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02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231" documentId="11_30A68EAB9E39DB7B4B7DABA07B9D908336093EA5" xr6:coauthVersionLast="47" xr6:coauthVersionMax="47" xr10:uidLastSave="{4445C7F7-E911-4639-9548-ACA14D79F95D}"/>
  <bookViews>
    <workbookView xWindow="0" yWindow="0" windowWidth="21600" windowHeight="9675" xr2:uid="{00000000-000D-0000-FFFF-FFFF00000000}"/>
  </bookViews>
  <sheets>
    <sheet name="JOGOS" sheetId="14" r:id="rId1"/>
    <sheet name="ESTATISTICAS" sheetId="23" r:id="rId2"/>
    <sheet name="Tabela" sheetId="5" r:id="rId3"/>
    <sheet name="Plan1" sheetId="24" r:id="rId4"/>
    <sheet name="DADOS" sheetId="22" state="hidden" r:id="rId5"/>
    <sheet name="TIMES" sheetId="17" state="hidden" r:id="rId6"/>
    <sheet name="TIME CASA" sheetId="19" state="hidden" r:id="rId7"/>
    <sheet name="TIME FORA" sheetId="18" state="hidden" r:id="rId8"/>
    <sheet name="CONFRONTOS2" sheetId="20" state="hidden" r:id="rId9"/>
    <sheet name="Base_dados" sheetId="7" state="hidden" r:id="rId10"/>
  </sheets>
  <externalReferences>
    <externalReference r:id="rId11"/>
  </externalReferences>
  <definedNames>
    <definedName name="_xlnm._FilterDatabase" localSheetId="6" hidden="1">'TIME CASA'!$H$1:$S$5000</definedName>
    <definedName name="_xlnm._FilterDatabase" localSheetId="7" hidden="1">'TIME FORA'!$H$1:$S$503</definedName>
    <definedName name="Lista">OFFSET(TIMES!$B$2,0,0,COUNTA(TIMES!$B$2:$B$389)-COUNTBLANK(TIMES!$B$2:$B$389),1)</definedName>
    <definedName name="tabela">Tabela3[[#All],[CAMPEONATO]:[ESCANTEIOS FORA FT]]</definedName>
    <definedName name="Tela1">#REF!</definedName>
    <definedName name="Tela2">#REF!</definedName>
    <definedName name="Tela3">#REF!</definedName>
    <definedName name="Tela4">#REF!</definedName>
    <definedName name="TIMES">TIMES!$B$2:$B$61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8" i="18" l="1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989" i="18"/>
  <c r="A990" i="18"/>
  <c r="A991" i="18"/>
  <c r="A992" i="18"/>
  <c r="A993" i="18"/>
  <c r="A994" i="18"/>
  <c r="A995" i="18"/>
  <c r="A996" i="18"/>
  <c r="A997" i="18"/>
  <c r="A998" i="18"/>
  <c r="A999" i="18"/>
  <c r="A1000" i="18"/>
  <c r="A1001" i="18"/>
  <c r="A1002" i="18"/>
  <c r="A1003" i="18"/>
  <c r="A1004" i="18"/>
  <c r="A1005" i="18"/>
  <c r="A1006" i="18"/>
  <c r="A1007" i="18"/>
  <c r="A1008" i="18"/>
  <c r="A1009" i="18"/>
  <c r="A1010" i="18"/>
  <c r="A1011" i="18"/>
  <c r="A1012" i="18"/>
  <c r="A1013" i="18"/>
  <c r="A1014" i="18"/>
  <c r="A1015" i="18"/>
  <c r="A1016" i="18"/>
  <c r="A1017" i="18"/>
  <c r="A1018" i="18"/>
  <c r="A1019" i="18"/>
  <c r="A1020" i="18"/>
  <c r="A1021" i="18"/>
  <c r="A1022" i="18"/>
  <c r="A1023" i="18"/>
  <c r="A1024" i="18"/>
  <c r="A1025" i="18"/>
  <c r="A1026" i="18"/>
  <c r="A1027" i="18"/>
  <c r="A1028" i="18"/>
  <c r="A1029" i="18"/>
  <c r="A1030" i="18"/>
  <c r="A1031" i="18"/>
  <c r="A1032" i="18"/>
  <c r="A1033" i="18"/>
  <c r="A1034" i="18"/>
  <c r="A1035" i="18"/>
  <c r="A1036" i="18"/>
  <c r="A1037" i="18"/>
  <c r="A1038" i="18"/>
  <c r="A1039" i="18"/>
  <c r="A1040" i="18"/>
  <c r="A1041" i="18"/>
  <c r="A1042" i="18"/>
  <c r="A1043" i="18"/>
  <c r="A1044" i="18"/>
  <c r="A1045" i="18"/>
  <c r="A1046" i="18"/>
  <c r="A1047" i="18"/>
  <c r="A1048" i="18"/>
  <c r="A1049" i="18"/>
  <c r="A1050" i="18"/>
  <c r="A1051" i="18"/>
  <c r="A1052" i="18"/>
  <c r="A1053" i="18"/>
  <c r="A1054" i="18"/>
  <c r="A1055" i="18"/>
  <c r="A1056" i="18"/>
  <c r="A1057" i="18"/>
  <c r="A1058" i="18"/>
  <c r="A1059" i="18"/>
  <c r="A1060" i="18"/>
  <c r="A1061" i="18"/>
  <c r="A1062" i="18"/>
  <c r="A1063" i="18"/>
  <c r="A1064" i="18"/>
  <c r="A1065" i="18"/>
  <c r="A1066" i="18"/>
  <c r="A1067" i="18"/>
  <c r="A1068" i="18"/>
  <c r="A1069" i="18"/>
  <c r="A1070" i="18"/>
  <c r="A1071" i="18"/>
  <c r="A1072" i="18"/>
  <c r="A1073" i="18"/>
  <c r="A1074" i="18"/>
  <c r="A1075" i="18"/>
  <c r="A1076" i="18"/>
  <c r="A1077" i="18"/>
  <c r="A1078" i="18"/>
  <c r="A1079" i="18"/>
  <c r="A1080" i="18"/>
  <c r="A1081" i="18"/>
  <c r="A1082" i="18"/>
  <c r="A1083" i="18"/>
  <c r="A1084" i="18"/>
  <c r="A1085" i="18"/>
  <c r="A1086" i="18"/>
  <c r="A1087" i="18"/>
  <c r="A1088" i="18"/>
  <c r="A1089" i="18"/>
  <c r="A1090" i="18"/>
  <c r="A1091" i="18"/>
  <c r="A1092" i="18"/>
  <c r="A1093" i="18"/>
  <c r="A1094" i="18"/>
  <c r="A1095" i="18"/>
  <c r="A1096" i="18"/>
  <c r="A1097" i="18"/>
  <c r="A1098" i="18"/>
  <c r="A1099" i="18"/>
  <c r="A1100" i="18"/>
  <c r="A1101" i="18"/>
  <c r="A1102" i="18"/>
  <c r="A1103" i="18"/>
  <c r="A1104" i="18"/>
  <c r="A1105" i="18"/>
  <c r="A1106" i="18"/>
  <c r="A1107" i="18"/>
  <c r="A1108" i="18"/>
  <c r="A1109" i="18"/>
  <c r="A1110" i="18"/>
  <c r="A1111" i="18"/>
  <c r="A1112" i="18"/>
  <c r="A1113" i="18"/>
  <c r="A1114" i="18"/>
  <c r="A1115" i="18"/>
  <c r="A1116" i="18"/>
  <c r="A1117" i="18"/>
  <c r="A1118" i="18"/>
  <c r="A1119" i="18"/>
  <c r="A1120" i="18"/>
  <c r="A1121" i="18"/>
  <c r="A1122" i="18"/>
  <c r="A1123" i="18"/>
  <c r="A1124" i="18"/>
  <c r="A1125" i="18"/>
  <c r="A1126" i="18"/>
  <c r="A1127" i="18"/>
  <c r="A1128" i="18"/>
  <c r="A1129" i="18"/>
  <c r="A1130" i="18"/>
  <c r="A1131" i="18"/>
  <c r="A1132" i="18"/>
  <c r="A1133" i="18"/>
  <c r="A1134" i="18"/>
  <c r="A1135" i="18"/>
  <c r="A1136" i="18"/>
  <c r="A1137" i="18"/>
  <c r="A1138" i="18"/>
  <c r="A1139" i="18"/>
  <c r="A1140" i="18"/>
  <c r="A1141" i="18"/>
  <c r="A1142" i="18"/>
  <c r="A1143" i="18"/>
  <c r="A1144" i="18"/>
  <c r="A1145" i="18"/>
  <c r="A1146" i="18"/>
  <c r="A1147" i="18"/>
  <c r="A1148" i="18"/>
  <c r="A1149" i="18"/>
  <c r="A1150" i="18"/>
  <c r="A1151" i="18"/>
  <c r="A1152" i="18"/>
  <c r="A1153" i="18"/>
  <c r="A1154" i="18"/>
  <c r="A1155" i="18"/>
  <c r="A1156" i="18"/>
  <c r="A1157" i="18"/>
  <c r="A1158" i="18"/>
  <c r="A1159" i="18"/>
  <c r="A1160" i="18"/>
  <c r="A1161" i="18"/>
  <c r="A1162" i="18"/>
  <c r="A1163" i="18"/>
  <c r="A1164" i="18"/>
  <c r="A1165" i="18"/>
  <c r="A1166" i="18"/>
  <c r="A1167" i="18"/>
  <c r="A1168" i="18"/>
  <c r="A1169" i="18"/>
  <c r="A1170" i="18"/>
  <c r="A1171" i="18"/>
  <c r="A1172" i="18"/>
  <c r="A1173" i="18"/>
  <c r="A1174" i="18"/>
  <c r="A1175" i="18"/>
  <c r="A1176" i="18"/>
  <c r="A1177" i="18"/>
  <c r="A1178" i="18"/>
  <c r="A1179" i="18"/>
  <c r="A1180" i="18"/>
  <c r="A1181" i="18"/>
  <c r="A1182" i="18"/>
  <c r="A1183" i="18"/>
  <c r="A1184" i="18"/>
  <c r="A1185" i="18"/>
  <c r="A1186" i="18"/>
  <c r="A1187" i="18"/>
  <c r="A1188" i="18"/>
  <c r="A1189" i="18"/>
  <c r="A1190" i="18"/>
  <c r="A1191" i="18"/>
  <c r="A1192" i="18"/>
  <c r="A1193" i="18"/>
  <c r="A1194" i="18"/>
  <c r="A1195" i="18"/>
  <c r="A1196" i="18"/>
  <c r="A1197" i="18"/>
  <c r="A1198" i="18"/>
  <c r="A1199" i="18"/>
  <c r="A1200" i="18"/>
  <c r="A1201" i="18"/>
  <c r="A1202" i="18"/>
  <c r="A1203" i="18"/>
  <c r="A1204" i="18"/>
  <c r="A1205" i="18"/>
  <c r="A1206" i="18"/>
  <c r="A1207" i="18"/>
  <c r="A1208" i="18"/>
  <c r="A1209" i="18"/>
  <c r="A1210" i="18"/>
  <c r="A1211" i="18"/>
  <c r="A1212" i="18"/>
  <c r="A1213" i="18"/>
  <c r="A1214" i="18"/>
  <c r="A1215" i="18"/>
  <c r="A1216" i="18"/>
  <c r="A1217" i="18"/>
  <c r="A1218" i="18"/>
  <c r="A1219" i="18"/>
  <c r="A1220" i="18"/>
  <c r="A1221" i="18"/>
  <c r="A1222" i="18"/>
  <c r="A1223" i="18"/>
  <c r="A1224" i="18"/>
  <c r="A1225" i="18"/>
  <c r="A1226" i="18"/>
  <c r="A1227" i="18"/>
  <c r="A1228" i="18"/>
  <c r="A1229" i="18"/>
  <c r="A1230" i="18"/>
  <c r="A1231" i="18"/>
  <c r="A1232" i="18"/>
  <c r="A1233" i="18"/>
  <c r="A1234" i="18"/>
  <c r="A1235" i="18"/>
  <c r="A1236" i="18"/>
  <c r="A1237" i="18"/>
  <c r="A1238" i="18"/>
  <c r="A1239" i="18"/>
  <c r="A1240" i="18"/>
  <c r="A1241" i="18"/>
  <c r="A1242" i="18"/>
  <c r="A1243" i="18"/>
  <c r="A1244" i="18"/>
  <c r="A1245" i="18"/>
  <c r="A1246" i="18"/>
  <c r="A1247" i="18"/>
  <c r="A1248" i="18"/>
  <c r="A1249" i="18"/>
  <c r="A1250" i="18"/>
  <c r="A1251" i="18"/>
  <c r="A1252" i="18"/>
  <c r="A1253" i="18"/>
  <c r="A1254" i="18"/>
  <c r="A1255" i="18"/>
  <c r="A1256" i="18"/>
  <c r="A1257" i="18"/>
  <c r="A1258" i="18"/>
  <c r="A1259" i="18"/>
  <c r="A1260" i="18"/>
  <c r="A1261" i="18"/>
  <c r="A1262" i="18"/>
  <c r="A1263" i="18"/>
  <c r="A1264" i="18"/>
  <c r="A1265" i="18"/>
  <c r="A1266" i="18"/>
  <c r="A1267" i="18"/>
  <c r="A1268" i="18"/>
  <c r="A1269" i="18"/>
  <c r="A1270" i="18"/>
  <c r="A1271" i="18"/>
  <c r="A1272" i="18"/>
  <c r="A1273" i="18"/>
  <c r="A1274" i="18"/>
  <c r="A1275" i="18"/>
  <c r="A1276" i="18"/>
  <c r="A1277" i="18"/>
  <c r="A1278" i="18"/>
  <c r="A1279" i="18"/>
  <c r="A1280" i="18"/>
  <c r="A1281" i="18"/>
  <c r="A1282" i="18"/>
  <c r="A1283" i="18"/>
  <c r="A1284" i="18"/>
  <c r="A1285" i="18"/>
  <c r="A1286" i="18"/>
  <c r="A1287" i="18"/>
  <c r="A1288" i="18"/>
  <c r="A1289" i="18"/>
  <c r="A1290" i="18"/>
  <c r="A1291" i="18"/>
  <c r="A1292" i="18"/>
  <c r="A1293" i="18"/>
  <c r="A1294" i="18"/>
  <c r="A1295" i="18"/>
  <c r="A1296" i="18"/>
  <c r="A1297" i="18"/>
  <c r="A1298" i="18"/>
  <c r="A1299" i="18"/>
  <c r="A1300" i="18"/>
  <c r="A1301" i="18"/>
  <c r="A1302" i="18"/>
  <c r="A1303" i="18"/>
  <c r="A1304" i="18"/>
  <c r="A1305" i="18"/>
  <c r="A1306" i="18"/>
  <c r="A1307" i="18"/>
  <c r="A1308" i="18"/>
  <c r="A1309" i="18"/>
  <c r="A1310" i="18"/>
  <c r="A1311" i="18"/>
  <c r="A1312" i="18"/>
  <c r="A1313" i="18"/>
  <c r="A1314" i="18"/>
  <c r="A1315" i="18"/>
  <c r="A1316" i="18"/>
  <c r="A1317" i="18"/>
  <c r="A1318" i="18"/>
  <c r="A1319" i="18"/>
  <c r="A1320" i="18"/>
  <c r="A1321" i="18"/>
  <c r="A1322" i="18"/>
  <c r="A1323" i="18"/>
  <c r="A1324" i="18"/>
  <c r="A1325" i="18"/>
  <c r="A1326" i="18"/>
  <c r="A1327" i="18"/>
  <c r="A1328" i="18"/>
  <c r="A1329" i="18"/>
  <c r="A1330" i="18"/>
  <c r="A1331" i="18"/>
  <c r="A1332" i="18"/>
  <c r="A1333" i="18"/>
  <c r="A1334" i="18"/>
  <c r="A1335" i="18"/>
  <c r="A1336" i="18"/>
  <c r="A1337" i="18"/>
  <c r="A1338" i="18"/>
  <c r="A1339" i="18"/>
  <c r="A1340" i="18"/>
  <c r="A1341" i="18"/>
  <c r="A1342" i="18"/>
  <c r="A1343" i="18"/>
  <c r="A1344" i="18"/>
  <c r="A1345" i="18"/>
  <c r="A1346" i="18"/>
  <c r="A1347" i="18"/>
  <c r="A1348" i="18"/>
  <c r="A1349" i="18"/>
  <c r="A1350" i="18"/>
  <c r="A1351" i="18"/>
  <c r="A1352" i="18"/>
  <c r="A1353" i="18"/>
  <c r="A1354" i="18"/>
  <c r="A1355" i="18"/>
  <c r="A1356" i="18"/>
  <c r="A1357" i="18"/>
  <c r="A1358" i="18"/>
  <c r="A1359" i="18"/>
  <c r="A1360" i="18"/>
  <c r="A1361" i="18"/>
  <c r="A1362" i="18"/>
  <c r="A1363" i="18"/>
  <c r="A1364" i="18"/>
  <c r="A1365" i="18"/>
  <c r="A1366" i="18"/>
  <c r="A1367" i="18"/>
  <c r="A1368" i="18"/>
  <c r="A1369" i="18"/>
  <c r="A1370" i="18"/>
  <c r="A1371" i="18"/>
  <c r="A1372" i="18"/>
  <c r="A1373" i="18"/>
  <c r="A1374" i="18"/>
  <c r="A1375" i="18"/>
  <c r="A1376" i="18"/>
  <c r="A1377" i="18"/>
  <c r="A1378" i="18"/>
  <c r="A1379" i="18"/>
  <c r="A1380" i="18"/>
  <c r="A1381" i="18"/>
  <c r="A1382" i="18"/>
  <c r="A1383" i="18"/>
  <c r="A1384" i="18"/>
  <c r="A1385" i="18"/>
  <c r="A1386" i="18"/>
  <c r="A1387" i="18"/>
  <c r="A1388" i="18"/>
  <c r="A1389" i="18"/>
  <c r="A1390" i="18"/>
  <c r="A1391" i="18"/>
  <c r="A1392" i="18"/>
  <c r="A1393" i="18"/>
  <c r="A1394" i="18"/>
  <c r="A1395" i="18"/>
  <c r="A1396" i="18"/>
  <c r="A1397" i="18"/>
  <c r="A1398" i="18"/>
  <c r="A1399" i="18"/>
  <c r="A1400" i="18"/>
  <c r="A1401" i="18"/>
  <c r="A1402" i="18"/>
  <c r="A1403" i="18"/>
  <c r="A1404" i="18"/>
  <c r="A1405" i="18"/>
  <c r="A1406" i="18"/>
  <c r="A1407" i="18"/>
  <c r="A1408" i="18"/>
  <c r="A1409" i="18"/>
  <c r="A1410" i="18"/>
  <c r="A1411" i="18"/>
  <c r="A1412" i="18"/>
  <c r="A1413" i="18"/>
  <c r="A1414" i="18"/>
  <c r="A1415" i="18"/>
  <c r="A1416" i="18"/>
  <c r="A1417" i="18"/>
  <c r="A1418" i="18"/>
  <c r="A1419" i="18"/>
  <c r="A1420" i="18"/>
  <c r="A1421" i="18"/>
  <c r="A1422" i="18"/>
  <c r="A1423" i="18"/>
  <c r="A1424" i="18"/>
  <c r="A1425" i="18"/>
  <c r="A1426" i="18"/>
  <c r="A1427" i="18"/>
  <c r="A1428" i="18"/>
  <c r="A1429" i="18"/>
  <c r="A1430" i="18"/>
  <c r="A1431" i="18"/>
  <c r="A1432" i="18"/>
  <c r="A1433" i="18"/>
  <c r="A1434" i="18"/>
  <c r="A1435" i="18"/>
  <c r="A1436" i="18"/>
  <c r="A1437" i="18"/>
  <c r="A1438" i="18"/>
  <c r="A1439" i="18"/>
  <c r="A1440" i="18"/>
  <c r="A1441" i="18"/>
  <c r="A1442" i="18"/>
  <c r="A1443" i="18"/>
  <c r="A1444" i="18"/>
  <c r="A1445" i="18"/>
  <c r="A1446" i="18"/>
  <c r="A1447" i="18"/>
  <c r="A1448" i="18"/>
  <c r="A1449" i="18"/>
  <c r="A1450" i="18"/>
  <c r="A1451" i="18"/>
  <c r="A1452" i="18"/>
  <c r="A1453" i="18"/>
  <c r="A1454" i="18"/>
  <c r="A1455" i="18"/>
  <c r="A1456" i="18"/>
  <c r="A1457" i="18"/>
  <c r="A1458" i="18"/>
  <c r="A1459" i="18"/>
  <c r="A1460" i="18"/>
  <c r="A1461" i="18"/>
  <c r="A1462" i="18"/>
  <c r="A1463" i="18"/>
  <c r="A1464" i="18"/>
  <c r="A1465" i="18"/>
  <c r="A1466" i="18"/>
  <c r="A1467" i="18"/>
  <c r="A1468" i="18"/>
  <c r="A1469" i="18"/>
  <c r="A1470" i="18"/>
  <c r="A1471" i="18"/>
  <c r="A1472" i="18"/>
  <c r="A1473" i="18"/>
  <c r="A1474" i="18"/>
  <c r="A1475" i="18"/>
  <c r="A1476" i="18"/>
  <c r="A1477" i="18"/>
  <c r="A1478" i="18"/>
  <c r="A1479" i="18"/>
  <c r="A1480" i="18"/>
  <c r="A1481" i="18"/>
  <c r="A1482" i="18"/>
  <c r="A1483" i="18"/>
  <c r="A1484" i="18"/>
  <c r="A1485" i="18"/>
  <c r="A1486" i="18"/>
  <c r="A1487" i="18"/>
  <c r="A1488" i="18"/>
  <c r="A1489" i="18"/>
  <c r="A1490" i="18"/>
  <c r="A1491" i="18"/>
  <c r="A1492" i="18"/>
  <c r="A1493" i="18"/>
  <c r="A1494" i="18"/>
  <c r="A1495" i="18"/>
  <c r="A1496" i="18"/>
  <c r="A1497" i="18"/>
  <c r="A1498" i="18"/>
  <c r="A1499" i="18"/>
  <c r="A1500" i="18"/>
  <c r="A1501" i="18"/>
  <c r="A1502" i="18"/>
  <c r="A1503" i="18"/>
  <c r="A1504" i="18"/>
  <c r="A1505" i="18"/>
  <c r="A1506" i="18"/>
  <c r="A1507" i="18"/>
  <c r="A1508" i="18"/>
  <c r="A1509" i="18"/>
  <c r="A1510" i="18"/>
  <c r="A1511" i="18"/>
  <c r="A1512" i="18"/>
  <c r="A1513" i="18"/>
  <c r="A1514" i="18"/>
  <c r="A1515" i="18"/>
  <c r="A1516" i="18"/>
  <c r="A1517" i="18"/>
  <c r="A1518" i="18"/>
  <c r="A1519" i="18"/>
  <c r="A1520" i="18"/>
  <c r="A1521" i="18"/>
  <c r="A1522" i="18"/>
  <c r="A1523" i="18"/>
  <c r="A1524" i="18"/>
  <c r="A1525" i="18"/>
  <c r="A1526" i="18"/>
  <c r="A1527" i="18"/>
  <c r="A1528" i="18"/>
  <c r="A1529" i="18"/>
  <c r="A1530" i="18"/>
  <c r="A1531" i="18"/>
  <c r="A1532" i="18"/>
  <c r="A1533" i="18"/>
  <c r="A1534" i="18"/>
  <c r="A1535" i="18"/>
  <c r="A1536" i="18"/>
  <c r="A1537" i="18"/>
  <c r="A1538" i="18"/>
  <c r="A1539" i="18"/>
  <c r="A1540" i="18"/>
  <c r="A1541" i="18"/>
  <c r="A1542" i="18"/>
  <c r="A1543" i="18"/>
  <c r="A1544" i="18"/>
  <c r="A1545" i="18"/>
  <c r="A1546" i="18"/>
  <c r="A1547" i="18"/>
  <c r="A1548" i="18"/>
  <c r="A1549" i="18"/>
  <c r="A1550" i="18"/>
  <c r="A1551" i="18"/>
  <c r="A1552" i="18"/>
  <c r="A1553" i="18"/>
  <c r="A1554" i="18"/>
  <c r="A1555" i="18"/>
  <c r="A1556" i="18"/>
  <c r="A1557" i="18"/>
  <c r="A1558" i="18"/>
  <c r="A1559" i="18"/>
  <c r="A1560" i="18"/>
  <c r="A1561" i="18"/>
  <c r="A1562" i="18"/>
  <c r="A1563" i="18"/>
  <c r="A1564" i="18"/>
  <c r="A1565" i="18"/>
  <c r="A1566" i="18"/>
  <c r="A1567" i="18"/>
  <c r="A1568" i="18"/>
  <c r="A1569" i="18"/>
  <c r="A1570" i="18"/>
  <c r="A1571" i="18"/>
  <c r="A1572" i="18"/>
  <c r="A1573" i="18"/>
  <c r="A1574" i="18"/>
  <c r="A1575" i="18"/>
  <c r="A1576" i="18"/>
  <c r="A1577" i="18"/>
  <c r="A1578" i="18"/>
  <c r="A1579" i="18"/>
  <c r="A1580" i="18"/>
  <c r="A1581" i="18"/>
  <c r="A1582" i="18"/>
  <c r="A1583" i="18"/>
  <c r="A1584" i="18"/>
  <c r="A1585" i="18"/>
  <c r="A1586" i="18"/>
  <c r="A1587" i="18"/>
  <c r="A1588" i="18"/>
  <c r="A1589" i="18"/>
  <c r="A1590" i="18"/>
  <c r="A1591" i="18"/>
  <c r="A1592" i="18"/>
  <c r="A1593" i="18"/>
  <c r="A1594" i="18"/>
  <c r="A1595" i="18"/>
  <c r="A1596" i="18"/>
  <c r="A1597" i="18"/>
  <c r="A1598" i="18"/>
  <c r="A1599" i="18"/>
  <c r="A1600" i="18"/>
  <c r="A1601" i="18"/>
  <c r="A1602" i="18"/>
  <c r="A1603" i="18"/>
  <c r="A1604" i="18"/>
  <c r="A1605" i="18"/>
  <c r="A1606" i="18"/>
  <c r="A1607" i="18"/>
  <c r="A1608" i="18"/>
  <c r="A1609" i="18"/>
  <c r="A1610" i="18"/>
  <c r="A1611" i="18"/>
  <c r="A1612" i="18"/>
  <c r="A1613" i="18"/>
  <c r="A1614" i="18"/>
  <c r="A1615" i="18"/>
  <c r="A1616" i="18"/>
  <c r="A1617" i="18"/>
  <c r="A1618" i="18"/>
  <c r="A1619" i="18"/>
  <c r="A1620" i="18"/>
  <c r="A1621" i="18"/>
  <c r="A1622" i="18"/>
  <c r="A1623" i="18"/>
  <c r="A1624" i="18"/>
  <c r="A1625" i="18"/>
  <c r="A1626" i="18"/>
  <c r="A1627" i="18"/>
  <c r="A1628" i="18"/>
  <c r="A1629" i="18"/>
  <c r="A1630" i="18"/>
  <c r="A1631" i="18"/>
  <c r="A1632" i="18"/>
  <c r="A1633" i="18"/>
  <c r="A1634" i="18"/>
  <c r="A1635" i="18"/>
  <c r="A1636" i="18"/>
  <c r="A1637" i="18"/>
  <c r="A1638" i="18"/>
  <c r="A1639" i="18"/>
  <c r="A1640" i="18"/>
  <c r="A1641" i="18"/>
  <c r="A1642" i="18"/>
  <c r="A1643" i="18"/>
  <c r="A1644" i="18"/>
  <c r="A1645" i="18"/>
  <c r="A1646" i="18"/>
  <c r="A1647" i="18"/>
  <c r="A1648" i="18"/>
  <c r="A1649" i="18"/>
  <c r="A1650" i="18"/>
  <c r="A1651" i="18"/>
  <c r="A1652" i="18"/>
  <c r="A1653" i="18"/>
  <c r="A1654" i="18"/>
  <c r="A1655" i="18"/>
  <c r="A1656" i="18"/>
  <c r="A1657" i="18"/>
  <c r="A1658" i="18"/>
  <c r="A1659" i="18"/>
  <c r="A1660" i="18"/>
  <c r="A1661" i="18"/>
  <c r="A1662" i="18"/>
  <c r="A1663" i="18"/>
  <c r="A1664" i="18"/>
  <c r="A1665" i="18"/>
  <c r="A1666" i="18"/>
  <c r="A1667" i="18"/>
  <c r="A1668" i="18"/>
  <c r="A1669" i="18"/>
  <c r="A1670" i="18"/>
  <c r="A1671" i="18"/>
  <c r="A1672" i="18"/>
  <c r="A1673" i="18"/>
  <c r="A1674" i="18"/>
  <c r="A1675" i="18"/>
  <c r="A1676" i="18"/>
  <c r="A1677" i="18"/>
  <c r="A1678" i="18"/>
  <c r="A1679" i="18"/>
  <c r="A1680" i="18"/>
  <c r="A1681" i="18"/>
  <c r="A1682" i="18"/>
  <c r="A1683" i="18"/>
  <c r="A1684" i="18"/>
  <c r="A1685" i="18"/>
  <c r="A1686" i="18"/>
  <c r="A1687" i="18"/>
  <c r="A1688" i="18"/>
  <c r="A1689" i="18"/>
  <c r="A1690" i="18"/>
  <c r="A1691" i="18"/>
  <c r="A1692" i="18"/>
  <c r="A1693" i="18"/>
  <c r="A1694" i="18"/>
  <c r="A1695" i="18"/>
  <c r="A1696" i="18"/>
  <c r="A1697" i="18"/>
  <c r="A1698" i="18"/>
  <c r="A1699" i="18"/>
  <c r="A1700" i="18"/>
  <c r="A1701" i="18"/>
  <c r="A1702" i="18"/>
  <c r="A1703" i="18"/>
  <c r="A1704" i="18"/>
  <c r="A1705" i="18"/>
  <c r="A1706" i="18"/>
  <c r="A1707" i="18"/>
  <c r="A1708" i="18"/>
  <c r="A1709" i="18"/>
  <c r="A1710" i="18"/>
  <c r="A1711" i="18"/>
  <c r="A1712" i="18"/>
  <c r="A1713" i="18"/>
  <c r="A1714" i="18"/>
  <c r="A1715" i="18"/>
  <c r="A1716" i="18"/>
  <c r="A1717" i="18"/>
  <c r="A1718" i="18"/>
  <c r="A1719" i="18"/>
  <c r="A1720" i="18"/>
  <c r="A1721" i="18"/>
  <c r="A1722" i="18"/>
  <c r="A1723" i="18"/>
  <c r="A1724" i="18"/>
  <c r="A1725" i="18"/>
  <c r="A1726" i="18"/>
  <c r="A1727" i="18"/>
  <c r="A1728" i="18"/>
  <c r="A1729" i="18"/>
  <c r="A1730" i="18"/>
  <c r="A1731" i="18"/>
  <c r="A1732" i="18"/>
  <c r="A1733" i="18"/>
  <c r="A1734" i="18"/>
  <c r="A1735" i="18"/>
  <c r="A1736" i="18"/>
  <c r="A1737" i="18"/>
  <c r="A1738" i="18"/>
  <c r="A1739" i="18"/>
  <c r="A1740" i="18"/>
  <c r="A1741" i="18"/>
  <c r="A1742" i="18"/>
  <c r="A1743" i="18"/>
  <c r="A1744" i="18"/>
  <c r="A1745" i="18"/>
  <c r="A1746" i="18"/>
  <c r="A1747" i="18"/>
  <c r="A1748" i="18"/>
  <c r="A1749" i="18"/>
  <c r="A1750" i="18"/>
  <c r="A1751" i="18"/>
  <c r="A1752" i="18"/>
  <c r="A1753" i="18"/>
  <c r="A1754" i="18"/>
  <c r="A1755" i="18"/>
  <c r="A1756" i="18"/>
  <c r="A1757" i="18"/>
  <c r="A1758" i="18"/>
  <c r="A1759" i="18"/>
  <c r="A1760" i="18"/>
  <c r="A1761" i="18"/>
  <c r="A1762" i="18"/>
  <c r="A1763" i="18"/>
  <c r="A1764" i="18"/>
  <c r="A1765" i="18"/>
  <c r="A1766" i="18"/>
  <c r="A1767" i="18"/>
  <c r="A1768" i="18"/>
  <c r="A1769" i="18"/>
  <c r="A1770" i="18"/>
  <c r="A1771" i="18"/>
  <c r="A1772" i="18"/>
  <c r="A1773" i="18"/>
  <c r="A1774" i="18"/>
  <c r="A1775" i="18"/>
  <c r="A1776" i="18"/>
  <c r="A1777" i="18"/>
  <c r="A1778" i="18"/>
  <c r="A1779" i="18"/>
  <c r="A1780" i="18"/>
  <c r="A1781" i="18"/>
  <c r="A1782" i="18"/>
  <c r="A1783" i="18"/>
  <c r="A1784" i="18"/>
  <c r="A1785" i="18"/>
  <c r="A1786" i="18"/>
  <c r="A1787" i="18"/>
  <c r="A1788" i="18"/>
  <c r="A1789" i="18"/>
  <c r="A1790" i="18"/>
  <c r="A1791" i="18"/>
  <c r="A1792" i="18"/>
  <c r="A1793" i="18"/>
  <c r="A1794" i="18"/>
  <c r="A1795" i="18"/>
  <c r="A1796" i="18"/>
  <c r="A1797" i="18"/>
  <c r="A1798" i="18"/>
  <c r="A1799" i="18"/>
  <c r="A1800" i="18"/>
  <c r="A1801" i="18"/>
  <c r="A1802" i="18"/>
  <c r="A1803" i="18"/>
  <c r="A1804" i="18"/>
  <c r="A1805" i="18"/>
  <c r="A1806" i="18"/>
  <c r="A1807" i="18"/>
  <c r="A1808" i="18"/>
  <c r="A1809" i="18"/>
  <c r="A1810" i="18"/>
  <c r="A1811" i="18"/>
  <c r="A1812" i="18"/>
  <c r="A1813" i="18"/>
  <c r="A1814" i="18"/>
  <c r="A1815" i="18"/>
  <c r="A1816" i="18"/>
  <c r="A1817" i="18"/>
  <c r="A1818" i="18"/>
  <c r="A1819" i="18"/>
  <c r="A1820" i="18"/>
  <c r="A1821" i="18"/>
  <c r="A1822" i="18"/>
  <c r="A1823" i="18"/>
  <c r="A1824" i="18"/>
  <c r="A1825" i="18"/>
  <c r="A1826" i="18"/>
  <c r="A1827" i="18"/>
  <c r="A1828" i="18"/>
  <c r="A1829" i="18"/>
  <c r="A1830" i="18"/>
  <c r="A1831" i="18"/>
  <c r="A1832" i="18"/>
  <c r="A1833" i="18"/>
  <c r="A1834" i="18"/>
  <c r="A1835" i="18"/>
  <c r="A1836" i="18"/>
  <c r="A1837" i="18"/>
  <c r="A1838" i="18"/>
  <c r="A1839" i="18"/>
  <c r="A1840" i="18"/>
  <c r="A1841" i="18"/>
  <c r="A1842" i="18"/>
  <c r="A1843" i="18"/>
  <c r="A1844" i="18"/>
  <c r="A1845" i="18"/>
  <c r="A1846" i="18"/>
  <c r="A1847" i="18"/>
  <c r="A1848" i="18"/>
  <c r="A1849" i="18"/>
  <c r="A1850" i="18"/>
  <c r="A1851" i="18"/>
  <c r="A1852" i="18"/>
  <c r="A1853" i="18"/>
  <c r="A1854" i="18"/>
  <c r="A1855" i="18"/>
  <c r="A1856" i="18"/>
  <c r="A1857" i="18"/>
  <c r="A1858" i="18"/>
  <c r="A1859" i="18"/>
  <c r="A1860" i="18"/>
  <c r="A1861" i="18"/>
  <c r="A1862" i="18"/>
  <c r="A1863" i="18"/>
  <c r="A1864" i="18"/>
  <c r="A1865" i="18"/>
  <c r="A1866" i="18"/>
  <c r="A1867" i="18"/>
  <c r="A1868" i="18"/>
  <c r="A1869" i="18"/>
  <c r="A1870" i="18"/>
  <c r="A1871" i="18"/>
  <c r="A1872" i="18"/>
  <c r="A1873" i="18"/>
  <c r="A1874" i="18"/>
  <c r="A1875" i="18"/>
  <c r="A1876" i="18"/>
  <c r="A1877" i="18"/>
  <c r="A1878" i="18"/>
  <c r="A1879" i="18"/>
  <c r="A1880" i="18"/>
  <c r="A1881" i="18"/>
  <c r="A1882" i="18"/>
  <c r="A1883" i="18"/>
  <c r="A1884" i="18"/>
  <c r="A1885" i="18"/>
  <c r="A1886" i="18"/>
  <c r="A1887" i="18"/>
  <c r="A1888" i="18"/>
  <c r="A1889" i="18"/>
  <c r="A1890" i="18"/>
  <c r="A1891" i="18"/>
  <c r="A1892" i="18"/>
  <c r="A1893" i="18"/>
  <c r="A1894" i="18"/>
  <c r="A1895" i="18"/>
  <c r="A1896" i="18"/>
  <c r="A1897" i="18"/>
  <c r="A1898" i="18"/>
  <c r="A1899" i="18"/>
  <c r="A1900" i="18"/>
  <c r="A1901" i="18"/>
  <c r="A1902" i="18"/>
  <c r="A1903" i="18"/>
  <c r="A1904" i="18"/>
  <c r="A1905" i="18"/>
  <c r="A1906" i="18"/>
  <c r="A1907" i="18"/>
  <c r="A1908" i="18"/>
  <c r="A1909" i="18"/>
  <c r="A1910" i="18"/>
  <c r="A1911" i="18"/>
  <c r="A1912" i="18"/>
  <c r="A1913" i="18"/>
  <c r="A1914" i="18"/>
  <c r="A1915" i="18"/>
  <c r="A1916" i="18"/>
  <c r="A1917" i="18"/>
  <c r="A1918" i="18"/>
  <c r="A1919" i="18"/>
  <c r="A1920" i="18"/>
  <c r="A1921" i="18"/>
  <c r="A1922" i="18"/>
  <c r="A1923" i="18"/>
  <c r="A1924" i="18"/>
  <c r="A1925" i="18"/>
  <c r="A1926" i="18"/>
  <c r="A1927" i="18"/>
  <c r="A1928" i="18"/>
  <c r="A1929" i="18"/>
  <c r="A1930" i="18"/>
  <c r="A1931" i="18"/>
  <c r="A1932" i="18"/>
  <c r="A1933" i="18"/>
  <c r="A1934" i="18"/>
  <c r="A1935" i="18"/>
  <c r="A1936" i="18"/>
  <c r="A1937" i="18"/>
  <c r="A1938" i="18"/>
  <c r="A1939" i="18"/>
  <c r="A1940" i="18"/>
  <c r="A1941" i="18"/>
  <c r="A1942" i="18"/>
  <c r="A1943" i="18"/>
  <c r="A1944" i="18"/>
  <c r="A1945" i="18"/>
  <c r="A1946" i="18"/>
  <c r="A1947" i="18"/>
  <c r="A1948" i="18"/>
  <c r="A1949" i="18"/>
  <c r="A1950" i="18"/>
  <c r="A1951" i="18"/>
  <c r="A1952" i="18"/>
  <c r="A1953" i="18"/>
  <c r="A1954" i="18"/>
  <c r="A1955" i="18"/>
  <c r="A1956" i="18"/>
  <c r="A1957" i="18"/>
  <c r="A1958" i="18"/>
  <c r="A1959" i="18"/>
  <c r="A1960" i="18"/>
  <c r="A1961" i="18"/>
  <c r="A1962" i="18"/>
  <c r="A1963" i="18"/>
  <c r="A1964" i="18"/>
  <c r="A1965" i="18"/>
  <c r="A1966" i="18"/>
  <c r="A1967" i="18"/>
  <c r="A1968" i="18"/>
  <c r="A1969" i="18"/>
  <c r="A1970" i="18"/>
  <c r="A1971" i="18"/>
  <c r="A1972" i="18"/>
  <c r="A1973" i="18"/>
  <c r="A1974" i="18"/>
  <c r="A1975" i="18"/>
  <c r="A1976" i="18"/>
  <c r="A1977" i="18"/>
  <c r="A1978" i="18"/>
  <c r="A1979" i="18"/>
  <c r="A1980" i="18"/>
  <c r="A1981" i="18"/>
  <c r="A1982" i="18"/>
  <c r="A1983" i="18"/>
  <c r="A1984" i="18"/>
  <c r="A1985" i="18"/>
  <c r="A1986" i="18"/>
  <c r="A1987" i="18"/>
  <c r="A1988" i="18"/>
  <c r="A1989" i="18"/>
  <c r="A1990" i="18"/>
  <c r="A1991" i="18"/>
  <c r="A1992" i="18"/>
  <c r="A1993" i="18"/>
  <c r="A1994" i="18"/>
  <c r="A1995" i="18"/>
  <c r="A1996" i="18"/>
  <c r="A1997" i="18"/>
  <c r="A1998" i="18"/>
  <c r="A1999" i="18"/>
  <c r="A2000" i="18"/>
  <c r="A2001" i="18"/>
  <c r="A2002" i="18"/>
  <c r="A2003" i="18"/>
  <c r="A2004" i="18"/>
  <c r="A2005" i="18"/>
  <c r="A2006" i="18"/>
  <c r="A2007" i="18"/>
  <c r="A2008" i="18"/>
  <c r="A2009" i="18"/>
  <c r="A2010" i="18"/>
  <c r="A2011" i="18"/>
  <c r="A2012" i="18"/>
  <c r="A2013" i="18"/>
  <c r="A2014" i="18"/>
  <c r="A2015" i="18"/>
  <c r="A2016" i="18"/>
  <c r="A2017" i="18"/>
  <c r="A2018" i="18"/>
  <c r="A2019" i="18"/>
  <c r="A2020" i="18"/>
  <c r="A2021" i="18"/>
  <c r="A2022" i="18"/>
  <c r="A2023" i="18"/>
  <c r="A2024" i="18"/>
  <c r="A2025" i="18"/>
  <c r="A2026" i="18"/>
  <c r="A2027" i="18"/>
  <c r="A2028" i="18"/>
  <c r="A2029" i="18"/>
  <c r="A2030" i="18"/>
  <c r="A2031" i="18"/>
  <c r="A2032" i="18"/>
  <c r="A2033" i="18"/>
  <c r="A2034" i="18"/>
  <c r="A2035" i="18"/>
  <c r="A2036" i="18"/>
  <c r="A2037" i="18"/>
  <c r="A2038" i="18"/>
  <c r="A2039" i="18"/>
  <c r="A2040" i="18"/>
  <c r="A2041" i="18"/>
  <c r="A2042" i="18"/>
  <c r="A2043" i="18"/>
  <c r="A2044" i="18"/>
  <c r="A2045" i="18"/>
  <c r="A2046" i="18"/>
  <c r="A2047" i="18"/>
  <c r="A2048" i="18"/>
  <c r="A2049" i="18"/>
  <c r="A2050" i="18"/>
  <c r="A2051" i="18"/>
  <c r="A2052" i="18"/>
  <c r="A2053" i="18"/>
  <c r="A2054" i="18"/>
  <c r="A2055" i="18"/>
  <c r="A2056" i="18"/>
  <c r="A2057" i="18"/>
  <c r="A2058" i="18"/>
  <c r="A2059" i="18"/>
  <c r="A2060" i="18"/>
  <c r="A2061" i="18"/>
  <c r="A2062" i="18"/>
  <c r="A2063" i="18"/>
  <c r="A2064" i="18"/>
  <c r="A2065" i="18"/>
  <c r="A2066" i="18"/>
  <c r="A2067" i="18"/>
  <c r="A2068" i="18"/>
  <c r="A2069" i="18"/>
  <c r="A2070" i="18"/>
  <c r="A2071" i="18"/>
  <c r="A2072" i="18"/>
  <c r="A2073" i="18"/>
  <c r="A2074" i="18"/>
  <c r="A2075" i="18"/>
  <c r="A2076" i="18"/>
  <c r="A2077" i="18"/>
  <c r="A2078" i="18"/>
  <c r="A2079" i="18"/>
  <c r="A2080" i="18"/>
  <c r="A2081" i="18"/>
  <c r="A2082" i="18"/>
  <c r="A2083" i="18"/>
  <c r="A2084" i="18"/>
  <c r="A2085" i="18"/>
  <c r="A2086" i="18"/>
  <c r="A2087" i="18"/>
  <c r="A2088" i="18"/>
  <c r="A2089" i="18"/>
  <c r="A2090" i="18"/>
  <c r="A2091" i="18"/>
  <c r="A2092" i="18"/>
  <c r="A2093" i="18"/>
  <c r="A2094" i="18"/>
  <c r="A2095" i="18"/>
  <c r="A2096" i="18"/>
  <c r="A2097" i="18"/>
  <c r="A2098" i="18"/>
  <c r="A2099" i="18"/>
  <c r="A2100" i="18"/>
  <c r="A2101" i="18"/>
  <c r="A2102" i="18"/>
  <c r="A2103" i="18"/>
  <c r="A2104" i="18"/>
  <c r="A2105" i="18"/>
  <c r="A2106" i="18"/>
  <c r="A2107" i="18"/>
  <c r="A2108" i="18"/>
  <c r="A2109" i="18"/>
  <c r="A2110" i="18"/>
  <c r="A2111" i="18"/>
  <c r="A2112" i="18"/>
  <c r="A2113" i="18"/>
  <c r="A2114" i="18"/>
  <c r="A2115" i="18"/>
  <c r="A2116" i="18"/>
  <c r="A2117" i="18"/>
  <c r="A2118" i="18"/>
  <c r="A2119" i="18"/>
  <c r="A2120" i="18"/>
  <c r="A2121" i="18"/>
  <c r="A2122" i="18"/>
  <c r="A2123" i="18"/>
  <c r="A2124" i="18"/>
  <c r="A2125" i="18"/>
  <c r="A2126" i="18"/>
  <c r="A2127" i="18"/>
  <c r="A2128" i="18"/>
  <c r="A2129" i="18"/>
  <c r="A2130" i="18"/>
  <c r="A2131" i="18"/>
  <c r="A2132" i="18"/>
  <c r="A2133" i="18"/>
  <c r="A2134" i="18"/>
  <c r="A2135" i="18"/>
  <c r="A2136" i="18"/>
  <c r="A2137" i="18"/>
  <c r="A2138" i="18"/>
  <c r="A2139" i="18"/>
  <c r="A2140" i="18"/>
  <c r="A2141" i="18"/>
  <c r="A2142" i="18"/>
  <c r="A2143" i="18"/>
  <c r="A2144" i="18"/>
  <c r="A2145" i="18"/>
  <c r="A2146" i="18"/>
  <c r="A2147" i="18"/>
  <c r="A2148" i="18"/>
  <c r="A2149" i="18"/>
  <c r="A2150" i="18"/>
  <c r="A2151" i="18"/>
  <c r="A2152" i="18"/>
  <c r="A2153" i="18"/>
  <c r="A2154" i="18"/>
  <c r="A2155" i="18"/>
  <c r="A2156" i="18"/>
  <c r="A2157" i="18"/>
  <c r="A2158" i="18"/>
  <c r="A2159" i="18"/>
  <c r="A2160" i="18"/>
  <c r="A2161" i="18"/>
  <c r="A2162" i="18"/>
  <c r="A2163" i="18"/>
  <c r="A2164" i="18"/>
  <c r="A2165" i="18"/>
  <c r="A2166" i="18"/>
  <c r="A2167" i="18"/>
  <c r="A2168" i="18"/>
  <c r="A2169" i="18"/>
  <c r="A2170" i="18"/>
  <c r="A2171" i="18"/>
  <c r="A2172" i="18"/>
  <c r="A2173" i="18"/>
  <c r="A2174" i="18"/>
  <c r="A2175" i="18"/>
  <c r="A2176" i="18"/>
  <c r="A2177" i="18"/>
  <c r="A2178" i="18"/>
  <c r="A2179" i="18"/>
  <c r="A2180" i="18"/>
  <c r="A2181" i="18"/>
  <c r="A2182" i="18"/>
  <c r="A2183" i="18"/>
  <c r="A2184" i="18"/>
  <c r="A2185" i="18"/>
  <c r="A2186" i="18"/>
  <c r="A2187" i="18"/>
  <c r="A2188" i="18"/>
  <c r="A2189" i="18"/>
  <c r="A2190" i="18"/>
  <c r="A2191" i="18"/>
  <c r="A2192" i="18"/>
  <c r="A2193" i="18"/>
  <c r="A2194" i="18"/>
  <c r="A2195" i="18"/>
  <c r="A2196" i="18"/>
  <c r="A2197" i="18"/>
  <c r="A2198" i="18"/>
  <c r="A2199" i="18"/>
  <c r="A2200" i="18"/>
  <c r="A2201" i="18"/>
  <c r="A2202" i="18"/>
  <c r="A2203" i="18"/>
  <c r="A2204" i="18"/>
  <c r="A2205" i="18"/>
  <c r="A2206" i="18"/>
  <c r="A2207" i="18"/>
  <c r="A2208" i="18"/>
  <c r="A2209" i="18"/>
  <c r="A2210" i="18"/>
  <c r="A2211" i="18"/>
  <c r="A2212" i="18"/>
  <c r="A2213" i="18"/>
  <c r="A2214" i="18"/>
  <c r="A2215" i="18"/>
  <c r="A2216" i="18"/>
  <c r="A2217" i="18"/>
  <c r="A2218" i="18"/>
  <c r="A2219" i="18"/>
  <c r="A2220" i="18"/>
  <c r="A2221" i="18"/>
  <c r="A2222" i="18"/>
  <c r="A2223" i="18"/>
  <c r="A2224" i="18"/>
  <c r="A2225" i="18"/>
  <c r="A2226" i="18"/>
  <c r="A2227" i="18"/>
  <c r="A2228" i="18"/>
  <c r="A2229" i="18"/>
  <c r="A2230" i="18"/>
  <c r="A2231" i="18"/>
  <c r="A2232" i="18"/>
  <c r="A2233" i="18"/>
  <c r="A2234" i="18"/>
  <c r="A2235" i="18"/>
  <c r="A2236" i="18"/>
  <c r="A2237" i="18"/>
  <c r="A2238" i="18"/>
  <c r="A2239" i="18"/>
  <c r="A2240" i="18"/>
  <c r="A2241" i="18"/>
  <c r="A2242" i="18"/>
  <c r="A2243" i="18"/>
  <c r="A2244" i="18"/>
  <c r="A2245" i="18"/>
  <c r="A2246" i="18"/>
  <c r="A2247" i="18"/>
  <c r="A2248" i="18"/>
  <c r="A2249" i="18"/>
  <c r="A2250" i="18"/>
  <c r="A2251" i="18"/>
  <c r="A2252" i="18"/>
  <c r="A2253" i="18"/>
  <c r="A2254" i="18"/>
  <c r="A2255" i="18"/>
  <c r="A2256" i="18"/>
  <c r="A2257" i="18"/>
  <c r="A2258" i="18"/>
  <c r="A2259" i="18"/>
  <c r="A2260" i="18"/>
  <c r="A2261" i="18"/>
  <c r="A2262" i="18"/>
  <c r="A2263" i="18"/>
  <c r="A2264" i="18"/>
  <c r="A2265" i="18"/>
  <c r="A2266" i="18"/>
  <c r="A2267" i="18"/>
  <c r="A2268" i="18"/>
  <c r="A2269" i="18"/>
  <c r="A2270" i="18"/>
  <c r="A2271" i="18"/>
  <c r="A2272" i="18"/>
  <c r="A2273" i="18"/>
  <c r="A2274" i="18"/>
  <c r="A2275" i="18"/>
  <c r="A2276" i="18"/>
  <c r="A2277" i="18"/>
  <c r="A2278" i="18"/>
  <c r="A2279" i="18"/>
  <c r="A2280" i="18"/>
  <c r="A2281" i="18"/>
  <c r="A2282" i="18"/>
  <c r="A2283" i="18"/>
  <c r="A2284" i="18"/>
  <c r="A2285" i="18"/>
  <c r="A2286" i="18"/>
  <c r="A2287" i="18"/>
  <c r="A2288" i="18"/>
  <c r="A2289" i="18"/>
  <c r="A2290" i="18"/>
  <c r="A2291" i="18"/>
  <c r="A2292" i="18"/>
  <c r="A2293" i="18"/>
  <c r="A2294" i="18"/>
  <c r="A2295" i="18"/>
  <c r="A2296" i="18"/>
  <c r="A2297" i="18"/>
  <c r="A2298" i="18"/>
  <c r="A2299" i="18"/>
  <c r="A2300" i="18"/>
  <c r="A2301" i="18"/>
  <c r="A2302" i="18"/>
  <c r="A2303" i="18"/>
  <c r="A2304" i="18"/>
  <c r="A2305" i="18"/>
  <c r="A2306" i="18"/>
  <c r="A2307" i="18"/>
  <c r="A2308" i="18"/>
  <c r="A2309" i="18"/>
  <c r="A2310" i="18"/>
  <c r="A2311" i="18"/>
  <c r="A2312" i="18"/>
  <c r="A2313" i="18"/>
  <c r="A2314" i="18"/>
  <c r="A2315" i="18"/>
  <c r="A2316" i="18"/>
  <c r="A2317" i="18"/>
  <c r="A2318" i="18"/>
  <c r="A2319" i="18"/>
  <c r="A2320" i="18"/>
  <c r="A2321" i="18"/>
  <c r="A2322" i="18"/>
  <c r="A2323" i="18"/>
  <c r="A2324" i="18"/>
  <c r="A2325" i="18"/>
  <c r="A2326" i="18"/>
  <c r="A2327" i="18"/>
  <c r="A2328" i="18"/>
  <c r="A2329" i="18"/>
  <c r="A2330" i="18"/>
  <c r="A2331" i="18"/>
  <c r="A2332" i="18"/>
  <c r="A2333" i="18"/>
  <c r="A2334" i="18"/>
  <c r="A2335" i="18"/>
  <c r="A2336" i="18"/>
  <c r="A2337" i="18"/>
  <c r="A2338" i="18"/>
  <c r="A2339" i="18"/>
  <c r="A2340" i="18"/>
  <c r="A2341" i="18"/>
  <c r="A2342" i="18"/>
  <c r="A2343" i="18"/>
  <c r="A2344" i="18"/>
  <c r="A2345" i="18"/>
  <c r="A2346" i="18"/>
  <c r="A2347" i="18"/>
  <c r="A2348" i="18"/>
  <c r="A2349" i="18"/>
  <c r="A2350" i="18"/>
  <c r="A2351" i="18"/>
  <c r="A2352" i="18"/>
  <c r="A2353" i="18"/>
  <c r="A2354" i="18"/>
  <c r="A2355" i="18"/>
  <c r="A2356" i="18"/>
  <c r="A2357" i="18"/>
  <c r="A2358" i="18"/>
  <c r="A2359" i="18"/>
  <c r="A2360" i="18"/>
  <c r="A2361" i="18"/>
  <c r="A2362" i="18"/>
  <c r="A2363" i="18"/>
  <c r="A2364" i="18"/>
  <c r="A2365" i="18"/>
  <c r="A2366" i="18"/>
  <c r="A2367" i="18"/>
  <c r="A2368" i="18"/>
  <c r="A2369" i="18"/>
  <c r="A2370" i="18"/>
  <c r="A2371" i="18"/>
  <c r="A2372" i="18"/>
  <c r="A2373" i="18"/>
  <c r="A2374" i="18"/>
  <c r="A2375" i="18"/>
  <c r="A2376" i="18"/>
  <c r="A2377" i="18"/>
  <c r="A2378" i="18"/>
  <c r="A2379" i="18"/>
  <c r="A2380" i="18"/>
  <c r="A2381" i="18"/>
  <c r="A2382" i="18"/>
  <c r="A2383" i="18"/>
  <c r="A2384" i="18"/>
  <c r="A2385" i="18"/>
  <c r="A2386" i="18"/>
  <c r="A2387" i="18"/>
  <c r="A2388" i="18"/>
  <c r="A2389" i="18"/>
  <c r="A2390" i="18"/>
  <c r="A2391" i="18"/>
  <c r="A2392" i="18"/>
  <c r="A2393" i="18"/>
  <c r="A2394" i="18"/>
  <c r="A2395" i="18"/>
  <c r="A2396" i="18"/>
  <c r="A2397" i="18"/>
  <c r="A2398" i="18"/>
  <c r="A2399" i="18"/>
  <c r="A2400" i="18"/>
  <c r="A2401" i="18"/>
  <c r="A2402" i="18"/>
  <c r="A2403" i="18"/>
  <c r="A2404" i="18"/>
  <c r="A2405" i="18"/>
  <c r="A2406" i="18"/>
  <c r="A2407" i="18"/>
  <c r="A2408" i="18"/>
  <c r="A2409" i="18"/>
  <c r="A2410" i="18"/>
  <c r="A2411" i="18"/>
  <c r="A2412" i="18"/>
  <c r="A2413" i="18"/>
  <c r="A2414" i="18"/>
  <c r="A2415" i="18"/>
  <c r="A2416" i="18"/>
  <c r="A2417" i="18"/>
  <c r="A2418" i="18"/>
  <c r="A2419" i="18"/>
  <c r="A2420" i="18"/>
  <c r="A2421" i="18"/>
  <c r="A2422" i="18"/>
  <c r="A2423" i="18"/>
  <c r="A2424" i="18"/>
  <c r="A2425" i="18"/>
  <c r="A2426" i="18"/>
  <c r="A2427" i="18"/>
  <c r="A2428" i="18"/>
  <c r="A2429" i="18"/>
  <c r="A2430" i="18"/>
  <c r="A2431" i="18"/>
  <c r="A2432" i="18"/>
  <c r="A2433" i="18"/>
  <c r="A2434" i="18"/>
  <c r="A2435" i="18"/>
  <c r="A2436" i="18"/>
  <c r="A2437" i="18"/>
  <c r="A2438" i="18"/>
  <c r="A2439" i="18"/>
  <c r="A2440" i="18"/>
  <c r="A2441" i="18"/>
  <c r="A2442" i="18"/>
  <c r="A2443" i="18"/>
  <c r="A2444" i="18"/>
  <c r="A2445" i="18"/>
  <c r="A2446" i="18"/>
  <c r="A2447" i="18"/>
  <c r="A2448" i="18"/>
  <c r="A2449" i="18"/>
  <c r="A2450" i="18"/>
  <c r="A2451" i="18"/>
  <c r="A2452" i="18"/>
  <c r="A2453" i="18"/>
  <c r="A2454" i="18"/>
  <c r="A2455" i="18"/>
  <c r="A2456" i="18"/>
  <c r="A2457" i="18"/>
  <c r="A2458" i="18"/>
  <c r="A2459" i="18"/>
  <c r="A2460" i="18"/>
  <c r="A2461" i="18"/>
  <c r="A2462" i="18"/>
  <c r="A2463" i="18"/>
  <c r="A2464" i="18"/>
  <c r="A2465" i="18"/>
  <c r="A2466" i="18"/>
  <c r="A2467" i="18"/>
  <c r="A2468" i="18"/>
  <c r="A2469" i="18"/>
  <c r="A2470" i="18"/>
  <c r="A2471" i="18"/>
  <c r="A2472" i="18"/>
  <c r="A2473" i="18"/>
  <c r="A2474" i="18"/>
  <c r="A2475" i="18"/>
  <c r="A2476" i="18"/>
  <c r="A2477" i="18"/>
  <c r="A2478" i="18"/>
  <c r="A2479" i="18"/>
  <c r="A2480" i="18"/>
  <c r="A2481" i="18"/>
  <c r="A2482" i="18"/>
  <c r="A2483" i="18"/>
  <c r="A2484" i="18"/>
  <c r="A2485" i="18"/>
  <c r="A2486" i="18"/>
  <c r="A2487" i="18"/>
  <c r="A2488" i="18"/>
  <c r="A2489" i="18"/>
  <c r="A2490" i="18"/>
  <c r="A2491" i="18"/>
  <c r="A2492" i="18"/>
  <c r="A2493" i="18"/>
  <c r="A2494" i="18"/>
  <c r="A2495" i="18"/>
  <c r="A2496" i="18"/>
  <c r="A2497" i="18"/>
  <c r="A2498" i="18"/>
  <c r="A2499" i="18"/>
  <c r="A2500" i="18"/>
  <c r="A2501" i="18"/>
  <c r="A2502" i="18"/>
  <c r="A2503" i="18"/>
  <c r="A2504" i="18"/>
  <c r="A2505" i="18"/>
  <c r="A2506" i="18"/>
  <c r="A2507" i="18"/>
  <c r="A2508" i="18"/>
  <c r="A2509" i="18"/>
  <c r="A2510" i="18"/>
  <c r="A2511" i="18"/>
  <c r="A2512" i="18"/>
  <c r="A2513" i="18"/>
  <c r="A2514" i="18"/>
  <c r="A2515" i="18"/>
  <c r="A2516" i="18"/>
  <c r="A2517" i="18"/>
  <c r="A2518" i="18"/>
  <c r="A2519" i="18"/>
  <c r="A2520" i="18"/>
  <c r="A2521" i="18"/>
  <c r="A2522" i="18"/>
  <c r="A2523" i="18"/>
  <c r="A2524" i="18"/>
  <c r="A2525" i="18"/>
  <c r="A2526" i="18"/>
  <c r="A2527" i="18"/>
  <c r="A2528" i="18"/>
  <c r="A2529" i="18"/>
  <c r="A2530" i="18"/>
  <c r="A2531" i="18"/>
  <c r="A2532" i="18"/>
  <c r="A2533" i="18"/>
  <c r="A2534" i="18"/>
  <c r="A2535" i="18"/>
  <c r="A2536" i="18"/>
  <c r="A2537" i="18"/>
  <c r="A2538" i="18"/>
  <c r="A2539" i="18"/>
  <c r="A2540" i="18"/>
  <c r="A2541" i="18"/>
  <c r="A2542" i="18"/>
  <c r="A2543" i="18"/>
  <c r="A2544" i="18"/>
  <c r="A2545" i="18"/>
  <c r="A2546" i="18"/>
  <c r="A2547" i="18"/>
  <c r="A2548" i="18"/>
  <c r="A2549" i="18"/>
  <c r="A2550" i="18"/>
  <c r="A2551" i="18"/>
  <c r="A2552" i="18"/>
  <c r="A2553" i="18"/>
  <c r="A2554" i="18"/>
  <c r="A2555" i="18"/>
  <c r="A2556" i="18"/>
  <c r="A2557" i="18"/>
  <c r="A2558" i="18"/>
  <c r="A2559" i="18"/>
  <c r="A2560" i="18"/>
  <c r="A2561" i="18"/>
  <c r="A2562" i="18"/>
  <c r="A2563" i="18"/>
  <c r="A2564" i="18"/>
  <c r="A2565" i="18"/>
  <c r="A2566" i="18"/>
  <c r="A2567" i="18"/>
  <c r="A2568" i="18"/>
  <c r="A2569" i="18"/>
  <c r="A2570" i="18"/>
  <c r="A2571" i="18"/>
  <c r="A2572" i="18"/>
  <c r="A2573" i="18"/>
  <c r="A2574" i="18"/>
  <c r="A2575" i="18"/>
  <c r="A2576" i="18"/>
  <c r="A2577" i="18"/>
  <c r="A2578" i="18"/>
  <c r="A2579" i="18"/>
  <c r="A2580" i="18"/>
  <c r="A2581" i="18"/>
  <c r="A2582" i="18"/>
  <c r="A2583" i="18"/>
  <c r="A2584" i="18"/>
  <c r="A2585" i="18"/>
  <c r="A2586" i="18"/>
  <c r="A2587" i="18"/>
  <c r="A2588" i="18"/>
  <c r="A2589" i="18"/>
  <c r="A2590" i="18"/>
  <c r="A2591" i="18"/>
  <c r="A2592" i="18"/>
  <c r="A2593" i="18"/>
  <c r="A2594" i="18"/>
  <c r="A2595" i="18"/>
  <c r="A2596" i="18"/>
  <c r="A2597" i="18"/>
  <c r="A2598" i="18"/>
  <c r="A2599" i="18"/>
  <c r="A2600" i="18"/>
  <c r="A2601" i="18"/>
  <c r="A2602" i="18"/>
  <c r="A2603" i="18"/>
  <c r="A2604" i="18"/>
  <c r="A2605" i="18"/>
  <c r="A2606" i="18"/>
  <c r="A2607" i="18"/>
  <c r="A2608" i="18"/>
  <c r="A2609" i="18"/>
  <c r="A2610" i="18"/>
  <c r="A2611" i="18"/>
  <c r="A2612" i="18"/>
  <c r="A2613" i="18"/>
  <c r="A2614" i="18"/>
  <c r="A2615" i="18"/>
  <c r="A2616" i="18"/>
  <c r="A2617" i="18"/>
  <c r="A2618" i="18"/>
  <c r="A2619" i="18"/>
  <c r="A2620" i="18"/>
  <c r="A2621" i="18"/>
  <c r="A2622" i="18"/>
  <c r="A2623" i="18"/>
  <c r="A2624" i="18"/>
  <c r="A2625" i="18"/>
  <c r="A2626" i="18"/>
  <c r="A2627" i="18"/>
  <c r="A2628" i="18"/>
  <c r="A2629" i="18"/>
  <c r="A2630" i="18"/>
  <c r="A2631" i="18"/>
  <c r="A2632" i="18"/>
  <c r="A2633" i="18"/>
  <c r="A2634" i="18"/>
  <c r="A2635" i="18"/>
  <c r="A2636" i="18"/>
  <c r="A2637" i="18"/>
  <c r="A2638" i="18"/>
  <c r="A2639" i="18"/>
  <c r="A2640" i="18"/>
  <c r="A2641" i="18"/>
  <c r="A2642" i="18"/>
  <c r="A2643" i="18"/>
  <c r="A2644" i="18"/>
  <c r="A2645" i="18"/>
  <c r="A2646" i="18"/>
  <c r="A2647" i="18"/>
  <c r="A2648" i="18"/>
  <c r="A2649" i="18"/>
  <c r="A2650" i="18"/>
  <c r="A2651" i="18"/>
  <c r="A2652" i="18"/>
  <c r="A2653" i="18"/>
  <c r="A2654" i="18"/>
  <c r="A2655" i="18"/>
  <c r="A2656" i="18"/>
  <c r="A2657" i="18"/>
  <c r="A2658" i="18"/>
  <c r="A2659" i="18"/>
  <c r="A2660" i="18"/>
  <c r="A2661" i="18"/>
  <c r="A2662" i="18"/>
  <c r="A2663" i="18"/>
  <c r="A2664" i="18"/>
  <c r="A2665" i="18"/>
  <c r="A2666" i="18"/>
  <c r="A2667" i="18"/>
  <c r="A2668" i="18"/>
  <c r="A2669" i="18"/>
  <c r="A2670" i="18"/>
  <c r="A2671" i="18"/>
  <c r="A2672" i="18"/>
  <c r="A2673" i="18"/>
  <c r="A2674" i="18"/>
  <c r="A2675" i="18"/>
  <c r="A2676" i="18"/>
  <c r="A2677" i="18"/>
  <c r="A2678" i="18"/>
  <c r="A2679" i="18"/>
  <c r="A2680" i="18"/>
  <c r="A2681" i="18"/>
  <c r="A2682" i="18"/>
  <c r="A2683" i="18"/>
  <c r="A2684" i="18"/>
  <c r="A2685" i="18"/>
  <c r="A2686" i="18"/>
  <c r="A2687" i="18"/>
  <c r="A2688" i="18"/>
  <c r="A2689" i="18"/>
  <c r="A2690" i="18"/>
  <c r="A2691" i="18"/>
  <c r="A2692" i="18"/>
  <c r="A2693" i="18"/>
  <c r="A2694" i="18"/>
  <c r="A2695" i="18"/>
  <c r="A2696" i="18"/>
  <c r="A2697" i="18"/>
  <c r="A2698" i="18"/>
  <c r="A2699" i="18"/>
  <c r="A2700" i="18"/>
  <c r="A2701" i="18"/>
  <c r="A2702" i="18"/>
  <c r="A2703" i="18"/>
  <c r="A2704" i="18"/>
  <c r="A2705" i="18"/>
  <c r="A2706" i="18"/>
  <c r="A2707" i="18"/>
  <c r="A2708" i="18"/>
  <c r="A2709" i="18"/>
  <c r="A2710" i="18"/>
  <c r="A2711" i="18"/>
  <c r="A2712" i="18"/>
  <c r="A2713" i="18"/>
  <c r="A2714" i="18"/>
  <c r="A2715" i="18"/>
  <c r="A2716" i="18"/>
  <c r="A2717" i="18"/>
  <c r="A2718" i="18"/>
  <c r="A2719" i="18"/>
  <c r="A2720" i="18"/>
  <c r="A2721" i="18"/>
  <c r="A2722" i="18"/>
  <c r="A2723" i="18"/>
  <c r="A2724" i="18"/>
  <c r="A2725" i="18"/>
  <c r="A2726" i="18"/>
  <c r="A2727" i="18"/>
  <c r="A2728" i="18"/>
  <c r="A2729" i="18"/>
  <c r="A2730" i="18"/>
  <c r="A2731" i="18"/>
  <c r="A2732" i="18"/>
  <c r="A2733" i="18"/>
  <c r="A2734" i="18"/>
  <c r="A2735" i="18"/>
  <c r="A2736" i="18"/>
  <c r="A2737" i="18"/>
  <c r="A2738" i="18"/>
  <c r="A2739" i="18"/>
  <c r="A2740" i="18"/>
  <c r="A2741" i="18"/>
  <c r="A2742" i="18"/>
  <c r="A2743" i="18"/>
  <c r="A2744" i="18"/>
  <c r="A2745" i="18"/>
  <c r="A2746" i="18"/>
  <c r="A2747" i="18"/>
  <c r="A2748" i="18"/>
  <c r="A2749" i="18"/>
  <c r="A2750" i="18"/>
  <c r="A2751" i="18"/>
  <c r="A2752" i="18"/>
  <c r="A2753" i="18"/>
  <c r="A2754" i="18"/>
  <c r="A2755" i="18"/>
  <c r="A2756" i="18"/>
  <c r="A2757" i="18"/>
  <c r="A2758" i="18"/>
  <c r="A2759" i="18"/>
  <c r="A2760" i="18"/>
  <c r="A2761" i="18"/>
  <c r="A2762" i="18"/>
  <c r="A2763" i="18"/>
  <c r="A2764" i="18"/>
  <c r="A2765" i="18"/>
  <c r="A2766" i="18"/>
  <c r="A2767" i="18"/>
  <c r="A2768" i="18"/>
  <c r="A2769" i="18"/>
  <c r="A2770" i="18"/>
  <c r="A2771" i="18"/>
  <c r="A2772" i="18"/>
  <c r="A2773" i="18"/>
  <c r="A2774" i="18"/>
  <c r="A2775" i="18"/>
  <c r="A2776" i="18"/>
  <c r="A2777" i="18"/>
  <c r="A2778" i="18"/>
  <c r="A2779" i="18"/>
  <c r="A2780" i="18"/>
  <c r="A2781" i="18"/>
  <c r="A2782" i="18"/>
  <c r="A2783" i="18"/>
  <c r="A2784" i="18"/>
  <c r="A2785" i="18"/>
  <c r="A2786" i="18"/>
  <c r="A2787" i="18"/>
  <c r="A2788" i="18"/>
  <c r="A2789" i="18"/>
  <c r="A2790" i="18"/>
  <c r="A2791" i="18"/>
  <c r="A2792" i="18"/>
  <c r="A2793" i="18"/>
  <c r="A2794" i="18"/>
  <c r="A2795" i="18"/>
  <c r="A2796" i="18"/>
  <c r="A2797" i="18"/>
  <c r="A2798" i="18"/>
  <c r="A2799" i="18"/>
  <c r="A2800" i="18"/>
  <c r="A2801" i="18"/>
  <c r="A2802" i="18"/>
  <c r="A2803" i="18"/>
  <c r="A2804" i="18"/>
  <c r="A2805" i="18"/>
  <c r="A2806" i="18"/>
  <c r="A2807" i="18"/>
  <c r="A2808" i="18"/>
  <c r="A2809" i="18"/>
  <c r="A2810" i="18"/>
  <c r="A2811" i="18"/>
  <c r="A2812" i="18"/>
  <c r="A2813" i="18"/>
  <c r="A2814" i="18"/>
  <c r="A2815" i="18"/>
  <c r="A2816" i="18"/>
  <c r="A2817" i="18"/>
  <c r="A2818" i="18"/>
  <c r="A2819" i="18"/>
  <c r="A2820" i="18"/>
  <c r="A2821" i="18"/>
  <c r="A2822" i="18"/>
  <c r="A2823" i="18"/>
  <c r="A2824" i="18"/>
  <c r="A2825" i="18"/>
  <c r="A2826" i="18"/>
  <c r="A2827" i="18"/>
  <c r="A2828" i="18"/>
  <c r="A2829" i="18"/>
  <c r="A2830" i="18"/>
  <c r="A2831" i="18"/>
  <c r="A2832" i="18"/>
  <c r="A2833" i="18"/>
  <c r="A2834" i="18"/>
  <c r="A2835" i="18"/>
  <c r="A2836" i="18"/>
  <c r="A2837" i="18"/>
  <c r="A2838" i="18"/>
  <c r="A2839" i="18"/>
  <c r="A2840" i="18"/>
  <c r="A2841" i="18"/>
  <c r="A2842" i="18"/>
  <c r="A2843" i="18"/>
  <c r="A2844" i="18"/>
  <c r="A2845" i="18"/>
  <c r="A2846" i="18"/>
  <c r="A2847" i="18"/>
  <c r="A2848" i="18"/>
  <c r="A2849" i="18"/>
  <c r="A2850" i="18"/>
  <c r="A2851" i="18"/>
  <c r="A2852" i="18"/>
  <c r="A2853" i="18"/>
  <c r="A2854" i="18"/>
  <c r="A2855" i="18"/>
  <c r="A2856" i="18"/>
  <c r="A2857" i="18"/>
  <c r="A2858" i="18"/>
  <c r="A2859" i="18"/>
  <c r="A2860" i="18"/>
  <c r="A2861" i="18"/>
  <c r="A2862" i="18"/>
  <c r="A2863" i="18"/>
  <c r="A2864" i="18"/>
  <c r="A2865" i="18"/>
  <c r="A2866" i="18"/>
  <c r="A2867" i="18"/>
  <c r="A2868" i="18"/>
  <c r="A2869" i="18"/>
  <c r="A2870" i="18"/>
  <c r="A2871" i="18"/>
  <c r="A2872" i="18"/>
  <c r="A2873" i="18"/>
  <c r="A2874" i="18"/>
  <c r="A2875" i="18"/>
  <c r="A2876" i="18"/>
  <c r="A2877" i="18"/>
  <c r="A2878" i="18"/>
  <c r="A2879" i="18"/>
  <c r="A2880" i="18"/>
  <c r="A2881" i="18"/>
  <c r="A2882" i="18"/>
  <c r="A2883" i="18"/>
  <c r="A2884" i="18"/>
  <c r="A2885" i="18"/>
  <c r="A2886" i="18"/>
  <c r="A2887" i="18"/>
  <c r="A2888" i="18"/>
  <c r="A2889" i="18"/>
  <c r="A2890" i="18"/>
  <c r="A2891" i="18"/>
  <c r="A2892" i="18"/>
  <c r="A2893" i="18"/>
  <c r="A2894" i="18"/>
  <c r="A2895" i="18"/>
  <c r="A2896" i="18"/>
  <c r="A2897" i="18"/>
  <c r="A2898" i="18"/>
  <c r="A2899" i="18"/>
  <c r="A2900" i="18"/>
  <c r="A2901" i="18"/>
  <c r="A2902" i="18"/>
  <c r="A2903" i="18"/>
  <c r="A2904" i="18"/>
  <c r="A2905" i="18"/>
  <c r="A2906" i="18"/>
  <c r="A2907" i="18"/>
  <c r="A2908" i="18"/>
  <c r="A2909" i="18"/>
  <c r="A2910" i="18"/>
  <c r="A2911" i="18"/>
  <c r="A2912" i="18"/>
  <c r="A2913" i="18"/>
  <c r="A2914" i="18"/>
  <c r="A2915" i="18"/>
  <c r="A2916" i="18"/>
  <c r="A2917" i="18"/>
  <c r="A2918" i="18"/>
  <c r="A2919" i="18"/>
  <c r="A2920" i="18"/>
  <c r="A2921" i="18"/>
  <c r="A2922" i="18"/>
  <c r="A2923" i="18"/>
  <c r="A2924" i="18"/>
  <c r="A2925" i="18"/>
  <c r="A2926" i="18"/>
  <c r="A2927" i="18"/>
  <c r="A2928" i="18"/>
  <c r="A2929" i="18"/>
  <c r="A2930" i="18"/>
  <c r="A2931" i="18"/>
  <c r="A2932" i="18"/>
  <c r="A2933" i="18"/>
  <c r="A2934" i="18"/>
  <c r="A2935" i="18"/>
  <c r="A2936" i="18"/>
  <c r="A2937" i="18"/>
  <c r="A2938" i="18"/>
  <c r="A2939" i="18"/>
  <c r="A2940" i="18"/>
  <c r="A2941" i="18"/>
  <c r="A2942" i="18"/>
  <c r="A2943" i="18"/>
  <c r="A2944" i="18"/>
  <c r="A2945" i="18"/>
  <c r="A2946" i="18"/>
  <c r="A2947" i="18"/>
  <c r="A2948" i="18"/>
  <c r="A2949" i="18"/>
  <c r="A2950" i="18"/>
  <c r="A2951" i="18"/>
  <c r="A2952" i="18"/>
  <c r="A2953" i="18"/>
  <c r="A2954" i="18"/>
  <c r="A2955" i="18"/>
  <c r="A2956" i="18"/>
  <c r="A2957" i="18"/>
  <c r="A2958" i="18"/>
  <c r="A2959" i="18"/>
  <c r="A2960" i="18"/>
  <c r="A2961" i="18"/>
  <c r="A2962" i="18"/>
  <c r="A2963" i="18"/>
  <c r="A2964" i="18"/>
  <c r="A2965" i="18"/>
  <c r="A2966" i="18"/>
  <c r="A2967" i="18"/>
  <c r="A2968" i="18"/>
  <c r="A2969" i="18"/>
  <c r="A2970" i="18"/>
  <c r="A2971" i="18"/>
  <c r="A2972" i="18"/>
  <c r="A2973" i="18"/>
  <c r="A2974" i="18"/>
  <c r="A2975" i="18"/>
  <c r="A2976" i="18"/>
  <c r="A2977" i="18"/>
  <c r="A2978" i="18"/>
  <c r="A2979" i="18"/>
  <c r="A2980" i="18"/>
  <c r="A2981" i="18"/>
  <c r="A2982" i="18"/>
  <c r="A2983" i="18"/>
  <c r="A2984" i="18"/>
  <c r="A2985" i="18"/>
  <c r="A2986" i="18"/>
  <c r="A2987" i="18"/>
  <c r="A2988" i="18"/>
  <c r="A2989" i="18"/>
  <c r="A2990" i="18"/>
  <c r="A2991" i="18"/>
  <c r="A2992" i="18"/>
  <c r="A2993" i="18"/>
  <c r="A2994" i="18"/>
  <c r="A2995" i="18"/>
  <c r="A2996" i="18"/>
  <c r="A2997" i="18"/>
  <c r="A2998" i="18"/>
  <c r="A2999" i="18"/>
  <c r="A3000" i="18"/>
  <c r="A3001" i="18"/>
  <c r="A3002" i="18"/>
  <c r="A3003" i="18"/>
  <c r="A3004" i="18"/>
  <c r="A3005" i="18"/>
  <c r="A3006" i="18"/>
  <c r="A3007" i="18"/>
  <c r="A3008" i="18"/>
  <c r="A3009" i="18"/>
  <c r="A3010" i="18"/>
  <c r="A3011" i="18"/>
  <c r="A3012" i="18"/>
  <c r="A3013" i="18"/>
  <c r="A3014" i="18"/>
  <c r="A3015" i="18"/>
  <c r="A3016" i="18"/>
  <c r="A3017" i="18"/>
  <c r="A3018" i="18"/>
  <c r="A3019" i="18"/>
  <c r="A3020" i="18"/>
  <c r="A3021" i="18"/>
  <c r="A3022" i="18"/>
  <c r="A3023" i="18"/>
  <c r="A3024" i="18"/>
  <c r="A3025" i="18"/>
  <c r="A3026" i="18"/>
  <c r="A3027" i="18"/>
  <c r="A3028" i="18"/>
  <c r="A3029" i="18"/>
  <c r="A3030" i="18"/>
  <c r="A3031" i="18"/>
  <c r="A3032" i="18"/>
  <c r="A3033" i="18"/>
  <c r="A3034" i="18"/>
  <c r="A3035" i="18"/>
  <c r="A3036" i="18"/>
  <c r="A3037" i="18"/>
  <c r="A3038" i="18"/>
  <c r="A3039" i="18"/>
  <c r="A3040" i="18"/>
  <c r="A3041" i="18"/>
  <c r="A3042" i="18"/>
  <c r="A3043" i="18"/>
  <c r="A3044" i="18"/>
  <c r="A3045" i="18"/>
  <c r="A3046" i="18"/>
  <c r="A3047" i="18"/>
  <c r="A3048" i="18"/>
  <c r="A3049" i="18"/>
  <c r="A3050" i="18"/>
  <c r="A3051" i="18"/>
  <c r="A3052" i="18"/>
  <c r="A3053" i="18"/>
  <c r="A3054" i="18"/>
  <c r="A3055" i="18"/>
  <c r="A3056" i="18"/>
  <c r="A3057" i="18"/>
  <c r="A3058" i="18"/>
  <c r="A3059" i="18"/>
  <c r="A3060" i="18"/>
  <c r="A3061" i="18"/>
  <c r="A3062" i="18"/>
  <c r="A3063" i="18"/>
  <c r="A3064" i="18"/>
  <c r="A3065" i="18"/>
  <c r="A3066" i="18"/>
  <c r="A3067" i="18"/>
  <c r="A3068" i="18"/>
  <c r="A3069" i="18"/>
  <c r="A3070" i="18"/>
  <c r="A3071" i="18"/>
  <c r="A3072" i="18"/>
  <c r="A3073" i="18"/>
  <c r="A3074" i="18"/>
  <c r="A3075" i="18"/>
  <c r="A3076" i="18"/>
  <c r="A3077" i="18"/>
  <c r="A3078" i="18"/>
  <c r="A3079" i="18"/>
  <c r="A3080" i="18"/>
  <c r="A3081" i="18"/>
  <c r="A3082" i="18"/>
  <c r="A3083" i="18"/>
  <c r="A3084" i="18"/>
  <c r="A3085" i="18"/>
  <c r="A3086" i="18"/>
  <c r="A3087" i="18"/>
  <c r="A3088" i="18"/>
  <c r="A3089" i="18"/>
  <c r="A3090" i="18"/>
  <c r="A3091" i="18"/>
  <c r="A3092" i="18"/>
  <c r="A3093" i="18"/>
  <c r="A3094" i="18"/>
  <c r="A3095" i="18"/>
  <c r="A3096" i="18"/>
  <c r="A3097" i="18"/>
  <c r="A3098" i="18"/>
  <c r="A3099" i="18"/>
  <c r="A3100" i="18"/>
  <c r="A3101" i="18"/>
  <c r="A3102" i="18"/>
  <c r="A3103" i="18"/>
  <c r="A3104" i="18"/>
  <c r="A3105" i="18"/>
  <c r="A3106" i="18"/>
  <c r="A3107" i="18"/>
  <c r="A3108" i="18"/>
  <c r="A3109" i="18"/>
  <c r="A3110" i="18"/>
  <c r="A3111" i="18"/>
  <c r="A3112" i="18"/>
  <c r="A3113" i="18"/>
  <c r="A3114" i="18"/>
  <c r="A3115" i="18"/>
  <c r="A3116" i="18"/>
  <c r="A3117" i="18"/>
  <c r="A3118" i="18"/>
  <c r="A3119" i="18"/>
  <c r="A3120" i="18"/>
  <c r="A3121" i="18"/>
  <c r="A3122" i="18"/>
  <c r="A3123" i="18"/>
  <c r="A3124" i="18"/>
  <c r="A3125" i="18"/>
  <c r="A3126" i="18"/>
  <c r="A3127" i="18"/>
  <c r="A3128" i="18"/>
  <c r="A3129" i="18"/>
  <c r="A3130" i="18"/>
  <c r="A3131" i="18"/>
  <c r="A3132" i="18"/>
  <c r="A3133" i="18"/>
  <c r="A3134" i="18"/>
  <c r="A3135" i="18"/>
  <c r="A3136" i="18"/>
  <c r="A3137" i="18"/>
  <c r="A3138" i="18"/>
  <c r="A3139" i="18"/>
  <c r="A3140" i="18"/>
  <c r="A3141" i="18"/>
  <c r="A3142" i="18"/>
  <c r="A3143" i="18"/>
  <c r="A3144" i="18"/>
  <c r="A3145" i="18"/>
  <c r="A3146" i="18"/>
  <c r="A3147" i="18"/>
  <c r="A3148" i="18"/>
  <c r="A3149" i="18"/>
  <c r="A3150" i="18"/>
  <c r="A3151" i="18"/>
  <c r="A3152" i="18"/>
  <c r="A3153" i="18"/>
  <c r="A3154" i="18"/>
  <c r="A3155" i="18"/>
  <c r="A3156" i="18"/>
  <c r="A3157" i="18"/>
  <c r="A3158" i="18"/>
  <c r="A3159" i="18"/>
  <c r="A3160" i="18"/>
  <c r="A3161" i="18"/>
  <c r="A3162" i="18"/>
  <c r="A3163" i="18"/>
  <c r="A3164" i="18"/>
  <c r="A3165" i="18"/>
  <c r="A3166" i="18"/>
  <c r="A3167" i="18"/>
  <c r="A3168" i="18"/>
  <c r="A3169" i="18"/>
  <c r="A3170" i="18"/>
  <c r="A3171" i="18"/>
  <c r="A3172" i="18"/>
  <c r="A3173" i="18"/>
  <c r="A3174" i="18"/>
  <c r="A3175" i="18"/>
  <c r="A3176" i="18"/>
  <c r="A3177" i="18"/>
  <c r="A3178" i="18"/>
  <c r="A3179" i="18"/>
  <c r="A3180" i="18"/>
  <c r="A3181" i="18"/>
  <c r="A3182" i="18"/>
  <c r="A3183" i="18"/>
  <c r="A3184" i="18"/>
  <c r="A3185" i="18"/>
  <c r="A3186" i="18"/>
  <c r="A3187" i="18"/>
  <c r="A3188" i="18"/>
  <c r="A3189" i="18"/>
  <c r="A3190" i="18"/>
  <c r="A3191" i="18"/>
  <c r="A3192" i="18"/>
  <c r="A3193" i="18"/>
  <c r="A3194" i="18"/>
  <c r="A3195" i="18"/>
  <c r="A3196" i="18"/>
  <c r="A3197" i="18"/>
  <c r="A3198" i="18"/>
  <c r="A3199" i="18"/>
  <c r="A3200" i="18"/>
  <c r="A3201" i="18"/>
  <c r="A3202" i="18"/>
  <c r="A3203" i="18"/>
  <c r="A3204" i="18"/>
  <c r="A3205" i="18"/>
  <c r="A3206" i="18"/>
  <c r="A3207" i="18"/>
  <c r="A3208" i="18"/>
  <c r="A3209" i="18"/>
  <c r="A3210" i="18"/>
  <c r="A3211" i="18"/>
  <c r="A3212" i="18"/>
  <c r="A3213" i="18"/>
  <c r="A3214" i="18"/>
  <c r="A3215" i="18"/>
  <c r="A3216" i="18"/>
  <c r="A3217" i="18"/>
  <c r="A3218" i="18"/>
  <c r="A3219" i="18"/>
  <c r="A3220" i="18"/>
  <c r="A3221" i="18"/>
  <c r="A3222" i="18"/>
  <c r="A3223" i="18"/>
  <c r="A3224" i="18"/>
  <c r="A3225" i="18"/>
  <c r="A3226" i="18"/>
  <c r="A3227" i="18"/>
  <c r="A3228" i="18"/>
  <c r="A3229" i="18"/>
  <c r="A3230" i="18"/>
  <c r="A3231" i="18"/>
  <c r="A3232" i="18"/>
  <c r="A3233" i="18"/>
  <c r="A3234" i="18"/>
  <c r="A3235" i="18"/>
  <c r="A3236" i="18"/>
  <c r="A3237" i="18"/>
  <c r="A3238" i="18"/>
  <c r="A3239" i="18"/>
  <c r="A3240" i="18"/>
  <c r="A3241" i="18"/>
  <c r="A3242" i="18"/>
  <c r="A3243" i="18"/>
  <c r="A3244" i="18"/>
  <c r="A3245" i="18"/>
  <c r="A3246" i="18"/>
  <c r="A3247" i="18"/>
  <c r="A3248" i="18"/>
  <c r="A3249" i="18"/>
  <c r="A3250" i="18"/>
  <c r="A3251" i="18"/>
  <c r="A3252" i="18"/>
  <c r="A3253" i="18"/>
  <c r="A3254" i="18"/>
  <c r="A3255" i="18"/>
  <c r="A3256" i="18"/>
  <c r="A3257" i="18"/>
  <c r="A3258" i="18"/>
  <c r="A3259" i="18"/>
  <c r="A3260" i="18"/>
  <c r="A3261" i="18"/>
  <c r="A3262" i="18"/>
  <c r="A3263" i="18"/>
  <c r="A3264" i="18"/>
  <c r="A3265" i="18"/>
  <c r="A3266" i="18"/>
  <c r="A3267" i="18"/>
  <c r="A3268" i="18"/>
  <c r="A3269" i="18"/>
  <c r="A3270" i="18"/>
  <c r="A3271" i="18"/>
  <c r="A3272" i="18"/>
  <c r="A3273" i="18"/>
  <c r="A3274" i="18"/>
  <c r="A3275" i="18"/>
  <c r="A3276" i="18"/>
  <c r="A3277" i="18"/>
  <c r="A3278" i="18"/>
  <c r="A3279" i="18"/>
  <c r="A3280" i="18"/>
  <c r="A3281" i="18"/>
  <c r="A3282" i="18"/>
  <c r="A3283" i="18"/>
  <c r="A3284" i="18"/>
  <c r="A3285" i="18"/>
  <c r="A3286" i="18"/>
  <c r="A3287" i="18"/>
  <c r="A3288" i="18"/>
  <c r="A3289" i="18"/>
  <c r="A3290" i="18"/>
  <c r="A3291" i="18"/>
  <c r="A3292" i="18"/>
  <c r="A3293" i="18"/>
  <c r="A3294" i="18"/>
  <c r="A3295" i="18"/>
  <c r="A3296" i="18"/>
  <c r="A3297" i="18"/>
  <c r="A3298" i="18"/>
  <c r="A3299" i="18"/>
  <c r="A3300" i="18"/>
  <c r="A3301" i="18"/>
  <c r="A3302" i="18"/>
  <c r="A3303" i="18"/>
  <c r="A3304" i="18"/>
  <c r="A3305" i="18"/>
  <c r="A3306" i="18"/>
  <c r="A3307" i="18"/>
  <c r="A3308" i="18"/>
  <c r="A3309" i="18"/>
  <c r="A3310" i="18"/>
  <c r="A3311" i="18"/>
  <c r="A3312" i="18"/>
  <c r="A3313" i="18"/>
  <c r="A3314" i="18"/>
  <c r="A3315" i="18"/>
  <c r="A3316" i="18"/>
  <c r="A3317" i="18"/>
  <c r="A3318" i="18"/>
  <c r="A3319" i="18"/>
  <c r="A3320" i="18"/>
  <c r="A3321" i="18"/>
  <c r="A3322" i="18"/>
  <c r="A3323" i="18"/>
  <c r="A3324" i="18"/>
  <c r="A3325" i="18"/>
  <c r="A3326" i="18"/>
  <c r="A3327" i="18"/>
  <c r="A3328" i="18"/>
  <c r="A3329" i="18"/>
  <c r="A3330" i="18"/>
  <c r="A3331" i="18"/>
  <c r="A3332" i="18"/>
  <c r="A3333" i="18"/>
  <c r="A3334" i="18"/>
  <c r="A3335" i="18"/>
  <c r="A3336" i="18"/>
  <c r="A3337" i="18"/>
  <c r="A3338" i="18"/>
  <c r="A3339" i="18"/>
  <c r="A3340" i="18"/>
  <c r="A3341" i="18"/>
  <c r="A3342" i="18"/>
  <c r="A3343" i="18"/>
  <c r="A3344" i="18"/>
  <c r="A3345" i="18"/>
  <c r="A3346" i="18"/>
  <c r="A3347" i="18"/>
  <c r="A3348" i="18"/>
  <c r="A3349" i="18"/>
  <c r="A3350" i="18"/>
  <c r="A3351" i="18"/>
  <c r="A3352" i="18"/>
  <c r="A3353" i="18"/>
  <c r="A3354" i="18"/>
  <c r="A3355" i="18"/>
  <c r="A3356" i="18"/>
  <c r="A3357" i="18"/>
  <c r="A3358" i="18"/>
  <c r="A3359" i="18"/>
  <c r="A3360" i="18"/>
  <c r="A3361" i="18"/>
  <c r="A3362" i="18"/>
  <c r="A3363" i="18"/>
  <c r="A3364" i="18"/>
  <c r="A3365" i="18"/>
  <c r="A3366" i="18"/>
  <c r="A3367" i="18"/>
  <c r="A3368" i="18"/>
  <c r="A3369" i="18"/>
  <c r="A3370" i="18"/>
  <c r="A3371" i="18"/>
  <c r="A3372" i="18"/>
  <c r="A3373" i="18"/>
  <c r="A3374" i="18"/>
  <c r="A3375" i="18"/>
  <c r="A3376" i="18"/>
  <c r="A3377" i="18"/>
  <c r="A3378" i="18"/>
  <c r="A3379" i="18"/>
  <c r="A3380" i="18"/>
  <c r="A3381" i="18"/>
  <c r="A3382" i="18"/>
  <c r="A3383" i="18"/>
  <c r="A3384" i="18"/>
  <c r="A3385" i="18"/>
  <c r="A3386" i="18"/>
  <c r="A3387" i="18"/>
  <c r="A3388" i="18"/>
  <c r="A3389" i="18"/>
  <c r="A3390" i="18"/>
  <c r="A3391" i="18"/>
  <c r="A3392" i="18"/>
  <c r="A3393" i="18"/>
  <c r="A3394" i="18"/>
  <c r="A3395" i="18"/>
  <c r="A3396" i="18"/>
  <c r="A3397" i="18"/>
  <c r="A3398" i="18"/>
  <c r="A3399" i="18"/>
  <c r="A3400" i="18"/>
  <c r="A3401" i="18"/>
  <c r="A3402" i="18"/>
  <c r="A3403" i="18"/>
  <c r="A3404" i="18"/>
  <c r="A3405" i="18"/>
  <c r="A3406" i="18"/>
  <c r="A3407" i="18"/>
  <c r="A3408" i="18"/>
  <c r="A3409" i="18"/>
  <c r="A3410" i="18"/>
  <c r="A3411" i="18"/>
  <c r="A3412" i="18"/>
  <c r="A3413" i="18"/>
  <c r="A3414" i="18"/>
  <c r="A3415" i="18"/>
  <c r="A3416" i="18"/>
  <c r="A3417" i="18"/>
  <c r="A3418" i="18"/>
  <c r="A3419" i="18"/>
  <c r="A3420" i="18"/>
  <c r="A3421" i="18"/>
  <c r="A3422" i="18"/>
  <c r="A3423" i="18"/>
  <c r="A3424" i="18"/>
  <c r="A3425" i="18"/>
  <c r="A3426" i="18"/>
  <c r="A3427" i="18"/>
  <c r="A3428" i="18"/>
  <c r="A3429" i="18"/>
  <c r="A3430" i="18"/>
  <c r="A3431" i="18"/>
  <c r="A3432" i="18"/>
  <c r="A3433" i="18"/>
  <c r="A3434" i="18"/>
  <c r="A3435" i="18"/>
  <c r="A3436" i="18"/>
  <c r="A3437" i="18"/>
  <c r="A3438" i="18"/>
  <c r="A3439" i="18"/>
  <c r="A3440" i="18"/>
  <c r="A3441" i="18"/>
  <c r="A3442" i="18"/>
  <c r="A3443" i="18"/>
  <c r="A3444" i="18"/>
  <c r="A3445" i="18"/>
  <c r="A3446" i="18"/>
  <c r="A3447" i="18"/>
  <c r="A3448" i="18"/>
  <c r="A3449" i="18"/>
  <c r="A3450" i="18"/>
  <c r="A3451" i="18"/>
  <c r="A3452" i="18"/>
  <c r="A3453" i="18"/>
  <c r="A3454" i="18"/>
  <c r="A3455" i="18"/>
  <c r="A3456" i="18"/>
  <c r="A3457" i="18"/>
  <c r="A3458" i="18"/>
  <c r="A3459" i="18"/>
  <c r="A3460" i="18"/>
  <c r="A3461" i="18"/>
  <c r="A3462" i="18"/>
  <c r="A3463" i="18"/>
  <c r="A3464" i="18"/>
  <c r="A3465" i="18"/>
  <c r="A3466" i="18"/>
  <c r="A3467" i="18"/>
  <c r="A3468" i="18"/>
  <c r="A3469" i="18"/>
  <c r="A3470" i="18"/>
  <c r="A3471" i="18"/>
  <c r="A3472" i="18"/>
  <c r="A3473" i="18"/>
  <c r="A3474" i="18"/>
  <c r="A3475" i="18"/>
  <c r="A3476" i="18"/>
  <c r="A3477" i="18"/>
  <c r="A3478" i="18"/>
  <c r="A3479" i="18"/>
  <c r="A3480" i="18"/>
  <c r="A3481" i="18"/>
  <c r="A3482" i="18"/>
  <c r="A3483" i="18"/>
  <c r="A3484" i="18"/>
  <c r="A3485" i="18"/>
  <c r="A3486" i="18"/>
  <c r="A3487" i="18"/>
  <c r="A3488" i="18"/>
  <c r="A3489" i="18"/>
  <c r="A3490" i="18"/>
  <c r="A3491" i="18"/>
  <c r="A3492" i="18"/>
  <c r="A3493" i="18"/>
  <c r="A3494" i="18"/>
  <c r="A3495" i="18"/>
  <c r="A3496" i="18"/>
  <c r="A3497" i="18"/>
  <c r="A3498" i="18"/>
  <c r="A3499" i="18"/>
  <c r="A3500" i="18"/>
  <c r="A3501" i="18"/>
  <c r="A3502" i="18"/>
  <c r="A3503" i="18"/>
  <c r="A3504" i="18"/>
  <c r="A3505" i="18"/>
  <c r="A3506" i="18"/>
  <c r="A3507" i="18"/>
  <c r="A3508" i="18"/>
  <c r="A3509" i="18"/>
  <c r="A3510" i="18"/>
  <c r="A3511" i="18"/>
  <c r="A3512" i="18"/>
  <c r="A3513" i="18"/>
  <c r="A3514" i="18"/>
  <c r="A3515" i="18"/>
  <c r="A3516" i="18"/>
  <c r="A3517" i="18"/>
  <c r="A3518" i="18"/>
  <c r="A3519" i="18"/>
  <c r="A3520" i="18"/>
  <c r="A3521" i="18"/>
  <c r="A3522" i="18"/>
  <c r="A3523" i="18"/>
  <c r="A3524" i="18"/>
  <c r="A3525" i="18"/>
  <c r="A3526" i="18"/>
  <c r="A3527" i="18"/>
  <c r="A3528" i="18"/>
  <c r="A3529" i="18"/>
  <c r="A3530" i="18"/>
  <c r="A3531" i="18"/>
  <c r="A3532" i="18"/>
  <c r="A3533" i="18"/>
  <c r="A3534" i="18"/>
  <c r="A3535" i="18"/>
  <c r="A3536" i="18"/>
  <c r="A3537" i="18"/>
  <c r="A3538" i="18"/>
  <c r="A3539" i="18"/>
  <c r="A3540" i="18"/>
  <c r="A3541" i="18"/>
  <c r="A3542" i="18"/>
  <c r="A3543" i="18"/>
  <c r="A3544" i="18"/>
  <c r="A3545" i="18"/>
  <c r="A3546" i="18"/>
  <c r="A3547" i="18"/>
  <c r="A3548" i="18"/>
  <c r="A3549" i="18"/>
  <c r="A3550" i="18"/>
  <c r="A3551" i="18"/>
  <c r="A3552" i="18"/>
  <c r="A3553" i="18"/>
  <c r="A3554" i="18"/>
  <c r="A3555" i="18"/>
  <c r="A3556" i="18"/>
  <c r="A3557" i="18"/>
  <c r="A3558" i="18"/>
  <c r="A3559" i="18"/>
  <c r="A3560" i="18"/>
  <c r="A3561" i="18"/>
  <c r="A3562" i="18"/>
  <c r="A3563" i="18"/>
  <c r="A3564" i="18"/>
  <c r="A3565" i="18"/>
  <c r="A3566" i="18"/>
  <c r="A3567" i="18"/>
  <c r="A3568" i="18"/>
  <c r="A3569" i="18"/>
  <c r="A3570" i="18"/>
  <c r="A3571" i="18"/>
  <c r="A3572" i="18"/>
  <c r="A3573" i="18"/>
  <c r="A3574" i="18"/>
  <c r="A3575" i="18"/>
  <c r="A3576" i="18"/>
  <c r="A3577" i="18"/>
  <c r="A3578" i="18"/>
  <c r="A3579" i="18"/>
  <c r="A3580" i="18"/>
  <c r="A3581" i="18"/>
  <c r="A3582" i="18"/>
  <c r="A3583" i="18"/>
  <c r="A3584" i="18"/>
  <c r="A3585" i="18"/>
  <c r="A3586" i="18"/>
  <c r="A3587" i="18"/>
  <c r="A3588" i="18"/>
  <c r="A3589" i="18"/>
  <c r="A3590" i="18"/>
  <c r="A3591" i="18"/>
  <c r="A3592" i="18"/>
  <c r="A3593" i="18"/>
  <c r="A3594" i="18"/>
  <c r="A3595" i="18"/>
  <c r="A3596" i="18"/>
  <c r="A3597" i="18"/>
  <c r="A3598" i="18"/>
  <c r="A3599" i="18"/>
  <c r="A3600" i="18"/>
  <c r="A3601" i="18"/>
  <c r="A3602" i="18"/>
  <c r="A3603" i="18"/>
  <c r="A3604" i="18"/>
  <c r="A3605" i="18"/>
  <c r="A3606" i="18"/>
  <c r="A3607" i="18"/>
  <c r="A3608" i="18"/>
  <c r="A3609" i="18"/>
  <c r="A3610" i="18"/>
  <c r="A3611" i="18"/>
  <c r="A3612" i="18"/>
  <c r="A3613" i="18"/>
  <c r="A3614" i="18"/>
  <c r="A3615" i="18"/>
  <c r="A3616" i="18"/>
  <c r="A3617" i="18"/>
  <c r="A3618" i="18"/>
  <c r="A3619" i="18"/>
  <c r="A3620" i="18"/>
  <c r="A3621" i="18"/>
  <c r="A3622" i="18"/>
  <c r="A3623" i="18"/>
  <c r="A3624" i="18"/>
  <c r="A3625" i="18"/>
  <c r="A3626" i="18"/>
  <c r="A3627" i="18"/>
  <c r="A3628" i="18"/>
  <c r="A3629" i="18"/>
  <c r="A3630" i="18"/>
  <c r="A3631" i="18"/>
  <c r="A3632" i="18"/>
  <c r="A3633" i="18"/>
  <c r="A3634" i="18"/>
  <c r="A3635" i="18"/>
  <c r="A3636" i="18"/>
  <c r="A3637" i="18"/>
  <c r="A3638" i="18"/>
  <c r="A3639" i="18"/>
  <c r="A3640" i="18"/>
  <c r="A3641" i="18"/>
  <c r="A3642" i="18"/>
  <c r="A3643" i="18"/>
  <c r="A3644" i="18"/>
  <c r="A3645" i="18"/>
  <c r="A3646" i="18"/>
  <c r="A3647" i="18"/>
  <c r="A3648" i="18"/>
  <c r="A3649" i="18"/>
  <c r="A3650" i="18"/>
  <c r="A3651" i="18"/>
  <c r="A3652" i="18"/>
  <c r="A3653" i="18"/>
  <c r="A3654" i="18"/>
  <c r="A3655" i="18"/>
  <c r="A3656" i="18"/>
  <c r="A3657" i="18"/>
  <c r="A3658" i="18"/>
  <c r="A3659" i="18"/>
  <c r="A3660" i="18"/>
  <c r="A3661" i="18"/>
  <c r="A3662" i="18"/>
  <c r="A3663" i="18"/>
  <c r="A3664" i="18"/>
  <c r="A3665" i="18"/>
  <c r="A3666" i="18"/>
  <c r="A3667" i="18"/>
  <c r="A3668" i="18"/>
  <c r="A3669" i="18"/>
  <c r="A3670" i="18"/>
  <c r="A3671" i="18"/>
  <c r="A3672" i="18"/>
  <c r="A3673" i="18"/>
  <c r="A3674" i="18"/>
  <c r="A3675" i="18"/>
  <c r="A3676" i="18"/>
  <c r="A3677" i="18"/>
  <c r="A3678" i="18"/>
  <c r="A3679" i="18"/>
  <c r="A3680" i="18"/>
  <c r="A3681" i="18"/>
  <c r="A3682" i="18"/>
  <c r="A3683" i="18"/>
  <c r="A3684" i="18"/>
  <c r="A3685" i="18"/>
  <c r="A3686" i="18"/>
  <c r="A3687" i="18"/>
  <c r="A3688" i="18"/>
  <c r="A3689" i="18"/>
  <c r="A3690" i="18"/>
  <c r="A3691" i="18"/>
  <c r="A3692" i="18"/>
  <c r="A3693" i="18"/>
  <c r="A3694" i="18"/>
  <c r="A3695" i="18"/>
  <c r="A3696" i="18"/>
  <c r="A3697" i="18"/>
  <c r="A3698" i="18"/>
  <c r="A3699" i="18"/>
  <c r="A3700" i="18"/>
  <c r="A3701" i="18"/>
  <c r="A3702" i="18"/>
  <c r="A3703" i="18"/>
  <c r="A3704" i="18"/>
  <c r="A3705" i="18"/>
  <c r="A3706" i="18"/>
  <c r="A3707" i="18"/>
  <c r="A3708" i="18"/>
  <c r="A3709" i="18"/>
  <c r="A3710" i="18"/>
  <c r="A3711" i="18"/>
  <c r="A3712" i="18"/>
  <c r="A3713" i="18"/>
  <c r="A3714" i="18"/>
  <c r="A3715" i="18"/>
  <c r="A3716" i="18"/>
  <c r="A3717" i="18"/>
  <c r="A3718" i="18"/>
  <c r="A3719" i="18"/>
  <c r="A3720" i="18"/>
  <c r="A3721" i="18"/>
  <c r="A3722" i="18"/>
  <c r="A3723" i="18"/>
  <c r="A3724" i="18"/>
  <c r="A3725" i="18"/>
  <c r="A3726" i="18"/>
  <c r="A3727" i="18"/>
  <c r="A3728" i="18"/>
  <c r="A3729" i="18"/>
  <c r="A3730" i="18"/>
  <c r="A3731" i="18"/>
  <c r="A3732" i="18"/>
  <c r="A3733" i="18"/>
  <c r="A3734" i="18"/>
  <c r="A3735" i="18"/>
  <c r="A3736" i="18"/>
  <c r="A3737" i="18"/>
  <c r="A3738" i="18"/>
  <c r="A3739" i="18"/>
  <c r="A3740" i="18"/>
  <c r="A3741" i="18"/>
  <c r="A3742" i="18"/>
  <c r="A3743" i="18"/>
  <c r="A3744" i="18"/>
  <c r="A3745" i="18"/>
  <c r="A3746" i="18"/>
  <c r="A3747" i="18"/>
  <c r="A3748" i="18"/>
  <c r="A3749" i="18"/>
  <c r="A3750" i="18"/>
  <c r="A3751" i="18"/>
  <c r="A3752" i="18"/>
  <c r="A3753" i="18"/>
  <c r="A3754" i="18"/>
  <c r="A3755" i="18"/>
  <c r="A3756" i="18"/>
  <c r="A3757" i="18"/>
  <c r="A3758" i="18"/>
  <c r="A3759" i="18"/>
  <c r="A3760" i="18"/>
  <c r="A3761" i="18"/>
  <c r="A3762" i="18"/>
  <c r="A3763" i="18"/>
  <c r="A3764" i="18"/>
  <c r="A3765" i="18"/>
  <c r="A3766" i="18"/>
  <c r="A3767" i="18"/>
  <c r="A3768" i="18"/>
  <c r="A3769" i="18"/>
  <c r="A3770" i="18"/>
  <c r="A3771" i="18"/>
  <c r="A3772" i="18"/>
  <c r="A3773" i="18"/>
  <c r="A3774" i="18"/>
  <c r="A3775" i="18"/>
  <c r="A3776" i="18"/>
  <c r="A3777" i="18"/>
  <c r="A3778" i="18"/>
  <c r="A3779" i="18"/>
  <c r="A3780" i="18"/>
  <c r="A3781" i="18"/>
  <c r="A3782" i="18"/>
  <c r="A3783" i="18"/>
  <c r="A3784" i="18"/>
  <c r="A3785" i="18"/>
  <c r="A3786" i="18"/>
  <c r="A3787" i="18"/>
  <c r="A3788" i="18"/>
  <c r="A3789" i="18"/>
  <c r="A3790" i="18"/>
  <c r="A3791" i="18"/>
  <c r="A3792" i="18"/>
  <c r="A3793" i="18"/>
  <c r="A3794" i="18"/>
  <c r="A3795" i="18"/>
  <c r="A3796" i="18"/>
  <c r="A3797" i="18"/>
  <c r="A3798" i="18"/>
  <c r="A3799" i="18"/>
  <c r="A3800" i="18"/>
  <c r="A3801" i="18"/>
  <c r="A3802" i="18"/>
  <c r="A3803" i="18"/>
  <c r="A3804" i="18"/>
  <c r="A3805" i="18"/>
  <c r="A3806" i="18"/>
  <c r="A3807" i="18"/>
  <c r="A3808" i="18"/>
  <c r="A3809" i="18"/>
  <c r="A3810" i="18"/>
  <c r="A3811" i="18"/>
  <c r="A3812" i="18"/>
  <c r="A3813" i="18"/>
  <c r="A3814" i="18"/>
  <c r="A3815" i="18"/>
  <c r="A3816" i="18"/>
  <c r="A3817" i="18"/>
  <c r="A3818" i="18"/>
  <c r="A3819" i="18"/>
  <c r="A3820" i="18"/>
  <c r="A3821" i="18"/>
  <c r="A3822" i="18"/>
  <c r="A3823" i="18"/>
  <c r="A3824" i="18"/>
  <c r="A3825" i="18"/>
  <c r="A3826" i="18"/>
  <c r="A3827" i="18"/>
  <c r="A3828" i="18"/>
  <c r="A3829" i="18"/>
  <c r="A3830" i="18"/>
  <c r="A3831" i="18"/>
  <c r="A3832" i="18"/>
  <c r="A3833" i="18"/>
  <c r="A3834" i="18"/>
  <c r="A3835" i="18"/>
  <c r="A3836" i="18"/>
  <c r="A3837" i="18"/>
  <c r="A3838" i="18"/>
  <c r="A3839" i="18"/>
  <c r="A3840" i="18"/>
  <c r="A3841" i="18"/>
  <c r="A3842" i="18"/>
  <c r="A3843" i="18"/>
  <c r="A3844" i="18"/>
  <c r="A3845" i="18"/>
  <c r="A3846" i="18"/>
  <c r="A3847" i="18"/>
  <c r="A3848" i="18"/>
  <c r="A3849" i="18"/>
  <c r="A3850" i="18"/>
  <c r="A3851" i="18"/>
  <c r="A3852" i="18"/>
  <c r="A3853" i="18"/>
  <c r="A3854" i="18"/>
  <c r="A3855" i="18"/>
  <c r="A3856" i="18"/>
  <c r="A3857" i="18"/>
  <c r="A3858" i="18"/>
  <c r="A3859" i="18"/>
  <c r="A3860" i="18"/>
  <c r="A3861" i="18"/>
  <c r="A3862" i="18"/>
  <c r="A3863" i="18"/>
  <c r="A3864" i="18"/>
  <c r="A3865" i="18"/>
  <c r="A3866" i="18"/>
  <c r="A3867" i="18"/>
  <c r="A3868" i="18"/>
  <c r="A3869" i="18"/>
  <c r="A3870" i="18"/>
  <c r="A3871" i="18"/>
  <c r="A3872" i="18"/>
  <c r="A3873" i="18"/>
  <c r="A3874" i="18"/>
  <c r="A3875" i="18"/>
  <c r="A3876" i="18"/>
  <c r="A3877" i="18"/>
  <c r="A3878" i="18"/>
  <c r="A3879" i="18"/>
  <c r="A3880" i="18"/>
  <c r="A3881" i="18"/>
  <c r="A3882" i="18"/>
  <c r="A3883" i="18"/>
  <c r="A3884" i="18"/>
  <c r="A3885" i="18"/>
  <c r="A3886" i="18"/>
  <c r="A3887" i="18"/>
  <c r="A3888" i="18"/>
  <c r="A3889" i="18"/>
  <c r="A3890" i="18"/>
  <c r="A3891" i="18"/>
  <c r="A3892" i="18"/>
  <c r="A3893" i="18"/>
  <c r="A3894" i="18"/>
  <c r="A3895" i="18"/>
  <c r="A3896" i="18"/>
  <c r="A3897" i="18"/>
  <c r="A3898" i="18"/>
  <c r="A3899" i="18"/>
  <c r="A3900" i="18"/>
  <c r="A3901" i="18"/>
  <c r="A3902" i="18"/>
  <c r="A3903" i="18"/>
  <c r="A3904" i="18"/>
  <c r="A3905" i="18"/>
  <c r="A3906" i="18"/>
  <c r="A3907" i="18"/>
  <c r="A3908" i="18"/>
  <c r="A3909" i="18"/>
  <c r="A3910" i="18"/>
  <c r="A3911" i="18"/>
  <c r="A3912" i="18"/>
  <c r="A3913" i="18"/>
  <c r="A3914" i="18"/>
  <c r="A3915" i="18"/>
  <c r="A3916" i="18"/>
  <c r="A3917" i="18"/>
  <c r="A3918" i="18"/>
  <c r="A3919" i="18"/>
  <c r="A3920" i="18"/>
  <c r="A3921" i="18"/>
  <c r="A3922" i="18"/>
  <c r="A3923" i="18"/>
  <c r="A3924" i="18"/>
  <c r="A3925" i="18"/>
  <c r="A3926" i="18"/>
  <c r="A3927" i="18"/>
  <c r="A3928" i="18"/>
  <c r="A3929" i="18"/>
  <c r="A3930" i="18"/>
  <c r="A3931" i="18"/>
  <c r="A3932" i="18"/>
  <c r="A3933" i="18"/>
  <c r="A3934" i="18"/>
  <c r="A3935" i="18"/>
  <c r="A3936" i="18"/>
  <c r="A3937" i="18"/>
  <c r="A3938" i="18"/>
  <c r="A3939" i="18"/>
  <c r="A3940" i="18"/>
  <c r="A3941" i="18"/>
  <c r="A3942" i="18"/>
  <c r="A3943" i="18"/>
  <c r="A3944" i="18"/>
  <c r="A3945" i="18"/>
  <c r="A3946" i="18"/>
  <c r="A3947" i="18"/>
  <c r="A3948" i="18"/>
  <c r="A3949" i="18"/>
  <c r="A3950" i="18"/>
  <c r="A3951" i="18"/>
  <c r="A3952" i="18"/>
  <c r="A3953" i="18"/>
  <c r="A3954" i="18"/>
  <c r="A3955" i="18"/>
  <c r="A3956" i="18"/>
  <c r="A3957" i="18"/>
  <c r="A3958" i="18"/>
  <c r="A3959" i="18"/>
  <c r="A3960" i="18"/>
  <c r="A3961" i="18"/>
  <c r="A3962" i="18"/>
  <c r="A3963" i="18"/>
  <c r="A3964" i="18"/>
  <c r="A3965" i="18"/>
  <c r="A3966" i="18"/>
  <c r="A3967" i="18"/>
  <c r="A3968" i="18"/>
  <c r="A3969" i="18"/>
  <c r="A3970" i="18"/>
  <c r="A3971" i="18"/>
  <c r="A3972" i="18"/>
  <c r="A3973" i="18"/>
  <c r="A3974" i="18"/>
  <c r="A3975" i="18"/>
  <c r="A3976" i="18"/>
  <c r="A3977" i="18"/>
  <c r="A3978" i="18"/>
  <c r="A3979" i="18"/>
  <c r="A3980" i="18"/>
  <c r="A3981" i="18"/>
  <c r="A3982" i="18"/>
  <c r="A3983" i="18"/>
  <c r="A3984" i="18"/>
  <c r="A3985" i="18"/>
  <c r="A3986" i="18"/>
  <c r="A3987" i="18"/>
  <c r="A3988" i="18"/>
  <c r="A3989" i="18"/>
  <c r="A3990" i="18"/>
  <c r="A3991" i="18"/>
  <c r="A3992" i="18"/>
  <c r="A3993" i="18"/>
  <c r="A3994" i="18"/>
  <c r="A3995" i="18"/>
  <c r="A3996" i="18"/>
  <c r="A3997" i="18"/>
  <c r="A3998" i="18"/>
  <c r="A3999" i="18"/>
  <c r="A4000" i="18"/>
  <c r="A4001" i="18"/>
  <c r="A4002" i="18"/>
  <c r="A4003" i="18"/>
  <c r="A4004" i="18"/>
  <c r="A4005" i="18"/>
  <c r="A4006" i="18"/>
  <c r="A4007" i="18"/>
  <c r="A4008" i="18"/>
  <c r="A4009" i="18"/>
  <c r="A4010" i="18"/>
  <c r="A4011" i="18"/>
  <c r="A4012" i="18"/>
  <c r="A4013" i="18"/>
  <c r="A4014" i="18"/>
  <c r="A4015" i="18"/>
  <c r="A4016" i="18"/>
  <c r="A4017" i="18"/>
  <c r="A4018" i="18"/>
  <c r="A4019" i="18"/>
  <c r="A4020" i="18"/>
  <c r="A4021" i="18"/>
  <c r="A4022" i="18"/>
  <c r="A4023" i="18"/>
  <c r="A4024" i="18"/>
  <c r="A4025" i="18"/>
  <c r="A4026" i="18"/>
  <c r="A4027" i="18"/>
  <c r="A4028" i="18"/>
  <c r="A4029" i="18"/>
  <c r="A4030" i="18"/>
  <c r="A4031" i="18"/>
  <c r="A4032" i="18"/>
  <c r="A4033" i="18"/>
  <c r="A4034" i="18"/>
  <c r="A4035" i="18"/>
  <c r="A4036" i="18"/>
  <c r="A4037" i="18"/>
  <c r="A4038" i="18"/>
  <c r="A4039" i="18"/>
  <c r="A4040" i="18"/>
  <c r="A4041" i="18"/>
  <c r="A4042" i="18"/>
  <c r="A4043" i="18"/>
  <c r="A4044" i="18"/>
  <c r="A4045" i="18"/>
  <c r="A4046" i="18"/>
  <c r="A4047" i="18"/>
  <c r="A4048" i="18"/>
  <c r="A4049" i="18"/>
  <c r="A4050" i="18"/>
  <c r="A4051" i="18"/>
  <c r="A4052" i="18"/>
  <c r="A4053" i="18"/>
  <c r="A4054" i="18"/>
  <c r="A4055" i="18"/>
  <c r="A4056" i="18"/>
  <c r="A4057" i="18"/>
  <c r="A4058" i="18"/>
  <c r="A4059" i="18"/>
  <c r="A4060" i="18"/>
  <c r="A4061" i="18"/>
  <c r="A4062" i="18"/>
  <c r="A4063" i="18"/>
  <c r="A4064" i="18"/>
  <c r="A4065" i="18"/>
  <c r="A4066" i="18"/>
  <c r="A4067" i="18"/>
  <c r="A4068" i="18"/>
  <c r="A4069" i="18"/>
  <c r="A4070" i="18"/>
  <c r="A4071" i="18"/>
  <c r="A4072" i="18"/>
  <c r="A4073" i="18"/>
  <c r="A4074" i="18"/>
  <c r="A4075" i="18"/>
  <c r="A4076" i="18"/>
  <c r="A4077" i="18"/>
  <c r="A4078" i="18"/>
  <c r="A4079" i="18"/>
  <c r="A4080" i="18"/>
  <c r="A4081" i="18"/>
  <c r="A4082" i="18"/>
  <c r="A4083" i="18"/>
  <c r="A4084" i="18"/>
  <c r="A4085" i="18"/>
  <c r="A4086" i="18"/>
  <c r="A4087" i="18"/>
  <c r="A4088" i="18"/>
  <c r="A4089" i="18"/>
  <c r="A4090" i="18"/>
  <c r="A4091" i="18"/>
  <c r="A4092" i="18"/>
  <c r="A4093" i="18"/>
  <c r="A4094" i="18"/>
  <c r="A4095" i="18"/>
  <c r="A4096" i="18"/>
  <c r="A4097" i="18"/>
  <c r="A4098" i="18"/>
  <c r="A4099" i="18"/>
  <c r="A4100" i="18"/>
  <c r="A4101" i="18"/>
  <c r="A4102" i="18"/>
  <c r="A4103" i="18"/>
  <c r="A4104" i="18"/>
  <c r="A4105" i="18"/>
  <c r="A4106" i="18"/>
  <c r="A4107" i="18"/>
  <c r="A4108" i="18"/>
  <c r="A4109" i="18"/>
  <c r="A4110" i="18"/>
  <c r="A4111" i="18"/>
  <c r="A4112" i="18"/>
  <c r="A4113" i="18"/>
  <c r="A4114" i="18"/>
  <c r="A4115" i="18"/>
  <c r="A4116" i="18"/>
  <c r="A4117" i="18"/>
  <c r="A4118" i="18"/>
  <c r="A4119" i="18"/>
  <c r="A4120" i="18"/>
  <c r="A4121" i="18"/>
  <c r="A4122" i="18"/>
  <c r="A4123" i="18"/>
  <c r="A4124" i="18"/>
  <c r="A4125" i="18"/>
  <c r="A4126" i="18"/>
  <c r="A4127" i="18"/>
  <c r="A4128" i="18"/>
  <c r="A4129" i="18"/>
  <c r="A4130" i="18"/>
  <c r="A4131" i="18"/>
  <c r="A4132" i="18"/>
  <c r="A4133" i="18"/>
  <c r="A4134" i="18"/>
  <c r="A4135" i="18"/>
  <c r="A4136" i="18"/>
  <c r="A4137" i="18"/>
  <c r="A4138" i="18"/>
  <c r="A4139" i="18"/>
  <c r="A4140" i="18"/>
  <c r="A4141" i="18"/>
  <c r="A4142" i="18"/>
  <c r="A4143" i="18"/>
  <c r="A4144" i="18"/>
  <c r="A4145" i="18"/>
  <c r="A4146" i="18"/>
  <c r="A4147" i="18"/>
  <c r="A4148" i="18"/>
  <c r="A4149" i="18"/>
  <c r="A4150" i="18"/>
  <c r="A4151" i="18"/>
  <c r="A4152" i="18"/>
  <c r="A4153" i="18"/>
  <c r="A4154" i="18"/>
  <c r="A4155" i="18"/>
  <c r="A4156" i="18"/>
  <c r="A4157" i="18"/>
  <c r="A4158" i="18"/>
  <c r="A4159" i="18"/>
  <c r="A4160" i="18"/>
  <c r="A4161" i="18"/>
  <c r="A4162" i="18"/>
  <c r="A4163" i="18"/>
  <c r="A4164" i="18"/>
  <c r="A4165" i="18"/>
  <c r="A4166" i="18"/>
  <c r="A4167" i="18"/>
  <c r="A4168" i="18"/>
  <c r="A4169" i="18"/>
  <c r="A4170" i="18"/>
  <c r="A4171" i="18"/>
  <c r="A4172" i="18"/>
  <c r="A4173" i="18"/>
  <c r="A4174" i="18"/>
  <c r="A4175" i="18"/>
  <c r="A4176" i="18"/>
  <c r="A4177" i="18"/>
  <c r="A4178" i="18"/>
  <c r="A4179" i="18"/>
  <c r="A4180" i="18"/>
  <c r="A4181" i="18"/>
  <c r="A4182" i="18"/>
  <c r="A4183" i="18"/>
  <c r="A4184" i="18"/>
  <c r="A4185" i="18"/>
  <c r="A4186" i="18"/>
  <c r="A4187" i="18"/>
  <c r="A4188" i="18"/>
  <c r="A4189" i="18"/>
  <c r="A4190" i="18"/>
  <c r="A4191" i="18"/>
  <c r="A4192" i="18"/>
  <c r="A4193" i="18"/>
  <c r="A4194" i="18"/>
  <c r="A4195" i="18"/>
  <c r="A4196" i="18"/>
  <c r="A4197" i="18"/>
  <c r="A4198" i="18"/>
  <c r="A4199" i="18"/>
  <c r="A4200" i="18"/>
  <c r="A4201" i="18"/>
  <c r="A4202" i="18"/>
  <c r="A4203" i="18"/>
  <c r="A4204" i="18"/>
  <c r="A4205" i="18"/>
  <c r="A4206" i="18"/>
  <c r="A4207" i="18"/>
  <c r="A4208" i="18"/>
  <c r="A4209" i="18"/>
  <c r="A4210" i="18"/>
  <c r="A4211" i="18"/>
  <c r="A4212" i="18"/>
  <c r="A4213" i="18"/>
  <c r="A4214" i="18"/>
  <c r="A4215" i="18"/>
  <c r="A4216" i="18"/>
  <c r="A4217" i="18"/>
  <c r="A4218" i="18"/>
  <c r="A4219" i="18"/>
  <c r="A4220" i="18"/>
  <c r="A4221" i="18"/>
  <c r="A4222" i="18"/>
  <c r="A4223" i="18"/>
  <c r="A4224" i="18"/>
  <c r="A4225" i="18"/>
  <c r="A4226" i="18"/>
  <c r="A4227" i="18"/>
  <c r="A4228" i="18"/>
  <c r="A4229" i="18"/>
  <c r="A4230" i="18"/>
  <c r="A4231" i="18"/>
  <c r="A4232" i="18"/>
  <c r="A4233" i="18"/>
  <c r="A4234" i="18"/>
  <c r="A4235" i="18"/>
  <c r="A4236" i="18"/>
  <c r="A4237" i="18"/>
  <c r="A4238" i="18"/>
  <c r="A4239" i="18"/>
  <c r="A4240" i="18"/>
  <c r="A4241" i="18"/>
  <c r="A4242" i="18"/>
  <c r="A4243" i="18"/>
  <c r="A4244" i="18"/>
  <c r="A4245" i="18"/>
  <c r="A4246" i="18"/>
  <c r="A4247" i="18"/>
  <c r="A4248" i="18"/>
  <c r="A4249" i="18"/>
  <c r="A4250" i="18"/>
  <c r="A4251" i="18"/>
  <c r="A4252" i="18"/>
  <c r="A4253" i="18"/>
  <c r="A4254" i="18"/>
  <c r="A4255" i="18"/>
  <c r="A4256" i="18"/>
  <c r="A4257" i="18"/>
  <c r="A4258" i="18"/>
  <c r="A4259" i="18"/>
  <c r="A4260" i="18"/>
  <c r="A4261" i="18"/>
  <c r="A4262" i="18"/>
  <c r="A4263" i="18"/>
  <c r="A4264" i="18"/>
  <c r="A4265" i="18"/>
  <c r="A4266" i="18"/>
  <c r="A4267" i="18"/>
  <c r="A4268" i="18"/>
  <c r="A4269" i="18"/>
  <c r="A4270" i="18"/>
  <c r="A4271" i="18"/>
  <c r="A4272" i="18"/>
  <c r="A4273" i="18"/>
  <c r="A4274" i="18"/>
  <c r="A4275" i="18"/>
  <c r="A4276" i="18"/>
  <c r="A4277" i="18"/>
  <c r="A4278" i="18"/>
  <c r="A4279" i="18"/>
  <c r="A4280" i="18"/>
  <c r="A4281" i="18"/>
  <c r="A4282" i="18"/>
  <c r="A4283" i="18"/>
  <c r="A4284" i="18"/>
  <c r="A4285" i="18"/>
  <c r="A4286" i="18"/>
  <c r="A4287" i="18"/>
  <c r="A4288" i="18"/>
  <c r="A4289" i="18"/>
  <c r="A4290" i="18"/>
  <c r="A4291" i="18"/>
  <c r="A4292" i="18"/>
  <c r="A4293" i="18"/>
  <c r="A4294" i="18"/>
  <c r="A4295" i="18"/>
  <c r="A4296" i="18"/>
  <c r="A4297" i="18"/>
  <c r="A4298" i="18"/>
  <c r="A4299" i="18"/>
  <c r="A4300" i="18"/>
  <c r="A4301" i="18"/>
  <c r="A4302" i="18"/>
  <c r="A4303" i="18"/>
  <c r="A4304" i="18"/>
  <c r="A4305" i="18"/>
  <c r="A4306" i="18"/>
  <c r="A4307" i="18"/>
  <c r="A4308" i="18"/>
  <c r="A4309" i="18"/>
  <c r="A4310" i="18"/>
  <c r="A4311" i="18"/>
  <c r="A4312" i="18"/>
  <c r="A4313" i="18"/>
  <c r="A4314" i="18"/>
  <c r="A4315" i="18"/>
  <c r="A4316" i="18"/>
  <c r="A4317" i="18"/>
  <c r="A4318" i="18"/>
  <c r="A4319" i="18"/>
  <c r="A4320" i="18"/>
  <c r="A4321" i="18"/>
  <c r="A4322" i="18"/>
  <c r="A4323" i="18"/>
  <c r="A4324" i="18"/>
  <c r="A4325" i="18"/>
  <c r="A4326" i="18"/>
  <c r="A4327" i="18"/>
  <c r="A4328" i="18"/>
  <c r="A4329" i="18"/>
  <c r="A4330" i="18"/>
  <c r="A4331" i="18"/>
  <c r="A4332" i="18"/>
  <c r="A4333" i="18"/>
  <c r="A4334" i="18"/>
  <c r="A4335" i="18"/>
  <c r="A4336" i="18"/>
  <c r="A4337" i="18"/>
  <c r="A4338" i="18"/>
  <c r="A4339" i="18"/>
  <c r="A4340" i="18"/>
  <c r="A4341" i="18"/>
  <c r="A4342" i="18"/>
  <c r="A4343" i="18"/>
  <c r="A4344" i="18"/>
  <c r="A4345" i="18"/>
  <c r="A4346" i="18"/>
  <c r="A4347" i="18"/>
  <c r="A4348" i="18"/>
  <c r="A4349" i="18"/>
  <c r="A4350" i="18"/>
  <c r="A4351" i="18"/>
  <c r="A4352" i="18"/>
  <c r="A4353" i="18"/>
  <c r="A4354" i="18"/>
  <c r="A4355" i="18"/>
  <c r="A4356" i="18"/>
  <c r="A4357" i="18"/>
  <c r="A4358" i="18"/>
  <c r="A4359" i="18"/>
  <c r="A4360" i="18"/>
  <c r="A4361" i="18"/>
  <c r="A4362" i="18"/>
  <c r="A4363" i="18"/>
  <c r="A4364" i="18"/>
  <c r="A4365" i="18"/>
  <c r="A4366" i="18"/>
  <c r="A4367" i="18"/>
  <c r="A4368" i="18"/>
  <c r="A4369" i="18"/>
  <c r="A4370" i="18"/>
  <c r="A4371" i="18"/>
  <c r="A4372" i="18"/>
  <c r="A4373" i="18"/>
  <c r="A4374" i="18"/>
  <c r="A4375" i="18"/>
  <c r="A4376" i="18"/>
  <c r="A4377" i="18"/>
  <c r="A4378" i="18"/>
  <c r="A4379" i="18"/>
  <c r="A4380" i="18"/>
  <c r="A4381" i="18"/>
  <c r="A4382" i="18"/>
  <c r="A4383" i="18"/>
  <c r="A4384" i="18"/>
  <c r="A4385" i="18"/>
  <c r="A4386" i="18"/>
  <c r="A4387" i="18"/>
  <c r="A4388" i="18"/>
  <c r="A4389" i="18"/>
  <c r="A4390" i="18"/>
  <c r="A4391" i="18"/>
  <c r="A4392" i="18"/>
  <c r="A4393" i="18"/>
  <c r="A4394" i="18"/>
  <c r="A4395" i="18"/>
  <c r="A4396" i="18"/>
  <c r="A4397" i="18"/>
  <c r="A4398" i="18"/>
  <c r="A4399" i="18"/>
  <c r="A4400" i="18"/>
  <c r="A4401" i="18"/>
  <c r="A4402" i="18"/>
  <c r="A4403" i="18"/>
  <c r="A4404" i="18"/>
  <c r="A4405" i="18"/>
  <c r="A4406" i="18"/>
  <c r="A4407" i="18"/>
  <c r="A4408" i="18"/>
  <c r="A4409" i="18"/>
  <c r="A4410" i="18"/>
  <c r="A4411" i="18"/>
  <c r="A4412" i="18"/>
  <c r="A4413" i="18"/>
  <c r="A4414" i="18"/>
  <c r="A4415" i="18"/>
  <c r="A4416" i="18"/>
  <c r="A4417" i="18"/>
  <c r="A4418" i="18"/>
  <c r="A4419" i="18"/>
  <c r="A4420" i="18"/>
  <c r="A4421" i="18"/>
  <c r="A4422" i="18"/>
  <c r="A4423" i="18"/>
  <c r="A4424" i="18"/>
  <c r="A4425" i="18"/>
  <c r="A4426" i="18"/>
  <c r="A4427" i="18"/>
  <c r="A4428" i="18"/>
  <c r="A4429" i="18"/>
  <c r="A4430" i="18"/>
  <c r="A4431" i="18"/>
  <c r="A4432" i="18"/>
  <c r="A4433" i="18"/>
  <c r="A4434" i="18"/>
  <c r="A4435" i="18"/>
  <c r="A4436" i="18"/>
  <c r="A4437" i="18"/>
  <c r="A4438" i="18"/>
  <c r="A4439" i="18"/>
  <c r="A4440" i="18"/>
  <c r="A4441" i="18"/>
  <c r="A4442" i="18"/>
  <c r="A4443" i="18"/>
  <c r="A4444" i="18"/>
  <c r="A4445" i="18"/>
  <c r="A4446" i="18"/>
  <c r="A4447" i="18"/>
  <c r="A4448" i="18"/>
  <c r="A4449" i="18"/>
  <c r="A4450" i="18"/>
  <c r="A4451" i="18"/>
  <c r="A4452" i="18"/>
  <c r="A4453" i="18"/>
  <c r="A4454" i="18"/>
  <c r="A4455" i="18"/>
  <c r="A4456" i="18"/>
  <c r="A4457" i="18"/>
  <c r="A4458" i="18"/>
  <c r="A4459" i="18"/>
  <c r="A4460" i="18"/>
  <c r="A4461" i="18"/>
  <c r="A4462" i="18"/>
  <c r="A4463" i="18"/>
  <c r="A4464" i="18"/>
  <c r="A4465" i="18"/>
  <c r="A4466" i="18"/>
  <c r="A4467" i="18"/>
  <c r="A4468" i="18"/>
  <c r="A4469" i="18"/>
  <c r="A4470" i="18"/>
  <c r="A4471" i="18"/>
  <c r="A4472" i="18"/>
  <c r="A4473" i="18"/>
  <c r="A4474" i="18"/>
  <c r="A4475" i="18"/>
  <c r="A4476" i="18"/>
  <c r="A4477" i="18"/>
  <c r="A4478" i="18"/>
  <c r="A4479" i="18"/>
  <c r="A4480" i="18"/>
  <c r="A4481" i="18"/>
  <c r="A4482" i="18"/>
  <c r="A4483" i="18"/>
  <c r="A4484" i="18"/>
  <c r="A4485" i="18"/>
  <c r="A4486" i="18"/>
  <c r="A4487" i="18"/>
  <c r="A4488" i="18"/>
  <c r="A4489" i="18"/>
  <c r="A4490" i="18"/>
  <c r="A4491" i="18"/>
  <c r="A4492" i="18"/>
  <c r="A4493" i="18"/>
  <c r="A4494" i="18"/>
  <c r="A4495" i="18"/>
  <c r="A4496" i="18"/>
  <c r="A4497" i="18"/>
  <c r="A4498" i="18"/>
  <c r="A4499" i="18"/>
  <c r="A4500" i="18"/>
  <c r="A4501" i="18"/>
  <c r="A4502" i="18"/>
  <c r="A4503" i="18"/>
  <c r="A4504" i="18"/>
  <c r="A4505" i="18"/>
  <c r="A4506" i="18"/>
  <c r="A4507" i="18"/>
  <c r="A4508" i="18"/>
  <c r="A4509" i="18"/>
  <c r="A4510" i="18"/>
  <c r="A4511" i="18"/>
  <c r="A4512" i="18"/>
  <c r="A4513" i="18"/>
  <c r="A4514" i="18"/>
  <c r="A4515" i="18"/>
  <c r="A4516" i="18"/>
  <c r="A4517" i="18"/>
  <c r="A4518" i="18"/>
  <c r="A4519" i="18"/>
  <c r="A4520" i="18"/>
  <c r="A4521" i="18"/>
  <c r="A4522" i="18"/>
  <c r="A4523" i="18"/>
  <c r="A4524" i="18"/>
  <c r="A4525" i="18"/>
  <c r="A4526" i="18"/>
  <c r="A4527" i="18"/>
  <c r="A4528" i="18"/>
  <c r="A4529" i="18"/>
  <c r="A4530" i="18"/>
  <c r="A4531" i="18"/>
  <c r="A4532" i="18"/>
  <c r="A4533" i="18"/>
  <c r="A4534" i="18"/>
  <c r="A4535" i="18"/>
  <c r="A4536" i="18"/>
  <c r="A4537" i="18"/>
  <c r="A4538" i="18"/>
  <c r="A4539" i="18"/>
  <c r="A4540" i="18"/>
  <c r="A4541" i="18"/>
  <c r="A4542" i="18"/>
  <c r="A4543" i="18"/>
  <c r="A4544" i="18"/>
  <c r="A4545" i="18"/>
  <c r="A4546" i="18"/>
  <c r="A4547" i="18"/>
  <c r="A4548" i="18"/>
  <c r="A4549" i="18"/>
  <c r="A4550" i="18"/>
  <c r="A4551" i="18"/>
  <c r="A4552" i="18"/>
  <c r="A4553" i="18"/>
  <c r="A4554" i="18"/>
  <c r="A4555" i="18"/>
  <c r="A4556" i="18"/>
  <c r="A4557" i="18"/>
  <c r="A4558" i="18"/>
  <c r="A4559" i="18"/>
  <c r="A4560" i="18"/>
  <c r="A4561" i="18"/>
  <c r="A4562" i="18"/>
  <c r="A4563" i="18"/>
  <c r="A4564" i="18"/>
  <c r="A4565" i="18"/>
  <c r="A4566" i="18"/>
  <c r="A4567" i="18"/>
  <c r="A4568" i="18"/>
  <c r="A4569" i="18"/>
  <c r="A4570" i="18"/>
  <c r="A4571" i="18"/>
  <c r="A4572" i="18"/>
  <c r="A4573" i="18"/>
  <c r="A4574" i="18"/>
  <c r="A4575" i="18"/>
  <c r="A4576" i="18"/>
  <c r="A4577" i="18"/>
  <c r="A4578" i="18"/>
  <c r="A4579" i="18"/>
  <c r="A4580" i="18"/>
  <c r="A4581" i="18"/>
  <c r="A4582" i="18"/>
  <c r="A4583" i="18"/>
  <c r="A4584" i="18"/>
  <c r="A4585" i="18"/>
  <c r="A4586" i="18"/>
  <c r="A4587" i="18"/>
  <c r="A4588" i="18"/>
  <c r="A4589" i="18"/>
  <c r="A4590" i="18"/>
  <c r="A4591" i="18"/>
  <c r="A4592" i="18"/>
  <c r="A4593" i="18"/>
  <c r="A4594" i="18"/>
  <c r="A4595" i="18"/>
  <c r="A4596" i="18"/>
  <c r="A4597" i="18"/>
  <c r="A4598" i="18"/>
  <c r="A4599" i="18"/>
  <c r="A4600" i="18"/>
  <c r="A4601" i="18"/>
  <c r="A4602" i="18"/>
  <c r="A4603" i="18"/>
  <c r="A4604" i="18"/>
  <c r="A4605" i="18"/>
  <c r="A4606" i="18"/>
  <c r="A4607" i="18"/>
  <c r="A4608" i="18"/>
  <c r="A4609" i="18"/>
  <c r="A4610" i="18"/>
  <c r="A4611" i="18"/>
  <c r="A4612" i="18"/>
  <c r="A4613" i="18"/>
  <c r="A4614" i="18"/>
  <c r="A4615" i="18"/>
  <c r="A4616" i="18"/>
  <c r="A4617" i="18"/>
  <c r="A4618" i="18"/>
  <c r="A4619" i="18"/>
  <c r="A4620" i="18"/>
  <c r="A4621" i="18"/>
  <c r="A4622" i="18"/>
  <c r="A4623" i="18"/>
  <c r="A4624" i="18"/>
  <c r="A4625" i="18"/>
  <c r="A4626" i="18"/>
  <c r="A4627" i="18"/>
  <c r="A4628" i="18"/>
  <c r="A4629" i="18"/>
  <c r="A4630" i="18"/>
  <c r="A4631" i="18"/>
  <c r="A4632" i="18"/>
  <c r="A4633" i="18"/>
  <c r="A4634" i="18"/>
  <c r="A4635" i="18"/>
  <c r="A4636" i="18"/>
  <c r="A4637" i="18"/>
  <c r="A4638" i="18"/>
  <c r="A4639" i="18"/>
  <c r="A4640" i="18"/>
  <c r="A4641" i="18"/>
  <c r="A4642" i="18"/>
  <c r="A4643" i="18"/>
  <c r="A4644" i="18"/>
  <c r="A4645" i="18"/>
  <c r="A4646" i="18"/>
  <c r="A4647" i="18"/>
  <c r="A4648" i="18"/>
  <c r="A4649" i="18"/>
  <c r="A4650" i="18"/>
  <c r="A4651" i="18"/>
  <c r="A4652" i="18"/>
  <c r="A4653" i="18"/>
  <c r="A4654" i="18"/>
  <c r="A4655" i="18"/>
  <c r="A4656" i="18"/>
  <c r="A4657" i="18"/>
  <c r="A4658" i="18"/>
  <c r="A4659" i="18"/>
  <c r="A4660" i="18"/>
  <c r="A4661" i="18"/>
  <c r="A4662" i="18"/>
  <c r="A4663" i="18"/>
  <c r="A4664" i="18"/>
  <c r="A4665" i="18"/>
  <c r="A4666" i="18"/>
  <c r="A4667" i="18"/>
  <c r="A4668" i="18"/>
  <c r="A4669" i="18"/>
  <c r="A4670" i="18"/>
  <c r="A4671" i="18"/>
  <c r="A4672" i="18"/>
  <c r="A4673" i="18"/>
  <c r="A4674" i="18"/>
  <c r="A4675" i="18"/>
  <c r="A4676" i="18"/>
  <c r="A4677" i="18"/>
  <c r="A4678" i="18"/>
  <c r="A4679" i="18"/>
  <c r="A4680" i="18"/>
  <c r="A4681" i="18"/>
  <c r="A4682" i="18"/>
  <c r="A4683" i="18"/>
  <c r="A4684" i="18"/>
  <c r="A4685" i="18"/>
  <c r="A4686" i="18"/>
  <c r="A4687" i="18"/>
  <c r="A4688" i="18"/>
  <c r="A4689" i="18"/>
  <c r="A4690" i="18"/>
  <c r="A4691" i="18"/>
  <c r="A4692" i="18"/>
  <c r="A4693" i="18"/>
  <c r="A4694" i="18"/>
  <c r="A4695" i="18"/>
  <c r="A4696" i="18"/>
  <c r="A4697" i="18"/>
  <c r="A4698" i="18"/>
  <c r="A4699" i="18"/>
  <c r="A4700" i="18"/>
  <c r="A4701" i="18"/>
  <c r="A4702" i="18"/>
  <c r="A4703" i="18"/>
  <c r="A4704" i="18"/>
  <c r="A4705" i="18"/>
  <c r="A4706" i="18"/>
  <c r="A4707" i="18"/>
  <c r="A4708" i="18"/>
  <c r="A4709" i="18"/>
  <c r="A4710" i="18"/>
  <c r="A4711" i="18"/>
  <c r="A4712" i="18"/>
  <c r="A4713" i="18"/>
  <c r="A4714" i="18"/>
  <c r="A4715" i="18"/>
  <c r="A4716" i="18"/>
  <c r="A4717" i="18"/>
  <c r="A4718" i="18"/>
  <c r="A4719" i="18"/>
  <c r="A4720" i="18"/>
  <c r="A4721" i="18"/>
  <c r="A4722" i="18"/>
  <c r="A4723" i="18"/>
  <c r="A4724" i="18"/>
  <c r="A4725" i="18"/>
  <c r="A4726" i="18"/>
  <c r="A4727" i="18"/>
  <c r="A4728" i="18"/>
  <c r="A4729" i="18"/>
  <c r="A4730" i="18"/>
  <c r="A4731" i="18"/>
  <c r="A4732" i="18"/>
  <c r="A4733" i="18"/>
  <c r="A4734" i="18"/>
  <c r="A4735" i="18"/>
  <c r="A4736" i="18"/>
  <c r="A4737" i="18"/>
  <c r="A4738" i="18"/>
  <c r="A4739" i="18"/>
  <c r="A4740" i="18"/>
  <c r="A4741" i="18"/>
  <c r="A4742" i="18"/>
  <c r="A4743" i="18"/>
  <c r="A4744" i="18"/>
  <c r="A4745" i="18"/>
  <c r="A4746" i="18"/>
  <c r="A4747" i="18"/>
  <c r="A4748" i="18"/>
  <c r="A4749" i="18"/>
  <c r="A4750" i="18"/>
  <c r="A4751" i="18"/>
  <c r="A4752" i="18"/>
  <c r="A4753" i="18"/>
  <c r="A4754" i="18"/>
  <c r="A4755" i="18"/>
  <c r="A4756" i="18"/>
  <c r="A4757" i="18"/>
  <c r="A4758" i="18"/>
  <c r="A4759" i="18"/>
  <c r="A4760" i="18"/>
  <c r="A4761" i="18"/>
  <c r="A4762" i="18"/>
  <c r="A4763" i="18"/>
  <c r="A4764" i="18"/>
  <c r="A4765" i="18"/>
  <c r="A4766" i="18"/>
  <c r="A4767" i="18"/>
  <c r="A4768" i="18"/>
  <c r="A4769" i="18"/>
  <c r="A4770" i="18"/>
  <c r="A4771" i="18"/>
  <c r="A4772" i="18"/>
  <c r="A4773" i="18"/>
  <c r="A4774" i="18"/>
  <c r="A4775" i="18"/>
  <c r="A4776" i="18"/>
  <c r="A4777" i="18"/>
  <c r="A4778" i="18"/>
  <c r="A4779" i="18"/>
  <c r="A4780" i="18"/>
  <c r="A4781" i="18"/>
  <c r="A4782" i="18"/>
  <c r="A4783" i="18"/>
  <c r="A4784" i="18"/>
  <c r="A4785" i="18"/>
  <c r="A4786" i="18"/>
  <c r="A4787" i="18"/>
  <c r="A4788" i="18"/>
  <c r="A4789" i="18"/>
  <c r="A4790" i="18"/>
  <c r="A4791" i="18"/>
  <c r="A4792" i="18"/>
  <c r="A4793" i="18"/>
  <c r="A4794" i="18"/>
  <c r="A4795" i="18"/>
  <c r="A4796" i="18"/>
  <c r="A4797" i="18"/>
  <c r="A4798" i="18"/>
  <c r="A4799" i="18"/>
  <c r="A4800" i="18"/>
  <c r="A4801" i="18"/>
  <c r="A4802" i="18"/>
  <c r="A4803" i="18"/>
  <c r="A4804" i="18"/>
  <c r="A4805" i="18"/>
  <c r="A4806" i="18"/>
  <c r="A4807" i="18"/>
  <c r="A4808" i="18"/>
  <c r="A4809" i="18"/>
  <c r="A4810" i="18"/>
  <c r="A4811" i="18"/>
  <c r="A4812" i="18"/>
  <c r="A4813" i="18"/>
  <c r="A4814" i="18"/>
  <c r="A4815" i="18"/>
  <c r="A4816" i="18"/>
  <c r="A4817" i="18"/>
  <c r="A4818" i="18"/>
  <c r="A4819" i="18"/>
  <c r="A4820" i="18"/>
  <c r="A4821" i="18"/>
  <c r="A4822" i="18"/>
  <c r="A4823" i="18"/>
  <c r="A4824" i="18"/>
  <c r="A4825" i="18"/>
  <c r="A4826" i="18"/>
  <c r="A4827" i="18"/>
  <c r="A4828" i="18"/>
  <c r="A4829" i="18"/>
  <c r="A4830" i="18"/>
  <c r="A4831" i="18"/>
  <c r="A4832" i="18"/>
  <c r="A4833" i="18"/>
  <c r="A4834" i="18"/>
  <c r="A4835" i="18"/>
  <c r="A4836" i="18"/>
  <c r="A4837" i="18"/>
  <c r="A4838" i="18"/>
  <c r="A4839" i="18"/>
  <c r="A4840" i="18"/>
  <c r="A4841" i="18"/>
  <c r="A4842" i="18"/>
  <c r="A4843" i="18"/>
  <c r="A4844" i="18"/>
  <c r="A4845" i="18"/>
  <c r="A4846" i="18"/>
  <c r="A4847" i="18"/>
  <c r="A4848" i="18"/>
  <c r="A4849" i="18"/>
  <c r="A4850" i="18"/>
  <c r="A4851" i="18"/>
  <c r="A4852" i="18"/>
  <c r="A4853" i="18"/>
  <c r="A4854" i="18"/>
  <c r="A4855" i="18"/>
  <c r="A4856" i="18"/>
  <c r="A4857" i="18"/>
  <c r="A4858" i="18"/>
  <c r="A4859" i="18"/>
  <c r="A4860" i="18"/>
  <c r="A4861" i="18"/>
  <c r="A4862" i="18"/>
  <c r="A4863" i="18"/>
  <c r="A4864" i="18"/>
  <c r="A4865" i="18"/>
  <c r="A4866" i="18"/>
  <c r="A4867" i="18"/>
  <c r="A4868" i="18"/>
  <c r="A4869" i="18"/>
  <c r="A4870" i="18"/>
  <c r="A4871" i="18"/>
  <c r="A4872" i="18"/>
  <c r="A4873" i="18"/>
  <c r="A4874" i="18"/>
  <c r="A4875" i="18"/>
  <c r="A4876" i="18"/>
  <c r="A4877" i="18"/>
  <c r="A4878" i="18"/>
  <c r="A4879" i="18"/>
  <c r="A4880" i="18"/>
  <c r="A4881" i="18"/>
  <c r="A4882" i="18"/>
  <c r="A4883" i="18"/>
  <c r="A4884" i="18"/>
  <c r="A4885" i="18"/>
  <c r="A4886" i="18"/>
  <c r="A4887" i="18"/>
  <c r="A4888" i="18"/>
  <c r="A4889" i="18"/>
  <c r="A4890" i="18"/>
  <c r="A4891" i="18"/>
  <c r="A4892" i="18"/>
  <c r="A4893" i="18"/>
  <c r="A4894" i="18"/>
  <c r="A4895" i="18"/>
  <c r="A4896" i="18"/>
  <c r="A4897" i="18"/>
  <c r="A4898" i="18"/>
  <c r="A4899" i="18"/>
  <c r="A4900" i="18"/>
  <c r="A4901" i="18"/>
  <c r="A4902" i="18"/>
  <c r="A4903" i="18"/>
  <c r="A4904" i="18"/>
  <c r="A4905" i="18"/>
  <c r="A4906" i="18"/>
  <c r="A4907" i="18"/>
  <c r="A4908" i="18"/>
  <c r="A4909" i="18"/>
  <c r="A4910" i="18"/>
  <c r="A4911" i="18"/>
  <c r="A4912" i="18"/>
  <c r="A4913" i="18"/>
  <c r="A4914" i="18"/>
  <c r="A4915" i="18"/>
  <c r="A4916" i="18"/>
  <c r="A4917" i="18"/>
  <c r="A4918" i="18"/>
  <c r="A4919" i="18"/>
  <c r="A4920" i="18"/>
  <c r="A4921" i="18"/>
  <c r="A4922" i="18"/>
  <c r="A4923" i="18"/>
  <c r="A4924" i="18"/>
  <c r="A4925" i="18"/>
  <c r="A4926" i="18"/>
  <c r="A4927" i="18"/>
  <c r="A4928" i="18"/>
  <c r="A4929" i="18"/>
  <c r="A4930" i="18"/>
  <c r="A4931" i="18"/>
  <c r="A4932" i="18"/>
  <c r="A4933" i="18"/>
  <c r="A4934" i="18"/>
  <c r="A4935" i="18"/>
  <c r="A4936" i="18"/>
  <c r="A4937" i="18"/>
  <c r="A4938" i="18"/>
  <c r="A4939" i="18"/>
  <c r="A4940" i="18"/>
  <c r="A4941" i="18"/>
  <c r="A4942" i="18"/>
  <c r="A4943" i="18"/>
  <c r="A4944" i="18"/>
  <c r="A4945" i="18"/>
  <c r="A4946" i="18"/>
  <c r="A4947" i="18"/>
  <c r="A4948" i="18"/>
  <c r="A4949" i="18"/>
  <c r="A4950" i="18"/>
  <c r="A4951" i="18"/>
  <c r="A4952" i="18"/>
  <c r="A4953" i="18"/>
  <c r="A4954" i="18"/>
  <c r="A4955" i="18"/>
  <c r="A4956" i="18"/>
  <c r="A4957" i="18"/>
  <c r="A4958" i="18"/>
  <c r="A4959" i="18"/>
  <c r="A4960" i="18"/>
  <c r="A4961" i="18"/>
  <c r="A4962" i="18"/>
  <c r="A4963" i="18"/>
  <c r="A4964" i="18"/>
  <c r="A4965" i="18"/>
  <c r="A4966" i="18"/>
  <c r="A4967" i="18"/>
  <c r="A4968" i="18"/>
  <c r="A4969" i="18"/>
  <c r="A4970" i="18"/>
  <c r="A4971" i="18"/>
  <c r="A4972" i="18"/>
  <c r="A4973" i="18"/>
  <c r="A4974" i="18"/>
  <c r="A4975" i="18"/>
  <c r="A4976" i="18"/>
  <c r="A4977" i="18"/>
  <c r="A4978" i="18"/>
  <c r="A4979" i="18"/>
  <c r="A4980" i="18"/>
  <c r="A4981" i="18"/>
  <c r="A4982" i="18"/>
  <c r="A4983" i="18"/>
  <c r="A4984" i="18"/>
  <c r="A4985" i="18"/>
  <c r="A4986" i="18"/>
  <c r="A4987" i="18"/>
  <c r="A4988" i="18"/>
  <c r="A4989" i="18"/>
  <c r="A4990" i="18"/>
  <c r="A4991" i="18"/>
  <c r="A4992" i="18"/>
  <c r="A4993" i="18"/>
  <c r="A4994" i="18"/>
  <c r="A4995" i="18"/>
  <c r="A4996" i="18"/>
  <c r="A4997" i="18"/>
  <c r="A4998" i="18"/>
  <c r="A4999" i="18"/>
  <c r="A5000" i="18"/>
  <c r="A5001" i="18"/>
  <c r="A5002" i="18"/>
  <c r="A5003" i="18"/>
  <c r="A5004" i="18"/>
  <c r="A5005" i="18"/>
  <c r="A5006" i="18"/>
  <c r="A5007" i="18"/>
  <c r="A5008" i="18"/>
  <c r="A5009" i="18"/>
  <c r="A5010" i="18"/>
  <c r="A5011" i="18"/>
  <c r="A5012" i="18"/>
  <c r="A5013" i="18"/>
  <c r="A5014" i="18"/>
  <c r="A5015" i="18"/>
  <c r="A5016" i="18"/>
  <c r="A5017" i="18"/>
  <c r="A5018" i="18"/>
  <c r="A5019" i="18"/>
  <c r="A5020" i="18"/>
  <c r="A5021" i="18"/>
  <c r="A5022" i="18"/>
  <c r="A5023" i="18"/>
  <c r="A5024" i="18"/>
  <c r="A5025" i="18"/>
  <c r="A5026" i="18"/>
  <c r="A5027" i="18"/>
  <c r="A5028" i="18"/>
  <c r="A5029" i="18"/>
  <c r="A5030" i="18"/>
  <c r="A5031" i="18"/>
  <c r="A5032" i="18"/>
  <c r="A5033" i="18"/>
  <c r="A5034" i="18"/>
  <c r="A5035" i="18"/>
  <c r="A5036" i="18"/>
  <c r="A5037" i="18"/>
  <c r="A5038" i="18"/>
  <c r="A5039" i="18"/>
  <c r="A5040" i="18"/>
  <c r="A5041" i="18"/>
  <c r="A5042" i="18"/>
  <c r="A5043" i="18"/>
  <c r="A5044" i="18"/>
  <c r="A5045" i="18"/>
  <c r="A5046" i="18"/>
  <c r="A5047" i="18"/>
  <c r="A5048" i="18"/>
  <c r="A5049" i="18"/>
  <c r="A5050" i="18"/>
  <c r="A5051" i="18"/>
  <c r="A5052" i="18"/>
  <c r="A5053" i="18"/>
  <c r="A5054" i="18"/>
  <c r="A5055" i="18"/>
  <c r="A5056" i="18"/>
  <c r="A5057" i="18"/>
  <c r="A5058" i="18"/>
  <c r="A5059" i="18"/>
  <c r="A5060" i="18"/>
  <c r="A5061" i="18"/>
  <c r="A5062" i="18"/>
  <c r="A5063" i="18"/>
  <c r="A5064" i="18"/>
  <c r="A5065" i="18"/>
  <c r="A5066" i="18"/>
  <c r="A5067" i="18"/>
  <c r="A5068" i="18"/>
  <c r="A5069" i="18"/>
  <c r="A5070" i="18"/>
  <c r="A5071" i="18"/>
  <c r="A5072" i="18"/>
  <c r="A5073" i="18"/>
  <c r="A5074" i="18"/>
  <c r="A5075" i="18"/>
  <c r="A5076" i="18"/>
  <c r="A5077" i="18"/>
  <c r="A5078" i="18"/>
  <c r="A5079" i="18"/>
  <c r="A5080" i="18"/>
  <c r="A5081" i="18"/>
  <c r="A5082" i="18"/>
  <c r="A5083" i="18"/>
  <c r="A5084" i="18"/>
  <c r="A5085" i="18"/>
  <c r="A5086" i="18"/>
  <c r="A5087" i="18"/>
  <c r="A5088" i="18"/>
  <c r="A5089" i="18"/>
  <c r="A5090" i="18"/>
  <c r="A5091" i="18"/>
  <c r="A5092" i="18"/>
  <c r="A5093" i="18"/>
  <c r="A5094" i="18"/>
  <c r="A5095" i="18"/>
  <c r="A5096" i="18"/>
  <c r="A5097" i="18"/>
  <c r="A5098" i="18"/>
  <c r="A5099" i="18"/>
  <c r="A5100" i="18"/>
  <c r="A5101" i="18"/>
  <c r="A5102" i="18"/>
  <c r="A5103" i="18"/>
  <c r="A5104" i="18"/>
  <c r="A5105" i="18"/>
  <c r="A5106" i="18"/>
  <c r="A5107" i="18"/>
  <c r="A5108" i="18"/>
  <c r="A5109" i="18"/>
  <c r="A5110" i="18"/>
  <c r="A5111" i="18"/>
  <c r="A5112" i="18"/>
  <c r="A5113" i="18"/>
  <c r="A5114" i="18"/>
  <c r="A5115" i="18"/>
  <c r="A5116" i="18"/>
  <c r="A5117" i="18"/>
  <c r="A5118" i="18"/>
  <c r="A5119" i="18"/>
  <c r="A5120" i="18"/>
  <c r="A5121" i="18"/>
  <c r="A5122" i="18"/>
  <c r="A5123" i="18"/>
  <c r="A5124" i="18"/>
  <c r="A5125" i="18"/>
  <c r="A5126" i="18"/>
  <c r="A5127" i="18"/>
  <c r="A5128" i="18"/>
  <c r="A5129" i="18"/>
  <c r="A5130" i="18"/>
  <c r="A5131" i="18"/>
  <c r="A5132" i="18"/>
  <c r="A5133" i="18"/>
  <c r="A5134" i="18"/>
  <c r="A5135" i="18"/>
  <c r="A5136" i="18"/>
  <c r="A5137" i="18"/>
  <c r="A5138" i="18"/>
  <c r="A5139" i="18"/>
  <c r="A5140" i="18"/>
  <c r="A5141" i="18"/>
  <c r="A5142" i="18"/>
  <c r="A5143" i="18"/>
  <c r="A5144" i="18"/>
  <c r="A5145" i="18"/>
  <c r="A5146" i="18"/>
  <c r="A5147" i="18"/>
  <c r="A5148" i="18"/>
  <c r="A5149" i="18"/>
  <c r="A5150" i="18"/>
  <c r="A5151" i="18"/>
  <c r="A5152" i="18"/>
  <c r="A5153" i="18"/>
  <c r="A5154" i="18"/>
  <c r="A5155" i="18"/>
  <c r="A5156" i="18"/>
  <c r="A5157" i="18"/>
  <c r="A5158" i="18"/>
  <c r="A5159" i="18"/>
  <c r="A5160" i="18"/>
  <c r="A5161" i="18"/>
  <c r="A5162" i="18"/>
  <c r="A5163" i="18"/>
  <c r="A5164" i="18"/>
  <c r="A5165" i="18"/>
  <c r="A5166" i="18"/>
  <c r="A5167" i="18"/>
  <c r="A5168" i="18"/>
  <c r="A5169" i="18"/>
  <c r="A5170" i="18"/>
  <c r="A5171" i="18"/>
  <c r="A5172" i="18"/>
  <c r="A5173" i="18"/>
  <c r="A5174" i="18"/>
  <c r="A5175" i="18"/>
  <c r="A5176" i="18"/>
  <c r="A5177" i="18"/>
  <c r="A5178" i="18"/>
  <c r="A5179" i="18"/>
  <c r="A5180" i="18"/>
  <c r="A5181" i="18"/>
  <c r="A5182" i="18"/>
  <c r="A5183" i="18"/>
  <c r="A5184" i="18"/>
  <c r="A5185" i="18"/>
  <c r="A5186" i="18"/>
  <c r="A5187" i="18"/>
  <c r="A5188" i="18"/>
  <c r="A5189" i="18"/>
  <c r="A5190" i="18"/>
  <c r="A5191" i="18"/>
  <c r="A5192" i="18"/>
  <c r="A5193" i="18"/>
  <c r="A5194" i="18"/>
  <c r="A5195" i="18"/>
  <c r="A5196" i="18"/>
  <c r="A5197" i="18"/>
  <c r="A5198" i="18"/>
  <c r="A5199" i="18"/>
  <c r="A5200" i="18"/>
  <c r="A5201" i="18"/>
  <c r="A5202" i="18"/>
  <c r="A5203" i="18"/>
  <c r="A5204" i="18"/>
  <c r="A5205" i="18"/>
  <c r="A5206" i="18"/>
  <c r="A5207" i="18"/>
  <c r="A5208" i="18"/>
  <c r="A5209" i="18"/>
  <c r="A5210" i="18"/>
  <c r="A5211" i="18"/>
  <c r="A5212" i="18"/>
  <c r="A5213" i="18"/>
  <c r="A5214" i="18"/>
  <c r="A5215" i="18"/>
  <c r="A5216" i="18"/>
  <c r="A5217" i="18"/>
  <c r="A5218" i="18"/>
  <c r="A5219" i="18"/>
  <c r="A5220" i="18"/>
  <c r="A5221" i="18"/>
  <c r="A5222" i="18"/>
  <c r="A5223" i="18"/>
  <c r="A5224" i="18"/>
  <c r="A5225" i="18"/>
  <c r="A5226" i="18"/>
  <c r="A5227" i="18"/>
  <c r="A5228" i="18"/>
  <c r="A5229" i="18"/>
  <c r="A5230" i="18"/>
  <c r="A5231" i="18"/>
  <c r="A5232" i="18"/>
  <c r="A5233" i="18"/>
  <c r="A5234" i="18"/>
  <c r="A5235" i="18"/>
  <c r="A5236" i="18"/>
  <c r="A5237" i="18"/>
  <c r="A5238" i="18"/>
  <c r="A5239" i="18"/>
  <c r="A5240" i="18"/>
  <c r="A5241" i="18"/>
  <c r="A5242" i="18"/>
  <c r="A5243" i="18"/>
  <c r="A5244" i="18"/>
  <c r="A5245" i="18"/>
  <c r="A5246" i="18"/>
  <c r="A5247" i="18"/>
  <c r="A5248" i="18"/>
  <c r="A5249" i="18"/>
  <c r="A5250" i="18"/>
  <c r="A5251" i="18"/>
  <c r="A5252" i="18"/>
  <c r="A5253" i="18"/>
  <c r="A5254" i="18"/>
  <c r="A5255" i="18"/>
  <c r="A5256" i="18"/>
  <c r="A5257" i="18"/>
  <c r="A5258" i="18"/>
  <c r="A5259" i="18"/>
  <c r="A5260" i="18"/>
  <c r="A5261" i="18"/>
  <c r="A5262" i="18"/>
  <c r="A5263" i="18"/>
  <c r="A5264" i="18"/>
  <c r="A5265" i="18"/>
  <c r="A5266" i="18"/>
  <c r="A5267" i="18"/>
  <c r="A5268" i="18"/>
  <c r="A5269" i="18"/>
  <c r="A5270" i="18"/>
  <c r="A5271" i="18"/>
  <c r="A5272" i="18"/>
  <c r="A5273" i="18"/>
  <c r="A5274" i="18"/>
  <c r="A5275" i="18"/>
  <c r="A5276" i="18"/>
  <c r="A5277" i="18"/>
  <c r="A5278" i="18"/>
  <c r="A5279" i="18"/>
  <c r="A5280" i="18"/>
  <c r="A5281" i="18"/>
  <c r="A5282" i="18"/>
  <c r="A5283" i="18"/>
  <c r="A5284" i="18"/>
  <c r="A5285" i="18"/>
  <c r="A5286" i="18"/>
  <c r="A5287" i="18"/>
  <c r="A5288" i="18"/>
  <c r="A5289" i="18"/>
  <c r="A5290" i="18"/>
  <c r="A5291" i="18"/>
  <c r="A5292" i="18"/>
  <c r="A5293" i="18"/>
  <c r="A5294" i="18"/>
  <c r="A5295" i="18"/>
  <c r="A5296" i="18"/>
  <c r="A5297" i="18"/>
  <c r="A5298" i="18"/>
  <c r="A5299" i="18"/>
  <c r="A5300" i="18"/>
  <c r="A5301" i="18"/>
  <c r="A5302" i="18"/>
  <c r="A5303" i="18"/>
  <c r="A5304" i="18"/>
  <c r="A5305" i="18"/>
  <c r="A5306" i="18"/>
  <c r="A5307" i="18"/>
  <c r="A5308" i="18"/>
  <c r="A5309" i="18"/>
  <c r="A5310" i="18"/>
  <c r="A5311" i="18"/>
  <c r="A5312" i="18"/>
  <c r="A5313" i="18"/>
  <c r="A5314" i="18"/>
  <c r="A5315" i="18"/>
  <c r="A5316" i="18"/>
  <c r="A5317" i="18"/>
  <c r="A5318" i="18"/>
  <c r="A5319" i="18"/>
  <c r="A5320" i="18"/>
  <c r="A5321" i="18"/>
  <c r="A5322" i="18"/>
  <c r="A5323" i="18"/>
  <c r="A5324" i="18"/>
  <c r="A5325" i="18"/>
  <c r="A5326" i="18"/>
  <c r="A5327" i="18"/>
  <c r="A5328" i="18"/>
  <c r="A5329" i="18"/>
  <c r="A5330" i="18"/>
  <c r="A5331" i="18"/>
  <c r="A5332" i="18"/>
  <c r="A5333" i="18"/>
  <c r="A5334" i="18"/>
  <c r="A5335" i="18"/>
  <c r="A5336" i="18"/>
  <c r="A5337" i="18"/>
  <c r="A5338" i="18"/>
  <c r="A5339" i="18"/>
  <c r="A5340" i="18"/>
  <c r="A5341" i="18"/>
  <c r="A5342" i="18"/>
  <c r="A5343" i="18"/>
  <c r="A5344" i="18"/>
  <c r="A5345" i="18"/>
  <c r="A5346" i="18"/>
  <c r="A5347" i="18"/>
  <c r="A5348" i="18"/>
  <c r="A5349" i="18"/>
  <c r="A5350" i="18"/>
  <c r="A5351" i="18"/>
  <c r="A5352" i="18"/>
  <c r="A5353" i="18"/>
  <c r="A5354" i="18"/>
  <c r="A5355" i="18"/>
  <c r="A5356" i="18"/>
  <c r="A5357" i="18"/>
  <c r="A5358" i="18"/>
  <c r="A5359" i="18"/>
  <c r="A5360" i="18"/>
  <c r="A5361" i="18"/>
  <c r="A5362" i="18"/>
  <c r="A5363" i="18"/>
  <c r="A5364" i="18"/>
  <c r="A5365" i="18"/>
  <c r="A5366" i="18"/>
  <c r="A5367" i="18"/>
  <c r="A5368" i="18"/>
  <c r="A5369" i="18"/>
  <c r="A5370" i="18"/>
  <c r="A5371" i="18"/>
  <c r="A5372" i="18"/>
  <c r="A5373" i="18"/>
  <c r="A5374" i="18"/>
  <c r="A5375" i="18"/>
  <c r="A5376" i="18"/>
  <c r="A5377" i="18"/>
  <c r="A5378" i="18"/>
  <c r="A5379" i="18"/>
  <c r="A5380" i="18"/>
  <c r="A5381" i="18"/>
  <c r="A5382" i="18"/>
  <c r="A5383" i="18"/>
  <c r="A5384" i="18"/>
  <c r="A5385" i="18"/>
  <c r="A5386" i="18"/>
  <c r="A5387" i="18"/>
  <c r="A5388" i="18"/>
  <c r="A5389" i="18"/>
  <c r="A5390" i="18"/>
  <c r="A5391" i="18"/>
  <c r="A5392" i="18"/>
  <c r="A5393" i="18"/>
  <c r="A5394" i="18"/>
  <c r="A5395" i="18"/>
  <c r="A5396" i="18"/>
  <c r="A5397" i="18"/>
  <c r="A5398" i="18"/>
  <c r="A5399" i="18"/>
  <c r="A5400" i="18"/>
  <c r="A5401" i="18"/>
  <c r="A5402" i="18"/>
  <c r="A5403" i="18"/>
  <c r="A5404" i="18"/>
  <c r="A5405" i="18"/>
  <c r="A5406" i="18"/>
  <c r="A5407" i="18"/>
  <c r="A5408" i="18"/>
  <c r="A5409" i="18"/>
  <c r="A5410" i="18"/>
  <c r="A5411" i="18"/>
  <c r="A5412" i="18"/>
  <c r="A5413" i="18"/>
  <c r="A5414" i="18"/>
  <c r="A5415" i="18"/>
  <c r="A5416" i="18"/>
  <c r="A5417" i="18"/>
  <c r="A5418" i="18"/>
  <c r="A5419" i="18"/>
  <c r="A5420" i="18"/>
  <c r="A5421" i="18"/>
  <c r="A5422" i="18"/>
  <c r="A5423" i="18"/>
  <c r="A5424" i="18"/>
  <c r="A5425" i="18"/>
  <c r="A5426" i="18"/>
  <c r="A5427" i="18"/>
  <c r="A5428" i="18"/>
  <c r="A5429" i="18"/>
  <c r="A5430" i="18"/>
  <c r="A5431" i="18"/>
  <c r="A5432" i="18"/>
  <c r="A5433" i="18"/>
  <c r="A5434" i="18"/>
  <c r="A5435" i="18"/>
  <c r="A5436" i="18"/>
  <c r="A5437" i="18"/>
  <c r="A5438" i="18"/>
  <c r="A5439" i="18"/>
  <c r="A5440" i="18"/>
  <c r="A5441" i="18"/>
  <c r="A5442" i="18"/>
  <c r="A5443" i="18"/>
  <c r="A5444" i="18"/>
  <c r="A5445" i="18"/>
  <c r="A5446" i="18"/>
  <c r="A5447" i="18"/>
  <c r="A5448" i="18"/>
  <c r="A5449" i="18"/>
  <c r="A5450" i="18"/>
  <c r="A5451" i="18"/>
  <c r="A5452" i="18"/>
  <c r="A5453" i="18"/>
  <c r="A5454" i="18"/>
  <c r="A5455" i="18"/>
  <c r="A5456" i="18"/>
  <c r="A5457" i="18"/>
  <c r="A5458" i="18"/>
  <c r="A5459" i="18"/>
  <c r="A5460" i="18"/>
  <c r="A5461" i="18"/>
  <c r="A5462" i="18"/>
  <c r="A5463" i="18"/>
  <c r="A5464" i="18"/>
  <c r="A5465" i="18"/>
  <c r="A5466" i="18"/>
  <c r="A5467" i="18"/>
  <c r="A5468" i="18"/>
  <c r="A5469" i="18"/>
  <c r="A5470" i="18"/>
  <c r="A5471" i="18"/>
  <c r="A5472" i="18"/>
  <c r="A5473" i="18"/>
  <c r="A5474" i="18"/>
  <c r="A5475" i="18"/>
  <c r="A5476" i="18"/>
  <c r="A5477" i="18"/>
  <c r="A5478" i="18"/>
  <c r="A5479" i="18"/>
  <c r="A5480" i="18"/>
  <c r="A5481" i="18"/>
  <c r="A5482" i="18"/>
  <c r="A5483" i="18"/>
  <c r="A5484" i="18"/>
  <c r="A5485" i="18"/>
  <c r="A5486" i="18"/>
  <c r="A5487" i="18"/>
  <c r="A5488" i="18"/>
  <c r="A5489" i="18"/>
  <c r="A5490" i="18"/>
  <c r="A5491" i="18"/>
  <c r="A5492" i="18"/>
  <c r="A5493" i="18"/>
  <c r="A5494" i="18"/>
  <c r="A5495" i="18"/>
  <c r="A5496" i="18"/>
  <c r="A5497" i="18"/>
  <c r="A5498" i="18"/>
  <c r="A5499" i="18"/>
  <c r="A5500" i="18"/>
  <c r="A5501" i="18"/>
  <c r="A5502" i="18"/>
  <c r="A5503" i="18"/>
  <c r="A5504" i="18"/>
  <c r="A5505" i="18"/>
  <c r="A5506" i="18"/>
  <c r="A5507" i="18"/>
  <c r="A5508" i="18"/>
  <c r="A5509" i="18"/>
  <c r="A5510" i="18"/>
  <c r="A5511" i="18"/>
  <c r="A5512" i="18"/>
  <c r="A5513" i="18"/>
  <c r="A5514" i="18"/>
  <c r="A5515" i="18"/>
  <c r="A5516" i="18"/>
  <c r="A5517" i="18"/>
  <c r="A5518" i="18"/>
  <c r="A5519" i="18"/>
  <c r="A5520" i="18"/>
  <c r="A5521" i="18"/>
  <c r="A5522" i="18"/>
  <c r="A5523" i="18"/>
  <c r="A5524" i="18"/>
  <c r="A5525" i="18"/>
  <c r="A5526" i="18"/>
  <c r="A5527" i="18"/>
  <c r="A5528" i="18"/>
  <c r="A5529" i="18"/>
  <c r="A5530" i="18"/>
  <c r="A5531" i="18"/>
  <c r="A5532" i="18"/>
  <c r="A5533" i="18"/>
  <c r="A5534" i="18"/>
  <c r="A5535" i="18"/>
  <c r="A5536" i="18"/>
  <c r="A5537" i="18"/>
  <c r="A5538" i="18"/>
  <c r="A5539" i="18"/>
  <c r="A5540" i="18"/>
  <c r="A5541" i="18"/>
  <c r="A5542" i="18"/>
  <c r="A5543" i="18"/>
  <c r="A5544" i="18"/>
  <c r="A5545" i="18"/>
  <c r="A5546" i="18"/>
  <c r="A5547" i="18"/>
  <c r="A5548" i="18"/>
  <c r="A5549" i="18"/>
  <c r="A5550" i="18"/>
  <c r="A5551" i="18"/>
  <c r="A5552" i="18"/>
  <c r="A5553" i="18"/>
  <c r="A5554" i="18"/>
  <c r="A5555" i="18"/>
  <c r="A5556" i="18"/>
  <c r="A5557" i="18"/>
  <c r="A5558" i="18"/>
  <c r="A5559" i="18"/>
  <c r="A5560" i="18"/>
  <c r="A5561" i="18"/>
  <c r="A5562" i="18"/>
  <c r="A5563" i="18"/>
  <c r="A5564" i="18"/>
  <c r="A5565" i="18"/>
  <c r="A5566" i="18"/>
  <c r="A5567" i="18"/>
  <c r="A5568" i="18"/>
  <c r="A5569" i="18"/>
  <c r="A5570" i="18"/>
  <c r="A5571" i="18"/>
  <c r="A5572" i="18"/>
  <c r="A5573" i="18"/>
  <c r="A5574" i="18"/>
  <c r="A5575" i="18"/>
  <c r="A5576" i="18"/>
  <c r="A5577" i="18"/>
  <c r="A5578" i="18"/>
  <c r="A5579" i="18"/>
  <c r="A5580" i="18"/>
  <c r="A5581" i="18"/>
  <c r="A5582" i="18"/>
  <c r="A5583" i="18"/>
  <c r="A5584" i="18"/>
  <c r="A5585" i="18"/>
  <c r="A5586" i="18"/>
  <c r="A5587" i="18"/>
  <c r="A5588" i="18"/>
  <c r="A5589" i="18"/>
  <c r="A5590" i="18"/>
  <c r="A5591" i="18"/>
  <c r="A5592" i="18"/>
  <c r="A5593" i="18"/>
  <c r="A5594" i="18"/>
  <c r="A5595" i="18"/>
  <c r="A5596" i="18"/>
  <c r="A5597" i="18"/>
  <c r="A5598" i="18"/>
  <c r="A5599" i="18"/>
  <c r="A5600" i="18"/>
  <c r="A5601" i="18"/>
  <c r="A5602" i="18"/>
  <c r="A5603" i="18"/>
  <c r="A5604" i="18"/>
  <c r="A5605" i="18"/>
  <c r="A5606" i="18"/>
  <c r="A5607" i="18"/>
  <c r="A5608" i="18"/>
  <c r="A5609" i="18"/>
  <c r="A5610" i="18"/>
  <c r="A5611" i="18"/>
  <c r="A5612" i="18"/>
  <c r="A5613" i="18"/>
  <c r="A5614" i="18"/>
  <c r="A5615" i="18"/>
  <c r="A5616" i="18"/>
  <c r="A5617" i="18"/>
  <c r="A5618" i="18"/>
  <c r="A5619" i="18"/>
  <c r="A5620" i="18"/>
  <c r="A5621" i="18"/>
  <c r="A5622" i="18"/>
  <c r="A5623" i="18"/>
  <c r="A5624" i="18"/>
  <c r="A5625" i="18"/>
  <c r="A5626" i="18"/>
  <c r="A5627" i="18"/>
  <c r="A5628" i="18"/>
  <c r="A5629" i="18"/>
  <c r="A5630" i="18"/>
  <c r="A5631" i="18"/>
  <c r="A5632" i="18"/>
  <c r="A5633" i="18"/>
  <c r="A5634" i="18"/>
  <c r="A5635" i="18"/>
  <c r="A5636" i="18"/>
  <c r="A5637" i="18"/>
  <c r="A5638" i="18"/>
  <c r="A5639" i="18"/>
  <c r="A5640" i="18"/>
  <c r="A5641" i="18"/>
  <c r="A5642" i="18"/>
  <c r="A5643" i="18"/>
  <c r="A5644" i="18"/>
  <c r="A5645" i="18"/>
  <c r="A5646" i="18"/>
  <c r="A5647" i="18"/>
  <c r="A5648" i="18"/>
  <c r="A5649" i="18"/>
  <c r="A5650" i="18"/>
  <c r="A5651" i="18"/>
  <c r="A5652" i="18"/>
  <c r="A5653" i="18"/>
  <c r="A5654" i="18"/>
  <c r="A5655" i="18"/>
  <c r="A5656" i="18"/>
  <c r="A5657" i="18"/>
  <c r="A5658" i="18"/>
  <c r="A5659" i="18"/>
  <c r="A5660" i="18"/>
  <c r="A5661" i="18"/>
  <c r="A5662" i="18"/>
  <c r="A5663" i="18"/>
  <c r="A5664" i="18"/>
  <c r="A5665" i="18"/>
  <c r="A5666" i="18"/>
  <c r="A5667" i="18"/>
  <c r="A5668" i="18"/>
  <c r="A5669" i="18"/>
  <c r="A5670" i="18"/>
  <c r="A5671" i="18"/>
  <c r="A5672" i="18"/>
  <c r="A5673" i="18"/>
  <c r="A5674" i="18"/>
  <c r="A5675" i="18"/>
  <c r="A5676" i="18"/>
  <c r="A5677" i="18"/>
  <c r="A5678" i="18"/>
  <c r="A5679" i="18"/>
  <c r="A5680" i="18"/>
  <c r="A5681" i="18"/>
  <c r="A5682" i="18"/>
  <c r="A5683" i="18"/>
  <c r="A5684" i="18"/>
  <c r="A5685" i="18"/>
  <c r="A5686" i="18"/>
  <c r="A5687" i="18"/>
  <c r="A5688" i="18"/>
  <c r="A5689" i="18"/>
  <c r="A5690" i="18"/>
  <c r="A5691" i="18"/>
  <c r="A5692" i="18"/>
  <c r="A5693" i="18"/>
  <c r="A5694" i="18"/>
  <c r="A5695" i="18"/>
  <c r="A5696" i="18"/>
  <c r="A5697" i="18"/>
  <c r="A5698" i="18"/>
  <c r="A5699" i="18"/>
  <c r="A5700" i="18"/>
  <c r="A5701" i="18"/>
  <c r="A5702" i="18"/>
  <c r="A5703" i="18"/>
  <c r="A5704" i="18"/>
  <c r="A5705" i="18"/>
  <c r="A5706" i="18"/>
  <c r="A5707" i="18"/>
  <c r="A5708" i="18"/>
  <c r="A5709" i="18"/>
  <c r="A5710" i="18"/>
  <c r="A5711" i="18"/>
  <c r="A5712" i="18"/>
  <c r="A5713" i="18"/>
  <c r="A5714" i="18"/>
  <c r="A5715" i="18"/>
  <c r="A5716" i="18"/>
  <c r="A5717" i="18"/>
  <c r="A5718" i="18"/>
  <c r="A5719" i="18"/>
  <c r="A5720" i="18"/>
  <c r="A5721" i="18"/>
  <c r="A5722" i="18"/>
  <c r="A5723" i="18"/>
  <c r="A5724" i="18"/>
  <c r="A5725" i="18"/>
  <c r="A5726" i="18"/>
  <c r="A5727" i="18"/>
  <c r="A5728" i="18"/>
  <c r="A5729" i="18"/>
  <c r="A5730" i="18"/>
  <c r="A5731" i="18"/>
  <c r="A5732" i="18"/>
  <c r="A5733" i="18"/>
  <c r="A5734" i="18"/>
  <c r="A5735" i="18"/>
  <c r="A5736" i="18"/>
  <c r="A5737" i="18"/>
  <c r="A5738" i="18"/>
  <c r="A5739" i="18"/>
  <c r="A5740" i="18"/>
  <c r="A5741" i="18"/>
  <c r="A5742" i="18"/>
  <c r="A5743" i="18"/>
  <c r="A5744" i="18"/>
  <c r="A5745" i="18"/>
  <c r="A5746" i="18"/>
  <c r="A5747" i="18"/>
  <c r="A5748" i="18"/>
  <c r="A5749" i="18"/>
  <c r="A5750" i="18"/>
  <c r="A5751" i="18"/>
  <c r="A5752" i="18"/>
  <c r="A5753" i="18"/>
  <c r="A5754" i="18"/>
  <c r="A5755" i="18"/>
  <c r="A5756" i="18"/>
  <c r="A5757" i="18"/>
  <c r="A5758" i="18"/>
  <c r="A5759" i="18"/>
  <c r="A5760" i="18"/>
  <c r="A5761" i="18"/>
  <c r="A5762" i="18"/>
  <c r="A5763" i="18"/>
  <c r="A5764" i="18"/>
  <c r="A5765" i="18"/>
  <c r="A5766" i="18"/>
  <c r="A5767" i="18"/>
  <c r="A5768" i="18"/>
  <c r="A5769" i="18"/>
  <c r="A5770" i="18"/>
  <c r="A5771" i="18"/>
  <c r="A5772" i="18"/>
  <c r="A5773" i="18"/>
  <c r="A5774" i="18"/>
  <c r="A5775" i="18"/>
  <c r="A5776" i="18"/>
  <c r="A5777" i="18"/>
  <c r="A5778" i="18"/>
  <c r="A5779" i="18"/>
  <c r="A5780" i="18"/>
  <c r="A5781" i="18"/>
  <c r="A5782" i="18"/>
  <c r="A5783" i="18"/>
  <c r="A5784" i="18"/>
  <c r="A5785" i="18"/>
  <c r="A5786" i="18"/>
  <c r="A5787" i="18"/>
  <c r="A5788" i="18"/>
  <c r="A5789" i="18"/>
  <c r="A5790" i="18"/>
  <c r="A5791" i="18"/>
  <c r="A5792" i="18"/>
  <c r="A5793" i="18"/>
  <c r="A5794" i="18"/>
  <c r="A5795" i="18"/>
  <c r="A5796" i="18"/>
  <c r="A5797" i="18"/>
  <c r="A5798" i="18"/>
  <c r="A5799" i="18"/>
  <c r="A5800" i="18"/>
  <c r="A5801" i="18"/>
  <c r="A5802" i="18"/>
  <c r="A5803" i="18"/>
  <c r="A5804" i="18"/>
  <c r="A5805" i="18"/>
  <c r="A5806" i="18"/>
  <c r="A5807" i="18"/>
  <c r="A5808" i="18"/>
  <c r="A5809" i="18"/>
  <c r="A5810" i="18"/>
  <c r="A5811" i="18"/>
  <c r="A5812" i="18"/>
  <c r="A5813" i="18"/>
  <c r="A5814" i="18"/>
  <c r="A5815" i="18"/>
  <c r="A5816" i="18"/>
  <c r="A5817" i="18"/>
  <c r="A5818" i="18"/>
  <c r="A5819" i="18"/>
  <c r="A5820" i="18"/>
  <c r="A5821" i="18"/>
  <c r="A5822" i="18"/>
  <c r="A5823" i="18"/>
  <c r="A5824" i="18"/>
  <c r="A5825" i="18"/>
  <c r="A5826" i="18"/>
  <c r="A5827" i="18"/>
  <c r="A5828" i="18"/>
  <c r="A5829" i="18"/>
  <c r="A5830" i="18"/>
  <c r="A5831" i="18"/>
  <c r="A5832" i="18"/>
  <c r="A5833" i="18"/>
  <c r="A5834" i="18"/>
  <c r="A5835" i="18"/>
  <c r="A5836" i="18"/>
  <c r="A5837" i="18"/>
  <c r="A5838" i="18"/>
  <c r="A5839" i="18"/>
  <c r="A5840" i="18"/>
  <c r="A5841" i="18"/>
  <c r="A5842" i="18"/>
  <c r="A5843" i="18"/>
  <c r="A5844" i="18"/>
  <c r="A5845" i="18"/>
  <c r="A5846" i="18"/>
  <c r="A5847" i="18"/>
  <c r="A5848" i="18"/>
  <c r="A5849" i="18"/>
  <c r="A5850" i="18"/>
  <c r="A5851" i="18"/>
  <c r="A5852" i="18"/>
  <c r="A5853" i="18"/>
  <c r="A5854" i="18"/>
  <c r="A5855" i="18"/>
  <c r="A5856" i="18"/>
  <c r="A5857" i="18"/>
  <c r="A5858" i="18"/>
  <c r="A5859" i="18"/>
  <c r="A5860" i="18"/>
  <c r="A5861" i="18"/>
  <c r="A5862" i="18"/>
  <c r="A5863" i="18"/>
  <c r="A5864" i="18"/>
  <c r="A5865" i="18"/>
  <c r="A5866" i="18"/>
  <c r="A5867" i="18"/>
  <c r="A5868" i="18"/>
  <c r="A5869" i="18"/>
  <c r="A5870" i="18"/>
  <c r="A5871" i="18"/>
  <c r="A5872" i="18"/>
  <c r="A5873" i="18"/>
  <c r="A5874" i="18"/>
  <c r="A5875" i="18"/>
  <c r="A5876" i="18"/>
  <c r="A5877" i="18"/>
  <c r="A5878" i="18"/>
  <c r="A5879" i="18"/>
  <c r="A5880" i="18"/>
  <c r="A5881" i="18"/>
  <c r="A5882" i="18"/>
  <c r="A5883" i="18"/>
  <c r="A5884" i="18"/>
  <c r="A5885" i="18"/>
  <c r="A5886" i="18"/>
  <c r="A5887" i="18"/>
  <c r="A5888" i="18"/>
  <c r="A5889" i="18"/>
  <c r="A5890" i="18"/>
  <c r="A5891" i="18"/>
  <c r="A5892" i="18"/>
  <c r="A5893" i="18"/>
  <c r="A5894" i="18"/>
  <c r="A5895" i="18"/>
  <c r="A5896" i="18"/>
  <c r="A5897" i="18"/>
  <c r="A5898" i="18"/>
  <c r="A5899" i="18"/>
  <c r="A5900" i="18"/>
  <c r="A5901" i="18"/>
  <c r="A5902" i="18"/>
  <c r="A5903" i="18"/>
  <c r="A5904" i="18"/>
  <c r="A5905" i="18"/>
  <c r="A5906" i="18"/>
  <c r="A5907" i="18"/>
  <c r="A5908" i="18"/>
  <c r="A5909" i="18"/>
  <c r="A5910" i="18"/>
  <c r="A5911" i="18"/>
  <c r="A5912" i="18"/>
  <c r="A5913" i="18"/>
  <c r="A5914" i="18"/>
  <c r="A5915" i="18"/>
  <c r="A5916" i="18"/>
  <c r="A5917" i="18"/>
  <c r="A5918" i="18"/>
  <c r="A5919" i="18"/>
  <c r="A5920" i="18"/>
  <c r="A5921" i="18"/>
  <c r="A5922" i="18"/>
  <c r="A5923" i="18"/>
  <c r="A5924" i="18"/>
  <c r="A5925" i="18"/>
  <c r="A5926" i="18"/>
  <c r="A5927" i="18"/>
  <c r="A5928" i="18"/>
  <c r="A5929" i="18"/>
  <c r="A5930" i="18"/>
  <c r="A5931" i="18"/>
  <c r="A5932" i="18"/>
  <c r="A5933" i="18"/>
  <c r="A5934" i="18"/>
  <c r="A5935" i="18"/>
  <c r="A5936" i="18"/>
  <c r="A5937" i="18"/>
  <c r="A5938" i="18"/>
  <c r="A5939" i="18"/>
  <c r="A5940" i="18"/>
  <c r="A5941" i="18"/>
  <c r="A5942" i="18"/>
  <c r="A5943" i="18"/>
  <c r="A5944" i="18"/>
  <c r="A5945" i="18"/>
  <c r="A5946" i="18"/>
  <c r="A5947" i="18"/>
  <c r="A5948" i="18"/>
  <c r="A5949" i="18"/>
  <c r="A5950" i="18"/>
  <c r="A5951" i="18"/>
  <c r="A5952" i="18"/>
  <c r="A5953" i="18"/>
  <c r="A5954" i="18"/>
  <c r="A5955" i="18"/>
  <c r="A5956" i="18"/>
  <c r="A5957" i="18"/>
  <c r="A5958" i="18"/>
  <c r="A5959" i="18"/>
  <c r="A5960" i="18"/>
  <c r="A5961" i="18"/>
  <c r="A5962" i="18"/>
  <c r="A5963" i="18"/>
  <c r="A5964" i="18"/>
  <c r="A5965" i="18"/>
  <c r="A5966" i="18"/>
  <c r="A5967" i="18"/>
  <c r="A5968" i="18"/>
  <c r="A5969" i="18"/>
  <c r="A5970" i="18"/>
  <c r="A5971" i="18"/>
  <c r="A5972" i="18"/>
  <c r="A5973" i="18"/>
  <c r="A5974" i="18"/>
  <c r="A5975" i="18"/>
  <c r="A5976" i="18"/>
  <c r="A5977" i="18"/>
  <c r="A5978" i="18"/>
  <c r="A5979" i="18"/>
  <c r="A5980" i="18"/>
  <c r="A5981" i="18"/>
  <c r="A5982" i="18"/>
  <c r="A5983" i="18"/>
  <c r="A5984" i="18"/>
  <c r="A5985" i="18"/>
  <c r="A5986" i="18"/>
  <c r="A5987" i="18"/>
  <c r="A5988" i="18"/>
  <c r="A5989" i="18"/>
  <c r="A5990" i="18"/>
  <c r="A5991" i="18"/>
  <c r="A5992" i="18"/>
  <c r="A5993" i="18"/>
  <c r="A5994" i="18"/>
  <c r="A5995" i="18"/>
  <c r="A5996" i="18"/>
  <c r="A5997" i="18"/>
  <c r="A5998" i="18"/>
  <c r="A5999" i="18"/>
  <c r="A6000" i="18"/>
  <c r="A6001" i="18"/>
  <c r="A6002" i="18"/>
  <c r="A6003" i="18"/>
  <c r="A6004" i="18"/>
  <c r="A6005" i="18"/>
  <c r="A6006" i="18"/>
  <c r="A6007" i="18"/>
  <c r="A6008" i="18"/>
  <c r="A6009" i="18"/>
  <c r="A6010" i="18"/>
  <c r="A6011" i="18"/>
  <c r="A6012" i="18"/>
  <c r="A6013" i="18"/>
  <c r="A6014" i="18"/>
  <c r="A6015" i="18"/>
  <c r="A6016" i="18"/>
  <c r="A6017" i="18"/>
  <c r="A6018" i="18"/>
  <c r="A6019" i="18"/>
  <c r="A6020" i="18"/>
  <c r="A6021" i="18"/>
  <c r="A6022" i="18"/>
  <c r="A6023" i="18"/>
  <c r="A6024" i="18"/>
  <c r="A6025" i="18"/>
  <c r="A6026" i="18"/>
  <c r="A6027" i="18"/>
  <c r="A6028" i="18"/>
  <c r="A6029" i="18"/>
  <c r="A6030" i="18"/>
  <c r="A6031" i="18"/>
  <c r="A6032" i="18"/>
  <c r="A6033" i="18"/>
  <c r="A6034" i="18"/>
  <c r="A6035" i="18"/>
  <c r="A6036" i="18"/>
  <c r="A6037" i="18"/>
  <c r="A6038" i="18"/>
  <c r="A6039" i="18"/>
  <c r="A6040" i="18"/>
  <c r="A6041" i="18"/>
  <c r="A6042" i="18"/>
  <c r="A6043" i="18"/>
  <c r="A6044" i="18"/>
  <c r="A6045" i="18"/>
  <c r="A6046" i="18"/>
  <c r="A6047" i="18"/>
  <c r="A6048" i="18"/>
  <c r="A6049" i="18"/>
  <c r="A6050" i="18"/>
  <c r="A6051" i="18"/>
  <c r="A6052" i="18"/>
  <c r="A6053" i="18"/>
  <c r="A6054" i="18"/>
  <c r="A6055" i="18"/>
  <c r="A6056" i="18"/>
  <c r="A6057" i="18"/>
  <c r="A6058" i="18"/>
  <c r="A6059" i="18"/>
  <c r="A6060" i="18"/>
  <c r="A6061" i="18"/>
  <c r="A6062" i="18"/>
  <c r="A6063" i="18"/>
  <c r="A6064" i="18"/>
  <c r="A6065" i="18"/>
  <c r="A6066" i="18"/>
  <c r="A6067" i="18"/>
  <c r="A6068" i="18"/>
  <c r="A6069" i="18"/>
  <c r="A6070" i="18"/>
  <c r="A6071" i="18"/>
  <c r="A6072" i="18"/>
  <c r="A6073" i="18"/>
  <c r="A6074" i="18"/>
  <c r="A6075" i="18"/>
  <c r="A6076" i="18"/>
  <c r="A6077" i="18"/>
  <c r="A6078" i="18"/>
  <c r="A6079" i="18"/>
  <c r="A6080" i="18"/>
  <c r="A6081" i="18"/>
  <c r="A6082" i="18"/>
  <c r="A6083" i="18"/>
  <c r="A6084" i="18"/>
  <c r="A6085" i="18"/>
  <c r="A6086" i="18"/>
  <c r="A6087" i="18"/>
  <c r="A6088" i="18"/>
  <c r="A6089" i="18"/>
  <c r="A6090" i="18"/>
  <c r="A6091" i="18"/>
  <c r="A6092" i="18"/>
  <c r="A6093" i="18"/>
  <c r="A6094" i="18"/>
  <c r="A6095" i="18"/>
  <c r="A6096" i="18"/>
  <c r="A6097" i="18"/>
  <c r="A6098" i="18"/>
  <c r="A6099" i="18"/>
  <c r="A6100" i="18"/>
  <c r="A6101" i="18"/>
  <c r="A6102" i="18"/>
  <c r="A6103" i="18"/>
  <c r="A6104" i="18"/>
  <c r="A6105" i="18"/>
  <c r="A6106" i="18"/>
  <c r="A6107" i="18"/>
  <c r="A6108" i="18"/>
  <c r="A6109" i="18"/>
  <c r="A6110" i="18"/>
  <c r="A6111" i="18"/>
  <c r="A6112" i="18"/>
  <c r="A6113" i="18"/>
  <c r="A6114" i="18"/>
  <c r="A6115" i="18"/>
  <c r="A6116" i="18"/>
  <c r="A6117" i="18"/>
  <c r="A6118" i="18"/>
  <c r="A6119" i="18"/>
  <c r="A6120" i="18"/>
  <c r="A6121" i="18"/>
  <c r="A6122" i="18"/>
  <c r="A6123" i="18"/>
  <c r="A6124" i="18"/>
  <c r="A6125" i="18"/>
  <c r="A6126" i="18"/>
  <c r="A6127" i="18"/>
  <c r="A6128" i="18"/>
  <c r="A6129" i="18"/>
  <c r="A6130" i="18"/>
  <c r="A6131" i="18"/>
  <c r="A6132" i="18"/>
  <c r="A6133" i="18"/>
  <c r="A6134" i="18"/>
  <c r="A6135" i="18"/>
  <c r="A6136" i="18"/>
  <c r="A6137" i="18"/>
  <c r="A6138" i="18"/>
  <c r="A6139" i="18"/>
  <c r="A6140" i="18"/>
  <c r="A6141" i="18"/>
  <c r="A6142" i="18"/>
  <c r="A6143" i="18"/>
  <c r="A6144" i="18"/>
  <c r="A6145" i="18"/>
  <c r="A6146" i="18"/>
  <c r="A6147" i="18"/>
  <c r="A6148" i="18"/>
  <c r="A6149" i="18"/>
  <c r="A6150" i="18"/>
  <c r="A6151" i="18"/>
  <c r="A6152" i="18"/>
  <c r="A6153" i="18"/>
  <c r="A6154" i="18"/>
  <c r="A6155" i="18"/>
  <c r="A6156" i="18"/>
  <c r="A6157" i="18"/>
  <c r="A6158" i="18"/>
  <c r="A6159" i="18"/>
  <c r="A6160" i="18"/>
  <c r="A6161" i="18"/>
  <c r="A6162" i="18"/>
  <c r="A6163" i="18"/>
  <c r="A6164" i="18"/>
  <c r="A6165" i="18"/>
  <c r="A6166" i="18"/>
  <c r="A6167" i="18"/>
  <c r="A6168" i="18"/>
  <c r="A6169" i="18"/>
  <c r="A6170" i="18"/>
  <c r="A6171" i="18"/>
  <c r="A6172" i="18"/>
  <c r="A6173" i="18"/>
  <c r="A6174" i="18"/>
  <c r="A6175" i="18"/>
  <c r="A6176" i="18"/>
  <c r="A6177" i="18"/>
  <c r="A6178" i="18"/>
  <c r="A6179" i="18"/>
  <c r="A6180" i="18"/>
  <c r="A6181" i="18"/>
  <c r="A6182" i="18"/>
  <c r="A6183" i="18"/>
  <c r="A6184" i="18"/>
  <c r="A6185" i="18"/>
  <c r="A6186" i="18"/>
  <c r="A6187" i="18"/>
  <c r="A6188" i="18"/>
  <c r="A6189" i="18"/>
  <c r="A6190" i="18"/>
  <c r="A6191" i="18"/>
  <c r="A6192" i="18"/>
  <c r="A6193" i="18"/>
  <c r="A6194" i="18"/>
  <c r="A6195" i="18"/>
  <c r="A6196" i="18"/>
  <c r="A6197" i="18"/>
  <c r="A6198" i="18"/>
  <c r="A6199" i="18"/>
  <c r="A6200" i="18"/>
  <c r="A6201" i="18"/>
  <c r="A6202" i="18"/>
  <c r="A6203" i="18"/>
  <c r="A6204" i="18"/>
  <c r="A6205" i="18"/>
  <c r="A6206" i="18"/>
  <c r="A6207" i="18"/>
  <c r="A6208" i="18"/>
  <c r="A6209" i="18"/>
  <c r="A6210" i="18"/>
  <c r="A6211" i="18"/>
  <c r="A6212" i="18"/>
  <c r="A6213" i="18"/>
  <c r="A6214" i="18"/>
  <c r="A6215" i="18"/>
  <c r="A6216" i="18"/>
  <c r="A6217" i="18"/>
  <c r="A6218" i="18"/>
  <c r="A6219" i="18"/>
  <c r="A6220" i="18"/>
  <c r="A6221" i="18"/>
  <c r="A6222" i="18"/>
  <c r="A6223" i="18"/>
  <c r="A6224" i="18"/>
  <c r="A6225" i="18"/>
  <c r="A6226" i="18"/>
  <c r="A6227" i="18"/>
  <c r="A6228" i="18"/>
  <c r="A6229" i="18"/>
  <c r="A6230" i="18"/>
  <c r="A6231" i="18"/>
  <c r="A6232" i="18"/>
  <c r="A6233" i="18"/>
  <c r="A6234" i="18"/>
  <c r="A6235" i="18"/>
  <c r="A6236" i="18"/>
  <c r="A6237" i="18"/>
  <c r="A6238" i="18"/>
  <c r="A6239" i="18"/>
  <c r="A6240" i="18"/>
  <c r="A6241" i="18"/>
  <c r="A6242" i="18"/>
  <c r="A6243" i="18"/>
  <c r="A6244" i="18"/>
  <c r="A6245" i="18"/>
  <c r="A6246" i="18"/>
  <c r="A6247" i="18"/>
  <c r="A6248" i="18"/>
  <c r="A6249" i="18"/>
  <c r="A6250" i="18"/>
  <c r="A6251" i="18"/>
  <c r="A6252" i="18"/>
  <c r="A6253" i="18"/>
  <c r="A6254" i="18"/>
  <c r="A6255" i="18"/>
  <c r="A6256" i="18"/>
  <c r="A6257" i="18"/>
  <c r="A6258" i="18"/>
  <c r="A6259" i="18"/>
  <c r="A6260" i="18"/>
  <c r="A6261" i="18"/>
  <c r="A6262" i="18"/>
  <c r="A6263" i="18"/>
  <c r="A6264" i="18"/>
  <c r="A6265" i="18"/>
  <c r="A6266" i="18"/>
  <c r="A6267" i="18"/>
  <c r="A6268" i="18"/>
  <c r="A6269" i="18"/>
  <c r="A6270" i="18"/>
  <c r="A6271" i="18"/>
  <c r="A6272" i="18"/>
  <c r="A6273" i="18"/>
  <c r="A6274" i="18"/>
  <c r="A6275" i="18"/>
  <c r="A6276" i="18"/>
  <c r="A6277" i="18"/>
  <c r="A6278" i="18"/>
  <c r="A6279" i="18"/>
  <c r="A6280" i="18"/>
  <c r="A6281" i="18"/>
  <c r="A6282" i="18"/>
  <c r="A6283" i="18"/>
  <c r="A6284" i="18"/>
  <c r="A6285" i="18"/>
  <c r="A6286" i="18"/>
  <c r="A6287" i="18"/>
  <c r="A6288" i="18"/>
  <c r="A6289" i="18"/>
  <c r="A6290" i="18"/>
  <c r="A6291" i="18"/>
  <c r="A6292" i="18"/>
  <c r="A6293" i="18"/>
  <c r="A6294" i="18"/>
  <c r="A6295" i="18"/>
  <c r="A6296" i="18"/>
  <c r="A6297" i="18"/>
  <c r="A6298" i="18"/>
  <c r="A6299" i="18"/>
  <c r="A6300" i="18"/>
  <c r="A6301" i="18"/>
  <c r="A6302" i="18"/>
  <c r="A6303" i="18"/>
  <c r="A6304" i="18"/>
  <c r="A6305" i="18"/>
  <c r="A6306" i="18"/>
  <c r="A6307" i="18"/>
  <c r="A6308" i="18"/>
  <c r="A6309" i="18"/>
  <c r="A6310" i="18"/>
  <c r="A6311" i="18"/>
  <c r="A6312" i="18"/>
  <c r="A6313" i="18"/>
  <c r="A6314" i="18"/>
  <c r="A6315" i="18"/>
  <c r="A6316" i="18"/>
  <c r="A6317" i="18"/>
  <c r="A6318" i="18"/>
  <c r="A6319" i="18"/>
  <c r="A6320" i="18"/>
  <c r="A6321" i="18"/>
  <c r="A6322" i="18"/>
  <c r="A6323" i="18"/>
  <c r="A6324" i="18"/>
  <c r="A6325" i="18"/>
  <c r="A6326" i="18"/>
  <c r="A6327" i="18"/>
  <c r="A6328" i="18"/>
  <c r="A6329" i="18"/>
  <c r="A6330" i="18"/>
  <c r="A6331" i="18"/>
  <c r="A6332" i="18"/>
  <c r="A6333" i="18"/>
  <c r="A6334" i="18"/>
  <c r="A6335" i="18"/>
  <c r="A6336" i="18"/>
  <c r="A6337" i="18"/>
  <c r="A6338" i="18"/>
  <c r="A6339" i="18"/>
  <c r="A6340" i="18"/>
  <c r="A6341" i="18"/>
  <c r="A6342" i="18"/>
  <c r="A6343" i="18"/>
  <c r="A6344" i="18"/>
  <c r="A6345" i="18"/>
  <c r="A6346" i="18"/>
  <c r="A6347" i="18"/>
  <c r="A6348" i="18"/>
  <c r="A6349" i="18"/>
  <c r="A6350" i="18"/>
  <c r="A6351" i="18"/>
  <c r="A6352" i="18"/>
  <c r="A6353" i="18"/>
  <c r="A6354" i="18"/>
  <c r="A6355" i="18"/>
  <c r="A6356" i="18"/>
  <c r="A6357" i="18"/>
  <c r="A6358" i="18"/>
  <c r="A6359" i="18"/>
  <c r="A6360" i="18"/>
  <c r="A6361" i="18"/>
  <c r="A6362" i="18"/>
  <c r="A6363" i="18"/>
  <c r="A6364" i="18"/>
  <c r="A6365" i="18"/>
  <c r="A6366" i="18"/>
  <c r="A6367" i="18"/>
  <c r="A6368" i="18"/>
  <c r="A6369" i="18"/>
  <c r="A6370" i="18"/>
  <c r="A6371" i="18"/>
  <c r="A6372" i="18"/>
  <c r="A6373" i="18"/>
  <c r="A6374" i="18"/>
  <c r="A6375" i="18"/>
  <c r="A6376" i="18"/>
  <c r="A6377" i="18"/>
  <c r="A6378" i="18"/>
  <c r="A6379" i="18"/>
  <c r="A6380" i="18"/>
  <c r="A6381" i="18"/>
  <c r="A6382" i="18"/>
  <c r="A6383" i="18"/>
  <c r="A6384" i="18"/>
  <c r="A6385" i="18"/>
  <c r="A6386" i="18"/>
  <c r="A6387" i="18"/>
  <c r="A6388" i="18"/>
  <c r="A6389" i="18"/>
  <c r="A6390" i="18"/>
  <c r="A6391" i="18"/>
  <c r="A6392" i="18"/>
  <c r="A6393" i="18"/>
  <c r="A6394" i="18"/>
  <c r="A6395" i="18"/>
  <c r="A6396" i="18"/>
  <c r="A6397" i="18"/>
  <c r="A6398" i="18"/>
  <c r="A6399" i="18"/>
  <c r="A6400" i="18"/>
  <c r="A6401" i="18"/>
  <c r="A6402" i="18"/>
  <c r="A6403" i="18"/>
  <c r="A6404" i="18"/>
  <c r="A6405" i="18"/>
  <c r="A6406" i="18"/>
  <c r="A6407" i="18"/>
  <c r="A6408" i="18"/>
  <c r="A6409" i="18"/>
  <c r="A6410" i="18"/>
  <c r="A6411" i="18"/>
  <c r="A6412" i="18"/>
  <c r="A6413" i="18"/>
  <c r="A6414" i="18"/>
  <c r="A6415" i="18"/>
  <c r="A6416" i="18"/>
  <c r="A6417" i="18"/>
  <c r="A6418" i="18"/>
  <c r="A6419" i="18"/>
  <c r="A6420" i="18"/>
  <c r="A6421" i="18"/>
  <c r="A6422" i="18"/>
  <c r="A6423" i="18"/>
  <c r="A6424" i="18"/>
  <c r="A6425" i="18"/>
  <c r="A6426" i="18"/>
  <c r="A6427" i="18"/>
  <c r="A6428" i="18"/>
  <c r="A6429" i="18"/>
  <c r="A6430" i="18"/>
  <c r="A6431" i="18"/>
  <c r="A6432" i="18"/>
  <c r="A6433" i="18"/>
  <c r="A6434" i="18"/>
  <c r="A6435" i="18"/>
  <c r="A6436" i="18"/>
  <c r="A6437" i="18"/>
  <c r="A6438" i="18"/>
  <c r="A6439" i="18"/>
  <c r="A6440" i="18"/>
  <c r="A6441" i="18"/>
  <c r="A6442" i="18"/>
  <c r="A6443" i="18"/>
  <c r="A6444" i="18"/>
  <c r="A6445" i="18"/>
  <c r="A6446" i="18"/>
  <c r="A6447" i="18"/>
  <c r="A6448" i="18"/>
  <c r="A6449" i="18"/>
  <c r="A6450" i="18"/>
  <c r="A6451" i="18"/>
  <c r="A6452" i="18"/>
  <c r="A6453" i="18"/>
  <c r="A6454" i="18"/>
  <c r="A6455" i="18"/>
  <c r="A6456" i="18"/>
  <c r="A6457" i="18"/>
  <c r="A6458" i="18"/>
  <c r="A6459" i="18"/>
  <c r="A6460" i="18"/>
  <c r="A6461" i="18"/>
  <c r="A6462" i="18"/>
  <c r="A6463" i="18"/>
  <c r="A6464" i="18"/>
  <c r="A6465" i="18"/>
  <c r="A6466" i="18"/>
  <c r="A6467" i="18"/>
  <c r="A6468" i="18"/>
  <c r="A6469" i="18"/>
  <c r="A6470" i="18"/>
  <c r="A6471" i="18"/>
  <c r="A6472" i="18"/>
  <c r="A6473" i="18"/>
  <c r="A6474" i="18"/>
  <c r="A6475" i="18"/>
  <c r="A6476" i="18"/>
  <c r="A6477" i="18"/>
  <c r="A6478" i="18"/>
  <c r="A6479" i="18"/>
  <c r="A6480" i="18"/>
  <c r="A6481" i="18"/>
  <c r="A6482" i="18"/>
  <c r="A6483" i="18"/>
  <c r="A6484" i="18"/>
  <c r="A6485" i="18"/>
  <c r="A6486" i="18"/>
  <c r="A6487" i="18"/>
  <c r="A6488" i="18"/>
  <c r="A6489" i="18"/>
  <c r="A6490" i="18"/>
  <c r="A6491" i="18"/>
  <c r="A6492" i="18"/>
  <c r="A6493" i="18"/>
  <c r="A6494" i="18"/>
  <c r="A6495" i="18"/>
  <c r="A6496" i="18"/>
  <c r="A6497" i="18"/>
  <c r="A6498" i="18"/>
  <c r="A6499" i="18"/>
  <c r="A6500" i="18"/>
  <c r="A6501" i="18"/>
  <c r="A6502" i="18"/>
  <c r="A6503" i="18"/>
  <c r="A6504" i="18"/>
  <c r="A6505" i="18"/>
  <c r="A6506" i="18"/>
  <c r="A6507" i="18"/>
  <c r="A6508" i="18"/>
  <c r="A6509" i="18"/>
  <c r="A6510" i="18"/>
  <c r="A6511" i="18"/>
  <c r="A6512" i="18"/>
  <c r="A6513" i="18"/>
  <c r="A6514" i="18"/>
  <c r="A6515" i="18"/>
  <c r="A6516" i="18"/>
  <c r="A6517" i="18"/>
  <c r="A6518" i="18"/>
  <c r="A6519" i="18"/>
  <c r="A6520" i="18"/>
  <c r="A6521" i="18"/>
  <c r="A6522" i="18"/>
  <c r="A6523" i="18"/>
  <c r="A6524" i="18"/>
  <c r="A6525" i="18"/>
  <c r="A6526" i="18"/>
  <c r="A6527" i="18"/>
  <c r="A6528" i="18"/>
  <c r="A6529" i="18"/>
  <c r="A6530" i="18"/>
  <c r="A6531" i="18"/>
  <c r="A6532" i="18"/>
  <c r="A6533" i="18"/>
  <c r="A6534" i="18"/>
  <c r="A6535" i="18"/>
  <c r="A6536" i="18"/>
  <c r="A6537" i="18"/>
  <c r="A6538" i="18"/>
  <c r="A6539" i="18"/>
  <c r="A6540" i="18"/>
  <c r="A6541" i="18"/>
  <c r="A6542" i="18"/>
  <c r="A6543" i="18"/>
  <c r="A6544" i="18"/>
  <c r="A6545" i="18"/>
  <c r="A6546" i="18"/>
  <c r="A6547" i="18"/>
  <c r="A6548" i="18"/>
  <c r="A6549" i="18"/>
  <c r="A6550" i="18"/>
  <c r="A6551" i="18"/>
  <c r="A6552" i="18"/>
  <c r="A6553" i="18"/>
  <c r="A6554" i="18"/>
  <c r="A6555" i="18"/>
  <c r="A6556" i="18"/>
  <c r="A6557" i="18"/>
  <c r="A6558" i="18"/>
  <c r="A6559" i="18"/>
  <c r="A6560" i="18"/>
  <c r="A6561" i="18"/>
  <c r="A6562" i="18"/>
  <c r="A6563" i="18"/>
  <c r="A6564" i="18"/>
  <c r="A6565" i="18"/>
  <c r="A6566" i="18"/>
  <c r="A6567" i="18"/>
  <c r="A6568" i="18"/>
  <c r="A6569" i="18"/>
  <c r="A6570" i="18"/>
  <c r="A6571" i="18"/>
  <c r="A6572" i="18"/>
  <c r="A6573" i="18"/>
  <c r="A6574" i="18"/>
  <c r="A6575" i="18"/>
  <c r="A6576" i="18"/>
  <c r="A6577" i="18"/>
  <c r="A6578" i="18"/>
  <c r="A6579" i="18"/>
  <c r="A6580" i="18"/>
  <c r="A6581" i="18"/>
  <c r="A6582" i="18"/>
  <c r="A6583" i="18"/>
  <c r="A6584" i="18"/>
  <c r="A6585" i="18"/>
  <c r="A6586" i="18"/>
  <c r="A6587" i="18"/>
  <c r="A6588" i="18"/>
  <c r="A6589" i="18"/>
  <c r="A6590" i="18"/>
  <c r="A6591" i="18"/>
  <c r="A6592" i="18"/>
  <c r="A6593" i="18"/>
  <c r="A6594" i="18"/>
  <c r="A6595" i="18"/>
  <c r="A6596" i="18"/>
  <c r="A6597" i="18"/>
  <c r="A6598" i="18"/>
  <c r="A6599" i="18"/>
  <c r="A6600" i="18"/>
  <c r="A6601" i="18"/>
  <c r="A6602" i="18"/>
  <c r="A6603" i="18"/>
  <c r="A6604" i="18"/>
  <c r="A6605" i="18"/>
  <c r="A6606" i="18"/>
  <c r="A6607" i="18"/>
  <c r="A6608" i="18"/>
  <c r="A6609" i="18"/>
  <c r="A6610" i="18"/>
  <c r="A6611" i="18"/>
  <c r="A6612" i="18"/>
  <c r="A6613" i="18"/>
  <c r="A6614" i="18"/>
  <c r="A6615" i="18"/>
  <c r="A6616" i="18"/>
  <c r="A6617" i="18"/>
  <c r="A6618" i="18"/>
  <c r="A6619" i="18"/>
  <c r="A6620" i="18"/>
  <c r="A6621" i="18"/>
  <c r="A6622" i="18"/>
  <c r="A6623" i="18"/>
  <c r="A6624" i="18"/>
  <c r="A6625" i="18"/>
  <c r="A6626" i="18"/>
  <c r="A6627" i="18"/>
  <c r="A6628" i="18"/>
  <c r="A6629" i="18"/>
  <c r="A6630" i="18"/>
  <c r="A6631" i="18"/>
  <c r="A6632" i="18"/>
  <c r="A6633" i="18"/>
  <c r="A6634" i="18"/>
  <c r="A6635" i="18"/>
  <c r="A6636" i="18"/>
  <c r="A6637" i="18"/>
  <c r="A6638" i="18"/>
  <c r="A6639" i="18"/>
  <c r="A6640" i="18"/>
  <c r="A6641" i="18"/>
  <c r="A6642" i="18"/>
  <c r="A6643" i="18"/>
  <c r="A6644" i="18"/>
  <c r="A6645" i="18"/>
  <c r="A6646" i="18"/>
  <c r="A6647" i="18"/>
  <c r="A6648" i="18"/>
  <c r="A6649" i="18"/>
  <c r="A6650" i="18"/>
  <c r="A6651" i="18"/>
  <c r="A6652" i="18"/>
  <c r="A6653" i="18"/>
  <c r="A6654" i="18"/>
  <c r="A6655" i="18"/>
  <c r="A6656" i="18"/>
  <c r="A6657" i="18"/>
  <c r="A6658" i="18"/>
  <c r="A6659" i="18"/>
  <c r="A6660" i="18"/>
  <c r="A6661" i="18"/>
  <c r="A6662" i="18"/>
  <c r="A6663" i="18"/>
  <c r="A6664" i="18"/>
  <c r="A6665" i="18"/>
  <c r="A6666" i="18"/>
  <c r="A6667" i="18"/>
  <c r="A6668" i="18"/>
  <c r="A6669" i="18"/>
  <c r="A6670" i="18"/>
  <c r="A6671" i="18"/>
  <c r="A6672" i="18"/>
  <c r="A6673" i="18"/>
  <c r="A6674" i="18"/>
  <c r="A6675" i="18"/>
  <c r="A6676" i="18"/>
  <c r="A6677" i="18"/>
  <c r="A6678" i="18"/>
  <c r="A6679" i="18"/>
  <c r="A6680" i="18"/>
  <c r="A6681" i="18"/>
  <c r="A6682" i="18"/>
  <c r="A6683" i="18"/>
  <c r="A6684" i="18"/>
  <c r="A6685" i="18"/>
  <c r="A6686" i="18"/>
  <c r="A6687" i="18"/>
  <c r="A6688" i="18"/>
  <c r="A6689" i="18"/>
  <c r="A6690" i="18"/>
  <c r="A6691" i="18"/>
  <c r="A6692" i="18"/>
  <c r="A6693" i="18"/>
  <c r="A6694" i="18"/>
  <c r="A6695" i="18"/>
  <c r="A6696" i="18"/>
  <c r="A6697" i="18"/>
  <c r="A6698" i="18"/>
  <c r="A6699" i="18"/>
  <c r="A6700" i="18"/>
  <c r="A6701" i="18"/>
  <c r="A6702" i="18"/>
  <c r="A6703" i="18"/>
  <c r="A6704" i="18"/>
  <c r="A6705" i="18"/>
  <c r="A6706" i="18"/>
  <c r="A6707" i="18"/>
  <c r="A6708" i="18"/>
  <c r="A6709" i="18"/>
  <c r="A6710" i="18"/>
  <c r="A6711" i="18"/>
  <c r="A6712" i="18"/>
  <c r="A6713" i="18"/>
  <c r="A6714" i="18"/>
  <c r="A6715" i="18"/>
  <c r="A6716" i="18"/>
  <c r="A6717" i="18"/>
  <c r="A6718" i="18"/>
  <c r="A6719" i="18"/>
  <c r="A6720" i="18"/>
  <c r="A6721" i="18"/>
  <c r="A6722" i="18"/>
  <c r="A6723" i="18"/>
  <c r="A6724" i="18"/>
  <c r="A6725" i="18"/>
  <c r="A6726" i="18"/>
  <c r="A6727" i="18"/>
  <c r="A6728" i="18"/>
  <c r="A6729" i="18"/>
  <c r="A6730" i="18"/>
  <c r="A6731" i="18"/>
  <c r="A6732" i="18"/>
  <c r="A6733" i="18"/>
  <c r="A6734" i="18"/>
  <c r="A6735" i="18"/>
  <c r="A6736" i="18"/>
  <c r="A6737" i="18"/>
  <c r="A6738" i="18"/>
  <c r="A6739" i="18"/>
  <c r="A6740" i="18"/>
  <c r="A6741" i="18"/>
  <c r="A6742" i="18"/>
  <c r="A6743" i="18"/>
  <c r="A6744" i="18"/>
  <c r="A6745" i="18"/>
  <c r="A6746" i="18"/>
  <c r="A6747" i="18"/>
  <c r="A6748" i="18"/>
  <c r="A6749" i="18"/>
  <c r="A6750" i="18"/>
  <c r="A6751" i="18"/>
  <c r="A6752" i="18"/>
  <c r="A6753" i="18"/>
  <c r="A6754" i="18"/>
  <c r="A6755" i="18"/>
  <c r="A6756" i="18"/>
  <c r="A6757" i="18"/>
  <c r="A6758" i="18"/>
  <c r="A6759" i="18"/>
  <c r="A6760" i="18"/>
  <c r="A6761" i="18"/>
  <c r="A6762" i="18"/>
  <c r="A6763" i="18"/>
  <c r="A6764" i="18"/>
  <c r="A6765" i="18"/>
  <c r="A6766" i="18"/>
  <c r="A6767" i="18"/>
  <c r="A6768" i="18"/>
  <c r="A6769" i="18"/>
  <c r="A6770" i="18"/>
  <c r="A6771" i="18"/>
  <c r="A6772" i="18"/>
  <c r="A6773" i="18"/>
  <c r="A6774" i="18"/>
  <c r="A6775" i="18"/>
  <c r="A6776" i="18"/>
  <c r="A6777" i="18"/>
  <c r="A6778" i="18"/>
  <c r="A6779" i="18"/>
  <c r="A6780" i="18"/>
  <c r="A6781" i="18"/>
  <c r="A6782" i="18"/>
  <c r="A6783" i="18"/>
  <c r="A6784" i="18"/>
  <c r="A6785" i="18"/>
  <c r="A6786" i="18"/>
  <c r="A6787" i="18"/>
  <c r="A6788" i="18"/>
  <c r="A6789" i="18"/>
  <c r="A6790" i="18"/>
  <c r="A6791" i="18"/>
  <c r="A6792" i="18"/>
  <c r="A6793" i="18"/>
  <c r="A6794" i="18"/>
  <c r="A6795" i="18"/>
  <c r="A6796" i="18"/>
  <c r="A6797" i="18"/>
  <c r="A6798" i="18"/>
  <c r="A6799" i="18"/>
  <c r="A6800" i="18"/>
  <c r="A6801" i="18"/>
  <c r="A6802" i="18"/>
  <c r="A6803" i="18"/>
  <c r="A6804" i="18"/>
  <c r="A6805" i="18"/>
  <c r="A6806" i="18"/>
  <c r="A6807" i="18"/>
  <c r="A6808" i="18"/>
  <c r="A6809" i="18"/>
  <c r="A6810" i="18"/>
  <c r="A6811" i="18"/>
  <c r="A6812" i="18"/>
  <c r="A6813" i="18"/>
  <c r="A6814" i="18"/>
  <c r="A6815" i="18"/>
  <c r="A6816" i="18"/>
  <c r="A6817" i="18"/>
  <c r="A6818" i="18"/>
  <c r="A6819" i="18"/>
  <c r="A6820" i="18"/>
  <c r="A6821" i="18"/>
  <c r="A6822" i="18"/>
  <c r="A6823" i="18"/>
  <c r="A6824" i="18"/>
  <c r="A6825" i="18"/>
  <c r="A6826" i="18"/>
  <c r="A6827" i="18"/>
  <c r="A6828" i="18"/>
  <c r="A6829" i="18"/>
  <c r="A6830" i="18"/>
  <c r="A6831" i="18"/>
  <c r="A6832" i="18"/>
  <c r="A6833" i="18"/>
  <c r="A6834" i="18"/>
  <c r="A6835" i="18"/>
  <c r="A6836" i="18"/>
  <c r="A6837" i="18"/>
  <c r="A6838" i="18"/>
  <c r="A6839" i="18"/>
  <c r="A6840" i="18"/>
  <c r="A6841" i="18"/>
  <c r="A6842" i="18"/>
  <c r="A6843" i="18"/>
  <c r="A6844" i="18"/>
  <c r="A6845" i="18"/>
  <c r="A6846" i="18"/>
  <c r="A6847" i="18"/>
  <c r="A6848" i="18"/>
  <c r="A6849" i="18"/>
  <c r="A6850" i="18"/>
  <c r="A6851" i="18"/>
  <c r="A6852" i="18"/>
  <c r="A6853" i="18"/>
  <c r="A6854" i="18"/>
  <c r="A6855" i="18"/>
  <c r="A6856" i="18"/>
  <c r="A6857" i="18"/>
  <c r="A6858" i="18"/>
  <c r="A6859" i="18"/>
  <c r="A6860" i="18"/>
  <c r="A6861" i="18"/>
  <c r="A6862" i="18"/>
  <c r="A6863" i="18"/>
  <c r="A6864" i="18"/>
  <c r="A6865" i="18"/>
  <c r="A6866" i="18"/>
  <c r="A6867" i="18"/>
  <c r="A6868" i="18"/>
  <c r="A6869" i="18"/>
  <c r="A6870" i="18"/>
  <c r="A6871" i="18"/>
  <c r="A6872" i="18"/>
  <c r="A6873" i="18"/>
  <c r="A6874" i="18"/>
  <c r="A6875" i="18"/>
  <c r="A6876" i="18"/>
  <c r="A6877" i="18"/>
  <c r="A6878" i="18"/>
  <c r="A6879" i="18"/>
  <c r="A6880" i="18"/>
  <c r="A6881" i="18"/>
  <c r="A6882" i="18"/>
  <c r="A6883" i="18"/>
  <c r="A6884" i="18"/>
  <c r="A6885" i="18"/>
  <c r="A6886" i="18"/>
  <c r="A6887" i="18"/>
  <c r="A6888" i="18"/>
  <c r="A6889" i="18"/>
  <c r="A6890" i="18"/>
  <c r="A6891" i="18"/>
  <c r="A6892" i="18"/>
  <c r="A6893" i="18"/>
  <c r="A6894" i="18"/>
  <c r="A6895" i="18"/>
  <c r="A6896" i="18"/>
  <c r="A6897" i="18"/>
  <c r="A6898" i="18"/>
  <c r="A6899" i="18"/>
  <c r="A6900" i="18"/>
  <c r="A6901" i="18"/>
  <c r="A6902" i="18"/>
  <c r="A6903" i="18"/>
  <c r="A6904" i="18"/>
  <c r="A6905" i="18"/>
  <c r="A6906" i="18"/>
  <c r="A6907" i="18"/>
  <c r="A6908" i="18"/>
  <c r="A6909" i="18"/>
  <c r="A6910" i="18"/>
  <c r="A6911" i="18"/>
  <c r="A6912" i="18"/>
  <c r="A6913" i="18"/>
  <c r="A6914" i="18"/>
  <c r="A6915" i="18"/>
  <c r="A6916" i="18"/>
  <c r="A6917" i="18"/>
  <c r="A6918" i="18"/>
  <c r="A6919" i="18"/>
  <c r="A6920" i="18"/>
  <c r="A6921" i="18"/>
  <c r="A6922" i="18"/>
  <c r="A6923" i="18"/>
  <c r="A6924" i="18"/>
  <c r="A6925" i="18"/>
  <c r="A6926" i="18"/>
  <c r="A6927" i="18"/>
  <c r="A6928" i="18"/>
  <c r="A6929" i="18"/>
  <c r="A6930" i="18"/>
  <c r="A6931" i="18"/>
  <c r="A6932" i="18"/>
  <c r="A6933" i="18"/>
  <c r="A6934" i="18"/>
  <c r="A6935" i="18"/>
  <c r="A6936" i="18"/>
  <c r="A6937" i="18"/>
  <c r="A6938" i="18"/>
  <c r="A6939" i="18"/>
  <c r="A6940" i="18"/>
  <c r="A6941" i="18"/>
  <c r="A6942" i="18"/>
  <c r="A6943" i="18"/>
  <c r="A6944" i="18"/>
  <c r="A6945" i="18"/>
  <c r="A6946" i="18"/>
  <c r="A6947" i="18"/>
  <c r="A6948" i="18"/>
  <c r="A6949" i="18"/>
  <c r="A6950" i="18"/>
  <c r="A6951" i="18"/>
  <c r="A6952" i="18"/>
  <c r="A6953" i="18"/>
  <c r="A6954" i="18"/>
  <c r="A6955" i="18"/>
  <c r="A6956" i="18"/>
  <c r="A6957" i="18"/>
  <c r="A6958" i="18"/>
  <c r="A6959" i="18"/>
  <c r="A6960" i="18"/>
  <c r="A6961" i="18"/>
  <c r="A6962" i="18"/>
  <c r="A6963" i="18"/>
  <c r="A6964" i="18"/>
  <c r="A6965" i="18"/>
  <c r="A6966" i="18"/>
  <c r="A6967" i="18"/>
  <c r="A6968" i="18"/>
  <c r="A6969" i="18"/>
  <c r="A6970" i="18"/>
  <c r="A6971" i="18"/>
  <c r="A6972" i="18"/>
  <c r="A6973" i="18"/>
  <c r="A6974" i="18"/>
  <c r="A6975" i="18"/>
  <c r="A6976" i="18"/>
  <c r="A6977" i="18"/>
  <c r="A6978" i="18"/>
  <c r="A6979" i="18"/>
  <c r="A6980" i="18"/>
  <c r="A6981" i="18"/>
  <c r="A6982" i="18"/>
  <c r="A6983" i="18"/>
  <c r="A6984" i="18"/>
  <c r="A6985" i="18"/>
  <c r="A6986" i="18"/>
  <c r="A6987" i="18"/>
  <c r="A6988" i="18"/>
  <c r="A6989" i="18"/>
  <c r="A6990" i="18"/>
  <c r="A6991" i="18"/>
  <c r="A6992" i="18"/>
  <c r="A6993" i="18"/>
  <c r="A6994" i="18"/>
  <c r="A6995" i="18"/>
  <c r="A6996" i="18"/>
  <c r="A6997" i="18"/>
  <c r="A6998" i="18"/>
  <c r="A6999" i="18"/>
  <c r="A7000" i="18"/>
  <c r="A7001" i="18"/>
  <c r="A7002" i="18"/>
  <c r="A7003" i="18"/>
  <c r="A7004" i="18"/>
  <c r="A7005" i="18"/>
  <c r="A7006" i="18"/>
  <c r="A7007" i="18"/>
  <c r="A7008" i="18"/>
  <c r="A7009" i="18"/>
  <c r="A7010" i="18"/>
  <c r="A7011" i="18"/>
  <c r="A7012" i="18"/>
  <c r="A7013" i="18"/>
  <c r="A7014" i="18"/>
  <c r="A7015" i="18"/>
  <c r="A7016" i="18"/>
  <c r="A7017" i="18"/>
  <c r="A7018" i="18"/>
  <c r="A7019" i="18"/>
  <c r="A7020" i="18"/>
  <c r="A7021" i="18"/>
  <c r="A7022" i="18"/>
  <c r="A7023" i="18"/>
  <c r="A7024" i="18"/>
  <c r="A7025" i="18"/>
  <c r="A7026" i="18"/>
  <c r="A7027" i="18"/>
  <c r="A7028" i="18"/>
  <c r="A7029" i="18"/>
  <c r="A7030" i="18"/>
  <c r="A7031" i="18"/>
  <c r="A7032" i="18"/>
  <c r="A7033" i="18"/>
  <c r="A7034" i="18"/>
  <c r="A7035" i="18"/>
  <c r="A7036" i="18"/>
  <c r="A7037" i="18"/>
  <c r="A7038" i="18"/>
  <c r="A7039" i="18"/>
  <c r="A7040" i="18"/>
  <c r="A7041" i="18"/>
  <c r="A7042" i="18"/>
  <c r="A7043" i="18"/>
  <c r="A7044" i="18"/>
  <c r="A7045" i="18"/>
  <c r="A7046" i="18"/>
  <c r="A7047" i="18"/>
  <c r="A7048" i="18"/>
  <c r="A7049" i="18"/>
  <c r="A7050" i="18"/>
  <c r="A7051" i="18"/>
  <c r="A7052" i="18"/>
  <c r="A7053" i="18"/>
  <c r="A7054" i="18"/>
  <c r="A7055" i="18"/>
  <c r="A7056" i="18"/>
  <c r="A7057" i="18"/>
  <c r="A7058" i="18"/>
  <c r="A7059" i="18"/>
  <c r="A7060" i="18"/>
  <c r="A7061" i="18"/>
  <c r="A7062" i="18"/>
  <c r="A7063" i="18"/>
  <c r="A7064" i="18"/>
  <c r="A7065" i="18"/>
  <c r="A7066" i="18"/>
  <c r="A7067" i="18"/>
  <c r="A7068" i="18"/>
  <c r="A7069" i="18"/>
  <c r="A7070" i="18"/>
  <c r="A7071" i="18"/>
  <c r="A7072" i="18"/>
  <c r="A7073" i="18"/>
  <c r="A7074" i="18"/>
  <c r="A7075" i="18"/>
  <c r="A7076" i="18"/>
  <c r="A7077" i="18"/>
  <c r="A7078" i="18"/>
  <c r="A7079" i="18"/>
  <c r="A7080" i="18"/>
  <c r="A7081" i="18"/>
  <c r="A7082" i="18"/>
  <c r="A7083" i="18"/>
  <c r="A7084" i="18"/>
  <c r="A7085" i="18"/>
  <c r="A7086" i="18"/>
  <c r="A7087" i="18"/>
  <c r="A7088" i="18"/>
  <c r="A7089" i="18"/>
  <c r="A7090" i="18"/>
  <c r="A7091" i="18"/>
  <c r="A7092" i="18"/>
  <c r="A7093" i="18"/>
  <c r="A7094" i="18"/>
  <c r="A7095" i="18"/>
  <c r="A7096" i="18"/>
  <c r="A7097" i="18"/>
  <c r="A7098" i="18"/>
  <c r="A7099" i="18"/>
  <c r="A7100" i="18"/>
  <c r="A7101" i="18"/>
  <c r="A7102" i="18"/>
  <c r="A7103" i="18"/>
  <c r="A7104" i="18"/>
  <c r="A7105" i="18"/>
  <c r="A7106" i="18"/>
  <c r="A7107" i="18"/>
  <c r="A7108" i="18"/>
  <c r="A7109" i="18"/>
  <c r="A7110" i="18"/>
  <c r="A7111" i="18"/>
  <c r="A7112" i="18"/>
  <c r="A7113" i="18"/>
  <c r="A7114" i="18"/>
  <c r="A7115" i="18"/>
  <c r="A7116" i="18"/>
  <c r="A7117" i="18"/>
  <c r="A7118" i="18"/>
  <c r="A7119" i="18"/>
  <c r="A7120" i="18"/>
  <c r="A7121" i="18"/>
  <c r="A7122" i="18"/>
  <c r="A7123" i="18"/>
  <c r="A7124" i="18"/>
  <c r="A7125" i="18"/>
  <c r="A7126" i="18"/>
  <c r="A7127" i="18"/>
  <c r="A7128" i="18"/>
  <c r="A7129" i="18"/>
  <c r="A7130" i="18"/>
  <c r="A7131" i="18"/>
  <c r="A7132" i="18"/>
  <c r="A7133" i="18"/>
  <c r="A7134" i="18"/>
  <c r="A7135" i="18"/>
  <c r="A7136" i="18"/>
  <c r="A7137" i="18"/>
  <c r="A7138" i="18"/>
  <c r="A7139" i="18"/>
  <c r="A7140" i="18"/>
  <c r="A7141" i="18"/>
  <c r="A7142" i="18"/>
  <c r="A7143" i="18"/>
  <c r="A7144" i="18"/>
  <c r="A7145" i="18"/>
  <c r="A7146" i="18"/>
  <c r="A7147" i="18"/>
  <c r="A7148" i="18"/>
  <c r="A7149" i="18"/>
  <c r="A7150" i="18"/>
  <c r="A7151" i="18"/>
  <c r="A7152" i="18"/>
  <c r="A7153" i="18"/>
  <c r="A7154" i="18"/>
  <c r="A7155" i="18"/>
  <c r="A7156" i="18"/>
  <c r="A7157" i="18"/>
  <c r="A7158" i="18"/>
  <c r="A7159" i="18"/>
  <c r="A7160" i="18"/>
  <c r="A7161" i="18"/>
  <c r="A7162" i="18"/>
  <c r="A7163" i="18"/>
  <c r="A7164" i="18"/>
  <c r="A7165" i="18"/>
  <c r="A7166" i="18"/>
  <c r="A7167" i="18"/>
  <c r="A7168" i="18"/>
  <c r="A7169" i="18"/>
  <c r="A7170" i="18"/>
  <c r="A7171" i="18"/>
  <c r="A7172" i="18"/>
  <c r="A7173" i="18"/>
  <c r="A7174" i="18"/>
  <c r="A7175" i="18"/>
  <c r="A7176" i="18"/>
  <c r="A7177" i="18"/>
  <c r="A7178" i="18"/>
  <c r="A7179" i="18"/>
  <c r="A7180" i="18"/>
  <c r="A7181" i="18"/>
  <c r="A7182" i="18"/>
  <c r="A7183" i="18"/>
  <c r="A7184" i="18"/>
  <c r="A7185" i="18"/>
  <c r="A7186" i="18"/>
  <c r="A7187" i="18"/>
  <c r="A7188" i="18"/>
  <c r="A7189" i="18"/>
  <c r="A7190" i="18"/>
  <c r="A7191" i="18"/>
  <c r="A7192" i="18"/>
  <c r="A7193" i="18"/>
  <c r="A7194" i="18"/>
  <c r="A7195" i="18"/>
  <c r="A7196" i="18"/>
  <c r="A7197" i="18"/>
  <c r="A7198" i="18"/>
  <c r="A7199" i="18"/>
  <c r="A7200" i="18"/>
  <c r="A7201" i="18"/>
  <c r="A7202" i="18"/>
  <c r="A7203" i="18"/>
  <c r="A7204" i="18"/>
  <c r="A7205" i="18"/>
  <c r="A7206" i="18"/>
  <c r="A7207" i="18"/>
  <c r="A7208" i="18"/>
  <c r="A7209" i="18"/>
  <c r="A7210" i="18"/>
  <c r="A7211" i="18"/>
  <c r="A7212" i="18"/>
  <c r="A7213" i="18"/>
  <c r="A7214" i="18"/>
  <c r="A7215" i="18"/>
  <c r="A7216" i="18"/>
  <c r="A7217" i="18"/>
  <c r="A7218" i="18"/>
  <c r="A7219" i="18"/>
  <c r="A7220" i="18"/>
  <c r="A7221" i="18"/>
  <c r="A7222" i="18"/>
  <c r="A7223" i="18"/>
  <c r="A7224" i="18"/>
  <c r="A7225" i="18"/>
  <c r="A7226" i="18"/>
  <c r="A7227" i="18"/>
  <c r="A7228" i="18"/>
  <c r="A7229" i="18"/>
  <c r="A7230" i="18"/>
  <c r="A7231" i="18"/>
  <c r="A7232" i="18"/>
  <c r="A7233" i="18"/>
  <c r="A7234" i="18"/>
  <c r="A7235" i="18"/>
  <c r="A7236" i="18"/>
  <c r="A7237" i="18"/>
  <c r="A7238" i="18"/>
  <c r="A7239" i="18"/>
  <c r="A7240" i="18"/>
  <c r="A7241" i="18"/>
  <c r="A7242" i="18"/>
  <c r="A7243" i="18"/>
  <c r="A7244" i="18"/>
  <c r="A7245" i="18"/>
  <c r="A7246" i="18"/>
  <c r="A7247" i="18"/>
  <c r="A7248" i="18"/>
  <c r="A7249" i="18"/>
  <c r="A7250" i="18"/>
  <c r="A7251" i="18"/>
  <c r="A7252" i="18"/>
  <c r="A7253" i="18"/>
  <c r="A7254" i="18"/>
  <c r="A7255" i="18"/>
  <c r="A7256" i="18"/>
  <c r="A7257" i="18"/>
  <c r="A7258" i="18"/>
  <c r="A7259" i="18"/>
  <c r="A7260" i="18"/>
  <c r="A7261" i="18"/>
  <c r="A7262" i="18"/>
  <c r="A7263" i="18"/>
  <c r="A7264" i="18"/>
  <c r="A7265" i="18"/>
  <c r="A7266" i="18"/>
  <c r="A7267" i="18"/>
  <c r="A7268" i="18"/>
  <c r="A7269" i="18"/>
  <c r="A7270" i="18"/>
  <c r="A7271" i="18"/>
  <c r="A7272" i="18"/>
  <c r="A7273" i="18"/>
  <c r="A7274" i="18"/>
  <c r="A7275" i="18"/>
  <c r="A7276" i="18"/>
  <c r="A7277" i="18"/>
  <c r="A7278" i="18"/>
  <c r="A7279" i="18"/>
  <c r="A7280" i="18"/>
  <c r="A7281" i="18"/>
  <c r="A7282" i="18"/>
  <c r="A7283" i="18"/>
  <c r="A7284" i="18"/>
  <c r="A7285" i="18"/>
  <c r="A7286" i="18"/>
  <c r="A7287" i="18"/>
  <c r="A7288" i="18"/>
  <c r="A7289" i="18"/>
  <c r="A7290" i="18"/>
  <c r="A7291" i="18"/>
  <c r="A7292" i="18"/>
  <c r="A7293" i="18"/>
  <c r="A7294" i="18"/>
  <c r="A7295" i="18"/>
  <c r="A7296" i="18"/>
  <c r="A7297" i="18"/>
  <c r="A7298" i="18"/>
  <c r="A7299" i="18"/>
  <c r="A7300" i="18"/>
  <c r="A7301" i="18"/>
  <c r="A7302" i="18"/>
  <c r="A7303" i="18"/>
  <c r="A7304" i="18"/>
  <c r="A7305" i="18"/>
  <c r="A7306" i="18"/>
  <c r="A7307" i="18"/>
  <c r="A7308" i="18"/>
  <c r="A7309" i="18"/>
  <c r="A7310" i="18"/>
  <c r="A7311" i="18"/>
  <c r="A7312" i="18"/>
  <c r="A7313" i="18"/>
  <c r="A7314" i="18"/>
  <c r="A7315" i="18"/>
  <c r="A7316" i="18"/>
  <c r="A7317" i="18"/>
  <c r="A7318" i="18"/>
  <c r="A7319" i="18"/>
  <c r="A7320" i="18"/>
  <c r="A7321" i="18"/>
  <c r="A7322" i="18"/>
  <c r="A7323" i="18"/>
  <c r="A7324" i="18"/>
  <c r="A7325" i="18"/>
  <c r="A7326" i="18"/>
  <c r="A7327" i="18"/>
  <c r="A7328" i="18"/>
  <c r="A7329" i="18"/>
  <c r="A7330" i="18"/>
  <c r="A7331" i="18"/>
  <c r="A7332" i="18"/>
  <c r="A7333" i="18"/>
  <c r="A7334" i="18"/>
  <c r="A7335" i="18"/>
  <c r="A7336" i="18"/>
  <c r="A7337" i="18"/>
  <c r="A7338" i="18"/>
  <c r="A7339" i="18"/>
  <c r="A7340" i="18"/>
  <c r="A7341" i="18"/>
  <c r="A7342" i="18"/>
  <c r="A7343" i="18"/>
  <c r="A7344" i="18"/>
  <c r="A7345" i="18"/>
  <c r="A7346" i="18"/>
  <c r="A7347" i="18"/>
  <c r="A7348" i="18"/>
  <c r="A7349" i="18"/>
  <c r="A7350" i="18"/>
  <c r="A7351" i="18"/>
  <c r="A7352" i="18"/>
  <c r="A7353" i="18"/>
  <c r="A7354" i="18"/>
  <c r="A7355" i="18"/>
  <c r="A7356" i="18"/>
  <c r="A7357" i="18"/>
  <c r="A7358" i="18"/>
  <c r="A7359" i="18"/>
  <c r="A7360" i="18"/>
  <c r="A7361" i="18"/>
  <c r="A7362" i="18"/>
  <c r="A7363" i="18"/>
  <c r="A7364" i="18"/>
  <c r="A7365" i="18"/>
  <c r="A7366" i="18"/>
  <c r="A7367" i="18"/>
  <c r="A7368" i="18"/>
  <c r="A7369" i="18"/>
  <c r="A7370" i="18"/>
  <c r="A7371" i="18"/>
  <c r="A7372" i="18"/>
  <c r="A7373" i="18"/>
  <c r="A7374" i="18"/>
  <c r="A7375" i="18"/>
  <c r="A7376" i="18"/>
  <c r="A7377" i="18"/>
  <c r="A7378" i="18"/>
  <c r="A7379" i="18"/>
  <c r="A7380" i="18"/>
  <c r="A7381" i="18"/>
  <c r="A7382" i="18"/>
  <c r="A7383" i="18"/>
  <c r="A7384" i="18"/>
  <c r="A7385" i="18"/>
  <c r="A7386" i="18"/>
  <c r="A7387" i="18"/>
  <c r="A7388" i="18"/>
  <c r="A7389" i="18"/>
  <c r="A7390" i="18"/>
  <c r="A7391" i="18"/>
  <c r="A7392" i="18"/>
  <c r="A7393" i="18"/>
  <c r="A7394" i="18"/>
  <c r="A7395" i="18"/>
  <c r="A7396" i="18"/>
  <c r="A7397" i="18"/>
  <c r="A7398" i="18"/>
  <c r="A7399" i="18"/>
  <c r="A7400" i="18"/>
  <c r="A7401" i="18"/>
  <c r="A7402" i="18"/>
  <c r="A7403" i="18"/>
  <c r="A7404" i="18"/>
  <c r="A7405" i="18"/>
  <c r="A7406" i="18"/>
  <c r="A7407" i="18"/>
  <c r="A7408" i="18"/>
  <c r="A7409" i="18"/>
  <c r="A7410" i="18"/>
  <c r="A7411" i="18"/>
  <c r="A7412" i="18"/>
  <c r="A7413" i="18"/>
  <c r="A7414" i="18"/>
  <c r="A7415" i="18"/>
  <c r="A7416" i="18"/>
  <c r="A7417" i="18"/>
  <c r="A7418" i="18"/>
  <c r="A7419" i="18"/>
  <c r="A7420" i="18"/>
  <c r="A7421" i="18"/>
  <c r="A7422" i="18"/>
  <c r="A7423" i="18"/>
  <c r="A7424" i="18"/>
  <c r="A7425" i="18"/>
  <c r="A7426" i="18"/>
  <c r="A7427" i="18"/>
  <c r="A7428" i="18"/>
  <c r="A7429" i="18"/>
  <c r="A7430" i="18"/>
  <c r="A7431" i="18"/>
  <c r="A7432" i="18"/>
  <c r="A7433" i="18"/>
  <c r="A7434" i="18"/>
  <c r="A7435" i="18"/>
  <c r="A7436" i="18"/>
  <c r="A7437" i="18"/>
  <c r="A7438" i="18"/>
  <c r="A7439" i="18"/>
  <c r="A7440" i="18"/>
  <c r="A7441" i="18"/>
  <c r="A7442" i="18"/>
  <c r="A7443" i="18"/>
  <c r="A7444" i="18"/>
  <c r="A7445" i="18"/>
  <c r="A7446" i="18"/>
  <c r="A7447" i="18"/>
  <c r="A7448" i="18"/>
  <c r="A7449" i="18"/>
  <c r="A7450" i="18"/>
  <c r="A7451" i="18"/>
  <c r="A7452" i="18"/>
  <c r="A7453" i="18"/>
  <c r="A7454" i="18"/>
  <c r="A7455" i="18"/>
  <c r="A7456" i="18"/>
  <c r="A7457" i="18"/>
  <c r="A7458" i="18"/>
  <c r="A7459" i="18"/>
  <c r="A7460" i="18"/>
  <c r="A7461" i="18"/>
  <c r="A7462" i="18"/>
  <c r="A7463" i="18"/>
  <c r="A7464" i="18"/>
  <c r="A7465" i="18"/>
  <c r="A7466" i="18"/>
  <c r="A7467" i="18"/>
  <c r="A7468" i="18"/>
  <c r="A7469" i="18"/>
  <c r="A7470" i="18"/>
  <c r="A7471" i="18"/>
  <c r="A7472" i="18"/>
  <c r="A7473" i="18"/>
  <c r="A7474" i="18"/>
  <c r="A7475" i="18"/>
  <c r="A7476" i="18"/>
  <c r="A7477" i="18"/>
  <c r="A7478" i="18"/>
  <c r="A7479" i="18"/>
  <c r="A7480" i="18"/>
  <c r="A7481" i="18"/>
  <c r="A7482" i="18"/>
  <c r="A7483" i="18"/>
  <c r="A7484" i="18"/>
  <c r="A7485" i="18"/>
  <c r="A7486" i="18"/>
  <c r="A7487" i="18"/>
  <c r="A7488" i="18"/>
  <c r="A7489" i="18"/>
  <c r="A7490" i="18"/>
  <c r="A7491" i="18"/>
  <c r="A7492" i="18"/>
  <c r="A7493" i="18"/>
  <c r="A7494" i="18"/>
  <c r="A7495" i="18"/>
  <c r="A7496" i="18"/>
  <c r="A7497" i="18"/>
  <c r="A7498" i="18"/>
  <c r="A7499" i="18"/>
  <c r="A7500" i="18"/>
  <c r="A7501" i="18"/>
  <c r="A7502" i="18"/>
  <c r="A7503" i="18"/>
  <c r="A7504" i="18"/>
  <c r="A7505" i="18"/>
  <c r="A7506" i="18"/>
  <c r="A7507" i="18"/>
  <c r="A7508" i="18"/>
  <c r="A7509" i="18"/>
  <c r="A7510" i="18"/>
  <c r="A7511" i="18"/>
  <c r="A7512" i="18"/>
  <c r="A7513" i="18"/>
  <c r="A7514" i="18"/>
  <c r="A7515" i="18"/>
  <c r="A7516" i="18"/>
  <c r="A7517" i="18"/>
  <c r="A7518" i="18"/>
  <c r="A7519" i="18"/>
  <c r="A7520" i="18"/>
  <c r="A7521" i="18"/>
  <c r="A7522" i="18"/>
  <c r="A7523" i="18"/>
  <c r="A7524" i="18"/>
  <c r="A7525" i="18"/>
  <c r="A7526" i="18"/>
  <c r="A7527" i="18"/>
  <c r="A7528" i="18"/>
  <c r="A7529" i="18"/>
  <c r="A7530" i="18"/>
  <c r="A7531" i="18"/>
  <c r="A7532" i="18"/>
  <c r="A7533" i="18"/>
  <c r="A7534" i="18"/>
  <c r="A7535" i="18"/>
  <c r="A7536" i="18"/>
  <c r="A7537" i="18"/>
  <c r="A7538" i="18"/>
  <c r="A7539" i="18"/>
  <c r="A7540" i="18"/>
  <c r="A7541" i="18"/>
  <c r="A7542" i="18"/>
  <c r="A7543" i="18"/>
  <c r="A7544" i="18"/>
  <c r="A7545" i="18"/>
  <c r="A7546" i="18"/>
  <c r="A7547" i="18"/>
  <c r="A7548" i="18"/>
  <c r="A7549" i="18"/>
  <c r="A7550" i="18"/>
  <c r="A7551" i="18"/>
  <c r="A7552" i="18"/>
  <c r="A7553" i="18"/>
  <c r="A7554" i="18"/>
  <c r="A7555" i="18"/>
  <c r="A7556" i="18"/>
  <c r="A7557" i="18"/>
  <c r="A7558" i="18"/>
  <c r="A7559" i="18"/>
  <c r="A7560" i="18"/>
  <c r="A7561" i="18"/>
  <c r="A7562" i="18"/>
  <c r="A7563" i="18"/>
  <c r="A7564" i="18"/>
  <c r="A7565" i="18"/>
  <c r="A7566" i="18"/>
  <c r="A7567" i="18"/>
  <c r="A7568" i="18"/>
  <c r="A7569" i="18"/>
  <c r="A7570" i="18"/>
  <c r="A7571" i="18"/>
  <c r="A7572" i="18"/>
  <c r="A7573" i="18"/>
  <c r="A7574" i="18"/>
  <c r="A7575" i="18"/>
  <c r="A7576" i="18"/>
  <c r="A7577" i="18"/>
  <c r="A7578" i="18"/>
  <c r="A7579" i="18"/>
  <c r="A7580" i="18"/>
  <c r="A7581" i="18"/>
  <c r="A7582" i="18"/>
  <c r="A7583" i="18"/>
  <c r="A7584" i="18"/>
  <c r="A7585" i="18"/>
  <c r="A7586" i="18"/>
  <c r="A7587" i="18"/>
  <c r="A7588" i="18"/>
  <c r="A7589" i="18"/>
  <c r="A7590" i="18"/>
  <c r="A7591" i="18"/>
  <c r="A7592" i="18"/>
  <c r="A7593" i="18"/>
  <c r="A7594" i="18"/>
  <c r="A7595" i="18"/>
  <c r="A7596" i="18"/>
  <c r="A7597" i="18"/>
  <c r="A7598" i="18"/>
  <c r="A7599" i="18"/>
  <c r="A7600" i="18"/>
  <c r="A7601" i="18"/>
  <c r="A7602" i="18"/>
  <c r="A7603" i="18"/>
  <c r="A7604" i="18"/>
  <c r="A7605" i="18"/>
  <c r="A7606" i="18"/>
  <c r="A7607" i="18"/>
  <c r="A7608" i="18"/>
  <c r="A7609" i="18"/>
  <c r="A7610" i="18"/>
  <c r="A7611" i="18"/>
  <c r="A7612" i="18"/>
  <c r="A7613" i="18"/>
  <c r="A7614" i="18"/>
  <c r="A7615" i="18"/>
  <c r="A7616" i="18"/>
  <c r="A7617" i="18"/>
  <c r="A7618" i="18"/>
  <c r="A7619" i="18"/>
  <c r="A7620" i="18"/>
  <c r="A7621" i="18"/>
  <c r="A7622" i="18"/>
  <c r="A7623" i="18"/>
  <c r="A7624" i="18"/>
  <c r="A7625" i="18"/>
  <c r="A7626" i="18"/>
  <c r="A7627" i="18"/>
  <c r="A7628" i="18"/>
  <c r="A7629" i="18"/>
  <c r="A7630" i="18"/>
  <c r="A7631" i="18"/>
  <c r="A7632" i="18"/>
  <c r="A7633" i="18"/>
  <c r="A7634" i="18"/>
  <c r="A7635" i="18"/>
  <c r="A7636" i="18"/>
  <c r="A7637" i="18"/>
  <c r="A7638" i="18"/>
  <c r="A7639" i="18"/>
  <c r="A7640" i="18"/>
  <c r="A7641" i="18"/>
  <c r="A7642" i="18"/>
  <c r="A7643" i="18"/>
  <c r="A7644" i="18"/>
  <c r="A7645" i="18"/>
  <c r="A7646" i="18"/>
  <c r="A7647" i="18"/>
  <c r="A7648" i="18"/>
  <c r="A7649" i="18"/>
  <c r="A7650" i="18"/>
  <c r="A7651" i="18"/>
  <c r="A7652" i="18"/>
  <c r="A7653" i="18"/>
  <c r="A7654" i="18"/>
  <c r="A7655" i="18"/>
  <c r="A7656" i="18"/>
  <c r="A7657" i="18"/>
  <c r="A7658" i="18"/>
  <c r="A7659" i="18"/>
  <c r="A7660" i="18"/>
  <c r="A7661" i="18"/>
  <c r="A7662" i="18"/>
  <c r="A7663" i="18"/>
  <c r="A7664" i="18"/>
  <c r="A7665" i="18"/>
  <c r="A7666" i="18"/>
  <c r="A7667" i="18"/>
  <c r="A7668" i="18"/>
  <c r="A7669" i="18"/>
  <c r="A7670" i="18"/>
  <c r="A7671" i="18"/>
  <c r="A7672" i="18"/>
  <c r="A7673" i="18"/>
  <c r="A7674" i="18"/>
  <c r="A7675" i="18"/>
  <c r="A7676" i="18"/>
  <c r="A7677" i="18"/>
  <c r="A7678" i="18"/>
  <c r="A7679" i="18"/>
  <c r="A7680" i="18"/>
  <c r="A7681" i="18"/>
  <c r="A7682" i="18"/>
  <c r="A7683" i="18"/>
  <c r="A7684" i="18"/>
  <c r="A7685" i="18"/>
  <c r="A7686" i="18"/>
  <c r="A7687" i="18"/>
  <c r="A7688" i="18"/>
  <c r="A7689" i="18"/>
  <c r="A7690" i="18"/>
  <c r="A7691" i="18"/>
  <c r="A7692" i="18"/>
  <c r="A7693" i="18"/>
  <c r="A7694" i="18"/>
  <c r="A7695" i="18"/>
  <c r="A7696" i="18"/>
  <c r="A7697" i="18"/>
  <c r="A7698" i="18"/>
  <c r="A7699" i="18"/>
  <c r="A7700" i="18"/>
  <c r="A7701" i="18"/>
  <c r="A7702" i="18"/>
  <c r="A7703" i="18"/>
  <c r="A7704" i="18"/>
  <c r="A7705" i="18"/>
  <c r="A7706" i="18"/>
  <c r="A7707" i="18"/>
  <c r="A7708" i="18"/>
  <c r="A7709" i="18"/>
  <c r="A7710" i="18"/>
  <c r="A7711" i="18"/>
  <c r="A7712" i="18"/>
  <c r="A7713" i="18"/>
  <c r="A7714" i="18"/>
  <c r="A7715" i="18"/>
  <c r="A7716" i="18"/>
  <c r="A7717" i="18"/>
  <c r="A7718" i="18"/>
  <c r="A7719" i="18"/>
  <c r="A7720" i="18"/>
  <c r="A7721" i="18"/>
  <c r="A7722" i="18"/>
  <c r="A7723" i="18"/>
  <c r="A7724" i="18"/>
  <c r="A7725" i="18"/>
  <c r="A7726" i="18"/>
  <c r="A7727" i="18"/>
  <c r="A7728" i="18"/>
  <c r="A7729" i="18"/>
  <c r="A7730" i="18"/>
  <c r="A7731" i="18"/>
  <c r="A7732" i="18"/>
  <c r="A7733" i="18"/>
  <c r="A7734" i="18"/>
  <c r="A7735" i="18"/>
  <c r="A7736" i="18"/>
  <c r="A7737" i="18"/>
  <c r="A7738" i="18"/>
  <c r="A7739" i="18"/>
  <c r="A7740" i="18"/>
  <c r="A7741" i="18"/>
  <c r="A7742" i="18"/>
  <c r="A7743" i="18"/>
  <c r="A7744" i="18"/>
  <c r="A7745" i="18"/>
  <c r="A7746" i="18"/>
  <c r="A7747" i="18"/>
  <c r="A7748" i="18"/>
  <c r="A7749" i="18"/>
  <c r="A7750" i="18"/>
  <c r="A7751" i="18"/>
  <c r="A7752" i="18"/>
  <c r="A7753" i="18"/>
  <c r="A7754" i="18"/>
  <c r="A7755" i="18"/>
  <c r="A7756" i="18"/>
  <c r="A7757" i="18"/>
  <c r="A7758" i="18"/>
  <c r="A7759" i="18"/>
  <c r="A7760" i="18"/>
  <c r="A7761" i="18"/>
  <c r="A7762" i="18"/>
  <c r="A7763" i="18"/>
  <c r="A7764" i="18"/>
  <c r="A7765" i="18"/>
  <c r="A7766" i="18"/>
  <c r="A7767" i="18"/>
  <c r="A7768" i="18"/>
  <c r="A7769" i="18"/>
  <c r="A7770" i="18"/>
  <c r="A7771" i="18"/>
  <c r="A7772" i="18"/>
  <c r="A7773" i="18"/>
  <c r="A7774" i="18"/>
  <c r="A7775" i="18"/>
  <c r="A7776" i="18"/>
  <c r="A7777" i="18"/>
  <c r="A7778" i="18"/>
  <c r="A7779" i="18"/>
  <c r="A7780" i="18"/>
  <c r="A7781" i="18"/>
  <c r="A7782" i="18"/>
  <c r="A7783" i="18"/>
  <c r="A7784" i="18"/>
  <c r="A7785" i="18"/>
  <c r="A7786" i="18"/>
  <c r="A7787" i="18"/>
  <c r="A7788" i="18"/>
  <c r="A7789" i="18"/>
  <c r="A7790" i="18"/>
  <c r="A7791" i="18"/>
  <c r="A7792" i="18"/>
  <c r="A7793" i="18"/>
  <c r="A7794" i="18"/>
  <c r="A7795" i="18"/>
  <c r="A7796" i="18"/>
  <c r="A7797" i="18"/>
  <c r="A7798" i="18"/>
  <c r="A7799" i="18"/>
  <c r="A7800" i="18"/>
  <c r="A7801" i="18"/>
  <c r="A7802" i="18"/>
  <c r="A7803" i="18"/>
  <c r="A7804" i="18"/>
  <c r="A7805" i="18"/>
  <c r="A7806" i="18"/>
  <c r="A7807" i="18"/>
  <c r="A7808" i="18"/>
  <c r="A7809" i="18"/>
  <c r="A7810" i="18"/>
  <c r="A7811" i="18"/>
  <c r="A7812" i="18"/>
  <c r="A7813" i="18"/>
  <c r="A7814" i="18"/>
  <c r="A7815" i="18"/>
  <c r="A7816" i="18"/>
  <c r="A7817" i="18"/>
  <c r="A7818" i="18"/>
  <c r="A7819" i="18"/>
  <c r="A7820" i="18"/>
  <c r="A7821" i="18"/>
  <c r="A7822" i="18"/>
  <c r="A7823" i="18"/>
  <c r="A7824" i="18"/>
  <c r="A7825" i="18"/>
  <c r="A7826" i="18"/>
  <c r="A7827" i="18"/>
  <c r="A7828" i="18"/>
  <c r="A7829" i="18"/>
  <c r="A7830" i="18"/>
  <c r="A7831" i="18"/>
  <c r="A7832" i="18"/>
  <c r="A7833" i="18"/>
  <c r="A7834" i="18"/>
  <c r="A7835" i="18"/>
  <c r="A7836" i="18"/>
  <c r="A7837" i="18"/>
  <c r="A7838" i="18"/>
  <c r="A7839" i="18"/>
  <c r="A7840" i="18"/>
  <c r="A7841" i="18"/>
  <c r="A7842" i="18"/>
  <c r="A7843" i="18"/>
  <c r="A7844" i="18"/>
  <c r="A7845" i="18"/>
  <c r="A7846" i="18"/>
  <c r="A7847" i="18"/>
  <c r="A7848" i="18"/>
  <c r="A7849" i="18"/>
  <c r="A7850" i="18"/>
  <c r="A7851" i="18"/>
  <c r="A7852" i="18"/>
  <c r="A7853" i="18"/>
  <c r="A7854" i="18"/>
  <c r="A7855" i="18"/>
  <c r="A7856" i="18"/>
  <c r="A7857" i="18"/>
  <c r="A7858" i="18"/>
  <c r="A7859" i="18"/>
  <c r="A7860" i="18"/>
  <c r="A7861" i="18"/>
  <c r="A7862" i="18"/>
  <c r="A7863" i="18"/>
  <c r="A7864" i="18"/>
  <c r="A7865" i="18"/>
  <c r="A7866" i="18"/>
  <c r="A7867" i="18"/>
  <c r="A7868" i="18"/>
  <c r="A7869" i="18"/>
  <c r="A7870" i="18"/>
  <c r="A7871" i="18"/>
  <c r="A7872" i="18"/>
  <c r="A7873" i="18"/>
  <c r="A7874" i="18"/>
  <c r="A7875" i="18"/>
  <c r="A7876" i="18"/>
  <c r="A7877" i="18"/>
  <c r="A7878" i="18"/>
  <c r="A7879" i="18"/>
  <c r="A7880" i="18"/>
  <c r="A7881" i="18"/>
  <c r="A7882" i="18"/>
  <c r="A7883" i="18"/>
  <c r="A7884" i="18"/>
  <c r="A7885" i="18"/>
  <c r="A7886" i="18"/>
  <c r="A7887" i="18"/>
  <c r="A7888" i="18"/>
  <c r="A7889" i="18"/>
  <c r="A7890" i="18"/>
  <c r="A7891" i="18"/>
  <c r="A7892" i="18"/>
  <c r="A7893" i="18"/>
  <c r="A7894" i="18"/>
  <c r="A7895" i="18"/>
  <c r="A7896" i="18"/>
  <c r="A7897" i="18"/>
  <c r="A7898" i="18"/>
  <c r="A7899" i="18"/>
  <c r="A7900" i="18"/>
  <c r="A7901" i="18"/>
  <c r="A7902" i="18"/>
  <c r="A7903" i="18"/>
  <c r="A7904" i="18"/>
  <c r="A7905" i="18"/>
  <c r="A7906" i="18"/>
  <c r="A7907" i="18"/>
  <c r="A7908" i="18"/>
  <c r="A7909" i="18"/>
  <c r="A7910" i="18"/>
  <c r="A7911" i="18"/>
  <c r="A7912" i="18"/>
  <c r="A7913" i="18"/>
  <c r="A7914" i="18"/>
  <c r="A7915" i="18"/>
  <c r="A7916" i="18"/>
  <c r="A7917" i="18"/>
  <c r="A7918" i="18"/>
  <c r="A7919" i="18"/>
  <c r="A7920" i="18"/>
  <c r="A7921" i="18"/>
  <c r="A7922" i="18"/>
  <c r="A7923" i="18"/>
  <c r="A7924" i="18"/>
  <c r="A7925" i="18"/>
  <c r="A7926" i="18"/>
  <c r="A7927" i="18"/>
  <c r="A7928" i="18"/>
  <c r="A7929" i="18"/>
  <c r="A7930" i="18"/>
  <c r="A7931" i="18"/>
  <c r="A7932" i="18"/>
  <c r="A7933" i="18"/>
  <c r="A7934" i="18"/>
  <c r="A7935" i="18"/>
  <c r="A7936" i="18"/>
  <c r="A7937" i="18"/>
  <c r="A7938" i="18"/>
  <c r="A7939" i="18"/>
  <c r="A7940" i="18"/>
  <c r="A7941" i="18"/>
  <c r="A7942" i="18"/>
  <c r="A7943" i="18"/>
  <c r="A7944" i="18"/>
  <c r="A7945" i="18"/>
  <c r="A7946" i="18"/>
  <c r="A7947" i="18"/>
  <c r="A7948" i="18"/>
  <c r="A7949" i="18"/>
  <c r="A7950" i="18"/>
  <c r="A7951" i="18"/>
  <c r="A7952" i="18"/>
  <c r="A7953" i="18"/>
  <c r="A7954" i="18"/>
  <c r="A7955" i="18"/>
  <c r="A7956" i="18"/>
  <c r="A7957" i="18"/>
  <c r="A7958" i="18"/>
  <c r="A7959" i="18"/>
  <c r="A7960" i="18"/>
  <c r="A7961" i="18"/>
  <c r="A7962" i="18"/>
  <c r="A7963" i="18"/>
  <c r="A7964" i="18"/>
  <c r="A7965" i="18"/>
  <c r="A7966" i="18"/>
  <c r="A7967" i="18"/>
  <c r="A7968" i="18"/>
  <c r="A7969" i="18"/>
  <c r="A7970" i="18"/>
  <c r="A7971" i="18"/>
  <c r="A7972" i="18"/>
  <c r="A7973" i="18"/>
  <c r="A7974" i="18"/>
  <c r="A7975" i="18"/>
  <c r="A7976" i="18"/>
  <c r="A7977" i="18"/>
  <c r="A7978" i="18"/>
  <c r="A7979" i="18"/>
  <c r="A7980" i="18"/>
  <c r="A7981" i="18"/>
  <c r="A7982" i="18"/>
  <c r="A7983" i="18"/>
  <c r="A7984" i="18"/>
  <c r="A7985" i="18"/>
  <c r="A7986" i="18"/>
  <c r="A7987" i="18"/>
  <c r="A7988" i="18"/>
  <c r="A7989" i="18"/>
  <c r="A7990" i="18"/>
  <c r="A7991" i="18"/>
  <c r="A7992" i="18"/>
  <c r="A7993" i="18"/>
  <c r="A7994" i="18"/>
  <c r="A7995" i="18"/>
  <c r="A7996" i="18"/>
  <c r="A7997" i="18"/>
  <c r="A7998" i="18"/>
  <c r="A7999" i="18"/>
  <c r="A8000" i="18"/>
  <c r="A8001" i="18"/>
  <c r="A8002" i="18"/>
  <c r="A8003" i="18"/>
  <c r="A8004" i="18"/>
  <c r="A8005" i="18"/>
  <c r="A8006" i="18"/>
  <c r="A8007" i="18"/>
  <c r="A8008" i="18"/>
  <c r="A8009" i="18"/>
  <c r="A8010" i="18"/>
  <c r="A8011" i="18"/>
  <c r="A8012" i="18"/>
  <c r="A8013" i="18"/>
  <c r="A8014" i="18"/>
  <c r="A8015" i="18"/>
  <c r="A8016" i="18"/>
  <c r="A8017" i="18"/>
  <c r="A8018" i="18"/>
  <c r="A8019" i="18"/>
  <c r="A8020" i="18"/>
  <c r="A8021" i="18"/>
  <c r="A8022" i="18"/>
  <c r="A8023" i="18"/>
  <c r="A8024" i="18"/>
  <c r="A8025" i="18"/>
  <c r="A8026" i="18"/>
  <c r="A8027" i="18"/>
  <c r="A8028" i="18"/>
  <c r="A8029" i="18"/>
  <c r="A8030" i="18"/>
  <c r="A8031" i="18"/>
  <c r="A8032" i="18"/>
  <c r="A8033" i="18"/>
  <c r="A8034" i="18"/>
  <c r="A8035" i="18"/>
  <c r="A8036" i="18"/>
  <c r="A8037" i="18"/>
  <c r="A8038" i="18"/>
  <c r="A8039" i="18"/>
  <c r="A8040" i="18"/>
  <c r="A8041" i="18"/>
  <c r="A8042" i="18"/>
  <c r="A8043" i="18"/>
  <c r="A8044" i="18"/>
  <c r="A8045" i="18"/>
  <c r="A8046" i="18"/>
  <c r="A8047" i="18"/>
  <c r="A8048" i="18"/>
  <c r="A8049" i="18"/>
  <c r="A8050" i="18"/>
  <c r="A8051" i="18"/>
  <c r="A8052" i="18"/>
  <c r="A8053" i="18"/>
  <c r="A8054" i="18"/>
  <c r="A8055" i="18"/>
  <c r="A8056" i="18"/>
  <c r="A8057" i="18"/>
  <c r="A8058" i="18"/>
  <c r="A8059" i="18"/>
  <c r="A8060" i="18"/>
  <c r="A8061" i="18"/>
  <c r="A8062" i="18"/>
  <c r="A8063" i="18"/>
  <c r="A8064" i="18"/>
  <c r="A8065" i="18"/>
  <c r="A8066" i="18"/>
  <c r="A8067" i="18"/>
  <c r="A8068" i="18"/>
  <c r="A8069" i="18"/>
  <c r="A8070" i="18"/>
  <c r="A8071" i="18"/>
  <c r="A8072" i="18"/>
  <c r="A8073" i="18"/>
  <c r="A8074" i="18"/>
  <c r="A8075" i="18"/>
  <c r="A8076" i="18"/>
  <c r="A8077" i="18"/>
  <c r="A8078" i="18"/>
  <c r="A8079" i="18"/>
  <c r="A8080" i="18"/>
  <c r="A8081" i="18"/>
  <c r="A8082" i="18"/>
  <c r="A8083" i="18"/>
  <c r="A8084" i="18"/>
  <c r="A8085" i="18"/>
  <c r="A8086" i="18"/>
  <c r="A8087" i="18"/>
  <c r="A8088" i="18"/>
  <c r="A8089" i="18"/>
  <c r="A8090" i="18"/>
  <c r="A8091" i="18"/>
  <c r="A8092" i="18"/>
  <c r="A8093" i="18"/>
  <c r="A8094" i="18"/>
  <c r="A8095" i="18"/>
  <c r="A8096" i="18"/>
  <c r="A8097" i="18"/>
  <c r="A8098" i="18"/>
  <c r="A8099" i="18"/>
  <c r="A8100" i="18"/>
  <c r="A8101" i="18"/>
  <c r="A8102" i="18"/>
  <c r="A8103" i="18"/>
  <c r="A8104" i="18"/>
  <c r="A8105" i="18"/>
  <c r="A8106" i="18"/>
  <c r="A8107" i="18"/>
  <c r="A8108" i="18"/>
  <c r="A8109" i="18"/>
  <c r="A8110" i="18"/>
  <c r="A8111" i="18"/>
  <c r="A8112" i="18"/>
  <c r="A8113" i="18"/>
  <c r="A8114" i="18"/>
  <c r="A8115" i="18"/>
  <c r="A8116" i="18"/>
  <c r="A8117" i="18"/>
  <c r="A8118" i="18"/>
  <c r="A8119" i="18"/>
  <c r="A8120" i="18"/>
  <c r="A8121" i="18"/>
  <c r="A8122" i="18"/>
  <c r="A8123" i="18"/>
  <c r="A8124" i="18"/>
  <c r="A8125" i="18"/>
  <c r="A8126" i="18"/>
  <c r="A8127" i="18"/>
  <c r="A8128" i="18"/>
  <c r="A8129" i="18"/>
  <c r="A8130" i="18"/>
  <c r="A8131" i="18"/>
  <c r="A8132" i="18"/>
  <c r="A8133" i="18"/>
  <c r="A8134" i="18"/>
  <c r="A8135" i="18"/>
  <c r="A8136" i="18"/>
  <c r="A8137" i="18"/>
  <c r="A8138" i="18"/>
  <c r="A8139" i="18"/>
  <c r="A8140" i="18"/>
  <c r="A8141" i="18"/>
  <c r="A8142" i="18"/>
  <c r="A8143" i="18"/>
  <c r="A8144" i="18"/>
  <c r="A8145" i="18"/>
  <c r="A8146" i="18"/>
  <c r="A8147" i="18"/>
  <c r="A8148" i="18"/>
  <c r="A8149" i="18"/>
  <c r="A8150" i="18"/>
  <c r="A8151" i="18"/>
  <c r="A8152" i="18"/>
  <c r="A8153" i="18"/>
  <c r="A8154" i="18"/>
  <c r="A8155" i="18"/>
  <c r="A8156" i="18"/>
  <c r="A8157" i="18"/>
  <c r="A8158" i="18"/>
  <c r="A8159" i="18"/>
  <c r="A8160" i="18"/>
  <c r="A8161" i="18"/>
  <c r="A8162" i="18"/>
  <c r="A8163" i="18"/>
  <c r="A8164" i="18"/>
  <c r="A8165" i="18"/>
  <c r="A8166" i="18"/>
  <c r="A8167" i="18"/>
  <c r="A8168" i="18"/>
  <c r="A8169" i="18"/>
  <c r="A8170" i="18"/>
  <c r="A8171" i="18"/>
  <c r="A8172" i="18"/>
  <c r="A8173" i="18"/>
  <c r="A8174" i="18"/>
  <c r="A8175" i="18"/>
  <c r="A8176" i="18"/>
  <c r="A8177" i="18"/>
  <c r="A8178" i="18"/>
  <c r="A8179" i="18"/>
  <c r="A8180" i="18"/>
  <c r="A8181" i="18"/>
  <c r="A8182" i="18"/>
  <c r="A8183" i="18"/>
  <c r="A8184" i="18"/>
  <c r="A8185" i="18"/>
  <c r="A8186" i="18"/>
  <c r="A8187" i="18"/>
  <c r="A8188" i="18"/>
  <c r="A8189" i="18"/>
  <c r="A8190" i="18"/>
  <c r="A8191" i="18"/>
  <c r="A8192" i="18"/>
  <c r="A8193" i="18"/>
  <c r="A8194" i="18"/>
  <c r="A8195" i="18"/>
  <c r="A8196" i="18"/>
  <c r="A8197" i="18"/>
  <c r="A8198" i="18"/>
  <c r="A8199" i="18"/>
  <c r="A8200" i="18"/>
  <c r="A8201" i="18"/>
  <c r="A8202" i="18"/>
  <c r="A8203" i="18"/>
  <c r="A8204" i="18"/>
  <c r="A8205" i="18"/>
  <c r="A8206" i="18"/>
  <c r="A8207" i="18"/>
  <c r="A8208" i="18"/>
  <c r="A8209" i="18"/>
  <c r="A8210" i="18"/>
  <c r="A8211" i="18"/>
  <c r="A8212" i="18"/>
  <c r="A8213" i="18"/>
  <c r="A8214" i="18"/>
  <c r="A8215" i="18"/>
  <c r="A8216" i="18"/>
  <c r="A8217" i="18"/>
  <c r="A8218" i="18"/>
  <c r="A8219" i="18"/>
  <c r="A8220" i="18"/>
  <c r="A8221" i="18"/>
  <c r="A8222" i="18"/>
  <c r="A8223" i="18"/>
  <c r="A8224" i="18"/>
  <c r="A8225" i="18"/>
  <c r="A8226" i="18"/>
  <c r="A8227" i="18"/>
  <c r="A8228" i="18"/>
  <c r="A8229" i="18"/>
  <c r="A8230" i="18"/>
  <c r="A8231" i="18"/>
  <c r="A8232" i="18"/>
  <c r="A8233" i="18"/>
  <c r="A8234" i="18"/>
  <c r="A8235" i="18"/>
  <c r="A8236" i="18"/>
  <c r="A8237" i="18"/>
  <c r="A8238" i="18"/>
  <c r="A8239" i="18"/>
  <c r="A8240" i="18"/>
  <c r="A8241" i="18"/>
  <c r="A8242" i="18"/>
  <c r="A8243" i="18"/>
  <c r="A8244" i="18"/>
  <c r="A8245" i="18"/>
  <c r="A8246" i="18"/>
  <c r="A8247" i="18"/>
  <c r="A8248" i="18"/>
  <c r="A8249" i="18"/>
  <c r="A8250" i="18"/>
  <c r="A8251" i="18"/>
  <c r="A8252" i="18"/>
  <c r="A8253" i="18"/>
  <c r="A8254" i="18"/>
  <c r="A8255" i="18"/>
  <c r="A8256" i="18"/>
  <c r="A8257" i="18"/>
  <c r="A8258" i="18"/>
  <c r="A8259" i="18"/>
  <c r="A8260" i="18"/>
  <c r="A8261" i="18"/>
  <c r="A8262" i="18"/>
  <c r="A8263" i="18"/>
  <c r="A8264" i="18"/>
  <c r="A8265" i="18"/>
  <c r="A8266" i="18"/>
  <c r="A8267" i="18"/>
  <c r="A8268" i="18"/>
  <c r="A8269" i="18"/>
  <c r="A8270" i="18"/>
  <c r="A8271" i="18"/>
  <c r="A8272" i="18"/>
  <c r="A8273" i="18"/>
  <c r="A8274" i="18"/>
  <c r="A8275" i="18"/>
  <c r="A8276" i="18"/>
  <c r="A8277" i="18"/>
  <c r="A8278" i="18"/>
  <c r="A8279" i="18"/>
  <c r="A8280" i="18"/>
  <c r="A8281" i="18"/>
  <c r="A8282" i="18"/>
  <c r="A8283" i="18"/>
  <c r="A8284" i="18"/>
  <c r="A8285" i="18"/>
  <c r="A8286" i="18"/>
  <c r="A8287" i="18"/>
  <c r="A8288" i="18"/>
  <c r="A8289" i="18"/>
  <c r="A8290" i="18"/>
  <c r="A8291" i="18"/>
  <c r="A8292" i="18"/>
  <c r="A8293" i="18"/>
  <c r="A8294" i="18"/>
  <c r="A8295" i="18"/>
  <c r="A8296" i="18"/>
  <c r="A8297" i="18"/>
  <c r="A8298" i="18"/>
  <c r="A8299" i="18"/>
  <c r="A8300" i="18"/>
  <c r="A8301" i="18"/>
  <c r="A8302" i="18"/>
  <c r="A8303" i="18"/>
  <c r="A8304" i="18"/>
  <c r="A8305" i="18"/>
  <c r="A8306" i="18"/>
  <c r="A8307" i="18"/>
  <c r="A8308" i="18"/>
  <c r="A8309" i="18"/>
  <c r="A8310" i="18"/>
  <c r="A8311" i="18"/>
  <c r="A8312" i="18"/>
  <c r="A8313" i="18"/>
  <c r="A8314" i="18"/>
  <c r="A8315" i="18"/>
  <c r="A8316" i="18"/>
  <c r="A8317" i="18"/>
  <c r="A8318" i="18"/>
  <c r="A8319" i="18"/>
  <c r="A8320" i="18"/>
  <c r="A8321" i="18"/>
  <c r="A8322" i="18"/>
  <c r="A8323" i="18"/>
  <c r="A8324" i="18"/>
  <c r="A8325" i="18"/>
  <c r="A8326" i="18"/>
  <c r="A8327" i="18"/>
  <c r="A8328" i="18"/>
  <c r="A8329" i="18"/>
  <c r="A8330" i="18"/>
  <c r="A8331" i="18"/>
  <c r="A8332" i="18"/>
  <c r="A8333" i="18"/>
  <c r="A8334" i="18"/>
  <c r="A8335" i="18"/>
  <c r="A8336" i="18"/>
  <c r="A8337" i="18"/>
  <c r="A8338" i="18"/>
  <c r="A8339" i="18"/>
  <c r="A8340" i="18"/>
  <c r="A8341" i="18"/>
  <c r="A8342" i="18"/>
  <c r="A8343" i="18"/>
  <c r="A8344" i="18"/>
  <c r="A8345" i="18"/>
  <c r="A8346" i="18"/>
  <c r="A8347" i="18"/>
  <c r="A8348" i="18"/>
  <c r="A8349" i="18"/>
  <c r="A8350" i="18"/>
  <c r="A8351" i="18"/>
  <c r="A8352" i="18"/>
  <c r="A8353" i="18"/>
  <c r="A8354" i="18"/>
  <c r="A8355" i="18"/>
  <c r="A8356" i="18"/>
  <c r="A8357" i="18"/>
  <c r="A8358" i="18"/>
  <c r="A8359" i="18"/>
  <c r="A8360" i="18"/>
  <c r="A8361" i="18"/>
  <c r="A8362" i="18"/>
  <c r="A8363" i="18"/>
  <c r="A8364" i="18"/>
  <c r="A8365" i="18"/>
  <c r="A8366" i="18"/>
  <c r="A8367" i="18"/>
  <c r="A8368" i="18"/>
  <c r="A8369" i="18"/>
  <c r="A8370" i="18"/>
  <c r="A8371" i="18"/>
  <c r="A8372" i="18"/>
  <c r="A8373" i="18"/>
  <c r="A8374" i="18"/>
  <c r="A8375" i="18"/>
  <c r="A8376" i="18"/>
  <c r="A8377" i="18"/>
  <c r="A8378" i="18"/>
  <c r="A8379" i="18"/>
  <c r="A8380" i="18"/>
  <c r="A8381" i="18"/>
  <c r="A8382" i="18"/>
  <c r="A8383" i="18"/>
  <c r="A8384" i="18"/>
  <c r="A8385" i="18"/>
  <c r="A8386" i="18"/>
  <c r="A8387" i="18"/>
  <c r="A8388" i="18"/>
  <c r="A8389" i="18"/>
  <c r="A8390" i="18"/>
  <c r="A8391" i="18"/>
  <c r="A8392" i="18"/>
  <c r="A8393" i="18"/>
  <c r="A8394" i="18"/>
  <c r="A8395" i="18"/>
  <c r="A8396" i="18"/>
  <c r="A8397" i="18"/>
  <c r="A8398" i="18"/>
  <c r="A8399" i="18"/>
  <c r="A8400" i="18"/>
  <c r="A8401" i="18"/>
  <c r="A8402" i="18"/>
  <c r="A8403" i="18"/>
  <c r="A8404" i="18"/>
  <c r="A8405" i="18"/>
  <c r="A8406" i="18"/>
  <c r="A8407" i="18"/>
  <c r="A8408" i="18"/>
  <c r="A8409" i="18"/>
  <c r="A8410" i="18"/>
  <c r="A8411" i="18"/>
  <c r="A8412" i="18"/>
  <c r="A8413" i="18"/>
  <c r="A8414" i="18"/>
  <c r="A8415" i="18"/>
  <c r="A8416" i="18"/>
  <c r="A8417" i="18"/>
  <c r="A8418" i="18"/>
  <c r="A8419" i="18"/>
  <c r="A8420" i="18"/>
  <c r="A8421" i="18"/>
  <c r="A8422" i="18"/>
  <c r="A8423" i="18"/>
  <c r="A8424" i="18"/>
  <c r="A8425" i="18"/>
  <c r="A8426" i="18"/>
  <c r="A8427" i="18"/>
  <c r="A8428" i="18"/>
  <c r="A8429" i="18"/>
  <c r="A8430" i="18"/>
  <c r="A8431" i="18"/>
  <c r="A8432" i="18"/>
  <c r="A8433" i="18"/>
  <c r="A8434" i="18"/>
  <c r="A8435" i="18"/>
  <c r="A8436" i="18"/>
  <c r="A8437" i="18"/>
  <c r="A8438" i="18"/>
  <c r="A8439" i="18"/>
  <c r="A8440" i="18"/>
  <c r="A8441" i="18"/>
  <c r="A8442" i="18"/>
  <c r="A8443" i="18"/>
  <c r="A8444" i="18"/>
  <c r="A8445" i="18"/>
  <c r="A8446" i="18"/>
  <c r="A8447" i="18"/>
  <c r="A8448" i="18"/>
  <c r="A8449" i="18"/>
  <c r="A8450" i="18"/>
  <c r="A8451" i="18"/>
  <c r="A8452" i="18"/>
  <c r="A8453" i="18"/>
  <c r="A8454" i="18"/>
  <c r="A8455" i="18"/>
  <c r="A8456" i="18"/>
  <c r="A8457" i="18"/>
  <c r="A8458" i="18"/>
  <c r="A8459" i="18"/>
  <c r="A8460" i="18"/>
  <c r="A8461" i="18"/>
  <c r="A8462" i="18"/>
  <c r="A8463" i="18"/>
  <c r="A8464" i="18"/>
  <c r="A8465" i="18"/>
  <c r="A8466" i="18"/>
  <c r="A8467" i="18"/>
  <c r="A8468" i="18"/>
  <c r="A8469" i="18"/>
  <c r="A8470" i="18"/>
  <c r="A8471" i="18"/>
  <c r="A8472" i="18"/>
  <c r="A8473" i="18"/>
  <c r="A8474" i="18"/>
  <c r="A8475" i="18"/>
  <c r="A8476" i="18"/>
  <c r="A8477" i="18"/>
  <c r="A8478" i="18"/>
  <c r="A8479" i="18"/>
  <c r="A8480" i="18"/>
  <c r="A8481" i="18"/>
  <c r="A8482" i="18"/>
  <c r="A8483" i="18"/>
  <c r="A8484" i="18"/>
  <c r="A8485" i="18"/>
  <c r="A8486" i="18"/>
  <c r="A8487" i="18"/>
  <c r="A8488" i="18"/>
  <c r="A8489" i="18"/>
  <c r="A8490" i="18"/>
  <c r="A8491" i="18"/>
  <c r="A8492" i="18"/>
  <c r="A8493" i="18"/>
  <c r="A8494" i="18"/>
  <c r="A8495" i="18"/>
  <c r="A8496" i="18"/>
  <c r="A8497" i="18"/>
  <c r="A8498" i="18"/>
  <c r="A8499" i="18"/>
  <c r="A8500" i="18"/>
  <c r="A8501" i="18"/>
  <c r="A8502" i="18"/>
  <c r="A8503" i="18"/>
  <c r="A8504" i="18"/>
  <c r="A8505" i="18"/>
  <c r="A8506" i="18"/>
  <c r="A8507" i="18"/>
  <c r="A8508" i="18"/>
  <c r="A8509" i="18"/>
  <c r="A8510" i="18"/>
  <c r="A8511" i="18"/>
  <c r="A8512" i="18"/>
  <c r="A8513" i="18"/>
  <c r="A8514" i="18"/>
  <c r="A8515" i="18"/>
  <c r="A8516" i="18"/>
  <c r="A8517" i="18"/>
  <c r="A8518" i="18"/>
  <c r="A8519" i="18"/>
  <c r="A8520" i="18"/>
  <c r="A8521" i="18"/>
  <c r="A8522" i="18"/>
  <c r="A8523" i="18"/>
  <c r="A8524" i="18"/>
  <c r="A8525" i="18"/>
  <c r="A8526" i="18"/>
  <c r="A8527" i="18"/>
  <c r="A8528" i="18"/>
  <c r="A8529" i="18"/>
  <c r="A8530" i="18"/>
  <c r="A8531" i="18"/>
  <c r="A8532" i="18"/>
  <c r="A8533" i="18"/>
  <c r="A8534" i="18"/>
  <c r="A8535" i="18"/>
  <c r="A8536" i="18"/>
  <c r="A8537" i="18"/>
  <c r="A8538" i="18"/>
  <c r="A8539" i="18"/>
  <c r="A8540" i="18"/>
  <c r="A8541" i="18"/>
  <c r="A8542" i="18"/>
  <c r="A8543" i="18"/>
  <c r="A8544" i="18"/>
  <c r="A8545" i="18"/>
  <c r="A8546" i="18"/>
  <c r="A8547" i="18"/>
  <c r="A8548" i="18"/>
  <c r="A8549" i="18"/>
  <c r="A8550" i="18"/>
  <c r="A8551" i="18"/>
  <c r="A8552" i="18"/>
  <c r="A8553" i="18"/>
  <c r="A8554" i="18"/>
  <c r="A8555" i="18"/>
  <c r="A8556" i="18"/>
  <c r="A8557" i="18"/>
  <c r="A8558" i="18"/>
  <c r="A8559" i="18"/>
  <c r="A8560" i="18"/>
  <c r="A8561" i="18"/>
  <c r="A8562" i="18"/>
  <c r="A8563" i="18"/>
  <c r="A8564" i="18"/>
  <c r="A8565" i="18"/>
  <c r="A8566" i="18"/>
  <c r="A8567" i="18"/>
  <c r="A8568" i="18"/>
  <c r="A8569" i="18"/>
  <c r="A8570" i="18"/>
  <c r="A8571" i="18"/>
  <c r="A8572" i="18"/>
  <c r="A8573" i="18"/>
  <c r="A8574" i="18"/>
  <c r="A8575" i="18"/>
  <c r="A8576" i="18"/>
  <c r="A8577" i="18"/>
  <c r="A8578" i="18"/>
  <c r="A8579" i="18"/>
  <c r="A8580" i="18"/>
  <c r="A8581" i="18"/>
  <c r="A8582" i="18"/>
  <c r="A8583" i="18"/>
  <c r="A8584" i="18"/>
  <c r="A8585" i="18"/>
  <c r="A8586" i="18"/>
  <c r="A8587" i="18"/>
  <c r="A8588" i="18"/>
  <c r="A8589" i="18"/>
  <c r="A8590" i="18"/>
  <c r="A8591" i="18"/>
  <c r="A8592" i="18"/>
  <c r="A8593" i="18"/>
  <c r="A8594" i="18"/>
  <c r="A8595" i="18"/>
  <c r="A8596" i="18"/>
  <c r="A8597" i="18"/>
  <c r="A8598" i="18"/>
  <c r="A8599" i="18"/>
  <c r="A8600" i="18"/>
  <c r="A8601" i="18"/>
  <c r="A8602" i="18"/>
  <c r="A8603" i="18"/>
  <c r="A8604" i="18"/>
  <c r="A8605" i="18"/>
  <c r="A8606" i="18"/>
  <c r="A8607" i="18"/>
  <c r="A8608" i="18"/>
  <c r="A8609" i="18"/>
  <c r="A8610" i="18"/>
  <c r="A8611" i="18"/>
  <c r="A8612" i="18"/>
  <c r="A8613" i="18"/>
  <c r="A8614" i="18"/>
  <c r="A8615" i="18"/>
  <c r="A8616" i="18"/>
  <c r="A8617" i="18"/>
  <c r="A8618" i="18"/>
  <c r="A8619" i="18"/>
  <c r="A8620" i="18"/>
  <c r="A8621" i="18"/>
  <c r="A8622" i="18"/>
  <c r="A8623" i="18"/>
  <c r="A8624" i="18"/>
  <c r="A8625" i="18"/>
  <c r="A8626" i="18"/>
  <c r="A8627" i="18"/>
  <c r="A8628" i="18"/>
  <c r="A8629" i="18"/>
  <c r="A8630" i="18"/>
  <c r="A8631" i="18"/>
  <c r="A8632" i="18"/>
  <c r="A8633" i="18"/>
  <c r="A8634" i="18"/>
  <c r="A8635" i="18"/>
  <c r="A8636" i="18"/>
  <c r="A8637" i="18"/>
  <c r="A8638" i="18"/>
  <c r="A8639" i="18"/>
  <c r="A8640" i="18"/>
  <c r="A8641" i="18"/>
  <c r="A8642" i="18"/>
  <c r="A8643" i="18"/>
  <c r="A8644" i="18"/>
  <c r="A8645" i="18"/>
  <c r="A8646" i="18"/>
  <c r="A8647" i="18"/>
  <c r="A8648" i="18"/>
  <c r="A8649" i="18"/>
  <c r="A8650" i="18"/>
  <c r="A8651" i="18"/>
  <c r="A8652" i="18"/>
  <c r="A8653" i="18"/>
  <c r="A8654" i="18"/>
  <c r="A8655" i="18"/>
  <c r="A8656" i="18"/>
  <c r="A8657" i="18"/>
  <c r="A8658" i="18"/>
  <c r="A8659" i="18"/>
  <c r="A8660" i="18"/>
  <c r="A8661" i="18"/>
  <c r="A8662" i="18"/>
  <c r="A8663" i="18"/>
  <c r="A8664" i="18"/>
  <c r="A8665" i="18"/>
  <c r="A8666" i="18"/>
  <c r="A8667" i="18"/>
  <c r="A8668" i="18"/>
  <c r="A8669" i="18"/>
  <c r="A8670" i="18"/>
  <c r="A8671" i="18"/>
  <c r="A8672" i="18"/>
  <c r="A8673" i="18"/>
  <c r="A8674" i="18"/>
  <c r="A8675" i="18"/>
  <c r="A8676" i="18"/>
  <c r="A8677" i="18"/>
  <c r="A8678" i="18"/>
  <c r="A8679" i="18"/>
  <c r="A8680" i="18"/>
  <c r="A8681" i="18"/>
  <c r="A8682" i="18"/>
  <c r="A8683" i="18"/>
  <c r="A8684" i="18"/>
  <c r="A8685" i="18"/>
  <c r="A8686" i="18"/>
  <c r="A8687" i="18"/>
  <c r="A8688" i="18"/>
  <c r="A8689" i="18"/>
  <c r="A8690" i="18"/>
  <c r="A8691" i="18"/>
  <c r="A8692" i="18"/>
  <c r="A8693" i="18"/>
  <c r="A8694" i="18"/>
  <c r="A8695" i="18"/>
  <c r="A8696" i="18"/>
  <c r="A8697" i="18"/>
  <c r="A8698" i="18"/>
  <c r="A8699" i="18"/>
  <c r="A8700" i="18"/>
  <c r="A8701" i="18"/>
  <c r="A8702" i="18"/>
  <c r="A8703" i="18"/>
  <c r="A8704" i="18"/>
  <c r="A8705" i="18"/>
  <c r="A8706" i="18"/>
  <c r="A8707" i="18"/>
  <c r="A8708" i="18"/>
  <c r="A8709" i="18"/>
  <c r="A8710" i="18"/>
  <c r="A8711" i="18"/>
  <c r="A8712" i="18"/>
  <c r="A8713" i="18"/>
  <c r="A8714" i="18"/>
  <c r="A8715" i="18"/>
  <c r="A8716" i="18"/>
  <c r="A8717" i="18"/>
  <c r="A8718" i="18"/>
  <c r="A8719" i="18"/>
  <c r="A8720" i="18"/>
  <c r="A8721" i="18"/>
  <c r="A8722" i="18"/>
  <c r="A8723" i="18"/>
  <c r="A8724" i="18"/>
  <c r="A8725" i="18"/>
  <c r="A8726" i="18"/>
  <c r="A8727" i="18"/>
  <c r="A8728" i="18"/>
  <c r="A8729" i="18"/>
  <c r="A8730" i="18"/>
  <c r="A8731" i="18"/>
  <c r="A8732" i="18"/>
  <c r="A8733" i="18"/>
  <c r="A8734" i="18"/>
  <c r="A8735" i="18"/>
  <c r="A8736" i="18"/>
  <c r="A8737" i="18"/>
  <c r="A8738" i="18"/>
  <c r="A8739" i="18"/>
  <c r="A8740" i="18"/>
  <c r="A8741" i="18"/>
  <c r="A8742" i="18"/>
  <c r="A8743" i="18"/>
  <c r="A8744" i="18"/>
  <c r="A8745" i="18"/>
  <c r="A8746" i="18"/>
  <c r="A8747" i="18"/>
  <c r="A8748" i="18"/>
  <c r="A8749" i="18"/>
  <c r="A8750" i="18"/>
  <c r="A8751" i="18"/>
  <c r="A8752" i="18"/>
  <c r="A8753" i="18"/>
  <c r="A8754" i="18"/>
  <c r="A8755" i="18"/>
  <c r="A8756" i="18"/>
  <c r="A8757" i="18"/>
  <c r="A8758" i="18"/>
  <c r="A8759" i="18"/>
  <c r="A8760" i="18"/>
  <c r="A8761" i="18"/>
  <c r="A8762" i="18"/>
  <c r="A8763" i="18"/>
  <c r="A8764" i="18"/>
  <c r="A8765" i="18"/>
  <c r="A8766" i="18"/>
  <c r="A8767" i="18"/>
  <c r="A8768" i="18"/>
  <c r="A8769" i="18"/>
  <c r="A8770" i="18"/>
  <c r="A8771" i="18"/>
  <c r="A8772" i="18"/>
  <c r="A8773" i="18"/>
  <c r="A8774" i="18"/>
  <c r="A8775" i="18"/>
  <c r="A8776" i="18"/>
  <c r="A8777" i="18"/>
  <c r="A8778" i="18"/>
  <c r="A8779" i="18"/>
  <c r="A8780" i="18"/>
  <c r="A8781" i="18"/>
  <c r="A8782" i="18"/>
  <c r="A8783" i="18"/>
  <c r="A8784" i="18"/>
  <c r="A8785" i="18"/>
  <c r="A8786" i="18"/>
  <c r="A8787" i="18"/>
  <c r="A8788" i="18"/>
  <c r="A8789" i="18"/>
  <c r="A8790" i="18"/>
  <c r="A8791" i="18"/>
  <c r="A8792" i="18"/>
  <c r="A8793" i="18"/>
  <c r="A8794" i="18"/>
  <c r="A8795" i="18"/>
  <c r="A8796" i="18"/>
  <c r="A8797" i="18"/>
  <c r="A8798" i="18"/>
  <c r="A8799" i="18"/>
  <c r="A8800" i="18"/>
  <c r="A8801" i="18"/>
  <c r="A8802" i="18"/>
  <c r="A8803" i="18"/>
  <c r="A8804" i="18"/>
  <c r="A8805" i="18"/>
  <c r="A8806" i="18"/>
  <c r="A8807" i="18"/>
  <c r="A8808" i="18"/>
  <c r="A8809" i="18"/>
  <c r="A8810" i="18"/>
  <c r="A8811" i="18"/>
  <c r="A8812" i="18"/>
  <c r="A8813" i="18"/>
  <c r="A8814" i="18"/>
  <c r="A8815" i="18"/>
  <c r="A8816" i="18"/>
  <c r="A8817" i="18"/>
  <c r="A8818" i="18"/>
  <c r="A8819" i="18"/>
  <c r="A8820" i="18"/>
  <c r="A8821" i="18"/>
  <c r="A8822" i="18"/>
  <c r="A8823" i="18"/>
  <c r="A8824" i="18"/>
  <c r="A8825" i="18"/>
  <c r="A8826" i="18"/>
  <c r="A8827" i="18"/>
  <c r="A8828" i="18"/>
  <c r="A8829" i="18"/>
  <c r="A8830" i="18"/>
  <c r="A8831" i="18"/>
  <c r="A8832" i="18"/>
  <c r="A8833" i="18"/>
  <c r="A8834" i="18"/>
  <c r="A8835" i="18"/>
  <c r="A8836" i="18"/>
  <c r="A8837" i="18"/>
  <c r="A8838" i="18"/>
  <c r="A8839" i="18"/>
  <c r="A8840" i="18"/>
  <c r="A8841" i="18"/>
  <c r="A8842" i="18"/>
  <c r="A8843" i="18"/>
  <c r="A8844" i="18"/>
  <c r="A8845" i="18"/>
  <c r="A8846" i="18"/>
  <c r="A8847" i="18"/>
  <c r="A8848" i="18"/>
  <c r="A8849" i="18"/>
  <c r="A8850" i="18"/>
  <c r="A8851" i="18"/>
  <c r="A8852" i="18"/>
  <c r="A8853" i="18"/>
  <c r="A8854" i="18"/>
  <c r="A8855" i="18"/>
  <c r="A8856" i="18"/>
  <c r="A8857" i="18"/>
  <c r="A8858" i="18"/>
  <c r="A8859" i="18"/>
  <c r="A8860" i="18"/>
  <c r="A8861" i="18"/>
  <c r="A8862" i="18"/>
  <c r="A8863" i="18"/>
  <c r="A8864" i="18"/>
  <c r="A8865" i="18"/>
  <c r="A8866" i="18"/>
  <c r="A8867" i="18"/>
  <c r="A8868" i="18"/>
  <c r="A8869" i="18"/>
  <c r="A8870" i="18"/>
  <c r="A8871" i="18"/>
  <c r="A8872" i="18"/>
  <c r="A8873" i="18"/>
  <c r="A8874" i="18"/>
  <c r="A8875" i="18"/>
  <c r="A8876" i="18"/>
  <c r="A8877" i="18"/>
  <c r="A8878" i="18"/>
  <c r="A8879" i="18"/>
  <c r="A8880" i="18"/>
  <c r="A8881" i="18"/>
  <c r="A8882" i="18"/>
  <c r="A8883" i="18"/>
  <c r="A8884" i="18"/>
  <c r="A8885" i="18"/>
  <c r="A8886" i="18"/>
  <c r="A8887" i="18"/>
  <c r="A8888" i="18"/>
  <c r="A8889" i="18"/>
  <c r="A8890" i="18"/>
  <c r="A8891" i="18"/>
  <c r="A8892" i="18"/>
  <c r="A8893" i="18"/>
  <c r="A8894" i="18"/>
  <c r="A8895" i="18"/>
  <c r="A8896" i="18"/>
  <c r="A8897" i="18"/>
  <c r="A8898" i="18"/>
  <c r="A8899" i="18"/>
  <c r="A8900" i="18"/>
  <c r="A8901" i="18"/>
  <c r="A8902" i="18"/>
  <c r="A8903" i="18"/>
  <c r="A8904" i="18"/>
  <c r="A8905" i="18"/>
  <c r="A8906" i="18"/>
  <c r="A8907" i="18"/>
  <c r="A8908" i="18"/>
  <c r="A8909" i="18"/>
  <c r="A8910" i="18"/>
  <c r="A8911" i="18"/>
  <c r="A8912" i="18"/>
  <c r="A8913" i="18"/>
  <c r="A8914" i="18"/>
  <c r="A8915" i="18"/>
  <c r="A8916" i="18"/>
  <c r="A8917" i="18"/>
  <c r="A8918" i="18"/>
  <c r="A8919" i="18"/>
  <c r="A8920" i="18"/>
  <c r="A8921" i="18"/>
  <c r="A8922" i="18"/>
  <c r="A8923" i="18"/>
  <c r="A8924" i="18"/>
  <c r="A8925" i="18"/>
  <c r="A8926" i="18"/>
  <c r="A8927" i="18"/>
  <c r="A8928" i="18"/>
  <c r="A8929" i="18"/>
  <c r="A8930" i="18"/>
  <c r="A8931" i="18"/>
  <c r="A8932" i="18"/>
  <c r="A8933" i="18"/>
  <c r="A8934" i="18"/>
  <c r="A8935" i="18"/>
  <c r="A8936" i="18"/>
  <c r="A8937" i="18"/>
  <c r="A8938" i="18"/>
  <c r="A8939" i="18"/>
  <c r="A8940" i="18"/>
  <c r="A8941" i="18"/>
  <c r="A8942" i="18"/>
  <c r="A8943" i="18"/>
  <c r="A8944" i="18"/>
  <c r="A8945" i="18"/>
  <c r="A8946" i="18"/>
  <c r="A8947" i="18"/>
  <c r="A8948" i="18"/>
  <c r="A8949" i="18"/>
  <c r="A8950" i="18"/>
  <c r="A8951" i="18"/>
  <c r="A8952" i="18"/>
  <c r="A8953" i="18"/>
  <c r="A8954" i="18"/>
  <c r="A8955" i="18"/>
  <c r="A8956" i="18"/>
  <c r="A8957" i="18"/>
  <c r="A8958" i="18"/>
  <c r="A8959" i="18"/>
  <c r="A8960" i="18"/>
  <c r="A8961" i="18"/>
  <c r="A8962" i="18"/>
  <c r="A8963" i="18"/>
  <c r="A8964" i="18"/>
  <c r="A8965" i="18"/>
  <c r="A8966" i="18"/>
  <c r="A8967" i="18"/>
  <c r="A8968" i="18"/>
  <c r="A8969" i="18"/>
  <c r="A8970" i="18"/>
  <c r="A8971" i="18"/>
  <c r="A8972" i="18"/>
  <c r="A8973" i="18"/>
  <c r="A8974" i="18"/>
  <c r="A8975" i="18"/>
  <c r="A8976" i="18"/>
  <c r="A8977" i="18"/>
  <c r="A8978" i="18"/>
  <c r="A8979" i="18"/>
  <c r="A8980" i="18"/>
  <c r="A8981" i="18"/>
  <c r="A8982" i="18"/>
  <c r="A8983" i="18"/>
  <c r="A8984" i="18"/>
  <c r="A8985" i="18"/>
  <c r="A8986" i="18"/>
  <c r="A8987" i="18"/>
  <c r="A8988" i="18"/>
  <c r="A8989" i="18"/>
  <c r="A8990" i="18"/>
  <c r="A8991" i="18"/>
  <c r="A8992" i="18"/>
  <c r="A8993" i="18"/>
  <c r="A8994" i="18"/>
  <c r="A8995" i="18"/>
  <c r="A8996" i="18"/>
  <c r="A8997" i="18"/>
  <c r="A8998" i="18"/>
  <c r="A8999" i="18"/>
  <c r="A9000" i="18"/>
  <c r="A9001" i="18"/>
  <c r="A9002" i="18"/>
  <c r="A9003" i="18"/>
  <c r="A9004" i="18"/>
  <c r="A9005" i="18"/>
  <c r="A9006" i="18"/>
  <c r="A9007" i="18"/>
  <c r="A9008" i="18"/>
  <c r="A9009" i="18"/>
  <c r="A9010" i="18"/>
  <c r="A9011" i="18"/>
  <c r="A9012" i="18"/>
  <c r="A9013" i="18"/>
  <c r="A9014" i="18"/>
  <c r="A9015" i="18"/>
  <c r="A9016" i="18"/>
  <c r="A9017" i="18"/>
  <c r="A9018" i="18"/>
  <c r="A9019" i="18"/>
  <c r="A9020" i="18"/>
  <c r="A9021" i="18"/>
  <c r="A9022" i="18"/>
  <c r="A9023" i="18"/>
  <c r="A9024" i="18"/>
  <c r="A9025" i="18"/>
  <c r="A9026" i="18"/>
  <c r="A9027" i="18"/>
  <c r="A9028" i="18"/>
  <c r="A9029" i="18"/>
  <c r="A9030" i="18"/>
  <c r="A9031" i="18"/>
  <c r="A9032" i="18"/>
  <c r="A9033" i="18"/>
  <c r="A9034" i="18"/>
  <c r="A9035" i="18"/>
  <c r="A9036" i="18"/>
  <c r="A9037" i="18"/>
  <c r="A9038" i="18"/>
  <c r="A9039" i="18"/>
  <c r="A9040" i="18"/>
  <c r="A9041" i="18"/>
  <c r="A9042" i="18"/>
  <c r="A9043" i="18"/>
  <c r="A9044" i="18"/>
  <c r="A9045" i="18"/>
  <c r="A9046" i="18"/>
  <c r="A9047" i="18"/>
  <c r="A9048" i="18"/>
  <c r="A9049" i="18"/>
  <c r="A9050" i="18"/>
  <c r="A9051" i="18"/>
  <c r="A9052" i="18"/>
  <c r="A9053" i="18"/>
  <c r="A9054" i="18"/>
  <c r="A9055" i="18"/>
  <c r="A9056" i="18"/>
  <c r="A9057" i="18"/>
  <c r="A9058" i="18"/>
  <c r="A9059" i="18"/>
  <c r="A9060" i="18"/>
  <c r="A9061" i="18"/>
  <c r="A9062" i="18"/>
  <c r="A9063" i="18"/>
  <c r="A9064" i="18"/>
  <c r="A9065" i="18"/>
  <c r="A9066" i="18"/>
  <c r="A9067" i="18"/>
  <c r="A9068" i="18"/>
  <c r="A9069" i="18"/>
  <c r="A9070" i="18"/>
  <c r="A9071" i="18"/>
  <c r="A9072" i="18"/>
  <c r="A9073" i="18"/>
  <c r="A9074" i="18"/>
  <c r="A9075" i="18"/>
  <c r="A9076" i="18"/>
  <c r="A9077" i="18"/>
  <c r="A9078" i="18"/>
  <c r="A9079" i="18"/>
  <c r="A9080" i="18"/>
  <c r="A9081" i="18"/>
  <c r="A9082" i="18"/>
  <c r="A9083" i="18"/>
  <c r="A9084" i="18"/>
  <c r="A9085" i="18"/>
  <c r="A9086" i="18"/>
  <c r="A9087" i="18"/>
  <c r="A9088" i="18"/>
  <c r="A9089" i="18"/>
  <c r="A9090" i="18"/>
  <c r="A9091" i="18"/>
  <c r="A9092" i="18"/>
  <c r="A9093" i="18"/>
  <c r="A9094" i="18"/>
  <c r="A9095" i="18"/>
  <c r="A9096" i="18"/>
  <c r="A9097" i="18"/>
  <c r="A9098" i="18"/>
  <c r="A9099" i="18"/>
  <c r="A9100" i="18"/>
  <c r="A9101" i="18"/>
  <c r="A9102" i="18"/>
  <c r="A9103" i="18"/>
  <c r="A9104" i="18"/>
  <c r="A9105" i="18"/>
  <c r="A9106" i="18"/>
  <c r="A9107" i="18"/>
  <c r="A9108" i="18"/>
  <c r="A9109" i="18"/>
  <c r="A9110" i="18"/>
  <c r="A9111" i="18"/>
  <c r="A9112" i="18"/>
  <c r="A9113" i="18"/>
  <c r="A9114" i="18"/>
  <c r="A9115" i="18"/>
  <c r="A9116" i="18"/>
  <c r="A9117" i="18"/>
  <c r="A9118" i="18"/>
  <c r="A9119" i="18"/>
  <c r="A9120" i="18"/>
  <c r="A9121" i="18"/>
  <c r="A9122" i="18"/>
  <c r="A9123" i="18"/>
  <c r="A9124" i="18"/>
  <c r="A9125" i="18"/>
  <c r="A9126" i="18"/>
  <c r="A9127" i="18"/>
  <c r="A9128" i="18"/>
  <c r="A9129" i="18"/>
  <c r="A9130" i="18"/>
  <c r="A9131" i="18"/>
  <c r="A9132" i="18"/>
  <c r="A9133" i="18"/>
  <c r="A9134" i="18"/>
  <c r="A9135" i="18"/>
  <c r="A9136" i="18"/>
  <c r="A9137" i="18"/>
  <c r="A9138" i="18"/>
  <c r="A9139" i="18"/>
  <c r="A9140" i="18"/>
  <c r="A9141" i="18"/>
  <c r="A9142" i="18"/>
  <c r="A9143" i="18"/>
  <c r="A9144" i="18"/>
  <c r="A9145" i="18"/>
  <c r="A9146" i="18"/>
  <c r="A9147" i="18"/>
  <c r="A9148" i="18"/>
  <c r="A9149" i="18"/>
  <c r="A9150" i="18"/>
  <c r="A9151" i="18"/>
  <c r="A9152" i="18"/>
  <c r="A9153" i="18"/>
  <c r="A9154" i="18"/>
  <c r="A9155" i="18"/>
  <c r="A9156" i="18"/>
  <c r="A9157" i="18"/>
  <c r="A9158" i="18"/>
  <c r="A9159" i="18"/>
  <c r="A9160" i="18"/>
  <c r="A9161" i="18"/>
  <c r="A9162" i="18"/>
  <c r="A9163" i="18"/>
  <c r="A9164" i="18"/>
  <c r="A9165" i="18"/>
  <c r="A9166" i="18"/>
  <c r="A9167" i="18"/>
  <c r="A9168" i="18"/>
  <c r="A9169" i="18"/>
  <c r="A9170" i="18"/>
  <c r="A9171" i="18"/>
  <c r="A9172" i="18"/>
  <c r="A9173" i="18"/>
  <c r="A9174" i="18"/>
  <c r="A9175" i="18"/>
  <c r="A9176" i="18"/>
  <c r="A9177" i="18"/>
  <c r="A9178" i="18"/>
  <c r="A9179" i="18"/>
  <c r="A9180" i="18"/>
  <c r="A9181" i="18"/>
  <c r="A9182" i="18"/>
  <c r="A9183" i="18"/>
  <c r="A9184" i="18"/>
  <c r="A9185" i="18"/>
  <c r="A9186" i="18"/>
  <c r="A9187" i="18"/>
  <c r="A9188" i="18"/>
  <c r="A9189" i="18"/>
  <c r="A9190" i="18"/>
  <c r="A9191" i="18"/>
  <c r="A9192" i="18"/>
  <c r="A9193" i="18"/>
  <c r="A9194" i="18"/>
  <c r="A9195" i="18"/>
  <c r="A9196" i="18"/>
  <c r="A9197" i="18"/>
  <c r="A9198" i="18"/>
  <c r="A9199" i="18"/>
  <c r="A9200" i="18"/>
  <c r="A9201" i="18"/>
  <c r="A9202" i="18"/>
  <c r="A9203" i="18"/>
  <c r="A9204" i="18"/>
  <c r="A9205" i="18"/>
  <c r="A9206" i="18"/>
  <c r="A9207" i="18"/>
  <c r="A9208" i="18"/>
  <c r="A9209" i="18"/>
  <c r="A9210" i="18"/>
  <c r="A9211" i="18"/>
  <c r="A9212" i="18"/>
  <c r="A9213" i="18"/>
  <c r="A9214" i="18"/>
  <c r="A9215" i="18"/>
  <c r="A9216" i="18"/>
  <c r="A9217" i="18"/>
  <c r="A9218" i="18"/>
  <c r="A9219" i="18"/>
  <c r="A9220" i="18"/>
  <c r="A9221" i="18"/>
  <c r="A9222" i="18"/>
  <c r="A9223" i="18"/>
  <c r="A9224" i="18"/>
  <c r="A9225" i="18"/>
  <c r="A9226" i="18"/>
  <c r="A9227" i="18"/>
  <c r="A9228" i="18"/>
  <c r="A9229" i="18"/>
  <c r="A9230" i="18"/>
  <c r="A9231" i="18"/>
  <c r="A9232" i="18"/>
  <c r="A9233" i="18"/>
  <c r="A9234" i="18"/>
  <c r="A9235" i="18"/>
  <c r="A9236" i="18"/>
  <c r="A9237" i="18"/>
  <c r="A9238" i="18"/>
  <c r="A9239" i="18"/>
  <c r="A9240" i="18"/>
  <c r="A9241" i="18"/>
  <c r="A9242" i="18"/>
  <c r="A9243" i="18"/>
  <c r="A9244" i="18"/>
  <c r="A9245" i="18"/>
  <c r="A9246" i="18"/>
  <c r="A9247" i="18"/>
  <c r="A9248" i="18"/>
  <c r="A9249" i="18"/>
  <c r="A9250" i="18"/>
  <c r="A9251" i="18"/>
  <c r="A9252" i="18"/>
  <c r="A9253" i="18"/>
  <c r="A9254" i="18"/>
  <c r="A9255" i="18"/>
  <c r="A9256" i="18"/>
  <c r="A9257" i="18"/>
  <c r="A9258" i="18"/>
  <c r="A9259" i="18"/>
  <c r="A9260" i="18"/>
  <c r="A9261" i="18"/>
  <c r="A9262" i="18"/>
  <c r="A9263" i="18"/>
  <c r="A9264" i="18"/>
  <c r="A9265" i="18"/>
  <c r="A9266" i="18"/>
  <c r="A9267" i="18"/>
  <c r="A9268" i="18"/>
  <c r="A9269" i="18"/>
  <c r="A9270" i="18"/>
  <c r="A9271" i="18"/>
  <c r="A9272" i="18"/>
  <c r="A9273" i="18"/>
  <c r="A9274" i="18"/>
  <c r="A9275" i="18"/>
  <c r="A9276" i="18"/>
  <c r="A9277" i="18"/>
  <c r="A9278" i="18"/>
  <c r="A9279" i="18"/>
  <c r="A9280" i="18"/>
  <c r="A9281" i="18"/>
  <c r="A9282" i="18"/>
  <c r="A9283" i="18"/>
  <c r="A9284" i="18"/>
  <c r="A9285" i="18"/>
  <c r="A9286" i="18"/>
  <c r="A9287" i="18"/>
  <c r="A9288" i="18"/>
  <c r="A9289" i="18"/>
  <c r="A9290" i="18"/>
  <c r="A9291" i="18"/>
  <c r="A9292" i="18"/>
  <c r="A9293" i="18"/>
  <c r="A9294" i="18"/>
  <c r="A9295" i="18"/>
  <c r="A9296" i="18"/>
  <c r="A9297" i="18"/>
  <c r="A9298" i="18"/>
  <c r="A9299" i="18"/>
  <c r="A9300" i="18"/>
  <c r="A9301" i="18"/>
  <c r="A9302" i="18"/>
  <c r="A9303" i="18"/>
  <c r="A9304" i="18"/>
  <c r="A9305" i="18"/>
  <c r="A9306" i="18"/>
  <c r="A9307" i="18"/>
  <c r="A9308" i="18"/>
  <c r="A9309" i="18"/>
  <c r="A9310" i="18"/>
  <c r="A9311" i="18"/>
  <c r="A9312" i="18"/>
  <c r="A9313" i="18"/>
  <c r="A9314" i="18"/>
  <c r="A9315" i="18"/>
  <c r="A9316" i="18"/>
  <c r="A9317" i="18"/>
  <c r="A9318" i="18"/>
  <c r="A9319" i="18"/>
  <c r="A9320" i="18"/>
  <c r="A9321" i="18"/>
  <c r="A9322" i="18"/>
  <c r="A9323" i="18"/>
  <c r="A9324" i="18"/>
  <c r="A9325" i="18"/>
  <c r="A9326" i="18"/>
  <c r="A9327" i="18"/>
  <c r="A9328" i="18"/>
  <c r="A9329" i="18"/>
  <c r="A9330" i="18"/>
  <c r="A9331" i="18"/>
  <c r="A9332" i="18"/>
  <c r="A9333" i="18"/>
  <c r="A9334" i="18"/>
  <c r="A9335" i="18"/>
  <c r="A9336" i="18"/>
  <c r="A9337" i="18"/>
  <c r="A9338" i="18"/>
  <c r="A9339" i="18"/>
  <c r="A9340" i="18"/>
  <c r="A9341" i="18"/>
  <c r="A9342" i="18"/>
  <c r="A9343" i="18"/>
  <c r="A9344" i="18"/>
  <c r="A9345" i="18"/>
  <c r="A9346" i="18"/>
  <c r="A9347" i="18"/>
  <c r="A9348" i="18"/>
  <c r="A9349" i="18"/>
  <c r="A9350" i="18"/>
  <c r="A9351" i="18"/>
  <c r="A9352" i="18"/>
  <c r="A9353" i="18"/>
  <c r="A9354" i="18"/>
  <c r="A9355" i="18"/>
  <c r="A9356" i="18"/>
  <c r="A9357" i="18"/>
  <c r="A9358" i="18"/>
  <c r="A9359" i="18"/>
  <c r="A9360" i="18"/>
  <c r="A9361" i="18"/>
  <c r="A9362" i="18"/>
  <c r="A9363" i="18"/>
  <c r="A9364" i="18"/>
  <c r="A9365" i="18"/>
  <c r="A9366" i="18"/>
  <c r="A9367" i="18"/>
  <c r="A9368" i="18"/>
  <c r="A9369" i="18"/>
  <c r="A9370" i="18"/>
  <c r="A9371" i="18"/>
  <c r="A9372" i="18"/>
  <c r="A9373" i="18"/>
  <c r="A9374" i="18"/>
  <c r="A9375" i="18"/>
  <c r="A9376" i="18"/>
  <c r="A9377" i="18"/>
  <c r="A9378" i="18"/>
  <c r="A9379" i="18"/>
  <c r="A9380" i="18"/>
  <c r="A9381" i="18"/>
  <c r="A9382" i="18"/>
  <c r="A9383" i="18"/>
  <c r="A9384" i="18"/>
  <c r="A9385" i="18"/>
  <c r="A9386" i="18"/>
  <c r="A9387" i="18"/>
  <c r="A9388" i="18"/>
  <c r="A9389" i="18"/>
  <c r="A9390" i="18"/>
  <c r="A9391" i="18"/>
  <c r="A9392" i="18"/>
  <c r="A9393" i="18"/>
  <c r="A9394" i="18"/>
  <c r="A9395" i="18"/>
  <c r="A9396" i="18"/>
  <c r="A9397" i="18"/>
  <c r="A9398" i="18"/>
  <c r="A9399" i="18"/>
  <c r="A9400" i="18"/>
  <c r="A9401" i="18"/>
  <c r="A9402" i="18"/>
  <c r="A9403" i="18"/>
  <c r="A9404" i="18"/>
  <c r="A9405" i="18"/>
  <c r="A9406" i="18"/>
  <c r="A9407" i="18"/>
  <c r="A9408" i="18"/>
  <c r="A9409" i="18"/>
  <c r="A9410" i="18"/>
  <c r="A9411" i="18"/>
  <c r="A9412" i="18"/>
  <c r="A9413" i="18"/>
  <c r="A9414" i="18"/>
  <c r="A9415" i="18"/>
  <c r="A9416" i="18"/>
  <c r="A9417" i="18"/>
  <c r="A9418" i="18"/>
  <c r="A9419" i="18"/>
  <c r="A9420" i="18"/>
  <c r="A9421" i="18"/>
  <c r="A9422" i="18"/>
  <c r="A9423" i="18"/>
  <c r="A9424" i="18"/>
  <c r="A9425" i="18"/>
  <c r="A9426" i="18"/>
  <c r="A9427" i="18"/>
  <c r="A9428" i="18"/>
  <c r="A9429" i="18"/>
  <c r="A9430" i="18"/>
  <c r="A9431" i="18"/>
  <c r="A9432" i="18"/>
  <c r="A9433" i="18"/>
  <c r="A9434" i="18"/>
  <c r="A9435" i="18"/>
  <c r="A9436" i="18"/>
  <c r="A9437" i="18"/>
  <c r="A9438" i="18"/>
  <c r="A9439" i="18"/>
  <c r="A9440" i="18"/>
  <c r="A9441" i="18"/>
  <c r="A9442" i="18"/>
  <c r="A9443" i="18"/>
  <c r="A9444" i="18"/>
  <c r="A9445" i="18"/>
  <c r="A9446" i="18"/>
  <c r="A9447" i="18"/>
  <c r="A9448" i="18"/>
  <c r="A9449" i="18"/>
  <c r="A9450" i="18"/>
  <c r="A9451" i="18"/>
  <c r="A9452" i="18"/>
  <c r="A9453" i="18"/>
  <c r="A9454" i="18"/>
  <c r="A9455" i="18"/>
  <c r="A9456" i="18"/>
  <c r="A9457" i="18"/>
  <c r="A9458" i="18"/>
  <c r="A9459" i="18"/>
  <c r="A9460" i="18"/>
  <c r="A9461" i="18"/>
  <c r="A9462" i="18"/>
  <c r="A9463" i="18"/>
  <c r="A9464" i="18"/>
  <c r="A9465" i="18"/>
  <c r="A9466" i="18"/>
  <c r="A9467" i="18"/>
  <c r="A9468" i="18"/>
  <c r="A9469" i="18"/>
  <c r="A9470" i="18"/>
  <c r="A9471" i="18"/>
  <c r="A9472" i="18"/>
  <c r="A9473" i="18"/>
  <c r="A9474" i="18"/>
  <c r="A9475" i="18"/>
  <c r="A9476" i="18"/>
  <c r="A9477" i="18"/>
  <c r="A9478" i="18"/>
  <c r="A9479" i="18"/>
  <c r="A9480" i="18"/>
  <c r="A9481" i="18"/>
  <c r="A9482" i="18"/>
  <c r="A9483" i="18"/>
  <c r="A9484" i="18"/>
  <c r="A9485" i="18"/>
  <c r="A9486" i="18"/>
  <c r="A9487" i="18"/>
  <c r="A9488" i="18"/>
  <c r="A9489" i="18"/>
  <c r="A9490" i="18"/>
  <c r="A9491" i="18"/>
  <c r="A9492" i="18"/>
  <c r="A9493" i="18"/>
  <c r="A9494" i="18"/>
  <c r="A9495" i="18"/>
  <c r="A9496" i="18"/>
  <c r="A9497" i="18"/>
  <c r="A9498" i="18"/>
  <c r="A9499" i="18"/>
  <c r="A9500" i="18"/>
  <c r="A9501" i="18"/>
  <c r="A9502" i="18"/>
  <c r="A9503" i="18"/>
  <c r="A9504" i="18"/>
  <c r="A9505" i="18"/>
  <c r="A9506" i="18"/>
  <c r="A9507" i="18"/>
  <c r="A9508" i="18"/>
  <c r="A9509" i="18"/>
  <c r="A9510" i="18"/>
  <c r="A9511" i="18"/>
  <c r="A9512" i="18"/>
  <c r="A9513" i="18"/>
  <c r="A9514" i="18"/>
  <c r="A9515" i="18"/>
  <c r="A9516" i="18"/>
  <c r="A9517" i="18"/>
  <c r="A9518" i="18"/>
  <c r="A9519" i="18"/>
  <c r="A9520" i="18"/>
  <c r="A9521" i="18"/>
  <c r="A9522" i="18"/>
  <c r="A9523" i="18"/>
  <c r="A9524" i="18"/>
  <c r="A9525" i="18"/>
  <c r="A9526" i="18"/>
  <c r="A9527" i="18"/>
  <c r="A9528" i="18"/>
  <c r="A9529" i="18"/>
  <c r="A9530" i="18"/>
  <c r="A9531" i="18"/>
  <c r="A9532" i="18"/>
  <c r="A9533" i="18"/>
  <c r="A9534" i="18"/>
  <c r="A9535" i="18"/>
  <c r="A9536" i="18"/>
  <c r="A9537" i="18"/>
  <c r="A9538" i="18"/>
  <c r="A9539" i="18"/>
  <c r="A9540" i="18"/>
  <c r="A9541" i="18"/>
  <c r="A9542" i="18"/>
  <c r="A9543" i="18"/>
  <c r="A9544" i="18"/>
  <c r="A9545" i="18"/>
  <c r="A9546" i="18"/>
  <c r="A9547" i="18"/>
  <c r="A9548" i="18"/>
  <c r="A9549" i="18"/>
  <c r="A9550" i="18"/>
  <c r="A9551" i="18"/>
  <c r="A9552" i="18"/>
  <c r="A9553" i="18"/>
  <c r="A9554" i="18"/>
  <c r="A9555" i="18"/>
  <c r="A9556" i="18"/>
  <c r="A9557" i="18"/>
  <c r="A9558" i="18"/>
  <c r="A9559" i="18"/>
  <c r="A9560" i="18"/>
  <c r="A9561" i="18"/>
  <c r="A9562" i="18"/>
  <c r="A9563" i="18"/>
  <c r="A9564" i="18"/>
  <c r="A9565" i="18"/>
  <c r="A9566" i="18"/>
  <c r="A9567" i="18"/>
  <c r="A9568" i="18"/>
  <c r="A9569" i="18"/>
  <c r="A9570" i="18"/>
  <c r="A9571" i="18"/>
  <c r="A9572" i="18"/>
  <c r="A9573" i="18"/>
  <c r="A9574" i="18"/>
  <c r="A9575" i="18"/>
  <c r="A9576" i="18"/>
  <c r="A9577" i="18"/>
  <c r="A9578" i="18"/>
  <c r="A9579" i="18"/>
  <c r="A9580" i="18"/>
  <c r="A9581" i="18"/>
  <c r="A9582" i="18"/>
  <c r="A9583" i="18"/>
  <c r="A9584" i="18"/>
  <c r="A9585" i="18"/>
  <c r="A9586" i="18"/>
  <c r="A9587" i="18"/>
  <c r="A9588" i="18"/>
  <c r="A9589" i="18"/>
  <c r="A9590" i="18"/>
  <c r="A9591" i="18"/>
  <c r="A9592" i="18"/>
  <c r="A9593" i="18"/>
  <c r="A9594" i="18"/>
  <c r="A9595" i="18"/>
  <c r="A9596" i="18"/>
  <c r="A9597" i="18"/>
  <c r="A9598" i="18"/>
  <c r="A9599" i="18"/>
  <c r="A9600" i="18"/>
  <c r="A9601" i="18"/>
  <c r="A9602" i="18"/>
  <c r="A9603" i="18"/>
  <c r="A9604" i="18"/>
  <c r="A9605" i="18"/>
  <c r="A9606" i="18"/>
  <c r="A9607" i="18"/>
  <c r="A9608" i="18"/>
  <c r="A9609" i="18"/>
  <c r="A9610" i="18"/>
  <c r="A9611" i="18"/>
  <c r="A9612" i="18"/>
  <c r="A9613" i="18"/>
  <c r="A9614" i="18"/>
  <c r="A9615" i="18"/>
  <c r="A9616" i="18"/>
  <c r="A9617" i="18"/>
  <c r="A9618" i="18"/>
  <c r="A9619" i="18"/>
  <c r="A9620" i="18"/>
  <c r="A9621" i="18"/>
  <c r="A9622" i="18"/>
  <c r="A9623" i="18"/>
  <c r="A9624" i="18"/>
  <c r="A9625" i="18"/>
  <c r="A9626" i="18"/>
  <c r="A9627" i="18"/>
  <c r="A9628" i="18"/>
  <c r="A9629" i="18"/>
  <c r="A9630" i="18"/>
  <c r="A9631" i="18"/>
  <c r="A9632" i="18"/>
  <c r="A9633" i="18"/>
  <c r="A9634" i="18"/>
  <c r="A9635" i="18"/>
  <c r="A9636" i="18"/>
  <c r="A9637" i="18"/>
  <c r="A9638" i="18"/>
  <c r="A9639" i="18"/>
  <c r="A9640" i="18"/>
  <c r="A9641" i="18"/>
  <c r="A9642" i="18"/>
  <c r="A9643" i="18"/>
  <c r="A9644" i="18"/>
  <c r="A9645" i="18"/>
  <c r="A9646" i="18"/>
  <c r="A9647" i="18"/>
  <c r="A9648" i="18"/>
  <c r="A9649" i="18"/>
  <c r="A9650" i="18"/>
  <c r="A9651" i="18"/>
  <c r="A9652" i="18"/>
  <c r="A9653" i="18"/>
  <c r="A9654" i="18"/>
  <c r="A9655" i="18"/>
  <c r="A9656" i="18"/>
  <c r="A9657" i="18"/>
  <c r="A9658" i="18"/>
  <c r="A9659" i="18"/>
  <c r="A9660" i="18"/>
  <c r="A9661" i="18"/>
  <c r="A9662" i="18"/>
  <c r="A9663" i="18"/>
  <c r="A9664" i="18"/>
  <c r="A9665" i="18"/>
  <c r="A9666" i="18"/>
  <c r="A9667" i="18"/>
  <c r="A9668" i="18"/>
  <c r="A9669" i="18"/>
  <c r="A9670" i="18"/>
  <c r="A9671" i="18"/>
  <c r="A9672" i="18"/>
  <c r="A9673" i="18"/>
  <c r="A9674" i="18"/>
  <c r="A9675" i="18"/>
  <c r="A9676" i="18"/>
  <c r="A9677" i="18"/>
  <c r="A9678" i="18"/>
  <c r="A9679" i="18"/>
  <c r="A9680" i="18"/>
  <c r="A9681" i="18"/>
  <c r="A9682" i="18"/>
  <c r="A9683" i="18"/>
  <c r="A9684" i="18"/>
  <c r="A9685" i="18"/>
  <c r="A9686" i="18"/>
  <c r="A9687" i="18"/>
  <c r="A9688" i="18"/>
  <c r="A9689" i="18"/>
  <c r="A9690" i="18"/>
  <c r="A9691" i="18"/>
  <c r="A9692" i="18"/>
  <c r="A9693" i="18"/>
  <c r="A9694" i="18"/>
  <c r="A9695" i="18"/>
  <c r="A9696" i="18"/>
  <c r="A9697" i="18"/>
  <c r="A9698" i="18"/>
  <c r="A9699" i="18"/>
  <c r="A9700" i="18"/>
  <c r="A9701" i="18"/>
  <c r="A9702" i="18"/>
  <c r="A9703" i="18"/>
  <c r="A9704" i="18"/>
  <c r="A9705" i="18"/>
  <c r="A9706" i="18"/>
  <c r="A9707" i="18"/>
  <c r="A9708" i="18"/>
  <c r="A9709" i="18"/>
  <c r="A9710" i="18"/>
  <c r="A9711" i="18"/>
  <c r="A9712" i="18"/>
  <c r="A9713" i="18"/>
  <c r="A9714" i="18"/>
  <c r="A9715" i="18"/>
  <c r="A9716" i="18"/>
  <c r="A9717" i="18"/>
  <c r="A9718" i="18"/>
  <c r="A9719" i="18"/>
  <c r="A9720" i="18"/>
  <c r="A9721" i="18"/>
  <c r="A9722" i="18"/>
  <c r="A9723" i="18"/>
  <c r="A9724" i="18"/>
  <c r="A9725" i="18"/>
  <c r="A9726" i="18"/>
  <c r="A9727" i="18"/>
  <c r="A9728" i="18"/>
  <c r="A9729" i="18"/>
  <c r="A9730" i="18"/>
  <c r="A9731" i="18"/>
  <c r="A9732" i="18"/>
  <c r="A9733" i="18"/>
  <c r="A9734" i="18"/>
  <c r="A9735" i="18"/>
  <c r="A9736" i="18"/>
  <c r="A9737" i="18"/>
  <c r="A9738" i="18"/>
  <c r="A9739" i="18"/>
  <c r="A9740" i="18"/>
  <c r="A9741" i="18"/>
  <c r="A9742" i="18"/>
  <c r="A9743" i="18"/>
  <c r="A9744" i="18"/>
  <c r="A9745" i="18"/>
  <c r="A9746" i="18"/>
  <c r="A9747" i="18"/>
  <c r="A9748" i="18"/>
  <c r="A9749" i="18"/>
  <c r="A9750" i="18"/>
  <c r="A9751" i="18"/>
  <c r="A9752" i="18"/>
  <c r="A9753" i="18"/>
  <c r="A9754" i="18"/>
  <c r="A9755" i="18"/>
  <c r="A9756" i="18"/>
  <c r="A9757" i="18"/>
  <c r="A9758" i="18"/>
  <c r="A9759" i="18"/>
  <c r="A9760" i="18"/>
  <c r="A9761" i="18"/>
  <c r="A9762" i="18"/>
  <c r="A9763" i="18"/>
  <c r="A9764" i="18"/>
  <c r="A9765" i="18"/>
  <c r="A9766" i="18"/>
  <c r="A9767" i="18"/>
  <c r="A9768" i="18"/>
  <c r="A9769" i="18"/>
  <c r="A9770" i="18"/>
  <c r="A9771" i="18"/>
  <c r="A9772" i="18"/>
  <c r="A9773" i="18"/>
  <c r="A9774" i="18"/>
  <c r="A9775" i="18"/>
  <c r="A9776" i="18"/>
  <c r="A9777" i="18"/>
  <c r="A9778" i="18"/>
  <c r="A9779" i="18"/>
  <c r="A9780" i="18"/>
  <c r="A9781" i="18"/>
  <c r="A9782" i="18"/>
  <c r="A9783" i="18"/>
  <c r="A9784" i="18"/>
  <c r="A9785" i="18"/>
  <c r="A9786" i="18"/>
  <c r="A9787" i="18"/>
  <c r="A9788" i="18"/>
  <c r="A9789" i="18"/>
  <c r="A9790" i="18"/>
  <c r="A9791" i="18"/>
  <c r="A9792" i="18"/>
  <c r="A9793" i="18"/>
  <c r="A9794" i="18"/>
  <c r="A9795" i="18"/>
  <c r="A9796" i="18"/>
  <c r="A9797" i="18"/>
  <c r="A9798" i="18"/>
  <c r="A9799" i="18"/>
  <c r="A9800" i="18"/>
  <c r="A9801" i="18"/>
  <c r="A9802" i="18"/>
  <c r="A9803" i="18"/>
  <c r="A9804" i="18"/>
  <c r="A9805" i="18"/>
  <c r="A9806" i="18"/>
  <c r="A9807" i="18"/>
  <c r="A9808" i="18"/>
  <c r="A9809" i="18"/>
  <c r="A9810" i="18"/>
  <c r="A9811" i="18"/>
  <c r="A9812" i="18"/>
  <c r="A9813" i="18"/>
  <c r="A9814" i="18"/>
  <c r="A9815" i="18"/>
  <c r="A9816" i="18"/>
  <c r="A9817" i="18"/>
  <c r="A9818" i="18"/>
  <c r="A9819" i="18"/>
  <c r="A9820" i="18"/>
  <c r="A9821" i="18"/>
  <c r="A9822" i="18"/>
  <c r="A9823" i="18"/>
  <c r="A9824" i="18"/>
  <c r="A9825" i="18"/>
  <c r="A9826" i="18"/>
  <c r="A9827" i="18"/>
  <c r="A9828" i="18"/>
  <c r="A9829" i="18"/>
  <c r="A9830" i="18"/>
  <c r="A9831" i="18"/>
  <c r="A9832" i="18"/>
  <c r="A9833" i="18"/>
  <c r="A9834" i="18"/>
  <c r="A9835" i="18"/>
  <c r="A9836" i="18"/>
  <c r="A9837" i="18"/>
  <c r="A9838" i="18"/>
  <c r="A9839" i="18"/>
  <c r="A9840" i="18"/>
  <c r="A9841" i="18"/>
  <c r="A9842" i="18"/>
  <c r="A9843" i="18"/>
  <c r="A9844" i="18"/>
  <c r="A9845" i="18"/>
  <c r="A9846" i="18"/>
  <c r="A9847" i="18"/>
  <c r="A9848" i="18"/>
  <c r="A9849" i="18"/>
  <c r="A9850" i="18"/>
  <c r="A9851" i="18"/>
  <c r="A9852" i="18"/>
  <c r="A9853" i="18"/>
  <c r="A9854" i="18"/>
  <c r="A9855" i="18"/>
  <c r="A9856" i="18"/>
  <c r="A9857" i="18"/>
  <c r="A9858" i="18"/>
  <c r="A9859" i="18"/>
  <c r="A9860" i="18"/>
  <c r="A9861" i="18"/>
  <c r="A9862" i="18"/>
  <c r="A9863" i="18"/>
  <c r="A9864" i="18"/>
  <c r="A9865" i="18"/>
  <c r="A9866" i="18"/>
  <c r="A9867" i="18"/>
  <c r="A9868" i="18"/>
  <c r="A9869" i="18"/>
  <c r="A9870" i="18"/>
  <c r="A9871" i="18"/>
  <c r="A9872" i="18"/>
  <c r="A9873" i="18"/>
  <c r="A9874" i="18"/>
  <c r="A9875" i="18"/>
  <c r="A9876" i="18"/>
  <c r="A9877" i="18"/>
  <c r="A9878" i="18"/>
  <c r="A9879" i="18"/>
  <c r="A9880" i="18"/>
  <c r="A9881" i="18"/>
  <c r="A9882" i="18"/>
  <c r="A9883" i="18"/>
  <c r="A9884" i="18"/>
  <c r="A9885" i="18"/>
  <c r="A9886" i="18"/>
  <c r="A9887" i="18"/>
  <c r="A9888" i="18"/>
  <c r="A9889" i="18"/>
  <c r="A9890" i="18"/>
  <c r="A9891" i="18"/>
  <c r="A9892" i="18"/>
  <c r="A9893" i="18"/>
  <c r="A9894" i="18"/>
  <c r="A9895" i="18"/>
  <c r="A9896" i="18"/>
  <c r="A9897" i="18"/>
  <c r="A9898" i="18"/>
  <c r="A9899" i="18"/>
  <c r="A9900" i="18"/>
  <c r="A9901" i="18"/>
  <c r="A9902" i="18"/>
  <c r="A9903" i="18"/>
  <c r="A9904" i="18"/>
  <c r="A9905" i="18"/>
  <c r="A9906" i="18"/>
  <c r="A9907" i="18"/>
  <c r="A9908" i="18"/>
  <c r="A9909" i="18"/>
  <c r="A9910" i="18"/>
  <c r="A9911" i="18"/>
  <c r="A9912" i="18"/>
  <c r="A9913" i="18"/>
  <c r="A9914" i="18"/>
  <c r="A9915" i="18"/>
  <c r="A9916" i="18"/>
  <c r="A9917" i="18"/>
  <c r="A9918" i="18"/>
  <c r="A9919" i="18"/>
  <c r="A9920" i="18"/>
  <c r="A9921" i="18"/>
  <c r="A9922" i="18"/>
  <c r="A9923" i="18"/>
  <c r="A9924" i="18"/>
  <c r="A9925" i="18"/>
  <c r="A9926" i="18"/>
  <c r="A9927" i="18"/>
  <c r="A9928" i="18"/>
  <c r="A9929" i="18"/>
  <c r="A9930" i="18"/>
  <c r="A9931" i="18"/>
  <c r="A9932" i="18"/>
  <c r="A9933" i="18"/>
  <c r="A9934" i="18"/>
  <c r="A9935" i="18"/>
  <c r="A9936" i="18"/>
  <c r="A9937" i="18"/>
  <c r="A9938" i="18"/>
  <c r="A9939" i="18"/>
  <c r="A9940" i="18"/>
  <c r="A9941" i="18"/>
  <c r="A9942" i="18"/>
  <c r="A9943" i="18"/>
  <c r="A9944" i="18"/>
  <c r="A9945" i="18"/>
  <c r="A9946" i="18"/>
  <c r="A9947" i="18"/>
  <c r="A9948" i="18"/>
  <c r="A9949" i="18"/>
  <c r="A9950" i="18"/>
  <c r="A9951" i="18"/>
  <c r="A9952" i="18"/>
  <c r="A9953" i="18"/>
  <c r="A9954" i="18"/>
  <c r="A9955" i="18"/>
  <c r="A9956" i="18"/>
  <c r="A9957" i="18"/>
  <c r="A9958" i="18"/>
  <c r="A9959" i="18"/>
  <c r="A9960" i="18"/>
  <c r="A9961" i="18"/>
  <c r="A9962" i="18"/>
  <c r="A9963" i="18"/>
  <c r="A9964" i="18"/>
  <c r="A9965" i="18"/>
  <c r="A9966" i="18"/>
  <c r="A9967" i="18"/>
  <c r="A9968" i="18"/>
  <c r="A9969" i="18"/>
  <c r="A9970" i="18"/>
  <c r="A9971" i="18"/>
  <c r="A9972" i="18"/>
  <c r="A9973" i="18"/>
  <c r="A9974" i="18"/>
  <c r="A9975" i="18"/>
  <c r="A9976" i="18"/>
  <c r="A9977" i="18"/>
  <c r="A9978" i="18"/>
  <c r="A9979" i="18"/>
  <c r="A9980" i="18"/>
  <c r="A9981" i="18"/>
  <c r="A9982" i="18"/>
  <c r="A9983" i="18"/>
  <c r="A9984" i="18"/>
  <c r="A9985" i="18"/>
  <c r="A9986" i="18"/>
  <c r="A9987" i="18"/>
  <c r="A9988" i="18"/>
  <c r="A9989" i="18"/>
  <c r="A9990" i="18"/>
  <c r="A9991" i="18"/>
  <c r="A9992" i="18"/>
  <c r="A9993" i="18"/>
  <c r="A9994" i="18"/>
  <c r="A9995" i="18"/>
  <c r="A9996" i="18"/>
  <c r="A9997" i="18"/>
  <c r="A9998" i="18"/>
  <c r="A9999" i="18"/>
  <c r="A10000" i="18"/>
  <c r="A10001" i="18"/>
  <c r="A10002" i="18"/>
  <c r="A10003" i="18"/>
  <c r="A10004" i="18"/>
  <c r="A10005" i="18"/>
  <c r="A10006" i="18"/>
  <c r="A10007" i="18"/>
  <c r="A10008" i="18"/>
  <c r="A10009" i="18"/>
  <c r="A10010" i="18"/>
  <c r="A10011" i="18"/>
  <c r="A10012" i="18"/>
  <c r="A10013" i="18"/>
  <c r="A10014" i="18"/>
  <c r="A10015" i="18"/>
  <c r="A10016" i="18"/>
  <c r="A10017" i="18"/>
  <c r="A10018" i="18"/>
  <c r="A10019" i="18"/>
  <c r="A10020" i="18"/>
  <c r="A10021" i="18"/>
  <c r="A10022" i="18"/>
  <c r="A10023" i="18"/>
  <c r="A10024" i="18"/>
  <c r="A10025" i="18"/>
  <c r="A10026" i="18"/>
  <c r="A10027" i="18"/>
  <c r="A10028" i="18"/>
  <c r="A10029" i="18"/>
  <c r="A10030" i="18"/>
  <c r="A10031" i="18"/>
  <c r="A10032" i="18"/>
  <c r="A10033" i="18"/>
  <c r="A10034" i="18"/>
  <c r="A10035" i="18"/>
  <c r="A10036" i="18"/>
  <c r="A10037" i="18"/>
  <c r="A10038" i="18"/>
  <c r="A10039" i="18"/>
  <c r="A10040" i="18"/>
  <c r="A10041" i="18"/>
  <c r="A10042" i="18"/>
  <c r="A10043" i="18"/>
  <c r="A10044" i="18"/>
  <c r="A10045" i="18"/>
  <c r="A10046" i="18"/>
  <c r="A10047" i="18"/>
  <c r="A10048" i="18"/>
  <c r="A10049" i="18"/>
  <c r="A10050" i="18"/>
  <c r="A10051" i="18"/>
  <c r="A10052" i="18"/>
  <c r="A10053" i="18"/>
  <c r="A10054" i="18"/>
  <c r="A10055" i="18"/>
  <c r="A10056" i="18"/>
  <c r="A10057" i="18"/>
  <c r="A10058" i="18"/>
  <c r="A10059" i="18"/>
  <c r="A10060" i="18"/>
  <c r="A10061" i="18"/>
  <c r="A10062" i="18"/>
  <c r="A10063" i="18"/>
  <c r="A10064" i="18"/>
  <c r="A10065" i="18"/>
  <c r="A10066" i="18"/>
  <c r="A10067" i="18"/>
  <c r="A10068" i="18"/>
  <c r="A10069" i="18"/>
  <c r="A10070" i="18"/>
  <c r="A10071" i="18"/>
  <c r="A10072" i="18"/>
  <c r="A10073" i="18"/>
  <c r="A10074" i="18"/>
  <c r="A10075" i="18"/>
  <c r="A10076" i="18"/>
  <c r="A10077" i="18"/>
  <c r="A10078" i="18"/>
  <c r="A10079" i="18"/>
  <c r="A10080" i="18"/>
  <c r="A10081" i="18"/>
  <c r="A10082" i="18"/>
  <c r="A10083" i="18"/>
  <c r="A10084" i="18"/>
  <c r="A10085" i="18"/>
  <c r="A10086" i="18"/>
  <c r="A10087" i="18"/>
  <c r="A10088" i="18"/>
  <c r="A10089" i="18"/>
  <c r="A10090" i="18"/>
  <c r="A10091" i="18"/>
  <c r="A10092" i="18"/>
  <c r="A10093" i="18"/>
  <c r="A10094" i="18"/>
  <c r="A10095" i="18"/>
  <c r="A10096" i="18"/>
  <c r="A10097" i="18"/>
  <c r="A10098" i="18"/>
  <c r="A10099" i="18"/>
  <c r="A10100" i="18"/>
  <c r="A10101" i="18"/>
  <c r="A10102" i="18"/>
  <c r="A10103" i="18"/>
  <c r="A10104" i="18"/>
  <c r="A10105" i="18"/>
  <c r="A10106" i="18"/>
  <c r="A10107" i="18"/>
  <c r="A10108" i="18"/>
  <c r="A10109" i="18"/>
  <c r="A10110" i="18"/>
  <c r="A10111" i="18"/>
  <c r="A10112" i="18"/>
  <c r="A10113" i="18"/>
  <c r="A10114" i="18"/>
  <c r="A10115" i="18"/>
  <c r="A10116" i="18"/>
  <c r="A10117" i="18"/>
  <c r="A10118" i="18"/>
  <c r="A10119" i="18"/>
  <c r="A10120" i="18"/>
  <c r="A10121" i="18"/>
  <c r="A10122" i="18"/>
  <c r="A10123" i="18"/>
  <c r="A10124" i="18"/>
  <c r="A10125" i="18"/>
  <c r="A10126" i="18"/>
  <c r="A10127" i="18"/>
  <c r="A10128" i="18"/>
  <c r="A10129" i="18"/>
  <c r="A10130" i="18"/>
  <c r="A10131" i="18"/>
  <c r="A10132" i="18"/>
  <c r="A10133" i="18"/>
  <c r="A10134" i="18"/>
  <c r="A10135" i="18"/>
  <c r="A10136" i="18"/>
  <c r="A10137" i="18"/>
  <c r="A10138" i="18"/>
  <c r="A10139" i="18"/>
  <c r="A10140" i="18"/>
  <c r="A10141" i="18"/>
  <c r="A10142" i="18"/>
  <c r="A10143" i="18"/>
  <c r="A10144" i="18"/>
  <c r="A10145" i="18"/>
  <c r="A10146" i="18"/>
  <c r="A10147" i="18"/>
  <c r="A10148" i="18"/>
  <c r="A10149" i="18"/>
  <c r="A10150" i="18"/>
  <c r="A10151" i="18"/>
  <c r="A10152" i="18"/>
  <c r="A10153" i="18"/>
  <c r="A10154" i="18"/>
  <c r="A10155" i="18"/>
  <c r="A10156" i="18"/>
  <c r="A10157" i="18"/>
  <c r="A10158" i="18"/>
  <c r="A10159" i="18"/>
  <c r="A10160" i="18"/>
  <c r="A10161" i="18"/>
  <c r="A10162" i="18"/>
  <c r="A10163" i="18"/>
  <c r="A10164" i="18"/>
  <c r="A10165" i="18"/>
  <c r="A10166" i="18"/>
  <c r="A10167" i="18"/>
  <c r="A10168" i="18"/>
  <c r="A10169" i="18"/>
  <c r="A10170" i="18"/>
  <c r="A10171" i="18"/>
  <c r="A10172" i="18"/>
  <c r="A10173" i="18"/>
  <c r="A10174" i="18"/>
  <c r="A10175" i="18"/>
  <c r="A10176" i="18"/>
  <c r="A10177" i="18"/>
  <c r="A10178" i="18"/>
  <c r="A10179" i="18"/>
  <c r="A10180" i="18"/>
  <c r="A10181" i="18"/>
  <c r="A10182" i="18"/>
  <c r="A10183" i="18"/>
  <c r="A10184" i="18"/>
  <c r="A10185" i="18"/>
  <c r="A10186" i="18"/>
  <c r="A10187" i="18"/>
  <c r="A10188" i="18"/>
  <c r="A10189" i="18"/>
  <c r="A10190" i="18"/>
  <c r="A10191" i="18"/>
  <c r="A10192" i="18"/>
  <c r="A10193" i="18"/>
  <c r="A10194" i="18"/>
  <c r="A10195" i="18"/>
  <c r="A10196" i="18"/>
  <c r="A10197" i="18"/>
  <c r="A10198" i="18"/>
  <c r="A10199" i="18"/>
  <c r="A10200" i="18"/>
  <c r="A10201" i="18"/>
  <c r="A10202" i="18"/>
  <c r="A10203" i="18"/>
  <c r="A10204" i="18"/>
  <c r="A10205" i="18"/>
  <c r="A10206" i="18"/>
  <c r="A10207" i="18"/>
  <c r="A10208" i="18"/>
  <c r="A10209" i="18"/>
  <c r="A10210" i="18"/>
  <c r="A10211" i="18"/>
  <c r="A10212" i="18"/>
  <c r="A10213" i="18"/>
  <c r="A10214" i="18"/>
  <c r="A10215" i="18"/>
  <c r="A10216" i="18"/>
  <c r="A10217" i="18"/>
  <c r="A10218" i="18"/>
  <c r="A10219" i="18"/>
  <c r="A10220" i="18"/>
  <c r="A10221" i="18"/>
  <c r="A10222" i="18"/>
  <c r="A10223" i="18"/>
  <c r="A10224" i="18"/>
  <c r="A10225" i="18"/>
  <c r="A10226" i="18"/>
  <c r="A10227" i="18"/>
  <c r="A10228" i="18"/>
  <c r="A10229" i="18"/>
  <c r="A10230" i="18"/>
  <c r="A10231" i="18"/>
  <c r="A10232" i="18"/>
  <c r="A10233" i="18"/>
  <c r="A10234" i="18"/>
  <c r="A10235" i="18"/>
  <c r="A10236" i="18"/>
  <c r="A10237" i="18"/>
  <c r="A10238" i="18"/>
  <c r="A10239" i="18"/>
  <c r="A10240" i="18"/>
  <c r="A10241" i="18"/>
  <c r="A10242" i="18"/>
  <c r="A10243" i="18"/>
  <c r="A10244" i="18"/>
  <c r="A10245" i="18"/>
  <c r="A10246" i="18"/>
  <c r="A10247" i="18"/>
  <c r="A10248" i="18"/>
  <c r="A10249" i="18"/>
  <c r="A10250" i="18"/>
  <c r="A10251" i="18"/>
  <c r="A10252" i="18"/>
  <c r="A10253" i="18"/>
  <c r="A10254" i="18"/>
  <c r="A10255" i="18"/>
  <c r="A10256" i="18"/>
  <c r="A10257" i="18"/>
  <c r="A10258" i="18"/>
  <c r="A10259" i="18"/>
  <c r="A10260" i="18"/>
  <c r="A10261" i="18"/>
  <c r="A10262" i="18"/>
  <c r="A10263" i="18"/>
  <c r="A10264" i="18"/>
  <c r="A10265" i="18"/>
  <c r="A10266" i="18"/>
  <c r="A10267" i="18"/>
  <c r="A10268" i="18"/>
  <c r="A10269" i="18"/>
  <c r="A10270" i="18"/>
  <c r="A10271" i="18"/>
  <c r="A10272" i="18"/>
  <c r="A10273" i="18"/>
  <c r="A10274" i="18"/>
  <c r="A10275" i="18"/>
  <c r="A10276" i="18"/>
  <c r="A10277" i="18"/>
  <c r="A10278" i="18"/>
  <c r="A10279" i="18"/>
  <c r="A10280" i="18"/>
  <c r="A10281" i="18"/>
  <c r="A10282" i="18"/>
  <c r="A10283" i="18"/>
  <c r="A10284" i="18"/>
  <c r="A10285" i="18"/>
  <c r="A10286" i="18"/>
  <c r="A10287" i="18"/>
  <c r="A10288" i="18"/>
  <c r="A10289" i="18"/>
  <c r="A10290" i="18"/>
  <c r="A10291" i="18"/>
  <c r="A10292" i="18"/>
  <c r="A10293" i="18"/>
  <c r="A10294" i="18"/>
  <c r="A10295" i="18"/>
  <c r="A10296" i="18"/>
  <c r="A10297" i="18"/>
  <c r="A10298" i="18"/>
  <c r="A10299" i="18"/>
  <c r="A10300" i="18"/>
  <c r="A10301" i="18"/>
  <c r="A10302" i="18"/>
  <c r="A10303" i="18"/>
  <c r="A10304" i="18"/>
  <c r="A10305" i="18"/>
  <c r="A10306" i="18"/>
  <c r="A10307" i="18"/>
  <c r="A10308" i="18"/>
  <c r="A10309" i="18"/>
  <c r="A10310" i="18"/>
  <c r="A10311" i="18"/>
  <c r="A10312" i="18"/>
  <c r="A10313" i="18"/>
  <c r="A10314" i="18"/>
  <c r="A10315" i="18"/>
  <c r="A10316" i="18"/>
  <c r="A10317" i="18"/>
  <c r="A10318" i="18"/>
  <c r="A10319" i="18"/>
  <c r="A10320" i="18"/>
  <c r="A10321" i="18"/>
  <c r="A10322" i="18"/>
  <c r="A10323" i="18"/>
  <c r="A10324" i="18"/>
  <c r="A10325" i="18"/>
  <c r="A10326" i="18"/>
  <c r="A10327" i="18"/>
  <c r="A10328" i="18"/>
  <c r="A10329" i="18"/>
  <c r="A10330" i="18"/>
  <c r="A10331" i="18"/>
  <c r="A10332" i="18"/>
  <c r="A10333" i="18"/>
  <c r="A10334" i="18"/>
  <c r="A10335" i="18"/>
  <c r="A10336" i="18"/>
  <c r="A10337" i="18"/>
  <c r="A10338" i="18"/>
  <c r="A10339" i="18"/>
  <c r="A10340" i="18"/>
  <c r="A10341" i="18"/>
  <c r="A10342" i="18"/>
  <c r="A10343" i="18"/>
  <c r="A10344" i="18"/>
  <c r="A10345" i="18"/>
  <c r="A10346" i="18"/>
  <c r="A10347" i="18"/>
  <c r="A10348" i="18"/>
  <c r="A10349" i="18"/>
  <c r="A10350" i="18"/>
  <c r="A10351" i="18"/>
  <c r="A10352" i="18"/>
  <c r="A10353" i="18"/>
  <c r="A10354" i="18"/>
  <c r="A10355" i="18"/>
  <c r="A10356" i="18"/>
  <c r="A10357" i="18"/>
  <c r="A10358" i="18"/>
  <c r="A10359" i="18"/>
  <c r="A10360" i="18"/>
  <c r="A10361" i="18"/>
  <c r="A10362" i="18"/>
  <c r="A10363" i="18"/>
  <c r="A10364" i="18"/>
  <c r="A10365" i="18"/>
  <c r="A10366" i="18"/>
  <c r="A10367" i="18"/>
  <c r="A10368" i="18"/>
  <c r="A10369" i="18"/>
  <c r="A10370" i="18"/>
  <c r="A10371" i="18"/>
  <c r="A10372" i="18"/>
  <c r="A10373" i="18"/>
  <c r="A10374" i="18"/>
  <c r="A10375" i="18"/>
  <c r="A10376" i="18"/>
  <c r="A10377" i="18"/>
  <c r="A10378" i="18"/>
  <c r="A10379" i="18"/>
  <c r="A10380" i="18"/>
  <c r="A10381" i="18"/>
  <c r="A10382" i="18"/>
  <c r="A10383" i="18"/>
  <c r="A10384" i="18"/>
  <c r="A10385" i="18"/>
  <c r="A10386" i="18"/>
  <c r="A10387" i="18"/>
  <c r="A10388" i="18"/>
  <c r="A10389" i="18"/>
  <c r="A10390" i="18"/>
  <c r="A10391" i="18"/>
  <c r="A10392" i="18"/>
  <c r="A10393" i="18"/>
  <c r="A10394" i="18"/>
  <c r="A10395" i="18"/>
  <c r="A10396" i="18"/>
  <c r="A10397" i="18"/>
  <c r="A10398" i="18"/>
  <c r="A10399" i="18"/>
  <c r="A10400" i="18"/>
  <c r="A10401" i="18"/>
  <c r="A10402" i="18"/>
  <c r="A10403" i="18"/>
  <c r="A10404" i="18"/>
  <c r="A10405" i="18"/>
  <c r="A10406" i="18"/>
  <c r="A10407" i="18"/>
  <c r="A10408" i="18"/>
  <c r="A10409" i="18"/>
  <c r="A10410" i="18"/>
  <c r="A10411" i="18"/>
  <c r="A10412" i="18"/>
  <c r="A10413" i="18"/>
  <c r="A10414" i="18"/>
  <c r="A10415" i="18"/>
  <c r="A10416" i="18"/>
  <c r="A10417" i="18"/>
  <c r="A10418" i="18"/>
  <c r="A10419" i="18"/>
  <c r="A10420" i="18"/>
  <c r="A10421" i="18"/>
  <c r="A10422" i="18"/>
  <c r="A10423" i="18"/>
  <c r="A10424" i="18"/>
  <c r="A10425" i="18"/>
  <c r="A10426" i="18"/>
  <c r="A10427" i="18"/>
  <c r="A10428" i="18"/>
  <c r="A10429" i="18"/>
  <c r="A10430" i="18"/>
  <c r="A10431" i="18"/>
  <c r="A10432" i="18"/>
  <c r="A10433" i="18"/>
  <c r="A10434" i="18"/>
  <c r="A10435" i="18"/>
  <c r="A10436" i="18"/>
  <c r="A10437" i="18"/>
  <c r="A10438" i="18"/>
  <c r="A10439" i="18"/>
  <c r="A10440" i="18"/>
  <c r="A10441" i="18"/>
  <c r="A10442" i="18"/>
  <c r="A10443" i="18"/>
  <c r="A10444" i="18"/>
  <c r="A10445" i="18"/>
  <c r="A10446" i="18"/>
  <c r="A10447" i="18"/>
  <c r="A10448" i="18"/>
  <c r="A10449" i="18"/>
  <c r="A10450" i="18"/>
  <c r="A10451" i="18"/>
  <c r="A10452" i="18"/>
  <c r="A10453" i="18"/>
  <c r="A10454" i="18"/>
  <c r="A10455" i="18"/>
  <c r="A10456" i="18"/>
  <c r="A10457" i="18"/>
  <c r="A10458" i="18"/>
  <c r="A10459" i="18"/>
  <c r="A10460" i="18"/>
  <c r="A10461" i="18"/>
  <c r="A10462" i="18"/>
  <c r="A10463" i="18"/>
  <c r="A10464" i="18"/>
  <c r="A10465" i="18"/>
  <c r="A10466" i="18"/>
  <c r="A10467" i="18"/>
  <c r="A10468" i="18"/>
  <c r="A10469" i="18"/>
  <c r="A10470" i="18"/>
  <c r="A10471" i="18"/>
  <c r="A10472" i="18"/>
  <c r="A10473" i="18"/>
  <c r="A10474" i="18"/>
  <c r="A10475" i="18"/>
  <c r="A10476" i="18"/>
  <c r="A10477" i="18"/>
  <c r="A10478" i="18"/>
  <c r="A10479" i="18"/>
  <c r="A10480" i="18"/>
  <c r="A10481" i="18"/>
  <c r="A10482" i="18"/>
  <c r="A10483" i="18"/>
  <c r="A10484" i="18"/>
  <c r="A10485" i="18"/>
  <c r="A10486" i="18"/>
  <c r="A10487" i="18"/>
  <c r="A10488" i="18"/>
  <c r="A10489" i="18"/>
  <c r="A10490" i="18"/>
  <c r="A10491" i="18"/>
  <c r="A10492" i="18"/>
  <c r="A10493" i="18"/>
  <c r="A10494" i="18"/>
  <c r="A10495" i="18"/>
  <c r="A10496" i="18"/>
  <c r="A10497" i="18"/>
  <c r="A10498" i="18"/>
  <c r="A10499" i="18"/>
  <c r="A10500" i="18"/>
  <c r="A10501" i="18"/>
  <c r="A10502" i="18"/>
  <c r="A10503" i="18"/>
  <c r="A10504" i="18"/>
  <c r="A10505" i="18"/>
  <c r="A10506" i="18"/>
  <c r="A10507" i="18"/>
  <c r="A10508" i="18"/>
  <c r="A10509" i="18"/>
  <c r="A10510" i="18"/>
  <c r="A10511" i="18"/>
  <c r="A10512" i="18"/>
  <c r="A10513" i="18"/>
  <c r="A10514" i="18"/>
  <c r="A10515" i="18"/>
  <c r="A10516" i="18"/>
  <c r="A10517" i="18"/>
  <c r="A10518" i="18"/>
  <c r="A10519" i="18"/>
  <c r="A10520" i="18"/>
  <c r="A10521" i="18"/>
  <c r="A10522" i="18"/>
  <c r="A10523" i="18"/>
  <c r="A10524" i="18"/>
  <c r="A10525" i="18"/>
  <c r="A10526" i="18"/>
  <c r="A10527" i="18"/>
  <c r="A10528" i="18"/>
  <c r="A10529" i="18"/>
  <c r="A10530" i="18"/>
  <c r="A10531" i="18"/>
  <c r="A10532" i="18"/>
  <c r="A10533" i="18"/>
  <c r="A10534" i="18"/>
  <c r="A10535" i="18"/>
  <c r="A10536" i="18"/>
  <c r="A10537" i="18"/>
  <c r="A10538" i="18"/>
  <c r="A10539" i="18"/>
  <c r="A10540" i="18"/>
  <c r="A10541" i="18"/>
  <c r="A10542" i="18"/>
  <c r="A10543" i="18"/>
  <c r="A10544" i="18"/>
  <c r="A10545" i="18"/>
  <c r="A10546" i="18"/>
  <c r="A10547" i="18"/>
  <c r="A10548" i="18"/>
  <c r="A10549" i="18"/>
  <c r="A10550" i="18"/>
  <c r="A10551" i="18"/>
  <c r="A10552" i="18"/>
  <c r="A10553" i="18"/>
  <c r="A10554" i="18"/>
  <c r="A10555" i="18"/>
  <c r="A10556" i="18"/>
  <c r="A10557" i="18"/>
  <c r="A10558" i="18"/>
  <c r="A10559" i="18"/>
  <c r="A10560" i="18"/>
  <c r="A10561" i="18"/>
  <c r="A10562" i="18"/>
  <c r="A10563" i="18"/>
  <c r="A10564" i="18"/>
  <c r="A10565" i="18"/>
  <c r="A10566" i="18"/>
  <c r="A10567" i="18"/>
  <c r="A10568" i="18"/>
  <c r="A10569" i="18"/>
  <c r="A10570" i="18"/>
  <c r="A10571" i="18"/>
  <c r="A10572" i="18"/>
  <c r="A10573" i="18"/>
  <c r="A10574" i="18"/>
  <c r="A10575" i="18"/>
  <c r="A10576" i="18"/>
  <c r="A10577" i="18"/>
  <c r="A10578" i="18"/>
  <c r="A10579" i="18"/>
  <c r="A10580" i="18"/>
  <c r="A10581" i="18"/>
  <c r="A10582" i="18"/>
  <c r="A10583" i="18"/>
  <c r="A10584" i="18"/>
  <c r="A10585" i="18"/>
  <c r="A10586" i="18"/>
  <c r="A10587" i="18"/>
  <c r="A10588" i="18"/>
  <c r="A10589" i="18"/>
  <c r="A10590" i="18"/>
  <c r="A10591" i="18"/>
  <c r="A10592" i="18"/>
  <c r="A10593" i="18"/>
  <c r="A10594" i="18"/>
  <c r="A10595" i="18"/>
  <c r="A10596" i="18"/>
  <c r="A10597" i="18"/>
  <c r="A10598" i="18"/>
  <c r="A10599" i="18"/>
  <c r="A10600" i="18"/>
  <c r="A10601" i="18"/>
  <c r="A10602" i="18"/>
  <c r="A10603" i="18"/>
  <c r="A10604" i="18"/>
  <c r="A10605" i="18"/>
  <c r="A10606" i="18"/>
  <c r="A10607" i="18"/>
  <c r="A10608" i="18"/>
  <c r="A10609" i="18"/>
  <c r="A10610" i="18"/>
  <c r="A10611" i="18"/>
  <c r="A10612" i="18"/>
  <c r="A10613" i="18"/>
  <c r="A10614" i="18"/>
  <c r="A10615" i="18"/>
  <c r="A10616" i="18"/>
  <c r="A10617" i="18"/>
  <c r="A10618" i="18"/>
  <c r="A10619" i="18"/>
  <c r="A10620" i="18"/>
  <c r="A10621" i="18"/>
  <c r="A10622" i="18"/>
  <c r="A10623" i="18"/>
  <c r="A10624" i="18"/>
  <c r="A10625" i="18"/>
  <c r="A10626" i="18"/>
  <c r="A10627" i="18"/>
  <c r="A10628" i="18"/>
  <c r="A10629" i="18"/>
  <c r="A10630" i="18"/>
  <c r="A10631" i="18"/>
  <c r="A10632" i="18"/>
  <c r="A10633" i="18"/>
  <c r="A10634" i="18"/>
  <c r="A10635" i="18"/>
  <c r="A10636" i="18"/>
  <c r="A10637" i="18"/>
  <c r="A10638" i="18"/>
  <c r="A10639" i="18"/>
  <c r="A10640" i="18"/>
  <c r="A10641" i="18"/>
  <c r="A10642" i="18"/>
  <c r="A10643" i="18"/>
  <c r="A10644" i="18"/>
  <c r="A10645" i="18"/>
  <c r="A10646" i="18"/>
  <c r="A10647" i="18"/>
  <c r="A10648" i="18"/>
  <c r="A10649" i="18"/>
  <c r="A10650" i="18"/>
  <c r="A10651" i="18"/>
  <c r="A10652" i="18"/>
  <c r="A10653" i="18"/>
  <c r="A10654" i="18"/>
  <c r="A10655" i="18"/>
  <c r="A10656" i="18"/>
  <c r="A10657" i="18"/>
  <c r="A10658" i="18"/>
  <c r="A10659" i="18"/>
  <c r="A10660" i="18"/>
  <c r="A10661" i="18"/>
  <c r="A10662" i="18"/>
  <c r="A10663" i="18"/>
  <c r="A10664" i="18"/>
  <c r="A10665" i="18"/>
  <c r="A10666" i="18"/>
  <c r="A10667" i="18"/>
  <c r="A10668" i="18"/>
  <c r="A10669" i="18"/>
  <c r="A10670" i="18"/>
  <c r="A10671" i="18"/>
  <c r="A10672" i="18"/>
  <c r="A10673" i="18"/>
  <c r="A10674" i="18"/>
  <c r="A10675" i="18"/>
  <c r="A10676" i="18"/>
  <c r="A10677" i="18"/>
  <c r="A10678" i="18"/>
  <c r="A10679" i="18"/>
  <c r="A10680" i="18"/>
  <c r="A10681" i="18"/>
  <c r="A10682" i="18"/>
  <c r="A10683" i="18"/>
  <c r="A10684" i="18"/>
  <c r="A10685" i="18"/>
  <c r="A10686" i="18"/>
  <c r="A10687" i="18"/>
  <c r="A10688" i="18"/>
  <c r="A10689" i="18"/>
  <c r="A10690" i="18"/>
  <c r="A10691" i="18"/>
  <c r="A10692" i="18"/>
  <c r="A10693" i="18"/>
  <c r="A10694" i="18"/>
  <c r="A10695" i="18"/>
  <c r="A10696" i="18"/>
  <c r="A10697" i="18"/>
  <c r="A10698" i="18"/>
  <c r="A10699" i="18"/>
  <c r="A10700" i="18"/>
  <c r="A10701" i="18"/>
  <c r="A10702" i="18"/>
  <c r="A10703" i="18"/>
  <c r="A10704" i="18"/>
  <c r="A10705" i="18"/>
  <c r="A10706" i="18"/>
  <c r="A10707" i="18"/>
  <c r="A10708" i="18"/>
  <c r="A10709" i="18"/>
  <c r="A10710" i="18"/>
  <c r="A10711" i="18"/>
  <c r="A10712" i="18"/>
  <c r="A10713" i="18"/>
  <c r="A10714" i="18"/>
  <c r="A10715" i="18"/>
  <c r="A10716" i="18"/>
  <c r="A10717" i="18"/>
  <c r="A10718" i="18"/>
  <c r="A10719" i="18"/>
  <c r="A10720" i="18"/>
  <c r="A10721" i="18"/>
  <c r="A10722" i="18"/>
  <c r="A10723" i="18"/>
  <c r="A10724" i="18"/>
  <c r="A10725" i="18"/>
  <c r="A10726" i="18"/>
  <c r="A10727" i="18"/>
  <c r="A10728" i="18"/>
  <c r="A10729" i="18"/>
  <c r="A10730" i="18"/>
  <c r="A10731" i="18"/>
  <c r="A10732" i="18"/>
  <c r="A10733" i="18"/>
  <c r="A10734" i="18"/>
  <c r="A10735" i="18"/>
  <c r="A10736" i="18"/>
  <c r="A10737" i="18"/>
  <c r="A10738" i="18"/>
  <c r="A10739" i="18"/>
  <c r="A10740" i="18"/>
  <c r="A10741" i="18"/>
  <c r="A10742" i="18"/>
  <c r="A10743" i="18"/>
  <c r="A10744" i="18"/>
  <c r="A10745" i="18"/>
  <c r="A10746" i="18"/>
  <c r="A10747" i="18"/>
  <c r="A10748" i="18"/>
  <c r="A10749" i="18"/>
  <c r="A10750" i="18"/>
  <c r="A10751" i="18"/>
  <c r="A10752" i="18"/>
  <c r="A10753" i="18"/>
  <c r="A10754" i="18"/>
  <c r="A10755" i="18"/>
  <c r="A10756" i="18"/>
  <c r="A10757" i="18"/>
  <c r="A10758" i="18"/>
  <c r="A10759" i="18"/>
  <c r="A10760" i="18"/>
  <c r="A10761" i="18"/>
  <c r="A10762" i="18"/>
  <c r="A10763" i="18"/>
  <c r="A10764" i="18"/>
  <c r="A10765" i="18"/>
  <c r="A10766" i="18"/>
  <c r="A10767" i="18"/>
  <c r="A10768" i="18"/>
  <c r="A10769" i="18"/>
  <c r="A10770" i="18"/>
  <c r="A10771" i="18"/>
  <c r="A10772" i="18"/>
  <c r="A10773" i="18"/>
  <c r="A10774" i="18"/>
  <c r="A10775" i="18"/>
  <c r="A10776" i="18"/>
  <c r="A10777" i="18"/>
  <c r="A10778" i="18"/>
  <c r="A10779" i="18"/>
  <c r="A10780" i="18"/>
  <c r="A10781" i="18"/>
  <c r="A10782" i="18"/>
  <c r="A10783" i="18"/>
  <c r="A10784" i="18"/>
  <c r="A10785" i="18"/>
  <c r="A10786" i="18"/>
  <c r="A10787" i="18"/>
  <c r="A10788" i="18"/>
  <c r="A10789" i="18"/>
  <c r="A10790" i="18"/>
  <c r="A10791" i="18"/>
  <c r="A10792" i="18"/>
  <c r="A10793" i="18"/>
  <c r="A10794" i="18"/>
  <c r="A10795" i="18"/>
  <c r="A10796" i="18"/>
  <c r="A10797" i="18"/>
  <c r="A10798" i="18"/>
  <c r="A10799" i="18"/>
  <c r="A10800" i="18"/>
  <c r="A10801" i="18"/>
  <c r="A10802" i="18"/>
  <c r="A10803" i="18"/>
  <c r="A10804" i="18"/>
  <c r="A10805" i="18"/>
  <c r="A10806" i="18"/>
  <c r="A10807" i="18"/>
  <c r="A10808" i="18"/>
  <c r="A10809" i="18"/>
  <c r="A10810" i="18"/>
  <c r="A10811" i="18"/>
  <c r="A10812" i="18"/>
  <c r="A10813" i="18"/>
  <c r="A10814" i="18"/>
  <c r="A10815" i="18"/>
  <c r="A10816" i="18"/>
  <c r="A10817" i="18"/>
  <c r="A10818" i="18"/>
  <c r="A10819" i="18"/>
  <c r="A10820" i="18"/>
  <c r="A10821" i="18"/>
  <c r="A10822" i="18"/>
  <c r="A10823" i="18"/>
  <c r="A10824" i="18"/>
  <c r="A10825" i="18"/>
  <c r="A10826" i="18"/>
  <c r="A10827" i="18"/>
  <c r="A10828" i="18"/>
  <c r="A10829" i="18"/>
  <c r="A10830" i="18"/>
  <c r="A10831" i="18"/>
  <c r="A10832" i="18"/>
  <c r="A10833" i="18"/>
  <c r="A10834" i="18"/>
  <c r="A10835" i="18"/>
  <c r="A10836" i="18"/>
  <c r="A10837" i="18"/>
  <c r="A10838" i="18"/>
  <c r="A10839" i="18"/>
  <c r="A10840" i="18"/>
  <c r="A10841" i="18"/>
  <c r="A10842" i="18"/>
  <c r="A10843" i="18"/>
  <c r="A10844" i="18"/>
  <c r="A10845" i="18"/>
  <c r="A10846" i="18"/>
  <c r="A10847" i="18"/>
  <c r="A10848" i="18"/>
  <c r="A10849" i="18"/>
  <c r="A10850" i="18"/>
  <c r="A10851" i="18"/>
  <c r="A10852" i="18"/>
  <c r="A10853" i="18"/>
  <c r="A10854" i="18"/>
  <c r="A10855" i="18"/>
  <c r="A10856" i="18"/>
  <c r="A10857" i="18"/>
  <c r="A10858" i="18"/>
  <c r="A10859" i="18"/>
  <c r="A10860" i="18"/>
  <c r="A10861" i="18"/>
  <c r="A10862" i="18"/>
  <c r="A10863" i="18"/>
  <c r="A10864" i="18"/>
  <c r="A10865" i="18"/>
  <c r="A10866" i="18"/>
  <c r="A10867" i="18"/>
  <c r="A10868" i="18"/>
  <c r="A10869" i="18"/>
  <c r="A10870" i="18"/>
  <c r="A10871" i="18"/>
  <c r="A10872" i="18"/>
  <c r="A10873" i="18"/>
  <c r="A10874" i="18"/>
  <c r="A10875" i="18"/>
  <c r="A10876" i="18"/>
  <c r="A10877" i="18"/>
  <c r="A10878" i="18"/>
  <c r="A10879" i="18"/>
  <c r="A10880" i="18"/>
  <c r="A10881" i="18"/>
  <c r="A10882" i="18"/>
  <c r="A10883" i="18"/>
  <c r="A10884" i="18"/>
  <c r="A10885" i="18"/>
  <c r="A10886" i="18"/>
  <c r="A10887" i="18"/>
  <c r="A10888" i="18"/>
  <c r="A10889" i="18"/>
  <c r="A10890" i="18"/>
  <c r="A10891" i="18"/>
  <c r="A10892" i="18"/>
  <c r="A10893" i="18"/>
  <c r="A10894" i="18"/>
  <c r="A10895" i="18"/>
  <c r="A10896" i="18"/>
  <c r="A10897" i="18"/>
  <c r="A10898" i="18"/>
  <c r="A10899" i="18"/>
  <c r="A10900" i="18"/>
  <c r="A10901" i="18"/>
  <c r="A10902" i="18"/>
  <c r="A10903" i="18"/>
  <c r="A10904" i="18"/>
  <c r="A10905" i="18"/>
  <c r="A10906" i="18"/>
  <c r="A10907" i="18"/>
  <c r="A10908" i="18"/>
  <c r="A10909" i="18"/>
  <c r="A10910" i="18"/>
  <c r="A10911" i="18"/>
  <c r="A10912" i="18"/>
  <c r="A10913" i="18"/>
  <c r="A10914" i="18"/>
  <c r="A10915" i="18"/>
  <c r="A10916" i="18"/>
  <c r="A10917" i="18"/>
  <c r="A10918" i="18"/>
  <c r="A10919" i="18"/>
  <c r="A10920" i="18"/>
  <c r="A10921" i="18"/>
  <c r="A10922" i="18"/>
  <c r="A10923" i="18"/>
  <c r="A10924" i="18"/>
  <c r="A10925" i="18"/>
  <c r="A10926" i="18"/>
  <c r="A10927" i="18"/>
  <c r="A10928" i="18"/>
  <c r="A10929" i="18"/>
  <c r="A10930" i="18"/>
  <c r="A10931" i="18"/>
  <c r="A10932" i="18"/>
  <c r="A10933" i="18"/>
  <c r="A10934" i="18"/>
  <c r="A10935" i="18"/>
  <c r="A10936" i="18"/>
  <c r="A10937" i="18"/>
  <c r="A10938" i="18"/>
  <c r="A10939" i="18"/>
  <c r="A10940" i="18"/>
  <c r="A10941" i="18"/>
  <c r="A10942" i="18"/>
  <c r="A10943" i="18"/>
  <c r="A10944" i="18"/>
  <c r="A10945" i="18"/>
  <c r="A10946" i="18"/>
  <c r="A10947" i="18"/>
  <c r="A10948" i="18"/>
  <c r="A10949" i="18"/>
  <c r="A10950" i="18"/>
  <c r="A10951" i="18"/>
  <c r="A10952" i="18"/>
  <c r="A10953" i="18"/>
  <c r="A10954" i="18"/>
  <c r="A10955" i="18"/>
  <c r="A10956" i="18"/>
  <c r="A10957" i="18"/>
  <c r="A10958" i="18"/>
  <c r="A10959" i="18"/>
  <c r="A10960" i="18"/>
  <c r="A10961" i="18"/>
  <c r="A10962" i="18"/>
  <c r="A10963" i="18"/>
  <c r="A10964" i="18"/>
  <c r="A10965" i="18"/>
  <c r="A10966" i="18"/>
  <c r="A10967" i="18"/>
  <c r="A10968" i="18"/>
  <c r="A10969" i="18"/>
  <c r="A10970" i="18"/>
  <c r="A10971" i="18"/>
  <c r="A10972" i="18"/>
  <c r="A10973" i="18"/>
  <c r="A10974" i="18"/>
  <c r="A10975" i="18"/>
  <c r="A10976" i="18"/>
  <c r="A10977" i="18"/>
  <c r="A10978" i="18"/>
  <c r="A10979" i="18"/>
  <c r="A10980" i="18"/>
  <c r="A10981" i="18"/>
  <c r="A10982" i="18"/>
  <c r="A10983" i="18"/>
  <c r="A10984" i="18"/>
  <c r="A10985" i="18"/>
  <c r="A10986" i="18"/>
  <c r="A10987" i="18"/>
  <c r="A10988" i="18"/>
  <c r="A10989" i="18"/>
  <c r="A10990" i="18"/>
  <c r="A10991" i="18"/>
  <c r="A10992" i="18"/>
  <c r="A10993" i="18"/>
  <c r="A10994" i="18"/>
  <c r="A10995" i="18"/>
  <c r="A10996" i="18"/>
  <c r="A10997" i="18"/>
  <c r="A10998" i="18"/>
  <c r="A10999" i="18"/>
  <c r="A11000" i="18"/>
  <c r="A11001" i="18"/>
  <c r="A11002" i="18"/>
  <c r="A11003" i="18"/>
  <c r="A11004" i="18"/>
  <c r="A11005" i="18"/>
  <c r="A11006" i="18"/>
  <c r="A11007" i="18"/>
  <c r="A11008" i="18"/>
  <c r="A11009" i="18"/>
  <c r="A11010" i="18"/>
  <c r="A11011" i="18"/>
  <c r="A11012" i="18"/>
  <c r="A11013" i="18"/>
  <c r="A11014" i="18"/>
  <c r="A11015" i="18"/>
  <c r="A11016" i="18"/>
  <c r="A11017" i="18"/>
  <c r="A11018" i="18"/>
  <c r="A11019" i="18"/>
  <c r="A11020" i="18"/>
  <c r="A11021" i="18"/>
  <c r="A11022" i="18"/>
  <c r="A11023" i="18"/>
  <c r="A11024" i="18"/>
  <c r="A11025" i="18"/>
  <c r="A11026" i="18"/>
  <c r="A11027" i="18"/>
  <c r="A11028" i="18"/>
  <c r="A11029" i="18"/>
  <c r="A11030" i="18"/>
  <c r="A11031" i="18"/>
  <c r="A11032" i="18"/>
  <c r="A11033" i="18"/>
  <c r="A11034" i="18"/>
  <c r="A11035" i="18"/>
  <c r="A11036" i="18"/>
  <c r="A11037" i="18"/>
  <c r="A11038" i="18"/>
  <c r="A11039" i="18"/>
  <c r="A11040" i="18"/>
  <c r="A11041" i="18"/>
  <c r="A11042" i="18"/>
  <c r="A11043" i="18"/>
  <c r="A11044" i="18"/>
  <c r="A11045" i="18"/>
  <c r="A11046" i="18"/>
  <c r="A11047" i="18"/>
  <c r="A11048" i="18"/>
  <c r="A11049" i="18"/>
  <c r="A11050" i="18"/>
  <c r="A11051" i="18"/>
  <c r="A11052" i="18"/>
  <c r="A11053" i="18"/>
  <c r="A11054" i="18"/>
  <c r="A11055" i="18"/>
  <c r="A11056" i="18"/>
  <c r="A11057" i="18"/>
  <c r="A11058" i="18"/>
  <c r="A11059" i="18"/>
  <c r="A11060" i="18"/>
  <c r="A11061" i="18"/>
  <c r="A11062" i="18"/>
  <c r="A11063" i="18"/>
  <c r="A11064" i="18"/>
  <c r="A11065" i="18"/>
  <c r="A11066" i="18"/>
  <c r="A11067" i="18"/>
  <c r="A11068" i="18"/>
  <c r="A11069" i="18"/>
  <c r="A11070" i="18"/>
  <c r="A11071" i="18"/>
  <c r="A11072" i="18"/>
  <c r="A11073" i="18"/>
  <c r="A11074" i="18"/>
  <c r="A11075" i="18"/>
  <c r="A11076" i="18"/>
  <c r="A11077" i="18"/>
  <c r="A11078" i="18"/>
  <c r="A11079" i="18"/>
  <c r="A11080" i="18"/>
  <c r="A11081" i="18"/>
  <c r="A11082" i="18"/>
  <c r="A11083" i="18"/>
  <c r="A11084" i="18"/>
  <c r="A11085" i="18"/>
  <c r="A11086" i="18"/>
  <c r="A11087" i="18"/>
  <c r="A11088" i="18"/>
  <c r="A11089" i="18"/>
  <c r="A11090" i="18"/>
  <c r="A11091" i="18"/>
  <c r="A11092" i="18"/>
  <c r="A11093" i="18"/>
  <c r="A11094" i="18"/>
  <c r="A11095" i="18"/>
  <c r="A11096" i="18"/>
  <c r="A11097" i="18"/>
  <c r="A11098" i="18"/>
  <c r="A11099" i="18"/>
  <c r="A11100" i="18"/>
  <c r="A11101" i="18"/>
  <c r="A11102" i="18"/>
  <c r="A11103" i="18"/>
  <c r="A11104" i="18"/>
  <c r="A11105" i="18"/>
  <c r="A11106" i="18"/>
  <c r="A11107" i="18"/>
  <c r="A11108" i="18"/>
  <c r="A11109" i="18"/>
  <c r="A11110" i="18"/>
  <c r="A11111" i="18"/>
  <c r="A11112" i="18"/>
  <c r="A11113" i="18"/>
  <c r="A11114" i="18"/>
  <c r="A11115" i="18"/>
  <c r="A11116" i="18"/>
  <c r="A11117" i="18"/>
  <c r="A11118" i="18"/>
  <c r="A11119" i="18"/>
  <c r="A11120" i="18"/>
  <c r="A11121" i="18"/>
  <c r="A11122" i="18"/>
  <c r="A11123" i="18"/>
  <c r="A11124" i="18"/>
  <c r="A11125" i="18"/>
  <c r="A11126" i="18"/>
  <c r="A11127" i="18"/>
  <c r="A11128" i="18"/>
  <c r="A11129" i="18"/>
  <c r="A11130" i="18"/>
  <c r="A11131" i="18"/>
  <c r="A11132" i="18"/>
  <c r="A11133" i="18"/>
  <c r="A11134" i="18"/>
  <c r="A11135" i="18"/>
  <c r="A11136" i="18"/>
  <c r="A11137" i="18"/>
  <c r="A11138" i="18"/>
  <c r="A11139" i="18"/>
  <c r="A11140" i="18"/>
  <c r="A11141" i="18"/>
  <c r="A11142" i="18"/>
  <c r="A11143" i="18"/>
  <c r="A11144" i="18"/>
  <c r="A11145" i="18"/>
  <c r="A11146" i="18"/>
  <c r="A11147" i="18"/>
  <c r="A11148" i="18"/>
  <c r="A11149" i="18"/>
  <c r="A11150" i="18"/>
  <c r="A11151" i="18"/>
  <c r="A11152" i="18"/>
  <c r="A11153" i="18"/>
  <c r="A11154" i="18"/>
  <c r="A11155" i="18"/>
  <c r="A11156" i="18"/>
  <c r="A11157" i="18"/>
  <c r="A11158" i="18"/>
  <c r="A11159" i="18"/>
  <c r="A11160" i="18"/>
  <c r="A11161" i="18"/>
  <c r="A11162" i="18"/>
  <c r="A11163" i="18"/>
  <c r="A11164" i="18"/>
  <c r="A11165" i="18"/>
  <c r="A11166" i="18"/>
  <c r="A11167" i="18"/>
  <c r="A11168" i="18"/>
  <c r="A11169" i="18"/>
  <c r="A11170" i="18"/>
  <c r="A11171" i="18"/>
  <c r="A11172" i="18"/>
  <c r="A11173" i="18"/>
  <c r="A11174" i="18"/>
  <c r="A11175" i="18"/>
  <c r="A11176" i="18"/>
  <c r="A11177" i="18"/>
  <c r="A11178" i="18"/>
  <c r="A11179" i="18"/>
  <c r="A11180" i="18"/>
  <c r="A11181" i="18"/>
  <c r="A11182" i="18"/>
  <c r="A11183" i="18"/>
  <c r="A11184" i="18"/>
  <c r="A11185" i="18"/>
  <c r="A11186" i="18"/>
  <c r="A11187" i="18"/>
  <c r="A11188" i="18"/>
  <c r="A11189" i="18"/>
  <c r="A11190" i="18"/>
  <c r="A11191" i="18"/>
  <c r="A11192" i="18"/>
  <c r="A11193" i="18"/>
  <c r="A11194" i="18"/>
  <c r="A11195" i="18"/>
  <c r="A11196" i="18"/>
  <c r="A11197" i="18"/>
  <c r="A11198" i="18"/>
  <c r="A11199" i="18"/>
  <c r="A11200" i="18"/>
  <c r="A11201" i="18"/>
  <c r="A11202" i="18"/>
  <c r="A11203" i="18"/>
  <c r="A11204" i="18"/>
  <c r="A11205" i="18"/>
  <c r="A11206" i="18"/>
  <c r="A11207" i="18"/>
  <c r="A11208" i="18"/>
  <c r="A11209" i="18"/>
  <c r="A11210" i="18"/>
  <c r="A11211" i="18"/>
  <c r="A11212" i="18"/>
  <c r="A11213" i="18"/>
  <c r="A11214" i="18"/>
  <c r="A11215" i="18"/>
  <c r="A11216" i="18"/>
  <c r="A11217" i="18"/>
  <c r="A11218" i="18"/>
  <c r="A11219" i="18"/>
  <c r="A11220" i="18"/>
  <c r="A11221" i="18"/>
  <c r="A11222" i="18"/>
  <c r="A11223" i="18"/>
  <c r="A11224" i="18"/>
  <c r="A11225" i="18"/>
  <c r="A11226" i="18"/>
  <c r="A11227" i="18"/>
  <c r="A11228" i="18"/>
  <c r="A11229" i="18"/>
  <c r="A11230" i="18"/>
  <c r="A11231" i="18"/>
  <c r="A11232" i="18"/>
  <c r="A11233" i="18"/>
  <c r="A11234" i="18"/>
  <c r="A11235" i="18"/>
  <c r="A11236" i="18"/>
  <c r="A11237" i="18"/>
  <c r="A11238" i="18"/>
  <c r="A11239" i="18"/>
  <c r="A11240" i="18"/>
  <c r="A11241" i="18"/>
  <c r="A11242" i="18"/>
  <c r="A11243" i="18"/>
  <c r="A11244" i="18"/>
  <c r="A11245" i="18"/>
  <c r="A11246" i="18"/>
  <c r="A11247" i="18"/>
  <c r="A11248" i="18"/>
  <c r="A11249" i="18"/>
  <c r="A11250" i="18"/>
  <c r="A11251" i="18"/>
  <c r="A11252" i="18"/>
  <c r="A11253" i="18"/>
  <c r="A11254" i="18"/>
  <c r="A11255" i="18"/>
  <c r="A11256" i="18"/>
  <c r="A11257" i="18"/>
  <c r="A11258" i="18"/>
  <c r="A11259" i="18"/>
  <c r="A11260" i="18"/>
  <c r="A11261" i="18"/>
  <c r="A11262" i="18"/>
  <c r="A11263" i="18"/>
  <c r="A11264" i="18"/>
  <c r="A11265" i="18"/>
  <c r="A11266" i="18"/>
  <c r="A11267" i="18"/>
  <c r="A11268" i="18"/>
  <c r="A11269" i="18"/>
  <c r="A11270" i="18"/>
  <c r="A11271" i="18"/>
  <c r="A11272" i="18"/>
  <c r="A11273" i="18"/>
  <c r="A11274" i="18"/>
  <c r="A11275" i="18"/>
  <c r="A11276" i="18"/>
  <c r="A11277" i="18"/>
  <c r="A11278" i="18"/>
  <c r="A11279" i="18"/>
  <c r="A11280" i="18"/>
  <c r="A11281" i="18"/>
  <c r="A11282" i="18"/>
  <c r="A11283" i="18"/>
  <c r="A11284" i="18"/>
  <c r="A11285" i="18"/>
  <c r="A11286" i="18"/>
  <c r="A11287" i="18"/>
  <c r="A11288" i="18"/>
  <c r="A11289" i="18"/>
  <c r="A11290" i="18"/>
  <c r="A11291" i="18"/>
  <c r="A11292" i="18"/>
  <c r="A11293" i="18"/>
  <c r="A11294" i="18"/>
  <c r="A11295" i="18"/>
  <c r="A11296" i="18"/>
  <c r="A11297" i="18"/>
  <c r="A11298" i="18"/>
  <c r="A11299" i="18"/>
  <c r="A11300" i="18"/>
  <c r="A11301" i="18"/>
  <c r="A11302" i="18"/>
  <c r="A11303" i="18"/>
  <c r="A11304" i="18"/>
  <c r="A11305" i="18"/>
  <c r="A11306" i="18"/>
  <c r="A11307" i="18"/>
  <c r="A11308" i="18"/>
  <c r="A11309" i="18"/>
  <c r="A11310" i="18"/>
  <c r="A11311" i="18"/>
  <c r="A11312" i="18"/>
  <c r="A11313" i="18"/>
  <c r="A11314" i="18"/>
  <c r="A11315" i="18"/>
  <c r="A11316" i="18"/>
  <c r="A11317" i="18"/>
  <c r="A11318" i="18"/>
  <c r="A11319" i="18"/>
  <c r="A11320" i="18"/>
  <c r="A11321" i="18"/>
  <c r="A11322" i="18"/>
  <c r="A11323" i="18"/>
  <c r="A11324" i="18"/>
  <c r="A11325" i="18"/>
  <c r="A11326" i="18"/>
  <c r="A11327" i="18"/>
  <c r="A11328" i="18"/>
  <c r="A11329" i="18"/>
  <c r="A11330" i="18"/>
  <c r="A11331" i="18"/>
  <c r="A11332" i="18"/>
  <c r="A11333" i="18"/>
  <c r="A11334" i="18"/>
  <c r="A11335" i="18"/>
  <c r="A11336" i="18"/>
  <c r="A11337" i="18"/>
  <c r="A11338" i="18"/>
  <c r="A11339" i="18"/>
  <c r="A11340" i="18"/>
  <c r="A11341" i="18"/>
  <c r="A11342" i="18"/>
  <c r="A11343" i="18"/>
  <c r="A11344" i="18"/>
  <c r="A11345" i="18"/>
  <c r="A11346" i="18"/>
  <c r="A11347" i="18"/>
  <c r="A11348" i="18"/>
  <c r="A11349" i="18"/>
  <c r="A11350" i="18"/>
  <c r="A11351" i="18"/>
  <c r="A11352" i="18"/>
  <c r="A11353" i="18"/>
  <c r="A11354" i="18"/>
  <c r="A11355" i="18"/>
  <c r="A11356" i="18"/>
  <c r="A11357" i="18"/>
  <c r="A11358" i="18"/>
  <c r="A11359" i="18"/>
  <c r="A11360" i="18"/>
  <c r="A11361" i="18"/>
  <c r="A11362" i="18"/>
  <c r="A11363" i="18"/>
  <c r="A11364" i="18"/>
  <c r="A11365" i="18"/>
  <c r="A11366" i="18"/>
  <c r="A11367" i="18"/>
  <c r="A11368" i="18"/>
  <c r="A11369" i="18"/>
  <c r="A11370" i="18"/>
  <c r="A11371" i="18"/>
  <c r="A11372" i="18"/>
  <c r="A11373" i="18"/>
  <c r="A11374" i="18"/>
  <c r="A11375" i="18"/>
  <c r="A11376" i="18"/>
  <c r="A11377" i="18"/>
  <c r="A11378" i="18"/>
  <c r="A11379" i="18"/>
  <c r="A11380" i="18"/>
  <c r="A11381" i="18"/>
  <c r="A11382" i="18"/>
  <c r="A11383" i="18"/>
  <c r="A11384" i="18"/>
  <c r="A11385" i="18"/>
  <c r="A11386" i="18"/>
  <c r="A11387" i="18"/>
  <c r="A11388" i="18"/>
  <c r="A11389" i="18"/>
  <c r="A11390" i="18"/>
  <c r="A11391" i="18"/>
  <c r="A11392" i="18"/>
  <c r="A11393" i="18"/>
  <c r="A11394" i="18"/>
  <c r="A11395" i="18"/>
  <c r="A11396" i="18"/>
  <c r="A11397" i="18"/>
  <c r="A11398" i="18"/>
  <c r="A11399" i="18"/>
  <c r="A11400" i="18"/>
  <c r="A11401" i="18"/>
  <c r="A11402" i="18"/>
  <c r="A11403" i="18"/>
  <c r="A11404" i="18"/>
  <c r="A11405" i="18"/>
  <c r="A11406" i="18"/>
  <c r="A11407" i="18"/>
  <c r="A11408" i="18"/>
  <c r="A11409" i="18"/>
  <c r="A11410" i="18"/>
  <c r="A11411" i="18"/>
  <c r="A11412" i="18"/>
  <c r="A11413" i="18"/>
  <c r="A11414" i="18"/>
  <c r="A11415" i="18"/>
  <c r="A11416" i="18"/>
  <c r="A11417" i="18"/>
  <c r="A11418" i="18"/>
  <c r="A11419" i="18"/>
  <c r="A11420" i="18"/>
  <c r="A11421" i="18"/>
  <c r="A11422" i="18"/>
  <c r="A11423" i="18"/>
  <c r="A11424" i="18"/>
  <c r="A11425" i="18"/>
  <c r="A11426" i="18"/>
  <c r="A11427" i="18"/>
  <c r="A11428" i="18"/>
  <c r="A11429" i="18"/>
  <c r="A11430" i="18"/>
  <c r="A11431" i="18"/>
  <c r="A11432" i="18"/>
  <c r="A11433" i="18"/>
  <c r="A11434" i="18"/>
  <c r="A11435" i="18"/>
  <c r="A11436" i="18"/>
  <c r="A11437" i="18"/>
  <c r="A11438" i="18"/>
  <c r="A11439" i="18"/>
  <c r="A11440" i="18"/>
  <c r="A11441" i="18"/>
  <c r="A11442" i="18"/>
  <c r="A11443" i="18"/>
  <c r="A11444" i="18"/>
  <c r="A11445" i="18"/>
  <c r="A11446" i="18"/>
  <c r="A11447" i="18"/>
  <c r="A11448" i="18"/>
  <c r="A11449" i="18"/>
  <c r="A11450" i="18"/>
  <c r="A11451" i="18"/>
  <c r="A11452" i="18"/>
  <c r="A11453" i="18"/>
  <c r="A11454" i="18"/>
  <c r="A11455" i="18"/>
  <c r="A11456" i="18"/>
  <c r="A11457" i="18"/>
  <c r="A11458" i="18"/>
  <c r="A11459" i="18"/>
  <c r="A11460" i="18"/>
  <c r="A11461" i="18"/>
  <c r="A11462" i="18"/>
  <c r="A11463" i="18"/>
  <c r="A11464" i="18"/>
  <c r="A11465" i="18"/>
  <c r="A11466" i="18"/>
  <c r="A11467" i="18"/>
  <c r="A11468" i="18"/>
  <c r="A11469" i="18"/>
  <c r="A11470" i="18"/>
  <c r="A11471" i="18"/>
  <c r="A11472" i="18"/>
  <c r="A11473" i="18"/>
  <c r="A11474" i="18"/>
  <c r="A11475" i="18"/>
  <c r="A11476" i="18"/>
  <c r="A11477" i="18"/>
  <c r="A11478" i="18"/>
  <c r="A11479" i="18"/>
  <c r="A11480" i="18"/>
  <c r="A11481" i="18"/>
  <c r="A11482" i="18"/>
  <c r="A11483" i="18"/>
  <c r="A11484" i="18"/>
  <c r="A11485" i="18"/>
  <c r="A11486" i="18"/>
  <c r="A11487" i="18"/>
  <c r="A11488" i="18"/>
  <c r="A11489" i="18"/>
  <c r="A11490" i="18"/>
  <c r="A11491" i="18"/>
  <c r="A11492" i="18"/>
  <c r="A11493" i="18"/>
  <c r="A11494" i="18"/>
  <c r="A11495" i="18"/>
  <c r="A11496" i="18"/>
  <c r="A11497" i="18"/>
  <c r="A11498" i="18"/>
  <c r="A11499" i="18"/>
  <c r="A11500" i="18"/>
  <c r="A11501" i="18"/>
  <c r="A11502" i="18"/>
  <c r="A11503" i="18"/>
  <c r="A11504" i="18"/>
  <c r="A11505" i="18"/>
  <c r="A11506" i="18"/>
  <c r="A11507" i="18"/>
  <c r="A11508" i="18"/>
  <c r="A11509" i="18"/>
  <c r="A11510" i="18"/>
  <c r="A11511" i="18"/>
  <c r="A11512" i="18"/>
  <c r="A11513" i="18"/>
  <c r="A11514" i="18"/>
  <c r="A11515" i="18"/>
  <c r="A11516" i="18"/>
  <c r="A11517" i="18"/>
  <c r="A11518" i="18"/>
  <c r="A11519" i="18"/>
  <c r="A11520" i="18"/>
  <c r="A11521" i="18"/>
  <c r="A11522" i="18"/>
  <c r="A11523" i="18"/>
  <c r="A11524" i="18"/>
  <c r="A11525" i="18"/>
  <c r="A11526" i="18"/>
  <c r="A11527" i="18"/>
  <c r="A11528" i="18"/>
  <c r="A11529" i="18"/>
  <c r="A11530" i="18"/>
  <c r="A11531" i="18"/>
  <c r="A11532" i="18"/>
  <c r="A11533" i="18"/>
  <c r="A11534" i="18"/>
  <c r="A11535" i="18"/>
  <c r="A11536" i="18"/>
  <c r="A11537" i="18"/>
  <c r="A11538" i="18"/>
  <c r="A11539" i="18"/>
  <c r="A11540" i="18"/>
  <c r="A11541" i="18"/>
  <c r="A11542" i="18"/>
  <c r="A11543" i="18"/>
  <c r="A11544" i="18"/>
  <c r="A11545" i="18"/>
  <c r="A11546" i="18"/>
  <c r="A11547" i="18"/>
  <c r="A11548" i="18"/>
  <c r="A11549" i="18"/>
  <c r="A11550" i="18"/>
  <c r="A11551" i="18"/>
  <c r="A11552" i="18"/>
  <c r="A11553" i="18"/>
  <c r="A11554" i="18"/>
  <c r="A11555" i="18"/>
  <c r="A11556" i="18"/>
  <c r="A11557" i="18"/>
  <c r="A11558" i="18"/>
  <c r="A11559" i="18"/>
  <c r="A11560" i="18"/>
  <c r="A11561" i="18"/>
  <c r="A11562" i="18"/>
  <c r="A11563" i="18"/>
  <c r="A11564" i="18"/>
  <c r="A11565" i="18"/>
  <c r="A11566" i="18"/>
  <c r="A11567" i="18"/>
  <c r="A11568" i="18"/>
  <c r="A11569" i="18"/>
  <c r="A11570" i="18"/>
  <c r="A11571" i="18"/>
  <c r="A11572" i="18"/>
  <c r="A11573" i="18"/>
  <c r="A11574" i="18"/>
  <c r="A11575" i="18"/>
  <c r="A11576" i="18"/>
  <c r="A11577" i="18"/>
  <c r="A11578" i="18"/>
  <c r="A11579" i="18"/>
  <c r="A11580" i="18"/>
  <c r="A11581" i="18"/>
  <c r="A11582" i="18"/>
  <c r="A11583" i="18"/>
  <c r="A11584" i="18"/>
  <c r="A11585" i="18"/>
  <c r="A11586" i="18"/>
  <c r="A11587" i="18"/>
  <c r="A11588" i="18"/>
  <c r="A11589" i="18"/>
  <c r="A11590" i="18"/>
  <c r="A11591" i="18"/>
  <c r="A11592" i="18"/>
  <c r="A11593" i="18"/>
  <c r="A11594" i="18"/>
  <c r="A11595" i="18"/>
  <c r="A11596" i="18"/>
  <c r="A11597" i="18"/>
  <c r="A11598" i="18"/>
  <c r="A11599" i="18"/>
  <c r="A11600" i="18"/>
  <c r="A11601" i="18"/>
  <c r="A11602" i="18"/>
  <c r="A11603" i="18"/>
  <c r="A11604" i="18"/>
  <c r="A11605" i="18"/>
  <c r="A11606" i="18"/>
  <c r="A11607" i="18"/>
  <c r="A11608" i="18"/>
  <c r="A11609" i="18"/>
  <c r="A11610" i="18"/>
  <c r="A11611" i="18"/>
  <c r="A11612" i="18"/>
  <c r="A11613" i="18"/>
  <c r="A11614" i="18"/>
  <c r="A11615" i="18"/>
  <c r="A11616" i="18"/>
  <c r="A11617" i="18"/>
  <c r="A11618" i="18"/>
  <c r="A11619" i="18"/>
  <c r="A11620" i="18"/>
  <c r="A11621" i="18"/>
  <c r="A11622" i="18"/>
  <c r="A11623" i="18"/>
  <c r="A11624" i="18"/>
  <c r="A11625" i="18"/>
  <c r="A11626" i="18"/>
  <c r="A11627" i="18"/>
  <c r="A11628" i="18"/>
  <c r="A11629" i="18"/>
  <c r="A11630" i="18"/>
  <c r="A11631" i="18"/>
  <c r="A11632" i="18"/>
  <c r="A11633" i="18"/>
  <c r="A11634" i="18"/>
  <c r="A11635" i="18"/>
  <c r="A11636" i="18"/>
  <c r="A11637" i="18"/>
  <c r="A11638" i="18"/>
  <c r="A11639" i="18"/>
  <c r="A11640" i="18"/>
  <c r="A11641" i="18"/>
  <c r="A11642" i="18"/>
  <c r="A11643" i="18"/>
  <c r="A11644" i="18"/>
  <c r="A11645" i="18"/>
  <c r="A11646" i="18"/>
  <c r="A11647" i="18"/>
  <c r="A11648" i="18"/>
  <c r="A11649" i="18"/>
  <c r="A11650" i="18"/>
  <c r="A11651" i="18"/>
  <c r="A11652" i="18"/>
  <c r="A11653" i="18"/>
  <c r="A11654" i="18"/>
  <c r="A11655" i="18"/>
  <c r="A11656" i="18"/>
  <c r="A11657" i="18"/>
  <c r="A11658" i="18"/>
  <c r="A11659" i="18"/>
  <c r="A11660" i="18"/>
  <c r="A11661" i="18"/>
  <c r="A11662" i="18"/>
  <c r="A11663" i="18"/>
  <c r="A11664" i="18"/>
  <c r="A11665" i="18"/>
  <c r="A11666" i="18"/>
  <c r="A11667" i="18"/>
  <c r="A11668" i="18"/>
  <c r="A11669" i="18"/>
  <c r="A11670" i="18"/>
  <c r="A11671" i="18"/>
  <c r="A11672" i="18"/>
  <c r="A11673" i="18"/>
  <c r="A11674" i="18"/>
  <c r="A11675" i="18"/>
  <c r="A11676" i="18"/>
  <c r="A11677" i="18"/>
  <c r="A11678" i="18"/>
  <c r="A11679" i="18"/>
  <c r="A11680" i="18"/>
  <c r="A11681" i="18"/>
  <c r="A11682" i="18"/>
  <c r="A11683" i="18"/>
  <c r="A11684" i="18"/>
  <c r="A11685" i="18"/>
  <c r="A11686" i="18"/>
  <c r="A11687" i="18"/>
  <c r="A11688" i="18"/>
  <c r="A11689" i="18"/>
  <c r="A11690" i="18"/>
  <c r="A11691" i="18"/>
  <c r="A11692" i="18"/>
  <c r="A11693" i="18"/>
  <c r="A11694" i="18"/>
  <c r="A11695" i="18"/>
  <c r="A11696" i="18"/>
  <c r="A11697" i="18"/>
  <c r="A11698" i="18"/>
  <c r="A11699" i="18"/>
  <c r="A11700" i="18"/>
  <c r="A11701" i="18"/>
  <c r="A11702" i="18"/>
  <c r="A11703" i="18"/>
  <c r="A11704" i="18"/>
  <c r="A11705" i="18"/>
  <c r="A11706" i="18"/>
  <c r="A11707" i="18"/>
  <c r="A11708" i="18"/>
  <c r="A11709" i="18"/>
  <c r="A11710" i="18"/>
  <c r="A11711" i="18"/>
  <c r="A11712" i="18"/>
  <c r="A11713" i="18"/>
  <c r="A11714" i="18"/>
  <c r="A11715" i="18"/>
  <c r="A11716" i="18"/>
  <c r="A11717" i="18"/>
  <c r="A11718" i="18"/>
  <c r="A11719" i="18"/>
  <c r="A11720" i="18"/>
  <c r="A11721" i="18"/>
  <c r="A11722" i="18"/>
  <c r="A11723" i="18"/>
  <c r="A11724" i="18"/>
  <c r="A11725" i="18"/>
  <c r="A11726" i="18"/>
  <c r="A11727" i="18"/>
  <c r="A11728" i="18"/>
  <c r="A11729" i="18"/>
  <c r="A11730" i="18"/>
  <c r="A11731" i="18"/>
  <c r="A11732" i="18"/>
  <c r="A11733" i="18"/>
  <c r="A11734" i="18"/>
  <c r="A11735" i="18"/>
  <c r="A11736" i="18"/>
  <c r="A11737" i="18"/>
  <c r="A11738" i="18"/>
  <c r="A11739" i="18"/>
  <c r="A11740" i="18"/>
  <c r="A11741" i="18"/>
  <c r="A11742" i="18"/>
  <c r="A11743" i="18"/>
  <c r="A11744" i="18"/>
  <c r="A11745" i="18"/>
  <c r="A11746" i="18"/>
  <c r="A11747" i="18"/>
  <c r="A11748" i="18"/>
  <c r="A11749" i="18"/>
  <c r="A11750" i="18"/>
  <c r="A11751" i="18"/>
  <c r="A11752" i="18"/>
  <c r="A11753" i="18"/>
  <c r="A11754" i="18"/>
  <c r="A11755" i="18"/>
  <c r="A11756" i="18"/>
  <c r="A11757" i="18"/>
  <c r="A11758" i="18"/>
  <c r="A11759" i="18"/>
  <c r="A11760" i="18"/>
  <c r="A11761" i="18"/>
  <c r="A11762" i="18"/>
  <c r="A11763" i="18"/>
  <c r="A11764" i="18"/>
  <c r="A11765" i="18"/>
  <c r="A11766" i="18"/>
  <c r="A11767" i="18"/>
  <c r="A11768" i="18"/>
  <c r="A11769" i="18"/>
  <c r="A11770" i="18"/>
  <c r="A11771" i="18"/>
  <c r="A11772" i="18"/>
  <c r="A11773" i="18"/>
  <c r="A11774" i="18"/>
  <c r="A11775" i="18"/>
  <c r="A11776" i="18"/>
  <c r="A11777" i="18"/>
  <c r="A11778" i="18"/>
  <c r="A11779" i="18"/>
  <c r="A11780" i="18"/>
  <c r="A11781" i="18"/>
  <c r="A11782" i="18"/>
  <c r="A11783" i="18"/>
  <c r="A11784" i="18"/>
  <c r="A11785" i="18"/>
  <c r="A11786" i="18"/>
  <c r="A11787" i="18"/>
  <c r="A11788" i="18"/>
  <c r="A11789" i="18"/>
  <c r="A11790" i="18"/>
  <c r="A11791" i="18"/>
  <c r="A11792" i="18"/>
  <c r="A11793" i="18"/>
  <c r="A11794" i="18"/>
  <c r="A11795" i="18"/>
  <c r="A11796" i="18"/>
  <c r="A11797" i="18"/>
  <c r="A11798" i="18"/>
  <c r="A11799" i="18"/>
  <c r="A11800" i="18"/>
  <c r="A11801" i="18"/>
  <c r="A11802" i="18"/>
  <c r="A11803" i="18"/>
  <c r="A11804" i="18"/>
  <c r="A11805" i="18"/>
  <c r="A11806" i="18"/>
  <c r="A11807" i="18"/>
  <c r="A11808" i="18"/>
  <c r="A11809" i="18"/>
  <c r="A11810" i="18"/>
  <c r="A11811" i="18"/>
  <c r="A11812" i="18"/>
  <c r="A11813" i="18"/>
  <c r="A11814" i="18"/>
  <c r="A11815" i="18"/>
  <c r="A11816" i="18"/>
  <c r="A11817" i="18"/>
  <c r="A11818" i="18"/>
  <c r="A11819" i="18"/>
  <c r="A11820" i="18"/>
  <c r="A11821" i="18"/>
  <c r="A11822" i="18"/>
  <c r="A11823" i="18"/>
  <c r="A11824" i="18"/>
  <c r="A11825" i="18"/>
  <c r="A11826" i="18"/>
  <c r="A11827" i="18"/>
  <c r="A11828" i="18"/>
  <c r="A11829" i="18"/>
  <c r="A11830" i="18"/>
  <c r="A11831" i="18"/>
  <c r="A11832" i="18"/>
  <c r="A11833" i="18"/>
  <c r="A11834" i="18"/>
  <c r="A11835" i="18"/>
  <c r="A11836" i="18"/>
  <c r="A11837" i="18"/>
  <c r="A11838" i="18"/>
  <c r="A11839" i="18"/>
  <c r="A11840" i="18"/>
  <c r="A11841" i="18"/>
  <c r="A11842" i="18"/>
  <c r="A11843" i="18"/>
  <c r="A11844" i="18"/>
  <c r="A11845" i="18"/>
  <c r="A11846" i="18"/>
  <c r="A11847" i="18"/>
  <c r="A11848" i="18"/>
  <c r="A11849" i="18"/>
  <c r="A11850" i="18"/>
  <c r="A11851" i="18"/>
  <c r="A11852" i="18"/>
  <c r="A11853" i="18"/>
  <c r="A11854" i="18"/>
  <c r="A11855" i="18"/>
  <c r="A11856" i="18"/>
  <c r="A11857" i="18"/>
  <c r="A11858" i="18"/>
  <c r="A11859" i="18"/>
  <c r="A11860" i="18"/>
  <c r="A11861" i="18"/>
  <c r="A11862" i="18"/>
  <c r="A11863" i="18"/>
  <c r="A11864" i="18"/>
  <c r="A11865" i="18"/>
  <c r="A11866" i="18"/>
  <c r="A11867" i="18"/>
  <c r="A11868" i="18"/>
  <c r="A11869" i="18"/>
  <c r="A11870" i="18"/>
  <c r="A11871" i="18"/>
  <c r="A11872" i="18"/>
  <c r="A11873" i="18"/>
  <c r="A11874" i="18"/>
  <c r="A11875" i="18"/>
  <c r="A11876" i="18"/>
  <c r="A11877" i="18"/>
  <c r="A11878" i="18"/>
  <c r="A11879" i="18"/>
  <c r="A11880" i="18"/>
  <c r="A11881" i="18"/>
  <c r="A11882" i="18"/>
  <c r="A11883" i="18"/>
  <c r="A11884" i="18"/>
  <c r="A11885" i="18"/>
  <c r="A11886" i="18"/>
  <c r="A11887" i="18"/>
  <c r="A11888" i="18"/>
  <c r="A11889" i="18"/>
  <c r="A11890" i="18"/>
  <c r="A11891" i="18"/>
  <c r="A11892" i="18"/>
  <c r="A11893" i="18"/>
  <c r="A11894" i="18"/>
  <c r="A11895" i="18"/>
  <c r="A11896" i="18"/>
  <c r="A11897" i="18"/>
  <c r="A11898" i="18"/>
  <c r="A11899" i="18"/>
  <c r="A11900" i="18"/>
  <c r="A11901" i="18"/>
  <c r="A11902" i="18"/>
  <c r="A11903" i="18"/>
  <c r="A11904" i="18"/>
  <c r="A11905" i="18"/>
  <c r="A11906" i="18"/>
  <c r="A11907" i="18"/>
  <c r="A11908" i="18"/>
  <c r="A11909" i="18"/>
  <c r="A11910" i="18"/>
  <c r="A11911" i="18"/>
  <c r="A11912" i="18"/>
  <c r="A11913" i="18"/>
  <c r="A11914" i="18"/>
  <c r="A11915" i="18"/>
  <c r="A11916" i="18"/>
  <c r="A11917" i="18"/>
  <c r="A11918" i="18"/>
  <c r="A11919" i="18"/>
  <c r="A11920" i="18"/>
  <c r="A11921" i="18"/>
  <c r="A11922" i="18"/>
  <c r="A11923" i="18"/>
  <c r="A11924" i="18"/>
  <c r="A11925" i="18"/>
  <c r="A11926" i="18"/>
  <c r="A11927" i="18"/>
  <c r="A11928" i="18"/>
  <c r="A11929" i="18"/>
  <c r="A11930" i="18"/>
  <c r="A11931" i="18"/>
  <c r="A11932" i="18"/>
  <c r="A11933" i="18"/>
  <c r="A11934" i="18"/>
  <c r="A11935" i="18"/>
  <c r="A11936" i="18"/>
  <c r="A11937" i="18"/>
  <c r="A11938" i="18"/>
  <c r="A11939" i="18"/>
  <c r="A11940" i="18"/>
  <c r="A11941" i="18"/>
  <c r="A11942" i="18"/>
  <c r="A11943" i="18"/>
  <c r="A11944" i="18"/>
  <c r="A11945" i="18"/>
  <c r="A11946" i="18"/>
  <c r="A11947" i="18"/>
  <c r="A11948" i="18"/>
  <c r="A11949" i="18"/>
  <c r="A11950" i="18"/>
  <c r="A11951" i="18"/>
  <c r="A11952" i="18"/>
  <c r="A11953" i="18"/>
  <c r="A11954" i="18"/>
  <c r="A11955" i="18"/>
  <c r="A11956" i="18"/>
  <c r="A11957" i="18"/>
  <c r="A11958" i="18"/>
  <c r="A11959" i="18"/>
  <c r="A11960" i="18"/>
  <c r="A11961" i="18"/>
  <c r="A11962" i="18"/>
  <c r="A11963" i="18"/>
  <c r="A11964" i="18"/>
  <c r="A11965" i="18"/>
  <c r="A11966" i="18"/>
  <c r="A11967" i="18"/>
  <c r="A11968" i="18"/>
  <c r="A11969" i="18"/>
  <c r="A11970" i="18"/>
  <c r="A11971" i="18"/>
  <c r="A11972" i="18"/>
  <c r="A11973" i="18"/>
  <c r="A11974" i="18"/>
  <c r="A11975" i="18"/>
  <c r="A11976" i="18"/>
  <c r="A11977" i="18"/>
  <c r="A11978" i="18"/>
  <c r="A11979" i="18"/>
  <c r="A11980" i="18"/>
  <c r="A11981" i="18"/>
  <c r="A11982" i="18"/>
  <c r="A11983" i="18"/>
  <c r="A11984" i="18"/>
  <c r="A11985" i="18"/>
  <c r="A11986" i="18"/>
  <c r="A11987" i="18"/>
  <c r="A11988" i="18"/>
  <c r="A11989" i="18"/>
  <c r="A11990" i="18"/>
  <c r="A11991" i="18"/>
  <c r="A11992" i="18"/>
  <c r="A11993" i="18"/>
  <c r="A11994" i="18"/>
  <c r="A11995" i="18"/>
  <c r="A11996" i="18"/>
  <c r="A11997" i="18"/>
  <c r="A11998" i="18"/>
  <c r="A11999" i="18"/>
  <c r="A12000" i="18"/>
  <c r="A12001" i="18"/>
  <c r="A12002" i="18"/>
  <c r="A12003" i="18"/>
  <c r="A12004" i="18"/>
  <c r="A12005" i="18"/>
  <c r="A12006" i="18"/>
  <c r="A12007" i="18"/>
  <c r="A12008" i="18"/>
  <c r="A12009" i="18"/>
  <c r="A12010" i="18"/>
  <c r="A12011" i="18"/>
  <c r="A12012" i="18"/>
  <c r="A12013" i="18"/>
  <c r="A12014" i="18"/>
  <c r="A12015" i="18"/>
  <c r="A12016" i="18"/>
  <c r="A12017" i="18"/>
  <c r="A12018" i="18"/>
  <c r="A12019" i="18"/>
  <c r="A12020" i="18"/>
  <c r="A12021" i="18"/>
  <c r="A12022" i="18"/>
  <c r="A12023" i="18"/>
  <c r="A12024" i="18"/>
  <c r="A12025" i="18"/>
  <c r="A12026" i="18"/>
  <c r="A12027" i="18"/>
  <c r="A12028" i="18"/>
  <c r="A12029" i="18"/>
  <c r="A12030" i="18"/>
  <c r="A12031" i="18"/>
  <c r="A12032" i="18"/>
  <c r="A12033" i="18"/>
  <c r="A12034" i="18"/>
  <c r="A12035" i="18"/>
  <c r="A12036" i="18"/>
  <c r="A12037" i="18"/>
  <c r="A12038" i="18"/>
  <c r="A12039" i="18"/>
  <c r="A12040" i="18"/>
  <c r="A12041" i="18"/>
  <c r="A12042" i="18"/>
  <c r="A12043" i="18"/>
  <c r="A12044" i="18"/>
  <c r="A12045" i="18"/>
  <c r="A12046" i="18"/>
  <c r="A12047" i="18"/>
  <c r="A12048" i="18"/>
  <c r="A12049" i="18"/>
  <c r="A12050" i="18"/>
  <c r="A12051" i="18"/>
  <c r="A12052" i="18"/>
  <c r="A12053" i="18"/>
  <c r="A12054" i="18"/>
  <c r="A12055" i="18"/>
  <c r="A12056" i="18"/>
  <c r="A12057" i="18"/>
  <c r="A12058" i="18"/>
  <c r="A12059" i="18"/>
  <c r="A12060" i="18"/>
  <c r="A12061" i="18"/>
  <c r="A12062" i="18"/>
  <c r="A12063" i="18"/>
  <c r="A12064" i="18"/>
  <c r="A12065" i="18"/>
  <c r="A12066" i="18"/>
  <c r="A12067" i="18"/>
  <c r="A12068" i="18"/>
  <c r="A12069" i="18"/>
  <c r="A12070" i="18"/>
  <c r="A12071" i="18"/>
  <c r="A12072" i="18"/>
  <c r="A12073" i="18"/>
  <c r="A12074" i="18"/>
  <c r="A12075" i="18"/>
  <c r="A12076" i="18"/>
  <c r="A12077" i="18"/>
  <c r="A12078" i="18"/>
  <c r="A12079" i="18"/>
  <c r="A12080" i="18"/>
  <c r="A12081" i="18"/>
  <c r="A12082" i="18"/>
  <c r="A12083" i="18"/>
  <c r="A12084" i="18"/>
  <c r="A12085" i="18"/>
  <c r="A12086" i="18"/>
  <c r="A12087" i="18"/>
  <c r="A12088" i="18"/>
  <c r="A12089" i="18"/>
  <c r="A12090" i="18"/>
  <c r="A12091" i="18"/>
  <c r="A12092" i="18"/>
  <c r="A12093" i="18"/>
  <c r="A12094" i="18"/>
  <c r="A12095" i="18"/>
  <c r="A12096" i="18"/>
  <c r="A12097" i="18"/>
  <c r="A12098" i="18"/>
  <c r="A12099" i="18"/>
  <c r="A12100" i="18"/>
  <c r="A12101" i="18"/>
  <c r="A12102" i="18"/>
  <c r="A12103" i="18"/>
  <c r="A12104" i="18"/>
  <c r="A12105" i="18"/>
  <c r="A12106" i="18"/>
  <c r="A12107" i="18"/>
  <c r="A12108" i="18"/>
  <c r="A12109" i="18"/>
  <c r="A12110" i="18"/>
  <c r="A12111" i="18"/>
  <c r="A12112" i="18"/>
  <c r="A12113" i="18"/>
  <c r="A12114" i="18"/>
  <c r="A12115" i="18"/>
  <c r="A12116" i="18"/>
  <c r="A12117" i="18"/>
  <c r="A12118" i="18"/>
  <c r="A12119" i="18"/>
  <c r="A12120" i="18"/>
  <c r="A12121" i="18"/>
  <c r="A12122" i="18"/>
  <c r="A12123" i="18"/>
  <c r="A12124" i="18"/>
  <c r="A12125" i="18"/>
  <c r="A12126" i="18"/>
  <c r="A12127" i="18"/>
  <c r="A12128" i="18"/>
  <c r="A12129" i="18"/>
  <c r="A12130" i="18"/>
  <c r="A12131" i="18"/>
  <c r="A12132" i="18"/>
  <c r="A12133" i="18"/>
  <c r="A12134" i="18"/>
  <c r="A12135" i="18"/>
  <c r="A12136" i="18"/>
  <c r="A12137" i="18"/>
  <c r="A12138" i="18"/>
  <c r="A12139" i="18"/>
  <c r="A12140" i="18"/>
  <c r="A12141" i="18"/>
  <c r="A12142" i="18"/>
  <c r="A12143" i="18"/>
  <c r="A12144" i="18"/>
  <c r="A12145" i="18"/>
  <c r="A12146" i="18"/>
  <c r="A12147" i="18"/>
  <c r="A12148" i="18"/>
  <c r="A12149" i="18"/>
  <c r="A12150" i="18"/>
  <c r="A12151" i="18"/>
  <c r="A12152" i="18"/>
  <c r="A12153" i="18"/>
  <c r="A12154" i="18"/>
  <c r="A12155" i="18"/>
  <c r="A12156" i="18"/>
  <c r="A12157" i="18"/>
  <c r="A12158" i="18"/>
  <c r="A12159" i="18"/>
  <c r="A12160" i="18"/>
  <c r="A12161" i="18"/>
  <c r="A12162" i="18"/>
  <c r="A12163" i="18"/>
  <c r="A12164" i="18"/>
  <c r="A12165" i="18"/>
  <c r="A12166" i="18"/>
  <c r="A12167" i="18"/>
  <c r="A12168" i="18"/>
  <c r="A12169" i="18"/>
  <c r="A12170" i="18"/>
  <c r="A12171" i="18"/>
  <c r="A12172" i="18"/>
  <c r="A12173" i="18"/>
  <c r="A12174" i="18"/>
  <c r="A12175" i="18"/>
  <c r="A12176" i="18"/>
  <c r="A12177" i="18"/>
  <c r="A12178" i="18"/>
  <c r="A12179" i="18"/>
  <c r="A12180" i="18"/>
  <c r="A12181" i="18"/>
  <c r="A12182" i="18"/>
  <c r="A12183" i="18"/>
  <c r="A12184" i="18"/>
  <c r="A12185" i="18"/>
  <c r="A12186" i="18"/>
  <c r="A12187" i="18"/>
  <c r="A12188" i="18"/>
  <c r="A12189" i="18"/>
  <c r="A12190" i="18"/>
  <c r="A12191" i="18"/>
  <c r="A12192" i="18"/>
  <c r="A12193" i="18"/>
  <c r="A12194" i="18"/>
  <c r="A12195" i="18"/>
  <c r="A12196" i="18"/>
  <c r="A12197" i="18"/>
  <c r="A12198" i="18"/>
  <c r="A12199" i="18"/>
  <c r="A12200" i="18"/>
  <c r="A12201" i="18"/>
  <c r="A12202" i="18"/>
  <c r="A12203" i="18"/>
  <c r="A12204" i="18"/>
  <c r="A12205" i="18"/>
  <c r="A12206" i="18"/>
  <c r="A12207" i="18"/>
  <c r="A12208" i="18"/>
  <c r="A12209" i="18"/>
  <c r="A12210" i="18"/>
  <c r="A12211" i="18"/>
  <c r="A12212" i="18"/>
  <c r="A12213" i="18"/>
  <c r="A12214" i="18"/>
  <c r="A12215" i="18"/>
  <c r="A12216" i="18"/>
  <c r="A12217" i="18"/>
  <c r="A12218" i="18"/>
  <c r="A12219" i="18"/>
  <c r="A12220" i="18"/>
  <c r="A12221" i="18"/>
  <c r="A12222" i="18"/>
  <c r="A12223" i="18"/>
  <c r="A12224" i="18"/>
  <c r="A12225" i="18"/>
  <c r="A12226" i="18"/>
  <c r="A12227" i="18"/>
  <c r="A12228" i="18"/>
  <c r="A12229" i="18"/>
  <c r="A12230" i="18"/>
  <c r="A12231" i="18"/>
  <c r="A12232" i="18"/>
  <c r="A12233" i="18"/>
  <c r="A12234" i="18"/>
  <c r="A12235" i="18"/>
  <c r="A12236" i="18"/>
  <c r="A12237" i="18"/>
  <c r="A12238" i="18"/>
  <c r="A12239" i="18"/>
  <c r="A12240" i="18"/>
  <c r="A12241" i="18"/>
  <c r="A12242" i="18"/>
  <c r="A12243" i="18"/>
  <c r="A12244" i="18"/>
  <c r="A12245" i="18"/>
  <c r="A12246" i="18"/>
  <c r="A12247" i="18"/>
  <c r="A12248" i="18"/>
  <c r="A12249" i="18"/>
  <c r="A12250" i="18"/>
  <c r="A12251" i="18"/>
  <c r="A12252" i="18"/>
  <c r="A12253" i="18"/>
  <c r="A12254" i="18"/>
  <c r="A12255" i="18"/>
  <c r="A12256" i="18"/>
  <c r="A12257" i="18"/>
  <c r="A12258" i="18"/>
  <c r="A12259" i="18"/>
  <c r="A12260" i="18"/>
  <c r="A12261" i="18"/>
  <c r="A12262" i="18"/>
  <c r="A12263" i="18"/>
  <c r="A12264" i="18"/>
  <c r="A12265" i="18"/>
  <c r="A12266" i="18"/>
  <c r="A12267" i="18"/>
  <c r="A12268" i="18"/>
  <c r="A12269" i="18"/>
  <c r="A12270" i="18"/>
  <c r="A12271" i="18"/>
  <c r="A12272" i="18"/>
  <c r="A12273" i="18"/>
  <c r="A12274" i="18"/>
  <c r="A12275" i="18"/>
  <c r="A12276" i="18"/>
  <c r="A12277" i="18"/>
  <c r="A12278" i="18"/>
  <c r="A12279" i="18"/>
  <c r="A12280" i="18"/>
  <c r="A12281" i="18"/>
  <c r="A12282" i="18"/>
  <c r="A12283" i="18"/>
  <c r="A12284" i="18"/>
  <c r="A12285" i="18"/>
  <c r="A12286" i="18"/>
  <c r="A12287" i="18"/>
  <c r="A12288" i="18"/>
  <c r="A12289" i="18"/>
  <c r="A12290" i="18"/>
  <c r="A12291" i="18"/>
  <c r="A12292" i="18"/>
  <c r="A12293" i="18"/>
  <c r="A12294" i="18"/>
  <c r="A12295" i="18"/>
  <c r="A12296" i="18"/>
  <c r="A12297" i="18"/>
  <c r="A12298" i="18"/>
  <c r="A12299" i="18"/>
  <c r="A12300" i="18"/>
  <c r="A12301" i="18"/>
  <c r="A12302" i="18"/>
  <c r="A12303" i="18"/>
  <c r="A12304" i="18"/>
  <c r="A12305" i="18"/>
  <c r="A12306" i="18"/>
  <c r="A12307" i="18"/>
  <c r="A12308" i="18"/>
  <c r="A12309" i="18"/>
  <c r="A12310" i="18"/>
  <c r="A12311" i="18"/>
  <c r="A12312" i="18"/>
  <c r="A12313" i="18"/>
  <c r="A12314" i="18"/>
  <c r="A12315" i="18"/>
  <c r="A12316" i="18"/>
  <c r="A12317" i="18"/>
  <c r="A12318" i="18"/>
  <c r="A12319" i="18"/>
  <c r="A12320" i="18"/>
  <c r="A12321" i="18"/>
  <c r="A12322" i="18"/>
  <c r="A12323" i="18"/>
  <c r="A12324" i="18"/>
  <c r="A12325" i="18"/>
  <c r="A12326" i="18"/>
  <c r="A12327" i="18"/>
  <c r="A12328" i="18"/>
  <c r="A12329" i="18"/>
  <c r="A12330" i="18"/>
  <c r="A12331" i="18"/>
  <c r="A12332" i="18"/>
  <c r="A12333" i="18"/>
  <c r="A12334" i="18"/>
  <c r="A12335" i="18"/>
  <c r="A12336" i="18"/>
  <c r="A12337" i="18"/>
  <c r="A12338" i="18"/>
  <c r="A12339" i="18"/>
  <c r="A12340" i="18"/>
  <c r="A12341" i="18"/>
  <c r="A12342" i="18"/>
  <c r="A12343" i="18"/>
  <c r="A12344" i="18"/>
  <c r="A12345" i="18"/>
  <c r="A12346" i="18"/>
  <c r="A12347" i="18"/>
  <c r="A12348" i="18"/>
  <c r="A12349" i="18"/>
  <c r="A12350" i="18"/>
  <c r="A12351" i="18"/>
  <c r="A12352" i="18"/>
  <c r="A12353" i="18"/>
  <c r="A12354" i="18"/>
  <c r="A12355" i="18"/>
  <c r="A12356" i="18"/>
  <c r="A12357" i="18"/>
  <c r="A12358" i="18"/>
  <c r="A12359" i="18"/>
  <c r="A12360" i="18"/>
  <c r="A12361" i="18"/>
  <c r="A12362" i="18"/>
  <c r="A12363" i="18"/>
  <c r="A12364" i="18"/>
  <c r="A12365" i="18"/>
  <c r="A12366" i="18"/>
  <c r="A12367" i="18"/>
  <c r="A12368" i="18"/>
  <c r="A12369" i="18"/>
  <c r="A12370" i="18"/>
  <c r="A12371" i="18"/>
  <c r="A12372" i="18"/>
  <c r="A12373" i="18"/>
  <c r="A12374" i="18"/>
  <c r="A12375" i="18"/>
  <c r="A12376" i="18"/>
  <c r="A12377" i="18"/>
  <c r="A12378" i="18"/>
  <c r="A12379" i="18"/>
  <c r="A12380" i="18"/>
  <c r="A12381" i="18"/>
  <c r="A12382" i="18"/>
  <c r="A12383" i="18"/>
  <c r="A12384" i="18"/>
  <c r="A12385" i="18"/>
  <c r="A12386" i="18"/>
  <c r="A12387" i="18"/>
  <c r="A12388" i="18"/>
  <c r="A12389" i="18"/>
  <c r="A12390" i="18"/>
  <c r="A12391" i="18"/>
  <c r="A12392" i="18"/>
  <c r="A12393" i="18"/>
  <c r="A12394" i="18"/>
  <c r="A12395" i="18"/>
  <c r="A12396" i="18"/>
  <c r="A12397" i="18"/>
  <c r="A12398" i="18"/>
  <c r="A12399" i="18"/>
  <c r="A12400" i="18"/>
  <c r="A12401" i="18"/>
  <c r="A12402" i="18"/>
  <c r="A12403" i="18"/>
  <c r="A12404" i="18"/>
  <c r="A12405" i="18"/>
  <c r="A12406" i="18"/>
  <c r="A12407" i="18"/>
  <c r="A12408" i="18"/>
  <c r="A12409" i="18"/>
  <c r="A12410" i="18"/>
  <c r="A12411" i="18"/>
  <c r="A12412" i="18"/>
  <c r="A12413" i="18"/>
  <c r="A12414" i="18"/>
  <c r="A12415" i="18"/>
  <c r="A12416" i="18"/>
  <c r="A12417" i="18"/>
  <c r="A12418" i="18"/>
  <c r="A12419" i="18"/>
  <c r="A12420" i="18"/>
  <c r="A12421" i="18"/>
  <c r="A12422" i="18"/>
  <c r="A12423" i="18"/>
  <c r="A12424" i="18"/>
  <c r="A12425" i="18"/>
  <c r="A12426" i="18"/>
  <c r="A12427" i="18"/>
  <c r="A12428" i="18"/>
  <c r="A12429" i="18"/>
  <c r="A12430" i="18"/>
  <c r="A12431" i="18"/>
  <c r="A12432" i="18"/>
  <c r="A12433" i="18"/>
  <c r="A12434" i="18"/>
  <c r="A12435" i="18"/>
  <c r="A12436" i="18"/>
  <c r="A12437" i="18"/>
  <c r="A12438" i="18"/>
  <c r="A12439" i="18"/>
  <c r="A12440" i="18"/>
  <c r="A12441" i="18"/>
  <c r="A12442" i="18"/>
  <c r="A12443" i="18"/>
  <c r="A12444" i="18"/>
  <c r="A12445" i="18"/>
  <c r="A12446" i="18"/>
  <c r="A12447" i="18"/>
  <c r="A12448" i="18"/>
  <c r="A12449" i="18"/>
  <c r="A12450" i="18"/>
  <c r="A12451" i="18"/>
  <c r="A12452" i="18"/>
  <c r="A12453" i="18"/>
  <c r="A12454" i="18"/>
  <c r="A12455" i="18"/>
  <c r="A12456" i="18"/>
  <c r="A12457" i="18"/>
  <c r="A12458" i="18"/>
  <c r="A12459" i="18"/>
  <c r="A12460" i="18"/>
  <c r="A12461" i="18"/>
  <c r="A12462" i="18"/>
  <c r="A12463" i="18"/>
  <c r="A12464" i="18"/>
  <c r="A12465" i="18"/>
  <c r="A12466" i="18"/>
  <c r="A12467" i="18"/>
  <c r="A12468" i="18"/>
  <c r="A12469" i="18"/>
  <c r="A12470" i="18"/>
  <c r="A12471" i="18"/>
  <c r="A12472" i="18"/>
  <c r="A12473" i="18"/>
  <c r="A12474" i="18"/>
  <c r="A12475" i="18"/>
  <c r="A12476" i="18"/>
  <c r="A12477" i="18"/>
  <c r="A12478" i="18"/>
  <c r="A12479" i="18"/>
  <c r="A12480" i="18"/>
  <c r="A12481" i="18"/>
  <c r="A12482" i="18"/>
  <c r="A12483" i="18"/>
  <c r="A12484" i="18"/>
  <c r="A12485" i="18"/>
  <c r="A12486" i="18"/>
  <c r="A12487" i="18"/>
  <c r="A12488" i="18"/>
  <c r="A12489" i="18"/>
  <c r="A12490" i="18"/>
  <c r="A12491" i="18"/>
  <c r="A12492" i="18"/>
  <c r="A12493" i="18"/>
  <c r="A12494" i="18"/>
  <c r="A12495" i="18"/>
  <c r="A12496" i="18"/>
  <c r="A12497" i="18"/>
  <c r="A12498" i="18"/>
  <c r="A12499" i="18"/>
  <c r="A12500" i="18"/>
  <c r="A12501" i="18"/>
  <c r="A12502" i="18"/>
  <c r="A12503" i="18"/>
  <c r="A12504" i="18"/>
  <c r="A12505" i="18"/>
  <c r="A12506" i="18"/>
  <c r="A12507" i="18"/>
  <c r="A12508" i="18"/>
  <c r="A12509" i="18"/>
  <c r="A12510" i="18"/>
  <c r="A12511" i="18"/>
  <c r="A12512" i="18"/>
  <c r="A12513" i="18"/>
  <c r="A12514" i="18"/>
  <c r="A12515" i="18"/>
  <c r="A12516" i="18"/>
  <c r="A12517" i="18"/>
  <c r="A12518" i="18"/>
  <c r="A12519" i="18"/>
  <c r="A12520" i="18"/>
  <c r="A12521" i="18"/>
  <c r="A12522" i="18"/>
  <c r="A12523" i="18"/>
  <c r="A12524" i="18"/>
  <c r="A12525" i="18"/>
  <c r="A12526" i="18"/>
  <c r="A12527" i="18"/>
  <c r="A12528" i="18"/>
  <c r="A12529" i="18"/>
  <c r="A12530" i="18"/>
  <c r="A12531" i="18"/>
  <c r="A12532" i="18"/>
  <c r="A12533" i="18"/>
  <c r="A12534" i="18"/>
  <c r="A12535" i="18"/>
  <c r="A12536" i="18"/>
  <c r="A12537" i="18"/>
  <c r="A12538" i="18"/>
  <c r="A12539" i="18"/>
  <c r="A12540" i="18"/>
  <c r="A12541" i="18"/>
  <c r="A12542" i="18"/>
  <c r="A12543" i="18"/>
  <c r="A12544" i="18"/>
  <c r="A12545" i="18"/>
  <c r="A12546" i="18"/>
  <c r="A12547" i="18"/>
  <c r="A12548" i="18"/>
  <c r="A12549" i="18"/>
  <c r="A12550" i="18"/>
  <c r="A12551" i="18"/>
  <c r="A12552" i="18"/>
  <c r="A12553" i="18"/>
  <c r="A12554" i="18"/>
  <c r="A12555" i="18"/>
  <c r="A12556" i="18"/>
  <c r="A12557" i="18"/>
  <c r="A12558" i="18"/>
  <c r="A12559" i="18"/>
  <c r="A12560" i="18"/>
  <c r="A12561" i="18"/>
  <c r="A12562" i="18"/>
  <c r="A12563" i="18"/>
  <c r="A12564" i="18"/>
  <c r="A12565" i="18"/>
  <c r="A12566" i="18"/>
  <c r="A12567" i="18"/>
  <c r="A12568" i="18"/>
  <c r="A12569" i="18"/>
  <c r="A12570" i="18"/>
  <c r="A12571" i="18"/>
  <c r="A12572" i="18"/>
  <c r="A12573" i="18"/>
  <c r="A12574" i="18"/>
  <c r="A12575" i="18"/>
  <c r="A12576" i="18"/>
  <c r="A12577" i="18"/>
  <c r="A12578" i="18"/>
  <c r="A12579" i="18"/>
  <c r="A12580" i="18"/>
  <c r="A12581" i="18"/>
  <c r="A12582" i="18"/>
  <c r="A12583" i="18"/>
  <c r="A12584" i="18"/>
  <c r="A12585" i="18"/>
  <c r="A12586" i="18"/>
  <c r="A12587" i="18"/>
  <c r="A12588" i="18"/>
  <c r="A12589" i="18"/>
  <c r="A12590" i="18"/>
  <c r="A12591" i="18"/>
  <c r="A12592" i="18"/>
  <c r="A12593" i="18"/>
  <c r="A12594" i="18"/>
  <c r="A12595" i="18"/>
  <c r="A12596" i="18"/>
  <c r="A12597" i="18"/>
  <c r="A12598" i="18"/>
  <c r="A12599" i="18"/>
  <c r="A12600" i="18"/>
  <c r="A12601" i="18"/>
  <c r="A12602" i="18"/>
  <c r="A12603" i="18"/>
  <c r="A12604" i="18"/>
  <c r="A12605" i="18"/>
  <c r="A12606" i="18"/>
  <c r="A12607" i="18"/>
  <c r="A12608" i="18"/>
  <c r="A12609" i="18"/>
  <c r="A12610" i="18"/>
  <c r="A12611" i="18"/>
  <c r="A12612" i="18"/>
  <c r="A12613" i="18"/>
  <c r="A12614" i="18"/>
  <c r="A12615" i="18"/>
  <c r="A12616" i="18"/>
  <c r="A12617" i="18"/>
  <c r="A12618" i="18"/>
  <c r="A12619" i="18"/>
  <c r="A12620" i="18"/>
  <c r="A12621" i="18"/>
  <c r="A12622" i="18"/>
  <c r="A12623" i="18"/>
  <c r="A12624" i="18"/>
  <c r="A12625" i="18"/>
  <c r="A12626" i="18"/>
  <c r="A12627" i="18"/>
  <c r="A12628" i="18"/>
  <c r="A12629" i="18"/>
  <c r="A12630" i="18"/>
  <c r="A12631" i="18"/>
  <c r="A12632" i="18"/>
  <c r="A12633" i="18"/>
  <c r="A12634" i="18"/>
  <c r="A12635" i="18"/>
  <c r="A12636" i="18"/>
  <c r="A12637" i="18"/>
  <c r="A12638" i="18"/>
  <c r="A12639" i="18"/>
  <c r="A12640" i="18"/>
  <c r="A12641" i="18"/>
  <c r="A12642" i="18"/>
  <c r="A12643" i="18"/>
  <c r="A12644" i="18"/>
  <c r="A12645" i="18"/>
  <c r="A12646" i="18"/>
  <c r="A12647" i="18"/>
  <c r="A12648" i="18"/>
  <c r="A12649" i="18"/>
  <c r="A12650" i="18"/>
  <c r="A12651" i="18"/>
  <c r="A12652" i="18"/>
  <c r="A12653" i="18"/>
  <c r="A12654" i="18"/>
  <c r="A12655" i="18"/>
  <c r="A12656" i="18"/>
  <c r="A12657" i="18"/>
  <c r="A12658" i="18"/>
  <c r="A12659" i="18"/>
  <c r="A12660" i="18"/>
  <c r="A12661" i="18"/>
  <c r="A12662" i="18"/>
  <c r="A12663" i="18"/>
  <c r="A12664" i="18"/>
  <c r="A12665" i="18"/>
  <c r="A12666" i="18"/>
  <c r="A12667" i="18"/>
  <c r="A12668" i="18"/>
  <c r="A12669" i="18"/>
  <c r="A12670" i="18"/>
  <c r="A12671" i="18"/>
  <c r="A12672" i="18"/>
  <c r="A12673" i="18"/>
  <c r="A12674" i="18"/>
  <c r="A12675" i="18"/>
  <c r="A12676" i="18"/>
  <c r="A12677" i="18"/>
  <c r="A12678" i="18"/>
  <c r="A12679" i="18"/>
  <c r="A12680" i="18"/>
  <c r="A12681" i="18"/>
  <c r="A12682" i="18"/>
  <c r="A12683" i="18"/>
  <c r="A12684" i="18"/>
  <c r="A12685" i="18"/>
  <c r="A12686" i="18"/>
  <c r="A12687" i="18"/>
  <c r="A12688" i="18"/>
  <c r="A12689" i="18"/>
  <c r="A12690" i="18"/>
  <c r="A12691" i="18"/>
  <c r="A12692" i="18"/>
  <c r="A12693" i="18"/>
  <c r="A12694" i="18"/>
  <c r="A12695" i="18"/>
  <c r="A12696" i="18"/>
  <c r="A12697" i="18"/>
  <c r="A12698" i="18"/>
  <c r="A12699" i="18"/>
  <c r="A12700" i="18"/>
  <c r="A12701" i="18"/>
  <c r="A12702" i="18"/>
  <c r="A12703" i="18"/>
  <c r="A12704" i="18"/>
  <c r="A12705" i="18"/>
  <c r="A12706" i="18"/>
  <c r="A12707" i="18"/>
  <c r="A12708" i="18"/>
  <c r="A12709" i="18"/>
  <c r="A12710" i="18"/>
  <c r="A12711" i="18"/>
  <c r="A12712" i="18"/>
  <c r="A12713" i="18"/>
  <c r="A12714" i="18"/>
  <c r="A12715" i="18"/>
  <c r="A12716" i="18"/>
  <c r="A12717" i="18"/>
  <c r="A12718" i="18"/>
  <c r="A12719" i="18"/>
  <c r="A12720" i="18"/>
  <c r="A12721" i="18"/>
  <c r="A12722" i="18"/>
  <c r="A12723" i="18"/>
  <c r="A12724" i="18"/>
  <c r="A12725" i="18"/>
  <c r="A12726" i="18"/>
  <c r="A12727" i="18"/>
  <c r="A12728" i="18"/>
  <c r="A12729" i="18"/>
  <c r="A12730" i="18"/>
  <c r="A12731" i="18"/>
  <c r="A12732" i="18"/>
  <c r="A12733" i="18"/>
  <c r="A12734" i="18"/>
  <c r="A12735" i="18"/>
  <c r="A12736" i="18"/>
  <c r="A12737" i="18"/>
  <c r="A12738" i="18"/>
  <c r="A12739" i="18"/>
  <c r="A12740" i="18"/>
  <c r="A12741" i="18"/>
  <c r="A12742" i="18"/>
  <c r="A12743" i="18"/>
  <c r="A12744" i="18"/>
  <c r="A12745" i="18"/>
  <c r="A12746" i="18"/>
  <c r="A12747" i="18"/>
  <c r="A12748" i="18"/>
  <c r="A12749" i="18"/>
  <c r="A12750" i="18"/>
  <c r="A12751" i="18"/>
  <c r="A12752" i="18"/>
  <c r="A12753" i="18"/>
  <c r="A12754" i="18"/>
  <c r="A12755" i="18"/>
  <c r="A12756" i="18"/>
  <c r="A12757" i="18"/>
  <c r="A12758" i="18"/>
  <c r="A12759" i="18"/>
  <c r="A12760" i="18"/>
  <c r="A12761" i="18"/>
  <c r="A12762" i="18"/>
  <c r="A12763" i="18"/>
  <c r="A12764" i="18"/>
  <c r="A12765" i="18"/>
  <c r="A12766" i="18"/>
  <c r="A12767" i="18"/>
  <c r="A12768" i="18"/>
  <c r="A12769" i="18"/>
  <c r="A12770" i="18"/>
  <c r="A12771" i="18"/>
  <c r="A12772" i="18"/>
  <c r="A12773" i="18"/>
  <c r="A12774" i="18"/>
  <c r="A12775" i="18"/>
  <c r="A12776" i="18"/>
  <c r="A12777" i="18"/>
  <c r="A12778" i="18"/>
  <c r="A12779" i="18"/>
  <c r="A12780" i="18"/>
  <c r="A12781" i="18"/>
  <c r="A12782" i="18"/>
  <c r="A12783" i="18"/>
  <c r="A12784" i="18"/>
  <c r="A12785" i="18"/>
  <c r="A12786" i="18"/>
  <c r="A12787" i="18"/>
  <c r="A12788" i="18"/>
  <c r="A12789" i="18"/>
  <c r="A12790" i="18"/>
  <c r="A12791" i="18"/>
  <c r="A12792" i="18"/>
  <c r="A12793" i="18"/>
  <c r="A12794" i="18"/>
  <c r="A12795" i="18"/>
  <c r="A12796" i="18"/>
  <c r="A12797" i="18"/>
  <c r="A12798" i="18"/>
  <c r="A12799" i="18"/>
  <c r="A12800" i="18"/>
  <c r="A12801" i="18"/>
  <c r="A12802" i="18"/>
  <c r="A12803" i="18"/>
  <c r="A12804" i="18"/>
  <c r="A12805" i="18"/>
  <c r="A12806" i="18"/>
  <c r="A12807" i="18"/>
  <c r="A12808" i="18"/>
  <c r="A12809" i="18"/>
  <c r="A12810" i="18"/>
  <c r="A12811" i="18"/>
  <c r="A12812" i="18"/>
  <c r="A12813" i="18"/>
  <c r="A12814" i="18"/>
  <c r="A12815" i="18"/>
  <c r="A12816" i="18"/>
  <c r="A12817" i="18"/>
  <c r="A12818" i="18"/>
  <c r="A12819" i="18"/>
  <c r="A12820" i="18"/>
  <c r="A12821" i="18"/>
  <c r="A12822" i="18"/>
  <c r="A12823" i="18"/>
  <c r="A12824" i="18"/>
  <c r="A12825" i="18"/>
  <c r="A12826" i="18"/>
  <c r="A12827" i="18"/>
  <c r="A12828" i="18"/>
  <c r="A12829" i="18"/>
  <c r="A12830" i="18"/>
  <c r="A12831" i="18"/>
  <c r="A12832" i="18"/>
  <c r="A12833" i="18"/>
  <c r="A12834" i="18"/>
  <c r="A12835" i="18"/>
  <c r="A12836" i="18"/>
  <c r="A12837" i="18"/>
  <c r="A12838" i="18"/>
  <c r="A12839" i="18"/>
  <c r="A12840" i="18"/>
  <c r="A12841" i="18"/>
  <c r="A12842" i="18"/>
  <c r="A12843" i="18"/>
  <c r="A12844" i="18"/>
  <c r="A12845" i="18"/>
  <c r="A12846" i="18"/>
  <c r="A12847" i="18"/>
  <c r="A12848" i="18"/>
  <c r="A12849" i="18"/>
  <c r="A12850" i="18"/>
  <c r="A12851" i="18"/>
  <c r="A12852" i="18"/>
  <c r="A12853" i="18"/>
  <c r="A12854" i="18"/>
  <c r="A12855" i="18"/>
  <c r="A12856" i="18"/>
  <c r="A12857" i="18"/>
  <c r="A12858" i="18"/>
  <c r="A12859" i="18"/>
  <c r="A12860" i="18"/>
  <c r="A12861" i="18"/>
  <c r="A12862" i="18"/>
  <c r="A12863" i="18"/>
  <c r="A12864" i="18"/>
  <c r="A12865" i="18"/>
  <c r="A12866" i="18"/>
  <c r="A12867" i="18"/>
  <c r="A12868" i="18"/>
  <c r="A12869" i="18"/>
  <c r="A12870" i="18"/>
  <c r="A12871" i="18"/>
  <c r="A12872" i="18"/>
  <c r="A12873" i="18"/>
  <c r="A12874" i="18"/>
  <c r="A12875" i="18"/>
  <c r="A12876" i="18"/>
  <c r="A12877" i="18"/>
  <c r="A12878" i="18"/>
  <c r="A12879" i="18"/>
  <c r="A12880" i="18"/>
  <c r="A12881" i="18"/>
  <c r="A12882" i="18"/>
  <c r="A12883" i="18"/>
  <c r="A12884" i="18"/>
  <c r="A12885" i="18"/>
  <c r="A12886" i="18"/>
  <c r="A12887" i="18"/>
  <c r="A12888" i="18"/>
  <c r="A12889" i="18"/>
  <c r="A12890" i="18"/>
  <c r="A12891" i="18"/>
  <c r="A12892" i="18"/>
  <c r="A12893" i="18"/>
  <c r="A12894" i="18"/>
  <c r="A12895" i="18"/>
  <c r="A12896" i="18"/>
  <c r="A12897" i="18"/>
  <c r="A12898" i="18"/>
  <c r="A12899" i="18"/>
  <c r="A12900" i="18"/>
  <c r="A12901" i="18"/>
  <c r="A12902" i="18"/>
  <c r="A12903" i="18"/>
  <c r="A12904" i="18"/>
  <c r="A12905" i="18"/>
  <c r="A12906" i="18"/>
  <c r="A12907" i="18"/>
  <c r="A12908" i="18"/>
  <c r="A12909" i="18"/>
  <c r="A12910" i="18"/>
  <c r="A12911" i="18"/>
  <c r="A12912" i="18"/>
  <c r="A12913" i="18"/>
  <c r="A12914" i="18"/>
  <c r="A12915" i="18"/>
  <c r="A12916" i="18"/>
  <c r="A12917" i="18"/>
  <c r="A12918" i="18"/>
  <c r="A12919" i="18"/>
  <c r="A12920" i="18"/>
  <c r="A12921" i="18"/>
  <c r="A12922" i="18"/>
  <c r="A12923" i="18"/>
  <c r="A12924" i="18"/>
  <c r="A12925" i="18"/>
  <c r="A12926" i="18"/>
  <c r="A12927" i="18"/>
  <c r="A12928" i="18"/>
  <c r="A12929" i="18"/>
  <c r="A12930" i="18"/>
  <c r="A12931" i="18"/>
  <c r="A12932" i="18"/>
  <c r="A12933" i="18"/>
  <c r="A12934" i="18"/>
  <c r="A12935" i="18"/>
  <c r="A12936" i="18"/>
  <c r="A12937" i="18"/>
  <c r="A12938" i="18"/>
  <c r="A12939" i="18"/>
  <c r="A12940" i="18"/>
  <c r="A12941" i="18"/>
  <c r="A12942" i="18"/>
  <c r="A12943" i="18"/>
  <c r="A12944" i="18"/>
  <c r="A12945" i="18"/>
  <c r="A12946" i="18"/>
  <c r="A12947" i="18"/>
  <c r="A12948" i="18"/>
  <c r="A12949" i="18"/>
  <c r="A12950" i="18"/>
  <c r="A12951" i="18"/>
  <c r="A12952" i="18"/>
  <c r="A12953" i="18"/>
  <c r="A12954" i="18"/>
  <c r="A12955" i="18"/>
  <c r="A12956" i="18"/>
  <c r="A12957" i="18"/>
  <c r="A12958" i="18"/>
  <c r="A12959" i="18"/>
  <c r="A12960" i="18"/>
  <c r="A12961" i="18"/>
  <c r="A12962" i="18"/>
  <c r="A12963" i="18"/>
  <c r="A12964" i="18"/>
  <c r="A12965" i="18"/>
  <c r="A12966" i="18"/>
  <c r="A12967" i="18"/>
  <c r="A12968" i="18"/>
  <c r="A12969" i="18"/>
  <c r="A12970" i="18"/>
  <c r="A12971" i="18"/>
  <c r="A12972" i="18"/>
  <c r="A12973" i="18"/>
  <c r="A12974" i="18"/>
  <c r="A12975" i="18"/>
  <c r="A12976" i="18"/>
  <c r="A12977" i="18"/>
  <c r="A12978" i="18"/>
  <c r="A12979" i="18"/>
  <c r="A12980" i="18"/>
  <c r="A12981" i="18"/>
  <c r="A12982" i="18"/>
  <c r="A12983" i="18"/>
  <c r="A12984" i="18"/>
  <c r="A12985" i="18"/>
  <c r="A12986" i="18"/>
  <c r="A12987" i="18"/>
  <c r="A12988" i="18"/>
  <c r="A12989" i="18"/>
  <c r="A12990" i="18"/>
  <c r="A12991" i="18"/>
  <c r="A12992" i="18"/>
  <c r="A12993" i="18"/>
  <c r="A12994" i="18"/>
  <c r="A12995" i="18"/>
  <c r="A12996" i="18"/>
  <c r="A12997" i="18"/>
  <c r="A12998" i="18"/>
  <c r="A12999" i="18"/>
  <c r="A13000" i="18"/>
  <c r="A13001" i="18"/>
  <c r="A13002" i="18"/>
  <c r="A13003" i="18"/>
  <c r="A13004" i="18"/>
  <c r="A13005" i="18"/>
  <c r="A13006" i="18"/>
  <c r="A13007" i="18"/>
  <c r="A13008" i="18"/>
  <c r="A13009" i="18"/>
  <c r="A13010" i="18"/>
  <c r="A13011" i="18"/>
  <c r="A13012" i="18"/>
  <c r="A13013" i="18"/>
  <c r="A13014" i="18"/>
  <c r="A13015" i="18"/>
  <c r="A13016" i="18"/>
  <c r="A13017" i="18"/>
  <c r="A13018" i="18"/>
  <c r="A13019" i="18"/>
  <c r="A13020" i="18"/>
  <c r="A13021" i="18"/>
  <c r="A13022" i="18"/>
  <c r="A13023" i="18"/>
  <c r="A13024" i="18"/>
  <c r="A13025" i="18"/>
  <c r="A13026" i="18"/>
  <c r="A13027" i="18"/>
  <c r="A13028" i="18"/>
  <c r="A13029" i="18"/>
  <c r="A13030" i="18"/>
  <c r="A13031" i="18"/>
  <c r="A13032" i="18"/>
  <c r="A13033" i="18"/>
  <c r="A13034" i="18"/>
  <c r="A13035" i="18"/>
  <c r="A13036" i="18"/>
  <c r="A13037" i="18"/>
  <c r="A13038" i="18"/>
  <c r="A13039" i="18"/>
  <c r="A13040" i="18"/>
  <c r="A13041" i="18"/>
  <c r="A13042" i="18"/>
  <c r="A13043" i="18"/>
  <c r="A13044" i="18"/>
  <c r="A13045" i="18"/>
  <c r="A13046" i="18"/>
  <c r="A13047" i="18"/>
  <c r="A13048" i="18"/>
  <c r="A13049" i="18"/>
  <c r="A13050" i="18"/>
  <c r="A13051" i="18"/>
  <c r="A13052" i="18"/>
  <c r="A13053" i="18"/>
  <c r="A13054" i="18"/>
  <c r="A13055" i="18"/>
  <c r="A13056" i="18"/>
  <c r="A13057" i="18"/>
  <c r="A13058" i="18"/>
  <c r="A13059" i="18"/>
  <c r="A13060" i="18"/>
  <c r="A13061" i="18"/>
  <c r="A13062" i="18"/>
  <c r="A13063" i="18"/>
  <c r="A13064" i="18"/>
  <c r="A13065" i="18"/>
  <c r="A13066" i="18"/>
  <c r="A13067" i="18"/>
  <c r="A13068" i="18"/>
  <c r="A13069" i="18"/>
  <c r="A13070" i="18"/>
  <c r="A13071" i="18"/>
  <c r="A13072" i="18"/>
  <c r="A13073" i="18"/>
  <c r="A13074" i="18"/>
  <c r="A13075" i="18"/>
  <c r="A13076" i="18"/>
  <c r="A13077" i="18"/>
  <c r="A13078" i="18"/>
  <c r="A13079" i="18"/>
  <c r="A13080" i="18"/>
  <c r="A13081" i="18"/>
  <c r="A13082" i="18"/>
  <c r="A13083" i="18"/>
  <c r="A13084" i="18"/>
  <c r="A13085" i="18"/>
  <c r="A13086" i="18"/>
  <c r="A13087" i="18"/>
  <c r="A13088" i="18"/>
  <c r="A13089" i="18"/>
  <c r="A13090" i="18"/>
  <c r="A13091" i="18"/>
  <c r="A13092" i="18"/>
  <c r="A13093" i="18"/>
  <c r="A13094" i="18"/>
  <c r="A13095" i="18"/>
  <c r="A13096" i="18"/>
  <c r="A13097" i="18"/>
  <c r="A13098" i="18"/>
  <c r="A13099" i="18"/>
  <c r="A13100" i="18"/>
  <c r="A13101" i="18"/>
  <c r="A13102" i="18"/>
  <c r="A13103" i="18"/>
  <c r="A13104" i="18"/>
  <c r="A13105" i="18"/>
  <c r="A13106" i="18"/>
  <c r="A13107" i="18"/>
  <c r="A13108" i="18"/>
  <c r="A13109" i="18"/>
  <c r="A13110" i="18"/>
  <c r="A13111" i="18"/>
  <c r="A13112" i="18"/>
  <c r="A13113" i="18"/>
  <c r="A13114" i="18"/>
  <c r="A13115" i="18"/>
  <c r="A13116" i="18"/>
  <c r="A13117" i="18"/>
  <c r="A13118" i="18"/>
  <c r="A13119" i="18"/>
  <c r="A13120" i="18"/>
  <c r="A13121" i="18"/>
  <c r="A13122" i="18"/>
  <c r="A13123" i="18"/>
  <c r="A13124" i="18"/>
  <c r="A13125" i="18"/>
  <c r="A13126" i="18"/>
  <c r="A13127" i="18"/>
  <c r="A13128" i="18"/>
  <c r="A13129" i="18"/>
  <c r="A13130" i="18"/>
  <c r="A13131" i="18"/>
  <c r="A13132" i="18"/>
  <c r="A13133" i="18"/>
  <c r="A13134" i="18"/>
  <c r="A13135" i="18"/>
  <c r="A13136" i="18"/>
  <c r="A13137" i="18"/>
  <c r="A13138" i="18"/>
  <c r="A13139" i="18"/>
  <c r="A13140" i="18"/>
  <c r="A13141" i="18"/>
  <c r="A13142" i="18"/>
  <c r="A13143" i="18"/>
  <c r="A13144" i="18"/>
  <c r="A13145" i="18"/>
  <c r="A13146" i="18"/>
  <c r="A13147" i="18"/>
  <c r="A13148" i="18"/>
  <c r="A13149" i="18"/>
  <c r="A13150" i="18"/>
  <c r="A13151" i="18"/>
  <c r="A13152" i="18"/>
  <c r="A13153" i="18"/>
  <c r="A13154" i="18"/>
  <c r="A13155" i="18"/>
  <c r="A13156" i="18"/>
  <c r="A13157" i="18"/>
  <c r="A13158" i="18"/>
  <c r="A13159" i="18"/>
  <c r="A13160" i="18"/>
  <c r="A13161" i="18"/>
  <c r="A13162" i="18"/>
  <c r="A13163" i="18"/>
  <c r="A13164" i="18"/>
  <c r="A13165" i="18"/>
  <c r="A13166" i="18"/>
  <c r="A13167" i="18"/>
  <c r="A13168" i="18"/>
  <c r="A13169" i="18"/>
  <c r="A13170" i="18"/>
  <c r="A13171" i="18"/>
  <c r="A13172" i="18"/>
  <c r="A13173" i="18"/>
  <c r="A13174" i="18"/>
  <c r="A13175" i="18"/>
  <c r="A13176" i="18"/>
  <c r="A13177" i="18"/>
  <c r="A13178" i="18"/>
  <c r="A13179" i="18"/>
  <c r="A13180" i="18"/>
  <c r="A13181" i="18"/>
  <c r="A13182" i="18"/>
  <c r="A13183" i="18"/>
  <c r="A13184" i="18"/>
  <c r="A13185" i="18"/>
  <c r="A13186" i="18"/>
  <c r="A13187" i="18"/>
  <c r="A13188" i="18"/>
  <c r="A13189" i="18"/>
  <c r="A13190" i="18"/>
  <c r="A13191" i="18"/>
  <c r="A13192" i="18"/>
  <c r="A13193" i="18"/>
  <c r="A13194" i="18"/>
  <c r="A13195" i="18"/>
  <c r="A13196" i="18"/>
  <c r="A13197" i="18"/>
  <c r="A13198" i="18"/>
  <c r="A13199" i="18"/>
  <c r="A13200" i="18"/>
  <c r="A13201" i="18"/>
  <c r="A13202" i="18"/>
  <c r="A13203" i="18"/>
  <c r="A13204" i="18"/>
  <c r="A13205" i="18"/>
  <c r="A13206" i="18"/>
  <c r="A13207" i="18"/>
  <c r="A13208" i="18"/>
  <c r="A13209" i="18"/>
  <c r="A13210" i="18"/>
  <c r="A13211" i="18"/>
  <c r="A13212" i="18"/>
  <c r="A13213" i="18"/>
  <c r="A13214" i="18"/>
  <c r="A13215" i="18"/>
  <c r="A13216" i="18"/>
  <c r="A13217" i="18"/>
  <c r="A13218" i="18"/>
  <c r="A13219" i="18"/>
  <c r="A13220" i="18"/>
  <c r="A13221" i="18"/>
  <c r="A13222" i="18"/>
  <c r="A13223" i="18"/>
  <c r="A13224" i="18"/>
  <c r="A13225" i="18"/>
  <c r="A13226" i="18"/>
  <c r="A13227" i="18"/>
  <c r="A13228" i="18"/>
  <c r="A13229" i="18"/>
  <c r="A13230" i="18"/>
  <c r="A13231" i="18"/>
  <c r="A13232" i="18"/>
  <c r="A13233" i="18"/>
  <c r="A13234" i="18"/>
  <c r="A13235" i="18"/>
  <c r="A13236" i="18"/>
  <c r="A13237" i="18"/>
  <c r="A13238" i="18"/>
  <c r="A13239" i="18"/>
  <c r="A13240" i="18"/>
  <c r="A13241" i="18"/>
  <c r="A13242" i="18"/>
  <c r="A13243" i="18"/>
  <c r="A13244" i="18"/>
  <c r="A13245" i="18"/>
  <c r="A13246" i="18"/>
  <c r="A13247" i="18"/>
  <c r="A13248" i="18"/>
  <c r="A13249" i="18"/>
  <c r="A13250" i="18"/>
  <c r="A13251" i="18"/>
  <c r="A13252" i="18"/>
  <c r="A13253" i="18"/>
  <c r="A13254" i="18"/>
  <c r="A13255" i="18"/>
  <c r="A13256" i="18"/>
  <c r="A13257" i="18"/>
  <c r="A13258" i="18"/>
  <c r="A13259" i="18"/>
  <c r="A13260" i="18"/>
  <c r="A13261" i="18"/>
  <c r="A13262" i="18"/>
  <c r="A13263" i="18"/>
  <c r="A13264" i="18"/>
  <c r="A13265" i="18"/>
  <c r="A13266" i="18"/>
  <c r="A13267" i="18"/>
  <c r="A13268" i="18"/>
  <c r="A13269" i="18"/>
  <c r="A13270" i="18"/>
  <c r="A13271" i="18"/>
  <c r="A13272" i="18"/>
  <c r="A13273" i="18"/>
  <c r="A13274" i="18"/>
  <c r="A13275" i="18"/>
  <c r="A13276" i="18"/>
  <c r="A13277" i="18"/>
  <c r="A13278" i="18"/>
  <c r="A13279" i="18"/>
  <c r="A13280" i="18"/>
  <c r="A13281" i="18"/>
  <c r="A13282" i="18"/>
  <c r="A13283" i="18"/>
  <c r="A13284" i="18"/>
  <c r="A13285" i="18"/>
  <c r="A13286" i="18"/>
  <c r="A13287" i="18"/>
  <c r="A13288" i="18"/>
  <c r="A13289" i="18"/>
  <c r="A13290" i="18"/>
  <c r="A13291" i="18"/>
  <c r="A13292" i="18"/>
  <c r="A13293" i="18"/>
  <c r="A13294" i="18"/>
  <c r="A13295" i="18"/>
  <c r="A13296" i="18"/>
  <c r="A13297" i="18"/>
  <c r="A13298" i="18"/>
  <c r="A13299" i="18"/>
  <c r="A13300" i="18"/>
  <c r="A13301" i="18"/>
  <c r="A13302" i="18"/>
  <c r="A13303" i="18"/>
  <c r="A13304" i="18"/>
  <c r="A13305" i="18"/>
  <c r="A13306" i="18"/>
  <c r="A13307" i="18"/>
  <c r="A13308" i="18"/>
  <c r="A13309" i="18"/>
  <c r="A13310" i="18"/>
  <c r="A13311" i="18"/>
  <c r="A13312" i="18"/>
  <c r="A13313" i="18"/>
  <c r="A13314" i="18"/>
  <c r="A13315" i="18"/>
  <c r="A13316" i="18"/>
  <c r="A13317" i="18"/>
  <c r="A13318" i="18"/>
  <c r="A13319" i="18"/>
  <c r="A13320" i="18"/>
  <c r="A13321" i="18"/>
  <c r="A13322" i="18"/>
  <c r="A13323" i="18"/>
  <c r="A13324" i="18"/>
  <c r="A13325" i="18"/>
  <c r="A13326" i="18"/>
  <c r="A13327" i="18"/>
  <c r="A13328" i="18"/>
  <c r="A13329" i="18"/>
  <c r="A13330" i="18"/>
  <c r="A13331" i="18"/>
  <c r="A13332" i="18"/>
  <c r="A13333" i="18"/>
  <c r="A13334" i="18"/>
  <c r="A13335" i="18"/>
  <c r="A13336" i="18"/>
  <c r="A13337" i="18"/>
  <c r="A13338" i="18"/>
  <c r="A13339" i="18"/>
  <c r="A13340" i="18"/>
  <c r="A13341" i="18"/>
  <c r="A13342" i="18"/>
  <c r="A13343" i="18"/>
  <c r="A13344" i="18"/>
  <c r="A13345" i="18"/>
  <c r="A13346" i="18"/>
  <c r="A13347" i="18"/>
  <c r="A13348" i="18"/>
  <c r="A13349" i="18"/>
  <c r="A13350" i="18"/>
  <c r="A13351" i="18"/>
  <c r="A13352" i="18"/>
  <c r="A13353" i="18"/>
  <c r="A13354" i="18"/>
  <c r="A13355" i="18"/>
  <c r="A13356" i="18"/>
  <c r="A13357" i="18"/>
  <c r="A13358" i="18"/>
  <c r="A13359" i="18"/>
  <c r="A13360" i="18"/>
  <c r="A13361" i="18"/>
  <c r="A13362" i="18"/>
  <c r="A13363" i="18"/>
  <c r="A13364" i="18"/>
  <c r="A13365" i="18"/>
  <c r="A13366" i="18"/>
  <c r="A13367" i="18"/>
  <c r="A13368" i="18"/>
  <c r="A13369" i="18"/>
  <c r="A13370" i="18"/>
  <c r="A13371" i="18"/>
  <c r="A13372" i="18"/>
  <c r="A13373" i="18"/>
  <c r="A13374" i="18"/>
  <c r="A13375" i="18"/>
  <c r="A13376" i="18"/>
  <c r="A13377" i="18"/>
  <c r="A13378" i="18"/>
  <c r="A13379" i="18"/>
  <c r="A13380" i="18"/>
  <c r="A13381" i="18"/>
  <c r="A13382" i="18"/>
  <c r="A13383" i="18"/>
  <c r="A13384" i="18"/>
  <c r="A13385" i="18"/>
  <c r="A13386" i="18"/>
  <c r="A13387" i="18"/>
  <c r="A13388" i="18"/>
  <c r="A13389" i="18"/>
  <c r="A13390" i="18"/>
  <c r="A13391" i="18"/>
  <c r="A13392" i="18"/>
  <c r="A13393" i="18"/>
  <c r="A13394" i="18"/>
  <c r="A13395" i="18"/>
  <c r="A13396" i="18"/>
  <c r="A13397" i="18"/>
  <c r="A13398" i="18"/>
  <c r="A13399" i="18"/>
  <c r="A13400" i="18"/>
  <c r="A13401" i="18"/>
  <c r="A13402" i="18"/>
  <c r="A13403" i="18"/>
  <c r="A13404" i="18"/>
  <c r="A13405" i="18"/>
  <c r="A13406" i="18"/>
  <c r="A13407" i="18"/>
  <c r="A13408" i="18"/>
  <c r="A13409" i="18"/>
  <c r="A13410" i="18"/>
  <c r="A13411" i="18"/>
  <c r="A13412" i="18"/>
  <c r="A13413" i="18"/>
  <c r="A13414" i="18"/>
  <c r="A13415" i="18"/>
  <c r="A13416" i="18"/>
  <c r="A13417" i="18"/>
  <c r="A13418" i="18"/>
  <c r="A13419" i="18"/>
  <c r="A13420" i="18"/>
  <c r="A13421" i="18"/>
  <c r="A13422" i="18"/>
  <c r="A13423" i="18"/>
  <c r="A13424" i="18"/>
  <c r="A13425" i="18"/>
  <c r="A13426" i="18"/>
  <c r="A13427" i="18"/>
  <c r="A13428" i="18"/>
  <c r="A13429" i="18"/>
  <c r="A13430" i="18"/>
  <c r="A13431" i="18"/>
  <c r="A13432" i="18"/>
  <c r="A13433" i="18"/>
  <c r="A13434" i="18"/>
  <c r="A13435" i="18"/>
  <c r="A13436" i="18"/>
  <c r="A13437" i="18"/>
  <c r="A13438" i="18"/>
  <c r="A13439" i="18"/>
  <c r="A13440" i="18"/>
  <c r="A13441" i="18"/>
  <c r="A13442" i="18"/>
  <c r="A13443" i="18"/>
  <c r="A13444" i="18"/>
  <c r="A13445" i="18"/>
  <c r="A13446" i="18"/>
  <c r="A13447" i="18"/>
  <c r="A13448" i="18"/>
  <c r="A13449" i="18"/>
  <c r="A13450" i="18"/>
  <c r="A13451" i="18"/>
  <c r="A13452" i="18"/>
  <c r="A13453" i="18"/>
  <c r="A13454" i="18"/>
  <c r="A13455" i="18"/>
  <c r="A13456" i="18"/>
  <c r="A13457" i="18"/>
  <c r="A13458" i="18"/>
  <c r="A13459" i="18"/>
  <c r="A13460" i="18"/>
  <c r="A13461" i="18"/>
  <c r="A13462" i="18"/>
  <c r="A13463" i="18"/>
  <c r="A13464" i="18"/>
  <c r="A13465" i="18"/>
  <c r="A13466" i="18"/>
  <c r="A13467" i="18"/>
  <c r="A13468" i="18"/>
  <c r="A13469" i="18"/>
  <c r="A13470" i="18"/>
  <c r="A13471" i="18"/>
  <c r="A13472" i="18"/>
  <c r="A13473" i="18"/>
  <c r="A13474" i="18"/>
  <c r="A13475" i="18"/>
  <c r="A13476" i="18"/>
  <c r="A13477" i="18"/>
  <c r="A13478" i="18"/>
  <c r="A13479" i="18"/>
  <c r="A13480" i="18"/>
  <c r="A13481" i="18"/>
  <c r="A13482" i="18"/>
  <c r="A13483" i="18"/>
  <c r="A13484" i="18"/>
  <c r="A13485" i="18"/>
  <c r="A13486" i="18"/>
  <c r="A13487" i="18"/>
  <c r="A13488" i="18"/>
  <c r="A13489" i="18"/>
  <c r="A13490" i="18"/>
  <c r="A13491" i="18"/>
  <c r="A13492" i="18"/>
  <c r="A13493" i="18"/>
  <c r="A13494" i="18"/>
  <c r="A13495" i="18"/>
  <c r="A13496" i="18"/>
  <c r="A13497" i="18"/>
  <c r="A13498" i="18"/>
  <c r="A13499" i="18"/>
  <c r="A13500" i="18"/>
  <c r="A13501" i="18"/>
  <c r="A13502" i="18"/>
  <c r="A13503" i="18"/>
  <c r="A13504" i="18"/>
  <c r="A13505" i="18"/>
  <c r="A13506" i="18"/>
  <c r="A13507" i="18"/>
  <c r="A13508" i="18"/>
  <c r="A13509" i="18"/>
  <c r="A13510" i="18"/>
  <c r="A13511" i="18"/>
  <c r="A13512" i="18"/>
  <c r="A13513" i="18"/>
  <c r="A13514" i="18"/>
  <c r="A13515" i="18"/>
  <c r="A13516" i="18"/>
  <c r="A13517" i="18"/>
  <c r="A13518" i="18"/>
  <c r="A13519" i="18"/>
  <c r="A13520" i="18"/>
  <c r="A13521" i="18"/>
  <c r="A13522" i="18"/>
  <c r="A13523" i="18"/>
  <c r="A13524" i="18"/>
  <c r="A13525" i="18"/>
  <c r="A13526" i="18"/>
  <c r="A13527" i="18"/>
  <c r="A13528" i="18"/>
  <c r="A13529" i="18"/>
  <c r="A13530" i="18"/>
  <c r="A13531" i="18"/>
  <c r="A13532" i="18"/>
  <c r="A13533" i="18"/>
  <c r="A13534" i="18"/>
  <c r="A13535" i="18"/>
  <c r="A13536" i="18"/>
  <c r="A13537" i="18"/>
  <c r="A13538" i="18"/>
  <c r="A13539" i="18"/>
  <c r="A13540" i="18"/>
  <c r="A13541" i="18"/>
  <c r="A13542" i="18"/>
  <c r="A13543" i="18"/>
  <c r="A13544" i="18"/>
  <c r="A13545" i="18"/>
  <c r="A13546" i="18"/>
  <c r="A13547" i="18"/>
  <c r="A13548" i="18"/>
  <c r="A13549" i="18"/>
  <c r="A13550" i="18"/>
  <c r="A13551" i="18"/>
  <c r="A13552" i="18"/>
  <c r="A13553" i="18"/>
  <c r="A13554" i="18"/>
  <c r="A13555" i="18"/>
  <c r="A13556" i="18"/>
  <c r="A13557" i="18"/>
  <c r="A13558" i="18"/>
  <c r="A13559" i="18"/>
  <c r="A13560" i="18"/>
  <c r="A13561" i="18"/>
  <c r="A13562" i="18"/>
  <c r="A13563" i="18"/>
  <c r="A13564" i="18"/>
  <c r="A13565" i="18"/>
  <c r="A13566" i="18"/>
  <c r="A13567" i="18"/>
  <c r="A13568" i="18"/>
  <c r="A13569" i="18"/>
  <c r="A13570" i="18"/>
  <c r="A13571" i="18"/>
  <c r="A13572" i="18"/>
  <c r="A13573" i="18"/>
  <c r="A13574" i="18"/>
  <c r="A13575" i="18"/>
  <c r="A13576" i="18"/>
  <c r="A13577" i="18"/>
  <c r="A13578" i="18"/>
  <c r="A13579" i="18"/>
  <c r="A13580" i="18"/>
  <c r="A13581" i="18"/>
  <c r="A13582" i="18"/>
  <c r="A13583" i="18"/>
  <c r="A13584" i="18"/>
  <c r="A13585" i="18"/>
  <c r="A13586" i="18"/>
  <c r="A13587" i="18"/>
  <c r="A13588" i="18"/>
  <c r="A13589" i="18"/>
  <c r="A13590" i="18"/>
  <c r="A13591" i="18"/>
  <c r="A13592" i="18"/>
  <c r="A13593" i="18"/>
  <c r="A13594" i="18"/>
  <c r="A13595" i="18"/>
  <c r="A13596" i="18"/>
  <c r="A13597" i="18"/>
  <c r="A13598" i="18"/>
  <c r="A13599" i="18"/>
  <c r="A13600" i="18"/>
  <c r="A13601" i="18"/>
  <c r="A13602" i="18"/>
  <c r="A13603" i="18"/>
  <c r="A13604" i="18"/>
  <c r="A13605" i="18"/>
  <c r="A13606" i="18"/>
  <c r="A13607" i="18"/>
  <c r="A13608" i="18"/>
  <c r="A13609" i="18"/>
  <c r="A13610" i="18"/>
  <c r="A13611" i="18"/>
  <c r="A13612" i="18"/>
  <c r="A13613" i="18"/>
  <c r="A13614" i="18"/>
  <c r="A13615" i="18"/>
  <c r="A13616" i="18"/>
  <c r="A13617" i="18"/>
  <c r="A13618" i="18"/>
  <c r="A13619" i="18"/>
  <c r="A13620" i="18"/>
  <c r="A13621" i="18"/>
  <c r="A13622" i="18"/>
  <c r="A13623" i="18"/>
  <c r="A13624" i="18"/>
  <c r="A13625" i="18"/>
  <c r="A13626" i="18"/>
  <c r="A13627" i="18"/>
  <c r="A13628" i="18"/>
  <c r="A13629" i="18"/>
  <c r="A13630" i="18"/>
  <c r="A13631" i="18"/>
  <c r="A13632" i="18"/>
  <c r="A13633" i="18"/>
  <c r="A13634" i="18"/>
  <c r="A13635" i="18"/>
  <c r="A13636" i="18"/>
  <c r="A13637" i="18"/>
  <c r="A13638" i="18"/>
  <c r="A13639" i="18"/>
  <c r="A13640" i="18"/>
  <c r="A13641" i="18"/>
  <c r="A13642" i="18"/>
  <c r="A13643" i="18"/>
  <c r="A13644" i="18"/>
  <c r="A13645" i="18"/>
  <c r="A13646" i="18"/>
  <c r="A13647" i="18"/>
  <c r="A13648" i="18"/>
  <c r="A13649" i="18"/>
  <c r="A13650" i="18"/>
  <c r="A13651" i="18"/>
  <c r="A13652" i="18"/>
  <c r="A13653" i="18"/>
  <c r="A13654" i="18"/>
  <c r="A13655" i="18"/>
  <c r="A13656" i="18"/>
  <c r="A13657" i="18"/>
  <c r="A13658" i="18"/>
  <c r="A13659" i="18"/>
  <c r="A13660" i="18"/>
  <c r="A13661" i="18"/>
  <c r="A13662" i="18"/>
  <c r="A13663" i="18"/>
  <c r="A13664" i="18"/>
  <c r="A13665" i="18"/>
  <c r="A13666" i="18"/>
  <c r="A13667" i="18"/>
  <c r="A13668" i="18"/>
  <c r="A13669" i="18"/>
  <c r="A13670" i="18"/>
  <c r="A13671" i="18"/>
  <c r="A13672" i="18"/>
  <c r="A13673" i="18"/>
  <c r="A13674" i="18"/>
  <c r="A13675" i="18"/>
  <c r="A13676" i="18"/>
  <c r="A13677" i="18"/>
  <c r="A13678" i="18"/>
  <c r="A13679" i="18"/>
  <c r="A13680" i="18"/>
  <c r="A13681" i="18"/>
  <c r="A13682" i="18"/>
  <c r="A13683" i="18"/>
  <c r="A13684" i="18"/>
  <c r="A13685" i="18"/>
  <c r="A13686" i="18"/>
  <c r="A13687" i="18"/>
  <c r="A13688" i="18"/>
  <c r="A13689" i="18"/>
  <c r="A13690" i="18"/>
  <c r="A13691" i="18"/>
  <c r="A13692" i="18"/>
  <c r="A13693" i="18"/>
  <c r="A13694" i="18"/>
  <c r="A13695" i="18"/>
  <c r="A13696" i="18"/>
  <c r="A13697" i="18"/>
  <c r="A13698" i="18"/>
  <c r="A13699" i="18"/>
  <c r="A13700" i="18"/>
  <c r="A13701" i="18"/>
  <c r="A13702" i="18"/>
  <c r="A13703" i="18"/>
  <c r="A13704" i="18"/>
  <c r="A13705" i="18"/>
  <c r="A13706" i="18"/>
  <c r="A13707" i="18"/>
  <c r="A13708" i="18"/>
  <c r="A13709" i="18"/>
  <c r="A13710" i="18"/>
  <c r="A13711" i="18"/>
  <c r="A13712" i="18"/>
  <c r="A13713" i="18"/>
  <c r="A13714" i="18"/>
  <c r="A13715" i="18"/>
  <c r="A13716" i="18"/>
  <c r="A13717" i="18"/>
  <c r="A13718" i="18"/>
  <c r="A13719" i="18"/>
  <c r="A13720" i="18"/>
  <c r="A13721" i="18"/>
  <c r="A13722" i="18"/>
  <c r="A13723" i="18"/>
  <c r="A13724" i="18"/>
  <c r="A13725" i="18"/>
  <c r="A13726" i="18"/>
  <c r="A13727" i="18"/>
  <c r="A13728" i="18"/>
  <c r="A13729" i="18"/>
  <c r="A13730" i="18"/>
  <c r="A13731" i="18"/>
  <c r="A13732" i="18"/>
  <c r="A13733" i="18"/>
  <c r="A13734" i="18"/>
  <c r="A13735" i="18"/>
  <c r="A13736" i="18"/>
  <c r="A13737" i="18"/>
  <c r="A13738" i="18"/>
  <c r="A13739" i="18"/>
  <c r="A13740" i="18"/>
  <c r="A13741" i="18"/>
  <c r="A13742" i="18"/>
  <c r="A13743" i="18"/>
  <c r="A13744" i="18"/>
  <c r="A13745" i="18"/>
  <c r="A13746" i="18"/>
  <c r="A13747" i="18"/>
  <c r="A13748" i="18"/>
  <c r="A13749" i="18"/>
  <c r="A13750" i="18"/>
  <c r="A13751" i="18"/>
  <c r="A13752" i="18"/>
  <c r="A13753" i="18"/>
  <c r="A13754" i="18"/>
  <c r="A13755" i="18"/>
  <c r="A13756" i="18"/>
  <c r="A13757" i="18"/>
  <c r="A13758" i="18"/>
  <c r="A13759" i="18"/>
  <c r="A13760" i="18"/>
  <c r="A13761" i="18"/>
  <c r="A13762" i="18"/>
  <c r="A13763" i="18"/>
  <c r="A13764" i="18"/>
  <c r="A13765" i="18"/>
  <c r="A13766" i="18"/>
  <c r="A13767" i="18"/>
  <c r="A13768" i="18"/>
  <c r="A13769" i="18"/>
  <c r="A13770" i="18"/>
  <c r="A13771" i="18"/>
  <c r="A13772" i="18"/>
  <c r="A13773" i="18"/>
  <c r="A13774" i="18"/>
  <c r="A13775" i="18"/>
  <c r="A13776" i="18"/>
  <c r="A13777" i="18"/>
  <c r="A13778" i="18"/>
  <c r="A13779" i="18"/>
  <c r="A13780" i="18"/>
  <c r="A13781" i="18"/>
  <c r="A13782" i="18"/>
  <c r="A13783" i="18"/>
  <c r="A13784" i="18"/>
  <c r="A13785" i="18"/>
  <c r="A13786" i="18"/>
  <c r="A13787" i="18"/>
  <c r="A13788" i="18"/>
  <c r="A13789" i="18"/>
  <c r="A13790" i="18"/>
  <c r="A13791" i="18"/>
  <c r="A13792" i="18"/>
  <c r="A13793" i="18"/>
  <c r="A13794" i="18"/>
  <c r="A13795" i="18"/>
  <c r="A13796" i="18"/>
  <c r="A13797" i="18"/>
  <c r="A13798" i="18"/>
  <c r="A13799" i="18"/>
  <c r="A13800" i="18"/>
  <c r="A13801" i="18"/>
  <c r="A13802" i="18"/>
  <c r="A13803" i="18"/>
  <c r="A13804" i="18"/>
  <c r="A13805" i="18"/>
  <c r="A13806" i="18"/>
  <c r="A13807" i="18"/>
  <c r="A13808" i="18"/>
  <c r="A13809" i="18"/>
  <c r="A13810" i="18"/>
  <c r="A13811" i="18"/>
  <c r="A13812" i="18"/>
  <c r="A13813" i="18"/>
  <c r="A13814" i="18"/>
  <c r="A13815" i="18"/>
  <c r="A13816" i="18"/>
  <c r="A13817" i="18"/>
  <c r="A13818" i="18"/>
  <c r="A13819" i="18"/>
  <c r="A13820" i="18"/>
  <c r="A13821" i="18"/>
  <c r="A13822" i="18"/>
  <c r="A13823" i="18"/>
  <c r="A13824" i="18"/>
  <c r="A13825" i="18"/>
  <c r="A13826" i="18"/>
  <c r="A13827" i="18"/>
  <c r="A13828" i="18"/>
  <c r="A13829" i="18"/>
  <c r="A13830" i="18"/>
  <c r="A13831" i="18"/>
  <c r="A13832" i="18"/>
  <c r="A13833" i="18"/>
  <c r="A13834" i="18"/>
  <c r="A13835" i="18"/>
  <c r="A13836" i="18"/>
  <c r="A13837" i="18"/>
  <c r="A13838" i="18"/>
  <c r="A13839" i="18"/>
  <c r="A13840" i="18"/>
  <c r="A13841" i="18"/>
  <c r="A13842" i="18"/>
  <c r="A13843" i="18"/>
  <c r="A13844" i="18"/>
  <c r="A13845" i="18"/>
  <c r="A13846" i="18"/>
  <c r="A13847" i="18"/>
  <c r="A13848" i="18"/>
  <c r="A13849" i="18"/>
  <c r="A13850" i="18"/>
  <c r="A13851" i="18"/>
  <c r="A13852" i="18"/>
  <c r="A13853" i="18"/>
  <c r="A13854" i="18"/>
  <c r="A13855" i="18"/>
  <c r="A13856" i="18"/>
  <c r="A13857" i="18"/>
  <c r="A13858" i="18"/>
  <c r="A13859" i="18"/>
  <c r="A13860" i="18"/>
  <c r="A13861" i="18"/>
  <c r="A13862" i="18"/>
  <c r="A13863" i="18"/>
  <c r="A13864" i="18"/>
  <c r="A13865" i="18"/>
  <c r="A13866" i="18"/>
  <c r="A13867" i="18"/>
  <c r="A13868" i="18"/>
  <c r="A13869" i="18"/>
  <c r="A13870" i="18"/>
  <c r="A13871" i="18"/>
  <c r="A13872" i="18"/>
  <c r="A13873" i="18"/>
  <c r="A13874" i="18"/>
  <c r="A13875" i="18"/>
  <c r="A13876" i="18"/>
  <c r="A13877" i="18"/>
  <c r="A13878" i="18"/>
  <c r="A13879" i="18"/>
  <c r="A13880" i="18"/>
  <c r="A13881" i="18"/>
  <c r="A13882" i="18"/>
  <c r="A13883" i="18"/>
  <c r="A13884" i="18"/>
  <c r="A13885" i="18"/>
  <c r="A13886" i="18"/>
  <c r="A13887" i="18"/>
  <c r="A13888" i="18"/>
  <c r="A13889" i="18"/>
  <c r="A13890" i="18"/>
  <c r="A13891" i="18"/>
  <c r="A13892" i="18"/>
  <c r="A13893" i="18"/>
  <c r="A13894" i="18"/>
  <c r="A13895" i="18"/>
  <c r="A13896" i="18"/>
  <c r="A13897" i="18"/>
  <c r="A13898" i="18"/>
  <c r="A13899" i="18"/>
  <c r="A13900" i="18"/>
  <c r="A13901" i="18"/>
  <c r="A13902" i="18"/>
  <c r="A13903" i="18"/>
  <c r="A13904" i="18"/>
  <c r="A13905" i="18"/>
  <c r="A13906" i="18"/>
  <c r="A13907" i="18"/>
  <c r="A13908" i="18"/>
  <c r="A13909" i="18"/>
  <c r="A13910" i="18"/>
  <c r="A13911" i="18"/>
  <c r="A13912" i="18"/>
  <c r="A13913" i="18"/>
  <c r="A13914" i="18"/>
  <c r="A13915" i="18"/>
  <c r="A13916" i="18"/>
  <c r="A13917" i="18"/>
  <c r="A13918" i="18"/>
  <c r="A13919" i="18"/>
  <c r="A13920" i="18"/>
  <c r="A13921" i="18"/>
  <c r="A13922" i="18"/>
  <c r="A13923" i="18"/>
  <c r="A13924" i="18"/>
  <c r="A13925" i="18"/>
  <c r="A13926" i="18"/>
  <c r="A13927" i="18"/>
  <c r="A13928" i="18"/>
  <c r="A13929" i="18"/>
  <c r="A13930" i="18"/>
  <c r="A13931" i="18"/>
  <c r="A13932" i="18"/>
  <c r="A13933" i="18"/>
  <c r="A13934" i="18"/>
  <c r="A13935" i="18"/>
  <c r="A13936" i="18"/>
  <c r="A13937" i="18"/>
  <c r="A13938" i="18"/>
  <c r="A13939" i="18"/>
  <c r="A13940" i="18"/>
  <c r="A13941" i="18"/>
  <c r="A13942" i="18"/>
  <c r="A13943" i="18"/>
  <c r="A13944" i="18"/>
  <c r="A13945" i="18"/>
  <c r="A13946" i="18"/>
  <c r="A13947" i="18"/>
  <c r="A13948" i="18"/>
  <c r="A13949" i="18"/>
  <c r="A13950" i="18"/>
  <c r="A13951" i="18"/>
  <c r="A13952" i="18"/>
  <c r="A13953" i="18"/>
  <c r="A13954" i="18"/>
  <c r="A13955" i="18"/>
  <c r="A13956" i="18"/>
  <c r="A13957" i="18"/>
  <c r="A13958" i="18"/>
  <c r="A13959" i="18"/>
  <c r="A13960" i="18"/>
  <c r="A13961" i="18"/>
  <c r="A13962" i="18"/>
  <c r="A13963" i="18"/>
  <c r="A13964" i="18"/>
  <c r="A13965" i="18"/>
  <c r="A13966" i="18"/>
  <c r="A13967" i="18"/>
  <c r="A13968" i="18"/>
  <c r="A13969" i="18"/>
  <c r="A13970" i="18"/>
  <c r="A13971" i="18"/>
  <c r="A13972" i="18"/>
  <c r="A13973" i="18"/>
  <c r="A13974" i="18"/>
  <c r="A13975" i="18"/>
  <c r="A13976" i="18"/>
  <c r="A13977" i="18"/>
  <c r="A13978" i="18"/>
  <c r="A13979" i="18"/>
  <c r="A13980" i="18"/>
  <c r="A13981" i="18"/>
  <c r="A13982" i="18"/>
  <c r="A13983" i="18"/>
  <c r="A13984" i="18"/>
  <c r="A13985" i="18"/>
  <c r="A13986" i="18"/>
  <c r="A13987" i="18"/>
  <c r="A13988" i="18"/>
  <c r="A13989" i="18"/>
  <c r="A13990" i="18"/>
  <c r="A13991" i="18"/>
  <c r="A13992" i="18"/>
  <c r="A13993" i="18"/>
  <c r="A13994" i="18"/>
  <c r="A13995" i="18"/>
  <c r="A13996" i="18"/>
  <c r="A13997" i="18"/>
  <c r="A13998" i="18"/>
  <c r="A13999" i="18"/>
  <c r="A14000" i="18"/>
  <c r="A14001" i="18"/>
  <c r="A14002" i="18"/>
  <c r="A14003" i="18"/>
  <c r="A14004" i="18"/>
  <c r="A14005" i="18"/>
  <c r="A14006" i="18"/>
  <c r="A14007" i="18"/>
  <c r="A14008" i="18"/>
  <c r="A14009" i="18"/>
  <c r="A14010" i="18"/>
  <c r="A14011" i="18"/>
  <c r="A14012" i="18"/>
  <c r="A14013" i="18"/>
  <c r="A14014" i="18"/>
  <c r="A14015" i="18"/>
  <c r="A14016" i="18"/>
  <c r="A14017" i="18"/>
  <c r="A14018" i="18"/>
  <c r="A14019" i="18"/>
  <c r="A14020" i="18"/>
  <c r="A14021" i="18"/>
  <c r="A14022" i="18"/>
  <c r="A14023" i="18"/>
  <c r="A14024" i="18"/>
  <c r="A14025" i="18"/>
  <c r="A14026" i="18"/>
  <c r="A14027" i="18"/>
  <c r="A14028" i="18"/>
  <c r="A14029" i="18"/>
  <c r="A14030" i="18"/>
  <c r="A14031" i="18"/>
  <c r="A14032" i="18"/>
  <c r="A14033" i="18"/>
  <c r="A14034" i="18"/>
  <c r="A14035" i="18"/>
  <c r="A14036" i="18"/>
  <c r="A14037" i="18"/>
  <c r="A14038" i="18"/>
  <c r="A14039" i="18"/>
  <c r="A14040" i="18"/>
  <c r="A14041" i="18"/>
  <c r="A14042" i="18"/>
  <c r="A14043" i="18"/>
  <c r="A14044" i="18"/>
  <c r="A14045" i="18"/>
  <c r="A14046" i="18"/>
  <c r="A14047" i="18"/>
  <c r="A14048" i="18"/>
  <c r="A14049" i="18"/>
  <c r="A14050" i="18"/>
  <c r="A14051" i="18"/>
  <c r="A14052" i="18"/>
  <c r="A14053" i="18"/>
  <c r="A14054" i="18"/>
  <c r="A14055" i="18"/>
  <c r="A14056" i="18"/>
  <c r="A14057" i="18"/>
  <c r="A14058" i="18"/>
  <c r="A14059" i="18"/>
  <c r="A14060" i="18"/>
  <c r="A14061" i="18"/>
  <c r="A14062" i="18"/>
  <c r="A14063" i="18"/>
  <c r="A14064" i="18"/>
  <c r="A14065" i="18"/>
  <c r="A14066" i="18"/>
  <c r="A14067" i="18"/>
  <c r="A14068" i="18"/>
  <c r="A14069" i="18"/>
  <c r="A14070" i="18"/>
  <c r="A14071" i="18"/>
  <c r="A14072" i="18"/>
  <c r="A14073" i="18"/>
  <c r="A14074" i="18"/>
  <c r="A14075" i="18"/>
  <c r="A14076" i="18"/>
  <c r="A14077" i="18"/>
  <c r="A14078" i="18"/>
  <c r="A14079" i="18"/>
  <c r="A14080" i="18"/>
  <c r="A14081" i="18"/>
  <c r="A14082" i="18"/>
  <c r="A14083" i="18"/>
  <c r="A14084" i="18"/>
  <c r="A14085" i="18"/>
  <c r="A14086" i="18"/>
  <c r="A14087" i="18"/>
  <c r="A14088" i="18"/>
  <c r="A14089" i="18"/>
  <c r="A14090" i="18"/>
  <c r="A14091" i="18"/>
  <c r="A14092" i="18"/>
  <c r="A14093" i="18"/>
  <c r="A14094" i="18"/>
  <c r="A14095" i="18"/>
  <c r="A14096" i="18"/>
  <c r="A14097" i="18"/>
  <c r="A14098" i="18"/>
  <c r="A14099" i="18"/>
  <c r="A14100" i="18"/>
  <c r="A14101" i="18"/>
  <c r="A14102" i="18"/>
  <c r="A14103" i="18"/>
  <c r="A14104" i="18"/>
  <c r="A14105" i="18"/>
  <c r="A14106" i="18"/>
  <c r="A14107" i="18"/>
  <c r="A14108" i="18"/>
  <c r="A14109" i="18"/>
  <c r="A14110" i="18"/>
  <c r="A14111" i="18"/>
  <c r="A14112" i="18"/>
  <c r="A14113" i="18"/>
  <c r="A14114" i="18"/>
  <c r="A14115" i="18"/>
  <c r="A14116" i="18"/>
  <c r="A14117" i="18"/>
  <c r="A14118" i="18"/>
  <c r="A14119" i="18"/>
  <c r="A14120" i="18"/>
  <c r="A14121" i="18"/>
  <c r="A14122" i="18"/>
  <c r="A14123" i="18"/>
  <c r="A14124" i="18"/>
  <c r="A14125" i="18"/>
  <c r="A14126" i="18"/>
  <c r="A14127" i="18"/>
  <c r="A14128" i="18"/>
  <c r="A14129" i="18"/>
  <c r="A14130" i="18"/>
  <c r="A14131" i="18"/>
  <c r="A14132" i="18"/>
  <c r="A14133" i="18"/>
  <c r="A14134" i="18"/>
  <c r="A14135" i="18"/>
  <c r="A14136" i="18"/>
  <c r="A14137" i="18"/>
  <c r="A14138" i="18"/>
  <c r="A14139" i="18"/>
  <c r="A14140" i="18"/>
  <c r="A14141" i="18"/>
  <c r="A14142" i="18"/>
  <c r="A14143" i="18"/>
  <c r="A14144" i="18"/>
  <c r="A14145" i="18"/>
  <c r="A14146" i="18"/>
  <c r="A14147" i="18"/>
  <c r="A14148" i="18"/>
  <c r="A14149" i="18"/>
  <c r="A14150" i="18"/>
  <c r="A14151" i="18"/>
  <c r="A14152" i="18"/>
  <c r="A14153" i="18"/>
  <c r="A14154" i="18"/>
  <c r="A14155" i="18"/>
  <c r="A14156" i="18"/>
  <c r="A14157" i="18"/>
  <c r="A14158" i="18"/>
  <c r="A14159" i="18"/>
  <c r="A14160" i="18"/>
  <c r="A14161" i="18"/>
  <c r="A14162" i="18"/>
  <c r="A14163" i="18"/>
  <c r="A14164" i="18"/>
  <c r="A14165" i="18"/>
  <c r="A14166" i="18"/>
  <c r="A14167" i="18"/>
  <c r="A14168" i="18"/>
  <c r="A14169" i="18"/>
  <c r="A14170" i="18"/>
  <c r="A14171" i="18"/>
  <c r="A14172" i="18"/>
  <c r="A14173" i="18"/>
  <c r="A14174" i="18"/>
  <c r="A14175" i="18"/>
  <c r="A14176" i="18"/>
  <c r="A14177" i="18"/>
  <c r="A14178" i="18"/>
  <c r="A14179" i="18"/>
  <c r="A14180" i="18"/>
  <c r="A14181" i="18"/>
  <c r="A14182" i="18"/>
  <c r="A14183" i="18"/>
  <c r="A14184" i="18"/>
  <c r="A14185" i="18"/>
  <c r="A14186" i="18"/>
  <c r="A14187" i="18"/>
  <c r="A14188" i="18"/>
  <c r="A14189" i="18"/>
  <c r="A14190" i="18"/>
  <c r="A14191" i="18"/>
  <c r="A14192" i="18"/>
  <c r="A14193" i="18"/>
  <c r="A14194" i="18"/>
  <c r="A14195" i="18"/>
  <c r="A14196" i="18"/>
  <c r="A14197" i="18"/>
  <c r="A14198" i="18"/>
  <c r="A14199" i="18"/>
  <c r="A14200" i="18"/>
  <c r="A14201" i="18"/>
  <c r="A14202" i="18"/>
  <c r="A14203" i="18"/>
  <c r="A14204" i="18"/>
  <c r="A14205" i="18"/>
  <c r="A14206" i="18"/>
  <c r="A14207" i="18"/>
  <c r="A14208" i="18"/>
  <c r="A14209" i="18"/>
  <c r="A14210" i="18"/>
  <c r="A14211" i="18"/>
  <c r="A14212" i="18"/>
  <c r="A14213" i="18"/>
  <c r="A14214" i="18"/>
  <c r="A14215" i="18"/>
  <c r="A14216" i="18"/>
  <c r="A14217" i="18"/>
  <c r="A14218" i="18"/>
  <c r="A14219" i="18"/>
  <c r="A14220" i="18"/>
  <c r="A14221" i="18"/>
  <c r="A14222" i="18"/>
  <c r="A14223" i="18"/>
  <c r="A14224" i="18"/>
  <c r="A14225" i="18"/>
  <c r="A14226" i="18"/>
  <c r="A14227" i="18"/>
  <c r="A14228" i="18"/>
  <c r="A14229" i="18"/>
  <c r="A14230" i="18"/>
  <c r="A14231" i="18"/>
  <c r="A14232" i="18"/>
  <c r="A14233" i="18"/>
  <c r="A14234" i="18"/>
  <c r="A14235" i="18"/>
  <c r="A14236" i="18"/>
  <c r="A14237" i="18"/>
  <c r="A14238" i="18"/>
  <c r="A14239" i="18"/>
  <c r="A14240" i="18"/>
  <c r="A14241" i="18"/>
  <c r="A14242" i="18"/>
  <c r="A14243" i="18"/>
  <c r="A14244" i="18"/>
  <c r="A14245" i="18"/>
  <c r="A14246" i="18"/>
  <c r="A14247" i="18"/>
  <c r="A14248" i="18"/>
  <c r="A14249" i="18"/>
  <c r="A14250" i="18"/>
  <c r="A14251" i="18"/>
  <c r="A14252" i="18"/>
  <c r="A14253" i="18"/>
  <c r="A14254" i="18"/>
  <c r="A14255" i="18"/>
  <c r="A14256" i="18"/>
  <c r="A14257" i="18"/>
  <c r="A14258" i="18"/>
  <c r="A14259" i="18"/>
  <c r="A14260" i="18"/>
  <c r="A14261" i="18"/>
  <c r="A14262" i="18"/>
  <c r="A14263" i="18"/>
  <c r="A14264" i="18"/>
  <c r="A14265" i="18"/>
  <c r="A14266" i="18"/>
  <c r="A14267" i="18"/>
  <c r="A14268" i="18"/>
  <c r="A14269" i="18"/>
  <c r="A14270" i="18"/>
  <c r="A14271" i="18"/>
  <c r="A14272" i="18"/>
  <c r="A14273" i="18"/>
  <c r="A14274" i="18"/>
  <c r="A14275" i="18"/>
  <c r="A14276" i="18"/>
  <c r="A14277" i="18"/>
  <c r="A14278" i="18"/>
  <c r="A14279" i="18"/>
  <c r="A14280" i="18"/>
  <c r="A14281" i="18"/>
  <c r="A14282" i="18"/>
  <c r="A14283" i="18"/>
  <c r="A14284" i="18"/>
  <c r="A14285" i="18"/>
  <c r="A14286" i="18"/>
  <c r="A14287" i="18"/>
  <c r="A14288" i="18"/>
  <c r="A14289" i="18"/>
  <c r="A14290" i="18"/>
  <c r="A14291" i="18"/>
  <c r="A14292" i="18"/>
  <c r="A14293" i="18"/>
  <c r="A14294" i="18"/>
  <c r="A14295" i="18"/>
  <c r="A14296" i="18"/>
  <c r="A14297" i="18"/>
  <c r="A14298" i="18"/>
  <c r="A14299" i="18"/>
  <c r="A14300" i="18"/>
  <c r="A14301" i="18"/>
  <c r="A14302" i="18"/>
  <c r="A14303" i="18"/>
  <c r="A14304" i="18"/>
  <c r="A14305" i="18"/>
  <c r="A14306" i="18"/>
  <c r="A14307" i="18"/>
  <c r="A14308" i="18"/>
  <c r="A14309" i="18"/>
  <c r="A14310" i="18"/>
  <c r="A14311" i="18"/>
  <c r="A14312" i="18"/>
  <c r="A14313" i="18"/>
  <c r="A14314" i="18"/>
  <c r="A14315" i="18"/>
  <c r="A14316" i="18"/>
  <c r="A14317" i="18"/>
  <c r="A14318" i="18"/>
  <c r="A14319" i="18"/>
  <c r="A14320" i="18"/>
  <c r="A14321" i="18"/>
  <c r="A14322" i="18"/>
  <c r="A14323" i="18"/>
  <c r="A14324" i="18"/>
  <c r="A14325" i="18"/>
  <c r="A14326" i="18"/>
  <c r="A14327" i="18"/>
  <c r="A14328" i="18"/>
  <c r="A14329" i="18"/>
  <c r="A14330" i="18"/>
  <c r="A14331" i="18"/>
  <c r="A14332" i="18"/>
  <c r="A14333" i="18"/>
  <c r="A14334" i="18"/>
  <c r="A14335" i="18"/>
  <c r="A14336" i="18"/>
  <c r="A14337" i="18"/>
  <c r="A14338" i="18"/>
  <c r="A14339" i="18"/>
  <c r="A14340" i="18"/>
  <c r="A14341" i="18"/>
  <c r="A14342" i="18"/>
  <c r="A14343" i="18"/>
  <c r="A14344" i="18"/>
  <c r="A14345" i="18"/>
  <c r="A14346" i="18"/>
  <c r="A14347" i="18"/>
  <c r="A14348" i="18"/>
  <c r="A14349" i="18"/>
  <c r="A14350" i="18"/>
  <c r="A14351" i="18"/>
  <c r="A14352" i="18"/>
  <c r="A14353" i="18"/>
  <c r="A14354" i="18"/>
  <c r="A14355" i="18"/>
  <c r="A14356" i="18"/>
  <c r="A14357" i="18"/>
  <c r="A14358" i="18"/>
  <c r="A14359" i="18"/>
  <c r="A14360" i="18"/>
  <c r="A14361" i="18"/>
  <c r="A14362" i="18"/>
  <c r="A14363" i="18"/>
  <c r="A14364" i="18"/>
  <c r="A14365" i="18"/>
  <c r="A14366" i="18"/>
  <c r="A14367" i="18"/>
  <c r="A14368" i="18"/>
  <c r="A14369" i="18"/>
  <c r="A14370" i="18"/>
  <c r="A14371" i="18"/>
  <c r="A14372" i="18"/>
  <c r="A14373" i="18"/>
  <c r="A14374" i="18"/>
  <c r="A14375" i="18"/>
  <c r="A14376" i="18"/>
  <c r="A14377" i="18"/>
  <c r="A14378" i="18"/>
  <c r="A14379" i="18"/>
  <c r="A14380" i="18"/>
  <c r="A14381" i="18"/>
  <c r="A14382" i="18"/>
  <c r="A14383" i="18"/>
  <c r="A14384" i="18"/>
  <c r="A14385" i="18"/>
  <c r="A14386" i="18"/>
  <c r="A14387" i="18"/>
  <c r="A14388" i="18"/>
  <c r="A14389" i="18"/>
  <c r="A14390" i="18"/>
  <c r="A14391" i="18"/>
  <c r="A14392" i="18"/>
  <c r="A14393" i="18"/>
  <c r="A14394" i="18"/>
  <c r="A14395" i="18"/>
  <c r="A14396" i="18"/>
  <c r="A14397" i="18"/>
  <c r="A14398" i="18"/>
  <c r="A14399" i="18"/>
  <c r="A14400" i="18"/>
  <c r="A14401" i="18"/>
  <c r="A14402" i="18"/>
  <c r="A14403" i="18"/>
  <c r="A14404" i="18"/>
  <c r="A14405" i="18"/>
  <c r="A14406" i="18"/>
  <c r="A14407" i="18"/>
  <c r="A14408" i="18"/>
  <c r="A14409" i="18"/>
  <c r="A14410" i="18"/>
  <c r="A14411" i="18"/>
  <c r="A14412" i="18"/>
  <c r="A14413" i="18"/>
  <c r="A14414" i="18"/>
  <c r="A14415" i="18"/>
  <c r="A14416" i="18"/>
  <c r="A14417" i="18"/>
  <c r="A14418" i="18"/>
  <c r="A14419" i="18"/>
  <c r="A14420" i="18"/>
  <c r="A14421" i="18"/>
  <c r="A14422" i="18"/>
  <c r="A14423" i="18"/>
  <c r="A14424" i="18"/>
  <c r="A14425" i="18"/>
  <c r="A14426" i="18"/>
  <c r="A14427" i="18"/>
  <c r="A14428" i="18"/>
  <c r="A14429" i="18"/>
  <c r="A14430" i="18"/>
  <c r="A14431" i="18"/>
  <c r="A14432" i="18"/>
  <c r="A14433" i="18"/>
  <c r="A14434" i="18"/>
  <c r="A14435" i="18"/>
  <c r="A14436" i="18"/>
  <c r="A14437" i="18"/>
  <c r="A14438" i="18"/>
  <c r="A14439" i="18"/>
  <c r="A14440" i="18"/>
  <c r="A14441" i="18"/>
  <c r="A14442" i="18"/>
  <c r="A14443" i="18"/>
  <c r="A14444" i="18"/>
  <c r="A14445" i="18"/>
  <c r="A14446" i="18"/>
  <c r="A14447" i="18"/>
  <c r="A14448" i="18"/>
  <c r="A14449" i="18"/>
  <c r="A14450" i="18"/>
  <c r="A14451" i="18"/>
  <c r="A14452" i="18"/>
  <c r="A14453" i="18"/>
  <c r="A14454" i="18"/>
  <c r="A14455" i="18"/>
  <c r="A14456" i="18"/>
  <c r="A14457" i="18"/>
  <c r="A14458" i="18"/>
  <c r="A14459" i="18"/>
  <c r="A14460" i="18"/>
  <c r="A14461" i="18"/>
  <c r="A14462" i="18"/>
  <c r="A14463" i="18"/>
  <c r="A14464" i="18"/>
  <c r="A14465" i="18"/>
  <c r="A14466" i="18"/>
  <c r="A14467" i="18"/>
  <c r="A14468" i="18"/>
  <c r="A14469" i="18"/>
  <c r="A14470" i="18"/>
  <c r="A14471" i="18"/>
  <c r="A14472" i="18"/>
  <c r="A14473" i="18"/>
  <c r="A14474" i="18"/>
  <c r="A14475" i="18"/>
  <c r="A14476" i="18"/>
  <c r="A14477" i="18"/>
  <c r="A14478" i="18"/>
  <c r="A14479" i="18"/>
  <c r="A14480" i="18"/>
  <c r="A14481" i="18"/>
  <c r="A14482" i="18"/>
  <c r="A14483" i="18"/>
  <c r="A14484" i="18"/>
  <c r="A14485" i="18"/>
  <c r="A14486" i="18"/>
  <c r="A14487" i="18"/>
  <c r="A14488" i="18"/>
  <c r="A14489" i="18"/>
  <c r="A14490" i="18"/>
  <c r="A14491" i="18"/>
  <c r="A14492" i="18"/>
  <c r="A14493" i="18"/>
  <c r="A14494" i="18"/>
  <c r="A14495" i="18"/>
  <c r="A14496" i="18"/>
  <c r="A14497" i="18"/>
  <c r="A14498" i="18"/>
  <c r="A14499" i="18"/>
  <c r="A14500" i="18"/>
  <c r="A14501" i="18"/>
  <c r="A14502" i="18"/>
  <c r="A14503" i="18"/>
  <c r="A14504" i="18"/>
  <c r="A14505" i="18"/>
  <c r="A14506" i="18"/>
  <c r="A14507" i="18"/>
  <c r="A14508" i="18"/>
  <c r="A14509" i="18"/>
  <c r="A14510" i="18"/>
  <c r="A14511" i="18"/>
  <c r="A14512" i="18"/>
  <c r="A14513" i="18"/>
  <c r="A14514" i="18"/>
  <c r="A14515" i="18"/>
  <c r="A14516" i="18"/>
  <c r="A14517" i="18"/>
  <c r="A14518" i="18"/>
  <c r="A14519" i="18"/>
  <c r="A14520" i="18"/>
  <c r="A14521" i="18"/>
  <c r="A14522" i="18"/>
  <c r="A14523" i="18"/>
  <c r="A14524" i="18"/>
  <c r="A14525" i="18"/>
  <c r="A14526" i="18"/>
  <c r="A14527" i="18"/>
  <c r="A14528" i="18"/>
  <c r="A14529" i="18"/>
  <c r="A14530" i="18"/>
  <c r="A14531" i="18"/>
  <c r="A14532" i="18"/>
  <c r="A14533" i="18"/>
  <c r="A14534" i="18"/>
  <c r="A14535" i="18"/>
  <c r="A14536" i="18"/>
  <c r="A14537" i="18"/>
  <c r="A14538" i="18"/>
  <c r="A14539" i="18"/>
  <c r="A14540" i="18"/>
  <c r="A14541" i="18"/>
  <c r="A14542" i="18"/>
  <c r="A14543" i="18"/>
  <c r="A14544" i="18"/>
  <c r="A14545" i="18"/>
  <c r="A14546" i="18"/>
  <c r="A14547" i="18"/>
  <c r="A14548" i="18"/>
  <c r="A14549" i="18"/>
  <c r="A14550" i="18"/>
  <c r="A14551" i="18"/>
  <c r="A14552" i="18"/>
  <c r="A14553" i="18"/>
  <c r="A14554" i="18"/>
  <c r="A14555" i="18"/>
  <c r="A14556" i="18"/>
  <c r="A14557" i="18"/>
  <c r="A14558" i="18"/>
  <c r="A14559" i="18"/>
  <c r="A14560" i="18"/>
  <c r="A14561" i="18"/>
  <c r="A14562" i="18"/>
  <c r="A14563" i="18"/>
  <c r="A14564" i="18"/>
  <c r="A14565" i="18"/>
  <c r="A14566" i="18"/>
  <c r="A14567" i="18"/>
  <c r="A14568" i="18"/>
  <c r="A14569" i="18"/>
  <c r="A14570" i="18"/>
  <c r="A14571" i="18"/>
  <c r="A14572" i="18"/>
  <c r="A14573" i="18"/>
  <c r="A14574" i="18"/>
  <c r="A14575" i="18"/>
  <c r="A14576" i="18"/>
  <c r="A14577" i="18"/>
  <c r="A14578" i="18"/>
  <c r="A14579" i="18"/>
  <c r="A14580" i="18"/>
  <c r="A14581" i="18"/>
  <c r="A14582" i="18"/>
  <c r="A14583" i="18"/>
  <c r="A14584" i="18"/>
  <c r="A14585" i="18"/>
  <c r="A14586" i="18"/>
  <c r="A14587" i="18"/>
  <c r="A14588" i="18"/>
  <c r="A14589" i="18"/>
  <c r="A14590" i="18"/>
  <c r="A14591" i="18"/>
  <c r="A14592" i="18"/>
  <c r="A14593" i="18"/>
  <c r="A14594" i="18"/>
  <c r="A14595" i="18"/>
  <c r="A14596" i="18"/>
  <c r="A14597" i="18"/>
  <c r="A14598" i="18"/>
  <c r="A14599" i="18"/>
  <c r="A14600" i="18"/>
  <c r="A14601" i="18"/>
  <c r="A14602" i="18"/>
  <c r="A14603" i="18"/>
  <c r="A14604" i="18"/>
  <c r="A14605" i="18"/>
  <c r="A14606" i="18"/>
  <c r="A14607" i="18"/>
  <c r="A14608" i="18"/>
  <c r="A14609" i="18"/>
  <c r="A14610" i="18"/>
  <c r="A14611" i="18"/>
  <c r="A14612" i="18"/>
  <c r="A14613" i="18"/>
  <c r="A14614" i="18"/>
  <c r="A14615" i="18"/>
  <c r="A14616" i="18"/>
  <c r="A14617" i="18"/>
  <c r="A14618" i="18"/>
  <c r="A14619" i="18"/>
  <c r="A14620" i="18"/>
  <c r="A14621" i="18"/>
  <c r="A14622" i="18"/>
  <c r="A14623" i="18"/>
  <c r="A14624" i="18"/>
  <c r="A14625" i="18"/>
  <c r="A14626" i="18"/>
  <c r="A14627" i="18"/>
  <c r="A14628" i="18"/>
  <c r="A14629" i="18"/>
  <c r="A14630" i="18"/>
  <c r="A14631" i="18"/>
  <c r="A14632" i="18"/>
  <c r="A14633" i="18"/>
  <c r="A14634" i="18"/>
  <c r="A14635" i="18"/>
  <c r="A14636" i="18"/>
  <c r="A14637" i="18"/>
  <c r="A14638" i="18"/>
  <c r="A14639" i="18"/>
  <c r="A14640" i="18"/>
  <c r="A14641" i="18"/>
  <c r="A14642" i="18"/>
  <c r="A14643" i="18"/>
  <c r="A14644" i="18"/>
  <c r="A14645" i="18"/>
  <c r="A14646" i="18"/>
  <c r="A14647" i="18"/>
  <c r="A14648" i="18"/>
  <c r="A14649" i="18"/>
  <c r="A14650" i="18"/>
  <c r="A14651" i="18"/>
  <c r="A14652" i="18"/>
  <c r="A14653" i="18"/>
  <c r="A14654" i="18"/>
  <c r="A14655" i="18"/>
  <c r="A14656" i="18"/>
  <c r="A14657" i="18"/>
  <c r="A14658" i="18"/>
  <c r="A14659" i="18"/>
  <c r="A14660" i="18"/>
  <c r="A14661" i="18"/>
  <c r="A14662" i="18"/>
  <c r="A14663" i="18"/>
  <c r="A14664" i="18"/>
  <c r="A14665" i="18"/>
  <c r="A14666" i="18"/>
  <c r="A14667" i="18"/>
  <c r="A14668" i="18"/>
  <c r="A14669" i="18"/>
  <c r="A14670" i="18"/>
  <c r="A14671" i="18"/>
  <c r="A14672" i="18"/>
  <c r="A14673" i="18"/>
  <c r="A14674" i="18"/>
  <c r="A14675" i="18"/>
  <c r="A14676" i="18"/>
  <c r="A14677" i="18"/>
  <c r="A14678" i="18"/>
  <c r="A14679" i="18"/>
  <c r="A14680" i="18"/>
  <c r="A14681" i="18"/>
  <c r="A14682" i="18"/>
  <c r="A14683" i="18"/>
  <c r="A14684" i="18"/>
  <c r="A14685" i="18"/>
  <c r="A14686" i="18"/>
  <c r="A14687" i="18"/>
  <c r="A14688" i="18"/>
  <c r="A14689" i="18"/>
  <c r="A14690" i="18"/>
  <c r="A14691" i="18"/>
  <c r="A14692" i="18"/>
  <c r="A14693" i="18"/>
  <c r="A14694" i="18"/>
  <c r="A14695" i="18"/>
  <c r="A14696" i="18"/>
  <c r="A14697" i="18"/>
  <c r="A14698" i="18"/>
  <c r="A14699" i="18"/>
  <c r="A14700" i="18"/>
  <c r="A14701" i="18"/>
  <c r="A14702" i="18"/>
  <c r="A14703" i="18"/>
  <c r="A14704" i="18"/>
  <c r="A14705" i="18"/>
  <c r="A14706" i="18"/>
  <c r="A14707" i="18"/>
  <c r="A14708" i="18"/>
  <c r="A14709" i="18"/>
  <c r="A14710" i="18"/>
  <c r="A14711" i="18"/>
  <c r="A14712" i="18"/>
  <c r="A14713" i="18"/>
  <c r="A14714" i="18"/>
  <c r="A14715" i="18"/>
  <c r="A14716" i="18"/>
  <c r="A14717" i="18"/>
  <c r="A14718" i="18"/>
  <c r="A14719" i="18"/>
  <c r="A14720" i="18"/>
  <c r="A14721" i="18"/>
  <c r="A14722" i="18"/>
  <c r="A14723" i="18"/>
  <c r="A14724" i="18"/>
  <c r="A14725" i="18"/>
  <c r="A14726" i="18"/>
  <c r="A14727" i="18"/>
  <c r="A14728" i="18"/>
  <c r="A14729" i="18"/>
  <c r="A14730" i="18"/>
  <c r="A14731" i="18"/>
  <c r="A14732" i="18"/>
  <c r="A14733" i="18"/>
  <c r="A14734" i="18"/>
  <c r="A14735" i="18"/>
  <c r="A14736" i="18"/>
  <c r="A14737" i="18"/>
  <c r="A14738" i="18"/>
  <c r="A14739" i="18"/>
  <c r="A14740" i="18"/>
  <c r="A14741" i="18"/>
  <c r="A14742" i="18"/>
  <c r="A14743" i="18"/>
  <c r="A14744" i="18"/>
  <c r="A14745" i="18"/>
  <c r="A14746" i="18"/>
  <c r="A14747" i="18"/>
  <c r="A14748" i="18"/>
  <c r="A14749" i="18"/>
  <c r="A14750" i="18"/>
  <c r="A14751" i="18"/>
  <c r="A14752" i="18"/>
  <c r="A14753" i="18"/>
  <c r="A14754" i="18"/>
  <c r="A14755" i="18"/>
  <c r="A14756" i="18"/>
  <c r="A14757" i="18"/>
  <c r="A14758" i="18"/>
  <c r="A14759" i="18"/>
  <c r="A14760" i="18"/>
  <c r="A14761" i="18"/>
  <c r="A14762" i="18"/>
  <c r="A14763" i="18"/>
  <c r="A14764" i="18"/>
  <c r="A14765" i="18"/>
  <c r="A14766" i="18"/>
  <c r="A14767" i="18"/>
  <c r="A14768" i="18"/>
  <c r="A14769" i="18"/>
  <c r="A14770" i="18"/>
  <c r="A14771" i="18"/>
  <c r="A14772" i="18"/>
  <c r="A14773" i="18"/>
  <c r="A14774" i="18"/>
  <c r="A14775" i="18"/>
  <c r="A14776" i="18"/>
  <c r="A14777" i="18"/>
  <c r="A14778" i="18"/>
  <c r="A14779" i="18"/>
  <c r="A14780" i="18"/>
  <c r="A14781" i="18"/>
  <c r="A14782" i="18"/>
  <c r="A14783" i="18"/>
  <c r="A14784" i="18"/>
  <c r="A14785" i="18"/>
  <c r="A14786" i="18"/>
  <c r="A14787" i="18"/>
  <c r="A14788" i="18"/>
  <c r="A14789" i="18"/>
  <c r="A14790" i="18"/>
  <c r="A14791" i="18"/>
  <c r="A14792" i="18"/>
  <c r="A14793" i="18"/>
  <c r="A14794" i="18"/>
  <c r="A14795" i="18"/>
  <c r="A14796" i="18"/>
  <c r="A14797" i="18"/>
  <c r="A14798" i="18"/>
  <c r="A14799" i="18"/>
  <c r="A14800" i="18"/>
  <c r="A14801" i="18"/>
  <c r="A14802" i="18"/>
  <c r="A14803" i="18"/>
  <c r="A14804" i="18"/>
  <c r="A14805" i="18"/>
  <c r="A14806" i="18"/>
  <c r="A14807" i="18"/>
  <c r="A14808" i="18"/>
  <c r="A14809" i="18"/>
  <c r="A14810" i="18"/>
  <c r="A14811" i="18"/>
  <c r="A14812" i="18"/>
  <c r="A14813" i="18"/>
  <c r="A14814" i="18"/>
  <c r="A14815" i="18"/>
  <c r="A14816" i="18"/>
  <c r="A14817" i="18"/>
  <c r="A14818" i="18"/>
  <c r="A14819" i="18"/>
  <c r="A14820" i="18"/>
  <c r="A14821" i="18"/>
  <c r="A14822" i="18"/>
  <c r="A14823" i="18"/>
  <c r="A14824" i="18"/>
  <c r="A14825" i="18"/>
  <c r="A14826" i="18"/>
  <c r="A14827" i="18"/>
  <c r="A14828" i="18"/>
  <c r="A14829" i="18"/>
  <c r="A14830" i="18"/>
  <c r="A14831" i="18"/>
  <c r="A14832" i="18"/>
  <c r="A14833" i="18"/>
  <c r="A14834" i="18"/>
  <c r="A14835" i="18"/>
  <c r="A14836" i="18"/>
  <c r="A14837" i="18"/>
  <c r="A14838" i="18"/>
  <c r="A14839" i="18"/>
  <c r="A14840" i="18"/>
  <c r="A14841" i="18"/>
  <c r="A14842" i="18"/>
  <c r="A14843" i="18"/>
  <c r="A14844" i="18"/>
  <c r="A14845" i="18"/>
  <c r="A14846" i="18"/>
  <c r="A14847" i="18"/>
  <c r="A14848" i="18"/>
  <c r="A14849" i="18"/>
  <c r="A14850" i="18"/>
  <c r="A14851" i="18"/>
  <c r="A14852" i="18"/>
  <c r="A14853" i="18"/>
  <c r="A14854" i="18"/>
  <c r="A14855" i="18"/>
  <c r="A14856" i="18"/>
  <c r="A14857" i="18"/>
  <c r="A14858" i="18"/>
  <c r="A14859" i="18"/>
  <c r="A14860" i="18"/>
  <c r="A14861" i="18"/>
  <c r="A14862" i="18"/>
  <c r="A14863" i="18"/>
  <c r="A14864" i="18"/>
  <c r="A14865" i="18"/>
  <c r="A14866" i="18"/>
  <c r="A14867" i="18"/>
  <c r="A14868" i="18"/>
  <c r="A14869" i="18"/>
  <c r="A14870" i="18"/>
  <c r="A14871" i="18"/>
  <c r="A14872" i="18"/>
  <c r="A14873" i="18"/>
  <c r="A14874" i="18"/>
  <c r="A14875" i="18"/>
  <c r="A14876" i="18"/>
  <c r="A14877" i="18"/>
  <c r="A14878" i="18"/>
  <c r="A14879" i="18"/>
  <c r="A14880" i="18"/>
  <c r="A14881" i="18"/>
  <c r="A14882" i="18"/>
  <c r="A14883" i="18"/>
  <c r="A14884" i="18"/>
  <c r="A14885" i="18"/>
  <c r="A14886" i="18"/>
  <c r="A14887" i="18"/>
  <c r="A14888" i="18"/>
  <c r="A14889" i="18"/>
  <c r="A14890" i="18"/>
  <c r="A14891" i="18"/>
  <c r="A14892" i="18"/>
  <c r="A14893" i="18"/>
  <c r="A14894" i="18"/>
  <c r="A14895" i="18"/>
  <c r="A14896" i="18"/>
  <c r="A14897" i="18"/>
  <c r="A14898" i="18"/>
  <c r="A14899" i="18"/>
  <c r="A14900" i="18"/>
  <c r="A14901" i="18"/>
  <c r="A14902" i="18"/>
  <c r="A14903" i="18"/>
  <c r="A14904" i="18"/>
  <c r="A14905" i="18"/>
  <c r="A14906" i="18"/>
  <c r="A14907" i="18"/>
  <c r="A14908" i="18"/>
  <c r="A14909" i="18"/>
  <c r="A14910" i="18"/>
  <c r="A14911" i="18"/>
  <c r="A14912" i="18"/>
  <c r="A14913" i="18"/>
  <c r="A14914" i="18"/>
  <c r="A14915" i="18"/>
  <c r="A14916" i="18"/>
  <c r="A14917" i="18"/>
  <c r="A14918" i="18"/>
  <c r="A14919" i="18"/>
  <c r="A14920" i="18"/>
  <c r="A14921" i="18"/>
  <c r="A14922" i="18"/>
  <c r="A14923" i="18"/>
  <c r="A14924" i="18"/>
  <c r="A14925" i="18"/>
  <c r="A14926" i="18"/>
  <c r="A14927" i="18"/>
  <c r="A14928" i="18"/>
  <c r="A14929" i="18"/>
  <c r="A14930" i="18"/>
  <c r="A14931" i="18"/>
  <c r="A14932" i="18"/>
  <c r="A14933" i="18"/>
  <c r="A14934" i="18"/>
  <c r="A14935" i="18"/>
  <c r="A14936" i="18"/>
  <c r="A14937" i="18"/>
  <c r="A14938" i="18"/>
  <c r="A14939" i="18"/>
  <c r="A14940" i="18"/>
  <c r="A14941" i="18"/>
  <c r="A14942" i="18"/>
  <c r="A14943" i="18"/>
  <c r="A14944" i="18"/>
  <c r="A14945" i="18"/>
  <c r="A14946" i="18"/>
  <c r="A14947" i="18"/>
  <c r="A14948" i="18"/>
  <c r="A14949" i="18"/>
  <c r="A14950" i="18"/>
  <c r="A14951" i="18"/>
  <c r="A14952" i="18"/>
  <c r="A14953" i="18"/>
  <c r="A14954" i="18"/>
  <c r="A14955" i="18"/>
  <c r="A14956" i="18"/>
  <c r="A14957" i="18"/>
  <c r="A14958" i="18"/>
  <c r="A14959" i="18"/>
  <c r="A14960" i="18"/>
  <c r="A14961" i="18"/>
  <c r="A14962" i="18"/>
  <c r="A14963" i="18"/>
  <c r="A14964" i="18"/>
  <c r="A14965" i="18"/>
  <c r="A14966" i="18"/>
  <c r="A14967" i="18"/>
  <c r="A14968" i="18"/>
  <c r="A14969" i="18"/>
  <c r="A14970" i="18"/>
  <c r="A14971" i="18"/>
  <c r="A14972" i="18"/>
  <c r="A14973" i="18"/>
  <c r="A14974" i="18"/>
  <c r="A14975" i="18"/>
  <c r="A14976" i="18"/>
  <c r="A14977" i="18"/>
  <c r="A14978" i="18"/>
  <c r="A14979" i="18"/>
  <c r="A14980" i="18"/>
  <c r="A14981" i="18"/>
  <c r="A14982" i="18"/>
  <c r="A14983" i="18"/>
  <c r="A14984" i="18"/>
  <c r="A14985" i="18"/>
  <c r="A14986" i="18"/>
  <c r="A14987" i="18"/>
  <c r="A14988" i="18"/>
  <c r="A14989" i="18"/>
  <c r="A14990" i="18"/>
  <c r="A14991" i="18"/>
  <c r="A14992" i="18"/>
  <c r="A14993" i="18"/>
  <c r="A14994" i="18"/>
  <c r="A14995" i="18"/>
  <c r="A14996" i="18"/>
  <c r="A14997" i="18"/>
  <c r="A14998" i="18"/>
  <c r="A14999" i="18"/>
  <c r="A15000" i="18"/>
  <c r="A15001" i="18"/>
  <c r="A15002" i="18"/>
  <c r="A15003" i="18"/>
  <c r="A15004" i="18"/>
  <c r="A15005" i="18"/>
  <c r="A15006" i="18"/>
  <c r="A15007" i="18"/>
  <c r="A15008" i="18"/>
  <c r="A15009" i="18"/>
  <c r="A15010" i="18"/>
  <c r="A15011" i="18"/>
  <c r="A15012" i="18"/>
  <c r="A15013" i="18"/>
  <c r="A15014" i="18"/>
  <c r="A15015" i="18"/>
  <c r="A15016" i="18"/>
  <c r="A15017" i="18"/>
  <c r="A15018" i="18"/>
  <c r="A15019" i="18"/>
  <c r="A15020" i="18"/>
  <c r="A15021" i="18"/>
  <c r="A15022" i="18"/>
  <c r="A15023" i="18"/>
  <c r="A15024" i="18"/>
  <c r="A15025" i="18"/>
  <c r="A15026" i="18"/>
  <c r="A15027" i="18"/>
  <c r="A15028" i="18"/>
  <c r="A15029" i="18"/>
  <c r="A15030" i="18"/>
  <c r="A15031" i="18"/>
  <c r="A15032" i="18"/>
  <c r="A15033" i="18"/>
  <c r="A15034" i="18"/>
  <c r="A15035" i="18"/>
  <c r="A15036" i="18"/>
  <c r="A15037" i="18"/>
  <c r="A15038" i="18"/>
  <c r="A15039" i="18"/>
  <c r="A15040" i="18"/>
  <c r="A15041" i="18"/>
  <c r="A15042" i="18"/>
  <c r="A15043" i="18"/>
  <c r="A15044" i="18"/>
  <c r="A15045" i="18"/>
  <c r="A15046" i="18"/>
  <c r="A15047" i="18"/>
  <c r="A15048" i="18"/>
  <c r="A15049" i="18"/>
  <c r="A15050" i="18"/>
  <c r="A15051" i="18"/>
  <c r="A15052" i="18"/>
  <c r="A15053" i="18"/>
  <c r="A15054" i="18"/>
  <c r="A15055" i="18"/>
  <c r="A15056" i="18"/>
  <c r="A15057" i="18"/>
  <c r="A15058" i="18"/>
  <c r="A15059" i="18"/>
  <c r="A15060" i="18"/>
  <c r="A15061" i="18"/>
  <c r="A15062" i="18"/>
  <c r="A15063" i="18"/>
  <c r="A15064" i="18"/>
  <c r="A15065" i="18"/>
  <c r="A15066" i="18"/>
  <c r="A15067" i="18"/>
  <c r="A15068" i="18"/>
  <c r="A15069" i="18"/>
  <c r="A15070" i="18"/>
  <c r="A15071" i="18"/>
  <c r="A15072" i="18"/>
  <c r="A15073" i="18"/>
  <c r="A15074" i="18"/>
  <c r="A15075" i="18"/>
  <c r="A15076" i="18"/>
  <c r="A15077" i="18"/>
  <c r="A15078" i="18"/>
  <c r="A15079" i="18"/>
  <c r="A15080" i="18"/>
  <c r="A15081" i="18"/>
  <c r="A15082" i="18"/>
  <c r="A15083" i="18"/>
  <c r="A15084" i="18"/>
  <c r="A15085" i="18"/>
  <c r="A15086" i="18"/>
  <c r="A15087" i="18"/>
  <c r="A15088" i="18"/>
  <c r="A15089" i="18"/>
  <c r="A15090" i="18"/>
  <c r="A15091" i="18"/>
  <c r="A15092" i="18"/>
  <c r="A15093" i="18"/>
  <c r="A15094" i="18"/>
  <c r="A15095" i="18"/>
  <c r="A15096" i="18"/>
  <c r="A15097" i="18"/>
  <c r="A15098" i="18"/>
  <c r="A15099" i="18"/>
  <c r="A15100" i="18"/>
  <c r="A15101" i="18"/>
  <c r="A15102" i="18"/>
  <c r="A15103" i="18"/>
  <c r="A15104" i="18"/>
  <c r="A15105" i="18"/>
  <c r="A15106" i="18"/>
  <c r="A15107" i="18"/>
  <c r="A15108" i="18"/>
  <c r="A15109" i="18"/>
  <c r="A15110" i="18"/>
  <c r="A15111" i="18"/>
  <c r="A15112" i="18"/>
  <c r="A15113" i="18"/>
  <c r="A15114" i="18"/>
  <c r="A15115" i="18"/>
  <c r="A15116" i="18"/>
  <c r="A15117" i="18"/>
  <c r="A15118" i="18"/>
  <c r="A15119" i="18"/>
  <c r="A15120" i="18"/>
  <c r="A15121" i="18"/>
  <c r="A15122" i="18"/>
  <c r="A15123" i="18"/>
  <c r="A15124" i="18"/>
  <c r="A15125" i="18"/>
  <c r="A15126" i="18"/>
  <c r="A15127" i="18"/>
  <c r="A15128" i="18"/>
  <c r="A15129" i="18"/>
  <c r="A15130" i="18"/>
  <c r="A15131" i="18"/>
  <c r="A15132" i="18"/>
  <c r="A15133" i="18"/>
  <c r="A15134" i="18"/>
  <c r="A15135" i="18"/>
  <c r="A15136" i="18"/>
  <c r="A15137" i="18"/>
  <c r="A15138" i="18"/>
  <c r="A15139" i="18"/>
  <c r="A15140" i="18"/>
  <c r="A15141" i="18"/>
  <c r="A15142" i="18"/>
  <c r="A15143" i="18"/>
  <c r="A15144" i="18"/>
  <c r="A15145" i="18"/>
  <c r="A15146" i="18"/>
  <c r="A15147" i="18"/>
  <c r="A15148" i="18"/>
  <c r="A15149" i="18"/>
  <c r="A15150" i="18"/>
  <c r="A15151" i="18"/>
  <c r="A15152" i="18"/>
  <c r="A15153" i="18"/>
  <c r="A15154" i="18"/>
  <c r="A15155" i="18"/>
  <c r="A15156" i="18"/>
  <c r="A15157" i="18"/>
  <c r="A15158" i="18"/>
  <c r="A15159" i="18"/>
  <c r="A15160" i="18"/>
  <c r="A15161" i="18"/>
  <c r="A15162" i="18"/>
  <c r="A15163" i="18"/>
  <c r="A15164" i="18"/>
  <c r="A15165" i="18"/>
  <c r="A15166" i="18"/>
  <c r="A15167" i="18"/>
  <c r="A15168" i="18"/>
  <c r="A15169" i="18"/>
  <c r="A15170" i="18"/>
  <c r="A15171" i="18"/>
  <c r="A15172" i="18"/>
  <c r="A15173" i="18"/>
  <c r="A15174" i="18"/>
  <c r="A15175" i="18"/>
  <c r="A15176" i="18"/>
  <c r="A15177" i="18"/>
  <c r="A15178" i="18"/>
  <c r="A15179" i="18"/>
  <c r="A15180" i="18"/>
  <c r="A15181" i="18"/>
  <c r="A15182" i="18"/>
  <c r="A15183" i="18"/>
  <c r="A15184" i="18"/>
  <c r="A15185" i="18"/>
  <c r="A15186" i="18"/>
  <c r="A15187" i="18"/>
  <c r="A15188" i="18"/>
  <c r="A15189" i="18"/>
  <c r="A15190" i="18"/>
  <c r="A15191" i="18"/>
  <c r="A15192" i="18"/>
  <c r="A15193" i="18"/>
  <c r="A15194" i="18"/>
  <c r="A15195" i="18"/>
  <c r="A15196" i="18"/>
  <c r="A15197" i="18"/>
  <c r="A15198" i="18"/>
  <c r="A15199" i="18"/>
  <c r="A15200" i="18"/>
  <c r="A15201" i="18"/>
  <c r="A15202" i="18"/>
  <c r="A15203" i="18"/>
  <c r="A15204" i="18"/>
  <c r="A15205" i="18"/>
  <c r="A15206" i="18"/>
  <c r="A15207" i="18"/>
  <c r="A15208" i="18"/>
  <c r="A15209" i="18"/>
  <c r="A15210" i="18"/>
  <c r="A15211" i="18"/>
  <c r="A15212" i="18"/>
  <c r="A15213" i="18"/>
  <c r="A15214" i="18"/>
  <c r="A15215" i="18"/>
  <c r="A15216" i="18"/>
  <c r="A15217" i="18"/>
  <c r="A15218" i="18"/>
  <c r="A15219" i="18"/>
  <c r="A15220" i="18"/>
  <c r="A15221" i="18"/>
  <c r="A15222" i="18"/>
  <c r="A15223" i="18"/>
  <c r="A15224" i="18"/>
  <c r="A15225" i="18"/>
  <c r="A15226" i="18"/>
  <c r="A15227" i="18"/>
  <c r="A15228" i="18"/>
  <c r="A15229" i="18"/>
  <c r="A15230" i="18"/>
  <c r="A15231" i="18"/>
  <c r="A15232" i="18"/>
  <c r="A15233" i="18"/>
  <c r="A15234" i="18"/>
  <c r="A15235" i="18"/>
  <c r="A15236" i="18"/>
  <c r="A15237" i="18"/>
  <c r="A15238" i="18"/>
  <c r="A15239" i="18"/>
  <c r="A15240" i="18"/>
  <c r="A15241" i="18"/>
  <c r="A15242" i="18"/>
  <c r="A15243" i="18"/>
  <c r="A15244" i="18"/>
  <c r="A15245" i="18"/>
  <c r="A15246" i="18"/>
  <c r="A15247" i="18"/>
  <c r="A15248" i="18"/>
  <c r="A15249" i="18"/>
  <c r="A15250" i="18"/>
  <c r="A15251" i="18"/>
  <c r="A15252" i="18"/>
  <c r="A15253" i="18"/>
  <c r="A15254" i="18"/>
  <c r="A15255" i="18"/>
  <c r="A15256" i="18"/>
  <c r="A15257" i="18"/>
  <c r="A15258" i="18"/>
  <c r="A15259" i="18"/>
  <c r="A15260" i="18"/>
  <c r="A15261" i="18"/>
  <c r="A15262" i="18"/>
  <c r="A15263" i="18"/>
  <c r="A15264" i="18"/>
  <c r="A15265" i="18"/>
  <c r="A15266" i="18"/>
  <c r="A15267" i="18"/>
  <c r="A15268" i="18"/>
  <c r="A15269" i="18"/>
  <c r="A15270" i="18"/>
  <c r="A15271" i="18"/>
  <c r="A15272" i="18"/>
  <c r="A15273" i="18"/>
  <c r="A15274" i="18"/>
  <c r="A15275" i="18"/>
  <c r="A15276" i="18"/>
  <c r="A15277" i="18"/>
  <c r="A15278" i="18"/>
  <c r="A15279" i="18"/>
  <c r="A15280" i="18"/>
  <c r="A15281" i="18"/>
  <c r="A15282" i="18"/>
  <c r="A15283" i="18"/>
  <c r="A15284" i="18"/>
  <c r="A15285" i="18"/>
  <c r="A15286" i="18"/>
  <c r="A15287" i="18"/>
  <c r="A15288" i="18"/>
  <c r="A15289" i="18"/>
  <c r="A15290" i="18"/>
  <c r="A15291" i="18"/>
  <c r="A15292" i="18"/>
  <c r="A15293" i="18"/>
  <c r="A15294" i="18"/>
  <c r="A15295" i="18"/>
  <c r="A15296" i="18"/>
  <c r="A15297" i="18"/>
  <c r="A15298" i="18"/>
  <c r="A15299" i="18"/>
  <c r="A15300" i="18"/>
  <c r="A15301" i="18"/>
  <c r="A15302" i="18"/>
  <c r="A15303" i="18"/>
  <c r="A15304" i="18"/>
  <c r="A15305" i="18"/>
  <c r="A15306" i="18"/>
  <c r="A15307" i="18"/>
  <c r="A15308" i="18"/>
  <c r="A15309" i="18"/>
  <c r="A15310" i="18"/>
  <c r="A15311" i="18"/>
  <c r="A15312" i="18"/>
  <c r="A15313" i="18"/>
  <c r="A15314" i="18"/>
  <c r="A15315" i="18"/>
  <c r="A15316" i="18"/>
  <c r="A15317" i="18"/>
  <c r="A15318" i="18"/>
  <c r="A15319" i="18"/>
  <c r="A15320" i="18"/>
  <c r="A15321" i="18"/>
  <c r="A15322" i="18"/>
  <c r="A15323" i="18"/>
  <c r="A15324" i="18"/>
  <c r="A15325" i="18"/>
  <c r="A15326" i="18"/>
  <c r="A15327" i="18"/>
  <c r="A15328" i="18"/>
  <c r="A15329" i="18"/>
  <c r="A15330" i="18"/>
  <c r="A15331" i="18"/>
  <c r="A15332" i="18"/>
  <c r="A15333" i="18"/>
  <c r="A15334" i="18"/>
  <c r="A15335" i="18"/>
  <c r="A15336" i="18"/>
  <c r="A15337" i="18"/>
  <c r="A15338" i="18"/>
  <c r="A15339" i="18"/>
  <c r="A15340" i="18"/>
  <c r="A15341" i="18"/>
  <c r="A15342" i="18"/>
  <c r="A15343" i="18"/>
  <c r="A15344" i="18"/>
  <c r="A15345" i="18"/>
  <c r="A15346" i="18"/>
  <c r="A15347" i="18"/>
  <c r="A15348" i="18"/>
  <c r="A15349" i="18"/>
  <c r="A15350" i="18"/>
  <c r="A15351" i="18"/>
  <c r="A15352" i="18"/>
  <c r="A15353" i="18"/>
  <c r="A15354" i="18"/>
  <c r="A15355" i="18"/>
  <c r="A15356" i="18"/>
  <c r="A15357" i="18"/>
  <c r="A15358" i="18"/>
  <c r="A15359" i="18"/>
  <c r="A15360" i="18"/>
  <c r="A15361" i="18"/>
  <c r="A15362" i="18"/>
  <c r="A15363" i="18"/>
  <c r="A15364" i="18"/>
  <c r="A15365" i="18"/>
  <c r="A15366" i="18"/>
  <c r="A15367" i="18"/>
  <c r="A15368" i="18"/>
  <c r="A15369" i="18"/>
  <c r="A15370" i="18"/>
  <c r="A15371" i="18"/>
  <c r="A15372" i="18"/>
  <c r="A15373" i="18"/>
  <c r="A15374" i="18"/>
  <c r="A15375" i="18"/>
  <c r="A15376" i="18"/>
  <c r="A15377" i="18"/>
  <c r="A15378" i="18"/>
  <c r="A15379" i="18"/>
  <c r="A15380" i="18"/>
  <c r="A15381" i="18"/>
  <c r="A15382" i="18"/>
  <c r="A15383" i="18"/>
  <c r="A15384" i="18"/>
  <c r="A15385" i="18"/>
  <c r="A15386" i="18"/>
  <c r="A15387" i="18"/>
  <c r="A15388" i="18"/>
  <c r="A15389" i="18"/>
  <c r="A15390" i="18"/>
  <c r="A15391" i="18"/>
  <c r="A15392" i="18"/>
  <c r="A15393" i="18"/>
  <c r="A15394" i="18"/>
  <c r="A15395" i="18"/>
  <c r="A15396" i="18"/>
  <c r="A15397" i="18"/>
  <c r="A15398" i="18"/>
  <c r="A15399" i="18"/>
  <c r="A15400" i="18"/>
  <c r="A15401" i="18"/>
  <c r="A15402" i="18"/>
  <c r="A15403" i="18"/>
  <c r="A15404" i="18"/>
  <c r="A15405" i="18"/>
  <c r="A15406" i="18"/>
  <c r="A15407" i="18"/>
  <c r="A15408" i="18"/>
  <c r="A15409" i="18"/>
  <c r="A15410" i="18"/>
  <c r="A15411" i="18"/>
  <c r="A15412" i="18"/>
  <c r="A15413" i="18"/>
  <c r="A15414" i="18"/>
  <c r="A15415" i="18"/>
  <c r="A15416" i="18"/>
  <c r="A15417" i="18"/>
  <c r="A15418" i="18"/>
  <c r="A15419" i="18"/>
  <c r="A15420" i="18"/>
  <c r="A15421" i="18"/>
  <c r="A15422" i="18"/>
  <c r="A15423" i="18"/>
  <c r="A15424" i="18"/>
  <c r="A15425" i="18"/>
  <c r="A15426" i="18"/>
  <c r="A15427" i="18"/>
  <c r="A15428" i="18"/>
  <c r="A15429" i="18"/>
  <c r="A15430" i="18"/>
  <c r="A15431" i="18"/>
  <c r="A15432" i="18"/>
  <c r="A15433" i="18"/>
  <c r="A15434" i="18"/>
  <c r="A15435" i="18"/>
  <c r="A15436" i="18"/>
  <c r="A15437" i="18"/>
  <c r="A15438" i="18"/>
  <c r="A15439" i="18"/>
  <c r="A15440" i="18"/>
  <c r="A15441" i="18"/>
  <c r="A15442" i="18"/>
  <c r="A15443" i="18"/>
  <c r="A15444" i="18"/>
  <c r="A15445" i="18"/>
  <c r="A15446" i="18"/>
  <c r="A15447" i="18"/>
  <c r="A15448" i="18"/>
  <c r="A15449" i="18"/>
  <c r="A15450" i="18"/>
  <c r="A15451" i="18"/>
  <c r="A15452" i="18"/>
  <c r="A15453" i="18"/>
  <c r="A15454" i="18"/>
  <c r="A15455" i="18"/>
  <c r="A15456" i="18"/>
  <c r="A15457" i="18"/>
  <c r="A15458" i="18"/>
  <c r="A15459" i="18"/>
  <c r="A15460" i="18"/>
  <c r="A15461" i="18"/>
  <c r="A15462" i="18"/>
  <c r="A15463" i="18"/>
  <c r="A15464" i="18"/>
  <c r="A15465" i="18"/>
  <c r="A15466" i="18"/>
  <c r="A15467" i="18"/>
  <c r="A15468" i="18"/>
  <c r="A15469" i="18"/>
  <c r="A15470" i="18"/>
  <c r="A15471" i="18"/>
  <c r="A15472" i="18"/>
  <c r="A15473" i="18"/>
  <c r="A15474" i="18"/>
  <c r="A15475" i="18"/>
  <c r="A15476" i="18"/>
  <c r="A15477" i="18"/>
  <c r="A15478" i="18"/>
  <c r="A15479" i="18"/>
  <c r="A15480" i="18"/>
  <c r="A15481" i="18"/>
  <c r="A15482" i="18"/>
  <c r="A15483" i="18"/>
  <c r="A15484" i="18"/>
  <c r="A15485" i="18"/>
  <c r="A15486" i="18"/>
  <c r="A15487" i="18"/>
  <c r="A15488" i="18"/>
  <c r="A15489" i="18"/>
  <c r="A15490" i="18"/>
  <c r="A15491" i="18"/>
  <c r="A15492" i="18"/>
  <c r="A15493" i="18"/>
  <c r="A15494" i="18"/>
  <c r="A15495" i="18"/>
  <c r="A15496" i="18"/>
  <c r="A15497" i="18"/>
  <c r="A15498" i="18"/>
  <c r="A15499" i="18"/>
  <c r="A15500" i="18"/>
  <c r="A15501" i="18"/>
  <c r="A15502" i="18"/>
  <c r="A15503" i="18"/>
  <c r="A15504" i="18"/>
  <c r="A15505" i="18"/>
  <c r="A15506" i="18"/>
  <c r="A15507" i="18"/>
  <c r="A15508" i="18"/>
  <c r="A15509" i="18"/>
  <c r="A15510" i="18"/>
  <c r="A15511" i="18"/>
  <c r="A15512" i="18"/>
  <c r="A15513" i="18"/>
  <c r="A15514" i="18"/>
  <c r="A15515" i="18"/>
  <c r="A15516" i="18"/>
  <c r="A15517" i="18"/>
  <c r="A15518" i="18"/>
  <c r="A15519" i="18"/>
  <c r="A15520" i="18"/>
  <c r="A15521" i="18"/>
  <c r="A15522" i="18"/>
  <c r="A15523" i="18"/>
  <c r="A15524" i="18"/>
  <c r="A15525" i="18"/>
  <c r="A15526" i="18"/>
  <c r="A15527" i="18"/>
  <c r="A15528" i="18"/>
  <c r="A15529" i="18"/>
  <c r="A15530" i="18"/>
  <c r="A15531" i="18"/>
  <c r="A15532" i="18"/>
  <c r="A15533" i="18"/>
  <c r="A15534" i="18"/>
  <c r="A15535" i="18"/>
  <c r="A15536" i="18"/>
  <c r="A15537" i="18"/>
  <c r="A15538" i="18"/>
  <c r="A15539" i="18"/>
  <c r="A15540" i="18"/>
  <c r="A15541" i="18"/>
  <c r="A15542" i="18"/>
  <c r="A15543" i="18"/>
  <c r="A15544" i="18"/>
  <c r="A15545" i="18"/>
  <c r="A15546" i="18"/>
  <c r="A15547" i="18"/>
  <c r="A15548" i="18"/>
  <c r="A15549" i="18"/>
  <c r="A15550" i="18"/>
  <c r="A15551" i="18"/>
  <c r="A15552" i="18"/>
  <c r="A15553" i="18"/>
  <c r="A15554" i="18"/>
  <c r="A15555" i="18"/>
  <c r="A15556" i="18"/>
  <c r="A15557" i="18"/>
  <c r="A15558" i="18"/>
  <c r="A15559" i="18"/>
  <c r="A15560" i="18"/>
  <c r="A15561" i="18"/>
  <c r="A15562" i="18"/>
  <c r="A15563" i="18"/>
  <c r="A15564" i="18"/>
  <c r="A15565" i="18"/>
  <c r="A15566" i="18"/>
  <c r="A15567" i="18"/>
  <c r="A15568" i="18"/>
  <c r="A15569" i="18"/>
  <c r="A15570" i="18"/>
  <c r="A15571" i="18"/>
  <c r="A15572" i="18"/>
  <c r="A15573" i="18"/>
  <c r="A15574" i="18"/>
  <c r="A15575" i="18"/>
  <c r="A15576" i="18"/>
  <c r="A15577" i="18"/>
  <c r="A15578" i="18"/>
  <c r="A15579" i="18"/>
  <c r="A15580" i="18"/>
  <c r="A15581" i="18"/>
  <c r="A15582" i="18"/>
  <c r="A15583" i="18"/>
  <c r="A15584" i="18"/>
  <c r="A15585" i="18"/>
  <c r="A15586" i="18"/>
  <c r="A15587" i="18"/>
  <c r="A15588" i="18"/>
  <c r="A15589" i="18"/>
  <c r="A15590" i="18"/>
  <c r="A15591" i="18"/>
  <c r="A15592" i="18"/>
  <c r="A15593" i="18"/>
  <c r="A15594" i="18"/>
  <c r="A15595" i="18"/>
  <c r="A15596" i="18"/>
  <c r="A15597" i="18"/>
  <c r="A15598" i="18"/>
  <c r="A15599" i="18"/>
  <c r="A15600" i="18"/>
  <c r="A15601" i="18"/>
  <c r="A15602" i="18"/>
  <c r="A15603" i="18"/>
  <c r="A15604" i="18"/>
  <c r="A15605" i="18"/>
  <c r="A15606" i="18"/>
  <c r="A15607" i="18"/>
  <c r="A15608" i="18"/>
  <c r="A15609" i="18"/>
  <c r="A15610" i="18"/>
  <c r="A15611" i="18"/>
  <c r="A15612" i="18"/>
  <c r="A15613" i="18"/>
  <c r="A15614" i="18"/>
  <c r="A15615" i="18"/>
  <c r="A15616" i="18"/>
  <c r="A15617" i="18"/>
  <c r="A15618" i="18"/>
  <c r="A15619" i="18"/>
  <c r="A15620" i="18"/>
  <c r="A15621" i="18"/>
  <c r="A15622" i="18"/>
  <c r="A15623" i="18"/>
  <c r="A15624" i="18"/>
  <c r="A15625" i="18"/>
  <c r="A15626" i="18"/>
  <c r="A15627" i="18"/>
  <c r="A15628" i="18"/>
  <c r="A15629" i="18"/>
  <c r="A15630" i="18"/>
  <c r="A15631" i="18"/>
  <c r="A15632" i="18"/>
  <c r="A15633" i="18"/>
  <c r="A15634" i="18"/>
  <c r="A15635" i="18"/>
  <c r="A15636" i="18"/>
  <c r="A15637" i="18"/>
  <c r="A15638" i="18"/>
  <c r="A15639" i="18"/>
  <c r="A15640" i="18"/>
  <c r="A15641" i="18"/>
  <c r="A15642" i="18"/>
  <c r="A15643" i="18"/>
  <c r="A15644" i="18"/>
  <c r="A15645" i="18"/>
  <c r="A15646" i="18"/>
  <c r="A15647" i="18"/>
  <c r="A15648" i="18"/>
  <c r="A15649" i="18"/>
  <c r="A15650" i="18"/>
  <c r="A15651" i="18"/>
  <c r="A15652" i="18"/>
  <c r="A15653" i="18"/>
  <c r="A15654" i="18"/>
  <c r="A15655" i="18"/>
  <c r="A15656" i="18"/>
  <c r="A15657" i="18"/>
  <c r="A15658" i="18"/>
  <c r="A15659" i="18"/>
  <c r="A15660" i="18"/>
  <c r="A15661" i="18"/>
  <c r="A15662" i="18"/>
  <c r="A15663" i="18"/>
  <c r="A15664" i="18"/>
  <c r="A15665" i="18"/>
  <c r="A15666" i="18"/>
  <c r="A15667" i="18"/>
  <c r="A15668" i="18"/>
  <c r="A15669" i="18"/>
  <c r="A15670" i="18"/>
  <c r="A15671" i="18"/>
  <c r="A15672" i="18"/>
  <c r="A15673" i="18"/>
  <c r="A15674" i="18"/>
  <c r="A15675" i="18"/>
  <c r="A15676" i="18"/>
  <c r="A15677" i="18"/>
  <c r="A15678" i="18"/>
  <c r="A15679" i="18"/>
  <c r="A15680" i="18"/>
  <c r="A15681" i="18"/>
  <c r="A15682" i="18"/>
  <c r="A15683" i="18"/>
  <c r="A15684" i="18"/>
  <c r="A15685" i="18"/>
  <c r="A15686" i="18"/>
  <c r="A15687" i="18"/>
  <c r="A15688" i="18"/>
  <c r="A15689" i="18"/>
  <c r="A15690" i="18"/>
  <c r="A15691" i="18"/>
  <c r="A15692" i="18"/>
  <c r="A15693" i="18"/>
  <c r="A15694" i="18"/>
  <c r="A15695" i="18"/>
  <c r="A15696" i="18"/>
  <c r="A15697" i="18"/>
  <c r="A15698" i="18"/>
  <c r="A15699" i="18"/>
  <c r="A15700" i="18"/>
  <c r="A15701" i="18"/>
  <c r="A15702" i="18"/>
  <c r="A15703" i="18"/>
  <c r="A15704" i="18"/>
  <c r="A15705" i="18"/>
  <c r="A15706" i="18"/>
  <c r="A15707" i="18"/>
  <c r="A15708" i="18"/>
  <c r="A15709" i="18"/>
  <c r="A15710" i="18"/>
  <c r="A15711" i="18"/>
  <c r="A15712" i="18"/>
  <c r="A15713" i="18"/>
  <c r="A15714" i="18"/>
  <c r="A15715" i="18"/>
  <c r="A15716" i="18"/>
  <c r="A15717" i="18"/>
  <c r="A15718" i="18"/>
  <c r="A15719" i="18"/>
  <c r="A15720" i="18"/>
  <c r="A15721" i="18"/>
  <c r="A15722" i="18"/>
  <c r="A15723" i="18"/>
  <c r="A15724" i="18"/>
  <c r="A15725" i="18"/>
  <c r="A15726" i="18"/>
  <c r="A15727" i="18"/>
  <c r="A15728" i="18"/>
  <c r="A15729" i="18"/>
  <c r="A15730" i="18"/>
  <c r="A15731" i="18"/>
  <c r="A15732" i="18"/>
  <c r="A15733" i="18"/>
  <c r="A15734" i="18"/>
  <c r="A15735" i="18"/>
  <c r="A15736" i="18"/>
  <c r="A15737" i="18"/>
  <c r="A15738" i="18"/>
  <c r="A15739" i="18"/>
  <c r="A15740" i="18"/>
  <c r="A15741" i="18"/>
  <c r="A15742" i="18"/>
  <c r="A15743" i="18"/>
  <c r="A15744" i="18"/>
  <c r="A15745" i="18"/>
  <c r="A15746" i="18"/>
  <c r="A15747" i="18"/>
  <c r="A15748" i="18"/>
  <c r="A15749" i="18"/>
  <c r="A15750" i="18"/>
  <c r="A15751" i="18"/>
  <c r="A15752" i="18"/>
  <c r="A15753" i="18"/>
  <c r="A15754" i="18"/>
  <c r="A15755" i="18"/>
  <c r="A15756" i="18"/>
  <c r="A15757" i="18"/>
  <c r="A15758" i="18"/>
  <c r="A15759" i="18"/>
  <c r="A15760" i="18"/>
  <c r="A15761" i="18"/>
  <c r="A15762" i="18"/>
  <c r="A15763" i="18"/>
  <c r="A15764" i="18"/>
  <c r="A15765" i="18"/>
  <c r="A15766" i="18"/>
  <c r="A15767" i="18"/>
  <c r="A15768" i="18"/>
  <c r="A15769" i="18"/>
  <c r="A15770" i="18"/>
  <c r="A15771" i="18"/>
  <c r="A15772" i="18"/>
  <c r="A15773" i="18"/>
  <c r="A15774" i="18"/>
  <c r="A15775" i="18"/>
  <c r="A15776" i="18"/>
  <c r="A15777" i="18"/>
  <c r="A15778" i="18"/>
  <c r="A15779" i="18"/>
  <c r="A15780" i="18"/>
  <c r="A15781" i="18"/>
  <c r="A15782" i="18"/>
  <c r="A15783" i="18"/>
  <c r="A15784" i="18"/>
  <c r="A15785" i="18"/>
  <c r="A15786" i="18"/>
  <c r="A15787" i="18"/>
  <c r="A15788" i="18"/>
  <c r="A15789" i="18"/>
  <c r="A15790" i="18"/>
  <c r="A15791" i="18"/>
  <c r="A15792" i="18"/>
  <c r="A15793" i="18"/>
  <c r="A15794" i="18"/>
  <c r="A15795" i="18"/>
  <c r="A15796" i="18"/>
  <c r="A15797" i="18"/>
  <c r="A15798" i="18"/>
  <c r="A15799" i="18"/>
  <c r="A15800" i="18"/>
  <c r="A15801" i="18"/>
  <c r="A15802" i="18"/>
  <c r="A15803" i="18"/>
  <c r="A15804" i="18"/>
  <c r="A15805" i="18"/>
  <c r="A15806" i="18"/>
  <c r="A15807" i="18"/>
  <c r="A15808" i="18"/>
  <c r="A15809" i="18"/>
  <c r="A15810" i="18"/>
  <c r="A15811" i="18"/>
  <c r="A15812" i="18"/>
  <c r="A15813" i="18"/>
  <c r="A15814" i="18"/>
  <c r="A15815" i="18"/>
  <c r="A15816" i="18"/>
  <c r="A15817" i="18"/>
  <c r="A15818" i="18"/>
  <c r="A15819" i="18"/>
  <c r="A15820" i="18"/>
  <c r="A15821" i="18"/>
  <c r="A15822" i="18"/>
  <c r="A15823" i="18"/>
  <c r="A15824" i="18"/>
  <c r="A15825" i="18"/>
  <c r="A15826" i="18"/>
  <c r="A15827" i="18"/>
  <c r="A15828" i="18"/>
  <c r="A15829" i="18"/>
  <c r="A15830" i="18"/>
  <c r="A15831" i="18"/>
  <c r="A15832" i="18"/>
  <c r="A15833" i="18"/>
  <c r="A15834" i="18"/>
  <c r="A15835" i="18"/>
  <c r="A15836" i="18"/>
  <c r="A15837" i="18"/>
  <c r="A15838" i="18"/>
  <c r="A15839" i="18"/>
  <c r="A15840" i="18"/>
  <c r="A15841" i="18"/>
  <c r="A15842" i="18"/>
  <c r="A15843" i="18"/>
  <c r="A15844" i="18"/>
  <c r="A15845" i="18"/>
  <c r="A15846" i="18"/>
  <c r="A15847" i="18"/>
  <c r="A15848" i="18"/>
  <c r="A15849" i="18"/>
  <c r="A15850" i="18"/>
  <c r="A15851" i="18"/>
  <c r="A15852" i="18"/>
  <c r="A15853" i="18"/>
  <c r="A15854" i="18"/>
  <c r="A15855" i="18"/>
  <c r="A15856" i="18"/>
  <c r="A15857" i="18"/>
  <c r="A15858" i="18"/>
  <c r="A15859" i="18"/>
  <c r="A15860" i="18"/>
  <c r="A15861" i="18"/>
  <c r="A15862" i="18"/>
  <c r="A15863" i="18"/>
  <c r="A15864" i="18"/>
  <c r="A15865" i="18"/>
  <c r="A15866" i="18"/>
  <c r="A15867" i="18"/>
  <c r="A15868" i="18"/>
  <c r="A15869" i="18"/>
  <c r="A15870" i="18"/>
  <c r="A15871" i="18"/>
  <c r="A15872" i="18"/>
  <c r="A15873" i="18"/>
  <c r="A15874" i="18"/>
  <c r="A15875" i="18"/>
  <c r="A15876" i="18"/>
  <c r="A15877" i="18"/>
  <c r="A15878" i="18"/>
  <c r="A15879" i="18"/>
  <c r="A15880" i="18"/>
  <c r="A15881" i="18"/>
  <c r="A15882" i="18"/>
  <c r="A15883" i="18"/>
  <c r="A15884" i="18"/>
  <c r="A15885" i="18"/>
  <c r="A15886" i="18"/>
  <c r="A15887" i="18"/>
  <c r="A15888" i="18"/>
  <c r="A15889" i="18"/>
  <c r="A15890" i="18"/>
  <c r="A15891" i="18"/>
  <c r="A15892" i="18"/>
  <c r="A15893" i="18"/>
  <c r="A15894" i="18"/>
  <c r="A15895" i="18"/>
  <c r="A15896" i="18"/>
  <c r="A15897" i="18"/>
  <c r="A15898" i="18"/>
  <c r="A15899" i="18"/>
  <c r="A15900" i="18"/>
  <c r="A15901" i="18"/>
  <c r="A15902" i="18"/>
  <c r="A15903" i="18"/>
  <c r="A15904" i="18"/>
  <c r="A15905" i="18"/>
  <c r="A15906" i="18"/>
  <c r="A15907" i="18"/>
  <c r="A15908" i="18"/>
  <c r="A15909" i="18"/>
  <c r="A15910" i="18"/>
  <c r="A15911" i="18"/>
  <c r="A15912" i="18"/>
  <c r="A15913" i="18"/>
  <c r="A15914" i="18"/>
  <c r="A15915" i="18"/>
  <c r="A15916" i="18"/>
  <c r="A15917" i="18"/>
  <c r="A15918" i="18"/>
  <c r="A15919" i="18"/>
  <c r="A15920" i="18"/>
  <c r="A15921" i="18"/>
  <c r="A15922" i="18"/>
  <c r="A15923" i="18"/>
  <c r="A15924" i="18"/>
  <c r="A15925" i="18"/>
  <c r="A15926" i="18"/>
  <c r="A15927" i="18"/>
  <c r="A15928" i="18"/>
  <c r="A15929" i="18"/>
  <c r="A15930" i="18"/>
  <c r="A15931" i="18"/>
  <c r="A15932" i="18"/>
  <c r="A15933" i="18"/>
  <c r="A15934" i="18"/>
  <c r="A15935" i="18"/>
  <c r="A15936" i="18"/>
  <c r="A15937" i="18"/>
  <c r="A15938" i="18"/>
  <c r="A15939" i="18"/>
  <c r="A15940" i="18"/>
  <c r="A15941" i="18"/>
  <c r="A15942" i="18"/>
  <c r="A15943" i="18"/>
  <c r="A15944" i="18"/>
  <c r="A15945" i="18"/>
  <c r="A15946" i="18"/>
  <c r="A15947" i="18"/>
  <c r="A15948" i="18"/>
  <c r="A15949" i="18"/>
  <c r="A15950" i="18"/>
  <c r="A15951" i="18"/>
  <c r="A15952" i="18"/>
  <c r="A15953" i="18"/>
  <c r="A15954" i="18"/>
  <c r="A15955" i="18"/>
  <c r="A15956" i="18"/>
  <c r="A15957" i="18"/>
  <c r="A15958" i="18"/>
  <c r="A15959" i="18"/>
  <c r="A15960" i="18"/>
  <c r="A15961" i="18"/>
  <c r="A15962" i="18"/>
  <c r="A15963" i="18"/>
  <c r="A15964" i="18"/>
  <c r="A15965" i="18"/>
  <c r="A15966" i="18"/>
  <c r="A15967" i="18"/>
  <c r="A15968" i="18"/>
  <c r="A15969" i="18"/>
  <c r="A15970" i="18"/>
  <c r="A15971" i="18"/>
  <c r="A15972" i="18"/>
  <c r="A15973" i="18"/>
  <c r="A15974" i="18"/>
  <c r="A15975" i="18"/>
  <c r="A15976" i="18"/>
  <c r="A15977" i="18"/>
  <c r="A15978" i="18"/>
  <c r="A15979" i="18"/>
  <c r="A15980" i="18"/>
  <c r="A15981" i="18"/>
  <c r="A15982" i="18"/>
  <c r="A15983" i="18"/>
  <c r="A15984" i="18"/>
  <c r="A15985" i="18"/>
  <c r="A15986" i="18"/>
  <c r="A15987" i="18"/>
  <c r="A15988" i="18"/>
  <c r="A15989" i="18"/>
  <c r="A15990" i="18"/>
  <c r="A15991" i="18"/>
  <c r="A15992" i="18"/>
  <c r="A15993" i="18"/>
  <c r="A15994" i="18"/>
  <c r="A15995" i="18"/>
  <c r="A15996" i="18"/>
  <c r="A15997" i="18"/>
  <c r="A15998" i="18"/>
  <c r="A15999" i="18"/>
  <c r="A16000" i="18"/>
  <c r="A16001" i="18"/>
  <c r="A16002" i="18"/>
  <c r="A16003" i="18"/>
  <c r="A16004" i="18"/>
  <c r="A16005" i="18"/>
  <c r="A16006" i="18"/>
  <c r="A16007" i="18"/>
  <c r="A16008" i="18"/>
  <c r="A16009" i="18"/>
  <c r="A16010" i="18"/>
  <c r="A16011" i="18"/>
  <c r="A16012" i="18"/>
  <c r="A16013" i="18"/>
  <c r="A16014" i="18"/>
  <c r="A16015" i="18"/>
  <c r="A16016" i="18"/>
  <c r="A16017" i="18"/>
  <c r="A16018" i="18"/>
  <c r="A16019" i="18"/>
  <c r="A16020" i="18"/>
  <c r="A16021" i="18"/>
  <c r="A16022" i="18"/>
  <c r="A16023" i="18"/>
  <c r="A16024" i="18"/>
  <c r="A16025" i="18"/>
  <c r="A16026" i="18"/>
  <c r="A16027" i="18"/>
  <c r="A16028" i="18"/>
  <c r="A16029" i="18"/>
  <c r="A16030" i="18"/>
  <c r="A16031" i="18"/>
  <c r="A16032" i="18"/>
  <c r="A16033" i="18"/>
  <c r="A16034" i="18"/>
  <c r="A16035" i="18"/>
  <c r="A16036" i="18"/>
  <c r="A16037" i="18"/>
  <c r="A16038" i="18"/>
  <c r="A16039" i="18"/>
  <c r="A16040" i="18"/>
  <c r="A16041" i="18"/>
  <c r="A16042" i="18"/>
  <c r="A16043" i="18"/>
  <c r="A16044" i="18"/>
  <c r="A16045" i="18"/>
  <c r="A16046" i="18"/>
  <c r="A16047" i="18"/>
  <c r="A16048" i="18"/>
  <c r="A16049" i="18"/>
  <c r="A16050" i="18"/>
  <c r="A16051" i="18"/>
  <c r="A16052" i="18"/>
  <c r="A16053" i="18"/>
  <c r="A16054" i="18"/>
  <c r="A16055" i="18"/>
  <c r="A16056" i="18"/>
  <c r="A16057" i="18"/>
  <c r="A16058" i="18"/>
  <c r="A16059" i="18"/>
  <c r="A16060" i="18"/>
  <c r="A16061" i="18"/>
  <c r="A16062" i="18"/>
  <c r="A16063" i="18"/>
  <c r="A16064" i="18"/>
  <c r="A16065" i="18"/>
  <c r="A16066" i="18"/>
  <c r="A16067" i="18"/>
  <c r="A16068" i="18"/>
  <c r="A16069" i="18"/>
  <c r="A16070" i="18"/>
  <c r="A16071" i="18"/>
  <c r="A16072" i="18"/>
  <c r="A16073" i="18"/>
  <c r="A16074" i="18"/>
  <c r="A16075" i="18"/>
  <c r="A16076" i="18"/>
  <c r="A16077" i="18"/>
  <c r="A16078" i="18"/>
  <c r="A16079" i="18"/>
  <c r="A16080" i="18"/>
  <c r="A16081" i="18"/>
  <c r="A16082" i="18"/>
  <c r="A16083" i="18"/>
  <c r="A16084" i="18"/>
  <c r="A16085" i="18"/>
  <c r="A16086" i="18"/>
  <c r="A16087" i="18"/>
  <c r="A16088" i="18"/>
  <c r="A16089" i="18"/>
  <c r="A16090" i="18"/>
  <c r="A16091" i="18"/>
  <c r="A16092" i="18"/>
  <c r="A16093" i="18"/>
  <c r="A16094" i="18"/>
  <c r="A16095" i="18"/>
  <c r="A16096" i="18"/>
  <c r="A16097" i="18"/>
  <c r="A16098" i="18"/>
  <c r="A16099" i="18"/>
  <c r="A16100" i="18"/>
  <c r="A16101" i="18"/>
  <c r="A16102" i="18"/>
  <c r="A16103" i="18"/>
  <c r="A16104" i="18"/>
  <c r="A16105" i="18"/>
  <c r="A16106" i="18"/>
  <c r="A16107" i="18"/>
  <c r="A16108" i="18"/>
  <c r="A16109" i="18"/>
  <c r="A16110" i="18"/>
  <c r="A16111" i="18"/>
  <c r="A16112" i="18"/>
  <c r="A16113" i="18"/>
  <c r="A16114" i="18"/>
  <c r="A16115" i="18"/>
  <c r="A16116" i="18"/>
  <c r="A16117" i="18"/>
  <c r="A16118" i="18"/>
  <c r="A16119" i="18"/>
  <c r="A16120" i="18"/>
  <c r="A16121" i="18"/>
  <c r="A16122" i="18"/>
  <c r="A16123" i="18"/>
  <c r="A16124" i="18"/>
  <c r="A16125" i="18"/>
  <c r="A16126" i="18"/>
  <c r="A16127" i="18"/>
  <c r="A16128" i="18"/>
  <c r="A16129" i="18"/>
  <c r="A16130" i="18"/>
  <c r="A16131" i="18"/>
  <c r="A16132" i="18"/>
  <c r="A16133" i="18"/>
  <c r="A16134" i="18"/>
  <c r="A16135" i="18"/>
  <c r="A16136" i="18"/>
  <c r="A16137" i="18"/>
  <c r="A16138" i="18"/>
  <c r="A16139" i="18"/>
  <c r="A16140" i="18"/>
  <c r="A16141" i="18"/>
  <c r="A16142" i="18"/>
  <c r="A16143" i="18"/>
  <c r="A16144" i="18"/>
  <c r="A16145" i="18"/>
  <c r="A16146" i="18"/>
  <c r="A16147" i="18"/>
  <c r="A16148" i="18"/>
  <c r="A16149" i="18"/>
  <c r="A16150" i="18"/>
  <c r="A16151" i="18"/>
  <c r="A16152" i="18"/>
  <c r="A16153" i="18"/>
  <c r="A16154" i="18"/>
  <c r="A16155" i="18"/>
  <c r="A16156" i="18"/>
  <c r="A16157" i="18"/>
  <c r="A16158" i="18"/>
  <c r="A16159" i="18"/>
  <c r="A16160" i="18"/>
  <c r="A16161" i="18"/>
  <c r="A16162" i="18"/>
  <c r="A16163" i="18"/>
  <c r="A16164" i="18"/>
  <c r="A16165" i="18"/>
  <c r="A16166" i="18"/>
  <c r="A16167" i="18"/>
  <c r="A16168" i="18"/>
  <c r="A16169" i="18"/>
  <c r="A16170" i="18"/>
  <c r="A16171" i="18"/>
  <c r="A16172" i="18"/>
  <c r="A16173" i="18"/>
  <c r="A16174" i="18"/>
  <c r="A16175" i="18"/>
  <c r="A16176" i="18"/>
  <c r="A16177" i="18"/>
  <c r="A16178" i="18"/>
  <c r="A16179" i="18"/>
  <c r="A16180" i="18"/>
  <c r="A16181" i="18"/>
  <c r="A16182" i="18"/>
  <c r="A16183" i="18"/>
  <c r="A16184" i="18"/>
  <c r="A16185" i="18"/>
  <c r="A16186" i="18"/>
  <c r="A16187" i="18"/>
  <c r="A16188" i="18"/>
  <c r="A16189" i="18"/>
  <c r="A16190" i="18"/>
  <c r="A16191" i="18"/>
  <c r="A16192" i="18"/>
  <c r="A16193" i="18"/>
  <c r="A16194" i="18"/>
  <c r="A16195" i="18"/>
  <c r="A16196" i="18"/>
  <c r="A16197" i="18"/>
  <c r="A16198" i="18"/>
  <c r="A16199" i="18"/>
  <c r="A16200" i="18"/>
  <c r="A16201" i="18"/>
  <c r="A16202" i="18"/>
  <c r="A16203" i="18"/>
  <c r="A16204" i="18"/>
  <c r="A16205" i="18"/>
  <c r="A16206" i="18"/>
  <c r="A16207" i="18"/>
  <c r="A16208" i="18"/>
  <c r="A16209" i="18"/>
  <c r="A16210" i="18"/>
  <c r="A16211" i="18"/>
  <c r="A16212" i="18"/>
  <c r="A16213" i="18"/>
  <c r="A16214" i="18"/>
  <c r="A16215" i="18"/>
  <c r="A16216" i="18"/>
  <c r="A16217" i="18"/>
  <c r="A16218" i="18"/>
  <c r="A16219" i="18"/>
  <c r="A16220" i="18"/>
  <c r="A16221" i="18"/>
  <c r="A16222" i="18"/>
  <c r="A16223" i="18"/>
  <c r="A16224" i="18"/>
  <c r="A16225" i="18"/>
  <c r="A16226" i="18"/>
  <c r="A16227" i="18"/>
  <c r="A16228" i="18"/>
  <c r="A16229" i="18"/>
  <c r="A16230" i="18"/>
  <c r="A16231" i="18"/>
  <c r="A16232" i="18"/>
  <c r="A16233" i="18"/>
  <c r="A16234" i="18"/>
  <c r="A16235" i="18"/>
  <c r="A16236" i="18"/>
  <c r="A16237" i="18"/>
  <c r="A16238" i="18"/>
  <c r="A16239" i="18"/>
  <c r="A16240" i="18"/>
  <c r="A16241" i="18"/>
  <c r="A16242" i="18"/>
  <c r="A16243" i="18"/>
  <c r="A16244" i="18"/>
  <c r="A16245" i="18"/>
  <c r="A16246" i="18"/>
  <c r="A16247" i="18"/>
  <c r="A16248" i="18"/>
  <c r="A16249" i="18"/>
  <c r="A16250" i="18"/>
  <c r="A16251" i="18"/>
  <c r="A16252" i="18"/>
  <c r="A16253" i="18"/>
  <c r="A16254" i="18"/>
  <c r="A16255" i="18"/>
  <c r="A16256" i="18"/>
  <c r="A16257" i="18"/>
  <c r="A16258" i="18"/>
  <c r="A16259" i="18"/>
  <c r="A16260" i="18"/>
  <c r="A16261" i="18"/>
  <c r="A16262" i="18"/>
  <c r="A16263" i="18"/>
  <c r="A16264" i="18"/>
  <c r="A16265" i="18"/>
  <c r="A16266" i="18"/>
  <c r="A16267" i="18"/>
  <c r="A16268" i="18"/>
  <c r="A16269" i="18"/>
  <c r="A16270" i="18"/>
  <c r="A16271" i="18"/>
  <c r="A16272" i="18"/>
  <c r="A16273" i="18"/>
  <c r="A16274" i="18"/>
  <c r="A16275" i="18"/>
  <c r="A16276" i="18"/>
  <c r="A16277" i="18"/>
  <c r="A16278" i="18"/>
  <c r="A16279" i="18"/>
  <c r="A16280" i="18"/>
  <c r="A16281" i="18"/>
  <c r="A16282" i="18"/>
  <c r="A16283" i="18"/>
  <c r="A16284" i="18"/>
  <c r="A16285" i="18"/>
  <c r="A16286" i="18"/>
  <c r="A16287" i="18"/>
  <c r="A16288" i="18"/>
  <c r="A16289" i="18"/>
  <c r="A16290" i="18"/>
  <c r="A16291" i="18"/>
  <c r="A16292" i="18"/>
  <c r="A16293" i="18"/>
  <c r="A16294" i="18"/>
  <c r="A16295" i="18"/>
  <c r="A16296" i="18"/>
  <c r="A16297" i="18"/>
  <c r="A16298" i="18"/>
  <c r="A16299" i="18"/>
  <c r="A16300" i="18"/>
  <c r="A16301" i="18"/>
  <c r="A16302" i="18"/>
  <c r="A16303" i="18"/>
  <c r="A16304" i="18"/>
  <c r="A16305" i="18"/>
  <c r="A16306" i="18"/>
  <c r="A16307" i="18"/>
  <c r="A16308" i="18"/>
  <c r="A16309" i="18"/>
  <c r="A16310" i="18"/>
  <c r="A16311" i="18"/>
  <c r="A16312" i="18"/>
  <c r="A16313" i="18"/>
  <c r="A16314" i="18"/>
  <c r="A16315" i="18"/>
  <c r="A16316" i="18"/>
  <c r="A16317" i="18"/>
  <c r="A16318" i="18"/>
  <c r="A16319" i="18"/>
  <c r="A16320" i="18"/>
  <c r="A16321" i="18"/>
  <c r="A16322" i="18"/>
  <c r="A16323" i="18"/>
  <c r="A16324" i="18"/>
  <c r="A16325" i="18"/>
  <c r="A16326" i="18"/>
  <c r="A16327" i="18"/>
  <c r="A16328" i="18"/>
  <c r="A16329" i="18"/>
  <c r="A16330" i="18"/>
  <c r="A16331" i="18"/>
  <c r="A16332" i="18"/>
  <c r="A16333" i="18"/>
  <c r="A16334" i="18"/>
  <c r="A16335" i="18"/>
  <c r="A16336" i="18"/>
  <c r="A16337" i="18"/>
  <c r="A16338" i="18"/>
  <c r="A16339" i="18"/>
  <c r="A16340" i="18"/>
  <c r="A16341" i="18"/>
  <c r="A16342" i="18"/>
  <c r="A16343" i="18"/>
  <c r="A16344" i="18"/>
  <c r="A16345" i="18"/>
  <c r="A16346" i="18"/>
  <c r="A16347" i="18"/>
  <c r="A16348" i="18"/>
  <c r="A16349" i="18"/>
  <c r="A16350" i="18"/>
  <c r="A16351" i="18"/>
  <c r="A16352" i="18"/>
  <c r="A16353" i="18"/>
  <c r="A16354" i="18"/>
  <c r="A16355" i="18"/>
  <c r="A16356" i="18"/>
  <c r="A16357" i="18"/>
  <c r="A16358" i="18"/>
  <c r="A16359" i="18"/>
  <c r="A16360" i="18"/>
  <c r="A16361" i="18"/>
  <c r="A16362" i="18"/>
  <c r="A16363" i="18"/>
  <c r="A16364" i="18"/>
  <c r="A16365" i="18"/>
  <c r="A16366" i="18"/>
  <c r="A16367" i="18"/>
  <c r="A16368" i="18"/>
  <c r="A16369" i="18"/>
  <c r="A16370" i="18"/>
  <c r="A16371" i="18"/>
  <c r="A16372" i="18"/>
  <c r="A16373" i="18"/>
  <c r="A16374" i="18"/>
  <c r="A16375" i="18"/>
  <c r="A16376" i="18"/>
  <c r="A16377" i="18"/>
  <c r="A16378" i="18"/>
  <c r="A16379" i="18"/>
  <c r="A16380" i="18"/>
  <c r="A16381" i="18"/>
  <c r="A16382" i="18"/>
  <c r="A16383" i="18"/>
  <c r="A16384" i="18"/>
  <c r="A16385" i="18"/>
  <c r="A16386" i="18"/>
  <c r="A16387" i="18"/>
  <c r="A16388" i="18"/>
  <c r="A16389" i="18"/>
  <c r="A16390" i="18"/>
  <c r="A16391" i="18"/>
  <c r="A16392" i="18"/>
  <c r="A16393" i="18"/>
  <c r="A16394" i="18"/>
  <c r="A16395" i="18"/>
  <c r="A16396" i="18"/>
  <c r="A16397" i="18"/>
  <c r="A16398" i="18"/>
  <c r="A16399" i="18"/>
  <c r="A16400" i="18"/>
  <c r="A16401" i="18"/>
  <c r="A16402" i="18"/>
  <c r="A16403" i="18"/>
  <c r="A16404" i="18"/>
  <c r="A16405" i="18"/>
  <c r="A16406" i="18"/>
  <c r="A16407" i="18"/>
  <c r="A16408" i="18"/>
  <c r="A16409" i="18"/>
  <c r="A16410" i="18"/>
  <c r="A16411" i="18"/>
  <c r="A16412" i="18"/>
  <c r="A16413" i="18"/>
  <c r="A16414" i="18"/>
  <c r="A16415" i="18"/>
  <c r="A16416" i="18"/>
  <c r="A16417" i="18"/>
  <c r="A16418" i="18"/>
  <c r="A16419" i="18"/>
  <c r="A16420" i="18"/>
  <c r="A16421" i="18"/>
  <c r="A16422" i="18"/>
  <c r="A16423" i="18"/>
  <c r="A16424" i="18"/>
  <c r="A16425" i="18"/>
  <c r="A16426" i="18"/>
  <c r="A16427" i="18"/>
  <c r="A16428" i="18"/>
  <c r="A16429" i="18"/>
  <c r="A16430" i="18"/>
  <c r="A16431" i="18"/>
  <c r="A16432" i="18"/>
  <c r="A16433" i="18"/>
  <c r="A16434" i="18"/>
  <c r="A16435" i="18"/>
  <c r="A16436" i="18"/>
  <c r="A16437" i="18"/>
  <c r="A16438" i="18"/>
  <c r="A16439" i="18"/>
  <c r="A16440" i="18"/>
  <c r="A16441" i="18"/>
  <c r="A16442" i="18"/>
  <c r="A16443" i="18"/>
  <c r="A16444" i="18"/>
  <c r="A16445" i="18"/>
  <c r="A16446" i="18"/>
  <c r="A16447" i="18"/>
  <c r="A16448" i="18"/>
  <c r="A16449" i="18"/>
  <c r="A16450" i="18"/>
  <c r="A16451" i="18"/>
  <c r="A16452" i="18"/>
  <c r="A16453" i="18"/>
  <c r="A16454" i="18"/>
  <c r="A16455" i="18"/>
  <c r="A16456" i="18"/>
  <c r="A16457" i="18"/>
  <c r="A16458" i="18"/>
  <c r="A16459" i="18"/>
  <c r="A16460" i="18"/>
  <c r="A16461" i="18"/>
  <c r="A16462" i="18"/>
  <c r="A16463" i="18"/>
  <c r="A16464" i="18"/>
  <c r="A16465" i="18"/>
  <c r="A16466" i="18"/>
  <c r="A16467" i="18"/>
  <c r="A16468" i="18"/>
  <c r="A16469" i="18"/>
  <c r="A16470" i="18"/>
  <c r="A16471" i="18"/>
  <c r="A16472" i="18"/>
  <c r="A16473" i="18"/>
  <c r="A16474" i="18"/>
  <c r="A16475" i="18"/>
  <c r="A16476" i="18"/>
  <c r="A16477" i="18"/>
  <c r="A16478" i="18"/>
  <c r="A16479" i="18"/>
  <c r="A16480" i="18"/>
  <c r="A16481" i="18"/>
  <c r="A16482" i="18"/>
  <c r="A16483" i="18"/>
  <c r="A16484" i="18"/>
  <c r="A16485" i="18"/>
  <c r="A16486" i="18"/>
  <c r="A16487" i="18"/>
  <c r="A16488" i="18"/>
  <c r="A16489" i="18"/>
  <c r="A16490" i="18"/>
  <c r="A16491" i="18"/>
  <c r="A16492" i="18"/>
  <c r="A16493" i="18"/>
  <c r="A16494" i="18"/>
  <c r="A16495" i="18"/>
  <c r="A16496" i="18"/>
  <c r="A16497" i="18"/>
  <c r="A16498" i="18"/>
  <c r="A16499" i="18"/>
  <c r="A16500" i="18"/>
  <c r="A16501" i="18"/>
  <c r="A16502" i="18"/>
  <c r="A16503" i="18"/>
  <c r="A16504" i="18"/>
  <c r="A16505" i="18"/>
  <c r="A16506" i="18"/>
  <c r="A16507" i="18"/>
  <c r="A16508" i="18"/>
  <c r="A16509" i="18"/>
  <c r="A16510" i="18"/>
  <c r="A16511" i="18"/>
  <c r="A16512" i="18"/>
  <c r="A16513" i="18"/>
  <c r="A16514" i="18"/>
  <c r="A16515" i="18"/>
  <c r="A16516" i="18"/>
  <c r="A16517" i="18"/>
  <c r="A16518" i="18"/>
  <c r="A16519" i="18"/>
  <c r="A16520" i="18"/>
  <c r="A16521" i="18"/>
  <c r="A16522" i="18"/>
  <c r="A16523" i="18"/>
  <c r="A16524" i="18"/>
  <c r="A16525" i="18"/>
  <c r="A16526" i="18"/>
  <c r="A16527" i="18"/>
  <c r="A16528" i="18"/>
  <c r="A16529" i="18"/>
  <c r="A16530" i="18"/>
  <c r="A16531" i="18"/>
  <c r="A16532" i="18"/>
  <c r="A16533" i="18"/>
  <c r="A16534" i="18"/>
  <c r="A16535" i="18"/>
  <c r="A16536" i="18"/>
  <c r="A16537" i="18"/>
  <c r="A16538" i="18"/>
  <c r="A16539" i="18"/>
  <c r="A16540" i="18"/>
  <c r="A16541" i="18"/>
  <c r="A16542" i="18"/>
  <c r="A16543" i="18"/>
  <c r="A16544" i="18"/>
  <c r="A16545" i="18"/>
  <c r="A16546" i="18"/>
  <c r="A16547" i="18"/>
  <c r="A16548" i="18"/>
  <c r="A16549" i="18"/>
  <c r="A16550" i="18"/>
  <c r="A16551" i="18"/>
  <c r="A16552" i="18"/>
  <c r="A16553" i="18"/>
  <c r="A16554" i="18"/>
  <c r="A16555" i="18"/>
  <c r="A16556" i="18"/>
  <c r="A16557" i="18"/>
  <c r="A16558" i="18"/>
  <c r="A16559" i="18"/>
  <c r="A16560" i="18"/>
  <c r="A16561" i="18"/>
  <c r="A16562" i="18"/>
  <c r="A16563" i="18"/>
  <c r="A16564" i="18"/>
  <c r="A16565" i="18"/>
  <c r="A16566" i="18"/>
  <c r="A16567" i="18"/>
  <c r="A16568" i="18"/>
  <c r="A16569" i="18"/>
  <c r="A16570" i="18"/>
  <c r="A16571" i="18"/>
  <c r="A16572" i="18"/>
  <c r="A16573" i="18"/>
  <c r="A16574" i="18"/>
  <c r="A16575" i="18"/>
  <c r="A16576" i="18"/>
  <c r="A16577" i="18"/>
  <c r="A16578" i="18"/>
  <c r="A16579" i="18"/>
  <c r="A16580" i="18"/>
  <c r="A16581" i="18"/>
  <c r="A16582" i="18"/>
  <c r="A16583" i="18"/>
  <c r="A16584" i="18"/>
  <c r="A16585" i="18"/>
  <c r="A16586" i="18"/>
  <c r="A16587" i="18"/>
  <c r="A16588" i="18"/>
  <c r="A16589" i="18"/>
  <c r="A16590" i="18"/>
  <c r="A16591" i="18"/>
  <c r="A16592" i="18"/>
  <c r="A16593" i="18"/>
  <c r="A16594" i="18"/>
  <c r="A16595" i="18"/>
  <c r="A16596" i="18"/>
  <c r="A16597" i="18"/>
  <c r="A16598" i="18"/>
  <c r="A16599" i="18"/>
  <c r="A16600" i="18"/>
  <c r="A16601" i="18"/>
  <c r="A16602" i="18"/>
  <c r="A16603" i="18"/>
  <c r="A16604" i="18"/>
  <c r="A16605" i="18"/>
  <c r="A16606" i="18"/>
  <c r="A16607" i="18"/>
  <c r="A16608" i="18"/>
  <c r="A16609" i="18"/>
  <c r="A16610" i="18"/>
  <c r="A16611" i="18"/>
  <c r="A16612" i="18"/>
  <c r="A16613" i="18"/>
  <c r="A16614" i="18"/>
  <c r="A16615" i="18"/>
  <c r="A16616" i="18"/>
  <c r="A16617" i="18"/>
  <c r="A16618" i="18"/>
  <c r="A16619" i="18"/>
  <c r="A16620" i="18"/>
  <c r="A16621" i="18"/>
  <c r="A16622" i="18"/>
  <c r="A16623" i="18"/>
  <c r="A16624" i="18"/>
  <c r="A16625" i="18"/>
  <c r="A16626" i="18"/>
  <c r="A16627" i="18"/>
  <c r="A16628" i="18"/>
  <c r="A16629" i="18"/>
  <c r="A16630" i="18"/>
  <c r="A16631" i="18"/>
  <c r="A16632" i="18"/>
  <c r="A16633" i="18"/>
  <c r="A16634" i="18"/>
  <c r="A16635" i="18"/>
  <c r="A16636" i="18"/>
  <c r="A16637" i="18"/>
  <c r="A16638" i="18"/>
  <c r="A16639" i="18"/>
  <c r="A16640" i="18"/>
  <c r="A16641" i="18"/>
  <c r="A16642" i="18"/>
  <c r="A16643" i="18"/>
  <c r="A16644" i="18"/>
  <c r="A16645" i="18"/>
  <c r="A16646" i="18"/>
  <c r="A16647" i="18"/>
  <c r="A16648" i="18"/>
  <c r="A16649" i="18"/>
  <c r="A16650" i="18"/>
  <c r="A16651" i="18"/>
  <c r="A16652" i="18"/>
  <c r="A16653" i="18"/>
  <c r="A16654" i="18"/>
  <c r="A16655" i="18"/>
  <c r="A16656" i="18"/>
  <c r="A16657" i="18"/>
  <c r="A16658" i="18"/>
  <c r="A16659" i="18"/>
  <c r="A16660" i="18"/>
  <c r="A16661" i="18"/>
  <c r="A16662" i="18"/>
  <c r="A16663" i="18"/>
  <c r="A16664" i="18"/>
  <c r="A16665" i="18"/>
  <c r="A16666" i="18"/>
  <c r="A16667" i="18"/>
  <c r="A16668" i="18"/>
  <c r="A16669" i="18"/>
  <c r="A16670" i="18"/>
  <c r="A16671" i="18"/>
  <c r="A16672" i="18"/>
  <c r="A16673" i="18"/>
  <c r="A16674" i="18"/>
  <c r="A16675" i="18"/>
  <c r="A16676" i="18"/>
  <c r="A16677" i="18"/>
  <c r="A16678" i="18"/>
  <c r="A16679" i="18"/>
  <c r="A16680" i="18"/>
  <c r="A16681" i="18"/>
  <c r="A16682" i="18"/>
  <c r="A16683" i="18"/>
  <c r="A16684" i="18"/>
  <c r="A16685" i="18"/>
  <c r="A16686" i="18"/>
  <c r="A16687" i="18"/>
  <c r="A16688" i="18"/>
  <c r="A16689" i="18"/>
  <c r="A16690" i="18"/>
  <c r="A16691" i="18"/>
  <c r="A16692" i="18"/>
  <c r="A16693" i="18"/>
  <c r="A16694" i="18"/>
  <c r="A16695" i="18"/>
  <c r="A16696" i="18"/>
  <c r="A16697" i="18"/>
  <c r="A16698" i="18"/>
  <c r="A16699" i="18"/>
  <c r="A16700" i="18"/>
  <c r="A16701" i="18"/>
  <c r="A16702" i="18"/>
  <c r="A16703" i="18"/>
  <c r="A16704" i="18"/>
  <c r="A16705" i="18"/>
  <c r="A16706" i="18"/>
  <c r="A16707" i="18"/>
  <c r="A16708" i="18"/>
  <c r="A16709" i="18"/>
  <c r="A16710" i="18"/>
  <c r="A16711" i="18"/>
  <c r="A16712" i="18"/>
  <c r="A16713" i="18"/>
  <c r="A16714" i="18"/>
  <c r="A16715" i="18"/>
  <c r="A16716" i="18"/>
  <c r="A16717" i="18"/>
  <c r="A16718" i="18"/>
  <c r="A16719" i="18"/>
  <c r="A16720" i="18"/>
  <c r="A16721" i="18"/>
  <c r="A16722" i="18"/>
  <c r="A16723" i="18"/>
  <c r="A16724" i="18"/>
  <c r="A16725" i="18"/>
  <c r="A16726" i="18"/>
  <c r="A16727" i="18"/>
  <c r="A16728" i="18"/>
  <c r="A16729" i="18"/>
  <c r="A16730" i="18"/>
  <c r="A16731" i="18"/>
  <c r="A16732" i="18"/>
  <c r="A16733" i="18"/>
  <c r="A16734" i="18"/>
  <c r="A16735" i="18"/>
  <c r="A16736" i="18"/>
  <c r="A16737" i="18"/>
  <c r="A16738" i="18"/>
  <c r="A16739" i="18"/>
  <c r="A16740" i="18"/>
  <c r="A16741" i="18"/>
  <c r="A16742" i="18"/>
  <c r="A16743" i="18"/>
  <c r="A16744" i="18"/>
  <c r="A16745" i="18"/>
  <c r="A16746" i="18"/>
  <c r="A16747" i="18"/>
  <c r="A16748" i="18"/>
  <c r="A16749" i="18"/>
  <c r="A16750" i="18"/>
  <c r="A16751" i="18"/>
  <c r="A16752" i="18"/>
  <c r="A16753" i="18"/>
  <c r="A16754" i="18"/>
  <c r="A16755" i="18"/>
  <c r="A16756" i="18"/>
  <c r="A16757" i="18"/>
  <c r="A16758" i="18"/>
  <c r="A16759" i="18"/>
  <c r="A16760" i="18"/>
  <c r="A16761" i="18"/>
  <c r="A16762" i="18"/>
  <c r="A16763" i="18"/>
  <c r="A16764" i="18"/>
  <c r="A16765" i="18"/>
  <c r="A16766" i="18"/>
  <c r="A16767" i="18"/>
  <c r="A16768" i="18"/>
  <c r="A16769" i="18"/>
  <c r="A16770" i="18"/>
  <c r="A16771" i="18"/>
  <c r="A16772" i="18"/>
  <c r="A16773" i="18"/>
  <c r="A16774" i="18"/>
  <c r="A16775" i="18"/>
  <c r="A16776" i="18"/>
  <c r="A16777" i="18"/>
  <c r="A16778" i="18"/>
  <c r="A16779" i="18"/>
  <c r="A16780" i="18"/>
  <c r="A16781" i="18"/>
  <c r="A16782" i="18"/>
  <c r="A16783" i="18"/>
  <c r="A16784" i="18"/>
  <c r="A16785" i="18"/>
  <c r="A16786" i="18"/>
  <c r="A16787" i="18"/>
  <c r="A16788" i="18"/>
  <c r="A16789" i="18"/>
  <c r="A16790" i="18"/>
  <c r="A16791" i="18"/>
  <c r="A16792" i="18"/>
  <c r="A16793" i="18"/>
  <c r="A16794" i="18"/>
  <c r="A16795" i="18"/>
  <c r="A16796" i="18"/>
  <c r="A16797" i="18"/>
  <c r="A16798" i="18"/>
  <c r="A16799" i="18"/>
  <c r="A16800" i="18"/>
  <c r="A16801" i="18"/>
  <c r="A16802" i="18"/>
  <c r="A16803" i="18"/>
  <c r="A16804" i="18"/>
  <c r="A16805" i="18"/>
  <c r="A16806" i="18"/>
  <c r="A16807" i="18"/>
  <c r="A16808" i="18"/>
  <c r="A16809" i="18"/>
  <c r="A16810" i="18"/>
  <c r="A16811" i="18"/>
  <c r="A16812" i="18"/>
  <c r="A16813" i="18"/>
  <c r="A16814" i="18"/>
  <c r="A16815" i="18"/>
  <c r="A16816" i="18"/>
  <c r="A16817" i="18"/>
  <c r="A16818" i="18"/>
  <c r="A16819" i="18"/>
  <c r="A16820" i="18"/>
  <c r="A16821" i="18"/>
  <c r="A16822" i="18"/>
  <c r="A16823" i="18"/>
  <c r="A16824" i="18"/>
  <c r="A16825" i="18"/>
  <c r="A16826" i="18"/>
  <c r="A16827" i="18"/>
  <c r="A16828" i="18"/>
  <c r="A16829" i="18"/>
  <c r="A16830" i="18"/>
  <c r="A16831" i="18"/>
  <c r="A16832" i="18"/>
  <c r="A16833" i="18"/>
  <c r="A16834" i="18"/>
  <c r="A16835" i="18"/>
  <c r="A16836" i="18"/>
  <c r="A16837" i="18"/>
  <c r="A16838" i="18"/>
  <c r="A16839" i="18"/>
  <c r="A16840" i="18"/>
  <c r="A16841" i="18"/>
  <c r="A16842" i="18"/>
  <c r="A16843" i="18"/>
  <c r="A16844" i="18"/>
  <c r="A16845" i="18"/>
  <c r="A16846" i="18"/>
  <c r="A16847" i="18"/>
  <c r="A16848" i="18"/>
  <c r="A16849" i="18"/>
  <c r="A16850" i="18"/>
  <c r="A16851" i="18"/>
  <c r="B501" i="18"/>
  <c r="B502" i="18"/>
  <c r="B503" i="18"/>
  <c r="B504" i="18"/>
  <c r="B505" i="18"/>
  <c r="B506" i="18"/>
  <c r="B507" i="18"/>
  <c r="B508" i="18"/>
  <c r="B509" i="18"/>
  <c r="B510" i="18"/>
  <c r="B511" i="18"/>
  <c r="B512" i="18"/>
  <c r="B513" i="18"/>
  <c r="B514" i="18"/>
  <c r="B515" i="18"/>
  <c r="B516" i="18"/>
  <c r="B517" i="18"/>
  <c r="B518" i="18"/>
  <c r="B519" i="18"/>
  <c r="B520" i="18"/>
  <c r="B521" i="18"/>
  <c r="B522" i="18"/>
  <c r="B523" i="18"/>
  <c r="B524" i="18"/>
  <c r="B525" i="18"/>
  <c r="B526" i="18"/>
  <c r="B527" i="18"/>
  <c r="B528" i="18"/>
  <c r="B529" i="18"/>
  <c r="B530" i="18"/>
  <c r="B531" i="18"/>
  <c r="B532" i="18"/>
  <c r="B533" i="18"/>
  <c r="B534" i="18"/>
  <c r="B535" i="18"/>
  <c r="B536" i="18"/>
  <c r="B537" i="18"/>
  <c r="B538" i="18"/>
  <c r="B539" i="18"/>
  <c r="B540" i="18"/>
  <c r="B541" i="18"/>
  <c r="B542" i="18"/>
  <c r="B543" i="18"/>
  <c r="B544" i="18"/>
  <c r="B545" i="18"/>
  <c r="B546" i="18"/>
  <c r="B547" i="18"/>
  <c r="B548" i="18"/>
  <c r="B549" i="18"/>
  <c r="B550" i="18"/>
  <c r="B551" i="18"/>
  <c r="B552" i="18"/>
  <c r="B553" i="18"/>
  <c r="B554" i="18"/>
  <c r="B555" i="18"/>
  <c r="B556" i="18"/>
  <c r="B557" i="18"/>
  <c r="B558" i="18"/>
  <c r="B559" i="18"/>
  <c r="B560" i="18"/>
  <c r="B561" i="18"/>
  <c r="B562" i="18"/>
  <c r="B563" i="18"/>
  <c r="B564" i="18"/>
  <c r="B565" i="18"/>
  <c r="B566" i="18"/>
  <c r="B567" i="18"/>
  <c r="B568" i="18"/>
  <c r="B569" i="18"/>
  <c r="B570" i="18"/>
  <c r="B571" i="18"/>
  <c r="B572" i="18"/>
  <c r="B573" i="18"/>
  <c r="B574" i="18"/>
  <c r="B575" i="18"/>
  <c r="B576" i="18"/>
  <c r="B577" i="18"/>
  <c r="B578" i="18"/>
  <c r="B579" i="18"/>
  <c r="B580" i="18"/>
  <c r="B581" i="18"/>
  <c r="B582" i="18"/>
  <c r="B583" i="18"/>
  <c r="B584" i="18"/>
  <c r="B585" i="18"/>
  <c r="B586" i="18"/>
  <c r="B587" i="18"/>
  <c r="B588" i="18"/>
  <c r="B589" i="18"/>
  <c r="B590" i="18"/>
  <c r="B591" i="18"/>
  <c r="B592" i="18"/>
  <c r="B593" i="18"/>
  <c r="B594" i="18"/>
  <c r="B595" i="18"/>
  <c r="B596" i="18"/>
  <c r="B597" i="18"/>
  <c r="B598" i="18"/>
  <c r="B599" i="18"/>
  <c r="B600" i="18"/>
  <c r="B601" i="18"/>
  <c r="B602" i="18"/>
  <c r="B603" i="18"/>
  <c r="B604" i="18"/>
  <c r="B605" i="18"/>
  <c r="B606" i="18"/>
  <c r="B607" i="18"/>
  <c r="B608" i="18"/>
  <c r="B609" i="18"/>
  <c r="B610" i="18"/>
  <c r="B611" i="18"/>
  <c r="B612" i="18"/>
  <c r="B613" i="18"/>
  <c r="B614" i="18"/>
  <c r="B615" i="18"/>
  <c r="B616" i="18"/>
  <c r="B617" i="18"/>
  <c r="B618" i="18"/>
  <c r="B619" i="18"/>
  <c r="B620" i="18"/>
  <c r="B621" i="18"/>
  <c r="B622" i="18"/>
  <c r="B623" i="18"/>
  <c r="B624" i="18"/>
  <c r="B625" i="18"/>
  <c r="B626" i="18"/>
  <c r="B627" i="18"/>
  <c r="B628" i="18"/>
  <c r="B629" i="18"/>
  <c r="B630" i="18"/>
  <c r="B631" i="18"/>
  <c r="B632" i="18"/>
  <c r="B633" i="18"/>
  <c r="B634" i="18"/>
  <c r="B635" i="18"/>
  <c r="B636" i="18"/>
  <c r="B637" i="18"/>
  <c r="B638" i="18"/>
  <c r="B639" i="18"/>
  <c r="B640" i="18"/>
  <c r="B641" i="18"/>
  <c r="B642" i="18"/>
  <c r="B643" i="18"/>
  <c r="B644" i="18"/>
  <c r="B645" i="18"/>
  <c r="B646" i="18"/>
  <c r="B647" i="18"/>
  <c r="B648" i="18"/>
  <c r="B649" i="18"/>
  <c r="B650" i="18"/>
  <c r="B651" i="18"/>
  <c r="B652" i="18"/>
  <c r="B653" i="18"/>
  <c r="B654" i="18"/>
  <c r="B655" i="18"/>
  <c r="B656" i="18"/>
  <c r="B657" i="18"/>
  <c r="B658" i="18"/>
  <c r="B659" i="18"/>
  <c r="B660" i="18"/>
  <c r="B661" i="18"/>
  <c r="B662" i="18"/>
  <c r="B663" i="18"/>
  <c r="B664" i="18"/>
  <c r="B665" i="18"/>
  <c r="B666" i="18"/>
  <c r="B667" i="18"/>
  <c r="B668" i="18"/>
  <c r="B669" i="18"/>
  <c r="B670" i="18"/>
  <c r="B671" i="18"/>
  <c r="B672" i="18"/>
  <c r="B673" i="18"/>
  <c r="B674" i="18"/>
  <c r="B675" i="18"/>
  <c r="B676" i="18"/>
  <c r="B677" i="18"/>
  <c r="B678" i="18"/>
  <c r="B679" i="18"/>
  <c r="B680" i="18"/>
  <c r="B681" i="18"/>
  <c r="B682" i="18"/>
  <c r="B683" i="18"/>
  <c r="B684" i="18"/>
  <c r="B685" i="18"/>
  <c r="B686" i="18"/>
  <c r="B687" i="18"/>
  <c r="B688" i="18"/>
  <c r="B689" i="18"/>
  <c r="B690" i="18"/>
  <c r="B691" i="18"/>
  <c r="B692" i="18"/>
  <c r="B693" i="18"/>
  <c r="B694" i="18"/>
  <c r="B695" i="18"/>
  <c r="B696" i="18"/>
  <c r="B697" i="18"/>
  <c r="B698" i="18"/>
  <c r="B699" i="18"/>
  <c r="B700" i="18"/>
  <c r="B701" i="18"/>
  <c r="B702" i="18"/>
  <c r="B703" i="18"/>
  <c r="B704" i="18"/>
  <c r="B705" i="18"/>
  <c r="B706" i="18"/>
  <c r="B707" i="18"/>
  <c r="B708" i="18"/>
  <c r="B709" i="18"/>
  <c r="B710" i="18"/>
  <c r="B711" i="18"/>
  <c r="B712" i="18"/>
  <c r="B713" i="18"/>
  <c r="B714" i="18"/>
  <c r="B715" i="18"/>
  <c r="B716" i="18"/>
  <c r="B717" i="18"/>
  <c r="B718" i="18"/>
  <c r="B719" i="18"/>
  <c r="B720" i="18"/>
  <c r="B721" i="18"/>
  <c r="B722" i="18"/>
  <c r="B723" i="18"/>
  <c r="B724" i="18"/>
  <c r="B725" i="18"/>
  <c r="B726" i="18"/>
  <c r="B727" i="18"/>
  <c r="B728" i="18"/>
  <c r="B729" i="18"/>
  <c r="B730" i="18"/>
  <c r="B731" i="18"/>
  <c r="B732" i="18"/>
  <c r="B733" i="18"/>
  <c r="B734" i="18"/>
  <c r="B735" i="18"/>
  <c r="B736" i="18"/>
  <c r="B737" i="18"/>
  <c r="B738" i="18"/>
  <c r="B739" i="18"/>
  <c r="B740" i="18"/>
  <c r="B741" i="18"/>
  <c r="B742" i="18"/>
  <c r="B743" i="18"/>
  <c r="B744" i="18"/>
  <c r="B745" i="18"/>
  <c r="B746" i="18"/>
  <c r="B747" i="18"/>
  <c r="B748" i="18"/>
  <c r="B749" i="18"/>
  <c r="B750" i="18"/>
  <c r="B751" i="18"/>
  <c r="B752" i="18"/>
  <c r="B753" i="18"/>
  <c r="B754" i="18"/>
  <c r="B755" i="18"/>
  <c r="B756" i="18"/>
  <c r="B757" i="18"/>
  <c r="B758" i="18"/>
  <c r="B759" i="18"/>
  <c r="B760" i="18"/>
  <c r="B761" i="18"/>
  <c r="B762" i="18"/>
  <c r="B763" i="18"/>
  <c r="B764" i="18"/>
  <c r="B765" i="18"/>
  <c r="B766" i="18"/>
  <c r="B767" i="18"/>
  <c r="B768" i="18"/>
  <c r="B769" i="18"/>
  <c r="B770" i="18"/>
  <c r="B771" i="18"/>
  <c r="B772" i="18"/>
  <c r="B773" i="18"/>
  <c r="B774" i="18"/>
  <c r="B775" i="18"/>
  <c r="B776" i="18"/>
  <c r="B777" i="18"/>
  <c r="B778" i="18"/>
  <c r="B779" i="18"/>
  <c r="B780" i="18"/>
  <c r="B781" i="18"/>
  <c r="B782" i="18"/>
  <c r="B783" i="18"/>
  <c r="B784" i="18"/>
  <c r="B785" i="18"/>
  <c r="B786" i="18"/>
  <c r="B787" i="18"/>
  <c r="B788" i="18"/>
  <c r="B789" i="18"/>
  <c r="B790" i="18"/>
  <c r="B791" i="18"/>
  <c r="B792" i="18"/>
  <c r="B793" i="18"/>
  <c r="B794" i="18"/>
  <c r="B795" i="18"/>
  <c r="B796" i="18"/>
  <c r="B797" i="18"/>
  <c r="B798" i="18"/>
  <c r="B799" i="18"/>
  <c r="B800" i="18"/>
  <c r="B801" i="18"/>
  <c r="B802" i="18"/>
  <c r="B803" i="18"/>
  <c r="B804" i="18"/>
  <c r="B805" i="18"/>
  <c r="B806" i="18"/>
  <c r="B807" i="18"/>
  <c r="B808" i="18"/>
  <c r="B809" i="18"/>
  <c r="B810" i="18"/>
  <c r="B811" i="18"/>
  <c r="B812" i="18"/>
  <c r="B813" i="18"/>
  <c r="B814" i="18"/>
  <c r="B815" i="18"/>
  <c r="B816" i="18"/>
  <c r="B817" i="18"/>
  <c r="B818" i="18"/>
  <c r="B819" i="18"/>
  <c r="B820" i="18"/>
  <c r="B821" i="18"/>
  <c r="B822" i="18"/>
  <c r="B823" i="18"/>
  <c r="B824" i="18"/>
  <c r="B825" i="18"/>
  <c r="B826" i="18"/>
  <c r="B827" i="18"/>
  <c r="B828" i="18"/>
  <c r="B829" i="18"/>
  <c r="B830" i="18"/>
  <c r="B831" i="18"/>
  <c r="B832" i="18"/>
  <c r="B833" i="18"/>
  <c r="B834" i="18"/>
  <c r="B835" i="18"/>
  <c r="B836" i="18"/>
  <c r="B837" i="18"/>
  <c r="B838" i="18"/>
  <c r="B839" i="18"/>
  <c r="B840" i="18"/>
  <c r="B841" i="18"/>
  <c r="B842" i="18"/>
  <c r="B843" i="18"/>
  <c r="B844" i="18"/>
  <c r="B845" i="18"/>
  <c r="B846" i="18"/>
  <c r="B847" i="18"/>
  <c r="B848" i="18"/>
  <c r="B849" i="18"/>
  <c r="B850" i="18"/>
  <c r="B851" i="18"/>
  <c r="B852" i="18"/>
  <c r="B853" i="18"/>
  <c r="B854" i="18"/>
  <c r="B855" i="18"/>
  <c r="B856" i="18"/>
  <c r="B857" i="18"/>
  <c r="B858" i="18"/>
  <c r="B859" i="18"/>
  <c r="B860" i="18"/>
  <c r="B861" i="18"/>
  <c r="B862" i="18"/>
  <c r="B863" i="18"/>
  <c r="B864" i="18"/>
  <c r="B865" i="18"/>
  <c r="B866" i="18"/>
  <c r="B867" i="18"/>
  <c r="B868" i="18"/>
  <c r="B869" i="18"/>
  <c r="B870" i="18"/>
  <c r="B871" i="18"/>
  <c r="B872" i="18"/>
  <c r="B873" i="18"/>
  <c r="B874" i="18"/>
  <c r="B875" i="18"/>
  <c r="B876" i="18"/>
  <c r="B877" i="18"/>
  <c r="B878" i="18"/>
  <c r="B879" i="18"/>
  <c r="B880" i="18"/>
  <c r="B881" i="18"/>
  <c r="B882" i="18"/>
  <c r="B883" i="18"/>
  <c r="B884" i="18"/>
  <c r="B885" i="18"/>
  <c r="B886" i="18"/>
  <c r="B887" i="18"/>
  <c r="B888" i="18"/>
  <c r="B889" i="18"/>
  <c r="B890" i="18"/>
  <c r="B891" i="18"/>
  <c r="B892" i="18"/>
  <c r="B893" i="18"/>
  <c r="B894" i="18"/>
  <c r="B895" i="18"/>
  <c r="B896" i="18"/>
  <c r="B897" i="18"/>
  <c r="B898" i="18"/>
  <c r="B899" i="18"/>
  <c r="B900" i="18"/>
  <c r="B901" i="18"/>
  <c r="B902" i="18"/>
  <c r="B903" i="18"/>
  <c r="B904" i="18"/>
  <c r="B905" i="18"/>
  <c r="B906" i="18"/>
  <c r="B907" i="18"/>
  <c r="B908" i="18"/>
  <c r="B909" i="18"/>
  <c r="B910" i="18"/>
  <c r="B911" i="18"/>
  <c r="B912" i="18"/>
  <c r="B913" i="18"/>
  <c r="B914" i="18"/>
  <c r="B915" i="18"/>
  <c r="B916" i="18"/>
  <c r="B917" i="18"/>
  <c r="B918" i="18"/>
  <c r="B919" i="18"/>
  <c r="B920" i="18"/>
  <c r="B921" i="18"/>
  <c r="B922" i="18"/>
  <c r="B923" i="18"/>
  <c r="B924" i="18"/>
  <c r="B925" i="18"/>
  <c r="B926" i="18"/>
  <c r="B927" i="18"/>
  <c r="B928" i="18"/>
  <c r="B929" i="18"/>
  <c r="B930" i="18"/>
  <c r="B931" i="18"/>
  <c r="B932" i="18"/>
  <c r="B933" i="18"/>
  <c r="B934" i="18"/>
  <c r="B935" i="18"/>
  <c r="B936" i="18"/>
  <c r="B937" i="18"/>
  <c r="B938" i="18"/>
  <c r="B939" i="18"/>
  <c r="B940" i="18"/>
  <c r="B941" i="18"/>
  <c r="B942" i="18"/>
  <c r="B943" i="18"/>
  <c r="B944" i="18"/>
  <c r="B945" i="18"/>
  <c r="B946" i="18"/>
  <c r="B947" i="18"/>
  <c r="B948" i="18"/>
  <c r="B949" i="18"/>
  <c r="B950" i="18"/>
  <c r="B951" i="18"/>
  <c r="B952" i="18"/>
  <c r="B953" i="18"/>
  <c r="B954" i="18"/>
  <c r="B955" i="18"/>
  <c r="B956" i="18"/>
  <c r="B957" i="18"/>
  <c r="B958" i="18"/>
  <c r="B959" i="18"/>
  <c r="B960" i="18"/>
  <c r="B961" i="18"/>
  <c r="B962" i="18"/>
  <c r="B963" i="18"/>
  <c r="B964" i="18"/>
  <c r="B965" i="18"/>
  <c r="B966" i="18"/>
  <c r="B967" i="18"/>
  <c r="B968" i="18"/>
  <c r="B969" i="18"/>
  <c r="B970" i="18"/>
  <c r="B971" i="18"/>
  <c r="B972" i="18"/>
  <c r="B973" i="18"/>
  <c r="B974" i="18"/>
  <c r="B975" i="18"/>
  <c r="B976" i="18"/>
  <c r="B977" i="18"/>
  <c r="B978" i="18"/>
  <c r="B979" i="18"/>
  <c r="B980" i="18"/>
  <c r="B981" i="18"/>
  <c r="B982" i="18"/>
  <c r="B983" i="18"/>
  <c r="B984" i="18"/>
  <c r="B985" i="18"/>
  <c r="B986" i="18"/>
  <c r="B987" i="18"/>
  <c r="B988" i="18"/>
  <c r="B989" i="18"/>
  <c r="B990" i="18"/>
  <c r="B991" i="18"/>
  <c r="B992" i="18"/>
  <c r="B993" i="18"/>
  <c r="B994" i="18"/>
  <c r="B995" i="18"/>
  <c r="B996" i="18"/>
  <c r="B997" i="18"/>
  <c r="B998" i="18"/>
  <c r="B999" i="18"/>
  <c r="B1000" i="18"/>
  <c r="B1001" i="18"/>
  <c r="B1002" i="18"/>
  <c r="B1003" i="18"/>
  <c r="B1004" i="18"/>
  <c r="B1005" i="18"/>
  <c r="B1006" i="18"/>
  <c r="B1007" i="18"/>
  <c r="B1008" i="18"/>
  <c r="B1009" i="18"/>
  <c r="B1010" i="18"/>
  <c r="B1011" i="18"/>
  <c r="B1012" i="18"/>
  <c r="B1013" i="18"/>
  <c r="B1014" i="18"/>
  <c r="B1015" i="18"/>
  <c r="B1016" i="18"/>
  <c r="B1017" i="18"/>
  <c r="B1018" i="18"/>
  <c r="B1019" i="18"/>
  <c r="B1020" i="18"/>
  <c r="B1021" i="18"/>
  <c r="B1022" i="18"/>
  <c r="B1023" i="18"/>
  <c r="B1024" i="18"/>
  <c r="B1025" i="18"/>
  <c r="B1026" i="18"/>
  <c r="B1027" i="18"/>
  <c r="B1028" i="18"/>
  <c r="B1029" i="18"/>
  <c r="B1030" i="18"/>
  <c r="B1031" i="18"/>
  <c r="B1032" i="18"/>
  <c r="B1033" i="18"/>
  <c r="B1034" i="18"/>
  <c r="B1035" i="18"/>
  <c r="B1036" i="18"/>
  <c r="B1037" i="18"/>
  <c r="B1038" i="18"/>
  <c r="B1039" i="18"/>
  <c r="B1040" i="18"/>
  <c r="B1041" i="18"/>
  <c r="B1042" i="18"/>
  <c r="B1043" i="18"/>
  <c r="B1044" i="18"/>
  <c r="B1045" i="18"/>
  <c r="B1046" i="18"/>
  <c r="B1047" i="18"/>
  <c r="B1048" i="18"/>
  <c r="B1049" i="18"/>
  <c r="B1050" i="18"/>
  <c r="B1051" i="18"/>
  <c r="B1052" i="18"/>
  <c r="B1053" i="18"/>
  <c r="B1054" i="18"/>
  <c r="B1055" i="18"/>
  <c r="B1056" i="18"/>
  <c r="B1057" i="18"/>
  <c r="B1058" i="18"/>
  <c r="B1059" i="18"/>
  <c r="B1060" i="18"/>
  <c r="B1061" i="18"/>
  <c r="B1062" i="18"/>
  <c r="B1063" i="18"/>
  <c r="B1064" i="18"/>
  <c r="B1065" i="18"/>
  <c r="B1066" i="18"/>
  <c r="B1067" i="18"/>
  <c r="B1068" i="18"/>
  <c r="B1069" i="18"/>
  <c r="B1070" i="18"/>
  <c r="B1071" i="18"/>
  <c r="B1072" i="18"/>
  <c r="B1073" i="18"/>
  <c r="B1074" i="18"/>
  <c r="B1075" i="18"/>
  <c r="B1076" i="18"/>
  <c r="B1077" i="18"/>
  <c r="B1078" i="18"/>
  <c r="B1079" i="18"/>
  <c r="B1080" i="18"/>
  <c r="B1081" i="18"/>
  <c r="B1082" i="18"/>
  <c r="B1083" i="18"/>
  <c r="B1084" i="18"/>
  <c r="B1085" i="18"/>
  <c r="B1086" i="18"/>
  <c r="B1087" i="18"/>
  <c r="B1088" i="18"/>
  <c r="B1089" i="18"/>
  <c r="B1090" i="18"/>
  <c r="B1091" i="18"/>
  <c r="B1092" i="18"/>
  <c r="B1093" i="18"/>
  <c r="B1094" i="18"/>
  <c r="B1095" i="18"/>
  <c r="B1096" i="18"/>
  <c r="B1097" i="18"/>
  <c r="B1098" i="18"/>
  <c r="B1099" i="18"/>
  <c r="B1100" i="18"/>
  <c r="B1101" i="18"/>
  <c r="B1102" i="18"/>
  <c r="B1103" i="18"/>
  <c r="B1104" i="18"/>
  <c r="B1105" i="18"/>
  <c r="B1106" i="18"/>
  <c r="B1107" i="18"/>
  <c r="B1108" i="18"/>
  <c r="B1109" i="18"/>
  <c r="B1110" i="18"/>
  <c r="B1111" i="18"/>
  <c r="B1112" i="18"/>
  <c r="B1113" i="18"/>
  <c r="B1114" i="18"/>
  <c r="B1115" i="18"/>
  <c r="B1116" i="18"/>
  <c r="B1117" i="18"/>
  <c r="B1118" i="18"/>
  <c r="B1119" i="18"/>
  <c r="B1120" i="18"/>
  <c r="B1121" i="18"/>
  <c r="B1122" i="18"/>
  <c r="B1123" i="18"/>
  <c r="B1124" i="18"/>
  <c r="B1125" i="18"/>
  <c r="B1126" i="18"/>
  <c r="B1127" i="18"/>
  <c r="B1128" i="18"/>
  <c r="B1129" i="18"/>
  <c r="B1130" i="18"/>
  <c r="B1131" i="18"/>
  <c r="B1132" i="18"/>
  <c r="B1133" i="18"/>
  <c r="B1134" i="18"/>
  <c r="B1135" i="18"/>
  <c r="B1136" i="18"/>
  <c r="B1137" i="18"/>
  <c r="B1138" i="18"/>
  <c r="B1139" i="18"/>
  <c r="B1140" i="18"/>
  <c r="B1141" i="18"/>
  <c r="B1142" i="18"/>
  <c r="B1143" i="18"/>
  <c r="B1144" i="18"/>
  <c r="B1145" i="18"/>
  <c r="B1146" i="18"/>
  <c r="B1147" i="18"/>
  <c r="B1148" i="18"/>
  <c r="B1149" i="18"/>
  <c r="B1150" i="18"/>
  <c r="B1151" i="18"/>
  <c r="B1152" i="18"/>
  <c r="B1153" i="18"/>
  <c r="B1154" i="18"/>
  <c r="B1155" i="18"/>
  <c r="B1156" i="18"/>
  <c r="B1157" i="18"/>
  <c r="B1158" i="18"/>
  <c r="B1159" i="18"/>
  <c r="B1160" i="18"/>
  <c r="B1161" i="18"/>
  <c r="B1162" i="18"/>
  <c r="B1163" i="18"/>
  <c r="B1164" i="18"/>
  <c r="B1165" i="18"/>
  <c r="B1166" i="18"/>
  <c r="B1167" i="18"/>
  <c r="B1168" i="18"/>
  <c r="B1169" i="18"/>
  <c r="B1170" i="18"/>
  <c r="B1171" i="18"/>
  <c r="B1172" i="18"/>
  <c r="B1173" i="18"/>
  <c r="B1174" i="18"/>
  <c r="B1175" i="18"/>
  <c r="B1176" i="18"/>
  <c r="B1177" i="18"/>
  <c r="B1178" i="18"/>
  <c r="B1179" i="18"/>
  <c r="B1180" i="18"/>
  <c r="B1181" i="18"/>
  <c r="B1182" i="18"/>
  <c r="B1183" i="18"/>
  <c r="B1184" i="18"/>
  <c r="B1185" i="18"/>
  <c r="B1186" i="18"/>
  <c r="B1187" i="18"/>
  <c r="B1188" i="18"/>
  <c r="B1189" i="18"/>
  <c r="B1190" i="18"/>
  <c r="B1191" i="18"/>
  <c r="B1192" i="18"/>
  <c r="B1193" i="18"/>
  <c r="B1194" i="18"/>
  <c r="B1195" i="18"/>
  <c r="B1196" i="18"/>
  <c r="B1197" i="18"/>
  <c r="B1198" i="18"/>
  <c r="B1199" i="18"/>
  <c r="B1200" i="18"/>
  <c r="B1201" i="18"/>
  <c r="B1202" i="18"/>
  <c r="B1203" i="18"/>
  <c r="B1204" i="18"/>
  <c r="B1205" i="18"/>
  <c r="B1206" i="18"/>
  <c r="B1207" i="18"/>
  <c r="B1208" i="18"/>
  <c r="B1209" i="18"/>
  <c r="B1210" i="18"/>
  <c r="B1211" i="18"/>
  <c r="B1212" i="18"/>
  <c r="B1213" i="18"/>
  <c r="B1214" i="18"/>
  <c r="B1215" i="18"/>
  <c r="B1216" i="18"/>
  <c r="B1217" i="18"/>
  <c r="B1218" i="18"/>
  <c r="B1219" i="18"/>
  <c r="B1220" i="18"/>
  <c r="B1221" i="18"/>
  <c r="B1222" i="18"/>
  <c r="B1223" i="18"/>
  <c r="B1224" i="18"/>
  <c r="B1225" i="18"/>
  <c r="B1226" i="18"/>
  <c r="B1227" i="18"/>
  <c r="B1228" i="18"/>
  <c r="B1229" i="18"/>
  <c r="B1230" i="18"/>
  <c r="B1231" i="18"/>
  <c r="B1232" i="18"/>
  <c r="B1233" i="18"/>
  <c r="B1234" i="18"/>
  <c r="B1235" i="18"/>
  <c r="B1236" i="18"/>
  <c r="B1237" i="18"/>
  <c r="B1238" i="18"/>
  <c r="B1239" i="18"/>
  <c r="B1240" i="18"/>
  <c r="B1241" i="18"/>
  <c r="B1242" i="18"/>
  <c r="B1243" i="18"/>
  <c r="B1244" i="18"/>
  <c r="B1245" i="18"/>
  <c r="B1246" i="18"/>
  <c r="B1247" i="18"/>
  <c r="B1248" i="18"/>
  <c r="B1249" i="18"/>
  <c r="B1250" i="18"/>
  <c r="B1251" i="18"/>
  <c r="B1252" i="18"/>
  <c r="B1253" i="18"/>
  <c r="B1254" i="18"/>
  <c r="B1255" i="18"/>
  <c r="B1256" i="18"/>
  <c r="B1257" i="18"/>
  <c r="B1258" i="18"/>
  <c r="B1259" i="18"/>
  <c r="B1260" i="18"/>
  <c r="B1261" i="18"/>
  <c r="B1262" i="18"/>
  <c r="B1263" i="18"/>
  <c r="B1264" i="18"/>
  <c r="B1265" i="18"/>
  <c r="B1266" i="18"/>
  <c r="B1267" i="18"/>
  <c r="B1268" i="18"/>
  <c r="B1269" i="18"/>
  <c r="B1270" i="18"/>
  <c r="B1271" i="18"/>
  <c r="B1272" i="18"/>
  <c r="B1273" i="18"/>
  <c r="B1274" i="18"/>
  <c r="B1275" i="18"/>
  <c r="B1276" i="18"/>
  <c r="B1277" i="18"/>
  <c r="B1278" i="18"/>
  <c r="B1279" i="18"/>
  <c r="B1280" i="18"/>
  <c r="B1281" i="18"/>
  <c r="B1282" i="18"/>
  <c r="B1283" i="18"/>
  <c r="B1284" i="18"/>
  <c r="B1285" i="18"/>
  <c r="B1286" i="18"/>
  <c r="B1287" i="18"/>
  <c r="B1288" i="18"/>
  <c r="B1289" i="18"/>
  <c r="B1290" i="18"/>
  <c r="B1291" i="18"/>
  <c r="B1292" i="18"/>
  <c r="B1293" i="18"/>
  <c r="B1294" i="18"/>
  <c r="B1295" i="18"/>
  <c r="B1296" i="18"/>
  <c r="B1297" i="18"/>
  <c r="B1298" i="18"/>
  <c r="B1299" i="18"/>
  <c r="B1300" i="18"/>
  <c r="B1301" i="18"/>
  <c r="B1302" i="18"/>
  <c r="B1303" i="18"/>
  <c r="B1304" i="18"/>
  <c r="B1305" i="18"/>
  <c r="B1306" i="18"/>
  <c r="B1307" i="18"/>
  <c r="B1308" i="18"/>
  <c r="B1309" i="18"/>
  <c r="B1310" i="18"/>
  <c r="B1311" i="18"/>
  <c r="B1312" i="18"/>
  <c r="B1313" i="18"/>
  <c r="B1314" i="18"/>
  <c r="B1315" i="18"/>
  <c r="B1316" i="18"/>
  <c r="B1317" i="18"/>
  <c r="B1318" i="18"/>
  <c r="B1319" i="18"/>
  <c r="B1320" i="18"/>
  <c r="B1321" i="18"/>
  <c r="B1322" i="18"/>
  <c r="B1323" i="18"/>
  <c r="B1324" i="18"/>
  <c r="B1325" i="18"/>
  <c r="B1326" i="18"/>
  <c r="B1327" i="18"/>
  <c r="B1328" i="18"/>
  <c r="B1329" i="18"/>
  <c r="B1330" i="18"/>
  <c r="B1331" i="18"/>
  <c r="B1332" i="18"/>
  <c r="B1333" i="18"/>
  <c r="B1334" i="18"/>
  <c r="B1335" i="18"/>
  <c r="B1336" i="18"/>
  <c r="B1337" i="18"/>
  <c r="B1338" i="18"/>
  <c r="B1339" i="18"/>
  <c r="B1340" i="18"/>
  <c r="B1341" i="18"/>
  <c r="B1342" i="18"/>
  <c r="B1343" i="18"/>
  <c r="B1344" i="18"/>
  <c r="B1345" i="18"/>
  <c r="B1346" i="18"/>
  <c r="B1347" i="18"/>
  <c r="B1348" i="18"/>
  <c r="B1349" i="18"/>
  <c r="B1350" i="18"/>
  <c r="B1351" i="18"/>
  <c r="B1352" i="18"/>
  <c r="B1353" i="18"/>
  <c r="B1354" i="18"/>
  <c r="B1355" i="18"/>
  <c r="B1356" i="18"/>
  <c r="B1357" i="18"/>
  <c r="B1358" i="18"/>
  <c r="B1359" i="18"/>
  <c r="B1360" i="18"/>
  <c r="B1361" i="18"/>
  <c r="B1362" i="18"/>
  <c r="B1363" i="18"/>
  <c r="B1364" i="18"/>
  <c r="B1365" i="18"/>
  <c r="B1366" i="18"/>
  <c r="B1367" i="18"/>
  <c r="B1368" i="18"/>
  <c r="B1369" i="18"/>
  <c r="B1370" i="18"/>
  <c r="B1371" i="18"/>
  <c r="B1372" i="18"/>
  <c r="B1373" i="18"/>
  <c r="B1374" i="18"/>
  <c r="B1375" i="18"/>
  <c r="B1376" i="18"/>
  <c r="B1377" i="18"/>
  <c r="B1378" i="18"/>
  <c r="B1379" i="18"/>
  <c r="B1380" i="18"/>
  <c r="B1381" i="18"/>
  <c r="B1382" i="18"/>
  <c r="B1383" i="18"/>
  <c r="B1384" i="18"/>
  <c r="B1385" i="18"/>
  <c r="B1386" i="18"/>
  <c r="B1387" i="18"/>
  <c r="B1388" i="18"/>
  <c r="B1389" i="18"/>
  <c r="B1390" i="18"/>
  <c r="B1391" i="18"/>
  <c r="B1392" i="18"/>
  <c r="B1393" i="18"/>
  <c r="B1394" i="18"/>
  <c r="B1395" i="18"/>
  <c r="B1396" i="18"/>
  <c r="B1397" i="18"/>
  <c r="B1398" i="18"/>
  <c r="B1399" i="18"/>
  <c r="B1400" i="18"/>
  <c r="B1401" i="18"/>
  <c r="B1402" i="18"/>
  <c r="B1403" i="18"/>
  <c r="B1404" i="18"/>
  <c r="B1405" i="18"/>
  <c r="B1406" i="18"/>
  <c r="B1407" i="18"/>
  <c r="B1408" i="18"/>
  <c r="B1409" i="18"/>
  <c r="B1410" i="18"/>
  <c r="B1411" i="18"/>
  <c r="B1412" i="18"/>
  <c r="B1413" i="18"/>
  <c r="B1414" i="18"/>
  <c r="B1415" i="18"/>
  <c r="B1416" i="18"/>
  <c r="B1417" i="18"/>
  <c r="B1418" i="18"/>
  <c r="B1419" i="18"/>
  <c r="B1420" i="18"/>
  <c r="B1421" i="18"/>
  <c r="B1422" i="18"/>
  <c r="B1423" i="18"/>
  <c r="B1424" i="18"/>
  <c r="B1425" i="18"/>
  <c r="B1426" i="18"/>
  <c r="B1427" i="18"/>
  <c r="B1428" i="18"/>
  <c r="B1429" i="18"/>
  <c r="B1430" i="18"/>
  <c r="B1431" i="18"/>
  <c r="B1432" i="18"/>
  <c r="B1433" i="18"/>
  <c r="B1434" i="18"/>
  <c r="B1435" i="18"/>
  <c r="B1436" i="18"/>
  <c r="B1437" i="18"/>
  <c r="B1438" i="18"/>
  <c r="B1439" i="18"/>
  <c r="B1440" i="18"/>
  <c r="B1441" i="18"/>
  <c r="B1442" i="18"/>
  <c r="B1443" i="18"/>
  <c r="B1444" i="18"/>
  <c r="B1445" i="18"/>
  <c r="B1446" i="18"/>
  <c r="B1447" i="18"/>
  <c r="B1448" i="18"/>
  <c r="B1449" i="18"/>
  <c r="B1450" i="18"/>
  <c r="B1451" i="18"/>
  <c r="B1452" i="18"/>
  <c r="B1453" i="18"/>
  <c r="B1454" i="18"/>
  <c r="B1455" i="18"/>
  <c r="B1456" i="18"/>
  <c r="B1457" i="18"/>
  <c r="B1458" i="18"/>
  <c r="B1459" i="18"/>
  <c r="B1460" i="18"/>
  <c r="B1461" i="18"/>
  <c r="B1462" i="18"/>
  <c r="B1463" i="18"/>
  <c r="B1464" i="18"/>
  <c r="B1465" i="18"/>
  <c r="B1466" i="18"/>
  <c r="B1467" i="18"/>
  <c r="B1468" i="18"/>
  <c r="B1469" i="18"/>
  <c r="B1470" i="18"/>
  <c r="B1471" i="18"/>
  <c r="B1472" i="18"/>
  <c r="B1473" i="18"/>
  <c r="B1474" i="18"/>
  <c r="B1475" i="18"/>
  <c r="B1476" i="18"/>
  <c r="B1477" i="18"/>
  <c r="B1478" i="18"/>
  <c r="B1479" i="18"/>
  <c r="B1480" i="18"/>
  <c r="B1481" i="18"/>
  <c r="B1482" i="18"/>
  <c r="B1483" i="18"/>
  <c r="B1484" i="18"/>
  <c r="B1485" i="18"/>
  <c r="B1486" i="18"/>
  <c r="B1487" i="18"/>
  <c r="B1488" i="18"/>
  <c r="B1489" i="18"/>
  <c r="B1490" i="18"/>
  <c r="B1491" i="18"/>
  <c r="B1492" i="18"/>
  <c r="B1493" i="18"/>
  <c r="B1494" i="18"/>
  <c r="B1495" i="18"/>
  <c r="B1496" i="18"/>
  <c r="B1497" i="18"/>
  <c r="B1498" i="18"/>
  <c r="B1499" i="18"/>
  <c r="B1500" i="18"/>
  <c r="B1501" i="18"/>
  <c r="B1502" i="18"/>
  <c r="B1503" i="18"/>
  <c r="B1504" i="18"/>
  <c r="B1505" i="18"/>
  <c r="B1506" i="18"/>
  <c r="B1507" i="18"/>
  <c r="B1508" i="18"/>
  <c r="B1509" i="18"/>
  <c r="B1510" i="18"/>
  <c r="B1511" i="18"/>
  <c r="B1512" i="18"/>
  <c r="B1513" i="18"/>
  <c r="B1514" i="18"/>
  <c r="B1515" i="18"/>
  <c r="B1516" i="18"/>
  <c r="B1517" i="18"/>
  <c r="B1518" i="18"/>
  <c r="B1519" i="18"/>
  <c r="B1520" i="18"/>
  <c r="B1521" i="18"/>
  <c r="B1522" i="18"/>
  <c r="B1523" i="18"/>
  <c r="B1524" i="18"/>
  <c r="B1525" i="18"/>
  <c r="B1526" i="18"/>
  <c r="B1527" i="18"/>
  <c r="B1528" i="18"/>
  <c r="B1529" i="18"/>
  <c r="B1530" i="18"/>
  <c r="B1531" i="18"/>
  <c r="B1532" i="18"/>
  <c r="B1533" i="18"/>
  <c r="B1534" i="18"/>
  <c r="B1535" i="18"/>
  <c r="B1536" i="18"/>
  <c r="B1537" i="18"/>
  <c r="B1538" i="18"/>
  <c r="B1539" i="18"/>
  <c r="B1540" i="18"/>
  <c r="B1541" i="18"/>
  <c r="B1542" i="18"/>
  <c r="B1543" i="18"/>
  <c r="B1544" i="18"/>
  <c r="B1545" i="18"/>
  <c r="B1546" i="18"/>
  <c r="B1547" i="18"/>
  <c r="B1548" i="18"/>
  <c r="B1549" i="18"/>
  <c r="B1550" i="18"/>
  <c r="B1551" i="18"/>
  <c r="B1552" i="18"/>
  <c r="B1553" i="18"/>
  <c r="B1554" i="18"/>
  <c r="B1555" i="18"/>
  <c r="B1556" i="18"/>
  <c r="B1557" i="18"/>
  <c r="B1558" i="18"/>
  <c r="B1559" i="18"/>
  <c r="B1560" i="18"/>
  <c r="B1561" i="18"/>
  <c r="B1562" i="18"/>
  <c r="B1563" i="18"/>
  <c r="B1564" i="18"/>
  <c r="B1565" i="18"/>
  <c r="B1566" i="18"/>
  <c r="B1567" i="18"/>
  <c r="B1568" i="18"/>
  <c r="B1569" i="18"/>
  <c r="B1570" i="18"/>
  <c r="B1571" i="18"/>
  <c r="B1572" i="18"/>
  <c r="B1573" i="18"/>
  <c r="B1574" i="18"/>
  <c r="B1575" i="18"/>
  <c r="B1576" i="18"/>
  <c r="B1577" i="18"/>
  <c r="B1578" i="18"/>
  <c r="B1579" i="18"/>
  <c r="B1580" i="18"/>
  <c r="B1581" i="18"/>
  <c r="B1582" i="18"/>
  <c r="B1583" i="18"/>
  <c r="B1584" i="18"/>
  <c r="B1585" i="18"/>
  <c r="B1586" i="18"/>
  <c r="B1587" i="18"/>
  <c r="B1588" i="18"/>
  <c r="B1589" i="18"/>
  <c r="B1590" i="18"/>
  <c r="B1591" i="18"/>
  <c r="B1592" i="18"/>
  <c r="B1593" i="18"/>
  <c r="B1594" i="18"/>
  <c r="B1595" i="18"/>
  <c r="B1596" i="18"/>
  <c r="B1597" i="18"/>
  <c r="B1598" i="18"/>
  <c r="B1599" i="18"/>
  <c r="B1600" i="18"/>
  <c r="B1601" i="18"/>
  <c r="B1602" i="18"/>
  <c r="B1603" i="18"/>
  <c r="B1604" i="18"/>
  <c r="B1605" i="18"/>
  <c r="B1606" i="18"/>
  <c r="B1607" i="18"/>
  <c r="B1608" i="18"/>
  <c r="B1609" i="18"/>
  <c r="B1610" i="18"/>
  <c r="B1611" i="18"/>
  <c r="B1612" i="18"/>
  <c r="B1613" i="18"/>
  <c r="B1614" i="18"/>
  <c r="B1615" i="18"/>
  <c r="B1616" i="18"/>
  <c r="B1617" i="18"/>
  <c r="B1618" i="18"/>
  <c r="B1619" i="18"/>
  <c r="B1620" i="18"/>
  <c r="B1621" i="18"/>
  <c r="B1622" i="18"/>
  <c r="B1623" i="18"/>
  <c r="B1624" i="18"/>
  <c r="B1625" i="18"/>
  <c r="B1626" i="18"/>
  <c r="B1627" i="18"/>
  <c r="B1628" i="18"/>
  <c r="B1629" i="18"/>
  <c r="B1630" i="18"/>
  <c r="B1631" i="18"/>
  <c r="B1632" i="18"/>
  <c r="B1633" i="18"/>
  <c r="B1634" i="18"/>
  <c r="B1635" i="18"/>
  <c r="B1636" i="18"/>
  <c r="B1637" i="18"/>
  <c r="B1638" i="18"/>
  <c r="B1639" i="18"/>
  <c r="B1640" i="18"/>
  <c r="B1641" i="18"/>
  <c r="B1642" i="18"/>
  <c r="B1643" i="18"/>
  <c r="B1644" i="18"/>
  <c r="B1645" i="18"/>
  <c r="B1646" i="18"/>
  <c r="B1647" i="18"/>
  <c r="B1648" i="18"/>
  <c r="B1649" i="18"/>
  <c r="B1650" i="18"/>
  <c r="B1651" i="18"/>
  <c r="B1652" i="18"/>
  <c r="B1653" i="18"/>
  <c r="B1654" i="18"/>
  <c r="B1655" i="18"/>
  <c r="B1656" i="18"/>
  <c r="B1657" i="18"/>
  <c r="B1658" i="18"/>
  <c r="B1659" i="18"/>
  <c r="B1660" i="18"/>
  <c r="B1661" i="18"/>
  <c r="B1662" i="18"/>
  <c r="B1663" i="18"/>
  <c r="B1664" i="18"/>
  <c r="B1665" i="18"/>
  <c r="B1666" i="18"/>
  <c r="B1667" i="18"/>
  <c r="B1668" i="18"/>
  <c r="B1669" i="18"/>
  <c r="B1670" i="18"/>
  <c r="B1671" i="18"/>
  <c r="B1672" i="18"/>
  <c r="B1673" i="18"/>
  <c r="B1674" i="18"/>
  <c r="B1675" i="18"/>
  <c r="B1676" i="18"/>
  <c r="B1677" i="18"/>
  <c r="B1678" i="18"/>
  <c r="B1679" i="18"/>
  <c r="B1680" i="18"/>
  <c r="B1681" i="18"/>
  <c r="B1682" i="18"/>
  <c r="B1683" i="18"/>
  <c r="B1684" i="18"/>
  <c r="B1685" i="18"/>
  <c r="B1686" i="18"/>
  <c r="B1687" i="18"/>
  <c r="B1688" i="18"/>
  <c r="B1689" i="18"/>
  <c r="B1690" i="18"/>
  <c r="B1691" i="18"/>
  <c r="B1692" i="18"/>
  <c r="B1693" i="18"/>
  <c r="B1694" i="18"/>
  <c r="B1695" i="18"/>
  <c r="B1696" i="18"/>
  <c r="B1697" i="18"/>
  <c r="B1698" i="18"/>
  <c r="B1699" i="18"/>
  <c r="B1700" i="18"/>
  <c r="B1701" i="18"/>
  <c r="B1702" i="18"/>
  <c r="B1703" i="18"/>
  <c r="B1704" i="18"/>
  <c r="B1705" i="18"/>
  <c r="B1706" i="18"/>
  <c r="B1707" i="18"/>
  <c r="B1708" i="18"/>
  <c r="B1709" i="18"/>
  <c r="B1710" i="18"/>
  <c r="B1711" i="18"/>
  <c r="B1712" i="18"/>
  <c r="B1713" i="18"/>
  <c r="B1714" i="18"/>
  <c r="B1715" i="18"/>
  <c r="B1716" i="18"/>
  <c r="B1717" i="18"/>
  <c r="B1718" i="18"/>
  <c r="B1719" i="18"/>
  <c r="B1720" i="18"/>
  <c r="B1721" i="18"/>
  <c r="B1722" i="18"/>
  <c r="B1723" i="18"/>
  <c r="B1724" i="18"/>
  <c r="B1725" i="18"/>
  <c r="B1726" i="18"/>
  <c r="B1727" i="18"/>
  <c r="B1728" i="18"/>
  <c r="B1729" i="18"/>
  <c r="B1730" i="18"/>
  <c r="B1731" i="18"/>
  <c r="B1732" i="18"/>
  <c r="B1733" i="18"/>
  <c r="B1734" i="18"/>
  <c r="B1735" i="18"/>
  <c r="B1736" i="18"/>
  <c r="B1737" i="18"/>
  <c r="B1738" i="18"/>
  <c r="B1739" i="18"/>
  <c r="B1740" i="18"/>
  <c r="B1741" i="18"/>
  <c r="B1742" i="18"/>
  <c r="B1743" i="18"/>
  <c r="B1744" i="18"/>
  <c r="B1745" i="18"/>
  <c r="B1746" i="18"/>
  <c r="B1747" i="18"/>
  <c r="B1748" i="18"/>
  <c r="B1749" i="18"/>
  <c r="B1750" i="18"/>
  <c r="B1751" i="18"/>
  <c r="B1752" i="18"/>
  <c r="B1753" i="18"/>
  <c r="B1754" i="18"/>
  <c r="B1755" i="18"/>
  <c r="B1756" i="18"/>
  <c r="B1757" i="18"/>
  <c r="B1758" i="18"/>
  <c r="B1759" i="18"/>
  <c r="B1760" i="18"/>
  <c r="B1761" i="18"/>
  <c r="B1762" i="18"/>
  <c r="B1763" i="18"/>
  <c r="B1764" i="18"/>
  <c r="B1765" i="18"/>
  <c r="B1766" i="18"/>
  <c r="B1767" i="18"/>
  <c r="B1768" i="18"/>
  <c r="B1769" i="18"/>
  <c r="B1770" i="18"/>
  <c r="B1771" i="18"/>
  <c r="B1772" i="18"/>
  <c r="B1773" i="18"/>
  <c r="B1774" i="18"/>
  <c r="B1775" i="18"/>
  <c r="B1776" i="18"/>
  <c r="B1777" i="18"/>
  <c r="B1778" i="18"/>
  <c r="B1779" i="18"/>
  <c r="B1780" i="18"/>
  <c r="B1781" i="18"/>
  <c r="B1782" i="18"/>
  <c r="B1783" i="18"/>
  <c r="B1784" i="18"/>
  <c r="B1785" i="18"/>
  <c r="B1786" i="18"/>
  <c r="B1787" i="18"/>
  <c r="B1788" i="18"/>
  <c r="B1789" i="18"/>
  <c r="B1790" i="18"/>
  <c r="B1791" i="18"/>
  <c r="B1792" i="18"/>
  <c r="B1793" i="18"/>
  <c r="B1794" i="18"/>
  <c r="B1795" i="18"/>
  <c r="B1796" i="18"/>
  <c r="B1797" i="18"/>
  <c r="B1798" i="18"/>
  <c r="B1799" i="18"/>
  <c r="B1800" i="18"/>
  <c r="B1801" i="18"/>
  <c r="B1802" i="18"/>
  <c r="B1803" i="18"/>
  <c r="B1804" i="18"/>
  <c r="B1805" i="18"/>
  <c r="B1806" i="18"/>
  <c r="B1807" i="18"/>
  <c r="B1808" i="18"/>
  <c r="B1809" i="18"/>
  <c r="B1810" i="18"/>
  <c r="B1811" i="18"/>
  <c r="B1812" i="18"/>
  <c r="B1813" i="18"/>
  <c r="B1814" i="18"/>
  <c r="B1815" i="18"/>
  <c r="B1816" i="18"/>
  <c r="B1817" i="18"/>
  <c r="B1818" i="18"/>
  <c r="B1819" i="18"/>
  <c r="B1820" i="18"/>
  <c r="B1821" i="18"/>
  <c r="B1822" i="18"/>
  <c r="B1823" i="18"/>
  <c r="B1824" i="18"/>
  <c r="B1825" i="18"/>
  <c r="B1826" i="18"/>
  <c r="B1827" i="18"/>
  <c r="B1828" i="18"/>
  <c r="B1829" i="18"/>
  <c r="B1830" i="18"/>
  <c r="B1831" i="18"/>
  <c r="B1832" i="18"/>
  <c r="B1833" i="18"/>
  <c r="B1834" i="18"/>
  <c r="B1835" i="18"/>
  <c r="B1836" i="18"/>
  <c r="B1837" i="18"/>
  <c r="B1838" i="18"/>
  <c r="B1839" i="18"/>
  <c r="B1840" i="18"/>
  <c r="B1841" i="18"/>
  <c r="B1842" i="18"/>
  <c r="B1843" i="18"/>
  <c r="B1844" i="18"/>
  <c r="B1845" i="18"/>
  <c r="B1846" i="18"/>
  <c r="B1847" i="18"/>
  <c r="B1848" i="18"/>
  <c r="B1849" i="18"/>
  <c r="B1850" i="18"/>
  <c r="B1851" i="18"/>
  <c r="B1852" i="18"/>
  <c r="B1853" i="18"/>
  <c r="B1854" i="18"/>
  <c r="B1855" i="18"/>
  <c r="B1856" i="18"/>
  <c r="B1857" i="18"/>
  <c r="B1858" i="18"/>
  <c r="B1859" i="18"/>
  <c r="B1860" i="18"/>
  <c r="B1861" i="18"/>
  <c r="B1862" i="18"/>
  <c r="B1863" i="18"/>
  <c r="B1864" i="18"/>
  <c r="B1865" i="18"/>
  <c r="B1866" i="18"/>
  <c r="B1867" i="18"/>
  <c r="B1868" i="18"/>
  <c r="B1869" i="18"/>
  <c r="B1870" i="18"/>
  <c r="B1871" i="18"/>
  <c r="B1872" i="18"/>
  <c r="B1873" i="18"/>
  <c r="B1874" i="18"/>
  <c r="B1875" i="18"/>
  <c r="B1876" i="18"/>
  <c r="B1877" i="18"/>
  <c r="B1878" i="18"/>
  <c r="B1879" i="18"/>
  <c r="B1880" i="18"/>
  <c r="B1881" i="18"/>
  <c r="B1882" i="18"/>
  <c r="B1883" i="18"/>
  <c r="B1884" i="18"/>
  <c r="B1885" i="18"/>
  <c r="B1886" i="18"/>
  <c r="B1887" i="18"/>
  <c r="B1888" i="18"/>
  <c r="B1889" i="18"/>
  <c r="B1890" i="18"/>
  <c r="B1891" i="18"/>
  <c r="B1892" i="18"/>
  <c r="B1893" i="18"/>
  <c r="B1894" i="18"/>
  <c r="B1895" i="18"/>
  <c r="B1896" i="18"/>
  <c r="B1897" i="18"/>
  <c r="B1898" i="18"/>
  <c r="B1899" i="18"/>
  <c r="B1900" i="18"/>
  <c r="B1901" i="18"/>
  <c r="B1902" i="18"/>
  <c r="B1903" i="18"/>
  <c r="B1904" i="18"/>
  <c r="B1905" i="18"/>
  <c r="B1906" i="18"/>
  <c r="B1907" i="18"/>
  <c r="B1908" i="18"/>
  <c r="B1909" i="18"/>
  <c r="B1910" i="18"/>
  <c r="B1911" i="18"/>
  <c r="B1912" i="18"/>
  <c r="B1913" i="18"/>
  <c r="B1914" i="18"/>
  <c r="B1915" i="18"/>
  <c r="B1916" i="18"/>
  <c r="B1917" i="18"/>
  <c r="B1918" i="18"/>
  <c r="B1919" i="18"/>
  <c r="B1920" i="18"/>
  <c r="B1921" i="18"/>
  <c r="B1922" i="18"/>
  <c r="B1923" i="18"/>
  <c r="B1924" i="18"/>
  <c r="B1925" i="18"/>
  <c r="B1926" i="18"/>
  <c r="B1927" i="18"/>
  <c r="B1928" i="18"/>
  <c r="B1929" i="18"/>
  <c r="B1930" i="18"/>
  <c r="B1931" i="18"/>
  <c r="B1932" i="18"/>
  <c r="B1933" i="18"/>
  <c r="B1934" i="18"/>
  <c r="B1935" i="18"/>
  <c r="B1936" i="18"/>
  <c r="B1937" i="18"/>
  <c r="B1938" i="18"/>
  <c r="B1939" i="18"/>
  <c r="B1940" i="18"/>
  <c r="B1941" i="18"/>
  <c r="B1942" i="18"/>
  <c r="B1943" i="18"/>
  <c r="B1944" i="18"/>
  <c r="B1945" i="18"/>
  <c r="B1946" i="18"/>
  <c r="B1947" i="18"/>
  <c r="B1948" i="18"/>
  <c r="B1949" i="18"/>
  <c r="B1950" i="18"/>
  <c r="B1951" i="18"/>
  <c r="B1952" i="18"/>
  <c r="B1953" i="18"/>
  <c r="B1954" i="18"/>
  <c r="B1955" i="18"/>
  <c r="B1956" i="18"/>
  <c r="B1957" i="18"/>
  <c r="B1958" i="18"/>
  <c r="B1959" i="18"/>
  <c r="B1960" i="18"/>
  <c r="B1961" i="18"/>
  <c r="B1962" i="18"/>
  <c r="B1963" i="18"/>
  <c r="B1964" i="18"/>
  <c r="B1965" i="18"/>
  <c r="B1966" i="18"/>
  <c r="B1967" i="18"/>
  <c r="B1968" i="18"/>
  <c r="B1969" i="18"/>
  <c r="B1970" i="18"/>
  <c r="B1971" i="18"/>
  <c r="B1972" i="18"/>
  <c r="B1973" i="18"/>
  <c r="B1974" i="18"/>
  <c r="B1975" i="18"/>
  <c r="B1976" i="18"/>
  <c r="B1977" i="18"/>
  <c r="B1978" i="18"/>
  <c r="B1979" i="18"/>
  <c r="B1980" i="18"/>
  <c r="B1981" i="18"/>
  <c r="B1982" i="18"/>
  <c r="B1983" i="18"/>
  <c r="B1984" i="18"/>
  <c r="B1985" i="18"/>
  <c r="B1986" i="18"/>
  <c r="B1987" i="18"/>
  <c r="B1988" i="18"/>
  <c r="B1989" i="18"/>
  <c r="B1990" i="18"/>
  <c r="B1991" i="18"/>
  <c r="B1992" i="18"/>
  <c r="B1993" i="18"/>
  <c r="B1994" i="18"/>
  <c r="B1995" i="18"/>
  <c r="B1996" i="18"/>
  <c r="B1997" i="18"/>
  <c r="B1998" i="18"/>
  <c r="B1999" i="18"/>
  <c r="B2000" i="18"/>
  <c r="B2001" i="18"/>
  <c r="B2002" i="18"/>
  <c r="B2003" i="18"/>
  <c r="B2004" i="18"/>
  <c r="B2005" i="18"/>
  <c r="B2006" i="18"/>
  <c r="B2007" i="18"/>
  <c r="B2008" i="18"/>
  <c r="B2009" i="18"/>
  <c r="B2010" i="18"/>
  <c r="B2011" i="18"/>
  <c r="B2012" i="18"/>
  <c r="B2013" i="18"/>
  <c r="B2014" i="18"/>
  <c r="B2015" i="18"/>
  <c r="B2016" i="18"/>
  <c r="B2017" i="18"/>
  <c r="B2018" i="18"/>
  <c r="B2019" i="18"/>
  <c r="B2020" i="18"/>
  <c r="B2021" i="18"/>
  <c r="B2022" i="18"/>
  <c r="B2023" i="18"/>
  <c r="B2024" i="18"/>
  <c r="B2025" i="18"/>
  <c r="B2026" i="18"/>
  <c r="B2027" i="18"/>
  <c r="B2028" i="18"/>
  <c r="B2029" i="18"/>
  <c r="B2030" i="18"/>
  <c r="B2031" i="18"/>
  <c r="B2032" i="18"/>
  <c r="B2033" i="18"/>
  <c r="B2034" i="18"/>
  <c r="B2035" i="18"/>
  <c r="B2036" i="18"/>
  <c r="B2037" i="18"/>
  <c r="B2038" i="18"/>
  <c r="B2039" i="18"/>
  <c r="B2040" i="18"/>
  <c r="B2041" i="18"/>
  <c r="B2042" i="18"/>
  <c r="B2043" i="18"/>
  <c r="B2044" i="18"/>
  <c r="B2045" i="18"/>
  <c r="B2046" i="18"/>
  <c r="B2047" i="18"/>
  <c r="B2048" i="18"/>
  <c r="B2049" i="18"/>
  <c r="B2050" i="18"/>
  <c r="B2051" i="18"/>
  <c r="B2052" i="18"/>
  <c r="B2053" i="18"/>
  <c r="B2054" i="18"/>
  <c r="B2055" i="18"/>
  <c r="B2056" i="18"/>
  <c r="B2057" i="18"/>
  <c r="B2058" i="18"/>
  <c r="B2059" i="18"/>
  <c r="B2060" i="18"/>
  <c r="B2061" i="18"/>
  <c r="B2062" i="18"/>
  <c r="B2063" i="18"/>
  <c r="B2064" i="18"/>
  <c r="B2065" i="18"/>
  <c r="B2066" i="18"/>
  <c r="B2067" i="18"/>
  <c r="B2068" i="18"/>
  <c r="B2069" i="18"/>
  <c r="B2070" i="18"/>
  <c r="B2071" i="18"/>
  <c r="B2072" i="18"/>
  <c r="B2073" i="18"/>
  <c r="B2074" i="18"/>
  <c r="B2075" i="18"/>
  <c r="B2076" i="18"/>
  <c r="B2077" i="18"/>
  <c r="B2078" i="18"/>
  <c r="B2079" i="18"/>
  <c r="B2080" i="18"/>
  <c r="B2081" i="18"/>
  <c r="B2082" i="18"/>
  <c r="B2083" i="18"/>
  <c r="B2084" i="18"/>
  <c r="B2085" i="18"/>
  <c r="B2086" i="18"/>
  <c r="B2087" i="18"/>
  <c r="B2088" i="18"/>
  <c r="B2089" i="18"/>
  <c r="B2090" i="18"/>
  <c r="B2091" i="18"/>
  <c r="B2092" i="18"/>
  <c r="B2093" i="18"/>
  <c r="B2094" i="18"/>
  <c r="B2095" i="18"/>
  <c r="B2096" i="18"/>
  <c r="B2097" i="18"/>
  <c r="B2098" i="18"/>
  <c r="B2099" i="18"/>
  <c r="B2100" i="18"/>
  <c r="B2101" i="18"/>
  <c r="B2102" i="18"/>
  <c r="B2103" i="18"/>
  <c r="B2104" i="18"/>
  <c r="B2105" i="18"/>
  <c r="B2106" i="18"/>
  <c r="B2107" i="18"/>
  <c r="B2108" i="18"/>
  <c r="B2109" i="18"/>
  <c r="B2110" i="18"/>
  <c r="B2111" i="18"/>
  <c r="B2112" i="18"/>
  <c r="B2113" i="18"/>
  <c r="B2114" i="18"/>
  <c r="B2115" i="18"/>
  <c r="B2116" i="18"/>
  <c r="B2117" i="18"/>
  <c r="B2118" i="18"/>
  <c r="B2119" i="18"/>
  <c r="B2120" i="18"/>
  <c r="B2121" i="18"/>
  <c r="B2122" i="18"/>
  <c r="B2123" i="18"/>
  <c r="B2124" i="18"/>
  <c r="B2125" i="18"/>
  <c r="B2126" i="18"/>
  <c r="B2127" i="18"/>
  <c r="B2128" i="18"/>
  <c r="B2129" i="18"/>
  <c r="B2130" i="18"/>
  <c r="B2131" i="18"/>
  <c r="B2132" i="18"/>
  <c r="B2133" i="18"/>
  <c r="B2134" i="18"/>
  <c r="B2135" i="18"/>
  <c r="B2136" i="18"/>
  <c r="B2137" i="18"/>
  <c r="B2138" i="18"/>
  <c r="B2139" i="18"/>
  <c r="B2140" i="18"/>
  <c r="B2141" i="18"/>
  <c r="B2142" i="18"/>
  <c r="B2143" i="18"/>
  <c r="B2144" i="18"/>
  <c r="B2145" i="18"/>
  <c r="B2146" i="18"/>
  <c r="B2147" i="18"/>
  <c r="B2148" i="18"/>
  <c r="B2149" i="18"/>
  <c r="B2150" i="18"/>
  <c r="B2151" i="18"/>
  <c r="B2152" i="18"/>
  <c r="B2153" i="18"/>
  <c r="B2154" i="18"/>
  <c r="B2155" i="18"/>
  <c r="B2156" i="18"/>
  <c r="B2157" i="18"/>
  <c r="B2158" i="18"/>
  <c r="B2159" i="18"/>
  <c r="B2160" i="18"/>
  <c r="B2161" i="18"/>
  <c r="B2162" i="18"/>
  <c r="B2163" i="18"/>
  <c r="B2164" i="18"/>
  <c r="B2165" i="18"/>
  <c r="B2166" i="18"/>
  <c r="B2167" i="18"/>
  <c r="B2168" i="18"/>
  <c r="B2169" i="18"/>
  <c r="B2170" i="18"/>
  <c r="B2171" i="18"/>
  <c r="B2172" i="18"/>
  <c r="B2173" i="18"/>
  <c r="B2174" i="18"/>
  <c r="B2175" i="18"/>
  <c r="B2176" i="18"/>
  <c r="B2177" i="18"/>
  <c r="B2178" i="18"/>
  <c r="B2179" i="18"/>
  <c r="B2180" i="18"/>
  <c r="B2181" i="18"/>
  <c r="B2182" i="18"/>
  <c r="B2183" i="18"/>
  <c r="B2184" i="18"/>
  <c r="B2185" i="18"/>
  <c r="B2186" i="18"/>
  <c r="B2187" i="18"/>
  <c r="B2188" i="18"/>
  <c r="B2189" i="18"/>
  <c r="B2190" i="18"/>
  <c r="B2191" i="18"/>
  <c r="B2192" i="18"/>
  <c r="B2193" i="18"/>
  <c r="B2194" i="18"/>
  <c r="B2195" i="18"/>
  <c r="B2196" i="18"/>
  <c r="B2197" i="18"/>
  <c r="B2198" i="18"/>
  <c r="B2199" i="18"/>
  <c r="B2200" i="18"/>
  <c r="B2201" i="18"/>
  <c r="B2202" i="18"/>
  <c r="B2203" i="18"/>
  <c r="B2204" i="18"/>
  <c r="B2205" i="18"/>
  <c r="B2206" i="18"/>
  <c r="B2207" i="18"/>
  <c r="B2208" i="18"/>
  <c r="B2209" i="18"/>
  <c r="B2210" i="18"/>
  <c r="B2211" i="18"/>
  <c r="B2212" i="18"/>
  <c r="B2213" i="18"/>
  <c r="B2214" i="18"/>
  <c r="B2215" i="18"/>
  <c r="B2216" i="18"/>
  <c r="B2217" i="18"/>
  <c r="B2218" i="18"/>
  <c r="B2219" i="18"/>
  <c r="B2220" i="18"/>
  <c r="B2221" i="18"/>
  <c r="B2222" i="18"/>
  <c r="B2223" i="18"/>
  <c r="B2224" i="18"/>
  <c r="B2225" i="18"/>
  <c r="B2226" i="18"/>
  <c r="B2227" i="18"/>
  <c r="B2228" i="18"/>
  <c r="B2229" i="18"/>
  <c r="B2230" i="18"/>
  <c r="B2231" i="18"/>
  <c r="B2232" i="18"/>
  <c r="B2233" i="18"/>
  <c r="B2234" i="18"/>
  <c r="B2235" i="18"/>
  <c r="B2236" i="18"/>
  <c r="B2237" i="18"/>
  <c r="B2238" i="18"/>
  <c r="B2239" i="18"/>
  <c r="B2240" i="18"/>
  <c r="B2241" i="18"/>
  <c r="B2242" i="18"/>
  <c r="B2243" i="18"/>
  <c r="B2244" i="18"/>
  <c r="B2245" i="18"/>
  <c r="B2246" i="18"/>
  <c r="B2247" i="18"/>
  <c r="B2248" i="18"/>
  <c r="B2249" i="18"/>
  <c r="B2250" i="18"/>
  <c r="B2251" i="18"/>
  <c r="B2252" i="18"/>
  <c r="B2253" i="18"/>
  <c r="B2254" i="18"/>
  <c r="B2255" i="18"/>
  <c r="B2256" i="18"/>
  <c r="B2257" i="18"/>
  <c r="B2258" i="18"/>
  <c r="B2259" i="18"/>
  <c r="B2260" i="18"/>
  <c r="B2261" i="18"/>
  <c r="B2262" i="18"/>
  <c r="B2263" i="18"/>
  <c r="B2264" i="18"/>
  <c r="B2265" i="18"/>
  <c r="B2266" i="18"/>
  <c r="B2267" i="18"/>
  <c r="B2268" i="18"/>
  <c r="B2269" i="18"/>
  <c r="B2270" i="18"/>
  <c r="B2271" i="18"/>
  <c r="B2272" i="18"/>
  <c r="B2273" i="18"/>
  <c r="B2274" i="18"/>
  <c r="B2275" i="18"/>
  <c r="B2276" i="18"/>
  <c r="B2277" i="18"/>
  <c r="B2278" i="18"/>
  <c r="B2279" i="18"/>
  <c r="B2280" i="18"/>
  <c r="B2281" i="18"/>
  <c r="B2282" i="18"/>
  <c r="B2283" i="18"/>
  <c r="B2284" i="18"/>
  <c r="B2285" i="18"/>
  <c r="B2286" i="18"/>
  <c r="B2287" i="18"/>
  <c r="B2288" i="18"/>
  <c r="B2289" i="18"/>
  <c r="B2290" i="18"/>
  <c r="B2291" i="18"/>
  <c r="B2292" i="18"/>
  <c r="B2293" i="18"/>
  <c r="B2294" i="18"/>
  <c r="B2295" i="18"/>
  <c r="B2296" i="18"/>
  <c r="B2297" i="18"/>
  <c r="B2298" i="18"/>
  <c r="B2299" i="18"/>
  <c r="B2300" i="18"/>
  <c r="B2301" i="18"/>
  <c r="B2302" i="18"/>
  <c r="B2303" i="18"/>
  <c r="B2304" i="18"/>
  <c r="B2305" i="18"/>
  <c r="B2306" i="18"/>
  <c r="B2307" i="18"/>
  <c r="B2308" i="18"/>
  <c r="B2309" i="18"/>
  <c r="B2310" i="18"/>
  <c r="B2311" i="18"/>
  <c r="B2312" i="18"/>
  <c r="B2313" i="18"/>
  <c r="B2314" i="18"/>
  <c r="B2315" i="18"/>
  <c r="B2316" i="18"/>
  <c r="B2317" i="18"/>
  <c r="B2318" i="18"/>
  <c r="B2319" i="18"/>
  <c r="B2320" i="18"/>
  <c r="B2321" i="18"/>
  <c r="B2322" i="18"/>
  <c r="B2323" i="18"/>
  <c r="B2324" i="18"/>
  <c r="B2325" i="18"/>
  <c r="B2326" i="18"/>
  <c r="B2327" i="18"/>
  <c r="B2328" i="18"/>
  <c r="B2329" i="18"/>
  <c r="B2330" i="18"/>
  <c r="B2331" i="18"/>
  <c r="B2332" i="18"/>
  <c r="B2333" i="18"/>
  <c r="B2334" i="18"/>
  <c r="B2335" i="18"/>
  <c r="B2336" i="18"/>
  <c r="B2337" i="18"/>
  <c r="B2338" i="18"/>
  <c r="B2339" i="18"/>
  <c r="B2340" i="18"/>
  <c r="B2341" i="18"/>
  <c r="B2342" i="18"/>
  <c r="B2343" i="18"/>
  <c r="B2344" i="18"/>
  <c r="B2345" i="18"/>
  <c r="B2346" i="18"/>
  <c r="B2347" i="18"/>
  <c r="B2348" i="18"/>
  <c r="B2349" i="18"/>
  <c r="B2350" i="18"/>
  <c r="B2351" i="18"/>
  <c r="B2352" i="18"/>
  <c r="B2353" i="18"/>
  <c r="B2354" i="18"/>
  <c r="B2355" i="18"/>
  <c r="B2356" i="18"/>
  <c r="B2357" i="18"/>
  <c r="B2358" i="18"/>
  <c r="B2359" i="18"/>
  <c r="B2360" i="18"/>
  <c r="B2361" i="18"/>
  <c r="B2362" i="18"/>
  <c r="B2363" i="18"/>
  <c r="B2364" i="18"/>
  <c r="B2365" i="18"/>
  <c r="B2366" i="18"/>
  <c r="B2367" i="18"/>
  <c r="B2368" i="18"/>
  <c r="B2369" i="18"/>
  <c r="B2370" i="18"/>
  <c r="B2371" i="18"/>
  <c r="B2372" i="18"/>
  <c r="B2373" i="18"/>
  <c r="B2374" i="18"/>
  <c r="B2375" i="18"/>
  <c r="B2376" i="18"/>
  <c r="B2377" i="18"/>
  <c r="B2378" i="18"/>
  <c r="B2379" i="18"/>
  <c r="B2380" i="18"/>
  <c r="B2381" i="18"/>
  <c r="B2382" i="18"/>
  <c r="B2383" i="18"/>
  <c r="B2384" i="18"/>
  <c r="B2385" i="18"/>
  <c r="B2386" i="18"/>
  <c r="B2387" i="18"/>
  <c r="B2388" i="18"/>
  <c r="B2389" i="18"/>
  <c r="B2390" i="18"/>
  <c r="B2391" i="18"/>
  <c r="B2392" i="18"/>
  <c r="B2393" i="18"/>
  <c r="B2394" i="18"/>
  <c r="B2395" i="18"/>
  <c r="B2396" i="18"/>
  <c r="B2397" i="18"/>
  <c r="B2398" i="18"/>
  <c r="B2399" i="18"/>
  <c r="B2400" i="18"/>
  <c r="B2401" i="18"/>
  <c r="B2402" i="18"/>
  <c r="B2403" i="18"/>
  <c r="B2404" i="18"/>
  <c r="B2405" i="18"/>
  <c r="B2406" i="18"/>
  <c r="B2407" i="18"/>
  <c r="B2408" i="18"/>
  <c r="B2409" i="18"/>
  <c r="B2410" i="18"/>
  <c r="B2411" i="18"/>
  <c r="B2412" i="18"/>
  <c r="B2413" i="18"/>
  <c r="B2414" i="18"/>
  <c r="B2415" i="18"/>
  <c r="B2416" i="18"/>
  <c r="B2417" i="18"/>
  <c r="B2418" i="18"/>
  <c r="B2419" i="18"/>
  <c r="B2420" i="18"/>
  <c r="B2421" i="18"/>
  <c r="B2422" i="18"/>
  <c r="B2423" i="18"/>
  <c r="B2424" i="18"/>
  <c r="B2425" i="18"/>
  <c r="B2426" i="18"/>
  <c r="B2427" i="18"/>
  <c r="B2428" i="18"/>
  <c r="B2429" i="18"/>
  <c r="B2430" i="18"/>
  <c r="B2431" i="18"/>
  <c r="B2432" i="18"/>
  <c r="B2433" i="18"/>
  <c r="B2434" i="18"/>
  <c r="B2435" i="18"/>
  <c r="B2436" i="18"/>
  <c r="B2437" i="18"/>
  <c r="B2438" i="18"/>
  <c r="B2439" i="18"/>
  <c r="B2440" i="18"/>
  <c r="B2441" i="18"/>
  <c r="B2442" i="18"/>
  <c r="B2443" i="18"/>
  <c r="B2444" i="18"/>
  <c r="B2445" i="18"/>
  <c r="B2446" i="18"/>
  <c r="B2447" i="18"/>
  <c r="B2448" i="18"/>
  <c r="B2449" i="18"/>
  <c r="B2450" i="18"/>
  <c r="B2451" i="18"/>
  <c r="B2452" i="18"/>
  <c r="B2453" i="18"/>
  <c r="B2454" i="18"/>
  <c r="B2455" i="18"/>
  <c r="B2456" i="18"/>
  <c r="B2457" i="18"/>
  <c r="B2458" i="18"/>
  <c r="B2459" i="18"/>
  <c r="B2460" i="18"/>
  <c r="B2461" i="18"/>
  <c r="B2462" i="18"/>
  <c r="B2463" i="18"/>
  <c r="B2464" i="18"/>
  <c r="B2465" i="18"/>
  <c r="B2466" i="18"/>
  <c r="B2467" i="18"/>
  <c r="B2468" i="18"/>
  <c r="B2469" i="18"/>
  <c r="B2470" i="18"/>
  <c r="B2471" i="18"/>
  <c r="B2472" i="18"/>
  <c r="B2473" i="18"/>
  <c r="B2474" i="18"/>
  <c r="B2475" i="18"/>
  <c r="B2476" i="18"/>
  <c r="B2477" i="18"/>
  <c r="B2478" i="18"/>
  <c r="B2479" i="18"/>
  <c r="B2480" i="18"/>
  <c r="B2481" i="18"/>
  <c r="B2482" i="18"/>
  <c r="B2483" i="18"/>
  <c r="B2484" i="18"/>
  <c r="B2485" i="18"/>
  <c r="B2486" i="18"/>
  <c r="B2487" i="18"/>
  <c r="B2488" i="18"/>
  <c r="B2489" i="18"/>
  <c r="B2490" i="18"/>
  <c r="B2491" i="18"/>
  <c r="B2492" i="18"/>
  <c r="B2493" i="18"/>
  <c r="B2494" i="18"/>
  <c r="B2495" i="18"/>
  <c r="B2496" i="18"/>
  <c r="B2497" i="18"/>
  <c r="B2498" i="18"/>
  <c r="B2499" i="18"/>
  <c r="B2500" i="18"/>
  <c r="B2501" i="18"/>
  <c r="B2502" i="18"/>
  <c r="B2503" i="18"/>
  <c r="B2504" i="18"/>
  <c r="B2505" i="18"/>
  <c r="B2506" i="18"/>
  <c r="B2507" i="18"/>
  <c r="B2508" i="18"/>
  <c r="B2509" i="18"/>
  <c r="B2510" i="18"/>
  <c r="B2511" i="18"/>
  <c r="B2512" i="18"/>
  <c r="B2513" i="18"/>
  <c r="B2514" i="18"/>
  <c r="B2515" i="18"/>
  <c r="B2516" i="18"/>
  <c r="B2517" i="18"/>
  <c r="B2518" i="18"/>
  <c r="B2519" i="18"/>
  <c r="B2520" i="18"/>
  <c r="B2521" i="18"/>
  <c r="B2522" i="18"/>
  <c r="B2523" i="18"/>
  <c r="B2524" i="18"/>
  <c r="B2525" i="18"/>
  <c r="B2526" i="18"/>
  <c r="B2527" i="18"/>
  <c r="B2528" i="18"/>
  <c r="B2529" i="18"/>
  <c r="B2530" i="18"/>
  <c r="B2531" i="18"/>
  <c r="B2532" i="18"/>
  <c r="B2533" i="18"/>
  <c r="B2534" i="18"/>
  <c r="B2535" i="18"/>
  <c r="B2536" i="18"/>
  <c r="B2537" i="18"/>
  <c r="B2538" i="18"/>
  <c r="B2539" i="18"/>
  <c r="B2540" i="18"/>
  <c r="B2541" i="18"/>
  <c r="B2542" i="18"/>
  <c r="B2543" i="18"/>
  <c r="B2544" i="18"/>
  <c r="B2545" i="18"/>
  <c r="B2546" i="18"/>
  <c r="B2547" i="18"/>
  <c r="B2548" i="18"/>
  <c r="B2549" i="18"/>
  <c r="B2550" i="18"/>
  <c r="B2551" i="18"/>
  <c r="B2552" i="18"/>
  <c r="B2553" i="18"/>
  <c r="B2554" i="18"/>
  <c r="B2555" i="18"/>
  <c r="B2556" i="18"/>
  <c r="B2557" i="18"/>
  <c r="B2558" i="18"/>
  <c r="B2559" i="18"/>
  <c r="B2560" i="18"/>
  <c r="B2561" i="18"/>
  <c r="B2562" i="18"/>
  <c r="B2563" i="18"/>
  <c r="B2564" i="18"/>
  <c r="B2565" i="18"/>
  <c r="B2566" i="18"/>
  <c r="B2567" i="18"/>
  <c r="B2568" i="18"/>
  <c r="B2569" i="18"/>
  <c r="B2570" i="18"/>
  <c r="B2571" i="18"/>
  <c r="B2572" i="18"/>
  <c r="B2573" i="18"/>
  <c r="B2574" i="18"/>
  <c r="B2575" i="18"/>
  <c r="B2576" i="18"/>
  <c r="B2577" i="18"/>
  <c r="B2578" i="18"/>
  <c r="B2579" i="18"/>
  <c r="B2580" i="18"/>
  <c r="B2581" i="18"/>
  <c r="B2582" i="18"/>
  <c r="B2583" i="18"/>
  <c r="B2584" i="18"/>
  <c r="B2585" i="18"/>
  <c r="B2586" i="18"/>
  <c r="B2587" i="18"/>
  <c r="B2588" i="18"/>
  <c r="B2589" i="18"/>
  <c r="B2590" i="18"/>
  <c r="B2591" i="18"/>
  <c r="B2592" i="18"/>
  <c r="B2593" i="18"/>
  <c r="B2594" i="18"/>
  <c r="B2595" i="18"/>
  <c r="B2596" i="18"/>
  <c r="B2597" i="18"/>
  <c r="B2598" i="18"/>
  <c r="B2599" i="18"/>
  <c r="B2600" i="18"/>
  <c r="B2601" i="18"/>
  <c r="B2602" i="18"/>
  <c r="B2603" i="18"/>
  <c r="B2604" i="18"/>
  <c r="B2605" i="18"/>
  <c r="B2606" i="18"/>
  <c r="B2607" i="18"/>
  <c r="B2608" i="18"/>
  <c r="B2609" i="18"/>
  <c r="B2610" i="18"/>
  <c r="B2611" i="18"/>
  <c r="B2612" i="18"/>
  <c r="B2613" i="18"/>
  <c r="B2614" i="18"/>
  <c r="B2615" i="18"/>
  <c r="B2616" i="18"/>
  <c r="B2617" i="18"/>
  <c r="B2618" i="18"/>
  <c r="B2619" i="18"/>
  <c r="B2620" i="18"/>
  <c r="B2621" i="18"/>
  <c r="B2622" i="18"/>
  <c r="B2623" i="18"/>
  <c r="B2624" i="18"/>
  <c r="B2625" i="18"/>
  <c r="B2626" i="18"/>
  <c r="B2627" i="18"/>
  <c r="B2628" i="18"/>
  <c r="B2629" i="18"/>
  <c r="B2630" i="18"/>
  <c r="B2631" i="18"/>
  <c r="B2632" i="18"/>
  <c r="B2633" i="18"/>
  <c r="B2634" i="18"/>
  <c r="B2635" i="18"/>
  <c r="B2636" i="18"/>
  <c r="B2637" i="18"/>
  <c r="B2638" i="18"/>
  <c r="B2639" i="18"/>
  <c r="B2640" i="18"/>
  <c r="B2641" i="18"/>
  <c r="B2642" i="18"/>
  <c r="B2643" i="18"/>
  <c r="B2644" i="18"/>
  <c r="B2645" i="18"/>
  <c r="B2646" i="18"/>
  <c r="B2647" i="18"/>
  <c r="B2648" i="18"/>
  <c r="B2649" i="18"/>
  <c r="B2650" i="18"/>
  <c r="B2651" i="18"/>
  <c r="B2652" i="18"/>
  <c r="B2653" i="18"/>
  <c r="B2654" i="18"/>
  <c r="B2655" i="18"/>
  <c r="B2656" i="18"/>
  <c r="B2657" i="18"/>
  <c r="B2658" i="18"/>
  <c r="B2659" i="18"/>
  <c r="B2660" i="18"/>
  <c r="B2661" i="18"/>
  <c r="B2662" i="18"/>
  <c r="B2663" i="18"/>
  <c r="B2664" i="18"/>
  <c r="B2665" i="18"/>
  <c r="B2666" i="18"/>
  <c r="B2667" i="18"/>
  <c r="B2668" i="18"/>
  <c r="B2669" i="18"/>
  <c r="B2670" i="18"/>
  <c r="B2671" i="18"/>
  <c r="B2672" i="18"/>
  <c r="B2673" i="18"/>
  <c r="B2674" i="18"/>
  <c r="B2675" i="18"/>
  <c r="B2676" i="18"/>
  <c r="B2677" i="18"/>
  <c r="B2678" i="18"/>
  <c r="B2679" i="18"/>
  <c r="B2680" i="18"/>
  <c r="B2681" i="18"/>
  <c r="B2682" i="18"/>
  <c r="B2683" i="18"/>
  <c r="B2684" i="18"/>
  <c r="B2685" i="18"/>
  <c r="B2686" i="18"/>
  <c r="B2687" i="18"/>
  <c r="B2688" i="18"/>
  <c r="B2689" i="18"/>
  <c r="B2690" i="18"/>
  <c r="B2691" i="18"/>
  <c r="B2692" i="18"/>
  <c r="B2693" i="18"/>
  <c r="B2694" i="18"/>
  <c r="B2695" i="18"/>
  <c r="B2696" i="18"/>
  <c r="B2697" i="18"/>
  <c r="B2698" i="18"/>
  <c r="B2699" i="18"/>
  <c r="B2700" i="18"/>
  <c r="B2701" i="18"/>
  <c r="B2702" i="18"/>
  <c r="B2703" i="18"/>
  <c r="B2704" i="18"/>
  <c r="B2705" i="18"/>
  <c r="B2706" i="18"/>
  <c r="B2707" i="18"/>
  <c r="B2708" i="18"/>
  <c r="B2709" i="18"/>
  <c r="B2710" i="18"/>
  <c r="B2711" i="18"/>
  <c r="B2712" i="18"/>
  <c r="B2713" i="18"/>
  <c r="B2714" i="18"/>
  <c r="B2715" i="18"/>
  <c r="B2716" i="18"/>
  <c r="B2717" i="18"/>
  <c r="B2718" i="18"/>
  <c r="B2719" i="18"/>
  <c r="B2720" i="18"/>
  <c r="B2721" i="18"/>
  <c r="B2722" i="18"/>
  <c r="B2723" i="18"/>
  <c r="B2724" i="18"/>
  <c r="B2725" i="18"/>
  <c r="B2726" i="18"/>
  <c r="B2727" i="18"/>
  <c r="B2728" i="18"/>
  <c r="B2729" i="18"/>
  <c r="B2730" i="18"/>
  <c r="B2731" i="18"/>
  <c r="B2732" i="18"/>
  <c r="B2733" i="18"/>
  <c r="B2734" i="18"/>
  <c r="B2735" i="18"/>
  <c r="B2736" i="18"/>
  <c r="B2737" i="18"/>
  <c r="B2738" i="18"/>
  <c r="B2739" i="18"/>
  <c r="B2740" i="18"/>
  <c r="B2741" i="18"/>
  <c r="B2742" i="18"/>
  <c r="B2743" i="18"/>
  <c r="B2744" i="18"/>
  <c r="B2745" i="18"/>
  <c r="B2746" i="18"/>
  <c r="B2747" i="18"/>
  <c r="B2748" i="18"/>
  <c r="B2749" i="18"/>
  <c r="B2750" i="18"/>
  <c r="B2751" i="18"/>
  <c r="B2752" i="18"/>
  <c r="B2753" i="18"/>
  <c r="B2754" i="18"/>
  <c r="B2755" i="18"/>
  <c r="B2756" i="18"/>
  <c r="B2757" i="18"/>
  <c r="B2758" i="18"/>
  <c r="B2759" i="18"/>
  <c r="B2760" i="18"/>
  <c r="B2761" i="18"/>
  <c r="B2762" i="18"/>
  <c r="B2763" i="18"/>
  <c r="B2764" i="18"/>
  <c r="B2765" i="18"/>
  <c r="B2766" i="18"/>
  <c r="B2767" i="18"/>
  <c r="B2768" i="18"/>
  <c r="B2769" i="18"/>
  <c r="B2770" i="18"/>
  <c r="B2771" i="18"/>
  <c r="B2772" i="18"/>
  <c r="B2773" i="18"/>
  <c r="B2774" i="18"/>
  <c r="B2775" i="18"/>
  <c r="B2776" i="18"/>
  <c r="B2777" i="18"/>
  <c r="B2778" i="18"/>
  <c r="B2779" i="18"/>
  <c r="B2780" i="18"/>
  <c r="B2781" i="18"/>
  <c r="B2782" i="18"/>
  <c r="B2783" i="18"/>
  <c r="B2784" i="18"/>
  <c r="B2785" i="18"/>
  <c r="B2786" i="18"/>
  <c r="B2787" i="18"/>
  <c r="B2788" i="18"/>
  <c r="B2789" i="18"/>
  <c r="B2790" i="18"/>
  <c r="B2791" i="18"/>
  <c r="B2792" i="18"/>
  <c r="B2793" i="18"/>
  <c r="B2794" i="18"/>
  <c r="B2795" i="18"/>
  <c r="B2796" i="18"/>
  <c r="B2797" i="18"/>
  <c r="B2798" i="18"/>
  <c r="B2799" i="18"/>
  <c r="B2800" i="18"/>
  <c r="B2801" i="18"/>
  <c r="B2802" i="18"/>
  <c r="B2803" i="18"/>
  <c r="B2804" i="18"/>
  <c r="B2805" i="18"/>
  <c r="B2806" i="18"/>
  <c r="B2807" i="18"/>
  <c r="B2808" i="18"/>
  <c r="B2809" i="18"/>
  <c r="B2810" i="18"/>
  <c r="B2811" i="18"/>
  <c r="B2812" i="18"/>
  <c r="B2813" i="18"/>
  <c r="B2814" i="18"/>
  <c r="B2815" i="18"/>
  <c r="B2816" i="18"/>
  <c r="B2817" i="18"/>
  <c r="B2818" i="18"/>
  <c r="B2819" i="18"/>
  <c r="B2820" i="18"/>
  <c r="B2821" i="18"/>
  <c r="B2822" i="18"/>
  <c r="B2823" i="18"/>
  <c r="B2824" i="18"/>
  <c r="B2825" i="18"/>
  <c r="B2826" i="18"/>
  <c r="B2827" i="18"/>
  <c r="B2828" i="18"/>
  <c r="B2829" i="18"/>
  <c r="B2830" i="18"/>
  <c r="B2831" i="18"/>
  <c r="B2832" i="18"/>
  <c r="B2833" i="18"/>
  <c r="B2834" i="18"/>
  <c r="B2835" i="18"/>
  <c r="B2836" i="18"/>
  <c r="B2837" i="18"/>
  <c r="B2838" i="18"/>
  <c r="B2839" i="18"/>
  <c r="B2840" i="18"/>
  <c r="B2841" i="18"/>
  <c r="B2842" i="18"/>
  <c r="B2843" i="18"/>
  <c r="B2844" i="18"/>
  <c r="B2845" i="18"/>
  <c r="B2846" i="18"/>
  <c r="B2847" i="18"/>
  <c r="B2848" i="18"/>
  <c r="B2849" i="18"/>
  <c r="B2850" i="18"/>
  <c r="B2851" i="18"/>
  <c r="B2852" i="18"/>
  <c r="B2853" i="18"/>
  <c r="B2854" i="18"/>
  <c r="B2855" i="18"/>
  <c r="B2856" i="18"/>
  <c r="B2857" i="18"/>
  <c r="B2858" i="18"/>
  <c r="B2859" i="18"/>
  <c r="B2860" i="18"/>
  <c r="B2861" i="18"/>
  <c r="B2862" i="18"/>
  <c r="B2863" i="18"/>
  <c r="B2864" i="18"/>
  <c r="B2865" i="18"/>
  <c r="B2866" i="18"/>
  <c r="B2867" i="18"/>
  <c r="B2868" i="18"/>
  <c r="B2869" i="18"/>
  <c r="B2870" i="18"/>
  <c r="B2871" i="18"/>
  <c r="B2872" i="18"/>
  <c r="B2873" i="18"/>
  <c r="B2874" i="18"/>
  <c r="B2875" i="18"/>
  <c r="B2876" i="18"/>
  <c r="B2877" i="18"/>
  <c r="B2878" i="18"/>
  <c r="B2879" i="18"/>
  <c r="B2880" i="18"/>
  <c r="B2881" i="18"/>
  <c r="B2882" i="18"/>
  <c r="B2883" i="18"/>
  <c r="B2884" i="18"/>
  <c r="B2885" i="18"/>
  <c r="B2886" i="18"/>
  <c r="B2887" i="18"/>
  <c r="B2888" i="18"/>
  <c r="B2889" i="18"/>
  <c r="B2890" i="18"/>
  <c r="B2891" i="18"/>
  <c r="B2892" i="18"/>
  <c r="B2893" i="18"/>
  <c r="B2894" i="18"/>
  <c r="B2895" i="18"/>
  <c r="B2896" i="18"/>
  <c r="B2897" i="18"/>
  <c r="B2898" i="18"/>
  <c r="B2899" i="18"/>
  <c r="B2900" i="18"/>
  <c r="B2901" i="18"/>
  <c r="B2902" i="18"/>
  <c r="B2903" i="18"/>
  <c r="B2904" i="18"/>
  <c r="B2905" i="18"/>
  <c r="B2906" i="18"/>
  <c r="B2907" i="18"/>
  <c r="B2908" i="18"/>
  <c r="B2909" i="18"/>
  <c r="B2910" i="18"/>
  <c r="B2911" i="18"/>
  <c r="B2912" i="18"/>
  <c r="B2913" i="18"/>
  <c r="B2914" i="18"/>
  <c r="B2915" i="18"/>
  <c r="B2916" i="18"/>
  <c r="B2917" i="18"/>
  <c r="B2918" i="18"/>
  <c r="B2919" i="18"/>
  <c r="B2920" i="18"/>
  <c r="B2921" i="18"/>
  <c r="B2922" i="18"/>
  <c r="B2923" i="18"/>
  <c r="B2924" i="18"/>
  <c r="B2925" i="18"/>
  <c r="B2926" i="18"/>
  <c r="B2927" i="18"/>
  <c r="B2928" i="18"/>
  <c r="B2929" i="18"/>
  <c r="B2930" i="18"/>
  <c r="B2931" i="18"/>
  <c r="B2932" i="18"/>
  <c r="B2933" i="18"/>
  <c r="B2934" i="18"/>
  <c r="B2935" i="18"/>
  <c r="B2936" i="18"/>
  <c r="B2937" i="18"/>
  <c r="B2938" i="18"/>
  <c r="B2939" i="18"/>
  <c r="B2940" i="18"/>
  <c r="B2941" i="18"/>
  <c r="B2942" i="18"/>
  <c r="B2943" i="18"/>
  <c r="B2944" i="18"/>
  <c r="B2945" i="18"/>
  <c r="B2946" i="18"/>
  <c r="B2947" i="18"/>
  <c r="B2948" i="18"/>
  <c r="B2949" i="18"/>
  <c r="B2950" i="18"/>
  <c r="B2951" i="18"/>
  <c r="B2952" i="18"/>
  <c r="B2953" i="18"/>
  <c r="B2954" i="18"/>
  <c r="B2955" i="18"/>
  <c r="B2956" i="18"/>
  <c r="B2957" i="18"/>
  <c r="B2958" i="18"/>
  <c r="B2959" i="18"/>
  <c r="B2960" i="18"/>
  <c r="B2961" i="18"/>
  <c r="B2962" i="18"/>
  <c r="B2963" i="18"/>
  <c r="B2964" i="18"/>
  <c r="B2965" i="18"/>
  <c r="B2966" i="18"/>
  <c r="B2967" i="18"/>
  <c r="B2968" i="18"/>
  <c r="B2969" i="18"/>
  <c r="B2970" i="18"/>
  <c r="B2971" i="18"/>
  <c r="B2972" i="18"/>
  <c r="B2973" i="18"/>
  <c r="B2974" i="18"/>
  <c r="B2975" i="18"/>
  <c r="B2976" i="18"/>
  <c r="B2977" i="18"/>
  <c r="B2978" i="18"/>
  <c r="B2979" i="18"/>
  <c r="B2980" i="18"/>
  <c r="B2981" i="18"/>
  <c r="B2982" i="18"/>
  <c r="B2983" i="18"/>
  <c r="B2984" i="18"/>
  <c r="B2985" i="18"/>
  <c r="B2986" i="18"/>
  <c r="B2987" i="18"/>
  <c r="B2988" i="18"/>
  <c r="B2989" i="18"/>
  <c r="B2990" i="18"/>
  <c r="B2991" i="18"/>
  <c r="B2992" i="18"/>
  <c r="B2993" i="18"/>
  <c r="B2994" i="18"/>
  <c r="B2995" i="18"/>
  <c r="B2996" i="18"/>
  <c r="B2997" i="18"/>
  <c r="B2998" i="18"/>
  <c r="B2999" i="18"/>
  <c r="B3000" i="18"/>
  <c r="B3001" i="18"/>
  <c r="B3002" i="18"/>
  <c r="B3003" i="18"/>
  <c r="B3004" i="18"/>
  <c r="B3005" i="18"/>
  <c r="B3006" i="18"/>
  <c r="B3007" i="18"/>
  <c r="B3008" i="18"/>
  <c r="B3009" i="18"/>
  <c r="B3010" i="18"/>
  <c r="B3011" i="18"/>
  <c r="B3012" i="18"/>
  <c r="B3013" i="18"/>
  <c r="B3014" i="18"/>
  <c r="B3015" i="18"/>
  <c r="B3016" i="18"/>
  <c r="B3017" i="18"/>
  <c r="B3018" i="18"/>
  <c r="B3019" i="18"/>
  <c r="B3020" i="18"/>
  <c r="B3021" i="18"/>
  <c r="B3022" i="18"/>
  <c r="B3023" i="18"/>
  <c r="B3024" i="18"/>
  <c r="B3025" i="18"/>
  <c r="B3026" i="18"/>
  <c r="B3027" i="18"/>
  <c r="B3028" i="18"/>
  <c r="B3029" i="18"/>
  <c r="B3030" i="18"/>
  <c r="B3031" i="18"/>
  <c r="B3032" i="18"/>
  <c r="B3033" i="18"/>
  <c r="B3034" i="18"/>
  <c r="B3035" i="18"/>
  <c r="B3036" i="18"/>
  <c r="B3037" i="18"/>
  <c r="B3038" i="18"/>
  <c r="B3039" i="18"/>
  <c r="B3040" i="18"/>
  <c r="B3041" i="18"/>
  <c r="B3042" i="18"/>
  <c r="B3043" i="18"/>
  <c r="B3044" i="18"/>
  <c r="B3045" i="18"/>
  <c r="B3046" i="18"/>
  <c r="B3047" i="18"/>
  <c r="B3048" i="18"/>
  <c r="B3049" i="18"/>
  <c r="B3050" i="18"/>
  <c r="B3051" i="18"/>
  <c r="B3052" i="18"/>
  <c r="B3053" i="18"/>
  <c r="B3054" i="18"/>
  <c r="B3055" i="18"/>
  <c r="B3056" i="18"/>
  <c r="B3057" i="18"/>
  <c r="B3058" i="18"/>
  <c r="B3059" i="18"/>
  <c r="B3060" i="18"/>
  <c r="B3061" i="18"/>
  <c r="B3062" i="18"/>
  <c r="B3063" i="18"/>
  <c r="B3064" i="18"/>
  <c r="B3065" i="18"/>
  <c r="B3066" i="18"/>
  <c r="B3067" i="18"/>
  <c r="B3068" i="18"/>
  <c r="B3069" i="18"/>
  <c r="B3070" i="18"/>
  <c r="B3071" i="18"/>
  <c r="B3072" i="18"/>
  <c r="B3073" i="18"/>
  <c r="B3074" i="18"/>
  <c r="B3075" i="18"/>
  <c r="B3076" i="18"/>
  <c r="B3077" i="18"/>
  <c r="B3078" i="18"/>
  <c r="B3079" i="18"/>
  <c r="B3080" i="18"/>
  <c r="B3081" i="18"/>
  <c r="B3082" i="18"/>
  <c r="B3083" i="18"/>
  <c r="B3084" i="18"/>
  <c r="B3085" i="18"/>
  <c r="B3086" i="18"/>
  <c r="B3087" i="18"/>
  <c r="B3088" i="18"/>
  <c r="B3089" i="18"/>
  <c r="B3090" i="18"/>
  <c r="B3091" i="18"/>
  <c r="B3092" i="18"/>
  <c r="B3093" i="18"/>
  <c r="B3094" i="18"/>
  <c r="B3095" i="18"/>
  <c r="B3096" i="18"/>
  <c r="B3097" i="18"/>
  <c r="B3098" i="18"/>
  <c r="B3099" i="18"/>
  <c r="B3100" i="18"/>
  <c r="B3101" i="18"/>
  <c r="B3102" i="18"/>
  <c r="B3103" i="18"/>
  <c r="B3104" i="18"/>
  <c r="B3105" i="18"/>
  <c r="B3106" i="18"/>
  <c r="B3107" i="18"/>
  <c r="B3108" i="18"/>
  <c r="B3109" i="18"/>
  <c r="B3110" i="18"/>
  <c r="B3111" i="18"/>
  <c r="B3112" i="18"/>
  <c r="B3113" i="18"/>
  <c r="B3114" i="18"/>
  <c r="B3115" i="18"/>
  <c r="B3116" i="18"/>
  <c r="B3117" i="18"/>
  <c r="B3118" i="18"/>
  <c r="B3119" i="18"/>
  <c r="B3120" i="18"/>
  <c r="B3121" i="18"/>
  <c r="B3122" i="18"/>
  <c r="B3123" i="18"/>
  <c r="B3124" i="18"/>
  <c r="B3125" i="18"/>
  <c r="B3126" i="18"/>
  <c r="B3127" i="18"/>
  <c r="B3128" i="18"/>
  <c r="B3129" i="18"/>
  <c r="B3130" i="18"/>
  <c r="B3131" i="18"/>
  <c r="B3132" i="18"/>
  <c r="B3133" i="18"/>
  <c r="B3134" i="18"/>
  <c r="B3135" i="18"/>
  <c r="B3136" i="18"/>
  <c r="B3137" i="18"/>
  <c r="B3138" i="18"/>
  <c r="B3139" i="18"/>
  <c r="B3140" i="18"/>
  <c r="B3141" i="18"/>
  <c r="B3142" i="18"/>
  <c r="B3143" i="18"/>
  <c r="B3144" i="18"/>
  <c r="B3145" i="18"/>
  <c r="B3146" i="18"/>
  <c r="B3147" i="18"/>
  <c r="B3148" i="18"/>
  <c r="B3149" i="18"/>
  <c r="B3150" i="18"/>
  <c r="B3151" i="18"/>
  <c r="B3152" i="18"/>
  <c r="B3153" i="18"/>
  <c r="B3154" i="18"/>
  <c r="B3155" i="18"/>
  <c r="B3156" i="18"/>
  <c r="B3157" i="18"/>
  <c r="B3158" i="18"/>
  <c r="B3159" i="18"/>
  <c r="B3160" i="18"/>
  <c r="B3161" i="18"/>
  <c r="B3162" i="18"/>
  <c r="B3163" i="18"/>
  <c r="B3164" i="18"/>
  <c r="B3165" i="18"/>
  <c r="B3166" i="18"/>
  <c r="B3167" i="18"/>
  <c r="B3168" i="18"/>
  <c r="B3169" i="18"/>
  <c r="B3170" i="18"/>
  <c r="B3171" i="18"/>
  <c r="B3172" i="18"/>
  <c r="B3173" i="18"/>
  <c r="B3174" i="18"/>
  <c r="B3175" i="18"/>
  <c r="B3176" i="18"/>
  <c r="B3177" i="18"/>
  <c r="B3178" i="18"/>
  <c r="B3179" i="18"/>
  <c r="B3180" i="18"/>
  <c r="B3181" i="18"/>
  <c r="B3182" i="18"/>
  <c r="B3183" i="18"/>
  <c r="B3184" i="18"/>
  <c r="B3185" i="18"/>
  <c r="B3186" i="18"/>
  <c r="B3187" i="18"/>
  <c r="B3188" i="18"/>
  <c r="B3189" i="18"/>
  <c r="B3190" i="18"/>
  <c r="B3191" i="18"/>
  <c r="B3192" i="18"/>
  <c r="B3193" i="18"/>
  <c r="B3194" i="18"/>
  <c r="B3195" i="18"/>
  <c r="B3196" i="18"/>
  <c r="B3197" i="18"/>
  <c r="B3198" i="18"/>
  <c r="B3199" i="18"/>
  <c r="B3200" i="18"/>
  <c r="B3201" i="18"/>
  <c r="B3202" i="18"/>
  <c r="B3203" i="18"/>
  <c r="B3204" i="18"/>
  <c r="B3205" i="18"/>
  <c r="B3206" i="18"/>
  <c r="B3207" i="18"/>
  <c r="B3208" i="18"/>
  <c r="B3209" i="18"/>
  <c r="B3210" i="18"/>
  <c r="B3211" i="18"/>
  <c r="B3212" i="18"/>
  <c r="B3213" i="18"/>
  <c r="B3214" i="18"/>
  <c r="B3215" i="18"/>
  <c r="B3216" i="18"/>
  <c r="B3217" i="18"/>
  <c r="B3218" i="18"/>
  <c r="B3219" i="18"/>
  <c r="B3220" i="18"/>
  <c r="B3221" i="18"/>
  <c r="B3222" i="18"/>
  <c r="B3223" i="18"/>
  <c r="B3224" i="18"/>
  <c r="B3225" i="18"/>
  <c r="B3226" i="18"/>
  <c r="B3227" i="18"/>
  <c r="B3228" i="18"/>
  <c r="B3229" i="18"/>
  <c r="B3230" i="18"/>
  <c r="B3231" i="18"/>
  <c r="B3232" i="18"/>
  <c r="B3233" i="18"/>
  <c r="B3234" i="18"/>
  <c r="B3235" i="18"/>
  <c r="B3236" i="18"/>
  <c r="B3237" i="18"/>
  <c r="B3238" i="18"/>
  <c r="B3239" i="18"/>
  <c r="B3240" i="18"/>
  <c r="B3241" i="18"/>
  <c r="B3242" i="18"/>
  <c r="B3243" i="18"/>
  <c r="B3244" i="18"/>
  <c r="B3245" i="18"/>
  <c r="B3246" i="18"/>
  <c r="B3247" i="18"/>
  <c r="B3248" i="18"/>
  <c r="B3249" i="18"/>
  <c r="B3250" i="18"/>
  <c r="B3251" i="18"/>
  <c r="B3252" i="18"/>
  <c r="B3253" i="18"/>
  <c r="B3254" i="18"/>
  <c r="B3255" i="18"/>
  <c r="B3256" i="18"/>
  <c r="B3257" i="18"/>
  <c r="B3258" i="18"/>
  <c r="B3259" i="18"/>
  <c r="B3260" i="18"/>
  <c r="B3261" i="18"/>
  <c r="B3262" i="18"/>
  <c r="B3263" i="18"/>
  <c r="B3264" i="18"/>
  <c r="B3265" i="18"/>
  <c r="B3266" i="18"/>
  <c r="B3267" i="18"/>
  <c r="B3268" i="18"/>
  <c r="B3269" i="18"/>
  <c r="B3270" i="18"/>
  <c r="B3271" i="18"/>
  <c r="B3272" i="18"/>
  <c r="B3273" i="18"/>
  <c r="B3274" i="18"/>
  <c r="B3275" i="18"/>
  <c r="B3276" i="18"/>
  <c r="B3277" i="18"/>
  <c r="B3278" i="18"/>
  <c r="B3279" i="18"/>
  <c r="B3280" i="18"/>
  <c r="B3281" i="18"/>
  <c r="B3282" i="18"/>
  <c r="B3283" i="18"/>
  <c r="B3284" i="18"/>
  <c r="B3285" i="18"/>
  <c r="B3286" i="18"/>
  <c r="B3287" i="18"/>
  <c r="B3288" i="18"/>
  <c r="B3289" i="18"/>
  <c r="B3290" i="18"/>
  <c r="B3291" i="18"/>
  <c r="B3292" i="18"/>
  <c r="B3293" i="18"/>
  <c r="B3294" i="18"/>
  <c r="B3295" i="18"/>
  <c r="B3296" i="18"/>
  <c r="B3297" i="18"/>
  <c r="B3298" i="18"/>
  <c r="B3299" i="18"/>
  <c r="B3300" i="18"/>
  <c r="B3301" i="18"/>
  <c r="B3302" i="18"/>
  <c r="B3303" i="18"/>
  <c r="B3304" i="18"/>
  <c r="B3305" i="18"/>
  <c r="B3306" i="18"/>
  <c r="B3307" i="18"/>
  <c r="B3308" i="18"/>
  <c r="B3309" i="18"/>
  <c r="B3310" i="18"/>
  <c r="B3311" i="18"/>
  <c r="B3312" i="18"/>
  <c r="B3313" i="18"/>
  <c r="B3314" i="18"/>
  <c r="B3315" i="18"/>
  <c r="B3316" i="18"/>
  <c r="B3317" i="18"/>
  <c r="B3318" i="18"/>
  <c r="B3319" i="18"/>
  <c r="B3320" i="18"/>
  <c r="B3321" i="18"/>
  <c r="B3322" i="18"/>
  <c r="B3323" i="18"/>
  <c r="B3324" i="18"/>
  <c r="B3325" i="18"/>
  <c r="B3326" i="18"/>
  <c r="B3327" i="18"/>
  <c r="B3328" i="18"/>
  <c r="B3329" i="18"/>
  <c r="B3330" i="18"/>
  <c r="B3331" i="18"/>
  <c r="B3332" i="18"/>
  <c r="B3333" i="18"/>
  <c r="B3334" i="18"/>
  <c r="B3335" i="18"/>
  <c r="B3336" i="18"/>
  <c r="B3337" i="18"/>
  <c r="B3338" i="18"/>
  <c r="B3339" i="18"/>
  <c r="B3340" i="18"/>
  <c r="B3341" i="18"/>
  <c r="B3342" i="18"/>
  <c r="B3343" i="18"/>
  <c r="B3344" i="18"/>
  <c r="B3345" i="18"/>
  <c r="B3346" i="18"/>
  <c r="B3347" i="18"/>
  <c r="B3348" i="18"/>
  <c r="B3349" i="18"/>
  <c r="B3350" i="18"/>
  <c r="B3351" i="18"/>
  <c r="B3352" i="18"/>
  <c r="B3353" i="18"/>
  <c r="B3354" i="18"/>
  <c r="B3355" i="18"/>
  <c r="B3356" i="18"/>
  <c r="B3357" i="18"/>
  <c r="B3358" i="18"/>
  <c r="B3359" i="18"/>
  <c r="B3360" i="18"/>
  <c r="B3361" i="18"/>
  <c r="B3362" i="18"/>
  <c r="B3363" i="18"/>
  <c r="B3364" i="18"/>
  <c r="B3365" i="18"/>
  <c r="B3366" i="18"/>
  <c r="B3367" i="18"/>
  <c r="B3368" i="18"/>
  <c r="B3369" i="18"/>
  <c r="B3370" i="18"/>
  <c r="B3371" i="18"/>
  <c r="B3372" i="18"/>
  <c r="B3373" i="18"/>
  <c r="B3374" i="18"/>
  <c r="B3375" i="18"/>
  <c r="B3376" i="18"/>
  <c r="B3377" i="18"/>
  <c r="B3378" i="18"/>
  <c r="B3379" i="18"/>
  <c r="B3380" i="18"/>
  <c r="B3381" i="18"/>
  <c r="B3382" i="18"/>
  <c r="B3383" i="18"/>
  <c r="B3384" i="18"/>
  <c r="B3385" i="18"/>
  <c r="B3386" i="18"/>
  <c r="B3387" i="18"/>
  <c r="B3388" i="18"/>
  <c r="B3389" i="18"/>
  <c r="B3390" i="18"/>
  <c r="B3391" i="18"/>
  <c r="B3392" i="18"/>
  <c r="B3393" i="18"/>
  <c r="B3394" i="18"/>
  <c r="B3395" i="18"/>
  <c r="B3396" i="18"/>
  <c r="B3397" i="18"/>
  <c r="B3398" i="18"/>
  <c r="B3399" i="18"/>
  <c r="B3400" i="18"/>
  <c r="B3401" i="18"/>
  <c r="B3402" i="18"/>
  <c r="B3403" i="18"/>
  <c r="B3404" i="18"/>
  <c r="B3405" i="18"/>
  <c r="B3406" i="18"/>
  <c r="B3407" i="18"/>
  <c r="B3408" i="18"/>
  <c r="B3409" i="18"/>
  <c r="B3410" i="18"/>
  <c r="B3411" i="18"/>
  <c r="B3412" i="18"/>
  <c r="B3413" i="18"/>
  <c r="B3414" i="18"/>
  <c r="B3415" i="18"/>
  <c r="B3416" i="18"/>
  <c r="B3417" i="18"/>
  <c r="B3418" i="18"/>
  <c r="B3419" i="18"/>
  <c r="B3420" i="18"/>
  <c r="B3421" i="18"/>
  <c r="B3422" i="18"/>
  <c r="B3423" i="18"/>
  <c r="B3424" i="18"/>
  <c r="B3425" i="18"/>
  <c r="B3426" i="18"/>
  <c r="B3427" i="18"/>
  <c r="B3428" i="18"/>
  <c r="B3429" i="18"/>
  <c r="B3430" i="18"/>
  <c r="B3431" i="18"/>
  <c r="B3432" i="18"/>
  <c r="B3433" i="18"/>
  <c r="B3434" i="18"/>
  <c r="B3435" i="18"/>
  <c r="B3436" i="18"/>
  <c r="B3437" i="18"/>
  <c r="B3438" i="18"/>
  <c r="B3439" i="18"/>
  <c r="B3440" i="18"/>
  <c r="B3441" i="18"/>
  <c r="B3442" i="18"/>
  <c r="B3443" i="18"/>
  <c r="B3444" i="18"/>
  <c r="B3445" i="18"/>
  <c r="B3446" i="18"/>
  <c r="B3447" i="18"/>
  <c r="B3448" i="18"/>
  <c r="B3449" i="18"/>
  <c r="B3450" i="18"/>
  <c r="B3451" i="18"/>
  <c r="B3452" i="18"/>
  <c r="B3453" i="18"/>
  <c r="B3454" i="18"/>
  <c r="B3455" i="18"/>
  <c r="B3456" i="18"/>
  <c r="B3457" i="18"/>
  <c r="B3458" i="18"/>
  <c r="B3459" i="18"/>
  <c r="B3460" i="18"/>
  <c r="B3461" i="18"/>
  <c r="B3462" i="18"/>
  <c r="B3463" i="18"/>
  <c r="B3464" i="18"/>
  <c r="B3465" i="18"/>
  <c r="B3466" i="18"/>
  <c r="B3467" i="18"/>
  <c r="B3468" i="18"/>
  <c r="B3469" i="18"/>
  <c r="B3470" i="18"/>
  <c r="B3471" i="18"/>
  <c r="B3472" i="18"/>
  <c r="B3473" i="18"/>
  <c r="B3474" i="18"/>
  <c r="B3475" i="18"/>
  <c r="B3476" i="18"/>
  <c r="B3477" i="18"/>
  <c r="B3478" i="18"/>
  <c r="B3479" i="18"/>
  <c r="B3480" i="18"/>
  <c r="B3481" i="18"/>
  <c r="B3482" i="18"/>
  <c r="B3483" i="18"/>
  <c r="B3484" i="18"/>
  <c r="B3485" i="18"/>
  <c r="B3486" i="18"/>
  <c r="B3487" i="18"/>
  <c r="B3488" i="18"/>
  <c r="B3489" i="18"/>
  <c r="B3490" i="18"/>
  <c r="B3491" i="18"/>
  <c r="B3492" i="18"/>
  <c r="B3493" i="18"/>
  <c r="B3494" i="18"/>
  <c r="B3495" i="18"/>
  <c r="B3496" i="18"/>
  <c r="B3497" i="18"/>
  <c r="B3498" i="18"/>
  <c r="B3499" i="18"/>
  <c r="B3500" i="18"/>
  <c r="B3501" i="18"/>
  <c r="B3502" i="18"/>
  <c r="B3503" i="18"/>
  <c r="B3504" i="18"/>
  <c r="B3505" i="18"/>
  <c r="B3506" i="18"/>
  <c r="B3507" i="18"/>
  <c r="B3508" i="18"/>
  <c r="B3509" i="18"/>
  <c r="B3510" i="18"/>
  <c r="B3511" i="18"/>
  <c r="B3512" i="18"/>
  <c r="B3513" i="18"/>
  <c r="B3514" i="18"/>
  <c r="B3515" i="18"/>
  <c r="B3516" i="18"/>
  <c r="B3517" i="18"/>
  <c r="B3518" i="18"/>
  <c r="B3519" i="18"/>
  <c r="B3520" i="18"/>
  <c r="B3521" i="18"/>
  <c r="B3522" i="18"/>
  <c r="B3523" i="18"/>
  <c r="B3524" i="18"/>
  <c r="B3525" i="18"/>
  <c r="B3526" i="18"/>
  <c r="B3527" i="18"/>
  <c r="B3528" i="18"/>
  <c r="B3529" i="18"/>
  <c r="B3530" i="18"/>
  <c r="B3531" i="18"/>
  <c r="B3532" i="18"/>
  <c r="B3533" i="18"/>
  <c r="B3534" i="18"/>
  <c r="B3535" i="18"/>
  <c r="B3536" i="18"/>
  <c r="B3537" i="18"/>
  <c r="B3538" i="18"/>
  <c r="B3539" i="18"/>
  <c r="B3540" i="18"/>
  <c r="B3541" i="18"/>
  <c r="B3542" i="18"/>
  <c r="B3543" i="18"/>
  <c r="B3544" i="18"/>
  <c r="B3545" i="18"/>
  <c r="B3546" i="18"/>
  <c r="B3547" i="18"/>
  <c r="B3548" i="18"/>
  <c r="B3549" i="18"/>
  <c r="B3550" i="18"/>
  <c r="B3551" i="18"/>
  <c r="B3552" i="18"/>
  <c r="B3553" i="18"/>
  <c r="B3554" i="18"/>
  <c r="B3555" i="18"/>
  <c r="B3556" i="18"/>
  <c r="B3557" i="18"/>
  <c r="B3558" i="18"/>
  <c r="B3559" i="18"/>
  <c r="B3560" i="18"/>
  <c r="B3561" i="18"/>
  <c r="B3562" i="18"/>
  <c r="B3563" i="18"/>
  <c r="B3564" i="18"/>
  <c r="B3565" i="18"/>
  <c r="B3566" i="18"/>
  <c r="B3567" i="18"/>
  <c r="B3568" i="18"/>
  <c r="B3569" i="18"/>
  <c r="B3570" i="18"/>
  <c r="B3571" i="18"/>
  <c r="B3572" i="18"/>
  <c r="B3573" i="18"/>
  <c r="B3574" i="18"/>
  <c r="B3575" i="18"/>
  <c r="B3576" i="18"/>
  <c r="B3577" i="18"/>
  <c r="B3578" i="18"/>
  <c r="B3579" i="18"/>
  <c r="B3580" i="18"/>
  <c r="B3581" i="18"/>
  <c r="B3582" i="18"/>
  <c r="B3583" i="18"/>
  <c r="B3584" i="18"/>
  <c r="B3585" i="18"/>
  <c r="B3586" i="18"/>
  <c r="B3587" i="18"/>
  <c r="B3588" i="18"/>
  <c r="B3589" i="18"/>
  <c r="B3590" i="18"/>
  <c r="B3591" i="18"/>
  <c r="B3592" i="18"/>
  <c r="B3593" i="18"/>
  <c r="B3594" i="18"/>
  <c r="B3595" i="18"/>
  <c r="B3596" i="18"/>
  <c r="B3597" i="18"/>
  <c r="B3598" i="18"/>
  <c r="B3599" i="18"/>
  <c r="B3600" i="18"/>
  <c r="B3601" i="18"/>
  <c r="B3602" i="18"/>
  <c r="B3603" i="18"/>
  <c r="B3604" i="18"/>
  <c r="B3605" i="18"/>
  <c r="B3606" i="18"/>
  <c r="B3607" i="18"/>
  <c r="B3608" i="18"/>
  <c r="B3609" i="18"/>
  <c r="B3610" i="18"/>
  <c r="B3611" i="18"/>
  <c r="B3612" i="18"/>
  <c r="B3613" i="18"/>
  <c r="B3614" i="18"/>
  <c r="B3615" i="18"/>
  <c r="B3616" i="18"/>
  <c r="B3617" i="18"/>
  <c r="B3618" i="18"/>
  <c r="B3619" i="18"/>
  <c r="B3620" i="18"/>
  <c r="B3621" i="18"/>
  <c r="B3622" i="18"/>
  <c r="B3623" i="18"/>
  <c r="B3624" i="18"/>
  <c r="B3625" i="18"/>
  <c r="B3626" i="18"/>
  <c r="B3627" i="18"/>
  <c r="B3628" i="18"/>
  <c r="B3629" i="18"/>
  <c r="B3630" i="18"/>
  <c r="B3631" i="18"/>
  <c r="B3632" i="18"/>
  <c r="B3633" i="18"/>
  <c r="B3634" i="18"/>
  <c r="B3635" i="18"/>
  <c r="B3636" i="18"/>
  <c r="B3637" i="18"/>
  <c r="B3638" i="18"/>
  <c r="B3639" i="18"/>
  <c r="B3640" i="18"/>
  <c r="B3641" i="18"/>
  <c r="B3642" i="18"/>
  <c r="B3643" i="18"/>
  <c r="B3644" i="18"/>
  <c r="B3645" i="18"/>
  <c r="B3646" i="18"/>
  <c r="B3647" i="18"/>
  <c r="B3648" i="18"/>
  <c r="B3649" i="18"/>
  <c r="B3650" i="18"/>
  <c r="B3651" i="18"/>
  <c r="B3652" i="18"/>
  <c r="B3653" i="18"/>
  <c r="B3654" i="18"/>
  <c r="B3655" i="18"/>
  <c r="B3656" i="18"/>
  <c r="B3657" i="18"/>
  <c r="B3658" i="18"/>
  <c r="B3659" i="18"/>
  <c r="B3660" i="18"/>
  <c r="B3661" i="18"/>
  <c r="B3662" i="18"/>
  <c r="B3663" i="18"/>
  <c r="B3664" i="18"/>
  <c r="B3665" i="18"/>
  <c r="B3666" i="18"/>
  <c r="B3667" i="18"/>
  <c r="B3668" i="18"/>
  <c r="B3669" i="18"/>
  <c r="B3670" i="18"/>
  <c r="B3671" i="18"/>
  <c r="B3672" i="18"/>
  <c r="B3673" i="18"/>
  <c r="B3674" i="18"/>
  <c r="B3675" i="18"/>
  <c r="B3676" i="18"/>
  <c r="B3677" i="18"/>
  <c r="B3678" i="18"/>
  <c r="B3679" i="18"/>
  <c r="B3680" i="18"/>
  <c r="B3681" i="18"/>
  <c r="B3682" i="18"/>
  <c r="B3683" i="18"/>
  <c r="B3684" i="18"/>
  <c r="B3685" i="18"/>
  <c r="B3686" i="18"/>
  <c r="B3687" i="18"/>
  <c r="B3688" i="18"/>
  <c r="B3689" i="18"/>
  <c r="B3690" i="18"/>
  <c r="B3691" i="18"/>
  <c r="B3692" i="18"/>
  <c r="B3693" i="18"/>
  <c r="B3694" i="18"/>
  <c r="B3695" i="18"/>
  <c r="B3696" i="18"/>
  <c r="B3697" i="18"/>
  <c r="B3698" i="18"/>
  <c r="B3699" i="18"/>
  <c r="B3700" i="18"/>
  <c r="B3701" i="18"/>
  <c r="B3702" i="18"/>
  <c r="B3703" i="18"/>
  <c r="B3704" i="18"/>
  <c r="B3705" i="18"/>
  <c r="B3706" i="18"/>
  <c r="B3707" i="18"/>
  <c r="B3708" i="18"/>
  <c r="B3709" i="18"/>
  <c r="B3710" i="18"/>
  <c r="B3711" i="18"/>
  <c r="B3712" i="18"/>
  <c r="B3713" i="18"/>
  <c r="B3714" i="18"/>
  <c r="B3715" i="18"/>
  <c r="B3716" i="18"/>
  <c r="B3717" i="18"/>
  <c r="B3718" i="18"/>
  <c r="B3719" i="18"/>
  <c r="B3720" i="18"/>
  <c r="B3721" i="18"/>
  <c r="B3722" i="18"/>
  <c r="B3723" i="18"/>
  <c r="B3724" i="18"/>
  <c r="B3725" i="18"/>
  <c r="B3726" i="18"/>
  <c r="B3727" i="18"/>
  <c r="B3728" i="18"/>
  <c r="B3729" i="18"/>
  <c r="B3730" i="18"/>
  <c r="B3731" i="18"/>
  <c r="B3732" i="18"/>
  <c r="B3733" i="18"/>
  <c r="B3734" i="18"/>
  <c r="B3735" i="18"/>
  <c r="B3736" i="18"/>
  <c r="B3737" i="18"/>
  <c r="B3738" i="18"/>
  <c r="B3739" i="18"/>
  <c r="B3740" i="18"/>
  <c r="B3741" i="18"/>
  <c r="B3742" i="18"/>
  <c r="B3743" i="18"/>
  <c r="B3744" i="18"/>
  <c r="B3745" i="18"/>
  <c r="B3746" i="18"/>
  <c r="B3747" i="18"/>
  <c r="B3748" i="18"/>
  <c r="B3749" i="18"/>
  <c r="B3750" i="18"/>
  <c r="B3751" i="18"/>
  <c r="B3752" i="18"/>
  <c r="B3753" i="18"/>
  <c r="B3754" i="18"/>
  <c r="B3755" i="18"/>
  <c r="B3756" i="18"/>
  <c r="B3757" i="18"/>
  <c r="B3758" i="18"/>
  <c r="B3759" i="18"/>
  <c r="B3760" i="18"/>
  <c r="B3761" i="18"/>
  <c r="B3762" i="18"/>
  <c r="B3763" i="18"/>
  <c r="B3764" i="18"/>
  <c r="B3765" i="18"/>
  <c r="B3766" i="18"/>
  <c r="B3767" i="18"/>
  <c r="B3768" i="18"/>
  <c r="B3769" i="18"/>
  <c r="B3770" i="18"/>
  <c r="B3771" i="18"/>
  <c r="B3772" i="18"/>
  <c r="B3773" i="18"/>
  <c r="B3774" i="18"/>
  <c r="B3775" i="18"/>
  <c r="B3776" i="18"/>
  <c r="B3777" i="18"/>
  <c r="B3778" i="18"/>
  <c r="B3779" i="18"/>
  <c r="B3780" i="18"/>
  <c r="B3781" i="18"/>
  <c r="B3782" i="18"/>
  <c r="B3783" i="18"/>
  <c r="B3784" i="18"/>
  <c r="B3785" i="18"/>
  <c r="B3786" i="18"/>
  <c r="B3787" i="18"/>
  <c r="B3788" i="18"/>
  <c r="B3789" i="18"/>
  <c r="B3790" i="18"/>
  <c r="B3791" i="18"/>
  <c r="B3792" i="18"/>
  <c r="B3793" i="18"/>
  <c r="B3794" i="18"/>
  <c r="B3795" i="18"/>
  <c r="B3796" i="18"/>
  <c r="B3797" i="18"/>
  <c r="B3798" i="18"/>
  <c r="B3799" i="18"/>
  <c r="B3800" i="18"/>
  <c r="B3801" i="18"/>
  <c r="B3802" i="18"/>
  <c r="B3803" i="18"/>
  <c r="B3804" i="18"/>
  <c r="B3805" i="18"/>
  <c r="B3806" i="18"/>
  <c r="B3807" i="18"/>
  <c r="B3808" i="18"/>
  <c r="B3809" i="18"/>
  <c r="B3810" i="18"/>
  <c r="B3811" i="18"/>
  <c r="B3812" i="18"/>
  <c r="B3813" i="18"/>
  <c r="B3814" i="18"/>
  <c r="B3815" i="18"/>
  <c r="B3816" i="18"/>
  <c r="B3817" i="18"/>
  <c r="B3818" i="18"/>
  <c r="B3819" i="18"/>
  <c r="B3820" i="18"/>
  <c r="B3821" i="18"/>
  <c r="B3822" i="18"/>
  <c r="B3823" i="18"/>
  <c r="B3824" i="18"/>
  <c r="B3825" i="18"/>
  <c r="B3826" i="18"/>
  <c r="B3827" i="18"/>
  <c r="B3828" i="18"/>
  <c r="B3829" i="18"/>
  <c r="B3830" i="18"/>
  <c r="B3831" i="18"/>
  <c r="B3832" i="18"/>
  <c r="B3833" i="18"/>
  <c r="B3834" i="18"/>
  <c r="B3835" i="18"/>
  <c r="B3836" i="18"/>
  <c r="B3837" i="18"/>
  <c r="B3838" i="18"/>
  <c r="B3839" i="18"/>
  <c r="B3840" i="18"/>
  <c r="B3841" i="18"/>
  <c r="B3842" i="18"/>
  <c r="B3843" i="18"/>
  <c r="B3844" i="18"/>
  <c r="B3845" i="18"/>
  <c r="B3846" i="18"/>
  <c r="B3847" i="18"/>
  <c r="B3848" i="18"/>
  <c r="B3849" i="18"/>
  <c r="B3850" i="18"/>
  <c r="B3851" i="18"/>
  <c r="B3852" i="18"/>
  <c r="B3853" i="18"/>
  <c r="B3854" i="18"/>
  <c r="B3855" i="18"/>
  <c r="B3856" i="18"/>
  <c r="B3857" i="18"/>
  <c r="B3858" i="18"/>
  <c r="B3859" i="18"/>
  <c r="B3860" i="18"/>
  <c r="B3861" i="18"/>
  <c r="B3862" i="18"/>
  <c r="B3863" i="18"/>
  <c r="B3864" i="18"/>
  <c r="B3865" i="18"/>
  <c r="B3866" i="18"/>
  <c r="B3867" i="18"/>
  <c r="B3868" i="18"/>
  <c r="B3869" i="18"/>
  <c r="B3870" i="18"/>
  <c r="B3871" i="18"/>
  <c r="B3872" i="18"/>
  <c r="B3873" i="18"/>
  <c r="B3874" i="18"/>
  <c r="B3875" i="18"/>
  <c r="B3876" i="18"/>
  <c r="B3877" i="18"/>
  <c r="B3878" i="18"/>
  <c r="B3879" i="18"/>
  <c r="B3880" i="18"/>
  <c r="B3881" i="18"/>
  <c r="B3882" i="18"/>
  <c r="B3883" i="18"/>
  <c r="B3884" i="18"/>
  <c r="B3885" i="18"/>
  <c r="B3886" i="18"/>
  <c r="B3887" i="18"/>
  <c r="B3888" i="18"/>
  <c r="B3889" i="18"/>
  <c r="B3890" i="18"/>
  <c r="B3891" i="18"/>
  <c r="B3892" i="18"/>
  <c r="B3893" i="18"/>
  <c r="B3894" i="18"/>
  <c r="B3895" i="18"/>
  <c r="B3896" i="18"/>
  <c r="B3897" i="18"/>
  <c r="B3898" i="18"/>
  <c r="B3899" i="18"/>
  <c r="B3900" i="18"/>
  <c r="B3901" i="18"/>
  <c r="B3902" i="18"/>
  <c r="B3903" i="18"/>
  <c r="B3904" i="18"/>
  <c r="B3905" i="18"/>
  <c r="B3906" i="18"/>
  <c r="B3907" i="18"/>
  <c r="B3908" i="18"/>
  <c r="B3909" i="18"/>
  <c r="B3910" i="18"/>
  <c r="B3911" i="18"/>
  <c r="B3912" i="18"/>
  <c r="B3913" i="18"/>
  <c r="B3914" i="18"/>
  <c r="B3915" i="18"/>
  <c r="B3916" i="18"/>
  <c r="B3917" i="18"/>
  <c r="B3918" i="18"/>
  <c r="B3919" i="18"/>
  <c r="B3920" i="18"/>
  <c r="B3921" i="18"/>
  <c r="B3922" i="18"/>
  <c r="B3923" i="18"/>
  <c r="B3924" i="18"/>
  <c r="B3925" i="18"/>
  <c r="B3926" i="18"/>
  <c r="B3927" i="18"/>
  <c r="B3928" i="18"/>
  <c r="B3929" i="18"/>
  <c r="B3930" i="18"/>
  <c r="B3931" i="18"/>
  <c r="B3932" i="18"/>
  <c r="B3933" i="18"/>
  <c r="B3934" i="18"/>
  <c r="B3935" i="18"/>
  <c r="B3936" i="18"/>
  <c r="B3937" i="18"/>
  <c r="B3938" i="18"/>
  <c r="B3939" i="18"/>
  <c r="B3940" i="18"/>
  <c r="B3941" i="18"/>
  <c r="B3942" i="18"/>
  <c r="B3943" i="18"/>
  <c r="B3944" i="18"/>
  <c r="B3945" i="18"/>
  <c r="B3946" i="18"/>
  <c r="B3947" i="18"/>
  <c r="B3948" i="18"/>
  <c r="B3949" i="18"/>
  <c r="B3950" i="18"/>
  <c r="B3951" i="18"/>
  <c r="B3952" i="18"/>
  <c r="B3953" i="18"/>
  <c r="B3954" i="18"/>
  <c r="B3955" i="18"/>
  <c r="B3956" i="18"/>
  <c r="B3957" i="18"/>
  <c r="B3958" i="18"/>
  <c r="B3959" i="18"/>
  <c r="B3960" i="18"/>
  <c r="B3961" i="18"/>
  <c r="B3962" i="18"/>
  <c r="B3963" i="18"/>
  <c r="B3964" i="18"/>
  <c r="B3965" i="18"/>
  <c r="B3966" i="18"/>
  <c r="B3967" i="18"/>
  <c r="B3968" i="18"/>
  <c r="B3969" i="18"/>
  <c r="B3970" i="18"/>
  <c r="B3971" i="18"/>
  <c r="B3972" i="18"/>
  <c r="B3973" i="18"/>
  <c r="B3974" i="18"/>
  <c r="B3975" i="18"/>
  <c r="B3976" i="18"/>
  <c r="B3977" i="18"/>
  <c r="B3978" i="18"/>
  <c r="B3979" i="18"/>
  <c r="B3980" i="18"/>
  <c r="B3981" i="18"/>
  <c r="B3982" i="18"/>
  <c r="B3983" i="18"/>
  <c r="B3984" i="18"/>
  <c r="B3985" i="18"/>
  <c r="B3986" i="18"/>
  <c r="B3987" i="18"/>
  <c r="B3988" i="18"/>
  <c r="B3989" i="18"/>
  <c r="B3990" i="18"/>
  <c r="B3991" i="18"/>
  <c r="B3992" i="18"/>
  <c r="B3993" i="18"/>
  <c r="B3994" i="18"/>
  <c r="B3995" i="18"/>
  <c r="B3996" i="18"/>
  <c r="B3997" i="18"/>
  <c r="B3998" i="18"/>
  <c r="B3999" i="18"/>
  <c r="B4000" i="18"/>
  <c r="B4001" i="18"/>
  <c r="B4002" i="18"/>
  <c r="B4003" i="18"/>
  <c r="B4004" i="18"/>
  <c r="B4005" i="18"/>
  <c r="B4006" i="18"/>
  <c r="B4007" i="18"/>
  <c r="B4008" i="18"/>
  <c r="B4009" i="18"/>
  <c r="B4010" i="18"/>
  <c r="B4011" i="18"/>
  <c r="B4012" i="18"/>
  <c r="B4013" i="18"/>
  <c r="B4014" i="18"/>
  <c r="B4015" i="18"/>
  <c r="B4016" i="18"/>
  <c r="B4017" i="18"/>
  <c r="B4018" i="18"/>
  <c r="B4019" i="18"/>
  <c r="B4020" i="18"/>
  <c r="B4021" i="18"/>
  <c r="B4022" i="18"/>
  <c r="B4023" i="18"/>
  <c r="B4024" i="18"/>
  <c r="B4025" i="18"/>
  <c r="B4026" i="18"/>
  <c r="B4027" i="18"/>
  <c r="B4028" i="18"/>
  <c r="B4029" i="18"/>
  <c r="B4030" i="18"/>
  <c r="B4031" i="18"/>
  <c r="B4032" i="18"/>
  <c r="B4033" i="18"/>
  <c r="B4034" i="18"/>
  <c r="B4035" i="18"/>
  <c r="B4036" i="18"/>
  <c r="B4037" i="18"/>
  <c r="B4038" i="18"/>
  <c r="B4039" i="18"/>
  <c r="B4040" i="18"/>
  <c r="B4041" i="18"/>
  <c r="B4042" i="18"/>
  <c r="B4043" i="18"/>
  <c r="B4044" i="18"/>
  <c r="B4045" i="18"/>
  <c r="B4046" i="18"/>
  <c r="B4047" i="18"/>
  <c r="B4048" i="18"/>
  <c r="B4049" i="18"/>
  <c r="B4050" i="18"/>
  <c r="B4051" i="18"/>
  <c r="B4052" i="18"/>
  <c r="B4053" i="18"/>
  <c r="B4054" i="18"/>
  <c r="B4055" i="18"/>
  <c r="B4056" i="18"/>
  <c r="B4057" i="18"/>
  <c r="B4058" i="18"/>
  <c r="B4059" i="18"/>
  <c r="B4060" i="18"/>
  <c r="B4061" i="18"/>
  <c r="B4062" i="18"/>
  <c r="B4063" i="18"/>
  <c r="B4064" i="18"/>
  <c r="B4065" i="18"/>
  <c r="B4066" i="18"/>
  <c r="B4067" i="18"/>
  <c r="B4068" i="18"/>
  <c r="B4069" i="18"/>
  <c r="B4070" i="18"/>
  <c r="B4071" i="18"/>
  <c r="B4072" i="18"/>
  <c r="B4073" i="18"/>
  <c r="B4074" i="18"/>
  <c r="B4075" i="18"/>
  <c r="B4076" i="18"/>
  <c r="B4077" i="18"/>
  <c r="B4078" i="18"/>
  <c r="B4079" i="18"/>
  <c r="B4080" i="18"/>
  <c r="B4081" i="18"/>
  <c r="B4082" i="18"/>
  <c r="B4083" i="18"/>
  <c r="B4084" i="18"/>
  <c r="B4085" i="18"/>
  <c r="B4086" i="18"/>
  <c r="B4087" i="18"/>
  <c r="B4088" i="18"/>
  <c r="B4089" i="18"/>
  <c r="B4090" i="18"/>
  <c r="B4091" i="18"/>
  <c r="B4092" i="18"/>
  <c r="B4093" i="18"/>
  <c r="B4094" i="18"/>
  <c r="B4095" i="18"/>
  <c r="B4096" i="18"/>
  <c r="B4097" i="18"/>
  <c r="B4098" i="18"/>
  <c r="B4099" i="18"/>
  <c r="B4100" i="18"/>
  <c r="B4101" i="18"/>
  <c r="B4102" i="18"/>
  <c r="B4103" i="18"/>
  <c r="B4104" i="18"/>
  <c r="B4105" i="18"/>
  <c r="B4106" i="18"/>
  <c r="B4107" i="18"/>
  <c r="B4108" i="18"/>
  <c r="B4109" i="18"/>
  <c r="B4110" i="18"/>
  <c r="B4111" i="18"/>
  <c r="B4112" i="18"/>
  <c r="B4113" i="18"/>
  <c r="B4114" i="18"/>
  <c r="B4115" i="18"/>
  <c r="B4116" i="18"/>
  <c r="B4117" i="18"/>
  <c r="B4118" i="18"/>
  <c r="B4119" i="18"/>
  <c r="B4120" i="18"/>
  <c r="B4121" i="18"/>
  <c r="B4122" i="18"/>
  <c r="B4123" i="18"/>
  <c r="B4124" i="18"/>
  <c r="B4125" i="18"/>
  <c r="B4126" i="18"/>
  <c r="B4127" i="18"/>
  <c r="B4128" i="18"/>
  <c r="B4129" i="18"/>
  <c r="B4130" i="18"/>
  <c r="B4131" i="18"/>
  <c r="B4132" i="18"/>
  <c r="B4133" i="18"/>
  <c r="B4134" i="18"/>
  <c r="B4135" i="18"/>
  <c r="B4136" i="18"/>
  <c r="B4137" i="18"/>
  <c r="B4138" i="18"/>
  <c r="B4139" i="18"/>
  <c r="B4140" i="18"/>
  <c r="B4141" i="18"/>
  <c r="B4142" i="18"/>
  <c r="B4143" i="18"/>
  <c r="B4144" i="18"/>
  <c r="B4145" i="18"/>
  <c r="B4146" i="18"/>
  <c r="B4147" i="18"/>
  <c r="B4148" i="18"/>
  <c r="B4149" i="18"/>
  <c r="B4150" i="18"/>
  <c r="B4151" i="18"/>
  <c r="B4152" i="18"/>
  <c r="B4153" i="18"/>
  <c r="B4154" i="18"/>
  <c r="B4155" i="18"/>
  <c r="B4156" i="18"/>
  <c r="B4157" i="18"/>
  <c r="B4158" i="18"/>
  <c r="B4159" i="18"/>
  <c r="B4160" i="18"/>
  <c r="B4161" i="18"/>
  <c r="B4162" i="18"/>
  <c r="B4163" i="18"/>
  <c r="B4164" i="18"/>
  <c r="B4165" i="18"/>
  <c r="B4166" i="18"/>
  <c r="B4167" i="18"/>
  <c r="B4168" i="18"/>
  <c r="B4169" i="18"/>
  <c r="B4170" i="18"/>
  <c r="B4171" i="18"/>
  <c r="B4172" i="18"/>
  <c r="B4173" i="18"/>
  <c r="B4174" i="18"/>
  <c r="B4175" i="18"/>
  <c r="B4176" i="18"/>
  <c r="B4177" i="18"/>
  <c r="B4178" i="18"/>
  <c r="B4179" i="18"/>
  <c r="B4180" i="18"/>
  <c r="B4181" i="18"/>
  <c r="B4182" i="18"/>
  <c r="B4183" i="18"/>
  <c r="B4184" i="18"/>
  <c r="B4185" i="18"/>
  <c r="B4186" i="18"/>
  <c r="B4187" i="18"/>
  <c r="B4188" i="18"/>
  <c r="B4189" i="18"/>
  <c r="B4190" i="18"/>
  <c r="B4191" i="18"/>
  <c r="B4192" i="18"/>
  <c r="B4193" i="18"/>
  <c r="B4194" i="18"/>
  <c r="B4195" i="18"/>
  <c r="B4196" i="18"/>
  <c r="B4197" i="18"/>
  <c r="B4198" i="18"/>
  <c r="B4199" i="18"/>
  <c r="B4200" i="18"/>
  <c r="B4201" i="18"/>
  <c r="B4202" i="18"/>
  <c r="B4203" i="18"/>
  <c r="B4204" i="18"/>
  <c r="B4205" i="18"/>
  <c r="B4206" i="18"/>
  <c r="B4207" i="18"/>
  <c r="B4208" i="18"/>
  <c r="B4209" i="18"/>
  <c r="B4210" i="18"/>
  <c r="B4211" i="18"/>
  <c r="B4212" i="18"/>
  <c r="B4213" i="18"/>
  <c r="B4214" i="18"/>
  <c r="B4215" i="18"/>
  <c r="B4216" i="18"/>
  <c r="B4217" i="18"/>
  <c r="B4218" i="18"/>
  <c r="B4219" i="18"/>
  <c r="B4220" i="18"/>
  <c r="B4221" i="18"/>
  <c r="B4222" i="18"/>
  <c r="B4223" i="18"/>
  <c r="B4224" i="18"/>
  <c r="B4225" i="18"/>
  <c r="B4226" i="18"/>
  <c r="B4227" i="18"/>
  <c r="B4228" i="18"/>
  <c r="B4229" i="18"/>
  <c r="B4230" i="18"/>
  <c r="B4231" i="18"/>
  <c r="B4232" i="18"/>
  <c r="B4233" i="18"/>
  <c r="B4234" i="18"/>
  <c r="B4235" i="18"/>
  <c r="B4236" i="18"/>
  <c r="B4237" i="18"/>
  <c r="B4238" i="18"/>
  <c r="B4239" i="18"/>
  <c r="B4240" i="18"/>
  <c r="B4241" i="18"/>
  <c r="B4242" i="18"/>
  <c r="B4243" i="18"/>
  <c r="B4244" i="18"/>
  <c r="B4245" i="18"/>
  <c r="B4246" i="18"/>
  <c r="B4247" i="18"/>
  <c r="B4248" i="18"/>
  <c r="B4249" i="18"/>
  <c r="B4250" i="18"/>
  <c r="B4251" i="18"/>
  <c r="B4252" i="18"/>
  <c r="B4253" i="18"/>
  <c r="B4254" i="18"/>
  <c r="B4255" i="18"/>
  <c r="B4256" i="18"/>
  <c r="B4257" i="18"/>
  <c r="B4258" i="18"/>
  <c r="B4259" i="18"/>
  <c r="B4260" i="18"/>
  <c r="B4261" i="18"/>
  <c r="B4262" i="18"/>
  <c r="B4263" i="18"/>
  <c r="B4264" i="18"/>
  <c r="B4265" i="18"/>
  <c r="B4266" i="18"/>
  <c r="B4267" i="18"/>
  <c r="B4268" i="18"/>
  <c r="B4269" i="18"/>
  <c r="B4270" i="18"/>
  <c r="B4271" i="18"/>
  <c r="B4272" i="18"/>
  <c r="B4273" i="18"/>
  <c r="B4274" i="18"/>
  <c r="B4275" i="18"/>
  <c r="B4276" i="18"/>
  <c r="B4277" i="18"/>
  <c r="B4278" i="18"/>
  <c r="B4279" i="18"/>
  <c r="B4280" i="18"/>
  <c r="B4281" i="18"/>
  <c r="B4282" i="18"/>
  <c r="B4283" i="18"/>
  <c r="B4284" i="18"/>
  <c r="B4285" i="18"/>
  <c r="B4286" i="18"/>
  <c r="B4287" i="18"/>
  <c r="B4288" i="18"/>
  <c r="B4289" i="18"/>
  <c r="B4290" i="18"/>
  <c r="B4291" i="18"/>
  <c r="B4292" i="18"/>
  <c r="B4293" i="18"/>
  <c r="B4294" i="18"/>
  <c r="B4295" i="18"/>
  <c r="B4296" i="18"/>
  <c r="B4297" i="18"/>
  <c r="B4298" i="18"/>
  <c r="B4299" i="18"/>
  <c r="B4300" i="18"/>
  <c r="B4301" i="18"/>
  <c r="B4302" i="18"/>
  <c r="B4303" i="18"/>
  <c r="B4304" i="18"/>
  <c r="B4305" i="18"/>
  <c r="B4306" i="18"/>
  <c r="B4307" i="18"/>
  <c r="B4308" i="18"/>
  <c r="B4309" i="18"/>
  <c r="B4310" i="18"/>
  <c r="B4311" i="18"/>
  <c r="B4312" i="18"/>
  <c r="B4313" i="18"/>
  <c r="B4314" i="18"/>
  <c r="B4315" i="18"/>
  <c r="B4316" i="18"/>
  <c r="B4317" i="18"/>
  <c r="B4318" i="18"/>
  <c r="B4319" i="18"/>
  <c r="B4320" i="18"/>
  <c r="B4321" i="18"/>
  <c r="B4322" i="18"/>
  <c r="B4323" i="18"/>
  <c r="B4324" i="18"/>
  <c r="B4325" i="18"/>
  <c r="B4326" i="18"/>
  <c r="B4327" i="18"/>
  <c r="B4328" i="18"/>
  <c r="B4329" i="18"/>
  <c r="B4330" i="18"/>
  <c r="B4331" i="18"/>
  <c r="B4332" i="18"/>
  <c r="B4333" i="18"/>
  <c r="B4334" i="18"/>
  <c r="B4335" i="18"/>
  <c r="B4336" i="18"/>
  <c r="B4337" i="18"/>
  <c r="B4338" i="18"/>
  <c r="B4339" i="18"/>
  <c r="B4340" i="18"/>
  <c r="B4341" i="18"/>
  <c r="B4342" i="18"/>
  <c r="B4343" i="18"/>
  <c r="B4344" i="18"/>
  <c r="B4345" i="18"/>
  <c r="B4346" i="18"/>
  <c r="B4347" i="18"/>
  <c r="B4348" i="18"/>
  <c r="B4349" i="18"/>
  <c r="B4350" i="18"/>
  <c r="B4351" i="18"/>
  <c r="B4352" i="18"/>
  <c r="B4353" i="18"/>
  <c r="B4354" i="18"/>
  <c r="B4355" i="18"/>
  <c r="B4356" i="18"/>
  <c r="B4357" i="18"/>
  <c r="B4358" i="18"/>
  <c r="B4359" i="18"/>
  <c r="B4360" i="18"/>
  <c r="B4361" i="18"/>
  <c r="B4362" i="18"/>
  <c r="B4363" i="18"/>
  <c r="B4364" i="18"/>
  <c r="B4365" i="18"/>
  <c r="B4366" i="18"/>
  <c r="B4367" i="18"/>
  <c r="B4368" i="18"/>
  <c r="B4369" i="18"/>
  <c r="B4370" i="18"/>
  <c r="B4371" i="18"/>
  <c r="B4372" i="18"/>
  <c r="B4373" i="18"/>
  <c r="B4374" i="18"/>
  <c r="B4375" i="18"/>
  <c r="B4376" i="18"/>
  <c r="B4377" i="18"/>
  <c r="B4378" i="18"/>
  <c r="B4379" i="18"/>
  <c r="B4380" i="18"/>
  <c r="B4381" i="18"/>
  <c r="B4382" i="18"/>
  <c r="B4383" i="18"/>
  <c r="B4384" i="18"/>
  <c r="B4385" i="18"/>
  <c r="B4386" i="18"/>
  <c r="B4387" i="18"/>
  <c r="B4388" i="18"/>
  <c r="B4389" i="18"/>
  <c r="B4390" i="18"/>
  <c r="B4391" i="18"/>
  <c r="B4392" i="18"/>
  <c r="B4393" i="18"/>
  <c r="B4394" i="18"/>
  <c r="B4395" i="18"/>
  <c r="B4396" i="18"/>
  <c r="B4397" i="18"/>
  <c r="B4398" i="18"/>
  <c r="B4399" i="18"/>
  <c r="B4400" i="18"/>
  <c r="B4401" i="18"/>
  <c r="B4402" i="18"/>
  <c r="B4403" i="18"/>
  <c r="B4404" i="18"/>
  <c r="B4405" i="18"/>
  <c r="B4406" i="18"/>
  <c r="B4407" i="18"/>
  <c r="B4408" i="18"/>
  <c r="B4409" i="18"/>
  <c r="B4410" i="18"/>
  <c r="B4411" i="18"/>
  <c r="B4412" i="18"/>
  <c r="B4413" i="18"/>
  <c r="B4414" i="18"/>
  <c r="B4415" i="18"/>
  <c r="B4416" i="18"/>
  <c r="B4417" i="18"/>
  <c r="B4418" i="18"/>
  <c r="B4419" i="18"/>
  <c r="B4420" i="18"/>
  <c r="B4421" i="18"/>
  <c r="B4422" i="18"/>
  <c r="B4423" i="18"/>
  <c r="B4424" i="18"/>
  <c r="B4425" i="18"/>
  <c r="B4426" i="18"/>
  <c r="B4427" i="18"/>
  <c r="B4428" i="18"/>
  <c r="B4429" i="18"/>
  <c r="B4430" i="18"/>
  <c r="B4431" i="18"/>
  <c r="B4432" i="18"/>
  <c r="B4433" i="18"/>
  <c r="B4434" i="18"/>
  <c r="B4435" i="18"/>
  <c r="B4436" i="18"/>
  <c r="B4437" i="18"/>
  <c r="B4438" i="18"/>
  <c r="B4439" i="18"/>
  <c r="B4440" i="18"/>
  <c r="B4441" i="18"/>
  <c r="B4442" i="18"/>
  <c r="B4443" i="18"/>
  <c r="B4444" i="18"/>
  <c r="B4445" i="18"/>
  <c r="B4446" i="18"/>
  <c r="B4447" i="18"/>
  <c r="B4448" i="18"/>
  <c r="B4449" i="18"/>
  <c r="B4450" i="18"/>
  <c r="B4451" i="18"/>
  <c r="B4452" i="18"/>
  <c r="B4453" i="18"/>
  <c r="B4454" i="18"/>
  <c r="B4455" i="18"/>
  <c r="B4456" i="18"/>
  <c r="B4457" i="18"/>
  <c r="B4458" i="18"/>
  <c r="B4459" i="18"/>
  <c r="B4460" i="18"/>
  <c r="B4461" i="18"/>
  <c r="B4462" i="18"/>
  <c r="B4463" i="18"/>
  <c r="B4464" i="18"/>
  <c r="B4465" i="18"/>
  <c r="B4466" i="18"/>
  <c r="B4467" i="18"/>
  <c r="B4468" i="18"/>
  <c r="B4469" i="18"/>
  <c r="B4470" i="18"/>
  <c r="B4471" i="18"/>
  <c r="B4472" i="18"/>
  <c r="B4473" i="18"/>
  <c r="B4474" i="18"/>
  <c r="B4475" i="18"/>
  <c r="B4476" i="18"/>
  <c r="B4477" i="18"/>
  <c r="B4478" i="18"/>
  <c r="B4479" i="18"/>
  <c r="B4480" i="18"/>
  <c r="B4481" i="18"/>
  <c r="B4482" i="18"/>
  <c r="B4483" i="18"/>
  <c r="B4484" i="18"/>
  <c r="B4485" i="18"/>
  <c r="B4486" i="18"/>
  <c r="B4487" i="18"/>
  <c r="B4488" i="18"/>
  <c r="B4489" i="18"/>
  <c r="B4490" i="18"/>
  <c r="B4491" i="18"/>
  <c r="B4492" i="18"/>
  <c r="B4493" i="18"/>
  <c r="B4494" i="18"/>
  <c r="B4495" i="18"/>
  <c r="B4496" i="18"/>
  <c r="B4497" i="18"/>
  <c r="B4498" i="18"/>
  <c r="B4499" i="18"/>
  <c r="B4500" i="18"/>
  <c r="B4501" i="18"/>
  <c r="B4502" i="18"/>
  <c r="B4503" i="18"/>
  <c r="B4504" i="18"/>
  <c r="B4505" i="18"/>
  <c r="B4506" i="18"/>
  <c r="B4507" i="18"/>
  <c r="B4508" i="18"/>
  <c r="B4509" i="18"/>
  <c r="B4510" i="18"/>
  <c r="B4511" i="18"/>
  <c r="B4512" i="18"/>
  <c r="B4513" i="18"/>
  <c r="B4514" i="18"/>
  <c r="B4515" i="18"/>
  <c r="B4516" i="18"/>
  <c r="B4517" i="18"/>
  <c r="B4518" i="18"/>
  <c r="B4519" i="18"/>
  <c r="B4520" i="18"/>
  <c r="B4521" i="18"/>
  <c r="B4522" i="18"/>
  <c r="B4523" i="18"/>
  <c r="B4524" i="18"/>
  <c r="B4525" i="18"/>
  <c r="B4526" i="18"/>
  <c r="B4527" i="18"/>
  <c r="B4528" i="18"/>
  <c r="B4529" i="18"/>
  <c r="B4530" i="18"/>
  <c r="B4531" i="18"/>
  <c r="B4532" i="18"/>
  <c r="B4533" i="18"/>
  <c r="B4534" i="18"/>
  <c r="B4535" i="18"/>
  <c r="B4536" i="18"/>
  <c r="B4537" i="18"/>
  <c r="B4538" i="18"/>
  <c r="B4539" i="18"/>
  <c r="B4540" i="18"/>
  <c r="B4541" i="18"/>
  <c r="B4542" i="18"/>
  <c r="B4543" i="18"/>
  <c r="B4544" i="18"/>
  <c r="B4545" i="18"/>
  <c r="B4546" i="18"/>
  <c r="B4547" i="18"/>
  <c r="B4548" i="18"/>
  <c r="B4549" i="18"/>
  <c r="B4550" i="18"/>
  <c r="B4551" i="18"/>
  <c r="B4552" i="18"/>
  <c r="B4553" i="18"/>
  <c r="B4554" i="18"/>
  <c r="B4555" i="18"/>
  <c r="B4556" i="18"/>
  <c r="B4557" i="18"/>
  <c r="B4558" i="18"/>
  <c r="B4559" i="18"/>
  <c r="B4560" i="18"/>
  <c r="B4561" i="18"/>
  <c r="B4562" i="18"/>
  <c r="B4563" i="18"/>
  <c r="B4564" i="18"/>
  <c r="B4565" i="18"/>
  <c r="B4566" i="18"/>
  <c r="B4567" i="18"/>
  <c r="B4568" i="18"/>
  <c r="B4569" i="18"/>
  <c r="B4570" i="18"/>
  <c r="B4571" i="18"/>
  <c r="B4572" i="18"/>
  <c r="B4573" i="18"/>
  <c r="B4574" i="18"/>
  <c r="B4575" i="18"/>
  <c r="B4576" i="18"/>
  <c r="B4577" i="18"/>
  <c r="B4578" i="18"/>
  <c r="B4579" i="18"/>
  <c r="B4580" i="18"/>
  <c r="B4581" i="18"/>
  <c r="B4582" i="18"/>
  <c r="B4583" i="18"/>
  <c r="B4584" i="18"/>
  <c r="B4585" i="18"/>
  <c r="B4586" i="18"/>
  <c r="B4587" i="18"/>
  <c r="B4588" i="18"/>
  <c r="B4589" i="18"/>
  <c r="B4590" i="18"/>
  <c r="B4591" i="18"/>
  <c r="B4592" i="18"/>
  <c r="B4593" i="18"/>
  <c r="B4594" i="18"/>
  <c r="B4595" i="18"/>
  <c r="B4596" i="18"/>
  <c r="B4597" i="18"/>
  <c r="B4598" i="18"/>
  <c r="B4599" i="18"/>
  <c r="B4600" i="18"/>
  <c r="B4601" i="18"/>
  <c r="B4602" i="18"/>
  <c r="B4603" i="18"/>
  <c r="B4604" i="18"/>
  <c r="B4605" i="18"/>
  <c r="B4606" i="18"/>
  <c r="B4607" i="18"/>
  <c r="B4608" i="18"/>
  <c r="B4609" i="18"/>
  <c r="B4610" i="18"/>
  <c r="B4611" i="18"/>
  <c r="B4612" i="18"/>
  <c r="B4613" i="18"/>
  <c r="B4614" i="18"/>
  <c r="B4615" i="18"/>
  <c r="B4616" i="18"/>
  <c r="B4617" i="18"/>
  <c r="B4618" i="18"/>
  <c r="B4619" i="18"/>
  <c r="B4620" i="18"/>
  <c r="B4621" i="18"/>
  <c r="B4622" i="18"/>
  <c r="B4623" i="18"/>
  <c r="B4624" i="18"/>
  <c r="B4625" i="18"/>
  <c r="B4626" i="18"/>
  <c r="B4627" i="18"/>
  <c r="B4628" i="18"/>
  <c r="B4629" i="18"/>
  <c r="B4630" i="18"/>
  <c r="B4631" i="18"/>
  <c r="B4632" i="18"/>
  <c r="B4633" i="18"/>
  <c r="B4634" i="18"/>
  <c r="B4635" i="18"/>
  <c r="B4636" i="18"/>
  <c r="B4637" i="18"/>
  <c r="B4638" i="18"/>
  <c r="B4639" i="18"/>
  <c r="B4640" i="18"/>
  <c r="B4641" i="18"/>
  <c r="B4642" i="18"/>
  <c r="B4643" i="18"/>
  <c r="B4644" i="18"/>
  <c r="B4645" i="18"/>
  <c r="B4646" i="18"/>
  <c r="B4647" i="18"/>
  <c r="B4648" i="18"/>
  <c r="B4649" i="18"/>
  <c r="B4650" i="18"/>
  <c r="B4651" i="18"/>
  <c r="B4652" i="18"/>
  <c r="B4653" i="18"/>
  <c r="B4654" i="18"/>
  <c r="B4655" i="18"/>
  <c r="B4656" i="18"/>
  <c r="B4657" i="18"/>
  <c r="B4658" i="18"/>
  <c r="B4659" i="18"/>
  <c r="B4660" i="18"/>
  <c r="B4661" i="18"/>
  <c r="B4662" i="18"/>
  <c r="B4663" i="18"/>
  <c r="B4664" i="18"/>
  <c r="B4665" i="18"/>
  <c r="B4666" i="18"/>
  <c r="B4667" i="18"/>
  <c r="B4668" i="18"/>
  <c r="B4669" i="18"/>
  <c r="B4670" i="18"/>
  <c r="B4671" i="18"/>
  <c r="B4672" i="18"/>
  <c r="B4673" i="18"/>
  <c r="B4674" i="18"/>
  <c r="B4675" i="18"/>
  <c r="B4676" i="18"/>
  <c r="B4677" i="18"/>
  <c r="B4678" i="18"/>
  <c r="B4679" i="18"/>
  <c r="B4680" i="18"/>
  <c r="B4681" i="18"/>
  <c r="B4682" i="18"/>
  <c r="B4683" i="18"/>
  <c r="B4684" i="18"/>
  <c r="B4685" i="18"/>
  <c r="B4686" i="18"/>
  <c r="B4687" i="18"/>
  <c r="B4688" i="18"/>
  <c r="B4689" i="18"/>
  <c r="B4690" i="18"/>
  <c r="B4691" i="18"/>
  <c r="B4692" i="18"/>
  <c r="B4693" i="18"/>
  <c r="B4694" i="18"/>
  <c r="B4695" i="18"/>
  <c r="B4696" i="18"/>
  <c r="B4697" i="18"/>
  <c r="B4698" i="18"/>
  <c r="B4699" i="18"/>
  <c r="B4700" i="18"/>
  <c r="B4701" i="18"/>
  <c r="B4702" i="18"/>
  <c r="B4703" i="18"/>
  <c r="B4704" i="18"/>
  <c r="B4705" i="18"/>
  <c r="B4706" i="18"/>
  <c r="B4707" i="18"/>
  <c r="B4708" i="18"/>
  <c r="B4709" i="18"/>
  <c r="B4710" i="18"/>
  <c r="B4711" i="18"/>
  <c r="B4712" i="18"/>
  <c r="B4713" i="18"/>
  <c r="B4714" i="18"/>
  <c r="B4715" i="18"/>
  <c r="B4716" i="18"/>
  <c r="B4717" i="18"/>
  <c r="B4718" i="18"/>
  <c r="B4719" i="18"/>
  <c r="B4720" i="18"/>
  <c r="B4721" i="18"/>
  <c r="B4722" i="18"/>
  <c r="B4723" i="18"/>
  <c r="B4724" i="18"/>
  <c r="B4725" i="18"/>
  <c r="B4726" i="18"/>
  <c r="B4727" i="18"/>
  <c r="B4728" i="18"/>
  <c r="B4729" i="18"/>
  <c r="B4730" i="18"/>
  <c r="B4731" i="18"/>
  <c r="B4732" i="18"/>
  <c r="B4733" i="18"/>
  <c r="B4734" i="18"/>
  <c r="B4735" i="18"/>
  <c r="B4736" i="18"/>
  <c r="B4737" i="18"/>
  <c r="B4738" i="18"/>
  <c r="B4739" i="18"/>
  <c r="B4740" i="18"/>
  <c r="B4741" i="18"/>
  <c r="B4742" i="18"/>
  <c r="B4743" i="18"/>
  <c r="B4744" i="18"/>
  <c r="B4745" i="18"/>
  <c r="B4746" i="18"/>
  <c r="B4747" i="18"/>
  <c r="B4748" i="18"/>
  <c r="B4749" i="18"/>
  <c r="B4750" i="18"/>
  <c r="B4751" i="18"/>
  <c r="B4752" i="18"/>
  <c r="B4753" i="18"/>
  <c r="B4754" i="18"/>
  <c r="B4755" i="18"/>
  <c r="B4756" i="18"/>
  <c r="B4757" i="18"/>
  <c r="B4758" i="18"/>
  <c r="B4759" i="18"/>
  <c r="B4760" i="18"/>
  <c r="B4761" i="18"/>
  <c r="B4762" i="18"/>
  <c r="B4763" i="18"/>
  <c r="B4764" i="18"/>
  <c r="B4765" i="18"/>
  <c r="B4766" i="18"/>
  <c r="B4767" i="18"/>
  <c r="B4768" i="18"/>
  <c r="B4769" i="18"/>
  <c r="B4770" i="18"/>
  <c r="B4771" i="18"/>
  <c r="B4772" i="18"/>
  <c r="B4773" i="18"/>
  <c r="B4774" i="18"/>
  <c r="B4775" i="18"/>
  <c r="B4776" i="18"/>
  <c r="B4777" i="18"/>
  <c r="B4778" i="18"/>
  <c r="B4779" i="18"/>
  <c r="B4780" i="18"/>
  <c r="B4781" i="18"/>
  <c r="B4782" i="18"/>
  <c r="B4783" i="18"/>
  <c r="B4784" i="18"/>
  <c r="B4785" i="18"/>
  <c r="B4786" i="18"/>
  <c r="B4787" i="18"/>
  <c r="B4788" i="18"/>
  <c r="B4789" i="18"/>
  <c r="B4790" i="18"/>
  <c r="B4791" i="18"/>
  <c r="B4792" i="18"/>
  <c r="B4793" i="18"/>
  <c r="B4794" i="18"/>
  <c r="B4795" i="18"/>
  <c r="B4796" i="18"/>
  <c r="B4797" i="18"/>
  <c r="B4798" i="18"/>
  <c r="B4799" i="18"/>
  <c r="B4800" i="18"/>
  <c r="B4801" i="18"/>
  <c r="B4802" i="18"/>
  <c r="B4803" i="18"/>
  <c r="B4804" i="18"/>
  <c r="B4805" i="18"/>
  <c r="B4806" i="18"/>
  <c r="B4807" i="18"/>
  <c r="B4808" i="18"/>
  <c r="B4809" i="18"/>
  <c r="B4810" i="18"/>
  <c r="B4811" i="18"/>
  <c r="B4812" i="18"/>
  <c r="B4813" i="18"/>
  <c r="B4814" i="18"/>
  <c r="B4815" i="18"/>
  <c r="B4816" i="18"/>
  <c r="B4817" i="18"/>
  <c r="B4818" i="18"/>
  <c r="B4819" i="18"/>
  <c r="B4820" i="18"/>
  <c r="B4821" i="18"/>
  <c r="B4822" i="18"/>
  <c r="B4823" i="18"/>
  <c r="B4824" i="18"/>
  <c r="B4825" i="18"/>
  <c r="B4826" i="18"/>
  <c r="B4827" i="18"/>
  <c r="B4828" i="18"/>
  <c r="B4829" i="18"/>
  <c r="B4830" i="18"/>
  <c r="B4831" i="18"/>
  <c r="B4832" i="18"/>
  <c r="B4833" i="18"/>
  <c r="B4834" i="18"/>
  <c r="B4835" i="18"/>
  <c r="B4836" i="18"/>
  <c r="B4837" i="18"/>
  <c r="B4838" i="18"/>
  <c r="B4839" i="18"/>
  <c r="B4840" i="18"/>
  <c r="B4841" i="18"/>
  <c r="B4842" i="18"/>
  <c r="B4843" i="18"/>
  <c r="B4844" i="18"/>
  <c r="B4845" i="18"/>
  <c r="B4846" i="18"/>
  <c r="B4847" i="18"/>
  <c r="B4848" i="18"/>
  <c r="B4849" i="18"/>
  <c r="B4850" i="18"/>
  <c r="B4851" i="18"/>
  <c r="B4852" i="18"/>
  <c r="B4853" i="18"/>
  <c r="B4854" i="18"/>
  <c r="B4855" i="18"/>
  <c r="B4856" i="18"/>
  <c r="B4857" i="18"/>
  <c r="B4858" i="18"/>
  <c r="B4859" i="18"/>
  <c r="B4860" i="18"/>
  <c r="B4861" i="18"/>
  <c r="B4862" i="18"/>
  <c r="B4863" i="18"/>
  <c r="B4864" i="18"/>
  <c r="B4865" i="18"/>
  <c r="B4866" i="18"/>
  <c r="B4867" i="18"/>
  <c r="B4868" i="18"/>
  <c r="B4869" i="18"/>
  <c r="B4870" i="18"/>
  <c r="B4871" i="18"/>
  <c r="B4872" i="18"/>
  <c r="B4873" i="18"/>
  <c r="B4874" i="18"/>
  <c r="B4875" i="18"/>
  <c r="B4876" i="18"/>
  <c r="B4877" i="18"/>
  <c r="B4878" i="18"/>
  <c r="B4879" i="18"/>
  <c r="B4880" i="18"/>
  <c r="B4881" i="18"/>
  <c r="B4882" i="18"/>
  <c r="B4883" i="18"/>
  <c r="B4884" i="18"/>
  <c r="B4885" i="18"/>
  <c r="B4886" i="18"/>
  <c r="B4887" i="18"/>
  <c r="B4888" i="18"/>
  <c r="B4889" i="18"/>
  <c r="B4890" i="18"/>
  <c r="B4891" i="18"/>
  <c r="B4892" i="18"/>
  <c r="B4893" i="18"/>
  <c r="B4894" i="18"/>
  <c r="B4895" i="18"/>
  <c r="B4896" i="18"/>
  <c r="B4897" i="18"/>
  <c r="B4898" i="18"/>
  <c r="B4899" i="18"/>
  <c r="B4900" i="18"/>
  <c r="B4901" i="18"/>
  <c r="B4902" i="18"/>
  <c r="B4903" i="18"/>
  <c r="B4904" i="18"/>
  <c r="B4905" i="18"/>
  <c r="B4906" i="18"/>
  <c r="B4907" i="18"/>
  <c r="B4908" i="18"/>
  <c r="B4909" i="18"/>
  <c r="B4910" i="18"/>
  <c r="B4911" i="18"/>
  <c r="B4912" i="18"/>
  <c r="B4913" i="18"/>
  <c r="B4914" i="18"/>
  <c r="B4915" i="18"/>
  <c r="B4916" i="18"/>
  <c r="B4917" i="18"/>
  <c r="B4918" i="18"/>
  <c r="B4919" i="18"/>
  <c r="B4920" i="18"/>
  <c r="B4921" i="18"/>
  <c r="B4922" i="18"/>
  <c r="B4923" i="18"/>
  <c r="B4924" i="18"/>
  <c r="B4925" i="18"/>
  <c r="B4926" i="18"/>
  <c r="B4927" i="18"/>
  <c r="B4928" i="18"/>
  <c r="B4929" i="18"/>
  <c r="B4930" i="18"/>
  <c r="B4931" i="18"/>
  <c r="B4932" i="18"/>
  <c r="B4933" i="18"/>
  <c r="B4934" i="18"/>
  <c r="B4935" i="18"/>
  <c r="B4936" i="18"/>
  <c r="B4937" i="18"/>
  <c r="B4938" i="18"/>
  <c r="B4939" i="18"/>
  <c r="B4940" i="18"/>
  <c r="B4941" i="18"/>
  <c r="B4942" i="18"/>
  <c r="B4943" i="18"/>
  <c r="B4944" i="18"/>
  <c r="B4945" i="18"/>
  <c r="B4946" i="18"/>
  <c r="B4947" i="18"/>
  <c r="B4948" i="18"/>
  <c r="B4949" i="18"/>
  <c r="B4950" i="18"/>
  <c r="B4951" i="18"/>
  <c r="B4952" i="18"/>
  <c r="B4953" i="18"/>
  <c r="B4954" i="18"/>
  <c r="B4955" i="18"/>
  <c r="B4956" i="18"/>
  <c r="B4957" i="18"/>
  <c r="B4958" i="18"/>
  <c r="B4959" i="18"/>
  <c r="B4960" i="18"/>
  <c r="B4961" i="18"/>
  <c r="B4962" i="18"/>
  <c r="B4963" i="18"/>
  <c r="B4964" i="18"/>
  <c r="B4965" i="18"/>
  <c r="B4966" i="18"/>
  <c r="B4967" i="18"/>
  <c r="B4968" i="18"/>
  <c r="B4969" i="18"/>
  <c r="B4970" i="18"/>
  <c r="B4971" i="18"/>
  <c r="B4972" i="18"/>
  <c r="B4973" i="18"/>
  <c r="B4974" i="18"/>
  <c r="B4975" i="18"/>
  <c r="B4976" i="18"/>
  <c r="B4977" i="18"/>
  <c r="B4978" i="18"/>
  <c r="B4979" i="18"/>
  <c r="B4980" i="18"/>
  <c r="B4981" i="18"/>
  <c r="B4982" i="18"/>
  <c r="B4983" i="18"/>
  <c r="B4984" i="18"/>
  <c r="B4985" i="18"/>
  <c r="B4986" i="18"/>
  <c r="B4987" i="18"/>
  <c r="B4988" i="18"/>
  <c r="B4989" i="18"/>
  <c r="B4990" i="18"/>
  <c r="B4991" i="18"/>
  <c r="B4992" i="18"/>
  <c r="B4993" i="18"/>
  <c r="B4994" i="18"/>
  <c r="B4995" i="18"/>
  <c r="B4996" i="18"/>
  <c r="B4997" i="18"/>
  <c r="B4998" i="18"/>
  <c r="B4999" i="18"/>
  <c r="B5000" i="18"/>
  <c r="B5001" i="18"/>
  <c r="B5002" i="18"/>
  <c r="B5003" i="18"/>
  <c r="B5004" i="18"/>
  <c r="B5005" i="18"/>
  <c r="B5006" i="18"/>
  <c r="B5007" i="18"/>
  <c r="B5008" i="18"/>
  <c r="B5009" i="18"/>
  <c r="B5010" i="18"/>
  <c r="B5011" i="18"/>
  <c r="B5012" i="18"/>
  <c r="B5013" i="18"/>
  <c r="B5014" i="18"/>
  <c r="B5015" i="18"/>
  <c r="B5016" i="18"/>
  <c r="B5017" i="18"/>
  <c r="B5018" i="18"/>
  <c r="B5019" i="18"/>
  <c r="B5020" i="18"/>
  <c r="B5021" i="18"/>
  <c r="B5022" i="18"/>
  <c r="B5023" i="18"/>
  <c r="B5024" i="18"/>
  <c r="B5025" i="18"/>
  <c r="B5026" i="18"/>
  <c r="B5027" i="18"/>
  <c r="B5028" i="18"/>
  <c r="B5029" i="18"/>
  <c r="B5030" i="18"/>
  <c r="B5031" i="18"/>
  <c r="B5032" i="18"/>
  <c r="B5033" i="18"/>
  <c r="B5034" i="18"/>
  <c r="B5035" i="18"/>
  <c r="B5036" i="18"/>
  <c r="B5037" i="18"/>
  <c r="B5038" i="18"/>
  <c r="B5039" i="18"/>
  <c r="B5040" i="18"/>
  <c r="B5041" i="18"/>
  <c r="B5042" i="18"/>
  <c r="B5043" i="18"/>
  <c r="B5044" i="18"/>
  <c r="B5045" i="18"/>
  <c r="B5046" i="18"/>
  <c r="B5047" i="18"/>
  <c r="B5048" i="18"/>
  <c r="B5049" i="18"/>
  <c r="B5050" i="18"/>
  <c r="B5051" i="18"/>
  <c r="B5052" i="18"/>
  <c r="B5053" i="18"/>
  <c r="B5054" i="18"/>
  <c r="B5055" i="18"/>
  <c r="B5056" i="18"/>
  <c r="B5057" i="18"/>
  <c r="B5058" i="18"/>
  <c r="B5059" i="18"/>
  <c r="B5060" i="18"/>
  <c r="B5061" i="18"/>
  <c r="B5062" i="18"/>
  <c r="B5063" i="18"/>
  <c r="B5064" i="18"/>
  <c r="B5065" i="18"/>
  <c r="B5066" i="18"/>
  <c r="B5067" i="18"/>
  <c r="B5068" i="18"/>
  <c r="B5069" i="18"/>
  <c r="B5070" i="18"/>
  <c r="B5071" i="18"/>
  <c r="B5072" i="18"/>
  <c r="B5073" i="18"/>
  <c r="B5074" i="18"/>
  <c r="B5075" i="18"/>
  <c r="B5076" i="18"/>
  <c r="B5077" i="18"/>
  <c r="B5078" i="18"/>
  <c r="B5079" i="18"/>
  <c r="B5080" i="18"/>
  <c r="B5081" i="18"/>
  <c r="B5082" i="18"/>
  <c r="B5083" i="18"/>
  <c r="B5084" i="18"/>
  <c r="B5085" i="18"/>
  <c r="B5086" i="18"/>
  <c r="B5087" i="18"/>
  <c r="B5088" i="18"/>
  <c r="B5089" i="18"/>
  <c r="B5090" i="18"/>
  <c r="B5091" i="18"/>
  <c r="B5092" i="18"/>
  <c r="B5093" i="18"/>
  <c r="B5094" i="18"/>
  <c r="B5095" i="18"/>
  <c r="B5096" i="18"/>
  <c r="B5097" i="18"/>
  <c r="B5098" i="18"/>
  <c r="B5099" i="18"/>
  <c r="B5100" i="18"/>
  <c r="B5101" i="18"/>
  <c r="B5102" i="18"/>
  <c r="B5103" i="18"/>
  <c r="B5104" i="18"/>
  <c r="B5105" i="18"/>
  <c r="B5106" i="18"/>
  <c r="B5107" i="18"/>
  <c r="B5108" i="18"/>
  <c r="B5109" i="18"/>
  <c r="B5110" i="18"/>
  <c r="B5111" i="18"/>
  <c r="B5112" i="18"/>
  <c r="B5113" i="18"/>
  <c r="B5114" i="18"/>
  <c r="B5115" i="18"/>
  <c r="B5116" i="18"/>
  <c r="B5117" i="18"/>
  <c r="B5118" i="18"/>
  <c r="B5119" i="18"/>
  <c r="B5120" i="18"/>
  <c r="B5121" i="18"/>
  <c r="B5122" i="18"/>
  <c r="B5123" i="18"/>
  <c r="B5124" i="18"/>
  <c r="B5125" i="18"/>
  <c r="B5126" i="18"/>
  <c r="B5127" i="18"/>
  <c r="B5128" i="18"/>
  <c r="B5129" i="18"/>
  <c r="B5130" i="18"/>
  <c r="B5131" i="18"/>
  <c r="B5132" i="18"/>
  <c r="B5133" i="18"/>
  <c r="B5134" i="18"/>
  <c r="B5135" i="18"/>
  <c r="B5136" i="18"/>
  <c r="B5137" i="18"/>
  <c r="B5138" i="18"/>
  <c r="B5139" i="18"/>
  <c r="B5140" i="18"/>
  <c r="B5141" i="18"/>
  <c r="B5142" i="18"/>
  <c r="B5143" i="18"/>
  <c r="B5144" i="18"/>
  <c r="B5145" i="18"/>
  <c r="B5146" i="18"/>
  <c r="B5147" i="18"/>
  <c r="B5148" i="18"/>
  <c r="B5149" i="18"/>
  <c r="B5150" i="18"/>
  <c r="B5151" i="18"/>
  <c r="B5152" i="18"/>
  <c r="B5153" i="18"/>
  <c r="B5154" i="18"/>
  <c r="B5155" i="18"/>
  <c r="B5156" i="18"/>
  <c r="B5157" i="18"/>
  <c r="B5158" i="18"/>
  <c r="B5159" i="18"/>
  <c r="B5160" i="18"/>
  <c r="B5161" i="18"/>
  <c r="B5162" i="18"/>
  <c r="B5163" i="18"/>
  <c r="B5164" i="18"/>
  <c r="B5165" i="18"/>
  <c r="B5166" i="18"/>
  <c r="B5167" i="18"/>
  <c r="B5168" i="18"/>
  <c r="B5169" i="18"/>
  <c r="B5170" i="18"/>
  <c r="B5171" i="18"/>
  <c r="B5172" i="18"/>
  <c r="B5173" i="18"/>
  <c r="B5174" i="18"/>
  <c r="B5175" i="18"/>
  <c r="B5176" i="18"/>
  <c r="B5177" i="18"/>
  <c r="B5178" i="18"/>
  <c r="B5179" i="18"/>
  <c r="B5180" i="18"/>
  <c r="B5181" i="18"/>
  <c r="B5182" i="18"/>
  <c r="B5183" i="18"/>
  <c r="B5184" i="18"/>
  <c r="B5185" i="18"/>
  <c r="B5186" i="18"/>
  <c r="B5187" i="18"/>
  <c r="B5188" i="18"/>
  <c r="B5189" i="18"/>
  <c r="B5190" i="18"/>
  <c r="B5191" i="18"/>
  <c r="B5192" i="18"/>
  <c r="B5193" i="18"/>
  <c r="B5194" i="18"/>
  <c r="B5195" i="18"/>
  <c r="B5196" i="18"/>
  <c r="B5197" i="18"/>
  <c r="B5198" i="18"/>
  <c r="B5199" i="18"/>
  <c r="B5200" i="18"/>
  <c r="B5201" i="18"/>
  <c r="B5202" i="18"/>
  <c r="B5203" i="18"/>
  <c r="B5204" i="18"/>
  <c r="B5205" i="18"/>
  <c r="B5206" i="18"/>
  <c r="B5207" i="18"/>
  <c r="B5208" i="18"/>
  <c r="B5209" i="18"/>
  <c r="B5210" i="18"/>
  <c r="B5211" i="18"/>
  <c r="B5212" i="18"/>
  <c r="B5213" i="18"/>
  <c r="B5214" i="18"/>
  <c r="B5215" i="18"/>
  <c r="B5216" i="18"/>
  <c r="B5217" i="18"/>
  <c r="B5218" i="18"/>
  <c r="B5219" i="18"/>
  <c r="B5220" i="18"/>
  <c r="B5221" i="18"/>
  <c r="B5222" i="18"/>
  <c r="B5223" i="18"/>
  <c r="B5224" i="18"/>
  <c r="B5225" i="18"/>
  <c r="B5226" i="18"/>
  <c r="B5227" i="18"/>
  <c r="B5228" i="18"/>
  <c r="B5229" i="18"/>
  <c r="B5230" i="18"/>
  <c r="B5231" i="18"/>
  <c r="B5232" i="18"/>
  <c r="B5233" i="18"/>
  <c r="B5234" i="18"/>
  <c r="B5235" i="18"/>
  <c r="B5236" i="18"/>
  <c r="B5237" i="18"/>
  <c r="B5238" i="18"/>
  <c r="B5239" i="18"/>
  <c r="B5240" i="18"/>
  <c r="B5241" i="18"/>
  <c r="B5242" i="18"/>
  <c r="B5243" i="18"/>
  <c r="B5244" i="18"/>
  <c r="B5245" i="18"/>
  <c r="B5246" i="18"/>
  <c r="B5247" i="18"/>
  <c r="B5248" i="18"/>
  <c r="B5249" i="18"/>
  <c r="B5250" i="18"/>
  <c r="B5251" i="18"/>
  <c r="B5252" i="18"/>
  <c r="B5253" i="18"/>
  <c r="B5254" i="18"/>
  <c r="B5255" i="18"/>
  <c r="B5256" i="18"/>
  <c r="B5257" i="18"/>
  <c r="B5258" i="18"/>
  <c r="B5259" i="18"/>
  <c r="B5260" i="18"/>
  <c r="B5261" i="18"/>
  <c r="B5262" i="18"/>
  <c r="B5263" i="18"/>
  <c r="B5264" i="18"/>
  <c r="B5265" i="18"/>
  <c r="B5266" i="18"/>
  <c r="B5267" i="18"/>
  <c r="B5268" i="18"/>
  <c r="B5269" i="18"/>
  <c r="B5270" i="18"/>
  <c r="B5271" i="18"/>
  <c r="B5272" i="18"/>
  <c r="B5273" i="18"/>
  <c r="B5274" i="18"/>
  <c r="B5275" i="18"/>
  <c r="B5276" i="18"/>
  <c r="B5277" i="18"/>
  <c r="B5278" i="18"/>
  <c r="B5279" i="18"/>
  <c r="B5280" i="18"/>
  <c r="B5281" i="18"/>
  <c r="B5282" i="18"/>
  <c r="B5283" i="18"/>
  <c r="B5284" i="18"/>
  <c r="B5285" i="18"/>
  <c r="B5286" i="18"/>
  <c r="B5287" i="18"/>
  <c r="B5288" i="18"/>
  <c r="B5289" i="18"/>
  <c r="B5290" i="18"/>
  <c r="B5291" i="18"/>
  <c r="B5292" i="18"/>
  <c r="B5293" i="18"/>
  <c r="B5294" i="18"/>
  <c r="B5295" i="18"/>
  <c r="B5296" i="18"/>
  <c r="B5297" i="18"/>
  <c r="B5298" i="18"/>
  <c r="B5299" i="18"/>
  <c r="B5300" i="18"/>
  <c r="B5301" i="18"/>
  <c r="B5302" i="18"/>
  <c r="B5303" i="18"/>
  <c r="B5304" i="18"/>
  <c r="B5305" i="18"/>
  <c r="B5306" i="18"/>
  <c r="B5307" i="18"/>
  <c r="B5308" i="18"/>
  <c r="B5309" i="18"/>
  <c r="B5310" i="18"/>
  <c r="B5311" i="18"/>
  <c r="B5312" i="18"/>
  <c r="B5313" i="18"/>
  <c r="B5314" i="18"/>
  <c r="B5315" i="18"/>
  <c r="B5316" i="18"/>
  <c r="B5317" i="18"/>
  <c r="B5318" i="18"/>
  <c r="B5319" i="18"/>
  <c r="B5320" i="18"/>
  <c r="B5321" i="18"/>
  <c r="B5322" i="18"/>
  <c r="B5323" i="18"/>
  <c r="B5324" i="18"/>
  <c r="B5325" i="18"/>
  <c r="B5326" i="18"/>
  <c r="B5327" i="18"/>
  <c r="B5328" i="18"/>
  <c r="B5329" i="18"/>
  <c r="B5330" i="18"/>
  <c r="B5331" i="18"/>
  <c r="B5332" i="18"/>
  <c r="B5333" i="18"/>
  <c r="B5334" i="18"/>
  <c r="B5335" i="18"/>
  <c r="B5336" i="18"/>
  <c r="B5337" i="18"/>
  <c r="B5338" i="18"/>
  <c r="B5339" i="18"/>
  <c r="B5340" i="18"/>
  <c r="B5341" i="18"/>
  <c r="B5342" i="18"/>
  <c r="B5343" i="18"/>
  <c r="B5344" i="18"/>
  <c r="B5345" i="18"/>
  <c r="B5346" i="18"/>
  <c r="B5347" i="18"/>
  <c r="B5348" i="18"/>
  <c r="B5349" i="18"/>
  <c r="B5350" i="18"/>
  <c r="B5351" i="18"/>
  <c r="B5352" i="18"/>
  <c r="B5353" i="18"/>
  <c r="B5354" i="18"/>
  <c r="B5355" i="18"/>
  <c r="B5356" i="18"/>
  <c r="B5357" i="18"/>
  <c r="B5358" i="18"/>
  <c r="B5359" i="18"/>
  <c r="B5360" i="18"/>
  <c r="B5361" i="18"/>
  <c r="B5362" i="18"/>
  <c r="B5363" i="18"/>
  <c r="B5364" i="18"/>
  <c r="B5365" i="18"/>
  <c r="B5366" i="18"/>
  <c r="B5367" i="18"/>
  <c r="B5368" i="18"/>
  <c r="B5369" i="18"/>
  <c r="B5370" i="18"/>
  <c r="B5371" i="18"/>
  <c r="B5372" i="18"/>
  <c r="B5373" i="18"/>
  <c r="B5374" i="18"/>
  <c r="B5375" i="18"/>
  <c r="B5376" i="18"/>
  <c r="B5377" i="18"/>
  <c r="B5378" i="18"/>
  <c r="B5379" i="18"/>
  <c r="B5380" i="18"/>
  <c r="B5381" i="18"/>
  <c r="B5382" i="18"/>
  <c r="B5383" i="18"/>
  <c r="B5384" i="18"/>
  <c r="B5385" i="18"/>
  <c r="B5386" i="18"/>
  <c r="B5387" i="18"/>
  <c r="B5388" i="18"/>
  <c r="B5389" i="18"/>
  <c r="B5390" i="18"/>
  <c r="B5391" i="18"/>
  <c r="B5392" i="18"/>
  <c r="B5393" i="18"/>
  <c r="B5394" i="18"/>
  <c r="B5395" i="18"/>
  <c r="B5396" i="18"/>
  <c r="B5397" i="18"/>
  <c r="B5398" i="18"/>
  <c r="B5399" i="18"/>
  <c r="B5400" i="18"/>
  <c r="B5401" i="18"/>
  <c r="B5402" i="18"/>
  <c r="B5403" i="18"/>
  <c r="B5404" i="18"/>
  <c r="B5405" i="18"/>
  <c r="B5406" i="18"/>
  <c r="B5407" i="18"/>
  <c r="B5408" i="18"/>
  <c r="B5409" i="18"/>
  <c r="B5410" i="18"/>
  <c r="B5411" i="18"/>
  <c r="B5412" i="18"/>
  <c r="B5413" i="18"/>
  <c r="B5414" i="18"/>
  <c r="B5415" i="18"/>
  <c r="B5416" i="18"/>
  <c r="B5417" i="18"/>
  <c r="B5418" i="18"/>
  <c r="B5419" i="18"/>
  <c r="B5420" i="18"/>
  <c r="B5421" i="18"/>
  <c r="B5422" i="18"/>
  <c r="B5423" i="18"/>
  <c r="B5424" i="18"/>
  <c r="B5425" i="18"/>
  <c r="B5426" i="18"/>
  <c r="B5427" i="18"/>
  <c r="B5428" i="18"/>
  <c r="B5429" i="18"/>
  <c r="B5430" i="18"/>
  <c r="B5431" i="18"/>
  <c r="B5432" i="18"/>
  <c r="B5433" i="18"/>
  <c r="B5434" i="18"/>
  <c r="B5435" i="18"/>
  <c r="B5436" i="18"/>
  <c r="B5437" i="18"/>
  <c r="B5438" i="18"/>
  <c r="B5439" i="18"/>
  <c r="B5440" i="18"/>
  <c r="B5441" i="18"/>
  <c r="B5442" i="18"/>
  <c r="B5443" i="18"/>
  <c r="B5444" i="18"/>
  <c r="B5445" i="18"/>
  <c r="B5446" i="18"/>
  <c r="B5447" i="18"/>
  <c r="B5448" i="18"/>
  <c r="B5449" i="18"/>
  <c r="B5450" i="18"/>
  <c r="B5451" i="18"/>
  <c r="B5452" i="18"/>
  <c r="B5453" i="18"/>
  <c r="B5454" i="18"/>
  <c r="B5455" i="18"/>
  <c r="B5456" i="18"/>
  <c r="B5457" i="18"/>
  <c r="B5458" i="18"/>
  <c r="B5459" i="18"/>
  <c r="B5460" i="18"/>
  <c r="B5461" i="18"/>
  <c r="B5462" i="18"/>
  <c r="B5463" i="18"/>
  <c r="B5464" i="18"/>
  <c r="B5465" i="18"/>
  <c r="B5466" i="18"/>
  <c r="B5467" i="18"/>
  <c r="B5468" i="18"/>
  <c r="B5469" i="18"/>
  <c r="B5470" i="18"/>
  <c r="B5471" i="18"/>
  <c r="B5472" i="18"/>
  <c r="B5473" i="18"/>
  <c r="B5474" i="18"/>
  <c r="B5475" i="18"/>
  <c r="B5476" i="18"/>
  <c r="B5477" i="18"/>
  <c r="B5478" i="18"/>
  <c r="B5479" i="18"/>
  <c r="B5480" i="18"/>
  <c r="B5481" i="18"/>
  <c r="B5482" i="18"/>
  <c r="B5483" i="18"/>
  <c r="B5484" i="18"/>
  <c r="B5485" i="18"/>
  <c r="B5486" i="18"/>
  <c r="B5487" i="18"/>
  <c r="B5488" i="18"/>
  <c r="B5489" i="18"/>
  <c r="B5490" i="18"/>
  <c r="B5491" i="18"/>
  <c r="B5492" i="18"/>
  <c r="B5493" i="18"/>
  <c r="B5494" i="18"/>
  <c r="B5495" i="18"/>
  <c r="B5496" i="18"/>
  <c r="B5497" i="18"/>
  <c r="B5498" i="18"/>
  <c r="B5499" i="18"/>
  <c r="B5500" i="18"/>
  <c r="B5501" i="18"/>
  <c r="B5502" i="18"/>
  <c r="B5503" i="18"/>
  <c r="B5504" i="18"/>
  <c r="B5505" i="18"/>
  <c r="B5506" i="18"/>
  <c r="B5507" i="18"/>
  <c r="B5508" i="18"/>
  <c r="B5509" i="18"/>
  <c r="B5510" i="18"/>
  <c r="B5511" i="18"/>
  <c r="B5512" i="18"/>
  <c r="B5513" i="18"/>
  <c r="B5514" i="18"/>
  <c r="B5515" i="18"/>
  <c r="B5516" i="18"/>
  <c r="B5517" i="18"/>
  <c r="B5518" i="18"/>
  <c r="B5519" i="18"/>
  <c r="B5520" i="18"/>
  <c r="B5521" i="18"/>
  <c r="B5522" i="18"/>
  <c r="B5523" i="18"/>
  <c r="B5524" i="18"/>
  <c r="B5525" i="18"/>
  <c r="B5526" i="18"/>
  <c r="B5527" i="18"/>
  <c r="B5528" i="18"/>
  <c r="B5529" i="18"/>
  <c r="B5530" i="18"/>
  <c r="B5531" i="18"/>
  <c r="B5532" i="18"/>
  <c r="B5533" i="18"/>
  <c r="B5534" i="18"/>
  <c r="B5535" i="18"/>
  <c r="B5536" i="18"/>
  <c r="B5537" i="18"/>
  <c r="B5538" i="18"/>
  <c r="B5539" i="18"/>
  <c r="B5540" i="18"/>
  <c r="B5541" i="18"/>
  <c r="B5542" i="18"/>
  <c r="B5543" i="18"/>
  <c r="B5544" i="18"/>
  <c r="B5545" i="18"/>
  <c r="B5546" i="18"/>
  <c r="B5547" i="18"/>
  <c r="B5548" i="18"/>
  <c r="B5549" i="18"/>
  <c r="B5550" i="18"/>
  <c r="B5551" i="18"/>
  <c r="B5552" i="18"/>
  <c r="B5553" i="18"/>
  <c r="B5554" i="18"/>
  <c r="B5555" i="18"/>
  <c r="B5556" i="18"/>
  <c r="B5557" i="18"/>
  <c r="B5558" i="18"/>
  <c r="B5559" i="18"/>
  <c r="B5560" i="18"/>
  <c r="B5561" i="18"/>
  <c r="B5562" i="18"/>
  <c r="B5563" i="18"/>
  <c r="B5564" i="18"/>
  <c r="B5565" i="18"/>
  <c r="B5566" i="18"/>
  <c r="B5567" i="18"/>
  <c r="B5568" i="18"/>
  <c r="B5569" i="18"/>
  <c r="B5570" i="18"/>
  <c r="B5571" i="18"/>
  <c r="B5572" i="18"/>
  <c r="B5573" i="18"/>
  <c r="B5574" i="18"/>
  <c r="B5575" i="18"/>
  <c r="B5576" i="18"/>
  <c r="B5577" i="18"/>
  <c r="B5578" i="18"/>
  <c r="B5579" i="18"/>
  <c r="B5580" i="18"/>
  <c r="B5581" i="18"/>
  <c r="B5582" i="18"/>
  <c r="B5583" i="18"/>
  <c r="B5584" i="18"/>
  <c r="B5585" i="18"/>
  <c r="B5586" i="18"/>
  <c r="B5587" i="18"/>
  <c r="B5588" i="18"/>
  <c r="B5589" i="18"/>
  <c r="B5590" i="18"/>
  <c r="B5591" i="18"/>
  <c r="B5592" i="18"/>
  <c r="B5593" i="18"/>
  <c r="B5594" i="18"/>
  <c r="B5595" i="18"/>
  <c r="B5596" i="18"/>
  <c r="B5597" i="18"/>
  <c r="B5598" i="18"/>
  <c r="B5599" i="18"/>
  <c r="B5600" i="18"/>
  <c r="B5601" i="18"/>
  <c r="B5602" i="18"/>
  <c r="B5603" i="18"/>
  <c r="B5604" i="18"/>
  <c r="B5605" i="18"/>
  <c r="B5606" i="18"/>
  <c r="B5607" i="18"/>
  <c r="B5608" i="18"/>
  <c r="B5609" i="18"/>
  <c r="B5610" i="18"/>
  <c r="B5611" i="18"/>
  <c r="B5612" i="18"/>
  <c r="B5613" i="18"/>
  <c r="B5614" i="18"/>
  <c r="B5615" i="18"/>
  <c r="B5616" i="18"/>
  <c r="B5617" i="18"/>
  <c r="B5618" i="18"/>
  <c r="B5619" i="18"/>
  <c r="B5620" i="18"/>
  <c r="B5621" i="18"/>
  <c r="B5622" i="18"/>
  <c r="B5623" i="18"/>
  <c r="B5624" i="18"/>
  <c r="B5625" i="18"/>
  <c r="B5626" i="18"/>
  <c r="B5627" i="18"/>
  <c r="B5628" i="18"/>
  <c r="B5629" i="18"/>
  <c r="B5630" i="18"/>
  <c r="B5631" i="18"/>
  <c r="B5632" i="18"/>
  <c r="B5633" i="18"/>
  <c r="B5634" i="18"/>
  <c r="B5635" i="18"/>
  <c r="B5636" i="18"/>
  <c r="B5637" i="18"/>
  <c r="B5638" i="18"/>
  <c r="B5639" i="18"/>
  <c r="B5640" i="18"/>
  <c r="B5641" i="18"/>
  <c r="B5642" i="18"/>
  <c r="B5643" i="18"/>
  <c r="B5644" i="18"/>
  <c r="B5645" i="18"/>
  <c r="B5646" i="18"/>
  <c r="B5647" i="18"/>
  <c r="B5648" i="18"/>
  <c r="B5649" i="18"/>
  <c r="B5650" i="18"/>
  <c r="B5651" i="18"/>
  <c r="B5652" i="18"/>
  <c r="B5653" i="18"/>
  <c r="B5654" i="18"/>
  <c r="B5655" i="18"/>
  <c r="B5656" i="18"/>
  <c r="B5657" i="18"/>
  <c r="B5658" i="18"/>
  <c r="B5659" i="18"/>
  <c r="B5660" i="18"/>
  <c r="B5661" i="18"/>
  <c r="B5662" i="18"/>
  <c r="B5663" i="18"/>
  <c r="B5664" i="18"/>
  <c r="B5665" i="18"/>
  <c r="B5666" i="18"/>
  <c r="B5667" i="18"/>
  <c r="B5668" i="18"/>
  <c r="B5669" i="18"/>
  <c r="B5670" i="18"/>
  <c r="B5671" i="18"/>
  <c r="B5672" i="18"/>
  <c r="B5673" i="18"/>
  <c r="B5674" i="18"/>
  <c r="B5675" i="18"/>
  <c r="B5676" i="18"/>
  <c r="B5677" i="18"/>
  <c r="B5678" i="18"/>
  <c r="B5679" i="18"/>
  <c r="B5680" i="18"/>
  <c r="B5681" i="18"/>
  <c r="B5682" i="18"/>
  <c r="B5683" i="18"/>
  <c r="B5684" i="18"/>
  <c r="B5685" i="18"/>
  <c r="B5686" i="18"/>
  <c r="B5687" i="18"/>
  <c r="B5688" i="18"/>
  <c r="B5689" i="18"/>
  <c r="B5690" i="18"/>
  <c r="B5691" i="18"/>
  <c r="B5692" i="18"/>
  <c r="B5693" i="18"/>
  <c r="B5694" i="18"/>
  <c r="B5695" i="18"/>
  <c r="B5696" i="18"/>
  <c r="B5697" i="18"/>
  <c r="B5698" i="18"/>
  <c r="B5699" i="18"/>
  <c r="B5700" i="18"/>
  <c r="B5701" i="18"/>
  <c r="B5702" i="18"/>
  <c r="B5703" i="18"/>
  <c r="B5704" i="18"/>
  <c r="B5705" i="18"/>
  <c r="B5706" i="18"/>
  <c r="B5707" i="18"/>
  <c r="B5708" i="18"/>
  <c r="B5709" i="18"/>
  <c r="B5710" i="18"/>
  <c r="B5711" i="18"/>
  <c r="B5712" i="18"/>
  <c r="B5713" i="18"/>
  <c r="B5714" i="18"/>
  <c r="B5715" i="18"/>
  <c r="B5716" i="18"/>
  <c r="B5717" i="18"/>
  <c r="B5718" i="18"/>
  <c r="B5719" i="18"/>
  <c r="B5720" i="18"/>
  <c r="B5721" i="18"/>
  <c r="B5722" i="18"/>
  <c r="B5723" i="18"/>
  <c r="B5724" i="18"/>
  <c r="B5725" i="18"/>
  <c r="B5726" i="18"/>
  <c r="B5727" i="18"/>
  <c r="B5728" i="18"/>
  <c r="B5729" i="18"/>
  <c r="B5730" i="18"/>
  <c r="B5731" i="18"/>
  <c r="B5732" i="18"/>
  <c r="B5733" i="18"/>
  <c r="B5734" i="18"/>
  <c r="B5735" i="18"/>
  <c r="B5736" i="18"/>
  <c r="B5737" i="18"/>
  <c r="B5738" i="18"/>
  <c r="B5739" i="18"/>
  <c r="B5740" i="18"/>
  <c r="B5741" i="18"/>
  <c r="B5742" i="18"/>
  <c r="B5743" i="18"/>
  <c r="B5744" i="18"/>
  <c r="B5745" i="18"/>
  <c r="B5746" i="18"/>
  <c r="B5747" i="18"/>
  <c r="B5748" i="18"/>
  <c r="B5749" i="18"/>
  <c r="B5750" i="18"/>
  <c r="B5751" i="18"/>
  <c r="B5752" i="18"/>
  <c r="B5753" i="18"/>
  <c r="B5754" i="18"/>
  <c r="B5755" i="18"/>
  <c r="B5756" i="18"/>
  <c r="B5757" i="18"/>
  <c r="B5758" i="18"/>
  <c r="B5759" i="18"/>
  <c r="B5760" i="18"/>
  <c r="B5761" i="18"/>
  <c r="B5762" i="18"/>
  <c r="B5763" i="18"/>
  <c r="B5764" i="18"/>
  <c r="B5765" i="18"/>
  <c r="B5766" i="18"/>
  <c r="B5767" i="18"/>
  <c r="B5768" i="18"/>
  <c r="B5769" i="18"/>
  <c r="B5770" i="18"/>
  <c r="B5771" i="18"/>
  <c r="B5772" i="18"/>
  <c r="B5773" i="18"/>
  <c r="B5774" i="18"/>
  <c r="B5775" i="18"/>
  <c r="B5776" i="18"/>
  <c r="B5777" i="18"/>
  <c r="B5778" i="18"/>
  <c r="B5779" i="18"/>
  <c r="B5780" i="18"/>
  <c r="B5781" i="18"/>
  <c r="B5782" i="18"/>
  <c r="B5783" i="18"/>
  <c r="B5784" i="18"/>
  <c r="B5785" i="18"/>
  <c r="B5786" i="18"/>
  <c r="B5787" i="18"/>
  <c r="B5788" i="18"/>
  <c r="B5789" i="18"/>
  <c r="B5790" i="18"/>
  <c r="B5791" i="18"/>
  <c r="B5792" i="18"/>
  <c r="B5793" i="18"/>
  <c r="B5794" i="18"/>
  <c r="B5795" i="18"/>
  <c r="B5796" i="18"/>
  <c r="B5797" i="18"/>
  <c r="B5798" i="18"/>
  <c r="B5799" i="18"/>
  <c r="B5800" i="18"/>
  <c r="B5801" i="18"/>
  <c r="B5802" i="18"/>
  <c r="B5803" i="18"/>
  <c r="B5804" i="18"/>
  <c r="B5805" i="18"/>
  <c r="B5806" i="18"/>
  <c r="B5807" i="18"/>
  <c r="B5808" i="18"/>
  <c r="B5809" i="18"/>
  <c r="B5810" i="18"/>
  <c r="B5811" i="18"/>
  <c r="B5812" i="18"/>
  <c r="B5813" i="18"/>
  <c r="B5814" i="18"/>
  <c r="B5815" i="18"/>
  <c r="B5816" i="18"/>
  <c r="B5817" i="18"/>
  <c r="B5818" i="18"/>
  <c r="B5819" i="18"/>
  <c r="B5820" i="18"/>
  <c r="B5821" i="18"/>
  <c r="B5822" i="18"/>
  <c r="B5823" i="18"/>
  <c r="B5824" i="18"/>
  <c r="B5825" i="18"/>
  <c r="B5826" i="18"/>
  <c r="B5827" i="18"/>
  <c r="B5828" i="18"/>
  <c r="B5829" i="18"/>
  <c r="B5830" i="18"/>
  <c r="B5831" i="18"/>
  <c r="B5832" i="18"/>
  <c r="B5833" i="18"/>
  <c r="B5834" i="18"/>
  <c r="B5835" i="18"/>
  <c r="B5836" i="18"/>
  <c r="B5837" i="18"/>
  <c r="B5838" i="18"/>
  <c r="B5839" i="18"/>
  <c r="B5840" i="18"/>
  <c r="B5841" i="18"/>
  <c r="B5842" i="18"/>
  <c r="B5843" i="18"/>
  <c r="B5844" i="18"/>
  <c r="B5845" i="18"/>
  <c r="B5846" i="18"/>
  <c r="B5847" i="18"/>
  <c r="B5848" i="18"/>
  <c r="B5849" i="18"/>
  <c r="B5850" i="18"/>
  <c r="B5851" i="18"/>
  <c r="B5852" i="18"/>
  <c r="B5853" i="18"/>
  <c r="B5854" i="18"/>
  <c r="B5855" i="18"/>
  <c r="B5856" i="18"/>
  <c r="B5857" i="18"/>
  <c r="B5858" i="18"/>
  <c r="B5859" i="18"/>
  <c r="B5860" i="18"/>
  <c r="B5861" i="18"/>
  <c r="B5862" i="18"/>
  <c r="B5863" i="18"/>
  <c r="B5864" i="18"/>
  <c r="B5865" i="18"/>
  <c r="B5866" i="18"/>
  <c r="B5867" i="18"/>
  <c r="B5868" i="18"/>
  <c r="B5869" i="18"/>
  <c r="B5870" i="18"/>
  <c r="B5871" i="18"/>
  <c r="B5872" i="18"/>
  <c r="B5873" i="18"/>
  <c r="B5874" i="18"/>
  <c r="B5875" i="18"/>
  <c r="B5876" i="18"/>
  <c r="B5877" i="18"/>
  <c r="B5878" i="18"/>
  <c r="B5879" i="18"/>
  <c r="B5880" i="18"/>
  <c r="B5881" i="18"/>
  <c r="B5882" i="18"/>
  <c r="B5883" i="18"/>
  <c r="B5884" i="18"/>
  <c r="B5885" i="18"/>
  <c r="B5886" i="18"/>
  <c r="B5887" i="18"/>
  <c r="B5888" i="18"/>
  <c r="B5889" i="18"/>
  <c r="B5890" i="18"/>
  <c r="B5891" i="18"/>
  <c r="B5892" i="18"/>
  <c r="B5893" i="18"/>
  <c r="B5894" i="18"/>
  <c r="B5895" i="18"/>
  <c r="B5896" i="18"/>
  <c r="B5897" i="18"/>
  <c r="B5898" i="18"/>
  <c r="B5899" i="18"/>
  <c r="B5900" i="18"/>
  <c r="B5901" i="18"/>
  <c r="B5902" i="18"/>
  <c r="B5903" i="18"/>
  <c r="B5904" i="18"/>
  <c r="B5905" i="18"/>
  <c r="B5906" i="18"/>
  <c r="B5907" i="18"/>
  <c r="B5908" i="18"/>
  <c r="B5909" i="18"/>
  <c r="B5910" i="18"/>
  <c r="B5911" i="18"/>
  <c r="B5912" i="18"/>
  <c r="B5913" i="18"/>
  <c r="B5914" i="18"/>
  <c r="B5915" i="18"/>
  <c r="B5916" i="18"/>
  <c r="B5917" i="18"/>
  <c r="B5918" i="18"/>
  <c r="B5919" i="18"/>
  <c r="B5920" i="18"/>
  <c r="B5921" i="18"/>
  <c r="B5922" i="18"/>
  <c r="B5923" i="18"/>
  <c r="B5924" i="18"/>
  <c r="B5925" i="18"/>
  <c r="B5926" i="18"/>
  <c r="B5927" i="18"/>
  <c r="B5928" i="18"/>
  <c r="B5929" i="18"/>
  <c r="B5930" i="18"/>
  <c r="B5931" i="18"/>
  <c r="B5932" i="18"/>
  <c r="B5933" i="18"/>
  <c r="B5934" i="18"/>
  <c r="B5935" i="18"/>
  <c r="B5936" i="18"/>
  <c r="B5937" i="18"/>
  <c r="B5938" i="18"/>
  <c r="B5939" i="18"/>
  <c r="B5940" i="18"/>
  <c r="B5941" i="18"/>
  <c r="B5942" i="18"/>
  <c r="B5943" i="18"/>
  <c r="B5944" i="18"/>
  <c r="B5945" i="18"/>
  <c r="B5946" i="18"/>
  <c r="B5947" i="18"/>
  <c r="B5948" i="18"/>
  <c r="B5949" i="18"/>
  <c r="B5950" i="18"/>
  <c r="B5951" i="18"/>
  <c r="B5952" i="18"/>
  <c r="B5953" i="18"/>
  <c r="B5954" i="18"/>
  <c r="B5955" i="18"/>
  <c r="B5956" i="18"/>
  <c r="B5957" i="18"/>
  <c r="B5958" i="18"/>
  <c r="B5959" i="18"/>
  <c r="B5960" i="18"/>
  <c r="B5961" i="18"/>
  <c r="B5962" i="18"/>
  <c r="B5963" i="18"/>
  <c r="B5964" i="18"/>
  <c r="B5965" i="18"/>
  <c r="B5966" i="18"/>
  <c r="B5967" i="18"/>
  <c r="B5968" i="18"/>
  <c r="B5969" i="18"/>
  <c r="B5970" i="18"/>
  <c r="B5971" i="18"/>
  <c r="B5972" i="18"/>
  <c r="B5973" i="18"/>
  <c r="B5974" i="18"/>
  <c r="B5975" i="18"/>
  <c r="B5976" i="18"/>
  <c r="B5977" i="18"/>
  <c r="B5978" i="18"/>
  <c r="B5979" i="18"/>
  <c r="B5980" i="18"/>
  <c r="B5981" i="18"/>
  <c r="B5982" i="18"/>
  <c r="B5983" i="18"/>
  <c r="B5984" i="18"/>
  <c r="B5985" i="18"/>
  <c r="B5986" i="18"/>
  <c r="B5987" i="18"/>
  <c r="B5988" i="18"/>
  <c r="B5989" i="18"/>
  <c r="B5990" i="18"/>
  <c r="B5991" i="18"/>
  <c r="B5992" i="18"/>
  <c r="B5993" i="18"/>
  <c r="B5994" i="18"/>
  <c r="B5995" i="18"/>
  <c r="B5996" i="18"/>
  <c r="B5997" i="18"/>
  <c r="B5998" i="18"/>
  <c r="B5999" i="18"/>
  <c r="B6000" i="18"/>
  <c r="B6001" i="18"/>
  <c r="B6002" i="18"/>
  <c r="B6003" i="18"/>
  <c r="B6004" i="18"/>
  <c r="B6005" i="18"/>
  <c r="B6006" i="18"/>
  <c r="B6007" i="18"/>
  <c r="B6008" i="18"/>
  <c r="B6009" i="18"/>
  <c r="B6010" i="18"/>
  <c r="B6011" i="18"/>
  <c r="B6012" i="18"/>
  <c r="B6013" i="18"/>
  <c r="B6014" i="18"/>
  <c r="B6015" i="18"/>
  <c r="B6016" i="18"/>
  <c r="B6017" i="18"/>
  <c r="B6018" i="18"/>
  <c r="B6019" i="18"/>
  <c r="B6020" i="18"/>
  <c r="B6021" i="18"/>
  <c r="B6022" i="18"/>
  <c r="B6023" i="18"/>
  <c r="B6024" i="18"/>
  <c r="B6025" i="18"/>
  <c r="B6026" i="18"/>
  <c r="B6027" i="18"/>
  <c r="B6028" i="18"/>
  <c r="B6029" i="18"/>
  <c r="B6030" i="18"/>
  <c r="B6031" i="18"/>
  <c r="B6032" i="18"/>
  <c r="B6033" i="18"/>
  <c r="B6034" i="18"/>
  <c r="B6035" i="18"/>
  <c r="B6036" i="18"/>
  <c r="B6037" i="18"/>
  <c r="B6038" i="18"/>
  <c r="B6039" i="18"/>
  <c r="B6040" i="18"/>
  <c r="B6041" i="18"/>
  <c r="B6042" i="18"/>
  <c r="B6043" i="18"/>
  <c r="B6044" i="18"/>
  <c r="B6045" i="18"/>
  <c r="B6046" i="18"/>
  <c r="B6047" i="18"/>
  <c r="B6048" i="18"/>
  <c r="B6049" i="18"/>
  <c r="B6050" i="18"/>
  <c r="B6051" i="18"/>
  <c r="B6052" i="18"/>
  <c r="B6053" i="18"/>
  <c r="B6054" i="18"/>
  <c r="B6055" i="18"/>
  <c r="B6056" i="18"/>
  <c r="B6057" i="18"/>
  <c r="B6058" i="18"/>
  <c r="B6059" i="18"/>
  <c r="B6060" i="18"/>
  <c r="B6061" i="18"/>
  <c r="B6062" i="18"/>
  <c r="B6063" i="18"/>
  <c r="B6064" i="18"/>
  <c r="B6065" i="18"/>
  <c r="B6066" i="18"/>
  <c r="B6067" i="18"/>
  <c r="B6068" i="18"/>
  <c r="B6069" i="18"/>
  <c r="B6070" i="18"/>
  <c r="B6071" i="18"/>
  <c r="B6072" i="18"/>
  <c r="B6073" i="18"/>
  <c r="B6074" i="18"/>
  <c r="B6075" i="18"/>
  <c r="B6076" i="18"/>
  <c r="B6077" i="18"/>
  <c r="B6078" i="18"/>
  <c r="B6079" i="18"/>
  <c r="B6080" i="18"/>
  <c r="B6081" i="18"/>
  <c r="B6082" i="18"/>
  <c r="B6083" i="18"/>
  <c r="B6084" i="18"/>
  <c r="B6085" i="18"/>
  <c r="B6086" i="18"/>
  <c r="B6087" i="18"/>
  <c r="B6088" i="18"/>
  <c r="B6089" i="18"/>
  <c r="B6090" i="18"/>
  <c r="B6091" i="18"/>
  <c r="B6092" i="18"/>
  <c r="B6093" i="18"/>
  <c r="B6094" i="18"/>
  <c r="B6095" i="18"/>
  <c r="B6096" i="18"/>
  <c r="B6097" i="18"/>
  <c r="B6098" i="18"/>
  <c r="B6099" i="18"/>
  <c r="B6100" i="18"/>
  <c r="B6101" i="18"/>
  <c r="B6102" i="18"/>
  <c r="B6103" i="18"/>
  <c r="B6104" i="18"/>
  <c r="B6105" i="18"/>
  <c r="B6106" i="18"/>
  <c r="B6107" i="18"/>
  <c r="B6108" i="18"/>
  <c r="B6109" i="18"/>
  <c r="B6110" i="18"/>
  <c r="B6111" i="18"/>
  <c r="B6112" i="18"/>
  <c r="B6113" i="18"/>
  <c r="B6114" i="18"/>
  <c r="B6115" i="18"/>
  <c r="B6116" i="18"/>
  <c r="B6117" i="18"/>
  <c r="B6118" i="18"/>
  <c r="B6119" i="18"/>
  <c r="B6120" i="18"/>
  <c r="B6121" i="18"/>
  <c r="B6122" i="18"/>
  <c r="B6123" i="18"/>
  <c r="B6124" i="18"/>
  <c r="B6125" i="18"/>
  <c r="B6126" i="18"/>
  <c r="B6127" i="18"/>
  <c r="B6128" i="18"/>
  <c r="B6129" i="18"/>
  <c r="B6130" i="18"/>
  <c r="B6131" i="18"/>
  <c r="B6132" i="18"/>
  <c r="B6133" i="18"/>
  <c r="B6134" i="18"/>
  <c r="B6135" i="18"/>
  <c r="B6136" i="18"/>
  <c r="B6137" i="18"/>
  <c r="B6138" i="18"/>
  <c r="B6139" i="18"/>
  <c r="B6140" i="18"/>
  <c r="B6141" i="18"/>
  <c r="B6142" i="18"/>
  <c r="B6143" i="18"/>
  <c r="B6144" i="18"/>
  <c r="B6145" i="18"/>
  <c r="B6146" i="18"/>
  <c r="B6147" i="18"/>
  <c r="B6148" i="18"/>
  <c r="B6149" i="18"/>
  <c r="B6150" i="18"/>
  <c r="B6151" i="18"/>
  <c r="B6152" i="18"/>
  <c r="B6153" i="18"/>
  <c r="B6154" i="18"/>
  <c r="B6155" i="18"/>
  <c r="B6156" i="18"/>
  <c r="B6157" i="18"/>
  <c r="B6158" i="18"/>
  <c r="B6159" i="18"/>
  <c r="B6160" i="18"/>
  <c r="B6161" i="18"/>
  <c r="B6162" i="18"/>
  <c r="B6163" i="18"/>
  <c r="B6164" i="18"/>
  <c r="B6165" i="18"/>
  <c r="B6166" i="18"/>
  <c r="B6167" i="18"/>
  <c r="B6168" i="18"/>
  <c r="B6169" i="18"/>
  <c r="B6170" i="18"/>
  <c r="B6171" i="18"/>
  <c r="B6172" i="18"/>
  <c r="B6173" i="18"/>
  <c r="B6174" i="18"/>
  <c r="B6175" i="18"/>
  <c r="B6176" i="18"/>
  <c r="B6177" i="18"/>
  <c r="B6178" i="18"/>
  <c r="B6179" i="18"/>
  <c r="B6180" i="18"/>
  <c r="B6181" i="18"/>
  <c r="B6182" i="18"/>
  <c r="B6183" i="18"/>
  <c r="B6184" i="18"/>
  <c r="B6185" i="18"/>
  <c r="B6186" i="18"/>
  <c r="B6187" i="18"/>
  <c r="B6188" i="18"/>
  <c r="B6189" i="18"/>
  <c r="B6190" i="18"/>
  <c r="B6191" i="18"/>
  <c r="B6192" i="18"/>
  <c r="B6193" i="18"/>
  <c r="B6194" i="18"/>
  <c r="B6195" i="18"/>
  <c r="B6196" i="18"/>
  <c r="B6197" i="18"/>
  <c r="B6198" i="18"/>
  <c r="B6199" i="18"/>
  <c r="B6200" i="18"/>
  <c r="B6201" i="18"/>
  <c r="B6202" i="18"/>
  <c r="B6203" i="18"/>
  <c r="B6204" i="18"/>
  <c r="B6205" i="18"/>
  <c r="B6206" i="18"/>
  <c r="B6207" i="18"/>
  <c r="B6208" i="18"/>
  <c r="B6209" i="18"/>
  <c r="B6210" i="18"/>
  <c r="B6211" i="18"/>
  <c r="B6212" i="18"/>
  <c r="B6213" i="18"/>
  <c r="B6214" i="18"/>
  <c r="B6215" i="18"/>
  <c r="B6216" i="18"/>
  <c r="B6217" i="18"/>
  <c r="B6218" i="18"/>
  <c r="B6219" i="18"/>
  <c r="B6220" i="18"/>
  <c r="B6221" i="18"/>
  <c r="B6222" i="18"/>
  <c r="B6223" i="18"/>
  <c r="B6224" i="18"/>
  <c r="B6225" i="18"/>
  <c r="B6226" i="18"/>
  <c r="B6227" i="18"/>
  <c r="B6228" i="18"/>
  <c r="B6229" i="18"/>
  <c r="B6230" i="18"/>
  <c r="B6231" i="18"/>
  <c r="B6232" i="18"/>
  <c r="B6233" i="18"/>
  <c r="B6234" i="18"/>
  <c r="B6235" i="18"/>
  <c r="B6236" i="18"/>
  <c r="B6237" i="18"/>
  <c r="B6238" i="18"/>
  <c r="B6239" i="18"/>
  <c r="B6240" i="18"/>
  <c r="B6241" i="18"/>
  <c r="B6242" i="18"/>
  <c r="B6243" i="18"/>
  <c r="B6244" i="18"/>
  <c r="B6245" i="18"/>
  <c r="B6246" i="18"/>
  <c r="B6247" i="18"/>
  <c r="B6248" i="18"/>
  <c r="B6249" i="18"/>
  <c r="B6250" i="18"/>
  <c r="B6251" i="18"/>
  <c r="B6252" i="18"/>
  <c r="B6253" i="18"/>
  <c r="B6254" i="18"/>
  <c r="B6255" i="18"/>
  <c r="B6256" i="18"/>
  <c r="B6257" i="18"/>
  <c r="B6258" i="18"/>
  <c r="B6259" i="18"/>
  <c r="B6260" i="18"/>
  <c r="B6261" i="18"/>
  <c r="B6262" i="18"/>
  <c r="B6263" i="18"/>
  <c r="B6264" i="18"/>
  <c r="B6265" i="18"/>
  <c r="B6266" i="18"/>
  <c r="B6267" i="18"/>
  <c r="B6268" i="18"/>
  <c r="B6269" i="18"/>
  <c r="B6270" i="18"/>
  <c r="B6271" i="18"/>
  <c r="B6272" i="18"/>
  <c r="B6273" i="18"/>
  <c r="B6274" i="18"/>
  <c r="B6275" i="18"/>
  <c r="B6276" i="18"/>
  <c r="B6277" i="18"/>
  <c r="B6278" i="18"/>
  <c r="B6279" i="18"/>
  <c r="B6280" i="18"/>
  <c r="B6281" i="18"/>
  <c r="B6282" i="18"/>
  <c r="B6283" i="18"/>
  <c r="B6284" i="18"/>
  <c r="B6285" i="18"/>
  <c r="B6286" i="18"/>
  <c r="B6287" i="18"/>
  <c r="B6288" i="18"/>
  <c r="B6289" i="18"/>
  <c r="B6290" i="18"/>
  <c r="B6291" i="18"/>
  <c r="B6292" i="18"/>
  <c r="B6293" i="18"/>
  <c r="B6294" i="18"/>
  <c r="B6295" i="18"/>
  <c r="B6296" i="18"/>
  <c r="B6297" i="18"/>
  <c r="B6298" i="18"/>
  <c r="B6299" i="18"/>
  <c r="B6300" i="18"/>
  <c r="B6301" i="18"/>
  <c r="B6302" i="18"/>
  <c r="B6303" i="18"/>
  <c r="B6304" i="18"/>
  <c r="B6305" i="18"/>
  <c r="B6306" i="18"/>
  <c r="B6307" i="18"/>
  <c r="B6308" i="18"/>
  <c r="B6309" i="18"/>
  <c r="B6310" i="18"/>
  <c r="B6311" i="18"/>
  <c r="B6312" i="18"/>
  <c r="B6313" i="18"/>
  <c r="B6314" i="18"/>
  <c r="B6315" i="18"/>
  <c r="B6316" i="18"/>
  <c r="B6317" i="18"/>
  <c r="B6318" i="18"/>
  <c r="B6319" i="18"/>
  <c r="B6320" i="18"/>
  <c r="B6321" i="18"/>
  <c r="B6322" i="18"/>
  <c r="B6323" i="18"/>
  <c r="B6324" i="18"/>
  <c r="B6325" i="18"/>
  <c r="B6326" i="18"/>
  <c r="B6327" i="18"/>
  <c r="B6328" i="18"/>
  <c r="B6329" i="18"/>
  <c r="B6330" i="18"/>
  <c r="B6331" i="18"/>
  <c r="B6332" i="18"/>
  <c r="B6333" i="18"/>
  <c r="B6334" i="18"/>
  <c r="B6335" i="18"/>
  <c r="B6336" i="18"/>
  <c r="B6337" i="18"/>
  <c r="B6338" i="18"/>
  <c r="B6339" i="18"/>
  <c r="B6340" i="18"/>
  <c r="B6341" i="18"/>
  <c r="B6342" i="18"/>
  <c r="B6343" i="18"/>
  <c r="B6344" i="18"/>
  <c r="B6345" i="18"/>
  <c r="B6346" i="18"/>
  <c r="B6347" i="18"/>
  <c r="B6348" i="18"/>
  <c r="B6349" i="18"/>
  <c r="B6350" i="18"/>
  <c r="B6351" i="18"/>
  <c r="B6352" i="18"/>
  <c r="B6353" i="18"/>
  <c r="B6354" i="18"/>
  <c r="B6355" i="18"/>
  <c r="B6356" i="18"/>
  <c r="B6357" i="18"/>
  <c r="B6358" i="18"/>
  <c r="B6359" i="18"/>
  <c r="B6360" i="18"/>
  <c r="B6361" i="18"/>
  <c r="B6362" i="18"/>
  <c r="B6363" i="18"/>
  <c r="B6364" i="18"/>
  <c r="B6365" i="18"/>
  <c r="B6366" i="18"/>
  <c r="B6367" i="18"/>
  <c r="B6368" i="18"/>
  <c r="B6369" i="18"/>
  <c r="B6370" i="18"/>
  <c r="B6371" i="18"/>
  <c r="B6372" i="18"/>
  <c r="B6373" i="18"/>
  <c r="B6374" i="18"/>
  <c r="B6375" i="18"/>
  <c r="B6376" i="18"/>
  <c r="B6377" i="18"/>
  <c r="B6378" i="18"/>
  <c r="B6379" i="18"/>
  <c r="B6380" i="18"/>
  <c r="B6381" i="18"/>
  <c r="B6382" i="18"/>
  <c r="B6383" i="18"/>
  <c r="B6384" i="18"/>
  <c r="B6385" i="18"/>
  <c r="B6386" i="18"/>
  <c r="B6387" i="18"/>
  <c r="B6388" i="18"/>
  <c r="B6389" i="18"/>
  <c r="B6390" i="18"/>
  <c r="B6391" i="18"/>
  <c r="B6392" i="18"/>
  <c r="B6393" i="18"/>
  <c r="B6394" i="18"/>
  <c r="B6395" i="18"/>
  <c r="B6396" i="18"/>
  <c r="B6397" i="18"/>
  <c r="B6398" i="18"/>
  <c r="B6399" i="18"/>
  <c r="B6400" i="18"/>
  <c r="B6401" i="18"/>
  <c r="B6402" i="18"/>
  <c r="B6403" i="18"/>
  <c r="B6404" i="18"/>
  <c r="B6405" i="18"/>
  <c r="B6406" i="18"/>
  <c r="B6407" i="18"/>
  <c r="B6408" i="18"/>
  <c r="B6409" i="18"/>
  <c r="B6410" i="18"/>
  <c r="B6411" i="18"/>
  <c r="B6412" i="18"/>
  <c r="B6413" i="18"/>
  <c r="B6414" i="18"/>
  <c r="B6415" i="18"/>
  <c r="B6416" i="18"/>
  <c r="B6417" i="18"/>
  <c r="B6418" i="18"/>
  <c r="B6419" i="18"/>
  <c r="B6420" i="18"/>
  <c r="B6421" i="18"/>
  <c r="B6422" i="18"/>
  <c r="B6423" i="18"/>
  <c r="B6424" i="18"/>
  <c r="B6425" i="18"/>
  <c r="B6426" i="18"/>
  <c r="B6427" i="18"/>
  <c r="B6428" i="18"/>
  <c r="B6429" i="18"/>
  <c r="B6430" i="18"/>
  <c r="B6431" i="18"/>
  <c r="B6432" i="18"/>
  <c r="B6433" i="18"/>
  <c r="B6434" i="18"/>
  <c r="B6435" i="18"/>
  <c r="B6436" i="18"/>
  <c r="B6437" i="18"/>
  <c r="B6438" i="18"/>
  <c r="B6439" i="18"/>
  <c r="B6440" i="18"/>
  <c r="B6441" i="18"/>
  <c r="B6442" i="18"/>
  <c r="B6443" i="18"/>
  <c r="B6444" i="18"/>
  <c r="B6445" i="18"/>
  <c r="B6446" i="18"/>
  <c r="B6447" i="18"/>
  <c r="B6448" i="18"/>
  <c r="B6449" i="18"/>
  <c r="B6450" i="18"/>
  <c r="B6451" i="18"/>
  <c r="B6452" i="18"/>
  <c r="B6453" i="18"/>
  <c r="B6454" i="18"/>
  <c r="B6455" i="18"/>
  <c r="B6456" i="18"/>
  <c r="B6457" i="18"/>
  <c r="B6458" i="18"/>
  <c r="B6459" i="18"/>
  <c r="B6460" i="18"/>
  <c r="B6461" i="18"/>
  <c r="B6462" i="18"/>
  <c r="B6463" i="18"/>
  <c r="B6464" i="18"/>
  <c r="B6465" i="18"/>
  <c r="B6466" i="18"/>
  <c r="B6467" i="18"/>
  <c r="B6468" i="18"/>
  <c r="B6469" i="18"/>
  <c r="B6470" i="18"/>
  <c r="B6471" i="18"/>
  <c r="B6472" i="18"/>
  <c r="B6473" i="18"/>
  <c r="B6474" i="18"/>
  <c r="B6475" i="18"/>
  <c r="B6476" i="18"/>
  <c r="B6477" i="18"/>
  <c r="B6478" i="18"/>
  <c r="B6479" i="18"/>
  <c r="B6480" i="18"/>
  <c r="B6481" i="18"/>
  <c r="B6482" i="18"/>
  <c r="B6483" i="18"/>
  <c r="B6484" i="18"/>
  <c r="B6485" i="18"/>
  <c r="B6486" i="18"/>
  <c r="B6487" i="18"/>
  <c r="B6488" i="18"/>
  <c r="B6489" i="18"/>
  <c r="B6490" i="18"/>
  <c r="B6491" i="18"/>
  <c r="B6492" i="18"/>
  <c r="B6493" i="18"/>
  <c r="B6494" i="18"/>
  <c r="B6495" i="18"/>
  <c r="B6496" i="18"/>
  <c r="B6497" i="18"/>
  <c r="B6498" i="18"/>
  <c r="B6499" i="18"/>
  <c r="B6500" i="18"/>
  <c r="B6501" i="18"/>
  <c r="B6502" i="18"/>
  <c r="B6503" i="18"/>
  <c r="B6504" i="18"/>
  <c r="B6505" i="18"/>
  <c r="B6506" i="18"/>
  <c r="B6507" i="18"/>
  <c r="B6508" i="18"/>
  <c r="B6509" i="18"/>
  <c r="B6510" i="18"/>
  <c r="B6511" i="18"/>
  <c r="B6512" i="18"/>
  <c r="B6513" i="18"/>
  <c r="B6514" i="18"/>
  <c r="B6515" i="18"/>
  <c r="B6516" i="18"/>
  <c r="B6517" i="18"/>
  <c r="B6518" i="18"/>
  <c r="B6519" i="18"/>
  <c r="B6520" i="18"/>
  <c r="B6521" i="18"/>
  <c r="B6522" i="18"/>
  <c r="B6523" i="18"/>
  <c r="B6524" i="18"/>
  <c r="B6525" i="18"/>
  <c r="B6526" i="18"/>
  <c r="B6527" i="18"/>
  <c r="B6528" i="18"/>
  <c r="B6529" i="18"/>
  <c r="B6530" i="18"/>
  <c r="B6531" i="18"/>
  <c r="B6532" i="18"/>
  <c r="B6533" i="18"/>
  <c r="B6534" i="18"/>
  <c r="B6535" i="18"/>
  <c r="B6536" i="18"/>
  <c r="B6537" i="18"/>
  <c r="B6538" i="18"/>
  <c r="B6539" i="18"/>
  <c r="B6540" i="18"/>
  <c r="B6541" i="18"/>
  <c r="B6542" i="18"/>
  <c r="B6543" i="18"/>
  <c r="B6544" i="18"/>
  <c r="B6545" i="18"/>
  <c r="B6546" i="18"/>
  <c r="B6547" i="18"/>
  <c r="B6548" i="18"/>
  <c r="B6549" i="18"/>
  <c r="B6550" i="18"/>
  <c r="B6551" i="18"/>
  <c r="B6552" i="18"/>
  <c r="B6553" i="18"/>
  <c r="B6554" i="18"/>
  <c r="B6555" i="18"/>
  <c r="B6556" i="18"/>
  <c r="B6557" i="18"/>
  <c r="B6558" i="18"/>
  <c r="B6559" i="18"/>
  <c r="B6560" i="18"/>
  <c r="B6561" i="18"/>
  <c r="B6562" i="18"/>
  <c r="B6563" i="18"/>
  <c r="B6564" i="18"/>
  <c r="B6565" i="18"/>
  <c r="B6566" i="18"/>
  <c r="B6567" i="18"/>
  <c r="B6568" i="18"/>
  <c r="B6569" i="18"/>
  <c r="B6570" i="18"/>
  <c r="B6571" i="18"/>
  <c r="B6572" i="18"/>
  <c r="B6573" i="18"/>
  <c r="B6574" i="18"/>
  <c r="B6575" i="18"/>
  <c r="B6576" i="18"/>
  <c r="B6577" i="18"/>
  <c r="B6578" i="18"/>
  <c r="B6579" i="18"/>
  <c r="B6580" i="18"/>
  <c r="B6581" i="18"/>
  <c r="B6582" i="18"/>
  <c r="B6583" i="18"/>
  <c r="B6584" i="18"/>
  <c r="B6585" i="18"/>
  <c r="B6586" i="18"/>
  <c r="B6587" i="18"/>
  <c r="B6588" i="18"/>
  <c r="B6589" i="18"/>
  <c r="B6590" i="18"/>
  <c r="B6591" i="18"/>
  <c r="B6592" i="18"/>
  <c r="B6593" i="18"/>
  <c r="B6594" i="18"/>
  <c r="B6595" i="18"/>
  <c r="B6596" i="18"/>
  <c r="B6597" i="18"/>
  <c r="B6598" i="18"/>
  <c r="B6599" i="18"/>
  <c r="B6600" i="18"/>
  <c r="B6601" i="18"/>
  <c r="B6602" i="18"/>
  <c r="B6603" i="18"/>
  <c r="B6604" i="18"/>
  <c r="B6605" i="18"/>
  <c r="B6606" i="18"/>
  <c r="B6607" i="18"/>
  <c r="B6608" i="18"/>
  <c r="B6609" i="18"/>
  <c r="B6610" i="18"/>
  <c r="B6611" i="18"/>
  <c r="B6612" i="18"/>
  <c r="B6613" i="18"/>
  <c r="B6614" i="18"/>
  <c r="B6615" i="18"/>
  <c r="B6616" i="18"/>
  <c r="B6617" i="18"/>
  <c r="B6618" i="18"/>
  <c r="B6619" i="18"/>
  <c r="B6620" i="18"/>
  <c r="B6621" i="18"/>
  <c r="B6622" i="18"/>
  <c r="B6623" i="18"/>
  <c r="B6624" i="18"/>
  <c r="B6625" i="18"/>
  <c r="B6626" i="18"/>
  <c r="B6627" i="18"/>
  <c r="B6628" i="18"/>
  <c r="B6629" i="18"/>
  <c r="B6630" i="18"/>
  <c r="B6631" i="18"/>
  <c r="B6632" i="18"/>
  <c r="B6633" i="18"/>
  <c r="B6634" i="18"/>
  <c r="B6635" i="18"/>
  <c r="B6636" i="18"/>
  <c r="B6637" i="18"/>
  <c r="B6638" i="18"/>
  <c r="B6639" i="18"/>
  <c r="B6640" i="18"/>
  <c r="B6641" i="18"/>
  <c r="B6642" i="18"/>
  <c r="B6643" i="18"/>
  <c r="B6644" i="18"/>
  <c r="B6645" i="18"/>
  <c r="B6646" i="18"/>
  <c r="B6647" i="18"/>
  <c r="B6648" i="18"/>
  <c r="B6649" i="18"/>
  <c r="B6650" i="18"/>
  <c r="B6651" i="18"/>
  <c r="B6652" i="18"/>
  <c r="B6653" i="18"/>
  <c r="B6654" i="18"/>
  <c r="B6655" i="18"/>
  <c r="B6656" i="18"/>
  <c r="B6657" i="18"/>
  <c r="B6658" i="18"/>
  <c r="B6659" i="18"/>
  <c r="B6660" i="18"/>
  <c r="B6661" i="18"/>
  <c r="B6662" i="18"/>
  <c r="B6663" i="18"/>
  <c r="B6664" i="18"/>
  <c r="B6665" i="18"/>
  <c r="B6666" i="18"/>
  <c r="B6667" i="18"/>
  <c r="B6668" i="18"/>
  <c r="B6669" i="18"/>
  <c r="B6670" i="18"/>
  <c r="B6671" i="18"/>
  <c r="B6672" i="18"/>
  <c r="B6673" i="18"/>
  <c r="B6674" i="18"/>
  <c r="B6675" i="18"/>
  <c r="B6676" i="18"/>
  <c r="B6677" i="18"/>
  <c r="B6678" i="18"/>
  <c r="B6679" i="18"/>
  <c r="B6680" i="18"/>
  <c r="B6681" i="18"/>
  <c r="B6682" i="18"/>
  <c r="B6683" i="18"/>
  <c r="B6684" i="18"/>
  <c r="B6685" i="18"/>
  <c r="B6686" i="18"/>
  <c r="B6687" i="18"/>
  <c r="B6688" i="18"/>
  <c r="B6689" i="18"/>
  <c r="B6690" i="18"/>
  <c r="B6691" i="18"/>
  <c r="B6692" i="18"/>
  <c r="B6693" i="18"/>
  <c r="B6694" i="18"/>
  <c r="B6695" i="18"/>
  <c r="B6696" i="18"/>
  <c r="B6697" i="18"/>
  <c r="B6698" i="18"/>
  <c r="B6699" i="18"/>
  <c r="B6700" i="18"/>
  <c r="B6701" i="18"/>
  <c r="B6702" i="18"/>
  <c r="B6703" i="18"/>
  <c r="B6704" i="18"/>
  <c r="B6705" i="18"/>
  <c r="B6706" i="18"/>
  <c r="B6707" i="18"/>
  <c r="B6708" i="18"/>
  <c r="B6709" i="18"/>
  <c r="B6710" i="18"/>
  <c r="B6711" i="18"/>
  <c r="B6712" i="18"/>
  <c r="B6713" i="18"/>
  <c r="B6714" i="18"/>
  <c r="B6715" i="18"/>
  <c r="B6716" i="18"/>
  <c r="B6717" i="18"/>
  <c r="B6718" i="18"/>
  <c r="B6719" i="18"/>
  <c r="B6720" i="18"/>
  <c r="B6721" i="18"/>
  <c r="B6722" i="18"/>
  <c r="B6723" i="18"/>
  <c r="B6724" i="18"/>
  <c r="B6725" i="18"/>
  <c r="B6726" i="18"/>
  <c r="B6727" i="18"/>
  <c r="B6728" i="18"/>
  <c r="B6729" i="18"/>
  <c r="B6730" i="18"/>
  <c r="B6731" i="18"/>
  <c r="B6732" i="18"/>
  <c r="B6733" i="18"/>
  <c r="B6734" i="18"/>
  <c r="B6735" i="18"/>
  <c r="B6736" i="18"/>
  <c r="B6737" i="18"/>
  <c r="B6738" i="18"/>
  <c r="B6739" i="18"/>
  <c r="B6740" i="18"/>
  <c r="B6741" i="18"/>
  <c r="B6742" i="18"/>
  <c r="B6743" i="18"/>
  <c r="B6744" i="18"/>
  <c r="B6745" i="18"/>
  <c r="B6746" i="18"/>
  <c r="B6747" i="18"/>
  <c r="B6748" i="18"/>
  <c r="B6749" i="18"/>
  <c r="B6750" i="18"/>
  <c r="B6751" i="18"/>
  <c r="B6752" i="18"/>
  <c r="B6753" i="18"/>
  <c r="B6754" i="18"/>
  <c r="B6755" i="18"/>
  <c r="B6756" i="18"/>
  <c r="B6757" i="18"/>
  <c r="B6758" i="18"/>
  <c r="B6759" i="18"/>
  <c r="B6760" i="18"/>
  <c r="B6761" i="18"/>
  <c r="B6762" i="18"/>
  <c r="B6763" i="18"/>
  <c r="B6764" i="18"/>
  <c r="B6765" i="18"/>
  <c r="B6766" i="18"/>
  <c r="B6767" i="18"/>
  <c r="B6768" i="18"/>
  <c r="B6769" i="18"/>
  <c r="B6770" i="18"/>
  <c r="B6771" i="18"/>
  <c r="B6772" i="18"/>
  <c r="B6773" i="18"/>
  <c r="B6774" i="18"/>
  <c r="B6775" i="18"/>
  <c r="B6776" i="18"/>
  <c r="B6777" i="18"/>
  <c r="B6778" i="18"/>
  <c r="B6779" i="18"/>
  <c r="B6780" i="18"/>
  <c r="B6781" i="18"/>
  <c r="B6782" i="18"/>
  <c r="B6783" i="18"/>
  <c r="B6784" i="18"/>
  <c r="B6785" i="18"/>
  <c r="B6786" i="18"/>
  <c r="B6787" i="18"/>
  <c r="B6788" i="18"/>
  <c r="B6789" i="18"/>
  <c r="B6790" i="18"/>
  <c r="B6791" i="18"/>
  <c r="B6792" i="18"/>
  <c r="B6793" i="18"/>
  <c r="B6794" i="18"/>
  <c r="B6795" i="18"/>
  <c r="B6796" i="18"/>
  <c r="B6797" i="18"/>
  <c r="B6798" i="18"/>
  <c r="B6799" i="18"/>
  <c r="B6800" i="18"/>
  <c r="B6801" i="18"/>
  <c r="B6802" i="18"/>
  <c r="B6803" i="18"/>
  <c r="B6804" i="18"/>
  <c r="B6805" i="18"/>
  <c r="B6806" i="18"/>
  <c r="B6807" i="18"/>
  <c r="B6808" i="18"/>
  <c r="B6809" i="18"/>
  <c r="B6810" i="18"/>
  <c r="B6811" i="18"/>
  <c r="B6812" i="18"/>
  <c r="B6813" i="18"/>
  <c r="B6814" i="18"/>
  <c r="B6815" i="18"/>
  <c r="B6816" i="18"/>
  <c r="B6817" i="18"/>
  <c r="B6818" i="18"/>
  <c r="B6819" i="18"/>
  <c r="B6820" i="18"/>
  <c r="B6821" i="18"/>
  <c r="B6822" i="18"/>
  <c r="B6823" i="18"/>
  <c r="B6824" i="18"/>
  <c r="B6825" i="18"/>
  <c r="B6826" i="18"/>
  <c r="B6827" i="18"/>
  <c r="B6828" i="18"/>
  <c r="B6829" i="18"/>
  <c r="B6830" i="18"/>
  <c r="B6831" i="18"/>
  <c r="B6832" i="18"/>
  <c r="B6833" i="18"/>
  <c r="B6834" i="18"/>
  <c r="B6835" i="18"/>
  <c r="B6836" i="18"/>
  <c r="B6837" i="18"/>
  <c r="B6838" i="18"/>
  <c r="B6839" i="18"/>
  <c r="B6840" i="18"/>
  <c r="B6841" i="18"/>
  <c r="B6842" i="18"/>
  <c r="B6843" i="18"/>
  <c r="B6844" i="18"/>
  <c r="B6845" i="18"/>
  <c r="B6846" i="18"/>
  <c r="B6847" i="18"/>
  <c r="B6848" i="18"/>
  <c r="B6849" i="18"/>
  <c r="B6850" i="18"/>
  <c r="B6851" i="18"/>
  <c r="B6852" i="18"/>
  <c r="B6853" i="18"/>
  <c r="B6854" i="18"/>
  <c r="B6855" i="18"/>
  <c r="B6856" i="18"/>
  <c r="B6857" i="18"/>
  <c r="B6858" i="18"/>
  <c r="B6859" i="18"/>
  <c r="B6860" i="18"/>
  <c r="B6861" i="18"/>
  <c r="B6862" i="18"/>
  <c r="B6863" i="18"/>
  <c r="B6864" i="18"/>
  <c r="B6865" i="18"/>
  <c r="B6866" i="18"/>
  <c r="B6867" i="18"/>
  <c r="B6868" i="18"/>
  <c r="B6869" i="18"/>
  <c r="B6870" i="18"/>
  <c r="B6871" i="18"/>
  <c r="B6872" i="18"/>
  <c r="B6873" i="18"/>
  <c r="B6874" i="18"/>
  <c r="B6875" i="18"/>
  <c r="B6876" i="18"/>
  <c r="B6877" i="18"/>
  <c r="B6878" i="18"/>
  <c r="B6879" i="18"/>
  <c r="B6880" i="18"/>
  <c r="B6881" i="18"/>
  <c r="B6882" i="18"/>
  <c r="B6883" i="18"/>
  <c r="B6884" i="18"/>
  <c r="B6885" i="18"/>
  <c r="B6886" i="18"/>
  <c r="B6887" i="18"/>
  <c r="B6888" i="18"/>
  <c r="B6889" i="18"/>
  <c r="B6890" i="18"/>
  <c r="B6891" i="18"/>
  <c r="B6892" i="18"/>
  <c r="B6893" i="18"/>
  <c r="B6894" i="18"/>
  <c r="B6895" i="18"/>
  <c r="B6896" i="18"/>
  <c r="B6897" i="18"/>
  <c r="B6898" i="18"/>
  <c r="B6899" i="18"/>
  <c r="B6900" i="18"/>
  <c r="B6901" i="18"/>
  <c r="B6902" i="18"/>
  <c r="B6903" i="18"/>
  <c r="B6904" i="18"/>
  <c r="B6905" i="18"/>
  <c r="B6906" i="18"/>
  <c r="B6907" i="18"/>
  <c r="B6908" i="18"/>
  <c r="B6909" i="18"/>
  <c r="B6910" i="18"/>
  <c r="B6911" i="18"/>
  <c r="B6912" i="18"/>
  <c r="B6913" i="18"/>
  <c r="B6914" i="18"/>
  <c r="B6915" i="18"/>
  <c r="B6916" i="18"/>
  <c r="B6917" i="18"/>
  <c r="B6918" i="18"/>
  <c r="B6919" i="18"/>
  <c r="B6920" i="18"/>
  <c r="B6921" i="18"/>
  <c r="B6922" i="18"/>
  <c r="B6923" i="18"/>
  <c r="B6924" i="18"/>
  <c r="B6925" i="18"/>
  <c r="B6926" i="18"/>
  <c r="B6927" i="18"/>
  <c r="B6928" i="18"/>
  <c r="B6929" i="18"/>
  <c r="B6930" i="18"/>
  <c r="B6931" i="18"/>
  <c r="B6932" i="18"/>
  <c r="B6933" i="18"/>
  <c r="B6934" i="18"/>
  <c r="B6935" i="18"/>
  <c r="B6936" i="18"/>
  <c r="B6937" i="18"/>
  <c r="B6938" i="18"/>
  <c r="B6939" i="18"/>
  <c r="B6940" i="18"/>
  <c r="B6941" i="18"/>
  <c r="B6942" i="18"/>
  <c r="B6943" i="18"/>
  <c r="B6944" i="18"/>
  <c r="B6945" i="18"/>
  <c r="B6946" i="18"/>
  <c r="B6947" i="18"/>
  <c r="B6948" i="18"/>
  <c r="B6949" i="18"/>
  <c r="B6950" i="18"/>
  <c r="B6951" i="18"/>
  <c r="B6952" i="18"/>
  <c r="B6953" i="18"/>
  <c r="B6954" i="18"/>
  <c r="B6955" i="18"/>
  <c r="B6956" i="18"/>
  <c r="B6957" i="18"/>
  <c r="B6958" i="18"/>
  <c r="B6959" i="18"/>
  <c r="B6960" i="18"/>
  <c r="B6961" i="18"/>
  <c r="B6962" i="18"/>
  <c r="B6963" i="18"/>
  <c r="B6964" i="18"/>
  <c r="B6965" i="18"/>
  <c r="B6966" i="18"/>
  <c r="B6967" i="18"/>
  <c r="B6968" i="18"/>
  <c r="B6969" i="18"/>
  <c r="B6970" i="18"/>
  <c r="B6971" i="18"/>
  <c r="B6972" i="18"/>
  <c r="B6973" i="18"/>
  <c r="B6974" i="18"/>
  <c r="B6975" i="18"/>
  <c r="B6976" i="18"/>
  <c r="B6977" i="18"/>
  <c r="B6978" i="18"/>
  <c r="B6979" i="18"/>
  <c r="B6980" i="18"/>
  <c r="B6981" i="18"/>
  <c r="B6982" i="18"/>
  <c r="B6983" i="18"/>
  <c r="B6984" i="18"/>
  <c r="B6985" i="18"/>
  <c r="B6986" i="18"/>
  <c r="B6987" i="18"/>
  <c r="B6988" i="18"/>
  <c r="B6989" i="18"/>
  <c r="B6990" i="18"/>
  <c r="B6991" i="18"/>
  <c r="B6992" i="18"/>
  <c r="B6993" i="18"/>
  <c r="B6994" i="18"/>
  <c r="B6995" i="18"/>
  <c r="B6996" i="18"/>
  <c r="B6997" i="18"/>
  <c r="B6998" i="18"/>
  <c r="B6999" i="18"/>
  <c r="B7000" i="18"/>
  <c r="B7001" i="18"/>
  <c r="B7002" i="18"/>
  <c r="B7003" i="18"/>
  <c r="B7004" i="18"/>
  <c r="B7005" i="18"/>
  <c r="B7006" i="18"/>
  <c r="B7007" i="18"/>
  <c r="B7008" i="18"/>
  <c r="B7009" i="18"/>
  <c r="B7010" i="18"/>
  <c r="B7011" i="18"/>
  <c r="B7012" i="18"/>
  <c r="B7013" i="18"/>
  <c r="B7014" i="18"/>
  <c r="B7015" i="18"/>
  <c r="B7016" i="18"/>
  <c r="B7017" i="18"/>
  <c r="B7018" i="18"/>
  <c r="B7019" i="18"/>
  <c r="B7020" i="18"/>
  <c r="B7021" i="18"/>
  <c r="B7022" i="18"/>
  <c r="B7023" i="18"/>
  <c r="B7024" i="18"/>
  <c r="B7025" i="18"/>
  <c r="B7026" i="18"/>
  <c r="B7027" i="18"/>
  <c r="B7028" i="18"/>
  <c r="B7029" i="18"/>
  <c r="B7030" i="18"/>
  <c r="B7031" i="18"/>
  <c r="B7032" i="18"/>
  <c r="B7033" i="18"/>
  <c r="B7034" i="18"/>
  <c r="B7035" i="18"/>
  <c r="B7036" i="18"/>
  <c r="B7037" i="18"/>
  <c r="B7038" i="18"/>
  <c r="B7039" i="18"/>
  <c r="B7040" i="18"/>
  <c r="B7041" i="18"/>
  <c r="B7042" i="18"/>
  <c r="B7043" i="18"/>
  <c r="B7044" i="18"/>
  <c r="B7045" i="18"/>
  <c r="B7046" i="18"/>
  <c r="B7047" i="18"/>
  <c r="B7048" i="18"/>
  <c r="B7049" i="18"/>
  <c r="B7050" i="18"/>
  <c r="B7051" i="18"/>
  <c r="B7052" i="18"/>
  <c r="B7053" i="18"/>
  <c r="B7054" i="18"/>
  <c r="B7055" i="18"/>
  <c r="B7056" i="18"/>
  <c r="B7057" i="18"/>
  <c r="B7058" i="18"/>
  <c r="B7059" i="18"/>
  <c r="B7060" i="18"/>
  <c r="B7061" i="18"/>
  <c r="B7062" i="18"/>
  <c r="B7063" i="18"/>
  <c r="B7064" i="18"/>
  <c r="B7065" i="18"/>
  <c r="B7066" i="18"/>
  <c r="B7067" i="18"/>
  <c r="B7068" i="18"/>
  <c r="B7069" i="18"/>
  <c r="B7070" i="18"/>
  <c r="B7071" i="18"/>
  <c r="B7072" i="18"/>
  <c r="B7073" i="18"/>
  <c r="B7074" i="18"/>
  <c r="B7075" i="18"/>
  <c r="B7076" i="18"/>
  <c r="B7077" i="18"/>
  <c r="B7078" i="18"/>
  <c r="B7079" i="18"/>
  <c r="B7080" i="18"/>
  <c r="B7081" i="18"/>
  <c r="B7082" i="18"/>
  <c r="B7083" i="18"/>
  <c r="B7084" i="18"/>
  <c r="B7085" i="18"/>
  <c r="B7086" i="18"/>
  <c r="B7087" i="18"/>
  <c r="B7088" i="18"/>
  <c r="B7089" i="18"/>
  <c r="B7090" i="18"/>
  <c r="B7091" i="18"/>
  <c r="B7092" i="18"/>
  <c r="B7093" i="18"/>
  <c r="B7094" i="18"/>
  <c r="B7095" i="18"/>
  <c r="B7096" i="18"/>
  <c r="B7097" i="18"/>
  <c r="B7098" i="18"/>
  <c r="B7099" i="18"/>
  <c r="B7100" i="18"/>
  <c r="B7101" i="18"/>
  <c r="B7102" i="18"/>
  <c r="B7103" i="18"/>
  <c r="B7104" i="18"/>
  <c r="B7105" i="18"/>
  <c r="B7106" i="18"/>
  <c r="B7107" i="18"/>
  <c r="B7108" i="18"/>
  <c r="B7109" i="18"/>
  <c r="B7110" i="18"/>
  <c r="B7111" i="18"/>
  <c r="B7112" i="18"/>
  <c r="B7113" i="18"/>
  <c r="B7114" i="18"/>
  <c r="B7115" i="18"/>
  <c r="B7116" i="18"/>
  <c r="B7117" i="18"/>
  <c r="B7118" i="18"/>
  <c r="B7119" i="18"/>
  <c r="B7120" i="18"/>
  <c r="B7121" i="18"/>
  <c r="B7122" i="18"/>
  <c r="B7123" i="18"/>
  <c r="B7124" i="18"/>
  <c r="B7125" i="18"/>
  <c r="B7126" i="18"/>
  <c r="B7127" i="18"/>
  <c r="B7128" i="18"/>
  <c r="B7129" i="18"/>
  <c r="B7130" i="18"/>
  <c r="B7131" i="18"/>
  <c r="B7132" i="18"/>
  <c r="B7133" i="18"/>
  <c r="B7134" i="18"/>
  <c r="B7135" i="18"/>
  <c r="B7136" i="18"/>
  <c r="B7137" i="18"/>
  <c r="B7138" i="18"/>
  <c r="B7139" i="18"/>
  <c r="B7140" i="18"/>
  <c r="B7141" i="18"/>
  <c r="B7142" i="18"/>
  <c r="B7143" i="18"/>
  <c r="B7144" i="18"/>
  <c r="B7145" i="18"/>
  <c r="B7146" i="18"/>
  <c r="B7147" i="18"/>
  <c r="B7148" i="18"/>
  <c r="B7149" i="18"/>
  <c r="B7150" i="18"/>
  <c r="B7151" i="18"/>
  <c r="B7152" i="18"/>
  <c r="B7153" i="18"/>
  <c r="B7154" i="18"/>
  <c r="B7155" i="18"/>
  <c r="B7156" i="18"/>
  <c r="B7157" i="18"/>
  <c r="B7158" i="18"/>
  <c r="B7159" i="18"/>
  <c r="B7160" i="18"/>
  <c r="B7161" i="18"/>
  <c r="B7162" i="18"/>
  <c r="B7163" i="18"/>
  <c r="B7164" i="18"/>
  <c r="B7165" i="18"/>
  <c r="B7166" i="18"/>
  <c r="B7167" i="18"/>
  <c r="B7168" i="18"/>
  <c r="B7169" i="18"/>
  <c r="B7170" i="18"/>
  <c r="B7171" i="18"/>
  <c r="B7172" i="18"/>
  <c r="B7173" i="18"/>
  <c r="B7174" i="18"/>
  <c r="B7175" i="18"/>
  <c r="B7176" i="18"/>
  <c r="B7177" i="18"/>
  <c r="B7178" i="18"/>
  <c r="B7179" i="18"/>
  <c r="B7180" i="18"/>
  <c r="B7181" i="18"/>
  <c r="B7182" i="18"/>
  <c r="B7183" i="18"/>
  <c r="B7184" i="18"/>
  <c r="B7185" i="18"/>
  <c r="B7186" i="18"/>
  <c r="B7187" i="18"/>
  <c r="B7188" i="18"/>
  <c r="B7189" i="18"/>
  <c r="B7190" i="18"/>
  <c r="B7191" i="18"/>
  <c r="B7192" i="18"/>
  <c r="B7193" i="18"/>
  <c r="B7194" i="18"/>
  <c r="B7195" i="18"/>
  <c r="B7196" i="18"/>
  <c r="B7197" i="18"/>
  <c r="B7198" i="18"/>
  <c r="B7199" i="18"/>
  <c r="B7200" i="18"/>
  <c r="B7201" i="18"/>
  <c r="B7202" i="18"/>
  <c r="B7203" i="18"/>
  <c r="B7204" i="18"/>
  <c r="B7205" i="18"/>
  <c r="B7206" i="18"/>
  <c r="B7207" i="18"/>
  <c r="B7208" i="18"/>
  <c r="B7209" i="18"/>
  <c r="B7210" i="18"/>
  <c r="B7211" i="18"/>
  <c r="B7212" i="18"/>
  <c r="B7213" i="18"/>
  <c r="B7214" i="18"/>
  <c r="B7215" i="18"/>
  <c r="B7216" i="18"/>
  <c r="B7217" i="18"/>
  <c r="B7218" i="18"/>
  <c r="B7219" i="18"/>
  <c r="B7220" i="18"/>
  <c r="B7221" i="18"/>
  <c r="B7222" i="18"/>
  <c r="B7223" i="18"/>
  <c r="B7224" i="18"/>
  <c r="B7225" i="18"/>
  <c r="B7226" i="18"/>
  <c r="B7227" i="18"/>
  <c r="B7228" i="18"/>
  <c r="B7229" i="18"/>
  <c r="B7230" i="18"/>
  <c r="B7231" i="18"/>
  <c r="B7232" i="18"/>
  <c r="B7233" i="18"/>
  <c r="B7234" i="18"/>
  <c r="B7235" i="18"/>
  <c r="B7236" i="18"/>
  <c r="B7237" i="18"/>
  <c r="B7238" i="18"/>
  <c r="B7239" i="18"/>
  <c r="B7240" i="18"/>
  <c r="B7241" i="18"/>
  <c r="B7242" i="18"/>
  <c r="B7243" i="18"/>
  <c r="B7244" i="18"/>
  <c r="B7245" i="18"/>
  <c r="B7246" i="18"/>
  <c r="B7247" i="18"/>
  <c r="B7248" i="18"/>
  <c r="B7249" i="18"/>
  <c r="B7250" i="18"/>
  <c r="B7251" i="18"/>
  <c r="B7252" i="18"/>
  <c r="B7253" i="18"/>
  <c r="B7254" i="18"/>
  <c r="B7255" i="18"/>
  <c r="B7256" i="18"/>
  <c r="B7257" i="18"/>
  <c r="B7258" i="18"/>
  <c r="B7259" i="18"/>
  <c r="B7260" i="18"/>
  <c r="B7261" i="18"/>
  <c r="B7262" i="18"/>
  <c r="B7263" i="18"/>
  <c r="B7264" i="18"/>
  <c r="B7265" i="18"/>
  <c r="B7266" i="18"/>
  <c r="B7267" i="18"/>
  <c r="B7268" i="18"/>
  <c r="B7269" i="18"/>
  <c r="B7270" i="18"/>
  <c r="B7271" i="18"/>
  <c r="B7272" i="18"/>
  <c r="B7273" i="18"/>
  <c r="B7274" i="18"/>
  <c r="B7275" i="18"/>
  <c r="B7276" i="18"/>
  <c r="B7277" i="18"/>
  <c r="B7278" i="18"/>
  <c r="B7279" i="18"/>
  <c r="B7280" i="18"/>
  <c r="B7281" i="18"/>
  <c r="B7282" i="18"/>
  <c r="B7283" i="18"/>
  <c r="B7284" i="18"/>
  <c r="B7285" i="18"/>
  <c r="B7286" i="18"/>
  <c r="B7287" i="18"/>
  <c r="B7288" i="18"/>
  <c r="B7289" i="18"/>
  <c r="B7290" i="18"/>
  <c r="B7291" i="18"/>
  <c r="B7292" i="18"/>
  <c r="B7293" i="18"/>
  <c r="B7294" i="18"/>
  <c r="B7295" i="18"/>
  <c r="B7296" i="18"/>
  <c r="B7297" i="18"/>
  <c r="B7298" i="18"/>
  <c r="B7299" i="18"/>
  <c r="B7300" i="18"/>
  <c r="B7301" i="18"/>
  <c r="B7302" i="18"/>
  <c r="B7303" i="18"/>
  <c r="B7304" i="18"/>
  <c r="B7305" i="18"/>
  <c r="B7306" i="18"/>
  <c r="B7307" i="18"/>
  <c r="B7308" i="18"/>
  <c r="B7309" i="18"/>
  <c r="B7310" i="18"/>
  <c r="B7311" i="18"/>
  <c r="B7312" i="18"/>
  <c r="B7313" i="18"/>
  <c r="B7314" i="18"/>
  <c r="B7315" i="18"/>
  <c r="B7316" i="18"/>
  <c r="B7317" i="18"/>
  <c r="B7318" i="18"/>
  <c r="B7319" i="18"/>
  <c r="B7320" i="18"/>
  <c r="B7321" i="18"/>
  <c r="B7322" i="18"/>
  <c r="B7323" i="18"/>
  <c r="B7324" i="18"/>
  <c r="B7325" i="18"/>
  <c r="B7326" i="18"/>
  <c r="B7327" i="18"/>
  <c r="B7328" i="18"/>
  <c r="B7329" i="18"/>
  <c r="B7330" i="18"/>
  <c r="B7331" i="18"/>
  <c r="B7332" i="18"/>
  <c r="B7333" i="18"/>
  <c r="B7334" i="18"/>
  <c r="B7335" i="18"/>
  <c r="B7336" i="18"/>
  <c r="B7337" i="18"/>
  <c r="B7338" i="18"/>
  <c r="B7339" i="18"/>
  <c r="B7340" i="18"/>
  <c r="B7341" i="18"/>
  <c r="B7342" i="18"/>
  <c r="B7343" i="18"/>
  <c r="B7344" i="18"/>
  <c r="B7345" i="18"/>
  <c r="B7346" i="18"/>
  <c r="B7347" i="18"/>
  <c r="B7348" i="18"/>
  <c r="B7349" i="18"/>
  <c r="B7350" i="18"/>
  <c r="B7351" i="18"/>
  <c r="B7352" i="18"/>
  <c r="B7353" i="18"/>
  <c r="B7354" i="18"/>
  <c r="B7355" i="18"/>
  <c r="B7356" i="18"/>
  <c r="B7357" i="18"/>
  <c r="B7358" i="18"/>
  <c r="B7359" i="18"/>
  <c r="B7360" i="18"/>
  <c r="B7361" i="18"/>
  <c r="B7362" i="18"/>
  <c r="B7363" i="18"/>
  <c r="B7364" i="18"/>
  <c r="B7365" i="18"/>
  <c r="B7366" i="18"/>
  <c r="B7367" i="18"/>
  <c r="B7368" i="18"/>
  <c r="B7369" i="18"/>
  <c r="B7370" i="18"/>
  <c r="B7371" i="18"/>
  <c r="B7372" i="18"/>
  <c r="B7373" i="18"/>
  <c r="B7374" i="18"/>
  <c r="B7375" i="18"/>
  <c r="B7376" i="18"/>
  <c r="B7377" i="18"/>
  <c r="B7378" i="18"/>
  <c r="B7379" i="18"/>
  <c r="B7380" i="18"/>
  <c r="B7381" i="18"/>
  <c r="B7382" i="18"/>
  <c r="B7383" i="18"/>
  <c r="B7384" i="18"/>
  <c r="B7385" i="18"/>
  <c r="B7386" i="18"/>
  <c r="B7387" i="18"/>
  <c r="B7388" i="18"/>
  <c r="B7389" i="18"/>
  <c r="B7390" i="18"/>
  <c r="B7391" i="18"/>
  <c r="B7392" i="18"/>
  <c r="B7393" i="18"/>
  <c r="B7394" i="18"/>
  <c r="B7395" i="18"/>
  <c r="B7396" i="18"/>
  <c r="B7397" i="18"/>
  <c r="B7398" i="18"/>
  <c r="B7399" i="18"/>
  <c r="B7400" i="18"/>
  <c r="B7401" i="18"/>
  <c r="B7402" i="18"/>
  <c r="B7403" i="18"/>
  <c r="B7404" i="18"/>
  <c r="B7405" i="18"/>
  <c r="B7406" i="18"/>
  <c r="B7407" i="18"/>
  <c r="B7408" i="18"/>
  <c r="B7409" i="18"/>
  <c r="B7410" i="18"/>
  <c r="B7411" i="18"/>
  <c r="B7412" i="18"/>
  <c r="B7413" i="18"/>
  <c r="B7414" i="18"/>
  <c r="B7415" i="18"/>
  <c r="B7416" i="18"/>
  <c r="B7417" i="18"/>
  <c r="B7418" i="18"/>
  <c r="B7419" i="18"/>
  <c r="B7420" i="18"/>
  <c r="B7421" i="18"/>
  <c r="B7422" i="18"/>
  <c r="B7423" i="18"/>
  <c r="B7424" i="18"/>
  <c r="B7425" i="18"/>
  <c r="B7426" i="18"/>
  <c r="B7427" i="18"/>
  <c r="B7428" i="18"/>
  <c r="B7429" i="18"/>
  <c r="B7430" i="18"/>
  <c r="B7431" i="18"/>
  <c r="B7432" i="18"/>
  <c r="B7433" i="18"/>
  <c r="B7434" i="18"/>
  <c r="B7435" i="18"/>
  <c r="B7436" i="18"/>
  <c r="B7437" i="18"/>
  <c r="B7438" i="18"/>
  <c r="B7439" i="18"/>
  <c r="B7440" i="18"/>
  <c r="B7441" i="18"/>
  <c r="B7442" i="18"/>
  <c r="B7443" i="18"/>
  <c r="B7444" i="18"/>
  <c r="B7445" i="18"/>
  <c r="B7446" i="18"/>
  <c r="B7447" i="18"/>
  <c r="B7448" i="18"/>
  <c r="B7449" i="18"/>
  <c r="B7450" i="18"/>
  <c r="B7451" i="18"/>
  <c r="B7452" i="18"/>
  <c r="B7453" i="18"/>
  <c r="B7454" i="18"/>
  <c r="B7455" i="18"/>
  <c r="B7456" i="18"/>
  <c r="B7457" i="18"/>
  <c r="B7458" i="18"/>
  <c r="B7459" i="18"/>
  <c r="B7460" i="18"/>
  <c r="B7461" i="18"/>
  <c r="B7462" i="18"/>
  <c r="B7463" i="18"/>
  <c r="B7464" i="18"/>
  <c r="B7465" i="18"/>
  <c r="B7466" i="18"/>
  <c r="B7467" i="18"/>
  <c r="B7468" i="18"/>
  <c r="B7469" i="18"/>
  <c r="B7470" i="18"/>
  <c r="B7471" i="18"/>
  <c r="B7472" i="18"/>
  <c r="B7473" i="18"/>
  <c r="B7474" i="18"/>
  <c r="B7475" i="18"/>
  <c r="B7476" i="18"/>
  <c r="B7477" i="18"/>
  <c r="B7478" i="18"/>
  <c r="B7479" i="18"/>
  <c r="B7480" i="18"/>
  <c r="B7481" i="18"/>
  <c r="B7482" i="18"/>
  <c r="B7483" i="18"/>
  <c r="B7484" i="18"/>
  <c r="B7485" i="18"/>
  <c r="B7486" i="18"/>
  <c r="B7487" i="18"/>
  <c r="B7488" i="18"/>
  <c r="B7489" i="18"/>
  <c r="B7490" i="18"/>
  <c r="B7491" i="18"/>
  <c r="B7492" i="18"/>
  <c r="B7493" i="18"/>
  <c r="B7494" i="18"/>
  <c r="B7495" i="18"/>
  <c r="B7496" i="18"/>
  <c r="B7497" i="18"/>
  <c r="B7498" i="18"/>
  <c r="B7499" i="18"/>
  <c r="B7500" i="18"/>
  <c r="B7501" i="18"/>
  <c r="B7502" i="18"/>
  <c r="B7503" i="18"/>
  <c r="B7504" i="18"/>
  <c r="B7505" i="18"/>
  <c r="B7506" i="18"/>
  <c r="B7507" i="18"/>
  <c r="B7508" i="18"/>
  <c r="B7509" i="18"/>
  <c r="B7510" i="18"/>
  <c r="B7511" i="18"/>
  <c r="B7512" i="18"/>
  <c r="B7513" i="18"/>
  <c r="B7514" i="18"/>
  <c r="B7515" i="18"/>
  <c r="B7516" i="18"/>
  <c r="B7517" i="18"/>
  <c r="B7518" i="18"/>
  <c r="B7519" i="18"/>
  <c r="B7520" i="18"/>
  <c r="B7521" i="18"/>
  <c r="B7522" i="18"/>
  <c r="B7523" i="18"/>
  <c r="B7524" i="18"/>
  <c r="B7525" i="18"/>
  <c r="B7526" i="18"/>
  <c r="B7527" i="18"/>
  <c r="B7528" i="18"/>
  <c r="B7529" i="18"/>
  <c r="B7530" i="18"/>
  <c r="B7531" i="18"/>
  <c r="B7532" i="18"/>
  <c r="B7533" i="18"/>
  <c r="B7534" i="18"/>
  <c r="B7535" i="18"/>
  <c r="B7536" i="18"/>
  <c r="B7537" i="18"/>
  <c r="B7538" i="18"/>
  <c r="B7539" i="18"/>
  <c r="B7540" i="18"/>
  <c r="B7541" i="18"/>
  <c r="B7542" i="18"/>
  <c r="B7543" i="18"/>
  <c r="B7544" i="18"/>
  <c r="B7545" i="18"/>
  <c r="B7546" i="18"/>
  <c r="B7547" i="18"/>
  <c r="B7548" i="18"/>
  <c r="B7549" i="18"/>
  <c r="B7550" i="18"/>
  <c r="B7551" i="18"/>
  <c r="B7552" i="18"/>
  <c r="B7553" i="18"/>
  <c r="B7554" i="18"/>
  <c r="B7555" i="18"/>
  <c r="B7556" i="18"/>
  <c r="B7557" i="18"/>
  <c r="B7558" i="18"/>
  <c r="B7559" i="18"/>
  <c r="B7560" i="18"/>
  <c r="B7561" i="18"/>
  <c r="B7562" i="18"/>
  <c r="B7563" i="18"/>
  <c r="B7564" i="18"/>
  <c r="B7565" i="18"/>
  <c r="B7566" i="18"/>
  <c r="B7567" i="18"/>
  <c r="B7568" i="18"/>
  <c r="B7569" i="18"/>
  <c r="B7570" i="18"/>
  <c r="B7571" i="18"/>
  <c r="B7572" i="18"/>
  <c r="B7573" i="18"/>
  <c r="B7574" i="18"/>
  <c r="B7575" i="18"/>
  <c r="B7576" i="18"/>
  <c r="B7577" i="18"/>
  <c r="B7578" i="18"/>
  <c r="B7579" i="18"/>
  <c r="B7580" i="18"/>
  <c r="B7581" i="18"/>
  <c r="B7582" i="18"/>
  <c r="B7583" i="18"/>
  <c r="B7584" i="18"/>
  <c r="B7585" i="18"/>
  <c r="B7586" i="18"/>
  <c r="B7587" i="18"/>
  <c r="B7588" i="18"/>
  <c r="B7589" i="18"/>
  <c r="B7590" i="18"/>
  <c r="B7591" i="18"/>
  <c r="B7592" i="18"/>
  <c r="B7593" i="18"/>
  <c r="B7594" i="18"/>
  <c r="B7595" i="18"/>
  <c r="B7596" i="18"/>
  <c r="B7597" i="18"/>
  <c r="B7598" i="18"/>
  <c r="B7599" i="18"/>
  <c r="B7600" i="18"/>
  <c r="B7601" i="18"/>
  <c r="B7602" i="18"/>
  <c r="B7603" i="18"/>
  <c r="B7604" i="18"/>
  <c r="B7605" i="18"/>
  <c r="B7606" i="18"/>
  <c r="B7607" i="18"/>
  <c r="B7608" i="18"/>
  <c r="B7609" i="18"/>
  <c r="B7610" i="18"/>
  <c r="B7611" i="18"/>
  <c r="B7612" i="18"/>
  <c r="B7613" i="18"/>
  <c r="B7614" i="18"/>
  <c r="B7615" i="18"/>
  <c r="B7616" i="18"/>
  <c r="B7617" i="18"/>
  <c r="B7618" i="18"/>
  <c r="B7619" i="18"/>
  <c r="B7620" i="18"/>
  <c r="B7621" i="18"/>
  <c r="B7622" i="18"/>
  <c r="B7623" i="18"/>
  <c r="B7624" i="18"/>
  <c r="B7625" i="18"/>
  <c r="B7626" i="18"/>
  <c r="B7627" i="18"/>
  <c r="B7628" i="18"/>
  <c r="B7629" i="18"/>
  <c r="B7630" i="18"/>
  <c r="B7631" i="18"/>
  <c r="B7632" i="18"/>
  <c r="B7633" i="18"/>
  <c r="B7634" i="18"/>
  <c r="B7635" i="18"/>
  <c r="B7636" i="18"/>
  <c r="B7637" i="18"/>
  <c r="B7638" i="18"/>
  <c r="B7639" i="18"/>
  <c r="B7640" i="18"/>
  <c r="B7641" i="18"/>
  <c r="B7642" i="18"/>
  <c r="B7643" i="18"/>
  <c r="B7644" i="18"/>
  <c r="B7645" i="18"/>
  <c r="B7646" i="18"/>
  <c r="B7647" i="18"/>
  <c r="B7648" i="18"/>
  <c r="B7649" i="18"/>
  <c r="B7650" i="18"/>
  <c r="B7651" i="18"/>
  <c r="B7652" i="18"/>
  <c r="B7653" i="18"/>
  <c r="B7654" i="18"/>
  <c r="B7655" i="18"/>
  <c r="B7656" i="18"/>
  <c r="B7657" i="18"/>
  <c r="B7658" i="18"/>
  <c r="B7659" i="18"/>
  <c r="B7660" i="18"/>
  <c r="B7661" i="18"/>
  <c r="B7662" i="18"/>
  <c r="B7663" i="18"/>
  <c r="B7664" i="18"/>
  <c r="B7665" i="18"/>
  <c r="B7666" i="18"/>
  <c r="B7667" i="18"/>
  <c r="B7668" i="18"/>
  <c r="B7669" i="18"/>
  <c r="B7670" i="18"/>
  <c r="B7671" i="18"/>
  <c r="B7672" i="18"/>
  <c r="B7673" i="18"/>
  <c r="B7674" i="18"/>
  <c r="B7675" i="18"/>
  <c r="B7676" i="18"/>
  <c r="B7677" i="18"/>
  <c r="B7678" i="18"/>
  <c r="B7679" i="18"/>
  <c r="B7680" i="18"/>
  <c r="B7681" i="18"/>
  <c r="B7682" i="18"/>
  <c r="B7683" i="18"/>
  <c r="B7684" i="18"/>
  <c r="B7685" i="18"/>
  <c r="B7686" i="18"/>
  <c r="B7687" i="18"/>
  <c r="B7688" i="18"/>
  <c r="B7689" i="18"/>
  <c r="B7690" i="18"/>
  <c r="B7691" i="18"/>
  <c r="B7692" i="18"/>
  <c r="B7693" i="18"/>
  <c r="B7694" i="18"/>
  <c r="B7695" i="18"/>
  <c r="B7696" i="18"/>
  <c r="B7697" i="18"/>
  <c r="B7698" i="18"/>
  <c r="B7699" i="18"/>
  <c r="B7700" i="18"/>
  <c r="B7701" i="18"/>
  <c r="B7702" i="18"/>
  <c r="B7703" i="18"/>
  <c r="B7704" i="18"/>
  <c r="B7705" i="18"/>
  <c r="B7706" i="18"/>
  <c r="B7707" i="18"/>
  <c r="B7708" i="18"/>
  <c r="B7709" i="18"/>
  <c r="B7710" i="18"/>
  <c r="B7711" i="18"/>
  <c r="B7712" i="18"/>
  <c r="B7713" i="18"/>
  <c r="B7714" i="18"/>
  <c r="B7715" i="18"/>
  <c r="B7716" i="18"/>
  <c r="B7717" i="18"/>
  <c r="B7718" i="18"/>
  <c r="B7719" i="18"/>
  <c r="B7720" i="18"/>
  <c r="B7721" i="18"/>
  <c r="B7722" i="18"/>
  <c r="B7723" i="18"/>
  <c r="B7724" i="18"/>
  <c r="B7725" i="18"/>
  <c r="B7726" i="18"/>
  <c r="B7727" i="18"/>
  <c r="B7728" i="18"/>
  <c r="B7729" i="18"/>
  <c r="B7730" i="18"/>
  <c r="B7731" i="18"/>
  <c r="B7732" i="18"/>
  <c r="B7733" i="18"/>
  <c r="B7734" i="18"/>
  <c r="B7735" i="18"/>
  <c r="B7736" i="18"/>
  <c r="B7737" i="18"/>
  <c r="B7738" i="18"/>
  <c r="B7739" i="18"/>
  <c r="B7740" i="18"/>
  <c r="B7741" i="18"/>
  <c r="B7742" i="18"/>
  <c r="B7743" i="18"/>
  <c r="B7744" i="18"/>
  <c r="B7745" i="18"/>
  <c r="B7746" i="18"/>
  <c r="B7747" i="18"/>
  <c r="B7748" i="18"/>
  <c r="B7749" i="18"/>
  <c r="B7750" i="18"/>
  <c r="B7751" i="18"/>
  <c r="B7752" i="18"/>
  <c r="B7753" i="18"/>
  <c r="B7754" i="18"/>
  <c r="B7755" i="18"/>
  <c r="B7756" i="18"/>
  <c r="B7757" i="18"/>
  <c r="B7758" i="18"/>
  <c r="B7759" i="18"/>
  <c r="B7760" i="18"/>
  <c r="B7761" i="18"/>
  <c r="B7762" i="18"/>
  <c r="B7763" i="18"/>
  <c r="B7764" i="18"/>
  <c r="B7765" i="18"/>
  <c r="B7766" i="18"/>
  <c r="B7767" i="18"/>
  <c r="B7768" i="18"/>
  <c r="B7769" i="18"/>
  <c r="B7770" i="18"/>
  <c r="B7771" i="18"/>
  <c r="B7772" i="18"/>
  <c r="B7773" i="18"/>
  <c r="B7774" i="18"/>
  <c r="B7775" i="18"/>
  <c r="B7776" i="18"/>
  <c r="B7777" i="18"/>
  <c r="B7778" i="18"/>
  <c r="B7779" i="18"/>
  <c r="B7780" i="18"/>
  <c r="B7781" i="18"/>
  <c r="B7782" i="18"/>
  <c r="B7783" i="18"/>
  <c r="B7784" i="18"/>
  <c r="B7785" i="18"/>
  <c r="B7786" i="18"/>
  <c r="B7787" i="18"/>
  <c r="B7788" i="18"/>
  <c r="B7789" i="18"/>
  <c r="B7790" i="18"/>
  <c r="B7791" i="18"/>
  <c r="B7792" i="18"/>
  <c r="B7793" i="18"/>
  <c r="B7794" i="18"/>
  <c r="B7795" i="18"/>
  <c r="B7796" i="18"/>
  <c r="B7797" i="18"/>
  <c r="B7798" i="18"/>
  <c r="B7799" i="18"/>
  <c r="B7800" i="18"/>
  <c r="B7801" i="18"/>
  <c r="B7802" i="18"/>
  <c r="B7803" i="18"/>
  <c r="B7804" i="18"/>
  <c r="B7805" i="18"/>
  <c r="B7806" i="18"/>
  <c r="B7807" i="18"/>
  <c r="B7808" i="18"/>
  <c r="B7809" i="18"/>
  <c r="B7810" i="18"/>
  <c r="B7811" i="18"/>
  <c r="B7812" i="18"/>
  <c r="B7813" i="18"/>
  <c r="B7814" i="18"/>
  <c r="B7815" i="18"/>
  <c r="B7816" i="18"/>
  <c r="B7817" i="18"/>
  <c r="B7818" i="18"/>
  <c r="B7819" i="18"/>
  <c r="B7820" i="18"/>
  <c r="B7821" i="18"/>
  <c r="B7822" i="18"/>
  <c r="B7823" i="18"/>
  <c r="B7824" i="18"/>
  <c r="B7825" i="18"/>
  <c r="B7826" i="18"/>
  <c r="B7827" i="18"/>
  <c r="B7828" i="18"/>
  <c r="B7829" i="18"/>
  <c r="B7830" i="18"/>
  <c r="B7831" i="18"/>
  <c r="B7832" i="18"/>
  <c r="B7833" i="18"/>
  <c r="B7834" i="18"/>
  <c r="B7835" i="18"/>
  <c r="B7836" i="18"/>
  <c r="B7837" i="18"/>
  <c r="B7838" i="18"/>
  <c r="B7839" i="18"/>
  <c r="B7840" i="18"/>
  <c r="B7841" i="18"/>
  <c r="B7842" i="18"/>
  <c r="B7843" i="18"/>
  <c r="B7844" i="18"/>
  <c r="B7845" i="18"/>
  <c r="B7846" i="18"/>
  <c r="B7847" i="18"/>
  <c r="B7848" i="18"/>
  <c r="B7849" i="18"/>
  <c r="B7850" i="18"/>
  <c r="B7851" i="18"/>
  <c r="B7852" i="18"/>
  <c r="B7853" i="18"/>
  <c r="B7854" i="18"/>
  <c r="B7855" i="18"/>
  <c r="B7856" i="18"/>
  <c r="B7857" i="18"/>
  <c r="B7858" i="18"/>
  <c r="B7859" i="18"/>
  <c r="B7860" i="18"/>
  <c r="B7861" i="18"/>
  <c r="B7862" i="18"/>
  <c r="B7863" i="18"/>
  <c r="B7864" i="18"/>
  <c r="B7865" i="18"/>
  <c r="B7866" i="18"/>
  <c r="B7867" i="18"/>
  <c r="B7868" i="18"/>
  <c r="B7869" i="18"/>
  <c r="B7870" i="18"/>
  <c r="B7871" i="18"/>
  <c r="B7872" i="18"/>
  <c r="B7873" i="18"/>
  <c r="B7874" i="18"/>
  <c r="B7875" i="18"/>
  <c r="B7876" i="18"/>
  <c r="B7877" i="18"/>
  <c r="B7878" i="18"/>
  <c r="B7879" i="18"/>
  <c r="B7880" i="18"/>
  <c r="B7881" i="18"/>
  <c r="B7882" i="18"/>
  <c r="B7883" i="18"/>
  <c r="B7884" i="18"/>
  <c r="B7885" i="18"/>
  <c r="B7886" i="18"/>
  <c r="B7887" i="18"/>
  <c r="B7888" i="18"/>
  <c r="B7889" i="18"/>
  <c r="B7890" i="18"/>
  <c r="B7891" i="18"/>
  <c r="B7892" i="18"/>
  <c r="B7893" i="18"/>
  <c r="B7894" i="18"/>
  <c r="B7895" i="18"/>
  <c r="B7896" i="18"/>
  <c r="B7897" i="18"/>
  <c r="B7898" i="18"/>
  <c r="B7899" i="18"/>
  <c r="B7900" i="18"/>
  <c r="B7901" i="18"/>
  <c r="B7902" i="18"/>
  <c r="B7903" i="18"/>
  <c r="B7904" i="18"/>
  <c r="B7905" i="18"/>
  <c r="B7906" i="18"/>
  <c r="B7907" i="18"/>
  <c r="B7908" i="18"/>
  <c r="B7909" i="18"/>
  <c r="B7910" i="18"/>
  <c r="B7911" i="18"/>
  <c r="B7912" i="18"/>
  <c r="B7913" i="18"/>
  <c r="B7914" i="18"/>
  <c r="B7915" i="18"/>
  <c r="B7916" i="18"/>
  <c r="B7917" i="18"/>
  <c r="B7918" i="18"/>
  <c r="B7919" i="18"/>
  <c r="B7920" i="18"/>
  <c r="B7921" i="18"/>
  <c r="B7922" i="18"/>
  <c r="B7923" i="18"/>
  <c r="B7924" i="18"/>
  <c r="B7925" i="18"/>
  <c r="B7926" i="18"/>
  <c r="B7927" i="18"/>
  <c r="B7928" i="18"/>
  <c r="B7929" i="18"/>
  <c r="B7930" i="18"/>
  <c r="B7931" i="18"/>
  <c r="B7932" i="18"/>
  <c r="B7933" i="18"/>
  <c r="B7934" i="18"/>
  <c r="B7935" i="18"/>
  <c r="B7936" i="18"/>
  <c r="B7937" i="18"/>
  <c r="B7938" i="18"/>
  <c r="B7939" i="18"/>
  <c r="B7940" i="18"/>
  <c r="B7941" i="18"/>
  <c r="B7942" i="18"/>
  <c r="B7943" i="18"/>
  <c r="B7944" i="18"/>
  <c r="B7945" i="18"/>
  <c r="B7946" i="18"/>
  <c r="B7947" i="18"/>
  <c r="B7948" i="18"/>
  <c r="B7949" i="18"/>
  <c r="B7950" i="18"/>
  <c r="B7951" i="18"/>
  <c r="B7952" i="18"/>
  <c r="B7953" i="18"/>
  <c r="B7954" i="18"/>
  <c r="B7955" i="18"/>
  <c r="B7956" i="18"/>
  <c r="B7957" i="18"/>
  <c r="B7958" i="18"/>
  <c r="B7959" i="18"/>
  <c r="B7960" i="18"/>
  <c r="B7961" i="18"/>
  <c r="B7962" i="18"/>
  <c r="B7963" i="18"/>
  <c r="B7964" i="18"/>
  <c r="B7965" i="18"/>
  <c r="B7966" i="18"/>
  <c r="B7967" i="18"/>
  <c r="B7968" i="18"/>
  <c r="B7969" i="18"/>
  <c r="B7970" i="18"/>
  <c r="B7971" i="18"/>
  <c r="B7972" i="18"/>
  <c r="B7973" i="18"/>
  <c r="B7974" i="18"/>
  <c r="B7975" i="18"/>
  <c r="B7976" i="18"/>
  <c r="B7977" i="18"/>
  <c r="B7978" i="18"/>
  <c r="B7979" i="18"/>
  <c r="B7980" i="18"/>
  <c r="B7981" i="18"/>
  <c r="B7982" i="18"/>
  <c r="B7983" i="18"/>
  <c r="B7984" i="18"/>
  <c r="B7985" i="18"/>
  <c r="B7986" i="18"/>
  <c r="B7987" i="18"/>
  <c r="B7988" i="18"/>
  <c r="B7989" i="18"/>
  <c r="B7990" i="18"/>
  <c r="B7991" i="18"/>
  <c r="B7992" i="18"/>
  <c r="B7993" i="18"/>
  <c r="B7994" i="18"/>
  <c r="B7995" i="18"/>
  <c r="B7996" i="18"/>
  <c r="B7997" i="18"/>
  <c r="B7998" i="18"/>
  <c r="B7999" i="18"/>
  <c r="B8000" i="18"/>
  <c r="B8001" i="18"/>
  <c r="B8002" i="18"/>
  <c r="B8003" i="18"/>
  <c r="B8004" i="18"/>
  <c r="B8005" i="18"/>
  <c r="B8006" i="18"/>
  <c r="B8007" i="18"/>
  <c r="B8008" i="18"/>
  <c r="B8009" i="18"/>
  <c r="B8010" i="18"/>
  <c r="B8011" i="18"/>
  <c r="B8012" i="18"/>
  <c r="B8013" i="18"/>
  <c r="B8014" i="18"/>
  <c r="B8015" i="18"/>
  <c r="B8016" i="18"/>
  <c r="B8017" i="18"/>
  <c r="B8018" i="18"/>
  <c r="B8019" i="18"/>
  <c r="B8020" i="18"/>
  <c r="B8021" i="18"/>
  <c r="B8022" i="18"/>
  <c r="B8023" i="18"/>
  <c r="B8024" i="18"/>
  <c r="B8025" i="18"/>
  <c r="B8026" i="18"/>
  <c r="B8027" i="18"/>
  <c r="B8028" i="18"/>
  <c r="B8029" i="18"/>
  <c r="B8030" i="18"/>
  <c r="B8031" i="18"/>
  <c r="B8032" i="18"/>
  <c r="B8033" i="18"/>
  <c r="B8034" i="18"/>
  <c r="B8035" i="18"/>
  <c r="B8036" i="18"/>
  <c r="B8037" i="18"/>
  <c r="B8038" i="18"/>
  <c r="B8039" i="18"/>
  <c r="B8040" i="18"/>
  <c r="B8041" i="18"/>
  <c r="B8042" i="18"/>
  <c r="B8043" i="18"/>
  <c r="B8044" i="18"/>
  <c r="B8045" i="18"/>
  <c r="B8046" i="18"/>
  <c r="B8047" i="18"/>
  <c r="B8048" i="18"/>
  <c r="B8049" i="18"/>
  <c r="B8050" i="18"/>
  <c r="B8051" i="18"/>
  <c r="B8052" i="18"/>
  <c r="B8053" i="18"/>
  <c r="B8054" i="18"/>
  <c r="B8055" i="18"/>
  <c r="B8056" i="18"/>
  <c r="B8057" i="18"/>
  <c r="B8058" i="18"/>
  <c r="B8059" i="18"/>
  <c r="B8060" i="18"/>
  <c r="B8061" i="18"/>
  <c r="B8062" i="18"/>
  <c r="B8063" i="18"/>
  <c r="B8064" i="18"/>
  <c r="B8065" i="18"/>
  <c r="B8066" i="18"/>
  <c r="B8067" i="18"/>
  <c r="B8068" i="18"/>
  <c r="B8069" i="18"/>
  <c r="B8070" i="18"/>
  <c r="B8071" i="18"/>
  <c r="B8072" i="18"/>
  <c r="B8073" i="18"/>
  <c r="B8074" i="18"/>
  <c r="B8075" i="18"/>
  <c r="B8076" i="18"/>
  <c r="B8077" i="18"/>
  <c r="B8078" i="18"/>
  <c r="B8079" i="18"/>
  <c r="B8080" i="18"/>
  <c r="B8081" i="18"/>
  <c r="B8082" i="18"/>
  <c r="B8083" i="18"/>
  <c r="B8084" i="18"/>
  <c r="B8085" i="18"/>
  <c r="B8086" i="18"/>
  <c r="B8087" i="18"/>
  <c r="B8088" i="18"/>
  <c r="B8089" i="18"/>
  <c r="B8090" i="18"/>
  <c r="B8091" i="18"/>
  <c r="B8092" i="18"/>
  <c r="B8093" i="18"/>
  <c r="B8094" i="18"/>
  <c r="B8095" i="18"/>
  <c r="B8096" i="18"/>
  <c r="B8097" i="18"/>
  <c r="B8098" i="18"/>
  <c r="B8099" i="18"/>
  <c r="B8100" i="18"/>
  <c r="B8101" i="18"/>
  <c r="B8102" i="18"/>
  <c r="B8103" i="18"/>
  <c r="B8104" i="18"/>
  <c r="B8105" i="18"/>
  <c r="B8106" i="18"/>
  <c r="B8107" i="18"/>
  <c r="B8108" i="18"/>
  <c r="B8109" i="18"/>
  <c r="B8110" i="18"/>
  <c r="B8111" i="18"/>
  <c r="B8112" i="18"/>
  <c r="B8113" i="18"/>
  <c r="B8114" i="18"/>
  <c r="B8115" i="18"/>
  <c r="B8116" i="18"/>
  <c r="B8117" i="18"/>
  <c r="B8118" i="18"/>
  <c r="B8119" i="18"/>
  <c r="B8120" i="18"/>
  <c r="B8121" i="18"/>
  <c r="B8122" i="18"/>
  <c r="B8123" i="18"/>
  <c r="B8124" i="18"/>
  <c r="B8125" i="18"/>
  <c r="B8126" i="18"/>
  <c r="B8127" i="18"/>
  <c r="B8128" i="18"/>
  <c r="B8129" i="18"/>
  <c r="B8130" i="18"/>
  <c r="B8131" i="18"/>
  <c r="B8132" i="18"/>
  <c r="B8133" i="18"/>
  <c r="B8134" i="18"/>
  <c r="B8135" i="18"/>
  <c r="B8136" i="18"/>
  <c r="B8137" i="18"/>
  <c r="B8138" i="18"/>
  <c r="B8139" i="18"/>
  <c r="B8140" i="18"/>
  <c r="B8141" i="18"/>
  <c r="B8142" i="18"/>
  <c r="B8143" i="18"/>
  <c r="B8144" i="18"/>
  <c r="B8145" i="18"/>
  <c r="B8146" i="18"/>
  <c r="B8147" i="18"/>
  <c r="B8148" i="18"/>
  <c r="B8149" i="18"/>
  <c r="B8150" i="18"/>
  <c r="B8151" i="18"/>
  <c r="B8152" i="18"/>
  <c r="B8153" i="18"/>
  <c r="B8154" i="18"/>
  <c r="B8155" i="18"/>
  <c r="B8156" i="18"/>
  <c r="B8157" i="18"/>
  <c r="B8158" i="18"/>
  <c r="B8159" i="18"/>
  <c r="B8160" i="18"/>
  <c r="B8161" i="18"/>
  <c r="B8162" i="18"/>
  <c r="B8163" i="18"/>
  <c r="B8164" i="18"/>
  <c r="B8165" i="18"/>
  <c r="B8166" i="18"/>
  <c r="B8167" i="18"/>
  <c r="B8168" i="18"/>
  <c r="B8169" i="18"/>
  <c r="B8170" i="18"/>
  <c r="B8171" i="18"/>
  <c r="B8172" i="18"/>
  <c r="B8173" i="18"/>
  <c r="B8174" i="18"/>
  <c r="B8175" i="18"/>
  <c r="B8176" i="18"/>
  <c r="B8177" i="18"/>
  <c r="B8178" i="18"/>
  <c r="B8179" i="18"/>
  <c r="B8180" i="18"/>
  <c r="B8181" i="18"/>
  <c r="B8182" i="18"/>
  <c r="B8183" i="18"/>
  <c r="B8184" i="18"/>
  <c r="B8185" i="18"/>
  <c r="B8186" i="18"/>
  <c r="B8187" i="18"/>
  <c r="B8188" i="18"/>
  <c r="B8189" i="18"/>
  <c r="B8190" i="18"/>
  <c r="B8191" i="18"/>
  <c r="B8192" i="18"/>
  <c r="B8193" i="18"/>
  <c r="B8194" i="18"/>
  <c r="B8195" i="18"/>
  <c r="B8196" i="18"/>
  <c r="B8197" i="18"/>
  <c r="B8198" i="18"/>
  <c r="B8199" i="18"/>
  <c r="B8200" i="18"/>
  <c r="B8201" i="18"/>
  <c r="B8202" i="18"/>
  <c r="B8203" i="18"/>
  <c r="B8204" i="18"/>
  <c r="B8205" i="18"/>
  <c r="B8206" i="18"/>
  <c r="B8207" i="18"/>
  <c r="B8208" i="18"/>
  <c r="B8209" i="18"/>
  <c r="B8210" i="18"/>
  <c r="B8211" i="18"/>
  <c r="B8212" i="18"/>
  <c r="B8213" i="18"/>
  <c r="B8214" i="18"/>
  <c r="B8215" i="18"/>
  <c r="B8216" i="18"/>
  <c r="B8217" i="18"/>
  <c r="B8218" i="18"/>
  <c r="B8219" i="18"/>
  <c r="B8220" i="18"/>
  <c r="B8221" i="18"/>
  <c r="B8222" i="18"/>
  <c r="B8223" i="18"/>
  <c r="B8224" i="18"/>
  <c r="B8225" i="18"/>
  <c r="B8226" i="18"/>
  <c r="B8227" i="18"/>
  <c r="B8228" i="18"/>
  <c r="B8229" i="18"/>
  <c r="B8230" i="18"/>
  <c r="B8231" i="18"/>
  <c r="B8232" i="18"/>
  <c r="B8233" i="18"/>
  <c r="B8234" i="18"/>
  <c r="B8235" i="18"/>
  <c r="B8236" i="18"/>
  <c r="B8237" i="18"/>
  <c r="B8238" i="18"/>
  <c r="B8239" i="18"/>
  <c r="B8240" i="18"/>
  <c r="B8241" i="18"/>
  <c r="B8242" i="18"/>
  <c r="B8243" i="18"/>
  <c r="B8244" i="18"/>
  <c r="B8245" i="18"/>
  <c r="B8246" i="18"/>
  <c r="B8247" i="18"/>
  <c r="B8248" i="18"/>
  <c r="B8249" i="18"/>
  <c r="B8250" i="18"/>
  <c r="B8251" i="18"/>
  <c r="B8252" i="18"/>
  <c r="B8253" i="18"/>
  <c r="B8254" i="18"/>
  <c r="B8255" i="18"/>
  <c r="B8256" i="18"/>
  <c r="B8257" i="18"/>
  <c r="B8258" i="18"/>
  <c r="B8259" i="18"/>
  <c r="B8260" i="18"/>
  <c r="B8261" i="18"/>
  <c r="B8262" i="18"/>
  <c r="B8263" i="18"/>
  <c r="B8264" i="18"/>
  <c r="B8265" i="18"/>
  <c r="B8266" i="18"/>
  <c r="B8267" i="18"/>
  <c r="B8268" i="18"/>
  <c r="B8269" i="18"/>
  <c r="B8270" i="18"/>
  <c r="B8271" i="18"/>
  <c r="B8272" i="18"/>
  <c r="B8273" i="18"/>
  <c r="B8274" i="18"/>
  <c r="B8275" i="18"/>
  <c r="B8276" i="18"/>
  <c r="B8277" i="18"/>
  <c r="B8278" i="18"/>
  <c r="B8279" i="18"/>
  <c r="B8280" i="18"/>
  <c r="B8281" i="18"/>
  <c r="B8282" i="18"/>
  <c r="B8283" i="18"/>
  <c r="B8284" i="18"/>
  <c r="B8285" i="18"/>
  <c r="B8286" i="18"/>
  <c r="B8287" i="18"/>
  <c r="B8288" i="18"/>
  <c r="B8289" i="18"/>
  <c r="B8290" i="18"/>
  <c r="B8291" i="18"/>
  <c r="B8292" i="18"/>
  <c r="B8293" i="18"/>
  <c r="B8294" i="18"/>
  <c r="B8295" i="18"/>
  <c r="B8296" i="18"/>
  <c r="B8297" i="18"/>
  <c r="B8298" i="18"/>
  <c r="B8299" i="18"/>
  <c r="B8300" i="18"/>
  <c r="B8301" i="18"/>
  <c r="B8302" i="18"/>
  <c r="B8303" i="18"/>
  <c r="B8304" i="18"/>
  <c r="B8305" i="18"/>
  <c r="B8306" i="18"/>
  <c r="B8307" i="18"/>
  <c r="B8308" i="18"/>
  <c r="B8309" i="18"/>
  <c r="B8310" i="18"/>
  <c r="B8311" i="18"/>
  <c r="B8312" i="18"/>
  <c r="B8313" i="18"/>
  <c r="B8314" i="18"/>
  <c r="B8315" i="18"/>
  <c r="B8316" i="18"/>
  <c r="B8317" i="18"/>
  <c r="B8318" i="18"/>
  <c r="B8319" i="18"/>
  <c r="B8320" i="18"/>
  <c r="B8321" i="18"/>
  <c r="B8322" i="18"/>
  <c r="B8323" i="18"/>
  <c r="B8324" i="18"/>
  <c r="B8325" i="18"/>
  <c r="B8326" i="18"/>
  <c r="B8327" i="18"/>
  <c r="B8328" i="18"/>
  <c r="B8329" i="18"/>
  <c r="B8330" i="18"/>
  <c r="B8331" i="18"/>
  <c r="B8332" i="18"/>
  <c r="B8333" i="18"/>
  <c r="B8334" i="18"/>
  <c r="B8335" i="18"/>
  <c r="B8336" i="18"/>
  <c r="B8337" i="18"/>
  <c r="B8338" i="18"/>
  <c r="B8339" i="18"/>
  <c r="B8340" i="18"/>
  <c r="B8341" i="18"/>
  <c r="B8342" i="18"/>
  <c r="B8343" i="18"/>
  <c r="B8344" i="18"/>
  <c r="B8345" i="18"/>
  <c r="B8346" i="18"/>
  <c r="B8347" i="18"/>
  <c r="B8348" i="18"/>
  <c r="B8349" i="18"/>
  <c r="B8350" i="18"/>
  <c r="B8351" i="18"/>
  <c r="B8352" i="18"/>
  <c r="B8353" i="18"/>
  <c r="B8354" i="18"/>
  <c r="B8355" i="18"/>
  <c r="B8356" i="18"/>
  <c r="B8357" i="18"/>
  <c r="B8358" i="18"/>
  <c r="B8359" i="18"/>
  <c r="B8360" i="18"/>
  <c r="B8361" i="18"/>
  <c r="B8362" i="18"/>
  <c r="B8363" i="18"/>
  <c r="B8364" i="18"/>
  <c r="B8365" i="18"/>
  <c r="B8366" i="18"/>
  <c r="B8367" i="18"/>
  <c r="B8368" i="18"/>
  <c r="B8369" i="18"/>
  <c r="B8370" i="18"/>
  <c r="B8371" i="18"/>
  <c r="B8372" i="18"/>
  <c r="B8373" i="18"/>
  <c r="B8374" i="18"/>
  <c r="B8375" i="18"/>
  <c r="B8376" i="18"/>
  <c r="B8377" i="18"/>
  <c r="B8378" i="18"/>
  <c r="B8379" i="18"/>
  <c r="B8380" i="18"/>
  <c r="B8381" i="18"/>
  <c r="B8382" i="18"/>
  <c r="B8383" i="18"/>
  <c r="B8384" i="18"/>
  <c r="B8385" i="18"/>
  <c r="B8386" i="18"/>
  <c r="B8387" i="18"/>
  <c r="B8388" i="18"/>
  <c r="B8389" i="18"/>
  <c r="B8390" i="18"/>
  <c r="B8391" i="18"/>
  <c r="B8392" i="18"/>
  <c r="B8393" i="18"/>
  <c r="B8394" i="18"/>
  <c r="B8395" i="18"/>
  <c r="B8396" i="18"/>
  <c r="B8397" i="18"/>
  <c r="B8398" i="18"/>
  <c r="B8399" i="18"/>
  <c r="B8400" i="18"/>
  <c r="B8401" i="18"/>
  <c r="B8402" i="18"/>
  <c r="B8403" i="18"/>
  <c r="B8404" i="18"/>
  <c r="B8405" i="18"/>
  <c r="B8406" i="18"/>
  <c r="B8407" i="18"/>
  <c r="B8408" i="18"/>
  <c r="B8409" i="18"/>
  <c r="B8410" i="18"/>
  <c r="B8411" i="18"/>
  <c r="B8412" i="18"/>
  <c r="B8413" i="18"/>
  <c r="B8414" i="18"/>
  <c r="B8415" i="18"/>
  <c r="B8416" i="18"/>
  <c r="B8417" i="18"/>
  <c r="B8418" i="18"/>
  <c r="B8419" i="18"/>
  <c r="B8420" i="18"/>
  <c r="B8421" i="18"/>
  <c r="B8422" i="18"/>
  <c r="B8423" i="18"/>
  <c r="B8424" i="18"/>
  <c r="B8425" i="18"/>
  <c r="B8426" i="18"/>
  <c r="B8427" i="18"/>
  <c r="B8428" i="18"/>
  <c r="B8429" i="18"/>
  <c r="B8430" i="18"/>
  <c r="B8431" i="18"/>
  <c r="B8432" i="18"/>
  <c r="B8433" i="18"/>
  <c r="B8434" i="18"/>
  <c r="B8435" i="18"/>
  <c r="B8436" i="18"/>
  <c r="B8437" i="18"/>
  <c r="B8438" i="18"/>
  <c r="B8439" i="18"/>
  <c r="B8440" i="18"/>
  <c r="B8441" i="18"/>
  <c r="B8442" i="18"/>
  <c r="B8443" i="18"/>
  <c r="B8444" i="18"/>
  <c r="B8445" i="18"/>
  <c r="B8446" i="18"/>
  <c r="B8447" i="18"/>
  <c r="B8448" i="18"/>
  <c r="B8449" i="18"/>
  <c r="B8450" i="18"/>
  <c r="B8451" i="18"/>
  <c r="B8452" i="18"/>
  <c r="B8453" i="18"/>
  <c r="B8454" i="18"/>
  <c r="B8455" i="18"/>
  <c r="B8456" i="18"/>
  <c r="B8457" i="18"/>
  <c r="B8458" i="18"/>
  <c r="B8459" i="18"/>
  <c r="B8460" i="18"/>
  <c r="B8461" i="18"/>
  <c r="B8462" i="18"/>
  <c r="B8463" i="18"/>
  <c r="B8464" i="18"/>
  <c r="B8465" i="18"/>
  <c r="B8466" i="18"/>
  <c r="B8467" i="18"/>
  <c r="B8468" i="18"/>
  <c r="B8469" i="18"/>
  <c r="B8470" i="18"/>
  <c r="B8471" i="18"/>
  <c r="B8472" i="18"/>
  <c r="B8473" i="18"/>
  <c r="B8474" i="18"/>
  <c r="B8475" i="18"/>
  <c r="B8476" i="18"/>
  <c r="B8477" i="18"/>
  <c r="B8478" i="18"/>
  <c r="B8479" i="18"/>
  <c r="B8480" i="18"/>
  <c r="B8481" i="18"/>
  <c r="B8482" i="18"/>
  <c r="B8483" i="18"/>
  <c r="B8484" i="18"/>
  <c r="B8485" i="18"/>
  <c r="B8486" i="18"/>
  <c r="B8487" i="18"/>
  <c r="B8488" i="18"/>
  <c r="B8489" i="18"/>
  <c r="B8490" i="18"/>
  <c r="B8491" i="18"/>
  <c r="B8492" i="18"/>
  <c r="B8493" i="18"/>
  <c r="B8494" i="18"/>
  <c r="B8495" i="18"/>
  <c r="B8496" i="18"/>
  <c r="B8497" i="18"/>
  <c r="B8498" i="18"/>
  <c r="B8499" i="18"/>
  <c r="B8500" i="18"/>
  <c r="B8501" i="18"/>
  <c r="B8502" i="18"/>
  <c r="B8503" i="18"/>
  <c r="B8504" i="18"/>
  <c r="B8505" i="18"/>
  <c r="B8506" i="18"/>
  <c r="B8507" i="18"/>
  <c r="B8508" i="18"/>
  <c r="B8509" i="18"/>
  <c r="B8510" i="18"/>
  <c r="B8511" i="18"/>
  <c r="B8512" i="18"/>
  <c r="B8513" i="18"/>
  <c r="B8514" i="18"/>
  <c r="B8515" i="18"/>
  <c r="B8516" i="18"/>
  <c r="B8517" i="18"/>
  <c r="B8518" i="18"/>
  <c r="B8519" i="18"/>
  <c r="B8520" i="18"/>
  <c r="B8521" i="18"/>
  <c r="B8522" i="18"/>
  <c r="B8523" i="18"/>
  <c r="B8524" i="18"/>
  <c r="B8525" i="18"/>
  <c r="B8526" i="18"/>
  <c r="B8527" i="18"/>
  <c r="B8528" i="18"/>
  <c r="B8529" i="18"/>
  <c r="B8530" i="18"/>
  <c r="B8531" i="18"/>
  <c r="B8532" i="18"/>
  <c r="B8533" i="18"/>
  <c r="B8534" i="18"/>
  <c r="B8535" i="18"/>
  <c r="B8536" i="18"/>
  <c r="B8537" i="18"/>
  <c r="B8538" i="18"/>
  <c r="B8539" i="18"/>
  <c r="B8540" i="18"/>
  <c r="B8541" i="18"/>
  <c r="B8542" i="18"/>
  <c r="B8543" i="18"/>
  <c r="B8544" i="18"/>
  <c r="B8545" i="18"/>
  <c r="B8546" i="18"/>
  <c r="B8547" i="18"/>
  <c r="B8548" i="18"/>
  <c r="B8549" i="18"/>
  <c r="B8550" i="18"/>
  <c r="B8551" i="18"/>
  <c r="B8552" i="18"/>
  <c r="B8553" i="18"/>
  <c r="B8554" i="18"/>
  <c r="B8555" i="18"/>
  <c r="B8556" i="18"/>
  <c r="B8557" i="18"/>
  <c r="B8558" i="18"/>
  <c r="B8559" i="18"/>
  <c r="B8560" i="18"/>
  <c r="B8561" i="18"/>
  <c r="B8562" i="18"/>
  <c r="B8563" i="18"/>
  <c r="B8564" i="18"/>
  <c r="B8565" i="18"/>
  <c r="B8566" i="18"/>
  <c r="B8567" i="18"/>
  <c r="B8568" i="18"/>
  <c r="B8569" i="18"/>
  <c r="B8570" i="18"/>
  <c r="B8571" i="18"/>
  <c r="B8572" i="18"/>
  <c r="B8573" i="18"/>
  <c r="B8574" i="18"/>
  <c r="B8575" i="18"/>
  <c r="B8576" i="18"/>
  <c r="B8577" i="18"/>
  <c r="B8578" i="18"/>
  <c r="B8579" i="18"/>
  <c r="B8580" i="18"/>
  <c r="B8581" i="18"/>
  <c r="B8582" i="18"/>
  <c r="B8583" i="18"/>
  <c r="B8584" i="18"/>
  <c r="B8585" i="18"/>
  <c r="B8586" i="18"/>
  <c r="B8587" i="18"/>
  <c r="B8588" i="18"/>
  <c r="B8589" i="18"/>
  <c r="B8590" i="18"/>
  <c r="B8591" i="18"/>
  <c r="B8592" i="18"/>
  <c r="B8593" i="18"/>
  <c r="B8594" i="18"/>
  <c r="B8595" i="18"/>
  <c r="B8596" i="18"/>
  <c r="B8597" i="18"/>
  <c r="B8598" i="18"/>
  <c r="B8599" i="18"/>
  <c r="B8600" i="18"/>
  <c r="B8601" i="18"/>
  <c r="B8602" i="18"/>
  <c r="B8603" i="18"/>
  <c r="B8604" i="18"/>
  <c r="B8605" i="18"/>
  <c r="B8606" i="18"/>
  <c r="B8607" i="18"/>
  <c r="B8608" i="18"/>
  <c r="B8609" i="18"/>
  <c r="B8610" i="18"/>
  <c r="B8611" i="18"/>
  <c r="B8612" i="18"/>
  <c r="B8613" i="18"/>
  <c r="B8614" i="18"/>
  <c r="B8615" i="18"/>
  <c r="B8616" i="18"/>
  <c r="B8617" i="18"/>
  <c r="B8618" i="18"/>
  <c r="B8619" i="18"/>
  <c r="B8620" i="18"/>
  <c r="B8621" i="18"/>
  <c r="B8622" i="18"/>
  <c r="B8623" i="18"/>
  <c r="B8624" i="18"/>
  <c r="B8625" i="18"/>
  <c r="B8626" i="18"/>
  <c r="B8627" i="18"/>
  <c r="B8628" i="18"/>
  <c r="B8629" i="18"/>
  <c r="B8630" i="18"/>
  <c r="B8631" i="18"/>
  <c r="B8632" i="18"/>
  <c r="B8633" i="18"/>
  <c r="B8634" i="18"/>
  <c r="B8635" i="18"/>
  <c r="B8636" i="18"/>
  <c r="B8637" i="18"/>
  <c r="B8638" i="18"/>
  <c r="B8639" i="18"/>
  <c r="B8640" i="18"/>
  <c r="B8641" i="18"/>
  <c r="B8642" i="18"/>
  <c r="B8643" i="18"/>
  <c r="B8644" i="18"/>
  <c r="B8645" i="18"/>
  <c r="B8646" i="18"/>
  <c r="B8647" i="18"/>
  <c r="B8648" i="18"/>
  <c r="B8649" i="18"/>
  <c r="B8650" i="18"/>
  <c r="B8651" i="18"/>
  <c r="B8652" i="18"/>
  <c r="B8653" i="18"/>
  <c r="B8654" i="18"/>
  <c r="B8655" i="18"/>
  <c r="B8656" i="18"/>
  <c r="B8657" i="18"/>
  <c r="B8658" i="18"/>
  <c r="B8659" i="18"/>
  <c r="B8660" i="18"/>
  <c r="B8661" i="18"/>
  <c r="B8662" i="18"/>
  <c r="B8663" i="18"/>
  <c r="B8664" i="18"/>
  <c r="B8665" i="18"/>
  <c r="B8666" i="18"/>
  <c r="B8667" i="18"/>
  <c r="B8668" i="18"/>
  <c r="B8669" i="18"/>
  <c r="B8670" i="18"/>
  <c r="B8671" i="18"/>
  <c r="B8672" i="18"/>
  <c r="B8673" i="18"/>
  <c r="B8674" i="18"/>
  <c r="B8675" i="18"/>
  <c r="B8676" i="18"/>
  <c r="B8677" i="18"/>
  <c r="B8678" i="18"/>
  <c r="B8679" i="18"/>
  <c r="B8680" i="18"/>
  <c r="B8681" i="18"/>
  <c r="B8682" i="18"/>
  <c r="B8683" i="18"/>
  <c r="B8684" i="18"/>
  <c r="B8685" i="18"/>
  <c r="B8686" i="18"/>
  <c r="B8687" i="18"/>
  <c r="B8688" i="18"/>
  <c r="B8689" i="18"/>
  <c r="B8690" i="18"/>
  <c r="B8691" i="18"/>
  <c r="B8692" i="18"/>
  <c r="B8693" i="18"/>
  <c r="B8694" i="18"/>
  <c r="B8695" i="18"/>
  <c r="B8696" i="18"/>
  <c r="B8697" i="18"/>
  <c r="B8698" i="18"/>
  <c r="B8699" i="18"/>
  <c r="B8700" i="18"/>
  <c r="B8701" i="18"/>
  <c r="B8702" i="18"/>
  <c r="B8703" i="18"/>
  <c r="B8704" i="18"/>
  <c r="B8705" i="18"/>
  <c r="B8706" i="18"/>
  <c r="B8707" i="18"/>
  <c r="B8708" i="18"/>
  <c r="B8709" i="18"/>
  <c r="B8710" i="18"/>
  <c r="B8711" i="18"/>
  <c r="B8712" i="18"/>
  <c r="B8713" i="18"/>
  <c r="B8714" i="18"/>
  <c r="B8715" i="18"/>
  <c r="B8716" i="18"/>
  <c r="B8717" i="18"/>
  <c r="B8718" i="18"/>
  <c r="B8719" i="18"/>
  <c r="B8720" i="18"/>
  <c r="B8721" i="18"/>
  <c r="B8722" i="18"/>
  <c r="B8723" i="18"/>
  <c r="B8724" i="18"/>
  <c r="B8725" i="18"/>
  <c r="B8726" i="18"/>
  <c r="B8727" i="18"/>
  <c r="B8728" i="18"/>
  <c r="B8729" i="18"/>
  <c r="B8730" i="18"/>
  <c r="B8731" i="18"/>
  <c r="B8732" i="18"/>
  <c r="B8733" i="18"/>
  <c r="B8734" i="18"/>
  <c r="B8735" i="18"/>
  <c r="B8736" i="18"/>
  <c r="B8737" i="18"/>
  <c r="B8738" i="18"/>
  <c r="B8739" i="18"/>
  <c r="B8740" i="18"/>
  <c r="B8741" i="18"/>
  <c r="B8742" i="18"/>
  <c r="B8743" i="18"/>
  <c r="B8744" i="18"/>
  <c r="B8745" i="18"/>
  <c r="B8746" i="18"/>
  <c r="B8747" i="18"/>
  <c r="B8748" i="18"/>
  <c r="B8749" i="18"/>
  <c r="B8750" i="18"/>
  <c r="B8751" i="18"/>
  <c r="B8752" i="18"/>
  <c r="B8753" i="18"/>
  <c r="B8754" i="18"/>
  <c r="B8755" i="18"/>
  <c r="B8756" i="18"/>
  <c r="B8757" i="18"/>
  <c r="B8758" i="18"/>
  <c r="B8759" i="18"/>
  <c r="B8760" i="18"/>
  <c r="B8761" i="18"/>
  <c r="B8762" i="18"/>
  <c r="B8763" i="18"/>
  <c r="B8764" i="18"/>
  <c r="B8765" i="18"/>
  <c r="B8766" i="18"/>
  <c r="B8767" i="18"/>
  <c r="B8768" i="18"/>
  <c r="B8769" i="18"/>
  <c r="B8770" i="18"/>
  <c r="B8771" i="18"/>
  <c r="B8772" i="18"/>
  <c r="B8773" i="18"/>
  <c r="B8774" i="18"/>
  <c r="B8775" i="18"/>
  <c r="B8776" i="18"/>
  <c r="B8777" i="18"/>
  <c r="B8778" i="18"/>
  <c r="B8779" i="18"/>
  <c r="B8780" i="18"/>
  <c r="B8781" i="18"/>
  <c r="B8782" i="18"/>
  <c r="B8783" i="18"/>
  <c r="B8784" i="18"/>
  <c r="B8785" i="18"/>
  <c r="B8786" i="18"/>
  <c r="B8787" i="18"/>
  <c r="B8788" i="18"/>
  <c r="B8789" i="18"/>
  <c r="B8790" i="18"/>
  <c r="B8791" i="18"/>
  <c r="B8792" i="18"/>
  <c r="B8793" i="18"/>
  <c r="B8794" i="18"/>
  <c r="B8795" i="18"/>
  <c r="B8796" i="18"/>
  <c r="B8797" i="18"/>
  <c r="B8798" i="18"/>
  <c r="B8799" i="18"/>
  <c r="B8800" i="18"/>
  <c r="B8801" i="18"/>
  <c r="B8802" i="18"/>
  <c r="B8803" i="18"/>
  <c r="B8804" i="18"/>
  <c r="B8805" i="18"/>
  <c r="B8806" i="18"/>
  <c r="B8807" i="18"/>
  <c r="B8808" i="18"/>
  <c r="B8809" i="18"/>
  <c r="B8810" i="18"/>
  <c r="B8811" i="18"/>
  <c r="B8812" i="18"/>
  <c r="B8813" i="18"/>
  <c r="B8814" i="18"/>
  <c r="B8815" i="18"/>
  <c r="B8816" i="18"/>
  <c r="B8817" i="18"/>
  <c r="B8818" i="18"/>
  <c r="B8819" i="18"/>
  <c r="B8820" i="18"/>
  <c r="B8821" i="18"/>
  <c r="B8822" i="18"/>
  <c r="B8823" i="18"/>
  <c r="B8824" i="18"/>
  <c r="B8825" i="18"/>
  <c r="B8826" i="18"/>
  <c r="B8827" i="18"/>
  <c r="B8828" i="18"/>
  <c r="B8829" i="18"/>
  <c r="B8830" i="18"/>
  <c r="B8831" i="18"/>
  <c r="B8832" i="18"/>
  <c r="B8833" i="18"/>
  <c r="B8834" i="18"/>
  <c r="B8835" i="18"/>
  <c r="B8836" i="18"/>
  <c r="B8837" i="18"/>
  <c r="B8838" i="18"/>
  <c r="B8839" i="18"/>
  <c r="B8840" i="18"/>
  <c r="B8841" i="18"/>
  <c r="B8842" i="18"/>
  <c r="B8843" i="18"/>
  <c r="B8844" i="18"/>
  <c r="B8845" i="18"/>
  <c r="B8846" i="18"/>
  <c r="B8847" i="18"/>
  <c r="B8848" i="18"/>
  <c r="B8849" i="18"/>
  <c r="B8850" i="18"/>
  <c r="B8851" i="18"/>
  <c r="B8852" i="18"/>
  <c r="B8853" i="18"/>
  <c r="B8854" i="18"/>
  <c r="B8855" i="18"/>
  <c r="B8856" i="18"/>
  <c r="B8857" i="18"/>
  <c r="B8858" i="18"/>
  <c r="B8859" i="18"/>
  <c r="B8860" i="18"/>
  <c r="B8861" i="18"/>
  <c r="B8862" i="18"/>
  <c r="B8863" i="18"/>
  <c r="B8864" i="18"/>
  <c r="B8865" i="18"/>
  <c r="B8866" i="18"/>
  <c r="B8867" i="18"/>
  <c r="B8868" i="18"/>
  <c r="B8869" i="18"/>
  <c r="B8870" i="18"/>
  <c r="B8871" i="18"/>
  <c r="B8872" i="18"/>
  <c r="B8873" i="18"/>
  <c r="B8874" i="18"/>
  <c r="B8875" i="18"/>
  <c r="B8876" i="18"/>
  <c r="B8877" i="18"/>
  <c r="B8878" i="18"/>
  <c r="B8879" i="18"/>
  <c r="B8880" i="18"/>
  <c r="B8881" i="18"/>
  <c r="B8882" i="18"/>
  <c r="B8883" i="18"/>
  <c r="B8884" i="18"/>
  <c r="B8885" i="18"/>
  <c r="B8886" i="18"/>
  <c r="B8887" i="18"/>
  <c r="B8888" i="18"/>
  <c r="B8889" i="18"/>
  <c r="B8890" i="18"/>
  <c r="B8891" i="18"/>
  <c r="B8892" i="18"/>
  <c r="B8893" i="18"/>
  <c r="B8894" i="18"/>
  <c r="B8895" i="18"/>
  <c r="B8896" i="18"/>
  <c r="B8897" i="18"/>
  <c r="B8898" i="18"/>
  <c r="B8899" i="18"/>
  <c r="B8900" i="18"/>
  <c r="B8901" i="18"/>
  <c r="B8902" i="18"/>
  <c r="B8903" i="18"/>
  <c r="B8904" i="18"/>
  <c r="B8905" i="18"/>
  <c r="B8906" i="18"/>
  <c r="B8907" i="18"/>
  <c r="B8908" i="18"/>
  <c r="B8909" i="18"/>
  <c r="B8910" i="18"/>
  <c r="B8911" i="18"/>
  <c r="B8912" i="18"/>
  <c r="B8913" i="18"/>
  <c r="B8914" i="18"/>
  <c r="B8915" i="18"/>
  <c r="B8916" i="18"/>
  <c r="B8917" i="18"/>
  <c r="B8918" i="18"/>
  <c r="B8919" i="18"/>
  <c r="B8920" i="18"/>
  <c r="B8921" i="18"/>
  <c r="B8922" i="18"/>
  <c r="B8923" i="18"/>
  <c r="B8924" i="18"/>
  <c r="B8925" i="18"/>
  <c r="B8926" i="18"/>
  <c r="B8927" i="18"/>
  <c r="B8928" i="18"/>
  <c r="B8929" i="18"/>
  <c r="B8930" i="18"/>
  <c r="B8931" i="18"/>
  <c r="B8932" i="18"/>
  <c r="B8933" i="18"/>
  <c r="B8934" i="18"/>
  <c r="B8935" i="18"/>
  <c r="B8936" i="18"/>
  <c r="B8937" i="18"/>
  <c r="B8938" i="18"/>
  <c r="B8939" i="18"/>
  <c r="B8940" i="18"/>
  <c r="B8941" i="18"/>
  <c r="B8942" i="18"/>
  <c r="B8943" i="18"/>
  <c r="B8944" i="18"/>
  <c r="B8945" i="18"/>
  <c r="B8946" i="18"/>
  <c r="B8947" i="18"/>
  <c r="B8948" i="18"/>
  <c r="B8949" i="18"/>
  <c r="B8950" i="18"/>
  <c r="B8951" i="18"/>
  <c r="B8952" i="18"/>
  <c r="B8953" i="18"/>
  <c r="B8954" i="18"/>
  <c r="B8955" i="18"/>
  <c r="B8956" i="18"/>
  <c r="B8957" i="18"/>
  <c r="B8958" i="18"/>
  <c r="B8959" i="18"/>
  <c r="B8960" i="18"/>
  <c r="B8961" i="18"/>
  <c r="B8962" i="18"/>
  <c r="B8963" i="18"/>
  <c r="B8964" i="18"/>
  <c r="B8965" i="18"/>
  <c r="B8966" i="18"/>
  <c r="B8967" i="18"/>
  <c r="B8968" i="18"/>
  <c r="B8969" i="18"/>
  <c r="B8970" i="18"/>
  <c r="B8971" i="18"/>
  <c r="B8972" i="18"/>
  <c r="B8973" i="18"/>
  <c r="B8974" i="18"/>
  <c r="B8975" i="18"/>
  <c r="B8976" i="18"/>
  <c r="B8977" i="18"/>
  <c r="B8978" i="18"/>
  <c r="B8979" i="18"/>
  <c r="B8980" i="18"/>
  <c r="B8981" i="18"/>
  <c r="B8982" i="18"/>
  <c r="B8983" i="18"/>
  <c r="B8984" i="18"/>
  <c r="B8985" i="18"/>
  <c r="B8986" i="18"/>
  <c r="B8987" i="18"/>
  <c r="B8988" i="18"/>
  <c r="B8989" i="18"/>
  <c r="B8990" i="18"/>
  <c r="B8991" i="18"/>
  <c r="B8992" i="18"/>
  <c r="B8993" i="18"/>
  <c r="B8994" i="18"/>
  <c r="B8995" i="18"/>
  <c r="B8996" i="18"/>
  <c r="B8997" i="18"/>
  <c r="B8998" i="18"/>
  <c r="B8999" i="18"/>
  <c r="B9000" i="18"/>
  <c r="B9001" i="18"/>
  <c r="B9002" i="18"/>
  <c r="B9003" i="18"/>
  <c r="B9004" i="18"/>
  <c r="B9005" i="18"/>
  <c r="B9006" i="18"/>
  <c r="B9007" i="18"/>
  <c r="B9008" i="18"/>
  <c r="B9009" i="18"/>
  <c r="B9010" i="18"/>
  <c r="B9011" i="18"/>
  <c r="B9012" i="18"/>
  <c r="B9013" i="18"/>
  <c r="B9014" i="18"/>
  <c r="B9015" i="18"/>
  <c r="B9016" i="18"/>
  <c r="B9017" i="18"/>
  <c r="B9018" i="18"/>
  <c r="B9019" i="18"/>
  <c r="B9020" i="18"/>
  <c r="B9021" i="18"/>
  <c r="B9022" i="18"/>
  <c r="B9023" i="18"/>
  <c r="B9024" i="18"/>
  <c r="B9025" i="18"/>
  <c r="B9026" i="18"/>
  <c r="B9027" i="18"/>
  <c r="B9028" i="18"/>
  <c r="B9029" i="18"/>
  <c r="B9030" i="18"/>
  <c r="B9031" i="18"/>
  <c r="B9032" i="18"/>
  <c r="B9033" i="18"/>
  <c r="B9034" i="18"/>
  <c r="B9035" i="18"/>
  <c r="B9036" i="18"/>
  <c r="B9037" i="18"/>
  <c r="B9038" i="18"/>
  <c r="B9039" i="18"/>
  <c r="B9040" i="18"/>
  <c r="B9041" i="18"/>
  <c r="B9042" i="18"/>
  <c r="B9043" i="18"/>
  <c r="B9044" i="18"/>
  <c r="B9045" i="18"/>
  <c r="B9046" i="18"/>
  <c r="B9047" i="18"/>
  <c r="B9048" i="18"/>
  <c r="B9049" i="18"/>
  <c r="B9050" i="18"/>
  <c r="B9051" i="18"/>
  <c r="B9052" i="18"/>
  <c r="B9053" i="18"/>
  <c r="B9054" i="18"/>
  <c r="B9055" i="18"/>
  <c r="B9056" i="18"/>
  <c r="B9057" i="18"/>
  <c r="B9058" i="18"/>
  <c r="B9059" i="18"/>
  <c r="B9060" i="18"/>
  <c r="B9061" i="18"/>
  <c r="B9062" i="18"/>
  <c r="B9063" i="18"/>
  <c r="B9064" i="18"/>
  <c r="B9065" i="18"/>
  <c r="B9066" i="18"/>
  <c r="B9067" i="18"/>
  <c r="B9068" i="18"/>
  <c r="B9069" i="18"/>
  <c r="B9070" i="18"/>
  <c r="B9071" i="18"/>
  <c r="B9072" i="18"/>
  <c r="B9073" i="18"/>
  <c r="B9074" i="18"/>
  <c r="B9075" i="18"/>
  <c r="B9076" i="18"/>
  <c r="B9077" i="18"/>
  <c r="B9078" i="18"/>
  <c r="B9079" i="18"/>
  <c r="B9080" i="18"/>
  <c r="B9081" i="18"/>
  <c r="B9082" i="18"/>
  <c r="B9083" i="18"/>
  <c r="B9084" i="18"/>
  <c r="B9085" i="18"/>
  <c r="B9086" i="18"/>
  <c r="B9087" i="18"/>
  <c r="B9088" i="18"/>
  <c r="B9089" i="18"/>
  <c r="B9090" i="18"/>
  <c r="B9091" i="18"/>
  <c r="B9092" i="18"/>
  <c r="B9093" i="18"/>
  <c r="B9094" i="18"/>
  <c r="B9095" i="18"/>
  <c r="B9096" i="18"/>
  <c r="B9097" i="18"/>
  <c r="B9098" i="18"/>
  <c r="B9099" i="18"/>
  <c r="B9100" i="18"/>
  <c r="B9101" i="18"/>
  <c r="B9102" i="18"/>
  <c r="B9103" i="18"/>
  <c r="B9104" i="18"/>
  <c r="B9105" i="18"/>
  <c r="B9106" i="18"/>
  <c r="B9107" i="18"/>
  <c r="B9108" i="18"/>
  <c r="B9109" i="18"/>
  <c r="B9110" i="18"/>
  <c r="B9111" i="18"/>
  <c r="B9112" i="18"/>
  <c r="B9113" i="18"/>
  <c r="B9114" i="18"/>
  <c r="B9115" i="18"/>
  <c r="B9116" i="18"/>
  <c r="B9117" i="18"/>
  <c r="B9118" i="18"/>
  <c r="B9119" i="18"/>
  <c r="B9120" i="18"/>
  <c r="B9121" i="18"/>
  <c r="B9122" i="18"/>
  <c r="B9123" i="18"/>
  <c r="B9124" i="18"/>
  <c r="B9125" i="18"/>
  <c r="B9126" i="18"/>
  <c r="B9127" i="18"/>
  <c r="B9128" i="18"/>
  <c r="B9129" i="18"/>
  <c r="B9130" i="18"/>
  <c r="B9131" i="18"/>
  <c r="B9132" i="18"/>
  <c r="B9133" i="18"/>
  <c r="B9134" i="18"/>
  <c r="B9135" i="18"/>
  <c r="B9136" i="18"/>
  <c r="B9137" i="18"/>
  <c r="B9138" i="18"/>
  <c r="B9139" i="18"/>
  <c r="B9140" i="18"/>
  <c r="B9141" i="18"/>
  <c r="B9142" i="18"/>
  <c r="B9143" i="18"/>
  <c r="B9144" i="18"/>
  <c r="B9145" i="18"/>
  <c r="B9146" i="18"/>
  <c r="B9147" i="18"/>
  <c r="B9148" i="18"/>
  <c r="B9149" i="18"/>
  <c r="B9150" i="18"/>
  <c r="B9151" i="18"/>
  <c r="B9152" i="18"/>
  <c r="B9153" i="18"/>
  <c r="B9154" i="18"/>
  <c r="B9155" i="18"/>
  <c r="B9156" i="18"/>
  <c r="B9157" i="18"/>
  <c r="B9158" i="18"/>
  <c r="B9159" i="18"/>
  <c r="B9160" i="18"/>
  <c r="B9161" i="18"/>
  <c r="B9162" i="18"/>
  <c r="B9163" i="18"/>
  <c r="B9164" i="18"/>
  <c r="B9165" i="18"/>
  <c r="B9166" i="18"/>
  <c r="B9167" i="18"/>
  <c r="B9168" i="18"/>
  <c r="B9169" i="18"/>
  <c r="B9170" i="18"/>
  <c r="B9171" i="18"/>
  <c r="B9172" i="18"/>
  <c r="B9173" i="18"/>
  <c r="B9174" i="18"/>
  <c r="B9175" i="18"/>
  <c r="B9176" i="18"/>
  <c r="B9177" i="18"/>
  <c r="B9178" i="18"/>
  <c r="B9179" i="18"/>
  <c r="B9180" i="18"/>
  <c r="B9181" i="18"/>
  <c r="B9182" i="18"/>
  <c r="B9183" i="18"/>
  <c r="B9184" i="18"/>
  <c r="B9185" i="18"/>
  <c r="B9186" i="18"/>
  <c r="B9187" i="18"/>
  <c r="B9188" i="18"/>
  <c r="B9189" i="18"/>
  <c r="B9190" i="18"/>
  <c r="B9191" i="18"/>
  <c r="B9192" i="18"/>
  <c r="B9193" i="18"/>
  <c r="B9194" i="18"/>
  <c r="B9195" i="18"/>
  <c r="B9196" i="18"/>
  <c r="B9197" i="18"/>
  <c r="B9198" i="18"/>
  <c r="B9199" i="18"/>
  <c r="B9200" i="18"/>
  <c r="B9201" i="18"/>
  <c r="B9202" i="18"/>
  <c r="B9203" i="18"/>
  <c r="B9204" i="18"/>
  <c r="B9205" i="18"/>
  <c r="B9206" i="18"/>
  <c r="B9207" i="18"/>
  <c r="B9208" i="18"/>
  <c r="B9209" i="18"/>
  <c r="B9210" i="18"/>
  <c r="B9211" i="18"/>
  <c r="B9212" i="18"/>
  <c r="B9213" i="18"/>
  <c r="B9214" i="18"/>
  <c r="B9215" i="18"/>
  <c r="B9216" i="18"/>
  <c r="B9217" i="18"/>
  <c r="B9218" i="18"/>
  <c r="B9219" i="18"/>
  <c r="B9220" i="18"/>
  <c r="B9221" i="18"/>
  <c r="B9222" i="18"/>
  <c r="B9223" i="18"/>
  <c r="B9224" i="18"/>
  <c r="B9225" i="18"/>
  <c r="B9226" i="18"/>
  <c r="B9227" i="18"/>
  <c r="B9228" i="18"/>
  <c r="B9229" i="18"/>
  <c r="B9230" i="18"/>
  <c r="B9231" i="18"/>
  <c r="B9232" i="18"/>
  <c r="B9233" i="18"/>
  <c r="B9234" i="18"/>
  <c r="B9235" i="18"/>
  <c r="B9236" i="18"/>
  <c r="B9237" i="18"/>
  <c r="B9238" i="18"/>
  <c r="B9239" i="18"/>
  <c r="B9240" i="18"/>
  <c r="B9241" i="18"/>
  <c r="B9242" i="18"/>
  <c r="B9243" i="18"/>
  <c r="B9244" i="18"/>
  <c r="B9245" i="18"/>
  <c r="B9246" i="18"/>
  <c r="B9247" i="18"/>
  <c r="B9248" i="18"/>
  <c r="B9249" i="18"/>
  <c r="B9250" i="18"/>
  <c r="B9251" i="18"/>
  <c r="B9252" i="18"/>
  <c r="B9253" i="18"/>
  <c r="B9254" i="18"/>
  <c r="B9255" i="18"/>
  <c r="B9256" i="18"/>
  <c r="B9257" i="18"/>
  <c r="B9258" i="18"/>
  <c r="B9259" i="18"/>
  <c r="B9260" i="18"/>
  <c r="B9261" i="18"/>
  <c r="B9262" i="18"/>
  <c r="B9263" i="18"/>
  <c r="B9264" i="18"/>
  <c r="B9265" i="18"/>
  <c r="B9266" i="18"/>
  <c r="B9267" i="18"/>
  <c r="B9268" i="18"/>
  <c r="B9269" i="18"/>
  <c r="B9270" i="18"/>
  <c r="B9271" i="18"/>
  <c r="B9272" i="18"/>
  <c r="B9273" i="18"/>
  <c r="B9274" i="18"/>
  <c r="B9275" i="18"/>
  <c r="B9276" i="18"/>
  <c r="B9277" i="18"/>
  <c r="B9278" i="18"/>
  <c r="B9279" i="18"/>
  <c r="B9280" i="18"/>
  <c r="B9281" i="18"/>
  <c r="B9282" i="18"/>
  <c r="B9283" i="18"/>
  <c r="B9284" i="18"/>
  <c r="B9285" i="18"/>
  <c r="B9286" i="18"/>
  <c r="B9287" i="18"/>
  <c r="B9288" i="18"/>
  <c r="B9289" i="18"/>
  <c r="B9290" i="18"/>
  <c r="B9291" i="18"/>
  <c r="B9292" i="18"/>
  <c r="B9293" i="18"/>
  <c r="B9294" i="18"/>
  <c r="B9295" i="18"/>
  <c r="B9296" i="18"/>
  <c r="B9297" i="18"/>
  <c r="B9298" i="18"/>
  <c r="B9299" i="18"/>
  <c r="B9300" i="18"/>
  <c r="B9301" i="18"/>
  <c r="B9302" i="18"/>
  <c r="B9303" i="18"/>
  <c r="B9304" i="18"/>
  <c r="B9305" i="18"/>
  <c r="B9306" i="18"/>
  <c r="B9307" i="18"/>
  <c r="B9308" i="18"/>
  <c r="B9309" i="18"/>
  <c r="B9310" i="18"/>
  <c r="B9311" i="18"/>
  <c r="B9312" i="18"/>
  <c r="B9313" i="18"/>
  <c r="B9314" i="18"/>
  <c r="B9315" i="18"/>
  <c r="B9316" i="18"/>
  <c r="B9317" i="18"/>
  <c r="B9318" i="18"/>
  <c r="B9319" i="18"/>
  <c r="B9320" i="18"/>
  <c r="B9321" i="18"/>
  <c r="B9322" i="18"/>
  <c r="B9323" i="18"/>
  <c r="B9324" i="18"/>
  <c r="B9325" i="18"/>
  <c r="B9326" i="18"/>
  <c r="B9327" i="18"/>
  <c r="B9328" i="18"/>
  <c r="B9329" i="18"/>
  <c r="B9330" i="18"/>
  <c r="B9331" i="18"/>
  <c r="B9332" i="18"/>
  <c r="B9333" i="18"/>
  <c r="B9334" i="18"/>
  <c r="B9335" i="18"/>
  <c r="B9336" i="18"/>
  <c r="B9337" i="18"/>
  <c r="B9338" i="18"/>
  <c r="B9339" i="18"/>
  <c r="B9340" i="18"/>
  <c r="B9341" i="18"/>
  <c r="B9342" i="18"/>
  <c r="B9343" i="18"/>
  <c r="B9344" i="18"/>
  <c r="B9345" i="18"/>
  <c r="B9346" i="18"/>
  <c r="B9347" i="18"/>
  <c r="B9348" i="18"/>
  <c r="B9349" i="18"/>
  <c r="B9350" i="18"/>
  <c r="B9351" i="18"/>
  <c r="B9352" i="18"/>
  <c r="B9353" i="18"/>
  <c r="B9354" i="18"/>
  <c r="B9355" i="18"/>
  <c r="B9356" i="18"/>
  <c r="B9357" i="18"/>
  <c r="B9358" i="18"/>
  <c r="B9359" i="18"/>
  <c r="B9360" i="18"/>
  <c r="B9361" i="18"/>
  <c r="B9362" i="18"/>
  <c r="B9363" i="18"/>
  <c r="B9364" i="18"/>
  <c r="B9365" i="18"/>
  <c r="B9366" i="18"/>
  <c r="B9367" i="18"/>
  <c r="B9368" i="18"/>
  <c r="B9369" i="18"/>
  <c r="B9370" i="18"/>
  <c r="B9371" i="18"/>
  <c r="B9372" i="18"/>
  <c r="B9373" i="18"/>
  <c r="B9374" i="18"/>
  <c r="B9375" i="18"/>
  <c r="B9376" i="18"/>
  <c r="B9377" i="18"/>
  <c r="B9378" i="18"/>
  <c r="B9379" i="18"/>
  <c r="B9380" i="18"/>
  <c r="B9381" i="18"/>
  <c r="B9382" i="18"/>
  <c r="B9383" i="18"/>
  <c r="B9384" i="18"/>
  <c r="B9385" i="18"/>
  <c r="B9386" i="18"/>
  <c r="B9387" i="18"/>
  <c r="B9388" i="18"/>
  <c r="B9389" i="18"/>
  <c r="B9390" i="18"/>
  <c r="B9391" i="18"/>
  <c r="B9392" i="18"/>
  <c r="B9393" i="18"/>
  <c r="B9394" i="18"/>
  <c r="B9395" i="18"/>
  <c r="B9396" i="18"/>
  <c r="B9397" i="18"/>
  <c r="B9398" i="18"/>
  <c r="B9399" i="18"/>
  <c r="B9400" i="18"/>
  <c r="B9401" i="18"/>
  <c r="B9402" i="18"/>
  <c r="B9403" i="18"/>
  <c r="B9404" i="18"/>
  <c r="B9405" i="18"/>
  <c r="B9406" i="18"/>
  <c r="B9407" i="18"/>
  <c r="B9408" i="18"/>
  <c r="B9409" i="18"/>
  <c r="B9410" i="18"/>
  <c r="B9411" i="18"/>
  <c r="B9412" i="18"/>
  <c r="B9413" i="18"/>
  <c r="B9414" i="18"/>
  <c r="B9415" i="18"/>
  <c r="B9416" i="18"/>
  <c r="B9417" i="18"/>
  <c r="B9418" i="18"/>
  <c r="B9419" i="18"/>
  <c r="B9420" i="18"/>
  <c r="B9421" i="18"/>
  <c r="B9422" i="18"/>
  <c r="B9423" i="18"/>
  <c r="B9424" i="18"/>
  <c r="B9425" i="18"/>
  <c r="B9426" i="18"/>
  <c r="B9427" i="18"/>
  <c r="B9428" i="18"/>
  <c r="B9429" i="18"/>
  <c r="B9430" i="18"/>
  <c r="B9431" i="18"/>
  <c r="B9432" i="18"/>
  <c r="B9433" i="18"/>
  <c r="B9434" i="18"/>
  <c r="B9435" i="18"/>
  <c r="B9436" i="18"/>
  <c r="B9437" i="18"/>
  <c r="B9438" i="18"/>
  <c r="B9439" i="18"/>
  <c r="B9440" i="18"/>
  <c r="B9441" i="18"/>
  <c r="B9442" i="18"/>
  <c r="B9443" i="18"/>
  <c r="B9444" i="18"/>
  <c r="B9445" i="18"/>
  <c r="B9446" i="18"/>
  <c r="B9447" i="18"/>
  <c r="B9448" i="18"/>
  <c r="B9449" i="18"/>
  <c r="B9450" i="18"/>
  <c r="B9451" i="18"/>
  <c r="B9452" i="18"/>
  <c r="B9453" i="18"/>
  <c r="B9454" i="18"/>
  <c r="B9455" i="18"/>
  <c r="B9456" i="18"/>
  <c r="B9457" i="18"/>
  <c r="B9458" i="18"/>
  <c r="B9459" i="18"/>
  <c r="B9460" i="18"/>
  <c r="B9461" i="18"/>
  <c r="B9462" i="18"/>
  <c r="B9463" i="18"/>
  <c r="B9464" i="18"/>
  <c r="B9465" i="18"/>
  <c r="B9466" i="18"/>
  <c r="B9467" i="18"/>
  <c r="B9468" i="18"/>
  <c r="B9469" i="18"/>
  <c r="B9470" i="18"/>
  <c r="B9471" i="18"/>
  <c r="B9472" i="18"/>
  <c r="B9473" i="18"/>
  <c r="B9474" i="18"/>
  <c r="B9475" i="18"/>
  <c r="B9476" i="18"/>
  <c r="B9477" i="18"/>
  <c r="B9478" i="18"/>
  <c r="B9479" i="18"/>
  <c r="B9480" i="18"/>
  <c r="B9481" i="18"/>
  <c r="B9482" i="18"/>
  <c r="B9483" i="18"/>
  <c r="B9484" i="18"/>
  <c r="B9485" i="18"/>
  <c r="B9486" i="18"/>
  <c r="B9487" i="18"/>
  <c r="B9488" i="18"/>
  <c r="B9489" i="18"/>
  <c r="B9490" i="18"/>
  <c r="B9491" i="18"/>
  <c r="B9492" i="18"/>
  <c r="B9493" i="18"/>
  <c r="B9494" i="18"/>
  <c r="B9495" i="18"/>
  <c r="B9496" i="18"/>
  <c r="B9497" i="18"/>
  <c r="B9498" i="18"/>
  <c r="B9499" i="18"/>
  <c r="B9500" i="18"/>
  <c r="B9501" i="18"/>
  <c r="B9502" i="18"/>
  <c r="B9503" i="18"/>
  <c r="B9504" i="18"/>
  <c r="B9505" i="18"/>
  <c r="B9506" i="18"/>
  <c r="B9507" i="18"/>
  <c r="B9508" i="18"/>
  <c r="B9509" i="18"/>
  <c r="B9510" i="18"/>
  <c r="B9511" i="18"/>
  <c r="B9512" i="18"/>
  <c r="B9513" i="18"/>
  <c r="B9514" i="18"/>
  <c r="B9515" i="18"/>
  <c r="B9516" i="18"/>
  <c r="B9517" i="18"/>
  <c r="B9518" i="18"/>
  <c r="B9519" i="18"/>
  <c r="B9520" i="18"/>
  <c r="B9521" i="18"/>
  <c r="B9522" i="18"/>
  <c r="B9523" i="18"/>
  <c r="B9524" i="18"/>
  <c r="B9525" i="18"/>
  <c r="B9526" i="18"/>
  <c r="B9527" i="18"/>
  <c r="B9528" i="18"/>
  <c r="B9529" i="18"/>
  <c r="B9530" i="18"/>
  <c r="B9531" i="18"/>
  <c r="B9532" i="18"/>
  <c r="B9533" i="18"/>
  <c r="B9534" i="18"/>
  <c r="B9535" i="18"/>
  <c r="B9536" i="18"/>
  <c r="B9537" i="18"/>
  <c r="B9538" i="18"/>
  <c r="B9539" i="18"/>
  <c r="B9540" i="18"/>
  <c r="B9541" i="18"/>
  <c r="B9542" i="18"/>
  <c r="B9543" i="18"/>
  <c r="B9544" i="18"/>
  <c r="B9545" i="18"/>
  <c r="B9546" i="18"/>
  <c r="B9547" i="18"/>
  <c r="B9548" i="18"/>
  <c r="B9549" i="18"/>
  <c r="B9550" i="18"/>
  <c r="B9551" i="18"/>
  <c r="B9552" i="18"/>
  <c r="B9553" i="18"/>
  <c r="B9554" i="18"/>
  <c r="B9555" i="18"/>
  <c r="B9556" i="18"/>
  <c r="B9557" i="18"/>
  <c r="B9558" i="18"/>
  <c r="B9559" i="18"/>
  <c r="B9560" i="18"/>
  <c r="B9561" i="18"/>
  <c r="B9562" i="18"/>
  <c r="B9563" i="18"/>
  <c r="B9564" i="18"/>
  <c r="B9565" i="18"/>
  <c r="B9566" i="18"/>
  <c r="B9567" i="18"/>
  <c r="B9568" i="18"/>
  <c r="B9569" i="18"/>
  <c r="B9570" i="18"/>
  <c r="B9571" i="18"/>
  <c r="B9572" i="18"/>
  <c r="B9573" i="18"/>
  <c r="B9574" i="18"/>
  <c r="B9575" i="18"/>
  <c r="B9576" i="18"/>
  <c r="B9577" i="18"/>
  <c r="B9578" i="18"/>
  <c r="B9579" i="18"/>
  <c r="B9580" i="18"/>
  <c r="B9581" i="18"/>
  <c r="B9582" i="18"/>
  <c r="B9583" i="18"/>
  <c r="B9584" i="18"/>
  <c r="B9585" i="18"/>
  <c r="B9586" i="18"/>
  <c r="B9587" i="18"/>
  <c r="B9588" i="18"/>
  <c r="B9589" i="18"/>
  <c r="B9590" i="18"/>
  <c r="B9591" i="18"/>
  <c r="B9592" i="18"/>
  <c r="B9593" i="18"/>
  <c r="B9594" i="18"/>
  <c r="B9595" i="18"/>
  <c r="B9596" i="18"/>
  <c r="B9597" i="18"/>
  <c r="B9598" i="18"/>
  <c r="B9599" i="18"/>
  <c r="B9600" i="18"/>
  <c r="B9601" i="18"/>
  <c r="B9602" i="18"/>
  <c r="B9603" i="18"/>
  <c r="B9604" i="18"/>
  <c r="B9605" i="18"/>
  <c r="B9606" i="18"/>
  <c r="B9607" i="18"/>
  <c r="B9608" i="18"/>
  <c r="B9609" i="18"/>
  <c r="B9610" i="18"/>
  <c r="B9611" i="18"/>
  <c r="B9612" i="18"/>
  <c r="B9613" i="18"/>
  <c r="B9614" i="18"/>
  <c r="B9615" i="18"/>
  <c r="B9616" i="18"/>
  <c r="B9617" i="18"/>
  <c r="B9618" i="18"/>
  <c r="B9619" i="18"/>
  <c r="B9620" i="18"/>
  <c r="B9621" i="18"/>
  <c r="B9622" i="18"/>
  <c r="B9623" i="18"/>
  <c r="B9624" i="18"/>
  <c r="B9625" i="18"/>
  <c r="B9626" i="18"/>
  <c r="B9627" i="18"/>
  <c r="B9628" i="18"/>
  <c r="B9629" i="18"/>
  <c r="B9630" i="18"/>
  <c r="B9631" i="18"/>
  <c r="B9632" i="18"/>
  <c r="B9633" i="18"/>
  <c r="B9634" i="18"/>
  <c r="B9635" i="18"/>
  <c r="B9636" i="18"/>
  <c r="B9637" i="18"/>
  <c r="B9638" i="18"/>
  <c r="B9639" i="18"/>
  <c r="B9640" i="18"/>
  <c r="B9641" i="18"/>
  <c r="B9642" i="18"/>
  <c r="B9643" i="18"/>
  <c r="B9644" i="18"/>
  <c r="B9645" i="18"/>
  <c r="B9646" i="18"/>
  <c r="B9647" i="18"/>
  <c r="B9648" i="18"/>
  <c r="B9649" i="18"/>
  <c r="B9650" i="18"/>
  <c r="B9651" i="18"/>
  <c r="B9652" i="18"/>
  <c r="B9653" i="18"/>
  <c r="B9654" i="18"/>
  <c r="B9655" i="18"/>
  <c r="B9656" i="18"/>
  <c r="B9657" i="18"/>
  <c r="B9658" i="18"/>
  <c r="B9659" i="18"/>
  <c r="B9660" i="18"/>
  <c r="B9661" i="18"/>
  <c r="B9662" i="18"/>
  <c r="B9663" i="18"/>
  <c r="B9664" i="18"/>
  <c r="B9665" i="18"/>
  <c r="B9666" i="18"/>
  <c r="B9667" i="18"/>
  <c r="B9668" i="18"/>
  <c r="B9669" i="18"/>
  <c r="B9670" i="18"/>
  <c r="B9671" i="18"/>
  <c r="B9672" i="18"/>
  <c r="B9673" i="18"/>
  <c r="B9674" i="18"/>
  <c r="B9675" i="18"/>
  <c r="B9676" i="18"/>
  <c r="B9677" i="18"/>
  <c r="B9678" i="18"/>
  <c r="B9679" i="18"/>
  <c r="B9680" i="18"/>
  <c r="B9681" i="18"/>
  <c r="B9682" i="18"/>
  <c r="B9683" i="18"/>
  <c r="B9684" i="18"/>
  <c r="B9685" i="18"/>
  <c r="B9686" i="18"/>
  <c r="B9687" i="18"/>
  <c r="B9688" i="18"/>
  <c r="B9689" i="18"/>
  <c r="B9690" i="18"/>
  <c r="B9691" i="18"/>
  <c r="B9692" i="18"/>
  <c r="B9693" i="18"/>
  <c r="B9694" i="18"/>
  <c r="B9695" i="18"/>
  <c r="B9696" i="18"/>
  <c r="B9697" i="18"/>
  <c r="B9698" i="18"/>
  <c r="B9699" i="18"/>
  <c r="B9700" i="18"/>
  <c r="B9701" i="18"/>
  <c r="B9702" i="18"/>
  <c r="B9703" i="18"/>
  <c r="B9704" i="18"/>
  <c r="B9705" i="18"/>
  <c r="B9706" i="18"/>
  <c r="B9707" i="18"/>
  <c r="B9708" i="18"/>
  <c r="B9709" i="18"/>
  <c r="B9710" i="18"/>
  <c r="B9711" i="18"/>
  <c r="B9712" i="18"/>
  <c r="B9713" i="18"/>
  <c r="B9714" i="18"/>
  <c r="B9715" i="18"/>
  <c r="B9716" i="18"/>
  <c r="B9717" i="18"/>
  <c r="B9718" i="18"/>
  <c r="B9719" i="18"/>
  <c r="B9720" i="18"/>
  <c r="B9721" i="18"/>
  <c r="B9722" i="18"/>
  <c r="B9723" i="18"/>
  <c r="B9724" i="18"/>
  <c r="B9725" i="18"/>
  <c r="B9726" i="18"/>
  <c r="B9727" i="18"/>
  <c r="B9728" i="18"/>
  <c r="B9729" i="18"/>
  <c r="B9730" i="18"/>
  <c r="B9731" i="18"/>
  <c r="B9732" i="18"/>
  <c r="B9733" i="18"/>
  <c r="B9734" i="18"/>
  <c r="B9735" i="18"/>
  <c r="B9736" i="18"/>
  <c r="B9737" i="18"/>
  <c r="B9738" i="18"/>
  <c r="B9739" i="18"/>
  <c r="B9740" i="18"/>
  <c r="B9741" i="18"/>
  <c r="B9742" i="18"/>
  <c r="B9743" i="18"/>
  <c r="B9744" i="18"/>
  <c r="B9745" i="18"/>
  <c r="B9746" i="18"/>
  <c r="B9747" i="18"/>
  <c r="B9748" i="18"/>
  <c r="B9749" i="18"/>
  <c r="B9750" i="18"/>
  <c r="B9751" i="18"/>
  <c r="B9752" i="18"/>
  <c r="B9753" i="18"/>
  <c r="B9754" i="18"/>
  <c r="B9755" i="18"/>
  <c r="B9756" i="18"/>
  <c r="B9757" i="18"/>
  <c r="B9758" i="18"/>
  <c r="B9759" i="18"/>
  <c r="B9760" i="18"/>
  <c r="B9761" i="18"/>
  <c r="B9762" i="18"/>
  <c r="B9763" i="18"/>
  <c r="B9764" i="18"/>
  <c r="B9765" i="18"/>
  <c r="B9766" i="18"/>
  <c r="B9767" i="18"/>
  <c r="B9768" i="18"/>
  <c r="B9769" i="18"/>
  <c r="B9770" i="18"/>
  <c r="B9771" i="18"/>
  <c r="B9772" i="18"/>
  <c r="B9773" i="18"/>
  <c r="B9774" i="18"/>
  <c r="B9775" i="18"/>
  <c r="B9776" i="18"/>
  <c r="B9777" i="18"/>
  <c r="B9778" i="18"/>
  <c r="B9779" i="18"/>
  <c r="B9780" i="18"/>
  <c r="B9781" i="18"/>
  <c r="B9782" i="18"/>
  <c r="B9783" i="18"/>
  <c r="B9784" i="18"/>
  <c r="B9785" i="18"/>
  <c r="B9786" i="18"/>
  <c r="B9787" i="18"/>
  <c r="B9788" i="18"/>
  <c r="B9789" i="18"/>
  <c r="B9790" i="18"/>
  <c r="B9791" i="18"/>
  <c r="B9792" i="18"/>
  <c r="B9793" i="18"/>
  <c r="B9794" i="18"/>
  <c r="B9795" i="18"/>
  <c r="B9796" i="18"/>
  <c r="B9797" i="18"/>
  <c r="B9798" i="18"/>
  <c r="B9799" i="18"/>
  <c r="B9800" i="18"/>
  <c r="B9801" i="18"/>
  <c r="B9802" i="18"/>
  <c r="B9803" i="18"/>
  <c r="B9804" i="18"/>
  <c r="B9805" i="18"/>
  <c r="B9806" i="18"/>
  <c r="B9807" i="18"/>
  <c r="B9808" i="18"/>
  <c r="B9809" i="18"/>
  <c r="B9810" i="18"/>
  <c r="B9811" i="18"/>
  <c r="B9812" i="18"/>
  <c r="B9813" i="18"/>
  <c r="B9814" i="18"/>
  <c r="B9815" i="18"/>
  <c r="B9816" i="18"/>
  <c r="B9817" i="18"/>
  <c r="B9818" i="18"/>
  <c r="B9819" i="18"/>
  <c r="B9820" i="18"/>
  <c r="B9821" i="18"/>
  <c r="B9822" i="18"/>
  <c r="B9823" i="18"/>
  <c r="B9824" i="18"/>
  <c r="B9825" i="18"/>
  <c r="B9826" i="18"/>
  <c r="B9827" i="18"/>
  <c r="B9828" i="18"/>
  <c r="B9829" i="18"/>
  <c r="B9830" i="18"/>
  <c r="B9831" i="18"/>
  <c r="B9832" i="18"/>
  <c r="B9833" i="18"/>
  <c r="B9834" i="18"/>
  <c r="B9835" i="18"/>
  <c r="B9836" i="18"/>
  <c r="B9837" i="18"/>
  <c r="B9838" i="18"/>
  <c r="B9839" i="18"/>
  <c r="B9840" i="18"/>
  <c r="B9841" i="18"/>
  <c r="B9842" i="18"/>
  <c r="B9843" i="18"/>
  <c r="B9844" i="18"/>
  <c r="B9845" i="18"/>
  <c r="B9846" i="18"/>
  <c r="B9847" i="18"/>
  <c r="B9848" i="18"/>
  <c r="B9849" i="18"/>
  <c r="B9850" i="18"/>
  <c r="B9851" i="18"/>
  <c r="B9852" i="18"/>
  <c r="B9853" i="18"/>
  <c r="B9854" i="18"/>
  <c r="B9855" i="18"/>
  <c r="B9856" i="18"/>
  <c r="B9857" i="18"/>
  <c r="B9858" i="18"/>
  <c r="B9859" i="18"/>
  <c r="B9860" i="18"/>
  <c r="B9861" i="18"/>
  <c r="B9862" i="18"/>
  <c r="B9863" i="18"/>
  <c r="B9864" i="18"/>
  <c r="B9865" i="18"/>
  <c r="B9866" i="18"/>
  <c r="B9867" i="18"/>
  <c r="B9868" i="18"/>
  <c r="B9869" i="18"/>
  <c r="B9870" i="18"/>
  <c r="B9871" i="18"/>
  <c r="B9872" i="18"/>
  <c r="B9873" i="18"/>
  <c r="B9874" i="18"/>
  <c r="B9875" i="18"/>
  <c r="B9876" i="18"/>
  <c r="B9877" i="18"/>
  <c r="B9878" i="18"/>
  <c r="B9879" i="18"/>
  <c r="B9880" i="18"/>
  <c r="B9881" i="18"/>
  <c r="B9882" i="18"/>
  <c r="B9883" i="18"/>
  <c r="B9884" i="18"/>
  <c r="B9885" i="18"/>
  <c r="B9886" i="18"/>
  <c r="B9887" i="18"/>
  <c r="B9888" i="18"/>
  <c r="B9889" i="18"/>
  <c r="B9890" i="18"/>
  <c r="B9891" i="18"/>
  <c r="B9892" i="18"/>
  <c r="B9893" i="18"/>
  <c r="B9894" i="18"/>
  <c r="B9895" i="18"/>
  <c r="B9896" i="18"/>
  <c r="B9897" i="18"/>
  <c r="B9898" i="18"/>
  <c r="B9899" i="18"/>
  <c r="B9900" i="18"/>
  <c r="B9901" i="18"/>
  <c r="B9902" i="18"/>
  <c r="B9903" i="18"/>
  <c r="B9904" i="18"/>
  <c r="B9905" i="18"/>
  <c r="B9906" i="18"/>
  <c r="B9907" i="18"/>
  <c r="B9908" i="18"/>
  <c r="B9909" i="18"/>
  <c r="B9910" i="18"/>
  <c r="B9911" i="18"/>
  <c r="B9912" i="18"/>
  <c r="B9913" i="18"/>
  <c r="B9914" i="18"/>
  <c r="B9915" i="18"/>
  <c r="B9916" i="18"/>
  <c r="B9917" i="18"/>
  <c r="B9918" i="18"/>
  <c r="B9919" i="18"/>
  <c r="B9920" i="18"/>
  <c r="B9921" i="18"/>
  <c r="B9922" i="18"/>
  <c r="B9923" i="18"/>
  <c r="B9924" i="18"/>
  <c r="B9925" i="18"/>
  <c r="B9926" i="18"/>
  <c r="B9927" i="18"/>
  <c r="B9928" i="18"/>
  <c r="B9929" i="18"/>
  <c r="B9930" i="18"/>
  <c r="B9931" i="18"/>
  <c r="B9932" i="18"/>
  <c r="B9933" i="18"/>
  <c r="B9934" i="18"/>
  <c r="B9935" i="18"/>
  <c r="B9936" i="18"/>
  <c r="B9937" i="18"/>
  <c r="B9938" i="18"/>
  <c r="B9939" i="18"/>
  <c r="B9940" i="18"/>
  <c r="B9941" i="18"/>
  <c r="B9942" i="18"/>
  <c r="B9943" i="18"/>
  <c r="B9944" i="18"/>
  <c r="B9945" i="18"/>
  <c r="B9946" i="18"/>
  <c r="B9947" i="18"/>
  <c r="B9948" i="18"/>
  <c r="B9949" i="18"/>
  <c r="B9950" i="18"/>
  <c r="B9951" i="18"/>
  <c r="B9952" i="18"/>
  <c r="B9953" i="18"/>
  <c r="B9954" i="18"/>
  <c r="B9955" i="18"/>
  <c r="B9956" i="18"/>
  <c r="B9957" i="18"/>
  <c r="B9958" i="18"/>
  <c r="B9959" i="18"/>
  <c r="B9960" i="18"/>
  <c r="B9961" i="18"/>
  <c r="B9962" i="18"/>
  <c r="B9963" i="18"/>
  <c r="B9964" i="18"/>
  <c r="B9965" i="18"/>
  <c r="B9966" i="18"/>
  <c r="B9967" i="18"/>
  <c r="B9968" i="18"/>
  <c r="B9969" i="18"/>
  <c r="B9970" i="18"/>
  <c r="B9971" i="18"/>
  <c r="B9972" i="18"/>
  <c r="B9973" i="18"/>
  <c r="B9974" i="18"/>
  <c r="B9975" i="18"/>
  <c r="B9976" i="18"/>
  <c r="B9977" i="18"/>
  <c r="B9978" i="18"/>
  <c r="B9979" i="18"/>
  <c r="B9980" i="18"/>
  <c r="B9981" i="18"/>
  <c r="B9982" i="18"/>
  <c r="B9983" i="18"/>
  <c r="B9984" i="18"/>
  <c r="B9985" i="18"/>
  <c r="B9986" i="18"/>
  <c r="B9987" i="18"/>
  <c r="B9988" i="18"/>
  <c r="B9989" i="18"/>
  <c r="B9990" i="18"/>
  <c r="B9991" i="18"/>
  <c r="B9992" i="18"/>
  <c r="B9993" i="18"/>
  <c r="B9994" i="18"/>
  <c r="B9995" i="18"/>
  <c r="B9996" i="18"/>
  <c r="B9997" i="18"/>
  <c r="B9998" i="18"/>
  <c r="B9999" i="18"/>
  <c r="B10000" i="18"/>
  <c r="B10001" i="18"/>
  <c r="B10002" i="18"/>
  <c r="B10003" i="18"/>
  <c r="B10004" i="18"/>
  <c r="B10005" i="18"/>
  <c r="B10006" i="18"/>
  <c r="B10007" i="18"/>
  <c r="B10008" i="18"/>
  <c r="B10009" i="18"/>
  <c r="B10010" i="18"/>
  <c r="B10011" i="18"/>
  <c r="B10012" i="18"/>
  <c r="B10013" i="18"/>
  <c r="B10014" i="18"/>
  <c r="B10015" i="18"/>
  <c r="B10016" i="18"/>
  <c r="B10017" i="18"/>
  <c r="B10018" i="18"/>
  <c r="B10019" i="18"/>
  <c r="B10020" i="18"/>
  <c r="B10021" i="18"/>
  <c r="B10022" i="18"/>
  <c r="B10023" i="18"/>
  <c r="B10024" i="18"/>
  <c r="B10025" i="18"/>
  <c r="B10026" i="18"/>
  <c r="B10027" i="18"/>
  <c r="B10028" i="18"/>
  <c r="B10029" i="18"/>
  <c r="B10030" i="18"/>
  <c r="B10031" i="18"/>
  <c r="B10032" i="18"/>
  <c r="B10033" i="18"/>
  <c r="B10034" i="18"/>
  <c r="B10035" i="18"/>
  <c r="B10036" i="18"/>
  <c r="B10037" i="18"/>
  <c r="B10038" i="18"/>
  <c r="B10039" i="18"/>
  <c r="B10040" i="18"/>
  <c r="B10041" i="18"/>
  <c r="B10042" i="18"/>
  <c r="B10043" i="18"/>
  <c r="B10044" i="18"/>
  <c r="B10045" i="18"/>
  <c r="B10046" i="18"/>
  <c r="B10047" i="18"/>
  <c r="B10048" i="18"/>
  <c r="B10049" i="18"/>
  <c r="B10050" i="18"/>
  <c r="B10051" i="18"/>
  <c r="B10052" i="18"/>
  <c r="B10053" i="18"/>
  <c r="B10054" i="18"/>
  <c r="B10055" i="18"/>
  <c r="B10056" i="18"/>
  <c r="B10057" i="18"/>
  <c r="B10058" i="18"/>
  <c r="B10059" i="18"/>
  <c r="B10060" i="18"/>
  <c r="B10061" i="18"/>
  <c r="B10062" i="18"/>
  <c r="B10063" i="18"/>
  <c r="B10064" i="18"/>
  <c r="B10065" i="18"/>
  <c r="B10066" i="18"/>
  <c r="B10067" i="18"/>
  <c r="B10068" i="18"/>
  <c r="B10069" i="18"/>
  <c r="B10070" i="18"/>
  <c r="B10071" i="18"/>
  <c r="B10072" i="18"/>
  <c r="B10073" i="18"/>
  <c r="B10074" i="18"/>
  <c r="B10075" i="18"/>
  <c r="B10076" i="18"/>
  <c r="B10077" i="18"/>
  <c r="B10078" i="18"/>
  <c r="B10079" i="18"/>
  <c r="B10080" i="18"/>
  <c r="B10081" i="18"/>
  <c r="B10082" i="18"/>
  <c r="B10083" i="18"/>
  <c r="B10084" i="18"/>
  <c r="B10085" i="18"/>
  <c r="B10086" i="18"/>
  <c r="B10087" i="18"/>
  <c r="B10088" i="18"/>
  <c r="B10089" i="18"/>
  <c r="B10090" i="18"/>
  <c r="B10091" i="18"/>
  <c r="B10092" i="18"/>
  <c r="B10093" i="18"/>
  <c r="B10094" i="18"/>
  <c r="B10095" i="18"/>
  <c r="B10096" i="18"/>
  <c r="B10097" i="18"/>
  <c r="B10098" i="18"/>
  <c r="B10099" i="18"/>
  <c r="B10100" i="18"/>
  <c r="B10101" i="18"/>
  <c r="B10102" i="18"/>
  <c r="B10103" i="18"/>
  <c r="B10104" i="18"/>
  <c r="B10105" i="18"/>
  <c r="B10106" i="18"/>
  <c r="B10107" i="18"/>
  <c r="B10108" i="18"/>
  <c r="B10109" i="18"/>
  <c r="B10110" i="18"/>
  <c r="B10111" i="18"/>
  <c r="B10112" i="18"/>
  <c r="B10113" i="18"/>
  <c r="B10114" i="18"/>
  <c r="B10115" i="18"/>
  <c r="B10116" i="18"/>
  <c r="B10117" i="18"/>
  <c r="B10118" i="18"/>
  <c r="B10119" i="18"/>
  <c r="B10120" i="18"/>
  <c r="B10121" i="18"/>
  <c r="B10122" i="18"/>
  <c r="B10123" i="18"/>
  <c r="B10124" i="18"/>
  <c r="B10125" i="18"/>
  <c r="B10126" i="18"/>
  <c r="B10127" i="18"/>
  <c r="B10128" i="18"/>
  <c r="B10129" i="18"/>
  <c r="B10130" i="18"/>
  <c r="B10131" i="18"/>
  <c r="B10132" i="18"/>
  <c r="B10133" i="18"/>
  <c r="B10134" i="18"/>
  <c r="B10135" i="18"/>
  <c r="B10136" i="18"/>
  <c r="B10137" i="18"/>
  <c r="B10138" i="18"/>
  <c r="B10139" i="18"/>
  <c r="B10140" i="18"/>
  <c r="B10141" i="18"/>
  <c r="B10142" i="18"/>
  <c r="B10143" i="18"/>
  <c r="B10144" i="18"/>
  <c r="B10145" i="18"/>
  <c r="B10146" i="18"/>
  <c r="B10147" i="18"/>
  <c r="B10148" i="18"/>
  <c r="B10149" i="18"/>
  <c r="B10150" i="18"/>
  <c r="B10151" i="18"/>
  <c r="B10152" i="18"/>
  <c r="B10153" i="18"/>
  <c r="B10154" i="18"/>
  <c r="B10155" i="18"/>
  <c r="B10156" i="18"/>
  <c r="B10157" i="18"/>
  <c r="B10158" i="18"/>
  <c r="B10159" i="18"/>
  <c r="B10160" i="18"/>
  <c r="B10161" i="18"/>
  <c r="B10162" i="18"/>
  <c r="B10163" i="18"/>
  <c r="B10164" i="18"/>
  <c r="B10165" i="18"/>
  <c r="B10166" i="18"/>
  <c r="B10167" i="18"/>
  <c r="B10168" i="18"/>
  <c r="B10169" i="18"/>
  <c r="B10170" i="18"/>
  <c r="B10171" i="18"/>
  <c r="B10172" i="18"/>
  <c r="B10173" i="18"/>
  <c r="B10174" i="18"/>
  <c r="B10175" i="18"/>
  <c r="B10176" i="18"/>
  <c r="B10177" i="18"/>
  <c r="B10178" i="18"/>
  <c r="B10179" i="18"/>
  <c r="B10180" i="18"/>
  <c r="B10181" i="18"/>
  <c r="B10182" i="18"/>
  <c r="B10183" i="18"/>
  <c r="B10184" i="18"/>
  <c r="B10185" i="18"/>
  <c r="B10186" i="18"/>
  <c r="B10187" i="18"/>
  <c r="B10188" i="18"/>
  <c r="B10189" i="18"/>
  <c r="B10190" i="18"/>
  <c r="B10191" i="18"/>
  <c r="B10192" i="18"/>
  <c r="B10193" i="18"/>
  <c r="B10194" i="18"/>
  <c r="B10195" i="18"/>
  <c r="B10196" i="18"/>
  <c r="B10197" i="18"/>
  <c r="B10198" i="18"/>
  <c r="B10199" i="18"/>
  <c r="B10200" i="18"/>
  <c r="B10201" i="18"/>
  <c r="B10202" i="18"/>
  <c r="B10203" i="18"/>
  <c r="B10204" i="18"/>
  <c r="B10205" i="18"/>
  <c r="B10206" i="18"/>
  <c r="B10207" i="18"/>
  <c r="B10208" i="18"/>
  <c r="B10209" i="18"/>
  <c r="B10210" i="18"/>
  <c r="B10211" i="18"/>
  <c r="B10212" i="18"/>
  <c r="B10213" i="18"/>
  <c r="B10214" i="18"/>
  <c r="B10215" i="18"/>
  <c r="B10216" i="18"/>
  <c r="B10217" i="18"/>
  <c r="B10218" i="18"/>
  <c r="B10219" i="18"/>
  <c r="B10220" i="18"/>
  <c r="B10221" i="18"/>
  <c r="B10222" i="18"/>
  <c r="B10223" i="18"/>
  <c r="B10224" i="18"/>
  <c r="B10225" i="18"/>
  <c r="B10226" i="18"/>
  <c r="B10227" i="18"/>
  <c r="B10228" i="18"/>
  <c r="B10229" i="18"/>
  <c r="B10230" i="18"/>
  <c r="B10231" i="18"/>
  <c r="B10232" i="18"/>
  <c r="B10233" i="18"/>
  <c r="B10234" i="18"/>
  <c r="B10235" i="18"/>
  <c r="B10236" i="18"/>
  <c r="B10237" i="18"/>
  <c r="B10238" i="18"/>
  <c r="B10239" i="18"/>
  <c r="B10240" i="18"/>
  <c r="B10241" i="18"/>
  <c r="B10242" i="18"/>
  <c r="B10243" i="18"/>
  <c r="B10244" i="18"/>
  <c r="B10245" i="18"/>
  <c r="B10246" i="18"/>
  <c r="B10247" i="18"/>
  <c r="B10248" i="18"/>
  <c r="B10249" i="18"/>
  <c r="B10250" i="18"/>
  <c r="B10251" i="18"/>
  <c r="B10252" i="18"/>
  <c r="B10253" i="18"/>
  <c r="B10254" i="18"/>
  <c r="B10255" i="18"/>
  <c r="B10256" i="18"/>
  <c r="B10257" i="18"/>
  <c r="B10258" i="18"/>
  <c r="B10259" i="18"/>
  <c r="B10260" i="18"/>
  <c r="B10261" i="18"/>
  <c r="B10262" i="18"/>
  <c r="B10263" i="18"/>
  <c r="B10264" i="18"/>
  <c r="B10265" i="18"/>
  <c r="B10266" i="18"/>
  <c r="B10267" i="18"/>
  <c r="B10268" i="18"/>
  <c r="B10269" i="18"/>
  <c r="B10270" i="18"/>
  <c r="B10271" i="18"/>
  <c r="B10272" i="18"/>
  <c r="B10273" i="18"/>
  <c r="B10274" i="18"/>
  <c r="B10275" i="18"/>
  <c r="B10276" i="18"/>
  <c r="B10277" i="18"/>
  <c r="B10278" i="18"/>
  <c r="B10279" i="18"/>
  <c r="B10280" i="18"/>
  <c r="B10281" i="18"/>
  <c r="B10282" i="18"/>
  <c r="B10283" i="18"/>
  <c r="B10284" i="18"/>
  <c r="B10285" i="18"/>
  <c r="B10286" i="18"/>
  <c r="B10287" i="18"/>
  <c r="B10288" i="18"/>
  <c r="B10289" i="18"/>
  <c r="B10290" i="18"/>
  <c r="B10291" i="18"/>
  <c r="B10292" i="18"/>
  <c r="B10293" i="18"/>
  <c r="B10294" i="18"/>
  <c r="B10295" i="18"/>
  <c r="B10296" i="18"/>
  <c r="B10297" i="18"/>
  <c r="B10298" i="18"/>
  <c r="B10299" i="18"/>
  <c r="B10300" i="18"/>
  <c r="B10301" i="18"/>
  <c r="B10302" i="18"/>
  <c r="B10303" i="18"/>
  <c r="B10304" i="18"/>
  <c r="B10305" i="18"/>
  <c r="B10306" i="18"/>
  <c r="B10307" i="18"/>
  <c r="B10308" i="18"/>
  <c r="B10309" i="18"/>
  <c r="B10310" i="18"/>
  <c r="B10311" i="18"/>
  <c r="B10312" i="18"/>
  <c r="B10313" i="18"/>
  <c r="B10314" i="18"/>
  <c r="B10315" i="18"/>
  <c r="B10316" i="18"/>
  <c r="B10317" i="18"/>
  <c r="B10318" i="18"/>
  <c r="B10319" i="18"/>
  <c r="B10320" i="18"/>
  <c r="B10321" i="18"/>
  <c r="B10322" i="18"/>
  <c r="B10323" i="18"/>
  <c r="B10324" i="18"/>
  <c r="B10325" i="18"/>
  <c r="B10326" i="18"/>
  <c r="B10327" i="18"/>
  <c r="B10328" i="18"/>
  <c r="B10329" i="18"/>
  <c r="B10330" i="18"/>
  <c r="B10331" i="18"/>
  <c r="B10332" i="18"/>
  <c r="B10333" i="18"/>
  <c r="B10334" i="18"/>
  <c r="B10335" i="18"/>
  <c r="B10336" i="18"/>
  <c r="B10337" i="18"/>
  <c r="B10338" i="18"/>
  <c r="B10339" i="18"/>
  <c r="B10340" i="18"/>
  <c r="B10341" i="18"/>
  <c r="B10342" i="18"/>
  <c r="B10343" i="18"/>
  <c r="B10344" i="18"/>
  <c r="B10345" i="18"/>
  <c r="B10346" i="18"/>
  <c r="B10347" i="18"/>
  <c r="B10348" i="18"/>
  <c r="B10349" i="18"/>
  <c r="B10350" i="18"/>
  <c r="B10351" i="18"/>
  <c r="B10352" i="18"/>
  <c r="B10353" i="18"/>
  <c r="B10354" i="18"/>
  <c r="B10355" i="18"/>
  <c r="B10356" i="18"/>
  <c r="B10357" i="18"/>
  <c r="B10358" i="18"/>
  <c r="B10359" i="18"/>
  <c r="B10360" i="18"/>
  <c r="B10361" i="18"/>
  <c r="B10362" i="18"/>
  <c r="B10363" i="18"/>
  <c r="B10364" i="18"/>
  <c r="B10365" i="18"/>
  <c r="B10366" i="18"/>
  <c r="B10367" i="18"/>
  <c r="B10368" i="18"/>
  <c r="B10369" i="18"/>
  <c r="B10370" i="18"/>
  <c r="B10371" i="18"/>
  <c r="B10372" i="18"/>
  <c r="B10373" i="18"/>
  <c r="B10374" i="18"/>
  <c r="B10375" i="18"/>
  <c r="B10376" i="18"/>
  <c r="B10377" i="18"/>
  <c r="B10378" i="18"/>
  <c r="B10379" i="18"/>
  <c r="B10380" i="18"/>
  <c r="B10381" i="18"/>
  <c r="B10382" i="18"/>
  <c r="B10383" i="18"/>
  <c r="B10384" i="18"/>
  <c r="B10385" i="18"/>
  <c r="B10386" i="18"/>
  <c r="B10387" i="18"/>
  <c r="B10388" i="18"/>
  <c r="B10389" i="18"/>
  <c r="B10390" i="18"/>
  <c r="B10391" i="18"/>
  <c r="B10392" i="18"/>
  <c r="B10393" i="18"/>
  <c r="B10394" i="18"/>
  <c r="B10395" i="18"/>
  <c r="B10396" i="18"/>
  <c r="B10397" i="18"/>
  <c r="B10398" i="18"/>
  <c r="B10399" i="18"/>
  <c r="B10400" i="18"/>
  <c r="B10401" i="18"/>
  <c r="B10402" i="18"/>
  <c r="B10403" i="18"/>
  <c r="B10404" i="18"/>
  <c r="B10405" i="18"/>
  <c r="B10406" i="18"/>
  <c r="B10407" i="18"/>
  <c r="B10408" i="18"/>
  <c r="B10409" i="18"/>
  <c r="B10410" i="18"/>
  <c r="B10411" i="18"/>
  <c r="B10412" i="18"/>
  <c r="B10413" i="18"/>
  <c r="B10414" i="18"/>
  <c r="B10415" i="18"/>
  <c r="B10416" i="18"/>
  <c r="B10417" i="18"/>
  <c r="B10418" i="18"/>
  <c r="B10419" i="18"/>
  <c r="B10420" i="18"/>
  <c r="B10421" i="18"/>
  <c r="B10422" i="18"/>
  <c r="B10423" i="18"/>
  <c r="B10424" i="18"/>
  <c r="B10425" i="18"/>
  <c r="B10426" i="18"/>
  <c r="B10427" i="18"/>
  <c r="B10428" i="18"/>
  <c r="B10429" i="18"/>
  <c r="B10430" i="18"/>
  <c r="B10431" i="18"/>
  <c r="B10432" i="18"/>
  <c r="B10433" i="18"/>
  <c r="B10434" i="18"/>
  <c r="B10435" i="18"/>
  <c r="B10436" i="18"/>
  <c r="B10437" i="18"/>
  <c r="B10438" i="18"/>
  <c r="B10439" i="18"/>
  <c r="B10440" i="18"/>
  <c r="B10441" i="18"/>
  <c r="B10442" i="18"/>
  <c r="B10443" i="18"/>
  <c r="B10444" i="18"/>
  <c r="B10445" i="18"/>
  <c r="B10446" i="18"/>
  <c r="B10447" i="18"/>
  <c r="B10448" i="18"/>
  <c r="B10449" i="18"/>
  <c r="B10450" i="18"/>
  <c r="B10451" i="18"/>
  <c r="B10452" i="18"/>
  <c r="B10453" i="18"/>
  <c r="B10454" i="18"/>
  <c r="B10455" i="18"/>
  <c r="B10456" i="18"/>
  <c r="B10457" i="18"/>
  <c r="B10458" i="18"/>
  <c r="B10459" i="18"/>
  <c r="B10460" i="18"/>
  <c r="B10461" i="18"/>
  <c r="B10462" i="18"/>
  <c r="B10463" i="18"/>
  <c r="B10464" i="18"/>
  <c r="B10465" i="18"/>
  <c r="B10466" i="18"/>
  <c r="B10467" i="18"/>
  <c r="B10468" i="18"/>
  <c r="B10469" i="18"/>
  <c r="B10470" i="18"/>
  <c r="B10471" i="18"/>
  <c r="B10472" i="18"/>
  <c r="B10473" i="18"/>
  <c r="B10474" i="18"/>
  <c r="B10475" i="18"/>
  <c r="B10476" i="18"/>
  <c r="B10477" i="18"/>
  <c r="B10478" i="18"/>
  <c r="B10479" i="18"/>
  <c r="B10480" i="18"/>
  <c r="B10481" i="18"/>
  <c r="B10482" i="18"/>
  <c r="B10483" i="18"/>
  <c r="B10484" i="18"/>
  <c r="B10485" i="18"/>
  <c r="B10486" i="18"/>
  <c r="B10487" i="18"/>
  <c r="B10488" i="18"/>
  <c r="B10489" i="18"/>
  <c r="B10490" i="18"/>
  <c r="B10491" i="18"/>
  <c r="B10492" i="18"/>
  <c r="B10493" i="18"/>
  <c r="B10494" i="18"/>
  <c r="B10495" i="18"/>
  <c r="B10496" i="18"/>
  <c r="B10497" i="18"/>
  <c r="B10498" i="18"/>
  <c r="B10499" i="18"/>
  <c r="B10500" i="18"/>
  <c r="B10501" i="18"/>
  <c r="B10502" i="18"/>
  <c r="B10503" i="18"/>
  <c r="B10504" i="18"/>
  <c r="B10505" i="18"/>
  <c r="B10506" i="18"/>
  <c r="B10507" i="18"/>
  <c r="B10508" i="18"/>
  <c r="B10509" i="18"/>
  <c r="B10510" i="18"/>
  <c r="B10511" i="18"/>
  <c r="B10512" i="18"/>
  <c r="B10513" i="18"/>
  <c r="B10514" i="18"/>
  <c r="B10515" i="18"/>
  <c r="B10516" i="18"/>
  <c r="B10517" i="18"/>
  <c r="B10518" i="18"/>
  <c r="B10519" i="18"/>
  <c r="B10520" i="18"/>
  <c r="B10521" i="18"/>
  <c r="B10522" i="18"/>
  <c r="B10523" i="18"/>
  <c r="B10524" i="18"/>
  <c r="B10525" i="18"/>
  <c r="B10526" i="18"/>
  <c r="B10527" i="18"/>
  <c r="B10528" i="18"/>
  <c r="B10529" i="18"/>
  <c r="B10530" i="18"/>
  <c r="B10531" i="18"/>
  <c r="B10532" i="18"/>
  <c r="B10533" i="18"/>
  <c r="B10534" i="18"/>
  <c r="B10535" i="18"/>
  <c r="B10536" i="18"/>
  <c r="B10537" i="18"/>
  <c r="B10538" i="18"/>
  <c r="B10539" i="18"/>
  <c r="B10540" i="18"/>
  <c r="B10541" i="18"/>
  <c r="B10542" i="18"/>
  <c r="B10543" i="18"/>
  <c r="B10544" i="18"/>
  <c r="B10545" i="18"/>
  <c r="B10546" i="18"/>
  <c r="B10547" i="18"/>
  <c r="B10548" i="18"/>
  <c r="B10549" i="18"/>
  <c r="B10550" i="18"/>
  <c r="B10551" i="18"/>
  <c r="B10552" i="18"/>
  <c r="B10553" i="18"/>
  <c r="B10554" i="18"/>
  <c r="B10555" i="18"/>
  <c r="B10556" i="18"/>
  <c r="B10557" i="18"/>
  <c r="B10558" i="18"/>
  <c r="B10559" i="18"/>
  <c r="B10560" i="18"/>
  <c r="B10561" i="18"/>
  <c r="B10562" i="18"/>
  <c r="B10563" i="18"/>
  <c r="B10564" i="18"/>
  <c r="B10565" i="18"/>
  <c r="B10566" i="18"/>
  <c r="B10567" i="18"/>
  <c r="B10568" i="18"/>
  <c r="B10569" i="18"/>
  <c r="B10570" i="18"/>
  <c r="B10571" i="18"/>
  <c r="B10572" i="18"/>
  <c r="B10573" i="18"/>
  <c r="B10574" i="18"/>
  <c r="B10575" i="18"/>
  <c r="B10576" i="18"/>
  <c r="B10577" i="18"/>
  <c r="B10578" i="18"/>
  <c r="B10579" i="18"/>
  <c r="B10580" i="18"/>
  <c r="B10581" i="18"/>
  <c r="B10582" i="18"/>
  <c r="B10583" i="18"/>
  <c r="B10584" i="18"/>
  <c r="B10585" i="18"/>
  <c r="B10586" i="18"/>
  <c r="B10587" i="18"/>
  <c r="B10588" i="18"/>
  <c r="B10589" i="18"/>
  <c r="B10590" i="18"/>
  <c r="B10591" i="18"/>
  <c r="B10592" i="18"/>
  <c r="B10593" i="18"/>
  <c r="B10594" i="18"/>
  <c r="B10595" i="18"/>
  <c r="B10596" i="18"/>
  <c r="B10597" i="18"/>
  <c r="B10598" i="18"/>
  <c r="B10599" i="18"/>
  <c r="B10600" i="18"/>
  <c r="B10601" i="18"/>
  <c r="B10602" i="18"/>
  <c r="B10603" i="18"/>
  <c r="B10604" i="18"/>
  <c r="B10605" i="18"/>
  <c r="B10606" i="18"/>
  <c r="B10607" i="18"/>
  <c r="B10608" i="18"/>
  <c r="B10609" i="18"/>
  <c r="B10610" i="18"/>
  <c r="B10611" i="18"/>
  <c r="B10612" i="18"/>
  <c r="B10613" i="18"/>
  <c r="B10614" i="18"/>
  <c r="B10615" i="18"/>
  <c r="B10616" i="18"/>
  <c r="B10617" i="18"/>
  <c r="B10618" i="18"/>
  <c r="B10619" i="18"/>
  <c r="B10620" i="18"/>
  <c r="B10621" i="18"/>
  <c r="B10622" i="18"/>
  <c r="B10623" i="18"/>
  <c r="B10624" i="18"/>
  <c r="B10625" i="18"/>
  <c r="B10626" i="18"/>
  <c r="B10627" i="18"/>
  <c r="B10628" i="18"/>
  <c r="B10629" i="18"/>
  <c r="B10630" i="18"/>
  <c r="B10631" i="18"/>
  <c r="B10632" i="18"/>
  <c r="B10633" i="18"/>
  <c r="B10634" i="18"/>
  <c r="B10635" i="18"/>
  <c r="B10636" i="18"/>
  <c r="B10637" i="18"/>
  <c r="B10638" i="18"/>
  <c r="B10639" i="18"/>
  <c r="B10640" i="18"/>
  <c r="B10641" i="18"/>
  <c r="B10642" i="18"/>
  <c r="B10643" i="18"/>
  <c r="B10644" i="18"/>
  <c r="B10645" i="18"/>
  <c r="B10646" i="18"/>
  <c r="B10647" i="18"/>
  <c r="B10648" i="18"/>
  <c r="B10649" i="18"/>
  <c r="B10650" i="18"/>
  <c r="B10651" i="18"/>
  <c r="B10652" i="18"/>
  <c r="B10653" i="18"/>
  <c r="B10654" i="18"/>
  <c r="B10655" i="18"/>
  <c r="B10656" i="18"/>
  <c r="B10657" i="18"/>
  <c r="B10658" i="18"/>
  <c r="B10659" i="18"/>
  <c r="B10660" i="18"/>
  <c r="B10661" i="18"/>
  <c r="B10662" i="18"/>
  <c r="B10663" i="18"/>
  <c r="B10664" i="18"/>
  <c r="B10665" i="18"/>
  <c r="B10666" i="18"/>
  <c r="B10667" i="18"/>
  <c r="B10668" i="18"/>
  <c r="B10669" i="18"/>
  <c r="B10670" i="18"/>
  <c r="B10671" i="18"/>
  <c r="B10672" i="18"/>
  <c r="B10673" i="18"/>
  <c r="B10674" i="18"/>
  <c r="B10675" i="18"/>
  <c r="B10676" i="18"/>
  <c r="B10677" i="18"/>
  <c r="B10678" i="18"/>
  <c r="B10679" i="18"/>
  <c r="B10680" i="18"/>
  <c r="B10681" i="18"/>
  <c r="B10682" i="18"/>
  <c r="B10683" i="18"/>
  <c r="B10684" i="18"/>
  <c r="B10685" i="18"/>
  <c r="B10686" i="18"/>
  <c r="B10687" i="18"/>
  <c r="B10688" i="18"/>
  <c r="B10689" i="18"/>
  <c r="B10690" i="18"/>
  <c r="B10691" i="18"/>
  <c r="B10692" i="18"/>
  <c r="B10693" i="18"/>
  <c r="B10694" i="18"/>
  <c r="B10695" i="18"/>
  <c r="B10696" i="18"/>
  <c r="B10697" i="18"/>
  <c r="B10698" i="18"/>
  <c r="B10699" i="18"/>
  <c r="B10700" i="18"/>
  <c r="B10701" i="18"/>
  <c r="B10702" i="18"/>
  <c r="B10703" i="18"/>
  <c r="B10704" i="18"/>
  <c r="B10705" i="18"/>
  <c r="B10706" i="18"/>
  <c r="B10707" i="18"/>
  <c r="B10708" i="18"/>
  <c r="B10709" i="18"/>
  <c r="B10710" i="18"/>
  <c r="B10711" i="18"/>
  <c r="B10712" i="18"/>
  <c r="B10713" i="18"/>
  <c r="B10714" i="18"/>
  <c r="B10715" i="18"/>
  <c r="B10716" i="18"/>
  <c r="B10717" i="18"/>
  <c r="B10718" i="18"/>
  <c r="B10719" i="18"/>
  <c r="B10720" i="18"/>
  <c r="B10721" i="18"/>
  <c r="B10722" i="18"/>
  <c r="B10723" i="18"/>
  <c r="B10724" i="18"/>
  <c r="B10725" i="18"/>
  <c r="B10726" i="18"/>
  <c r="B10727" i="18"/>
  <c r="B10728" i="18"/>
  <c r="B10729" i="18"/>
  <c r="B10730" i="18"/>
  <c r="B10731" i="18"/>
  <c r="B10732" i="18"/>
  <c r="B10733" i="18"/>
  <c r="B10734" i="18"/>
  <c r="B10735" i="18"/>
  <c r="B10736" i="18"/>
  <c r="B10737" i="18"/>
  <c r="B10738" i="18"/>
  <c r="B10739" i="18"/>
  <c r="B10740" i="18"/>
  <c r="B10741" i="18"/>
  <c r="B10742" i="18"/>
  <c r="B10743" i="18"/>
  <c r="B10744" i="18"/>
  <c r="B10745" i="18"/>
  <c r="B10746" i="18"/>
  <c r="B10747" i="18"/>
  <c r="B10748" i="18"/>
  <c r="B10749" i="18"/>
  <c r="B10750" i="18"/>
  <c r="B10751" i="18"/>
  <c r="B10752" i="18"/>
  <c r="B10753" i="18"/>
  <c r="B10754" i="18"/>
  <c r="B10755" i="18"/>
  <c r="B10756" i="18"/>
  <c r="B10757" i="18"/>
  <c r="B10758" i="18"/>
  <c r="B10759" i="18"/>
  <c r="B10760" i="18"/>
  <c r="B10761" i="18"/>
  <c r="B10762" i="18"/>
  <c r="B10763" i="18"/>
  <c r="B10764" i="18"/>
  <c r="B10765" i="18"/>
  <c r="B10766" i="18"/>
  <c r="B10767" i="18"/>
  <c r="B10768" i="18"/>
  <c r="B10769" i="18"/>
  <c r="B10770" i="18"/>
  <c r="B10771" i="18"/>
  <c r="B10772" i="18"/>
  <c r="B10773" i="18"/>
  <c r="B10774" i="18"/>
  <c r="B10775" i="18"/>
  <c r="B10776" i="18"/>
  <c r="B10777" i="18"/>
  <c r="B10778" i="18"/>
  <c r="B10779" i="18"/>
  <c r="B10780" i="18"/>
  <c r="B10781" i="18"/>
  <c r="B10782" i="18"/>
  <c r="B10783" i="18"/>
  <c r="B10784" i="18"/>
  <c r="B10785" i="18"/>
  <c r="B10786" i="18"/>
  <c r="B10787" i="18"/>
  <c r="B10788" i="18"/>
  <c r="B10789" i="18"/>
  <c r="B10790" i="18"/>
  <c r="B10791" i="18"/>
  <c r="B10792" i="18"/>
  <c r="B10793" i="18"/>
  <c r="B10794" i="18"/>
  <c r="B10795" i="18"/>
  <c r="B10796" i="18"/>
  <c r="B10797" i="18"/>
  <c r="B10798" i="18"/>
  <c r="B10799" i="18"/>
  <c r="B10800" i="18"/>
  <c r="B10801" i="18"/>
  <c r="B10802" i="18"/>
  <c r="B10803" i="18"/>
  <c r="B10804" i="18"/>
  <c r="B10805" i="18"/>
  <c r="B10806" i="18"/>
  <c r="B10807" i="18"/>
  <c r="B10808" i="18"/>
  <c r="B10809" i="18"/>
  <c r="B10810" i="18"/>
  <c r="B10811" i="18"/>
  <c r="B10812" i="18"/>
  <c r="B10813" i="18"/>
  <c r="B10814" i="18"/>
  <c r="B10815" i="18"/>
  <c r="B10816" i="18"/>
  <c r="B10817" i="18"/>
  <c r="B10818" i="18"/>
  <c r="B10819" i="18"/>
  <c r="B10820" i="18"/>
  <c r="B10821" i="18"/>
  <c r="B10822" i="18"/>
  <c r="B10823" i="18"/>
  <c r="B10824" i="18"/>
  <c r="B10825" i="18"/>
  <c r="B10826" i="18"/>
  <c r="B10827" i="18"/>
  <c r="B10828" i="18"/>
  <c r="B10829" i="18"/>
  <c r="B10830" i="18"/>
  <c r="B10831" i="18"/>
  <c r="B10832" i="18"/>
  <c r="B10833" i="18"/>
  <c r="B10834" i="18"/>
  <c r="B10835" i="18"/>
  <c r="B10836" i="18"/>
  <c r="B10837" i="18"/>
  <c r="B10838" i="18"/>
  <c r="B10839" i="18"/>
  <c r="B10840" i="18"/>
  <c r="B10841" i="18"/>
  <c r="B10842" i="18"/>
  <c r="B10843" i="18"/>
  <c r="B10844" i="18"/>
  <c r="B10845" i="18"/>
  <c r="B10846" i="18"/>
  <c r="B10847" i="18"/>
  <c r="B10848" i="18"/>
  <c r="B10849" i="18"/>
  <c r="B10850" i="18"/>
  <c r="B10851" i="18"/>
  <c r="B10852" i="18"/>
  <c r="B10853" i="18"/>
  <c r="B10854" i="18"/>
  <c r="B10855" i="18"/>
  <c r="B10856" i="18"/>
  <c r="B10857" i="18"/>
  <c r="B10858" i="18"/>
  <c r="B10859" i="18"/>
  <c r="B10860" i="18"/>
  <c r="B10861" i="18"/>
  <c r="B10862" i="18"/>
  <c r="B10863" i="18"/>
  <c r="B10864" i="18"/>
  <c r="B10865" i="18"/>
  <c r="B10866" i="18"/>
  <c r="B10867" i="18"/>
  <c r="B10868" i="18"/>
  <c r="B10869" i="18"/>
  <c r="B10870" i="18"/>
  <c r="B10871" i="18"/>
  <c r="B10872" i="18"/>
  <c r="B10873" i="18"/>
  <c r="B10874" i="18"/>
  <c r="B10875" i="18"/>
  <c r="B10876" i="18"/>
  <c r="B10877" i="18"/>
  <c r="B10878" i="18"/>
  <c r="B10879" i="18"/>
  <c r="B10880" i="18"/>
  <c r="B10881" i="18"/>
  <c r="B10882" i="18"/>
  <c r="B10883" i="18"/>
  <c r="B10884" i="18"/>
  <c r="B10885" i="18"/>
  <c r="B10886" i="18"/>
  <c r="B10887" i="18"/>
  <c r="B10888" i="18"/>
  <c r="B10889" i="18"/>
  <c r="B10890" i="18"/>
  <c r="B10891" i="18"/>
  <c r="B10892" i="18"/>
  <c r="B10893" i="18"/>
  <c r="B10894" i="18"/>
  <c r="B10895" i="18"/>
  <c r="B10896" i="18"/>
  <c r="B10897" i="18"/>
  <c r="B10898" i="18"/>
  <c r="B10899" i="18"/>
  <c r="B10900" i="18"/>
  <c r="B10901" i="18"/>
  <c r="B10902" i="18"/>
  <c r="B10903" i="18"/>
  <c r="B10904" i="18"/>
  <c r="B10905" i="18"/>
  <c r="B10906" i="18"/>
  <c r="B10907" i="18"/>
  <c r="B10908" i="18"/>
  <c r="B10909" i="18"/>
  <c r="B10910" i="18"/>
  <c r="B10911" i="18"/>
  <c r="B10912" i="18"/>
  <c r="B10913" i="18"/>
  <c r="B10914" i="18"/>
  <c r="B10915" i="18"/>
  <c r="B10916" i="18"/>
  <c r="B10917" i="18"/>
  <c r="B10918" i="18"/>
  <c r="B10919" i="18"/>
  <c r="B10920" i="18"/>
  <c r="B10921" i="18"/>
  <c r="B10922" i="18"/>
  <c r="B10923" i="18"/>
  <c r="B10924" i="18"/>
  <c r="B10925" i="18"/>
  <c r="B10926" i="18"/>
  <c r="B10927" i="18"/>
  <c r="B10928" i="18"/>
  <c r="B10929" i="18"/>
  <c r="B10930" i="18"/>
  <c r="B10931" i="18"/>
  <c r="B10932" i="18"/>
  <c r="B10933" i="18"/>
  <c r="B10934" i="18"/>
  <c r="B10935" i="18"/>
  <c r="B10936" i="18"/>
  <c r="B10937" i="18"/>
  <c r="B10938" i="18"/>
  <c r="B10939" i="18"/>
  <c r="B10940" i="18"/>
  <c r="B10941" i="18"/>
  <c r="B10942" i="18"/>
  <c r="B10943" i="18"/>
  <c r="B10944" i="18"/>
  <c r="B10945" i="18"/>
  <c r="B10946" i="18"/>
  <c r="B10947" i="18"/>
  <c r="B10948" i="18"/>
  <c r="B10949" i="18"/>
  <c r="B10950" i="18"/>
  <c r="B10951" i="18"/>
  <c r="B10952" i="18"/>
  <c r="B10953" i="18"/>
  <c r="B10954" i="18"/>
  <c r="B10955" i="18"/>
  <c r="B10956" i="18"/>
  <c r="B10957" i="18"/>
  <c r="B10958" i="18"/>
  <c r="B10959" i="18"/>
  <c r="B10960" i="18"/>
  <c r="B10961" i="18"/>
  <c r="B10962" i="18"/>
  <c r="B10963" i="18"/>
  <c r="B10964" i="18"/>
  <c r="B10965" i="18"/>
  <c r="B10966" i="18"/>
  <c r="B10967" i="18"/>
  <c r="B10968" i="18"/>
  <c r="B10969" i="18"/>
  <c r="B10970" i="18"/>
  <c r="B10971" i="18"/>
  <c r="B10972" i="18"/>
  <c r="B10973" i="18"/>
  <c r="B10974" i="18"/>
  <c r="B10975" i="18"/>
  <c r="B10976" i="18"/>
  <c r="B10977" i="18"/>
  <c r="B10978" i="18"/>
  <c r="B10979" i="18"/>
  <c r="B10980" i="18"/>
  <c r="B10981" i="18"/>
  <c r="B10982" i="18"/>
  <c r="B10983" i="18"/>
  <c r="B10984" i="18"/>
  <c r="B10985" i="18"/>
  <c r="B10986" i="18"/>
  <c r="B10987" i="18"/>
  <c r="B10988" i="18"/>
  <c r="B10989" i="18"/>
  <c r="B10990" i="18"/>
  <c r="B10991" i="18"/>
  <c r="B10992" i="18"/>
  <c r="B10993" i="18"/>
  <c r="B10994" i="18"/>
  <c r="B10995" i="18"/>
  <c r="B10996" i="18"/>
  <c r="B10997" i="18"/>
  <c r="B10998" i="18"/>
  <c r="B10999" i="18"/>
  <c r="B11000" i="18"/>
  <c r="B11001" i="18"/>
  <c r="B11002" i="18"/>
  <c r="B11003" i="18"/>
  <c r="B11004" i="18"/>
  <c r="B11005" i="18"/>
  <c r="B11006" i="18"/>
  <c r="B11007" i="18"/>
  <c r="B11008" i="18"/>
  <c r="B11009" i="18"/>
  <c r="B11010" i="18"/>
  <c r="B11011" i="18"/>
  <c r="B11012" i="18"/>
  <c r="B11013" i="18"/>
  <c r="B11014" i="18"/>
  <c r="B11015" i="18"/>
  <c r="B11016" i="18"/>
  <c r="B11017" i="18"/>
  <c r="B11018" i="18"/>
  <c r="B11019" i="18"/>
  <c r="B11020" i="18"/>
  <c r="B11021" i="18"/>
  <c r="B11022" i="18"/>
  <c r="B11023" i="18"/>
  <c r="B11024" i="18"/>
  <c r="B11025" i="18"/>
  <c r="B11026" i="18"/>
  <c r="B11027" i="18"/>
  <c r="B11028" i="18"/>
  <c r="B11029" i="18"/>
  <c r="B11030" i="18"/>
  <c r="B11031" i="18"/>
  <c r="B11032" i="18"/>
  <c r="B11033" i="18"/>
  <c r="B11034" i="18"/>
  <c r="B11035" i="18"/>
  <c r="B11036" i="18"/>
  <c r="B11037" i="18"/>
  <c r="B11038" i="18"/>
  <c r="B11039" i="18"/>
  <c r="B11040" i="18"/>
  <c r="B11041" i="18"/>
  <c r="B11042" i="18"/>
  <c r="B11043" i="18"/>
  <c r="B11044" i="18"/>
  <c r="B11045" i="18"/>
  <c r="B11046" i="18"/>
  <c r="B11047" i="18"/>
  <c r="B11048" i="18"/>
  <c r="B11049" i="18"/>
  <c r="B11050" i="18"/>
  <c r="B11051" i="18"/>
  <c r="B11052" i="18"/>
  <c r="B11053" i="18"/>
  <c r="B11054" i="18"/>
  <c r="B11055" i="18"/>
  <c r="B11056" i="18"/>
  <c r="B11057" i="18"/>
  <c r="B11058" i="18"/>
  <c r="B11059" i="18"/>
  <c r="B11060" i="18"/>
  <c r="B11061" i="18"/>
  <c r="B11062" i="18"/>
  <c r="B11063" i="18"/>
  <c r="B11064" i="18"/>
  <c r="B11065" i="18"/>
  <c r="B11066" i="18"/>
  <c r="B11067" i="18"/>
  <c r="B11068" i="18"/>
  <c r="B11069" i="18"/>
  <c r="B11070" i="18"/>
  <c r="B11071" i="18"/>
  <c r="B11072" i="18"/>
  <c r="B11073" i="18"/>
  <c r="B11074" i="18"/>
  <c r="B11075" i="18"/>
  <c r="B11076" i="18"/>
  <c r="B11077" i="18"/>
  <c r="B11078" i="18"/>
  <c r="B11079" i="18"/>
  <c r="B11080" i="18"/>
  <c r="B11081" i="18"/>
  <c r="B11082" i="18"/>
  <c r="B11083" i="18"/>
  <c r="B11084" i="18"/>
  <c r="B11085" i="18"/>
  <c r="B11086" i="18"/>
  <c r="B11087" i="18"/>
  <c r="B11088" i="18"/>
  <c r="B11089" i="18"/>
  <c r="B11090" i="18"/>
  <c r="B11091" i="18"/>
  <c r="B11092" i="18"/>
  <c r="B11093" i="18"/>
  <c r="B11094" i="18"/>
  <c r="B11095" i="18"/>
  <c r="B11096" i="18"/>
  <c r="B11097" i="18"/>
  <c r="B11098" i="18"/>
  <c r="B11099" i="18"/>
  <c r="B11100" i="18"/>
  <c r="B11101" i="18"/>
  <c r="B11102" i="18"/>
  <c r="B11103" i="18"/>
  <c r="B11104" i="18"/>
  <c r="B11105" i="18"/>
  <c r="B11106" i="18"/>
  <c r="B11107" i="18"/>
  <c r="B11108" i="18"/>
  <c r="B11109" i="18"/>
  <c r="B11110" i="18"/>
  <c r="B11111" i="18"/>
  <c r="B11112" i="18"/>
  <c r="B11113" i="18"/>
  <c r="B11114" i="18"/>
  <c r="B11115" i="18"/>
  <c r="B11116" i="18"/>
  <c r="B11117" i="18"/>
  <c r="B11118" i="18"/>
  <c r="B11119" i="18"/>
  <c r="B11120" i="18"/>
  <c r="B11121" i="18"/>
  <c r="B11122" i="18"/>
  <c r="B11123" i="18"/>
  <c r="B11124" i="18"/>
  <c r="B11125" i="18"/>
  <c r="B11126" i="18"/>
  <c r="B11127" i="18"/>
  <c r="B11128" i="18"/>
  <c r="B11129" i="18"/>
  <c r="B11130" i="18"/>
  <c r="B11131" i="18"/>
  <c r="B11132" i="18"/>
  <c r="B11133" i="18"/>
  <c r="B11134" i="18"/>
  <c r="B11135" i="18"/>
  <c r="B11136" i="18"/>
  <c r="B11137" i="18"/>
  <c r="B11138" i="18"/>
  <c r="B11139" i="18"/>
  <c r="B11140" i="18"/>
  <c r="B11141" i="18"/>
  <c r="B11142" i="18"/>
  <c r="B11143" i="18"/>
  <c r="B11144" i="18"/>
  <c r="B11145" i="18"/>
  <c r="B11146" i="18"/>
  <c r="B11147" i="18"/>
  <c r="B11148" i="18"/>
  <c r="B11149" i="18"/>
  <c r="B11150" i="18"/>
  <c r="B11151" i="18"/>
  <c r="B11152" i="18"/>
  <c r="B11153" i="18"/>
  <c r="B11154" i="18"/>
  <c r="B11155" i="18"/>
  <c r="B11156" i="18"/>
  <c r="B11157" i="18"/>
  <c r="B11158" i="18"/>
  <c r="B11159" i="18"/>
  <c r="B11160" i="18"/>
  <c r="B11161" i="18"/>
  <c r="B11162" i="18"/>
  <c r="B11163" i="18"/>
  <c r="B11164" i="18"/>
  <c r="B11165" i="18"/>
  <c r="B11166" i="18"/>
  <c r="B11167" i="18"/>
  <c r="B11168" i="18"/>
  <c r="B11169" i="18"/>
  <c r="B11170" i="18"/>
  <c r="B11171" i="18"/>
  <c r="B11172" i="18"/>
  <c r="B11173" i="18"/>
  <c r="B11174" i="18"/>
  <c r="B11175" i="18"/>
  <c r="B11176" i="18"/>
  <c r="B11177" i="18"/>
  <c r="B11178" i="18"/>
  <c r="B11179" i="18"/>
  <c r="B11180" i="18"/>
  <c r="B11181" i="18"/>
  <c r="B11182" i="18"/>
  <c r="B11183" i="18"/>
  <c r="B11184" i="18"/>
  <c r="B11185" i="18"/>
  <c r="B11186" i="18"/>
  <c r="B11187" i="18"/>
  <c r="B11188" i="18"/>
  <c r="B11189" i="18"/>
  <c r="B11190" i="18"/>
  <c r="B11191" i="18"/>
  <c r="B11192" i="18"/>
  <c r="B11193" i="18"/>
  <c r="B11194" i="18"/>
  <c r="B11195" i="18"/>
  <c r="B11196" i="18"/>
  <c r="B11197" i="18"/>
  <c r="B11198" i="18"/>
  <c r="B11199" i="18"/>
  <c r="B11200" i="18"/>
  <c r="B11201" i="18"/>
  <c r="B11202" i="18"/>
  <c r="B11203" i="18"/>
  <c r="B11204" i="18"/>
  <c r="B11205" i="18"/>
  <c r="B11206" i="18"/>
  <c r="B11207" i="18"/>
  <c r="B11208" i="18"/>
  <c r="B11209" i="18"/>
  <c r="B11210" i="18"/>
  <c r="B11211" i="18"/>
  <c r="B11212" i="18"/>
  <c r="B11213" i="18"/>
  <c r="B11214" i="18"/>
  <c r="B11215" i="18"/>
  <c r="B11216" i="18"/>
  <c r="B11217" i="18"/>
  <c r="B11218" i="18"/>
  <c r="B11219" i="18"/>
  <c r="B11220" i="18"/>
  <c r="B11221" i="18"/>
  <c r="B11222" i="18"/>
  <c r="B11223" i="18"/>
  <c r="B11224" i="18"/>
  <c r="B11225" i="18"/>
  <c r="B11226" i="18"/>
  <c r="B11227" i="18"/>
  <c r="B11228" i="18"/>
  <c r="B11229" i="18"/>
  <c r="B11230" i="18"/>
  <c r="B11231" i="18"/>
  <c r="B11232" i="18"/>
  <c r="B11233" i="18"/>
  <c r="B11234" i="18"/>
  <c r="B11235" i="18"/>
  <c r="B11236" i="18"/>
  <c r="B11237" i="18"/>
  <c r="B11238" i="18"/>
  <c r="B11239" i="18"/>
  <c r="B11240" i="18"/>
  <c r="B11241" i="18"/>
  <c r="B11242" i="18"/>
  <c r="B11243" i="18"/>
  <c r="B11244" i="18"/>
  <c r="B11245" i="18"/>
  <c r="B11246" i="18"/>
  <c r="B11247" i="18"/>
  <c r="B11248" i="18"/>
  <c r="B11249" i="18"/>
  <c r="B11250" i="18"/>
  <c r="B11251" i="18"/>
  <c r="B11252" i="18"/>
  <c r="B11253" i="18"/>
  <c r="B11254" i="18"/>
  <c r="B11255" i="18"/>
  <c r="B11256" i="18"/>
  <c r="B11257" i="18"/>
  <c r="B11258" i="18"/>
  <c r="B11259" i="18"/>
  <c r="B11260" i="18"/>
  <c r="B11261" i="18"/>
  <c r="B11262" i="18"/>
  <c r="B11263" i="18"/>
  <c r="B11264" i="18"/>
  <c r="B11265" i="18"/>
  <c r="B11266" i="18"/>
  <c r="B11267" i="18"/>
  <c r="B11268" i="18"/>
  <c r="B11269" i="18"/>
  <c r="B11270" i="18"/>
  <c r="B11271" i="18"/>
  <c r="B11272" i="18"/>
  <c r="B11273" i="18"/>
  <c r="B11274" i="18"/>
  <c r="B11275" i="18"/>
  <c r="B11276" i="18"/>
  <c r="B11277" i="18"/>
  <c r="B11278" i="18"/>
  <c r="B11279" i="18"/>
  <c r="B11280" i="18"/>
  <c r="B11281" i="18"/>
  <c r="B11282" i="18"/>
  <c r="B11283" i="18"/>
  <c r="B11284" i="18"/>
  <c r="B11285" i="18"/>
  <c r="B11286" i="18"/>
  <c r="B11287" i="18"/>
  <c r="B11288" i="18"/>
  <c r="B11289" i="18"/>
  <c r="B11290" i="18"/>
  <c r="B11291" i="18"/>
  <c r="B11292" i="18"/>
  <c r="B11293" i="18"/>
  <c r="B11294" i="18"/>
  <c r="B11295" i="18"/>
  <c r="B11296" i="18"/>
  <c r="B11297" i="18"/>
  <c r="B11298" i="18"/>
  <c r="B11299" i="18"/>
  <c r="B11300" i="18"/>
  <c r="B11301" i="18"/>
  <c r="B11302" i="18"/>
  <c r="B11303" i="18"/>
  <c r="B11304" i="18"/>
  <c r="B11305" i="18"/>
  <c r="B11306" i="18"/>
  <c r="B11307" i="18"/>
  <c r="B11308" i="18"/>
  <c r="B11309" i="18"/>
  <c r="B11310" i="18"/>
  <c r="B11311" i="18"/>
  <c r="B11312" i="18"/>
  <c r="B11313" i="18"/>
  <c r="B11314" i="18"/>
  <c r="B11315" i="18"/>
  <c r="B11316" i="18"/>
  <c r="B11317" i="18"/>
  <c r="B11318" i="18"/>
  <c r="B11319" i="18"/>
  <c r="B11320" i="18"/>
  <c r="B11321" i="18"/>
  <c r="B11322" i="18"/>
  <c r="B11323" i="18"/>
  <c r="B11324" i="18"/>
  <c r="B11325" i="18"/>
  <c r="B11326" i="18"/>
  <c r="B11327" i="18"/>
  <c r="B11328" i="18"/>
  <c r="B11329" i="18"/>
  <c r="B11330" i="18"/>
  <c r="B11331" i="18"/>
  <c r="B11332" i="18"/>
  <c r="B11333" i="18"/>
  <c r="B11334" i="18"/>
  <c r="B11335" i="18"/>
  <c r="B11336" i="18"/>
  <c r="B11337" i="18"/>
  <c r="B11338" i="18"/>
  <c r="B11339" i="18"/>
  <c r="B11340" i="18"/>
  <c r="B11341" i="18"/>
  <c r="B11342" i="18"/>
  <c r="B11343" i="18"/>
  <c r="B11344" i="18"/>
  <c r="B11345" i="18"/>
  <c r="B11346" i="18"/>
  <c r="B11347" i="18"/>
  <c r="B11348" i="18"/>
  <c r="B11349" i="18"/>
  <c r="B11350" i="18"/>
  <c r="B11351" i="18"/>
  <c r="B11352" i="18"/>
  <c r="B11353" i="18"/>
  <c r="B11354" i="18"/>
  <c r="B11355" i="18"/>
  <c r="B11356" i="18"/>
  <c r="B11357" i="18"/>
  <c r="B11358" i="18"/>
  <c r="B11359" i="18"/>
  <c r="B11360" i="18"/>
  <c r="B11361" i="18"/>
  <c r="B11362" i="18"/>
  <c r="B11363" i="18"/>
  <c r="B11364" i="18"/>
  <c r="B11365" i="18"/>
  <c r="B11366" i="18"/>
  <c r="B11367" i="18"/>
  <c r="B11368" i="18"/>
  <c r="B11369" i="18"/>
  <c r="B11370" i="18"/>
  <c r="B11371" i="18"/>
  <c r="B11372" i="18"/>
  <c r="B11373" i="18"/>
  <c r="B11374" i="18"/>
  <c r="B11375" i="18"/>
  <c r="B11376" i="18"/>
  <c r="B11377" i="18"/>
  <c r="B11378" i="18"/>
  <c r="B11379" i="18"/>
  <c r="B11380" i="18"/>
  <c r="B11381" i="18"/>
  <c r="B11382" i="18"/>
  <c r="B11383" i="18"/>
  <c r="B11384" i="18"/>
  <c r="B11385" i="18"/>
  <c r="B11386" i="18"/>
  <c r="B11387" i="18"/>
  <c r="B11388" i="18"/>
  <c r="B11389" i="18"/>
  <c r="B11390" i="18"/>
  <c r="B11391" i="18"/>
  <c r="B11392" i="18"/>
  <c r="B11393" i="18"/>
  <c r="B11394" i="18"/>
  <c r="B11395" i="18"/>
  <c r="B11396" i="18"/>
  <c r="B11397" i="18"/>
  <c r="B11398" i="18"/>
  <c r="B11399" i="18"/>
  <c r="B11400" i="18"/>
  <c r="B11401" i="18"/>
  <c r="B11402" i="18"/>
  <c r="B11403" i="18"/>
  <c r="B11404" i="18"/>
  <c r="B11405" i="18"/>
  <c r="B11406" i="18"/>
  <c r="B11407" i="18"/>
  <c r="B11408" i="18"/>
  <c r="B11409" i="18"/>
  <c r="B11410" i="18"/>
  <c r="B11411" i="18"/>
  <c r="B11412" i="18"/>
  <c r="B11413" i="18"/>
  <c r="B11414" i="18"/>
  <c r="B11415" i="18"/>
  <c r="B11416" i="18"/>
  <c r="B11417" i="18"/>
  <c r="B11418" i="18"/>
  <c r="B11419" i="18"/>
  <c r="B11420" i="18"/>
  <c r="B11421" i="18"/>
  <c r="B11422" i="18"/>
  <c r="B11423" i="18"/>
  <c r="B11424" i="18"/>
  <c r="B11425" i="18"/>
  <c r="B11426" i="18"/>
  <c r="B11427" i="18"/>
  <c r="B11428" i="18"/>
  <c r="B11429" i="18"/>
  <c r="B11430" i="18"/>
  <c r="B11431" i="18"/>
  <c r="B11432" i="18"/>
  <c r="B11433" i="18"/>
  <c r="B11434" i="18"/>
  <c r="B11435" i="18"/>
  <c r="B11436" i="18"/>
  <c r="B11437" i="18"/>
  <c r="B11438" i="18"/>
  <c r="B11439" i="18"/>
  <c r="B11440" i="18"/>
  <c r="B11441" i="18"/>
  <c r="B11442" i="18"/>
  <c r="B11443" i="18"/>
  <c r="B11444" i="18"/>
  <c r="B11445" i="18"/>
  <c r="B11446" i="18"/>
  <c r="B11447" i="18"/>
  <c r="B11448" i="18"/>
  <c r="B11449" i="18"/>
  <c r="B11450" i="18"/>
  <c r="B11451" i="18"/>
  <c r="B11452" i="18"/>
  <c r="B11453" i="18"/>
  <c r="B11454" i="18"/>
  <c r="B11455" i="18"/>
  <c r="B11456" i="18"/>
  <c r="B11457" i="18"/>
  <c r="B11458" i="18"/>
  <c r="B11459" i="18"/>
  <c r="B11460" i="18"/>
  <c r="B11461" i="18"/>
  <c r="B11462" i="18"/>
  <c r="B11463" i="18"/>
  <c r="B11464" i="18"/>
  <c r="B11465" i="18"/>
  <c r="B11466" i="18"/>
  <c r="B11467" i="18"/>
  <c r="B11468" i="18"/>
  <c r="B11469" i="18"/>
  <c r="B11470" i="18"/>
  <c r="B11471" i="18"/>
  <c r="B11472" i="18"/>
  <c r="B11473" i="18"/>
  <c r="B11474" i="18"/>
  <c r="B11475" i="18"/>
  <c r="B11476" i="18"/>
  <c r="B11477" i="18"/>
  <c r="B11478" i="18"/>
  <c r="B11479" i="18"/>
  <c r="B11480" i="18"/>
  <c r="B11481" i="18"/>
  <c r="B11482" i="18"/>
  <c r="B11483" i="18"/>
  <c r="B11484" i="18"/>
  <c r="B11485" i="18"/>
  <c r="B11486" i="18"/>
  <c r="B11487" i="18"/>
  <c r="B11488" i="18"/>
  <c r="B11489" i="18"/>
  <c r="B11490" i="18"/>
  <c r="B11491" i="18"/>
  <c r="B11492" i="18"/>
  <c r="B11493" i="18"/>
  <c r="B11494" i="18"/>
  <c r="B11495" i="18"/>
  <c r="B11496" i="18"/>
  <c r="B11497" i="18"/>
  <c r="B11498" i="18"/>
  <c r="B11499" i="18"/>
  <c r="B11500" i="18"/>
  <c r="B11501" i="18"/>
  <c r="B11502" i="18"/>
  <c r="B11503" i="18"/>
  <c r="B11504" i="18"/>
  <c r="B11505" i="18"/>
  <c r="B11506" i="18"/>
  <c r="B11507" i="18"/>
  <c r="B11508" i="18"/>
  <c r="B11509" i="18"/>
  <c r="B11510" i="18"/>
  <c r="B11511" i="18"/>
  <c r="B11512" i="18"/>
  <c r="B11513" i="18"/>
  <c r="B11514" i="18"/>
  <c r="B11515" i="18"/>
  <c r="B11516" i="18"/>
  <c r="B11517" i="18"/>
  <c r="B11518" i="18"/>
  <c r="B11519" i="18"/>
  <c r="B11520" i="18"/>
  <c r="B11521" i="18"/>
  <c r="B11522" i="18"/>
  <c r="B11523" i="18"/>
  <c r="B11524" i="18"/>
  <c r="B11525" i="18"/>
  <c r="B11526" i="18"/>
  <c r="B11527" i="18"/>
  <c r="B11528" i="18"/>
  <c r="B11529" i="18"/>
  <c r="B11530" i="18"/>
  <c r="B11531" i="18"/>
  <c r="B11532" i="18"/>
  <c r="B11533" i="18"/>
  <c r="B11534" i="18"/>
  <c r="B11535" i="18"/>
  <c r="B11536" i="18"/>
  <c r="B11537" i="18"/>
  <c r="B11538" i="18"/>
  <c r="B11539" i="18"/>
  <c r="B11540" i="18"/>
  <c r="B11541" i="18"/>
  <c r="B11542" i="18"/>
  <c r="B11543" i="18"/>
  <c r="B11544" i="18"/>
  <c r="B11545" i="18"/>
  <c r="B11546" i="18"/>
  <c r="B11547" i="18"/>
  <c r="B11548" i="18"/>
  <c r="B11549" i="18"/>
  <c r="B11550" i="18"/>
  <c r="B11551" i="18"/>
  <c r="B11552" i="18"/>
  <c r="B11553" i="18"/>
  <c r="B11554" i="18"/>
  <c r="B11555" i="18"/>
  <c r="B11556" i="18"/>
  <c r="B11557" i="18"/>
  <c r="B11558" i="18"/>
  <c r="B11559" i="18"/>
  <c r="B11560" i="18"/>
  <c r="B11561" i="18"/>
  <c r="B11562" i="18"/>
  <c r="B11563" i="18"/>
  <c r="B11564" i="18"/>
  <c r="B11565" i="18"/>
  <c r="B11566" i="18"/>
  <c r="B11567" i="18"/>
  <c r="B11568" i="18"/>
  <c r="B11569" i="18"/>
  <c r="B11570" i="18"/>
  <c r="B11571" i="18"/>
  <c r="B11572" i="18"/>
  <c r="B11573" i="18"/>
  <c r="B11574" i="18"/>
  <c r="B11575" i="18"/>
  <c r="B11576" i="18"/>
  <c r="B11577" i="18"/>
  <c r="B11578" i="18"/>
  <c r="B11579" i="18"/>
  <c r="B11580" i="18"/>
  <c r="B11581" i="18"/>
  <c r="B11582" i="18"/>
  <c r="B11583" i="18"/>
  <c r="B11584" i="18"/>
  <c r="B11585" i="18"/>
  <c r="B11586" i="18"/>
  <c r="B11587" i="18"/>
  <c r="B11588" i="18"/>
  <c r="B11589" i="18"/>
  <c r="B11590" i="18"/>
  <c r="B11591" i="18"/>
  <c r="B11592" i="18"/>
  <c r="B11593" i="18"/>
  <c r="B11594" i="18"/>
  <c r="B11595" i="18"/>
  <c r="B11596" i="18"/>
  <c r="B11597" i="18"/>
  <c r="B11598" i="18"/>
  <c r="B11599" i="18"/>
  <c r="B11600" i="18"/>
  <c r="B11601" i="18"/>
  <c r="B11602" i="18"/>
  <c r="B11603" i="18"/>
  <c r="B11604" i="18"/>
  <c r="B11605" i="18"/>
  <c r="B11606" i="18"/>
  <c r="B11607" i="18"/>
  <c r="B11608" i="18"/>
  <c r="B11609" i="18"/>
  <c r="B11610" i="18"/>
  <c r="B11611" i="18"/>
  <c r="B11612" i="18"/>
  <c r="B11613" i="18"/>
  <c r="B11614" i="18"/>
  <c r="B11615" i="18"/>
  <c r="B11616" i="18"/>
  <c r="B11617" i="18"/>
  <c r="B11618" i="18"/>
  <c r="B11619" i="18"/>
  <c r="B11620" i="18"/>
  <c r="B11621" i="18"/>
  <c r="B11622" i="18"/>
  <c r="B11623" i="18"/>
  <c r="B11624" i="18"/>
  <c r="B11625" i="18"/>
  <c r="B11626" i="18"/>
  <c r="B11627" i="18"/>
  <c r="B11628" i="18"/>
  <c r="B11629" i="18"/>
  <c r="B11630" i="18"/>
  <c r="B11631" i="18"/>
  <c r="B11632" i="18"/>
  <c r="B11633" i="18"/>
  <c r="B11634" i="18"/>
  <c r="B11635" i="18"/>
  <c r="B11636" i="18"/>
  <c r="B11637" i="18"/>
  <c r="B11638" i="18"/>
  <c r="B11639" i="18"/>
  <c r="B11640" i="18"/>
  <c r="B11641" i="18"/>
  <c r="B11642" i="18"/>
  <c r="B11643" i="18"/>
  <c r="B11644" i="18"/>
  <c r="B11645" i="18"/>
  <c r="B11646" i="18"/>
  <c r="B11647" i="18"/>
  <c r="B11648" i="18"/>
  <c r="B11649" i="18"/>
  <c r="B11650" i="18"/>
  <c r="B11651" i="18"/>
  <c r="B11652" i="18"/>
  <c r="B11653" i="18"/>
  <c r="B11654" i="18"/>
  <c r="B11655" i="18"/>
  <c r="B11656" i="18"/>
  <c r="B11657" i="18"/>
  <c r="B11658" i="18"/>
  <c r="B11659" i="18"/>
  <c r="B11660" i="18"/>
  <c r="B11661" i="18"/>
  <c r="B11662" i="18"/>
  <c r="B11663" i="18"/>
  <c r="B11664" i="18"/>
  <c r="B11665" i="18"/>
  <c r="B11666" i="18"/>
  <c r="B11667" i="18"/>
  <c r="B11668" i="18"/>
  <c r="B11669" i="18"/>
  <c r="B11670" i="18"/>
  <c r="B11671" i="18"/>
  <c r="B11672" i="18"/>
  <c r="B11673" i="18"/>
  <c r="B11674" i="18"/>
  <c r="B11675" i="18"/>
  <c r="B11676" i="18"/>
  <c r="B11677" i="18"/>
  <c r="B11678" i="18"/>
  <c r="B11679" i="18"/>
  <c r="B11680" i="18"/>
  <c r="B11681" i="18"/>
  <c r="B11682" i="18"/>
  <c r="B11683" i="18"/>
  <c r="B11684" i="18"/>
  <c r="B11685" i="18"/>
  <c r="B11686" i="18"/>
  <c r="B11687" i="18"/>
  <c r="B11688" i="18"/>
  <c r="B11689" i="18"/>
  <c r="B11690" i="18"/>
  <c r="B11691" i="18"/>
  <c r="B11692" i="18"/>
  <c r="B11693" i="18"/>
  <c r="B11694" i="18"/>
  <c r="B11695" i="18"/>
  <c r="B11696" i="18"/>
  <c r="B11697" i="18"/>
  <c r="B11698" i="18"/>
  <c r="B11699" i="18"/>
  <c r="B11700" i="18"/>
  <c r="B11701" i="18"/>
  <c r="B11702" i="18"/>
  <c r="B11703" i="18"/>
  <c r="B11704" i="18"/>
  <c r="B11705" i="18"/>
  <c r="B11706" i="18"/>
  <c r="B11707" i="18"/>
  <c r="B11708" i="18"/>
  <c r="B11709" i="18"/>
  <c r="B11710" i="18"/>
  <c r="B11711" i="18"/>
  <c r="B11712" i="18"/>
  <c r="B11713" i="18"/>
  <c r="B11714" i="18"/>
  <c r="B11715" i="18"/>
  <c r="B11716" i="18"/>
  <c r="B11717" i="18"/>
  <c r="B11718" i="18"/>
  <c r="B11719" i="18"/>
  <c r="B11720" i="18"/>
  <c r="B11721" i="18"/>
  <c r="B11722" i="18"/>
  <c r="B11723" i="18"/>
  <c r="B11724" i="18"/>
  <c r="B11725" i="18"/>
  <c r="B11726" i="18"/>
  <c r="B11727" i="18"/>
  <c r="B11728" i="18"/>
  <c r="B11729" i="18"/>
  <c r="B11730" i="18"/>
  <c r="B11731" i="18"/>
  <c r="B11732" i="18"/>
  <c r="B11733" i="18"/>
  <c r="B11734" i="18"/>
  <c r="B11735" i="18"/>
  <c r="B11736" i="18"/>
  <c r="B11737" i="18"/>
  <c r="B11738" i="18"/>
  <c r="B11739" i="18"/>
  <c r="B11740" i="18"/>
  <c r="B11741" i="18"/>
  <c r="B11742" i="18"/>
  <c r="B11743" i="18"/>
  <c r="B11744" i="18"/>
  <c r="B11745" i="18"/>
  <c r="B11746" i="18"/>
  <c r="B11747" i="18"/>
  <c r="B11748" i="18"/>
  <c r="B11749" i="18"/>
  <c r="B11750" i="18"/>
  <c r="B11751" i="18"/>
  <c r="B11752" i="18"/>
  <c r="B11753" i="18"/>
  <c r="B11754" i="18"/>
  <c r="B11755" i="18"/>
  <c r="B11756" i="18"/>
  <c r="B11757" i="18"/>
  <c r="B11758" i="18"/>
  <c r="B11759" i="18"/>
  <c r="B11760" i="18"/>
  <c r="B11761" i="18"/>
  <c r="B11762" i="18"/>
  <c r="B11763" i="18"/>
  <c r="B11764" i="18"/>
  <c r="B11765" i="18"/>
  <c r="B11766" i="18"/>
  <c r="B11767" i="18"/>
  <c r="B11768" i="18"/>
  <c r="B11769" i="18"/>
  <c r="B11770" i="18"/>
  <c r="B11771" i="18"/>
  <c r="B11772" i="18"/>
  <c r="B11773" i="18"/>
  <c r="B11774" i="18"/>
  <c r="B11775" i="18"/>
  <c r="B11776" i="18"/>
  <c r="B11777" i="18"/>
  <c r="B11778" i="18"/>
  <c r="B11779" i="18"/>
  <c r="B11780" i="18"/>
  <c r="B11781" i="18"/>
  <c r="B11782" i="18"/>
  <c r="B11783" i="18"/>
  <c r="B11784" i="18"/>
  <c r="B11785" i="18"/>
  <c r="B11786" i="18"/>
  <c r="B11787" i="18"/>
  <c r="B11788" i="18"/>
  <c r="B11789" i="18"/>
  <c r="B11790" i="18"/>
  <c r="B11791" i="18"/>
  <c r="B11792" i="18"/>
  <c r="B11793" i="18"/>
  <c r="B11794" i="18"/>
  <c r="B11795" i="18"/>
  <c r="B11796" i="18"/>
  <c r="B11797" i="18"/>
  <c r="B11798" i="18"/>
  <c r="B11799" i="18"/>
  <c r="B11800" i="18"/>
  <c r="B11801" i="18"/>
  <c r="B11802" i="18"/>
  <c r="B11803" i="18"/>
  <c r="B11804" i="18"/>
  <c r="B11805" i="18"/>
  <c r="B11806" i="18"/>
  <c r="B11807" i="18"/>
  <c r="B11808" i="18"/>
  <c r="B11809" i="18"/>
  <c r="B11810" i="18"/>
  <c r="B11811" i="18"/>
  <c r="B11812" i="18"/>
  <c r="B11813" i="18"/>
  <c r="B11814" i="18"/>
  <c r="B11815" i="18"/>
  <c r="B11816" i="18"/>
  <c r="B11817" i="18"/>
  <c r="B11818" i="18"/>
  <c r="B11819" i="18"/>
  <c r="B11820" i="18"/>
  <c r="B11821" i="18"/>
  <c r="B11822" i="18"/>
  <c r="B11823" i="18"/>
  <c r="B11824" i="18"/>
  <c r="B11825" i="18"/>
  <c r="B11826" i="18"/>
  <c r="B11827" i="18"/>
  <c r="B11828" i="18"/>
  <c r="B11829" i="18"/>
  <c r="B11830" i="18"/>
  <c r="B11831" i="18"/>
  <c r="B11832" i="18"/>
  <c r="B11833" i="18"/>
  <c r="B11834" i="18"/>
  <c r="B11835" i="18"/>
  <c r="B11836" i="18"/>
  <c r="B11837" i="18"/>
  <c r="B11838" i="18"/>
  <c r="B11839" i="18"/>
  <c r="B11840" i="18"/>
  <c r="B11841" i="18"/>
  <c r="B11842" i="18"/>
  <c r="B11843" i="18"/>
  <c r="B11844" i="18"/>
  <c r="B11845" i="18"/>
  <c r="B11846" i="18"/>
  <c r="B11847" i="18"/>
  <c r="B11848" i="18"/>
  <c r="B11849" i="18"/>
  <c r="B11850" i="18"/>
  <c r="B11851" i="18"/>
  <c r="B11852" i="18"/>
  <c r="B11853" i="18"/>
  <c r="B11854" i="18"/>
  <c r="B11855" i="18"/>
  <c r="B11856" i="18"/>
  <c r="B11857" i="18"/>
  <c r="B11858" i="18"/>
  <c r="B11859" i="18"/>
  <c r="B11860" i="18"/>
  <c r="B11861" i="18"/>
  <c r="B11862" i="18"/>
  <c r="B11863" i="18"/>
  <c r="B11864" i="18"/>
  <c r="B11865" i="18"/>
  <c r="B11866" i="18"/>
  <c r="B11867" i="18"/>
  <c r="B11868" i="18"/>
  <c r="B11869" i="18"/>
  <c r="B11870" i="18"/>
  <c r="B11871" i="18"/>
  <c r="B11872" i="18"/>
  <c r="B11873" i="18"/>
  <c r="B11874" i="18"/>
  <c r="B11875" i="18"/>
  <c r="B11876" i="18"/>
  <c r="B11877" i="18"/>
  <c r="B11878" i="18"/>
  <c r="B11879" i="18"/>
  <c r="B11880" i="18"/>
  <c r="B11881" i="18"/>
  <c r="B11882" i="18"/>
  <c r="B11883" i="18"/>
  <c r="B11884" i="18"/>
  <c r="B11885" i="18"/>
  <c r="B11886" i="18"/>
  <c r="B11887" i="18"/>
  <c r="B11888" i="18"/>
  <c r="B11889" i="18"/>
  <c r="B11890" i="18"/>
  <c r="B11891" i="18"/>
  <c r="B11892" i="18"/>
  <c r="B11893" i="18"/>
  <c r="B11894" i="18"/>
  <c r="B11895" i="18"/>
  <c r="B11896" i="18"/>
  <c r="B11897" i="18"/>
  <c r="B11898" i="18"/>
  <c r="B11899" i="18"/>
  <c r="B11900" i="18"/>
  <c r="B11901" i="18"/>
  <c r="B11902" i="18"/>
  <c r="B11903" i="18"/>
  <c r="B11904" i="18"/>
  <c r="B11905" i="18"/>
  <c r="B11906" i="18"/>
  <c r="B11907" i="18"/>
  <c r="B11908" i="18"/>
  <c r="B11909" i="18"/>
  <c r="B11910" i="18"/>
  <c r="B11911" i="18"/>
  <c r="B11912" i="18"/>
  <c r="B11913" i="18"/>
  <c r="B11914" i="18"/>
  <c r="B11915" i="18"/>
  <c r="B11916" i="18"/>
  <c r="B11917" i="18"/>
  <c r="B11918" i="18"/>
  <c r="B11919" i="18"/>
  <c r="B11920" i="18"/>
  <c r="B11921" i="18"/>
  <c r="B11922" i="18"/>
  <c r="B11923" i="18"/>
  <c r="B11924" i="18"/>
  <c r="B11925" i="18"/>
  <c r="B11926" i="18"/>
  <c r="B11927" i="18"/>
  <c r="B11928" i="18"/>
  <c r="B11929" i="18"/>
  <c r="B11930" i="18"/>
  <c r="B11931" i="18"/>
  <c r="B11932" i="18"/>
  <c r="B11933" i="18"/>
  <c r="B11934" i="18"/>
  <c r="B11935" i="18"/>
  <c r="B11936" i="18"/>
  <c r="B11937" i="18"/>
  <c r="B11938" i="18"/>
  <c r="B11939" i="18"/>
  <c r="B11940" i="18"/>
  <c r="B11941" i="18"/>
  <c r="B11942" i="18"/>
  <c r="B11943" i="18"/>
  <c r="B11944" i="18"/>
  <c r="B11945" i="18"/>
  <c r="B11946" i="18"/>
  <c r="B11947" i="18"/>
  <c r="B11948" i="18"/>
  <c r="B11949" i="18"/>
  <c r="B11950" i="18"/>
  <c r="B11951" i="18"/>
  <c r="B11952" i="18"/>
  <c r="B11953" i="18"/>
  <c r="B11954" i="18"/>
  <c r="B11955" i="18"/>
  <c r="B11956" i="18"/>
  <c r="B11957" i="18"/>
  <c r="B11958" i="18"/>
  <c r="B11959" i="18"/>
  <c r="B11960" i="18"/>
  <c r="B11961" i="18"/>
  <c r="B11962" i="18"/>
  <c r="B11963" i="18"/>
  <c r="B11964" i="18"/>
  <c r="B11965" i="18"/>
  <c r="B11966" i="18"/>
  <c r="B11967" i="18"/>
  <c r="B11968" i="18"/>
  <c r="B11969" i="18"/>
  <c r="B11970" i="18"/>
  <c r="B11971" i="18"/>
  <c r="B11972" i="18"/>
  <c r="B11973" i="18"/>
  <c r="B11974" i="18"/>
  <c r="B11975" i="18"/>
  <c r="B11976" i="18"/>
  <c r="B11977" i="18"/>
  <c r="B11978" i="18"/>
  <c r="B11979" i="18"/>
  <c r="B11980" i="18"/>
  <c r="B11981" i="18"/>
  <c r="B11982" i="18"/>
  <c r="B11983" i="18"/>
  <c r="B11984" i="18"/>
  <c r="B11985" i="18"/>
  <c r="B11986" i="18"/>
  <c r="B11987" i="18"/>
  <c r="B11988" i="18"/>
  <c r="B11989" i="18"/>
  <c r="B11990" i="18"/>
  <c r="B11991" i="18"/>
  <c r="B11992" i="18"/>
  <c r="B11993" i="18"/>
  <c r="B11994" i="18"/>
  <c r="B11995" i="18"/>
  <c r="B11996" i="18"/>
  <c r="B11997" i="18"/>
  <c r="B11998" i="18"/>
  <c r="B11999" i="18"/>
  <c r="B12000" i="18"/>
  <c r="B12001" i="18"/>
  <c r="B12002" i="18"/>
  <c r="B12003" i="18"/>
  <c r="B12004" i="18"/>
  <c r="B12005" i="18"/>
  <c r="B12006" i="18"/>
  <c r="B12007" i="18"/>
  <c r="B12008" i="18"/>
  <c r="B12009" i="18"/>
  <c r="B12010" i="18"/>
  <c r="B12011" i="18"/>
  <c r="B12012" i="18"/>
  <c r="B12013" i="18"/>
  <c r="B12014" i="18"/>
  <c r="B12015" i="18"/>
  <c r="B12016" i="18"/>
  <c r="B12017" i="18"/>
  <c r="B12018" i="18"/>
  <c r="B12019" i="18"/>
  <c r="B12020" i="18"/>
  <c r="B12021" i="18"/>
  <c r="B12022" i="18"/>
  <c r="B12023" i="18"/>
  <c r="B12024" i="18"/>
  <c r="B12025" i="18"/>
  <c r="B12026" i="18"/>
  <c r="B12027" i="18"/>
  <c r="B12028" i="18"/>
  <c r="B12029" i="18"/>
  <c r="B12030" i="18"/>
  <c r="B12031" i="18"/>
  <c r="B12032" i="18"/>
  <c r="B12033" i="18"/>
  <c r="B12034" i="18"/>
  <c r="B12035" i="18"/>
  <c r="B12036" i="18"/>
  <c r="B12037" i="18"/>
  <c r="B12038" i="18"/>
  <c r="B12039" i="18"/>
  <c r="B12040" i="18"/>
  <c r="B12041" i="18"/>
  <c r="B12042" i="18"/>
  <c r="B12043" i="18"/>
  <c r="B12044" i="18"/>
  <c r="B12045" i="18"/>
  <c r="B12046" i="18"/>
  <c r="B12047" i="18"/>
  <c r="B12048" i="18"/>
  <c r="B12049" i="18"/>
  <c r="B12050" i="18"/>
  <c r="B12051" i="18"/>
  <c r="B12052" i="18"/>
  <c r="B12053" i="18"/>
  <c r="B12054" i="18"/>
  <c r="B12055" i="18"/>
  <c r="B12056" i="18"/>
  <c r="B12057" i="18"/>
  <c r="B12058" i="18"/>
  <c r="B12059" i="18"/>
  <c r="B12060" i="18"/>
  <c r="B12061" i="18"/>
  <c r="B12062" i="18"/>
  <c r="B12063" i="18"/>
  <c r="B12064" i="18"/>
  <c r="B12065" i="18"/>
  <c r="B12066" i="18"/>
  <c r="B12067" i="18"/>
  <c r="B12068" i="18"/>
  <c r="B12069" i="18"/>
  <c r="B12070" i="18"/>
  <c r="B12071" i="18"/>
  <c r="B12072" i="18"/>
  <c r="B12073" i="18"/>
  <c r="B12074" i="18"/>
  <c r="B12075" i="18"/>
  <c r="B12076" i="18"/>
  <c r="B12077" i="18"/>
  <c r="B12078" i="18"/>
  <c r="B12079" i="18"/>
  <c r="B12080" i="18"/>
  <c r="B12081" i="18"/>
  <c r="B12082" i="18"/>
  <c r="B12083" i="18"/>
  <c r="B12084" i="18"/>
  <c r="B12085" i="18"/>
  <c r="B12086" i="18"/>
  <c r="B12087" i="18"/>
  <c r="B12088" i="18"/>
  <c r="B12089" i="18"/>
  <c r="B12090" i="18"/>
  <c r="B12091" i="18"/>
  <c r="B12092" i="18"/>
  <c r="B12093" i="18"/>
  <c r="B12094" i="18"/>
  <c r="B12095" i="18"/>
  <c r="B12096" i="18"/>
  <c r="B12097" i="18"/>
  <c r="B12098" i="18"/>
  <c r="B12099" i="18"/>
  <c r="B12100" i="18"/>
  <c r="B12101" i="18"/>
  <c r="B12102" i="18"/>
  <c r="B12103" i="18"/>
  <c r="B12104" i="18"/>
  <c r="B12105" i="18"/>
  <c r="B12106" i="18"/>
  <c r="B12107" i="18"/>
  <c r="B12108" i="18"/>
  <c r="B12109" i="18"/>
  <c r="B12110" i="18"/>
  <c r="B12111" i="18"/>
  <c r="B12112" i="18"/>
  <c r="B12113" i="18"/>
  <c r="B12114" i="18"/>
  <c r="B12115" i="18"/>
  <c r="B12116" i="18"/>
  <c r="B12117" i="18"/>
  <c r="B12118" i="18"/>
  <c r="B12119" i="18"/>
  <c r="B12120" i="18"/>
  <c r="B12121" i="18"/>
  <c r="B12122" i="18"/>
  <c r="B12123" i="18"/>
  <c r="B12124" i="18"/>
  <c r="B12125" i="18"/>
  <c r="B12126" i="18"/>
  <c r="B12127" i="18"/>
  <c r="B12128" i="18"/>
  <c r="B12129" i="18"/>
  <c r="B12130" i="18"/>
  <c r="B12131" i="18"/>
  <c r="B12132" i="18"/>
  <c r="B12133" i="18"/>
  <c r="B12134" i="18"/>
  <c r="B12135" i="18"/>
  <c r="B12136" i="18"/>
  <c r="B12137" i="18"/>
  <c r="B12138" i="18"/>
  <c r="B12139" i="18"/>
  <c r="B12140" i="18"/>
  <c r="B12141" i="18"/>
  <c r="B12142" i="18"/>
  <c r="B12143" i="18"/>
  <c r="B12144" i="18"/>
  <c r="B12145" i="18"/>
  <c r="B12146" i="18"/>
  <c r="B12147" i="18"/>
  <c r="B12148" i="18"/>
  <c r="B12149" i="18"/>
  <c r="B12150" i="18"/>
  <c r="B12151" i="18"/>
  <c r="B12152" i="18"/>
  <c r="B12153" i="18"/>
  <c r="B12154" i="18"/>
  <c r="B12155" i="18"/>
  <c r="B12156" i="18"/>
  <c r="B12157" i="18"/>
  <c r="B12158" i="18"/>
  <c r="B12159" i="18"/>
  <c r="B12160" i="18"/>
  <c r="B12161" i="18"/>
  <c r="B12162" i="18"/>
  <c r="B12163" i="18"/>
  <c r="B12164" i="18"/>
  <c r="B12165" i="18"/>
  <c r="B12166" i="18"/>
  <c r="B12167" i="18"/>
  <c r="B12168" i="18"/>
  <c r="B12169" i="18"/>
  <c r="B12170" i="18"/>
  <c r="B12171" i="18"/>
  <c r="B12172" i="18"/>
  <c r="B12173" i="18"/>
  <c r="B12174" i="18"/>
  <c r="B12175" i="18"/>
  <c r="B12176" i="18"/>
  <c r="B12177" i="18"/>
  <c r="B12178" i="18"/>
  <c r="B12179" i="18"/>
  <c r="B12180" i="18"/>
  <c r="B12181" i="18"/>
  <c r="B12182" i="18"/>
  <c r="B12183" i="18"/>
  <c r="B12184" i="18"/>
  <c r="B12185" i="18"/>
  <c r="B12186" i="18"/>
  <c r="B12187" i="18"/>
  <c r="B12188" i="18"/>
  <c r="B12189" i="18"/>
  <c r="B12190" i="18"/>
  <c r="B12191" i="18"/>
  <c r="B12192" i="18"/>
  <c r="B12193" i="18"/>
  <c r="B12194" i="18"/>
  <c r="B12195" i="18"/>
  <c r="B12196" i="18"/>
  <c r="B12197" i="18"/>
  <c r="B12198" i="18"/>
  <c r="B12199" i="18"/>
  <c r="B12200" i="18"/>
  <c r="B12201" i="18"/>
  <c r="B12202" i="18"/>
  <c r="B12203" i="18"/>
  <c r="B12204" i="18"/>
  <c r="B12205" i="18"/>
  <c r="B12206" i="18"/>
  <c r="B12207" i="18"/>
  <c r="B12208" i="18"/>
  <c r="B12209" i="18"/>
  <c r="B12210" i="18"/>
  <c r="B12211" i="18"/>
  <c r="B12212" i="18"/>
  <c r="B12213" i="18"/>
  <c r="B12214" i="18"/>
  <c r="B12215" i="18"/>
  <c r="B12216" i="18"/>
  <c r="B12217" i="18"/>
  <c r="B12218" i="18"/>
  <c r="B12219" i="18"/>
  <c r="B12220" i="18"/>
  <c r="B12221" i="18"/>
  <c r="B12222" i="18"/>
  <c r="B12223" i="18"/>
  <c r="B12224" i="18"/>
  <c r="B12225" i="18"/>
  <c r="B12226" i="18"/>
  <c r="B12227" i="18"/>
  <c r="B12228" i="18"/>
  <c r="B12229" i="18"/>
  <c r="B12230" i="18"/>
  <c r="B12231" i="18"/>
  <c r="B12232" i="18"/>
  <c r="B12233" i="18"/>
  <c r="B12234" i="18"/>
  <c r="B12235" i="18"/>
  <c r="B12236" i="18"/>
  <c r="B12237" i="18"/>
  <c r="B12238" i="18"/>
  <c r="B12239" i="18"/>
  <c r="B12240" i="18"/>
  <c r="B12241" i="18"/>
  <c r="B12242" i="18"/>
  <c r="B12243" i="18"/>
  <c r="B12244" i="18"/>
  <c r="B12245" i="18"/>
  <c r="B12246" i="18"/>
  <c r="B12247" i="18"/>
  <c r="B12248" i="18"/>
  <c r="B12249" i="18"/>
  <c r="B12250" i="18"/>
  <c r="B12251" i="18"/>
  <c r="B12252" i="18"/>
  <c r="B12253" i="18"/>
  <c r="B12254" i="18"/>
  <c r="B12255" i="18"/>
  <c r="B12256" i="18"/>
  <c r="B12257" i="18"/>
  <c r="B12258" i="18"/>
  <c r="B12259" i="18"/>
  <c r="B12260" i="18"/>
  <c r="B12261" i="18"/>
  <c r="B12262" i="18"/>
  <c r="B12263" i="18"/>
  <c r="B12264" i="18"/>
  <c r="B12265" i="18"/>
  <c r="B12266" i="18"/>
  <c r="B12267" i="18"/>
  <c r="B12268" i="18"/>
  <c r="B12269" i="18"/>
  <c r="B12270" i="18"/>
  <c r="B12271" i="18"/>
  <c r="B12272" i="18"/>
  <c r="B12273" i="18"/>
  <c r="B12274" i="18"/>
  <c r="B12275" i="18"/>
  <c r="B12276" i="18"/>
  <c r="B12277" i="18"/>
  <c r="B12278" i="18"/>
  <c r="B12279" i="18"/>
  <c r="B12280" i="18"/>
  <c r="B12281" i="18"/>
  <c r="B12282" i="18"/>
  <c r="B12283" i="18"/>
  <c r="B12284" i="18"/>
  <c r="B12285" i="18"/>
  <c r="B12286" i="18"/>
  <c r="B12287" i="18"/>
  <c r="B12288" i="18"/>
  <c r="B12289" i="18"/>
  <c r="B12290" i="18"/>
  <c r="B12291" i="18"/>
  <c r="B12292" i="18"/>
  <c r="B12293" i="18"/>
  <c r="B12294" i="18"/>
  <c r="B12295" i="18"/>
  <c r="B12296" i="18"/>
  <c r="B12297" i="18"/>
  <c r="B12298" i="18"/>
  <c r="B12299" i="18"/>
  <c r="B12300" i="18"/>
  <c r="B12301" i="18"/>
  <c r="B12302" i="18"/>
  <c r="B12303" i="18"/>
  <c r="B12304" i="18"/>
  <c r="B12305" i="18"/>
  <c r="B12306" i="18"/>
  <c r="B12307" i="18"/>
  <c r="B12308" i="18"/>
  <c r="B12309" i="18"/>
  <c r="B12310" i="18"/>
  <c r="B12311" i="18"/>
  <c r="B12312" i="18"/>
  <c r="B12313" i="18"/>
  <c r="B12314" i="18"/>
  <c r="B12315" i="18"/>
  <c r="B12316" i="18"/>
  <c r="B12317" i="18"/>
  <c r="B12318" i="18"/>
  <c r="B12319" i="18"/>
  <c r="B12320" i="18"/>
  <c r="B12321" i="18"/>
  <c r="B12322" i="18"/>
  <c r="B12323" i="18"/>
  <c r="B12324" i="18"/>
  <c r="B12325" i="18"/>
  <c r="B12326" i="18"/>
  <c r="B12327" i="18"/>
  <c r="B12328" i="18"/>
  <c r="B12329" i="18"/>
  <c r="B12330" i="18"/>
  <c r="B12331" i="18"/>
  <c r="B12332" i="18"/>
  <c r="B12333" i="18"/>
  <c r="B12334" i="18"/>
  <c r="B12335" i="18"/>
  <c r="B12336" i="18"/>
  <c r="B12337" i="18"/>
  <c r="B12338" i="18"/>
  <c r="B12339" i="18"/>
  <c r="B12340" i="18"/>
  <c r="B12341" i="18"/>
  <c r="B12342" i="18"/>
  <c r="B12343" i="18"/>
  <c r="B12344" i="18"/>
  <c r="B12345" i="18"/>
  <c r="B12346" i="18"/>
  <c r="B12347" i="18"/>
  <c r="B12348" i="18"/>
  <c r="B12349" i="18"/>
  <c r="B12350" i="18"/>
  <c r="B12351" i="18"/>
  <c r="B12352" i="18"/>
  <c r="B12353" i="18"/>
  <c r="B12354" i="18"/>
  <c r="B12355" i="18"/>
  <c r="B12356" i="18"/>
  <c r="B12357" i="18"/>
  <c r="B12358" i="18"/>
  <c r="B12359" i="18"/>
  <c r="B12360" i="18"/>
  <c r="B12361" i="18"/>
  <c r="B12362" i="18"/>
  <c r="B12363" i="18"/>
  <c r="B12364" i="18"/>
  <c r="B12365" i="18"/>
  <c r="B12366" i="18"/>
  <c r="B12367" i="18"/>
  <c r="B12368" i="18"/>
  <c r="B12369" i="18"/>
  <c r="B12370" i="18"/>
  <c r="B12371" i="18"/>
  <c r="B12372" i="18"/>
  <c r="B12373" i="18"/>
  <c r="B12374" i="18"/>
  <c r="B12375" i="18"/>
  <c r="B12376" i="18"/>
  <c r="B12377" i="18"/>
  <c r="B12378" i="18"/>
  <c r="B12379" i="18"/>
  <c r="B12380" i="18"/>
  <c r="B12381" i="18"/>
  <c r="B12382" i="18"/>
  <c r="B12383" i="18"/>
  <c r="B12384" i="18"/>
  <c r="B12385" i="18"/>
  <c r="B12386" i="18"/>
  <c r="B12387" i="18"/>
  <c r="B12388" i="18"/>
  <c r="B12389" i="18"/>
  <c r="B12390" i="18"/>
  <c r="B12391" i="18"/>
  <c r="B12392" i="18"/>
  <c r="B12393" i="18"/>
  <c r="B12394" i="18"/>
  <c r="B12395" i="18"/>
  <c r="B12396" i="18"/>
  <c r="B12397" i="18"/>
  <c r="B12398" i="18"/>
  <c r="B12399" i="18"/>
  <c r="B12400" i="18"/>
  <c r="B12401" i="18"/>
  <c r="B12402" i="18"/>
  <c r="B12403" i="18"/>
  <c r="B12404" i="18"/>
  <c r="B12405" i="18"/>
  <c r="B12406" i="18"/>
  <c r="B12407" i="18"/>
  <c r="B12408" i="18"/>
  <c r="B12409" i="18"/>
  <c r="B12410" i="18"/>
  <c r="B12411" i="18"/>
  <c r="B12412" i="18"/>
  <c r="B12413" i="18"/>
  <c r="B12414" i="18"/>
  <c r="B12415" i="18"/>
  <c r="B12416" i="18"/>
  <c r="B12417" i="18"/>
  <c r="B12418" i="18"/>
  <c r="B12419" i="18"/>
  <c r="B12420" i="18"/>
  <c r="B12421" i="18"/>
  <c r="B12422" i="18"/>
  <c r="B12423" i="18"/>
  <c r="B12424" i="18"/>
  <c r="B12425" i="18"/>
  <c r="B12426" i="18"/>
  <c r="B12427" i="18"/>
  <c r="B12428" i="18"/>
  <c r="B12429" i="18"/>
  <c r="B12430" i="18"/>
  <c r="B12431" i="18"/>
  <c r="B12432" i="18"/>
  <c r="B12433" i="18"/>
  <c r="B12434" i="18"/>
  <c r="B12435" i="18"/>
  <c r="B12436" i="18"/>
  <c r="B12437" i="18"/>
  <c r="B12438" i="18"/>
  <c r="B12439" i="18"/>
  <c r="B12440" i="18"/>
  <c r="B12441" i="18"/>
  <c r="B12442" i="18"/>
  <c r="B12443" i="18"/>
  <c r="B12444" i="18"/>
  <c r="B12445" i="18"/>
  <c r="B12446" i="18"/>
  <c r="B12447" i="18"/>
  <c r="B12448" i="18"/>
  <c r="B12449" i="18"/>
  <c r="B12450" i="18"/>
  <c r="B12451" i="18"/>
  <c r="B12452" i="18"/>
  <c r="B12453" i="18"/>
  <c r="B12454" i="18"/>
  <c r="B12455" i="18"/>
  <c r="B12456" i="18"/>
  <c r="B12457" i="18"/>
  <c r="B12458" i="18"/>
  <c r="B12459" i="18"/>
  <c r="B12460" i="18"/>
  <c r="B12461" i="18"/>
  <c r="B12462" i="18"/>
  <c r="B12463" i="18"/>
  <c r="B12464" i="18"/>
  <c r="B12465" i="18"/>
  <c r="B12466" i="18"/>
  <c r="B12467" i="18"/>
  <c r="B12468" i="18"/>
  <c r="B12469" i="18"/>
  <c r="B12470" i="18"/>
  <c r="B12471" i="18"/>
  <c r="B12472" i="18"/>
  <c r="B12473" i="18"/>
  <c r="B12474" i="18"/>
  <c r="B12475" i="18"/>
  <c r="B12476" i="18"/>
  <c r="B12477" i="18"/>
  <c r="B12478" i="18"/>
  <c r="B12479" i="18"/>
  <c r="B12480" i="18"/>
  <c r="B12481" i="18"/>
  <c r="B12482" i="18"/>
  <c r="B12483" i="18"/>
  <c r="B12484" i="18"/>
  <c r="B12485" i="18"/>
  <c r="B12486" i="18"/>
  <c r="B12487" i="18"/>
  <c r="B12488" i="18"/>
  <c r="B12489" i="18"/>
  <c r="B12490" i="18"/>
  <c r="B12491" i="18"/>
  <c r="B12492" i="18"/>
  <c r="B12493" i="18"/>
  <c r="B12494" i="18"/>
  <c r="B12495" i="18"/>
  <c r="B12496" i="18"/>
  <c r="B12497" i="18"/>
  <c r="B12498" i="18"/>
  <c r="B12499" i="18"/>
  <c r="B12500" i="18"/>
  <c r="B12501" i="18"/>
  <c r="B12502" i="18"/>
  <c r="B12503" i="18"/>
  <c r="B12504" i="18"/>
  <c r="B12505" i="18"/>
  <c r="B12506" i="18"/>
  <c r="B12507" i="18"/>
  <c r="B12508" i="18"/>
  <c r="B12509" i="18"/>
  <c r="B12510" i="18"/>
  <c r="B12511" i="18"/>
  <c r="B12512" i="18"/>
  <c r="B12513" i="18"/>
  <c r="B12514" i="18"/>
  <c r="B12515" i="18"/>
  <c r="B12516" i="18"/>
  <c r="B12517" i="18"/>
  <c r="B12518" i="18"/>
  <c r="B12519" i="18"/>
  <c r="B12520" i="18"/>
  <c r="B12521" i="18"/>
  <c r="B12522" i="18"/>
  <c r="B12523" i="18"/>
  <c r="B12524" i="18"/>
  <c r="B12525" i="18"/>
  <c r="B12526" i="18"/>
  <c r="B12527" i="18"/>
  <c r="B12528" i="18"/>
  <c r="B12529" i="18"/>
  <c r="B12530" i="18"/>
  <c r="B12531" i="18"/>
  <c r="B12532" i="18"/>
  <c r="B12533" i="18"/>
  <c r="B12534" i="18"/>
  <c r="B12535" i="18"/>
  <c r="B12536" i="18"/>
  <c r="B12537" i="18"/>
  <c r="B12538" i="18"/>
  <c r="B12539" i="18"/>
  <c r="B12540" i="18"/>
  <c r="B12541" i="18"/>
  <c r="B12542" i="18"/>
  <c r="B12543" i="18"/>
  <c r="B12544" i="18"/>
  <c r="B12545" i="18"/>
  <c r="B12546" i="18"/>
  <c r="B12547" i="18"/>
  <c r="B12548" i="18"/>
  <c r="B12549" i="18"/>
  <c r="B12550" i="18"/>
  <c r="B12551" i="18"/>
  <c r="B12552" i="18"/>
  <c r="B12553" i="18"/>
  <c r="B12554" i="18"/>
  <c r="B12555" i="18"/>
  <c r="B12556" i="18"/>
  <c r="B12557" i="18"/>
  <c r="B12558" i="18"/>
  <c r="B12559" i="18"/>
  <c r="B12560" i="18"/>
  <c r="B12561" i="18"/>
  <c r="B12562" i="18"/>
  <c r="B12563" i="18"/>
  <c r="B12564" i="18"/>
  <c r="B12565" i="18"/>
  <c r="B12566" i="18"/>
  <c r="B12567" i="18"/>
  <c r="B12568" i="18"/>
  <c r="B12569" i="18"/>
  <c r="B12570" i="18"/>
  <c r="B12571" i="18"/>
  <c r="B12572" i="18"/>
  <c r="B12573" i="18"/>
  <c r="B12574" i="18"/>
  <c r="B12575" i="18"/>
  <c r="B12576" i="18"/>
  <c r="B12577" i="18"/>
  <c r="B12578" i="18"/>
  <c r="B12579" i="18"/>
  <c r="B12580" i="18"/>
  <c r="B12581" i="18"/>
  <c r="B12582" i="18"/>
  <c r="B12583" i="18"/>
  <c r="B12584" i="18"/>
  <c r="B12585" i="18"/>
  <c r="B12586" i="18"/>
  <c r="B12587" i="18"/>
  <c r="B12588" i="18"/>
  <c r="B12589" i="18"/>
  <c r="B12590" i="18"/>
  <c r="B12591" i="18"/>
  <c r="B12592" i="18"/>
  <c r="B12593" i="18"/>
  <c r="B12594" i="18"/>
  <c r="B12595" i="18"/>
  <c r="B12596" i="18"/>
  <c r="B12597" i="18"/>
  <c r="B12598" i="18"/>
  <c r="B12599" i="18"/>
  <c r="B12600" i="18"/>
  <c r="B12601" i="18"/>
  <c r="B12602" i="18"/>
  <c r="B12603" i="18"/>
  <c r="B12604" i="18"/>
  <c r="B12605" i="18"/>
  <c r="B12606" i="18"/>
  <c r="B12607" i="18"/>
  <c r="B12608" i="18"/>
  <c r="B12609" i="18"/>
  <c r="B12610" i="18"/>
  <c r="B12611" i="18"/>
  <c r="B12612" i="18"/>
  <c r="B12613" i="18"/>
  <c r="B12614" i="18"/>
  <c r="B12615" i="18"/>
  <c r="B12616" i="18"/>
  <c r="B12617" i="18"/>
  <c r="B12618" i="18"/>
  <c r="B12619" i="18"/>
  <c r="B12620" i="18"/>
  <c r="B12621" i="18"/>
  <c r="B12622" i="18"/>
  <c r="B12623" i="18"/>
  <c r="B12624" i="18"/>
  <c r="B12625" i="18"/>
  <c r="B12626" i="18"/>
  <c r="B12627" i="18"/>
  <c r="B12628" i="18"/>
  <c r="B12629" i="18"/>
  <c r="B12630" i="18"/>
  <c r="B12631" i="18"/>
  <c r="B12632" i="18"/>
  <c r="B12633" i="18"/>
  <c r="B12634" i="18"/>
  <c r="B12635" i="18"/>
  <c r="B12636" i="18"/>
  <c r="B12637" i="18"/>
  <c r="B12638" i="18"/>
  <c r="B12639" i="18"/>
  <c r="B12640" i="18"/>
  <c r="B12641" i="18"/>
  <c r="B12642" i="18"/>
  <c r="B12643" i="18"/>
  <c r="B12644" i="18"/>
  <c r="B12645" i="18"/>
  <c r="B12646" i="18"/>
  <c r="B12647" i="18"/>
  <c r="B12648" i="18"/>
  <c r="B12649" i="18"/>
  <c r="B12650" i="18"/>
  <c r="B12651" i="18"/>
  <c r="B12652" i="18"/>
  <c r="B12653" i="18"/>
  <c r="B12654" i="18"/>
  <c r="B12655" i="18"/>
  <c r="B12656" i="18"/>
  <c r="B12657" i="18"/>
  <c r="B12658" i="18"/>
  <c r="B12659" i="18"/>
  <c r="B12660" i="18"/>
  <c r="B12661" i="18"/>
  <c r="B12662" i="18"/>
  <c r="B12663" i="18"/>
  <c r="B12664" i="18"/>
  <c r="B12665" i="18"/>
  <c r="B12666" i="18"/>
  <c r="B12667" i="18"/>
  <c r="B12668" i="18"/>
  <c r="B12669" i="18"/>
  <c r="B12670" i="18"/>
  <c r="B12671" i="18"/>
  <c r="B12672" i="18"/>
  <c r="B12673" i="18"/>
  <c r="B12674" i="18"/>
  <c r="B12675" i="18"/>
  <c r="B12676" i="18"/>
  <c r="B12677" i="18"/>
  <c r="B12678" i="18"/>
  <c r="B12679" i="18"/>
  <c r="B12680" i="18"/>
  <c r="B12681" i="18"/>
  <c r="B12682" i="18"/>
  <c r="B12683" i="18"/>
  <c r="B12684" i="18"/>
  <c r="B12685" i="18"/>
  <c r="B12686" i="18"/>
  <c r="B12687" i="18"/>
  <c r="B12688" i="18"/>
  <c r="B12689" i="18"/>
  <c r="B12690" i="18"/>
  <c r="B12691" i="18"/>
  <c r="B12692" i="18"/>
  <c r="B12693" i="18"/>
  <c r="B12694" i="18"/>
  <c r="B12695" i="18"/>
  <c r="B12696" i="18"/>
  <c r="B12697" i="18"/>
  <c r="B12698" i="18"/>
  <c r="B12699" i="18"/>
  <c r="B12700" i="18"/>
  <c r="B12701" i="18"/>
  <c r="B12702" i="18"/>
  <c r="B12703" i="18"/>
  <c r="B12704" i="18"/>
  <c r="B12705" i="18"/>
  <c r="B12706" i="18"/>
  <c r="B12707" i="18"/>
  <c r="B12708" i="18"/>
  <c r="B12709" i="18"/>
  <c r="B12710" i="18"/>
  <c r="B12711" i="18"/>
  <c r="B12712" i="18"/>
  <c r="B12713" i="18"/>
  <c r="B12714" i="18"/>
  <c r="B12715" i="18"/>
  <c r="B12716" i="18"/>
  <c r="B12717" i="18"/>
  <c r="B12718" i="18"/>
  <c r="B12719" i="18"/>
  <c r="B12720" i="18"/>
  <c r="B12721" i="18"/>
  <c r="B12722" i="18"/>
  <c r="B12723" i="18"/>
  <c r="B12724" i="18"/>
  <c r="B12725" i="18"/>
  <c r="B12726" i="18"/>
  <c r="B12727" i="18"/>
  <c r="B12728" i="18"/>
  <c r="B12729" i="18"/>
  <c r="B12730" i="18"/>
  <c r="B12731" i="18"/>
  <c r="B12732" i="18"/>
  <c r="B12733" i="18"/>
  <c r="B12734" i="18"/>
  <c r="B12735" i="18"/>
  <c r="B12736" i="18"/>
  <c r="B12737" i="18"/>
  <c r="B12738" i="18"/>
  <c r="B12739" i="18"/>
  <c r="B12740" i="18"/>
  <c r="B12741" i="18"/>
  <c r="B12742" i="18"/>
  <c r="B12743" i="18"/>
  <c r="B12744" i="18"/>
  <c r="B12745" i="18"/>
  <c r="B12746" i="18"/>
  <c r="B12747" i="18"/>
  <c r="B12748" i="18"/>
  <c r="B12749" i="18"/>
  <c r="B12750" i="18"/>
  <c r="B12751" i="18"/>
  <c r="B12752" i="18"/>
  <c r="B12753" i="18"/>
  <c r="B12754" i="18"/>
  <c r="B12755" i="18"/>
  <c r="B12756" i="18"/>
  <c r="B12757" i="18"/>
  <c r="B12758" i="18"/>
  <c r="B12759" i="18"/>
  <c r="B12760" i="18"/>
  <c r="B12761" i="18"/>
  <c r="B12762" i="18"/>
  <c r="B12763" i="18"/>
  <c r="B12764" i="18"/>
  <c r="B12765" i="18"/>
  <c r="B12766" i="18"/>
  <c r="B12767" i="18"/>
  <c r="B12768" i="18"/>
  <c r="B12769" i="18"/>
  <c r="B12770" i="18"/>
  <c r="B12771" i="18"/>
  <c r="B12772" i="18"/>
  <c r="B12773" i="18"/>
  <c r="B12774" i="18"/>
  <c r="B12775" i="18"/>
  <c r="B12776" i="18"/>
  <c r="B12777" i="18"/>
  <c r="B12778" i="18"/>
  <c r="B12779" i="18"/>
  <c r="B12780" i="18"/>
  <c r="B12781" i="18"/>
  <c r="B12782" i="18"/>
  <c r="B12783" i="18"/>
  <c r="B12784" i="18"/>
  <c r="B12785" i="18"/>
  <c r="B12786" i="18"/>
  <c r="B12787" i="18"/>
  <c r="B12788" i="18"/>
  <c r="B12789" i="18"/>
  <c r="B12790" i="18"/>
  <c r="B12791" i="18"/>
  <c r="B12792" i="18"/>
  <c r="B12793" i="18"/>
  <c r="B12794" i="18"/>
  <c r="B12795" i="18"/>
  <c r="B12796" i="18"/>
  <c r="B12797" i="18"/>
  <c r="B12798" i="18"/>
  <c r="B12799" i="18"/>
  <c r="B12800" i="18"/>
  <c r="B12801" i="18"/>
  <c r="B12802" i="18"/>
  <c r="B12803" i="18"/>
  <c r="B12804" i="18"/>
  <c r="B12805" i="18"/>
  <c r="B12806" i="18"/>
  <c r="B12807" i="18"/>
  <c r="B12808" i="18"/>
  <c r="B12809" i="18"/>
  <c r="B12810" i="18"/>
  <c r="B12811" i="18"/>
  <c r="B12812" i="18"/>
  <c r="B12813" i="18"/>
  <c r="B12814" i="18"/>
  <c r="B12815" i="18"/>
  <c r="B12816" i="18"/>
  <c r="B12817" i="18"/>
  <c r="B12818" i="18"/>
  <c r="B12819" i="18"/>
  <c r="B12820" i="18"/>
  <c r="B12821" i="18"/>
  <c r="B12822" i="18"/>
  <c r="B12823" i="18"/>
  <c r="B12824" i="18"/>
  <c r="B12825" i="18"/>
  <c r="B12826" i="18"/>
  <c r="B12827" i="18"/>
  <c r="B12828" i="18"/>
  <c r="B12829" i="18"/>
  <c r="B12830" i="18"/>
  <c r="B12831" i="18"/>
  <c r="B12832" i="18"/>
  <c r="B12833" i="18"/>
  <c r="B12834" i="18"/>
  <c r="B12835" i="18"/>
  <c r="B12836" i="18"/>
  <c r="B12837" i="18"/>
  <c r="B12838" i="18"/>
  <c r="B12839" i="18"/>
  <c r="B12840" i="18"/>
  <c r="B12841" i="18"/>
  <c r="B12842" i="18"/>
  <c r="B12843" i="18"/>
  <c r="B12844" i="18"/>
  <c r="B12845" i="18"/>
  <c r="B12846" i="18"/>
  <c r="B12847" i="18"/>
  <c r="B12848" i="18"/>
  <c r="B12849" i="18"/>
  <c r="B12850" i="18"/>
  <c r="B12851" i="18"/>
  <c r="B12852" i="18"/>
  <c r="B12853" i="18"/>
  <c r="B12854" i="18"/>
  <c r="B12855" i="18"/>
  <c r="B12856" i="18"/>
  <c r="B12857" i="18"/>
  <c r="B12858" i="18"/>
  <c r="B12859" i="18"/>
  <c r="B12860" i="18"/>
  <c r="B12861" i="18"/>
  <c r="B12862" i="18"/>
  <c r="B12863" i="18"/>
  <c r="B12864" i="18"/>
  <c r="B12865" i="18"/>
  <c r="B12866" i="18"/>
  <c r="B12867" i="18"/>
  <c r="B12868" i="18"/>
  <c r="B12869" i="18"/>
  <c r="B12870" i="18"/>
  <c r="B12871" i="18"/>
  <c r="B12872" i="18"/>
  <c r="B12873" i="18"/>
  <c r="B12874" i="18"/>
  <c r="B12875" i="18"/>
  <c r="B12876" i="18"/>
  <c r="B12877" i="18"/>
  <c r="B12878" i="18"/>
  <c r="B12879" i="18"/>
  <c r="B12880" i="18"/>
  <c r="B12881" i="18"/>
  <c r="B12882" i="18"/>
  <c r="B12883" i="18"/>
  <c r="B12884" i="18"/>
  <c r="B12885" i="18"/>
  <c r="B12886" i="18"/>
  <c r="B12887" i="18"/>
  <c r="B12888" i="18"/>
  <c r="B12889" i="18"/>
  <c r="B12890" i="18"/>
  <c r="B12891" i="18"/>
  <c r="B12892" i="18"/>
  <c r="B12893" i="18"/>
  <c r="B12894" i="18"/>
  <c r="B12895" i="18"/>
  <c r="B12896" i="18"/>
  <c r="B12897" i="18"/>
  <c r="B12898" i="18"/>
  <c r="B12899" i="18"/>
  <c r="B12900" i="18"/>
  <c r="B12901" i="18"/>
  <c r="B12902" i="18"/>
  <c r="B12903" i="18"/>
  <c r="B12904" i="18"/>
  <c r="B12905" i="18"/>
  <c r="B12906" i="18"/>
  <c r="B12907" i="18"/>
  <c r="B12908" i="18"/>
  <c r="B12909" i="18"/>
  <c r="B12910" i="18"/>
  <c r="B12911" i="18"/>
  <c r="B12912" i="18"/>
  <c r="B12913" i="18"/>
  <c r="B12914" i="18"/>
  <c r="B12915" i="18"/>
  <c r="B12916" i="18"/>
  <c r="B12917" i="18"/>
  <c r="B12918" i="18"/>
  <c r="B12919" i="18"/>
  <c r="B12920" i="18"/>
  <c r="B12921" i="18"/>
  <c r="B12922" i="18"/>
  <c r="B12923" i="18"/>
  <c r="B12924" i="18"/>
  <c r="B12925" i="18"/>
  <c r="B12926" i="18"/>
  <c r="B12927" i="18"/>
  <c r="B12928" i="18"/>
  <c r="B12929" i="18"/>
  <c r="B12930" i="18"/>
  <c r="B12931" i="18"/>
  <c r="B12932" i="18"/>
  <c r="B12933" i="18"/>
  <c r="B12934" i="18"/>
  <c r="B12935" i="18"/>
  <c r="B12936" i="18"/>
  <c r="B12937" i="18"/>
  <c r="B12938" i="18"/>
  <c r="B12939" i="18"/>
  <c r="B12940" i="18"/>
  <c r="B12941" i="18"/>
  <c r="B12942" i="18"/>
  <c r="B12943" i="18"/>
  <c r="B12944" i="18"/>
  <c r="B12945" i="18"/>
  <c r="B12946" i="18"/>
  <c r="B12947" i="18"/>
  <c r="B12948" i="18"/>
  <c r="B12949" i="18"/>
  <c r="B12950" i="18"/>
  <c r="B12951" i="18"/>
  <c r="B12952" i="18"/>
  <c r="B12953" i="18"/>
  <c r="B12954" i="18"/>
  <c r="B12955" i="18"/>
  <c r="B12956" i="18"/>
  <c r="B12957" i="18"/>
  <c r="B12958" i="18"/>
  <c r="B12959" i="18"/>
  <c r="B12960" i="18"/>
  <c r="B12961" i="18"/>
  <c r="B12962" i="18"/>
  <c r="B12963" i="18"/>
  <c r="B12964" i="18"/>
  <c r="B12965" i="18"/>
  <c r="B12966" i="18"/>
  <c r="B12967" i="18"/>
  <c r="B12968" i="18"/>
  <c r="B12969" i="18"/>
  <c r="B12970" i="18"/>
  <c r="B12971" i="18"/>
  <c r="B12972" i="18"/>
  <c r="B12973" i="18"/>
  <c r="B12974" i="18"/>
  <c r="B12975" i="18"/>
  <c r="B12976" i="18"/>
  <c r="B12977" i="18"/>
  <c r="B12978" i="18"/>
  <c r="B12979" i="18"/>
  <c r="B12980" i="18"/>
  <c r="B12981" i="18"/>
  <c r="B12982" i="18"/>
  <c r="B12983" i="18"/>
  <c r="B12984" i="18"/>
  <c r="B12985" i="18"/>
  <c r="B12986" i="18"/>
  <c r="B12987" i="18"/>
  <c r="B12988" i="18"/>
  <c r="B12989" i="18"/>
  <c r="B12990" i="18"/>
  <c r="B12991" i="18"/>
  <c r="B12992" i="18"/>
  <c r="B12993" i="18"/>
  <c r="B12994" i="18"/>
  <c r="B12995" i="18"/>
  <c r="B12996" i="18"/>
  <c r="B12997" i="18"/>
  <c r="B12998" i="18"/>
  <c r="B12999" i="18"/>
  <c r="B13000" i="18"/>
  <c r="B13001" i="18"/>
  <c r="B13002" i="18"/>
  <c r="B13003" i="18"/>
  <c r="B13004" i="18"/>
  <c r="B13005" i="18"/>
  <c r="B13006" i="18"/>
  <c r="B13007" i="18"/>
  <c r="B13008" i="18"/>
  <c r="B13009" i="18"/>
  <c r="B13010" i="18"/>
  <c r="B13011" i="18"/>
  <c r="B13012" i="18"/>
  <c r="B13013" i="18"/>
  <c r="B13014" i="18"/>
  <c r="B13015" i="18"/>
  <c r="B13016" i="18"/>
  <c r="B13017" i="18"/>
  <c r="B13018" i="18"/>
  <c r="B13019" i="18"/>
  <c r="B13020" i="18"/>
  <c r="B13021" i="18"/>
  <c r="B13022" i="18"/>
  <c r="B13023" i="18"/>
  <c r="B13024" i="18"/>
  <c r="B13025" i="18"/>
  <c r="B13026" i="18"/>
  <c r="B13027" i="18"/>
  <c r="B13028" i="18"/>
  <c r="B13029" i="18"/>
  <c r="B13030" i="18"/>
  <c r="B13031" i="18"/>
  <c r="B13032" i="18"/>
  <c r="B13033" i="18"/>
  <c r="B13034" i="18"/>
  <c r="B13035" i="18"/>
  <c r="B13036" i="18"/>
  <c r="B13037" i="18"/>
  <c r="B13038" i="18"/>
  <c r="B13039" i="18"/>
  <c r="B13040" i="18"/>
  <c r="B13041" i="18"/>
  <c r="B13042" i="18"/>
  <c r="B13043" i="18"/>
  <c r="B13044" i="18"/>
  <c r="B13045" i="18"/>
  <c r="B13046" i="18"/>
  <c r="B13047" i="18"/>
  <c r="B13048" i="18"/>
  <c r="B13049" i="18"/>
  <c r="B13050" i="18"/>
  <c r="B13051" i="18"/>
  <c r="B13052" i="18"/>
  <c r="B13053" i="18"/>
  <c r="B13054" i="18"/>
  <c r="B13055" i="18"/>
  <c r="B13056" i="18"/>
  <c r="B13057" i="18"/>
  <c r="B13058" i="18"/>
  <c r="B13059" i="18"/>
  <c r="B13060" i="18"/>
  <c r="B13061" i="18"/>
  <c r="B13062" i="18"/>
  <c r="B13063" i="18"/>
  <c r="B13064" i="18"/>
  <c r="B13065" i="18"/>
  <c r="B13066" i="18"/>
  <c r="B13067" i="18"/>
  <c r="B13068" i="18"/>
  <c r="B13069" i="18"/>
  <c r="B13070" i="18"/>
  <c r="B13071" i="18"/>
  <c r="B13072" i="18"/>
  <c r="B13073" i="18"/>
  <c r="B13074" i="18"/>
  <c r="B13075" i="18"/>
  <c r="B13076" i="18"/>
  <c r="B13077" i="18"/>
  <c r="B13078" i="18"/>
  <c r="B13079" i="18"/>
  <c r="B13080" i="18"/>
  <c r="B13081" i="18"/>
  <c r="B13082" i="18"/>
  <c r="B13083" i="18"/>
  <c r="B13084" i="18"/>
  <c r="B13085" i="18"/>
  <c r="B13086" i="18"/>
  <c r="B13087" i="18"/>
  <c r="B13088" i="18"/>
  <c r="B13089" i="18"/>
  <c r="B13090" i="18"/>
  <c r="B13091" i="18"/>
  <c r="B13092" i="18"/>
  <c r="B13093" i="18"/>
  <c r="B13094" i="18"/>
  <c r="B13095" i="18"/>
  <c r="B13096" i="18"/>
  <c r="B13097" i="18"/>
  <c r="B13098" i="18"/>
  <c r="B13099" i="18"/>
  <c r="B13100" i="18"/>
  <c r="B13101" i="18"/>
  <c r="B13102" i="18"/>
  <c r="B13103" i="18"/>
  <c r="B13104" i="18"/>
  <c r="B13105" i="18"/>
  <c r="B13106" i="18"/>
  <c r="B13107" i="18"/>
  <c r="B13108" i="18"/>
  <c r="B13109" i="18"/>
  <c r="B13110" i="18"/>
  <c r="B13111" i="18"/>
  <c r="B13112" i="18"/>
  <c r="B13113" i="18"/>
  <c r="B13114" i="18"/>
  <c r="B13115" i="18"/>
  <c r="B13116" i="18"/>
  <c r="B13117" i="18"/>
  <c r="B13118" i="18"/>
  <c r="B13119" i="18"/>
  <c r="B13120" i="18"/>
  <c r="B13121" i="18"/>
  <c r="B13122" i="18"/>
  <c r="B13123" i="18"/>
  <c r="B13124" i="18"/>
  <c r="B13125" i="18"/>
  <c r="B13126" i="18"/>
  <c r="B13127" i="18"/>
  <c r="B13128" i="18"/>
  <c r="B13129" i="18"/>
  <c r="B13130" i="18"/>
  <c r="B13131" i="18"/>
  <c r="B13132" i="18"/>
  <c r="B13133" i="18"/>
  <c r="B13134" i="18"/>
  <c r="B13135" i="18"/>
  <c r="B13136" i="18"/>
  <c r="B13137" i="18"/>
  <c r="B13138" i="18"/>
  <c r="B13139" i="18"/>
  <c r="B13140" i="18"/>
  <c r="B13141" i="18"/>
  <c r="B13142" i="18"/>
  <c r="B13143" i="18"/>
  <c r="B13144" i="18"/>
  <c r="B13145" i="18"/>
  <c r="B13146" i="18"/>
  <c r="B13147" i="18"/>
  <c r="B13148" i="18"/>
  <c r="B13149" i="18"/>
  <c r="B13150" i="18"/>
  <c r="B13151" i="18"/>
  <c r="B13152" i="18"/>
  <c r="B13153" i="18"/>
  <c r="B13154" i="18"/>
  <c r="B13155" i="18"/>
  <c r="B13156" i="18"/>
  <c r="B13157" i="18"/>
  <c r="B13158" i="18"/>
  <c r="B13159" i="18"/>
  <c r="B13160" i="18"/>
  <c r="B13161" i="18"/>
  <c r="B13162" i="18"/>
  <c r="B13163" i="18"/>
  <c r="B13164" i="18"/>
  <c r="B13165" i="18"/>
  <c r="B13166" i="18"/>
  <c r="B13167" i="18"/>
  <c r="B13168" i="18"/>
  <c r="B13169" i="18"/>
  <c r="B13170" i="18"/>
  <c r="B13171" i="18"/>
  <c r="B13172" i="18"/>
  <c r="B13173" i="18"/>
  <c r="B13174" i="18"/>
  <c r="B13175" i="18"/>
  <c r="B13176" i="18"/>
  <c r="B13177" i="18"/>
  <c r="B13178" i="18"/>
  <c r="B13179" i="18"/>
  <c r="B13180" i="18"/>
  <c r="B13181" i="18"/>
  <c r="B13182" i="18"/>
  <c r="B13183" i="18"/>
  <c r="B13184" i="18"/>
  <c r="B13185" i="18"/>
  <c r="B13186" i="18"/>
  <c r="B13187" i="18"/>
  <c r="B13188" i="18"/>
  <c r="B13189" i="18"/>
  <c r="B13190" i="18"/>
  <c r="B13191" i="18"/>
  <c r="B13192" i="18"/>
  <c r="B13193" i="18"/>
  <c r="B13194" i="18"/>
  <c r="B13195" i="18"/>
  <c r="B13196" i="18"/>
  <c r="B13197" i="18"/>
  <c r="B13198" i="18"/>
  <c r="B13199" i="18"/>
  <c r="B13200" i="18"/>
  <c r="B13201" i="18"/>
  <c r="B13202" i="18"/>
  <c r="B13203" i="18"/>
  <c r="B13204" i="18"/>
  <c r="B13205" i="18"/>
  <c r="B13206" i="18"/>
  <c r="B13207" i="18"/>
  <c r="B13208" i="18"/>
  <c r="B13209" i="18"/>
  <c r="B13210" i="18"/>
  <c r="B13211" i="18"/>
  <c r="B13212" i="18"/>
  <c r="B13213" i="18"/>
  <c r="B13214" i="18"/>
  <c r="B13215" i="18"/>
  <c r="B13216" i="18"/>
  <c r="B13217" i="18"/>
  <c r="B13218" i="18"/>
  <c r="B13219" i="18"/>
  <c r="B13220" i="18"/>
  <c r="B13221" i="18"/>
  <c r="B13222" i="18"/>
  <c r="B13223" i="18"/>
  <c r="B13224" i="18"/>
  <c r="B13225" i="18"/>
  <c r="B13226" i="18"/>
  <c r="B13227" i="18"/>
  <c r="B13228" i="18"/>
  <c r="B13229" i="18"/>
  <c r="B13230" i="18"/>
  <c r="B13231" i="18"/>
  <c r="B13232" i="18"/>
  <c r="B13233" i="18"/>
  <c r="B13234" i="18"/>
  <c r="B13235" i="18"/>
  <c r="B13236" i="18"/>
  <c r="B13237" i="18"/>
  <c r="B13238" i="18"/>
  <c r="B13239" i="18"/>
  <c r="B13240" i="18"/>
  <c r="B13241" i="18"/>
  <c r="B13242" i="18"/>
  <c r="B13243" i="18"/>
  <c r="B13244" i="18"/>
  <c r="B13245" i="18"/>
  <c r="B13246" i="18"/>
  <c r="B13247" i="18"/>
  <c r="B13248" i="18"/>
  <c r="B13249" i="18"/>
  <c r="B13250" i="18"/>
  <c r="B13251" i="18"/>
  <c r="B13252" i="18"/>
  <c r="B13253" i="18"/>
  <c r="B13254" i="18"/>
  <c r="B13255" i="18"/>
  <c r="B13256" i="18"/>
  <c r="B13257" i="18"/>
  <c r="B13258" i="18"/>
  <c r="B13259" i="18"/>
  <c r="B13260" i="18"/>
  <c r="B13261" i="18"/>
  <c r="B13262" i="18"/>
  <c r="B13263" i="18"/>
  <c r="B13264" i="18"/>
  <c r="B13265" i="18"/>
  <c r="B13266" i="18"/>
  <c r="B13267" i="18"/>
  <c r="B13268" i="18"/>
  <c r="B13269" i="18"/>
  <c r="B13270" i="18"/>
  <c r="B13271" i="18"/>
  <c r="B13272" i="18"/>
  <c r="B13273" i="18"/>
  <c r="B13274" i="18"/>
  <c r="B13275" i="18"/>
  <c r="B13276" i="18"/>
  <c r="B13277" i="18"/>
  <c r="B13278" i="18"/>
  <c r="B13279" i="18"/>
  <c r="B13280" i="18"/>
  <c r="B13281" i="18"/>
  <c r="B13282" i="18"/>
  <c r="B13283" i="18"/>
  <c r="B13284" i="18"/>
  <c r="B13285" i="18"/>
  <c r="B13286" i="18"/>
  <c r="B13287" i="18"/>
  <c r="B13288" i="18"/>
  <c r="B13289" i="18"/>
  <c r="B13290" i="18"/>
  <c r="B13291" i="18"/>
  <c r="B13292" i="18"/>
  <c r="B13293" i="18"/>
  <c r="B13294" i="18"/>
  <c r="B13295" i="18"/>
  <c r="B13296" i="18"/>
  <c r="B13297" i="18"/>
  <c r="B13298" i="18"/>
  <c r="B13299" i="18"/>
  <c r="B13300" i="18"/>
  <c r="B13301" i="18"/>
  <c r="B13302" i="18"/>
  <c r="B13303" i="18"/>
  <c r="B13304" i="18"/>
  <c r="B13305" i="18"/>
  <c r="B13306" i="18"/>
  <c r="B13307" i="18"/>
  <c r="B13308" i="18"/>
  <c r="B13309" i="18"/>
  <c r="B13310" i="18"/>
  <c r="B13311" i="18"/>
  <c r="B13312" i="18"/>
  <c r="B13313" i="18"/>
  <c r="B13314" i="18"/>
  <c r="B13315" i="18"/>
  <c r="B13316" i="18"/>
  <c r="B13317" i="18"/>
  <c r="B13318" i="18"/>
  <c r="B13319" i="18"/>
  <c r="B13320" i="18"/>
  <c r="B13321" i="18"/>
  <c r="B13322" i="18"/>
  <c r="B13323" i="18"/>
  <c r="B13324" i="18"/>
  <c r="B13325" i="18"/>
  <c r="B13326" i="18"/>
  <c r="B13327" i="18"/>
  <c r="B13328" i="18"/>
  <c r="B13329" i="18"/>
  <c r="B13330" i="18"/>
  <c r="B13331" i="18"/>
  <c r="B13332" i="18"/>
  <c r="B13333" i="18"/>
  <c r="B13334" i="18"/>
  <c r="B13335" i="18"/>
  <c r="B13336" i="18"/>
  <c r="B13337" i="18"/>
  <c r="B13338" i="18"/>
  <c r="B13339" i="18"/>
  <c r="B13340" i="18"/>
  <c r="B13341" i="18"/>
  <c r="B13342" i="18"/>
  <c r="B13343" i="18"/>
  <c r="B13344" i="18"/>
  <c r="B13345" i="18"/>
  <c r="B13346" i="18"/>
  <c r="B13347" i="18"/>
  <c r="B13348" i="18"/>
  <c r="B13349" i="18"/>
  <c r="B13350" i="18"/>
  <c r="B13351" i="18"/>
  <c r="B13352" i="18"/>
  <c r="B13353" i="18"/>
  <c r="B13354" i="18"/>
  <c r="B13355" i="18"/>
  <c r="B13356" i="18"/>
  <c r="B13357" i="18"/>
  <c r="B13358" i="18"/>
  <c r="B13359" i="18"/>
  <c r="B13360" i="18"/>
  <c r="B13361" i="18"/>
  <c r="B13362" i="18"/>
  <c r="B13363" i="18"/>
  <c r="B13364" i="18"/>
  <c r="B13365" i="18"/>
  <c r="B13366" i="18"/>
  <c r="B13367" i="18"/>
  <c r="B13368" i="18"/>
  <c r="B13369" i="18"/>
  <c r="B13370" i="18"/>
  <c r="B13371" i="18"/>
  <c r="B13372" i="18"/>
  <c r="B13373" i="18"/>
  <c r="B13374" i="18"/>
  <c r="B13375" i="18"/>
  <c r="B13376" i="18"/>
  <c r="B13377" i="18"/>
  <c r="B13378" i="18"/>
  <c r="B13379" i="18"/>
  <c r="B13380" i="18"/>
  <c r="B13381" i="18"/>
  <c r="B13382" i="18"/>
  <c r="B13383" i="18"/>
  <c r="B13384" i="18"/>
  <c r="B13385" i="18"/>
  <c r="B13386" i="18"/>
  <c r="B13387" i="18"/>
  <c r="B13388" i="18"/>
  <c r="B13389" i="18"/>
  <c r="B13390" i="18"/>
  <c r="B13391" i="18"/>
  <c r="B13392" i="18"/>
  <c r="B13393" i="18"/>
  <c r="B13394" i="18"/>
  <c r="B13395" i="18"/>
  <c r="B13396" i="18"/>
  <c r="B13397" i="18"/>
  <c r="B13398" i="18"/>
  <c r="B13399" i="18"/>
  <c r="B13400" i="18"/>
  <c r="B13401" i="18"/>
  <c r="B13402" i="18"/>
  <c r="B13403" i="18"/>
  <c r="B13404" i="18"/>
  <c r="B13405" i="18"/>
  <c r="B13406" i="18"/>
  <c r="B13407" i="18"/>
  <c r="B13408" i="18"/>
  <c r="B13409" i="18"/>
  <c r="B13410" i="18"/>
  <c r="B13411" i="18"/>
  <c r="B13412" i="18"/>
  <c r="B13413" i="18"/>
  <c r="B13414" i="18"/>
  <c r="B13415" i="18"/>
  <c r="B13416" i="18"/>
  <c r="B13417" i="18"/>
  <c r="B13418" i="18"/>
  <c r="B13419" i="18"/>
  <c r="B13420" i="18"/>
  <c r="B13421" i="18"/>
  <c r="B13422" i="18"/>
  <c r="B13423" i="18"/>
  <c r="B13424" i="18"/>
  <c r="B13425" i="18"/>
  <c r="B13426" i="18"/>
  <c r="B13427" i="18"/>
  <c r="B13428" i="18"/>
  <c r="B13429" i="18"/>
  <c r="B13430" i="18"/>
  <c r="B13431" i="18"/>
  <c r="B13432" i="18"/>
  <c r="B13433" i="18"/>
  <c r="B13434" i="18"/>
  <c r="B13435" i="18"/>
  <c r="B13436" i="18"/>
  <c r="B13437" i="18"/>
  <c r="B13438" i="18"/>
  <c r="B13439" i="18"/>
  <c r="B13440" i="18"/>
  <c r="B13441" i="18"/>
  <c r="B13442" i="18"/>
  <c r="B13443" i="18"/>
  <c r="B13444" i="18"/>
  <c r="B13445" i="18"/>
  <c r="B13446" i="18"/>
  <c r="B13447" i="18"/>
  <c r="B13448" i="18"/>
  <c r="B13449" i="18"/>
  <c r="B13450" i="18"/>
  <c r="B13451" i="18"/>
  <c r="B13452" i="18"/>
  <c r="B13453" i="18"/>
  <c r="B13454" i="18"/>
  <c r="B13455" i="18"/>
  <c r="B13456" i="18"/>
  <c r="B13457" i="18"/>
  <c r="B13458" i="18"/>
  <c r="B13459" i="18"/>
  <c r="B13460" i="18"/>
  <c r="B13461" i="18"/>
  <c r="B13462" i="18"/>
  <c r="B13463" i="18"/>
  <c r="B13464" i="18"/>
  <c r="B13465" i="18"/>
  <c r="B13466" i="18"/>
  <c r="B13467" i="18"/>
  <c r="B13468" i="18"/>
  <c r="B13469" i="18"/>
  <c r="B13470" i="18"/>
  <c r="B13471" i="18"/>
  <c r="B13472" i="18"/>
  <c r="B13473" i="18"/>
  <c r="B13474" i="18"/>
  <c r="B13475" i="18"/>
  <c r="B13476" i="18"/>
  <c r="B13477" i="18"/>
  <c r="B13478" i="18"/>
  <c r="B13479" i="18"/>
  <c r="B13480" i="18"/>
  <c r="B13481" i="18"/>
  <c r="B13482" i="18"/>
  <c r="B13483" i="18"/>
  <c r="B13484" i="18"/>
  <c r="B13485" i="18"/>
  <c r="B13486" i="18"/>
  <c r="B13487" i="18"/>
  <c r="B13488" i="18"/>
  <c r="B13489" i="18"/>
  <c r="B13490" i="18"/>
  <c r="B13491" i="18"/>
  <c r="B13492" i="18"/>
  <c r="B13493" i="18"/>
  <c r="B13494" i="18"/>
  <c r="B13495" i="18"/>
  <c r="B13496" i="18"/>
  <c r="B13497" i="18"/>
  <c r="B13498" i="18"/>
  <c r="B13499" i="18"/>
  <c r="B13500" i="18"/>
  <c r="B13501" i="18"/>
  <c r="B13502" i="18"/>
  <c r="B13503" i="18"/>
  <c r="B13504" i="18"/>
  <c r="B13505" i="18"/>
  <c r="B13506" i="18"/>
  <c r="B13507" i="18"/>
  <c r="B13508" i="18"/>
  <c r="B13509" i="18"/>
  <c r="B13510" i="18"/>
  <c r="B13511" i="18"/>
  <c r="B13512" i="18"/>
  <c r="B13513" i="18"/>
  <c r="B13514" i="18"/>
  <c r="B13515" i="18"/>
  <c r="B13516" i="18"/>
  <c r="B13517" i="18"/>
  <c r="B13518" i="18"/>
  <c r="B13519" i="18"/>
  <c r="B13520" i="18"/>
  <c r="B13521" i="18"/>
  <c r="B13522" i="18"/>
  <c r="B13523" i="18"/>
  <c r="B13524" i="18"/>
  <c r="B13525" i="18"/>
  <c r="B13526" i="18"/>
  <c r="B13527" i="18"/>
  <c r="B13528" i="18"/>
  <c r="B13529" i="18"/>
  <c r="B13530" i="18"/>
  <c r="B13531" i="18"/>
  <c r="B13532" i="18"/>
  <c r="B13533" i="18"/>
  <c r="B13534" i="18"/>
  <c r="B13535" i="18"/>
  <c r="B13536" i="18"/>
  <c r="B13537" i="18"/>
  <c r="B13538" i="18"/>
  <c r="B13539" i="18"/>
  <c r="B13540" i="18"/>
  <c r="B13541" i="18"/>
  <c r="B13542" i="18"/>
  <c r="B13543" i="18"/>
  <c r="B13544" i="18"/>
  <c r="B13545" i="18"/>
  <c r="B13546" i="18"/>
  <c r="B13547" i="18"/>
  <c r="B13548" i="18"/>
  <c r="B13549" i="18"/>
  <c r="B13550" i="18"/>
  <c r="B13551" i="18"/>
  <c r="B13552" i="18"/>
  <c r="B13553" i="18"/>
  <c r="B13554" i="18"/>
  <c r="B13555" i="18"/>
  <c r="B13556" i="18"/>
  <c r="B13557" i="18"/>
  <c r="B13558" i="18"/>
  <c r="B13559" i="18"/>
  <c r="B13560" i="18"/>
  <c r="B13561" i="18"/>
  <c r="B13562" i="18"/>
  <c r="B13563" i="18"/>
  <c r="B13564" i="18"/>
  <c r="B13565" i="18"/>
  <c r="B13566" i="18"/>
  <c r="B13567" i="18"/>
  <c r="B13568" i="18"/>
  <c r="B13569" i="18"/>
  <c r="B13570" i="18"/>
  <c r="B13571" i="18"/>
  <c r="B13572" i="18"/>
  <c r="B13573" i="18"/>
  <c r="B13574" i="18"/>
  <c r="B13575" i="18"/>
  <c r="B13576" i="18"/>
  <c r="B13577" i="18"/>
  <c r="B13578" i="18"/>
  <c r="B13579" i="18"/>
  <c r="B13580" i="18"/>
  <c r="B13581" i="18"/>
  <c r="B13582" i="18"/>
  <c r="B13583" i="18"/>
  <c r="B13584" i="18"/>
  <c r="B13585" i="18"/>
  <c r="B13586" i="18"/>
  <c r="B13587" i="18"/>
  <c r="B13588" i="18"/>
  <c r="B13589" i="18"/>
  <c r="B13590" i="18"/>
  <c r="B13591" i="18"/>
  <c r="B13592" i="18"/>
  <c r="B13593" i="18"/>
  <c r="B13594" i="18"/>
  <c r="B13595" i="18"/>
  <c r="B13596" i="18"/>
  <c r="B13597" i="18"/>
  <c r="B13598" i="18"/>
  <c r="B13599" i="18"/>
  <c r="B13600" i="18"/>
  <c r="B13601" i="18"/>
  <c r="B13602" i="18"/>
  <c r="B13603" i="18"/>
  <c r="B13604" i="18"/>
  <c r="B13605" i="18"/>
  <c r="B13606" i="18"/>
  <c r="B13607" i="18"/>
  <c r="B13608" i="18"/>
  <c r="B13609" i="18"/>
  <c r="B13610" i="18"/>
  <c r="B13611" i="18"/>
  <c r="B13612" i="18"/>
  <c r="B13613" i="18"/>
  <c r="B13614" i="18"/>
  <c r="B13615" i="18"/>
  <c r="B13616" i="18"/>
  <c r="B13617" i="18"/>
  <c r="B13618" i="18"/>
  <c r="B13619" i="18"/>
  <c r="B13620" i="18"/>
  <c r="B13621" i="18"/>
  <c r="B13622" i="18"/>
  <c r="B13623" i="18"/>
  <c r="B13624" i="18"/>
  <c r="B13625" i="18"/>
  <c r="B13626" i="18"/>
  <c r="B13627" i="18"/>
  <c r="B13628" i="18"/>
  <c r="B13629" i="18"/>
  <c r="B13630" i="18"/>
  <c r="B13631" i="18"/>
  <c r="B13632" i="18"/>
  <c r="B13633" i="18"/>
  <c r="B13634" i="18"/>
  <c r="B13635" i="18"/>
  <c r="B13636" i="18"/>
  <c r="B13637" i="18"/>
  <c r="B13638" i="18"/>
  <c r="B13639" i="18"/>
  <c r="B13640" i="18"/>
  <c r="B13641" i="18"/>
  <c r="B13642" i="18"/>
  <c r="B13643" i="18"/>
  <c r="B13644" i="18"/>
  <c r="B13645" i="18"/>
  <c r="B13646" i="18"/>
  <c r="B13647" i="18"/>
  <c r="B13648" i="18"/>
  <c r="B13649" i="18"/>
  <c r="B13650" i="18"/>
  <c r="B13651" i="18"/>
  <c r="B13652" i="18"/>
  <c r="B13653" i="18"/>
  <c r="B13654" i="18"/>
  <c r="B13655" i="18"/>
  <c r="B13656" i="18"/>
  <c r="B13657" i="18"/>
  <c r="B13658" i="18"/>
  <c r="B13659" i="18"/>
  <c r="B13660" i="18"/>
  <c r="B13661" i="18"/>
  <c r="B13662" i="18"/>
  <c r="B13663" i="18"/>
  <c r="B13664" i="18"/>
  <c r="B13665" i="18"/>
  <c r="B13666" i="18"/>
  <c r="B13667" i="18"/>
  <c r="B13668" i="18"/>
  <c r="B13669" i="18"/>
  <c r="B13670" i="18"/>
  <c r="B13671" i="18"/>
  <c r="B13672" i="18"/>
  <c r="B13673" i="18"/>
  <c r="B13674" i="18"/>
  <c r="B13675" i="18"/>
  <c r="B13676" i="18"/>
  <c r="B13677" i="18"/>
  <c r="B13678" i="18"/>
  <c r="B13679" i="18"/>
  <c r="B13680" i="18"/>
  <c r="B13681" i="18"/>
  <c r="B13682" i="18"/>
  <c r="B13683" i="18"/>
  <c r="B13684" i="18"/>
  <c r="B13685" i="18"/>
  <c r="B13686" i="18"/>
  <c r="B13687" i="18"/>
  <c r="B13688" i="18"/>
  <c r="B13689" i="18"/>
  <c r="B13690" i="18"/>
  <c r="B13691" i="18"/>
  <c r="B13692" i="18"/>
  <c r="B13693" i="18"/>
  <c r="B13694" i="18"/>
  <c r="B13695" i="18"/>
  <c r="B13696" i="18"/>
  <c r="B13697" i="18"/>
  <c r="B13698" i="18"/>
  <c r="B13699" i="18"/>
  <c r="B13700" i="18"/>
  <c r="B13701" i="18"/>
  <c r="B13702" i="18"/>
  <c r="B13703" i="18"/>
  <c r="B13704" i="18"/>
  <c r="B13705" i="18"/>
  <c r="B13706" i="18"/>
  <c r="B13707" i="18"/>
  <c r="B13708" i="18"/>
  <c r="B13709" i="18"/>
  <c r="B13710" i="18"/>
  <c r="B13711" i="18"/>
  <c r="B13712" i="18"/>
  <c r="B13713" i="18"/>
  <c r="B13714" i="18"/>
  <c r="B13715" i="18"/>
  <c r="B13716" i="18"/>
  <c r="B13717" i="18"/>
  <c r="B13718" i="18"/>
  <c r="B13719" i="18"/>
  <c r="B13720" i="18"/>
  <c r="B13721" i="18"/>
  <c r="B13722" i="18"/>
  <c r="B13723" i="18"/>
  <c r="B13724" i="18"/>
  <c r="B13725" i="18"/>
  <c r="B13726" i="18"/>
  <c r="B13727" i="18"/>
  <c r="B13728" i="18"/>
  <c r="B13729" i="18"/>
  <c r="B13730" i="18"/>
  <c r="B13731" i="18"/>
  <c r="B13732" i="18"/>
  <c r="B13733" i="18"/>
  <c r="B13734" i="18"/>
  <c r="B13735" i="18"/>
  <c r="B13736" i="18"/>
  <c r="B13737" i="18"/>
  <c r="B13738" i="18"/>
  <c r="B13739" i="18"/>
  <c r="B13740" i="18"/>
  <c r="B13741" i="18"/>
  <c r="B13742" i="18"/>
  <c r="B13743" i="18"/>
  <c r="B13744" i="18"/>
  <c r="B13745" i="18"/>
  <c r="B13746" i="18"/>
  <c r="B13747" i="18"/>
  <c r="B13748" i="18"/>
  <c r="B13749" i="18"/>
  <c r="B13750" i="18"/>
  <c r="B13751" i="18"/>
  <c r="B13752" i="18"/>
  <c r="B13753" i="18"/>
  <c r="B13754" i="18"/>
  <c r="B13755" i="18"/>
  <c r="B13756" i="18"/>
  <c r="B13757" i="18"/>
  <c r="B13758" i="18"/>
  <c r="B13759" i="18"/>
  <c r="B13760" i="18"/>
  <c r="B13761" i="18"/>
  <c r="B13762" i="18"/>
  <c r="B13763" i="18"/>
  <c r="B13764" i="18"/>
  <c r="B13765" i="18"/>
  <c r="B13766" i="18"/>
  <c r="B13767" i="18"/>
  <c r="B13768" i="18"/>
  <c r="B13769" i="18"/>
  <c r="B13770" i="18"/>
  <c r="B13771" i="18"/>
  <c r="B13772" i="18"/>
  <c r="B13773" i="18"/>
  <c r="B13774" i="18"/>
  <c r="B13775" i="18"/>
  <c r="B13776" i="18"/>
  <c r="B13777" i="18"/>
  <c r="B13778" i="18"/>
  <c r="B13779" i="18"/>
  <c r="B13780" i="18"/>
  <c r="B13781" i="18"/>
  <c r="B13782" i="18"/>
  <c r="B13783" i="18"/>
  <c r="B13784" i="18"/>
  <c r="B13785" i="18"/>
  <c r="B13786" i="18"/>
  <c r="B13787" i="18"/>
  <c r="B13788" i="18"/>
  <c r="B13789" i="18"/>
  <c r="B13790" i="18"/>
  <c r="B13791" i="18"/>
  <c r="B13792" i="18"/>
  <c r="B13793" i="18"/>
  <c r="B13794" i="18"/>
  <c r="B13795" i="18"/>
  <c r="B13796" i="18"/>
  <c r="B13797" i="18"/>
  <c r="B13798" i="18"/>
  <c r="B13799" i="18"/>
  <c r="B13800" i="18"/>
  <c r="B13801" i="18"/>
  <c r="B13802" i="18"/>
  <c r="B13803" i="18"/>
  <c r="B13804" i="18"/>
  <c r="B13805" i="18"/>
  <c r="B13806" i="18"/>
  <c r="B13807" i="18"/>
  <c r="B13808" i="18"/>
  <c r="B13809" i="18"/>
  <c r="B13810" i="18"/>
  <c r="B13811" i="18"/>
  <c r="B13812" i="18"/>
  <c r="B13813" i="18"/>
  <c r="B13814" i="18"/>
  <c r="B13815" i="18"/>
  <c r="B13816" i="18"/>
  <c r="B13817" i="18"/>
  <c r="B13818" i="18"/>
  <c r="B13819" i="18"/>
  <c r="B13820" i="18"/>
  <c r="B13821" i="18"/>
  <c r="B13822" i="18"/>
  <c r="B13823" i="18"/>
  <c r="B13824" i="18"/>
  <c r="B13825" i="18"/>
  <c r="B13826" i="18"/>
  <c r="B13827" i="18"/>
  <c r="B13828" i="18"/>
  <c r="B13829" i="18"/>
  <c r="B13830" i="18"/>
  <c r="B13831" i="18"/>
  <c r="B13832" i="18"/>
  <c r="B13833" i="18"/>
  <c r="B13834" i="18"/>
  <c r="B13835" i="18"/>
  <c r="B13836" i="18"/>
  <c r="B13837" i="18"/>
  <c r="B13838" i="18"/>
  <c r="B13839" i="18"/>
  <c r="B13840" i="18"/>
  <c r="B13841" i="18"/>
  <c r="B13842" i="18"/>
  <c r="B13843" i="18"/>
  <c r="B13844" i="18"/>
  <c r="B13845" i="18"/>
  <c r="B13846" i="18"/>
  <c r="B13847" i="18"/>
  <c r="B13848" i="18"/>
  <c r="B13849" i="18"/>
  <c r="B13850" i="18"/>
  <c r="B13851" i="18"/>
  <c r="B13852" i="18"/>
  <c r="B13853" i="18"/>
  <c r="B13854" i="18"/>
  <c r="B13855" i="18"/>
  <c r="B13856" i="18"/>
  <c r="B13857" i="18"/>
  <c r="B13858" i="18"/>
  <c r="B13859" i="18"/>
  <c r="B13860" i="18"/>
  <c r="B13861" i="18"/>
  <c r="B13862" i="18"/>
  <c r="B13863" i="18"/>
  <c r="B13864" i="18"/>
  <c r="B13865" i="18"/>
  <c r="B13866" i="18"/>
  <c r="B13867" i="18"/>
  <c r="B13868" i="18"/>
  <c r="B13869" i="18"/>
  <c r="B13870" i="18"/>
  <c r="B13871" i="18"/>
  <c r="B13872" i="18"/>
  <c r="B13873" i="18"/>
  <c r="B13874" i="18"/>
  <c r="B13875" i="18"/>
  <c r="B13876" i="18"/>
  <c r="B13877" i="18"/>
  <c r="B13878" i="18"/>
  <c r="B13879" i="18"/>
  <c r="B13880" i="18"/>
  <c r="B13881" i="18"/>
  <c r="B13882" i="18"/>
  <c r="B13883" i="18"/>
  <c r="B13884" i="18"/>
  <c r="B13885" i="18"/>
  <c r="B13886" i="18"/>
  <c r="B13887" i="18"/>
  <c r="B13888" i="18"/>
  <c r="B13889" i="18"/>
  <c r="B13890" i="18"/>
  <c r="B13891" i="18"/>
  <c r="B13892" i="18"/>
  <c r="B13893" i="18"/>
  <c r="B13894" i="18"/>
  <c r="B13895" i="18"/>
  <c r="B13896" i="18"/>
  <c r="B13897" i="18"/>
  <c r="B13898" i="18"/>
  <c r="B13899" i="18"/>
  <c r="B13900" i="18"/>
  <c r="B13901" i="18"/>
  <c r="B13902" i="18"/>
  <c r="B13903" i="18"/>
  <c r="B13904" i="18"/>
  <c r="B13905" i="18"/>
  <c r="B13906" i="18"/>
  <c r="B13907" i="18"/>
  <c r="B13908" i="18"/>
  <c r="B13909" i="18"/>
  <c r="B13910" i="18"/>
  <c r="B13911" i="18"/>
  <c r="B13912" i="18"/>
  <c r="B13913" i="18"/>
  <c r="B13914" i="18"/>
  <c r="B13915" i="18"/>
  <c r="B13916" i="18"/>
  <c r="B13917" i="18"/>
  <c r="B13918" i="18"/>
  <c r="B13919" i="18"/>
  <c r="B13920" i="18"/>
  <c r="B13921" i="18"/>
  <c r="B13922" i="18"/>
  <c r="B13923" i="18"/>
  <c r="B13924" i="18"/>
  <c r="B13925" i="18"/>
  <c r="B13926" i="18"/>
  <c r="B13927" i="18"/>
  <c r="B13928" i="18"/>
  <c r="B13929" i="18"/>
  <c r="B13930" i="18"/>
  <c r="B13931" i="18"/>
  <c r="B13932" i="18"/>
  <c r="B13933" i="18"/>
  <c r="B13934" i="18"/>
  <c r="B13935" i="18"/>
  <c r="B13936" i="18"/>
  <c r="B13937" i="18"/>
  <c r="B13938" i="18"/>
  <c r="B13939" i="18"/>
  <c r="B13940" i="18"/>
  <c r="B13941" i="18"/>
  <c r="B13942" i="18"/>
  <c r="B13943" i="18"/>
  <c r="B13944" i="18"/>
  <c r="B13945" i="18"/>
  <c r="B13946" i="18"/>
  <c r="B13947" i="18"/>
  <c r="B13948" i="18"/>
  <c r="B13949" i="18"/>
  <c r="B13950" i="18"/>
  <c r="B13951" i="18"/>
  <c r="B13952" i="18"/>
  <c r="B13953" i="18"/>
  <c r="B13954" i="18"/>
  <c r="B13955" i="18"/>
  <c r="B13956" i="18"/>
  <c r="B13957" i="18"/>
  <c r="B13958" i="18"/>
  <c r="B13959" i="18"/>
  <c r="B13960" i="18"/>
  <c r="B13961" i="18"/>
  <c r="B13962" i="18"/>
  <c r="B13963" i="18"/>
  <c r="B13964" i="18"/>
  <c r="B13965" i="18"/>
  <c r="B13966" i="18"/>
  <c r="B13967" i="18"/>
  <c r="B13968" i="18"/>
  <c r="B13969" i="18"/>
  <c r="B13970" i="18"/>
  <c r="B13971" i="18"/>
  <c r="B13972" i="18"/>
  <c r="B13973" i="18"/>
  <c r="B13974" i="18"/>
  <c r="B13975" i="18"/>
  <c r="B13976" i="18"/>
  <c r="B13977" i="18"/>
  <c r="B13978" i="18"/>
  <c r="B13979" i="18"/>
  <c r="B13980" i="18"/>
  <c r="B13981" i="18"/>
  <c r="B13982" i="18"/>
  <c r="B13983" i="18"/>
  <c r="B13984" i="18"/>
  <c r="B13985" i="18"/>
  <c r="B13986" i="18"/>
  <c r="B13987" i="18"/>
  <c r="B13988" i="18"/>
  <c r="B13989" i="18"/>
  <c r="B13990" i="18"/>
  <c r="B13991" i="18"/>
  <c r="B13992" i="18"/>
  <c r="B13993" i="18"/>
  <c r="B13994" i="18"/>
  <c r="B13995" i="18"/>
  <c r="B13996" i="18"/>
  <c r="B13997" i="18"/>
  <c r="B13998" i="18"/>
  <c r="B13999" i="18"/>
  <c r="B14000" i="18"/>
  <c r="B14001" i="18"/>
  <c r="B14002" i="18"/>
  <c r="B14003" i="18"/>
  <c r="B14004" i="18"/>
  <c r="B14005" i="18"/>
  <c r="B14006" i="18"/>
  <c r="B14007" i="18"/>
  <c r="B14008" i="18"/>
  <c r="B14009" i="18"/>
  <c r="B14010" i="18"/>
  <c r="B14011" i="18"/>
  <c r="B14012" i="18"/>
  <c r="B14013" i="18"/>
  <c r="B14014" i="18"/>
  <c r="B14015" i="18"/>
  <c r="B14016" i="18"/>
  <c r="B14017" i="18"/>
  <c r="B14018" i="18"/>
  <c r="B14019" i="18"/>
  <c r="B14020" i="18"/>
  <c r="B14021" i="18"/>
  <c r="B14022" i="18"/>
  <c r="B14023" i="18"/>
  <c r="B14024" i="18"/>
  <c r="B14025" i="18"/>
  <c r="B14026" i="18"/>
  <c r="B14027" i="18"/>
  <c r="B14028" i="18"/>
  <c r="B14029" i="18"/>
  <c r="B14030" i="18"/>
  <c r="B14031" i="18"/>
  <c r="B14032" i="18"/>
  <c r="B14033" i="18"/>
  <c r="B14034" i="18"/>
  <c r="B14035" i="18"/>
  <c r="B14036" i="18"/>
  <c r="B14037" i="18"/>
  <c r="B14038" i="18"/>
  <c r="B14039" i="18"/>
  <c r="B14040" i="18"/>
  <c r="B14041" i="18"/>
  <c r="B14042" i="18"/>
  <c r="B14043" i="18"/>
  <c r="B14044" i="18"/>
  <c r="B14045" i="18"/>
  <c r="B14046" i="18"/>
  <c r="B14047" i="18"/>
  <c r="B14048" i="18"/>
  <c r="B14049" i="18"/>
  <c r="B14050" i="18"/>
  <c r="B14051" i="18"/>
  <c r="B14052" i="18"/>
  <c r="B14053" i="18"/>
  <c r="B14054" i="18"/>
  <c r="B14055" i="18"/>
  <c r="B14056" i="18"/>
  <c r="B14057" i="18"/>
  <c r="B14058" i="18"/>
  <c r="B14059" i="18"/>
  <c r="B14060" i="18"/>
  <c r="B14061" i="18"/>
  <c r="B14062" i="18"/>
  <c r="B14063" i="18"/>
  <c r="B14064" i="18"/>
  <c r="B14065" i="18"/>
  <c r="B14066" i="18"/>
  <c r="B14067" i="18"/>
  <c r="B14068" i="18"/>
  <c r="B14069" i="18"/>
  <c r="B14070" i="18"/>
  <c r="B14071" i="18"/>
  <c r="B14072" i="18"/>
  <c r="B14073" i="18"/>
  <c r="B14074" i="18"/>
  <c r="B14075" i="18"/>
  <c r="B14076" i="18"/>
  <c r="B14077" i="18"/>
  <c r="B14078" i="18"/>
  <c r="B14079" i="18"/>
  <c r="B14080" i="18"/>
  <c r="B14081" i="18"/>
  <c r="B14082" i="18"/>
  <c r="B14083" i="18"/>
  <c r="B14084" i="18"/>
  <c r="B14085" i="18"/>
  <c r="B14086" i="18"/>
  <c r="B14087" i="18"/>
  <c r="B14088" i="18"/>
  <c r="B14089" i="18"/>
  <c r="B14090" i="18"/>
  <c r="B14091" i="18"/>
  <c r="B14092" i="18"/>
  <c r="B14093" i="18"/>
  <c r="B14094" i="18"/>
  <c r="B14095" i="18"/>
  <c r="B14096" i="18"/>
  <c r="B14097" i="18"/>
  <c r="B14098" i="18"/>
  <c r="B14099" i="18"/>
  <c r="B14100" i="18"/>
  <c r="B14101" i="18"/>
  <c r="B14102" i="18"/>
  <c r="B14103" i="18"/>
  <c r="B14104" i="18"/>
  <c r="B14105" i="18"/>
  <c r="B14106" i="18"/>
  <c r="B14107" i="18"/>
  <c r="B14108" i="18"/>
  <c r="B14109" i="18"/>
  <c r="B14110" i="18"/>
  <c r="B14111" i="18"/>
  <c r="B14112" i="18"/>
  <c r="B14113" i="18"/>
  <c r="B14114" i="18"/>
  <c r="B14115" i="18"/>
  <c r="B14116" i="18"/>
  <c r="B14117" i="18"/>
  <c r="B14118" i="18"/>
  <c r="B14119" i="18"/>
  <c r="B14120" i="18"/>
  <c r="B14121" i="18"/>
  <c r="B14122" i="18"/>
  <c r="B14123" i="18"/>
  <c r="B14124" i="18"/>
  <c r="B14125" i="18"/>
  <c r="B14126" i="18"/>
  <c r="B14127" i="18"/>
  <c r="B14128" i="18"/>
  <c r="B14129" i="18"/>
  <c r="B14130" i="18"/>
  <c r="B14131" i="18"/>
  <c r="B14132" i="18"/>
  <c r="B14133" i="18"/>
  <c r="B14134" i="18"/>
  <c r="B14135" i="18"/>
  <c r="B14136" i="18"/>
  <c r="B14137" i="18"/>
  <c r="B14138" i="18"/>
  <c r="B14139" i="18"/>
  <c r="B14140" i="18"/>
  <c r="B14141" i="18"/>
  <c r="B14142" i="18"/>
  <c r="B14143" i="18"/>
  <c r="B14144" i="18"/>
  <c r="B14145" i="18"/>
  <c r="B14146" i="18"/>
  <c r="B14147" i="18"/>
  <c r="B14148" i="18"/>
  <c r="B14149" i="18"/>
  <c r="B14150" i="18"/>
  <c r="B14151" i="18"/>
  <c r="B14152" i="18"/>
  <c r="B14153" i="18"/>
  <c r="B14154" i="18"/>
  <c r="B14155" i="18"/>
  <c r="B14156" i="18"/>
  <c r="B14157" i="18"/>
  <c r="B14158" i="18"/>
  <c r="B14159" i="18"/>
  <c r="B14160" i="18"/>
  <c r="B14161" i="18"/>
  <c r="B14162" i="18"/>
  <c r="B14163" i="18"/>
  <c r="B14164" i="18"/>
  <c r="B14165" i="18"/>
  <c r="B14166" i="18"/>
  <c r="B14167" i="18"/>
  <c r="B14168" i="18"/>
  <c r="B14169" i="18"/>
  <c r="B14170" i="18"/>
  <c r="B14171" i="18"/>
  <c r="B14172" i="18"/>
  <c r="B14173" i="18"/>
  <c r="B14174" i="18"/>
  <c r="B14175" i="18"/>
  <c r="B14176" i="18"/>
  <c r="B14177" i="18"/>
  <c r="B14178" i="18"/>
  <c r="B14179" i="18"/>
  <c r="B14180" i="18"/>
  <c r="B14181" i="18"/>
  <c r="B14182" i="18"/>
  <c r="B14183" i="18"/>
  <c r="B14184" i="18"/>
  <c r="B14185" i="18"/>
  <c r="B14186" i="18"/>
  <c r="B14187" i="18"/>
  <c r="B14188" i="18"/>
  <c r="B14189" i="18"/>
  <c r="B14190" i="18"/>
  <c r="B14191" i="18"/>
  <c r="B14192" i="18"/>
  <c r="B14193" i="18"/>
  <c r="B14194" i="18"/>
  <c r="B14195" i="18"/>
  <c r="B14196" i="18"/>
  <c r="B14197" i="18"/>
  <c r="B14198" i="18"/>
  <c r="B14199" i="18"/>
  <c r="B14200" i="18"/>
  <c r="B14201" i="18"/>
  <c r="B14202" i="18"/>
  <c r="B14203" i="18"/>
  <c r="B14204" i="18"/>
  <c r="B14205" i="18"/>
  <c r="B14206" i="18"/>
  <c r="B14207" i="18"/>
  <c r="B14208" i="18"/>
  <c r="B14209" i="18"/>
  <c r="B14210" i="18"/>
  <c r="B14211" i="18"/>
  <c r="B14212" i="18"/>
  <c r="B14213" i="18"/>
  <c r="B14214" i="18"/>
  <c r="B14215" i="18"/>
  <c r="B14216" i="18"/>
  <c r="B14217" i="18"/>
  <c r="B14218" i="18"/>
  <c r="B14219" i="18"/>
  <c r="B14220" i="18"/>
  <c r="B14221" i="18"/>
  <c r="B14222" i="18"/>
  <c r="B14223" i="18"/>
  <c r="B14224" i="18"/>
  <c r="B14225" i="18"/>
  <c r="B14226" i="18"/>
  <c r="B14227" i="18"/>
  <c r="B14228" i="18"/>
  <c r="B14229" i="18"/>
  <c r="B14230" i="18"/>
  <c r="B14231" i="18"/>
  <c r="B14232" i="18"/>
  <c r="B14233" i="18"/>
  <c r="B14234" i="18"/>
  <c r="B14235" i="18"/>
  <c r="B14236" i="18"/>
  <c r="B14237" i="18"/>
  <c r="B14238" i="18"/>
  <c r="B14239" i="18"/>
  <c r="B14240" i="18"/>
  <c r="B14241" i="18"/>
  <c r="B14242" i="18"/>
  <c r="B14243" i="18"/>
  <c r="B14244" i="18"/>
  <c r="B14245" i="18"/>
  <c r="B14246" i="18"/>
  <c r="B14247" i="18"/>
  <c r="B14248" i="18"/>
  <c r="B14249" i="18"/>
  <c r="B14250" i="18"/>
  <c r="B14251" i="18"/>
  <c r="B14252" i="18"/>
  <c r="B14253" i="18"/>
  <c r="B14254" i="18"/>
  <c r="B14255" i="18"/>
  <c r="B14256" i="18"/>
  <c r="B14257" i="18"/>
  <c r="B14258" i="18"/>
  <c r="B14259" i="18"/>
  <c r="B14260" i="18"/>
  <c r="B14261" i="18"/>
  <c r="B14262" i="18"/>
  <c r="B14263" i="18"/>
  <c r="B14264" i="18"/>
  <c r="B14265" i="18"/>
  <c r="B14266" i="18"/>
  <c r="B14267" i="18"/>
  <c r="B14268" i="18"/>
  <c r="B14269" i="18"/>
  <c r="B14270" i="18"/>
  <c r="B14271" i="18"/>
  <c r="B14272" i="18"/>
  <c r="B14273" i="18"/>
  <c r="B14274" i="18"/>
  <c r="B14275" i="18"/>
  <c r="B14276" i="18"/>
  <c r="B14277" i="18"/>
  <c r="B14278" i="18"/>
  <c r="B14279" i="18"/>
  <c r="B14280" i="18"/>
  <c r="B14281" i="18"/>
  <c r="B14282" i="18"/>
  <c r="B14283" i="18"/>
  <c r="B14284" i="18"/>
  <c r="B14285" i="18"/>
  <c r="B14286" i="18"/>
  <c r="B14287" i="18"/>
  <c r="B14288" i="18"/>
  <c r="B14289" i="18"/>
  <c r="B14290" i="18"/>
  <c r="B14291" i="18"/>
  <c r="B14292" i="18"/>
  <c r="B14293" i="18"/>
  <c r="B14294" i="18"/>
  <c r="B14295" i="18"/>
  <c r="B14296" i="18"/>
  <c r="B14297" i="18"/>
  <c r="B14298" i="18"/>
  <c r="B14299" i="18"/>
  <c r="B14300" i="18"/>
  <c r="B14301" i="18"/>
  <c r="B14302" i="18"/>
  <c r="B14303" i="18"/>
  <c r="B14304" i="18"/>
  <c r="B14305" i="18"/>
  <c r="B14306" i="18"/>
  <c r="B14307" i="18"/>
  <c r="B14308" i="18"/>
  <c r="B14309" i="18"/>
  <c r="B14310" i="18"/>
  <c r="B14311" i="18"/>
  <c r="B14312" i="18"/>
  <c r="B14313" i="18"/>
  <c r="B14314" i="18"/>
  <c r="B14315" i="18"/>
  <c r="B14316" i="18"/>
  <c r="B14317" i="18"/>
  <c r="B14318" i="18"/>
  <c r="B14319" i="18"/>
  <c r="B14320" i="18"/>
  <c r="B14321" i="18"/>
  <c r="B14322" i="18"/>
  <c r="B14323" i="18"/>
  <c r="B14324" i="18"/>
  <c r="B14325" i="18"/>
  <c r="B14326" i="18"/>
  <c r="B14327" i="18"/>
  <c r="B14328" i="18"/>
  <c r="B14329" i="18"/>
  <c r="B14330" i="18"/>
  <c r="B14331" i="18"/>
  <c r="B14332" i="18"/>
  <c r="B14333" i="18"/>
  <c r="B14334" i="18"/>
  <c r="B14335" i="18"/>
  <c r="B14336" i="18"/>
  <c r="B14337" i="18"/>
  <c r="B14338" i="18"/>
  <c r="B14339" i="18"/>
  <c r="B14340" i="18"/>
  <c r="B14341" i="18"/>
  <c r="B14342" i="18"/>
  <c r="B14343" i="18"/>
  <c r="B14344" i="18"/>
  <c r="B14345" i="18"/>
  <c r="B14346" i="18"/>
  <c r="B14347" i="18"/>
  <c r="B14348" i="18"/>
  <c r="B14349" i="18"/>
  <c r="B14350" i="18"/>
  <c r="B14351" i="18"/>
  <c r="B14352" i="18"/>
  <c r="B14353" i="18"/>
  <c r="B14354" i="18"/>
  <c r="B14355" i="18"/>
  <c r="B14356" i="18"/>
  <c r="B14357" i="18"/>
  <c r="B14358" i="18"/>
  <c r="B14359" i="18"/>
  <c r="B14360" i="18"/>
  <c r="B14361" i="18"/>
  <c r="B14362" i="18"/>
  <c r="B14363" i="18"/>
  <c r="B14364" i="18"/>
  <c r="B14365" i="18"/>
  <c r="B14366" i="18"/>
  <c r="B14367" i="18"/>
  <c r="B14368" i="18"/>
  <c r="B14369" i="18"/>
  <c r="B14370" i="18"/>
  <c r="B14371" i="18"/>
  <c r="B14372" i="18"/>
  <c r="B14373" i="18"/>
  <c r="B14374" i="18"/>
  <c r="B14375" i="18"/>
  <c r="B14376" i="18"/>
  <c r="B14377" i="18"/>
  <c r="B14378" i="18"/>
  <c r="B14379" i="18"/>
  <c r="B14380" i="18"/>
  <c r="B14381" i="18"/>
  <c r="B14382" i="18"/>
  <c r="B14383" i="18"/>
  <c r="B14384" i="18"/>
  <c r="B14385" i="18"/>
  <c r="B14386" i="18"/>
  <c r="B14387" i="18"/>
  <c r="B14388" i="18"/>
  <c r="B14389" i="18"/>
  <c r="B14390" i="18"/>
  <c r="B14391" i="18"/>
  <c r="B14392" i="18"/>
  <c r="B14393" i="18"/>
  <c r="B14394" i="18"/>
  <c r="B14395" i="18"/>
  <c r="B14396" i="18"/>
  <c r="B14397" i="18"/>
  <c r="B14398" i="18"/>
  <c r="B14399" i="18"/>
  <c r="B14400" i="18"/>
  <c r="B14401" i="18"/>
  <c r="B14402" i="18"/>
  <c r="B14403" i="18"/>
  <c r="B14404" i="18"/>
  <c r="B14405" i="18"/>
  <c r="B14406" i="18"/>
  <c r="B14407" i="18"/>
  <c r="B14408" i="18"/>
  <c r="B14409" i="18"/>
  <c r="B14410" i="18"/>
  <c r="B14411" i="18"/>
  <c r="B14412" i="18"/>
  <c r="B14413" i="18"/>
  <c r="B14414" i="18"/>
  <c r="B14415" i="18"/>
  <c r="B14416" i="18"/>
  <c r="B14417" i="18"/>
  <c r="B14418" i="18"/>
  <c r="B14419" i="18"/>
  <c r="B14420" i="18"/>
  <c r="B14421" i="18"/>
  <c r="B14422" i="18"/>
  <c r="B14423" i="18"/>
  <c r="B14424" i="18"/>
  <c r="B14425" i="18"/>
  <c r="B14426" i="18"/>
  <c r="B14427" i="18"/>
  <c r="B14428" i="18"/>
  <c r="B14429" i="18"/>
  <c r="B14430" i="18"/>
  <c r="B14431" i="18"/>
  <c r="B14432" i="18"/>
  <c r="B14433" i="18"/>
  <c r="B14434" i="18"/>
  <c r="B14435" i="18"/>
  <c r="B14436" i="18"/>
  <c r="B14437" i="18"/>
  <c r="B14438" i="18"/>
  <c r="B14439" i="18"/>
  <c r="B14440" i="18"/>
  <c r="B14441" i="18"/>
  <c r="B14442" i="18"/>
  <c r="B14443" i="18"/>
  <c r="B14444" i="18"/>
  <c r="B14445" i="18"/>
  <c r="B14446" i="18"/>
  <c r="B14447" i="18"/>
  <c r="B14448" i="18"/>
  <c r="B14449" i="18"/>
  <c r="B14450" i="18"/>
  <c r="B14451" i="18"/>
  <c r="B14452" i="18"/>
  <c r="B14453" i="18"/>
  <c r="B14454" i="18"/>
  <c r="B14455" i="18"/>
  <c r="B14456" i="18"/>
  <c r="B14457" i="18"/>
  <c r="B14458" i="18"/>
  <c r="B14459" i="18"/>
  <c r="B14460" i="18"/>
  <c r="B14461" i="18"/>
  <c r="B14462" i="18"/>
  <c r="B14463" i="18"/>
  <c r="B14464" i="18"/>
  <c r="B14465" i="18"/>
  <c r="B14466" i="18"/>
  <c r="B14467" i="18"/>
  <c r="B14468" i="18"/>
  <c r="B14469" i="18"/>
  <c r="B14470" i="18"/>
  <c r="B14471" i="18"/>
  <c r="B14472" i="18"/>
  <c r="B14473" i="18"/>
  <c r="B14474" i="18"/>
  <c r="B14475" i="18"/>
  <c r="B14476" i="18"/>
  <c r="B14477" i="18"/>
  <c r="B14478" i="18"/>
  <c r="B14479" i="18"/>
  <c r="B14480" i="18"/>
  <c r="B14481" i="18"/>
  <c r="B14482" i="18"/>
  <c r="B14483" i="18"/>
  <c r="B14484" i="18"/>
  <c r="B14485" i="18"/>
  <c r="B14486" i="18"/>
  <c r="B14487" i="18"/>
  <c r="B14488" i="18"/>
  <c r="B14489" i="18"/>
  <c r="B14490" i="18"/>
  <c r="B14491" i="18"/>
  <c r="B14492" i="18"/>
  <c r="B14493" i="18"/>
  <c r="B14494" i="18"/>
  <c r="B14495" i="18"/>
  <c r="B14496" i="18"/>
  <c r="B14497" i="18"/>
  <c r="B14498" i="18"/>
  <c r="B14499" i="18"/>
  <c r="B14500" i="18"/>
  <c r="B14501" i="18"/>
  <c r="B14502" i="18"/>
  <c r="B14503" i="18"/>
  <c r="B14504" i="18"/>
  <c r="B14505" i="18"/>
  <c r="B14506" i="18"/>
  <c r="B14507" i="18"/>
  <c r="B14508" i="18"/>
  <c r="B14509" i="18"/>
  <c r="B14510" i="18"/>
  <c r="B14511" i="18"/>
  <c r="B14512" i="18"/>
  <c r="B14513" i="18"/>
  <c r="B14514" i="18"/>
  <c r="B14515" i="18"/>
  <c r="B14516" i="18"/>
  <c r="B14517" i="18"/>
  <c r="B14518" i="18"/>
  <c r="B14519" i="18"/>
  <c r="B14520" i="18"/>
  <c r="B14521" i="18"/>
  <c r="B14522" i="18"/>
  <c r="B14523" i="18"/>
  <c r="B14524" i="18"/>
  <c r="B14525" i="18"/>
  <c r="B14526" i="18"/>
  <c r="B14527" i="18"/>
  <c r="B14528" i="18"/>
  <c r="B14529" i="18"/>
  <c r="B14530" i="18"/>
  <c r="B14531" i="18"/>
  <c r="B14532" i="18"/>
  <c r="B14533" i="18"/>
  <c r="B14534" i="18"/>
  <c r="B14535" i="18"/>
  <c r="B14536" i="18"/>
  <c r="B14537" i="18"/>
  <c r="B14538" i="18"/>
  <c r="B14539" i="18"/>
  <c r="B14540" i="18"/>
  <c r="B14541" i="18"/>
  <c r="B14542" i="18"/>
  <c r="B14543" i="18"/>
  <c r="B14544" i="18"/>
  <c r="B14545" i="18"/>
  <c r="B14546" i="18"/>
  <c r="B14547" i="18"/>
  <c r="B14548" i="18"/>
  <c r="B14549" i="18"/>
  <c r="B14550" i="18"/>
  <c r="B14551" i="18"/>
  <c r="B14552" i="18"/>
  <c r="B14553" i="18"/>
  <c r="B14554" i="18"/>
  <c r="B14555" i="18"/>
  <c r="B14556" i="18"/>
  <c r="B14557" i="18"/>
  <c r="B14558" i="18"/>
  <c r="B14559" i="18"/>
  <c r="B14560" i="18"/>
  <c r="B14561" i="18"/>
  <c r="B14562" i="18"/>
  <c r="B14563" i="18"/>
  <c r="B14564" i="18"/>
  <c r="B14565" i="18"/>
  <c r="B14566" i="18"/>
  <c r="B14567" i="18"/>
  <c r="B14568" i="18"/>
  <c r="B14569" i="18"/>
  <c r="B14570" i="18"/>
  <c r="B14571" i="18"/>
  <c r="B14572" i="18"/>
  <c r="B14573" i="18"/>
  <c r="B14574" i="18"/>
  <c r="B14575" i="18"/>
  <c r="B14576" i="18"/>
  <c r="B14577" i="18"/>
  <c r="B14578" i="18"/>
  <c r="B14579" i="18"/>
  <c r="B14580" i="18"/>
  <c r="B14581" i="18"/>
  <c r="B14582" i="18"/>
  <c r="B14583" i="18"/>
  <c r="B14584" i="18"/>
  <c r="B14585" i="18"/>
  <c r="B14586" i="18"/>
  <c r="B14587" i="18"/>
  <c r="B14588" i="18"/>
  <c r="B14589" i="18"/>
  <c r="B14590" i="18"/>
  <c r="B14591" i="18"/>
  <c r="B14592" i="18"/>
  <c r="B14593" i="18"/>
  <c r="B14594" i="18"/>
  <c r="B14595" i="18"/>
  <c r="B14596" i="18"/>
  <c r="B14597" i="18"/>
  <c r="B14598" i="18"/>
  <c r="B14599" i="18"/>
  <c r="B14600" i="18"/>
  <c r="B14601" i="18"/>
  <c r="B14602" i="18"/>
  <c r="B14603" i="18"/>
  <c r="B14604" i="18"/>
  <c r="B14605" i="18"/>
  <c r="B14606" i="18"/>
  <c r="B14607" i="18"/>
  <c r="B14608" i="18"/>
  <c r="B14609" i="18"/>
  <c r="B14610" i="18"/>
  <c r="B14611" i="18"/>
  <c r="B14612" i="18"/>
  <c r="B14613" i="18"/>
  <c r="B14614" i="18"/>
  <c r="B14615" i="18"/>
  <c r="B14616" i="18"/>
  <c r="B14617" i="18"/>
  <c r="B14618" i="18"/>
  <c r="B14619" i="18"/>
  <c r="B14620" i="18"/>
  <c r="B14621" i="18"/>
  <c r="B14622" i="18"/>
  <c r="B14623" i="18"/>
  <c r="B14624" i="18"/>
  <c r="B14625" i="18"/>
  <c r="B14626" i="18"/>
  <c r="B14627" i="18"/>
  <c r="B14628" i="18"/>
  <c r="B14629" i="18"/>
  <c r="B14630" i="18"/>
  <c r="B14631" i="18"/>
  <c r="B14632" i="18"/>
  <c r="B14633" i="18"/>
  <c r="B14634" i="18"/>
  <c r="B14635" i="18"/>
  <c r="B14636" i="18"/>
  <c r="B14637" i="18"/>
  <c r="B14638" i="18"/>
  <c r="B14639" i="18"/>
  <c r="B14640" i="18"/>
  <c r="B14641" i="18"/>
  <c r="B14642" i="18"/>
  <c r="B14643" i="18"/>
  <c r="B14644" i="18"/>
  <c r="B14645" i="18"/>
  <c r="B14646" i="18"/>
  <c r="B14647" i="18"/>
  <c r="B14648" i="18"/>
  <c r="B14649" i="18"/>
  <c r="B14650" i="18"/>
  <c r="B14651" i="18"/>
  <c r="B14652" i="18"/>
  <c r="B14653" i="18"/>
  <c r="B14654" i="18"/>
  <c r="B14655" i="18"/>
  <c r="B14656" i="18"/>
  <c r="B14657" i="18"/>
  <c r="B14658" i="18"/>
  <c r="B14659" i="18"/>
  <c r="B14660" i="18"/>
  <c r="B14661" i="18"/>
  <c r="B14662" i="18"/>
  <c r="B14663" i="18"/>
  <c r="B14664" i="18"/>
  <c r="B14665" i="18"/>
  <c r="B14666" i="18"/>
  <c r="B14667" i="18"/>
  <c r="B14668" i="18"/>
  <c r="B14669" i="18"/>
  <c r="B14670" i="18"/>
  <c r="B14671" i="18"/>
  <c r="B14672" i="18"/>
  <c r="B14673" i="18"/>
  <c r="B14674" i="18"/>
  <c r="B14675" i="18"/>
  <c r="B14676" i="18"/>
  <c r="B14677" i="18"/>
  <c r="B14678" i="18"/>
  <c r="B14679" i="18"/>
  <c r="B14680" i="18"/>
  <c r="B14681" i="18"/>
  <c r="B14682" i="18"/>
  <c r="B14683" i="18"/>
  <c r="B14684" i="18"/>
  <c r="B14685" i="18"/>
  <c r="B14686" i="18"/>
  <c r="B14687" i="18"/>
  <c r="B14688" i="18"/>
  <c r="B14689" i="18"/>
  <c r="B14690" i="18"/>
  <c r="B14691" i="18"/>
  <c r="B14692" i="18"/>
  <c r="B14693" i="18"/>
  <c r="B14694" i="18"/>
  <c r="B14695" i="18"/>
  <c r="B14696" i="18"/>
  <c r="B14697" i="18"/>
  <c r="B14698" i="18"/>
  <c r="B14699" i="18"/>
  <c r="B14700" i="18"/>
  <c r="B14701" i="18"/>
  <c r="B14702" i="18"/>
  <c r="B14703" i="18"/>
  <c r="B14704" i="18"/>
  <c r="B14705" i="18"/>
  <c r="B14706" i="18"/>
  <c r="B14707" i="18"/>
  <c r="B14708" i="18"/>
  <c r="B14709" i="18"/>
  <c r="B14710" i="18"/>
  <c r="B14711" i="18"/>
  <c r="B14712" i="18"/>
  <c r="B14713" i="18"/>
  <c r="B14714" i="18"/>
  <c r="B14715" i="18"/>
  <c r="B14716" i="18"/>
  <c r="B14717" i="18"/>
  <c r="B14718" i="18"/>
  <c r="B14719" i="18"/>
  <c r="B14720" i="18"/>
  <c r="B14721" i="18"/>
  <c r="B14722" i="18"/>
  <c r="B14723" i="18"/>
  <c r="B14724" i="18"/>
  <c r="B14725" i="18"/>
  <c r="B14726" i="18"/>
  <c r="B14727" i="18"/>
  <c r="B14728" i="18"/>
  <c r="B14729" i="18"/>
  <c r="B14730" i="18"/>
  <c r="B14731" i="18"/>
  <c r="B14732" i="18"/>
  <c r="B14733" i="18"/>
  <c r="B14734" i="18"/>
  <c r="B14735" i="18"/>
  <c r="B14736" i="18"/>
  <c r="B14737" i="18"/>
  <c r="B14738" i="18"/>
  <c r="B14739" i="18"/>
  <c r="B14740" i="18"/>
  <c r="B14741" i="18"/>
  <c r="B14742" i="18"/>
  <c r="B14743" i="18"/>
  <c r="B14744" i="18"/>
  <c r="B14745" i="18"/>
  <c r="B14746" i="18"/>
  <c r="B14747" i="18"/>
  <c r="B14748" i="18"/>
  <c r="B14749" i="18"/>
  <c r="B14750" i="18"/>
  <c r="B14751" i="18"/>
  <c r="B14752" i="18"/>
  <c r="B14753" i="18"/>
  <c r="B14754" i="18"/>
  <c r="B14755" i="18"/>
  <c r="B14756" i="18"/>
  <c r="B14757" i="18"/>
  <c r="B14758" i="18"/>
  <c r="B14759" i="18"/>
  <c r="B14760" i="18"/>
  <c r="B14761" i="18"/>
  <c r="B14762" i="18"/>
  <c r="B14763" i="18"/>
  <c r="B14764" i="18"/>
  <c r="B14765" i="18"/>
  <c r="B14766" i="18"/>
  <c r="B14767" i="18"/>
  <c r="B14768" i="18"/>
  <c r="B14769" i="18"/>
  <c r="B14770" i="18"/>
  <c r="B14771" i="18"/>
  <c r="B14772" i="18"/>
  <c r="B14773" i="18"/>
  <c r="B14774" i="18"/>
  <c r="B14775" i="18"/>
  <c r="B14776" i="18"/>
  <c r="B14777" i="18"/>
  <c r="B14778" i="18"/>
  <c r="B14779" i="18"/>
  <c r="B14780" i="18"/>
  <c r="B14781" i="18"/>
  <c r="B14782" i="18"/>
  <c r="B14783" i="18"/>
  <c r="B14784" i="18"/>
  <c r="B14785" i="18"/>
  <c r="B14786" i="18"/>
  <c r="B14787" i="18"/>
  <c r="B14788" i="18"/>
  <c r="B14789" i="18"/>
  <c r="B14790" i="18"/>
  <c r="B14791" i="18"/>
  <c r="B14792" i="18"/>
  <c r="B14793" i="18"/>
  <c r="B14794" i="18"/>
  <c r="B14795" i="18"/>
  <c r="B14796" i="18"/>
  <c r="B14797" i="18"/>
  <c r="B14798" i="18"/>
  <c r="B14799" i="18"/>
  <c r="B14800" i="18"/>
  <c r="B14801" i="18"/>
  <c r="B14802" i="18"/>
  <c r="B14803" i="18"/>
  <c r="B14804" i="18"/>
  <c r="B14805" i="18"/>
  <c r="B14806" i="18"/>
  <c r="B14807" i="18"/>
  <c r="B14808" i="18"/>
  <c r="B14809" i="18"/>
  <c r="B14810" i="18"/>
  <c r="B14811" i="18"/>
  <c r="B14812" i="18"/>
  <c r="B14813" i="18"/>
  <c r="B14814" i="18"/>
  <c r="B14815" i="18"/>
  <c r="B14816" i="18"/>
  <c r="B14817" i="18"/>
  <c r="B14818" i="18"/>
  <c r="B14819" i="18"/>
  <c r="B14820" i="18"/>
  <c r="B14821" i="18"/>
  <c r="B14822" i="18"/>
  <c r="B14823" i="18"/>
  <c r="B14824" i="18"/>
  <c r="B14825" i="18"/>
  <c r="B14826" i="18"/>
  <c r="B14827" i="18"/>
  <c r="B14828" i="18"/>
  <c r="B14829" i="18"/>
  <c r="B14830" i="18"/>
  <c r="B14831" i="18"/>
  <c r="B14832" i="18"/>
  <c r="B14833" i="18"/>
  <c r="B14834" i="18"/>
  <c r="B14835" i="18"/>
  <c r="B14836" i="18"/>
  <c r="B14837" i="18"/>
  <c r="B14838" i="18"/>
  <c r="B14839" i="18"/>
  <c r="B14840" i="18"/>
  <c r="B14841" i="18"/>
  <c r="B14842" i="18"/>
  <c r="B14843" i="18"/>
  <c r="B14844" i="18"/>
  <c r="B14845" i="18"/>
  <c r="B14846" i="18"/>
  <c r="B14847" i="18"/>
  <c r="B14848" i="18"/>
  <c r="B14849" i="18"/>
  <c r="B14850" i="18"/>
  <c r="B14851" i="18"/>
  <c r="B14852" i="18"/>
  <c r="B14853" i="18"/>
  <c r="B14854" i="18"/>
  <c r="B14855" i="18"/>
  <c r="B14856" i="18"/>
  <c r="B14857" i="18"/>
  <c r="B14858" i="18"/>
  <c r="B14859" i="18"/>
  <c r="B14860" i="18"/>
  <c r="B14861" i="18"/>
  <c r="B14862" i="18"/>
  <c r="B14863" i="18"/>
  <c r="B14864" i="18"/>
  <c r="B14865" i="18"/>
  <c r="B14866" i="18"/>
  <c r="B14867" i="18"/>
  <c r="B14868" i="18"/>
  <c r="B14869" i="18"/>
  <c r="B14870" i="18"/>
  <c r="B14871" i="18"/>
  <c r="B14872" i="18"/>
  <c r="B14873" i="18"/>
  <c r="B14874" i="18"/>
  <c r="B14875" i="18"/>
  <c r="B14876" i="18"/>
  <c r="B14877" i="18"/>
  <c r="B14878" i="18"/>
  <c r="B14879" i="18"/>
  <c r="B14880" i="18"/>
  <c r="B14881" i="18"/>
  <c r="B14882" i="18"/>
  <c r="B14883" i="18"/>
  <c r="B14884" i="18"/>
  <c r="B14885" i="18"/>
  <c r="B14886" i="18"/>
  <c r="B14887" i="18"/>
  <c r="B14888" i="18"/>
  <c r="B14889" i="18"/>
  <c r="B14890" i="18"/>
  <c r="B14891" i="18"/>
  <c r="B14892" i="18"/>
  <c r="B14893" i="18"/>
  <c r="B14894" i="18"/>
  <c r="B14895" i="18"/>
  <c r="B14896" i="18"/>
  <c r="B14897" i="18"/>
  <c r="B14898" i="18"/>
  <c r="B14899" i="18"/>
  <c r="B14900" i="18"/>
  <c r="B14901" i="18"/>
  <c r="B14902" i="18"/>
  <c r="B14903" i="18"/>
  <c r="B14904" i="18"/>
  <c r="B14905" i="18"/>
  <c r="B14906" i="18"/>
  <c r="B14907" i="18"/>
  <c r="B14908" i="18"/>
  <c r="B14909" i="18"/>
  <c r="B14910" i="18"/>
  <c r="B14911" i="18"/>
  <c r="B14912" i="18"/>
  <c r="B14913" i="18"/>
  <c r="B14914" i="18"/>
  <c r="B14915" i="18"/>
  <c r="B14916" i="18"/>
  <c r="B14917" i="18"/>
  <c r="B14918" i="18"/>
  <c r="B14919" i="18"/>
  <c r="B14920" i="18"/>
  <c r="B14921" i="18"/>
  <c r="B14922" i="18"/>
  <c r="B14923" i="18"/>
  <c r="B14924" i="18"/>
  <c r="B14925" i="18"/>
  <c r="B14926" i="18"/>
  <c r="B14927" i="18"/>
  <c r="B14928" i="18"/>
  <c r="B14929" i="18"/>
  <c r="B14930" i="18"/>
  <c r="B14931" i="18"/>
  <c r="B14932" i="18"/>
  <c r="B14933" i="18"/>
  <c r="B14934" i="18"/>
  <c r="B14935" i="18"/>
  <c r="B14936" i="18"/>
  <c r="B14937" i="18"/>
  <c r="B14938" i="18"/>
  <c r="B14939" i="18"/>
  <c r="B14940" i="18"/>
  <c r="B14941" i="18"/>
  <c r="B14942" i="18"/>
  <c r="B14943" i="18"/>
  <c r="B14944" i="18"/>
  <c r="B14945" i="18"/>
  <c r="B14946" i="18"/>
  <c r="B14947" i="18"/>
  <c r="B14948" i="18"/>
  <c r="B14949" i="18"/>
  <c r="B14950" i="18"/>
  <c r="B14951" i="18"/>
  <c r="B14952" i="18"/>
  <c r="B14953" i="18"/>
  <c r="B14954" i="18"/>
  <c r="B14955" i="18"/>
  <c r="B14956" i="18"/>
  <c r="B14957" i="18"/>
  <c r="B14958" i="18"/>
  <c r="B14959" i="18"/>
  <c r="B14960" i="18"/>
  <c r="B14961" i="18"/>
  <c r="B14962" i="18"/>
  <c r="B14963" i="18"/>
  <c r="B14964" i="18"/>
  <c r="B14965" i="18"/>
  <c r="B14966" i="18"/>
  <c r="B14967" i="18"/>
  <c r="B14968" i="18"/>
  <c r="B14969" i="18"/>
  <c r="B14970" i="18"/>
  <c r="B14971" i="18"/>
  <c r="B14972" i="18"/>
  <c r="B14973" i="18"/>
  <c r="B14974" i="18"/>
  <c r="B14975" i="18"/>
  <c r="B14976" i="18"/>
  <c r="B14977" i="18"/>
  <c r="B14978" i="18"/>
  <c r="B14979" i="18"/>
  <c r="B14980" i="18"/>
  <c r="B14981" i="18"/>
  <c r="B14982" i="18"/>
  <c r="B14983" i="18"/>
  <c r="B14984" i="18"/>
  <c r="B14985" i="18"/>
  <c r="B14986" i="18"/>
  <c r="B14987" i="18"/>
  <c r="B14988" i="18"/>
  <c r="B14989" i="18"/>
  <c r="B14990" i="18"/>
  <c r="B14991" i="18"/>
  <c r="B14992" i="18"/>
  <c r="B14993" i="18"/>
  <c r="B14994" i="18"/>
  <c r="B14995" i="18"/>
  <c r="B14996" i="18"/>
  <c r="B14997" i="18"/>
  <c r="B14998" i="18"/>
  <c r="B14999" i="18"/>
  <c r="B15000" i="18"/>
  <c r="B15001" i="18"/>
  <c r="B15002" i="18"/>
  <c r="B15003" i="18"/>
  <c r="B15004" i="18"/>
  <c r="B15005" i="18"/>
  <c r="B15006" i="18"/>
  <c r="B15007" i="18"/>
  <c r="B15008" i="18"/>
  <c r="B15009" i="18"/>
  <c r="B15010" i="18"/>
  <c r="B15011" i="18"/>
  <c r="B15012" i="18"/>
  <c r="B15013" i="18"/>
  <c r="B15014" i="18"/>
  <c r="B15015" i="18"/>
  <c r="B15016" i="18"/>
  <c r="B15017" i="18"/>
  <c r="B15018" i="18"/>
  <c r="B15019" i="18"/>
  <c r="B15020" i="18"/>
  <c r="B15021" i="18"/>
  <c r="B15022" i="18"/>
  <c r="B15023" i="18"/>
  <c r="B15024" i="18"/>
  <c r="B15025" i="18"/>
  <c r="B15026" i="18"/>
  <c r="B15027" i="18"/>
  <c r="B15028" i="18"/>
  <c r="B15029" i="18"/>
  <c r="B15030" i="18"/>
  <c r="B15031" i="18"/>
  <c r="B15032" i="18"/>
  <c r="B15033" i="18"/>
  <c r="B15034" i="18"/>
  <c r="B15035" i="18"/>
  <c r="B15036" i="18"/>
  <c r="B15037" i="18"/>
  <c r="B15038" i="18"/>
  <c r="B15039" i="18"/>
  <c r="B15040" i="18"/>
  <c r="B15041" i="18"/>
  <c r="B15042" i="18"/>
  <c r="B15043" i="18"/>
  <c r="B15044" i="18"/>
  <c r="B15045" i="18"/>
  <c r="B15046" i="18"/>
  <c r="B15047" i="18"/>
  <c r="B15048" i="18"/>
  <c r="B15049" i="18"/>
  <c r="B15050" i="18"/>
  <c r="B15051" i="18"/>
  <c r="B15052" i="18"/>
  <c r="B15053" i="18"/>
  <c r="B15054" i="18"/>
  <c r="B15055" i="18"/>
  <c r="B15056" i="18"/>
  <c r="B15057" i="18"/>
  <c r="B15058" i="18"/>
  <c r="B15059" i="18"/>
  <c r="B15060" i="18"/>
  <c r="B15061" i="18"/>
  <c r="B15062" i="18"/>
  <c r="B15063" i="18"/>
  <c r="B15064" i="18"/>
  <c r="B15065" i="18"/>
  <c r="B15066" i="18"/>
  <c r="B15067" i="18"/>
  <c r="B15068" i="18"/>
  <c r="B15069" i="18"/>
  <c r="B15070" i="18"/>
  <c r="B15071" i="18"/>
  <c r="B15072" i="18"/>
  <c r="B15073" i="18"/>
  <c r="B15074" i="18"/>
  <c r="B15075" i="18"/>
  <c r="B15076" i="18"/>
  <c r="B15077" i="18"/>
  <c r="B15078" i="18"/>
  <c r="B15079" i="18"/>
  <c r="B15080" i="18"/>
  <c r="B15081" i="18"/>
  <c r="B15082" i="18"/>
  <c r="B15083" i="18"/>
  <c r="B15084" i="18"/>
  <c r="B15085" i="18"/>
  <c r="B15086" i="18"/>
  <c r="B15087" i="18"/>
  <c r="B15088" i="18"/>
  <c r="B15089" i="18"/>
  <c r="B15090" i="18"/>
  <c r="B15091" i="18"/>
  <c r="B15092" i="18"/>
  <c r="B15093" i="18"/>
  <c r="B15094" i="18"/>
  <c r="B15095" i="18"/>
  <c r="B15096" i="18"/>
  <c r="B15097" i="18"/>
  <c r="B15098" i="18"/>
  <c r="B15099" i="18"/>
  <c r="B15100" i="18"/>
  <c r="B15101" i="18"/>
  <c r="B15102" i="18"/>
  <c r="B15103" i="18"/>
  <c r="B15104" i="18"/>
  <c r="B15105" i="18"/>
  <c r="B15106" i="18"/>
  <c r="B15107" i="18"/>
  <c r="B15108" i="18"/>
  <c r="B15109" i="18"/>
  <c r="B15110" i="18"/>
  <c r="B15111" i="18"/>
  <c r="B15112" i="18"/>
  <c r="B15113" i="18"/>
  <c r="B15114" i="18"/>
  <c r="B15115" i="18"/>
  <c r="B15116" i="18"/>
  <c r="B15117" i="18"/>
  <c r="B15118" i="18"/>
  <c r="B15119" i="18"/>
  <c r="B15120" i="18"/>
  <c r="B15121" i="18"/>
  <c r="B15122" i="18"/>
  <c r="B15123" i="18"/>
  <c r="B15124" i="18"/>
  <c r="B15125" i="18"/>
  <c r="B15126" i="18"/>
  <c r="B15127" i="18"/>
  <c r="B15128" i="18"/>
  <c r="B15129" i="18"/>
  <c r="B15130" i="18"/>
  <c r="B15131" i="18"/>
  <c r="B15132" i="18"/>
  <c r="B15133" i="18"/>
  <c r="B15134" i="18"/>
  <c r="B15135" i="18"/>
  <c r="B15136" i="18"/>
  <c r="B15137" i="18"/>
  <c r="B15138" i="18"/>
  <c r="B15139" i="18"/>
  <c r="B15140" i="18"/>
  <c r="B15141" i="18"/>
  <c r="B15142" i="18"/>
  <c r="B15143" i="18"/>
  <c r="B15144" i="18"/>
  <c r="B15145" i="18"/>
  <c r="B15146" i="18"/>
  <c r="B15147" i="18"/>
  <c r="B15148" i="18"/>
  <c r="B15149" i="18"/>
  <c r="B15150" i="18"/>
  <c r="B15151" i="18"/>
  <c r="B15152" i="18"/>
  <c r="B15153" i="18"/>
  <c r="B15154" i="18"/>
  <c r="B15155" i="18"/>
  <c r="B15156" i="18"/>
  <c r="B15157" i="18"/>
  <c r="B15158" i="18"/>
  <c r="B15159" i="18"/>
  <c r="B15160" i="18"/>
  <c r="B15161" i="18"/>
  <c r="B15162" i="18"/>
  <c r="B15163" i="18"/>
  <c r="B15164" i="18"/>
  <c r="B15165" i="18"/>
  <c r="B15166" i="18"/>
  <c r="B15167" i="18"/>
  <c r="B15168" i="18"/>
  <c r="B15169" i="18"/>
  <c r="B15170" i="18"/>
  <c r="B15171" i="18"/>
  <c r="B15172" i="18"/>
  <c r="B15173" i="18"/>
  <c r="B15174" i="18"/>
  <c r="B15175" i="18"/>
  <c r="B15176" i="18"/>
  <c r="B15177" i="18"/>
  <c r="B15178" i="18"/>
  <c r="B15179" i="18"/>
  <c r="B15180" i="18"/>
  <c r="B15181" i="18"/>
  <c r="B15182" i="18"/>
  <c r="B15183" i="18"/>
  <c r="B15184" i="18"/>
  <c r="B15185" i="18"/>
  <c r="B15186" i="18"/>
  <c r="B15187" i="18"/>
  <c r="B15188" i="18"/>
  <c r="B15189" i="18"/>
  <c r="B15190" i="18"/>
  <c r="B15191" i="18"/>
  <c r="B15192" i="18"/>
  <c r="B15193" i="18"/>
  <c r="B15194" i="18"/>
  <c r="B15195" i="18"/>
  <c r="B15196" i="18"/>
  <c r="B15197" i="18"/>
  <c r="B15198" i="18"/>
  <c r="B15199" i="18"/>
  <c r="B15200" i="18"/>
  <c r="B15201" i="18"/>
  <c r="B15202" i="18"/>
  <c r="B15203" i="18"/>
  <c r="B15204" i="18"/>
  <c r="B15205" i="18"/>
  <c r="B15206" i="18"/>
  <c r="B15207" i="18"/>
  <c r="B15208" i="18"/>
  <c r="B15209" i="18"/>
  <c r="B15210" i="18"/>
  <c r="B15211" i="18"/>
  <c r="B15212" i="18"/>
  <c r="B15213" i="18"/>
  <c r="B15214" i="18"/>
  <c r="B15215" i="18"/>
  <c r="B15216" i="18"/>
  <c r="B15217" i="18"/>
  <c r="B15218" i="18"/>
  <c r="B15219" i="18"/>
  <c r="B15220" i="18"/>
  <c r="B15221" i="18"/>
  <c r="B15222" i="18"/>
  <c r="B15223" i="18"/>
  <c r="B15224" i="18"/>
  <c r="B15225" i="18"/>
  <c r="B15226" i="18"/>
  <c r="B15227" i="18"/>
  <c r="B15228" i="18"/>
  <c r="B15229" i="18"/>
  <c r="B15230" i="18"/>
  <c r="B15231" i="18"/>
  <c r="B15232" i="18"/>
  <c r="B15233" i="18"/>
  <c r="B15234" i="18"/>
  <c r="B15235" i="18"/>
  <c r="B15236" i="18"/>
  <c r="B15237" i="18"/>
  <c r="B15238" i="18"/>
  <c r="B15239" i="18"/>
  <c r="B15240" i="18"/>
  <c r="B15241" i="18"/>
  <c r="B15242" i="18"/>
  <c r="B15243" i="18"/>
  <c r="B15244" i="18"/>
  <c r="B15245" i="18"/>
  <c r="B15246" i="18"/>
  <c r="B15247" i="18"/>
  <c r="B15248" i="18"/>
  <c r="B15249" i="18"/>
  <c r="B15250" i="18"/>
  <c r="B15251" i="18"/>
  <c r="B15252" i="18"/>
  <c r="B15253" i="18"/>
  <c r="B15254" i="18"/>
  <c r="B15255" i="18"/>
  <c r="B15256" i="18"/>
  <c r="B15257" i="18"/>
  <c r="B15258" i="18"/>
  <c r="B15259" i="18"/>
  <c r="B15260" i="18"/>
  <c r="B15261" i="18"/>
  <c r="B15262" i="18"/>
  <c r="B15263" i="18"/>
  <c r="B15264" i="18"/>
  <c r="B15265" i="18"/>
  <c r="B15266" i="18"/>
  <c r="B15267" i="18"/>
  <c r="B15268" i="18"/>
  <c r="B15269" i="18"/>
  <c r="B15270" i="18"/>
  <c r="B15271" i="18"/>
  <c r="B15272" i="18"/>
  <c r="B15273" i="18"/>
  <c r="B15274" i="18"/>
  <c r="B15275" i="18"/>
  <c r="B15276" i="18"/>
  <c r="B15277" i="18"/>
  <c r="B15278" i="18"/>
  <c r="B15279" i="18"/>
  <c r="B15280" i="18"/>
  <c r="B15281" i="18"/>
  <c r="B15282" i="18"/>
  <c r="B15283" i="18"/>
  <c r="B15284" i="18"/>
  <c r="B15285" i="18"/>
  <c r="B15286" i="18"/>
  <c r="B15287" i="18"/>
  <c r="B15288" i="18"/>
  <c r="B15289" i="18"/>
  <c r="B15290" i="18"/>
  <c r="B15291" i="18"/>
  <c r="B15292" i="18"/>
  <c r="B15293" i="18"/>
  <c r="B15294" i="18"/>
  <c r="B15295" i="18"/>
  <c r="B15296" i="18"/>
  <c r="B15297" i="18"/>
  <c r="B15298" i="18"/>
  <c r="B15299" i="18"/>
  <c r="B15300" i="18"/>
  <c r="B15301" i="18"/>
  <c r="B15302" i="18"/>
  <c r="B15303" i="18"/>
  <c r="B15304" i="18"/>
  <c r="B15305" i="18"/>
  <c r="B15306" i="18"/>
  <c r="B15307" i="18"/>
  <c r="B15308" i="18"/>
  <c r="B15309" i="18"/>
  <c r="B15310" i="18"/>
  <c r="B15311" i="18"/>
  <c r="B15312" i="18"/>
  <c r="B15313" i="18"/>
  <c r="B15314" i="18"/>
  <c r="B15315" i="18"/>
  <c r="B15316" i="18"/>
  <c r="B15317" i="18"/>
  <c r="B15318" i="18"/>
  <c r="B15319" i="18"/>
  <c r="B15320" i="18"/>
  <c r="B15321" i="18"/>
  <c r="B15322" i="18"/>
  <c r="B15323" i="18"/>
  <c r="B15324" i="18"/>
  <c r="B15325" i="18"/>
  <c r="B15326" i="18"/>
  <c r="B15327" i="18"/>
  <c r="B15328" i="18"/>
  <c r="B15329" i="18"/>
  <c r="B15330" i="18"/>
  <c r="B15331" i="18"/>
  <c r="B15332" i="18"/>
  <c r="B15333" i="18"/>
  <c r="B15334" i="18"/>
  <c r="B15335" i="18"/>
  <c r="B15336" i="18"/>
  <c r="B15337" i="18"/>
  <c r="B15338" i="18"/>
  <c r="B15339" i="18"/>
  <c r="B15340" i="18"/>
  <c r="B15341" i="18"/>
  <c r="B15342" i="18"/>
  <c r="B15343" i="18"/>
  <c r="B15344" i="18"/>
  <c r="B15345" i="18"/>
  <c r="B15346" i="18"/>
  <c r="B15347" i="18"/>
  <c r="B15348" i="18"/>
  <c r="B15349" i="18"/>
  <c r="B15350" i="18"/>
  <c r="B15351" i="18"/>
  <c r="B15352" i="18"/>
  <c r="B15353" i="18"/>
  <c r="B15354" i="18"/>
  <c r="B15355" i="18"/>
  <c r="B15356" i="18"/>
  <c r="B15357" i="18"/>
  <c r="B15358" i="18"/>
  <c r="B15359" i="18"/>
  <c r="B15360" i="18"/>
  <c r="B15361" i="18"/>
  <c r="B15362" i="18"/>
  <c r="B15363" i="18"/>
  <c r="B15364" i="18"/>
  <c r="B15365" i="18"/>
  <c r="B15366" i="18"/>
  <c r="B15367" i="18"/>
  <c r="B15368" i="18"/>
  <c r="B15369" i="18"/>
  <c r="B15370" i="18"/>
  <c r="B15371" i="18"/>
  <c r="B15372" i="18"/>
  <c r="B15373" i="18"/>
  <c r="B15374" i="18"/>
  <c r="B15375" i="18"/>
  <c r="B15376" i="18"/>
  <c r="B15377" i="18"/>
  <c r="B15378" i="18"/>
  <c r="B15379" i="18"/>
  <c r="B15380" i="18"/>
  <c r="B15381" i="18"/>
  <c r="B15382" i="18"/>
  <c r="B15383" i="18"/>
  <c r="B15384" i="18"/>
  <c r="B15385" i="18"/>
  <c r="B15386" i="18"/>
  <c r="B15387" i="18"/>
  <c r="B15388" i="18"/>
  <c r="B15389" i="18"/>
  <c r="B15390" i="18"/>
  <c r="B15391" i="18"/>
  <c r="B15392" i="18"/>
  <c r="B15393" i="18"/>
  <c r="B15394" i="18"/>
  <c r="B15395" i="18"/>
  <c r="B15396" i="18"/>
  <c r="B15397" i="18"/>
  <c r="B15398" i="18"/>
  <c r="B15399" i="18"/>
  <c r="B15400" i="18"/>
  <c r="B15401" i="18"/>
  <c r="B15402" i="18"/>
  <c r="B15403" i="18"/>
  <c r="B15404" i="18"/>
  <c r="B15405" i="18"/>
  <c r="B15406" i="18"/>
  <c r="B15407" i="18"/>
  <c r="B15408" i="18"/>
  <c r="B15409" i="18"/>
  <c r="B15410" i="18"/>
  <c r="B15411" i="18"/>
  <c r="B15412" i="18"/>
  <c r="B15413" i="18"/>
  <c r="B15414" i="18"/>
  <c r="B15415" i="18"/>
  <c r="B15416" i="18"/>
  <c r="B15417" i="18"/>
  <c r="B15418" i="18"/>
  <c r="B15419" i="18"/>
  <c r="B15420" i="18"/>
  <c r="B15421" i="18"/>
  <c r="B15422" i="18"/>
  <c r="B15423" i="18"/>
  <c r="B15424" i="18"/>
  <c r="B15425" i="18"/>
  <c r="B15426" i="18"/>
  <c r="B15427" i="18"/>
  <c r="B15428" i="18"/>
  <c r="B15429" i="18"/>
  <c r="B15430" i="18"/>
  <c r="B15431" i="18"/>
  <c r="B15432" i="18"/>
  <c r="B15433" i="18"/>
  <c r="B15434" i="18"/>
  <c r="B15435" i="18"/>
  <c r="B15436" i="18"/>
  <c r="B15437" i="18"/>
  <c r="B15438" i="18"/>
  <c r="B15439" i="18"/>
  <c r="B15440" i="18"/>
  <c r="B15441" i="18"/>
  <c r="B15442" i="18"/>
  <c r="B15443" i="18"/>
  <c r="B15444" i="18"/>
  <c r="B15445" i="18"/>
  <c r="B15446" i="18"/>
  <c r="B15447" i="18"/>
  <c r="B15448" i="18"/>
  <c r="B15449" i="18"/>
  <c r="B15450" i="18"/>
  <c r="B15451" i="18"/>
  <c r="B15452" i="18"/>
  <c r="B15453" i="18"/>
  <c r="B15454" i="18"/>
  <c r="B15455" i="18"/>
  <c r="B15456" i="18"/>
  <c r="B15457" i="18"/>
  <c r="B15458" i="18"/>
  <c r="B15459" i="18"/>
  <c r="B15460" i="18"/>
  <c r="B15461" i="18"/>
  <c r="B15462" i="18"/>
  <c r="B15463" i="18"/>
  <c r="B15464" i="18"/>
  <c r="B15465" i="18"/>
  <c r="B15466" i="18"/>
  <c r="B15467" i="18"/>
  <c r="B15468" i="18"/>
  <c r="B15469" i="18"/>
  <c r="B15470" i="18"/>
  <c r="B15471" i="18"/>
  <c r="B15472" i="18"/>
  <c r="B15473" i="18"/>
  <c r="B15474" i="18"/>
  <c r="B15475" i="18"/>
  <c r="B15476" i="18"/>
  <c r="B15477" i="18"/>
  <c r="B15478" i="18"/>
  <c r="B15479" i="18"/>
  <c r="B15480" i="18"/>
  <c r="B15481" i="18"/>
  <c r="B15482" i="18"/>
  <c r="B15483" i="18"/>
  <c r="B15484" i="18"/>
  <c r="B15485" i="18"/>
  <c r="B15486" i="18"/>
  <c r="B15487" i="18"/>
  <c r="B15488" i="18"/>
  <c r="B15489" i="18"/>
  <c r="B15490" i="18"/>
  <c r="B15491" i="18"/>
  <c r="B15492" i="18"/>
  <c r="B15493" i="18"/>
  <c r="B15494" i="18"/>
  <c r="B15495" i="18"/>
  <c r="B15496" i="18"/>
  <c r="B15497" i="18"/>
  <c r="B15498" i="18"/>
  <c r="B15499" i="18"/>
  <c r="B15500" i="18"/>
  <c r="B15501" i="18"/>
  <c r="B15502" i="18"/>
  <c r="B15503" i="18"/>
  <c r="B15504" i="18"/>
  <c r="B15505" i="18"/>
  <c r="B15506" i="18"/>
  <c r="B15507" i="18"/>
  <c r="B15508" i="18"/>
  <c r="B15509" i="18"/>
  <c r="B15510" i="18"/>
  <c r="B15511" i="18"/>
  <c r="B15512" i="18"/>
  <c r="B15513" i="18"/>
  <c r="B15514" i="18"/>
  <c r="B15515" i="18"/>
  <c r="B15516" i="18"/>
  <c r="B15517" i="18"/>
  <c r="B15518" i="18"/>
  <c r="B15519" i="18"/>
  <c r="B15520" i="18"/>
  <c r="B15521" i="18"/>
  <c r="B15522" i="18"/>
  <c r="B15523" i="18"/>
  <c r="B15524" i="18"/>
  <c r="B15525" i="18"/>
  <c r="B15526" i="18"/>
  <c r="B15527" i="18"/>
  <c r="B15528" i="18"/>
  <c r="B15529" i="18"/>
  <c r="B15530" i="18"/>
  <c r="B15531" i="18"/>
  <c r="B15532" i="18"/>
  <c r="B15533" i="18"/>
  <c r="B15534" i="18"/>
  <c r="B15535" i="18"/>
  <c r="B15536" i="18"/>
  <c r="B15537" i="18"/>
  <c r="B15538" i="18"/>
  <c r="B15539" i="18"/>
  <c r="B15540" i="18"/>
  <c r="B15541" i="18"/>
  <c r="B15542" i="18"/>
  <c r="B15543" i="18"/>
  <c r="B15544" i="18"/>
  <c r="B15545" i="18"/>
  <c r="B15546" i="18"/>
  <c r="B15547" i="18"/>
  <c r="B15548" i="18"/>
  <c r="B15549" i="18"/>
  <c r="B15550" i="18"/>
  <c r="B15551" i="18"/>
  <c r="B15552" i="18"/>
  <c r="B15553" i="18"/>
  <c r="B15554" i="18"/>
  <c r="B15555" i="18"/>
  <c r="B15556" i="18"/>
  <c r="B15557" i="18"/>
  <c r="B15558" i="18"/>
  <c r="B15559" i="18"/>
  <c r="B15560" i="18"/>
  <c r="B15561" i="18"/>
  <c r="B15562" i="18"/>
  <c r="B15563" i="18"/>
  <c r="B15564" i="18"/>
  <c r="B15565" i="18"/>
  <c r="B15566" i="18"/>
  <c r="B15567" i="18"/>
  <c r="B15568" i="18"/>
  <c r="B15569" i="18"/>
  <c r="B15570" i="18"/>
  <c r="B15571" i="18"/>
  <c r="B15572" i="18"/>
  <c r="B15573" i="18"/>
  <c r="B15574" i="18"/>
  <c r="B15575" i="18"/>
  <c r="B15576" i="18"/>
  <c r="B15577" i="18"/>
  <c r="B15578" i="18"/>
  <c r="B15579" i="18"/>
  <c r="B15580" i="18"/>
  <c r="B15581" i="18"/>
  <c r="B15582" i="18"/>
  <c r="B15583" i="18"/>
  <c r="B15584" i="18"/>
  <c r="B15585" i="18"/>
  <c r="B15586" i="18"/>
  <c r="B15587" i="18"/>
  <c r="B15588" i="18"/>
  <c r="B15589" i="18"/>
  <c r="B15590" i="18"/>
  <c r="B15591" i="18"/>
  <c r="B15592" i="18"/>
  <c r="B15593" i="18"/>
  <c r="B15594" i="18"/>
  <c r="B15595" i="18"/>
  <c r="B15596" i="18"/>
  <c r="B15597" i="18"/>
  <c r="B15598" i="18"/>
  <c r="B15599" i="18"/>
  <c r="B15600" i="18"/>
  <c r="B15601" i="18"/>
  <c r="B15602" i="18"/>
  <c r="B15603" i="18"/>
  <c r="B15604" i="18"/>
  <c r="B15605" i="18"/>
  <c r="B15606" i="18"/>
  <c r="B15607" i="18"/>
  <c r="B15608" i="18"/>
  <c r="B15609" i="18"/>
  <c r="B15610" i="18"/>
  <c r="B15611" i="18"/>
  <c r="B15612" i="18"/>
  <c r="B15613" i="18"/>
  <c r="B15614" i="18"/>
  <c r="B15615" i="18"/>
  <c r="B15616" i="18"/>
  <c r="B15617" i="18"/>
  <c r="B15618" i="18"/>
  <c r="B15619" i="18"/>
  <c r="B15620" i="18"/>
  <c r="B15621" i="18"/>
  <c r="B15622" i="18"/>
  <c r="B15623" i="18"/>
  <c r="B15624" i="18"/>
  <c r="B15625" i="18"/>
  <c r="B15626" i="18"/>
  <c r="B15627" i="18"/>
  <c r="B15628" i="18"/>
  <c r="B15629" i="18"/>
  <c r="B15630" i="18"/>
  <c r="B15631" i="18"/>
  <c r="B15632" i="18"/>
  <c r="B15633" i="18"/>
  <c r="B15634" i="18"/>
  <c r="B15635" i="18"/>
  <c r="B15636" i="18"/>
  <c r="B15637" i="18"/>
  <c r="B15638" i="18"/>
  <c r="B15639" i="18"/>
  <c r="B15640" i="18"/>
  <c r="B15641" i="18"/>
  <c r="B15642" i="18"/>
  <c r="B15643" i="18"/>
  <c r="B15644" i="18"/>
  <c r="B15645" i="18"/>
  <c r="B15646" i="18"/>
  <c r="B15647" i="18"/>
  <c r="B15648" i="18"/>
  <c r="B15649" i="18"/>
  <c r="B15650" i="18"/>
  <c r="B15651" i="18"/>
  <c r="B15652" i="18"/>
  <c r="B15653" i="18"/>
  <c r="B15654" i="18"/>
  <c r="B15655" i="18"/>
  <c r="B15656" i="18"/>
  <c r="B15657" i="18"/>
  <c r="B15658" i="18"/>
  <c r="B15659" i="18"/>
  <c r="B15660" i="18"/>
  <c r="B15661" i="18"/>
  <c r="B15662" i="18"/>
  <c r="B15663" i="18"/>
  <c r="B15664" i="18"/>
  <c r="B15665" i="18"/>
  <c r="B15666" i="18"/>
  <c r="B15667" i="18"/>
  <c r="B15668" i="18"/>
  <c r="B15669" i="18"/>
  <c r="B15670" i="18"/>
  <c r="B15671" i="18"/>
  <c r="B15672" i="18"/>
  <c r="B15673" i="18"/>
  <c r="B15674" i="18"/>
  <c r="B15675" i="18"/>
  <c r="B15676" i="18"/>
  <c r="B15677" i="18"/>
  <c r="B15678" i="18"/>
  <c r="B15679" i="18"/>
  <c r="B15680" i="18"/>
  <c r="B15681" i="18"/>
  <c r="B15682" i="18"/>
  <c r="B15683" i="18"/>
  <c r="B15684" i="18"/>
  <c r="B15685" i="18"/>
  <c r="B15686" i="18"/>
  <c r="B15687" i="18"/>
  <c r="B15688" i="18"/>
  <c r="B15689" i="18"/>
  <c r="B15690" i="18"/>
  <c r="B15691" i="18"/>
  <c r="B15692" i="18"/>
  <c r="B15693" i="18"/>
  <c r="B15694" i="18"/>
  <c r="B15695" i="18"/>
  <c r="B15696" i="18"/>
  <c r="B15697" i="18"/>
  <c r="B15698" i="18"/>
  <c r="B15699" i="18"/>
  <c r="B15700" i="18"/>
  <c r="B15701" i="18"/>
  <c r="B15702" i="18"/>
  <c r="B15703" i="18"/>
  <c r="B15704" i="18"/>
  <c r="B15705" i="18"/>
  <c r="B15706" i="18"/>
  <c r="B15707" i="18"/>
  <c r="B15708" i="18"/>
  <c r="B15709" i="18"/>
  <c r="B15710" i="18"/>
  <c r="B15711" i="18"/>
  <c r="B15712" i="18"/>
  <c r="B15713" i="18"/>
  <c r="B15714" i="18"/>
  <c r="B15715" i="18"/>
  <c r="B15716" i="18"/>
  <c r="B15717" i="18"/>
  <c r="B15718" i="18"/>
  <c r="B15719" i="18"/>
  <c r="B15720" i="18"/>
  <c r="B15721" i="18"/>
  <c r="B15722" i="18"/>
  <c r="B15723" i="18"/>
  <c r="B15724" i="18"/>
  <c r="B15725" i="18"/>
  <c r="B15726" i="18"/>
  <c r="B15727" i="18"/>
  <c r="B15728" i="18"/>
  <c r="B15729" i="18"/>
  <c r="B15730" i="18"/>
  <c r="B15731" i="18"/>
  <c r="B15732" i="18"/>
  <c r="B15733" i="18"/>
  <c r="B15734" i="18"/>
  <c r="B15735" i="18"/>
  <c r="B15736" i="18"/>
  <c r="B15737" i="18"/>
  <c r="B15738" i="18"/>
  <c r="B15739" i="18"/>
  <c r="B15740" i="18"/>
  <c r="B15741" i="18"/>
  <c r="B15742" i="18"/>
  <c r="B15743" i="18"/>
  <c r="B15744" i="18"/>
  <c r="B15745" i="18"/>
  <c r="B15746" i="18"/>
  <c r="B15747" i="18"/>
  <c r="B15748" i="18"/>
  <c r="B15749" i="18"/>
  <c r="B15750" i="18"/>
  <c r="B15751" i="18"/>
  <c r="B15752" i="18"/>
  <c r="B15753" i="18"/>
  <c r="B15754" i="18"/>
  <c r="B15755" i="18"/>
  <c r="B15756" i="18"/>
  <c r="B15757" i="18"/>
  <c r="B15758" i="18"/>
  <c r="B15759" i="18"/>
  <c r="B15760" i="18"/>
  <c r="B15761" i="18"/>
  <c r="B15762" i="18"/>
  <c r="B15763" i="18"/>
  <c r="B15764" i="18"/>
  <c r="B15765" i="18"/>
  <c r="B15766" i="18"/>
  <c r="B15767" i="18"/>
  <c r="B15768" i="18"/>
  <c r="B15769" i="18"/>
  <c r="B15770" i="18"/>
  <c r="B15771" i="18"/>
  <c r="B15772" i="18"/>
  <c r="B15773" i="18"/>
  <c r="B15774" i="18"/>
  <c r="B15775" i="18"/>
  <c r="B15776" i="18"/>
  <c r="B15777" i="18"/>
  <c r="B15778" i="18"/>
  <c r="B15779" i="18"/>
  <c r="B15780" i="18"/>
  <c r="B15781" i="18"/>
  <c r="B15782" i="18"/>
  <c r="B15783" i="18"/>
  <c r="B15784" i="18"/>
  <c r="B15785" i="18"/>
  <c r="B15786" i="18"/>
  <c r="B15787" i="18"/>
  <c r="B15788" i="18"/>
  <c r="B15789" i="18"/>
  <c r="B15790" i="18"/>
  <c r="B15791" i="18"/>
  <c r="B15792" i="18"/>
  <c r="B15793" i="18"/>
  <c r="B15794" i="18"/>
  <c r="B15795" i="18"/>
  <c r="B15796" i="18"/>
  <c r="B15797" i="18"/>
  <c r="B15798" i="18"/>
  <c r="B15799" i="18"/>
  <c r="B15800" i="18"/>
  <c r="B15801" i="18"/>
  <c r="B15802" i="18"/>
  <c r="B15803" i="18"/>
  <c r="B15804" i="18"/>
  <c r="B15805" i="18"/>
  <c r="B15806" i="18"/>
  <c r="B15807" i="18"/>
  <c r="B15808" i="18"/>
  <c r="B15809" i="18"/>
  <c r="B15810" i="18"/>
  <c r="B15811" i="18"/>
  <c r="B15812" i="18"/>
  <c r="B15813" i="18"/>
  <c r="B15814" i="18"/>
  <c r="B15815" i="18"/>
  <c r="B15816" i="18"/>
  <c r="B15817" i="18"/>
  <c r="B15818" i="18"/>
  <c r="B15819" i="18"/>
  <c r="B15820" i="18"/>
  <c r="B15821" i="18"/>
  <c r="B15822" i="18"/>
  <c r="B15823" i="18"/>
  <c r="B15824" i="18"/>
  <c r="B15825" i="18"/>
  <c r="B15826" i="18"/>
  <c r="B15827" i="18"/>
  <c r="B15828" i="18"/>
  <c r="B15829" i="18"/>
  <c r="B15830" i="18"/>
  <c r="B15831" i="18"/>
  <c r="B15832" i="18"/>
  <c r="B15833" i="18"/>
  <c r="B15834" i="18"/>
  <c r="B15835" i="18"/>
  <c r="B15836" i="18"/>
  <c r="B15837" i="18"/>
  <c r="B15838" i="18"/>
  <c r="B15839" i="18"/>
  <c r="B15840" i="18"/>
  <c r="B15841" i="18"/>
  <c r="B15842" i="18"/>
  <c r="B15843" i="18"/>
  <c r="B15844" i="18"/>
  <c r="B15845" i="18"/>
  <c r="B15846" i="18"/>
  <c r="B15847" i="18"/>
  <c r="B15848" i="18"/>
  <c r="B15849" i="18"/>
  <c r="B15850" i="18"/>
  <c r="B15851" i="18"/>
  <c r="B15852" i="18"/>
  <c r="B15853" i="18"/>
  <c r="B15854" i="18"/>
  <c r="B15855" i="18"/>
  <c r="B15856" i="18"/>
  <c r="B15857" i="18"/>
  <c r="B15858" i="18"/>
  <c r="B15859" i="18"/>
  <c r="B15860" i="18"/>
  <c r="B15861" i="18"/>
  <c r="B15862" i="18"/>
  <c r="B15863" i="18"/>
  <c r="B15864" i="18"/>
  <c r="B15865" i="18"/>
  <c r="B15866" i="18"/>
  <c r="B15867" i="18"/>
  <c r="B15868" i="18"/>
  <c r="B15869" i="18"/>
  <c r="B15870" i="18"/>
  <c r="B15871" i="18"/>
  <c r="B15872" i="18"/>
  <c r="B15873" i="18"/>
  <c r="B15874" i="18"/>
  <c r="B15875" i="18"/>
  <c r="B15876" i="18"/>
  <c r="B15877" i="18"/>
  <c r="B15878" i="18"/>
  <c r="B15879" i="18"/>
  <c r="B15880" i="18"/>
  <c r="B15881" i="18"/>
  <c r="B15882" i="18"/>
  <c r="B15883" i="18"/>
  <c r="B15884" i="18"/>
  <c r="B15885" i="18"/>
  <c r="B15886" i="18"/>
  <c r="B15887" i="18"/>
  <c r="B15888" i="18"/>
  <c r="B15889" i="18"/>
  <c r="B15890" i="18"/>
  <c r="B15891" i="18"/>
  <c r="B15892" i="18"/>
  <c r="B15893" i="18"/>
  <c r="B15894" i="18"/>
  <c r="B15895" i="18"/>
  <c r="B15896" i="18"/>
  <c r="B15897" i="18"/>
  <c r="B15898" i="18"/>
  <c r="B15899" i="18"/>
  <c r="B15900" i="18"/>
  <c r="B15901" i="18"/>
  <c r="B15902" i="18"/>
  <c r="B15903" i="18"/>
  <c r="B15904" i="18"/>
  <c r="B15905" i="18"/>
  <c r="B15906" i="18"/>
  <c r="B15907" i="18"/>
  <c r="B15908" i="18"/>
  <c r="B15909" i="18"/>
  <c r="B15910" i="18"/>
  <c r="B15911" i="18"/>
  <c r="B15912" i="18"/>
  <c r="B15913" i="18"/>
  <c r="B15914" i="18"/>
  <c r="B15915" i="18"/>
  <c r="B15916" i="18"/>
  <c r="B15917" i="18"/>
  <c r="B15918" i="18"/>
  <c r="B15919" i="18"/>
  <c r="B15920" i="18"/>
  <c r="B15921" i="18"/>
  <c r="B15922" i="18"/>
  <c r="B15923" i="18"/>
  <c r="B15924" i="18"/>
  <c r="B15925" i="18"/>
  <c r="B15926" i="18"/>
  <c r="B15927" i="18"/>
  <c r="B15928" i="18"/>
  <c r="B15929" i="18"/>
  <c r="B15930" i="18"/>
  <c r="B15931" i="18"/>
  <c r="B15932" i="18"/>
  <c r="B15933" i="18"/>
  <c r="B15934" i="18"/>
  <c r="B15935" i="18"/>
  <c r="B15936" i="18"/>
  <c r="B15937" i="18"/>
  <c r="B15938" i="18"/>
  <c r="B15939" i="18"/>
  <c r="B15940" i="18"/>
  <c r="B15941" i="18"/>
  <c r="B15942" i="18"/>
  <c r="B15943" i="18"/>
  <c r="B15944" i="18"/>
  <c r="B15945" i="18"/>
  <c r="B15946" i="18"/>
  <c r="B15947" i="18"/>
  <c r="B15948" i="18"/>
  <c r="B15949" i="18"/>
  <c r="B15950" i="18"/>
  <c r="B15951" i="18"/>
  <c r="B15952" i="18"/>
  <c r="B15953" i="18"/>
  <c r="B15954" i="18"/>
  <c r="B15955" i="18"/>
  <c r="B15956" i="18"/>
  <c r="B15957" i="18"/>
  <c r="B15958" i="18"/>
  <c r="B15959" i="18"/>
  <c r="B15960" i="18"/>
  <c r="B15961" i="18"/>
  <c r="B15962" i="18"/>
  <c r="B15963" i="18"/>
  <c r="B15964" i="18"/>
  <c r="B15965" i="18"/>
  <c r="B15966" i="18"/>
  <c r="B15967" i="18"/>
  <c r="B15968" i="18"/>
  <c r="B15969" i="18"/>
  <c r="B15970" i="18"/>
  <c r="B15971" i="18"/>
  <c r="B15972" i="18"/>
  <c r="B15973" i="18"/>
  <c r="B15974" i="18"/>
  <c r="B15975" i="18"/>
  <c r="B15976" i="18"/>
  <c r="B15977" i="18"/>
  <c r="B15978" i="18"/>
  <c r="B15979" i="18"/>
  <c r="B15980" i="18"/>
  <c r="B15981" i="18"/>
  <c r="B15982" i="18"/>
  <c r="B15983" i="18"/>
  <c r="B15984" i="18"/>
  <c r="B15985" i="18"/>
  <c r="B15986" i="18"/>
  <c r="B15987" i="18"/>
  <c r="B15988" i="18"/>
  <c r="B15989" i="18"/>
  <c r="B15990" i="18"/>
  <c r="B15991" i="18"/>
  <c r="B15992" i="18"/>
  <c r="B15993" i="18"/>
  <c r="B15994" i="18"/>
  <c r="B15995" i="18"/>
  <c r="B15996" i="18"/>
  <c r="B15997" i="18"/>
  <c r="B15998" i="18"/>
  <c r="B15999" i="18"/>
  <c r="B16000" i="18"/>
  <c r="B16001" i="18"/>
  <c r="B16002" i="18"/>
  <c r="B16003" i="18"/>
  <c r="B16004" i="18"/>
  <c r="B16005" i="18"/>
  <c r="B16006" i="18"/>
  <c r="B16007" i="18"/>
  <c r="B16008" i="18"/>
  <c r="B16009" i="18"/>
  <c r="B16010" i="18"/>
  <c r="B16011" i="18"/>
  <c r="B16012" i="18"/>
  <c r="B16013" i="18"/>
  <c r="B16014" i="18"/>
  <c r="B16015" i="18"/>
  <c r="B16016" i="18"/>
  <c r="B16017" i="18"/>
  <c r="B16018" i="18"/>
  <c r="B16019" i="18"/>
  <c r="B16020" i="18"/>
  <c r="B16021" i="18"/>
  <c r="B16022" i="18"/>
  <c r="B16023" i="18"/>
  <c r="B16024" i="18"/>
  <c r="B16025" i="18"/>
  <c r="B16026" i="18"/>
  <c r="B16027" i="18"/>
  <c r="B16028" i="18"/>
  <c r="B16029" i="18"/>
  <c r="B16030" i="18"/>
  <c r="B16031" i="18"/>
  <c r="B16032" i="18"/>
  <c r="B16033" i="18"/>
  <c r="B16034" i="18"/>
  <c r="B16035" i="18"/>
  <c r="B16036" i="18"/>
  <c r="B16037" i="18"/>
  <c r="B16038" i="18"/>
  <c r="B16039" i="18"/>
  <c r="B16040" i="18"/>
  <c r="B16041" i="18"/>
  <c r="B16042" i="18"/>
  <c r="B16043" i="18"/>
  <c r="B16044" i="18"/>
  <c r="B16045" i="18"/>
  <c r="B16046" i="18"/>
  <c r="B16047" i="18"/>
  <c r="B16048" i="18"/>
  <c r="B16049" i="18"/>
  <c r="B16050" i="18"/>
  <c r="B16051" i="18"/>
  <c r="B16052" i="18"/>
  <c r="B16053" i="18"/>
  <c r="B16054" i="18"/>
  <c r="B16055" i="18"/>
  <c r="B16056" i="18"/>
  <c r="B16057" i="18"/>
  <c r="B16058" i="18"/>
  <c r="B16059" i="18"/>
  <c r="B16060" i="18"/>
  <c r="B16061" i="18"/>
  <c r="B16062" i="18"/>
  <c r="B16063" i="18"/>
  <c r="B16064" i="18"/>
  <c r="B16065" i="18"/>
  <c r="B16066" i="18"/>
  <c r="B16067" i="18"/>
  <c r="B16068" i="18"/>
  <c r="B16069" i="18"/>
  <c r="B16070" i="18"/>
  <c r="B16071" i="18"/>
  <c r="B16072" i="18"/>
  <c r="B16073" i="18"/>
  <c r="B16074" i="18"/>
  <c r="B16075" i="18"/>
  <c r="B16076" i="18"/>
  <c r="B16077" i="18"/>
  <c r="B16078" i="18"/>
  <c r="B16079" i="18"/>
  <c r="B16080" i="18"/>
  <c r="B16081" i="18"/>
  <c r="B16082" i="18"/>
  <c r="B16083" i="18"/>
  <c r="B16084" i="18"/>
  <c r="B16085" i="18"/>
  <c r="B16086" i="18"/>
  <c r="B16087" i="18"/>
  <c r="B16088" i="18"/>
  <c r="B16089" i="18"/>
  <c r="B16090" i="18"/>
  <c r="B16091" i="18"/>
  <c r="B16092" i="18"/>
  <c r="B16093" i="18"/>
  <c r="B16094" i="18"/>
  <c r="B16095" i="18"/>
  <c r="B16096" i="18"/>
  <c r="B16097" i="18"/>
  <c r="B16098" i="18"/>
  <c r="B16099" i="18"/>
  <c r="B16100" i="18"/>
  <c r="B16101" i="18"/>
  <c r="B16102" i="18"/>
  <c r="B16103" i="18"/>
  <c r="B16104" i="18"/>
  <c r="B16105" i="18"/>
  <c r="B16106" i="18"/>
  <c r="B16107" i="18"/>
  <c r="B16108" i="18"/>
  <c r="B16109" i="18"/>
  <c r="B16110" i="18"/>
  <c r="B16111" i="18"/>
  <c r="B16112" i="18"/>
  <c r="B16113" i="18"/>
  <c r="B16114" i="18"/>
  <c r="B16115" i="18"/>
  <c r="B16116" i="18"/>
  <c r="B16117" i="18"/>
  <c r="B16118" i="18"/>
  <c r="B16119" i="18"/>
  <c r="B16120" i="18"/>
  <c r="B16121" i="18"/>
  <c r="B16122" i="18"/>
  <c r="B16123" i="18"/>
  <c r="B16124" i="18"/>
  <c r="B16125" i="18"/>
  <c r="B16126" i="18"/>
  <c r="B16127" i="18"/>
  <c r="B16128" i="18"/>
  <c r="B16129" i="18"/>
  <c r="B16130" i="18"/>
  <c r="B16131" i="18"/>
  <c r="B16132" i="18"/>
  <c r="B16133" i="18"/>
  <c r="B16134" i="18"/>
  <c r="B16135" i="18"/>
  <c r="B16136" i="18"/>
  <c r="B16137" i="18"/>
  <c r="B16138" i="18"/>
  <c r="B16139" i="18"/>
  <c r="B16140" i="18"/>
  <c r="B16141" i="18"/>
  <c r="B16142" i="18"/>
  <c r="B16143" i="18"/>
  <c r="B16144" i="18"/>
  <c r="B16145" i="18"/>
  <c r="B16146" i="18"/>
  <c r="B16147" i="18"/>
  <c r="B16148" i="18"/>
  <c r="B16149" i="18"/>
  <c r="B16150" i="18"/>
  <c r="B16151" i="18"/>
  <c r="B16152" i="18"/>
  <c r="B16153" i="18"/>
  <c r="B16154" i="18"/>
  <c r="B16155" i="18"/>
  <c r="B16156" i="18"/>
  <c r="B16157" i="18"/>
  <c r="B16158" i="18"/>
  <c r="B16159" i="18"/>
  <c r="B16160" i="18"/>
  <c r="B16161" i="18"/>
  <c r="B16162" i="18"/>
  <c r="B16163" i="18"/>
  <c r="B16164" i="18"/>
  <c r="B16165" i="18"/>
  <c r="B16166" i="18"/>
  <c r="B16167" i="18"/>
  <c r="B16168" i="18"/>
  <c r="B16169" i="18"/>
  <c r="B16170" i="18"/>
  <c r="B16171" i="18"/>
  <c r="B16172" i="18"/>
  <c r="B16173" i="18"/>
  <c r="B16174" i="18"/>
  <c r="B16175" i="18"/>
  <c r="B16176" i="18"/>
  <c r="B16177" i="18"/>
  <c r="B16178" i="18"/>
  <c r="B16179" i="18"/>
  <c r="B16180" i="18"/>
  <c r="B16181" i="18"/>
  <c r="B16182" i="18"/>
  <c r="B16183" i="18"/>
  <c r="B16184" i="18"/>
  <c r="B16185" i="18"/>
  <c r="B16186" i="18"/>
  <c r="B16187" i="18"/>
  <c r="B16188" i="18"/>
  <c r="B16189" i="18"/>
  <c r="B16190" i="18"/>
  <c r="B16191" i="18"/>
  <c r="B16192" i="18"/>
  <c r="B16193" i="18"/>
  <c r="B16194" i="18"/>
  <c r="B16195" i="18"/>
  <c r="B16196" i="18"/>
  <c r="B16197" i="18"/>
  <c r="B16198" i="18"/>
  <c r="B16199" i="18"/>
  <c r="B16200" i="18"/>
  <c r="B16201" i="18"/>
  <c r="B16202" i="18"/>
  <c r="B16203" i="18"/>
  <c r="B16204" i="18"/>
  <c r="B16205" i="18"/>
  <c r="B16206" i="18"/>
  <c r="B16207" i="18"/>
  <c r="B16208" i="18"/>
  <c r="B16209" i="18"/>
  <c r="B16210" i="18"/>
  <c r="B16211" i="18"/>
  <c r="B16212" i="18"/>
  <c r="B16213" i="18"/>
  <c r="B16214" i="18"/>
  <c r="B16215" i="18"/>
  <c r="B16216" i="18"/>
  <c r="B16217" i="18"/>
  <c r="B16218" i="18"/>
  <c r="B16219" i="18"/>
  <c r="B16220" i="18"/>
  <c r="B16221" i="18"/>
  <c r="B16222" i="18"/>
  <c r="B16223" i="18"/>
  <c r="B16224" i="18"/>
  <c r="B16225" i="18"/>
  <c r="B16226" i="18"/>
  <c r="B16227" i="18"/>
  <c r="B16228" i="18"/>
  <c r="B16229" i="18"/>
  <c r="B16230" i="18"/>
  <c r="B16231" i="18"/>
  <c r="B16232" i="18"/>
  <c r="B16233" i="18"/>
  <c r="B16234" i="18"/>
  <c r="B16235" i="18"/>
  <c r="B16236" i="18"/>
  <c r="B16237" i="18"/>
  <c r="B16238" i="18"/>
  <c r="B16239" i="18"/>
  <c r="B16240" i="18"/>
  <c r="B16241" i="18"/>
  <c r="B16242" i="18"/>
  <c r="B16243" i="18"/>
  <c r="B16244" i="18"/>
  <c r="B16245" i="18"/>
  <c r="B16246" i="18"/>
  <c r="B16247" i="18"/>
  <c r="B16248" i="18"/>
  <c r="B16249" i="18"/>
  <c r="B16250" i="18"/>
  <c r="B16251" i="18"/>
  <c r="B16252" i="18"/>
  <c r="B16253" i="18"/>
  <c r="B16254" i="18"/>
  <c r="B16255" i="18"/>
  <c r="B16256" i="18"/>
  <c r="B16257" i="18"/>
  <c r="B16258" i="18"/>
  <c r="B16259" i="18"/>
  <c r="B16260" i="18"/>
  <c r="B16261" i="18"/>
  <c r="B16262" i="18"/>
  <c r="B16263" i="18"/>
  <c r="B16264" i="18"/>
  <c r="B16265" i="18"/>
  <c r="B16266" i="18"/>
  <c r="B16267" i="18"/>
  <c r="B16268" i="18"/>
  <c r="B16269" i="18"/>
  <c r="B16270" i="18"/>
  <c r="B16271" i="18"/>
  <c r="B16272" i="18"/>
  <c r="B16273" i="18"/>
  <c r="B16274" i="18"/>
  <c r="B16275" i="18"/>
  <c r="B16276" i="18"/>
  <c r="B16277" i="18"/>
  <c r="B16278" i="18"/>
  <c r="B16279" i="18"/>
  <c r="B16280" i="18"/>
  <c r="B16281" i="18"/>
  <c r="B16282" i="18"/>
  <c r="B16283" i="18"/>
  <c r="B16284" i="18"/>
  <c r="B16285" i="18"/>
  <c r="B16286" i="18"/>
  <c r="B16287" i="18"/>
  <c r="B16288" i="18"/>
  <c r="B16289" i="18"/>
  <c r="B16290" i="18"/>
  <c r="B16291" i="18"/>
  <c r="B16292" i="18"/>
  <c r="B16293" i="18"/>
  <c r="B16294" i="18"/>
  <c r="B16295" i="18"/>
  <c r="B16296" i="18"/>
  <c r="B16297" i="18"/>
  <c r="B16298" i="18"/>
  <c r="B16299" i="18"/>
  <c r="B16300" i="18"/>
  <c r="B16301" i="18"/>
  <c r="B16302" i="18"/>
  <c r="B16303" i="18"/>
  <c r="B16304" i="18"/>
  <c r="B16305" i="18"/>
  <c r="B16306" i="18"/>
  <c r="B16307" i="18"/>
  <c r="B16308" i="18"/>
  <c r="B16309" i="18"/>
  <c r="B16310" i="18"/>
  <c r="B16311" i="18"/>
  <c r="B16312" i="18"/>
  <c r="B16313" i="18"/>
  <c r="B16314" i="18"/>
  <c r="B16315" i="18"/>
  <c r="B16316" i="18"/>
  <c r="B16317" i="18"/>
  <c r="B16318" i="18"/>
  <c r="B16319" i="18"/>
  <c r="B16320" i="18"/>
  <c r="B16321" i="18"/>
  <c r="B16322" i="18"/>
  <c r="B16323" i="18"/>
  <c r="B16324" i="18"/>
  <c r="B16325" i="18"/>
  <c r="B16326" i="18"/>
  <c r="B16327" i="18"/>
  <c r="B16328" i="18"/>
  <c r="B16329" i="18"/>
  <c r="B16330" i="18"/>
  <c r="B16331" i="18"/>
  <c r="B16332" i="18"/>
  <c r="B16333" i="18"/>
  <c r="B16334" i="18"/>
  <c r="B16335" i="18"/>
  <c r="B16336" i="18"/>
  <c r="B16337" i="18"/>
  <c r="B16338" i="18"/>
  <c r="B16339" i="18"/>
  <c r="B16340" i="18"/>
  <c r="B16341" i="18"/>
  <c r="B16342" i="18"/>
  <c r="B16343" i="18"/>
  <c r="B16344" i="18"/>
  <c r="B16345" i="18"/>
  <c r="B16346" i="18"/>
  <c r="B16347" i="18"/>
  <c r="B16348" i="18"/>
  <c r="B16349" i="18"/>
  <c r="B16350" i="18"/>
  <c r="B16351" i="18"/>
  <c r="B16352" i="18"/>
  <c r="B16353" i="18"/>
  <c r="B16354" i="18"/>
  <c r="B16355" i="18"/>
  <c r="B16356" i="18"/>
  <c r="B16357" i="18"/>
  <c r="B16358" i="18"/>
  <c r="B16359" i="18"/>
  <c r="B16360" i="18"/>
  <c r="B16361" i="18"/>
  <c r="B16362" i="18"/>
  <c r="B16363" i="18"/>
  <c r="B16364" i="18"/>
  <c r="B16365" i="18"/>
  <c r="B16366" i="18"/>
  <c r="B16367" i="18"/>
  <c r="B16368" i="18"/>
  <c r="B16369" i="18"/>
  <c r="B16370" i="18"/>
  <c r="B16371" i="18"/>
  <c r="B16372" i="18"/>
  <c r="B16373" i="18"/>
  <c r="B16374" i="18"/>
  <c r="B16375" i="18"/>
  <c r="B16376" i="18"/>
  <c r="B16377" i="18"/>
  <c r="B16378" i="18"/>
  <c r="B16379" i="18"/>
  <c r="B16380" i="18"/>
  <c r="B16381" i="18"/>
  <c r="B16382" i="18"/>
  <c r="B16383" i="18"/>
  <c r="B16384" i="18"/>
  <c r="B16385" i="18"/>
  <c r="B16386" i="18"/>
  <c r="B16387" i="18"/>
  <c r="B16388" i="18"/>
  <c r="B16389" i="18"/>
  <c r="B16390" i="18"/>
  <c r="B16391" i="18"/>
  <c r="B16392" i="18"/>
  <c r="B16393" i="18"/>
  <c r="B16394" i="18"/>
  <c r="B16395" i="18"/>
  <c r="B16396" i="18"/>
  <c r="B16397" i="18"/>
  <c r="B16398" i="18"/>
  <c r="B16399" i="18"/>
  <c r="B16400" i="18"/>
  <c r="B16401" i="18"/>
  <c r="B16402" i="18"/>
  <c r="B16403" i="18"/>
  <c r="B16404" i="18"/>
  <c r="B16405" i="18"/>
  <c r="B16406" i="18"/>
  <c r="B16407" i="18"/>
  <c r="B16408" i="18"/>
  <c r="B16409" i="18"/>
  <c r="B16410" i="18"/>
  <c r="B16411" i="18"/>
  <c r="B16412" i="18"/>
  <c r="B16413" i="18"/>
  <c r="B16414" i="18"/>
  <c r="B16415" i="18"/>
  <c r="B16416" i="18"/>
  <c r="B16417" i="18"/>
  <c r="B16418" i="18"/>
  <c r="B16419" i="18"/>
  <c r="B16420" i="18"/>
  <c r="B16421" i="18"/>
  <c r="B16422" i="18"/>
  <c r="B16423" i="18"/>
  <c r="B16424" i="18"/>
  <c r="B16425" i="18"/>
  <c r="B16426" i="18"/>
  <c r="B16427" i="18"/>
  <c r="B16428" i="18"/>
  <c r="B16429" i="18"/>
  <c r="B16430" i="18"/>
  <c r="B16431" i="18"/>
  <c r="B16432" i="18"/>
  <c r="B16433" i="18"/>
  <c r="B16434" i="18"/>
  <c r="B16435" i="18"/>
  <c r="B16436" i="18"/>
  <c r="B16437" i="18"/>
  <c r="B16438" i="18"/>
  <c r="B16439" i="18"/>
  <c r="B16440" i="18"/>
  <c r="B16441" i="18"/>
  <c r="B16442" i="18"/>
  <c r="B16443" i="18"/>
  <c r="B16444" i="18"/>
  <c r="B16445" i="18"/>
  <c r="B16446" i="18"/>
  <c r="B16447" i="18"/>
  <c r="B16448" i="18"/>
  <c r="B16449" i="18"/>
  <c r="B16450" i="18"/>
  <c r="B16451" i="18"/>
  <c r="B16452" i="18"/>
  <c r="B16453" i="18"/>
  <c r="B16454" i="18"/>
  <c r="B16455" i="18"/>
  <c r="B16456" i="18"/>
  <c r="B16457" i="18"/>
  <c r="B16458" i="18"/>
  <c r="B16459" i="18"/>
  <c r="B16460" i="18"/>
  <c r="B16461" i="18"/>
  <c r="B16462" i="18"/>
  <c r="B16463" i="18"/>
  <c r="B16464" i="18"/>
  <c r="B16465" i="18"/>
  <c r="B16466" i="18"/>
  <c r="B16467" i="18"/>
  <c r="B16468" i="18"/>
  <c r="B16469" i="18"/>
  <c r="B16470" i="18"/>
  <c r="B16471" i="18"/>
  <c r="B16472" i="18"/>
  <c r="B16473" i="18"/>
  <c r="B16474" i="18"/>
  <c r="B16475" i="18"/>
  <c r="B16476" i="18"/>
  <c r="B16477" i="18"/>
  <c r="B16478" i="18"/>
  <c r="B16479" i="18"/>
  <c r="B16480" i="18"/>
  <c r="B16481" i="18"/>
  <c r="B16482" i="18"/>
  <c r="B16483" i="18"/>
  <c r="B16484" i="18"/>
  <c r="B16485" i="18"/>
  <c r="B16486" i="18"/>
  <c r="B16487" i="18"/>
  <c r="B16488" i="18"/>
  <c r="B16489" i="18"/>
  <c r="B16490" i="18"/>
  <c r="B16491" i="18"/>
  <c r="B16492" i="18"/>
  <c r="B16493" i="18"/>
  <c r="B16494" i="18"/>
  <c r="B16495" i="18"/>
  <c r="B16496" i="18"/>
  <c r="B16497" i="18"/>
  <c r="B16498" i="18"/>
  <c r="B16499" i="18"/>
  <c r="B16500" i="18"/>
  <c r="B16501" i="18"/>
  <c r="B16502" i="18"/>
  <c r="B16503" i="18"/>
  <c r="B16504" i="18"/>
  <c r="B16505" i="18"/>
  <c r="B16506" i="18"/>
  <c r="B16507" i="18"/>
  <c r="B16508" i="18"/>
  <c r="B16509" i="18"/>
  <c r="B16510" i="18"/>
  <c r="B16511" i="18"/>
  <c r="B16512" i="18"/>
  <c r="B16513" i="18"/>
  <c r="B16514" i="18"/>
  <c r="B16515" i="18"/>
  <c r="B16516" i="18"/>
  <c r="B16517" i="18"/>
  <c r="B16518" i="18"/>
  <c r="B16519" i="18"/>
  <c r="B16520" i="18"/>
  <c r="B16521" i="18"/>
  <c r="B16522" i="18"/>
  <c r="B16523" i="18"/>
  <c r="B16524" i="18"/>
  <c r="B16525" i="18"/>
  <c r="B16526" i="18"/>
  <c r="B16527" i="18"/>
  <c r="B16528" i="18"/>
  <c r="B16529" i="18"/>
  <c r="B16530" i="18"/>
  <c r="B16531" i="18"/>
  <c r="B16532" i="18"/>
  <c r="B16533" i="18"/>
  <c r="B16534" i="18"/>
  <c r="B16535" i="18"/>
  <c r="B16536" i="18"/>
  <c r="B16537" i="18"/>
  <c r="B16538" i="18"/>
  <c r="B16539" i="18"/>
  <c r="B16540" i="18"/>
  <c r="B16541" i="18"/>
  <c r="B16542" i="18"/>
  <c r="B16543" i="18"/>
  <c r="B16544" i="18"/>
  <c r="B16545" i="18"/>
  <c r="B16546" i="18"/>
  <c r="B16547" i="18"/>
  <c r="B16548" i="18"/>
  <c r="B16549" i="18"/>
  <c r="B16550" i="18"/>
  <c r="B16551" i="18"/>
  <c r="B16552" i="18"/>
  <c r="B16553" i="18"/>
  <c r="B16554" i="18"/>
  <c r="B16555" i="18"/>
  <c r="B16556" i="18"/>
  <c r="B16557" i="18"/>
  <c r="B16558" i="18"/>
  <c r="B16559" i="18"/>
  <c r="B16560" i="18"/>
  <c r="B16561" i="18"/>
  <c r="B16562" i="18"/>
  <c r="B16563" i="18"/>
  <c r="B16564" i="18"/>
  <c r="B16565" i="18"/>
  <c r="B16566" i="18"/>
  <c r="B16567" i="18"/>
  <c r="B16568" i="18"/>
  <c r="B16569" i="18"/>
  <c r="B16570" i="18"/>
  <c r="B16571" i="18"/>
  <c r="B16572" i="18"/>
  <c r="B16573" i="18"/>
  <c r="B16574" i="18"/>
  <c r="B16575" i="18"/>
  <c r="B16576" i="18"/>
  <c r="B16577" i="18"/>
  <c r="B16578" i="18"/>
  <c r="B16579" i="18"/>
  <c r="B16580" i="18"/>
  <c r="B16581" i="18"/>
  <c r="B16582" i="18"/>
  <c r="B16583" i="18"/>
  <c r="B16584" i="18"/>
  <c r="B16585" i="18"/>
  <c r="B16586" i="18"/>
  <c r="B16587" i="18"/>
  <c r="B16588" i="18"/>
  <c r="B16589" i="18"/>
  <c r="B16590" i="18"/>
  <c r="B16591" i="18"/>
  <c r="B16592" i="18"/>
  <c r="B16593" i="18"/>
  <c r="B16594" i="18"/>
  <c r="B16595" i="18"/>
  <c r="B16596" i="18"/>
  <c r="B16597" i="18"/>
  <c r="B16598" i="18"/>
  <c r="B16599" i="18"/>
  <c r="B16600" i="18"/>
  <c r="B16601" i="18"/>
  <c r="B16602" i="18"/>
  <c r="B16603" i="18"/>
  <c r="B16604" i="18"/>
  <c r="B16605" i="18"/>
  <c r="B16606" i="18"/>
  <c r="B16607" i="18"/>
  <c r="B16608" i="18"/>
  <c r="B16609" i="18"/>
  <c r="B16610" i="18"/>
  <c r="B16611" i="18"/>
  <c r="B16612" i="18"/>
  <c r="B16613" i="18"/>
  <c r="B16614" i="18"/>
  <c r="B16615" i="18"/>
  <c r="B16616" i="18"/>
  <c r="B16617" i="18"/>
  <c r="B16618" i="18"/>
  <c r="B16619" i="18"/>
  <c r="B16620" i="18"/>
  <c r="B16621" i="18"/>
  <c r="B16622" i="18"/>
  <c r="B16623" i="18"/>
  <c r="B16624" i="18"/>
  <c r="B16625" i="18"/>
  <c r="B16626" i="18"/>
  <c r="B16627" i="18"/>
  <c r="B16628" i="18"/>
  <c r="B16629" i="18"/>
  <c r="B16630" i="18"/>
  <c r="B16631" i="18"/>
  <c r="B16632" i="18"/>
  <c r="B16633" i="18"/>
  <c r="B16634" i="18"/>
  <c r="B16635" i="18"/>
  <c r="B16636" i="18"/>
  <c r="B16637" i="18"/>
  <c r="B16638" i="18"/>
  <c r="B16639" i="18"/>
  <c r="B16640" i="18"/>
  <c r="B16641" i="18"/>
  <c r="B16642" i="18"/>
  <c r="B16643" i="18"/>
  <c r="B16644" i="18"/>
  <c r="B16645" i="18"/>
  <c r="B16646" i="18"/>
  <c r="B16647" i="18"/>
  <c r="B16648" i="18"/>
  <c r="B16649" i="18"/>
  <c r="B16650" i="18"/>
  <c r="B16651" i="18"/>
  <c r="B16652" i="18"/>
  <c r="B16653" i="18"/>
  <c r="B16654" i="18"/>
  <c r="B16655" i="18"/>
  <c r="B16656" i="18"/>
  <c r="B16657" i="18"/>
  <c r="B16658" i="18"/>
  <c r="B16659" i="18"/>
  <c r="B16660" i="18"/>
  <c r="B16661" i="18"/>
  <c r="B16662" i="18"/>
  <c r="B16663" i="18"/>
  <c r="B16664" i="18"/>
  <c r="B16665" i="18"/>
  <c r="B16666" i="18"/>
  <c r="B16667" i="18"/>
  <c r="B16668" i="18"/>
  <c r="B16669" i="18"/>
  <c r="B16670" i="18"/>
  <c r="B16671" i="18"/>
  <c r="B16672" i="18"/>
  <c r="B16673" i="18"/>
  <c r="B16674" i="18"/>
  <c r="B16675" i="18"/>
  <c r="B16676" i="18"/>
  <c r="B16677" i="18"/>
  <c r="B16678" i="18"/>
  <c r="B16679" i="18"/>
  <c r="B16680" i="18"/>
  <c r="B16681" i="18"/>
  <c r="B16682" i="18"/>
  <c r="B16683" i="18"/>
  <c r="B16684" i="18"/>
  <c r="B16685" i="18"/>
  <c r="B16686" i="18"/>
  <c r="B16687" i="18"/>
  <c r="B16688" i="18"/>
  <c r="B16689" i="18"/>
  <c r="B16690" i="18"/>
  <c r="B16691" i="18"/>
  <c r="B16692" i="18"/>
  <c r="B16693" i="18"/>
  <c r="B16694" i="18"/>
  <c r="B16695" i="18"/>
  <c r="B16696" i="18"/>
  <c r="B16697" i="18"/>
  <c r="B16698" i="18"/>
  <c r="B16699" i="18"/>
  <c r="B16700" i="18"/>
  <c r="B16701" i="18"/>
  <c r="B16702" i="18"/>
  <c r="B16703" i="18"/>
  <c r="B16704" i="18"/>
  <c r="B16705" i="18"/>
  <c r="B16706" i="18"/>
  <c r="B16707" i="18"/>
  <c r="B16708" i="18"/>
  <c r="B16709" i="18"/>
  <c r="B16710" i="18"/>
  <c r="B16711" i="18"/>
  <c r="B16712" i="18"/>
  <c r="B16713" i="18"/>
  <c r="B16714" i="18"/>
  <c r="B16715" i="18"/>
  <c r="B16716" i="18"/>
  <c r="B16717" i="18"/>
  <c r="B16718" i="18"/>
  <c r="B16719" i="18"/>
  <c r="B16720" i="18"/>
  <c r="B16721" i="18"/>
  <c r="B16722" i="18"/>
  <c r="B16723" i="18"/>
  <c r="B16724" i="18"/>
  <c r="B16725" i="18"/>
  <c r="B16726" i="18"/>
  <c r="B16727" i="18"/>
  <c r="B16728" i="18"/>
  <c r="B16729" i="18"/>
  <c r="B16730" i="18"/>
  <c r="B16731" i="18"/>
  <c r="B16732" i="18"/>
  <c r="B16733" i="18"/>
  <c r="B16734" i="18"/>
  <c r="B16735" i="18"/>
  <c r="B16736" i="18"/>
  <c r="B16737" i="18"/>
  <c r="B16738" i="18"/>
  <c r="B16739" i="18"/>
  <c r="B16740" i="18"/>
  <c r="B16741" i="18"/>
  <c r="B16742" i="18"/>
  <c r="B16743" i="18"/>
  <c r="B16744" i="18"/>
  <c r="B16745" i="18"/>
  <c r="B16746" i="18"/>
  <c r="B16747" i="18"/>
  <c r="B16748" i="18"/>
  <c r="B16749" i="18"/>
  <c r="B16750" i="18"/>
  <c r="B16751" i="18"/>
  <c r="B16752" i="18"/>
  <c r="B16753" i="18"/>
  <c r="B16754" i="18"/>
  <c r="B16755" i="18"/>
  <c r="B16756" i="18"/>
  <c r="B16757" i="18"/>
  <c r="B16758" i="18"/>
  <c r="B16759" i="18"/>
  <c r="B16760" i="18"/>
  <c r="B16761" i="18"/>
  <c r="B16762" i="18"/>
  <c r="B16763" i="18"/>
  <c r="B16764" i="18"/>
  <c r="B16765" i="18"/>
  <c r="B16766" i="18"/>
  <c r="B16767" i="18"/>
  <c r="B16768" i="18"/>
  <c r="B16769" i="18"/>
  <c r="B16770" i="18"/>
  <c r="B16771" i="18"/>
  <c r="B16772" i="18"/>
  <c r="B16773" i="18"/>
  <c r="B16774" i="18"/>
  <c r="B16775" i="18"/>
  <c r="B16776" i="18"/>
  <c r="B16777" i="18"/>
  <c r="B16778" i="18"/>
  <c r="B16779" i="18"/>
  <c r="B16780" i="18"/>
  <c r="B16781" i="18"/>
  <c r="B16782" i="18"/>
  <c r="B16783" i="18"/>
  <c r="B16784" i="18"/>
  <c r="B16785" i="18"/>
  <c r="B16786" i="18"/>
  <c r="B16787" i="18"/>
  <c r="B16788" i="18"/>
  <c r="B16789" i="18"/>
  <c r="B16790" i="18"/>
  <c r="B16791" i="18"/>
  <c r="B16792" i="18"/>
  <c r="B16793" i="18"/>
  <c r="B16794" i="18"/>
  <c r="B16795" i="18"/>
  <c r="B16796" i="18"/>
  <c r="B16797" i="18"/>
  <c r="B16798" i="18"/>
  <c r="B16799" i="18"/>
  <c r="B16800" i="18"/>
  <c r="B16801" i="18"/>
  <c r="B16802" i="18"/>
  <c r="B16803" i="18"/>
  <c r="B16804" i="18"/>
  <c r="B16805" i="18"/>
  <c r="B16806" i="18"/>
  <c r="B16807" i="18"/>
  <c r="B16808" i="18"/>
  <c r="B16809" i="18"/>
  <c r="B16810" i="18"/>
  <c r="B16811" i="18"/>
  <c r="B16812" i="18"/>
  <c r="B16813" i="18"/>
  <c r="B16814" i="18"/>
  <c r="B16815" i="18"/>
  <c r="B16816" i="18"/>
  <c r="B16817" i="18"/>
  <c r="B16818" i="18"/>
  <c r="B16819" i="18"/>
  <c r="B16820" i="18"/>
  <c r="B16821" i="18"/>
  <c r="B16822" i="18"/>
  <c r="B16823" i="18"/>
  <c r="B16824" i="18"/>
  <c r="B16825" i="18"/>
  <c r="B16826" i="18"/>
  <c r="B16827" i="18"/>
  <c r="B16828" i="18"/>
  <c r="B16829" i="18"/>
  <c r="B16830" i="18"/>
  <c r="B16831" i="18"/>
  <c r="B16832" i="18"/>
  <c r="B16833" i="18"/>
  <c r="B16834" i="18"/>
  <c r="B16835" i="18"/>
  <c r="B16836" i="18"/>
  <c r="B16837" i="18"/>
  <c r="B16838" i="18"/>
  <c r="B16839" i="18"/>
  <c r="B16840" i="18"/>
  <c r="B16841" i="18"/>
  <c r="B16842" i="18"/>
  <c r="B16843" i="18"/>
  <c r="B16844" i="18"/>
  <c r="B16845" i="18"/>
  <c r="B16846" i="18"/>
  <c r="B16847" i="18"/>
  <c r="B16848" i="18"/>
  <c r="B16849" i="18"/>
  <c r="B16850" i="18"/>
  <c r="B16851" i="18"/>
  <c r="T1766" i="20" l="1"/>
  <c r="T1767" i="20"/>
  <c r="T1768" i="20"/>
  <c r="T1769" i="20"/>
  <c r="T1770" i="20"/>
  <c r="T1771" i="20"/>
  <c r="T1772" i="20"/>
  <c r="T1773" i="20"/>
  <c r="T1774" i="20"/>
  <c r="T1775" i="20"/>
  <c r="T1776" i="20"/>
  <c r="T1777" i="20"/>
  <c r="T1778" i="20"/>
  <c r="T1779" i="20"/>
  <c r="T1780" i="20"/>
  <c r="T1781" i="20"/>
  <c r="T1782" i="20"/>
  <c r="T1783" i="20"/>
  <c r="T1784" i="20"/>
  <c r="T1785" i="20"/>
  <c r="T1786" i="20"/>
  <c r="T1787" i="20"/>
  <c r="T1788" i="20"/>
  <c r="T1789" i="20"/>
  <c r="T1790" i="20"/>
  <c r="T1791" i="20"/>
  <c r="T1792" i="20"/>
  <c r="T1793" i="20"/>
  <c r="T1794" i="20"/>
  <c r="T1795" i="20"/>
  <c r="T1796" i="20"/>
  <c r="T1797" i="20"/>
  <c r="T1798" i="20"/>
  <c r="T1799" i="20"/>
  <c r="T1800" i="20"/>
  <c r="T1801" i="20"/>
  <c r="T1802" i="20"/>
  <c r="T1803" i="20"/>
  <c r="T1804" i="20"/>
  <c r="T1805" i="20"/>
  <c r="T1806" i="20"/>
  <c r="T1807" i="20"/>
  <c r="T1808" i="20"/>
  <c r="T1809" i="20"/>
  <c r="T1810" i="20"/>
  <c r="T1811" i="20"/>
  <c r="T1812" i="20"/>
  <c r="T1813" i="20"/>
  <c r="T1814" i="20"/>
  <c r="T1815" i="20"/>
  <c r="T1816" i="20"/>
  <c r="T1817" i="20"/>
  <c r="T1818" i="20"/>
  <c r="T1819" i="20"/>
  <c r="T1820" i="20"/>
  <c r="T1821" i="20"/>
  <c r="T1822" i="20"/>
  <c r="T1823" i="20"/>
  <c r="T1824" i="20"/>
  <c r="T1825" i="20"/>
  <c r="T1826" i="20"/>
  <c r="T1827" i="20"/>
  <c r="T1828" i="20"/>
  <c r="T1829" i="20"/>
  <c r="T1830" i="20"/>
  <c r="T1831" i="20"/>
  <c r="T1832" i="20"/>
  <c r="T1833" i="20"/>
  <c r="T1834" i="20"/>
  <c r="T1835" i="20"/>
  <c r="T1836" i="20"/>
  <c r="T1837" i="20"/>
  <c r="T1838" i="20"/>
  <c r="T1839" i="20"/>
  <c r="T1840" i="20"/>
  <c r="T1841" i="20"/>
  <c r="T1842" i="20"/>
  <c r="T1843" i="20"/>
  <c r="T1844" i="20"/>
  <c r="T1845" i="20"/>
  <c r="T1846" i="20"/>
  <c r="T1847" i="20"/>
  <c r="T1848" i="20"/>
  <c r="T1849" i="20"/>
  <c r="T1850" i="20"/>
  <c r="T1851" i="20"/>
  <c r="T1852" i="20"/>
  <c r="T1853" i="20"/>
  <c r="T1854" i="20"/>
  <c r="T1855" i="20"/>
  <c r="T1856" i="20"/>
  <c r="T1857" i="20"/>
  <c r="T1858" i="20"/>
  <c r="T1859" i="20"/>
  <c r="T1860" i="20"/>
  <c r="T1861" i="20"/>
  <c r="T1862" i="20"/>
  <c r="T1863" i="20"/>
  <c r="T1864" i="20"/>
  <c r="T1865" i="20"/>
  <c r="T1866" i="20"/>
  <c r="T1867" i="20"/>
  <c r="T1868" i="20"/>
  <c r="T1869" i="20"/>
  <c r="T1870" i="20"/>
  <c r="T1871" i="20"/>
  <c r="T1872" i="20"/>
  <c r="T1873" i="20"/>
  <c r="T1874" i="20"/>
  <c r="T1875" i="20"/>
  <c r="T1876" i="20"/>
  <c r="T1877" i="20"/>
  <c r="T1878" i="20"/>
  <c r="T1879" i="20"/>
  <c r="T1880" i="20"/>
  <c r="T1881" i="20"/>
  <c r="T1882" i="20"/>
  <c r="T1883" i="20"/>
  <c r="T1884" i="20"/>
  <c r="T1885" i="20"/>
  <c r="T1886" i="20"/>
  <c r="T1887" i="20"/>
  <c r="T1888" i="20"/>
  <c r="T1889" i="20"/>
  <c r="T1890" i="20"/>
  <c r="T1891" i="20"/>
  <c r="T1892" i="20"/>
  <c r="T1893" i="20"/>
  <c r="T1894" i="20"/>
  <c r="T1895" i="20"/>
  <c r="T1896" i="20"/>
  <c r="T1897" i="20"/>
  <c r="T1898" i="20"/>
  <c r="T1899" i="20"/>
  <c r="T1900" i="20"/>
  <c r="T1901" i="20"/>
  <c r="T1902" i="20"/>
  <c r="T1903" i="20"/>
  <c r="T1904" i="20"/>
  <c r="T1905" i="20"/>
  <c r="T1906" i="20"/>
  <c r="T1907" i="20"/>
  <c r="T1908" i="20"/>
  <c r="T1909" i="20"/>
  <c r="T1910" i="20"/>
  <c r="T1911" i="20"/>
  <c r="T1912" i="20"/>
  <c r="T1913" i="20"/>
  <c r="T1914" i="20"/>
  <c r="T1915" i="20"/>
  <c r="T1916" i="20"/>
  <c r="T1917" i="20"/>
  <c r="T1918" i="20"/>
  <c r="T1919" i="20"/>
  <c r="T1920" i="20"/>
  <c r="T1921" i="20"/>
  <c r="T1922" i="20"/>
  <c r="T1923" i="20"/>
  <c r="T1924" i="20"/>
  <c r="T1925" i="20"/>
  <c r="T1926" i="20"/>
  <c r="T1927" i="20"/>
  <c r="T1928" i="20"/>
  <c r="T1929" i="20"/>
  <c r="T1930" i="20"/>
  <c r="T1931" i="20"/>
  <c r="T1932" i="20"/>
  <c r="T1933" i="20"/>
  <c r="T1934" i="20"/>
  <c r="T1935" i="20"/>
  <c r="T1936" i="20"/>
  <c r="T1937" i="20"/>
  <c r="T1938" i="20"/>
  <c r="T1939" i="20"/>
  <c r="T1940" i="20"/>
  <c r="T1941" i="20"/>
  <c r="T1942" i="20"/>
  <c r="T1943" i="20"/>
  <c r="T1944" i="20"/>
  <c r="T1945" i="20"/>
  <c r="T1946" i="20"/>
  <c r="T1947" i="20"/>
  <c r="T1948" i="20"/>
  <c r="T1949" i="20"/>
  <c r="T1950" i="20"/>
  <c r="T1951" i="20"/>
  <c r="T1952" i="20"/>
  <c r="T1953" i="20"/>
  <c r="T1954" i="20"/>
  <c r="T1955" i="20"/>
  <c r="T1956" i="20"/>
  <c r="T1957" i="20"/>
  <c r="T1958" i="20"/>
  <c r="T1959" i="20"/>
  <c r="T1960" i="20"/>
  <c r="T1961" i="20"/>
  <c r="T1962" i="20"/>
  <c r="T1963" i="20"/>
  <c r="T1964" i="20"/>
  <c r="T1965" i="20"/>
  <c r="T1966" i="20"/>
  <c r="T1967" i="20"/>
  <c r="T1968" i="20"/>
  <c r="T1969" i="20"/>
  <c r="T1970" i="20"/>
  <c r="T1971" i="20"/>
  <c r="T1972" i="20"/>
  <c r="T1973" i="20"/>
  <c r="T1974" i="20"/>
  <c r="T1975" i="20"/>
  <c r="T1976" i="20"/>
  <c r="T1977" i="20"/>
  <c r="T1978" i="20"/>
  <c r="T1979" i="20"/>
  <c r="T1980" i="20"/>
  <c r="T1981" i="20"/>
  <c r="T1982" i="20"/>
  <c r="T1983" i="20"/>
  <c r="T1984" i="20"/>
  <c r="T1985" i="20"/>
  <c r="T1986" i="20"/>
  <c r="T1987" i="20"/>
  <c r="T1988" i="20"/>
  <c r="T1989" i="20"/>
  <c r="T1990" i="20"/>
  <c r="T1991" i="20"/>
  <c r="T1992" i="20"/>
  <c r="T1993" i="20"/>
  <c r="T1994" i="20"/>
  <c r="T1995" i="20"/>
  <c r="T1996" i="20"/>
  <c r="T1997" i="20"/>
  <c r="T1998" i="20"/>
  <c r="T1999" i="20"/>
  <c r="T2000" i="20"/>
  <c r="T2001" i="20"/>
  <c r="T2002" i="20"/>
  <c r="T2003" i="20"/>
  <c r="T2004" i="20"/>
  <c r="T2005" i="20"/>
  <c r="T2006" i="20"/>
  <c r="T2007" i="20"/>
  <c r="T2008" i="20"/>
  <c r="T2009" i="20"/>
  <c r="T2010" i="20"/>
  <c r="T2011" i="20"/>
  <c r="T2012" i="20"/>
  <c r="T2013" i="20"/>
  <c r="T2014" i="20"/>
  <c r="T2015" i="20"/>
  <c r="T2016" i="20"/>
  <c r="T2017" i="20"/>
  <c r="T2018" i="20"/>
  <c r="T2019" i="20"/>
  <c r="T2020" i="20"/>
  <c r="T2021" i="20"/>
  <c r="T2022" i="20"/>
  <c r="T2023" i="20"/>
  <c r="T2024" i="20"/>
  <c r="T2025" i="20"/>
  <c r="T2026" i="20"/>
  <c r="T2027" i="20"/>
  <c r="T2028" i="20"/>
  <c r="T2029" i="20"/>
  <c r="T2030" i="20"/>
  <c r="T2031" i="20"/>
  <c r="T2032" i="20"/>
  <c r="T2033" i="20"/>
  <c r="T2034" i="20"/>
  <c r="T2035" i="20"/>
  <c r="T2036" i="20"/>
  <c r="T2037" i="20"/>
  <c r="T2038" i="20"/>
  <c r="T2039" i="20"/>
  <c r="T2040" i="20"/>
  <c r="T2041" i="20"/>
  <c r="T2042" i="20"/>
  <c r="T2043" i="20"/>
  <c r="T2044" i="20"/>
  <c r="T2045" i="20"/>
  <c r="T2046" i="20"/>
  <c r="T2047" i="20"/>
  <c r="T2048" i="20"/>
  <c r="T2049" i="20"/>
  <c r="T2050" i="20"/>
  <c r="T2051" i="20"/>
  <c r="T2052" i="20"/>
  <c r="T2053" i="20"/>
  <c r="T2054" i="20"/>
  <c r="T2055" i="20"/>
  <c r="T2056" i="20"/>
  <c r="T2057" i="20"/>
  <c r="T2058" i="20"/>
  <c r="T2059" i="20"/>
  <c r="T2060" i="20"/>
  <c r="T2061" i="20"/>
  <c r="T2062" i="20"/>
  <c r="T2063" i="20"/>
  <c r="T2064" i="20"/>
  <c r="T2065" i="20"/>
  <c r="T2066" i="20"/>
  <c r="T2067" i="20"/>
  <c r="T2068" i="20"/>
  <c r="T2069" i="20"/>
  <c r="T2070" i="20"/>
  <c r="T2071" i="20"/>
  <c r="T2072" i="20"/>
  <c r="T2073" i="20"/>
  <c r="T2074" i="20"/>
  <c r="T2075" i="20"/>
  <c r="T2076" i="20"/>
  <c r="T2077" i="20"/>
  <c r="T2078" i="20"/>
  <c r="T2079" i="20"/>
  <c r="T2080" i="20"/>
  <c r="T2081" i="20"/>
  <c r="T2082" i="20"/>
  <c r="T2083" i="20"/>
  <c r="T2084" i="20"/>
  <c r="T2085" i="20"/>
  <c r="T2086" i="20"/>
  <c r="T2087" i="20"/>
  <c r="T2088" i="20"/>
  <c r="T2089" i="20"/>
  <c r="T2090" i="20"/>
  <c r="T2091" i="20"/>
  <c r="T2092" i="20"/>
  <c r="T2093" i="20"/>
  <c r="T2094" i="20"/>
  <c r="T2095" i="20"/>
  <c r="T2096" i="20"/>
  <c r="T2097" i="20"/>
  <c r="T2098" i="20"/>
  <c r="T2099" i="20"/>
  <c r="T2100" i="20"/>
  <c r="T2101" i="20"/>
  <c r="T2102" i="20"/>
  <c r="T2103" i="20"/>
  <c r="T2104" i="20"/>
  <c r="T2105" i="20"/>
  <c r="T2106" i="20"/>
  <c r="T2107" i="20"/>
  <c r="T2108" i="20"/>
  <c r="T2109" i="20"/>
  <c r="T2110" i="20"/>
  <c r="T2111" i="20"/>
  <c r="T2112" i="20"/>
  <c r="T2113" i="20"/>
  <c r="T2114" i="20"/>
  <c r="T2115" i="20"/>
  <c r="T2116" i="20"/>
  <c r="T2117" i="20"/>
  <c r="T2118" i="20"/>
  <c r="T2119" i="20"/>
  <c r="T2120" i="20"/>
  <c r="T2121" i="20"/>
  <c r="T2122" i="20"/>
  <c r="T2123" i="20"/>
  <c r="T2124" i="20"/>
  <c r="T2125" i="20"/>
  <c r="T2126" i="20"/>
  <c r="T2127" i="20"/>
  <c r="T2128" i="20"/>
  <c r="T2129" i="20"/>
  <c r="T2130" i="20"/>
  <c r="T2131" i="20"/>
  <c r="T2132" i="20"/>
  <c r="T2133" i="20"/>
  <c r="T2134" i="20"/>
  <c r="T2135" i="20"/>
  <c r="T2136" i="20"/>
  <c r="T2137" i="20"/>
  <c r="T2138" i="20"/>
  <c r="T2139" i="20"/>
  <c r="T2140" i="20"/>
  <c r="T2141" i="20"/>
  <c r="T2142" i="20"/>
  <c r="T2143" i="20"/>
  <c r="T2144" i="20"/>
  <c r="T2145" i="20"/>
  <c r="T2146" i="20"/>
  <c r="T2147" i="20"/>
  <c r="T2148" i="20"/>
  <c r="T2149" i="20"/>
  <c r="T2150" i="20"/>
  <c r="T2151" i="20"/>
  <c r="T2152" i="20"/>
  <c r="T2153" i="20"/>
  <c r="T2154" i="20"/>
  <c r="T2155" i="20"/>
  <c r="T2156" i="20"/>
  <c r="T2157" i="20"/>
  <c r="T2158" i="20"/>
  <c r="T2159" i="20"/>
  <c r="T2160" i="20"/>
  <c r="T2161" i="20"/>
  <c r="T2162" i="20"/>
  <c r="T2163" i="20"/>
  <c r="T2164" i="20"/>
  <c r="T2165" i="20"/>
  <c r="T2166" i="20"/>
  <c r="T2167" i="20"/>
  <c r="T2168" i="20"/>
  <c r="T2169" i="20"/>
  <c r="T2170" i="20"/>
  <c r="T2171" i="20"/>
  <c r="T2172" i="20"/>
  <c r="T2173" i="20"/>
  <c r="T2174" i="20"/>
  <c r="T2175" i="20"/>
  <c r="T2176" i="20"/>
  <c r="T2177" i="20"/>
  <c r="T2178" i="20"/>
  <c r="T2179" i="20"/>
  <c r="T2180" i="20"/>
  <c r="T2181" i="20"/>
  <c r="T2182" i="20"/>
  <c r="T2183" i="20"/>
  <c r="T2184" i="20"/>
  <c r="T2185" i="20"/>
  <c r="T2186" i="20"/>
  <c r="T2187" i="20"/>
  <c r="T2188" i="20"/>
  <c r="T2189" i="20"/>
  <c r="T2190" i="20"/>
  <c r="T2191" i="20"/>
  <c r="T2192" i="20"/>
  <c r="T2193" i="20"/>
  <c r="T2194" i="20"/>
  <c r="T2195" i="20"/>
  <c r="T2196" i="20"/>
  <c r="T2197" i="20"/>
  <c r="T2198" i="20"/>
  <c r="T2199" i="20"/>
  <c r="T2200" i="20"/>
  <c r="T2201" i="20"/>
  <c r="T2202" i="20"/>
  <c r="T2203" i="20"/>
  <c r="T2204" i="20"/>
  <c r="T2205" i="20"/>
  <c r="T2206" i="20"/>
  <c r="T2207" i="20"/>
  <c r="T2208" i="20"/>
  <c r="T2209" i="20"/>
  <c r="T2210" i="20"/>
  <c r="T2211" i="20"/>
  <c r="T2212" i="20"/>
  <c r="T2213" i="20"/>
  <c r="T2214" i="20"/>
  <c r="T2215" i="20"/>
  <c r="T2216" i="20"/>
  <c r="T2217" i="20"/>
  <c r="T2218" i="20"/>
  <c r="T2219" i="20"/>
  <c r="T2220" i="20"/>
  <c r="T2221" i="20"/>
  <c r="T2222" i="20"/>
  <c r="T2223" i="20"/>
  <c r="T2224" i="20"/>
  <c r="T2225" i="20"/>
  <c r="T2226" i="20"/>
  <c r="T2227" i="20"/>
  <c r="T2228" i="20"/>
  <c r="T2229" i="20"/>
  <c r="T2230" i="20"/>
  <c r="T2231" i="20"/>
  <c r="T2232" i="20"/>
  <c r="T2233" i="20"/>
  <c r="T2234" i="20"/>
  <c r="T2235" i="20"/>
  <c r="T2236" i="20"/>
  <c r="T2237" i="20"/>
  <c r="T2238" i="20"/>
  <c r="T2239" i="20"/>
  <c r="T2240" i="20"/>
  <c r="T2241" i="20"/>
  <c r="T2242" i="20"/>
  <c r="T2243" i="20"/>
  <c r="T2244" i="20"/>
  <c r="T2245" i="20"/>
  <c r="T2246" i="20"/>
  <c r="T2247" i="20"/>
  <c r="T2248" i="20"/>
  <c r="T2249" i="20"/>
  <c r="T2250" i="20"/>
  <c r="T2251" i="20"/>
  <c r="T2252" i="20"/>
  <c r="T2253" i="20"/>
  <c r="T2254" i="20"/>
  <c r="T2255" i="20"/>
  <c r="T2256" i="20"/>
  <c r="T2257" i="20"/>
  <c r="T2258" i="20"/>
  <c r="T2259" i="20"/>
  <c r="T2260" i="20"/>
  <c r="T2261" i="20"/>
  <c r="T2262" i="20"/>
  <c r="T2263" i="20"/>
  <c r="T2264" i="20"/>
  <c r="T2265" i="20"/>
  <c r="T2266" i="20"/>
  <c r="T2267" i="20"/>
  <c r="T2268" i="20"/>
  <c r="T2269" i="20"/>
  <c r="T2270" i="20"/>
  <c r="T2271" i="20"/>
  <c r="T2272" i="20"/>
  <c r="T2273" i="20"/>
  <c r="T2274" i="20"/>
  <c r="T2275" i="20"/>
  <c r="T2276" i="20"/>
  <c r="T2277" i="20"/>
  <c r="T2278" i="20"/>
  <c r="T2279" i="20"/>
  <c r="T2280" i="20"/>
  <c r="T2281" i="20"/>
  <c r="T2282" i="20"/>
  <c r="T2283" i="20"/>
  <c r="T2284" i="20"/>
  <c r="T2285" i="20"/>
  <c r="T2286" i="20"/>
  <c r="T2287" i="20"/>
  <c r="T2288" i="20"/>
  <c r="T2289" i="20"/>
  <c r="T2290" i="20"/>
  <c r="T2291" i="20"/>
  <c r="T2292" i="20"/>
  <c r="T2293" i="20"/>
  <c r="T2294" i="20"/>
  <c r="T2295" i="20"/>
  <c r="T2296" i="20"/>
  <c r="T2297" i="20"/>
  <c r="T2298" i="20"/>
  <c r="T2299" i="20"/>
  <c r="T2300" i="20"/>
  <c r="T2301" i="20"/>
  <c r="T2302" i="20"/>
  <c r="T2303" i="20"/>
  <c r="T2304" i="20"/>
  <c r="T2305" i="20"/>
  <c r="T2306" i="20"/>
  <c r="T2307" i="20"/>
  <c r="T2308" i="20"/>
  <c r="T2309" i="20"/>
  <c r="T2310" i="20"/>
  <c r="T2311" i="20"/>
  <c r="T2312" i="20"/>
  <c r="T2313" i="20"/>
  <c r="T2314" i="20"/>
  <c r="T2315" i="20"/>
  <c r="T2316" i="20"/>
  <c r="T2317" i="20"/>
  <c r="T2318" i="20"/>
  <c r="T2319" i="20"/>
  <c r="T2320" i="20"/>
  <c r="T2321" i="20"/>
  <c r="T2322" i="20"/>
  <c r="T2323" i="20"/>
  <c r="T2324" i="20"/>
  <c r="T2325" i="20"/>
  <c r="T2326" i="20"/>
  <c r="T2327" i="20"/>
  <c r="T2328" i="20"/>
  <c r="T2329" i="20"/>
  <c r="T2330" i="20"/>
  <c r="T2331" i="20"/>
  <c r="T2332" i="20"/>
  <c r="T2333" i="20"/>
  <c r="T2334" i="20"/>
  <c r="T2335" i="20"/>
  <c r="T2336" i="20"/>
  <c r="T2337" i="20"/>
  <c r="T2338" i="20"/>
  <c r="T2339" i="20"/>
  <c r="T2340" i="20"/>
  <c r="T2341" i="20"/>
  <c r="T2342" i="20"/>
  <c r="T2343" i="20"/>
  <c r="T2344" i="20"/>
  <c r="T2345" i="20"/>
  <c r="T2346" i="20"/>
  <c r="T2347" i="20"/>
  <c r="T2348" i="20"/>
  <c r="T2349" i="20"/>
  <c r="T2350" i="20"/>
  <c r="T2351" i="20"/>
  <c r="T2352" i="20"/>
  <c r="T2353" i="20"/>
  <c r="T2354" i="20"/>
  <c r="T2355" i="20"/>
  <c r="T2356" i="20"/>
  <c r="T2357" i="20"/>
  <c r="T2358" i="20"/>
  <c r="T2359" i="20"/>
  <c r="T2360" i="20"/>
  <c r="T2361" i="20"/>
  <c r="T2362" i="20"/>
  <c r="T2363" i="20"/>
  <c r="T2364" i="20"/>
  <c r="T2365" i="20"/>
  <c r="T2366" i="20"/>
  <c r="T2367" i="20"/>
  <c r="T2368" i="20"/>
  <c r="T2369" i="20"/>
  <c r="T2370" i="20"/>
  <c r="T2371" i="20"/>
  <c r="T2372" i="20"/>
  <c r="T2373" i="20"/>
  <c r="T2374" i="20"/>
  <c r="T2375" i="20"/>
  <c r="T2376" i="20"/>
  <c r="T2377" i="20"/>
  <c r="T2378" i="20"/>
  <c r="T2379" i="20"/>
  <c r="T2380" i="20"/>
  <c r="T2381" i="20"/>
  <c r="T2382" i="20"/>
  <c r="T2383" i="20"/>
  <c r="T2384" i="20"/>
  <c r="T2385" i="20"/>
  <c r="T2386" i="20"/>
  <c r="T2387" i="20"/>
  <c r="T2388" i="20"/>
  <c r="T2389" i="20"/>
  <c r="T2390" i="20"/>
  <c r="T2391" i="20"/>
  <c r="T2392" i="20"/>
  <c r="T2393" i="20"/>
  <c r="T2394" i="20"/>
  <c r="T2395" i="20"/>
  <c r="T2396" i="20"/>
  <c r="T2397" i="20"/>
  <c r="T2398" i="20"/>
  <c r="T2399" i="20"/>
  <c r="T2400" i="20"/>
  <c r="T2401" i="20"/>
  <c r="T2402" i="20"/>
  <c r="T2403" i="20"/>
  <c r="T2404" i="20"/>
  <c r="T2405" i="20"/>
  <c r="T2406" i="20"/>
  <c r="T2407" i="20"/>
  <c r="T2408" i="20"/>
  <c r="T2409" i="20"/>
  <c r="T2410" i="20"/>
  <c r="T2411" i="20"/>
  <c r="T2412" i="20"/>
  <c r="T2413" i="20"/>
  <c r="T2414" i="20"/>
  <c r="T2415" i="20"/>
  <c r="T2416" i="20"/>
  <c r="T2417" i="20"/>
  <c r="T2418" i="20"/>
  <c r="T2419" i="20"/>
  <c r="T2420" i="20"/>
  <c r="T2421" i="20"/>
  <c r="T2422" i="20"/>
  <c r="T2423" i="20"/>
  <c r="T2424" i="20"/>
  <c r="T2425" i="20"/>
  <c r="T2426" i="20"/>
  <c r="T2427" i="20"/>
  <c r="T2428" i="20"/>
  <c r="T2429" i="20"/>
  <c r="T2430" i="20"/>
  <c r="T2431" i="20"/>
  <c r="T2432" i="20"/>
  <c r="T2433" i="20"/>
  <c r="T2434" i="20"/>
  <c r="T2435" i="20"/>
  <c r="T2436" i="20"/>
  <c r="T2437" i="20"/>
  <c r="T2438" i="20"/>
  <c r="T2439" i="20"/>
  <c r="T2440" i="20"/>
  <c r="T2441" i="20"/>
  <c r="T2442" i="20"/>
  <c r="T2443" i="20"/>
  <c r="T2444" i="20"/>
  <c r="T2445" i="20"/>
  <c r="T2446" i="20"/>
  <c r="T2447" i="20"/>
  <c r="T2448" i="20"/>
  <c r="T2449" i="20"/>
  <c r="T2450" i="20"/>
  <c r="T2451" i="20"/>
  <c r="T2452" i="20"/>
  <c r="T2453" i="20"/>
  <c r="T2454" i="20"/>
  <c r="T2455" i="20"/>
  <c r="T2456" i="20"/>
  <c r="T2457" i="20"/>
  <c r="T2458" i="20"/>
  <c r="T2459" i="20"/>
  <c r="T2460" i="20"/>
  <c r="T2461" i="20"/>
  <c r="T2462" i="20"/>
  <c r="T2463" i="20"/>
  <c r="T2464" i="20"/>
  <c r="T2465" i="20"/>
  <c r="T2466" i="20"/>
  <c r="T2467" i="20"/>
  <c r="T2468" i="20"/>
  <c r="T2469" i="20"/>
  <c r="T2470" i="20"/>
  <c r="T2471" i="20"/>
  <c r="T2472" i="20"/>
  <c r="T2473" i="20"/>
  <c r="T2474" i="20"/>
  <c r="T2475" i="20"/>
  <c r="T2476" i="20"/>
  <c r="T2477" i="20"/>
  <c r="T2478" i="20"/>
  <c r="T2479" i="20"/>
  <c r="T2480" i="20"/>
  <c r="T2481" i="20"/>
  <c r="T2482" i="20"/>
  <c r="T2483" i="20"/>
  <c r="T2484" i="20"/>
  <c r="T2485" i="20"/>
  <c r="T2486" i="20"/>
  <c r="T2487" i="20"/>
  <c r="T2488" i="20"/>
  <c r="T2489" i="20"/>
  <c r="T2490" i="20"/>
  <c r="T2491" i="20"/>
  <c r="T2492" i="20"/>
  <c r="T2493" i="20"/>
  <c r="T2494" i="20"/>
  <c r="T2495" i="20"/>
  <c r="T2496" i="20"/>
  <c r="T2497" i="20"/>
  <c r="T2498" i="20"/>
  <c r="T2499" i="20"/>
  <c r="T2500" i="20"/>
  <c r="T2501" i="20"/>
  <c r="T2502" i="20"/>
  <c r="T2503" i="20"/>
  <c r="T2504" i="20"/>
  <c r="T2505" i="20"/>
  <c r="T2506" i="20"/>
  <c r="T2507" i="20"/>
  <c r="T2508" i="20"/>
  <c r="T2509" i="20"/>
  <c r="T2510" i="20"/>
  <c r="T2511" i="20"/>
  <c r="T2512" i="20"/>
  <c r="T2513" i="20"/>
  <c r="T2514" i="20"/>
  <c r="T2515" i="20"/>
  <c r="T2516" i="20"/>
  <c r="T2517" i="20"/>
  <c r="T2518" i="20"/>
  <c r="T2519" i="20"/>
  <c r="T2520" i="20"/>
  <c r="T2521" i="20"/>
  <c r="T2522" i="20"/>
  <c r="T2523" i="20"/>
  <c r="T2524" i="20"/>
  <c r="T2525" i="20"/>
  <c r="T2526" i="20"/>
  <c r="T2527" i="20"/>
  <c r="T2528" i="20"/>
  <c r="T2529" i="20"/>
  <c r="T2530" i="20"/>
  <c r="T2531" i="20"/>
  <c r="T2532" i="20"/>
  <c r="T2533" i="20"/>
  <c r="T2534" i="20"/>
  <c r="T2535" i="20"/>
  <c r="T2536" i="20"/>
  <c r="T2537" i="20"/>
  <c r="T2538" i="20"/>
  <c r="T2539" i="20"/>
  <c r="T2540" i="20"/>
  <c r="T2541" i="20"/>
  <c r="T2542" i="20"/>
  <c r="T2543" i="20"/>
  <c r="T2544" i="20"/>
  <c r="T2545" i="20"/>
  <c r="T2546" i="20"/>
  <c r="T2547" i="20"/>
  <c r="T2548" i="20"/>
  <c r="T2549" i="20"/>
  <c r="T2550" i="20"/>
  <c r="T2551" i="20"/>
  <c r="T2552" i="20"/>
  <c r="T2553" i="20"/>
  <c r="T2554" i="20"/>
  <c r="T2555" i="20"/>
  <c r="T2556" i="20"/>
  <c r="T2557" i="20"/>
  <c r="T2558" i="20"/>
  <c r="T2559" i="20"/>
  <c r="T2560" i="20"/>
  <c r="T2561" i="20"/>
  <c r="T2562" i="20"/>
  <c r="T2563" i="20"/>
  <c r="T2564" i="20"/>
  <c r="T2565" i="20"/>
  <c r="T2566" i="20"/>
  <c r="T2567" i="20"/>
  <c r="T2568" i="20"/>
  <c r="T2569" i="20"/>
  <c r="T2570" i="20"/>
  <c r="T2571" i="20"/>
  <c r="T2572" i="20"/>
  <c r="T2573" i="20"/>
  <c r="T2574" i="20"/>
  <c r="T2575" i="20"/>
  <c r="T2576" i="20"/>
  <c r="T2577" i="20"/>
  <c r="T2578" i="20"/>
  <c r="T2579" i="20"/>
  <c r="T2580" i="20"/>
  <c r="T2581" i="20"/>
  <c r="T2582" i="20"/>
  <c r="T2583" i="20"/>
  <c r="T2584" i="20"/>
  <c r="T2585" i="20"/>
  <c r="T2586" i="20"/>
  <c r="T2587" i="20"/>
  <c r="T2588" i="20"/>
  <c r="T2589" i="20"/>
  <c r="T2590" i="20"/>
  <c r="T2591" i="20"/>
  <c r="T2592" i="20"/>
  <c r="T2593" i="20"/>
  <c r="T2594" i="20"/>
  <c r="T2595" i="20"/>
  <c r="T2596" i="20"/>
  <c r="T2597" i="20"/>
  <c r="T2598" i="20"/>
  <c r="T2599" i="20"/>
  <c r="T2600" i="20"/>
  <c r="T2601" i="20"/>
  <c r="T2602" i="20"/>
  <c r="T2603" i="20"/>
  <c r="T2604" i="20"/>
  <c r="T2605" i="20"/>
  <c r="T2606" i="20"/>
  <c r="T2607" i="20"/>
  <c r="T2608" i="20"/>
  <c r="T2609" i="20"/>
  <c r="T2610" i="20"/>
  <c r="T2611" i="20"/>
  <c r="T2612" i="20"/>
  <c r="T2613" i="20"/>
  <c r="T2614" i="20"/>
  <c r="T2615" i="20"/>
  <c r="T2616" i="20"/>
  <c r="T2617" i="20"/>
  <c r="T2618" i="20"/>
  <c r="T2619" i="20"/>
  <c r="T2620" i="20"/>
  <c r="T2621" i="20"/>
  <c r="T2622" i="20"/>
  <c r="T2623" i="20"/>
  <c r="T2624" i="20"/>
  <c r="T2625" i="20"/>
  <c r="T2626" i="20"/>
  <c r="T2627" i="20"/>
  <c r="T2628" i="20"/>
  <c r="T2629" i="20"/>
  <c r="T2630" i="20"/>
  <c r="T2631" i="20"/>
  <c r="T2632" i="20"/>
  <c r="T2633" i="20"/>
  <c r="T2634" i="20"/>
  <c r="T2635" i="20"/>
  <c r="T2636" i="20"/>
  <c r="T2637" i="20"/>
  <c r="T2638" i="20"/>
  <c r="T2639" i="20"/>
  <c r="T2640" i="20"/>
  <c r="T2641" i="20"/>
  <c r="T2642" i="20"/>
  <c r="T2643" i="20"/>
  <c r="T2644" i="20"/>
  <c r="T2645" i="20"/>
  <c r="T2646" i="20"/>
  <c r="T2647" i="20"/>
  <c r="T2648" i="20"/>
  <c r="T2649" i="20"/>
  <c r="T2650" i="20"/>
  <c r="T2651" i="20"/>
  <c r="T2652" i="20"/>
  <c r="T2653" i="20"/>
  <c r="T2654" i="20"/>
  <c r="T2655" i="20"/>
  <c r="T2656" i="20"/>
  <c r="T2657" i="20"/>
  <c r="T2658" i="20"/>
  <c r="T2659" i="20"/>
  <c r="T2660" i="20"/>
  <c r="T2661" i="20"/>
  <c r="T2662" i="20"/>
  <c r="T2663" i="20"/>
  <c r="T2664" i="20"/>
  <c r="T2665" i="20"/>
  <c r="T2666" i="20"/>
  <c r="T2667" i="20"/>
  <c r="T2668" i="20"/>
  <c r="T2669" i="20"/>
  <c r="T2670" i="20"/>
  <c r="T2671" i="20"/>
  <c r="T2672" i="20"/>
  <c r="T2673" i="20"/>
  <c r="T2674" i="20"/>
  <c r="T2675" i="20"/>
  <c r="T2676" i="20"/>
  <c r="T2677" i="20"/>
  <c r="T2678" i="20"/>
  <c r="T2679" i="20"/>
  <c r="T2680" i="20"/>
  <c r="T2681" i="20"/>
  <c r="T2682" i="20"/>
  <c r="T2683" i="20"/>
  <c r="T2684" i="20"/>
  <c r="T2685" i="20"/>
  <c r="T2686" i="20"/>
  <c r="T2687" i="20"/>
  <c r="T2688" i="20"/>
  <c r="T2689" i="20"/>
  <c r="T2690" i="20"/>
  <c r="T2691" i="20"/>
  <c r="T2692" i="20"/>
  <c r="T2693" i="20"/>
  <c r="T2694" i="20"/>
  <c r="T2695" i="20"/>
  <c r="T2696" i="20"/>
  <c r="T2697" i="20"/>
  <c r="T2698" i="20"/>
  <c r="T2699" i="20"/>
  <c r="T2700" i="20"/>
  <c r="T2701" i="20"/>
  <c r="T2702" i="20"/>
  <c r="T2703" i="20"/>
  <c r="T2704" i="20"/>
  <c r="T2705" i="20"/>
  <c r="T2706" i="20"/>
  <c r="T2707" i="20"/>
  <c r="T2708" i="20"/>
  <c r="T2709" i="20"/>
  <c r="T2710" i="20"/>
  <c r="T2711" i="20"/>
  <c r="T2712" i="20"/>
  <c r="T2713" i="20"/>
  <c r="T2714" i="20"/>
  <c r="T2715" i="20"/>
  <c r="T2716" i="20"/>
  <c r="T2717" i="20"/>
  <c r="T2718" i="20"/>
  <c r="T2719" i="20"/>
  <c r="T2720" i="20"/>
  <c r="T2721" i="20"/>
  <c r="T2722" i="20"/>
  <c r="T2723" i="20"/>
  <c r="T2724" i="20"/>
  <c r="T2725" i="20"/>
  <c r="T2726" i="20"/>
  <c r="T2727" i="20"/>
  <c r="T2728" i="20"/>
  <c r="T2729" i="20"/>
  <c r="T2730" i="20"/>
  <c r="T2731" i="20"/>
  <c r="T2732" i="20"/>
  <c r="T2733" i="20"/>
  <c r="T2734" i="20"/>
  <c r="T2735" i="20"/>
  <c r="T2736" i="20"/>
  <c r="T2737" i="20"/>
  <c r="T2738" i="20"/>
  <c r="T2739" i="20"/>
  <c r="T2740" i="20"/>
  <c r="T2741" i="20"/>
  <c r="T2742" i="20"/>
  <c r="T2743" i="20"/>
  <c r="T2744" i="20"/>
  <c r="T2745" i="20"/>
  <c r="T2746" i="20"/>
  <c r="T2747" i="20"/>
  <c r="T2748" i="20"/>
  <c r="T2749" i="20"/>
  <c r="T2750" i="20"/>
  <c r="T2751" i="20"/>
  <c r="T2752" i="20"/>
  <c r="T2753" i="20"/>
  <c r="T2754" i="20"/>
  <c r="T2755" i="20"/>
  <c r="T2756" i="20"/>
  <c r="T2757" i="20"/>
  <c r="T2758" i="20"/>
  <c r="T2759" i="20"/>
  <c r="T2760" i="20"/>
  <c r="T2761" i="20"/>
  <c r="T2762" i="20"/>
  <c r="T2763" i="20"/>
  <c r="T2764" i="20"/>
  <c r="T2765" i="20"/>
  <c r="T2766" i="20"/>
  <c r="T2767" i="20"/>
  <c r="T2768" i="20"/>
  <c r="T2769" i="20"/>
  <c r="T2770" i="20"/>
  <c r="T2771" i="20"/>
  <c r="T2772" i="20"/>
  <c r="T2773" i="20"/>
  <c r="T2774" i="20"/>
  <c r="T2775" i="20"/>
  <c r="T2776" i="20"/>
  <c r="T2777" i="20"/>
  <c r="T2778" i="20"/>
  <c r="T2779" i="20"/>
  <c r="T2780" i="20"/>
  <c r="T2781" i="20"/>
  <c r="T2782" i="20"/>
  <c r="T2783" i="20"/>
  <c r="T2784" i="20"/>
  <c r="T2785" i="20"/>
  <c r="T2786" i="20"/>
  <c r="T2787" i="20"/>
  <c r="T2788" i="20"/>
  <c r="T2789" i="20"/>
  <c r="T2790" i="20"/>
  <c r="T2791" i="20"/>
  <c r="T2792" i="20"/>
  <c r="T2793" i="20"/>
  <c r="T2794" i="20"/>
  <c r="T2795" i="20"/>
  <c r="T2796" i="20"/>
  <c r="T2797" i="20"/>
  <c r="T2798" i="20"/>
  <c r="T2799" i="20"/>
  <c r="T2800" i="20"/>
  <c r="T2801" i="20"/>
  <c r="T2802" i="20"/>
  <c r="T2803" i="20"/>
  <c r="T2804" i="20"/>
  <c r="T2805" i="20"/>
  <c r="T2806" i="20"/>
  <c r="T2807" i="20"/>
  <c r="T2808" i="20"/>
  <c r="T2809" i="20"/>
  <c r="T2810" i="20"/>
  <c r="T2811" i="20"/>
  <c r="T2812" i="20"/>
  <c r="T2813" i="20"/>
  <c r="T2814" i="20"/>
  <c r="T2815" i="20"/>
  <c r="T2816" i="20"/>
  <c r="T2817" i="20"/>
  <c r="T2818" i="20"/>
  <c r="T2819" i="20"/>
  <c r="T2820" i="20"/>
  <c r="T2821" i="20"/>
  <c r="T2822" i="20"/>
  <c r="T2823" i="20"/>
  <c r="T2824" i="20"/>
  <c r="T2825" i="20"/>
  <c r="T2826" i="20"/>
  <c r="T2827" i="20"/>
  <c r="T2828" i="20"/>
  <c r="T2829" i="20"/>
  <c r="T2830" i="20"/>
  <c r="T2831" i="20"/>
  <c r="T2832" i="20"/>
  <c r="T2833" i="20"/>
  <c r="T2834" i="20"/>
  <c r="T2835" i="20"/>
  <c r="T2836" i="20"/>
  <c r="T2837" i="20"/>
  <c r="T2838" i="20"/>
  <c r="T2839" i="20"/>
  <c r="T2840" i="20"/>
  <c r="T2841" i="20"/>
  <c r="T2842" i="20"/>
  <c r="T2843" i="20"/>
  <c r="T2844" i="20"/>
  <c r="T2845" i="20"/>
  <c r="T2846" i="20"/>
  <c r="T2847" i="20"/>
  <c r="T2848" i="20"/>
  <c r="T2849" i="20"/>
  <c r="T2850" i="20"/>
  <c r="T2851" i="20"/>
  <c r="T2852" i="20"/>
  <c r="T2853" i="20"/>
  <c r="T2854" i="20"/>
  <c r="T2855" i="20"/>
  <c r="T2856" i="20"/>
  <c r="T2857" i="20"/>
  <c r="T2858" i="20"/>
  <c r="T2859" i="20"/>
  <c r="T2860" i="20"/>
  <c r="T2861" i="20"/>
  <c r="T2862" i="20"/>
  <c r="T2863" i="20"/>
  <c r="T2864" i="20"/>
  <c r="T2865" i="20"/>
  <c r="T2866" i="20"/>
  <c r="T2867" i="20"/>
  <c r="T2868" i="20"/>
  <c r="T2869" i="20"/>
  <c r="T2870" i="20"/>
  <c r="T2871" i="20"/>
  <c r="T2872" i="20"/>
  <c r="T2873" i="20"/>
  <c r="T2874" i="20"/>
  <c r="T2875" i="20"/>
  <c r="T2876" i="20"/>
  <c r="T2877" i="20"/>
  <c r="T2878" i="20"/>
  <c r="T2879" i="20"/>
  <c r="T2880" i="20"/>
  <c r="T2881" i="20"/>
  <c r="T2882" i="20"/>
  <c r="T2883" i="20"/>
  <c r="T2884" i="20"/>
  <c r="T2885" i="20"/>
  <c r="T2886" i="20"/>
  <c r="T2887" i="20"/>
  <c r="T2888" i="20"/>
  <c r="T2889" i="20"/>
  <c r="T2890" i="20"/>
  <c r="T2891" i="20"/>
  <c r="T2892" i="20"/>
  <c r="T2893" i="20"/>
  <c r="T2894" i="20"/>
  <c r="T2895" i="20"/>
  <c r="T2896" i="20"/>
  <c r="T2897" i="20"/>
  <c r="T2898" i="20"/>
  <c r="T2899" i="20"/>
  <c r="T2900" i="20"/>
  <c r="T2901" i="20"/>
  <c r="T2902" i="20"/>
  <c r="T2903" i="20"/>
  <c r="T2904" i="20"/>
  <c r="T2905" i="20"/>
  <c r="T2906" i="20"/>
  <c r="T2907" i="20"/>
  <c r="T2908" i="20"/>
  <c r="T2909" i="20"/>
  <c r="T2910" i="20"/>
  <c r="T2911" i="20"/>
  <c r="T2912" i="20"/>
  <c r="T2913" i="20"/>
  <c r="T2914" i="20"/>
  <c r="T2915" i="20"/>
  <c r="T2916" i="20"/>
  <c r="T2917" i="20"/>
  <c r="T2918" i="20"/>
  <c r="T2919" i="20"/>
  <c r="T2920" i="20"/>
  <c r="T2921" i="20"/>
  <c r="T2922" i="20"/>
  <c r="T2923" i="20"/>
  <c r="T2924" i="20"/>
  <c r="T2925" i="20"/>
  <c r="T2926" i="20"/>
  <c r="T2927" i="20"/>
  <c r="T2928" i="20"/>
  <c r="T2929" i="20"/>
  <c r="T2930" i="20"/>
  <c r="T2931" i="20"/>
  <c r="T2932" i="20"/>
  <c r="T2933" i="20"/>
  <c r="T2934" i="20"/>
  <c r="T2935" i="20"/>
  <c r="T2936" i="20"/>
  <c r="T2937" i="20"/>
  <c r="T2938" i="20"/>
  <c r="T2939" i="20"/>
  <c r="T2940" i="20"/>
  <c r="T2941" i="20"/>
  <c r="T2942" i="20"/>
  <c r="T2943" i="20"/>
  <c r="T2944" i="20"/>
  <c r="T2945" i="20"/>
  <c r="T2946" i="20"/>
  <c r="T2947" i="20"/>
  <c r="T2948" i="20"/>
  <c r="T2949" i="20"/>
  <c r="T2950" i="20"/>
  <c r="T2951" i="20"/>
  <c r="T2952" i="20"/>
  <c r="T2953" i="20"/>
  <c r="T2954" i="20"/>
  <c r="T2955" i="20"/>
  <c r="T2956" i="20"/>
  <c r="T2957" i="20"/>
  <c r="T2958" i="20"/>
  <c r="T2959" i="20"/>
  <c r="T2960" i="20"/>
  <c r="T2961" i="20"/>
  <c r="T2962" i="20"/>
  <c r="T2963" i="20"/>
  <c r="T2964" i="20"/>
  <c r="T2965" i="20"/>
  <c r="T2966" i="20"/>
  <c r="T2967" i="20"/>
  <c r="T2968" i="20"/>
  <c r="T2969" i="20"/>
  <c r="T2970" i="20"/>
  <c r="T2971" i="20"/>
  <c r="T2972" i="20"/>
  <c r="T2973" i="20"/>
  <c r="T2974" i="20"/>
  <c r="T2975" i="20"/>
  <c r="T2976" i="20"/>
  <c r="T2977" i="20"/>
  <c r="T2978" i="20"/>
  <c r="T2979" i="20"/>
  <c r="T2980" i="20"/>
  <c r="T2981" i="20"/>
  <c r="T2982" i="20"/>
  <c r="T2983" i="20"/>
  <c r="T2984" i="20"/>
  <c r="T2985" i="20"/>
  <c r="T2986" i="20"/>
  <c r="T2987" i="20"/>
  <c r="T2988" i="20"/>
  <c r="T2989" i="20"/>
  <c r="T2990" i="20"/>
  <c r="T2991" i="20"/>
  <c r="T2992" i="20"/>
  <c r="T2993" i="20"/>
  <c r="T2994" i="20"/>
  <c r="T2995" i="20"/>
  <c r="T2996" i="20"/>
  <c r="T2997" i="20"/>
  <c r="T2998" i="20"/>
  <c r="T2999" i="20"/>
  <c r="T3000" i="20"/>
  <c r="T3001" i="20"/>
  <c r="T3002" i="20"/>
  <c r="T3003" i="20"/>
  <c r="T3004" i="20"/>
  <c r="T3005" i="20"/>
  <c r="T3006" i="20"/>
  <c r="T3007" i="20"/>
  <c r="T3008" i="20"/>
  <c r="T3009" i="20"/>
  <c r="T3010" i="20"/>
  <c r="T3011" i="20"/>
  <c r="T3012" i="20"/>
  <c r="T3013" i="20"/>
  <c r="T3014" i="20"/>
  <c r="T3015" i="20"/>
  <c r="T3016" i="20"/>
  <c r="T3017" i="20"/>
  <c r="T3018" i="20"/>
  <c r="T3019" i="20"/>
  <c r="T3020" i="20"/>
  <c r="T3021" i="20"/>
  <c r="T3022" i="20"/>
  <c r="T3023" i="20"/>
  <c r="T3024" i="20"/>
  <c r="T3025" i="20"/>
  <c r="T3026" i="20"/>
  <c r="T3027" i="20"/>
  <c r="T3028" i="20"/>
  <c r="T3029" i="20"/>
  <c r="T3030" i="20"/>
  <c r="T3031" i="20"/>
  <c r="T3032" i="20"/>
  <c r="T3033" i="20"/>
  <c r="T3034" i="20"/>
  <c r="T3035" i="20"/>
  <c r="T3036" i="20"/>
  <c r="T3037" i="20"/>
  <c r="T3038" i="20"/>
  <c r="T3039" i="20"/>
  <c r="T3040" i="20"/>
  <c r="T3041" i="20"/>
  <c r="T3042" i="20"/>
  <c r="T3043" i="20"/>
  <c r="T3044" i="20"/>
  <c r="T3045" i="20"/>
  <c r="T3046" i="20"/>
  <c r="T3047" i="20"/>
  <c r="T3048" i="20"/>
  <c r="T3049" i="20"/>
  <c r="T3050" i="20"/>
  <c r="T3051" i="20"/>
  <c r="T3052" i="20"/>
  <c r="T3053" i="20"/>
  <c r="T3054" i="20"/>
  <c r="T3055" i="20"/>
  <c r="T3056" i="20"/>
  <c r="T3057" i="20"/>
  <c r="T3058" i="20"/>
  <c r="T3059" i="20"/>
  <c r="T3060" i="20"/>
  <c r="T3061" i="20"/>
  <c r="T3062" i="20"/>
  <c r="T3063" i="20"/>
  <c r="T3064" i="20"/>
  <c r="T3065" i="20"/>
  <c r="T3066" i="20"/>
  <c r="T3067" i="20"/>
  <c r="T3068" i="20"/>
  <c r="T3069" i="20"/>
  <c r="T3070" i="20"/>
  <c r="T3071" i="20"/>
  <c r="T3072" i="20"/>
  <c r="T3073" i="20"/>
  <c r="T3074" i="20"/>
  <c r="T3075" i="20"/>
  <c r="T3076" i="20"/>
  <c r="T3077" i="20"/>
  <c r="T3078" i="20"/>
  <c r="T3079" i="20"/>
  <c r="T3080" i="20"/>
  <c r="T3081" i="20"/>
  <c r="T3082" i="20"/>
  <c r="T3083" i="20"/>
  <c r="T3084" i="20"/>
  <c r="T3085" i="20"/>
  <c r="T3086" i="20"/>
  <c r="T3087" i="20"/>
  <c r="T3088" i="20"/>
  <c r="T3089" i="20"/>
  <c r="T3090" i="20"/>
  <c r="T3091" i="20"/>
  <c r="T3092" i="20"/>
  <c r="T3093" i="20"/>
  <c r="T3094" i="20"/>
  <c r="T3095" i="20"/>
  <c r="T3096" i="20"/>
  <c r="T3097" i="20"/>
  <c r="T3098" i="20"/>
  <c r="T3099" i="20"/>
  <c r="T3100" i="20"/>
  <c r="T3101" i="20"/>
  <c r="T3102" i="20"/>
  <c r="T3103" i="20"/>
  <c r="T3104" i="20"/>
  <c r="T3105" i="20"/>
  <c r="T3106" i="20"/>
  <c r="T3107" i="20"/>
  <c r="T3108" i="20"/>
  <c r="T3109" i="20"/>
  <c r="T3110" i="20"/>
  <c r="T3111" i="20"/>
  <c r="T3112" i="20"/>
  <c r="T3113" i="20"/>
  <c r="T3114" i="20"/>
  <c r="T3115" i="20"/>
  <c r="T3116" i="20"/>
  <c r="T3117" i="20"/>
  <c r="T3118" i="20"/>
  <c r="T3119" i="20"/>
  <c r="T3120" i="20"/>
  <c r="T3121" i="20"/>
  <c r="T3122" i="20"/>
  <c r="T3123" i="20"/>
  <c r="T3124" i="20"/>
  <c r="T3125" i="20"/>
  <c r="T3126" i="20"/>
  <c r="T3127" i="20"/>
  <c r="T3128" i="20"/>
  <c r="T3129" i="20"/>
  <c r="T3130" i="20"/>
  <c r="T3131" i="20"/>
  <c r="T3132" i="20"/>
  <c r="T3133" i="20"/>
  <c r="T3134" i="20"/>
  <c r="T3135" i="20"/>
  <c r="T3136" i="20"/>
  <c r="T3137" i="20"/>
  <c r="T3138" i="20"/>
  <c r="T3139" i="20"/>
  <c r="T3140" i="20"/>
  <c r="T3141" i="20"/>
  <c r="T3142" i="20"/>
  <c r="T3143" i="20"/>
  <c r="T3144" i="20"/>
  <c r="T3145" i="20"/>
  <c r="T3146" i="20"/>
  <c r="T3147" i="20"/>
  <c r="T3148" i="20"/>
  <c r="T3149" i="20"/>
  <c r="T3150" i="20"/>
  <c r="T3151" i="20"/>
  <c r="T3152" i="20"/>
  <c r="T3153" i="20"/>
  <c r="T3154" i="20"/>
  <c r="T3155" i="20"/>
  <c r="T3156" i="20"/>
  <c r="T3157" i="20"/>
  <c r="T3158" i="20"/>
  <c r="T3159" i="20"/>
  <c r="T3160" i="20"/>
  <c r="T3161" i="20"/>
  <c r="T3162" i="20"/>
  <c r="T3163" i="20"/>
  <c r="T3164" i="20"/>
  <c r="T3165" i="20"/>
  <c r="T3166" i="20"/>
  <c r="T3167" i="20"/>
  <c r="T3168" i="20"/>
  <c r="T3169" i="20"/>
  <c r="T3170" i="20"/>
  <c r="T3171" i="20"/>
  <c r="T3172" i="20"/>
  <c r="T3173" i="20"/>
  <c r="T3174" i="20"/>
  <c r="T3175" i="20"/>
  <c r="T3176" i="20"/>
  <c r="T3177" i="20"/>
  <c r="T3178" i="20"/>
  <c r="T3179" i="20"/>
  <c r="T3180" i="20"/>
  <c r="T3181" i="20"/>
  <c r="T3182" i="20"/>
  <c r="T3183" i="20"/>
  <c r="T3184" i="20"/>
  <c r="T3185" i="20"/>
  <c r="T3186" i="20"/>
  <c r="T3187" i="20"/>
  <c r="T3188" i="20"/>
  <c r="T3189" i="20"/>
  <c r="T3190" i="20"/>
  <c r="T3191" i="20"/>
  <c r="T3192" i="20"/>
  <c r="T3193" i="20"/>
  <c r="T3194" i="20"/>
  <c r="T3195" i="20"/>
  <c r="T3196" i="20"/>
  <c r="T3197" i="20"/>
  <c r="T3198" i="20"/>
  <c r="T3199" i="20"/>
  <c r="T3200" i="20"/>
  <c r="T3201" i="20"/>
  <c r="T3202" i="20"/>
  <c r="T3203" i="20"/>
  <c r="T3204" i="20"/>
  <c r="T3205" i="20"/>
  <c r="T3206" i="20"/>
  <c r="T3207" i="20"/>
  <c r="T3208" i="20"/>
  <c r="T3209" i="20"/>
  <c r="T3210" i="20"/>
  <c r="T3211" i="20"/>
  <c r="T3212" i="20"/>
  <c r="T3213" i="20"/>
  <c r="T3214" i="20"/>
  <c r="T3215" i="20"/>
  <c r="T3216" i="20"/>
  <c r="T3217" i="20"/>
  <c r="T3218" i="20"/>
  <c r="T3219" i="20"/>
  <c r="T3220" i="20"/>
  <c r="T3221" i="20"/>
  <c r="T3222" i="20"/>
  <c r="T3223" i="20"/>
  <c r="T3224" i="20"/>
  <c r="T3225" i="20"/>
  <c r="T3226" i="20"/>
  <c r="T3227" i="20"/>
  <c r="T3228" i="20"/>
  <c r="T3229" i="20"/>
  <c r="T3230" i="20"/>
  <c r="T3231" i="20"/>
  <c r="T3232" i="20"/>
  <c r="T3233" i="20"/>
  <c r="T3234" i="20"/>
  <c r="T3235" i="20"/>
  <c r="T3236" i="20"/>
  <c r="T3237" i="20"/>
  <c r="T3238" i="20"/>
  <c r="T3239" i="20"/>
  <c r="T3240" i="20"/>
  <c r="T3241" i="20"/>
  <c r="T3242" i="20"/>
  <c r="T3243" i="20"/>
  <c r="T3244" i="20"/>
  <c r="T3245" i="20"/>
  <c r="T3246" i="20"/>
  <c r="T3247" i="20"/>
  <c r="T3248" i="20"/>
  <c r="T3249" i="20"/>
  <c r="T3250" i="20"/>
  <c r="T3251" i="20"/>
  <c r="T3252" i="20"/>
  <c r="T3253" i="20"/>
  <c r="T3254" i="20"/>
  <c r="T3255" i="20"/>
  <c r="T3256" i="20"/>
  <c r="T3257" i="20"/>
  <c r="T3258" i="20"/>
  <c r="T3259" i="20"/>
  <c r="T3260" i="20"/>
  <c r="T3261" i="20"/>
  <c r="T3262" i="20"/>
  <c r="T3263" i="20"/>
  <c r="T3264" i="20"/>
  <c r="T3265" i="20"/>
  <c r="T3266" i="20"/>
  <c r="T3267" i="20"/>
  <c r="T3268" i="20"/>
  <c r="T3269" i="20"/>
  <c r="T3270" i="20"/>
  <c r="T3271" i="20"/>
  <c r="T3272" i="20"/>
  <c r="T3273" i="20"/>
  <c r="T3274" i="20"/>
  <c r="T3275" i="20"/>
  <c r="T3276" i="20"/>
  <c r="T3277" i="20"/>
  <c r="T3278" i="20"/>
  <c r="T3279" i="20"/>
  <c r="T3280" i="20"/>
  <c r="T3281" i="20"/>
  <c r="T3282" i="20"/>
  <c r="T3283" i="20"/>
  <c r="T3284" i="20"/>
  <c r="T3285" i="20"/>
  <c r="T3286" i="20"/>
  <c r="T3287" i="20"/>
  <c r="T3288" i="20"/>
  <c r="T3289" i="20"/>
  <c r="T3290" i="20"/>
  <c r="T3291" i="20"/>
  <c r="T3292" i="20"/>
  <c r="T3293" i="20"/>
  <c r="T3294" i="20"/>
  <c r="T3295" i="20"/>
  <c r="T3296" i="20"/>
  <c r="T3297" i="20"/>
  <c r="T3298" i="20"/>
  <c r="T3299" i="20"/>
  <c r="T3300" i="20"/>
  <c r="T3301" i="20"/>
  <c r="T3302" i="20"/>
  <c r="T3303" i="20"/>
  <c r="T3304" i="20"/>
  <c r="T3305" i="20"/>
  <c r="T3306" i="20"/>
  <c r="T3307" i="20"/>
  <c r="T3308" i="20"/>
  <c r="T3309" i="20"/>
  <c r="T3310" i="20"/>
  <c r="T3311" i="20"/>
  <c r="T3312" i="20"/>
  <c r="T3313" i="20"/>
  <c r="T3314" i="20"/>
  <c r="T3315" i="20"/>
  <c r="T3316" i="20"/>
  <c r="T3317" i="20"/>
  <c r="T3318" i="20"/>
  <c r="T3319" i="20"/>
  <c r="T3320" i="20"/>
  <c r="T3321" i="20"/>
  <c r="T3322" i="20"/>
  <c r="T3323" i="20"/>
  <c r="T3324" i="20"/>
  <c r="T3325" i="20"/>
  <c r="T3326" i="20"/>
  <c r="T3327" i="20"/>
  <c r="T3328" i="20"/>
  <c r="T3329" i="20"/>
  <c r="T3330" i="20"/>
  <c r="T3331" i="20"/>
  <c r="T3332" i="20"/>
  <c r="T3333" i="20"/>
  <c r="T3334" i="20"/>
  <c r="T3335" i="20"/>
  <c r="T3336" i="20"/>
  <c r="T3337" i="20"/>
  <c r="T3338" i="20"/>
  <c r="T3339" i="20"/>
  <c r="T3340" i="20"/>
  <c r="T3341" i="20"/>
  <c r="T3342" i="20"/>
  <c r="T3343" i="20"/>
  <c r="T3344" i="20"/>
  <c r="T3345" i="20"/>
  <c r="T3346" i="20"/>
  <c r="T3347" i="20"/>
  <c r="T3348" i="20"/>
  <c r="T3349" i="20"/>
  <c r="T3350" i="20"/>
  <c r="T3351" i="20"/>
  <c r="T3352" i="20"/>
  <c r="T3353" i="20"/>
  <c r="T3354" i="20"/>
  <c r="T3355" i="20"/>
  <c r="T3356" i="20"/>
  <c r="T3357" i="20"/>
  <c r="T3358" i="20"/>
  <c r="T3359" i="20"/>
  <c r="T3360" i="20"/>
  <c r="T3361" i="20"/>
  <c r="T3362" i="20"/>
  <c r="T3363" i="20"/>
  <c r="T3364" i="20"/>
  <c r="T3365" i="20"/>
  <c r="T3366" i="20"/>
  <c r="T3367" i="20"/>
  <c r="T3368" i="20"/>
  <c r="T3369" i="20"/>
  <c r="T3370" i="20"/>
  <c r="T3371" i="20"/>
  <c r="T3372" i="20"/>
  <c r="T3373" i="20"/>
  <c r="T3374" i="20"/>
  <c r="T3375" i="20"/>
  <c r="T3376" i="20"/>
  <c r="T3377" i="20"/>
  <c r="T3378" i="20"/>
  <c r="T3379" i="20"/>
  <c r="T3380" i="20"/>
  <c r="T3381" i="20"/>
  <c r="T3382" i="20"/>
  <c r="T3383" i="20"/>
  <c r="T3384" i="20"/>
  <c r="T3385" i="20"/>
  <c r="T3386" i="20"/>
  <c r="T3387" i="20"/>
  <c r="T3388" i="20"/>
  <c r="T3389" i="20"/>
  <c r="T3390" i="20"/>
  <c r="T3391" i="20"/>
  <c r="T3392" i="20"/>
  <c r="T3393" i="20"/>
  <c r="T3394" i="20"/>
  <c r="T3395" i="20"/>
  <c r="T3396" i="20"/>
  <c r="T3397" i="20"/>
  <c r="T3398" i="20"/>
  <c r="T3399" i="20"/>
  <c r="T3400" i="20"/>
  <c r="T3401" i="20"/>
  <c r="T3402" i="20"/>
  <c r="T3403" i="20"/>
  <c r="T3404" i="20"/>
  <c r="T3405" i="20"/>
  <c r="T3406" i="20"/>
  <c r="T3407" i="20"/>
  <c r="T3408" i="20"/>
  <c r="T3409" i="20"/>
  <c r="T3410" i="20"/>
  <c r="T3411" i="20"/>
  <c r="T3412" i="20"/>
  <c r="T3413" i="20"/>
  <c r="T3414" i="20"/>
  <c r="T3415" i="20"/>
  <c r="T3416" i="20"/>
  <c r="T3417" i="20"/>
  <c r="T3418" i="20"/>
  <c r="T3419" i="20"/>
  <c r="T3420" i="20"/>
  <c r="T3421" i="20"/>
  <c r="T3422" i="20"/>
  <c r="T3423" i="20"/>
  <c r="T3424" i="20"/>
  <c r="T3425" i="20"/>
  <c r="T3426" i="20"/>
  <c r="T3427" i="20"/>
  <c r="T3428" i="20"/>
  <c r="T3429" i="20"/>
  <c r="T3430" i="20"/>
  <c r="T3431" i="20"/>
  <c r="T3432" i="20"/>
  <c r="T3433" i="20"/>
  <c r="T3434" i="20"/>
  <c r="T3435" i="20"/>
  <c r="T3436" i="20"/>
  <c r="T3437" i="20"/>
  <c r="T3438" i="20"/>
  <c r="T3439" i="20"/>
  <c r="T3440" i="20"/>
  <c r="T3441" i="20"/>
  <c r="T3442" i="20"/>
  <c r="T3443" i="20"/>
  <c r="T3444" i="20"/>
  <c r="T3445" i="20"/>
  <c r="T3446" i="20"/>
  <c r="T3447" i="20"/>
  <c r="T3448" i="20"/>
  <c r="T3449" i="20"/>
  <c r="T3450" i="20"/>
  <c r="T3451" i="20"/>
  <c r="T3452" i="20"/>
  <c r="T3453" i="20"/>
  <c r="T3454" i="20"/>
  <c r="T3455" i="20"/>
  <c r="T3456" i="20"/>
  <c r="T3457" i="20"/>
  <c r="T3458" i="20"/>
  <c r="T3459" i="20"/>
  <c r="T3460" i="20"/>
  <c r="T3461" i="20"/>
  <c r="T3462" i="20"/>
  <c r="T3463" i="20"/>
  <c r="T3464" i="20"/>
  <c r="T3465" i="20"/>
  <c r="T3466" i="20"/>
  <c r="T3467" i="20"/>
  <c r="T3468" i="20"/>
  <c r="T3469" i="20"/>
  <c r="T3470" i="20"/>
  <c r="T3471" i="20"/>
  <c r="T3472" i="20"/>
  <c r="T3473" i="20"/>
  <c r="T3474" i="20"/>
  <c r="T3475" i="20"/>
  <c r="T3476" i="20"/>
  <c r="T3477" i="20"/>
  <c r="T3478" i="20"/>
  <c r="T3479" i="20"/>
  <c r="T3480" i="20"/>
  <c r="T3481" i="20"/>
  <c r="T3482" i="20"/>
  <c r="T3483" i="20"/>
  <c r="T3484" i="20"/>
  <c r="T3485" i="20"/>
  <c r="T3486" i="20"/>
  <c r="T3487" i="20"/>
  <c r="T3488" i="20"/>
  <c r="T3489" i="20"/>
  <c r="T3490" i="20"/>
  <c r="T3491" i="20"/>
  <c r="T3492" i="20"/>
  <c r="T3493" i="20"/>
  <c r="T3494" i="20"/>
  <c r="T3495" i="20"/>
  <c r="T3496" i="20"/>
  <c r="T3497" i="20"/>
  <c r="T3498" i="20"/>
  <c r="T3499" i="20"/>
  <c r="T3500" i="20"/>
  <c r="T3501" i="20"/>
  <c r="T3502" i="20"/>
  <c r="T3503" i="20"/>
  <c r="T3504" i="20"/>
  <c r="T3505" i="20"/>
  <c r="T3506" i="20"/>
  <c r="T3507" i="20"/>
  <c r="T3508" i="20"/>
  <c r="T3509" i="20"/>
  <c r="T3510" i="20"/>
  <c r="T3511" i="20"/>
  <c r="T3512" i="20"/>
  <c r="T3513" i="20"/>
  <c r="T3514" i="20"/>
  <c r="T3515" i="20"/>
  <c r="T3516" i="20"/>
  <c r="T3517" i="20"/>
  <c r="T3518" i="20"/>
  <c r="T3519" i="20"/>
  <c r="T3520" i="20"/>
  <c r="T3521" i="20"/>
  <c r="T3522" i="20"/>
  <c r="T3523" i="20"/>
  <c r="T3524" i="20"/>
  <c r="T3525" i="20"/>
  <c r="T3526" i="20"/>
  <c r="T3527" i="20"/>
  <c r="T3528" i="20"/>
  <c r="T3529" i="20"/>
  <c r="T3530" i="20"/>
  <c r="T3531" i="20"/>
  <c r="T3532" i="20"/>
  <c r="T3533" i="20"/>
  <c r="T3534" i="20"/>
  <c r="T3535" i="20"/>
  <c r="T3536" i="20"/>
  <c r="T3537" i="20"/>
  <c r="T3538" i="20"/>
  <c r="T3539" i="20"/>
  <c r="T3540" i="20"/>
  <c r="T3541" i="20"/>
  <c r="T3542" i="20"/>
  <c r="T3543" i="20"/>
  <c r="T3544" i="20"/>
  <c r="T3545" i="20"/>
  <c r="T3546" i="20"/>
  <c r="T3547" i="20"/>
  <c r="T3548" i="20"/>
  <c r="T3549" i="20"/>
  <c r="T3550" i="20"/>
  <c r="T3551" i="20"/>
  <c r="T3552" i="20"/>
  <c r="T3553" i="20"/>
  <c r="T3554" i="20"/>
  <c r="T3555" i="20"/>
  <c r="T3556" i="20"/>
  <c r="T3557" i="20"/>
  <c r="T3558" i="20"/>
  <c r="T3559" i="20"/>
  <c r="T3560" i="20"/>
  <c r="T3561" i="20"/>
  <c r="T3562" i="20"/>
  <c r="T3563" i="20"/>
  <c r="T3564" i="20"/>
  <c r="T3565" i="20"/>
  <c r="T3566" i="20"/>
  <c r="T3567" i="20"/>
  <c r="T3568" i="20"/>
  <c r="T3569" i="20"/>
  <c r="T3570" i="20"/>
  <c r="T3571" i="20"/>
  <c r="T3572" i="20"/>
  <c r="T3573" i="20"/>
  <c r="T3574" i="20"/>
  <c r="T3575" i="20"/>
  <c r="T3576" i="20"/>
  <c r="T3577" i="20"/>
  <c r="T3578" i="20"/>
  <c r="T3579" i="20"/>
  <c r="T3580" i="20"/>
  <c r="T3581" i="20"/>
  <c r="T3582" i="20"/>
  <c r="T3583" i="20"/>
  <c r="T3584" i="20"/>
  <c r="T3585" i="20"/>
  <c r="T3586" i="20"/>
  <c r="T3587" i="20"/>
  <c r="T3588" i="20"/>
  <c r="T3589" i="20"/>
  <c r="T3590" i="20"/>
  <c r="T3591" i="20"/>
  <c r="T3592" i="20"/>
  <c r="T3593" i="20"/>
  <c r="T3594" i="20"/>
  <c r="T3595" i="20"/>
  <c r="T3596" i="20"/>
  <c r="T3597" i="20"/>
  <c r="T3598" i="20"/>
  <c r="T3599" i="20"/>
  <c r="T3600" i="20"/>
  <c r="T3601" i="20"/>
  <c r="T3602" i="20"/>
  <c r="T3603" i="20"/>
  <c r="T3604" i="20"/>
  <c r="T3605" i="20"/>
  <c r="T3606" i="20"/>
  <c r="T3607" i="20"/>
  <c r="T3608" i="20"/>
  <c r="T3609" i="20"/>
  <c r="T3610" i="20"/>
  <c r="T3611" i="20"/>
  <c r="T3612" i="20"/>
  <c r="T3613" i="20"/>
  <c r="T3614" i="20"/>
  <c r="T3615" i="20"/>
  <c r="T3616" i="20"/>
  <c r="T3617" i="20"/>
  <c r="T3618" i="20"/>
  <c r="T3619" i="20"/>
  <c r="T3620" i="20"/>
  <c r="T3621" i="20"/>
  <c r="T3622" i="20"/>
  <c r="T3623" i="20"/>
  <c r="T3624" i="20"/>
  <c r="T3625" i="20"/>
  <c r="T3626" i="20"/>
  <c r="T3627" i="20"/>
  <c r="T3628" i="20"/>
  <c r="T3629" i="20"/>
  <c r="T3630" i="20"/>
  <c r="T3631" i="20"/>
  <c r="T3632" i="20"/>
  <c r="T3633" i="20"/>
  <c r="T3634" i="20"/>
  <c r="T3635" i="20"/>
  <c r="T3636" i="20"/>
  <c r="T3637" i="20"/>
  <c r="T3638" i="20"/>
  <c r="T3639" i="20"/>
  <c r="T3640" i="20"/>
  <c r="T3641" i="20"/>
  <c r="T3642" i="20"/>
  <c r="T3643" i="20"/>
  <c r="T3644" i="20"/>
  <c r="T3645" i="20"/>
  <c r="T3646" i="20"/>
  <c r="T3647" i="20"/>
  <c r="T3648" i="20"/>
  <c r="T3649" i="20"/>
  <c r="T3650" i="20"/>
  <c r="T3651" i="20"/>
  <c r="T3652" i="20"/>
  <c r="T3653" i="20"/>
  <c r="T3654" i="20"/>
  <c r="T3655" i="20"/>
  <c r="T3656" i="20"/>
  <c r="T3657" i="20"/>
  <c r="T3658" i="20"/>
  <c r="T3659" i="20"/>
  <c r="T3660" i="20"/>
  <c r="T3661" i="20"/>
  <c r="T3662" i="20"/>
  <c r="T3663" i="20"/>
  <c r="T3664" i="20"/>
  <c r="T3665" i="20"/>
  <c r="T3666" i="20"/>
  <c r="T3667" i="20"/>
  <c r="T3668" i="20"/>
  <c r="T3669" i="20"/>
  <c r="T3670" i="20"/>
  <c r="T3671" i="20"/>
  <c r="T3672" i="20"/>
  <c r="T3673" i="20"/>
  <c r="T3674" i="20"/>
  <c r="T3675" i="20"/>
  <c r="T3676" i="20"/>
  <c r="T3677" i="20"/>
  <c r="T3678" i="20"/>
  <c r="T3679" i="20"/>
  <c r="T3680" i="20"/>
  <c r="T3681" i="20"/>
  <c r="T3682" i="20"/>
  <c r="T3683" i="20"/>
  <c r="T3684" i="20"/>
  <c r="T3685" i="20"/>
  <c r="T3686" i="20"/>
  <c r="T3687" i="20"/>
  <c r="T3688" i="20"/>
  <c r="T3689" i="20"/>
  <c r="T3690" i="20"/>
  <c r="T3691" i="20"/>
  <c r="T3692" i="20"/>
  <c r="T3693" i="20"/>
  <c r="T3694" i="20"/>
  <c r="T3695" i="20"/>
  <c r="T3696" i="20"/>
  <c r="T3697" i="20"/>
  <c r="T3698" i="20"/>
  <c r="T3699" i="20"/>
  <c r="T3700" i="20"/>
  <c r="T3701" i="20"/>
  <c r="T3702" i="20"/>
  <c r="T3703" i="20"/>
  <c r="T3704" i="20"/>
  <c r="T3705" i="20"/>
  <c r="T3706" i="20"/>
  <c r="T3707" i="20"/>
  <c r="T3708" i="20"/>
  <c r="T3709" i="20"/>
  <c r="T3710" i="20"/>
  <c r="T3711" i="20"/>
  <c r="T3712" i="20"/>
  <c r="T3713" i="20"/>
  <c r="T3714" i="20"/>
  <c r="T3715" i="20"/>
  <c r="T3716" i="20"/>
  <c r="T3717" i="20"/>
  <c r="T3718" i="20"/>
  <c r="T3719" i="20"/>
  <c r="T3720" i="20"/>
  <c r="T3721" i="20"/>
  <c r="T3722" i="20"/>
  <c r="T3723" i="20"/>
  <c r="T3724" i="20"/>
  <c r="T3725" i="20"/>
  <c r="T3726" i="20"/>
  <c r="T3727" i="20"/>
  <c r="T3728" i="20"/>
  <c r="T3729" i="20"/>
  <c r="T3730" i="20"/>
  <c r="T3731" i="20"/>
  <c r="T3732" i="20"/>
  <c r="T3733" i="20"/>
  <c r="T3734" i="20"/>
  <c r="T3735" i="20"/>
  <c r="T3736" i="20"/>
  <c r="T3737" i="20"/>
  <c r="T3738" i="20"/>
  <c r="T3739" i="20"/>
  <c r="T3740" i="20"/>
  <c r="T3741" i="20"/>
  <c r="T3742" i="20"/>
  <c r="T3743" i="20"/>
  <c r="T3744" i="20"/>
  <c r="T3745" i="20"/>
  <c r="T3746" i="20"/>
  <c r="T3747" i="20"/>
  <c r="T3748" i="20"/>
  <c r="T3749" i="20"/>
  <c r="T3750" i="20"/>
  <c r="T3751" i="20"/>
  <c r="T3752" i="20"/>
  <c r="T3753" i="20"/>
  <c r="T3754" i="20"/>
  <c r="T3755" i="20"/>
  <c r="T3756" i="20"/>
  <c r="T3757" i="20"/>
  <c r="T3758" i="20"/>
  <c r="T3759" i="20"/>
  <c r="T3760" i="20"/>
  <c r="T3761" i="20"/>
  <c r="T3762" i="20"/>
  <c r="T3763" i="20"/>
  <c r="T3764" i="20"/>
  <c r="T3765" i="20"/>
  <c r="T3766" i="20"/>
  <c r="T3767" i="20"/>
  <c r="T3768" i="20"/>
  <c r="T3769" i="20"/>
  <c r="T3770" i="20"/>
  <c r="T3771" i="20"/>
  <c r="T3772" i="20"/>
  <c r="T3773" i="20"/>
  <c r="T3774" i="20"/>
  <c r="T3775" i="20"/>
  <c r="T3776" i="20"/>
  <c r="T3777" i="20"/>
  <c r="T3778" i="20"/>
  <c r="T3779" i="20"/>
  <c r="T3780" i="20"/>
  <c r="T3781" i="20"/>
  <c r="T3782" i="20"/>
  <c r="T3783" i="20"/>
  <c r="T3784" i="20"/>
  <c r="T3785" i="20"/>
  <c r="T3786" i="20"/>
  <c r="T3787" i="20"/>
  <c r="T3788" i="20"/>
  <c r="T3789" i="20"/>
  <c r="T3790" i="20"/>
  <c r="T3791" i="20"/>
  <c r="T3792" i="20"/>
  <c r="T3793" i="20"/>
  <c r="T3794" i="20"/>
  <c r="T3795" i="20"/>
  <c r="T3796" i="20"/>
  <c r="T3797" i="20"/>
  <c r="T3798" i="20"/>
  <c r="T3799" i="20"/>
  <c r="T3800" i="20"/>
  <c r="T3801" i="20"/>
  <c r="T3802" i="20"/>
  <c r="T3803" i="20"/>
  <c r="T3804" i="20"/>
  <c r="T3805" i="20"/>
  <c r="T3806" i="20"/>
  <c r="T3807" i="20"/>
  <c r="T3808" i="20"/>
  <c r="T3809" i="20"/>
  <c r="T3810" i="20"/>
  <c r="T3811" i="20"/>
  <c r="T3812" i="20"/>
  <c r="T3813" i="20"/>
  <c r="T3814" i="20"/>
  <c r="T3815" i="20"/>
  <c r="T3816" i="20"/>
  <c r="T3817" i="20"/>
  <c r="T3818" i="20"/>
  <c r="T3819" i="20"/>
  <c r="T3820" i="20"/>
  <c r="T3821" i="20"/>
  <c r="T3822" i="20"/>
  <c r="T3823" i="20"/>
  <c r="T3824" i="20"/>
  <c r="T3825" i="20"/>
  <c r="T3826" i="20"/>
  <c r="T3827" i="20"/>
  <c r="T3828" i="20"/>
  <c r="T3829" i="20"/>
  <c r="T3830" i="20"/>
  <c r="T3831" i="20"/>
  <c r="T3832" i="20"/>
  <c r="T3833" i="20"/>
  <c r="T3834" i="20"/>
  <c r="T3835" i="20"/>
  <c r="T3836" i="20"/>
  <c r="T3837" i="20"/>
  <c r="T3838" i="20"/>
  <c r="T3839" i="20"/>
  <c r="T3840" i="20"/>
  <c r="T3841" i="20"/>
  <c r="T3842" i="20"/>
  <c r="T3843" i="20"/>
  <c r="T3844" i="20"/>
  <c r="T3845" i="20"/>
  <c r="T3846" i="20"/>
  <c r="T3847" i="20"/>
  <c r="T3848" i="20"/>
  <c r="T3849" i="20"/>
  <c r="T3850" i="20"/>
  <c r="T3851" i="20"/>
  <c r="T3852" i="20"/>
  <c r="T3853" i="20"/>
  <c r="T3854" i="20"/>
  <c r="T3855" i="20"/>
  <c r="T3856" i="20"/>
  <c r="T3857" i="20"/>
  <c r="T3858" i="20"/>
  <c r="T3859" i="20"/>
  <c r="T3860" i="20"/>
  <c r="T3861" i="20"/>
  <c r="T3862" i="20"/>
  <c r="T3863" i="20"/>
  <c r="T3864" i="20"/>
  <c r="T3865" i="20"/>
  <c r="T3866" i="20"/>
  <c r="T3867" i="20"/>
  <c r="T3868" i="20"/>
  <c r="T3869" i="20"/>
  <c r="T3870" i="20"/>
  <c r="T3871" i="20"/>
  <c r="T3872" i="20"/>
  <c r="T3873" i="20"/>
  <c r="T3874" i="20"/>
  <c r="T3875" i="20"/>
  <c r="T3876" i="20"/>
  <c r="T3877" i="20"/>
  <c r="T3878" i="20"/>
  <c r="T3879" i="20"/>
  <c r="T3880" i="20"/>
  <c r="T3881" i="20"/>
  <c r="T3882" i="20"/>
  <c r="T3883" i="20"/>
  <c r="T3884" i="20"/>
  <c r="T3885" i="20"/>
  <c r="T3886" i="20"/>
  <c r="T3887" i="20"/>
  <c r="T3888" i="20"/>
  <c r="T3889" i="20"/>
  <c r="T3890" i="20"/>
  <c r="T3891" i="20"/>
  <c r="T3892" i="20"/>
  <c r="T3893" i="20"/>
  <c r="T3894" i="20"/>
  <c r="T3895" i="20"/>
  <c r="T3896" i="20"/>
  <c r="T3897" i="20"/>
  <c r="T3898" i="20"/>
  <c r="T3899" i="20"/>
  <c r="T3900" i="20"/>
  <c r="T3901" i="20"/>
  <c r="T3902" i="20"/>
  <c r="T3903" i="20"/>
  <c r="T3904" i="20"/>
  <c r="T3905" i="20"/>
  <c r="T3906" i="20"/>
  <c r="T3907" i="20"/>
  <c r="T3908" i="20"/>
  <c r="T3909" i="20"/>
  <c r="T3910" i="20"/>
  <c r="T3911" i="20"/>
  <c r="T3912" i="20"/>
  <c r="T3913" i="20"/>
  <c r="T3914" i="20"/>
  <c r="T3915" i="20"/>
  <c r="T3916" i="20"/>
  <c r="T3917" i="20"/>
  <c r="T3918" i="20"/>
  <c r="T3919" i="20"/>
  <c r="T3920" i="20"/>
  <c r="T3921" i="20"/>
  <c r="T3922" i="20"/>
  <c r="T3923" i="20"/>
  <c r="T3924" i="20"/>
  <c r="T3925" i="20"/>
  <c r="T3926" i="20"/>
  <c r="T3927" i="20"/>
  <c r="T3928" i="20"/>
  <c r="T3929" i="20"/>
  <c r="T3930" i="20"/>
  <c r="T3931" i="20"/>
  <c r="T3932" i="20"/>
  <c r="T3933" i="20"/>
  <c r="T3934" i="20"/>
  <c r="T3935" i="20"/>
  <c r="T3936" i="20"/>
  <c r="T3937" i="20"/>
  <c r="T3938" i="20"/>
  <c r="T3939" i="20"/>
  <c r="T3940" i="20"/>
  <c r="T3941" i="20"/>
  <c r="T3942" i="20"/>
  <c r="T3943" i="20"/>
  <c r="T3944" i="20"/>
  <c r="T3945" i="20"/>
  <c r="T3946" i="20"/>
  <c r="T3947" i="20"/>
  <c r="T3948" i="20"/>
  <c r="T3949" i="20"/>
  <c r="T3950" i="20"/>
  <c r="T3951" i="20"/>
  <c r="T3952" i="20"/>
  <c r="T3953" i="20"/>
  <c r="T3954" i="20"/>
  <c r="T3955" i="20"/>
  <c r="T3956" i="20"/>
  <c r="T3957" i="20"/>
  <c r="T3958" i="20"/>
  <c r="T3959" i="20"/>
  <c r="T3960" i="20"/>
  <c r="T3961" i="20"/>
  <c r="T3962" i="20"/>
  <c r="T3963" i="20"/>
  <c r="T3964" i="20"/>
  <c r="T3965" i="20"/>
  <c r="T3966" i="20"/>
  <c r="T3967" i="20"/>
  <c r="T3968" i="20"/>
  <c r="T3969" i="20"/>
  <c r="T3970" i="20"/>
  <c r="T3971" i="20"/>
  <c r="T3972" i="20"/>
  <c r="T3973" i="20"/>
  <c r="T3974" i="20"/>
  <c r="T3975" i="20"/>
  <c r="T3976" i="20"/>
  <c r="T3977" i="20"/>
  <c r="T3978" i="20"/>
  <c r="T3979" i="20"/>
  <c r="T3980" i="20"/>
  <c r="T3981" i="20"/>
  <c r="T3982" i="20"/>
  <c r="T3983" i="20"/>
  <c r="T3984" i="20"/>
  <c r="T3985" i="20"/>
  <c r="T3986" i="20"/>
  <c r="T3987" i="20"/>
  <c r="T3988" i="20"/>
  <c r="T3989" i="20"/>
  <c r="T3990" i="20"/>
  <c r="T3991" i="20"/>
  <c r="T3992" i="20"/>
  <c r="T3993" i="20"/>
  <c r="T3994" i="20"/>
  <c r="T3995" i="20"/>
  <c r="T3996" i="20"/>
  <c r="T3997" i="20"/>
  <c r="T3998" i="20"/>
  <c r="T3999" i="20"/>
  <c r="T4000" i="20"/>
  <c r="T4001" i="20"/>
  <c r="T4002" i="20"/>
  <c r="T4003" i="20"/>
  <c r="T4004" i="20"/>
  <c r="T4005" i="20"/>
  <c r="T4006" i="20"/>
  <c r="T4007" i="20"/>
  <c r="T4008" i="20"/>
  <c r="T4009" i="20"/>
  <c r="T4010" i="20"/>
  <c r="T4011" i="20"/>
  <c r="T4012" i="20"/>
  <c r="T4013" i="20"/>
  <c r="T4014" i="20"/>
  <c r="T4015" i="20"/>
  <c r="T4016" i="20"/>
  <c r="T4017" i="20"/>
  <c r="T4018" i="20"/>
  <c r="T4019" i="20"/>
  <c r="T4020" i="20"/>
  <c r="T4021" i="20"/>
  <c r="T4022" i="20"/>
  <c r="T4023" i="20"/>
  <c r="T4024" i="20"/>
  <c r="T4025" i="20"/>
  <c r="T4026" i="20"/>
  <c r="T4027" i="20"/>
  <c r="T4028" i="20"/>
  <c r="T4029" i="20"/>
  <c r="T4030" i="20"/>
  <c r="T4031" i="20"/>
  <c r="T4032" i="20"/>
  <c r="T4033" i="20"/>
  <c r="T4034" i="20"/>
  <c r="T4035" i="20"/>
  <c r="T4036" i="20"/>
  <c r="T4037" i="20"/>
  <c r="T4038" i="20"/>
  <c r="T4039" i="20"/>
  <c r="T4040" i="20"/>
  <c r="T4041" i="20"/>
  <c r="T4042" i="20"/>
  <c r="T4043" i="20"/>
  <c r="T4044" i="20"/>
  <c r="T4045" i="20"/>
  <c r="T4046" i="20"/>
  <c r="T4047" i="20"/>
  <c r="T4048" i="20"/>
  <c r="T4049" i="20"/>
  <c r="T4050" i="20"/>
  <c r="T4051" i="20"/>
  <c r="T4052" i="20"/>
  <c r="T4053" i="20"/>
  <c r="T4054" i="20"/>
  <c r="T4055" i="20"/>
  <c r="T4056" i="20"/>
  <c r="T4057" i="20"/>
  <c r="T4058" i="20"/>
  <c r="T4059" i="20"/>
  <c r="T4060" i="20"/>
  <c r="T4061" i="20"/>
  <c r="T4062" i="20"/>
  <c r="T4063" i="20"/>
  <c r="T4064" i="20"/>
  <c r="T4065" i="20"/>
  <c r="T4066" i="20"/>
  <c r="T4067" i="20"/>
  <c r="T4068" i="20"/>
  <c r="T4069" i="20"/>
  <c r="T4070" i="20"/>
  <c r="T4071" i="20"/>
  <c r="T4072" i="20"/>
  <c r="T4073" i="20"/>
  <c r="T4074" i="20"/>
  <c r="T4075" i="20"/>
  <c r="T4076" i="20"/>
  <c r="T4077" i="20"/>
  <c r="T4078" i="20"/>
  <c r="T4079" i="20"/>
  <c r="T4080" i="20"/>
  <c r="T4081" i="20"/>
  <c r="T4082" i="20"/>
  <c r="T4083" i="20"/>
  <c r="T4084" i="20"/>
  <c r="T4085" i="20"/>
  <c r="T4086" i="20"/>
  <c r="T4087" i="20"/>
  <c r="T4088" i="20"/>
  <c r="T4089" i="20"/>
  <c r="T4090" i="20"/>
  <c r="T4091" i="20"/>
  <c r="T4092" i="20"/>
  <c r="T4093" i="20"/>
  <c r="T4094" i="20"/>
  <c r="T4095" i="20"/>
  <c r="T4096" i="20"/>
  <c r="T4097" i="20"/>
  <c r="T4098" i="20"/>
  <c r="T4099" i="20"/>
  <c r="T4100" i="20"/>
  <c r="T4101" i="20"/>
  <c r="T4102" i="20"/>
  <c r="T4103" i="20"/>
  <c r="T4104" i="20"/>
  <c r="T4105" i="20"/>
  <c r="T4106" i="20"/>
  <c r="T4107" i="20"/>
  <c r="T4108" i="20"/>
  <c r="T4109" i="20"/>
  <c r="T4110" i="20"/>
  <c r="T4111" i="20"/>
  <c r="T4112" i="20"/>
  <c r="T4113" i="20"/>
  <c r="T4114" i="20"/>
  <c r="T4115" i="20"/>
  <c r="T4116" i="20"/>
  <c r="T4117" i="20"/>
  <c r="T4118" i="20"/>
  <c r="T4119" i="20"/>
  <c r="T4120" i="20"/>
  <c r="T4121" i="20"/>
  <c r="T4122" i="20"/>
  <c r="T4123" i="20"/>
  <c r="T4124" i="20"/>
  <c r="T4125" i="20"/>
  <c r="T4126" i="20"/>
  <c r="T4127" i="20"/>
  <c r="T4128" i="20"/>
  <c r="T4129" i="20"/>
  <c r="T4130" i="20"/>
  <c r="T4131" i="20"/>
  <c r="T4132" i="20"/>
  <c r="T4133" i="20"/>
  <c r="T4134" i="20"/>
  <c r="T4135" i="20"/>
  <c r="T4136" i="20"/>
  <c r="T4137" i="20"/>
  <c r="T4138" i="20"/>
  <c r="T4139" i="20"/>
  <c r="T4140" i="20"/>
  <c r="T4141" i="20"/>
  <c r="T4142" i="20"/>
  <c r="T4143" i="20"/>
  <c r="T4144" i="20"/>
  <c r="T4145" i="20"/>
  <c r="T4146" i="20"/>
  <c r="T4147" i="20"/>
  <c r="T4148" i="20"/>
  <c r="T4149" i="20"/>
  <c r="T4150" i="20"/>
  <c r="T4151" i="20"/>
  <c r="T4152" i="20"/>
  <c r="T4153" i="20"/>
  <c r="T4154" i="20"/>
  <c r="T4155" i="20"/>
  <c r="T4156" i="20"/>
  <c r="T4157" i="20"/>
  <c r="T4158" i="20"/>
  <c r="T4159" i="20"/>
  <c r="T4160" i="20"/>
  <c r="T4161" i="20"/>
  <c r="T4162" i="20"/>
  <c r="T4163" i="20"/>
  <c r="T4164" i="20"/>
  <c r="T4165" i="20"/>
  <c r="T4166" i="20"/>
  <c r="T4167" i="20"/>
  <c r="T4168" i="20"/>
  <c r="T4169" i="20"/>
  <c r="T4170" i="20"/>
  <c r="T4171" i="20"/>
  <c r="T4172" i="20"/>
  <c r="T4173" i="20"/>
  <c r="T4174" i="20"/>
  <c r="T4175" i="20"/>
  <c r="T4176" i="20"/>
  <c r="T4177" i="20"/>
  <c r="T4178" i="20"/>
  <c r="T4179" i="20"/>
  <c r="T4180" i="20"/>
  <c r="T4181" i="20"/>
  <c r="T4182" i="20"/>
  <c r="T4183" i="20"/>
  <c r="T4184" i="20"/>
  <c r="T4185" i="20"/>
  <c r="T4186" i="20"/>
  <c r="T4187" i="20"/>
  <c r="T4188" i="20"/>
  <c r="T4189" i="20"/>
  <c r="T4190" i="20"/>
  <c r="T4191" i="20"/>
  <c r="T4192" i="20"/>
  <c r="T4193" i="20"/>
  <c r="T4194" i="20"/>
  <c r="T4195" i="20"/>
  <c r="T4196" i="20"/>
  <c r="T4197" i="20"/>
  <c r="T4198" i="20"/>
  <c r="T4199" i="20"/>
  <c r="T4200" i="20"/>
  <c r="T4201" i="20"/>
  <c r="T4202" i="20"/>
  <c r="T4203" i="20"/>
  <c r="T4204" i="20"/>
  <c r="T4205" i="20"/>
  <c r="T4206" i="20"/>
  <c r="T4207" i="20"/>
  <c r="T4208" i="20"/>
  <c r="T4209" i="20"/>
  <c r="T4210" i="20"/>
  <c r="T4211" i="20"/>
  <c r="T4212" i="20"/>
  <c r="T4213" i="20"/>
  <c r="T4214" i="20"/>
  <c r="T4215" i="20"/>
  <c r="T4216" i="20"/>
  <c r="T4217" i="20"/>
  <c r="T4218" i="20"/>
  <c r="T4219" i="20"/>
  <c r="T4220" i="20"/>
  <c r="T4221" i="20"/>
  <c r="T4222" i="20"/>
  <c r="T4223" i="20"/>
  <c r="T4224" i="20"/>
  <c r="T4225" i="20"/>
  <c r="T4226" i="20"/>
  <c r="T4227" i="20"/>
  <c r="T4228" i="20"/>
  <c r="T4229" i="20"/>
  <c r="T4230" i="20"/>
  <c r="T4231" i="20"/>
  <c r="T4232" i="20"/>
  <c r="T4233" i="20"/>
  <c r="T4234" i="20"/>
  <c r="T4235" i="20"/>
  <c r="T4236" i="20"/>
  <c r="T4237" i="20"/>
  <c r="T4238" i="20"/>
  <c r="T4239" i="20"/>
  <c r="T4240" i="20"/>
  <c r="T4241" i="20"/>
  <c r="T4242" i="20"/>
  <c r="T4243" i="20"/>
  <c r="T4244" i="20"/>
  <c r="T4245" i="20"/>
  <c r="T4246" i="20"/>
  <c r="T4247" i="20"/>
  <c r="T4248" i="20"/>
  <c r="T4249" i="20"/>
  <c r="T4250" i="20"/>
  <c r="T4251" i="20"/>
  <c r="T4252" i="20"/>
  <c r="T4253" i="20"/>
  <c r="T4254" i="20"/>
  <c r="T4255" i="20"/>
  <c r="T4256" i="20"/>
  <c r="T4257" i="20"/>
  <c r="T4258" i="20"/>
  <c r="T4259" i="20"/>
  <c r="T4260" i="20"/>
  <c r="T4261" i="20"/>
  <c r="T4262" i="20"/>
  <c r="T4263" i="20"/>
  <c r="T4264" i="20"/>
  <c r="T4265" i="20"/>
  <c r="T4266" i="20"/>
  <c r="T4267" i="20"/>
  <c r="T4268" i="20"/>
  <c r="T4269" i="20"/>
  <c r="T4270" i="20"/>
  <c r="T4271" i="20"/>
  <c r="T4272" i="20"/>
  <c r="T4273" i="20"/>
  <c r="T4274" i="20"/>
  <c r="T4275" i="20"/>
  <c r="T4276" i="20"/>
  <c r="T4277" i="20"/>
  <c r="T4278" i="20"/>
  <c r="T4279" i="20"/>
  <c r="T4280" i="20"/>
  <c r="T4281" i="20"/>
  <c r="T4282" i="20"/>
  <c r="T4283" i="20"/>
  <c r="T4284" i="20"/>
  <c r="T4285" i="20"/>
  <c r="T4286" i="20"/>
  <c r="T4287" i="20"/>
  <c r="T4288" i="20"/>
  <c r="T4289" i="20"/>
  <c r="T4290" i="20"/>
  <c r="T4291" i="20"/>
  <c r="T4292" i="20"/>
  <c r="T4293" i="20"/>
  <c r="T4294" i="20"/>
  <c r="T4295" i="20"/>
  <c r="T4296" i="20"/>
  <c r="T4297" i="20"/>
  <c r="T4298" i="20"/>
  <c r="T4299" i="20"/>
  <c r="T4300" i="20"/>
  <c r="T4301" i="20"/>
  <c r="T4302" i="20"/>
  <c r="T4303" i="20"/>
  <c r="T4304" i="20"/>
  <c r="T4305" i="20"/>
  <c r="T4306" i="20"/>
  <c r="T4307" i="20"/>
  <c r="T4308" i="20"/>
  <c r="T4309" i="20"/>
  <c r="T4310" i="20"/>
  <c r="T4311" i="20"/>
  <c r="T4312" i="20"/>
  <c r="T4313" i="20"/>
  <c r="T4314" i="20"/>
  <c r="T4315" i="20"/>
  <c r="T4316" i="20"/>
  <c r="T4317" i="20"/>
  <c r="T4318" i="20"/>
  <c r="T4319" i="20"/>
  <c r="T4320" i="20"/>
  <c r="T4321" i="20"/>
  <c r="T4322" i="20"/>
  <c r="T4323" i="20"/>
  <c r="T4324" i="20"/>
  <c r="T4325" i="20"/>
  <c r="T4326" i="20"/>
  <c r="T4327" i="20"/>
  <c r="T4328" i="20"/>
  <c r="T4329" i="20"/>
  <c r="T4330" i="20"/>
  <c r="T4331" i="20"/>
  <c r="T4332" i="20"/>
  <c r="T4333" i="20"/>
  <c r="T4334" i="20"/>
  <c r="T4335" i="20"/>
  <c r="T4336" i="20"/>
  <c r="T4337" i="20"/>
  <c r="T4338" i="20"/>
  <c r="T4339" i="20"/>
  <c r="T4340" i="20"/>
  <c r="T4341" i="20"/>
  <c r="T4342" i="20"/>
  <c r="T4343" i="20"/>
  <c r="T4344" i="20"/>
  <c r="T4345" i="20"/>
  <c r="T4346" i="20"/>
  <c r="T4347" i="20"/>
  <c r="T4348" i="20"/>
  <c r="T4349" i="20"/>
  <c r="T4350" i="20"/>
  <c r="T4351" i="20"/>
  <c r="T4352" i="20"/>
  <c r="T4353" i="20"/>
  <c r="T4354" i="20"/>
  <c r="T4355" i="20"/>
  <c r="T4356" i="20"/>
  <c r="T4357" i="20"/>
  <c r="T4358" i="20"/>
  <c r="T4359" i="20"/>
  <c r="T4360" i="20"/>
  <c r="T4361" i="20"/>
  <c r="T4362" i="20"/>
  <c r="T4363" i="20"/>
  <c r="T4364" i="20"/>
  <c r="T4365" i="20"/>
  <c r="T4366" i="20"/>
  <c r="T4367" i="20"/>
  <c r="T4368" i="20"/>
  <c r="T4369" i="20"/>
  <c r="T4370" i="20"/>
  <c r="T4371" i="20"/>
  <c r="T4372" i="20"/>
  <c r="T4373" i="20"/>
  <c r="T4374" i="20"/>
  <c r="T4375" i="20"/>
  <c r="T4376" i="20"/>
  <c r="T4377" i="20"/>
  <c r="T4378" i="20"/>
  <c r="T4379" i="20"/>
  <c r="T4380" i="20"/>
  <c r="T4381" i="20"/>
  <c r="T4382" i="20"/>
  <c r="T4383" i="20"/>
  <c r="T4384" i="20"/>
  <c r="T4385" i="20"/>
  <c r="T4386" i="20"/>
  <c r="T4387" i="20"/>
  <c r="T4388" i="20"/>
  <c r="T4389" i="20"/>
  <c r="T4390" i="20"/>
  <c r="T4391" i="20"/>
  <c r="T4392" i="20"/>
  <c r="T4393" i="20"/>
  <c r="T4394" i="20"/>
  <c r="T4395" i="20"/>
  <c r="T4396" i="20"/>
  <c r="T4397" i="20"/>
  <c r="T4398" i="20"/>
  <c r="T4399" i="20"/>
  <c r="T4400" i="20"/>
  <c r="T4401" i="20"/>
  <c r="T4402" i="20"/>
  <c r="T4403" i="20"/>
  <c r="T4404" i="20"/>
  <c r="T4405" i="20"/>
  <c r="T4406" i="20"/>
  <c r="T4407" i="20"/>
  <c r="T4408" i="20"/>
  <c r="T4409" i="20"/>
  <c r="T4410" i="20"/>
  <c r="T4411" i="20"/>
  <c r="T4412" i="20"/>
  <c r="T4413" i="20"/>
  <c r="T4414" i="20"/>
  <c r="T4415" i="20"/>
  <c r="T4416" i="20"/>
  <c r="T4417" i="20"/>
  <c r="T4418" i="20"/>
  <c r="T4419" i="20"/>
  <c r="T4420" i="20"/>
  <c r="T4421" i="20"/>
  <c r="T4422" i="20"/>
  <c r="T4423" i="20"/>
  <c r="T4424" i="20"/>
  <c r="T4425" i="20"/>
  <c r="T4426" i="20"/>
  <c r="T4427" i="20"/>
  <c r="T4428" i="20"/>
  <c r="T4429" i="20"/>
  <c r="T4430" i="20"/>
  <c r="T4431" i="20"/>
  <c r="T4432" i="20"/>
  <c r="T4433" i="20"/>
  <c r="T4434" i="20"/>
  <c r="T4435" i="20"/>
  <c r="T4436" i="20"/>
  <c r="T4437" i="20"/>
  <c r="T4438" i="20"/>
  <c r="T4439" i="20"/>
  <c r="T4440" i="20"/>
  <c r="T4441" i="20"/>
  <c r="T4442" i="20"/>
  <c r="T4443" i="20"/>
  <c r="T4444" i="20"/>
  <c r="T4445" i="20"/>
  <c r="T4446" i="20"/>
  <c r="T4447" i="20"/>
  <c r="T4448" i="20"/>
  <c r="T4449" i="20"/>
  <c r="T4450" i="20"/>
  <c r="T4451" i="20"/>
  <c r="T4452" i="20"/>
  <c r="T4453" i="20"/>
  <c r="T4454" i="20"/>
  <c r="T4455" i="20"/>
  <c r="T4456" i="20"/>
  <c r="T4457" i="20"/>
  <c r="T4458" i="20"/>
  <c r="T4459" i="20"/>
  <c r="T4460" i="20"/>
  <c r="T4461" i="20"/>
  <c r="T4462" i="20"/>
  <c r="T4463" i="20"/>
  <c r="T4464" i="20"/>
  <c r="T4465" i="20"/>
  <c r="T4466" i="20"/>
  <c r="T4467" i="20"/>
  <c r="T4468" i="20"/>
  <c r="T4469" i="20"/>
  <c r="T4470" i="20"/>
  <c r="T4471" i="20"/>
  <c r="T4472" i="20"/>
  <c r="T4473" i="20"/>
  <c r="T4474" i="20"/>
  <c r="T4475" i="20"/>
  <c r="T4476" i="20"/>
  <c r="T4477" i="20"/>
  <c r="T4478" i="20"/>
  <c r="T4479" i="20"/>
  <c r="T4480" i="20"/>
  <c r="T4481" i="20"/>
  <c r="T4482" i="20"/>
  <c r="T4483" i="20"/>
  <c r="T4484" i="20"/>
  <c r="T4485" i="20"/>
  <c r="T4486" i="20"/>
  <c r="T4487" i="20"/>
  <c r="T4488" i="20"/>
  <c r="T4489" i="20"/>
  <c r="T4490" i="20"/>
  <c r="T4491" i="20"/>
  <c r="T4492" i="20"/>
  <c r="T4493" i="20"/>
  <c r="T4494" i="20"/>
  <c r="T4495" i="20"/>
  <c r="T4496" i="20"/>
  <c r="T4497" i="20"/>
  <c r="T4498" i="20"/>
  <c r="T4499" i="20"/>
  <c r="T4500" i="20"/>
  <c r="T4501" i="20"/>
  <c r="T4502" i="20"/>
  <c r="T4503" i="20"/>
  <c r="T4504" i="20"/>
  <c r="T4505" i="20"/>
  <c r="T4506" i="20"/>
  <c r="T4507" i="20"/>
  <c r="T4508" i="20"/>
  <c r="T4509" i="20"/>
  <c r="T4510" i="20"/>
  <c r="T4511" i="20"/>
  <c r="T4512" i="20"/>
  <c r="T4513" i="20"/>
  <c r="T4514" i="20"/>
  <c r="T4515" i="20"/>
  <c r="T4516" i="20"/>
  <c r="T4517" i="20"/>
  <c r="T4518" i="20"/>
  <c r="T4519" i="20"/>
  <c r="T4520" i="20"/>
  <c r="T4521" i="20"/>
  <c r="T4522" i="20"/>
  <c r="T4523" i="20"/>
  <c r="T4524" i="20"/>
  <c r="T4525" i="20"/>
  <c r="T4526" i="20"/>
  <c r="T4527" i="20"/>
  <c r="T4528" i="20"/>
  <c r="T4529" i="20"/>
  <c r="T4530" i="20"/>
  <c r="T4531" i="20"/>
  <c r="T4532" i="20"/>
  <c r="T4533" i="20"/>
  <c r="T4534" i="20"/>
  <c r="T4535" i="20"/>
  <c r="T4536" i="20"/>
  <c r="T4537" i="20"/>
  <c r="T4538" i="20"/>
  <c r="T4539" i="20"/>
  <c r="T4540" i="20"/>
  <c r="T4541" i="20"/>
  <c r="T4542" i="20"/>
  <c r="T4543" i="20"/>
  <c r="T4544" i="20"/>
  <c r="T4545" i="20"/>
  <c r="T4546" i="20"/>
  <c r="T4547" i="20"/>
  <c r="T4548" i="20"/>
  <c r="T4549" i="20"/>
  <c r="T4550" i="20"/>
  <c r="T4551" i="20"/>
  <c r="T4552" i="20"/>
  <c r="T4553" i="20"/>
  <c r="T4554" i="20"/>
  <c r="T4555" i="20"/>
  <c r="T4556" i="20"/>
  <c r="T4557" i="20"/>
  <c r="T4558" i="20"/>
  <c r="T4559" i="20"/>
  <c r="T4560" i="20"/>
  <c r="T4561" i="20"/>
  <c r="T4562" i="20"/>
  <c r="T4563" i="20"/>
  <c r="T4564" i="20"/>
  <c r="T4565" i="20"/>
  <c r="T4566" i="20"/>
  <c r="T4567" i="20"/>
  <c r="T4568" i="20"/>
  <c r="T4569" i="20"/>
  <c r="T4570" i="20"/>
  <c r="T4571" i="20"/>
  <c r="T4572" i="20"/>
  <c r="T4573" i="20"/>
  <c r="T4574" i="20"/>
  <c r="T4575" i="20"/>
  <c r="T4576" i="20"/>
  <c r="T4577" i="20"/>
  <c r="T4578" i="20"/>
  <c r="T4579" i="20"/>
  <c r="T4580" i="20"/>
  <c r="T4581" i="20"/>
  <c r="T4582" i="20"/>
  <c r="T4583" i="20"/>
  <c r="T4584" i="20"/>
  <c r="T4585" i="20"/>
  <c r="T4586" i="20"/>
  <c r="T4587" i="20"/>
  <c r="T4588" i="20"/>
  <c r="T4589" i="20"/>
  <c r="T4590" i="20"/>
  <c r="T4591" i="20"/>
  <c r="T4592" i="20"/>
  <c r="T4593" i="20"/>
  <c r="T4594" i="20"/>
  <c r="T4595" i="20"/>
  <c r="T4596" i="20"/>
  <c r="T4597" i="20"/>
  <c r="T4598" i="20"/>
  <c r="T4599" i="20"/>
  <c r="T4600" i="20"/>
  <c r="T4601" i="20"/>
  <c r="T4602" i="20"/>
  <c r="T4603" i="20"/>
  <c r="T4604" i="20"/>
  <c r="T4605" i="20"/>
  <c r="T4606" i="20"/>
  <c r="T4607" i="20"/>
  <c r="T4608" i="20"/>
  <c r="T4609" i="20"/>
  <c r="T4610" i="20"/>
  <c r="T4611" i="20"/>
  <c r="T4612" i="20"/>
  <c r="T4613" i="20"/>
  <c r="T4614" i="20"/>
  <c r="T4615" i="20"/>
  <c r="T4616" i="20"/>
  <c r="T4617" i="20"/>
  <c r="T4618" i="20"/>
  <c r="T4619" i="20"/>
  <c r="T4620" i="20"/>
  <c r="T4621" i="20"/>
  <c r="T4622" i="20"/>
  <c r="T4623" i="20"/>
  <c r="T4624" i="20"/>
  <c r="T4625" i="20"/>
  <c r="T4626" i="20"/>
  <c r="T4627" i="20"/>
  <c r="T4628" i="20"/>
  <c r="T4629" i="20"/>
  <c r="T4630" i="20"/>
  <c r="T4631" i="20"/>
  <c r="T4632" i="20"/>
  <c r="T4633" i="20"/>
  <c r="T4634" i="20"/>
  <c r="T4635" i="20"/>
  <c r="T4636" i="20"/>
  <c r="T4637" i="20"/>
  <c r="T4638" i="20"/>
  <c r="T4639" i="20"/>
  <c r="T4640" i="20"/>
  <c r="T4641" i="20"/>
  <c r="T4642" i="20"/>
  <c r="T4643" i="20"/>
  <c r="T4644" i="20"/>
  <c r="T4645" i="20"/>
  <c r="T4646" i="20"/>
  <c r="T4647" i="20"/>
  <c r="T4648" i="20"/>
  <c r="T4649" i="20"/>
  <c r="T4650" i="20"/>
  <c r="T4651" i="20"/>
  <c r="T4652" i="20"/>
  <c r="T4653" i="20"/>
  <c r="T4654" i="20"/>
  <c r="T4655" i="20"/>
  <c r="T4656" i="20"/>
  <c r="T4657" i="20"/>
  <c r="T4658" i="20"/>
  <c r="T4659" i="20"/>
  <c r="T4660" i="20"/>
  <c r="T4661" i="20"/>
  <c r="T4662" i="20"/>
  <c r="T4663" i="20"/>
  <c r="T4664" i="20"/>
  <c r="T4665" i="20"/>
  <c r="T4666" i="20"/>
  <c r="T4667" i="20"/>
  <c r="T4668" i="20"/>
  <c r="T4669" i="20"/>
  <c r="T4670" i="20"/>
  <c r="T4671" i="20"/>
  <c r="T4672" i="20"/>
  <c r="T4673" i="20"/>
  <c r="T4674" i="20"/>
  <c r="T4675" i="20"/>
  <c r="T4676" i="20"/>
  <c r="T4677" i="20"/>
  <c r="T4678" i="20"/>
  <c r="T4679" i="20"/>
  <c r="T4680" i="20"/>
  <c r="T4681" i="20"/>
  <c r="T4682" i="20"/>
  <c r="T4683" i="20"/>
  <c r="T4684" i="20"/>
  <c r="T4685" i="20"/>
  <c r="T4686" i="20"/>
  <c r="T4687" i="20"/>
  <c r="T4688" i="20"/>
  <c r="T4689" i="20"/>
  <c r="T4690" i="20"/>
  <c r="T4691" i="20"/>
  <c r="T4692" i="20"/>
  <c r="T4693" i="20"/>
  <c r="T4694" i="20"/>
  <c r="T4695" i="20"/>
  <c r="T4696" i="20"/>
  <c r="T4697" i="20"/>
  <c r="T4698" i="20"/>
  <c r="T4699" i="20"/>
  <c r="T4700" i="20"/>
  <c r="T4701" i="20"/>
  <c r="T4702" i="20"/>
  <c r="T4703" i="20"/>
  <c r="T4704" i="20"/>
  <c r="T4705" i="20"/>
  <c r="T4706" i="20"/>
  <c r="T4707" i="20"/>
  <c r="T4708" i="20"/>
  <c r="T4709" i="20"/>
  <c r="T4710" i="20"/>
  <c r="T4711" i="20"/>
  <c r="T4712" i="20"/>
  <c r="T4713" i="20"/>
  <c r="T4714" i="20"/>
  <c r="T4715" i="20"/>
  <c r="T4716" i="20"/>
  <c r="T4717" i="20"/>
  <c r="T4718" i="20"/>
  <c r="T4719" i="20"/>
  <c r="T4720" i="20"/>
  <c r="T4721" i="20"/>
  <c r="T4722" i="20"/>
  <c r="T4723" i="20"/>
  <c r="T4724" i="20"/>
  <c r="T4725" i="20"/>
  <c r="T4726" i="20"/>
  <c r="T4727" i="20"/>
  <c r="T4728" i="20"/>
  <c r="T4729" i="20"/>
  <c r="T4730" i="20"/>
  <c r="T4731" i="20"/>
  <c r="T4732" i="20"/>
  <c r="T4733" i="20"/>
  <c r="T4734" i="20"/>
  <c r="T4735" i="20"/>
  <c r="T4736" i="20"/>
  <c r="T4737" i="20"/>
  <c r="T4738" i="20"/>
  <c r="T4739" i="20"/>
  <c r="T4740" i="20"/>
  <c r="T4741" i="20"/>
  <c r="T4742" i="20"/>
  <c r="T4743" i="20"/>
  <c r="T4744" i="20"/>
  <c r="T4745" i="20"/>
  <c r="T4746" i="20"/>
  <c r="T4747" i="20"/>
  <c r="T4748" i="20"/>
  <c r="T4749" i="20"/>
  <c r="T4750" i="20"/>
  <c r="T4751" i="20"/>
  <c r="T4752" i="20"/>
  <c r="T4753" i="20"/>
  <c r="T4754" i="20"/>
  <c r="T4755" i="20"/>
  <c r="T4756" i="20"/>
  <c r="T4757" i="20"/>
  <c r="T4758" i="20"/>
  <c r="T4759" i="20"/>
  <c r="T4760" i="20"/>
  <c r="T4761" i="20"/>
  <c r="T4762" i="20"/>
  <c r="T4763" i="20"/>
  <c r="T4764" i="20"/>
  <c r="T4765" i="20"/>
  <c r="T4766" i="20"/>
  <c r="T4767" i="20"/>
  <c r="T4768" i="20"/>
  <c r="T4769" i="20"/>
  <c r="T4770" i="20"/>
  <c r="T4771" i="20"/>
  <c r="T4772" i="20"/>
  <c r="T4773" i="20"/>
  <c r="T4774" i="20"/>
  <c r="T4775" i="20"/>
  <c r="T4776" i="20"/>
  <c r="T4777" i="20"/>
  <c r="T4778" i="20"/>
  <c r="T4779" i="20"/>
  <c r="T4780" i="20"/>
  <c r="T4781" i="20"/>
  <c r="T4782" i="20"/>
  <c r="T4783" i="20"/>
  <c r="T4784" i="20"/>
  <c r="T4785" i="20"/>
  <c r="T4786" i="20"/>
  <c r="T4787" i="20"/>
  <c r="T4788" i="20"/>
  <c r="T4789" i="20"/>
  <c r="T4790" i="20"/>
  <c r="T4791" i="20"/>
  <c r="T4792" i="20"/>
  <c r="T4793" i="20"/>
  <c r="T4794" i="20"/>
  <c r="T4795" i="20"/>
  <c r="T4796" i="20"/>
  <c r="T4797" i="20"/>
  <c r="T4798" i="20"/>
  <c r="T4799" i="20"/>
  <c r="T4800" i="20"/>
  <c r="T4801" i="20"/>
  <c r="T4802" i="20"/>
  <c r="T4803" i="20"/>
  <c r="T4804" i="20"/>
  <c r="T4805" i="20"/>
  <c r="T4806" i="20"/>
  <c r="T4807" i="20"/>
  <c r="T4808" i="20"/>
  <c r="T4809" i="20"/>
  <c r="T4810" i="20"/>
  <c r="T4811" i="20"/>
  <c r="T4812" i="20"/>
  <c r="T4813" i="20"/>
  <c r="T4814" i="20"/>
  <c r="T4815" i="20"/>
  <c r="T4816" i="20"/>
  <c r="T4817" i="20"/>
  <c r="T4818" i="20"/>
  <c r="T4819" i="20"/>
  <c r="T4820" i="20"/>
  <c r="T4821" i="20"/>
  <c r="T4822" i="20"/>
  <c r="T4823" i="20"/>
  <c r="T4824" i="20"/>
  <c r="T4825" i="20"/>
  <c r="T4826" i="20"/>
  <c r="T4827" i="20"/>
  <c r="T4828" i="20"/>
  <c r="T4829" i="20"/>
  <c r="T4830" i="20"/>
  <c r="T4831" i="20"/>
  <c r="T4832" i="20"/>
  <c r="T4833" i="20"/>
  <c r="T4834" i="20"/>
  <c r="T4835" i="20"/>
  <c r="T4836" i="20"/>
  <c r="T4837" i="20"/>
  <c r="T4838" i="20"/>
  <c r="T4839" i="20"/>
  <c r="T4840" i="20"/>
  <c r="T4841" i="20"/>
  <c r="T4842" i="20"/>
  <c r="T4843" i="20"/>
  <c r="T4844" i="20"/>
  <c r="T4845" i="20"/>
  <c r="T4846" i="20"/>
  <c r="T4847" i="20"/>
  <c r="T4848" i="20"/>
  <c r="T4849" i="20"/>
  <c r="T4850" i="20"/>
  <c r="T4851" i="20"/>
  <c r="T4852" i="20"/>
  <c r="T4853" i="20"/>
  <c r="T4854" i="20"/>
  <c r="T4855" i="20"/>
  <c r="T4856" i="20"/>
  <c r="T4857" i="20"/>
  <c r="T4858" i="20"/>
  <c r="T4859" i="20"/>
  <c r="T4860" i="20"/>
  <c r="T4861" i="20"/>
  <c r="T4862" i="20"/>
  <c r="T4863" i="20"/>
  <c r="T4864" i="20"/>
  <c r="T4865" i="20"/>
  <c r="T4866" i="20"/>
  <c r="T4867" i="20"/>
  <c r="T4868" i="20"/>
  <c r="T4869" i="20"/>
  <c r="T4870" i="20"/>
  <c r="T4871" i="20"/>
  <c r="T4872" i="20"/>
  <c r="T4873" i="20"/>
  <c r="T4874" i="20"/>
  <c r="T4875" i="20"/>
  <c r="T4876" i="20"/>
  <c r="T4877" i="20"/>
  <c r="T4878" i="20"/>
  <c r="T4879" i="20"/>
  <c r="T4880" i="20"/>
  <c r="T4881" i="20"/>
  <c r="T4882" i="20"/>
  <c r="T4883" i="20"/>
  <c r="T4884" i="20"/>
  <c r="T4885" i="20"/>
  <c r="T4886" i="20"/>
  <c r="T4887" i="20"/>
  <c r="T4888" i="20"/>
  <c r="T4889" i="20"/>
  <c r="T4890" i="20"/>
  <c r="T4891" i="20"/>
  <c r="T4892" i="20"/>
  <c r="T4893" i="20"/>
  <c r="T4894" i="20"/>
  <c r="T4895" i="20"/>
  <c r="T4896" i="20"/>
  <c r="T4897" i="20"/>
  <c r="T4898" i="20"/>
  <c r="T4899" i="20"/>
  <c r="T4900" i="20"/>
  <c r="T4901" i="20"/>
  <c r="T4902" i="20"/>
  <c r="T4903" i="20"/>
  <c r="T4904" i="20"/>
  <c r="T4905" i="20"/>
  <c r="T4906" i="20"/>
  <c r="T4907" i="20"/>
  <c r="T4908" i="20"/>
  <c r="T4909" i="20"/>
  <c r="T4910" i="20"/>
  <c r="T4911" i="20"/>
  <c r="T4912" i="20"/>
  <c r="T4913" i="20"/>
  <c r="T4914" i="20"/>
  <c r="T4915" i="20"/>
  <c r="T4916" i="20"/>
  <c r="T4917" i="20"/>
  <c r="T4918" i="20"/>
  <c r="T4919" i="20"/>
  <c r="T4920" i="20"/>
  <c r="T4921" i="20"/>
  <c r="T4922" i="20"/>
  <c r="T4923" i="20"/>
  <c r="T4924" i="20"/>
  <c r="T4925" i="20"/>
  <c r="T4926" i="20"/>
  <c r="T4927" i="20"/>
  <c r="T4928" i="20"/>
  <c r="T4929" i="20"/>
  <c r="T4930" i="20"/>
  <c r="T4931" i="20"/>
  <c r="T4932" i="20"/>
  <c r="T4933" i="20"/>
  <c r="T4934" i="20"/>
  <c r="T4935" i="20"/>
  <c r="T4936" i="20"/>
  <c r="T4937" i="20"/>
  <c r="T4938" i="20"/>
  <c r="T4939" i="20"/>
  <c r="T4940" i="20"/>
  <c r="T4941" i="20"/>
  <c r="T4942" i="20"/>
  <c r="T4943" i="20"/>
  <c r="T4944" i="20"/>
  <c r="T4945" i="20"/>
  <c r="T4946" i="20"/>
  <c r="T4947" i="20"/>
  <c r="T4948" i="20"/>
  <c r="T4949" i="20"/>
  <c r="T4950" i="20"/>
  <c r="T4951" i="20"/>
  <c r="T4952" i="20"/>
  <c r="T4953" i="20"/>
  <c r="T4954" i="20"/>
  <c r="T4955" i="20"/>
  <c r="T4956" i="20"/>
  <c r="T4957" i="20"/>
  <c r="T4958" i="20"/>
  <c r="T4959" i="20"/>
  <c r="T4960" i="20"/>
  <c r="T4961" i="20"/>
  <c r="T4962" i="20"/>
  <c r="T4963" i="20"/>
  <c r="T4964" i="20"/>
  <c r="T4965" i="20"/>
  <c r="T4966" i="20"/>
  <c r="T4967" i="20"/>
  <c r="T4968" i="20"/>
  <c r="T4969" i="20"/>
  <c r="T4970" i="20"/>
  <c r="T4971" i="20"/>
  <c r="T4972" i="20"/>
  <c r="T4973" i="20"/>
  <c r="T4974" i="20"/>
  <c r="T4975" i="20"/>
  <c r="T4976" i="20"/>
  <c r="T4977" i="20"/>
  <c r="T4978" i="20"/>
  <c r="T4979" i="20"/>
  <c r="T4980" i="20"/>
  <c r="T4981" i="20"/>
  <c r="T4982" i="20"/>
  <c r="T4983" i="20"/>
  <c r="T4984" i="20"/>
  <c r="T4985" i="20"/>
  <c r="T4986" i="20"/>
  <c r="T4987" i="20"/>
  <c r="T4988" i="20"/>
  <c r="T4989" i="20"/>
  <c r="T4990" i="20"/>
  <c r="T4991" i="20"/>
  <c r="T4992" i="20"/>
  <c r="T4993" i="20"/>
  <c r="T4994" i="20"/>
  <c r="T4995" i="20"/>
  <c r="T4996" i="20"/>
  <c r="T4997" i="20"/>
  <c r="T4998" i="20"/>
  <c r="T4999" i="20"/>
  <c r="T5000" i="20"/>
  <c r="AF40" i="5"/>
  <c r="AG40" i="5"/>
  <c r="AH40" i="5"/>
  <c r="AI40" i="5"/>
  <c r="AF41" i="5"/>
  <c r="AG41" i="5"/>
  <c r="AH41" i="5"/>
  <c r="AI41" i="5"/>
  <c r="AF42" i="5"/>
  <c r="AG42" i="5"/>
  <c r="AH42" i="5"/>
  <c r="AI42" i="5"/>
  <c r="AF43" i="5"/>
  <c r="AG43" i="5"/>
  <c r="AH43" i="5"/>
  <c r="AI43" i="5"/>
  <c r="AE40" i="5"/>
  <c r="AE41" i="5"/>
  <c r="AE42" i="5"/>
  <c r="AE43" i="5"/>
  <c r="Q311" i="14" l="1"/>
  <c r="AI21" i="19" l="1"/>
  <c r="AH21" i="19"/>
  <c r="AG21" i="19"/>
  <c r="AF21" i="19"/>
  <c r="AE21" i="19"/>
  <c r="H668" i="20" l="1"/>
  <c r="I668" i="20"/>
  <c r="J668" i="20"/>
  <c r="K668" i="20"/>
  <c r="L668" i="20"/>
  <c r="M668" i="20"/>
  <c r="N668" i="20"/>
  <c r="O668" i="20"/>
  <c r="P668" i="20"/>
  <c r="Q668" i="20"/>
  <c r="R668" i="20"/>
  <c r="S668" i="20"/>
  <c r="H669" i="20"/>
  <c r="I669" i="20"/>
  <c r="J669" i="20"/>
  <c r="K669" i="20"/>
  <c r="L669" i="20"/>
  <c r="M669" i="20"/>
  <c r="N669" i="20"/>
  <c r="O669" i="20"/>
  <c r="P669" i="20"/>
  <c r="Q669" i="20"/>
  <c r="R669" i="20"/>
  <c r="S669" i="20"/>
  <c r="H670" i="20"/>
  <c r="I670" i="20"/>
  <c r="J670" i="20"/>
  <c r="K670" i="20"/>
  <c r="L670" i="20"/>
  <c r="M670" i="20"/>
  <c r="N670" i="20"/>
  <c r="O670" i="20"/>
  <c r="P670" i="20"/>
  <c r="Q670" i="20"/>
  <c r="R670" i="20"/>
  <c r="S670" i="20"/>
  <c r="H671" i="20"/>
  <c r="I671" i="20"/>
  <c r="J671" i="20"/>
  <c r="K671" i="20"/>
  <c r="L671" i="20"/>
  <c r="M671" i="20"/>
  <c r="N671" i="20"/>
  <c r="O671" i="20"/>
  <c r="P671" i="20"/>
  <c r="Q671" i="20"/>
  <c r="R671" i="20"/>
  <c r="S671" i="20"/>
  <c r="H672" i="20"/>
  <c r="I672" i="20"/>
  <c r="J672" i="20"/>
  <c r="K672" i="20"/>
  <c r="L672" i="20"/>
  <c r="M672" i="20"/>
  <c r="N672" i="20"/>
  <c r="O672" i="20"/>
  <c r="P672" i="20"/>
  <c r="Q672" i="20"/>
  <c r="R672" i="20"/>
  <c r="S672" i="20"/>
  <c r="H673" i="20"/>
  <c r="I673" i="20"/>
  <c r="J673" i="20"/>
  <c r="K673" i="20"/>
  <c r="L673" i="20"/>
  <c r="M673" i="20"/>
  <c r="N673" i="20"/>
  <c r="O673" i="20"/>
  <c r="P673" i="20"/>
  <c r="Q673" i="20"/>
  <c r="R673" i="20"/>
  <c r="S673" i="20"/>
  <c r="H674" i="20"/>
  <c r="I674" i="20"/>
  <c r="J674" i="20"/>
  <c r="K674" i="20"/>
  <c r="L674" i="20"/>
  <c r="M674" i="20"/>
  <c r="N674" i="20"/>
  <c r="O674" i="20"/>
  <c r="P674" i="20"/>
  <c r="Q674" i="20"/>
  <c r="R674" i="20"/>
  <c r="S674" i="20"/>
  <c r="H675" i="20"/>
  <c r="I675" i="20"/>
  <c r="J675" i="20"/>
  <c r="K675" i="20"/>
  <c r="L675" i="20"/>
  <c r="M675" i="20"/>
  <c r="N675" i="20"/>
  <c r="O675" i="20"/>
  <c r="P675" i="20"/>
  <c r="Q675" i="20"/>
  <c r="R675" i="20"/>
  <c r="S675" i="20"/>
  <c r="H676" i="20"/>
  <c r="I676" i="20"/>
  <c r="J676" i="20"/>
  <c r="K676" i="20"/>
  <c r="L676" i="20"/>
  <c r="M676" i="20"/>
  <c r="N676" i="20"/>
  <c r="O676" i="20"/>
  <c r="P676" i="20"/>
  <c r="Q676" i="20"/>
  <c r="R676" i="20"/>
  <c r="S676" i="20"/>
  <c r="H677" i="20"/>
  <c r="I677" i="20"/>
  <c r="J677" i="20"/>
  <c r="K677" i="20"/>
  <c r="L677" i="20"/>
  <c r="M677" i="20"/>
  <c r="N677" i="20"/>
  <c r="O677" i="20"/>
  <c r="P677" i="20"/>
  <c r="Q677" i="20"/>
  <c r="R677" i="20"/>
  <c r="S677" i="20"/>
  <c r="H678" i="20"/>
  <c r="I678" i="20"/>
  <c r="J678" i="20"/>
  <c r="K678" i="20"/>
  <c r="L678" i="20"/>
  <c r="M678" i="20"/>
  <c r="N678" i="20"/>
  <c r="O678" i="20"/>
  <c r="P678" i="20"/>
  <c r="Q678" i="20"/>
  <c r="R678" i="20"/>
  <c r="S678" i="20"/>
  <c r="H679" i="20"/>
  <c r="I679" i="20"/>
  <c r="J679" i="20"/>
  <c r="K679" i="20"/>
  <c r="L679" i="20"/>
  <c r="M679" i="20"/>
  <c r="N679" i="20"/>
  <c r="O679" i="20"/>
  <c r="P679" i="20"/>
  <c r="Q679" i="20"/>
  <c r="R679" i="20"/>
  <c r="S679" i="20"/>
  <c r="H680" i="20"/>
  <c r="I680" i="20"/>
  <c r="J680" i="20"/>
  <c r="K680" i="20"/>
  <c r="L680" i="20"/>
  <c r="M680" i="20"/>
  <c r="N680" i="20"/>
  <c r="O680" i="20"/>
  <c r="P680" i="20"/>
  <c r="Q680" i="20"/>
  <c r="R680" i="20"/>
  <c r="S680" i="20"/>
  <c r="H681" i="20"/>
  <c r="I681" i="20"/>
  <c r="J681" i="20"/>
  <c r="K681" i="20"/>
  <c r="L681" i="20"/>
  <c r="M681" i="20"/>
  <c r="N681" i="20"/>
  <c r="O681" i="20"/>
  <c r="P681" i="20"/>
  <c r="Q681" i="20"/>
  <c r="R681" i="20"/>
  <c r="S681" i="20"/>
  <c r="H682" i="20"/>
  <c r="I682" i="20"/>
  <c r="J682" i="20"/>
  <c r="K682" i="20"/>
  <c r="L682" i="20"/>
  <c r="M682" i="20"/>
  <c r="N682" i="20"/>
  <c r="O682" i="20"/>
  <c r="P682" i="20"/>
  <c r="Q682" i="20"/>
  <c r="R682" i="20"/>
  <c r="S682" i="20"/>
  <c r="H683" i="20"/>
  <c r="I683" i="20"/>
  <c r="J683" i="20"/>
  <c r="K683" i="20"/>
  <c r="L683" i="20"/>
  <c r="M683" i="20"/>
  <c r="N683" i="20"/>
  <c r="O683" i="20"/>
  <c r="P683" i="20"/>
  <c r="Q683" i="20"/>
  <c r="R683" i="20"/>
  <c r="S683" i="20"/>
  <c r="H684" i="20"/>
  <c r="I684" i="20"/>
  <c r="J684" i="20"/>
  <c r="K684" i="20"/>
  <c r="L684" i="20"/>
  <c r="M684" i="20"/>
  <c r="N684" i="20"/>
  <c r="O684" i="20"/>
  <c r="P684" i="20"/>
  <c r="Q684" i="20"/>
  <c r="R684" i="20"/>
  <c r="S684" i="20"/>
  <c r="H685" i="20"/>
  <c r="I685" i="20"/>
  <c r="J685" i="20"/>
  <c r="K685" i="20"/>
  <c r="L685" i="20"/>
  <c r="M685" i="20"/>
  <c r="N685" i="20"/>
  <c r="O685" i="20"/>
  <c r="P685" i="20"/>
  <c r="Q685" i="20"/>
  <c r="R685" i="20"/>
  <c r="S685" i="20"/>
  <c r="H686" i="20"/>
  <c r="I686" i="20"/>
  <c r="J686" i="20"/>
  <c r="K686" i="20"/>
  <c r="L686" i="20"/>
  <c r="M686" i="20"/>
  <c r="N686" i="20"/>
  <c r="O686" i="20"/>
  <c r="P686" i="20"/>
  <c r="Q686" i="20"/>
  <c r="R686" i="20"/>
  <c r="S686" i="20"/>
  <c r="H687" i="20"/>
  <c r="I687" i="20"/>
  <c r="J687" i="20"/>
  <c r="K687" i="20"/>
  <c r="L687" i="20"/>
  <c r="M687" i="20"/>
  <c r="N687" i="20"/>
  <c r="O687" i="20"/>
  <c r="P687" i="20"/>
  <c r="Q687" i="20"/>
  <c r="R687" i="20"/>
  <c r="S687" i="20"/>
  <c r="H688" i="20"/>
  <c r="I688" i="20"/>
  <c r="J688" i="20"/>
  <c r="K688" i="20"/>
  <c r="L688" i="20"/>
  <c r="M688" i="20"/>
  <c r="N688" i="20"/>
  <c r="O688" i="20"/>
  <c r="P688" i="20"/>
  <c r="Q688" i="20"/>
  <c r="R688" i="20"/>
  <c r="S688" i="20"/>
  <c r="H689" i="20"/>
  <c r="I689" i="20"/>
  <c r="J689" i="20"/>
  <c r="K689" i="20"/>
  <c r="L689" i="20"/>
  <c r="M689" i="20"/>
  <c r="N689" i="20"/>
  <c r="O689" i="20"/>
  <c r="P689" i="20"/>
  <c r="Q689" i="20"/>
  <c r="R689" i="20"/>
  <c r="S689" i="20"/>
  <c r="H690" i="20"/>
  <c r="I690" i="20"/>
  <c r="J690" i="20"/>
  <c r="K690" i="20"/>
  <c r="L690" i="20"/>
  <c r="M690" i="20"/>
  <c r="N690" i="20"/>
  <c r="O690" i="20"/>
  <c r="P690" i="20"/>
  <c r="Q690" i="20"/>
  <c r="R690" i="20"/>
  <c r="S690" i="20"/>
  <c r="H691" i="20"/>
  <c r="I691" i="20"/>
  <c r="J691" i="20"/>
  <c r="K691" i="20"/>
  <c r="L691" i="20"/>
  <c r="M691" i="20"/>
  <c r="N691" i="20"/>
  <c r="O691" i="20"/>
  <c r="P691" i="20"/>
  <c r="Q691" i="20"/>
  <c r="R691" i="20"/>
  <c r="S691" i="20"/>
  <c r="H692" i="20"/>
  <c r="I692" i="20"/>
  <c r="J692" i="20"/>
  <c r="K692" i="20"/>
  <c r="L692" i="20"/>
  <c r="M692" i="20"/>
  <c r="N692" i="20"/>
  <c r="O692" i="20"/>
  <c r="P692" i="20"/>
  <c r="Q692" i="20"/>
  <c r="R692" i="20"/>
  <c r="S692" i="20"/>
  <c r="H693" i="20"/>
  <c r="I693" i="20"/>
  <c r="J693" i="20"/>
  <c r="K693" i="20"/>
  <c r="L693" i="20"/>
  <c r="M693" i="20"/>
  <c r="N693" i="20"/>
  <c r="O693" i="20"/>
  <c r="P693" i="20"/>
  <c r="Q693" i="20"/>
  <c r="R693" i="20"/>
  <c r="S693" i="20"/>
  <c r="H694" i="20"/>
  <c r="I694" i="20"/>
  <c r="J694" i="20"/>
  <c r="K694" i="20"/>
  <c r="L694" i="20"/>
  <c r="M694" i="20"/>
  <c r="N694" i="20"/>
  <c r="O694" i="20"/>
  <c r="P694" i="20"/>
  <c r="Q694" i="20"/>
  <c r="R694" i="20"/>
  <c r="S694" i="20"/>
  <c r="H695" i="20"/>
  <c r="I695" i="20"/>
  <c r="J695" i="20"/>
  <c r="K695" i="20"/>
  <c r="L695" i="20"/>
  <c r="M695" i="20"/>
  <c r="N695" i="20"/>
  <c r="O695" i="20"/>
  <c r="P695" i="20"/>
  <c r="Q695" i="20"/>
  <c r="R695" i="20"/>
  <c r="S695" i="20"/>
  <c r="H696" i="20"/>
  <c r="I696" i="20"/>
  <c r="J696" i="20"/>
  <c r="K696" i="20"/>
  <c r="L696" i="20"/>
  <c r="M696" i="20"/>
  <c r="N696" i="20"/>
  <c r="O696" i="20"/>
  <c r="P696" i="20"/>
  <c r="Q696" i="20"/>
  <c r="R696" i="20"/>
  <c r="S696" i="20"/>
  <c r="H697" i="20"/>
  <c r="I697" i="20"/>
  <c r="J697" i="20"/>
  <c r="K697" i="20"/>
  <c r="L697" i="20"/>
  <c r="M697" i="20"/>
  <c r="N697" i="20"/>
  <c r="O697" i="20"/>
  <c r="P697" i="20"/>
  <c r="Q697" i="20"/>
  <c r="R697" i="20"/>
  <c r="S697" i="20"/>
  <c r="H698" i="20"/>
  <c r="I698" i="20"/>
  <c r="J698" i="20"/>
  <c r="K698" i="20"/>
  <c r="L698" i="20"/>
  <c r="M698" i="20"/>
  <c r="N698" i="20"/>
  <c r="O698" i="20"/>
  <c r="P698" i="20"/>
  <c r="Q698" i="20"/>
  <c r="R698" i="20"/>
  <c r="S698" i="20"/>
  <c r="H699" i="20"/>
  <c r="I699" i="20"/>
  <c r="J699" i="20"/>
  <c r="K699" i="20"/>
  <c r="L699" i="20"/>
  <c r="M699" i="20"/>
  <c r="N699" i="20"/>
  <c r="O699" i="20"/>
  <c r="P699" i="20"/>
  <c r="Q699" i="20"/>
  <c r="R699" i="20"/>
  <c r="S699" i="20"/>
  <c r="H700" i="20"/>
  <c r="I700" i="20"/>
  <c r="J700" i="20"/>
  <c r="K700" i="20"/>
  <c r="L700" i="20"/>
  <c r="M700" i="20"/>
  <c r="N700" i="20"/>
  <c r="O700" i="20"/>
  <c r="P700" i="20"/>
  <c r="Q700" i="20"/>
  <c r="R700" i="20"/>
  <c r="S700" i="20"/>
  <c r="H701" i="20"/>
  <c r="I701" i="20"/>
  <c r="J701" i="20"/>
  <c r="K701" i="20"/>
  <c r="L701" i="20"/>
  <c r="M701" i="20"/>
  <c r="N701" i="20"/>
  <c r="O701" i="20"/>
  <c r="P701" i="20"/>
  <c r="Q701" i="20"/>
  <c r="R701" i="20"/>
  <c r="S701" i="20"/>
  <c r="H702" i="20"/>
  <c r="I702" i="20"/>
  <c r="J702" i="20"/>
  <c r="K702" i="20"/>
  <c r="L702" i="20"/>
  <c r="M702" i="20"/>
  <c r="N702" i="20"/>
  <c r="O702" i="20"/>
  <c r="P702" i="20"/>
  <c r="Q702" i="20"/>
  <c r="R702" i="20"/>
  <c r="S702" i="20"/>
  <c r="H703" i="20"/>
  <c r="I703" i="20"/>
  <c r="J703" i="20"/>
  <c r="K703" i="20"/>
  <c r="L703" i="20"/>
  <c r="M703" i="20"/>
  <c r="N703" i="20"/>
  <c r="O703" i="20"/>
  <c r="P703" i="20"/>
  <c r="Q703" i="20"/>
  <c r="R703" i="20"/>
  <c r="S703" i="20"/>
  <c r="H704" i="20"/>
  <c r="I704" i="20"/>
  <c r="J704" i="20"/>
  <c r="K704" i="20"/>
  <c r="L704" i="20"/>
  <c r="M704" i="20"/>
  <c r="N704" i="20"/>
  <c r="O704" i="20"/>
  <c r="P704" i="20"/>
  <c r="Q704" i="20"/>
  <c r="R704" i="20"/>
  <c r="S704" i="20"/>
  <c r="H705" i="20"/>
  <c r="I705" i="20"/>
  <c r="J705" i="20"/>
  <c r="K705" i="20"/>
  <c r="L705" i="20"/>
  <c r="M705" i="20"/>
  <c r="N705" i="20"/>
  <c r="O705" i="20"/>
  <c r="P705" i="20"/>
  <c r="Q705" i="20"/>
  <c r="R705" i="20"/>
  <c r="S705" i="20"/>
  <c r="H706" i="20"/>
  <c r="I706" i="20"/>
  <c r="J706" i="20"/>
  <c r="K706" i="20"/>
  <c r="L706" i="20"/>
  <c r="M706" i="20"/>
  <c r="N706" i="20"/>
  <c r="O706" i="20"/>
  <c r="P706" i="20"/>
  <c r="Q706" i="20"/>
  <c r="R706" i="20"/>
  <c r="S706" i="20"/>
  <c r="H707" i="20"/>
  <c r="I707" i="20"/>
  <c r="J707" i="20"/>
  <c r="K707" i="20"/>
  <c r="L707" i="20"/>
  <c r="M707" i="20"/>
  <c r="N707" i="20"/>
  <c r="O707" i="20"/>
  <c r="P707" i="20"/>
  <c r="Q707" i="20"/>
  <c r="R707" i="20"/>
  <c r="S707" i="20"/>
  <c r="H708" i="20"/>
  <c r="I708" i="20"/>
  <c r="J708" i="20"/>
  <c r="K708" i="20"/>
  <c r="L708" i="20"/>
  <c r="M708" i="20"/>
  <c r="N708" i="20"/>
  <c r="O708" i="20"/>
  <c r="P708" i="20"/>
  <c r="Q708" i="20"/>
  <c r="R708" i="20"/>
  <c r="S708" i="20"/>
  <c r="H709" i="20"/>
  <c r="I709" i="20"/>
  <c r="J709" i="20"/>
  <c r="K709" i="20"/>
  <c r="L709" i="20"/>
  <c r="M709" i="20"/>
  <c r="N709" i="20"/>
  <c r="O709" i="20"/>
  <c r="P709" i="20"/>
  <c r="Q709" i="20"/>
  <c r="R709" i="20"/>
  <c r="S709" i="20"/>
  <c r="H710" i="20"/>
  <c r="I710" i="20"/>
  <c r="J710" i="20"/>
  <c r="K710" i="20"/>
  <c r="L710" i="20"/>
  <c r="M710" i="20"/>
  <c r="N710" i="20"/>
  <c r="O710" i="20"/>
  <c r="P710" i="20"/>
  <c r="Q710" i="20"/>
  <c r="R710" i="20"/>
  <c r="S710" i="20"/>
  <c r="H711" i="20"/>
  <c r="I711" i="20"/>
  <c r="J711" i="20"/>
  <c r="K711" i="20"/>
  <c r="L711" i="20"/>
  <c r="M711" i="20"/>
  <c r="N711" i="20"/>
  <c r="O711" i="20"/>
  <c r="P711" i="20"/>
  <c r="Q711" i="20"/>
  <c r="R711" i="20"/>
  <c r="S711" i="20"/>
  <c r="H712" i="20"/>
  <c r="I712" i="20"/>
  <c r="J712" i="20"/>
  <c r="K712" i="20"/>
  <c r="L712" i="20"/>
  <c r="M712" i="20"/>
  <c r="N712" i="20"/>
  <c r="O712" i="20"/>
  <c r="P712" i="20"/>
  <c r="Q712" i="20"/>
  <c r="R712" i="20"/>
  <c r="S712" i="20"/>
  <c r="H713" i="20"/>
  <c r="I713" i="20"/>
  <c r="J713" i="20"/>
  <c r="K713" i="20"/>
  <c r="L713" i="20"/>
  <c r="M713" i="20"/>
  <c r="N713" i="20"/>
  <c r="O713" i="20"/>
  <c r="P713" i="20"/>
  <c r="Q713" i="20"/>
  <c r="R713" i="20"/>
  <c r="S713" i="20"/>
  <c r="H714" i="20"/>
  <c r="I714" i="20"/>
  <c r="J714" i="20"/>
  <c r="K714" i="20"/>
  <c r="L714" i="20"/>
  <c r="M714" i="20"/>
  <c r="N714" i="20"/>
  <c r="O714" i="20"/>
  <c r="P714" i="20"/>
  <c r="Q714" i="20"/>
  <c r="R714" i="20"/>
  <c r="S714" i="20"/>
  <c r="H715" i="20"/>
  <c r="I715" i="20"/>
  <c r="J715" i="20"/>
  <c r="K715" i="20"/>
  <c r="L715" i="20"/>
  <c r="M715" i="20"/>
  <c r="N715" i="20"/>
  <c r="O715" i="20"/>
  <c r="P715" i="20"/>
  <c r="Q715" i="20"/>
  <c r="R715" i="20"/>
  <c r="S715" i="20"/>
  <c r="H716" i="20"/>
  <c r="I716" i="20"/>
  <c r="J716" i="20"/>
  <c r="K716" i="20"/>
  <c r="L716" i="20"/>
  <c r="M716" i="20"/>
  <c r="N716" i="20"/>
  <c r="O716" i="20"/>
  <c r="P716" i="20"/>
  <c r="Q716" i="20"/>
  <c r="R716" i="20"/>
  <c r="S716" i="20"/>
  <c r="H717" i="20"/>
  <c r="I717" i="20"/>
  <c r="J717" i="20"/>
  <c r="K717" i="20"/>
  <c r="L717" i="20"/>
  <c r="M717" i="20"/>
  <c r="N717" i="20"/>
  <c r="O717" i="20"/>
  <c r="P717" i="20"/>
  <c r="Q717" i="20"/>
  <c r="R717" i="20"/>
  <c r="S717" i="20"/>
  <c r="H718" i="20"/>
  <c r="I718" i="20"/>
  <c r="J718" i="20"/>
  <c r="K718" i="20"/>
  <c r="L718" i="20"/>
  <c r="M718" i="20"/>
  <c r="N718" i="20"/>
  <c r="O718" i="20"/>
  <c r="P718" i="20"/>
  <c r="Q718" i="20"/>
  <c r="R718" i="20"/>
  <c r="S718" i="20"/>
  <c r="H719" i="20"/>
  <c r="I719" i="20"/>
  <c r="J719" i="20"/>
  <c r="K719" i="20"/>
  <c r="L719" i="20"/>
  <c r="M719" i="20"/>
  <c r="N719" i="20"/>
  <c r="O719" i="20"/>
  <c r="P719" i="20"/>
  <c r="Q719" i="20"/>
  <c r="R719" i="20"/>
  <c r="S719" i="20"/>
  <c r="H720" i="20"/>
  <c r="I720" i="20"/>
  <c r="J720" i="20"/>
  <c r="K720" i="20"/>
  <c r="L720" i="20"/>
  <c r="M720" i="20"/>
  <c r="N720" i="20"/>
  <c r="O720" i="20"/>
  <c r="P720" i="20"/>
  <c r="Q720" i="20"/>
  <c r="R720" i="20"/>
  <c r="S720" i="20"/>
  <c r="H721" i="20"/>
  <c r="I721" i="20"/>
  <c r="J721" i="20"/>
  <c r="K721" i="20"/>
  <c r="L721" i="20"/>
  <c r="M721" i="20"/>
  <c r="N721" i="20"/>
  <c r="O721" i="20"/>
  <c r="P721" i="20"/>
  <c r="Q721" i="20"/>
  <c r="R721" i="20"/>
  <c r="S721" i="20"/>
  <c r="H722" i="20"/>
  <c r="I722" i="20"/>
  <c r="J722" i="20"/>
  <c r="K722" i="20"/>
  <c r="L722" i="20"/>
  <c r="M722" i="20"/>
  <c r="N722" i="20"/>
  <c r="O722" i="20"/>
  <c r="P722" i="20"/>
  <c r="Q722" i="20"/>
  <c r="R722" i="20"/>
  <c r="S722" i="20"/>
  <c r="H723" i="20"/>
  <c r="I723" i="20"/>
  <c r="J723" i="20"/>
  <c r="K723" i="20"/>
  <c r="L723" i="20"/>
  <c r="M723" i="20"/>
  <c r="N723" i="20"/>
  <c r="O723" i="20"/>
  <c r="P723" i="20"/>
  <c r="Q723" i="20"/>
  <c r="R723" i="20"/>
  <c r="S723" i="20"/>
  <c r="H724" i="20"/>
  <c r="I724" i="20"/>
  <c r="J724" i="20"/>
  <c r="K724" i="20"/>
  <c r="L724" i="20"/>
  <c r="M724" i="20"/>
  <c r="N724" i="20"/>
  <c r="O724" i="20"/>
  <c r="P724" i="20"/>
  <c r="Q724" i="20"/>
  <c r="R724" i="20"/>
  <c r="S724" i="20"/>
  <c r="H725" i="20"/>
  <c r="I725" i="20"/>
  <c r="J725" i="20"/>
  <c r="K725" i="20"/>
  <c r="L725" i="20"/>
  <c r="M725" i="20"/>
  <c r="N725" i="20"/>
  <c r="O725" i="20"/>
  <c r="P725" i="20"/>
  <c r="Q725" i="20"/>
  <c r="R725" i="20"/>
  <c r="S725" i="20"/>
  <c r="H726" i="20"/>
  <c r="I726" i="20"/>
  <c r="J726" i="20"/>
  <c r="K726" i="20"/>
  <c r="L726" i="20"/>
  <c r="M726" i="20"/>
  <c r="N726" i="20"/>
  <c r="O726" i="20"/>
  <c r="P726" i="20"/>
  <c r="Q726" i="20"/>
  <c r="R726" i="20"/>
  <c r="S726" i="20"/>
  <c r="H727" i="20"/>
  <c r="I727" i="20"/>
  <c r="J727" i="20"/>
  <c r="K727" i="20"/>
  <c r="L727" i="20"/>
  <c r="M727" i="20"/>
  <c r="N727" i="20"/>
  <c r="O727" i="20"/>
  <c r="P727" i="20"/>
  <c r="Q727" i="20"/>
  <c r="R727" i="20"/>
  <c r="S727" i="20"/>
  <c r="H728" i="20"/>
  <c r="I728" i="20"/>
  <c r="J728" i="20"/>
  <c r="K728" i="20"/>
  <c r="L728" i="20"/>
  <c r="M728" i="20"/>
  <c r="N728" i="20"/>
  <c r="O728" i="20"/>
  <c r="P728" i="20"/>
  <c r="Q728" i="20"/>
  <c r="R728" i="20"/>
  <c r="S728" i="20"/>
  <c r="H729" i="20"/>
  <c r="I729" i="20"/>
  <c r="J729" i="20"/>
  <c r="K729" i="20"/>
  <c r="L729" i="20"/>
  <c r="M729" i="20"/>
  <c r="N729" i="20"/>
  <c r="O729" i="20"/>
  <c r="P729" i="20"/>
  <c r="Q729" i="20"/>
  <c r="R729" i="20"/>
  <c r="S729" i="20"/>
  <c r="H730" i="20"/>
  <c r="I730" i="20"/>
  <c r="J730" i="20"/>
  <c r="K730" i="20"/>
  <c r="L730" i="20"/>
  <c r="M730" i="20"/>
  <c r="N730" i="20"/>
  <c r="O730" i="20"/>
  <c r="P730" i="20"/>
  <c r="Q730" i="20"/>
  <c r="R730" i="20"/>
  <c r="S730" i="20"/>
  <c r="H731" i="20"/>
  <c r="I731" i="20"/>
  <c r="J731" i="20"/>
  <c r="K731" i="20"/>
  <c r="L731" i="20"/>
  <c r="M731" i="20"/>
  <c r="N731" i="20"/>
  <c r="O731" i="20"/>
  <c r="P731" i="20"/>
  <c r="Q731" i="20"/>
  <c r="R731" i="20"/>
  <c r="S731" i="20"/>
  <c r="H732" i="20"/>
  <c r="I732" i="20"/>
  <c r="J732" i="20"/>
  <c r="K732" i="20"/>
  <c r="L732" i="20"/>
  <c r="M732" i="20"/>
  <c r="N732" i="20"/>
  <c r="O732" i="20"/>
  <c r="P732" i="20"/>
  <c r="Q732" i="20"/>
  <c r="R732" i="20"/>
  <c r="S732" i="20"/>
  <c r="H733" i="20"/>
  <c r="I733" i="20"/>
  <c r="J733" i="20"/>
  <c r="K733" i="20"/>
  <c r="L733" i="20"/>
  <c r="M733" i="20"/>
  <c r="N733" i="20"/>
  <c r="O733" i="20"/>
  <c r="P733" i="20"/>
  <c r="Q733" i="20"/>
  <c r="R733" i="20"/>
  <c r="S733" i="20"/>
  <c r="H734" i="20"/>
  <c r="I734" i="20"/>
  <c r="J734" i="20"/>
  <c r="K734" i="20"/>
  <c r="L734" i="20"/>
  <c r="M734" i="20"/>
  <c r="N734" i="20"/>
  <c r="O734" i="20"/>
  <c r="P734" i="20"/>
  <c r="Q734" i="20"/>
  <c r="R734" i="20"/>
  <c r="S734" i="20"/>
  <c r="H735" i="20"/>
  <c r="I735" i="20"/>
  <c r="J735" i="20"/>
  <c r="K735" i="20"/>
  <c r="L735" i="20"/>
  <c r="M735" i="20"/>
  <c r="N735" i="20"/>
  <c r="O735" i="20"/>
  <c r="P735" i="20"/>
  <c r="Q735" i="20"/>
  <c r="R735" i="20"/>
  <c r="S735" i="20"/>
  <c r="H736" i="20"/>
  <c r="I736" i="20"/>
  <c r="J736" i="20"/>
  <c r="K736" i="20"/>
  <c r="L736" i="20"/>
  <c r="M736" i="20"/>
  <c r="N736" i="20"/>
  <c r="O736" i="20"/>
  <c r="P736" i="20"/>
  <c r="Q736" i="20"/>
  <c r="R736" i="20"/>
  <c r="S736" i="20"/>
  <c r="H737" i="20"/>
  <c r="I737" i="20"/>
  <c r="J737" i="20"/>
  <c r="K737" i="20"/>
  <c r="L737" i="20"/>
  <c r="M737" i="20"/>
  <c r="N737" i="20"/>
  <c r="O737" i="20"/>
  <c r="P737" i="20"/>
  <c r="Q737" i="20"/>
  <c r="R737" i="20"/>
  <c r="S737" i="20"/>
  <c r="H738" i="20"/>
  <c r="I738" i="20"/>
  <c r="J738" i="20"/>
  <c r="K738" i="20"/>
  <c r="L738" i="20"/>
  <c r="M738" i="20"/>
  <c r="N738" i="20"/>
  <c r="O738" i="20"/>
  <c r="P738" i="20"/>
  <c r="Q738" i="20"/>
  <c r="R738" i="20"/>
  <c r="S738" i="20"/>
  <c r="H739" i="20"/>
  <c r="I739" i="20"/>
  <c r="J739" i="20"/>
  <c r="K739" i="20"/>
  <c r="L739" i="20"/>
  <c r="M739" i="20"/>
  <c r="N739" i="20"/>
  <c r="O739" i="20"/>
  <c r="P739" i="20"/>
  <c r="Q739" i="20"/>
  <c r="R739" i="20"/>
  <c r="S739" i="20"/>
  <c r="H740" i="20"/>
  <c r="I740" i="20"/>
  <c r="J740" i="20"/>
  <c r="K740" i="20"/>
  <c r="L740" i="20"/>
  <c r="M740" i="20"/>
  <c r="N740" i="20"/>
  <c r="O740" i="20"/>
  <c r="P740" i="20"/>
  <c r="Q740" i="20"/>
  <c r="R740" i="20"/>
  <c r="S740" i="20"/>
  <c r="H741" i="20"/>
  <c r="I741" i="20"/>
  <c r="J741" i="20"/>
  <c r="K741" i="20"/>
  <c r="L741" i="20"/>
  <c r="M741" i="20"/>
  <c r="N741" i="20"/>
  <c r="O741" i="20"/>
  <c r="P741" i="20"/>
  <c r="Q741" i="20"/>
  <c r="R741" i="20"/>
  <c r="S741" i="20"/>
  <c r="H742" i="20"/>
  <c r="I742" i="20"/>
  <c r="J742" i="20"/>
  <c r="K742" i="20"/>
  <c r="L742" i="20"/>
  <c r="M742" i="20"/>
  <c r="N742" i="20"/>
  <c r="O742" i="20"/>
  <c r="P742" i="20"/>
  <c r="Q742" i="20"/>
  <c r="R742" i="20"/>
  <c r="S742" i="20"/>
  <c r="H743" i="20"/>
  <c r="I743" i="20"/>
  <c r="J743" i="20"/>
  <c r="K743" i="20"/>
  <c r="L743" i="20"/>
  <c r="M743" i="20"/>
  <c r="N743" i="20"/>
  <c r="O743" i="20"/>
  <c r="P743" i="20"/>
  <c r="Q743" i="20"/>
  <c r="R743" i="20"/>
  <c r="S743" i="20"/>
  <c r="H744" i="20"/>
  <c r="I744" i="20"/>
  <c r="J744" i="20"/>
  <c r="K744" i="20"/>
  <c r="L744" i="20"/>
  <c r="M744" i="20"/>
  <c r="N744" i="20"/>
  <c r="O744" i="20"/>
  <c r="P744" i="20"/>
  <c r="Q744" i="20"/>
  <c r="R744" i="20"/>
  <c r="S744" i="20"/>
  <c r="H745" i="20"/>
  <c r="I745" i="20"/>
  <c r="J745" i="20"/>
  <c r="K745" i="20"/>
  <c r="L745" i="20"/>
  <c r="M745" i="20"/>
  <c r="N745" i="20"/>
  <c r="O745" i="20"/>
  <c r="P745" i="20"/>
  <c r="Q745" i="20"/>
  <c r="R745" i="20"/>
  <c r="S745" i="20"/>
  <c r="H746" i="20"/>
  <c r="I746" i="20"/>
  <c r="J746" i="20"/>
  <c r="K746" i="20"/>
  <c r="L746" i="20"/>
  <c r="M746" i="20"/>
  <c r="N746" i="20"/>
  <c r="O746" i="20"/>
  <c r="P746" i="20"/>
  <c r="Q746" i="20"/>
  <c r="R746" i="20"/>
  <c r="S746" i="20"/>
  <c r="H747" i="20"/>
  <c r="I747" i="20"/>
  <c r="J747" i="20"/>
  <c r="K747" i="20"/>
  <c r="L747" i="20"/>
  <c r="M747" i="20"/>
  <c r="N747" i="20"/>
  <c r="O747" i="20"/>
  <c r="P747" i="20"/>
  <c r="Q747" i="20"/>
  <c r="R747" i="20"/>
  <c r="S747" i="20"/>
  <c r="H748" i="20"/>
  <c r="I748" i="20"/>
  <c r="J748" i="20"/>
  <c r="K748" i="20"/>
  <c r="L748" i="20"/>
  <c r="M748" i="20"/>
  <c r="N748" i="20"/>
  <c r="O748" i="20"/>
  <c r="P748" i="20"/>
  <c r="Q748" i="20"/>
  <c r="R748" i="20"/>
  <c r="S748" i="20"/>
  <c r="H749" i="20"/>
  <c r="I749" i="20"/>
  <c r="J749" i="20"/>
  <c r="K749" i="20"/>
  <c r="L749" i="20"/>
  <c r="M749" i="20"/>
  <c r="N749" i="20"/>
  <c r="O749" i="20"/>
  <c r="P749" i="20"/>
  <c r="Q749" i="20"/>
  <c r="R749" i="20"/>
  <c r="S749" i="20"/>
  <c r="H750" i="20"/>
  <c r="I750" i="20"/>
  <c r="J750" i="20"/>
  <c r="K750" i="20"/>
  <c r="L750" i="20"/>
  <c r="M750" i="20"/>
  <c r="N750" i="20"/>
  <c r="O750" i="20"/>
  <c r="P750" i="20"/>
  <c r="Q750" i="20"/>
  <c r="R750" i="20"/>
  <c r="S750" i="20"/>
  <c r="H751" i="20"/>
  <c r="I751" i="20"/>
  <c r="J751" i="20"/>
  <c r="K751" i="20"/>
  <c r="L751" i="20"/>
  <c r="M751" i="20"/>
  <c r="N751" i="20"/>
  <c r="O751" i="20"/>
  <c r="P751" i="20"/>
  <c r="Q751" i="20"/>
  <c r="R751" i="20"/>
  <c r="S751" i="20"/>
  <c r="H752" i="20"/>
  <c r="I752" i="20"/>
  <c r="J752" i="20"/>
  <c r="K752" i="20"/>
  <c r="L752" i="20"/>
  <c r="M752" i="20"/>
  <c r="N752" i="20"/>
  <c r="O752" i="20"/>
  <c r="P752" i="20"/>
  <c r="Q752" i="20"/>
  <c r="R752" i="20"/>
  <c r="S752" i="20"/>
  <c r="H753" i="20"/>
  <c r="I753" i="20"/>
  <c r="J753" i="20"/>
  <c r="K753" i="20"/>
  <c r="L753" i="20"/>
  <c r="M753" i="20"/>
  <c r="N753" i="20"/>
  <c r="O753" i="20"/>
  <c r="P753" i="20"/>
  <c r="Q753" i="20"/>
  <c r="R753" i="20"/>
  <c r="S753" i="20"/>
  <c r="H754" i="20"/>
  <c r="I754" i="20"/>
  <c r="J754" i="20"/>
  <c r="K754" i="20"/>
  <c r="L754" i="20"/>
  <c r="M754" i="20"/>
  <c r="N754" i="20"/>
  <c r="O754" i="20"/>
  <c r="P754" i="20"/>
  <c r="Q754" i="20"/>
  <c r="R754" i="20"/>
  <c r="S754" i="20"/>
  <c r="H755" i="20"/>
  <c r="I755" i="20"/>
  <c r="J755" i="20"/>
  <c r="K755" i="20"/>
  <c r="L755" i="20"/>
  <c r="M755" i="20"/>
  <c r="N755" i="20"/>
  <c r="O755" i="20"/>
  <c r="P755" i="20"/>
  <c r="Q755" i="20"/>
  <c r="R755" i="20"/>
  <c r="S755" i="20"/>
  <c r="H756" i="20"/>
  <c r="I756" i="20"/>
  <c r="J756" i="20"/>
  <c r="K756" i="20"/>
  <c r="L756" i="20"/>
  <c r="M756" i="20"/>
  <c r="N756" i="20"/>
  <c r="O756" i="20"/>
  <c r="P756" i="20"/>
  <c r="Q756" i="20"/>
  <c r="R756" i="20"/>
  <c r="S756" i="20"/>
  <c r="H757" i="20"/>
  <c r="I757" i="20"/>
  <c r="J757" i="20"/>
  <c r="K757" i="20"/>
  <c r="L757" i="20"/>
  <c r="M757" i="20"/>
  <c r="N757" i="20"/>
  <c r="O757" i="20"/>
  <c r="P757" i="20"/>
  <c r="Q757" i="20"/>
  <c r="R757" i="20"/>
  <c r="S757" i="20"/>
  <c r="H758" i="20"/>
  <c r="I758" i="20"/>
  <c r="J758" i="20"/>
  <c r="K758" i="20"/>
  <c r="L758" i="20"/>
  <c r="M758" i="20"/>
  <c r="N758" i="20"/>
  <c r="O758" i="20"/>
  <c r="P758" i="20"/>
  <c r="Q758" i="20"/>
  <c r="R758" i="20"/>
  <c r="S758" i="20"/>
  <c r="H759" i="20"/>
  <c r="I759" i="20"/>
  <c r="J759" i="20"/>
  <c r="K759" i="20"/>
  <c r="L759" i="20"/>
  <c r="M759" i="20"/>
  <c r="N759" i="20"/>
  <c r="O759" i="20"/>
  <c r="P759" i="20"/>
  <c r="Q759" i="20"/>
  <c r="R759" i="20"/>
  <c r="S759" i="20"/>
  <c r="H760" i="20"/>
  <c r="I760" i="20"/>
  <c r="J760" i="20"/>
  <c r="K760" i="20"/>
  <c r="L760" i="20"/>
  <c r="M760" i="20"/>
  <c r="N760" i="20"/>
  <c r="O760" i="20"/>
  <c r="P760" i="20"/>
  <c r="Q760" i="20"/>
  <c r="R760" i="20"/>
  <c r="S760" i="20"/>
  <c r="H761" i="20"/>
  <c r="I761" i="20"/>
  <c r="J761" i="20"/>
  <c r="K761" i="20"/>
  <c r="L761" i="20"/>
  <c r="M761" i="20"/>
  <c r="N761" i="20"/>
  <c r="O761" i="20"/>
  <c r="P761" i="20"/>
  <c r="Q761" i="20"/>
  <c r="R761" i="20"/>
  <c r="S761" i="20"/>
  <c r="H762" i="20"/>
  <c r="I762" i="20"/>
  <c r="J762" i="20"/>
  <c r="K762" i="20"/>
  <c r="L762" i="20"/>
  <c r="M762" i="20"/>
  <c r="N762" i="20"/>
  <c r="O762" i="20"/>
  <c r="P762" i="20"/>
  <c r="Q762" i="20"/>
  <c r="R762" i="20"/>
  <c r="S762" i="20"/>
  <c r="H763" i="20"/>
  <c r="I763" i="20"/>
  <c r="J763" i="20"/>
  <c r="K763" i="20"/>
  <c r="L763" i="20"/>
  <c r="M763" i="20"/>
  <c r="N763" i="20"/>
  <c r="O763" i="20"/>
  <c r="P763" i="20"/>
  <c r="Q763" i="20"/>
  <c r="R763" i="20"/>
  <c r="S763" i="20"/>
  <c r="H764" i="20"/>
  <c r="I764" i="20"/>
  <c r="J764" i="20"/>
  <c r="K764" i="20"/>
  <c r="L764" i="20"/>
  <c r="M764" i="20"/>
  <c r="N764" i="20"/>
  <c r="O764" i="20"/>
  <c r="P764" i="20"/>
  <c r="Q764" i="20"/>
  <c r="R764" i="20"/>
  <c r="S764" i="20"/>
  <c r="H765" i="20"/>
  <c r="I765" i="20"/>
  <c r="J765" i="20"/>
  <c r="K765" i="20"/>
  <c r="L765" i="20"/>
  <c r="M765" i="20"/>
  <c r="N765" i="20"/>
  <c r="O765" i="20"/>
  <c r="P765" i="20"/>
  <c r="Q765" i="20"/>
  <c r="R765" i="20"/>
  <c r="S765" i="20"/>
  <c r="H766" i="20"/>
  <c r="I766" i="20"/>
  <c r="J766" i="20"/>
  <c r="K766" i="20"/>
  <c r="L766" i="20"/>
  <c r="M766" i="20"/>
  <c r="N766" i="20"/>
  <c r="O766" i="20"/>
  <c r="P766" i="20"/>
  <c r="Q766" i="20"/>
  <c r="R766" i="20"/>
  <c r="S766" i="20"/>
  <c r="H767" i="20"/>
  <c r="I767" i="20"/>
  <c r="J767" i="20"/>
  <c r="K767" i="20"/>
  <c r="L767" i="20"/>
  <c r="M767" i="20"/>
  <c r="N767" i="20"/>
  <c r="O767" i="20"/>
  <c r="P767" i="20"/>
  <c r="Q767" i="20"/>
  <c r="R767" i="20"/>
  <c r="S767" i="20"/>
  <c r="H768" i="20"/>
  <c r="I768" i="20"/>
  <c r="J768" i="20"/>
  <c r="K768" i="20"/>
  <c r="L768" i="20"/>
  <c r="M768" i="20"/>
  <c r="N768" i="20"/>
  <c r="O768" i="20"/>
  <c r="P768" i="20"/>
  <c r="Q768" i="20"/>
  <c r="R768" i="20"/>
  <c r="S768" i="20"/>
  <c r="H769" i="20"/>
  <c r="I769" i="20"/>
  <c r="J769" i="20"/>
  <c r="K769" i="20"/>
  <c r="L769" i="20"/>
  <c r="M769" i="20"/>
  <c r="N769" i="20"/>
  <c r="O769" i="20"/>
  <c r="P769" i="20"/>
  <c r="Q769" i="20"/>
  <c r="R769" i="20"/>
  <c r="S769" i="20"/>
  <c r="H770" i="20"/>
  <c r="I770" i="20"/>
  <c r="J770" i="20"/>
  <c r="K770" i="20"/>
  <c r="L770" i="20"/>
  <c r="M770" i="20"/>
  <c r="N770" i="20"/>
  <c r="O770" i="20"/>
  <c r="P770" i="20"/>
  <c r="Q770" i="20"/>
  <c r="R770" i="20"/>
  <c r="S770" i="20"/>
  <c r="H771" i="20"/>
  <c r="I771" i="20"/>
  <c r="J771" i="20"/>
  <c r="K771" i="20"/>
  <c r="L771" i="20"/>
  <c r="M771" i="20"/>
  <c r="N771" i="20"/>
  <c r="O771" i="20"/>
  <c r="P771" i="20"/>
  <c r="Q771" i="20"/>
  <c r="R771" i="20"/>
  <c r="S771" i="20"/>
  <c r="H772" i="20"/>
  <c r="I772" i="20"/>
  <c r="J772" i="20"/>
  <c r="K772" i="20"/>
  <c r="L772" i="20"/>
  <c r="M772" i="20"/>
  <c r="N772" i="20"/>
  <c r="O772" i="20"/>
  <c r="P772" i="20"/>
  <c r="Q772" i="20"/>
  <c r="R772" i="20"/>
  <c r="S772" i="20"/>
  <c r="H773" i="20"/>
  <c r="I773" i="20"/>
  <c r="J773" i="20"/>
  <c r="K773" i="20"/>
  <c r="L773" i="20"/>
  <c r="M773" i="20"/>
  <c r="N773" i="20"/>
  <c r="O773" i="20"/>
  <c r="P773" i="20"/>
  <c r="Q773" i="20"/>
  <c r="R773" i="20"/>
  <c r="S773" i="20"/>
  <c r="H774" i="20"/>
  <c r="I774" i="20"/>
  <c r="J774" i="20"/>
  <c r="K774" i="20"/>
  <c r="L774" i="20"/>
  <c r="M774" i="20"/>
  <c r="N774" i="20"/>
  <c r="O774" i="20"/>
  <c r="P774" i="20"/>
  <c r="Q774" i="20"/>
  <c r="R774" i="20"/>
  <c r="S774" i="20"/>
  <c r="H775" i="20"/>
  <c r="I775" i="20"/>
  <c r="J775" i="20"/>
  <c r="K775" i="20"/>
  <c r="L775" i="20"/>
  <c r="M775" i="20"/>
  <c r="N775" i="20"/>
  <c r="O775" i="20"/>
  <c r="P775" i="20"/>
  <c r="Q775" i="20"/>
  <c r="R775" i="20"/>
  <c r="S775" i="20"/>
  <c r="H776" i="20"/>
  <c r="I776" i="20"/>
  <c r="J776" i="20"/>
  <c r="K776" i="20"/>
  <c r="L776" i="20"/>
  <c r="M776" i="20"/>
  <c r="N776" i="20"/>
  <c r="O776" i="20"/>
  <c r="P776" i="20"/>
  <c r="Q776" i="20"/>
  <c r="R776" i="20"/>
  <c r="S776" i="20"/>
  <c r="H777" i="20"/>
  <c r="I777" i="20"/>
  <c r="J777" i="20"/>
  <c r="K777" i="20"/>
  <c r="L777" i="20"/>
  <c r="M777" i="20"/>
  <c r="N777" i="20"/>
  <c r="O777" i="20"/>
  <c r="P777" i="20"/>
  <c r="Q777" i="20"/>
  <c r="R777" i="20"/>
  <c r="S777" i="20"/>
  <c r="H778" i="20"/>
  <c r="I778" i="20"/>
  <c r="J778" i="20"/>
  <c r="K778" i="20"/>
  <c r="L778" i="20"/>
  <c r="M778" i="20"/>
  <c r="N778" i="20"/>
  <c r="O778" i="20"/>
  <c r="P778" i="20"/>
  <c r="Q778" i="20"/>
  <c r="R778" i="20"/>
  <c r="S778" i="20"/>
  <c r="H779" i="20"/>
  <c r="I779" i="20"/>
  <c r="J779" i="20"/>
  <c r="K779" i="20"/>
  <c r="L779" i="20"/>
  <c r="M779" i="20"/>
  <c r="N779" i="20"/>
  <c r="O779" i="20"/>
  <c r="P779" i="20"/>
  <c r="Q779" i="20"/>
  <c r="R779" i="20"/>
  <c r="S779" i="20"/>
  <c r="H780" i="20"/>
  <c r="I780" i="20"/>
  <c r="J780" i="20"/>
  <c r="K780" i="20"/>
  <c r="L780" i="20"/>
  <c r="M780" i="20"/>
  <c r="N780" i="20"/>
  <c r="O780" i="20"/>
  <c r="P780" i="20"/>
  <c r="Q780" i="20"/>
  <c r="R780" i="20"/>
  <c r="S780" i="20"/>
  <c r="H781" i="20"/>
  <c r="I781" i="20"/>
  <c r="J781" i="20"/>
  <c r="K781" i="20"/>
  <c r="L781" i="20"/>
  <c r="M781" i="20"/>
  <c r="N781" i="20"/>
  <c r="O781" i="20"/>
  <c r="P781" i="20"/>
  <c r="Q781" i="20"/>
  <c r="R781" i="20"/>
  <c r="S781" i="20"/>
  <c r="H782" i="20"/>
  <c r="I782" i="20"/>
  <c r="J782" i="20"/>
  <c r="K782" i="20"/>
  <c r="L782" i="20"/>
  <c r="M782" i="20"/>
  <c r="N782" i="20"/>
  <c r="O782" i="20"/>
  <c r="P782" i="20"/>
  <c r="Q782" i="20"/>
  <c r="R782" i="20"/>
  <c r="S782" i="20"/>
  <c r="H783" i="20"/>
  <c r="I783" i="20"/>
  <c r="J783" i="20"/>
  <c r="K783" i="20"/>
  <c r="L783" i="20"/>
  <c r="M783" i="20"/>
  <c r="N783" i="20"/>
  <c r="O783" i="20"/>
  <c r="P783" i="20"/>
  <c r="Q783" i="20"/>
  <c r="R783" i="20"/>
  <c r="S783" i="20"/>
  <c r="H784" i="20"/>
  <c r="I784" i="20"/>
  <c r="J784" i="20"/>
  <c r="K784" i="20"/>
  <c r="L784" i="20"/>
  <c r="M784" i="20"/>
  <c r="N784" i="20"/>
  <c r="O784" i="20"/>
  <c r="P784" i="20"/>
  <c r="Q784" i="20"/>
  <c r="R784" i="20"/>
  <c r="S784" i="20"/>
  <c r="H785" i="20"/>
  <c r="I785" i="20"/>
  <c r="J785" i="20"/>
  <c r="K785" i="20"/>
  <c r="L785" i="20"/>
  <c r="M785" i="20"/>
  <c r="N785" i="20"/>
  <c r="O785" i="20"/>
  <c r="P785" i="20"/>
  <c r="Q785" i="20"/>
  <c r="R785" i="20"/>
  <c r="S785" i="20"/>
  <c r="H786" i="20"/>
  <c r="I786" i="20"/>
  <c r="J786" i="20"/>
  <c r="K786" i="20"/>
  <c r="L786" i="20"/>
  <c r="M786" i="20"/>
  <c r="N786" i="20"/>
  <c r="O786" i="20"/>
  <c r="P786" i="20"/>
  <c r="Q786" i="20"/>
  <c r="R786" i="20"/>
  <c r="S786" i="20"/>
  <c r="H787" i="20"/>
  <c r="I787" i="20"/>
  <c r="J787" i="20"/>
  <c r="K787" i="20"/>
  <c r="L787" i="20"/>
  <c r="M787" i="20"/>
  <c r="N787" i="20"/>
  <c r="O787" i="20"/>
  <c r="P787" i="20"/>
  <c r="Q787" i="20"/>
  <c r="R787" i="20"/>
  <c r="S787" i="20"/>
  <c r="H788" i="20"/>
  <c r="I788" i="20"/>
  <c r="J788" i="20"/>
  <c r="K788" i="20"/>
  <c r="L788" i="20"/>
  <c r="M788" i="20"/>
  <c r="N788" i="20"/>
  <c r="O788" i="20"/>
  <c r="P788" i="20"/>
  <c r="Q788" i="20"/>
  <c r="R788" i="20"/>
  <c r="S788" i="20"/>
  <c r="H789" i="20"/>
  <c r="I789" i="20"/>
  <c r="J789" i="20"/>
  <c r="K789" i="20"/>
  <c r="L789" i="20"/>
  <c r="M789" i="20"/>
  <c r="N789" i="20"/>
  <c r="O789" i="20"/>
  <c r="P789" i="20"/>
  <c r="Q789" i="20"/>
  <c r="R789" i="20"/>
  <c r="S789" i="20"/>
  <c r="H790" i="20"/>
  <c r="I790" i="20"/>
  <c r="J790" i="20"/>
  <c r="K790" i="20"/>
  <c r="L790" i="20"/>
  <c r="M790" i="20"/>
  <c r="N790" i="20"/>
  <c r="O790" i="20"/>
  <c r="P790" i="20"/>
  <c r="Q790" i="20"/>
  <c r="R790" i="20"/>
  <c r="S790" i="20"/>
  <c r="H791" i="20"/>
  <c r="I791" i="20"/>
  <c r="J791" i="20"/>
  <c r="K791" i="20"/>
  <c r="L791" i="20"/>
  <c r="M791" i="20"/>
  <c r="N791" i="20"/>
  <c r="O791" i="20"/>
  <c r="P791" i="20"/>
  <c r="Q791" i="20"/>
  <c r="R791" i="20"/>
  <c r="S791" i="20"/>
  <c r="H792" i="20"/>
  <c r="I792" i="20"/>
  <c r="J792" i="20"/>
  <c r="K792" i="20"/>
  <c r="L792" i="20"/>
  <c r="M792" i="20"/>
  <c r="N792" i="20"/>
  <c r="O792" i="20"/>
  <c r="P792" i="20"/>
  <c r="Q792" i="20"/>
  <c r="R792" i="20"/>
  <c r="S792" i="20"/>
  <c r="H793" i="20"/>
  <c r="I793" i="20"/>
  <c r="J793" i="20"/>
  <c r="K793" i="20"/>
  <c r="L793" i="20"/>
  <c r="M793" i="20"/>
  <c r="N793" i="20"/>
  <c r="O793" i="20"/>
  <c r="P793" i="20"/>
  <c r="Q793" i="20"/>
  <c r="R793" i="20"/>
  <c r="S793" i="20"/>
  <c r="H794" i="20"/>
  <c r="I794" i="20"/>
  <c r="J794" i="20"/>
  <c r="K794" i="20"/>
  <c r="L794" i="20"/>
  <c r="M794" i="20"/>
  <c r="N794" i="20"/>
  <c r="O794" i="20"/>
  <c r="P794" i="20"/>
  <c r="Q794" i="20"/>
  <c r="R794" i="20"/>
  <c r="S794" i="20"/>
  <c r="H795" i="20"/>
  <c r="I795" i="20"/>
  <c r="J795" i="20"/>
  <c r="K795" i="20"/>
  <c r="L795" i="20"/>
  <c r="M795" i="20"/>
  <c r="N795" i="20"/>
  <c r="O795" i="20"/>
  <c r="P795" i="20"/>
  <c r="Q795" i="20"/>
  <c r="R795" i="20"/>
  <c r="S795" i="20"/>
  <c r="H796" i="20"/>
  <c r="I796" i="20"/>
  <c r="J796" i="20"/>
  <c r="K796" i="20"/>
  <c r="L796" i="20"/>
  <c r="M796" i="20"/>
  <c r="N796" i="20"/>
  <c r="O796" i="20"/>
  <c r="P796" i="20"/>
  <c r="Q796" i="20"/>
  <c r="R796" i="20"/>
  <c r="S796" i="20"/>
  <c r="H797" i="20"/>
  <c r="I797" i="20"/>
  <c r="J797" i="20"/>
  <c r="K797" i="20"/>
  <c r="L797" i="20"/>
  <c r="M797" i="20"/>
  <c r="N797" i="20"/>
  <c r="O797" i="20"/>
  <c r="P797" i="20"/>
  <c r="Q797" i="20"/>
  <c r="R797" i="20"/>
  <c r="S797" i="20"/>
  <c r="H798" i="20"/>
  <c r="I798" i="20"/>
  <c r="J798" i="20"/>
  <c r="K798" i="20"/>
  <c r="L798" i="20"/>
  <c r="M798" i="20"/>
  <c r="N798" i="20"/>
  <c r="O798" i="20"/>
  <c r="P798" i="20"/>
  <c r="Q798" i="20"/>
  <c r="R798" i="20"/>
  <c r="S798" i="20"/>
  <c r="H799" i="20"/>
  <c r="I799" i="20"/>
  <c r="J799" i="20"/>
  <c r="K799" i="20"/>
  <c r="L799" i="20"/>
  <c r="M799" i="20"/>
  <c r="N799" i="20"/>
  <c r="O799" i="20"/>
  <c r="P799" i="20"/>
  <c r="Q799" i="20"/>
  <c r="R799" i="20"/>
  <c r="S799" i="20"/>
  <c r="H800" i="20"/>
  <c r="I800" i="20"/>
  <c r="J800" i="20"/>
  <c r="K800" i="20"/>
  <c r="L800" i="20"/>
  <c r="M800" i="20"/>
  <c r="N800" i="20"/>
  <c r="O800" i="20"/>
  <c r="P800" i="20"/>
  <c r="Q800" i="20"/>
  <c r="R800" i="20"/>
  <c r="S800" i="20"/>
  <c r="H801" i="20"/>
  <c r="I801" i="20"/>
  <c r="J801" i="20"/>
  <c r="K801" i="20"/>
  <c r="L801" i="20"/>
  <c r="M801" i="20"/>
  <c r="N801" i="20"/>
  <c r="O801" i="20"/>
  <c r="P801" i="20"/>
  <c r="Q801" i="20"/>
  <c r="R801" i="20"/>
  <c r="S801" i="20"/>
  <c r="H802" i="20"/>
  <c r="I802" i="20"/>
  <c r="J802" i="20"/>
  <c r="K802" i="20"/>
  <c r="L802" i="20"/>
  <c r="M802" i="20"/>
  <c r="N802" i="20"/>
  <c r="O802" i="20"/>
  <c r="P802" i="20"/>
  <c r="Q802" i="20"/>
  <c r="R802" i="20"/>
  <c r="S802" i="20"/>
  <c r="H803" i="20"/>
  <c r="I803" i="20"/>
  <c r="J803" i="20"/>
  <c r="K803" i="20"/>
  <c r="L803" i="20"/>
  <c r="M803" i="20"/>
  <c r="N803" i="20"/>
  <c r="O803" i="20"/>
  <c r="P803" i="20"/>
  <c r="Q803" i="20"/>
  <c r="R803" i="20"/>
  <c r="S803" i="20"/>
  <c r="H804" i="20"/>
  <c r="I804" i="20"/>
  <c r="J804" i="20"/>
  <c r="K804" i="20"/>
  <c r="L804" i="20"/>
  <c r="M804" i="20"/>
  <c r="N804" i="20"/>
  <c r="O804" i="20"/>
  <c r="P804" i="20"/>
  <c r="Q804" i="20"/>
  <c r="R804" i="20"/>
  <c r="S804" i="20"/>
  <c r="H805" i="20"/>
  <c r="I805" i="20"/>
  <c r="J805" i="20"/>
  <c r="K805" i="20"/>
  <c r="L805" i="20"/>
  <c r="M805" i="20"/>
  <c r="N805" i="20"/>
  <c r="O805" i="20"/>
  <c r="P805" i="20"/>
  <c r="Q805" i="20"/>
  <c r="R805" i="20"/>
  <c r="S805" i="20"/>
  <c r="H806" i="20"/>
  <c r="I806" i="20"/>
  <c r="J806" i="20"/>
  <c r="K806" i="20"/>
  <c r="L806" i="20"/>
  <c r="M806" i="20"/>
  <c r="N806" i="20"/>
  <c r="O806" i="20"/>
  <c r="P806" i="20"/>
  <c r="Q806" i="20"/>
  <c r="R806" i="20"/>
  <c r="S806" i="20"/>
  <c r="H807" i="20"/>
  <c r="I807" i="20"/>
  <c r="J807" i="20"/>
  <c r="K807" i="20"/>
  <c r="L807" i="20"/>
  <c r="M807" i="20"/>
  <c r="N807" i="20"/>
  <c r="O807" i="20"/>
  <c r="P807" i="20"/>
  <c r="Q807" i="20"/>
  <c r="R807" i="20"/>
  <c r="S807" i="20"/>
  <c r="H808" i="20"/>
  <c r="I808" i="20"/>
  <c r="J808" i="20"/>
  <c r="K808" i="20"/>
  <c r="L808" i="20"/>
  <c r="M808" i="20"/>
  <c r="N808" i="20"/>
  <c r="O808" i="20"/>
  <c r="P808" i="20"/>
  <c r="Q808" i="20"/>
  <c r="R808" i="20"/>
  <c r="S808" i="20"/>
  <c r="H809" i="20"/>
  <c r="I809" i="20"/>
  <c r="J809" i="20"/>
  <c r="K809" i="20"/>
  <c r="L809" i="20"/>
  <c r="M809" i="20"/>
  <c r="N809" i="20"/>
  <c r="O809" i="20"/>
  <c r="P809" i="20"/>
  <c r="Q809" i="20"/>
  <c r="R809" i="20"/>
  <c r="S809" i="20"/>
  <c r="H810" i="20"/>
  <c r="I810" i="20"/>
  <c r="J810" i="20"/>
  <c r="K810" i="20"/>
  <c r="L810" i="20"/>
  <c r="M810" i="20"/>
  <c r="N810" i="20"/>
  <c r="O810" i="20"/>
  <c r="P810" i="20"/>
  <c r="Q810" i="20"/>
  <c r="R810" i="20"/>
  <c r="S810" i="20"/>
  <c r="H811" i="20"/>
  <c r="I811" i="20"/>
  <c r="J811" i="20"/>
  <c r="K811" i="20"/>
  <c r="L811" i="20"/>
  <c r="M811" i="20"/>
  <c r="N811" i="20"/>
  <c r="O811" i="20"/>
  <c r="P811" i="20"/>
  <c r="Q811" i="20"/>
  <c r="R811" i="20"/>
  <c r="S811" i="20"/>
  <c r="H812" i="20"/>
  <c r="I812" i="20"/>
  <c r="J812" i="20"/>
  <c r="K812" i="20"/>
  <c r="L812" i="20"/>
  <c r="M812" i="20"/>
  <c r="N812" i="20"/>
  <c r="O812" i="20"/>
  <c r="P812" i="20"/>
  <c r="Q812" i="20"/>
  <c r="R812" i="20"/>
  <c r="S812" i="20"/>
  <c r="H813" i="20"/>
  <c r="I813" i="20"/>
  <c r="J813" i="20"/>
  <c r="K813" i="20"/>
  <c r="L813" i="20"/>
  <c r="M813" i="20"/>
  <c r="N813" i="20"/>
  <c r="O813" i="20"/>
  <c r="P813" i="20"/>
  <c r="Q813" i="20"/>
  <c r="R813" i="20"/>
  <c r="S813" i="20"/>
  <c r="H814" i="20"/>
  <c r="I814" i="20"/>
  <c r="J814" i="20"/>
  <c r="K814" i="20"/>
  <c r="L814" i="20"/>
  <c r="M814" i="20"/>
  <c r="N814" i="20"/>
  <c r="O814" i="20"/>
  <c r="P814" i="20"/>
  <c r="Q814" i="20"/>
  <c r="R814" i="20"/>
  <c r="S814" i="20"/>
  <c r="H815" i="20"/>
  <c r="I815" i="20"/>
  <c r="J815" i="20"/>
  <c r="K815" i="20"/>
  <c r="L815" i="20"/>
  <c r="M815" i="20"/>
  <c r="N815" i="20"/>
  <c r="O815" i="20"/>
  <c r="P815" i="20"/>
  <c r="Q815" i="20"/>
  <c r="R815" i="20"/>
  <c r="S815" i="20"/>
  <c r="H816" i="20"/>
  <c r="I816" i="20"/>
  <c r="J816" i="20"/>
  <c r="K816" i="20"/>
  <c r="L816" i="20"/>
  <c r="M816" i="20"/>
  <c r="N816" i="20"/>
  <c r="O816" i="20"/>
  <c r="P816" i="20"/>
  <c r="Q816" i="20"/>
  <c r="R816" i="20"/>
  <c r="S816" i="20"/>
  <c r="H817" i="20"/>
  <c r="I817" i="20"/>
  <c r="J817" i="20"/>
  <c r="K817" i="20"/>
  <c r="L817" i="20"/>
  <c r="M817" i="20"/>
  <c r="N817" i="20"/>
  <c r="O817" i="20"/>
  <c r="P817" i="20"/>
  <c r="Q817" i="20"/>
  <c r="R817" i="20"/>
  <c r="S817" i="20"/>
  <c r="H818" i="20"/>
  <c r="I818" i="20"/>
  <c r="J818" i="20"/>
  <c r="K818" i="20"/>
  <c r="L818" i="20"/>
  <c r="M818" i="20"/>
  <c r="N818" i="20"/>
  <c r="O818" i="20"/>
  <c r="P818" i="20"/>
  <c r="Q818" i="20"/>
  <c r="R818" i="20"/>
  <c r="S818" i="20"/>
  <c r="H819" i="20"/>
  <c r="I819" i="20"/>
  <c r="J819" i="20"/>
  <c r="K819" i="20"/>
  <c r="L819" i="20"/>
  <c r="M819" i="20"/>
  <c r="N819" i="20"/>
  <c r="O819" i="20"/>
  <c r="P819" i="20"/>
  <c r="Q819" i="20"/>
  <c r="R819" i="20"/>
  <c r="S819" i="20"/>
  <c r="H820" i="20"/>
  <c r="I820" i="20"/>
  <c r="J820" i="20"/>
  <c r="K820" i="20"/>
  <c r="L820" i="20"/>
  <c r="M820" i="20"/>
  <c r="N820" i="20"/>
  <c r="O820" i="20"/>
  <c r="P820" i="20"/>
  <c r="Q820" i="20"/>
  <c r="R820" i="20"/>
  <c r="S820" i="20"/>
  <c r="H821" i="20"/>
  <c r="I821" i="20"/>
  <c r="J821" i="20"/>
  <c r="K821" i="20"/>
  <c r="L821" i="20"/>
  <c r="M821" i="20"/>
  <c r="N821" i="20"/>
  <c r="O821" i="20"/>
  <c r="P821" i="20"/>
  <c r="Q821" i="20"/>
  <c r="R821" i="20"/>
  <c r="S821" i="20"/>
  <c r="H822" i="20"/>
  <c r="I822" i="20"/>
  <c r="J822" i="20"/>
  <c r="K822" i="20"/>
  <c r="L822" i="20"/>
  <c r="M822" i="20"/>
  <c r="N822" i="20"/>
  <c r="O822" i="20"/>
  <c r="P822" i="20"/>
  <c r="Q822" i="20"/>
  <c r="R822" i="20"/>
  <c r="S822" i="20"/>
  <c r="H823" i="20"/>
  <c r="I823" i="20"/>
  <c r="J823" i="20"/>
  <c r="K823" i="20"/>
  <c r="L823" i="20"/>
  <c r="M823" i="20"/>
  <c r="N823" i="20"/>
  <c r="O823" i="20"/>
  <c r="P823" i="20"/>
  <c r="Q823" i="20"/>
  <c r="R823" i="20"/>
  <c r="S823" i="20"/>
  <c r="H824" i="20"/>
  <c r="I824" i="20"/>
  <c r="J824" i="20"/>
  <c r="K824" i="20"/>
  <c r="L824" i="20"/>
  <c r="M824" i="20"/>
  <c r="N824" i="20"/>
  <c r="O824" i="20"/>
  <c r="P824" i="20"/>
  <c r="Q824" i="20"/>
  <c r="R824" i="20"/>
  <c r="S824" i="20"/>
  <c r="H825" i="20"/>
  <c r="I825" i="20"/>
  <c r="J825" i="20"/>
  <c r="K825" i="20"/>
  <c r="L825" i="20"/>
  <c r="M825" i="20"/>
  <c r="N825" i="20"/>
  <c r="O825" i="20"/>
  <c r="P825" i="20"/>
  <c r="Q825" i="20"/>
  <c r="R825" i="20"/>
  <c r="S825" i="20"/>
  <c r="H826" i="20"/>
  <c r="I826" i="20"/>
  <c r="J826" i="20"/>
  <c r="K826" i="20"/>
  <c r="L826" i="20"/>
  <c r="M826" i="20"/>
  <c r="N826" i="20"/>
  <c r="O826" i="20"/>
  <c r="P826" i="20"/>
  <c r="Q826" i="20"/>
  <c r="R826" i="20"/>
  <c r="S826" i="20"/>
  <c r="H827" i="20"/>
  <c r="I827" i="20"/>
  <c r="J827" i="20"/>
  <c r="K827" i="20"/>
  <c r="L827" i="20"/>
  <c r="M827" i="20"/>
  <c r="N827" i="20"/>
  <c r="O827" i="20"/>
  <c r="P827" i="20"/>
  <c r="Q827" i="20"/>
  <c r="R827" i="20"/>
  <c r="S827" i="20"/>
  <c r="H828" i="20"/>
  <c r="I828" i="20"/>
  <c r="J828" i="20"/>
  <c r="K828" i="20"/>
  <c r="L828" i="20"/>
  <c r="M828" i="20"/>
  <c r="N828" i="20"/>
  <c r="O828" i="20"/>
  <c r="P828" i="20"/>
  <c r="Q828" i="20"/>
  <c r="R828" i="20"/>
  <c r="S828" i="20"/>
  <c r="H829" i="20"/>
  <c r="I829" i="20"/>
  <c r="J829" i="20"/>
  <c r="K829" i="20"/>
  <c r="L829" i="20"/>
  <c r="M829" i="20"/>
  <c r="N829" i="20"/>
  <c r="O829" i="20"/>
  <c r="P829" i="20"/>
  <c r="Q829" i="20"/>
  <c r="R829" i="20"/>
  <c r="S829" i="20"/>
  <c r="H830" i="20"/>
  <c r="I830" i="20"/>
  <c r="J830" i="20"/>
  <c r="K830" i="20"/>
  <c r="L830" i="20"/>
  <c r="M830" i="20"/>
  <c r="N830" i="20"/>
  <c r="O830" i="20"/>
  <c r="P830" i="20"/>
  <c r="Q830" i="20"/>
  <c r="R830" i="20"/>
  <c r="S830" i="20"/>
  <c r="H831" i="20"/>
  <c r="I831" i="20"/>
  <c r="J831" i="20"/>
  <c r="K831" i="20"/>
  <c r="L831" i="20"/>
  <c r="M831" i="20"/>
  <c r="N831" i="20"/>
  <c r="O831" i="20"/>
  <c r="P831" i="20"/>
  <c r="Q831" i="20"/>
  <c r="R831" i="20"/>
  <c r="S831" i="20"/>
  <c r="H832" i="20"/>
  <c r="I832" i="20"/>
  <c r="J832" i="20"/>
  <c r="K832" i="20"/>
  <c r="L832" i="20"/>
  <c r="M832" i="20"/>
  <c r="N832" i="20"/>
  <c r="O832" i="20"/>
  <c r="P832" i="20"/>
  <c r="Q832" i="20"/>
  <c r="R832" i="20"/>
  <c r="S832" i="20"/>
  <c r="H833" i="20"/>
  <c r="I833" i="20"/>
  <c r="J833" i="20"/>
  <c r="K833" i="20"/>
  <c r="L833" i="20"/>
  <c r="M833" i="20"/>
  <c r="N833" i="20"/>
  <c r="O833" i="20"/>
  <c r="P833" i="20"/>
  <c r="Q833" i="20"/>
  <c r="R833" i="20"/>
  <c r="S833" i="20"/>
  <c r="H834" i="20"/>
  <c r="I834" i="20"/>
  <c r="J834" i="20"/>
  <c r="K834" i="20"/>
  <c r="L834" i="20"/>
  <c r="M834" i="20"/>
  <c r="N834" i="20"/>
  <c r="O834" i="20"/>
  <c r="P834" i="20"/>
  <c r="Q834" i="20"/>
  <c r="R834" i="20"/>
  <c r="S834" i="20"/>
  <c r="H835" i="20"/>
  <c r="I835" i="20"/>
  <c r="J835" i="20"/>
  <c r="K835" i="20"/>
  <c r="L835" i="20"/>
  <c r="M835" i="20"/>
  <c r="N835" i="20"/>
  <c r="O835" i="20"/>
  <c r="P835" i="20"/>
  <c r="Q835" i="20"/>
  <c r="R835" i="20"/>
  <c r="S835" i="20"/>
  <c r="H836" i="20"/>
  <c r="I836" i="20"/>
  <c r="J836" i="20"/>
  <c r="K836" i="20"/>
  <c r="L836" i="20"/>
  <c r="M836" i="20"/>
  <c r="N836" i="20"/>
  <c r="O836" i="20"/>
  <c r="P836" i="20"/>
  <c r="Q836" i="20"/>
  <c r="R836" i="20"/>
  <c r="S836" i="20"/>
  <c r="H837" i="20"/>
  <c r="I837" i="20"/>
  <c r="J837" i="20"/>
  <c r="K837" i="20"/>
  <c r="L837" i="20"/>
  <c r="M837" i="20"/>
  <c r="N837" i="20"/>
  <c r="O837" i="20"/>
  <c r="P837" i="20"/>
  <c r="Q837" i="20"/>
  <c r="R837" i="20"/>
  <c r="S837" i="20"/>
  <c r="H838" i="20"/>
  <c r="I838" i="20"/>
  <c r="J838" i="20"/>
  <c r="K838" i="20"/>
  <c r="L838" i="20"/>
  <c r="M838" i="20"/>
  <c r="N838" i="20"/>
  <c r="O838" i="20"/>
  <c r="P838" i="20"/>
  <c r="Q838" i="20"/>
  <c r="R838" i="20"/>
  <c r="S838" i="20"/>
  <c r="H839" i="20"/>
  <c r="I839" i="20"/>
  <c r="J839" i="20"/>
  <c r="K839" i="20"/>
  <c r="L839" i="20"/>
  <c r="M839" i="20"/>
  <c r="N839" i="20"/>
  <c r="O839" i="20"/>
  <c r="P839" i="20"/>
  <c r="Q839" i="20"/>
  <c r="R839" i="20"/>
  <c r="S839" i="20"/>
  <c r="H840" i="20"/>
  <c r="I840" i="20"/>
  <c r="J840" i="20"/>
  <c r="K840" i="20"/>
  <c r="L840" i="20"/>
  <c r="M840" i="20"/>
  <c r="N840" i="20"/>
  <c r="O840" i="20"/>
  <c r="P840" i="20"/>
  <c r="Q840" i="20"/>
  <c r="R840" i="20"/>
  <c r="S840" i="20"/>
  <c r="H841" i="20"/>
  <c r="I841" i="20"/>
  <c r="J841" i="20"/>
  <c r="K841" i="20"/>
  <c r="L841" i="20"/>
  <c r="M841" i="20"/>
  <c r="N841" i="20"/>
  <c r="O841" i="20"/>
  <c r="P841" i="20"/>
  <c r="Q841" i="20"/>
  <c r="R841" i="20"/>
  <c r="S841" i="20"/>
  <c r="H842" i="20"/>
  <c r="I842" i="20"/>
  <c r="J842" i="20"/>
  <c r="K842" i="20"/>
  <c r="L842" i="20"/>
  <c r="M842" i="20"/>
  <c r="N842" i="20"/>
  <c r="O842" i="20"/>
  <c r="P842" i="20"/>
  <c r="Q842" i="20"/>
  <c r="R842" i="20"/>
  <c r="S842" i="20"/>
  <c r="H843" i="20"/>
  <c r="I843" i="20"/>
  <c r="J843" i="20"/>
  <c r="K843" i="20"/>
  <c r="L843" i="20"/>
  <c r="M843" i="20"/>
  <c r="N843" i="20"/>
  <c r="O843" i="20"/>
  <c r="P843" i="20"/>
  <c r="Q843" i="20"/>
  <c r="R843" i="20"/>
  <c r="S843" i="20"/>
  <c r="H844" i="20"/>
  <c r="I844" i="20"/>
  <c r="J844" i="20"/>
  <c r="K844" i="20"/>
  <c r="L844" i="20"/>
  <c r="M844" i="20"/>
  <c r="N844" i="20"/>
  <c r="O844" i="20"/>
  <c r="P844" i="20"/>
  <c r="Q844" i="20"/>
  <c r="R844" i="20"/>
  <c r="S844" i="20"/>
  <c r="H845" i="20"/>
  <c r="I845" i="20"/>
  <c r="J845" i="20"/>
  <c r="K845" i="20"/>
  <c r="L845" i="20"/>
  <c r="M845" i="20"/>
  <c r="N845" i="20"/>
  <c r="O845" i="20"/>
  <c r="P845" i="20"/>
  <c r="Q845" i="20"/>
  <c r="R845" i="20"/>
  <c r="S845" i="20"/>
  <c r="H846" i="20"/>
  <c r="I846" i="20"/>
  <c r="J846" i="20"/>
  <c r="K846" i="20"/>
  <c r="L846" i="20"/>
  <c r="M846" i="20"/>
  <c r="N846" i="20"/>
  <c r="O846" i="20"/>
  <c r="P846" i="20"/>
  <c r="Q846" i="20"/>
  <c r="R846" i="20"/>
  <c r="S846" i="20"/>
  <c r="H847" i="20"/>
  <c r="I847" i="20"/>
  <c r="J847" i="20"/>
  <c r="K847" i="20"/>
  <c r="L847" i="20"/>
  <c r="M847" i="20"/>
  <c r="N847" i="20"/>
  <c r="O847" i="20"/>
  <c r="P847" i="20"/>
  <c r="Q847" i="20"/>
  <c r="R847" i="20"/>
  <c r="S847" i="20"/>
  <c r="H848" i="20"/>
  <c r="I848" i="20"/>
  <c r="J848" i="20"/>
  <c r="K848" i="20"/>
  <c r="L848" i="20"/>
  <c r="M848" i="20"/>
  <c r="N848" i="20"/>
  <c r="O848" i="20"/>
  <c r="P848" i="20"/>
  <c r="Q848" i="20"/>
  <c r="R848" i="20"/>
  <c r="S848" i="20"/>
  <c r="H849" i="20"/>
  <c r="I849" i="20"/>
  <c r="J849" i="20"/>
  <c r="K849" i="20"/>
  <c r="L849" i="20"/>
  <c r="M849" i="20"/>
  <c r="N849" i="20"/>
  <c r="O849" i="20"/>
  <c r="P849" i="20"/>
  <c r="Q849" i="20"/>
  <c r="R849" i="20"/>
  <c r="S849" i="20"/>
  <c r="H850" i="20"/>
  <c r="I850" i="20"/>
  <c r="J850" i="20"/>
  <c r="K850" i="20"/>
  <c r="L850" i="20"/>
  <c r="M850" i="20"/>
  <c r="N850" i="20"/>
  <c r="O850" i="20"/>
  <c r="P850" i="20"/>
  <c r="Q850" i="20"/>
  <c r="R850" i="20"/>
  <c r="S850" i="20"/>
  <c r="H851" i="20"/>
  <c r="I851" i="20"/>
  <c r="J851" i="20"/>
  <c r="K851" i="20"/>
  <c r="L851" i="20"/>
  <c r="M851" i="20"/>
  <c r="N851" i="20"/>
  <c r="O851" i="20"/>
  <c r="P851" i="20"/>
  <c r="Q851" i="20"/>
  <c r="R851" i="20"/>
  <c r="S851" i="20"/>
  <c r="H852" i="20"/>
  <c r="I852" i="20"/>
  <c r="J852" i="20"/>
  <c r="K852" i="20"/>
  <c r="L852" i="20"/>
  <c r="M852" i="20"/>
  <c r="N852" i="20"/>
  <c r="O852" i="20"/>
  <c r="P852" i="20"/>
  <c r="Q852" i="20"/>
  <c r="R852" i="20"/>
  <c r="S852" i="20"/>
  <c r="H853" i="20"/>
  <c r="I853" i="20"/>
  <c r="J853" i="20"/>
  <c r="K853" i="20"/>
  <c r="L853" i="20"/>
  <c r="M853" i="20"/>
  <c r="N853" i="20"/>
  <c r="O853" i="20"/>
  <c r="P853" i="20"/>
  <c r="Q853" i="20"/>
  <c r="R853" i="20"/>
  <c r="S853" i="20"/>
  <c r="H854" i="20"/>
  <c r="I854" i="20"/>
  <c r="J854" i="20"/>
  <c r="K854" i="20"/>
  <c r="L854" i="20"/>
  <c r="M854" i="20"/>
  <c r="N854" i="20"/>
  <c r="O854" i="20"/>
  <c r="P854" i="20"/>
  <c r="Q854" i="20"/>
  <c r="R854" i="20"/>
  <c r="S854" i="20"/>
  <c r="H855" i="20"/>
  <c r="I855" i="20"/>
  <c r="J855" i="20"/>
  <c r="K855" i="20"/>
  <c r="L855" i="20"/>
  <c r="M855" i="20"/>
  <c r="N855" i="20"/>
  <c r="O855" i="20"/>
  <c r="P855" i="20"/>
  <c r="Q855" i="20"/>
  <c r="R855" i="20"/>
  <c r="S855" i="20"/>
  <c r="H856" i="20"/>
  <c r="I856" i="20"/>
  <c r="J856" i="20"/>
  <c r="K856" i="20"/>
  <c r="L856" i="20"/>
  <c r="M856" i="20"/>
  <c r="N856" i="20"/>
  <c r="O856" i="20"/>
  <c r="P856" i="20"/>
  <c r="Q856" i="20"/>
  <c r="R856" i="20"/>
  <c r="S856" i="20"/>
  <c r="H857" i="20"/>
  <c r="I857" i="20"/>
  <c r="J857" i="20"/>
  <c r="K857" i="20"/>
  <c r="L857" i="20"/>
  <c r="M857" i="20"/>
  <c r="N857" i="20"/>
  <c r="O857" i="20"/>
  <c r="P857" i="20"/>
  <c r="Q857" i="20"/>
  <c r="R857" i="20"/>
  <c r="S857" i="20"/>
  <c r="H858" i="20"/>
  <c r="I858" i="20"/>
  <c r="J858" i="20"/>
  <c r="K858" i="20"/>
  <c r="L858" i="20"/>
  <c r="M858" i="20"/>
  <c r="N858" i="20"/>
  <c r="O858" i="20"/>
  <c r="P858" i="20"/>
  <c r="Q858" i="20"/>
  <c r="R858" i="20"/>
  <c r="S858" i="20"/>
  <c r="H859" i="20"/>
  <c r="I859" i="20"/>
  <c r="J859" i="20"/>
  <c r="K859" i="20"/>
  <c r="L859" i="20"/>
  <c r="M859" i="20"/>
  <c r="N859" i="20"/>
  <c r="O859" i="20"/>
  <c r="P859" i="20"/>
  <c r="Q859" i="20"/>
  <c r="R859" i="20"/>
  <c r="S859" i="20"/>
  <c r="H860" i="20"/>
  <c r="I860" i="20"/>
  <c r="J860" i="20"/>
  <c r="K860" i="20"/>
  <c r="L860" i="20"/>
  <c r="M860" i="20"/>
  <c r="N860" i="20"/>
  <c r="O860" i="20"/>
  <c r="P860" i="20"/>
  <c r="Q860" i="20"/>
  <c r="R860" i="20"/>
  <c r="S860" i="20"/>
  <c r="H861" i="20"/>
  <c r="I861" i="20"/>
  <c r="J861" i="20"/>
  <c r="K861" i="20"/>
  <c r="L861" i="20"/>
  <c r="M861" i="20"/>
  <c r="N861" i="20"/>
  <c r="O861" i="20"/>
  <c r="P861" i="20"/>
  <c r="Q861" i="20"/>
  <c r="R861" i="20"/>
  <c r="S861" i="20"/>
  <c r="H862" i="20"/>
  <c r="I862" i="20"/>
  <c r="J862" i="20"/>
  <c r="K862" i="20"/>
  <c r="L862" i="20"/>
  <c r="M862" i="20"/>
  <c r="N862" i="20"/>
  <c r="O862" i="20"/>
  <c r="P862" i="20"/>
  <c r="Q862" i="20"/>
  <c r="R862" i="20"/>
  <c r="S862" i="20"/>
  <c r="H863" i="20"/>
  <c r="I863" i="20"/>
  <c r="J863" i="20"/>
  <c r="K863" i="20"/>
  <c r="L863" i="20"/>
  <c r="M863" i="20"/>
  <c r="N863" i="20"/>
  <c r="O863" i="20"/>
  <c r="P863" i="20"/>
  <c r="Q863" i="20"/>
  <c r="R863" i="20"/>
  <c r="S863" i="20"/>
  <c r="H864" i="20"/>
  <c r="I864" i="20"/>
  <c r="J864" i="20"/>
  <c r="K864" i="20"/>
  <c r="L864" i="20"/>
  <c r="M864" i="20"/>
  <c r="N864" i="20"/>
  <c r="O864" i="20"/>
  <c r="P864" i="20"/>
  <c r="Q864" i="20"/>
  <c r="R864" i="20"/>
  <c r="S864" i="20"/>
  <c r="H865" i="20"/>
  <c r="I865" i="20"/>
  <c r="J865" i="20"/>
  <c r="K865" i="20"/>
  <c r="L865" i="20"/>
  <c r="M865" i="20"/>
  <c r="N865" i="20"/>
  <c r="O865" i="20"/>
  <c r="P865" i="20"/>
  <c r="Q865" i="20"/>
  <c r="R865" i="20"/>
  <c r="S865" i="20"/>
  <c r="H866" i="20"/>
  <c r="I866" i="20"/>
  <c r="J866" i="20"/>
  <c r="K866" i="20"/>
  <c r="L866" i="20"/>
  <c r="M866" i="20"/>
  <c r="N866" i="20"/>
  <c r="O866" i="20"/>
  <c r="P866" i="20"/>
  <c r="Q866" i="20"/>
  <c r="R866" i="20"/>
  <c r="S866" i="20"/>
  <c r="H867" i="20"/>
  <c r="I867" i="20"/>
  <c r="J867" i="20"/>
  <c r="K867" i="20"/>
  <c r="L867" i="20"/>
  <c r="M867" i="20"/>
  <c r="N867" i="20"/>
  <c r="O867" i="20"/>
  <c r="P867" i="20"/>
  <c r="Q867" i="20"/>
  <c r="R867" i="20"/>
  <c r="S867" i="20"/>
  <c r="H868" i="20"/>
  <c r="I868" i="20"/>
  <c r="J868" i="20"/>
  <c r="K868" i="20"/>
  <c r="L868" i="20"/>
  <c r="M868" i="20"/>
  <c r="N868" i="20"/>
  <c r="O868" i="20"/>
  <c r="P868" i="20"/>
  <c r="Q868" i="20"/>
  <c r="R868" i="20"/>
  <c r="S868" i="20"/>
  <c r="H869" i="20"/>
  <c r="I869" i="20"/>
  <c r="J869" i="20"/>
  <c r="K869" i="20"/>
  <c r="L869" i="20"/>
  <c r="M869" i="20"/>
  <c r="N869" i="20"/>
  <c r="O869" i="20"/>
  <c r="P869" i="20"/>
  <c r="Q869" i="20"/>
  <c r="R869" i="20"/>
  <c r="S869" i="20"/>
  <c r="H870" i="20"/>
  <c r="I870" i="20"/>
  <c r="J870" i="20"/>
  <c r="K870" i="20"/>
  <c r="L870" i="20"/>
  <c r="M870" i="20"/>
  <c r="N870" i="20"/>
  <c r="O870" i="20"/>
  <c r="P870" i="20"/>
  <c r="Q870" i="20"/>
  <c r="R870" i="20"/>
  <c r="S870" i="20"/>
  <c r="H871" i="20"/>
  <c r="I871" i="20"/>
  <c r="J871" i="20"/>
  <c r="K871" i="20"/>
  <c r="L871" i="20"/>
  <c r="M871" i="20"/>
  <c r="N871" i="20"/>
  <c r="O871" i="20"/>
  <c r="P871" i="20"/>
  <c r="Q871" i="20"/>
  <c r="R871" i="20"/>
  <c r="S871" i="20"/>
  <c r="H872" i="20"/>
  <c r="I872" i="20"/>
  <c r="J872" i="20"/>
  <c r="K872" i="20"/>
  <c r="L872" i="20"/>
  <c r="M872" i="20"/>
  <c r="N872" i="20"/>
  <c r="O872" i="20"/>
  <c r="P872" i="20"/>
  <c r="Q872" i="20"/>
  <c r="R872" i="20"/>
  <c r="S872" i="20"/>
  <c r="H873" i="20"/>
  <c r="I873" i="20"/>
  <c r="J873" i="20"/>
  <c r="K873" i="20"/>
  <c r="L873" i="20"/>
  <c r="M873" i="20"/>
  <c r="N873" i="20"/>
  <c r="O873" i="20"/>
  <c r="P873" i="20"/>
  <c r="Q873" i="20"/>
  <c r="R873" i="20"/>
  <c r="S873" i="20"/>
  <c r="H874" i="20"/>
  <c r="I874" i="20"/>
  <c r="J874" i="20"/>
  <c r="K874" i="20"/>
  <c r="L874" i="20"/>
  <c r="M874" i="20"/>
  <c r="N874" i="20"/>
  <c r="O874" i="20"/>
  <c r="P874" i="20"/>
  <c r="Q874" i="20"/>
  <c r="R874" i="20"/>
  <c r="S874" i="20"/>
  <c r="H875" i="20"/>
  <c r="I875" i="20"/>
  <c r="J875" i="20"/>
  <c r="K875" i="20"/>
  <c r="L875" i="20"/>
  <c r="M875" i="20"/>
  <c r="N875" i="20"/>
  <c r="O875" i="20"/>
  <c r="P875" i="20"/>
  <c r="Q875" i="20"/>
  <c r="R875" i="20"/>
  <c r="S875" i="20"/>
  <c r="H876" i="20"/>
  <c r="I876" i="20"/>
  <c r="J876" i="20"/>
  <c r="K876" i="20"/>
  <c r="L876" i="20"/>
  <c r="M876" i="20"/>
  <c r="N876" i="20"/>
  <c r="O876" i="20"/>
  <c r="P876" i="20"/>
  <c r="Q876" i="20"/>
  <c r="R876" i="20"/>
  <c r="S876" i="20"/>
  <c r="H877" i="20"/>
  <c r="I877" i="20"/>
  <c r="J877" i="20"/>
  <c r="K877" i="20"/>
  <c r="L877" i="20"/>
  <c r="M877" i="20"/>
  <c r="N877" i="20"/>
  <c r="O877" i="20"/>
  <c r="P877" i="20"/>
  <c r="Q877" i="20"/>
  <c r="R877" i="20"/>
  <c r="S877" i="20"/>
  <c r="H878" i="20"/>
  <c r="I878" i="20"/>
  <c r="J878" i="20"/>
  <c r="K878" i="20"/>
  <c r="L878" i="20"/>
  <c r="M878" i="20"/>
  <c r="N878" i="20"/>
  <c r="O878" i="20"/>
  <c r="P878" i="20"/>
  <c r="Q878" i="20"/>
  <c r="R878" i="20"/>
  <c r="S878" i="20"/>
  <c r="H879" i="20"/>
  <c r="I879" i="20"/>
  <c r="J879" i="20"/>
  <c r="K879" i="20"/>
  <c r="L879" i="20"/>
  <c r="M879" i="20"/>
  <c r="N879" i="20"/>
  <c r="O879" i="20"/>
  <c r="P879" i="20"/>
  <c r="Q879" i="20"/>
  <c r="R879" i="20"/>
  <c r="S879" i="20"/>
  <c r="H880" i="20"/>
  <c r="I880" i="20"/>
  <c r="J880" i="20"/>
  <c r="K880" i="20"/>
  <c r="L880" i="20"/>
  <c r="M880" i="20"/>
  <c r="N880" i="20"/>
  <c r="O880" i="20"/>
  <c r="P880" i="20"/>
  <c r="Q880" i="20"/>
  <c r="R880" i="20"/>
  <c r="S880" i="20"/>
  <c r="H881" i="20"/>
  <c r="I881" i="20"/>
  <c r="J881" i="20"/>
  <c r="K881" i="20"/>
  <c r="L881" i="20"/>
  <c r="M881" i="20"/>
  <c r="N881" i="20"/>
  <c r="O881" i="20"/>
  <c r="P881" i="20"/>
  <c r="Q881" i="20"/>
  <c r="R881" i="20"/>
  <c r="S881" i="20"/>
  <c r="H882" i="20"/>
  <c r="I882" i="20"/>
  <c r="J882" i="20"/>
  <c r="K882" i="20"/>
  <c r="L882" i="20"/>
  <c r="M882" i="20"/>
  <c r="N882" i="20"/>
  <c r="O882" i="20"/>
  <c r="P882" i="20"/>
  <c r="Q882" i="20"/>
  <c r="R882" i="20"/>
  <c r="S882" i="20"/>
  <c r="H883" i="20"/>
  <c r="I883" i="20"/>
  <c r="J883" i="20"/>
  <c r="K883" i="20"/>
  <c r="L883" i="20"/>
  <c r="M883" i="20"/>
  <c r="N883" i="20"/>
  <c r="O883" i="20"/>
  <c r="P883" i="20"/>
  <c r="Q883" i="20"/>
  <c r="R883" i="20"/>
  <c r="S883" i="20"/>
  <c r="H884" i="20"/>
  <c r="I884" i="20"/>
  <c r="J884" i="20"/>
  <c r="K884" i="20"/>
  <c r="L884" i="20"/>
  <c r="M884" i="20"/>
  <c r="N884" i="20"/>
  <c r="O884" i="20"/>
  <c r="P884" i="20"/>
  <c r="Q884" i="20"/>
  <c r="R884" i="20"/>
  <c r="S884" i="20"/>
  <c r="H885" i="20"/>
  <c r="I885" i="20"/>
  <c r="J885" i="20"/>
  <c r="K885" i="20"/>
  <c r="L885" i="20"/>
  <c r="M885" i="20"/>
  <c r="N885" i="20"/>
  <c r="O885" i="20"/>
  <c r="P885" i="20"/>
  <c r="Q885" i="20"/>
  <c r="R885" i="20"/>
  <c r="S885" i="20"/>
  <c r="H886" i="20"/>
  <c r="I886" i="20"/>
  <c r="J886" i="20"/>
  <c r="K886" i="20"/>
  <c r="L886" i="20"/>
  <c r="M886" i="20"/>
  <c r="N886" i="20"/>
  <c r="O886" i="20"/>
  <c r="P886" i="20"/>
  <c r="Q886" i="20"/>
  <c r="R886" i="20"/>
  <c r="S886" i="20"/>
  <c r="H887" i="20"/>
  <c r="I887" i="20"/>
  <c r="J887" i="20"/>
  <c r="K887" i="20"/>
  <c r="L887" i="20"/>
  <c r="M887" i="20"/>
  <c r="N887" i="20"/>
  <c r="O887" i="20"/>
  <c r="P887" i="20"/>
  <c r="Q887" i="20"/>
  <c r="R887" i="20"/>
  <c r="S887" i="20"/>
  <c r="H888" i="20"/>
  <c r="I888" i="20"/>
  <c r="J888" i="20"/>
  <c r="K888" i="20"/>
  <c r="L888" i="20"/>
  <c r="M888" i="20"/>
  <c r="N888" i="20"/>
  <c r="O888" i="20"/>
  <c r="P888" i="20"/>
  <c r="Q888" i="20"/>
  <c r="R888" i="20"/>
  <c r="S888" i="20"/>
  <c r="H889" i="20"/>
  <c r="I889" i="20"/>
  <c r="J889" i="20"/>
  <c r="K889" i="20"/>
  <c r="L889" i="20"/>
  <c r="M889" i="20"/>
  <c r="N889" i="20"/>
  <c r="O889" i="20"/>
  <c r="P889" i="20"/>
  <c r="Q889" i="20"/>
  <c r="R889" i="20"/>
  <c r="S889" i="20"/>
  <c r="H890" i="20"/>
  <c r="I890" i="20"/>
  <c r="J890" i="20"/>
  <c r="K890" i="20"/>
  <c r="L890" i="20"/>
  <c r="M890" i="20"/>
  <c r="N890" i="20"/>
  <c r="O890" i="20"/>
  <c r="P890" i="20"/>
  <c r="Q890" i="20"/>
  <c r="R890" i="20"/>
  <c r="S890" i="20"/>
  <c r="H891" i="20"/>
  <c r="I891" i="20"/>
  <c r="J891" i="20"/>
  <c r="K891" i="20"/>
  <c r="L891" i="20"/>
  <c r="M891" i="20"/>
  <c r="N891" i="20"/>
  <c r="O891" i="20"/>
  <c r="P891" i="20"/>
  <c r="Q891" i="20"/>
  <c r="R891" i="20"/>
  <c r="S891" i="20"/>
  <c r="H892" i="20"/>
  <c r="I892" i="20"/>
  <c r="J892" i="20"/>
  <c r="K892" i="20"/>
  <c r="L892" i="20"/>
  <c r="M892" i="20"/>
  <c r="N892" i="20"/>
  <c r="O892" i="20"/>
  <c r="P892" i="20"/>
  <c r="Q892" i="20"/>
  <c r="R892" i="20"/>
  <c r="S892" i="20"/>
  <c r="H893" i="20"/>
  <c r="I893" i="20"/>
  <c r="J893" i="20"/>
  <c r="K893" i="20"/>
  <c r="L893" i="20"/>
  <c r="M893" i="20"/>
  <c r="N893" i="20"/>
  <c r="O893" i="20"/>
  <c r="P893" i="20"/>
  <c r="Q893" i="20"/>
  <c r="R893" i="20"/>
  <c r="S893" i="20"/>
  <c r="H894" i="20"/>
  <c r="I894" i="20"/>
  <c r="J894" i="20"/>
  <c r="K894" i="20"/>
  <c r="L894" i="20"/>
  <c r="M894" i="20"/>
  <c r="N894" i="20"/>
  <c r="O894" i="20"/>
  <c r="P894" i="20"/>
  <c r="Q894" i="20"/>
  <c r="R894" i="20"/>
  <c r="S894" i="20"/>
  <c r="H895" i="20"/>
  <c r="I895" i="20"/>
  <c r="J895" i="20"/>
  <c r="K895" i="20"/>
  <c r="L895" i="20"/>
  <c r="M895" i="20"/>
  <c r="N895" i="20"/>
  <c r="O895" i="20"/>
  <c r="P895" i="20"/>
  <c r="Q895" i="20"/>
  <c r="R895" i="20"/>
  <c r="S895" i="20"/>
  <c r="H896" i="20"/>
  <c r="I896" i="20"/>
  <c r="J896" i="20"/>
  <c r="K896" i="20"/>
  <c r="L896" i="20"/>
  <c r="M896" i="20"/>
  <c r="N896" i="20"/>
  <c r="O896" i="20"/>
  <c r="P896" i="20"/>
  <c r="Q896" i="20"/>
  <c r="R896" i="20"/>
  <c r="S896" i="20"/>
  <c r="H897" i="20"/>
  <c r="I897" i="20"/>
  <c r="J897" i="20"/>
  <c r="K897" i="20"/>
  <c r="L897" i="20"/>
  <c r="M897" i="20"/>
  <c r="N897" i="20"/>
  <c r="O897" i="20"/>
  <c r="P897" i="20"/>
  <c r="Q897" i="20"/>
  <c r="R897" i="20"/>
  <c r="S897" i="20"/>
  <c r="H898" i="20"/>
  <c r="I898" i="20"/>
  <c r="J898" i="20"/>
  <c r="K898" i="20"/>
  <c r="L898" i="20"/>
  <c r="M898" i="20"/>
  <c r="N898" i="20"/>
  <c r="O898" i="20"/>
  <c r="P898" i="20"/>
  <c r="Q898" i="20"/>
  <c r="R898" i="20"/>
  <c r="S898" i="20"/>
  <c r="H899" i="20"/>
  <c r="I899" i="20"/>
  <c r="J899" i="20"/>
  <c r="K899" i="20"/>
  <c r="L899" i="20"/>
  <c r="M899" i="20"/>
  <c r="N899" i="20"/>
  <c r="O899" i="20"/>
  <c r="P899" i="20"/>
  <c r="Q899" i="20"/>
  <c r="R899" i="20"/>
  <c r="S899" i="20"/>
  <c r="H900" i="20"/>
  <c r="I900" i="20"/>
  <c r="J900" i="20"/>
  <c r="K900" i="20"/>
  <c r="L900" i="20"/>
  <c r="M900" i="20"/>
  <c r="N900" i="20"/>
  <c r="O900" i="20"/>
  <c r="P900" i="20"/>
  <c r="Q900" i="20"/>
  <c r="R900" i="20"/>
  <c r="S900" i="20"/>
  <c r="H901" i="20"/>
  <c r="I901" i="20"/>
  <c r="J901" i="20"/>
  <c r="K901" i="20"/>
  <c r="L901" i="20"/>
  <c r="M901" i="20"/>
  <c r="N901" i="20"/>
  <c r="O901" i="20"/>
  <c r="P901" i="20"/>
  <c r="Q901" i="20"/>
  <c r="R901" i="20"/>
  <c r="S901" i="20"/>
  <c r="H902" i="20"/>
  <c r="I902" i="20"/>
  <c r="J902" i="20"/>
  <c r="K902" i="20"/>
  <c r="L902" i="20"/>
  <c r="M902" i="20"/>
  <c r="N902" i="20"/>
  <c r="O902" i="20"/>
  <c r="P902" i="20"/>
  <c r="Q902" i="20"/>
  <c r="R902" i="20"/>
  <c r="S902" i="20"/>
  <c r="H903" i="20"/>
  <c r="I903" i="20"/>
  <c r="J903" i="20"/>
  <c r="K903" i="20"/>
  <c r="L903" i="20"/>
  <c r="M903" i="20"/>
  <c r="N903" i="20"/>
  <c r="O903" i="20"/>
  <c r="P903" i="20"/>
  <c r="Q903" i="20"/>
  <c r="R903" i="20"/>
  <c r="S903" i="20"/>
  <c r="H904" i="20"/>
  <c r="I904" i="20"/>
  <c r="J904" i="20"/>
  <c r="K904" i="20"/>
  <c r="L904" i="20"/>
  <c r="M904" i="20"/>
  <c r="N904" i="20"/>
  <c r="O904" i="20"/>
  <c r="P904" i="20"/>
  <c r="Q904" i="20"/>
  <c r="R904" i="20"/>
  <c r="S904" i="20"/>
  <c r="H905" i="20"/>
  <c r="I905" i="20"/>
  <c r="J905" i="20"/>
  <c r="K905" i="20"/>
  <c r="L905" i="20"/>
  <c r="M905" i="20"/>
  <c r="N905" i="20"/>
  <c r="O905" i="20"/>
  <c r="P905" i="20"/>
  <c r="Q905" i="20"/>
  <c r="R905" i="20"/>
  <c r="S905" i="20"/>
  <c r="H906" i="20"/>
  <c r="I906" i="20"/>
  <c r="J906" i="20"/>
  <c r="K906" i="20"/>
  <c r="L906" i="20"/>
  <c r="M906" i="20"/>
  <c r="N906" i="20"/>
  <c r="O906" i="20"/>
  <c r="P906" i="20"/>
  <c r="Q906" i="20"/>
  <c r="R906" i="20"/>
  <c r="S906" i="20"/>
  <c r="H907" i="20"/>
  <c r="I907" i="20"/>
  <c r="J907" i="20"/>
  <c r="K907" i="20"/>
  <c r="L907" i="20"/>
  <c r="M907" i="20"/>
  <c r="N907" i="20"/>
  <c r="O907" i="20"/>
  <c r="P907" i="20"/>
  <c r="Q907" i="20"/>
  <c r="R907" i="20"/>
  <c r="S907" i="20"/>
  <c r="H908" i="20"/>
  <c r="I908" i="20"/>
  <c r="J908" i="20"/>
  <c r="K908" i="20"/>
  <c r="L908" i="20"/>
  <c r="M908" i="20"/>
  <c r="N908" i="20"/>
  <c r="O908" i="20"/>
  <c r="P908" i="20"/>
  <c r="Q908" i="20"/>
  <c r="R908" i="20"/>
  <c r="S908" i="20"/>
  <c r="H909" i="20"/>
  <c r="I909" i="20"/>
  <c r="J909" i="20"/>
  <c r="K909" i="20"/>
  <c r="L909" i="20"/>
  <c r="M909" i="20"/>
  <c r="N909" i="20"/>
  <c r="O909" i="20"/>
  <c r="P909" i="20"/>
  <c r="Q909" i="20"/>
  <c r="R909" i="20"/>
  <c r="S909" i="20"/>
  <c r="H910" i="20"/>
  <c r="I910" i="20"/>
  <c r="J910" i="20"/>
  <c r="K910" i="20"/>
  <c r="L910" i="20"/>
  <c r="M910" i="20"/>
  <c r="N910" i="20"/>
  <c r="O910" i="20"/>
  <c r="P910" i="20"/>
  <c r="Q910" i="20"/>
  <c r="R910" i="20"/>
  <c r="S910" i="20"/>
  <c r="H911" i="20"/>
  <c r="I911" i="20"/>
  <c r="J911" i="20"/>
  <c r="K911" i="20"/>
  <c r="L911" i="20"/>
  <c r="M911" i="20"/>
  <c r="N911" i="20"/>
  <c r="O911" i="20"/>
  <c r="P911" i="20"/>
  <c r="Q911" i="20"/>
  <c r="R911" i="20"/>
  <c r="S911" i="20"/>
  <c r="H912" i="20"/>
  <c r="I912" i="20"/>
  <c r="J912" i="20"/>
  <c r="K912" i="20"/>
  <c r="L912" i="20"/>
  <c r="M912" i="20"/>
  <c r="N912" i="20"/>
  <c r="O912" i="20"/>
  <c r="P912" i="20"/>
  <c r="Q912" i="20"/>
  <c r="R912" i="20"/>
  <c r="S912" i="20"/>
  <c r="H913" i="20"/>
  <c r="I913" i="20"/>
  <c r="J913" i="20"/>
  <c r="K913" i="20"/>
  <c r="L913" i="20"/>
  <c r="M913" i="20"/>
  <c r="N913" i="20"/>
  <c r="O913" i="20"/>
  <c r="P913" i="20"/>
  <c r="Q913" i="20"/>
  <c r="R913" i="20"/>
  <c r="S913" i="20"/>
  <c r="H914" i="20"/>
  <c r="I914" i="20"/>
  <c r="J914" i="20"/>
  <c r="K914" i="20"/>
  <c r="L914" i="20"/>
  <c r="M914" i="20"/>
  <c r="N914" i="20"/>
  <c r="O914" i="20"/>
  <c r="P914" i="20"/>
  <c r="Q914" i="20"/>
  <c r="R914" i="20"/>
  <c r="S914" i="20"/>
  <c r="H915" i="20"/>
  <c r="I915" i="20"/>
  <c r="J915" i="20"/>
  <c r="K915" i="20"/>
  <c r="L915" i="20"/>
  <c r="M915" i="20"/>
  <c r="N915" i="20"/>
  <c r="O915" i="20"/>
  <c r="P915" i="20"/>
  <c r="Q915" i="20"/>
  <c r="R915" i="20"/>
  <c r="S915" i="20"/>
  <c r="H916" i="20"/>
  <c r="I916" i="20"/>
  <c r="J916" i="20"/>
  <c r="K916" i="20"/>
  <c r="L916" i="20"/>
  <c r="M916" i="20"/>
  <c r="N916" i="20"/>
  <c r="O916" i="20"/>
  <c r="P916" i="20"/>
  <c r="Q916" i="20"/>
  <c r="R916" i="20"/>
  <c r="S916" i="20"/>
  <c r="H917" i="20"/>
  <c r="I917" i="20"/>
  <c r="J917" i="20"/>
  <c r="K917" i="20"/>
  <c r="L917" i="20"/>
  <c r="M917" i="20"/>
  <c r="N917" i="20"/>
  <c r="O917" i="20"/>
  <c r="P917" i="20"/>
  <c r="Q917" i="20"/>
  <c r="R917" i="20"/>
  <c r="S917" i="20"/>
  <c r="H918" i="20"/>
  <c r="I918" i="20"/>
  <c r="J918" i="20"/>
  <c r="K918" i="20"/>
  <c r="L918" i="20"/>
  <c r="M918" i="20"/>
  <c r="N918" i="20"/>
  <c r="O918" i="20"/>
  <c r="P918" i="20"/>
  <c r="Q918" i="20"/>
  <c r="R918" i="20"/>
  <c r="S918" i="20"/>
  <c r="H919" i="20"/>
  <c r="I919" i="20"/>
  <c r="J919" i="20"/>
  <c r="K919" i="20"/>
  <c r="L919" i="20"/>
  <c r="M919" i="20"/>
  <c r="N919" i="20"/>
  <c r="O919" i="20"/>
  <c r="P919" i="20"/>
  <c r="Q919" i="20"/>
  <c r="R919" i="20"/>
  <c r="S919" i="20"/>
  <c r="H920" i="20"/>
  <c r="I920" i="20"/>
  <c r="J920" i="20"/>
  <c r="K920" i="20"/>
  <c r="L920" i="20"/>
  <c r="M920" i="20"/>
  <c r="N920" i="20"/>
  <c r="O920" i="20"/>
  <c r="P920" i="20"/>
  <c r="Q920" i="20"/>
  <c r="R920" i="20"/>
  <c r="S920" i="20"/>
  <c r="H921" i="20"/>
  <c r="I921" i="20"/>
  <c r="J921" i="20"/>
  <c r="K921" i="20"/>
  <c r="L921" i="20"/>
  <c r="M921" i="20"/>
  <c r="N921" i="20"/>
  <c r="O921" i="20"/>
  <c r="P921" i="20"/>
  <c r="Q921" i="20"/>
  <c r="R921" i="20"/>
  <c r="S921" i="20"/>
  <c r="H922" i="20"/>
  <c r="I922" i="20"/>
  <c r="J922" i="20"/>
  <c r="K922" i="20"/>
  <c r="L922" i="20"/>
  <c r="M922" i="20"/>
  <c r="N922" i="20"/>
  <c r="O922" i="20"/>
  <c r="P922" i="20"/>
  <c r="Q922" i="20"/>
  <c r="R922" i="20"/>
  <c r="S922" i="20"/>
  <c r="H923" i="20"/>
  <c r="I923" i="20"/>
  <c r="J923" i="20"/>
  <c r="K923" i="20"/>
  <c r="L923" i="20"/>
  <c r="M923" i="20"/>
  <c r="N923" i="20"/>
  <c r="O923" i="20"/>
  <c r="P923" i="20"/>
  <c r="Q923" i="20"/>
  <c r="R923" i="20"/>
  <c r="S923" i="20"/>
  <c r="H924" i="20"/>
  <c r="I924" i="20"/>
  <c r="J924" i="20"/>
  <c r="K924" i="20"/>
  <c r="L924" i="20"/>
  <c r="M924" i="20"/>
  <c r="N924" i="20"/>
  <c r="O924" i="20"/>
  <c r="P924" i="20"/>
  <c r="Q924" i="20"/>
  <c r="R924" i="20"/>
  <c r="S924" i="20"/>
  <c r="H925" i="20"/>
  <c r="I925" i="20"/>
  <c r="J925" i="20"/>
  <c r="K925" i="20"/>
  <c r="L925" i="20"/>
  <c r="M925" i="20"/>
  <c r="N925" i="20"/>
  <c r="O925" i="20"/>
  <c r="P925" i="20"/>
  <c r="Q925" i="20"/>
  <c r="R925" i="20"/>
  <c r="S925" i="20"/>
  <c r="H926" i="20"/>
  <c r="I926" i="20"/>
  <c r="J926" i="20"/>
  <c r="K926" i="20"/>
  <c r="L926" i="20"/>
  <c r="M926" i="20"/>
  <c r="N926" i="20"/>
  <c r="O926" i="20"/>
  <c r="P926" i="20"/>
  <c r="Q926" i="20"/>
  <c r="R926" i="20"/>
  <c r="S926" i="20"/>
  <c r="H927" i="20"/>
  <c r="I927" i="20"/>
  <c r="J927" i="20"/>
  <c r="K927" i="20"/>
  <c r="L927" i="20"/>
  <c r="M927" i="20"/>
  <c r="N927" i="20"/>
  <c r="O927" i="20"/>
  <c r="P927" i="20"/>
  <c r="Q927" i="20"/>
  <c r="R927" i="20"/>
  <c r="S927" i="20"/>
  <c r="H928" i="20"/>
  <c r="I928" i="20"/>
  <c r="J928" i="20"/>
  <c r="K928" i="20"/>
  <c r="L928" i="20"/>
  <c r="M928" i="20"/>
  <c r="N928" i="20"/>
  <c r="O928" i="20"/>
  <c r="P928" i="20"/>
  <c r="Q928" i="20"/>
  <c r="R928" i="20"/>
  <c r="S928" i="20"/>
  <c r="H929" i="20"/>
  <c r="I929" i="20"/>
  <c r="J929" i="20"/>
  <c r="K929" i="20"/>
  <c r="L929" i="20"/>
  <c r="M929" i="20"/>
  <c r="N929" i="20"/>
  <c r="O929" i="20"/>
  <c r="P929" i="20"/>
  <c r="Q929" i="20"/>
  <c r="R929" i="20"/>
  <c r="S929" i="20"/>
  <c r="H930" i="20"/>
  <c r="I930" i="20"/>
  <c r="J930" i="20"/>
  <c r="K930" i="20"/>
  <c r="L930" i="20"/>
  <c r="M930" i="20"/>
  <c r="N930" i="20"/>
  <c r="O930" i="20"/>
  <c r="P930" i="20"/>
  <c r="Q930" i="20"/>
  <c r="R930" i="20"/>
  <c r="S930" i="20"/>
  <c r="H931" i="20"/>
  <c r="I931" i="20"/>
  <c r="J931" i="20"/>
  <c r="K931" i="20"/>
  <c r="L931" i="20"/>
  <c r="M931" i="20"/>
  <c r="N931" i="20"/>
  <c r="O931" i="20"/>
  <c r="P931" i="20"/>
  <c r="Q931" i="20"/>
  <c r="R931" i="20"/>
  <c r="S931" i="20"/>
  <c r="H932" i="20"/>
  <c r="I932" i="20"/>
  <c r="J932" i="20"/>
  <c r="K932" i="20"/>
  <c r="L932" i="20"/>
  <c r="M932" i="20"/>
  <c r="N932" i="20"/>
  <c r="O932" i="20"/>
  <c r="P932" i="20"/>
  <c r="Q932" i="20"/>
  <c r="R932" i="20"/>
  <c r="S932" i="20"/>
  <c r="H933" i="20"/>
  <c r="I933" i="20"/>
  <c r="J933" i="20"/>
  <c r="K933" i="20"/>
  <c r="L933" i="20"/>
  <c r="M933" i="20"/>
  <c r="N933" i="20"/>
  <c r="O933" i="20"/>
  <c r="P933" i="20"/>
  <c r="Q933" i="20"/>
  <c r="R933" i="20"/>
  <c r="S933" i="20"/>
  <c r="H934" i="20"/>
  <c r="I934" i="20"/>
  <c r="J934" i="20"/>
  <c r="K934" i="20"/>
  <c r="L934" i="20"/>
  <c r="M934" i="20"/>
  <c r="N934" i="20"/>
  <c r="O934" i="20"/>
  <c r="P934" i="20"/>
  <c r="Q934" i="20"/>
  <c r="R934" i="20"/>
  <c r="S934" i="20"/>
  <c r="H935" i="20"/>
  <c r="I935" i="20"/>
  <c r="J935" i="20"/>
  <c r="K935" i="20"/>
  <c r="L935" i="20"/>
  <c r="M935" i="20"/>
  <c r="N935" i="20"/>
  <c r="O935" i="20"/>
  <c r="P935" i="20"/>
  <c r="Q935" i="20"/>
  <c r="R935" i="20"/>
  <c r="S935" i="20"/>
  <c r="H936" i="20"/>
  <c r="I936" i="20"/>
  <c r="J936" i="20"/>
  <c r="K936" i="20"/>
  <c r="L936" i="20"/>
  <c r="M936" i="20"/>
  <c r="N936" i="20"/>
  <c r="O936" i="20"/>
  <c r="P936" i="20"/>
  <c r="Q936" i="20"/>
  <c r="R936" i="20"/>
  <c r="S936" i="20"/>
  <c r="H937" i="20"/>
  <c r="I937" i="20"/>
  <c r="J937" i="20"/>
  <c r="K937" i="20"/>
  <c r="L937" i="20"/>
  <c r="M937" i="20"/>
  <c r="N937" i="20"/>
  <c r="O937" i="20"/>
  <c r="P937" i="20"/>
  <c r="Q937" i="20"/>
  <c r="R937" i="20"/>
  <c r="S937" i="20"/>
  <c r="H938" i="20"/>
  <c r="I938" i="20"/>
  <c r="J938" i="20"/>
  <c r="K938" i="20"/>
  <c r="L938" i="20"/>
  <c r="M938" i="20"/>
  <c r="N938" i="20"/>
  <c r="O938" i="20"/>
  <c r="P938" i="20"/>
  <c r="Q938" i="20"/>
  <c r="R938" i="20"/>
  <c r="S938" i="20"/>
  <c r="H939" i="20"/>
  <c r="I939" i="20"/>
  <c r="J939" i="20"/>
  <c r="K939" i="20"/>
  <c r="L939" i="20"/>
  <c r="M939" i="20"/>
  <c r="N939" i="20"/>
  <c r="O939" i="20"/>
  <c r="P939" i="20"/>
  <c r="Q939" i="20"/>
  <c r="R939" i="20"/>
  <c r="S939" i="20"/>
  <c r="H940" i="20"/>
  <c r="I940" i="20"/>
  <c r="J940" i="20"/>
  <c r="K940" i="20"/>
  <c r="L940" i="20"/>
  <c r="M940" i="20"/>
  <c r="N940" i="20"/>
  <c r="O940" i="20"/>
  <c r="P940" i="20"/>
  <c r="Q940" i="20"/>
  <c r="R940" i="20"/>
  <c r="S940" i="20"/>
  <c r="H941" i="20"/>
  <c r="I941" i="20"/>
  <c r="J941" i="20"/>
  <c r="K941" i="20"/>
  <c r="L941" i="20"/>
  <c r="M941" i="20"/>
  <c r="N941" i="20"/>
  <c r="O941" i="20"/>
  <c r="P941" i="20"/>
  <c r="Q941" i="20"/>
  <c r="R941" i="20"/>
  <c r="S941" i="20"/>
  <c r="H942" i="20"/>
  <c r="I942" i="20"/>
  <c r="J942" i="20"/>
  <c r="K942" i="20"/>
  <c r="L942" i="20"/>
  <c r="M942" i="20"/>
  <c r="N942" i="20"/>
  <c r="O942" i="20"/>
  <c r="P942" i="20"/>
  <c r="Q942" i="20"/>
  <c r="R942" i="20"/>
  <c r="S942" i="20"/>
  <c r="H943" i="20"/>
  <c r="I943" i="20"/>
  <c r="J943" i="20"/>
  <c r="K943" i="20"/>
  <c r="L943" i="20"/>
  <c r="M943" i="20"/>
  <c r="N943" i="20"/>
  <c r="O943" i="20"/>
  <c r="P943" i="20"/>
  <c r="Q943" i="20"/>
  <c r="R943" i="20"/>
  <c r="S943" i="20"/>
  <c r="H944" i="20"/>
  <c r="I944" i="20"/>
  <c r="J944" i="20"/>
  <c r="K944" i="20"/>
  <c r="L944" i="20"/>
  <c r="M944" i="20"/>
  <c r="N944" i="20"/>
  <c r="O944" i="20"/>
  <c r="P944" i="20"/>
  <c r="Q944" i="20"/>
  <c r="R944" i="20"/>
  <c r="S944" i="20"/>
  <c r="H945" i="20"/>
  <c r="I945" i="20"/>
  <c r="J945" i="20"/>
  <c r="K945" i="20"/>
  <c r="L945" i="20"/>
  <c r="M945" i="20"/>
  <c r="N945" i="20"/>
  <c r="O945" i="20"/>
  <c r="P945" i="20"/>
  <c r="Q945" i="20"/>
  <c r="R945" i="20"/>
  <c r="S945" i="20"/>
  <c r="H946" i="20"/>
  <c r="I946" i="20"/>
  <c r="J946" i="20"/>
  <c r="K946" i="20"/>
  <c r="L946" i="20"/>
  <c r="M946" i="20"/>
  <c r="N946" i="20"/>
  <c r="O946" i="20"/>
  <c r="P946" i="20"/>
  <c r="Q946" i="20"/>
  <c r="R946" i="20"/>
  <c r="S946" i="20"/>
  <c r="H947" i="20"/>
  <c r="I947" i="20"/>
  <c r="J947" i="20"/>
  <c r="K947" i="20"/>
  <c r="L947" i="20"/>
  <c r="M947" i="20"/>
  <c r="N947" i="20"/>
  <c r="O947" i="20"/>
  <c r="P947" i="20"/>
  <c r="Q947" i="20"/>
  <c r="R947" i="20"/>
  <c r="S947" i="20"/>
  <c r="H948" i="20"/>
  <c r="I948" i="20"/>
  <c r="J948" i="20"/>
  <c r="K948" i="20"/>
  <c r="L948" i="20"/>
  <c r="M948" i="20"/>
  <c r="N948" i="20"/>
  <c r="O948" i="20"/>
  <c r="P948" i="20"/>
  <c r="Q948" i="20"/>
  <c r="R948" i="20"/>
  <c r="S948" i="20"/>
  <c r="H949" i="20"/>
  <c r="I949" i="20"/>
  <c r="J949" i="20"/>
  <c r="K949" i="20"/>
  <c r="L949" i="20"/>
  <c r="M949" i="20"/>
  <c r="N949" i="20"/>
  <c r="O949" i="20"/>
  <c r="P949" i="20"/>
  <c r="Q949" i="20"/>
  <c r="R949" i="20"/>
  <c r="S949" i="20"/>
  <c r="H950" i="20"/>
  <c r="I950" i="20"/>
  <c r="J950" i="20"/>
  <c r="K950" i="20"/>
  <c r="L950" i="20"/>
  <c r="M950" i="20"/>
  <c r="N950" i="20"/>
  <c r="O950" i="20"/>
  <c r="P950" i="20"/>
  <c r="Q950" i="20"/>
  <c r="R950" i="20"/>
  <c r="S950" i="20"/>
  <c r="H951" i="20"/>
  <c r="I951" i="20"/>
  <c r="J951" i="20"/>
  <c r="K951" i="20"/>
  <c r="L951" i="20"/>
  <c r="M951" i="20"/>
  <c r="N951" i="20"/>
  <c r="O951" i="20"/>
  <c r="P951" i="20"/>
  <c r="Q951" i="20"/>
  <c r="R951" i="20"/>
  <c r="S951" i="20"/>
  <c r="H952" i="20"/>
  <c r="I952" i="20"/>
  <c r="J952" i="20"/>
  <c r="K952" i="20"/>
  <c r="L952" i="20"/>
  <c r="M952" i="20"/>
  <c r="N952" i="20"/>
  <c r="O952" i="20"/>
  <c r="P952" i="20"/>
  <c r="Q952" i="20"/>
  <c r="R952" i="20"/>
  <c r="S952" i="20"/>
  <c r="H953" i="20"/>
  <c r="I953" i="20"/>
  <c r="J953" i="20"/>
  <c r="K953" i="20"/>
  <c r="L953" i="20"/>
  <c r="M953" i="20"/>
  <c r="N953" i="20"/>
  <c r="O953" i="20"/>
  <c r="P953" i="20"/>
  <c r="Q953" i="20"/>
  <c r="R953" i="20"/>
  <c r="S953" i="20"/>
  <c r="H954" i="20"/>
  <c r="I954" i="20"/>
  <c r="J954" i="20"/>
  <c r="K954" i="20"/>
  <c r="L954" i="20"/>
  <c r="M954" i="20"/>
  <c r="N954" i="20"/>
  <c r="O954" i="20"/>
  <c r="P954" i="20"/>
  <c r="Q954" i="20"/>
  <c r="R954" i="20"/>
  <c r="S954" i="20"/>
  <c r="H955" i="20"/>
  <c r="I955" i="20"/>
  <c r="J955" i="20"/>
  <c r="K955" i="20"/>
  <c r="L955" i="20"/>
  <c r="M955" i="20"/>
  <c r="N955" i="20"/>
  <c r="O955" i="20"/>
  <c r="P955" i="20"/>
  <c r="Q955" i="20"/>
  <c r="R955" i="20"/>
  <c r="S955" i="20"/>
  <c r="H956" i="20"/>
  <c r="I956" i="20"/>
  <c r="J956" i="20"/>
  <c r="K956" i="20"/>
  <c r="L956" i="20"/>
  <c r="M956" i="20"/>
  <c r="N956" i="20"/>
  <c r="O956" i="20"/>
  <c r="P956" i="20"/>
  <c r="Q956" i="20"/>
  <c r="R956" i="20"/>
  <c r="S956" i="20"/>
  <c r="H957" i="20"/>
  <c r="I957" i="20"/>
  <c r="J957" i="20"/>
  <c r="K957" i="20"/>
  <c r="L957" i="20"/>
  <c r="M957" i="20"/>
  <c r="N957" i="20"/>
  <c r="O957" i="20"/>
  <c r="P957" i="20"/>
  <c r="Q957" i="20"/>
  <c r="R957" i="20"/>
  <c r="S957" i="20"/>
  <c r="H958" i="20"/>
  <c r="I958" i="20"/>
  <c r="J958" i="20"/>
  <c r="K958" i="20"/>
  <c r="L958" i="20"/>
  <c r="M958" i="20"/>
  <c r="N958" i="20"/>
  <c r="O958" i="20"/>
  <c r="P958" i="20"/>
  <c r="Q958" i="20"/>
  <c r="R958" i="20"/>
  <c r="S958" i="20"/>
  <c r="H959" i="20"/>
  <c r="I959" i="20"/>
  <c r="J959" i="20"/>
  <c r="K959" i="20"/>
  <c r="L959" i="20"/>
  <c r="M959" i="20"/>
  <c r="N959" i="20"/>
  <c r="O959" i="20"/>
  <c r="P959" i="20"/>
  <c r="Q959" i="20"/>
  <c r="R959" i="20"/>
  <c r="S959" i="20"/>
  <c r="H960" i="20"/>
  <c r="I960" i="20"/>
  <c r="J960" i="20"/>
  <c r="K960" i="20"/>
  <c r="L960" i="20"/>
  <c r="M960" i="20"/>
  <c r="N960" i="20"/>
  <c r="O960" i="20"/>
  <c r="P960" i="20"/>
  <c r="Q960" i="20"/>
  <c r="R960" i="20"/>
  <c r="S960" i="20"/>
  <c r="H961" i="20"/>
  <c r="I961" i="20"/>
  <c r="J961" i="20"/>
  <c r="K961" i="20"/>
  <c r="L961" i="20"/>
  <c r="M961" i="20"/>
  <c r="N961" i="20"/>
  <c r="O961" i="20"/>
  <c r="P961" i="20"/>
  <c r="Q961" i="20"/>
  <c r="R961" i="20"/>
  <c r="S961" i="20"/>
  <c r="H962" i="20"/>
  <c r="I962" i="20"/>
  <c r="J962" i="20"/>
  <c r="K962" i="20"/>
  <c r="L962" i="20"/>
  <c r="M962" i="20"/>
  <c r="N962" i="20"/>
  <c r="O962" i="20"/>
  <c r="P962" i="20"/>
  <c r="Q962" i="20"/>
  <c r="R962" i="20"/>
  <c r="S962" i="20"/>
  <c r="H963" i="20"/>
  <c r="I963" i="20"/>
  <c r="J963" i="20"/>
  <c r="K963" i="20"/>
  <c r="L963" i="20"/>
  <c r="M963" i="20"/>
  <c r="N963" i="20"/>
  <c r="O963" i="20"/>
  <c r="P963" i="20"/>
  <c r="Q963" i="20"/>
  <c r="R963" i="20"/>
  <c r="S963" i="20"/>
  <c r="H964" i="20"/>
  <c r="I964" i="20"/>
  <c r="J964" i="20"/>
  <c r="K964" i="20"/>
  <c r="L964" i="20"/>
  <c r="M964" i="20"/>
  <c r="N964" i="20"/>
  <c r="O964" i="20"/>
  <c r="P964" i="20"/>
  <c r="Q964" i="20"/>
  <c r="R964" i="20"/>
  <c r="S964" i="20"/>
  <c r="H965" i="20"/>
  <c r="I965" i="20"/>
  <c r="J965" i="20"/>
  <c r="K965" i="20"/>
  <c r="L965" i="20"/>
  <c r="M965" i="20"/>
  <c r="N965" i="20"/>
  <c r="O965" i="20"/>
  <c r="P965" i="20"/>
  <c r="Q965" i="20"/>
  <c r="R965" i="20"/>
  <c r="S965" i="20"/>
  <c r="H966" i="20"/>
  <c r="I966" i="20"/>
  <c r="J966" i="20"/>
  <c r="K966" i="20"/>
  <c r="L966" i="20"/>
  <c r="M966" i="20"/>
  <c r="N966" i="20"/>
  <c r="O966" i="20"/>
  <c r="P966" i="20"/>
  <c r="Q966" i="20"/>
  <c r="R966" i="20"/>
  <c r="S966" i="20"/>
  <c r="H967" i="20"/>
  <c r="I967" i="20"/>
  <c r="J967" i="20"/>
  <c r="K967" i="20"/>
  <c r="L967" i="20"/>
  <c r="M967" i="20"/>
  <c r="N967" i="20"/>
  <c r="O967" i="20"/>
  <c r="P967" i="20"/>
  <c r="Q967" i="20"/>
  <c r="R967" i="20"/>
  <c r="S967" i="20"/>
  <c r="H968" i="20"/>
  <c r="I968" i="20"/>
  <c r="J968" i="20"/>
  <c r="K968" i="20"/>
  <c r="L968" i="20"/>
  <c r="M968" i="20"/>
  <c r="N968" i="20"/>
  <c r="O968" i="20"/>
  <c r="P968" i="20"/>
  <c r="Q968" i="20"/>
  <c r="R968" i="20"/>
  <c r="S968" i="20"/>
  <c r="H969" i="20"/>
  <c r="I969" i="20"/>
  <c r="J969" i="20"/>
  <c r="K969" i="20"/>
  <c r="L969" i="20"/>
  <c r="M969" i="20"/>
  <c r="N969" i="20"/>
  <c r="O969" i="20"/>
  <c r="P969" i="20"/>
  <c r="Q969" i="20"/>
  <c r="R969" i="20"/>
  <c r="S969" i="20"/>
  <c r="H970" i="20"/>
  <c r="I970" i="20"/>
  <c r="J970" i="20"/>
  <c r="K970" i="20"/>
  <c r="L970" i="20"/>
  <c r="M970" i="20"/>
  <c r="N970" i="20"/>
  <c r="O970" i="20"/>
  <c r="P970" i="20"/>
  <c r="Q970" i="20"/>
  <c r="R970" i="20"/>
  <c r="S970" i="20"/>
  <c r="H971" i="20"/>
  <c r="I971" i="20"/>
  <c r="J971" i="20"/>
  <c r="K971" i="20"/>
  <c r="L971" i="20"/>
  <c r="M971" i="20"/>
  <c r="N971" i="20"/>
  <c r="O971" i="20"/>
  <c r="P971" i="20"/>
  <c r="Q971" i="20"/>
  <c r="R971" i="20"/>
  <c r="S971" i="20"/>
  <c r="H972" i="20"/>
  <c r="I972" i="20"/>
  <c r="J972" i="20"/>
  <c r="K972" i="20"/>
  <c r="L972" i="20"/>
  <c r="M972" i="20"/>
  <c r="N972" i="20"/>
  <c r="O972" i="20"/>
  <c r="P972" i="20"/>
  <c r="Q972" i="20"/>
  <c r="R972" i="20"/>
  <c r="S972" i="20"/>
  <c r="H973" i="20"/>
  <c r="I973" i="20"/>
  <c r="J973" i="20"/>
  <c r="K973" i="20"/>
  <c r="L973" i="20"/>
  <c r="M973" i="20"/>
  <c r="N973" i="20"/>
  <c r="O973" i="20"/>
  <c r="P973" i="20"/>
  <c r="Q973" i="20"/>
  <c r="R973" i="20"/>
  <c r="S973" i="20"/>
  <c r="H974" i="20"/>
  <c r="I974" i="20"/>
  <c r="J974" i="20"/>
  <c r="K974" i="20"/>
  <c r="L974" i="20"/>
  <c r="M974" i="20"/>
  <c r="N974" i="20"/>
  <c r="O974" i="20"/>
  <c r="P974" i="20"/>
  <c r="Q974" i="20"/>
  <c r="R974" i="20"/>
  <c r="S974" i="20"/>
  <c r="H975" i="20"/>
  <c r="I975" i="20"/>
  <c r="J975" i="20"/>
  <c r="K975" i="20"/>
  <c r="L975" i="20"/>
  <c r="M975" i="20"/>
  <c r="N975" i="20"/>
  <c r="O975" i="20"/>
  <c r="P975" i="20"/>
  <c r="Q975" i="20"/>
  <c r="R975" i="20"/>
  <c r="S975" i="20"/>
  <c r="H976" i="20"/>
  <c r="I976" i="20"/>
  <c r="J976" i="20"/>
  <c r="K976" i="20"/>
  <c r="L976" i="20"/>
  <c r="M976" i="20"/>
  <c r="N976" i="20"/>
  <c r="O976" i="20"/>
  <c r="P976" i="20"/>
  <c r="Q976" i="20"/>
  <c r="R976" i="20"/>
  <c r="S976" i="20"/>
  <c r="H977" i="20"/>
  <c r="I977" i="20"/>
  <c r="J977" i="20"/>
  <c r="K977" i="20"/>
  <c r="L977" i="20"/>
  <c r="M977" i="20"/>
  <c r="N977" i="20"/>
  <c r="O977" i="20"/>
  <c r="P977" i="20"/>
  <c r="Q977" i="20"/>
  <c r="R977" i="20"/>
  <c r="S977" i="20"/>
  <c r="H978" i="20"/>
  <c r="I978" i="20"/>
  <c r="J978" i="20"/>
  <c r="K978" i="20"/>
  <c r="L978" i="20"/>
  <c r="M978" i="20"/>
  <c r="N978" i="20"/>
  <c r="O978" i="20"/>
  <c r="P978" i="20"/>
  <c r="Q978" i="20"/>
  <c r="R978" i="20"/>
  <c r="S978" i="20"/>
  <c r="H979" i="20"/>
  <c r="I979" i="20"/>
  <c r="J979" i="20"/>
  <c r="K979" i="20"/>
  <c r="L979" i="20"/>
  <c r="M979" i="20"/>
  <c r="N979" i="20"/>
  <c r="O979" i="20"/>
  <c r="P979" i="20"/>
  <c r="Q979" i="20"/>
  <c r="R979" i="20"/>
  <c r="S979" i="20"/>
  <c r="H980" i="20"/>
  <c r="I980" i="20"/>
  <c r="J980" i="20"/>
  <c r="K980" i="20"/>
  <c r="L980" i="20"/>
  <c r="M980" i="20"/>
  <c r="N980" i="20"/>
  <c r="O980" i="20"/>
  <c r="P980" i="20"/>
  <c r="Q980" i="20"/>
  <c r="R980" i="20"/>
  <c r="S980" i="20"/>
  <c r="H981" i="20"/>
  <c r="I981" i="20"/>
  <c r="J981" i="20"/>
  <c r="K981" i="20"/>
  <c r="L981" i="20"/>
  <c r="M981" i="20"/>
  <c r="N981" i="20"/>
  <c r="O981" i="20"/>
  <c r="P981" i="20"/>
  <c r="Q981" i="20"/>
  <c r="R981" i="20"/>
  <c r="S981" i="20"/>
  <c r="H982" i="20"/>
  <c r="I982" i="20"/>
  <c r="J982" i="20"/>
  <c r="K982" i="20"/>
  <c r="L982" i="20"/>
  <c r="M982" i="20"/>
  <c r="N982" i="20"/>
  <c r="O982" i="20"/>
  <c r="P982" i="20"/>
  <c r="Q982" i="20"/>
  <c r="R982" i="20"/>
  <c r="S982" i="20"/>
  <c r="H983" i="20"/>
  <c r="I983" i="20"/>
  <c r="J983" i="20"/>
  <c r="K983" i="20"/>
  <c r="L983" i="20"/>
  <c r="M983" i="20"/>
  <c r="N983" i="20"/>
  <c r="O983" i="20"/>
  <c r="P983" i="20"/>
  <c r="Q983" i="20"/>
  <c r="R983" i="20"/>
  <c r="S983" i="20"/>
  <c r="H984" i="20"/>
  <c r="I984" i="20"/>
  <c r="J984" i="20"/>
  <c r="K984" i="20"/>
  <c r="L984" i="20"/>
  <c r="M984" i="20"/>
  <c r="N984" i="20"/>
  <c r="O984" i="20"/>
  <c r="P984" i="20"/>
  <c r="Q984" i="20"/>
  <c r="R984" i="20"/>
  <c r="S984" i="20"/>
  <c r="H985" i="20"/>
  <c r="I985" i="20"/>
  <c r="J985" i="20"/>
  <c r="K985" i="20"/>
  <c r="L985" i="20"/>
  <c r="M985" i="20"/>
  <c r="N985" i="20"/>
  <c r="O985" i="20"/>
  <c r="P985" i="20"/>
  <c r="Q985" i="20"/>
  <c r="R985" i="20"/>
  <c r="S985" i="20"/>
  <c r="H986" i="20"/>
  <c r="I986" i="20"/>
  <c r="J986" i="20"/>
  <c r="K986" i="20"/>
  <c r="L986" i="20"/>
  <c r="M986" i="20"/>
  <c r="N986" i="20"/>
  <c r="O986" i="20"/>
  <c r="P986" i="20"/>
  <c r="Q986" i="20"/>
  <c r="R986" i="20"/>
  <c r="S986" i="20"/>
  <c r="H987" i="20"/>
  <c r="I987" i="20"/>
  <c r="J987" i="20"/>
  <c r="K987" i="20"/>
  <c r="L987" i="20"/>
  <c r="M987" i="20"/>
  <c r="N987" i="20"/>
  <c r="O987" i="20"/>
  <c r="P987" i="20"/>
  <c r="Q987" i="20"/>
  <c r="R987" i="20"/>
  <c r="S987" i="20"/>
  <c r="H988" i="20"/>
  <c r="I988" i="20"/>
  <c r="J988" i="20"/>
  <c r="K988" i="20"/>
  <c r="L988" i="20"/>
  <c r="M988" i="20"/>
  <c r="N988" i="20"/>
  <c r="O988" i="20"/>
  <c r="P988" i="20"/>
  <c r="Q988" i="20"/>
  <c r="R988" i="20"/>
  <c r="S988" i="20"/>
  <c r="H989" i="20"/>
  <c r="I989" i="20"/>
  <c r="J989" i="20"/>
  <c r="K989" i="20"/>
  <c r="L989" i="20"/>
  <c r="M989" i="20"/>
  <c r="N989" i="20"/>
  <c r="O989" i="20"/>
  <c r="P989" i="20"/>
  <c r="Q989" i="20"/>
  <c r="R989" i="20"/>
  <c r="S989" i="20"/>
  <c r="H990" i="20"/>
  <c r="I990" i="20"/>
  <c r="J990" i="20"/>
  <c r="K990" i="20"/>
  <c r="L990" i="20"/>
  <c r="M990" i="20"/>
  <c r="N990" i="20"/>
  <c r="O990" i="20"/>
  <c r="P990" i="20"/>
  <c r="Q990" i="20"/>
  <c r="R990" i="20"/>
  <c r="S990" i="20"/>
  <c r="H991" i="20"/>
  <c r="I991" i="20"/>
  <c r="J991" i="20"/>
  <c r="K991" i="20"/>
  <c r="L991" i="20"/>
  <c r="M991" i="20"/>
  <c r="N991" i="20"/>
  <c r="O991" i="20"/>
  <c r="P991" i="20"/>
  <c r="Q991" i="20"/>
  <c r="R991" i="20"/>
  <c r="S991" i="20"/>
  <c r="H992" i="20"/>
  <c r="I992" i="20"/>
  <c r="J992" i="20"/>
  <c r="K992" i="20"/>
  <c r="L992" i="20"/>
  <c r="M992" i="20"/>
  <c r="N992" i="20"/>
  <c r="O992" i="20"/>
  <c r="P992" i="20"/>
  <c r="Q992" i="20"/>
  <c r="R992" i="20"/>
  <c r="S992" i="20"/>
  <c r="H993" i="20"/>
  <c r="I993" i="20"/>
  <c r="J993" i="20"/>
  <c r="K993" i="20"/>
  <c r="L993" i="20"/>
  <c r="M993" i="20"/>
  <c r="N993" i="20"/>
  <c r="O993" i="20"/>
  <c r="P993" i="20"/>
  <c r="Q993" i="20"/>
  <c r="R993" i="20"/>
  <c r="S993" i="20"/>
  <c r="H994" i="20"/>
  <c r="I994" i="20"/>
  <c r="J994" i="20"/>
  <c r="K994" i="20"/>
  <c r="L994" i="20"/>
  <c r="M994" i="20"/>
  <c r="N994" i="20"/>
  <c r="O994" i="20"/>
  <c r="P994" i="20"/>
  <c r="Q994" i="20"/>
  <c r="R994" i="20"/>
  <c r="S994" i="20"/>
  <c r="H995" i="20"/>
  <c r="I995" i="20"/>
  <c r="J995" i="20"/>
  <c r="K995" i="20"/>
  <c r="L995" i="20"/>
  <c r="M995" i="20"/>
  <c r="N995" i="20"/>
  <c r="O995" i="20"/>
  <c r="P995" i="20"/>
  <c r="Q995" i="20"/>
  <c r="R995" i="20"/>
  <c r="S995" i="20"/>
  <c r="H996" i="20"/>
  <c r="I996" i="20"/>
  <c r="J996" i="20"/>
  <c r="K996" i="20"/>
  <c r="L996" i="20"/>
  <c r="M996" i="20"/>
  <c r="N996" i="20"/>
  <c r="O996" i="20"/>
  <c r="P996" i="20"/>
  <c r="Q996" i="20"/>
  <c r="R996" i="20"/>
  <c r="S996" i="20"/>
  <c r="H997" i="20"/>
  <c r="I997" i="20"/>
  <c r="J997" i="20"/>
  <c r="K997" i="20"/>
  <c r="L997" i="20"/>
  <c r="M997" i="20"/>
  <c r="N997" i="20"/>
  <c r="O997" i="20"/>
  <c r="P997" i="20"/>
  <c r="Q997" i="20"/>
  <c r="R997" i="20"/>
  <c r="S997" i="20"/>
  <c r="H998" i="20"/>
  <c r="I998" i="20"/>
  <c r="J998" i="20"/>
  <c r="K998" i="20"/>
  <c r="L998" i="20"/>
  <c r="M998" i="20"/>
  <c r="N998" i="20"/>
  <c r="O998" i="20"/>
  <c r="P998" i="20"/>
  <c r="Q998" i="20"/>
  <c r="R998" i="20"/>
  <c r="S998" i="20"/>
  <c r="H999" i="20"/>
  <c r="I999" i="20"/>
  <c r="J999" i="20"/>
  <c r="K999" i="20"/>
  <c r="L999" i="20"/>
  <c r="M999" i="20"/>
  <c r="N999" i="20"/>
  <c r="O999" i="20"/>
  <c r="P999" i="20"/>
  <c r="Q999" i="20"/>
  <c r="R999" i="20"/>
  <c r="S999" i="20"/>
  <c r="H1000" i="20"/>
  <c r="I1000" i="20"/>
  <c r="J1000" i="20"/>
  <c r="K1000" i="20"/>
  <c r="L1000" i="20"/>
  <c r="M1000" i="20"/>
  <c r="N1000" i="20"/>
  <c r="O1000" i="20"/>
  <c r="P1000" i="20"/>
  <c r="Q1000" i="20"/>
  <c r="R1000" i="20"/>
  <c r="S1000" i="20"/>
  <c r="H1001" i="20"/>
  <c r="I1001" i="20"/>
  <c r="J1001" i="20"/>
  <c r="K1001" i="20"/>
  <c r="L1001" i="20"/>
  <c r="M1001" i="20"/>
  <c r="N1001" i="20"/>
  <c r="O1001" i="20"/>
  <c r="P1001" i="20"/>
  <c r="Q1001" i="20"/>
  <c r="R1001" i="20"/>
  <c r="S1001" i="20"/>
  <c r="H1002" i="20"/>
  <c r="I1002" i="20"/>
  <c r="J1002" i="20"/>
  <c r="K1002" i="20"/>
  <c r="L1002" i="20"/>
  <c r="M1002" i="20"/>
  <c r="N1002" i="20"/>
  <c r="O1002" i="20"/>
  <c r="P1002" i="20"/>
  <c r="Q1002" i="20"/>
  <c r="R1002" i="20"/>
  <c r="S1002" i="20"/>
  <c r="H1003" i="20"/>
  <c r="I1003" i="20"/>
  <c r="J1003" i="20"/>
  <c r="K1003" i="20"/>
  <c r="L1003" i="20"/>
  <c r="M1003" i="20"/>
  <c r="N1003" i="20"/>
  <c r="O1003" i="20"/>
  <c r="P1003" i="20"/>
  <c r="Q1003" i="20"/>
  <c r="R1003" i="20"/>
  <c r="S1003" i="20"/>
  <c r="H1004" i="20"/>
  <c r="I1004" i="20"/>
  <c r="J1004" i="20"/>
  <c r="K1004" i="20"/>
  <c r="L1004" i="20"/>
  <c r="M1004" i="20"/>
  <c r="N1004" i="20"/>
  <c r="O1004" i="20"/>
  <c r="P1004" i="20"/>
  <c r="Q1004" i="20"/>
  <c r="R1004" i="20"/>
  <c r="S1004" i="20"/>
  <c r="H1005" i="20"/>
  <c r="I1005" i="20"/>
  <c r="J1005" i="20"/>
  <c r="K1005" i="20"/>
  <c r="L1005" i="20"/>
  <c r="M1005" i="20"/>
  <c r="N1005" i="20"/>
  <c r="O1005" i="20"/>
  <c r="P1005" i="20"/>
  <c r="Q1005" i="20"/>
  <c r="R1005" i="20"/>
  <c r="S1005" i="20"/>
  <c r="H1006" i="20"/>
  <c r="I1006" i="20"/>
  <c r="J1006" i="20"/>
  <c r="K1006" i="20"/>
  <c r="L1006" i="20"/>
  <c r="M1006" i="20"/>
  <c r="N1006" i="20"/>
  <c r="O1006" i="20"/>
  <c r="P1006" i="20"/>
  <c r="Q1006" i="20"/>
  <c r="R1006" i="20"/>
  <c r="S1006" i="20"/>
  <c r="H1007" i="20"/>
  <c r="I1007" i="20"/>
  <c r="J1007" i="20"/>
  <c r="K1007" i="20"/>
  <c r="L1007" i="20"/>
  <c r="M1007" i="20"/>
  <c r="N1007" i="20"/>
  <c r="O1007" i="20"/>
  <c r="P1007" i="20"/>
  <c r="Q1007" i="20"/>
  <c r="R1007" i="20"/>
  <c r="S1007" i="20"/>
  <c r="H1008" i="20"/>
  <c r="I1008" i="20"/>
  <c r="J1008" i="20"/>
  <c r="K1008" i="20"/>
  <c r="L1008" i="20"/>
  <c r="M1008" i="20"/>
  <c r="N1008" i="20"/>
  <c r="O1008" i="20"/>
  <c r="P1008" i="20"/>
  <c r="Q1008" i="20"/>
  <c r="R1008" i="20"/>
  <c r="S1008" i="20"/>
  <c r="H1009" i="20"/>
  <c r="I1009" i="20"/>
  <c r="J1009" i="20"/>
  <c r="K1009" i="20"/>
  <c r="L1009" i="20"/>
  <c r="M1009" i="20"/>
  <c r="N1009" i="20"/>
  <c r="O1009" i="20"/>
  <c r="P1009" i="20"/>
  <c r="Q1009" i="20"/>
  <c r="R1009" i="20"/>
  <c r="S1009" i="20"/>
  <c r="H1010" i="20"/>
  <c r="I1010" i="20"/>
  <c r="J1010" i="20"/>
  <c r="K1010" i="20"/>
  <c r="L1010" i="20"/>
  <c r="M1010" i="20"/>
  <c r="N1010" i="20"/>
  <c r="O1010" i="20"/>
  <c r="P1010" i="20"/>
  <c r="Q1010" i="20"/>
  <c r="R1010" i="20"/>
  <c r="S1010" i="20"/>
  <c r="H1011" i="20"/>
  <c r="I1011" i="20"/>
  <c r="J1011" i="20"/>
  <c r="K1011" i="20"/>
  <c r="L1011" i="20"/>
  <c r="M1011" i="20"/>
  <c r="N1011" i="20"/>
  <c r="O1011" i="20"/>
  <c r="P1011" i="20"/>
  <c r="Q1011" i="20"/>
  <c r="R1011" i="20"/>
  <c r="S1011" i="20"/>
  <c r="H1012" i="20"/>
  <c r="I1012" i="20"/>
  <c r="J1012" i="20"/>
  <c r="K1012" i="20"/>
  <c r="L1012" i="20"/>
  <c r="M1012" i="20"/>
  <c r="N1012" i="20"/>
  <c r="O1012" i="20"/>
  <c r="P1012" i="20"/>
  <c r="Q1012" i="20"/>
  <c r="R1012" i="20"/>
  <c r="S1012" i="20"/>
  <c r="H1013" i="20"/>
  <c r="I1013" i="20"/>
  <c r="J1013" i="20"/>
  <c r="K1013" i="20"/>
  <c r="L1013" i="20"/>
  <c r="M1013" i="20"/>
  <c r="N1013" i="20"/>
  <c r="O1013" i="20"/>
  <c r="P1013" i="20"/>
  <c r="Q1013" i="20"/>
  <c r="R1013" i="20"/>
  <c r="S1013" i="20"/>
  <c r="H1014" i="20"/>
  <c r="I1014" i="20"/>
  <c r="J1014" i="20"/>
  <c r="K1014" i="20"/>
  <c r="L1014" i="20"/>
  <c r="M1014" i="20"/>
  <c r="N1014" i="20"/>
  <c r="O1014" i="20"/>
  <c r="P1014" i="20"/>
  <c r="Q1014" i="20"/>
  <c r="R1014" i="20"/>
  <c r="S1014" i="20"/>
  <c r="H1015" i="20"/>
  <c r="I1015" i="20"/>
  <c r="J1015" i="20"/>
  <c r="K1015" i="20"/>
  <c r="L1015" i="20"/>
  <c r="M1015" i="20"/>
  <c r="N1015" i="20"/>
  <c r="O1015" i="20"/>
  <c r="P1015" i="20"/>
  <c r="Q1015" i="20"/>
  <c r="R1015" i="20"/>
  <c r="S1015" i="20"/>
  <c r="H1016" i="20"/>
  <c r="I1016" i="20"/>
  <c r="J1016" i="20"/>
  <c r="K1016" i="20"/>
  <c r="L1016" i="20"/>
  <c r="M1016" i="20"/>
  <c r="N1016" i="20"/>
  <c r="O1016" i="20"/>
  <c r="P1016" i="20"/>
  <c r="Q1016" i="20"/>
  <c r="R1016" i="20"/>
  <c r="S1016" i="20"/>
  <c r="H1017" i="20"/>
  <c r="I1017" i="20"/>
  <c r="J1017" i="20"/>
  <c r="K1017" i="20"/>
  <c r="L1017" i="20"/>
  <c r="M1017" i="20"/>
  <c r="N1017" i="20"/>
  <c r="O1017" i="20"/>
  <c r="P1017" i="20"/>
  <c r="Q1017" i="20"/>
  <c r="R1017" i="20"/>
  <c r="S1017" i="20"/>
  <c r="H1018" i="20"/>
  <c r="I1018" i="20"/>
  <c r="J1018" i="20"/>
  <c r="K1018" i="20"/>
  <c r="L1018" i="20"/>
  <c r="M1018" i="20"/>
  <c r="N1018" i="20"/>
  <c r="O1018" i="20"/>
  <c r="P1018" i="20"/>
  <c r="Q1018" i="20"/>
  <c r="R1018" i="20"/>
  <c r="S1018" i="20"/>
  <c r="H1019" i="20"/>
  <c r="I1019" i="20"/>
  <c r="J1019" i="20"/>
  <c r="K1019" i="20"/>
  <c r="L1019" i="20"/>
  <c r="M1019" i="20"/>
  <c r="N1019" i="20"/>
  <c r="O1019" i="20"/>
  <c r="P1019" i="20"/>
  <c r="Q1019" i="20"/>
  <c r="R1019" i="20"/>
  <c r="S1019" i="20"/>
  <c r="H1020" i="20"/>
  <c r="I1020" i="20"/>
  <c r="J1020" i="20"/>
  <c r="K1020" i="20"/>
  <c r="L1020" i="20"/>
  <c r="M1020" i="20"/>
  <c r="N1020" i="20"/>
  <c r="O1020" i="20"/>
  <c r="P1020" i="20"/>
  <c r="Q1020" i="20"/>
  <c r="R1020" i="20"/>
  <c r="S1020" i="20"/>
  <c r="H1021" i="20"/>
  <c r="I1021" i="20"/>
  <c r="J1021" i="20"/>
  <c r="K1021" i="20"/>
  <c r="L1021" i="20"/>
  <c r="M1021" i="20"/>
  <c r="N1021" i="20"/>
  <c r="O1021" i="20"/>
  <c r="P1021" i="20"/>
  <c r="Q1021" i="20"/>
  <c r="R1021" i="20"/>
  <c r="S1021" i="20"/>
  <c r="H1022" i="20"/>
  <c r="I1022" i="20"/>
  <c r="J1022" i="20"/>
  <c r="K1022" i="20"/>
  <c r="L1022" i="20"/>
  <c r="M1022" i="20"/>
  <c r="N1022" i="20"/>
  <c r="O1022" i="20"/>
  <c r="P1022" i="20"/>
  <c r="Q1022" i="20"/>
  <c r="R1022" i="20"/>
  <c r="S1022" i="20"/>
  <c r="H1023" i="20"/>
  <c r="I1023" i="20"/>
  <c r="J1023" i="20"/>
  <c r="K1023" i="20"/>
  <c r="L1023" i="20"/>
  <c r="M1023" i="20"/>
  <c r="N1023" i="20"/>
  <c r="O1023" i="20"/>
  <c r="P1023" i="20"/>
  <c r="Q1023" i="20"/>
  <c r="R1023" i="20"/>
  <c r="S1023" i="20"/>
  <c r="H1024" i="20"/>
  <c r="I1024" i="20"/>
  <c r="J1024" i="20"/>
  <c r="K1024" i="20"/>
  <c r="L1024" i="20"/>
  <c r="M1024" i="20"/>
  <c r="N1024" i="20"/>
  <c r="O1024" i="20"/>
  <c r="P1024" i="20"/>
  <c r="Q1024" i="20"/>
  <c r="R1024" i="20"/>
  <c r="S1024" i="20"/>
  <c r="H1025" i="20"/>
  <c r="I1025" i="20"/>
  <c r="J1025" i="20"/>
  <c r="K1025" i="20"/>
  <c r="L1025" i="20"/>
  <c r="M1025" i="20"/>
  <c r="N1025" i="20"/>
  <c r="O1025" i="20"/>
  <c r="P1025" i="20"/>
  <c r="Q1025" i="20"/>
  <c r="R1025" i="20"/>
  <c r="S1025" i="20"/>
  <c r="H1026" i="20"/>
  <c r="I1026" i="20"/>
  <c r="J1026" i="20"/>
  <c r="K1026" i="20"/>
  <c r="L1026" i="20"/>
  <c r="M1026" i="20"/>
  <c r="N1026" i="20"/>
  <c r="O1026" i="20"/>
  <c r="P1026" i="20"/>
  <c r="Q1026" i="20"/>
  <c r="R1026" i="20"/>
  <c r="S1026" i="20"/>
  <c r="H1027" i="20"/>
  <c r="I1027" i="20"/>
  <c r="J1027" i="20"/>
  <c r="K1027" i="20"/>
  <c r="L1027" i="20"/>
  <c r="M1027" i="20"/>
  <c r="N1027" i="20"/>
  <c r="O1027" i="20"/>
  <c r="P1027" i="20"/>
  <c r="Q1027" i="20"/>
  <c r="R1027" i="20"/>
  <c r="S1027" i="20"/>
  <c r="H1028" i="20"/>
  <c r="I1028" i="20"/>
  <c r="J1028" i="20"/>
  <c r="K1028" i="20"/>
  <c r="L1028" i="20"/>
  <c r="M1028" i="20"/>
  <c r="N1028" i="20"/>
  <c r="O1028" i="20"/>
  <c r="P1028" i="20"/>
  <c r="Q1028" i="20"/>
  <c r="R1028" i="20"/>
  <c r="S1028" i="20"/>
  <c r="H1029" i="20"/>
  <c r="I1029" i="20"/>
  <c r="J1029" i="20"/>
  <c r="K1029" i="20"/>
  <c r="L1029" i="20"/>
  <c r="M1029" i="20"/>
  <c r="N1029" i="20"/>
  <c r="O1029" i="20"/>
  <c r="P1029" i="20"/>
  <c r="Q1029" i="20"/>
  <c r="R1029" i="20"/>
  <c r="S1029" i="20"/>
  <c r="H1030" i="20"/>
  <c r="I1030" i="20"/>
  <c r="J1030" i="20"/>
  <c r="K1030" i="20"/>
  <c r="L1030" i="20"/>
  <c r="M1030" i="20"/>
  <c r="N1030" i="20"/>
  <c r="O1030" i="20"/>
  <c r="P1030" i="20"/>
  <c r="Q1030" i="20"/>
  <c r="R1030" i="20"/>
  <c r="S1030" i="20"/>
  <c r="H1031" i="20"/>
  <c r="I1031" i="20"/>
  <c r="J1031" i="20"/>
  <c r="K1031" i="20"/>
  <c r="L1031" i="20"/>
  <c r="M1031" i="20"/>
  <c r="N1031" i="20"/>
  <c r="O1031" i="20"/>
  <c r="P1031" i="20"/>
  <c r="Q1031" i="20"/>
  <c r="R1031" i="20"/>
  <c r="S1031" i="20"/>
  <c r="H1032" i="20"/>
  <c r="I1032" i="20"/>
  <c r="J1032" i="20"/>
  <c r="K1032" i="20"/>
  <c r="L1032" i="20"/>
  <c r="M1032" i="20"/>
  <c r="N1032" i="20"/>
  <c r="O1032" i="20"/>
  <c r="P1032" i="20"/>
  <c r="Q1032" i="20"/>
  <c r="R1032" i="20"/>
  <c r="S1032" i="20"/>
  <c r="H1033" i="20"/>
  <c r="I1033" i="20"/>
  <c r="J1033" i="20"/>
  <c r="K1033" i="20"/>
  <c r="L1033" i="20"/>
  <c r="M1033" i="20"/>
  <c r="N1033" i="20"/>
  <c r="O1033" i="20"/>
  <c r="P1033" i="20"/>
  <c r="Q1033" i="20"/>
  <c r="R1033" i="20"/>
  <c r="S1033" i="20"/>
  <c r="H1034" i="20"/>
  <c r="I1034" i="20"/>
  <c r="J1034" i="20"/>
  <c r="K1034" i="20"/>
  <c r="L1034" i="20"/>
  <c r="M1034" i="20"/>
  <c r="N1034" i="20"/>
  <c r="O1034" i="20"/>
  <c r="P1034" i="20"/>
  <c r="Q1034" i="20"/>
  <c r="R1034" i="20"/>
  <c r="S1034" i="20"/>
  <c r="H1035" i="20"/>
  <c r="I1035" i="20"/>
  <c r="J1035" i="20"/>
  <c r="K1035" i="20"/>
  <c r="L1035" i="20"/>
  <c r="M1035" i="20"/>
  <c r="N1035" i="20"/>
  <c r="O1035" i="20"/>
  <c r="P1035" i="20"/>
  <c r="Q1035" i="20"/>
  <c r="R1035" i="20"/>
  <c r="S1035" i="20"/>
  <c r="H1036" i="20"/>
  <c r="I1036" i="20"/>
  <c r="J1036" i="20"/>
  <c r="K1036" i="20"/>
  <c r="L1036" i="20"/>
  <c r="M1036" i="20"/>
  <c r="N1036" i="20"/>
  <c r="O1036" i="20"/>
  <c r="P1036" i="20"/>
  <c r="Q1036" i="20"/>
  <c r="R1036" i="20"/>
  <c r="S1036" i="20"/>
  <c r="H1037" i="20"/>
  <c r="I1037" i="20"/>
  <c r="J1037" i="20"/>
  <c r="K1037" i="20"/>
  <c r="L1037" i="20"/>
  <c r="M1037" i="20"/>
  <c r="N1037" i="20"/>
  <c r="O1037" i="20"/>
  <c r="P1037" i="20"/>
  <c r="Q1037" i="20"/>
  <c r="R1037" i="20"/>
  <c r="S1037" i="20"/>
  <c r="H1038" i="20"/>
  <c r="I1038" i="20"/>
  <c r="J1038" i="20"/>
  <c r="K1038" i="20"/>
  <c r="L1038" i="20"/>
  <c r="M1038" i="20"/>
  <c r="N1038" i="20"/>
  <c r="O1038" i="20"/>
  <c r="P1038" i="20"/>
  <c r="Q1038" i="20"/>
  <c r="R1038" i="20"/>
  <c r="S1038" i="20"/>
  <c r="H1039" i="20"/>
  <c r="I1039" i="20"/>
  <c r="J1039" i="20"/>
  <c r="K1039" i="20"/>
  <c r="L1039" i="20"/>
  <c r="M1039" i="20"/>
  <c r="N1039" i="20"/>
  <c r="O1039" i="20"/>
  <c r="P1039" i="20"/>
  <c r="Q1039" i="20"/>
  <c r="R1039" i="20"/>
  <c r="S1039" i="20"/>
  <c r="H1040" i="20"/>
  <c r="I1040" i="20"/>
  <c r="J1040" i="20"/>
  <c r="K1040" i="20"/>
  <c r="L1040" i="20"/>
  <c r="M1040" i="20"/>
  <c r="N1040" i="20"/>
  <c r="O1040" i="20"/>
  <c r="P1040" i="20"/>
  <c r="Q1040" i="20"/>
  <c r="R1040" i="20"/>
  <c r="S1040" i="20"/>
  <c r="H1041" i="20"/>
  <c r="I1041" i="20"/>
  <c r="J1041" i="20"/>
  <c r="K1041" i="20"/>
  <c r="L1041" i="20"/>
  <c r="M1041" i="20"/>
  <c r="N1041" i="20"/>
  <c r="O1041" i="20"/>
  <c r="P1041" i="20"/>
  <c r="Q1041" i="20"/>
  <c r="R1041" i="20"/>
  <c r="S1041" i="20"/>
  <c r="H1042" i="20"/>
  <c r="I1042" i="20"/>
  <c r="J1042" i="20"/>
  <c r="K1042" i="20"/>
  <c r="L1042" i="20"/>
  <c r="M1042" i="20"/>
  <c r="N1042" i="20"/>
  <c r="O1042" i="20"/>
  <c r="P1042" i="20"/>
  <c r="Q1042" i="20"/>
  <c r="R1042" i="20"/>
  <c r="S1042" i="20"/>
  <c r="H1043" i="20"/>
  <c r="I1043" i="20"/>
  <c r="J1043" i="20"/>
  <c r="K1043" i="20"/>
  <c r="L1043" i="20"/>
  <c r="M1043" i="20"/>
  <c r="N1043" i="20"/>
  <c r="O1043" i="20"/>
  <c r="P1043" i="20"/>
  <c r="Q1043" i="20"/>
  <c r="R1043" i="20"/>
  <c r="S1043" i="20"/>
  <c r="H1044" i="20"/>
  <c r="I1044" i="20"/>
  <c r="J1044" i="20"/>
  <c r="K1044" i="20"/>
  <c r="L1044" i="20"/>
  <c r="M1044" i="20"/>
  <c r="N1044" i="20"/>
  <c r="O1044" i="20"/>
  <c r="P1044" i="20"/>
  <c r="Q1044" i="20"/>
  <c r="R1044" i="20"/>
  <c r="S1044" i="20"/>
  <c r="H1045" i="20"/>
  <c r="I1045" i="20"/>
  <c r="J1045" i="20"/>
  <c r="K1045" i="20"/>
  <c r="L1045" i="20"/>
  <c r="M1045" i="20"/>
  <c r="N1045" i="20"/>
  <c r="O1045" i="20"/>
  <c r="P1045" i="20"/>
  <c r="Q1045" i="20"/>
  <c r="R1045" i="20"/>
  <c r="S1045" i="20"/>
  <c r="H1046" i="20"/>
  <c r="I1046" i="20"/>
  <c r="J1046" i="20"/>
  <c r="K1046" i="20"/>
  <c r="L1046" i="20"/>
  <c r="M1046" i="20"/>
  <c r="N1046" i="20"/>
  <c r="O1046" i="20"/>
  <c r="P1046" i="20"/>
  <c r="Q1046" i="20"/>
  <c r="R1046" i="20"/>
  <c r="S1046" i="20"/>
  <c r="H1047" i="20"/>
  <c r="I1047" i="20"/>
  <c r="J1047" i="20"/>
  <c r="K1047" i="20"/>
  <c r="L1047" i="20"/>
  <c r="M1047" i="20"/>
  <c r="N1047" i="20"/>
  <c r="O1047" i="20"/>
  <c r="P1047" i="20"/>
  <c r="Q1047" i="20"/>
  <c r="R1047" i="20"/>
  <c r="S1047" i="20"/>
  <c r="H1048" i="20"/>
  <c r="I1048" i="20"/>
  <c r="J1048" i="20"/>
  <c r="K1048" i="20"/>
  <c r="L1048" i="20"/>
  <c r="M1048" i="20"/>
  <c r="N1048" i="20"/>
  <c r="O1048" i="20"/>
  <c r="P1048" i="20"/>
  <c r="Q1048" i="20"/>
  <c r="R1048" i="20"/>
  <c r="S1048" i="20"/>
  <c r="H1049" i="20"/>
  <c r="I1049" i="20"/>
  <c r="J1049" i="20"/>
  <c r="K1049" i="20"/>
  <c r="L1049" i="20"/>
  <c r="M1049" i="20"/>
  <c r="N1049" i="20"/>
  <c r="O1049" i="20"/>
  <c r="P1049" i="20"/>
  <c r="Q1049" i="20"/>
  <c r="R1049" i="20"/>
  <c r="S1049" i="20"/>
  <c r="H1050" i="20"/>
  <c r="I1050" i="20"/>
  <c r="J1050" i="20"/>
  <c r="K1050" i="20"/>
  <c r="L1050" i="20"/>
  <c r="M1050" i="20"/>
  <c r="N1050" i="20"/>
  <c r="O1050" i="20"/>
  <c r="P1050" i="20"/>
  <c r="Q1050" i="20"/>
  <c r="R1050" i="20"/>
  <c r="S1050" i="20"/>
  <c r="H1051" i="20"/>
  <c r="I1051" i="20"/>
  <c r="J1051" i="20"/>
  <c r="K1051" i="20"/>
  <c r="L1051" i="20"/>
  <c r="M1051" i="20"/>
  <c r="N1051" i="20"/>
  <c r="O1051" i="20"/>
  <c r="P1051" i="20"/>
  <c r="Q1051" i="20"/>
  <c r="R1051" i="20"/>
  <c r="S1051" i="20"/>
  <c r="H1052" i="20"/>
  <c r="I1052" i="20"/>
  <c r="J1052" i="20"/>
  <c r="K1052" i="20"/>
  <c r="L1052" i="20"/>
  <c r="M1052" i="20"/>
  <c r="N1052" i="20"/>
  <c r="O1052" i="20"/>
  <c r="P1052" i="20"/>
  <c r="Q1052" i="20"/>
  <c r="R1052" i="20"/>
  <c r="S1052" i="20"/>
  <c r="H1053" i="20"/>
  <c r="I1053" i="20"/>
  <c r="J1053" i="20"/>
  <c r="K1053" i="20"/>
  <c r="L1053" i="20"/>
  <c r="M1053" i="20"/>
  <c r="N1053" i="20"/>
  <c r="O1053" i="20"/>
  <c r="P1053" i="20"/>
  <c r="Q1053" i="20"/>
  <c r="R1053" i="20"/>
  <c r="S1053" i="20"/>
  <c r="H1054" i="20"/>
  <c r="I1054" i="20"/>
  <c r="J1054" i="20"/>
  <c r="K1054" i="20"/>
  <c r="L1054" i="20"/>
  <c r="M1054" i="20"/>
  <c r="N1054" i="20"/>
  <c r="O1054" i="20"/>
  <c r="P1054" i="20"/>
  <c r="Q1054" i="20"/>
  <c r="R1054" i="20"/>
  <c r="S1054" i="20"/>
  <c r="H1055" i="20"/>
  <c r="I1055" i="20"/>
  <c r="J1055" i="20"/>
  <c r="K1055" i="20"/>
  <c r="L1055" i="20"/>
  <c r="M1055" i="20"/>
  <c r="N1055" i="20"/>
  <c r="O1055" i="20"/>
  <c r="P1055" i="20"/>
  <c r="Q1055" i="20"/>
  <c r="R1055" i="20"/>
  <c r="S1055" i="20"/>
  <c r="H1056" i="20"/>
  <c r="I1056" i="20"/>
  <c r="J1056" i="20"/>
  <c r="K1056" i="20"/>
  <c r="L1056" i="20"/>
  <c r="M1056" i="20"/>
  <c r="N1056" i="20"/>
  <c r="O1056" i="20"/>
  <c r="P1056" i="20"/>
  <c r="Q1056" i="20"/>
  <c r="R1056" i="20"/>
  <c r="S1056" i="20"/>
  <c r="H1057" i="20"/>
  <c r="I1057" i="20"/>
  <c r="J1057" i="20"/>
  <c r="K1057" i="20"/>
  <c r="L1057" i="20"/>
  <c r="M1057" i="20"/>
  <c r="N1057" i="20"/>
  <c r="O1057" i="20"/>
  <c r="P1057" i="20"/>
  <c r="Q1057" i="20"/>
  <c r="R1057" i="20"/>
  <c r="S1057" i="20"/>
  <c r="H1058" i="20"/>
  <c r="I1058" i="20"/>
  <c r="J1058" i="20"/>
  <c r="K1058" i="20"/>
  <c r="L1058" i="20"/>
  <c r="M1058" i="20"/>
  <c r="N1058" i="20"/>
  <c r="O1058" i="20"/>
  <c r="P1058" i="20"/>
  <c r="Q1058" i="20"/>
  <c r="R1058" i="20"/>
  <c r="S1058" i="20"/>
  <c r="H1059" i="20"/>
  <c r="I1059" i="20"/>
  <c r="J1059" i="20"/>
  <c r="K1059" i="20"/>
  <c r="L1059" i="20"/>
  <c r="M1059" i="20"/>
  <c r="N1059" i="20"/>
  <c r="O1059" i="20"/>
  <c r="P1059" i="20"/>
  <c r="Q1059" i="20"/>
  <c r="R1059" i="20"/>
  <c r="S1059" i="20"/>
  <c r="H1060" i="20"/>
  <c r="I1060" i="20"/>
  <c r="J1060" i="20"/>
  <c r="K1060" i="20"/>
  <c r="L1060" i="20"/>
  <c r="M1060" i="20"/>
  <c r="N1060" i="20"/>
  <c r="O1060" i="20"/>
  <c r="P1060" i="20"/>
  <c r="Q1060" i="20"/>
  <c r="R1060" i="20"/>
  <c r="S1060" i="20"/>
  <c r="H1061" i="20"/>
  <c r="I1061" i="20"/>
  <c r="J1061" i="20"/>
  <c r="K1061" i="20"/>
  <c r="L1061" i="20"/>
  <c r="M1061" i="20"/>
  <c r="N1061" i="20"/>
  <c r="O1061" i="20"/>
  <c r="P1061" i="20"/>
  <c r="Q1061" i="20"/>
  <c r="R1061" i="20"/>
  <c r="S1061" i="20"/>
  <c r="H1062" i="20"/>
  <c r="I1062" i="20"/>
  <c r="J1062" i="20"/>
  <c r="K1062" i="20"/>
  <c r="L1062" i="20"/>
  <c r="M1062" i="20"/>
  <c r="N1062" i="20"/>
  <c r="O1062" i="20"/>
  <c r="P1062" i="20"/>
  <c r="Q1062" i="20"/>
  <c r="R1062" i="20"/>
  <c r="S1062" i="20"/>
  <c r="H1063" i="20"/>
  <c r="I1063" i="20"/>
  <c r="J1063" i="20"/>
  <c r="K1063" i="20"/>
  <c r="L1063" i="20"/>
  <c r="M1063" i="20"/>
  <c r="N1063" i="20"/>
  <c r="O1063" i="20"/>
  <c r="P1063" i="20"/>
  <c r="Q1063" i="20"/>
  <c r="R1063" i="20"/>
  <c r="S1063" i="20"/>
  <c r="H1064" i="20"/>
  <c r="I1064" i="20"/>
  <c r="J1064" i="20"/>
  <c r="K1064" i="20"/>
  <c r="L1064" i="20"/>
  <c r="M1064" i="20"/>
  <c r="N1064" i="20"/>
  <c r="O1064" i="20"/>
  <c r="P1064" i="20"/>
  <c r="Q1064" i="20"/>
  <c r="R1064" i="20"/>
  <c r="S1064" i="20"/>
  <c r="H1065" i="20"/>
  <c r="I1065" i="20"/>
  <c r="J1065" i="20"/>
  <c r="K1065" i="20"/>
  <c r="L1065" i="20"/>
  <c r="M1065" i="20"/>
  <c r="N1065" i="20"/>
  <c r="O1065" i="20"/>
  <c r="P1065" i="20"/>
  <c r="Q1065" i="20"/>
  <c r="R1065" i="20"/>
  <c r="S1065" i="20"/>
  <c r="H1066" i="20"/>
  <c r="I1066" i="20"/>
  <c r="J1066" i="20"/>
  <c r="K1066" i="20"/>
  <c r="L1066" i="20"/>
  <c r="M1066" i="20"/>
  <c r="N1066" i="20"/>
  <c r="O1066" i="20"/>
  <c r="P1066" i="20"/>
  <c r="Q1066" i="20"/>
  <c r="R1066" i="20"/>
  <c r="S1066" i="20"/>
  <c r="H1067" i="20"/>
  <c r="I1067" i="20"/>
  <c r="J1067" i="20"/>
  <c r="K1067" i="20"/>
  <c r="L1067" i="20"/>
  <c r="M1067" i="20"/>
  <c r="N1067" i="20"/>
  <c r="O1067" i="20"/>
  <c r="P1067" i="20"/>
  <c r="Q1067" i="20"/>
  <c r="R1067" i="20"/>
  <c r="S1067" i="20"/>
  <c r="H1068" i="20"/>
  <c r="I1068" i="20"/>
  <c r="J1068" i="20"/>
  <c r="K1068" i="20"/>
  <c r="L1068" i="20"/>
  <c r="M1068" i="20"/>
  <c r="N1068" i="20"/>
  <c r="O1068" i="20"/>
  <c r="P1068" i="20"/>
  <c r="Q1068" i="20"/>
  <c r="R1068" i="20"/>
  <c r="S1068" i="20"/>
  <c r="H1069" i="20"/>
  <c r="I1069" i="20"/>
  <c r="J1069" i="20"/>
  <c r="K1069" i="20"/>
  <c r="L1069" i="20"/>
  <c r="M1069" i="20"/>
  <c r="N1069" i="20"/>
  <c r="O1069" i="20"/>
  <c r="P1069" i="20"/>
  <c r="Q1069" i="20"/>
  <c r="R1069" i="20"/>
  <c r="S1069" i="20"/>
  <c r="H1070" i="20"/>
  <c r="I1070" i="20"/>
  <c r="J1070" i="20"/>
  <c r="K1070" i="20"/>
  <c r="L1070" i="20"/>
  <c r="M1070" i="20"/>
  <c r="N1070" i="20"/>
  <c r="O1070" i="20"/>
  <c r="P1070" i="20"/>
  <c r="Q1070" i="20"/>
  <c r="R1070" i="20"/>
  <c r="S1070" i="20"/>
  <c r="H1071" i="20"/>
  <c r="I1071" i="20"/>
  <c r="J1071" i="20"/>
  <c r="K1071" i="20"/>
  <c r="L1071" i="20"/>
  <c r="M1071" i="20"/>
  <c r="N1071" i="20"/>
  <c r="O1071" i="20"/>
  <c r="P1071" i="20"/>
  <c r="Q1071" i="20"/>
  <c r="R1071" i="20"/>
  <c r="S1071" i="20"/>
  <c r="H1072" i="20"/>
  <c r="I1072" i="20"/>
  <c r="J1072" i="20"/>
  <c r="K1072" i="20"/>
  <c r="L1072" i="20"/>
  <c r="M1072" i="20"/>
  <c r="N1072" i="20"/>
  <c r="O1072" i="20"/>
  <c r="P1072" i="20"/>
  <c r="Q1072" i="20"/>
  <c r="R1072" i="20"/>
  <c r="S1072" i="20"/>
  <c r="H1073" i="20"/>
  <c r="I1073" i="20"/>
  <c r="J1073" i="20"/>
  <c r="K1073" i="20"/>
  <c r="L1073" i="20"/>
  <c r="M1073" i="20"/>
  <c r="N1073" i="20"/>
  <c r="O1073" i="20"/>
  <c r="P1073" i="20"/>
  <c r="Q1073" i="20"/>
  <c r="R1073" i="20"/>
  <c r="S1073" i="20"/>
  <c r="H1074" i="20"/>
  <c r="I1074" i="20"/>
  <c r="J1074" i="20"/>
  <c r="K1074" i="20"/>
  <c r="L1074" i="20"/>
  <c r="M1074" i="20"/>
  <c r="N1074" i="20"/>
  <c r="O1074" i="20"/>
  <c r="P1074" i="20"/>
  <c r="Q1074" i="20"/>
  <c r="R1074" i="20"/>
  <c r="S1074" i="20"/>
  <c r="H1075" i="20"/>
  <c r="I1075" i="20"/>
  <c r="J1075" i="20"/>
  <c r="K1075" i="20"/>
  <c r="L1075" i="20"/>
  <c r="M1075" i="20"/>
  <c r="N1075" i="20"/>
  <c r="O1075" i="20"/>
  <c r="P1075" i="20"/>
  <c r="Q1075" i="20"/>
  <c r="R1075" i="20"/>
  <c r="S1075" i="20"/>
  <c r="H1076" i="20"/>
  <c r="I1076" i="20"/>
  <c r="J1076" i="20"/>
  <c r="K1076" i="20"/>
  <c r="L1076" i="20"/>
  <c r="M1076" i="20"/>
  <c r="N1076" i="20"/>
  <c r="O1076" i="20"/>
  <c r="P1076" i="20"/>
  <c r="Q1076" i="20"/>
  <c r="R1076" i="20"/>
  <c r="S1076" i="20"/>
  <c r="H1077" i="20"/>
  <c r="I1077" i="20"/>
  <c r="J1077" i="20"/>
  <c r="K1077" i="20"/>
  <c r="L1077" i="20"/>
  <c r="M1077" i="20"/>
  <c r="N1077" i="20"/>
  <c r="O1077" i="20"/>
  <c r="P1077" i="20"/>
  <c r="Q1077" i="20"/>
  <c r="R1077" i="20"/>
  <c r="S1077" i="20"/>
  <c r="H1078" i="20"/>
  <c r="I1078" i="20"/>
  <c r="J1078" i="20"/>
  <c r="K1078" i="20"/>
  <c r="L1078" i="20"/>
  <c r="M1078" i="20"/>
  <c r="N1078" i="20"/>
  <c r="O1078" i="20"/>
  <c r="P1078" i="20"/>
  <c r="Q1078" i="20"/>
  <c r="R1078" i="20"/>
  <c r="S1078" i="20"/>
  <c r="H1079" i="20"/>
  <c r="I1079" i="20"/>
  <c r="J1079" i="20"/>
  <c r="K1079" i="20"/>
  <c r="L1079" i="20"/>
  <c r="M1079" i="20"/>
  <c r="N1079" i="20"/>
  <c r="O1079" i="20"/>
  <c r="P1079" i="20"/>
  <c r="Q1079" i="20"/>
  <c r="R1079" i="20"/>
  <c r="S1079" i="20"/>
  <c r="H1080" i="20"/>
  <c r="I1080" i="20"/>
  <c r="J1080" i="20"/>
  <c r="K1080" i="20"/>
  <c r="L1080" i="20"/>
  <c r="M1080" i="20"/>
  <c r="N1080" i="20"/>
  <c r="O1080" i="20"/>
  <c r="P1080" i="20"/>
  <c r="Q1080" i="20"/>
  <c r="R1080" i="20"/>
  <c r="S1080" i="20"/>
  <c r="H1081" i="20"/>
  <c r="I1081" i="20"/>
  <c r="J1081" i="20"/>
  <c r="K1081" i="20"/>
  <c r="L1081" i="20"/>
  <c r="M1081" i="20"/>
  <c r="N1081" i="20"/>
  <c r="O1081" i="20"/>
  <c r="P1081" i="20"/>
  <c r="Q1081" i="20"/>
  <c r="R1081" i="20"/>
  <c r="S1081" i="20"/>
  <c r="H1082" i="20"/>
  <c r="I1082" i="20"/>
  <c r="J1082" i="20"/>
  <c r="K1082" i="20"/>
  <c r="L1082" i="20"/>
  <c r="M1082" i="20"/>
  <c r="N1082" i="20"/>
  <c r="O1082" i="20"/>
  <c r="P1082" i="20"/>
  <c r="Q1082" i="20"/>
  <c r="R1082" i="20"/>
  <c r="S1082" i="20"/>
  <c r="H1083" i="20"/>
  <c r="I1083" i="20"/>
  <c r="J1083" i="20"/>
  <c r="K1083" i="20"/>
  <c r="L1083" i="20"/>
  <c r="M1083" i="20"/>
  <c r="N1083" i="20"/>
  <c r="O1083" i="20"/>
  <c r="P1083" i="20"/>
  <c r="Q1083" i="20"/>
  <c r="R1083" i="20"/>
  <c r="S1083" i="20"/>
  <c r="H1084" i="20"/>
  <c r="I1084" i="20"/>
  <c r="J1084" i="20"/>
  <c r="K1084" i="20"/>
  <c r="L1084" i="20"/>
  <c r="M1084" i="20"/>
  <c r="N1084" i="20"/>
  <c r="O1084" i="20"/>
  <c r="P1084" i="20"/>
  <c r="Q1084" i="20"/>
  <c r="R1084" i="20"/>
  <c r="S1084" i="20"/>
  <c r="H1085" i="20"/>
  <c r="I1085" i="20"/>
  <c r="J1085" i="20"/>
  <c r="K1085" i="20"/>
  <c r="L1085" i="20"/>
  <c r="M1085" i="20"/>
  <c r="N1085" i="20"/>
  <c r="O1085" i="20"/>
  <c r="P1085" i="20"/>
  <c r="Q1085" i="20"/>
  <c r="R1085" i="20"/>
  <c r="S1085" i="20"/>
  <c r="H1086" i="20"/>
  <c r="I1086" i="20"/>
  <c r="J1086" i="20"/>
  <c r="K1086" i="20"/>
  <c r="L1086" i="20"/>
  <c r="M1086" i="20"/>
  <c r="N1086" i="20"/>
  <c r="O1086" i="20"/>
  <c r="P1086" i="20"/>
  <c r="Q1086" i="20"/>
  <c r="R1086" i="20"/>
  <c r="S1086" i="20"/>
  <c r="H1087" i="20"/>
  <c r="I1087" i="20"/>
  <c r="J1087" i="20"/>
  <c r="K1087" i="20"/>
  <c r="L1087" i="20"/>
  <c r="M1087" i="20"/>
  <c r="N1087" i="20"/>
  <c r="O1087" i="20"/>
  <c r="P1087" i="20"/>
  <c r="Q1087" i="20"/>
  <c r="R1087" i="20"/>
  <c r="S1087" i="20"/>
  <c r="H1088" i="20"/>
  <c r="I1088" i="20"/>
  <c r="J1088" i="20"/>
  <c r="K1088" i="20"/>
  <c r="L1088" i="20"/>
  <c r="M1088" i="20"/>
  <c r="N1088" i="20"/>
  <c r="O1088" i="20"/>
  <c r="P1088" i="20"/>
  <c r="Q1088" i="20"/>
  <c r="R1088" i="20"/>
  <c r="S1088" i="20"/>
  <c r="H1089" i="20"/>
  <c r="I1089" i="20"/>
  <c r="J1089" i="20"/>
  <c r="K1089" i="20"/>
  <c r="L1089" i="20"/>
  <c r="M1089" i="20"/>
  <c r="N1089" i="20"/>
  <c r="O1089" i="20"/>
  <c r="P1089" i="20"/>
  <c r="Q1089" i="20"/>
  <c r="R1089" i="20"/>
  <c r="S1089" i="20"/>
  <c r="H1090" i="20"/>
  <c r="I1090" i="20"/>
  <c r="J1090" i="20"/>
  <c r="K1090" i="20"/>
  <c r="L1090" i="20"/>
  <c r="M1090" i="20"/>
  <c r="N1090" i="20"/>
  <c r="O1090" i="20"/>
  <c r="P1090" i="20"/>
  <c r="Q1090" i="20"/>
  <c r="R1090" i="20"/>
  <c r="S1090" i="20"/>
  <c r="H1091" i="20"/>
  <c r="I1091" i="20"/>
  <c r="J1091" i="20"/>
  <c r="K1091" i="20"/>
  <c r="L1091" i="20"/>
  <c r="M1091" i="20"/>
  <c r="N1091" i="20"/>
  <c r="O1091" i="20"/>
  <c r="P1091" i="20"/>
  <c r="Q1091" i="20"/>
  <c r="R1091" i="20"/>
  <c r="S1091" i="20"/>
  <c r="H1092" i="20"/>
  <c r="I1092" i="20"/>
  <c r="J1092" i="20"/>
  <c r="K1092" i="20"/>
  <c r="L1092" i="20"/>
  <c r="M1092" i="20"/>
  <c r="N1092" i="20"/>
  <c r="O1092" i="20"/>
  <c r="P1092" i="20"/>
  <c r="Q1092" i="20"/>
  <c r="R1092" i="20"/>
  <c r="S1092" i="20"/>
  <c r="H1093" i="20"/>
  <c r="I1093" i="20"/>
  <c r="J1093" i="20"/>
  <c r="K1093" i="20"/>
  <c r="L1093" i="20"/>
  <c r="M1093" i="20"/>
  <c r="N1093" i="20"/>
  <c r="O1093" i="20"/>
  <c r="P1093" i="20"/>
  <c r="Q1093" i="20"/>
  <c r="R1093" i="20"/>
  <c r="S1093" i="20"/>
  <c r="H1094" i="20"/>
  <c r="I1094" i="20"/>
  <c r="J1094" i="20"/>
  <c r="K1094" i="20"/>
  <c r="L1094" i="20"/>
  <c r="M1094" i="20"/>
  <c r="N1094" i="20"/>
  <c r="O1094" i="20"/>
  <c r="P1094" i="20"/>
  <c r="Q1094" i="20"/>
  <c r="R1094" i="20"/>
  <c r="S1094" i="20"/>
  <c r="H1095" i="20"/>
  <c r="I1095" i="20"/>
  <c r="J1095" i="20"/>
  <c r="K1095" i="20"/>
  <c r="L1095" i="20"/>
  <c r="M1095" i="20"/>
  <c r="N1095" i="20"/>
  <c r="O1095" i="20"/>
  <c r="P1095" i="20"/>
  <c r="Q1095" i="20"/>
  <c r="R1095" i="20"/>
  <c r="S1095" i="20"/>
  <c r="H1096" i="20"/>
  <c r="I1096" i="20"/>
  <c r="J1096" i="20"/>
  <c r="K1096" i="20"/>
  <c r="L1096" i="20"/>
  <c r="M1096" i="20"/>
  <c r="N1096" i="20"/>
  <c r="O1096" i="20"/>
  <c r="P1096" i="20"/>
  <c r="Q1096" i="20"/>
  <c r="R1096" i="20"/>
  <c r="S1096" i="20"/>
  <c r="H1097" i="20"/>
  <c r="I1097" i="20"/>
  <c r="J1097" i="20"/>
  <c r="K1097" i="20"/>
  <c r="L1097" i="20"/>
  <c r="M1097" i="20"/>
  <c r="N1097" i="20"/>
  <c r="O1097" i="20"/>
  <c r="P1097" i="20"/>
  <c r="Q1097" i="20"/>
  <c r="R1097" i="20"/>
  <c r="S1097" i="20"/>
  <c r="H1098" i="20"/>
  <c r="I1098" i="20"/>
  <c r="J1098" i="20"/>
  <c r="K1098" i="20"/>
  <c r="L1098" i="20"/>
  <c r="M1098" i="20"/>
  <c r="N1098" i="20"/>
  <c r="O1098" i="20"/>
  <c r="P1098" i="20"/>
  <c r="Q1098" i="20"/>
  <c r="R1098" i="20"/>
  <c r="S1098" i="20"/>
  <c r="H1099" i="20"/>
  <c r="I1099" i="20"/>
  <c r="J1099" i="20"/>
  <c r="K1099" i="20"/>
  <c r="L1099" i="20"/>
  <c r="M1099" i="20"/>
  <c r="N1099" i="20"/>
  <c r="O1099" i="20"/>
  <c r="P1099" i="20"/>
  <c r="Q1099" i="20"/>
  <c r="R1099" i="20"/>
  <c r="S1099" i="20"/>
  <c r="H1100" i="20"/>
  <c r="I1100" i="20"/>
  <c r="J1100" i="20"/>
  <c r="K1100" i="20"/>
  <c r="L1100" i="20"/>
  <c r="M1100" i="20"/>
  <c r="N1100" i="20"/>
  <c r="O1100" i="20"/>
  <c r="P1100" i="20"/>
  <c r="Q1100" i="20"/>
  <c r="R1100" i="20"/>
  <c r="S1100" i="20"/>
  <c r="H1101" i="20"/>
  <c r="I1101" i="20"/>
  <c r="J1101" i="20"/>
  <c r="K1101" i="20"/>
  <c r="L1101" i="20"/>
  <c r="M1101" i="20"/>
  <c r="N1101" i="20"/>
  <c r="O1101" i="20"/>
  <c r="P1101" i="20"/>
  <c r="Q1101" i="20"/>
  <c r="R1101" i="20"/>
  <c r="S1101" i="20"/>
  <c r="H1102" i="20"/>
  <c r="I1102" i="20"/>
  <c r="J1102" i="20"/>
  <c r="K1102" i="20"/>
  <c r="L1102" i="20"/>
  <c r="M1102" i="20"/>
  <c r="N1102" i="20"/>
  <c r="O1102" i="20"/>
  <c r="P1102" i="20"/>
  <c r="Q1102" i="20"/>
  <c r="R1102" i="20"/>
  <c r="S1102" i="20"/>
  <c r="H1103" i="20"/>
  <c r="I1103" i="20"/>
  <c r="J1103" i="20"/>
  <c r="K1103" i="20"/>
  <c r="L1103" i="20"/>
  <c r="M1103" i="20"/>
  <c r="N1103" i="20"/>
  <c r="O1103" i="20"/>
  <c r="P1103" i="20"/>
  <c r="Q1103" i="20"/>
  <c r="R1103" i="20"/>
  <c r="S1103" i="20"/>
  <c r="H1104" i="20"/>
  <c r="I1104" i="20"/>
  <c r="J1104" i="20"/>
  <c r="K1104" i="20"/>
  <c r="L1104" i="20"/>
  <c r="M1104" i="20"/>
  <c r="N1104" i="20"/>
  <c r="O1104" i="20"/>
  <c r="P1104" i="20"/>
  <c r="Q1104" i="20"/>
  <c r="R1104" i="20"/>
  <c r="S1104" i="20"/>
  <c r="H1105" i="20"/>
  <c r="I1105" i="20"/>
  <c r="J1105" i="20"/>
  <c r="K1105" i="20"/>
  <c r="L1105" i="20"/>
  <c r="M1105" i="20"/>
  <c r="N1105" i="20"/>
  <c r="O1105" i="20"/>
  <c r="P1105" i="20"/>
  <c r="Q1105" i="20"/>
  <c r="R1105" i="20"/>
  <c r="S1105" i="20"/>
  <c r="H1106" i="20"/>
  <c r="I1106" i="20"/>
  <c r="J1106" i="20"/>
  <c r="K1106" i="20"/>
  <c r="L1106" i="20"/>
  <c r="M1106" i="20"/>
  <c r="N1106" i="20"/>
  <c r="O1106" i="20"/>
  <c r="P1106" i="20"/>
  <c r="Q1106" i="20"/>
  <c r="R1106" i="20"/>
  <c r="S1106" i="20"/>
  <c r="H1107" i="20"/>
  <c r="I1107" i="20"/>
  <c r="J1107" i="20"/>
  <c r="K1107" i="20"/>
  <c r="L1107" i="20"/>
  <c r="M1107" i="20"/>
  <c r="N1107" i="20"/>
  <c r="O1107" i="20"/>
  <c r="P1107" i="20"/>
  <c r="Q1107" i="20"/>
  <c r="R1107" i="20"/>
  <c r="S1107" i="20"/>
  <c r="H1108" i="20"/>
  <c r="I1108" i="20"/>
  <c r="J1108" i="20"/>
  <c r="K1108" i="20"/>
  <c r="L1108" i="20"/>
  <c r="M1108" i="20"/>
  <c r="N1108" i="20"/>
  <c r="O1108" i="20"/>
  <c r="P1108" i="20"/>
  <c r="Q1108" i="20"/>
  <c r="R1108" i="20"/>
  <c r="S1108" i="20"/>
  <c r="H1109" i="20"/>
  <c r="I1109" i="20"/>
  <c r="J1109" i="20"/>
  <c r="K1109" i="20"/>
  <c r="L1109" i="20"/>
  <c r="M1109" i="20"/>
  <c r="N1109" i="20"/>
  <c r="O1109" i="20"/>
  <c r="P1109" i="20"/>
  <c r="Q1109" i="20"/>
  <c r="R1109" i="20"/>
  <c r="S1109" i="20"/>
  <c r="H1110" i="20"/>
  <c r="I1110" i="20"/>
  <c r="J1110" i="20"/>
  <c r="K1110" i="20"/>
  <c r="L1110" i="20"/>
  <c r="M1110" i="20"/>
  <c r="N1110" i="20"/>
  <c r="O1110" i="20"/>
  <c r="P1110" i="20"/>
  <c r="Q1110" i="20"/>
  <c r="R1110" i="20"/>
  <c r="S1110" i="20"/>
  <c r="H1111" i="20"/>
  <c r="I1111" i="20"/>
  <c r="J1111" i="20"/>
  <c r="K1111" i="20"/>
  <c r="L1111" i="20"/>
  <c r="M1111" i="20"/>
  <c r="N1111" i="20"/>
  <c r="O1111" i="20"/>
  <c r="P1111" i="20"/>
  <c r="Q1111" i="20"/>
  <c r="R1111" i="20"/>
  <c r="S1111" i="20"/>
  <c r="H1112" i="20"/>
  <c r="I1112" i="20"/>
  <c r="J1112" i="20"/>
  <c r="K1112" i="20"/>
  <c r="L1112" i="20"/>
  <c r="M1112" i="20"/>
  <c r="N1112" i="20"/>
  <c r="O1112" i="20"/>
  <c r="P1112" i="20"/>
  <c r="Q1112" i="20"/>
  <c r="R1112" i="20"/>
  <c r="S1112" i="20"/>
  <c r="H1113" i="20"/>
  <c r="I1113" i="20"/>
  <c r="J1113" i="20"/>
  <c r="K1113" i="20"/>
  <c r="L1113" i="20"/>
  <c r="M1113" i="20"/>
  <c r="N1113" i="20"/>
  <c r="O1113" i="20"/>
  <c r="P1113" i="20"/>
  <c r="Q1113" i="20"/>
  <c r="R1113" i="20"/>
  <c r="S1113" i="20"/>
  <c r="H1114" i="20"/>
  <c r="I1114" i="20"/>
  <c r="J1114" i="20"/>
  <c r="K1114" i="20"/>
  <c r="L1114" i="20"/>
  <c r="M1114" i="20"/>
  <c r="N1114" i="20"/>
  <c r="O1114" i="20"/>
  <c r="P1114" i="20"/>
  <c r="Q1114" i="20"/>
  <c r="R1114" i="20"/>
  <c r="S1114" i="20"/>
  <c r="H1115" i="20"/>
  <c r="I1115" i="20"/>
  <c r="J1115" i="20"/>
  <c r="K1115" i="20"/>
  <c r="L1115" i="20"/>
  <c r="M1115" i="20"/>
  <c r="N1115" i="20"/>
  <c r="O1115" i="20"/>
  <c r="P1115" i="20"/>
  <c r="Q1115" i="20"/>
  <c r="R1115" i="20"/>
  <c r="S1115" i="20"/>
  <c r="H1116" i="20"/>
  <c r="I1116" i="20"/>
  <c r="J1116" i="20"/>
  <c r="K1116" i="20"/>
  <c r="L1116" i="20"/>
  <c r="M1116" i="20"/>
  <c r="N1116" i="20"/>
  <c r="O1116" i="20"/>
  <c r="P1116" i="20"/>
  <c r="Q1116" i="20"/>
  <c r="R1116" i="20"/>
  <c r="S1116" i="20"/>
  <c r="H1117" i="20"/>
  <c r="I1117" i="20"/>
  <c r="J1117" i="20"/>
  <c r="K1117" i="20"/>
  <c r="L1117" i="20"/>
  <c r="M1117" i="20"/>
  <c r="N1117" i="20"/>
  <c r="O1117" i="20"/>
  <c r="P1117" i="20"/>
  <c r="Q1117" i="20"/>
  <c r="R1117" i="20"/>
  <c r="S1117" i="20"/>
  <c r="H1118" i="20"/>
  <c r="I1118" i="20"/>
  <c r="J1118" i="20"/>
  <c r="K1118" i="20"/>
  <c r="L1118" i="20"/>
  <c r="M1118" i="20"/>
  <c r="N1118" i="20"/>
  <c r="O1118" i="20"/>
  <c r="P1118" i="20"/>
  <c r="Q1118" i="20"/>
  <c r="R1118" i="20"/>
  <c r="S1118" i="20"/>
  <c r="H1119" i="20"/>
  <c r="I1119" i="20"/>
  <c r="J1119" i="20"/>
  <c r="K1119" i="20"/>
  <c r="L1119" i="20"/>
  <c r="M1119" i="20"/>
  <c r="N1119" i="20"/>
  <c r="O1119" i="20"/>
  <c r="P1119" i="20"/>
  <c r="Q1119" i="20"/>
  <c r="R1119" i="20"/>
  <c r="S1119" i="20"/>
  <c r="H1120" i="20"/>
  <c r="I1120" i="20"/>
  <c r="J1120" i="20"/>
  <c r="K1120" i="20"/>
  <c r="L1120" i="20"/>
  <c r="M1120" i="20"/>
  <c r="N1120" i="20"/>
  <c r="O1120" i="20"/>
  <c r="P1120" i="20"/>
  <c r="Q1120" i="20"/>
  <c r="R1120" i="20"/>
  <c r="S1120" i="20"/>
  <c r="H1121" i="20"/>
  <c r="I1121" i="20"/>
  <c r="J1121" i="20"/>
  <c r="K1121" i="20"/>
  <c r="L1121" i="20"/>
  <c r="M1121" i="20"/>
  <c r="N1121" i="20"/>
  <c r="O1121" i="20"/>
  <c r="P1121" i="20"/>
  <c r="Q1121" i="20"/>
  <c r="R1121" i="20"/>
  <c r="S1121" i="20"/>
  <c r="H1122" i="20"/>
  <c r="I1122" i="20"/>
  <c r="J1122" i="20"/>
  <c r="K1122" i="20"/>
  <c r="L1122" i="20"/>
  <c r="M1122" i="20"/>
  <c r="N1122" i="20"/>
  <c r="O1122" i="20"/>
  <c r="P1122" i="20"/>
  <c r="Q1122" i="20"/>
  <c r="R1122" i="20"/>
  <c r="S1122" i="20"/>
  <c r="H1123" i="20"/>
  <c r="I1123" i="20"/>
  <c r="J1123" i="20"/>
  <c r="K1123" i="20"/>
  <c r="L1123" i="20"/>
  <c r="M1123" i="20"/>
  <c r="N1123" i="20"/>
  <c r="O1123" i="20"/>
  <c r="P1123" i="20"/>
  <c r="Q1123" i="20"/>
  <c r="R1123" i="20"/>
  <c r="S1123" i="20"/>
  <c r="H1124" i="20"/>
  <c r="I1124" i="20"/>
  <c r="J1124" i="20"/>
  <c r="K1124" i="20"/>
  <c r="L1124" i="20"/>
  <c r="M1124" i="20"/>
  <c r="N1124" i="20"/>
  <c r="O1124" i="20"/>
  <c r="P1124" i="20"/>
  <c r="Q1124" i="20"/>
  <c r="R1124" i="20"/>
  <c r="S1124" i="20"/>
  <c r="H1125" i="20"/>
  <c r="I1125" i="20"/>
  <c r="J1125" i="20"/>
  <c r="K1125" i="20"/>
  <c r="L1125" i="20"/>
  <c r="M1125" i="20"/>
  <c r="N1125" i="20"/>
  <c r="O1125" i="20"/>
  <c r="P1125" i="20"/>
  <c r="Q1125" i="20"/>
  <c r="R1125" i="20"/>
  <c r="S1125" i="20"/>
  <c r="H1126" i="20"/>
  <c r="I1126" i="20"/>
  <c r="J1126" i="20"/>
  <c r="K1126" i="20"/>
  <c r="L1126" i="20"/>
  <c r="M1126" i="20"/>
  <c r="N1126" i="20"/>
  <c r="O1126" i="20"/>
  <c r="P1126" i="20"/>
  <c r="Q1126" i="20"/>
  <c r="R1126" i="20"/>
  <c r="S1126" i="20"/>
  <c r="H1127" i="20"/>
  <c r="I1127" i="20"/>
  <c r="J1127" i="20"/>
  <c r="K1127" i="20"/>
  <c r="L1127" i="20"/>
  <c r="M1127" i="20"/>
  <c r="N1127" i="20"/>
  <c r="O1127" i="20"/>
  <c r="P1127" i="20"/>
  <c r="Q1127" i="20"/>
  <c r="R1127" i="20"/>
  <c r="S1127" i="20"/>
  <c r="H1128" i="20"/>
  <c r="I1128" i="20"/>
  <c r="J1128" i="20"/>
  <c r="K1128" i="20"/>
  <c r="L1128" i="20"/>
  <c r="M1128" i="20"/>
  <c r="N1128" i="20"/>
  <c r="O1128" i="20"/>
  <c r="P1128" i="20"/>
  <c r="Q1128" i="20"/>
  <c r="R1128" i="20"/>
  <c r="S1128" i="20"/>
  <c r="H1129" i="20"/>
  <c r="I1129" i="20"/>
  <c r="J1129" i="20"/>
  <c r="K1129" i="20"/>
  <c r="L1129" i="20"/>
  <c r="M1129" i="20"/>
  <c r="N1129" i="20"/>
  <c r="O1129" i="20"/>
  <c r="P1129" i="20"/>
  <c r="Q1129" i="20"/>
  <c r="R1129" i="20"/>
  <c r="S1129" i="20"/>
  <c r="H1130" i="20"/>
  <c r="I1130" i="20"/>
  <c r="J1130" i="20"/>
  <c r="K1130" i="20"/>
  <c r="L1130" i="20"/>
  <c r="M1130" i="20"/>
  <c r="N1130" i="20"/>
  <c r="O1130" i="20"/>
  <c r="P1130" i="20"/>
  <c r="Q1130" i="20"/>
  <c r="R1130" i="20"/>
  <c r="S1130" i="20"/>
  <c r="H1131" i="20"/>
  <c r="I1131" i="20"/>
  <c r="J1131" i="20"/>
  <c r="K1131" i="20"/>
  <c r="L1131" i="20"/>
  <c r="M1131" i="20"/>
  <c r="N1131" i="20"/>
  <c r="O1131" i="20"/>
  <c r="P1131" i="20"/>
  <c r="Q1131" i="20"/>
  <c r="R1131" i="20"/>
  <c r="S1131" i="20"/>
  <c r="H1132" i="20"/>
  <c r="I1132" i="20"/>
  <c r="J1132" i="20"/>
  <c r="K1132" i="20"/>
  <c r="L1132" i="20"/>
  <c r="M1132" i="20"/>
  <c r="N1132" i="20"/>
  <c r="O1132" i="20"/>
  <c r="P1132" i="20"/>
  <c r="Q1132" i="20"/>
  <c r="R1132" i="20"/>
  <c r="S1132" i="20"/>
  <c r="H1133" i="20"/>
  <c r="I1133" i="20"/>
  <c r="J1133" i="20"/>
  <c r="K1133" i="20"/>
  <c r="L1133" i="20"/>
  <c r="M1133" i="20"/>
  <c r="N1133" i="20"/>
  <c r="O1133" i="20"/>
  <c r="P1133" i="20"/>
  <c r="Q1133" i="20"/>
  <c r="R1133" i="20"/>
  <c r="S1133" i="20"/>
  <c r="H1134" i="20"/>
  <c r="I1134" i="20"/>
  <c r="J1134" i="20"/>
  <c r="K1134" i="20"/>
  <c r="L1134" i="20"/>
  <c r="M1134" i="20"/>
  <c r="N1134" i="20"/>
  <c r="O1134" i="20"/>
  <c r="P1134" i="20"/>
  <c r="Q1134" i="20"/>
  <c r="R1134" i="20"/>
  <c r="S1134" i="20"/>
  <c r="H1135" i="20"/>
  <c r="I1135" i="20"/>
  <c r="J1135" i="20"/>
  <c r="K1135" i="20"/>
  <c r="L1135" i="20"/>
  <c r="M1135" i="20"/>
  <c r="N1135" i="20"/>
  <c r="O1135" i="20"/>
  <c r="P1135" i="20"/>
  <c r="Q1135" i="20"/>
  <c r="R1135" i="20"/>
  <c r="S1135" i="20"/>
  <c r="H1136" i="20"/>
  <c r="I1136" i="20"/>
  <c r="J1136" i="20"/>
  <c r="K1136" i="20"/>
  <c r="L1136" i="20"/>
  <c r="M1136" i="20"/>
  <c r="N1136" i="20"/>
  <c r="O1136" i="20"/>
  <c r="P1136" i="20"/>
  <c r="Q1136" i="20"/>
  <c r="R1136" i="20"/>
  <c r="S1136" i="20"/>
  <c r="H1137" i="20"/>
  <c r="I1137" i="20"/>
  <c r="J1137" i="20"/>
  <c r="K1137" i="20"/>
  <c r="L1137" i="20"/>
  <c r="M1137" i="20"/>
  <c r="N1137" i="20"/>
  <c r="O1137" i="20"/>
  <c r="P1137" i="20"/>
  <c r="Q1137" i="20"/>
  <c r="R1137" i="20"/>
  <c r="S1137" i="20"/>
  <c r="H1138" i="20"/>
  <c r="I1138" i="20"/>
  <c r="J1138" i="20"/>
  <c r="K1138" i="20"/>
  <c r="L1138" i="20"/>
  <c r="M1138" i="20"/>
  <c r="N1138" i="20"/>
  <c r="O1138" i="20"/>
  <c r="P1138" i="20"/>
  <c r="Q1138" i="20"/>
  <c r="R1138" i="20"/>
  <c r="S1138" i="20"/>
  <c r="H1139" i="20"/>
  <c r="I1139" i="20"/>
  <c r="J1139" i="20"/>
  <c r="K1139" i="20"/>
  <c r="L1139" i="20"/>
  <c r="M1139" i="20"/>
  <c r="N1139" i="20"/>
  <c r="O1139" i="20"/>
  <c r="P1139" i="20"/>
  <c r="Q1139" i="20"/>
  <c r="R1139" i="20"/>
  <c r="S1139" i="20"/>
  <c r="H1140" i="20"/>
  <c r="I1140" i="20"/>
  <c r="J1140" i="20"/>
  <c r="K1140" i="20"/>
  <c r="L1140" i="20"/>
  <c r="M1140" i="20"/>
  <c r="N1140" i="20"/>
  <c r="O1140" i="20"/>
  <c r="P1140" i="20"/>
  <c r="Q1140" i="20"/>
  <c r="R1140" i="20"/>
  <c r="S1140" i="20"/>
  <c r="H1141" i="20"/>
  <c r="I1141" i="20"/>
  <c r="J1141" i="20"/>
  <c r="K1141" i="20"/>
  <c r="L1141" i="20"/>
  <c r="M1141" i="20"/>
  <c r="N1141" i="20"/>
  <c r="O1141" i="20"/>
  <c r="P1141" i="20"/>
  <c r="Q1141" i="20"/>
  <c r="R1141" i="20"/>
  <c r="S1141" i="20"/>
  <c r="H1142" i="20"/>
  <c r="I1142" i="20"/>
  <c r="J1142" i="20"/>
  <c r="K1142" i="20"/>
  <c r="L1142" i="20"/>
  <c r="M1142" i="20"/>
  <c r="N1142" i="20"/>
  <c r="O1142" i="20"/>
  <c r="P1142" i="20"/>
  <c r="Q1142" i="20"/>
  <c r="R1142" i="20"/>
  <c r="S1142" i="20"/>
  <c r="H1143" i="20"/>
  <c r="I1143" i="20"/>
  <c r="J1143" i="20"/>
  <c r="K1143" i="20"/>
  <c r="L1143" i="20"/>
  <c r="M1143" i="20"/>
  <c r="N1143" i="20"/>
  <c r="O1143" i="20"/>
  <c r="P1143" i="20"/>
  <c r="Q1143" i="20"/>
  <c r="R1143" i="20"/>
  <c r="S1143" i="20"/>
  <c r="H1144" i="20"/>
  <c r="I1144" i="20"/>
  <c r="J1144" i="20"/>
  <c r="K1144" i="20"/>
  <c r="L1144" i="20"/>
  <c r="M1144" i="20"/>
  <c r="N1144" i="20"/>
  <c r="O1144" i="20"/>
  <c r="P1144" i="20"/>
  <c r="Q1144" i="20"/>
  <c r="R1144" i="20"/>
  <c r="S1144" i="20"/>
  <c r="H1145" i="20"/>
  <c r="I1145" i="20"/>
  <c r="J1145" i="20"/>
  <c r="K1145" i="20"/>
  <c r="L1145" i="20"/>
  <c r="M1145" i="20"/>
  <c r="N1145" i="20"/>
  <c r="O1145" i="20"/>
  <c r="P1145" i="20"/>
  <c r="Q1145" i="20"/>
  <c r="R1145" i="20"/>
  <c r="S1145" i="20"/>
  <c r="H1146" i="20"/>
  <c r="I1146" i="20"/>
  <c r="J1146" i="20"/>
  <c r="K1146" i="20"/>
  <c r="L1146" i="20"/>
  <c r="M1146" i="20"/>
  <c r="N1146" i="20"/>
  <c r="O1146" i="20"/>
  <c r="P1146" i="20"/>
  <c r="Q1146" i="20"/>
  <c r="R1146" i="20"/>
  <c r="S1146" i="20"/>
  <c r="H1147" i="20"/>
  <c r="I1147" i="20"/>
  <c r="J1147" i="20"/>
  <c r="K1147" i="20"/>
  <c r="L1147" i="20"/>
  <c r="M1147" i="20"/>
  <c r="N1147" i="20"/>
  <c r="O1147" i="20"/>
  <c r="P1147" i="20"/>
  <c r="Q1147" i="20"/>
  <c r="R1147" i="20"/>
  <c r="S1147" i="20"/>
  <c r="H1148" i="20"/>
  <c r="I1148" i="20"/>
  <c r="J1148" i="20"/>
  <c r="K1148" i="20"/>
  <c r="L1148" i="20"/>
  <c r="M1148" i="20"/>
  <c r="N1148" i="20"/>
  <c r="O1148" i="20"/>
  <c r="P1148" i="20"/>
  <c r="Q1148" i="20"/>
  <c r="R1148" i="20"/>
  <c r="S1148" i="20"/>
  <c r="H1149" i="20"/>
  <c r="I1149" i="20"/>
  <c r="J1149" i="20"/>
  <c r="K1149" i="20"/>
  <c r="L1149" i="20"/>
  <c r="M1149" i="20"/>
  <c r="N1149" i="20"/>
  <c r="O1149" i="20"/>
  <c r="P1149" i="20"/>
  <c r="Q1149" i="20"/>
  <c r="R1149" i="20"/>
  <c r="S1149" i="20"/>
  <c r="H1150" i="20"/>
  <c r="I1150" i="20"/>
  <c r="J1150" i="20"/>
  <c r="K1150" i="20"/>
  <c r="L1150" i="20"/>
  <c r="M1150" i="20"/>
  <c r="N1150" i="20"/>
  <c r="O1150" i="20"/>
  <c r="P1150" i="20"/>
  <c r="Q1150" i="20"/>
  <c r="R1150" i="20"/>
  <c r="S1150" i="20"/>
  <c r="H1151" i="20"/>
  <c r="I1151" i="20"/>
  <c r="J1151" i="20"/>
  <c r="K1151" i="20"/>
  <c r="L1151" i="20"/>
  <c r="M1151" i="20"/>
  <c r="N1151" i="20"/>
  <c r="O1151" i="20"/>
  <c r="P1151" i="20"/>
  <c r="Q1151" i="20"/>
  <c r="R1151" i="20"/>
  <c r="S1151" i="20"/>
  <c r="H1152" i="20"/>
  <c r="I1152" i="20"/>
  <c r="J1152" i="20"/>
  <c r="K1152" i="20"/>
  <c r="L1152" i="20"/>
  <c r="M1152" i="20"/>
  <c r="N1152" i="20"/>
  <c r="O1152" i="20"/>
  <c r="P1152" i="20"/>
  <c r="Q1152" i="20"/>
  <c r="R1152" i="20"/>
  <c r="S1152" i="20"/>
  <c r="H1153" i="20"/>
  <c r="I1153" i="20"/>
  <c r="J1153" i="20"/>
  <c r="K1153" i="20"/>
  <c r="L1153" i="20"/>
  <c r="M1153" i="20"/>
  <c r="N1153" i="20"/>
  <c r="O1153" i="20"/>
  <c r="P1153" i="20"/>
  <c r="Q1153" i="20"/>
  <c r="R1153" i="20"/>
  <c r="S1153" i="20"/>
  <c r="H1154" i="20"/>
  <c r="I1154" i="20"/>
  <c r="J1154" i="20"/>
  <c r="K1154" i="20"/>
  <c r="L1154" i="20"/>
  <c r="M1154" i="20"/>
  <c r="N1154" i="20"/>
  <c r="O1154" i="20"/>
  <c r="P1154" i="20"/>
  <c r="Q1154" i="20"/>
  <c r="R1154" i="20"/>
  <c r="S1154" i="20"/>
  <c r="H1155" i="20"/>
  <c r="I1155" i="20"/>
  <c r="J1155" i="20"/>
  <c r="K1155" i="20"/>
  <c r="L1155" i="20"/>
  <c r="M1155" i="20"/>
  <c r="N1155" i="20"/>
  <c r="O1155" i="20"/>
  <c r="P1155" i="20"/>
  <c r="Q1155" i="20"/>
  <c r="R1155" i="20"/>
  <c r="S1155" i="20"/>
  <c r="H1156" i="20"/>
  <c r="I1156" i="20"/>
  <c r="J1156" i="20"/>
  <c r="K1156" i="20"/>
  <c r="L1156" i="20"/>
  <c r="M1156" i="20"/>
  <c r="N1156" i="20"/>
  <c r="O1156" i="20"/>
  <c r="P1156" i="20"/>
  <c r="Q1156" i="20"/>
  <c r="R1156" i="20"/>
  <c r="S1156" i="20"/>
  <c r="H1157" i="20"/>
  <c r="I1157" i="20"/>
  <c r="J1157" i="20"/>
  <c r="K1157" i="20"/>
  <c r="L1157" i="20"/>
  <c r="M1157" i="20"/>
  <c r="N1157" i="20"/>
  <c r="O1157" i="20"/>
  <c r="P1157" i="20"/>
  <c r="Q1157" i="20"/>
  <c r="R1157" i="20"/>
  <c r="S1157" i="20"/>
  <c r="H1158" i="20"/>
  <c r="I1158" i="20"/>
  <c r="J1158" i="20"/>
  <c r="K1158" i="20"/>
  <c r="L1158" i="20"/>
  <c r="M1158" i="20"/>
  <c r="N1158" i="20"/>
  <c r="O1158" i="20"/>
  <c r="P1158" i="20"/>
  <c r="Q1158" i="20"/>
  <c r="R1158" i="20"/>
  <c r="S1158" i="20"/>
  <c r="H1159" i="20"/>
  <c r="I1159" i="20"/>
  <c r="J1159" i="20"/>
  <c r="K1159" i="20"/>
  <c r="L1159" i="20"/>
  <c r="M1159" i="20"/>
  <c r="N1159" i="20"/>
  <c r="O1159" i="20"/>
  <c r="P1159" i="20"/>
  <c r="Q1159" i="20"/>
  <c r="R1159" i="20"/>
  <c r="S1159" i="20"/>
  <c r="H1160" i="20"/>
  <c r="I1160" i="20"/>
  <c r="J1160" i="20"/>
  <c r="K1160" i="20"/>
  <c r="L1160" i="20"/>
  <c r="M1160" i="20"/>
  <c r="N1160" i="20"/>
  <c r="O1160" i="20"/>
  <c r="P1160" i="20"/>
  <c r="Q1160" i="20"/>
  <c r="R1160" i="20"/>
  <c r="S1160" i="20"/>
  <c r="H1161" i="20"/>
  <c r="I1161" i="20"/>
  <c r="J1161" i="20"/>
  <c r="K1161" i="20"/>
  <c r="L1161" i="20"/>
  <c r="M1161" i="20"/>
  <c r="N1161" i="20"/>
  <c r="O1161" i="20"/>
  <c r="P1161" i="20"/>
  <c r="Q1161" i="20"/>
  <c r="R1161" i="20"/>
  <c r="S1161" i="20"/>
  <c r="H1162" i="20"/>
  <c r="I1162" i="20"/>
  <c r="J1162" i="20"/>
  <c r="K1162" i="20"/>
  <c r="L1162" i="20"/>
  <c r="M1162" i="20"/>
  <c r="N1162" i="20"/>
  <c r="O1162" i="20"/>
  <c r="P1162" i="20"/>
  <c r="Q1162" i="20"/>
  <c r="R1162" i="20"/>
  <c r="S1162" i="20"/>
  <c r="H1163" i="20"/>
  <c r="I1163" i="20"/>
  <c r="J1163" i="20"/>
  <c r="K1163" i="20"/>
  <c r="L1163" i="20"/>
  <c r="M1163" i="20"/>
  <c r="N1163" i="20"/>
  <c r="O1163" i="20"/>
  <c r="P1163" i="20"/>
  <c r="Q1163" i="20"/>
  <c r="R1163" i="20"/>
  <c r="S1163" i="20"/>
  <c r="H1164" i="20"/>
  <c r="I1164" i="20"/>
  <c r="J1164" i="20"/>
  <c r="K1164" i="20"/>
  <c r="L1164" i="20"/>
  <c r="M1164" i="20"/>
  <c r="N1164" i="20"/>
  <c r="O1164" i="20"/>
  <c r="P1164" i="20"/>
  <c r="Q1164" i="20"/>
  <c r="R1164" i="20"/>
  <c r="S1164" i="20"/>
  <c r="H1165" i="20"/>
  <c r="I1165" i="20"/>
  <c r="J1165" i="20"/>
  <c r="K1165" i="20"/>
  <c r="L1165" i="20"/>
  <c r="M1165" i="20"/>
  <c r="N1165" i="20"/>
  <c r="O1165" i="20"/>
  <c r="P1165" i="20"/>
  <c r="Q1165" i="20"/>
  <c r="R1165" i="20"/>
  <c r="S1165" i="20"/>
  <c r="H1166" i="20"/>
  <c r="I1166" i="20"/>
  <c r="J1166" i="20"/>
  <c r="K1166" i="20"/>
  <c r="L1166" i="20"/>
  <c r="M1166" i="20"/>
  <c r="N1166" i="20"/>
  <c r="O1166" i="20"/>
  <c r="P1166" i="20"/>
  <c r="Q1166" i="20"/>
  <c r="R1166" i="20"/>
  <c r="S1166" i="20"/>
  <c r="H1167" i="20"/>
  <c r="I1167" i="20"/>
  <c r="J1167" i="20"/>
  <c r="K1167" i="20"/>
  <c r="L1167" i="20"/>
  <c r="M1167" i="20"/>
  <c r="N1167" i="20"/>
  <c r="O1167" i="20"/>
  <c r="P1167" i="20"/>
  <c r="Q1167" i="20"/>
  <c r="R1167" i="20"/>
  <c r="S1167" i="20"/>
  <c r="H1168" i="20"/>
  <c r="I1168" i="20"/>
  <c r="J1168" i="20"/>
  <c r="K1168" i="20"/>
  <c r="L1168" i="20"/>
  <c r="M1168" i="20"/>
  <c r="N1168" i="20"/>
  <c r="O1168" i="20"/>
  <c r="P1168" i="20"/>
  <c r="Q1168" i="20"/>
  <c r="R1168" i="20"/>
  <c r="S1168" i="20"/>
  <c r="H1169" i="20"/>
  <c r="I1169" i="20"/>
  <c r="J1169" i="20"/>
  <c r="K1169" i="20"/>
  <c r="L1169" i="20"/>
  <c r="M1169" i="20"/>
  <c r="N1169" i="20"/>
  <c r="O1169" i="20"/>
  <c r="P1169" i="20"/>
  <c r="Q1169" i="20"/>
  <c r="R1169" i="20"/>
  <c r="S1169" i="20"/>
  <c r="H1170" i="20"/>
  <c r="I1170" i="20"/>
  <c r="J1170" i="20"/>
  <c r="K1170" i="20"/>
  <c r="L1170" i="20"/>
  <c r="M1170" i="20"/>
  <c r="N1170" i="20"/>
  <c r="O1170" i="20"/>
  <c r="P1170" i="20"/>
  <c r="Q1170" i="20"/>
  <c r="R1170" i="20"/>
  <c r="S1170" i="20"/>
  <c r="H1171" i="20"/>
  <c r="I1171" i="20"/>
  <c r="J1171" i="20"/>
  <c r="K1171" i="20"/>
  <c r="L1171" i="20"/>
  <c r="M1171" i="20"/>
  <c r="N1171" i="20"/>
  <c r="O1171" i="20"/>
  <c r="P1171" i="20"/>
  <c r="Q1171" i="20"/>
  <c r="R1171" i="20"/>
  <c r="S1171" i="20"/>
  <c r="H1172" i="20"/>
  <c r="I1172" i="20"/>
  <c r="J1172" i="20"/>
  <c r="K1172" i="20"/>
  <c r="L1172" i="20"/>
  <c r="M1172" i="20"/>
  <c r="N1172" i="20"/>
  <c r="O1172" i="20"/>
  <c r="P1172" i="20"/>
  <c r="Q1172" i="20"/>
  <c r="R1172" i="20"/>
  <c r="S1172" i="20"/>
  <c r="H1173" i="20"/>
  <c r="I1173" i="20"/>
  <c r="J1173" i="20"/>
  <c r="K1173" i="20"/>
  <c r="L1173" i="20"/>
  <c r="M1173" i="20"/>
  <c r="N1173" i="20"/>
  <c r="O1173" i="20"/>
  <c r="P1173" i="20"/>
  <c r="Q1173" i="20"/>
  <c r="R1173" i="20"/>
  <c r="S1173" i="20"/>
  <c r="H1174" i="20"/>
  <c r="I1174" i="20"/>
  <c r="J1174" i="20"/>
  <c r="K1174" i="20"/>
  <c r="L1174" i="20"/>
  <c r="M1174" i="20"/>
  <c r="N1174" i="20"/>
  <c r="O1174" i="20"/>
  <c r="P1174" i="20"/>
  <c r="Q1174" i="20"/>
  <c r="R1174" i="20"/>
  <c r="S1174" i="20"/>
  <c r="H1175" i="20"/>
  <c r="I1175" i="20"/>
  <c r="J1175" i="20"/>
  <c r="K1175" i="20"/>
  <c r="L1175" i="20"/>
  <c r="M1175" i="20"/>
  <c r="N1175" i="20"/>
  <c r="O1175" i="20"/>
  <c r="P1175" i="20"/>
  <c r="Q1175" i="20"/>
  <c r="R1175" i="20"/>
  <c r="S1175" i="20"/>
  <c r="H1176" i="20"/>
  <c r="I1176" i="20"/>
  <c r="J1176" i="20"/>
  <c r="K1176" i="20"/>
  <c r="L1176" i="20"/>
  <c r="M1176" i="20"/>
  <c r="N1176" i="20"/>
  <c r="O1176" i="20"/>
  <c r="P1176" i="20"/>
  <c r="Q1176" i="20"/>
  <c r="R1176" i="20"/>
  <c r="S1176" i="20"/>
  <c r="H1177" i="20"/>
  <c r="I1177" i="20"/>
  <c r="J1177" i="20"/>
  <c r="K1177" i="20"/>
  <c r="L1177" i="20"/>
  <c r="M1177" i="20"/>
  <c r="N1177" i="20"/>
  <c r="O1177" i="20"/>
  <c r="P1177" i="20"/>
  <c r="Q1177" i="20"/>
  <c r="R1177" i="20"/>
  <c r="S1177" i="20"/>
  <c r="H1178" i="20"/>
  <c r="I1178" i="20"/>
  <c r="J1178" i="20"/>
  <c r="K1178" i="20"/>
  <c r="L1178" i="20"/>
  <c r="M1178" i="20"/>
  <c r="N1178" i="20"/>
  <c r="O1178" i="20"/>
  <c r="P1178" i="20"/>
  <c r="Q1178" i="20"/>
  <c r="R1178" i="20"/>
  <c r="S1178" i="20"/>
  <c r="H1179" i="20"/>
  <c r="I1179" i="20"/>
  <c r="J1179" i="20"/>
  <c r="K1179" i="20"/>
  <c r="L1179" i="20"/>
  <c r="M1179" i="20"/>
  <c r="N1179" i="20"/>
  <c r="O1179" i="20"/>
  <c r="P1179" i="20"/>
  <c r="Q1179" i="20"/>
  <c r="R1179" i="20"/>
  <c r="S1179" i="20"/>
  <c r="H1180" i="20"/>
  <c r="I1180" i="20"/>
  <c r="J1180" i="20"/>
  <c r="K1180" i="20"/>
  <c r="L1180" i="20"/>
  <c r="M1180" i="20"/>
  <c r="N1180" i="20"/>
  <c r="O1180" i="20"/>
  <c r="P1180" i="20"/>
  <c r="Q1180" i="20"/>
  <c r="R1180" i="20"/>
  <c r="S1180" i="20"/>
  <c r="H1181" i="20"/>
  <c r="I1181" i="20"/>
  <c r="J1181" i="20"/>
  <c r="K1181" i="20"/>
  <c r="L1181" i="20"/>
  <c r="M1181" i="20"/>
  <c r="N1181" i="20"/>
  <c r="O1181" i="20"/>
  <c r="P1181" i="20"/>
  <c r="Q1181" i="20"/>
  <c r="R1181" i="20"/>
  <c r="S1181" i="20"/>
  <c r="H1182" i="20"/>
  <c r="I1182" i="20"/>
  <c r="J1182" i="20"/>
  <c r="K1182" i="20"/>
  <c r="L1182" i="20"/>
  <c r="M1182" i="20"/>
  <c r="N1182" i="20"/>
  <c r="O1182" i="20"/>
  <c r="P1182" i="20"/>
  <c r="Q1182" i="20"/>
  <c r="R1182" i="20"/>
  <c r="S1182" i="20"/>
  <c r="H1183" i="20"/>
  <c r="I1183" i="20"/>
  <c r="J1183" i="20"/>
  <c r="K1183" i="20"/>
  <c r="L1183" i="20"/>
  <c r="M1183" i="20"/>
  <c r="N1183" i="20"/>
  <c r="O1183" i="20"/>
  <c r="P1183" i="20"/>
  <c r="Q1183" i="20"/>
  <c r="R1183" i="20"/>
  <c r="S1183" i="20"/>
  <c r="H1184" i="20"/>
  <c r="I1184" i="20"/>
  <c r="J1184" i="20"/>
  <c r="K1184" i="20"/>
  <c r="L1184" i="20"/>
  <c r="M1184" i="20"/>
  <c r="N1184" i="20"/>
  <c r="O1184" i="20"/>
  <c r="P1184" i="20"/>
  <c r="Q1184" i="20"/>
  <c r="R1184" i="20"/>
  <c r="S1184" i="20"/>
  <c r="H1185" i="20"/>
  <c r="I1185" i="20"/>
  <c r="J1185" i="20"/>
  <c r="K1185" i="20"/>
  <c r="L1185" i="20"/>
  <c r="M1185" i="20"/>
  <c r="N1185" i="20"/>
  <c r="O1185" i="20"/>
  <c r="P1185" i="20"/>
  <c r="Q1185" i="20"/>
  <c r="R1185" i="20"/>
  <c r="S1185" i="20"/>
  <c r="H1186" i="20"/>
  <c r="I1186" i="20"/>
  <c r="J1186" i="20"/>
  <c r="K1186" i="20"/>
  <c r="L1186" i="20"/>
  <c r="M1186" i="20"/>
  <c r="N1186" i="20"/>
  <c r="O1186" i="20"/>
  <c r="P1186" i="20"/>
  <c r="Q1186" i="20"/>
  <c r="R1186" i="20"/>
  <c r="S1186" i="20"/>
  <c r="H1187" i="20"/>
  <c r="I1187" i="20"/>
  <c r="J1187" i="20"/>
  <c r="K1187" i="20"/>
  <c r="L1187" i="20"/>
  <c r="M1187" i="20"/>
  <c r="N1187" i="20"/>
  <c r="O1187" i="20"/>
  <c r="P1187" i="20"/>
  <c r="Q1187" i="20"/>
  <c r="R1187" i="20"/>
  <c r="S1187" i="20"/>
  <c r="H1188" i="20"/>
  <c r="I1188" i="20"/>
  <c r="J1188" i="20"/>
  <c r="K1188" i="20"/>
  <c r="L1188" i="20"/>
  <c r="M1188" i="20"/>
  <c r="N1188" i="20"/>
  <c r="O1188" i="20"/>
  <c r="P1188" i="20"/>
  <c r="Q1188" i="20"/>
  <c r="R1188" i="20"/>
  <c r="S1188" i="20"/>
  <c r="H1189" i="20"/>
  <c r="I1189" i="20"/>
  <c r="J1189" i="20"/>
  <c r="K1189" i="20"/>
  <c r="L1189" i="20"/>
  <c r="M1189" i="20"/>
  <c r="N1189" i="20"/>
  <c r="O1189" i="20"/>
  <c r="P1189" i="20"/>
  <c r="Q1189" i="20"/>
  <c r="R1189" i="20"/>
  <c r="S1189" i="20"/>
  <c r="H1190" i="20"/>
  <c r="I1190" i="20"/>
  <c r="J1190" i="20"/>
  <c r="K1190" i="20"/>
  <c r="L1190" i="20"/>
  <c r="M1190" i="20"/>
  <c r="N1190" i="20"/>
  <c r="O1190" i="20"/>
  <c r="P1190" i="20"/>
  <c r="Q1190" i="20"/>
  <c r="R1190" i="20"/>
  <c r="S1190" i="20"/>
  <c r="H1191" i="20"/>
  <c r="I1191" i="20"/>
  <c r="J1191" i="20"/>
  <c r="K1191" i="20"/>
  <c r="L1191" i="20"/>
  <c r="M1191" i="20"/>
  <c r="N1191" i="20"/>
  <c r="O1191" i="20"/>
  <c r="P1191" i="20"/>
  <c r="Q1191" i="20"/>
  <c r="R1191" i="20"/>
  <c r="S1191" i="20"/>
  <c r="H1192" i="20"/>
  <c r="I1192" i="20"/>
  <c r="J1192" i="20"/>
  <c r="K1192" i="20"/>
  <c r="L1192" i="20"/>
  <c r="M1192" i="20"/>
  <c r="N1192" i="20"/>
  <c r="O1192" i="20"/>
  <c r="P1192" i="20"/>
  <c r="Q1192" i="20"/>
  <c r="R1192" i="20"/>
  <c r="S1192" i="20"/>
  <c r="H1193" i="20"/>
  <c r="I1193" i="20"/>
  <c r="J1193" i="20"/>
  <c r="K1193" i="20"/>
  <c r="L1193" i="20"/>
  <c r="M1193" i="20"/>
  <c r="N1193" i="20"/>
  <c r="O1193" i="20"/>
  <c r="P1193" i="20"/>
  <c r="Q1193" i="20"/>
  <c r="R1193" i="20"/>
  <c r="S1193" i="20"/>
  <c r="H1194" i="20"/>
  <c r="I1194" i="20"/>
  <c r="J1194" i="20"/>
  <c r="K1194" i="20"/>
  <c r="L1194" i="20"/>
  <c r="M1194" i="20"/>
  <c r="N1194" i="20"/>
  <c r="O1194" i="20"/>
  <c r="P1194" i="20"/>
  <c r="Q1194" i="20"/>
  <c r="R1194" i="20"/>
  <c r="S1194" i="20"/>
  <c r="H1195" i="20"/>
  <c r="I1195" i="20"/>
  <c r="J1195" i="20"/>
  <c r="K1195" i="20"/>
  <c r="L1195" i="20"/>
  <c r="M1195" i="20"/>
  <c r="N1195" i="20"/>
  <c r="O1195" i="20"/>
  <c r="P1195" i="20"/>
  <c r="Q1195" i="20"/>
  <c r="R1195" i="20"/>
  <c r="S1195" i="20"/>
  <c r="H1196" i="20"/>
  <c r="I1196" i="20"/>
  <c r="J1196" i="20"/>
  <c r="K1196" i="20"/>
  <c r="L1196" i="20"/>
  <c r="M1196" i="20"/>
  <c r="N1196" i="20"/>
  <c r="O1196" i="20"/>
  <c r="P1196" i="20"/>
  <c r="Q1196" i="20"/>
  <c r="R1196" i="20"/>
  <c r="S1196" i="20"/>
  <c r="H1197" i="20"/>
  <c r="I1197" i="20"/>
  <c r="J1197" i="20"/>
  <c r="K1197" i="20"/>
  <c r="L1197" i="20"/>
  <c r="M1197" i="20"/>
  <c r="N1197" i="20"/>
  <c r="O1197" i="20"/>
  <c r="P1197" i="20"/>
  <c r="Q1197" i="20"/>
  <c r="R1197" i="20"/>
  <c r="S1197" i="20"/>
  <c r="H1198" i="20"/>
  <c r="I1198" i="20"/>
  <c r="J1198" i="20"/>
  <c r="K1198" i="20"/>
  <c r="L1198" i="20"/>
  <c r="M1198" i="20"/>
  <c r="N1198" i="20"/>
  <c r="O1198" i="20"/>
  <c r="P1198" i="20"/>
  <c r="Q1198" i="20"/>
  <c r="R1198" i="20"/>
  <c r="S1198" i="20"/>
  <c r="H1199" i="20"/>
  <c r="I1199" i="20"/>
  <c r="J1199" i="20"/>
  <c r="K1199" i="20"/>
  <c r="L1199" i="20"/>
  <c r="M1199" i="20"/>
  <c r="N1199" i="20"/>
  <c r="O1199" i="20"/>
  <c r="P1199" i="20"/>
  <c r="Q1199" i="20"/>
  <c r="R1199" i="20"/>
  <c r="S1199" i="20"/>
  <c r="H1200" i="20"/>
  <c r="I1200" i="20"/>
  <c r="J1200" i="20"/>
  <c r="K1200" i="20"/>
  <c r="L1200" i="20"/>
  <c r="M1200" i="20"/>
  <c r="N1200" i="20"/>
  <c r="O1200" i="20"/>
  <c r="P1200" i="20"/>
  <c r="Q1200" i="20"/>
  <c r="R1200" i="20"/>
  <c r="S1200" i="20"/>
  <c r="H1201" i="20"/>
  <c r="I1201" i="20"/>
  <c r="J1201" i="20"/>
  <c r="K1201" i="20"/>
  <c r="L1201" i="20"/>
  <c r="M1201" i="20"/>
  <c r="N1201" i="20"/>
  <c r="O1201" i="20"/>
  <c r="P1201" i="20"/>
  <c r="Q1201" i="20"/>
  <c r="R1201" i="20"/>
  <c r="S1201" i="20"/>
  <c r="H1202" i="20"/>
  <c r="I1202" i="20"/>
  <c r="J1202" i="20"/>
  <c r="K1202" i="20"/>
  <c r="L1202" i="20"/>
  <c r="M1202" i="20"/>
  <c r="N1202" i="20"/>
  <c r="O1202" i="20"/>
  <c r="P1202" i="20"/>
  <c r="Q1202" i="20"/>
  <c r="R1202" i="20"/>
  <c r="S1202" i="20"/>
  <c r="H1203" i="20"/>
  <c r="I1203" i="20"/>
  <c r="J1203" i="20"/>
  <c r="K1203" i="20"/>
  <c r="L1203" i="20"/>
  <c r="M1203" i="20"/>
  <c r="N1203" i="20"/>
  <c r="O1203" i="20"/>
  <c r="P1203" i="20"/>
  <c r="Q1203" i="20"/>
  <c r="R1203" i="20"/>
  <c r="S1203" i="20"/>
  <c r="H1204" i="20"/>
  <c r="I1204" i="20"/>
  <c r="J1204" i="20"/>
  <c r="K1204" i="20"/>
  <c r="L1204" i="20"/>
  <c r="M1204" i="20"/>
  <c r="N1204" i="20"/>
  <c r="O1204" i="20"/>
  <c r="P1204" i="20"/>
  <c r="Q1204" i="20"/>
  <c r="R1204" i="20"/>
  <c r="S1204" i="20"/>
  <c r="H1205" i="20"/>
  <c r="I1205" i="20"/>
  <c r="J1205" i="20"/>
  <c r="K1205" i="20"/>
  <c r="L1205" i="20"/>
  <c r="M1205" i="20"/>
  <c r="N1205" i="20"/>
  <c r="O1205" i="20"/>
  <c r="P1205" i="20"/>
  <c r="Q1205" i="20"/>
  <c r="R1205" i="20"/>
  <c r="S1205" i="20"/>
  <c r="H1206" i="20"/>
  <c r="I1206" i="20"/>
  <c r="J1206" i="20"/>
  <c r="K1206" i="20"/>
  <c r="L1206" i="20"/>
  <c r="M1206" i="20"/>
  <c r="N1206" i="20"/>
  <c r="O1206" i="20"/>
  <c r="P1206" i="20"/>
  <c r="Q1206" i="20"/>
  <c r="R1206" i="20"/>
  <c r="S1206" i="20"/>
  <c r="H1207" i="20"/>
  <c r="I1207" i="20"/>
  <c r="J1207" i="20"/>
  <c r="K1207" i="20"/>
  <c r="L1207" i="20"/>
  <c r="M1207" i="20"/>
  <c r="N1207" i="20"/>
  <c r="O1207" i="20"/>
  <c r="P1207" i="20"/>
  <c r="Q1207" i="20"/>
  <c r="R1207" i="20"/>
  <c r="S1207" i="20"/>
  <c r="H1208" i="20"/>
  <c r="I1208" i="20"/>
  <c r="J1208" i="20"/>
  <c r="K1208" i="20"/>
  <c r="L1208" i="20"/>
  <c r="M1208" i="20"/>
  <c r="N1208" i="20"/>
  <c r="O1208" i="20"/>
  <c r="P1208" i="20"/>
  <c r="Q1208" i="20"/>
  <c r="R1208" i="20"/>
  <c r="S1208" i="20"/>
  <c r="H1209" i="20"/>
  <c r="I1209" i="20"/>
  <c r="J1209" i="20"/>
  <c r="K1209" i="20"/>
  <c r="L1209" i="20"/>
  <c r="M1209" i="20"/>
  <c r="N1209" i="20"/>
  <c r="O1209" i="20"/>
  <c r="P1209" i="20"/>
  <c r="Q1209" i="20"/>
  <c r="R1209" i="20"/>
  <c r="S1209" i="20"/>
  <c r="H1210" i="20"/>
  <c r="I1210" i="20"/>
  <c r="J1210" i="20"/>
  <c r="K1210" i="20"/>
  <c r="L1210" i="20"/>
  <c r="M1210" i="20"/>
  <c r="N1210" i="20"/>
  <c r="O1210" i="20"/>
  <c r="P1210" i="20"/>
  <c r="Q1210" i="20"/>
  <c r="R1210" i="20"/>
  <c r="S1210" i="20"/>
  <c r="H1211" i="20"/>
  <c r="I1211" i="20"/>
  <c r="J1211" i="20"/>
  <c r="K1211" i="20"/>
  <c r="L1211" i="20"/>
  <c r="M1211" i="20"/>
  <c r="N1211" i="20"/>
  <c r="O1211" i="20"/>
  <c r="P1211" i="20"/>
  <c r="Q1211" i="20"/>
  <c r="R1211" i="20"/>
  <c r="S1211" i="20"/>
  <c r="H1212" i="20"/>
  <c r="I1212" i="20"/>
  <c r="J1212" i="20"/>
  <c r="K1212" i="20"/>
  <c r="L1212" i="20"/>
  <c r="M1212" i="20"/>
  <c r="N1212" i="20"/>
  <c r="O1212" i="20"/>
  <c r="P1212" i="20"/>
  <c r="Q1212" i="20"/>
  <c r="R1212" i="20"/>
  <c r="S1212" i="20"/>
  <c r="H1213" i="20"/>
  <c r="I1213" i="20"/>
  <c r="J1213" i="20"/>
  <c r="K1213" i="20"/>
  <c r="L1213" i="20"/>
  <c r="M1213" i="20"/>
  <c r="N1213" i="20"/>
  <c r="O1213" i="20"/>
  <c r="P1213" i="20"/>
  <c r="Q1213" i="20"/>
  <c r="R1213" i="20"/>
  <c r="S1213" i="20"/>
  <c r="H1214" i="20"/>
  <c r="I1214" i="20"/>
  <c r="J1214" i="20"/>
  <c r="K1214" i="20"/>
  <c r="L1214" i="20"/>
  <c r="M1214" i="20"/>
  <c r="N1214" i="20"/>
  <c r="O1214" i="20"/>
  <c r="P1214" i="20"/>
  <c r="Q1214" i="20"/>
  <c r="R1214" i="20"/>
  <c r="S1214" i="20"/>
  <c r="H1215" i="20"/>
  <c r="I1215" i="20"/>
  <c r="J1215" i="20"/>
  <c r="K1215" i="20"/>
  <c r="L1215" i="20"/>
  <c r="M1215" i="20"/>
  <c r="N1215" i="20"/>
  <c r="O1215" i="20"/>
  <c r="P1215" i="20"/>
  <c r="Q1215" i="20"/>
  <c r="R1215" i="20"/>
  <c r="S1215" i="20"/>
  <c r="H1216" i="20"/>
  <c r="I1216" i="20"/>
  <c r="J1216" i="20"/>
  <c r="K1216" i="20"/>
  <c r="L1216" i="20"/>
  <c r="M1216" i="20"/>
  <c r="N1216" i="20"/>
  <c r="O1216" i="20"/>
  <c r="P1216" i="20"/>
  <c r="Q1216" i="20"/>
  <c r="R1216" i="20"/>
  <c r="S1216" i="20"/>
  <c r="H1217" i="20"/>
  <c r="I1217" i="20"/>
  <c r="J1217" i="20"/>
  <c r="K1217" i="20"/>
  <c r="L1217" i="20"/>
  <c r="M1217" i="20"/>
  <c r="N1217" i="20"/>
  <c r="O1217" i="20"/>
  <c r="P1217" i="20"/>
  <c r="Q1217" i="20"/>
  <c r="R1217" i="20"/>
  <c r="S1217" i="20"/>
  <c r="H1218" i="20"/>
  <c r="I1218" i="20"/>
  <c r="J1218" i="20"/>
  <c r="K1218" i="20"/>
  <c r="L1218" i="20"/>
  <c r="M1218" i="20"/>
  <c r="N1218" i="20"/>
  <c r="O1218" i="20"/>
  <c r="P1218" i="20"/>
  <c r="Q1218" i="20"/>
  <c r="R1218" i="20"/>
  <c r="S1218" i="20"/>
  <c r="H1219" i="20"/>
  <c r="I1219" i="20"/>
  <c r="J1219" i="20"/>
  <c r="K1219" i="20"/>
  <c r="L1219" i="20"/>
  <c r="M1219" i="20"/>
  <c r="N1219" i="20"/>
  <c r="O1219" i="20"/>
  <c r="P1219" i="20"/>
  <c r="Q1219" i="20"/>
  <c r="R1219" i="20"/>
  <c r="S1219" i="20"/>
  <c r="H1220" i="20"/>
  <c r="I1220" i="20"/>
  <c r="J1220" i="20"/>
  <c r="K1220" i="20"/>
  <c r="L1220" i="20"/>
  <c r="M1220" i="20"/>
  <c r="N1220" i="20"/>
  <c r="O1220" i="20"/>
  <c r="P1220" i="20"/>
  <c r="Q1220" i="20"/>
  <c r="R1220" i="20"/>
  <c r="S1220" i="20"/>
  <c r="H1221" i="20"/>
  <c r="I1221" i="20"/>
  <c r="J1221" i="20"/>
  <c r="K1221" i="20"/>
  <c r="L1221" i="20"/>
  <c r="M1221" i="20"/>
  <c r="N1221" i="20"/>
  <c r="O1221" i="20"/>
  <c r="P1221" i="20"/>
  <c r="Q1221" i="20"/>
  <c r="R1221" i="20"/>
  <c r="S1221" i="20"/>
  <c r="H1222" i="20"/>
  <c r="I1222" i="20"/>
  <c r="J1222" i="20"/>
  <c r="K1222" i="20"/>
  <c r="L1222" i="20"/>
  <c r="M1222" i="20"/>
  <c r="N1222" i="20"/>
  <c r="O1222" i="20"/>
  <c r="P1222" i="20"/>
  <c r="Q1222" i="20"/>
  <c r="R1222" i="20"/>
  <c r="S1222" i="20"/>
  <c r="H1223" i="20"/>
  <c r="I1223" i="20"/>
  <c r="J1223" i="20"/>
  <c r="K1223" i="20"/>
  <c r="L1223" i="20"/>
  <c r="M1223" i="20"/>
  <c r="N1223" i="20"/>
  <c r="O1223" i="20"/>
  <c r="P1223" i="20"/>
  <c r="Q1223" i="20"/>
  <c r="R1223" i="20"/>
  <c r="S1223" i="20"/>
  <c r="H1224" i="20"/>
  <c r="I1224" i="20"/>
  <c r="J1224" i="20"/>
  <c r="K1224" i="20"/>
  <c r="L1224" i="20"/>
  <c r="M1224" i="20"/>
  <c r="N1224" i="20"/>
  <c r="O1224" i="20"/>
  <c r="P1224" i="20"/>
  <c r="Q1224" i="20"/>
  <c r="R1224" i="20"/>
  <c r="S1224" i="20"/>
  <c r="H1225" i="20"/>
  <c r="I1225" i="20"/>
  <c r="J1225" i="20"/>
  <c r="K1225" i="20"/>
  <c r="L1225" i="20"/>
  <c r="M1225" i="20"/>
  <c r="N1225" i="20"/>
  <c r="O1225" i="20"/>
  <c r="P1225" i="20"/>
  <c r="Q1225" i="20"/>
  <c r="R1225" i="20"/>
  <c r="S1225" i="20"/>
  <c r="H1226" i="20"/>
  <c r="I1226" i="20"/>
  <c r="J1226" i="20"/>
  <c r="K1226" i="20"/>
  <c r="L1226" i="20"/>
  <c r="M1226" i="20"/>
  <c r="N1226" i="20"/>
  <c r="O1226" i="20"/>
  <c r="P1226" i="20"/>
  <c r="Q1226" i="20"/>
  <c r="R1226" i="20"/>
  <c r="S1226" i="20"/>
  <c r="H1227" i="20"/>
  <c r="I1227" i="20"/>
  <c r="J1227" i="20"/>
  <c r="K1227" i="20"/>
  <c r="L1227" i="20"/>
  <c r="M1227" i="20"/>
  <c r="N1227" i="20"/>
  <c r="O1227" i="20"/>
  <c r="P1227" i="20"/>
  <c r="Q1227" i="20"/>
  <c r="R1227" i="20"/>
  <c r="S1227" i="20"/>
  <c r="H1228" i="20"/>
  <c r="I1228" i="20"/>
  <c r="J1228" i="20"/>
  <c r="K1228" i="20"/>
  <c r="L1228" i="20"/>
  <c r="M1228" i="20"/>
  <c r="N1228" i="20"/>
  <c r="O1228" i="20"/>
  <c r="P1228" i="20"/>
  <c r="Q1228" i="20"/>
  <c r="R1228" i="20"/>
  <c r="S1228" i="20"/>
  <c r="H1229" i="20"/>
  <c r="I1229" i="20"/>
  <c r="J1229" i="20"/>
  <c r="K1229" i="20"/>
  <c r="L1229" i="20"/>
  <c r="M1229" i="20"/>
  <c r="N1229" i="20"/>
  <c r="O1229" i="20"/>
  <c r="P1229" i="20"/>
  <c r="Q1229" i="20"/>
  <c r="R1229" i="20"/>
  <c r="S1229" i="20"/>
  <c r="H1230" i="20"/>
  <c r="I1230" i="20"/>
  <c r="J1230" i="20"/>
  <c r="K1230" i="20"/>
  <c r="L1230" i="20"/>
  <c r="M1230" i="20"/>
  <c r="N1230" i="20"/>
  <c r="O1230" i="20"/>
  <c r="P1230" i="20"/>
  <c r="Q1230" i="20"/>
  <c r="R1230" i="20"/>
  <c r="S1230" i="20"/>
  <c r="H1231" i="20"/>
  <c r="I1231" i="20"/>
  <c r="J1231" i="20"/>
  <c r="K1231" i="20"/>
  <c r="L1231" i="20"/>
  <c r="M1231" i="20"/>
  <c r="N1231" i="20"/>
  <c r="O1231" i="20"/>
  <c r="P1231" i="20"/>
  <c r="Q1231" i="20"/>
  <c r="R1231" i="20"/>
  <c r="S1231" i="20"/>
  <c r="H1232" i="20"/>
  <c r="I1232" i="20"/>
  <c r="J1232" i="20"/>
  <c r="K1232" i="20"/>
  <c r="L1232" i="20"/>
  <c r="M1232" i="20"/>
  <c r="N1232" i="20"/>
  <c r="O1232" i="20"/>
  <c r="P1232" i="20"/>
  <c r="Q1232" i="20"/>
  <c r="R1232" i="20"/>
  <c r="S1232" i="20"/>
  <c r="H1233" i="20"/>
  <c r="I1233" i="20"/>
  <c r="J1233" i="20"/>
  <c r="K1233" i="20"/>
  <c r="L1233" i="20"/>
  <c r="M1233" i="20"/>
  <c r="N1233" i="20"/>
  <c r="O1233" i="20"/>
  <c r="P1233" i="20"/>
  <c r="Q1233" i="20"/>
  <c r="R1233" i="20"/>
  <c r="S1233" i="20"/>
  <c r="H1234" i="20"/>
  <c r="I1234" i="20"/>
  <c r="J1234" i="20"/>
  <c r="K1234" i="20"/>
  <c r="L1234" i="20"/>
  <c r="M1234" i="20"/>
  <c r="N1234" i="20"/>
  <c r="O1234" i="20"/>
  <c r="P1234" i="20"/>
  <c r="Q1234" i="20"/>
  <c r="R1234" i="20"/>
  <c r="S1234" i="20"/>
  <c r="H1235" i="20"/>
  <c r="I1235" i="20"/>
  <c r="J1235" i="20"/>
  <c r="K1235" i="20"/>
  <c r="L1235" i="20"/>
  <c r="M1235" i="20"/>
  <c r="N1235" i="20"/>
  <c r="O1235" i="20"/>
  <c r="P1235" i="20"/>
  <c r="Q1235" i="20"/>
  <c r="R1235" i="20"/>
  <c r="S1235" i="20"/>
  <c r="H1236" i="20"/>
  <c r="I1236" i="20"/>
  <c r="J1236" i="20"/>
  <c r="K1236" i="20"/>
  <c r="L1236" i="20"/>
  <c r="M1236" i="20"/>
  <c r="N1236" i="20"/>
  <c r="O1236" i="20"/>
  <c r="P1236" i="20"/>
  <c r="Q1236" i="20"/>
  <c r="R1236" i="20"/>
  <c r="S1236" i="20"/>
  <c r="H1237" i="20"/>
  <c r="I1237" i="20"/>
  <c r="J1237" i="20"/>
  <c r="K1237" i="20"/>
  <c r="L1237" i="20"/>
  <c r="M1237" i="20"/>
  <c r="N1237" i="20"/>
  <c r="O1237" i="20"/>
  <c r="P1237" i="20"/>
  <c r="Q1237" i="20"/>
  <c r="R1237" i="20"/>
  <c r="S1237" i="20"/>
  <c r="H1238" i="20"/>
  <c r="I1238" i="20"/>
  <c r="J1238" i="20"/>
  <c r="K1238" i="20"/>
  <c r="L1238" i="20"/>
  <c r="M1238" i="20"/>
  <c r="N1238" i="20"/>
  <c r="O1238" i="20"/>
  <c r="P1238" i="20"/>
  <c r="Q1238" i="20"/>
  <c r="R1238" i="20"/>
  <c r="S1238" i="20"/>
  <c r="H1239" i="20"/>
  <c r="I1239" i="20"/>
  <c r="J1239" i="20"/>
  <c r="K1239" i="20"/>
  <c r="L1239" i="20"/>
  <c r="M1239" i="20"/>
  <c r="N1239" i="20"/>
  <c r="O1239" i="20"/>
  <c r="P1239" i="20"/>
  <c r="Q1239" i="20"/>
  <c r="R1239" i="20"/>
  <c r="S1239" i="20"/>
  <c r="H1240" i="20"/>
  <c r="I1240" i="20"/>
  <c r="J1240" i="20"/>
  <c r="K1240" i="20"/>
  <c r="L1240" i="20"/>
  <c r="M1240" i="20"/>
  <c r="N1240" i="20"/>
  <c r="O1240" i="20"/>
  <c r="P1240" i="20"/>
  <c r="Q1240" i="20"/>
  <c r="R1240" i="20"/>
  <c r="S1240" i="20"/>
  <c r="H1241" i="20"/>
  <c r="I1241" i="20"/>
  <c r="J1241" i="20"/>
  <c r="K1241" i="20"/>
  <c r="L1241" i="20"/>
  <c r="M1241" i="20"/>
  <c r="N1241" i="20"/>
  <c r="O1241" i="20"/>
  <c r="P1241" i="20"/>
  <c r="Q1241" i="20"/>
  <c r="R1241" i="20"/>
  <c r="S1241" i="20"/>
  <c r="H1242" i="20"/>
  <c r="I1242" i="20"/>
  <c r="J1242" i="20"/>
  <c r="K1242" i="20"/>
  <c r="L1242" i="20"/>
  <c r="M1242" i="20"/>
  <c r="N1242" i="20"/>
  <c r="O1242" i="20"/>
  <c r="P1242" i="20"/>
  <c r="Q1242" i="20"/>
  <c r="R1242" i="20"/>
  <c r="S1242" i="20"/>
  <c r="H1243" i="20"/>
  <c r="I1243" i="20"/>
  <c r="J1243" i="20"/>
  <c r="K1243" i="20"/>
  <c r="L1243" i="20"/>
  <c r="M1243" i="20"/>
  <c r="N1243" i="20"/>
  <c r="O1243" i="20"/>
  <c r="P1243" i="20"/>
  <c r="Q1243" i="20"/>
  <c r="R1243" i="20"/>
  <c r="S1243" i="20"/>
  <c r="H1244" i="20"/>
  <c r="I1244" i="20"/>
  <c r="J1244" i="20"/>
  <c r="K1244" i="20"/>
  <c r="L1244" i="20"/>
  <c r="M1244" i="20"/>
  <c r="N1244" i="20"/>
  <c r="O1244" i="20"/>
  <c r="P1244" i="20"/>
  <c r="Q1244" i="20"/>
  <c r="R1244" i="20"/>
  <c r="S1244" i="20"/>
  <c r="H1245" i="20"/>
  <c r="I1245" i="20"/>
  <c r="J1245" i="20"/>
  <c r="K1245" i="20"/>
  <c r="L1245" i="20"/>
  <c r="M1245" i="20"/>
  <c r="N1245" i="20"/>
  <c r="O1245" i="20"/>
  <c r="P1245" i="20"/>
  <c r="Q1245" i="20"/>
  <c r="R1245" i="20"/>
  <c r="S1245" i="20"/>
  <c r="H1246" i="20"/>
  <c r="I1246" i="20"/>
  <c r="J1246" i="20"/>
  <c r="K1246" i="20"/>
  <c r="L1246" i="20"/>
  <c r="M1246" i="20"/>
  <c r="N1246" i="20"/>
  <c r="O1246" i="20"/>
  <c r="P1246" i="20"/>
  <c r="Q1246" i="20"/>
  <c r="R1246" i="20"/>
  <c r="S1246" i="20"/>
  <c r="H1247" i="20"/>
  <c r="I1247" i="20"/>
  <c r="J1247" i="20"/>
  <c r="K1247" i="20"/>
  <c r="L1247" i="20"/>
  <c r="M1247" i="20"/>
  <c r="N1247" i="20"/>
  <c r="O1247" i="20"/>
  <c r="P1247" i="20"/>
  <c r="Q1247" i="20"/>
  <c r="R1247" i="20"/>
  <c r="S1247" i="20"/>
  <c r="H1248" i="20"/>
  <c r="I1248" i="20"/>
  <c r="J1248" i="20"/>
  <c r="K1248" i="20"/>
  <c r="L1248" i="20"/>
  <c r="M1248" i="20"/>
  <c r="N1248" i="20"/>
  <c r="O1248" i="20"/>
  <c r="P1248" i="20"/>
  <c r="Q1248" i="20"/>
  <c r="R1248" i="20"/>
  <c r="S1248" i="20"/>
  <c r="H1249" i="20"/>
  <c r="I1249" i="20"/>
  <c r="J1249" i="20"/>
  <c r="K1249" i="20"/>
  <c r="L1249" i="20"/>
  <c r="M1249" i="20"/>
  <c r="N1249" i="20"/>
  <c r="O1249" i="20"/>
  <c r="P1249" i="20"/>
  <c r="Q1249" i="20"/>
  <c r="R1249" i="20"/>
  <c r="S1249" i="20"/>
  <c r="H1250" i="20"/>
  <c r="I1250" i="20"/>
  <c r="J1250" i="20"/>
  <c r="K1250" i="20"/>
  <c r="L1250" i="20"/>
  <c r="M1250" i="20"/>
  <c r="N1250" i="20"/>
  <c r="O1250" i="20"/>
  <c r="P1250" i="20"/>
  <c r="Q1250" i="20"/>
  <c r="R1250" i="20"/>
  <c r="S1250" i="20"/>
  <c r="H1251" i="20"/>
  <c r="I1251" i="20"/>
  <c r="J1251" i="20"/>
  <c r="K1251" i="20"/>
  <c r="L1251" i="20"/>
  <c r="M1251" i="20"/>
  <c r="N1251" i="20"/>
  <c r="O1251" i="20"/>
  <c r="P1251" i="20"/>
  <c r="Q1251" i="20"/>
  <c r="R1251" i="20"/>
  <c r="S1251" i="20"/>
  <c r="H1252" i="20"/>
  <c r="I1252" i="20"/>
  <c r="J1252" i="20"/>
  <c r="K1252" i="20"/>
  <c r="L1252" i="20"/>
  <c r="M1252" i="20"/>
  <c r="N1252" i="20"/>
  <c r="O1252" i="20"/>
  <c r="P1252" i="20"/>
  <c r="Q1252" i="20"/>
  <c r="R1252" i="20"/>
  <c r="S1252" i="20"/>
  <c r="H1253" i="20"/>
  <c r="I1253" i="20"/>
  <c r="J1253" i="20"/>
  <c r="K1253" i="20"/>
  <c r="L1253" i="20"/>
  <c r="M1253" i="20"/>
  <c r="N1253" i="20"/>
  <c r="O1253" i="20"/>
  <c r="P1253" i="20"/>
  <c r="Q1253" i="20"/>
  <c r="R1253" i="20"/>
  <c r="S1253" i="20"/>
  <c r="H1254" i="20"/>
  <c r="I1254" i="20"/>
  <c r="J1254" i="20"/>
  <c r="K1254" i="20"/>
  <c r="L1254" i="20"/>
  <c r="M1254" i="20"/>
  <c r="N1254" i="20"/>
  <c r="O1254" i="20"/>
  <c r="P1254" i="20"/>
  <c r="Q1254" i="20"/>
  <c r="R1254" i="20"/>
  <c r="S1254" i="20"/>
  <c r="H1255" i="20"/>
  <c r="I1255" i="20"/>
  <c r="J1255" i="20"/>
  <c r="K1255" i="20"/>
  <c r="L1255" i="20"/>
  <c r="M1255" i="20"/>
  <c r="N1255" i="20"/>
  <c r="O1255" i="20"/>
  <c r="P1255" i="20"/>
  <c r="Q1255" i="20"/>
  <c r="R1255" i="20"/>
  <c r="S1255" i="20"/>
  <c r="H1256" i="20"/>
  <c r="I1256" i="20"/>
  <c r="J1256" i="20"/>
  <c r="K1256" i="20"/>
  <c r="L1256" i="20"/>
  <c r="M1256" i="20"/>
  <c r="N1256" i="20"/>
  <c r="O1256" i="20"/>
  <c r="P1256" i="20"/>
  <c r="Q1256" i="20"/>
  <c r="R1256" i="20"/>
  <c r="S1256" i="20"/>
  <c r="H1257" i="20"/>
  <c r="I1257" i="20"/>
  <c r="J1257" i="20"/>
  <c r="K1257" i="20"/>
  <c r="L1257" i="20"/>
  <c r="M1257" i="20"/>
  <c r="N1257" i="20"/>
  <c r="O1257" i="20"/>
  <c r="P1257" i="20"/>
  <c r="Q1257" i="20"/>
  <c r="R1257" i="20"/>
  <c r="S1257" i="20"/>
  <c r="H1258" i="20"/>
  <c r="I1258" i="20"/>
  <c r="J1258" i="20"/>
  <c r="K1258" i="20"/>
  <c r="L1258" i="20"/>
  <c r="M1258" i="20"/>
  <c r="N1258" i="20"/>
  <c r="O1258" i="20"/>
  <c r="P1258" i="20"/>
  <c r="Q1258" i="20"/>
  <c r="R1258" i="20"/>
  <c r="S1258" i="20"/>
  <c r="H1259" i="20"/>
  <c r="I1259" i="20"/>
  <c r="J1259" i="20"/>
  <c r="K1259" i="20"/>
  <c r="L1259" i="20"/>
  <c r="M1259" i="20"/>
  <c r="N1259" i="20"/>
  <c r="O1259" i="20"/>
  <c r="P1259" i="20"/>
  <c r="Q1259" i="20"/>
  <c r="R1259" i="20"/>
  <c r="S1259" i="20"/>
  <c r="H1260" i="20"/>
  <c r="I1260" i="20"/>
  <c r="J1260" i="20"/>
  <c r="K1260" i="20"/>
  <c r="L1260" i="20"/>
  <c r="M1260" i="20"/>
  <c r="N1260" i="20"/>
  <c r="O1260" i="20"/>
  <c r="P1260" i="20"/>
  <c r="Q1260" i="20"/>
  <c r="R1260" i="20"/>
  <c r="S1260" i="20"/>
  <c r="H1261" i="20"/>
  <c r="I1261" i="20"/>
  <c r="J1261" i="20"/>
  <c r="K1261" i="20"/>
  <c r="L1261" i="20"/>
  <c r="M1261" i="20"/>
  <c r="N1261" i="20"/>
  <c r="O1261" i="20"/>
  <c r="P1261" i="20"/>
  <c r="Q1261" i="20"/>
  <c r="R1261" i="20"/>
  <c r="S1261" i="20"/>
  <c r="H1262" i="20"/>
  <c r="I1262" i="20"/>
  <c r="J1262" i="20"/>
  <c r="K1262" i="20"/>
  <c r="L1262" i="20"/>
  <c r="M1262" i="20"/>
  <c r="N1262" i="20"/>
  <c r="O1262" i="20"/>
  <c r="P1262" i="20"/>
  <c r="Q1262" i="20"/>
  <c r="R1262" i="20"/>
  <c r="S1262" i="20"/>
  <c r="H1263" i="20"/>
  <c r="I1263" i="20"/>
  <c r="J1263" i="20"/>
  <c r="K1263" i="20"/>
  <c r="L1263" i="20"/>
  <c r="M1263" i="20"/>
  <c r="N1263" i="20"/>
  <c r="O1263" i="20"/>
  <c r="P1263" i="20"/>
  <c r="Q1263" i="20"/>
  <c r="R1263" i="20"/>
  <c r="S1263" i="20"/>
  <c r="H1264" i="20"/>
  <c r="I1264" i="20"/>
  <c r="J1264" i="20"/>
  <c r="K1264" i="20"/>
  <c r="L1264" i="20"/>
  <c r="M1264" i="20"/>
  <c r="N1264" i="20"/>
  <c r="O1264" i="20"/>
  <c r="P1264" i="20"/>
  <c r="Q1264" i="20"/>
  <c r="R1264" i="20"/>
  <c r="S1264" i="20"/>
  <c r="H1265" i="20"/>
  <c r="I1265" i="20"/>
  <c r="J1265" i="20"/>
  <c r="K1265" i="20"/>
  <c r="L1265" i="20"/>
  <c r="M1265" i="20"/>
  <c r="N1265" i="20"/>
  <c r="O1265" i="20"/>
  <c r="P1265" i="20"/>
  <c r="Q1265" i="20"/>
  <c r="R1265" i="20"/>
  <c r="S1265" i="20"/>
  <c r="H1266" i="20"/>
  <c r="I1266" i="20"/>
  <c r="J1266" i="20"/>
  <c r="K1266" i="20"/>
  <c r="L1266" i="20"/>
  <c r="M1266" i="20"/>
  <c r="N1266" i="20"/>
  <c r="O1266" i="20"/>
  <c r="P1266" i="20"/>
  <c r="Q1266" i="20"/>
  <c r="R1266" i="20"/>
  <c r="S1266" i="20"/>
  <c r="H1267" i="20"/>
  <c r="I1267" i="20"/>
  <c r="J1267" i="20"/>
  <c r="K1267" i="20"/>
  <c r="L1267" i="20"/>
  <c r="M1267" i="20"/>
  <c r="N1267" i="20"/>
  <c r="O1267" i="20"/>
  <c r="P1267" i="20"/>
  <c r="Q1267" i="20"/>
  <c r="R1267" i="20"/>
  <c r="S1267" i="20"/>
  <c r="H1268" i="20"/>
  <c r="I1268" i="20"/>
  <c r="J1268" i="20"/>
  <c r="K1268" i="20"/>
  <c r="L1268" i="20"/>
  <c r="M1268" i="20"/>
  <c r="N1268" i="20"/>
  <c r="O1268" i="20"/>
  <c r="P1268" i="20"/>
  <c r="Q1268" i="20"/>
  <c r="R1268" i="20"/>
  <c r="S1268" i="20"/>
  <c r="H1269" i="20"/>
  <c r="I1269" i="20"/>
  <c r="J1269" i="20"/>
  <c r="K1269" i="20"/>
  <c r="L1269" i="20"/>
  <c r="M1269" i="20"/>
  <c r="N1269" i="20"/>
  <c r="O1269" i="20"/>
  <c r="P1269" i="20"/>
  <c r="Q1269" i="20"/>
  <c r="R1269" i="20"/>
  <c r="S1269" i="20"/>
  <c r="H1270" i="20"/>
  <c r="I1270" i="20"/>
  <c r="J1270" i="20"/>
  <c r="K1270" i="20"/>
  <c r="L1270" i="20"/>
  <c r="M1270" i="20"/>
  <c r="N1270" i="20"/>
  <c r="O1270" i="20"/>
  <c r="P1270" i="20"/>
  <c r="Q1270" i="20"/>
  <c r="R1270" i="20"/>
  <c r="S1270" i="20"/>
  <c r="H1271" i="20"/>
  <c r="I1271" i="20"/>
  <c r="J1271" i="20"/>
  <c r="K1271" i="20"/>
  <c r="L1271" i="20"/>
  <c r="M1271" i="20"/>
  <c r="N1271" i="20"/>
  <c r="O1271" i="20"/>
  <c r="P1271" i="20"/>
  <c r="Q1271" i="20"/>
  <c r="R1271" i="20"/>
  <c r="S1271" i="20"/>
  <c r="H1272" i="20"/>
  <c r="I1272" i="20"/>
  <c r="J1272" i="20"/>
  <c r="K1272" i="20"/>
  <c r="L1272" i="20"/>
  <c r="M1272" i="20"/>
  <c r="N1272" i="20"/>
  <c r="O1272" i="20"/>
  <c r="P1272" i="20"/>
  <c r="Q1272" i="20"/>
  <c r="R1272" i="20"/>
  <c r="S1272" i="20"/>
  <c r="H1273" i="20"/>
  <c r="I1273" i="20"/>
  <c r="J1273" i="20"/>
  <c r="K1273" i="20"/>
  <c r="L1273" i="20"/>
  <c r="M1273" i="20"/>
  <c r="N1273" i="20"/>
  <c r="O1273" i="20"/>
  <c r="P1273" i="20"/>
  <c r="Q1273" i="20"/>
  <c r="R1273" i="20"/>
  <c r="S1273" i="20"/>
  <c r="H1274" i="20"/>
  <c r="I1274" i="20"/>
  <c r="J1274" i="20"/>
  <c r="K1274" i="20"/>
  <c r="L1274" i="20"/>
  <c r="M1274" i="20"/>
  <c r="N1274" i="20"/>
  <c r="O1274" i="20"/>
  <c r="P1274" i="20"/>
  <c r="Q1274" i="20"/>
  <c r="R1274" i="20"/>
  <c r="S1274" i="20"/>
  <c r="H1275" i="20"/>
  <c r="I1275" i="20"/>
  <c r="J1275" i="20"/>
  <c r="K1275" i="20"/>
  <c r="L1275" i="20"/>
  <c r="M1275" i="20"/>
  <c r="N1275" i="20"/>
  <c r="O1275" i="20"/>
  <c r="P1275" i="20"/>
  <c r="Q1275" i="20"/>
  <c r="R1275" i="20"/>
  <c r="S1275" i="20"/>
  <c r="H1276" i="20"/>
  <c r="I1276" i="20"/>
  <c r="J1276" i="20"/>
  <c r="K1276" i="20"/>
  <c r="L1276" i="20"/>
  <c r="M1276" i="20"/>
  <c r="N1276" i="20"/>
  <c r="O1276" i="20"/>
  <c r="P1276" i="20"/>
  <c r="Q1276" i="20"/>
  <c r="R1276" i="20"/>
  <c r="S1276" i="20"/>
  <c r="H1277" i="20"/>
  <c r="I1277" i="20"/>
  <c r="J1277" i="20"/>
  <c r="K1277" i="20"/>
  <c r="L1277" i="20"/>
  <c r="M1277" i="20"/>
  <c r="N1277" i="20"/>
  <c r="O1277" i="20"/>
  <c r="P1277" i="20"/>
  <c r="Q1277" i="20"/>
  <c r="R1277" i="20"/>
  <c r="S1277" i="20"/>
  <c r="H1278" i="20"/>
  <c r="I1278" i="20"/>
  <c r="J1278" i="20"/>
  <c r="K1278" i="20"/>
  <c r="L1278" i="20"/>
  <c r="M1278" i="20"/>
  <c r="N1278" i="20"/>
  <c r="O1278" i="20"/>
  <c r="P1278" i="20"/>
  <c r="Q1278" i="20"/>
  <c r="R1278" i="20"/>
  <c r="S1278" i="20"/>
  <c r="H1279" i="20"/>
  <c r="I1279" i="20"/>
  <c r="J1279" i="20"/>
  <c r="K1279" i="20"/>
  <c r="L1279" i="20"/>
  <c r="M1279" i="20"/>
  <c r="N1279" i="20"/>
  <c r="O1279" i="20"/>
  <c r="P1279" i="20"/>
  <c r="Q1279" i="20"/>
  <c r="R1279" i="20"/>
  <c r="S1279" i="20"/>
  <c r="H1280" i="20"/>
  <c r="I1280" i="20"/>
  <c r="J1280" i="20"/>
  <c r="K1280" i="20"/>
  <c r="L1280" i="20"/>
  <c r="M1280" i="20"/>
  <c r="N1280" i="20"/>
  <c r="O1280" i="20"/>
  <c r="P1280" i="20"/>
  <c r="Q1280" i="20"/>
  <c r="R1280" i="20"/>
  <c r="S1280" i="20"/>
  <c r="H1281" i="20"/>
  <c r="I1281" i="20"/>
  <c r="J1281" i="20"/>
  <c r="K1281" i="20"/>
  <c r="L1281" i="20"/>
  <c r="M1281" i="20"/>
  <c r="N1281" i="20"/>
  <c r="O1281" i="20"/>
  <c r="P1281" i="20"/>
  <c r="Q1281" i="20"/>
  <c r="R1281" i="20"/>
  <c r="S1281" i="20"/>
  <c r="H1282" i="20"/>
  <c r="I1282" i="20"/>
  <c r="J1282" i="20"/>
  <c r="K1282" i="20"/>
  <c r="L1282" i="20"/>
  <c r="M1282" i="20"/>
  <c r="N1282" i="20"/>
  <c r="O1282" i="20"/>
  <c r="P1282" i="20"/>
  <c r="Q1282" i="20"/>
  <c r="R1282" i="20"/>
  <c r="S1282" i="20"/>
  <c r="H1283" i="20"/>
  <c r="I1283" i="20"/>
  <c r="J1283" i="20"/>
  <c r="K1283" i="20"/>
  <c r="L1283" i="20"/>
  <c r="M1283" i="20"/>
  <c r="N1283" i="20"/>
  <c r="O1283" i="20"/>
  <c r="P1283" i="20"/>
  <c r="Q1283" i="20"/>
  <c r="R1283" i="20"/>
  <c r="S1283" i="20"/>
  <c r="H1284" i="20"/>
  <c r="I1284" i="20"/>
  <c r="J1284" i="20"/>
  <c r="K1284" i="20"/>
  <c r="L1284" i="20"/>
  <c r="M1284" i="20"/>
  <c r="N1284" i="20"/>
  <c r="O1284" i="20"/>
  <c r="P1284" i="20"/>
  <c r="Q1284" i="20"/>
  <c r="R1284" i="20"/>
  <c r="S1284" i="20"/>
  <c r="H1285" i="20"/>
  <c r="I1285" i="20"/>
  <c r="J1285" i="20"/>
  <c r="K1285" i="20"/>
  <c r="L1285" i="20"/>
  <c r="M1285" i="20"/>
  <c r="N1285" i="20"/>
  <c r="O1285" i="20"/>
  <c r="P1285" i="20"/>
  <c r="Q1285" i="20"/>
  <c r="R1285" i="20"/>
  <c r="S1285" i="20"/>
  <c r="H1286" i="20"/>
  <c r="I1286" i="20"/>
  <c r="J1286" i="20"/>
  <c r="K1286" i="20"/>
  <c r="L1286" i="20"/>
  <c r="M1286" i="20"/>
  <c r="N1286" i="20"/>
  <c r="O1286" i="20"/>
  <c r="P1286" i="20"/>
  <c r="Q1286" i="20"/>
  <c r="R1286" i="20"/>
  <c r="S1286" i="20"/>
  <c r="H1287" i="20"/>
  <c r="I1287" i="20"/>
  <c r="J1287" i="20"/>
  <c r="K1287" i="20"/>
  <c r="L1287" i="20"/>
  <c r="M1287" i="20"/>
  <c r="N1287" i="20"/>
  <c r="O1287" i="20"/>
  <c r="P1287" i="20"/>
  <c r="Q1287" i="20"/>
  <c r="R1287" i="20"/>
  <c r="S1287" i="20"/>
  <c r="H1288" i="20"/>
  <c r="I1288" i="20"/>
  <c r="J1288" i="20"/>
  <c r="K1288" i="20"/>
  <c r="L1288" i="20"/>
  <c r="M1288" i="20"/>
  <c r="N1288" i="20"/>
  <c r="O1288" i="20"/>
  <c r="P1288" i="20"/>
  <c r="Q1288" i="20"/>
  <c r="R1288" i="20"/>
  <c r="S1288" i="20"/>
  <c r="H1289" i="20"/>
  <c r="I1289" i="20"/>
  <c r="J1289" i="20"/>
  <c r="K1289" i="20"/>
  <c r="L1289" i="20"/>
  <c r="M1289" i="20"/>
  <c r="N1289" i="20"/>
  <c r="O1289" i="20"/>
  <c r="P1289" i="20"/>
  <c r="Q1289" i="20"/>
  <c r="R1289" i="20"/>
  <c r="S1289" i="20"/>
  <c r="H1290" i="20"/>
  <c r="I1290" i="20"/>
  <c r="J1290" i="20"/>
  <c r="K1290" i="20"/>
  <c r="L1290" i="20"/>
  <c r="M1290" i="20"/>
  <c r="N1290" i="20"/>
  <c r="O1290" i="20"/>
  <c r="P1290" i="20"/>
  <c r="Q1290" i="20"/>
  <c r="R1290" i="20"/>
  <c r="S1290" i="20"/>
  <c r="H1291" i="20"/>
  <c r="I1291" i="20"/>
  <c r="J1291" i="20"/>
  <c r="K1291" i="20"/>
  <c r="L1291" i="20"/>
  <c r="M1291" i="20"/>
  <c r="N1291" i="20"/>
  <c r="O1291" i="20"/>
  <c r="P1291" i="20"/>
  <c r="Q1291" i="20"/>
  <c r="R1291" i="20"/>
  <c r="S1291" i="20"/>
  <c r="H1292" i="20"/>
  <c r="I1292" i="20"/>
  <c r="J1292" i="20"/>
  <c r="K1292" i="20"/>
  <c r="L1292" i="20"/>
  <c r="M1292" i="20"/>
  <c r="N1292" i="20"/>
  <c r="O1292" i="20"/>
  <c r="P1292" i="20"/>
  <c r="Q1292" i="20"/>
  <c r="R1292" i="20"/>
  <c r="S1292" i="20"/>
  <c r="H1293" i="20"/>
  <c r="I1293" i="20"/>
  <c r="J1293" i="20"/>
  <c r="K1293" i="20"/>
  <c r="L1293" i="20"/>
  <c r="M1293" i="20"/>
  <c r="N1293" i="20"/>
  <c r="O1293" i="20"/>
  <c r="P1293" i="20"/>
  <c r="Q1293" i="20"/>
  <c r="R1293" i="20"/>
  <c r="S1293" i="20"/>
  <c r="H1294" i="20"/>
  <c r="I1294" i="20"/>
  <c r="J1294" i="20"/>
  <c r="K1294" i="20"/>
  <c r="L1294" i="20"/>
  <c r="M1294" i="20"/>
  <c r="N1294" i="20"/>
  <c r="O1294" i="20"/>
  <c r="P1294" i="20"/>
  <c r="Q1294" i="20"/>
  <c r="R1294" i="20"/>
  <c r="S1294" i="20"/>
  <c r="H1295" i="20"/>
  <c r="I1295" i="20"/>
  <c r="J1295" i="20"/>
  <c r="K1295" i="20"/>
  <c r="L1295" i="20"/>
  <c r="M1295" i="20"/>
  <c r="N1295" i="20"/>
  <c r="O1295" i="20"/>
  <c r="P1295" i="20"/>
  <c r="Q1295" i="20"/>
  <c r="R1295" i="20"/>
  <c r="S1295" i="20"/>
  <c r="H1296" i="20"/>
  <c r="I1296" i="20"/>
  <c r="J1296" i="20"/>
  <c r="K1296" i="20"/>
  <c r="L1296" i="20"/>
  <c r="M1296" i="20"/>
  <c r="N1296" i="20"/>
  <c r="O1296" i="20"/>
  <c r="P1296" i="20"/>
  <c r="Q1296" i="20"/>
  <c r="R1296" i="20"/>
  <c r="S1296" i="20"/>
  <c r="H1297" i="20"/>
  <c r="I1297" i="20"/>
  <c r="J1297" i="20"/>
  <c r="K1297" i="20"/>
  <c r="L1297" i="20"/>
  <c r="M1297" i="20"/>
  <c r="N1297" i="20"/>
  <c r="O1297" i="20"/>
  <c r="P1297" i="20"/>
  <c r="Q1297" i="20"/>
  <c r="R1297" i="20"/>
  <c r="S1297" i="20"/>
  <c r="H1298" i="20"/>
  <c r="I1298" i="20"/>
  <c r="J1298" i="20"/>
  <c r="K1298" i="20"/>
  <c r="L1298" i="20"/>
  <c r="M1298" i="20"/>
  <c r="N1298" i="20"/>
  <c r="O1298" i="20"/>
  <c r="P1298" i="20"/>
  <c r="Q1298" i="20"/>
  <c r="R1298" i="20"/>
  <c r="S1298" i="20"/>
  <c r="H1299" i="20"/>
  <c r="I1299" i="20"/>
  <c r="J1299" i="20"/>
  <c r="K1299" i="20"/>
  <c r="L1299" i="20"/>
  <c r="M1299" i="20"/>
  <c r="N1299" i="20"/>
  <c r="O1299" i="20"/>
  <c r="P1299" i="20"/>
  <c r="Q1299" i="20"/>
  <c r="R1299" i="20"/>
  <c r="S1299" i="20"/>
  <c r="H1300" i="20"/>
  <c r="I1300" i="20"/>
  <c r="J1300" i="20"/>
  <c r="K1300" i="20"/>
  <c r="L1300" i="20"/>
  <c r="M1300" i="20"/>
  <c r="N1300" i="20"/>
  <c r="O1300" i="20"/>
  <c r="P1300" i="20"/>
  <c r="Q1300" i="20"/>
  <c r="R1300" i="20"/>
  <c r="S1300" i="20"/>
  <c r="H1301" i="20"/>
  <c r="I1301" i="20"/>
  <c r="J1301" i="20"/>
  <c r="K1301" i="20"/>
  <c r="L1301" i="20"/>
  <c r="M1301" i="20"/>
  <c r="N1301" i="20"/>
  <c r="O1301" i="20"/>
  <c r="P1301" i="20"/>
  <c r="Q1301" i="20"/>
  <c r="R1301" i="20"/>
  <c r="S1301" i="20"/>
  <c r="H1302" i="20"/>
  <c r="I1302" i="20"/>
  <c r="J1302" i="20"/>
  <c r="K1302" i="20"/>
  <c r="L1302" i="20"/>
  <c r="M1302" i="20"/>
  <c r="N1302" i="20"/>
  <c r="O1302" i="20"/>
  <c r="P1302" i="20"/>
  <c r="Q1302" i="20"/>
  <c r="R1302" i="20"/>
  <c r="S1302" i="20"/>
  <c r="H1303" i="20"/>
  <c r="I1303" i="20"/>
  <c r="J1303" i="20"/>
  <c r="K1303" i="20"/>
  <c r="L1303" i="20"/>
  <c r="M1303" i="20"/>
  <c r="N1303" i="20"/>
  <c r="O1303" i="20"/>
  <c r="P1303" i="20"/>
  <c r="Q1303" i="20"/>
  <c r="R1303" i="20"/>
  <c r="S1303" i="20"/>
  <c r="H1304" i="20"/>
  <c r="I1304" i="20"/>
  <c r="J1304" i="20"/>
  <c r="K1304" i="20"/>
  <c r="L1304" i="20"/>
  <c r="M1304" i="20"/>
  <c r="N1304" i="20"/>
  <c r="O1304" i="20"/>
  <c r="P1304" i="20"/>
  <c r="Q1304" i="20"/>
  <c r="R1304" i="20"/>
  <c r="S1304" i="20"/>
  <c r="H1305" i="20"/>
  <c r="I1305" i="20"/>
  <c r="J1305" i="20"/>
  <c r="K1305" i="20"/>
  <c r="L1305" i="20"/>
  <c r="M1305" i="20"/>
  <c r="N1305" i="20"/>
  <c r="O1305" i="20"/>
  <c r="P1305" i="20"/>
  <c r="Q1305" i="20"/>
  <c r="R1305" i="20"/>
  <c r="S1305" i="20"/>
  <c r="H1306" i="20"/>
  <c r="I1306" i="20"/>
  <c r="J1306" i="20"/>
  <c r="K1306" i="20"/>
  <c r="L1306" i="20"/>
  <c r="M1306" i="20"/>
  <c r="N1306" i="20"/>
  <c r="O1306" i="20"/>
  <c r="P1306" i="20"/>
  <c r="Q1306" i="20"/>
  <c r="R1306" i="20"/>
  <c r="S1306" i="20"/>
  <c r="H1307" i="20"/>
  <c r="I1307" i="20"/>
  <c r="J1307" i="20"/>
  <c r="K1307" i="20"/>
  <c r="L1307" i="20"/>
  <c r="M1307" i="20"/>
  <c r="N1307" i="20"/>
  <c r="O1307" i="20"/>
  <c r="P1307" i="20"/>
  <c r="Q1307" i="20"/>
  <c r="R1307" i="20"/>
  <c r="S1307" i="20"/>
  <c r="H1308" i="20"/>
  <c r="I1308" i="20"/>
  <c r="J1308" i="20"/>
  <c r="K1308" i="20"/>
  <c r="L1308" i="20"/>
  <c r="M1308" i="20"/>
  <c r="N1308" i="20"/>
  <c r="O1308" i="20"/>
  <c r="P1308" i="20"/>
  <c r="Q1308" i="20"/>
  <c r="R1308" i="20"/>
  <c r="S1308" i="20"/>
  <c r="H1309" i="20"/>
  <c r="I1309" i="20"/>
  <c r="J1309" i="20"/>
  <c r="K1309" i="20"/>
  <c r="L1309" i="20"/>
  <c r="M1309" i="20"/>
  <c r="N1309" i="20"/>
  <c r="O1309" i="20"/>
  <c r="P1309" i="20"/>
  <c r="Q1309" i="20"/>
  <c r="R1309" i="20"/>
  <c r="S1309" i="20"/>
  <c r="H1310" i="20"/>
  <c r="I1310" i="20"/>
  <c r="J1310" i="20"/>
  <c r="K1310" i="20"/>
  <c r="L1310" i="20"/>
  <c r="M1310" i="20"/>
  <c r="N1310" i="20"/>
  <c r="O1310" i="20"/>
  <c r="P1310" i="20"/>
  <c r="Q1310" i="20"/>
  <c r="R1310" i="20"/>
  <c r="S1310" i="20"/>
  <c r="H1311" i="20"/>
  <c r="I1311" i="20"/>
  <c r="J1311" i="20"/>
  <c r="K1311" i="20"/>
  <c r="L1311" i="20"/>
  <c r="M1311" i="20"/>
  <c r="N1311" i="20"/>
  <c r="O1311" i="20"/>
  <c r="P1311" i="20"/>
  <c r="Q1311" i="20"/>
  <c r="R1311" i="20"/>
  <c r="S1311" i="20"/>
  <c r="H1312" i="20"/>
  <c r="I1312" i="20"/>
  <c r="J1312" i="20"/>
  <c r="K1312" i="20"/>
  <c r="L1312" i="20"/>
  <c r="M1312" i="20"/>
  <c r="N1312" i="20"/>
  <c r="O1312" i="20"/>
  <c r="P1312" i="20"/>
  <c r="Q1312" i="20"/>
  <c r="R1312" i="20"/>
  <c r="S1312" i="20"/>
  <c r="H1313" i="20"/>
  <c r="I1313" i="20"/>
  <c r="J1313" i="20"/>
  <c r="K1313" i="20"/>
  <c r="L1313" i="20"/>
  <c r="M1313" i="20"/>
  <c r="N1313" i="20"/>
  <c r="O1313" i="20"/>
  <c r="P1313" i="20"/>
  <c r="Q1313" i="20"/>
  <c r="R1313" i="20"/>
  <c r="S1313" i="20"/>
  <c r="H1314" i="20"/>
  <c r="I1314" i="20"/>
  <c r="J1314" i="20"/>
  <c r="K1314" i="20"/>
  <c r="L1314" i="20"/>
  <c r="M1314" i="20"/>
  <c r="N1314" i="20"/>
  <c r="O1314" i="20"/>
  <c r="P1314" i="20"/>
  <c r="Q1314" i="20"/>
  <c r="R1314" i="20"/>
  <c r="S1314" i="20"/>
  <c r="H1315" i="20"/>
  <c r="I1315" i="20"/>
  <c r="J1315" i="20"/>
  <c r="K1315" i="20"/>
  <c r="L1315" i="20"/>
  <c r="M1315" i="20"/>
  <c r="N1315" i="20"/>
  <c r="O1315" i="20"/>
  <c r="P1315" i="20"/>
  <c r="Q1315" i="20"/>
  <c r="R1315" i="20"/>
  <c r="S1315" i="20"/>
  <c r="H1316" i="20"/>
  <c r="I1316" i="20"/>
  <c r="J1316" i="20"/>
  <c r="K1316" i="20"/>
  <c r="L1316" i="20"/>
  <c r="M1316" i="20"/>
  <c r="N1316" i="20"/>
  <c r="O1316" i="20"/>
  <c r="P1316" i="20"/>
  <c r="Q1316" i="20"/>
  <c r="R1316" i="20"/>
  <c r="S1316" i="20"/>
  <c r="H1317" i="20"/>
  <c r="I1317" i="20"/>
  <c r="J1317" i="20"/>
  <c r="K1317" i="20"/>
  <c r="L1317" i="20"/>
  <c r="M1317" i="20"/>
  <c r="N1317" i="20"/>
  <c r="O1317" i="20"/>
  <c r="P1317" i="20"/>
  <c r="Q1317" i="20"/>
  <c r="R1317" i="20"/>
  <c r="S1317" i="20"/>
  <c r="H1318" i="20"/>
  <c r="I1318" i="20"/>
  <c r="J1318" i="20"/>
  <c r="K1318" i="20"/>
  <c r="L1318" i="20"/>
  <c r="M1318" i="20"/>
  <c r="N1318" i="20"/>
  <c r="O1318" i="20"/>
  <c r="P1318" i="20"/>
  <c r="Q1318" i="20"/>
  <c r="R1318" i="20"/>
  <c r="S1318" i="20"/>
  <c r="H1319" i="20"/>
  <c r="I1319" i="20"/>
  <c r="J1319" i="20"/>
  <c r="K1319" i="20"/>
  <c r="L1319" i="20"/>
  <c r="M1319" i="20"/>
  <c r="N1319" i="20"/>
  <c r="O1319" i="20"/>
  <c r="P1319" i="20"/>
  <c r="Q1319" i="20"/>
  <c r="R1319" i="20"/>
  <c r="S1319" i="20"/>
  <c r="H1320" i="20"/>
  <c r="I1320" i="20"/>
  <c r="J1320" i="20"/>
  <c r="K1320" i="20"/>
  <c r="L1320" i="20"/>
  <c r="M1320" i="20"/>
  <c r="N1320" i="20"/>
  <c r="O1320" i="20"/>
  <c r="P1320" i="20"/>
  <c r="Q1320" i="20"/>
  <c r="R1320" i="20"/>
  <c r="S1320" i="20"/>
  <c r="H1321" i="20"/>
  <c r="I1321" i="20"/>
  <c r="J1321" i="20"/>
  <c r="K1321" i="20"/>
  <c r="L1321" i="20"/>
  <c r="M1321" i="20"/>
  <c r="N1321" i="20"/>
  <c r="O1321" i="20"/>
  <c r="P1321" i="20"/>
  <c r="Q1321" i="20"/>
  <c r="R1321" i="20"/>
  <c r="S1321" i="20"/>
  <c r="H1322" i="20"/>
  <c r="I1322" i="20"/>
  <c r="J1322" i="20"/>
  <c r="K1322" i="20"/>
  <c r="L1322" i="20"/>
  <c r="M1322" i="20"/>
  <c r="N1322" i="20"/>
  <c r="O1322" i="20"/>
  <c r="P1322" i="20"/>
  <c r="Q1322" i="20"/>
  <c r="R1322" i="20"/>
  <c r="S1322" i="20"/>
  <c r="H1323" i="20"/>
  <c r="I1323" i="20"/>
  <c r="J1323" i="20"/>
  <c r="K1323" i="20"/>
  <c r="L1323" i="20"/>
  <c r="M1323" i="20"/>
  <c r="N1323" i="20"/>
  <c r="O1323" i="20"/>
  <c r="P1323" i="20"/>
  <c r="Q1323" i="20"/>
  <c r="R1323" i="20"/>
  <c r="S1323" i="20"/>
  <c r="H1324" i="20"/>
  <c r="I1324" i="20"/>
  <c r="J1324" i="20"/>
  <c r="K1324" i="20"/>
  <c r="L1324" i="20"/>
  <c r="M1324" i="20"/>
  <c r="N1324" i="20"/>
  <c r="O1324" i="20"/>
  <c r="P1324" i="20"/>
  <c r="Q1324" i="20"/>
  <c r="R1324" i="20"/>
  <c r="S1324" i="20"/>
  <c r="H1325" i="20"/>
  <c r="I1325" i="20"/>
  <c r="J1325" i="20"/>
  <c r="K1325" i="20"/>
  <c r="L1325" i="20"/>
  <c r="M1325" i="20"/>
  <c r="N1325" i="20"/>
  <c r="O1325" i="20"/>
  <c r="P1325" i="20"/>
  <c r="Q1325" i="20"/>
  <c r="R1325" i="20"/>
  <c r="S1325" i="20"/>
  <c r="H1326" i="20"/>
  <c r="I1326" i="20"/>
  <c r="J1326" i="20"/>
  <c r="K1326" i="20"/>
  <c r="L1326" i="20"/>
  <c r="M1326" i="20"/>
  <c r="N1326" i="20"/>
  <c r="O1326" i="20"/>
  <c r="P1326" i="20"/>
  <c r="Q1326" i="20"/>
  <c r="R1326" i="20"/>
  <c r="S1326" i="20"/>
  <c r="H1327" i="20"/>
  <c r="I1327" i="20"/>
  <c r="J1327" i="20"/>
  <c r="K1327" i="20"/>
  <c r="L1327" i="20"/>
  <c r="M1327" i="20"/>
  <c r="N1327" i="20"/>
  <c r="O1327" i="20"/>
  <c r="P1327" i="20"/>
  <c r="Q1327" i="20"/>
  <c r="R1327" i="20"/>
  <c r="S1327" i="20"/>
  <c r="H1328" i="20"/>
  <c r="I1328" i="20"/>
  <c r="J1328" i="20"/>
  <c r="K1328" i="20"/>
  <c r="L1328" i="20"/>
  <c r="M1328" i="20"/>
  <c r="N1328" i="20"/>
  <c r="O1328" i="20"/>
  <c r="P1328" i="20"/>
  <c r="Q1328" i="20"/>
  <c r="R1328" i="20"/>
  <c r="S1328" i="20"/>
  <c r="H1329" i="20"/>
  <c r="I1329" i="20"/>
  <c r="J1329" i="20"/>
  <c r="K1329" i="20"/>
  <c r="L1329" i="20"/>
  <c r="M1329" i="20"/>
  <c r="N1329" i="20"/>
  <c r="O1329" i="20"/>
  <c r="P1329" i="20"/>
  <c r="Q1329" i="20"/>
  <c r="R1329" i="20"/>
  <c r="S1329" i="20"/>
  <c r="H1330" i="20"/>
  <c r="I1330" i="20"/>
  <c r="J1330" i="20"/>
  <c r="K1330" i="20"/>
  <c r="L1330" i="20"/>
  <c r="M1330" i="20"/>
  <c r="N1330" i="20"/>
  <c r="O1330" i="20"/>
  <c r="P1330" i="20"/>
  <c r="Q1330" i="20"/>
  <c r="R1330" i="20"/>
  <c r="S1330" i="20"/>
  <c r="H1331" i="20"/>
  <c r="I1331" i="20"/>
  <c r="J1331" i="20"/>
  <c r="K1331" i="20"/>
  <c r="L1331" i="20"/>
  <c r="M1331" i="20"/>
  <c r="N1331" i="20"/>
  <c r="O1331" i="20"/>
  <c r="P1331" i="20"/>
  <c r="Q1331" i="20"/>
  <c r="R1331" i="20"/>
  <c r="S1331" i="20"/>
  <c r="H1332" i="20"/>
  <c r="I1332" i="20"/>
  <c r="J1332" i="20"/>
  <c r="K1332" i="20"/>
  <c r="L1332" i="20"/>
  <c r="M1332" i="20"/>
  <c r="N1332" i="20"/>
  <c r="O1332" i="20"/>
  <c r="P1332" i="20"/>
  <c r="Q1332" i="20"/>
  <c r="R1332" i="20"/>
  <c r="S1332" i="20"/>
  <c r="H1333" i="20"/>
  <c r="I1333" i="20"/>
  <c r="J1333" i="20"/>
  <c r="K1333" i="20"/>
  <c r="L1333" i="20"/>
  <c r="M1333" i="20"/>
  <c r="N1333" i="20"/>
  <c r="O1333" i="20"/>
  <c r="P1333" i="20"/>
  <c r="Q1333" i="20"/>
  <c r="R1333" i="20"/>
  <c r="S1333" i="20"/>
  <c r="H1334" i="20"/>
  <c r="I1334" i="20"/>
  <c r="J1334" i="20"/>
  <c r="K1334" i="20"/>
  <c r="L1334" i="20"/>
  <c r="M1334" i="20"/>
  <c r="N1334" i="20"/>
  <c r="O1334" i="20"/>
  <c r="P1334" i="20"/>
  <c r="Q1334" i="20"/>
  <c r="R1334" i="20"/>
  <c r="S1334" i="20"/>
  <c r="H1335" i="20"/>
  <c r="I1335" i="20"/>
  <c r="J1335" i="20"/>
  <c r="K1335" i="20"/>
  <c r="L1335" i="20"/>
  <c r="M1335" i="20"/>
  <c r="N1335" i="20"/>
  <c r="O1335" i="20"/>
  <c r="P1335" i="20"/>
  <c r="Q1335" i="20"/>
  <c r="R1335" i="20"/>
  <c r="S1335" i="20"/>
  <c r="H1336" i="20"/>
  <c r="I1336" i="20"/>
  <c r="J1336" i="20"/>
  <c r="K1336" i="20"/>
  <c r="L1336" i="20"/>
  <c r="M1336" i="20"/>
  <c r="N1336" i="20"/>
  <c r="O1336" i="20"/>
  <c r="P1336" i="20"/>
  <c r="Q1336" i="20"/>
  <c r="R1336" i="20"/>
  <c r="S1336" i="20"/>
  <c r="H1337" i="20"/>
  <c r="I1337" i="20"/>
  <c r="J1337" i="20"/>
  <c r="K1337" i="20"/>
  <c r="L1337" i="20"/>
  <c r="M1337" i="20"/>
  <c r="N1337" i="20"/>
  <c r="O1337" i="20"/>
  <c r="P1337" i="20"/>
  <c r="Q1337" i="20"/>
  <c r="R1337" i="20"/>
  <c r="S1337" i="20"/>
  <c r="H1338" i="20"/>
  <c r="I1338" i="20"/>
  <c r="J1338" i="20"/>
  <c r="K1338" i="20"/>
  <c r="L1338" i="20"/>
  <c r="M1338" i="20"/>
  <c r="N1338" i="20"/>
  <c r="O1338" i="20"/>
  <c r="P1338" i="20"/>
  <c r="Q1338" i="20"/>
  <c r="R1338" i="20"/>
  <c r="S1338" i="20"/>
  <c r="H1339" i="20"/>
  <c r="I1339" i="20"/>
  <c r="J1339" i="20"/>
  <c r="K1339" i="20"/>
  <c r="L1339" i="20"/>
  <c r="M1339" i="20"/>
  <c r="N1339" i="20"/>
  <c r="O1339" i="20"/>
  <c r="P1339" i="20"/>
  <c r="Q1339" i="20"/>
  <c r="R1339" i="20"/>
  <c r="S1339" i="20"/>
  <c r="H1340" i="20"/>
  <c r="I1340" i="20"/>
  <c r="J1340" i="20"/>
  <c r="K1340" i="20"/>
  <c r="L1340" i="20"/>
  <c r="M1340" i="20"/>
  <c r="N1340" i="20"/>
  <c r="O1340" i="20"/>
  <c r="P1340" i="20"/>
  <c r="Q1340" i="20"/>
  <c r="R1340" i="20"/>
  <c r="S1340" i="20"/>
  <c r="H1341" i="20"/>
  <c r="I1341" i="20"/>
  <c r="J1341" i="20"/>
  <c r="K1341" i="20"/>
  <c r="L1341" i="20"/>
  <c r="M1341" i="20"/>
  <c r="N1341" i="20"/>
  <c r="O1341" i="20"/>
  <c r="P1341" i="20"/>
  <c r="Q1341" i="20"/>
  <c r="R1341" i="20"/>
  <c r="S1341" i="20"/>
  <c r="H1342" i="20"/>
  <c r="I1342" i="20"/>
  <c r="J1342" i="20"/>
  <c r="K1342" i="20"/>
  <c r="L1342" i="20"/>
  <c r="M1342" i="20"/>
  <c r="N1342" i="20"/>
  <c r="O1342" i="20"/>
  <c r="P1342" i="20"/>
  <c r="Q1342" i="20"/>
  <c r="R1342" i="20"/>
  <c r="S1342" i="20"/>
  <c r="H1343" i="20"/>
  <c r="I1343" i="20"/>
  <c r="J1343" i="20"/>
  <c r="K1343" i="20"/>
  <c r="L1343" i="20"/>
  <c r="M1343" i="20"/>
  <c r="N1343" i="20"/>
  <c r="O1343" i="20"/>
  <c r="P1343" i="20"/>
  <c r="Q1343" i="20"/>
  <c r="R1343" i="20"/>
  <c r="S1343" i="20"/>
  <c r="H1344" i="20"/>
  <c r="I1344" i="20"/>
  <c r="J1344" i="20"/>
  <c r="K1344" i="20"/>
  <c r="L1344" i="20"/>
  <c r="M1344" i="20"/>
  <c r="N1344" i="20"/>
  <c r="O1344" i="20"/>
  <c r="P1344" i="20"/>
  <c r="Q1344" i="20"/>
  <c r="R1344" i="20"/>
  <c r="S1344" i="20"/>
  <c r="H1345" i="20"/>
  <c r="I1345" i="20"/>
  <c r="J1345" i="20"/>
  <c r="K1345" i="20"/>
  <c r="L1345" i="20"/>
  <c r="M1345" i="20"/>
  <c r="N1345" i="20"/>
  <c r="O1345" i="20"/>
  <c r="P1345" i="20"/>
  <c r="Q1345" i="20"/>
  <c r="R1345" i="20"/>
  <c r="S1345" i="20"/>
  <c r="H1346" i="20"/>
  <c r="I1346" i="20"/>
  <c r="J1346" i="20"/>
  <c r="K1346" i="20"/>
  <c r="L1346" i="20"/>
  <c r="M1346" i="20"/>
  <c r="N1346" i="20"/>
  <c r="O1346" i="20"/>
  <c r="P1346" i="20"/>
  <c r="Q1346" i="20"/>
  <c r="R1346" i="20"/>
  <c r="S1346" i="20"/>
  <c r="H1347" i="20"/>
  <c r="I1347" i="20"/>
  <c r="J1347" i="20"/>
  <c r="K1347" i="20"/>
  <c r="L1347" i="20"/>
  <c r="M1347" i="20"/>
  <c r="N1347" i="20"/>
  <c r="O1347" i="20"/>
  <c r="P1347" i="20"/>
  <c r="Q1347" i="20"/>
  <c r="R1347" i="20"/>
  <c r="S1347" i="20"/>
  <c r="H1348" i="20"/>
  <c r="I1348" i="20"/>
  <c r="J1348" i="20"/>
  <c r="K1348" i="20"/>
  <c r="L1348" i="20"/>
  <c r="M1348" i="20"/>
  <c r="N1348" i="20"/>
  <c r="O1348" i="20"/>
  <c r="P1348" i="20"/>
  <c r="Q1348" i="20"/>
  <c r="R1348" i="20"/>
  <c r="S1348" i="20"/>
  <c r="H1349" i="20"/>
  <c r="I1349" i="20"/>
  <c r="J1349" i="20"/>
  <c r="K1349" i="20"/>
  <c r="L1349" i="20"/>
  <c r="M1349" i="20"/>
  <c r="N1349" i="20"/>
  <c r="O1349" i="20"/>
  <c r="P1349" i="20"/>
  <c r="Q1349" i="20"/>
  <c r="R1349" i="20"/>
  <c r="S1349" i="20"/>
  <c r="H1350" i="20"/>
  <c r="I1350" i="20"/>
  <c r="J1350" i="20"/>
  <c r="K1350" i="20"/>
  <c r="L1350" i="20"/>
  <c r="M1350" i="20"/>
  <c r="N1350" i="20"/>
  <c r="O1350" i="20"/>
  <c r="P1350" i="20"/>
  <c r="Q1350" i="20"/>
  <c r="R1350" i="20"/>
  <c r="S1350" i="20"/>
  <c r="H1351" i="20"/>
  <c r="I1351" i="20"/>
  <c r="J1351" i="20"/>
  <c r="K1351" i="20"/>
  <c r="L1351" i="20"/>
  <c r="M1351" i="20"/>
  <c r="N1351" i="20"/>
  <c r="O1351" i="20"/>
  <c r="P1351" i="20"/>
  <c r="Q1351" i="20"/>
  <c r="R1351" i="20"/>
  <c r="S1351" i="20"/>
  <c r="H1352" i="20"/>
  <c r="I1352" i="20"/>
  <c r="J1352" i="20"/>
  <c r="K1352" i="20"/>
  <c r="L1352" i="20"/>
  <c r="M1352" i="20"/>
  <c r="N1352" i="20"/>
  <c r="O1352" i="20"/>
  <c r="P1352" i="20"/>
  <c r="Q1352" i="20"/>
  <c r="R1352" i="20"/>
  <c r="S1352" i="20"/>
  <c r="H1353" i="20"/>
  <c r="I1353" i="20"/>
  <c r="J1353" i="20"/>
  <c r="K1353" i="20"/>
  <c r="L1353" i="20"/>
  <c r="M1353" i="20"/>
  <c r="N1353" i="20"/>
  <c r="O1353" i="20"/>
  <c r="P1353" i="20"/>
  <c r="Q1353" i="20"/>
  <c r="R1353" i="20"/>
  <c r="S1353" i="20"/>
  <c r="H1354" i="20"/>
  <c r="I1354" i="20"/>
  <c r="J1354" i="20"/>
  <c r="K1354" i="20"/>
  <c r="L1354" i="20"/>
  <c r="M1354" i="20"/>
  <c r="N1354" i="20"/>
  <c r="O1354" i="20"/>
  <c r="P1354" i="20"/>
  <c r="Q1354" i="20"/>
  <c r="R1354" i="20"/>
  <c r="S1354" i="20"/>
  <c r="H1355" i="20"/>
  <c r="I1355" i="20"/>
  <c r="J1355" i="20"/>
  <c r="K1355" i="20"/>
  <c r="L1355" i="20"/>
  <c r="M1355" i="20"/>
  <c r="N1355" i="20"/>
  <c r="O1355" i="20"/>
  <c r="P1355" i="20"/>
  <c r="Q1355" i="20"/>
  <c r="R1355" i="20"/>
  <c r="S1355" i="20"/>
  <c r="H1356" i="20"/>
  <c r="I1356" i="20"/>
  <c r="J1356" i="20"/>
  <c r="K1356" i="20"/>
  <c r="L1356" i="20"/>
  <c r="M1356" i="20"/>
  <c r="N1356" i="20"/>
  <c r="O1356" i="20"/>
  <c r="P1356" i="20"/>
  <c r="Q1356" i="20"/>
  <c r="R1356" i="20"/>
  <c r="S1356" i="20"/>
  <c r="H1357" i="20"/>
  <c r="I1357" i="20"/>
  <c r="J1357" i="20"/>
  <c r="K1357" i="20"/>
  <c r="L1357" i="20"/>
  <c r="M1357" i="20"/>
  <c r="N1357" i="20"/>
  <c r="O1357" i="20"/>
  <c r="P1357" i="20"/>
  <c r="Q1357" i="20"/>
  <c r="R1357" i="20"/>
  <c r="S1357" i="20"/>
  <c r="H1358" i="20"/>
  <c r="I1358" i="20"/>
  <c r="J1358" i="20"/>
  <c r="K1358" i="20"/>
  <c r="L1358" i="20"/>
  <c r="M1358" i="20"/>
  <c r="N1358" i="20"/>
  <c r="O1358" i="20"/>
  <c r="P1358" i="20"/>
  <c r="Q1358" i="20"/>
  <c r="R1358" i="20"/>
  <c r="S1358" i="20"/>
  <c r="H1359" i="20"/>
  <c r="I1359" i="20"/>
  <c r="J1359" i="20"/>
  <c r="K1359" i="20"/>
  <c r="L1359" i="20"/>
  <c r="M1359" i="20"/>
  <c r="N1359" i="20"/>
  <c r="O1359" i="20"/>
  <c r="P1359" i="20"/>
  <c r="Q1359" i="20"/>
  <c r="R1359" i="20"/>
  <c r="S1359" i="20"/>
  <c r="H1360" i="20"/>
  <c r="I1360" i="20"/>
  <c r="J1360" i="20"/>
  <c r="K1360" i="20"/>
  <c r="L1360" i="20"/>
  <c r="M1360" i="20"/>
  <c r="N1360" i="20"/>
  <c r="O1360" i="20"/>
  <c r="P1360" i="20"/>
  <c r="Q1360" i="20"/>
  <c r="R1360" i="20"/>
  <c r="S1360" i="20"/>
  <c r="H1361" i="20"/>
  <c r="I1361" i="20"/>
  <c r="J1361" i="20"/>
  <c r="K1361" i="20"/>
  <c r="L1361" i="20"/>
  <c r="M1361" i="20"/>
  <c r="N1361" i="20"/>
  <c r="O1361" i="20"/>
  <c r="P1361" i="20"/>
  <c r="Q1361" i="20"/>
  <c r="R1361" i="20"/>
  <c r="S1361" i="20"/>
  <c r="H1362" i="20"/>
  <c r="I1362" i="20"/>
  <c r="J1362" i="20"/>
  <c r="K1362" i="20"/>
  <c r="L1362" i="20"/>
  <c r="M1362" i="20"/>
  <c r="N1362" i="20"/>
  <c r="O1362" i="20"/>
  <c r="P1362" i="20"/>
  <c r="Q1362" i="20"/>
  <c r="R1362" i="20"/>
  <c r="S1362" i="20"/>
  <c r="H1363" i="20"/>
  <c r="I1363" i="20"/>
  <c r="J1363" i="20"/>
  <c r="K1363" i="20"/>
  <c r="L1363" i="20"/>
  <c r="M1363" i="20"/>
  <c r="N1363" i="20"/>
  <c r="O1363" i="20"/>
  <c r="P1363" i="20"/>
  <c r="Q1363" i="20"/>
  <c r="R1363" i="20"/>
  <c r="S1363" i="20"/>
  <c r="H1364" i="20"/>
  <c r="I1364" i="20"/>
  <c r="J1364" i="20"/>
  <c r="K1364" i="20"/>
  <c r="L1364" i="20"/>
  <c r="M1364" i="20"/>
  <c r="N1364" i="20"/>
  <c r="O1364" i="20"/>
  <c r="P1364" i="20"/>
  <c r="Q1364" i="20"/>
  <c r="R1364" i="20"/>
  <c r="S1364" i="20"/>
  <c r="H1365" i="20"/>
  <c r="I1365" i="20"/>
  <c r="J1365" i="20"/>
  <c r="K1365" i="20"/>
  <c r="L1365" i="20"/>
  <c r="M1365" i="20"/>
  <c r="N1365" i="20"/>
  <c r="O1365" i="20"/>
  <c r="P1365" i="20"/>
  <c r="Q1365" i="20"/>
  <c r="R1365" i="20"/>
  <c r="S1365" i="20"/>
  <c r="H1366" i="20"/>
  <c r="I1366" i="20"/>
  <c r="J1366" i="20"/>
  <c r="K1366" i="20"/>
  <c r="L1366" i="20"/>
  <c r="M1366" i="20"/>
  <c r="N1366" i="20"/>
  <c r="O1366" i="20"/>
  <c r="P1366" i="20"/>
  <c r="Q1366" i="20"/>
  <c r="R1366" i="20"/>
  <c r="S1366" i="20"/>
  <c r="H1367" i="20"/>
  <c r="I1367" i="20"/>
  <c r="J1367" i="20"/>
  <c r="K1367" i="20"/>
  <c r="L1367" i="20"/>
  <c r="M1367" i="20"/>
  <c r="N1367" i="20"/>
  <c r="O1367" i="20"/>
  <c r="P1367" i="20"/>
  <c r="Q1367" i="20"/>
  <c r="R1367" i="20"/>
  <c r="S1367" i="20"/>
  <c r="H1368" i="20"/>
  <c r="I1368" i="20"/>
  <c r="J1368" i="20"/>
  <c r="K1368" i="20"/>
  <c r="L1368" i="20"/>
  <c r="M1368" i="20"/>
  <c r="N1368" i="20"/>
  <c r="O1368" i="20"/>
  <c r="P1368" i="20"/>
  <c r="Q1368" i="20"/>
  <c r="R1368" i="20"/>
  <c r="S1368" i="20"/>
  <c r="H1369" i="20"/>
  <c r="I1369" i="20"/>
  <c r="J1369" i="20"/>
  <c r="K1369" i="20"/>
  <c r="L1369" i="20"/>
  <c r="M1369" i="20"/>
  <c r="N1369" i="20"/>
  <c r="O1369" i="20"/>
  <c r="P1369" i="20"/>
  <c r="Q1369" i="20"/>
  <c r="R1369" i="20"/>
  <c r="S1369" i="20"/>
  <c r="H1370" i="20"/>
  <c r="I1370" i="20"/>
  <c r="J1370" i="20"/>
  <c r="K1370" i="20"/>
  <c r="L1370" i="20"/>
  <c r="M1370" i="20"/>
  <c r="N1370" i="20"/>
  <c r="O1370" i="20"/>
  <c r="P1370" i="20"/>
  <c r="Q1370" i="20"/>
  <c r="R1370" i="20"/>
  <c r="S1370" i="20"/>
  <c r="H1371" i="20"/>
  <c r="I1371" i="20"/>
  <c r="J1371" i="20"/>
  <c r="K1371" i="20"/>
  <c r="L1371" i="20"/>
  <c r="M1371" i="20"/>
  <c r="N1371" i="20"/>
  <c r="O1371" i="20"/>
  <c r="P1371" i="20"/>
  <c r="Q1371" i="20"/>
  <c r="R1371" i="20"/>
  <c r="S1371" i="20"/>
  <c r="H1372" i="20"/>
  <c r="I1372" i="20"/>
  <c r="J1372" i="20"/>
  <c r="K1372" i="20"/>
  <c r="L1372" i="20"/>
  <c r="M1372" i="20"/>
  <c r="N1372" i="20"/>
  <c r="O1372" i="20"/>
  <c r="P1372" i="20"/>
  <c r="Q1372" i="20"/>
  <c r="R1372" i="20"/>
  <c r="S1372" i="20"/>
  <c r="H1373" i="20"/>
  <c r="I1373" i="20"/>
  <c r="J1373" i="20"/>
  <c r="K1373" i="20"/>
  <c r="L1373" i="20"/>
  <c r="M1373" i="20"/>
  <c r="N1373" i="20"/>
  <c r="O1373" i="20"/>
  <c r="P1373" i="20"/>
  <c r="Q1373" i="20"/>
  <c r="R1373" i="20"/>
  <c r="S1373" i="20"/>
  <c r="H1374" i="20"/>
  <c r="I1374" i="20"/>
  <c r="J1374" i="20"/>
  <c r="K1374" i="20"/>
  <c r="L1374" i="20"/>
  <c r="M1374" i="20"/>
  <c r="N1374" i="20"/>
  <c r="O1374" i="20"/>
  <c r="P1374" i="20"/>
  <c r="Q1374" i="20"/>
  <c r="R1374" i="20"/>
  <c r="S1374" i="20"/>
  <c r="H1375" i="20"/>
  <c r="I1375" i="20"/>
  <c r="J1375" i="20"/>
  <c r="K1375" i="20"/>
  <c r="L1375" i="20"/>
  <c r="M1375" i="20"/>
  <c r="N1375" i="20"/>
  <c r="O1375" i="20"/>
  <c r="P1375" i="20"/>
  <c r="Q1375" i="20"/>
  <c r="R1375" i="20"/>
  <c r="S1375" i="20"/>
  <c r="H1376" i="20"/>
  <c r="I1376" i="20"/>
  <c r="J1376" i="20"/>
  <c r="K1376" i="20"/>
  <c r="L1376" i="20"/>
  <c r="M1376" i="20"/>
  <c r="N1376" i="20"/>
  <c r="O1376" i="20"/>
  <c r="P1376" i="20"/>
  <c r="Q1376" i="20"/>
  <c r="R1376" i="20"/>
  <c r="S1376" i="20"/>
  <c r="H1377" i="20"/>
  <c r="I1377" i="20"/>
  <c r="J1377" i="20"/>
  <c r="K1377" i="20"/>
  <c r="L1377" i="20"/>
  <c r="M1377" i="20"/>
  <c r="N1377" i="20"/>
  <c r="O1377" i="20"/>
  <c r="P1377" i="20"/>
  <c r="Q1377" i="20"/>
  <c r="R1377" i="20"/>
  <c r="S1377" i="20"/>
  <c r="H1378" i="20"/>
  <c r="I1378" i="20"/>
  <c r="J1378" i="20"/>
  <c r="K1378" i="20"/>
  <c r="L1378" i="20"/>
  <c r="M1378" i="20"/>
  <c r="N1378" i="20"/>
  <c r="O1378" i="20"/>
  <c r="P1378" i="20"/>
  <c r="Q1378" i="20"/>
  <c r="R1378" i="20"/>
  <c r="S1378" i="20"/>
  <c r="H1379" i="20"/>
  <c r="I1379" i="20"/>
  <c r="J1379" i="20"/>
  <c r="K1379" i="20"/>
  <c r="L1379" i="20"/>
  <c r="M1379" i="20"/>
  <c r="N1379" i="20"/>
  <c r="O1379" i="20"/>
  <c r="P1379" i="20"/>
  <c r="Q1379" i="20"/>
  <c r="R1379" i="20"/>
  <c r="S1379" i="20"/>
  <c r="H1380" i="20"/>
  <c r="I1380" i="20"/>
  <c r="J1380" i="20"/>
  <c r="K1380" i="20"/>
  <c r="L1380" i="20"/>
  <c r="M1380" i="20"/>
  <c r="N1380" i="20"/>
  <c r="O1380" i="20"/>
  <c r="P1380" i="20"/>
  <c r="Q1380" i="20"/>
  <c r="R1380" i="20"/>
  <c r="S1380" i="20"/>
  <c r="H1381" i="20"/>
  <c r="I1381" i="20"/>
  <c r="J1381" i="20"/>
  <c r="K1381" i="20"/>
  <c r="L1381" i="20"/>
  <c r="M1381" i="20"/>
  <c r="N1381" i="20"/>
  <c r="O1381" i="20"/>
  <c r="P1381" i="20"/>
  <c r="Q1381" i="20"/>
  <c r="R1381" i="20"/>
  <c r="S1381" i="20"/>
  <c r="H1382" i="20"/>
  <c r="I1382" i="20"/>
  <c r="J1382" i="20"/>
  <c r="K1382" i="20"/>
  <c r="L1382" i="20"/>
  <c r="M1382" i="20"/>
  <c r="N1382" i="20"/>
  <c r="O1382" i="20"/>
  <c r="P1382" i="20"/>
  <c r="Q1382" i="20"/>
  <c r="R1382" i="20"/>
  <c r="S1382" i="20"/>
  <c r="H1383" i="20"/>
  <c r="I1383" i="20"/>
  <c r="J1383" i="20"/>
  <c r="K1383" i="20"/>
  <c r="L1383" i="20"/>
  <c r="M1383" i="20"/>
  <c r="N1383" i="20"/>
  <c r="O1383" i="20"/>
  <c r="P1383" i="20"/>
  <c r="Q1383" i="20"/>
  <c r="R1383" i="20"/>
  <c r="S1383" i="20"/>
  <c r="H1384" i="20"/>
  <c r="I1384" i="20"/>
  <c r="J1384" i="20"/>
  <c r="K1384" i="20"/>
  <c r="L1384" i="20"/>
  <c r="M1384" i="20"/>
  <c r="N1384" i="20"/>
  <c r="O1384" i="20"/>
  <c r="P1384" i="20"/>
  <c r="Q1384" i="20"/>
  <c r="R1384" i="20"/>
  <c r="S1384" i="20"/>
  <c r="H1385" i="20"/>
  <c r="I1385" i="20"/>
  <c r="J1385" i="20"/>
  <c r="K1385" i="20"/>
  <c r="L1385" i="20"/>
  <c r="M1385" i="20"/>
  <c r="N1385" i="20"/>
  <c r="O1385" i="20"/>
  <c r="P1385" i="20"/>
  <c r="Q1385" i="20"/>
  <c r="R1385" i="20"/>
  <c r="S1385" i="20"/>
  <c r="H1386" i="20"/>
  <c r="I1386" i="20"/>
  <c r="J1386" i="20"/>
  <c r="K1386" i="20"/>
  <c r="L1386" i="20"/>
  <c r="M1386" i="20"/>
  <c r="N1386" i="20"/>
  <c r="O1386" i="20"/>
  <c r="P1386" i="20"/>
  <c r="Q1386" i="20"/>
  <c r="R1386" i="20"/>
  <c r="S1386" i="20"/>
  <c r="H1387" i="20"/>
  <c r="I1387" i="20"/>
  <c r="J1387" i="20"/>
  <c r="K1387" i="20"/>
  <c r="L1387" i="20"/>
  <c r="M1387" i="20"/>
  <c r="N1387" i="20"/>
  <c r="O1387" i="20"/>
  <c r="P1387" i="20"/>
  <c r="Q1387" i="20"/>
  <c r="R1387" i="20"/>
  <c r="S1387" i="20"/>
  <c r="H1388" i="20"/>
  <c r="I1388" i="20"/>
  <c r="J1388" i="20"/>
  <c r="K1388" i="20"/>
  <c r="L1388" i="20"/>
  <c r="M1388" i="20"/>
  <c r="N1388" i="20"/>
  <c r="O1388" i="20"/>
  <c r="P1388" i="20"/>
  <c r="Q1388" i="20"/>
  <c r="R1388" i="20"/>
  <c r="S1388" i="20"/>
  <c r="H1389" i="20"/>
  <c r="I1389" i="20"/>
  <c r="J1389" i="20"/>
  <c r="K1389" i="20"/>
  <c r="L1389" i="20"/>
  <c r="M1389" i="20"/>
  <c r="N1389" i="20"/>
  <c r="O1389" i="20"/>
  <c r="P1389" i="20"/>
  <c r="Q1389" i="20"/>
  <c r="R1389" i="20"/>
  <c r="S1389" i="20"/>
  <c r="H1390" i="20"/>
  <c r="I1390" i="20"/>
  <c r="J1390" i="20"/>
  <c r="K1390" i="20"/>
  <c r="L1390" i="20"/>
  <c r="M1390" i="20"/>
  <c r="N1390" i="20"/>
  <c r="O1390" i="20"/>
  <c r="P1390" i="20"/>
  <c r="Q1390" i="20"/>
  <c r="R1390" i="20"/>
  <c r="S1390" i="20"/>
  <c r="H1391" i="20"/>
  <c r="I1391" i="20"/>
  <c r="J1391" i="20"/>
  <c r="K1391" i="20"/>
  <c r="L1391" i="20"/>
  <c r="M1391" i="20"/>
  <c r="N1391" i="20"/>
  <c r="O1391" i="20"/>
  <c r="P1391" i="20"/>
  <c r="Q1391" i="20"/>
  <c r="R1391" i="20"/>
  <c r="S1391" i="20"/>
  <c r="H1392" i="20"/>
  <c r="I1392" i="20"/>
  <c r="J1392" i="20"/>
  <c r="K1392" i="20"/>
  <c r="L1392" i="20"/>
  <c r="M1392" i="20"/>
  <c r="N1392" i="20"/>
  <c r="O1392" i="20"/>
  <c r="P1392" i="20"/>
  <c r="Q1392" i="20"/>
  <c r="R1392" i="20"/>
  <c r="S1392" i="20"/>
  <c r="H1393" i="20"/>
  <c r="I1393" i="20"/>
  <c r="J1393" i="20"/>
  <c r="K1393" i="20"/>
  <c r="L1393" i="20"/>
  <c r="M1393" i="20"/>
  <c r="N1393" i="20"/>
  <c r="O1393" i="20"/>
  <c r="P1393" i="20"/>
  <c r="Q1393" i="20"/>
  <c r="R1393" i="20"/>
  <c r="S1393" i="20"/>
  <c r="H1394" i="20"/>
  <c r="I1394" i="20"/>
  <c r="J1394" i="20"/>
  <c r="K1394" i="20"/>
  <c r="L1394" i="20"/>
  <c r="M1394" i="20"/>
  <c r="N1394" i="20"/>
  <c r="O1394" i="20"/>
  <c r="P1394" i="20"/>
  <c r="Q1394" i="20"/>
  <c r="R1394" i="20"/>
  <c r="S1394" i="20"/>
  <c r="H1395" i="20"/>
  <c r="I1395" i="20"/>
  <c r="J1395" i="20"/>
  <c r="K1395" i="20"/>
  <c r="L1395" i="20"/>
  <c r="M1395" i="20"/>
  <c r="N1395" i="20"/>
  <c r="O1395" i="20"/>
  <c r="P1395" i="20"/>
  <c r="Q1395" i="20"/>
  <c r="R1395" i="20"/>
  <c r="S1395" i="20"/>
  <c r="H1396" i="20"/>
  <c r="I1396" i="20"/>
  <c r="J1396" i="20"/>
  <c r="K1396" i="20"/>
  <c r="L1396" i="20"/>
  <c r="M1396" i="20"/>
  <c r="N1396" i="20"/>
  <c r="O1396" i="20"/>
  <c r="P1396" i="20"/>
  <c r="Q1396" i="20"/>
  <c r="R1396" i="20"/>
  <c r="S1396" i="20"/>
  <c r="H1397" i="20"/>
  <c r="I1397" i="20"/>
  <c r="J1397" i="20"/>
  <c r="K1397" i="20"/>
  <c r="L1397" i="20"/>
  <c r="M1397" i="20"/>
  <c r="N1397" i="20"/>
  <c r="O1397" i="20"/>
  <c r="P1397" i="20"/>
  <c r="Q1397" i="20"/>
  <c r="R1397" i="20"/>
  <c r="S1397" i="20"/>
  <c r="H1398" i="20"/>
  <c r="I1398" i="20"/>
  <c r="J1398" i="20"/>
  <c r="K1398" i="20"/>
  <c r="L1398" i="20"/>
  <c r="M1398" i="20"/>
  <c r="N1398" i="20"/>
  <c r="O1398" i="20"/>
  <c r="P1398" i="20"/>
  <c r="Q1398" i="20"/>
  <c r="R1398" i="20"/>
  <c r="S1398" i="20"/>
  <c r="H1399" i="20"/>
  <c r="I1399" i="20"/>
  <c r="J1399" i="20"/>
  <c r="K1399" i="20"/>
  <c r="L1399" i="20"/>
  <c r="M1399" i="20"/>
  <c r="N1399" i="20"/>
  <c r="O1399" i="20"/>
  <c r="P1399" i="20"/>
  <c r="Q1399" i="20"/>
  <c r="R1399" i="20"/>
  <c r="S1399" i="20"/>
  <c r="H1400" i="20"/>
  <c r="I1400" i="20"/>
  <c r="J1400" i="20"/>
  <c r="K1400" i="20"/>
  <c r="L1400" i="20"/>
  <c r="M1400" i="20"/>
  <c r="N1400" i="20"/>
  <c r="O1400" i="20"/>
  <c r="P1400" i="20"/>
  <c r="Q1400" i="20"/>
  <c r="R1400" i="20"/>
  <c r="S1400" i="20"/>
  <c r="H1401" i="20"/>
  <c r="I1401" i="20"/>
  <c r="J1401" i="20"/>
  <c r="K1401" i="20"/>
  <c r="L1401" i="20"/>
  <c r="M1401" i="20"/>
  <c r="N1401" i="20"/>
  <c r="O1401" i="20"/>
  <c r="P1401" i="20"/>
  <c r="Q1401" i="20"/>
  <c r="R1401" i="20"/>
  <c r="S1401" i="20"/>
  <c r="H1402" i="20"/>
  <c r="I1402" i="20"/>
  <c r="J1402" i="20"/>
  <c r="K1402" i="20"/>
  <c r="L1402" i="20"/>
  <c r="M1402" i="20"/>
  <c r="N1402" i="20"/>
  <c r="O1402" i="20"/>
  <c r="P1402" i="20"/>
  <c r="Q1402" i="20"/>
  <c r="R1402" i="20"/>
  <c r="S1402" i="20"/>
  <c r="H1403" i="20"/>
  <c r="I1403" i="20"/>
  <c r="J1403" i="20"/>
  <c r="K1403" i="20"/>
  <c r="L1403" i="20"/>
  <c r="M1403" i="20"/>
  <c r="N1403" i="20"/>
  <c r="O1403" i="20"/>
  <c r="P1403" i="20"/>
  <c r="Q1403" i="20"/>
  <c r="R1403" i="20"/>
  <c r="S1403" i="20"/>
  <c r="H1404" i="20"/>
  <c r="I1404" i="20"/>
  <c r="J1404" i="20"/>
  <c r="K1404" i="20"/>
  <c r="L1404" i="20"/>
  <c r="M1404" i="20"/>
  <c r="N1404" i="20"/>
  <c r="O1404" i="20"/>
  <c r="P1404" i="20"/>
  <c r="Q1404" i="20"/>
  <c r="R1404" i="20"/>
  <c r="S1404" i="20"/>
  <c r="H1405" i="20"/>
  <c r="I1405" i="20"/>
  <c r="J1405" i="20"/>
  <c r="K1405" i="20"/>
  <c r="L1405" i="20"/>
  <c r="M1405" i="20"/>
  <c r="N1405" i="20"/>
  <c r="O1405" i="20"/>
  <c r="P1405" i="20"/>
  <c r="Q1405" i="20"/>
  <c r="R1405" i="20"/>
  <c r="S1405" i="20"/>
  <c r="H1406" i="20"/>
  <c r="I1406" i="20"/>
  <c r="J1406" i="20"/>
  <c r="K1406" i="20"/>
  <c r="L1406" i="20"/>
  <c r="M1406" i="20"/>
  <c r="N1406" i="20"/>
  <c r="O1406" i="20"/>
  <c r="P1406" i="20"/>
  <c r="Q1406" i="20"/>
  <c r="R1406" i="20"/>
  <c r="S1406" i="20"/>
  <c r="H1407" i="20"/>
  <c r="I1407" i="20"/>
  <c r="J1407" i="20"/>
  <c r="K1407" i="20"/>
  <c r="L1407" i="20"/>
  <c r="M1407" i="20"/>
  <c r="N1407" i="20"/>
  <c r="O1407" i="20"/>
  <c r="P1407" i="20"/>
  <c r="Q1407" i="20"/>
  <c r="R1407" i="20"/>
  <c r="S1407" i="20"/>
  <c r="H1408" i="20"/>
  <c r="I1408" i="20"/>
  <c r="J1408" i="20"/>
  <c r="K1408" i="20"/>
  <c r="L1408" i="20"/>
  <c r="M1408" i="20"/>
  <c r="N1408" i="20"/>
  <c r="O1408" i="20"/>
  <c r="P1408" i="20"/>
  <c r="Q1408" i="20"/>
  <c r="R1408" i="20"/>
  <c r="S1408" i="20"/>
  <c r="H1409" i="20"/>
  <c r="I1409" i="20"/>
  <c r="J1409" i="20"/>
  <c r="K1409" i="20"/>
  <c r="L1409" i="20"/>
  <c r="M1409" i="20"/>
  <c r="N1409" i="20"/>
  <c r="O1409" i="20"/>
  <c r="P1409" i="20"/>
  <c r="Q1409" i="20"/>
  <c r="R1409" i="20"/>
  <c r="S1409" i="20"/>
  <c r="H1410" i="20"/>
  <c r="I1410" i="20"/>
  <c r="J1410" i="20"/>
  <c r="K1410" i="20"/>
  <c r="L1410" i="20"/>
  <c r="M1410" i="20"/>
  <c r="N1410" i="20"/>
  <c r="O1410" i="20"/>
  <c r="P1410" i="20"/>
  <c r="Q1410" i="20"/>
  <c r="R1410" i="20"/>
  <c r="S1410" i="20"/>
  <c r="H1411" i="20"/>
  <c r="I1411" i="20"/>
  <c r="J1411" i="20"/>
  <c r="K1411" i="20"/>
  <c r="L1411" i="20"/>
  <c r="M1411" i="20"/>
  <c r="N1411" i="20"/>
  <c r="O1411" i="20"/>
  <c r="P1411" i="20"/>
  <c r="Q1411" i="20"/>
  <c r="R1411" i="20"/>
  <c r="S1411" i="20"/>
  <c r="H1412" i="20"/>
  <c r="I1412" i="20"/>
  <c r="J1412" i="20"/>
  <c r="K1412" i="20"/>
  <c r="L1412" i="20"/>
  <c r="M1412" i="20"/>
  <c r="N1412" i="20"/>
  <c r="O1412" i="20"/>
  <c r="P1412" i="20"/>
  <c r="Q1412" i="20"/>
  <c r="R1412" i="20"/>
  <c r="S1412" i="20"/>
  <c r="H1413" i="20"/>
  <c r="I1413" i="20"/>
  <c r="J1413" i="20"/>
  <c r="K1413" i="20"/>
  <c r="L1413" i="20"/>
  <c r="M1413" i="20"/>
  <c r="N1413" i="20"/>
  <c r="O1413" i="20"/>
  <c r="P1413" i="20"/>
  <c r="Q1413" i="20"/>
  <c r="R1413" i="20"/>
  <c r="S1413" i="20"/>
  <c r="H1414" i="20"/>
  <c r="I1414" i="20"/>
  <c r="J1414" i="20"/>
  <c r="K1414" i="20"/>
  <c r="L1414" i="20"/>
  <c r="M1414" i="20"/>
  <c r="N1414" i="20"/>
  <c r="O1414" i="20"/>
  <c r="P1414" i="20"/>
  <c r="Q1414" i="20"/>
  <c r="R1414" i="20"/>
  <c r="S1414" i="20"/>
  <c r="H1415" i="20"/>
  <c r="I1415" i="20"/>
  <c r="J1415" i="20"/>
  <c r="K1415" i="20"/>
  <c r="L1415" i="20"/>
  <c r="M1415" i="20"/>
  <c r="N1415" i="20"/>
  <c r="O1415" i="20"/>
  <c r="P1415" i="20"/>
  <c r="Q1415" i="20"/>
  <c r="R1415" i="20"/>
  <c r="S1415" i="20"/>
  <c r="H1416" i="20"/>
  <c r="I1416" i="20"/>
  <c r="J1416" i="20"/>
  <c r="K1416" i="20"/>
  <c r="L1416" i="20"/>
  <c r="M1416" i="20"/>
  <c r="N1416" i="20"/>
  <c r="O1416" i="20"/>
  <c r="P1416" i="20"/>
  <c r="Q1416" i="20"/>
  <c r="R1416" i="20"/>
  <c r="S1416" i="20"/>
  <c r="H1417" i="20"/>
  <c r="I1417" i="20"/>
  <c r="J1417" i="20"/>
  <c r="K1417" i="20"/>
  <c r="L1417" i="20"/>
  <c r="M1417" i="20"/>
  <c r="N1417" i="20"/>
  <c r="O1417" i="20"/>
  <c r="P1417" i="20"/>
  <c r="Q1417" i="20"/>
  <c r="R1417" i="20"/>
  <c r="S1417" i="20"/>
  <c r="H1418" i="20"/>
  <c r="I1418" i="20"/>
  <c r="J1418" i="20"/>
  <c r="K1418" i="20"/>
  <c r="L1418" i="20"/>
  <c r="M1418" i="20"/>
  <c r="N1418" i="20"/>
  <c r="O1418" i="20"/>
  <c r="P1418" i="20"/>
  <c r="Q1418" i="20"/>
  <c r="R1418" i="20"/>
  <c r="S1418" i="20"/>
  <c r="H1419" i="20"/>
  <c r="I1419" i="20"/>
  <c r="J1419" i="20"/>
  <c r="K1419" i="20"/>
  <c r="L1419" i="20"/>
  <c r="M1419" i="20"/>
  <c r="N1419" i="20"/>
  <c r="O1419" i="20"/>
  <c r="P1419" i="20"/>
  <c r="Q1419" i="20"/>
  <c r="R1419" i="20"/>
  <c r="S1419" i="20"/>
  <c r="H1420" i="20"/>
  <c r="I1420" i="20"/>
  <c r="J1420" i="20"/>
  <c r="K1420" i="20"/>
  <c r="L1420" i="20"/>
  <c r="M1420" i="20"/>
  <c r="N1420" i="20"/>
  <c r="O1420" i="20"/>
  <c r="P1420" i="20"/>
  <c r="Q1420" i="20"/>
  <c r="R1420" i="20"/>
  <c r="S1420" i="20"/>
  <c r="H1421" i="20"/>
  <c r="I1421" i="20"/>
  <c r="J1421" i="20"/>
  <c r="K1421" i="20"/>
  <c r="L1421" i="20"/>
  <c r="M1421" i="20"/>
  <c r="N1421" i="20"/>
  <c r="O1421" i="20"/>
  <c r="P1421" i="20"/>
  <c r="Q1421" i="20"/>
  <c r="R1421" i="20"/>
  <c r="S1421" i="20"/>
  <c r="H1422" i="20"/>
  <c r="I1422" i="20"/>
  <c r="J1422" i="20"/>
  <c r="K1422" i="20"/>
  <c r="L1422" i="20"/>
  <c r="M1422" i="20"/>
  <c r="N1422" i="20"/>
  <c r="O1422" i="20"/>
  <c r="P1422" i="20"/>
  <c r="Q1422" i="20"/>
  <c r="R1422" i="20"/>
  <c r="S1422" i="20"/>
  <c r="H1423" i="20"/>
  <c r="I1423" i="20"/>
  <c r="J1423" i="20"/>
  <c r="K1423" i="20"/>
  <c r="L1423" i="20"/>
  <c r="M1423" i="20"/>
  <c r="N1423" i="20"/>
  <c r="O1423" i="20"/>
  <c r="P1423" i="20"/>
  <c r="Q1423" i="20"/>
  <c r="R1423" i="20"/>
  <c r="S1423" i="20"/>
  <c r="H1424" i="20"/>
  <c r="I1424" i="20"/>
  <c r="J1424" i="20"/>
  <c r="K1424" i="20"/>
  <c r="L1424" i="20"/>
  <c r="M1424" i="20"/>
  <c r="N1424" i="20"/>
  <c r="O1424" i="20"/>
  <c r="P1424" i="20"/>
  <c r="Q1424" i="20"/>
  <c r="R1424" i="20"/>
  <c r="S1424" i="20"/>
  <c r="H1425" i="20"/>
  <c r="I1425" i="20"/>
  <c r="J1425" i="20"/>
  <c r="K1425" i="20"/>
  <c r="L1425" i="20"/>
  <c r="M1425" i="20"/>
  <c r="N1425" i="20"/>
  <c r="O1425" i="20"/>
  <c r="P1425" i="20"/>
  <c r="Q1425" i="20"/>
  <c r="R1425" i="20"/>
  <c r="S1425" i="20"/>
  <c r="H1426" i="20"/>
  <c r="I1426" i="20"/>
  <c r="J1426" i="20"/>
  <c r="K1426" i="20"/>
  <c r="L1426" i="20"/>
  <c r="M1426" i="20"/>
  <c r="N1426" i="20"/>
  <c r="O1426" i="20"/>
  <c r="P1426" i="20"/>
  <c r="Q1426" i="20"/>
  <c r="R1426" i="20"/>
  <c r="S1426" i="20"/>
  <c r="H1427" i="20"/>
  <c r="I1427" i="20"/>
  <c r="J1427" i="20"/>
  <c r="K1427" i="20"/>
  <c r="L1427" i="20"/>
  <c r="M1427" i="20"/>
  <c r="N1427" i="20"/>
  <c r="O1427" i="20"/>
  <c r="P1427" i="20"/>
  <c r="Q1427" i="20"/>
  <c r="R1427" i="20"/>
  <c r="S1427" i="20"/>
  <c r="H1428" i="20"/>
  <c r="I1428" i="20"/>
  <c r="J1428" i="20"/>
  <c r="K1428" i="20"/>
  <c r="L1428" i="20"/>
  <c r="M1428" i="20"/>
  <c r="N1428" i="20"/>
  <c r="O1428" i="20"/>
  <c r="P1428" i="20"/>
  <c r="Q1428" i="20"/>
  <c r="R1428" i="20"/>
  <c r="S1428" i="20"/>
  <c r="H1429" i="20"/>
  <c r="I1429" i="20"/>
  <c r="J1429" i="20"/>
  <c r="K1429" i="20"/>
  <c r="L1429" i="20"/>
  <c r="M1429" i="20"/>
  <c r="N1429" i="20"/>
  <c r="O1429" i="20"/>
  <c r="P1429" i="20"/>
  <c r="Q1429" i="20"/>
  <c r="R1429" i="20"/>
  <c r="S1429" i="20"/>
  <c r="H1430" i="20"/>
  <c r="I1430" i="20"/>
  <c r="J1430" i="20"/>
  <c r="K1430" i="20"/>
  <c r="L1430" i="20"/>
  <c r="M1430" i="20"/>
  <c r="N1430" i="20"/>
  <c r="O1430" i="20"/>
  <c r="P1430" i="20"/>
  <c r="Q1430" i="20"/>
  <c r="R1430" i="20"/>
  <c r="S1430" i="20"/>
  <c r="H1431" i="20"/>
  <c r="I1431" i="20"/>
  <c r="J1431" i="20"/>
  <c r="K1431" i="20"/>
  <c r="L1431" i="20"/>
  <c r="M1431" i="20"/>
  <c r="N1431" i="20"/>
  <c r="O1431" i="20"/>
  <c r="P1431" i="20"/>
  <c r="Q1431" i="20"/>
  <c r="R1431" i="20"/>
  <c r="S1431" i="20"/>
  <c r="H1432" i="20"/>
  <c r="I1432" i="20"/>
  <c r="J1432" i="20"/>
  <c r="K1432" i="20"/>
  <c r="L1432" i="20"/>
  <c r="M1432" i="20"/>
  <c r="N1432" i="20"/>
  <c r="O1432" i="20"/>
  <c r="P1432" i="20"/>
  <c r="Q1432" i="20"/>
  <c r="R1432" i="20"/>
  <c r="S1432" i="20"/>
  <c r="H1433" i="20"/>
  <c r="I1433" i="20"/>
  <c r="J1433" i="20"/>
  <c r="K1433" i="20"/>
  <c r="L1433" i="20"/>
  <c r="M1433" i="20"/>
  <c r="N1433" i="20"/>
  <c r="O1433" i="20"/>
  <c r="P1433" i="20"/>
  <c r="Q1433" i="20"/>
  <c r="R1433" i="20"/>
  <c r="S1433" i="20"/>
  <c r="H1434" i="20"/>
  <c r="I1434" i="20"/>
  <c r="J1434" i="20"/>
  <c r="K1434" i="20"/>
  <c r="L1434" i="20"/>
  <c r="M1434" i="20"/>
  <c r="N1434" i="20"/>
  <c r="O1434" i="20"/>
  <c r="P1434" i="20"/>
  <c r="Q1434" i="20"/>
  <c r="R1434" i="20"/>
  <c r="S1434" i="20"/>
  <c r="H1435" i="20"/>
  <c r="I1435" i="20"/>
  <c r="J1435" i="20"/>
  <c r="K1435" i="20"/>
  <c r="L1435" i="20"/>
  <c r="M1435" i="20"/>
  <c r="N1435" i="20"/>
  <c r="O1435" i="20"/>
  <c r="P1435" i="20"/>
  <c r="Q1435" i="20"/>
  <c r="R1435" i="20"/>
  <c r="S1435" i="20"/>
  <c r="H1436" i="20"/>
  <c r="I1436" i="20"/>
  <c r="J1436" i="20"/>
  <c r="K1436" i="20"/>
  <c r="L1436" i="20"/>
  <c r="M1436" i="20"/>
  <c r="N1436" i="20"/>
  <c r="O1436" i="20"/>
  <c r="P1436" i="20"/>
  <c r="Q1436" i="20"/>
  <c r="R1436" i="20"/>
  <c r="S1436" i="20"/>
  <c r="H1437" i="20"/>
  <c r="I1437" i="20"/>
  <c r="J1437" i="20"/>
  <c r="K1437" i="20"/>
  <c r="L1437" i="20"/>
  <c r="M1437" i="20"/>
  <c r="N1437" i="20"/>
  <c r="O1437" i="20"/>
  <c r="P1437" i="20"/>
  <c r="Q1437" i="20"/>
  <c r="R1437" i="20"/>
  <c r="S1437" i="20"/>
  <c r="H1438" i="20"/>
  <c r="I1438" i="20"/>
  <c r="J1438" i="20"/>
  <c r="K1438" i="20"/>
  <c r="L1438" i="20"/>
  <c r="M1438" i="20"/>
  <c r="N1438" i="20"/>
  <c r="O1438" i="20"/>
  <c r="P1438" i="20"/>
  <c r="Q1438" i="20"/>
  <c r="R1438" i="20"/>
  <c r="S1438" i="20"/>
  <c r="H1439" i="20"/>
  <c r="I1439" i="20"/>
  <c r="J1439" i="20"/>
  <c r="K1439" i="20"/>
  <c r="L1439" i="20"/>
  <c r="M1439" i="20"/>
  <c r="N1439" i="20"/>
  <c r="O1439" i="20"/>
  <c r="P1439" i="20"/>
  <c r="Q1439" i="20"/>
  <c r="R1439" i="20"/>
  <c r="S1439" i="20"/>
  <c r="H1440" i="20"/>
  <c r="I1440" i="20"/>
  <c r="J1440" i="20"/>
  <c r="K1440" i="20"/>
  <c r="L1440" i="20"/>
  <c r="M1440" i="20"/>
  <c r="N1440" i="20"/>
  <c r="O1440" i="20"/>
  <c r="P1440" i="20"/>
  <c r="Q1440" i="20"/>
  <c r="R1440" i="20"/>
  <c r="S1440" i="20"/>
  <c r="H1441" i="20"/>
  <c r="I1441" i="20"/>
  <c r="J1441" i="20"/>
  <c r="K1441" i="20"/>
  <c r="L1441" i="20"/>
  <c r="M1441" i="20"/>
  <c r="N1441" i="20"/>
  <c r="O1441" i="20"/>
  <c r="P1441" i="20"/>
  <c r="Q1441" i="20"/>
  <c r="R1441" i="20"/>
  <c r="S1441" i="20"/>
  <c r="H1442" i="20"/>
  <c r="I1442" i="20"/>
  <c r="J1442" i="20"/>
  <c r="K1442" i="20"/>
  <c r="L1442" i="20"/>
  <c r="M1442" i="20"/>
  <c r="N1442" i="20"/>
  <c r="O1442" i="20"/>
  <c r="P1442" i="20"/>
  <c r="Q1442" i="20"/>
  <c r="R1442" i="20"/>
  <c r="S1442" i="20"/>
  <c r="H1443" i="20"/>
  <c r="I1443" i="20"/>
  <c r="J1443" i="20"/>
  <c r="K1443" i="20"/>
  <c r="L1443" i="20"/>
  <c r="M1443" i="20"/>
  <c r="N1443" i="20"/>
  <c r="O1443" i="20"/>
  <c r="P1443" i="20"/>
  <c r="Q1443" i="20"/>
  <c r="R1443" i="20"/>
  <c r="S1443" i="20"/>
  <c r="H1444" i="20"/>
  <c r="I1444" i="20"/>
  <c r="J1444" i="20"/>
  <c r="K1444" i="20"/>
  <c r="L1444" i="20"/>
  <c r="M1444" i="20"/>
  <c r="N1444" i="20"/>
  <c r="O1444" i="20"/>
  <c r="P1444" i="20"/>
  <c r="Q1444" i="20"/>
  <c r="R1444" i="20"/>
  <c r="S1444" i="20"/>
  <c r="H1445" i="20"/>
  <c r="I1445" i="20"/>
  <c r="J1445" i="20"/>
  <c r="K1445" i="20"/>
  <c r="L1445" i="20"/>
  <c r="M1445" i="20"/>
  <c r="N1445" i="20"/>
  <c r="O1445" i="20"/>
  <c r="P1445" i="20"/>
  <c r="Q1445" i="20"/>
  <c r="R1445" i="20"/>
  <c r="S1445" i="20"/>
  <c r="H1446" i="20"/>
  <c r="I1446" i="20"/>
  <c r="J1446" i="20"/>
  <c r="K1446" i="20"/>
  <c r="L1446" i="20"/>
  <c r="M1446" i="20"/>
  <c r="N1446" i="20"/>
  <c r="O1446" i="20"/>
  <c r="P1446" i="20"/>
  <c r="Q1446" i="20"/>
  <c r="R1446" i="20"/>
  <c r="S1446" i="20"/>
  <c r="H1447" i="20"/>
  <c r="I1447" i="20"/>
  <c r="J1447" i="20"/>
  <c r="K1447" i="20"/>
  <c r="L1447" i="20"/>
  <c r="M1447" i="20"/>
  <c r="N1447" i="20"/>
  <c r="O1447" i="20"/>
  <c r="P1447" i="20"/>
  <c r="Q1447" i="20"/>
  <c r="R1447" i="20"/>
  <c r="S1447" i="20"/>
  <c r="H1448" i="20"/>
  <c r="I1448" i="20"/>
  <c r="J1448" i="20"/>
  <c r="K1448" i="20"/>
  <c r="L1448" i="20"/>
  <c r="M1448" i="20"/>
  <c r="N1448" i="20"/>
  <c r="O1448" i="20"/>
  <c r="P1448" i="20"/>
  <c r="Q1448" i="20"/>
  <c r="R1448" i="20"/>
  <c r="S1448" i="20"/>
  <c r="H1449" i="20"/>
  <c r="I1449" i="20"/>
  <c r="J1449" i="20"/>
  <c r="K1449" i="20"/>
  <c r="L1449" i="20"/>
  <c r="M1449" i="20"/>
  <c r="N1449" i="20"/>
  <c r="O1449" i="20"/>
  <c r="P1449" i="20"/>
  <c r="Q1449" i="20"/>
  <c r="R1449" i="20"/>
  <c r="S1449" i="20"/>
  <c r="H1450" i="20"/>
  <c r="I1450" i="20"/>
  <c r="J1450" i="20"/>
  <c r="K1450" i="20"/>
  <c r="L1450" i="20"/>
  <c r="M1450" i="20"/>
  <c r="N1450" i="20"/>
  <c r="O1450" i="20"/>
  <c r="P1450" i="20"/>
  <c r="Q1450" i="20"/>
  <c r="R1450" i="20"/>
  <c r="S1450" i="20"/>
  <c r="H1451" i="20"/>
  <c r="I1451" i="20"/>
  <c r="J1451" i="20"/>
  <c r="K1451" i="20"/>
  <c r="L1451" i="20"/>
  <c r="M1451" i="20"/>
  <c r="N1451" i="20"/>
  <c r="O1451" i="20"/>
  <c r="P1451" i="20"/>
  <c r="Q1451" i="20"/>
  <c r="R1451" i="20"/>
  <c r="S1451" i="20"/>
  <c r="H1452" i="20"/>
  <c r="I1452" i="20"/>
  <c r="J1452" i="20"/>
  <c r="K1452" i="20"/>
  <c r="L1452" i="20"/>
  <c r="M1452" i="20"/>
  <c r="N1452" i="20"/>
  <c r="O1452" i="20"/>
  <c r="P1452" i="20"/>
  <c r="Q1452" i="20"/>
  <c r="R1452" i="20"/>
  <c r="S1452" i="20"/>
  <c r="H1453" i="20"/>
  <c r="I1453" i="20"/>
  <c r="J1453" i="20"/>
  <c r="K1453" i="20"/>
  <c r="L1453" i="20"/>
  <c r="M1453" i="20"/>
  <c r="N1453" i="20"/>
  <c r="O1453" i="20"/>
  <c r="P1453" i="20"/>
  <c r="Q1453" i="20"/>
  <c r="R1453" i="20"/>
  <c r="S1453" i="20"/>
  <c r="H1454" i="20"/>
  <c r="I1454" i="20"/>
  <c r="J1454" i="20"/>
  <c r="K1454" i="20"/>
  <c r="L1454" i="20"/>
  <c r="M1454" i="20"/>
  <c r="N1454" i="20"/>
  <c r="O1454" i="20"/>
  <c r="P1454" i="20"/>
  <c r="Q1454" i="20"/>
  <c r="R1454" i="20"/>
  <c r="S1454" i="20"/>
  <c r="H1455" i="20"/>
  <c r="I1455" i="20"/>
  <c r="J1455" i="20"/>
  <c r="K1455" i="20"/>
  <c r="L1455" i="20"/>
  <c r="M1455" i="20"/>
  <c r="N1455" i="20"/>
  <c r="O1455" i="20"/>
  <c r="P1455" i="20"/>
  <c r="Q1455" i="20"/>
  <c r="R1455" i="20"/>
  <c r="S1455" i="20"/>
  <c r="H1456" i="20"/>
  <c r="I1456" i="20"/>
  <c r="J1456" i="20"/>
  <c r="K1456" i="20"/>
  <c r="L1456" i="20"/>
  <c r="M1456" i="20"/>
  <c r="N1456" i="20"/>
  <c r="O1456" i="20"/>
  <c r="P1456" i="20"/>
  <c r="Q1456" i="20"/>
  <c r="R1456" i="20"/>
  <c r="S1456" i="20"/>
  <c r="H1457" i="20"/>
  <c r="I1457" i="20"/>
  <c r="J1457" i="20"/>
  <c r="K1457" i="20"/>
  <c r="L1457" i="20"/>
  <c r="M1457" i="20"/>
  <c r="N1457" i="20"/>
  <c r="O1457" i="20"/>
  <c r="P1457" i="20"/>
  <c r="Q1457" i="20"/>
  <c r="R1457" i="20"/>
  <c r="S1457" i="20"/>
  <c r="H1458" i="20"/>
  <c r="I1458" i="20"/>
  <c r="J1458" i="20"/>
  <c r="K1458" i="20"/>
  <c r="L1458" i="20"/>
  <c r="M1458" i="20"/>
  <c r="N1458" i="20"/>
  <c r="O1458" i="20"/>
  <c r="P1458" i="20"/>
  <c r="Q1458" i="20"/>
  <c r="R1458" i="20"/>
  <c r="S1458" i="20"/>
  <c r="H1459" i="20"/>
  <c r="I1459" i="20"/>
  <c r="J1459" i="20"/>
  <c r="K1459" i="20"/>
  <c r="L1459" i="20"/>
  <c r="M1459" i="20"/>
  <c r="N1459" i="20"/>
  <c r="O1459" i="20"/>
  <c r="P1459" i="20"/>
  <c r="Q1459" i="20"/>
  <c r="R1459" i="20"/>
  <c r="S1459" i="20"/>
  <c r="H1460" i="20"/>
  <c r="I1460" i="20"/>
  <c r="J1460" i="20"/>
  <c r="K1460" i="20"/>
  <c r="L1460" i="20"/>
  <c r="M1460" i="20"/>
  <c r="N1460" i="20"/>
  <c r="O1460" i="20"/>
  <c r="P1460" i="20"/>
  <c r="Q1460" i="20"/>
  <c r="R1460" i="20"/>
  <c r="S1460" i="20"/>
  <c r="H1461" i="20"/>
  <c r="I1461" i="20"/>
  <c r="J1461" i="20"/>
  <c r="K1461" i="20"/>
  <c r="L1461" i="20"/>
  <c r="M1461" i="20"/>
  <c r="N1461" i="20"/>
  <c r="O1461" i="20"/>
  <c r="P1461" i="20"/>
  <c r="Q1461" i="20"/>
  <c r="R1461" i="20"/>
  <c r="S1461" i="20"/>
  <c r="H1462" i="20"/>
  <c r="I1462" i="20"/>
  <c r="J1462" i="20"/>
  <c r="K1462" i="20"/>
  <c r="L1462" i="20"/>
  <c r="M1462" i="20"/>
  <c r="N1462" i="20"/>
  <c r="O1462" i="20"/>
  <c r="P1462" i="20"/>
  <c r="Q1462" i="20"/>
  <c r="R1462" i="20"/>
  <c r="S1462" i="20"/>
  <c r="H1463" i="20"/>
  <c r="I1463" i="20"/>
  <c r="J1463" i="20"/>
  <c r="K1463" i="20"/>
  <c r="L1463" i="20"/>
  <c r="M1463" i="20"/>
  <c r="N1463" i="20"/>
  <c r="O1463" i="20"/>
  <c r="P1463" i="20"/>
  <c r="Q1463" i="20"/>
  <c r="R1463" i="20"/>
  <c r="S1463" i="20"/>
  <c r="H1464" i="20"/>
  <c r="I1464" i="20"/>
  <c r="J1464" i="20"/>
  <c r="K1464" i="20"/>
  <c r="L1464" i="20"/>
  <c r="M1464" i="20"/>
  <c r="N1464" i="20"/>
  <c r="O1464" i="20"/>
  <c r="P1464" i="20"/>
  <c r="Q1464" i="20"/>
  <c r="R1464" i="20"/>
  <c r="S1464" i="20"/>
  <c r="H1465" i="20"/>
  <c r="I1465" i="20"/>
  <c r="J1465" i="20"/>
  <c r="K1465" i="20"/>
  <c r="L1465" i="20"/>
  <c r="M1465" i="20"/>
  <c r="N1465" i="20"/>
  <c r="O1465" i="20"/>
  <c r="P1465" i="20"/>
  <c r="Q1465" i="20"/>
  <c r="R1465" i="20"/>
  <c r="S1465" i="20"/>
  <c r="H1466" i="20"/>
  <c r="I1466" i="20"/>
  <c r="J1466" i="20"/>
  <c r="K1466" i="20"/>
  <c r="L1466" i="20"/>
  <c r="M1466" i="20"/>
  <c r="N1466" i="20"/>
  <c r="O1466" i="20"/>
  <c r="P1466" i="20"/>
  <c r="Q1466" i="20"/>
  <c r="R1466" i="20"/>
  <c r="S1466" i="20"/>
  <c r="H1467" i="20"/>
  <c r="I1467" i="20"/>
  <c r="J1467" i="20"/>
  <c r="K1467" i="20"/>
  <c r="L1467" i="20"/>
  <c r="M1467" i="20"/>
  <c r="N1467" i="20"/>
  <c r="O1467" i="20"/>
  <c r="P1467" i="20"/>
  <c r="Q1467" i="20"/>
  <c r="R1467" i="20"/>
  <c r="S1467" i="20"/>
  <c r="H1468" i="20"/>
  <c r="I1468" i="20"/>
  <c r="J1468" i="20"/>
  <c r="K1468" i="20"/>
  <c r="L1468" i="20"/>
  <c r="M1468" i="20"/>
  <c r="N1468" i="20"/>
  <c r="O1468" i="20"/>
  <c r="P1468" i="20"/>
  <c r="Q1468" i="20"/>
  <c r="R1468" i="20"/>
  <c r="S1468" i="20"/>
  <c r="H1469" i="20"/>
  <c r="I1469" i="20"/>
  <c r="J1469" i="20"/>
  <c r="K1469" i="20"/>
  <c r="L1469" i="20"/>
  <c r="M1469" i="20"/>
  <c r="N1469" i="20"/>
  <c r="O1469" i="20"/>
  <c r="P1469" i="20"/>
  <c r="Q1469" i="20"/>
  <c r="R1469" i="20"/>
  <c r="S1469" i="20"/>
  <c r="H1470" i="20"/>
  <c r="I1470" i="20"/>
  <c r="J1470" i="20"/>
  <c r="K1470" i="20"/>
  <c r="L1470" i="20"/>
  <c r="M1470" i="20"/>
  <c r="N1470" i="20"/>
  <c r="O1470" i="20"/>
  <c r="P1470" i="20"/>
  <c r="Q1470" i="20"/>
  <c r="R1470" i="20"/>
  <c r="S1470" i="20"/>
  <c r="H1471" i="20"/>
  <c r="I1471" i="20"/>
  <c r="J1471" i="20"/>
  <c r="K1471" i="20"/>
  <c r="L1471" i="20"/>
  <c r="M1471" i="20"/>
  <c r="N1471" i="20"/>
  <c r="O1471" i="20"/>
  <c r="P1471" i="20"/>
  <c r="Q1471" i="20"/>
  <c r="R1471" i="20"/>
  <c r="S1471" i="20"/>
  <c r="H1472" i="20"/>
  <c r="I1472" i="20"/>
  <c r="J1472" i="20"/>
  <c r="K1472" i="20"/>
  <c r="L1472" i="20"/>
  <c r="M1472" i="20"/>
  <c r="N1472" i="20"/>
  <c r="O1472" i="20"/>
  <c r="P1472" i="20"/>
  <c r="Q1472" i="20"/>
  <c r="R1472" i="20"/>
  <c r="S1472" i="20"/>
  <c r="H1473" i="20"/>
  <c r="I1473" i="20"/>
  <c r="J1473" i="20"/>
  <c r="K1473" i="20"/>
  <c r="L1473" i="20"/>
  <c r="M1473" i="20"/>
  <c r="N1473" i="20"/>
  <c r="O1473" i="20"/>
  <c r="P1473" i="20"/>
  <c r="Q1473" i="20"/>
  <c r="R1473" i="20"/>
  <c r="S1473" i="20"/>
  <c r="H1474" i="20"/>
  <c r="I1474" i="20"/>
  <c r="J1474" i="20"/>
  <c r="K1474" i="20"/>
  <c r="L1474" i="20"/>
  <c r="M1474" i="20"/>
  <c r="N1474" i="20"/>
  <c r="O1474" i="20"/>
  <c r="P1474" i="20"/>
  <c r="Q1474" i="20"/>
  <c r="R1474" i="20"/>
  <c r="S1474" i="20"/>
  <c r="H1475" i="20"/>
  <c r="I1475" i="20"/>
  <c r="J1475" i="20"/>
  <c r="K1475" i="20"/>
  <c r="L1475" i="20"/>
  <c r="M1475" i="20"/>
  <c r="N1475" i="20"/>
  <c r="O1475" i="20"/>
  <c r="P1475" i="20"/>
  <c r="Q1475" i="20"/>
  <c r="R1475" i="20"/>
  <c r="S1475" i="20"/>
  <c r="H1476" i="20"/>
  <c r="I1476" i="20"/>
  <c r="J1476" i="20"/>
  <c r="K1476" i="20"/>
  <c r="L1476" i="20"/>
  <c r="M1476" i="20"/>
  <c r="N1476" i="20"/>
  <c r="O1476" i="20"/>
  <c r="P1476" i="20"/>
  <c r="Q1476" i="20"/>
  <c r="R1476" i="20"/>
  <c r="S1476" i="20"/>
  <c r="H1477" i="20"/>
  <c r="I1477" i="20"/>
  <c r="J1477" i="20"/>
  <c r="K1477" i="20"/>
  <c r="L1477" i="20"/>
  <c r="M1477" i="20"/>
  <c r="N1477" i="20"/>
  <c r="O1477" i="20"/>
  <c r="P1477" i="20"/>
  <c r="Q1477" i="20"/>
  <c r="R1477" i="20"/>
  <c r="S1477" i="20"/>
  <c r="H1478" i="20"/>
  <c r="I1478" i="20"/>
  <c r="J1478" i="20"/>
  <c r="K1478" i="20"/>
  <c r="L1478" i="20"/>
  <c r="M1478" i="20"/>
  <c r="N1478" i="20"/>
  <c r="O1478" i="20"/>
  <c r="P1478" i="20"/>
  <c r="Q1478" i="20"/>
  <c r="R1478" i="20"/>
  <c r="S1478" i="20"/>
  <c r="H1479" i="20"/>
  <c r="I1479" i="20"/>
  <c r="J1479" i="20"/>
  <c r="K1479" i="20"/>
  <c r="L1479" i="20"/>
  <c r="M1479" i="20"/>
  <c r="N1479" i="20"/>
  <c r="O1479" i="20"/>
  <c r="P1479" i="20"/>
  <c r="Q1479" i="20"/>
  <c r="R1479" i="20"/>
  <c r="S1479" i="20"/>
  <c r="H1480" i="20"/>
  <c r="I1480" i="20"/>
  <c r="J1480" i="20"/>
  <c r="K1480" i="20"/>
  <c r="L1480" i="20"/>
  <c r="M1480" i="20"/>
  <c r="N1480" i="20"/>
  <c r="O1480" i="20"/>
  <c r="P1480" i="20"/>
  <c r="Q1480" i="20"/>
  <c r="R1480" i="20"/>
  <c r="S1480" i="20"/>
  <c r="H1481" i="20"/>
  <c r="I1481" i="20"/>
  <c r="J1481" i="20"/>
  <c r="K1481" i="20"/>
  <c r="L1481" i="20"/>
  <c r="M1481" i="20"/>
  <c r="N1481" i="20"/>
  <c r="O1481" i="20"/>
  <c r="P1481" i="20"/>
  <c r="Q1481" i="20"/>
  <c r="R1481" i="20"/>
  <c r="S1481" i="20"/>
  <c r="H1482" i="20"/>
  <c r="I1482" i="20"/>
  <c r="J1482" i="20"/>
  <c r="K1482" i="20"/>
  <c r="L1482" i="20"/>
  <c r="M1482" i="20"/>
  <c r="N1482" i="20"/>
  <c r="O1482" i="20"/>
  <c r="P1482" i="20"/>
  <c r="Q1482" i="20"/>
  <c r="R1482" i="20"/>
  <c r="S1482" i="20"/>
  <c r="H1483" i="20"/>
  <c r="I1483" i="20"/>
  <c r="J1483" i="20"/>
  <c r="K1483" i="20"/>
  <c r="L1483" i="20"/>
  <c r="M1483" i="20"/>
  <c r="N1483" i="20"/>
  <c r="O1483" i="20"/>
  <c r="P1483" i="20"/>
  <c r="Q1483" i="20"/>
  <c r="R1483" i="20"/>
  <c r="S1483" i="20"/>
  <c r="H1484" i="20"/>
  <c r="I1484" i="20"/>
  <c r="J1484" i="20"/>
  <c r="K1484" i="20"/>
  <c r="L1484" i="20"/>
  <c r="M1484" i="20"/>
  <c r="N1484" i="20"/>
  <c r="O1484" i="20"/>
  <c r="P1484" i="20"/>
  <c r="Q1484" i="20"/>
  <c r="R1484" i="20"/>
  <c r="S1484" i="20"/>
  <c r="H1485" i="20"/>
  <c r="I1485" i="20"/>
  <c r="J1485" i="20"/>
  <c r="K1485" i="20"/>
  <c r="L1485" i="20"/>
  <c r="M1485" i="20"/>
  <c r="N1485" i="20"/>
  <c r="O1485" i="20"/>
  <c r="P1485" i="20"/>
  <c r="Q1485" i="20"/>
  <c r="R1485" i="20"/>
  <c r="S1485" i="20"/>
  <c r="H1486" i="20"/>
  <c r="I1486" i="20"/>
  <c r="J1486" i="20"/>
  <c r="K1486" i="20"/>
  <c r="L1486" i="20"/>
  <c r="M1486" i="20"/>
  <c r="N1486" i="20"/>
  <c r="O1486" i="20"/>
  <c r="P1486" i="20"/>
  <c r="Q1486" i="20"/>
  <c r="R1486" i="20"/>
  <c r="S1486" i="20"/>
  <c r="H1487" i="20"/>
  <c r="I1487" i="20"/>
  <c r="J1487" i="20"/>
  <c r="K1487" i="20"/>
  <c r="L1487" i="20"/>
  <c r="M1487" i="20"/>
  <c r="N1487" i="20"/>
  <c r="O1487" i="20"/>
  <c r="P1487" i="20"/>
  <c r="Q1487" i="20"/>
  <c r="R1487" i="20"/>
  <c r="S1487" i="20"/>
  <c r="H1488" i="20"/>
  <c r="I1488" i="20"/>
  <c r="J1488" i="20"/>
  <c r="K1488" i="20"/>
  <c r="L1488" i="20"/>
  <c r="M1488" i="20"/>
  <c r="N1488" i="20"/>
  <c r="O1488" i="20"/>
  <c r="P1488" i="20"/>
  <c r="Q1488" i="20"/>
  <c r="R1488" i="20"/>
  <c r="S1488" i="20"/>
  <c r="H1489" i="20"/>
  <c r="I1489" i="20"/>
  <c r="J1489" i="20"/>
  <c r="K1489" i="20"/>
  <c r="L1489" i="20"/>
  <c r="M1489" i="20"/>
  <c r="N1489" i="20"/>
  <c r="O1489" i="20"/>
  <c r="P1489" i="20"/>
  <c r="Q1489" i="20"/>
  <c r="R1489" i="20"/>
  <c r="S1489" i="20"/>
  <c r="H1490" i="20"/>
  <c r="I1490" i="20"/>
  <c r="J1490" i="20"/>
  <c r="K1490" i="20"/>
  <c r="L1490" i="20"/>
  <c r="M1490" i="20"/>
  <c r="N1490" i="20"/>
  <c r="O1490" i="20"/>
  <c r="P1490" i="20"/>
  <c r="Q1490" i="20"/>
  <c r="R1490" i="20"/>
  <c r="S1490" i="20"/>
  <c r="H1491" i="20"/>
  <c r="I1491" i="20"/>
  <c r="J1491" i="20"/>
  <c r="K1491" i="20"/>
  <c r="L1491" i="20"/>
  <c r="M1491" i="20"/>
  <c r="N1491" i="20"/>
  <c r="O1491" i="20"/>
  <c r="P1491" i="20"/>
  <c r="Q1491" i="20"/>
  <c r="R1491" i="20"/>
  <c r="S1491" i="20"/>
  <c r="H1492" i="20"/>
  <c r="I1492" i="20"/>
  <c r="J1492" i="20"/>
  <c r="K1492" i="20"/>
  <c r="L1492" i="20"/>
  <c r="M1492" i="20"/>
  <c r="N1492" i="20"/>
  <c r="O1492" i="20"/>
  <c r="P1492" i="20"/>
  <c r="Q1492" i="20"/>
  <c r="R1492" i="20"/>
  <c r="S1492" i="20"/>
  <c r="H1493" i="20"/>
  <c r="I1493" i="20"/>
  <c r="J1493" i="20"/>
  <c r="K1493" i="20"/>
  <c r="L1493" i="20"/>
  <c r="M1493" i="20"/>
  <c r="N1493" i="20"/>
  <c r="O1493" i="20"/>
  <c r="P1493" i="20"/>
  <c r="Q1493" i="20"/>
  <c r="R1493" i="20"/>
  <c r="S1493" i="20"/>
  <c r="H1494" i="20"/>
  <c r="I1494" i="20"/>
  <c r="J1494" i="20"/>
  <c r="K1494" i="20"/>
  <c r="L1494" i="20"/>
  <c r="M1494" i="20"/>
  <c r="N1494" i="20"/>
  <c r="O1494" i="20"/>
  <c r="P1494" i="20"/>
  <c r="Q1494" i="20"/>
  <c r="R1494" i="20"/>
  <c r="S1494" i="20"/>
  <c r="H1495" i="20"/>
  <c r="I1495" i="20"/>
  <c r="J1495" i="20"/>
  <c r="K1495" i="20"/>
  <c r="L1495" i="20"/>
  <c r="M1495" i="20"/>
  <c r="N1495" i="20"/>
  <c r="O1495" i="20"/>
  <c r="P1495" i="20"/>
  <c r="Q1495" i="20"/>
  <c r="R1495" i="20"/>
  <c r="S1495" i="20"/>
  <c r="H1496" i="20"/>
  <c r="I1496" i="20"/>
  <c r="J1496" i="20"/>
  <c r="K1496" i="20"/>
  <c r="L1496" i="20"/>
  <c r="M1496" i="20"/>
  <c r="N1496" i="20"/>
  <c r="O1496" i="20"/>
  <c r="P1496" i="20"/>
  <c r="Q1496" i="20"/>
  <c r="R1496" i="20"/>
  <c r="S1496" i="20"/>
  <c r="H1497" i="20"/>
  <c r="I1497" i="20"/>
  <c r="J1497" i="20"/>
  <c r="K1497" i="20"/>
  <c r="L1497" i="20"/>
  <c r="M1497" i="20"/>
  <c r="N1497" i="20"/>
  <c r="O1497" i="20"/>
  <c r="P1497" i="20"/>
  <c r="Q1497" i="20"/>
  <c r="R1497" i="20"/>
  <c r="S1497" i="20"/>
  <c r="H1498" i="20"/>
  <c r="I1498" i="20"/>
  <c r="J1498" i="20"/>
  <c r="K1498" i="20"/>
  <c r="L1498" i="20"/>
  <c r="M1498" i="20"/>
  <c r="N1498" i="20"/>
  <c r="O1498" i="20"/>
  <c r="P1498" i="20"/>
  <c r="Q1498" i="20"/>
  <c r="R1498" i="20"/>
  <c r="S1498" i="20"/>
  <c r="H1499" i="20"/>
  <c r="I1499" i="20"/>
  <c r="J1499" i="20"/>
  <c r="K1499" i="20"/>
  <c r="L1499" i="20"/>
  <c r="M1499" i="20"/>
  <c r="N1499" i="20"/>
  <c r="O1499" i="20"/>
  <c r="P1499" i="20"/>
  <c r="Q1499" i="20"/>
  <c r="R1499" i="20"/>
  <c r="S1499" i="20"/>
  <c r="H1500" i="20"/>
  <c r="I1500" i="20"/>
  <c r="J1500" i="20"/>
  <c r="K1500" i="20"/>
  <c r="L1500" i="20"/>
  <c r="M1500" i="20"/>
  <c r="N1500" i="20"/>
  <c r="O1500" i="20"/>
  <c r="P1500" i="20"/>
  <c r="Q1500" i="20"/>
  <c r="R1500" i="20"/>
  <c r="S1500" i="20"/>
  <c r="H1501" i="20"/>
  <c r="I1501" i="20"/>
  <c r="J1501" i="20"/>
  <c r="K1501" i="20"/>
  <c r="L1501" i="20"/>
  <c r="M1501" i="20"/>
  <c r="N1501" i="20"/>
  <c r="O1501" i="20"/>
  <c r="P1501" i="20"/>
  <c r="Q1501" i="20"/>
  <c r="R1501" i="20"/>
  <c r="S1501" i="20"/>
  <c r="H1502" i="20"/>
  <c r="I1502" i="20"/>
  <c r="J1502" i="20"/>
  <c r="K1502" i="20"/>
  <c r="L1502" i="20"/>
  <c r="M1502" i="20"/>
  <c r="N1502" i="20"/>
  <c r="O1502" i="20"/>
  <c r="P1502" i="20"/>
  <c r="Q1502" i="20"/>
  <c r="R1502" i="20"/>
  <c r="S1502" i="20"/>
  <c r="H1503" i="20"/>
  <c r="I1503" i="20"/>
  <c r="J1503" i="20"/>
  <c r="K1503" i="20"/>
  <c r="L1503" i="20"/>
  <c r="M1503" i="20"/>
  <c r="N1503" i="20"/>
  <c r="O1503" i="20"/>
  <c r="P1503" i="20"/>
  <c r="Q1503" i="20"/>
  <c r="R1503" i="20"/>
  <c r="S1503" i="20"/>
  <c r="H1504" i="20"/>
  <c r="I1504" i="20"/>
  <c r="J1504" i="20"/>
  <c r="K1504" i="20"/>
  <c r="L1504" i="20"/>
  <c r="M1504" i="20"/>
  <c r="N1504" i="20"/>
  <c r="O1504" i="20"/>
  <c r="P1504" i="20"/>
  <c r="Q1504" i="20"/>
  <c r="R1504" i="20"/>
  <c r="S1504" i="20"/>
  <c r="H1505" i="20"/>
  <c r="I1505" i="20"/>
  <c r="J1505" i="20"/>
  <c r="K1505" i="20"/>
  <c r="L1505" i="20"/>
  <c r="M1505" i="20"/>
  <c r="N1505" i="20"/>
  <c r="O1505" i="20"/>
  <c r="P1505" i="20"/>
  <c r="Q1505" i="20"/>
  <c r="R1505" i="20"/>
  <c r="S1505" i="20"/>
  <c r="H1506" i="20"/>
  <c r="I1506" i="20"/>
  <c r="J1506" i="20"/>
  <c r="K1506" i="20"/>
  <c r="L1506" i="20"/>
  <c r="M1506" i="20"/>
  <c r="N1506" i="20"/>
  <c r="O1506" i="20"/>
  <c r="P1506" i="20"/>
  <c r="Q1506" i="20"/>
  <c r="R1506" i="20"/>
  <c r="S1506" i="20"/>
  <c r="H1507" i="20"/>
  <c r="I1507" i="20"/>
  <c r="J1507" i="20"/>
  <c r="K1507" i="20"/>
  <c r="L1507" i="20"/>
  <c r="M1507" i="20"/>
  <c r="N1507" i="20"/>
  <c r="O1507" i="20"/>
  <c r="P1507" i="20"/>
  <c r="Q1507" i="20"/>
  <c r="R1507" i="20"/>
  <c r="S1507" i="20"/>
  <c r="H1508" i="20"/>
  <c r="I1508" i="20"/>
  <c r="J1508" i="20"/>
  <c r="K1508" i="20"/>
  <c r="L1508" i="20"/>
  <c r="M1508" i="20"/>
  <c r="N1508" i="20"/>
  <c r="O1508" i="20"/>
  <c r="P1508" i="20"/>
  <c r="Q1508" i="20"/>
  <c r="R1508" i="20"/>
  <c r="S1508" i="20"/>
  <c r="H1509" i="20"/>
  <c r="I1509" i="20"/>
  <c r="J1509" i="20"/>
  <c r="K1509" i="20"/>
  <c r="L1509" i="20"/>
  <c r="M1509" i="20"/>
  <c r="N1509" i="20"/>
  <c r="O1509" i="20"/>
  <c r="P1509" i="20"/>
  <c r="Q1509" i="20"/>
  <c r="R1509" i="20"/>
  <c r="S1509" i="20"/>
  <c r="H1510" i="20"/>
  <c r="I1510" i="20"/>
  <c r="J1510" i="20"/>
  <c r="K1510" i="20"/>
  <c r="L1510" i="20"/>
  <c r="M1510" i="20"/>
  <c r="N1510" i="20"/>
  <c r="O1510" i="20"/>
  <c r="P1510" i="20"/>
  <c r="Q1510" i="20"/>
  <c r="R1510" i="20"/>
  <c r="S1510" i="20"/>
  <c r="H1511" i="20"/>
  <c r="I1511" i="20"/>
  <c r="J1511" i="20"/>
  <c r="K1511" i="20"/>
  <c r="L1511" i="20"/>
  <c r="M1511" i="20"/>
  <c r="N1511" i="20"/>
  <c r="O1511" i="20"/>
  <c r="P1511" i="20"/>
  <c r="Q1511" i="20"/>
  <c r="R1511" i="20"/>
  <c r="S1511" i="20"/>
  <c r="H1512" i="20"/>
  <c r="I1512" i="20"/>
  <c r="J1512" i="20"/>
  <c r="K1512" i="20"/>
  <c r="L1512" i="20"/>
  <c r="M1512" i="20"/>
  <c r="N1512" i="20"/>
  <c r="O1512" i="20"/>
  <c r="P1512" i="20"/>
  <c r="Q1512" i="20"/>
  <c r="R1512" i="20"/>
  <c r="S1512" i="20"/>
  <c r="H1513" i="20"/>
  <c r="I1513" i="20"/>
  <c r="J1513" i="20"/>
  <c r="K1513" i="20"/>
  <c r="L1513" i="20"/>
  <c r="M1513" i="20"/>
  <c r="N1513" i="20"/>
  <c r="O1513" i="20"/>
  <c r="P1513" i="20"/>
  <c r="Q1513" i="20"/>
  <c r="R1513" i="20"/>
  <c r="S1513" i="20"/>
  <c r="H1514" i="20"/>
  <c r="I1514" i="20"/>
  <c r="J1514" i="20"/>
  <c r="K1514" i="20"/>
  <c r="L1514" i="20"/>
  <c r="M1514" i="20"/>
  <c r="N1514" i="20"/>
  <c r="O1514" i="20"/>
  <c r="P1514" i="20"/>
  <c r="Q1514" i="20"/>
  <c r="R1514" i="20"/>
  <c r="S1514" i="20"/>
  <c r="H1515" i="20"/>
  <c r="I1515" i="20"/>
  <c r="J1515" i="20"/>
  <c r="K1515" i="20"/>
  <c r="L1515" i="20"/>
  <c r="M1515" i="20"/>
  <c r="N1515" i="20"/>
  <c r="O1515" i="20"/>
  <c r="P1515" i="20"/>
  <c r="Q1515" i="20"/>
  <c r="R1515" i="20"/>
  <c r="S1515" i="20"/>
  <c r="H1516" i="20"/>
  <c r="I1516" i="20"/>
  <c r="J1516" i="20"/>
  <c r="K1516" i="20"/>
  <c r="L1516" i="20"/>
  <c r="M1516" i="20"/>
  <c r="N1516" i="20"/>
  <c r="O1516" i="20"/>
  <c r="P1516" i="20"/>
  <c r="Q1516" i="20"/>
  <c r="R1516" i="20"/>
  <c r="S1516" i="20"/>
  <c r="H1517" i="20"/>
  <c r="I1517" i="20"/>
  <c r="J1517" i="20"/>
  <c r="K1517" i="20"/>
  <c r="L1517" i="20"/>
  <c r="M1517" i="20"/>
  <c r="N1517" i="20"/>
  <c r="O1517" i="20"/>
  <c r="P1517" i="20"/>
  <c r="Q1517" i="20"/>
  <c r="R1517" i="20"/>
  <c r="S1517" i="20"/>
  <c r="H1518" i="20"/>
  <c r="I1518" i="20"/>
  <c r="J1518" i="20"/>
  <c r="K1518" i="20"/>
  <c r="L1518" i="20"/>
  <c r="M1518" i="20"/>
  <c r="N1518" i="20"/>
  <c r="O1518" i="20"/>
  <c r="P1518" i="20"/>
  <c r="Q1518" i="20"/>
  <c r="R1518" i="20"/>
  <c r="S1518" i="20"/>
  <c r="H1519" i="20"/>
  <c r="I1519" i="20"/>
  <c r="J1519" i="20"/>
  <c r="K1519" i="20"/>
  <c r="L1519" i="20"/>
  <c r="M1519" i="20"/>
  <c r="N1519" i="20"/>
  <c r="O1519" i="20"/>
  <c r="P1519" i="20"/>
  <c r="Q1519" i="20"/>
  <c r="R1519" i="20"/>
  <c r="S1519" i="20"/>
  <c r="H1520" i="20"/>
  <c r="I1520" i="20"/>
  <c r="J1520" i="20"/>
  <c r="K1520" i="20"/>
  <c r="L1520" i="20"/>
  <c r="M1520" i="20"/>
  <c r="N1520" i="20"/>
  <c r="O1520" i="20"/>
  <c r="P1520" i="20"/>
  <c r="Q1520" i="20"/>
  <c r="R1520" i="20"/>
  <c r="S1520" i="20"/>
  <c r="H1521" i="20"/>
  <c r="I1521" i="20"/>
  <c r="J1521" i="20"/>
  <c r="K1521" i="20"/>
  <c r="L1521" i="20"/>
  <c r="M1521" i="20"/>
  <c r="N1521" i="20"/>
  <c r="O1521" i="20"/>
  <c r="P1521" i="20"/>
  <c r="Q1521" i="20"/>
  <c r="R1521" i="20"/>
  <c r="S1521" i="20"/>
  <c r="H1522" i="20"/>
  <c r="I1522" i="20"/>
  <c r="J1522" i="20"/>
  <c r="K1522" i="20"/>
  <c r="L1522" i="20"/>
  <c r="M1522" i="20"/>
  <c r="N1522" i="20"/>
  <c r="O1522" i="20"/>
  <c r="P1522" i="20"/>
  <c r="Q1522" i="20"/>
  <c r="R1522" i="20"/>
  <c r="S1522" i="20"/>
  <c r="H1523" i="20"/>
  <c r="I1523" i="20"/>
  <c r="J1523" i="20"/>
  <c r="K1523" i="20"/>
  <c r="L1523" i="20"/>
  <c r="M1523" i="20"/>
  <c r="N1523" i="20"/>
  <c r="O1523" i="20"/>
  <c r="P1523" i="20"/>
  <c r="Q1523" i="20"/>
  <c r="R1523" i="20"/>
  <c r="S1523" i="20"/>
  <c r="H1524" i="20"/>
  <c r="I1524" i="20"/>
  <c r="J1524" i="20"/>
  <c r="K1524" i="20"/>
  <c r="L1524" i="20"/>
  <c r="M1524" i="20"/>
  <c r="N1524" i="20"/>
  <c r="O1524" i="20"/>
  <c r="P1524" i="20"/>
  <c r="Q1524" i="20"/>
  <c r="R1524" i="20"/>
  <c r="S1524" i="20"/>
  <c r="H1525" i="20"/>
  <c r="I1525" i="20"/>
  <c r="J1525" i="20"/>
  <c r="K1525" i="20"/>
  <c r="L1525" i="20"/>
  <c r="M1525" i="20"/>
  <c r="N1525" i="20"/>
  <c r="O1525" i="20"/>
  <c r="P1525" i="20"/>
  <c r="Q1525" i="20"/>
  <c r="R1525" i="20"/>
  <c r="S1525" i="20"/>
  <c r="H1526" i="20"/>
  <c r="I1526" i="20"/>
  <c r="J1526" i="20"/>
  <c r="K1526" i="20"/>
  <c r="L1526" i="20"/>
  <c r="M1526" i="20"/>
  <c r="N1526" i="20"/>
  <c r="O1526" i="20"/>
  <c r="P1526" i="20"/>
  <c r="Q1526" i="20"/>
  <c r="R1526" i="20"/>
  <c r="S1526" i="20"/>
  <c r="H1527" i="20"/>
  <c r="I1527" i="20"/>
  <c r="J1527" i="20"/>
  <c r="K1527" i="20"/>
  <c r="L1527" i="20"/>
  <c r="M1527" i="20"/>
  <c r="N1527" i="20"/>
  <c r="O1527" i="20"/>
  <c r="P1527" i="20"/>
  <c r="Q1527" i="20"/>
  <c r="R1527" i="20"/>
  <c r="S1527" i="20"/>
  <c r="H1528" i="20"/>
  <c r="I1528" i="20"/>
  <c r="J1528" i="20"/>
  <c r="K1528" i="20"/>
  <c r="L1528" i="20"/>
  <c r="M1528" i="20"/>
  <c r="N1528" i="20"/>
  <c r="O1528" i="20"/>
  <c r="P1528" i="20"/>
  <c r="Q1528" i="20"/>
  <c r="R1528" i="20"/>
  <c r="S1528" i="20"/>
  <c r="H1529" i="20"/>
  <c r="I1529" i="20"/>
  <c r="J1529" i="20"/>
  <c r="K1529" i="20"/>
  <c r="L1529" i="20"/>
  <c r="M1529" i="20"/>
  <c r="N1529" i="20"/>
  <c r="O1529" i="20"/>
  <c r="P1529" i="20"/>
  <c r="Q1529" i="20"/>
  <c r="R1529" i="20"/>
  <c r="S1529" i="20"/>
  <c r="H1530" i="20"/>
  <c r="I1530" i="20"/>
  <c r="J1530" i="20"/>
  <c r="K1530" i="20"/>
  <c r="L1530" i="20"/>
  <c r="M1530" i="20"/>
  <c r="N1530" i="20"/>
  <c r="O1530" i="20"/>
  <c r="P1530" i="20"/>
  <c r="Q1530" i="20"/>
  <c r="R1530" i="20"/>
  <c r="S1530" i="20"/>
  <c r="H1531" i="20"/>
  <c r="I1531" i="20"/>
  <c r="J1531" i="20"/>
  <c r="K1531" i="20"/>
  <c r="L1531" i="20"/>
  <c r="M1531" i="20"/>
  <c r="N1531" i="20"/>
  <c r="O1531" i="20"/>
  <c r="P1531" i="20"/>
  <c r="Q1531" i="20"/>
  <c r="R1531" i="20"/>
  <c r="S1531" i="20"/>
  <c r="H1532" i="20"/>
  <c r="I1532" i="20"/>
  <c r="J1532" i="20"/>
  <c r="K1532" i="20"/>
  <c r="L1532" i="20"/>
  <c r="M1532" i="20"/>
  <c r="N1532" i="20"/>
  <c r="O1532" i="20"/>
  <c r="P1532" i="20"/>
  <c r="Q1532" i="20"/>
  <c r="R1532" i="20"/>
  <c r="S1532" i="20"/>
  <c r="H1533" i="20"/>
  <c r="I1533" i="20"/>
  <c r="J1533" i="20"/>
  <c r="K1533" i="20"/>
  <c r="L1533" i="20"/>
  <c r="M1533" i="20"/>
  <c r="N1533" i="20"/>
  <c r="O1533" i="20"/>
  <c r="P1533" i="20"/>
  <c r="Q1533" i="20"/>
  <c r="R1533" i="20"/>
  <c r="S1533" i="20"/>
  <c r="H1534" i="20"/>
  <c r="I1534" i="20"/>
  <c r="J1534" i="20"/>
  <c r="K1534" i="20"/>
  <c r="L1534" i="20"/>
  <c r="M1534" i="20"/>
  <c r="N1534" i="20"/>
  <c r="O1534" i="20"/>
  <c r="P1534" i="20"/>
  <c r="Q1534" i="20"/>
  <c r="R1534" i="20"/>
  <c r="S1534" i="20"/>
  <c r="H1535" i="20"/>
  <c r="I1535" i="20"/>
  <c r="J1535" i="20"/>
  <c r="K1535" i="20"/>
  <c r="L1535" i="20"/>
  <c r="M1535" i="20"/>
  <c r="N1535" i="20"/>
  <c r="O1535" i="20"/>
  <c r="P1535" i="20"/>
  <c r="Q1535" i="20"/>
  <c r="R1535" i="20"/>
  <c r="S1535" i="20"/>
  <c r="H1536" i="20"/>
  <c r="I1536" i="20"/>
  <c r="J1536" i="20"/>
  <c r="K1536" i="20"/>
  <c r="L1536" i="20"/>
  <c r="M1536" i="20"/>
  <c r="N1536" i="20"/>
  <c r="O1536" i="20"/>
  <c r="P1536" i="20"/>
  <c r="Q1536" i="20"/>
  <c r="R1536" i="20"/>
  <c r="S1536" i="20"/>
  <c r="H1537" i="20"/>
  <c r="I1537" i="20"/>
  <c r="J1537" i="20"/>
  <c r="K1537" i="20"/>
  <c r="L1537" i="20"/>
  <c r="M1537" i="20"/>
  <c r="N1537" i="20"/>
  <c r="O1537" i="20"/>
  <c r="P1537" i="20"/>
  <c r="Q1537" i="20"/>
  <c r="R1537" i="20"/>
  <c r="S1537" i="20"/>
  <c r="H1538" i="20"/>
  <c r="I1538" i="20"/>
  <c r="J1538" i="20"/>
  <c r="K1538" i="20"/>
  <c r="L1538" i="20"/>
  <c r="M1538" i="20"/>
  <c r="N1538" i="20"/>
  <c r="O1538" i="20"/>
  <c r="P1538" i="20"/>
  <c r="Q1538" i="20"/>
  <c r="R1538" i="20"/>
  <c r="S1538" i="20"/>
  <c r="H1539" i="20"/>
  <c r="I1539" i="20"/>
  <c r="J1539" i="20"/>
  <c r="K1539" i="20"/>
  <c r="L1539" i="20"/>
  <c r="M1539" i="20"/>
  <c r="N1539" i="20"/>
  <c r="O1539" i="20"/>
  <c r="P1539" i="20"/>
  <c r="Q1539" i="20"/>
  <c r="R1539" i="20"/>
  <c r="S1539" i="20"/>
  <c r="H1540" i="20"/>
  <c r="I1540" i="20"/>
  <c r="J1540" i="20"/>
  <c r="K1540" i="20"/>
  <c r="L1540" i="20"/>
  <c r="M1540" i="20"/>
  <c r="N1540" i="20"/>
  <c r="O1540" i="20"/>
  <c r="P1540" i="20"/>
  <c r="Q1540" i="20"/>
  <c r="R1540" i="20"/>
  <c r="S1540" i="20"/>
  <c r="H1541" i="20"/>
  <c r="I1541" i="20"/>
  <c r="J1541" i="20"/>
  <c r="K1541" i="20"/>
  <c r="L1541" i="20"/>
  <c r="M1541" i="20"/>
  <c r="N1541" i="20"/>
  <c r="O1541" i="20"/>
  <c r="P1541" i="20"/>
  <c r="Q1541" i="20"/>
  <c r="R1541" i="20"/>
  <c r="S1541" i="20"/>
  <c r="H1542" i="20"/>
  <c r="I1542" i="20"/>
  <c r="J1542" i="20"/>
  <c r="K1542" i="20"/>
  <c r="L1542" i="20"/>
  <c r="M1542" i="20"/>
  <c r="N1542" i="20"/>
  <c r="O1542" i="20"/>
  <c r="P1542" i="20"/>
  <c r="Q1542" i="20"/>
  <c r="R1542" i="20"/>
  <c r="S1542" i="20"/>
  <c r="H1543" i="20"/>
  <c r="I1543" i="20"/>
  <c r="J1543" i="20"/>
  <c r="K1543" i="20"/>
  <c r="L1543" i="20"/>
  <c r="M1543" i="20"/>
  <c r="N1543" i="20"/>
  <c r="O1543" i="20"/>
  <c r="P1543" i="20"/>
  <c r="Q1543" i="20"/>
  <c r="R1543" i="20"/>
  <c r="S1543" i="20"/>
  <c r="H1544" i="20"/>
  <c r="I1544" i="20"/>
  <c r="J1544" i="20"/>
  <c r="K1544" i="20"/>
  <c r="L1544" i="20"/>
  <c r="M1544" i="20"/>
  <c r="N1544" i="20"/>
  <c r="O1544" i="20"/>
  <c r="P1544" i="20"/>
  <c r="Q1544" i="20"/>
  <c r="R1544" i="20"/>
  <c r="S1544" i="20"/>
  <c r="H1545" i="20"/>
  <c r="I1545" i="20"/>
  <c r="J1545" i="20"/>
  <c r="K1545" i="20"/>
  <c r="L1545" i="20"/>
  <c r="M1545" i="20"/>
  <c r="N1545" i="20"/>
  <c r="O1545" i="20"/>
  <c r="P1545" i="20"/>
  <c r="Q1545" i="20"/>
  <c r="R1545" i="20"/>
  <c r="S1545" i="20"/>
  <c r="H1546" i="20"/>
  <c r="I1546" i="20"/>
  <c r="J1546" i="20"/>
  <c r="K1546" i="20"/>
  <c r="L1546" i="20"/>
  <c r="M1546" i="20"/>
  <c r="N1546" i="20"/>
  <c r="O1546" i="20"/>
  <c r="P1546" i="20"/>
  <c r="Q1546" i="20"/>
  <c r="R1546" i="20"/>
  <c r="S1546" i="20"/>
  <c r="H1547" i="20"/>
  <c r="I1547" i="20"/>
  <c r="J1547" i="20"/>
  <c r="K1547" i="20"/>
  <c r="L1547" i="20"/>
  <c r="M1547" i="20"/>
  <c r="N1547" i="20"/>
  <c r="O1547" i="20"/>
  <c r="P1547" i="20"/>
  <c r="Q1547" i="20"/>
  <c r="R1547" i="20"/>
  <c r="S1547" i="20"/>
  <c r="H1548" i="20"/>
  <c r="I1548" i="20"/>
  <c r="J1548" i="20"/>
  <c r="K1548" i="20"/>
  <c r="L1548" i="20"/>
  <c r="M1548" i="20"/>
  <c r="N1548" i="20"/>
  <c r="O1548" i="20"/>
  <c r="P1548" i="20"/>
  <c r="Q1548" i="20"/>
  <c r="R1548" i="20"/>
  <c r="S1548" i="20"/>
  <c r="H1549" i="20"/>
  <c r="I1549" i="20"/>
  <c r="J1549" i="20"/>
  <c r="K1549" i="20"/>
  <c r="L1549" i="20"/>
  <c r="M1549" i="20"/>
  <c r="N1549" i="20"/>
  <c r="O1549" i="20"/>
  <c r="P1549" i="20"/>
  <c r="Q1549" i="20"/>
  <c r="R1549" i="20"/>
  <c r="S1549" i="20"/>
  <c r="H1550" i="20"/>
  <c r="I1550" i="20"/>
  <c r="J1550" i="20"/>
  <c r="K1550" i="20"/>
  <c r="L1550" i="20"/>
  <c r="M1550" i="20"/>
  <c r="N1550" i="20"/>
  <c r="O1550" i="20"/>
  <c r="P1550" i="20"/>
  <c r="Q1550" i="20"/>
  <c r="R1550" i="20"/>
  <c r="S1550" i="20"/>
  <c r="H1551" i="20"/>
  <c r="I1551" i="20"/>
  <c r="J1551" i="20"/>
  <c r="K1551" i="20"/>
  <c r="L1551" i="20"/>
  <c r="M1551" i="20"/>
  <c r="N1551" i="20"/>
  <c r="O1551" i="20"/>
  <c r="P1551" i="20"/>
  <c r="Q1551" i="20"/>
  <c r="R1551" i="20"/>
  <c r="S1551" i="20"/>
  <c r="H1552" i="20"/>
  <c r="I1552" i="20"/>
  <c r="J1552" i="20"/>
  <c r="K1552" i="20"/>
  <c r="L1552" i="20"/>
  <c r="M1552" i="20"/>
  <c r="N1552" i="20"/>
  <c r="O1552" i="20"/>
  <c r="P1552" i="20"/>
  <c r="Q1552" i="20"/>
  <c r="R1552" i="20"/>
  <c r="S1552" i="20"/>
  <c r="H1553" i="20"/>
  <c r="I1553" i="20"/>
  <c r="J1553" i="20"/>
  <c r="K1553" i="20"/>
  <c r="L1553" i="20"/>
  <c r="M1553" i="20"/>
  <c r="N1553" i="20"/>
  <c r="O1553" i="20"/>
  <c r="P1553" i="20"/>
  <c r="Q1553" i="20"/>
  <c r="R1553" i="20"/>
  <c r="S1553" i="20"/>
  <c r="H1554" i="20"/>
  <c r="I1554" i="20"/>
  <c r="J1554" i="20"/>
  <c r="K1554" i="20"/>
  <c r="L1554" i="20"/>
  <c r="M1554" i="20"/>
  <c r="N1554" i="20"/>
  <c r="O1554" i="20"/>
  <c r="P1554" i="20"/>
  <c r="Q1554" i="20"/>
  <c r="R1554" i="20"/>
  <c r="S1554" i="20"/>
  <c r="H1555" i="20"/>
  <c r="I1555" i="20"/>
  <c r="J1555" i="20"/>
  <c r="K1555" i="20"/>
  <c r="L1555" i="20"/>
  <c r="M1555" i="20"/>
  <c r="N1555" i="20"/>
  <c r="O1555" i="20"/>
  <c r="P1555" i="20"/>
  <c r="Q1555" i="20"/>
  <c r="R1555" i="20"/>
  <c r="S1555" i="20"/>
  <c r="H1556" i="20"/>
  <c r="I1556" i="20"/>
  <c r="J1556" i="20"/>
  <c r="K1556" i="20"/>
  <c r="L1556" i="20"/>
  <c r="M1556" i="20"/>
  <c r="N1556" i="20"/>
  <c r="O1556" i="20"/>
  <c r="P1556" i="20"/>
  <c r="Q1556" i="20"/>
  <c r="R1556" i="20"/>
  <c r="S1556" i="20"/>
  <c r="H1557" i="20"/>
  <c r="I1557" i="20"/>
  <c r="J1557" i="20"/>
  <c r="K1557" i="20"/>
  <c r="L1557" i="20"/>
  <c r="M1557" i="20"/>
  <c r="N1557" i="20"/>
  <c r="O1557" i="20"/>
  <c r="P1557" i="20"/>
  <c r="Q1557" i="20"/>
  <c r="R1557" i="20"/>
  <c r="S1557" i="20"/>
  <c r="H1558" i="20"/>
  <c r="I1558" i="20"/>
  <c r="J1558" i="20"/>
  <c r="K1558" i="20"/>
  <c r="L1558" i="20"/>
  <c r="M1558" i="20"/>
  <c r="N1558" i="20"/>
  <c r="O1558" i="20"/>
  <c r="P1558" i="20"/>
  <c r="Q1558" i="20"/>
  <c r="R1558" i="20"/>
  <c r="S1558" i="20"/>
  <c r="H1559" i="20"/>
  <c r="I1559" i="20"/>
  <c r="J1559" i="20"/>
  <c r="K1559" i="20"/>
  <c r="L1559" i="20"/>
  <c r="M1559" i="20"/>
  <c r="N1559" i="20"/>
  <c r="O1559" i="20"/>
  <c r="P1559" i="20"/>
  <c r="Q1559" i="20"/>
  <c r="R1559" i="20"/>
  <c r="S1559" i="20"/>
  <c r="H1560" i="20"/>
  <c r="I1560" i="20"/>
  <c r="J1560" i="20"/>
  <c r="K1560" i="20"/>
  <c r="L1560" i="20"/>
  <c r="M1560" i="20"/>
  <c r="N1560" i="20"/>
  <c r="O1560" i="20"/>
  <c r="P1560" i="20"/>
  <c r="Q1560" i="20"/>
  <c r="R1560" i="20"/>
  <c r="S1560" i="20"/>
  <c r="H1561" i="20"/>
  <c r="I1561" i="20"/>
  <c r="J1561" i="20"/>
  <c r="K1561" i="20"/>
  <c r="L1561" i="20"/>
  <c r="M1561" i="20"/>
  <c r="N1561" i="20"/>
  <c r="O1561" i="20"/>
  <c r="P1561" i="20"/>
  <c r="Q1561" i="20"/>
  <c r="R1561" i="20"/>
  <c r="S1561" i="20"/>
  <c r="H1562" i="20"/>
  <c r="I1562" i="20"/>
  <c r="J1562" i="20"/>
  <c r="K1562" i="20"/>
  <c r="L1562" i="20"/>
  <c r="M1562" i="20"/>
  <c r="N1562" i="20"/>
  <c r="O1562" i="20"/>
  <c r="P1562" i="20"/>
  <c r="Q1562" i="20"/>
  <c r="R1562" i="20"/>
  <c r="S1562" i="20"/>
  <c r="H1563" i="20"/>
  <c r="I1563" i="20"/>
  <c r="J1563" i="20"/>
  <c r="K1563" i="20"/>
  <c r="L1563" i="20"/>
  <c r="M1563" i="20"/>
  <c r="N1563" i="20"/>
  <c r="O1563" i="20"/>
  <c r="P1563" i="20"/>
  <c r="Q1563" i="20"/>
  <c r="R1563" i="20"/>
  <c r="S1563" i="20"/>
  <c r="H1564" i="20"/>
  <c r="I1564" i="20"/>
  <c r="J1564" i="20"/>
  <c r="K1564" i="20"/>
  <c r="L1564" i="20"/>
  <c r="M1564" i="20"/>
  <c r="N1564" i="20"/>
  <c r="O1564" i="20"/>
  <c r="P1564" i="20"/>
  <c r="Q1564" i="20"/>
  <c r="R1564" i="20"/>
  <c r="S1564" i="20"/>
  <c r="H1565" i="20"/>
  <c r="I1565" i="20"/>
  <c r="J1565" i="20"/>
  <c r="K1565" i="20"/>
  <c r="L1565" i="20"/>
  <c r="M1565" i="20"/>
  <c r="N1565" i="20"/>
  <c r="O1565" i="20"/>
  <c r="P1565" i="20"/>
  <c r="Q1565" i="20"/>
  <c r="R1565" i="20"/>
  <c r="S1565" i="20"/>
  <c r="H1566" i="20"/>
  <c r="I1566" i="20"/>
  <c r="J1566" i="20"/>
  <c r="K1566" i="20"/>
  <c r="L1566" i="20"/>
  <c r="M1566" i="20"/>
  <c r="N1566" i="20"/>
  <c r="O1566" i="20"/>
  <c r="P1566" i="20"/>
  <c r="Q1566" i="20"/>
  <c r="R1566" i="20"/>
  <c r="S1566" i="20"/>
  <c r="H1567" i="20"/>
  <c r="I1567" i="20"/>
  <c r="J1567" i="20"/>
  <c r="K1567" i="20"/>
  <c r="L1567" i="20"/>
  <c r="M1567" i="20"/>
  <c r="N1567" i="20"/>
  <c r="O1567" i="20"/>
  <c r="P1567" i="20"/>
  <c r="Q1567" i="20"/>
  <c r="R1567" i="20"/>
  <c r="S1567" i="20"/>
  <c r="H1568" i="20"/>
  <c r="I1568" i="20"/>
  <c r="J1568" i="20"/>
  <c r="K1568" i="20"/>
  <c r="L1568" i="20"/>
  <c r="M1568" i="20"/>
  <c r="N1568" i="20"/>
  <c r="O1568" i="20"/>
  <c r="P1568" i="20"/>
  <c r="Q1568" i="20"/>
  <c r="R1568" i="20"/>
  <c r="S1568" i="20"/>
  <c r="H1569" i="20"/>
  <c r="I1569" i="20"/>
  <c r="J1569" i="20"/>
  <c r="K1569" i="20"/>
  <c r="L1569" i="20"/>
  <c r="M1569" i="20"/>
  <c r="N1569" i="20"/>
  <c r="O1569" i="20"/>
  <c r="P1569" i="20"/>
  <c r="Q1569" i="20"/>
  <c r="R1569" i="20"/>
  <c r="S1569" i="20"/>
  <c r="H1570" i="20"/>
  <c r="I1570" i="20"/>
  <c r="J1570" i="20"/>
  <c r="K1570" i="20"/>
  <c r="L1570" i="20"/>
  <c r="M1570" i="20"/>
  <c r="N1570" i="20"/>
  <c r="O1570" i="20"/>
  <c r="P1570" i="20"/>
  <c r="Q1570" i="20"/>
  <c r="R1570" i="20"/>
  <c r="S1570" i="20"/>
  <c r="H1571" i="20"/>
  <c r="I1571" i="20"/>
  <c r="J1571" i="20"/>
  <c r="K1571" i="20"/>
  <c r="L1571" i="20"/>
  <c r="M1571" i="20"/>
  <c r="N1571" i="20"/>
  <c r="O1571" i="20"/>
  <c r="P1571" i="20"/>
  <c r="Q1571" i="20"/>
  <c r="R1571" i="20"/>
  <c r="S1571" i="20"/>
  <c r="H1572" i="20"/>
  <c r="I1572" i="20"/>
  <c r="J1572" i="20"/>
  <c r="K1572" i="20"/>
  <c r="L1572" i="20"/>
  <c r="M1572" i="20"/>
  <c r="N1572" i="20"/>
  <c r="O1572" i="20"/>
  <c r="P1572" i="20"/>
  <c r="Q1572" i="20"/>
  <c r="R1572" i="20"/>
  <c r="S1572" i="20"/>
  <c r="H1573" i="20"/>
  <c r="I1573" i="20"/>
  <c r="J1573" i="20"/>
  <c r="K1573" i="20"/>
  <c r="L1573" i="20"/>
  <c r="M1573" i="20"/>
  <c r="N1573" i="20"/>
  <c r="O1573" i="20"/>
  <c r="P1573" i="20"/>
  <c r="Q1573" i="20"/>
  <c r="R1573" i="20"/>
  <c r="S1573" i="20"/>
  <c r="H1574" i="20"/>
  <c r="I1574" i="20"/>
  <c r="J1574" i="20"/>
  <c r="K1574" i="20"/>
  <c r="L1574" i="20"/>
  <c r="M1574" i="20"/>
  <c r="N1574" i="20"/>
  <c r="O1574" i="20"/>
  <c r="P1574" i="20"/>
  <c r="Q1574" i="20"/>
  <c r="R1574" i="20"/>
  <c r="S1574" i="20"/>
  <c r="H1575" i="20"/>
  <c r="I1575" i="20"/>
  <c r="J1575" i="20"/>
  <c r="K1575" i="20"/>
  <c r="L1575" i="20"/>
  <c r="M1575" i="20"/>
  <c r="N1575" i="20"/>
  <c r="O1575" i="20"/>
  <c r="P1575" i="20"/>
  <c r="Q1575" i="20"/>
  <c r="R1575" i="20"/>
  <c r="S1575" i="20"/>
  <c r="H1576" i="20"/>
  <c r="I1576" i="20"/>
  <c r="J1576" i="20"/>
  <c r="K1576" i="20"/>
  <c r="L1576" i="20"/>
  <c r="M1576" i="20"/>
  <c r="N1576" i="20"/>
  <c r="O1576" i="20"/>
  <c r="P1576" i="20"/>
  <c r="Q1576" i="20"/>
  <c r="R1576" i="20"/>
  <c r="S1576" i="20"/>
  <c r="H1577" i="20"/>
  <c r="I1577" i="20"/>
  <c r="J1577" i="20"/>
  <c r="K1577" i="20"/>
  <c r="L1577" i="20"/>
  <c r="M1577" i="20"/>
  <c r="N1577" i="20"/>
  <c r="O1577" i="20"/>
  <c r="P1577" i="20"/>
  <c r="Q1577" i="20"/>
  <c r="R1577" i="20"/>
  <c r="S1577" i="20"/>
  <c r="H1578" i="20"/>
  <c r="I1578" i="20"/>
  <c r="J1578" i="20"/>
  <c r="K1578" i="20"/>
  <c r="L1578" i="20"/>
  <c r="M1578" i="20"/>
  <c r="N1578" i="20"/>
  <c r="O1578" i="20"/>
  <c r="P1578" i="20"/>
  <c r="Q1578" i="20"/>
  <c r="R1578" i="20"/>
  <c r="S1578" i="20"/>
  <c r="H1579" i="20"/>
  <c r="I1579" i="20"/>
  <c r="J1579" i="20"/>
  <c r="K1579" i="20"/>
  <c r="L1579" i="20"/>
  <c r="M1579" i="20"/>
  <c r="N1579" i="20"/>
  <c r="O1579" i="20"/>
  <c r="P1579" i="20"/>
  <c r="Q1579" i="20"/>
  <c r="R1579" i="20"/>
  <c r="S1579" i="20"/>
  <c r="H1580" i="20"/>
  <c r="I1580" i="20"/>
  <c r="J1580" i="20"/>
  <c r="K1580" i="20"/>
  <c r="L1580" i="20"/>
  <c r="M1580" i="20"/>
  <c r="N1580" i="20"/>
  <c r="O1580" i="20"/>
  <c r="P1580" i="20"/>
  <c r="Q1580" i="20"/>
  <c r="R1580" i="20"/>
  <c r="S1580" i="20"/>
  <c r="H1581" i="20"/>
  <c r="I1581" i="20"/>
  <c r="J1581" i="20"/>
  <c r="K1581" i="20"/>
  <c r="L1581" i="20"/>
  <c r="M1581" i="20"/>
  <c r="N1581" i="20"/>
  <c r="O1581" i="20"/>
  <c r="P1581" i="20"/>
  <c r="Q1581" i="20"/>
  <c r="R1581" i="20"/>
  <c r="S1581" i="20"/>
  <c r="H1582" i="20"/>
  <c r="I1582" i="20"/>
  <c r="J1582" i="20"/>
  <c r="K1582" i="20"/>
  <c r="L1582" i="20"/>
  <c r="M1582" i="20"/>
  <c r="N1582" i="20"/>
  <c r="O1582" i="20"/>
  <c r="P1582" i="20"/>
  <c r="Q1582" i="20"/>
  <c r="R1582" i="20"/>
  <c r="S1582" i="20"/>
  <c r="H1583" i="20"/>
  <c r="I1583" i="20"/>
  <c r="J1583" i="20"/>
  <c r="K1583" i="20"/>
  <c r="L1583" i="20"/>
  <c r="M1583" i="20"/>
  <c r="N1583" i="20"/>
  <c r="O1583" i="20"/>
  <c r="P1583" i="20"/>
  <c r="Q1583" i="20"/>
  <c r="R1583" i="20"/>
  <c r="S1583" i="20"/>
  <c r="H1584" i="20"/>
  <c r="I1584" i="20"/>
  <c r="J1584" i="20"/>
  <c r="K1584" i="20"/>
  <c r="L1584" i="20"/>
  <c r="M1584" i="20"/>
  <c r="N1584" i="20"/>
  <c r="O1584" i="20"/>
  <c r="P1584" i="20"/>
  <c r="Q1584" i="20"/>
  <c r="R1584" i="20"/>
  <c r="S1584" i="20"/>
  <c r="H1585" i="20"/>
  <c r="I1585" i="20"/>
  <c r="J1585" i="20"/>
  <c r="K1585" i="20"/>
  <c r="L1585" i="20"/>
  <c r="M1585" i="20"/>
  <c r="N1585" i="20"/>
  <c r="O1585" i="20"/>
  <c r="P1585" i="20"/>
  <c r="Q1585" i="20"/>
  <c r="R1585" i="20"/>
  <c r="S1585" i="20"/>
  <c r="H1586" i="20"/>
  <c r="I1586" i="20"/>
  <c r="J1586" i="20"/>
  <c r="K1586" i="20"/>
  <c r="L1586" i="20"/>
  <c r="M1586" i="20"/>
  <c r="N1586" i="20"/>
  <c r="O1586" i="20"/>
  <c r="P1586" i="20"/>
  <c r="Q1586" i="20"/>
  <c r="R1586" i="20"/>
  <c r="S1586" i="20"/>
  <c r="H1587" i="20"/>
  <c r="I1587" i="20"/>
  <c r="J1587" i="20"/>
  <c r="K1587" i="20"/>
  <c r="L1587" i="20"/>
  <c r="M1587" i="20"/>
  <c r="N1587" i="20"/>
  <c r="O1587" i="20"/>
  <c r="P1587" i="20"/>
  <c r="Q1587" i="20"/>
  <c r="R1587" i="20"/>
  <c r="S1587" i="20"/>
  <c r="H1588" i="20"/>
  <c r="I1588" i="20"/>
  <c r="J1588" i="20"/>
  <c r="K1588" i="20"/>
  <c r="L1588" i="20"/>
  <c r="M1588" i="20"/>
  <c r="N1588" i="20"/>
  <c r="O1588" i="20"/>
  <c r="P1588" i="20"/>
  <c r="Q1588" i="20"/>
  <c r="R1588" i="20"/>
  <c r="S1588" i="20"/>
  <c r="H1589" i="20"/>
  <c r="I1589" i="20"/>
  <c r="J1589" i="20"/>
  <c r="K1589" i="20"/>
  <c r="L1589" i="20"/>
  <c r="M1589" i="20"/>
  <c r="N1589" i="20"/>
  <c r="O1589" i="20"/>
  <c r="P1589" i="20"/>
  <c r="Q1589" i="20"/>
  <c r="R1589" i="20"/>
  <c r="S1589" i="20"/>
  <c r="H1590" i="20"/>
  <c r="I1590" i="20"/>
  <c r="J1590" i="20"/>
  <c r="K1590" i="20"/>
  <c r="L1590" i="20"/>
  <c r="M1590" i="20"/>
  <c r="N1590" i="20"/>
  <c r="O1590" i="20"/>
  <c r="P1590" i="20"/>
  <c r="Q1590" i="20"/>
  <c r="R1590" i="20"/>
  <c r="S1590" i="20"/>
  <c r="H1591" i="20"/>
  <c r="I1591" i="20"/>
  <c r="J1591" i="20"/>
  <c r="K1591" i="20"/>
  <c r="L1591" i="20"/>
  <c r="M1591" i="20"/>
  <c r="N1591" i="20"/>
  <c r="O1591" i="20"/>
  <c r="P1591" i="20"/>
  <c r="Q1591" i="20"/>
  <c r="R1591" i="20"/>
  <c r="S1591" i="20"/>
  <c r="H1592" i="20"/>
  <c r="I1592" i="20"/>
  <c r="J1592" i="20"/>
  <c r="K1592" i="20"/>
  <c r="L1592" i="20"/>
  <c r="M1592" i="20"/>
  <c r="N1592" i="20"/>
  <c r="O1592" i="20"/>
  <c r="P1592" i="20"/>
  <c r="Q1592" i="20"/>
  <c r="R1592" i="20"/>
  <c r="S1592" i="20"/>
  <c r="H1593" i="20"/>
  <c r="I1593" i="20"/>
  <c r="J1593" i="20"/>
  <c r="K1593" i="20"/>
  <c r="L1593" i="20"/>
  <c r="M1593" i="20"/>
  <c r="N1593" i="20"/>
  <c r="O1593" i="20"/>
  <c r="P1593" i="20"/>
  <c r="Q1593" i="20"/>
  <c r="R1593" i="20"/>
  <c r="S1593" i="20"/>
  <c r="H1594" i="20"/>
  <c r="I1594" i="20"/>
  <c r="J1594" i="20"/>
  <c r="K1594" i="20"/>
  <c r="L1594" i="20"/>
  <c r="M1594" i="20"/>
  <c r="N1594" i="20"/>
  <c r="O1594" i="20"/>
  <c r="P1594" i="20"/>
  <c r="Q1594" i="20"/>
  <c r="R1594" i="20"/>
  <c r="S1594" i="20"/>
  <c r="H1595" i="20"/>
  <c r="I1595" i="20"/>
  <c r="J1595" i="20"/>
  <c r="K1595" i="20"/>
  <c r="L1595" i="20"/>
  <c r="M1595" i="20"/>
  <c r="N1595" i="20"/>
  <c r="O1595" i="20"/>
  <c r="P1595" i="20"/>
  <c r="Q1595" i="20"/>
  <c r="R1595" i="20"/>
  <c r="S1595" i="20"/>
  <c r="H1596" i="20"/>
  <c r="I1596" i="20"/>
  <c r="J1596" i="20"/>
  <c r="K1596" i="20"/>
  <c r="L1596" i="20"/>
  <c r="M1596" i="20"/>
  <c r="N1596" i="20"/>
  <c r="O1596" i="20"/>
  <c r="P1596" i="20"/>
  <c r="Q1596" i="20"/>
  <c r="R1596" i="20"/>
  <c r="S1596" i="20"/>
  <c r="H1597" i="20"/>
  <c r="I1597" i="20"/>
  <c r="J1597" i="20"/>
  <c r="K1597" i="20"/>
  <c r="L1597" i="20"/>
  <c r="M1597" i="20"/>
  <c r="N1597" i="20"/>
  <c r="O1597" i="20"/>
  <c r="P1597" i="20"/>
  <c r="Q1597" i="20"/>
  <c r="R1597" i="20"/>
  <c r="S1597" i="20"/>
  <c r="H1598" i="20"/>
  <c r="I1598" i="20"/>
  <c r="J1598" i="20"/>
  <c r="K1598" i="20"/>
  <c r="L1598" i="20"/>
  <c r="M1598" i="20"/>
  <c r="N1598" i="20"/>
  <c r="O1598" i="20"/>
  <c r="P1598" i="20"/>
  <c r="Q1598" i="20"/>
  <c r="R1598" i="20"/>
  <c r="S1598" i="20"/>
  <c r="H1599" i="20"/>
  <c r="I1599" i="20"/>
  <c r="J1599" i="20"/>
  <c r="K1599" i="20"/>
  <c r="L1599" i="20"/>
  <c r="M1599" i="20"/>
  <c r="N1599" i="20"/>
  <c r="O1599" i="20"/>
  <c r="P1599" i="20"/>
  <c r="Q1599" i="20"/>
  <c r="R1599" i="20"/>
  <c r="S1599" i="20"/>
  <c r="H1600" i="20"/>
  <c r="I1600" i="20"/>
  <c r="J1600" i="20"/>
  <c r="K1600" i="20"/>
  <c r="L1600" i="20"/>
  <c r="M1600" i="20"/>
  <c r="N1600" i="20"/>
  <c r="O1600" i="20"/>
  <c r="P1600" i="20"/>
  <c r="Q1600" i="20"/>
  <c r="R1600" i="20"/>
  <c r="S1600" i="20"/>
  <c r="H1601" i="20"/>
  <c r="I1601" i="20"/>
  <c r="J1601" i="20"/>
  <c r="K1601" i="20"/>
  <c r="L1601" i="20"/>
  <c r="M1601" i="20"/>
  <c r="N1601" i="20"/>
  <c r="O1601" i="20"/>
  <c r="P1601" i="20"/>
  <c r="Q1601" i="20"/>
  <c r="R1601" i="20"/>
  <c r="S1601" i="20"/>
  <c r="H1602" i="20"/>
  <c r="I1602" i="20"/>
  <c r="J1602" i="20"/>
  <c r="K1602" i="20"/>
  <c r="L1602" i="20"/>
  <c r="M1602" i="20"/>
  <c r="N1602" i="20"/>
  <c r="O1602" i="20"/>
  <c r="P1602" i="20"/>
  <c r="Q1602" i="20"/>
  <c r="R1602" i="20"/>
  <c r="S1602" i="20"/>
  <c r="H1603" i="20"/>
  <c r="I1603" i="20"/>
  <c r="J1603" i="20"/>
  <c r="K1603" i="20"/>
  <c r="L1603" i="20"/>
  <c r="M1603" i="20"/>
  <c r="N1603" i="20"/>
  <c r="O1603" i="20"/>
  <c r="P1603" i="20"/>
  <c r="Q1603" i="20"/>
  <c r="R1603" i="20"/>
  <c r="S1603" i="20"/>
  <c r="H1604" i="20"/>
  <c r="I1604" i="20"/>
  <c r="J1604" i="20"/>
  <c r="K1604" i="20"/>
  <c r="L1604" i="20"/>
  <c r="M1604" i="20"/>
  <c r="N1604" i="20"/>
  <c r="O1604" i="20"/>
  <c r="P1604" i="20"/>
  <c r="Q1604" i="20"/>
  <c r="R1604" i="20"/>
  <c r="S1604" i="20"/>
  <c r="H1605" i="20"/>
  <c r="I1605" i="20"/>
  <c r="J1605" i="20"/>
  <c r="K1605" i="20"/>
  <c r="L1605" i="20"/>
  <c r="M1605" i="20"/>
  <c r="N1605" i="20"/>
  <c r="O1605" i="20"/>
  <c r="P1605" i="20"/>
  <c r="Q1605" i="20"/>
  <c r="R1605" i="20"/>
  <c r="S1605" i="20"/>
  <c r="H1606" i="20"/>
  <c r="I1606" i="20"/>
  <c r="J1606" i="20"/>
  <c r="K1606" i="20"/>
  <c r="L1606" i="20"/>
  <c r="M1606" i="20"/>
  <c r="N1606" i="20"/>
  <c r="O1606" i="20"/>
  <c r="P1606" i="20"/>
  <c r="Q1606" i="20"/>
  <c r="R1606" i="20"/>
  <c r="S1606" i="20"/>
  <c r="H1607" i="20"/>
  <c r="I1607" i="20"/>
  <c r="J1607" i="20"/>
  <c r="K1607" i="20"/>
  <c r="L1607" i="20"/>
  <c r="M1607" i="20"/>
  <c r="N1607" i="20"/>
  <c r="O1607" i="20"/>
  <c r="P1607" i="20"/>
  <c r="Q1607" i="20"/>
  <c r="R1607" i="20"/>
  <c r="S1607" i="20"/>
  <c r="H1608" i="20"/>
  <c r="I1608" i="20"/>
  <c r="J1608" i="20"/>
  <c r="K1608" i="20"/>
  <c r="L1608" i="20"/>
  <c r="M1608" i="20"/>
  <c r="N1608" i="20"/>
  <c r="O1608" i="20"/>
  <c r="P1608" i="20"/>
  <c r="Q1608" i="20"/>
  <c r="R1608" i="20"/>
  <c r="S1608" i="20"/>
  <c r="H1609" i="20"/>
  <c r="I1609" i="20"/>
  <c r="J1609" i="20"/>
  <c r="K1609" i="20"/>
  <c r="L1609" i="20"/>
  <c r="M1609" i="20"/>
  <c r="N1609" i="20"/>
  <c r="O1609" i="20"/>
  <c r="P1609" i="20"/>
  <c r="Q1609" i="20"/>
  <c r="R1609" i="20"/>
  <c r="S1609" i="20"/>
  <c r="H1610" i="20"/>
  <c r="I1610" i="20"/>
  <c r="J1610" i="20"/>
  <c r="K1610" i="20"/>
  <c r="L1610" i="20"/>
  <c r="M1610" i="20"/>
  <c r="N1610" i="20"/>
  <c r="O1610" i="20"/>
  <c r="P1610" i="20"/>
  <c r="Q1610" i="20"/>
  <c r="R1610" i="20"/>
  <c r="S1610" i="20"/>
  <c r="H1611" i="20"/>
  <c r="I1611" i="20"/>
  <c r="J1611" i="20"/>
  <c r="K1611" i="20"/>
  <c r="L1611" i="20"/>
  <c r="M1611" i="20"/>
  <c r="N1611" i="20"/>
  <c r="O1611" i="20"/>
  <c r="P1611" i="20"/>
  <c r="Q1611" i="20"/>
  <c r="R1611" i="20"/>
  <c r="S1611" i="20"/>
  <c r="H1612" i="20"/>
  <c r="I1612" i="20"/>
  <c r="J1612" i="20"/>
  <c r="K1612" i="20"/>
  <c r="L1612" i="20"/>
  <c r="M1612" i="20"/>
  <c r="N1612" i="20"/>
  <c r="O1612" i="20"/>
  <c r="P1612" i="20"/>
  <c r="Q1612" i="20"/>
  <c r="R1612" i="20"/>
  <c r="S1612" i="20"/>
  <c r="H1613" i="20"/>
  <c r="I1613" i="20"/>
  <c r="J1613" i="20"/>
  <c r="K1613" i="20"/>
  <c r="L1613" i="20"/>
  <c r="M1613" i="20"/>
  <c r="N1613" i="20"/>
  <c r="O1613" i="20"/>
  <c r="P1613" i="20"/>
  <c r="Q1613" i="20"/>
  <c r="R1613" i="20"/>
  <c r="S1613" i="20"/>
  <c r="H1614" i="20"/>
  <c r="I1614" i="20"/>
  <c r="J1614" i="20"/>
  <c r="K1614" i="20"/>
  <c r="L1614" i="20"/>
  <c r="M1614" i="20"/>
  <c r="N1614" i="20"/>
  <c r="O1614" i="20"/>
  <c r="P1614" i="20"/>
  <c r="Q1614" i="20"/>
  <c r="R1614" i="20"/>
  <c r="S1614" i="20"/>
  <c r="H1615" i="20"/>
  <c r="I1615" i="20"/>
  <c r="J1615" i="20"/>
  <c r="K1615" i="20"/>
  <c r="L1615" i="20"/>
  <c r="M1615" i="20"/>
  <c r="N1615" i="20"/>
  <c r="O1615" i="20"/>
  <c r="P1615" i="20"/>
  <c r="Q1615" i="20"/>
  <c r="R1615" i="20"/>
  <c r="S1615" i="20"/>
  <c r="H1616" i="20"/>
  <c r="I1616" i="20"/>
  <c r="J1616" i="20"/>
  <c r="K1616" i="20"/>
  <c r="L1616" i="20"/>
  <c r="M1616" i="20"/>
  <c r="N1616" i="20"/>
  <c r="O1616" i="20"/>
  <c r="P1616" i="20"/>
  <c r="Q1616" i="20"/>
  <c r="R1616" i="20"/>
  <c r="S1616" i="20"/>
  <c r="H1617" i="20"/>
  <c r="I1617" i="20"/>
  <c r="J1617" i="20"/>
  <c r="K1617" i="20"/>
  <c r="L1617" i="20"/>
  <c r="M1617" i="20"/>
  <c r="N1617" i="20"/>
  <c r="O1617" i="20"/>
  <c r="P1617" i="20"/>
  <c r="Q1617" i="20"/>
  <c r="R1617" i="20"/>
  <c r="S1617" i="20"/>
  <c r="H1618" i="20"/>
  <c r="I1618" i="20"/>
  <c r="J1618" i="20"/>
  <c r="K1618" i="20"/>
  <c r="L1618" i="20"/>
  <c r="M1618" i="20"/>
  <c r="N1618" i="20"/>
  <c r="O1618" i="20"/>
  <c r="P1618" i="20"/>
  <c r="Q1618" i="20"/>
  <c r="R1618" i="20"/>
  <c r="S1618" i="20"/>
  <c r="H1619" i="20"/>
  <c r="I1619" i="20"/>
  <c r="J1619" i="20"/>
  <c r="K1619" i="20"/>
  <c r="L1619" i="20"/>
  <c r="M1619" i="20"/>
  <c r="N1619" i="20"/>
  <c r="O1619" i="20"/>
  <c r="P1619" i="20"/>
  <c r="Q1619" i="20"/>
  <c r="R1619" i="20"/>
  <c r="S1619" i="20"/>
  <c r="H1620" i="20"/>
  <c r="I1620" i="20"/>
  <c r="J1620" i="20"/>
  <c r="K1620" i="20"/>
  <c r="L1620" i="20"/>
  <c r="M1620" i="20"/>
  <c r="N1620" i="20"/>
  <c r="O1620" i="20"/>
  <c r="P1620" i="20"/>
  <c r="Q1620" i="20"/>
  <c r="R1620" i="20"/>
  <c r="S1620" i="20"/>
  <c r="H1621" i="20"/>
  <c r="I1621" i="20"/>
  <c r="J1621" i="20"/>
  <c r="K1621" i="20"/>
  <c r="L1621" i="20"/>
  <c r="M1621" i="20"/>
  <c r="N1621" i="20"/>
  <c r="O1621" i="20"/>
  <c r="P1621" i="20"/>
  <c r="Q1621" i="20"/>
  <c r="R1621" i="20"/>
  <c r="S1621" i="20"/>
  <c r="H1622" i="20"/>
  <c r="I1622" i="20"/>
  <c r="J1622" i="20"/>
  <c r="K1622" i="20"/>
  <c r="L1622" i="20"/>
  <c r="M1622" i="20"/>
  <c r="N1622" i="20"/>
  <c r="O1622" i="20"/>
  <c r="P1622" i="20"/>
  <c r="Q1622" i="20"/>
  <c r="R1622" i="20"/>
  <c r="S1622" i="20"/>
  <c r="H1623" i="20"/>
  <c r="I1623" i="20"/>
  <c r="J1623" i="20"/>
  <c r="K1623" i="20"/>
  <c r="L1623" i="20"/>
  <c r="M1623" i="20"/>
  <c r="N1623" i="20"/>
  <c r="O1623" i="20"/>
  <c r="P1623" i="20"/>
  <c r="Q1623" i="20"/>
  <c r="R1623" i="20"/>
  <c r="S1623" i="20"/>
  <c r="H1624" i="20"/>
  <c r="I1624" i="20"/>
  <c r="J1624" i="20"/>
  <c r="K1624" i="20"/>
  <c r="L1624" i="20"/>
  <c r="M1624" i="20"/>
  <c r="N1624" i="20"/>
  <c r="O1624" i="20"/>
  <c r="P1624" i="20"/>
  <c r="Q1624" i="20"/>
  <c r="R1624" i="20"/>
  <c r="S1624" i="20"/>
  <c r="H1625" i="20"/>
  <c r="I1625" i="20"/>
  <c r="J1625" i="20"/>
  <c r="K1625" i="20"/>
  <c r="L1625" i="20"/>
  <c r="M1625" i="20"/>
  <c r="N1625" i="20"/>
  <c r="O1625" i="20"/>
  <c r="P1625" i="20"/>
  <c r="Q1625" i="20"/>
  <c r="R1625" i="20"/>
  <c r="S1625" i="20"/>
  <c r="H1626" i="20"/>
  <c r="I1626" i="20"/>
  <c r="J1626" i="20"/>
  <c r="K1626" i="20"/>
  <c r="L1626" i="20"/>
  <c r="M1626" i="20"/>
  <c r="N1626" i="20"/>
  <c r="O1626" i="20"/>
  <c r="P1626" i="20"/>
  <c r="Q1626" i="20"/>
  <c r="R1626" i="20"/>
  <c r="S1626" i="20"/>
  <c r="H1627" i="20"/>
  <c r="I1627" i="20"/>
  <c r="J1627" i="20"/>
  <c r="K1627" i="20"/>
  <c r="L1627" i="20"/>
  <c r="M1627" i="20"/>
  <c r="N1627" i="20"/>
  <c r="O1627" i="20"/>
  <c r="P1627" i="20"/>
  <c r="Q1627" i="20"/>
  <c r="R1627" i="20"/>
  <c r="S1627" i="20"/>
  <c r="H1628" i="20"/>
  <c r="I1628" i="20"/>
  <c r="J1628" i="20"/>
  <c r="K1628" i="20"/>
  <c r="L1628" i="20"/>
  <c r="M1628" i="20"/>
  <c r="N1628" i="20"/>
  <c r="O1628" i="20"/>
  <c r="P1628" i="20"/>
  <c r="Q1628" i="20"/>
  <c r="R1628" i="20"/>
  <c r="S1628" i="20"/>
  <c r="H1629" i="20"/>
  <c r="I1629" i="20"/>
  <c r="J1629" i="20"/>
  <c r="K1629" i="20"/>
  <c r="L1629" i="20"/>
  <c r="M1629" i="20"/>
  <c r="N1629" i="20"/>
  <c r="O1629" i="20"/>
  <c r="P1629" i="20"/>
  <c r="Q1629" i="20"/>
  <c r="R1629" i="20"/>
  <c r="S1629" i="20"/>
  <c r="H1630" i="20"/>
  <c r="I1630" i="20"/>
  <c r="J1630" i="20"/>
  <c r="K1630" i="20"/>
  <c r="L1630" i="20"/>
  <c r="M1630" i="20"/>
  <c r="N1630" i="20"/>
  <c r="O1630" i="20"/>
  <c r="P1630" i="20"/>
  <c r="Q1630" i="20"/>
  <c r="R1630" i="20"/>
  <c r="S1630" i="20"/>
  <c r="H1631" i="20"/>
  <c r="I1631" i="20"/>
  <c r="J1631" i="20"/>
  <c r="K1631" i="20"/>
  <c r="L1631" i="20"/>
  <c r="M1631" i="20"/>
  <c r="N1631" i="20"/>
  <c r="O1631" i="20"/>
  <c r="P1631" i="20"/>
  <c r="Q1631" i="20"/>
  <c r="R1631" i="20"/>
  <c r="S1631" i="20"/>
  <c r="H1632" i="20"/>
  <c r="I1632" i="20"/>
  <c r="J1632" i="20"/>
  <c r="K1632" i="20"/>
  <c r="L1632" i="20"/>
  <c r="M1632" i="20"/>
  <c r="N1632" i="20"/>
  <c r="O1632" i="20"/>
  <c r="P1632" i="20"/>
  <c r="Q1632" i="20"/>
  <c r="R1632" i="20"/>
  <c r="S1632" i="20"/>
  <c r="H1633" i="20"/>
  <c r="I1633" i="20"/>
  <c r="J1633" i="20"/>
  <c r="K1633" i="20"/>
  <c r="L1633" i="20"/>
  <c r="M1633" i="20"/>
  <c r="N1633" i="20"/>
  <c r="O1633" i="20"/>
  <c r="P1633" i="20"/>
  <c r="Q1633" i="20"/>
  <c r="R1633" i="20"/>
  <c r="S1633" i="20"/>
  <c r="H1634" i="20"/>
  <c r="I1634" i="20"/>
  <c r="J1634" i="20"/>
  <c r="K1634" i="20"/>
  <c r="L1634" i="20"/>
  <c r="M1634" i="20"/>
  <c r="N1634" i="20"/>
  <c r="O1634" i="20"/>
  <c r="P1634" i="20"/>
  <c r="Q1634" i="20"/>
  <c r="R1634" i="20"/>
  <c r="S1634" i="20"/>
  <c r="H1635" i="20"/>
  <c r="I1635" i="20"/>
  <c r="J1635" i="20"/>
  <c r="K1635" i="20"/>
  <c r="L1635" i="20"/>
  <c r="M1635" i="20"/>
  <c r="N1635" i="20"/>
  <c r="O1635" i="20"/>
  <c r="P1635" i="20"/>
  <c r="Q1635" i="20"/>
  <c r="R1635" i="20"/>
  <c r="S1635" i="20"/>
  <c r="H1636" i="20"/>
  <c r="I1636" i="20"/>
  <c r="J1636" i="20"/>
  <c r="K1636" i="20"/>
  <c r="L1636" i="20"/>
  <c r="M1636" i="20"/>
  <c r="N1636" i="20"/>
  <c r="O1636" i="20"/>
  <c r="P1636" i="20"/>
  <c r="Q1636" i="20"/>
  <c r="R1636" i="20"/>
  <c r="S1636" i="20"/>
  <c r="H1637" i="20"/>
  <c r="I1637" i="20"/>
  <c r="J1637" i="20"/>
  <c r="K1637" i="20"/>
  <c r="L1637" i="20"/>
  <c r="M1637" i="20"/>
  <c r="N1637" i="20"/>
  <c r="O1637" i="20"/>
  <c r="P1637" i="20"/>
  <c r="Q1637" i="20"/>
  <c r="R1637" i="20"/>
  <c r="S1637" i="20"/>
  <c r="H1638" i="20"/>
  <c r="I1638" i="20"/>
  <c r="J1638" i="20"/>
  <c r="K1638" i="20"/>
  <c r="L1638" i="20"/>
  <c r="M1638" i="20"/>
  <c r="N1638" i="20"/>
  <c r="O1638" i="20"/>
  <c r="P1638" i="20"/>
  <c r="Q1638" i="20"/>
  <c r="R1638" i="20"/>
  <c r="S1638" i="20"/>
  <c r="H1639" i="20"/>
  <c r="I1639" i="20"/>
  <c r="J1639" i="20"/>
  <c r="K1639" i="20"/>
  <c r="L1639" i="20"/>
  <c r="M1639" i="20"/>
  <c r="N1639" i="20"/>
  <c r="O1639" i="20"/>
  <c r="P1639" i="20"/>
  <c r="Q1639" i="20"/>
  <c r="R1639" i="20"/>
  <c r="S1639" i="20"/>
  <c r="H1640" i="20"/>
  <c r="I1640" i="20"/>
  <c r="J1640" i="20"/>
  <c r="K1640" i="20"/>
  <c r="L1640" i="20"/>
  <c r="M1640" i="20"/>
  <c r="N1640" i="20"/>
  <c r="O1640" i="20"/>
  <c r="P1640" i="20"/>
  <c r="Q1640" i="20"/>
  <c r="R1640" i="20"/>
  <c r="S1640" i="20"/>
  <c r="H1641" i="20"/>
  <c r="I1641" i="20"/>
  <c r="J1641" i="20"/>
  <c r="K1641" i="20"/>
  <c r="L1641" i="20"/>
  <c r="M1641" i="20"/>
  <c r="N1641" i="20"/>
  <c r="O1641" i="20"/>
  <c r="P1641" i="20"/>
  <c r="Q1641" i="20"/>
  <c r="R1641" i="20"/>
  <c r="S1641" i="20"/>
  <c r="H1642" i="20"/>
  <c r="I1642" i="20"/>
  <c r="J1642" i="20"/>
  <c r="K1642" i="20"/>
  <c r="L1642" i="20"/>
  <c r="M1642" i="20"/>
  <c r="N1642" i="20"/>
  <c r="O1642" i="20"/>
  <c r="P1642" i="20"/>
  <c r="Q1642" i="20"/>
  <c r="R1642" i="20"/>
  <c r="S1642" i="20"/>
  <c r="H1643" i="20"/>
  <c r="I1643" i="20"/>
  <c r="J1643" i="20"/>
  <c r="K1643" i="20"/>
  <c r="L1643" i="20"/>
  <c r="M1643" i="20"/>
  <c r="N1643" i="20"/>
  <c r="O1643" i="20"/>
  <c r="P1643" i="20"/>
  <c r="Q1643" i="20"/>
  <c r="R1643" i="20"/>
  <c r="S1643" i="20"/>
  <c r="H1644" i="20"/>
  <c r="I1644" i="20"/>
  <c r="J1644" i="20"/>
  <c r="K1644" i="20"/>
  <c r="L1644" i="20"/>
  <c r="M1644" i="20"/>
  <c r="N1644" i="20"/>
  <c r="O1644" i="20"/>
  <c r="P1644" i="20"/>
  <c r="Q1644" i="20"/>
  <c r="R1644" i="20"/>
  <c r="S1644" i="20"/>
  <c r="H1645" i="20"/>
  <c r="I1645" i="20"/>
  <c r="J1645" i="20"/>
  <c r="K1645" i="20"/>
  <c r="L1645" i="20"/>
  <c r="M1645" i="20"/>
  <c r="N1645" i="20"/>
  <c r="O1645" i="20"/>
  <c r="P1645" i="20"/>
  <c r="Q1645" i="20"/>
  <c r="R1645" i="20"/>
  <c r="S1645" i="20"/>
  <c r="H1646" i="20"/>
  <c r="I1646" i="20"/>
  <c r="J1646" i="20"/>
  <c r="K1646" i="20"/>
  <c r="L1646" i="20"/>
  <c r="M1646" i="20"/>
  <c r="N1646" i="20"/>
  <c r="O1646" i="20"/>
  <c r="P1646" i="20"/>
  <c r="Q1646" i="20"/>
  <c r="R1646" i="20"/>
  <c r="S1646" i="20"/>
  <c r="H1647" i="20"/>
  <c r="I1647" i="20"/>
  <c r="J1647" i="20"/>
  <c r="K1647" i="20"/>
  <c r="L1647" i="20"/>
  <c r="M1647" i="20"/>
  <c r="N1647" i="20"/>
  <c r="O1647" i="20"/>
  <c r="P1647" i="20"/>
  <c r="Q1647" i="20"/>
  <c r="R1647" i="20"/>
  <c r="S1647" i="20"/>
  <c r="H1648" i="20"/>
  <c r="I1648" i="20"/>
  <c r="J1648" i="20"/>
  <c r="K1648" i="20"/>
  <c r="L1648" i="20"/>
  <c r="M1648" i="20"/>
  <c r="N1648" i="20"/>
  <c r="O1648" i="20"/>
  <c r="P1648" i="20"/>
  <c r="Q1648" i="20"/>
  <c r="R1648" i="20"/>
  <c r="S1648" i="20"/>
  <c r="H1649" i="20"/>
  <c r="I1649" i="20"/>
  <c r="J1649" i="20"/>
  <c r="K1649" i="20"/>
  <c r="L1649" i="20"/>
  <c r="M1649" i="20"/>
  <c r="N1649" i="20"/>
  <c r="O1649" i="20"/>
  <c r="P1649" i="20"/>
  <c r="Q1649" i="20"/>
  <c r="R1649" i="20"/>
  <c r="S1649" i="20"/>
  <c r="H1650" i="20"/>
  <c r="I1650" i="20"/>
  <c r="J1650" i="20"/>
  <c r="K1650" i="20"/>
  <c r="L1650" i="20"/>
  <c r="M1650" i="20"/>
  <c r="N1650" i="20"/>
  <c r="O1650" i="20"/>
  <c r="P1650" i="20"/>
  <c r="Q1650" i="20"/>
  <c r="R1650" i="20"/>
  <c r="S1650" i="20"/>
  <c r="H1651" i="20"/>
  <c r="I1651" i="20"/>
  <c r="J1651" i="20"/>
  <c r="K1651" i="20"/>
  <c r="L1651" i="20"/>
  <c r="M1651" i="20"/>
  <c r="N1651" i="20"/>
  <c r="O1651" i="20"/>
  <c r="P1651" i="20"/>
  <c r="Q1651" i="20"/>
  <c r="R1651" i="20"/>
  <c r="S1651" i="20"/>
  <c r="H1652" i="20"/>
  <c r="I1652" i="20"/>
  <c r="J1652" i="20"/>
  <c r="K1652" i="20"/>
  <c r="L1652" i="20"/>
  <c r="M1652" i="20"/>
  <c r="N1652" i="20"/>
  <c r="O1652" i="20"/>
  <c r="P1652" i="20"/>
  <c r="Q1652" i="20"/>
  <c r="R1652" i="20"/>
  <c r="S1652" i="20"/>
  <c r="H1653" i="20"/>
  <c r="I1653" i="20"/>
  <c r="J1653" i="20"/>
  <c r="K1653" i="20"/>
  <c r="L1653" i="20"/>
  <c r="M1653" i="20"/>
  <c r="N1653" i="20"/>
  <c r="O1653" i="20"/>
  <c r="P1653" i="20"/>
  <c r="Q1653" i="20"/>
  <c r="R1653" i="20"/>
  <c r="S1653" i="20"/>
  <c r="H1654" i="20"/>
  <c r="I1654" i="20"/>
  <c r="J1654" i="20"/>
  <c r="K1654" i="20"/>
  <c r="L1654" i="20"/>
  <c r="M1654" i="20"/>
  <c r="N1654" i="20"/>
  <c r="O1654" i="20"/>
  <c r="P1654" i="20"/>
  <c r="Q1654" i="20"/>
  <c r="R1654" i="20"/>
  <c r="S1654" i="20"/>
  <c r="H1655" i="20"/>
  <c r="I1655" i="20"/>
  <c r="J1655" i="20"/>
  <c r="K1655" i="20"/>
  <c r="L1655" i="20"/>
  <c r="M1655" i="20"/>
  <c r="N1655" i="20"/>
  <c r="O1655" i="20"/>
  <c r="P1655" i="20"/>
  <c r="Q1655" i="20"/>
  <c r="R1655" i="20"/>
  <c r="S1655" i="20"/>
  <c r="H1656" i="20"/>
  <c r="I1656" i="20"/>
  <c r="J1656" i="20"/>
  <c r="K1656" i="20"/>
  <c r="L1656" i="20"/>
  <c r="M1656" i="20"/>
  <c r="N1656" i="20"/>
  <c r="O1656" i="20"/>
  <c r="P1656" i="20"/>
  <c r="Q1656" i="20"/>
  <c r="R1656" i="20"/>
  <c r="S1656" i="20"/>
  <c r="H1657" i="20"/>
  <c r="I1657" i="20"/>
  <c r="J1657" i="20"/>
  <c r="K1657" i="20"/>
  <c r="L1657" i="20"/>
  <c r="M1657" i="20"/>
  <c r="N1657" i="20"/>
  <c r="O1657" i="20"/>
  <c r="P1657" i="20"/>
  <c r="Q1657" i="20"/>
  <c r="R1657" i="20"/>
  <c r="S1657" i="20"/>
  <c r="H1658" i="20"/>
  <c r="I1658" i="20"/>
  <c r="J1658" i="20"/>
  <c r="K1658" i="20"/>
  <c r="L1658" i="20"/>
  <c r="M1658" i="20"/>
  <c r="N1658" i="20"/>
  <c r="O1658" i="20"/>
  <c r="P1658" i="20"/>
  <c r="Q1658" i="20"/>
  <c r="R1658" i="20"/>
  <c r="S1658" i="20"/>
  <c r="H1659" i="20"/>
  <c r="I1659" i="20"/>
  <c r="J1659" i="20"/>
  <c r="K1659" i="20"/>
  <c r="L1659" i="20"/>
  <c r="M1659" i="20"/>
  <c r="N1659" i="20"/>
  <c r="O1659" i="20"/>
  <c r="P1659" i="20"/>
  <c r="Q1659" i="20"/>
  <c r="R1659" i="20"/>
  <c r="S1659" i="20"/>
  <c r="H1660" i="20"/>
  <c r="I1660" i="20"/>
  <c r="J1660" i="20"/>
  <c r="K1660" i="20"/>
  <c r="L1660" i="20"/>
  <c r="M1660" i="20"/>
  <c r="N1660" i="20"/>
  <c r="O1660" i="20"/>
  <c r="P1660" i="20"/>
  <c r="Q1660" i="20"/>
  <c r="R1660" i="20"/>
  <c r="S1660" i="20"/>
  <c r="H1661" i="20"/>
  <c r="I1661" i="20"/>
  <c r="J1661" i="20"/>
  <c r="K1661" i="20"/>
  <c r="L1661" i="20"/>
  <c r="M1661" i="20"/>
  <c r="N1661" i="20"/>
  <c r="O1661" i="20"/>
  <c r="P1661" i="20"/>
  <c r="Q1661" i="20"/>
  <c r="R1661" i="20"/>
  <c r="S1661" i="20"/>
  <c r="H1662" i="20"/>
  <c r="I1662" i="20"/>
  <c r="J1662" i="20"/>
  <c r="K1662" i="20"/>
  <c r="L1662" i="20"/>
  <c r="M1662" i="20"/>
  <c r="N1662" i="20"/>
  <c r="O1662" i="20"/>
  <c r="P1662" i="20"/>
  <c r="Q1662" i="20"/>
  <c r="R1662" i="20"/>
  <c r="S1662" i="20"/>
  <c r="H1663" i="20"/>
  <c r="I1663" i="20"/>
  <c r="J1663" i="20"/>
  <c r="K1663" i="20"/>
  <c r="L1663" i="20"/>
  <c r="M1663" i="20"/>
  <c r="N1663" i="20"/>
  <c r="O1663" i="20"/>
  <c r="P1663" i="20"/>
  <c r="Q1663" i="20"/>
  <c r="R1663" i="20"/>
  <c r="S1663" i="20"/>
  <c r="H1664" i="20"/>
  <c r="I1664" i="20"/>
  <c r="J1664" i="20"/>
  <c r="K1664" i="20"/>
  <c r="L1664" i="20"/>
  <c r="M1664" i="20"/>
  <c r="N1664" i="20"/>
  <c r="O1664" i="20"/>
  <c r="P1664" i="20"/>
  <c r="Q1664" i="20"/>
  <c r="R1664" i="20"/>
  <c r="S1664" i="20"/>
  <c r="H1665" i="20"/>
  <c r="I1665" i="20"/>
  <c r="J1665" i="20"/>
  <c r="K1665" i="20"/>
  <c r="L1665" i="20"/>
  <c r="M1665" i="20"/>
  <c r="N1665" i="20"/>
  <c r="O1665" i="20"/>
  <c r="P1665" i="20"/>
  <c r="Q1665" i="20"/>
  <c r="R1665" i="20"/>
  <c r="S1665" i="20"/>
  <c r="H1666" i="20"/>
  <c r="I1666" i="20"/>
  <c r="J1666" i="20"/>
  <c r="K1666" i="20"/>
  <c r="L1666" i="20"/>
  <c r="M1666" i="20"/>
  <c r="N1666" i="20"/>
  <c r="O1666" i="20"/>
  <c r="P1666" i="20"/>
  <c r="Q1666" i="20"/>
  <c r="R1666" i="20"/>
  <c r="S1666" i="20"/>
  <c r="H1667" i="20"/>
  <c r="I1667" i="20"/>
  <c r="J1667" i="20"/>
  <c r="K1667" i="20"/>
  <c r="L1667" i="20"/>
  <c r="M1667" i="20"/>
  <c r="N1667" i="20"/>
  <c r="O1667" i="20"/>
  <c r="P1667" i="20"/>
  <c r="Q1667" i="20"/>
  <c r="R1667" i="20"/>
  <c r="S1667" i="20"/>
  <c r="H1668" i="20"/>
  <c r="I1668" i="20"/>
  <c r="J1668" i="20"/>
  <c r="K1668" i="20"/>
  <c r="L1668" i="20"/>
  <c r="M1668" i="20"/>
  <c r="N1668" i="20"/>
  <c r="O1668" i="20"/>
  <c r="P1668" i="20"/>
  <c r="Q1668" i="20"/>
  <c r="R1668" i="20"/>
  <c r="S1668" i="20"/>
  <c r="H1669" i="20"/>
  <c r="I1669" i="20"/>
  <c r="J1669" i="20"/>
  <c r="K1669" i="20"/>
  <c r="L1669" i="20"/>
  <c r="M1669" i="20"/>
  <c r="N1669" i="20"/>
  <c r="O1669" i="20"/>
  <c r="P1669" i="20"/>
  <c r="Q1669" i="20"/>
  <c r="R1669" i="20"/>
  <c r="S1669" i="20"/>
  <c r="H1670" i="20"/>
  <c r="I1670" i="20"/>
  <c r="J1670" i="20"/>
  <c r="K1670" i="20"/>
  <c r="L1670" i="20"/>
  <c r="M1670" i="20"/>
  <c r="N1670" i="20"/>
  <c r="O1670" i="20"/>
  <c r="P1670" i="20"/>
  <c r="Q1670" i="20"/>
  <c r="R1670" i="20"/>
  <c r="S1670" i="20"/>
  <c r="H1671" i="20"/>
  <c r="I1671" i="20"/>
  <c r="J1671" i="20"/>
  <c r="K1671" i="20"/>
  <c r="L1671" i="20"/>
  <c r="M1671" i="20"/>
  <c r="N1671" i="20"/>
  <c r="O1671" i="20"/>
  <c r="P1671" i="20"/>
  <c r="Q1671" i="20"/>
  <c r="R1671" i="20"/>
  <c r="S1671" i="20"/>
  <c r="H1672" i="20"/>
  <c r="I1672" i="20"/>
  <c r="J1672" i="20"/>
  <c r="K1672" i="20"/>
  <c r="L1672" i="20"/>
  <c r="M1672" i="20"/>
  <c r="N1672" i="20"/>
  <c r="O1672" i="20"/>
  <c r="P1672" i="20"/>
  <c r="Q1672" i="20"/>
  <c r="R1672" i="20"/>
  <c r="S1672" i="20"/>
  <c r="H1673" i="20"/>
  <c r="I1673" i="20"/>
  <c r="J1673" i="20"/>
  <c r="K1673" i="20"/>
  <c r="L1673" i="20"/>
  <c r="M1673" i="20"/>
  <c r="N1673" i="20"/>
  <c r="O1673" i="20"/>
  <c r="P1673" i="20"/>
  <c r="Q1673" i="20"/>
  <c r="R1673" i="20"/>
  <c r="S1673" i="20"/>
  <c r="H1674" i="20"/>
  <c r="I1674" i="20"/>
  <c r="J1674" i="20"/>
  <c r="K1674" i="20"/>
  <c r="L1674" i="20"/>
  <c r="M1674" i="20"/>
  <c r="N1674" i="20"/>
  <c r="O1674" i="20"/>
  <c r="P1674" i="20"/>
  <c r="Q1674" i="20"/>
  <c r="R1674" i="20"/>
  <c r="S1674" i="20"/>
  <c r="H1675" i="20"/>
  <c r="I1675" i="20"/>
  <c r="J1675" i="20"/>
  <c r="K1675" i="20"/>
  <c r="L1675" i="20"/>
  <c r="M1675" i="20"/>
  <c r="N1675" i="20"/>
  <c r="O1675" i="20"/>
  <c r="P1675" i="20"/>
  <c r="Q1675" i="20"/>
  <c r="R1675" i="20"/>
  <c r="S1675" i="20"/>
  <c r="H1676" i="20"/>
  <c r="I1676" i="20"/>
  <c r="J1676" i="20"/>
  <c r="K1676" i="20"/>
  <c r="L1676" i="20"/>
  <c r="M1676" i="20"/>
  <c r="N1676" i="20"/>
  <c r="O1676" i="20"/>
  <c r="P1676" i="20"/>
  <c r="Q1676" i="20"/>
  <c r="R1676" i="20"/>
  <c r="S1676" i="20"/>
  <c r="H1677" i="20"/>
  <c r="I1677" i="20"/>
  <c r="J1677" i="20"/>
  <c r="K1677" i="20"/>
  <c r="L1677" i="20"/>
  <c r="M1677" i="20"/>
  <c r="N1677" i="20"/>
  <c r="O1677" i="20"/>
  <c r="P1677" i="20"/>
  <c r="Q1677" i="20"/>
  <c r="R1677" i="20"/>
  <c r="S1677" i="20"/>
  <c r="H1678" i="20"/>
  <c r="I1678" i="20"/>
  <c r="J1678" i="20"/>
  <c r="K1678" i="20"/>
  <c r="L1678" i="20"/>
  <c r="M1678" i="20"/>
  <c r="N1678" i="20"/>
  <c r="O1678" i="20"/>
  <c r="P1678" i="20"/>
  <c r="Q1678" i="20"/>
  <c r="R1678" i="20"/>
  <c r="S1678" i="20"/>
  <c r="H1679" i="20"/>
  <c r="I1679" i="20"/>
  <c r="J1679" i="20"/>
  <c r="K1679" i="20"/>
  <c r="L1679" i="20"/>
  <c r="M1679" i="20"/>
  <c r="N1679" i="20"/>
  <c r="O1679" i="20"/>
  <c r="P1679" i="20"/>
  <c r="Q1679" i="20"/>
  <c r="R1679" i="20"/>
  <c r="S1679" i="20"/>
  <c r="H1680" i="20"/>
  <c r="I1680" i="20"/>
  <c r="J1680" i="20"/>
  <c r="K1680" i="20"/>
  <c r="L1680" i="20"/>
  <c r="M1680" i="20"/>
  <c r="N1680" i="20"/>
  <c r="O1680" i="20"/>
  <c r="P1680" i="20"/>
  <c r="Q1680" i="20"/>
  <c r="R1680" i="20"/>
  <c r="S1680" i="20"/>
  <c r="H1681" i="20"/>
  <c r="I1681" i="20"/>
  <c r="J1681" i="20"/>
  <c r="K1681" i="20"/>
  <c r="L1681" i="20"/>
  <c r="M1681" i="20"/>
  <c r="N1681" i="20"/>
  <c r="O1681" i="20"/>
  <c r="P1681" i="20"/>
  <c r="Q1681" i="20"/>
  <c r="R1681" i="20"/>
  <c r="S1681" i="20"/>
  <c r="H1682" i="20"/>
  <c r="I1682" i="20"/>
  <c r="J1682" i="20"/>
  <c r="K1682" i="20"/>
  <c r="L1682" i="20"/>
  <c r="M1682" i="20"/>
  <c r="N1682" i="20"/>
  <c r="O1682" i="20"/>
  <c r="P1682" i="20"/>
  <c r="Q1682" i="20"/>
  <c r="R1682" i="20"/>
  <c r="S1682" i="20"/>
  <c r="H1683" i="20"/>
  <c r="I1683" i="20"/>
  <c r="J1683" i="20"/>
  <c r="K1683" i="20"/>
  <c r="L1683" i="20"/>
  <c r="M1683" i="20"/>
  <c r="N1683" i="20"/>
  <c r="O1683" i="20"/>
  <c r="P1683" i="20"/>
  <c r="Q1683" i="20"/>
  <c r="R1683" i="20"/>
  <c r="S1683" i="20"/>
  <c r="H1684" i="20"/>
  <c r="I1684" i="20"/>
  <c r="J1684" i="20"/>
  <c r="K1684" i="20"/>
  <c r="L1684" i="20"/>
  <c r="M1684" i="20"/>
  <c r="N1684" i="20"/>
  <c r="O1684" i="20"/>
  <c r="P1684" i="20"/>
  <c r="Q1684" i="20"/>
  <c r="R1684" i="20"/>
  <c r="S1684" i="20"/>
  <c r="H1685" i="20"/>
  <c r="I1685" i="20"/>
  <c r="J1685" i="20"/>
  <c r="K1685" i="20"/>
  <c r="L1685" i="20"/>
  <c r="M1685" i="20"/>
  <c r="N1685" i="20"/>
  <c r="O1685" i="20"/>
  <c r="P1685" i="20"/>
  <c r="Q1685" i="20"/>
  <c r="R1685" i="20"/>
  <c r="S1685" i="20"/>
  <c r="H1686" i="20"/>
  <c r="I1686" i="20"/>
  <c r="J1686" i="20"/>
  <c r="K1686" i="20"/>
  <c r="L1686" i="20"/>
  <c r="M1686" i="20"/>
  <c r="N1686" i="20"/>
  <c r="O1686" i="20"/>
  <c r="P1686" i="20"/>
  <c r="Q1686" i="20"/>
  <c r="R1686" i="20"/>
  <c r="S1686" i="20"/>
  <c r="H1687" i="20"/>
  <c r="I1687" i="20"/>
  <c r="J1687" i="20"/>
  <c r="K1687" i="20"/>
  <c r="L1687" i="20"/>
  <c r="M1687" i="20"/>
  <c r="N1687" i="20"/>
  <c r="O1687" i="20"/>
  <c r="P1687" i="20"/>
  <c r="Q1687" i="20"/>
  <c r="R1687" i="20"/>
  <c r="S1687" i="20"/>
  <c r="H1688" i="20"/>
  <c r="I1688" i="20"/>
  <c r="J1688" i="20"/>
  <c r="K1688" i="20"/>
  <c r="L1688" i="20"/>
  <c r="M1688" i="20"/>
  <c r="N1688" i="20"/>
  <c r="O1688" i="20"/>
  <c r="P1688" i="20"/>
  <c r="Q1688" i="20"/>
  <c r="R1688" i="20"/>
  <c r="S1688" i="20"/>
  <c r="H1689" i="20"/>
  <c r="I1689" i="20"/>
  <c r="J1689" i="20"/>
  <c r="K1689" i="20"/>
  <c r="L1689" i="20"/>
  <c r="M1689" i="20"/>
  <c r="N1689" i="20"/>
  <c r="O1689" i="20"/>
  <c r="P1689" i="20"/>
  <c r="Q1689" i="20"/>
  <c r="R1689" i="20"/>
  <c r="S1689" i="20"/>
  <c r="H1690" i="20"/>
  <c r="I1690" i="20"/>
  <c r="J1690" i="20"/>
  <c r="K1690" i="20"/>
  <c r="L1690" i="20"/>
  <c r="M1690" i="20"/>
  <c r="N1690" i="20"/>
  <c r="O1690" i="20"/>
  <c r="P1690" i="20"/>
  <c r="Q1690" i="20"/>
  <c r="R1690" i="20"/>
  <c r="S1690" i="20"/>
  <c r="H1691" i="20"/>
  <c r="I1691" i="20"/>
  <c r="J1691" i="20"/>
  <c r="K1691" i="20"/>
  <c r="L1691" i="20"/>
  <c r="M1691" i="20"/>
  <c r="N1691" i="20"/>
  <c r="O1691" i="20"/>
  <c r="P1691" i="20"/>
  <c r="Q1691" i="20"/>
  <c r="R1691" i="20"/>
  <c r="S1691" i="20"/>
  <c r="H1692" i="20"/>
  <c r="I1692" i="20"/>
  <c r="J1692" i="20"/>
  <c r="K1692" i="20"/>
  <c r="L1692" i="20"/>
  <c r="M1692" i="20"/>
  <c r="N1692" i="20"/>
  <c r="O1692" i="20"/>
  <c r="P1692" i="20"/>
  <c r="Q1692" i="20"/>
  <c r="R1692" i="20"/>
  <c r="S1692" i="20"/>
  <c r="H1693" i="20"/>
  <c r="I1693" i="20"/>
  <c r="J1693" i="20"/>
  <c r="K1693" i="20"/>
  <c r="L1693" i="20"/>
  <c r="M1693" i="20"/>
  <c r="N1693" i="20"/>
  <c r="O1693" i="20"/>
  <c r="P1693" i="20"/>
  <c r="Q1693" i="20"/>
  <c r="R1693" i="20"/>
  <c r="S1693" i="20"/>
  <c r="H1694" i="20"/>
  <c r="I1694" i="20"/>
  <c r="J1694" i="20"/>
  <c r="K1694" i="20"/>
  <c r="L1694" i="20"/>
  <c r="M1694" i="20"/>
  <c r="N1694" i="20"/>
  <c r="O1694" i="20"/>
  <c r="P1694" i="20"/>
  <c r="Q1694" i="20"/>
  <c r="R1694" i="20"/>
  <c r="S1694" i="20"/>
  <c r="H1695" i="20"/>
  <c r="I1695" i="20"/>
  <c r="J1695" i="20"/>
  <c r="K1695" i="20"/>
  <c r="L1695" i="20"/>
  <c r="M1695" i="20"/>
  <c r="N1695" i="20"/>
  <c r="O1695" i="20"/>
  <c r="P1695" i="20"/>
  <c r="Q1695" i="20"/>
  <c r="R1695" i="20"/>
  <c r="S1695" i="20"/>
  <c r="H1696" i="20"/>
  <c r="I1696" i="20"/>
  <c r="J1696" i="20"/>
  <c r="K1696" i="20"/>
  <c r="L1696" i="20"/>
  <c r="M1696" i="20"/>
  <c r="N1696" i="20"/>
  <c r="O1696" i="20"/>
  <c r="P1696" i="20"/>
  <c r="Q1696" i="20"/>
  <c r="R1696" i="20"/>
  <c r="S1696" i="20"/>
  <c r="H1697" i="20"/>
  <c r="I1697" i="20"/>
  <c r="J1697" i="20"/>
  <c r="K1697" i="20"/>
  <c r="L1697" i="20"/>
  <c r="M1697" i="20"/>
  <c r="N1697" i="20"/>
  <c r="O1697" i="20"/>
  <c r="P1697" i="20"/>
  <c r="Q1697" i="20"/>
  <c r="R1697" i="20"/>
  <c r="S1697" i="20"/>
  <c r="H1698" i="20"/>
  <c r="I1698" i="20"/>
  <c r="J1698" i="20"/>
  <c r="K1698" i="20"/>
  <c r="L1698" i="20"/>
  <c r="M1698" i="20"/>
  <c r="N1698" i="20"/>
  <c r="O1698" i="20"/>
  <c r="P1698" i="20"/>
  <c r="Q1698" i="20"/>
  <c r="R1698" i="20"/>
  <c r="S1698" i="20"/>
  <c r="H1699" i="20"/>
  <c r="I1699" i="20"/>
  <c r="J1699" i="20"/>
  <c r="K1699" i="20"/>
  <c r="L1699" i="20"/>
  <c r="M1699" i="20"/>
  <c r="N1699" i="20"/>
  <c r="O1699" i="20"/>
  <c r="P1699" i="20"/>
  <c r="Q1699" i="20"/>
  <c r="R1699" i="20"/>
  <c r="S1699" i="20"/>
  <c r="H1700" i="20"/>
  <c r="I1700" i="20"/>
  <c r="J1700" i="20"/>
  <c r="K1700" i="20"/>
  <c r="L1700" i="20"/>
  <c r="M1700" i="20"/>
  <c r="N1700" i="20"/>
  <c r="O1700" i="20"/>
  <c r="P1700" i="20"/>
  <c r="Q1700" i="20"/>
  <c r="R1700" i="20"/>
  <c r="S1700" i="20"/>
  <c r="H1701" i="20"/>
  <c r="I1701" i="20"/>
  <c r="J1701" i="20"/>
  <c r="K1701" i="20"/>
  <c r="L1701" i="20"/>
  <c r="M1701" i="20"/>
  <c r="N1701" i="20"/>
  <c r="O1701" i="20"/>
  <c r="P1701" i="20"/>
  <c r="Q1701" i="20"/>
  <c r="R1701" i="20"/>
  <c r="S1701" i="20"/>
  <c r="H1702" i="20"/>
  <c r="I1702" i="20"/>
  <c r="J1702" i="20"/>
  <c r="K1702" i="20"/>
  <c r="L1702" i="20"/>
  <c r="M1702" i="20"/>
  <c r="N1702" i="20"/>
  <c r="O1702" i="20"/>
  <c r="P1702" i="20"/>
  <c r="Q1702" i="20"/>
  <c r="R1702" i="20"/>
  <c r="S1702" i="20"/>
  <c r="H1703" i="20"/>
  <c r="I1703" i="20"/>
  <c r="J1703" i="20"/>
  <c r="K1703" i="20"/>
  <c r="L1703" i="20"/>
  <c r="M1703" i="20"/>
  <c r="N1703" i="20"/>
  <c r="O1703" i="20"/>
  <c r="P1703" i="20"/>
  <c r="Q1703" i="20"/>
  <c r="R1703" i="20"/>
  <c r="S1703" i="20"/>
  <c r="H1704" i="20"/>
  <c r="I1704" i="20"/>
  <c r="J1704" i="20"/>
  <c r="K1704" i="20"/>
  <c r="L1704" i="20"/>
  <c r="M1704" i="20"/>
  <c r="N1704" i="20"/>
  <c r="O1704" i="20"/>
  <c r="P1704" i="20"/>
  <c r="Q1704" i="20"/>
  <c r="R1704" i="20"/>
  <c r="S1704" i="20"/>
  <c r="H1705" i="20"/>
  <c r="I1705" i="20"/>
  <c r="J1705" i="20"/>
  <c r="K1705" i="20"/>
  <c r="L1705" i="20"/>
  <c r="M1705" i="20"/>
  <c r="N1705" i="20"/>
  <c r="O1705" i="20"/>
  <c r="P1705" i="20"/>
  <c r="Q1705" i="20"/>
  <c r="R1705" i="20"/>
  <c r="S1705" i="20"/>
  <c r="H1706" i="20"/>
  <c r="I1706" i="20"/>
  <c r="J1706" i="20"/>
  <c r="K1706" i="20"/>
  <c r="L1706" i="20"/>
  <c r="M1706" i="20"/>
  <c r="N1706" i="20"/>
  <c r="O1706" i="20"/>
  <c r="P1706" i="20"/>
  <c r="Q1706" i="20"/>
  <c r="R1706" i="20"/>
  <c r="S1706" i="20"/>
  <c r="H1707" i="20"/>
  <c r="I1707" i="20"/>
  <c r="J1707" i="20"/>
  <c r="K1707" i="20"/>
  <c r="L1707" i="20"/>
  <c r="M1707" i="20"/>
  <c r="N1707" i="20"/>
  <c r="O1707" i="20"/>
  <c r="P1707" i="20"/>
  <c r="Q1707" i="20"/>
  <c r="R1707" i="20"/>
  <c r="S1707" i="20"/>
  <c r="H1708" i="20"/>
  <c r="I1708" i="20"/>
  <c r="J1708" i="20"/>
  <c r="K1708" i="20"/>
  <c r="L1708" i="20"/>
  <c r="M1708" i="20"/>
  <c r="N1708" i="20"/>
  <c r="O1708" i="20"/>
  <c r="P1708" i="20"/>
  <c r="Q1708" i="20"/>
  <c r="R1708" i="20"/>
  <c r="S1708" i="20"/>
  <c r="H1709" i="20"/>
  <c r="I1709" i="20"/>
  <c r="J1709" i="20"/>
  <c r="K1709" i="20"/>
  <c r="L1709" i="20"/>
  <c r="M1709" i="20"/>
  <c r="N1709" i="20"/>
  <c r="O1709" i="20"/>
  <c r="P1709" i="20"/>
  <c r="Q1709" i="20"/>
  <c r="R1709" i="20"/>
  <c r="S1709" i="20"/>
  <c r="H1710" i="20"/>
  <c r="I1710" i="20"/>
  <c r="J1710" i="20"/>
  <c r="K1710" i="20"/>
  <c r="L1710" i="20"/>
  <c r="M1710" i="20"/>
  <c r="N1710" i="20"/>
  <c r="O1710" i="20"/>
  <c r="P1710" i="20"/>
  <c r="Q1710" i="20"/>
  <c r="R1710" i="20"/>
  <c r="S1710" i="20"/>
  <c r="H1711" i="20"/>
  <c r="I1711" i="20"/>
  <c r="J1711" i="20"/>
  <c r="K1711" i="20"/>
  <c r="L1711" i="20"/>
  <c r="M1711" i="20"/>
  <c r="N1711" i="20"/>
  <c r="O1711" i="20"/>
  <c r="P1711" i="20"/>
  <c r="Q1711" i="20"/>
  <c r="R1711" i="20"/>
  <c r="S1711" i="20"/>
  <c r="H1712" i="20"/>
  <c r="I1712" i="20"/>
  <c r="J1712" i="20"/>
  <c r="K1712" i="20"/>
  <c r="L1712" i="20"/>
  <c r="M1712" i="20"/>
  <c r="N1712" i="20"/>
  <c r="O1712" i="20"/>
  <c r="P1712" i="20"/>
  <c r="Q1712" i="20"/>
  <c r="R1712" i="20"/>
  <c r="S1712" i="20"/>
  <c r="H1713" i="20"/>
  <c r="I1713" i="20"/>
  <c r="J1713" i="20"/>
  <c r="K1713" i="20"/>
  <c r="L1713" i="20"/>
  <c r="M1713" i="20"/>
  <c r="N1713" i="20"/>
  <c r="O1713" i="20"/>
  <c r="P1713" i="20"/>
  <c r="Q1713" i="20"/>
  <c r="R1713" i="20"/>
  <c r="S1713" i="20"/>
  <c r="H1714" i="20"/>
  <c r="I1714" i="20"/>
  <c r="J1714" i="20"/>
  <c r="K1714" i="20"/>
  <c r="L1714" i="20"/>
  <c r="M1714" i="20"/>
  <c r="N1714" i="20"/>
  <c r="O1714" i="20"/>
  <c r="P1714" i="20"/>
  <c r="Q1714" i="20"/>
  <c r="R1714" i="20"/>
  <c r="S1714" i="20"/>
  <c r="H1715" i="20"/>
  <c r="I1715" i="20"/>
  <c r="J1715" i="20"/>
  <c r="K1715" i="20"/>
  <c r="L1715" i="20"/>
  <c r="M1715" i="20"/>
  <c r="N1715" i="20"/>
  <c r="O1715" i="20"/>
  <c r="P1715" i="20"/>
  <c r="Q1715" i="20"/>
  <c r="R1715" i="20"/>
  <c r="S1715" i="20"/>
  <c r="H1716" i="20"/>
  <c r="I1716" i="20"/>
  <c r="J1716" i="20"/>
  <c r="K1716" i="20"/>
  <c r="L1716" i="20"/>
  <c r="M1716" i="20"/>
  <c r="N1716" i="20"/>
  <c r="O1716" i="20"/>
  <c r="P1716" i="20"/>
  <c r="Q1716" i="20"/>
  <c r="R1716" i="20"/>
  <c r="S1716" i="20"/>
  <c r="H1717" i="20"/>
  <c r="I1717" i="20"/>
  <c r="J1717" i="20"/>
  <c r="K1717" i="20"/>
  <c r="L1717" i="20"/>
  <c r="M1717" i="20"/>
  <c r="N1717" i="20"/>
  <c r="O1717" i="20"/>
  <c r="P1717" i="20"/>
  <c r="Q1717" i="20"/>
  <c r="R1717" i="20"/>
  <c r="S1717" i="20"/>
  <c r="H1718" i="20"/>
  <c r="I1718" i="20"/>
  <c r="J1718" i="20"/>
  <c r="K1718" i="20"/>
  <c r="L1718" i="20"/>
  <c r="M1718" i="20"/>
  <c r="N1718" i="20"/>
  <c r="O1718" i="20"/>
  <c r="P1718" i="20"/>
  <c r="Q1718" i="20"/>
  <c r="R1718" i="20"/>
  <c r="S1718" i="20"/>
  <c r="H1719" i="20"/>
  <c r="I1719" i="20"/>
  <c r="J1719" i="20"/>
  <c r="K1719" i="20"/>
  <c r="L1719" i="20"/>
  <c r="M1719" i="20"/>
  <c r="N1719" i="20"/>
  <c r="O1719" i="20"/>
  <c r="P1719" i="20"/>
  <c r="Q1719" i="20"/>
  <c r="R1719" i="20"/>
  <c r="S1719" i="20"/>
  <c r="H1720" i="20"/>
  <c r="I1720" i="20"/>
  <c r="J1720" i="20"/>
  <c r="K1720" i="20"/>
  <c r="L1720" i="20"/>
  <c r="M1720" i="20"/>
  <c r="N1720" i="20"/>
  <c r="O1720" i="20"/>
  <c r="P1720" i="20"/>
  <c r="Q1720" i="20"/>
  <c r="R1720" i="20"/>
  <c r="S1720" i="20"/>
  <c r="H1721" i="20"/>
  <c r="I1721" i="20"/>
  <c r="J1721" i="20"/>
  <c r="K1721" i="20"/>
  <c r="L1721" i="20"/>
  <c r="M1721" i="20"/>
  <c r="N1721" i="20"/>
  <c r="O1721" i="20"/>
  <c r="P1721" i="20"/>
  <c r="Q1721" i="20"/>
  <c r="R1721" i="20"/>
  <c r="S1721" i="20"/>
  <c r="H1722" i="20"/>
  <c r="I1722" i="20"/>
  <c r="J1722" i="20"/>
  <c r="K1722" i="20"/>
  <c r="L1722" i="20"/>
  <c r="M1722" i="20"/>
  <c r="N1722" i="20"/>
  <c r="O1722" i="20"/>
  <c r="P1722" i="20"/>
  <c r="Q1722" i="20"/>
  <c r="R1722" i="20"/>
  <c r="S1722" i="20"/>
  <c r="H1723" i="20"/>
  <c r="I1723" i="20"/>
  <c r="J1723" i="20"/>
  <c r="K1723" i="20"/>
  <c r="L1723" i="20"/>
  <c r="M1723" i="20"/>
  <c r="N1723" i="20"/>
  <c r="O1723" i="20"/>
  <c r="P1723" i="20"/>
  <c r="Q1723" i="20"/>
  <c r="R1723" i="20"/>
  <c r="S1723" i="20"/>
  <c r="H1724" i="20"/>
  <c r="I1724" i="20"/>
  <c r="J1724" i="20"/>
  <c r="K1724" i="20"/>
  <c r="L1724" i="20"/>
  <c r="M1724" i="20"/>
  <c r="N1724" i="20"/>
  <c r="O1724" i="20"/>
  <c r="P1724" i="20"/>
  <c r="Q1724" i="20"/>
  <c r="R1724" i="20"/>
  <c r="S1724" i="20"/>
  <c r="H1725" i="20"/>
  <c r="I1725" i="20"/>
  <c r="J1725" i="20"/>
  <c r="K1725" i="20"/>
  <c r="L1725" i="20"/>
  <c r="M1725" i="20"/>
  <c r="N1725" i="20"/>
  <c r="O1725" i="20"/>
  <c r="P1725" i="20"/>
  <c r="Q1725" i="20"/>
  <c r="R1725" i="20"/>
  <c r="S1725" i="20"/>
  <c r="H1726" i="20"/>
  <c r="I1726" i="20"/>
  <c r="J1726" i="20"/>
  <c r="K1726" i="20"/>
  <c r="L1726" i="20"/>
  <c r="M1726" i="20"/>
  <c r="N1726" i="20"/>
  <c r="O1726" i="20"/>
  <c r="P1726" i="20"/>
  <c r="Q1726" i="20"/>
  <c r="R1726" i="20"/>
  <c r="S1726" i="20"/>
  <c r="H1727" i="20"/>
  <c r="I1727" i="20"/>
  <c r="J1727" i="20"/>
  <c r="K1727" i="20"/>
  <c r="L1727" i="20"/>
  <c r="M1727" i="20"/>
  <c r="N1727" i="20"/>
  <c r="O1727" i="20"/>
  <c r="P1727" i="20"/>
  <c r="Q1727" i="20"/>
  <c r="R1727" i="20"/>
  <c r="S1727" i="20"/>
  <c r="H1728" i="20"/>
  <c r="I1728" i="20"/>
  <c r="J1728" i="20"/>
  <c r="K1728" i="20"/>
  <c r="L1728" i="20"/>
  <c r="M1728" i="20"/>
  <c r="N1728" i="20"/>
  <c r="O1728" i="20"/>
  <c r="P1728" i="20"/>
  <c r="Q1728" i="20"/>
  <c r="R1728" i="20"/>
  <c r="S1728" i="20"/>
  <c r="H1729" i="20"/>
  <c r="I1729" i="20"/>
  <c r="J1729" i="20"/>
  <c r="K1729" i="20"/>
  <c r="L1729" i="20"/>
  <c r="M1729" i="20"/>
  <c r="N1729" i="20"/>
  <c r="O1729" i="20"/>
  <c r="P1729" i="20"/>
  <c r="Q1729" i="20"/>
  <c r="R1729" i="20"/>
  <c r="S1729" i="20"/>
  <c r="H1730" i="20"/>
  <c r="I1730" i="20"/>
  <c r="J1730" i="20"/>
  <c r="K1730" i="20"/>
  <c r="L1730" i="20"/>
  <c r="M1730" i="20"/>
  <c r="N1730" i="20"/>
  <c r="O1730" i="20"/>
  <c r="P1730" i="20"/>
  <c r="Q1730" i="20"/>
  <c r="R1730" i="20"/>
  <c r="S1730" i="20"/>
  <c r="H1731" i="20"/>
  <c r="I1731" i="20"/>
  <c r="J1731" i="20"/>
  <c r="K1731" i="20"/>
  <c r="L1731" i="20"/>
  <c r="M1731" i="20"/>
  <c r="N1731" i="20"/>
  <c r="O1731" i="20"/>
  <c r="P1731" i="20"/>
  <c r="Q1731" i="20"/>
  <c r="R1731" i="20"/>
  <c r="S1731" i="20"/>
  <c r="H1732" i="20"/>
  <c r="I1732" i="20"/>
  <c r="J1732" i="20"/>
  <c r="K1732" i="20"/>
  <c r="L1732" i="20"/>
  <c r="M1732" i="20"/>
  <c r="N1732" i="20"/>
  <c r="O1732" i="20"/>
  <c r="P1732" i="20"/>
  <c r="Q1732" i="20"/>
  <c r="R1732" i="20"/>
  <c r="S1732" i="20"/>
  <c r="H1733" i="20"/>
  <c r="I1733" i="20"/>
  <c r="J1733" i="20"/>
  <c r="K1733" i="20"/>
  <c r="L1733" i="20"/>
  <c r="M1733" i="20"/>
  <c r="N1733" i="20"/>
  <c r="O1733" i="20"/>
  <c r="P1733" i="20"/>
  <c r="Q1733" i="20"/>
  <c r="R1733" i="20"/>
  <c r="S1733" i="20"/>
  <c r="H1734" i="20"/>
  <c r="I1734" i="20"/>
  <c r="J1734" i="20"/>
  <c r="K1734" i="20"/>
  <c r="L1734" i="20"/>
  <c r="M1734" i="20"/>
  <c r="N1734" i="20"/>
  <c r="O1734" i="20"/>
  <c r="P1734" i="20"/>
  <c r="Q1734" i="20"/>
  <c r="R1734" i="20"/>
  <c r="S1734" i="20"/>
  <c r="H1735" i="20"/>
  <c r="I1735" i="20"/>
  <c r="J1735" i="20"/>
  <c r="K1735" i="20"/>
  <c r="L1735" i="20"/>
  <c r="M1735" i="20"/>
  <c r="N1735" i="20"/>
  <c r="O1735" i="20"/>
  <c r="P1735" i="20"/>
  <c r="Q1735" i="20"/>
  <c r="R1735" i="20"/>
  <c r="S1735" i="20"/>
  <c r="H1736" i="20"/>
  <c r="I1736" i="20"/>
  <c r="J1736" i="20"/>
  <c r="K1736" i="20"/>
  <c r="L1736" i="20"/>
  <c r="M1736" i="20"/>
  <c r="N1736" i="20"/>
  <c r="O1736" i="20"/>
  <c r="P1736" i="20"/>
  <c r="Q1736" i="20"/>
  <c r="R1736" i="20"/>
  <c r="S1736" i="20"/>
  <c r="H1737" i="20"/>
  <c r="I1737" i="20"/>
  <c r="J1737" i="20"/>
  <c r="K1737" i="20"/>
  <c r="L1737" i="20"/>
  <c r="M1737" i="20"/>
  <c r="N1737" i="20"/>
  <c r="O1737" i="20"/>
  <c r="P1737" i="20"/>
  <c r="Q1737" i="20"/>
  <c r="R1737" i="20"/>
  <c r="S1737" i="20"/>
  <c r="H1738" i="20"/>
  <c r="I1738" i="20"/>
  <c r="J1738" i="20"/>
  <c r="K1738" i="20"/>
  <c r="L1738" i="20"/>
  <c r="M1738" i="20"/>
  <c r="N1738" i="20"/>
  <c r="O1738" i="20"/>
  <c r="P1738" i="20"/>
  <c r="Q1738" i="20"/>
  <c r="R1738" i="20"/>
  <c r="S1738" i="20"/>
  <c r="H1739" i="20"/>
  <c r="I1739" i="20"/>
  <c r="J1739" i="20"/>
  <c r="K1739" i="20"/>
  <c r="L1739" i="20"/>
  <c r="M1739" i="20"/>
  <c r="N1739" i="20"/>
  <c r="O1739" i="20"/>
  <c r="P1739" i="20"/>
  <c r="Q1739" i="20"/>
  <c r="R1739" i="20"/>
  <c r="S1739" i="20"/>
  <c r="H1740" i="20"/>
  <c r="I1740" i="20"/>
  <c r="J1740" i="20"/>
  <c r="K1740" i="20"/>
  <c r="L1740" i="20"/>
  <c r="M1740" i="20"/>
  <c r="N1740" i="20"/>
  <c r="O1740" i="20"/>
  <c r="P1740" i="20"/>
  <c r="Q1740" i="20"/>
  <c r="R1740" i="20"/>
  <c r="S1740" i="20"/>
  <c r="H1741" i="20"/>
  <c r="I1741" i="20"/>
  <c r="J1741" i="20"/>
  <c r="K1741" i="20"/>
  <c r="L1741" i="20"/>
  <c r="M1741" i="20"/>
  <c r="N1741" i="20"/>
  <c r="O1741" i="20"/>
  <c r="P1741" i="20"/>
  <c r="Q1741" i="20"/>
  <c r="R1741" i="20"/>
  <c r="S1741" i="20"/>
  <c r="H1742" i="20"/>
  <c r="I1742" i="20"/>
  <c r="J1742" i="20"/>
  <c r="K1742" i="20"/>
  <c r="L1742" i="20"/>
  <c r="M1742" i="20"/>
  <c r="N1742" i="20"/>
  <c r="O1742" i="20"/>
  <c r="P1742" i="20"/>
  <c r="Q1742" i="20"/>
  <c r="R1742" i="20"/>
  <c r="S1742" i="20"/>
  <c r="H1743" i="20"/>
  <c r="I1743" i="20"/>
  <c r="J1743" i="20"/>
  <c r="K1743" i="20"/>
  <c r="L1743" i="20"/>
  <c r="M1743" i="20"/>
  <c r="N1743" i="20"/>
  <c r="O1743" i="20"/>
  <c r="P1743" i="20"/>
  <c r="Q1743" i="20"/>
  <c r="R1743" i="20"/>
  <c r="S1743" i="20"/>
  <c r="H1744" i="20"/>
  <c r="I1744" i="20"/>
  <c r="J1744" i="20"/>
  <c r="K1744" i="20"/>
  <c r="L1744" i="20"/>
  <c r="M1744" i="20"/>
  <c r="N1744" i="20"/>
  <c r="O1744" i="20"/>
  <c r="P1744" i="20"/>
  <c r="Q1744" i="20"/>
  <c r="R1744" i="20"/>
  <c r="S1744" i="20"/>
  <c r="H1745" i="20"/>
  <c r="I1745" i="20"/>
  <c r="J1745" i="20"/>
  <c r="K1745" i="20"/>
  <c r="L1745" i="20"/>
  <c r="M1745" i="20"/>
  <c r="N1745" i="20"/>
  <c r="O1745" i="20"/>
  <c r="P1745" i="20"/>
  <c r="Q1745" i="20"/>
  <c r="R1745" i="20"/>
  <c r="S1745" i="20"/>
  <c r="H1746" i="20"/>
  <c r="I1746" i="20"/>
  <c r="J1746" i="20"/>
  <c r="K1746" i="20"/>
  <c r="L1746" i="20"/>
  <c r="M1746" i="20"/>
  <c r="N1746" i="20"/>
  <c r="O1746" i="20"/>
  <c r="P1746" i="20"/>
  <c r="Q1746" i="20"/>
  <c r="R1746" i="20"/>
  <c r="S1746" i="20"/>
  <c r="H1747" i="20"/>
  <c r="I1747" i="20"/>
  <c r="J1747" i="20"/>
  <c r="K1747" i="20"/>
  <c r="L1747" i="20"/>
  <c r="M1747" i="20"/>
  <c r="N1747" i="20"/>
  <c r="O1747" i="20"/>
  <c r="P1747" i="20"/>
  <c r="Q1747" i="20"/>
  <c r="R1747" i="20"/>
  <c r="S1747" i="20"/>
  <c r="H1748" i="20"/>
  <c r="I1748" i="20"/>
  <c r="J1748" i="20"/>
  <c r="K1748" i="20"/>
  <c r="L1748" i="20"/>
  <c r="M1748" i="20"/>
  <c r="N1748" i="20"/>
  <c r="O1748" i="20"/>
  <c r="P1748" i="20"/>
  <c r="Q1748" i="20"/>
  <c r="R1748" i="20"/>
  <c r="S1748" i="20"/>
  <c r="H1749" i="20"/>
  <c r="I1749" i="20"/>
  <c r="J1749" i="20"/>
  <c r="K1749" i="20"/>
  <c r="L1749" i="20"/>
  <c r="M1749" i="20"/>
  <c r="N1749" i="20"/>
  <c r="O1749" i="20"/>
  <c r="P1749" i="20"/>
  <c r="Q1749" i="20"/>
  <c r="R1749" i="20"/>
  <c r="S1749" i="20"/>
  <c r="H1750" i="20"/>
  <c r="I1750" i="20"/>
  <c r="J1750" i="20"/>
  <c r="K1750" i="20"/>
  <c r="L1750" i="20"/>
  <c r="M1750" i="20"/>
  <c r="N1750" i="20"/>
  <c r="O1750" i="20"/>
  <c r="P1750" i="20"/>
  <c r="Q1750" i="20"/>
  <c r="R1750" i="20"/>
  <c r="S1750" i="20"/>
  <c r="H1751" i="20"/>
  <c r="I1751" i="20"/>
  <c r="J1751" i="20"/>
  <c r="K1751" i="20"/>
  <c r="L1751" i="20"/>
  <c r="M1751" i="20"/>
  <c r="N1751" i="20"/>
  <c r="O1751" i="20"/>
  <c r="P1751" i="20"/>
  <c r="Q1751" i="20"/>
  <c r="R1751" i="20"/>
  <c r="S1751" i="20"/>
  <c r="H1752" i="20"/>
  <c r="I1752" i="20"/>
  <c r="J1752" i="20"/>
  <c r="K1752" i="20"/>
  <c r="L1752" i="20"/>
  <c r="M1752" i="20"/>
  <c r="N1752" i="20"/>
  <c r="O1752" i="20"/>
  <c r="P1752" i="20"/>
  <c r="Q1752" i="20"/>
  <c r="R1752" i="20"/>
  <c r="S1752" i="20"/>
  <c r="H1753" i="20"/>
  <c r="I1753" i="20"/>
  <c r="J1753" i="20"/>
  <c r="K1753" i="20"/>
  <c r="L1753" i="20"/>
  <c r="M1753" i="20"/>
  <c r="N1753" i="20"/>
  <c r="O1753" i="20"/>
  <c r="P1753" i="20"/>
  <c r="Q1753" i="20"/>
  <c r="R1753" i="20"/>
  <c r="S1753" i="20"/>
  <c r="H1754" i="20"/>
  <c r="I1754" i="20"/>
  <c r="J1754" i="20"/>
  <c r="K1754" i="20"/>
  <c r="L1754" i="20"/>
  <c r="M1754" i="20"/>
  <c r="N1754" i="20"/>
  <c r="O1754" i="20"/>
  <c r="P1754" i="20"/>
  <c r="Q1754" i="20"/>
  <c r="R1754" i="20"/>
  <c r="S1754" i="20"/>
  <c r="H1755" i="20"/>
  <c r="I1755" i="20"/>
  <c r="J1755" i="20"/>
  <c r="K1755" i="20"/>
  <c r="L1755" i="20"/>
  <c r="M1755" i="20"/>
  <c r="N1755" i="20"/>
  <c r="O1755" i="20"/>
  <c r="P1755" i="20"/>
  <c r="Q1755" i="20"/>
  <c r="R1755" i="20"/>
  <c r="S1755" i="20"/>
  <c r="H1756" i="20"/>
  <c r="I1756" i="20"/>
  <c r="J1756" i="20"/>
  <c r="K1756" i="20"/>
  <c r="L1756" i="20"/>
  <c r="M1756" i="20"/>
  <c r="N1756" i="20"/>
  <c r="O1756" i="20"/>
  <c r="P1756" i="20"/>
  <c r="Q1756" i="20"/>
  <c r="R1756" i="20"/>
  <c r="S1756" i="20"/>
  <c r="H1757" i="20"/>
  <c r="I1757" i="20"/>
  <c r="J1757" i="20"/>
  <c r="K1757" i="20"/>
  <c r="L1757" i="20"/>
  <c r="M1757" i="20"/>
  <c r="N1757" i="20"/>
  <c r="O1757" i="20"/>
  <c r="P1757" i="20"/>
  <c r="Q1757" i="20"/>
  <c r="R1757" i="20"/>
  <c r="S1757" i="20"/>
  <c r="H1758" i="20"/>
  <c r="I1758" i="20"/>
  <c r="J1758" i="20"/>
  <c r="K1758" i="20"/>
  <c r="L1758" i="20"/>
  <c r="M1758" i="20"/>
  <c r="N1758" i="20"/>
  <c r="O1758" i="20"/>
  <c r="P1758" i="20"/>
  <c r="Q1758" i="20"/>
  <c r="R1758" i="20"/>
  <c r="S1758" i="20"/>
  <c r="H1759" i="20"/>
  <c r="I1759" i="20"/>
  <c r="J1759" i="20"/>
  <c r="K1759" i="20"/>
  <c r="L1759" i="20"/>
  <c r="M1759" i="20"/>
  <c r="N1759" i="20"/>
  <c r="O1759" i="20"/>
  <c r="P1759" i="20"/>
  <c r="Q1759" i="20"/>
  <c r="R1759" i="20"/>
  <c r="S1759" i="20"/>
  <c r="H1760" i="20"/>
  <c r="I1760" i="20"/>
  <c r="J1760" i="20"/>
  <c r="K1760" i="20"/>
  <c r="L1760" i="20"/>
  <c r="M1760" i="20"/>
  <c r="N1760" i="20"/>
  <c r="O1760" i="20"/>
  <c r="P1760" i="20"/>
  <c r="Q1760" i="20"/>
  <c r="R1760" i="20"/>
  <c r="S1760" i="20"/>
  <c r="H1761" i="20"/>
  <c r="I1761" i="20"/>
  <c r="J1761" i="20"/>
  <c r="K1761" i="20"/>
  <c r="L1761" i="20"/>
  <c r="M1761" i="20"/>
  <c r="N1761" i="20"/>
  <c r="O1761" i="20"/>
  <c r="P1761" i="20"/>
  <c r="Q1761" i="20"/>
  <c r="R1761" i="20"/>
  <c r="S1761" i="20"/>
  <c r="H1762" i="20"/>
  <c r="I1762" i="20"/>
  <c r="J1762" i="20"/>
  <c r="K1762" i="20"/>
  <c r="L1762" i="20"/>
  <c r="M1762" i="20"/>
  <c r="N1762" i="20"/>
  <c r="O1762" i="20"/>
  <c r="P1762" i="20"/>
  <c r="Q1762" i="20"/>
  <c r="R1762" i="20"/>
  <c r="S1762" i="20"/>
  <c r="H1763" i="20"/>
  <c r="I1763" i="20"/>
  <c r="J1763" i="20"/>
  <c r="K1763" i="20"/>
  <c r="L1763" i="20"/>
  <c r="M1763" i="20"/>
  <c r="N1763" i="20"/>
  <c r="O1763" i="20"/>
  <c r="P1763" i="20"/>
  <c r="Q1763" i="20"/>
  <c r="R1763" i="20"/>
  <c r="S1763" i="20"/>
  <c r="H1764" i="20"/>
  <c r="I1764" i="20"/>
  <c r="J1764" i="20"/>
  <c r="K1764" i="20"/>
  <c r="L1764" i="20"/>
  <c r="M1764" i="20"/>
  <c r="N1764" i="20"/>
  <c r="O1764" i="20"/>
  <c r="P1764" i="20"/>
  <c r="Q1764" i="20"/>
  <c r="R1764" i="20"/>
  <c r="S1764" i="20"/>
  <c r="H1765" i="20"/>
  <c r="I1765" i="20"/>
  <c r="J1765" i="20"/>
  <c r="K1765" i="20"/>
  <c r="L1765" i="20"/>
  <c r="M1765" i="20"/>
  <c r="N1765" i="20"/>
  <c r="O1765" i="20"/>
  <c r="P1765" i="20"/>
  <c r="Q1765" i="20"/>
  <c r="R1765" i="20"/>
  <c r="S1765" i="20"/>
  <c r="H101" i="20"/>
  <c r="I101" i="20"/>
  <c r="J101" i="20"/>
  <c r="K101" i="20"/>
  <c r="L101" i="20"/>
  <c r="M101" i="20"/>
  <c r="N101" i="20"/>
  <c r="O101" i="20"/>
  <c r="P101" i="20"/>
  <c r="Q101" i="20"/>
  <c r="R101" i="20"/>
  <c r="S101" i="20"/>
  <c r="H102" i="20"/>
  <c r="I102" i="20"/>
  <c r="J102" i="20"/>
  <c r="K102" i="20"/>
  <c r="L102" i="20"/>
  <c r="M102" i="20"/>
  <c r="N102" i="20"/>
  <c r="O102" i="20"/>
  <c r="P102" i="20"/>
  <c r="Q102" i="20"/>
  <c r="R102" i="20"/>
  <c r="S102" i="20"/>
  <c r="H103" i="20"/>
  <c r="I103" i="20"/>
  <c r="J103" i="20"/>
  <c r="K103" i="20"/>
  <c r="L103" i="20"/>
  <c r="M103" i="20"/>
  <c r="N103" i="20"/>
  <c r="O103" i="20"/>
  <c r="P103" i="20"/>
  <c r="Q103" i="20"/>
  <c r="R103" i="20"/>
  <c r="S103" i="20"/>
  <c r="H104" i="20"/>
  <c r="I104" i="20"/>
  <c r="J104" i="20"/>
  <c r="K104" i="20"/>
  <c r="L104" i="20"/>
  <c r="M104" i="20"/>
  <c r="N104" i="20"/>
  <c r="O104" i="20"/>
  <c r="P104" i="20"/>
  <c r="Q104" i="20"/>
  <c r="R104" i="20"/>
  <c r="S104" i="20"/>
  <c r="H105" i="20"/>
  <c r="I105" i="20"/>
  <c r="J105" i="20"/>
  <c r="K105" i="20"/>
  <c r="L105" i="20"/>
  <c r="M105" i="20"/>
  <c r="N105" i="20"/>
  <c r="O105" i="20"/>
  <c r="P105" i="20"/>
  <c r="Q105" i="20"/>
  <c r="R105" i="20"/>
  <c r="S105" i="20"/>
  <c r="H106" i="20"/>
  <c r="I106" i="20"/>
  <c r="J106" i="20"/>
  <c r="K106" i="20"/>
  <c r="L106" i="20"/>
  <c r="M106" i="20"/>
  <c r="N106" i="20"/>
  <c r="O106" i="20"/>
  <c r="P106" i="20"/>
  <c r="Q106" i="20"/>
  <c r="R106" i="20"/>
  <c r="S106" i="20"/>
  <c r="H107" i="20"/>
  <c r="I107" i="20"/>
  <c r="J107" i="20"/>
  <c r="K107" i="20"/>
  <c r="L107" i="20"/>
  <c r="M107" i="20"/>
  <c r="N107" i="20"/>
  <c r="O107" i="20"/>
  <c r="P107" i="20"/>
  <c r="Q107" i="20"/>
  <c r="R107" i="20"/>
  <c r="S107" i="20"/>
  <c r="H108" i="20"/>
  <c r="I108" i="20"/>
  <c r="J108" i="20"/>
  <c r="K108" i="20"/>
  <c r="L108" i="20"/>
  <c r="M108" i="20"/>
  <c r="N108" i="20"/>
  <c r="O108" i="20"/>
  <c r="P108" i="20"/>
  <c r="Q108" i="20"/>
  <c r="R108" i="20"/>
  <c r="S108" i="20"/>
  <c r="H109" i="20"/>
  <c r="I109" i="20"/>
  <c r="J109" i="20"/>
  <c r="K109" i="20"/>
  <c r="L109" i="20"/>
  <c r="M109" i="20"/>
  <c r="N109" i="20"/>
  <c r="O109" i="20"/>
  <c r="P109" i="20"/>
  <c r="Q109" i="20"/>
  <c r="R109" i="20"/>
  <c r="S109" i="20"/>
  <c r="H110" i="20"/>
  <c r="I110" i="20"/>
  <c r="J110" i="20"/>
  <c r="K110" i="20"/>
  <c r="L110" i="20"/>
  <c r="M110" i="20"/>
  <c r="N110" i="20"/>
  <c r="O110" i="20"/>
  <c r="P110" i="20"/>
  <c r="Q110" i="20"/>
  <c r="R110" i="20"/>
  <c r="S110" i="20"/>
  <c r="H111" i="20"/>
  <c r="I111" i="20"/>
  <c r="J111" i="20"/>
  <c r="K111" i="20"/>
  <c r="L111" i="20"/>
  <c r="M111" i="20"/>
  <c r="N111" i="20"/>
  <c r="O111" i="20"/>
  <c r="P111" i="20"/>
  <c r="Q111" i="20"/>
  <c r="R111" i="20"/>
  <c r="S111" i="20"/>
  <c r="H112" i="20"/>
  <c r="I112" i="20"/>
  <c r="J112" i="20"/>
  <c r="K112" i="20"/>
  <c r="L112" i="20"/>
  <c r="M112" i="20"/>
  <c r="N112" i="20"/>
  <c r="O112" i="20"/>
  <c r="P112" i="20"/>
  <c r="Q112" i="20"/>
  <c r="R112" i="20"/>
  <c r="S112" i="20"/>
  <c r="H113" i="20"/>
  <c r="I113" i="20"/>
  <c r="J113" i="20"/>
  <c r="K113" i="20"/>
  <c r="L113" i="20"/>
  <c r="M113" i="20"/>
  <c r="N113" i="20"/>
  <c r="O113" i="20"/>
  <c r="P113" i="20"/>
  <c r="Q113" i="20"/>
  <c r="R113" i="20"/>
  <c r="S113" i="20"/>
  <c r="H114" i="20"/>
  <c r="I114" i="20"/>
  <c r="J114" i="20"/>
  <c r="K114" i="20"/>
  <c r="L114" i="20"/>
  <c r="M114" i="20"/>
  <c r="N114" i="20"/>
  <c r="O114" i="20"/>
  <c r="P114" i="20"/>
  <c r="Q114" i="20"/>
  <c r="R114" i="20"/>
  <c r="S114" i="20"/>
  <c r="H115" i="20"/>
  <c r="I115" i="20"/>
  <c r="J115" i="20"/>
  <c r="K115" i="20"/>
  <c r="L115" i="20"/>
  <c r="M115" i="20"/>
  <c r="N115" i="20"/>
  <c r="O115" i="20"/>
  <c r="P115" i="20"/>
  <c r="Q115" i="20"/>
  <c r="R115" i="20"/>
  <c r="S115" i="20"/>
  <c r="H116" i="20"/>
  <c r="I116" i="20"/>
  <c r="J116" i="20"/>
  <c r="K116" i="20"/>
  <c r="L116" i="20"/>
  <c r="M116" i="20"/>
  <c r="N116" i="20"/>
  <c r="O116" i="20"/>
  <c r="P116" i="20"/>
  <c r="Q116" i="20"/>
  <c r="R116" i="20"/>
  <c r="S116" i="20"/>
  <c r="H117" i="20"/>
  <c r="I117" i="20"/>
  <c r="J117" i="20"/>
  <c r="K117" i="20"/>
  <c r="L117" i="20"/>
  <c r="M117" i="20"/>
  <c r="N117" i="20"/>
  <c r="O117" i="20"/>
  <c r="P117" i="20"/>
  <c r="Q117" i="20"/>
  <c r="R117" i="20"/>
  <c r="S117" i="20"/>
  <c r="H118" i="20"/>
  <c r="I118" i="20"/>
  <c r="J118" i="20"/>
  <c r="K118" i="20"/>
  <c r="L118" i="20"/>
  <c r="M118" i="20"/>
  <c r="N118" i="20"/>
  <c r="O118" i="20"/>
  <c r="P118" i="20"/>
  <c r="Q118" i="20"/>
  <c r="R118" i="20"/>
  <c r="S118" i="20"/>
  <c r="H119" i="20"/>
  <c r="I119" i="20"/>
  <c r="J119" i="20"/>
  <c r="K119" i="20"/>
  <c r="L119" i="20"/>
  <c r="M119" i="20"/>
  <c r="N119" i="20"/>
  <c r="O119" i="20"/>
  <c r="P119" i="20"/>
  <c r="Q119" i="20"/>
  <c r="R119" i="20"/>
  <c r="S119" i="20"/>
  <c r="H120" i="20"/>
  <c r="I120" i="20"/>
  <c r="J120" i="20"/>
  <c r="K120" i="20"/>
  <c r="L120" i="20"/>
  <c r="M120" i="20"/>
  <c r="N120" i="20"/>
  <c r="O120" i="20"/>
  <c r="P120" i="20"/>
  <c r="Q120" i="20"/>
  <c r="R120" i="20"/>
  <c r="S120" i="20"/>
  <c r="H121" i="20"/>
  <c r="I121" i="20"/>
  <c r="J121" i="20"/>
  <c r="K121" i="20"/>
  <c r="L121" i="20"/>
  <c r="M121" i="20"/>
  <c r="N121" i="20"/>
  <c r="O121" i="20"/>
  <c r="P121" i="20"/>
  <c r="Q121" i="20"/>
  <c r="R121" i="20"/>
  <c r="S121" i="20"/>
  <c r="H122" i="20"/>
  <c r="I122" i="20"/>
  <c r="J122" i="20"/>
  <c r="K122" i="20"/>
  <c r="L122" i="20"/>
  <c r="M122" i="20"/>
  <c r="N122" i="20"/>
  <c r="O122" i="20"/>
  <c r="P122" i="20"/>
  <c r="Q122" i="20"/>
  <c r="R122" i="20"/>
  <c r="S122" i="20"/>
  <c r="H123" i="20"/>
  <c r="I123" i="20"/>
  <c r="J123" i="20"/>
  <c r="K123" i="20"/>
  <c r="L123" i="20"/>
  <c r="M123" i="20"/>
  <c r="N123" i="20"/>
  <c r="O123" i="20"/>
  <c r="P123" i="20"/>
  <c r="Q123" i="20"/>
  <c r="R123" i="20"/>
  <c r="S123" i="20"/>
  <c r="H124" i="20"/>
  <c r="I124" i="20"/>
  <c r="J124" i="20"/>
  <c r="K124" i="20"/>
  <c r="L124" i="20"/>
  <c r="M124" i="20"/>
  <c r="N124" i="20"/>
  <c r="O124" i="20"/>
  <c r="P124" i="20"/>
  <c r="Q124" i="20"/>
  <c r="R124" i="20"/>
  <c r="S124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H126" i="20"/>
  <c r="I126" i="20"/>
  <c r="J126" i="20"/>
  <c r="K126" i="20"/>
  <c r="L126" i="20"/>
  <c r="M126" i="20"/>
  <c r="N126" i="20"/>
  <c r="O126" i="20"/>
  <c r="P126" i="20"/>
  <c r="Q126" i="20"/>
  <c r="R126" i="20"/>
  <c r="S126" i="20"/>
  <c r="H127" i="20"/>
  <c r="I127" i="20"/>
  <c r="J127" i="20"/>
  <c r="K127" i="20"/>
  <c r="L127" i="20"/>
  <c r="M127" i="20"/>
  <c r="N127" i="20"/>
  <c r="O127" i="20"/>
  <c r="P127" i="20"/>
  <c r="Q127" i="20"/>
  <c r="R127" i="20"/>
  <c r="S127" i="20"/>
  <c r="H128" i="20"/>
  <c r="I128" i="20"/>
  <c r="J128" i="20"/>
  <c r="K128" i="20"/>
  <c r="L128" i="20"/>
  <c r="M128" i="20"/>
  <c r="N128" i="20"/>
  <c r="O128" i="20"/>
  <c r="P128" i="20"/>
  <c r="Q128" i="20"/>
  <c r="R128" i="20"/>
  <c r="S128" i="20"/>
  <c r="H129" i="20"/>
  <c r="I129" i="20"/>
  <c r="J129" i="20"/>
  <c r="K129" i="20"/>
  <c r="L129" i="20"/>
  <c r="M129" i="20"/>
  <c r="N129" i="20"/>
  <c r="O129" i="20"/>
  <c r="P129" i="20"/>
  <c r="Q129" i="20"/>
  <c r="R129" i="20"/>
  <c r="S129" i="20"/>
  <c r="H130" i="20"/>
  <c r="I130" i="20"/>
  <c r="J130" i="20"/>
  <c r="K130" i="20"/>
  <c r="L130" i="20"/>
  <c r="M130" i="20"/>
  <c r="N130" i="20"/>
  <c r="O130" i="20"/>
  <c r="P130" i="20"/>
  <c r="Q130" i="20"/>
  <c r="R130" i="20"/>
  <c r="S130" i="20"/>
  <c r="H131" i="20"/>
  <c r="I131" i="20"/>
  <c r="J131" i="20"/>
  <c r="K131" i="20"/>
  <c r="L131" i="20"/>
  <c r="M131" i="20"/>
  <c r="N131" i="20"/>
  <c r="O131" i="20"/>
  <c r="P131" i="20"/>
  <c r="Q131" i="20"/>
  <c r="R131" i="20"/>
  <c r="S131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H133" i="20"/>
  <c r="I133" i="20"/>
  <c r="J133" i="20"/>
  <c r="K133" i="20"/>
  <c r="L133" i="20"/>
  <c r="M133" i="20"/>
  <c r="N133" i="20"/>
  <c r="O133" i="20"/>
  <c r="P133" i="20"/>
  <c r="Q133" i="20"/>
  <c r="R133" i="20"/>
  <c r="S133" i="20"/>
  <c r="H134" i="20"/>
  <c r="I134" i="20"/>
  <c r="J134" i="20"/>
  <c r="K134" i="20"/>
  <c r="L134" i="20"/>
  <c r="M134" i="20"/>
  <c r="N134" i="20"/>
  <c r="O134" i="20"/>
  <c r="P134" i="20"/>
  <c r="Q134" i="20"/>
  <c r="R134" i="20"/>
  <c r="S134" i="20"/>
  <c r="H135" i="20"/>
  <c r="I135" i="20"/>
  <c r="J135" i="20"/>
  <c r="K135" i="20"/>
  <c r="L135" i="20"/>
  <c r="M135" i="20"/>
  <c r="N135" i="20"/>
  <c r="O135" i="20"/>
  <c r="P135" i="20"/>
  <c r="Q135" i="20"/>
  <c r="R135" i="20"/>
  <c r="S135" i="20"/>
  <c r="H136" i="20"/>
  <c r="I136" i="20"/>
  <c r="J136" i="20"/>
  <c r="K136" i="20"/>
  <c r="L136" i="20"/>
  <c r="M136" i="20"/>
  <c r="N136" i="20"/>
  <c r="O136" i="20"/>
  <c r="P136" i="20"/>
  <c r="Q136" i="20"/>
  <c r="R136" i="20"/>
  <c r="S136" i="20"/>
  <c r="H137" i="20"/>
  <c r="I137" i="20"/>
  <c r="J137" i="20"/>
  <c r="K137" i="20"/>
  <c r="L137" i="20"/>
  <c r="M137" i="20"/>
  <c r="N137" i="20"/>
  <c r="O137" i="20"/>
  <c r="P137" i="20"/>
  <c r="Q137" i="20"/>
  <c r="R137" i="20"/>
  <c r="S137" i="20"/>
  <c r="H138" i="20"/>
  <c r="I138" i="20"/>
  <c r="J138" i="20"/>
  <c r="K138" i="20"/>
  <c r="L138" i="20"/>
  <c r="M138" i="20"/>
  <c r="N138" i="20"/>
  <c r="O138" i="20"/>
  <c r="P138" i="20"/>
  <c r="Q138" i="20"/>
  <c r="R138" i="20"/>
  <c r="S138" i="20"/>
  <c r="H139" i="20"/>
  <c r="I139" i="20"/>
  <c r="J139" i="20"/>
  <c r="K139" i="20"/>
  <c r="L139" i="20"/>
  <c r="M139" i="20"/>
  <c r="N139" i="20"/>
  <c r="O139" i="20"/>
  <c r="P139" i="20"/>
  <c r="Q139" i="20"/>
  <c r="R139" i="20"/>
  <c r="S139" i="20"/>
  <c r="H140" i="20"/>
  <c r="I140" i="20"/>
  <c r="J140" i="20"/>
  <c r="K140" i="20"/>
  <c r="L140" i="20"/>
  <c r="M140" i="20"/>
  <c r="N140" i="20"/>
  <c r="O140" i="20"/>
  <c r="P140" i="20"/>
  <c r="Q140" i="20"/>
  <c r="R140" i="20"/>
  <c r="S140" i="20"/>
  <c r="H141" i="20"/>
  <c r="I141" i="20"/>
  <c r="J141" i="20"/>
  <c r="K141" i="20"/>
  <c r="L141" i="20"/>
  <c r="M141" i="20"/>
  <c r="N141" i="20"/>
  <c r="O141" i="20"/>
  <c r="P141" i="20"/>
  <c r="Q141" i="20"/>
  <c r="R141" i="20"/>
  <c r="S141" i="20"/>
  <c r="H142" i="20"/>
  <c r="I142" i="20"/>
  <c r="J142" i="20"/>
  <c r="K142" i="20"/>
  <c r="L142" i="20"/>
  <c r="M142" i="20"/>
  <c r="N142" i="20"/>
  <c r="O142" i="20"/>
  <c r="P142" i="20"/>
  <c r="Q142" i="20"/>
  <c r="R142" i="20"/>
  <c r="S142" i="20"/>
  <c r="H143" i="20"/>
  <c r="I143" i="20"/>
  <c r="J143" i="20"/>
  <c r="K143" i="20"/>
  <c r="L143" i="20"/>
  <c r="M143" i="20"/>
  <c r="N143" i="20"/>
  <c r="O143" i="20"/>
  <c r="P143" i="20"/>
  <c r="Q143" i="20"/>
  <c r="R143" i="20"/>
  <c r="S143" i="20"/>
  <c r="H144" i="20"/>
  <c r="I144" i="20"/>
  <c r="J144" i="20"/>
  <c r="K144" i="20"/>
  <c r="L144" i="20"/>
  <c r="M144" i="20"/>
  <c r="N144" i="20"/>
  <c r="O144" i="20"/>
  <c r="P144" i="20"/>
  <c r="Q144" i="20"/>
  <c r="R144" i="20"/>
  <c r="S144" i="20"/>
  <c r="H145" i="20"/>
  <c r="I145" i="20"/>
  <c r="J145" i="20"/>
  <c r="K145" i="20"/>
  <c r="L145" i="20"/>
  <c r="M145" i="20"/>
  <c r="N145" i="20"/>
  <c r="O145" i="20"/>
  <c r="P145" i="20"/>
  <c r="Q145" i="20"/>
  <c r="R145" i="20"/>
  <c r="S145" i="20"/>
  <c r="H146" i="20"/>
  <c r="I146" i="20"/>
  <c r="J146" i="20"/>
  <c r="K146" i="20"/>
  <c r="L146" i="20"/>
  <c r="M146" i="20"/>
  <c r="N146" i="20"/>
  <c r="O146" i="20"/>
  <c r="P146" i="20"/>
  <c r="Q146" i="20"/>
  <c r="R146" i="20"/>
  <c r="S146" i="20"/>
  <c r="H147" i="20"/>
  <c r="I147" i="20"/>
  <c r="J147" i="20"/>
  <c r="K147" i="20"/>
  <c r="L147" i="20"/>
  <c r="M147" i="20"/>
  <c r="N147" i="20"/>
  <c r="O147" i="20"/>
  <c r="P147" i="20"/>
  <c r="Q147" i="20"/>
  <c r="R147" i="20"/>
  <c r="S147" i="20"/>
  <c r="H148" i="20"/>
  <c r="I148" i="20"/>
  <c r="J148" i="20"/>
  <c r="K148" i="20"/>
  <c r="L148" i="20"/>
  <c r="M148" i="20"/>
  <c r="N148" i="20"/>
  <c r="O148" i="20"/>
  <c r="P148" i="20"/>
  <c r="Q148" i="20"/>
  <c r="R148" i="20"/>
  <c r="S148" i="20"/>
  <c r="H149" i="20"/>
  <c r="I149" i="20"/>
  <c r="J149" i="20"/>
  <c r="K149" i="20"/>
  <c r="L149" i="20"/>
  <c r="M149" i="20"/>
  <c r="N149" i="20"/>
  <c r="O149" i="20"/>
  <c r="P149" i="20"/>
  <c r="Q149" i="20"/>
  <c r="R149" i="20"/>
  <c r="S149" i="20"/>
  <c r="H150" i="20"/>
  <c r="I150" i="20"/>
  <c r="J150" i="20"/>
  <c r="K150" i="20"/>
  <c r="L150" i="20"/>
  <c r="M150" i="20"/>
  <c r="N150" i="20"/>
  <c r="O150" i="20"/>
  <c r="P150" i="20"/>
  <c r="Q150" i="20"/>
  <c r="R150" i="20"/>
  <c r="S150" i="20"/>
  <c r="H151" i="20"/>
  <c r="I151" i="20"/>
  <c r="J151" i="20"/>
  <c r="K151" i="20"/>
  <c r="L151" i="20"/>
  <c r="M151" i="20"/>
  <c r="N151" i="20"/>
  <c r="O151" i="20"/>
  <c r="P151" i="20"/>
  <c r="Q151" i="20"/>
  <c r="R151" i="20"/>
  <c r="S151" i="20"/>
  <c r="H152" i="20"/>
  <c r="I152" i="20"/>
  <c r="J152" i="20"/>
  <c r="K152" i="20"/>
  <c r="L152" i="20"/>
  <c r="M152" i="20"/>
  <c r="N152" i="20"/>
  <c r="O152" i="20"/>
  <c r="P152" i="20"/>
  <c r="Q152" i="20"/>
  <c r="R152" i="20"/>
  <c r="S152" i="20"/>
  <c r="H153" i="20"/>
  <c r="I153" i="20"/>
  <c r="J153" i="20"/>
  <c r="K153" i="20"/>
  <c r="L153" i="20"/>
  <c r="M153" i="20"/>
  <c r="N153" i="20"/>
  <c r="O153" i="20"/>
  <c r="P153" i="20"/>
  <c r="Q153" i="20"/>
  <c r="R153" i="20"/>
  <c r="S153" i="20"/>
  <c r="H154" i="20"/>
  <c r="I154" i="20"/>
  <c r="J154" i="20"/>
  <c r="K154" i="20"/>
  <c r="L154" i="20"/>
  <c r="M154" i="20"/>
  <c r="N154" i="20"/>
  <c r="O154" i="20"/>
  <c r="P154" i="20"/>
  <c r="Q154" i="20"/>
  <c r="R154" i="20"/>
  <c r="S154" i="20"/>
  <c r="H155" i="20"/>
  <c r="I155" i="20"/>
  <c r="J155" i="20"/>
  <c r="K155" i="20"/>
  <c r="L155" i="20"/>
  <c r="M155" i="20"/>
  <c r="N155" i="20"/>
  <c r="O155" i="20"/>
  <c r="P155" i="20"/>
  <c r="Q155" i="20"/>
  <c r="R155" i="20"/>
  <c r="S155" i="20"/>
  <c r="H156" i="20"/>
  <c r="I156" i="20"/>
  <c r="J156" i="20"/>
  <c r="K156" i="20"/>
  <c r="L156" i="20"/>
  <c r="M156" i="20"/>
  <c r="N156" i="20"/>
  <c r="O156" i="20"/>
  <c r="P156" i="20"/>
  <c r="Q156" i="20"/>
  <c r="R156" i="20"/>
  <c r="S156" i="20"/>
  <c r="H157" i="20"/>
  <c r="I157" i="20"/>
  <c r="J157" i="20"/>
  <c r="K157" i="20"/>
  <c r="L157" i="20"/>
  <c r="M157" i="20"/>
  <c r="N157" i="20"/>
  <c r="O157" i="20"/>
  <c r="P157" i="20"/>
  <c r="Q157" i="20"/>
  <c r="R157" i="20"/>
  <c r="S157" i="20"/>
  <c r="H158" i="20"/>
  <c r="I158" i="20"/>
  <c r="J158" i="20"/>
  <c r="K158" i="20"/>
  <c r="L158" i="20"/>
  <c r="M158" i="20"/>
  <c r="N158" i="20"/>
  <c r="O158" i="20"/>
  <c r="P158" i="20"/>
  <c r="Q158" i="20"/>
  <c r="R158" i="20"/>
  <c r="S158" i="20"/>
  <c r="H159" i="20"/>
  <c r="I159" i="20"/>
  <c r="J159" i="20"/>
  <c r="K159" i="20"/>
  <c r="L159" i="20"/>
  <c r="M159" i="20"/>
  <c r="N159" i="20"/>
  <c r="O159" i="20"/>
  <c r="P159" i="20"/>
  <c r="Q159" i="20"/>
  <c r="R159" i="20"/>
  <c r="S159" i="20"/>
  <c r="H160" i="20"/>
  <c r="I160" i="20"/>
  <c r="J160" i="20"/>
  <c r="K160" i="20"/>
  <c r="L160" i="20"/>
  <c r="M160" i="20"/>
  <c r="N160" i="20"/>
  <c r="O160" i="20"/>
  <c r="P160" i="20"/>
  <c r="Q160" i="20"/>
  <c r="R160" i="20"/>
  <c r="S160" i="20"/>
  <c r="H161" i="20"/>
  <c r="I161" i="20"/>
  <c r="J161" i="20"/>
  <c r="K161" i="20"/>
  <c r="L161" i="20"/>
  <c r="M161" i="20"/>
  <c r="N161" i="20"/>
  <c r="O161" i="20"/>
  <c r="P161" i="20"/>
  <c r="Q161" i="20"/>
  <c r="R161" i="20"/>
  <c r="S161" i="20"/>
  <c r="H162" i="20"/>
  <c r="I162" i="20"/>
  <c r="J162" i="20"/>
  <c r="K162" i="20"/>
  <c r="L162" i="20"/>
  <c r="M162" i="20"/>
  <c r="N162" i="20"/>
  <c r="O162" i="20"/>
  <c r="P162" i="20"/>
  <c r="Q162" i="20"/>
  <c r="R162" i="20"/>
  <c r="S162" i="20"/>
  <c r="H163" i="20"/>
  <c r="I163" i="20"/>
  <c r="J163" i="20"/>
  <c r="K163" i="20"/>
  <c r="L163" i="20"/>
  <c r="M163" i="20"/>
  <c r="N163" i="20"/>
  <c r="O163" i="20"/>
  <c r="P163" i="20"/>
  <c r="Q163" i="20"/>
  <c r="R163" i="20"/>
  <c r="S163" i="20"/>
  <c r="H164" i="20"/>
  <c r="I164" i="20"/>
  <c r="J164" i="20"/>
  <c r="K164" i="20"/>
  <c r="L164" i="20"/>
  <c r="M164" i="20"/>
  <c r="N164" i="20"/>
  <c r="O164" i="20"/>
  <c r="P164" i="20"/>
  <c r="Q164" i="20"/>
  <c r="R164" i="20"/>
  <c r="S164" i="20"/>
  <c r="H165" i="20"/>
  <c r="I165" i="20"/>
  <c r="J165" i="20"/>
  <c r="K165" i="20"/>
  <c r="L165" i="20"/>
  <c r="M165" i="20"/>
  <c r="N165" i="20"/>
  <c r="O165" i="20"/>
  <c r="P165" i="20"/>
  <c r="Q165" i="20"/>
  <c r="R165" i="20"/>
  <c r="S165" i="20"/>
  <c r="H166" i="20"/>
  <c r="I166" i="20"/>
  <c r="J166" i="20"/>
  <c r="K166" i="20"/>
  <c r="L166" i="20"/>
  <c r="M166" i="20"/>
  <c r="N166" i="20"/>
  <c r="O166" i="20"/>
  <c r="P166" i="20"/>
  <c r="Q166" i="20"/>
  <c r="R166" i="20"/>
  <c r="S166" i="20"/>
  <c r="H167" i="20"/>
  <c r="I167" i="20"/>
  <c r="J167" i="20"/>
  <c r="K167" i="20"/>
  <c r="L167" i="20"/>
  <c r="M167" i="20"/>
  <c r="N167" i="20"/>
  <c r="O167" i="20"/>
  <c r="P167" i="20"/>
  <c r="Q167" i="20"/>
  <c r="R167" i="20"/>
  <c r="S167" i="20"/>
  <c r="H168" i="20"/>
  <c r="I168" i="20"/>
  <c r="J168" i="20"/>
  <c r="K168" i="20"/>
  <c r="L168" i="20"/>
  <c r="M168" i="20"/>
  <c r="N168" i="20"/>
  <c r="O168" i="20"/>
  <c r="P168" i="20"/>
  <c r="Q168" i="20"/>
  <c r="R168" i="20"/>
  <c r="S168" i="20"/>
  <c r="H169" i="20"/>
  <c r="I169" i="20"/>
  <c r="J169" i="20"/>
  <c r="K169" i="20"/>
  <c r="L169" i="20"/>
  <c r="M169" i="20"/>
  <c r="N169" i="20"/>
  <c r="O169" i="20"/>
  <c r="P169" i="20"/>
  <c r="Q169" i="20"/>
  <c r="R169" i="20"/>
  <c r="S169" i="20"/>
  <c r="H170" i="20"/>
  <c r="I170" i="20"/>
  <c r="J170" i="20"/>
  <c r="K170" i="20"/>
  <c r="L170" i="20"/>
  <c r="M170" i="20"/>
  <c r="N170" i="20"/>
  <c r="O170" i="20"/>
  <c r="P170" i="20"/>
  <c r="Q170" i="20"/>
  <c r="R170" i="20"/>
  <c r="S170" i="20"/>
  <c r="H171" i="20"/>
  <c r="I171" i="20"/>
  <c r="J171" i="20"/>
  <c r="K171" i="20"/>
  <c r="L171" i="20"/>
  <c r="M171" i="20"/>
  <c r="N171" i="20"/>
  <c r="O171" i="20"/>
  <c r="P171" i="20"/>
  <c r="Q171" i="20"/>
  <c r="R171" i="20"/>
  <c r="S171" i="20"/>
  <c r="H172" i="20"/>
  <c r="I172" i="20"/>
  <c r="J172" i="20"/>
  <c r="K172" i="20"/>
  <c r="L172" i="20"/>
  <c r="M172" i="20"/>
  <c r="N172" i="20"/>
  <c r="O172" i="20"/>
  <c r="P172" i="20"/>
  <c r="Q172" i="20"/>
  <c r="R172" i="20"/>
  <c r="S172" i="20"/>
  <c r="H173" i="20"/>
  <c r="I173" i="20"/>
  <c r="J173" i="20"/>
  <c r="K173" i="20"/>
  <c r="L173" i="20"/>
  <c r="M173" i="20"/>
  <c r="N173" i="20"/>
  <c r="O173" i="20"/>
  <c r="P173" i="20"/>
  <c r="Q173" i="20"/>
  <c r="R173" i="20"/>
  <c r="S173" i="20"/>
  <c r="H174" i="20"/>
  <c r="I174" i="20"/>
  <c r="J174" i="20"/>
  <c r="K174" i="20"/>
  <c r="L174" i="20"/>
  <c r="M174" i="20"/>
  <c r="N174" i="20"/>
  <c r="O174" i="20"/>
  <c r="P174" i="20"/>
  <c r="Q174" i="20"/>
  <c r="R174" i="20"/>
  <c r="S174" i="20"/>
  <c r="H175" i="20"/>
  <c r="I175" i="20"/>
  <c r="J175" i="20"/>
  <c r="K175" i="20"/>
  <c r="L175" i="20"/>
  <c r="M175" i="20"/>
  <c r="N175" i="20"/>
  <c r="O175" i="20"/>
  <c r="P175" i="20"/>
  <c r="Q175" i="20"/>
  <c r="R175" i="20"/>
  <c r="S175" i="20"/>
  <c r="H176" i="20"/>
  <c r="I176" i="20"/>
  <c r="J176" i="20"/>
  <c r="K176" i="20"/>
  <c r="L176" i="20"/>
  <c r="M176" i="20"/>
  <c r="N176" i="20"/>
  <c r="O176" i="20"/>
  <c r="P176" i="20"/>
  <c r="Q176" i="20"/>
  <c r="R176" i="20"/>
  <c r="S176" i="20"/>
  <c r="H177" i="20"/>
  <c r="I177" i="20"/>
  <c r="J177" i="20"/>
  <c r="K177" i="20"/>
  <c r="L177" i="20"/>
  <c r="M177" i="20"/>
  <c r="N177" i="20"/>
  <c r="O177" i="20"/>
  <c r="P177" i="20"/>
  <c r="Q177" i="20"/>
  <c r="R177" i="20"/>
  <c r="S177" i="20"/>
  <c r="H178" i="20"/>
  <c r="I178" i="20"/>
  <c r="J178" i="20"/>
  <c r="K178" i="20"/>
  <c r="L178" i="20"/>
  <c r="M178" i="20"/>
  <c r="N178" i="20"/>
  <c r="O178" i="20"/>
  <c r="P178" i="20"/>
  <c r="Q178" i="20"/>
  <c r="R178" i="20"/>
  <c r="S178" i="20"/>
  <c r="H179" i="20"/>
  <c r="I179" i="20"/>
  <c r="J179" i="20"/>
  <c r="K179" i="20"/>
  <c r="L179" i="20"/>
  <c r="M179" i="20"/>
  <c r="N179" i="20"/>
  <c r="O179" i="20"/>
  <c r="P179" i="20"/>
  <c r="Q179" i="20"/>
  <c r="R179" i="20"/>
  <c r="S179" i="20"/>
  <c r="H180" i="20"/>
  <c r="I180" i="20"/>
  <c r="J180" i="20"/>
  <c r="K180" i="20"/>
  <c r="L180" i="20"/>
  <c r="M180" i="20"/>
  <c r="N180" i="20"/>
  <c r="O180" i="20"/>
  <c r="P180" i="20"/>
  <c r="Q180" i="20"/>
  <c r="R180" i="20"/>
  <c r="S180" i="20"/>
  <c r="H181" i="20"/>
  <c r="I181" i="20"/>
  <c r="J181" i="20"/>
  <c r="K181" i="20"/>
  <c r="L181" i="20"/>
  <c r="M181" i="20"/>
  <c r="N181" i="20"/>
  <c r="O181" i="20"/>
  <c r="P181" i="20"/>
  <c r="Q181" i="20"/>
  <c r="R181" i="20"/>
  <c r="S181" i="20"/>
  <c r="H182" i="20"/>
  <c r="I182" i="20"/>
  <c r="J182" i="20"/>
  <c r="K182" i="20"/>
  <c r="L182" i="20"/>
  <c r="M182" i="20"/>
  <c r="N182" i="20"/>
  <c r="O182" i="20"/>
  <c r="P182" i="20"/>
  <c r="Q182" i="20"/>
  <c r="R182" i="20"/>
  <c r="S182" i="20"/>
  <c r="H183" i="20"/>
  <c r="I183" i="20"/>
  <c r="J183" i="20"/>
  <c r="K183" i="20"/>
  <c r="L183" i="20"/>
  <c r="M183" i="20"/>
  <c r="N183" i="20"/>
  <c r="O183" i="20"/>
  <c r="P183" i="20"/>
  <c r="Q183" i="20"/>
  <c r="R183" i="20"/>
  <c r="S183" i="20"/>
  <c r="H184" i="20"/>
  <c r="I184" i="20"/>
  <c r="J184" i="20"/>
  <c r="K184" i="20"/>
  <c r="L184" i="20"/>
  <c r="M184" i="20"/>
  <c r="N184" i="20"/>
  <c r="O184" i="20"/>
  <c r="P184" i="20"/>
  <c r="Q184" i="20"/>
  <c r="R184" i="20"/>
  <c r="S184" i="20"/>
  <c r="H185" i="20"/>
  <c r="I185" i="20"/>
  <c r="J185" i="20"/>
  <c r="K185" i="20"/>
  <c r="L185" i="20"/>
  <c r="M185" i="20"/>
  <c r="N185" i="20"/>
  <c r="O185" i="20"/>
  <c r="P185" i="20"/>
  <c r="Q185" i="20"/>
  <c r="R185" i="20"/>
  <c r="S185" i="20"/>
  <c r="H186" i="20"/>
  <c r="I186" i="20"/>
  <c r="J186" i="20"/>
  <c r="K186" i="20"/>
  <c r="L186" i="20"/>
  <c r="M186" i="20"/>
  <c r="N186" i="20"/>
  <c r="O186" i="20"/>
  <c r="P186" i="20"/>
  <c r="Q186" i="20"/>
  <c r="R186" i="20"/>
  <c r="S186" i="20"/>
  <c r="H187" i="20"/>
  <c r="I187" i="20"/>
  <c r="J187" i="20"/>
  <c r="K187" i="20"/>
  <c r="L187" i="20"/>
  <c r="M187" i="20"/>
  <c r="N187" i="20"/>
  <c r="O187" i="20"/>
  <c r="P187" i="20"/>
  <c r="Q187" i="20"/>
  <c r="R187" i="20"/>
  <c r="S187" i="20"/>
  <c r="H188" i="20"/>
  <c r="I188" i="20"/>
  <c r="J188" i="20"/>
  <c r="K188" i="20"/>
  <c r="L188" i="20"/>
  <c r="M188" i="20"/>
  <c r="N188" i="20"/>
  <c r="O188" i="20"/>
  <c r="P188" i="20"/>
  <c r="Q188" i="20"/>
  <c r="R188" i="20"/>
  <c r="S188" i="20"/>
  <c r="H189" i="20"/>
  <c r="I189" i="20"/>
  <c r="J189" i="20"/>
  <c r="K189" i="20"/>
  <c r="L189" i="20"/>
  <c r="M189" i="20"/>
  <c r="N189" i="20"/>
  <c r="O189" i="20"/>
  <c r="P189" i="20"/>
  <c r="Q189" i="20"/>
  <c r="R189" i="20"/>
  <c r="S189" i="20"/>
  <c r="H190" i="20"/>
  <c r="I190" i="20"/>
  <c r="J190" i="20"/>
  <c r="K190" i="20"/>
  <c r="L190" i="20"/>
  <c r="M190" i="20"/>
  <c r="N190" i="20"/>
  <c r="O190" i="20"/>
  <c r="P190" i="20"/>
  <c r="Q190" i="20"/>
  <c r="R190" i="20"/>
  <c r="S190" i="20"/>
  <c r="H191" i="20"/>
  <c r="I191" i="20"/>
  <c r="J191" i="20"/>
  <c r="K191" i="20"/>
  <c r="L191" i="20"/>
  <c r="M191" i="20"/>
  <c r="N191" i="20"/>
  <c r="O191" i="20"/>
  <c r="P191" i="20"/>
  <c r="Q191" i="20"/>
  <c r="R191" i="20"/>
  <c r="S191" i="20"/>
  <c r="H192" i="20"/>
  <c r="I192" i="20"/>
  <c r="J192" i="20"/>
  <c r="K192" i="20"/>
  <c r="L192" i="20"/>
  <c r="M192" i="20"/>
  <c r="N192" i="20"/>
  <c r="O192" i="20"/>
  <c r="P192" i="20"/>
  <c r="Q192" i="20"/>
  <c r="R192" i="20"/>
  <c r="S192" i="20"/>
  <c r="H193" i="20"/>
  <c r="I193" i="20"/>
  <c r="J193" i="20"/>
  <c r="K193" i="20"/>
  <c r="L193" i="20"/>
  <c r="M193" i="20"/>
  <c r="N193" i="20"/>
  <c r="O193" i="20"/>
  <c r="P193" i="20"/>
  <c r="Q193" i="20"/>
  <c r="R193" i="20"/>
  <c r="S193" i="20"/>
  <c r="H194" i="20"/>
  <c r="I194" i="20"/>
  <c r="J194" i="20"/>
  <c r="K194" i="20"/>
  <c r="L194" i="20"/>
  <c r="M194" i="20"/>
  <c r="N194" i="20"/>
  <c r="O194" i="20"/>
  <c r="P194" i="20"/>
  <c r="Q194" i="20"/>
  <c r="R194" i="20"/>
  <c r="S194" i="20"/>
  <c r="H195" i="20"/>
  <c r="I195" i="20"/>
  <c r="J195" i="20"/>
  <c r="K195" i="20"/>
  <c r="L195" i="20"/>
  <c r="M195" i="20"/>
  <c r="N195" i="20"/>
  <c r="O195" i="20"/>
  <c r="P195" i="20"/>
  <c r="Q195" i="20"/>
  <c r="R195" i="20"/>
  <c r="S195" i="20"/>
  <c r="H196" i="20"/>
  <c r="I196" i="20"/>
  <c r="J196" i="20"/>
  <c r="K196" i="20"/>
  <c r="L196" i="20"/>
  <c r="M196" i="20"/>
  <c r="N196" i="20"/>
  <c r="O196" i="20"/>
  <c r="P196" i="20"/>
  <c r="Q196" i="20"/>
  <c r="R196" i="20"/>
  <c r="S196" i="20"/>
  <c r="H197" i="20"/>
  <c r="I197" i="20"/>
  <c r="J197" i="20"/>
  <c r="K197" i="20"/>
  <c r="L197" i="20"/>
  <c r="M197" i="20"/>
  <c r="N197" i="20"/>
  <c r="O197" i="20"/>
  <c r="P197" i="20"/>
  <c r="Q197" i="20"/>
  <c r="R197" i="20"/>
  <c r="S197" i="20"/>
  <c r="H198" i="20"/>
  <c r="I198" i="20"/>
  <c r="J198" i="20"/>
  <c r="K198" i="20"/>
  <c r="L198" i="20"/>
  <c r="M198" i="20"/>
  <c r="N198" i="20"/>
  <c r="O198" i="20"/>
  <c r="P198" i="20"/>
  <c r="Q198" i="20"/>
  <c r="R198" i="20"/>
  <c r="S198" i="20"/>
  <c r="H199" i="20"/>
  <c r="I199" i="20"/>
  <c r="J199" i="20"/>
  <c r="K199" i="20"/>
  <c r="L199" i="20"/>
  <c r="M199" i="20"/>
  <c r="N199" i="20"/>
  <c r="O199" i="20"/>
  <c r="P199" i="20"/>
  <c r="Q199" i="20"/>
  <c r="R199" i="20"/>
  <c r="S199" i="20"/>
  <c r="H200" i="20"/>
  <c r="I200" i="20"/>
  <c r="J200" i="20"/>
  <c r="K200" i="20"/>
  <c r="L200" i="20"/>
  <c r="M200" i="20"/>
  <c r="N200" i="20"/>
  <c r="O200" i="20"/>
  <c r="P200" i="20"/>
  <c r="Q200" i="20"/>
  <c r="R200" i="20"/>
  <c r="S200" i="20"/>
  <c r="H201" i="20"/>
  <c r="I201" i="20"/>
  <c r="J201" i="20"/>
  <c r="K201" i="20"/>
  <c r="L201" i="20"/>
  <c r="M201" i="20"/>
  <c r="N201" i="20"/>
  <c r="O201" i="20"/>
  <c r="P201" i="20"/>
  <c r="Q201" i="20"/>
  <c r="R201" i="20"/>
  <c r="S201" i="20"/>
  <c r="H202" i="20"/>
  <c r="I202" i="20"/>
  <c r="J202" i="20"/>
  <c r="K202" i="20"/>
  <c r="L202" i="20"/>
  <c r="M202" i="20"/>
  <c r="N202" i="20"/>
  <c r="O202" i="20"/>
  <c r="P202" i="20"/>
  <c r="Q202" i="20"/>
  <c r="R202" i="20"/>
  <c r="S202" i="20"/>
  <c r="H203" i="20"/>
  <c r="I203" i="20"/>
  <c r="J203" i="20"/>
  <c r="K203" i="20"/>
  <c r="L203" i="20"/>
  <c r="M203" i="20"/>
  <c r="N203" i="20"/>
  <c r="O203" i="20"/>
  <c r="P203" i="20"/>
  <c r="Q203" i="20"/>
  <c r="R203" i="20"/>
  <c r="S203" i="20"/>
  <c r="H204" i="20"/>
  <c r="I204" i="20"/>
  <c r="J204" i="20"/>
  <c r="K204" i="20"/>
  <c r="L204" i="20"/>
  <c r="M204" i="20"/>
  <c r="N204" i="20"/>
  <c r="O204" i="20"/>
  <c r="P204" i="20"/>
  <c r="Q204" i="20"/>
  <c r="R204" i="20"/>
  <c r="S204" i="20"/>
  <c r="H205" i="20"/>
  <c r="I205" i="20"/>
  <c r="J205" i="20"/>
  <c r="K205" i="20"/>
  <c r="L205" i="20"/>
  <c r="M205" i="20"/>
  <c r="N205" i="20"/>
  <c r="O205" i="20"/>
  <c r="P205" i="20"/>
  <c r="Q205" i="20"/>
  <c r="R205" i="20"/>
  <c r="S205" i="20"/>
  <c r="H206" i="20"/>
  <c r="I206" i="20"/>
  <c r="J206" i="20"/>
  <c r="K206" i="20"/>
  <c r="L206" i="20"/>
  <c r="M206" i="20"/>
  <c r="N206" i="20"/>
  <c r="O206" i="20"/>
  <c r="P206" i="20"/>
  <c r="Q206" i="20"/>
  <c r="R206" i="20"/>
  <c r="S206" i="20"/>
  <c r="H207" i="20"/>
  <c r="I207" i="20"/>
  <c r="J207" i="20"/>
  <c r="K207" i="20"/>
  <c r="L207" i="20"/>
  <c r="M207" i="20"/>
  <c r="N207" i="20"/>
  <c r="O207" i="20"/>
  <c r="P207" i="20"/>
  <c r="Q207" i="20"/>
  <c r="R207" i="20"/>
  <c r="S207" i="20"/>
  <c r="H208" i="20"/>
  <c r="I208" i="20"/>
  <c r="J208" i="20"/>
  <c r="K208" i="20"/>
  <c r="L208" i="20"/>
  <c r="M208" i="20"/>
  <c r="N208" i="20"/>
  <c r="O208" i="20"/>
  <c r="P208" i="20"/>
  <c r="Q208" i="20"/>
  <c r="R208" i="20"/>
  <c r="S208" i="20"/>
  <c r="H209" i="20"/>
  <c r="I209" i="20"/>
  <c r="J209" i="20"/>
  <c r="K209" i="20"/>
  <c r="L209" i="20"/>
  <c r="M209" i="20"/>
  <c r="N209" i="20"/>
  <c r="O209" i="20"/>
  <c r="P209" i="20"/>
  <c r="Q209" i="20"/>
  <c r="R209" i="20"/>
  <c r="S209" i="20"/>
  <c r="H210" i="20"/>
  <c r="I210" i="20"/>
  <c r="J210" i="20"/>
  <c r="K210" i="20"/>
  <c r="L210" i="20"/>
  <c r="M210" i="20"/>
  <c r="N210" i="20"/>
  <c r="O210" i="20"/>
  <c r="P210" i="20"/>
  <c r="Q210" i="20"/>
  <c r="R210" i="20"/>
  <c r="S210" i="20"/>
  <c r="H211" i="20"/>
  <c r="I211" i="20"/>
  <c r="J211" i="20"/>
  <c r="K211" i="20"/>
  <c r="L211" i="20"/>
  <c r="M211" i="20"/>
  <c r="N211" i="20"/>
  <c r="O211" i="20"/>
  <c r="P211" i="20"/>
  <c r="Q211" i="20"/>
  <c r="R211" i="20"/>
  <c r="S211" i="20"/>
  <c r="H212" i="20"/>
  <c r="I212" i="20"/>
  <c r="J212" i="20"/>
  <c r="K212" i="20"/>
  <c r="L212" i="20"/>
  <c r="M212" i="20"/>
  <c r="N212" i="20"/>
  <c r="O212" i="20"/>
  <c r="P212" i="20"/>
  <c r="Q212" i="20"/>
  <c r="R212" i="20"/>
  <c r="S212" i="20"/>
  <c r="H213" i="20"/>
  <c r="I213" i="20"/>
  <c r="J213" i="20"/>
  <c r="K213" i="20"/>
  <c r="L213" i="20"/>
  <c r="M213" i="20"/>
  <c r="N213" i="20"/>
  <c r="O213" i="20"/>
  <c r="P213" i="20"/>
  <c r="Q213" i="20"/>
  <c r="R213" i="20"/>
  <c r="S213" i="20"/>
  <c r="H214" i="20"/>
  <c r="I214" i="20"/>
  <c r="J214" i="20"/>
  <c r="K214" i="20"/>
  <c r="L214" i="20"/>
  <c r="M214" i="20"/>
  <c r="N214" i="20"/>
  <c r="O214" i="20"/>
  <c r="P214" i="20"/>
  <c r="Q214" i="20"/>
  <c r="R214" i="20"/>
  <c r="S214" i="20"/>
  <c r="H215" i="20"/>
  <c r="I215" i="20"/>
  <c r="J215" i="20"/>
  <c r="K215" i="20"/>
  <c r="L215" i="20"/>
  <c r="M215" i="20"/>
  <c r="N215" i="20"/>
  <c r="O215" i="20"/>
  <c r="P215" i="20"/>
  <c r="Q215" i="20"/>
  <c r="R215" i="20"/>
  <c r="S215" i="20"/>
  <c r="H216" i="20"/>
  <c r="I216" i="20"/>
  <c r="J216" i="20"/>
  <c r="K216" i="20"/>
  <c r="L216" i="20"/>
  <c r="M216" i="20"/>
  <c r="N216" i="20"/>
  <c r="O216" i="20"/>
  <c r="P216" i="20"/>
  <c r="Q216" i="20"/>
  <c r="R216" i="20"/>
  <c r="S216" i="20"/>
  <c r="H217" i="20"/>
  <c r="I217" i="20"/>
  <c r="J217" i="20"/>
  <c r="K217" i="20"/>
  <c r="L217" i="20"/>
  <c r="M217" i="20"/>
  <c r="N217" i="20"/>
  <c r="O217" i="20"/>
  <c r="P217" i="20"/>
  <c r="Q217" i="20"/>
  <c r="R217" i="20"/>
  <c r="S217" i="20"/>
  <c r="H218" i="20"/>
  <c r="I218" i="20"/>
  <c r="J218" i="20"/>
  <c r="K218" i="20"/>
  <c r="L218" i="20"/>
  <c r="M218" i="20"/>
  <c r="N218" i="20"/>
  <c r="O218" i="20"/>
  <c r="P218" i="20"/>
  <c r="Q218" i="20"/>
  <c r="R218" i="20"/>
  <c r="S218" i="20"/>
  <c r="H219" i="20"/>
  <c r="I219" i="20"/>
  <c r="J219" i="20"/>
  <c r="K219" i="20"/>
  <c r="L219" i="20"/>
  <c r="M219" i="20"/>
  <c r="N219" i="20"/>
  <c r="O219" i="20"/>
  <c r="P219" i="20"/>
  <c r="Q219" i="20"/>
  <c r="R219" i="20"/>
  <c r="S219" i="20"/>
  <c r="H220" i="20"/>
  <c r="I220" i="20"/>
  <c r="J220" i="20"/>
  <c r="K220" i="20"/>
  <c r="L220" i="20"/>
  <c r="M220" i="20"/>
  <c r="N220" i="20"/>
  <c r="O220" i="20"/>
  <c r="P220" i="20"/>
  <c r="Q220" i="20"/>
  <c r="R220" i="20"/>
  <c r="S220" i="20"/>
  <c r="H221" i="20"/>
  <c r="I221" i="20"/>
  <c r="J221" i="20"/>
  <c r="K221" i="20"/>
  <c r="L221" i="20"/>
  <c r="M221" i="20"/>
  <c r="N221" i="20"/>
  <c r="O221" i="20"/>
  <c r="P221" i="20"/>
  <c r="Q221" i="20"/>
  <c r="R221" i="20"/>
  <c r="S221" i="20"/>
  <c r="H222" i="20"/>
  <c r="I222" i="20"/>
  <c r="J222" i="20"/>
  <c r="K222" i="20"/>
  <c r="L222" i="20"/>
  <c r="M222" i="20"/>
  <c r="N222" i="20"/>
  <c r="O222" i="20"/>
  <c r="P222" i="20"/>
  <c r="Q222" i="20"/>
  <c r="R222" i="20"/>
  <c r="S222" i="20"/>
  <c r="H223" i="20"/>
  <c r="I223" i="20"/>
  <c r="J223" i="20"/>
  <c r="K223" i="20"/>
  <c r="L223" i="20"/>
  <c r="M223" i="20"/>
  <c r="N223" i="20"/>
  <c r="O223" i="20"/>
  <c r="P223" i="20"/>
  <c r="Q223" i="20"/>
  <c r="R223" i="20"/>
  <c r="S223" i="20"/>
  <c r="H224" i="20"/>
  <c r="I224" i="20"/>
  <c r="J224" i="20"/>
  <c r="K224" i="20"/>
  <c r="L224" i="20"/>
  <c r="M224" i="20"/>
  <c r="N224" i="20"/>
  <c r="O224" i="20"/>
  <c r="P224" i="20"/>
  <c r="Q224" i="20"/>
  <c r="R224" i="20"/>
  <c r="S224" i="20"/>
  <c r="H225" i="20"/>
  <c r="I225" i="20"/>
  <c r="J225" i="20"/>
  <c r="K225" i="20"/>
  <c r="L225" i="20"/>
  <c r="M225" i="20"/>
  <c r="N225" i="20"/>
  <c r="O225" i="20"/>
  <c r="P225" i="20"/>
  <c r="Q225" i="20"/>
  <c r="R225" i="20"/>
  <c r="S225" i="20"/>
  <c r="H226" i="20"/>
  <c r="I226" i="20"/>
  <c r="J226" i="20"/>
  <c r="K226" i="20"/>
  <c r="L226" i="20"/>
  <c r="M226" i="20"/>
  <c r="N226" i="20"/>
  <c r="O226" i="20"/>
  <c r="P226" i="20"/>
  <c r="Q226" i="20"/>
  <c r="R226" i="20"/>
  <c r="S226" i="20"/>
  <c r="H227" i="20"/>
  <c r="I227" i="20"/>
  <c r="J227" i="20"/>
  <c r="K227" i="20"/>
  <c r="L227" i="20"/>
  <c r="M227" i="20"/>
  <c r="N227" i="20"/>
  <c r="O227" i="20"/>
  <c r="P227" i="20"/>
  <c r="Q227" i="20"/>
  <c r="R227" i="20"/>
  <c r="S227" i="20"/>
  <c r="H228" i="20"/>
  <c r="I228" i="20"/>
  <c r="J228" i="20"/>
  <c r="K228" i="20"/>
  <c r="L228" i="20"/>
  <c r="M228" i="20"/>
  <c r="N228" i="20"/>
  <c r="O228" i="20"/>
  <c r="P228" i="20"/>
  <c r="Q228" i="20"/>
  <c r="R228" i="20"/>
  <c r="S228" i="20"/>
  <c r="H229" i="20"/>
  <c r="I229" i="20"/>
  <c r="J229" i="20"/>
  <c r="K229" i="20"/>
  <c r="L229" i="20"/>
  <c r="M229" i="20"/>
  <c r="N229" i="20"/>
  <c r="O229" i="20"/>
  <c r="P229" i="20"/>
  <c r="Q229" i="20"/>
  <c r="R229" i="20"/>
  <c r="S229" i="20"/>
  <c r="H230" i="20"/>
  <c r="I230" i="20"/>
  <c r="J230" i="20"/>
  <c r="K230" i="20"/>
  <c r="L230" i="20"/>
  <c r="M230" i="20"/>
  <c r="N230" i="20"/>
  <c r="O230" i="20"/>
  <c r="P230" i="20"/>
  <c r="Q230" i="20"/>
  <c r="R230" i="20"/>
  <c r="S230" i="20"/>
  <c r="H231" i="20"/>
  <c r="I231" i="20"/>
  <c r="J231" i="20"/>
  <c r="K231" i="20"/>
  <c r="L231" i="20"/>
  <c r="M231" i="20"/>
  <c r="N231" i="20"/>
  <c r="O231" i="20"/>
  <c r="P231" i="20"/>
  <c r="Q231" i="20"/>
  <c r="R231" i="20"/>
  <c r="S231" i="20"/>
  <c r="H232" i="20"/>
  <c r="I232" i="20"/>
  <c r="J232" i="20"/>
  <c r="K232" i="20"/>
  <c r="L232" i="20"/>
  <c r="M232" i="20"/>
  <c r="N232" i="20"/>
  <c r="O232" i="20"/>
  <c r="P232" i="20"/>
  <c r="Q232" i="20"/>
  <c r="R232" i="20"/>
  <c r="S232" i="20"/>
  <c r="H233" i="20"/>
  <c r="I233" i="20"/>
  <c r="J233" i="20"/>
  <c r="K233" i="20"/>
  <c r="L233" i="20"/>
  <c r="M233" i="20"/>
  <c r="N233" i="20"/>
  <c r="O233" i="20"/>
  <c r="P233" i="20"/>
  <c r="Q233" i="20"/>
  <c r="R233" i="20"/>
  <c r="S233" i="20"/>
  <c r="H234" i="20"/>
  <c r="I234" i="20"/>
  <c r="J234" i="20"/>
  <c r="K234" i="20"/>
  <c r="L234" i="20"/>
  <c r="M234" i="20"/>
  <c r="N234" i="20"/>
  <c r="O234" i="20"/>
  <c r="P234" i="20"/>
  <c r="Q234" i="20"/>
  <c r="R234" i="20"/>
  <c r="S234" i="20"/>
  <c r="H235" i="20"/>
  <c r="I235" i="20"/>
  <c r="J235" i="20"/>
  <c r="K235" i="20"/>
  <c r="L235" i="20"/>
  <c r="M235" i="20"/>
  <c r="N235" i="20"/>
  <c r="O235" i="20"/>
  <c r="P235" i="20"/>
  <c r="Q235" i="20"/>
  <c r="R235" i="20"/>
  <c r="S235" i="20"/>
  <c r="H236" i="20"/>
  <c r="I236" i="20"/>
  <c r="J236" i="20"/>
  <c r="K236" i="20"/>
  <c r="L236" i="20"/>
  <c r="M236" i="20"/>
  <c r="N236" i="20"/>
  <c r="O236" i="20"/>
  <c r="P236" i="20"/>
  <c r="Q236" i="20"/>
  <c r="R236" i="20"/>
  <c r="S236" i="20"/>
  <c r="H237" i="20"/>
  <c r="I237" i="20"/>
  <c r="J237" i="20"/>
  <c r="K237" i="20"/>
  <c r="L237" i="20"/>
  <c r="M237" i="20"/>
  <c r="N237" i="20"/>
  <c r="O237" i="20"/>
  <c r="P237" i="20"/>
  <c r="Q237" i="20"/>
  <c r="R237" i="20"/>
  <c r="S237" i="20"/>
  <c r="H238" i="20"/>
  <c r="I238" i="20"/>
  <c r="J238" i="20"/>
  <c r="K238" i="20"/>
  <c r="L238" i="20"/>
  <c r="M238" i="20"/>
  <c r="N238" i="20"/>
  <c r="O238" i="20"/>
  <c r="P238" i="20"/>
  <c r="Q238" i="20"/>
  <c r="R238" i="20"/>
  <c r="S238" i="20"/>
  <c r="H239" i="20"/>
  <c r="I239" i="20"/>
  <c r="J239" i="20"/>
  <c r="K239" i="20"/>
  <c r="L239" i="20"/>
  <c r="M239" i="20"/>
  <c r="N239" i="20"/>
  <c r="O239" i="20"/>
  <c r="P239" i="20"/>
  <c r="Q239" i="20"/>
  <c r="R239" i="20"/>
  <c r="S239" i="20"/>
  <c r="H240" i="20"/>
  <c r="I240" i="20"/>
  <c r="J240" i="20"/>
  <c r="K240" i="20"/>
  <c r="L240" i="20"/>
  <c r="M240" i="20"/>
  <c r="N240" i="20"/>
  <c r="O240" i="20"/>
  <c r="P240" i="20"/>
  <c r="Q240" i="20"/>
  <c r="R240" i="20"/>
  <c r="S240" i="20"/>
  <c r="H241" i="20"/>
  <c r="I241" i="20"/>
  <c r="J241" i="20"/>
  <c r="K241" i="20"/>
  <c r="L241" i="20"/>
  <c r="M241" i="20"/>
  <c r="N241" i="20"/>
  <c r="O241" i="20"/>
  <c r="P241" i="20"/>
  <c r="Q241" i="20"/>
  <c r="R241" i="20"/>
  <c r="S241" i="20"/>
  <c r="H242" i="20"/>
  <c r="I242" i="20"/>
  <c r="J242" i="20"/>
  <c r="K242" i="20"/>
  <c r="L242" i="20"/>
  <c r="M242" i="20"/>
  <c r="N242" i="20"/>
  <c r="O242" i="20"/>
  <c r="P242" i="20"/>
  <c r="Q242" i="20"/>
  <c r="R242" i="20"/>
  <c r="S242" i="20"/>
  <c r="H243" i="20"/>
  <c r="I243" i="20"/>
  <c r="J243" i="20"/>
  <c r="K243" i="20"/>
  <c r="L243" i="20"/>
  <c r="M243" i="20"/>
  <c r="N243" i="20"/>
  <c r="O243" i="20"/>
  <c r="P243" i="20"/>
  <c r="Q243" i="20"/>
  <c r="R243" i="20"/>
  <c r="S243" i="20"/>
  <c r="H244" i="20"/>
  <c r="I244" i="20"/>
  <c r="J244" i="20"/>
  <c r="K244" i="20"/>
  <c r="L244" i="20"/>
  <c r="M244" i="20"/>
  <c r="N244" i="20"/>
  <c r="O244" i="20"/>
  <c r="P244" i="20"/>
  <c r="Q244" i="20"/>
  <c r="R244" i="20"/>
  <c r="S244" i="20"/>
  <c r="H245" i="20"/>
  <c r="I245" i="20"/>
  <c r="J245" i="20"/>
  <c r="K245" i="20"/>
  <c r="L245" i="20"/>
  <c r="M245" i="20"/>
  <c r="N245" i="20"/>
  <c r="O245" i="20"/>
  <c r="P245" i="20"/>
  <c r="Q245" i="20"/>
  <c r="R245" i="20"/>
  <c r="S245" i="20"/>
  <c r="H246" i="20"/>
  <c r="I246" i="20"/>
  <c r="J246" i="20"/>
  <c r="K246" i="20"/>
  <c r="L246" i="20"/>
  <c r="M246" i="20"/>
  <c r="N246" i="20"/>
  <c r="O246" i="20"/>
  <c r="P246" i="20"/>
  <c r="Q246" i="20"/>
  <c r="R246" i="20"/>
  <c r="S246" i="20"/>
  <c r="H247" i="20"/>
  <c r="I247" i="20"/>
  <c r="J247" i="20"/>
  <c r="K247" i="20"/>
  <c r="L247" i="20"/>
  <c r="M247" i="20"/>
  <c r="N247" i="20"/>
  <c r="O247" i="20"/>
  <c r="P247" i="20"/>
  <c r="Q247" i="20"/>
  <c r="R247" i="20"/>
  <c r="S247" i="20"/>
  <c r="H248" i="20"/>
  <c r="I248" i="20"/>
  <c r="J248" i="20"/>
  <c r="K248" i="20"/>
  <c r="L248" i="20"/>
  <c r="M248" i="20"/>
  <c r="N248" i="20"/>
  <c r="O248" i="20"/>
  <c r="P248" i="20"/>
  <c r="Q248" i="20"/>
  <c r="R248" i="20"/>
  <c r="S248" i="20"/>
  <c r="H249" i="20"/>
  <c r="I249" i="20"/>
  <c r="J249" i="20"/>
  <c r="K249" i="20"/>
  <c r="L249" i="20"/>
  <c r="M249" i="20"/>
  <c r="N249" i="20"/>
  <c r="O249" i="20"/>
  <c r="P249" i="20"/>
  <c r="Q249" i="20"/>
  <c r="R249" i="20"/>
  <c r="S249" i="20"/>
  <c r="H250" i="20"/>
  <c r="I250" i="20"/>
  <c r="J250" i="20"/>
  <c r="K250" i="20"/>
  <c r="L250" i="20"/>
  <c r="M250" i="20"/>
  <c r="N250" i="20"/>
  <c r="O250" i="20"/>
  <c r="P250" i="20"/>
  <c r="Q250" i="20"/>
  <c r="R250" i="20"/>
  <c r="S250" i="20"/>
  <c r="H251" i="20"/>
  <c r="I251" i="20"/>
  <c r="J251" i="20"/>
  <c r="K251" i="20"/>
  <c r="L251" i="20"/>
  <c r="M251" i="20"/>
  <c r="N251" i="20"/>
  <c r="O251" i="20"/>
  <c r="P251" i="20"/>
  <c r="Q251" i="20"/>
  <c r="R251" i="20"/>
  <c r="S251" i="20"/>
  <c r="H252" i="20"/>
  <c r="I252" i="20"/>
  <c r="J252" i="20"/>
  <c r="K252" i="20"/>
  <c r="L252" i="20"/>
  <c r="M252" i="20"/>
  <c r="N252" i="20"/>
  <c r="O252" i="20"/>
  <c r="P252" i="20"/>
  <c r="Q252" i="20"/>
  <c r="R252" i="20"/>
  <c r="S252" i="20"/>
  <c r="H253" i="20"/>
  <c r="I253" i="20"/>
  <c r="J253" i="20"/>
  <c r="K253" i="20"/>
  <c r="L253" i="20"/>
  <c r="M253" i="20"/>
  <c r="N253" i="20"/>
  <c r="O253" i="20"/>
  <c r="P253" i="20"/>
  <c r="Q253" i="20"/>
  <c r="R253" i="20"/>
  <c r="S253" i="20"/>
  <c r="H254" i="20"/>
  <c r="I254" i="20"/>
  <c r="J254" i="20"/>
  <c r="K254" i="20"/>
  <c r="L254" i="20"/>
  <c r="M254" i="20"/>
  <c r="N254" i="20"/>
  <c r="O254" i="20"/>
  <c r="P254" i="20"/>
  <c r="Q254" i="20"/>
  <c r="R254" i="20"/>
  <c r="S254" i="20"/>
  <c r="H255" i="20"/>
  <c r="I255" i="20"/>
  <c r="J255" i="20"/>
  <c r="K255" i="20"/>
  <c r="L255" i="20"/>
  <c r="M255" i="20"/>
  <c r="N255" i="20"/>
  <c r="O255" i="20"/>
  <c r="P255" i="20"/>
  <c r="Q255" i="20"/>
  <c r="R255" i="20"/>
  <c r="S255" i="20"/>
  <c r="H256" i="20"/>
  <c r="I256" i="20"/>
  <c r="J256" i="20"/>
  <c r="K256" i="20"/>
  <c r="L256" i="20"/>
  <c r="M256" i="20"/>
  <c r="N256" i="20"/>
  <c r="O256" i="20"/>
  <c r="P256" i="20"/>
  <c r="Q256" i="20"/>
  <c r="R256" i="20"/>
  <c r="S256" i="20"/>
  <c r="H257" i="20"/>
  <c r="I257" i="20"/>
  <c r="J257" i="20"/>
  <c r="K257" i="20"/>
  <c r="L257" i="20"/>
  <c r="M257" i="20"/>
  <c r="N257" i="20"/>
  <c r="O257" i="20"/>
  <c r="P257" i="20"/>
  <c r="Q257" i="20"/>
  <c r="R257" i="20"/>
  <c r="S257" i="20"/>
  <c r="H258" i="20"/>
  <c r="I258" i="20"/>
  <c r="J258" i="20"/>
  <c r="K258" i="20"/>
  <c r="L258" i="20"/>
  <c r="M258" i="20"/>
  <c r="N258" i="20"/>
  <c r="O258" i="20"/>
  <c r="P258" i="20"/>
  <c r="Q258" i="20"/>
  <c r="R258" i="20"/>
  <c r="S258" i="20"/>
  <c r="H259" i="20"/>
  <c r="I259" i="20"/>
  <c r="J259" i="20"/>
  <c r="K259" i="20"/>
  <c r="L259" i="20"/>
  <c r="M259" i="20"/>
  <c r="N259" i="20"/>
  <c r="O259" i="20"/>
  <c r="P259" i="20"/>
  <c r="Q259" i="20"/>
  <c r="R259" i="20"/>
  <c r="S259" i="20"/>
  <c r="H260" i="20"/>
  <c r="I260" i="20"/>
  <c r="J260" i="20"/>
  <c r="K260" i="20"/>
  <c r="L260" i="20"/>
  <c r="M260" i="20"/>
  <c r="N260" i="20"/>
  <c r="O260" i="20"/>
  <c r="P260" i="20"/>
  <c r="Q260" i="20"/>
  <c r="R260" i="20"/>
  <c r="S260" i="20"/>
  <c r="H261" i="20"/>
  <c r="I261" i="20"/>
  <c r="J261" i="20"/>
  <c r="K261" i="20"/>
  <c r="L261" i="20"/>
  <c r="M261" i="20"/>
  <c r="N261" i="20"/>
  <c r="O261" i="20"/>
  <c r="P261" i="20"/>
  <c r="Q261" i="20"/>
  <c r="R261" i="20"/>
  <c r="S261" i="20"/>
  <c r="H262" i="20"/>
  <c r="I262" i="20"/>
  <c r="J262" i="20"/>
  <c r="K262" i="20"/>
  <c r="L262" i="20"/>
  <c r="M262" i="20"/>
  <c r="N262" i="20"/>
  <c r="O262" i="20"/>
  <c r="P262" i="20"/>
  <c r="Q262" i="20"/>
  <c r="R262" i="20"/>
  <c r="S262" i="20"/>
  <c r="H263" i="20"/>
  <c r="I263" i="20"/>
  <c r="J263" i="20"/>
  <c r="K263" i="20"/>
  <c r="L263" i="20"/>
  <c r="M263" i="20"/>
  <c r="N263" i="20"/>
  <c r="O263" i="20"/>
  <c r="P263" i="20"/>
  <c r="Q263" i="20"/>
  <c r="R263" i="20"/>
  <c r="S263" i="20"/>
  <c r="H264" i="20"/>
  <c r="I264" i="20"/>
  <c r="J264" i="20"/>
  <c r="K264" i="20"/>
  <c r="L264" i="20"/>
  <c r="M264" i="20"/>
  <c r="N264" i="20"/>
  <c r="O264" i="20"/>
  <c r="P264" i="20"/>
  <c r="Q264" i="20"/>
  <c r="R264" i="20"/>
  <c r="S264" i="20"/>
  <c r="H265" i="20"/>
  <c r="I265" i="20"/>
  <c r="J265" i="20"/>
  <c r="K265" i="20"/>
  <c r="L265" i="20"/>
  <c r="M265" i="20"/>
  <c r="N265" i="20"/>
  <c r="O265" i="20"/>
  <c r="P265" i="20"/>
  <c r="Q265" i="20"/>
  <c r="R265" i="20"/>
  <c r="S265" i="20"/>
  <c r="H266" i="20"/>
  <c r="I266" i="20"/>
  <c r="J266" i="20"/>
  <c r="K266" i="20"/>
  <c r="L266" i="20"/>
  <c r="M266" i="20"/>
  <c r="N266" i="20"/>
  <c r="O266" i="20"/>
  <c r="P266" i="20"/>
  <c r="Q266" i="20"/>
  <c r="R266" i="20"/>
  <c r="S266" i="20"/>
  <c r="H267" i="20"/>
  <c r="I267" i="20"/>
  <c r="J267" i="20"/>
  <c r="K267" i="20"/>
  <c r="L267" i="20"/>
  <c r="M267" i="20"/>
  <c r="N267" i="20"/>
  <c r="O267" i="20"/>
  <c r="P267" i="20"/>
  <c r="Q267" i="20"/>
  <c r="R267" i="20"/>
  <c r="S267" i="20"/>
  <c r="H268" i="20"/>
  <c r="I268" i="20"/>
  <c r="J268" i="20"/>
  <c r="K268" i="20"/>
  <c r="L268" i="20"/>
  <c r="M268" i="20"/>
  <c r="N268" i="20"/>
  <c r="O268" i="20"/>
  <c r="P268" i="20"/>
  <c r="Q268" i="20"/>
  <c r="R268" i="20"/>
  <c r="S268" i="20"/>
  <c r="H269" i="20"/>
  <c r="I269" i="20"/>
  <c r="J269" i="20"/>
  <c r="K269" i="20"/>
  <c r="L269" i="20"/>
  <c r="M269" i="20"/>
  <c r="N269" i="20"/>
  <c r="O269" i="20"/>
  <c r="P269" i="20"/>
  <c r="Q269" i="20"/>
  <c r="R269" i="20"/>
  <c r="S269" i="20"/>
  <c r="H270" i="20"/>
  <c r="I270" i="20"/>
  <c r="J270" i="20"/>
  <c r="K270" i="20"/>
  <c r="L270" i="20"/>
  <c r="M270" i="20"/>
  <c r="N270" i="20"/>
  <c r="O270" i="20"/>
  <c r="P270" i="20"/>
  <c r="Q270" i="20"/>
  <c r="R270" i="20"/>
  <c r="S270" i="20"/>
  <c r="H271" i="20"/>
  <c r="I271" i="20"/>
  <c r="J271" i="20"/>
  <c r="K271" i="20"/>
  <c r="L271" i="20"/>
  <c r="M271" i="20"/>
  <c r="N271" i="20"/>
  <c r="O271" i="20"/>
  <c r="P271" i="20"/>
  <c r="Q271" i="20"/>
  <c r="R271" i="20"/>
  <c r="S271" i="20"/>
  <c r="H272" i="20"/>
  <c r="I272" i="20"/>
  <c r="J272" i="20"/>
  <c r="K272" i="20"/>
  <c r="L272" i="20"/>
  <c r="M272" i="20"/>
  <c r="N272" i="20"/>
  <c r="O272" i="20"/>
  <c r="P272" i="20"/>
  <c r="Q272" i="20"/>
  <c r="R272" i="20"/>
  <c r="S272" i="20"/>
  <c r="H273" i="20"/>
  <c r="I273" i="20"/>
  <c r="J273" i="20"/>
  <c r="K273" i="20"/>
  <c r="L273" i="20"/>
  <c r="M273" i="20"/>
  <c r="N273" i="20"/>
  <c r="O273" i="20"/>
  <c r="P273" i="20"/>
  <c r="Q273" i="20"/>
  <c r="R273" i="20"/>
  <c r="S273" i="20"/>
  <c r="H274" i="20"/>
  <c r="I274" i="20"/>
  <c r="J274" i="20"/>
  <c r="K274" i="20"/>
  <c r="L274" i="20"/>
  <c r="M274" i="20"/>
  <c r="N274" i="20"/>
  <c r="O274" i="20"/>
  <c r="P274" i="20"/>
  <c r="Q274" i="20"/>
  <c r="R274" i="20"/>
  <c r="S274" i="20"/>
  <c r="H275" i="20"/>
  <c r="I275" i="20"/>
  <c r="J275" i="20"/>
  <c r="K275" i="20"/>
  <c r="L275" i="20"/>
  <c r="M275" i="20"/>
  <c r="N275" i="20"/>
  <c r="O275" i="20"/>
  <c r="P275" i="20"/>
  <c r="Q275" i="20"/>
  <c r="R275" i="20"/>
  <c r="S275" i="20"/>
  <c r="H276" i="20"/>
  <c r="I276" i="20"/>
  <c r="J276" i="20"/>
  <c r="K276" i="20"/>
  <c r="L276" i="20"/>
  <c r="M276" i="20"/>
  <c r="N276" i="20"/>
  <c r="O276" i="20"/>
  <c r="P276" i="20"/>
  <c r="Q276" i="20"/>
  <c r="R276" i="20"/>
  <c r="S276" i="20"/>
  <c r="H277" i="20"/>
  <c r="I277" i="20"/>
  <c r="J277" i="20"/>
  <c r="K277" i="20"/>
  <c r="L277" i="20"/>
  <c r="M277" i="20"/>
  <c r="N277" i="20"/>
  <c r="O277" i="20"/>
  <c r="P277" i="20"/>
  <c r="Q277" i="20"/>
  <c r="R277" i="20"/>
  <c r="S277" i="20"/>
  <c r="H278" i="20"/>
  <c r="I278" i="20"/>
  <c r="J278" i="20"/>
  <c r="K278" i="20"/>
  <c r="L278" i="20"/>
  <c r="M278" i="20"/>
  <c r="N278" i="20"/>
  <c r="O278" i="20"/>
  <c r="P278" i="20"/>
  <c r="Q278" i="20"/>
  <c r="R278" i="20"/>
  <c r="S278" i="20"/>
  <c r="H279" i="20"/>
  <c r="I279" i="20"/>
  <c r="J279" i="20"/>
  <c r="K279" i="20"/>
  <c r="L279" i="20"/>
  <c r="M279" i="20"/>
  <c r="N279" i="20"/>
  <c r="O279" i="20"/>
  <c r="P279" i="20"/>
  <c r="Q279" i="20"/>
  <c r="R279" i="20"/>
  <c r="S279" i="20"/>
  <c r="H280" i="20"/>
  <c r="I280" i="20"/>
  <c r="J280" i="20"/>
  <c r="K280" i="20"/>
  <c r="L280" i="20"/>
  <c r="M280" i="20"/>
  <c r="N280" i="20"/>
  <c r="O280" i="20"/>
  <c r="P280" i="20"/>
  <c r="Q280" i="20"/>
  <c r="R280" i="20"/>
  <c r="S280" i="20"/>
  <c r="H281" i="20"/>
  <c r="I281" i="20"/>
  <c r="J281" i="20"/>
  <c r="K281" i="20"/>
  <c r="L281" i="20"/>
  <c r="M281" i="20"/>
  <c r="N281" i="20"/>
  <c r="O281" i="20"/>
  <c r="P281" i="20"/>
  <c r="Q281" i="20"/>
  <c r="R281" i="20"/>
  <c r="S281" i="20"/>
  <c r="H282" i="20"/>
  <c r="I282" i="20"/>
  <c r="J282" i="20"/>
  <c r="K282" i="20"/>
  <c r="L282" i="20"/>
  <c r="M282" i="20"/>
  <c r="N282" i="20"/>
  <c r="O282" i="20"/>
  <c r="P282" i="20"/>
  <c r="Q282" i="20"/>
  <c r="R282" i="20"/>
  <c r="S282" i="20"/>
  <c r="H283" i="20"/>
  <c r="I283" i="20"/>
  <c r="J283" i="20"/>
  <c r="K283" i="20"/>
  <c r="L283" i="20"/>
  <c r="M283" i="20"/>
  <c r="N283" i="20"/>
  <c r="O283" i="20"/>
  <c r="P283" i="20"/>
  <c r="Q283" i="20"/>
  <c r="R283" i="20"/>
  <c r="S283" i="20"/>
  <c r="H284" i="20"/>
  <c r="I284" i="20"/>
  <c r="J284" i="20"/>
  <c r="K284" i="20"/>
  <c r="L284" i="20"/>
  <c r="M284" i="20"/>
  <c r="N284" i="20"/>
  <c r="O284" i="20"/>
  <c r="P284" i="20"/>
  <c r="Q284" i="20"/>
  <c r="R284" i="20"/>
  <c r="S284" i="20"/>
  <c r="H285" i="20"/>
  <c r="I285" i="20"/>
  <c r="J285" i="20"/>
  <c r="K285" i="20"/>
  <c r="L285" i="20"/>
  <c r="M285" i="20"/>
  <c r="N285" i="20"/>
  <c r="O285" i="20"/>
  <c r="P285" i="20"/>
  <c r="Q285" i="20"/>
  <c r="R285" i="20"/>
  <c r="S285" i="20"/>
  <c r="H286" i="20"/>
  <c r="I286" i="20"/>
  <c r="J286" i="20"/>
  <c r="K286" i="20"/>
  <c r="L286" i="20"/>
  <c r="M286" i="20"/>
  <c r="N286" i="20"/>
  <c r="O286" i="20"/>
  <c r="P286" i="20"/>
  <c r="Q286" i="20"/>
  <c r="R286" i="20"/>
  <c r="S286" i="20"/>
  <c r="H287" i="20"/>
  <c r="I287" i="20"/>
  <c r="J287" i="20"/>
  <c r="K287" i="20"/>
  <c r="L287" i="20"/>
  <c r="M287" i="20"/>
  <c r="N287" i="20"/>
  <c r="O287" i="20"/>
  <c r="P287" i="20"/>
  <c r="Q287" i="20"/>
  <c r="R287" i="20"/>
  <c r="S287" i="20"/>
  <c r="H288" i="20"/>
  <c r="I288" i="20"/>
  <c r="J288" i="20"/>
  <c r="K288" i="20"/>
  <c r="L288" i="20"/>
  <c r="M288" i="20"/>
  <c r="N288" i="20"/>
  <c r="O288" i="20"/>
  <c r="P288" i="20"/>
  <c r="Q288" i="20"/>
  <c r="R288" i="20"/>
  <c r="S288" i="20"/>
  <c r="H289" i="20"/>
  <c r="I289" i="20"/>
  <c r="J289" i="20"/>
  <c r="K289" i="20"/>
  <c r="L289" i="20"/>
  <c r="M289" i="20"/>
  <c r="N289" i="20"/>
  <c r="O289" i="20"/>
  <c r="P289" i="20"/>
  <c r="Q289" i="20"/>
  <c r="R289" i="20"/>
  <c r="S289" i="20"/>
  <c r="H290" i="20"/>
  <c r="I290" i="20"/>
  <c r="J290" i="20"/>
  <c r="K290" i="20"/>
  <c r="L290" i="20"/>
  <c r="M290" i="20"/>
  <c r="N290" i="20"/>
  <c r="O290" i="20"/>
  <c r="P290" i="20"/>
  <c r="Q290" i="20"/>
  <c r="R290" i="20"/>
  <c r="S290" i="20"/>
  <c r="H291" i="20"/>
  <c r="I291" i="20"/>
  <c r="J291" i="20"/>
  <c r="K291" i="20"/>
  <c r="L291" i="20"/>
  <c r="M291" i="20"/>
  <c r="N291" i="20"/>
  <c r="O291" i="20"/>
  <c r="P291" i="20"/>
  <c r="Q291" i="20"/>
  <c r="R291" i="20"/>
  <c r="S291" i="20"/>
  <c r="H292" i="20"/>
  <c r="I292" i="20"/>
  <c r="J292" i="20"/>
  <c r="K292" i="20"/>
  <c r="L292" i="20"/>
  <c r="M292" i="20"/>
  <c r="N292" i="20"/>
  <c r="O292" i="20"/>
  <c r="P292" i="20"/>
  <c r="Q292" i="20"/>
  <c r="R292" i="20"/>
  <c r="S292" i="20"/>
  <c r="H293" i="20"/>
  <c r="I293" i="20"/>
  <c r="J293" i="20"/>
  <c r="K293" i="20"/>
  <c r="L293" i="20"/>
  <c r="M293" i="20"/>
  <c r="N293" i="20"/>
  <c r="O293" i="20"/>
  <c r="P293" i="20"/>
  <c r="Q293" i="20"/>
  <c r="R293" i="20"/>
  <c r="S293" i="20"/>
  <c r="H294" i="20"/>
  <c r="I294" i="20"/>
  <c r="J294" i="20"/>
  <c r="K294" i="20"/>
  <c r="L294" i="20"/>
  <c r="M294" i="20"/>
  <c r="N294" i="20"/>
  <c r="O294" i="20"/>
  <c r="P294" i="20"/>
  <c r="Q294" i="20"/>
  <c r="R294" i="20"/>
  <c r="S294" i="20"/>
  <c r="H295" i="20"/>
  <c r="I295" i="20"/>
  <c r="J295" i="20"/>
  <c r="K295" i="20"/>
  <c r="L295" i="20"/>
  <c r="M295" i="20"/>
  <c r="N295" i="20"/>
  <c r="O295" i="20"/>
  <c r="P295" i="20"/>
  <c r="Q295" i="20"/>
  <c r="R295" i="20"/>
  <c r="S295" i="20"/>
  <c r="H296" i="20"/>
  <c r="I296" i="20"/>
  <c r="J296" i="20"/>
  <c r="K296" i="20"/>
  <c r="L296" i="20"/>
  <c r="M296" i="20"/>
  <c r="N296" i="20"/>
  <c r="O296" i="20"/>
  <c r="P296" i="20"/>
  <c r="Q296" i="20"/>
  <c r="R296" i="20"/>
  <c r="S296" i="20"/>
  <c r="H297" i="20"/>
  <c r="I297" i="20"/>
  <c r="J297" i="20"/>
  <c r="K297" i="20"/>
  <c r="L297" i="20"/>
  <c r="M297" i="20"/>
  <c r="N297" i="20"/>
  <c r="O297" i="20"/>
  <c r="P297" i="20"/>
  <c r="Q297" i="20"/>
  <c r="R297" i="20"/>
  <c r="S297" i="20"/>
  <c r="H298" i="20"/>
  <c r="I298" i="20"/>
  <c r="J298" i="20"/>
  <c r="K298" i="20"/>
  <c r="L298" i="20"/>
  <c r="M298" i="20"/>
  <c r="N298" i="20"/>
  <c r="O298" i="20"/>
  <c r="P298" i="20"/>
  <c r="Q298" i="20"/>
  <c r="R298" i="20"/>
  <c r="S298" i="20"/>
  <c r="H299" i="20"/>
  <c r="I299" i="20"/>
  <c r="J299" i="20"/>
  <c r="K299" i="20"/>
  <c r="L299" i="20"/>
  <c r="M299" i="20"/>
  <c r="N299" i="20"/>
  <c r="O299" i="20"/>
  <c r="P299" i="20"/>
  <c r="Q299" i="20"/>
  <c r="R299" i="20"/>
  <c r="S299" i="20"/>
  <c r="H300" i="20"/>
  <c r="I300" i="20"/>
  <c r="J300" i="20"/>
  <c r="K300" i="20"/>
  <c r="L300" i="20"/>
  <c r="M300" i="20"/>
  <c r="N300" i="20"/>
  <c r="O300" i="20"/>
  <c r="P300" i="20"/>
  <c r="Q300" i="20"/>
  <c r="R300" i="20"/>
  <c r="S300" i="20"/>
  <c r="H301" i="20"/>
  <c r="I301" i="20"/>
  <c r="J301" i="20"/>
  <c r="K301" i="20"/>
  <c r="L301" i="20"/>
  <c r="M301" i="20"/>
  <c r="N301" i="20"/>
  <c r="O301" i="20"/>
  <c r="P301" i="20"/>
  <c r="Q301" i="20"/>
  <c r="R301" i="20"/>
  <c r="S301" i="20"/>
  <c r="H302" i="20"/>
  <c r="I302" i="20"/>
  <c r="J302" i="20"/>
  <c r="K302" i="20"/>
  <c r="L302" i="20"/>
  <c r="M302" i="20"/>
  <c r="N302" i="20"/>
  <c r="O302" i="20"/>
  <c r="P302" i="20"/>
  <c r="Q302" i="20"/>
  <c r="R302" i="20"/>
  <c r="S302" i="20"/>
  <c r="H303" i="20"/>
  <c r="I303" i="20"/>
  <c r="J303" i="20"/>
  <c r="K303" i="20"/>
  <c r="L303" i="20"/>
  <c r="M303" i="20"/>
  <c r="N303" i="20"/>
  <c r="O303" i="20"/>
  <c r="P303" i="20"/>
  <c r="Q303" i="20"/>
  <c r="R303" i="20"/>
  <c r="S303" i="20"/>
  <c r="H304" i="20"/>
  <c r="I304" i="20"/>
  <c r="J304" i="20"/>
  <c r="K304" i="20"/>
  <c r="L304" i="20"/>
  <c r="M304" i="20"/>
  <c r="N304" i="20"/>
  <c r="O304" i="20"/>
  <c r="P304" i="20"/>
  <c r="Q304" i="20"/>
  <c r="R304" i="20"/>
  <c r="S304" i="20"/>
  <c r="H305" i="20"/>
  <c r="I305" i="20"/>
  <c r="J305" i="20"/>
  <c r="K305" i="20"/>
  <c r="L305" i="20"/>
  <c r="M305" i="20"/>
  <c r="N305" i="20"/>
  <c r="O305" i="20"/>
  <c r="P305" i="20"/>
  <c r="Q305" i="20"/>
  <c r="R305" i="20"/>
  <c r="S305" i="20"/>
  <c r="H306" i="20"/>
  <c r="I306" i="20"/>
  <c r="J306" i="20"/>
  <c r="K306" i="20"/>
  <c r="L306" i="20"/>
  <c r="M306" i="20"/>
  <c r="N306" i="20"/>
  <c r="O306" i="20"/>
  <c r="P306" i="20"/>
  <c r="Q306" i="20"/>
  <c r="R306" i="20"/>
  <c r="S306" i="20"/>
  <c r="H307" i="20"/>
  <c r="I307" i="20"/>
  <c r="J307" i="20"/>
  <c r="K307" i="20"/>
  <c r="L307" i="20"/>
  <c r="M307" i="20"/>
  <c r="N307" i="20"/>
  <c r="O307" i="20"/>
  <c r="P307" i="20"/>
  <c r="Q307" i="20"/>
  <c r="R307" i="20"/>
  <c r="S307" i="20"/>
  <c r="H308" i="20"/>
  <c r="I308" i="20"/>
  <c r="J308" i="20"/>
  <c r="K308" i="20"/>
  <c r="L308" i="20"/>
  <c r="M308" i="20"/>
  <c r="N308" i="20"/>
  <c r="O308" i="20"/>
  <c r="P308" i="20"/>
  <c r="Q308" i="20"/>
  <c r="R308" i="20"/>
  <c r="S308" i="20"/>
  <c r="H309" i="20"/>
  <c r="I309" i="20"/>
  <c r="J309" i="20"/>
  <c r="K309" i="20"/>
  <c r="L309" i="20"/>
  <c r="M309" i="20"/>
  <c r="N309" i="20"/>
  <c r="O309" i="20"/>
  <c r="P309" i="20"/>
  <c r="Q309" i="20"/>
  <c r="R309" i="20"/>
  <c r="S309" i="20"/>
  <c r="H310" i="20"/>
  <c r="I310" i="20"/>
  <c r="J310" i="20"/>
  <c r="K310" i="20"/>
  <c r="L310" i="20"/>
  <c r="M310" i="20"/>
  <c r="N310" i="20"/>
  <c r="O310" i="20"/>
  <c r="P310" i="20"/>
  <c r="Q310" i="20"/>
  <c r="R310" i="20"/>
  <c r="S310" i="20"/>
  <c r="H311" i="20"/>
  <c r="I311" i="20"/>
  <c r="J311" i="20"/>
  <c r="K311" i="20"/>
  <c r="L311" i="20"/>
  <c r="M311" i="20"/>
  <c r="N311" i="20"/>
  <c r="O311" i="20"/>
  <c r="P311" i="20"/>
  <c r="Q311" i="20"/>
  <c r="R311" i="20"/>
  <c r="S311" i="20"/>
  <c r="H312" i="20"/>
  <c r="I312" i="20"/>
  <c r="J312" i="20"/>
  <c r="K312" i="20"/>
  <c r="L312" i="20"/>
  <c r="M312" i="20"/>
  <c r="N312" i="20"/>
  <c r="O312" i="20"/>
  <c r="P312" i="20"/>
  <c r="Q312" i="20"/>
  <c r="R312" i="20"/>
  <c r="S312" i="20"/>
  <c r="H313" i="20"/>
  <c r="I313" i="20"/>
  <c r="J313" i="20"/>
  <c r="K313" i="20"/>
  <c r="L313" i="20"/>
  <c r="M313" i="20"/>
  <c r="N313" i="20"/>
  <c r="O313" i="20"/>
  <c r="P313" i="20"/>
  <c r="Q313" i="20"/>
  <c r="R313" i="20"/>
  <c r="S313" i="20"/>
  <c r="H314" i="20"/>
  <c r="I314" i="20"/>
  <c r="J314" i="20"/>
  <c r="K314" i="20"/>
  <c r="L314" i="20"/>
  <c r="M314" i="20"/>
  <c r="N314" i="20"/>
  <c r="O314" i="20"/>
  <c r="P314" i="20"/>
  <c r="Q314" i="20"/>
  <c r="R314" i="20"/>
  <c r="S314" i="20"/>
  <c r="H315" i="20"/>
  <c r="I315" i="20"/>
  <c r="J315" i="20"/>
  <c r="K315" i="20"/>
  <c r="L315" i="20"/>
  <c r="M315" i="20"/>
  <c r="N315" i="20"/>
  <c r="O315" i="20"/>
  <c r="P315" i="20"/>
  <c r="Q315" i="20"/>
  <c r="R315" i="20"/>
  <c r="S315" i="20"/>
  <c r="H316" i="20"/>
  <c r="I316" i="20"/>
  <c r="J316" i="20"/>
  <c r="K316" i="20"/>
  <c r="L316" i="20"/>
  <c r="M316" i="20"/>
  <c r="N316" i="20"/>
  <c r="O316" i="20"/>
  <c r="P316" i="20"/>
  <c r="Q316" i="20"/>
  <c r="R316" i="20"/>
  <c r="S316" i="20"/>
  <c r="H317" i="20"/>
  <c r="I317" i="20"/>
  <c r="J317" i="20"/>
  <c r="K317" i="20"/>
  <c r="L317" i="20"/>
  <c r="M317" i="20"/>
  <c r="N317" i="20"/>
  <c r="O317" i="20"/>
  <c r="P317" i="20"/>
  <c r="Q317" i="20"/>
  <c r="R317" i="20"/>
  <c r="S317" i="20"/>
  <c r="H318" i="20"/>
  <c r="I318" i="20"/>
  <c r="J318" i="20"/>
  <c r="K318" i="20"/>
  <c r="L318" i="20"/>
  <c r="M318" i="20"/>
  <c r="N318" i="20"/>
  <c r="O318" i="20"/>
  <c r="P318" i="20"/>
  <c r="Q318" i="20"/>
  <c r="R318" i="20"/>
  <c r="S318" i="20"/>
  <c r="H319" i="20"/>
  <c r="I319" i="20"/>
  <c r="J319" i="20"/>
  <c r="K319" i="20"/>
  <c r="L319" i="20"/>
  <c r="M319" i="20"/>
  <c r="N319" i="20"/>
  <c r="O319" i="20"/>
  <c r="P319" i="20"/>
  <c r="Q319" i="20"/>
  <c r="R319" i="20"/>
  <c r="S319" i="20"/>
  <c r="H320" i="20"/>
  <c r="I320" i="20"/>
  <c r="J320" i="20"/>
  <c r="K320" i="20"/>
  <c r="L320" i="20"/>
  <c r="M320" i="20"/>
  <c r="N320" i="20"/>
  <c r="O320" i="20"/>
  <c r="P320" i="20"/>
  <c r="Q320" i="20"/>
  <c r="R320" i="20"/>
  <c r="S320" i="20"/>
  <c r="H321" i="20"/>
  <c r="I321" i="20"/>
  <c r="J321" i="20"/>
  <c r="K321" i="20"/>
  <c r="L321" i="20"/>
  <c r="M321" i="20"/>
  <c r="N321" i="20"/>
  <c r="O321" i="20"/>
  <c r="P321" i="20"/>
  <c r="Q321" i="20"/>
  <c r="R321" i="20"/>
  <c r="S321" i="20"/>
  <c r="H322" i="20"/>
  <c r="I322" i="20"/>
  <c r="J322" i="20"/>
  <c r="K322" i="20"/>
  <c r="L322" i="20"/>
  <c r="M322" i="20"/>
  <c r="N322" i="20"/>
  <c r="O322" i="20"/>
  <c r="P322" i="20"/>
  <c r="Q322" i="20"/>
  <c r="R322" i="20"/>
  <c r="S322" i="20"/>
  <c r="H323" i="20"/>
  <c r="I323" i="20"/>
  <c r="J323" i="20"/>
  <c r="K323" i="20"/>
  <c r="L323" i="20"/>
  <c r="M323" i="20"/>
  <c r="N323" i="20"/>
  <c r="O323" i="20"/>
  <c r="P323" i="20"/>
  <c r="Q323" i="20"/>
  <c r="R323" i="20"/>
  <c r="S323" i="20"/>
  <c r="H324" i="20"/>
  <c r="I324" i="20"/>
  <c r="J324" i="20"/>
  <c r="K324" i="20"/>
  <c r="L324" i="20"/>
  <c r="M324" i="20"/>
  <c r="N324" i="20"/>
  <c r="O324" i="20"/>
  <c r="P324" i="20"/>
  <c r="Q324" i="20"/>
  <c r="R324" i="20"/>
  <c r="S324" i="20"/>
  <c r="H325" i="20"/>
  <c r="I325" i="20"/>
  <c r="J325" i="20"/>
  <c r="K325" i="20"/>
  <c r="L325" i="20"/>
  <c r="M325" i="20"/>
  <c r="N325" i="20"/>
  <c r="O325" i="20"/>
  <c r="P325" i="20"/>
  <c r="Q325" i="20"/>
  <c r="R325" i="20"/>
  <c r="S325" i="20"/>
  <c r="H326" i="20"/>
  <c r="I326" i="20"/>
  <c r="J326" i="20"/>
  <c r="K326" i="20"/>
  <c r="L326" i="20"/>
  <c r="M326" i="20"/>
  <c r="N326" i="20"/>
  <c r="O326" i="20"/>
  <c r="P326" i="20"/>
  <c r="Q326" i="20"/>
  <c r="R326" i="20"/>
  <c r="S326" i="20"/>
  <c r="H327" i="20"/>
  <c r="I327" i="20"/>
  <c r="J327" i="20"/>
  <c r="K327" i="20"/>
  <c r="L327" i="20"/>
  <c r="M327" i="20"/>
  <c r="N327" i="20"/>
  <c r="O327" i="20"/>
  <c r="P327" i="20"/>
  <c r="Q327" i="20"/>
  <c r="R327" i="20"/>
  <c r="S327" i="20"/>
  <c r="H328" i="20"/>
  <c r="I328" i="20"/>
  <c r="J328" i="20"/>
  <c r="K328" i="20"/>
  <c r="L328" i="20"/>
  <c r="M328" i="20"/>
  <c r="N328" i="20"/>
  <c r="O328" i="20"/>
  <c r="P328" i="20"/>
  <c r="Q328" i="20"/>
  <c r="R328" i="20"/>
  <c r="S328" i="20"/>
  <c r="H329" i="20"/>
  <c r="I329" i="20"/>
  <c r="J329" i="20"/>
  <c r="K329" i="20"/>
  <c r="L329" i="20"/>
  <c r="M329" i="20"/>
  <c r="N329" i="20"/>
  <c r="O329" i="20"/>
  <c r="P329" i="20"/>
  <c r="Q329" i="20"/>
  <c r="R329" i="20"/>
  <c r="S329" i="20"/>
  <c r="H330" i="20"/>
  <c r="I330" i="20"/>
  <c r="J330" i="20"/>
  <c r="K330" i="20"/>
  <c r="L330" i="20"/>
  <c r="M330" i="20"/>
  <c r="N330" i="20"/>
  <c r="O330" i="20"/>
  <c r="P330" i="20"/>
  <c r="Q330" i="20"/>
  <c r="R330" i="20"/>
  <c r="S330" i="20"/>
  <c r="H331" i="20"/>
  <c r="I331" i="20"/>
  <c r="J331" i="20"/>
  <c r="K331" i="20"/>
  <c r="L331" i="20"/>
  <c r="M331" i="20"/>
  <c r="N331" i="20"/>
  <c r="O331" i="20"/>
  <c r="P331" i="20"/>
  <c r="Q331" i="20"/>
  <c r="R331" i="20"/>
  <c r="S331" i="20"/>
  <c r="H332" i="20"/>
  <c r="I332" i="20"/>
  <c r="J332" i="20"/>
  <c r="K332" i="20"/>
  <c r="L332" i="20"/>
  <c r="M332" i="20"/>
  <c r="N332" i="20"/>
  <c r="O332" i="20"/>
  <c r="P332" i="20"/>
  <c r="Q332" i="20"/>
  <c r="R332" i="20"/>
  <c r="S332" i="20"/>
  <c r="H333" i="20"/>
  <c r="I333" i="20"/>
  <c r="J333" i="20"/>
  <c r="K333" i="20"/>
  <c r="L333" i="20"/>
  <c r="M333" i="20"/>
  <c r="N333" i="20"/>
  <c r="O333" i="20"/>
  <c r="P333" i="20"/>
  <c r="Q333" i="20"/>
  <c r="R333" i="20"/>
  <c r="S333" i="20"/>
  <c r="H334" i="20"/>
  <c r="I334" i="20"/>
  <c r="J334" i="20"/>
  <c r="K334" i="20"/>
  <c r="L334" i="20"/>
  <c r="M334" i="20"/>
  <c r="N334" i="20"/>
  <c r="O334" i="20"/>
  <c r="P334" i="20"/>
  <c r="Q334" i="20"/>
  <c r="R334" i="20"/>
  <c r="S334" i="20"/>
  <c r="H335" i="20"/>
  <c r="I335" i="20"/>
  <c r="J335" i="20"/>
  <c r="K335" i="20"/>
  <c r="L335" i="20"/>
  <c r="M335" i="20"/>
  <c r="N335" i="20"/>
  <c r="O335" i="20"/>
  <c r="P335" i="20"/>
  <c r="Q335" i="20"/>
  <c r="R335" i="20"/>
  <c r="S335" i="20"/>
  <c r="H336" i="20"/>
  <c r="I336" i="20"/>
  <c r="J336" i="20"/>
  <c r="K336" i="20"/>
  <c r="L336" i="20"/>
  <c r="M336" i="20"/>
  <c r="N336" i="20"/>
  <c r="O336" i="20"/>
  <c r="P336" i="20"/>
  <c r="Q336" i="20"/>
  <c r="R336" i="20"/>
  <c r="S336" i="20"/>
  <c r="H337" i="20"/>
  <c r="I337" i="20"/>
  <c r="J337" i="20"/>
  <c r="K337" i="20"/>
  <c r="L337" i="20"/>
  <c r="M337" i="20"/>
  <c r="N337" i="20"/>
  <c r="O337" i="20"/>
  <c r="P337" i="20"/>
  <c r="Q337" i="20"/>
  <c r="R337" i="20"/>
  <c r="S337" i="20"/>
  <c r="H338" i="20"/>
  <c r="I338" i="20"/>
  <c r="J338" i="20"/>
  <c r="K338" i="20"/>
  <c r="L338" i="20"/>
  <c r="M338" i="20"/>
  <c r="N338" i="20"/>
  <c r="O338" i="20"/>
  <c r="P338" i="20"/>
  <c r="Q338" i="20"/>
  <c r="R338" i="20"/>
  <c r="S338" i="20"/>
  <c r="H339" i="20"/>
  <c r="I339" i="20"/>
  <c r="J339" i="20"/>
  <c r="K339" i="20"/>
  <c r="L339" i="20"/>
  <c r="M339" i="20"/>
  <c r="N339" i="20"/>
  <c r="O339" i="20"/>
  <c r="P339" i="20"/>
  <c r="Q339" i="20"/>
  <c r="R339" i="20"/>
  <c r="S339" i="20"/>
  <c r="H340" i="20"/>
  <c r="I340" i="20"/>
  <c r="J340" i="20"/>
  <c r="K340" i="20"/>
  <c r="L340" i="20"/>
  <c r="M340" i="20"/>
  <c r="N340" i="20"/>
  <c r="O340" i="20"/>
  <c r="P340" i="20"/>
  <c r="Q340" i="20"/>
  <c r="R340" i="20"/>
  <c r="S340" i="20"/>
  <c r="H341" i="20"/>
  <c r="I341" i="20"/>
  <c r="J341" i="20"/>
  <c r="K341" i="20"/>
  <c r="L341" i="20"/>
  <c r="M341" i="20"/>
  <c r="N341" i="20"/>
  <c r="O341" i="20"/>
  <c r="P341" i="20"/>
  <c r="Q341" i="20"/>
  <c r="R341" i="20"/>
  <c r="S341" i="20"/>
  <c r="H342" i="20"/>
  <c r="I342" i="20"/>
  <c r="J342" i="20"/>
  <c r="K342" i="20"/>
  <c r="L342" i="20"/>
  <c r="M342" i="20"/>
  <c r="N342" i="20"/>
  <c r="O342" i="20"/>
  <c r="P342" i="20"/>
  <c r="Q342" i="20"/>
  <c r="R342" i="20"/>
  <c r="S342" i="20"/>
  <c r="H343" i="20"/>
  <c r="I343" i="20"/>
  <c r="J343" i="20"/>
  <c r="K343" i="20"/>
  <c r="L343" i="20"/>
  <c r="M343" i="20"/>
  <c r="N343" i="20"/>
  <c r="O343" i="20"/>
  <c r="P343" i="20"/>
  <c r="Q343" i="20"/>
  <c r="R343" i="20"/>
  <c r="S343" i="20"/>
  <c r="H344" i="20"/>
  <c r="I344" i="20"/>
  <c r="J344" i="20"/>
  <c r="K344" i="20"/>
  <c r="L344" i="20"/>
  <c r="M344" i="20"/>
  <c r="N344" i="20"/>
  <c r="O344" i="20"/>
  <c r="P344" i="20"/>
  <c r="Q344" i="20"/>
  <c r="R344" i="20"/>
  <c r="S344" i="20"/>
  <c r="H345" i="20"/>
  <c r="I345" i="20"/>
  <c r="J345" i="20"/>
  <c r="K345" i="20"/>
  <c r="L345" i="20"/>
  <c r="M345" i="20"/>
  <c r="N345" i="20"/>
  <c r="O345" i="20"/>
  <c r="P345" i="20"/>
  <c r="Q345" i="20"/>
  <c r="R345" i="20"/>
  <c r="S345" i="20"/>
  <c r="H346" i="20"/>
  <c r="I346" i="20"/>
  <c r="J346" i="20"/>
  <c r="K346" i="20"/>
  <c r="L346" i="20"/>
  <c r="M346" i="20"/>
  <c r="N346" i="20"/>
  <c r="O346" i="20"/>
  <c r="P346" i="20"/>
  <c r="Q346" i="20"/>
  <c r="R346" i="20"/>
  <c r="S346" i="20"/>
  <c r="H347" i="20"/>
  <c r="I347" i="20"/>
  <c r="J347" i="20"/>
  <c r="K347" i="20"/>
  <c r="L347" i="20"/>
  <c r="M347" i="20"/>
  <c r="N347" i="20"/>
  <c r="O347" i="20"/>
  <c r="P347" i="20"/>
  <c r="Q347" i="20"/>
  <c r="R347" i="20"/>
  <c r="S347" i="20"/>
  <c r="H348" i="20"/>
  <c r="I348" i="20"/>
  <c r="J348" i="20"/>
  <c r="K348" i="20"/>
  <c r="L348" i="20"/>
  <c r="M348" i="20"/>
  <c r="N348" i="20"/>
  <c r="O348" i="20"/>
  <c r="P348" i="20"/>
  <c r="Q348" i="20"/>
  <c r="R348" i="20"/>
  <c r="S348" i="20"/>
  <c r="H349" i="20"/>
  <c r="I349" i="20"/>
  <c r="J349" i="20"/>
  <c r="K349" i="20"/>
  <c r="L349" i="20"/>
  <c r="M349" i="20"/>
  <c r="N349" i="20"/>
  <c r="O349" i="20"/>
  <c r="P349" i="20"/>
  <c r="Q349" i="20"/>
  <c r="R349" i="20"/>
  <c r="S349" i="20"/>
  <c r="H350" i="20"/>
  <c r="I350" i="20"/>
  <c r="J350" i="20"/>
  <c r="K350" i="20"/>
  <c r="L350" i="20"/>
  <c r="M350" i="20"/>
  <c r="N350" i="20"/>
  <c r="O350" i="20"/>
  <c r="P350" i="20"/>
  <c r="Q350" i="20"/>
  <c r="R350" i="20"/>
  <c r="S350" i="20"/>
  <c r="H351" i="20"/>
  <c r="I351" i="20"/>
  <c r="J351" i="20"/>
  <c r="K351" i="20"/>
  <c r="L351" i="20"/>
  <c r="M351" i="20"/>
  <c r="N351" i="20"/>
  <c r="O351" i="20"/>
  <c r="P351" i="20"/>
  <c r="Q351" i="20"/>
  <c r="R351" i="20"/>
  <c r="S351" i="20"/>
  <c r="H352" i="20"/>
  <c r="I352" i="20"/>
  <c r="J352" i="20"/>
  <c r="K352" i="20"/>
  <c r="L352" i="20"/>
  <c r="M352" i="20"/>
  <c r="N352" i="20"/>
  <c r="O352" i="20"/>
  <c r="P352" i="20"/>
  <c r="Q352" i="20"/>
  <c r="R352" i="20"/>
  <c r="S352" i="20"/>
  <c r="H353" i="20"/>
  <c r="I353" i="20"/>
  <c r="J353" i="20"/>
  <c r="K353" i="20"/>
  <c r="L353" i="20"/>
  <c r="M353" i="20"/>
  <c r="N353" i="20"/>
  <c r="O353" i="20"/>
  <c r="P353" i="20"/>
  <c r="Q353" i="20"/>
  <c r="R353" i="20"/>
  <c r="S353" i="20"/>
  <c r="H354" i="20"/>
  <c r="I354" i="20"/>
  <c r="J354" i="20"/>
  <c r="K354" i="20"/>
  <c r="L354" i="20"/>
  <c r="M354" i="20"/>
  <c r="N354" i="20"/>
  <c r="O354" i="20"/>
  <c r="P354" i="20"/>
  <c r="Q354" i="20"/>
  <c r="R354" i="20"/>
  <c r="S354" i="20"/>
  <c r="H355" i="20"/>
  <c r="I355" i="20"/>
  <c r="J355" i="20"/>
  <c r="K355" i="20"/>
  <c r="L355" i="20"/>
  <c r="M355" i="20"/>
  <c r="N355" i="20"/>
  <c r="O355" i="20"/>
  <c r="P355" i="20"/>
  <c r="Q355" i="20"/>
  <c r="R355" i="20"/>
  <c r="S355" i="20"/>
  <c r="H356" i="20"/>
  <c r="I356" i="20"/>
  <c r="J356" i="20"/>
  <c r="K356" i="20"/>
  <c r="L356" i="20"/>
  <c r="M356" i="20"/>
  <c r="N356" i="20"/>
  <c r="O356" i="20"/>
  <c r="P356" i="20"/>
  <c r="Q356" i="20"/>
  <c r="R356" i="20"/>
  <c r="S356" i="20"/>
  <c r="H357" i="20"/>
  <c r="I357" i="20"/>
  <c r="J357" i="20"/>
  <c r="K357" i="20"/>
  <c r="L357" i="20"/>
  <c r="M357" i="20"/>
  <c r="N357" i="20"/>
  <c r="O357" i="20"/>
  <c r="P357" i="20"/>
  <c r="Q357" i="20"/>
  <c r="R357" i="20"/>
  <c r="S357" i="20"/>
  <c r="H358" i="20"/>
  <c r="I358" i="20"/>
  <c r="J358" i="20"/>
  <c r="K358" i="20"/>
  <c r="L358" i="20"/>
  <c r="M358" i="20"/>
  <c r="N358" i="20"/>
  <c r="O358" i="20"/>
  <c r="P358" i="20"/>
  <c r="Q358" i="20"/>
  <c r="R358" i="20"/>
  <c r="S358" i="20"/>
  <c r="H359" i="20"/>
  <c r="I359" i="20"/>
  <c r="J359" i="20"/>
  <c r="K359" i="20"/>
  <c r="L359" i="20"/>
  <c r="M359" i="20"/>
  <c r="N359" i="20"/>
  <c r="O359" i="20"/>
  <c r="P359" i="20"/>
  <c r="Q359" i="20"/>
  <c r="R359" i="20"/>
  <c r="S359" i="20"/>
  <c r="H360" i="20"/>
  <c r="I360" i="20"/>
  <c r="J360" i="20"/>
  <c r="K360" i="20"/>
  <c r="L360" i="20"/>
  <c r="M360" i="20"/>
  <c r="N360" i="20"/>
  <c r="O360" i="20"/>
  <c r="P360" i="20"/>
  <c r="Q360" i="20"/>
  <c r="R360" i="20"/>
  <c r="S360" i="20"/>
  <c r="H361" i="20"/>
  <c r="I361" i="20"/>
  <c r="J361" i="20"/>
  <c r="K361" i="20"/>
  <c r="L361" i="20"/>
  <c r="M361" i="20"/>
  <c r="N361" i="20"/>
  <c r="O361" i="20"/>
  <c r="P361" i="20"/>
  <c r="Q361" i="20"/>
  <c r="R361" i="20"/>
  <c r="S361" i="20"/>
  <c r="H362" i="20"/>
  <c r="I362" i="20"/>
  <c r="J362" i="20"/>
  <c r="K362" i="20"/>
  <c r="L362" i="20"/>
  <c r="M362" i="20"/>
  <c r="N362" i="20"/>
  <c r="O362" i="20"/>
  <c r="P362" i="20"/>
  <c r="Q362" i="20"/>
  <c r="R362" i="20"/>
  <c r="S362" i="20"/>
  <c r="H363" i="20"/>
  <c r="I363" i="20"/>
  <c r="J363" i="20"/>
  <c r="K363" i="20"/>
  <c r="L363" i="20"/>
  <c r="M363" i="20"/>
  <c r="N363" i="20"/>
  <c r="O363" i="20"/>
  <c r="P363" i="20"/>
  <c r="Q363" i="20"/>
  <c r="R363" i="20"/>
  <c r="S363" i="20"/>
  <c r="H364" i="20"/>
  <c r="I364" i="20"/>
  <c r="J364" i="20"/>
  <c r="K364" i="20"/>
  <c r="L364" i="20"/>
  <c r="M364" i="20"/>
  <c r="N364" i="20"/>
  <c r="O364" i="20"/>
  <c r="P364" i="20"/>
  <c r="Q364" i="20"/>
  <c r="R364" i="20"/>
  <c r="S364" i="20"/>
  <c r="H365" i="20"/>
  <c r="I365" i="20"/>
  <c r="J365" i="20"/>
  <c r="K365" i="20"/>
  <c r="L365" i="20"/>
  <c r="M365" i="20"/>
  <c r="N365" i="20"/>
  <c r="O365" i="20"/>
  <c r="P365" i="20"/>
  <c r="Q365" i="20"/>
  <c r="R365" i="20"/>
  <c r="S365" i="20"/>
  <c r="H366" i="20"/>
  <c r="I366" i="20"/>
  <c r="J366" i="20"/>
  <c r="K366" i="20"/>
  <c r="L366" i="20"/>
  <c r="M366" i="20"/>
  <c r="N366" i="20"/>
  <c r="O366" i="20"/>
  <c r="P366" i="20"/>
  <c r="Q366" i="20"/>
  <c r="R366" i="20"/>
  <c r="S366" i="20"/>
  <c r="H367" i="20"/>
  <c r="I367" i="20"/>
  <c r="J367" i="20"/>
  <c r="K367" i="20"/>
  <c r="L367" i="20"/>
  <c r="M367" i="20"/>
  <c r="N367" i="20"/>
  <c r="O367" i="20"/>
  <c r="P367" i="20"/>
  <c r="Q367" i="20"/>
  <c r="R367" i="20"/>
  <c r="S367" i="20"/>
  <c r="H368" i="20"/>
  <c r="I368" i="20"/>
  <c r="J368" i="20"/>
  <c r="K368" i="20"/>
  <c r="L368" i="20"/>
  <c r="M368" i="20"/>
  <c r="N368" i="20"/>
  <c r="O368" i="20"/>
  <c r="P368" i="20"/>
  <c r="Q368" i="20"/>
  <c r="R368" i="20"/>
  <c r="S368" i="20"/>
  <c r="H369" i="20"/>
  <c r="I369" i="20"/>
  <c r="J369" i="20"/>
  <c r="K369" i="20"/>
  <c r="L369" i="20"/>
  <c r="M369" i="20"/>
  <c r="N369" i="20"/>
  <c r="O369" i="20"/>
  <c r="P369" i="20"/>
  <c r="Q369" i="20"/>
  <c r="R369" i="20"/>
  <c r="S369" i="20"/>
  <c r="H370" i="20"/>
  <c r="I370" i="20"/>
  <c r="J370" i="20"/>
  <c r="K370" i="20"/>
  <c r="L370" i="20"/>
  <c r="M370" i="20"/>
  <c r="N370" i="20"/>
  <c r="O370" i="20"/>
  <c r="P370" i="20"/>
  <c r="Q370" i="20"/>
  <c r="R370" i="20"/>
  <c r="S370" i="20"/>
  <c r="H371" i="20"/>
  <c r="I371" i="20"/>
  <c r="J371" i="20"/>
  <c r="K371" i="20"/>
  <c r="L371" i="20"/>
  <c r="M371" i="20"/>
  <c r="N371" i="20"/>
  <c r="O371" i="20"/>
  <c r="P371" i="20"/>
  <c r="Q371" i="20"/>
  <c r="R371" i="20"/>
  <c r="S371" i="20"/>
  <c r="H372" i="20"/>
  <c r="I372" i="20"/>
  <c r="J372" i="20"/>
  <c r="K372" i="20"/>
  <c r="L372" i="20"/>
  <c r="M372" i="20"/>
  <c r="N372" i="20"/>
  <c r="O372" i="20"/>
  <c r="P372" i="20"/>
  <c r="Q372" i="20"/>
  <c r="R372" i="20"/>
  <c r="S372" i="20"/>
  <c r="H373" i="20"/>
  <c r="I373" i="20"/>
  <c r="J373" i="20"/>
  <c r="K373" i="20"/>
  <c r="L373" i="20"/>
  <c r="M373" i="20"/>
  <c r="N373" i="20"/>
  <c r="O373" i="20"/>
  <c r="P373" i="20"/>
  <c r="Q373" i="20"/>
  <c r="R373" i="20"/>
  <c r="S373" i="20"/>
  <c r="H374" i="20"/>
  <c r="I374" i="20"/>
  <c r="J374" i="20"/>
  <c r="K374" i="20"/>
  <c r="L374" i="20"/>
  <c r="M374" i="20"/>
  <c r="N374" i="20"/>
  <c r="O374" i="20"/>
  <c r="P374" i="20"/>
  <c r="Q374" i="20"/>
  <c r="R374" i="20"/>
  <c r="S374" i="20"/>
  <c r="H375" i="20"/>
  <c r="I375" i="20"/>
  <c r="J375" i="20"/>
  <c r="K375" i="20"/>
  <c r="L375" i="20"/>
  <c r="M375" i="20"/>
  <c r="N375" i="20"/>
  <c r="O375" i="20"/>
  <c r="P375" i="20"/>
  <c r="Q375" i="20"/>
  <c r="R375" i="20"/>
  <c r="S375" i="20"/>
  <c r="H376" i="20"/>
  <c r="I376" i="20"/>
  <c r="J376" i="20"/>
  <c r="K376" i="20"/>
  <c r="L376" i="20"/>
  <c r="M376" i="20"/>
  <c r="N376" i="20"/>
  <c r="O376" i="20"/>
  <c r="P376" i="20"/>
  <c r="Q376" i="20"/>
  <c r="R376" i="20"/>
  <c r="S376" i="20"/>
  <c r="H377" i="20"/>
  <c r="I377" i="20"/>
  <c r="J377" i="20"/>
  <c r="K377" i="20"/>
  <c r="L377" i="20"/>
  <c r="M377" i="20"/>
  <c r="N377" i="20"/>
  <c r="O377" i="20"/>
  <c r="P377" i="20"/>
  <c r="Q377" i="20"/>
  <c r="R377" i="20"/>
  <c r="S377" i="20"/>
  <c r="H378" i="20"/>
  <c r="I378" i="20"/>
  <c r="J378" i="20"/>
  <c r="K378" i="20"/>
  <c r="L378" i="20"/>
  <c r="M378" i="20"/>
  <c r="N378" i="20"/>
  <c r="O378" i="20"/>
  <c r="P378" i="20"/>
  <c r="Q378" i="20"/>
  <c r="R378" i="20"/>
  <c r="S378" i="20"/>
  <c r="H379" i="20"/>
  <c r="I379" i="20"/>
  <c r="J379" i="20"/>
  <c r="K379" i="20"/>
  <c r="L379" i="20"/>
  <c r="M379" i="20"/>
  <c r="N379" i="20"/>
  <c r="O379" i="20"/>
  <c r="P379" i="20"/>
  <c r="Q379" i="20"/>
  <c r="R379" i="20"/>
  <c r="S379" i="20"/>
  <c r="H380" i="20"/>
  <c r="I380" i="20"/>
  <c r="J380" i="20"/>
  <c r="K380" i="20"/>
  <c r="L380" i="20"/>
  <c r="M380" i="20"/>
  <c r="N380" i="20"/>
  <c r="O380" i="20"/>
  <c r="P380" i="20"/>
  <c r="Q380" i="20"/>
  <c r="R380" i="20"/>
  <c r="S380" i="20"/>
  <c r="H381" i="20"/>
  <c r="I381" i="20"/>
  <c r="J381" i="20"/>
  <c r="K381" i="20"/>
  <c r="L381" i="20"/>
  <c r="M381" i="20"/>
  <c r="N381" i="20"/>
  <c r="O381" i="20"/>
  <c r="P381" i="20"/>
  <c r="Q381" i="20"/>
  <c r="R381" i="20"/>
  <c r="S381" i="20"/>
  <c r="H382" i="20"/>
  <c r="I382" i="20"/>
  <c r="J382" i="20"/>
  <c r="K382" i="20"/>
  <c r="L382" i="20"/>
  <c r="M382" i="20"/>
  <c r="N382" i="20"/>
  <c r="O382" i="20"/>
  <c r="P382" i="20"/>
  <c r="Q382" i="20"/>
  <c r="R382" i="20"/>
  <c r="S382" i="20"/>
  <c r="H383" i="20"/>
  <c r="I383" i="20"/>
  <c r="J383" i="20"/>
  <c r="K383" i="20"/>
  <c r="L383" i="20"/>
  <c r="M383" i="20"/>
  <c r="N383" i="20"/>
  <c r="O383" i="20"/>
  <c r="P383" i="20"/>
  <c r="Q383" i="20"/>
  <c r="R383" i="20"/>
  <c r="S383" i="20"/>
  <c r="H384" i="20"/>
  <c r="I384" i="20"/>
  <c r="J384" i="20"/>
  <c r="K384" i="20"/>
  <c r="L384" i="20"/>
  <c r="M384" i="20"/>
  <c r="N384" i="20"/>
  <c r="O384" i="20"/>
  <c r="P384" i="20"/>
  <c r="Q384" i="20"/>
  <c r="R384" i="20"/>
  <c r="S384" i="20"/>
  <c r="H385" i="20"/>
  <c r="I385" i="20"/>
  <c r="J385" i="20"/>
  <c r="K385" i="20"/>
  <c r="L385" i="20"/>
  <c r="M385" i="20"/>
  <c r="N385" i="20"/>
  <c r="O385" i="20"/>
  <c r="P385" i="20"/>
  <c r="Q385" i="20"/>
  <c r="R385" i="20"/>
  <c r="S385" i="20"/>
  <c r="H386" i="20"/>
  <c r="I386" i="20"/>
  <c r="J386" i="20"/>
  <c r="K386" i="20"/>
  <c r="L386" i="20"/>
  <c r="M386" i="20"/>
  <c r="N386" i="20"/>
  <c r="O386" i="20"/>
  <c r="P386" i="20"/>
  <c r="Q386" i="20"/>
  <c r="R386" i="20"/>
  <c r="S386" i="20"/>
  <c r="H387" i="20"/>
  <c r="I387" i="20"/>
  <c r="J387" i="20"/>
  <c r="K387" i="20"/>
  <c r="L387" i="20"/>
  <c r="M387" i="20"/>
  <c r="N387" i="20"/>
  <c r="O387" i="20"/>
  <c r="P387" i="20"/>
  <c r="Q387" i="20"/>
  <c r="R387" i="20"/>
  <c r="S387" i="20"/>
  <c r="H388" i="20"/>
  <c r="I388" i="20"/>
  <c r="J388" i="20"/>
  <c r="K388" i="20"/>
  <c r="L388" i="20"/>
  <c r="M388" i="20"/>
  <c r="N388" i="20"/>
  <c r="O388" i="20"/>
  <c r="P388" i="20"/>
  <c r="Q388" i="20"/>
  <c r="R388" i="20"/>
  <c r="S388" i="20"/>
  <c r="H389" i="20"/>
  <c r="I389" i="20"/>
  <c r="J389" i="20"/>
  <c r="K389" i="20"/>
  <c r="L389" i="20"/>
  <c r="M389" i="20"/>
  <c r="N389" i="20"/>
  <c r="O389" i="20"/>
  <c r="P389" i="20"/>
  <c r="Q389" i="20"/>
  <c r="R389" i="20"/>
  <c r="S389" i="20"/>
  <c r="H390" i="20"/>
  <c r="I390" i="20"/>
  <c r="J390" i="20"/>
  <c r="K390" i="20"/>
  <c r="L390" i="20"/>
  <c r="M390" i="20"/>
  <c r="N390" i="20"/>
  <c r="O390" i="20"/>
  <c r="P390" i="20"/>
  <c r="Q390" i="20"/>
  <c r="R390" i="20"/>
  <c r="S390" i="20"/>
  <c r="H391" i="20"/>
  <c r="I391" i="20"/>
  <c r="J391" i="20"/>
  <c r="K391" i="20"/>
  <c r="L391" i="20"/>
  <c r="M391" i="20"/>
  <c r="N391" i="20"/>
  <c r="O391" i="20"/>
  <c r="P391" i="20"/>
  <c r="Q391" i="20"/>
  <c r="R391" i="20"/>
  <c r="S391" i="20"/>
  <c r="H392" i="20"/>
  <c r="I392" i="20"/>
  <c r="J392" i="20"/>
  <c r="K392" i="20"/>
  <c r="L392" i="20"/>
  <c r="M392" i="20"/>
  <c r="N392" i="20"/>
  <c r="O392" i="20"/>
  <c r="P392" i="20"/>
  <c r="Q392" i="20"/>
  <c r="R392" i="20"/>
  <c r="S392" i="20"/>
  <c r="H393" i="20"/>
  <c r="I393" i="20"/>
  <c r="J393" i="20"/>
  <c r="K393" i="20"/>
  <c r="L393" i="20"/>
  <c r="M393" i="20"/>
  <c r="N393" i="20"/>
  <c r="O393" i="20"/>
  <c r="P393" i="20"/>
  <c r="Q393" i="20"/>
  <c r="R393" i="20"/>
  <c r="S393" i="20"/>
  <c r="H394" i="20"/>
  <c r="I394" i="20"/>
  <c r="J394" i="20"/>
  <c r="K394" i="20"/>
  <c r="L394" i="20"/>
  <c r="M394" i="20"/>
  <c r="N394" i="20"/>
  <c r="O394" i="20"/>
  <c r="P394" i="20"/>
  <c r="Q394" i="20"/>
  <c r="R394" i="20"/>
  <c r="S394" i="20"/>
  <c r="H395" i="20"/>
  <c r="I395" i="20"/>
  <c r="J395" i="20"/>
  <c r="K395" i="20"/>
  <c r="L395" i="20"/>
  <c r="M395" i="20"/>
  <c r="N395" i="20"/>
  <c r="O395" i="20"/>
  <c r="P395" i="20"/>
  <c r="Q395" i="20"/>
  <c r="R395" i="20"/>
  <c r="S395" i="20"/>
  <c r="H396" i="20"/>
  <c r="I396" i="20"/>
  <c r="J396" i="20"/>
  <c r="K396" i="20"/>
  <c r="L396" i="20"/>
  <c r="M396" i="20"/>
  <c r="N396" i="20"/>
  <c r="O396" i="20"/>
  <c r="P396" i="20"/>
  <c r="Q396" i="20"/>
  <c r="R396" i="20"/>
  <c r="S396" i="20"/>
  <c r="H397" i="20"/>
  <c r="I397" i="20"/>
  <c r="J397" i="20"/>
  <c r="K397" i="20"/>
  <c r="L397" i="20"/>
  <c r="M397" i="20"/>
  <c r="N397" i="20"/>
  <c r="O397" i="20"/>
  <c r="P397" i="20"/>
  <c r="Q397" i="20"/>
  <c r="R397" i="20"/>
  <c r="S397" i="20"/>
  <c r="H398" i="20"/>
  <c r="I398" i="20"/>
  <c r="J398" i="20"/>
  <c r="K398" i="20"/>
  <c r="L398" i="20"/>
  <c r="M398" i="20"/>
  <c r="N398" i="20"/>
  <c r="O398" i="20"/>
  <c r="P398" i="20"/>
  <c r="Q398" i="20"/>
  <c r="R398" i="20"/>
  <c r="S398" i="20"/>
  <c r="H399" i="20"/>
  <c r="I399" i="20"/>
  <c r="J399" i="20"/>
  <c r="K399" i="20"/>
  <c r="L399" i="20"/>
  <c r="M399" i="20"/>
  <c r="N399" i="20"/>
  <c r="O399" i="20"/>
  <c r="P399" i="20"/>
  <c r="Q399" i="20"/>
  <c r="R399" i="20"/>
  <c r="S399" i="20"/>
  <c r="H400" i="20"/>
  <c r="I400" i="20"/>
  <c r="J400" i="20"/>
  <c r="K400" i="20"/>
  <c r="L400" i="20"/>
  <c r="M400" i="20"/>
  <c r="N400" i="20"/>
  <c r="O400" i="20"/>
  <c r="P400" i="20"/>
  <c r="Q400" i="20"/>
  <c r="R400" i="20"/>
  <c r="S400" i="20"/>
  <c r="H401" i="20"/>
  <c r="I401" i="20"/>
  <c r="J401" i="20"/>
  <c r="K401" i="20"/>
  <c r="L401" i="20"/>
  <c r="M401" i="20"/>
  <c r="N401" i="20"/>
  <c r="O401" i="20"/>
  <c r="P401" i="20"/>
  <c r="Q401" i="20"/>
  <c r="R401" i="20"/>
  <c r="S401" i="20"/>
  <c r="H402" i="20"/>
  <c r="I402" i="20"/>
  <c r="J402" i="20"/>
  <c r="K402" i="20"/>
  <c r="L402" i="20"/>
  <c r="M402" i="20"/>
  <c r="N402" i="20"/>
  <c r="O402" i="20"/>
  <c r="P402" i="20"/>
  <c r="Q402" i="20"/>
  <c r="R402" i="20"/>
  <c r="S402" i="20"/>
  <c r="H403" i="20"/>
  <c r="I403" i="20"/>
  <c r="J403" i="20"/>
  <c r="K403" i="20"/>
  <c r="L403" i="20"/>
  <c r="M403" i="20"/>
  <c r="N403" i="20"/>
  <c r="O403" i="20"/>
  <c r="P403" i="20"/>
  <c r="Q403" i="20"/>
  <c r="R403" i="20"/>
  <c r="S403" i="20"/>
  <c r="H404" i="20"/>
  <c r="I404" i="20"/>
  <c r="J404" i="20"/>
  <c r="K404" i="20"/>
  <c r="L404" i="20"/>
  <c r="M404" i="20"/>
  <c r="N404" i="20"/>
  <c r="O404" i="20"/>
  <c r="P404" i="20"/>
  <c r="Q404" i="20"/>
  <c r="R404" i="20"/>
  <c r="S404" i="20"/>
  <c r="H405" i="20"/>
  <c r="I405" i="20"/>
  <c r="J405" i="20"/>
  <c r="K405" i="20"/>
  <c r="L405" i="20"/>
  <c r="M405" i="20"/>
  <c r="N405" i="20"/>
  <c r="O405" i="20"/>
  <c r="P405" i="20"/>
  <c r="Q405" i="20"/>
  <c r="R405" i="20"/>
  <c r="S405" i="20"/>
  <c r="H406" i="20"/>
  <c r="I406" i="20"/>
  <c r="J406" i="20"/>
  <c r="K406" i="20"/>
  <c r="L406" i="20"/>
  <c r="M406" i="20"/>
  <c r="N406" i="20"/>
  <c r="O406" i="20"/>
  <c r="P406" i="20"/>
  <c r="Q406" i="20"/>
  <c r="R406" i="20"/>
  <c r="S406" i="20"/>
  <c r="H407" i="20"/>
  <c r="I407" i="20"/>
  <c r="J407" i="20"/>
  <c r="K407" i="20"/>
  <c r="L407" i="20"/>
  <c r="M407" i="20"/>
  <c r="N407" i="20"/>
  <c r="O407" i="20"/>
  <c r="P407" i="20"/>
  <c r="Q407" i="20"/>
  <c r="R407" i="20"/>
  <c r="S407" i="20"/>
  <c r="H408" i="20"/>
  <c r="I408" i="20"/>
  <c r="J408" i="20"/>
  <c r="K408" i="20"/>
  <c r="L408" i="20"/>
  <c r="M408" i="20"/>
  <c r="N408" i="20"/>
  <c r="O408" i="20"/>
  <c r="P408" i="20"/>
  <c r="Q408" i="20"/>
  <c r="R408" i="20"/>
  <c r="S408" i="20"/>
  <c r="H409" i="20"/>
  <c r="I409" i="20"/>
  <c r="J409" i="20"/>
  <c r="K409" i="20"/>
  <c r="L409" i="20"/>
  <c r="M409" i="20"/>
  <c r="N409" i="20"/>
  <c r="O409" i="20"/>
  <c r="P409" i="20"/>
  <c r="Q409" i="20"/>
  <c r="R409" i="20"/>
  <c r="S409" i="20"/>
  <c r="H410" i="20"/>
  <c r="I410" i="20"/>
  <c r="J410" i="20"/>
  <c r="K410" i="20"/>
  <c r="L410" i="20"/>
  <c r="M410" i="20"/>
  <c r="N410" i="20"/>
  <c r="O410" i="20"/>
  <c r="P410" i="20"/>
  <c r="Q410" i="20"/>
  <c r="R410" i="20"/>
  <c r="S410" i="20"/>
  <c r="H411" i="20"/>
  <c r="I411" i="20"/>
  <c r="J411" i="20"/>
  <c r="K411" i="20"/>
  <c r="L411" i="20"/>
  <c r="M411" i="20"/>
  <c r="N411" i="20"/>
  <c r="O411" i="20"/>
  <c r="P411" i="20"/>
  <c r="Q411" i="20"/>
  <c r="R411" i="20"/>
  <c r="S411" i="20"/>
  <c r="H412" i="20"/>
  <c r="I412" i="20"/>
  <c r="J412" i="20"/>
  <c r="K412" i="20"/>
  <c r="L412" i="20"/>
  <c r="M412" i="20"/>
  <c r="N412" i="20"/>
  <c r="O412" i="20"/>
  <c r="P412" i="20"/>
  <c r="Q412" i="20"/>
  <c r="R412" i="20"/>
  <c r="S412" i="20"/>
  <c r="H413" i="20"/>
  <c r="I413" i="20"/>
  <c r="J413" i="20"/>
  <c r="K413" i="20"/>
  <c r="L413" i="20"/>
  <c r="M413" i="20"/>
  <c r="N413" i="20"/>
  <c r="O413" i="20"/>
  <c r="P413" i="20"/>
  <c r="Q413" i="20"/>
  <c r="R413" i="20"/>
  <c r="S413" i="20"/>
  <c r="H414" i="20"/>
  <c r="I414" i="20"/>
  <c r="J414" i="20"/>
  <c r="K414" i="20"/>
  <c r="L414" i="20"/>
  <c r="M414" i="20"/>
  <c r="N414" i="20"/>
  <c r="O414" i="20"/>
  <c r="P414" i="20"/>
  <c r="Q414" i="20"/>
  <c r="R414" i="20"/>
  <c r="S414" i="20"/>
  <c r="H415" i="20"/>
  <c r="I415" i="20"/>
  <c r="J415" i="20"/>
  <c r="K415" i="20"/>
  <c r="L415" i="20"/>
  <c r="M415" i="20"/>
  <c r="N415" i="20"/>
  <c r="O415" i="20"/>
  <c r="P415" i="20"/>
  <c r="Q415" i="20"/>
  <c r="R415" i="20"/>
  <c r="S415" i="20"/>
  <c r="H416" i="20"/>
  <c r="I416" i="20"/>
  <c r="J416" i="20"/>
  <c r="K416" i="20"/>
  <c r="L416" i="20"/>
  <c r="M416" i="20"/>
  <c r="N416" i="20"/>
  <c r="O416" i="20"/>
  <c r="P416" i="20"/>
  <c r="Q416" i="20"/>
  <c r="R416" i="20"/>
  <c r="S416" i="20"/>
  <c r="H417" i="20"/>
  <c r="I417" i="20"/>
  <c r="J417" i="20"/>
  <c r="K417" i="20"/>
  <c r="L417" i="20"/>
  <c r="M417" i="20"/>
  <c r="N417" i="20"/>
  <c r="O417" i="20"/>
  <c r="P417" i="20"/>
  <c r="Q417" i="20"/>
  <c r="R417" i="20"/>
  <c r="S417" i="20"/>
  <c r="H418" i="20"/>
  <c r="I418" i="20"/>
  <c r="J418" i="20"/>
  <c r="K418" i="20"/>
  <c r="L418" i="20"/>
  <c r="M418" i="20"/>
  <c r="N418" i="20"/>
  <c r="O418" i="20"/>
  <c r="P418" i="20"/>
  <c r="Q418" i="20"/>
  <c r="R418" i="20"/>
  <c r="S418" i="20"/>
  <c r="H419" i="20"/>
  <c r="I419" i="20"/>
  <c r="J419" i="20"/>
  <c r="K419" i="20"/>
  <c r="L419" i="20"/>
  <c r="M419" i="20"/>
  <c r="N419" i="20"/>
  <c r="O419" i="20"/>
  <c r="P419" i="20"/>
  <c r="Q419" i="20"/>
  <c r="R419" i="20"/>
  <c r="S419" i="20"/>
  <c r="H420" i="20"/>
  <c r="I420" i="20"/>
  <c r="J420" i="20"/>
  <c r="K420" i="20"/>
  <c r="L420" i="20"/>
  <c r="M420" i="20"/>
  <c r="N420" i="20"/>
  <c r="O420" i="20"/>
  <c r="P420" i="20"/>
  <c r="Q420" i="20"/>
  <c r="R420" i="20"/>
  <c r="S420" i="20"/>
  <c r="H421" i="20"/>
  <c r="I421" i="20"/>
  <c r="J421" i="20"/>
  <c r="K421" i="20"/>
  <c r="L421" i="20"/>
  <c r="M421" i="20"/>
  <c r="N421" i="20"/>
  <c r="O421" i="20"/>
  <c r="P421" i="20"/>
  <c r="Q421" i="20"/>
  <c r="R421" i="20"/>
  <c r="S421" i="20"/>
  <c r="H422" i="20"/>
  <c r="I422" i="20"/>
  <c r="J422" i="20"/>
  <c r="K422" i="20"/>
  <c r="L422" i="20"/>
  <c r="M422" i="20"/>
  <c r="N422" i="20"/>
  <c r="O422" i="20"/>
  <c r="P422" i="20"/>
  <c r="Q422" i="20"/>
  <c r="R422" i="20"/>
  <c r="S422" i="20"/>
  <c r="H423" i="20"/>
  <c r="I423" i="20"/>
  <c r="J423" i="20"/>
  <c r="K423" i="20"/>
  <c r="L423" i="20"/>
  <c r="M423" i="20"/>
  <c r="N423" i="20"/>
  <c r="O423" i="20"/>
  <c r="P423" i="20"/>
  <c r="Q423" i="20"/>
  <c r="R423" i="20"/>
  <c r="S423" i="20"/>
  <c r="H424" i="20"/>
  <c r="I424" i="20"/>
  <c r="J424" i="20"/>
  <c r="K424" i="20"/>
  <c r="L424" i="20"/>
  <c r="M424" i="20"/>
  <c r="N424" i="20"/>
  <c r="O424" i="20"/>
  <c r="P424" i="20"/>
  <c r="Q424" i="20"/>
  <c r="R424" i="20"/>
  <c r="S424" i="20"/>
  <c r="H425" i="20"/>
  <c r="I425" i="20"/>
  <c r="J425" i="20"/>
  <c r="K425" i="20"/>
  <c r="L425" i="20"/>
  <c r="M425" i="20"/>
  <c r="N425" i="20"/>
  <c r="O425" i="20"/>
  <c r="P425" i="20"/>
  <c r="Q425" i="20"/>
  <c r="R425" i="20"/>
  <c r="S425" i="20"/>
  <c r="H426" i="20"/>
  <c r="I426" i="20"/>
  <c r="J426" i="20"/>
  <c r="K426" i="20"/>
  <c r="L426" i="20"/>
  <c r="M426" i="20"/>
  <c r="N426" i="20"/>
  <c r="O426" i="20"/>
  <c r="P426" i="20"/>
  <c r="Q426" i="20"/>
  <c r="R426" i="20"/>
  <c r="S426" i="20"/>
  <c r="H427" i="20"/>
  <c r="I427" i="20"/>
  <c r="J427" i="20"/>
  <c r="K427" i="20"/>
  <c r="L427" i="20"/>
  <c r="M427" i="20"/>
  <c r="N427" i="20"/>
  <c r="O427" i="20"/>
  <c r="P427" i="20"/>
  <c r="Q427" i="20"/>
  <c r="R427" i="20"/>
  <c r="S427" i="20"/>
  <c r="H428" i="20"/>
  <c r="I428" i="20"/>
  <c r="J428" i="20"/>
  <c r="K428" i="20"/>
  <c r="L428" i="20"/>
  <c r="M428" i="20"/>
  <c r="N428" i="20"/>
  <c r="O428" i="20"/>
  <c r="P428" i="20"/>
  <c r="Q428" i="20"/>
  <c r="R428" i="20"/>
  <c r="S428" i="20"/>
  <c r="H429" i="20"/>
  <c r="I429" i="20"/>
  <c r="J429" i="20"/>
  <c r="K429" i="20"/>
  <c r="L429" i="20"/>
  <c r="M429" i="20"/>
  <c r="N429" i="20"/>
  <c r="O429" i="20"/>
  <c r="P429" i="20"/>
  <c r="Q429" i="20"/>
  <c r="R429" i="20"/>
  <c r="S429" i="20"/>
  <c r="H430" i="20"/>
  <c r="I430" i="20"/>
  <c r="J430" i="20"/>
  <c r="K430" i="20"/>
  <c r="L430" i="20"/>
  <c r="M430" i="20"/>
  <c r="N430" i="20"/>
  <c r="O430" i="20"/>
  <c r="P430" i="20"/>
  <c r="Q430" i="20"/>
  <c r="R430" i="20"/>
  <c r="S430" i="20"/>
  <c r="H431" i="20"/>
  <c r="I431" i="20"/>
  <c r="J431" i="20"/>
  <c r="K431" i="20"/>
  <c r="L431" i="20"/>
  <c r="M431" i="20"/>
  <c r="N431" i="20"/>
  <c r="O431" i="20"/>
  <c r="P431" i="20"/>
  <c r="Q431" i="20"/>
  <c r="R431" i="20"/>
  <c r="S431" i="20"/>
  <c r="H432" i="20"/>
  <c r="I432" i="20"/>
  <c r="J432" i="20"/>
  <c r="K432" i="20"/>
  <c r="L432" i="20"/>
  <c r="M432" i="20"/>
  <c r="N432" i="20"/>
  <c r="O432" i="20"/>
  <c r="P432" i="20"/>
  <c r="Q432" i="20"/>
  <c r="R432" i="20"/>
  <c r="S432" i="20"/>
  <c r="H433" i="20"/>
  <c r="I433" i="20"/>
  <c r="J433" i="20"/>
  <c r="K433" i="20"/>
  <c r="L433" i="20"/>
  <c r="M433" i="20"/>
  <c r="N433" i="20"/>
  <c r="O433" i="20"/>
  <c r="P433" i="20"/>
  <c r="Q433" i="20"/>
  <c r="R433" i="20"/>
  <c r="S433" i="20"/>
  <c r="H434" i="20"/>
  <c r="I434" i="20"/>
  <c r="J434" i="20"/>
  <c r="K434" i="20"/>
  <c r="L434" i="20"/>
  <c r="M434" i="20"/>
  <c r="N434" i="20"/>
  <c r="O434" i="20"/>
  <c r="P434" i="20"/>
  <c r="Q434" i="20"/>
  <c r="R434" i="20"/>
  <c r="S434" i="20"/>
  <c r="H435" i="20"/>
  <c r="I435" i="20"/>
  <c r="J435" i="20"/>
  <c r="K435" i="20"/>
  <c r="L435" i="20"/>
  <c r="M435" i="20"/>
  <c r="N435" i="20"/>
  <c r="O435" i="20"/>
  <c r="P435" i="20"/>
  <c r="Q435" i="20"/>
  <c r="R435" i="20"/>
  <c r="S435" i="20"/>
  <c r="H436" i="20"/>
  <c r="I436" i="20"/>
  <c r="J436" i="20"/>
  <c r="K436" i="20"/>
  <c r="L436" i="20"/>
  <c r="M436" i="20"/>
  <c r="N436" i="20"/>
  <c r="O436" i="20"/>
  <c r="P436" i="20"/>
  <c r="Q436" i="20"/>
  <c r="R436" i="20"/>
  <c r="S436" i="20"/>
  <c r="H437" i="20"/>
  <c r="I437" i="20"/>
  <c r="J437" i="20"/>
  <c r="K437" i="20"/>
  <c r="L437" i="20"/>
  <c r="M437" i="20"/>
  <c r="N437" i="20"/>
  <c r="O437" i="20"/>
  <c r="P437" i="20"/>
  <c r="Q437" i="20"/>
  <c r="R437" i="20"/>
  <c r="S437" i="20"/>
  <c r="H438" i="20"/>
  <c r="I438" i="20"/>
  <c r="J438" i="20"/>
  <c r="K438" i="20"/>
  <c r="L438" i="20"/>
  <c r="M438" i="20"/>
  <c r="N438" i="20"/>
  <c r="O438" i="20"/>
  <c r="P438" i="20"/>
  <c r="Q438" i="20"/>
  <c r="R438" i="20"/>
  <c r="S438" i="20"/>
  <c r="H439" i="20"/>
  <c r="I439" i="20"/>
  <c r="J439" i="20"/>
  <c r="K439" i="20"/>
  <c r="L439" i="20"/>
  <c r="M439" i="20"/>
  <c r="N439" i="20"/>
  <c r="O439" i="20"/>
  <c r="P439" i="20"/>
  <c r="Q439" i="20"/>
  <c r="R439" i="20"/>
  <c r="S439" i="20"/>
  <c r="H440" i="20"/>
  <c r="I440" i="20"/>
  <c r="J440" i="20"/>
  <c r="K440" i="20"/>
  <c r="L440" i="20"/>
  <c r="M440" i="20"/>
  <c r="N440" i="20"/>
  <c r="O440" i="20"/>
  <c r="P440" i="20"/>
  <c r="Q440" i="20"/>
  <c r="R440" i="20"/>
  <c r="S440" i="20"/>
  <c r="H441" i="20"/>
  <c r="I441" i="20"/>
  <c r="J441" i="20"/>
  <c r="K441" i="20"/>
  <c r="L441" i="20"/>
  <c r="M441" i="20"/>
  <c r="N441" i="20"/>
  <c r="O441" i="20"/>
  <c r="P441" i="20"/>
  <c r="Q441" i="20"/>
  <c r="R441" i="20"/>
  <c r="S441" i="20"/>
  <c r="H442" i="20"/>
  <c r="I442" i="20"/>
  <c r="J442" i="20"/>
  <c r="K442" i="20"/>
  <c r="L442" i="20"/>
  <c r="M442" i="20"/>
  <c r="N442" i="20"/>
  <c r="O442" i="20"/>
  <c r="P442" i="20"/>
  <c r="Q442" i="20"/>
  <c r="R442" i="20"/>
  <c r="S442" i="20"/>
  <c r="H443" i="20"/>
  <c r="I443" i="20"/>
  <c r="J443" i="20"/>
  <c r="K443" i="20"/>
  <c r="L443" i="20"/>
  <c r="M443" i="20"/>
  <c r="N443" i="20"/>
  <c r="O443" i="20"/>
  <c r="P443" i="20"/>
  <c r="Q443" i="20"/>
  <c r="R443" i="20"/>
  <c r="S443" i="20"/>
  <c r="H444" i="20"/>
  <c r="I444" i="20"/>
  <c r="J444" i="20"/>
  <c r="K444" i="20"/>
  <c r="L444" i="20"/>
  <c r="M444" i="20"/>
  <c r="N444" i="20"/>
  <c r="O444" i="20"/>
  <c r="P444" i="20"/>
  <c r="Q444" i="20"/>
  <c r="R444" i="20"/>
  <c r="S444" i="20"/>
  <c r="H445" i="20"/>
  <c r="I445" i="20"/>
  <c r="J445" i="20"/>
  <c r="K445" i="20"/>
  <c r="L445" i="20"/>
  <c r="M445" i="20"/>
  <c r="N445" i="20"/>
  <c r="O445" i="20"/>
  <c r="P445" i="20"/>
  <c r="Q445" i="20"/>
  <c r="R445" i="20"/>
  <c r="S445" i="20"/>
  <c r="H446" i="20"/>
  <c r="I446" i="20"/>
  <c r="J446" i="20"/>
  <c r="K446" i="20"/>
  <c r="L446" i="20"/>
  <c r="M446" i="20"/>
  <c r="N446" i="20"/>
  <c r="O446" i="20"/>
  <c r="P446" i="20"/>
  <c r="Q446" i="20"/>
  <c r="R446" i="20"/>
  <c r="S446" i="20"/>
  <c r="H447" i="20"/>
  <c r="I447" i="20"/>
  <c r="J447" i="20"/>
  <c r="K447" i="20"/>
  <c r="L447" i="20"/>
  <c r="M447" i="20"/>
  <c r="N447" i="20"/>
  <c r="O447" i="20"/>
  <c r="P447" i="20"/>
  <c r="Q447" i="20"/>
  <c r="R447" i="20"/>
  <c r="S447" i="20"/>
  <c r="H448" i="20"/>
  <c r="I448" i="20"/>
  <c r="J448" i="20"/>
  <c r="K448" i="20"/>
  <c r="L448" i="20"/>
  <c r="M448" i="20"/>
  <c r="N448" i="20"/>
  <c r="O448" i="20"/>
  <c r="P448" i="20"/>
  <c r="Q448" i="20"/>
  <c r="R448" i="20"/>
  <c r="S448" i="20"/>
  <c r="H449" i="20"/>
  <c r="I449" i="20"/>
  <c r="J449" i="20"/>
  <c r="K449" i="20"/>
  <c r="L449" i="20"/>
  <c r="M449" i="20"/>
  <c r="N449" i="20"/>
  <c r="O449" i="20"/>
  <c r="P449" i="20"/>
  <c r="Q449" i="20"/>
  <c r="R449" i="20"/>
  <c r="S449" i="20"/>
  <c r="H450" i="20"/>
  <c r="I450" i="20"/>
  <c r="J450" i="20"/>
  <c r="K450" i="20"/>
  <c r="L450" i="20"/>
  <c r="M450" i="20"/>
  <c r="N450" i="20"/>
  <c r="O450" i="20"/>
  <c r="P450" i="20"/>
  <c r="Q450" i="20"/>
  <c r="R450" i="20"/>
  <c r="S450" i="20"/>
  <c r="H451" i="20"/>
  <c r="I451" i="20"/>
  <c r="J451" i="20"/>
  <c r="K451" i="20"/>
  <c r="L451" i="20"/>
  <c r="M451" i="20"/>
  <c r="N451" i="20"/>
  <c r="O451" i="20"/>
  <c r="P451" i="20"/>
  <c r="Q451" i="20"/>
  <c r="R451" i="20"/>
  <c r="S451" i="20"/>
  <c r="H452" i="20"/>
  <c r="I452" i="20"/>
  <c r="J452" i="20"/>
  <c r="K452" i="20"/>
  <c r="L452" i="20"/>
  <c r="M452" i="20"/>
  <c r="N452" i="20"/>
  <c r="O452" i="20"/>
  <c r="P452" i="20"/>
  <c r="Q452" i="20"/>
  <c r="R452" i="20"/>
  <c r="S452" i="20"/>
  <c r="H453" i="20"/>
  <c r="I453" i="20"/>
  <c r="J453" i="20"/>
  <c r="K453" i="20"/>
  <c r="L453" i="20"/>
  <c r="M453" i="20"/>
  <c r="N453" i="20"/>
  <c r="O453" i="20"/>
  <c r="P453" i="20"/>
  <c r="Q453" i="20"/>
  <c r="R453" i="20"/>
  <c r="S453" i="20"/>
  <c r="H454" i="20"/>
  <c r="I454" i="20"/>
  <c r="J454" i="20"/>
  <c r="K454" i="20"/>
  <c r="L454" i="20"/>
  <c r="M454" i="20"/>
  <c r="N454" i="20"/>
  <c r="O454" i="20"/>
  <c r="P454" i="20"/>
  <c r="Q454" i="20"/>
  <c r="R454" i="20"/>
  <c r="S454" i="20"/>
  <c r="H455" i="20"/>
  <c r="I455" i="20"/>
  <c r="J455" i="20"/>
  <c r="K455" i="20"/>
  <c r="L455" i="20"/>
  <c r="M455" i="20"/>
  <c r="N455" i="20"/>
  <c r="O455" i="20"/>
  <c r="P455" i="20"/>
  <c r="Q455" i="20"/>
  <c r="R455" i="20"/>
  <c r="S455" i="20"/>
  <c r="H456" i="20"/>
  <c r="I456" i="20"/>
  <c r="J456" i="20"/>
  <c r="K456" i="20"/>
  <c r="L456" i="20"/>
  <c r="M456" i="20"/>
  <c r="N456" i="20"/>
  <c r="O456" i="20"/>
  <c r="P456" i="20"/>
  <c r="Q456" i="20"/>
  <c r="R456" i="20"/>
  <c r="S456" i="20"/>
  <c r="H457" i="20"/>
  <c r="I457" i="20"/>
  <c r="J457" i="20"/>
  <c r="K457" i="20"/>
  <c r="L457" i="20"/>
  <c r="M457" i="20"/>
  <c r="N457" i="20"/>
  <c r="O457" i="20"/>
  <c r="P457" i="20"/>
  <c r="Q457" i="20"/>
  <c r="R457" i="20"/>
  <c r="S457" i="20"/>
  <c r="H458" i="20"/>
  <c r="I458" i="20"/>
  <c r="J458" i="20"/>
  <c r="K458" i="20"/>
  <c r="L458" i="20"/>
  <c r="M458" i="20"/>
  <c r="N458" i="20"/>
  <c r="O458" i="20"/>
  <c r="P458" i="20"/>
  <c r="Q458" i="20"/>
  <c r="R458" i="20"/>
  <c r="S458" i="20"/>
  <c r="H459" i="20"/>
  <c r="I459" i="20"/>
  <c r="J459" i="20"/>
  <c r="K459" i="20"/>
  <c r="L459" i="20"/>
  <c r="M459" i="20"/>
  <c r="N459" i="20"/>
  <c r="O459" i="20"/>
  <c r="P459" i="20"/>
  <c r="Q459" i="20"/>
  <c r="R459" i="20"/>
  <c r="S459" i="20"/>
  <c r="H460" i="20"/>
  <c r="I460" i="20"/>
  <c r="J460" i="20"/>
  <c r="K460" i="20"/>
  <c r="L460" i="20"/>
  <c r="M460" i="20"/>
  <c r="N460" i="20"/>
  <c r="O460" i="20"/>
  <c r="P460" i="20"/>
  <c r="Q460" i="20"/>
  <c r="R460" i="20"/>
  <c r="S460" i="20"/>
  <c r="H461" i="20"/>
  <c r="I461" i="20"/>
  <c r="J461" i="20"/>
  <c r="K461" i="20"/>
  <c r="L461" i="20"/>
  <c r="M461" i="20"/>
  <c r="N461" i="20"/>
  <c r="O461" i="20"/>
  <c r="P461" i="20"/>
  <c r="Q461" i="20"/>
  <c r="R461" i="20"/>
  <c r="S461" i="20"/>
  <c r="H462" i="20"/>
  <c r="I462" i="20"/>
  <c r="J462" i="20"/>
  <c r="K462" i="20"/>
  <c r="L462" i="20"/>
  <c r="M462" i="20"/>
  <c r="N462" i="20"/>
  <c r="O462" i="20"/>
  <c r="P462" i="20"/>
  <c r="Q462" i="20"/>
  <c r="R462" i="20"/>
  <c r="S462" i="20"/>
  <c r="H463" i="20"/>
  <c r="I463" i="20"/>
  <c r="J463" i="20"/>
  <c r="K463" i="20"/>
  <c r="L463" i="20"/>
  <c r="M463" i="20"/>
  <c r="N463" i="20"/>
  <c r="O463" i="20"/>
  <c r="P463" i="20"/>
  <c r="Q463" i="20"/>
  <c r="R463" i="20"/>
  <c r="S463" i="20"/>
  <c r="H464" i="20"/>
  <c r="I464" i="20"/>
  <c r="J464" i="20"/>
  <c r="K464" i="20"/>
  <c r="L464" i="20"/>
  <c r="M464" i="20"/>
  <c r="N464" i="20"/>
  <c r="O464" i="20"/>
  <c r="P464" i="20"/>
  <c r="Q464" i="20"/>
  <c r="R464" i="20"/>
  <c r="S464" i="20"/>
  <c r="H465" i="20"/>
  <c r="I465" i="20"/>
  <c r="J465" i="20"/>
  <c r="K465" i="20"/>
  <c r="L465" i="20"/>
  <c r="M465" i="20"/>
  <c r="N465" i="20"/>
  <c r="O465" i="20"/>
  <c r="P465" i="20"/>
  <c r="Q465" i="20"/>
  <c r="R465" i="20"/>
  <c r="S465" i="20"/>
  <c r="H466" i="20"/>
  <c r="I466" i="20"/>
  <c r="J466" i="20"/>
  <c r="K466" i="20"/>
  <c r="L466" i="20"/>
  <c r="M466" i="20"/>
  <c r="N466" i="20"/>
  <c r="O466" i="20"/>
  <c r="P466" i="20"/>
  <c r="Q466" i="20"/>
  <c r="R466" i="20"/>
  <c r="S466" i="20"/>
  <c r="H467" i="20"/>
  <c r="I467" i="20"/>
  <c r="J467" i="20"/>
  <c r="K467" i="20"/>
  <c r="L467" i="20"/>
  <c r="M467" i="20"/>
  <c r="N467" i="20"/>
  <c r="O467" i="20"/>
  <c r="P467" i="20"/>
  <c r="Q467" i="20"/>
  <c r="R467" i="20"/>
  <c r="S467" i="20"/>
  <c r="H468" i="20"/>
  <c r="I468" i="20"/>
  <c r="J468" i="20"/>
  <c r="K468" i="20"/>
  <c r="L468" i="20"/>
  <c r="M468" i="20"/>
  <c r="N468" i="20"/>
  <c r="O468" i="20"/>
  <c r="P468" i="20"/>
  <c r="Q468" i="20"/>
  <c r="R468" i="20"/>
  <c r="S468" i="20"/>
  <c r="H469" i="20"/>
  <c r="I469" i="20"/>
  <c r="J469" i="20"/>
  <c r="K469" i="20"/>
  <c r="L469" i="20"/>
  <c r="M469" i="20"/>
  <c r="N469" i="20"/>
  <c r="O469" i="20"/>
  <c r="P469" i="20"/>
  <c r="Q469" i="20"/>
  <c r="R469" i="20"/>
  <c r="S469" i="20"/>
  <c r="H470" i="20"/>
  <c r="I470" i="20"/>
  <c r="J470" i="20"/>
  <c r="K470" i="20"/>
  <c r="L470" i="20"/>
  <c r="M470" i="20"/>
  <c r="N470" i="20"/>
  <c r="O470" i="20"/>
  <c r="P470" i="20"/>
  <c r="Q470" i="20"/>
  <c r="R470" i="20"/>
  <c r="S470" i="20"/>
  <c r="H471" i="20"/>
  <c r="I471" i="20"/>
  <c r="J471" i="20"/>
  <c r="K471" i="20"/>
  <c r="L471" i="20"/>
  <c r="M471" i="20"/>
  <c r="N471" i="20"/>
  <c r="O471" i="20"/>
  <c r="P471" i="20"/>
  <c r="Q471" i="20"/>
  <c r="R471" i="20"/>
  <c r="S471" i="20"/>
  <c r="H472" i="20"/>
  <c r="I472" i="20"/>
  <c r="J472" i="20"/>
  <c r="K472" i="20"/>
  <c r="L472" i="20"/>
  <c r="M472" i="20"/>
  <c r="N472" i="20"/>
  <c r="O472" i="20"/>
  <c r="P472" i="20"/>
  <c r="Q472" i="20"/>
  <c r="R472" i="20"/>
  <c r="S472" i="20"/>
  <c r="H473" i="20"/>
  <c r="I473" i="20"/>
  <c r="J473" i="20"/>
  <c r="K473" i="20"/>
  <c r="L473" i="20"/>
  <c r="M473" i="20"/>
  <c r="N473" i="20"/>
  <c r="O473" i="20"/>
  <c r="P473" i="20"/>
  <c r="Q473" i="20"/>
  <c r="R473" i="20"/>
  <c r="S473" i="20"/>
  <c r="H474" i="20"/>
  <c r="I474" i="20"/>
  <c r="J474" i="20"/>
  <c r="K474" i="20"/>
  <c r="L474" i="20"/>
  <c r="M474" i="20"/>
  <c r="N474" i="20"/>
  <c r="O474" i="20"/>
  <c r="P474" i="20"/>
  <c r="Q474" i="20"/>
  <c r="R474" i="20"/>
  <c r="S474" i="20"/>
  <c r="H475" i="20"/>
  <c r="I475" i="20"/>
  <c r="J475" i="20"/>
  <c r="K475" i="20"/>
  <c r="L475" i="20"/>
  <c r="M475" i="20"/>
  <c r="N475" i="20"/>
  <c r="O475" i="20"/>
  <c r="P475" i="20"/>
  <c r="Q475" i="20"/>
  <c r="R475" i="20"/>
  <c r="S475" i="20"/>
  <c r="H476" i="20"/>
  <c r="I476" i="20"/>
  <c r="J476" i="20"/>
  <c r="K476" i="20"/>
  <c r="L476" i="20"/>
  <c r="M476" i="20"/>
  <c r="N476" i="20"/>
  <c r="O476" i="20"/>
  <c r="P476" i="20"/>
  <c r="Q476" i="20"/>
  <c r="R476" i="20"/>
  <c r="S476" i="20"/>
  <c r="H477" i="20"/>
  <c r="I477" i="20"/>
  <c r="J477" i="20"/>
  <c r="K477" i="20"/>
  <c r="L477" i="20"/>
  <c r="M477" i="20"/>
  <c r="N477" i="20"/>
  <c r="O477" i="20"/>
  <c r="P477" i="20"/>
  <c r="Q477" i="20"/>
  <c r="R477" i="20"/>
  <c r="S477" i="20"/>
  <c r="H478" i="20"/>
  <c r="I478" i="20"/>
  <c r="J478" i="20"/>
  <c r="K478" i="20"/>
  <c r="L478" i="20"/>
  <c r="M478" i="20"/>
  <c r="N478" i="20"/>
  <c r="O478" i="20"/>
  <c r="P478" i="20"/>
  <c r="Q478" i="20"/>
  <c r="R478" i="20"/>
  <c r="S478" i="20"/>
  <c r="H479" i="20"/>
  <c r="I479" i="20"/>
  <c r="J479" i="20"/>
  <c r="K479" i="20"/>
  <c r="L479" i="20"/>
  <c r="M479" i="20"/>
  <c r="N479" i="20"/>
  <c r="O479" i="20"/>
  <c r="P479" i="20"/>
  <c r="Q479" i="20"/>
  <c r="R479" i="20"/>
  <c r="S479" i="20"/>
  <c r="H480" i="20"/>
  <c r="I480" i="20"/>
  <c r="J480" i="20"/>
  <c r="K480" i="20"/>
  <c r="L480" i="20"/>
  <c r="M480" i="20"/>
  <c r="N480" i="20"/>
  <c r="O480" i="20"/>
  <c r="P480" i="20"/>
  <c r="Q480" i="20"/>
  <c r="R480" i="20"/>
  <c r="S480" i="20"/>
  <c r="H481" i="20"/>
  <c r="I481" i="20"/>
  <c r="J481" i="20"/>
  <c r="K481" i="20"/>
  <c r="L481" i="20"/>
  <c r="M481" i="20"/>
  <c r="N481" i="20"/>
  <c r="O481" i="20"/>
  <c r="P481" i="20"/>
  <c r="Q481" i="20"/>
  <c r="R481" i="20"/>
  <c r="S481" i="20"/>
  <c r="H482" i="20"/>
  <c r="I482" i="20"/>
  <c r="J482" i="20"/>
  <c r="K482" i="20"/>
  <c r="L482" i="20"/>
  <c r="M482" i="20"/>
  <c r="N482" i="20"/>
  <c r="O482" i="20"/>
  <c r="P482" i="20"/>
  <c r="Q482" i="20"/>
  <c r="R482" i="20"/>
  <c r="S482" i="20"/>
  <c r="H483" i="20"/>
  <c r="I483" i="20"/>
  <c r="J483" i="20"/>
  <c r="K483" i="20"/>
  <c r="L483" i="20"/>
  <c r="M483" i="20"/>
  <c r="N483" i="20"/>
  <c r="O483" i="20"/>
  <c r="P483" i="20"/>
  <c r="Q483" i="20"/>
  <c r="R483" i="20"/>
  <c r="S483" i="20"/>
  <c r="H484" i="20"/>
  <c r="I484" i="20"/>
  <c r="J484" i="20"/>
  <c r="K484" i="20"/>
  <c r="L484" i="20"/>
  <c r="M484" i="20"/>
  <c r="N484" i="20"/>
  <c r="O484" i="20"/>
  <c r="P484" i="20"/>
  <c r="Q484" i="20"/>
  <c r="R484" i="20"/>
  <c r="S484" i="20"/>
  <c r="H485" i="20"/>
  <c r="I485" i="20"/>
  <c r="J485" i="20"/>
  <c r="K485" i="20"/>
  <c r="L485" i="20"/>
  <c r="M485" i="20"/>
  <c r="N485" i="20"/>
  <c r="O485" i="20"/>
  <c r="P485" i="20"/>
  <c r="Q485" i="20"/>
  <c r="R485" i="20"/>
  <c r="S485" i="20"/>
  <c r="H486" i="20"/>
  <c r="I486" i="20"/>
  <c r="J486" i="20"/>
  <c r="K486" i="20"/>
  <c r="L486" i="20"/>
  <c r="M486" i="20"/>
  <c r="N486" i="20"/>
  <c r="O486" i="20"/>
  <c r="P486" i="20"/>
  <c r="Q486" i="20"/>
  <c r="R486" i="20"/>
  <c r="S486" i="20"/>
  <c r="H487" i="20"/>
  <c r="I487" i="20"/>
  <c r="J487" i="20"/>
  <c r="K487" i="20"/>
  <c r="L487" i="20"/>
  <c r="M487" i="20"/>
  <c r="N487" i="20"/>
  <c r="O487" i="20"/>
  <c r="P487" i="20"/>
  <c r="Q487" i="20"/>
  <c r="R487" i="20"/>
  <c r="S487" i="20"/>
  <c r="H488" i="20"/>
  <c r="I488" i="20"/>
  <c r="J488" i="20"/>
  <c r="K488" i="20"/>
  <c r="L488" i="20"/>
  <c r="M488" i="20"/>
  <c r="N488" i="20"/>
  <c r="O488" i="20"/>
  <c r="P488" i="20"/>
  <c r="Q488" i="20"/>
  <c r="R488" i="20"/>
  <c r="S488" i="20"/>
  <c r="H489" i="20"/>
  <c r="I489" i="20"/>
  <c r="J489" i="20"/>
  <c r="K489" i="20"/>
  <c r="L489" i="20"/>
  <c r="M489" i="20"/>
  <c r="N489" i="20"/>
  <c r="O489" i="20"/>
  <c r="P489" i="20"/>
  <c r="Q489" i="20"/>
  <c r="R489" i="20"/>
  <c r="S489" i="20"/>
  <c r="H490" i="20"/>
  <c r="I490" i="20"/>
  <c r="J490" i="20"/>
  <c r="K490" i="20"/>
  <c r="L490" i="20"/>
  <c r="M490" i="20"/>
  <c r="N490" i="20"/>
  <c r="O490" i="20"/>
  <c r="P490" i="20"/>
  <c r="Q490" i="20"/>
  <c r="R490" i="20"/>
  <c r="S490" i="20"/>
  <c r="H491" i="20"/>
  <c r="I491" i="20"/>
  <c r="J491" i="20"/>
  <c r="K491" i="20"/>
  <c r="L491" i="20"/>
  <c r="M491" i="20"/>
  <c r="N491" i="20"/>
  <c r="O491" i="20"/>
  <c r="P491" i="20"/>
  <c r="Q491" i="20"/>
  <c r="R491" i="20"/>
  <c r="S491" i="20"/>
  <c r="H492" i="20"/>
  <c r="I492" i="20"/>
  <c r="J492" i="20"/>
  <c r="K492" i="20"/>
  <c r="L492" i="20"/>
  <c r="M492" i="20"/>
  <c r="N492" i="20"/>
  <c r="O492" i="20"/>
  <c r="P492" i="20"/>
  <c r="Q492" i="20"/>
  <c r="R492" i="20"/>
  <c r="S492" i="20"/>
  <c r="H493" i="20"/>
  <c r="I493" i="20"/>
  <c r="J493" i="20"/>
  <c r="K493" i="20"/>
  <c r="L493" i="20"/>
  <c r="M493" i="20"/>
  <c r="N493" i="20"/>
  <c r="O493" i="20"/>
  <c r="P493" i="20"/>
  <c r="Q493" i="20"/>
  <c r="R493" i="20"/>
  <c r="S493" i="20"/>
  <c r="H494" i="20"/>
  <c r="I494" i="20"/>
  <c r="J494" i="20"/>
  <c r="K494" i="20"/>
  <c r="L494" i="20"/>
  <c r="M494" i="20"/>
  <c r="N494" i="20"/>
  <c r="O494" i="20"/>
  <c r="P494" i="20"/>
  <c r="Q494" i="20"/>
  <c r="R494" i="20"/>
  <c r="S494" i="20"/>
  <c r="H495" i="20"/>
  <c r="I495" i="20"/>
  <c r="J495" i="20"/>
  <c r="K495" i="20"/>
  <c r="L495" i="20"/>
  <c r="M495" i="20"/>
  <c r="N495" i="20"/>
  <c r="O495" i="20"/>
  <c r="P495" i="20"/>
  <c r="Q495" i="20"/>
  <c r="R495" i="20"/>
  <c r="S495" i="20"/>
  <c r="H496" i="20"/>
  <c r="I496" i="20"/>
  <c r="J496" i="20"/>
  <c r="K496" i="20"/>
  <c r="L496" i="20"/>
  <c r="M496" i="20"/>
  <c r="N496" i="20"/>
  <c r="O496" i="20"/>
  <c r="P496" i="20"/>
  <c r="Q496" i="20"/>
  <c r="R496" i="20"/>
  <c r="S496" i="20"/>
  <c r="H497" i="20"/>
  <c r="I497" i="20"/>
  <c r="J497" i="20"/>
  <c r="K497" i="20"/>
  <c r="L497" i="20"/>
  <c r="M497" i="20"/>
  <c r="N497" i="20"/>
  <c r="O497" i="20"/>
  <c r="P497" i="20"/>
  <c r="Q497" i="20"/>
  <c r="R497" i="20"/>
  <c r="S497" i="20"/>
  <c r="H498" i="20"/>
  <c r="I498" i="20"/>
  <c r="J498" i="20"/>
  <c r="K498" i="20"/>
  <c r="L498" i="20"/>
  <c r="M498" i="20"/>
  <c r="N498" i="20"/>
  <c r="O498" i="20"/>
  <c r="P498" i="20"/>
  <c r="Q498" i="20"/>
  <c r="R498" i="20"/>
  <c r="S498" i="20"/>
  <c r="H499" i="20"/>
  <c r="I499" i="20"/>
  <c r="J499" i="20"/>
  <c r="K499" i="20"/>
  <c r="L499" i="20"/>
  <c r="M499" i="20"/>
  <c r="N499" i="20"/>
  <c r="O499" i="20"/>
  <c r="P499" i="20"/>
  <c r="Q499" i="20"/>
  <c r="R499" i="20"/>
  <c r="S499" i="20"/>
  <c r="H500" i="20"/>
  <c r="I500" i="20"/>
  <c r="J500" i="20"/>
  <c r="K500" i="20"/>
  <c r="L500" i="20"/>
  <c r="M500" i="20"/>
  <c r="N500" i="20"/>
  <c r="O500" i="20"/>
  <c r="P500" i="20"/>
  <c r="Q500" i="20"/>
  <c r="R500" i="20"/>
  <c r="S500" i="20"/>
  <c r="H501" i="20"/>
  <c r="I501" i="20"/>
  <c r="J501" i="20"/>
  <c r="K501" i="20"/>
  <c r="L501" i="20"/>
  <c r="M501" i="20"/>
  <c r="N501" i="20"/>
  <c r="O501" i="20"/>
  <c r="P501" i="20"/>
  <c r="Q501" i="20"/>
  <c r="R501" i="20"/>
  <c r="S501" i="20"/>
  <c r="H502" i="20"/>
  <c r="I502" i="20"/>
  <c r="J502" i="20"/>
  <c r="K502" i="20"/>
  <c r="L502" i="20"/>
  <c r="M502" i="20"/>
  <c r="N502" i="20"/>
  <c r="O502" i="20"/>
  <c r="P502" i="20"/>
  <c r="Q502" i="20"/>
  <c r="R502" i="20"/>
  <c r="S502" i="20"/>
  <c r="H503" i="20"/>
  <c r="I503" i="20"/>
  <c r="J503" i="20"/>
  <c r="K503" i="20"/>
  <c r="L503" i="20"/>
  <c r="M503" i="20"/>
  <c r="N503" i="20"/>
  <c r="O503" i="20"/>
  <c r="P503" i="20"/>
  <c r="Q503" i="20"/>
  <c r="R503" i="20"/>
  <c r="S503" i="20"/>
  <c r="H504" i="20"/>
  <c r="I504" i="20"/>
  <c r="J504" i="20"/>
  <c r="K504" i="20"/>
  <c r="L504" i="20"/>
  <c r="M504" i="20"/>
  <c r="N504" i="20"/>
  <c r="O504" i="20"/>
  <c r="P504" i="20"/>
  <c r="Q504" i="20"/>
  <c r="R504" i="20"/>
  <c r="S504" i="20"/>
  <c r="H505" i="20"/>
  <c r="I505" i="20"/>
  <c r="J505" i="20"/>
  <c r="K505" i="20"/>
  <c r="L505" i="20"/>
  <c r="M505" i="20"/>
  <c r="N505" i="20"/>
  <c r="O505" i="20"/>
  <c r="P505" i="20"/>
  <c r="Q505" i="20"/>
  <c r="R505" i="20"/>
  <c r="S505" i="20"/>
  <c r="H506" i="20"/>
  <c r="I506" i="20"/>
  <c r="J506" i="20"/>
  <c r="K506" i="20"/>
  <c r="L506" i="20"/>
  <c r="M506" i="20"/>
  <c r="N506" i="20"/>
  <c r="O506" i="20"/>
  <c r="P506" i="20"/>
  <c r="Q506" i="20"/>
  <c r="R506" i="20"/>
  <c r="S506" i="20"/>
  <c r="H507" i="20"/>
  <c r="I507" i="20"/>
  <c r="J507" i="20"/>
  <c r="K507" i="20"/>
  <c r="L507" i="20"/>
  <c r="M507" i="20"/>
  <c r="N507" i="20"/>
  <c r="O507" i="20"/>
  <c r="P507" i="20"/>
  <c r="Q507" i="20"/>
  <c r="R507" i="20"/>
  <c r="S507" i="20"/>
  <c r="H508" i="20"/>
  <c r="I508" i="20"/>
  <c r="J508" i="20"/>
  <c r="K508" i="20"/>
  <c r="L508" i="20"/>
  <c r="M508" i="20"/>
  <c r="N508" i="20"/>
  <c r="O508" i="20"/>
  <c r="P508" i="20"/>
  <c r="Q508" i="20"/>
  <c r="R508" i="20"/>
  <c r="S508" i="20"/>
  <c r="H509" i="20"/>
  <c r="I509" i="20"/>
  <c r="J509" i="20"/>
  <c r="K509" i="20"/>
  <c r="L509" i="20"/>
  <c r="M509" i="20"/>
  <c r="N509" i="20"/>
  <c r="O509" i="20"/>
  <c r="P509" i="20"/>
  <c r="Q509" i="20"/>
  <c r="R509" i="20"/>
  <c r="S509" i="20"/>
  <c r="H510" i="20"/>
  <c r="I510" i="20"/>
  <c r="J510" i="20"/>
  <c r="K510" i="20"/>
  <c r="L510" i="20"/>
  <c r="M510" i="20"/>
  <c r="N510" i="20"/>
  <c r="O510" i="20"/>
  <c r="P510" i="20"/>
  <c r="Q510" i="20"/>
  <c r="R510" i="20"/>
  <c r="S510" i="20"/>
  <c r="H511" i="20"/>
  <c r="I511" i="20"/>
  <c r="J511" i="20"/>
  <c r="K511" i="20"/>
  <c r="L511" i="20"/>
  <c r="M511" i="20"/>
  <c r="N511" i="20"/>
  <c r="O511" i="20"/>
  <c r="P511" i="20"/>
  <c r="Q511" i="20"/>
  <c r="R511" i="20"/>
  <c r="S511" i="20"/>
  <c r="H512" i="20"/>
  <c r="I512" i="20"/>
  <c r="J512" i="20"/>
  <c r="K512" i="20"/>
  <c r="L512" i="20"/>
  <c r="M512" i="20"/>
  <c r="N512" i="20"/>
  <c r="O512" i="20"/>
  <c r="P512" i="20"/>
  <c r="Q512" i="20"/>
  <c r="R512" i="20"/>
  <c r="S512" i="20"/>
  <c r="H513" i="20"/>
  <c r="I513" i="20"/>
  <c r="J513" i="20"/>
  <c r="K513" i="20"/>
  <c r="L513" i="20"/>
  <c r="M513" i="20"/>
  <c r="N513" i="20"/>
  <c r="O513" i="20"/>
  <c r="P513" i="20"/>
  <c r="Q513" i="20"/>
  <c r="R513" i="20"/>
  <c r="S513" i="20"/>
  <c r="H514" i="20"/>
  <c r="I514" i="20"/>
  <c r="J514" i="20"/>
  <c r="K514" i="20"/>
  <c r="L514" i="20"/>
  <c r="M514" i="20"/>
  <c r="N514" i="20"/>
  <c r="O514" i="20"/>
  <c r="P514" i="20"/>
  <c r="Q514" i="20"/>
  <c r="R514" i="20"/>
  <c r="S514" i="20"/>
  <c r="H515" i="20"/>
  <c r="I515" i="20"/>
  <c r="J515" i="20"/>
  <c r="K515" i="20"/>
  <c r="L515" i="20"/>
  <c r="M515" i="20"/>
  <c r="N515" i="20"/>
  <c r="O515" i="20"/>
  <c r="P515" i="20"/>
  <c r="Q515" i="20"/>
  <c r="R515" i="20"/>
  <c r="S515" i="20"/>
  <c r="H516" i="20"/>
  <c r="I516" i="20"/>
  <c r="J516" i="20"/>
  <c r="K516" i="20"/>
  <c r="L516" i="20"/>
  <c r="M516" i="20"/>
  <c r="N516" i="20"/>
  <c r="O516" i="20"/>
  <c r="P516" i="20"/>
  <c r="Q516" i="20"/>
  <c r="R516" i="20"/>
  <c r="S516" i="20"/>
  <c r="H517" i="20"/>
  <c r="I517" i="20"/>
  <c r="J517" i="20"/>
  <c r="K517" i="20"/>
  <c r="L517" i="20"/>
  <c r="M517" i="20"/>
  <c r="N517" i="20"/>
  <c r="O517" i="20"/>
  <c r="P517" i="20"/>
  <c r="Q517" i="20"/>
  <c r="R517" i="20"/>
  <c r="S517" i="20"/>
  <c r="H518" i="20"/>
  <c r="I518" i="20"/>
  <c r="J518" i="20"/>
  <c r="K518" i="20"/>
  <c r="L518" i="20"/>
  <c r="M518" i="20"/>
  <c r="N518" i="20"/>
  <c r="O518" i="20"/>
  <c r="P518" i="20"/>
  <c r="Q518" i="20"/>
  <c r="R518" i="20"/>
  <c r="S518" i="20"/>
  <c r="H519" i="20"/>
  <c r="I519" i="20"/>
  <c r="J519" i="20"/>
  <c r="K519" i="20"/>
  <c r="L519" i="20"/>
  <c r="M519" i="20"/>
  <c r="N519" i="20"/>
  <c r="O519" i="20"/>
  <c r="P519" i="20"/>
  <c r="Q519" i="20"/>
  <c r="R519" i="20"/>
  <c r="S519" i="20"/>
  <c r="H520" i="20"/>
  <c r="I520" i="20"/>
  <c r="J520" i="20"/>
  <c r="K520" i="20"/>
  <c r="L520" i="20"/>
  <c r="M520" i="20"/>
  <c r="N520" i="20"/>
  <c r="O520" i="20"/>
  <c r="P520" i="20"/>
  <c r="Q520" i="20"/>
  <c r="R520" i="20"/>
  <c r="S520" i="20"/>
  <c r="H521" i="20"/>
  <c r="I521" i="20"/>
  <c r="J521" i="20"/>
  <c r="K521" i="20"/>
  <c r="L521" i="20"/>
  <c r="M521" i="20"/>
  <c r="N521" i="20"/>
  <c r="O521" i="20"/>
  <c r="P521" i="20"/>
  <c r="Q521" i="20"/>
  <c r="R521" i="20"/>
  <c r="S521" i="20"/>
  <c r="H522" i="20"/>
  <c r="I522" i="20"/>
  <c r="J522" i="20"/>
  <c r="K522" i="20"/>
  <c r="L522" i="20"/>
  <c r="M522" i="20"/>
  <c r="N522" i="20"/>
  <c r="O522" i="20"/>
  <c r="P522" i="20"/>
  <c r="Q522" i="20"/>
  <c r="R522" i="20"/>
  <c r="S522" i="20"/>
  <c r="H523" i="20"/>
  <c r="I523" i="20"/>
  <c r="J523" i="20"/>
  <c r="K523" i="20"/>
  <c r="L523" i="20"/>
  <c r="M523" i="20"/>
  <c r="N523" i="20"/>
  <c r="O523" i="20"/>
  <c r="P523" i="20"/>
  <c r="Q523" i="20"/>
  <c r="R523" i="20"/>
  <c r="S523" i="20"/>
  <c r="H524" i="20"/>
  <c r="I524" i="20"/>
  <c r="J524" i="20"/>
  <c r="K524" i="20"/>
  <c r="L524" i="20"/>
  <c r="M524" i="20"/>
  <c r="N524" i="20"/>
  <c r="O524" i="20"/>
  <c r="P524" i="20"/>
  <c r="Q524" i="20"/>
  <c r="R524" i="20"/>
  <c r="S524" i="20"/>
  <c r="H525" i="20"/>
  <c r="I525" i="20"/>
  <c r="J525" i="20"/>
  <c r="K525" i="20"/>
  <c r="L525" i="20"/>
  <c r="M525" i="20"/>
  <c r="N525" i="20"/>
  <c r="O525" i="20"/>
  <c r="P525" i="20"/>
  <c r="Q525" i="20"/>
  <c r="R525" i="20"/>
  <c r="S525" i="20"/>
  <c r="H526" i="20"/>
  <c r="I526" i="20"/>
  <c r="J526" i="20"/>
  <c r="K526" i="20"/>
  <c r="L526" i="20"/>
  <c r="M526" i="20"/>
  <c r="N526" i="20"/>
  <c r="O526" i="20"/>
  <c r="P526" i="20"/>
  <c r="Q526" i="20"/>
  <c r="R526" i="20"/>
  <c r="S526" i="20"/>
  <c r="H527" i="20"/>
  <c r="I527" i="20"/>
  <c r="J527" i="20"/>
  <c r="K527" i="20"/>
  <c r="L527" i="20"/>
  <c r="M527" i="20"/>
  <c r="N527" i="20"/>
  <c r="O527" i="20"/>
  <c r="P527" i="20"/>
  <c r="Q527" i="20"/>
  <c r="R527" i="20"/>
  <c r="S527" i="20"/>
  <c r="H528" i="20"/>
  <c r="I528" i="20"/>
  <c r="J528" i="20"/>
  <c r="K528" i="20"/>
  <c r="L528" i="20"/>
  <c r="M528" i="20"/>
  <c r="N528" i="20"/>
  <c r="O528" i="20"/>
  <c r="P528" i="20"/>
  <c r="Q528" i="20"/>
  <c r="R528" i="20"/>
  <c r="S528" i="20"/>
  <c r="H529" i="20"/>
  <c r="I529" i="20"/>
  <c r="J529" i="20"/>
  <c r="K529" i="20"/>
  <c r="L529" i="20"/>
  <c r="M529" i="20"/>
  <c r="N529" i="20"/>
  <c r="O529" i="20"/>
  <c r="P529" i="20"/>
  <c r="Q529" i="20"/>
  <c r="R529" i="20"/>
  <c r="S529" i="20"/>
  <c r="H530" i="20"/>
  <c r="I530" i="20"/>
  <c r="J530" i="20"/>
  <c r="K530" i="20"/>
  <c r="L530" i="20"/>
  <c r="M530" i="20"/>
  <c r="N530" i="20"/>
  <c r="O530" i="20"/>
  <c r="P530" i="20"/>
  <c r="Q530" i="20"/>
  <c r="R530" i="20"/>
  <c r="S530" i="20"/>
  <c r="H531" i="20"/>
  <c r="I531" i="20"/>
  <c r="J531" i="20"/>
  <c r="K531" i="20"/>
  <c r="L531" i="20"/>
  <c r="M531" i="20"/>
  <c r="N531" i="20"/>
  <c r="O531" i="20"/>
  <c r="P531" i="20"/>
  <c r="Q531" i="20"/>
  <c r="R531" i="20"/>
  <c r="S531" i="20"/>
  <c r="H532" i="20"/>
  <c r="I532" i="20"/>
  <c r="J532" i="20"/>
  <c r="K532" i="20"/>
  <c r="L532" i="20"/>
  <c r="M532" i="20"/>
  <c r="N532" i="20"/>
  <c r="O532" i="20"/>
  <c r="P532" i="20"/>
  <c r="Q532" i="20"/>
  <c r="R532" i="20"/>
  <c r="S532" i="20"/>
  <c r="H533" i="20"/>
  <c r="I533" i="20"/>
  <c r="J533" i="20"/>
  <c r="K533" i="20"/>
  <c r="L533" i="20"/>
  <c r="M533" i="20"/>
  <c r="N533" i="20"/>
  <c r="O533" i="20"/>
  <c r="P533" i="20"/>
  <c r="Q533" i="20"/>
  <c r="R533" i="20"/>
  <c r="S533" i="20"/>
  <c r="H534" i="20"/>
  <c r="I534" i="20"/>
  <c r="J534" i="20"/>
  <c r="K534" i="20"/>
  <c r="L534" i="20"/>
  <c r="M534" i="20"/>
  <c r="N534" i="20"/>
  <c r="O534" i="20"/>
  <c r="P534" i="20"/>
  <c r="Q534" i="20"/>
  <c r="R534" i="20"/>
  <c r="S534" i="20"/>
  <c r="H535" i="20"/>
  <c r="I535" i="20"/>
  <c r="J535" i="20"/>
  <c r="K535" i="20"/>
  <c r="L535" i="20"/>
  <c r="M535" i="20"/>
  <c r="N535" i="20"/>
  <c r="O535" i="20"/>
  <c r="P535" i="20"/>
  <c r="Q535" i="20"/>
  <c r="R535" i="20"/>
  <c r="S535" i="20"/>
  <c r="H536" i="20"/>
  <c r="I536" i="20"/>
  <c r="J536" i="20"/>
  <c r="K536" i="20"/>
  <c r="L536" i="20"/>
  <c r="M536" i="20"/>
  <c r="N536" i="20"/>
  <c r="O536" i="20"/>
  <c r="P536" i="20"/>
  <c r="Q536" i="20"/>
  <c r="R536" i="20"/>
  <c r="S536" i="20"/>
  <c r="H537" i="20"/>
  <c r="I537" i="20"/>
  <c r="J537" i="20"/>
  <c r="K537" i="20"/>
  <c r="L537" i="20"/>
  <c r="M537" i="20"/>
  <c r="N537" i="20"/>
  <c r="O537" i="20"/>
  <c r="P537" i="20"/>
  <c r="Q537" i="20"/>
  <c r="R537" i="20"/>
  <c r="S537" i="20"/>
  <c r="H538" i="20"/>
  <c r="I538" i="20"/>
  <c r="J538" i="20"/>
  <c r="K538" i="20"/>
  <c r="L538" i="20"/>
  <c r="M538" i="20"/>
  <c r="N538" i="20"/>
  <c r="O538" i="20"/>
  <c r="P538" i="20"/>
  <c r="Q538" i="20"/>
  <c r="R538" i="20"/>
  <c r="S538" i="20"/>
  <c r="H539" i="20"/>
  <c r="I539" i="20"/>
  <c r="J539" i="20"/>
  <c r="K539" i="20"/>
  <c r="L539" i="20"/>
  <c r="M539" i="20"/>
  <c r="N539" i="20"/>
  <c r="O539" i="20"/>
  <c r="P539" i="20"/>
  <c r="Q539" i="20"/>
  <c r="R539" i="20"/>
  <c r="S539" i="20"/>
  <c r="H540" i="20"/>
  <c r="I540" i="20"/>
  <c r="J540" i="20"/>
  <c r="K540" i="20"/>
  <c r="L540" i="20"/>
  <c r="M540" i="20"/>
  <c r="N540" i="20"/>
  <c r="O540" i="20"/>
  <c r="P540" i="20"/>
  <c r="Q540" i="20"/>
  <c r="R540" i="20"/>
  <c r="S540" i="20"/>
  <c r="H541" i="20"/>
  <c r="I541" i="20"/>
  <c r="J541" i="20"/>
  <c r="K541" i="20"/>
  <c r="L541" i="20"/>
  <c r="M541" i="20"/>
  <c r="N541" i="20"/>
  <c r="O541" i="20"/>
  <c r="P541" i="20"/>
  <c r="Q541" i="20"/>
  <c r="R541" i="20"/>
  <c r="S541" i="20"/>
  <c r="H542" i="20"/>
  <c r="I542" i="20"/>
  <c r="J542" i="20"/>
  <c r="K542" i="20"/>
  <c r="L542" i="20"/>
  <c r="M542" i="20"/>
  <c r="N542" i="20"/>
  <c r="O542" i="20"/>
  <c r="P542" i="20"/>
  <c r="Q542" i="20"/>
  <c r="R542" i="20"/>
  <c r="S542" i="20"/>
  <c r="H543" i="20"/>
  <c r="I543" i="20"/>
  <c r="J543" i="20"/>
  <c r="K543" i="20"/>
  <c r="L543" i="20"/>
  <c r="M543" i="20"/>
  <c r="N543" i="20"/>
  <c r="O543" i="20"/>
  <c r="P543" i="20"/>
  <c r="Q543" i="20"/>
  <c r="R543" i="20"/>
  <c r="S543" i="20"/>
  <c r="H544" i="20"/>
  <c r="I544" i="20"/>
  <c r="J544" i="20"/>
  <c r="K544" i="20"/>
  <c r="L544" i="20"/>
  <c r="M544" i="20"/>
  <c r="N544" i="20"/>
  <c r="O544" i="20"/>
  <c r="P544" i="20"/>
  <c r="Q544" i="20"/>
  <c r="R544" i="20"/>
  <c r="S544" i="20"/>
  <c r="H545" i="20"/>
  <c r="I545" i="20"/>
  <c r="J545" i="20"/>
  <c r="K545" i="20"/>
  <c r="L545" i="20"/>
  <c r="M545" i="20"/>
  <c r="N545" i="20"/>
  <c r="O545" i="20"/>
  <c r="P545" i="20"/>
  <c r="Q545" i="20"/>
  <c r="R545" i="20"/>
  <c r="S545" i="20"/>
  <c r="H546" i="20"/>
  <c r="I546" i="20"/>
  <c r="J546" i="20"/>
  <c r="K546" i="20"/>
  <c r="L546" i="20"/>
  <c r="M546" i="20"/>
  <c r="N546" i="20"/>
  <c r="O546" i="20"/>
  <c r="P546" i="20"/>
  <c r="Q546" i="20"/>
  <c r="R546" i="20"/>
  <c r="S546" i="20"/>
  <c r="H547" i="20"/>
  <c r="I547" i="20"/>
  <c r="J547" i="20"/>
  <c r="K547" i="20"/>
  <c r="L547" i="20"/>
  <c r="M547" i="20"/>
  <c r="N547" i="20"/>
  <c r="O547" i="20"/>
  <c r="P547" i="20"/>
  <c r="Q547" i="20"/>
  <c r="R547" i="20"/>
  <c r="S547" i="20"/>
  <c r="H548" i="20"/>
  <c r="I548" i="20"/>
  <c r="J548" i="20"/>
  <c r="K548" i="20"/>
  <c r="L548" i="20"/>
  <c r="M548" i="20"/>
  <c r="N548" i="20"/>
  <c r="O548" i="20"/>
  <c r="P548" i="20"/>
  <c r="Q548" i="20"/>
  <c r="R548" i="20"/>
  <c r="S548" i="20"/>
  <c r="H549" i="20"/>
  <c r="I549" i="20"/>
  <c r="J549" i="20"/>
  <c r="K549" i="20"/>
  <c r="L549" i="20"/>
  <c r="M549" i="20"/>
  <c r="N549" i="20"/>
  <c r="O549" i="20"/>
  <c r="P549" i="20"/>
  <c r="Q549" i="20"/>
  <c r="R549" i="20"/>
  <c r="S549" i="20"/>
  <c r="H550" i="20"/>
  <c r="I550" i="20"/>
  <c r="J550" i="20"/>
  <c r="K550" i="20"/>
  <c r="L550" i="20"/>
  <c r="M550" i="20"/>
  <c r="N550" i="20"/>
  <c r="O550" i="20"/>
  <c r="P550" i="20"/>
  <c r="Q550" i="20"/>
  <c r="R550" i="20"/>
  <c r="S550" i="20"/>
  <c r="H551" i="20"/>
  <c r="I551" i="20"/>
  <c r="J551" i="20"/>
  <c r="K551" i="20"/>
  <c r="L551" i="20"/>
  <c r="M551" i="20"/>
  <c r="N551" i="20"/>
  <c r="O551" i="20"/>
  <c r="P551" i="20"/>
  <c r="Q551" i="20"/>
  <c r="R551" i="20"/>
  <c r="S551" i="20"/>
  <c r="H552" i="20"/>
  <c r="I552" i="20"/>
  <c r="J552" i="20"/>
  <c r="K552" i="20"/>
  <c r="L552" i="20"/>
  <c r="M552" i="20"/>
  <c r="N552" i="20"/>
  <c r="O552" i="20"/>
  <c r="P552" i="20"/>
  <c r="Q552" i="20"/>
  <c r="R552" i="20"/>
  <c r="S552" i="20"/>
  <c r="H553" i="20"/>
  <c r="I553" i="20"/>
  <c r="J553" i="20"/>
  <c r="K553" i="20"/>
  <c r="L553" i="20"/>
  <c r="M553" i="20"/>
  <c r="N553" i="20"/>
  <c r="O553" i="20"/>
  <c r="P553" i="20"/>
  <c r="Q553" i="20"/>
  <c r="R553" i="20"/>
  <c r="S553" i="20"/>
  <c r="H554" i="20"/>
  <c r="I554" i="20"/>
  <c r="J554" i="20"/>
  <c r="K554" i="20"/>
  <c r="L554" i="20"/>
  <c r="M554" i="20"/>
  <c r="N554" i="20"/>
  <c r="O554" i="20"/>
  <c r="P554" i="20"/>
  <c r="Q554" i="20"/>
  <c r="R554" i="20"/>
  <c r="S554" i="20"/>
  <c r="H555" i="20"/>
  <c r="I555" i="20"/>
  <c r="J555" i="20"/>
  <c r="K555" i="20"/>
  <c r="L555" i="20"/>
  <c r="M555" i="20"/>
  <c r="N555" i="20"/>
  <c r="O555" i="20"/>
  <c r="P555" i="20"/>
  <c r="Q555" i="20"/>
  <c r="R555" i="20"/>
  <c r="S555" i="20"/>
  <c r="H556" i="20"/>
  <c r="I556" i="20"/>
  <c r="J556" i="20"/>
  <c r="K556" i="20"/>
  <c r="L556" i="20"/>
  <c r="M556" i="20"/>
  <c r="N556" i="20"/>
  <c r="O556" i="20"/>
  <c r="P556" i="20"/>
  <c r="Q556" i="20"/>
  <c r="R556" i="20"/>
  <c r="S556" i="20"/>
  <c r="H557" i="20"/>
  <c r="I557" i="20"/>
  <c r="J557" i="20"/>
  <c r="K557" i="20"/>
  <c r="L557" i="20"/>
  <c r="M557" i="20"/>
  <c r="N557" i="20"/>
  <c r="O557" i="20"/>
  <c r="P557" i="20"/>
  <c r="Q557" i="20"/>
  <c r="R557" i="20"/>
  <c r="S557" i="20"/>
  <c r="H558" i="20"/>
  <c r="I558" i="20"/>
  <c r="J558" i="20"/>
  <c r="K558" i="20"/>
  <c r="L558" i="20"/>
  <c r="M558" i="20"/>
  <c r="N558" i="20"/>
  <c r="O558" i="20"/>
  <c r="P558" i="20"/>
  <c r="Q558" i="20"/>
  <c r="R558" i="20"/>
  <c r="S558" i="20"/>
  <c r="H559" i="20"/>
  <c r="I559" i="20"/>
  <c r="J559" i="20"/>
  <c r="K559" i="20"/>
  <c r="L559" i="20"/>
  <c r="M559" i="20"/>
  <c r="N559" i="20"/>
  <c r="O559" i="20"/>
  <c r="P559" i="20"/>
  <c r="Q559" i="20"/>
  <c r="R559" i="20"/>
  <c r="S559" i="20"/>
  <c r="H560" i="20"/>
  <c r="I560" i="20"/>
  <c r="J560" i="20"/>
  <c r="K560" i="20"/>
  <c r="L560" i="20"/>
  <c r="M560" i="20"/>
  <c r="N560" i="20"/>
  <c r="O560" i="20"/>
  <c r="P560" i="20"/>
  <c r="Q560" i="20"/>
  <c r="R560" i="20"/>
  <c r="S560" i="20"/>
  <c r="H561" i="20"/>
  <c r="I561" i="20"/>
  <c r="J561" i="20"/>
  <c r="K561" i="20"/>
  <c r="L561" i="20"/>
  <c r="M561" i="20"/>
  <c r="N561" i="20"/>
  <c r="O561" i="20"/>
  <c r="P561" i="20"/>
  <c r="Q561" i="20"/>
  <c r="R561" i="20"/>
  <c r="S561" i="20"/>
  <c r="H562" i="20"/>
  <c r="I562" i="20"/>
  <c r="J562" i="20"/>
  <c r="K562" i="20"/>
  <c r="L562" i="20"/>
  <c r="M562" i="20"/>
  <c r="N562" i="20"/>
  <c r="O562" i="20"/>
  <c r="P562" i="20"/>
  <c r="Q562" i="20"/>
  <c r="R562" i="20"/>
  <c r="S562" i="20"/>
  <c r="H563" i="20"/>
  <c r="I563" i="20"/>
  <c r="J563" i="20"/>
  <c r="K563" i="20"/>
  <c r="L563" i="20"/>
  <c r="M563" i="20"/>
  <c r="N563" i="20"/>
  <c r="O563" i="20"/>
  <c r="P563" i="20"/>
  <c r="Q563" i="20"/>
  <c r="R563" i="20"/>
  <c r="S563" i="20"/>
  <c r="H564" i="20"/>
  <c r="I564" i="20"/>
  <c r="J564" i="20"/>
  <c r="K564" i="20"/>
  <c r="L564" i="20"/>
  <c r="M564" i="20"/>
  <c r="N564" i="20"/>
  <c r="O564" i="20"/>
  <c r="P564" i="20"/>
  <c r="Q564" i="20"/>
  <c r="R564" i="20"/>
  <c r="S564" i="20"/>
  <c r="H565" i="20"/>
  <c r="I565" i="20"/>
  <c r="J565" i="20"/>
  <c r="K565" i="20"/>
  <c r="L565" i="20"/>
  <c r="M565" i="20"/>
  <c r="N565" i="20"/>
  <c r="O565" i="20"/>
  <c r="P565" i="20"/>
  <c r="Q565" i="20"/>
  <c r="R565" i="20"/>
  <c r="S565" i="20"/>
  <c r="H566" i="20"/>
  <c r="I566" i="20"/>
  <c r="J566" i="20"/>
  <c r="K566" i="20"/>
  <c r="L566" i="20"/>
  <c r="M566" i="20"/>
  <c r="N566" i="20"/>
  <c r="O566" i="20"/>
  <c r="P566" i="20"/>
  <c r="Q566" i="20"/>
  <c r="R566" i="20"/>
  <c r="S566" i="20"/>
  <c r="H567" i="20"/>
  <c r="I567" i="20"/>
  <c r="J567" i="20"/>
  <c r="K567" i="20"/>
  <c r="L567" i="20"/>
  <c r="M567" i="20"/>
  <c r="N567" i="20"/>
  <c r="O567" i="20"/>
  <c r="P567" i="20"/>
  <c r="Q567" i="20"/>
  <c r="R567" i="20"/>
  <c r="S567" i="20"/>
  <c r="H568" i="20"/>
  <c r="I568" i="20"/>
  <c r="J568" i="20"/>
  <c r="K568" i="20"/>
  <c r="L568" i="20"/>
  <c r="M568" i="20"/>
  <c r="N568" i="20"/>
  <c r="O568" i="20"/>
  <c r="P568" i="20"/>
  <c r="Q568" i="20"/>
  <c r="R568" i="20"/>
  <c r="S568" i="20"/>
  <c r="H569" i="20"/>
  <c r="I569" i="20"/>
  <c r="J569" i="20"/>
  <c r="K569" i="20"/>
  <c r="L569" i="20"/>
  <c r="M569" i="20"/>
  <c r="N569" i="20"/>
  <c r="O569" i="20"/>
  <c r="P569" i="20"/>
  <c r="Q569" i="20"/>
  <c r="R569" i="20"/>
  <c r="S569" i="20"/>
  <c r="H570" i="20"/>
  <c r="I570" i="20"/>
  <c r="J570" i="20"/>
  <c r="K570" i="20"/>
  <c r="L570" i="20"/>
  <c r="M570" i="20"/>
  <c r="N570" i="20"/>
  <c r="O570" i="20"/>
  <c r="P570" i="20"/>
  <c r="Q570" i="20"/>
  <c r="R570" i="20"/>
  <c r="S570" i="20"/>
  <c r="H571" i="20"/>
  <c r="I571" i="20"/>
  <c r="J571" i="20"/>
  <c r="K571" i="20"/>
  <c r="L571" i="20"/>
  <c r="M571" i="20"/>
  <c r="N571" i="20"/>
  <c r="O571" i="20"/>
  <c r="P571" i="20"/>
  <c r="Q571" i="20"/>
  <c r="R571" i="20"/>
  <c r="S571" i="20"/>
  <c r="H572" i="20"/>
  <c r="I572" i="20"/>
  <c r="J572" i="20"/>
  <c r="K572" i="20"/>
  <c r="L572" i="20"/>
  <c r="M572" i="20"/>
  <c r="N572" i="20"/>
  <c r="O572" i="20"/>
  <c r="P572" i="20"/>
  <c r="Q572" i="20"/>
  <c r="R572" i="20"/>
  <c r="S572" i="20"/>
  <c r="H573" i="20"/>
  <c r="I573" i="20"/>
  <c r="J573" i="20"/>
  <c r="K573" i="20"/>
  <c r="L573" i="20"/>
  <c r="M573" i="20"/>
  <c r="N573" i="20"/>
  <c r="O573" i="20"/>
  <c r="P573" i="20"/>
  <c r="Q573" i="20"/>
  <c r="R573" i="20"/>
  <c r="S573" i="20"/>
  <c r="H574" i="20"/>
  <c r="I574" i="20"/>
  <c r="J574" i="20"/>
  <c r="K574" i="20"/>
  <c r="L574" i="20"/>
  <c r="M574" i="20"/>
  <c r="N574" i="20"/>
  <c r="O574" i="20"/>
  <c r="P574" i="20"/>
  <c r="Q574" i="20"/>
  <c r="R574" i="20"/>
  <c r="S574" i="20"/>
  <c r="H575" i="20"/>
  <c r="I575" i="20"/>
  <c r="J575" i="20"/>
  <c r="K575" i="20"/>
  <c r="L575" i="20"/>
  <c r="M575" i="20"/>
  <c r="N575" i="20"/>
  <c r="O575" i="20"/>
  <c r="P575" i="20"/>
  <c r="Q575" i="20"/>
  <c r="R575" i="20"/>
  <c r="S575" i="20"/>
  <c r="H576" i="20"/>
  <c r="I576" i="20"/>
  <c r="J576" i="20"/>
  <c r="K576" i="20"/>
  <c r="L576" i="20"/>
  <c r="M576" i="20"/>
  <c r="N576" i="20"/>
  <c r="O576" i="20"/>
  <c r="P576" i="20"/>
  <c r="Q576" i="20"/>
  <c r="R576" i="20"/>
  <c r="S576" i="20"/>
  <c r="H577" i="20"/>
  <c r="I577" i="20"/>
  <c r="J577" i="20"/>
  <c r="K577" i="20"/>
  <c r="L577" i="20"/>
  <c r="M577" i="20"/>
  <c r="N577" i="20"/>
  <c r="O577" i="20"/>
  <c r="P577" i="20"/>
  <c r="Q577" i="20"/>
  <c r="R577" i="20"/>
  <c r="S577" i="20"/>
  <c r="H578" i="20"/>
  <c r="I578" i="20"/>
  <c r="J578" i="20"/>
  <c r="K578" i="20"/>
  <c r="L578" i="20"/>
  <c r="M578" i="20"/>
  <c r="N578" i="20"/>
  <c r="O578" i="20"/>
  <c r="P578" i="20"/>
  <c r="Q578" i="20"/>
  <c r="R578" i="20"/>
  <c r="S578" i="20"/>
  <c r="H579" i="20"/>
  <c r="I579" i="20"/>
  <c r="J579" i="20"/>
  <c r="K579" i="20"/>
  <c r="L579" i="20"/>
  <c r="M579" i="20"/>
  <c r="N579" i="20"/>
  <c r="O579" i="20"/>
  <c r="P579" i="20"/>
  <c r="Q579" i="20"/>
  <c r="R579" i="20"/>
  <c r="S579" i="20"/>
  <c r="H580" i="20"/>
  <c r="I580" i="20"/>
  <c r="J580" i="20"/>
  <c r="K580" i="20"/>
  <c r="L580" i="20"/>
  <c r="M580" i="20"/>
  <c r="N580" i="20"/>
  <c r="O580" i="20"/>
  <c r="P580" i="20"/>
  <c r="Q580" i="20"/>
  <c r="R580" i="20"/>
  <c r="S580" i="20"/>
  <c r="H581" i="20"/>
  <c r="I581" i="20"/>
  <c r="J581" i="20"/>
  <c r="K581" i="20"/>
  <c r="L581" i="20"/>
  <c r="M581" i="20"/>
  <c r="N581" i="20"/>
  <c r="O581" i="20"/>
  <c r="P581" i="20"/>
  <c r="Q581" i="20"/>
  <c r="R581" i="20"/>
  <c r="S581" i="20"/>
  <c r="H582" i="20"/>
  <c r="I582" i="20"/>
  <c r="J582" i="20"/>
  <c r="K582" i="20"/>
  <c r="L582" i="20"/>
  <c r="M582" i="20"/>
  <c r="N582" i="20"/>
  <c r="O582" i="20"/>
  <c r="P582" i="20"/>
  <c r="Q582" i="20"/>
  <c r="R582" i="20"/>
  <c r="S582" i="20"/>
  <c r="H583" i="20"/>
  <c r="I583" i="20"/>
  <c r="J583" i="20"/>
  <c r="K583" i="20"/>
  <c r="L583" i="20"/>
  <c r="M583" i="20"/>
  <c r="N583" i="20"/>
  <c r="O583" i="20"/>
  <c r="P583" i="20"/>
  <c r="Q583" i="20"/>
  <c r="R583" i="20"/>
  <c r="S583" i="20"/>
  <c r="H584" i="20"/>
  <c r="I584" i="20"/>
  <c r="J584" i="20"/>
  <c r="K584" i="20"/>
  <c r="L584" i="20"/>
  <c r="M584" i="20"/>
  <c r="N584" i="20"/>
  <c r="O584" i="20"/>
  <c r="P584" i="20"/>
  <c r="Q584" i="20"/>
  <c r="R584" i="20"/>
  <c r="S584" i="20"/>
  <c r="H585" i="20"/>
  <c r="I585" i="20"/>
  <c r="J585" i="20"/>
  <c r="K585" i="20"/>
  <c r="L585" i="20"/>
  <c r="M585" i="20"/>
  <c r="N585" i="20"/>
  <c r="O585" i="20"/>
  <c r="P585" i="20"/>
  <c r="Q585" i="20"/>
  <c r="R585" i="20"/>
  <c r="S585" i="20"/>
  <c r="H586" i="20"/>
  <c r="I586" i="20"/>
  <c r="J586" i="20"/>
  <c r="K586" i="20"/>
  <c r="L586" i="20"/>
  <c r="M586" i="20"/>
  <c r="N586" i="20"/>
  <c r="O586" i="20"/>
  <c r="P586" i="20"/>
  <c r="Q586" i="20"/>
  <c r="R586" i="20"/>
  <c r="S586" i="20"/>
  <c r="H587" i="20"/>
  <c r="I587" i="20"/>
  <c r="J587" i="20"/>
  <c r="K587" i="20"/>
  <c r="L587" i="20"/>
  <c r="M587" i="20"/>
  <c r="N587" i="20"/>
  <c r="O587" i="20"/>
  <c r="P587" i="20"/>
  <c r="Q587" i="20"/>
  <c r="R587" i="20"/>
  <c r="S587" i="20"/>
  <c r="H588" i="20"/>
  <c r="I588" i="20"/>
  <c r="J588" i="20"/>
  <c r="K588" i="20"/>
  <c r="L588" i="20"/>
  <c r="M588" i="20"/>
  <c r="N588" i="20"/>
  <c r="O588" i="20"/>
  <c r="P588" i="20"/>
  <c r="Q588" i="20"/>
  <c r="R588" i="20"/>
  <c r="S588" i="20"/>
  <c r="H589" i="20"/>
  <c r="I589" i="20"/>
  <c r="J589" i="20"/>
  <c r="K589" i="20"/>
  <c r="L589" i="20"/>
  <c r="M589" i="20"/>
  <c r="N589" i="20"/>
  <c r="O589" i="20"/>
  <c r="P589" i="20"/>
  <c r="Q589" i="20"/>
  <c r="R589" i="20"/>
  <c r="S589" i="20"/>
  <c r="H590" i="20"/>
  <c r="I590" i="20"/>
  <c r="J590" i="20"/>
  <c r="K590" i="20"/>
  <c r="L590" i="20"/>
  <c r="M590" i="20"/>
  <c r="N590" i="20"/>
  <c r="O590" i="20"/>
  <c r="P590" i="20"/>
  <c r="Q590" i="20"/>
  <c r="R590" i="20"/>
  <c r="S590" i="20"/>
  <c r="H591" i="20"/>
  <c r="I591" i="20"/>
  <c r="J591" i="20"/>
  <c r="K591" i="20"/>
  <c r="L591" i="20"/>
  <c r="M591" i="20"/>
  <c r="N591" i="20"/>
  <c r="O591" i="20"/>
  <c r="P591" i="20"/>
  <c r="Q591" i="20"/>
  <c r="R591" i="20"/>
  <c r="S591" i="20"/>
  <c r="H592" i="20"/>
  <c r="I592" i="20"/>
  <c r="J592" i="20"/>
  <c r="K592" i="20"/>
  <c r="L592" i="20"/>
  <c r="M592" i="20"/>
  <c r="N592" i="20"/>
  <c r="O592" i="20"/>
  <c r="P592" i="20"/>
  <c r="Q592" i="20"/>
  <c r="R592" i="20"/>
  <c r="S592" i="20"/>
  <c r="H593" i="20"/>
  <c r="I593" i="20"/>
  <c r="J593" i="20"/>
  <c r="K593" i="20"/>
  <c r="L593" i="20"/>
  <c r="M593" i="20"/>
  <c r="N593" i="20"/>
  <c r="O593" i="20"/>
  <c r="P593" i="20"/>
  <c r="Q593" i="20"/>
  <c r="R593" i="20"/>
  <c r="S593" i="20"/>
  <c r="H594" i="20"/>
  <c r="I594" i="20"/>
  <c r="J594" i="20"/>
  <c r="K594" i="20"/>
  <c r="L594" i="20"/>
  <c r="M594" i="20"/>
  <c r="N594" i="20"/>
  <c r="O594" i="20"/>
  <c r="P594" i="20"/>
  <c r="Q594" i="20"/>
  <c r="R594" i="20"/>
  <c r="S594" i="20"/>
  <c r="H595" i="20"/>
  <c r="I595" i="20"/>
  <c r="J595" i="20"/>
  <c r="K595" i="20"/>
  <c r="L595" i="20"/>
  <c r="M595" i="20"/>
  <c r="N595" i="20"/>
  <c r="O595" i="20"/>
  <c r="P595" i="20"/>
  <c r="Q595" i="20"/>
  <c r="R595" i="20"/>
  <c r="S595" i="20"/>
  <c r="H596" i="20"/>
  <c r="I596" i="20"/>
  <c r="J596" i="20"/>
  <c r="K596" i="20"/>
  <c r="L596" i="20"/>
  <c r="M596" i="20"/>
  <c r="N596" i="20"/>
  <c r="O596" i="20"/>
  <c r="P596" i="20"/>
  <c r="Q596" i="20"/>
  <c r="R596" i="20"/>
  <c r="S596" i="20"/>
  <c r="H597" i="20"/>
  <c r="I597" i="20"/>
  <c r="J597" i="20"/>
  <c r="K597" i="20"/>
  <c r="L597" i="20"/>
  <c r="M597" i="20"/>
  <c r="N597" i="20"/>
  <c r="O597" i="20"/>
  <c r="P597" i="20"/>
  <c r="Q597" i="20"/>
  <c r="R597" i="20"/>
  <c r="S597" i="20"/>
  <c r="H598" i="20"/>
  <c r="I598" i="20"/>
  <c r="J598" i="20"/>
  <c r="K598" i="20"/>
  <c r="L598" i="20"/>
  <c r="M598" i="20"/>
  <c r="N598" i="20"/>
  <c r="O598" i="20"/>
  <c r="P598" i="20"/>
  <c r="Q598" i="20"/>
  <c r="R598" i="20"/>
  <c r="S598" i="20"/>
  <c r="H599" i="20"/>
  <c r="I599" i="20"/>
  <c r="J599" i="20"/>
  <c r="K599" i="20"/>
  <c r="L599" i="20"/>
  <c r="M599" i="20"/>
  <c r="N599" i="20"/>
  <c r="O599" i="20"/>
  <c r="P599" i="20"/>
  <c r="Q599" i="20"/>
  <c r="R599" i="20"/>
  <c r="S599" i="20"/>
  <c r="H600" i="20"/>
  <c r="I600" i="20"/>
  <c r="J600" i="20"/>
  <c r="K600" i="20"/>
  <c r="L600" i="20"/>
  <c r="M600" i="20"/>
  <c r="N600" i="20"/>
  <c r="O600" i="20"/>
  <c r="P600" i="20"/>
  <c r="Q600" i="20"/>
  <c r="R600" i="20"/>
  <c r="S600" i="20"/>
  <c r="H601" i="20"/>
  <c r="I601" i="20"/>
  <c r="J601" i="20"/>
  <c r="K601" i="20"/>
  <c r="L601" i="20"/>
  <c r="M601" i="20"/>
  <c r="N601" i="20"/>
  <c r="O601" i="20"/>
  <c r="P601" i="20"/>
  <c r="Q601" i="20"/>
  <c r="R601" i="20"/>
  <c r="S601" i="20"/>
  <c r="H602" i="20"/>
  <c r="I602" i="20"/>
  <c r="J602" i="20"/>
  <c r="K602" i="20"/>
  <c r="L602" i="20"/>
  <c r="M602" i="20"/>
  <c r="N602" i="20"/>
  <c r="O602" i="20"/>
  <c r="P602" i="20"/>
  <c r="Q602" i="20"/>
  <c r="R602" i="20"/>
  <c r="S602" i="20"/>
  <c r="H603" i="20"/>
  <c r="I603" i="20"/>
  <c r="J603" i="20"/>
  <c r="K603" i="20"/>
  <c r="L603" i="20"/>
  <c r="M603" i="20"/>
  <c r="N603" i="20"/>
  <c r="O603" i="20"/>
  <c r="P603" i="20"/>
  <c r="Q603" i="20"/>
  <c r="R603" i="20"/>
  <c r="S603" i="20"/>
  <c r="H604" i="20"/>
  <c r="I604" i="20"/>
  <c r="J604" i="20"/>
  <c r="K604" i="20"/>
  <c r="L604" i="20"/>
  <c r="M604" i="20"/>
  <c r="N604" i="20"/>
  <c r="O604" i="20"/>
  <c r="P604" i="20"/>
  <c r="Q604" i="20"/>
  <c r="R604" i="20"/>
  <c r="S604" i="20"/>
  <c r="H605" i="20"/>
  <c r="I605" i="20"/>
  <c r="J605" i="20"/>
  <c r="K605" i="20"/>
  <c r="L605" i="20"/>
  <c r="M605" i="20"/>
  <c r="N605" i="20"/>
  <c r="O605" i="20"/>
  <c r="P605" i="20"/>
  <c r="Q605" i="20"/>
  <c r="R605" i="20"/>
  <c r="S605" i="20"/>
  <c r="H606" i="20"/>
  <c r="I606" i="20"/>
  <c r="J606" i="20"/>
  <c r="K606" i="20"/>
  <c r="L606" i="20"/>
  <c r="M606" i="20"/>
  <c r="N606" i="20"/>
  <c r="O606" i="20"/>
  <c r="P606" i="20"/>
  <c r="Q606" i="20"/>
  <c r="R606" i="20"/>
  <c r="S606" i="20"/>
  <c r="H607" i="20"/>
  <c r="I607" i="20"/>
  <c r="J607" i="20"/>
  <c r="K607" i="20"/>
  <c r="L607" i="20"/>
  <c r="M607" i="20"/>
  <c r="N607" i="20"/>
  <c r="O607" i="20"/>
  <c r="P607" i="20"/>
  <c r="Q607" i="20"/>
  <c r="R607" i="20"/>
  <c r="S607" i="20"/>
  <c r="H608" i="20"/>
  <c r="I608" i="20"/>
  <c r="J608" i="20"/>
  <c r="K608" i="20"/>
  <c r="L608" i="20"/>
  <c r="M608" i="20"/>
  <c r="N608" i="20"/>
  <c r="O608" i="20"/>
  <c r="P608" i="20"/>
  <c r="Q608" i="20"/>
  <c r="R608" i="20"/>
  <c r="S608" i="20"/>
  <c r="H609" i="20"/>
  <c r="I609" i="20"/>
  <c r="J609" i="20"/>
  <c r="K609" i="20"/>
  <c r="L609" i="20"/>
  <c r="M609" i="20"/>
  <c r="N609" i="20"/>
  <c r="O609" i="20"/>
  <c r="P609" i="20"/>
  <c r="Q609" i="20"/>
  <c r="R609" i="20"/>
  <c r="S609" i="20"/>
  <c r="H610" i="20"/>
  <c r="I610" i="20"/>
  <c r="J610" i="20"/>
  <c r="K610" i="20"/>
  <c r="L610" i="20"/>
  <c r="M610" i="20"/>
  <c r="N610" i="20"/>
  <c r="O610" i="20"/>
  <c r="P610" i="20"/>
  <c r="Q610" i="20"/>
  <c r="R610" i="20"/>
  <c r="S610" i="20"/>
  <c r="H611" i="20"/>
  <c r="I611" i="20"/>
  <c r="J611" i="20"/>
  <c r="K611" i="20"/>
  <c r="L611" i="20"/>
  <c r="M611" i="20"/>
  <c r="N611" i="20"/>
  <c r="O611" i="20"/>
  <c r="P611" i="20"/>
  <c r="Q611" i="20"/>
  <c r="R611" i="20"/>
  <c r="S611" i="20"/>
  <c r="H612" i="20"/>
  <c r="I612" i="20"/>
  <c r="J612" i="20"/>
  <c r="K612" i="20"/>
  <c r="L612" i="20"/>
  <c r="M612" i="20"/>
  <c r="N612" i="20"/>
  <c r="O612" i="20"/>
  <c r="P612" i="20"/>
  <c r="Q612" i="20"/>
  <c r="R612" i="20"/>
  <c r="S612" i="20"/>
  <c r="H613" i="20"/>
  <c r="I613" i="20"/>
  <c r="J613" i="20"/>
  <c r="K613" i="20"/>
  <c r="L613" i="20"/>
  <c r="M613" i="20"/>
  <c r="N613" i="20"/>
  <c r="O613" i="20"/>
  <c r="P613" i="20"/>
  <c r="Q613" i="20"/>
  <c r="R613" i="20"/>
  <c r="S613" i="20"/>
  <c r="H614" i="20"/>
  <c r="I614" i="20"/>
  <c r="J614" i="20"/>
  <c r="K614" i="20"/>
  <c r="L614" i="20"/>
  <c r="M614" i="20"/>
  <c r="N614" i="20"/>
  <c r="O614" i="20"/>
  <c r="P614" i="20"/>
  <c r="Q614" i="20"/>
  <c r="R614" i="20"/>
  <c r="S614" i="20"/>
  <c r="H615" i="20"/>
  <c r="I615" i="20"/>
  <c r="J615" i="20"/>
  <c r="K615" i="20"/>
  <c r="L615" i="20"/>
  <c r="M615" i="20"/>
  <c r="N615" i="20"/>
  <c r="O615" i="20"/>
  <c r="P615" i="20"/>
  <c r="Q615" i="20"/>
  <c r="R615" i="20"/>
  <c r="S615" i="20"/>
  <c r="H616" i="20"/>
  <c r="I616" i="20"/>
  <c r="J616" i="20"/>
  <c r="K616" i="20"/>
  <c r="L616" i="20"/>
  <c r="M616" i="20"/>
  <c r="N616" i="20"/>
  <c r="O616" i="20"/>
  <c r="P616" i="20"/>
  <c r="Q616" i="20"/>
  <c r="R616" i="20"/>
  <c r="S616" i="20"/>
  <c r="H617" i="20"/>
  <c r="I617" i="20"/>
  <c r="J617" i="20"/>
  <c r="K617" i="20"/>
  <c r="L617" i="20"/>
  <c r="M617" i="20"/>
  <c r="N617" i="20"/>
  <c r="O617" i="20"/>
  <c r="P617" i="20"/>
  <c r="Q617" i="20"/>
  <c r="R617" i="20"/>
  <c r="S617" i="20"/>
  <c r="H618" i="20"/>
  <c r="I618" i="20"/>
  <c r="J618" i="20"/>
  <c r="K618" i="20"/>
  <c r="L618" i="20"/>
  <c r="M618" i="20"/>
  <c r="N618" i="20"/>
  <c r="O618" i="20"/>
  <c r="P618" i="20"/>
  <c r="Q618" i="20"/>
  <c r="R618" i="20"/>
  <c r="S618" i="20"/>
  <c r="H619" i="20"/>
  <c r="I619" i="20"/>
  <c r="J619" i="20"/>
  <c r="K619" i="20"/>
  <c r="L619" i="20"/>
  <c r="M619" i="20"/>
  <c r="N619" i="20"/>
  <c r="O619" i="20"/>
  <c r="P619" i="20"/>
  <c r="Q619" i="20"/>
  <c r="R619" i="20"/>
  <c r="S619" i="20"/>
  <c r="H620" i="20"/>
  <c r="I620" i="20"/>
  <c r="J620" i="20"/>
  <c r="K620" i="20"/>
  <c r="L620" i="20"/>
  <c r="M620" i="20"/>
  <c r="N620" i="20"/>
  <c r="O620" i="20"/>
  <c r="P620" i="20"/>
  <c r="Q620" i="20"/>
  <c r="R620" i="20"/>
  <c r="S620" i="20"/>
  <c r="H621" i="20"/>
  <c r="I621" i="20"/>
  <c r="J621" i="20"/>
  <c r="K621" i="20"/>
  <c r="L621" i="20"/>
  <c r="M621" i="20"/>
  <c r="N621" i="20"/>
  <c r="O621" i="20"/>
  <c r="P621" i="20"/>
  <c r="Q621" i="20"/>
  <c r="R621" i="20"/>
  <c r="S621" i="20"/>
  <c r="H622" i="20"/>
  <c r="I622" i="20"/>
  <c r="J622" i="20"/>
  <c r="K622" i="20"/>
  <c r="L622" i="20"/>
  <c r="M622" i="20"/>
  <c r="N622" i="20"/>
  <c r="O622" i="20"/>
  <c r="P622" i="20"/>
  <c r="Q622" i="20"/>
  <c r="R622" i="20"/>
  <c r="S622" i="20"/>
  <c r="H623" i="20"/>
  <c r="I623" i="20"/>
  <c r="J623" i="20"/>
  <c r="K623" i="20"/>
  <c r="L623" i="20"/>
  <c r="M623" i="20"/>
  <c r="N623" i="20"/>
  <c r="O623" i="20"/>
  <c r="P623" i="20"/>
  <c r="Q623" i="20"/>
  <c r="R623" i="20"/>
  <c r="S623" i="20"/>
  <c r="H624" i="20"/>
  <c r="I624" i="20"/>
  <c r="J624" i="20"/>
  <c r="K624" i="20"/>
  <c r="L624" i="20"/>
  <c r="M624" i="20"/>
  <c r="N624" i="20"/>
  <c r="O624" i="20"/>
  <c r="P624" i="20"/>
  <c r="Q624" i="20"/>
  <c r="R624" i="20"/>
  <c r="S624" i="20"/>
  <c r="H625" i="20"/>
  <c r="I625" i="20"/>
  <c r="J625" i="20"/>
  <c r="K625" i="20"/>
  <c r="L625" i="20"/>
  <c r="M625" i="20"/>
  <c r="N625" i="20"/>
  <c r="O625" i="20"/>
  <c r="P625" i="20"/>
  <c r="Q625" i="20"/>
  <c r="R625" i="20"/>
  <c r="S625" i="20"/>
  <c r="H626" i="20"/>
  <c r="I626" i="20"/>
  <c r="J626" i="20"/>
  <c r="K626" i="20"/>
  <c r="L626" i="20"/>
  <c r="M626" i="20"/>
  <c r="N626" i="20"/>
  <c r="O626" i="20"/>
  <c r="P626" i="20"/>
  <c r="Q626" i="20"/>
  <c r="R626" i="20"/>
  <c r="S626" i="20"/>
  <c r="H627" i="20"/>
  <c r="I627" i="20"/>
  <c r="J627" i="20"/>
  <c r="K627" i="20"/>
  <c r="L627" i="20"/>
  <c r="M627" i="20"/>
  <c r="N627" i="20"/>
  <c r="O627" i="20"/>
  <c r="P627" i="20"/>
  <c r="Q627" i="20"/>
  <c r="R627" i="20"/>
  <c r="S627" i="20"/>
  <c r="H628" i="20"/>
  <c r="I628" i="20"/>
  <c r="J628" i="20"/>
  <c r="K628" i="20"/>
  <c r="L628" i="20"/>
  <c r="M628" i="20"/>
  <c r="N628" i="20"/>
  <c r="O628" i="20"/>
  <c r="P628" i="20"/>
  <c r="Q628" i="20"/>
  <c r="R628" i="20"/>
  <c r="S628" i="20"/>
  <c r="H629" i="20"/>
  <c r="I629" i="20"/>
  <c r="J629" i="20"/>
  <c r="K629" i="20"/>
  <c r="L629" i="20"/>
  <c r="M629" i="20"/>
  <c r="N629" i="20"/>
  <c r="O629" i="20"/>
  <c r="P629" i="20"/>
  <c r="Q629" i="20"/>
  <c r="R629" i="20"/>
  <c r="S629" i="20"/>
  <c r="H630" i="20"/>
  <c r="I630" i="20"/>
  <c r="J630" i="20"/>
  <c r="K630" i="20"/>
  <c r="L630" i="20"/>
  <c r="M630" i="20"/>
  <c r="N630" i="20"/>
  <c r="O630" i="20"/>
  <c r="P630" i="20"/>
  <c r="Q630" i="20"/>
  <c r="R630" i="20"/>
  <c r="S630" i="20"/>
  <c r="H631" i="20"/>
  <c r="I631" i="20"/>
  <c r="J631" i="20"/>
  <c r="K631" i="20"/>
  <c r="L631" i="20"/>
  <c r="M631" i="20"/>
  <c r="N631" i="20"/>
  <c r="O631" i="20"/>
  <c r="P631" i="20"/>
  <c r="Q631" i="20"/>
  <c r="R631" i="20"/>
  <c r="S631" i="20"/>
  <c r="H632" i="20"/>
  <c r="I632" i="20"/>
  <c r="J632" i="20"/>
  <c r="K632" i="20"/>
  <c r="L632" i="20"/>
  <c r="M632" i="20"/>
  <c r="N632" i="20"/>
  <c r="O632" i="20"/>
  <c r="P632" i="20"/>
  <c r="Q632" i="20"/>
  <c r="R632" i="20"/>
  <c r="S632" i="20"/>
  <c r="H633" i="20"/>
  <c r="I633" i="20"/>
  <c r="J633" i="20"/>
  <c r="K633" i="20"/>
  <c r="L633" i="20"/>
  <c r="M633" i="20"/>
  <c r="N633" i="20"/>
  <c r="O633" i="20"/>
  <c r="P633" i="20"/>
  <c r="Q633" i="20"/>
  <c r="R633" i="20"/>
  <c r="S633" i="20"/>
  <c r="H634" i="20"/>
  <c r="I634" i="20"/>
  <c r="J634" i="20"/>
  <c r="K634" i="20"/>
  <c r="L634" i="20"/>
  <c r="M634" i="20"/>
  <c r="N634" i="20"/>
  <c r="O634" i="20"/>
  <c r="P634" i="20"/>
  <c r="Q634" i="20"/>
  <c r="R634" i="20"/>
  <c r="S634" i="20"/>
  <c r="H635" i="20"/>
  <c r="I635" i="20"/>
  <c r="J635" i="20"/>
  <c r="K635" i="20"/>
  <c r="L635" i="20"/>
  <c r="M635" i="20"/>
  <c r="N635" i="20"/>
  <c r="O635" i="20"/>
  <c r="P635" i="20"/>
  <c r="Q635" i="20"/>
  <c r="R635" i="20"/>
  <c r="S635" i="20"/>
  <c r="H636" i="20"/>
  <c r="I636" i="20"/>
  <c r="J636" i="20"/>
  <c r="K636" i="20"/>
  <c r="L636" i="20"/>
  <c r="M636" i="20"/>
  <c r="N636" i="20"/>
  <c r="O636" i="20"/>
  <c r="P636" i="20"/>
  <c r="Q636" i="20"/>
  <c r="R636" i="20"/>
  <c r="S636" i="20"/>
  <c r="H637" i="20"/>
  <c r="I637" i="20"/>
  <c r="J637" i="20"/>
  <c r="K637" i="20"/>
  <c r="L637" i="20"/>
  <c r="M637" i="20"/>
  <c r="N637" i="20"/>
  <c r="O637" i="20"/>
  <c r="P637" i="20"/>
  <c r="Q637" i="20"/>
  <c r="R637" i="20"/>
  <c r="S637" i="20"/>
  <c r="H638" i="20"/>
  <c r="I638" i="20"/>
  <c r="J638" i="20"/>
  <c r="K638" i="20"/>
  <c r="L638" i="20"/>
  <c r="M638" i="20"/>
  <c r="N638" i="20"/>
  <c r="O638" i="20"/>
  <c r="P638" i="20"/>
  <c r="Q638" i="20"/>
  <c r="R638" i="20"/>
  <c r="S638" i="20"/>
  <c r="H639" i="20"/>
  <c r="I639" i="20"/>
  <c r="J639" i="20"/>
  <c r="K639" i="20"/>
  <c r="L639" i="20"/>
  <c r="M639" i="20"/>
  <c r="N639" i="20"/>
  <c r="O639" i="20"/>
  <c r="P639" i="20"/>
  <c r="Q639" i="20"/>
  <c r="R639" i="20"/>
  <c r="S639" i="20"/>
  <c r="H640" i="20"/>
  <c r="I640" i="20"/>
  <c r="J640" i="20"/>
  <c r="K640" i="20"/>
  <c r="L640" i="20"/>
  <c r="M640" i="20"/>
  <c r="N640" i="20"/>
  <c r="O640" i="20"/>
  <c r="P640" i="20"/>
  <c r="Q640" i="20"/>
  <c r="R640" i="20"/>
  <c r="S640" i="20"/>
  <c r="H641" i="20"/>
  <c r="I641" i="20"/>
  <c r="J641" i="20"/>
  <c r="K641" i="20"/>
  <c r="L641" i="20"/>
  <c r="M641" i="20"/>
  <c r="N641" i="20"/>
  <c r="O641" i="20"/>
  <c r="P641" i="20"/>
  <c r="Q641" i="20"/>
  <c r="R641" i="20"/>
  <c r="S641" i="20"/>
  <c r="H642" i="20"/>
  <c r="I642" i="20"/>
  <c r="J642" i="20"/>
  <c r="K642" i="20"/>
  <c r="L642" i="20"/>
  <c r="M642" i="20"/>
  <c r="N642" i="20"/>
  <c r="O642" i="20"/>
  <c r="P642" i="20"/>
  <c r="Q642" i="20"/>
  <c r="R642" i="20"/>
  <c r="S642" i="20"/>
  <c r="H643" i="20"/>
  <c r="I643" i="20"/>
  <c r="J643" i="20"/>
  <c r="K643" i="20"/>
  <c r="L643" i="20"/>
  <c r="M643" i="20"/>
  <c r="N643" i="20"/>
  <c r="O643" i="20"/>
  <c r="P643" i="20"/>
  <c r="Q643" i="20"/>
  <c r="R643" i="20"/>
  <c r="S643" i="20"/>
  <c r="H644" i="20"/>
  <c r="I644" i="20"/>
  <c r="J644" i="20"/>
  <c r="K644" i="20"/>
  <c r="L644" i="20"/>
  <c r="M644" i="20"/>
  <c r="N644" i="20"/>
  <c r="O644" i="20"/>
  <c r="P644" i="20"/>
  <c r="Q644" i="20"/>
  <c r="R644" i="20"/>
  <c r="S644" i="20"/>
  <c r="H645" i="20"/>
  <c r="I645" i="20"/>
  <c r="J645" i="20"/>
  <c r="K645" i="20"/>
  <c r="L645" i="20"/>
  <c r="M645" i="20"/>
  <c r="N645" i="20"/>
  <c r="O645" i="20"/>
  <c r="P645" i="20"/>
  <c r="Q645" i="20"/>
  <c r="R645" i="20"/>
  <c r="S645" i="20"/>
  <c r="H646" i="20"/>
  <c r="I646" i="20"/>
  <c r="J646" i="20"/>
  <c r="K646" i="20"/>
  <c r="L646" i="20"/>
  <c r="M646" i="20"/>
  <c r="N646" i="20"/>
  <c r="O646" i="20"/>
  <c r="P646" i="20"/>
  <c r="Q646" i="20"/>
  <c r="R646" i="20"/>
  <c r="S646" i="20"/>
  <c r="H647" i="20"/>
  <c r="I647" i="20"/>
  <c r="J647" i="20"/>
  <c r="K647" i="20"/>
  <c r="L647" i="20"/>
  <c r="M647" i="20"/>
  <c r="N647" i="20"/>
  <c r="O647" i="20"/>
  <c r="P647" i="20"/>
  <c r="Q647" i="20"/>
  <c r="R647" i="20"/>
  <c r="S647" i="20"/>
  <c r="H648" i="20"/>
  <c r="I648" i="20"/>
  <c r="J648" i="20"/>
  <c r="K648" i="20"/>
  <c r="L648" i="20"/>
  <c r="M648" i="20"/>
  <c r="N648" i="20"/>
  <c r="O648" i="20"/>
  <c r="P648" i="20"/>
  <c r="Q648" i="20"/>
  <c r="R648" i="20"/>
  <c r="S648" i="20"/>
  <c r="H649" i="20"/>
  <c r="I649" i="20"/>
  <c r="J649" i="20"/>
  <c r="K649" i="20"/>
  <c r="L649" i="20"/>
  <c r="M649" i="20"/>
  <c r="N649" i="20"/>
  <c r="O649" i="20"/>
  <c r="P649" i="20"/>
  <c r="Q649" i="20"/>
  <c r="R649" i="20"/>
  <c r="S649" i="20"/>
  <c r="H650" i="20"/>
  <c r="I650" i="20"/>
  <c r="J650" i="20"/>
  <c r="K650" i="20"/>
  <c r="L650" i="20"/>
  <c r="M650" i="20"/>
  <c r="N650" i="20"/>
  <c r="O650" i="20"/>
  <c r="P650" i="20"/>
  <c r="Q650" i="20"/>
  <c r="R650" i="20"/>
  <c r="S650" i="20"/>
  <c r="H651" i="20"/>
  <c r="I651" i="20"/>
  <c r="J651" i="20"/>
  <c r="K651" i="20"/>
  <c r="L651" i="20"/>
  <c r="M651" i="20"/>
  <c r="N651" i="20"/>
  <c r="O651" i="20"/>
  <c r="P651" i="20"/>
  <c r="Q651" i="20"/>
  <c r="R651" i="20"/>
  <c r="S651" i="20"/>
  <c r="H652" i="20"/>
  <c r="I652" i="20"/>
  <c r="J652" i="20"/>
  <c r="K652" i="20"/>
  <c r="L652" i="20"/>
  <c r="M652" i="20"/>
  <c r="N652" i="20"/>
  <c r="O652" i="20"/>
  <c r="P652" i="20"/>
  <c r="Q652" i="20"/>
  <c r="R652" i="20"/>
  <c r="S652" i="20"/>
  <c r="H653" i="20"/>
  <c r="I653" i="20"/>
  <c r="J653" i="20"/>
  <c r="K653" i="20"/>
  <c r="L653" i="20"/>
  <c r="M653" i="20"/>
  <c r="N653" i="20"/>
  <c r="O653" i="20"/>
  <c r="P653" i="20"/>
  <c r="Q653" i="20"/>
  <c r="R653" i="20"/>
  <c r="S653" i="20"/>
  <c r="H654" i="20"/>
  <c r="I654" i="20"/>
  <c r="J654" i="20"/>
  <c r="K654" i="20"/>
  <c r="L654" i="20"/>
  <c r="M654" i="20"/>
  <c r="N654" i="20"/>
  <c r="O654" i="20"/>
  <c r="P654" i="20"/>
  <c r="Q654" i="20"/>
  <c r="R654" i="20"/>
  <c r="S654" i="20"/>
  <c r="H655" i="20"/>
  <c r="I655" i="20"/>
  <c r="J655" i="20"/>
  <c r="K655" i="20"/>
  <c r="L655" i="20"/>
  <c r="M655" i="20"/>
  <c r="N655" i="20"/>
  <c r="O655" i="20"/>
  <c r="P655" i="20"/>
  <c r="Q655" i="20"/>
  <c r="R655" i="20"/>
  <c r="S655" i="20"/>
  <c r="H656" i="20"/>
  <c r="I656" i="20"/>
  <c r="J656" i="20"/>
  <c r="K656" i="20"/>
  <c r="L656" i="20"/>
  <c r="M656" i="20"/>
  <c r="N656" i="20"/>
  <c r="O656" i="20"/>
  <c r="P656" i="20"/>
  <c r="Q656" i="20"/>
  <c r="R656" i="20"/>
  <c r="S656" i="20"/>
  <c r="H657" i="20"/>
  <c r="I657" i="20"/>
  <c r="J657" i="20"/>
  <c r="K657" i="20"/>
  <c r="L657" i="20"/>
  <c r="M657" i="20"/>
  <c r="N657" i="20"/>
  <c r="O657" i="20"/>
  <c r="P657" i="20"/>
  <c r="Q657" i="20"/>
  <c r="R657" i="20"/>
  <c r="S657" i="20"/>
  <c r="H658" i="20"/>
  <c r="I658" i="20"/>
  <c r="J658" i="20"/>
  <c r="K658" i="20"/>
  <c r="L658" i="20"/>
  <c r="M658" i="20"/>
  <c r="N658" i="20"/>
  <c r="O658" i="20"/>
  <c r="P658" i="20"/>
  <c r="Q658" i="20"/>
  <c r="R658" i="20"/>
  <c r="S658" i="20"/>
  <c r="H659" i="20"/>
  <c r="I659" i="20"/>
  <c r="J659" i="20"/>
  <c r="K659" i="20"/>
  <c r="L659" i="20"/>
  <c r="M659" i="20"/>
  <c r="N659" i="20"/>
  <c r="O659" i="20"/>
  <c r="P659" i="20"/>
  <c r="Q659" i="20"/>
  <c r="R659" i="20"/>
  <c r="S659" i="20"/>
  <c r="H660" i="20"/>
  <c r="I660" i="20"/>
  <c r="J660" i="20"/>
  <c r="K660" i="20"/>
  <c r="L660" i="20"/>
  <c r="M660" i="20"/>
  <c r="N660" i="20"/>
  <c r="O660" i="20"/>
  <c r="P660" i="20"/>
  <c r="Q660" i="20"/>
  <c r="R660" i="20"/>
  <c r="S660" i="20"/>
  <c r="H661" i="20"/>
  <c r="I661" i="20"/>
  <c r="J661" i="20"/>
  <c r="K661" i="20"/>
  <c r="L661" i="20"/>
  <c r="M661" i="20"/>
  <c r="N661" i="20"/>
  <c r="O661" i="20"/>
  <c r="P661" i="20"/>
  <c r="Q661" i="20"/>
  <c r="R661" i="20"/>
  <c r="S661" i="20"/>
  <c r="H662" i="20"/>
  <c r="I662" i="20"/>
  <c r="J662" i="20"/>
  <c r="K662" i="20"/>
  <c r="L662" i="20"/>
  <c r="M662" i="20"/>
  <c r="N662" i="20"/>
  <c r="O662" i="20"/>
  <c r="P662" i="20"/>
  <c r="Q662" i="20"/>
  <c r="R662" i="20"/>
  <c r="S662" i="20"/>
  <c r="H663" i="20"/>
  <c r="I663" i="20"/>
  <c r="J663" i="20"/>
  <c r="K663" i="20"/>
  <c r="L663" i="20"/>
  <c r="M663" i="20"/>
  <c r="N663" i="20"/>
  <c r="O663" i="20"/>
  <c r="P663" i="20"/>
  <c r="Q663" i="20"/>
  <c r="R663" i="20"/>
  <c r="S663" i="20"/>
  <c r="H664" i="20"/>
  <c r="I664" i="20"/>
  <c r="J664" i="20"/>
  <c r="K664" i="20"/>
  <c r="L664" i="20"/>
  <c r="M664" i="20"/>
  <c r="N664" i="20"/>
  <c r="O664" i="20"/>
  <c r="P664" i="20"/>
  <c r="Q664" i="20"/>
  <c r="R664" i="20"/>
  <c r="S664" i="20"/>
  <c r="H665" i="20"/>
  <c r="I665" i="20"/>
  <c r="J665" i="20"/>
  <c r="K665" i="20"/>
  <c r="L665" i="20"/>
  <c r="M665" i="20"/>
  <c r="N665" i="20"/>
  <c r="O665" i="20"/>
  <c r="P665" i="20"/>
  <c r="Q665" i="20"/>
  <c r="R665" i="20"/>
  <c r="S665" i="20"/>
  <c r="H666" i="20"/>
  <c r="I666" i="20"/>
  <c r="J666" i="20"/>
  <c r="K666" i="20"/>
  <c r="L666" i="20"/>
  <c r="M666" i="20"/>
  <c r="N666" i="20"/>
  <c r="O666" i="20"/>
  <c r="P666" i="20"/>
  <c r="Q666" i="20"/>
  <c r="R666" i="20"/>
  <c r="S666" i="20"/>
  <c r="H667" i="20"/>
  <c r="I667" i="20"/>
  <c r="J667" i="20"/>
  <c r="K667" i="20"/>
  <c r="L667" i="20"/>
  <c r="M667" i="20"/>
  <c r="N667" i="20"/>
  <c r="O667" i="20"/>
  <c r="P667" i="20"/>
  <c r="Q667" i="20"/>
  <c r="R667" i="20"/>
  <c r="S667" i="20"/>
  <c r="C8" i="19"/>
  <c r="C3" i="19" s="1"/>
  <c r="C8" i="18"/>
  <c r="C3" i="18" s="1"/>
  <c r="C5" i="22"/>
  <c r="D5" i="22"/>
  <c r="F5" i="22"/>
  <c r="G5" i="22"/>
  <c r="T501" i="18" l="1"/>
  <c r="V501" i="18"/>
  <c r="X501" i="18"/>
  <c r="Z501" i="18"/>
  <c r="T502" i="18"/>
  <c r="V502" i="18"/>
  <c r="X502" i="18"/>
  <c r="Z502" i="18"/>
  <c r="T503" i="18"/>
  <c r="V503" i="18"/>
  <c r="X503" i="18"/>
  <c r="Z503" i="18"/>
  <c r="U504" i="18"/>
  <c r="W504" i="18"/>
  <c r="Y504" i="18"/>
  <c r="AA504" i="18"/>
  <c r="D505" i="18"/>
  <c r="F505" i="18" s="1"/>
  <c r="U505" i="18"/>
  <c r="W505" i="18"/>
  <c r="Y505" i="18"/>
  <c r="AA505" i="18"/>
  <c r="D506" i="18"/>
  <c r="F506" i="18" s="1"/>
  <c r="U506" i="18"/>
  <c r="W506" i="18"/>
  <c r="Y506" i="18"/>
  <c r="AA506" i="18"/>
  <c r="D507" i="18"/>
  <c r="F507" i="18" s="1"/>
  <c r="U507" i="18"/>
  <c r="W507" i="18"/>
  <c r="Y507" i="18"/>
  <c r="AA507" i="18"/>
  <c r="D508" i="18"/>
  <c r="F508" i="18" s="1"/>
  <c r="T508" i="18"/>
  <c r="V508" i="18"/>
  <c r="X508" i="18"/>
  <c r="Z508" i="18"/>
  <c r="T509" i="18"/>
  <c r="V509" i="18"/>
  <c r="X509" i="18"/>
  <c r="Z509" i="18"/>
  <c r="T510" i="18"/>
  <c r="V510" i="18"/>
  <c r="X510" i="18"/>
  <c r="Z510" i="18"/>
  <c r="T511" i="18"/>
  <c r="V511" i="18"/>
  <c r="X511" i="18"/>
  <c r="Z511" i="18"/>
  <c r="U512" i="18"/>
  <c r="W512" i="18"/>
  <c r="Y512" i="18"/>
  <c r="AA512" i="18"/>
  <c r="D513" i="18"/>
  <c r="F513" i="18" s="1"/>
  <c r="U513" i="18"/>
  <c r="W513" i="18"/>
  <c r="Y513" i="18"/>
  <c r="AA513" i="18"/>
  <c r="D514" i="18"/>
  <c r="F514" i="18" s="1"/>
  <c r="U514" i="18"/>
  <c r="W514" i="18"/>
  <c r="Y514" i="18"/>
  <c r="AA514" i="18"/>
  <c r="D515" i="18"/>
  <c r="F515" i="18" s="1"/>
  <c r="U515" i="18"/>
  <c r="W515" i="18"/>
  <c r="Y515" i="18"/>
  <c r="AA515" i="18"/>
  <c r="D516" i="18"/>
  <c r="F516" i="18" s="1"/>
  <c r="U501" i="18"/>
  <c r="Y501" i="18"/>
  <c r="D502" i="18"/>
  <c r="F502" i="18" s="1"/>
  <c r="W502" i="18"/>
  <c r="AA502" i="18"/>
  <c r="U503" i="18"/>
  <c r="Y503" i="18"/>
  <c r="D504" i="18"/>
  <c r="F504" i="18" s="1"/>
  <c r="V504" i="18"/>
  <c r="Z504" i="18"/>
  <c r="V505" i="18"/>
  <c r="Z505" i="18"/>
  <c r="V506" i="18"/>
  <c r="Z506" i="18"/>
  <c r="V507" i="18"/>
  <c r="Z507" i="18"/>
  <c r="U508" i="18"/>
  <c r="Y508" i="18"/>
  <c r="D509" i="18"/>
  <c r="F509" i="18" s="1"/>
  <c r="W509" i="18"/>
  <c r="AA509" i="18"/>
  <c r="U510" i="18"/>
  <c r="Y510" i="18"/>
  <c r="D511" i="18"/>
  <c r="F511" i="18" s="1"/>
  <c r="W511" i="18"/>
  <c r="AA511" i="18"/>
  <c r="T512" i="18"/>
  <c r="X512" i="18"/>
  <c r="T513" i="18"/>
  <c r="X513" i="18"/>
  <c r="T514" i="18"/>
  <c r="X514" i="18"/>
  <c r="T515" i="18"/>
  <c r="X515" i="18"/>
  <c r="U516" i="18"/>
  <c r="W516" i="18"/>
  <c r="Y516" i="18"/>
  <c r="AA516" i="18"/>
  <c r="D517" i="18"/>
  <c r="F517" i="18" s="1"/>
  <c r="U517" i="18"/>
  <c r="W517" i="18"/>
  <c r="Y517" i="18"/>
  <c r="AA517" i="18"/>
  <c r="D518" i="18"/>
  <c r="F518" i="18" s="1"/>
  <c r="U518" i="18"/>
  <c r="W518" i="18"/>
  <c r="Y518" i="18"/>
  <c r="AA518" i="18"/>
  <c r="D519" i="18"/>
  <c r="F519" i="18" s="1"/>
  <c r="U519" i="18"/>
  <c r="W519" i="18"/>
  <c r="Y519" i="18"/>
  <c r="AA519" i="18"/>
  <c r="D520" i="18"/>
  <c r="F520" i="18" s="1"/>
  <c r="T520" i="18"/>
  <c r="V520" i="18"/>
  <c r="X520" i="18"/>
  <c r="Z520" i="18"/>
  <c r="T521" i="18"/>
  <c r="V521" i="18"/>
  <c r="X521" i="18"/>
  <c r="Z521" i="18"/>
  <c r="T522" i="18"/>
  <c r="V522" i="18"/>
  <c r="X522" i="18"/>
  <c r="Z522" i="18"/>
  <c r="T523" i="18"/>
  <c r="V523" i="18"/>
  <c r="X523" i="18"/>
  <c r="Z523" i="18"/>
  <c r="U524" i="18"/>
  <c r="W524" i="18"/>
  <c r="Y524" i="18"/>
  <c r="AA524" i="18"/>
  <c r="D525" i="18"/>
  <c r="F525" i="18" s="1"/>
  <c r="U525" i="18"/>
  <c r="W525" i="18"/>
  <c r="Y525" i="18"/>
  <c r="AA525" i="18"/>
  <c r="U526" i="18"/>
  <c r="W526" i="18"/>
  <c r="Y526" i="18"/>
  <c r="AA526" i="18"/>
  <c r="T527" i="18"/>
  <c r="V527" i="18"/>
  <c r="X527" i="18"/>
  <c r="Z527" i="18"/>
  <c r="T528" i="18"/>
  <c r="V528" i="18"/>
  <c r="X528" i="18"/>
  <c r="Z528" i="18"/>
  <c r="D529" i="18"/>
  <c r="F529" i="18" s="1"/>
  <c r="U529" i="18"/>
  <c r="W529" i="18"/>
  <c r="Y529" i="18"/>
  <c r="AA529" i="18"/>
  <c r="T530" i="18"/>
  <c r="V530" i="18"/>
  <c r="X530" i="18"/>
  <c r="Z530" i="18"/>
  <c r="D531" i="18"/>
  <c r="F531" i="18" s="1"/>
  <c r="U531" i="18"/>
  <c r="W531" i="18"/>
  <c r="Y531" i="18"/>
  <c r="AA531" i="18"/>
  <c r="U532" i="18"/>
  <c r="W532" i="18"/>
  <c r="Y532" i="18"/>
  <c r="AA532" i="18"/>
  <c r="T533" i="18"/>
  <c r="V533" i="18"/>
  <c r="X533" i="18"/>
  <c r="Z533" i="18"/>
  <c r="T534" i="18"/>
  <c r="V534" i="18"/>
  <c r="X534" i="18"/>
  <c r="Z534" i="18"/>
  <c r="D535" i="18"/>
  <c r="F535" i="18" s="1"/>
  <c r="U535" i="18"/>
  <c r="W535" i="18"/>
  <c r="Y535" i="18"/>
  <c r="AA535" i="18"/>
  <c r="T536" i="18"/>
  <c r="V536" i="18"/>
  <c r="X536" i="18"/>
  <c r="Z536" i="18"/>
  <c r="U537" i="18"/>
  <c r="W537" i="18"/>
  <c r="Y537" i="18"/>
  <c r="AA537" i="18"/>
  <c r="T538" i="18"/>
  <c r="V538" i="18"/>
  <c r="X538" i="18"/>
  <c r="Z538" i="18"/>
  <c r="T539" i="18"/>
  <c r="V539" i="18"/>
  <c r="X539" i="18"/>
  <c r="Z539" i="18"/>
  <c r="D540" i="18"/>
  <c r="F540" i="18" s="1"/>
  <c r="W501" i="18"/>
  <c r="Y502" i="18"/>
  <c r="AB502" i="18" s="1"/>
  <c r="W503" i="18"/>
  <c r="X504" i="18"/>
  <c r="X505" i="18"/>
  <c r="AC505" i="18" s="1"/>
  <c r="X506" i="18"/>
  <c r="X507" i="18"/>
  <c r="AC507" i="18" s="1"/>
  <c r="W508" i="18"/>
  <c r="Y509" i="18"/>
  <c r="W510" i="18"/>
  <c r="Y511" i="18"/>
  <c r="AB511" i="18" s="1"/>
  <c r="V512" i="18"/>
  <c r="Z513" i="18"/>
  <c r="V514" i="18"/>
  <c r="Z515" i="18"/>
  <c r="T516" i="18"/>
  <c r="X516" i="18"/>
  <c r="T517" i="18"/>
  <c r="X517" i="18"/>
  <c r="T518" i="18"/>
  <c r="X518" i="18"/>
  <c r="T519" i="18"/>
  <c r="X519" i="18"/>
  <c r="W520" i="18"/>
  <c r="AA520" i="18"/>
  <c r="U521" i="18"/>
  <c r="Y521" i="18"/>
  <c r="D522" i="18"/>
  <c r="F522" i="18" s="1"/>
  <c r="W522" i="18"/>
  <c r="AA522" i="18"/>
  <c r="U523" i="18"/>
  <c r="Y523" i="18"/>
  <c r="D524" i="18"/>
  <c r="F524" i="18" s="1"/>
  <c r="V524" i="18"/>
  <c r="Z524" i="18"/>
  <c r="V525" i="18"/>
  <c r="Z525" i="18"/>
  <c r="V526" i="18"/>
  <c r="Z526" i="18"/>
  <c r="U527" i="18"/>
  <c r="Y527" i="18"/>
  <c r="W528" i="18"/>
  <c r="AA528" i="18"/>
  <c r="T529" i="18"/>
  <c r="X529" i="18"/>
  <c r="W530" i="18"/>
  <c r="AA530" i="18"/>
  <c r="T531" i="18"/>
  <c r="X531" i="18"/>
  <c r="T532" i="18"/>
  <c r="X532" i="18"/>
  <c r="D533" i="18"/>
  <c r="F533" i="18" s="1"/>
  <c r="W533" i="18"/>
  <c r="AA533" i="18"/>
  <c r="U534" i="18"/>
  <c r="Y534" i="18"/>
  <c r="V535" i="18"/>
  <c r="Z535" i="18"/>
  <c r="U536" i="18"/>
  <c r="Y536" i="18"/>
  <c r="V537" i="18"/>
  <c r="Z537" i="18"/>
  <c r="U538" i="18"/>
  <c r="Y538" i="18"/>
  <c r="D501" i="18"/>
  <c r="F501" i="18" s="1"/>
  <c r="AA501" i="18"/>
  <c r="U502" i="18"/>
  <c r="D503" i="18"/>
  <c r="F503" i="18" s="1"/>
  <c r="AA503" i="18"/>
  <c r="T504" i="18"/>
  <c r="T505" i="18"/>
  <c r="T506" i="18"/>
  <c r="T507" i="18"/>
  <c r="AA508" i="18"/>
  <c r="U509" i="18"/>
  <c r="D510" i="18"/>
  <c r="F510" i="18" s="1"/>
  <c r="AA510" i="18"/>
  <c r="U511" i="18"/>
  <c r="D512" i="18"/>
  <c r="F512" i="18" s="1"/>
  <c r="Z512" i="18"/>
  <c r="V513" i="18"/>
  <c r="Z514" i="18"/>
  <c r="V515" i="18"/>
  <c r="V516" i="18"/>
  <c r="Z516" i="18"/>
  <c r="V517" i="18"/>
  <c r="Z517" i="18"/>
  <c r="V518" i="18"/>
  <c r="Z518" i="18"/>
  <c r="V519" i="18"/>
  <c r="Z519" i="18"/>
  <c r="U520" i="18"/>
  <c r="Y520" i="18"/>
  <c r="AB520" i="18" s="1"/>
  <c r="D521" i="18"/>
  <c r="F521" i="18" s="1"/>
  <c r="W521" i="18"/>
  <c r="AA521" i="18"/>
  <c r="U522" i="18"/>
  <c r="Y522" i="18"/>
  <c r="AB522" i="18" s="1"/>
  <c r="D523" i="18"/>
  <c r="F523" i="18" s="1"/>
  <c r="W523" i="18"/>
  <c r="AA523" i="18"/>
  <c r="T524" i="18"/>
  <c r="X524" i="18"/>
  <c r="AC524" i="18" s="1"/>
  <c r="T525" i="18"/>
  <c r="X525" i="18"/>
  <c r="AC525" i="18" s="1"/>
  <c r="T526" i="18"/>
  <c r="X526" i="18"/>
  <c r="AC526" i="18" s="1"/>
  <c r="D527" i="18"/>
  <c r="F527" i="18" s="1"/>
  <c r="W527" i="18"/>
  <c r="AA527" i="18"/>
  <c r="U528" i="18"/>
  <c r="Y528" i="18"/>
  <c r="V529" i="18"/>
  <c r="Z529" i="18"/>
  <c r="U530" i="18"/>
  <c r="Y530" i="18"/>
  <c r="V531" i="18"/>
  <c r="Z531" i="18"/>
  <c r="V532" i="18"/>
  <c r="Z532" i="18"/>
  <c r="U533" i="18"/>
  <c r="Y533" i="18"/>
  <c r="AB533" i="18" s="1"/>
  <c r="W534" i="18"/>
  <c r="AA534" i="18"/>
  <c r="T535" i="18"/>
  <c r="X535" i="18"/>
  <c r="AC535" i="18" s="1"/>
  <c r="D536" i="18"/>
  <c r="F536" i="18" s="1"/>
  <c r="W536" i="18"/>
  <c r="AA536" i="18"/>
  <c r="T537" i="18"/>
  <c r="X537" i="18"/>
  <c r="D538" i="18"/>
  <c r="F538" i="18" s="1"/>
  <c r="W538" i="18"/>
  <c r="AA538" i="18"/>
  <c r="U539" i="18"/>
  <c r="Y539" i="18"/>
  <c r="U540" i="18"/>
  <c r="W540" i="18"/>
  <c r="Y540" i="18"/>
  <c r="AA540" i="18"/>
  <c r="U541" i="18"/>
  <c r="W541" i="18"/>
  <c r="Y541" i="18"/>
  <c r="AA541" i="18"/>
  <c r="T542" i="18"/>
  <c r="V542" i="18"/>
  <c r="X542" i="18"/>
  <c r="Z542" i="18"/>
  <c r="T543" i="18"/>
  <c r="V543" i="18"/>
  <c r="X543" i="18"/>
  <c r="Z543" i="18"/>
  <c r="D544" i="18"/>
  <c r="F544" i="18" s="1"/>
  <c r="U544" i="18"/>
  <c r="W544" i="18"/>
  <c r="Y544" i="18"/>
  <c r="AA544" i="18"/>
  <c r="T545" i="18"/>
  <c r="V545" i="18"/>
  <c r="X545" i="18"/>
  <c r="Z545" i="18"/>
  <c r="D546" i="18"/>
  <c r="F546" i="18" s="1"/>
  <c r="U546" i="18"/>
  <c r="W546" i="18"/>
  <c r="Y546" i="18"/>
  <c r="AA546" i="18"/>
  <c r="U547" i="18"/>
  <c r="W547" i="18"/>
  <c r="Y547" i="18"/>
  <c r="AA547" i="18"/>
  <c r="T548" i="18"/>
  <c r="V548" i="18"/>
  <c r="X548" i="18"/>
  <c r="Z548" i="18"/>
  <c r="T549" i="18"/>
  <c r="V549" i="18"/>
  <c r="X549" i="18"/>
  <c r="Z549" i="18"/>
  <c r="D550" i="18"/>
  <c r="F550" i="18" s="1"/>
  <c r="U550" i="18"/>
  <c r="W550" i="18"/>
  <c r="Y550" i="18"/>
  <c r="AA550" i="18"/>
  <c r="U551" i="18"/>
  <c r="W551" i="18"/>
  <c r="Y551" i="18"/>
  <c r="AA551" i="18"/>
  <c r="T552" i="18"/>
  <c r="V552" i="18"/>
  <c r="X552" i="18"/>
  <c r="Z552" i="18"/>
  <c r="U553" i="18"/>
  <c r="W553" i="18"/>
  <c r="Y553" i="18"/>
  <c r="AA553" i="18"/>
  <c r="T554" i="18"/>
  <c r="V554" i="18"/>
  <c r="X554" i="18"/>
  <c r="Z554" i="18"/>
  <c r="T555" i="18"/>
  <c r="V555" i="18"/>
  <c r="X555" i="18"/>
  <c r="Z555" i="18"/>
  <c r="D556" i="18"/>
  <c r="F556" i="18" s="1"/>
  <c r="U556" i="18"/>
  <c r="W556" i="18"/>
  <c r="Y556" i="18"/>
  <c r="AA556" i="18"/>
  <c r="U557" i="18"/>
  <c r="W557" i="18"/>
  <c r="Y557" i="18"/>
  <c r="AA557" i="18"/>
  <c r="T558" i="18"/>
  <c r="V558" i="18"/>
  <c r="X558" i="18"/>
  <c r="Z558" i="18"/>
  <c r="T559" i="18"/>
  <c r="V559" i="18"/>
  <c r="X559" i="18"/>
  <c r="Z559" i="18"/>
  <c r="D560" i="18"/>
  <c r="F560" i="18" s="1"/>
  <c r="U560" i="18"/>
  <c r="W560" i="18"/>
  <c r="Y560" i="18"/>
  <c r="AA560" i="18"/>
  <c r="T561" i="18"/>
  <c r="V561" i="18"/>
  <c r="X561" i="18"/>
  <c r="Z561" i="18"/>
  <c r="D562" i="18"/>
  <c r="F562" i="18" s="1"/>
  <c r="U562" i="18"/>
  <c r="W562" i="18"/>
  <c r="Y562" i="18"/>
  <c r="AA562" i="18"/>
  <c r="U563" i="18"/>
  <c r="W563" i="18"/>
  <c r="Y563" i="18"/>
  <c r="AA563" i="18"/>
  <c r="T564" i="18"/>
  <c r="V564" i="18"/>
  <c r="X564" i="18"/>
  <c r="Z564" i="18"/>
  <c r="T565" i="18"/>
  <c r="V565" i="18"/>
  <c r="X565" i="18"/>
  <c r="Z565" i="18"/>
  <c r="D566" i="18"/>
  <c r="F566" i="18" s="1"/>
  <c r="U566" i="18"/>
  <c r="W566" i="18"/>
  <c r="Y566" i="18"/>
  <c r="AA566" i="18"/>
  <c r="U567" i="18"/>
  <c r="W567" i="18"/>
  <c r="Y567" i="18"/>
  <c r="AA567" i="18"/>
  <c r="T568" i="18"/>
  <c r="V568" i="18"/>
  <c r="X568" i="18"/>
  <c r="Z568" i="18"/>
  <c r="U569" i="18"/>
  <c r="W569" i="18"/>
  <c r="Y569" i="18"/>
  <c r="AA569" i="18"/>
  <c r="T570" i="18"/>
  <c r="V570" i="18"/>
  <c r="X570" i="18"/>
  <c r="Z570" i="18"/>
  <c r="T571" i="18"/>
  <c r="V571" i="18"/>
  <c r="X571" i="18"/>
  <c r="Z571" i="18"/>
  <c r="D572" i="18"/>
  <c r="F572" i="18" s="1"/>
  <c r="U572" i="18"/>
  <c r="W572" i="18"/>
  <c r="Y572" i="18"/>
  <c r="AA572" i="18"/>
  <c r="U573" i="18"/>
  <c r="W573" i="18"/>
  <c r="Y573" i="18"/>
  <c r="AA573" i="18"/>
  <c r="T574" i="18"/>
  <c r="V574" i="18"/>
  <c r="X574" i="18"/>
  <c r="Z574" i="18"/>
  <c r="T575" i="18"/>
  <c r="V575" i="18"/>
  <c r="X575" i="18"/>
  <c r="Z575" i="18"/>
  <c r="D576" i="18"/>
  <c r="F576" i="18" s="1"/>
  <c r="U576" i="18"/>
  <c r="W576" i="18"/>
  <c r="Y576" i="18"/>
  <c r="AA576" i="18"/>
  <c r="T577" i="18"/>
  <c r="V577" i="18"/>
  <c r="X577" i="18"/>
  <c r="Z577" i="18"/>
  <c r="D578" i="18"/>
  <c r="F578" i="18" s="1"/>
  <c r="U578" i="18"/>
  <c r="W578" i="18"/>
  <c r="Y578" i="18"/>
  <c r="AA578" i="18"/>
  <c r="U579" i="18"/>
  <c r="W579" i="18"/>
  <c r="Y579" i="18"/>
  <c r="AA579" i="18"/>
  <c r="T580" i="18"/>
  <c r="V580" i="18"/>
  <c r="X580" i="18"/>
  <c r="Z580" i="18"/>
  <c r="T581" i="18"/>
  <c r="V581" i="18"/>
  <c r="X581" i="18"/>
  <c r="Z581" i="18"/>
  <c r="D582" i="18"/>
  <c r="F582" i="18" s="1"/>
  <c r="U582" i="18"/>
  <c r="W582" i="18"/>
  <c r="Y582" i="18"/>
  <c r="AA582" i="18"/>
  <c r="U583" i="18"/>
  <c r="W583" i="18"/>
  <c r="Y583" i="18"/>
  <c r="AA583" i="18"/>
  <c r="T584" i="18"/>
  <c r="V584" i="18"/>
  <c r="X584" i="18"/>
  <c r="Z584" i="18"/>
  <c r="U585" i="18"/>
  <c r="W585" i="18"/>
  <c r="Y585" i="18"/>
  <c r="AA585" i="18"/>
  <c r="T586" i="18"/>
  <c r="V586" i="18"/>
  <c r="X586" i="18"/>
  <c r="Z586" i="18"/>
  <c r="T587" i="18"/>
  <c r="V587" i="18"/>
  <c r="X587" i="18"/>
  <c r="Z587" i="18"/>
  <c r="D588" i="18"/>
  <c r="F588" i="18" s="1"/>
  <c r="U588" i="18"/>
  <c r="W588" i="18"/>
  <c r="Y588" i="18"/>
  <c r="AA588" i="18"/>
  <c r="U589" i="18"/>
  <c r="W589" i="18"/>
  <c r="Y589" i="18"/>
  <c r="AA589" i="18"/>
  <c r="T590" i="18"/>
  <c r="V590" i="18"/>
  <c r="X590" i="18"/>
  <c r="Z590" i="18"/>
  <c r="T591" i="18"/>
  <c r="V591" i="18"/>
  <c r="X591" i="18"/>
  <c r="Z591" i="18"/>
  <c r="D592" i="18"/>
  <c r="F592" i="18" s="1"/>
  <c r="U592" i="18"/>
  <c r="W592" i="18"/>
  <c r="Y592" i="18"/>
  <c r="AA592" i="18"/>
  <c r="T593" i="18"/>
  <c r="V593" i="18"/>
  <c r="X593" i="18"/>
  <c r="Z593" i="18"/>
  <c r="D594" i="18"/>
  <c r="F594" i="18" s="1"/>
  <c r="U594" i="18"/>
  <c r="W594" i="18"/>
  <c r="Y594" i="18"/>
  <c r="AA594" i="18"/>
  <c r="U595" i="18"/>
  <c r="W595" i="18"/>
  <c r="Y595" i="18"/>
  <c r="AA595" i="18"/>
  <c r="T596" i="18"/>
  <c r="V596" i="18"/>
  <c r="X596" i="18"/>
  <c r="Z596" i="18"/>
  <c r="T597" i="18"/>
  <c r="V597" i="18"/>
  <c r="X597" i="18"/>
  <c r="Z597" i="18"/>
  <c r="D598" i="18"/>
  <c r="F598" i="18" s="1"/>
  <c r="U598" i="18"/>
  <c r="W598" i="18"/>
  <c r="Y598" i="18"/>
  <c r="AA598" i="18"/>
  <c r="U599" i="18"/>
  <c r="W599" i="18"/>
  <c r="Y599" i="18"/>
  <c r="AA599" i="18"/>
  <c r="T600" i="18"/>
  <c r="V600" i="18"/>
  <c r="X600" i="18"/>
  <c r="Z600" i="18"/>
  <c r="U601" i="18"/>
  <c r="W601" i="18"/>
  <c r="Y601" i="18"/>
  <c r="AA601" i="18"/>
  <c r="T602" i="18"/>
  <c r="V602" i="18"/>
  <c r="X602" i="18"/>
  <c r="Z602" i="18"/>
  <c r="T603" i="18"/>
  <c r="V603" i="18"/>
  <c r="X603" i="18"/>
  <c r="Z603" i="18"/>
  <c r="D604" i="18"/>
  <c r="F604" i="18" s="1"/>
  <c r="U604" i="18"/>
  <c r="W604" i="18"/>
  <c r="Y604" i="18"/>
  <c r="AA604" i="18"/>
  <c r="U605" i="18"/>
  <c r="W605" i="18"/>
  <c r="Y605" i="18"/>
  <c r="AA605" i="18"/>
  <c r="T606" i="18"/>
  <c r="V606" i="18"/>
  <c r="X606" i="18"/>
  <c r="Z606" i="18"/>
  <c r="AA539" i="18"/>
  <c r="T540" i="18"/>
  <c r="X540" i="18"/>
  <c r="T541" i="18"/>
  <c r="X541" i="18"/>
  <c r="D542" i="18"/>
  <c r="F542" i="18" s="1"/>
  <c r="W542" i="18"/>
  <c r="AA542" i="18"/>
  <c r="U543" i="18"/>
  <c r="Y543" i="18"/>
  <c r="V544" i="18"/>
  <c r="Z544" i="18"/>
  <c r="U545" i="18"/>
  <c r="Y545" i="18"/>
  <c r="V546" i="18"/>
  <c r="Z546" i="18"/>
  <c r="V547" i="18"/>
  <c r="Z547" i="18"/>
  <c r="U548" i="18"/>
  <c r="Y548" i="18"/>
  <c r="W549" i="18"/>
  <c r="AA549" i="18"/>
  <c r="T550" i="18"/>
  <c r="X550" i="18"/>
  <c r="T551" i="18"/>
  <c r="X551" i="18"/>
  <c r="D552" i="18"/>
  <c r="F552" i="18" s="1"/>
  <c r="W552" i="18"/>
  <c r="AA552" i="18"/>
  <c r="T553" i="18"/>
  <c r="X553" i="18"/>
  <c r="D554" i="18"/>
  <c r="F554" i="18" s="1"/>
  <c r="W554" i="18"/>
  <c r="AA554" i="18"/>
  <c r="U555" i="18"/>
  <c r="Y555" i="18"/>
  <c r="V556" i="18"/>
  <c r="Z556" i="18"/>
  <c r="V557" i="18"/>
  <c r="Z557" i="18"/>
  <c r="U558" i="18"/>
  <c r="Y558" i="18"/>
  <c r="W559" i="18"/>
  <c r="AA559" i="18"/>
  <c r="T560" i="18"/>
  <c r="X560" i="18"/>
  <c r="W561" i="18"/>
  <c r="AA561" i="18"/>
  <c r="T562" i="18"/>
  <c r="X562" i="18"/>
  <c r="T563" i="18"/>
  <c r="X563" i="18"/>
  <c r="D564" i="18"/>
  <c r="F564" i="18" s="1"/>
  <c r="W564" i="18"/>
  <c r="AA564" i="18"/>
  <c r="U565" i="18"/>
  <c r="Y565" i="18"/>
  <c r="V566" i="18"/>
  <c r="Z566" i="18"/>
  <c r="V567" i="18"/>
  <c r="Z567" i="18"/>
  <c r="U568" i="18"/>
  <c r="Y568" i="18"/>
  <c r="V569" i="18"/>
  <c r="Z569" i="18"/>
  <c r="U570" i="18"/>
  <c r="Y570" i="18"/>
  <c r="W571" i="18"/>
  <c r="AA571" i="18"/>
  <c r="T572" i="18"/>
  <c r="X572" i="18"/>
  <c r="T573" i="18"/>
  <c r="X573" i="18"/>
  <c r="D574" i="18"/>
  <c r="F574" i="18" s="1"/>
  <c r="W574" i="18"/>
  <c r="AA574" i="18"/>
  <c r="U575" i="18"/>
  <c r="Y575" i="18"/>
  <c r="V576" i="18"/>
  <c r="Z576" i="18"/>
  <c r="U577" i="18"/>
  <c r="Y577" i="18"/>
  <c r="V578" i="18"/>
  <c r="Z578" i="18"/>
  <c r="V579" i="18"/>
  <c r="Z579" i="18"/>
  <c r="U580" i="18"/>
  <c r="Y580" i="18"/>
  <c r="W581" i="18"/>
  <c r="AA581" i="18"/>
  <c r="T582" i="18"/>
  <c r="X582" i="18"/>
  <c r="T583" i="18"/>
  <c r="X583" i="18"/>
  <c r="D584" i="18"/>
  <c r="F584" i="18" s="1"/>
  <c r="W584" i="18"/>
  <c r="AA584" i="18"/>
  <c r="T585" i="18"/>
  <c r="X585" i="18"/>
  <c r="D586" i="18"/>
  <c r="F586" i="18" s="1"/>
  <c r="W586" i="18"/>
  <c r="AA586" i="18"/>
  <c r="U587" i="18"/>
  <c r="Y587" i="18"/>
  <c r="V588" i="18"/>
  <c r="Z588" i="18"/>
  <c r="V589" i="18"/>
  <c r="Z589" i="18"/>
  <c r="U590" i="18"/>
  <c r="Y590" i="18"/>
  <c r="W591" i="18"/>
  <c r="AA591" i="18"/>
  <c r="T592" i="18"/>
  <c r="X592" i="18"/>
  <c r="W593" i="18"/>
  <c r="AA593" i="18"/>
  <c r="T594" i="18"/>
  <c r="X594" i="18"/>
  <c r="T595" i="18"/>
  <c r="X595" i="18"/>
  <c r="D596" i="18"/>
  <c r="F596" i="18" s="1"/>
  <c r="W596" i="18"/>
  <c r="AA596" i="18"/>
  <c r="U597" i="18"/>
  <c r="Y597" i="18"/>
  <c r="V598" i="18"/>
  <c r="Z598" i="18"/>
  <c r="V599" i="18"/>
  <c r="Z599" i="18"/>
  <c r="U600" i="18"/>
  <c r="Y600" i="18"/>
  <c r="V601" i="18"/>
  <c r="Z601" i="18"/>
  <c r="U602" i="18"/>
  <c r="Y602" i="18"/>
  <c r="W603" i="18"/>
  <c r="AA603" i="18"/>
  <c r="T604" i="18"/>
  <c r="X604" i="18"/>
  <c r="T605" i="18"/>
  <c r="X605" i="18"/>
  <c r="D606" i="18"/>
  <c r="F606" i="18" s="1"/>
  <c r="W606" i="18"/>
  <c r="AA606" i="18"/>
  <c r="T607" i="18"/>
  <c r="V607" i="18"/>
  <c r="X607" i="18"/>
  <c r="Z607" i="18"/>
  <c r="D608" i="18"/>
  <c r="F608" i="18" s="1"/>
  <c r="U608" i="18"/>
  <c r="W608" i="18"/>
  <c r="Y608" i="18"/>
  <c r="AA608" i="18"/>
  <c r="T609" i="18"/>
  <c r="V609" i="18"/>
  <c r="X609" i="18"/>
  <c r="Z609" i="18"/>
  <c r="D610" i="18"/>
  <c r="F610" i="18" s="1"/>
  <c r="U610" i="18"/>
  <c r="W610" i="18"/>
  <c r="Y610" i="18"/>
  <c r="AA610" i="18"/>
  <c r="U611" i="18"/>
  <c r="W611" i="18"/>
  <c r="Y611" i="18"/>
  <c r="AA611" i="18"/>
  <c r="T612" i="18"/>
  <c r="V612" i="18"/>
  <c r="X612" i="18"/>
  <c r="Z612" i="18"/>
  <c r="T613" i="18"/>
  <c r="V613" i="18"/>
  <c r="X613" i="18"/>
  <c r="Z613" i="18"/>
  <c r="D614" i="18"/>
  <c r="F614" i="18" s="1"/>
  <c r="U614" i="18"/>
  <c r="W614" i="18"/>
  <c r="Y614" i="18"/>
  <c r="AA614" i="18"/>
  <c r="U615" i="18"/>
  <c r="W615" i="18"/>
  <c r="Y615" i="18"/>
  <c r="AA615" i="18"/>
  <c r="T616" i="18"/>
  <c r="V616" i="18"/>
  <c r="X616" i="18"/>
  <c r="Z616" i="18"/>
  <c r="U617" i="18"/>
  <c r="W617" i="18"/>
  <c r="Y617" i="18"/>
  <c r="AA617" i="18"/>
  <c r="T618" i="18"/>
  <c r="V618" i="18"/>
  <c r="X618" i="18"/>
  <c r="Z618" i="18"/>
  <c r="T619" i="18"/>
  <c r="V619" i="18"/>
  <c r="X619" i="18"/>
  <c r="Z619" i="18"/>
  <c r="D620" i="18"/>
  <c r="F620" i="18" s="1"/>
  <c r="U620" i="18"/>
  <c r="W620" i="18"/>
  <c r="Y620" i="18"/>
  <c r="AA620" i="18"/>
  <c r="U621" i="18"/>
  <c r="W621" i="18"/>
  <c r="Y621" i="18"/>
  <c r="AA621" i="18"/>
  <c r="T622" i="18"/>
  <c r="V622" i="18"/>
  <c r="X622" i="18"/>
  <c r="Z622" i="18"/>
  <c r="T623" i="18"/>
  <c r="V623" i="18"/>
  <c r="X623" i="18"/>
  <c r="Z623" i="18"/>
  <c r="D624" i="18"/>
  <c r="F624" i="18" s="1"/>
  <c r="U624" i="18"/>
  <c r="W624" i="18"/>
  <c r="Y624" i="18"/>
  <c r="AA624" i="18"/>
  <c r="T625" i="18"/>
  <c r="V625" i="18"/>
  <c r="X625" i="18"/>
  <c r="Z625" i="18"/>
  <c r="D626" i="18"/>
  <c r="F626" i="18" s="1"/>
  <c r="U626" i="18"/>
  <c r="W626" i="18"/>
  <c r="Y626" i="18"/>
  <c r="AA626" i="18"/>
  <c r="U627" i="18"/>
  <c r="W627" i="18"/>
  <c r="Y627" i="18"/>
  <c r="AA627" i="18"/>
  <c r="T628" i="18"/>
  <c r="V628" i="18"/>
  <c r="X628" i="18"/>
  <c r="Z628" i="18"/>
  <c r="T629" i="18"/>
  <c r="V629" i="18"/>
  <c r="X629" i="18"/>
  <c r="Z629" i="18"/>
  <c r="D630" i="18"/>
  <c r="F630" i="18" s="1"/>
  <c r="U630" i="18"/>
  <c r="W630" i="18"/>
  <c r="Y630" i="18"/>
  <c r="AA630" i="18"/>
  <c r="U631" i="18"/>
  <c r="W631" i="18"/>
  <c r="Y631" i="18"/>
  <c r="AA631" i="18"/>
  <c r="T632" i="18"/>
  <c r="V632" i="18"/>
  <c r="X632" i="18"/>
  <c r="Z632" i="18"/>
  <c r="U633" i="18"/>
  <c r="W633" i="18"/>
  <c r="Y633" i="18"/>
  <c r="AA633" i="18"/>
  <c r="T634" i="18"/>
  <c r="V634" i="18"/>
  <c r="X634" i="18"/>
  <c r="Z634" i="18"/>
  <c r="T635" i="18"/>
  <c r="V635" i="18"/>
  <c r="X635" i="18"/>
  <c r="Z635" i="18"/>
  <c r="D636" i="18"/>
  <c r="F636" i="18" s="1"/>
  <c r="U636" i="18"/>
  <c r="W636" i="18"/>
  <c r="Y636" i="18"/>
  <c r="AA636" i="18"/>
  <c r="U637" i="18"/>
  <c r="W637" i="18"/>
  <c r="Y637" i="18"/>
  <c r="AA637" i="18"/>
  <c r="T638" i="18"/>
  <c r="V638" i="18"/>
  <c r="X638" i="18"/>
  <c r="Z638" i="18"/>
  <c r="T639" i="18"/>
  <c r="V639" i="18"/>
  <c r="X639" i="18"/>
  <c r="Z639" i="18"/>
  <c r="D640" i="18"/>
  <c r="F640" i="18" s="1"/>
  <c r="U640" i="18"/>
  <c r="W640" i="18"/>
  <c r="Y640" i="18"/>
  <c r="AA640" i="18"/>
  <c r="T641" i="18"/>
  <c r="V641" i="18"/>
  <c r="X641" i="18"/>
  <c r="Z641" i="18"/>
  <c r="D642" i="18"/>
  <c r="F642" i="18" s="1"/>
  <c r="U642" i="18"/>
  <c r="W642" i="18"/>
  <c r="Y642" i="18"/>
  <c r="AA642" i="18"/>
  <c r="U643" i="18"/>
  <c r="W643" i="18"/>
  <c r="Y643" i="18"/>
  <c r="AA643" i="18"/>
  <c r="T644" i="18"/>
  <c r="V644" i="18"/>
  <c r="X644" i="18"/>
  <c r="Z644" i="18"/>
  <c r="U645" i="18"/>
  <c r="W645" i="18"/>
  <c r="Y645" i="18"/>
  <c r="AA645" i="18"/>
  <c r="T646" i="18"/>
  <c r="V646" i="18"/>
  <c r="X646" i="18"/>
  <c r="Z646" i="18"/>
  <c r="T647" i="18"/>
  <c r="V647" i="18"/>
  <c r="X647" i="18"/>
  <c r="Z647" i="18"/>
  <c r="D648" i="18"/>
  <c r="F648" i="18" s="1"/>
  <c r="U648" i="18"/>
  <c r="W648" i="18"/>
  <c r="Y648" i="18"/>
  <c r="AA648" i="18"/>
  <c r="T649" i="18"/>
  <c r="V649" i="18"/>
  <c r="X649" i="18"/>
  <c r="Z649" i="18"/>
  <c r="T650" i="18"/>
  <c r="V650" i="18"/>
  <c r="X650" i="18"/>
  <c r="Z650" i="18"/>
  <c r="D651" i="18"/>
  <c r="F651" i="18" s="1"/>
  <c r="U651" i="18"/>
  <c r="W651" i="18"/>
  <c r="Y651" i="18"/>
  <c r="AA651" i="18"/>
  <c r="U652" i="18"/>
  <c r="W652" i="18"/>
  <c r="Y652" i="18"/>
  <c r="AA652" i="18"/>
  <c r="T653" i="18"/>
  <c r="V653" i="18"/>
  <c r="X653" i="18"/>
  <c r="Z653" i="18"/>
  <c r="U654" i="18"/>
  <c r="W654" i="18"/>
  <c r="Y654" i="18"/>
  <c r="AA654" i="18"/>
  <c r="T655" i="18"/>
  <c r="V655" i="18"/>
  <c r="X655" i="18"/>
  <c r="Z655" i="18"/>
  <c r="T656" i="18"/>
  <c r="V656" i="18"/>
  <c r="X656" i="18"/>
  <c r="Z656" i="18"/>
  <c r="D657" i="18"/>
  <c r="F657" i="18" s="1"/>
  <c r="U657" i="18"/>
  <c r="W657" i="18"/>
  <c r="Y657" i="18"/>
  <c r="AA657" i="18"/>
  <c r="U658" i="18"/>
  <c r="W658" i="18"/>
  <c r="Y658" i="18"/>
  <c r="AA658" i="18"/>
  <c r="T659" i="18"/>
  <c r="V659" i="18"/>
  <c r="X659" i="18"/>
  <c r="Z659" i="18"/>
  <c r="T660" i="18"/>
  <c r="V660" i="18"/>
  <c r="X660" i="18"/>
  <c r="Z660" i="18"/>
  <c r="D661" i="18"/>
  <c r="F661" i="18" s="1"/>
  <c r="U661" i="18"/>
  <c r="W661" i="18"/>
  <c r="Y661" i="18"/>
  <c r="AA661" i="18"/>
  <c r="T662" i="18"/>
  <c r="V662" i="18"/>
  <c r="X662" i="18"/>
  <c r="Z662" i="18"/>
  <c r="D663" i="18"/>
  <c r="F663" i="18" s="1"/>
  <c r="U663" i="18"/>
  <c r="W663" i="18"/>
  <c r="Y663" i="18"/>
  <c r="AA663" i="18"/>
  <c r="U664" i="18"/>
  <c r="W664" i="18"/>
  <c r="Y664" i="18"/>
  <c r="AA664" i="18"/>
  <c r="T665" i="18"/>
  <c r="V665" i="18"/>
  <c r="X665" i="18"/>
  <c r="Z665" i="18"/>
  <c r="T666" i="18"/>
  <c r="V666" i="18"/>
  <c r="X666" i="18"/>
  <c r="Z666" i="18"/>
  <c r="D667" i="18"/>
  <c r="F667" i="18" s="1"/>
  <c r="U667" i="18"/>
  <c r="W667" i="18"/>
  <c r="Y667" i="18"/>
  <c r="AA667" i="18"/>
  <c r="U668" i="18"/>
  <c r="W668" i="18"/>
  <c r="Y668" i="18"/>
  <c r="AA668" i="18"/>
  <c r="T669" i="18"/>
  <c r="V669" i="18"/>
  <c r="X669" i="18"/>
  <c r="Z669" i="18"/>
  <c r="U670" i="18"/>
  <c r="W670" i="18"/>
  <c r="Y670" i="18"/>
  <c r="AA670" i="18"/>
  <c r="T671" i="18"/>
  <c r="V671" i="18"/>
  <c r="X671" i="18"/>
  <c r="Z671" i="18"/>
  <c r="T672" i="18"/>
  <c r="V672" i="18"/>
  <c r="X672" i="18"/>
  <c r="Z672" i="18"/>
  <c r="D673" i="18"/>
  <c r="F673" i="18" s="1"/>
  <c r="U673" i="18"/>
  <c r="W673" i="18"/>
  <c r="Y673" i="18"/>
  <c r="AA673" i="18"/>
  <c r="U674" i="18"/>
  <c r="W674" i="18"/>
  <c r="Y674" i="18"/>
  <c r="AA674" i="18"/>
  <c r="T675" i="18"/>
  <c r="V675" i="18"/>
  <c r="X675" i="18"/>
  <c r="Z675" i="18"/>
  <c r="T676" i="18"/>
  <c r="V676" i="18"/>
  <c r="X676" i="18"/>
  <c r="Z676" i="18"/>
  <c r="D677" i="18"/>
  <c r="F677" i="18" s="1"/>
  <c r="U677" i="18"/>
  <c r="W677" i="18"/>
  <c r="Y677" i="18"/>
  <c r="AA677" i="18"/>
  <c r="T678" i="18"/>
  <c r="V678" i="18"/>
  <c r="X678" i="18"/>
  <c r="Z678" i="18"/>
  <c r="D679" i="18"/>
  <c r="F679" i="18" s="1"/>
  <c r="U679" i="18"/>
  <c r="W679" i="18"/>
  <c r="Y679" i="18"/>
  <c r="AA679" i="18"/>
  <c r="U680" i="18"/>
  <c r="W680" i="18"/>
  <c r="Y680" i="18"/>
  <c r="AA680" i="18"/>
  <c r="T681" i="18"/>
  <c r="V681" i="18"/>
  <c r="X681" i="18"/>
  <c r="Z681" i="18"/>
  <c r="T682" i="18"/>
  <c r="V682" i="18"/>
  <c r="X682" i="18"/>
  <c r="Z682" i="18"/>
  <c r="D683" i="18"/>
  <c r="F683" i="18" s="1"/>
  <c r="U683" i="18"/>
  <c r="W683" i="18"/>
  <c r="Y683" i="18"/>
  <c r="AA683" i="18"/>
  <c r="U684" i="18"/>
  <c r="W684" i="18"/>
  <c r="Y684" i="18"/>
  <c r="AA684" i="18"/>
  <c r="T685" i="18"/>
  <c r="V685" i="18"/>
  <c r="X685" i="18"/>
  <c r="Z685" i="18"/>
  <c r="U686" i="18"/>
  <c r="W686" i="18"/>
  <c r="Y686" i="18"/>
  <c r="AA686" i="18"/>
  <c r="T687" i="18"/>
  <c r="V687" i="18"/>
  <c r="X687" i="18"/>
  <c r="Z687" i="18"/>
  <c r="T688" i="18"/>
  <c r="V688" i="18"/>
  <c r="X688" i="18"/>
  <c r="Z688" i="18"/>
  <c r="D689" i="18"/>
  <c r="F689" i="18" s="1"/>
  <c r="U689" i="18"/>
  <c r="W689" i="18"/>
  <c r="Y689" i="18"/>
  <c r="AA689" i="18"/>
  <c r="U690" i="18"/>
  <c r="W690" i="18"/>
  <c r="Y690" i="18"/>
  <c r="AA690" i="18"/>
  <c r="T691" i="18"/>
  <c r="V691" i="18"/>
  <c r="X691" i="18"/>
  <c r="Z691" i="18"/>
  <c r="T692" i="18"/>
  <c r="V692" i="18"/>
  <c r="X692" i="18"/>
  <c r="Z692" i="18"/>
  <c r="D693" i="18"/>
  <c r="F693" i="18" s="1"/>
  <c r="U693" i="18"/>
  <c r="W693" i="18"/>
  <c r="Y693" i="18"/>
  <c r="AA693" i="18"/>
  <c r="T694" i="18"/>
  <c r="V694" i="18"/>
  <c r="X694" i="18"/>
  <c r="Z694" i="18"/>
  <c r="D695" i="18"/>
  <c r="F695" i="18" s="1"/>
  <c r="U695" i="18"/>
  <c r="W695" i="18"/>
  <c r="Y695" i="18"/>
  <c r="AA695" i="18"/>
  <c r="U696" i="18"/>
  <c r="W696" i="18"/>
  <c r="Y696" i="18"/>
  <c r="AA696" i="18"/>
  <c r="T697" i="18"/>
  <c r="V697" i="18"/>
  <c r="X697" i="18"/>
  <c r="Z697" i="18"/>
  <c r="T698" i="18"/>
  <c r="V698" i="18"/>
  <c r="X698" i="18"/>
  <c r="Z698" i="18"/>
  <c r="D699" i="18"/>
  <c r="F699" i="18" s="1"/>
  <c r="U699" i="18"/>
  <c r="W699" i="18"/>
  <c r="Y699" i="18"/>
  <c r="AA699" i="18"/>
  <c r="U700" i="18"/>
  <c r="W700" i="18"/>
  <c r="Y700" i="18"/>
  <c r="AA700" i="18"/>
  <c r="T701" i="18"/>
  <c r="V701" i="18"/>
  <c r="X701" i="18"/>
  <c r="Z701" i="18"/>
  <c r="U702" i="18"/>
  <c r="W702" i="18"/>
  <c r="Y702" i="18"/>
  <c r="AA702" i="18"/>
  <c r="T703" i="18"/>
  <c r="V703" i="18"/>
  <c r="X703" i="18"/>
  <c r="Z703" i="18"/>
  <c r="T704" i="18"/>
  <c r="V704" i="18"/>
  <c r="X704" i="18"/>
  <c r="Z704" i="18"/>
  <c r="D705" i="18"/>
  <c r="F705" i="18" s="1"/>
  <c r="U705" i="18"/>
  <c r="W705" i="18"/>
  <c r="Y705" i="18"/>
  <c r="AA705" i="18"/>
  <c r="U706" i="18"/>
  <c r="W706" i="18"/>
  <c r="Y706" i="18"/>
  <c r="AA706" i="18"/>
  <c r="T707" i="18"/>
  <c r="V707" i="18"/>
  <c r="X707" i="18"/>
  <c r="Z540" i="18"/>
  <c r="V541" i="18"/>
  <c r="Y542" i="18"/>
  <c r="W543" i="18"/>
  <c r="X544" i="18"/>
  <c r="W545" i="18"/>
  <c r="X546" i="18"/>
  <c r="X547" i="18"/>
  <c r="AC547" i="18" s="1"/>
  <c r="W548" i="18"/>
  <c r="Y549" i="18"/>
  <c r="AB549" i="18" s="1"/>
  <c r="V550" i="18"/>
  <c r="Z551" i="18"/>
  <c r="U552" i="18"/>
  <c r="Z553" i="18"/>
  <c r="U554" i="18"/>
  <c r="AA555" i="18"/>
  <c r="T556" i="18"/>
  <c r="T557" i="18"/>
  <c r="D558" i="18"/>
  <c r="F558" i="18" s="1"/>
  <c r="AA558" i="18"/>
  <c r="U559" i="18"/>
  <c r="Z560" i="18"/>
  <c r="U561" i="18"/>
  <c r="Z562" i="18"/>
  <c r="V563" i="18"/>
  <c r="Y564" i="18"/>
  <c r="W565" i="18"/>
  <c r="X566" i="18"/>
  <c r="X567" i="18"/>
  <c r="AC567" i="18" s="1"/>
  <c r="W568" i="18"/>
  <c r="X569" i="18"/>
  <c r="AC569" i="18" s="1"/>
  <c r="W570" i="18"/>
  <c r="Y571" i="18"/>
  <c r="AB571" i="18" s="1"/>
  <c r="V572" i="18"/>
  <c r="Z573" i="18"/>
  <c r="U574" i="18"/>
  <c r="AA575" i="18"/>
  <c r="T576" i="18"/>
  <c r="AA577" i="18"/>
  <c r="T578" i="18"/>
  <c r="T579" i="18"/>
  <c r="D580" i="18"/>
  <c r="F580" i="18" s="1"/>
  <c r="AA580" i="18"/>
  <c r="U581" i="18"/>
  <c r="Z582" i="18"/>
  <c r="V583" i="18"/>
  <c r="Y584" i="18"/>
  <c r="AB584" i="18" s="1"/>
  <c r="V585" i="18"/>
  <c r="Y586" i="18"/>
  <c r="W587" i="18"/>
  <c r="X588" i="18"/>
  <c r="X589" i="18"/>
  <c r="AC589" i="18" s="1"/>
  <c r="W590" i="18"/>
  <c r="Y591" i="18"/>
  <c r="AB591" i="18" s="1"/>
  <c r="V592" i="18"/>
  <c r="Y593" i="18"/>
  <c r="AB593" i="18" s="1"/>
  <c r="V594" i="18"/>
  <c r="Z595" i="18"/>
  <c r="U596" i="18"/>
  <c r="AA597" i="18"/>
  <c r="T598" i="18"/>
  <c r="T599" i="18"/>
  <c r="D600" i="18"/>
  <c r="F600" i="18" s="1"/>
  <c r="AA600" i="18"/>
  <c r="T601" i="18"/>
  <c r="D602" i="18"/>
  <c r="F602" i="18" s="1"/>
  <c r="AA602" i="18"/>
  <c r="U603" i="18"/>
  <c r="Z604" i="18"/>
  <c r="V605" i="18"/>
  <c r="Y606" i="18"/>
  <c r="U607" i="18"/>
  <c r="Y607" i="18"/>
  <c r="V608" i="18"/>
  <c r="Z608" i="18"/>
  <c r="U609" i="18"/>
  <c r="Y609" i="18"/>
  <c r="V610" i="18"/>
  <c r="Z610" i="18"/>
  <c r="V611" i="18"/>
  <c r="Z611" i="18"/>
  <c r="U612" i="18"/>
  <c r="Y612" i="18"/>
  <c r="W613" i="18"/>
  <c r="AA613" i="18"/>
  <c r="T614" i="18"/>
  <c r="X614" i="18"/>
  <c r="T615" i="18"/>
  <c r="X615" i="18"/>
  <c r="D616" i="18"/>
  <c r="F616" i="18" s="1"/>
  <c r="W616" i="18"/>
  <c r="AA616" i="18"/>
  <c r="T617" i="18"/>
  <c r="X617" i="18"/>
  <c r="D618" i="18"/>
  <c r="F618" i="18" s="1"/>
  <c r="W618" i="18"/>
  <c r="AA618" i="18"/>
  <c r="U619" i="18"/>
  <c r="Y619" i="18"/>
  <c r="V620" i="18"/>
  <c r="Z620" i="18"/>
  <c r="V621" i="18"/>
  <c r="Z621" i="18"/>
  <c r="U622" i="18"/>
  <c r="Y622" i="18"/>
  <c r="W623" i="18"/>
  <c r="AA623" i="18"/>
  <c r="T624" i="18"/>
  <c r="X624" i="18"/>
  <c r="W625" i="18"/>
  <c r="AA625" i="18"/>
  <c r="T626" i="18"/>
  <c r="X626" i="18"/>
  <c r="T627" i="18"/>
  <c r="X627" i="18"/>
  <c r="D628" i="18"/>
  <c r="F628" i="18" s="1"/>
  <c r="W628" i="18"/>
  <c r="AA628" i="18"/>
  <c r="U629" i="18"/>
  <c r="Y629" i="18"/>
  <c r="V630" i="18"/>
  <c r="Z630" i="18"/>
  <c r="V631" i="18"/>
  <c r="Z631" i="18"/>
  <c r="U632" i="18"/>
  <c r="Y632" i="18"/>
  <c r="V633" i="18"/>
  <c r="Z633" i="18"/>
  <c r="U634" i="18"/>
  <c r="Y634" i="18"/>
  <c r="W635" i="18"/>
  <c r="AA635" i="18"/>
  <c r="T636" i="18"/>
  <c r="X636" i="18"/>
  <c r="T637" i="18"/>
  <c r="X637" i="18"/>
  <c r="D638" i="18"/>
  <c r="F638" i="18" s="1"/>
  <c r="W638" i="18"/>
  <c r="AA638" i="18"/>
  <c r="U639" i="18"/>
  <c r="Y639" i="18"/>
  <c r="V640" i="18"/>
  <c r="Z640" i="18"/>
  <c r="U641" i="18"/>
  <c r="Y641" i="18"/>
  <c r="V642" i="18"/>
  <c r="Z642" i="18"/>
  <c r="V643" i="18"/>
  <c r="Z643" i="18"/>
  <c r="U644" i="18"/>
  <c r="Y644" i="18"/>
  <c r="V645" i="18"/>
  <c r="Z645" i="18"/>
  <c r="U646" i="18"/>
  <c r="Y646" i="18"/>
  <c r="W647" i="18"/>
  <c r="AA647" i="18"/>
  <c r="T648" i="18"/>
  <c r="X648" i="18"/>
  <c r="W649" i="18"/>
  <c r="AA649" i="18"/>
  <c r="U650" i="18"/>
  <c r="Y650" i="18"/>
  <c r="V651" i="18"/>
  <c r="Z651" i="18"/>
  <c r="V652" i="18"/>
  <c r="Z652" i="18"/>
  <c r="U653" i="18"/>
  <c r="Y653" i="18"/>
  <c r="V654" i="18"/>
  <c r="Z654" i="18"/>
  <c r="U655" i="18"/>
  <c r="Y655" i="18"/>
  <c r="W656" i="18"/>
  <c r="AA656" i="18"/>
  <c r="T657" i="18"/>
  <c r="X657" i="18"/>
  <c r="T658" i="18"/>
  <c r="X658" i="18"/>
  <c r="D659" i="18"/>
  <c r="F659" i="18" s="1"/>
  <c r="W659" i="18"/>
  <c r="AA659" i="18"/>
  <c r="U660" i="18"/>
  <c r="Y660" i="18"/>
  <c r="V661" i="18"/>
  <c r="Z661" i="18"/>
  <c r="U662" i="18"/>
  <c r="Y662" i="18"/>
  <c r="V663" i="18"/>
  <c r="Z663" i="18"/>
  <c r="V664" i="18"/>
  <c r="Z664" i="18"/>
  <c r="U665" i="18"/>
  <c r="Y665" i="18"/>
  <c r="W666" i="18"/>
  <c r="AA666" i="18"/>
  <c r="T667" i="18"/>
  <c r="X667" i="18"/>
  <c r="T668" i="18"/>
  <c r="X668" i="18"/>
  <c r="D669" i="18"/>
  <c r="F669" i="18" s="1"/>
  <c r="W669" i="18"/>
  <c r="AA669" i="18"/>
  <c r="T670" i="18"/>
  <c r="X670" i="18"/>
  <c r="D671" i="18"/>
  <c r="F671" i="18" s="1"/>
  <c r="W671" i="18"/>
  <c r="AA671" i="18"/>
  <c r="U672" i="18"/>
  <c r="Y672" i="18"/>
  <c r="V673" i="18"/>
  <c r="Z673" i="18"/>
  <c r="V674" i="18"/>
  <c r="Z674" i="18"/>
  <c r="U675" i="18"/>
  <c r="Y675" i="18"/>
  <c r="W676" i="18"/>
  <c r="AA676" i="18"/>
  <c r="T677" i="18"/>
  <c r="X677" i="18"/>
  <c r="W678" i="18"/>
  <c r="AA678" i="18"/>
  <c r="T679" i="18"/>
  <c r="X679" i="18"/>
  <c r="T680" i="18"/>
  <c r="X680" i="18"/>
  <c r="D681" i="18"/>
  <c r="F681" i="18" s="1"/>
  <c r="W681" i="18"/>
  <c r="AA681" i="18"/>
  <c r="U682" i="18"/>
  <c r="Y682" i="18"/>
  <c r="V683" i="18"/>
  <c r="Z683" i="18"/>
  <c r="V684" i="18"/>
  <c r="Z684" i="18"/>
  <c r="U685" i="18"/>
  <c r="Y685" i="18"/>
  <c r="V686" i="18"/>
  <c r="Z686" i="18"/>
  <c r="U687" i="18"/>
  <c r="Y687" i="18"/>
  <c r="W688" i="18"/>
  <c r="AA688" i="18"/>
  <c r="T689" i="18"/>
  <c r="X689" i="18"/>
  <c r="T690" i="18"/>
  <c r="X690" i="18"/>
  <c r="D691" i="18"/>
  <c r="F691" i="18" s="1"/>
  <c r="W691" i="18"/>
  <c r="AA691" i="18"/>
  <c r="U692" i="18"/>
  <c r="Y692" i="18"/>
  <c r="V693" i="18"/>
  <c r="Z693" i="18"/>
  <c r="U694" i="18"/>
  <c r="Y694" i="18"/>
  <c r="V695" i="18"/>
  <c r="Z695" i="18"/>
  <c r="V696" i="18"/>
  <c r="Z696" i="18"/>
  <c r="U697" i="18"/>
  <c r="Y697" i="18"/>
  <c r="W698" i="18"/>
  <c r="AA698" i="18"/>
  <c r="T699" i="18"/>
  <c r="X699" i="18"/>
  <c r="T700" i="18"/>
  <c r="X700" i="18"/>
  <c r="D701" i="18"/>
  <c r="F701" i="18" s="1"/>
  <c r="W701" i="18"/>
  <c r="AA701" i="18"/>
  <c r="T702" i="18"/>
  <c r="X702" i="18"/>
  <c r="D703" i="18"/>
  <c r="F703" i="18" s="1"/>
  <c r="W703" i="18"/>
  <c r="AA703" i="18"/>
  <c r="U704" i="18"/>
  <c r="Y704" i="18"/>
  <c r="V705" i="18"/>
  <c r="Z705" i="18"/>
  <c r="V706" i="18"/>
  <c r="Z706" i="18"/>
  <c r="U707" i="18"/>
  <c r="Y707" i="18"/>
  <c r="AA707" i="18"/>
  <c r="U708" i="18"/>
  <c r="W708" i="18"/>
  <c r="Y708" i="18"/>
  <c r="AA708" i="18"/>
  <c r="T709" i="18"/>
  <c r="V709" i="18"/>
  <c r="X709" i="18"/>
  <c r="Z709" i="18"/>
  <c r="U710" i="18"/>
  <c r="W710" i="18"/>
  <c r="Y710" i="18"/>
  <c r="AA710" i="18"/>
  <c r="T711" i="18"/>
  <c r="V711" i="18"/>
  <c r="X711" i="18"/>
  <c r="Z711" i="18"/>
  <c r="T712" i="18"/>
  <c r="V712" i="18"/>
  <c r="X712" i="18"/>
  <c r="Z712" i="18"/>
  <c r="D713" i="18"/>
  <c r="F713" i="18" s="1"/>
  <c r="U713" i="18"/>
  <c r="W713" i="18"/>
  <c r="Y713" i="18"/>
  <c r="AA713" i="18"/>
  <c r="U714" i="18"/>
  <c r="W714" i="18"/>
  <c r="Y714" i="18"/>
  <c r="AA714" i="18"/>
  <c r="T715" i="18"/>
  <c r="V715" i="18"/>
  <c r="X715" i="18"/>
  <c r="Z715" i="18"/>
  <c r="T716" i="18"/>
  <c r="V716" i="18"/>
  <c r="X716" i="18"/>
  <c r="Z716" i="18"/>
  <c r="D717" i="18"/>
  <c r="F717" i="18" s="1"/>
  <c r="U717" i="18"/>
  <c r="W717" i="18"/>
  <c r="Y717" i="18"/>
  <c r="AA717" i="18"/>
  <c r="T718" i="18"/>
  <c r="V718" i="18"/>
  <c r="X718" i="18"/>
  <c r="Z718" i="18"/>
  <c r="D719" i="18"/>
  <c r="F719" i="18" s="1"/>
  <c r="U719" i="18"/>
  <c r="W719" i="18"/>
  <c r="Y719" i="18"/>
  <c r="AA719" i="18"/>
  <c r="U720" i="18"/>
  <c r="W720" i="18"/>
  <c r="Y720" i="18"/>
  <c r="AA720" i="18"/>
  <c r="T721" i="18"/>
  <c r="V721" i="18"/>
  <c r="X721" i="18"/>
  <c r="Z721" i="18"/>
  <c r="T722" i="18"/>
  <c r="V722" i="18"/>
  <c r="X722" i="18"/>
  <c r="Z722" i="18"/>
  <c r="D723" i="18"/>
  <c r="F723" i="18" s="1"/>
  <c r="U723" i="18"/>
  <c r="W723" i="18"/>
  <c r="Y723" i="18"/>
  <c r="AA723" i="18"/>
  <c r="U724" i="18"/>
  <c r="W724" i="18"/>
  <c r="Y724" i="18"/>
  <c r="AA724" i="18"/>
  <c r="T725" i="18"/>
  <c r="V725" i="18"/>
  <c r="X725" i="18"/>
  <c r="Z725" i="18"/>
  <c r="U726" i="18"/>
  <c r="W726" i="18"/>
  <c r="Y726" i="18"/>
  <c r="AA726" i="18"/>
  <c r="T727" i="18"/>
  <c r="V727" i="18"/>
  <c r="X727" i="18"/>
  <c r="Z727" i="18"/>
  <c r="T728" i="18"/>
  <c r="V728" i="18"/>
  <c r="X728" i="18"/>
  <c r="Z728" i="18"/>
  <c r="D729" i="18"/>
  <c r="F729" i="18" s="1"/>
  <c r="U729" i="18"/>
  <c r="W729" i="18"/>
  <c r="Y729" i="18"/>
  <c r="AA729" i="18"/>
  <c r="U730" i="18"/>
  <c r="W730" i="18"/>
  <c r="Y730" i="18"/>
  <c r="AA730" i="18"/>
  <c r="T731" i="18"/>
  <c r="V731" i="18"/>
  <c r="X731" i="18"/>
  <c r="Z731" i="18"/>
  <c r="T732" i="18"/>
  <c r="V732" i="18"/>
  <c r="X732" i="18"/>
  <c r="Z732" i="18"/>
  <c r="D733" i="18"/>
  <c r="F733" i="18" s="1"/>
  <c r="U733" i="18"/>
  <c r="W733" i="18"/>
  <c r="Y733" i="18"/>
  <c r="W539" i="18"/>
  <c r="V540" i="18"/>
  <c r="Z541" i="18"/>
  <c r="U542" i="18"/>
  <c r="AA543" i="18"/>
  <c r="T544" i="18"/>
  <c r="AA545" i="18"/>
  <c r="T546" i="18"/>
  <c r="T547" i="18"/>
  <c r="D548" i="18"/>
  <c r="F548" i="18" s="1"/>
  <c r="AA548" i="18"/>
  <c r="U549" i="18"/>
  <c r="Z550" i="18"/>
  <c r="V551" i="18"/>
  <c r="Y552" i="18"/>
  <c r="AB552" i="18" s="1"/>
  <c r="V553" i="18"/>
  <c r="Y554" i="18"/>
  <c r="W555" i="18"/>
  <c r="X556" i="18"/>
  <c r="X557" i="18"/>
  <c r="AC557" i="18" s="1"/>
  <c r="W558" i="18"/>
  <c r="Y559" i="18"/>
  <c r="AB559" i="18" s="1"/>
  <c r="V560" i="18"/>
  <c r="Y561" i="18"/>
  <c r="AB561" i="18" s="1"/>
  <c r="V562" i="18"/>
  <c r="Z563" i="18"/>
  <c r="U564" i="18"/>
  <c r="AA565" i="18"/>
  <c r="T566" i="18"/>
  <c r="T567" i="18"/>
  <c r="D568" i="18"/>
  <c r="F568" i="18" s="1"/>
  <c r="AA568" i="18"/>
  <c r="T569" i="18"/>
  <c r="D570" i="18"/>
  <c r="F570" i="18" s="1"/>
  <c r="AA570" i="18"/>
  <c r="U571" i="18"/>
  <c r="Z572" i="18"/>
  <c r="V573" i="18"/>
  <c r="Y574" i="18"/>
  <c r="W575" i="18"/>
  <c r="X576" i="18"/>
  <c r="W577" i="18"/>
  <c r="X578" i="18"/>
  <c r="X579" i="18"/>
  <c r="AC579" i="18" s="1"/>
  <c r="W580" i="18"/>
  <c r="Y581" i="18"/>
  <c r="AB581" i="18" s="1"/>
  <c r="V582" i="18"/>
  <c r="Z583" i="18"/>
  <c r="U584" i="18"/>
  <c r="Z585" i="18"/>
  <c r="U586" i="18"/>
  <c r="AA587" i="18"/>
  <c r="T588" i="18"/>
  <c r="T589" i="18"/>
  <c r="D590" i="18"/>
  <c r="F590" i="18" s="1"/>
  <c r="AA590" i="18"/>
  <c r="U591" i="18"/>
  <c r="Z592" i="18"/>
  <c r="U593" i="18"/>
  <c r="Z594" i="18"/>
  <c r="V595" i="18"/>
  <c r="Y596" i="18"/>
  <c r="W597" i="18"/>
  <c r="X598" i="18"/>
  <c r="X599" i="18"/>
  <c r="AC599" i="18" s="1"/>
  <c r="W600" i="18"/>
  <c r="X601" i="18"/>
  <c r="AC601" i="18" s="1"/>
  <c r="W602" i="18"/>
  <c r="Y603" i="18"/>
  <c r="AB603" i="18" s="1"/>
  <c r="V604" i="18"/>
  <c r="Z605" i="18"/>
  <c r="U606" i="18"/>
  <c r="W607" i="18"/>
  <c r="AA607" i="18"/>
  <c r="T608" i="18"/>
  <c r="X608" i="18"/>
  <c r="W609" i="18"/>
  <c r="AA609" i="18"/>
  <c r="T610" i="18"/>
  <c r="X610" i="18"/>
  <c r="T611" i="18"/>
  <c r="X611" i="18"/>
  <c r="D612" i="18"/>
  <c r="F612" i="18" s="1"/>
  <c r="W612" i="18"/>
  <c r="AA612" i="18"/>
  <c r="U613" i="18"/>
  <c r="Y613" i="18"/>
  <c r="AB613" i="18" s="1"/>
  <c r="V614" i="18"/>
  <c r="Z614" i="18"/>
  <c r="V615" i="18"/>
  <c r="Z615" i="18"/>
  <c r="U616" i="18"/>
  <c r="Y616" i="18"/>
  <c r="V617" i="18"/>
  <c r="Z617" i="18"/>
  <c r="U618" i="18"/>
  <c r="Y618" i="18"/>
  <c r="AB618" i="18" s="1"/>
  <c r="W619" i="18"/>
  <c r="AA619" i="18"/>
  <c r="T620" i="18"/>
  <c r="X620" i="18"/>
  <c r="AC620" i="18" s="1"/>
  <c r="T621" i="18"/>
  <c r="X621" i="18"/>
  <c r="AC621" i="18" s="1"/>
  <c r="D622" i="18"/>
  <c r="F622" i="18" s="1"/>
  <c r="W622" i="18"/>
  <c r="AA622" i="18"/>
  <c r="U623" i="18"/>
  <c r="Y623" i="18"/>
  <c r="V624" i="18"/>
  <c r="Z624" i="18"/>
  <c r="U625" i="18"/>
  <c r="Y625" i="18"/>
  <c r="V626" i="18"/>
  <c r="Z626" i="18"/>
  <c r="V627" i="18"/>
  <c r="Z627" i="18"/>
  <c r="U628" i="18"/>
  <c r="Y628" i="18"/>
  <c r="AB628" i="18" s="1"/>
  <c r="W629" i="18"/>
  <c r="AA629" i="18"/>
  <c r="T630" i="18"/>
  <c r="X630" i="18"/>
  <c r="AC630" i="18" s="1"/>
  <c r="T631" i="18"/>
  <c r="X631" i="18"/>
  <c r="AC631" i="18" s="1"/>
  <c r="D632" i="18"/>
  <c r="F632" i="18" s="1"/>
  <c r="W632" i="18"/>
  <c r="AA632" i="18"/>
  <c r="T633" i="18"/>
  <c r="X633" i="18"/>
  <c r="D634" i="18"/>
  <c r="F634" i="18" s="1"/>
  <c r="W634" i="18"/>
  <c r="AA634" i="18"/>
  <c r="U635" i="18"/>
  <c r="Y635" i="18"/>
  <c r="AB635" i="18" s="1"/>
  <c r="V636" i="18"/>
  <c r="Z636" i="18"/>
  <c r="V637" i="18"/>
  <c r="Z637" i="18"/>
  <c r="U638" i="18"/>
  <c r="Y638" i="18"/>
  <c r="W639" i="18"/>
  <c r="AA639" i="18"/>
  <c r="T640" i="18"/>
  <c r="AA641" i="18"/>
  <c r="T642" i="18"/>
  <c r="T643" i="18"/>
  <c r="D644" i="18"/>
  <c r="F644" i="18" s="1"/>
  <c r="AA644" i="18"/>
  <c r="T645" i="18"/>
  <c r="D646" i="18"/>
  <c r="F646" i="18" s="1"/>
  <c r="AA646" i="18"/>
  <c r="U647" i="18"/>
  <c r="Z648" i="18"/>
  <c r="U649" i="18"/>
  <c r="AA650" i="18"/>
  <c r="T651" i="18"/>
  <c r="T652" i="18"/>
  <c r="D653" i="18"/>
  <c r="F653" i="18" s="1"/>
  <c r="AA653" i="18"/>
  <c r="T654" i="18"/>
  <c r="D655" i="18"/>
  <c r="F655" i="18" s="1"/>
  <c r="AA655" i="18"/>
  <c r="U656" i="18"/>
  <c r="Z657" i="18"/>
  <c r="V658" i="18"/>
  <c r="Y659" i="18"/>
  <c r="AB659" i="18" s="1"/>
  <c r="W660" i="18"/>
  <c r="X661" i="18"/>
  <c r="AC661" i="18" s="1"/>
  <c r="W662" i="18"/>
  <c r="X663" i="18"/>
  <c r="AC663" i="18" s="1"/>
  <c r="X664" i="18"/>
  <c r="W665" i="18"/>
  <c r="Y666" i="18"/>
  <c r="V667" i="18"/>
  <c r="Z668" i="18"/>
  <c r="U669" i="18"/>
  <c r="Z670" i="18"/>
  <c r="U671" i="18"/>
  <c r="AA672" i="18"/>
  <c r="T673" i="18"/>
  <c r="T674" i="18"/>
  <c r="D675" i="18"/>
  <c r="F675" i="18" s="1"/>
  <c r="AA675" i="18"/>
  <c r="U676" i="18"/>
  <c r="Z677" i="18"/>
  <c r="U678" i="18"/>
  <c r="Z679" i="18"/>
  <c r="V680" i="18"/>
  <c r="Y681" i="18"/>
  <c r="AB681" i="18" s="1"/>
  <c r="W682" i="18"/>
  <c r="X683" i="18"/>
  <c r="AC683" i="18" s="1"/>
  <c r="X684" i="18"/>
  <c r="W685" i="18"/>
  <c r="X686" i="18"/>
  <c r="W687" i="18"/>
  <c r="Y688" i="18"/>
  <c r="V689" i="18"/>
  <c r="Z690" i="18"/>
  <c r="U691" i="18"/>
  <c r="AA692" i="18"/>
  <c r="T693" i="18"/>
  <c r="AA694" i="18"/>
  <c r="T695" i="18"/>
  <c r="T696" i="18"/>
  <c r="D697" i="18"/>
  <c r="F697" i="18" s="1"/>
  <c r="AA697" i="18"/>
  <c r="U698" i="18"/>
  <c r="Z699" i="18"/>
  <c r="V700" i="18"/>
  <c r="Y701" i="18"/>
  <c r="V702" i="18"/>
  <c r="Y703" i="18"/>
  <c r="AB703" i="18" s="1"/>
  <c r="W704" i="18"/>
  <c r="X705" i="18"/>
  <c r="AC705" i="18" s="1"/>
  <c r="X706" i="18"/>
  <c r="W707" i="18"/>
  <c r="T708" i="18"/>
  <c r="X708" i="18"/>
  <c r="D709" i="18"/>
  <c r="F709" i="18" s="1"/>
  <c r="W709" i="18"/>
  <c r="AA709" i="18"/>
  <c r="T710" i="18"/>
  <c r="X710" i="18"/>
  <c r="D711" i="18"/>
  <c r="F711" i="18" s="1"/>
  <c r="W711" i="18"/>
  <c r="AA711" i="18"/>
  <c r="U712" i="18"/>
  <c r="Y712" i="18"/>
  <c r="V713" i="18"/>
  <c r="Z713" i="18"/>
  <c r="V714" i="18"/>
  <c r="Z714" i="18"/>
  <c r="U715" i="18"/>
  <c r="Y715" i="18"/>
  <c r="W716" i="18"/>
  <c r="AA716" i="18"/>
  <c r="T717" i="18"/>
  <c r="X717" i="18"/>
  <c r="W718" i="18"/>
  <c r="AA718" i="18"/>
  <c r="T719" i="18"/>
  <c r="X719" i="18"/>
  <c r="T720" i="18"/>
  <c r="X720" i="18"/>
  <c r="D721" i="18"/>
  <c r="F721" i="18" s="1"/>
  <c r="W721" i="18"/>
  <c r="AA721" i="18"/>
  <c r="U722" i="18"/>
  <c r="Y722" i="18"/>
  <c r="V723" i="18"/>
  <c r="Z723" i="18"/>
  <c r="V724" i="18"/>
  <c r="Z724" i="18"/>
  <c r="U725" i="18"/>
  <c r="Y725" i="18"/>
  <c r="V726" i="18"/>
  <c r="Z726" i="18"/>
  <c r="U727" i="18"/>
  <c r="Y727" i="18"/>
  <c r="W728" i="18"/>
  <c r="AA728" i="18"/>
  <c r="T729" i="18"/>
  <c r="X729" i="18"/>
  <c r="T730" i="18"/>
  <c r="X730" i="18"/>
  <c r="D731" i="18"/>
  <c r="F731" i="18" s="1"/>
  <c r="W731" i="18"/>
  <c r="AA731" i="18"/>
  <c r="U732" i="18"/>
  <c r="Y732" i="18"/>
  <c r="V733" i="18"/>
  <c r="Z733" i="18"/>
  <c r="U734" i="18"/>
  <c r="W734" i="18"/>
  <c r="Y734" i="18"/>
  <c r="AA734" i="18"/>
  <c r="T735" i="18"/>
  <c r="V735" i="18"/>
  <c r="X735" i="18"/>
  <c r="Z735" i="18"/>
  <c r="T736" i="18"/>
  <c r="V736" i="18"/>
  <c r="X736" i="18"/>
  <c r="Z736" i="18"/>
  <c r="D737" i="18"/>
  <c r="F737" i="18" s="1"/>
  <c r="U737" i="18"/>
  <c r="W737" i="18"/>
  <c r="Y737" i="18"/>
  <c r="AA737" i="18"/>
  <c r="U738" i="18"/>
  <c r="W738" i="18"/>
  <c r="Y738" i="18"/>
  <c r="AA738" i="18"/>
  <c r="T739" i="18"/>
  <c r="V739" i="18"/>
  <c r="X739" i="18"/>
  <c r="Z739" i="18"/>
  <c r="T740" i="18"/>
  <c r="V740" i="18"/>
  <c r="X740" i="18"/>
  <c r="Z740" i="18"/>
  <c r="D741" i="18"/>
  <c r="F741" i="18" s="1"/>
  <c r="U741" i="18"/>
  <c r="W741" i="18"/>
  <c r="Y741" i="18"/>
  <c r="AA741" i="18"/>
  <c r="T742" i="18"/>
  <c r="V742" i="18"/>
  <c r="X742" i="18"/>
  <c r="Z742" i="18"/>
  <c r="D743" i="18"/>
  <c r="F743" i="18" s="1"/>
  <c r="U743" i="18"/>
  <c r="W743" i="18"/>
  <c r="Y743" i="18"/>
  <c r="AA743" i="18"/>
  <c r="U744" i="18"/>
  <c r="W744" i="18"/>
  <c r="Y744" i="18"/>
  <c r="AA744" i="18"/>
  <c r="T745" i="18"/>
  <c r="V745" i="18"/>
  <c r="X745" i="18"/>
  <c r="Z745" i="18"/>
  <c r="T746" i="18"/>
  <c r="V746" i="18"/>
  <c r="X746" i="18"/>
  <c r="Z746" i="18"/>
  <c r="D747" i="18"/>
  <c r="F747" i="18" s="1"/>
  <c r="U747" i="18"/>
  <c r="W747" i="18"/>
  <c r="Y747" i="18"/>
  <c r="AA747" i="18"/>
  <c r="U748" i="18"/>
  <c r="W748" i="18"/>
  <c r="Y748" i="18"/>
  <c r="AA748" i="18"/>
  <c r="T749" i="18"/>
  <c r="V749" i="18"/>
  <c r="X749" i="18"/>
  <c r="Z749" i="18"/>
  <c r="U750" i="18"/>
  <c r="W750" i="18"/>
  <c r="Y750" i="18"/>
  <c r="AA750" i="18"/>
  <c r="T751" i="18"/>
  <c r="V751" i="18"/>
  <c r="X751" i="18"/>
  <c r="Z751" i="18"/>
  <c r="T752" i="18"/>
  <c r="V752" i="18"/>
  <c r="X752" i="18"/>
  <c r="Z752" i="18"/>
  <c r="D753" i="18"/>
  <c r="F753" i="18" s="1"/>
  <c r="U753" i="18"/>
  <c r="W753" i="18"/>
  <c r="Y753" i="18"/>
  <c r="AA753" i="18"/>
  <c r="U754" i="18"/>
  <c r="W754" i="18"/>
  <c r="Y754" i="18"/>
  <c r="AA754" i="18"/>
  <c r="T755" i="18"/>
  <c r="V755" i="18"/>
  <c r="X755" i="18"/>
  <c r="Z755" i="18"/>
  <c r="T756" i="18"/>
  <c r="V756" i="18"/>
  <c r="X756" i="18"/>
  <c r="Z756" i="18"/>
  <c r="D757" i="18"/>
  <c r="F757" i="18" s="1"/>
  <c r="U757" i="18"/>
  <c r="W757" i="18"/>
  <c r="Y757" i="18"/>
  <c r="AA757" i="18"/>
  <c r="T758" i="18"/>
  <c r="V758" i="18"/>
  <c r="X758" i="18"/>
  <c r="Z758" i="18"/>
  <c r="D759" i="18"/>
  <c r="F759" i="18" s="1"/>
  <c r="U759" i="18"/>
  <c r="W759" i="18"/>
  <c r="Y759" i="18"/>
  <c r="AA759" i="18"/>
  <c r="U760" i="18"/>
  <c r="W760" i="18"/>
  <c r="Y760" i="18"/>
  <c r="AA760" i="18"/>
  <c r="T761" i="18"/>
  <c r="V761" i="18"/>
  <c r="X761" i="18"/>
  <c r="Z761" i="18"/>
  <c r="T762" i="18"/>
  <c r="V762" i="18"/>
  <c r="X762" i="18"/>
  <c r="Z762" i="18"/>
  <c r="D763" i="18"/>
  <c r="F763" i="18" s="1"/>
  <c r="U763" i="18"/>
  <c r="W763" i="18"/>
  <c r="Y763" i="18"/>
  <c r="AA763" i="18"/>
  <c r="U764" i="18"/>
  <c r="W764" i="18"/>
  <c r="Y764" i="18"/>
  <c r="AA764" i="18"/>
  <c r="T765" i="18"/>
  <c r="V765" i="18"/>
  <c r="X765" i="18"/>
  <c r="Z765" i="18"/>
  <c r="U766" i="18"/>
  <c r="W766" i="18"/>
  <c r="Y766" i="18"/>
  <c r="AA766" i="18"/>
  <c r="T767" i="18"/>
  <c r="V767" i="18"/>
  <c r="X767" i="18"/>
  <c r="Z767" i="18"/>
  <c r="T768" i="18"/>
  <c r="V768" i="18"/>
  <c r="X768" i="18"/>
  <c r="Z768" i="18"/>
  <c r="D769" i="18"/>
  <c r="F769" i="18" s="1"/>
  <c r="U769" i="18"/>
  <c r="W769" i="18"/>
  <c r="Y769" i="18"/>
  <c r="X640" i="18"/>
  <c r="AC640" i="18" s="1"/>
  <c r="W641" i="18"/>
  <c r="X642" i="18"/>
  <c r="AC642" i="18" s="1"/>
  <c r="X643" i="18"/>
  <c r="W644" i="18"/>
  <c r="X645" i="18"/>
  <c r="W646" i="18"/>
  <c r="Y647" i="18"/>
  <c r="V648" i="18"/>
  <c r="Y649" i="18"/>
  <c r="W650" i="18"/>
  <c r="X651" i="18"/>
  <c r="X652" i="18"/>
  <c r="AC652" i="18" s="1"/>
  <c r="W653" i="18"/>
  <c r="X654" i="18"/>
  <c r="AC654" i="18" s="1"/>
  <c r="W655" i="18"/>
  <c r="Y656" i="18"/>
  <c r="AB656" i="18" s="1"/>
  <c r="V657" i="18"/>
  <c r="Z658" i="18"/>
  <c r="U659" i="18"/>
  <c r="AA660" i="18"/>
  <c r="T661" i="18"/>
  <c r="AA662" i="18"/>
  <c r="T663" i="18"/>
  <c r="D665" i="18"/>
  <c r="F665" i="18" s="1"/>
  <c r="T684" i="18"/>
  <c r="AA685" i="18"/>
  <c r="T686" i="18"/>
  <c r="AA687" i="18"/>
  <c r="U688" i="18"/>
  <c r="Z689" i="18"/>
  <c r="V690" i="18"/>
  <c r="Y691" i="18"/>
  <c r="W692" i="18"/>
  <c r="X693" i="18"/>
  <c r="W694" i="18"/>
  <c r="X695" i="18"/>
  <c r="X696" i="18"/>
  <c r="AC696" i="18" s="1"/>
  <c r="W697" i="18"/>
  <c r="Y698" i="18"/>
  <c r="AB698" i="18" s="1"/>
  <c r="V699" i="18"/>
  <c r="Z700" i="18"/>
  <c r="U701" i="18"/>
  <c r="Z702" i="18"/>
  <c r="U703" i="18"/>
  <c r="AA704" i="18"/>
  <c r="T705" i="18"/>
  <c r="D707" i="18"/>
  <c r="F707" i="18" s="1"/>
  <c r="Z708" i="18"/>
  <c r="U709" i="18"/>
  <c r="Z710" i="18"/>
  <c r="U711" i="18"/>
  <c r="AA712" i="18"/>
  <c r="T713" i="18"/>
  <c r="T714" i="18"/>
  <c r="D715" i="18"/>
  <c r="F715" i="18" s="1"/>
  <c r="AA715" i="18"/>
  <c r="U716" i="18"/>
  <c r="Z717" i="18"/>
  <c r="U718" i="18"/>
  <c r="Z719" i="18"/>
  <c r="V720" i="18"/>
  <c r="Y721" i="18"/>
  <c r="AB721" i="18" s="1"/>
  <c r="W722" i="18"/>
  <c r="X723" i="18"/>
  <c r="AC723" i="18" s="1"/>
  <c r="X724" i="18"/>
  <c r="W725" i="18"/>
  <c r="X726" i="18"/>
  <c r="W727" i="18"/>
  <c r="Y728" i="18"/>
  <c r="V729" i="18"/>
  <c r="Z730" i="18"/>
  <c r="U731" i="18"/>
  <c r="AA732" i="18"/>
  <c r="T733" i="18"/>
  <c r="AA733" i="18"/>
  <c r="T734" i="18"/>
  <c r="X734" i="18"/>
  <c r="D735" i="18"/>
  <c r="F735" i="18" s="1"/>
  <c r="W735" i="18"/>
  <c r="AA735" i="18"/>
  <c r="U736" i="18"/>
  <c r="Y736" i="18"/>
  <c r="V737" i="18"/>
  <c r="Z737" i="18"/>
  <c r="V738" i="18"/>
  <c r="Z738" i="18"/>
  <c r="U739" i="18"/>
  <c r="Y739" i="18"/>
  <c r="W740" i="18"/>
  <c r="AA740" i="18"/>
  <c r="T741" i="18"/>
  <c r="X741" i="18"/>
  <c r="W742" i="18"/>
  <c r="AA742" i="18"/>
  <c r="T743" i="18"/>
  <c r="X743" i="18"/>
  <c r="T744" i="18"/>
  <c r="X744" i="18"/>
  <c r="D745" i="18"/>
  <c r="F745" i="18" s="1"/>
  <c r="W745" i="18"/>
  <c r="AA745" i="18"/>
  <c r="U746" i="18"/>
  <c r="Y746" i="18"/>
  <c r="V747" i="18"/>
  <c r="Z747" i="18"/>
  <c r="V748" i="18"/>
  <c r="Z748" i="18"/>
  <c r="U749" i="18"/>
  <c r="Y749" i="18"/>
  <c r="V750" i="18"/>
  <c r="Z750" i="18"/>
  <c r="U751" i="18"/>
  <c r="Y751" i="18"/>
  <c r="W752" i="18"/>
  <c r="AA752" i="18"/>
  <c r="T753" i="18"/>
  <c r="X753" i="18"/>
  <c r="T754" i="18"/>
  <c r="X754" i="18"/>
  <c r="D755" i="18"/>
  <c r="F755" i="18" s="1"/>
  <c r="W755" i="18"/>
  <c r="AA755" i="18"/>
  <c r="U756" i="18"/>
  <c r="Y756" i="18"/>
  <c r="V757" i="18"/>
  <c r="Z757" i="18"/>
  <c r="U758" i="18"/>
  <c r="Y758" i="18"/>
  <c r="V759" i="18"/>
  <c r="Z759" i="18"/>
  <c r="V760" i="18"/>
  <c r="Z760" i="18"/>
  <c r="U761" i="18"/>
  <c r="Y761" i="18"/>
  <c r="W762" i="18"/>
  <c r="AA762" i="18"/>
  <c r="T763" i="18"/>
  <c r="X763" i="18"/>
  <c r="T764" i="18"/>
  <c r="X764" i="18"/>
  <c r="D765" i="18"/>
  <c r="F765" i="18" s="1"/>
  <c r="W765" i="18"/>
  <c r="AA765" i="18"/>
  <c r="T766" i="18"/>
  <c r="X766" i="18"/>
  <c r="D767" i="18"/>
  <c r="F767" i="18" s="1"/>
  <c r="W767" i="18"/>
  <c r="AA767" i="18"/>
  <c r="U768" i="18"/>
  <c r="Y768" i="18"/>
  <c r="V769" i="18"/>
  <c r="Z769" i="18"/>
  <c r="T770" i="18"/>
  <c r="V770" i="18"/>
  <c r="X770" i="18"/>
  <c r="Z770" i="18"/>
  <c r="D771" i="18"/>
  <c r="F771" i="18" s="1"/>
  <c r="U771" i="18"/>
  <c r="W771" i="18"/>
  <c r="Y771" i="18"/>
  <c r="AA771" i="18"/>
  <c r="U772" i="18"/>
  <c r="W772" i="18"/>
  <c r="Y772" i="18"/>
  <c r="AA772" i="18"/>
  <c r="T773" i="18"/>
  <c r="V773" i="18"/>
  <c r="X773" i="18"/>
  <c r="Z773" i="18"/>
  <c r="U774" i="18"/>
  <c r="W774" i="18"/>
  <c r="Y774" i="18"/>
  <c r="AA774" i="18"/>
  <c r="T775" i="18"/>
  <c r="V775" i="18"/>
  <c r="X775" i="18"/>
  <c r="Z775" i="18"/>
  <c r="T776" i="18"/>
  <c r="V776" i="18"/>
  <c r="X776" i="18"/>
  <c r="Z776" i="18"/>
  <c r="D777" i="18"/>
  <c r="F777" i="18" s="1"/>
  <c r="U777" i="18"/>
  <c r="W777" i="18"/>
  <c r="Y777" i="18"/>
  <c r="AA777" i="18"/>
  <c r="U778" i="18"/>
  <c r="W778" i="18"/>
  <c r="Y778" i="18"/>
  <c r="AA778" i="18"/>
  <c r="T779" i="18"/>
  <c r="V779" i="18"/>
  <c r="X779" i="18"/>
  <c r="Z779" i="18"/>
  <c r="T780" i="18"/>
  <c r="V780" i="18"/>
  <c r="X780" i="18"/>
  <c r="Z780" i="18"/>
  <c r="D781" i="18"/>
  <c r="F781" i="18" s="1"/>
  <c r="U781" i="18"/>
  <c r="W781" i="18"/>
  <c r="Y781" i="18"/>
  <c r="AA781" i="18"/>
  <c r="T782" i="18"/>
  <c r="V782" i="18"/>
  <c r="X782" i="18"/>
  <c r="Z782" i="18"/>
  <c r="D783" i="18"/>
  <c r="F783" i="18" s="1"/>
  <c r="U783" i="18"/>
  <c r="W783" i="18"/>
  <c r="Y783" i="18"/>
  <c r="AA783" i="18"/>
  <c r="U784" i="18"/>
  <c r="W784" i="18"/>
  <c r="Y784" i="18"/>
  <c r="AA784" i="18"/>
  <c r="T785" i="18"/>
  <c r="V785" i="18"/>
  <c r="X785" i="18"/>
  <c r="Z785" i="18"/>
  <c r="T786" i="18"/>
  <c r="V786" i="18"/>
  <c r="X786" i="18"/>
  <c r="Z786" i="18"/>
  <c r="D787" i="18"/>
  <c r="F787" i="18" s="1"/>
  <c r="U787" i="18"/>
  <c r="W787" i="18"/>
  <c r="Y787" i="18"/>
  <c r="AA787" i="18"/>
  <c r="U788" i="18"/>
  <c r="W788" i="18"/>
  <c r="Y788" i="18"/>
  <c r="AA788" i="18"/>
  <c r="T789" i="18"/>
  <c r="V789" i="18"/>
  <c r="X789" i="18"/>
  <c r="Z789" i="18"/>
  <c r="U790" i="18"/>
  <c r="W790" i="18"/>
  <c r="Y790" i="18"/>
  <c r="AA790" i="18"/>
  <c r="T791" i="18"/>
  <c r="V791" i="18"/>
  <c r="X791" i="18"/>
  <c r="Z791" i="18"/>
  <c r="T792" i="18"/>
  <c r="V792" i="18"/>
  <c r="X792" i="18"/>
  <c r="Z792" i="18"/>
  <c r="D793" i="18"/>
  <c r="F793" i="18" s="1"/>
  <c r="U793" i="18"/>
  <c r="W793" i="18"/>
  <c r="Y793" i="18"/>
  <c r="AA793" i="18"/>
  <c r="U794" i="18"/>
  <c r="W794" i="18"/>
  <c r="Y794" i="18"/>
  <c r="AA794" i="18"/>
  <c r="T795" i="18"/>
  <c r="V795" i="18"/>
  <c r="X795" i="18"/>
  <c r="Z795" i="18"/>
  <c r="T796" i="18"/>
  <c r="V796" i="18"/>
  <c r="X796" i="18"/>
  <c r="Z796" i="18"/>
  <c r="D797" i="18"/>
  <c r="F797" i="18" s="1"/>
  <c r="U797" i="18"/>
  <c r="W797" i="18"/>
  <c r="Y797" i="18"/>
  <c r="AA797" i="18"/>
  <c r="T798" i="18"/>
  <c r="V798" i="18"/>
  <c r="X798" i="18"/>
  <c r="Z798" i="18"/>
  <c r="D799" i="18"/>
  <c r="F799" i="18" s="1"/>
  <c r="U799" i="18"/>
  <c r="W799" i="18"/>
  <c r="Y799" i="18"/>
  <c r="AA799" i="18"/>
  <c r="U800" i="18"/>
  <c r="W800" i="18"/>
  <c r="Y800" i="18"/>
  <c r="AA800" i="18"/>
  <c r="T801" i="18"/>
  <c r="V801" i="18"/>
  <c r="X801" i="18"/>
  <c r="Z801" i="18"/>
  <c r="T802" i="18"/>
  <c r="V802" i="18"/>
  <c r="X802" i="18"/>
  <c r="Z802" i="18"/>
  <c r="U803" i="18"/>
  <c r="W803" i="18"/>
  <c r="Y803" i="18"/>
  <c r="AA803" i="18"/>
  <c r="T804" i="18"/>
  <c r="V804" i="18"/>
  <c r="X804" i="18"/>
  <c r="Z804" i="18"/>
  <c r="T805" i="18"/>
  <c r="V805" i="18"/>
  <c r="X805" i="18"/>
  <c r="Z805" i="18"/>
  <c r="D806" i="18"/>
  <c r="F806" i="18" s="1"/>
  <c r="U806" i="18"/>
  <c r="W806" i="18"/>
  <c r="Y806" i="18"/>
  <c r="AA806" i="18"/>
  <c r="U807" i="18"/>
  <c r="W807" i="18"/>
  <c r="Y807" i="18"/>
  <c r="AA807" i="18"/>
  <c r="T808" i="18"/>
  <c r="V808" i="18"/>
  <c r="X808" i="18"/>
  <c r="Z808" i="18"/>
  <c r="T809" i="18"/>
  <c r="V809" i="18"/>
  <c r="X809" i="18"/>
  <c r="Z809" i="18"/>
  <c r="D810" i="18"/>
  <c r="F810" i="18" s="1"/>
  <c r="U810" i="18"/>
  <c r="W810" i="18"/>
  <c r="Y810" i="18"/>
  <c r="AA810" i="18"/>
  <c r="T811" i="18"/>
  <c r="V811" i="18"/>
  <c r="X811" i="18"/>
  <c r="Z811" i="18"/>
  <c r="D812" i="18"/>
  <c r="F812" i="18" s="1"/>
  <c r="U812" i="18"/>
  <c r="W812" i="18"/>
  <c r="Y812" i="18"/>
  <c r="AA812" i="18"/>
  <c r="U813" i="18"/>
  <c r="W813" i="18"/>
  <c r="Y813" i="18"/>
  <c r="AA813" i="18"/>
  <c r="T814" i="18"/>
  <c r="V814" i="18"/>
  <c r="X814" i="18"/>
  <c r="Z814" i="18"/>
  <c r="T815" i="18"/>
  <c r="V815" i="18"/>
  <c r="X815" i="18"/>
  <c r="Z815" i="18"/>
  <c r="D816" i="18"/>
  <c r="F816" i="18" s="1"/>
  <c r="U816" i="18"/>
  <c r="W816" i="18"/>
  <c r="Y816" i="18"/>
  <c r="AA816" i="18"/>
  <c r="U817" i="18"/>
  <c r="W817" i="18"/>
  <c r="Y817" i="18"/>
  <c r="AA817" i="18"/>
  <c r="T818" i="18"/>
  <c r="V818" i="18"/>
  <c r="X818" i="18"/>
  <c r="Z818" i="18"/>
  <c r="U819" i="18"/>
  <c r="W819" i="18"/>
  <c r="Y819" i="18"/>
  <c r="AA819" i="18"/>
  <c r="T820" i="18"/>
  <c r="V820" i="18"/>
  <c r="X820" i="18"/>
  <c r="Z820" i="18"/>
  <c r="T821" i="18"/>
  <c r="V821" i="18"/>
  <c r="X821" i="18"/>
  <c r="Z821" i="18"/>
  <c r="D822" i="18"/>
  <c r="F822" i="18" s="1"/>
  <c r="U822" i="18"/>
  <c r="W822" i="18"/>
  <c r="Y822" i="18"/>
  <c r="AA822" i="18"/>
  <c r="U823" i="18"/>
  <c r="W823" i="18"/>
  <c r="Y823" i="18"/>
  <c r="AA823" i="18"/>
  <c r="T824" i="18"/>
  <c r="V824" i="18"/>
  <c r="X824" i="18"/>
  <c r="Z824" i="18"/>
  <c r="T825" i="18"/>
  <c r="V825" i="18"/>
  <c r="X825" i="18"/>
  <c r="Z825" i="18"/>
  <c r="D826" i="18"/>
  <c r="F826" i="18" s="1"/>
  <c r="U826" i="18"/>
  <c r="W826" i="18"/>
  <c r="Y826" i="18"/>
  <c r="AA826" i="18"/>
  <c r="T827" i="18"/>
  <c r="V827" i="18"/>
  <c r="X827" i="18"/>
  <c r="Z827" i="18"/>
  <c r="D828" i="18"/>
  <c r="F828" i="18" s="1"/>
  <c r="U828" i="18"/>
  <c r="W828" i="18"/>
  <c r="Y828" i="18"/>
  <c r="AA828" i="18"/>
  <c r="U829" i="18"/>
  <c r="W829" i="18"/>
  <c r="Y829" i="18"/>
  <c r="AA829" i="18"/>
  <c r="T830" i="18"/>
  <c r="V830" i="18"/>
  <c r="X830" i="18"/>
  <c r="Z830" i="18"/>
  <c r="T831" i="18"/>
  <c r="V831" i="18"/>
  <c r="X831" i="18"/>
  <c r="Z831" i="18"/>
  <c r="D832" i="18"/>
  <c r="F832" i="18" s="1"/>
  <c r="U832" i="18"/>
  <c r="W832" i="18"/>
  <c r="Y832" i="18"/>
  <c r="AA832" i="18"/>
  <c r="U833" i="18"/>
  <c r="W833" i="18"/>
  <c r="Y833" i="18"/>
  <c r="AA833" i="18"/>
  <c r="T834" i="18"/>
  <c r="V834" i="18"/>
  <c r="X834" i="18"/>
  <c r="Z834" i="18"/>
  <c r="U835" i="18"/>
  <c r="W835" i="18"/>
  <c r="Y835" i="18"/>
  <c r="AA835" i="18"/>
  <c r="T836" i="18"/>
  <c r="V836" i="18"/>
  <c r="X836" i="18"/>
  <c r="Z836" i="18"/>
  <c r="T837" i="18"/>
  <c r="V837" i="18"/>
  <c r="X837" i="18"/>
  <c r="Z837" i="18"/>
  <c r="D838" i="18"/>
  <c r="F838" i="18" s="1"/>
  <c r="U838" i="18"/>
  <c r="W838" i="18"/>
  <c r="Y838" i="18"/>
  <c r="AA838" i="18"/>
  <c r="U839" i="18"/>
  <c r="W839" i="18"/>
  <c r="Y839" i="18"/>
  <c r="AA839" i="18"/>
  <c r="T840" i="18"/>
  <c r="V840" i="18"/>
  <c r="X840" i="18"/>
  <c r="Z840" i="18"/>
  <c r="T841" i="18"/>
  <c r="V841" i="18"/>
  <c r="X841" i="18"/>
  <c r="Z841" i="18"/>
  <c r="D842" i="18"/>
  <c r="F842" i="18" s="1"/>
  <c r="U842" i="18"/>
  <c r="W842" i="18"/>
  <c r="Y842" i="18"/>
  <c r="AA842" i="18"/>
  <c r="T843" i="18"/>
  <c r="V843" i="18"/>
  <c r="X843" i="18"/>
  <c r="Z843" i="18"/>
  <c r="D844" i="18"/>
  <c r="F844" i="18" s="1"/>
  <c r="U844" i="18"/>
  <c r="W844" i="18"/>
  <c r="Y844" i="18"/>
  <c r="AA844" i="18"/>
  <c r="U845" i="18"/>
  <c r="W845" i="18"/>
  <c r="Y845" i="18"/>
  <c r="AA845" i="18"/>
  <c r="T846" i="18"/>
  <c r="V846" i="18"/>
  <c r="X846" i="18"/>
  <c r="Z846" i="18"/>
  <c r="T847" i="18"/>
  <c r="V847" i="18"/>
  <c r="X847" i="18"/>
  <c r="Z847" i="18"/>
  <c r="D848" i="18"/>
  <c r="F848" i="18" s="1"/>
  <c r="U848" i="18"/>
  <c r="W848" i="18"/>
  <c r="Y848" i="18"/>
  <c r="AA848" i="18"/>
  <c r="U849" i="18"/>
  <c r="W849" i="18"/>
  <c r="Y849" i="18"/>
  <c r="AA849" i="18"/>
  <c r="T850" i="18"/>
  <c r="V850" i="18"/>
  <c r="X850" i="18"/>
  <c r="Z850" i="18"/>
  <c r="U851" i="18"/>
  <c r="W851" i="18"/>
  <c r="Y851" i="18"/>
  <c r="AA851" i="18"/>
  <c r="T852" i="18"/>
  <c r="V852" i="18"/>
  <c r="X852" i="18"/>
  <c r="Z852" i="18"/>
  <c r="T853" i="18"/>
  <c r="V853" i="18"/>
  <c r="X853" i="18"/>
  <c r="Z853" i="18"/>
  <c r="D854" i="18"/>
  <c r="F854" i="18" s="1"/>
  <c r="U854" i="18"/>
  <c r="W854" i="18"/>
  <c r="Y854" i="18"/>
  <c r="AA854" i="18"/>
  <c r="U855" i="18"/>
  <c r="W855" i="18"/>
  <c r="Y855" i="18"/>
  <c r="AA855" i="18"/>
  <c r="T856" i="18"/>
  <c r="V856" i="18"/>
  <c r="X856" i="18"/>
  <c r="Z856" i="18"/>
  <c r="T857" i="18"/>
  <c r="V857" i="18"/>
  <c r="X857" i="18"/>
  <c r="Z857" i="18"/>
  <c r="D858" i="18"/>
  <c r="F858" i="18" s="1"/>
  <c r="U858" i="18"/>
  <c r="W858" i="18"/>
  <c r="Y858" i="18"/>
  <c r="AA858" i="18"/>
  <c r="T859" i="18"/>
  <c r="V859" i="18"/>
  <c r="X859" i="18"/>
  <c r="Z859" i="18"/>
  <c r="D860" i="18"/>
  <c r="F860" i="18" s="1"/>
  <c r="U860" i="18"/>
  <c r="W860" i="18"/>
  <c r="Y860" i="18"/>
  <c r="AA860" i="18"/>
  <c r="U861" i="18"/>
  <c r="W861" i="18"/>
  <c r="Y861" i="18"/>
  <c r="AA861" i="18"/>
  <c r="T862" i="18"/>
  <c r="V862" i="18"/>
  <c r="X862" i="18"/>
  <c r="Z862" i="18"/>
  <c r="T863" i="18"/>
  <c r="V863" i="18"/>
  <c r="X863" i="18"/>
  <c r="Z863" i="18"/>
  <c r="D864" i="18"/>
  <c r="F864" i="18" s="1"/>
  <c r="U864" i="18"/>
  <c r="W864" i="18"/>
  <c r="Y864" i="18"/>
  <c r="AA864" i="18"/>
  <c r="U865" i="18"/>
  <c r="W865" i="18"/>
  <c r="Y865" i="18"/>
  <c r="AA865" i="18"/>
  <c r="T866" i="18"/>
  <c r="V866" i="18"/>
  <c r="X866" i="18"/>
  <c r="Z866" i="18"/>
  <c r="U867" i="18"/>
  <c r="W867" i="18"/>
  <c r="Y867" i="18"/>
  <c r="AA867" i="18"/>
  <c r="T868" i="18"/>
  <c r="V868" i="18"/>
  <c r="X868" i="18"/>
  <c r="Z868" i="18"/>
  <c r="T869" i="18"/>
  <c r="V869" i="18"/>
  <c r="X869" i="18"/>
  <c r="Z869" i="18"/>
  <c r="D870" i="18"/>
  <c r="F870" i="18" s="1"/>
  <c r="U870" i="18"/>
  <c r="W870" i="18"/>
  <c r="Y870" i="18"/>
  <c r="AA870" i="18"/>
  <c r="U871" i="18"/>
  <c r="W871" i="18"/>
  <c r="Y871" i="18"/>
  <c r="AA871" i="18"/>
  <c r="T872" i="18"/>
  <c r="V872" i="18"/>
  <c r="X872" i="18"/>
  <c r="Z872" i="18"/>
  <c r="T873" i="18"/>
  <c r="V873" i="18"/>
  <c r="X873" i="18"/>
  <c r="Z873" i="18"/>
  <c r="D874" i="18"/>
  <c r="F874" i="18" s="1"/>
  <c r="U874" i="18"/>
  <c r="W874" i="18"/>
  <c r="Y874" i="18"/>
  <c r="AA874" i="18"/>
  <c r="T875" i="18"/>
  <c r="V875" i="18"/>
  <c r="X875" i="18"/>
  <c r="Z875" i="18"/>
  <c r="D876" i="18"/>
  <c r="F876" i="18" s="1"/>
  <c r="U876" i="18"/>
  <c r="W876" i="18"/>
  <c r="Y876" i="18"/>
  <c r="AA876" i="18"/>
  <c r="U877" i="18"/>
  <c r="W877" i="18"/>
  <c r="Y877" i="18"/>
  <c r="AA877" i="18"/>
  <c r="T878" i="18"/>
  <c r="V878" i="18"/>
  <c r="X878" i="18"/>
  <c r="Z878" i="18"/>
  <c r="T879" i="18"/>
  <c r="V879" i="18"/>
  <c r="X879" i="18"/>
  <c r="Z879" i="18"/>
  <c r="D880" i="18"/>
  <c r="F880" i="18" s="1"/>
  <c r="U880" i="18"/>
  <c r="W880" i="18"/>
  <c r="Y880" i="18"/>
  <c r="AA880" i="18"/>
  <c r="U881" i="18"/>
  <c r="W881" i="18"/>
  <c r="Y881" i="18"/>
  <c r="AA881" i="18"/>
  <c r="T882" i="18"/>
  <c r="V882" i="18"/>
  <c r="X882" i="18"/>
  <c r="Z882" i="18"/>
  <c r="U883" i="18"/>
  <c r="W883" i="18"/>
  <c r="Y883" i="18"/>
  <c r="AA883" i="18"/>
  <c r="T884" i="18"/>
  <c r="V884" i="18"/>
  <c r="X884" i="18"/>
  <c r="Z884" i="18"/>
  <c r="T885" i="18"/>
  <c r="V885" i="18"/>
  <c r="X885" i="18"/>
  <c r="Z885" i="18"/>
  <c r="D886" i="18"/>
  <c r="F886" i="18" s="1"/>
  <c r="U886" i="18"/>
  <c r="W886" i="18"/>
  <c r="Y886" i="18"/>
  <c r="AA886" i="18"/>
  <c r="U887" i="18"/>
  <c r="W887" i="18"/>
  <c r="Y887" i="18"/>
  <c r="AA887" i="18"/>
  <c r="T888" i="18"/>
  <c r="V888" i="18"/>
  <c r="X888" i="18"/>
  <c r="Z888" i="18"/>
  <c r="T889" i="18"/>
  <c r="V889" i="18"/>
  <c r="X889" i="18"/>
  <c r="Z889" i="18"/>
  <c r="D890" i="18"/>
  <c r="F890" i="18" s="1"/>
  <c r="U890" i="18"/>
  <c r="W890" i="18"/>
  <c r="Y890" i="18"/>
  <c r="AA890" i="18"/>
  <c r="T891" i="18"/>
  <c r="V891" i="18"/>
  <c r="X891" i="18"/>
  <c r="Z891" i="18"/>
  <c r="D892" i="18"/>
  <c r="F892" i="18" s="1"/>
  <c r="U892" i="18"/>
  <c r="W892" i="18"/>
  <c r="Y892" i="18"/>
  <c r="AA892" i="18"/>
  <c r="U893" i="18"/>
  <c r="W893" i="18"/>
  <c r="Y893" i="18"/>
  <c r="AA893" i="18"/>
  <c r="T894" i="18"/>
  <c r="V894" i="18"/>
  <c r="X894" i="18"/>
  <c r="Z894" i="18"/>
  <c r="T895" i="18"/>
  <c r="V895" i="18"/>
  <c r="X895" i="18"/>
  <c r="Z895" i="18"/>
  <c r="D896" i="18"/>
  <c r="F896" i="18" s="1"/>
  <c r="U896" i="18"/>
  <c r="W896" i="18"/>
  <c r="Y896" i="18"/>
  <c r="AA896" i="18"/>
  <c r="U897" i="18"/>
  <c r="W897" i="18"/>
  <c r="Y897" i="18"/>
  <c r="AA897" i="18"/>
  <c r="T898" i="18"/>
  <c r="V898" i="18"/>
  <c r="X898" i="18"/>
  <c r="Z898" i="18"/>
  <c r="U899" i="18"/>
  <c r="W899" i="18"/>
  <c r="Y899" i="18"/>
  <c r="AA899" i="18"/>
  <c r="T900" i="18"/>
  <c r="V900" i="18"/>
  <c r="X900" i="18"/>
  <c r="Z900" i="18"/>
  <c r="T901" i="18"/>
  <c r="V901" i="18"/>
  <c r="X901" i="18"/>
  <c r="Z901" i="18"/>
  <c r="D902" i="18"/>
  <c r="F902" i="18" s="1"/>
  <c r="U902" i="18"/>
  <c r="W902" i="18"/>
  <c r="Y902" i="18"/>
  <c r="AA902" i="18"/>
  <c r="U903" i="18"/>
  <c r="W903" i="18"/>
  <c r="Y903" i="18"/>
  <c r="AA903" i="18"/>
  <c r="T904" i="18"/>
  <c r="V904" i="18"/>
  <c r="X904" i="18"/>
  <c r="Z904" i="18"/>
  <c r="T905" i="18"/>
  <c r="V905" i="18"/>
  <c r="X905" i="18"/>
  <c r="Z905" i="18"/>
  <c r="T664" i="18"/>
  <c r="AA665" i="18"/>
  <c r="U666" i="18"/>
  <c r="Z667" i="18"/>
  <c r="V668" i="18"/>
  <c r="Y669" i="18"/>
  <c r="V670" i="18"/>
  <c r="Y671" i="18"/>
  <c r="AB671" i="18" s="1"/>
  <c r="W672" i="18"/>
  <c r="X673" i="18"/>
  <c r="AC673" i="18" s="1"/>
  <c r="X674" i="18"/>
  <c r="AC674" i="18" s="1"/>
  <c r="W675" i="18"/>
  <c r="Y676" i="18"/>
  <c r="AB676" i="18" s="1"/>
  <c r="V677" i="18"/>
  <c r="Y678" i="18"/>
  <c r="AB678" i="18" s="1"/>
  <c r="V679" i="18"/>
  <c r="Z680" i="18"/>
  <c r="U681" i="18"/>
  <c r="AA682" i="18"/>
  <c r="T683" i="18"/>
  <c r="D685" i="18"/>
  <c r="F685" i="18" s="1"/>
  <c r="D687" i="18"/>
  <c r="F687" i="18" s="1"/>
  <c r="T706" i="18"/>
  <c r="Z707" i="18"/>
  <c r="V708" i="18"/>
  <c r="Y709" i="18"/>
  <c r="V710" i="18"/>
  <c r="Y711" i="18"/>
  <c r="AB711" i="18" s="1"/>
  <c r="W712" i="18"/>
  <c r="X713" i="18"/>
  <c r="AC713" i="18" s="1"/>
  <c r="X714" i="18"/>
  <c r="W715" i="18"/>
  <c r="Y716" i="18"/>
  <c r="V717" i="18"/>
  <c r="Y718" i="18"/>
  <c r="V719" i="18"/>
  <c r="Z720" i="18"/>
  <c r="U721" i="18"/>
  <c r="AA722" i="18"/>
  <c r="T723" i="18"/>
  <c r="T724" i="18"/>
  <c r="D725" i="18"/>
  <c r="F725" i="18" s="1"/>
  <c r="AA725" i="18"/>
  <c r="T726" i="18"/>
  <c r="D727" i="18"/>
  <c r="F727" i="18" s="1"/>
  <c r="AA727" i="18"/>
  <c r="U728" i="18"/>
  <c r="Z729" i="18"/>
  <c r="V730" i="18"/>
  <c r="Y731" i="18"/>
  <c r="AB731" i="18" s="1"/>
  <c r="W732" i="18"/>
  <c r="X733" i="18"/>
  <c r="AC733" i="18" s="1"/>
  <c r="V734" i="18"/>
  <c r="Z734" i="18"/>
  <c r="U735" i="18"/>
  <c r="Y735" i="18"/>
  <c r="W736" i="18"/>
  <c r="AA736" i="18"/>
  <c r="T737" i="18"/>
  <c r="X737" i="18"/>
  <c r="T738" i="18"/>
  <c r="X738" i="18"/>
  <c r="D739" i="18"/>
  <c r="F739" i="18" s="1"/>
  <c r="W739" i="18"/>
  <c r="AA739" i="18"/>
  <c r="U740" i="18"/>
  <c r="Y740" i="18"/>
  <c r="AB740" i="18" s="1"/>
  <c r="V741" i="18"/>
  <c r="Z741" i="18"/>
  <c r="U742" i="18"/>
  <c r="Y742" i="18"/>
  <c r="AB742" i="18" s="1"/>
  <c r="V743" i="18"/>
  <c r="Z743" i="18"/>
  <c r="V744" i="18"/>
  <c r="Z744" i="18"/>
  <c r="U745" i="18"/>
  <c r="Y745" i="18"/>
  <c r="W746" i="18"/>
  <c r="AA746" i="18"/>
  <c r="T747" i="18"/>
  <c r="X747" i="18"/>
  <c r="T748" i="18"/>
  <c r="X748" i="18"/>
  <c r="D749" i="18"/>
  <c r="F749" i="18" s="1"/>
  <c r="W749" i="18"/>
  <c r="AA749" i="18"/>
  <c r="T750" i="18"/>
  <c r="X750" i="18"/>
  <c r="AC750" i="18" s="1"/>
  <c r="D751" i="18"/>
  <c r="F751" i="18" s="1"/>
  <c r="W751" i="18"/>
  <c r="AA751" i="18"/>
  <c r="U752" i="18"/>
  <c r="Y752" i="18"/>
  <c r="V753" i="18"/>
  <c r="Z753" i="18"/>
  <c r="V754" i="18"/>
  <c r="Z754" i="18"/>
  <c r="U755" i="18"/>
  <c r="Y755" i="18"/>
  <c r="AB755" i="18" s="1"/>
  <c r="W756" i="18"/>
  <c r="AA756" i="18"/>
  <c r="T757" i="18"/>
  <c r="X757" i="18"/>
  <c r="AC757" i="18" s="1"/>
  <c r="W758" i="18"/>
  <c r="AA758" i="18"/>
  <c r="T759" i="18"/>
  <c r="X759" i="18"/>
  <c r="AC759" i="18" s="1"/>
  <c r="T760" i="18"/>
  <c r="X760" i="18"/>
  <c r="AC760" i="18" s="1"/>
  <c r="D761" i="18"/>
  <c r="F761" i="18" s="1"/>
  <c r="W761" i="18"/>
  <c r="AA761" i="18"/>
  <c r="U762" i="18"/>
  <c r="Y762" i="18"/>
  <c r="V763" i="18"/>
  <c r="Z763" i="18"/>
  <c r="V764" i="18"/>
  <c r="Z764" i="18"/>
  <c r="U765" i="18"/>
  <c r="Y765" i="18"/>
  <c r="AB765" i="18" s="1"/>
  <c r="V766" i="18"/>
  <c r="Z766" i="18"/>
  <c r="U767" i="18"/>
  <c r="Y767" i="18"/>
  <c r="W768" i="18"/>
  <c r="AA768" i="18"/>
  <c r="T769" i="18"/>
  <c r="X769" i="18"/>
  <c r="AA769" i="18"/>
  <c r="U770" i="18"/>
  <c r="W770" i="18"/>
  <c r="Y770" i="18"/>
  <c r="AA770" i="18"/>
  <c r="T771" i="18"/>
  <c r="V771" i="18"/>
  <c r="X771" i="18"/>
  <c r="Z771" i="18"/>
  <c r="T772" i="18"/>
  <c r="V772" i="18"/>
  <c r="X772" i="18"/>
  <c r="Z772" i="18"/>
  <c r="D773" i="18"/>
  <c r="F773" i="18" s="1"/>
  <c r="U773" i="18"/>
  <c r="W773" i="18"/>
  <c r="Y773" i="18"/>
  <c r="AA773" i="18"/>
  <c r="T774" i="18"/>
  <c r="V774" i="18"/>
  <c r="X774" i="18"/>
  <c r="Z774" i="18"/>
  <c r="D775" i="18"/>
  <c r="F775" i="18" s="1"/>
  <c r="U775" i="18"/>
  <c r="W775" i="18"/>
  <c r="Y775" i="18"/>
  <c r="AA775" i="18"/>
  <c r="U776" i="18"/>
  <c r="W776" i="18"/>
  <c r="Y776" i="18"/>
  <c r="AA776" i="18"/>
  <c r="T777" i="18"/>
  <c r="V777" i="18"/>
  <c r="X777" i="18"/>
  <c r="Z777" i="18"/>
  <c r="T778" i="18"/>
  <c r="V778" i="18"/>
  <c r="X778" i="18"/>
  <c r="Z778" i="18"/>
  <c r="D779" i="18"/>
  <c r="F779" i="18" s="1"/>
  <c r="U779" i="18"/>
  <c r="W779" i="18"/>
  <c r="Y779" i="18"/>
  <c r="AA779" i="18"/>
  <c r="U780" i="18"/>
  <c r="W780" i="18"/>
  <c r="Y780" i="18"/>
  <c r="AA780" i="18"/>
  <c r="T781" i="18"/>
  <c r="V781" i="18"/>
  <c r="X781" i="18"/>
  <c r="Z781" i="18"/>
  <c r="U782" i="18"/>
  <c r="W782" i="18"/>
  <c r="Y782" i="18"/>
  <c r="AA782" i="18"/>
  <c r="T783" i="18"/>
  <c r="V783" i="18"/>
  <c r="X783" i="18"/>
  <c r="Z783" i="18"/>
  <c r="T784" i="18"/>
  <c r="V784" i="18"/>
  <c r="X784" i="18"/>
  <c r="Z784" i="18"/>
  <c r="D785" i="18"/>
  <c r="F785" i="18" s="1"/>
  <c r="U785" i="18"/>
  <c r="W785" i="18"/>
  <c r="Y785" i="18"/>
  <c r="AA785" i="18"/>
  <c r="U786" i="18"/>
  <c r="W786" i="18"/>
  <c r="Y786" i="18"/>
  <c r="AA786" i="18"/>
  <c r="T787" i="18"/>
  <c r="V787" i="18"/>
  <c r="X787" i="18"/>
  <c r="Z787" i="18"/>
  <c r="T788" i="18"/>
  <c r="V788" i="18"/>
  <c r="X788" i="18"/>
  <c r="Z788" i="18"/>
  <c r="D789" i="18"/>
  <c r="F789" i="18" s="1"/>
  <c r="U789" i="18"/>
  <c r="W789" i="18"/>
  <c r="Y789" i="18"/>
  <c r="AA789" i="18"/>
  <c r="T790" i="18"/>
  <c r="V790" i="18"/>
  <c r="X790" i="18"/>
  <c r="Z790" i="18"/>
  <c r="D791" i="18"/>
  <c r="F791" i="18" s="1"/>
  <c r="U791" i="18"/>
  <c r="W791" i="18"/>
  <c r="Y791" i="18"/>
  <c r="AA791" i="18"/>
  <c r="U792" i="18"/>
  <c r="W792" i="18"/>
  <c r="Y792" i="18"/>
  <c r="AA792" i="18"/>
  <c r="T793" i="18"/>
  <c r="V793" i="18"/>
  <c r="X793" i="18"/>
  <c r="Z793" i="18"/>
  <c r="T794" i="18"/>
  <c r="V794" i="18"/>
  <c r="X794" i="18"/>
  <c r="Z794" i="18"/>
  <c r="D795" i="18"/>
  <c r="F795" i="18" s="1"/>
  <c r="U795" i="18"/>
  <c r="W795" i="18"/>
  <c r="Y795" i="18"/>
  <c r="AA795" i="18"/>
  <c r="U796" i="18"/>
  <c r="W796" i="18"/>
  <c r="Y796" i="18"/>
  <c r="AA796" i="18"/>
  <c r="T797" i="18"/>
  <c r="V797" i="18"/>
  <c r="X797" i="18"/>
  <c r="Z797" i="18"/>
  <c r="U798" i="18"/>
  <c r="W798" i="18"/>
  <c r="Y798" i="18"/>
  <c r="AA798" i="18"/>
  <c r="T799" i="18"/>
  <c r="V799" i="18"/>
  <c r="X799" i="18"/>
  <c r="Z799" i="18"/>
  <c r="T800" i="18"/>
  <c r="V800" i="18"/>
  <c r="X800" i="18"/>
  <c r="Z800" i="18"/>
  <c r="D801" i="18"/>
  <c r="F801" i="18" s="1"/>
  <c r="U801" i="18"/>
  <c r="W801" i="18"/>
  <c r="Y801" i="18"/>
  <c r="AA801" i="18"/>
  <c r="U802" i="18"/>
  <c r="W802" i="18"/>
  <c r="Y802" i="18"/>
  <c r="AA802" i="18"/>
  <c r="T803" i="18"/>
  <c r="V803" i="18"/>
  <c r="X803" i="18"/>
  <c r="Z803" i="18"/>
  <c r="D804" i="18"/>
  <c r="F804" i="18" s="1"/>
  <c r="U804" i="18"/>
  <c r="W804" i="18"/>
  <c r="Y804" i="18"/>
  <c r="AA804" i="18"/>
  <c r="U805" i="18"/>
  <c r="W805" i="18"/>
  <c r="Y805" i="18"/>
  <c r="AA805" i="18"/>
  <c r="T806" i="18"/>
  <c r="V806" i="18"/>
  <c r="X806" i="18"/>
  <c r="Z806" i="18"/>
  <c r="T807" i="18"/>
  <c r="V807" i="18"/>
  <c r="X807" i="18"/>
  <c r="Z807" i="18"/>
  <c r="D808" i="18"/>
  <c r="F808" i="18" s="1"/>
  <c r="U808" i="18"/>
  <c r="W808" i="18"/>
  <c r="Y808" i="18"/>
  <c r="AA808" i="18"/>
  <c r="U809" i="18"/>
  <c r="W809" i="18"/>
  <c r="Y809" i="18"/>
  <c r="AA809" i="18"/>
  <c r="T810" i="18"/>
  <c r="V810" i="18"/>
  <c r="X810" i="18"/>
  <c r="Z810" i="18"/>
  <c r="U811" i="18"/>
  <c r="W811" i="18"/>
  <c r="Y811" i="18"/>
  <c r="AA811" i="18"/>
  <c r="T812" i="18"/>
  <c r="V812" i="18"/>
  <c r="X812" i="18"/>
  <c r="Z812" i="18"/>
  <c r="T813" i="18"/>
  <c r="V813" i="18"/>
  <c r="X813" i="18"/>
  <c r="Z813" i="18"/>
  <c r="D814" i="18"/>
  <c r="F814" i="18" s="1"/>
  <c r="U814" i="18"/>
  <c r="W814" i="18"/>
  <c r="Y814" i="18"/>
  <c r="AA814" i="18"/>
  <c r="U815" i="18"/>
  <c r="W815" i="18"/>
  <c r="Y815" i="18"/>
  <c r="AA815" i="18"/>
  <c r="T816" i="18"/>
  <c r="V816" i="18"/>
  <c r="X816" i="18"/>
  <c r="Z816" i="18"/>
  <c r="T817" i="18"/>
  <c r="V817" i="18"/>
  <c r="X817" i="18"/>
  <c r="Z817" i="18"/>
  <c r="D818" i="18"/>
  <c r="F818" i="18" s="1"/>
  <c r="U818" i="18"/>
  <c r="W818" i="18"/>
  <c r="Y818" i="18"/>
  <c r="AA818" i="18"/>
  <c r="T819" i="18"/>
  <c r="V819" i="18"/>
  <c r="X819" i="18"/>
  <c r="Z819" i="18"/>
  <c r="D820" i="18"/>
  <c r="F820" i="18" s="1"/>
  <c r="U820" i="18"/>
  <c r="W820" i="18"/>
  <c r="Y820" i="18"/>
  <c r="AA820" i="18"/>
  <c r="U821" i="18"/>
  <c r="W821" i="18"/>
  <c r="Y821" i="18"/>
  <c r="AA821" i="18"/>
  <c r="T822" i="18"/>
  <c r="V822" i="18"/>
  <c r="X822" i="18"/>
  <c r="Z822" i="18"/>
  <c r="T823" i="18"/>
  <c r="V823" i="18"/>
  <c r="X823" i="18"/>
  <c r="Z823" i="18"/>
  <c r="D824" i="18"/>
  <c r="F824" i="18" s="1"/>
  <c r="U824" i="18"/>
  <c r="W824" i="18"/>
  <c r="Y824" i="18"/>
  <c r="AA824" i="18"/>
  <c r="U825" i="18"/>
  <c r="W825" i="18"/>
  <c r="Y825" i="18"/>
  <c r="AA825" i="18"/>
  <c r="T826" i="18"/>
  <c r="V826" i="18"/>
  <c r="X826" i="18"/>
  <c r="Z826" i="18"/>
  <c r="U827" i="18"/>
  <c r="W827" i="18"/>
  <c r="Y827" i="18"/>
  <c r="AA827" i="18"/>
  <c r="T828" i="18"/>
  <c r="V828" i="18"/>
  <c r="X828" i="18"/>
  <c r="Z828" i="18"/>
  <c r="T829" i="18"/>
  <c r="V829" i="18"/>
  <c r="X829" i="18"/>
  <c r="Z829" i="18"/>
  <c r="D830" i="18"/>
  <c r="F830" i="18" s="1"/>
  <c r="U830" i="18"/>
  <c r="W830" i="18"/>
  <c r="Y830" i="18"/>
  <c r="AA830" i="18"/>
  <c r="U831" i="18"/>
  <c r="W831" i="18"/>
  <c r="Y831" i="18"/>
  <c r="AA831" i="18"/>
  <c r="T832" i="18"/>
  <c r="V832" i="18"/>
  <c r="X832" i="18"/>
  <c r="Z832" i="18"/>
  <c r="T833" i="18"/>
  <c r="V833" i="18"/>
  <c r="X833" i="18"/>
  <c r="D834" i="18"/>
  <c r="F834" i="18" s="1"/>
  <c r="U834" i="18"/>
  <c r="W834" i="18"/>
  <c r="Y834" i="18"/>
  <c r="AA834" i="18"/>
  <c r="T835" i="18"/>
  <c r="V835" i="18"/>
  <c r="X835" i="18"/>
  <c r="Z835" i="18"/>
  <c r="D836" i="18"/>
  <c r="F836" i="18" s="1"/>
  <c r="U836" i="18"/>
  <c r="W836" i="18"/>
  <c r="Y836" i="18"/>
  <c r="AA836" i="18"/>
  <c r="U837" i="18"/>
  <c r="W837" i="18"/>
  <c r="Y837" i="18"/>
  <c r="AA837" i="18"/>
  <c r="T838" i="18"/>
  <c r="V838" i="18"/>
  <c r="X838" i="18"/>
  <c r="Z838" i="18"/>
  <c r="T839" i="18"/>
  <c r="V839" i="18"/>
  <c r="X839" i="18"/>
  <c r="Z839" i="18"/>
  <c r="D840" i="18"/>
  <c r="F840" i="18" s="1"/>
  <c r="U840" i="18"/>
  <c r="W840" i="18"/>
  <c r="Y840" i="18"/>
  <c r="AA840" i="18"/>
  <c r="U841" i="18"/>
  <c r="W841" i="18"/>
  <c r="Y841" i="18"/>
  <c r="AA841" i="18"/>
  <c r="T842" i="18"/>
  <c r="V842" i="18"/>
  <c r="X842" i="18"/>
  <c r="Z842" i="18"/>
  <c r="U843" i="18"/>
  <c r="W843" i="18"/>
  <c r="Y843" i="18"/>
  <c r="AA843" i="18"/>
  <c r="T844" i="18"/>
  <c r="V844" i="18"/>
  <c r="X844" i="18"/>
  <c r="Z844" i="18"/>
  <c r="T845" i="18"/>
  <c r="V845" i="18"/>
  <c r="X845" i="18"/>
  <c r="Z845" i="18"/>
  <c r="D846" i="18"/>
  <c r="F846" i="18" s="1"/>
  <c r="U846" i="18"/>
  <c r="W846" i="18"/>
  <c r="Y846" i="18"/>
  <c r="AA846" i="18"/>
  <c r="U847" i="18"/>
  <c r="W847" i="18"/>
  <c r="Y847" i="18"/>
  <c r="AA847" i="18"/>
  <c r="T848" i="18"/>
  <c r="V848" i="18"/>
  <c r="X848" i="18"/>
  <c r="Z848" i="18"/>
  <c r="T849" i="18"/>
  <c r="V849" i="18"/>
  <c r="X849" i="18"/>
  <c r="Z849" i="18"/>
  <c r="D850" i="18"/>
  <c r="F850" i="18" s="1"/>
  <c r="U850" i="18"/>
  <c r="W850" i="18"/>
  <c r="Y850" i="18"/>
  <c r="AA850" i="18"/>
  <c r="T851" i="18"/>
  <c r="V851" i="18"/>
  <c r="X851" i="18"/>
  <c r="Z851" i="18"/>
  <c r="D852" i="18"/>
  <c r="F852" i="18" s="1"/>
  <c r="U852" i="18"/>
  <c r="W852" i="18"/>
  <c r="Y852" i="18"/>
  <c r="AA852" i="18"/>
  <c r="U853" i="18"/>
  <c r="W853" i="18"/>
  <c r="Y853" i="18"/>
  <c r="AA853" i="18"/>
  <c r="T854" i="18"/>
  <c r="V854" i="18"/>
  <c r="X854" i="18"/>
  <c r="Z854" i="18"/>
  <c r="T855" i="18"/>
  <c r="V855" i="18"/>
  <c r="X855" i="18"/>
  <c r="Z855" i="18"/>
  <c r="D856" i="18"/>
  <c r="F856" i="18" s="1"/>
  <c r="U856" i="18"/>
  <c r="W856" i="18"/>
  <c r="Y856" i="18"/>
  <c r="AA856" i="18"/>
  <c r="U857" i="18"/>
  <c r="W857" i="18"/>
  <c r="Y857" i="18"/>
  <c r="AA857" i="18"/>
  <c r="T858" i="18"/>
  <c r="V858" i="18"/>
  <c r="X858" i="18"/>
  <c r="Z858" i="18"/>
  <c r="U859" i="18"/>
  <c r="W859" i="18"/>
  <c r="Y859" i="18"/>
  <c r="AA859" i="18"/>
  <c r="T860" i="18"/>
  <c r="V860" i="18"/>
  <c r="X860" i="18"/>
  <c r="Z860" i="18"/>
  <c r="T861" i="18"/>
  <c r="V861" i="18"/>
  <c r="X861" i="18"/>
  <c r="Z861" i="18"/>
  <c r="D862" i="18"/>
  <c r="F862" i="18" s="1"/>
  <c r="U862" i="18"/>
  <c r="W862" i="18"/>
  <c r="Y862" i="18"/>
  <c r="AA862" i="18"/>
  <c r="U863" i="18"/>
  <c r="W863" i="18"/>
  <c r="Y863" i="18"/>
  <c r="AA863" i="18"/>
  <c r="T864" i="18"/>
  <c r="V864" i="18"/>
  <c r="X864" i="18"/>
  <c r="Z864" i="18"/>
  <c r="T865" i="18"/>
  <c r="V865" i="18"/>
  <c r="X865" i="18"/>
  <c r="Z865" i="18"/>
  <c r="D866" i="18"/>
  <c r="F866" i="18" s="1"/>
  <c r="U866" i="18"/>
  <c r="W866" i="18"/>
  <c r="Y866" i="18"/>
  <c r="AA866" i="18"/>
  <c r="T867" i="18"/>
  <c r="V867" i="18"/>
  <c r="X867" i="18"/>
  <c r="Z867" i="18"/>
  <c r="D868" i="18"/>
  <c r="F868" i="18" s="1"/>
  <c r="U868" i="18"/>
  <c r="W868" i="18"/>
  <c r="Y868" i="18"/>
  <c r="AA868" i="18"/>
  <c r="U869" i="18"/>
  <c r="W869" i="18"/>
  <c r="Y869" i="18"/>
  <c r="AA869" i="18"/>
  <c r="T870" i="18"/>
  <c r="V870" i="18"/>
  <c r="X870" i="18"/>
  <c r="Z870" i="18"/>
  <c r="T871" i="18"/>
  <c r="V871" i="18"/>
  <c r="X871" i="18"/>
  <c r="Z871" i="18"/>
  <c r="D872" i="18"/>
  <c r="F872" i="18" s="1"/>
  <c r="U872" i="18"/>
  <c r="W872" i="18"/>
  <c r="Y872" i="18"/>
  <c r="AA872" i="18"/>
  <c r="U873" i="18"/>
  <c r="W873" i="18"/>
  <c r="Y873" i="18"/>
  <c r="AA873" i="18"/>
  <c r="T874" i="18"/>
  <c r="X874" i="18"/>
  <c r="W875" i="18"/>
  <c r="AA875" i="18"/>
  <c r="T876" i="18"/>
  <c r="X876" i="18"/>
  <c r="T877" i="18"/>
  <c r="X877" i="18"/>
  <c r="D878" i="18"/>
  <c r="F878" i="18" s="1"/>
  <c r="W878" i="18"/>
  <c r="AA878" i="18"/>
  <c r="U879" i="18"/>
  <c r="Y879" i="18"/>
  <c r="V880" i="18"/>
  <c r="Z880" i="18"/>
  <c r="V881" i="18"/>
  <c r="Z881" i="18"/>
  <c r="U882" i="18"/>
  <c r="Y882" i="18"/>
  <c r="V883" i="18"/>
  <c r="Z883" i="18"/>
  <c r="U884" i="18"/>
  <c r="Y884" i="18"/>
  <c r="W885" i="18"/>
  <c r="AA885" i="18"/>
  <c r="T886" i="18"/>
  <c r="X886" i="18"/>
  <c r="T887" i="18"/>
  <c r="X887" i="18"/>
  <c r="D888" i="18"/>
  <c r="F888" i="18" s="1"/>
  <c r="W888" i="18"/>
  <c r="AA888" i="18"/>
  <c r="U889" i="18"/>
  <c r="Y889" i="18"/>
  <c r="V890" i="18"/>
  <c r="Z890" i="18"/>
  <c r="U891" i="18"/>
  <c r="Y891" i="18"/>
  <c r="V892" i="18"/>
  <c r="Z892" i="18"/>
  <c r="V893" i="18"/>
  <c r="Z893" i="18"/>
  <c r="U894" i="18"/>
  <c r="Y894" i="18"/>
  <c r="W895" i="18"/>
  <c r="AA895" i="18"/>
  <c r="T896" i="18"/>
  <c r="X896" i="18"/>
  <c r="T897" i="18"/>
  <c r="X897" i="18"/>
  <c r="D898" i="18"/>
  <c r="F898" i="18" s="1"/>
  <c r="W898" i="18"/>
  <c r="AA898" i="18"/>
  <c r="T899" i="18"/>
  <c r="X899" i="18"/>
  <c r="D900" i="18"/>
  <c r="F900" i="18" s="1"/>
  <c r="W900" i="18"/>
  <c r="AA900" i="18"/>
  <c r="U901" i="18"/>
  <c r="Y901" i="18"/>
  <c r="V902" i="18"/>
  <c r="Z902" i="18"/>
  <c r="V903" i="18"/>
  <c r="Z903" i="18"/>
  <c r="U904" i="18"/>
  <c r="Y904" i="18"/>
  <c r="W905" i="18"/>
  <c r="AA905" i="18"/>
  <c r="Z833" i="18"/>
  <c r="V874" i="18"/>
  <c r="Z874" i="18"/>
  <c r="U875" i="18"/>
  <c r="Y875" i="18"/>
  <c r="V876" i="18"/>
  <c r="Z876" i="18"/>
  <c r="V877" i="18"/>
  <c r="Z877" i="18"/>
  <c r="U878" i="18"/>
  <c r="Y878" i="18"/>
  <c r="AB878" i="18" s="1"/>
  <c r="W879" i="18"/>
  <c r="AA879" i="18"/>
  <c r="T880" i="18"/>
  <c r="X880" i="18"/>
  <c r="AC880" i="18" s="1"/>
  <c r="T881" i="18"/>
  <c r="X881" i="18"/>
  <c r="AC881" i="18" s="1"/>
  <c r="D882" i="18"/>
  <c r="F882" i="18" s="1"/>
  <c r="W882" i="18"/>
  <c r="AA882" i="18"/>
  <c r="T883" i="18"/>
  <c r="X883" i="18"/>
  <c r="D884" i="18"/>
  <c r="F884" i="18" s="1"/>
  <c r="W884" i="18"/>
  <c r="AA884" i="18"/>
  <c r="U885" i="18"/>
  <c r="Y885" i="18"/>
  <c r="AB885" i="18" s="1"/>
  <c r="V886" i="18"/>
  <c r="Z886" i="18"/>
  <c r="V887" i="18"/>
  <c r="Z887" i="18"/>
  <c r="U888" i="18"/>
  <c r="Y888" i="18"/>
  <c r="W889" i="18"/>
  <c r="AA889" i="18"/>
  <c r="T890" i="18"/>
  <c r="X890" i="18"/>
  <c r="W891" i="18"/>
  <c r="AA891" i="18"/>
  <c r="T892" i="18"/>
  <c r="X892" i="18"/>
  <c r="T893" i="18"/>
  <c r="X893" i="18"/>
  <c r="D894" i="18"/>
  <c r="F894" i="18" s="1"/>
  <c r="W894" i="18"/>
  <c r="AA894" i="18"/>
  <c r="U895" i="18"/>
  <c r="Y895" i="18"/>
  <c r="AB895" i="18" s="1"/>
  <c r="V896" i="18"/>
  <c r="Z896" i="18"/>
  <c r="V897" i="18"/>
  <c r="Z897" i="18"/>
  <c r="U898" i="18"/>
  <c r="Y898" i="18"/>
  <c r="V899" i="18"/>
  <c r="Z899" i="18"/>
  <c r="U900" i="18"/>
  <c r="Y900" i="18"/>
  <c r="AB900" i="18" s="1"/>
  <c r="W901" i="18"/>
  <c r="AA901" i="18"/>
  <c r="T902" i="18"/>
  <c r="X902" i="18"/>
  <c r="AC902" i="18" s="1"/>
  <c r="T903" i="18"/>
  <c r="X903" i="18"/>
  <c r="AC903" i="18" s="1"/>
  <c r="D904" i="18"/>
  <c r="F904" i="18" s="1"/>
  <c r="W904" i="18"/>
  <c r="AA904" i="18"/>
  <c r="U905" i="18"/>
  <c r="Y905" i="18"/>
  <c r="D901" i="18"/>
  <c r="F901" i="18" s="1"/>
  <c r="D889" i="18"/>
  <c r="F889" i="18" s="1"/>
  <c r="D905" i="18"/>
  <c r="F905" i="18" s="1"/>
  <c r="D885" i="18"/>
  <c r="F885" i="18" s="1"/>
  <c r="D873" i="18"/>
  <c r="F873" i="18" s="1"/>
  <c r="D867" i="18"/>
  <c r="F867" i="18" s="1"/>
  <c r="D857" i="18"/>
  <c r="F857" i="18" s="1"/>
  <c r="D851" i="18"/>
  <c r="F851" i="18" s="1"/>
  <c r="D841" i="18"/>
  <c r="F841" i="18" s="1"/>
  <c r="D835" i="18"/>
  <c r="F835" i="18" s="1"/>
  <c r="D825" i="18"/>
  <c r="F825" i="18" s="1"/>
  <c r="D819" i="18"/>
  <c r="F819" i="18" s="1"/>
  <c r="D809" i="18"/>
  <c r="F809" i="18" s="1"/>
  <c r="D803" i="18"/>
  <c r="F803" i="18" s="1"/>
  <c r="D796" i="18"/>
  <c r="F796" i="18" s="1"/>
  <c r="D790" i="18"/>
  <c r="F790" i="18" s="1"/>
  <c r="D780" i="18"/>
  <c r="F780" i="18" s="1"/>
  <c r="D774" i="18"/>
  <c r="F774" i="18" s="1"/>
  <c r="D768" i="18"/>
  <c r="F768" i="18" s="1"/>
  <c r="D756" i="18"/>
  <c r="F756" i="18" s="1"/>
  <c r="D736" i="18"/>
  <c r="F736" i="18" s="1"/>
  <c r="D722" i="18"/>
  <c r="F722" i="18" s="1"/>
  <c r="D702" i="18"/>
  <c r="F702" i="18" s="1"/>
  <c r="D903" i="18"/>
  <c r="F903" i="18" s="1"/>
  <c r="D893" i="18"/>
  <c r="F893" i="18" s="1"/>
  <c r="D887" i="18"/>
  <c r="F887" i="18" s="1"/>
  <c r="D877" i="18"/>
  <c r="F877" i="18" s="1"/>
  <c r="D871" i="18"/>
  <c r="F871" i="18" s="1"/>
  <c r="D861" i="18"/>
  <c r="F861" i="18" s="1"/>
  <c r="D855" i="18"/>
  <c r="F855" i="18" s="1"/>
  <c r="D845" i="18"/>
  <c r="F845" i="18" s="1"/>
  <c r="D839" i="18"/>
  <c r="F839" i="18" s="1"/>
  <c r="D829" i="18"/>
  <c r="F829" i="18" s="1"/>
  <c r="D823" i="18"/>
  <c r="F823" i="18" s="1"/>
  <c r="D813" i="18"/>
  <c r="F813" i="18" s="1"/>
  <c r="D807" i="18"/>
  <c r="F807" i="18" s="1"/>
  <c r="D798" i="18"/>
  <c r="F798" i="18" s="1"/>
  <c r="D788" i="18"/>
  <c r="F788" i="18" s="1"/>
  <c r="D782" i="18"/>
  <c r="F782" i="18" s="1"/>
  <c r="D772" i="18"/>
  <c r="F772" i="18" s="1"/>
  <c r="D752" i="18"/>
  <c r="F752" i="18" s="1"/>
  <c r="D740" i="18"/>
  <c r="F740" i="18" s="1"/>
  <c r="D712" i="18"/>
  <c r="F712" i="18" s="1"/>
  <c r="D682" i="18"/>
  <c r="F682" i="18" s="1"/>
  <c r="D760" i="18"/>
  <c r="F760" i="18" s="1"/>
  <c r="D754" i="18"/>
  <c r="F754" i="18" s="1"/>
  <c r="D744" i="18"/>
  <c r="F744" i="18" s="1"/>
  <c r="D738" i="18"/>
  <c r="F738" i="18" s="1"/>
  <c r="D726" i="18"/>
  <c r="F726" i="18" s="1"/>
  <c r="D692" i="18"/>
  <c r="F692" i="18" s="1"/>
  <c r="D670" i="18"/>
  <c r="F670" i="18" s="1"/>
  <c r="D639" i="18"/>
  <c r="F639" i="18" s="1"/>
  <c r="D619" i="18"/>
  <c r="F619" i="18" s="1"/>
  <c r="D607" i="18"/>
  <c r="F607" i="18" s="1"/>
  <c r="D585" i="18"/>
  <c r="F585" i="18" s="1"/>
  <c r="D543" i="18"/>
  <c r="F543" i="18" s="1"/>
  <c r="D724" i="18"/>
  <c r="F724" i="18" s="1"/>
  <c r="D718" i="18"/>
  <c r="F718" i="18" s="1"/>
  <c r="D708" i="18"/>
  <c r="F708" i="18" s="1"/>
  <c r="D688" i="18"/>
  <c r="F688" i="18" s="1"/>
  <c r="D676" i="18"/>
  <c r="F676" i="18" s="1"/>
  <c r="D656" i="18"/>
  <c r="F656" i="18" s="1"/>
  <c r="D647" i="18"/>
  <c r="F647" i="18" s="1"/>
  <c r="D635" i="18"/>
  <c r="F635" i="18" s="1"/>
  <c r="D623" i="18"/>
  <c r="F623" i="18" s="1"/>
  <c r="D597" i="18"/>
  <c r="F597" i="18" s="1"/>
  <c r="D555" i="18"/>
  <c r="F555" i="18" s="1"/>
  <c r="D706" i="18"/>
  <c r="F706" i="18" s="1"/>
  <c r="D696" i="18"/>
  <c r="F696" i="18" s="1"/>
  <c r="D690" i="18"/>
  <c r="F690" i="18" s="1"/>
  <c r="D680" i="18"/>
  <c r="F680" i="18" s="1"/>
  <c r="D674" i="18"/>
  <c r="F674" i="18" s="1"/>
  <c r="D664" i="18"/>
  <c r="F664" i="18" s="1"/>
  <c r="D658" i="18"/>
  <c r="F658" i="18" s="1"/>
  <c r="D649" i="18"/>
  <c r="F649" i="18" s="1"/>
  <c r="D641" i="18"/>
  <c r="F641" i="18" s="1"/>
  <c r="D631" i="18"/>
  <c r="F631" i="18" s="1"/>
  <c r="D625" i="18"/>
  <c r="F625" i="18" s="1"/>
  <c r="D615" i="18"/>
  <c r="F615" i="18" s="1"/>
  <c r="D609" i="18"/>
  <c r="F609" i="18" s="1"/>
  <c r="D601" i="18"/>
  <c r="F601" i="18" s="1"/>
  <c r="D581" i="18"/>
  <c r="F581" i="18" s="1"/>
  <c r="D569" i="18"/>
  <c r="F569" i="18" s="1"/>
  <c r="D549" i="18"/>
  <c r="F549" i="18" s="1"/>
  <c r="D599" i="18"/>
  <c r="F599" i="18" s="1"/>
  <c r="D593" i="18"/>
  <c r="F593" i="18" s="1"/>
  <c r="D583" i="18"/>
  <c r="F583" i="18" s="1"/>
  <c r="D577" i="18"/>
  <c r="F577" i="18" s="1"/>
  <c r="D567" i="18"/>
  <c r="F567" i="18" s="1"/>
  <c r="D561" i="18"/>
  <c r="F561" i="18" s="1"/>
  <c r="D551" i="18"/>
  <c r="F551" i="18" s="1"/>
  <c r="D545" i="18"/>
  <c r="F545" i="18" s="1"/>
  <c r="D534" i="18"/>
  <c r="F534" i="18" s="1"/>
  <c r="D537" i="18"/>
  <c r="F537" i="18" s="1"/>
  <c r="D532" i="18"/>
  <c r="F532" i="18" s="1"/>
  <c r="D526" i="18"/>
  <c r="F526" i="18" s="1"/>
  <c r="D899" i="18"/>
  <c r="F899" i="18" s="1"/>
  <c r="D879" i="18"/>
  <c r="F879" i="18" s="1"/>
  <c r="D895" i="18"/>
  <c r="F895" i="18" s="1"/>
  <c r="D883" i="18"/>
  <c r="F883" i="18" s="1"/>
  <c r="D869" i="18"/>
  <c r="F869" i="18" s="1"/>
  <c r="D863" i="18"/>
  <c r="F863" i="18" s="1"/>
  <c r="D853" i="18"/>
  <c r="F853" i="18" s="1"/>
  <c r="D847" i="18"/>
  <c r="F847" i="18" s="1"/>
  <c r="D837" i="18"/>
  <c r="F837" i="18" s="1"/>
  <c r="D831" i="18"/>
  <c r="F831" i="18" s="1"/>
  <c r="D821" i="18"/>
  <c r="F821" i="18" s="1"/>
  <c r="D815" i="18"/>
  <c r="F815" i="18" s="1"/>
  <c r="D805" i="18"/>
  <c r="F805" i="18" s="1"/>
  <c r="D802" i="18"/>
  <c r="F802" i="18" s="1"/>
  <c r="D792" i="18"/>
  <c r="F792" i="18" s="1"/>
  <c r="D786" i="18"/>
  <c r="F786" i="18" s="1"/>
  <c r="D776" i="18"/>
  <c r="F776" i="18" s="1"/>
  <c r="D770" i="18"/>
  <c r="F770" i="18" s="1"/>
  <c r="D766" i="18"/>
  <c r="F766" i="18" s="1"/>
  <c r="D746" i="18"/>
  <c r="F746" i="18" s="1"/>
  <c r="D734" i="18"/>
  <c r="F734" i="18" s="1"/>
  <c r="D704" i="18"/>
  <c r="F704" i="18" s="1"/>
  <c r="D660" i="18"/>
  <c r="F660" i="18" s="1"/>
  <c r="D897" i="18"/>
  <c r="F897" i="18" s="1"/>
  <c r="D891" i="18"/>
  <c r="F891" i="18" s="1"/>
  <c r="D881" i="18"/>
  <c r="F881" i="18" s="1"/>
  <c r="D875" i="18"/>
  <c r="F875" i="18" s="1"/>
  <c r="D865" i="18"/>
  <c r="F865" i="18" s="1"/>
  <c r="D859" i="18"/>
  <c r="F859" i="18" s="1"/>
  <c r="D849" i="18"/>
  <c r="F849" i="18" s="1"/>
  <c r="D843" i="18"/>
  <c r="F843" i="18" s="1"/>
  <c r="D833" i="18"/>
  <c r="F833" i="18" s="1"/>
  <c r="D827" i="18"/>
  <c r="F827" i="18" s="1"/>
  <c r="D817" i="18"/>
  <c r="F817" i="18" s="1"/>
  <c r="D811" i="18"/>
  <c r="F811" i="18" s="1"/>
  <c r="D800" i="18"/>
  <c r="F800" i="18" s="1"/>
  <c r="D794" i="18"/>
  <c r="F794" i="18" s="1"/>
  <c r="D784" i="18"/>
  <c r="F784" i="18" s="1"/>
  <c r="D778" i="18"/>
  <c r="F778" i="18" s="1"/>
  <c r="D762" i="18"/>
  <c r="F762" i="18" s="1"/>
  <c r="D750" i="18"/>
  <c r="F750" i="18" s="1"/>
  <c r="D732" i="18"/>
  <c r="F732" i="18" s="1"/>
  <c r="D710" i="18"/>
  <c r="F710" i="18" s="1"/>
  <c r="D764" i="18"/>
  <c r="F764" i="18" s="1"/>
  <c r="D758" i="18"/>
  <c r="F758" i="18" s="1"/>
  <c r="D748" i="18"/>
  <c r="F748" i="18" s="1"/>
  <c r="D742" i="18"/>
  <c r="F742" i="18" s="1"/>
  <c r="D728" i="18"/>
  <c r="F728" i="18" s="1"/>
  <c r="D716" i="18"/>
  <c r="F716" i="18" s="1"/>
  <c r="D672" i="18"/>
  <c r="F672" i="18" s="1"/>
  <c r="D650" i="18"/>
  <c r="F650" i="18" s="1"/>
  <c r="D629" i="18"/>
  <c r="F629" i="18" s="1"/>
  <c r="D617" i="18"/>
  <c r="F617" i="18" s="1"/>
  <c r="D587" i="18"/>
  <c r="F587" i="18" s="1"/>
  <c r="D565" i="18"/>
  <c r="F565" i="18" s="1"/>
  <c r="D730" i="18"/>
  <c r="F730" i="18" s="1"/>
  <c r="D720" i="18"/>
  <c r="F720" i="18" s="1"/>
  <c r="D714" i="18"/>
  <c r="F714" i="18" s="1"/>
  <c r="D698" i="18"/>
  <c r="F698" i="18" s="1"/>
  <c r="D686" i="18"/>
  <c r="F686" i="18" s="1"/>
  <c r="D666" i="18"/>
  <c r="F666" i="18" s="1"/>
  <c r="D654" i="18"/>
  <c r="F654" i="18" s="1"/>
  <c r="D645" i="18"/>
  <c r="F645" i="18" s="1"/>
  <c r="D633" i="18"/>
  <c r="F633" i="18" s="1"/>
  <c r="D613" i="18"/>
  <c r="F613" i="18" s="1"/>
  <c r="D575" i="18"/>
  <c r="F575" i="18" s="1"/>
  <c r="D553" i="18"/>
  <c r="F553" i="18" s="1"/>
  <c r="D700" i="18"/>
  <c r="F700" i="18" s="1"/>
  <c r="D694" i="18"/>
  <c r="F694" i="18" s="1"/>
  <c r="D684" i="18"/>
  <c r="F684" i="18" s="1"/>
  <c r="D678" i="18"/>
  <c r="F678" i="18" s="1"/>
  <c r="D668" i="18"/>
  <c r="F668" i="18" s="1"/>
  <c r="D662" i="18"/>
  <c r="F662" i="18" s="1"/>
  <c r="D652" i="18"/>
  <c r="F652" i="18" s="1"/>
  <c r="D643" i="18"/>
  <c r="F643" i="18" s="1"/>
  <c r="D637" i="18"/>
  <c r="F637" i="18" s="1"/>
  <c r="D627" i="18"/>
  <c r="F627" i="18" s="1"/>
  <c r="D621" i="18"/>
  <c r="F621" i="18" s="1"/>
  <c r="D611" i="18"/>
  <c r="F611" i="18" s="1"/>
  <c r="D603" i="18"/>
  <c r="F603" i="18" s="1"/>
  <c r="D591" i="18"/>
  <c r="F591" i="18" s="1"/>
  <c r="D571" i="18"/>
  <c r="F571" i="18" s="1"/>
  <c r="D559" i="18"/>
  <c r="F559" i="18" s="1"/>
  <c r="D605" i="18"/>
  <c r="F605" i="18" s="1"/>
  <c r="D595" i="18"/>
  <c r="F595" i="18" s="1"/>
  <c r="D589" i="18"/>
  <c r="F589" i="18" s="1"/>
  <c r="D579" i="18"/>
  <c r="F579" i="18" s="1"/>
  <c r="D573" i="18"/>
  <c r="F573" i="18" s="1"/>
  <c r="D563" i="18"/>
  <c r="F563" i="18" s="1"/>
  <c r="D557" i="18"/>
  <c r="F557" i="18" s="1"/>
  <c r="D547" i="18"/>
  <c r="F547" i="18" s="1"/>
  <c r="D541" i="18"/>
  <c r="F541" i="18" s="1"/>
  <c r="D539" i="18"/>
  <c r="F539" i="18" s="1"/>
  <c r="D528" i="18"/>
  <c r="F528" i="18" s="1"/>
  <c r="D530" i="18"/>
  <c r="F530" i="18" s="1"/>
  <c r="T667" i="20"/>
  <c r="T666" i="20"/>
  <c r="T665" i="20"/>
  <c r="T664" i="20"/>
  <c r="T663" i="20"/>
  <c r="T662" i="20"/>
  <c r="T661" i="20"/>
  <c r="T660" i="20"/>
  <c r="T659" i="20"/>
  <c r="T658" i="20"/>
  <c r="T657" i="20"/>
  <c r="T656" i="20"/>
  <c r="T655" i="20"/>
  <c r="T654" i="20"/>
  <c r="T653" i="20"/>
  <c r="T652" i="20"/>
  <c r="T651" i="20"/>
  <c r="T650" i="20"/>
  <c r="T649" i="20"/>
  <c r="T648" i="20"/>
  <c r="T647" i="20"/>
  <c r="T646" i="20"/>
  <c r="T645" i="20"/>
  <c r="T644" i="20"/>
  <c r="T643" i="20"/>
  <c r="T642" i="20"/>
  <c r="T641" i="20"/>
  <c r="T640" i="20"/>
  <c r="T639" i="20"/>
  <c r="T638" i="20"/>
  <c r="T637" i="20"/>
  <c r="T636" i="20"/>
  <c r="T635" i="20"/>
  <c r="T634" i="20"/>
  <c r="T633" i="20"/>
  <c r="T632" i="20"/>
  <c r="T631" i="20"/>
  <c r="T630" i="20"/>
  <c r="T629" i="20"/>
  <c r="T628" i="20"/>
  <c r="T627" i="20"/>
  <c r="T626" i="20"/>
  <c r="T625" i="20"/>
  <c r="T624" i="20"/>
  <c r="T623" i="20"/>
  <c r="T622" i="20"/>
  <c r="T621" i="20"/>
  <c r="T620" i="20"/>
  <c r="T619" i="20"/>
  <c r="T618" i="20"/>
  <c r="T617" i="20"/>
  <c r="T616" i="20"/>
  <c r="T615" i="20"/>
  <c r="T614" i="20"/>
  <c r="T613" i="20"/>
  <c r="T612" i="20"/>
  <c r="T611" i="20"/>
  <c r="T610" i="20"/>
  <c r="T609" i="20"/>
  <c r="T608" i="20"/>
  <c r="T607" i="20"/>
  <c r="T606" i="20"/>
  <c r="T605" i="20"/>
  <c r="T604" i="20"/>
  <c r="T603" i="20"/>
  <c r="T602" i="20"/>
  <c r="T601" i="20"/>
  <c r="T600" i="20"/>
  <c r="T599" i="20"/>
  <c r="T598" i="20"/>
  <c r="T597" i="20"/>
  <c r="T596" i="20"/>
  <c r="T595" i="20"/>
  <c r="T594" i="20"/>
  <c r="T593" i="20"/>
  <c r="T592" i="20"/>
  <c r="T591" i="20"/>
  <c r="T590" i="20"/>
  <c r="T589" i="20"/>
  <c r="T588" i="20"/>
  <c r="T587" i="20"/>
  <c r="T586" i="20"/>
  <c r="T585" i="20"/>
  <c r="T584" i="20"/>
  <c r="T583" i="20"/>
  <c r="T582" i="20"/>
  <c r="T581" i="20"/>
  <c r="T580" i="20"/>
  <c r="T579" i="20"/>
  <c r="T578" i="20"/>
  <c r="T577" i="20"/>
  <c r="T576" i="20"/>
  <c r="T575" i="20"/>
  <c r="T574" i="20"/>
  <c r="T573" i="20"/>
  <c r="T572" i="20"/>
  <c r="T571" i="20"/>
  <c r="T570" i="20"/>
  <c r="T569" i="20"/>
  <c r="T568" i="20"/>
  <c r="T567" i="20"/>
  <c r="T566" i="20"/>
  <c r="T565" i="20"/>
  <c r="T564" i="20"/>
  <c r="T563" i="20"/>
  <c r="T562" i="20"/>
  <c r="T561" i="20"/>
  <c r="T560" i="20"/>
  <c r="T559" i="20"/>
  <c r="T558" i="20"/>
  <c r="T557" i="20"/>
  <c r="T556" i="20"/>
  <c r="T555" i="20"/>
  <c r="T554" i="20"/>
  <c r="T553" i="20"/>
  <c r="T552" i="20"/>
  <c r="T551" i="20"/>
  <c r="T550" i="20"/>
  <c r="T549" i="20"/>
  <c r="T548" i="20"/>
  <c r="T547" i="20"/>
  <c r="T546" i="20"/>
  <c r="T545" i="20"/>
  <c r="T544" i="20"/>
  <c r="T543" i="20"/>
  <c r="T542" i="20"/>
  <c r="T541" i="20"/>
  <c r="T540" i="20"/>
  <c r="T539" i="20"/>
  <c r="T538" i="20"/>
  <c r="T537" i="20"/>
  <c r="T536" i="20"/>
  <c r="T535" i="20"/>
  <c r="T534" i="20"/>
  <c r="T533" i="20"/>
  <c r="T532" i="20"/>
  <c r="T531" i="20"/>
  <c r="T530" i="20"/>
  <c r="T529" i="20"/>
  <c r="T528" i="20"/>
  <c r="T527" i="20"/>
  <c r="T526" i="20"/>
  <c r="T525" i="20"/>
  <c r="T524" i="20"/>
  <c r="T523" i="20"/>
  <c r="T522" i="20"/>
  <c r="T521" i="20"/>
  <c r="T520" i="20"/>
  <c r="T519" i="20"/>
  <c r="T1230" i="20"/>
  <c r="T1229" i="20"/>
  <c r="T1228" i="20"/>
  <c r="T1227" i="20"/>
  <c r="T1226" i="20"/>
  <c r="T1225" i="20"/>
  <c r="T1224" i="20"/>
  <c r="T1223" i="20"/>
  <c r="T1222" i="20"/>
  <c r="T1221" i="20"/>
  <c r="T1220" i="20"/>
  <c r="T1219" i="20"/>
  <c r="T1218" i="20"/>
  <c r="T1217" i="20"/>
  <c r="T1216" i="20"/>
  <c r="T1215" i="20"/>
  <c r="T1214" i="20"/>
  <c r="T1213" i="20"/>
  <c r="T1212" i="20"/>
  <c r="T1211" i="20"/>
  <c r="T1210" i="20"/>
  <c r="T1209" i="20"/>
  <c r="T1208" i="20"/>
  <c r="T1207" i="20"/>
  <c r="T1206" i="20"/>
  <c r="T1205" i="20"/>
  <c r="T1204" i="20"/>
  <c r="T1203" i="20"/>
  <c r="T1202" i="20"/>
  <c r="T1201" i="20"/>
  <c r="T1200" i="20"/>
  <c r="T1199" i="20"/>
  <c r="T1198" i="20"/>
  <c r="T1197" i="20"/>
  <c r="T1196" i="20"/>
  <c r="T1195" i="20"/>
  <c r="T1194" i="20"/>
  <c r="T1193" i="20"/>
  <c r="T1192" i="20"/>
  <c r="T1191" i="20"/>
  <c r="T1190" i="20"/>
  <c r="T1189" i="20"/>
  <c r="T1188" i="20"/>
  <c r="T1187" i="20"/>
  <c r="T1186" i="20"/>
  <c r="T1185" i="20"/>
  <c r="T1184" i="20"/>
  <c r="T1183" i="20"/>
  <c r="T1182" i="20"/>
  <c r="T1181" i="20"/>
  <c r="T1180" i="20"/>
  <c r="T1179" i="20"/>
  <c r="T1178" i="20"/>
  <c r="T1177" i="20"/>
  <c r="T1176" i="20"/>
  <c r="T1175" i="20"/>
  <c r="T1174" i="20"/>
  <c r="T1173" i="20"/>
  <c r="T1172" i="20"/>
  <c r="T1171" i="20"/>
  <c r="T1170" i="20"/>
  <c r="T1169" i="20"/>
  <c r="T1168" i="20"/>
  <c r="T1167" i="20"/>
  <c r="T1166" i="20"/>
  <c r="T1165" i="20"/>
  <c r="T1164" i="20"/>
  <c r="T1163" i="20"/>
  <c r="T1162" i="20"/>
  <c r="T1161" i="20"/>
  <c r="T1160" i="20"/>
  <c r="T1159" i="20"/>
  <c r="T1158" i="20"/>
  <c r="T1157" i="20"/>
  <c r="T1156" i="20"/>
  <c r="T1155" i="20"/>
  <c r="T1154" i="20"/>
  <c r="T1153" i="20"/>
  <c r="T1152" i="20"/>
  <c r="T1151" i="20"/>
  <c r="T1150" i="20"/>
  <c r="T1149" i="20"/>
  <c r="T1148" i="20"/>
  <c r="T1147" i="20"/>
  <c r="T1146" i="20"/>
  <c r="T1145" i="20"/>
  <c r="T1144" i="20"/>
  <c r="T1143" i="20"/>
  <c r="T1142" i="20"/>
  <c r="T1141" i="20"/>
  <c r="T1140" i="20"/>
  <c r="T1139" i="20"/>
  <c r="T1138" i="20"/>
  <c r="T1137" i="20"/>
  <c r="T1136" i="20"/>
  <c r="T1135" i="20"/>
  <c r="T1134" i="20"/>
  <c r="T1133" i="20"/>
  <c r="T1132" i="20"/>
  <c r="T1131" i="20"/>
  <c r="T1130" i="20"/>
  <c r="T1129" i="20"/>
  <c r="T1128" i="20"/>
  <c r="T1127" i="20"/>
  <c r="T1126" i="20"/>
  <c r="T1125" i="20"/>
  <c r="T1124" i="20"/>
  <c r="T1123" i="20"/>
  <c r="T1122" i="20"/>
  <c r="T1121" i="20"/>
  <c r="T1120" i="20"/>
  <c r="T1119" i="20"/>
  <c r="T1118" i="20"/>
  <c r="T1117" i="20"/>
  <c r="T1116" i="20"/>
  <c r="T1115" i="20"/>
  <c r="T1114" i="20"/>
  <c r="T1113" i="20"/>
  <c r="T1112" i="20"/>
  <c r="T1111" i="20"/>
  <c r="T1110" i="20"/>
  <c r="T1109" i="20"/>
  <c r="T1108" i="20"/>
  <c r="T1107" i="20"/>
  <c r="T1106" i="20"/>
  <c r="T1105" i="20"/>
  <c r="T1104" i="20"/>
  <c r="T1103" i="20"/>
  <c r="T1102" i="20"/>
  <c r="T1101" i="20"/>
  <c r="T1100" i="20"/>
  <c r="T1099" i="20"/>
  <c r="T1098" i="20"/>
  <c r="T1097" i="20"/>
  <c r="T1096" i="20"/>
  <c r="T1095" i="20"/>
  <c r="T1094" i="20"/>
  <c r="T1093" i="20"/>
  <c r="T1092" i="20"/>
  <c r="T1091" i="20"/>
  <c r="T1090" i="20"/>
  <c r="T1089" i="20"/>
  <c r="T1088" i="20"/>
  <c r="T1087" i="20"/>
  <c r="T1086" i="20"/>
  <c r="T1085" i="20"/>
  <c r="T1084" i="20"/>
  <c r="T1083" i="20"/>
  <c r="T1082" i="20"/>
  <c r="T1081" i="20"/>
  <c r="T1080" i="20"/>
  <c r="T1079" i="20"/>
  <c r="T1078" i="20"/>
  <c r="T1077" i="20"/>
  <c r="T1076" i="20"/>
  <c r="T1075" i="20"/>
  <c r="T1074" i="20"/>
  <c r="T1073" i="20"/>
  <c r="T1072" i="20"/>
  <c r="T1071" i="20"/>
  <c r="T1070" i="20"/>
  <c r="T1069" i="20"/>
  <c r="T1068" i="20"/>
  <c r="T1067" i="20"/>
  <c r="T1066" i="20"/>
  <c r="T1065" i="20"/>
  <c r="T1064" i="20"/>
  <c r="T1063" i="20"/>
  <c r="T1062" i="20"/>
  <c r="T1061" i="20"/>
  <c r="T1060" i="20"/>
  <c r="T1059" i="20"/>
  <c r="T1058" i="20"/>
  <c r="T1057" i="20"/>
  <c r="T1056" i="20"/>
  <c r="T1055" i="20"/>
  <c r="T1054" i="20"/>
  <c r="T1053" i="20"/>
  <c r="T1052" i="20"/>
  <c r="T1051" i="20"/>
  <c r="T1050" i="20"/>
  <c r="T1049" i="20"/>
  <c r="T1048" i="20"/>
  <c r="T1047" i="20"/>
  <c r="T1046" i="20"/>
  <c r="T1045" i="20"/>
  <c r="T1044" i="20"/>
  <c r="T1043" i="20"/>
  <c r="T1042" i="20"/>
  <c r="T1041" i="20"/>
  <c r="T1040" i="20"/>
  <c r="T1039" i="20"/>
  <c r="T1038" i="20"/>
  <c r="T1037" i="20"/>
  <c r="T1036" i="20"/>
  <c r="T1035" i="20"/>
  <c r="T1034" i="20"/>
  <c r="T1033" i="20"/>
  <c r="T1032" i="20"/>
  <c r="T1031" i="20"/>
  <c r="T1030" i="20"/>
  <c r="T1029" i="20"/>
  <c r="T1028" i="20"/>
  <c r="T1027" i="20"/>
  <c r="T1026" i="20"/>
  <c r="T1025" i="20"/>
  <c r="T1024" i="20"/>
  <c r="T1023" i="20"/>
  <c r="T1022" i="20"/>
  <c r="T1021" i="20"/>
  <c r="T1020" i="20"/>
  <c r="T1019" i="20"/>
  <c r="T1018" i="20"/>
  <c r="T1017" i="20"/>
  <c r="T1016" i="20"/>
  <c r="T1015" i="20"/>
  <c r="T1014" i="20"/>
  <c r="T1013" i="20"/>
  <c r="T1012" i="20"/>
  <c r="T1011" i="20"/>
  <c r="T1010" i="20"/>
  <c r="T1009" i="20"/>
  <c r="T1008" i="20"/>
  <c r="T1007" i="20"/>
  <c r="T1006" i="20"/>
  <c r="T1005" i="20"/>
  <c r="T1004" i="20"/>
  <c r="T1003" i="20"/>
  <c r="T1002" i="20"/>
  <c r="T1001" i="20"/>
  <c r="T1000" i="20"/>
  <c r="T999" i="20"/>
  <c r="T998" i="20"/>
  <c r="T997" i="20"/>
  <c r="T996" i="20"/>
  <c r="T995" i="20"/>
  <c r="T994" i="20"/>
  <c r="T993" i="20"/>
  <c r="T992" i="20"/>
  <c r="T991" i="20"/>
  <c r="T990" i="20"/>
  <c r="T989" i="20"/>
  <c r="T988" i="20"/>
  <c r="T987" i="20"/>
  <c r="T986" i="20"/>
  <c r="T985" i="20"/>
  <c r="T984" i="20"/>
  <c r="T983" i="20"/>
  <c r="T982" i="20"/>
  <c r="T981" i="20"/>
  <c r="T980" i="20"/>
  <c r="T979" i="20"/>
  <c r="T978" i="20"/>
  <c r="T977" i="20"/>
  <c r="T976" i="20"/>
  <c r="T975" i="20"/>
  <c r="T974" i="20"/>
  <c r="T973" i="20"/>
  <c r="T972" i="20"/>
  <c r="T971" i="20"/>
  <c r="T970" i="20"/>
  <c r="T969" i="20"/>
  <c r="T968" i="20"/>
  <c r="T967" i="20"/>
  <c r="T966" i="20"/>
  <c r="T965" i="20"/>
  <c r="T964" i="20"/>
  <c r="T963" i="20"/>
  <c r="T962" i="20"/>
  <c r="T961" i="20"/>
  <c r="T960" i="20"/>
  <c r="T959" i="20"/>
  <c r="T958" i="20"/>
  <c r="T957" i="20"/>
  <c r="T956" i="20"/>
  <c r="T955" i="20"/>
  <c r="T954" i="20"/>
  <c r="T953" i="20"/>
  <c r="T952" i="20"/>
  <c r="T951" i="20"/>
  <c r="T950" i="20"/>
  <c r="T949" i="20"/>
  <c r="T948" i="20"/>
  <c r="T947" i="20"/>
  <c r="T946" i="20"/>
  <c r="T945" i="20"/>
  <c r="T944" i="20"/>
  <c r="T943" i="20"/>
  <c r="T942" i="20"/>
  <c r="T941" i="20"/>
  <c r="T940" i="20"/>
  <c r="T939" i="20"/>
  <c r="T938" i="20"/>
  <c r="T937" i="20"/>
  <c r="T936" i="20"/>
  <c r="T935" i="20"/>
  <c r="T934" i="20"/>
  <c r="T933" i="20"/>
  <c r="T932" i="20"/>
  <c r="T931" i="20"/>
  <c r="T930" i="20"/>
  <c r="T929" i="20"/>
  <c r="T928" i="20"/>
  <c r="T927" i="20"/>
  <c r="T926" i="20"/>
  <c r="T925" i="20"/>
  <c r="T924" i="20"/>
  <c r="T923" i="20"/>
  <c r="T922" i="20"/>
  <c r="T921" i="20"/>
  <c r="T920" i="20"/>
  <c r="T919" i="20"/>
  <c r="T918" i="20"/>
  <c r="T917" i="20"/>
  <c r="T916" i="20"/>
  <c r="T915" i="20"/>
  <c r="T914" i="20"/>
  <c r="T913" i="20"/>
  <c r="T912" i="20"/>
  <c r="T911" i="20"/>
  <c r="T910" i="20"/>
  <c r="T909" i="20"/>
  <c r="T908" i="20"/>
  <c r="T907" i="20"/>
  <c r="T906" i="20"/>
  <c r="T905" i="20"/>
  <c r="T904" i="20"/>
  <c r="T903" i="20"/>
  <c r="T902" i="20"/>
  <c r="T901" i="20"/>
  <c r="T900" i="20"/>
  <c r="T899" i="20"/>
  <c r="T898" i="20"/>
  <c r="T897" i="20"/>
  <c r="T896" i="20"/>
  <c r="T895" i="20"/>
  <c r="T894" i="20"/>
  <c r="T893" i="20"/>
  <c r="T892" i="20"/>
  <c r="T891" i="20"/>
  <c r="T890" i="20"/>
  <c r="T889" i="20"/>
  <c r="T888" i="20"/>
  <c r="T887" i="20"/>
  <c r="T886" i="20"/>
  <c r="T885" i="20"/>
  <c r="T884" i="20"/>
  <c r="T883" i="20"/>
  <c r="T882" i="20"/>
  <c r="T881" i="20"/>
  <c r="T880" i="20"/>
  <c r="T879" i="20"/>
  <c r="T878" i="20"/>
  <c r="T877" i="20"/>
  <c r="T876" i="20"/>
  <c r="T875" i="20"/>
  <c r="T874" i="20"/>
  <c r="T873" i="20"/>
  <c r="T872" i="20"/>
  <c r="T871" i="20"/>
  <c r="T870" i="20"/>
  <c r="T869" i="20"/>
  <c r="T868" i="20"/>
  <c r="T867" i="20"/>
  <c r="T866" i="20"/>
  <c r="T865" i="20"/>
  <c r="T864" i="20"/>
  <c r="T863" i="20"/>
  <c r="T862" i="20"/>
  <c r="T861" i="20"/>
  <c r="T860" i="20"/>
  <c r="T859" i="20"/>
  <c r="T858" i="20"/>
  <c r="T857" i="20"/>
  <c r="T856" i="20"/>
  <c r="T855" i="20"/>
  <c r="T854" i="20"/>
  <c r="T853" i="20"/>
  <c r="T852" i="20"/>
  <c r="T851" i="20"/>
  <c r="T850" i="20"/>
  <c r="T849" i="20"/>
  <c r="T848" i="20"/>
  <c r="T847" i="20"/>
  <c r="T846" i="20"/>
  <c r="T845" i="20"/>
  <c r="T844" i="20"/>
  <c r="T843" i="20"/>
  <c r="T842" i="20"/>
  <c r="T841" i="20"/>
  <c r="T840" i="20"/>
  <c r="T839" i="20"/>
  <c r="T838" i="20"/>
  <c r="T837" i="20"/>
  <c r="T836" i="20"/>
  <c r="T835" i="20"/>
  <c r="T834" i="20"/>
  <c r="T833" i="20"/>
  <c r="T832" i="20"/>
  <c r="T831" i="20"/>
  <c r="T830" i="20"/>
  <c r="T829" i="20"/>
  <c r="T828" i="20"/>
  <c r="T827" i="20"/>
  <c r="T826" i="20"/>
  <c r="T825" i="20"/>
  <c r="T824" i="20"/>
  <c r="T823" i="20"/>
  <c r="T822" i="20"/>
  <c r="T821" i="20"/>
  <c r="T820" i="20"/>
  <c r="T819" i="20"/>
  <c r="T818" i="20"/>
  <c r="T817" i="20"/>
  <c r="T816" i="20"/>
  <c r="T815" i="20"/>
  <c r="T814" i="20"/>
  <c r="T813" i="20"/>
  <c r="T812" i="20"/>
  <c r="T811" i="20"/>
  <c r="T810" i="20"/>
  <c r="T809" i="20"/>
  <c r="T808" i="20"/>
  <c r="T807" i="20"/>
  <c r="T806" i="20"/>
  <c r="T805" i="20"/>
  <c r="T804" i="20"/>
  <c r="T803" i="20"/>
  <c r="T802" i="20"/>
  <c r="T801" i="20"/>
  <c r="T800" i="20"/>
  <c r="T799" i="20"/>
  <c r="T798" i="20"/>
  <c r="T797" i="20"/>
  <c r="T796" i="20"/>
  <c r="T795" i="20"/>
  <c r="T794" i="20"/>
  <c r="T793" i="20"/>
  <c r="T792" i="20"/>
  <c r="T791" i="20"/>
  <c r="T790" i="20"/>
  <c r="T789" i="20"/>
  <c r="T788" i="20"/>
  <c r="T787" i="20"/>
  <c r="T786" i="20"/>
  <c r="T785" i="20"/>
  <c r="T784" i="20"/>
  <c r="T783" i="20"/>
  <c r="T782" i="20"/>
  <c r="T781" i="20"/>
  <c r="T780" i="20"/>
  <c r="T779" i="20"/>
  <c r="T778" i="20"/>
  <c r="T777" i="20"/>
  <c r="T776" i="20"/>
  <c r="T775" i="20"/>
  <c r="T774" i="20"/>
  <c r="T773" i="20"/>
  <c r="T772" i="20"/>
  <c r="T771" i="20"/>
  <c r="T770" i="20"/>
  <c r="T769" i="20"/>
  <c r="T768" i="20"/>
  <c r="T767" i="20"/>
  <c r="T766" i="20"/>
  <c r="T765" i="20"/>
  <c r="T764" i="20"/>
  <c r="T763" i="20"/>
  <c r="T762" i="20"/>
  <c r="T761" i="20"/>
  <c r="T760" i="20"/>
  <c r="T759" i="20"/>
  <c r="T758" i="20"/>
  <c r="T757" i="20"/>
  <c r="T756" i="20"/>
  <c r="T755" i="20"/>
  <c r="T754" i="20"/>
  <c r="T753" i="20"/>
  <c r="T752" i="20"/>
  <c r="T751" i="20"/>
  <c r="T750" i="20"/>
  <c r="T749" i="20"/>
  <c r="T748" i="20"/>
  <c r="T747" i="20"/>
  <c r="T746" i="20"/>
  <c r="T745" i="20"/>
  <c r="T744" i="20"/>
  <c r="T743" i="20"/>
  <c r="T742" i="20"/>
  <c r="T741" i="20"/>
  <c r="T740" i="20"/>
  <c r="T739" i="20"/>
  <c r="T738" i="20"/>
  <c r="T737" i="20"/>
  <c r="T736" i="20"/>
  <c r="T735" i="20"/>
  <c r="T734" i="20"/>
  <c r="T733" i="20"/>
  <c r="T732" i="20"/>
  <c r="T731" i="20"/>
  <c r="T730" i="20"/>
  <c r="T729" i="20"/>
  <c r="T728" i="20"/>
  <c r="T727" i="20"/>
  <c r="T726" i="20"/>
  <c r="T725" i="20"/>
  <c r="T724" i="20"/>
  <c r="T723" i="20"/>
  <c r="T722" i="20"/>
  <c r="T721" i="20"/>
  <c r="T720" i="20"/>
  <c r="T719" i="20"/>
  <c r="T718" i="20"/>
  <c r="T717" i="20"/>
  <c r="T716" i="20"/>
  <c r="T715" i="20"/>
  <c r="T714" i="20"/>
  <c r="T713" i="20"/>
  <c r="T712" i="20"/>
  <c r="T711" i="20"/>
  <c r="T710" i="20"/>
  <c r="T709" i="20"/>
  <c r="T708" i="20"/>
  <c r="T707" i="20"/>
  <c r="T706" i="20"/>
  <c r="T705" i="20"/>
  <c r="T704" i="20"/>
  <c r="T703" i="20"/>
  <c r="T702" i="20"/>
  <c r="T701" i="20"/>
  <c r="T700" i="20"/>
  <c r="T699" i="20"/>
  <c r="T698" i="20"/>
  <c r="T697" i="20"/>
  <c r="T696" i="20"/>
  <c r="T695" i="20"/>
  <c r="T694" i="20"/>
  <c r="T693" i="20"/>
  <c r="T692" i="20"/>
  <c r="T691" i="20"/>
  <c r="T690" i="20"/>
  <c r="T689" i="20"/>
  <c r="T688" i="20"/>
  <c r="T687" i="20"/>
  <c r="T686" i="20"/>
  <c r="T685" i="20"/>
  <c r="T684" i="20"/>
  <c r="T683" i="20"/>
  <c r="T682" i="20"/>
  <c r="T681" i="20"/>
  <c r="T680" i="20"/>
  <c r="T679" i="20"/>
  <c r="T678" i="20"/>
  <c r="T677" i="20"/>
  <c r="T676" i="20"/>
  <c r="T675" i="20"/>
  <c r="T674" i="20"/>
  <c r="T673" i="20"/>
  <c r="T672" i="20"/>
  <c r="T671" i="20"/>
  <c r="T670" i="20"/>
  <c r="T669" i="20"/>
  <c r="T668" i="20"/>
  <c r="T518" i="20"/>
  <c r="T517" i="20"/>
  <c r="T516" i="20"/>
  <c r="T515" i="20"/>
  <c r="T514" i="20"/>
  <c r="T513" i="20"/>
  <c r="T512" i="20"/>
  <c r="T511" i="20"/>
  <c r="T510" i="20"/>
  <c r="T509" i="20"/>
  <c r="T508" i="20"/>
  <c r="T507" i="20"/>
  <c r="T506" i="20"/>
  <c r="T505" i="20"/>
  <c r="T504" i="20"/>
  <c r="T503" i="20"/>
  <c r="T502" i="20"/>
  <c r="T501" i="20"/>
  <c r="T500" i="20"/>
  <c r="T499" i="20"/>
  <c r="T498" i="20"/>
  <c r="T497" i="20"/>
  <c r="T496" i="20"/>
  <c r="T495" i="20"/>
  <c r="T494" i="20"/>
  <c r="T493" i="20"/>
  <c r="T492" i="20"/>
  <c r="T491" i="20"/>
  <c r="T490" i="20"/>
  <c r="T489" i="20"/>
  <c r="T488" i="20"/>
  <c r="T487" i="20"/>
  <c r="T486" i="20"/>
  <c r="T485" i="20"/>
  <c r="T484" i="20"/>
  <c r="T483" i="20"/>
  <c r="T482" i="20"/>
  <c r="T481" i="20"/>
  <c r="T480" i="20"/>
  <c r="T479" i="20"/>
  <c r="T478" i="20"/>
  <c r="T477" i="20"/>
  <c r="T476" i="20"/>
  <c r="T475" i="20"/>
  <c r="T474" i="20"/>
  <c r="T473" i="20"/>
  <c r="T472" i="20"/>
  <c r="T471" i="20"/>
  <c r="T470" i="20"/>
  <c r="T469" i="20"/>
  <c r="T468" i="20"/>
  <c r="T467" i="20"/>
  <c r="T466" i="20"/>
  <c r="T465" i="20"/>
  <c r="T464" i="20"/>
  <c r="T463" i="20"/>
  <c r="T462" i="20"/>
  <c r="T461" i="20"/>
  <c r="T460" i="20"/>
  <c r="T459" i="20"/>
  <c r="T458" i="20"/>
  <c r="T457" i="20"/>
  <c r="T456" i="20"/>
  <c r="T455" i="20"/>
  <c r="T454" i="20"/>
  <c r="T453" i="20"/>
  <c r="T452" i="20"/>
  <c r="T451" i="20"/>
  <c r="T450" i="20"/>
  <c r="T449" i="20"/>
  <c r="T448" i="20"/>
  <c r="T447" i="20"/>
  <c r="T446" i="20"/>
  <c r="T445" i="20"/>
  <c r="T444" i="20"/>
  <c r="T443" i="20"/>
  <c r="T442" i="20"/>
  <c r="T441" i="20"/>
  <c r="T440" i="20"/>
  <c r="T439" i="20"/>
  <c r="T438" i="20"/>
  <c r="T437" i="20"/>
  <c r="T436" i="20"/>
  <c r="T435" i="20"/>
  <c r="T434" i="20"/>
  <c r="T433" i="20"/>
  <c r="T432" i="20"/>
  <c r="T431" i="20"/>
  <c r="T430" i="20"/>
  <c r="T429" i="20"/>
  <c r="T428" i="20"/>
  <c r="T427" i="20"/>
  <c r="T426" i="20"/>
  <c r="T425" i="20"/>
  <c r="T424" i="20"/>
  <c r="T423" i="20"/>
  <c r="T422" i="20"/>
  <c r="T421" i="20"/>
  <c r="T420" i="20"/>
  <c r="T419" i="20"/>
  <c r="T418" i="20"/>
  <c r="T417" i="20"/>
  <c r="T416" i="20"/>
  <c r="T415" i="20"/>
  <c r="T414" i="20"/>
  <c r="T413" i="20"/>
  <c r="T412" i="20"/>
  <c r="T411" i="20"/>
  <c r="T410" i="20"/>
  <c r="T409" i="20"/>
  <c r="T408" i="20"/>
  <c r="T407" i="20"/>
  <c r="T406" i="20"/>
  <c r="T405" i="20"/>
  <c r="T404" i="20"/>
  <c r="T403" i="20"/>
  <c r="T402" i="20"/>
  <c r="T401" i="20"/>
  <c r="T400" i="20"/>
  <c r="T399" i="20"/>
  <c r="T398" i="20"/>
  <c r="T397" i="20"/>
  <c r="T396" i="20"/>
  <c r="T395" i="20"/>
  <c r="T394" i="20"/>
  <c r="T393" i="20"/>
  <c r="T392" i="20"/>
  <c r="T391" i="20"/>
  <c r="T390" i="20"/>
  <c r="T389" i="20"/>
  <c r="T388" i="20"/>
  <c r="T387" i="20"/>
  <c r="T386" i="20"/>
  <c r="T385" i="20"/>
  <c r="T384" i="20"/>
  <c r="T383" i="20"/>
  <c r="T382" i="20"/>
  <c r="T381" i="20"/>
  <c r="T380" i="20"/>
  <c r="T379" i="20"/>
  <c r="T378" i="20"/>
  <c r="T377" i="20"/>
  <c r="T376" i="20"/>
  <c r="T375" i="20"/>
  <c r="T374" i="20"/>
  <c r="T373" i="20"/>
  <c r="T372" i="20"/>
  <c r="T371" i="20"/>
  <c r="T370" i="20"/>
  <c r="T369" i="20"/>
  <c r="T368" i="20"/>
  <c r="T367" i="20"/>
  <c r="T366" i="20"/>
  <c r="T365" i="20"/>
  <c r="T364" i="20"/>
  <c r="T363" i="20"/>
  <c r="T362" i="20"/>
  <c r="T361" i="20"/>
  <c r="T360" i="20"/>
  <c r="T359" i="20"/>
  <c r="T358" i="20"/>
  <c r="T357" i="20"/>
  <c r="T356" i="20"/>
  <c r="T355" i="20"/>
  <c r="T354" i="20"/>
  <c r="T353" i="20"/>
  <c r="T352" i="20"/>
  <c r="T351" i="20"/>
  <c r="T350" i="20"/>
  <c r="T349" i="20"/>
  <c r="T348" i="20"/>
  <c r="T347" i="20"/>
  <c r="T346" i="20"/>
  <c r="T345" i="20"/>
  <c r="T344" i="20"/>
  <c r="T343" i="20"/>
  <c r="T342" i="20"/>
  <c r="T341" i="20"/>
  <c r="T340" i="20"/>
  <c r="T339" i="20"/>
  <c r="T338" i="20"/>
  <c r="T337" i="20"/>
  <c r="T336" i="20"/>
  <c r="T335" i="20"/>
  <c r="T334" i="20"/>
  <c r="T333" i="20"/>
  <c r="T332" i="20"/>
  <c r="T331" i="20"/>
  <c r="T330" i="20"/>
  <c r="T329" i="20"/>
  <c r="T328" i="20"/>
  <c r="T327" i="20"/>
  <c r="T326" i="20"/>
  <c r="T325" i="20"/>
  <c r="T324" i="20"/>
  <c r="T323" i="20"/>
  <c r="T322" i="20"/>
  <c r="T321" i="20"/>
  <c r="T320" i="20"/>
  <c r="T319" i="20"/>
  <c r="T318" i="20"/>
  <c r="T317" i="20"/>
  <c r="T316" i="20"/>
  <c r="T315" i="20"/>
  <c r="T314" i="20"/>
  <c r="T313" i="20"/>
  <c r="T312" i="20"/>
  <c r="T311" i="20"/>
  <c r="T310" i="20"/>
  <c r="T309" i="20"/>
  <c r="T308" i="20"/>
  <c r="T307" i="20"/>
  <c r="T306" i="20"/>
  <c r="T305" i="20"/>
  <c r="T304" i="20"/>
  <c r="T303" i="20"/>
  <c r="T302" i="20"/>
  <c r="T301" i="20"/>
  <c r="T300" i="20"/>
  <c r="T299" i="20"/>
  <c r="T298" i="20"/>
  <c r="T297" i="20"/>
  <c r="T296" i="20"/>
  <c r="T295" i="20"/>
  <c r="T294" i="20"/>
  <c r="T293" i="20"/>
  <c r="T292" i="20"/>
  <c r="T291" i="20"/>
  <c r="T290" i="20"/>
  <c r="T289" i="20"/>
  <c r="T288" i="20"/>
  <c r="T287" i="20"/>
  <c r="T286" i="20"/>
  <c r="T285" i="20"/>
  <c r="T284" i="20"/>
  <c r="T283" i="20"/>
  <c r="T282" i="20"/>
  <c r="T281" i="20"/>
  <c r="T280" i="20"/>
  <c r="T279" i="20"/>
  <c r="T278" i="20"/>
  <c r="T277" i="20"/>
  <c r="T276" i="20"/>
  <c r="T275" i="20"/>
  <c r="T274" i="20"/>
  <c r="T273" i="20"/>
  <c r="T272" i="20"/>
  <c r="T271" i="20"/>
  <c r="T270" i="20"/>
  <c r="T269" i="20"/>
  <c r="T268" i="20"/>
  <c r="T267" i="20"/>
  <c r="T266" i="20"/>
  <c r="T265" i="20"/>
  <c r="T264" i="20"/>
  <c r="T263" i="20"/>
  <c r="T262" i="20"/>
  <c r="T261" i="20"/>
  <c r="T260" i="20"/>
  <c r="T259" i="20"/>
  <c r="T258" i="20"/>
  <c r="T257" i="20"/>
  <c r="T256" i="20"/>
  <c r="T255" i="20"/>
  <c r="T254" i="20"/>
  <c r="T253" i="20"/>
  <c r="T252" i="20"/>
  <c r="T251" i="20"/>
  <c r="T250" i="20"/>
  <c r="T249" i="20"/>
  <c r="T248" i="20"/>
  <c r="T247" i="20"/>
  <c r="T246" i="20"/>
  <c r="T245" i="20"/>
  <c r="T244" i="20"/>
  <c r="T243" i="20"/>
  <c r="T242" i="20"/>
  <c r="T241" i="20"/>
  <c r="T240" i="20"/>
  <c r="T239" i="20"/>
  <c r="T238" i="20"/>
  <c r="T237" i="20"/>
  <c r="T236" i="20"/>
  <c r="T235" i="20"/>
  <c r="T234" i="20"/>
  <c r="T233" i="20"/>
  <c r="T232" i="20"/>
  <c r="T231" i="20"/>
  <c r="T230" i="20"/>
  <c r="T229" i="20"/>
  <c r="T228" i="20"/>
  <c r="T227" i="20"/>
  <c r="T226" i="20"/>
  <c r="T225" i="20"/>
  <c r="T224" i="20"/>
  <c r="T223" i="20"/>
  <c r="T222" i="20"/>
  <c r="T221" i="20"/>
  <c r="T220" i="20"/>
  <c r="T219" i="20"/>
  <c r="T218" i="20"/>
  <c r="T217" i="20"/>
  <c r="T216" i="20"/>
  <c r="T215" i="20"/>
  <c r="T214" i="20"/>
  <c r="T213" i="20"/>
  <c r="T212" i="20"/>
  <c r="T211" i="20"/>
  <c r="T210" i="20"/>
  <c r="T209" i="20"/>
  <c r="T208" i="20"/>
  <c r="T207" i="20"/>
  <c r="T206" i="20"/>
  <c r="T205" i="20"/>
  <c r="T204" i="20"/>
  <c r="T203" i="20"/>
  <c r="T202" i="20"/>
  <c r="T201" i="20"/>
  <c r="T200" i="20"/>
  <c r="T199" i="20"/>
  <c r="T198" i="20"/>
  <c r="T197" i="20"/>
  <c r="T196" i="20"/>
  <c r="T195" i="20"/>
  <c r="T194" i="20"/>
  <c r="T193" i="20"/>
  <c r="T192" i="20"/>
  <c r="T191" i="20"/>
  <c r="T190" i="20"/>
  <c r="T189" i="20"/>
  <c r="T188" i="20"/>
  <c r="T187" i="20"/>
  <c r="T186" i="20"/>
  <c r="T185" i="20"/>
  <c r="T184" i="20"/>
  <c r="T183" i="20"/>
  <c r="T182" i="20"/>
  <c r="T181" i="20"/>
  <c r="T180" i="20"/>
  <c r="T179" i="20"/>
  <c r="T178" i="20"/>
  <c r="T177" i="20"/>
  <c r="T176" i="20"/>
  <c r="T175" i="20"/>
  <c r="T174" i="20"/>
  <c r="T173" i="20"/>
  <c r="T172" i="20"/>
  <c r="T171" i="20"/>
  <c r="T170" i="20"/>
  <c r="T169" i="20"/>
  <c r="T168" i="20"/>
  <c r="T167" i="20"/>
  <c r="T166" i="20"/>
  <c r="T165" i="20"/>
  <c r="T164" i="20"/>
  <c r="T163" i="20"/>
  <c r="T162" i="20"/>
  <c r="T161" i="20"/>
  <c r="T160" i="20"/>
  <c r="T159" i="20"/>
  <c r="T158" i="20"/>
  <c r="T157" i="20"/>
  <c r="T156" i="20"/>
  <c r="T155" i="20"/>
  <c r="T154" i="20"/>
  <c r="T153" i="20"/>
  <c r="T152" i="20"/>
  <c r="T151" i="20"/>
  <c r="T150" i="20"/>
  <c r="T149" i="20"/>
  <c r="T148" i="20"/>
  <c r="T147" i="20"/>
  <c r="T146" i="20"/>
  <c r="T145" i="20"/>
  <c r="T144" i="20"/>
  <c r="T143" i="20"/>
  <c r="T142" i="20"/>
  <c r="T141" i="20"/>
  <c r="T140" i="20"/>
  <c r="T139" i="20"/>
  <c r="T138" i="20"/>
  <c r="T137" i="20"/>
  <c r="T136" i="20"/>
  <c r="T135" i="20"/>
  <c r="T134" i="20"/>
  <c r="T133" i="20"/>
  <c r="T132" i="20"/>
  <c r="T131" i="20"/>
  <c r="T130" i="20"/>
  <c r="T129" i="20"/>
  <c r="T128" i="20"/>
  <c r="T127" i="20"/>
  <c r="T126" i="20"/>
  <c r="T125" i="20"/>
  <c r="T124" i="20"/>
  <c r="T123" i="20"/>
  <c r="T122" i="20"/>
  <c r="T121" i="20"/>
  <c r="T120" i="20"/>
  <c r="T119" i="20"/>
  <c r="T118" i="20"/>
  <c r="T117" i="20"/>
  <c r="T116" i="20"/>
  <c r="T115" i="20"/>
  <c r="T114" i="20"/>
  <c r="T113" i="20"/>
  <c r="T112" i="20"/>
  <c r="T111" i="20"/>
  <c r="T110" i="20"/>
  <c r="T109" i="20"/>
  <c r="T108" i="20"/>
  <c r="T107" i="20"/>
  <c r="T106" i="20"/>
  <c r="T105" i="20"/>
  <c r="T104" i="20"/>
  <c r="T103" i="20"/>
  <c r="T102" i="20"/>
  <c r="T101" i="20"/>
  <c r="T1765" i="20"/>
  <c r="T1764" i="20"/>
  <c r="T1763" i="20"/>
  <c r="T1762" i="20"/>
  <c r="T1761" i="20"/>
  <c r="T1760" i="20"/>
  <c r="T1759" i="20"/>
  <c r="T1758" i="20"/>
  <c r="T1757" i="20"/>
  <c r="T1756" i="20"/>
  <c r="T1755" i="20"/>
  <c r="T1754" i="20"/>
  <c r="T1753" i="20"/>
  <c r="T1752" i="20"/>
  <c r="T1751" i="20"/>
  <c r="T1750" i="20"/>
  <c r="T1749" i="20"/>
  <c r="T1748" i="20"/>
  <c r="T1747" i="20"/>
  <c r="T1746" i="20"/>
  <c r="T1745" i="20"/>
  <c r="T1744" i="20"/>
  <c r="T1743" i="20"/>
  <c r="T1742" i="20"/>
  <c r="T1741" i="20"/>
  <c r="T1740" i="20"/>
  <c r="T1739" i="20"/>
  <c r="T1738" i="20"/>
  <c r="T1737" i="20"/>
  <c r="T1736" i="20"/>
  <c r="T1735" i="20"/>
  <c r="T1734" i="20"/>
  <c r="T1733" i="20"/>
  <c r="T1732" i="20"/>
  <c r="T1731" i="20"/>
  <c r="T1730" i="20"/>
  <c r="T1729" i="20"/>
  <c r="T1728" i="20"/>
  <c r="T1727" i="20"/>
  <c r="T1726" i="20"/>
  <c r="T1725" i="20"/>
  <c r="T1724" i="20"/>
  <c r="T1723" i="20"/>
  <c r="T1722" i="20"/>
  <c r="T1721" i="20"/>
  <c r="T1720" i="20"/>
  <c r="T1719" i="20"/>
  <c r="T1718" i="20"/>
  <c r="T1717" i="20"/>
  <c r="T1716" i="20"/>
  <c r="T1715" i="20"/>
  <c r="T1714" i="20"/>
  <c r="T1713" i="20"/>
  <c r="T1712" i="20"/>
  <c r="T1711" i="20"/>
  <c r="T1710" i="20"/>
  <c r="T1709" i="20"/>
  <c r="T1708" i="20"/>
  <c r="T1707" i="20"/>
  <c r="T1706" i="20"/>
  <c r="T1705" i="20"/>
  <c r="T1704" i="20"/>
  <c r="T1703" i="20"/>
  <c r="T1702" i="20"/>
  <c r="T1701" i="20"/>
  <c r="T1700" i="20"/>
  <c r="T1699" i="20"/>
  <c r="T1698" i="20"/>
  <c r="T1697" i="20"/>
  <c r="T1696" i="20"/>
  <c r="T1695" i="20"/>
  <c r="T1694" i="20"/>
  <c r="T1693" i="20"/>
  <c r="T1692" i="20"/>
  <c r="T1691" i="20"/>
  <c r="T1690" i="20"/>
  <c r="T1689" i="20"/>
  <c r="T1688" i="20"/>
  <c r="T1687" i="20"/>
  <c r="T1686" i="20"/>
  <c r="T1685" i="20"/>
  <c r="T1684" i="20"/>
  <c r="T1683" i="20"/>
  <c r="T1682" i="20"/>
  <c r="T1681" i="20"/>
  <c r="T1680" i="20"/>
  <c r="T1679" i="20"/>
  <c r="T1678" i="20"/>
  <c r="T1677" i="20"/>
  <c r="T1676" i="20"/>
  <c r="T1675" i="20"/>
  <c r="T1674" i="20"/>
  <c r="T1673" i="20"/>
  <c r="T1672" i="20"/>
  <c r="T1671" i="20"/>
  <c r="T1670" i="20"/>
  <c r="T1669" i="20"/>
  <c r="T1668" i="20"/>
  <c r="T1667" i="20"/>
  <c r="T1666" i="20"/>
  <c r="T1665" i="20"/>
  <c r="T1664" i="20"/>
  <c r="T1663" i="20"/>
  <c r="T1662" i="20"/>
  <c r="T1661" i="20"/>
  <c r="T1660" i="20"/>
  <c r="T1659" i="20"/>
  <c r="T1658" i="20"/>
  <c r="T1657" i="20"/>
  <c r="T1656" i="20"/>
  <c r="T1655" i="20"/>
  <c r="T1654" i="20"/>
  <c r="T1653" i="20"/>
  <c r="T1652" i="20"/>
  <c r="T1651" i="20"/>
  <c r="T1650" i="20"/>
  <c r="T1649" i="20"/>
  <c r="T1648" i="20"/>
  <c r="T1647" i="20"/>
  <c r="T1646" i="20"/>
  <c r="T1645" i="20"/>
  <c r="T1644" i="20"/>
  <c r="T1643" i="20"/>
  <c r="T1642" i="20"/>
  <c r="T1641" i="20"/>
  <c r="T1640" i="20"/>
  <c r="T1639" i="20"/>
  <c r="T1638" i="20"/>
  <c r="T1637" i="20"/>
  <c r="T1636" i="20"/>
  <c r="T1635" i="20"/>
  <c r="T1634" i="20"/>
  <c r="T1633" i="20"/>
  <c r="T1632" i="20"/>
  <c r="T1631" i="20"/>
  <c r="T1630" i="20"/>
  <c r="T1629" i="20"/>
  <c r="T1628" i="20"/>
  <c r="T1627" i="20"/>
  <c r="T1626" i="20"/>
  <c r="T1625" i="20"/>
  <c r="T1624" i="20"/>
  <c r="T1623" i="20"/>
  <c r="T1622" i="20"/>
  <c r="T1621" i="20"/>
  <c r="T1620" i="20"/>
  <c r="T1619" i="20"/>
  <c r="T1618" i="20"/>
  <c r="T1617" i="20"/>
  <c r="T1616" i="20"/>
  <c r="T1615" i="20"/>
  <c r="T1614" i="20"/>
  <c r="T1613" i="20"/>
  <c r="T1612" i="20"/>
  <c r="T1611" i="20"/>
  <c r="T1610" i="20"/>
  <c r="T1609" i="20"/>
  <c r="T1608" i="20"/>
  <c r="T1607" i="20"/>
  <c r="T1606" i="20"/>
  <c r="T1605" i="20"/>
  <c r="T1604" i="20"/>
  <c r="T1603" i="20"/>
  <c r="T1602" i="20"/>
  <c r="T1601" i="20"/>
  <c r="T1600" i="20"/>
  <c r="T1599" i="20"/>
  <c r="T1598" i="20"/>
  <c r="T1597" i="20"/>
  <c r="T1596" i="20"/>
  <c r="T1595" i="20"/>
  <c r="T1594" i="20"/>
  <c r="T1593" i="20"/>
  <c r="T1592" i="20"/>
  <c r="T1591" i="20"/>
  <c r="T1590" i="20"/>
  <c r="T1589" i="20"/>
  <c r="T1588" i="20"/>
  <c r="T1587" i="20"/>
  <c r="T1586" i="20"/>
  <c r="T1585" i="20"/>
  <c r="T1584" i="20"/>
  <c r="T1583" i="20"/>
  <c r="T1582" i="20"/>
  <c r="T1581" i="20"/>
  <c r="T1580" i="20"/>
  <c r="T1579" i="20"/>
  <c r="T1578" i="20"/>
  <c r="T1577" i="20"/>
  <c r="T1576" i="20"/>
  <c r="T1575" i="20"/>
  <c r="T1574" i="20"/>
  <c r="T1573" i="20"/>
  <c r="T1572" i="20"/>
  <c r="T1571" i="20"/>
  <c r="T1570" i="20"/>
  <c r="T1569" i="20"/>
  <c r="T1568" i="20"/>
  <c r="T1567" i="20"/>
  <c r="T1566" i="20"/>
  <c r="T1565" i="20"/>
  <c r="T1564" i="20"/>
  <c r="T1563" i="20"/>
  <c r="T1562" i="20"/>
  <c r="T1561" i="20"/>
  <c r="T1560" i="20"/>
  <c r="T1559" i="20"/>
  <c r="T1558" i="20"/>
  <c r="T1557" i="20"/>
  <c r="T1556" i="20"/>
  <c r="T1555" i="20"/>
  <c r="T1554" i="20"/>
  <c r="T1553" i="20"/>
  <c r="T1552" i="20"/>
  <c r="T1551" i="20"/>
  <c r="T1550" i="20"/>
  <c r="T1549" i="20"/>
  <c r="T1548" i="20"/>
  <c r="T1547" i="20"/>
  <c r="T1546" i="20"/>
  <c r="T1545" i="20"/>
  <c r="T1544" i="20"/>
  <c r="T1543" i="20"/>
  <c r="T1542" i="20"/>
  <c r="T1541" i="20"/>
  <c r="T1540" i="20"/>
  <c r="T1539" i="20"/>
  <c r="T1538" i="20"/>
  <c r="T1537" i="20"/>
  <c r="T1536" i="20"/>
  <c r="T1535" i="20"/>
  <c r="T1534" i="20"/>
  <c r="T1533" i="20"/>
  <c r="T1532" i="20"/>
  <c r="T1531" i="20"/>
  <c r="T1530" i="20"/>
  <c r="T1529" i="20"/>
  <c r="T1528" i="20"/>
  <c r="T1527" i="20"/>
  <c r="T1526" i="20"/>
  <c r="T1525" i="20"/>
  <c r="T1524" i="20"/>
  <c r="T1523" i="20"/>
  <c r="T1522" i="20"/>
  <c r="T1521" i="20"/>
  <c r="T1520" i="20"/>
  <c r="T1519" i="20"/>
  <c r="T1518" i="20"/>
  <c r="T1517" i="20"/>
  <c r="T1516" i="20"/>
  <c r="T1515" i="20"/>
  <c r="T1514" i="20"/>
  <c r="T1513" i="20"/>
  <c r="T1512" i="20"/>
  <c r="T1511" i="20"/>
  <c r="T1510" i="20"/>
  <c r="T1509" i="20"/>
  <c r="T1508" i="20"/>
  <c r="T1507" i="20"/>
  <c r="T1506" i="20"/>
  <c r="T1505" i="20"/>
  <c r="T1504" i="20"/>
  <c r="T1503" i="20"/>
  <c r="T1502" i="20"/>
  <c r="T1501" i="20"/>
  <c r="T1500" i="20"/>
  <c r="T1499" i="20"/>
  <c r="T1498" i="20"/>
  <c r="T1497" i="20"/>
  <c r="T1496" i="20"/>
  <c r="T1495" i="20"/>
  <c r="T1494" i="20"/>
  <c r="T1493" i="20"/>
  <c r="T1492" i="20"/>
  <c r="T1491" i="20"/>
  <c r="T1490" i="20"/>
  <c r="T1489" i="20"/>
  <c r="T1488" i="20"/>
  <c r="T1487" i="20"/>
  <c r="T1486" i="20"/>
  <c r="T1485" i="20"/>
  <c r="T1484" i="20"/>
  <c r="T1483" i="20"/>
  <c r="T1482" i="20"/>
  <c r="T1481" i="20"/>
  <c r="T1480" i="20"/>
  <c r="T1479" i="20"/>
  <c r="T1478" i="20"/>
  <c r="T1477" i="20"/>
  <c r="T1476" i="20"/>
  <c r="T1475" i="20"/>
  <c r="T1474" i="20"/>
  <c r="T1473" i="20"/>
  <c r="T1472" i="20"/>
  <c r="T1471" i="20"/>
  <c r="T1441" i="20"/>
  <c r="T1440" i="20"/>
  <c r="T1439" i="20"/>
  <c r="T1438" i="20"/>
  <c r="T1437" i="20"/>
  <c r="T1436" i="20"/>
  <c r="T1435" i="20"/>
  <c r="T1434" i="20"/>
  <c r="T1433" i="20"/>
  <c r="T1432" i="20"/>
  <c r="T1431" i="20"/>
  <c r="T1430" i="20"/>
  <c r="T1429" i="20"/>
  <c r="T1428" i="20"/>
  <c r="T1427" i="20"/>
  <c r="T1426" i="20"/>
  <c r="T1425" i="20"/>
  <c r="T1424" i="20"/>
  <c r="T1423" i="20"/>
  <c r="T1422" i="20"/>
  <c r="T1421" i="20"/>
  <c r="T1420" i="20"/>
  <c r="T1419" i="20"/>
  <c r="T1418" i="20"/>
  <c r="T1417" i="20"/>
  <c r="T1416" i="20"/>
  <c r="T1415" i="20"/>
  <c r="T1414" i="20"/>
  <c r="T1413" i="20"/>
  <c r="T1412" i="20"/>
  <c r="T1411" i="20"/>
  <c r="T1410" i="20"/>
  <c r="T1409" i="20"/>
  <c r="T1408" i="20"/>
  <c r="T1407" i="20"/>
  <c r="T1406" i="20"/>
  <c r="T1405" i="20"/>
  <c r="T1404" i="20"/>
  <c r="T1403" i="20"/>
  <c r="T1402" i="20"/>
  <c r="T1401" i="20"/>
  <c r="T1400" i="20"/>
  <c r="T1399" i="20"/>
  <c r="T1398" i="20"/>
  <c r="T1397" i="20"/>
  <c r="T1396" i="20"/>
  <c r="T1470" i="20"/>
  <c r="T1469" i="20"/>
  <c r="T1468" i="20"/>
  <c r="T1467" i="20"/>
  <c r="T1466" i="20"/>
  <c r="T1465" i="20"/>
  <c r="T1464" i="20"/>
  <c r="T1463" i="20"/>
  <c r="T1462" i="20"/>
  <c r="T1461" i="20"/>
  <c r="T1460" i="20"/>
  <c r="T1459" i="20"/>
  <c r="T1458" i="20"/>
  <c r="T1457" i="20"/>
  <c r="T1456" i="20"/>
  <c r="T1455" i="20"/>
  <c r="T1454" i="20"/>
  <c r="T1453" i="20"/>
  <c r="T1452" i="20"/>
  <c r="T1451" i="20"/>
  <c r="T1450" i="20"/>
  <c r="T1449" i="20"/>
  <c r="T1448" i="20"/>
  <c r="T1447" i="20"/>
  <c r="T1446" i="20"/>
  <c r="T1445" i="20"/>
  <c r="T1444" i="20"/>
  <c r="T1443" i="20"/>
  <c r="T1442" i="20"/>
  <c r="T1395" i="20"/>
  <c r="T1394" i="20"/>
  <c r="T1393" i="20"/>
  <c r="T1392" i="20"/>
  <c r="T1391" i="20"/>
  <c r="T1390" i="20"/>
  <c r="T1389" i="20"/>
  <c r="T1388" i="20"/>
  <c r="T1387" i="20"/>
  <c r="T1386" i="20"/>
  <c r="T1385" i="20"/>
  <c r="T1384" i="20"/>
  <c r="T1383" i="20"/>
  <c r="T1382" i="20"/>
  <c r="T1381" i="20"/>
  <c r="T1380" i="20"/>
  <c r="T1379" i="20"/>
  <c r="T1378" i="20"/>
  <c r="T1377" i="20"/>
  <c r="T1376" i="20"/>
  <c r="T1375" i="20"/>
  <c r="T1374" i="20"/>
  <c r="T1373" i="20"/>
  <c r="T1372" i="20"/>
  <c r="T1371" i="20"/>
  <c r="T1370" i="20"/>
  <c r="T1369" i="20"/>
  <c r="T1368" i="20"/>
  <c r="T1367" i="20"/>
  <c r="T1366" i="20"/>
  <c r="T1365" i="20"/>
  <c r="T1364" i="20"/>
  <c r="T1363" i="20"/>
  <c r="T1362" i="20"/>
  <c r="T1361" i="20"/>
  <c r="T1360" i="20"/>
  <c r="T1359" i="20"/>
  <c r="T1358" i="20"/>
  <c r="T1357" i="20"/>
  <c r="T1356" i="20"/>
  <c r="T1355" i="20"/>
  <c r="T1354" i="20"/>
  <c r="T1353" i="20"/>
  <c r="T1352" i="20"/>
  <c r="T1351" i="20"/>
  <c r="T1350" i="20"/>
  <c r="T1349" i="20"/>
  <c r="T1348" i="20"/>
  <c r="T1347" i="20"/>
  <c r="T1346" i="20"/>
  <c r="T1345" i="20"/>
  <c r="T1344" i="20"/>
  <c r="T1343" i="20"/>
  <c r="T1342" i="20"/>
  <c r="T1341" i="20"/>
  <c r="T1340" i="20"/>
  <c r="T1339" i="20"/>
  <c r="T1338" i="20"/>
  <c r="T1337" i="20"/>
  <c r="T1336" i="20"/>
  <c r="T1335" i="20"/>
  <c r="T1334" i="20"/>
  <c r="T1333" i="20"/>
  <c r="T1332" i="20"/>
  <c r="T1331" i="20"/>
  <c r="T1330" i="20"/>
  <c r="T1329" i="20"/>
  <c r="T1328" i="20"/>
  <c r="T1327" i="20"/>
  <c r="T1326" i="20"/>
  <c r="T1325" i="20"/>
  <c r="T1324" i="20"/>
  <c r="T1323" i="20"/>
  <c r="T1322" i="20"/>
  <c r="T1321" i="20"/>
  <c r="T1320" i="20"/>
  <c r="T1319" i="20"/>
  <c r="T1318" i="20"/>
  <c r="T1317" i="20"/>
  <c r="T1316" i="20"/>
  <c r="T1315" i="20"/>
  <c r="T1314" i="20"/>
  <c r="T1313" i="20"/>
  <c r="T1312" i="20"/>
  <c r="T1311" i="20"/>
  <c r="T1310" i="20"/>
  <c r="T1309" i="20"/>
  <c r="T1308" i="20"/>
  <c r="T1307" i="20"/>
  <c r="T1306" i="20"/>
  <c r="T1305" i="20"/>
  <c r="T1304" i="20"/>
  <c r="T1303" i="20"/>
  <c r="T1302" i="20"/>
  <c r="T1301" i="20"/>
  <c r="T1300" i="20"/>
  <c r="T1299" i="20"/>
  <c r="T1298" i="20"/>
  <c r="T1297" i="20"/>
  <c r="T1296" i="20"/>
  <c r="T1295" i="20"/>
  <c r="T1294" i="20"/>
  <c r="T1293" i="20"/>
  <c r="T1292" i="20"/>
  <c r="T1291" i="20"/>
  <c r="T1290" i="20"/>
  <c r="T1289" i="20"/>
  <c r="T1288" i="20"/>
  <c r="T1287" i="20"/>
  <c r="T1286" i="20"/>
  <c r="T1285" i="20"/>
  <c r="T1284" i="20"/>
  <c r="T1283" i="20"/>
  <c r="T1282" i="20"/>
  <c r="T1281" i="20"/>
  <c r="T1280" i="20"/>
  <c r="T1279" i="20"/>
  <c r="T1278" i="20"/>
  <c r="T1277" i="20"/>
  <c r="T1276" i="20"/>
  <c r="T1275" i="20"/>
  <c r="T1274" i="20"/>
  <c r="T1273" i="20"/>
  <c r="T1272" i="20"/>
  <c r="T1271" i="20"/>
  <c r="T1270" i="20"/>
  <c r="T1269" i="20"/>
  <c r="T1268" i="20"/>
  <c r="T1267" i="20"/>
  <c r="T1266" i="20"/>
  <c r="T1265" i="20"/>
  <c r="T1264" i="20"/>
  <c r="T1263" i="20"/>
  <c r="T1262" i="20"/>
  <c r="T1261" i="20"/>
  <c r="T1260" i="20"/>
  <c r="T1259" i="20"/>
  <c r="T1258" i="20"/>
  <c r="T1257" i="20"/>
  <c r="T1256" i="20"/>
  <c r="T1255" i="20"/>
  <c r="T1254" i="20"/>
  <c r="T1253" i="20"/>
  <c r="T1252" i="20"/>
  <c r="T1251" i="20"/>
  <c r="T1250" i="20"/>
  <c r="T1249" i="20"/>
  <c r="T1248" i="20"/>
  <c r="T1247" i="20"/>
  <c r="T1246" i="20"/>
  <c r="T1245" i="20"/>
  <c r="T1244" i="20"/>
  <c r="T1243" i="20"/>
  <c r="T1242" i="20"/>
  <c r="T1241" i="20"/>
  <c r="T1240" i="20"/>
  <c r="T1239" i="20"/>
  <c r="T1238" i="20"/>
  <c r="T1237" i="20"/>
  <c r="T1236" i="20"/>
  <c r="T1235" i="20"/>
  <c r="T1234" i="20"/>
  <c r="T1233" i="20"/>
  <c r="T1232" i="20"/>
  <c r="T1231" i="20"/>
  <c r="U36" i="18"/>
  <c r="T36" i="18"/>
  <c r="W36" i="18"/>
  <c r="Y36" i="18"/>
  <c r="AA36" i="18"/>
  <c r="T37" i="18"/>
  <c r="V37" i="18"/>
  <c r="X37" i="18"/>
  <c r="Z37" i="18"/>
  <c r="U38" i="18"/>
  <c r="W38" i="18"/>
  <c r="Y38" i="18"/>
  <c r="AA38" i="18"/>
  <c r="T39" i="18"/>
  <c r="V39" i="18"/>
  <c r="X39" i="18"/>
  <c r="Z39" i="18"/>
  <c r="U40" i="18"/>
  <c r="W40" i="18"/>
  <c r="Y40" i="18"/>
  <c r="AA40" i="18"/>
  <c r="T41" i="18"/>
  <c r="V41" i="18"/>
  <c r="X41" i="18"/>
  <c r="Z41" i="18"/>
  <c r="U42" i="18"/>
  <c r="W42" i="18"/>
  <c r="Y42" i="18"/>
  <c r="AA42" i="18"/>
  <c r="T43" i="18"/>
  <c r="V43" i="18"/>
  <c r="X43" i="18"/>
  <c r="Z43" i="18"/>
  <c r="U44" i="18"/>
  <c r="W44" i="18"/>
  <c r="Y44" i="18"/>
  <c r="AA44" i="18"/>
  <c r="T45" i="18"/>
  <c r="V45" i="18"/>
  <c r="X45" i="18"/>
  <c r="Z45" i="18"/>
  <c r="U46" i="18"/>
  <c r="W46" i="18"/>
  <c r="Y46" i="18"/>
  <c r="AA46" i="18"/>
  <c r="T47" i="18"/>
  <c r="V47" i="18"/>
  <c r="X47" i="18"/>
  <c r="Z47" i="18"/>
  <c r="U48" i="18"/>
  <c r="W48" i="18"/>
  <c r="Y48" i="18"/>
  <c r="AA48" i="18"/>
  <c r="T49" i="18"/>
  <c r="V49" i="18"/>
  <c r="X49" i="18"/>
  <c r="Z49" i="18"/>
  <c r="U50" i="18"/>
  <c r="W50" i="18"/>
  <c r="Y50" i="18"/>
  <c r="AA50" i="18"/>
  <c r="T51" i="18"/>
  <c r="V51" i="18"/>
  <c r="X51" i="18"/>
  <c r="Z51" i="18"/>
  <c r="U52" i="18"/>
  <c r="W52" i="18"/>
  <c r="Y52" i="18"/>
  <c r="AA52" i="18"/>
  <c r="T53" i="18"/>
  <c r="V53" i="18"/>
  <c r="X53" i="18"/>
  <c r="Z53" i="18"/>
  <c r="U54" i="18"/>
  <c r="W54" i="18"/>
  <c r="Y54" i="18"/>
  <c r="AA54" i="18"/>
  <c r="T55" i="18"/>
  <c r="V55" i="18"/>
  <c r="X55" i="18"/>
  <c r="Z55" i="18"/>
  <c r="U56" i="18"/>
  <c r="W56" i="18"/>
  <c r="Y56" i="18"/>
  <c r="AA56" i="18"/>
  <c r="T57" i="18"/>
  <c r="V57" i="18"/>
  <c r="X57" i="18"/>
  <c r="Z57" i="18"/>
  <c r="U58" i="18"/>
  <c r="W58" i="18"/>
  <c r="Y58" i="18"/>
  <c r="AA58" i="18"/>
  <c r="T59" i="18"/>
  <c r="V59" i="18"/>
  <c r="X59" i="18"/>
  <c r="Z59" i="18"/>
  <c r="U60" i="18"/>
  <c r="W60" i="18"/>
  <c r="Y60" i="18"/>
  <c r="AA60" i="18"/>
  <c r="T61" i="18"/>
  <c r="V61" i="18"/>
  <c r="X61" i="18"/>
  <c r="Z61" i="18"/>
  <c r="U62" i="18"/>
  <c r="W62" i="18"/>
  <c r="Y62" i="18"/>
  <c r="AA62" i="18"/>
  <c r="T63" i="18"/>
  <c r="V63" i="18"/>
  <c r="X63" i="18"/>
  <c r="Z63" i="18"/>
  <c r="U64" i="18"/>
  <c r="W64" i="18"/>
  <c r="V36" i="18"/>
  <c r="X36" i="18"/>
  <c r="Z36" i="18"/>
  <c r="U37" i="18"/>
  <c r="W37" i="18"/>
  <c r="Y37" i="18"/>
  <c r="AA37" i="18"/>
  <c r="T38" i="18"/>
  <c r="V38" i="18"/>
  <c r="X38" i="18"/>
  <c r="Z38" i="18"/>
  <c r="U39" i="18"/>
  <c r="W39" i="18"/>
  <c r="Y39" i="18"/>
  <c r="AA39" i="18"/>
  <c r="T40" i="18"/>
  <c r="V40" i="18"/>
  <c r="X40" i="18"/>
  <c r="Z40" i="18"/>
  <c r="U41" i="18"/>
  <c r="W41" i="18"/>
  <c r="Y41" i="18"/>
  <c r="AA41" i="18"/>
  <c r="T42" i="18"/>
  <c r="V42" i="18"/>
  <c r="X42" i="18"/>
  <c r="Z42" i="18"/>
  <c r="U43" i="18"/>
  <c r="W43" i="18"/>
  <c r="Y43" i="18"/>
  <c r="AA43" i="18"/>
  <c r="T44" i="18"/>
  <c r="V44" i="18"/>
  <c r="X44" i="18"/>
  <c r="Z44" i="18"/>
  <c r="U45" i="18"/>
  <c r="W45" i="18"/>
  <c r="Y45" i="18"/>
  <c r="AA45" i="18"/>
  <c r="T46" i="18"/>
  <c r="V46" i="18"/>
  <c r="X46" i="18"/>
  <c r="Z46" i="18"/>
  <c r="U47" i="18"/>
  <c r="W47" i="18"/>
  <c r="Y47" i="18"/>
  <c r="AA47" i="18"/>
  <c r="T48" i="18"/>
  <c r="V48" i="18"/>
  <c r="X48" i="18"/>
  <c r="Z48" i="18"/>
  <c r="U49" i="18"/>
  <c r="W49" i="18"/>
  <c r="Y49" i="18"/>
  <c r="AA49" i="18"/>
  <c r="T50" i="18"/>
  <c r="V50" i="18"/>
  <c r="X50" i="18"/>
  <c r="Z50" i="18"/>
  <c r="U51" i="18"/>
  <c r="W51" i="18"/>
  <c r="Y51" i="18"/>
  <c r="AA51" i="18"/>
  <c r="T52" i="18"/>
  <c r="V52" i="18"/>
  <c r="X52" i="18"/>
  <c r="Z52" i="18"/>
  <c r="U53" i="18"/>
  <c r="W53" i="18"/>
  <c r="Y53" i="18"/>
  <c r="AA53" i="18"/>
  <c r="T54" i="18"/>
  <c r="V54" i="18"/>
  <c r="X54" i="18"/>
  <c r="Z54" i="18"/>
  <c r="U55" i="18"/>
  <c r="W55" i="18"/>
  <c r="Y55" i="18"/>
  <c r="AA55" i="18"/>
  <c r="T56" i="18"/>
  <c r="V56" i="18"/>
  <c r="X56" i="18"/>
  <c r="Z56" i="18"/>
  <c r="U57" i="18"/>
  <c r="W57" i="18"/>
  <c r="Y57" i="18"/>
  <c r="AA57" i="18"/>
  <c r="T58" i="18"/>
  <c r="V58" i="18"/>
  <c r="X58" i="18"/>
  <c r="Z58" i="18"/>
  <c r="U59" i="18"/>
  <c r="W59" i="18"/>
  <c r="Y59" i="18"/>
  <c r="AA59" i="18"/>
  <c r="T60" i="18"/>
  <c r="V60" i="18"/>
  <c r="X60" i="18"/>
  <c r="Z60" i="18"/>
  <c r="U61" i="18"/>
  <c r="W61" i="18"/>
  <c r="Y61" i="18"/>
  <c r="AA61" i="18"/>
  <c r="T62" i="18"/>
  <c r="V62" i="18"/>
  <c r="X62" i="18"/>
  <c r="Z62" i="18"/>
  <c r="U63" i="18"/>
  <c r="W63" i="18"/>
  <c r="Y63" i="18"/>
  <c r="AA63" i="18"/>
  <c r="T64" i="18"/>
  <c r="V64" i="18"/>
  <c r="X64" i="18"/>
  <c r="Z64" i="18"/>
  <c r="U65" i="18"/>
  <c r="W65" i="18"/>
  <c r="Y64" i="18"/>
  <c r="T65" i="18"/>
  <c r="X65" i="18"/>
  <c r="Z65" i="18"/>
  <c r="U66" i="18"/>
  <c r="W66" i="18"/>
  <c r="Y66" i="18"/>
  <c r="AA66" i="18"/>
  <c r="T67" i="18"/>
  <c r="V67" i="18"/>
  <c r="X67" i="18"/>
  <c r="Z67" i="18"/>
  <c r="U68" i="18"/>
  <c r="W68" i="18"/>
  <c r="Y68" i="18"/>
  <c r="AA68" i="18"/>
  <c r="T69" i="18"/>
  <c r="V69" i="18"/>
  <c r="X69" i="18"/>
  <c r="Z69" i="18"/>
  <c r="U70" i="18"/>
  <c r="W70" i="18"/>
  <c r="Y70" i="18"/>
  <c r="AA70" i="18"/>
  <c r="T71" i="18"/>
  <c r="V71" i="18"/>
  <c r="X71" i="18"/>
  <c r="Z71" i="18"/>
  <c r="U72" i="18"/>
  <c r="W72" i="18"/>
  <c r="Y72" i="18"/>
  <c r="AA72" i="18"/>
  <c r="T73" i="18"/>
  <c r="V73" i="18"/>
  <c r="X73" i="18"/>
  <c r="Z73" i="18"/>
  <c r="U74" i="18"/>
  <c r="W74" i="18"/>
  <c r="Y74" i="18"/>
  <c r="AA74" i="18"/>
  <c r="T75" i="18"/>
  <c r="V75" i="18"/>
  <c r="X75" i="18"/>
  <c r="Z75" i="18"/>
  <c r="U76" i="18"/>
  <c r="W76" i="18"/>
  <c r="Y76" i="18"/>
  <c r="AA76" i="18"/>
  <c r="T77" i="18"/>
  <c r="V77" i="18"/>
  <c r="X77" i="18"/>
  <c r="Z77" i="18"/>
  <c r="U78" i="18"/>
  <c r="W78" i="18"/>
  <c r="Y78" i="18"/>
  <c r="AA78" i="18"/>
  <c r="T79" i="18"/>
  <c r="V79" i="18"/>
  <c r="X79" i="18"/>
  <c r="Z79" i="18"/>
  <c r="U80" i="18"/>
  <c r="W80" i="18"/>
  <c r="Y80" i="18"/>
  <c r="AA80" i="18"/>
  <c r="T81" i="18"/>
  <c r="V81" i="18"/>
  <c r="X81" i="18"/>
  <c r="Z81" i="18"/>
  <c r="U82" i="18"/>
  <c r="W82" i="18"/>
  <c r="Y82" i="18"/>
  <c r="AA82" i="18"/>
  <c r="T83" i="18"/>
  <c r="V83" i="18"/>
  <c r="X83" i="18"/>
  <c r="Z83" i="18"/>
  <c r="U84" i="18"/>
  <c r="W84" i="18"/>
  <c r="Y84" i="18"/>
  <c r="AA84" i="18"/>
  <c r="T85" i="18"/>
  <c r="V85" i="18"/>
  <c r="X85" i="18"/>
  <c r="Z85" i="18"/>
  <c r="U86" i="18"/>
  <c r="W86" i="18"/>
  <c r="Y86" i="18"/>
  <c r="AA86" i="18"/>
  <c r="T87" i="18"/>
  <c r="V87" i="18"/>
  <c r="X87" i="18"/>
  <c r="Z87" i="18"/>
  <c r="U88" i="18"/>
  <c r="W88" i="18"/>
  <c r="Y88" i="18"/>
  <c r="AA88" i="18"/>
  <c r="T89" i="18"/>
  <c r="V89" i="18"/>
  <c r="X89" i="18"/>
  <c r="Z89" i="18"/>
  <c r="U90" i="18"/>
  <c r="W90" i="18"/>
  <c r="Y90" i="18"/>
  <c r="AA90" i="18"/>
  <c r="T91" i="18"/>
  <c r="V91" i="18"/>
  <c r="X91" i="18"/>
  <c r="Z91" i="18"/>
  <c r="U92" i="18"/>
  <c r="W92" i="18"/>
  <c r="Y92" i="18"/>
  <c r="AA92" i="18"/>
  <c r="T93" i="18"/>
  <c r="V93" i="18"/>
  <c r="X93" i="18"/>
  <c r="Z93" i="18"/>
  <c r="U94" i="18"/>
  <c r="W94" i="18"/>
  <c r="Y94" i="18"/>
  <c r="AA94" i="18"/>
  <c r="T95" i="18"/>
  <c r="V95" i="18"/>
  <c r="X95" i="18"/>
  <c r="Z95" i="18"/>
  <c r="U96" i="18"/>
  <c r="W96" i="18"/>
  <c r="Y96" i="18"/>
  <c r="AA96" i="18"/>
  <c r="T97" i="18"/>
  <c r="V97" i="18"/>
  <c r="X97" i="18"/>
  <c r="Z97" i="18"/>
  <c r="U98" i="18"/>
  <c r="W98" i="18"/>
  <c r="Y98" i="18"/>
  <c r="AA98" i="18"/>
  <c r="T99" i="18"/>
  <c r="V99" i="18"/>
  <c r="X99" i="18"/>
  <c r="Z99" i="18"/>
  <c r="U100" i="18"/>
  <c r="W100" i="18"/>
  <c r="Y100" i="18"/>
  <c r="AA100" i="18"/>
  <c r="T101" i="18"/>
  <c r="V101" i="18"/>
  <c r="X101" i="18"/>
  <c r="Z101" i="18"/>
  <c r="U102" i="18"/>
  <c r="W102" i="18"/>
  <c r="Y102" i="18"/>
  <c r="AA102" i="18"/>
  <c r="T103" i="18"/>
  <c r="V103" i="18"/>
  <c r="X103" i="18"/>
  <c r="Z103" i="18"/>
  <c r="U104" i="18"/>
  <c r="W104" i="18"/>
  <c r="Y104" i="18"/>
  <c r="AA104" i="18"/>
  <c r="T105" i="18"/>
  <c r="V105" i="18"/>
  <c r="X105" i="18"/>
  <c r="Z105" i="18"/>
  <c r="U106" i="18"/>
  <c r="W106" i="18"/>
  <c r="Y106" i="18"/>
  <c r="AA106" i="18"/>
  <c r="T107" i="18"/>
  <c r="V107" i="18"/>
  <c r="X107" i="18"/>
  <c r="Z107" i="18"/>
  <c r="U108" i="18"/>
  <c r="W108" i="18"/>
  <c r="Y108" i="18"/>
  <c r="AA108" i="18"/>
  <c r="T109" i="18"/>
  <c r="V109" i="18"/>
  <c r="X109" i="18"/>
  <c r="Z109" i="18"/>
  <c r="U110" i="18"/>
  <c r="W110" i="18"/>
  <c r="Y110" i="18"/>
  <c r="AA110" i="18"/>
  <c r="T111" i="18"/>
  <c r="V111" i="18"/>
  <c r="X111" i="18"/>
  <c r="Z111" i="18"/>
  <c r="U112" i="18"/>
  <c r="W112" i="18"/>
  <c r="Y112" i="18"/>
  <c r="AA112" i="18"/>
  <c r="T113" i="18"/>
  <c r="V113" i="18"/>
  <c r="X113" i="18"/>
  <c r="Z113" i="18"/>
  <c r="U114" i="18"/>
  <c r="W114" i="18"/>
  <c r="Y114" i="18"/>
  <c r="AA114" i="18"/>
  <c r="T115" i="18"/>
  <c r="V115" i="18"/>
  <c r="X115" i="18"/>
  <c r="Z115" i="18"/>
  <c r="U116" i="18"/>
  <c r="W116" i="18"/>
  <c r="Y116" i="18"/>
  <c r="AA116" i="18"/>
  <c r="T117" i="18"/>
  <c r="V117" i="18"/>
  <c r="X117" i="18"/>
  <c r="Z117" i="18"/>
  <c r="U118" i="18"/>
  <c r="W118" i="18"/>
  <c r="Y118" i="18"/>
  <c r="AA118" i="18"/>
  <c r="T119" i="18"/>
  <c r="V119" i="18"/>
  <c r="X119" i="18"/>
  <c r="Z119" i="18"/>
  <c r="U120" i="18"/>
  <c r="W120" i="18"/>
  <c r="Y120" i="18"/>
  <c r="AA120" i="18"/>
  <c r="T121" i="18"/>
  <c r="V121" i="18"/>
  <c r="X121" i="18"/>
  <c r="Z121" i="18"/>
  <c r="U122" i="18"/>
  <c r="W122" i="18"/>
  <c r="Y122" i="18"/>
  <c r="AA122" i="18"/>
  <c r="T123" i="18"/>
  <c r="V123" i="18"/>
  <c r="X123" i="18"/>
  <c r="Z123" i="18"/>
  <c r="U124" i="18"/>
  <c r="W124" i="18"/>
  <c r="Y124" i="18"/>
  <c r="AA124" i="18"/>
  <c r="T125" i="18"/>
  <c r="V125" i="18"/>
  <c r="X125" i="18"/>
  <c r="Z125" i="18"/>
  <c r="U126" i="18"/>
  <c r="W126" i="18"/>
  <c r="Y126" i="18"/>
  <c r="AA126" i="18"/>
  <c r="T127" i="18"/>
  <c r="V127" i="18"/>
  <c r="X127" i="18"/>
  <c r="Z127" i="18"/>
  <c r="U128" i="18"/>
  <c r="W128" i="18"/>
  <c r="Y128" i="18"/>
  <c r="AA128" i="18"/>
  <c r="T129" i="18"/>
  <c r="V129" i="18"/>
  <c r="X129" i="18"/>
  <c r="Z129" i="18"/>
  <c r="U130" i="18"/>
  <c r="W130" i="18"/>
  <c r="Y130" i="18"/>
  <c r="AA130" i="18"/>
  <c r="T131" i="18"/>
  <c r="V131" i="18"/>
  <c r="X131" i="18"/>
  <c r="Z131" i="18"/>
  <c r="U132" i="18"/>
  <c r="W132" i="18"/>
  <c r="Y132" i="18"/>
  <c r="AA132" i="18"/>
  <c r="T133" i="18"/>
  <c r="V133" i="18"/>
  <c r="X133" i="18"/>
  <c r="Z133" i="18"/>
  <c r="U134" i="18"/>
  <c r="W134" i="18"/>
  <c r="Y134" i="18"/>
  <c r="AA134" i="18"/>
  <c r="T135" i="18"/>
  <c r="V135" i="18"/>
  <c r="X135" i="18"/>
  <c r="Z135" i="18"/>
  <c r="U136" i="18"/>
  <c r="W136" i="18"/>
  <c r="Y136" i="18"/>
  <c r="AA136" i="18"/>
  <c r="T137" i="18"/>
  <c r="V137" i="18"/>
  <c r="X137" i="18"/>
  <c r="Z137" i="18"/>
  <c r="U138" i="18"/>
  <c r="W138" i="18"/>
  <c r="Y138" i="18"/>
  <c r="AA138" i="18"/>
  <c r="T139" i="18"/>
  <c r="V139" i="18"/>
  <c r="X139" i="18"/>
  <c r="Z139" i="18"/>
  <c r="U140" i="18"/>
  <c r="W140" i="18"/>
  <c r="Y140" i="18"/>
  <c r="AA64" i="18"/>
  <c r="V65" i="18"/>
  <c r="Y65" i="18"/>
  <c r="AA65" i="18"/>
  <c r="T66" i="18"/>
  <c r="V66" i="18"/>
  <c r="X66" i="18"/>
  <c r="Z66" i="18"/>
  <c r="U67" i="18"/>
  <c r="W67" i="18"/>
  <c r="Y67" i="18"/>
  <c r="AA67" i="18"/>
  <c r="T68" i="18"/>
  <c r="V68" i="18"/>
  <c r="X68" i="18"/>
  <c r="Z68" i="18"/>
  <c r="U69" i="18"/>
  <c r="W69" i="18"/>
  <c r="Y69" i="18"/>
  <c r="AA69" i="18"/>
  <c r="T70" i="18"/>
  <c r="V70" i="18"/>
  <c r="X70" i="18"/>
  <c r="Z70" i="18"/>
  <c r="U71" i="18"/>
  <c r="W71" i="18"/>
  <c r="Y71" i="18"/>
  <c r="AA71" i="18"/>
  <c r="T72" i="18"/>
  <c r="V72" i="18"/>
  <c r="X72" i="18"/>
  <c r="Z72" i="18"/>
  <c r="U73" i="18"/>
  <c r="W73" i="18"/>
  <c r="Y73" i="18"/>
  <c r="AA73" i="18"/>
  <c r="T74" i="18"/>
  <c r="V74" i="18"/>
  <c r="X74" i="18"/>
  <c r="Z74" i="18"/>
  <c r="U75" i="18"/>
  <c r="W75" i="18"/>
  <c r="Y75" i="18"/>
  <c r="AA75" i="18"/>
  <c r="T76" i="18"/>
  <c r="V76" i="18"/>
  <c r="X76" i="18"/>
  <c r="Z76" i="18"/>
  <c r="U77" i="18"/>
  <c r="W77" i="18"/>
  <c r="Y77" i="18"/>
  <c r="AA77" i="18"/>
  <c r="T78" i="18"/>
  <c r="V78" i="18"/>
  <c r="X78" i="18"/>
  <c r="Z78" i="18"/>
  <c r="U79" i="18"/>
  <c r="W79" i="18"/>
  <c r="Y79" i="18"/>
  <c r="AA79" i="18"/>
  <c r="T80" i="18"/>
  <c r="V80" i="18"/>
  <c r="X80" i="18"/>
  <c r="Z80" i="18"/>
  <c r="U81" i="18"/>
  <c r="W81" i="18"/>
  <c r="Y81" i="18"/>
  <c r="AA81" i="18"/>
  <c r="T82" i="18"/>
  <c r="V82" i="18"/>
  <c r="X82" i="18"/>
  <c r="Z82" i="18"/>
  <c r="U83" i="18"/>
  <c r="W83" i="18"/>
  <c r="Y83" i="18"/>
  <c r="AA83" i="18"/>
  <c r="T84" i="18"/>
  <c r="V84" i="18"/>
  <c r="X84" i="18"/>
  <c r="Z84" i="18"/>
  <c r="U85" i="18"/>
  <c r="W85" i="18"/>
  <c r="Y85" i="18"/>
  <c r="AA85" i="18"/>
  <c r="T86" i="18"/>
  <c r="V86" i="18"/>
  <c r="X86" i="18"/>
  <c r="Z86" i="18"/>
  <c r="U87" i="18"/>
  <c r="W87" i="18"/>
  <c r="Y87" i="18"/>
  <c r="AA87" i="18"/>
  <c r="T88" i="18"/>
  <c r="V88" i="18"/>
  <c r="X88" i="18"/>
  <c r="Z88" i="18"/>
  <c r="U89" i="18"/>
  <c r="W89" i="18"/>
  <c r="Y89" i="18"/>
  <c r="AA89" i="18"/>
  <c r="T90" i="18"/>
  <c r="V90" i="18"/>
  <c r="X90" i="18"/>
  <c r="Z90" i="18"/>
  <c r="U91" i="18"/>
  <c r="W91" i="18"/>
  <c r="Y91" i="18"/>
  <c r="AA91" i="18"/>
  <c r="T92" i="18"/>
  <c r="V92" i="18"/>
  <c r="X92" i="18"/>
  <c r="Z92" i="18"/>
  <c r="U93" i="18"/>
  <c r="W93" i="18"/>
  <c r="Y93" i="18"/>
  <c r="AA93" i="18"/>
  <c r="T94" i="18"/>
  <c r="V94" i="18"/>
  <c r="X94" i="18"/>
  <c r="Z94" i="18"/>
  <c r="U95" i="18"/>
  <c r="W95" i="18"/>
  <c r="Y95" i="18"/>
  <c r="AA95" i="18"/>
  <c r="T96" i="18"/>
  <c r="V96" i="18"/>
  <c r="X96" i="18"/>
  <c r="Z96" i="18"/>
  <c r="U97" i="18"/>
  <c r="W97" i="18"/>
  <c r="Y97" i="18"/>
  <c r="AA97" i="18"/>
  <c r="T98" i="18"/>
  <c r="V98" i="18"/>
  <c r="X98" i="18"/>
  <c r="Z98" i="18"/>
  <c r="U99" i="18"/>
  <c r="W99" i="18"/>
  <c r="Y99" i="18"/>
  <c r="AA99" i="18"/>
  <c r="T100" i="18"/>
  <c r="V100" i="18"/>
  <c r="X100" i="18"/>
  <c r="Z100" i="18"/>
  <c r="U101" i="18"/>
  <c r="W101" i="18"/>
  <c r="Y101" i="18"/>
  <c r="AA101" i="18"/>
  <c r="T102" i="18"/>
  <c r="V102" i="18"/>
  <c r="X102" i="18"/>
  <c r="Z102" i="18"/>
  <c r="U103" i="18"/>
  <c r="W103" i="18"/>
  <c r="Y103" i="18"/>
  <c r="AA103" i="18"/>
  <c r="T104" i="18"/>
  <c r="V104" i="18"/>
  <c r="X104" i="18"/>
  <c r="Z104" i="18"/>
  <c r="U105" i="18"/>
  <c r="W105" i="18"/>
  <c r="Y105" i="18"/>
  <c r="AA105" i="18"/>
  <c r="T106" i="18"/>
  <c r="V106" i="18"/>
  <c r="X106" i="18"/>
  <c r="Z106" i="18"/>
  <c r="U107" i="18"/>
  <c r="W107" i="18"/>
  <c r="Y107" i="18"/>
  <c r="AA107" i="18"/>
  <c r="T108" i="18"/>
  <c r="V108" i="18"/>
  <c r="X108" i="18"/>
  <c r="Z108" i="18"/>
  <c r="U109" i="18"/>
  <c r="W109" i="18"/>
  <c r="Y109" i="18"/>
  <c r="AA109" i="18"/>
  <c r="T110" i="18"/>
  <c r="V110" i="18"/>
  <c r="X110" i="18"/>
  <c r="Z110" i="18"/>
  <c r="U111" i="18"/>
  <c r="W111" i="18"/>
  <c r="Y111" i="18"/>
  <c r="AA111" i="18"/>
  <c r="T112" i="18"/>
  <c r="V112" i="18"/>
  <c r="X112" i="18"/>
  <c r="Z112" i="18"/>
  <c r="U113" i="18"/>
  <c r="W113" i="18"/>
  <c r="Y113" i="18"/>
  <c r="AA113" i="18"/>
  <c r="T114" i="18"/>
  <c r="V114" i="18"/>
  <c r="X114" i="18"/>
  <c r="Z114" i="18"/>
  <c r="U115" i="18"/>
  <c r="W115" i="18"/>
  <c r="Y115" i="18"/>
  <c r="AA115" i="18"/>
  <c r="T116" i="18"/>
  <c r="V116" i="18"/>
  <c r="X116" i="18"/>
  <c r="Z116" i="18"/>
  <c r="U117" i="18"/>
  <c r="W117" i="18"/>
  <c r="Y117" i="18"/>
  <c r="AA117" i="18"/>
  <c r="T118" i="18"/>
  <c r="V118" i="18"/>
  <c r="X118" i="18"/>
  <c r="Z118" i="18"/>
  <c r="U119" i="18"/>
  <c r="W119" i="18"/>
  <c r="Y119" i="18"/>
  <c r="AA119" i="18"/>
  <c r="T120" i="18"/>
  <c r="V120" i="18"/>
  <c r="X120" i="18"/>
  <c r="Z120" i="18"/>
  <c r="U121" i="18"/>
  <c r="W121" i="18"/>
  <c r="Y121" i="18"/>
  <c r="AA121" i="18"/>
  <c r="T122" i="18"/>
  <c r="V122" i="18"/>
  <c r="X122" i="18"/>
  <c r="Z122" i="18"/>
  <c r="U123" i="18"/>
  <c r="W123" i="18"/>
  <c r="Y123" i="18"/>
  <c r="AA123" i="18"/>
  <c r="T124" i="18"/>
  <c r="V124" i="18"/>
  <c r="X124" i="18"/>
  <c r="Z124" i="18"/>
  <c r="U125" i="18"/>
  <c r="W125" i="18"/>
  <c r="Y125" i="18"/>
  <c r="AA125" i="18"/>
  <c r="T126" i="18"/>
  <c r="V126" i="18"/>
  <c r="X126" i="18"/>
  <c r="Z126" i="18"/>
  <c r="U127" i="18"/>
  <c r="W127" i="18"/>
  <c r="Y127" i="18"/>
  <c r="AA127" i="18"/>
  <c r="T128" i="18"/>
  <c r="V128" i="18"/>
  <c r="X128" i="18"/>
  <c r="Z128" i="18"/>
  <c r="U129" i="18"/>
  <c r="W129" i="18"/>
  <c r="Y129" i="18"/>
  <c r="AA129" i="18"/>
  <c r="T130" i="18"/>
  <c r="V130" i="18"/>
  <c r="X130" i="18"/>
  <c r="Z130" i="18"/>
  <c r="U131" i="18"/>
  <c r="W131" i="18"/>
  <c r="Y131" i="18"/>
  <c r="AA131" i="18"/>
  <c r="T132" i="18"/>
  <c r="V132" i="18"/>
  <c r="X132" i="18"/>
  <c r="Z132" i="18"/>
  <c r="U133" i="18"/>
  <c r="W133" i="18"/>
  <c r="Y133" i="18"/>
  <c r="AA133" i="18"/>
  <c r="T134" i="18"/>
  <c r="V134" i="18"/>
  <c r="X134" i="18"/>
  <c r="Z134" i="18"/>
  <c r="U135" i="18"/>
  <c r="W135" i="18"/>
  <c r="Y135" i="18"/>
  <c r="AA135" i="18"/>
  <c r="T136" i="18"/>
  <c r="V136" i="18"/>
  <c r="X136" i="18"/>
  <c r="Z136" i="18"/>
  <c r="U137" i="18"/>
  <c r="W137" i="18"/>
  <c r="Y137" i="18"/>
  <c r="AA137" i="18"/>
  <c r="T138" i="18"/>
  <c r="V138" i="18"/>
  <c r="X138" i="18"/>
  <c r="Z138" i="18"/>
  <c r="U139" i="18"/>
  <c r="W139" i="18"/>
  <c r="Y139" i="18"/>
  <c r="AA139" i="18"/>
  <c r="T140" i="18"/>
  <c r="V140" i="18"/>
  <c r="X140" i="18"/>
  <c r="Z140" i="18"/>
  <c r="AA140" i="18"/>
  <c r="T141" i="18"/>
  <c r="V141" i="18"/>
  <c r="X141" i="18"/>
  <c r="Z141" i="18"/>
  <c r="U142" i="18"/>
  <c r="W142" i="18"/>
  <c r="Y142" i="18"/>
  <c r="AA142" i="18"/>
  <c r="T143" i="18"/>
  <c r="V143" i="18"/>
  <c r="X143" i="18"/>
  <c r="Z143" i="18"/>
  <c r="U144" i="18"/>
  <c r="W144" i="18"/>
  <c r="Y144" i="18"/>
  <c r="AA144" i="18"/>
  <c r="T145" i="18"/>
  <c r="V145" i="18"/>
  <c r="X145" i="18"/>
  <c r="Z145" i="18"/>
  <c r="U146" i="18"/>
  <c r="W146" i="18"/>
  <c r="Y146" i="18"/>
  <c r="AA146" i="18"/>
  <c r="T147" i="18"/>
  <c r="V147" i="18"/>
  <c r="X147" i="18"/>
  <c r="Z147" i="18"/>
  <c r="U148" i="18"/>
  <c r="W148" i="18"/>
  <c r="Y148" i="18"/>
  <c r="AA148" i="18"/>
  <c r="T149" i="18"/>
  <c r="V149" i="18"/>
  <c r="X149" i="18"/>
  <c r="Z149" i="18"/>
  <c r="U150" i="18"/>
  <c r="W150" i="18"/>
  <c r="Y150" i="18"/>
  <c r="AA150" i="18"/>
  <c r="T151" i="18"/>
  <c r="V151" i="18"/>
  <c r="X151" i="18"/>
  <c r="Z151" i="18"/>
  <c r="U152" i="18"/>
  <c r="W152" i="18"/>
  <c r="Y152" i="18"/>
  <c r="AA152" i="18"/>
  <c r="T153" i="18"/>
  <c r="V153" i="18"/>
  <c r="X153" i="18"/>
  <c r="Z153" i="18"/>
  <c r="U154" i="18"/>
  <c r="W154" i="18"/>
  <c r="Y154" i="18"/>
  <c r="AA154" i="18"/>
  <c r="T155" i="18"/>
  <c r="V155" i="18"/>
  <c r="X155" i="18"/>
  <c r="Z155" i="18"/>
  <c r="U156" i="18"/>
  <c r="W156" i="18"/>
  <c r="Y156" i="18"/>
  <c r="AA156" i="18"/>
  <c r="T157" i="18"/>
  <c r="V157" i="18"/>
  <c r="X157" i="18"/>
  <c r="Z157" i="18"/>
  <c r="U158" i="18"/>
  <c r="W158" i="18"/>
  <c r="Y158" i="18"/>
  <c r="AA158" i="18"/>
  <c r="T159" i="18"/>
  <c r="V159" i="18"/>
  <c r="X159" i="18"/>
  <c r="Z159" i="18"/>
  <c r="U160" i="18"/>
  <c r="W160" i="18"/>
  <c r="Y160" i="18"/>
  <c r="AA160" i="18"/>
  <c r="T161" i="18"/>
  <c r="V161" i="18"/>
  <c r="X161" i="18"/>
  <c r="Z161" i="18"/>
  <c r="U162" i="18"/>
  <c r="W162" i="18"/>
  <c r="Y162" i="18"/>
  <c r="AA162" i="18"/>
  <c r="T163" i="18"/>
  <c r="V163" i="18"/>
  <c r="X163" i="18"/>
  <c r="Z163" i="18"/>
  <c r="U164" i="18"/>
  <c r="W164" i="18"/>
  <c r="Y164" i="18"/>
  <c r="AA164" i="18"/>
  <c r="T165" i="18"/>
  <c r="V165" i="18"/>
  <c r="X165" i="18"/>
  <c r="Z165" i="18"/>
  <c r="U166" i="18"/>
  <c r="W166" i="18"/>
  <c r="Y166" i="18"/>
  <c r="AA166" i="18"/>
  <c r="T167" i="18"/>
  <c r="V167" i="18"/>
  <c r="X167" i="18"/>
  <c r="Z167" i="18"/>
  <c r="U168" i="18"/>
  <c r="W168" i="18"/>
  <c r="Y168" i="18"/>
  <c r="AA168" i="18"/>
  <c r="T169" i="18"/>
  <c r="V169" i="18"/>
  <c r="X169" i="18"/>
  <c r="Z169" i="18"/>
  <c r="U170" i="18"/>
  <c r="W170" i="18"/>
  <c r="Y170" i="18"/>
  <c r="AA170" i="18"/>
  <c r="T171" i="18"/>
  <c r="V171" i="18"/>
  <c r="X171" i="18"/>
  <c r="Z171" i="18"/>
  <c r="U172" i="18"/>
  <c r="W172" i="18"/>
  <c r="Y172" i="18"/>
  <c r="AA172" i="18"/>
  <c r="T173" i="18"/>
  <c r="V173" i="18"/>
  <c r="X173" i="18"/>
  <c r="Z173" i="18"/>
  <c r="U174" i="18"/>
  <c r="W174" i="18"/>
  <c r="Y174" i="18"/>
  <c r="AA174" i="18"/>
  <c r="T175" i="18"/>
  <c r="V175" i="18"/>
  <c r="X175" i="18"/>
  <c r="Z175" i="18"/>
  <c r="U176" i="18"/>
  <c r="W176" i="18"/>
  <c r="Y176" i="18"/>
  <c r="AA176" i="18"/>
  <c r="T177" i="18"/>
  <c r="V177" i="18"/>
  <c r="X177" i="18"/>
  <c r="Z177" i="18"/>
  <c r="U178" i="18"/>
  <c r="W178" i="18"/>
  <c r="Y178" i="18"/>
  <c r="AA178" i="18"/>
  <c r="T179" i="18"/>
  <c r="V179" i="18"/>
  <c r="X179" i="18"/>
  <c r="Z179" i="18"/>
  <c r="U180" i="18"/>
  <c r="W180" i="18"/>
  <c r="Y180" i="18"/>
  <c r="AA180" i="18"/>
  <c r="T181" i="18"/>
  <c r="V181" i="18"/>
  <c r="X181" i="18"/>
  <c r="Z181" i="18"/>
  <c r="U182" i="18"/>
  <c r="W182" i="18"/>
  <c r="Y182" i="18"/>
  <c r="AA182" i="18"/>
  <c r="T183" i="18"/>
  <c r="V183" i="18"/>
  <c r="X183" i="18"/>
  <c r="Z183" i="18"/>
  <c r="U184" i="18"/>
  <c r="W184" i="18"/>
  <c r="Y184" i="18"/>
  <c r="AA184" i="18"/>
  <c r="T185" i="18"/>
  <c r="V185" i="18"/>
  <c r="X185" i="18"/>
  <c r="Z185" i="18"/>
  <c r="U186" i="18"/>
  <c r="W186" i="18"/>
  <c r="Y186" i="18"/>
  <c r="AA186" i="18"/>
  <c r="T187" i="18"/>
  <c r="V187" i="18"/>
  <c r="X187" i="18"/>
  <c r="Z187" i="18"/>
  <c r="U188" i="18"/>
  <c r="W188" i="18"/>
  <c r="Y188" i="18"/>
  <c r="AA188" i="18"/>
  <c r="T189" i="18"/>
  <c r="V189" i="18"/>
  <c r="X189" i="18"/>
  <c r="Z189" i="18"/>
  <c r="U190" i="18"/>
  <c r="W190" i="18"/>
  <c r="Y190" i="18"/>
  <c r="AA190" i="18"/>
  <c r="T191" i="18"/>
  <c r="V191" i="18"/>
  <c r="X191" i="18"/>
  <c r="Z191" i="18"/>
  <c r="U192" i="18"/>
  <c r="W192" i="18"/>
  <c r="Y192" i="18"/>
  <c r="AA192" i="18"/>
  <c r="T193" i="18"/>
  <c r="V193" i="18"/>
  <c r="X193" i="18"/>
  <c r="Z193" i="18"/>
  <c r="U194" i="18"/>
  <c r="W194" i="18"/>
  <c r="Y194" i="18"/>
  <c r="AA194" i="18"/>
  <c r="T195" i="18"/>
  <c r="V195" i="18"/>
  <c r="X195" i="18"/>
  <c r="Z195" i="18"/>
  <c r="U196" i="18"/>
  <c r="W196" i="18"/>
  <c r="Y196" i="18"/>
  <c r="AA196" i="18"/>
  <c r="T197" i="18"/>
  <c r="V197" i="18"/>
  <c r="X197" i="18"/>
  <c r="Z197" i="18"/>
  <c r="U198" i="18"/>
  <c r="W198" i="18"/>
  <c r="Y198" i="18"/>
  <c r="AA198" i="18"/>
  <c r="T199" i="18"/>
  <c r="V199" i="18"/>
  <c r="X199" i="18"/>
  <c r="Z199" i="18"/>
  <c r="U200" i="18"/>
  <c r="W200" i="18"/>
  <c r="Y200" i="18"/>
  <c r="AA200" i="18"/>
  <c r="T201" i="18"/>
  <c r="V201" i="18"/>
  <c r="X201" i="18"/>
  <c r="Z201" i="18"/>
  <c r="U202" i="18"/>
  <c r="W202" i="18"/>
  <c r="Y202" i="18"/>
  <c r="AA202" i="18"/>
  <c r="T203" i="18"/>
  <c r="V203" i="18"/>
  <c r="X203" i="18"/>
  <c r="Z203" i="18"/>
  <c r="U204" i="18"/>
  <c r="W204" i="18"/>
  <c r="Y204" i="18"/>
  <c r="AA204" i="18"/>
  <c r="T205" i="18"/>
  <c r="V205" i="18"/>
  <c r="X205" i="18"/>
  <c r="Z205" i="18"/>
  <c r="U206" i="18"/>
  <c r="W206" i="18"/>
  <c r="Y206" i="18"/>
  <c r="AA206" i="18"/>
  <c r="T207" i="18"/>
  <c r="V207" i="18"/>
  <c r="X207" i="18"/>
  <c r="Z207" i="18"/>
  <c r="U208" i="18"/>
  <c r="W208" i="18"/>
  <c r="Y208" i="18"/>
  <c r="AA208" i="18"/>
  <c r="T209" i="18"/>
  <c r="V209" i="18"/>
  <c r="X209" i="18"/>
  <c r="Z209" i="18"/>
  <c r="U210" i="18"/>
  <c r="W210" i="18"/>
  <c r="Y210" i="18"/>
  <c r="AA210" i="18"/>
  <c r="T211" i="18"/>
  <c r="V211" i="18"/>
  <c r="X211" i="18"/>
  <c r="Z211" i="18"/>
  <c r="U212" i="18"/>
  <c r="W212" i="18"/>
  <c r="Y212" i="18"/>
  <c r="AA212" i="18"/>
  <c r="T213" i="18"/>
  <c r="V213" i="18"/>
  <c r="X213" i="18"/>
  <c r="Z213" i="18"/>
  <c r="U214" i="18"/>
  <c r="W214" i="18"/>
  <c r="Y214" i="18"/>
  <c r="AA214" i="18"/>
  <c r="T215" i="18"/>
  <c r="V215" i="18"/>
  <c r="X215" i="18"/>
  <c r="Z215" i="18"/>
  <c r="U216" i="18"/>
  <c r="W216" i="18"/>
  <c r="Y216" i="18"/>
  <c r="U141" i="18"/>
  <c r="W141" i="18"/>
  <c r="Y141" i="18"/>
  <c r="AA141" i="18"/>
  <c r="T142" i="18"/>
  <c r="V142" i="18"/>
  <c r="X142" i="18"/>
  <c r="Z142" i="18"/>
  <c r="U143" i="18"/>
  <c r="W143" i="18"/>
  <c r="Y143" i="18"/>
  <c r="AA143" i="18"/>
  <c r="T144" i="18"/>
  <c r="V144" i="18"/>
  <c r="X144" i="18"/>
  <c r="Z144" i="18"/>
  <c r="U145" i="18"/>
  <c r="W145" i="18"/>
  <c r="Y145" i="18"/>
  <c r="AA145" i="18"/>
  <c r="T146" i="18"/>
  <c r="V146" i="18"/>
  <c r="X146" i="18"/>
  <c r="Z146" i="18"/>
  <c r="U147" i="18"/>
  <c r="W147" i="18"/>
  <c r="Y147" i="18"/>
  <c r="AA147" i="18"/>
  <c r="T148" i="18"/>
  <c r="V148" i="18"/>
  <c r="X148" i="18"/>
  <c r="Z148" i="18"/>
  <c r="U149" i="18"/>
  <c r="W149" i="18"/>
  <c r="Y149" i="18"/>
  <c r="AA149" i="18"/>
  <c r="T150" i="18"/>
  <c r="V150" i="18"/>
  <c r="X150" i="18"/>
  <c r="Z150" i="18"/>
  <c r="U151" i="18"/>
  <c r="W151" i="18"/>
  <c r="Y151" i="18"/>
  <c r="AA151" i="18"/>
  <c r="T152" i="18"/>
  <c r="V152" i="18"/>
  <c r="X152" i="18"/>
  <c r="Z152" i="18"/>
  <c r="U153" i="18"/>
  <c r="W153" i="18"/>
  <c r="Y153" i="18"/>
  <c r="AA153" i="18"/>
  <c r="T154" i="18"/>
  <c r="V154" i="18"/>
  <c r="X154" i="18"/>
  <c r="Z154" i="18"/>
  <c r="U155" i="18"/>
  <c r="W155" i="18"/>
  <c r="Y155" i="18"/>
  <c r="AA155" i="18"/>
  <c r="T156" i="18"/>
  <c r="V156" i="18"/>
  <c r="X156" i="18"/>
  <c r="Z156" i="18"/>
  <c r="U157" i="18"/>
  <c r="W157" i="18"/>
  <c r="Y157" i="18"/>
  <c r="AA157" i="18"/>
  <c r="T158" i="18"/>
  <c r="V158" i="18"/>
  <c r="X158" i="18"/>
  <c r="Z158" i="18"/>
  <c r="U159" i="18"/>
  <c r="W159" i="18"/>
  <c r="Y159" i="18"/>
  <c r="AA159" i="18"/>
  <c r="T160" i="18"/>
  <c r="V160" i="18"/>
  <c r="X160" i="18"/>
  <c r="Z160" i="18"/>
  <c r="U161" i="18"/>
  <c r="W161" i="18"/>
  <c r="Y161" i="18"/>
  <c r="AA161" i="18"/>
  <c r="T162" i="18"/>
  <c r="V162" i="18"/>
  <c r="X162" i="18"/>
  <c r="Z162" i="18"/>
  <c r="U163" i="18"/>
  <c r="W163" i="18"/>
  <c r="Y163" i="18"/>
  <c r="AA163" i="18"/>
  <c r="T164" i="18"/>
  <c r="V164" i="18"/>
  <c r="X164" i="18"/>
  <c r="Z164" i="18"/>
  <c r="U165" i="18"/>
  <c r="W165" i="18"/>
  <c r="Y165" i="18"/>
  <c r="AA165" i="18"/>
  <c r="T166" i="18"/>
  <c r="V166" i="18"/>
  <c r="X166" i="18"/>
  <c r="Z166" i="18"/>
  <c r="U167" i="18"/>
  <c r="W167" i="18"/>
  <c r="Y167" i="18"/>
  <c r="AA167" i="18"/>
  <c r="T168" i="18"/>
  <c r="V168" i="18"/>
  <c r="X168" i="18"/>
  <c r="Z168" i="18"/>
  <c r="U169" i="18"/>
  <c r="W169" i="18"/>
  <c r="Y169" i="18"/>
  <c r="AA169" i="18"/>
  <c r="T170" i="18"/>
  <c r="V170" i="18"/>
  <c r="X170" i="18"/>
  <c r="Z170" i="18"/>
  <c r="U171" i="18"/>
  <c r="W171" i="18"/>
  <c r="Y171" i="18"/>
  <c r="AA171" i="18"/>
  <c r="T172" i="18"/>
  <c r="V172" i="18"/>
  <c r="X172" i="18"/>
  <c r="Z172" i="18"/>
  <c r="U173" i="18"/>
  <c r="W173" i="18"/>
  <c r="Y173" i="18"/>
  <c r="AA173" i="18"/>
  <c r="T174" i="18"/>
  <c r="V174" i="18"/>
  <c r="X174" i="18"/>
  <c r="Z174" i="18"/>
  <c r="U175" i="18"/>
  <c r="W175" i="18"/>
  <c r="Y175" i="18"/>
  <c r="AA175" i="18"/>
  <c r="T176" i="18"/>
  <c r="V176" i="18"/>
  <c r="X176" i="18"/>
  <c r="Z176" i="18"/>
  <c r="U177" i="18"/>
  <c r="W177" i="18"/>
  <c r="Y177" i="18"/>
  <c r="AA177" i="18"/>
  <c r="T178" i="18"/>
  <c r="V178" i="18"/>
  <c r="X178" i="18"/>
  <c r="Z178" i="18"/>
  <c r="U179" i="18"/>
  <c r="W179" i="18"/>
  <c r="Y179" i="18"/>
  <c r="AA179" i="18"/>
  <c r="T180" i="18"/>
  <c r="V180" i="18"/>
  <c r="X180" i="18"/>
  <c r="Z180" i="18"/>
  <c r="U181" i="18"/>
  <c r="W181" i="18"/>
  <c r="Y181" i="18"/>
  <c r="AA181" i="18"/>
  <c r="T182" i="18"/>
  <c r="V182" i="18"/>
  <c r="X182" i="18"/>
  <c r="Z182" i="18"/>
  <c r="U183" i="18"/>
  <c r="W183" i="18"/>
  <c r="Y183" i="18"/>
  <c r="AA183" i="18"/>
  <c r="T184" i="18"/>
  <c r="V184" i="18"/>
  <c r="X184" i="18"/>
  <c r="Z184" i="18"/>
  <c r="U185" i="18"/>
  <c r="W185" i="18"/>
  <c r="Y185" i="18"/>
  <c r="AA185" i="18"/>
  <c r="T186" i="18"/>
  <c r="V186" i="18"/>
  <c r="X186" i="18"/>
  <c r="Z186" i="18"/>
  <c r="U187" i="18"/>
  <c r="W187" i="18"/>
  <c r="Y187" i="18"/>
  <c r="AA187" i="18"/>
  <c r="T188" i="18"/>
  <c r="V188" i="18"/>
  <c r="X188" i="18"/>
  <c r="Z188" i="18"/>
  <c r="U189" i="18"/>
  <c r="W189" i="18"/>
  <c r="Y189" i="18"/>
  <c r="AA189" i="18"/>
  <c r="T190" i="18"/>
  <c r="V190" i="18"/>
  <c r="X190" i="18"/>
  <c r="Z190" i="18"/>
  <c r="U191" i="18"/>
  <c r="W191" i="18"/>
  <c r="Y191" i="18"/>
  <c r="AA191" i="18"/>
  <c r="T192" i="18"/>
  <c r="V192" i="18"/>
  <c r="X192" i="18"/>
  <c r="Z192" i="18"/>
  <c r="U193" i="18"/>
  <c r="W193" i="18"/>
  <c r="Y193" i="18"/>
  <c r="AA193" i="18"/>
  <c r="T194" i="18"/>
  <c r="V194" i="18"/>
  <c r="X194" i="18"/>
  <c r="Z194" i="18"/>
  <c r="U195" i="18"/>
  <c r="W195" i="18"/>
  <c r="Y195" i="18"/>
  <c r="AA195" i="18"/>
  <c r="T196" i="18"/>
  <c r="V196" i="18"/>
  <c r="X196" i="18"/>
  <c r="Z196" i="18"/>
  <c r="U197" i="18"/>
  <c r="W197" i="18"/>
  <c r="Y197" i="18"/>
  <c r="AA197" i="18"/>
  <c r="T198" i="18"/>
  <c r="V198" i="18"/>
  <c r="X198" i="18"/>
  <c r="Z198" i="18"/>
  <c r="U199" i="18"/>
  <c r="W199" i="18"/>
  <c r="Y199" i="18"/>
  <c r="AA199" i="18"/>
  <c r="T200" i="18"/>
  <c r="V200" i="18"/>
  <c r="X200" i="18"/>
  <c r="Z200" i="18"/>
  <c r="U201" i="18"/>
  <c r="W201" i="18"/>
  <c r="Y201" i="18"/>
  <c r="AA201" i="18"/>
  <c r="T202" i="18"/>
  <c r="V202" i="18"/>
  <c r="X202" i="18"/>
  <c r="Z202" i="18"/>
  <c r="U203" i="18"/>
  <c r="W203" i="18"/>
  <c r="Y203" i="18"/>
  <c r="AA203" i="18"/>
  <c r="T204" i="18"/>
  <c r="V204" i="18"/>
  <c r="X204" i="18"/>
  <c r="Z204" i="18"/>
  <c r="U205" i="18"/>
  <c r="W205" i="18"/>
  <c r="Y205" i="18"/>
  <c r="AA205" i="18"/>
  <c r="T206" i="18"/>
  <c r="V206" i="18"/>
  <c r="X206" i="18"/>
  <c r="Z206" i="18"/>
  <c r="U207" i="18"/>
  <c r="W207" i="18"/>
  <c r="Y207" i="18"/>
  <c r="AA207" i="18"/>
  <c r="T208" i="18"/>
  <c r="V208" i="18"/>
  <c r="X208" i="18"/>
  <c r="Z208" i="18"/>
  <c r="U209" i="18"/>
  <c r="W209" i="18"/>
  <c r="Y209" i="18"/>
  <c r="AA209" i="18"/>
  <c r="T210" i="18"/>
  <c r="V210" i="18"/>
  <c r="X210" i="18"/>
  <c r="Z210" i="18"/>
  <c r="U211" i="18"/>
  <c r="W211" i="18"/>
  <c r="Y211" i="18"/>
  <c r="AA211" i="18"/>
  <c r="T212" i="18"/>
  <c r="V212" i="18"/>
  <c r="X212" i="18"/>
  <c r="Z212" i="18"/>
  <c r="U213" i="18"/>
  <c r="W213" i="18"/>
  <c r="Y213" i="18"/>
  <c r="AA213" i="18"/>
  <c r="T214" i="18"/>
  <c r="V214" i="18"/>
  <c r="X214" i="18"/>
  <c r="Z214" i="18"/>
  <c r="U215" i="18"/>
  <c r="W215" i="18"/>
  <c r="Y215" i="18"/>
  <c r="AA215" i="18"/>
  <c r="T216" i="18"/>
  <c r="V216" i="18"/>
  <c r="X216" i="18"/>
  <c r="Z216" i="18"/>
  <c r="U217" i="18"/>
  <c r="W217" i="18"/>
  <c r="Y217" i="18"/>
  <c r="AA217" i="18"/>
  <c r="T218" i="18"/>
  <c r="V218" i="18"/>
  <c r="X218" i="18"/>
  <c r="Z218" i="18"/>
  <c r="U219" i="18"/>
  <c r="W219" i="18"/>
  <c r="Y219" i="18"/>
  <c r="AA219" i="18"/>
  <c r="T220" i="18"/>
  <c r="V220" i="18"/>
  <c r="X220" i="18"/>
  <c r="Z220" i="18"/>
  <c r="U221" i="18"/>
  <c r="W221" i="18"/>
  <c r="Y221" i="18"/>
  <c r="AA221" i="18"/>
  <c r="T222" i="18"/>
  <c r="V222" i="18"/>
  <c r="X222" i="18"/>
  <c r="Z222" i="18"/>
  <c r="U223" i="18"/>
  <c r="W223" i="18"/>
  <c r="Y223" i="18"/>
  <c r="AA223" i="18"/>
  <c r="T224" i="18"/>
  <c r="V224" i="18"/>
  <c r="X224" i="18"/>
  <c r="Z224" i="18"/>
  <c r="U225" i="18"/>
  <c r="W225" i="18"/>
  <c r="Y225" i="18"/>
  <c r="AA225" i="18"/>
  <c r="T226" i="18"/>
  <c r="V226" i="18"/>
  <c r="X226" i="18"/>
  <c r="Z226" i="18"/>
  <c r="U227" i="18"/>
  <c r="W227" i="18"/>
  <c r="Y227" i="18"/>
  <c r="AA227" i="18"/>
  <c r="T228" i="18"/>
  <c r="V228" i="18"/>
  <c r="X228" i="18"/>
  <c r="Z228" i="18"/>
  <c r="U229" i="18"/>
  <c r="W229" i="18"/>
  <c r="Y229" i="18"/>
  <c r="AA229" i="18"/>
  <c r="T230" i="18"/>
  <c r="V230" i="18"/>
  <c r="X230" i="18"/>
  <c r="Z230" i="18"/>
  <c r="U231" i="18"/>
  <c r="W231" i="18"/>
  <c r="Y231" i="18"/>
  <c r="AA231" i="18"/>
  <c r="T232" i="18"/>
  <c r="V232" i="18"/>
  <c r="X232" i="18"/>
  <c r="Z232" i="18"/>
  <c r="U233" i="18"/>
  <c r="W233" i="18"/>
  <c r="Y233" i="18"/>
  <c r="AA233" i="18"/>
  <c r="T234" i="18"/>
  <c r="V234" i="18"/>
  <c r="X234" i="18"/>
  <c r="Z234" i="18"/>
  <c r="U235" i="18"/>
  <c r="W235" i="18"/>
  <c r="Y235" i="18"/>
  <c r="AA235" i="18"/>
  <c r="T236" i="18"/>
  <c r="V236" i="18"/>
  <c r="X236" i="18"/>
  <c r="Z236" i="18"/>
  <c r="U237" i="18"/>
  <c r="W237" i="18"/>
  <c r="Y237" i="18"/>
  <c r="AA237" i="18"/>
  <c r="T238" i="18"/>
  <c r="V238" i="18"/>
  <c r="X238" i="18"/>
  <c r="Z238" i="18"/>
  <c r="U239" i="18"/>
  <c r="W239" i="18"/>
  <c r="Y239" i="18"/>
  <c r="AA239" i="18"/>
  <c r="T240" i="18"/>
  <c r="V240" i="18"/>
  <c r="X240" i="18"/>
  <c r="Z240" i="18"/>
  <c r="U241" i="18"/>
  <c r="W241" i="18"/>
  <c r="Y241" i="18"/>
  <c r="AA241" i="18"/>
  <c r="T242" i="18"/>
  <c r="V242" i="18"/>
  <c r="X242" i="18"/>
  <c r="Z242" i="18"/>
  <c r="U243" i="18"/>
  <c r="W243" i="18"/>
  <c r="Y243" i="18"/>
  <c r="AA243" i="18"/>
  <c r="T244" i="18"/>
  <c r="V244" i="18"/>
  <c r="X244" i="18"/>
  <c r="Z244" i="18"/>
  <c r="U245" i="18"/>
  <c r="W245" i="18"/>
  <c r="Y245" i="18"/>
  <c r="AA245" i="18"/>
  <c r="T246" i="18"/>
  <c r="V246" i="18"/>
  <c r="X246" i="18"/>
  <c r="Z246" i="18"/>
  <c r="U247" i="18"/>
  <c r="W247" i="18"/>
  <c r="Y247" i="18"/>
  <c r="AA247" i="18"/>
  <c r="T248" i="18"/>
  <c r="V248" i="18"/>
  <c r="X248" i="18"/>
  <c r="Z248" i="18"/>
  <c r="U249" i="18"/>
  <c r="W249" i="18"/>
  <c r="Y249" i="18"/>
  <c r="AA249" i="18"/>
  <c r="T250" i="18"/>
  <c r="V250" i="18"/>
  <c r="X250" i="18"/>
  <c r="Z250" i="18"/>
  <c r="U251" i="18"/>
  <c r="W251" i="18"/>
  <c r="Y251" i="18"/>
  <c r="AA251" i="18"/>
  <c r="T252" i="18"/>
  <c r="V252" i="18"/>
  <c r="X252" i="18"/>
  <c r="Z252" i="18"/>
  <c r="U253" i="18"/>
  <c r="W253" i="18"/>
  <c r="Y253" i="18"/>
  <c r="AA253" i="18"/>
  <c r="T254" i="18"/>
  <c r="V254" i="18"/>
  <c r="X254" i="18"/>
  <c r="Z254" i="18"/>
  <c r="U255" i="18"/>
  <c r="W255" i="18"/>
  <c r="Y255" i="18"/>
  <c r="AA255" i="18"/>
  <c r="T256" i="18"/>
  <c r="V256" i="18"/>
  <c r="X256" i="18"/>
  <c r="Z256" i="18"/>
  <c r="U257" i="18"/>
  <c r="W257" i="18"/>
  <c r="Y257" i="18"/>
  <c r="AA257" i="18"/>
  <c r="T258" i="18"/>
  <c r="V258" i="18"/>
  <c r="X258" i="18"/>
  <c r="Z258" i="18"/>
  <c r="U259" i="18"/>
  <c r="W259" i="18"/>
  <c r="Y259" i="18"/>
  <c r="AA259" i="18"/>
  <c r="T260" i="18"/>
  <c r="V260" i="18"/>
  <c r="X260" i="18"/>
  <c r="Z260" i="18"/>
  <c r="U261" i="18"/>
  <c r="W261" i="18"/>
  <c r="Y261" i="18"/>
  <c r="AA261" i="18"/>
  <c r="T262" i="18"/>
  <c r="V262" i="18"/>
  <c r="X262" i="18"/>
  <c r="Z262" i="18"/>
  <c r="U263" i="18"/>
  <c r="W263" i="18"/>
  <c r="Y263" i="18"/>
  <c r="AA263" i="18"/>
  <c r="T264" i="18"/>
  <c r="V264" i="18"/>
  <c r="X264" i="18"/>
  <c r="Z264" i="18"/>
  <c r="U265" i="18"/>
  <c r="W265" i="18"/>
  <c r="Y265" i="18"/>
  <c r="AA265" i="18"/>
  <c r="T266" i="18"/>
  <c r="V266" i="18"/>
  <c r="X266" i="18"/>
  <c r="Z266" i="18"/>
  <c r="U267" i="18"/>
  <c r="W267" i="18"/>
  <c r="Y267" i="18"/>
  <c r="AA267" i="18"/>
  <c r="T268" i="18"/>
  <c r="V268" i="18"/>
  <c r="X268" i="18"/>
  <c r="Z268" i="18"/>
  <c r="U269" i="18"/>
  <c r="W269" i="18"/>
  <c r="Y269" i="18"/>
  <c r="AA269" i="18"/>
  <c r="T270" i="18"/>
  <c r="V270" i="18"/>
  <c r="X270" i="18"/>
  <c r="Z270" i="18"/>
  <c r="U271" i="18"/>
  <c r="W271" i="18"/>
  <c r="Y271" i="18"/>
  <c r="AA271" i="18"/>
  <c r="T272" i="18"/>
  <c r="V272" i="18"/>
  <c r="X272" i="18"/>
  <c r="Z272" i="18"/>
  <c r="U273" i="18"/>
  <c r="W273" i="18"/>
  <c r="Y273" i="18"/>
  <c r="AA273" i="18"/>
  <c r="T274" i="18"/>
  <c r="V274" i="18"/>
  <c r="X274" i="18"/>
  <c r="Z274" i="18"/>
  <c r="U275" i="18"/>
  <c r="W275" i="18"/>
  <c r="Y275" i="18"/>
  <c r="AA275" i="18"/>
  <c r="T276" i="18"/>
  <c r="V276" i="18"/>
  <c r="X276" i="18"/>
  <c r="Z276" i="18"/>
  <c r="U277" i="18"/>
  <c r="W277" i="18"/>
  <c r="Y277" i="18"/>
  <c r="AA277" i="18"/>
  <c r="T278" i="18"/>
  <c r="V278" i="18"/>
  <c r="X278" i="18"/>
  <c r="Z278" i="18"/>
  <c r="U279" i="18"/>
  <c r="W279" i="18"/>
  <c r="Y279" i="18"/>
  <c r="AA279" i="18"/>
  <c r="T280" i="18"/>
  <c r="V280" i="18"/>
  <c r="X280" i="18"/>
  <c r="Z280" i="18"/>
  <c r="U281" i="18"/>
  <c r="W281" i="18"/>
  <c r="Y281" i="18"/>
  <c r="AA281" i="18"/>
  <c r="T282" i="18"/>
  <c r="V282" i="18"/>
  <c r="X282" i="18"/>
  <c r="Z282" i="18"/>
  <c r="U283" i="18"/>
  <c r="W283" i="18"/>
  <c r="Y283" i="18"/>
  <c r="AA283" i="18"/>
  <c r="T284" i="18"/>
  <c r="V284" i="18"/>
  <c r="X284" i="18"/>
  <c r="Z284" i="18"/>
  <c r="U285" i="18"/>
  <c r="W285" i="18"/>
  <c r="Y285" i="18"/>
  <c r="AA285" i="18"/>
  <c r="T286" i="18"/>
  <c r="V286" i="18"/>
  <c r="X286" i="18"/>
  <c r="Z286" i="18"/>
  <c r="U287" i="18"/>
  <c r="W287" i="18"/>
  <c r="Y287" i="18"/>
  <c r="AA287" i="18"/>
  <c r="T288" i="18"/>
  <c r="V288" i="18"/>
  <c r="X288" i="18"/>
  <c r="Z288" i="18"/>
  <c r="U289" i="18"/>
  <c r="W289" i="18"/>
  <c r="Y289" i="18"/>
  <c r="AA289" i="18"/>
  <c r="T290" i="18"/>
  <c r="V290" i="18"/>
  <c r="X290" i="18"/>
  <c r="Z290" i="18"/>
  <c r="U291" i="18"/>
  <c r="W291" i="18"/>
  <c r="Y291" i="18"/>
  <c r="AA291" i="18"/>
  <c r="T292" i="18"/>
  <c r="V292" i="18"/>
  <c r="X292" i="18"/>
  <c r="Z292" i="18"/>
  <c r="U293" i="18"/>
  <c r="W293" i="18"/>
  <c r="Y293" i="18"/>
  <c r="AA293" i="18"/>
  <c r="T294" i="18"/>
  <c r="V294" i="18"/>
  <c r="X294" i="18"/>
  <c r="Z294" i="18"/>
  <c r="U295" i="18"/>
  <c r="W295" i="18"/>
  <c r="Y295" i="18"/>
  <c r="AA295" i="18"/>
  <c r="T296" i="18"/>
  <c r="V296" i="18"/>
  <c r="X296" i="18"/>
  <c r="Z296" i="18"/>
  <c r="U297" i="18"/>
  <c r="W297" i="18"/>
  <c r="Y297" i="18"/>
  <c r="AA297" i="18"/>
  <c r="T298" i="18"/>
  <c r="V298" i="18"/>
  <c r="X298" i="18"/>
  <c r="Z298" i="18"/>
  <c r="U299" i="18"/>
  <c r="W299" i="18"/>
  <c r="Y299" i="18"/>
  <c r="AA299" i="18"/>
  <c r="T300" i="18"/>
  <c r="V300" i="18"/>
  <c r="X300" i="18"/>
  <c r="Z300" i="18"/>
  <c r="U301" i="18"/>
  <c r="W301" i="18"/>
  <c r="Y301" i="18"/>
  <c r="AA301" i="18"/>
  <c r="T302" i="18"/>
  <c r="V302" i="18"/>
  <c r="X302" i="18"/>
  <c r="Z302" i="18"/>
  <c r="U303" i="18"/>
  <c r="W303" i="18"/>
  <c r="Y303" i="18"/>
  <c r="AA303" i="18"/>
  <c r="T304" i="18"/>
  <c r="V304" i="18"/>
  <c r="X304" i="18"/>
  <c r="Z304" i="18"/>
  <c r="U305" i="18"/>
  <c r="W305" i="18"/>
  <c r="Y305" i="18"/>
  <c r="AA305" i="18"/>
  <c r="T306" i="18"/>
  <c r="V306" i="18"/>
  <c r="X306" i="18"/>
  <c r="Z306" i="18"/>
  <c r="U307" i="18"/>
  <c r="W307" i="18"/>
  <c r="Y307" i="18"/>
  <c r="AA307" i="18"/>
  <c r="T308" i="18"/>
  <c r="V308" i="18"/>
  <c r="X308" i="18"/>
  <c r="Z308" i="18"/>
  <c r="U309" i="18"/>
  <c r="W309" i="18"/>
  <c r="Y309" i="18"/>
  <c r="AA309" i="18"/>
  <c r="T310" i="18"/>
  <c r="V310" i="18"/>
  <c r="X310" i="18"/>
  <c r="Z310" i="18"/>
  <c r="U311" i="18"/>
  <c r="W311" i="18"/>
  <c r="Y311" i="18"/>
  <c r="AA311" i="18"/>
  <c r="T312" i="18"/>
  <c r="V312" i="18"/>
  <c r="X312" i="18"/>
  <c r="Z312" i="18"/>
  <c r="U313" i="18"/>
  <c r="W313" i="18"/>
  <c r="Y313" i="18"/>
  <c r="AA313" i="18"/>
  <c r="T314" i="18"/>
  <c r="V314" i="18"/>
  <c r="X314" i="18"/>
  <c r="Z314" i="18"/>
  <c r="U315" i="18"/>
  <c r="W315" i="18"/>
  <c r="Y315" i="18"/>
  <c r="AA315" i="18"/>
  <c r="T316" i="18"/>
  <c r="V316" i="18"/>
  <c r="X316" i="18"/>
  <c r="Z316" i="18"/>
  <c r="U317" i="18"/>
  <c r="W317" i="18"/>
  <c r="Y317" i="18"/>
  <c r="AA317" i="18"/>
  <c r="T318" i="18"/>
  <c r="V318" i="18"/>
  <c r="X318" i="18"/>
  <c r="Z318" i="18"/>
  <c r="U319" i="18"/>
  <c r="W319" i="18"/>
  <c r="Y319" i="18"/>
  <c r="AA319" i="18"/>
  <c r="T320" i="18"/>
  <c r="V320" i="18"/>
  <c r="X320" i="18"/>
  <c r="Z320" i="18"/>
  <c r="U321" i="18"/>
  <c r="W321" i="18"/>
  <c r="Y321" i="18"/>
  <c r="AA321" i="18"/>
  <c r="T322" i="18"/>
  <c r="V322" i="18"/>
  <c r="X322" i="18"/>
  <c r="Z322" i="18"/>
  <c r="U323" i="18"/>
  <c r="W323" i="18"/>
  <c r="Y323" i="18"/>
  <c r="AA323" i="18"/>
  <c r="T324" i="18"/>
  <c r="V324" i="18"/>
  <c r="X324" i="18"/>
  <c r="Z324" i="18"/>
  <c r="U325" i="18"/>
  <c r="W325" i="18"/>
  <c r="Y325" i="18"/>
  <c r="AA325" i="18"/>
  <c r="T326" i="18"/>
  <c r="V326" i="18"/>
  <c r="X326" i="18"/>
  <c r="Z326" i="18"/>
  <c r="U327" i="18"/>
  <c r="W327" i="18"/>
  <c r="Y327" i="18"/>
  <c r="AA327" i="18"/>
  <c r="T328" i="18"/>
  <c r="V328" i="18"/>
  <c r="X328" i="18"/>
  <c r="Z328" i="18"/>
  <c r="U329" i="18"/>
  <c r="W329" i="18"/>
  <c r="Y329" i="18"/>
  <c r="AA329" i="18"/>
  <c r="T330" i="18"/>
  <c r="V330" i="18"/>
  <c r="X330" i="18"/>
  <c r="Z330" i="18"/>
  <c r="U331" i="18"/>
  <c r="W331" i="18"/>
  <c r="Y331" i="18"/>
  <c r="AA331" i="18"/>
  <c r="T332" i="18"/>
  <c r="V332" i="18"/>
  <c r="X332" i="18"/>
  <c r="Z332" i="18"/>
  <c r="U333" i="18"/>
  <c r="W333" i="18"/>
  <c r="Y333" i="18"/>
  <c r="AA333" i="18"/>
  <c r="T334" i="18"/>
  <c r="V334" i="18"/>
  <c r="X334" i="18"/>
  <c r="Z334" i="18"/>
  <c r="U335" i="18"/>
  <c r="W335" i="18"/>
  <c r="Y335" i="18"/>
  <c r="AA335" i="18"/>
  <c r="T336" i="18"/>
  <c r="V336" i="18"/>
  <c r="X336" i="18"/>
  <c r="Z336" i="18"/>
  <c r="U337" i="18"/>
  <c r="W337" i="18"/>
  <c r="Y337" i="18"/>
  <c r="AA337" i="18"/>
  <c r="T338" i="18"/>
  <c r="V338" i="18"/>
  <c r="X338" i="18"/>
  <c r="Z338" i="18"/>
  <c r="U339" i="18"/>
  <c r="W339" i="18"/>
  <c r="Y339" i="18"/>
  <c r="AA339" i="18"/>
  <c r="T340" i="18"/>
  <c r="V340" i="18"/>
  <c r="X340" i="18"/>
  <c r="Z340" i="18"/>
  <c r="U341" i="18"/>
  <c r="W341" i="18"/>
  <c r="Y341" i="18"/>
  <c r="AA341" i="18"/>
  <c r="T342" i="18"/>
  <c r="V342" i="18"/>
  <c r="X342" i="18"/>
  <c r="Z342" i="18"/>
  <c r="U343" i="18"/>
  <c r="W343" i="18"/>
  <c r="Y343" i="18"/>
  <c r="AA343" i="18"/>
  <c r="T344" i="18"/>
  <c r="V344" i="18"/>
  <c r="X344" i="18"/>
  <c r="Z344" i="18"/>
  <c r="U345" i="18"/>
  <c r="W345" i="18"/>
  <c r="Y345" i="18"/>
  <c r="AA345" i="18"/>
  <c r="T346" i="18"/>
  <c r="V346" i="18"/>
  <c r="X346" i="18"/>
  <c r="Z346" i="18"/>
  <c r="U347" i="18"/>
  <c r="W347" i="18"/>
  <c r="Y347" i="18"/>
  <c r="AA347" i="18"/>
  <c r="T348" i="18"/>
  <c r="V348" i="18"/>
  <c r="X348" i="18"/>
  <c r="Z348" i="18"/>
  <c r="U349" i="18"/>
  <c r="W349" i="18"/>
  <c r="Y349" i="18"/>
  <c r="AA349" i="18"/>
  <c r="T350" i="18"/>
  <c r="V350" i="18"/>
  <c r="X350" i="18"/>
  <c r="Z350" i="18"/>
  <c r="U351" i="18"/>
  <c r="W351" i="18"/>
  <c r="Y351" i="18"/>
  <c r="AA351" i="18"/>
  <c r="T352" i="18"/>
  <c r="V352" i="18"/>
  <c r="X352" i="18"/>
  <c r="Z352" i="18"/>
  <c r="U353" i="18"/>
  <c r="W353" i="18"/>
  <c r="Y353" i="18"/>
  <c r="AA353" i="18"/>
  <c r="T354" i="18"/>
  <c r="V354" i="18"/>
  <c r="X354" i="18"/>
  <c r="Z354" i="18"/>
  <c r="U355" i="18"/>
  <c r="W355" i="18"/>
  <c r="Y355" i="18"/>
  <c r="AA355" i="18"/>
  <c r="T356" i="18"/>
  <c r="V356" i="18"/>
  <c r="X356" i="18"/>
  <c r="Z356" i="18"/>
  <c r="U357" i="18"/>
  <c r="W357" i="18"/>
  <c r="Y357" i="18"/>
  <c r="AA357" i="18"/>
  <c r="T358" i="18"/>
  <c r="V358" i="18"/>
  <c r="X358" i="18"/>
  <c r="Z358" i="18"/>
  <c r="U359" i="18"/>
  <c r="W359" i="18"/>
  <c r="Y359" i="18"/>
  <c r="AA359" i="18"/>
  <c r="T360" i="18"/>
  <c r="V360" i="18"/>
  <c r="X360" i="18"/>
  <c r="Z360" i="18"/>
  <c r="U361" i="18"/>
  <c r="W361" i="18"/>
  <c r="Y361" i="18"/>
  <c r="AA361" i="18"/>
  <c r="T362" i="18"/>
  <c r="V362" i="18"/>
  <c r="X362" i="18"/>
  <c r="Z362" i="18"/>
  <c r="U363" i="18"/>
  <c r="W363" i="18"/>
  <c r="Y363" i="18"/>
  <c r="AA363" i="18"/>
  <c r="T364" i="18"/>
  <c r="V364" i="18"/>
  <c r="X364" i="18"/>
  <c r="Z364" i="18"/>
  <c r="U365" i="18"/>
  <c r="W365" i="18"/>
  <c r="Y365" i="18"/>
  <c r="AA365" i="18"/>
  <c r="T366" i="18"/>
  <c r="V366" i="18"/>
  <c r="X366" i="18"/>
  <c r="Z366" i="18"/>
  <c r="U367" i="18"/>
  <c r="W367" i="18"/>
  <c r="Y367" i="18"/>
  <c r="AA367" i="18"/>
  <c r="T368" i="18"/>
  <c r="AA216" i="18"/>
  <c r="T217" i="18"/>
  <c r="V217" i="18"/>
  <c r="X217" i="18"/>
  <c r="Z217" i="18"/>
  <c r="U218" i="18"/>
  <c r="W218" i="18"/>
  <c r="Y218" i="18"/>
  <c r="AA218" i="18"/>
  <c r="T219" i="18"/>
  <c r="V219" i="18"/>
  <c r="X219" i="18"/>
  <c r="Z219" i="18"/>
  <c r="U220" i="18"/>
  <c r="W220" i="18"/>
  <c r="Y220" i="18"/>
  <c r="AA220" i="18"/>
  <c r="T221" i="18"/>
  <c r="V221" i="18"/>
  <c r="X221" i="18"/>
  <c r="Z221" i="18"/>
  <c r="U222" i="18"/>
  <c r="W222" i="18"/>
  <c r="Y222" i="18"/>
  <c r="AA222" i="18"/>
  <c r="T223" i="18"/>
  <c r="V223" i="18"/>
  <c r="X223" i="18"/>
  <c r="Z223" i="18"/>
  <c r="U224" i="18"/>
  <c r="W224" i="18"/>
  <c r="Y224" i="18"/>
  <c r="AA224" i="18"/>
  <c r="T225" i="18"/>
  <c r="V225" i="18"/>
  <c r="X225" i="18"/>
  <c r="Z225" i="18"/>
  <c r="U226" i="18"/>
  <c r="W226" i="18"/>
  <c r="Y226" i="18"/>
  <c r="AA226" i="18"/>
  <c r="T227" i="18"/>
  <c r="V227" i="18"/>
  <c r="X227" i="18"/>
  <c r="Z227" i="18"/>
  <c r="U228" i="18"/>
  <c r="W228" i="18"/>
  <c r="Y228" i="18"/>
  <c r="AA228" i="18"/>
  <c r="T229" i="18"/>
  <c r="V229" i="18"/>
  <c r="X229" i="18"/>
  <c r="Z229" i="18"/>
  <c r="U230" i="18"/>
  <c r="W230" i="18"/>
  <c r="Y230" i="18"/>
  <c r="AA230" i="18"/>
  <c r="T231" i="18"/>
  <c r="V231" i="18"/>
  <c r="X231" i="18"/>
  <c r="Z231" i="18"/>
  <c r="U232" i="18"/>
  <c r="W232" i="18"/>
  <c r="Y232" i="18"/>
  <c r="AA232" i="18"/>
  <c r="T233" i="18"/>
  <c r="V233" i="18"/>
  <c r="X233" i="18"/>
  <c r="Z233" i="18"/>
  <c r="U234" i="18"/>
  <c r="W234" i="18"/>
  <c r="Y234" i="18"/>
  <c r="AA234" i="18"/>
  <c r="T235" i="18"/>
  <c r="V235" i="18"/>
  <c r="X235" i="18"/>
  <c r="Z235" i="18"/>
  <c r="U236" i="18"/>
  <c r="W236" i="18"/>
  <c r="Y236" i="18"/>
  <c r="AA236" i="18"/>
  <c r="T237" i="18"/>
  <c r="V237" i="18"/>
  <c r="X237" i="18"/>
  <c r="Z237" i="18"/>
  <c r="U238" i="18"/>
  <c r="W238" i="18"/>
  <c r="Y238" i="18"/>
  <c r="AA238" i="18"/>
  <c r="T239" i="18"/>
  <c r="V239" i="18"/>
  <c r="X239" i="18"/>
  <c r="Z239" i="18"/>
  <c r="U240" i="18"/>
  <c r="W240" i="18"/>
  <c r="Y240" i="18"/>
  <c r="AA240" i="18"/>
  <c r="T241" i="18"/>
  <c r="V241" i="18"/>
  <c r="X241" i="18"/>
  <c r="Z241" i="18"/>
  <c r="U242" i="18"/>
  <c r="W242" i="18"/>
  <c r="Y242" i="18"/>
  <c r="AA242" i="18"/>
  <c r="T243" i="18"/>
  <c r="V243" i="18"/>
  <c r="X243" i="18"/>
  <c r="Z243" i="18"/>
  <c r="U244" i="18"/>
  <c r="W244" i="18"/>
  <c r="Y244" i="18"/>
  <c r="AA244" i="18"/>
  <c r="T245" i="18"/>
  <c r="V245" i="18"/>
  <c r="X245" i="18"/>
  <c r="Z245" i="18"/>
  <c r="U246" i="18"/>
  <c r="W246" i="18"/>
  <c r="Y246" i="18"/>
  <c r="AA246" i="18"/>
  <c r="T247" i="18"/>
  <c r="V247" i="18"/>
  <c r="X247" i="18"/>
  <c r="Z247" i="18"/>
  <c r="U248" i="18"/>
  <c r="W248" i="18"/>
  <c r="Y248" i="18"/>
  <c r="AA248" i="18"/>
  <c r="T249" i="18"/>
  <c r="V249" i="18"/>
  <c r="X249" i="18"/>
  <c r="Z249" i="18"/>
  <c r="U250" i="18"/>
  <c r="W250" i="18"/>
  <c r="Y250" i="18"/>
  <c r="AA250" i="18"/>
  <c r="T251" i="18"/>
  <c r="V251" i="18"/>
  <c r="X251" i="18"/>
  <c r="Z251" i="18"/>
  <c r="U252" i="18"/>
  <c r="W252" i="18"/>
  <c r="Y252" i="18"/>
  <c r="AA252" i="18"/>
  <c r="T253" i="18"/>
  <c r="V253" i="18"/>
  <c r="X253" i="18"/>
  <c r="Z253" i="18"/>
  <c r="U254" i="18"/>
  <c r="W254" i="18"/>
  <c r="Y254" i="18"/>
  <c r="AA254" i="18"/>
  <c r="T255" i="18"/>
  <c r="V255" i="18"/>
  <c r="X255" i="18"/>
  <c r="Z255" i="18"/>
  <c r="U256" i="18"/>
  <c r="W256" i="18"/>
  <c r="Y256" i="18"/>
  <c r="AA256" i="18"/>
  <c r="T257" i="18"/>
  <c r="V257" i="18"/>
  <c r="X257" i="18"/>
  <c r="Z257" i="18"/>
  <c r="U258" i="18"/>
  <c r="W258" i="18"/>
  <c r="Y258" i="18"/>
  <c r="AA258" i="18"/>
  <c r="T259" i="18"/>
  <c r="V259" i="18"/>
  <c r="X259" i="18"/>
  <c r="Z259" i="18"/>
  <c r="U260" i="18"/>
  <c r="W260" i="18"/>
  <c r="Y260" i="18"/>
  <c r="AA260" i="18"/>
  <c r="T261" i="18"/>
  <c r="V261" i="18"/>
  <c r="X261" i="18"/>
  <c r="Z261" i="18"/>
  <c r="U262" i="18"/>
  <c r="W262" i="18"/>
  <c r="Y262" i="18"/>
  <c r="AA262" i="18"/>
  <c r="T263" i="18"/>
  <c r="V263" i="18"/>
  <c r="X263" i="18"/>
  <c r="Z263" i="18"/>
  <c r="U264" i="18"/>
  <c r="W264" i="18"/>
  <c r="Y264" i="18"/>
  <c r="AA264" i="18"/>
  <c r="T265" i="18"/>
  <c r="V265" i="18"/>
  <c r="X265" i="18"/>
  <c r="Z265" i="18"/>
  <c r="U266" i="18"/>
  <c r="W266" i="18"/>
  <c r="Y266" i="18"/>
  <c r="AA266" i="18"/>
  <c r="T267" i="18"/>
  <c r="V267" i="18"/>
  <c r="X267" i="18"/>
  <c r="Z267" i="18"/>
  <c r="U268" i="18"/>
  <c r="W268" i="18"/>
  <c r="Y268" i="18"/>
  <c r="AA268" i="18"/>
  <c r="T269" i="18"/>
  <c r="V269" i="18"/>
  <c r="X269" i="18"/>
  <c r="Z269" i="18"/>
  <c r="U270" i="18"/>
  <c r="W270" i="18"/>
  <c r="Y270" i="18"/>
  <c r="AA270" i="18"/>
  <c r="T271" i="18"/>
  <c r="V271" i="18"/>
  <c r="X271" i="18"/>
  <c r="Z271" i="18"/>
  <c r="U272" i="18"/>
  <c r="W272" i="18"/>
  <c r="Y272" i="18"/>
  <c r="AA272" i="18"/>
  <c r="T273" i="18"/>
  <c r="V273" i="18"/>
  <c r="X273" i="18"/>
  <c r="Z273" i="18"/>
  <c r="U274" i="18"/>
  <c r="W274" i="18"/>
  <c r="Y274" i="18"/>
  <c r="AA274" i="18"/>
  <c r="T275" i="18"/>
  <c r="V275" i="18"/>
  <c r="X275" i="18"/>
  <c r="Z275" i="18"/>
  <c r="U276" i="18"/>
  <c r="W276" i="18"/>
  <c r="Y276" i="18"/>
  <c r="AA276" i="18"/>
  <c r="T277" i="18"/>
  <c r="V277" i="18"/>
  <c r="X277" i="18"/>
  <c r="Z277" i="18"/>
  <c r="U278" i="18"/>
  <c r="W278" i="18"/>
  <c r="Y278" i="18"/>
  <c r="AA278" i="18"/>
  <c r="T279" i="18"/>
  <c r="V279" i="18"/>
  <c r="X279" i="18"/>
  <c r="Z279" i="18"/>
  <c r="U280" i="18"/>
  <c r="W280" i="18"/>
  <c r="Y280" i="18"/>
  <c r="AA280" i="18"/>
  <c r="T281" i="18"/>
  <c r="V281" i="18"/>
  <c r="X281" i="18"/>
  <c r="Z281" i="18"/>
  <c r="U282" i="18"/>
  <c r="W282" i="18"/>
  <c r="Y282" i="18"/>
  <c r="AA282" i="18"/>
  <c r="T283" i="18"/>
  <c r="V283" i="18"/>
  <c r="X283" i="18"/>
  <c r="Z283" i="18"/>
  <c r="U284" i="18"/>
  <c r="W284" i="18"/>
  <c r="Y284" i="18"/>
  <c r="AA284" i="18"/>
  <c r="T285" i="18"/>
  <c r="V285" i="18"/>
  <c r="X285" i="18"/>
  <c r="Z285" i="18"/>
  <c r="U286" i="18"/>
  <c r="W286" i="18"/>
  <c r="Y286" i="18"/>
  <c r="AA286" i="18"/>
  <c r="T287" i="18"/>
  <c r="V287" i="18"/>
  <c r="X287" i="18"/>
  <c r="Z287" i="18"/>
  <c r="U288" i="18"/>
  <c r="W288" i="18"/>
  <c r="Y288" i="18"/>
  <c r="AA288" i="18"/>
  <c r="T289" i="18"/>
  <c r="V289" i="18"/>
  <c r="X289" i="18"/>
  <c r="Z289" i="18"/>
  <c r="U290" i="18"/>
  <c r="W290" i="18"/>
  <c r="Y290" i="18"/>
  <c r="AA290" i="18"/>
  <c r="T291" i="18"/>
  <c r="V291" i="18"/>
  <c r="X291" i="18"/>
  <c r="Z291" i="18"/>
  <c r="U292" i="18"/>
  <c r="W292" i="18"/>
  <c r="Y292" i="18"/>
  <c r="AA292" i="18"/>
  <c r="T293" i="18"/>
  <c r="V293" i="18"/>
  <c r="X293" i="18"/>
  <c r="Z293" i="18"/>
  <c r="U294" i="18"/>
  <c r="W294" i="18"/>
  <c r="Y294" i="18"/>
  <c r="AA294" i="18"/>
  <c r="T295" i="18"/>
  <c r="V295" i="18"/>
  <c r="X295" i="18"/>
  <c r="Z295" i="18"/>
  <c r="U296" i="18"/>
  <c r="W296" i="18"/>
  <c r="Y296" i="18"/>
  <c r="AA296" i="18"/>
  <c r="T297" i="18"/>
  <c r="V297" i="18"/>
  <c r="X297" i="18"/>
  <c r="Z297" i="18"/>
  <c r="U298" i="18"/>
  <c r="W298" i="18"/>
  <c r="Y298" i="18"/>
  <c r="AA298" i="18"/>
  <c r="T299" i="18"/>
  <c r="V299" i="18"/>
  <c r="X299" i="18"/>
  <c r="Z299" i="18"/>
  <c r="U300" i="18"/>
  <c r="W300" i="18"/>
  <c r="Y300" i="18"/>
  <c r="AA300" i="18"/>
  <c r="T301" i="18"/>
  <c r="V301" i="18"/>
  <c r="X301" i="18"/>
  <c r="Z301" i="18"/>
  <c r="U302" i="18"/>
  <c r="W302" i="18"/>
  <c r="Y302" i="18"/>
  <c r="AA302" i="18"/>
  <c r="T303" i="18"/>
  <c r="V303" i="18"/>
  <c r="X303" i="18"/>
  <c r="Z303" i="18"/>
  <c r="U304" i="18"/>
  <c r="W304" i="18"/>
  <c r="Y304" i="18"/>
  <c r="AA304" i="18"/>
  <c r="T305" i="18"/>
  <c r="V305" i="18"/>
  <c r="X305" i="18"/>
  <c r="Z305" i="18"/>
  <c r="U306" i="18"/>
  <c r="W306" i="18"/>
  <c r="Y306" i="18"/>
  <c r="AA306" i="18"/>
  <c r="T307" i="18"/>
  <c r="V307" i="18"/>
  <c r="X307" i="18"/>
  <c r="Z307" i="18"/>
  <c r="U308" i="18"/>
  <c r="W308" i="18"/>
  <c r="Y308" i="18"/>
  <c r="AA308" i="18"/>
  <c r="T309" i="18"/>
  <c r="V309" i="18"/>
  <c r="X309" i="18"/>
  <c r="Z309" i="18"/>
  <c r="U310" i="18"/>
  <c r="W310" i="18"/>
  <c r="Y310" i="18"/>
  <c r="AA310" i="18"/>
  <c r="T311" i="18"/>
  <c r="V311" i="18"/>
  <c r="X311" i="18"/>
  <c r="Z311" i="18"/>
  <c r="U312" i="18"/>
  <c r="W312" i="18"/>
  <c r="Y312" i="18"/>
  <c r="AA312" i="18"/>
  <c r="T313" i="18"/>
  <c r="V313" i="18"/>
  <c r="X313" i="18"/>
  <c r="Z313" i="18"/>
  <c r="U314" i="18"/>
  <c r="W314" i="18"/>
  <c r="Y314" i="18"/>
  <c r="AA314" i="18"/>
  <c r="T315" i="18"/>
  <c r="V315" i="18"/>
  <c r="X315" i="18"/>
  <c r="Z315" i="18"/>
  <c r="U316" i="18"/>
  <c r="W316" i="18"/>
  <c r="Y316" i="18"/>
  <c r="AA316" i="18"/>
  <c r="T317" i="18"/>
  <c r="V317" i="18"/>
  <c r="X317" i="18"/>
  <c r="Z317" i="18"/>
  <c r="U318" i="18"/>
  <c r="W318" i="18"/>
  <c r="Y318" i="18"/>
  <c r="AA318" i="18"/>
  <c r="T319" i="18"/>
  <c r="V319" i="18"/>
  <c r="X319" i="18"/>
  <c r="Z319" i="18"/>
  <c r="U320" i="18"/>
  <c r="W320" i="18"/>
  <c r="Y320" i="18"/>
  <c r="AA320" i="18"/>
  <c r="T321" i="18"/>
  <c r="V321" i="18"/>
  <c r="X321" i="18"/>
  <c r="Z321" i="18"/>
  <c r="U322" i="18"/>
  <c r="W322" i="18"/>
  <c r="Y322" i="18"/>
  <c r="AA322" i="18"/>
  <c r="T323" i="18"/>
  <c r="V323" i="18"/>
  <c r="X323" i="18"/>
  <c r="Z323" i="18"/>
  <c r="U324" i="18"/>
  <c r="W324" i="18"/>
  <c r="Y324" i="18"/>
  <c r="AA324" i="18"/>
  <c r="T325" i="18"/>
  <c r="V325" i="18"/>
  <c r="X325" i="18"/>
  <c r="Z325" i="18"/>
  <c r="U326" i="18"/>
  <c r="W326" i="18"/>
  <c r="Y326" i="18"/>
  <c r="AA326" i="18"/>
  <c r="T327" i="18"/>
  <c r="V327" i="18"/>
  <c r="X327" i="18"/>
  <c r="Z327" i="18"/>
  <c r="U328" i="18"/>
  <c r="W328" i="18"/>
  <c r="Y328" i="18"/>
  <c r="AA328" i="18"/>
  <c r="T329" i="18"/>
  <c r="V329" i="18"/>
  <c r="X329" i="18"/>
  <c r="Z329" i="18"/>
  <c r="U330" i="18"/>
  <c r="W330" i="18"/>
  <c r="Y330" i="18"/>
  <c r="AA330" i="18"/>
  <c r="T331" i="18"/>
  <c r="V331" i="18"/>
  <c r="X331" i="18"/>
  <c r="Z331" i="18"/>
  <c r="U332" i="18"/>
  <c r="W332" i="18"/>
  <c r="Y332" i="18"/>
  <c r="AA332" i="18"/>
  <c r="T333" i="18"/>
  <c r="V333" i="18"/>
  <c r="X333" i="18"/>
  <c r="Z333" i="18"/>
  <c r="U334" i="18"/>
  <c r="W334" i="18"/>
  <c r="Y334" i="18"/>
  <c r="AA334" i="18"/>
  <c r="T335" i="18"/>
  <c r="V335" i="18"/>
  <c r="X335" i="18"/>
  <c r="Z335" i="18"/>
  <c r="U336" i="18"/>
  <c r="W336" i="18"/>
  <c r="Y336" i="18"/>
  <c r="AA336" i="18"/>
  <c r="T337" i="18"/>
  <c r="V337" i="18"/>
  <c r="X337" i="18"/>
  <c r="Z337" i="18"/>
  <c r="U338" i="18"/>
  <c r="W338" i="18"/>
  <c r="Y338" i="18"/>
  <c r="AA338" i="18"/>
  <c r="T339" i="18"/>
  <c r="V339" i="18"/>
  <c r="X339" i="18"/>
  <c r="Z339" i="18"/>
  <c r="U340" i="18"/>
  <c r="W340" i="18"/>
  <c r="Y340" i="18"/>
  <c r="AA340" i="18"/>
  <c r="T341" i="18"/>
  <c r="V341" i="18"/>
  <c r="X341" i="18"/>
  <c r="Z341" i="18"/>
  <c r="U342" i="18"/>
  <c r="W342" i="18"/>
  <c r="Y342" i="18"/>
  <c r="AA342" i="18"/>
  <c r="T343" i="18"/>
  <c r="V343" i="18"/>
  <c r="X343" i="18"/>
  <c r="Z343" i="18"/>
  <c r="U344" i="18"/>
  <c r="W344" i="18"/>
  <c r="Y344" i="18"/>
  <c r="AA344" i="18"/>
  <c r="T345" i="18"/>
  <c r="V345" i="18"/>
  <c r="X345" i="18"/>
  <c r="Z345" i="18"/>
  <c r="U346" i="18"/>
  <c r="W346" i="18"/>
  <c r="Y346" i="18"/>
  <c r="AA346" i="18"/>
  <c r="T347" i="18"/>
  <c r="V347" i="18"/>
  <c r="X347" i="18"/>
  <c r="Z347" i="18"/>
  <c r="U348" i="18"/>
  <c r="W348" i="18"/>
  <c r="Y348" i="18"/>
  <c r="AA348" i="18"/>
  <c r="T349" i="18"/>
  <c r="V349" i="18"/>
  <c r="X349" i="18"/>
  <c r="Z349" i="18"/>
  <c r="U350" i="18"/>
  <c r="W350" i="18"/>
  <c r="Y350" i="18"/>
  <c r="AA350" i="18"/>
  <c r="T351" i="18"/>
  <c r="V351" i="18"/>
  <c r="X351" i="18"/>
  <c r="Z351" i="18"/>
  <c r="U352" i="18"/>
  <c r="W352" i="18"/>
  <c r="Y352" i="18"/>
  <c r="AA352" i="18"/>
  <c r="T353" i="18"/>
  <c r="V353" i="18"/>
  <c r="X353" i="18"/>
  <c r="Z353" i="18"/>
  <c r="U354" i="18"/>
  <c r="W354" i="18"/>
  <c r="Y354" i="18"/>
  <c r="AA354" i="18"/>
  <c r="T355" i="18"/>
  <c r="V355" i="18"/>
  <c r="X355" i="18"/>
  <c r="Z355" i="18"/>
  <c r="U356" i="18"/>
  <c r="W356" i="18"/>
  <c r="Y356" i="18"/>
  <c r="AA356" i="18"/>
  <c r="T357" i="18"/>
  <c r="V357" i="18"/>
  <c r="X357" i="18"/>
  <c r="Z357" i="18"/>
  <c r="U358" i="18"/>
  <c r="W358" i="18"/>
  <c r="Y358" i="18"/>
  <c r="AA358" i="18"/>
  <c r="T359" i="18"/>
  <c r="V359" i="18"/>
  <c r="X359" i="18"/>
  <c r="Z359" i="18"/>
  <c r="U360" i="18"/>
  <c r="W360" i="18"/>
  <c r="Y360" i="18"/>
  <c r="AA360" i="18"/>
  <c r="T361" i="18"/>
  <c r="V361" i="18"/>
  <c r="X361" i="18"/>
  <c r="Z361" i="18"/>
  <c r="U362" i="18"/>
  <c r="W362" i="18"/>
  <c r="Y362" i="18"/>
  <c r="AA362" i="18"/>
  <c r="T363" i="18"/>
  <c r="V363" i="18"/>
  <c r="X363" i="18"/>
  <c r="Z363" i="18"/>
  <c r="U364" i="18"/>
  <c r="W364" i="18"/>
  <c r="Y364" i="18"/>
  <c r="AA364" i="18"/>
  <c r="T365" i="18"/>
  <c r="V365" i="18"/>
  <c r="X365" i="18"/>
  <c r="Z365" i="18"/>
  <c r="U366" i="18"/>
  <c r="W366" i="18"/>
  <c r="Y366" i="18"/>
  <c r="AA366" i="18"/>
  <c r="T367" i="18"/>
  <c r="V367" i="18"/>
  <c r="X367" i="18"/>
  <c r="Z367" i="18"/>
  <c r="U368" i="18"/>
  <c r="V368" i="18"/>
  <c r="X368" i="18"/>
  <c r="Z368" i="18"/>
  <c r="U369" i="18"/>
  <c r="W369" i="18"/>
  <c r="Y369" i="18"/>
  <c r="AA369" i="18"/>
  <c r="T370" i="18"/>
  <c r="V370" i="18"/>
  <c r="X370" i="18"/>
  <c r="Z370" i="18"/>
  <c r="U371" i="18"/>
  <c r="W371" i="18"/>
  <c r="Y371" i="18"/>
  <c r="AA371" i="18"/>
  <c r="T372" i="18"/>
  <c r="V372" i="18"/>
  <c r="X372" i="18"/>
  <c r="Z372" i="18"/>
  <c r="U373" i="18"/>
  <c r="W373" i="18"/>
  <c r="Y373" i="18"/>
  <c r="AA373" i="18"/>
  <c r="T374" i="18"/>
  <c r="V374" i="18"/>
  <c r="X374" i="18"/>
  <c r="Z374" i="18"/>
  <c r="U375" i="18"/>
  <c r="W375" i="18"/>
  <c r="Y375" i="18"/>
  <c r="AA375" i="18"/>
  <c r="T376" i="18"/>
  <c r="V376" i="18"/>
  <c r="X376" i="18"/>
  <c r="Z376" i="18"/>
  <c r="U377" i="18"/>
  <c r="W377" i="18"/>
  <c r="Y377" i="18"/>
  <c r="AA377" i="18"/>
  <c r="T378" i="18"/>
  <c r="V378" i="18"/>
  <c r="X378" i="18"/>
  <c r="Z378" i="18"/>
  <c r="U379" i="18"/>
  <c r="W379" i="18"/>
  <c r="Y379" i="18"/>
  <c r="AA379" i="18"/>
  <c r="T380" i="18"/>
  <c r="V380" i="18"/>
  <c r="X380" i="18"/>
  <c r="Z380" i="18"/>
  <c r="U381" i="18"/>
  <c r="W381" i="18"/>
  <c r="Y381" i="18"/>
  <c r="AA381" i="18"/>
  <c r="T382" i="18"/>
  <c r="V382" i="18"/>
  <c r="X382" i="18"/>
  <c r="Z382" i="18"/>
  <c r="U383" i="18"/>
  <c r="W383" i="18"/>
  <c r="Y383" i="18"/>
  <c r="AA383" i="18"/>
  <c r="T384" i="18"/>
  <c r="V384" i="18"/>
  <c r="X384" i="18"/>
  <c r="Z384" i="18"/>
  <c r="U385" i="18"/>
  <c r="W385" i="18"/>
  <c r="Y385" i="18"/>
  <c r="AA385" i="18"/>
  <c r="T386" i="18"/>
  <c r="V386" i="18"/>
  <c r="X386" i="18"/>
  <c r="Z386" i="18"/>
  <c r="U387" i="18"/>
  <c r="W387" i="18"/>
  <c r="Y387" i="18"/>
  <c r="AA387" i="18"/>
  <c r="T388" i="18"/>
  <c r="V388" i="18"/>
  <c r="X388" i="18"/>
  <c r="Z388" i="18"/>
  <c r="U389" i="18"/>
  <c r="W389" i="18"/>
  <c r="Y389" i="18"/>
  <c r="AA389" i="18"/>
  <c r="T390" i="18"/>
  <c r="V390" i="18"/>
  <c r="X390" i="18"/>
  <c r="Z390" i="18"/>
  <c r="U391" i="18"/>
  <c r="W391" i="18"/>
  <c r="Y391" i="18"/>
  <c r="AA391" i="18"/>
  <c r="T392" i="18"/>
  <c r="V392" i="18"/>
  <c r="X392" i="18"/>
  <c r="Z392" i="18"/>
  <c r="U393" i="18"/>
  <c r="W393" i="18"/>
  <c r="Y393" i="18"/>
  <c r="AA393" i="18"/>
  <c r="T394" i="18"/>
  <c r="V394" i="18"/>
  <c r="X394" i="18"/>
  <c r="Z394" i="18"/>
  <c r="U395" i="18"/>
  <c r="W395" i="18"/>
  <c r="Y395" i="18"/>
  <c r="AA395" i="18"/>
  <c r="T396" i="18"/>
  <c r="V396" i="18"/>
  <c r="X396" i="18"/>
  <c r="Z396" i="18"/>
  <c r="U397" i="18"/>
  <c r="W397" i="18"/>
  <c r="Y397" i="18"/>
  <c r="AA397" i="18"/>
  <c r="T398" i="18"/>
  <c r="V398" i="18"/>
  <c r="X398" i="18"/>
  <c r="Z398" i="18"/>
  <c r="U399" i="18"/>
  <c r="W399" i="18"/>
  <c r="Y399" i="18"/>
  <c r="AA399" i="18"/>
  <c r="T400" i="18"/>
  <c r="V400" i="18"/>
  <c r="X400" i="18"/>
  <c r="Z400" i="18"/>
  <c r="U401" i="18"/>
  <c r="W401" i="18"/>
  <c r="Y401" i="18"/>
  <c r="AA401" i="18"/>
  <c r="T402" i="18"/>
  <c r="V402" i="18"/>
  <c r="X402" i="18"/>
  <c r="Z402" i="18"/>
  <c r="U403" i="18"/>
  <c r="W403" i="18"/>
  <c r="Y403" i="18"/>
  <c r="AA403" i="18"/>
  <c r="T404" i="18"/>
  <c r="V404" i="18"/>
  <c r="X404" i="18"/>
  <c r="Z404" i="18"/>
  <c r="U405" i="18"/>
  <c r="W405" i="18"/>
  <c r="Y405" i="18"/>
  <c r="AA405" i="18"/>
  <c r="T406" i="18"/>
  <c r="V406" i="18"/>
  <c r="X406" i="18"/>
  <c r="Z406" i="18"/>
  <c r="U407" i="18"/>
  <c r="W407" i="18"/>
  <c r="Y407" i="18"/>
  <c r="AA407" i="18"/>
  <c r="T408" i="18"/>
  <c r="V408" i="18"/>
  <c r="X408" i="18"/>
  <c r="Z408" i="18"/>
  <c r="U409" i="18"/>
  <c r="W409" i="18"/>
  <c r="Y409" i="18"/>
  <c r="AA409" i="18"/>
  <c r="T410" i="18"/>
  <c r="V410" i="18"/>
  <c r="X410" i="18"/>
  <c r="Z410" i="18"/>
  <c r="U411" i="18"/>
  <c r="W411" i="18"/>
  <c r="Y411" i="18"/>
  <c r="AA411" i="18"/>
  <c r="T412" i="18"/>
  <c r="V412" i="18"/>
  <c r="X412" i="18"/>
  <c r="Z412" i="18"/>
  <c r="U413" i="18"/>
  <c r="W413" i="18"/>
  <c r="Y413" i="18"/>
  <c r="AA413" i="18"/>
  <c r="T414" i="18"/>
  <c r="V414" i="18"/>
  <c r="X414" i="18"/>
  <c r="Z414" i="18"/>
  <c r="U415" i="18"/>
  <c r="W415" i="18"/>
  <c r="Y415" i="18"/>
  <c r="AA415" i="18"/>
  <c r="T416" i="18"/>
  <c r="V416" i="18"/>
  <c r="X416" i="18"/>
  <c r="Z416" i="18"/>
  <c r="U417" i="18"/>
  <c r="W417" i="18"/>
  <c r="Y417" i="18"/>
  <c r="AA417" i="18"/>
  <c r="T418" i="18"/>
  <c r="V418" i="18"/>
  <c r="X418" i="18"/>
  <c r="Z418" i="18"/>
  <c r="U419" i="18"/>
  <c r="W419" i="18"/>
  <c r="Y419" i="18"/>
  <c r="AA419" i="18"/>
  <c r="T420" i="18"/>
  <c r="V420" i="18"/>
  <c r="X420" i="18"/>
  <c r="Z420" i="18"/>
  <c r="U421" i="18"/>
  <c r="W421" i="18"/>
  <c r="Y421" i="18"/>
  <c r="AA421" i="18"/>
  <c r="T422" i="18"/>
  <c r="V422" i="18"/>
  <c r="X422" i="18"/>
  <c r="Z422" i="18"/>
  <c r="U423" i="18"/>
  <c r="W423" i="18"/>
  <c r="Y423" i="18"/>
  <c r="AA423" i="18"/>
  <c r="T424" i="18"/>
  <c r="V424" i="18"/>
  <c r="X424" i="18"/>
  <c r="Z424" i="18"/>
  <c r="U425" i="18"/>
  <c r="W425" i="18"/>
  <c r="Y425" i="18"/>
  <c r="AA425" i="18"/>
  <c r="T426" i="18"/>
  <c r="V426" i="18"/>
  <c r="X426" i="18"/>
  <c r="Z426" i="18"/>
  <c r="U427" i="18"/>
  <c r="W427" i="18"/>
  <c r="Y427" i="18"/>
  <c r="AA427" i="18"/>
  <c r="T428" i="18"/>
  <c r="V428" i="18"/>
  <c r="X428" i="18"/>
  <c r="Z428" i="18"/>
  <c r="U429" i="18"/>
  <c r="W429" i="18"/>
  <c r="Y429" i="18"/>
  <c r="AA429" i="18"/>
  <c r="T430" i="18"/>
  <c r="V430" i="18"/>
  <c r="X430" i="18"/>
  <c r="Z430" i="18"/>
  <c r="U431" i="18"/>
  <c r="W431" i="18"/>
  <c r="Y431" i="18"/>
  <c r="AA431" i="18"/>
  <c r="T432" i="18"/>
  <c r="V432" i="18"/>
  <c r="X432" i="18"/>
  <c r="Z432" i="18"/>
  <c r="U433" i="18"/>
  <c r="W433" i="18"/>
  <c r="Y433" i="18"/>
  <c r="AA433" i="18"/>
  <c r="T434" i="18"/>
  <c r="V434" i="18"/>
  <c r="X434" i="18"/>
  <c r="Z434" i="18"/>
  <c r="U435" i="18"/>
  <c r="W435" i="18"/>
  <c r="Y435" i="18"/>
  <c r="AA435" i="18"/>
  <c r="T436" i="18"/>
  <c r="V436" i="18"/>
  <c r="X436" i="18"/>
  <c r="Z436" i="18"/>
  <c r="U437" i="18"/>
  <c r="W437" i="18"/>
  <c r="Y437" i="18"/>
  <c r="AA437" i="18"/>
  <c r="T438" i="18"/>
  <c r="V438" i="18"/>
  <c r="X438" i="18"/>
  <c r="Z438" i="18"/>
  <c r="U439" i="18"/>
  <c r="W439" i="18"/>
  <c r="Y439" i="18"/>
  <c r="AA439" i="18"/>
  <c r="T440" i="18"/>
  <c r="V440" i="18"/>
  <c r="X440" i="18"/>
  <c r="Z440" i="18"/>
  <c r="U441" i="18"/>
  <c r="W441" i="18"/>
  <c r="Y441" i="18"/>
  <c r="AA441" i="18"/>
  <c r="T442" i="18"/>
  <c r="V442" i="18"/>
  <c r="X442" i="18"/>
  <c r="Z442" i="18"/>
  <c r="U443" i="18"/>
  <c r="W443" i="18"/>
  <c r="Y443" i="18"/>
  <c r="AA443" i="18"/>
  <c r="T444" i="18"/>
  <c r="V444" i="18"/>
  <c r="X444" i="18"/>
  <c r="Z444" i="18"/>
  <c r="U445" i="18"/>
  <c r="W445" i="18"/>
  <c r="Y445" i="18"/>
  <c r="AA445" i="18"/>
  <c r="T446" i="18"/>
  <c r="V446" i="18"/>
  <c r="X446" i="18"/>
  <c r="Z446" i="18"/>
  <c r="U447" i="18"/>
  <c r="W447" i="18"/>
  <c r="Y447" i="18"/>
  <c r="AA447" i="18"/>
  <c r="T448" i="18"/>
  <c r="V448" i="18"/>
  <c r="X448" i="18"/>
  <c r="Z448" i="18"/>
  <c r="U449" i="18"/>
  <c r="W449" i="18"/>
  <c r="Y449" i="18"/>
  <c r="AA449" i="18"/>
  <c r="T450" i="18"/>
  <c r="V450" i="18"/>
  <c r="X450" i="18"/>
  <c r="Z450" i="18"/>
  <c r="U451" i="18"/>
  <c r="W451" i="18"/>
  <c r="Y451" i="18"/>
  <c r="AA451" i="18"/>
  <c r="T452" i="18"/>
  <c r="V452" i="18"/>
  <c r="X452" i="18"/>
  <c r="Z452" i="18"/>
  <c r="U453" i="18"/>
  <c r="W453" i="18"/>
  <c r="Y453" i="18"/>
  <c r="AA453" i="18"/>
  <c r="T454" i="18"/>
  <c r="V454" i="18"/>
  <c r="X454" i="18"/>
  <c r="Z454" i="18"/>
  <c r="U455" i="18"/>
  <c r="W455" i="18"/>
  <c r="Y455" i="18"/>
  <c r="AA455" i="18"/>
  <c r="T456" i="18"/>
  <c r="V456" i="18"/>
  <c r="X456" i="18"/>
  <c r="Z456" i="18"/>
  <c r="U457" i="18"/>
  <c r="W457" i="18"/>
  <c r="Y457" i="18"/>
  <c r="AA457" i="18"/>
  <c r="T458" i="18"/>
  <c r="V458" i="18"/>
  <c r="X458" i="18"/>
  <c r="Z458" i="18"/>
  <c r="U459" i="18"/>
  <c r="W459" i="18"/>
  <c r="Y459" i="18"/>
  <c r="AA459" i="18"/>
  <c r="T460" i="18"/>
  <c r="V460" i="18"/>
  <c r="X460" i="18"/>
  <c r="Z460" i="18"/>
  <c r="U461" i="18"/>
  <c r="W461" i="18"/>
  <c r="Y461" i="18"/>
  <c r="AA461" i="18"/>
  <c r="T462" i="18"/>
  <c r="V462" i="18"/>
  <c r="X462" i="18"/>
  <c r="Z462" i="18"/>
  <c r="U463" i="18"/>
  <c r="W463" i="18"/>
  <c r="Y463" i="18"/>
  <c r="AA463" i="18"/>
  <c r="T464" i="18"/>
  <c r="V464" i="18"/>
  <c r="X464" i="18"/>
  <c r="Z464" i="18"/>
  <c r="U465" i="18"/>
  <c r="W465" i="18"/>
  <c r="Y465" i="18"/>
  <c r="AA465" i="18"/>
  <c r="T466" i="18"/>
  <c r="V466" i="18"/>
  <c r="X466" i="18"/>
  <c r="Z466" i="18"/>
  <c r="U467" i="18"/>
  <c r="W467" i="18"/>
  <c r="Y467" i="18"/>
  <c r="AA467" i="18"/>
  <c r="T468" i="18"/>
  <c r="V468" i="18"/>
  <c r="X468" i="18"/>
  <c r="Z468" i="18"/>
  <c r="U469" i="18"/>
  <c r="W469" i="18"/>
  <c r="Y469" i="18"/>
  <c r="AA469" i="18"/>
  <c r="T470" i="18"/>
  <c r="V470" i="18"/>
  <c r="X470" i="18"/>
  <c r="Z470" i="18"/>
  <c r="U471" i="18"/>
  <c r="W471" i="18"/>
  <c r="Y471" i="18"/>
  <c r="AA471" i="18"/>
  <c r="T472" i="18"/>
  <c r="V472" i="18"/>
  <c r="X472" i="18"/>
  <c r="Z472" i="18"/>
  <c r="U473" i="18"/>
  <c r="W473" i="18"/>
  <c r="Y473" i="18"/>
  <c r="AA473" i="18"/>
  <c r="T474" i="18"/>
  <c r="V474" i="18"/>
  <c r="X474" i="18"/>
  <c r="Z474" i="18"/>
  <c r="U475" i="18"/>
  <c r="W475" i="18"/>
  <c r="Y475" i="18"/>
  <c r="AA475" i="18"/>
  <c r="T476" i="18"/>
  <c r="V476" i="18"/>
  <c r="X476" i="18"/>
  <c r="Z476" i="18"/>
  <c r="U477" i="18"/>
  <c r="W477" i="18"/>
  <c r="Y477" i="18"/>
  <c r="AA477" i="18"/>
  <c r="T478" i="18"/>
  <c r="V478" i="18"/>
  <c r="X478" i="18"/>
  <c r="Z478" i="18"/>
  <c r="U479" i="18"/>
  <c r="W479" i="18"/>
  <c r="Y479" i="18"/>
  <c r="AA479" i="18"/>
  <c r="T480" i="18"/>
  <c r="V480" i="18"/>
  <c r="X480" i="18"/>
  <c r="Z480" i="18"/>
  <c r="U481" i="18"/>
  <c r="W481" i="18"/>
  <c r="Y481" i="18"/>
  <c r="AA481" i="18"/>
  <c r="T482" i="18"/>
  <c r="V482" i="18"/>
  <c r="X482" i="18"/>
  <c r="Z482" i="18"/>
  <c r="U483" i="18"/>
  <c r="W483" i="18"/>
  <c r="Y483" i="18"/>
  <c r="AA483" i="18"/>
  <c r="T484" i="18"/>
  <c r="V484" i="18"/>
  <c r="X484" i="18"/>
  <c r="Z484" i="18"/>
  <c r="U485" i="18"/>
  <c r="W485" i="18"/>
  <c r="Y485" i="18"/>
  <c r="AA485" i="18"/>
  <c r="T486" i="18"/>
  <c r="V486" i="18"/>
  <c r="X486" i="18"/>
  <c r="Z486" i="18"/>
  <c r="U487" i="18"/>
  <c r="W487" i="18"/>
  <c r="Y487" i="18"/>
  <c r="AA487" i="18"/>
  <c r="T488" i="18"/>
  <c r="V488" i="18"/>
  <c r="X488" i="18"/>
  <c r="Z488" i="18"/>
  <c r="U489" i="18"/>
  <c r="W489" i="18"/>
  <c r="Y489" i="18"/>
  <c r="AA489" i="18"/>
  <c r="T490" i="18"/>
  <c r="V490" i="18"/>
  <c r="X490" i="18"/>
  <c r="Z490" i="18"/>
  <c r="U491" i="18"/>
  <c r="W491" i="18"/>
  <c r="Y491" i="18"/>
  <c r="AA491" i="18"/>
  <c r="T492" i="18"/>
  <c r="V492" i="18"/>
  <c r="X492" i="18"/>
  <c r="Z492" i="18"/>
  <c r="U493" i="18"/>
  <c r="W493" i="18"/>
  <c r="Y493" i="18"/>
  <c r="AA493" i="18"/>
  <c r="T494" i="18"/>
  <c r="V494" i="18"/>
  <c r="X494" i="18"/>
  <c r="Z494" i="18"/>
  <c r="U495" i="18"/>
  <c r="W495" i="18"/>
  <c r="Y495" i="18"/>
  <c r="AA495" i="18"/>
  <c r="T496" i="18"/>
  <c r="V496" i="18"/>
  <c r="X496" i="18"/>
  <c r="Z496" i="18"/>
  <c r="U497" i="18"/>
  <c r="W497" i="18"/>
  <c r="Y497" i="18"/>
  <c r="AA497" i="18"/>
  <c r="T498" i="18"/>
  <c r="V498" i="18"/>
  <c r="X498" i="18"/>
  <c r="Z498" i="18"/>
  <c r="U499" i="18"/>
  <c r="W499" i="18"/>
  <c r="Y499" i="18"/>
  <c r="AA499" i="18"/>
  <c r="T500" i="18"/>
  <c r="V500" i="18"/>
  <c r="X500" i="18"/>
  <c r="Z500" i="18"/>
  <c r="W368" i="18"/>
  <c r="Y368" i="18"/>
  <c r="AA368" i="18"/>
  <c r="T369" i="18"/>
  <c r="V369" i="18"/>
  <c r="X369" i="18"/>
  <c r="Z369" i="18"/>
  <c r="U370" i="18"/>
  <c r="W370" i="18"/>
  <c r="Y370" i="18"/>
  <c r="AA370" i="18"/>
  <c r="T371" i="18"/>
  <c r="V371" i="18"/>
  <c r="X371" i="18"/>
  <c r="Z371" i="18"/>
  <c r="U372" i="18"/>
  <c r="W372" i="18"/>
  <c r="Y372" i="18"/>
  <c r="AA372" i="18"/>
  <c r="T373" i="18"/>
  <c r="V373" i="18"/>
  <c r="X373" i="18"/>
  <c r="Z373" i="18"/>
  <c r="U374" i="18"/>
  <c r="W374" i="18"/>
  <c r="Y374" i="18"/>
  <c r="AA374" i="18"/>
  <c r="T375" i="18"/>
  <c r="V375" i="18"/>
  <c r="X375" i="18"/>
  <c r="Z375" i="18"/>
  <c r="U376" i="18"/>
  <c r="W376" i="18"/>
  <c r="Y376" i="18"/>
  <c r="AA376" i="18"/>
  <c r="T377" i="18"/>
  <c r="V377" i="18"/>
  <c r="X377" i="18"/>
  <c r="Z377" i="18"/>
  <c r="U378" i="18"/>
  <c r="W378" i="18"/>
  <c r="Y378" i="18"/>
  <c r="AA378" i="18"/>
  <c r="T379" i="18"/>
  <c r="V379" i="18"/>
  <c r="X379" i="18"/>
  <c r="Z379" i="18"/>
  <c r="U380" i="18"/>
  <c r="W380" i="18"/>
  <c r="Y380" i="18"/>
  <c r="AA380" i="18"/>
  <c r="T381" i="18"/>
  <c r="V381" i="18"/>
  <c r="X381" i="18"/>
  <c r="Z381" i="18"/>
  <c r="U382" i="18"/>
  <c r="W382" i="18"/>
  <c r="Y382" i="18"/>
  <c r="AA382" i="18"/>
  <c r="T383" i="18"/>
  <c r="V383" i="18"/>
  <c r="X383" i="18"/>
  <c r="Z383" i="18"/>
  <c r="U384" i="18"/>
  <c r="W384" i="18"/>
  <c r="Y384" i="18"/>
  <c r="AA384" i="18"/>
  <c r="T385" i="18"/>
  <c r="V385" i="18"/>
  <c r="X385" i="18"/>
  <c r="Z385" i="18"/>
  <c r="U386" i="18"/>
  <c r="W386" i="18"/>
  <c r="Y386" i="18"/>
  <c r="AA386" i="18"/>
  <c r="T387" i="18"/>
  <c r="V387" i="18"/>
  <c r="X387" i="18"/>
  <c r="Z387" i="18"/>
  <c r="U388" i="18"/>
  <c r="W388" i="18"/>
  <c r="Y388" i="18"/>
  <c r="AA388" i="18"/>
  <c r="T389" i="18"/>
  <c r="V389" i="18"/>
  <c r="X389" i="18"/>
  <c r="Z389" i="18"/>
  <c r="U390" i="18"/>
  <c r="W390" i="18"/>
  <c r="Y390" i="18"/>
  <c r="AA390" i="18"/>
  <c r="T391" i="18"/>
  <c r="V391" i="18"/>
  <c r="X391" i="18"/>
  <c r="Z391" i="18"/>
  <c r="U392" i="18"/>
  <c r="W392" i="18"/>
  <c r="Y392" i="18"/>
  <c r="AA392" i="18"/>
  <c r="T393" i="18"/>
  <c r="V393" i="18"/>
  <c r="X393" i="18"/>
  <c r="Z393" i="18"/>
  <c r="U394" i="18"/>
  <c r="W394" i="18"/>
  <c r="Y394" i="18"/>
  <c r="AA394" i="18"/>
  <c r="T395" i="18"/>
  <c r="V395" i="18"/>
  <c r="X395" i="18"/>
  <c r="Z395" i="18"/>
  <c r="U396" i="18"/>
  <c r="W396" i="18"/>
  <c r="Y396" i="18"/>
  <c r="AA396" i="18"/>
  <c r="T397" i="18"/>
  <c r="V397" i="18"/>
  <c r="X397" i="18"/>
  <c r="Z397" i="18"/>
  <c r="U398" i="18"/>
  <c r="W398" i="18"/>
  <c r="Y398" i="18"/>
  <c r="AA398" i="18"/>
  <c r="T399" i="18"/>
  <c r="V399" i="18"/>
  <c r="X399" i="18"/>
  <c r="Z399" i="18"/>
  <c r="U400" i="18"/>
  <c r="W400" i="18"/>
  <c r="Y400" i="18"/>
  <c r="AA400" i="18"/>
  <c r="T401" i="18"/>
  <c r="V401" i="18"/>
  <c r="X401" i="18"/>
  <c r="Z401" i="18"/>
  <c r="U402" i="18"/>
  <c r="W402" i="18"/>
  <c r="Y402" i="18"/>
  <c r="AA402" i="18"/>
  <c r="T403" i="18"/>
  <c r="V403" i="18"/>
  <c r="X403" i="18"/>
  <c r="Z403" i="18"/>
  <c r="U404" i="18"/>
  <c r="W404" i="18"/>
  <c r="Y404" i="18"/>
  <c r="AA404" i="18"/>
  <c r="T405" i="18"/>
  <c r="V405" i="18"/>
  <c r="X405" i="18"/>
  <c r="Z405" i="18"/>
  <c r="U406" i="18"/>
  <c r="W406" i="18"/>
  <c r="Y406" i="18"/>
  <c r="AA406" i="18"/>
  <c r="T407" i="18"/>
  <c r="V407" i="18"/>
  <c r="X407" i="18"/>
  <c r="Z407" i="18"/>
  <c r="U408" i="18"/>
  <c r="W408" i="18"/>
  <c r="Y408" i="18"/>
  <c r="AA408" i="18"/>
  <c r="T409" i="18"/>
  <c r="V409" i="18"/>
  <c r="X409" i="18"/>
  <c r="Z409" i="18"/>
  <c r="U410" i="18"/>
  <c r="W410" i="18"/>
  <c r="Y410" i="18"/>
  <c r="AA410" i="18"/>
  <c r="T411" i="18"/>
  <c r="V411" i="18"/>
  <c r="X411" i="18"/>
  <c r="Z411" i="18"/>
  <c r="U412" i="18"/>
  <c r="W412" i="18"/>
  <c r="Y412" i="18"/>
  <c r="AA412" i="18"/>
  <c r="T413" i="18"/>
  <c r="V413" i="18"/>
  <c r="X413" i="18"/>
  <c r="Z413" i="18"/>
  <c r="U414" i="18"/>
  <c r="W414" i="18"/>
  <c r="Y414" i="18"/>
  <c r="AA414" i="18"/>
  <c r="T415" i="18"/>
  <c r="V415" i="18"/>
  <c r="X415" i="18"/>
  <c r="Z415" i="18"/>
  <c r="U416" i="18"/>
  <c r="W416" i="18"/>
  <c r="Y416" i="18"/>
  <c r="AA416" i="18"/>
  <c r="T417" i="18"/>
  <c r="V417" i="18"/>
  <c r="X417" i="18"/>
  <c r="Z417" i="18"/>
  <c r="U418" i="18"/>
  <c r="W418" i="18"/>
  <c r="Y418" i="18"/>
  <c r="AA418" i="18"/>
  <c r="T419" i="18"/>
  <c r="V419" i="18"/>
  <c r="X419" i="18"/>
  <c r="Z419" i="18"/>
  <c r="U420" i="18"/>
  <c r="W420" i="18"/>
  <c r="Y420" i="18"/>
  <c r="AA420" i="18"/>
  <c r="T421" i="18"/>
  <c r="V421" i="18"/>
  <c r="X421" i="18"/>
  <c r="Z421" i="18"/>
  <c r="U422" i="18"/>
  <c r="W422" i="18"/>
  <c r="Y422" i="18"/>
  <c r="AA422" i="18"/>
  <c r="T423" i="18"/>
  <c r="V423" i="18"/>
  <c r="X423" i="18"/>
  <c r="Z423" i="18"/>
  <c r="U424" i="18"/>
  <c r="W424" i="18"/>
  <c r="Y424" i="18"/>
  <c r="AA424" i="18"/>
  <c r="T425" i="18"/>
  <c r="V425" i="18"/>
  <c r="X425" i="18"/>
  <c r="Z425" i="18"/>
  <c r="U426" i="18"/>
  <c r="W426" i="18"/>
  <c r="Y426" i="18"/>
  <c r="AA426" i="18"/>
  <c r="T427" i="18"/>
  <c r="V427" i="18"/>
  <c r="X427" i="18"/>
  <c r="Z427" i="18"/>
  <c r="U428" i="18"/>
  <c r="W428" i="18"/>
  <c r="Y428" i="18"/>
  <c r="AA428" i="18"/>
  <c r="T429" i="18"/>
  <c r="V429" i="18"/>
  <c r="X429" i="18"/>
  <c r="Z429" i="18"/>
  <c r="U430" i="18"/>
  <c r="W430" i="18"/>
  <c r="Y430" i="18"/>
  <c r="AA430" i="18"/>
  <c r="T431" i="18"/>
  <c r="V431" i="18"/>
  <c r="X431" i="18"/>
  <c r="Z431" i="18"/>
  <c r="U432" i="18"/>
  <c r="W432" i="18"/>
  <c r="Y432" i="18"/>
  <c r="AA432" i="18"/>
  <c r="T433" i="18"/>
  <c r="V433" i="18"/>
  <c r="X433" i="18"/>
  <c r="Z433" i="18"/>
  <c r="U434" i="18"/>
  <c r="W434" i="18"/>
  <c r="Y434" i="18"/>
  <c r="AA434" i="18"/>
  <c r="T435" i="18"/>
  <c r="V435" i="18"/>
  <c r="X435" i="18"/>
  <c r="Z435" i="18"/>
  <c r="U436" i="18"/>
  <c r="W436" i="18"/>
  <c r="Y436" i="18"/>
  <c r="AA436" i="18"/>
  <c r="T437" i="18"/>
  <c r="V437" i="18"/>
  <c r="X437" i="18"/>
  <c r="Z437" i="18"/>
  <c r="U438" i="18"/>
  <c r="W438" i="18"/>
  <c r="Y438" i="18"/>
  <c r="AA438" i="18"/>
  <c r="T439" i="18"/>
  <c r="V439" i="18"/>
  <c r="X439" i="18"/>
  <c r="Z439" i="18"/>
  <c r="U440" i="18"/>
  <c r="W440" i="18"/>
  <c r="Y440" i="18"/>
  <c r="AA440" i="18"/>
  <c r="T441" i="18"/>
  <c r="V441" i="18"/>
  <c r="X441" i="18"/>
  <c r="Z441" i="18"/>
  <c r="U442" i="18"/>
  <c r="W442" i="18"/>
  <c r="Y442" i="18"/>
  <c r="AA442" i="18"/>
  <c r="T443" i="18"/>
  <c r="V443" i="18"/>
  <c r="X443" i="18"/>
  <c r="Z443" i="18"/>
  <c r="U444" i="18"/>
  <c r="W444" i="18"/>
  <c r="Y444" i="18"/>
  <c r="AA444" i="18"/>
  <c r="T445" i="18"/>
  <c r="V445" i="18"/>
  <c r="X445" i="18"/>
  <c r="Z445" i="18"/>
  <c r="U446" i="18"/>
  <c r="W446" i="18"/>
  <c r="Y446" i="18"/>
  <c r="AA446" i="18"/>
  <c r="T447" i="18"/>
  <c r="V447" i="18"/>
  <c r="X447" i="18"/>
  <c r="Z447" i="18"/>
  <c r="U448" i="18"/>
  <c r="W448" i="18"/>
  <c r="Y448" i="18"/>
  <c r="AA448" i="18"/>
  <c r="T449" i="18"/>
  <c r="V449" i="18"/>
  <c r="X449" i="18"/>
  <c r="Z449" i="18"/>
  <c r="U450" i="18"/>
  <c r="W450" i="18"/>
  <c r="Y450" i="18"/>
  <c r="AA450" i="18"/>
  <c r="T451" i="18"/>
  <c r="V451" i="18"/>
  <c r="X451" i="18"/>
  <c r="Z451" i="18"/>
  <c r="U452" i="18"/>
  <c r="W452" i="18"/>
  <c r="Y452" i="18"/>
  <c r="AA452" i="18"/>
  <c r="T453" i="18"/>
  <c r="V453" i="18"/>
  <c r="X453" i="18"/>
  <c r="Z453" i="18"/>
  <c r="U454" i="18"/>
  <c r="W454" i="18"/>
  <c r="Y454" i="18"/>
  <c r="AA454" i="18"/>
  <c r="T455" i="18"/>
  <c r="V455" i="18"/>
  <c r="X455" i="18"/>
  <c r="Z455" i="18"/>
  <c r="U456" i="18"/>
  <c r="W456" i="18"/>
  <c r="Y456" i="18"/>
  <c r="AA456" i="18"/>
  <c r="T457" i="18"/>
  <c r="V457" i="18"/>
  <c r="X457" i="18"/>
  <c r="Z457" i="18"/>
  <c r="U458" i="18"/>
  <c r="W458" i="18"/>
  <c r="Y458" i="18"/>
  <c r="AA458" i="18"/>
  <c r="T459" i="18"/>
  <c r="V459" i="18"/>
  <c r="X459" i="18"/>
  <c r="Z459" i="18"/>
  <c r="U460" i="18"/>
  <c r="W460" i="18"/>
  <c r="Y460" i="18"/>
  <c r="AA460" i="18"/>
  <c r="T461" i="18"/>
  <c r="V461" i="18"/>
  <c r="X461" i="18"/>
  <c r="Z461" i="18"/>
  <c r="U462" i="18"/>
  <c r="W462" i="18"/>
  <c r="Y462" i="18"/>
  <c r="AA462" i="18"/>
  <c r="T463" i="18"/>
  <c r="V463" i="18"/>
  <c r="X463" i="18"/>
  <c r="Z463" i="18"/>
  <c r="U464" i="18"/>
  <c r="W464" i="18"/>
  <c r="Y464" i="18"/>
  <c r="AA464" i="18"/>
  <c r="T465" i="18"/>
  <c r="V465" i="18"/>
  <c r="X465" i="18"/>
  <c r="Z465" i="18"/>
  <c r="U466" i="18"/>
  <c r="W466" i="18"/>
  <c r="Y466" i="18"/>
  <c r="AA466" i="18"/>
  <c r="T467" i="18"/>
  <c r="V467" i="18"/>
  <c r="X467" i="18"/>
  <c r="Z467" i="18"/>
  <c r="U468" i="18"/>
  <c r="W468" i="18"/>
  <c r="Y468" i="18"/>
  <c r="AA468" i="18"/>
  <c r="T469" i="18"/>
  <c r="V469" i="18"/>
  <c r="X469" i="18"/>
  <c r="Z469" i="18"/>
  <c r="U470" i="18"/>
  <c r="W470" i="18"/>
  <c r="Y470" i="18"/>
  <c r="AA470" i="18"/>
  <c r="T471" i="18"/>
  <c r="V471" i="18"/>
  <c r="X471" i="18"/>
  <c r="Z471" i="18"/>
  <c r="U472" i="18"/>
  <c r="W472" i="18"/>
  <c r="Y472" i="18"/>
  <c r="AA472" i="18"/>
  <c r="T473" i="18"/>
  <c r="V473" i="18"/>
  <c r="X473" i="18"/>
  <c r="Z473" i="18"/>
  <c r="U474" i="18"/>
  <c r="W474" i="18"/>
  <c r="Y474" i="18"/>
  <c r="AA474" i="18"/>
  <c r="T475" i="18"/>
  <c r="V475" i="18"/>
  <c r="X475" i="18"/>
  <c r="Z475" i="18"/>
  <c r="U476" i="18"/>
  <c r="W476" i="18"/>
  <c r="Y476" i="18"/>
  <c r="AA476" i="18"/>
  <c r="T477" i="18"/>
  <c r="V477" i="18"/>
  <c r="X477" i="18"/>
  <c r="Z477" i="18"/>
  <c r="U478" i="18"/>
  <c r="W478" i="18"/>
  <c r="Y478" i="18"/>
  <c r="AA478" i="18"/>
  <c r="T479" i="18"/>
  <c r="V479" i="18"/>
  <c r="X479" i="18"/>
  <c r="Z479" i="18"/>
  <c r="U480" i="18"/>
  <c r="W480" i="18"/>
  <c r="Y480" i="18"/>
  <c r="AA480" i="18"/>
  <c r="T481" i="18"/>
  <c r="V481" i="18"/>
  <c r="X481" i="18"/>
  <c r="Z481" i="18"/>
  <c r="U482" i="18"/>
  <c r="W482" i="18"/>
  <c r="Y482" i="18"/>
  <c r="AA482" i="18"/>
  <c r="T483" i="18"/>
  <c r="V483" i="18"/>
  <c r="X483" i="18"/>
  <c r="Z483" i="18"/>
  <c r="U484" i="18"/>
  <c r="W484" i="18"/>
  <c r="Y484" i="18"/>
  <c r="AA484" i="18"/>
  <c r="T485" i="18"/>
  <c r="V485" i="18"/>
  <c r="X485" i="18"/>
  <c r="Z485" i="18"/>
  <c r="U486" i="18"/>
  <c r="W486" i="18"/>
  <c r="Y486" i="18"/>
  <c r="AA486" i="18"/>
  <c r="T487" i="18"/>
  <c r="V487" i="18"/>
  <c r="X487" i="18"/>
  <c r="Z487" i="18"/>
  <c r="U488" i="18"/>
  <c r="W488" i="18"/>
  <c r="Y488" i="18"/>
  <c r="AA488" i="18"/>
  <c r="T489" i="18"/>
  <c r="V489" i="18"/>
  <c r="X489" i="18"/>
  <c r="Z489" i="18"/>
  <c r="U490" i="18"/>
  <c r="W490" i="18"/>
  <c r="Y490" i="18"/>
  <c r="AA490" i="18"/>
  <c r="T491" i="18"/>
  <c r="V491" i="18"/>
  <c r="X491" i="18"/>
  <c r="Z491" i="18"/>
  <c r="U492" i="18"/>
  <c r="W492" i="18"/>
  <c r="Y492" i="18"/>
  <c r="AA492" i="18"/>
  <c r="T493" i="18"/>
  <c r="V493" i="18"/>
  <c r="X493" i="18"/>
  <c r="Z493" i="18"/>
  <c r="U494" i="18"/>
  <c r="W494" i="18"/>
  <c r="Y494" i="18"/>
  <c r="AA494" i="18"/>
  <c r="T495" i="18"/>
  <c r="V495" i="18"/>
  <c r="X495" i="18"/>
  <c r="Z495" i="18"/>
  <c r="U496" i="18"/>
  <c r="W496" i="18"/>
  <c r="Y496" i="18"/>
  <c r="AA496" i="18"/>
  <c r="T497" i="18"/>
  <c r="V497" i="18"/>
  <c r="X497" i="18"/>
  <c r="Z497" i="18"/>
  <c r="U498" i="18"/>
  <c r="W498" i="18"/>
  <c r="Y498" i="18"/>
  <c r="AA498" i="18"/>
  <c r="T499" i="18"/>
  <c r="V499" i="18"/>
  <c r="X499" i="18"/>
  <c r="Z499" i="18"/>
  <c r="U500" i="18"/>
  <c r="W500" i="18"/>
  <c r="Y500" i="18"/>
  <c r="AA500" i="18"/>
  <c r="H1" i="23"/>
  <c r="A1" i="23"/>
  <c r="H5" i="22"/>
  <c r="E5" i="22"/>
  <c r="AB752" i="18" l="1"/>
  <c r="AC748" i="18"/>
  <c r="AC747" i="18"/>
  <c r="AB745" i="18"/>
  <c r="AB718" i="18"/>
  <c r="AB716" i="18"/>
  <c r="AC714" i="18"/>
  <c r="AC578" i="18"/>
  <c r="AC576" i="18"/>
  <c r="AB574" i="18"/>
  <c r="AC556" i="18"/>
  <c r="AB554" i="18"/>
  <c r="AB905" i="18"/>
  <c r="AC893" i="18"/>
  <c r="AC892" i="18"/>
  <c r="AC890" i="18"/>
  <c r="AB888" i="18"/>
  <c r="AB875" i="18"/>
  <c r="AC695" i="18"/>
  <c r="AC693" i="18"/>
  <c r="AB691" i="18"/>
  <c r="AC706" i="18"/>
  <c r="AB666" i="18"/>
  <c r="AC664" i="18"/>
  <c r="AC633" i="18"/>
  <c r="AB616" i="18"/>
  <c r="AB606" i="18"/>
  <c r="AC588" i="18"/>
  <c r="AB586" i="18"/>
  <c r="AC546" i="18"/>
  <c r="AC544" i="18"/>
  <c r="AB542" i="18"/>
  <c r="AC537" i="18"/>
  <c r="AB509" i="18"/>
  <c r="AB898" i="18"/>
  <c r="AC883" i="18"/>
  <c r="AC871" i="18"/>
  <c r="AC870" i="18"/>
  <c r="AB869" i="18"/>
  <c r="AB868" i="18"/>
  <c r="AC865" i="18"/>
  <c r="AC864" i="18"/>
  <c r="AB863" i="18"/>
  <c r="AB862" i="18"/>
  <c r="AC855" i="18"/>
  <c r="AC854" i="18"/>
  <c r="AB853" i="18"/>
  <c r="AB852" i="18"/>
  <c r="AC849" i="18"/>
  <c r="AC848" i="18"/>
  <c r="AB847" i="18"/>
  <c r="AB846" i="18"/>
  <c r="AC839" i="18"/>
  <c r="AC838" i="18"/>
  <c r="AB837" i="18"/>
  <c r="AB836" i="18"/>
  <c r="AC829" i="18"/>
  <c r="AC828" i="18"/>
  <c r="AB827" i="18"/>
  <c r="AC826" i="18"/>
  <c r="AB825" i="18"/>
  <c r="AB824" i="18"/>
  <c r="AC819" i="18"/>
  <c r="AB818" i="18"/>
  <c r="AC813" i="18"/>
  <c r="AC812" i="18"/>
  <c r="AB811" i="18"/>
  <c r="AC810" i="18"/>
  <c r="AB809" i="18"/>
  <c r="AB808" i="18"/>
  <c r="AC803" i="18"/>
  <c r="AB802" i="18"/>
  <c r="AB801" i="18"/>
  <c r="AC794" i="18"/>
  <c r="AC793" i="18"/>
  <c r="AB792" i="18"/>
  <c r="AB791" i="18"/>
  <c r="AC788" i="18"/>
  <c r="AC787" i="18"/>
  <c r="AB786" i="18"/>
  <c r="AB785" i="18"/>
  <c r="AC778" i="18"/>
  <c r="AC777" i="18"/>
  <c r="AB776" i="18"/>
  <c r="AB775" i="18"/>
  <c r="AC772" i="18"/>
  <c r="AC771" i="18"/>
  <c r="AB770" i="18"/>
  <c r="AC769" i="18"/>
  <c r="AB767" i="18"/>
  <c r="AB762" i="18"/>
  <c r="AC738" i="18"/>
  <c r="AC737" i="18"/>
  <c r="AB735" i="18"/>
  <c r="AB709" i="18"/>
  <c r="AB669" i="18"/>
  <c r="AC901" i="18"/>
  <c r="AC900" i="18"/>
  <c r="AB899" i="18"/>
  <c r="AC898" i="18"/>
  <c r="AB897" i="18"/>
  <c r="AB896" i="18"/>
  <c r="AC891" i="18"/>
  <c r="AB890" i="18"/>
  <c r="AC885" i="18"/>
  <c r="AC884" i="18"/>
  <c r="AB883" i="18"/>
  <c r="AC882" i="18"/>
  <c r="AB881" i="18"/>
  <c r="AB880" i="18"/>
  <c r="AC875" i="18"/>
  <c r="AB874" i="18"/>
  <c r="AC869" i="18"/>
  <c r="AC868" i="18"/>
  <c r="AB867" i="18"/>
  <c r="AC866" i="18"/>
  <c r="AB865" i="18"/>
  <c r="AB864" i="18"/>
  <c r="AC859" i="18"/>
  <c r="AB858" i="18"/>
  <c r="AC853" i="18"/>
  <c r="AC852" i="18"/>
  <c r="AB851" i="18"/>
  <c r="AC850" i="18"/>
  <c r="AB849" i="18"/>
  <c r="AB848" i="18"/>
  <c r="AC843" i="18"/>
  <c r="AB842" i="18"/>
  <c r="AC837" i="18"/>
  <c r="AC836" i="18"/>
  <c r="AB835" i="18"/>
  <c r="AC834" i="18"/>
  <c r="AB833" i="18"/>
  <c r="AB832" i="18"/>
  <c r="AC827" i="18"/>
  <c r="AB826" i="18"/>
  <c r="AC821" i="18"/>
  <c r="AC820" i="18"/>
  <c r="AB819" i="18"/>
  <c r="AC818" i="18"/>
  <c r="AB817" i="18"/>
  <c r="AB816" i="18"/>
  <c r="AC811" i="18"/>
  <c r="AB810" i="18"/>
  <c r="AC805" i="18"/>
  <c r="AC804" i="18"/>
  <c r="AB803" i="18"/>
  <c r="AC802" i="18"/>
  <c r="AC801" i="18"/>
  <c r="AB800" i="18"/>
  <c r="AB799" i="18"/>
  <c r="AC796" i="18"/>
  <c r="AC795" i="18"/>
  <c r="AB794" i="18"/>
  <c r="AB793" i="18"/>
  <c r="AC786" i="18"/>
  <c r="AC785" i="18"/>
  <c r="AB784" i="18"/>
  <c r="AB783" i="18"/>
  <c r="AC780" i="18"/>
  <c r="AC779" i="18"/>
  <c r="AB778" i="18"/>
  <c r="AB777" i="18"/>
  <c r="AC770" i="18"/>
  <c r="AB728" i="18"/>
  <c r="AC726" i="18"/>
  <c r="AC724" i="18"/>
  <c r="AC651" i="18"/>
  <c r="AB649" i="18"/>
  <c r="AB647" i="18"/>
  <c r="AC645" i="18"/>
  <c r="AC643" i="18"/>
  <c r="AC762" i="18"/>
  <c r="AC761" i="18"/>
  <c r="AB760" i="18"/>
  <c r="AB759" i="18"/>
  <c r="AC756" i="18"/>
  <c r="AC755" i="18"/>
  <c r="AB754" i="18"/>
  <c r="AB753" i="18"/>
  <c r="AC746" i="18"/>
  <c r="AC745" i="18"/>
  <c r="AB744" i="18"/>
  <c r="AB743" i="18"/>
  <c r="AC740" i="18"/>
  <c r="AC739" i="18"/>
  <c r="AB738" i="18"/>
  <c r="AB737" i="18"/>
  <c r="AB701" i="18"/>
  <c r="AB688" i="18"/>
  <c r="AC686" i="18"/>
  <c r="AC684" i="18"/>
  <c r="AB638" i="18"/>
  <c r="AB625" i="18"/>
  <c r="AB623" i="18"/>
  <c r="AC611" i="18"/>
  <c r="AC610" i="18"/>
  <c r="AC608" i="18"/>
  <c r="AC598" i="18"/>
  <c r="AB596" i="18"/>
  <c r="AC728" i="18"/>
  <c r="AC727" i="18"/>
  <c r="AB726" i="18"/>
  <c r="AC725" i="18"/>
  <c r="AB724" i="18"/>
  <c r="AB723" i="18"/>
  <c r="AC718" i="18"/>
  <c r="AB717" i="18"/>
  <c r="AC712" i="18"/>
  <c r="AC711" i="18"/>
  <c r="AB710" i="18"/>
  <c r="AC709" i="18"/>
  <c r="AB708" i="18"/>
  <c r="AB707" i="18"/>
  <c r="AC566" i="18"/>
  <c r="AB564" i="18"/>
  <c r="AB706" i="18"/>
  <c r="AB705" i="18"/>
  <c r="AC698" i="18"/>
  <c r="AC697" i="18"/>
  <c r="AB696" i="18"/>
  <c r="AB695" i="18"/>
  <c r="AC692" i="18"/>
  <c r="AC691" i="18"/>
  <c r="AB690" i="18"/>
  <c r="AB689" i="18"/>
  <c r="AC682" i="18"/>
  <c r="AC681" i="18"/>
  <c r="AB680" i="18"/>
  <c r="AB679" i="18"/>
  <c r="AC676" i="18"/>
  <c r="AC675" i="18"/>
  <c r="AB674" i="18"/>
  <c r="AB673" i="18"/>
  <c r="AC666" i="18"/>
  <c r="AC665" i="18"/>
  <c r="AB664" i="18"/>
  <c r="AB663" i="18"/>
  <c r="AC660" i="18"/>
  <c r="AC659" i="18"/>
  <c r="AB658" i="18"/>
  <c r="AB657" i="18"/>
  <c r="AC650" i="18"/>
  <c r="AC649" i="18"/>
  <c r="AB648" i="18"/>
  <c r="AC641" i="18"/>
  <c r="AB640" i="18"/>
  <c r="AC635" i="18"/>
  <c r="AC634" i="18"/>
  <c r="AB633" i="18"/>
  <c r="AC632" i="18"/>
  <c r="AB631" i="18"/>
  <c r="AB630" i="18"/>
  <c r="AC625" i="18"/>
  <c r="AB624" i="18"/>
  <c r="AC619" i="18"/>
  <c r="AC618" i="18"/>
  <c r="AB617" i="18"/>
  <c r="AC616" i="18"/>
  <c r="AB615" i="18"/>
  <c r="AB614" i="18"/>
  <c r="AC609" i="18"/>
  <c r="AB608" i="18"/>
  <c r="AC603" i="18"/>
  <c r="AC602" i="18"/>
  <c r="AB601" i="18"/>
  <c r="AC600" i="18"/>
  <c r="AB599" i="18"/>
  <c r="AB598" i="18"/>
  <c r="AC593" i="18"/>
  <c r="AB592" i="18"/>
  <c r="AC587" i="18"/>
  <c r="AC586" i="18"/>
  <c r="AB585" i="18"/>
  <c r="AC584" i="18"/>
  <c r="AB583" i="18"/>
  <c r="AB582" i="18"/>
  <c r="AC577" i="18"/>
  <c r="AB576" i="18"/>
  <c r="AC571" i="18"/>
  <c r="AC570" i="18"/>
  <c r="AB569" i="18"/>
  <c r="AC568" i="18"/>
  <c r="AB567" i="18"/>
  <c r="AB566" i="18"/>
  <c r="AC561" i="18"/>
  <c r="AB560" i="18"/>
  <c r="AC555" i="18"/>
  <c r="AC554" i="18"/>
  <c r="AB553" i="18"/>
  <c r="AC552" i="18"/>
  <c r="AB551" i="18"/>
  <c r="AB550" i="18"/>
  <c r="AC545" i="18"/>
  <c r="AB544" i="18"/>
  <c r="AB530" i="18"/>
  <c r="AB528" i="18"/>
  <c r="AC506" i="18"/>
  <c r="AC504" i="18"/>
  <c r="AC539" i="18"/>
  <c r="AC538" i="18"/>
  <c r="AB537" i="18"/>
  <c r="AC536" i="18"/>
  <c r="AB535" i="18"/>
  <c r="AC530" i="18"/>
  <c r="AB529" i="18"/>
  <c r="AB524" i="18"/>
  <c r="AC523" i="18"/>
  <c r="AC522" i="18"/>
  <c r="AC521" i="18"/>
  <c r="AC520" i="18"/>
  <c r="AB518" i="18"/>
  <c r="AB516" i="18"/>
  <c r="AB514" i="18"/>
  <c r="AB512" i="18"/>
  <c r="AC511" i="18"/>
  <c r="AC510" i="18"/>
  <c r="AC509" i="18"/>
  <c r="AC508" i="18"/>
  <c r="AB506" i="18"/>
  <c r="AB504" i="18"/>
  <c r="AC503" i="18"/>
  <c r="AC502" i="18"/>
  <c r="AC501" i="18"/>
  <c r="AC899" i="18"/>
  <c r="AC887" i="18"/>
  <c r="AC886" i="18"/>
  <c r="AB884" i="18"/>
  <c r="AB882" i="18"/>
  <c r="AB879" i="18"/>
  <c r="AB873" i="18"/>
  <c r="AB872" i="18"/>
  <c r="AC867" i="18"/>
  <c r="AB866" i="18"/>
  <c r="AC861" i="18"/>
  <c r="AC860" i="18"/>
  <c r="AB859" i="18"/>
  <c r="AC858" i="18"/>
  <c r="AB857" i="18"/>
  <c r="AB856" i="18"/>
  <c r="AC851" i="18"/>
  <c r="AB850" i="18"/>
  <c r="AC845" i="18"/>
  <c r="AC844" i="18"/>
  <c r="AB843" i="18"/>
  <c r="AC842" i="18"/>
  <c r="AB841" i="18"/>
  <c r="AB840" i="18"/>
  <c r="AC835" i="18"/>
  <c r="AB834" i="18"/>
  <c r="AC833" i="18"/>
  <c r="AC832" i="18"/>
  <c r="AB831" i="18"/>
  <c r="AB830" i="18"/>
  <c r="AC823" i="18"/>
  <c r="AC822" i="18"/>
  <c r="AB821" i="18"/>
  <c r="AB820" i="18"/>
  <c r="AC817" i="18"/>
  <c r="AC816" i="18"/>
  <c r="AB815" i="18"/>
  <c r="AB814" i="18"/>
  <c r="AC807" i="18"/>
  <c r="AC806" i="18"/>
  <c r="AB805" i="18"/>
  <c r="AB804" i="18"/>
  <c r="AC800" i="18"/>
  <c r="AC799" i="18"/>
  <c r="AB798" i="18"/>
  <c r="AC797" i="18"/>
  <c r="AB796" i="18"/>
  <c r="AB795" i="18"/>
  <c r="AC790" i="18"/>
  <c r="AB789" i="18"/>
  <c r="AC784" i="18"/>
  <c r="AC783" i="18"/>
  <c r="AB782" i="18"/>
  <c r="AC781" i="18"/>
  <c r="AB780" i="18"/>
  <c r="AB779" i="18"/>
  <c r="AC774" i="18"/>
  <c r="AB773" i="18"/>
  <c r="AC905" i="18"/>
  <c r="AC904" i="18"/>
  <c r="AB903" i="18"/>
  <c r="AB902" i="18"/>
  <c r="AC895" i="18"/>
  <c r="AC894" i="18"/>
  <c r="AB893" i="18"/>
  <c r="AB892" i="18"/>
  <c r="AC889" i="18"/>
  <c r="AC888" i="18"/>
  <c r="AB887" i="18"/>
  <c r="AB886" i="18"/>
  <c r="AC879" i="18"/>
  <c r="AC878" i="18"/>
  <c r="AB877" i="18"/>
  <c r="AB876" i="18"/>
  <c r="AC873" i="18"/>
  <c r="AC872" i="18"/>
  <c r="AB871" i="18"/>
  <c r="AB870" i="18"/>
  <c r="AC863" i="18"/>
  <c r="AC862" i="18"/>
  <c r="AB861" i="18"/>
  <c r="AB860" i="18"/>
  <c r="AC857" i="18"/>
  <c r="AC856" i="18"/>
  <c r="AB855" i="18"/>
  <c r="AB854" i="18"/>
  <c r="AC847" i="18"/>
  <c r="AC846" i="18"/>
  <c r="AB845" i="18"/>
  <c r="AB844" i="18"/>
  <c r="AC841" i="18"/>
  <c r="AC840" i="18"/>
  <c r="AB839" i="18"/>
  <c r="AB838" i="18"/>
  <c r="AC831" i="18"/>
  <c r="AC830" i="18"/>
  <c r="AB829" i="18"/>
  <c r="AB828" i="18"/>
  <c r="AC825" i="18"/>
  <c r="AC824" i="18"/>
  <c r="AB823" i="18"/>
  <c r="AB822" i="18"/>
  <c r="AC815" i="18"/>
  <c r="AC814" i="18"/>
  <c r="AB813" i="18"/>
  <c r="AB812" i="18"/>
  <c r="AC809" i="18"/>
  <c r="AC808" i="18"/>
  <c r="AB807" i="18"/>
  <c r="AB806" i="18"/>
  <c r="AC798" i="18"/>
  <c r="AB797" i="18"/>
  <c r="AC792" i="18"/>
  <c r="AC791" i="18"/>
  <c r="AB790" i="18"/>
  <c r="AC789" i="18"/>
  <c r="AB788" i="18"/>
  <c r="AB787" i="18"/>
  <c r="AC782" i="18"/>
  <c r="AB781" i="18"/>
  <c r="AC776" i="18"/>
  <c r="AC775" i="18"/>
  <c r="AB774" i="18"/>
  <c r="AC773" i="18"/>
  <c r="AB772" i="18"/>
  <c r="AB771" i="18"/>
  <c r="AB768" i="18"/>
  <c r="AC764" i="18"/>
  <c r="AC763" i="18"/>
  <c r="AB761" i="18"/>
  <c r="AB758" i="18"/>
  <c r="AB756" i="18"/>
  <c r="AC744" i="18"/>
  <c r="AC743" i="18"/>
  <c r="AC741" i="18"/>
  <c r="AB739" i="18"/>
  <c r="AB736" i="18"/>
  <c r="AC768" i="18"/>
  <c r="AC767" i="18"/>
  <c r="AB766" i="18"/>
  <c r="AC765" i="18"/>
  <c r="AB764" i="18"/>
  <c r="AB763" i="18"/>
  <c r="AC758" i="18"/>
  <c r="AB757" i="18"/>
  <c r="AC752" i="18"/>
  <c r="AC751" i="18"/>
  <c r="AB750" i="18"/>
  <c r="AC749" i="18"/>
  <c r="AB748" i="18"/>
  <c r="AB747" i="18"/>
  <c r="AC742" i="18"/>
  <c r="AB741" i="18"/>
  <c r="AC736" i="18"/>
  <c r="AC735" i="18"/>
  <c r="AB734" i="18"/>
  <c r="AC730" i="18"/>
  <c r="AC729" i="18"/>
  <c r="AB727" i="18"/>
  <c r="AB725" i="18"/>
  <c r="AB722" i="18"/>
  <c r="AC710" i="18"/>
  <c r="AC732" i="18"/>
  <c r="AC731" i="18"/>
  <c r="AB730" i="18"/>
  <c r="AB729" i="18"/>
  <c r="AC722" i="18"/>
  <c r="AC721" i="18"/>
  <c r="AB720" i="18"/>
  <c r="AB719" i="18"/>
  <c r="AC716" i="18"/>
  <c r="AC715" i="18"/>
  <c r="AB714" i="18"/>
  <c r="AB713" i="18"/>
  <c r="AC702" i="18"/>
  <c r="AC690" i="18"/>
  <c r="AC689" i="18"/>
  <c r="AB687" i="18"/>
  <c r="AB685" i="18"/>
  <c r="AB682" i="18"/>
  <c r="AC670" i="18"/>
  <c r="AC658" i="18"/>
  <c r="AC657" i="18"/>
  <c r="AB655" i="18"/>
  <c r="AB653" i="18"/>
  <c r="AB650" i="18"/>
  <c r="AC648" i="18"/>
  <c r="AB646" i="18"/>
  <c r="AB644" i="18"/>
  <c r="AB641" i="18"/>
  <c r="AB639" i="18"/>
  <c r="AC627" i="18"/>
  <c r="AC626" i="18"/>
  <c r="AC624" i="18"/>
  <c r="AB622" i="18"/>
  <c r="AB619" i="18"/>
  <c r="AC615" i="18"/>
  <c r="AC614" i="18"/>
  <c r="AB612" i="18"/>
  <c r="AB609" i="18"/>
  <c r="AB607" i="18"/>
  <c r="AC704" i="18"/>
  <c r="AC703" i="18"/>
  <c r="AB702" i="18"/>
  <c r="AC701" i="18"/>
  <c r="AB700" i="18"/>
  <c r="AB699" i="18"/>
  <c r="AC694" i="18"/>
  <c r="AB693" i="18"/>
  <c r="AC688" i="18"/>
  <c r="AC687" i="18"/>
  <c r="AB686" i="18"/>
  <c r="AC685" i="18"/>
  <c r="AB684" i="18"/>
  <c r="AB683" i="18"/>
  <c r="AC678" i="18"/>
  <c r="AB677" i="18"/>
  <c r="AC672" i="18"/>
  <c r="AC671" i="18"/>
  <c r="AB670" i="18"/>
  <c r="AC669" i="18"/>
  <c r="AB668" i="18"/>
  <c r="AB667" i="18"/>
  <c r="AC662" i="18"/>
  <c r="AB661" i="18"/>
  <c r="AC656" i="18"/>
  <c r="AC655" i="18"/>
  <c r="AB654" i="18"/>
  <c r="AC653" i="18"/>
  <c r="AB652" i="18"/>
  <c r="AB651" i="18"/>
  <c r="AC647" i="18"/>
  <c r="AC646" i="18"/>
  <c r="AB645" i="18"/>
  <c r="AC644" i="18"/>
  <c r="AB643" i="18"/>
  <c r="AB642" i="18"/>
  <c r="AC639" i="18"/>
  <c r="AC638" i="18"/>
  <c r="AB637" i="18"/>
  <c r="AB636" i="18"/>
  <c r="AC629" i="18"/>
  <c r="AC628" i="18"/>
  <c r="AB627" i="18"/>
  <c r="AB626" i="18"/>
  <c r="AC623" i="18"/>
  <c r="AC622" i="18"/>
  <c r="AB621" i="18"/>
  <c r="AB620" i="18"/>
  <c r="AC613" i="18"/>
  <c r="AC612" i="18"/>
  <c r="AB611" i="18"/>
  <c r="AB610" i="18"/>
  <c r="AC607" i="18"/>
  <c r="AC605" i="18"/>
  <c r="AC604" i="18"/>
  <c r="AB602" i="18"/>
  <c r="AB600" i="18"/>
  <c r="AB597" i="18"/>
  <c r="AC585" i="18"/>
  <c r="AC573" i="18"/>
  <c r="AC572" i="18"/>
  <c r="AB570" i="18"/>
  <c r="AB568" i="18"/>
  <c r="AB565" i="18"/>
  <c r="AC553" i="18"/>
  <c r="AC541" i="18"/>
  <c r="AC540" i="18"/>
  <c r="AC606" i="18"/>
  <c r="AB605" i="18"/>
  <c r="AB604" i="18"/>
  <c r="AC597" i="18"/>
  <c r="AC596" i="18"/>
  <c r="AB595" i="18"/>
  <c r="AB594" i="18"/>
  <c r="AC591" i="18"/>
  <c r="AC590" i="18"/>
  <c r="AB589" i="18"/>
  <c r="AB588" i="18"/>
  <c r="AC581" i="18"/>
  <c r="AC580" i="18"/>
  <c r="AB579" i="18"/>
  <c r="AB578" i="18"/>
  <c r="AC575" i="18"/>
  <c r="AC574" i="18"/>
  <c r="AB573" i="18"/>
  <c r="AB572" i="18"/>
  <c r="AC565" i="18"/>
  <c r="AC564" i="18"/>
  <c r="AB563" i="18"/>
  <c r="AB562" i="18"/>
  <c r="AC559" i="18"/>
  <c r="AC558" i="18"/>
  <c r="AB557" i="18"/>
  <c r="AB556" i="18"/>
  <c r="AC549" i="18"/>
  <c r="AC548" i="18"/>
  <c r="AB547" i="18"/>
  <c r="AB546" i="18"/>
  <c r="AC543" i="18"/>
  <c r="AC542" i="18"/>
  <c r="AB541" i="18"/>
  <c r="AB540" i="18"/>
  <c r="AC532" i="18"/>
  <c r="AC531" i="18"/>
  <c r="AC529" i="18"/>
  <c r="AB527" i="18"/>
  <c r="AB521" i="18"/>
  <c r="AC519" i="18"/>
  <c r="AC518" i="18"/>
  <c r="AC517" i="18"/>
  <c r="AC516" i="18"/>
  <c r="AC534" i="18"/>
  <c r="AC533" i="18"/>
  <c r="AB532" i="18"/>
  <c r="AB531" i="18"/>
  <c r="AC528" i="18"/>
  <c r="AC527" i="18"/>
  <c r="AB526" i="18"/>
  <c r="AB525" i="18"/>
  <c r="AB519" i="18"/>
  <c r="AB517" i="18"/>
  <c r="AC515" i="18"/>
  <c r="AC514" i="18"/>
  <c r="AC513" i="18"/>
  <c r="AC512" i="18"/>
  <c r="AB508" i="18"/>
  <c r="AB501" i="18"/>
  <c r="AB515" i="18"/>
  <c r="AB513" i="18"/>
  <c r="AB507" i="18"/>
  <c r="AB505" i="18"/>
  <c r="AB904" i="18"/>
  <c r="AB901" i="18"/>
  <c r="AC897" i="18"/>
  <c r="AC896" i="18"/>
  <c r="AB894" i="18"/>
  <c r="AB891" i="18"/>
  <c r="AB889" i="18"/>
  <c r="AC877" i="18"/>
  <c r="AC876" i="18"/>
  <c r="AC874" i="18"/>
  <c r="AC766" i="18"/>
  <c r="AC754" i="18"/>
  <c r="AC753" i="18"/>
  <c r="AB751" i="18"/>
  <c r="AB749" i="18"/>
  <c r="AB746" i="18"/>
  <c r="AC734" i="18"/>
  <c r="AB769" i="18"/>
  <c r="AB732" i="18"/>
  <c r="AC720" i="18"/>
  <c r="AC719" i="18"/>
  <c r="AC717" i="18"/>
  <c r="AB715" i="18"/>
  <c r="AB712" i="18"/>
  <c r="AC708" i="18"/>
  <c r="AB733" i="18"/>
  <c r="AB704" i="18"/>
  <c r="AC700" i="18"/>
  <c r="AC699" i="18"/>
  <c r="AB697" i="18"/>
  <c r="AB694" i="18"/>
  <c r="AB692" i="18"/>
  <c r="AC680" i="18"/>
  <c r="AC679" i="18"/>
  <c r="AC677" i="18"/>
  <c r="AB675" i="18"/>
  <c r="AB672" i="18"/>
  <c r="AC668" i="18"/>
  <c r="AC667" i="18"/>
  <c r="AB665" i="18"/>
  <c r="AB662" i="18"/>
  <c r="AB660" i="18"/>
  <c r="AC637" i="18"/>
  <c r="AC636" i="18"/>
  <c r="AB634" i="18"/>
  <c r="AB632" i="18"/>
  <c r="AB629" i="18"/>
  <c r="AC617" i="18"/>
  <c r="AC707" i="18"/>
  <c r="AC595" i="18"/>
  <c r="AC594" i="18"/>
  <c r="AC592" i="18"/>
  <c r="AB590" i="18"/>
  <c r="AB587" i="18"/>
  <c r="AC583" i="18"/>
  <c r="AC582" i="18"/>
  <c r="AB580" i="18"/>
  <c r="AB577" i="18"/>
  <c r="AB575" i="18"/>
  <c r="AC563" i="18"/>
  <c r="AC562" i="18"/>
  <c r="AC560" i="18"/>
  <c r="AB558" i="18"/>
  <c r="AB555" i="18"/>
  <c r="AC551" i="18"/>
  <c r="AC550" i="18"/>
  <c r="AB548" i="18"/>
  <c r="AB545" i="18"/>
  <c r="AB543" i="18"/>
  <c r="AB539" i="18"/>
  <c r="AB538" i="18"/>
  <c r="AB536" i="18"/>
  <c r="AB534" i="18"/>
  <c r="AB523" i="18"/>
  <c r="AB510" i="18"/>
  <c r="AB503" i="18"/>
  <c r="AC63" i="18"/>
  <c r="AB62" i="18"/>
  <c r="AC61" i="18"/>
  <c r="AB60" i="18"/>
  <c r="AC59" i="18"/>
  <c r="AB58" i="18"/>
  <c r="AC57" i="18"/>
  <c r="AB56" i="18"/>
  <c r="AC55" i="18"/>
  <c r="AB54" i="18"/>
  <c r="AC53" i="18"/>
  <c r="AB52" i="18"/>
  <c r="AC51" i="18"/>
  <c r="AB50" i="18"/>
  <c r="AC49" i="18"/>
  <c r="AB48" i="18"/>
  <c r="AC47" i="18"/>
  <c r="AB46" i="18"/>
  <c r="AC45" i="18"/>
  <c r="AB44" i="18"/>
  <c r="AC43" i="18"/>
  <c r="AB42" i="18"/>
  <c r="AC41" i="18"/>
  <c r="AB40" i="18"/>
  <c r="AC39" i="18"/>
  <c r="AB500" i="18"/>
  <c r="AC499" i="18"/>
  <c r="AB498" i="18"/>
  <c r="AC497" i="18"/>
  <c r="AB496" i="18"/>
  <c r="AC495" i="18"/>
  <c r="AB494" i="18"/>
  <c r="AC493" i="18"/>
  <c r="AB492" i="18"/>
  <c r="AC491" i="18"/>
  <c r="AB490" i="18"/>
  <c r="AC489" i="18"/>
  <c r="AB488" i="18"/>
  <c r="AC487" i="18"/>
  <c r="AB486" i="18"/>
  <c r="AC485" i="18"/>
  <c r="AB484" i="18"/>
  <c r="AC483" i="18"/>
  <c r="AB482" i="18"/>
  <c r="AC481" i="18"/>
  <c r="AB480" i="18"/>
  <c r="AC479" i="18"/>
  <c r="AB478" i="18"/>
  <c r="AC477" i="18"/>
  <c r="AB476" i="18"/>
  <c r="AC475" i="18"/>
  <c r="AB474" i="18"/>
  <c r="AC473" i="18"/>
  <c r="AB472" i="18"/>
  <c r="AC471" i="18"/>
  <c r="AB470" i="18"/>
  <c r="AC469" i="18"/>
  <c r="AB468" i="18"/>
  <c r="AC467" i="18"/>
  <c r="AB466" i="18"/>
  <c r="AC465" i="18"/>
  <c r="AB464" i="18"/>
  <c r="AC463" i="18"/>
  <c r="AB462" i="18"/>
  <c r="AC461" i="18"/>
  <c r="AB460" i="18"/>
  <c r="AC459" i="18"/>
  <c r="AB458" i="18"/>
  <c r="AC457" i="18"/>
  <c r="AB456" i="18"/>
  <c r="AC455" i="18"/>
  <c r="AB454" i="18"/>
  <c r="AC453" i="18"/>
  <c r="AB452" i="18"/>
  <c r="AC451" i="18"/>
  <c r="AB450" i="18"/>
  <c r="AC449" i="18"/>
  <c r="AB448" i="18"/>
  <c r="AC447" i="18"/>
  <c r="AB446" i="18"/>
  <c r="AC445" i="18"/>
  <c r="AB444" i="18"/>
  <c r="AC443" i="18"/>
  <c r="AB442" i="18"/>
  <c r="AC441" i="18"/>
  <c r="AB440" i="18"/>
  <c r="AC439" i="18"/>
  <c r="AB438" i="18"/>
  <c r="AC437" i="18"/>
  <c r="AB436" i="18"/>
  <c r="AC435" i="18"/>
  <c r="AB434" i="18"/>
  <c r="AC433" i="18"/>
  <c r="AB432" i="18"/>
  <c r="AC431" i="18"/>
  <c r="AB430" i="18"/>
  <c r="AC429" i="18"/>
  <c r="AB428" i="18"/>
  <c r="AC427" i="18"/>
  <c r="AB426" i="18"/>
  <c r="AC425" i="18"/>
  <c r="AB424" i="18"/>
  <c r="AC423" i="18"/>
  <c r="AB422" i="18"/>
  <c r="AC421" i="18"/>
  <c r="AB420" i="18"/>
  <c r="AC419" i="18"/>
  <c r="AB418" i="18"/>
  <c r="AC417" i="18"/>
  <c r="AB416" i="18"/>
  <c r="AC415" i="18"/>
  <c r="AB414" i="18"/>
  <c r="AC413" i="18"/>
  <c r="AB412" i="18"/>
  <c r="AC411" i="18"/>
  <c r="AB410" i="18"/>
  <c r="AC409" i="18"/>
  <c r="AB408" i="18"/>
  <c r="AC407" i="18"/>
  <c r="AB406" i="18"/>
  <c r="AC405" i="18"/>
  <c r="AB404" i="18"/>
  <c r="AC403" i="18"/>
  <c r="AB402" i="18"/>
  <c r="AC401" i="18"/>
  <c r="AB400" i="18"/>
  <c r="AC399" i="18"/>
  <c r="AB398" i="18"/>
  <c r="AC397" i="18"/>
  <c r="AB396" i="18"/>
  <c r="AC395" i="18"/>
  <c r="AB394" i="18"/>
  <c r="AC393" i="18"/>
  <c r="AB392" i="18"/>
  <c r="AC391" i="18"/>
  <c r="AB390" i="18"/>
  <c r="AC389" i="18"/>
  <c r="AB388" i="18"/>
  <c r="AC387" i="18"/>
  <c r="AB386" i="18"/>
  <c r="AC215" i="18"/>
  <c r="AB214" i="18"/>
  <c r="AC209" i="18"/>
  <c r="AB208" i="18"/>
  <c r="AC207" i="18"/>
  <c r="AC205" i="18"/>
  <c r="AB204" i="18"/>
  <c r="AC203" i="18"/>
  <c r="AB202" i="18"/>
  <c r="AC201" i="18"/>
  <c r="AC199" i="18"/>
  <c r="AB198" i="18"/>
  <c r="AC197" i="18"/>
  <c r="AB196" i="18"/>
  <c r="AB194" i="18"/>
  <c r="AC193" i="18"/>
  <c r="AB192" i="18"/>
  <c r="AC191" i="18"/>
  <c r="AC189" i="18"/>
  <c r="AC187" i="18"/>
  <c r="AB186" i="18"/>
  <c r="AC185" i="18"/>
  <c r="AB184" i="18"/>
  <c r="AC183" i="18"/>
  <c r="AB182" i="18"/>
  <c r="AB180" i="18"/>
  <c r="AC179" i="18"/>
  <c r="AB178" i="18"/>
  <c r="AC177" i="18"/>
  <c r="AB176" i="18"/>
  <c r="AC175" i="18"/>
  <c r="AB172" i="18"/>
  <c r="AB38" i="18"/>
  <c r="AC385" i="18"/>
  <c r="AB384" i="18"/>
  <c r="AC383" i="18"/>
  <c r="AB382" i="18"/>
  <c r="AC381" i="18"/>
  <c r="AB380" i="18"/>
  <c r="AC379" i="18"/>
  <c r="AB378" i="18"/>
  <c r="AC377" i="18"/>
  <c r="AB376" i="18"/>
  <c r="AC375" i="18"/>
  <c r="AB374" i="18"/>
  <c r="AC373" i="18"/>
  <c r="AB372" i="18"/>
  <c r="AC371" i="18"/>
  <c r="AC37" i="18"/>
  <c r="AB370" i="18"/>
  <c r="AC213" i="18"/>
  <c r="AB212" i="18"/>
  <c r="AC211" i="18"/>
  <c r="AB210" i="18"/>
  <c r="AB206" i="18"/>
  <c r="AB200" i="18"/>
  <c r="AC195" i="18"/>
  <c r="AB190" i="18"/>
  <c r="AB188" i="18"/>
  <c r="AC181" i="18"/>
  <c r="AB174" i="18"/>
  <c r="AC173" i="18"/>
  <c r="AC171" i="18"/>
  <c r="AB170" i="18"/>
  <c r="AC169" i="18"/>
  <c r="AB168" i="18"/>
  <c r="AC167" i="18"/>
  <c r="AB166" i="18"/>
  <c r="AC165" i="18"/>
  <c r="AB164" i="18"/>
  <c r="AC163" i="18"/>
  <c r="AB162" i="18"/>
  <c r="AC161" i="18"/>
  <c r="AB160" i="18"/>
  <c r="AC159" i="18"/>
  <c r="AB158" i="18"/>
  <c r="AC157" i="18"/>
  <c r="AB156" i="18"/>
  <c r="AC139" i="18"/>
  <c r="AB138" i="18"/>
  <c r="AC137" i="18"/>
  <c r="AB136" i="18"/>
  <c r="AC135" i="18"/>
  <c r="AB134" i="18"/>
  <c r="AC133" i="18"/>
  <c r="AB132" i="18"/>
  <c r="AC131" i="18"/>
  <c r="AB130" i="18"/>
  <c r="AC129" i="18"/>
  <c r="AB128" i="18"/>
  <c r="AB126" i="18"/>
  <c r="AC123" i="18"/>
  <c r="AB122" i="18"/>
  <c r="AC121" i="18"/>
  <c r="AB120" i="18"/>
  <c r="AC119" i="18"/>
  <c r="AB118" i="18"/>
  <c r="AC117" i="18"/>
  <c r="AC115" i="18"/>
  <c r="AB114" i="18"/>
  <c r="AC113" i="18"/>
  <c r="AB112" i="18"/>
  <c r="AC111" i="18"/>
  <c r="AB110" i="18"/>
  <c r="AC109" i="18"/>
  <c r="AB108" i="18"/>
  <c r="AC107" i="18"/>
  <c r="AB106" i="18"/>
  <c r="AC105" i="18"/>
  <c r="AB104" i="18"/>
  <c r="AC103" i="18"/>
  <c r="AB102" i="18"/>
  <c r="AC101" i="18"/>
  <c r="AB100" i="18"/>
  <c r="AC99" i="18"/>
  <c r="AB98" i="18"/>
  <c r="AC97" i="18"/>
  <c r="AB96" i="18"/>
  <c r="AC95" i="18"/>
  <c r="AB94" i="18"/>
  <c r="AC93" i="18"/>
  <c r="AB92" i="18"/>
  <c r="AC91" i="18"/>
  <c r="AB90" i="18"/>
  <c r="AC89" i="18"/>
  <c r="AB88" i="18"/>
  <c r="AC87" i="18"/>
  <c r="AB86" i="18"/>
  <c r="AC85" i="18"/>
  <c r="AB84" i="18"/>
  <c r="AC83" i="18"/>
  <c r="AB82" i="18"/>
  <c r="AC81" i="18"/>
  <c r="AB80" i="18"/>
  <c r="AC79" i="18"/>
  <c r="AB78" i="18"/>
  <c r="AC77" i="18"/>
  <c r="AB76" i="18"/>
  <c r="AC75" i="18"/>
  <c r="AB74" i="18"/>
  <c r="AB72" i="18"/>
  <c r="AC71" i="18"/>
  <c r="AB70" i="18"/>
  <c r="AC69" i="18"/>
  <c r="AB36" i="18"/>
  <c r="AC369" i="18"/>
  <c r="AB368" i="18"/>
  <c r="AC155" i="18"/>
  <c r="AB154" i="18"/>
  <c r="AC153" i="18"/>
  <c r="AB152" i="18"/>
  <c r="AC151" i="18"/>
  <c r="AB150" i="18"/>
  <c r="AC149" i="18"/>
  <c r="AB148" i="18"/>
  <c r="AC147" i="18"/>
  <c r="AB146" i="18"/>
  <c r="AC145" i="18"/>
  <c r="AB144" i="18"/>
  <c r="AC143" i="18"/>
  <c r="AB142" i="18"/>
  <c r="AC141" i="18"/>
  <c r="AB140" i="18"/>
  <c r="AC127" i="18"/>
  <c r="AC125" i="18"/>
  <c r="AB124" i="18"/>
  <c r="AB116" i="18"/>
  <c r="AC73" i="18"/>
  <c r="AB68" i="18"/>
  <c r="AC67" i="18"/>
  <c r="AB66" i="18"/>
  <c r="AC65" i="18"/>
  <c r="AB64" i="18"/>
  <c r="AC64" i="18"/>
  <c r="AB63" i="18"/>
  <c r="AC62" i="18"/>
  <c r="AB61" i="18"/>
  <c r="AC60" i="18"/>
  <c r="AB59" i="18"/>
  <c r="AC58" i="18"/>
  <c r="AB57" i="18"/>
  <c r="AC56" i="18"/>
  <c r="AB55" i="18"/>
  <c r="AC54" i="18"/>
  <c r="AB53" i="18"/>
  <c r="AC52" i="18"/>
  <c r="AB51" i="18"/>
  <c r="AC50" i="18"/>
  <c r="AB49" i="18"/>
  <c r="AC48" i="18"/>
  <c r="AB47" i="18"/>
  <c r="AC46" i="18"/>
  <c r="AB45" i="18"/>
  <c r="AC44" i="18"/>
  <c r="AB43" i="18"/>
  <c r="AC42" i="18"/>
  <c r="AB41" i="18"/>
  <c r="AC40" i="18"/>
  <c r="AB39" i="18"/>
  <c r="AC38" i="18"/>
  <c r="AB37" i="18"/>
  <c r="AC36" i="18"/>
  <c r="AC500" i="18"/>
  <c r="AB499" i="18"/>
  <c r="AC498" i="18"/>
  <c r="AB497" i="18"/>
  <c r="AC496" i="18"/>
  <c r="AB495" i="18"/>
  <c r="AC494" i="18"/>
  <c r="AB493" i="18"/>
  <c r="AC492" i="18"/>
  <c r="AB491" i="18"/>
  <c r="AC490" i="18"/>
  <c r="AB489" i="18"/>
  <c r="AC488" i="18"/>
  <c r="AB487" i="18"/>
  <c r="AC486" i="18"/>
  <c r="AB485" i="18"/>
  <c r="AC484" i="18"/>
  <c r="AB483" i="18"/>
  <c r="AC482" i="18"/>
  <c r="AB481" i="18"/>
  <c r="AC480" i="18"/>
  <c r="AB479" i="18"/>
  <c r="AC478" i="18"/>
  <c r="AB477" i="18"/>
  <c r="AC476" i="18"/>
  <c r="AB475" i="18"/>
  <c r="AC474" i="18"/>
  <c r="AB473" i="18"/>
  <c r="AC472" i="18"/>
  <c r="AB471" i="18"/>
  <c r="AC470" i="18"/>
  <c r="AB469" i="18"/>
  <c r="AC468" i="18"/>
  <c r="AB467" i="18"/>
  <c r="AC466" i="18"/>
  <c r="AB465" i="18"/>
  <c r="AC464" i="18"/>
  <c r="AB463" i="18"/>
  <c r="AC462" i="18"/>
  <c r="AB461" i="18"/>
  <c r="AC460" i="18"/>
  <c r="AB459" i="18"/>
  <c r="AC458" i="18"/>
  <c r="AB457" i="18"/>
  <c r="AC456" i="18"/>
  <c r="AB455" i="18"/>
  <c r="AC454" i="18"/>
  <c r="AB453" i="18"/>
  <c r="AC452" i="18"/>
  <c r="AB451" i="18"/>
  <c r="AC450" i="18"/>
  <c r="AB449" i="18"/>
  <c r="AC448" i="18"/>
  <c r="AB447" i="18"/>
  <c r="AC446" i="18"/>
  <c r="AB445" i="18"/>
  <c r="AC444" i="18"/>
  <c r="AB443" i="18"/>
  <c r="AC442" i="18"/>
  <c r="AB441" i="18"/>
  <c r="AC440" i="18"/>
  <c r="AB439" i="18"/>
  <c r="AC438" i="18"/>
  <c r="AB437" i="18"/>
  <c r="AC436" i="18"/>
  <c r="AB435" i="18"/>
  <c r="AC434" i="18"/>
  <c r="AB433" i="18"/>
  <c r="AC432" i="18"/>
  <c r="AB431" i="18"/>
  <c r="AC430" i="18"/>
  <c r="AB429" i="18"/>
  <c r="AC428" i="18"/>
  <c r="AB427" i="18"/>
  <c r="AC426" i="18"/>
  <c r="AB425" i="18"/>
  <c r="AC424" i="18"/>
  <c r="AB423" i="18"/>
  <c r="AC422" i="18"/>
  <c r="AB421" i="18"/>
  <c r="AC420" i="18"/>
  <c r="AB419" i="18"/>
  <c r="AC418" i="18"/>
  <c r="AB417" i="18"/>
  <c r="AC416" i="18"/>
  <c r="AB415" i="18"/>
  <c r="AC414" i="18"/>
  <c r="AB413" i="18"/>
  <c r="AC412" i="18"/>
  <c r="AB411" i="18"/>
  <c r="AC410" i="18"/>
  <c r="AB409" i="18"/>
  <c r="AC408" i="18"/>
  <c r="AB407" i="18"/>
  <c r="AC406" i="18"/>
  <c r="AB405" i="18"/>
  <c r="AC404" i="18"/>
  <c r="AB403" i="18"/>
  <c r="AC402" i="18"/>
  <c r="AB401" i="18"/>
  <c r="AC400" i="18"/>
  <c r="AB399" i="18"/>
  <c r="AC398" i="18"/>
  <c r="AB397" i="18"/>
  <c r="AC396" i="18"/>
  <c r="AB395" i="18"/>
  <c r="AC394" i="18"/>
  <c r="AB393" i="18"/>
  <c r="AC392" i="18"/>
  <c r="AB391" i="18"/>
  <c r="AC390" i="18"/>
  <c r="AB389" i="18"/>
  <c r="AC388" i="18"/>
  <c r="AB387" i="18"/>
  <c r="AC386" i="18"/>
  <c r="AB385" i="18"/>
  <c r="AC384" i="18"/>
  <c r="AB383" i="18"/>
  <c r="AC382" i="18"/>
  <c r="AB381" i="18"/>
  <c r="AC380" i="18"/>
  <c r="AB379" i="18"/>
  <c r="AC378" i="18"/>
  <c r="AB377" i="18"/>
  <c r="AC376" i="18"/>
  <c r="AB375" i="18"/>
  <c r="AC374" i="18"/>
  <c r="AB373" i="18"/>
  <c r="AC372" i="18"/>
  <c r="AB371" i="18"/>
  <c r="AC370" i="18"/>
  <c r="AB369" i="18"/>
  <c r="AC368" i="18"/>
  <c r="AC367" i="18"/>
  <c r="AB366" i="18"/>
  <c r="AC365" i="18"/>
  <c r="AB364" i="18"/>
  <c r="AC363" i="18"/>
  <c r="AB362" i="18"/>
  <c r="AC361" i="18"/>
  <c r="AB360" i="18"/>
  <c r="AC359" i="18"/>
  <c r="AB358" i="18"/>
  <c r="AC357" i="18"/>
  <c r="AB356" i="18"/>
  <c r="AC355" i="18"/>
  <c r="AB354" i="18"/>
  <c r="AC353" i="18"/>
  <c r="AB352" i="18"/>
  <c r="AC351" i="18"/>
  <c r="AB350" i="18"/>
  <c r="AC349" i="18"/>
  <c r="AB348" i="18"/>
  <c r="AC347" i="18"/>
  <c r="AB346" i="18"/>
  <c r="AC345" i="18"/>
  <c r="AB344" i="18"/>
  <c r="AC343" i="18"/>
  <c r="AB342" i="18"/>
  <c r="AC341" i="18"/>
  <c r="AB340" i="18"/>
  <c r="AC339" i="18"/>
  <c r="AB338" i="18"/>
  <c r="AC337" i="18"/>
  <c r="AB336" i="18"/>
  <c r="AC335" i="18"/>
  <c r="AB334" i="18"/>
  <c r="AC333" i="18"/>
  <c r="AB332" i="18"/>
  <c r="AC331" i="18"/>
  <c r="AB330" i="18"/>
  <c r="AC329" i="18"/>
  <c r="AB328" i="18"/>
  <c r="AC327" i="18"/>
  <c r="AB326" i="18"/>
  <c r="AC325" i="18"/>
  <c r="AB324" i="18"/>
  <c r="AC323" i="18"/>
  <c r="AB322" i="18"/>
  <c r="AC321" i="18"/>
  <c r="AB320" i="18"/>
  <c r="AC319" i="18"/>
  <c r="AB318" i="18"/>
  <c r="AC317" i="18"/>
  <c r="AB316" i="18"/>
  <c r="AC315" i="18"/>
  <c r="AB314" i="18"/>
  <c r="AC313" i="18"/>
  <c r="AB312" i="18"/>
  <c r="AC311" i="18"/>
  <c r="AB310" i="18"/>
  <c r="AC309" i="18"/>
  <c r="AB308" i="18"/>
  <c r="AC307" i="18"/>
  <c r="AB306" i="18"/>
  <c r="AC305" i="18"/>
  <c r="AB304" i="18"/>
  <c r="AC303" i="18"/>
  <c r="AB302" i="18"/>
  <c r="AC301" i="18"/>
  <c r="AB300" i="18"/>
  <c r="AC299" i="18"/>
  <c r="AB298" i="18"/>
  <c r="AC297" i="18"/>
  <c r="AB296" i="18"/>
  <c r="AC295" i="18"/>
  <c r="AB294" i="18"/>
  <c r="AC293" i="18"/>
  <c r="AB292" i="18"/>
  <c r="AC291" i="18"/>
  <c r="AB290" i="18"/>
  <c r="AC289" i="18"/>
  <c r="AB288" i="18"/>
  <c r="AC287" i="18"/>
  <c r="AB286" i="18"/>
  <c r="AC285" i="18"/>
  <c r="AB284" i="18"/>
  <c r="AC283" i="18"/>
  <c r="AB282" i="18"/>
  <c r="AC281" i="18"/>
  <c r="AB280" i="18"/>
  <c r="AC279" i="18"/>
  <c r="AB278" i="18"/>
  <c r="AC277" i="18"/>
  <c r="AB276" i="18"/>
  <c r="AC275" i="18"/>
  <c r="AB274" i="18"/>
  <c r="AC273" i="18"/>
  <c r="AB272" i="18"/>
  <c r="AC271" i="18"/>
  <c r="AB270" i="18"/>
  <c r="AC269" i="18"/>
  <c r="AB268" i="18"/>
  <c r="AC267" i="18"/>
  <c r="AB266" i="18"/>
  <c r="AC265" i="18"/>
  <c r="AB264" i="18"/>
  <c r="AC263" i="18"/>
  <c r="AB262" i="18"/>
  <c r="AC261" i="18"/>
  <c r="AB260" i="18"/>
  <c r="AC259" i="18"/>
  <c r="AB258" i="18"/>
  <c r="AC257" i="18"/>
  <c r="AB256" i="18"/>
  <c r="AC255" i="18"/>
  <c r="AB254" i="18"/>
  <c r="AC253" i="18"/>
  <c r="AB252" i="18"/>
  <c r="AC251" i="18"/>
  <c r="AB250" i="18"/>
  <c r="AC249" i="18"/>
  <c r="AB248" i="18"/>
  <c r="AC247" i="18"/>
  <c r="AB246" i="18"/>
  <c r="AC245" i="18"/>
  <c r="AB244" i="18"/>
  <c r="AC243" i="18"/>
  <c r="AB242" i="18"/>
  <c r="AC241" i="18"/>
  <c r="AB240" i="18"/>
  <c r="AC239" i="18"/>
  <c r="AB238" i="18"/>
  <c r="AC237" i="18"/>
  <c r="AB236" i="18"/>
  <c r="AC235" i="18"/>
  <c r="AB234" i="18"/>
  <c r="AC233" i="18"/>
  <c r="AB232" i="18"/>
  <c r="AC231" i="18"/>
  <c r="AB230" i="18"/>
  <c r="AC229" i="18"/>
  <c r="AB228" i="18"/>
  <c r="AC227" i="18"/>
  <c r="AB226" i="18"/>
  <c r="AC225" i="18"/>
  <c r="AB224" i="18"/>
  <c r="AC223" i="18"/>
  <c r="AB222" i="18"/>
  <c r="AC221" i="18"/>
  <c r="AB220" i="18"/>
  <c r="AC219" i="18"/>
  <c r="AB218" i="18"/>
  <c r="AC217" i="18"/>
  <c r="AB367" i="18"/>
  <c r="AC366" i="18"/>
  <c r="AB365" i="18"/>
  <c r="AC364" i="18"/>
  <c r="AB363" i="18"/>
  <c r="AC362" i="18"/>
  <c r="AB361" i="18"/>
  <c r="AC360" i="18"/>
  <c r="AB359" i="18"/>
  <c r="AC358" i="18"/>
  <c r="AB357" i="18"/>
  <c r="AC356" i="18"/>
  <c r="AB355" i="18"/>
  <c r="AC354" i="18"/>
  <c r="AB353" i="18"/>
  <c r="AC352" i="18"/>
  <c r="AB351" i="18"/>
  <c r="AC350" i="18"/>
  <c r="AB349" i="18"/>
  <c r="AC348" i="18"/>
  <c r="AB347" i="18"/>
  <c r="AC346" i="18"/>
  <c r="AB345" i="18"/>
  <c r="AC344" i="18"/>
  <c r="AB343" i="18"/>
  <c r="AC342" i="18"/>
  <c r="AB341" i="18"/>
  <c r="AC340" i="18"/>
  <c r="AB339" i="18"/>
  <c r="AC338" i="18"/>
  <c r="AB337" i="18"/>
  <c r="AC336" i="18"/>
  <c r="AB335" i="18"/>
  <c r="AC334" i="18"/>
  <c r="AB333" i="18"/>
  <c r="AC332" i="18"/>
  <c r="AB331" i="18"/>
  <c r="AC330" i="18"/>
  <c r="AB329" i="18"/>
  <c r="AC328" i="18"/>
  <c r="AB327" i="18"/>
  <c r="AC326" i="18"/>
  <c r="AB325" i="18"/>
  <c r="AC324" i="18"/>
  <c r="AB323" i="18"/>
  <c r="AC322" i="18"/>
  <c r="AB321" i="18"/>
  <c r="AC320" i="18"/>
  <c r="AB319" i="18"/>
  <c r="AC318" i="18"/>
  <c r="AB317" i="18"/>
  <c r="AC316" i="18"/>
  <c r="AB315" i="18"/>
  <c r="AC314" i="18"/>
  <c r="AB313" i="18"/>
  <c r="AC312" i="18"/>
  <c r="AB311" i="18"/>
  <c r="AC310" i="18"/>
  <c r="AB309" i="18"/>
  <c r="AC308" i="18"/>
  <c r="AB307" i="18"/>
  <c r="AC306" i="18"/>
  <c r="AB305" i="18"/>
  <c r="AC304" i="18"/>
  <c r="AB303" i="18"/>
  <c r="AC302" i="18"/>
  <c r="AB301" i="18"/>
  <c r="AC300" i="18"/>
  <c r="AB299" i="18"/>
  <c r="AC298" i="18"/>
  <c r="AB297" i="18"/>
  <c r="AC296" i="18"/>
  <c r="AB295" i="18"/>
  <c r="AC294" i="18"/>
  <c r="AB293" i="18"/>
  <c r="AC292" i="18"/>
  <c r="AB291" i="18"/>
  <c r="AC290" i="18"/>
  <c r="AB289" i="18"/>
  <c r="AC288" i="18"/>
  <c r="AB287" i="18"/>
  <c r="AC286" i="18"/>
  <c r="AB285" i="18"/>
  <c r="AC284" i="18"/>
  <c r="AB283" i="18"/>
  <c r="AC282" i="18"/>
  <c r="AB281" i="18"/>
  <c r="AC280" i="18"/>
  <c r="AB279" i="18"/>
  <c r="AC278" i="18"/>
  <c r="AB277" i="18"/>
  <c r="AC276" i="18"/>
  <c r="AB275" i="18"/>
  <c r="AC274" i="18"/>
  <c r="AB273" i="18"/>
  <c r="AC272" i="18"/>
  <c r="AB271" i="18"/>
  <c r="AC270" i="18"/>
  <c r="AB269" i="18"/>
  <c r="AC268" i="18"/>
  <c r="AB267" i="18"/>
  <c r="AC266" i="18"/>
  <c r="AB265" i="18"/>
  <c r="AC264" i="18"/>
  <c r="AB263" i="18"/>
  <c r="AC262" i="18"/>
  <c r="AB261" i="18"/>
  <c r="AC260" i="18"/>
  <c r="AB259" i="18"/>
  <c r="AC258" i="18"/>
  <c r="AB257" i="18"/>
  <c r="AC256" i="18"/>
  <c r="AB255" i="18"/>
  <c r="AC254" i="18"/>
  <c r="AB253" i="18"/>
  <c r="AC252" i="18"/>
  <c r="AB251" i="18"/>
  <c r="AC250" i="18"/>
  <c r="AB249" i="18"/>
  <c r="AC248" i="18"/>
  <c r="AB247" i="18"/>
  <c r="AC246" i="18"/>
  <c r="AB245" i="18"/>
  <c r="AC244" i="18"/>
  <c r="AB243" i="18"/>
  <c r="AC242" i="18"/>
  <c r="AB241" i="18"/>
  <c r="AC240" i="18"/>
  <c r="AB239" i="18"/>
  <c r="AC238" i="18"/>
  <c r="AB237" i="18"/>
  <c r="AC236" i="18"/>
  <c r="AB235" i="18"/>
  <c r="AC234" i="18"/>
  <c r="AB233" i="18"/>
  <c r="AC232" i="18"/>
  <c r="AB231" i="18"/>
  <c r="AC230" i="18"/>
  <c r="AB229" i="18"/>
  <c r="AC228" i="18"/>
  <c r="AB227" i="18"/>
  <c r="AC226" i="18"/>
  <c r="AB225" i="18"/>
  <c r="AC224" i="18"/>
  <c r="AB223" i="18"/>
  <c r="AC222" i="18"/>
  <c r="AB221" i="18"/>
  <c r="AC220" i="18"/>
  <c r="AB219" i="18"/>
  <c r="AC218" i="18"/>
  <c r="AB217" i="18"/>
  <c r="AC216" i="18"/>
  <c r="AB215" i="18"/>
  <c r="AC214" i="18"/>
  <c r="AB213" i="18"/>
  <c r="AC212" i="18"/>
  <c r="AB211" i="18"/>
  <c r="AC210" i="18"/>
  <c r="AB209" i="18"/>
  <c r="AC208" i="18"/>
  <c r="AB207" i="18"/>
  <c r="AC206" i="18"/>
  <c r="AB205" i="18"/>
  <c r="AC204" i="18"/>
  <c r="AB203" i="18"/>
  <c r="AC202" i="18"/>
  <c r="AB201" i="18"/>
  <c r="AC200" i="18"/>
  <c r="AB199" i="18"/>
  <c r="AC198" i="18"/>
  <c r="AB197" i="18"/>
  <c r="AC196" i="18"/>
  <c r="AB195" i="18"/>
  <c r="AC194" i="18"/>
  <c r="AB193" i="18"/>
  <c r="AC192" i="18"/>
  <c r="AB191" i="18"/>
  <c r="AC190" i="18"/>
  <c r="AB189" i="18"/>
  <c r="AC188" i="18"/>
  <c r="AB187" i="18"/>
  <c r="AC186" i="18"/>
  <c r="AB185" i="18"/>
  <c r="AC184" i="18"/>
  <c r="AB183" i="18"/>
  <c r="AC182" i="18"/>
  <c r="AB181" i="18"/>
  <c r="AC180" i="18"/>
  <c r="AB179" i="18"/>
  <c r="AC178" i="18"/>
  <c r="AB177" i="18"/>
  <c r="AC176" i="18"/>
  <c r="AB175" i="18"/>
  <c r="AC174" i="18"/>
  <c r="AB173" i="18"/>
  <c r="AC172" i="18"/>
  <c r="AB171" i="18"/>
  <c r="AC170" i="18"/>
  <c r="AB169" i="18"/>
  <c r="AC168" i="18"/>
  <c r="AB167" i="18"/>
  <c r="AC166" i="18"/>
  <c r="AB165" i="18"/>
  <c r="AC164" i="18"/>
  <c r="AB163" i="18"/>
  <c r="AC162" i="18"/>
  <c r="AB161" i="18"/>
  <c r="AC160" i="18"/>
  <c r="AB159" i="18"/>
  <c r="AC158" i="18"/>
  <c r="AB157" i="18"/>
  <c r="AC156" i="18"/>
  <c r="AB155" i="18"/>
  <c r="AC154" i="18"/>
  <c r="AB153" i="18"/>
  <c r="AC152" i="18"/>
  <c r="AB151" i="18"/>
  <c r="AC150" i="18"/>
  <c r="AB149" i="18"/>
  <c r="AC148" i="18"/>
  <c r="AB147" i="18"/>
  <c r="AC146" i="18"/>
  <c r="AB145" i="18"/>
  <c r="AC144" i="18"/>
  <c r="AB143" i="18"/>
  <c r="AC142" i="18"/>
  <c r="AB141" i="18"/>
  <c r="AC140" i="18"/>
  <c r="AB139" i="18"/>
  <c r="AC138" i="18"/>
  <c r="AB137" i="18"/>
  <c r="AC136" i="18"/>
  <c r="AB135" i="18"/>
  <c r="AC134" i="18"/>
  <c r="AB133" i="18"/>
  <c r="AC132" i="18"/>
  <c r="AB131" i="18"/>
  <c r="AC130" i="18"/>
  <c r="AB129" i="18"/>
  <c r="AC128" i="18"/>
  <c r="AB127" i="18"/>
  <c r="AC126" i="18"/>
  <c r="AB125" i="18"/>
  <c r="AC124" i="18"/>
  <c r="AB123" i="18"/>
  <c r="AC122" i="18"/>
  <c r="AB121" i="18"/>
  <c r="AC120" i="18"/>
  <c r="AB119" i="18"/>
  <c r="AC118" i="18"/>
  <c r="AB117" i="18"/>
  <c r="AC116" i="18"/>
  <c r="AB115" i="18"/>
  <c r="AC114" i="18"/>
  <c r="AB113" i="18"/>
  <c r="AC112" i="18"/>
  <c r="AB111" i="18"/>
  <c r="AC110" i="18"/>
  <c r="AB109" i="18"/>
  <c r="AC108" i="18"/>
  <c r="AB107" i="18"/>
  <c r="AC106" i="18"/>
  <c r="AB105" i="18"/>
  <c r="AC104" i="18"/>
  <c r="AB103" i="18"/>
  <c r="AC102" i="18"/>
  <c r="AB101" i="18"/>
  <c r="AC100" i="18"/>
  <c r="AB99" i="18"/>
  <c r="AC98" i="18"/>
  <c r="AB97" i="18"/>
  <c r="AC96" i="18"/>
  <c r="AB95" i="18"/>
  <c r="AC94" i="18"/>
  <c r="AB93" i="18"/>
  <c r="AC92" i="18"/>
  <c r="AB91" i="18"/>
  <c r="AC90" i="18"/>
  <c r="AB89" i="18"/>
  <c r="AC88" i="18"/>
  <c r="AB87" i="18"/>
  <c r="AC86" i="18"/>
  <c r="AB85" i="18"/>
  <c r="AC84" i="18"/>
  <c r="AB83" i="18"/>
  <c r="AC82" i="18"/>
  <c r="AB81" i="18"/>
  <c r="AC80" i="18"/>
  <c r="AB79" i="18"/>
  <c r="AC78" i="18"/>
  <c r="AB77" i="18"/>
  <c r="AC76" i="18"/>
  <c r="AB75" i="18"/>
  <c r="AC74" i="18"/>
  <c r="AB73" i="18"/>
  <c r="AC72" i="18"/>
  <c r="AB71" i="18"/>
  <c r="AC70" i="18"/>
  <c r="AB69" i="18"/>
  <c r="AC68" i="18"/>
  <c r="AB67" i="18"/>
  <c r="AC66" i="18"/>
  <c r="AB65" i="18"/>
  <c r="AB216" i="18"/>
  <c r="A3" i="17" l="1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C4" i="22" l="1"/>
  <c r="D4" i="22"/>
  <c r="F4" i="22"/>
  <c r="G4" i="22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710" i="14"/>
  <c r="A711" i="14"/>
  <c r="A712" i="14"/>
  <c r="A713" i="14"/>
  <c r="A714" i="14"/>
  <c r="A715" i="14"/>
  <c r="A716" i="14"/>
  <c r="A717" i="14"/>
  <c r="A718" i="14"/>
  <c r="A719" i="14"/>
  <c r="A720" i="14"/>
  <c r="A721" i="14"/>
  <c r="A722" i="14"/>
  <c r="A723" i="14"/>
  <c r="A724" i="14"/>
  <c r="A725" i="14"/>
  <c r="A726" i="14"/>
  <c r="A727" i="14"/>
  <c r="A728" i="14"/>
  <c r="A729" i="14"/>
  <c r="A730" i="14"/>
  <c r="A731" i="14"/>
  <c r="A732" i="14"/>
  <c r="A733" i="14"/>
  <c r="A734" i="14"/>
  <c r="A735" i="14"/>
  <c r="A736" i="14"/>
  <c r="A737" i="14"/>
  <c r="A738" i="14"/>
  <c r="A739" i="14"/>
  <c r="A740" i="14"/>
  <c r="A741" i="14"/>
  <c r="A742" i="14"/>
  <c r="A743" i="14"/>
  <c r="A744" i="14"/>
  <c r="A745" i="14"/>
  <c r="A746" i="14"/>
  <c r="A747" i="14"/>
  <c r="A748" i="14"/>
  <c r="A749" i="14"/>
  <c r="A750" i="14"/>
  <c r="A751" i="14"/>
  <c r="A752" i="14"/>
  <c r="A753" i="14"/>
  <c r="A754" i="14"/>
  <c r="A755" i="14"/>
  <c r="A756" i="14"/>
  <c r="A757" i="14"/>
  <c r="A758" i="14"/>
  <c r="A759" i="14"/>
  <c r="A760" i="14"/>
  <c r="A761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779" i="14"/>
  <c r="A780" i="14"/>
  <c r="A781" i="14"/>
  <c r="A782" i="14"/>
  <c r="A783" i="14"/>
  <c r="A784" i="14"/>
  <c r="A785" i="14"/>
  <c r="A786" i="14"/>
  <c r="A787" i="14"/>
  <c r="A788" i="14"/>
  <c r="A789" i="14"/>
  <c r="A790" i="14"/>
  <c r="A791" i="14"/>
  <c r="A792" i="14"/>
  <c r="A793" i="14"/>
  <c r="A794" i="14"/>
  <c r="A795" i="14"/>
  <c r="A796" i="14"/>
  <c r="A797" i="14"/>
  <c r="A798" i="14"/>
  <c r="A799" i="14"/>
  <c r="A800" i="14"/>
  <c r="A801" i="14"/>
  <c r="A802" i="14"/>
  <c r="A803" i="14"/>
  <c r="A804" i="14"/>
  <c r="A805" i="14"/>
  <c r="A806" i="14"/>
  <c r="A807" i="14"/>
  <c r="A808" i="14"/>
  <c r="A809" i="14"/>
  <c r="A810" i="14"/>
  <c r="A811" i="14"/>
  <c r="A812" i="14"/>
  <c r="A813" i="14"/>
  <c r="A814" i="14"/>
  <c r="A815" i="14"/>
  <c r="A816" i="14"/>
  <c r="A817" i="14"/>
  <c r="A818" i="14"/>
  <c r="A819" i="14"/>
  <c r="A820" i="14"/>
  <c r="A821" i="14"/>
  <c r="A822" i="14"/>
  <c r="A823" i="14"/>
  <c r="A824" i="14"/>
  <c r="A825" i="14"/>
  <c r="A826" i="14"/>
  <c r="A827" i="14"/>
  <c r="A828" i="14"/>
  <c r="A829" i="14"/>
  <c r="A830" i="14"/>
  <c r="A831" i="14"/>
  <c r="A832" i="14"/>
  <c r="A833" i="14"/>
  <c r="A834" i="14"/>
  <c r="A835" i="14"/>
  <c r="A836" i="14"/>
  <c r="A837" i="14"/>
  <c r="A838" i="14"/>
  <c r="A839" i="14"/>
  <c r="A840" i="14"/>
  <c r="A841" i="14"/>
  <c r="A842" i="14"/>
  <c r="A843" i="14"/>
  <c r="A844" i="14"/>
  <c r="A845" i="14"/>
  <c r="A846" i="14"/>
  <c r="A847" i="14"/>
  <c r="A848" i="14"/>
  <c r="A849" i="14"/>
  <c r="A850" i="14"/>
  <c r="A851" i="14"/>
  <c r="A852" i="14"/>
  <c r="A853" i="14"/>
  <c r="A854" i="14"/>
  <c r="A855" i="14"/>
  <c r="A856" i="14"/>
  <c r="A857" i="14"/>
  <c r="A858" i="14"/>
  <c r="A859" i="14"/>
  <c r="A860" i="14"/>
  <c r="A861" i="14"/>
  <c r="A862" i="14"/>
  <c r="A863" i="14"/>
  <c r="A864" i="14"/>
  <c r="A865" i="14"/>
  <c r="A866" i="14"/>
  <c r="A867" i="14"/>
  <c r="A868" i="14"/>
  <c r="A869" i="14"/>
  <c r="A870" i="14"/>
  <c r="A871" i="14"/>
  <c r="A872" i="14"/>
  <c r="A873" i="14"/>
  <c r="A874" i="14"/>
  <c r="A875" i="14"/>
  <c r="A876" i="14"/>
  <c r="A877" i="14"/>
  <c r="A878" i="14"/>
  <c r="A879" i="14"/>
  <c r="A880" i="14"/>
  <c r="A881" i="14"/>
  <c r="A882" i="14"/>
  <c r="A883" i="14"/>
  <c r="A884" i="14"/>
  <c r="A885" i="14"/>
  <c r="A886" i="14"/>
  <c r="A887" i="14"/>
  <c r="A888" i="14"/>
  <c r="A889" i="14"/>
  <c r="A890" i="14"/>
  <c r="A891" i="14"/>
  <c r="A892" i="14"/>
  <c r="A893" i="14"/>
  <c r="A894" i="14"/>
  <c r="A895" i="14"/>
  <c r="A896" i="14"/>
  <c r="A897" i="14"/>
  <c r="A898" i="14"/>
  <c r="A899" i="14"/>
  <c r="A900" i="14"/>
  <c r="A901" i="14"/>
  <c r="A902" i="14"/>
  <c r="A903" i="14"/>
  <c r="A904" i="14"/>
  <c r="A905" i="14"/>
  <c r="A906" i="14"/>
  <c r="A907" i="14"/>
  <c r="A908" i="14"/>
  <c r="A909" i="14"/>
  <c r="A910" i="14"/>
  <c r="A911" i="14"/>
  <c r="A912" i="14"/>
  <c r="A913" i="14"/>
  <c r="A914" i="14"/>
  <c r="A915" i="14"/>
  <c r="A916" i="14"/>
  <c r="A917" i="14"/>
  <c r="A918" i="14"/>
  <c r="A919" i="14"/>
  <c r="A920" i="14"/>
  <c r="A921" i="14"/>
  <c r="A922" i="14"/>
  <c r="A923" i="14"/>
  <c r="A924" i="14"/>
  <c r="A925" i="14"/>
  <c r="A926" i="14"/>
  <c r="A927" i="14"/>
  <c r="A928" i="14"/>
  <c r="A929" i="14"/>
  <c r="A930" i="14"/>
  <c r="A931" i="14"/>
  <c r="A932" i="14"/>
  <c r="A933" i="14"/>
  <c r="A934" i="14"/>
  <c r="A935" i="14"/>
  <c r="A936" i="14"/>
  <c r="A937" i="14"/>
  <c r="A938" i="14"/>
  <c r="A939" i="14"/>
  <c r="A940" i="14"/>
  <c r="A941" i="14"/>
  <c r="A942" i="14"/>
  <c r="A943" i="14"/>
  <c r="A944" i="14"/>
  <c r="A945" i="14"/>
  <c r="A946" i="14"/>
  <c r="A947" i="14"/>
  <c r="A948" i="14"/>
  <c r="A949" i="14"/>
  <c r="A950" i="14"/>
  <c r="A951" i="14"/>
  <c r="A952" i="14"/>
  <c r="A953" i="14"/>
  <c r="A954" i="14"/>
  <c r="A955" i="14"/>
  <c r="A956" i="14"/>
  <c r="A957" i="14"/>
  <c r="A958" i="14"/>
  <c r="A959" i="14"/>
  <c r="A960" i="14"/>
  <c r="A961" i="14"/>
  <c r="A962" i="14"/>
  <c r="A963" i="14"/>
  <c r="A964" i="14"/>
  <c r="A965" i="14"/>
  <c r="A966" i="14"/>
  <c r="A967" i="14"/>
  <c r="A968" i="14"/>
  <c r="A969" i="14"/>
  <c r="A970" i="14"/>
  <c r="A971" i="14"/>
  <c r="A972" i="14"/>
  <c r="A973" i="14"/>
  <c r="A974" i="14"/>
  <c r="A975" i="14"/>
  <c r="A976" i="14"/>
  <c r="A977" i="14"/>
  <c r="A978" i="14"/>
  <c r="A979" i="14"/>
  <c r="A980" i="14"/>
  <c r="A981" i="14"/>
  <c r="A982" i="14"/>
  <c r="A983" i="14"/>
  <c r="A984" i="14"/>
  <c r="A985" i="14"/>
  <c r="A986" i="14"/>
  <c r="A987" i="14"/>
  <c r="A988" i="14"/>
  <c r="A989" i="14"/>
  <c r="A990" i="14"/>
  <c r="A991" i="14"/>
  <c r="A992" i="14"/>
  <c r="A993" i="14"/>
  <c r="A994" i="14"/>
  <c r="A995" i="14"/>
  <c r="A996" i="14"/>
  <c r="A997" i="14"/>
  <c r="A998" i="14"/>
  <c r="A999" i="14"/>
  <c r="A1000" i="14"/>
  <c r="A1001" i="14"/>
  <c r="A1002" i="14"/>
  <c r="A1003" i="14"/>
  <c r="A1004" i="14"/>
  <c r="A1005" i="14"/>
  <c r="A1006" i="14"/>
  <c r="A1007" i="14"/>
  <c r="A1008" i="14"/>
  <c r="A1009" i="14"/>
  <c r="A1010" i="14"/>
  <c r="A1011" i="14"/>
  <c r="A1012" i="14"/>
  <c r="A1013" i="14"/>
  <c r="A1014" i="14"/>
  <c r="A1015" i="14"/>
  <c r="A1016" i="14"/>
  <c r="A1017" i="14"/>
  <c r="A1018" i="14"/>
  <c r="A1019" i="14"/>
  <c r="A1020" i="14"/>
  <c r="A1021" i="14"/>
  <c r="A1022" i="14"/>
  <c r="A1023" i="14"/>
  <c r="A1024" i="14"/>
  <c r="A1025" i="14"/>
  <c r="A1026" i="14"/>
  <c r="A1027" i="14"/>
  <c r="A1028" i="14"/>
  <c r="A1029" i="14"/>
  <c r="A1030" i="14"/>
  <c r="A1031" i="14"/>
  <c r="A1032" i="14"/>
  <c r="A1033" i="14"/>
  <c r="A1034" i="14"/>
  <c r="A1035" i="14"/>
  <c r="A1036" i="14"/>
  <c r="A1037" i="14"/>
  <c r="A1038" i="14"/>
  <c r="A1039" i="14"/>
  <c r="A1040" i="14"/>
  <c r="A1041" i="14"/>
  <c r="A1042" i="14"/>
  <c r="A1043" i="14"/>
  <c r="A1044" i="14"/>
  <c r="A1045" i="14"/>
  <c r="A1046" i="14"/>
  <c r="A1047" i="14"/>
  <c r="A1048" i="14"/>
  <c r="A1049" i="14"/>
  <c r="A1050" i="14"/>
  <c r="A1051" i="14"/>
  <c r="A1052" i="14"/>
  <c r="A1053" i="14"/>
  <c r="A1054" i="14"/>
  <c r="A1055" i="14"/>
  <c r="A1056" i="14"/>
  <c r="A1057" i="14"/>
  <c r="A1058" i="14"/>
  <c r="A1059" i="14"/>
  <c r="A1060" i="14"/>
  <c r="A1061" i="14"/>
  <c r="A1062" i="14"/>
  <c r="A1063" i="14"/>
  <c r="A1064" i="14"/>
  <c r="A1065" i="14"/>
  <c r="A1066" i="14"/>
  <c r="A1067" i="14"/>
  <c r="A1068" i="14"/>
  <c r="A1069" i="14"/>
  <c r="A1070" i="14"/>
  <c r="A1071" i="14"/>
  <c r="A1072" i="14"/>
  <c r="A1073" i="14"/>
  <c r="A1074" i="14"/>
  <c r="A1075" i="14"/>
  <c r="A1076" i="14"/>
  <c r="A1077" i="14"/>
  <c r="A1078" i="14"/>
  <c r="A1079" i="14"/>
  <c r="A1080" i="14"/>
  <c r="A1081" i="14"/>
  <c r="A1082" i="14"/>
  <c r="A1083" i="14"/>
  <c r="A1084" i="14"/>
  <c r="A1085" i="14"/>
  <c r="A1086" i="14"/>
  <c r="A1087" i="14"/>
  <c r="A1088" i="14"/>
  <c r="A1089" i="14"/>
  <c r="A1090" i="14"/>
  <c r="A1091" i="14"/>
  <c r="A1092" i="14"/>
  <c r="A1093" i="14"/>
  <c r="A1094" i="14"/>
  <c r="A1095" i="14"/>
  <c r="A1096" i="14"/>
  <c r="A1097" i="14"/>
  <c r="A1098" i="14"/>
  <c r="A1099" i="14"/>
  <c r="A1100" i="14"/>
  <c r="A1101" i="14"/>
  <c r="A1102" i="14"/>
  <c r="A1103" i="14"/>
  <c r="A1104" i="14"/>
  <c r="A1105" i="14"/>
  <c r="A1106" i="14"/>
  <c r="A1107" i="14"/>
  <c r="A1108" i="14"/>
  <c r="A1109" i="14"/>
  <c r="A1110" i="14"/>
  <c r="A1111" i="14"/>
  <c r="A1112" i="14"/>
  <c r="A1113" i="14"/>
  <c r="A1114" i="14"/>
  <c r="A1115" i="14"/>
  <c r="A1116" i="14"/>
  <c r="A1117" i="14"/>
  <c r="A1118" i="14"/>
  <c r="A1119" i="14"/>
  <c r="A1120" i="14"/>
  <c r="A1121" i="14"/>
  <c r="A1122" i="14"/>
  <c r="A1123" i="14"/>
  <c r="A1124" i="14"/>
  <c r="A1125" i="14"/>
  <c r="A1126" i="14"/>
  <c r="A1127" i="14"/>
  <c r="A1128" i="14"/>
  <c r="A1129" i="14"/>
  <c r="A1130" i="14"/>
  <c r="A1131" i="14"/>
  <c r="A1132" i="14"/>
  <c r="A1133" i="14"/>
  <c r="A1134" i="14"/>
  <c r="A1135" i="14"/>
  <c r="A1136" i="14"/>
  <c r="A1137" i="14"/>
  <c r="A1138" i="14"/>
  <c r="A1139" i="14"/>
  <c r="A1140" i="14"/>
  <c r="A1141" i="14"/>
  <c r="A1142" i="14"/>
  <c r="A1143" i="14"/>
  <c r="A1144" i="14"/>
  <c r="A1145" i="14"/>
  <c r="A1146" i="14"/>
  <c r="A1147" i="14"/>
  <c r="A1148" i="14"/>
  <c r="A1149" i="14"/>
  <c r="A1150" i="14"/>
  <c r="A1151" i="14"/>
  <c r="A1152" i="14"/>
  <c r="A1153" i="14"/>
  <c r="A1154" i="14"/>
  <c r="A1155" i="14"/>
  <c r="A1156" i="14"/>
  <c r="A1157" i="14"/>
  <c r="A1158" i="14"/>
  <c r="A1159" i="14"/>
  <c r="A1160" i="14"/>
  <c r="A1161" i="14"/>
  <c r="A1162" i="14"/>
  <c r="A1163" i="14"/>
  <c r="A1164" i="14"/>
  <c r="A1165" i="14"/>
  <c r="A1166" i="14"/>
  <c r="A1167" i="14"/>
  <c r="A1168" i="14"/>
  <c r="A1169" i="14"/>
  <c r="A1170" i="14"/>
  <c r="A1171" i="14"/>
  <c r="A1172" i="14"/>
  <c r="A1173" i="14"/>
  <c r="A1174" i="14"/>
  <c r="A1175" i="14"/>
  <c r="A1176" i="14"/>
  <c r="A1177" i="14"/>
  <c r="A1178" i="14"/>
  <c r="A1179" i="14"/>
  <c r="A1180" i="14"/>
  <c r="A1181" i="14"/>
  <c r="A1182" i="14"/>
  <c r="A1183" i="14"/>
  <c r="A1184" i="14"/>
  <c r="A1185" i="14"/>
  <c r="A1186" i="14"/>
  <c r="A1187" i="14"/>
  <c r="A1188" i="14"/>
  <c r="A1189" i="14"/>
  <c r="A1190" i="14"/>
  <c r="A1191" i="14"/>
  <c r="A1192" i="14"/>
  <c r="A1193" i="14"/>
  <c r="A1194" i="14"/>
  <c r="A1195" i="14"/>
  <c r="A1196" i="14"/>
  <c r="A1197" i="14"/>
  <c r="A1198" i="14"/>
  <c r="A1199" i="14"/>
  <c r="A1200" i="14"/>
  <c r="A1201" i="14"/>
  <c r="A1202" i="14"/>
  <c r="A1203" i="14"/>
  <c r="A1204" i="14"/>
  <c r="A1205" i="14"/>
  <c r="A1206" i="14"/>
  <c r="A1207" i="14"/>
  <c r="A1208" i="14"/>
  <c r="A1209" i="14"/>
  <c r="A1210" i="14"/>
  <c r="A1211" i="14"/>
  <c r="A1212" i="14"/>
  <c r="A1213" i="14"/>
  <c r="A1214" i="14"/>
  <c r="A1215" i="14"/>
  <c r="A1216" i="14"/>
  <c r="A1217" i="14"/>
  <c r="A1218" i="14"/>
  <c r="A1219" i="14"/>
  <c r="A1220" i="14"/>
  <c r="A1221" i="14"/>
  <c r="A1222" i="14"/>
  <c r="A1223" i="14"/>
  <c r="A1224" i="14"/>
  <c r="A1225" i="14"/>
  <c r="A1226" i="14"/>
  <c r="A1227" i="14"/>
  <c r="A1228" i="14"/>
  <c r="A1229" i="14"/>
  <c r="A1230" i="14"/>
  <c r="A1231" i="14"/>
  <c r="A1232" i="14"/>
  <c r="A1233" i="14"/>
  <c r="A1234" i="14"/>
  <c r="A1235" i="14"/>
  <c r="A1236" i="14"/>
  <c r="A1237" i="14"/>
  <c r="A1238" i="14"/>
  <c r="A1239" i="14"/>
  <c r="A1240" i="14"/>
  <c r="A1241" i="14"/>
  <c r="A1242" i="14"/>
  <c r="A1243" i="14"/>
  <c r="A1244" i="14"/>
  <c r="A1245" i="14"/>
  <c r="A1246" i="14"/>
  <c r="A1247" i="14"/>
  <c r="A1248" i="14"/>
  <c r="A1249" i="14"/>
  <c r="A1250" i="14"/>
  <c r="A1251" i="14"/>
  <c r="A1252" i="14"/>
  <c r="A1253" i="14"/>
  <c r="A1254" i="14"/>
  <c r="A1255" i="14"/>
  <c r="A1256" i="14"/>
  <c r="A1257" i="14"/>
  <c r="A1258" i="14"/>
  <c r="A1259" i="14"/>
  <c r="A1260" i="14"/>
  <c r="A1261" i="14"/>
  <c r="A1262" i="14"/>
  <c r="A1263" i="14"/>
  <c r="A1264" i="14"/>
  <c r="A1265" i="14"/>
  <c r="A1266" i="14"/>
  <c r="A1267" i="14"/>
  <c r="A1268" i="14"/>
  <c r="A1269" i="14"/>
  <c r="A1270" i="14"/>
  <c r="A1271" i="14"/>
  <c r="A1272" i="14"/>
  <c r="A1273" i="14"/>
  <c r="A1274" i="14"/>
  <c r="A1275" i="14"/>
  <c r="A1276" i="14"/>
  <c r="A1277" i="14"/>
  <c r="A1278" i="14"/>
  <c r="A1279" i="14"/>
  <c r="A1280" i="14"/>
  <c r="A1281" i="14"/>
  <c r="A1282" i="14"/>
  <c r="A1283" i="14"/>
  <c r="A1284" i="14"/>
  <c r="A1285" i="14"/>
  <c r="A1286" i="14"/>
  <c r="A1287" i="14"/>
  <c r="A1288" i="14"/>
  <c r="A1289" i="14"/>
  <c r="A1290" i="14"/>
  <c r="A1291" i="14"/>
  <c r="A1292" i="14"/>
  <c r="A1293" i="14"/>
  <c r="A1294" i="14"/>
  <c r="A1295" i="14"/>
  <c r="A1296" i="14"/>
  <c r="A1297" i="14"/>
  <c r="A1298" i="14"/>
  <c r="A1299" i="14"/>
  <c r="A1300" i="14"/>
  <c r="A1301" i="14"/>
  <c r="A1302" i="14"/>
  <c r="A1303" i="14"/>
  <c r="A1304" i="14"/>
  <c r="A1305" i="14"/>
  <c r="A1306" i="14"/>
  <c r="A1307" i="14"/>
  <c r="A1308" i="14"/>
  <c r="A1309" i="14"/>
  <c r="A1310" i="14"/>
  <c r="A1311" i="14"/>
  <c r="A1312" i="14"/>
  <c r="A1313" i="14"/>
  <c r="A1314" i="14"/>
  <c r="A1315" i="14"/>
  <c r="A1316" i="14"/>
  <c r="A1317" i="14"/>
  <c r="A1318" i="14"/>
  <c r="A1319" i="14"/>
  <c r="A1320" i="14"/>
  <c r="A1321" i="14"/>
  <c r="A1322" i="14"/>
  <c r="A1323" i="14"/>
  <c r="A1324" i="14"/>
  <c r="A1325" i="14"/>
  <c r="A1326" i="14"/>
  <c r="A1327" i="14"/>
  <c r="A1328" i="14"/>
  <c r="A1329" i="14"/>
  <c r="A1330" i="14"/>
  <c r="A1331" i="14"/>
  <c r="A1332" i="14"/>
  <c r="A1333" i="14"/>
  <c r="A1334" i="14"/>
  <c r="A1335" i="14"/>
  <c r="A1336" i="14"/>
  <c r="A1337" i="14"/>
  <c r="A1338" i="14"/>
  <c r="A1339" i="14"/>
  <c r="A1340" i="14"/>
  <c r="A1341" i="14"/>
  <c r="A1342" i="14"/>
  <c r="A1343" i="14"/>
  <c r="A1344" i="14"/>
  <c r="A1345" i="14"/>
  <c r="A1346" i="14"/>
  <c r="A1347" i="14"/>
  <c r="A1348" i="14"/>
  <c r="A1349" i="14"/>
  <c r="A1350" i="14"/>
  <c r="A1351" i="14"/>
  <c r="A1352" i="14"/>
  <c r="A1353" i="14"/>
  <c r="A1354" i="14"/>
  <c r="A1355" i="14"/>
  <c r="A1356" i="14"/>
  <c r="A1357" i="14"/>
  <c r="A1358" i="14"/>
  <c r="A1359" i="14"/>
  <c r="A1360" i="14"/>
  <c r="A1361" i="14"/>
  <c r="A1362" i="14"/>
  <c r="A1363" i="14"/>
  <c r="A1364" i="14"/>
  <c r="A1365" i="14"/>
  <c r="A1366" i="14"/>
  <c r="A1367" i="14"/>
  <c r="A1368" i="14"/>
  <c r="A1369" i="14"/>
  <c r="A1370" i="14"/>
  <c r="A1371" i="14"/>
  <c r="A1372" i="14"/>
  <c r="A1373" i="14"/>
  <c r="A1374" i="14"/>
  <c r="A1375" i="14"/>
  <c r="A1376" i="14"/>
  <c r="A1377" i="14"/>
  <c r="A1378" i="14"/>
  <c r="A1379" i="14"/>
  <c r="A1380" i="14"/>
  <c r="A1381" i="14"/>
  <c r="A1382" i="14"/>
  <c r="A1383" i="14"/>
  <c r="A1384" i="14"/>
  <c r="A1385" i="14"/>
  <c r="A1386" i="14"/>
  <c r="A1387" i="14"/>
  <c r="A1388" i="14"/>
  <c r="A1389" i="14"/>
  <c r="A1390" i="14"/>
  <c r="A1391" i="14"/>
  <c r="A1392" i="14"/>
  <c r="A1393" i="14"/>
  <c r="A1394" i="14"/>
  <c r="A1395" i="14"/>
  <c r="A1396" i="14"/>
  <c r="A1397" i="14"/>
  <c r="A1398" i="14"/>
  <c r="A1399" i="14"/>
  <c r="A1400" i="14"/>
  <c r="A1401" i="14"/>
  <c r="A1402" i="14"/>
  <c r="A1403" i="14"/>
  <c r="A1404" i="14"/>
  <c r="A1405" i="14"/>
  <c r="A1406" i="14"/>
  <c r="A1407" i="14"/>
  <c r="A1408" i="14"/>
  <c r="A1409" i="14"/>
  <c r="A1410" i="14"/>
  <c r="A1411" i="14"/>
  <c r="A1412" i="14"/>
  <c r="A1413" i="14"/>
  <c r="A1414" i="14"/>
  <c r="A1415" i="14"/>
  <c r="A1416" i="14"/>
  <c r="A1417" i="14"/>
  <c r="A1418" i="14"/>
  <c r="A1419" i="14"/>
  <c r="A1420" i="14"/>
  <c r="A1421" i="14"/>
  <c r="A1422" i="14"/>
  <c r="A1423" i="14"/>
  <c r="A1424" i="14"/>
  <c r="A1425" i="14"/>
  <c r="A1426" i="14"/>
  <c r="A1427" i="14"/>
  <c r="A1428" i="14"/>
  <c r="A1429" i="14"/>
  <c r="A1430" i="14"/>
  <c r="A1431" i="14"/>
  <c r="A1432" i="14"/>
  <c r="A1433" i="14"/>
  <c r="A1434" i="14"/>
  <c r="A1435" i="14"/>
  <c r="A1436" i="14"/>
  <c r="A1437" i="14"/>
  <c r="A1438" i="14"/>
  <c r="A1439" i="14"/>
  <c r="A1440" i="14"/>
  <c r="A1441" i="14"/>
  <c r="A1442" i="14"/>
  <c r="A1443" i="14"/>
  <c r="A1444" i="14"/>
  <c r="A1445" i="14"/>
  <c r="A1446" i="14"/>
  <c r="A1447" i="14"/>
  <c r="A1448" i="14"/>
  <c r="A1449" i="14"/>
  <c r="A1450" i="14"/>
  <c r="A1451" i="14"/>
  <c r="A1452" i="14"/>
  <c r="A1453" i="14"/>
  <c r="A1454" i="14"/>
  <c r="A1455" i="14"/>
  <c r="A1456" i="14"/>
  <c r="A1457" i="14"/>
  <c r="A1458" i="14"/>
  <c r="A1459" i="14"/>
  <c r="A1460" i="14"/>
  <c r="A1461" i="14"/>
  <c r="A1462" i="14"/>
  <c r="A1463" i="14"/>
  <c r="A1464" i="14"/>
  <c r="A1465" i="14"/>
  <c r="A1466" i="14"/>
  <c r="A1467" i="14"/>
  <c r="A1468" i="14"/>
  <c r="A1469" i="14"/>
  <c r="A1470" i="14"/>
  <c r="A1471" i="14"/>
  <c r="A1472" i="14"/>
  <c r="A1473" i="14"/>
  <c r="A1474" i="14"/>
  <c r="A1475" i="14"/>
  <c r="A1476" i="14"/>
  <c r="A1477" i="14"/>
  <c r="A1478" i="14"/>
  <c r="A1479" i="14"/>
  <c r="A1480" i="14"/>
  <c r="A1481" i="14"/>
  <c r="A1482" i="14"/>
  <c r="A1483" i="14"/>
  <c r="A1484" i="14"/>
  <c r="A1485" i="14"/>
  <c r="A1486" i="14"/>
  <c r="A1487" i="14"/>
  <c r="A1488" i="14"/>
  <c r="A1489" i="14"/>
  <c r="A1490" i="14"/>
  <c r="A1491" i="14"/>
  <c r="A1492" i="14"/>
  <c r="A1493" i="14"/>
  <c r="A1494" i="14"/>
  <c r="A1495" i="14"/>
  <c r="A1496" i="14"/>
  <c r="A1497" i="14"/>
  <c r="A1498" i="14"/>
  <c r="A1499" i="14"/>
  <c r="A1500" i="14"/>
  <c r="A1501" i="14"/>
  <c r="A1502" i="14"/>
  <c r="A1503" i="14"/>
  <c r="A1504" i="14"/>
  <c r="A1505" i="14"/>
  <c r="A1506" i="14"/>
  <c r="A1507" i="14"/>
  <c r="A1508" i="14"/>
  <c r="A1509" i="14"/>
  <c r="A1510" i="14"/>
  <c r="A1511" i="14"/>
  <c r="A1512" i="14"/>
  <c r="A1513" i="14"/>
  <c r="A1514" i="14"/>
  <c r="A1515" i="14"/>
  <c r="A1516" i="14"/>
  <c r="A1517" i="14"/>
  <c r="A1518" i="14"/>
  <c r="A1519" i="14"/>
  <c r="A1520" i="14"/>
  <c r="A1521" i="14"/>
  <c r="A1522" i="14"/>
  <c r="A1523" i="14"/>
  <c r="A1524" i="14"/>
  <c r="A1525" i="14"/>
  <c r="A1526" i="14"/>
  <c r="A1527" i="14"/>
  <c r="A1528" i="14"/>
  <c r="A1529" i="14"/>
  <c r="A1530" i="14"/>
  <c r="A1531" i="14"/>
  <c r="A1532" i="14"/>
  <c r="A1533" i="14"/>
  <c r="A1534" i="14"/>
  <c r="A1535" i="14"/>
  <c r="A1536" i="14"/>
  <c r="A1537" i="14"/>
  <c r="A1538" i="14"/>
  <c r="A1539" i="14"/>
  <c r="A1540" i="14"/>
  <c r="A1541" i="14"/>
  <c r="A1542" i="14"/>
  <c r="A1543" i="14"/>
  <c r="A1544" i="14"/>
  <c r="A1545" i="14"/>
  <c r="A1546" i="14"/>
  <c r="A1547" i="14"/>
  <c r="A1548" i="14"/>
  <c r="A1549" i="14"/>
  <c r="A1550" i="14"/>
  <c r="A1551" i="14"/>
  <c r="A1552" i="14"/>
  <c r="A1553" i="14"/>
  <c r="A1554" i="14"/>
  <c r="A1555" i="14"/>
  <c r="A1556" i="14"/>
  <c r="A1557" i="14"/>
  <c r="A1558" i="14"/>
  <c r="A1559" i="14"/>
  <c r="A1560" i="14"/>
  <c r="A1561" i="14"/>
  <c r="A1562" i="14"/>
  <c r="A1563" i="14"/>
  <c r="A1564" i="14"/>
  <c r="A1565" i="14"/>
  <c r="A1566" i="14"/>
  <c r="A1567" i="14"/>
  <c r="A1568" i="14"/>
  <c r="A1569" i="14"/>
  <c r="A1570" i="14"/>
  <c r="A1571" i="14"/>
  <c r="A1572" i="14"/>
  <c r="A1573" i="14"/>
  <c r="A1574" i="14"/>
  <c r="A1575" i="14"/>
  <c r="A1576" i="14"/>
  <c r="A1577" i="14"/>
  <c r="A1578" i="14"/>
  <c r="A1579" i="14"/>
  <c r="A1580" i="14"/>
  <c r="A1581" i="14"/>
  <c r="A1582" i="14"/>
  <c r="A1583" i="14"/>
  <c r="A1584" i="14"/>
  <c r="A1585" i="14"/>
  <c r="A1586" i="14"/>
  <c r="A1587" i="14"/>
  <c r="A1588" i="14"/>
  <c r="A1589" i="14"/>
  <c r="A1590" i="14"/>
  <c r="A1591" i="14"/>
  <c r="A1592" i="14"/>
  <c r="A1593" i="14"/>
  <c r="A1594" i="14"/>
  <c r="A1595" i="14"/>
  <c r="A1596" i="14"/>
  <c r="A1597" i="14"/>
  <c r="A1598" i="14"/>
  <c r="A1599" i="14"/>
  <c r="A1600" i="14"/>
  <c r="A1601" i="14"/>
  <c r="A1602" i="14"/>
  <c r="A1603" i="14"/>
  <c r="A1604" i="14"/>
  <c r="A1605" i="14"/>
  <c r="A1606" i="14"/>
  <c r="A1607" i="14"/>
  <c r="A1608" i="14"/>
  <c r="A1609" i="14"/>
  <c r="A1610" i="14"/>
  <c r="A1611" i="14"/>
  <c r="A1612" i="14"/>
  <c r="A1613" i="14"/>
  <c r="A1614" i="14"/>
  <c r="A1615" i="14"/>
  <c r="A1616" i="14"/>
  <c r="A1617" i="14"/>
  <c r="A1618" i="14"/>
  <c r="A1619" i="14"/>
  <c r="A1620" i="14"/>
  <c r="A1621" i="14"/>
  <c r="A1622" i="14"/>
  <c r="A1623" i="14"/>
  <c r="A1624" i="14"/>
  <c r="A1625" i="14"/>
  <c r="A1626" i="14"/>
  <c r="A1627" i="14"/>
  <c r="A1628" i="14"/>
  <c r="A1629" i="14"/>
  <c r="A1630" i="14"/>
  <c r="A1631" i="14"/>
  <c r="A1632" i="14"/>
  <c r="A1633" i="14"/>
  <c r="A1634" i="14"/>
  <c r="A1635" i="14"/>
  <c r="A1636" i="14"/>
  <c r="A1637" i="14"/>
  <c r="A1638" i="14"/>
  <c r="A1639" i="14"/>
  <c r="A1640" i="14"/>
  <c r="A1641" i="14"/>
  <c r="A1642" i="14"/>
  <c r="A1643" i="14"/>
  <c r="A1644" i="14"/>
  <c r="A1645" i="14"/>
  <c r="A1646" i="14"/>
  <c r="A1647" i="14"/>
  <c r="A1648" i="14"/>
  <c r="A1649" i="14"/>
  <c r="A1650" i="14"/>
  <c r="A1651" i="14"/>
  <c r="A1652" i="14"/>
  <c r="A1653" i="14"/>
  <c r="A1654" i="14"/>
  <c r="A1655" i="14"/>
  <c r="A1656" i="14"/>
  <c r="A1657" i="14"/>
  <c r="A1658" i="14"/>
  <c r="A1659" i="14"/>
  <c r="A1660" i="14"/>
  <c r="A1661" i="14"/>
  <c r="A1662" i="14"/>
  <c r="A1663" i="14"/>
  <c r="A1664" i="14"/>
  <c r="A1665" i="14"/>
  <c r="A1666" i="14"/>
  <c r="A1667" i="14"/>
  <c r="A1668" i="14"/>
  <c r="A1669" i="14"/>
  <c r="A1670" i="14"/>
  <c r="A1671" i="14"/>
  <c r="A1672" i="14"/>
  <c r="A1673" i="14"/>
  <c r="A1674" i="14"/>
  <c r="A1675" i="14"/>
  <c r="A1676" i="14"/>
  <c r="A1677" i="14"/>
  <c r="A1678" i="14"/>
  <c r="A1679" i="14"/>
  <c r="A1680" i="14"/>
  <c r="A1681" i="14"/>
  <c r="A1682" i="14"/>
  <c r="A1683" i="14"/>
  <c r="A1684" i="14"/>
  <c r="A1685" i="14"/>
  <c r="A1686" i="14"/>
  <c r="A1687" i="14"/>
  <c r="A1688" i="14"/>
  <c r="A1689" i="14"/>
  <c r="A1690" i="14"/>
  <c r="A1691" i="14"/>
  <c r="A1692" i="14"/>
  <c r="A1693" i="14"/>
  <c r="A1694" i="14"/>
  <c r="A1695" i="14"/>
  <c r="A1696" i="14"/>
  <c r="A1697" i="14"/>
  <c r="A1698" i="14"/>
  <c r="A1699" i="14"/>
  <c r="A1700" i="14"/>
  <c r="A1701" i="14"/>
  <c r="A1702" i="14"/>
  <c r="A1703" i="14"/>
  <c r="A1704" i="14"/>
  <c r="A1705" i="14"/>
  <c r="A1706" i="14"/>
  <c r="A1707" i="14"/>
  <c r="A1708" i="14"/>
  <c r="A1709" i="14"/>
  <c r="A1710" i="14"/>
  <c r="A1711" i="14"/>
  <c r="A1712" i="14"/>
  <c r="A1713" i="14"/>
  <c r="A1714" i="14"/>
  <c r="A1715" i="14"/>
  <c r="A1716" i="14"/>
  <c r="A1717" i="14"/>
  <c r="A1718" i="14"/>
  <c r="A1719" i="14"/>
  <c r="A1720" i="14"/>
  <c r="A1721" i="14"/>
  <c r="A1722" i="14"/>
  <c r="A1723" i="14"/>
  <c r="A1724" i="14"/>
  <c r="A1725" i="14"/>
  <c r="A1726" i="14"/>
  <c r="A1727" i="14"/>
  <c r="A1728" i="14"/>
  <c r="A1729" i="14"/>
  <c r="A1730" i="14"/>
  <c r="A1731" i="14"/>
  <c r="A1732" i="14"/>
  <c r="A1733" i="14"/>
  <c r="A1734" i="14"/>
  <c r="A1735" i="14"/>
  <c r="A1736" i="14"/>
  <c r="A1737" i="14"/>
  <c r="A1738" i="14"/>
  <c r="A1739" i="14"/>
  <c r="A1740" i="14"/>
  <c r="A1741" i="14"/>
  <c r="A1742" i="14"/>
  <c r="A1743" i="14"/>
  <c r="A1744" i="14"/>
  <c r="A1745" i="14"/>
  <c r="A1746" i="14"/>
  <c r="A1747" i="14"/>
  <c r="A1748" i="14"/>
  <c r="A1749" i="14"/>
  <c r="A1750" i="14"/>
  <c r="A1751" i="14"/>
  <c r="A1752" i="14"/>
  <c r="A1753" i="14"/>
  <c r="A1754" i="14"/>
  <c r="A1755" i="14"/>
  <c r="A1756" i="14"/>
  <c r="A1757" i="14"/>
  <c r="A1758" i="14"/>
  <c r="A1759" i="14"/>
  <c r="A1760" i="14"/>
  <c r="A1761" i="14"/>
  <c r="A1762" i="14"/>
  <c r="A1763" i="14"/>
  <c r="A1764" i="14"/>
  <c r="A1765" i="14"/>
  <c r="A1766" i="14"/>
  <c r="A1767" i="14"/>
  <c r="A1768" i="14"/>
  <c r="A1769" i="14"/>
  <c r="A1770" i="14"/>
  <c r="A1771" i="14"/>
  <c r="A1772" i="14"/>
  <c r="A1773" i="14"/>
  <c r="A1774" i="14"/>
  <c r="A1775" i="14"/>
  <c r="A1776" i="14"/>
  <c r="A1777" i="14"/>
  <c r="A1778" i="14"/>
  <c r="A1779" i="14"/>
  <c r="A1780" i="14"/>
  <c r="A1781" i="14"/>
  <c r="A1782" i="14"/>
  <c r="A1783" i="14"/>
  <c r="A1784" i="14"/>
  <c r="A1785" i="14"/>
  <c r="A1786" i="14"/>
  <c r="A1787" i="14"/>
  <c r="A1788" i="14"/>
  <c r="A1789" i="14"/>
  <c r="A1790" i="14"/>
  <c r="A1791" i="14"/>
  <c r="A1792" i="14"/>
  <c r="A1793" i="14"/>
  <c r="A1794" i="14"/>
  <c r="A1795" i="14"/>
  <c r="A1796" i="14"/>
  <c r="A1797" i="14"/>
  <c r="A1798" i="14"/>
  <c r="A1799" i="14"/>
  <c r="A1800" i="14"/>
  <c r="A1801" i="14"/>
  <c r="A1802" i="14"/>
  <c r="A1803" i="14"/>
  <c r="A1804" i="14"/>
  <c r="A1805" i="14"/>
  <c r="A1806" i="14"/>
  <c r="A1807" i="14"/>
  <c r="A1808" i="14"/>
  <c r="A1809" i="14"/>
  <c r="A1810" i="14"/>
  <c r="A1811" i="14"/>
  <c r="A1812" i="14"/>
  <c r="A1813" i="14"/>
  <c r="A1814" i="14"/>
  <c r="A1815" i="14"/>
  <c r="A1816" i="14"/>
  <c r="A1817" i="14"/>
  <c r="A1818" i="14"/>
  <c r="A1819" i="14"/>
  <c r="A1820" i="14"/>
  <c r="A1821" i="14"/>
  <c r="A1822" i="14"/>
  <c r="A1823" i="14"/>
  <c r="A1824" i="14"/>
  <c r="A1825" i="14"/>
  <c r="A1826" i="14"/>
  <c r="A1827" i="14"/>
  <c r="A1828" i="14"/>
  <c r="A1829" i="14"/>
  <c r="A1830" i="14"/>
  <c r="A1831" i="14"/>
  <c r="A1832" i="14"/>
  <c r="A1833" i="14"/>
  <c r="A1834" i="14"/>
  <c r="A1835" i="14"/>
  <c r="A1836" i="14"/>
  <c r="A1837" i="14"/>
  <c r="A1838" i="14"/>
  <c r="A1839" i="14"/>
  <c r="A1840" i="14"/>
  <c r="A1841" i="14"/>
  <c r="A1842" i="14"/>
  <c r="A1843" i="14"/>
  <c r="A1844" i="14"/>
  <c r="A1845" i="14"/>
  <c r="A1846" i="14"/>
  <c r="A1847" i="14"/>
  <c r="A1848" i="14"/>
  <c r="A1849" i="14"/>
  <c r="A1850" i="14"/>
  <c r="A1851" i="14"/>
  <c r="A1852" i="14"/>
  <c r="A1853" i="14"/>
  <c r="A1854" i="14"/>
  <c r="A1855" i="14"/>
  <c r="A1856" i="14"/>
  <c r="A1857" i="14"/>
  <c r="A1858" i="14"/>
  <c r="A1859" i="14"/>
  <c r="A1860" i="14"/>
  <c r="A1861" i="14"/>
  <c r="A1862" i="14"/>
  <c r="A1863" i="14"/>
  <c r="A1864" i="14"/>
  <c r="A1865" i="14"/>
  <c r="A1866" i="14"/>
  <c r="A1867" i="14"/>
  <c r="A1868" i="14"/>
  <c r="A1869" i="14"/>
  <c r="A1870" i="14"/>
  <c r="A1871" i="14"/>
  <c r="A1872" i="14"/>
  <c r="A1873" i="14"/>
  <c r="A1874" i="14"/>
  <c r="A1875" i="14"/>
  <c r="A1876" i="14"/>
  <c r="A1877" i="14"/>
  <c r="A1878" i="14"/>
  <c r="A1879" i="14"/>
  <c r="A1880" i="14"/>
  <c r="A1881" i="14"/>
  <c r="A1882" i="14"/>
  <c r="A1883" i="14"/>
  <c r="A1884" i="14"/>
  <c r="A1885" i="14"/>
  <c r="A1886" i="14"/>
  <c r="A1887" i="14"/>
  <c r="A1888" i="14"/>
  <c r="A1889" i="14"/>
  <c r="A1890" i="14"/>
  <c r="A1891" i="14"/>
  <c r="A1892" i="14"/>
  <c r="A1893" i="14"/>
  <c r="A1894" i="14"/>
  <c r="A1895" i="14"/>
  <c r="A1896" i="14"/>
  <c r="A1897" i="14"/>
  <c r="A1898" i="14"/>
  <c r="A1899" i="14"/>
  <c r="A1900" i="14"/>
  <c r="A1901" i="14"/>
  <c r="A1902" i="14"/>
  <c r="A1903" i="14"/>
  <c r="A1904" i="14"/>
  <c r="A1905" i="14"/>
  <c r="A1906" i="14"/>
  <c r="A1907" i="14"/>
  <c r="A1908" i="14"/>
  <c r="A1909" i="14"/>
  <c r="A1910" i="14"/>
  <c r="A1911" i="14"/>
  <c r="A1912" i="14"/>
  <c r="A1913" i="14"/>
  <c r="A1914" i="14"/>
  <c r="A1915" i="14"/>
  <c r="A1916" i="14"/>
  <c r="A1917" i="14"/>
  <c r="A1918" i="14"/>
  <c r="A1919" i="14"/>
  <c r="A1920" i="14"/>
  <c r="A1921" i="14"/>
  <c r="A1922" i="14"/>
  <c r="A1923" i="14"/>
  <c r="A1924" i="14"/>
  <c r="A1925" i="14"/>
  <c r="A1926" i="14"/>
  <c r="A1927" i="14"/>
  <c r="A1928" i="14"/>
  <c r="A1929" i="14"/>
  <c r="A1930" i="14"/>
  <c r="A1931" i="14"/>
  <c r="A1932" i="14"/>
  <c r="A1933" i="14"/>
  <c r="A1934" i="14"/>
  <c r="A1935" i="14"/>
  <c r="A1936" i="14"/>
  <c r="A1937" i="14"/>
  <c r="A1938" i="14"/>
  <c r="A1939" i="14"/>
  <c r="A1940" i="14"/>
  <c r="A1941" i="14"/>
  <c r="A1942" i="14"/>
  <c r="A1943" i="14"/>
  <c r="A1944" i="14"/>
  <c r="A1945" i="14"/>
  <c r="A1946" i="14"/>
  <c r="A1947" i="14"/>
  <c r="A1948" i="14"/>
  <c r="A1949" i="14"/>
  <c r="A1950" i="14"/>
  <c r="A1951" i="14"/>
  <c r="A1952" i="14"/>
  <c r="A1953" i="14"/>
  <c r="A1954" i="14"/>
  <c r="A1955" i="14"/>
  <c r="A1956" i="14"/>
  <c r="A1957" i="14"/>
  <c r="A1958" i="14"/>
  <c r="A1959" i="14"/>
  <c r="A1960" i="14"/>
  <c r="A1961" i="14"/>
  <c r="A1962" i="14"/>
  <c r="A1963" i="14"/>
  <c r="A1964" i="14"/>
  <c r="A1965" i="14"/>
  <c r="A1966" i="14"/>
  <c r="A1967" i="14"/>
  <c r="A1968" i="14"/>
  <c r="A1969" i="14"/>
  <c r="A1970" i="14"/>
  <c r="A1971" i="14"/>
  <c r="A1972" i="14"/>
  <c r="A1973" i="14"/>
  <c r="A1974" i="14"/>
  <c r="A1975" i="14"/>
  <c r="A1976" i="14"/>
  <c r="A1977" i="14"/>
  <c r="A1978" i="14"/>
  <c r="A1979" i="14"/>
  <c r="A1980" i="14"/>
  <c r="A1981" i="14"/>
  <c r="A1982" i="14"/>
  <c r="A1983" i="14"/>
  <c r="A1984" i="14"/>
  <c r="A1985" i="14"/>
  <c r="A1986" i="14"/>
  <c r="A1987" i="14"/>
  <c r="A1988" i="14"/>
  <c r="A1989" i="14"/>
  <c r="A1990" i="14"/>
  <c r="A1991" i="14"/>
  <c r="A1992" i="14"/>
  <c r="A1993" i="14"/>
  <c r="A1994" i="14"/>
  <c r="A1995" i="14"/>
  <c r="A1996" i="14"/>
  <c r="A1997" i="14"/>
  <c r="A1998" i="14"/>
  <c r="A1999" i="14"/>
  <c r="A2000" i="14"/>
  <c r="A2001" i="14"/>
  <c r="A2002" i="14"/>
  <c r="A2003" i="14"/>
  <c r="A2004" i="14"/>
  <c r="A2005" i="14"/>
  <c r="A2006" i="14"/>
  <c r="A2007" i="14"/>
  <c r="A2008" i="14"/>
  <c r="A2009" i="14"/>
  <c r="A2010" i="14"/>
  <c r="A2011" i="14"/>
  <c r="A2012" i="14"/>
  <c r="A2013" i="14"/>
  <c r="A2014" i="14"/>
  <c r="A2015" i="14"/>
  <c r="A2016" i="14"/>
  <c r="A2017" i="14"/>
  <c r="A2018" i="14"/>
  <c r="A2019" i="14"/>
  <c r="A2020" i="14"/>
  <c r="A2021" i="14"/>
  <c r="A2022" i="14"/>
  <c r="A2023" i="14"/>
  <c r="A2024" i="14"/>
  <c r="A2025" i="14"/>
  <c r="A2026" i="14"/>
  <c r="A2027" i="14"/>
  <c r="A2028" i="14"/>
  <c r="A2029" i="14"/>
  <c r="A2030" i="14"/>
  <c r="A2031" i="14"/>
  <c r="A2032" i="14"/>
  <c r="A2033" i="14"/>
  <c r="A2034" i="14"/>
  <c r="A2035" i="14"/>
  <c r="A2036" i="14"/>
  <c r="A2037" i="14"/>
  <c r="A2038" i="14"/>
  <c r="A2039" i="14"/>
  <c r="A2040" i="14"/>
  <c r="A2041" i="14"/>
  <c r="A2042" i="14"/>
  <c r="A2043" i="14"/>
  <c r="A2044" i="14"/>
  <c r="A2045" i="14"/>
  <c r="A2046" i="14"/>
  <c r="A2047" i="14"/>
  <c r="A2048" i="14"/>
  <c r="A2049" i="14"/>
  <c r="A2050" i="14"/>
  <c r="A2051" i="14"/>
  <c r="A2052" i="14"/>
  <c r="A2053" i="14"/>
  <c r="A2054" i="14"/>
  <c r="A2055" i="14"/>
  <c r="A2056" i="14"/>
  <c r="A2057" i="14"/>
  <c r="A2058" i="14"/>
  <c r="A2059" i="14"/>
  <c r="A2060" i="14"/>
  <c r="A2061" i="14"/>
  <c r="A2062" i="14"/>
  <c r="A2063" i="14"/>
  <c r="A2064" i="14"/>
  <c r="A2065" i="14"/>
  <c r="A2066" i="14"/>
  <c r="A2067" i="14"/>
  <c r="A2068" i="14"/>
  <c r="A2069" i="14"/>
  <c r="A2070" i="14"/>
  <c r="A2071" i="14"/>
  <c r="A2072" i="14"/>
  <c r="A2073" i="14"/>
  <c r="A2074" i="14"/>
  <c r="A2075" i="14"/>
  <c r="A2076" i="14"/>
  <c r="A2077" i="14"/>
  <c r="A2078" i="14"/>
  <c r="A2079" i="14"/>
  <c r="A2080" i="14"/>
  <c r="A2081" i="14"/>
  <c r="A2082" i="14"/>
  <c r="A2083" i="14"/>
  <c r="A2084" i="14"/>
  <c r="A2085" i="14"/>
  <c r="A2086" i="14"/>
  <c r="A2087" i="14"/>
  <c r="A2088" i="14"/>
  <c r="A2089" i="14"/>
  <c r="A2090" i="14"/>
  <c r="A2091" i="14"/>
  <c r="A2092" i="14"/>
  <c r="A2093" i="14"/>
  <c r="A2094" i="14"/>
  <c r="A2095" i="14"/>
  <c r="A2096" i="14"/>
  <c r="A2097" i="14"/>
  <c r="A2098" i="14"/>
  <c r="A2099" i="14"/>
  <c r="A2100" i="14"/>
  <c r="A2101" i="14"/>
  <c r="A2102" i="14"/>
  <c r="A2103" i="14"/>
  <c r="A2104" i="14"/>
  <c r="A2105" i="14"/>
  <c r="A2106" i="14"/>
  <c r="A2107" i="14"/>
  <c r="A2108" i="14"/>
  <c r="A2109" i="14"/>
  <c r="A2110" i="14"/>
  <c r="A2111" i="14"/>
  <c r="A2112" i="14"/>
  <c r="A2113" i="14"/>
  <c r="A2114" i="14"/>
  <c r="A2115" i="14"/>
  <c r="A2116" i="14"/>
  <c r="A2117" i="14"/>
  <c r="A2118" i="14"/>
  <c r="A2119" i="14"/>
  <c r="A2120" i="14"/>
  <c r="A2121" i="14"/>
  <c r="A2122" i="14"/>
  <c r="A2123" i="14"/>
  <c r="A2124" i="14"/>
  <c r="A2125" i="14"/>
  <c r="A2126" i="14"/>
  <c r="A2127" i="14"/>
  <c r="A2128" i="14"/>
  <c r="A2129" i="14"/>
  <c r="A2130" i="14"/>
  <c r="A2131" i="14"/>
  <c r="A2132" i="14"/>
  <c r="A2133" i="14"/>
  <c r="A2134" i="14"/>
  <c r="A2135" i="14"/>
  <c r="A2136" i="14"/>
  <c r="A2137" i="14"/>
  <c r="A2138" i="14"/>
  <c r="A2139" i="14"/>
  <c r="A2140" i="14"/>
  <c r="A2141" i="14"/>
  <c r="A2142" i="14"/>
  <c r="A2143" i="14"/>
  <c r="A2144" i="14"/>
  <c r="A2145" i="14"/>
  <c r="A2146" i="14"/>
  <c r="A2147" i="14"/>
  <c r="A2148" i="14"/>
  <c r="A2149" i="14"/>
  <c r="A2150" i="14"/>
  <c r="A2151" i="14"/>
  <c r="A2152" i="14"/>
  <c r="A2153" i="14"/>
  <c r="A2154" i="14"/>
  <c r="A2155" i="14"/>
  <c r="A2156" i="14"/>
  <c r="A2157" i="14"/>
  <c r="A2158" i="14"/>
  <c r="A2159" i="14"/>
  <c r="A2160" i="14"/>
  <c r="A2161" i="14"/>
  <c r="A2162" i="14"/>
  <c r="A2163" i="14"/>
  <c r="A2164" i="14"/>
  <c r="A2165" i="14"/>
  <c r="A2166" i="14"/>
  <c r="A2167" i="14"/>
  <c r="A2168" i="14"/>
  <c r="A2169" i="14"/>
  <c r="A2170" i="14"/>
  <c r="A2171" i="14"/>
  <c r="A2172" i="14"/>
  <c r="A2173" i="14"/>
  <c r="A2174" i="14"/>
  <c r="A2175" i="14"/>
  <c r="A2176" i="14"/>
  <c r="A2177" i="14"/>
  <c r="A2178" i="14"/>
  <c r="A2179" i="14"/>
  <c r="A2180" i="14"/>
  <c r="A2181" i="14"/>
  <c r="A2182" i="14"/>
  <c r="A2183" i="14"/>
  <c r="A2184" i="14"/>
  <c r="A2185" i="14"/>
  <c r="A2186" i="14"/>
  <c r="A2187" i="14"/>
  <c r="A2188" i="14"/>
  <c r="A2189" i="14"/>
  <c r="A2190" i="14"/>
  <c r="A2191" i="14"/>
  <c r="A2192" i="14"/>
  <c r="A2193" i="14"/>
  <c r="A2194" i="14"/>
  <c r="A2195" i="14"/>
  <c r="A2196" i="14"/>
  <c r="A2197" i="14"/>
  <c r="A2198" i="14"/>
  <c r="A2199" i="14"/>
  <c r="A2200" i="14"/>
  <c r="A2201" i="14"/>
  <c r="A2202" i="14"/>
  <c r="A2203" i="14"/>
  <c r="A2204" i="14"/>
  <c r="A2205" i="14"/>
  <c r="A2206" i="14"/>
  <c r="A2207" i="14"/>
  <c r="A2208" i="14"/>
  <c r="A2209" i="14"/>
  <c r="A2210" i="14"/>
  <c r="A2211" i="14"/>
  <c r="A2212" i="14"/>
  <c r="A2213" i="14"/>
  <c r="A2214" i="14"/>
  <c r="A2215" i="14"/>
  <c r="A2216" i="14"/>
  <c r="A2217" i="14"/>
  <c r="A2218" i="14"/>
  <c r="A2219" i="14"/>
  <c r="A2220" i="14"/>
  <c r="A2221" i="14"/>
  <c r="A2222" i="14"/>
  <c r="A2223" i="14"/>
  <c r="A2224" i="14"/>
  <c r="A2225" i="14"/>
  <c r="A2226" i="14"/>
  <c r="A2227" i="14"/>
  <c r="A2228" i="14"/>
  <c r="A2229" i="14"/>
  <c r="A2230" i="14"/>
  <c r="A2231" i="14"/>
  <c r="A2232" i="14"/>
  <c r="A2233" i="14"/>
  <c r="A2234" i="14"/>
  <c r="A2235" i="14"/>
  <c r="A2236" i="14"/>
  <c r="A2237" i="14"/>
  <c r="A2238" i="14"/>
  <c r="A2239" i="14"/>
  <c r="A2240" i="14"/>
  <c r="A2241" i="14"/>
  <c r="A2242" i="14"/>
  <c r="A2243" i="14"/>
  <c r="A2244" i="14"/>
  <c r="A2245" i="14"/>
  <c r="A2246" i="14"/>
  <c r="A2247" i="14"/>
  <c r="A2248" i="14"/>
  <c r="A2249" i="14"/>
  <c r="A2250" i="14"/>
  <c r="A2251" i="14"/>
  <c r="A2252" i="14"/>
  <c r="A2253" i="14"/>
  <c r="A2254" i="14"/>
  <c r="A2255" i="14"/>
  <c r="A2256" i="14"/>
  <c r="A2257" i="14"/>
  <c r="A2258" i="14"/>
  <c r="A2259" i="14"/>
  <c r="A2260" i="14"/>
  <c r="A2261" i="14"/>
  <c r="A2262" i="14"/>
  <c r="A2263" i="14"/>
  <c r="A2264" i="14"/>
  <c r="A2265" i="14"/>
  <c r="A2266" i="14"/>
  <c r="A2267" i="14"/>
  <c r="A2268" i="14"/>
  <c r="A2269" i="14"/>
  <c r="A2270" i="14"/>
  <c r="A2271" i="14"/>
  <c r="A2272" i="14"/>
  <c r="A2273" i="14"/>
  <c r="A2274" i="14"/>
  <c r="A2275" i="14"/>
  <c r="A2276" i="14"/>
  <c r="A2277" i="14"/>
  <c r="A2278" i="14"/>
  <c r="A2279" i="14"/>
  <c r="A2280" i="14"/>
  <c r="A2281" i="14"/>
  <c r="A2282" i="14"/>
  <c r="A2283" i="14"/>
  <c r="A2284" i="14"/>
  <c r="A2285" i="14"/>
  <c r="A2286" i="14"/>
  <c r="A2287" i="14"/>
  <c r="A2288" i="14"/>
  <c r="A2289" i="14"/>
  <c r="A2290" i="14"/>
  <c r="A2291" i="14"/>
  <c r="A2292" i="14"/>
  <c r="A2293" i="14"/>
  <c r="A2294" i="14"/>
  <c r="A2295" i="14"/>
  <c r="A2296" i="14"/>
  <c r="A2297" i="14"/>
  <c r="A2298" i="14"/>
  <c r="A2299" i="14"/>
  <c r="A2300" i="14"/>
  <c r="A2301" i="14"/>
  <c r="A2302" i="14"/>
  <c r="A2303" i="14"/>
  <c r="A2304" i="14"/>
  <c r="A2305" i="14"/>
  <c r="A2306" i="14"/>
  <c r="A2307" i="14"/>
  <c r="A2308" i="14"/>
  <c r="A2309" i="14"/>
  <c r="A2310" i="14"/>
  <c r="A2311" i="14"/>
  <c r="A2312" i="14"/>
  <c r="A2313" i="14"/>
  <c r="A2314" i="14"/>
  <c r="A2315" i="14"/>
  <c r="A2316" i="14"/>
  <c r="A2317" i="14"/>
  <c r="A2318" i="14"/>
  <c r="A2319" i="14"/>
  <c r="A2320" i="14"/>
  <c r="A2321" i="14"/>
  <c r="A2322" i="14"/>
  <c r="A2323" i="14"/>
  <c r="A2324" i="14"/>
  <c r="A2325" i="14"/>
  <c r="A2326" i="14"/>
  <c r="A2327" i="14"/>
  <c r="A2328" i="14"/>
  <c r="A2329" i="14"/>
  <c r="A2330" i="14"/>
  <c r="A2331" i="14"/>
  <c r="A2332" i="14"/>
  <c r="A2333" i="14"/>
  <c r="A2334" i="14"/>
  <c r="A2335" i="14"/>
  <c r="A2336" i="14"/>
  <c r="A2337" i="14"/>
  <c r="A2338" i="14"/>
  <c r="A2339" i="14"/>
  <c r="A2340" i="14"/>
  <c r="A2341" i="14"/>
  <c r="A2342" i="14"/>
  <c r="A2343" i="14"/>
  <c r="A2344" i="14"/>
  <c r="A2345" i="14"/>
  <c r="A2346" i="14"/>
  <c r="A2347" i="14"/>
  <c r="A2348" i="14"/>
  <c r="A2349" i="14"/>
  <c r="A2350" i="14"/>
  <c r="A2351" i="14"/>
  <c r="A2352" i="14"/>
  <c r="A2353" i="14"/>
  <c r="A2354" i="14"/>
  <c r="A2355" i="14"/>
  <c r="A2356" i="14"/>
  <c r="A2357" i="14"/>
  <c r="A2358" i="14"/>
  <c r="A2359" i="14"/>
  <c r="A2360" i="14"/>
  <c r="A2361" i="14"/>
  <c r="A2362" i="14"/>
  <c r="A2363" i="14"/>
  <c r="A2364" i="14"/>
  <c r="A2365" i="14"/>
  <c r="A2366" i="14"/>
  <c r="A2367" i="14"/>
  <c r="A2368" i="14"/>
  <c r="A2369" i="14"/>
  <c r="A2370" i="14"/>
  <c r="A2371" i="14"/>
  <c r="A2372" i="14"/>
  <c r="A2373" i="14"/>
  <c r="A2374" i="14"/>
  <c r="A2375" i="14"/>
  <c r="A2376" i="14"/>
  <c r="A2377" i="14"/>
  <c r="A2378" i="14"/>
  <c r="A2379" i="14"/>
  <c r="A2380" i="14"/>
  <c r="A2381" i="14"/>
  <c r="A2382" i="14"/>
  <c r="A2383" i="14"/>
  <c r="A2384" i="14"/>
  <c r="A2385" i="14"/>
  <c r="A2386" i="14"/>
  <c r="A2387" i="14"/>
  <c r="A2388" i="14"/>
  <c r="A2389" i="14"/>
  <c r="A2390" i="14"/>
  <c r="A2391" i="14"/>
  <c r="A2392" i="14"/>
  <c r="A2393" i="14"/>
  <c r="A2394" i="14"/>
  <c r="A2395" i="14"/>
  <c r="A2396" i="14"/>
  <c r="A2397" i="14"/>
  <c r="A2398" i="14"/>
  <c r="A2399" i="14"/>
  <c r="A2400" i="14"/>
  <c r="A2401" i="14"/>
  <c r="A2402" i="14"/>
  <c r="A2403" i="14"/>
  <c r="A2404" i="14"/>
  <c r="A2405" i="14"/>
  <c r="A2406" i="14"/>
  <c r="A2407" i="14"/>
  <c r="A2408" i="14"/>
  <c r="A2409" i="14"/>
  <c r="A2410" i="14"/>
  <c r="A2411" i="14"/>
  <c r="A2412" i="14"/>
  <c r="A2413" i="14"/>
  <c r="A2414" i="14"/>
  <c r="A2415" i="14"/>
  <c r="A2416" i="14"/>
  <c r="A2417" i="14"/>
  <c r="A2418" i="14"/>
  <c r="A2419" i="14"/>
  <c r="A2420" i="14"/>
  <c r="A2421" i="14"/>
  <c r="A2422" i="14"/>
  <c r="A2423" i="14"/>
  <c r="A2424" i="14"/>
  <c r="A2425" i="14"/>
  <c r="A2426" i="14"/>
  <c r="A2427" i="14"/>
  <c r="A2428" i="14"/>
  <c r="A2429" i="14"/>
  <c r="A2430" i="14"/>
  <c r="A2431" i="14"/>
  <c r="A2432" i="14"/>
  <c r="A2433" i="14"/>
  <c r="A2434" i="14"/>
  <c r="A2435" i="14"/>
  <c r="A2436" i="14"/>
  <c r="A2437" i="14"/>
  <c r="A2438" i="14"/>
  <c r="A2439" i="14"/>
  <c r="A2440" i="14"/>
  <c r="A2441" i="14"/>
  <c r="A2442" i="14"/>
  <c r="A2443" i="14"/>
  <c r="A2444" i="14"/>
  <c r="A2445" i="14"/>
  <c r="A2446" i="14"/>
  <c r="A2447" i="14"/>
  <c r="A2448" i="14"/>
  <c r="A2449" i="14"/>
  <c r="A2450" i="14"/>
  <c r="A2451" i="14"/>
  <c r="A2452" i="14"/>
  <c r="A2453" i="14"/>
  <c r="A2454" i="14"/>
  <c r="A2455" i="14"/>
  <c r="A2456" i="14"/>
  <c r="A2457" i="14"/>
  <c r="A2458" i="14"/>
  <c r="A2459" i="14"/>
  <c r="A2460" i="14"/>
  <c r="A2461" i="14"/>
  <c r="A2462" i="14"/>
  <c r="A2463" i="14"/>
  <c r="A2464" i="14"/>
  <c r="A2465" i="14"/>
  <c r="A2466" i="14"/>
  <c r="A2467" i="14"/>
  <c r="A2468" i="14"/>
  <c r="A2469" i="14"/>
  <c r="A2470" i="14"/>
  <c r="A2471" i="14"/>
  <c r="A2472" i="14"/>
  <c r="A2473" i="14"/>
  <c r="A2474" i="14"/>
  <c r="A2475" i="14"/>
  <c r="A2476" i="14"/>
  <c r="A2477" i="14"/>
  <c r="A2478" i="14"/>
  <c r="A2479" i="14"/>
  <c r="A2480" i="14"/>
  <c r="A2481" i="14"/>
  <c r="A2482" i="14"/>
  <c r="A2483" i="14"/>
  <c r="A2484" i="14"/>
  <c r="A2485" i="14"/>
  <c r="A2486" i="14"/>
  <c r="A2487" i="14"/>
  <c r="A2488" i="14"/>
  <c r="A2489" i="14"/>
  <c r="A2490" i="14"/>
  <c r="A2491" i="14"/>
  <c r="A2492" i="14"/>
  <c r="A2493" i="14"/>
  <c r="A2494" i="14"/>
  <c r="A2495" i="14"/>
  <c r="A2496" i="14"/>
  <c r="A2497" i="14"/>
  <c r="A2498" i="14"/>
  <c r="A2499" i="14"/>
  <c r="A2500" i="14"/>
  <c r="A2501" i="14"/>
  <c r="A2502" i="14"/>
  <c r="A2503" i="14"/>
  <c r="A2504" i="14"/>
  <c r="A2505" i="14"/>
  <c r="A2506" i="14"/>
  <c r="A2507" i="14"/>
  <c r="A2508" i="14"/>
  <c r="A2509" i="14"/>
  <c r="A2510" i="14"/>
  <c r="A2511" i="14"/>
  <c r="A2512" i="14"/>
  <c r="A2513" i="14"/>
  <c r="A2514" i="14"/>
  <c r="A2515" i="14"/>
  <c r="A2516" i="14"/>
  <c r="A2517" i="14"/>
  <c r="A2518" i="14"/>
  <c r="A2519" i="14"/>
  <c r="A2520" i="14"/>
  <c r="A2521" i="14"/>
  <c r="A2522" i="14"/>
  <c r="A2523" i="14"/>
  <c r="A2524" i="14"/>
  <c r="A2525" i="14"/>
  <c r="A2526" i="14"/>
  <c r="A2527" i="14"/>
  <c r="A2528" i="14"/>
  <c r="A2529" i="14"/>
  <c r="A2530" i="14"/>
  <c r="A2531" i="14"/>
  <c r="A2532" i="14"/>
  <c r="A2533" i="14"/>
  <c r="A2534" i="14"/>
  <c r="A2535" i="14"/>
  <c r="A2536" i="14"/>
  <c r="A2537" i="14"/>
  <c r="A2538" i="14"/>
  <c r="A2539" i="14"/>
  <c r="A2540" i="14"/>
  <c r="A2541" i="14"/>
  <c r="A2542" i="14"/>
  <c r="A2543" i="14"/>
  <c r="A2544" i="14"/>
  <c r="A2545" i="14"/>
  <c r="A2546" i="14"/>
  <c r="A2547" i="14"/>
  <c r="A2548" i="14"/>
  <c r="A2549" i="14"/>
  <c r="A2550" i="14"/>
  <c r="A2551" i="14"/>
  <c r="A2552" i="14"/>
  <c r="A2553" i="14"/>
  <c r="A2554" i="14"/>
  <c r="A2555" i="14"/>
  <c r="A2556" i="14"/>
  <c r="A2557" i="14"/>
  <c r="A2558" i="14"/>
  <c r="A2559" i="14"/>
  <c r="A2560" i="14"/>
  <c r="A2561" i="14"/>
  <c r="A2562" i="14"/>
  <c r="A2563" i="14"/>
  <c r="A2564" i="14"/>
  <c r="A2565" i="14"/>
  <c r="A2566" i="14"/>
  <c r="A2567" i="14"/>
  <c r="A2568" i="14"/>
  <c r="A2569" i="14"/>
  <c r="A2570" i="14"/>
  <c r="A2571" i="14"/>
  <c r="A2572" i="14"/>
  <c r="A2573" i="14"/>
  <c r="A2574" i="14"/>
  <c r="A2575" i="14"/>
  <c r="A2576" i="14"/>
  <c r="A2577" i="14"/>
  <c r="A2578" i="14"/>
  <c r="A2579" i="14"/>
  <c r="A2580" i="14"/>
  <c r="A2581" i="14"/>
  <c r="A2582" i="14"/>
  <c r="A2583" i="14"/>
  <c r="A2584" i="14"/>
  <c r="A2585" i="14"/>
  <c r="A2586" i="14"/>
  <c r="A2587" i="14"/>
  <c r="A2588" i="14"/>
  <c r="A2589" i="14"/>
  <c r="A2590" i="14"/>
  <c r="A2591" i="14"/>
  <c r="A2592" i="14"/>
  <c r="A2593" i="14"/>
  <c r="A2594" i="14"/>
  <c r="A2595" i="14"/>
  <c r="A2596" i="14"/>
  <c r="A2597" i="14"/>
  <c r="A2598" i="14"/>
  <c r="A2599" i="14"/>
  <c r="A2600" i="14"/>
  <c r="A2601" i="14"/>
  <c r="A2602" i="14"/>
  <c r="A2603" i="14"/>
  <c r="A2604" i="14"/>
  <c r="A2605" i="14"/>
  <c r="A2606" i="14"/>
  <c r="A2607" i="14"/>
  <c r="A2608" i="14"/>
  <c r="A2609" i="14"/>
  <c r="A2610" i="14"/>
  <c r="A2611" i="14"/>
  <c r="A2612" i="14"/>
  <c r="A2613" i="14"/>
  <c r="A2614" i="14"/>
  <c r="A2615" i="14"/>
  <c r="A2616" i="14"/>
  <c r="A2617" i="14"/>
  <c r="A2618" i="14"/>
  <c r="A2619" i="14"/>
  <c r="A2620" i="14"/>
  <c r="A2621" i="14"/>
  <c r="A2622" i="14"/>
  <c r="A2623" i="14"/>
  <c r="A2624" i="14"/>
  <c r="A2625" i="14"/>
  <c r="A2626" i="14"/>
  <c r="A2627" i="14"/>
  <c r="A2628" i="14"/>
  <c r="A2629" i="14"/>
  <c r="A2630" i="14"/>
  <c r="A2631" i="14"/>
  <c r="A2632" i="14"/>
  <c r="A2633" i="14"/>
  <c r="A2634" i="14"/>
  <c r="A2635" i="14"/>
  <c r="A2636" i="14"/>
  <c r="A2637" i="14"/>
  <c r="A2638" i="14"/>
  <c r="A2639" i="14"/>
  <c r="A2640" i="14"/>
  <c r="A2641" i="14"/>
  <c r="A2642" i="14"/>
  <c r="A2643" i="14"/>
  <c r="A2644" i="14"/>
  <c r="A2645" i="14"/>
  <c r="A2646" i="14"/>
  <c r="A2647" i="14"/>
  <c r="A2648" i="14"/>
  <c r="A2649" i="14"/>
  <c r="A2650" i="14"/>
  <c r="A2651" i="14"/>
  <c r="A2652" i="14"/>
  <c r="A2653" i="14"/>
  <c r="A2654" i="14"/>
  <c r="A2655" i="14"/>
  <c r="A2656" i="14"/>
  <c r="A2657" i="14"/>
  <c r="A2658" i="14"/>
  <c r="A2659" i="14"/>
  <c r="A2660" i="14"/>
  <c r="A2661" i="14"/>
  <c r="A2662" i="14"/>
  <c r="A2663" i="14"/>
  <c r="A2664" i="14"/>
  <c r="A2665" i="14"/>
  <c r="A2666" i="14"/>
  <c r="A2667" i="14"/>
  <c r="A2668" i="14"/>
  <c r="A2669" i="14"/>
  <c r="A2670" i="14"/>
  <c r="A2671" i="14"/>
  <c r="A2672" i="14"/>
  <c r="A2673" i="14"/>
  <c r="A2674" i="14"/>
  <c r="A2675" i="14"/>
  <c r="A2676" i="14"/>
  <c r="A2677" i="14"/>
  <c r="A2678" i="14"/>
  <c r="A2679" i="14"/>
  <c r="A2680" i="14"/>
  <c r="A2681" i="14"/>
  <c r="A2682" i="14"/>
  <c r="A2683" i="14"/>
  <c r="A2684" i="14"/>
  <c r="A2685" i="14"/>
  <c r="A2686" i="14"/>
  <c r="A2687" i="14"/>
  <c r="A2688" i="14"/>
  <c r="A2689" i="14"/>
  <c r="A2690" i="14"/>
  <c r="A2691" i="14"/>
  <c r="A2692" i="14"/>
  <c r="A2693" i="14"/>
  <c r="A2694" i="14"/>
  <c r="A2695" i="14"/>
  <c r="A2696" i="14"/>
  <c r="A2697" i="14"/>
  <c r="A2698" i="14"/>
  <c r="A2699" i="14"/>
  <c r="A2700" i="14"/>
  <c r="A2701" i="14"/>
  <c r="A2702" i="14"/>
  <c r="A2703" i="14"/>
  <c r="A2704" i="14"/>
  <c r="A2705" i="14"/>
  <c r="A2706" i="14"/>
  <c r="A2707" i="14"/>
  <c r="A2708" i="14"/>
  <c r="A2709" i="14"/>
  <c r="A2710" i="14"/>
  <c r="A2711" i="14"/>
  <c r="A2712" i="14"/>
  <c r="A2713" i="14"/>
  <c r="A2714" i="14"/>
  <c r="A2715" i="14"/>
  <c r="A2716" i="14"/>
  <c r="A2717" i="14"/>
  <c r="A2718" i="14"/>
  <c r="A2719" i="14"/>
  <c r="A2720" i="14"/>
  <c r="A2721" i="14"/>
  <c r="A2722" i="14"/>
  <c r="A2723" i="14"/>
  <c r="A2724" i="14"/>
  <c r="A2725" i="14"/>
  <c r="A2726" i="14"/>
  <c r="A2727" i="14"/>
  <c r="A2728" i="14"/>
  <c r="A2729" i="14"/>
  <c r="A2730" i="14"/>
  <c r="A2731" i="14"/>
  <c r="A2732" i="14"/>
  <c r="A2733" i="14"/>
  <c r="A2734" i="14"/>
  <c r="A2735" i="14"/>
  <c r="A2736" i="14"/>
  <c r="A2737" i="14"/>
  <c r="A2738" i="14"/>
  <c r="A2739" i="14"/>
  <c r="A2740" i="14"/>
  <c r="A2741" i="14"/>
  <c r="A2742" i="14"/>
  <c r="A2743" i="14"/>
  <c r="A2744" i="14"/>
  <c r="A2745" i="14"/>
  <c r="A2746" i="14"/>
  <c r="A2747" i="14"/>
  <c r="A2748" i="14"/>
  <c r="A2749" i="14"/>
  <c r="A2750" i="14"/>
  <c r="A2751" i="14"/>
  <c r="A2752" i="14"/>
  <c r="A2753" i="14"/>
  <c r="A2754" i="14"/>
  <c r="A2755" i="14"/>
  <c r="A2756" i="14"/>
  <c r="A2757" i="14"/>
  <c r="A2758" i="14"/>
  <c r="A2759" i="14"/>
  <c r="A2760" i="14"/>
  <c r="A2761" i="14"/>
  <c r="A2762" i="14"/>
  <c r="A2763" i="14"/>
  <c r="A2764" i="14"/>
  <c r="A2765" i="14"/>
  <c r="A2766" i="14"/>
  <c r="A2767" i="14"/>
  <c r="A2768" i="14"/>
  <c r="A2769" i="14"/>
  <c r="A2770" i="14"/>
  <c r="A2771" i="14"/>
  <c r="A2772" i="14"/>
  <c r="A2773" i="14"/>
  <c r="A2774" i="14"/>
  <c r="A2775" i="14"/>
  <c r="A2776" i="14"/>
  <c r="A2777" i="14"/>
  <c r="A2778" i="14"/>
  <c r="A2779" i="14"/>
  <c r="A2780" i="14"/>
  <c r="A2781" i="14"/>
  <c r="A2782" i="14"/>
  <c r="A2783" i="14"/>
  <c r="A2784" i="14"/>
  <c r="A2785" i="14"/>
  <c r="A2786" i="14"/>
  <c r="A2787" i="14"/>
  <c r="A2788" i="14"/>
  <c r="A2789" i="14"/>
  <c r="A2790" i="14"/>
  <c r="A2791" i="14"/>
  <c r="A2792" i="14"/>
  <c r="A2793" i="14"/>
  <c r="A2794" i="14"/>
  <c r="A2795" i="14"/>
  <c r="A2796" i="14"/>
  <c r="A2797" i="14"/>
  <c r="A2798" i="14"/>
  <c r="A2799" i="14"/>
  <c r="A2800" i="14"/>
  <c r="A2801" i="14"/>
  <c r="A2802" i="14"/>
  <c r="A2803" i="14"/>
  <c r="A2804" i="14"/>
  <c r="A2805" i="14"/>
  <c r="A2806" i="14"/>
  <c r="A2807" i="14"/>
  <c r="A2808" i="14"/>
  <c r="A2809" i="14"/>
  <c r="A2810" i="14"/>
  <c r="A2811" i="14"/>
  <c r="A2812" i="14"/>
  <c r="A2813" i="14"/>
  <c r="A2814" i="14"/>
  <c r="A2815" i="14"/>
  <c r="A2816" i="14"/>
  <c r="A2817" i="14"/>
  <c r="A2818" i="14"/>
  <c r="A2819" i="14"/>
  <c r="A2820" i="14"/>
  <c r="A2821" i="14"/>
  <c r="A2822" i="14"/>
  <c r="A2823" i="14"/>
  <c r="A2824" i="14"/>
  <c r="A2825" i="14"/>
  <c r="A2826" i="14"/>
  <c r="A2827" i="14"/>
  <c r="A2828" i="14"/>
  <c r="A2829" i="14"/>
  <c r="A2830" i="14"/>
  <c r="A2831" i="14"/>
  <c r="A2832" i="14"/>
  <c r="A2833" i="14"/>
  <c r="A2834" i="14"/>
  <c r="A2835" i="14"/>
  <c r="A2836" i="14"/>
  <c r="A2837" i="14"/>
  <c r="A2838" i="14"/>
  <c r="A2839" i="14"/>
  <c r="A2840" i="14"/>
  <c r="A2841" i="14"/>
  <c r="A2842" i="14"/>
  <c r="A2843" i="14"/>
  <c r="A2844" i="14"/>
  <c r="A2845" i="14"/>
  <c r="A2846" i="14"/>
  <c r="A2847" i="14"/>
  <c r="A2848" i="14"/>
  <c r="A2849" i="14"/>
  <c r="A2850" i="14"/>
  <c r="A2851" i="14"/>
  <c r="A2852" i="14"/>
  <c r="A2853" i="14"/>
  <c r="A2854" i="14"/>
  <c r="A2855" i="14"/>
  <c r="A2856" i="14"/>
  <c r="A2857" i="14"/>
  <c r="A2858" i="14"/>
  <c r="A2859" i="14"/>
  <c r="A2860" i="14"/>
  <c r="A2861" i="14"/>
  <c r="A2862" i="14"/>
  <c r="A2863" i="14"/>
  <c r="A2864" i="14"/>
  <c r="A2865" i="14"/>
  <c r="A2866" i="14"/>
  <c r="A2867" i="14"/>
  <c r="A2868" i="14"/>
  <c r="A2869" i="14"/>
  <c r="A2870" i="14"/>
  <c r="A2871" i="14"/>
  <c r="A2872" i="14"/>
  <c r="A2873" i="14"/>
  <c r="A2874" i="14"/>
  <c r="A2875" i="14"/>
  <c r="A2876" i="14"/>
  <c r="A2877" i="14"/>
  <c r="A2878" i="14"/>
  <c r="A2879" i="14"/>
  <c r="A2880" i="14"/>
  <c r="A2881" i="14"/>
  <c r="A2882" i="14"/>
  <c r="A2883" i="14"/>
  <c r="A2884" i="14"/>
  <c r="A2885" i="14"/>
  <c r="A2886" i="14"/>
  <c r="A2887" i="14"/>
  <c r="A2888" i="14"/>
  <c r="A2889" i="14"/>
  <c r="A2890" i="14"/>
  <c r="A2891" i="14"/>
  <c r="A2892" i="14"/>
  <c r="A2893" i="14"/>
  <c r="A2894" i="14"/>
  <c r="A2895" i="14"/>
  <c r="A2896" i="14"/>
  <c r="A2897" i="14"/>
  <c r="A2898" i="14"/>
  <c r="A2899" i="14"/>
  <c r="A2900" i="14"/>
  <c r="A2901" i="14"/>
  <c r="A2902" i="14"/>
  <c r="A2903" i="14"/>
  <c r="A2904" i="14"/>
  <c r="A2905" i="14"/>
  <c r="A2906" i="14"/>
  <c r="A2907" i="14"/>
  <c r="A2908" i="14"/>
  <c r="A2909" i="14"/>
  <c r="A2910" i="14"/>
  <c r="A2911" i="14"/>
  <c r="A2912" i="14"/>
  <c r="A2913" i="14"/>
  <c r="A2914" i="14"/>
  <c r="A2915" i="14"/>
  <c r="A2916" i="14"/>
  <c r="A2917" i="14"/>
  <c r="A2918" i="14"/>
  <c r="A2919" i="14"/>
  <c r="A2920" i="14"/>
  <c r="A2921" i="14"/>
  <c r="A2922" i="14"/>
  <c r="A2923" i="14"/>
  <c r="A2924" i="14"/>
  <c r="A2925" i="14"/>
  <c r="A2926" i="14"/>
  <c r="A2927" i="14"/>
  <c r="A2928" i="14"/>
  <c r="A2929" i="14"/>
  <c r="A2930" i="14"/>
  <c r="A2931" i="14"/>
  <c r="A2932" i="14"/>
  <c r="A2933" i="14"/>
  <c r="A2934" i="14"/>
  <c r="A2935" i="14"/>
  <c r="A2936" i="14"/>
  <c r="A2937" i="14"/>
  <c r="A2938" i="14"/>
  <c r="A2939" i="14"/>
  <c r="A2940" i="14"/>
  <c r="A2941" i="14"/>
  <c r="A2942" i="14"/>
  <c r="A2943" i="14"/>
  <c r="A2944" i="14"/>
  <c r="A2945" i="14"/>
  <c r="A2946" i="14"/>
  <c r="A2947" i="14"/>
  <c r="A2948" i="14"/>
  <c r="A2949" i="14"/>
  <c r="A2950" i="14"/>
  <c r="A2951" i="14"/>
  <c r="A2952" i="14"/>
  <c r="A2953" i="14"/>
  <c r="A2954" i="14"/>
  <c r="A2955" i="14"/>
  <c r="A2956" i="14"/>
  <c r="A2957" i="14"/>
  <c r="A2958" i="14"/>
  <c r="A2959" i="14"/>
  <c r="A2960" i="14"/>
  <c r="A2961" i="14"/>
  <c r="A2962" i="14"/>
  <c r="A2963" i="14"/>
  <c r="A2964" i="14"/>
  <c r="A2965" i="14"/>
  <c r="A2966" i="14"/>
  <c r="A2967" i="14"/>
  <c r="A2968" i="14"/>
  <c r="A2969" i="14"/>
  <c r="A2970" i="14"/>
  <c r="A2971" i="14"/>
  <c r="A2972" i="14"/>
  <c r="A2973" i="14"/>
  <c r="A2974" i="14"/>
  <c r="A2975" i="14"/>
  <c r="A2976" i="14"/>
  <c r="A2977" i="14"/>
  <c r="A2978" i="14"/>
  <c r="A2979" i="14"/>
  <c r="A2980" i="14"/>
  <c r="A2981" i="14"/>
  <c r="A2982" i="14"/>
  <c r="A2983" i="14"/>
  <c r="A2984" i="14"/>
  <c r="A2985" i="14"/>
  <c r="A2986" i="14"/>
  <c r="A2987" i="14"/>
  <c r="A2988" i="14"/>
  <c r="A2989" i="14"/>
  <c r="A2990" i="14"/>
  <c r="A2991" i="14"/>
  <c r="A2992" i="14"/>
  <c r="A2993" i="14"/>
  <c r="A2994" i="14"/>
  <c r="A2995" i="14"/>
  <c r="A2996" i="14"/>
  <c r="A2997" i="14"/>
  <c r="A2998" i="14"/>
  <c r="A2999" i="14"/>
  <c r="A3000" i="14"/>
  <c r="A3001" i="14"/>
  <c r="A3002" i="14"/>
  <c r="A3003" i="14"/>
  <c r="A3004" i="14"/>
  <c r="A3005" i="14"/>
  <c r="A3006" i="14"/>
  <c r="A3007" i="14"/>
  <c r="A3008" i="14"/>
  <c r="A3009" i="14"/>
  <c r="A3010" i="14"/>
  <c r="A3011" i="14"/>
  <c r="A3012" i="14"/>
  <c r="A3013" i="14"/>
  <c r="A3014" i="14"/>
  <c r="A3015" i="14"/>
  <c r="A3016" i="14"/>
  <c r="A3017" i="14"/>
  <c r="A3018" i="14"/>
  <c r="A3019" i="14"/>
  <c r="A3020" i="14"/>
  <c r="A3021" i="14"/>
  <c r="A3022" i="14"/>
  <c r="A3023" i="14"/>
  <c r="A3024" i="14"/>
  <c r="A3025" i="14"/>
  <c r="A3026" i="14"/>
  <c r="A3027" i="14"/>
  <c r="A3028" i="14"/>
  <c r="A3029" i="14"/>
  <c r="A3030" i="14"/>
  <c r="A3031" i="14"/>
  <c r="A3032" i="14"/>
  <c r="A3033" i="14"/>
  <c r="A3034" i="14"/>
  <c r="A3035" i="14"/>
  <c r="A3036" i="14"/>
  <c r="A3037" i="14"/>
  <c r="A3038" i="14"/>
  <c r="A3039" i="14"/>
  <c r="A3040" i="14"/>
  <c r="A3041" i="14"/>
  <c r="A3042" i="14"/>
  <c r="A3043" i="14"/>
  <c r="A3044" i="14"/>
  <c r="A3045" i="14"/>
  <c r="A3046" i="14"/>
  <c r="A3047" i="14"/>
  <c r="A3048" i="14"/>
  <c r="A3049" i="14"/>
  <c r="A3050" i="14"/>
  <c r="A3051" i="14"/>
  <c r="A3052" i="14"/>
  <c r="A3053" i="14"/>
  <c r="A3054" i="14"/>
  <c r="A3055" i="14"/>
  <c r="A3056" i="14"/>
  <c r="A3057" i="14"/>
  <c r="A3058" i="14"/>
  <c r="A3059" i="14"/>
  <c r="A3060" i="14"/>
  <c r="A3061" i="14"/>
  <c r="A3062" i="14"/>
  <c r="A3063" i="14"/>
  <c r="A3064" i="14"/>
  <c r="A3065" i="14"/>
  <c r="A3066" i="14"/>
  <c r="A3067" i="14"/>
  <c r="A3068" i="14"/>
  <c r="A3069" i="14"/>
  <c r="A3070" i="14"/>
  <c r="A3071" i="14"/>
  <c r="A3072" i="14"/>
  <c r="A3073" i="14"/>
  <c r="A3074" i="14"/>
  <c r="A3075" i="14"/>
  <c r="A3076" i="14"/>
  <c r="A3077" i="14"/>
  <c r="A3078" i="14"/>
  <c r="A3079" i="14"/>
  <c r="A3080" i="14"/>
  <c r="A3081" i="14"/>
  <c r="A3082" i="14"/>
  <c r="A3083" i="14"/>
  <c r="A3084" i="14"/>
  <c r="A3085" i="14"/>
  <c r="A3086" i="14"/>
  <c r="A3087" i="14"/>
  <c r="A3088" i="14"/>
  <c r="A3089" i="14"/>
  <c r="A3090" i="14"/>
  <c r="A3091" i="14"/>
  <c r="A3092" i="14"/>
  <c r="A3093" i="14"/>
  <c r="A3094" i="14"/>
  <c r="A3095" i="14"/>
  <c r="A3096" i="14"/>
  <c r="A3097" i="14"/>
  <c r="A3098" i="14"/>
  <c r="A3099" i="14"/>
  <c r="A3100" i="14"/>
  <c r="A3101" i="14"/>
  <c r="A3102" i="14"/>
  <c r="A3103" i="14"/>
  <c r="A3104" i="14"/>
  <c r="A3105" i="14"/>
  <c r="A3106" i="14"/>
  <c r="A3107" i="14"/>
  <c r="A3108" i="14"/>
  <c r="A3109" i="14"/>
  <c r="A3110" i="14"/>
  <c r="A3111" i="14"/>
  <c r="A3112" i="14"/>
  <c r="A3113" i="14"/>
  <c r="A3114" i="14"/>
  <c r="A3115" i="14"/>
  <c r="A3116" i="14"/>
  <c r="A3117" i="14"/>
  <c r="A3118" i="14"/>
  <c r="A3119" i="14"/>
  <c r="A3120" i="14"/>
  <c r="A3121" i="14"/>
  <c r="A3122" i="14"/>
  <c r="A3123" i="14"/>
  <c r="A3124" i="14"/>
  <c r="A3125" i="14"/>
  <c r="A3126" i="14"/>
  <c r="A3127" i="14"/>
  <c r="A3128" i="14"/>
  <c r="A3129" i="14"/>
  <c r="A3130" i="14"/>
  <c r="A3131" i="14"/>
  <c r="A3132" i="14"/>
  <c r="A3133" i="14"/>
  <c r="A3134" i="14"/>
  <c r="A3135" i="14"/>
  <c r="A3136" i="14"/>
  <c r="A3137" i="14"/>
  <c r="A3138" i="14"/>
  <c r="A3139" i="14"/>
  <c r="A3140" i="14"/>
  <c r="A3141" i="14"/>
  <c r="A3142" i="14"/>
  <c r="A3143" i="14"/>
  <c r="A3144" i="14"/>
  <c r="A3145" i="14"/>
  <c r="A3146" i="14"/>
  <c r="A3147" i="14"/>
  <c r="A3148" i="14"/>
  <c r="A3149" i="14"/>
  <c r="A3150" i="14"/>
  <c r="A3151" i="14"/>
  <c r="A3152" i="14"/>
  <c r="A3153" i="14"/>
  <c r="A3154" i="14"/>
  <c r="A3155" i="14"/>
  <c r="A3156" i="14"/>
  <c r="A3157" i="14"/>
  <c r="A3158" i="14"/>
  <c r="A3159" i="14"/>
  <c r="A3160" i="14"/>
  <c r="A3161" i="14"/>
  <c r="A3162" i="14"/>
  <c r="A3163" i="14"/>
  <c r="A3164" i="14"/>
  <c r="A3165" i="14"/>
  <c r="A3166" i="14"/>
  <c r="A3167" i="14"/>
  <c r="A3168" i="14"/>
  <c r="A3169" i="14"/>
  <c r="A3170" i="14"/>
  <c r="A3171" i="14"/>
  <c r="A3172" i="14"/>
  <c r="A3173" i="14"/>
  <c r="A3174" i="14"/>
  <c r="A3175" i="14"/>
  <c r="A3176" i="14"/>
  <c r="A3177" i="14"/>
  <c r="A3178" i="14"/>
  <c r="A3179" i="14"/>
  <c r="A3180" i="14"/>
  <c r="A3181" i="14"/>
  <c r="A3182" i="14"/>
  <c r="A3183" i="14"/>
  <c r="A3184" i="14"/>
  <c r="A3185" i="14"/>
  <c r="A3186" i="14"/>
  <c r="A3187" i="14"/>
  <c r="A3188" i="14"/>
  <c r="A3189" i="14"/>
  <c r="A3190" i="14"/>
  <c r="A3191" i="14"/>
  <c r="A3192" i="14"/>
  <c r="A3193" i="14"/>
  <c r="A3194" i="14"/>
  <c r="A3195" i="14"/>
  <c r="A3196" i="14"/>
  <c r="A3197" i="14"/>
  <c r="A3198" i="14"/>
  <c r="A3199" i="14"/>
  <c r="A3200" i="14"/>
  <c r="A3201" i="14"/>
  <c r="A3202" i="14"/>
  <c r="A3203" i="14"/>
  <c r="A3204" i="14"/>
  <c r="A3205" i="14"/>
  <c r="A3206" i="14"/>
  <c r="A3207" i="14"/>
  <c r="A3208" i="14"/>
  <c r="A3209" i="14"/>
  <c r="A3210" i="14"/>
  <c r="A3211" i="14"/>
  <c r="A3212" i="14"/>
  <c r="A3213" i="14"/>
  <c r="A3214" i="14"/>
  <c r="A3215" i="14"/>
  <c r="A3216" i="14"/>
  <c r="A3217" i="14"/>
  <c r="A3218" i="14"/>
  <c r="A3219" i="14"/>
  <c r="A3220" i="14"/>
  <c r="A3221" i="14"/>
  <c r="A3222" i="14"/>
  <c r="A3223" i="14"/>
  <c r="A3224" i="14"/>
  <c r="A3225" i="14"/>
  <c r="A3226" i="14"/>
  <c r="A3227" i="14"/>
  <c r="A3228" i="14"/>
  <c r="A3229" i="14"/>
  <c r="A3230" i="14"/>
  <c r="A3231" i="14"/>
  <c r="A3232" i="14"/>
  <c r="A3233" i="14"/>
  <c r="A3234" i="14"/>
  <c r="A3235" i="14"/>
  <c r="A3236" i="14"/>
  <c r="A3237" i="14"/>
  <c r="A3238" i="14"/>
  <c r="A3239" i="14"/>
  <c r="A3240" i="14"/>
  <c r="A3241" i="14"/>
  <c r="A3242" i="14"/>
  <c r="A3243" i="14"/>
  <c r="A3244" i="14"/>
  <c r="A3245" i="14"/>
  <c r="A3246" i="14"/>
  <c r="A3247" i="14"/>
  <c r="A3248" i="14"/>
  <c r="A3249" i="14"/>
  <c r="A3250" i="14"/>
  <c r="A3251" i="14"/>
  <c r="A3252" i="14"/>
  <c r="A3253" i="14"/>
  <c r="A3254" i="14"/>
  <c r="A3255" i="14"/>
  <c r="A3256" i="14"/>
  <c r="A3257" i="14"/>
  <c r="A3258" i="14"/>
  <c r="A3259" i="14"/>
  <c r="A3260" i="14"/>
  <c r="A3261" i="14"/>
  <c r="A3262" i="14"/>
  <c r="A3263" i="14"/>
  <c r="A3264" i="14"/>
  <c r="A3265" i="14"/>
  <c r="A3266" i="14"/>
  <c r="A3267" i="14"/>
  <c r="A3268" i="14"/>
  <c r="A3269" i="14"/>
  <c r="A3270" i="14"/>
  <c r="A3271" i="14"/>
  <c r="A3272" i="14"/>
  <c r="A3273" i="14"/>
  <c r="A3274" i="14"/>
  <c r="A3275" i="14"/>
  <c r="A3276" i="14"/>
  <c r="A3277" i="14"/>
  <c r="A3278" i="14"/>
  <c r="A3279" i="14"/>
  <c r="A3280" i="14"/>
  <c r="A3281" i="14"/>
  <c r="A3282" i="14"/>
  <c r="A3283" i="14"/>
  <c r="A3284" i="14"/>
  <c r="A3285" i="14"/>
  <c r="A3286" i="14"/>
  <c r="A3287" i="14"/>
  <c r="A3288" i="14"/>
  <c r="A3289" i="14"/>
  <c r="A3290" i="14"/>
  <c r="A3291" i="14"/>
  <c r="A3292" i="14"/>
  <c r="A3293" i="14"/>
  <c r="A3294" i="14"/>
  <c r="A3295" i="14"/>
  <c r="A3296" i="14"/>
  <c r="A3297" i="14"/>
  <c r="A3298" i="14"/>
  <c r="A3299" i="14"/>
  <c r="A3300" i="14"/>
  <c r="A3301" i="14"/>
  <c r="A3302" i="14"/>
  <c r="A3303" i="14"/>
  <c r="A3304" i="14"/>
  <c r="A3305" i="14"/>
  <c r="A3306" i="14"/>
  <c r="A3307" i="14"/>
  <c r="A3308" i="14"/>
  <c r="A3309" i="14"/>
  <c r="A3310" i="14"/>
  <c r="A3311" i="14"/>
  <c r="A3312" i="14"/>
  <c r="A3313" i="14"/>
  <c r="A3314" i="14"/>
  <c r="A3315" i="14"/>
  <c r="A3316" i="14"/>
  <c r="A3317" i="14"/>
  <c r="A3318" i="14"/>
  <c r="A3319" i="14"/>
  <c r="A3320" i="14"/>
  <c r="A3321" i="14"/>
  <c r="A3322" i="14"/>
  <c r="A3323" i="14"/>
  <c r="A3324" i="14"/>
  <c r="A3325" i="14"/>
  <c r="A3326" i="14"/>
  <c r="A3327" i="14"/>
  <c r="A3328" i="14"/>
  <c r="A3329" i="14"/>
  <c r="A3330" i="14"/>
  <c r="A3331" i="14"/>
  <c r="A3332" i="14"/>
  <c r="A3333" i="14"/>
  <c r="A3334" i="14"/>
  <c r="A3335" i="14"/>
  <c r="A3336" i="14"/>
  <c r="A3337" i="14"/>
  <c r="A3338" i="14"/>
  <c r="A3339" i="14"/>
  <c r="A3340" i="14"/>
  <c r="A3341" i="14"/>
  <c r="A3342" i="14"/>
  <c r="A3343" i="14"/>
  <c r="A3344" i="14"/>
  <c r="A3345" i="14"/>
  <c r="A3346" i="14"/>
  <c r="A3347" i="14"/>
  <c r="A3348" i="14"/>
  <c r="A3349" i="14"/>
  <c r="A3350" i="14"/>
  <c r="A3351" i="14"/>
  <c r="A3352" i="14"/>
  <c r="A3353" i="14"/>
  <c r="A3354" i="14"/>
  <c r="A3355" i="14"/>
  <c r="A3356" i="14"/>
  <c r="A3357" i="14"/>
  <c r="A3358" i="14"/>
  <c r="A3359" i="14"/>
  <c r="A3360" i="14"/>
  <c r="A3361" i="14"/>
  <c r="A3362" i="14"/>
  <c r="A3363" i="14"/>
  <c r="A3364" i="14"/>
  <c r="A3365" i="14"/>
  <c r="A3366" i="14"/>
  <c r="A3367" i="14"/>
  <c r="A3368" i="14"/>
  <c r="A3369" i="14"/>
  <c r="A3370" i="14"/>
  <c r="A3371" i="14"/>
  <c r="A3372" i="14"/>
  <c r="A3373" i="14"/>
  <c r="A3374" i="14"/>
  <c r="A3375" i="14"/>
  <c r="A3376" i="14"/>
  <c r="A3377" i="14"/>
  <c r="A3378" i="14"/>
  <c r="A3379" i="14"/>
  <c r="A3380" i="14"/>
  <c r="A3381" i="14"/>
  <c r="A3382" i="14"/>
  <c r="A3383" i="14"/>
  <c r="A3384" i="14"/>
  <c r="A3385" i="14"/>
  <c r="A3386" i="14"/>
  <c r="A3387" i="14"/>
  <c r="A3388" i="14"/>
  <c r="A3389" i="14"/>
  <c r="A3390" i="14"/>
  <c r="A3391" i="14"/>
  <c r="A3392" i="14"/>
  <c r="A3393" i="14"/>
  <c r="A3394" i="14"/>
  <c r="A3395" i="14"/>
  <c r="A3396" i="14"/>
  <c r="A3397" i="14"/>
  <c r="A3398" i="14"/>
  <c r="A3399" i="14"/>
  <c r="A3400" i="14"/>
  <c r="A3401" i="14"/>
  <c r="A3402" i="14"/>
  <c r="A3403" i="14"/>
  <c r="A3404" i="14"/>
  <c r="A3405" i="14"/>
  <c r="A3406" i="14"/>
  <c r="A3407" i="14"/>
  <c r="A3408" i="14"/>
  <c r="A3409" i="14"/>
  <c r="A3410" i="14"/>
  <c r="A3411" i="14"/>
  <c r="A3412" i="14"/>
  <c r="A3413" i="14"/>
  <c r="A3414" i="14"/>
  <c r="A3415" i="14"/>
  <c r="A3416" i="14"/>
  <c r="A3417" i="14"/>
  <c r="A3418" i="14"/>
  <c r="A3419" i="14"/>
  <c r="A3420" i="14"/>
  <c r="A3421" i="14"/>
  <c r="A3422" i="14"/>
  <c r="A3423" i="14"/>
  <c r="A3424" i="14"/>
  <c r="A3425" i="14"/>
  <c r="A3426" i="14"/>
  <c r="A3427" i="14"/>
  <c r="A3428" i="14"/>
  <c r="A3429" i="14"/>
  <c r="A3430" i="14"/>
  <c r="A3431" i="14"/>
  <c r="A3432" i="14"/>
  <c r="A3433" i="14"/>
  <c r="A3434" i="14"/>
  <c r="A3435" i="14"/>
  <c r="A3436" i="14"/>
  <c r="A3437" i="14"/>
  <c r="A3438" i="14"/>
  <c r="A3439" i="14"/>
  <c r="A3440" i="14"/>
  <c r="A3441" i="14"/>
  <c r="A3442" i="14"/>
  <c r="A3443" i="14"/>
  <c r="A3444" i="14"/>
  <c r="A3445" i="14"/>
  <c r="A3446" i="14"/>
  <c r="A3447" i="14"/>
  <c r="A3448" i="14"/>
  <c r="A3449" i="14"/>
  <c r="A3450" i="14"/>
  <c r="A3451" i="14"/>
  <c r="A3452" i="14"/>
  <c r="A3453" i="14"/>
  <c r="A3454" i="14"/>
  <c r="A3455" i="14"/>
  <c r="A3456" i="14"/>
  <c r="A3457" i="14"/>
  <c r="A3458" i="14"/>
  <c r="A3459" i="14"/>
  <c r="A3460" i="14"/>
  <c r="A3461" i="14"/>
  <c r="A3462" i="14"/>
  <c r="A3463" i="14"/>
  <c r="A3464" i="14"/>
  <c r="A3465" i="14"/>
  <c r="A3466" i="14"/>
  <c r="A3467" i="14"/>
  <c r="A3468" i="14"/>
  <c r="A3469" i="14"/>
  <c r="A3470" i="14"/>
  <c r="A3471" i="14"/>
  <c r="A3472" i="14"/>
  <c r="A3473" i="14"/>
  <c r="A3474" i="14"/>
  <c r="A3475" i="14"/>
  <c r="A3476" i="14"/>
  <c r="A3477" i="14"/>
  <c r="A3478" i="14"/>
  <c r="A3479" i="14"/>
  <c r="A3480" i="14"/>
  <c r="A3481" i="14"/>
  <c r="A3482" i="14"/>
  <c r="A3483" i="14"/>
  <c r="A3484" i="14"/>
  <c r="A3485" i="14"/>
  <c r="A3486" i="14"/>
  <c r="A3487" i="14"/>
  <c r="A3488" i="14"/>
  <c r="A3489" i="14"/>
  <c r="A3490" i="14"/>
  <c r="A3491" i="14"/>
  <c r="A3492" i="14"/>
  <c r="A3493" i="14"/>
  <c r="A3494" i="14"/>
  <c r="A3495" i="14"/>
  <c r="A3496" i="14"/>
  <c r="A3497" i="14"/>
  <c r="A3498" i="14"/>
  <c r="A3499" i="14"/>
  <c r="A3500" i="14"/>
  <c r="A3501" i="14"/>
  <c r="A3502" i="14"/>
  <c r="A3503" i="14"/>
  <c r="A3504" i="14"/>
  <c r="A3505" i="14"/>
  <c r="A3506" i="14"/>
  <c r="A3507" i="14"/>
  <c r="A3508" i="14"/>
  <c r="A3509" i="14"/>
  <c r="A3510" i="14"/>
  <c r="A3511" i="14"/>
  <c r="A3512" i="14"/>
  <c r="A3513" i="14"/>
  <c r="A3514" i="14"/>
  <c r="A3515" i="14"/>
  <c r="A3516" i="14"/>
  <c r="A3517" i="14"/>
  <c r="A3518" i="14"/>
  <c r="A3519" i="14"/>
  <c r="A3520" i="14"/>
  <c r="A3521" i="14"/>
  <c r="A3522" i="14"/>
  <c r="A3523" i="14"/>
  <c r="A3524" i="14"/>
  <c r="A3525" i="14"/>
  <c r="A3526" i="14"/>
  <c r="A3527" i="14"/>
  <c r="A3528" i="14"/>
  <c r="A3529" i="14"/>
  <c r="A3530" i="14"/>
  <c r="A3531" i="14"/>
  <c r="A3532" i="14"/>
  <c r="A3533" i="14"/>
  <c r="A3534" i="14"/>
  <c r="A3535" i="14"/>
  <c r="A3536" i="14"/>
  <c r="A3537" i="14"/>
  <c r="A3538" i="14"/>
  <c r="A3539" i="14"/>
  <c r="A3540" i="14"/>
  <c r="A3541" i="14"/>
  <c r="A3542" i="14"/>
  <c r="A3543" i="14"/>
  <c r="A3544" i="14"/>
  <c r="A3545" i="14"/>
  <c r="A3546" i="14"/>
  <c r="A3547" i="14"/>
  <c r="A3548" i="14"/>
  <c r="A3549" i="14"/>
  <c r="A3550" i="14"/>
  <c r="A3551" i="14"/>
  <c r="A3552" i="14"/>
  <c r="A3553" i="14"/>
  <c r="A3554" i="14"/>
  <c r="A3555" i="14"/>
  <c r="A3556" i="14"/>
  <c r="A3557" i="14"/>
  <c r="A3558" i="14"/>
  <c r="A3559" i="14"/>
  <c r="A3560" i="14"/>
  <c r="A3561" i="14"/>
  <c r="A3562" i="14"/>
  <c r="A3563" i="14"/>
  <c r="A3564" i="14"/>
  <c r="A3565" i="14"/>
  <c r="A3566" i="14"/>
  <c r="A3567" i="14"/>
  <c r="A3568" i="14"/>
  <c r="A3569" i="14"/>
  <c r="A3570" i="14"/>
  <c r="A3571" i="14"/>
  <c r="A3572" i="14"/>
  <c r="A3573" i="14"/>
  <c r="A3574" i="14"/>
  <c r="A3575" i="14"/>
  <c r="A3576" i="14"/>
  <c r="A3577" i="14"/>
  <c r="A3578" i="14"/>
  <c r="A3579" i="14"/>
  <c r="A3580" i="14"/>
  <c r="A3581" i="14"/>
  <c r="A3582" i="14"/>
  <c r="A3583" i="14"/>
  <c r="A3584" i="14"/>
  <c r="A3585" i="14"/>
  <c r="A3586" i="14"/>
  <c r="A3587" i="14"/>
  <c r="A3588" i="14"/>
  <c r="A3589" i="14"/>
  <c r="A3590" i="14"/>
  <c r="A3591" i="14"/>
  <c r="A3592" i="14"/>
  <c r="A3593" i="14"/>
  <c r="A3594" i="14"/>
  <c r="A3595" i="14"/>
  <c r="A3596" i="14"/>
  <c r="A3597" i="14"/>
  <c r="A3598" i="14"/>
  <c r="A3599" i="14"/>
  <c r="A3600" i="14"/>
  <c r="A3601" i="14"/>
  <c r="A3602" i="14"/>
  <c r="A3603" i="14"/>
  <c r="A3604" i="14"/>
  <c r="A3605" i="14"/>
  <c r="A3606" i="14"/>
  <c r="A3607" i="14"/>
  <c r="A3608" i="14"/>
  <c r="A3609" i="14"/>
  <c r="A3610" i="14"/>
  <c r="A3611" i="14"/>
  <c r="A3612" i="14"/>
  <c r="A3613" i="14"/>
  <c r="A3614" i="14"/>
  <c r="A3615" i="14"/>
  <c r="A3616" i="14"/>
  <c r="A3617" i="14"/>
  <c r="A3618" i="14"/>
  <c r="A3619" i="14"/>
  <c r="A3620" i="14"/>
  <c r="A3621" i="14"/>
  <c r="A3622" i="14"/>
  <c r="A3623" i="14"/>
  <c r="A3624" i="14"/>
  <c r="A3625" i="14"/>
  <c r="A3626" i="14"/>
  <c r="A3627" i="14"/>
  <c r="A3628" i="14"/>
  <c r="A3629" i="14"/>
  <c r="A3630" i="14"/>
  <c r="A3631" i="14"/>
  <c r="A3632" i="14"/>
  <c r="A3633" i="14"/>
  <c r="A3634" i="14"/>
  <c r="A3635" i="14"/>
  <c r="A3636" i="14"/>
  <c r="A3637" i="14"/>
  <c r="A3638" i="14"/>
  <c r="A3639" i="14"/>
  <c r="A3640" i="14"/>
  <c r="A3641" i="14"/>
  <c r="A3642" i="14"/>
  <c r="A3643" i="14"/>
  <c r="A3644" i="14"/>
  <c r="A3645" i="14"/>
  <c r="A3646" i="14"/>
  <c r="A3647" i="14"/>
  <c r="A3648" i="14"/>
  <c r="A3649" i="14"/>
  <c r="A3650" i="14"/>
  <c r="A3651" i="14"/>
  <c r="A3652" i="14"/>
  <c r="A3653" i="14"/>
  <c r="A3654" i="14"/>
  <c r="A3655" i="14"/>
  <c r="A3656" i="14"/>
  <c r="A3657" i="14"/>
  <c r="A3658" i="14"/>
  <c r="A3659" i="14"/>
  <c r="A3660" i="14"/>
  <c r="A3661" i="14"/>
  <c r="A3662" i="14"/>
  <c r="A3663" i="14"/>
  <c r="A3664" i="14"/>
  <c r="A3665" i="14"/>
  <c r="A3666" i="14"/>
  <c r="A3667" i="14"/>
  <c r="A3668" i="14"/>
  <c r="A3669" i="14"/>
  <c r="A3670" i="14"/>
  <c r="A3671" i="14"/>
  <c r="A3672" i="14"/>
  <c r="A3673" i="14"/>
  <c r="A3674" i="14"/>
  <c r="A3675" i="14"/>
  <c r="A3676" i="14"/>
  <c r="A3677" i="14"/>
  <c r="A3678" i="14"/>
  <c r="A3679" i="14"/>
  <c r="A3680" i="14"/>
  <c r="A3681" i="14"/>
  <c r="A3682" i="14"/>
  <c r="A3683" i="14"/>
  <c r="A3684" i="14"/>
  <c r="A3685" i="14"/>
  <c r="A3686" i="14"/>
  <c r="A3687" i="14"/>
  <c r="A3688" i="14"/>
  <c r="A3689" i="14"/>
  <c r="A3690" i="14"/>
  <c r="A3691" i="14"/>
  <c r="A3692" i="14"/>
  <c r="A3693" i="14"/>
  <c r="A3694" i="14"/>
  <c r="A3695" i="14"/>
  <c r="A3696" i="14"/>
  <c r="A3697" i="14"/>
  <c r="A3698" i="14"/>
  <c r="A3699" i="14"/>
  <c r="A3700" i="14"/>
  <c r="A3701" i="14"/>
  <c r="A3702" i="14"/>
  <c r="A3703" i="14"/>
  <c r="A3704" i="14"/>
  <c r="A3705" i="14"/>
  <c r="A3706" i="14"/>
  <c r="A3707" i="14"/>
  <c r="A3708" i="14"/>
  <c r="A3709" i="14"/>
  <c r="A3710" i="14"/>
  <c r="A3711" i="14"/>
  <c r="A3712" i="14"/>
  <c r="A3713" i="14"/>
  <c r="A3714" i="14"/>
  <c r="A3715" i="14"/>
  <c r="A3716" i="14"/>
  <c r="A3717" i="14"/>
  <c r="A3718" i="14"/>
  <c r="A3719" i="14"/>
  <c r="A3720" i="14"/>
  <c r="A3721" i="14"/>
  <c r="A3722" i="14"/>
  <c r="A3723" i="14"/>
  <c r="A3724" i="14"/>
  <c r="A3725" i="14"/>
  <c r="A3726" i="14"/>
  <c r="A3727" i="14"/>
  <c r="A3728" i="14"/>
  <c r="A3729" i="14"/>
  <c r="A3730" i="14"/>
  <c r="A3731" i="14"/>
  <c r="A3732" i="14"/>
  <c r="A3733" i="14"/>
  <c r="A3734" i="14"/>
  <c r="A3735" i="14"/>
  <c r="A3736" i="14"/>
  <c r="A3737" i="14"/>
  <c r="A3738" i="14"/>
  <c r="A3739" i="14"/>
  <c r="A3740" i="14"/>
  <c r="A3741" i="14"/>
  <c r="A3742" i="14"/>
  <c r="A3743" i="14"/>
  <c r="A3744" i="14"/>
  <c r="A3745" i="14"/>
  <c r="A3746" i="14"/>
  <c r="A3747" i="14"/>
  <c r="A3748" i="14"/>
  <c r="A3749" i="14"/>
  <c r="A3750" i="14"/>
  <c r="A3751" i="14"/>
  <c r="A3752" i="14"/>
  <c r="A3753" i="14"/>
  <c r="A3754" i="14"/>
  <c r="A3755" i="14"/>
  <c r="A3756" i="14"/>
  <c r="A3757" i="14"/>
  <c r="A3758" i="14"/>
  <c r="A3759" i="14"/>
  <c r="A3760" i="14"/>
  <c r="A3761" i="14"/>
  <c r="A3762" i="14"/>
  <c r="A3763" i="14"/>
  <c r="A3764" i="14"/>
  <c r="A3765" i="14"/>
  <c r="A3766" i="14"/>
  <c r="A3767" i="14"/>
  <c r="A3768" i="14"/>
  <c r="A3769" i="14"/>
  <c r="A3770" i="14"/>
  <c r="A3771" i="14"/>
  <c r="A3772" i="14"/>
  <c r="A3773" i="14"/>
  <c r="A3774" i="14"/>
  <c r="A3775" i="14"/>
  <c r="A3776" i="14"/>
  <c r="A3777" i="14"/>
  <c r="A3778" i="14"/>
  <c r="A3779" i="14"/>
  <c r="A3780" i="14"/>
  <c r="A3781" i="14"/>
  <c r="A3782" i="14"/>
  <c r="A3783" i="14"/>
  <c r="A3784" i="14"/>
  <c r="A3785" i="14"/>
  <c r="A3786" i="14"/>
  <c r="A3787" i="14"/>
  <c r="A3788" i="14"/>
  <c r="A3789" i="14"/>
  <c r="A3790" i="14"/>
  <c r="A3791" i="14"/>
  <c r="A3792" i="14"/>
  <c r="A3793" i="14"/>
  <c r="A3794" i="14"/>
  <c r="A3795" i="14"/>
  <c r="A3796" i="14"/>
  <c r="A3797" i="14"/>
  <c r="A3798" i="14"/>
  <c r="A3799" i="14"/>
  <c r="A3800" i="14"/>
  <c r="A3801" i="14"/>
  <c r="A3802" i="14"/>
  <c r="A3803" i="14"/>
  <c r="A3804" i="14"/>
  <c r="A3805" i="14"/>
  <c r="A3806" i="14"/>
  <c r="A3807" i="14"/>
  <c r="A3808" i="14"/>
  <c r="A3809" i="14"/>
  <c r="A3810" i="14"/>
  <c r="A3811" i="14"/>
  <c r="A3812" i="14"/>
  <c r="A3813" i="14"/>
  <c r="A3814" i="14"/>
  <c r="A3815" i="14"/>
  <c r="A3816" i="14"/>
  <c r="A3817" i="14"/>
  <c r="A3818" i="14"/>
  <c r="A3819" i="14"/>
  <c r="A3820" i="14"/>
  <c r="A3821" i="14"/>
  <c r="A3822" i="14"/>
  <c r="A3823" i="14"/>
  <c r="A3824" i="14"/>
  <c r="A3825" i="14"/>
  <c r="A3826" i="14"/>
  <c r="A3827" i="14"/>
  <c r="A3828" i="14"/>
  <c r="A3829" i="14"/>
  <c r="A3830" i="14"/>
  <c r="A3831" i="14"/>
  <c r="A3832" i="14"/>
  <c r="A3833" i="14"/>
  <c r="A3834" i="14"/>
  <c r="A3835" i="14"/>
  <c r="A3836" i="14"/>
  <c r="A3837" i="14"/>
  <c r="A3838" i="14"/>
  <c r="A3839" i="14"/>
  <c r="A3840" i="14"/>
  <c r="A3841" i="14"/>
  <c r="A3842" i="14"/>
  <c r="A3843" i="14"/>
  <c r="A3844" i="14"/>
  <c r="A3845" i="14"/>
  <c r="A3846" i="14"/>
  <c r="A3847" i="14"/>
  <c r="A3848" i="14"/>
  <c r="A3849" i="14"/>
  <c r="A3850" i="14"/>
  <c r="A3851" i="14"/>
  <c r="A3852" i="14"/>
  <c r="A3853" i="14"/>
  <c r="A3854" i="14"/>
  <c r="A3855" i="14"/>
  <c r="A3856" i="14"/>
  <c r="A3857" i="14"/>
  <c r="A3858" i="14"/>
  <c r="A3859" i="14"/>
  <c r="A3860" i="14"/>
  <c r="A3861" i="14"/>
  <c r="A3862" i="14"/>
  <c r="A3863" i="14"/>
  <c r="A3864" i="14"/>
  <c r="A3865" i="14"/>
  <c r="A3866" i="14"/>
  <c r="A3867" i="14"/>
  <c r="A3868" i="14"/>
  <c r="A3869" i="14"/>
  <c r="A3870" i="14"/>
  <c r="A3871" i="14"/>
  <c r="A3872" i="14"/>
  <c r="A3873" i="14"/>
  <c r="A3874" i="14"/>
  <c r="A3875" i="14"/>
  <c r="A3876" i="14"/>
  <c r="A3877" i="14"/>
  <c r="A3878" i="14"/>
  <c r="A3879" i="14"/>
  <c r="A3880" i="14"/>
  <c r="A3881" i="14"/>
  <c r="A3882" i="14"/>
  <c r="A3883" i="14"/>
  <c r="A3884" i="14"/>
  <c r="A3885" i="14"/>
  <c r="A3886" i="14"/>
  <c r="A3887" i="14"/>
  <c r="A3888" i="14"/>
  <c r="A3889" i="14"/>
  <c r="A3890" i="14"/>
  <c r="A3891" i="14"/>
  <c r="A3892" i="14"/>
  <c r="A3893" i="14"/>
  <c r="A3894" i="14"/>
  <c r="A3895" i="14"/>
  <c r="A3896" i="14"/>
  <c r="A3897" i="14"/>
  <c r="A3898" i="14"/>
  <c r="A3899" i="14"/>
  <c r="A3900" i="14"/>
  <c r="A3901" i="14"/>
  <c r="A3902" i="14"/>
  <c r="A3903" i="14"/>
  <c r="A3904" i="14"/>
  <c r="A3905" i="14"/>
  <c r="A3906" i="14"/>
  <c r="A3907" i="14"/>
  <c r="A3908" i="14"/>
  <c r="A3909" i="14"/>
  <c r="A3910" i="14"/>
  <c r="A3911" i="14"/>
  <c r="A3912" i="14"/>
  <c r="A3913" i="14"/>
  <c r="A3914" i="14"/>
  <c r="A3915" i="14"/>
  <c r="A3916" i="14"/>
  <c r="A3917" i="14"/>
  <c r="A3918" i="14"/>
  <c r="A3919" i="14"/>
  <c r="A3920" i="14"/>
  <c r="A3921" i="14"/>
  <c r="A3922" i="14"/>
  <c r="A3923" i="14"/>
  <c r="A3924" i="14"/>
  <c r="A3925" i="14"/>
  <c r="A3926" i="14"/>
  <c r="A3927" i="14"/>
  <c r="A3928" i="14"/>
  <c r="A3929" i="14"/>
  <c r="A3930" i="14"/>
  <c r="A3931" i="14"/>
  <c r="A3932" i="14"/>
  <c r="A3933" i="14"/>
  <c r="A3934" i="14"/>
  <c r="A3935" i="14"/>
  <c r="A3936" i="14"/>
  <c r="A3937" i="14"/>
  <c r="A3938" i="14"/>
  <c r="A3939" i="14"/>
  <c r="A3940" i="14"/>
  <c r="A3941" i="14"/>
  <c r="A3942" i="14"/>
  <c r="A3943" i="14"/>
  <c r="A3944" i="14"/>
  <c r="A3945" i="14"/>
  <c r="A3946" i="14"/>
  <c r="A3947" i="14"/>
  <c r="A3948" i="14"/>
  <c r="A3949" i="14"/>
  <c r="A3950" i="14"/>
  <c r="A3951" i="14"/>
  <c r="A3952" i="14"/>
  <c r="A3953" i="14"/>
  <c r="A3954" i="14"/>
  <c r="A3955" i="14"/>
  <c r="A3956" i="14"/>
  <c r="A3957" i="14"/>
  <c r="A3958" i="14"/>
  <c r="A3959" i="14"/>
  <c r="A3960" i="14"/>
  <c r="A3961" i="14"/>
  <c r="A3962" i="14"/>
  <c r="A3963" i="14"/>
  <c r="A3964" i="14"/>
  <c r="A3965" i="14"/>
  <c r="A3966" i="14"/>
  <c r="A3967" i="14"/>
  <c r="A3968" i="14"/>
  <c r="A3969" i="14"/>
  <c r="A3970" i="14"/>
  <c r="A3971" i="14"/>
  <c r="A3972" i="14"/>
  <c r="A3973" i="14"/>
  <c r="A3974" i="14"/>
  <c r="A3975" i="14"/>
  <c r="A3976" i="14"/>
  <c r="A3977" i="14"/>
  <c r="A3978" i="14"/>
  <c r="A3979" i="14"/>
  <c r="A3980" i="14"/>
  <c r="A3981" i="14"/>
  <c r="A3982" i="14"/>
  <c r="A3983" i="14"/>
  <c r="A3984" i="14"/>
  <c r="A3985" i="14"/>
  <c r="A3986" i="14"/>
  <c r="A3987" i="14"/>
  <c r="A3988" i="14"/>
  <c r="A3989" i="14"/>
  <c r="A3990" i="14"/>
  <c r="A3991" i="14"/>
  <c r="A3992" i="14"/>
  <c r="A3993" i="14"/>
  <c r="A3994" i="14"/>
  <c r="A3995" i="14"/>
  <c r="A3996" i="14"/>
  <c r="A3997" i="14"/>
  <c r="A3998" i="14"/>
  <c r="A3999" i="14"/>
  <c r="A4000" i="14"/>
  <c r="A4001" i="14"/>
  <c r="A4002" i="14"/>
  <c r="A4003" i="14"/>
  <c r="A4004" i="14"/>
  <c r="A4005" i="14"/>
  <c r="A4006" i="14"/>
  <c r="A4007" i="14"/>
  <c r="A4008" i="14"/>
  <c r="A4009" i="14"/>
  <c r="A4010" i="14"/>
  <c r="A4011" i="14"/>
  <c r="A4012" i="14"/>
  <c r="A4013" i="14"/>
  <c r="A4014" i="14"/>
  <c r="A4015" i="14"/>
  <c r="A4016" i="14"/>
  <c r="A4017" i="14"/>
  <c r="A4018" i="14"/>
  <c r="A4019" i="14"/>
  <c r="A4020" i="14"/>
  <c r="A4021" i="14"/>
  <c r="A4022" i="14"/>
  <c r="A4023" i="14"/>
  <c r="A4024" i="14"/>
  <c r="A4025" i="14"/>
  <c r="A4026" i="14"/>
  <c r="A4027" i="14"/>
  <c r="A4028" i="14"/>
  <c r="A4029" i="14"/>
  <c r="A4030" i="14"/>
  <c r="A4031" i="14"/>
  <c r="A4032" i="14"/>
  <c r="A4033" i="14"/>
  <c r="A4034" i="14"/>
  <c r="A4035" i="14"/>
  <c r="A4036" i="14"/>
  <c r="A4037" i="14"/>
  <c r="A4038" i="14"/>
  <c r="A4039" i="14"/>
  <c r="A4040" i="14"/>
  <c r="A4041" i="14"/>
  <c r="A4042" i="14"/>
  <c r="A4043" i="14"/>
  <c r="A4044" i="14"/>
  <c r="A4045" i="14"/>
  <c r="A4046" i="14"/>
  <c r="A4047" i="14"/>
  <c r="A4048" i="14"/>
  <c r="A4049" i="14"/>
  <c r="A4050" i="14"/>
  <c r="A4051" i="14"/>
  <c r="A4052" i="14"/>
  <c r="A4053" i="14"/>
  <c r="A4054" i="14"/>
  <c r="A4055" i="14"/>
  <c r="A4056" i="14"/>
  <c r="A4057" i="14"/>
  <c r="A4058" i="14"/>
  <c r="A4059" i="14"/>
  <c r="A4060" i="14"/>
  <c r="A4061" i="14"/>
  <c r="A4062" i="14"/>
  <c r="A4063" i="14"/>
  <c r="A4064" i="14"/>
  <c r="A4065" i="14"/>
  <c r="A4066" i="14"/>
  <c r="A4067" i="14"/>
  <c r="A4068" i="14"/>
  <c r="A4069" i="14"/>
  <c r="A4070" i="14"/>
  <c r="A4071" i="14"/>
  <c r="A4072" i="14"/>
  <c r="A4073" i="14"/>
  <c r="A4074" i="14"/>
  <c r="A4075" i="14"/>
  <c r="A4076" i="14"/>
  <c r="A4077" i="14"/>
  <c r="A4078" i="14"/>
  <c r="A4079" i="14"/>
  <c r="A4080" i="14"/>
  <c r="A4081" i="14"/>
  <c r="A4082" i="14"/>
  <c r="A4083" i="14"/>
  <c r="A4084" i="14"/>
  <c r="A4085" i="14"/>
  <c r="A4086" i="14"/>
  <c r="A4087" i="14"/>
  <c r="A4088" i="14"/>
  <c r="A4089" i="14"/>
  <c r="A4090" i="14"/>
  <c r="A4091" i="14"/>
  <c r="A4092" i="14"/>
  <c r="A4093" i="14"/>
  <c r="A4094" i="14"/>
  <c r="A4095" i="14"/>
  <c r="A4096" i="14"/>
  <c r="A4097" i="14"/>
  <c r="A4098" i="14"/>
  <c r="A4099" i="14"/>
  <c r="A4100" i="14"/>
  <c r="A4101" i="14"/>
  <c r="A4102" i="14"/>
  <c r="A4103" i="14"/>
  <c r="A4104" i="14"/>
  <c r="A4105" i="14"/>
  <c r="A4106" i="14"/>
  <c r="A4107" i="14"/>
  <c r="A4108" i="14"/>
  <c r="A4109" i="14"/>
  <c r="A4110" i="14"/>
  <c r="A4111" i="14"/>
  <c r="A4112" i="14"/>
  <c r="A4113" i="14"/>
  <c r="A4114" i="14"/>
  <c r="A4115" i="14"/>
  <c r="A4116" i="14"/>
  <c r="A4117" i="14"/>
  <c r="A4118" i="14"/>
  <c r="A4119" i="14"/>
  <c r="A4120" i="14"/>
  <c r="A4121" i="14"/>
  <c r="A4122" i="14"/>
  <c r="A4123" i="14"/>
  <c r="A4124" i="14"/>
  <c r="A4125" i="14"/>
  <c r="A4126" i="14"/>
  <c r="A4127" i="14"/>
  <c r="A4128" i="14"/>
  <c r="A4129" i="14"/>
  <c r="A4130" i="14"/>
  <c r="A4131" i="14"/>
  <c r="A4132" i="14"/>
  <c r="A4133" i="14"/>
  <c r="A4134" i="14"/>
  <c r="A4135" i="14"/>
  <c r="A4136" i="14"/>
  <c r="A4137" i="14"/>
  <c r="A4138" i="14"/>
  <c r="A4139" i="14"/>
  <c r="A4140" i="14"/>
  <c r="A4141" i="14"/>
  <c r="A4142" i="14"/>
  <c r="A4143" i="14"/>
  <c r="A4144" i="14"/>
  <c r="A4145" i="14"/>
  <c r="A4146" i="14"/>
  <c r="A4147" i="14"/>
  <c r="A4148" i="14"/>
  <c r="A4149" i="14"/>
  <c r="A4150" i="14"/>
  <c r="A4151" i="14"/>
  <c r="A4152" i="14"/>
  <c r="A4153" i="14"/>
  <c r="A4154" i="14"/>
  <c r="A4155" i="14"/>
  <c r="A4156" i="14"/>
  <c r="A4157" i="14"/>
  <c r="A4158" i="14"/>
  <c r="A4159" i="14"/>
  <c r="A4160" i="14"/>
  <c r="A4161" i="14"/>
  <c r="A4162" i="14"/>
  <c r="A4163" i="14"/>
  <c r="A4164" i="14"/>
  <c r="A4165" i="14"/>
  <c r="A4166" i="14"/>
  <c r="A4167" i="14"/>
  <c r="A4168" i="14"/>
  <c r="A4169" i="14"/>
  <c r="A4170" i="14"/>
  <c r="A4171" i="14"/>
  <c r="A4172" i="14"/>
  <c r="A4173" i="14"/>
  <c r="A4174" i="14"/>
  <c r="A4175" i="14"/>
  <c r="A4176" i="14"/>
  <c r="A4177" i="14"/>
  <c r="A4178" i="14"/>
  <c r="A4179" i="14"/>
  <c r="A4180" i="14"/>
  <c r="A4181" i="14"/>
  <c r="A4182" i="14"/>
  <c r="A4183" i="14"/>
  <c r="A4184" i="14"/>
  <c r="A4185" i="14"/>
  <c r="A4186" i="14"/>
  <c r="A4187" i="14"/>
  <c r="A4188" i="14"/>
  <c r="A4189" i="14"/>
  <c r="A4190" i="14"/>
  <c r="A4191" i="14"/>
  <c r="A4192" i="14"/>
  <c r="A4193" i="14"/>
  <c r="A4194" i="14"/>
  <c r="A4195" i="14"/>
  <c r="A4196" i="14"/>
  <c r="A4197" i="14"/>
  <c r="A4198" i="14"/>
  <c r="A4199" i="14"/>
  <c r="A4200" i="14"/>
  <c r="A4201" i="14"/>
  <c r="A4202" i="14"/>
  <c r="A4203" i="14"/>
  <c r="A4204" i="14"/>
  <c r="A4205" i="14"/>
  <c r="A4206" i="14"/>
  <c r="A4207" i="14"/>
  <c r="A4208" i="14"/>
  <c r="A4209" i="14"/>
  <c r="A4210" i="14"/>
  <c r="A4211" i="14"/>
  <c r="A4212" i="14"/>
  <c r="A4213" i="14"/>
  <c r="A4214" i="14"/>
  <c r="A4215" i="14"/>
  <c r="A4216" i="14"/>
  <c r="A4217" i="14"/>
  <c r="A4218" i="14"/>
  <c r="A4219" i="14"/>
  <c r="A4220" i="14"/>
  <c r="A4221" i="14"/>
  <c r="A4222" i="14"/>
  <c r="A4223" i="14"/>
  <c r="A4224" i="14"/>
  <c r="A4225" i="14"/>
  <c r="A4226" i="14"/>
  <c r="A4227" i="14"/>
  <c r="A4228" i="14"/>
  <c r="A4229" i="14"/>
  <c r="A4230" i="14"/>
  <c r="A4231" i="14"/>
  <c r="A4232" i="14"/>
  <c r="A4233" i="14"/>
  <c r="A4234" i="14"/>
  <c r="A4235" i="14"/>
  <c r="A4236" i="14"/>
  <c r="A4237" i="14"/>
  <c r="A4238" i="14"/>
  <c r="A4239" i="14"/>
  <c r="A4240" i="14"/>
  <c r="A4241" i="14"/>
  <c r="A4242" i="14"/>
  <c r="A4243" i="14"/>
  <c r="A4244" i="14"/>
  <c r="A4245" i="14"/>
  <c r="A4246" i="14"/>
  <c r="A4247" i="14"/>
  <c r="A4248" i="14"/>
  <c r="A4249" i="14"/>
  <c r="A4250" i="14"/>
  <c r="A4251" i="14"/>
  <c r="A4252" i="14"/>
  <c r="A4253" i="14"/>
  <c r="A4254" i="14"/>
  <c r="A4255" i="14"/>
  <c r="A4256" i="14"/>
  <c r="A4257" i="14"/>
  <c r="A4258" i="14"/>
  <c r="A4259" i="14"/>
  <c r="A4260" i="14"/>
  <c r="A4261" i="14"/>
  <c r="A4262" i="14"/>
  <c r="A4263" i="14"/>
  <c r="A4264" i="14"/>
  <c r="A4265" i="14"/>
  <c r="A4266" i="14"/>
  <c r="A4267" i="14"/>
  <c r="A4268" i="14"/>
  <c r="A4269" i="14"/>
  <c r="A4270" i="14"/>
  <c r="A4271" i="14"/>
  <c r="A4272" i="14"/>
  <c r="A4273" i="14"/>
  <c r="A4274" i="14"/>
  <c r="A4275" i="14"/>
  <c r="A4276" i="14"/>
  <c r="A4277" i="14"/>
  <c r="A4278" i="14"/>
  <c r="A4279" i="14"/>
  <c r="A4280" i="14"/>
  <c r="A4281" i="14"/>
  <c r="A4282" i="14"/>
  <c r="A4283" i="14"/>
  <c r="A4284" i="14"/>
  <c r="A4285" i="14"/>
  <c r="A4286" i="14"/>
  <c r="A4287" i="14"/>
  <c r="A4288" i="14"/>
  <c r="A4289" i="14"/>
  <c r="A4290" i="14"/>
  <c r="A4291" i="14"/>
  <c r="A4292" i="14"/>
  <c r="A4293" i="14"/>
  <c r="A4294" i="14"/>
  <c r="A4295" i="14"/>
  <c r="A4296" i="14"/>
  <c r="A4297" i="14"/>
  <c r="A4298" i="14"/>
  <c r="A4299" i="14"/>
  <c r="A4300" i="14"/>
  <c r="A4301" i="14"/>
  <c r="A4302" i="14"/>
  <c r="A4303" i="14"/>
  <c r="A4304" i="14"/>
  <c r="A4305" i="14"/>
  <c r="A4306" i="14"/>
  <c r="A4307" i="14"/>
  <c r="A4308" i="14"/>
  <c r="A4309" i="14"/>
  <c r="A4310" i="14"/>
  <c r="A4311" i="14"/>
  <c r="A4312" i="14"/>
  <c r="A4313" i="14"/>
  <c r="A4314" i="14"/>
  <c r="A4315" i="14"/>
  <c r="A4316" i="14"/>
  <c r="A4317" i="14"/>
  <c r="A4318" i="14"/>
  <c r="A4319" i="14"/>
  <c r="A4320" i="14"/>
  <c r="A4321" i="14"/>
  <c r="A4322" i="14"/>
  <c r="A4323" i="14"/>
  <c r="A4324" i="14"/>
  <c r="A4325" i="14"/>
  <c r="A4326" i="14"/>
  <c r="A4327" i="14"/>
  <c r="A4328" i="14"/>
  <c r="A4329" i="14"/>
  <c r="A4330" i="14"/>
  <c r="A4331" i="14"/>
  <c r="A4332" i="14"/>
  <c r="A4333" i="14"/>
  <c r="A4334" i="14"/>
  <c r="A4335" i="14"/>
  <c r="A4336" i="14"/>
  <c r="A4337" i="14"/>
  <c r="A4338" i="14"/>
  <c r="A4339" i="14"/>
  <c r="A4340" i="14"/>
  <c r="A4341" i="14"/>
  <c r="A4342" i="14"/>
  <c r="A4343" i="14"/>
  <c r="A4344" i="14"/>
  <c r="A4345" i="14"/>
  <c r="A4346" i="14"/>
  <c r="A4347" i="14"/>
  <c r="A4348" i="14"/>
  <c r="A4349" i="14"/>
  <c r="A4350" i="14"/>
  <c r="A4351" i="14"/>
  <c r="A4352" i="14"/>
  <c r="A4353" i="14"/>
  <c r="A4354" i="14"/>
  <c r="A4355" i="14"/>
  <c r="A4356" i="14"/>
  <c r="A4357" i="14"/>
  <c r="A4358" i="14"/>
  <c r="A4359" i="14"/>
  <c r="A4360" i="14"/>
  <c r="A4361" i="14"/>
  <c r="A4362" i="14"/>
  <c r="A4363" i="14"/>
  <c r="A4364" i="14"/>
  <c r="A4365" i="14"/>
  <c r="A4366" i="14"/>
  <c r="A4367" i="14"/>
  <c r="A4368" i="14"/>
  <c r="A4369" i="14"/>
  <c r="A4370" i="14"/>
  <c r="A4371" i="14"/>
  <c r="A4372" i="14"/>
  <c r="A4373" i="14"/>
  <c r="A4374" i="14"/>
  <c r="A4375" i="14"/>
  <c r="A4376" i="14"/>
  <c r="A4377" i="14"/>
  <c r="A4378" i="14"/>
  <c r="A4379" i="14"/>
  <c r="A4380" i="14"/>
  <c r="A4381" i="14"/>
  <c r="A4382" i="14"/>
  <c r="A4383" i="14"/>
  <c r="A4384" i="14"/>
  <c r="A4385" i="14"/>
  <c r="A4386" i="14"/>
  <c r="A4387" i="14"/>
  <c r="A4388" i="14"/>
  <c r="A4389" i="14"/>
  <c r="A4390" i="14"/>
  <c r="A4391" i="14"/>
  <c r="A4392" i="14"/>
  <c r="A4393" i="14"/>
  <c r="A4394" i="14"/>
  <c r="A4395" i="14"/>
  <c r="A4396" i="14"/>
  <c r="A4397" i="14"/>
  <c r="A4398" i="14"/>
  <c r="A4399" i="14"/>
  <c r="A4400" i="14"/>
  <c r="A4401" i="14"/>
  <c r="A4402" i="14"/>
  <c r="A4403" i="14"/>
  <c r="A4404" i="14"/>
  <c r="A4405" i="14"/>
  <c r="A4406" i="14"/>
  <c r="A4407" i="14"/>
  <c r="A4408" i="14"/>
  <c r="A4409" i="14"/>
  <c r="A4410" i="14"/>
  <c r="A4411" i="14"/>
  <c r="A4412" i="14"/>
  <c r="A4413" i="14"/>
  <c r="A4414" i="14"/>
  <c r="A4415" i="14"/>
  <c r="A4416" i="14"/>
  <c r="A4417" i="14"/>
  <c r="A4418" i="14"/>
  <c r="A4419" i="14"/>
  <c r="A4420" i="14"/>
  <c r="A4421" i="14"/>
  <c r="A4422" i="14"/>
  <c r="A4423" i="14"/>
  <c r="A4424" i="14"/>
  <c r="A4425" i="14"/>
  <c r="A4426" i="14"/>
  <c r="A4427" i="14"/>
  <c r="A4428" i="14"/>
  <c r="A4429" i="14"/>
  <c r="A4430" i="14"/>
  <c r="A4431" i="14"/>
  <c r="A4432" i="14"/>
  <c r="A4433" i="14"/>
  <c r="A4434" i="14"/>
  <c r="A4435" i="14"/>
  <c r="A4436" i="14"/>
  <c r="A4437" i="14"/>
  <c r="A4438" i="14"/>
  <c r="A4439" i="14"/>
  <c r="A4440" i="14"/>
  <c r="A4441" i="14"/>
  <c r="A4442" i="14"/>
  <c r="A4443" i="14"/>
  <c r="A4444" i="14"/>
  <c r="A4445" i="14"/>
  <c r="A4446" i="14"/>
  <c r="A4447" i="14"/>
  <c r="A4448" i="14"/>
  <c r="A4449" i="14"/>
  <c r="A4450" i="14"/>
  <c r="A4451" i="14"/>
  <c r="A4452" i="14"/>
  <c r="A4453" i="14"/>
  <c r="A4454" i="14"/>
  <c r="A4455" i="14"/>
  <c r="A4456" i="14"/>
  <c r="A4457" i="14"/>
  <c r="A4458" i="14"/>
  <c r="A4459" i="14"/>
  <c r="A4460" i="14"/>
  <c r="A4461" i="14"/>
  <c r="A4462" i="14"/>
  <c r="A4463" i="14"/>
  <c r="A4464" i="14"/>
  <c r="A4465" i="14"/>
  <c r="A4466" i="14"/>
  <c r="A4467" i="14"/>
  <c r="A4468" i="14"/>
  <c r="A4469" i="14"/>
  <c r="A4470" i="14"/>
  <c r="A4471" i="14"/>
  <c r="A4472" i="14"/>
  <c r="A4473" i="14"/>
  <c r="A4474" i="14"/>
  <c r="A4475" i="14"/>
  <c r="A4476" i="14"/>
  <c r="A4477" i="14"/>
  <c r="A4478" i="14"/>
  <c r="A4479" i="14"/>
  <c r="A4480" i="14"/>
  <c r="A4481" i="14"/>
  <c r="A4482" i="14"/>
  <c r="A4483" i="14"/>
  <c r="A4484" i="14"/>
  <c r="A4485" i="14"/>
  <c r="A4486" i="14"/>
  <c r="A4487" i="14"/>
  <c r="A4488" i="14"/>
  <c r="A4489" i="14"/>
  <c r="A4490" i="14"/>
  <c r="A4491" i="14"/>
  <c r="A4492" i="14"/>
  <c r="A4493" i="14"/>
  <c r="A4494" i="14"/>
  <c r="A4495" i="14"/>
  <c r="A4496" i="14"/>
  <c r="A4497" i="14"/>
  <c r="A4498" i="14"/>
  <c r="A4499" i="14"/>
  <c r="A4500" i="14"/>
  <c r="A4501" i="14"/>
  <c r="A4502" i="14"/>
  <c r="A4503" i="14"/>
  <c r="A4504" i="14"/>
  <c r="A4505" i="14"/>
  <c r="A4506" i="14"/>
  <c r="A4507" i="14"/>
  <c r="A4508" i="14"/>
  <c r="A4509" i="14"/>
  <c r="A4510" i="14"/>
  <c r="A4511" i="14"/>
  <c r="A4512" i="14"/>
  <c r="A4513" i="14"/>
  <c r="A4514" i="14"/>
  <c r="A4515" i="14"/>
  <c r="A4516" i="14"/>
  <c r="A4517" i="14"/>
  <c r="A4518" i="14"/>
  <c r="A4519" i="14"/>
  <c r="A4520" i="14"/>
  <c r="A4521" i="14"/>
  <c r="A4522" i="14"/>
  <c r="A4523" i="14"/>
  <c r="A4524" i="14"/>
  <c r="A4525" i="14"/>
  <c r="A4526" i="14"/>
  <c r="A4527" i="14"/>
  <c r="A4528" i="14"/>
  <c r="A4529" i="14"/>
  <c r="A4530" i="14"/>
  <c r="A4531" i="14"/>
  <c r="A4532" i="14"/>
  <c r="A4533" i="14"/>
  <c r="A4534" i="14"/>
  <c r="A4535" i="14"/>
  <c r="A4536" i="14"/>
  <c r="A4537" i="14"/>
  <c r="A4538" i="14"/>
  <c r="A4539" i="14"/>
  <c r="A4540" i="14"/>
  <c r="A4541" i="14"/>
  <c r="A4542" i="14"/>
  <c r="A4543" i="14"/>
  <c r="A4544" i="14"/>
  <c r="A4545" i="14"/>
  <c r="A4546" i="14"/>
  <c r="A4547" i="14"/>
  <c r="A4548" i="14"/>
  <c r="A4549" i="14"/>
  <c r="A4550" i="14"/>
  <c r="A4551" i="14"/>
  <c r="A4552" i="14"/>
  <c r="A4553" i="14"/>
  <c r="A4554" i="14"/>
  <c r="A4555" i="14"/>
  <c r="A4556" i="14"/>
  <c r="A4557" i="14"/>
  <c r="A4558" i="14"/>
  <c r="A4559" i="14"/>
  <c r="A4560" i="14"/>
  <c r="A4561" i="14"/>
  <c r="A4562" i="14"/>
  <c r="A4563" i="14"/>
  <c r="A4564" i="14"/>
  <c r="A4565" i="14"/>
  <c r="A4566" i="14"/>
  <c r="A4567" i="14"/>
  <c r="A4568" i="14"/>
  <c r="A4569" i="14"/>
  <c r="A4570" i="14"/>
  <c r="A4571" i="14"/>
  <c r="A4572" i="14"/>
  <c r="A4573" i="14"/>
  <c r="A4574" i="14"/>
  <c r="A4575" i="14"/>
  <c r="A4576" i="14"/>
  <c r="A4577" i="14"/>
  <c r="A4578" i="14"/>
  <c r="A4579" i="14"/>
  <c r="A4580" i="14"/>
  <c r="A4581" i="14"/>
  <c r="A4582" i="14"/>
  <c r="A4583" i="14"/>
  <c r="A4584" i="14"/>
  <c r="A4585" i="14"/>
  <c r="A4586" i="14"/>
  <c r="A4587" i="14"/>
  <c r="A4588" i="14"/>
  <c r="A4589" i="14"/>
  <c r="A4590" i="14"/>
  <c r="A4591" i="14"/>
  <c r="A4592" i="14"/>
  <c r="A4593" i="14"/>
  <c r="A4594" i="14"/>
  <c r="A4595" i="14"/>
  <c r="A4596" i="14"/>
  <c r="A4597" i="14"/>
  <c r="A4598" i="14"/>
  <c r="A4599" i="14"/>
  <c r="A4600" i="14"/>
  <c r="A4601" i="14"/>
  <c r="A4602" i="14"/>
  <c r="A4603" i="14"/>
  <c r="A4604" i="14"/>
  <c r="A4605" i="14"/>
  <c r="A4606" i="14"/>
  <c r="A4607" i="14"/>
  <c r="A4608" i="14"/>
  <c r="A4609" i="14"/>
  <c r="A4610" i="14"/>
  <c r="A4611" i="14"/>
  <c r="A4612" i="14"/>
  <c r="A4613" i="14"/>
  <c r="A4614" i="14"/>
  <c r="A4615" i="14"/>
  <c r="A4616" i="14"/>
  <c r="A4617" i="14"/>
  <c r="A4618" i="14"/>
  <c r="A4619" i="14"/>
  <c r="A4620" i="14"/>
  <c r="A4621" i="14"/>
  <c r="A4622" i="14"/>
  <c r="A4623" i="14"/>
  <c r="A4624" i="14"/>
  <c r="A4625" i="14"/>
  <c r="A4626" i="14"/>
  <c r="A4627" i="14"/>
  <c r="A4628" i="14"/>
  <c r="A4629" i="14"/>
  <c r="A4630" i="14"/>
  <c r="A4631" i="14"/>
  <c r="A4632" i="14"/>
  <c r="A4633" i="14"/>
  <c r="A4634" i="14"/>
  <c r="A4635" i="14"/>
  <c r="A4636" i="14"/>
  <c r="A4637" i="14"/>
  <c r="A4638" i="14"/>
  <c r="A4639" i="14"/>
  <c r="A4640" i="14"/>
  <c r="A4641" i="14"/>
  <c r="A4642" i="14"/>
  <c r="A4643" i="14"/>
  <c r="A4644" i="14"/>
  <c r="A4645" i="14"/>
  <c r="A4646" i="14"/>
  <c r="A4647" i="14"/>
  <c r="A4648" i="14"/>
  <c r="A4649" i="14"/>
  <c r="A4650" i="14"/>
  <c r="A4651" i="14"/>
  <c r="A4652" i="14"/>
  <c r="A4653" i="14"/>
  <c r="A4654" i="14"/>
  <c r="A4655" i="14"/>
  <c r="A4656" i="14"/>
  <c r="A4657" i="14"/>
  <c r="A4658" i="14"/>
  <c r="A4659" i="14"/>
  <c r="A4660" i="14"/>
  <c r="A4661" i="14"/>
  <c r="A4662" i="14"/>
  <c r="A4663" i="14"/>
  <c r="A4664" i="14"/>
  <c r="A4665" i="14"/>
  <c r="A4666" i="14"/>
  <c r="A4667" i="14"/>
  <c r="A4668" i="14"/>
  <c r="A4669" i="14"/>
  <c r="A4670" i="14"/>
  <c r="A4671" i="14"/>
  <c r="A4672" i="14"/>
  <c r="A4673" i="14"/>
  <c r="A4674" i="14"/>
  <c r="A4675" i="14"/>
  <c r="A4676" i="14"/>
  <c r="A4677" i="14"/>
  <c r="A4678" i="14"/>
  <c r="A4679" i="14"/>
  <c r="A4680" i="14"/>
  <c r="A4681" i="14"/>
  <c r="A4682" i="14"/>
  <c r="A4683" i="14"/>
  <c r="A4684" i="14"/>
  <c r="A4685" i="14"/>
  <c r="A4686" i="14"/>
  <c r="A4687" i="14"/>
  <c r="A4688" i="14"/>
  <c r="A4689" i="14"/>
  <c r="A4690" i="14"/>
  <c r="A4691" i="14"/>
  <c r="A4692" i="14"/>
  <c r="A4693" i="14"/>
  <c r="A4694" i="14"/>
  <c r="A4695" i="14"/>
  <c r="A4696" i="14"/>
  <c r="A4697" i="14"/>
  <c r="A4698" i="14"/>
  <c r="A4699" i="14"/>
  <c r="A4700" i="14"/>
  <c r="A4701" i="14"/>
  <c r="A4702" i="14"/>
  <c r="A4703" i="14"/>
  <c r="A4704" i="14"/>
  <c r="A4705" i="14"/>
  <c r="A4706" i="14"/>
  <c r="A4707" i="14"/>
  <c r="A4708" i="14"/>
  <c r="A4709" i="14"/>
  <c r="A4710" i="14"/>
  <c r="A4711" i="14"/>
  <c r="A4712" i="14"/>
  <c r="A4713" i="14"/>
  <c r="A4714" i="14"/>
  <c r="A4715" i="14"/>
  <c r="A4716" i="14"/>
  <c r="A4717" i="14"/>
  <c r="A4718" i="14"/>
  <c r="A4719" i="14"/>
  <c r="A4720" i="14"/>
  <c r="A4721" i="14"/>
  <c r="A4722" i="14"/>
  <c r="A4723" i="14"/>
  <c r="A4724" i="14"/>
  <c r="A4725" i="14"/>
  <c r="A4726" i="14"/>
  <c r="A4727" i="14"/>
  <c r="A4728" i="14"/>
  <c r="A4729" i="14"/>
  <c r="A4730" i="14"/>
  <c r="A4731" i="14"/>
  <c r="A4732" i="14"/>
  <c r="A4733" i="14"/>
  <c r="A4734" i="14"/>
  <c r="A4735" i="14"/>
  <c r="A4736" i="14"/>
  <c r="A4737" i="14"/>
  <c r="A4738" i="14"/>
  <c r="A4739" i="14"/>
  <c r="A4740" i="14"/>
  <c r="A4741" i="14"/>
  <c r="A4742" i="14"/>
  <c r="A4743" i="14"/>
  <c r="A4744" i="14"/>
  <c r="A4745" i="14"/>
  <c r="A4746" i="14"/>
  <c r="A4747" i="14"/>
  <c r="A4748" i="14"/>
  <c r="A4749" i="14"/>
  <c r="A4750" i="14"/>
  <c r="A4751" i="14"/>
  <c r="A4752" i="14"/>
  <c r="A4753" i="14"/>
  <c r="A4754" i="14"/>
  <c r="A4755" i="14"/>
  <c r="A4756" i="14"/>
  <c r="A4757" i="14"/>
  <c r="A4758" i="14"/>
  <c r="A4759" i="14"/>
  <c r="A4760" i="14"/>
  <c r="A4761" i="14"/>
  <c r="A4762" i="14"/>
  <c r="A4763" i="14"/>
  <c r="A4764" i="14"/>
  <c r="A4765" i="14"/>
  <c r="A4766" i="14"/>
  <c r="A4767" i="14"/>
  <c r="A4768" i="14"/>
  <c r="A4769" i="14"/>
  <c r="A4770" i="14"/>
  <c r="A4771" i="14"/>
  <c r="A4772" i="14"/>
  <c r="A4773" i="14"/>
  <c r="A4774" i="14"/>
  <c r="A4775" i="14"/>
  <c r="A4776" i="14"/>
  <c r="A4777" i="14"/>
  <c r="A4778" i="14"/>
  <c r="A4779" i="14"/>
  <c r="A4780" i="14"/>
  <c r="A4781" i="14"/>
  <c r="A4782" i="14"/>
  <c r="A4783" i="14"/>
  <c r="A4784" i="14"/>
  <c r="A4785" i="14"/>
  <c r="A4786" i="14"/>
  <c r="A4787" i="14"/>
  <c r="A4788" i="14"/>
  <c r="A4789" i="14"/>
  <c r="A4790" i="14"/>
  <c r="A4791" i="14"/>
  <c r="A4792" i="14"/>
  <c r="A4793" i="14"/>
  <c r="A4794" i="14"/>
  <c r="A4795" i="14"/>
  <c r="A4796" i="14"/>
  <c r="A4797" i="14"/>
  <c r="A4798" i="14"/>
  <c r="A4799" i="14"/>
  <c r="A4800" i="14"/>
  <c r="A4801" i="14"/>
  <c r="A4802" i="14"/>
  <c r="A4803" i="14"/>
  <c r="A4804" i="14"/>
  <c r="A4805" i="14"/>
  <c r="A4806" i="14"/>
  <c r="A4807" i="14"/>
  <c r="A4808" i="14"/>
  <c r="A4809" i="14"/>
  <c r="A4810" i="14"/>
  <c r="A4811" i="14"/>
  <c r="A4812" i="14"/>
  <c r="A4813" i="14"/>
  <c r="A4814" i="14"/>
  <c r="A4815" i="14"/>
  <c r="A4816" i="14"/>
  <c r="A4817" i="14"/>
  <c r="A4818" i="14"/>
  <c r="A4819" i="14"/>
  <c r="A4820" i="14"/>
  <c r="A4821" i="14"/>
  <c r="A4822" i="14"/>
  <c r="A4823" i="14"/>
  <c r="A4824" i="14"/>
  <c r="A4825" i="14"/>
  <c r="A4826" i="14"/>
  <c r="A4827" i="14"/>
  <c r="A4828" i="14"/>
  <c r="A4829" i="14"/>
  <c r="A4830" i="14"/>
  <c r="A4831" i="14"/>
  <c r="A4832" i="14"/>
  <c r="A4833" i="14"/>
  <c r="A4834" i="14"/>
  <c r="A4835" i="14"/>
  <c r="A4836" i="14"/>
  <c r="A4837" i="14"/>
  <c r="A4838" i="14"/>
  <c r="A4839" i="14"/>
  <c r="A4840" i="14"/>
  <c r="A4841" i="14"/>
  <c r="A4842" i="14"/>
  <c r="A4843" i="14"/>
  <c r="A4844" i="14"/>
  <c r="A4845" i="14"/>
  <c r="A4846" i="14"/>
  <c r="A4847" i="14"/>
  <c r="A4848" i="14"/>
  <c r="A4849" i="14"/>
  <c r="A4850" i="14"/>
  <c r="A4851" i="14"/>
  <c r="A4852" i="14"/>
  <c r="A4853" i="14"/>
  <c r="A4854" i="14"/>
  <c r="A4855" i="14"/>
  <c r="A4856" i="14"/>
  <c r="A4857" i="14"/>
  <c r="A4858" i="14"/>
  <c r="A4859" i="14"/>
  <c r="A4860" i="14"/>
  <c r="A4861" i="14"/>
  <c r="A4862" i="14"/>
  <c r="A4863" i="14"/>
  <c r="A4864" i="14"/>
  <c r="A4865" i="14"/>
  <c r="A4866" i="14"/>
  <c r="A4867" i="14"/>
  <c r="A4868" i="14"/>
  <c r="A4869" i="14"/>
  <c r="A4870" i="14"/>
  <c r="A4871" i="14"/>
  <c r="A4872" i="14"/>
  <c r="A4873" i="14"/>
  <c r="A4874" i="14"/>
  <c r="A4875" i="14"/>
  <c r="A4876" i="14"/>
  <c r="A4877" i="14"/>
  <c r="A4878" i="14"/>
  <c r="A4879" i="14"/>
  <c r="A4880" i="14"/>
  <c r="A4881" i="14"/>
  <c r="A4882" i="14"/>
  <c r="A4883" i="14"/>
  <c r="A4884" i="14"/>
  <c r="A4885" i="14"/>
  <c r="A4886" i="14"/>
  <c r="A4887" i="14"/>
  <c r="A4888" i="14"/>
  <c r="A4889" i="14"/>
  <c r="A4890" i="14"/>
  <c r="A4891" i="14"/>
  <c r="A4892" i="14"/>
  <c r="A4893" i="14"/>
  <c r="A4894" i="14"/>
  <c r="A4895" i="14"/>
  <c r="A4896" i="14"/>
  <c r="A4897" i="14"/>
  <c r="A4898" i="14"/>
  <c r="A4899" i="14"/>
  <c r="A4900" i="14"/>
  <c r="A4901" i="14"/>
  <c r="A4902" i="14"/>
  <c r="A4903" i="14"/>
  <c r="A4904" i="14"/>
  <c r="A4905" i="14"/>
  <c r="A4906" i="14"/>
  <c r="A4907" i="14"/>
  <c r="A4908" i="14"/>
  <c r="A4909" i="14"/>
  <c r="A4910" i="14"/>
  <c r="A4911" i="14"/>
  <c r="A4912" i="14"/>
  <c r="A4913" i="14"/>
  <c r="A4914" i="14"/>
  <c r="A4915" i="14"/>
  <c r="A4916" i="14"/>
  <c r="A4917" i="14"/>
  <c r="A4918" i="14"/>
  <c r="A4919" i="14"/>
  <c r="A4920" i="14"/>
  <c r="A4921" i="14"/>
  <c r="A4922" i="14"/>
  <c r="A4923" i="14"/>
  <c r="A4924" i="14"/>
  <c r="A4925" i="14"/>
  <c r="A4926" i="14"/>
  <c r="A4927" i="14"/>
  <c r="A4928" i="14"/>
  <c r="A4929" i="14"/>
  <c r="A4930" i="14"/>
  <c r="A4931" i="14"/>
  <c r="A4932" i="14"/>
  <c r="A4933" i="14"/>
  <c r="A4934" i="14"/>
  <c r="A4935" i="14"/>
  <c r="A4936" i="14"/>
  <c r="A4937" i="14"/>
  <c r="A4938" i="14"/>
  <c r="A4939" i="14"/>
  <c r="A4940" i="14"/>
  <c r="A4941" i="14"/>
  <c r="A4942" i="14"/>
  <c r="A4943" i="14"/>
  <c r="A4944" i="14"/>
  <c r="A4945" i="14"/>
  <c r="A4946" i="14"/>
  <c r="A4947" i="14"/>
  <c r="A4948" i="14"/>
  <c r="A4949" i="14"/>
  <c r="A4950" i="14"/>
  <c r="A4951" i="14"/>
  <c r="A4952" i="14"/>
  <c r="A4953" i="14"/>
  <c r="A4954" i="14"/>
  <c r="A4955" i="14"/>
  <c r="A4956" i="14"/>
  <c r="A4957" i="14"/>
  <c r="A4958" i="14"/>
  <c r="A4959" i="14"/>
  <c r="A4960" i="14"/>
  <c r="A4961" i="14"/>
  <c r="A4962" i="14"/>
  <c r="A4963" i="14"/>
  <c r="A4964" i="14"/>
  <c r="A4965" i="14"/>
  <c r="A4966" i="14"/>
  <c r="A4967" i="14"/>
  <c r="A4968" i="14"/>
  <c r="A4969" i="14"/>
  <c r="A4970" i="14"/>
  <c r="A4971" i="14"/>
  <c r="A4972" i="14"/>
  <c r="A4973" i="14"/>
  <c r="A4974" i="14"/>
  <c r="A4975" i="14"/>
  <c r="A4976" i="14"/>
  <c r="A4977" i="14"/>
  <c r="A4978" i="14"/>
  <c r="A4979" i="14"/>
  <c r="A4980" i="14"/>
  <c r="A4981" i="14"/>
  <c r="A4982" i="14"/>
  <c r="A4983" i="14"/>
  <c r="A4984" i="14"/>
  <c r="A4985" i="14"/>
  <c r="A4986" i="14"/>
  <c r="A4987" i="14"/>
  <c r="A4988" i="14"/>
  <c r="A4989" i="14"/>
  <c r="A4990" i="14"/>
  <c r="A4991" i="14"/>
  <c r="A4992" i="14"/>
  <c r="A4993" i="14"/>
  <c r="A4994" i="14"/>
  <c r="A4995" i="14"/>
  <c r="A4996" i="14"/>
  <c r="A4997" i="14"/>
  <c r="A4998" i="14"/>
  <c r="A4999" i="14"/>
  <c r="A5000" i="14"/>
  <c r="A5001" i="14"/>
  <c r="A5002" i="14"/>
  <c r="A5003" i="14"/>
  <c r="A5004" i="14"/>
  <c r="A5005" i="14"/>
  <c r="A5006" i="14"/>
  <c r="A5007" i="14"/>
  <c r="A5008" i="14"/>
  <c r="A5009" i="14"/>
  <c r="A5010" i="14"/>
  <c r="A5011" i="14"/>
  <c r="A5012" i="14"/>
  <c r="A5013" i="14"/>
  <c r="A5014" i="14"/>
  <c r="A5015" i="14"/>
  <c r="A5016" i="14"/>
  <c r="A5017" i="14"/>
  <c r="A5018" i="14"/>
  <c r="A5019" i="14"/>
  <c r="A5020" i="14"/>
  <c r="A5021" i="14"/>
  <c r="A5022" i="14"/>
  <c r="A5023" i="14"/>
  <c r="A5024" i="14"/>
  <c r="A5025" i="14"/>
  <c r="A5026" i="14"/>
  <c r="A5027" i="14"/>
  <c r="A5028" i="14"/>
  <c r="A5029" i="14"/>
  <c r="A5030" i="14"/>
  <c r="A5031" i="14"/>
  <c r="A5032" i="14"/>
  <c r="A5033" i="14"/>
  <c r="A5034" i="14"/>
  <c r="A5035" i="14"/>
  <c r="A5036" i="14"/>
  <c r="A5037" i="14"/>
  <c r="A5038" i="14"/>
  <c r="A5039" i="14"/>
  <c r="A5040" i="14"/>
  <c r="A5041" i="14"/>
  <c r="A5042" i="14"/>
  <c r="A5043" i="14"/>
  <c r="A5044" i="14"/>
  <c r="A5045" i="14"/>
  <c r="A5046" i="14"/>
  <c r="A5047" i="14"/>
  <c r="A5048" i="14"/>
  <c r="A5049" i="14"/>
  <c r="A5050" i="14"/>
  <c r="A5051" i="14"/>
  <c r="A5052" i="14"/>
  <c r="A5053" i="14"/>
  <c r="A5054" i="14"/>
  <c r="A5055" i="14"/>
  <c r="A5056" i="14"/>
  <c r="A5057" i="14"/>
  <c r="A5058" i="14"/>
  <c r="A5059" i="14"/>
  <c r="A5060" i="14"/>
  <c r="A5061" i="14"/>
  <c r="A5062" i="14"/>
  <c r="A5063" i="14"/>
  <c r="A5064" i="14"/>
  <c r="A5065" i="14"/>
  <c r="A5066" i="14"/>
  <c r="A5067" i="14"/>
  <c r="A5068" i="14"/>
  <c r="A5069" i="14"/>
  <c r="A5070" i="14"/>
  <c r="A5071" i="14"/>
  <c r="A5072" i="14"/>
  <c r="A5073" i="14"/>
  <c r="A5074" i="14"/>
  <c r="A5075" i="14"/>
  <c r="A5076" i="14"/>
  <c r="A5077" i="14"/>
  <c r="A5078" i="14"/>
  <c r="A5079" i="14"/>
  <c r="A5080" i="14"/>
  <c r="A5081" i="14"/>
  <c r="A5082" i="14"/>
  <c r="A5083" i="14"/>
  <c r="A5084" i="14"/>
  <c r="A5085" i="14"/>
  <c r="A5086" i="14"/>
  <c r="A5087" i="14"/>
  <c r="A5088" i="14"/>
  <c r="A5089" i="14"/>
  <c r="A5090" i="14"/>
  <c r="A5091" i="14"/>
  <c r="A5092" i="14"/>
  <c r="A5093" i="14"/>
  <c r="A5094" i="14"/>
  <c r="A5095" i="14"/>
  <c r="A5096" i="14"/>
  <c r="A5097" i="14"/>
  <c r="A5098" i="14"/>
  <c r="A5099" i="14"/>
  <c r="A5100" i="14"/>
  <c r="A5101" i="14"/>
  <c r="A5102" i="14"/>
  <c r="A5103" i="14"/>
  <c r="A5104" i="14"/>
  <c r="A5105" i="14"/>
  <c r="A5106" i="14"/>
  <c r="A5107" i="14"/>
  <c r="A5108" i="14"/>
  <c r="A5109" i="14"/>
  <c r="A5110" i="14"/>
  <c r="A5111" i="14"/>
  <c r="A5112" i="14"/>
  <c r="A5113" i="14"/>
  <c r="A5114" i="14"/>
  <c r="A5115" i="14"/>
  <c r="A5116" i="14"/>
  <c r="A5117" i="14"/>
  <c r="A5118" i="14"/>
  <c r="A5119" i="14"/>
  <c r="A5120" i="14"/>
  <c r="A5121" i="14"/>
  <c r="A5122" i="14"/>
  <c r="A5123" i="14"/>
  <c r="A5124" i="14"/>
  <c r="A5125" i="14"/>
  <c r="A5126" i="14"/>
  <c r="A5127" i="14"/>
  <c r="A5128" i="14"/>
  <c r="A5129" i="14"/>
  <c r="A5130" i="14"/>
  <c r="A5131" i="14"/>
  <c r="A5132" i="14"/>
  <c r="A5133" i="14"/>
  <c r="A5134" i="14"/>
  <c r="A5135" i="14"/>
  <c r="A5136" i="14"/>
  <c r="A5137" i="14"/>
  <c r="A5138" i="14"/>
  <c r="A5139" i="14"/>
  <c r="A5140" i="14"/>
  <c r="A5141" i="14"/>
  <c r="A5142" i="14"/>
  <c r="A5143" i="14"/>
  <c r="A5144" i="14"/>
  <c r="A5145" i="14"/>
  <c r="A5146" i="14"/>
  <c r="A5147" i="14"/>
  <c r="A5148" i="14"/>
  <c r="A5149" i="14"/>
  <c r="A5150" i="14"/>
  <c r="A5151" i="14"/>
  <c r="A5152" i="14"/>
  <c r="A5153" i="14"/>
  <c r="A5154" i="14"/>
  <c r="A5155" i="14"/>
  <c r="A5156" i="14"/>
  <c r="A5157" i="14"/>
  <c r="A5158" i="14"/>
  <c r="A5159" i="14"/>
  <c r="A5160" i="14"/>
  <c r="A5161" i="14"/>
  <c r="A5162" i="14"/>
  <c r="A5163" i="14"/>
  <c r="A5164" i="14"/>
  <c r="A5165" i="14"/>
  <c r="A5166" i="14"/>
  <c r="A5167" i="14"/>
  <c r="A5168" i="14"/>
  <c r="A5169" i="14"/>
  <c r="A5170" i="14"/>
  <c r="A5171" i="14"/>
  <c r="A5172" i="14"/>
  <c r="A5173" i="14"/>
  <c r="A5174" i="14"/>
  <c r="A5175" i="14"/>
  <c r="A5176" i="14"/>
  <c r="A5177" i="14"/>
  <c r="A5178" i="14"/>
  <c r="A5179" i="14"/>
  <c r="A5180" i="14"/>
  <c r="A5181" i="14"/>
  <c r="A5182" i="14"/>
  <c r="A5183" i="14"/>
  <c r="A5184" i="14"/>
  <c r="A5185" i="14"/>
  <c r="A5186" i="14"/>
  <c r="A5187" i="14"/>
  <c r="A5188" i="14"/>
  <c r="A5189" i="14"/>
  <c r="A5190" i="14"/>
  <c r="A5191" i="14"/>
  <c r="A5192" i="14"/>
  <c r="A5193" i="14"/>
  <c r="A5194" i="14"/>
  <c r="A5195" i="14"/>
  <c r="A5196" i="14"/>
  <c r="A5197" i="14"/>
  <c r="A5198" i="14"/>
  <c r="A5199" i="14"/>
  <c r="A5200" i="14"/>
  <c r="A5201" i="14"/>
  <c r="A5202" i="14"/>
  <c r="A5203" i="14"/>
  <c r="A5204" i="14"/>
  <c r="A5205" i="14"/>
  <c r="A5206" i="14"/>
  <c r="A5207" i="14"/>
  <c r="A5208" i="14"/>
  <c r="A5209" i="14"/>
  <c r="A5210" i="14"/>
  <c r="A5211" i="14"/>
  <c r="A5212" i="14"/>
  <c r="A5213" i="14"/>
  <c r="A5214" i="14"/>
  <c r="A5215" i="14"/>
  <c r="A5216" i="14"/>
  <c r="A5217" i="14"/>
  <c r="A5218" i="14"/>
  <c r="A5219" i="14"/>
  <c r="A5220" i="14"/>
  <c r="A5221" i="14"/>
  <c r="A5222" i="14"/>
  <c r="A5223" i="14"/>
  <c r="A5224" i="14"/>
  <c r="A5225" i="14"/>
  <c r="A5226" i="14"/>
  <c r="A5227" i="14"/>
  <c r="A5228" i="14"/>
  <c r="A5229" i="14"/>
  <c r="A5230" i="14"/>
  <c r="A5231" i="14"/>
  <c r="A5232" i="14"/>
  <c r="A5233" i="14"/>
  <c r="A5234" i="14"/>
  <c r="A5235" i="14"/>
  <c r="A5236" i="14"/>
  <c r="A5237" i="14"/>
  <c r="A5238" i="14"/>
  <c r="A5239" i="14"/>
  <c r="A5240" i="14"/>
  <c r="A5241" i="14"/>
  <c r="A5242" i="14"/>
  <c r="A5243" i="14"/>
  <c r="A5244" i="14"/>
  <c r="A5245" i="14"/>
  <c r="A5246" i="14"/>
  <c r="A5247" i="14"/>
  <c r="A5248" i="14"/>
  <c r="A5249" i="14"/>
  <c r="A5250" i="14"/>
  <c r="A5251" i="14"/>
  <c r="A5252" i="14"/>
  <c r="A5253" i="14"/>
  <c r="A5254" i="14"/>
  <c r="A5255" i="14"/>
  <c r="A5256" i="14"/>
  <c r="A5257" i="14"/>
  <c r="A5258" i="14"/>
  <c r="A5259" i="14"/>
  <c r="A5260" i="14"/>
  <c r="A5261" i="14"/>
  <c r="A5262" i="14"/>
  <c r="A5263" i="14"/>
  <c r="A5264" i="14"/>
  <c r="A5265" i="14"/>
  <c r="A5266" i="14"/>
  <c r="A5267" i="14"/>
  <c r="A5268" i="14"/>
  <c r="A5269" i="14"/>
  <c r="A5270" i="14"/>
  <c r="A5271" i="14"/>
  <c r="A5272" i="14"/>
  <c r="A5273" i="14"/>
  <c r="A5274" i="14"/>
  <c r="A5275" i="14"/>
  <c r="A5276" i="14"/>
  <c r="A5277" i="14"/>
  <c r="A5278" i="14"/>
  <c r="A5279" i="14"/>
  <c r="A5280" i="14"/>
  <c r="A5281" i="14"/>
  <c r="A5282" i="14"/>
  <c r="A5283" i="14"/>
  <c r="A5284" i="14"/>
  <c r="A5285" i="14"/>
  <c r="A5286" i="14"/>
  <c r="A5287" i="14"/>
  <c r="A5288" i="14"/>
  <c r="A5289" i="14"/>
  <c r="A5290" i="14"/>
  <c r="A5291" i="14"/>
  <c r="A5292" i="14"/>
  <c r="A5293" i="14"/>
  <c r="A5294" i="14"/>
  <c r="A5295" i="14"/>
  <c r="A5296" i="14"/>
  <c r="A5297" i="14"/>
  <c r="A5298" i="14"/>
  <c r="A5299" i="14"/>
  <c r="A5300" i="14"/>
  <c r="A5301" i="14"/>
  <c r="A5302" i="14"/>
  <c r="A5303" i="14"/>
  <c r="A5304" i="14"/>
  <c r="A5305" i="14"/>
  <c r="A5306" i="14"/>
  <c r="A5307" i="14"/>
  <c r="A5308" i="14"/>
  <c r="A5309" i="14"/>
  <c r="A5310" i="14"/>
  <c r="A5311" i="14"/>
  <c r="A5312" i="14"/>
  <c r="A5313" i="14"/>
  <c r="A5314" i="14"/>
  <c r="A5315" i="14"/>
  <c r="A5316" i="14"/>
  <c r="A5317" i="14"/>
  <c r="A5318" i="14"/>
  <c r="A5319" i="14"/>
  <c r="A5320" i="14"/>
  <c r="A5321" i="14"/>
  <c r="A5322" i="14"/>
  <c r="A5323" i="14"/>
  <c r="A5324" i="14"/>
  <c r="A5325" i="14"/>
  <c r="A5326" i="14"/>
  <c r="A5327" i="14"/>
  <c r="A5328" i="14"/>
  <c r="A5329" i="14"/>
  <c r="A5330" i="14"/>
  <c r="A5331" i="14"/>
  <c r="A5332" i="14"/>
  <c r="A5333" i="14"/>
  <c r="A5334" i="14"/>
  <c r="A5335" i="14"/>
  <c r="A5336" i="14"/>
  <c r="A5337" i="14"/>
  <c r="A5338" i="14"/>
  <c r="A5339" i="14"/>
  <c r="A5340" i="14"/>
  <c r="A5341" i="14"/>
  <c r="A5342" i="14"/>
  <c r="A5343" i="14"/>
  <c r="A5344" i="14"/>
  <c r="A5345" i="14"/>
  <c r="A5346" i="14"/>
  <c r="A5347" i="14"/>
  <c r="A5348" i="14"/>
  <c r="A5349" i="14"/>
  <c r="A5350" i="14"/>
  <c r="A5351" i="14"/>
  <c r="A5352" i="14"/>
  <c r="A5353" i="14"/>
  <c r="A5354" i="14"/>
  <c r="A5355" i="14"/>
  <c r="A5356" i="14"/>
  <c r="A5357" i="14"/>
  <c r="A5358" i="14"/>
  <c r="A5359" i="14"/>
  <c r="A5360" i="14"/>
  <c r="A5361" i="14"/>
  <c r="A5362" i="14"/>
  <c r="A5363" i="14"/>
  <c r="A5364" i="14"/>
  <c r="A5365" i="14"/>
  <c r="A5366" i="14"/>
  <c r="A5367" i="14"/>
  <c r="A5368" i="14"/>
  <c r="A5369" i="14"/>
  <c r="A5370" i="14"/>
  <c r="A5371" i="14"/>
  <c r="A5372" i="14"/>
  <c r="A5373" i="14"/>
  <c r="A5374" i="14"/>
  <c r="A5375" i="14"/>
  <c r="A5376" i="14"/>
  <c r="A5377" i="14"/>
  <c r="A5378" i="14"/>
  <c r="A5379" i="14"/>
  <c r="A5380" i="14"/>
  <c r="A5381" i="14"/>
  <c r="A5382" i="14"/>
  <c r="A5383" i="14"/>
  <c r="A5384" i="14"/>
  <c r="A5385" i="14"/>
  <c r="A5386" i="14"/>
  <c r="A5387" i="14"/>
  <c r="A5388" i="14"/>
  <c r="A5389" i="14"/>
  <c r="A5390" i="14"/>
  <c r="A5391" i="14"/>
  <c r="A5392" i="14"/>
  <c r="A5393" i="14"/>
  <c r="A5394" i="14"/>
  <c r="A5395" i="14"/>
  <c r="A5396" i="14"/>
  <c r="A5397" i="14"/>
  <c r="A5398" i="14"/>
  <c r="A5399" i="14"/>
  <c r="A5400" i="14"/>
  <c r="A5401" i="14"/>
  <c r="A5402" i="14"/>
  <c r="A5403" i="14"/>
  <c r="A5404" i="14"/>
  <c r="A5405" i="14"/>
  <c r="A5406" i="14"/>
  <c r="A5407" i="14"/>
  <c r="A5408" i="14"/>
  <c r="A5409" i="14"/>
  <c r="A5410" i="14"/>
  <c r="A5411" i="14"/>
  <c r="A5412" i="14"/>
  <c r="A5413" i="14"/>
  <c r="A5414" i="14"/>
  <c r="A5415" i="14"/>
  <c r="A5416" i="14"/>
  <c r="A5417" i="14"/>
  <c r="A5418" i="14"/>
  <c r="A5419" i="14"/>
  <c r="A5420" i="14"/>
  <c r="A5421" i="14"/>
  <c r="A5422" i="14"/>
  <c r="A5423" i="14"/>
  <c r="A5424" i="14"/>
  <c r="A5425" i="14"/>
  <c r="A5426" i="14"/>
  <c r="A5427" i="14"/>
  <c r="A5428" i="14"/>
  <c r="A5429" i="14"/>
  <c r="A5430" i="14"/>
  <c r="A5431" i="14"/>
  <c r="A5432" i="14"/>
  <c r="A5433" i="14"/>
  <c r="A5434" i="14"/>
  <c r="A5435" i="14"/>
  <c r="A5436" i="14"/>
  <c r="A5437" i="14"/>
  <c r="A5438" i="14"/>
  <c r="A5439" i="14"/>
  <c r="A5440" i="14"/>
  <c r="A5441" i="14"/>
  <c r="A5442" i="14"/>
  <c r="A5443" i="14"/>
  <c r="A5444" i="14"/>
  <c r="A5445" i="14"/>
  <c r="A5446" i="14"/>
  <c r="A5447" i="14"/>
  <c r="A5448" i="14"/>
  <c r="A5449" i="14"/>
  <c r="A5450" i="14"/>
  <c r="A5451" i="14"/>
  <c r="A5452" i="14"/>
  <c r="A5453" i="14"/>
  <c r="A5454" i="14"/>
  <c r="A5455" i="14"/>
  <c r="A5456" i="14"/>
  <c r="A5457" i="14"/>
  <c r="A5458" i="14"/>
  <c r="A5459" i="14"/>
  <c r="A5460" i="14"/>
  <c r="A5461" i="14"/>
  <c r="A5462" i="14"/>
  <c r="A5463" i="14"/>
  <c r="A5464" i="14"/>
  <c r="A5465" i="14"/>
  <c r="A5466" i="14"/>
  <c r="A5467" i="14"/>
  <c r="A5468" i="14"/>
  <c r="A5469" i="14"/>
  <c r="A5470" i="14"/>
  <c r="A5471" i="14"/>
  <c r="A5472" i="14"/>
  <c r="A5473" i="14"/>
  <c r="A5474" i="14"/>
  <c r="A5475" i="14"/>
  <c r="A5476" i="14"/>
  <c r="A5477" i="14"/>
  <c r="A5478" i="14"/>
  <c r="A5479" i="14"/>
  <c r="A5480" i="14"/>
  <c r="A5481" i="14"/>
  <c r="A5482" i="14"/>
  <c r="A5483" i="14"/>
  <c r="A5484" i="14"/>
  <c r="A5485" i="14"/>
  <c r="A5486" i="14"/>
  <c r="A5487" i="14"/>
  <c r="A5488" i="14"/>
  <c r="A5489" i="14"/>
  <c r="A5490" i="14"/>
  <c r="A5491" i="14"/>
  <c r="A5492" i="14"/>
  <c r="A5493" i="14"/>
  <c r="A5494" i="14"/>
  <c r="A5495" i="14"/>
  <c r="A5496" i="14"/>
  <c r="A5497" i="14"/>
  <c r="A5498" i="14"/>
  <c r="A5499" i="14"/>
  <c r="A5500" i="14"/>
  <c r="A5501" i="14"/>
  <c r="A5502" i="14"/>
  <c r="A5503" i="14"/>
  <c r="A5504" i="14"/>
  <c r="A5505" i="14"/>
  <c r="A5506" i="14"/>
  <c r="A5507" i="14"/>
  <c r="A5508" i="14"/>
  <c r="A5509" i="14"/>
  <c r="A5510" i="14"/>
  <c r="A5511" i="14"/>
  <c r="A5512" i="14"/>
  <c r="A5513" i="14"/>
  <c r="A5514" i="14"/>
  <c r="A5515" i="14"/>
  <c r="A5516" i="14"/>
  <c r="A5517" i="14"/>
  <c r="A5518" i="14"/>
  <c r="A5519" i="14"/>
  <c r="A5520" i="14"/>
  <c r="A5521" i="14"/>
  <c r="A5522" i="14"/>
  <c r="A5523" i="14"/>
  <c r="A5524" i="14"/>
  <c r="A5525" i="14"/>
  <c r="A5526" i="14"/>
  <c r="A5527" i="14"/>
  <c r="A5528" i="14"/>
  <c r="A5529" i="14"/>
  <c r="A5530" i="14"/>
  <c r="A5531" i="14"/>
  <c r="A5532" i="14"/>
  <c r="A5533" i="14"/>
  <c r="A5534" i="14"/>
  <c r="A5535" i="14"/>
  <c r="A5536" i="14"/>
  <c r="A5537" i="14"/>
  <c r="A5538" i="14"/>
  <c r="A5539" i="14"/>
  <c r="A5540" i="14"/>
  <c r="A5541" i="14"/>
  <c r="A5542" i="14"/>
  <c r="A5543" i="14"/>
  <c r="A5544" i="14"/>
  <c r="A5545" i="14"/>
  <c r="A5546" i="14"/>
  <c r="A5547" i="14"/>
  <c r="A5548" i="14"/>
  <c r="A5549" i="14"/>
  <c r="A5550" i="14"/>
  <c r="A5551" i="14"/>
  <c r="A5552" i="14"/>
  <c r="A5553" i="14"/>
  <c r="A5554" i="14"/>
  <c r="A5555" i="14"/>
  <c r="A5556" i="14"/>
  <c r="A5557" i="14"/>
  <c r="A5558" i="14"/>
  <c r="A5559" i="14"/>
  <c r="A5560" i="14"/>
  <c r="A5561" i="14"/>
  <c r="A5562" i="14"/>
  <c r="A5563" i="14"/>
  <c r="A5564" i="14"/>
  <c r="A5565" i="14"/>
  <c r="A5566" i="14"/>
  <c r="A5567" i="14"/>
  <c r="A5568" i="14"/>
  <c r="A5569" i="14"/>
  <c r="A5570" i="14"/>
  <c r="A5571" i="14"/>
  <c r="A5572" i="14"/>
  <c r="A5573" i="14"/>
  <c r="A5574" i="14"/>
  <c r="A5575" i="14"/>
  <c r="A5576" i="14"/>
  <c r="A5577" i="14"/>
  <c r="A5578" i="14"/>
  <c r="A5579" i="14"/>
  <c r="A5580" i="14"/>
  <c r="A5581" i="14"/>
  <c r="A5582" i="14"/>
  <c r="A5583" i="14"/>
  <c r="A5584" i="14"/>
  <c r="A5585" i="14"/>
  <c r="A5586" i="14"/>
  <c r="A5587" i="14"/>
  <c r="A5588" i="14"/>
  <c r="A5589" i="14"/>
  <c r="A5590" i="14"/>
  <c r="A5591" i="14"/>
  <c r="A5592" i="14"/>
  <c r="A5593" i="14"/>
  <c r="A5594" i="14"/>
  <c r="A5595" i="14"/>
  <c r="A5596" i="14"/>
  <c r="A5597" i="14"/>
  <c r="A5598" i="14"/>
  <c r="A5599" i="14"/>
  <c r="A5600" i="14"/>
  <c r="A5601" i="14"/>
  <c r="A5602" i="14"/>
  <c r="A5603" i="14"/>
  <c r="A5604" i="14"/>
  <c r="A5605" i="14"/>
  <c r="A5606" i="14"/>
  <c r="A5607" i="14"/>
  <c r="A5608" i="14"/>
  <c r="A5609" i="14"/>
  <c r="A5610" i="14"/>
  <c r="A5611" i="14"/>
  <c r="A5612" i="14"/>
  <c r="A5613" i="14"/>
  <c r="A5614" i="14"/>
  <c r="A5615" i="14"/>
  <c r="A5616" i="14"/>
  <c r="A5617" i="14"/>
  <c r="A5618" i="14"/>
  <c r="A5619" i="14"/>
  <c r="A5620" i="14"/>
  <c r="A5621" i="14"/>
  <c r="A5622" i="14"/>
  <c r="A5623" i="14"/>
  <c r="A5624" i="14"/>
  <c r="A5625" i="14"/>
  <c r="A5626" i="14"/>
  <c r="A5627" i="14"/>
  <c r="A5628" i="14"/>
  <c r="A5629" i="14"/>
  <c r="A5630" i="14"/>
  <c r="A5631" i="14"/>
  <c r="A5632" i="14"/>
  <c r="A5633" i="14"/>
  <c r="A5634" i="14"/>
  <c r="A5635" i="14"/>
  <c r="A5636" i="14"/>
  <c r="A5637" i="14"/>
  <c r="A5638" i="14"/>
  <c r="A5639" i="14"/>
  <c r="A5640" i="14"/>
  <c r="A5641" i="14"/>
  <c r="A5642" i="14"/>
  <c r="A5643" i="14"/>
  <c r="A5644" i="14"/>
  <c r="A5645" i="14"/>
  <c r="A5646" i="14"/>
  <c r="A5647" i="14"/>
  <c r="A5648" i="14"/>
  <c r="A5649" i="14"/>
  <c r="A5650" i="14"/>
  <c r="A5651" i="14"/>
  <c r="A5652" i="14"/>
  <c r="A5653" i="14"/>
  <c r="A5654" i="14"/>
  <c r="A5655" i="14"/>
  <c r="A5656" i="14"/>
  <c r="A5657" i="14"/>
  <c r="A5658" i="14"/>
  <c r="A5659" i="14"/>
  <c r="A5660" i="14"/>
  <c r="A5661" i="14"/>
  <c r="A5662" i="14"/>
  <c r="A5663" i="14"/>
  <c r="A5664" i="14"/>
  <c r="A5665" i="14"/>
  <c r="A5666" i="14"/>
  <c r="A5667" i="14"/>
  <c r="A5668" i="14"/>
  <c r="A5669" i="14"/>
  <c r="A5670" i="14"/>
  <c r="A5671" i="14"/>
  <c r="A5672" i="14"/>
  <c r="A5673" i="14"/>
  <c r="A5674" i="14"/>
  <c r="A5675" i="14"/>
  <c r="A5676" i="14"/>
  <c r="A5677" i="14"/>
  <c r="A5678" i="14"/>
  <c r="A5679" i="14"/>
  <c r="A5680" i="14"/>
  <c r="A5681" i="14"/>
  <c r="A5682" i="14"/>
  <c r="A5683" i="14"/>
  <c r="A5684" i="14"/>
  <c r="A5685" i="14"/>
  <c r="A5686" i="14"/>
  <c r="A5687" i="14"/>
  <c r="A5688" i="14"/>
  <c r="A5689" i="14"/>
  <c r="A5690" i="14"/>
  <c r="A5691" i="14"/>
  <c r="A5692" i="14"/>
  <c r="A5693" i="14"/>
  <c r="A5694" i="14"/>
  <c r="A5695" i="14"/>
  <c r="A5696" i="14"/>
  <c r="A5697" i="14"/>
  <c r="A5698" i="14"/>
  <c r="A5699" i="14"/>
  <c r="A5700" i="14"/>
  <c r="A5701" i="14"/>
  <c r="A5702" i="14"/>
  <c r="A5703" i="14"/>
  <c r="A5704" i="14"/>
  <c r="A5705" i="14"/>
  <c r="A5706" i="14"/>
  <c r="A5707" i="14"/>
  <c r="A5708" i="14"/>
  <c r="A5709" i="14"/>
  <c r="A5710" i="14"/>
  <c r="A5711" i="14"/>
  <c r="A5712" i="14"/>
  <c r="A5713" i="14"/>
  <c r="A5714" i="14"/>
  <c r="A5715" i="14"/>
  <c r="A5716" i="14"/>
  <c r="A5717" i="14"/>
  <c r="A5718" i="14"/>
  <c r="A5719" i="14"/>
  <c r="A5720" i="14"/>
  <c r="A5721" i="14"/>
  <c r="A5722" i="14"/>
  <c r="A5723" i="14"/>
  <c r="A5724" i="14"/>
  <c r="A5725" i="14"/>
  <c r="A5726" i="14"/>
  <c r="A5727" i="14"/>
  <c r="A5728" i="14"/>
  <c r="A5729" i="14"/>
  <c r="A5730" i="14"/>
  <c r="A5731" i="14"/>
  <c r="A5732" i="14"/>
  <c r="A5733" i="14"/>
  <c r="A5734" i="14"/>
  <c r="A5735" i="14"/>
  <c r="A5736" i="14"/>
  <c r="A5737" i="14"/>
  <c r="A5738" i="14"/>
  <c r="A5739" i="14"/>
  <c r="A5740" i="14"/>
  <c r="A5741" i="14"/>
  <c r="A5742" i="14"/>
  <c r="A5743" i="14"/>
  <c r="A5744" i="14"/>
  <c r="A5745" i="14"/>
  <c r="A5746" i="14"/>
  <c r="A5747" i="14"/>
  <c r="A5748" i="14"/>
  <c r="A5749" i="14"/>
  <c r="A5750" i="14"/>
  <c r="A5751" i="14"/>
  <c r="A5752" i="14"/>
  <c r="A5753" i="14"/>
  <c r="A5754" i="14"/>
  <c r="A5755" i="14"/>
  <c r="A5756" i="14"/>
  <c r="A5757" i="14"/>
  <c r="A5758" i="14"/>
  <c r="A5759" i="14"/>
  <c r="A5760" i="14"/>
  <c r="A5761" i="14"/>
  <c r="A5762" i="14"/>
  <c r="A5763" i="14"/>
  <c r="A5764" i="14"/>
  <c r="A5765" i="14"/>
  <c r="A5766" i="14"/>
  <c r="A5767" i="14"/>
  <c r="A5768" i="14"/>
  <c r="A5769" i="14"/>
  <c r="A5770" i="14"/>
  <c r="A5771" i="14"/>
  <c r="A5772" i="14"/>
  <c r="A5773" i="14"/>
  <c r="A5774" i="14"/>
  <c r="A5775" i="14"/>
  <c r="A5776" i="14"/>
  <c r="A5777" i="14"/>
  <c r="A5778" i="14"/>
  <c r="A5779" i="14"/>
  <c r="A5780" i="14"/>
  <c r="A5781" i="14"/>
  <c r="A5782" i="14"/>
  <c r="A5783" i="14"/>
  <c r="A5784" i="14"/>
  <c r="A5785" i="14"/>
  <c r="A5786" i="14"/>
  <c r="A5787" i="14"/>
  <c r="A5788" i="14"/>
  <c r="A5789" i="14"/>
  <c r="A5790" i="14"/>
  <c r="A5791" i="14"/>
  <c r="A5792" i="14"/>
  <c r="A5793" i="14"/>
  <c r="A5794" i="14"/>
  <c r="A5795" i="14"/>
  <c r="A5796" i="14"/>
  <c r="A5797" i="14"/>
  <c r="A5798" i="14"/>
  <c r="A5799" i="14"/>
  <c r="A5800" i="14"/>
  <c r="A5801" i="14"/>
  <c r="A5802" i="14"/>
  <c r="A5803" i="14"/>
  <c r="A5804" i="14"/>
  <c r="A5805" i="14"/>
  <c r="A5806" i="14"/>
  <c r="A5807" i="14"/>
  <c r="A5808" i="14"/>
  <c r="A5809" i="14"/>
  <c r="A5810" i="14"/>
  <c r="A5811" i="14"/>
  <c r="A5812" i="14"/>
  <c r="A5813" i="14"/>
  <c r="A5814" i="14"/>
  <c r="A5815" i="14"/>
  <c r="A5816" i="14"/>
  <c r="A5817" i="14"/>
  <c r="A5818" i="14"/>
  <c r="A5819" i="14"/>
  <c r="A5820" i="14"/>
  <c r="A5821" i="14"/>
  <c r="A5822" i="14"/>
  <c r="A5823" i="14"/>
  <c r="A5824" i="14"/>
  <c r="A5825" i="14"/>
  <c r="A5826" i="14"/>
  <c r="A5827" i="14"/>
  <c r="A5828" i="14"/>
  <c r="A5829" i="14"/>
  <c r="A5830" i="14"/>
  <c r="A5831" i="14"/>
  <c r="A5832" i="14"/>
  <c r="A5833" i="14"/>
  <c r="A5834" i="14"/>
  <c r="A5835" i="14"/>
  <c r="A5836" i="14"/>
  <c r="A5837" i="14"/>
  <c r="A5838" i="14"/>
  <c r="A5839" i="14"/>
  <c r="A5840" i="14"/>
  <c r="A5841" i="14"/>
  <c r="A5842" i="14"/>
  <c r="A5843" i="14"/>
  <c r="A5844" i="14"/>
  <c r="A5845" i="14"/>
  <c r="A5846" i="14"/>
  <c r="A5847" i="14"/>
  <c r="A5848" i="14"/>
  <c r="A5849" i="14"/>
  <c r="A5850" i="14"/>
  <c r="A5851" i="14"/>
  <c r="A5852" i="14"/>
  <c r="A5853" i="14"/>
  <c r="A5854" i="14"/>
  <c r="A5855" i="14"/>
  <c r="A5856" i="14"/>
  <c r="A5857" i="14"/>
  <c r="A5858" i="14"/>
  <c r="A5859" i="14"/>
  <c r="A5860" i="14"/>
  <c r="A5861" i="14"/>
  <c r="A5862" i="14"/>
  <c r="A5863" i="14"/>
  <c r="A5864" i="14"/>
  <c r="A5865" i="14"/>
  <c r="A5866" i="14"/>
  <c r="A5867" i="14"/>
  <c r="A5868" i="14"/>
  <c r="A5869" i="14"/>
  <c r="A5870" i="14"/>
  <c r="A5871" i="14"/>
  <c r="A5872" i="14"/>
  <c r="A5873" i="14"/>
  <c r="A5874" i="14"/>
  <c r="A5875" i="14"/>
  <c r="A5876" i="14"/>
  <c r="A5877" i="14"/>
  <c r="A5878" i="14"/>
  <c r="A5879" i="14"/>
  <c r="A5880" i="14"/>
  <c r="A5881" i="14"/>
  <c r="A5882" i="14"/>
  <c r="A5883" i="14"/>
  <c r="A5884" i="14"/>
  <c r="A5885" i="14"/>
  <c r="A5886" i="14"/>
  <c r="A5887" i="14"/>
  <c r="A5888" i="14"/>
  <c r="A5889" i="14"/>
  <c r="A5890" i="14"/>
  <c r="A5891" i="14"/>
  <c r="A5892" i="14"/>
  <c r="A5893" i="14"/>
  <c r="A5894" i="14"/>
  <c r="A5895" i="14"/>
  <c r="A5896" i="14"/>
  <c r="A5897" i="14"/>
  <c r="A5898" i="14"/>
  <c r="A5899" i="14"/>
  <c r="A5900" i="14"/>
  <c r="A5901" i="14"/>
  <c r="A5902" i="14"/>
  <c r="A5903" i="14"/>
  <c r="A5904" i="14"/>
  <c r="A5905" i="14"/>
  <c r="A5906" i="14"/>
  <c r="A5907" i="14"/>
  <c r="A5908" i="14"/>
  <c r="A5909" i="14"/>
  <c r="A5910" i="14"/>
  <c r="A5911" i="14"/>
  <c r="A5912" i="14"/>
  <c r="A5913" i="14"/>
  <c r="A5914" i="14"/>
  <c r="A5915" i="14"/>
  <c r="A5916" i="14"/>
  <c r="A5917" i="14"/>
  <c r="A5918" i="14"/>
  <c r="A5919" i="14"/>
  <c r="A5920" i="14"/>
  <c r="A5921" i="14"/>
  <c r="A5922" i="14"/>
  <c r="A5923" i="14"/>
  <c r="A5924" i="14"/>
  <c r="A5925" i="14"/>
  <c r="A5926" i="14"/>
  <c r="A5927" i="14"/>
  <c r="A5928" i="14"/>
  <c r="A5929" i="14"/>
  <c r="A5930" i="14"/>
  <c r="A5931" i="14"/>
  <c r="A5932" i="14"/>
  <c r="A5933" i="14"/>
  <c r="A5934" i="14"/>
  <c r="A5935" i="14"/>
  <c r="A5936" i="14"/>
  <c r="A5937" i="14"/>
  <c r="A5938" i="14"/>
  <c r="A5939" i="14"/>
  <c r="A5940" i="14"/>
  <c r="A5941" i="14"/>
  <c r="A5942" i="14"/>
  <c r="A5943" i="14"/>
  <c r="A5944" i="14"/>
  <c r="A5945" i="14"/>
  <c r="A5946" i="14"/>
  <c r="A5947" i="14"/>
  <c r="A5948" i="14"/>
  <c r="A5949" i="14"/>
  <c r="A5950" i="14"/>
  <c r="A5951" i="14"/>
  <c r="A5952" i="14"/>
  <c r="A5953" i="14"/>
  <c r="A5954" i="14"/>
  <c r="A5955" i="14"/>
  <c r="A5956" i="14"/>
  <c r="A5957" i="14"/>
  <c r="A5958" i="14"/>
  <c r="A5959" i="14"/>
  <c r="A5960" i="14"/>
  <c r="A5961" i="14"/>
  <c r="A5962" i="14"/>
  <c r="A5963" i="14"/>
  <c r="A5964" i="14"/>
  <c r="A5965" i="14"/>
  <c r="A5966" i="14"/>
  <c r="A5967" i="14"/>
  <c r="A5968" i="14"/>
  <c r="A5969" i="14"/>
  <c r="A5970" i="14"/>
  <c r="A5971" i="14"/>
  <c r="A5972" i="14"/>
  <c r="A5973" i="14"/>
  <c r="A5974" i="14"/>
  <c r="A5975" i="14"/>
  <c r="A5976" i="14"/>
  <c r="A5977" i="14"/>
  <c r="A5978" i="14"/>
  <c r="A5979" i="14"/>
  <c r="A5980" i="14"/>
  <c r="A5981" i="14"/>
  <c r="A5982" i="14"/>
  <c r="A5983" i="14"/>
  <c r="A5984" i="14"/>
  <c r="A5985" i="14"/>
  <c r="A5986" i="14"/>
  <c r="A5987" i="14"/>
  <c r="A5988" i="14"/>
  <c r="A5989" i="14"/>
  <c r="A5990" i="14"/>
  <c r="A5991" i="14"/>
  <c r="A5992" i="14"/>
  <c r="A5993" i="14"/>
  <c r="A5994" i="14"/>
  <c r="A5995" i="14"/>
  <c r="A5996" i="14"/>
  <c r="A5997" i="14"/>
  <c r="A5998" i="14"/>
  <c r="A5999" i="14"/>
  <c r="A6000" i="14"/>
  <c r="A6001" i="14"/>
  <c r="A6002" i="14"/>
  <c r="A6003" i="14"/>
  <c r="A6004" i="14"/>
  <c r="A6005" i="14"/>
  <c r="A6006" i="14"/>
  <c r="A6007" i="14"/>
  <c r="A6008" i="14"/>
  <c r="A6009" i="14"/>
  <c r="A6010" i="14"/>
  <c r="A6011" i="14"/>
  <c r="A6012" i="14"/>
  <c r="A6013" i="14"/>
  <c r="A6014" i="14"/>
  <c r="A6015" i="14"/>
  <c r="A6016" i="14"/>
  <c r="A6017" i="14"/>
  <c r="A6018" i="14"/>
  <c r="A6019" i="14"/>
  <c r="A6020" i="14"/>
  <c r="A6021" i="14"/>
  <c r="A6022" i="14"/>
  <c r="A6023" i="14"/>
  <c r="A6024" i="14"/>
  <c r="A6025" i="14"/>
  <c r="A6026" i="14"/>
  <c r="A6027" i="14"/>
  <c r="A6028" i="14"/>
  <c r="A6029" i="14"/>
  <c r="A6030" i="14"/>
  <c r="A6031" i="14"/>
  <c r="A6032" i="14"/>
  <c r="A6033" i="14"/>
  <c r="A6034" i="14"/>
  <c r="A6035" i="14"/>
  <c r="A6036" i="14"/>
  <c r="A6037" i="14"/>
  <c r="A6038" i="14"/>
  <c r="A6039" i="14"/>
  <c r="A6040" i="14"/>
  <c r="A6041" i="14"/>
  <c r="A6042" i="14"/>
  <c r="A6043" i="14"/>
  <c r="A6044" i="14"/>
  <c r="A6045" i="14"/>
  <c r="A6046" i="14"/>
  <c r="A6047" i="14"/>
  <c r="A6048" i="14"/>
  <c r="A6049" i="14"/>
  <c r="A6050" i="14"/>
  <c r="A6051" i="14"/>
  <c r="A6052" i="14"/>
  <c r="A6053" i="14"/>
  <c r="A6054" i="14"/>
  <c r="A6055" i="14"/>
  <c r="A6056" i="14"/>
  <c r="A6057" i="14"/>
  <c r="A6058" i="14"/>
  <c r="A6059" i="14"/>
  <c r="A6060" i="14"/>
  <c r="A6061" i="14"/>
  <c r="A6062" i="14"/>
  <c r="A6063" i="14"/>
  <c r="A6064" i="14"/>
  <c r="A6065" i="14"/>
  <c r="A6066" i="14"/>
  <c r="A6067" i="14"/>
  <c r="A6068" i="14"/>
  <c r="A6069" i="14"/>
  <c r="A6070" i="14"/>
  <c r="A6071" i="14"/>
  <c r="A6072" i="14"/>
  <c r="A6073" i="14"/>
  <c r="A6074" i="14"/>
  <c r="A6075" i="14"/>
  <c r="A6076" i="14"/>
  <c r="A6077" i="14"/>
  <c r="A6078" i="14"/>
  <c r="A6079" i="14"/>
  <c r="A6080" i="14"/>
  <c r="A6081" i="14"/>
  <c r="A6082" i="14"/>
  <c r="A6083" i="14"/>
  <c r="A6084" i="14"/>
  <c r="A6085" i="14"/>
  <c r="A6086" i="14"/>
  <c r="A6087" i="14"/>
  <c r="A6088" i="14"/>
  <c r="A6089" i="14"/>
  <c r="A6090" i="14"/>
  <c r="A6091" i="14"/>
  <c r="A6092" i="14"/>
  <c r="A6093" i="14"/>
  <c r="A6094" i="14"/>
  <c r="A6095" i="14"/>
  <c r="A6096" i="14"/>
  <c r="A6097" i="14"/>
  <c r="A6098" i="14"/>
  <c r="A6099" i="14"/>
  <c r="A6100" i="14"/>
  <c r="A6101" i="14"/>
  <c r="A6102" i="14"/>
  <c r="A6103" i="14"/>
  <c r="A6104" i="14"/>
  <c r="A6105" i="14"/>
  <c r="A6106" i="14"/>
  <c r="A6107" i="14"/>
  <c r="A6108" i="14"/>
  <c r="A6109" i="14"/>
  <c r="A6110" i="14"/>
  <c r="A6111" i="14"/>
  <c r="A6112" i="14"/>
  <c r="A6113" i="14"/>
  <c r="A6114" i="14"/>
  <c r="A6115" i="14"/>
  <c r="A6116" i="14"/>
  <c r="A6117" i="14"/>
  <c r="A6118" i="14"/>
  <c r="A6119" i="14"/>
  <c r="A6120" i="14"/>
  <c r="A6121" i="14"/>
  <c r="A6122" i="14"/>
  <c r="A6123" i="14"/>
  <c r="A6124" i="14"/>
  <c r="A6125" i="14"/>
  <c r="A6126" i="14"/>
  <c r="A6127" i="14"/>
  <c r="A6128" i="14"/>
  <c r="A6129" i="14"/>
  <c r="A6130" i="14"/>
  <c r="A6131" i="14"/>
  <c r="A6132" i="14"/>
  <c r="A6133" i="14"/>
  <c r="A6134" i="14"/>
  <c r="A6135" i="14"/>
  <c r="A6136" i="14"/>
  <c r="A6137" i="14"/>
  <c r="A6138" i="14"/>
  <c r="A6139" i="14"/>
  <c r="A6140" i="14"/>
  <c r="A6141" i="14"/>
  <c r="A6142" i="14"/>
  <c r="A6143" i="14"/>
  <c r="A6144" i="14"/>
  <c r="A6145" i="14"/>
  <c r="A6146" i="14"/>
  <c r="A6147" i="14"/>
  <c r="A6148" i="14"/>
  <c r="A6149" i="14"/>
  <c r="A6150" i="14"/>
  <c r="A6151" i="14"/>
  <c r="A6152" i="14"/>
  <c r="A6153" i="14"/>
  <c r="A6154" i="14"/>
  <c r="A6155" i="14"/>
  <c r="A6156" i="14"/>
  <c r="A6157" i="14"/>
  <c r="A6158" i="14"/>
  <c r="A6159" i="14"/>
  <c r="A6160" i="14"/>
  <c r="A6161" i="14"/>
  <c r="A6162" i="14"/>
  <c r="A6163" i="14"/>
  <c r="A6164" i="14"/>
  <c r="A6165" i="14"/>
  <c r="A6166" i="14"/>
  <c r="A6167" i="14"/>
  <c r="A6168" i="14"/>
  <c r="A6169" i="14"/>
  <c r="A6170" i="14"/>
  <c r="A6171" i="14"/>
  <c r="A6172" i="14"/>
  <c r="A6173" i="14"/>
  <c r="A6174" i="14"/>
  <c r="A6175" i="14"/>
  <c r="A6176" i="14"/>
  <c r="A6177" i="14"/>
  <c r="A6178" i="14"/>
  <c r="A6179" i="14"/>
  <c r="A6180" i="14"/>
  <c r="A6181" i="14"/>
  <c r="A6182" i="14"/>
  <c r="A6183" i="14"/>
  <c r="A6184" i="14"/>
  <c r="A6185" i="14"/>
  <c r="A6186" i="14"/>
  <c r="A6187" i="14"/>
  <c r="A6188" i="14"/>
  <c r="A6189" i="14"/>
  <c r="A6190" i="14"/>
  <c r="A6191" i="14"/>
  <c r="A6192" i="14"/>
  <c r="A6193" i="14"/>
  <c r="A6194" i="14"/>
  <c r="A6195" i="14"/>
  <c r="A6196" i="14"/>
  <c r="A6197" i="14"/>
  <c r="A6198" i="14"/>
  <c r="A6199" i="14"/>
  <c r="A6200" i="14"/>
  <c r="A6201" i="14"/>
  <c r="A6202" i="14"/>
  <c r="A6203" i="14"/>
  <c r="A6204" i="14"/>
  <c r="A6205" i="14"/>
  <c r="A6206" i="14"/>
  <c r="A6207" i="14"/>
  <c r="A6208" i="14"/>
  <c r="A6209" i="14"/>
  <c r="A6210" i="14"/>
  <c r="A6211" i="14"/>
  <c r="A6212" i="14"/>
  <c r="A6213" i="14"/>
  <c r="A6214" i="14"/>
  <c r="A6215" i="14"/>
  <c r="A6216" i="14"/>
  <c r="A6217" i="14"/>
  <c r="A6218" i="14"/>
  <c r="A6219" i="14"/>
  <c r="A6220" i="14"/>
  <c r="A6221" i="14"/>
  <c r="A6222" i="14"/>
  <c r="A6223" i="14"/>
  <c r="A6224" i="14"/>
  <c r="A6225" i="14"/>
  <c r="A6226" i="14"/>
  <c r="A6227" i="14"/>
  <c r="A6228" i="14"/>
  <c r="A6229" i="14"/>
  <c r="A6230" i="14"/>
  <c r="A6231" i="14"/>
  <c r="A6232" i="14"/>
  <c r="A6233" i="14"/>
  <c r="A6234" i="14"/>
  <c r="A6235" i="14"/>
  <c r="A6236" i="14"/>
  <c r="A6237" i="14"/>
  <c r="A6238" i="14"/>
  <c r="A6239" i="14"/>
  <c r="A6240" i="14"/>
  <c r="A6241" i="14"/>
  <c r="A6242" i="14"/>
  <c r="A6243" i="14"/>
  <c r="A6244" i="14"/>
  <c r="A6245" i="14"/>
  <c r="A6246" i="14"/>
  <c r="A6247" i="14"/>
  <c r="A6248" i="14"/>
  <c r="A6249" i="14"/>
  <c r="A6250" i="14"/>
  <c r="A6251" i="14"/>
  <c r="A6252" i="14"/>
  <c r="A6253" i="14"/>
  <c r="A6254" i="14"/>
  <c r="A6255" i="14"/>
  <c r="A6256" i="14"/>
  <c r="A6257" i="14"/>
  <c r="A6258" i="14"/>
  <c r="A6259" i="14"/>
  <c r="A6260" i="14"/>
  <c r="A6261" i="14"/>
  <c r="A6262" i="14"/>
  <c r="A6263" i="14"/>
  <c r="A6264" i="14"/>
  <c r="A6265" i="14"/>
  <c r="A6266" i="14"/>
  <c r="A6267" i="14"/>
  <c r="A6268" i="14"/>
  <c r="A6269" i="14"/>
  <c r="A6270" i="14"/>
  <c r="A6271" i="14"/>
  <c r="A6272" i="14"/>
  <c r="A6273" i="14"/>
  <c r="A6274" i="14"/>
  <c r="A6275" i="14"/>
  <c r="A6276" i="14"/>
  <c r="A6277" i="14"/>
  <c r="A6278" i="14"/>
  <c r="A6279" i="14"/>
  <c r="A6280" i="14"/>
  <c r="A6281" i="14"/>
  <c r="A6282" i="14"/>
  <c r="A6283" i="14"/>
  <c r="A6284" i="14"/>
  <c r="A6285" i="14"/>
  <c r="A6286" i="14"/>
  <c r="A6287" i="14"/>
  <c r="A6288" i="14"/>
  <c r="A6289" i="14"/>
  <c r="A6290" i="14"/>
  <c r="A6291" i="14"/>
  <c r="A6292" i="14"/>
  <c r="A6293" i="14"/>
  <c r="A6294" i="14"/>
  <c r="A6295" i="14"/>
  <c r="A6296" i="14"/>
  <c r="A6297" i="14"/>
  <c r="A6298" i="14"/>
  <c r="A6299" i="14"/>
  <c r="A6300" i="14"/>
  <c r="A6301" i="14"/>
  <c r="A6302" i="14"/>
  <c r="A6303" i="14"/>
  <c r="A6304" i="14"/>
  <c r="A6305" i="14"/>
  <c r="A6306" i="14"/>
  <c r="A6307" i="14"/>
  <c r="A6308" i="14"/>
  <c r="A6309" i="14"/>
  <c r="A6310" i="14"/>
  <c r="A6311" i="14"/>
  <c r="A6312" i="14"/>
  <c r="A6313" i="14"/>
  <c r="A6314" i="14"/>
  <c r="A6315" i="14"/>
  <c r="A6316" i="14"/>
  <c r="A6317" i="14"/>
  <c r="A6318" i="14"/>
  <c r="A6319" i="14"/>
  <c r="A6320" i="14"/>
  <c r="A6321" i="14"/>
  <c r="A6322" i="14"/>
  <c r="A6323" i="14"/>
  <c r="A6324" i="14"/>
  <c r="A6325" i="14"/>
  <c r="A6326" i="14"/>
  <c r="A6327" i="14"/>
  <c r="A6328" i="14"/>
  <c r="A6329" i="14"/>
  <c r="A6330" i="14"/>
  <c r="A6331" i="14"/>
  <c r="A6332" i="14"/>
  <c r="A6333" i="14"/>
  <c r="A6334" i="14"/>
  <c r="A6335" i="14"/>
  <c r="A6336" i="14"/>
  <c r="A6337" i="14"/>
  <c r="A6338" i="14"/>
  <c r="A6339" i="14"/>
  <c r="A6340" i="14"/>
  <c r="A6341" i="14"/>
  <c r="A6342" i="14"/>
  <c r="A6343" i="14"/>
  <c r="A6344" i="14"/>
  <c r="A6345" i="14"/>
  <c r="A6346" i="14"/>
  <c r="A6347" i="14"/>
  <c r="A6348" i="14"/>
  <c r="A6349" i="14"/>
  <c r="A6350" i="14"/>
  <c r="A6351" i="14"/>
  <c r="A6352" i="14"/>
  <c r="A6353" i="14"/>
  <c r="A6354" i="14"/>
  <c r="A6355" i="14"/>
  <c r="A6356" i="14"/>
  <c r="A6357" i="14"/>
  <c r="A6358" i="14"/>
  <c r="A6359" i="14"/>
  <c r="A6360" i="14"/>
  <c r="A6361" i="14"/>
  <c r="A6362" i="14"/>
  <c r="A6363" i="14"/>
  <c r="A6364" i="14"/>
  <c r="A6365" i="14"/>
  <c r="A6366" i="14"/>
  <c r="A6367" i="14"/>
  <c r="A6368" i="14"/>
  <c r="A6369" i="14"/>
  <c r="A6370" i="14"/>
  <c r="A6371" i="14"/>
  <c r="A6372" i="14"/>
  <c r="A6373" i="14"/>
  <c r="A6374" i="14"/>
  <c r="A6375" i="14"/>
  <c r="A6376" i="14"/>
  <c r="A6377" i="14"/>
  <c r="A6378" i="14"/>
  <c r="A6379" i="14"/>
  <c r="A6380" i="14"/>
  <c r="A6381" i="14"/>
  <c r="A6382" i="14"/>
  <c r="A6383" i="14"/>
  <c r="A6384" i="14"/>
  <c r="A6385" i="14"/>
  <c r="A6386" i="14"/>
  <c r="A6387" i="14"/>
  <c r="A6388" i="14"/>
  <c r="A6389" i="14"/>
  <c r="A6390" i="14"/>
  <c r="A6391" i="14"/>
  <c r="A6392" i="14"/>
  <c r="A6393" i="14"/>
  <c r="A6394" i="14"/>
  <c r="A6395" i="14"/>
  <c r="A6396" i="14"/>
  <c r="A6397" i="14"/>
  <c r="A6398" i="14"/>
  <c r="A6399" i="14"/>
  <c r="A6400" i="14"/>
  <c r="A6401" i="14"/>
  <c r="A6402" i="14"/>
  <c r="A6403" i="14"/>
  <c r="A6404" i="14"/>
  <c r="A6405" i="14"/>
  <c r="A6406" i="14"/>
  <c r="A6407" i="14"/>
  <c r="A6408" i="14"/>
  <c r="A6409" i="14"/>
  <c r="A6410" i="14"/>
  <c r="A6411" i="14"/>
  <c r="A6412" i="14"/>
  <c r="A6413" i="14"/>
  <c r="A6414" i="14"/>
  <c r="A6415" i="14"/>
  <c r="A6416" i="14"/>
  <c r="A6417" i="14"/>
  <c r="A6418" i="14"/>
  <c r="A6419" i="14"/>
  <c r="A6420" i="14"/>
  <c r="A6421" i="14"/>
  <c r="A6422" i="14"/>
  <c r="A6423" i="14"/>
  <c r="A6424" i="14"/>
  <c r="A6425" i="14"/>
  <c r="A6426" i="14"/>
  <c r="A6427" i="14"/>
  <c r="A6428" i="14"/>
  <c r="A6429" i="14"/>
  <c r="A6430" i="14"/>
  <c r="A6431" i="14"/>
  <c r="A6432" i="14"/>
  <c r="A6433" i="14"/>
  <c r="A6434" i="14"/>
  <c r="A6435" i="14"/>
  <c r="A6436" i="14"/>
  <c r="A6437" i="14"/>
  <c r="A6438" i="14"/>
  <c r="A6439" i="14"/>
  <c r="A6440" i="14"/>
  <c r="A6441" i="14"/>
  <c r="A6442" i="14"/>
  <c r="A6443" i="14"/>
  <c r="A6444" i="14"/>
  <c r="A6445" i="14"/>
  <c r="A6446" i="14"/>
  <c r="A6447" i="14"/>
  <c r="A6448" i="14"/>
  <c r="A6449" i="14"/>
  <c r="A6450" i="14"/>
  <c r="A6451" i="14"/>
  <c r="A6452" i="14"/>
  <c r="A6453" i="14"/>
  <c r="A6454" i="14"/>
  <c r="A6455" i="14"/>
  <c r="A6456" i="14"/>
  <c r="A6457" i="14"/>
  <c r="A6458" i="14"/>
  <c r="A6459" i="14"/>
  <c r="A6460" i="14"/>
  <c r="A6461" i="14"/>
  <c r="A6462" i="14"/>
  <c r="A6463" i="14"/>
  <c r="A6464" i="14"/>
  <c r="A6465" i="14"/>
  <c r="A6466" i="14"/>
  <c r="A6467" i="14"/>
  <c r="A6468" i="14"/>
  <c r="A6469" i="14"/>
  <c r="A6470" i="14"/>
  <c r="A6471" i="14"/>
  <c r="A6472" i="14"/>
  <c r="A6473" i="14"/>
  <c r="A6474" i="14"/>
  <c r="A6475" i="14"/>
  <c r="A6476" i="14"/>
  <c r="A6477" i="14"/>
  <c r="A6478" i="14"/>
  <c r="A6479" i="14"/>
  <c r="A6480" i="14"/>
  <c r="A6481" i="14"/>
  <c r="A6482" i="14"/>
  <c r="A6483" i="14"/>
  <c r="A6484" i="14"/>
  <c r="A6485" i="14"/>
  <c r="A6486" i="14"/>
  <c r="A6487" i="14"/>
  <c r="A6488" i="14"/>
  <c r="A6489" i="14"/>
  <c r="A6490" i="14"/>
  <c r="A6491" i="14"/>
  <c r="A6492" i="14"/>
  <c r="A6493" i="14"/>
  <c r="A6494" i="14"/>
  <c r="A6495" i="14"/>
  <c r="A6496" i="14"/>
  <c r="A6497" i="14"/>
  <c r="A6498" i="14"/>
  <c r="A6499" i="14"/>
  <c r="A6500" i="14"/>
  <c r="A6501" i="14"/>
  <c r="A6502" i="14"/>
  <c r="A6503" i="14"/>
  <c r="A6504" i="14"/>
  <c r="A6505" i="14"/>
  <c r="A6506" i="14"/>
  <c r="A6507" i="14"/>
  <c r="A6508" i="14"/>
  <c r="A6509" i="14"/>
  <c r="A6510" i="14"/>
  <c r="A6511" i="14"/>
  <c r="A6512" i="14"/>
  <c r="A6513" i="14"/>
  <c r="A6514" i="14"/>
  <c r="A6515" i="14"/>
  <c r="A6516" i="14"/>
  <c r="A6517" i="14"/>
  <c r="A6518" i="14"/>
  <c r="A6519" i="14"/>
  <c r="A6520" i="14"/>
  <c r="A6521" i="14"/>
  <c r="A6522" i="14"/>
  <c r="A6523" i="14"/>
  <c r="A6524" i="14"/>
  <c r="A6525" i="14"/>
  <c r="A6526" i="14"/>
  <c r="A6527" i="14"/>
  <c r="A6528" i="14"/>
  <c r="A6529" i="14"/>
  <c r="A6530" i="14"/>
  <c r="A6531" i="14"/>
  <c r="A6532" i="14"/>
  <c r="A6533" i="14"/>
  <c r="A6534" i="14"/>
  <c r="A6535" i="14"/>
  <c r="A6536" i="14"/>
  <c r="A6537" i="14"/>
  <c r="A6538" i="14"/>
  <c r="A6539" i="14"/>
  <c r="A6540" i="14"/>
  <c r="A6541" i="14"/>
  <c r="A6542" i="14"/>
  <c r="A6543" i="14"/>
  <c r="A6544" i="14"/>
  <c r="A6545" i="14"/>
  <c r="A6546" i="14"/>
  <c r="A6547" i="14"/>
  <c r="A6548" i="14"/>
  <c r="A6549" i="14"/>
  <c r="A6550" i="14"/>
  <c r="A6551" i="14"/>
  <c r="A6552" i="14"/>
  <c r="A6553" i="14"/>
  <c r="A6554" i="14"/>
  <c r="A6555" i="14"/>
  <c r="A6556" i="14"/>
  <c r="A6557" i="14"/>
  <c r="A6558" i="14"/>
  <c r="A6559" i="14"/>
  <c r="A6560" i="14"/>
  <c r="A6561" i="14"/>
  <c r="A6562" i="14"/>
  <c r="A6563" i="14"/>
  <c r="A6564" i="14"/>
  <c r="A6565" i="14"/>
  <c r="A6566" i="14"/>
  <c r="A6567" i="14"/>
  <c r="A6568" i="14"/>
  <c r="A6569" i="14"/>
  <c r="A6570" i="14"/>
  <c r="A6571" i="14"/>
  <c r="A6572" i="14"/>
  <c r="A6573" i="14"/>
  <c r="A6574" i="14"/>
  <c r="A6575" i="14"/>
  <c r="A6576" i="14"/>
  <c r="A6577" i="14"/>
  <c r="A6578" i="14"/>
  <c r="A6579" i="14"/>
  <c r="A6580" i="14"/>
  <c r="A6581" i="14"/>
  <c r="A6582" i="14"/>
  <c r="A6583" i="14"/>
  <c r="A6584" i="14"/>
  <c r="A6585" i="14"/>
  <c r="A6586" i="14"/>
  <c r="A6587" i="14"/>
  <c r="A6588" i="14"/>
  <c r="A6589" i="14"/>
  <c r="A6590" i="14"/>
  <c r="A6591" i="14"/>
  <c r="A6592" i="14"/>
  <c r="A6593" i="14"/>
  <c r="A6594" i="14"/>
  <c r="A6595" i="14"/>
  <c r="A6596" i="14"/>
  <c r="A6597" i="14"/>
  <c r="A6598" i="14"/>
  <c r="A6599" i="14"/>
  <c r="A6600" i="14"/>
  <c r="A6601" i="14"/>
  <c r="A6602" i="14"/>
  <c r="A6603" i="14"/>
  <c r="A6604" i="14"/>
  <c r="A6605" i="14"/>
  <c r="A6606" i="14"/>
  <c r="A6607" i="14"/>
  <c r="A6608" i="14"/>
  <c r="A6609" i="14"/>
  <c r="A6610" i="14"/>
  <c r="A6611" i="14"/>
  <c r="A6612" i="14"/>
  <c r="A6613" i="14"/>
  <c r="A6614" i="14"/>
  <c r="A6615" i="14"/>
  <c r="A6616" i="14"/>
  <c r="A6617" i="14"/>
  <c r="A6618" i="14"/>
  <c r="A6619" i="14"/>
  <c r="A6620" i="14"/>
  <c r="A6621" i="14"/>
  <c r="A6622" i="14"/>
  <c r="A6623" i="14"/>
  <c r="A6624" i="14"/>
  <c r="A6625" i="14"/>
  <c r="A6626" i="14"/>
  <c r="A6627" i="14"/>
  <c r="A6628" i="14"/>
  <c r="A6629" i="14"/>
  <c r="A6630" i="14"/>
  <c r="A6631" i="14"/>
  <c r="A6632" i="14"/>
  <c r="A6633" i="14"/>
  <c r="A6634" i="14"/>
  <c r="A6635" i="14"/>
  <c r="A6636" i="14"/>
  <c r="A6637" i="14"/>
  <c r="A6638" i="14"/>
  <c r="A6639" i="14"/>
  <c r="A6640" i="14"/>
  <c r="A6641" i="14"/>
  <c r="A6642" i="14"/>
  <c r="A6643" i="14"/>
  <c r="A6644" i="14"/>
  <c r="A6645" i="14"/>
  <c r="A6646" i="14"/>
  <c r="A6647" i="14"/>
  <c r="A6648" i="14"/>
  <c r="A6649" i="14"/>
  <c r="A6650" i="14"/>
  <c r="A6651" i="14"/>
  <c r="A6652" i="14"/>
  <c r="A6653" i="14"/>
  <c r="A6654" i="14"/>
  <c r="A6655" i="14"/>
  <c r="A6656" i="14"/>
  <c r="A6657" i="14"/>
  <c r="A6658" i="14"/>
  <c r="A6659" i="14"/>
  <c r="A6660" i="14"/>
  <c r="A6661" i="14"/>
  <c r="A6662" i="14"/>
  <c r="A6663" i="14"/>
  <c r="A6664" i="14"/>
  <c r="A6665" i="14"/>
  <c r="A6666" i="14"/>
  <c r="A6667" i="14"/>
  <c r="A6668" i="14"/>
  <c r="A6669" i="14"/>
  <c r="A6670" i="14"/>
  <c r="A6671" i="14"/>
  <c r="A6672" i="14"/>
  <c r="A6673" i="14"/>
  <c r="A6674" i="14"/>
  <c r="A6675" i="14"/>
  <c r="A6676" i="14"/>
  <c r="A6677" i="14"/>
  <c r="A6678" i="14"/>
  <c r="A6679" i="14"/>
  <c r="A6680" i="14"/>
  <c r="A6681" i="14"/>
  <c r="A6682" i="14"/>
  <c r="A6683" i="14"/>
  <c r="A6684" i="14"/>
  <c r="A6685" i="14"/>
  <c r="A6686" i="14"/>
  <c r="A6687" i="14"/>
  <c r="A6688" i="14"/>
  <c r="A6689" i="14"/>
  <c r="A6690" i="14"/>
  <c r="A6691" i="14"/>
  <c r="A6692" i="14"/>
  <c r="A6693" i="14"/>
  <c r="A6694" i="14"/>
  <c r="A6695" i="14"/>
  <c r="A6696" i="14"/>
  <c r="A6697" i="14"/>
  <c r="A6698" i="14"/>
  <c r="A6699" i="14"/>
  <c r="A6700" i="14"/>
  <c r="A6701" i="14"/>
  <c r="A6702" i="14"/>
  <c r="A6703" i="14"/>
  <c r="A6704" i="14"/>
  <c r="A6705" i="14"/>
  <c r="A6706" i="14"/>
  <c r="A6707" i="14"/>
  <c r="A6708" i="14"/>
  <c r="A6709" i="14"/>
  <c r="A6710" i="14"/>
  <c r="A6711" i="14"/>
  <c r="A6712" i="14"/>
  <c r="A6713" i="14"/>
  <c r="A6714" i="14"/>
  <c r="A6715" i="14"/>
  <c r="A6716" i="14"/>
  <c r="A6717" i="14"/>
  <c r="A6718" i="14"/>
  <c r="A6719" i="14"/>
  <c r="A6720" i="14"/>
  <c r="A6721" i="14"/>
  <c r="A6722" i="14"/>
  <c r="A6723" i="14"/>
  <c r="A6724" i="14"/>
  <c r="A6725" i="14"/>
  <c r="A6726" i="14"/>
  <c r="A6727" i="14"/>
  <c r="A6728" i="14"/>
  <c r="A6729" i="14"/>
  <c r="A6730" i="14"/>
  <c r="A6731" i="14"/>
  <c r="A6732" i="14"/>
  <c r="A6733" i="14"/>
  <c r="A6734" i="14"/>
  <c r="A6735" i="14"/>
  <c r="A6736" i="14"/>
  <c r="A6737" i="14"/>
  <c r="A6738" i="14"/>
  <c r="A6739" i="14"/>
  <c r="A6740" i="14"/>
  <c r="A6741" i="14"/>
  <c r="A6742" i="14"/>
  <c r="A6743" i="14"/>
  <c r="A6744" i="14"/>
  <c r="A6745" i="14"/>
  <c r="A6746" i="14"/>
  <c r="A6747" i="14"/>
  <c r="A6748" i="14"/>
  <c r="A6749" i="14"/>
  <c r="A6750" i="14"/>
  <c r="A6751" i="14"/>
  <c r="A6752" i="14"/>
  <c r="A6753" i="14"/>
  <c r="A6754" i="14"/>
  <c r="A6755" i="14"/>
  <c r="A6756" i="14"/>
  <c r="A6757" i="14"/>
  <c r="A6758" i="14"/>
  <c r="A6759" i="14"/>
  <c r="A6760" i="14"/>
  <c r="A6761" i="14"/>
  <c r="A6762" i="14"/>
  <c r="A6763" i="14"/>
  <c r="A6764" i="14"/>
  <c r="A6765" i="14"/>
  <c r="A6766" i="14"/>
  <c r="A6767" i="14"/>
  <c r="A6768" i="14"/>
  <c r="A6769" i="14"/>
  <c r="A6770" i="14"/>
  <c r="A6771" i="14"/>
  <c r="A6772" i="14"/>
  <c r="A6773" i="14"/>
  <c r="A6774" i="14"/>
  <c r="A6775" i="14"/>
  <c r="A6776" i="14"/>
  <c r="A6777" i="14"/>
  <c r="A6778" i="14"/>
  <c r="A6779" i="14"/>
  <c r="A6780" i="14"/>
  <c r="A6781" i="14"/>
  <c r="A6782" i="14"/>
  <c r="A6783" i="14"/>
  <c r="A6784" i="14"/>
  <c r="A6785" i="14"/>
  <c r="A6786" i="14"/>
  <c r="A6787" i="14"/>
  <c r="A6788" i="14"/>
  <c r="A6789" i="14"/>
  <c r="A6790" i="14"/>
  <c r="A6791" i="14"/>
  <c r="A6792" i="14"/>
  <c r="A6793" i="14"/>
  <c r="A6794" i="14"/>
  <c r="A6795" i="14"/>
  <c r="A6796" i="14"/>
  <c r="A6797" i="14"/>
  <c r="A6798" i="14"/>
  <c r="A6799" i="14"/>
  <c r="A6800" i="14"/>
  <c r="A6801" i="14"/>
  <c r="A6802" i="14"/>
  <c r="A6803" i="14"/>
  <c r="A6804" i="14"/>
  <c r="A6805" i="14"/>
  <c r="A6806" i="14"/>
  <c r="A6807" i="14"/>
  <c r="A6808" i="14"/>
  <c r="A6809" i="14"/>
  <c r="A6810" i="14"/>
  <c r="A6811" i="14"/>
  <c r="A6812" i="14"/>
  <c r="A6813" i="14"/>
  <c r="A6814" i="14"/>
  <c r="A6815" i="14"/>
  <c r="A6816" i="14"/>
  <c r="A6817" i="14"/>
  <c r="A6818" i="14"/>
  <c r="A6819" i="14"/>
  <c r="A6820" i="14"/>
  <c r="A6821" i="14"/>
  <c r="A6822" i="14"/>
  <c r="A6823" i="14"/>
  <c r="A6824" i="14"/>
  <c r="A6825" i="14"/>
  <c r="A6826" i="14"/>
  <c r="A6827" i="14"/>
  <c r="A6828" i="14"/>
  <c r="A6829" i="14"/>
  <c r="A6830" i="14"/>
  <c r="A6831" i="14"/>
  <c r="A6832" i="14"/>
  <c r="A6833" i="14"/>
  <c r="A6834" i="14"/>
  <c r="A6835" i="14"/>
  <c r="A6836" i="14"/>
  <c r="A6837" i="14"/>
  <c r="A6838" i="14"/>
  <c r="A6839" i="14"/>
  <c r="A6840" i="14"/>
  <c r="A6841" i="14"/>
  <c r="A6842" i="14"/>
  <c r="A6843" i="14"/>
  <c r="A6844" i="14"/>
  <c r="A6845" i="14"/>
  <c r="A6846" i="14"/>
  <c r="A6847" i="14"/>
  <c r="A6848" i="14"/>
  <c r="A6849" i="14"/>
  <c r="A6850" i="14"/>
  <c r="A6851" i="14"/>
  <c r="A6852" i="14"/>
  <c r="A6853" i="14"/>
  <c r="A6854" i="14"/>
  <c r="A6855" i="14"/>
  <c r="A6856" i="14"/>
  <c r="A6857" i="14"/>
  <c r="A6858" i="14"/>
  <c r="A6859" i="14"/>
  <c r="A6860" i="14"/>
  <c r="A6861" i="14"/>
  <c r="A6862" i="14"/>
  <c r="A6863" i="14"/>
  <c r="A6864" i="14"/>
  <c r="A6865" i="14"/>
  <c r="A6866" i="14"/>
  <c r="A6867" i="14"/>
  <c r="A6868" i="14"/>
  <c r="A6869" i="14"/>
  <c r="A6870" i="14"/>
  <c r="A6871" i="14"/>
  <c r="A6872" i="14"/>
  <c r="A6873" i="14"/>
  <c r="A6874" i="14"/>
  <c r="A6875" i="14"/>
  <c r="A6876" i="14"/>
  <c r="A6877" i="14"/>
  <c r="A6878" i="14"/>
  <c r="A6879" i="14"/>
  <c r="A6880" i="14"/>
  <c r="A6881" i="14"/>
  <c r="A6882" i="14"/>
  <c r="A6883" i="14"/>
  <c r="A6884" i="14"/>
  <c r="A6885" i="14"/>
  <c r="A6886" i="14"/>
  <c r="A6887" i="14"/>
  <c r="A6888" i="14"/>
  <c r="A6889" i="14"/>
  <c r="A6890" i="14"/>
  <c r="A6891" i="14"/>
  <c r="A6892" i="14"/>
  <c r="A6893" i="14"/>
  <c r="A6894" i="14"/>
  <c r="A6895" i="14"/>
  <c r="A6896" i="14"/>
  <c r="A6897" i="14"/>
  <c r="A6898" i="14"/>
  <c r="A6899" i="14"/>
  <c r="A6900" i="14"/>
  <c r="A6901" i="14"/>
  <c r="A6902" i="14"/>
  <c r="A6903" i="14"/>
  <c r="A6904" i="14"/>
  <c r="A6905" i="14"/>
  <c r="A6906" i="14"/>
  <c r="A6907" i="14"/>
  <c r="A6908" i="14"/>
  <c r="A6909" i="14"/>
  <c r="A6910" i="14"/>
  <c r="A6911" i="14"/>
  <c r="A6912" i="14"/>
  <c r="A6913" i="14"/>
  <c r="A6914" i="14"/>
  <c r="A6915" i="14"/>
  <c r="A6916" i="14"/>
  <c r="A6917" i="14"/>
  <c r="A6918" i="14"/>
  <c r="A6919" i="14"/>
  <c r="A6920" i="14"/>
  <c r="A6921" i="14"/>
  <c r="A6922" i="14"/>
  <c r="A6923" i="14"/>
  <c r="A6924" i="14"/>
  <c r="A6925" i="14"/>
  <c r="A6926" i="14"/>
  <c r="A6927" i="14"/>
  <c r="A6928" i="14"/>
  <c r="A6929" i="14"/>
  <c r="A6930" i="14"/>
  <c r="A6931" i="14"/>
  <c r="A6932" i="14"/>
  <c r="A6933" i="14"/>
  <c r="A6934" i="14"/>
  <c r="A6935" i="14"/>
  <c r="A6936" i="14"/>
  <c r="A6937" i="14"/>
  <c r="A6938" i="14"/>
  <c r="A6939" i="14"/>
  <c r="A6940" i="14"/>
  <c r="A6941" i="14"/>
  <c r="A6942" i="14"/>
  <c r="A6943" i="14"/>
  <c r="A6944" i="14"/>
  <c r="A6945" i="14"/>
  <c r="A6946" i="14"/>
  <c r="A6947" i="14"/>
  <c r="A6948" i="14"/>
  <c r="A6949" i="14"/>
  <c r="A6950" i="14"/>
  <c r="A6951" i="14"/>
  <c r="A6952" i="14"/>
  <c r="A6953" i="14"/>
  <c r="A6954" i="14"/>
  <c r="A6955" i="14"/>
  <c r="A6956" i="14"/>
  <c r="A6957" i="14"/>
  <c r="A6958" i="14"/>
  <c r="A6959" i="14"/>
  <c r="A6960" i="14"/>
  <c r="A6961" i="14"/>
  <c r="A6962" i="14"/>
  <c r="A6963" i="14"/>
  <c r="A6964" i="14"/>
  <c r="A6965" i="14"/>
  <c r="A6966" i="14"/>
  <c r="A6967" i="14"/>
  <c r="A6968" i="14"/>
  <c r="A6969" i="14"/>
  <c r="A6970" i="14"/>
  <c r="A6971" i="14"/>
  <c r="A6972" i="14"/>
  <c r="A6973" i="14"/>
  <c r="A6974" i="14"/>
  <c r="A6975" i="14"/>
  <c r="A6976" i="14"/>
  <c r="A6977" i="14"/>
  <c r="A6978" i="14"/>
  <c r="A6979" i="14"/>
  <c r="A6980" i="14"/>
  <c r="A6981" i="14"/>
  <c r="A6982" i="14"/>
  <c r="A6983" i="14"/>
  <c r="A6984" i="14"/>
  <c r="A6985" i="14"/>
  <c r="A6986" i="14"/>
  <c r="A6987" i="14"/>
  <c r="A6988" i="14"/>
  <c r="A6989" i="14"/>
  <c r="A6990" i="14"/>
  <c r="C3" i="22"/>
  <c r="D3" i="22"/>
  <c r="F3" i="22"/>
  <c r="G3" i="22"/>
  <c r="G2" i="22"/>
  <c r="F2" i="22"/>
  <c r="C2" i="22"/>
  <c r="G6" i="22" l="1"/>
  <c r="C6" i="22"/>
  <c r="F6" i="22"/>
  <c r="H4" i="22"/>
  <c r="E4" i="22"/>
  <c r="H2" i="22"/>
  <c r="H3" i="22"/>
  <c r="E3" i="22"/>
  <c r="D2" i="22"/>
  <c r="D6" i="22" s="1"/>
  <c r="A2" i="14"/>
  <c r="B2" i="22" s="1"/>
  <c r="B5" i="22" l="1"/>
  <c r="B4" i="22"/>
  <c r="H6" i="22"/>
  <c r="B3" i="22"/>
  <c r="E2" i="22"/>
  <c r="E6" i="22" s="1"/>
  <c r="A3" i="20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34" i="20"/>
  <c r="A135" i="20"/>
  <c r="A136" i="20"/>
  <c r="A137" i="20"/>
  <c r="A138" i="20"/>
  <c r="A139" i="20"/>
  <c r="A140" i="20"/>
  <c r="A141" i="20"/>
  <c r="A142" i="20"/>
  <c r="A143" i="20"/>
  <c r="A144" i="20"/>
  <c r="A145" i="20"/>
  <c r="A146" i="20"/>
  <c r="A147" i="20"/>
  <c r="A148" i="20"/>
  <c r="A149" i="20"/>
  <c r="A150" i="20"/>
  <c r="A151" i="20"/>
  <c r="A152" i="20"/>
  <c r="A153" i="20"/>
  <c r="A154" i="20"/>
  <c r="A155" i="20"/>
  <c r="A156" i="20"/>
  <c r="A157" i="20"/>
  <c r="A158" i="20"/>
  <c r="A159" i="20"/>
  <c r="A160" i="20"/>
  <c r="A161" i="20"/>
  <c r="A162" i="20"/>
  <c r="A163" i="20"/>
  <c r="A164" i="20"/>
  <c r="A165" i="20"/>
  <c r="A166" i="20"/>
  <c r="A167" i="20"/>
  <c r="A168" i="20"/>
  <c r="A169" i="20"/>
  <c r="A170" i="20"/>
  <c r="A171" i="20"/>
  <c r="A172" i="20"/>
  <c r="A173" i="20"/>
  <c r="A174" i="20"/>
  <c r="A175" i="20"/>
  <c r="A176" i="20"/>
  <c r="A177" i="20"/>
  <c r="A178" i="20"/>
  <c r="A179" i="20"/>
  <c r="A180" i="20"/>
  <c r="A181" i="20"/>
  <c r="A182" i="20"/>
  <c r="A183" i="20"/>
  <c r="A184" i="20"/>
  <c r="A185" i="20"/>
  <c r="A186" i="20"/>
  <c r="A187" i="20"/>
  <c r="A188" i="20"/>
  <c r="A189" i="20"/>
  <c r="A190" i="20"/>
  <c r="A191" i="20"/>
  <c r="A192" i="20"/>
  <c r="A193" i="20"/>
  <c r="A194" i="20"/>
  <c r="A195" i="20"/>
  <c r="A196" i="20"/>
  <c r="A197" i="20"/>
  <c r="A198" i="20"/>
  <c r="A199" i="20"/>
  <c r="A200" i="20"/>
  <c r="A201" i="20"/>
  <c r="A202" i="20"/>
  <c r="A203" i="20"/>
  <c r="A204" i="20"/>
  <c r="A205" i="20"/>
  <c r="A206" i="20"/>
  <c r="A207" i="20"/>
  <c r="A208" i="20"/>
  <c r="A209" i="20"/>
  <c r="A210" i="20"/>
  <c r="A211" i="20"/>
  <c r="A212" i="20"/>
  <c r="A213" i="20"/>
  <c r="A214" i="20"/>
  <c r="A215" i="20"/>
  <c r="A216" i="20"/>
  <c r="A217" i="20"/>
  <c r="A218" i="20"/>
  <c r="A219" i="20"/>
  <c r="A220" i="20"/>
  <c r="A221" i="20"/>
  <c r="A222" i="20"/>
  <c r="A223" i="20"/>
  <c r="A224" i="20"/>
  <c r="A225" i="20"/>
  <c r="A226" i="20"/>
  <c r="A227" i="20"/>
  <c r="A228" i="20"/>
  <c r="A229" i="20"/>
  <c r="A230" i="20"/>
  <c r="A231" i="20"/>
  <c r="A232" i="20"/>
  <c r="A233" i="20"/>
  <c r="A234" i="20"/>
  <c r="A235" i="20"/>
  <c r="A236" i="20"/>
  <c r="A237" i="20"/>
  <c r="A238" i="20"/>
  <c r="A239" i="20"/>
  <c r="A240" i="20"/>
  <c r="A241" i="20"/>
  <c r="A242" i="20"/>
  <c r="A243" i="20"/>
  <c r="A244" i="20"/>
  <c r="A245" i="20"/>
  <c r="A246" i="20"/>
  <c r="A247" i="20"/>
  <c r="A248" i="20"/>
  <c r="A249" i="20"/>
  <c r="A250" i="20"/>
  <c r="A251" i="20"/>
  <c r="A252" i="20"/>
  <c r="A253" i="20"/>
  <c r="A254" i="20"/>
  <c r="A255" i="20"/>
  <c r="A256" i="20"/>
  <c r="A257" i="20"/>
  <c r="A258" i="20"/>
  <c r="A259" i="20"/>
  <c r="A260" i="20"/>
  <c r="A261" i="20"/>
  <c r="A262" i="20"/>
  <c r="A263" i="20"/>
  <c r="A264" i="20"/>
  <c r="A265" i="20"/>
  <c r="A266" i="20"/>
  <c r="A267" i="20"/>
  <c r="A268" i="20"/>
  <c r="A269" i="20"/>
  <c r="A270" i="20"/>
  <c r="A271" i="20"/>
  <c r="A272" i="20"/>
  <c r="A273" i="20"/>
  <c r="A274" i="20"/>
  <c r="A275" i="20"/>
  <c r="A276" i="20"/>
  <c r="A277" i="20"/>
  <c r="A278" i="20"/>
  <c r="A279" i="20"/>
  <c r="A280" i="20"/>
  <c r="A281" i="20"/>
  <c r="A282" i="20"/>
  <c r="A283" i="20"/>
  <c r="A284" i="20"/>
  <c r="A285" i="20"/>
  <c r="A286" i="20"/>
  <c r="A287" i="20"/>
  <c r="A288" i="20"/>
  <c r="A289" i="20"/>
  <c r="A290" i="20"/>
  <c r="A291" i="20"/>
  <c r="A292" i="20"/>
  <c r="A293" i="20"/>
  <c r="A294" i="20"/>
  <c r="A295" i="20"/>
  <c r="A296" i="20"/>
  <c r="A297" i="20"/>
  <c r="A298" i="20"/>
  <c r="A299" i="20"/>
  <c r="A300" i="20"/>
  <c r="A301" i="20"/>
  <c r="A302" i="20"/>
  <c r="A303" i="20"/>
  <c r="A304" i="20"/>
  <c r="A305" i="20"/>
  <c r="A306" i="20"/>
  <c r="A307" i="20"/>
  <c r="A308" i="20"/>
  <c r="A309" i="20"/>
  <c r="A310" i="20"/>
  <c r="A311" i="20"/>
  <c r="A312" i="20"/>
  <c r="A313" i="20"/>
  <c r="A314" i="20"/>
  <c r="A315" i="20"/>
  <c r="A316" i="20"/>
  <c r="A317" i="20"/>
  <c r="A318" i="20"/>
  <c r="A319" i="20"/>
  <c r="A320" i="20"/>
  <c r="A321" i="20"/>
  <c r="A322" i="20"/>
  <c r="A323" i="20"/>
  <c r="A324" i="20"/>
  <c r="A325" i="20"/>
  <c r="A326" i="20"/>
  <c r="A327" i="20"/>
  <c r="A328" i="20"/>
  <c r="A329" i="20"/>
  <c r="A330" i="20"/>
  <c r="A331" i="20"/>
  <c r="A332" i="20"/>
  <c r="A333" i="20"/>
  <c r="A334" i="20"/>
  <c r="A335" i="20"/>
  <c r="A336" i="20"/>
  <c r="A337" i="20"/>
  <c r="A338" i="20"/>
  <c r="A339" i="20"/>
  <c r="A340" i="20"/>
  <c r="A341" i="20"/>
  <c r="A342" i="20"/>
  <c r="A343" i="20"/>
  <c r="A344" i="20"/>
  <c r="A345" i="20"/>
  <c r="A346" i="20"/>
  <c r="A347" i="20"/>
  <c r="A348" i="20"/>
  <c r="A349" i="20"/>
  <c r="A350" i="20"/>
  <c r="A351" i="20"/>
  <c r="A352" i="20"/>
  <c r="A353" i="20"/>
  <c r="A354" i="20"/>
  <c r="A355" i="20"/>
  <c r="A356" i="20"/>
  <c r="A357" i="20"/>
  <c r="A358" i="20"/>
  <c r="A359" i="20"/>
  <c r="A360" i="20"/>
  <c r="A361" i="20"/>
  <c r="A362" i="20"/>
  <c r="A363" i="20"/>
  <c r="A364" i="20"/>
  <c r="A365" i="20"/>
  <c r="A366" i="20"/>
  <c r="A367" i="20"/>
  <c r="A368" i="20"/>
  <c r="A369" i="20"/>
  <c r="A370" i="20"/>
  <c r="A371" i="20"/>
  <c r="A372" i="20"/>
  <c r="A373" i="20"/>
  <c r="A374" i="20"/>
  <c r="A375" i="20"/>
  <c r="A376" i="20"/>
  <c r="A377" i="20"/>
  <c r="A378" i="20"/>
  <c r="A379" i="20"/>
  <c r="A380" i="20"/>
  <c r="A381" i="20"/>
  <c r="A382" i="20"/>
  <c r="A383" i="20"/>
  <c r="A384" i="20"/>
  <c r="A385" i="20"/>
  <c r="A386" i="20"/>
  <c r="A387" i="20"/>
  <c r="A388" i="20"/>
  <c r="A389" i="20"/>
  <c r="A390" i="20"/>
  <c r="A391" i="20"/>
  <c r="A392" i="20"/>
  <c r="A393" i="20"/>
  <c r="A394" i="20"/>
  <c r="A395" i="20"/>
  <c r="A396" i="20"/>
  <c r="A397" i="20"/>
  <c r="A398" i="20"/>
  <c r="A399" i="20"/>
  <c r="A400" i="20"/>
  <c r="A401" i="20"/>
  <c r="A402" i="20"/>
  <c r="A403" i="20"/>
  <c r="A404" i="20"/>
  <c r="A405" i="20"/>
  <c r="A406" i="20"/>
  <c r="A407" i="20"/>
  <c r="A408" i="20"/>
  <c r="A409" i="20"/>
  <c r="A410" i="20"/>
  <c r="A411" i="20"/>
  <c r="A412" i="20"/>
  <c r="A413" i="20"/>
  <c r="A414" i="20"/>
  <c r="A415" i="20"/>
  <c r="A416" i="20"/>
  <c r="A417" i="20"/>
  <c r="A418" i="20"/>
  <c r="A419" i="20"/>
  <c r="A420" i="20"/>
  <c r="A421" i="20"/>
  <c r="A422" i="20"/>
  <c r="A423" i="20"/>
  <c r="A424" i="20"/>
  <c r="A425" i="20"/>
  <c r="A426" i="20"/>
  <c r="A427" i="20"/>
  <c r="A428" i="20"/>
  <c r="A429" i="20"/>
  <c r="A430" i="20"/>
  <c r="A431" i="20"/>
  <c r="A432" i="20"/>
  <c r="A433" i="20"/>
  <c r="A434" i="20"/>
  <c r="A435" i="20"/>
  <c r="A436" i="20"/>
  <c r="A437" i="20"/>
  <c r="A438" i="20"/>
  <c r="A439" i="20"/>
  <c r="A440" i="20"/>
  <c r="A441" i="20"/>
  <c r="A442" i="20"/>
  <c r="A443" i="20"/>
  <c r="A444" i="20"/>
  <c r="A445" i="20"/>
  <c r="A446" i="20"/>
  <c r="A447" i="20"/>
  <c r="A448" i="20"/>
  <c r="A449" i="20"/>
  <c r="A450" i="20"/>
  <c r="A451" i="20"/>
  <c r="A452" i="20"/>
  <c r="A453" i="20"/>
  <c r="A454" i="20"/>
  <c r="A455" i="20"/>
  <c r="A456" i="20"/>
  <c r="A457" i="20"/>
  <c r="A458" i="20"/>
  <c r="A459" i="20"/>
  <c r="A460" i="20"/>
  <c r="A461" i="20"/>
  <c r="A462" i="20"/>
  <c r="A463" i="20"/>
  <c r="A464" i="20"/>
  <c r="A465" i="20"/>
  <c r="A466" i="20"/>
  <c r="A467" i="20"/>
  <c r="A468" i="20"/>
  <c r="A469" i="20"/>
  <c r="A470" i="20"/>
  <c r="A471" i="20"/>
  <c r="A472" i="20"/>
  <c r="A473" i="20"/>
  <c r="A474" i="20"/>
  <c r="A475" i="20"/>
  <c r="A476" i="20"/>
  <c r="A477" i="20"/>
  <c r="A478" i="20"/>
  <c r="A479" i="20"/>
  <c r="A480" i="20"/>
  <c r="A481" i="20"/>
  <c r="A482" i="20"/>
  <c r="A483" i="20"/>
  <c r="A484" i="20"/>
  <c r="A485" i="20"/>
  <c r="A486" i="20"/>
  <c r="A487" i="20"/>
  <c r="A488" i="20"/>
  <c r="A489" i="20"/>
  <c r="A490" i="20"/>
  <c r="A491" i="20"/>
  <c r="A492" i="20"/>
  <c r="A493" i="20"/>
  <c r="A494" i="20"/>
  <c r="A495" i="20"/>
  <c r="A496" i="20"/>
  <c r="A497" i="20"/>
  <c r="A498" i="20"/>
  <c r="A499" i="20"/>
  <c r="A500" i="20"/>
  <c r="A501" i="20"/>
  <c r="A502" i="20"/>
  <c r="A503" i="20"/>
  <c r="A504" i="20"/>
  <c r="A505" i="20"/>
  <c r="A506" i="20"/>
  <c r="A507" i="20"/>
  <c r="A508" i="20"/>
  <c r="A509" i="20"/>
  <c r="A510" i="20"/>
  <c r="A511" i="20"/>
  <c r="A512" i="20"/>
  <c r="A513" i="20"/>
  <c r="A514" i="20"/>
  <c r="A515" i="20"/>
  <c r="A516" i="20"/>
  <c r="A517" i="20"/>
  <c r="A518" i="20"/>
  <c r="A519" i="20"/>
  <c r="A520" i="20"/>
  <c r="A521" i="20"/>
  <c r="A522" i="20"/>
  <c r="A523" i="20"/>
  <c r="A524" i="20"/>
  <c r="A525" i="20"/>
  <c r="A526" i="20"/>
  <c r="A527" i="20"/>
  <c r="A528" i="20"/>
  <c r="A529" i="20"/>
  <c r="A530" i="20"/>
  <c r="A531" i="20"/>
  <c r="A532" i="20"/>
  <c r="A533" i="20"/>
  <c r="A534" i="20"/>
  <c r="A535" i="20"/>
  <c r="A536" i="20"/>
  <c r="A537" i="20"/>
  <c r="A538" i="20"/>
  <c r="A539" i="20"/>
  <c r="A540" i="20"/>
  <c r="A541" i="20"/>
  <c r="A542" i="20"/>
  <c r="A543" i="20"/>
  <c r="A544" i="20"/>
  <c r="A545" i="20"/>
  <c r="A546" i="20"/>
  <c r="A547" i="20"/>
  <c r="A548" i="20"/>
  <c r="A549" i="20"/>
  <c r="A550" i="20"/>
  <c r="A551" i="20"/>
  <c r="A552" i="20"/>
  <c r="A553" i="20"/>
  <c r="A554" i="20"/>
  <c r="A555" i="20"/>
  <c r="A556" i="20"/>
  <c r="A557" i="20"/>
  <c r="A558" i="20"/>
  <c r="A559" i="20"/>
  <c r="A560" i="20"/>
  <c r="A561" i="20"/>
  <c r="A562" i="20"/>
  <c r="A563" i="20"/>
  <c r="A564" i="20"/>
  <c r="A565" i="20"/>
  <c r="A566" i="20"/>
  <c r="A567" i="20"/>
  <c r="A568" i="20"/>
  <c r="A569" i="20"/>
  <c r="A570" i="20"/>
  <c r="A571" i="20"/>
  <c r="A572" i="20"/>
  <c r="A573" i="20"/>
  <c r="A574" i="20"/>
  <c r="A575" i="20"/>
  <c r="A576" i="20"/>
  <c r="A577" i="20"/>
  <c r="A578" i="20"/>
  <c r="A579" i="20"/>
  <c r="A580" i="20"/>
  <c r="A581" i="20"/>
  <c r="A582" i="20"/>
  <c r="A583" i="20"/>
  <c r="A584" i="20"/>
  <c r="A585" i="20"/>
  <c r="A586" i="20"/>
  <c r="A587" i="20"/>
  <c r="A588" i="20"/>
  <c r="A589" i="20"/>
  <c r="A590" i="20"/>
  <c r="A591" i="20"/>
  <c r="A592" i="20"/>
  <c r="A593" i="20"/>
  <c r="A594" i="20"/>
  <c r="A595" i="20"/>
  <c r="A596" i="20"/>
  <c r="A597" i="20"/>
  <c r="A598" i="20"/>
  <c r="A599" i="20"/>
  <c r="A600" i="20"/>
  <c r="A601" i="20"/>
  <c r="A602" i="20"/>
  <c r="A603" i="20"/>
  <c r="A604" i="20"/>
  <c r="A605" i="20"/>
  <c r="A606" i="20"/>
  <c r="A607" i="20"/>
  <c r="A608" i="20"/>
  <c r="A609" i="20"/>
  <c r="A610" i="20"/>
  <c r="A611" i="20"/>
  <c r="A612" i="20"/>
  <c r="A613" i="20"/>
  <c r="A614" i="20"/>
  <c r="A615" i="20"/>
  <c r="A616" i="20"/>
  <c r="A617" i="20"/>
  <c r="A618" i="20"/>
  <c r="A619" i="20"/>
  <c r="A620" i="20"/>
  <c r="A621" i="20"/>
  <c r="A622" i="20"/>
  <c r="A623" i="20"/>
  <c r="A624" i="20"/>
  <c r="A625" i="20"/>
  <c r="A626" i="20"/>
  <c r="A627" i="20"/>
  <c r="A628" i="20"/>
  <c r="A629" i="20"/>
  <c r="A630" i="20"/>
  <c r="A631" i="20"/>
  <c r="A632" i="20"/>
  <c r="A633" i="20"/>
  <c r="A634" i="20"/>
  <c r="A635" i="20"/>
  <c r="A636" i="20"/>
  <c r="A637" i="20"/>
  <c r="A638" i="20"/>
  <c r="A639" i="20"/>
  <c r="A640" i="20"/>
  <c r="A641" i="20"/>
  <c r="A642" i="20"/>
  <c r="A643" i="20"/>
  <c r="A644" i="20"/>
  <c r="A645" i="20"/>
  <c r="A646" i="20"/>
  <c r="A647" i="20"/>
  <c r="A648" i="20"/>
  <c r="A649" i="20"/>
  <c r="A650" i="20"/>
  <c r="A651" i="20"/>
  <c r="A652" i="20"/>
  <c r="A653" i="20"/>
  <c r="A654" i="20"/>
  <c r="A655" i="20"/>
  <c r="A656" i="20"/>
  <c r="A657" i="20"/>
  <c r="A658" i="20"/>
  <c r="A659" i="20"/>
  <c r="A660" i="20"/>
  <c r="A661" i="20"/>
  <c r="A662" i="20"/>
  <c r="A663" i="20"/>
  <c r="A664" i="20"/>
  <c r="A665" i="20"/>
  <c r="A666" i="20"/>
  <c r="A667" i="20"/>
  <c r="A668" i="20"/>
  <c r="A669" i="20"/>
  <c r="A670" i="20"/>
  <c r="A671" i="20"/>
  <c r="A672" i="20"/>
  <c r="A673" i="20"/>
  <c r="A674" i="20"/>
  <c r="A675" i="20"/>
  <c r="A676" i="20"/>
  <c r="A677" i="20"/>
  <c r="A678" i="20"/>
  <c r="A679" i="20"/>
  <c r="A680" i="20"/>
  <c r="A681" i="20"/>
  <c r="A682" i="20"/>
  <c r="A683" i="20"/>
  <c r="A684" i="20"/>
  <c r="A685" i="20"/>
  <c r="A686" i="20"/>
  <c r="A687" i="20"/>
  <c r="A688" i="20"/>
  <c r="A689" i="20"/>
  <c r="A690" i="20"/>
  <c r="A691" i="20"/>
  <c r="A692" i="20"/>
  <c r="A693" i="20"/>
  <c r="A694" i="20"/>
  <c r="A695" i="20"/>
  <c r="A696" i="20"/>
  <c r="A697" i="20"/>
  <c r="A698" i="20"/>
  <c r="A699" i="20"/>
  <c r="A700" i="20"/>
  <c r="A701" i="20"/>
  <c r="A702" i="20"/>
  <c r="A703" i="20"/>
  <c r="A704" i="20"/>
  <c r="A705" i="20"/>
  <c r="A706" i="20"/>
  <c r="A707" i="20"/>
  <c r="A708" i="20"/>
  <c r="A709" i="20"/>
  <c r="A710" i="20"/>
  <c r="A711" i="20"/>
  <c r="A712" i="20"/>
  <c r="A713" i="20"/>
  <c r="A714" i="20"/>
  <c r="A715" i="20"/>
  <c r="A716" i="20"/>
  <c r="A717" i="20"/>
  <c r="A718" i="20"/>
  <c r="A719" i="20"/>
  <c r="A720" i="20"/>
  <c r="A721" i="20"/>
  <c r="A722" i="20"/>
  <c r="A723" i="20"/>
  <c r="A724" i="20"/>
  <c r="A725" i="20"/>
  <c r="A726" i="20"/>
  <c r="A727" i="20"/>
  <c r="A728" i="20"/>
  <c r="A729" i="20"/>
  <c r="A730" i="20"/>
  <c r="A731" i="20"/>
  <c r="A732" i="20"/>
  <c r="A733" i="20"/>
  <c r="A734" i="20"/>
  <c r="A735" i="20"/>
  <c r="A736" i="20"/>
  <c r="A737" i="20"/>
  <c r="A738" i="20"/>
  <c r="A739" i="20"/>
  <c r="A740" i="20"/>
  <c r="A741" i="20"/>
  <c r="A742" i="20"/>
  <c r="A743" i="20"/>
  <c r="A744" i="20"/>
  <c r="A745" i="20"/>
  <c r="A746" i="20"/>
  <c r="A747" i="20"/>
  <c r="A748" i="20"/>
  <c r="A749" i="20"/>
  <c r="A750" i="20"/>
  <c r="A751" i="20"/>
  <c r="A752" i="20"/>
  <c r="A753" i="20"/>
  <c r="A754" i="20"/>
  <c r="A755" i="20"/>
  <c r="A756" i="20"/>
  <c r="A757" i="20"/>
  <c r="A758" i="20"/>
  <c r="A759" i="20"/>
  <c r="A760" i="20"/>
  <c r="A761" i="20"/>
  <c r="A762" i="20"/>
  <c r="A763" i="20"/>
  <c r="A764" i="20"/>
  <c r="A765" i="20"/>
  <c r="A766" i="20"/>
  <c r="A767" i="20"/>
  <c r="A768" i="20"/>
  <c r="A769" i="20"/>
  <c r="A770" i="20"/>
  <c r="A771" i="20"/>
  <c r="A772" i="20"/>
  <c r="A773" i="20"/>
  <c r="A774" i="20"/>
  <c r="A775" i="20"/>
  <c r="A776" i="20"/>
  <c r="A777" i="20"/>
  <c r="A778" i="20"/>
  <c r="A779" i="20"/>
  <c r="A780" i="20"/>
  <c r="A781" i="20"/>
  <c r="A782" i="20"/>
  <c r="A783" i="20"/>
  <c r="A784" i="20"/>
  <c r="A785" i="20"/>
  <c r="A786" i="20"/>
  <c r="A787" i="20"/>
  <c r="A788" i="20"/>
  <c r="A789" i="20"/>
  <c r="A790" i="20"/>
  <c r="A791" i="20"/>
  <c r="A792" i="20"/>
  <c r="A793" i="20"/>
  <c r="A794" i="20"/>
  <c r="A795" i="20"/>
  <c r="A796" i="20"/>
  <c r="A797" i="20"/>
  <c r="A798" i="20"/>
  <c r="A799" i="20"/>
  <c r="A800" i="20"/>
  <c r="A801" i="20"/>
  <c r="A802" i="20"/>
  <c r="A803" i="20"/>
  <c r="A804" i="20"/>
  <c r="A805" i="20"/>
  <c r="A806" i="20"/>
  <c r="A807" i="20"/>
  <c r="A808" i="20"/>
  <c r="A809" i="20"/>
  <c r="A810" i="20"/>
  <c r="A811" i="20"/>
  <c r="A812" i="20"/>
  <c r="A813" i="20"/>
  <c r="A814" i="20"/>
  <c r="A815" i="20"/>
  <c r="A816" i="20"/>
  <c r="A817" i="20"/>
  <c r="A818" i="20"/>
  <c r="A819" i="20"/>
  <c r="A820" i="20"/>
  <c r="A821" i="20"/>
  <c r="A822" i="20"/>
  <c r="A823" i="20"/>
  <c r="A824" i="20"/>
  <c r="A825" i="20"/>
  <c r="A826" i="20"/>
  <c r="A827" i="20"/>
  <c r="A828" i="20"/>
  <c r="A829" i="20"/>
  <c r="A830" i="20"/>
  <c r="A831" i="20"/>
  <c r="A832" i="20"/>
  <c r="A833" i="20"/>
  <c r="A834" i="20"/>
  <c r="A835" i="20"/>
  <c r="A836" i="20"/>
  <c r="A837" i="20"/>
  <c r="A838" i="20"/>
  <c r="A839" i="20"/>
  <c r="A840" i="20"/>
  <c r="A841" i="20"/>
  <c r="A842" i="20"/>
  <c r="A843" i="20"/>
  <c r="A844" i="20"/>
  <c r="A845" i="20"/>
  <c r="A846" i="20"/>
  <c r="A847" i="20"/>
  <c r="A848" i="20"/>
  <c r="A849" i="20"/>
  <c r="A850" i="20"/>
  <c r="A851" i="20"/>
  <c r="A852" i="20"/>
  <c r="A853" i="20"/>
  <c r="A854" i="20"/>
  <c r="A855" i="20"/>
  <c r="A856" i="20"/>
  <c r="A857" i="20"/>
  <c r="A858" i="20"/>
  <c r="A859" i="20"/>
  <c r="A860" i="20"/>
  <c r="A861" i="20"/>
  <c r="A862" i="20"/>
  <c r="A863" i="20"/>
  <c r="A864" i="20"/>
  <c r="A865" i="20"/>
  <c r="A866" i="20"/>
  <c r="A867" i="20"/>
  <c r="A868" i="20"/>
  <c r="A869" i="20"/>
  <c r="A870" i="20"/>
  <c r="A871" i="20"/>
  <c r="A872" i="20"/>
  <c r="A873" i="20"/>
  <c r="A874" i="20"/>
  <c r="A875" i="20"/>
  <c r="A876" i="20"/>
  <c r="A877" i="20"/>
  <c r="A878" i="20"/>
  <c r="A879" i="20"/>
  <c r="A880" i="20"/>
  <c r="A881" i="20"/>
  <c r="A882" i="20"/>
  <c r="A883" i="20"/>
  <c r="A884" i="20"/>
  <c r="A885" i="20"/>
  <c r="A886" i="20"/>
  <c r="A887" i="20"/>
  <c r="A888" i="20"/>
  <c r="A889" i="20"/>
  <c r="A890" i="20"/>
  <c r="A891" i="20"/>
  <c r="A892" i="20"/>
  <c r="A893" i="20"/>
  <c r="A894" i="20"/>
  <c r="A895" i="20"/>
  <c r="A896" i="20"/>
  <c r="A897" i="20"/>
  <c r="A898" i="20"/>
  <c r="A899" i="20"/>
  <c r="A900" i="20"/>
  <c r="A901" i="20"/>
  <c r="A902" i="20"/>
  <c r="A903" i="20"/>
  <c r="A904" i="20"/>
  <c r="A905" i="20"/>
  <c r="A906" i="20"/>
  <c r="A907" i="20"/>
  <c r="A908" i="20"/>
  <c r="A909" i="20"/>
  <c r="A910" i="20"/>
  <c r="A911" i="20"/>
  <c r="A912" i="20"/>
  <c r="A913" i="20"/>
  <c r="A914" i="20"/>
  <c r="A915" i="20"/>
  <c r="A916" i="20"/>
  <c r="A917" i="20"/>
  <c r="A918" i="20"/>
  <c r="A919" i="20"/>
  <c r="A920" i="20"/>
  <c r="A921" i="20"/>
  <c r="A922" i="20"/>
  <c r="A923" i="20"/>
  <c r="A924" i="20"/>
  <c r="A925" i="20"/>
  <c r="A926" i="20"/>
  <c r="A927" i="20"/>
  <c r="A928" i="20"/>
  <c r="A929" i="20"/>
  <c r="A930" i="20"/>
  <c r="A931" i="20"/>
  <c r="A932" i="20"/>
  <c r="A933" i="20"/>
  <c r="A934" i="20"/>
  <c r="A935" i="20"/>
  <c r="A936" i="20"/>
  <c r="A937" i="20"/>
  <c r="A938" i="20"/>
  <c r="A939" i="20"/>
  <c r="A940" i="20"/>
  <c r="A941" i="20"/>
  <c r="A942" i="20"/>
  <c r="A943" i="20"/>
  <c r="A944" i="20"/>
  <c r="A945" i="20"/>
  <c r="A946" i="20"/>
  <c r="A947" i="20"/>
  <c r="A948" i="20"/>
  <c r="A949" i="20"/>
  <c r="A950" i="20"/>
  <c r="A951" i="20"/>
  <c r="A952" i="20"/>
  <c r="A953" i="20"/>
  <c r="A954" i="20"/>
  <c r="A955" i="20"/>
  <c r="A956" i="20"/>
  <c r="A957" i="20"/>
  <c r="A958" i="20"/>
  <c r="A959" i="20"/>
  <c r="A960" i="20"/>
  <c r="A961" i="20"/>
  <c r="A962" i="20"/>
  <c r="A963" i="20"/>
  <c r="A964" i="20"/>
  <c r="A965" i="20"/>
  <c r="A966" i="20"/>
  <c r="A967" i="20"/>
  <c r="A968" i="20"/>
  <c r="A969" i="20"/>
  <c r="A970" i="20"/>
  <c r="A971" i="20"/>
  <c r="A972" i="20"/>
  <c r="A973" i="20"/>
  <c r="A974" i="20"/>
  <c r="A975" i="20"/>
  <c r="A976" i="20"/>
  <c r="A977" i="20"/>
  <c r="A978" i="20"/>
  <c r="A979" i="20"/>
  <c r="A980" i="20"/>
  <c r="A981" i="20"/>
  <c r="A982" i="20"/>
  <c r="A983" i="20"/>
  <c r="A984" i="20"/>
  <c r="A985" i="20"/>
  <c r="A986" i="20"/>
  <c r="A987" i="20"/>
  <c r="A988" i="20"/>
  <c r="A989" i="20"/>
  <c r="A990" i="20"/>
  <c r="A991" i="20"/>
  <c r="A992" i="20"/>
  <c r="A993" i="20"/>
  <c r="A994" i="20"/>
  <c r="A995" i="20"/>
  <c r="A996" i="20"/>
  <c r="A997" i="20"/>
  <c r="A998" i="20"/>
  <c r="A999" i="20"/>
  <c r="A1000" i="20"/>
  <c r="A1001" i="20"/>
  <c r="A1002" i="20"/>
  <c r="A1003" i="20"/>
  <c r="A1004" i="20"/>
  <c r="A1005" i="20"/>
  <c r="A1006" i="20"/>
  <c r="A1007" i="20"/>
  <c r="A1008" i="20"/>
  <c r="A1009" i="20"/>
  <c r="A1010" i="20"/>
  <c r="A1011" i="20"/>
  <c r="A1012" i="20"/>
  <c r="A1013" i="20"/>
  <c r="A1014" i="20"/>
  <c r="A1015" i="20"/>
  <c r="A1016" i="20"/>
  <c r="A1017" i="20"/>
  <c r="A1018" i="20"/>
  <c r="A1019" i="20"/>
  <c r="A1020" i="20"/>
  <c r="A1021" i="20"/>
  <c r="A1022" i="20"/>
  <c r="A1023" i="20"/>
  <c r="A1024" i="20"/>
  <c r="A1025" i="20"/>
  <c r="A1026" i="20"/>
  <c r="A1027" i="20"/>
  <c r="A1028" i="20"/>
  <c r="A1029" i="20"/>
  <c r="A1030" i="20"/>
  <c r="A1031" i="20"/>
  <c r="A1032" i="20"/>
  <c r="A1033" i="20"/>
  <c r="A1034" i="20"/>
  <c r="A1035" i="20"/>
  <c r="A1036" i="20"/>
  <c r="A1037" i="20"/>
  <c r="A1038" i="20"/>
  <c r="A1039" i="20"/>
  <c r="A1040" i="20"/>
  <c r="A1041" i="20"/>
  <c r="A1042" i="20"/>
  <c r="A1043" i="20"/>
  <c r="A1044" i="20"/>
  <c r="A1045" i="20"/>
  <c r="A1046" i="20"/>
  <c r="A1047" i="20"/>
  <c r="A1048" i="20"/>
  <c r="A1049" i="20"/>
  <c r="A1050" i="20"/>
  <c r="A1051" i="20"/>
  <c r="A1052" i="20"/>
  <c r="A1053" i="20"/>
  <c r="A1054" i="20"/>
  <c r="A1055" i="20"/>
  <c r="A1056" i="20"/>
  <c r="A1057" i="20"/>
  <c r="A1058" i="20"/>
  <c r="A1059" i="20"/>
  <c r="A1060" i="20"/>
  <c r="A1061" i="20"/>
  <c r="A1062" i="20"/>
  <c r="A1063" i="20"/>
  <c r="A1064" i="20"/>
  <c r="A1065" i="20"/>
  <c r="A1066" i="20"/>
  <c r="A1067" i="20"/>
  <c r="A1068" i="20"/>
  <c r="A1069" i="20"/>
  <c r="A1070" i="20"/>
  <c r="A1071" i="20"/>
  <c r="A1072" i="20"/>
  <c r="A1073" i="20"/>
  <c r="A1074" i="20"/>
  <c r="A1075" i="20"/>
  <c r="A1076" i="20"/>
  <c r="A1077" i="20"/>
  <c r="A1078" i="20"/>
  <c r="A1079" i="20"/>
  <c r="A1080" i="20"/>
  <c r="A1081" i="20"/>
  <c r="A1082" i="20"/>
  <c r="A1083" i="20"/>
  <c r="A1084" i="20"/>
  <c r="A1085" i="20"/>
  <c r="A1086" i="20"/>
  <c r="A1087" i="20"/>
  <c r="A1088" i="20"/>
  <c r="A1089" i="20"/>
  <c r="A1090" i="20"/>
  <c r="A1091" i="20"/>
  <c r="A1092" i="20"/>
  <c r="A1093" i="20"/>
  <c r="A1094" i="20"/>
  <c r="A1095" i="20"/>
  <c r="A1096" i="20"/>
  <c r="A1097" i="20"/>
  <c r="A1098" i="20"/>
  <c r="A1099" i="20"/>
  <c r="A1100" i="20"/>
  <c r="A1101" i="20"/>
  <c r="A1102" i="20"/>
  <c r="A1103" i="20"/>
  <c r="A1104" i="20"/>
  <c r="A1105" i="20"/>
  <c r="A1106" i="20"/>
  <c r="A1107" i="20"/>
  <c r="A1108" i="20"/>
  <c r="A1109" i="20"/>
  <c r="A1110" i="20"/>
  <c r="A1111" i="20"/>
  <c r="A1112" i="20"/>
  <c r="A1113" i="20"/>
  <c r="A1114" i="20"/>
  <c r="A1115" i="20"/>
  <c r="A1116" i="20"/>
  <c r="A1117" i="20"/>
  <c r="A1118" i="20"/>
  <c r="A1119" i="20"/>
  <c r="A1120" i="20"/>
  <c r="A1121" i="20"/>
  <c r="A1122" i="20"/>
  <c r="A1123" i="20"/>
  <c r="A1124" i="20"/>
  <c r="A1125" i="20"/>
  <c r="A1126" i="20"/>
  <c r="A1127" i="20"/>
  <c r="A1128" i="20"/>
  <c r="A1129" i="20"/>
  <c r="A1130" i="20"/>
  <c r="A1131" i="20"/>
  <c r="A1132" i="20"/>
  <c r="A1133" i="20"/>
  <c r="A1134" i="20"/>
  <c r="A1135" i="20"/>
  <c r="A1136" i="20"/>
  <c r="A1137" i="20"/>
  <c r="A1138" i="20"/>
  <c r="A1139" i="20"/>
  <c r="A1140" i="20"/>
  <c r="A1141" i="20"/>
  <c r="A1142" i="20"/>
  <c r="A1143" i="20"/>
  <c r="A1144" i="20"/>
  <c r="A1145" i="20"/>
  <c r="A1146" i="20"/>
  <c r="A1147" i="20"/>
  <c r="A1148" i="20"/>
  <c r="A1149" i="20"/>
  <c r="A1150" i="20"/>
  <c r="A1151" i="20"/>
  <c r="A1152" i="20"/>
  <c r="A1153" i="20"/>
  <c r="A1154" i="20"/>
  <c r="A1155" i="20"/>
  <c r="A1156" i="20"/>
  <c r="A1157" i="20"/>
  <c r="A1158" i="20"/>
  <c r="A1159" i="20"/>
  <c r="A1160" i="20"/>
  <c r="A1161" i="20"/>
  <c r="A1162" i="20"/>
  <c r="A1163" i="20"/>
  <c r="A1164" i="20"/>
  <c r="A1165" i="20"/>
  <c r="A1166" i="20"/>
  <c r="A1167" i="20"/>
  <c r="A1168" i="20"/>
  <c r="A1169" i="20"/>
  <c r="A1170" i="20"/>
  <c r="A1171" i="20"/>
  <c r="A1172" i="20"/>
  <c r="A1173" i="20"/>
  <c r="A1174" i="20"/>
  <c r="A1175" i="20"/>
  <c r="A1176" i="20"/>
  <c r="A1177" i="20"/>
  <c r="A1178" i="20"/>
  <c r="A1179" i="20"/>
  <c r="A1180" i="20"/>
  <c r="A1181" i="20"/>
  <c r="A1182" i="20"/>
  <c r="A1183" i="20"/>
  <c r="A1184" i="20"/>
  <c r="A1185" i="20"/>
  <c r="A1186" i="20"/>
  <c r="A1187" i="20"/>
  <c r="A1188" i="20"/>
  <c r="A1189" i="20"/>
  <c r="A1190" i="20"/>
  <c r="A1191" i="20"/>
  <c r="A1192" i="20"/>
  <c r="A1193" i="20"/>
  <c r="A1194" i="20"/>
  <c r="A1195" i="20"/>
  <c r="A1196" i="20"/>
  <c r="A1197" i="20"/>
  <c r="A1198" i="20"/>
  <c r="A1199" i="20"/>
  <c r="A1200" i="20"/>
  <c r="A1201" i="20"/>
  <c r="A1202" i="20"/>
  <c r="A1203" i="20"/>
  <c r="A1204" i="20"/>
  <c r="A1205" i="20"/>
  <c r="A1206" i="20"/>
  <c r="A1207" i="20"/>
  <c r="A1208" i="20"/>
  <c r="A1209" i="20"/>
  <c r="A1210" i="20"/>
  <c r="A1211" i="20"/>
  <c r="A1212" i="20"/>
  <c r="A1213" i="20"/>
  <c r="A1214" i="20"/>
  <c r="A1215" i="20"/>
  <c r="A1216" i="20"/>
  <c r="A1217" i="20"/>
  <c r="A1218" i="20"/>
  <c r="A1219" i="20"/>
  <c r="A1220" i="20"/>
  <c r="A1221" i="20"/>
  <c r="A1222" i="20"/>
  <c r="A1223" i="20"/>
  <c r="A1224" i="20"/>
  <c r="A1225" i="20"/>
  <c r="A1226" i="20"/>
  <c r="A1227" i="20"/>
  <c r="A1228" i="20"/>
  <c r="A1229" i="20"/>
  <c r="A1230" i="20"/>
  <c r="A1231" i="20"/>
  <c r="A1232" i="20"/>
  <c r="A1233" i="20"/>
  <c r="A1234" i="20"/>
  <c r="A1235" i="20"/>
  <c r="A1236" i="20"/>
  <c r="A1237" i="20"/>
  <c r="A1238" i="20"/>
  <c r="A1239" i="20"/>
  <c r="A1240" i="20"/>
  <c r="A1241" i="20"/>
  <c r="A1242" i="20"/>
  <c r="A1243" i="20"/>
  <c r="A1244" i="20"/>
  <c r="A1245" i="20"/>
  <c r="A1246" i="20"/>
  <c r="A1247" i="20"/>
  <c r="A1248" i="20"/>
  <c r="A1249" i="20"/>
  <c r="A1250" i="20"/>
  <c r="A1251" i="20"/>
  <c r="A1252" i="20"/>
  <c r="A1253" i="20"/>
  <c r="A1254" i="20"/>
  <c r="A1255" i="20"/>
  <c r="A1256" i="20"/>
  <c r="A1257" i="20"/>
  <c r="A1258" i="20"/>
  <c r="A1259" i="20"/>
  <c r="A1260" i="20"/>
  <c r="A1261" i="20"/>
  <c r="A1262" i="20"/>
  <c r="A1263" i="20"/>
  <c r="A1264" i="20"/>
  <c r="A1265" i="20"/>
  <c r="A1266" i="20"/>
  <c r="A1267" i="20"/>
  <c r="A1268" i="20"/>
  <c r="A1269" i="20"/>
  <c r="A1270" i="20"/>
  <c r="A1271" i="20"/>
  <c r="A1272" i="20"/>
  <c r="A1273" i="20"/>
  <c r="A1274" i="20"/>
  <c r="A1275" i="20"/>
  <c r="A1276" i="20"/>
  <c r="A1277" i="20"/>
  <c r="A1278" i="20"/>
  <c r="A1279" i="20"/>
  <c r="A1280" i="20"/>
  <c r="A1281" i="20"/>
  <c r="A1282" i="20"/>
  <c r="A1283" i="20"/>
  <c r="A1284" i="20"/>
  <c r="A1285" i="20"/>
  <c r="A1286" i="20"/>
  <c r="A1287" i="20"/>
  <c r="A1288" i="20"/>
  <c r="A1289" i="20"/>
  <c r="A1290" i="20"/>
  <c r="A1291" i="20"/>
  <c r="A1292" i="20"/>
  <c r="A1293" i="20"/>
  <c r="A1294" i="20"/>
  <c r="A1295" i="20"/>
  <c r="A1296" i="20"/>
  <c r="A1297" i="20"/>
  <c r="A1298" i="20"/>
  <c r="A1299" i="20"/>
  <c r="A1300" i="20"/>
  <c r="A1301" i="20"/>
  <c r="A1302" i="20"/>
  <c r="A1303" i="20"/>
  <c r="A1304" i="20"/>
  <c r="A1305" i="20"/>
  <c r="A1306" i="20"/>
  <c r="A1307" i="20"/>
  <c r="A1308" i="20"/>
  <c r="A1309" i="20"/>
  <c r="A1310" i="20"/>
  <c r="A1311" i="20"/>
  <c r="A1312" i="20"/>
  <c r="A1313" i="20"/>
  <c r="A1314" i="20"/>
  <c r="A1315" i="20"/>
  <c r="A1316" i="20"/>
  <c r="A1317" i="20"/>
  <c r="A1318" i="20"/>
  <c r="A1319" i="20"/>
  <c r="A1320" i="20"/>
  <c r="A1321" i="20"/>
  <c r="A1322" i="20"/>
  <c r="A1323" i="20"/>
  <c r="A1324" i="20"/>
  <c r="A1325" i="20"/>
  <c r="A1326" i="20"/>
  <c r="A1327" i="20"/>
  <c r="A1328" i="20"/>
  <c r="A1329" i="20"/>
  <c r="A1330" i="20"/>
  <c r="A1331" i="20"/>
  <c r="A1332" i="20"/>
  <c r="A1333" i="20"/>
  <c r="A1334" i="20"/>
  <c r="A1335" i="20"/>
  <c r="A1336" i="20"/>
  <c r="A1337" i="20"/>
  <c r="A1338" i="20"/>
  <c r="A1339" i="20"/>
  <c r="A1340" i="20"/>
  <c r="A1341" i="20"/>
  <c r="A1342" i="20"/>
  <c r="A1343" i="20"/>
  <c r="A1344" i="20"/>
  <c r="A1345" i="20"/>
  <c r="A1346" i="20"/>
  <c r="A1347" i="20"/>
  <c r="A1348" i="20"/>
  <c r="A1349" i="20"/>
  <c r="A1350" i="20"/>
  <c r="A1351" i="20"/>
  <c r="A1352" i="20"/>
  <c r="A1353" i="20"/>
  <c r="A1354" i="20"/>
  <c r="A1355" i="20"/>
  <c r="A1356" i="20"/>
  <c r="A1357" i="20"/>
  <c r="A1358" i="20"/>
  <c r="A1359" i="20"/>
  <c r="A1360" i="20"/>
  <c r="A1361" i="20"/>
  <c r="A1362" i="20"/>
  <c r="A1363" i="20"/>
  <c r="A1364" i="20"/>
  <c r="A1365" i="20"/>
  <c r="A1366" i="20"/>
  <c r="A1367" i="20"/>
  <c r="A1368" i="20"/>
  <c r="A1369" i="20"/>
  <c r="A1370" i="20"/>
  <c r="A1371" i="20"/>
  <c r="A1372" i="20"/>
  <c r="A1373" i="20"/>
  <c r="A1374" i="20"/>
  <c r="A1375" i="20"/>
  <c r="A1376" i="20"/>
  <c r="A1377" i="20"/>
  <c r="A1378" i="20"/>
  <c r="A1379" i="20"/>
  <c r="A1380" i="20"/>
  <c r="A1381" i="20"/>
  <c r="A1382" i="20"/>
  <c r="A1383" i="20"/>
  <c r="A1384" i="20"/>
  <c r="A1385" i="20"/>
  <c r="A1386" i="20"/>
  <c r="A1387" i="20"/>
  <c r="A1388" i="20"/>
  <c r="A1389" i="20"/>
  <c r="A1390" i="20"/>
  <c r="A1391" i="20"/>
  <c r="A1392" i="20"/>
  <c r="A1393" i="20"/>
  <c r="A1394" i="20"/>
  <c r="A1395" i="20"/>
  <c r="A1396" i="20"/>
  <c r="A1397" i="20"/>
  <c r="A1398" i="20"/>
  <c r="A1399" i="20"/>
  <c r="A1400" i="20"/>
  <c r="A1401" i="20"/>
  <c r="A1402" i="20"/>
  <c r="A1403" i="20"/>
  <c r="A1404" i="20"/>
  <c r="A1405" i="20"/>
  <c r="A1406" i="20"/>
  <c r="A1407" i="20"/>
  <c r="A1408" i="20"/>
  <c r="A1409" i="20"/>
  <c r="A1410" i="20"/>
  <c r="A1411" i="20"/>
  <c r="A1412" i="20"/>
  <c r="A1413" i="20"/>
  <c r="A1414" i="20"/>
  <c r="A1415" i="20"/>
  <c r="A1416" i="20"/>
  <c r="A1417" i="20"/>
  <c r="A1418" i="20"/>
  <c r="A1419" i="20"/>
  <c r="A1420" i="20"/>
  <c r="A1421" i="20"/>
  <c r="A1422" i="20"/>
  <c r="A1423" i="20"/>
  <c r="A1424" i="20"/>
  <c r="A1425" i="20"/>
  <c r="A1426" i="20"/>
  <c r="A1427" i="20"/>
  <c r="A1428" i="20"/>
  <c r="A1429" i="20"/>
  <c r="A1430" i="20"/>
  <c r="A1431" i="20"/>
  <c r="A1432" i="20"/>
  <c r="A1433" i="20"/>
  <c r="A1434" i="20"/>
  <c r="A1435" i="20"/>
  <c r="A1436" i="20"/>
  <c r="A1437" i="20"/>
  <c r="A1438" i="20"/>
  <c r="A1439" i="20"/>
  <c r="A1440" i="20"/>
  <c r="A1441" i="20"/>
  <c r="A1442" i="20"/>
  <c r="A1443" i="20"/>
  <c r="A1444" i="20"/>
  <c r="A1445" i="20"/>
  <c r="A1446" i="20"/>
  <c r="A1447" i="20"/>
  <c r="A1448" i="20"/>
  <c r="A1449" i="20"/>
  <c r="A1450" i="20"/>
  <c r="A1451" i="20"/>
  <c r="A1452" i="20"/>
  <c r="A1453" i="20"/>
  <c r="A1454" i="20"/>
  <c r="A1455" i="20"/>
  <c r="A1456" i="20"/>
  <c r="A1457" i="20"/>
  <c r="A1458" i="20"/>
  <c r="A1459" i="20"/>
  <c r="A1460" i="20"/>
  <c r="A1461" i="20"/>
  <c r="A1462" i="20"/>
  <c r="A1463" i="20"/>
  <c r="A1464" i="20"/>
  <c r="A1465" i="20"/>
  <c r="A1466" i="20"/>
  <c r="A1467" i="20"/>
  <c r="A1468" i="20"/>
  <c r="A1469" i="20"/>
  <c r="A1470" i="20"/>
  <c r="A1471" i="20"/>
  <c r="A1472" i="20"/>
  <c r="A1473" i="20"/>
  <c r="A1474" i="20"/>
  <c r="A1475" i="20"/>
  <c r="A1476" i="20"/>
  <c r="A1477" i="20"/>
  <c r="A1478" i="20"/>
  <c r="A1479" i="20"/>
  <c r="A1480" i="20"/>
  <c r="A1481" i="20"/>
  <c r="A1482" i="20"/>
  <c r="A1483" i="20"/>
  <c r="A1484" i="20"/>
  <c r="A1485" i="20"/>
  <c r="A1486" i="20"/>
  <c r="A1487" i="20"/>
  <c r="A1488" i="20"/>
  <c r="A1489" i="20"/>
  <c r="A1490" i="20"/>
  <c r="A1491" i="20"/>
  <c r="A1492" i="20"/>
  <c r="A1493" i="20"/>
  <c r="A1494" i="20"/>
  <c r="A1495" i="20"/>
  <c r="A1496" i="20"/>
  <c r="A1497" i="20"/>
  <c r="A1498" i="20"/>
  <c r="A1499" i="20"/>
  <c r="A1500" i="20"/>
  <c r="A1501" i="20"/>
  <c r="A1502" i="20"/>
  <c r="A1503" i="20"/>
  <c r="A1504" i="20"/>
  <c r="A1505" i="20"/>
  <c r="A1506" i="20"/>
  <c r="A1507" i="20"/>
  <c r="A1508" i="20"/>
  <c r="A1509" i="20"/>
  <c r="A1510" i="20"/>
  <c r="A1511" i="20"/>
  <c r="A1512" i="20"/>
  <c r="A1513" i="20"/>
  <c r="A1514" i="20"/>
  <c r="A1515" i="20"/>
  <c r="A1516" i="20"/>
  <c r="A1517" i="20"/>
  <c r="A1518" i="20"/>
  <c r="A1519" i="20"/>
  <c r="A1520" i="20"/>
  <c r="A1521" i="20"/>
  <c r="A1522" i="20"/>
  <c r="A1523" i="20"/>
  <c r="A1524" i="20"/>
  <c r="A1525" i="20"/>
  <c r="A1526" i="20"/>
  <c r="A1527" i="20"/>
  <c r="A1528" i="20"/>
  <c r="A1529" i="20"/>
  <c r="A1530" i="20"/>
  <c r="A1531" i="20"/>
  <c r="A1532" i="20"/>
  <c r="A1533" i="20"/>
  <c r="A1534" i="20"/>
  <c r="A1535" i="20"/>
  <c r="A1536" i="20"/>
  <c r="A1537" i="20"/>
  <c r="A1538" i="20"/>
  <c r="A1539" i="20"/>
  <c r="A1540" i="20"/>
  <c r="A1541" i="20"/>
  <c r="A1542" i="20"/>
  <c r="A1543" i="20"/>
  <c r="A1544" i="20"/>
  <c r="A1545" i="20"/>
  <c r="A1546" i="20"/>
  <c r="A1547" i="20"/>
  <c r="A1548" i="20"/>
  <c r="A1549" i="20"/>
  <c r="A1550" i="20"/>
  <c r="A1551" i="20"/>
  <c r="A1552" i="20"/>
  <c r="A1553" i="20"/>
  <c r="A1554" i="20"/>
  <c r="A1555" i="20"/>
  <c r="A1556" i="20"/>
  <c r="A1557" i="20"/>
  <c r="A1558" i="20"/>
  <c r="A1559" i="20"/>
  <c r="A1560" i="20"/>
  <c r="A1561" i="20"/>
  <c r="A1562" i="20"/>
  <c r="A1563" i="20"/>
  <c r="A1564" i="20"/>
  <c r="A1565" i="20"/>
  <c r="A1566" i="20"/>
  <c r="A1567" i="20"/>
  <c r="A1568" i="20"/>
  <c r="A1569" i="20"/>
  <c r="A1570" i="20"/>
  <c r="A1571" i="20"/>
  <c r="A1572" i="20"/>
  <c r="A1573" i="20"/>
  <c r="A1574" i="20"/>
  <c r="A1575" i="20"/>
  <c r="A1576" i="20"/>
  <c r="A1577" i="20"/>
  <c r="A1578" i="20"/>
  <c r="A1579" i="20"/>
  <c r="A1580" i="20"/>
  <c r="A1581" i="20"/>
  <c r="A1582" i="20"/>
  <c r="A1583" i="20"/>
  <c r="A1584" i="20"/>
  <c r="A1585" i="20"/>
  <c r="A1586" i="20"/>
  <c r="A1587" i="20"/>
  <c r="A1588" i="20"/>
  <c r="A1589" i="20"/>
  <c r="A1590" i="20"/>
  <c r="A1591" i="20"/>
  <c r="A1592" i="20"/>
  <c r="A1593" i="20"/>
  <c r="A1594" i="20"/>
  <c r="A1595" i="20"/>
  <c r="A1596" i="20"/>
  <c r="A1597" i="20"/>
  <c r="A1598" i="20"/>
  <c r="A1599" i="20"/>
  <c r="A1600" i="20"/>
  <c r="A1601" i="20"/>
  <c r="A1602" i="20"/>
  <c r="A1603" i="20"/>
  <c r="A1604" i="20"/>
  <c r="A1605" i="20"/>
  <c r="A1606" i="20"/>
  <c r="A1607" i="20"/>
  <c r="A1608" i="20"/>
  <c r="A1609" i="20"/>
  <c r="A1610" i="20"/>
  <c r="A1611" i="20"/>
  <c r="A1612" i="20"/>
  <c r="A1613" i="20"/>
  <c r="A1614" i="20"/>
  <c r="A1615" i="20"/>
  <c r="A1616" i="20"/>
  <c r="A1617" i="20"/>
  <c r="A1618" i="20"/>
  <c r="A1619" i="20"/>
  <c r="A1620" i="20"/>
  <c r="A1621" i="20"/>
  <c r="A1622" i="20"/>
  <c r="A1623" i="20"/>
  <c r="A1624" i="20"/>
  <c r="A1625" i="20"/>
  <c r="A1626" i="20"/>
  <c r="A1627" i="20"/>
  <c r="A1628" i="20"/>
  <c r="A1629" i="20"/>
  <c r="A1630" i="20"/>
  <c r="A1631" i="20"/>
  <c r="A1632" i="20"/>
  <c r="A1633" i="20"/>
  <c r="A1634" i="20"/>
  <c r="A1635" i="20"/>
  <c r="A1636" i="20"/>
  <c r="A1637" i="20"/>
  <c r="A1638" i="20"/>
  <c r="A1639" i="20"/>
  <c r="A1640" i="20"/>
  <c r="A1641" i="20"/>
  <c r="A1642" i="20"/>
  <c r="A1643" i="20"/>
  <c r="A1644" i="20"/>
  <c r="A1645" i="20"/>
  <c r="A1646" i="20"/>
  <c r="A1647" i="20"/>
  <c r="A1648" i="20"/>
  <c r="A1649" i="20"/>
  <c r="A1650" i="20"/>
  <c r="A1651" i="20"/>
  <c r="A1652" i="20"/>
  <c r="A1653" i="20"/>
  <c r="A1654" i="20"/>
  <c r="A1655" i="20"/>
  <c r="A1656" i="20"/>
  <c r="A1657" i="20"/>
  <c r="A1658" i="20"/>
  <c r="A1659" i="20"/>
  <c r="A1660" i="20"/>
  <c r="A1661" i="20"/>
  <c r="A1662" i="20"/>
  <c r="A1663" i="20"/>
  <c r="A1664" i="20"/>
  <c r="A1665" i="20"/>
  <c r="A1666" i="20"/>
  <c r="A1667" i="20"/>
  <c r="A1668" i="20"/>
  <c r="A1669" i="20"/>
  <c r="A1670" i="20"/>
  <c r="A1671" i="20"/>
  <c r="A1672" i="20"/>
  <c r="A1673" i="20"/>
  <c r="A1674" i="20"/>
  <c r="A1675" i="20"/>
  <c r="A1676" i="20"/>
  <c r="A1677" i="20"/>
  <c r="A1678" i="20"/>
  <c r="A1679" i="20"/>
  <c r="A1680" i="20"/>
  <c r="A1681" i="20"/>
  <c r="A1682" i="20"/>
  <c r="A1683" i="20"/>
  <c r="A1684" i="20"/>
  <c r="A1685" i="20"/>
  <c r="A1686" i="20"/>
  <c r="A1687" i="20"/>
  <c r="A1688" i="20"/>
  <c r="A1689" i="20"/>
  <c r="A1690" i="20"/>
  <c r="A1691" i="20"/>
  <c r="A1692" i="20"/>
  <c r="A1693" i="20"/>
  <c r="A1694" i="20"/>
  <c r="A1695" i="20"/>
  <c r="A1696" i="20"/>
  <c r="A1697" i="20"/>
  <c r="A1698" i="20"/>
  <c r="A1699" i="20"/>
  <c r="A1700" i="20"/>
  <c r="A1701" i="20"/>
  <c r="A1702" i="20"/>
  <c r="A1703" i="20"/>
  <c r="A1704" i="20"/>
  <c r="A1705" i="20"/>
  <c r="A1706" i="20"/>
  <c r="A1707" i="20"/>
  <c r="A1708" i="20"/>
  <c r="A1709" i="20"/>
  <c r="A1710" i="20"/>
  <c r="A1711" i="20"/>
  <c r="A1712" i="20"/>
  <c r="A1713" i="20"/>
  <c r="A1714" i="20"/>
  <c r="A1715" i="20"/>
  <c r="A1716" i="20"/>
  <c r="A1717" i="20"/>
  <c r="A1718" i="20"/>
  <c r="A1719" i="20"/>
  <c r="A1720" i="20"/>
  <c r="A1721" i="20"/>
  <c r="A1722" i="20"/>
  <c r="A1723" i="20"/>
  <c r="A1724" i="20"/>
  <c r="A1725" i="20"/>
  <c r="A1726" i="20"/>
  <c r="A1727" i="20"/>
  <c r="A1728" i="20"/>
  <c r="A1729" i="20"/>
  <c r="A1730" i="20"/>
  <c r="A1731" i="20"/>
  <c r="A1732" i="20"/>
  <c r="A1733" i="20"/>
  <c r="A1734" i="20"/>
  <c r="A1735" i="20"/>
  <c r="A1736" i="20"/>
  <c r="A1737" i="20"/>
  <c r="A1738" i="20"/>
  <c r="A1739" i="20"/>
  <c r="A1740" i="20"/>
  <c r="A1741" i="20"/>
  <c r="A1742" i="20"/>
  <c r="A1743" i="20"/>
  <c r="A1744" i="20"/>
  <c r="A1745" i="20"/>
  <c r="A1746" i="20"/>
  <c r="A1747" i="20"/>
  <c r="A1748" i="20"/>
  <c r="A1749" i="20"/>
  <c r="A1750" i="20"/>
  <c r="A1751" i="20"/>
  <c r="A1752" i="20"/>
  <c r="A1753" i="20"/>
  <c r="A1754" i="20"/>
  <c r="A1755" i="20"/>
  <c r="A1756" i="20"/>
  <c r="A1757" i="20"/>
  <c r="A1758" i="20"/>
  <c r="A1759" i="20"/>
  <c r="A1760" i="20"/>
  <c r="A1761" i="20"/>
  <c r="A1762" i="20"/>
  <c r="A1763" i="20"/>
  <c r="A1764" i="20"/>
  <c r="A1765" i="20"/>
  <c r="A1766" i="20"/>
  <c r="A1767" i="20"/>
  <c r="A1768" i="20"/>
  <c r="A1769" i="20"/>
  <c r="A1770" i="20"/>
  <c r="A1771" i="20"/>
  <c r="A1772" i="20"/>
  <c r="A1773" i="20"/>
  <c r="A1774" i="20"/>
  <c r="A1775" i="20"/>
  <c r="A1776" i="20"/>
  <c r="A1777" i="20"/>
  <c r="A1778" i="20"/>
  <c r="A1779" i="20"/>
  <c r="A1780" i="20"/>
  <c r="A1781" i="20"/>
  <c r="A1782" i="20"/>
  <c r="A1783" i="20"/>
  <c r="A1784" i="20"/>
  <c r="A1785" i="20"/>
  <c r="A1786" i="20"/>
  <c r="A1787" i="20"/>
  <c r="A1788" i="20"/>
  <c r="A1789" i="20"/>
  <c r="A1790" i="20"/>
  <c r="A1791" i="20"/>
  <c r="A1792" i="20"/>
  <c r="A1793" i="20"/>
  <c r="A1794" i="20"/>
  <c r="A1795" i="20"/>
  <c r="A1796" i="20"/>
  <c r="A1797" i="20"/>
  <c r="A1798" i="20"/>
  <c r="A1799" i="20"/>
  <c r="A1800" i="20"/>
  <c r="A1801" i="20"/>
  <c r="A1802" i="20"/>
  <c r="A1803" i="20"/>
  <c r="A1804" i="20"/>
  <c r="A1805" i="20"/>
  <c r="A1806" i="20"/>
  <c r="A1807" i="20"/>
  <c r="A1808" i="20"/>
  <c r="A1809" i="20"/>
  <c r="A1810" i="20"/>
  <c r="A1811" i="20"/>
  <c r="A1812" i="20"/>
  <c r="A1813" i="20"/>
  <c r="A1814" i="20"/>
  <c r="A1815" i="20"/>
  <c r="A1816" i="20"/>
  <c r="A1817" i="20"/>
  <c r="A1818" i="20"/>
  <c r="A1819" i="20"/>
  <c r="A1820" i="20"/>
  <c r="A1821" i="20"/>
  <c r="A1822" i="20"/>
  <c r="A1823" i="20"/>
  <c r="A1824" i="20"/>
  <c r="A1825" i="20"/>
  <c r="A1826" i="20"/>
  <c r="A1827" i="20"/>
  <c r="A1828" i="20"/>
  <c r="A1829" i="20"/>
  <c r="A1830" i="20"/>
  <c r="A1831" i="20"/>
  <c r="A1832" i="20"/>
  <c r="A1833" i="20"/>
  <c r="A1834" i="20"/>
  <c r="A1835" i="20"/>
  <c r="A1836" i="20"/>
  <c r="A1837" i="20"/>
  <c r="A1838" i="20"/>
  <c r="A1839" i="20"/>
  <c r="A1840" i="20"/>
  <c r="A1841" i="20"/>
  <c r="A1842" i="20"/>
  <c r="A1843" i="20"/>
  <c r="A1844" i="20"/>
  <c r="A1845" i="20"/>
  <c r="A1846" i="20"/>
  <c r="A1847" i="20"/>
  <c r="A1848" i="20"/>
  <c r="A1849" i="20"/>
  <c r="A1850" i="20"/>
  <c r="A1851" i="20"/>
  <c r="A1852" i="20"/>
  <c r="A1853" i="20"/>
  <c r="A1854" i="20"/>
  <c r="A1855" i="20"/>
  <c r="A1856" i="20"/>
  <c r="A1857" i="20"/>
  <c r="A1858" i="20"/>
  <c r="A1859" i="20"/>
  <c r="A1860" i="20"/>
  <c r="A1861" i="20"/>
  <c r="A1862" i="20"/>
  <c r="A1863" i="20"/>
  <c r="A1864" i="20"/>
  <c r="A1865" i="20"/>
  <c r="A1866" i="20"/>
  <c r="A1867" i="20"/>
  <c r="A1868" i="20"/>
  <c r="A1869" i="20"/>
  <c r="A1870" i="20"/>
  <c r="A1871" i="20"/>
  <c r="A1872" i="20"/>
  <c r="A1873" i="20"/>
  <c r="A1874" i="20"/>
  <c r="A1875" i="20"/>
  <c r="A1876" i="20"/>
  <c r="A1877" i="20"/>
  <c r="A1878" i="20"/>
  <c r="A1879" i="20"/>
  <c r="A1880" i="20"/>
  <c r="A1881" i="20"/>
  <c r="A1882" i="20"/>
  <c r="A1883" i="20"/>
  <c r="A1884" i="20"/>
  <c r="A1885" i="20"/>
  <c r="A1886" i="20"/>
  <c r="A1887" i="20"/>
  <c r="A1888" i="20"/>
  <c r="A1889" i="20"/>
  <c r="A1890" i="20"/>
  <c r="A1891" i="20"/>
  <c r="A1892" i="20"/>
  <c r="A1893" i="20"/>
  <c r="A1894" i="20"/>
  <c r="A1895" i="20"/>
  <c r="A1896" i="20"/>
  <c r="A1897" i="20"/>
  <c r="A1898" i="20"/>
  <c r="A1899" i="20"/>
  <c r="A1900" i="20"/>
  <c r="A1901" i="20"/>
  <c r="A1902" i="20"/>
  <c r="A1903" i="20"/>
  <c r="A1904" i="20"/>
  <c r="A1905" i="20"/>
  <c r="A1906" i="20"/>
  <c r="A1907" i="20"/>
  <c r="A1908" i="20"/>
  <c r="A1909" i="20"/>
  <c r="A1910" i="20"/>
  <c r="A1911" i="20"/>
  <c r="A1912" i="20"/>
  <c r="A1913" i="20"/>
  <c r="A1914" i="20"/>
  <c r="A1915" i="20"/>
  <c r="A1916" i="20"/>
  <c r="A1917" i="20"/>
  <c r="A1918" i="20"/>
  <c r="A1919" i="20"/>
  <c r="A1920" i="20"/>
  <c r="A1921" i="20"/>
  <c r="A1922" i="20"/>
  <c r="A1923" i="20"/>
  <c r="A1924" i="20"/>
  <c r="A1925" i="20"/>
  <c r="A1926" i="20"/>
  <c r="A1927" i="20"/>
  <c r="A1928" i="20"/>
  <c r="A1929" i="20"/>
  <c r="A1930" i="20"/>
  <c r="A1931" i="20"/>
  <c r="A1932" i="20"/>
  <c r="A1933" i="20"/>
  <c r="A1934" i="20"/>
  <c r="A1935" i="20"/>
  <c r="A1936" i="20"/>
  <c r="A1937" i="20"/>
  <c r="A1938" i="20"/>
  <c r="A1939" i="20"/>
  <c r="A1940" i="20"/>
  <c r="A1941" i="20"/>
  <c r="A1942" i="20"/>
  <c r="A1943" i="20"/>
  <c r="A1944" i="20"/>
  <c r="A1945" i="20"/>
  <c r="A1946" i="20"/>
  <c r="A1947" i="20"/>
  <c r="A1948" i="20"/>
  <c r="A1949" i="20"/>
  <c r="A1950" i="20"/>
  <c r="A1951" i="20"/>
  <c r="A1952" i="20"/>
  <c r="A1953" i="20"/>
  <c r="A1954" i="20"/>
  <c r="A1955" i="20"/>
  <c r="A1956" i="20"/>
  <c r="A1957" i="20"/>
  <c r="A1958" i="20"/>
  <c r="A1959" i="20"/>
  <c r="A1960" i="20"/>
  <c r="A1961" i="20"/>
  <c r="A1962" i="20"/>
  <c r="A1963" i="20"/>
  <c r="A1964" i="20"/>
  <c r="A1965" i="20"/>
  <c r="A1966" i="20"/>
  <c r="A1967" i="20"/>
  <c r="A1968" i="20"/>
  <c r="A1969" i="20"/>
  <c r="A1970" i="20"/>
  <c r="A1971" i="20"/>
  <c r="A1972" i="20"/>
  <c r="A1973" i="20"/>
  <c r="A1974" i="20"/>
  <c r="A1975" i="20"/>
  <c r="A1976" i="20"/>
  <c r="A1977" i="20"/>
  <c r="A1978" i="20"/>
  <c r="A1979" i="20"/>
  <c r="A1980" i="20"/>
  <c r="A1981" i="20"/>
  <c r="A1982" i="20"/>
  <c r="A1983" i="20"/>
  <c r="A1984" i="20"/>
  <c r="A1985" i="20"/>
  <c r="A1986" i="20"/>
  <c r="A1987" i="20"/>
  <c r="A1988" i="20"/>
  <c r="A1989" i="20"/>
  <c r="A1990" i="20"/>
  <c r="A1991" i="20"/>
  <c r="A1992" i="20"/>
  <c r="A1993" i="20"/>
  <c r="A1994" i="20"/>
  <c r="A1995" i="20"/>
  <c r="A1996" i="20"/>
  <c r="A1997" i="20"/>
  <c r="A1998" i="20"/>
  <c r="A1999" i="20"/>
  <c r="A2000" i="20"/>
  <c r="A2001" i="20"/>
  <c r="A2002" i="20"/>
  <c r="A2003" i="20"/>
  <c r="A2004" i="20"/>
  <c r="A2005" i="20"/>
  <c r="A2006" i="20"/>
  <c r="A2007" i="20"/>
  <c r="A2008" i="20"/>
  <c r="A2009" i="20"/>
  <c r="A2010" i="20"/>
  <c r="A2011" i="20"/>
  <c r="A2012" i="20"/>
  <c r="A2013" i="20"/>
  <c r="A2014" i="20"/>
  <c r="A2015" i="20"/>
  <c r="A2016" i="20"/>
  <c r="A2017" i="20"/>
  <c r="A2018" i="20"/>
  <c r="A2019" i="20"/>
  <c r="A2020" i="20"/>
  <c r="A2021" i="20"/>
  <c r="A2022" i="20"/>
  <c r="A2023" i="20"/>
  <c r="A2024" i="20"/>
  <c r="A2025" i="20"/>
  <c r="A2026" i="20"/>
  <c r="A2027" i="20"/>
  <c r="A2028" i="20"/>
  <c r="A2029" i="20"/>
  <c r="A2030" i="20"/>
  <c r="A2031" i="20"/>
  <c r="A2032" i="20"/>
  <c r="A2033" i="20"/>
  <c r="A2034" i="20"/>
  <c r="A2035" i="20"/>
  <c r="A2036" i="20"/>
  <c r="A2037" i="20"/>
  <c r="A2038" i="20"/>
  <c r="A2039" i="20"/>
  <c r="A2040" i="20"/>
  <c r="A2041" i="20"/>
  <c r="A2042" i="20"/>
  <c r="A2043" i="20"/>
  <c r="A2044" i="20"/>
  <c r="A2045" i="20"/>
  <c r="A2046" i="20"/>
  <c r="A2047" i="20"/>
  <c r="A2048" i="20"/>
  <c r="A2049" i="20"/>
  <c r="A2050" i="20"/>
  <c r="A2051" i="20"/>
  <c r="A2052" i="20"/>
  <c r="A2053" i="20"/>
  <c r="A2054" i="20"/>
  <c r="A2055" i="20"/>
  <c r="A2056" i="20"/>
  <c r="A2057" i="20"/>
  <c r="A2058" i="20"/>
  <c r="A2059" i="20"/>
  <c r="A2060" i="20"/>
  <c r="A2061" i="20"/>
  <c r="A2062" i="20"/>
  <c r="A2063" i="20"/>
  <c r="A2064" i="20"/>
  <c r="A2065" i="20"/>
  <c r="A2066" i="20"/>
  <c r="A2067" i="20"/>
  <c r="A2068" i="20"/>
  <c r="A2069" i="20"/>
  <c r="A2070" i="20"/>
  <c r="A2071" i="20"/>
  <c r="A2072" i="20"/>
  <c r="A2073" i="20"/>
  <c r="A2074" i="20"/>
  <c r="A2075" i="20"/>
  <c r="A2076" i="20"/>
  <c r="A2077" i="20"/>
  <c r="A2078" i="20"/>
  <c r="A2079" i="20"/>
  <c r="A2080" i="20"/>
  <c r="A2081" i="20"/>
  <c r="A2082" i="20"/>
  <c r="A2083" i="20"/>
  <c r="A2084" i="20"/>
  <c r="A2085" i="20"/>
  <c r="A2086" i="20"/>
  <c r="A2087" i="20"/>
  <c r="A2088" i="20"/>
  <c r="A2089" i="20"/>
  <c r="A2090" i="20"/>
  <c r="A2091" i="20"/>
  <c r="A2092" i="20"/>
  <c r="A2093" i="20"/>
  <c r="A2094" i="20"/>
  <c r="A2095" i="20"/>
  <c r="A2096" i="20"/>
  <c r="A2097" i="20"/>
  <c r="A2098" i="20"/>
  <c r="A2099" i="20"/>
  <c r="A2100" i="20"/>
  <c r="A2101" i="20"/>
  <c r="A2102" i="20"/>
  <c r="A2103" i="20"/>
  <c r="A2104" i="20"/>
  <c r="A2105" i="20"/>
  <c r="A2106" i="20"/>
  <c r="A2107" i="20"/>
  <c r="A2108" i="20"/>
  <c r="A2109" i="20"/>
  <c r="A2110" i="20"/>
  <c r="A2111" i="20"/>
  <c r="A2112" i="20"/>
  <c r="A2113" i="20"/>
  <c r="A2114" i="20"/>
  <c r="A2115" i="20"/>
  <c r="A2116" i="20"/>
  <c r="A2117" i="20"/>
  <c r="A2118" i="20"/>
  <c r="A2119" i="20"/>
  <c r="A2120" i="20"/>
  <c r="A2121" i="20"/>
  <c r="A2122" i="20"/>
  <c r="A2123" i="20"/>
  <c r="A2124" i="20"/>
  <c r="A2125" i="20"/>
  <c r="A2126" i="20"/>
  <c r="A2127" i="20"/>
  <c r="A2128" i="20"/>
  <c r="A2129" i="20"/>
  <c r="A2130" i="20"/>
  <c r="A2131" i="20"/>
  <c r="A2132" i="20"/>
  <c r="A2133" i="20"/>
  <c r="A2134" i="20"/>
  <c r="A2135" i="20"/>
  <c r="A2136" i="20"/>
  <c r="A2137" i="20"/>
  <c r="A2138" i="20"/>
  <c r="A2139" i="20"/>
  <c r="A2140" i="20"/>
  <c r="A2141" i="20"/>
  <c r="A2142" i="20"/>
  <c r="A2143" i="20"/>
  <c r="A2144" i="20"/>
  <c r="A2145" i="20"/>
  <c r="A2146" i="20"/>
  <c r="A2147" i="20"/>
  <c r="A2148" i="20"/>
  <c r="A2149" i="20"/>
  <c r="A2150" i="20"/>
  <c r="A2151" i="20"/>
  <c r="A2152" i="20"/>
  <c r="A2153" i="20"/>
  <c r="A2154" i="20"/>
  <c r="A2155" i="20"/>
  <c r="A2156" i="20"/>
  <c r="A2157" i="20"/>
  <c r="A2158" i="20"/>
  <c r="A2159" i="20"/>
  <c r="A2160" i="20"/>
  <c r="A2161" i="20"/>
  <c r="A2162" i="20"/>
  <c r="A2163" i="20"/>
  <c r="A2164" i="20"/>
  <c r="A2165" i="20"/>
  <c r="A2166" i="20"/>
  <c r="A2167" i="20"/>
  <c r="A2168" i="20"/>
  <c r="A2169" i="20"/>
  <c r="A2170" i="20"/>
  <c r="A2171" i="20"/>
  <c r="A2172" i="20"/>
  <c r="A2173" i="20"/>
  <c r="A2174" i="20"/>
  <c r="A2175" i="20"/>
  <c r="A2176" i="20"/>
  <c r="A2177" i="20"/>
  <c r="A2178" i="20"/>
  <c r="A2179" i="20"/>
  <c r="A2180" i="20"/>
  <c r="A2181" i="20"/>
  <c r="A2182" i="20"/>
  <c r="A2183" i="20"/>
  <c r="A2184" i="20"/>
  <c r="A2185" i="20"/>
  <c r="A2186" i="20"/>
  <c r="A2187" i="20"/>
  <c r="A2188" i="20"/>
  <c r="A2189" i="20"/>
  <c r="A2190" i="20"/>
  <c r="A2191" i="20"/>
  <c r="A2192" i="20"/>
  <c r="A2193" i="20"/>
  <c r="A2194" i="20"/>
  <c r="A2195" i="20"/>
  <c r="A2196" i="20"/>
  <c r="A2197" i="20"/>
  <c r="A2198" i="20"/>
  <c r="A2199" i="20"/>
  <c r="A2200" i="20"/>
  <c r="A2201" i="20"/>
  <c r="A2202" i="20"/>
  <c r="A2203" i="20"/>
  <c r="A2204" i="20"/>
  <c r="A2205" i="20"/>
  <c r="A2206" i="20"/>
  <c r="A2207" i="20"/>
  <c r="A2208" i="20"/>
  <c r="A2209" i="20"/>
  <c r="A2210" i="20"/>
  <c r="A2211" i="20"/>
  <c r="A2212" i="20"/>
  <c r="A2213" i="20"/>
  <c r="A2214" i="20"/>
  <c r="A2215" i="20"/>
  <c r="A2216" i="20"/>
  <c r="A2217" i="20"/>
  <c r="A2218" i="20"/>
  <c r="A2219" i="20"/>
  <c r="A2220" i="20"/>
  <c r="A2221" i="20"/>
  <c r="A2222" i="20"/>
  <c r="A2223" i="20"/>
  <c r="A2224" i="20"/>
  <c r="A2225" i="20"/>
  <c r="A2226" i="20"/>
  <c r="A2227" i="20"/>
  <c r="A2228" i="20"/>
  <c r="A2229" i="20"/>
  <c r="A2230" i="20"/>
  <c r="A2231" i="20"/>
  <c r="A2232" i="20"/>
  <c r="A2233" i="20"/>
  <c r="A2234" i="20"/>
  <c r="A2235" i="20"/>
  <c r="A2236" i="20"/>
  <c r="A2237" i="20"/>
  <c r="A2238" i="20"/>
  <c r="A2239" i="20"/>
  <c r="A2240" i="20"/>
  <c r="A2241" i="20"/>
  <c r="A2242" i="20"/>
  <c r="A2243" i="20"/>
  <c r="A2244" i="20"/>
  <c r="A2245" i="20"/>
  <c r="A2246" i="20"/>
  <c r="A2247" i="20"/>
  <c r="A2248" i="20"/>
  <c r="A2249" i="20"/>
  <c r="A2250" i="20"/>
  <c r="A2251" i="20"/>
  <c r="A2252" i="20"/>
  <c r="A2253" i="20"/>
  <c r="A2254" i="20"/>
  <c r="A2255" i="20"/>
  <c r="A2256" i="20"/>
  <c r="A2257" i="20"/>
  <c r="A2258" i="20"/>
  <c r="A2259" i="20"/>
  <c r="A2260" i="20"/>
  <c r="A2261" i="20"/>
  <c r="A2262" i="20"/>
  <c r="A2263" i="20"/>
  <c r="A2264" i="20"/>
  <c r="A2265" i="20"/>
  <c r="A2266" i="20"/>
  <c r="A2267" i="20"/>
  <c r="A2268" i="20"/>
  <c r="A2269" i="20"/>
  <c r="A2270" i="20"/>
  <c r="A2271" i="20"/>
  <c r="A2272" i="20"/>
  <c r="A2273" i="20"/>
  <c r="A2274" i="20"/>
  <c r="A2275" i="20"/>
  <c r="A2276" i="20"/>
  <c r="A2277" i="20"/>
  <c r="A2278" i="20"/>
  <c r="A2279" i="20"/>
  <c r="A2280" i="20"/>
  <c r="A2281" i="20"/>
  <c r="A2282" i="20"/>
  <c r="A2283" i="20"/>
  <c r="A2284" i="20"/>
  <c r="A2285" i="20"/>
  <c r="A2286" i="20"/>
  <c r="A2287" i="20"/>
  <c r="A2288" i="20"/>
  <c r="A2289" i="20"/>
  <c r="A2290" i="20"/>
  <c r="A2291" i="20"/>
  <c r="A2292" i="20"/>
  <c r="A2293" i="20"/>
  <c r="A2294" i="20"/>
  <c r="A2295" i="20"/>
  <c r="A2296" i="20"/>
  <c r="A2297" i="20"/>
  <c r="A2298" i="20"/>
  <c r="A2299" i="20"/>
  <c r="A2300" i="20"/>
  <c r="A2301" i="20"/>
  <c r="A2302" i="20"/>
  <c r="A2303" i="20"/>
  <c r="A2304" i="20"/>
  <c r="A2305" i="20"/>
  <c r="A2306" i="20"/>
  <c r="A2307" i="20"/>
  <c r="A2308" i="20"/>
  <c r="A2309" i="20"/>
  <c r="A2310" i="20"/>
  <c r="A2311" i="20"/>
  <c r="A2312" i="20"/>
  <c r="A2313" i="20"/>
  <c r="A2314" i="20"/>
  <c r="A2315" i="20"/>
  <c r="A2316" i="20"/>
  <c r="A2317" i="20"/>
  <c r="A2318" i="20"/>
  <c r="A2319" i="20"/>
  <c r="A2320" i="20"/>
  <c r="A2321" i="20"/>
  <c r="A2322" i="20"/>
  <c r="A2323" i="20"/>
  <c r="A2324" i="20"/>
  <c r="A2325" i="20"/>
  <c r="A2326" i="20"/>
  <c r="A2327" i="20"/>
  <c r="A2328" i="20"/>
  <c r="A2329" i="20"/>
  <c r="A2330" i="20"/>
  <c r="A2331" i="20"/>
  <c r="A2332" i="20"/>
  <c r="A2333" i="20"/>
  <c r="A2334" i="20"/>
  <c r="A2335" i="20"/>
  <c r="A2336" i="20"/>
  <c r="A2337" i="20"/>
  <c r="A2338" i="20"/>
  <c r="A2339" i="20"/>
  <c r="A2340" i="20"/>
  <c r="A2341" i="20"/>
  <c r="A2342" i="20"/>
  <c r="A2343" i="20"/>
  <c r="A2344" i="20"/>
  <c r="A2345" i="20"/>
  <c r="A2346" i="20"/>
  <c r="A2347" i="20"/>
  <c r="A2348" i="20"/>
  <c r="A2349" i="20"/>
  <c r="A2350" i="20"/>
  <c r="A2351" i="20"/>
  <c r="A2352" i="20"/>
  <c r="A2353" i="20"/>
  <c r="A2354" i="20"/>
  <c r="A2355" i="20"/>
  <c r="A2356" i="20"/>
  <c r="A2357" i="20"/>
  <c r="A2358" i="20"/>
  <c r="A2359" i="20"/>
  <c r="A2360" i="20"/>
  <c r="A2361" i="20"/>
  <c r="A2362" i="20"/>
  <c r="A2363" i="20"/>
  <c r="A2364" i="20"/>
  <c r="A2365" i="20"/>
  <c r="A2366" i="20"/>
  <c r="A2367" i="20"/>
  <c r="A2368" i="20"/>
  <c r="A2369" i="20"/>
  <c r="A2370" i="20"/>
  <c r="A2371" i="20"/>
  <c r="A2372" i="20"/>
  <c r="A2373" i="20"/>
  <c r="A2374" i="20"/>
  <c r="A2375" i="20"/>
  <c r="A2376" i="20"/>
  <c r="A2377" i="20"/>
  <c r="A2378" i="20"/>
  <c r="A2379" i="20"/>
  <c r="A2380" i="20"/>
  <c r="A2381" i="20"/>
  <c r="A2382" i="20"/>
  <c r="A2383" i="20"/>
  <c r="A2384" i="20"/>
  <c r="A2385" i="20"/>
  <c r="A2386" i="20"/>
  <c r="A2387" i="20"/>
  <c r="A2388" i="20"/>
  <c r="A2389" i="20"/>
  <c r="A2390" i="20"/>
  <c r="A2391" i="20"/>
  <c r="A2392" i="20"/>
  <c r="A2393" i="20"/>
  <c r="A2394" i="20"/>
  <c r="A2395" i="20"/>
  <c r="A2396" i="20"/>
  <c r="A2397" i="20"/>
  <c r="A2398" i="20"/>
  <c r="A2399" i="20"/>
  <c r="A2400" i="20"/>
  <c r="A2401" i="20"/>
  <c r="A2402" i="20"/>
  <c r="A2403" i="20"/>
  <c r="A2404" i="20"/>
  <c r="A2405" i="20"/>
  <c r="A2406" i="20"/>
  <c r="A2407" i="20"/>
  <c r="A2408" i="20"/>
  <c r="A2409" i="20"/>
  <c r="A2410" i="20"/>
  <c r="A2411" i="20"/>
  <c r="A2412" i="20"/>
  <c r="A2413" i="20"/>
  <c r="A2414" i="20"/>
  <c r="A2415" i="20"/>
  <c r="A2416" i="20"/>
  <c r="A2417" i="20"/>
  <c r="A2418" i="20"/>
  <c r="A2419" i="20"/>
  <c r="A2420" i="20"/>
  <c r="A2421" i="20"/>
  <c r="A2422" i="20"/>
  <c r="A2423" i="20"/>
  <c r="A2424" i="20"/>
  <c r="A2425" i="20"/>
  <c r="A2426" i="20"/>
  <c r="A2427" i="20"/>
  <c r="A2428" i="20"/>
  <c r="A2429" i="20"/>
  <c r="A2430" i="20"/>
  <c r="A2431" i="20"/>
  <c r="A2432" i="20"/>
  <c r="A2433" i="20"/>
  <c r="A2434" i="20"/>
  <c r="A2435" i="20"/>
  <c r="A2436" i="20"/>
  <c r="A2437" i="20"/>
  <c r="A2438" i="20"/>
  <c r="A2439" i="20"/>
  <c r="A2440" i="20"/>
  <c r="A2441" i="20"/>
  <c r="A2442" i="20"/>
  <c r="A2443" i="20"/>
  <c r="A2444" i="20"/>
  <c r="A2445" i="20"/>
  <c r="A2446" i="20"/>
  <c r="A2447" i="20"/>
  <c r="A2448" i="20"/>
  <c r="A2449" i="20"/>
  <c r="A2450" i="20"/>
  <c r="A2451" i="20"/>
  <c r="A2452" i="20"/>
  <c r="A2453" i="20"/>
  <c r="A2454" i="20"/>
  <c r="A2455" i="20"/>
  <c r="A2456" i="20"/>
  <c r="A2457" i="20"/>
  <c r="A2458" i="20"/>
  <c r="A2459" i="20"/>
  <c r="A2460" i="20"/>
  <c r="A2461" i="20"/>
  <c r="A2462" i="20"/>
  <c r="A2463" i="20"/>
  <c r="A2464" i="20"/>
  <c r="A2465" i="20"/>
  <c r="A2466" i="20"/>
  <c r="A2467" i="20"/>
  <c r="A2468" i="20"/>
  <c r="A2469" i="20"/>
  <c r="A2470" i="20"/>
  <c r="A2471" i="20"/>
  <c r="A2472" i="20"/>
  <c r="A2473" i="20"/>
  <c r="A2474" i="20"/>
  <c r="A2475" i="20"/>
  <c r="A2476" i="20"/>
  <c r="A2477" i="20"/>
  <c r="A2478" i="20"/>
  <c r="A2479" i="20"/>
  <c r="A2480" i="20"/>
  <c r="A2481" i="20"/>
  <c r="A2482" i="20"/>
  <c r="A2483" i="20"/>
  <c r="A2484" i="20"/>
  <c r="A2485" i="20"/>
  <c r="A2486" i="20"/>
  <c r="A2487" i="20"/>
  <c r="A2488" i="20"/>
  <c r="A2489" i="20"/>
  <c r="A2490" i="20"/>
  <c r="A2491" i="20"/>
  <c r="A2492" i="20"/>
  <c r="A2493" i="20"/>
  <c r="A2494" i="20"/>
  <c r="A2495" i="20"/>
  <c r="A2496" i="20"/>
  <c r="A2497" i="20"/>
  <c r="A2498" i="20"/>
  <c r="A2499" i="20"/>
  <c r="A2500" i="20"/>
  <c r="A2501" i="20"/>
  <c r="A2502" i="20"/>
  <c r="A2503" i="20"/>
  <c r="A2504" i="20"/>
  <c r="A2505" i="20"/>
  <c r="A2506" i="20"/>
  <c r="A2507" i="20"/>
  <c r="A2508" i="20"/>
  <c r="A2509" i="20"/>
  <c r="A2510" i="20"/>
  <c r="A2511" i="20"/>
  <c r="A2512" i="20"/>
  <c r="A2513" i="20"/>
  <c r="A2514" i="20"/>
  <c r="A2515" i="20"/>
  <c r="A2516" i="20"/>
  <c r="A2517" i="20"/>
  <c r="A2518" i="20"/>
  <c r="A2519" i="20"/>
  <c r="A2520" i="20"/>
  <c r="A2521" i="20"/>
  <c r="A2522" i="20"/>
  <c r="A2523" i="20"/>
  <c r="A2524" i="20"/>
  <c r="A2525" i="20"/>
  <c r="A2526" i="20"/>
  <c r="A2527" i="20"/>
  <c r="A2528" i="20"/>
  <c r="A2529" i="20"/>
  <c r="A2530" i="20"/>
  <c r="A2531" i="20"/>
  <c r="A2532" i="20"/>
  <c r="A2533" i="20"/>
  <c r="A2534" i="20"/>
  <c r="A2535" i="20"/>
  <c r="A2536" i="20"/>
  <c r="A2537" i="20"/>
  <c r="A2538" i="20"/>
  <c r="A2539" i="20"/>
  <c r="A2540" i="20"/>
  <c r="A2541" i="20"/>
  <c r="A2542" i="20"/>
  <c r="A2543" i="20"/>
  <c r="A2544" i="20"/>
  <c r="A2545" i="20"/>
  <c r="A2546" i="20"/>
  <c r="A2547" i="20"/>
  <c r="A2548" i="20"/>
  <c r="A2549" i="20"/>
  <c r="A2550" i="20"/>
  <c r="A2551" i="20"/>
  <c r="A2552" i="20"/>
  <c r="A2553" i="20"/>
  <c r="A2554" i="20"/>
  <c r="A2555" i="20"/>
  <c r="A2556" i="20"/>
  <c r="A2557" i="20"/>
  <c r="A2558" i="20"/>
  <c r="A2559" i="20"/>
  <c r="A2560" i="20"/>
  <c r="A2561" i="20"/>
  <c r="A2562" i="20"/>
  <c r="A2563" i="20"/>
  <c r="A2564" i="20"/>
  <c r="A2565" i="20"/>
  <c r="A2566" i="20"/>
  <c r="A2567" i="20"/>
  <c r="A2568" i="20"/>
  <c r="A2569" i="20"/>
  <c r="A2570" i="20"/>
  <c r="A2571" i="20"/>
  <c r="A2572" i="20"/>
  <c r="A2573" i="20"/>
  <c r="A2574" i="20"/>
  <c r="A2575" i="20"/>
  <c r="A2576" i="20"/>
  <c r="A2577" i="20"/>
  <c r="A2578" i="20"/>
  <c r="A2579" i="20"/>
  <c r="A2580" i="20"/>
  <c r="A2581" i="20"/>
  <c r="A2582" i="20"/>
  <c r="A2583" i="20"/>
  <c r="A2584" i="20"/>
  <c r="A2585" i="20"/>
  <c r="A2586" i="20"/>
  <c r="A2587" i="20"/>
  <c r="A2588" i="20"/>
  <c r="A2589" i="20"/>
  <c r="A2590" i="20"/>
  <c r="A2591" i="20"/>
  <c r="A2592" i="20"/>
  <c r="A2593" i="20"/>
  <c r="A2594" i="20"/>
  <c r="A2595" i="20"/>
  <c r="A2596" i="20"/>
  <c r="A2597" i="20"/>
  <c r="A2598" i="20"/>
  <c r="A2599" i="20"/>
  <c r="A2600" i="20"/>
  <c r="A2601" i="20"/>
  <c r="A2602" i="20"/>
  <c r="A2603" i="20"/>
  <c r="A2604" i="20"/>
  <c r="A2605" i="20"/>
  <c r="A2606" i="20"/>
  <c r="A2607" i="20"/>
  <c r="A2608" i="20"/>
  <c r="A2609" i="20"/>
  <c r="A2610" i="20"/>
  <c r="A2611" i="20"/>
  <c r="A2612" i="20"/>
  <c r="A2613" i="20"/>
  <c r="A2614" i="20"/>
  <c r="A2615" i="20"/>
  <c r="A2616" i="20"/>
  <c r="A2617" i="20"/>
  <c r="A2618" i="20"/>
  <c r="A2619" i="20"/>
  <c r="A2620" i="20"/>
  <c r="A2621" i="20"/>
  <c r="A2622" i="20"/>
  <c r="A2623" i="20"/>
  <c r="A2624" i="20"/>
  <c r="A2625" i="20"/>
  <c r="A2626" i="20"/>
  <c r="A2627" i="20"/>
  <c r="A2628" i="20"/>
  <c r="A2629" i="20"/>
  <c r="A2630" i="20"/>
  <c r="A2631" i="20"/>
  <c r="A2632" i="20"/>
  <c r="A2633" i="20"/>
  <c r="A2634" i="20"/>
  <c r="A2635" i="20"/>
  <c r="A2636" i="20"/>
  <c r="A2637" i="20"/>
  <c r="A2638" i="20"/>
  <c r="A2639" i="20"/>
  <c r="A2640" i="20"/>
  <c r="A2641" i="20"/>
  <c r="A2642" i="20"/>
  <c r="A2643" i="20"/>
  <c r="A2644" i="20"/>
  <c r="A2645" i="20"/>
  <c r="A2646" i="20"/>
  <c r="A2647" i="20"/>
  <c r="A2648" i="20"/>
  <c r="A2649" i="20"/>
  <c r="A2650" i="20"/>
  <c r="A2651" i="20"/>
  <c r="A2652" i="20"/>
  <c r="A2653" i="20"/>
  <c r="A2654" i="20"/>
  <c r="A2655" i="20"/>
  <c r="A2656" i="20"/>
  <c r="A2657" i="20"/>
  <c r="A2658" i="20"/>
  <c r="A2659" i="20"/>
  <c r="A2660" i="20"/>
  <c r="A2661" i="20"/>
  <c r="A2662" i="20"/>
  <c r="A2663" i="20"/>
  <c r="A2664" i="20"/>
  <c r="A2665" i="20"/>
  <c r="A2666" i="20"/>
  <c r="A2667" i="20"/>
  <c r="A2668" i="20"/>
  <c r="A2669" i="20"/>
  <c r="A2670" i="20"/>
  <c r="A2671" i="20"/>
  <c r="A2672" i="20"/>
  <c r="A2673" i="20"/>
  <c r="A2674" i="20"/>
  <c r="A2675" i="20"/>
  <c r="A2676" i="20"/>
  <c r="A2677" i="20"/>
  <c r="A2678" i="20"/>
  <c r="A2679" i="20"/>
  <c r="A2680" i="20"/>
  <c r="A2681" i="20"/>
  <c r="A2682" i="20"/>
  <c r="A2683" i="20"/>
  <c r="A2684" i="20"/>
  <c r="A2685" i="20"/>
  <c r="A2686" i="20"/>
  <c r="A2687" i="20"/>
  <c r="A2688" i="20"/>
  <c r="A2689" i="20"/>
  <c r="A2690" i="20"/>
  <c r="A2691" i="20"/>
  <c r="A2692" i="20"/>
  <c r="A2693" i="20"/>
  <c r="A2694" i="20"/>
  <c r="A2695" i="20"/>
  <c r="A2696" i="20"/>
  <c r="A2697" i="20"/>
  <c r="A2698" i="20"/>
  <c r="A2699" i="20"/>
  <c r="A2700" i="20"/>
  <c r="A2701" i="20"/>
  <c r="A2702" i="20"/>
  <c r="A2703" i="20"/>
  <c r="A2704" i="20"/>
  <c r="A2705" i="20"/>
  <c r="A2706" i="20"/>
  <c r="A2707" i="20"/>
  <c r="A2708" i="20"/>
  <c r="A2709" i="20"/>
  <c r="A2710" i="20"/>
  <c r="A2711" i="20"/>
  <c r="A2712" i="20"/>
  <c r="A2713" i="20"/>
  <c r="A2714" i="20"/>
  <c r="A2715" i="20"/>
  <c r="A2716" i="20"/>
  <c r="A2717" i="20"/>
  <c r="A2718" i="20"/>
  <c r="A2719" i="20"/>
  <c r="A2720" i="20"/>
  <c r="A2721" i="20"/>
  <c r="A2722" i="20"/>
  <c r="A2723" i="20"/>
  <c r="A2724" i="20"/>
  <c r="A2725" i="20"/>
  <c r="A2726" i="20"/>
  <c r="A2727" i="20"/>
  <c r="A2728" i="20"/>
  <c r="A2729" i="20"/>
  <c r="A2730" i="20"/>
  <c r="A2731" i="20"/>
  <c r="A2732" i="20"/>
  <c r="A2733" i="20"/>
  <c r="A2734" i="20"/>
  <c r="A2735" i="20"/>
  <c r="A2736" i="20"/>
  <c r="A2737" i="20"/>
  <c r="A2738" i="20"/>
  <c r="A2739" i="20"/>
  <c r="A2740" i="20"/>
  <c r="A2741" i="20"/>
  <c r="A2742" i="20"/>
  <c r="A2743" i="20"/>
  <c r="A2744" i="20"/>
  <c r="A2745" i="20"/>
  <c r="A2746" i="20"/>
  <c r="A2747" i="20"/>
  <c r="A2748" i="20"/>
  <c r="A2749" i="20"/>
  <c r="A2750" i="20"/>
  <c r="A2751" i="20"/>
  <c r="A2752" i="20"/>
  <c r="A2753" i="20"/>
  <c r="A2754" i="20"/>
  <c r="A2755" i="20"/>
  <c r="A2756" i="20"/>
  <c r="A2757" i="20"/>
  <c r="A2758" i="20"/>
  <c r="A2759" i="20"/>
  <c r="A2760" i="20"/>
  <c r="A2761" i="20"/>
  <c r="A2762" i="20"/>
  <c r="A2763" i="20"/>
  <c r="A2764" i="20"/>
  <c r="A2765" i="20"/>
  <c r="A2766" i="20"/>
  <c r="A2767" i="20"/>
  <c r="A2768" i="20"/>
  <c r="A2769" i="20"/>
  <c r="A2770" i="20"/>
  <c r="A2771" i="20"/>
  <c r="A2772" i="20"/>
  <c r="A2773" i="20"/>
  <c r="A2774" i="20"/>
  <c r="A2775" i="20"/>
  <c r="A2776" i="20"/>
  <c r="A2777" i="20"/>
  <c r="A2778" i="20"/>
  <c r="A2779" i="20"/>
  <c r="A2780" i="20"/>
  <c r="A2781" i="20"/>
  <c r="A2782" i="20"/>
  <c r="A2783" i="20"/>
  <c r="A2784" i="20"/>
  <c r="A2785" i="20"/>
  <c r="A2786" i="20"/>
  <c r="A2787" i="20"/>
  <c r="A2788" i="20"/>
  <c r="A2789" i="20"/>
  <c r="A2790" i="20"/>
  <c r="A2791" i="20"/>
  <c r="A2792" i="20"/>
  <c r="A2793" i="20"/>
  <c r="A2794" i="20"/>
  <c r="A2795" i="20"/>
  <c r="A2796" i="20"/>
  <c r="A2797" i="20"/>
  <c r="A2798" i="20"/>
  <c r="A2799" i="20"/>
  <c r="A2800" i="20"/>
  <c r="A2801" i="20"/>
  <c r="A2802" i="20"/>
  <c r="A2803" i="20"/>
  <c r="A2804" i="20"/>
  <c r="A2805" i="20"/>
  <c r="A2806" i="20"/>
  <c r="A2807" i="20"/>
  <c r="A2808" i="20"/>
  <c r="A2809" i="20"/>
  <c r="A2810" i="20"/>
  <c r="A2811" i="20"/>
  <c r="A2812" i="20"/>
  <c r="A2813" i="20"/>
  <c r="A2814" i="20"/>
  <c r="A2815" i="20"/>
  <c r="A2816" i="20"/>
  <c r="A2817" i="20"/>
  <c r="A2818" i="20"/>
  <c r="A2819" i="20"/>
  <c r="A2820" i="20"/>
  <c r="A2821" i="20"/>
  <c r="A2822" i="20"/>
  <c r="A2823" i="20"/>
  <c r="A2824" i="20"/>
  <c r="A2825" i="20"/>
  <c r="A2826" i="20"/>
  <c r="A2827" i="20"/>
  <c r="A2828" i="20"/>
  <c r="A2829" i="20"/>
  <c r="A2830" i="20"/>
  <c r="A2831" i="20"/>
  <c r="A2832" i="20"/>
  <c r="A2833" i="20"/>
  <c r="A2834" i="20"/>
  <c r="A2835" i="20"/>
  <c r="A2836" i="20"/>
  <c r="A2837" i="20"/>
  <c r="A2838" i="20"/>
  <c r="A2839" i="20"/>
  <c r="A2840" i="20"/>
  <c r="A2841" i="20"/>
  <c r="A2842" i="20"/>
  <c r="A2843" i="20"/>
  <c r="A2844" i="20"/>
  <c r="A2845" i="20"/>
  <c r="A2846" i="20"/>
  <c r="A2847" i="20"/>
  <c r="A2848" i="20"/>
  <c r="A2849" i="20"/>
  <c r="A2850" i="20"/>
  <c r="A2851" i="20"/>
  <c r="A2852" i="20"/>
  <c r="A2853" i="20"/>
  <c r="A2854" i="20"/>
  <c r="A2855" i="20"/>
  <c r="A2856" i="20"/>
  <c r="A2857" i="20"/>
  <c r="A2858" i="20"/>
  <c r="A2859" i="20"/>
  <c r="A2860" i="20"/>
  <c r="A2861" i="20"/>
  <c r="A2862" i="20"/>
  <c r="A2863" i="20"/>
  <c r="A2864" i="20"/>
  <c r="A2865" i="20"/>
  <c r="A2866" i="20"/>
  <c r="A2867" i="20"/>
  <c r="A2868" i="20"/>
  <c r="A2869" i="20"/>
  <c r="A2870" i="20"/>
  <c r="A2871" i="20"/>
  <c r="A2872" i="20"/>
  <c r="A2873" i="20"/>
  <c r="A2874" i="20"/>
  <c r="A2875" i="20"/>
  <c r="A2876" i="20"/>
  <c r="A2877" i="20"/>
  <c r="A2878" i="20"/>
  <c r="A2879" i="20"/>
  <c r="A2880" i="20"/>
  <c r="A2881" i="20"/>
  <c r="A2882" i="20"/>
  <c r="A2883" i="20"/>
  <c r="A2884" i="20"/>
  <c r="A2885" i="20"/>
  <c r="A2886" i="20"/>
  <c r="A2887" i="20"/>
  <c r="A2888" i="20"/>
  <c r="A2889" i="20"/>
  <c r="A2890" i="20"/>
  <c r="A2891" i="20"/>
  <c r="A2892" i="20"/>
  <c r="A2893" i="20"/>
  <c r="A2894" i="20"/>
  <c r="A2895" i="20"/>
  <c r="A2896" i="20"/>
  <c r="A2897" i="20"/>
  <c r="A2898" i="20"/>
  <c r="A2899" i="20"/>
  <c r="A2900" i="20"/>
  <c r="A2901" i="20"/>
  <c r="A2902" i="20"/>
  <c r="A2903" i="20"/>
  <c r="A2904" i="20"/>
  <c r="A2905" i="20"/>
  <c r="A2906" i="20"/>
  <c r="A2907" i="20"/>
  <c r="A2908" i="20"/>
  <c r="A2909" i="20"/>
  <c r="A2910" i="20"/>
  <c r="A2911" i="20"/>
  <c r="A2912" i="20"/>
  <c r="A2913" i="20"/>
  <c r="A2914" i="20"/>
  <c r="A2915" i="20"/>
  <c r="A2916" i="20"/>
  <c r="A2917" i="20"/>
  <c r="A2918" i="20"/>
  <c r="A2919" i="20"/>
  <c r="A2920" i="20"/>
  <c r="A2921" i="20"/>
  <c r="A2922" i="20"/>
  <c r="A2923" i="20"/>
  <c r="A2924" i="20"/>
  <c r="A2925" i="20"/>
  <c r="A2926" i="20"/>
  <c r="A2927" i="20"/>
  <c r="A2928" i="20"/>
  <c r="A2929" i="20"/>
  <c r="A2930" i="20"/>
  <c r="A2931" i="20"/>
  <c r="A2932" i="20"/>
  <c r="A2933" i="20"/>
  <c r="A2934" i="20"/>
  <c r="A2935" i="20"/>
  <c r="A2936" i="20"/>
  <c r="A2937" i="20"/>
  <c r="A2938" i="20"/>
  <c r="A2939" i="20"/>
  <c r="A2940" i="20"/>
  <c r="A2941" i="20"/>
  <c r="A2942" i="20"/>
  <c r="A2943" i="20"/>
  <c r="A2944" i="20"/>
  <c r="A2945" i="20"/>
  <c r="A2946" i="20"/>
  <c r="A2947" i="20"/>
  <c r="A2948" i="20"/>
  <c r="A2949" i="20"/>
  <c r="A2950" i="20"/>
  <c r="A2951" i="20"/>
  <c r="A2952" i="20"/>
  <c r="A2953" i="20"/>
  <c r="A2954" i="20"/>
  <c r="A2955" i="20"/>
  <c r="A2956" i="20"/>
  <c r="A2957" i="20"/>
  <c r="A2958" i="20"/>
  <c r="A2959" i="20"/>
  <c r="A2960" i="20"/>
  <c r="A2961" i="20"/>
  <c r="A2962" i="20"/>
  <c r="A2963" i="20"/>
  <c r="A2964" i="20"/>
  <c r="A2965" i="20"/>
  <c r="A2966" i="20"/>
  <c r="A2967" i="20"/>
  <c r="A2968" i="20"/>
  <c r="A2969" i="20"/>
  <c r="A2970" i="20"/>
  <c r="A2971" i="20"/>
  <c r="A2972" i="20"/>
  <c r="A2973" i="20"/>
  <c r="A2974" i="20"/>
  <c r="A2975" i="20"/>
  <c r="A2976" i="20"/>
  <c r="A2977" i="20"/>
  <c r="A2978" i="20"/>
  <c r="A2979" i="20"/>
  <c r="A2980" i="20"/>
  <c r="A2981" i="20"/>
  <c r="A2982" i="20"/>
  <c r="A2983" i="20"/>
  <c r="A2984" i="20"/>
  <c r="A2985" i="20"/>
  <c r="A2986" i="20"/>
  <c r="A2987" i="20"/>
  <c r="A2988" i="20"/>
  <c r="A2989" i="20"/>
  <c r="A2990" i="20"/>
  <c r="A2991" i="20"/>
  <c r="A2992" i="20"/>
  <c r="A2993" i="20"/>
  <c r="A2994" i="20"/>
  <c r="A2995" i="20"/>
  <c r="A2996" i="20"/>
  <c r="A2997" i="20"/>
  <c r="A2998" i="20"/>
  <c r="A2999" i="20"/>
  <c r="A3000" i="20"/>
  <c r="A3001" i="20"/>
  <c r="A3002" i="20"/>
  <c r="A3003" i="20"/>
  <c r="A3004" i="20"/>
  <c r="A3005" i="20"/>
  <c r="A3006" i="20"/>
  <c r="A3007" i="20"/>
  <c r="A3008" i="20"/>
  <c r="A3009" i="20"/>
  <c r="A3010" i="20"/>
  <c r="A3011" i="20"/>
  <c r="A3012" i="20"/>
  <c r="A3013" i="20"/>
  <c r="A3014" i="20"/>
  <c r="A3015" i="20"/>
  <c r="A3016" i="20"/>
  <c r="A3017" i="20"/>
  <c r="A3018" i="20"/>
  <c r="A3019" i="20"/>
  <c r="A3020" i="20"/>
  <c r="A3021" i="20"/>
  <c r="A3022" i="20"/>
  <c r="A3023" i="20"/>
  <c r="A3024" i="20"/>
  <c r="A3025" i="20"/>
  <c r="A3026" i="20"/>
  <c r="A3027" i="20"/>
  <c r="A3028" i="20"/>
  <c r="A3029" i="20"/>
  <c r="A3030" i="20"/>
  <c r="A3031" i="20"/>
  <c r="A3032" i="20"/>
  <c r="A3033" i="20"/>
  <c r="A3034" i="20"/>
  <c r="A3035" i="20"/>
  <c r="A3036" i="20"/>
  <c r="A3037" i="20"/>
  <c r="A3038" i="20"/>
  <c r="A3039" i="20"/>
  <c r="A3040" i="20"/>
  <c r="A3041" i="20"/>
  <c r="A3042" i="20"/>
  <c r="A3043" i="20"/>
  <c r="A3044" i="20"/>
  <c r="A3045" i="20"/>
  <c r="A3046" i="20"/>
  <c r="A3047" i="20"/>
  <c r="A3048" i="20"/>
  <c r="A3049" i="20"/>
  <c r="A3050" i="20"/>
  <c r="A3051" i="20"/>
  <c r="A3052" i="20"/>
  <c r="A3053" i="20"/>
  <c r="A3054" i="20"/>
  <c r="A3055" i="20"/>
  <c r="A3056" i="20"/>
  <c r="A3057" i="20"/>
  <c r="A3058" i="20"/>
  <c r="A3059" i="20"/>
  <c r="A3060" i="20"/>
  <c r="A3061" i="20"/>
  <c r="A3062" i="20"/>
  <c r="A3063" i="20"/>
  <c r="A3064" i="20"/>
  <c r="A3065" i="20"/>
  <c r="A3066" i="20"/>
  <c r="A3067" i="20"/>
  <c r="A3068" i="20"/>
  <c r="A3069" i="20"/>
  <c r="A3070" i="20"/>
  <c r="A3071" i="20"/>
  <c r="A3072" i="20"/>
  <c r="A3073" i="20"/>
  <c r="A3074" i="20"/>
  <c r="A3075" i="20"/>
  <c r="A3076" i="20"/>
  <c r="A3077" i="20"/>
  <c r="A3078" i="20"/>
  <c r="A3079" i="20"/>
  <c r="A3080" i="20"/>
  <c r="A3081" i="20"/>
  <c r="A3082" i="20"/>
  <c r="A3083" i="20"/>
  <c r="A3084" i="20"/>
  <c r="A3085" i="20"/>
  <c r="A3086" i="20"/>
  <c r="A3087" i="20"/>
  <c r="A3088" i="20"/>
  <c r="A3089" i="20"/>
  <c r="A3090" i="20"/>
  <c r="A3091" i="20"/>
  <c r="A3092" i="20"/>
  <c r="A3093" i="20"/>
  <c r="A3094" i="20"/>
  <c r="A3095" i="20"/>
  <c r="A3096" i="20"/>
  <c r="A3097" i="20"/>
  <c r="A3098" i="20"/>
  <c r="A3099" i="20"/>
  <c r="A3100" i="20"/>
  <c r="A3101" i="20"/>
  <c r="A3102" i="20"/>
  <c r="A3103" i="20"/>
  <c r="A3104" i="20"/>
  <c r="A3105" i="20"/>
  <c r="A3106" i="20"/>
  <c r="A3107" i="20"/>
  <c r="A3108" i="20"/>
  <c r="A3109" i="20"/>
  <c r="A3110" i="20"/>
  <c r="A3111" i="20"/>
  <c r="A3112" i="20"/>
  <c r="A3113" i="20"/>
  <c r="A3114" i="20"/>
  <c r="A3115" i="20"/>
  <c r="A3116" i="20"/>
  <c r="A3117" i="20"/>
  <c r="A3118" i="20"/>
  <c r="A3119" i="20"/>
  <c r="A3120" i="20"/>
  <c r="A3121" i="20"/>
  <c r="A3122" i="20"/>
  <c r="A3123" i="20"/>
  <c r="A3124" i="20"/>
  <c r="A3125" i="20"/>
  <c r="A3126" i="20"/>
  <c r="A3127" i="20"/>
  <c r="A3128" i="20"/>
  <c r="A3129" i="20"/>
  <c r="A3130" i="20"/>
  <c r="A3131" i="20"/>
  <c r="A3132" i="20"/>
  <c r="A3133" i="20"/>
  <c r="A3134" i="20"/>
  <c r="A3135" i="20"/>
  <c r="A3136" i="20"/>
  <c r="A3137" i="20"/>
  <c r="A3138" i="20"/>
  <c r="A3139" i="20"/>
  <c r="A3140" i="20"/>
  <c r="A3141" i="20"/>
  <c r="A3142" i="20"/>
  <c r="A3143" i="20"/>
  <c r="A3144" i="20"/>
  <c r="A3145" i="20"/>
  <c r="A3146" i="20"/>
  <c r="A3147" i="20"/>
  <c r="A3148" i="20"/>
  <c r="A3149" i="20"/>
  <c r="A3150" i="20"/>
  <c r="A3151" i="20"/>
  <c r="A3152" i="20"/>
  <c r="A3153" i="20"/>
  <c r="A3154" i="20"/>
  <c r="A3155" i="20"/>
  <c r="A3156" i="20"/>
  <c r="A3157" i="20"/>
  <c r="A3158" i="20"/>
  <c r="A3159" i="20"/>
  <c r="A3160" i="20"/>
  <c r="A3161" i="20"/>
  <c r="A3162" i="20"/>
  <c r="A3163" i="20"/>
  <c r="A3164" i="20"/>
  <c r="A3165" i="20"/>
  <c r="A3166" i="20"/>
  <c r="A3167" i="20"/>
  <c r="A3168" i="20"/>
  <c r="A3169" i="20"/>
  <c r="A3170" i="20"/>
  <c r="A3171" i="20"/>
  <c r="A3172" i="20"/>
  <c r="A3173" i="20"/>
  <c r="A3174" i="20"/>
  <c r="A3175" i="20"/>
  <c r="A3176" i="20"/>
  <c r="A3177" i="20"/>
  <c r="A3178" i="20"/>
  <c r="A3179" i="20"/>
  <c r="A3180" i="20"/>
  <c r="A3181" i="20"/>
  <c r="A3182" i="20"/>
  <c r="A3183" i="20"/>
  <c r="A3184" i="20"/>
  <c r="A3185" i="20"/>
  <c r="A3186" i="20"/>
  <c r="A3187" i="20"/>
  <c r="A3188" i="20"/>
  <c r="A3189" i="20"/>
  <c r="A3190" i="20"/>
  <c r="A3191" i="20"/>
  <c r="A3192" i="20"/>
  <c r="A3193" i="20"/>
  <c r="A3194" i="20"/>
  <c r="A3195" i="20"/>
  <c r="A3196" i="20"/>
  <c r="A3197" i="20"/>
  <c r="A3198" i="20"/>
  <c r="A3199" i="20"/>
  <c r="A3200" i="20"/>
  <c r="A3201" i="20"/>
  <c r="A3202" i="20"/>
  <c r="A3203" i="20"/>
  <c r="A3204" i="20"/>
  <c r="A3205" i="20"/>
  <c r="A3206" i="20"/>
  <c r="A3207" i="20"/>
  <c r="A3208" i="20"/>
  <c r="A3209" i="20"/>
  <c r="A3210" i="20"/>
  <c r="A3211" i="20"/>
  <c r="A3212" i="20"/>
  <c r="A3213" i="20"/>
  <c r="A3214" i="20"/>
  <c r="A3215" i="20"/>
  <c r="A3216" i="20"/>
  <c r="A3217" i="20"/>
  <c r="A3218" i="20"/>
  <c r="A3219" i="20"/>
  <c r="A3220" i="20"/>
  <c r="A3221" i="20"/>
  <c r="A3222" i="20"/>
  <c r="A3223" i="20"/>
  <c r="A3224" i="20"/>
  <c r="A3225" i="20"/>
  <c r="A3226" i="20"/>
  <c r="A3227" i="20"/>
  <c r="A3228" i="20"/>
  <c r="A3229" i="20"/>
  <c r="A3230" i="20"/>
  <c r="A3231" i="20"/>
  <c r="A3232" i="20"/>
  <c r="A3233" i="20"/>
  <c r="A3234" i="20"/>
  <c r="A3235" i="20"/>
  <c r="A3236" i="20"/>
  <c r="A3237" i="20"/>
  <c r="A3238" i="20"/>
  <c r="A3239" i="20"/>
  <c r="A3240" i="20"/>
  <c r="A3241" i="20"/>
  <c r="A3242" i="20"/>
  <c r="A3243" i="20"/>
  <c r="A3244" i="20"/>
  <c r="A3245" i="20"/>
  <c r="A3246" i="20"/>
  <c r="A3247" i="20"/>
  <c r="A3248" i="20"/>
  <c r="A3249" i="20"/>
  <c r="A3250" i="20"/>
  <c r="A3251" i="20"/>
  <c r="A3252" i="20"/>
  <c r="A3253" i="20"/>
  <c r="A3254" i="20"/>
  <c r="A3255" i="20"/>
  <c r="A3256" i="20"/>
  <c r="A3257" i="20"/>
  <c r="A3258" i="20"/>
  <c r="A3259" i="20"/>
  <c r="A3260" i="20"/>
  <c r="A3261" i="20"/>
  <c r="A3262" i="20"/>
  <c r="A3263" i="20"/>
  <c r="A3264" i="20"/>
  <c r="A3265" i="20"/>
  <c r="A3266" i="20"/>
  <c r="A3267" i="20"/>
  <c r="A3268" i="20"/>
  <c r="A3269" i="20"/>
  <c r="A3270" i="20"/>
  <c r="A3271" i="20"/>
  <c r="A3272" i="20"/>
  <c r="A3273" i="20"/>
  <c r="A3274" i="20"/>
  <c r="A3275" i="20"/>
  <c r="A3276" i="20"/>
  <c r="A3277" i="20"/>
  <c r="A3278" i="20"/>
  <c r="A3279" i="20"/>
  <c r="A3280" i="20"/>
  <c r="A3281" i="20"/>
  <c r="A3282" i="20"/>
  <c r="A3283" i="20"/>
  <c r="A3284" i="20"/>
  <c r="A3285" i="20"/>
  <c r="A3286" i="20"/>
  <c r="A3287" i="20"/>
  <c r="A3288" i="20"/>
  <c r="A3289" i="20"/>
  <c r="A3290" i="20"/>
  <c r="A3291" i="20"/>
  <c r="A3292" i="20"/>
  <c r="A3293" i="20"/>
  <c r="A3294" i="20"/>
  <c r="A3295" i="20"/>
  <c r="A3296" i="20"/>
  <c r="A3297" i="20"/>
  <c r="A3298" i="20"/>
  <c r="A3299" i="20"/>
  <c r="A3300" i="20"/>
  <c r="A3301" i="20"/>
  <c r="A3302" i="20"/>
  <c r="A3303" i="20"/>
  <c r="A3304" i="20"/>
  <c r="A3305" i="20"/>
  <c r="A3306" i="20"/>
  <c r="A3307" i="20"/>
  <c r="A3308" i="20"/>
  <c r="A3309" i="20"/>
  <c r="A3310" i="20"/>
  <c r="A3311" i="20"/>
  <c r="A3312" i="20"/>
  <c r="A3313" i="20"/>
  <c r="A3314" i="20"/>
  <c r="A3315" i="20"/>
  <c r="A3316" i="20"/>
  <c r="A3317" i="20"/>
  <c r="A3318" i="20"/>
  <c r="A3319" i="20"/>
  <c r="A3320" i="20"/>
  <c r="A3321" i="20"/>
  <c r="A3322" i="20"/>
  <c r="A3323" i="20"/>
  <c r="A3324" i="20"/>
  <c r="A3325" i="20"/>
  <c r="A3326" i="20"/>
  <c r="A3327" i="20"/>
  <c r="A3328" i="20"/>
  <c r="A3329" i="20"/>
  <c r="A3330" i="20"/>
  <c r="A3331" i="20"/>
  <c r="A3332" i="20"/>
  <c r="A3333" i="20"/>
  <c r="A3334" i="20"/>
  <c r="A3335" i="20"/>
  <c r="A3336" i="20"/>
  <c r="A3337" i="20"/>
  <c r="A3338" i="20"/>
  <c r="A3339" i="20"/>
  <c r="A3340" i="20"/>
  <c r="A3341" i="20"/>
  <c r="A3342" i="20"/>
  <c r="A3343" i="20"/>
  <c r="A3344" i="20"/>
  <c r="A3345" i="20"/>
  <c r="A3346" i="20"/>
  <c r="A3347" i="20"/>
  <c r="A3348" i="20"/>
  <c r="A3349" i="20"/>
  <c r="A3350" i="20"/>
  <c r="A3351" i="20"/>
  <c r="A3352" i="20"/>
  <c r="A3353" i="20"/>
  <c r="A3354" i="20"/>
  <c r="A3355" i="20"/>
  <c r="A3356" i="20"/>
  <c r="A3357" i="20"/>
  <c r="A3358" i="20"/>
  <c r="A3359" i="20"/>
  <c r="A3360" i="20"/>
  <c r="A3361" i="20"/>
  <c r="A3362" i="20"/>
  <c r="A3363" i="20"/>
  <c r="A3364" i="20"/>
  <c r="A3365" i="20"/>
  <c r="A3366" i="20"/>
  <c r="A3367" i="20"/>
  <c r="A3368" i="20"/>
  <c r="A3369" i="20"/>
  <c r="A3370" i="20"/>
  <c r="A3371" i="20"/>
  <c r="A3372" i="20"/>
  <c r="A3373" i="20"/>
  <c r="A3374" i="20"/>
  <c r="A3375" i="20"/>
  <c r="A3376" i="20"/>
  <c r="A3377" i="20"/>
  <c r="A3378" i="20"/>
  <c r="A3379" i="20"/>
  <c r="A3380" i="20"/>
  <c r="A3381" i="20"/>
  <c r="A3382" i="20"/>
  <c r="A3383" i="20"/>
  <c r="A3384" i="20"/>
  <c r="A3385" i="20"/>
  <c r="A3386" i="20"/>
  <c r="A3387" i="20"/>
  <c r="A3388" i="20"/>
  <c r="A3389" i="20"/>
  <c r="A3390" i="20"/>
  <c r="A3391" i="20"/>
  <c r="A3392" i="20"/>
  <c r="A3393" i="20"/>
  <c r="A3394" i="20"/>
  <c r="A3395" i="20"/>
  <c r="A3396" i="20"/>
  <c r="A3397" i="20"/>
  <c r="A3398" i="20"/>
  <c r="A3399" i="20"/>
  <c r="A3400" i="20"/>
  <c r="A3401" i="20"/>
  <c r="A3402" i="20"/>
  <c r="A3403" i="20"/>
  <c r="A3404" i="20"/>
  <c r="A3405" i="20"/>
  <c r="A3406" i="20"/>
  <c r="A3407" i="20"/>
  <c r="A3408" i="20"/>
  <c r="A3409" i="20"/>
  <c r="A3410" i="20"/>
  <c r="A3411" i="20"/>
  <c r="A3412" i="20"/>
  <c r="A3413" i="20"/>
  <c r="A3414" i="20"/>
  <c r="A3415" i="20"/>
  <c r="A3416" i="20"/>
  <c r="A3417" i="20"/>
  <c r="A3418" i="20"/>
  <c r="A3419" i="20"/>
  <c r="A3420" i="20"/>
  <c r="A3421" i="20"/>
  <c r="A3422" i="20"/>
  <c r="A3423" i="20"/>
  <c r="A3424" i="20"/>
  <c r="A3425" i="20"/>
  <c r="A3426" i="20"/>
  <c r="A3427" i="20"/>
  <c r="A3428" i="20"/>
  <c r="A3429" i="20"/>
  <c r="A3430" i="20"/>
  <c r="A3431" i="20"/>
  <c r="A3432" i="20"/>
  <c r="A3433" i="20"/>
  <c r="A3434" i="20"/>
  <c r="A3435" i="20"/>
  <c r="A3436" i="20"/>
  <c r="A3437" i="20"/>
  <c r="A3438" i="20"/>
  <c r="A3439" i="20"/>
  <c r="A3440" i="20"/>
  <c r="A3441" i="20"/>
  <c r="A3442" i="20"/>
  <c r="A3443" i="20"/>
  <c r="A3444" i="20"/>
  <c r="A3445" i="20"/>
  <c r="A3446" i="20"/>
  <c r="A3447" i="20"/>
  <c r="A3448" i="20"/>
  <c r="A3449" i="20"/>
  <c r="A3450" i="20"/>
  <c r="A3451" i="20"/>
  <c r="A3452" i="20"/>
  <c r="A3453" i="20"/>
  <c r="A3454" i="20"/>
  <c r="A3455" i="20"/>
  <c r="A3456" i="20"/>
  <c r="A3457" i="20"/>
  <c r="A3458" i="20"/>
  <c r="A3459" i="20"/>
  <c r="A3460" i="20"/>
  <c r="A3461" i="20"/>
  <c r="A3462" i="20"/>
  <c r="A3463" i="20"/>
  <c r="A3464" i="20"/>
  <c r="A3465" i="20"/>
  <c r="A3466" i="20"/>
  <c r="A3467" i="20"/>
  <c r="A3468" i="20"/>
  <c r="A3469" i="20"/>
  <c r="A3470" i="20"/>
  <c r="A3471" i="20"/>
  <c r="A3472" i="20"/>
  <c r="A3473" i="20"/>
  <c r="A3474" i="20"/>
  <c r="A3475" i="20"/>
  <c r="A3476" i="20"/>
  <c r="A3477" i="20"/>
  <c r="A3478" i="20"/>
  <c r="A3479" i="20"/>
  <c r="A3480" i="20"/>
  <c r="A3481" i="20"/>
  <c r="A3482" i="20"/>
  <c r="A3483" i="20"/>
  <c r="A3484" i="20"/>
  <c r="A3485" i="20"/>
  <c r="A3486" i="20"/>
  <c r="A3487" i="20"/>
  <c r="A3488" i="20"/>
  <c r="A3489" i="20"/>
  <c r="A3490" i="20"/>
  <c r="A3491" i="20"/>
  <c r="A3492" i="20"/>
  <c r="A3493" i="20"/>
  <c r="A3494" i="20"/>
  <c r="A3495" i="20"/>
  <c r="A3496" i="20"/>
  <c r="A3497" i="20"/>
  <c r="A3498" i="20"/>
  <c r="A3499" i="20"/>
  <c r="A3500" i="20"/>
  <c r="A3501" i="20"/>
  <c r="A3502" i="20"/>
  <c r="A3503" i="20"/>
  <c r="A3504" i="20"/>
  <c r="A3505" i="20"/>
  <c r="A3506" i="20"/>
  <c r="A3507" i="20"/>
  <c r="A3508" i="20"/>
  <c r="A3509" i="20"/>
  <c r="A3510" i="20"/>
  <c r="A3511" i="20"/>
  <c r="A3512" i="20"/>
  <c r="A3513" i="20"/>
  <c r="A3514" i="20"/>
  <c r="A3515" i="20"/>
  <c r="A3516" i="20"/>
  <c r="A3517" i="20"/>
  <c r="A3518" i="20"/>
  <c r="A3519" i="20"/>
  <c r="A3520" i="20"/>
  <c r="A3521" i="20"/>
  <c r="A3522" i="20"/>
  <c r="A3523" i="20"/>
  <c r="A3524" i="20"/>
  <c r="A3525" i="20"/>
  <c r="A3526" i="20"/>
  <c r="A3527" i="20"/>
  <c r="A3528" i="20"/>
  <c r="A3529" i="20"/>
  <c r="A3530" i="20"/>
  <c r="A3531" i="20"/>
  <c r="A3532" i="20"/>
  <c r="A3533" i="20"/>
  <c r="A3534" i="20"/>
  <c r="A3535" i="20"/>
  <c r="A3536" i="20"/>
  <c r="A3537" i="20"/>
  <c r="A3538" i="20"/>
  <c r="A3539" i="20"/>
  <c r="A3540" i="20"/>
  <c r="A3541" i="20"/>
  <c r="A3542" i="20"/>
  <c r="A3543" i="20"/>
  <c r="A3544" i="20"/>
  <c r="A3545" i="20"/>
  <c r="A3546" i="20"/>
  <c r="A3547" i="20"/>
  <c r="A3548" i="20"/>
  <c r="A3549" i="20"/>
  <c r="A3550" i="20"/>
  <c r="A3551" i="20"/>
  <c r="A3552" i="20"/>
  <c r="A3553" i="20"/>
  <c r="A3554" i="20"/>
  <c r="A3555" i="20"/>
  <c r="A3556" i="20"/>
  <c r="A3557" i="20"/>
  <c r="A3558" i="20"/>
  <c r="A3559" i="20"/>
  <c r="A3560" i="20"/>
  <c r="A3561" i="20"/>
  <c r="A3562" i="20"/>
  <c r="A3563" i="20"/>
  <c r="A3564" i="20"/>
  <c r="A3565" i="20"/>
  <c r="A3566" i="20"/>
  <c r="A3567" i="20"/>
  <c r="A3568" i="20"/>
  <c r="A3569" i="20"/>
  <c r="A3570" i="20"/>
  <c r="A3571" i="20"/>
  <c r="A3572" i="20"/>
  <c r="A3573" i="20"/>
  <c r="A3574" i="20"/>
  <c r="A3575" i="20"/>
  <c r="A3576" i="20"/>
  <c r="A3577" i="20"/>
  <c r="A3578" i="20"/>
  <c r="A3579" i="20"/>
  <c r="A3580" i="20"/>
  <c r="A3581" i="20"/>
  <c r="A3582" i="20"/>
  <c r="A3583" i="20"/>
  <c r="A3584" i="20"/>
  <c r="A3585" i="20"/>
  <c r="A3586" i="20"/>
  <c r="A3587" i="20"/>
  <c r="A3588" i="20"/>
  <c r="A3589" i="20"/>
  <c r="A3590" i="20"/>
  <c r="A3591" i="20"/>
  <c r="A3592" i="20"/>
  <c r="A3593" i="20"/>
  <c r="A3594" i="20"/>
  <c r="A3595" i="20"/>
  <c r="A3596" i="20"/>
  <c r="A3597" i="20"/>
  <c r="A3598" i="20"/>
  <c r="A3599" i="20"/>
  <c r="A3600" i="20"/>
  <c r="A3601" i="20"/>
  <c r="A3602" i="20"/>
  <c r="A3603" i="20"/>
  <c r="A3604" i="20"/>
  <c r="A3605" i="20"/>
  <c r="A3606" i="20"/>
  <c r="A3607" i="20"/>
  <c r="A3608" i="20"/>
  <c r="A3609" i="20"/>
  <c r="A3610" i="20"/>
  <c r="A3611" i="20"/>
  <c r="A3612" i="20"/>
  <c r="A3613" i="20"/>
  <c r="A3614" i="20"/>
  <c r="A3615" i="20"/>
  <c r="A3616" i="20"/>
  <c r="A3617" i="20"/>
  <c r="A3618" i="20"/>
  <c r="A3619" i="20"/>
  <c r="A3620" i="20"/>
  <c r="A3621" i="20"/>
  <c r="A3622" i="20"/>
  <c r="A3623" i="20"/>
  <c r="A3624" i="20"/>
  <c r="A3625" i="20"/>
  <c r="A3626" i="20"/>
  <c r="A3627" i="20"/>
  <c r="A3628" i="20"/>
  <c r="A3629" i="20"/>
  <c r="A3630" i="20"/>
  <c r="A3631" i="20"/>
  <c r="A3632" i="20"/>
  <c r="A3633" i="20"/>
  <c r="A3634" i="20"/>
  <c r="A3635" i="20"/>
  <c r="A3636" i="20"/>
  <c r="A3637" i="20"/>
  <c r="A3638" i="20"/>
  <c r="A3639" i="20"/>
  <c r="A3640" i="20"/>
  <c r="A3641" i="20"/>
  <c r="A3642" i="20"/>
  <c r="A3643" i="20"/>
  <c r="A3644" i="20"/>
  <c r="A3645" i="20"/>
  <c r="A3646" i="20"/>
  <c r="A3647" i="20"/>
  <c r="A3648" i="20"/>
  <c r="A3649" i="20"/>
  <c r="A3650" i="20"/>
  <c r="A3651" i="20"/>
  <c r="A3652" i="20"/>
  <c r="A3653" i="20"/>
  <c r="A3654" i="20"/>
  <c r="A3655" i="20"/>
  <c r="A3656" i="20"/>
  <c r="A3657" i="20"/>
  <c r="A3658" i="20"/>
  <c r="A3659" i="20"/>
  <c r="A3660" i="20"/>
  <c r="A3661" i="20"/>
  <c r="A3662" i="20"/>
  <c r="A3663" i="20"/>
  <c r="A3664" i="20"/>
  <c r="A3665" i="20"/>
  <c r="A3666" i="20"/>
  <c r="A3667" i="20"/>
  <c r="A3668" i="20"/>
  <c r="A3669" i="20"/>
  <c r="A3670" i="20"/>
  <c r="A3671" i="20"/>
  <c r="A3672" i="20"/>
  <c r="A3673" i="20"/>
  <c r="A3674" i="20"/>
  <c r="A3675" i="20"/>
  <c r="A3676" i="20"/>
  <c r="A3677" i="20"/>
  <c r="A3678" i="20"/>
  <c r="A3679" i="20"/>
  <c r="A3680" i="20"/>
  <c r="A3681" i="20"/>
  <c r="A3682" i="20"/>
  <c r="A3683" i="20"/>
  <c r="A3684" i="20"/>
  <c r="A3685" i="20"/>
  <c r="A3686" i="20"/>
  <c r="A3687" i="20"/>
  <c r="A3688" i="20"/>
  <c r="A3689" i="20"/>
  <c r="A3690" i="20"/>
  <c r="A3691" i="20"/>
  <c r="A3692" i="20"/>
  <c r="A3693" i="20"/>
  <c r="A3694" i="20"/>
  <c r="A3695" i="20"/>
  <c r="A3696" i="20"/>
  <c r="A3697" i="20"/>
  <c r="A3698" i="20"/>
  <c r="A3699" i="20"/>
  <c r="A3700" i="20"/>
  <c r="A3701" i="20"/>
  <c r="A3702" i="20"/>
  <c r="A3703" i="20"/>
  <c r="A3704" i="20"/>
  <c r="A3705" i="20"/>
  <c r="A3706" i="20"/>
  <c r="A3707" i="20"/>
  <c r="A3708" i="20"/>
  <c r="A3709" i="20"/>
  <c r="A3710" i="20"/>
  <c r="A3711" i="20"/>
  <c r="A3712" i="20"/>
  <c r="A3713" i="20"/>
  <c r="A3714" i="20"/>
  <c r="A3715" i="20"/>
  <c r="A3716" i="20"/>
  <c r="A3717" i="20"/>
  <c r="A3718" i="20"/>
  <c r="A3719" i="20"/>
  <c r="A3720" i="20"/>
  <c r="A3721" i="20"/>
  <c r="A3722" i="20"/>
  <c r="A3723" i="20"/>
  <c r="A3724" i="20"/>
  <c r="A3725" i="20"/>
  <c r="A3726" i="20"/>
  <c r="A3727" i="20"/>
  <c r="A3728" i="20"/>
  <c r="A3729" i="20"/>
  <c r="A3730" i="20"/>
  <c r="A3731" i="20"/>
  <c r="A3732" i="20"/>
  <c r="A3733" i="20"/>
  <c r="A3734" i="20"/>
  <c r="A3735" i="20"/>
  <c r="A3736" i="20"/>
  <c r="A3737" i="20"/>
  <c r="A3738" i="20"/>
  <c r="A3739" i="20"/>
  <c r="A3740" i="20"/>
  <c r="A3741" i="20"/>
  <c r="A3742" i="20"/>
  <c r="A3743" i="20"/>
  <c r="A3744" i="20"/>
  <c r="A3745" i="20"/>
  <c r="A3746" i="20"/>
  <c r="A3747" i="20"/>
  <c r="A3748" i="20"/>
  <c r="A3749" i="20"/>
  <c r="A3750" i="20"/>
  <c r="A3751" i="20"/>
  <c r="A3752" i="20"/>
  <c r="A3753" i="20"/>
  <c r="A3754" i="20"/>
  <c r="A3755" i="20"/>
  <c r="A3756" i="20"/>
  <c r="A3757" i="20"/>
  <c r="A3758" i="20"/>
  <c r="A3759" i="20"/>
  <c r="A3760" i="20"/>
  <c r="A3761" i="20"/>
  <c r="A3762" i="20"/>
  <c r="A3763" i="20"/>
  <c r="A3764" i="20"/>
  <c r="A3765" i="20"/>
  <c r="A3766" i="20"/>
  <c r="A3767" i="20"/>
  <c r="A3768" i="20"/>
  <c r="A3769" i="20"/>
  <c r="A3770" i="20"/>
  <c r="A3771" i="20"/>
  <c r="A3772" i="20"/>
  <c r="A3773" i="20"/>
  <c r="A3774" i="20"/>
  <c r="A3775" i="20"/>
  <c r="A3776" i="20"/>
  <c r="A3777" i="20"/>
  <c r="A3778" i="20"/>
  <c r="A3779" i="20"/>
  <c r="A3780" i="20"/>
  <c r="A3781" i="20"/>
  <c r="A3782" i="20"/>
  <c r="A3783" i="20"/>
  <c r="A3784" i="20"/>
  <c r="A3785" i="20"/>
  <c r="A3786" i="20"/>
  <c r="A3787" i="20"/>
  <c r="A3788" i="20"/>
  <c r="A3789" i="20"/>
  <c r="A3790" i="20"/>
  <c r="A3791" i="20"/>
  <c r="A3792" i="20"/>
  <c r="A3793" i="20"/>
  <c r="A3794" i="20"/>
  <c r="A3795" i="20"/>
  <c r="A3796" i="20"/>
  <c r="A3797" i="20"/>
  <c r="A3798" i="20"/>
  <c r="A3799" i="20"/>
  <c r="A3800" i="20"/>
  <c r="A3801" i="20"/>
  <c r="A3802" i="20"/>
  <c r="A3803" i="20"/>
  <c r="A3804" i="20"/>
  <c r="A3805" i="20"/>
  <c r="A3806" i="20"/>
  <c r="A3807" i="20"/>
  <c r="A3808" i="20"/>
  <c r="A3809" i="20"/>
  <c r="A3810" i="20"/>
  <c r="A3811" i="20"/>
  <c r="A3812" i="20"/>
  <c r="A3813" i="20"/>
  <c r="A3814" i="20"/>
  <c r="A3815" i="20"/>
  <c r="A3816" i="20"/>
  <c r="A3817" i="20"/>
  <c r="A3818" i="20"/>
  <c r="A3819" i="20"/>
  <c r="A3820" i="20"/>
  <c r="A3821" i="20"/>
  <c r="A3822" i="20"/>
  <c r="A3823" i="20"/>
  <c r="A3824" i="20"/>
  <c r="A3825" i="20"/>
  <c r="A3826" i="20"/>
  <c r="A3827" i="20"/>
  <c r="A3828" i="20"/>
  <c r="A3829" i="20"/>
  <c r="A3830" i="20"/>
  <c r="A3831" i="20"/>
  <c r="A3832" i="20"/>
  <c r="A3833" i="20"/>
  <c r="A3834" i="20"/>
  <c r="A3835" i="20"/>
  <c r="A3836" i="20"/>
  <c r="A3837" i="20"/>
  <c r="A3838" i="20"/>
  <c r="A3839" i="20"/>
  <c r="A3840" i="20"/>
  <c r="A3841" i="20"/>
  <c r="A3842" i="20"/>
  <c r="A3843" i="20"/>
  <c r="A3844" i="20"/>
  <c r="A3845" i="20"/>
  <c r="A3846" i="20"/>
  <c r="A3847" i="20"/>
  <c r="A3848" i="20"/>
  <c r="A3849" i="20"/>
  <c r="A3850" i="20"/>
  <c r="A3851" i="20"/>
  <c r="A3852" i="20"/>
  <c r="A3853" i="20"/>
  <c r="A3854" i="20"/>
  <c r="A3855" i="20"/>
  <c r="A3856" i="20"/>
  <c r="A3857" i="20"/>
  <c r="A3858" i="20"/>
  <c r="A3859" i="20"/>
  <c r="A3860" i="20"/>
  <c r="A3861" i="20"/>
  <c r="A3862" i="20"/>
  <c r="A3863" i="20"/>
  <c r="A3864" i="20"/>
  <c r="A3865" i="20"/>
  <c r="A3866" i="20"/>
  <c r="A3867" i="20"/>
  <c r="A3868" i="20"/>
  <c r="A3869" i="20"/>
  <c r="A3870" i="20"/>
  <c r="A3871" i="20"/>
  <c r="A3872" i="20"/>
  <c r="A3873" i="20"/>
  <c r="A3874" i="20"/>
  <c r="A3875" i="20"/>
  <c r="A3876" i="20"/>
  <c r="A3877" i="20"/>
  <c r="A3878" i="20"/>
  <c r="A3879" i="20"/>
  <c r="A3880" i="20"/>
  <c r="A3881" i="20"/>
  <c r="A3882" i="20"/>
  <c r="A3883" i="20"/>
  <c r="A3884" i="20"/>
  <c r="A3885" i="20"/>
  <c r="A3886" i="20"/>
  <c r="A3887" i="20"/>
  <c r="A3888" i="20"/>
  <c r="A3889" i="20"/>
  <c r="A3890" i="20"/>
  <c r="A3891" i="20"/>
  <c r="A3892" i="20"/>
  <c r="A3893" i="20"/>
  <c r="A3894" i="20"/>
  <c r="A3895" i="20"/>
  <c r="A3896" i="20"/>
  <c r="A3897" i="20"/>
  <c r="A3898" i="20"/>
  <c r="A3899" i="20"/>
  <c r="A3900" i="20"/>
  <c r="A3901" i="20"/>
  <c r="A3902" i="20"/>
  <c r="A3903" i="20"/>
  <c r="A3904" i="20"/>
  <c r="A3905" i="20"/>
  <c r="A3906" i="20"/>
  <c r="A3907" i="20"/>
  <c r="A3908" i="20"/>
  <c r="A3909" i="20"/>
  <c r="A3910" i="20"/>
  <c r="A3911" i="20"/>
  <c r="A3912" i="20"/>
  <c r="A3913" i="20"/>
  <c r="A3914" i="20"/>
  <c r="A3915" i="20"/>
  <c r="A3916" i="20"/>
  <c r="A3917" i="20"/>
  <c r="A3918" i="20"/>
  <c r="A3919" i="20"/>
  <c r="A3920" i="20"/>
  <c r="A3921" i="20"/>
  <c r="A3922" i="20"/>
  <c r="A3923" i="20"/>
  <c r="A3924" i="20"/>
  <c r="A3925" i="20"/>
  <c r="A3926" i="20"/>
  <c r="A3927" i="20"/>
  <c r="A3928" i="20"/>
  <c r="A3929" i="20"/>
  <c r="A3930" i="20"/>
  <c r="A3931" i="20"/>
  <c r="A3932" i="20"/>
  <c r="A3933" i="20"/>
  <c r="A3934" i="20"/>
  <c r="A3935" i="20"/>
  <c r="A3936" i="20"/>
  <c r="A3937" i="20"/>
  <c r="A3938" i="20"/>
  <c r="A3939" i="20"/>
  <c r="A3940" i="20"/>
  <c r="A3941" i="20"/>
  <c r="A3942" i="20"/>
  <c r="A3943" i="20"/>
  <c r="A3944" i="20"/>
  <c r="A3945" i="20"/>
  <c r="A3946" i="20"/>
  <c r="A3947" i="20"/>
  <c r="A3948" i="20"/>
  <c r="A3949" i="20"/>
  <c r="A3950" i="20"/>
  <c r="A3951" i="20"/>
  <c r="A3952" i="20"/>
  <c r="A3953" i="20"/>
  <c r="A3954" i="20"/>
  <c r="A3955" i="20"/>
  <c r="A3956" i="20"/>
  <c r="A3957" i="20"/>
  <c r="A3958" i="20"/>
  <c r="A3959" i="20"/>
  <c r="A3960" i="20"/>
  <c r="A3961" i="20"/>
  <c r="A3962" i="20"/>
  <c r="A3963" i="20"/>
  <c r="A3964" i="20"/>
  <c r="A3965" i="20"/>
  <c r="A3966" i="20"/>
  <c r="A3967" i="20"/>
  <c r="A3968" i="20"/>
  <c r="A3969" i="20"/>
  <c r="A3970" i="20"/>
  <c r="A3971" i="20"/>
  <c r="A3972" i="20"/>
  <c r="A3973" i="20"/>
  <c r="A3974" i="20"/>
  <c r="A3975" i="20"/>
  <c r="A3976" i="20"/>
  <c r="A3977" i="20"/>
  <c r="A3978" i="20"/>
  <c r="A3979" i="20"/>
  <c r="A3980" i="20"/>
  <c r="A3981" i="20"/>
  <c r="A3982" i="20"/>
  <c r="A3983" i="20"/>
  <c r="A3984" i="20"/>
  <c r="A3985" i="20"/>
  <c r="A3986" i="20"/>
  <c r="A3987" i="20"/>
  <c r="A3988" i="20"/>
  <c r="A3989" i="20"/>
  <c r="A3990" i="20"/>
  <c r="A3991" i="20"/>
  <c r="A3992" i="20"/>
  <c r="A3993" i="20"/>
  <c r="A3994" i="20"/>
  <c r="A3995" i="20"/>
  <c r="A3996" i="20"/>
  <c r="A3997" i="20"/>
  <c r="A3998" i="20"/>
  <c r="A3999" i="20"/>
  <c r="A4000" i="20"/>
  <c r="A4001" i="20"/>
  <c r="A4002" i="20"/>
  <c r="A4003" i="20"/>
  <c r="A4004" i="20"/>
  <c r="A4005" i="20"/>
  <c r="A4006" i="20"/>
  <c r="A4007" i="20"/>
  <c r="A4008" i="20"/>
  <c r="A4009" i="20"/>
  <c r="A4010" i="20"/>
  <c r="A4011" i="20"/>
  <c r="A4012" i="20"/>
  <c r="A4013" i="20"/>
  <c r="A4014" i="20"/>
  <c r="A4015" i="20"/>
  <c r="A4016" i="20"/>
  <c r="A4017" i="20"/>
  <c r="A4018" i="20"/>
  <c r="A4019" i="20"/>
  <c r="A4020" i="20"/>
  <c r="A4021" i="20"/>
  <c r="A4022" i="20"/>
  <c r="A4023" i="20"/>
  <c r="A4024" i="20"/>
  <c r="A4025" i="20"/>
  <c r="A4026" i="20"/>
  <c r="A4027" i="20"/>
  <c r="A4028" i="20"/>
  <c r="A4029" i="20"/>
  <c r="A4030" i="20"/>
  <c r="A4031" i="20"/>
  <c r="A4032" i="20"/>
  <c r="A4033" i="20"/>
  <c r="A4034" i="20"/>
  <c r="A4035" i="20"/>
  <c r="A4036" i="20"/>
  <c r="A4037" i="20"/>
  <c r="A4038" i="20"/>
  <c r="A4039" i="20"/>
  <c r="A4040" i="20"/>
  <c r="A4041" i="20"/>
  <c r="A4042" i="20"/>
  <c r="A4043" i="20"/>
  <c r="A4044" i="20"/>
  <c r="A4045" i="20"/>
  <c r="A4046" i="20"/>
  <c r="A4047" i="20"/>
  <c r="A4048" i="20"/>
  <c r="A4049" i="20"/>
  <c r="A4050" i="20"/>
  <c r="A4051" i="20"/>
  <c r="A4052" i="20"/>
  <c r="A4053" i="20"/>
  <c r="A4054" i="20"/>
  <c r="A4055" i="20"/>
  <c r="A4056" i="20"/>
  <c r="A4057" i="20"/>
  <c r="A4058" i="20"/>
  <c r="A4059" i="20"/>
  <c r="A4060" i="20"/>
  <c r="A4061" i="20"/>
  <c r="A4062" i="20"/>
  <c r="A4063" i="20"/>
  <c r="A4064" i="20"/>
  <c r="A4065" i="20"/>
  <c r="A4066" i="20"/>
  <c r="A4067" i="20"/>
  <c r="A4068" i="20"/>
  <c r="A4069" i="20"/>
  <c r="A4070" i="20"/>
  <c r="A4071" i="20"/>
  <c r="A4072" i="20"/>
  <c r="A4073" i="20"/>
  <c r="A4074" i="20"/>
  <c r="A4075" i="20"/>
  <c r="A4076" i="20"/>
  <c r="A4077" i="20"/>
  <c r="A4078" i="20"/>
  <c r="A4079" i="20"/>
  <c r="A4080" i="20"/>
  <c r="A4081" i="20"/>
  <c r="A4082" i="20"/>
  <c r="A4083" i="20"/>
  <c r="A4084" i="20"/>
  <c r="A4085" i="20"/>
  <c r="A4086" i="20"/>
  <c r="A4087" i="20"/>
  <c r="A4088" i="20"/>
  <c r="A4089" i="20"/>
  <c r="A4090" i="20"/>
  <c r="A4091" i="20"/>
  <c r="A4092" i="20"/>
  <c r="A4093" i="20"/>
  <c r="A4094" i="20"/>
  <c r="A4095" i="20"/>
  <c r="A4096" i="20"/>
  <c r="A4097" i="20"/>
  <c r="A4098" i="20"/>
  <c r="A4099" i="20"/>
  <c r="A4100" i="20"/>
  <c r="A4101" i="20"/>
  <c r="A4102" i="20"/>
  <c r="A4103" i="20"/>
  <c r="A4104" i="20"/>
  <c r="A4105" i="20"/>
  <c r="A4106" i="20"/>
  <c r="A4107" i="20"/>
  <c r="A4108" i="20"/>
  <c r="A4109" i="20"/>
  <c r="A4110" i="20"/>
  <c r="A4111" i="20"/>
  <c r="A4112" i="20"/>
  <c r="A4113" i="20"/>
  <c r="A4114" i="20"/>
  <c r="A4115" i="20"/>
  <c r="A4116" i="20"/>
  <c r="A4117" i="20"/>
  <c r="A4118" i="20"/>
  <c r="A4119" i="20"/>
  <c r="A4120" i="20"/>
  <c r="A4121" i="20"/>
  <c r="A4122" i="20"/>
  <c r="A4123" i="20"/>
  <c r="A4124" i="20"/>
  <c r="A4125" i="20"/>
  <c r="A4126" i="20"/>
  <c r="A4127" i="20"/>
  <c r="A4128" i="20"/>
  <c r="A4129" i="20"/>
  <c r="A4130" i="20"/>
  <c r="A4131" i="20"/>
  <c r="A4132" i="20"/>
  <c r="A4133" i="20"/>
  <c r="A4134" i="20"/>
  <c r="A4135" i="20"/>
  <c r="A4136" i="20"/>
  <c r="A4137" i="20"/>
  <c r="A4138" i="20"/>
  <c r="A4139" i="20"/>
  <c r="A4140" i="20"/>
  <c r="A4141" i="20"/>
  <c r="A4142" i="20"/>
  <c r="A4143" i="20"/>
  <c r="A4144" i="20"/>
  <c r="A4145" i="20"/>
  <c r="A4146" i="20"/>
  <c r="A4147" i="20"/>
  <c r="A4148" i="20"/>
  <c r="A4149" i="20"/>
  <c r="A4150" i="20"/>
  <c r="A4151" i="20"/>
  <c r="A4152" i="20"/>
  <c r="A4153" i="20"/>
  <c r="A4154" i="20"/>
  <c r="A4155" i="20"/>
  <c r="A4156" i="20"/>
  <c r="A4157" i="20"/>
  <c r="A4158" i="20"/>
  <c r="A4159" i="20"/>
  <c r="A4160" i="20"/>
  <c r="A4161" i="20"/>
  <c r="A4162" i="20"/>
  <c r="A4163" i="20"/>
  <c r="A4164" i="20"/>
  <c r="A4165" i="20"/>
  <c r="A4166" i="20"/>
  <c r="A4167" i="20"/>
  <c r="A4168" i="20"/>
  <c r="A4169" i="20"/>
  <c r="A4170" i="20"/>
  <c r="A4171" i="20"/>
  <c r="A4172" i="20"/>
  <c r="A4173" i="20"/>
  <c r="A4174" i="20"/>
  <c r="A4175" i="20"/>
  <c r="A4176" i="20"/>
  <c r="A4177" i="20"/>
  <c r="A4178" i="20"/>
  <c r="A4179" i="20"/>
  <c r="A4180" i="20"/>
  <c r="A4181" i="20"/>
  <c r="A4182" i="20"/>
  <c r="A4183" i="20"/>
  <c r="A4184" i="20"/>
  <c r="A4185" i="20"/>
  <c r="A4186" i="20"/>
  <c r="A4187" i="20"/>
  <c r="A4188" i="20"/>
  <c r="A4189" i="20"/>
  <c r="A4190" i="20"/>
  <c r="A4191" i="20"/>
  <c r="A4192" i="20"/>
  <c r="A4193" i="20"/>
  <c r="A4194" i="20"/>
  <c r="A4195" i="20"/>
  <c r="A4196" i="20"/>
  <c r="A4197" i="20"/>
  <c r="A4198" i="20"/>
  <c r="A4199" i="20"/>
  <c r="A4200" i="20"/>
  <c r="A4201" i="20"/>
  <c r="A4202" i="20"/>
  <c r="A4203" i="20"/>
  <c r="A4204" i="20"/>
  <c r="A4205" i="20"/>
  <c r="A4206" i="20"/>
  <c r="A4207" i="20"/>
  <c r="A4208" i="20"/>
  <c r="A4209" i="20"/>
  <c r="A4210" i="20"/>
  <c r="A4211" i="20"/>
  <c r="A4212" i="20"/>
  <c r="A4213" i="20"/>
  <c r="A4214" i="20"/>
  <c r="A4215" i="20"/>
  <c r="A4216" i="20"/>
  <c r="A4217" i="20"/>
  <c r="A4218" i="20"/>
  <c r="A4219" i="20"/>
  <c r="A4220" i="20"/>
  <c r="A4221" i="20"/>
  <c r="A4222" i="20"/>
  <c r="A4223" i="20"/>
  <c r="A4224" i="20"/>
  <c r="A4225" i="20"/>
  <c r="A4226" i="20"/>
  <c r="A4227" i="20"/>
  <c r="A4228" i="20"/>
  <c r="A4229" i="20"/>
  <c r="A4230" i="20"/>
  <c r="A4231" i="20"/>
  <c r="A4232" i="20"/>
  <c r="A4233" i="20"/>
  <c r="A4234" i="20"/>
  <c r="A4235" i="20"/>
  <c r="A4236" i="20"/>
  <c r="A4237" i="20"/>
  <c r="A4238" i="20"/>
  <c r="A4239" i="20"/>
  <c r="A4240" i="20"/>
  <c r="A4241" i="20"/>
  <c r="A4242" i="20"/>
  <c r="A4243" i="20"/>
  <c r="A4244" i="20"/>
  <c r="A4245" i="20"/>
  <c r="A4246" i="20"/>
  <c r="A4247" i="20"/>
  <c r="A4248" i="20"/>
  <c r="A4249" i="20"/>
  <c r="A4250" i="20"/>
  <c r="A4251" i="20"/>
  <c r="A4252" i="20"/>
  <c r="A4253" i="20"/>
  <c r="A4254" i="20"/>
  <c r="A4255" i="20"/>
  <c r="A4256" i="20"/>
  <c r="A4257" i="20"/>
  <c r="A4258" i="20"/>
  <c r="A4259" i="20"/>
  <c r="A4260" i="20"/>
  <c r="A4261" i="20"/>
  <c r="A4262" i="20"/>
  <c r="A4263" i="20"/>
  <c r="A4264" i="20"/>
  <c r="A4265" i="20"/>
  <c r="A4266" i="20"/>
  <c r="A4267" i="20"/>
  <c r="A4268" i="20"/>
  <c r="A4269" i="20"/>
  <c r="A4270" i="20"/>
  <c r="A4271" i="20"/>
  <c r="A4272" i="20"/>
  <c r="A4273" i="20"/>
  <c r="A4274" i="20"/>
  <c r="A4275" i="20"/>
  <c r="A4276" i="20"/>
  <c r="A4277" i="20"/>
  <c r="A4278" i="20"/>
  <c r="A4279" i="20"/>
  <c r="A4280" i="20"/>
  <c r="A4281" i="20"/>
  <c r="A4282" i="20"/>
  <c r="A4283" i="20"/>
  <c r="A4284" i="20"/>
  <c r="A4285" i="20"/>
  <c r="A4286" i="20"/>
  <c r="A4287" i="20"/>
  <c r="A4288" i="20"/>
  <c r="A4289" i="20"/>
  <c r="A4290" i="20"/>
  <c r="A4291" i="20"/>
  <c r="A4292" i="20"/>
  <c r="A4293" i="20"/>
  <c r="A4294" i="20"/>
  <c r="A4295" i="20"/>
  <c r="A4296" i="20"/>
  <c r="A4297" i="20"/>
  <c r="A4298" i="20"/>
  <c r="A4299" i="20"/>
  <c r="A4300" i="20"/>
  <c r="A4301" i="20"/>
  <c r="A4302" i="20"/>
  <c r="A4303" i="20"/>
  <c r="A4304" i="20"/>
  <c r="A4305" i="20"/>
  <c r="A4306" i="20"/>
  <c r="A4307" i="20"/>
  <c r="A4308" i="20"/>
  <c r="A4309" i="20"/>
  <c r="A4310" i="20"/>
  <c r="A4311" i="20"/>
  <c r="A4312" i="20"/>
  <c r="A4313" i="20"/>
  <c r="A4314" i="20"/>
  <c r="A4315" i="20"/>
  <c r="A4316" i="20"/>
  <c r="A4317" i="20"/>
  <c r="A4318" i="20"/>
  <c r="A4319" i="20"/>
  <c r="A4320" i="20"/>
  <c r="A4321" i="20"/>
  <c r="A4322" i="20"/>
  <c r="A4323" i="20"/>
  <c r="A4324" i="20"/>
  <c r="A4325" i="20"/>
  <c r="A4326" i="20"/>
  <c r="A4327" i="20"/>
  <c r="A4328" i="20"/>
  <c r="A4329" i="20"/>
  <c r="A4330" i="20"/>
  <c r="A4331" i="20"/>
  <c r="A4332" i="20"/>
  <c r="A4333" i="20"/>
  <c r="A4334" i="20"/>
  <c r="A4335" i="20"/>
  <c r="A4336" i="20"/>
  <c r="A4337" i="20"/>
  <c r="A4338" i="20"/>
  <c r="A4339" i="20"/>
  <c r="A4340" i="20"/>
  <c r="A4341" i="20"/>
  <c r="A4342" i="20"/>
  <c r="A4343" i="20"/>
  <c r="A4344" i="20"/>
  <c r="A4345" i="20"/>
  <c r="A4346" i="20"/>
  <c r="A4347" i="20"/>
  <c r="A4348" i="20"/>
  <c r="A4349" i="20"/>
  <c r="A4350" i="20"/>
  <c r="A4351" i="20"/>
  <c r="A4352" i="20"/>
  <c r="A4353" i="20"/>
  <c r="A4354" i="20"/>
  <c r="A4355" i="20"/>
  <c r="A4356" i="20"/>
  <c r="A4357" i="20"/>
  <c r="A4358" i="20"/>
  <c r="A4359" i="20"/>
  <c r="A4360" i="20"/>
  <c r="A4361" i="20"/>
  <c r="A4362" i="20"/>
  <c r="A4363" i="20"/>
  <c r="A4364" i="20"/>
  <c r="A4365" i="20"/>
  <c r="A4366" i="20"/>
  <c r="A4367" i="20"/>
  <c r="A4368" i="20"/>
  <c r="A4369" i="20"/>
  <c r="A4370" i="20"/>
  <c r="A4371" i="20"/>
  <c r="A4372" i="20"/>
  <c r="A4373" i="20"/>
  <c r="A4374" i="20"/>
  <c r="A4375" i="20"/>
  <c r="A4376" i="20"/>
  <c r="A4377" i="20"/>
  <c r="A4378" i="20"/>
  <c r="A4379" i="20"/>
  <c r="A4380" i="20"/>
  <c r="A4381" i="20"/>
  <c r="A4382" i="20"/>
  <c r="A4383" i="20"/>
  <c r="A4384" i="20"/>
  <c r="A4385" i="20"/>
  <c r="A4386" i="20"/>
  <c r="A4387" i="20"/>
  <c r="A4388" i="20"/>
  <c r="A4389" i="20"/>
  <c r="A4390" i="20"/>
  <c r="A4391" i="20"/>
  <c r="A4392" i="20"/>
  <c r="A4393" i="20"/>
  <c r="A4394" i="20"/>
  <c r="A4395" i="20"/>
  <c r="A4396" i="20"/>
  <c r="A4397" i="20"/>
  <c r="A4398" i="20"/>
  <c r="A4399" i="20"/>
  <c r="A4400" i="20"/>
  <c r="A4401" i="20"/>
  <c r="A4402" i="20"/>
  <c r="A4403" i="20"/>
  <c r="A4404" i="20"/>
  <c r="A4405" i="20"/>
  <c r="A4406" i="20"/>
  <c r="A4407" i="20"/>
  <c r="A4408" i="20"/>
  <c r="A4409" i="20"/>
  <c r="A4410" i="20"/>
  <c r="A4411" i="20"/>
  <c r="A4412" i="20"/>
  <c r="A4413" i="20"/>
  <c r="A4414" i="20"/>
  <c r="A4415" i="20"/>
  <c r="A4416" i="20"/>
  <c r="A4417" i="20"/>
  <c r="A4418" i="20"/>
  <c r="A4419" i="20"/>
  <c r="A4420" i="20"/>
  <c r="A4421" i="20"/>
  <c r="A4422" i="20"/>
  <c r="A4423" i="20"/>
  <c r="A4424" i="20"/>
  <c r="A4425" i="20"/>
  <c r="A4426" i="20"/>
  <c r="A4427" i="20"/>
  <c r="A4428" i="20"/>
  <c r="A4429" i="20"/>
  <c r="A4430" i="20"/>
  <c r="A4431" i="20"/>
  <c r="A4432" i="20"/>
  <c r="A4433" i="20"/>
  <c r="A4434" i="20"/>
  <c r="A4435" i="20"/>
  <c r="A4436" i="20"/>
  <c r="A4437" i="20"/>
  <c r="A4438" i="20"/>
  <c r="A4439" i="20"/>
  <c r="A4440" i="20"/>
  <c r="A4441" i="20"/>
  <c r="A4442" i="20"/>
  <c r="A4443" i="20"/>
  <c r="A4444" i="20"/>
  <c r="A4445" i="20"/>
  <c r="A4446" i="20"/>
  <c r="A4447" i="20"/>
  <c r="A4448" i="20"/>
  <c r="A4449" i="20"/>
  <c r="A4450" i="20"/>
  <c r="A4451" i="20"/>
  <c r="A4452" i="20"/>
  <c r="A4453" i="20"/>
  <c r="A4454" i="20"/>
  <c r="A4455" i="20"/>
  <c r="A4456" i="20"/>
  <c r="A4457" i="20"/>
  <c r="A4458" i="20"/>
  <c r="A4459" i="20"/>
  <c r="A4460" i="20"/>
  <c r="A4461" i="20"/>
  <c r="A4462" i="20"/>
  <c r="A4463" i="20"/>
  <c r="A4464" i="20"/>
  <c r="A4465" i="20"/>
  <c r="A4466" i="20"/>
  <c r="A4467" i="20"/>
  <c r="A4468" i="20"/>
  <c r="A4469" i="20"/>
  <c r="A4470" i="20"/>
  <c r="A4471" i="20"/>
  <c r="A4472" i="20"/>
  <c r="A4473" i="20"/>
  <c r="A4474" i="20"/>
  <c r="A4475" i="20"/>
  <c r="A4476" i="20"/>
  <c r="A4477" i="20"/>
  <c r="A4478" i="20"/>
  <c r="A4479" i="20"/>
  <c r="A4480" i="20"/>
  <c r="A4481" i="20"/>
  <c r="A4482" i="20"/>
  <c r="A4483" i="20"/>
  <c r="A4484" i="20"/>
  <c r="A4485" i="20"/>
  <c r="A4486" i="20"/>
  <c r="A4487" i="20"/>
  <c r="A4488" i="20"/>
  <c r="A4489" i="20"/>
  <c r="A4490" i="20"/>
  <c r="A4491" i="20"/>
  <c r="A4492" i="20"/>
  <c r="A4493" i="20"/>
  <c r="A4494" i="20"/>
  <c r="A4495" i="20"/>
  <c r="A4496" i="20"/>
  <c r="A4497" i="20"/>
  <c r="A4498" i="20"/>
  <c r="A4499" i="20"/>
  <c r="A4500" i="20"/>
  <c r="A4501" i="20"/>
  <c r="A4502" i="20"/>
  <c r="A4503" i="20"/>
  <c r="A4504" i="20"/>
  <c r="A4505" i="20"/>
  <c r="A4506" i="20"/>
  <c r="A4507" i="20"/>
  <c r="A4508" i="20"/>
  <c r="A4509" i="20"/>
  <c r="A4510" i="20"/>
  <c r="A4511" i="20"/>
  <c r="A4512" i="20"/>
  <c r="A4513" i="20"/>
  <c r="A4514" i="20"/>
  <c r="A4515" i="20"/>
  <c r="A4516" i="20"/>
  <c r="A4517" i="20"/>
  <c r="A4518" i="20"/>
  <c r="A4519" i="20"/>
  <c r="A4520" i="20"/>
  <c r="A4521" i="20"/>
  <c r="A4522" i="20"/>
  <c r="A4523" i="20"/>
  <c r="A4524" i="20"/>
  <c r="A4525" i="20"/>
  <c r="A4526" i="20"/>
  <c r="A4527" i="20"/>
  <c r="A4528" i="20"/>
  <c r="A4529" i="20"/>
  <c r="A4530" i="20"/>
  <c r="A4531" i="20"/>
  <c r="A4532" i="20"/>
  <c r="A4533" i="20"/>
  <c r="A4534" i="20"/>
  <c r="A4535" i="20"/>
  <c r="A4536" i="20"/>
  <c r="A4537" i="20"/>
  <c r="A4538" i="20"/>
  <c r="A4539" i="20"/>
  <c r="A4540" i="20"/>
  <c r="A4541" i="20"/>
  <c r="A4542" i="20"/>
  <c r="A4543" i="20"/>
  <c r="A4544" i="20"/>
  <c r="A4545" i="20"/>
  <c r="A4546" i="20"/>
  <c r="A4547" i="20"/>
  <c r="A4548" i="20"/>
  <c r="A4549" i="20"/>
  <c r="A4550" i="20"/>
  <c r="A4551" i="20"/>
  <c r="A4552" i="20"/>
  <c r="A4553" i="20"/>
  <c r="A4554" i="20"/>
  <c r="A4555" i="20"/>
  <c r="A4556" i="20"/>
  <c r="A4557" i="20"/>
  <c r="A4558" i="20"/>
  <c r="A4559" i="20"/>
  <c r="A4560" i="20"/>
  <c r="A4561" i="20"/>
  <c r="A4562" i="20"/>
  <c r="A4563" i="20"/>
  <c r="A4564" i="20"/>
  <c r="A4565" i="20"/>
  <c r="A4566" i="20"/>
  <c r="A4567" i="20"/>
  <c r="A4568" i="20"/>
  <c r="A4569" i="20"/>
  <c r="A4570" i="20"/>
  <c r="A4571" i="20"/>
  <c r="A4572" i="20"/>
  <c r="A4573" i="20"/>
  <c r="A4574" i="20"/>
  <c r="A4575" i="20"/>
  <c r="A4576" i="20"/>
  <c r="A4577" i="20"/>
  <c r="A4578" i="20"/>
  <c r="A4579" i="20"/>
  <c r="A4580" i="20"/>
  <c r="A4581" i="20"/>
  <c r="A4582" i="20"/>
  <c r="A4583" i="20"/>
  <c r="A4584" i="20"/>
  <c r="A4585" i="20"/>
  <c r="A4586" i="20"/>
  <c r="A4587" i="20"/>
  <c r="A4588" i="20"/>
  <c r="A4589" i="20"/>
  <c r="A4590" i="20"/>
  <c r="A4591" i="20"/>
  <c r="A4592" i="20"/>
  <c r="A4593" i="20"/>
  <c r="A4594" i="20"/>
  <c r="A4595" i="20"/>
  <c r="A4596" i="20"/>
  <c r="A4597" i="20"/>
  <c r="A4598" i="20"/>
  <c r="A4599" i="20"/>
  <c r="A4600" i="20"/>
  <c r="A4601" i="20"/>
  <c r="A4602" i="20"/>
  <c r="A4603" i="20"/>
  <c r="A4604" i="20"/>
  <c r="A4605" i="20"/>
  <c r="A4606" i="20"/>
  <c r="A4607" i="20"/>
  <c r="A4608" i="20"/>
  <c r="A4609" i="20"/>
  <c r="A4610" i="20"/>
  <c r="A4611" i="20"/>
  <c r="A4612" i="20"/>
  <c r="A4613" i="20"/>
  <c r="A4614" i="20"/>
  <c r="A4615" i="20"/>
  <c r="A4616" i="20"/>
  <c r="A4617" i="20"/>
  <c r="A4618" i="20"/>
  <c r="A4619" i="20"/>
  <c r="A4620" i="20"/>
  <c r="A4621" i="20"/>
  <c r="A4622" i="20"/>
  <c r="A4623" i="20"/>
  <c r="A4624" i="20"/>
  <c r="A4625" i="20"/>
  <c r="A4626" i="20"/>
  <c r="A4627" i="20"/>
  <c r="A4628" i="20"/>
  <c r="A4629" i="20"/>
  <c r="A4630" i="20"/>
  <c r="A4631" i="20"/>
  <c r="A4632" i="20"/>
  <c r="A4633" i="20"/>
  <c r="A4634" i="20"/>
  <c r="A4635" i="20"/>
  <c r="A4636" i="20"/>
  <c r="A4637" i="20"/>
  <c r="A4638" i="20"/>
  <c r="A4639" i="20"/>
  <c r="A4640" i="20"/>
  <c r="A4641" i="20"/>
  <c r="A4642" i="20"/>
  <c r="A4643" i="20"/>
  <c r="A4644" i="20"/>
  <c r="A4645" i="20"/>
  <c r="A4646" i="20"/>
  <c r="A4647" i="20"/>
  <c r="A4648" i="20"/>
  <c r="A4649" i="20"/>
  <c r="A4650" i="20"/>
  <c r="A4651" i="20"/>
  <c r="A4652" i="20"/>
  <c r="A4653" i="20"/>
  <c r="A4654" i="20"/>
  <c r="A4655" i="20"/>
  <c r="A4656" i="20"/>
  <c r="A4657" i="20"/>
  <c r="A4658" i="20"/>
  <c r="A4659" i="20"/>
  <c r="A4660" i="20"/>
  <c r="A4661" i="20"/>
  <c r="A4662" i="20"/>
  <c r="A4663" i="20"/>
  <c r="A4664" i="20"/>
  <c r="A4665" i="20"/>
  <c r="A4666" i="20"/>
  <c r="A4667" i="20"/>
  <c r="A4668" i="20"/>
  <c r="A4669" i="20"/>
  <c r="A4670" i="20"/>
  <c r="A4671" i="20"/>
  <c r="A4672" i="20"/>
  <c r="A4673" i="20"/>
  <c r="A4674" i="20"/>
  <c r="A4675" i="20"/>
  <c r="A4676" i="20"/>
  <c r="A4677" i="20"/>
  <c r="A4678" i="20"/>
  <c r="A4679" i="20"/>
  <c r="A4680" i="20"/>
  <c r="A4681" i="20"/>
  <c r="A4682" i="20"/>
  <c r="A4683" i="20"/>
  <c r="A4684" i="20"/>
  <c r="A4685" i="20"/>
  <c r="A4686" i="20"/>
  <c r="A4687" i="20"/>
  <c r="A4688" i="20"/>
  <c r="A4689" i="20"/>
  <c r="A4690" i="20"/>
  <c r="A4691" i="20"/>
  <c r="A4692" i="20"/>
  <c r="A4693" i="20"/>
  <c r="A4694" i="20"/>
  <c r="A4695" i="20"/>
  <c r="A4696" i="20"/>
  <c r="A4697" i="20"/>
  <c r="A4698" i="20"/>
  <c r="A4699" i="20"/>
  <c r="A4700" i="20"/>
  <c r="A4701" i="20"/>
  <c r="A4702" i="20"/>
  <c r="A4703" i="20"/>
  <c r="A4704" i="20"/>
  <c r="A4705" i="20"/>
  <c r="A4706" i="20"/>
  <c r="A4707" i="20"/>
  <c r="A4708" i="20"/>
  <c r="A4709" i="20"/>
  <c r="A4710" i="20"/>
  <c r="A4711" i="20"/>
  <c r="A4712" i="20"/>
  <c r="A4713" i="20"/>
  <c r="A4714" i="20"/>
  <c r="A4715" i="20"/>
  <c r="A4716" i="20"/>
  <c r="A4717" i="20"/>
  <c r="A4718" i="20"/>
  <c r="A4719" i="20"/>
  <c r="A4720" i="20"/>
  <c r="A4721" i="20"/>
  <c r="A4722" i="20"/>
  <c r="A4723" i="20"/>
  <c r="A4724" i="20"/>
  <c r="A4725" i="20"/>
  <c r="A4726" i="20"/>
  <c r="A4727" i="20"/>
  <c r="A4728" i="20"/>
  <c r="A4729" i="20"/>
  <c r="A4730" i="20"/>
  <c r="A4731" i="20"/>
  <c r="A4732" i="20"/>
  <c r="A4733" i="20"/>
  <c r="A4734" i="20"/>
  <c r="A4735" i="20"/>
  <c r="A4736" i="20"/>
  <c r="A4737" i="20"/>
  <c r="A4738" i="20"/>
  <c r="A4739" i="20"/>
  <c r="A4740" i="20"/>
  <c r="A4741" i="20"/>
  <c r="A4742" i="20"/>
  <c r="A4743" i="20"/>
  <c r="A4744" i="20"/>
  <c r="A4745" i="20"/>
  <c r="A4746" i="20"/>
  <c r="A4747" i="20"/>
  <c r="A4748" i="20"/>
  <c r="A4749" i="20"/>
  <c r="A4750" i="20"/>
  <c r="A4751" i="20"/>
  <c r="A4752" i="20"/>
  <c r="A4753" i="20"/>
  <c r="A4754" i="20"/>
  <c r="A4755" i="20"/>
  <c r="A4756" i="20"/>
  <c r="A4757" i="20"/>
  <c r="A4758" i="20"/>
  <c r="A4759" i="20"/>
  <c r="A4760" i="20"/>
  <c r="A4761" i="20"/>
  <c r="A4762" i="20"/>
  <c r="A4763" i="20"/>
  <c r="A4764" i="20"/>
  <c r="A4765" i="20"/>
  <c r="A4766" i="20"/>
  <c r="A4767" i="20"/>
  <c r="A4768" i="20"/>
  <c r="A4769" i="20"/>
  <c r="A4770" i="20"/>
  <c r="A4771" i="20"/>
  <c r="A4772" i="20"/>
  <c r="A4773" i="20"/>
  <c r="A4774" i="20"/>
  <c r="A4775" i="20"/>
  <c r="A4776" i="20"/>
  <c r="A4777" i="20"/>
  <c r="A4778" i="20"/>
  <c r="A4779" i="20"/>
  <c r="A4780" i="20"/>
  <c r="A4781" i="20"/>
  <c r="A4782" i="20"/>
  <c r="A4783" i="20"/>
  <c r="A4784" i="20"/>
  <c r="A4785" i="20"/>
  <c r="A4786" i="20"/>
  <c r="A4787" i="20"/>
  <c r="A4788" i="20"/>
  <c r="A4789" i="20"/>
  <c r="A4790" i="20"/>
  <c r="A4791" i="20"/>
  <c r="A4792" i="20"/>
  <c r="A4793" i="20"/>
  <c r="A4794" i="20"/>
  <c r="A4795" i="20"/>
  <c r="A4796" i="20"/>
  <c r="A4797" i="20"/>
  <c r="A4798" i="20"/>
  <c r="A4799" i="20"/>
  <c r="A4800" i="20"/>
  <c r="A4801" i="20"/>
  <c r="A4802" i="20"/>
  <c r="A4803" i="20"/>
  <c r="A4804" i="20"/>
  <c r="A4805" i="20"/>
  <c r="A4806" i="20"/>
  <c r="A4807" i="20"/>
  <c r="A4808" i="20"/>
  <c r="A4809" i="20"/>
  <c r="A4810" i="20"/>
  <c r="A4811" i="20"/>
  <c r="A4812" i="20"/>
  <c r="A4813" i="20"/>
  <c r="A4814" i="20"/>
  <c r="A4815" i="20"/>
  <c r="A4816" i="20"/>
  <c r="A4817" i="20"/>
  <c r="A4818" i="20"/>
  <c r="A4819" i="20"/>
  <c r="A4820" i="20"/>
  <c r="A4821" i="20"/>
  <c r="A4822" i="20"/>
  <c r="A4823" i="20"/>
  <c r="A4824" i="20"/>
  <c r="A4825" i="20"/>
  <c r="A4826" i="20"/>
  <c r="A4827" i="20"/>
  <c r="A4828" i="20"/>
  <c r="A4829" i="20"/>
  <c r="A4830" i="20"/>
  <c r="A4831" i="20"/>
  <c r="A4832" i="20"/>
  <c r="A4833" i="20"/>
  <c r="A4834" i="20"/>
  <c r="A4835" i="20"/>
  <c r="A4836" i="20"/>
  <c r="A4837" i="20"/>
  <c r="A4838" i="20"/>
  <c r="A4839" i="20"/>
  <c r="A4840" i="20"/>
  <c r="A4841" i="20"/>
  <c r="A4842" i="20"/>
  <c r="A4843" i="20"/>
  <c r="A4844" i="20"/>
  <c r="A4845" i="20"/>
  <c r="A4846" i="20"/>
  <c r="A4847" i="20"/>
  <c r="A4848" i="20"/>
  <c r="A4849" i="20"/>
  <c r="A4850" i="20"/>
  <c r="A4851" i="20"/>
  <c r="A4852" i="20"/>
  <c r="A4853" i="20"/>
  <c r="A4854" i="20"/>
  <c r="A4855" i="20"/>
  <c r="A4856" i="20"/>
  <c r="A4857" i="20"/>
  <c r="A4858" i="20"/>
  <c r="A4859" i="20"/>
  <c r="A4860" i="20"/>
  <c r="A4861" i="20"/>
  <c r="A4862" i="20"/>
  <c r="A4863" i="20"/>
  <c r="A4864" i="20"/>
  <c r="A4865" i="20"/>
  <c r="A4866" i="20"/>
  <c r="A4867" i="20"/>
  <c r="A4868" i="20"/>
  <c r="A4869" i="20"/>
  <c r="A4870" i="20"/>
  <c r="A4871" i="20"/>
  <c r="A4872" i="20"/>
  <c r="A4873" i="20"/>
  <c r="A4874" i="20"/>
  <c r="A4875" i="20"/>
  <c r="A4876" i="20"/>
  <c r="A4877" i="20"/>
  <c r="A4878" i="20"/>
  <c r="A4879" i="20"/>
  <c r="A4880" i="20"/>
  <c r="A4881" i="20"/>
  <c r="A4882" i="20"/>
  <c r="A4883" i="20"/>
  <c r="A4884" i="20"/>
  <c r="A4885" i="20"/>
  <c r="A4886" i="20"/>
  <c r="A4887" i="20"/>
  <c r="A4888" i="20"/>
  <c r="A4889" i="20"/>
  <c r="A4890" i="20"/>
  <c r="A4891" i="20"/>
  <c r="A4892" i="20"/>
  <c r="A4893" i="20"/>
  <c r="A4894" i="20"/>
  <c r="A4895" i="20"/>
  <c r="A4896" i="20"/>
  <c r="A4897" i="20"/>
  <c r="A4898" i="20"/>
  <c r="A4899" i="20"/>
  <c r="A4900" i="20"/>
  <c r="A4901" i="20"/>
  <c r="A4902" i="20"/>
  <c r="A4903" i="20"/>
  <c r="A4904" i="20"/>
  <c r="A4905" i="20"/>
  <c r="A4906" i="20"/>
  <c r="A4907" i="20"/>
  <c r="A4908" i="20"/>
  <c r="A4909" i="20"/>
  <c r="A4910" i="20"/>
  <c r="A4911" i="20"/>
  <c r="A4912" i="20"/>
  <c r="A4913" i="20"/>
  <c r="A4914" i="20"/>
  <c r="A4915" i="20"/>
  <c r="A4916" i="20"/>
  <c r="A4917" i="20"/>
  <c r="A4918" i="20"/>
  <c r="A4919" i="20"/>
  <c r="A4920" i="20"/>
  <c r="A4921" i="20"/>
  <c r="A4922" i="20"/>
  <c r="A4923" i="20"/>
  <c r="A4924" i="20"/>
  <c r="A4925" i="20"/>
  <c r="A4926" i="20"/>
  <c r="A4927" i="20"/>
  <c r="A4928" i="20"/>
  <c r="A4929" i="20"/>
  <c r="A4930" i="20"/>
  <c r="A4931" i="20"/>
  <c r="A4932" i="20"/>
  <c r="A4933" i="20"/>
  <c r="A4934" i="20"/>
  <c r="A4935" i="20"/>
  <c r="A4936" i="20"/>
  <c r="A4937" i="20"/>
  <c r="A4938" i="20"/>
  <c r="A4939" i="20"/>
  <c r="A4940" i="20"/>
  <c r="A4941" i="20"/>
  <c r="A4942" i="20"/>
  <c r="A4943" i="20"/>
  <c r="A4944" i="20"/>
  <c r="A4945" i="20"/>
  <c r="A4946" i="20"/>
  <c r="A4947" i="20"/>
  <c r="A4948" i="20"/>
  <c r="A4949" i="20"/>
  <c r="A4950" i="20"/>
  <c r="A4951" i="20"/>
  <c r="A4952" i="20"/>
  <c r="A4953" i="20"/>
  <c r="A4954" i="20"/>
  <c r="A4955" i="20"/>
  <c r="A4956" i="20"/>
  <c r="A4957" i="20"/>
  <c r="A4958" i="20"/>
  <c r="A4959" i="20"/>
  <c r="A4960" i="20"/>
  <c r="A4961" i="20"/>
  <c r="A4962" i="20"/>
  <c r="A4963" i="20"/>
  <c r="A4964" i="20"/>
  <c r="A4965" i="20"/>
  <c r="A4966" i="20"/>
  <c r="A4967" i="20"/>
  <c r="A4968" i="20"/>
  <c r="A4969" i="20"/>
  <c r="A4970" i="20"/>
  <c r="A4971" i="20"/>
  <c r="A4972" i="20"/>
  <c r="A4973" i="20"/>
  <c r="A4974" i="20"/>
  <c r="A4975" i="20"/>
  <c r="A4976" i="20"/>
  <c r="A4977" i="20"/>
  <c r="A4978" i="20"/>
  <c r="A4979" i="20"/>
  <c r="A4980" i="20"/>
  <c r="A4981" i="20"/>
  <c r="A4982" i="20"/>
  <c r="A4983" i="20"/>
  <c r="A4984" i="20"/>
  <c r="A4985" i="20"/>
  <c r="A4986" i="20"/>
  <c r="A4987" i="20"/>
  <c r="A4988" i="20"/>
  <c r="A4989" i="20"/>
  <c r="A4990" i="20"/>
  <c r="A4991" i="20"/>
  <c r="A4992" i="20"/>
  <c r="A4993" i="20"/>
  <c r="A4994" i="20"/>
  <c r="A4995" i="20"/>
  <c r="A4996" i="20"/>
  <c r="A4997" i="20"/>
  <c r="A4998" i="20"/>
  <c r="A4999" i="20"/>
  <c r="A5000" i="20"/>
  <c r="A2" i="20"/>
  <c r="A2" i="19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82" i="20"/>
  <c r="B283" i="20"/>
  <c r="B284" i="20"/>
  <c r="B285" i="20"/>
  <c r="B286" i="20"/>
  <c r="B287" i="20"/>
  <c r="B288" i="20"/>
  <c r="B289" i="20"/>
  <c r="B290" i="20"/>
  <c r="B291" i="20"/>
  <c r="B292" i="20"/>
  <c r="B293" i="20"/>
  <c r="B294" i="20"/>
  <c r="B295" i="20"/>
  <c r="B296" i="20"/>
  <c r="B297" i="20"/>
  <c r="B298" i="20"/>
  <c r="B299" i="20"/>
  <c r="B300" i="20"/>
  <c r="B301" i="20"/>
  <c r="B302" i="20"/>
  <c r="B303" i="20"/>
  <c r="B304" i="20"/>
  <c r="B305" i="20"/>
  <c r="B306" i="20"/>
  <c r="B307" i="20"/>
  <c r="B308" i="20"/>
  <c r="B309" i="20"/>
  <c r="B310" i="20"/>
  <c r="B311" i="20"/>
  <c r="B312" i="20"/>
  <c r="B313" i="20"/>
  <c r="B314" i="20"/>
  <c r="B315" i="20"/>
  <c r="B316" i="20"/>
  <c r="B317" i="20"/>
  <c r="B318" i="20"/>
  <c r="B319" i="20"/>
  <c r="B320" i="20"/>
  <c r="B321" i="20"/>
  <c r="B322" i="20"/>
  <c r="B323" i="20"/>
  <c r="B324" i="20"/>
  <c r="B325" i="20"/>
  <c r="B326" i="20"/>
  <c r="B327" i="20"/>
  <c r="B328" i="20"/>
  <c r="B329" i="20"/>
  <c r="B330" i="20"/>
  <c r="B331" i="20"/>
  <c r="B332" i="20"/>
  <c r="B333" i="20"/>
  <c r="B334" i="20"/>
  <c r="B335" i="20"/>
  <c r="B336" i="20"/>
  <c r="B337" i="20"/>
  <c r="B338" i="20"/>
  <c r="B339" i="20"/>
  <c r="B340" i="20"/>
  <c r="B341" i="20"/>
  <c r="B342" i="20"/>
  <c r="B343" i="20"/>
  <c r="B344" i="20"/>
  <c r="B345" i="20"/>
  <c r="B346" i="20"/>
  <c r="B347" i="20"/>
  <c r="B348" i="20"/>
  <c r="B349" i="20"/>
  <c r="B350" i="20"/>
  <c r="B351" i="20"/>
  <c r="B352" i="20"/>
  <c r="B353" i="20"/>
  <c r="B354" i="20"/>
  <c r="B355" i="20"/>
  <c r="B356" i="20"/>
  <c r="B357" i="20"/>
  <c r="B358" i="20"/>
  <c r="B359" i="20"/>
  <c r="B360" i="20"/>
  <c r="B361" i="20"/>
  <c r="B362" i="20"/>
  <c r="B363" i="20"/>
  <c r="B364" i="20"/>
  <c r="B365" i="20"/>
  <c r="B366" i="20"/>
  <c r="B367" i="20"/>
  <c r="B368" i="20"/>
  <c r="B369" i="20"/>
  <c r="B370" i="20"/>
  <c r="B371" i="20"/>
  <c r="B372" i="20"/>
  <c r="B373" i="20"/>
  <c r="B374" i="20"/>
  <c r="B375" i="20"/>
  <c r="B376" i="20"/>
  <c r="B377" i="20"/>
  <c r="B378" i="20"/>
  <c r="B379" i="20"/>
  <c r="B380" i="20"/>
  <c r="B381" i="20"/>
  <c r="B382" i="20"/>
  <c r="B383" i="20"/>
  <c r="B384" i="20"/>
  <c r="B385" i="20"/>
  <c r="B386" i="20"/>
  <c r="B387" i="20"/>
  <c r="B388" i="20"/>
  <c r="B389" i="20"/>
  <c r="B390" i="20"/>
  <c r="B391" i="20"/>
  <c r="B392" i="20"/>
  <c r="B393" i="20"/>
  <c r="B394" i="20"/>
  <c r="B395" i="20"/>
  <c r="B396" i="20"/>
  <c r="B397" i="20"/>
  <c r="B398" i="20"/>
  <c r="B399" i="20"/>
  <c r="B400" i="20"/>
  <c r="B401" i="20"/>
  <c r="B402" i="20"/>
  <c r="B403" i="20"/>
  <c r="B404" i="20"/>
  <c r="B405" i="20"/>
  <c r="B406" i="20"/>
  <c r="B407" i="20"/>
  <c r="B408" i="20"/>
  <c r="B409" i="20"/>
  <c r="B410" i="20"/>
  <c r="B411" i="20"/>
  <c r="B412" i="20"/>
  <c r="B413" i="20"/>
  <c r="B414" i="20"/>
  <c r="B415" i="20"/>
  <c r="B416" i="20"/>
  <c r="B417" i="20"/>
  <c r="B418" i="20"/>
  <c r="B419" i="20"/>
  <c r="B420" i="20"/>
  <c r="B421" i="20"/>
  <c r="B422" i="20"/>
  <c r="B423" i="20"/>
  <c r="B424" i="20"/>
  <c r="B425" i="20"/>
  <c r="B426" i="20"/>
  <c r="B427" i="20"/>
  <c r="B428" i="20"/>
  <c r="B429" i="20"/>
  <c r="B430" i="20"/>
  <c r="B431" i="20"/>
  <c r="B432" i="20"/>
  <c r="B433" i="20"/>
  <c r="B434" i="20"/>
  <c r="B435" i="20"/>
  <c r="B436" i="20"/>
  <c r="B437" i="20"/>
  <c r="B438" i="20"/>
  <c r="B439" i="20"/>
  <c r="B440" i="20"/>
  <c r="B441" i="20"/>
  <c r="B442" i="20"/>
  <c r="B443" i="20"/>
  <c r="B444" i="20"/>
  <c r="B445" i="20"/>
  <c r="B446" i="20"/>
  <c r="B447" i="20"/>
  <c r="B448" i="20"/>
  <c r="B449" i="20"/>
  <c r="B450" i="20"/>
  <c r="B451" i="20"/>
  <c r="B452" i="20"/>
  <c r="B453" i="20"/>
  <c r="B454" i="20"/>
  <c r="B455" i="20"/>
  <c r="B456" i="20"/>
  <c r="B457" i="20"/>
  <c r="B458" i="20"/>
  <c r="B459" i="20"/>
  <c r="B460" i="20"/>
  <c r="B461" i="20"/>
  <c r="B462" i="20"/>
  <c r="B463" i="20"/>
  <c r="B464" i="20"/>
  <c r="B465" i="20"/>
  <c r="B466" i="20"/>
  <c r="B467" i="20"/>
  <c r="B468" i="20"/>
  <c r="B469" i="20"/>
  <c r="B470" i="20"/>
  <c r="B471" i="20"/>
  <c r="B472" i="20"/>
  <c r="B473" i="20"/>
  <c r="B474" i="20"/>
  <c r="B475" i="20"/>
  <c r="B476" i="20"/>
  <c r="B477" i="20"/>
  <c r="B478" i="20"/>
  <c r="B479" i="20"/>
  <c r="B480" i="20"/>
  <c r="B481" i="20"/>
  <c r="B482" i="20"/>
  <c r="B483" i="20"/>
  <c r="B484" i="20"/>
  <c r="B485" i="20"/>
  <c r="B486" i="20"/>
  <c r="B487" i="20"/>
  <c r="B488" i="20"/>
  <c r="B489" i="20"/>
  <c r="B490" i="20"/>
  <c r="B491" i="20"/>
  <c r="B492" i="20"/>
  <c r="B493" i="20"/>
  <c r="B494" i="20"/>
  <c r="B495" i="20"/>
  <c r="B496" i="20"/>
  <c r="B497" i="20"/>
  <c r="B498" i="20"/>
  <c r="B499" i="20"/>
  <c r="B500" i="20"/>
  <c r="B501" i="20"/>
  <c r="B502" i="20"/>
  <c r="B503" i="20"/>
  <c r="B504" i="20"/>
  <c r="B505" i="20"/>
  <c r="B506" i="20"/>
  <c r="B507" i="20"/>
  <c r="B508" i="20"/>
  <c r="B509" i="20"/>
  <c r="B510" i="20"/>
  <c r="B511" i="20"/>
  <c r="B512" i="20"/>
  <c r="B513" i="20"/>
  <c r="B514" i="20"/>
  <c r="B515" i="20"/>
  <c r="B516" i="20"/>
  <c r="B517" i="20"/>
  <c r="B518" i="20"/>
  <c r="B519" i="20"/>
  <c r="B520" i="20"/>
  <c r="B521" i="20"/>
  <c r="B522" i="20"/>
  <c r="B523" i="20"/>
  <c r="B524" i="20"/>
  <c r="B525" i="20"/>
  <c r="B526" i="20"/>
  <c r="B527" i="20"/>
  <c r="B528" i="20"/>
  <c r="B529" i="20"/>
  <c r="B530" i="20"/>
  <c r="B531" i="20"/>
  <c r="B532" i="20"/>
  <c r="B533" i="20"/>
  <c r="B534" i="20"/>
  <c r="B535" i="20"/>
  <c r="B536" i="20"/>
  <c r="B537" i="20"/>
  <c r="B538" i="20"/>
  <c r="B539" i="20"/>
  <c r="B540" i="20"/>
  <c r="B541" i="20"/>
  <c r="B542" i="20"/>
  <c r="B543" i="20"/>
  <c r="B544" i="20"/>
  <c r="B545" i="20"/>
  <c r="B546" i="20"/>
  <c r="B547" i="20"/>
  <c r="B548" i="20"/>
  <c r="B549" i="20"/>
  <c r="B550" i="20"/>
  <c r="B551" i="20"/>
  <c r="B552" i="20"/>
  <c r="B553" i="20"/>
  <c r="B554" i="20"/>
  <c r="B555" i="20"/>
  <c r="B556" i="20"/>
  <c r="B557" i="20"/>
  <c r="B558" i="20"/>
  <c r="B559" i="20"/>
  <c r="B560" i="20"/>
  <c r="B561" i="20"/>
  <c r="B562" i="20"/>
  <c r="B563" i="20"/>
  <c r="B564" i="20"/>
  <c r="B565" i="20"/>
  <c r="B566" i="20"/>
  <c r="B567" i="20"/>
  <c r="B568" i="20"/>
  <c r="B569" i="20"/>
  <c r="B570" i="20"/>
  <c r="B571" i="20"/>
  <c r="B572" i="20"/>
  <c r="B573" i="20"/>
  <c r="B574" i="20"/>
  <c r="B575" i="20"/>
  <c r="B576" i="20"/>
  <c r="B577" i="20"/>
  <c r="B578" i="20"/>
  <c r="B579" i="20"/>
  <c r="B580" i="20"/>
  <c r="B581" i="20"/>
  <c r="B582" i="20"/>
  <c r="B583" i="20"/>
  <c r="B584" i="20"/>
  <c r="B585" i="20"/>
  <c r="B586" i="20"/>
  <c r="B587" i="20"/>
  <c r="B588" i="20"/>
  <c r="B589" i="20"/>
  <c r="B590" i="20"/>
  <c r="B591" i="20"/>
  <c r="B592" i="20"/>
  <c r="B593" i="20"/>
  <c r="B594" i="20"/>
  <c r="B595" i="20"/>
  <c r="B596" i="20"/>
  <c r="B597" i="20"/>
  <c r="B598" i="20"/>
  <c r="B599" i="20"/>
  <c r="B600" i="20"/>
  <c r="B601" i="20"/>
  <c r="B602" i="20"/>
  <c r="B603" i="20"/>
  <c r="B604" i="20"/>
  <c r="B605" i="20"/>
  <c r="B606" i="20"/>
  <c r="B607" i="20"/>
  <c r="B608" i="20"/>
  <c r="B609" i="20"/>
  <c r="B610" i="20"/>
  <c r="B611" i="20"/>
  <c r="B612" i="20"/>
  <c r="B613" i="20"/>
  <c r="B614" i="20"/>
  <c r="B615" i="20"/>
  <c r="B616" i="20"/>
  <c r="B617" i="20"/>
  <c r="B618" i="20"/>
  <c r="B619" i="20"/>
  <c r="B620" i="20"/>
  <c r="B621" i="20"/>
  <c r="B622" i="20"/>
  <c r="B623" i="20"/>
  <c r="B624" i="20"/>
  <c r="B625" i="20"/>
  <c r="B626" i="20"/>
  <c r="B627" i="20"/>
  <c r="B628" i="20"/>
  <c r="B629" i="20"/>
  <c r="B630" i="20"/>
  <c r="B631" i="20"/>
  <c r="B632" i="20"/>
  <c r="B633" i="20"/>
  <c r="B634" i="20"/>
  <c r="B635" i="20"/>
  <c r="B636" i="20"/>
  <c r="B637" i="20"/>
  <c r="B638" i="20"/>
  <c r="B639" i="20"/>
  <c r="B640" i="20"/>
  <c r="B641" i="20"/>
  <c r="B642" i="20"/>
  <c r="B643" i="20"/>
  <c r="B644" i="20"/>
  <c r="B645" i="20"/>
  <c r="B646" i="20"/>
  <c r="B647" i="20"/>
  <c r="B648" i="20"/>
  <c r="B649" i="20"/>
  <c r="B650" i="20"/>
  <c r="B651" i="20"/>
  <c r="B652" i="20"/>
  <c r="B653" i="20"/>
  <c r="B654" i="20"/>
  <c r="B655" i="20"/>
  <c r="B656" i="20"/>
  <c r="B657" i="20"/>
  <c r="B658" i="20"/>
  <c r="B659" i="20"/>
  <c r="B660" i="20"/>
  <c r="B661" i="20"/>
  <c r="B662" i="20"/>
  <c r="B663" i="20"/>
  <c r="B664" i="20"/>
  <c r="B665" i="20"/>
  <c r="B666" i="20"/>
  <c r="B667" i="20"/>
  <c r="B668" i="20"/>
  <c r="B669" i="20"/>
  <c r="B670" i="20"/>
  <c r="B671" i="20"/>
  <c r="B672" i="20"/>
  <c r="B673" i="20"/>
  <c r="B674" i="20"/>
  <c r="B675" i="20"/>
  <c r="B676" i="20"/>
  <c r="B677" i="20"/>
  <c r="B678" i="20"/>
  <c r="B679" i="20"/>
  <c r="B680" i="20"/>
  <c r="B681" i="20"/>
  <c r="B682" i="20"/>
  <c r="B683" i="20"/>
  <c r="B684" i="20"/>
  <c r="B685" i="20"/>
  <c r="B686" i="20"/>
  <c r="B687" i="20"/>
  <c r="B688" i="20"/>
  <c r="B689" i="20"/>
  <c r="B690" i="20"/>
  <c r="B691" i="20"/>
  <c r="B692" i="20"/>
  <c r="B693" i="20"/>
  <c r="B694" i="20"/>
  <c r="B695" i="20"/>
  <c r="B696" i="20"/>
  <c r="B697" i="20"/>
  <c r="B698" i="20"/>
  <c r="B699" i="20"/>
  <c r="B700" i="20"/>
  <c r="B701" i="20"/>
  <c r="B702" i="20"/>
  <c r="B703" i="20"/>
  <c r="B704" i="20"/>
  <c r="B705" i="20"/>
  <c r="B706" i="20"/>
  <c r="B707" i="20"/>
  <c r="B708" i="20"/>
  <c r="B709" i="20"/>
  <c r="B710" i="20"/>
  <c r="B711" i="20"/>
  <c r="B712" i="20"/>
  <c r="B713" i="20"/>
  <c r="B714" i="20"/>
  <c r="B715" i="20"/>
  <c r="B716" i="20"/>
  <c r="B717" i="20"/>
  <c r="B718" i="20"/>
  <c r="B719" i="20"/>
  <c r="B720" i="20"/>
  <c r="B721" i="20"/>
  <c r="B722" i="20"/>
  <c r="B723" i="20"/>
  <c r="B724" i="20"/>
  <c r="B725" i="20"/>
  <c r="B726" i="20"/>
  <c r="B727" i="20"/>
  <c r="B728" i="20"/>
  <c r="B729" i="20"/>
  <c r="B730" i="20"/>
  <c r="B731" i="20"/>
  <c r="B732" i="20"/>
  <c r="B733" i="20"/>
  <c r="B734" i="20"/>
  <c r="B735" i="20"/>
  <c r="B736" i="20"/>
  <c r="B737" i="20"/>
  <c r="B738" i="20"/>
  <c r="B739" i="20"/>
  <c r="B740" i="20"/>
  <c r="B741" i="20"/>
  <c r="B742" i="20"/>
  <c r="B743" i="20"/>
  <c r="B744" i="20"/>
  <c r="B745" i="20"/>
  <c r="B746" i="20"/>
  <c r="B747" i="20"/>
  <c r="B748" i="20"/>
  <c r="B749" i="20"/>
  <c r="B750" i="20"/>
  <c r="B751" i="20"/>
  <c r="B752" i="20"/>
  <c r="B753" i="20"/>
  <c r="B754" i="20"/>
  <c r="B755" i="20"/>
  <c r="B756" i="20"/>
  <c r="B757" i="20"/>
  <c r="B758" i="20"/>
  <c r="B759" i="20"/>
  <c r="B760" i="20"/>
  <c r="B761" i="20"/>
  <c r="B762" i="20"/>
  <c r="B763" i="20"/>
  <c r="B764" i="20"/>
  <c r="B765" i="20"/>
  <c r="B766" i="20"/>
  <c r="B767" i="20"/>
  <c r="B768" i="20"/>
  <c r="B769" i="20"/>
  <c r="B770" i="20"/>
  <c r="B771" i="20"/>
  <c r="B772" i="20"/>
  <c r="B773" i="20"/>
  <c r="B774" i="20"/>
  <c r="B775" i="20"/>
  <c r="B776" i="20"/>
  <c r="B777" i="20"/>
  <c r="B778" i="20"/>
  <c r="B779" i="20"/>
  <c r="B780" i="20"/>
  <c r="B781" i="20"/>
  <c r="B782" i="20"/>
  <c r="B783" i="20"/>
  <c r="B784" i="20"/>
  <c r="B785" i="20"/>
  <c r="B786" i="20"/>
  <c r="B787" i="20"/>
  <c r="B788" i="20"/>
  <c r="B789" i="20"/>
  <c r="B790" i="20"/>
  <c r="B791" i="20"/>
  <c r="B792" i="20"/>
  <c r="B793" i="20"/>
  <c r="B794" i="20"/>
  <c r="B795" i="20"/>
  <c r="B796" i="20"/>
  <c r="B797" i="20"/>
  <c r="B798" i="20"/>
  <c r="B799" i="20"/>
  <c r="B800" i="20"/>
  <c r="B801" i="20"/>
  <c r="B802" i="20"/>
  <c r="B803" i="20"/>
  <c r="B804" i="20"/>
  <c r="B805" i="20"/>
  <c r="B806" i="20"/>
  <c r="B807" i="20"/>
  <c r="B808" i="20"/>
  <c r="B809" i="20"/>
  <c r="B810" i="20"/>
  <c r="B811" i="20"/>
  <c r="B812" i="20"/>
  <c r="B813" i="20"/>
  <c r="B814" i="20"/>
  <c r="B815" i="20"/>
  <c r="B816" i="20"/>
  <c r="B817" i="20"/>
  <c r="B818" i="20"/>
  <c r="B819" i="20"/>
  <c r="B820" i="20"/>
  <c r="B821" i="20"/>
  <c r="B822" i="20"/>
  <c r="B823" i="20"/>
  <c r="B824" i="20"/>
  <c r="B825" i="20"/>
  <c r="B826" i="20"/>
  <c r="B827" i="20"/>
  <c r="B828" i="20"/>
  <c r="B829" i="20"/>
  <c r="B830" i="20"/>
  <c r="B831" i="20"/>
  <c r="B832" i="20"/>
  <c r="B833" i="20"/>
  <c r="B834" i="20"/>
  <c r="B835" i="20"/>
  <c r="B836" i="20"/>
  <c r="B837" i="20"/>
  <c r="B838" i="20"/>
  <c r="B839" i="20"/>
  <c r="B840" i="20"/>
  <c r="B841" i="20"/>
  <c r="B842" i="20"/>
  <c r="B843" i="20"/>
  <c r="B844" i="20"/>
  <c r="B845" i="20"/>
  <c r="B846" i="20"/>
  <c r="B847" i="20"/>
  <c r="B848" i="20"/>
  <c r="B849" i="20"/>
  <c r="B850" i="20"/>
  <c r="B851" i="20"/>
  <c r="B852" i="20"/>
  <c r="B853" i="20"/>
  <c r="B854" i="20"/>
  <c r="B855" i="20"/>
  <c r="B856" i="20"/>
  <c r="B857" i="20"/>
  <c r="B858" i="20"/>
  <c r="B859" i="20"/>
  <c r="B860" i="20"/>
  <c r="B861" i="20"/>
  <c r="B862" i="20"/>
  <c r="B863" i="20"/>
  <c r="B864" i="20"/>
  <c r="B865" i="20"/>
  <c r="B866" i="20"/>
  <c r="B867" i="20"/>
  <c r="B868" i="20"/>
  <c r="B869" i="20"/>
  <c r="B870" i="20"/>
  <c r="B871" i="20"/>
  <c r="B872" i="20"/>
  <c r="B873" i="20"/>
  <c r="B874" i="20"/>
  <c r="B875" i="20"/>
  <c r="B876" i="20"/>
  <c r="B877" i="20"/>
  <c r="B878" i="20"/>
  <c r="B879" i="20"/>
  <c r="B880" i="20"/>
  <c r="B881" i="20"/>
  <c r="B882" i="20"/>
  <c r="B883" i="20"/>
  <c r="B884" i="20"/>
  <c r="B885" i="20"/>
  <c r="B886" i="20"/>
  <c r="B887" i="20"/>
  <c r="B888" i="20"/>
  <c r="B889" i="20"/>
  <c r="B890" i="20"/>
  <c r="B891" i="20"/>
  <c r="B892" i="20"/>
  <c r="B893" i="20"/>
  <c r="B894" i="20"/>
  <c r="B895" i="20"/>
  <c r="B896" i="20"/>
  <c r="B897" i="20"/>
  <c r="B898" i="20"/>
  <c r="B899" i="20"/>
  <c r="B900" i="20"/>
  <c r="B901" i="20"/>
  <c r="B902" i="20"/>
  <c r="B903" i="20"/>
  <c r="B904" i="20"/>
  <c r="B905" i="20"/>
  <c r="B906" i="20"/>
  <c r="B907" i="20"/>
  <c r="B908" i="20"/>
  <c r="B909" i="20"/>
  <c r="B910" i="20"/>
  <c r="B911" i="20"/>
  <c r="B912" i="20"/>
  <c r="B913" i="20"/>
  <c r="B914" i="20"/>
  <c r="B915" i="20"/>
  <c r="B916" i="20"/>
  <c r="B917" i="20"/>
  <c r="B918" i="20"/>
  <c r="B919" i="20"/>
  <c r="B920" i="20"/>
  <c r="B921" i="20"/>
  <c r="B922" i="20"/>
  <c r="B923" i="20"/>
  <c r="B924" i="20"/>
  <c r="B925" i="20"/>
  <c r="B926" i="20"/>
  <c r="B927" i="20"/>
  <c r="B928" i="20"/>
  <c r="B929" i="20"/>
  <c r="B930" i="20"/>
  <c r="B931" i="20"/>
  <c r="B932" i="20"/>
  <c r="B933" i="20"/>
  <c r="B934" i="20"/>
  <c r="B935" i="20"/>
  <c r="B936" i="20"/>
  <c r="B937" i="20"/>
  <c r="B938" i="20"/>
  <c r="B939" i="20"/>
  <c r="B940" i="20"/>
  <c r="B941" i="20"/>
  <c r="B942" i="20"/>
  <c r="B943" i="20"/>
  <c r="B944" i="20"/>
  <c r="B945" i="20"/>
  <c r="B946" i="20"/>
  <c r="B947" i="20"/>
  <c r="B948" i="20"/>
  <c r="B949" i="20"/>
  <c r="B950" i="20"/>
  <c r="B951" i="20"/>
  <c r="B952" i="20"/>
  <c r="B953" i="20"/>
  <c r="B954" i="20"/>
  <c r="B955" i="20"/>
  <c r="B956" i="20"/>
  <c r="B957" i="20"/>
  <c r="B958" i="20"/>
  <c r="B959" i="20"/>
  <c r="B960" i="20"/>
  <c r="B961" i="20"/>
  <c r="B962" i="20"/>
  <c r="B963" i="20"/>
  <c r="B964" i="20"/>
  <c r="B965" i="20"/>
  <c r="B966" i="20"/>
  <c r="B967" i="20"/>
  <c r="B968" i="20"/>
  <c r="B969" i="20"/>
  <c r="B970" i="20"/>
  <c r="B971" i="20"/>
  <c r="B972" i="20"/>
  <c r="B973" i="20"/>
  <c r="B974" i="20"/>
  <c r="B975" i="20"/>
  <c r="B976" i="20"/>
  <c r="B977" i="20"/>
  <c r="B978" i="20"/>
  <c r="B979" i="20"/>
  <c r="B980" i="20"/>
  <c r="B981" i="20"/>
  <c r="B982" i="20"/>
  <c r="B983" i="20"/>
  <c r="B984" i="20"/>
  <c r="B985" i="20"/>
  <c r="B986" i="20"/>
  <c r="B987" i="20"/>
  <c r="B988" i="20"/>
  <c r="B989" i="20"/>
  <c r="B990" i="20"/>
  <c r="B991" i="20"/>
  <c r="B992" i="20"/>
  <c r="B993" i="20"/>
  <c r="B994" i="20"/>
  <c r="B995" i="20"/>
  <c r="B996" i="20"/>
  <c r="B997" i="20"/>
  <c r="B998" i="20"/>
  <c r="B999" i="20"/>
  <c r="B1000" i="20"/>
  <c r="B1001" i="20"/>
  <c r="B1002" i="20"/>
  <c r="B1003" i="20"/>
  <c r="B1004" i="20"/>
  <c r="B1005" i="20"/>
  <c r="B1006" i="20"/>
  <c r="B1007" i="20"/>
  <c r="B1008" i="20"/>
  <c r="B1009" i="20"/>
  <c r="B1010" i="20"/>
  <c r="B1011" i="20"/>
  <c r="B1012" i="20"/>
  <c r="B1013" i="20"/>
  <c r="B1014" i="20"/>
  <c r="B1015" i="20"/>
  <c r="B1016" i="20"/>
  <c r="B1017" i="20"/>
  <c r="B1018" i="20"/>
  <c r="B1019" i="20"/>
  <c r="B1020" i="20"/>
  <c r="B1021" i="20"/>
  <c r="B1022" i="20"/>
  <c r="B1023" i="20"/>
  <c r="B1024" i="20"/>
  <c r="B1025" i="20"/>
  <c r="B1026" i="20"/>
  <c r="B1027" i="20"/>
  <c r="B1028" i="20"/>
  <c r="B1029" i="20"/>
  <c r="B1030" i="20"/>
  <c r="B1031" i="20"/>
  <c r="B1032" i="20"/>
  <c r="B1033" i="20"/>
  <c r="B1034" i="20"/>
  <c r="B1035" i="20"/>
  <c r="B1036" i="20"/>
  <c r="B1037" i="20"/>
  <c r="B1038" i="20"/>
  <c r="B1039" i="20"/>
  <c r="B1040" i="20"/>
  <c r="B1041" i="20"/>
  <c r="B1042" i="20"/>
  <c r="B1043" i="20"/>
  <c r="B1044" i="20"/>
  <c r="B1045" i="20"/>
  <c r="B1046" i="20"/>
  <c r="B1047" i="20"/>
  <c r="B1048" i="20"/>
  <c r="B1049" i="20"/>
  <c r="B1050" i="20"/>
  <c r="B1051" i="20"/>
  <c r="B1052" i="20"/>
  <c r="B1053" i="20"/>
  <c r="B1054" i="20"/>
  <c r="B1055" i="20"/>
  <c r="B1056" i="20"/>
  <c r="B1057" i="20"/>
  <c r="B1058" i="20"/>
  <c r="B1059" i="20"/>
  <c r="B1060" i="20"/>
  <c r="B1061" i="20"/>
  <c r="B1062" i="20"/>
  <c r="B1063" i="20"/>
  <c r="B1064" i="20"/>
  <c r="B1065" i="20"/>
  <c r="B1066" i="20"/>
  <c r="B1067" i="20"/>
  <c r="B1068" i="20"/>
  <c r="B1069" i="20"/>
  <c r="B1070" i="20"/>
  <c r="B1071" i="20"/>
  <c r="B1072" i="20"/>
  <c r="B1073" i="20"/>
  <c r="B1074" i="20"/>
  <c r="B1075" i="20"/>
  <c r="B1076" i="20"/>
  <c r="B1077" i="20"/>
  <c r="B1078" i="20"/>
  <c r="B1079" i="20"/>
  <c r="B1080" i="20"/>
  <c r="B1081" i="20"/>
  <c r="B1082" i="20"/>
  <c r="B1083" i="20"/>
  <c r="B1084" i="20"/>
  <c r="B1085" i="20"/>
  <c r="B1086" i="20"/>
  <c r="B1087" i="20"/>
  <c r="B1088" i="20"/>
  <c r="B1089" i="20"/>
  <c r="B1090" i="20"/>
  <c r="B1091" i="20"/>
  <c r="B1092" i="20"/>
  <c r="B1093" i="20"/>
  <c r="B1094" i="20"/>
  <c r="B1095" i="20"/>
  <c r="B1096" i="20"/>
  <c r="B1097" i="20"/>
  <c r="B1098" i="20"/>
  <c r="B1099" i="20"/>
  <c r="B1100" i="20"/>
  <c r="B1101" i="20"/>
  <c r="B1102" i="20"/>
  <c r="B1103" i="20"/>
  <c r="B1104" i="20"/>
  <c r="B1105" i="20"/>
  <c r="B1106" i="20"/>
  <c r="B1107" i="20"/>
  <c r="B1108" i="20"/>
  <c r="B1109" i="20"/>
  <c r="B1110" i="20"/>
  <c r="B1111" i="20"/>
  <c r="B1112" i="20"/>
  <c r="B1113" i="20"/>
  <c r="B1114" i="20"/>
  <c r="B1115" i="20"/>
  <c r="B1116" i="20"/>
  <c r="B1117" i="20"/>
  <c r="B1118" i="20"/>
  <c r="B1119" i="20"/>
  <c r="B1120" i="20"/>
  <c r="B1121" i="20"/>
  <c r="B1122" i="20"/>
  <c r="B1123" i="20"/>
  <c r="B1124" i="20"/>
  <c r="B1125" i="20"/>
  <c r="B1126" i="20"/>
  <c r="B1127" i="20"/>
  <c r="B1128" i="20"/>
  <c r="B1129" i="20"/>
  <c r="B1130" i="20"/>
  <c r="B1131" i="20"/>
  <c r="B1132" i="20"/>
  <c r="B1133" i="20"/>
  <c r="B1134" i="20"/>
  <c r="B1135" i="20"/>
  <c r="B1136" i="20"/>
  <c r="B1137" i="20"/>
  <c r="B1138" i="20"/>
  <c r="B1139" i="20"/>
  <c r="B1140" i="20"/>
  <c r="B1141" i="20"/>
  <c r="B1142" i="20"/>
  <c r="B1143" i="20"/>
  <c r="B1144" i="20"/>
  <c r="B1145" i="20"/>
  <c r="B1146" i="20"/>
  <c r="B1147" i="20"/>
  <c r="B1148" i="20"/>
  <c r="B1149" i="20"/>
  <c r="B1150" i="20"/>
  <c r="B1151" i="20"/>
  <c r="B1152" i="20"/>
  <c r="B1153" i="20"/>
  <c r="B1154" i="20"/>
  <c r="B1155" i="20"/>
  <c r="B1156" i="20"/>
  <c r="B1157" i="20"/>
  <c r="B1158" i="20"/>
  <c r="B1159" i="20"/>
  <c r="B1160" i="20"/>
  <c r="B1161" i="20"/>
  <c r="B1162" i="20"/>
  <c r="B1163" i="20"/>
  <c r="B1164" i="20"/>
  <c r="B1165" i="20"/>
  <c r="B1166" i="20"/>
  <c r="B1167" i="20"/>
  <c r="B1168" i="20"/>
  <c r="B1169" i="20"/>
  <c r="B1170" i="20"/>
  <c r="B1171" i="20"/>
  <c r="B1172" i="20"/>
  <c r="B1173" i="20"/>
  <c r="B1174" i="20"/>
  <c r="B1175" i="20"/>
  <c r="B1176" i="20"/>
  <c r="B1177" i="20"/>
  <c r="B1178" i="20"/>
  <c r="B1179" i="20"/>
  <c r="B1180" i="20"/>
  <c r="B1181" i="20"/>
  <c r="B1182" i="20"/>
  <c r="B1183" i="20"/>
  <c r="B1184" i="20"/>
  <c r="B1185" i="20"/>
  <c r="B1186" i="20"/>
  <c r="B1187" i="20"/>
  <c r="B1188" i="20"/>
  <c r="B1189" i="20"/>
  <c r="B1190" i="20"/>
  <c r="B1191" i="20"/>
  <c r="B1192" i="20"/>
  <c r="B1193" i="20"/>
  <c r="B1194" i="20"/>
  <c r="B1195" i="20"/>
  <c r="B1196" i="20"/>
  <c r="B1197" i="20"/>
  <c r="B1198" i="20"/>
  <c r="B1199" i="20"/>
  <c r="B1200" i="20"/>
  <c r="B1201" i="20"/>
  <c r="B1202" i="20"/>
  <c r="B1203" i="20"/>
  <c r="B1204" i="20"/>
  <c r="B1205" i="20"/>
  <c r="B1206" i="20"/>
  <c r="B1207" i="20"/>
  <c r="B1208" i="20"/>
  <c r="B1209" i="20"/>
  <c r="B1210" i="20"/>
  <c r="B1211" i="20"/>
  <c r="B1212" i="20"/>
  <c r="B1213" i="20"/>
  <c r="B1214" i="20"/>
  <c r="B1215" i="20"/>
  <c r="B1216" i="20"/>
  <c r="B1217" i="20"/>
  <c r="B1218" i="20"/>
  <c r="B1219" i="20"/>
  <c r="B1220" i="20"/>
  <c r="B1221" i="20"/>
  <c r="B1222" i="20"/>
  <c r="B1223" i="20"/>
  <c r="B1224" i="20"/>
  <c r="B1225" i="20"/>
  <c r="B1226" i="20"/>
  <c r="B1227" i="20"/>
  <c r="B1228" i="20"/>
  <c r="B1229" i="20"/>
  <c r="B1230" i="20"/>
  <c r="B1231" i="20"/>
  <c r="B1232" i="20"/>
  <c r="B1233" i="20"/>
  <c r="B1234" i="20"/>
  <c r="B1235" i="20"/>
  <c r="B1236" i="20"/>
  <c r="B1237" i="20"/>
  <c r="B1238" i="20"/>
  <c r="B1239" i="20"/>
  <c r="B1240" i="20"/>
  <c r="B1241" i="20"/>
  <c r="B1242" i="20"/>
  <c r="B1243" i="20"/>
  <c r="B1244" i="20"/>
  <c r="B1245" i="20"/>
  <c r="B1246" i="20"/>
  <c r="B1247" i="20"/>
  <c r="B1248" i="20"/>
  <c r="B1249" i="20"/>
  <c r="B1250" i="20"/>
  <c r="B1251" i="20"/>
  <c r="B1252" i="20"/>
  <c r="B1253" i="20"/>
  <c r="B1254" i="20"/>
  <c r="B1255" i="20"/>
  <c r="B1256" i="20"/>
  <c r="B1257" i="20"/>
  <c r="B1258" i="20"/>
  <c r="B1259" i="20"/>
  <c r="B1260" i="20"/>
  <c r="B1261" i="20"/>
  <c r="B1262" i="20"/>
  <c r="B1263" i="20"/>
  <c r="B1264" i="20"/>
  <c r="B1265" i="20"/>
  <c r="B1266" i="20"/>
  <c r="B1267" i="20"/>
  <c r="B1268" i="20"/>
  <c r="B1269" i="20"/>
  <c r="B1270" i="20"/>
  <c r="B1271" i="20"/>
  <c r="B1272" i="20"/>
  <c r="B1273" i="20"/>
  <c r="B1274" i="20"/>
  <c r="B1275" i="20"/>
  <c r="B1276" i="20"/>
  <c r="B1277" i="20"/>
  <c r="B1278" i="20"/>
  <c r="B1279" i="20"/>
  <c r="B1280" i="20"/>
  <c r="B1281" i="20"/>
  <c r="B1282" i="20"/>
  <c r="B1283" i="20"/>
  <c r="B1284" i="20"/>
  <c r="B1285" i="20"/>
  <c r="B1286" i="20"/>
  <c r="B1287" i="20"/>
  <c r="B1288" i="20"/>
  <c r="B1289" i="20"/>
  <c r="B1290" i="20"/>
  <c r="B1291" i="20"/>
  <c r="B1292" i="20"/>
  <c r="B1293" i="20"/>
  <c r="B1294" i="20"/>
  <c r="B1295" i="20"/>
  <c r="B1296" i="20"/>
  <c r="B1297" i="20"/>
  <c r="B1298" i="20"/>
  <c r="B1299" i="20"/>
  <c r="B1300" i="20"/>
  <c r="B1301" i="20"/>
  <c r="B1302" i="20"/>
  <c r="B1303" i="20"/>
  <c r="B1304" i="20"/>
  <c r="B1305" i="20"/>
  <c r="B1306" i="20"/>
  <c r="B1307" i="20"/>
  <c r="B1308" i="20"/>
  <c r="B1309" i="20"/>
  <c r="B1310" i="20"/>
  <c r="B1311" i="20"/>
  <c r="B1312" i="20"/>
  <c r="B1313" i="20"/>
  <c r="B1314" i="20"/>
  <c r="B1315" i="20"/>
  <c r="B1316" i="20"/>
  <c r="B1317" i="20"/>
  <c r="B1318" i="20"/>
  <c r="B1319" i="20"/>
  <c r="B1320" i="20"/>
  <c r="B1321" i="20"/>
  <c r="B1322" i="20"/>
  <c r="B1323" i="20"/>
  <c r="B1324" i="20"/>
  <c r="B1325" i="20"/>
  <c r="B1326" i="20"/>
  <c r="B1327" i="20"/>
  <c r="B1328" i="20"/>
  <c r="B1329" i="20"/>
  <c r="B1330" i="20"/>
  <c r="B1331" i="20"/>
  <c r="B1332" i="20"/>
  <c r="B1333" i="20"/>
  <c r="B1334" i="20"/>
  <c r="B1335" i="20"/>
  <c r="B1336" i="20"/>
  <c r="B1337" i="20"/>
  <c r="B1338" i="20"/>
  <c r="B1339" i="20"/>
  <c r="B1340" i="20"/>
  <c r="B1341" i="20"/>
  <c r="B1342" i="20"/>
  <c r="B1343" i="20"/>
  <c r="B1344" i="20"/>
  <c r="B1345" i="20"/>
  <c r="B1346" i="20"/>
  <c r="B1347" i="20"/>
  <c r="B1348" i="20"/>
  <c r="B1349" i="20"/>
  <c r="B1350" i="20"/>
  <c r="B1351" i="20"/>
  <c r="B1352" i="20"/>
  <c r="B1353" i="20"/>
  <c r="B1354" i="20"/>
  <c r="B1355" i="20"/>
  <c r="B1356" i="20"/>
  <c r="B1357" i="20"/>
  <c r="B1358" i="20"/>
  <c r="B1359" i="20"/>
  <c r="B1360" i="20"/>
  <c r="B1361" i="20"/>
  <c r="B1362" i="20"/>
  <c r="B1363" i="20"/>
  <c r="B1364" i="20"/>
  <c r="B1365" i="20"/>
  <c r="B1366" i="20"/>
  <c r="B1367" i="20"/>
  <c r="B1368" i="20"/>
  <c r="B1369" i="20"/>
  <c r="B1370" i="20"/>
  <c r="B1371" i="20"/>
  <c r="B1372" i="20"/>
  <c r="B1373" i="20"/>
  <c r="B1374" i="20"/>
  <c r="B1375" i="20"/>
  <c r="B1376" i="20"/>
  <c r="B1377" i="20"/>
  <c r="B1378" i="20"/>
  <c r="B1379" i="20"/>
  <c r="B1380" i="20"/>
  <c r="B1381" i="20"/>
  <c r="B1382" i="20"/>
  <c r="B1383" i="20"/>
  <c r="B1384" i="20"/>
  <c r="B1385" i="20"/>
  <c r="B1386" i="20"/>
  <c r="B1387" i="20"/>
  <c r="B1388" i="20"/>
  <c r="B1389" i="20"/>
  <c r="B1390" i="20"/>
  <c r="B1391" i="20"/>
  <c r="B1392" i="20"/>
  <c r="B1393" i="20"/>
  <c r="B1394" i="20"/>
  <c r="B1395" i="20"/>
  <c r="B1396" i="20"/>
  <c r="B1397" i="20"/>
  <c r="B1398" i="20"/>
  <c r="B1399" i="20"/>
  <c r="B1400" i="20"/>
  <c r="B1401" i="20"/>
  <c r="B1402" i="20"/>
  <c r="B1403" i="20"/>
  <c r="B1404" i="20"/>
  <c r="B1405" i="20"/>
  <c r="B1406" i="20"/>
  <c r="B1407" i="20"/>
  <c r="B1408" i="20"/>
  <c r="B1409" i="20"/>
  <c r="B1410" i="20"/>
  <c r="B1411" i="20"/>
  <c r="B1412" i="20"/>
  <c r="B1413" i="20"/>
  <c r="B1414" i="20"/>
  <c r="B1415" i="20"/>
  <c r="B1416" i="20"/>
  <c r="B1417" i="20"/>
  <c r="B1418" i="20"/>
  <c r="B1419" i="20"/>
  <c r="B1420" i="20"/>
  <c r="B1421" i="20"/>
  <c r="B1422" i="20"/>
  <c r="B1423" i="20"/>
  <c r="B1424" i="20"/>
  <c r="B1425" i="20"/>
  <c r="B1426" i="20"/>
  <c r="B1427" i="20"/>
  <c r="B1428" i="20"/>
  <c r="B1429" i="20"/>
  <c r="B1430" i="20"/>
  <c r="B1431" i="20"/>
  <c r="B1432" i="20"/>
  <c r="B1433" i="20"/>
  <c r="B1434" i="20"/>
  <c r="B1435" i="20"/>
  <c r="B1436" i="20"/>
  <c r="B1437" i="20"/>
  <c r="B1438" i="20"/>
  <c r="B1439" i="20"/>
  <c r="B1440" i="20"/>
  <c r="B1441" i="20"/>
  <c r="B1442" i="20"/>
  <c r="B1443" i="20"/>
  <c r="B1444" i="20"/>
  <c r="B1445" i="20"/>
  <c r="B1446" i="20"/>
  <c r="B1447" i="20"/>
  <c r="B1448" i="20"/>
  <c r="B1449" i="20"/>
  <c r="B1450" i="20"/>
  <c r="B1451" i="20"/>
  <c r="B1452" i="20"/>
  <c r="B1453" i="20"/>
  <c r="B1454" i="20"/>
  <c r="B1455" i="20"/>
  <c r="B1456" i="20"/>
  <c r="B1457" i="20"/>
  <c r="B1458" i="20"/>
  <c r="B1459" i="20"/>
  <c r="B1460" i="20"/>
  <c r="B1461" i="20"/>
  <c r="B1462" i="20"/>
  <c r="B1463" i="20"/>
  <c r="B1464" i="20"/>
  <c r="B1465" i="20"/>
  <c r="B1466" i="20"/>
  <c r="B1467" i="20"/>
  <c r="B1468" i="20"/>
  <c r="B1469" i="20"/>
  <c r="B1470" i="20"/>
  <c r="B1471" i="20"/>
  <c r="B1472" i="20"/>
  <c r="B1473" i="20"/>
  <c r="B1474" i="20"/>
  <c r="B1475" i="20"/>
  <c r="B1476" i="20"/>
  <c r="B1477" i="20"/>
  <c r="B1478" i="20"/>
  <c r="B1479" i="20"/>
  <c r="B1480" i="20"/>
  <c r="B1481" i="20"/>
  <c r="B1482" i="20"/>
  <c r="B1483" i="20"/>
  <c r="B1484" i="20"/>
  <c r="B1485" i="20"/>
  <c r="B1486" i="20"/>
  <c r="B1487" i="20"/>
  <c r="B1488" i="20"/>
  <c r="B1489" i="20"/>
  <c r="B1490" i="20"/>
  <c r="B1491" i="20"/>
  <c r="B1492" i="20"/>
  <c r="B1493" i="20"/>
  <c r="B1494" i="20"/>
  <c r="B1495" i="20"/>
  <c r="B1496" i="20"/>
  <c r="B1497" i="20"/>
  <c r="B1498" i="20"/>
  <c r="B1499" i="20"/>
  <c r="B1500" i="20"/>
  <c r="B1501" i="20"/>
  <c r="B1502" i="20"/>
  <c r="B1503" i="20"/>
  <c r="B1504" i="20"/>
  <c r="B1505" i="20"/>
  <c r="B1506" i="20"/>
  <c r="B1507" i="20"/>
  <c r="B1508" i="20"/>
  <c r="B1509" i="20"/>
  <c r="B1510" i="20"/>
  <c r="B1511" i="20"/>
  <c r="B1512" i="20"/>
  <c r="B1513" i="20"/>
  <c r="B1514" i="20"/>
  <c r="B1515" i="20"/>
  <c r="B1516" i="20"/>
  <c r="B1517" i="20"/>
  <c r="B1518" i="20"/>
  <c r="B1519" i="20"/>
  <c r="B1520" i="20"/>
  <c r="B1521" i="20"/>
  <c r="B1522" i="20"/>
  <c r="B1523" i="20"/>
  <c r="B1524" i="20"/>
  <c r="B1525" i="20"/>
  <c r="B1526" i="20"/>
  <c r="B1527" i="20"/>
  <c r="B1528" i="20"/>
  <c r="B1529" i="20"/>
  <c r="B1530" i="20"/>
  <c r="B1531" i="20"/>
  <c r="B1532" i="20"/>
  <c r="B1533" i="20"/>
  <c r="B1534" i="20"/>
  <c r="B1535" i="20"/>
  <c r="B1536" i="20"/>
  <c r="B1537" i="20"/>
  <c r="B1538" i="20"/>
  <c r="B1539" i="20"/>
  <c r="B1540" i="20"/>
  <c r="B1541" i="20"/>
  <c r="B1542" i="20"/>
  <c r="B1543" i="20"/>
  <c r="B1544" i="20"/>
  <c r="B1545" i="20"/>
  <c r="B1546" i="20"/>
  <c r="B1547" i="20"/>
  <c r="B1548" i="20"/>
  <c r="B1549" i="20"/>
  <c r="B1550" i="20"/>
  <c r="B1551" i="20"/>
  <c r="B1552" i="20"/>
  <c r="B1553" i="20"/>
  <c r="B1554" i="20"/>
  <c r="B1555" i="20"/>
  <c r="B1556" i="20"/>
  <c r="B1557" i="20"/>
  <c r="B1558" i="20"/>
  <c r="B1559" i="20"/>
  <c r="B1560" i="20"/>
  <c r="B1561" i="20"/>
  <c r="B1562" i="20"/>
  <c r="B1563" i="20"/>
  <c r="B1564" i="20"/>
  <c r="B1565" i="20"/>
  <c r="B1566" i="20"/>
  <c r="B1567" i="20"/>
  <c r="B1568" i="20"/>
  <c r="B1569" i="20"/>
  <c r="B1570" i="20"/>
  <c r="B1571" i="20"/>
  <c r="B1572" i="20"/>
  <c r="B1573" i="20"/>
  <c r="B1574" i="20"/>
  <c r="B1575" i="20"/>
  <c r="B1576" i="20"/>
  <c r="B1577" i="20"/>
  <c r="B1578" i="20"/>
  <c r="B1579" i="20"/>
  <c r="B1580" i="20"/>
  <c r="B1581" i="20"/>
  <c r="B1582" i="20"/>
  <c r="B1583" i="20"/>
  <c r="B1584" i="20"/>
  <c r="B1585" i="20"/>
  <c r="B1586" i="20"/>
  <c r="B1587" i="20"/>
  <c r="B1588" i="20"/>
  <c r="B1589" i="20"/>
  <c r="B1590" i="20"/>
  <c r="B1591" i="20"/>
  <c r="B1592" i="20"/>
  <c r="B1593" i="20"/>
  <c r="B1594" i="20"/>
  <c r="B1595" i="20"/>
  <c r="B1596" i="20"/>
  <c r="B1597" i="20"/>
  <c r="B1598" i="20"/>
  <c r="B1599" i="20"/>
  <c r="B1600" i="20"/>
  <c r="B1601" i="20"/>
  <c r="B1602" i="20"/>
  <c r="B1603" i="20"/>
  <c r="B1604" i="20"/>
  <c r="B1605" i="20"/>
  <c r="B1606" i="20"/>
  <c r="B1607" i="20"/>
  <c r="B1608" i="20"/>
  <c r="B1609" i="20"/>
  <c r="B1610" i="20"/>
  <c r="B1611" i="20"/>
  <c r="B1612" i="20"/>
  <c r="B1613" i="20"/>
  <c r="B1614" i="20"/>
  <c r="B1615" i="20"/>
  <c r="B1616" i="20"/>
  <c r="B1617" i="20"/>
  <c r="B1618" i="20"/>
  <c r="B1619" i="20"/>
  <c r="B1620" i="20"/>
  <c r="B1621" i="20"/>
  <c r="B1622" i="20"/>
  <c r="B1623" i="20"/>
  <c r="B1624" i="20"/>
  <c r="B1625" i="20"/>
  <c r="B1626" i="20"/>
  <c r="B1627" i="20"/>
  <c r="B1628" i="20"/>
  <c r="B1629" i="20"/>
  <c r="B1630" i="20"/>
  <c r="B1631" i="20"/>
  <c r="B1632" i="20"/>
  <c r="B1633" i="20"/>
  <c r="B1634" i="20"/>
  <c r="B1635" i="20"/>
  <c r="B1636" i="20"/>
  <c r="B1637" i="20"/>
  <c r="B1638" i="20"/>
  <c r="B1639" i="20"/>
  <c r="B1640" i="20"/>
  <c r="B1641" i="20"/>
  <c r="B1642" i="20"/>
  <c r="B1643" i="20"/>
  <c r="B1644" i="20"/>
  <c r="B1645" i="20"/>
  <c r="B1646" i="20"/>
  <c r="B1647" i="20"/>
  <c r="B1648" i="20"/>
  <c r="B1649" i="20"/>
  <c r="B1650" i="20"/>
  <c r="B1651" i="20"/>
  <c r="B1652" i="20"/>
  <c r="B1653" i="20"/>
  <c r="B1654" i="20"/>
  <c r="B1655" i="20"/>
  <c r="B1656" i="20"/>
  <c r="B1657" i="20"/>
  <c r="B1658" i="20"/>
  <c r="B1659" i="20"/>
  <c r="B1660" i="20"/>
  <c r="B1661" i="20"/>
  <c r="B1662" i="20"/>
  <c r="B1663" i="20"/>
  <c r="B1664" i="20"/>
  <c r="B1665" i="20"/>
  <c r="B1666" i="20"/>
  <c r="B1667" i="20"/>
  <c r="B1668" i="20"/>
  <c r="B1669" i="20"/>
  <c r="B1670" i="20"/>
  <c r="B1671" i="20"/>
  <c r="B1672" i="20"/>
  <c r="B1673" i="20"/>
  <c r="B1674" i="20"/>
  <c r="B1675" i="20"/>
  <c r="B1676" i="20"/>
  <c r="B1677" i="20"/>
  <c r="B1678" i="20"/>
  <c r="B1679" i="20"/>
  <c r="B1680" i="20"/>
  <c r="B1681" i="20"/>
  <c r="B1682" i="20"/>
  <c r="B1683" i="20"/>
  <c r="B1684" i="20"/>
  <c r="B1685" i="20"/>
  <c r="B1686" i="20"/>
  <c r="B1687" i="20"/>
  <c r="B1688" i="20"/>
  <c r="B1689" i="20"/>
  <c r="B1690" i="20"/>
  <c r="B1691" i="20"/>
  <c r="B1692" i="20"/>
  <c r="B1693" i="20"/>
  <c r="B1694" i="20"/>
  <c r="B1695" i="20"/>
  <c r="B1696" i="20"/>
  <c r="B1697" i="20"/>
  <c r="B1698" i="20"/>
  <c r="B1699" i="20"/>
  <c r="B1700" i="20"/>
  <c r="B1701" i="20"/>
  <c r="B1702" i="20"/>
  <c r="B1703" i="20"/>
  <c r="B1704" i="20"/>
  <c r="B1705" i="20"/>
  <c r="B1706" i="20"/>
  <c r="B1707" i="20"/>
  <c r="B1708" i="20"/>
  <c r="B1709" i="20"/>
  <c r="B1710" i="20"/>
  <c r="B1711" i="20"/>
  <c r="B1712" i="20"/>
  <c r="B1713" i="20"/>
  <c r="B1714" i="20"/>
  <c r="B1715" i="20"/>
  <c r="B1716" i="20"/>
  <c r="B1717" i="20"/>
  <c r="B1718" i="20"/>
  <c r="B1719" i="20"/>
  <c r="B1720" i="20"/>
  <c r="B1721" i="20"/>
  <c r="B1722" i="20"/>
  <c r="B1723" i="20"/>
  <c r="B1724" i="20"/>
  <c r="B1725" i="20"/>
  <c r="B1726" i="20"/>
  <c r="B1727" i="20"/>
  <c r="B1728" i="20"/>
  <c r="B1729" i="20"/>
  <c r="B1730" i="20"/>
  <c r="B1731" i="20"/>
  <c r="B1732" i="20"/>
  <c r="B1733" i="20"/>
  <c r="B1734" i="20"/>
  <c r="B1735" i="20"/>
  <c r="B1736" i="20"/>
  <c r="B1737" i="20"/>
  <c r="B1738" i="20"/>
  <c r="B1739" i="20"/>
  <c r="B1740" i="20"/>
  <c r="B1741" i="20"/>
  <c r="B1742" i="20"/>
  <c r="B1743" i="20"/>
  <c r="B1744" i="20"/>
  <c r="B1745" i="20"/>
  <c r="B1746" i="20"/>
  <c r="B1747" i="20"/>
  <c r="B1748" i="20"/>
  <c r="B1749" i="20"/>
  <c r="B1750" i="20"/>
  <c r="B1751" i="20"/>
  <c r="B1752" i="20"/>
  <c r="B1753" i="20"/>
  <c r="B1754" i="20"/>
  <c r="B1755" i="20"/>
  <c r="B1756" i="20"/>
  <c r="B1757" i="20"/>
  <c r="B1758" i="20"/>
  <c r="B1759" i="20"/>
  <c r="B1760" i="20"/>
  <c r="B1761" i="20"/>
  <c r="B1762" i="20"/>
  <c r="B1763" i="20"/>
  <c r="B1764" i="20"/>
  <c r="B1765" i="20"/>
  <c r="B1766" i="20"/>
  <c r="B1767" i="20"/>
  <c r="B1768" i="20"/>
  <c r="B1769" i="20"/>
  <c r="B1770" i="20"/>
  <c r="B1771" i="20"/>
  <c r="B1772" i="20"/>
  <c r="B1773" i="20"/>
  <c r="B1774" i="20"/>
  <c r="B1775" i="20"/>
  <c r="B1776" i="20"/>
  <c r="B1777" i="20"/>
  <c r="B1778" i="20"/>
  <c r="B1779" i="20"/>
  <c r="B1780" i="20"/>
  <c r="B1781" i="20"/>
  <c r="B1782" i="20"/>
  <c r="B1783" i="20"/>
  <c r="B1784" i="20"/>
  <c r="B1785" i="20"/>
  <c r="B1786" i="20"/>
  <c r="B1787" i="20"/>
  <c r="B1788" i="20"/>
  <c r="B1789" i="20"/>
  <c r="B1790" i="20"/>
  <c r="B1791" i="20"/>
  <c r="B1792" i="20"/>
  <c r="B1793" i="20"/>
  <c r="B1794" i="20"/>
  <c r="B1795" i="20"/>
  <c r="B1796" i="20"/>
  <c r="B1797" i="20"/>
  <c r="B1798" i="20"/>
  <c r="B1799" i="20"/>
  <c r="B1800" i="20"/>
  <c r="B1801" i="20"/>
  <c r="B1802" i="20"/>
  <c r="B1803" i="20"/>
  <c r="B1804" i="20"/>
  <c r="B1805" i="20"/>
  <c r="B1806" i="20"/>
  <c r="B1807" i="20"/>
  <c r="B1808" i="20"/>
  <c r="B1809" i="20"/>
  <c r="B1810" i="20"/>
  <c r="B1811" i="20"/>
  <c r="B1812" i="20"/>
  <c r="B1813" i="20"/>
  <c r="B1814" i="20"/>
  <c r="B1815" i="20"/>
  <c r="B1816" i="20"/>
  <c r="B1817" i="20"/>
  <c r="B1818" i="20"/>
  <c r="B1819" i="20"/>
  <c r="B1820" i="20"/>
  <c r="B1821" i="20"/>
  <c r="B1822" i="20"/>
  <c r="B1823" i="20"/>
  <c r="B1824" i="20"/>
  <c r="B1825" i="20"/>
  <c r="B1826" i="20"/>
  <c r="B1827" i="20"/>
  <c r="B1828" i="20"/>
  <c r="B1829" i="20"/>
  <c r="B1830" i="20"/>
  <c r="B1831" i="20"/>
  <c r="B1832" i="20"/>
  <c r="B1833" i="20"/>
  <c r="B1834" i="20"/>
  <c r="B1835" i="20"/>
  <c r="B1836" i="20"/>
  <c r="B1837" i="20"/>
  <c r="B1838" i="20"/>
  <c r="B1839" i="20"/>
  <c r="B1840" i="20"/>
  <c r="B1841" i="20"/>
  <c r="B1842" i="20"/>
  <c r="B1843" i="20"/>
  <c r="B1844" i="20"/>
  <c r="B1845" i="20"/>
  <c r="B1846" i="20"/>
  <c r="B1847" i="20"/>
  <c r="B1848" i="20"/>
  <c r="B1849" i="20"/>
  <c r="B1850" i="20"/>
  <c r="B1851" i="20"/>
  <c r="B1852" i="20"/>
  <c r="B1853" i="20"/>
  <c r="B1854" i="20"/>
  <c r="B1855" i="20"/>
  <c r="B1856" i="20"/>
  <c r="B1857" i="20"/>
  <c r="B1858" i="20"/>
  <c r="B1859" i="20"/>
  <c r="B1860" i="20"/>
  <c r="B1861" i="20"/>
  <c r="B1862" i="20"/>
  <c r="B1863" i="20"/>
  <c r="B1864" i="20"/>
  <c r="B1865" i="20"/>
  <c r="B1866" i="20"/>
  <c r="B1867" i="20"/>
  <c r="B1868" i="20"/>
  <c r="B1869" i="20"/>
  <c r="B1870" i="20"/>
  <c r="B1871" i="20"/>
  <c r="B1872" i="20"/>
  <c r="B1873" i="20"/>
  <c r="B1874" i="20"/>
  <c r="B1875" i="20"/>
  <c r="B1876" i="20"/>
  <c r="B1877" i="20"/>
  <c r="B1878" i="20"/>
  <c r="B1879" i="20"/>
  <c r="B1880" i="20"/>
  <c r="B1881" i="20"/>
  <c r="B1882" i="20"/>
  <c r="B1883" i="20"/>
  <c r="B1884" i="20"/>
  <c r="B1885" i="20"/>
  <c r="B1886" i="20"/>
  <c r="B1887" i="20"/>
  <c r="B1888" i="20"/>
  <c r="B1889" i="20"/>
  <c r="B1890" i="20"/>
  <c r="B1891" i="20"/>
  <c r="B1892" i="20"/>
  <c r="B1893" i="20"/>
  <c r="B1894" i="20"/>
  <c r="B1895" i="20"/>
  <c r="B1896" i="20"/>
  <c r="B1897" i="20"/>
  <c r="B1898" i="20"/>
  <c r="B1899" i="20"/>
  <c r="B1900" i="20"/>
  <c r="B1901" i="20"/>
  <c r="B1902" i="20"/>
  <c r="B1903" i="20"/>
  <c r="B1904" i="20"/>
  <c r="B1905" i="20"/>
  <c r="B1906" i="20"/>
  <c r="B1907" i="20"/>
  <c r="B1908" i="20"/>
  <c r="B1909" i="20"/>
  <c r="B1910" i="20"/>
  <c r="B1911" i="20"/>
  <c r="B1912" i="20"/>
  <c r="B1913" i="20"/>
  <c r="B1914" i="20"/>
  <c r="B1915" i="20"/>
  <c r="B1916" i="20"/>
  <c r="B1917" i="20"/>
  <c r="B1918" i="20"/>
  <c r="B1919" i="20"/>
  <c r="B1920" i="20"/>
  <c r="B1921" i="20"/>
  <c r="B1922" i="20"/>
  <c r="B1923" i="20"/>
  <c r="B1924" i="20"/>
  <c r="B1925" i="20"/>
  <c r="B1926" i="20"/>
  <c r="B1927" i="20"/>
  <c r="B1928" i="20"/>
  <c r="B1929" i="20"/>
  <c r="B1930" i="20"/>
  <c r="B1931" i="20"/>
  <c r="B1932" i="20"/>
  <c r="B1933" i="20"/>
  <c r="B1934" i="20"/>
  <c r="B1935" i="20"/>
  <c r="B1936" i="20"/>
  <c r="B1937" i="20"/>
  <c r="B1938" i="20"/>
  <c r="B1939" i="20"/>
  <c r="B1940" i="20"/>
  <c r="B1941" i="20"/>
  <c r="B1942" i="20"/>
  <c r="B1943" i="20"/>
  <c r="B1944" i="20"/>
  <c r="B1945" i="20"/>
  <c r="B1946" i="20"/>
  <c r="B1947" i="20"/>
  <c r="B1948" i="20"/>
  <c r="B1949" i="20"/>
  <c r="B1950" i="20"/>
  <c r="B1951" i="20"/>
  <c r="B1952" i="20"/>
  <c r="B1953" i="20"/>
  <c r="B1954" i="20"/>
  <c r="B1955" i="20"/>
  <c r="B1956" i="20"/>
  <c r="B1957" i="20"/>
  <c r="B1958" i="20"/>
  <c r="B1959" i="20"/>
  <c r="B1960" i="20"/>
  <c r="B1961" i="20"/>
  <c r="B1962" i="20"/>
  <c r="B1963" i="20"/>
  <c r="B1964" i="20"/>
  <c r="B1965" i="20"/>
  <c r="B1966" i="20"/>
  <c r="B1967" i="20"/>
  <c r="B1968" i="20"/>
  <c r="B1969" i="20"/>
  <c r="B1970" i="20"/>
  <c r="B1971" i="20"/>
  <c r="B1972" i="20"/>
  <c r="B1973" i="20"/>
  <c r="B1974" i="20"/>
  <c r="B1975" i="20"/>
  <c r="B1976" i="20"/>
  <c r="B1977" i="20"/>
  <c r="B1978" i="20"/>
  <c r="B1979" i="20"/>
  <c r="B1980" i="20"/>
  <c r="B1981" i="20"/>
  <c r="B1982" i="20"/>
  <c r="B1983" i="20"/>
  <c r="B1984" i="20"/>
  <c r="B1985" i="20"/>
  <c r="B1986" i="20"/>
  <c r="B1987" i="20"/>
  <c r="B1988" i="20"/>
  <c r="B1989" i="20"/>
  <c r="B1990" i="20"/>
  <c r="B1991" i="20"/>
  <c r="B1992" i="20"/>
  <c r="B1993" i="20"/>
  <c r="B1994" i="20"/>
  <c r="B1995" i="20"/>
  <c r="B1996" i="20"/>
  <c r="B1997" i="20"/>
  <c r="B1998" i="20"/>
  <c r="B1999" i="20"/>
  <c r="B2000" i="20"/>
  <c r="B2001" i="20"/>
  <c r="B2002" i="20"/>
  <c r="B2003" i="20"/>
  <c r="B2004" i="20"/>
  <c r="B2005" i="20"/>
  <c r="B2006" i="20"/>
  <c r="B2007" i="20"/>
  <c r="B2008" i="20"/>
  <c r="B2009" i="20"/>
  <c r="B2010" i="20"/>
  <c r="B2011" i="20"/>
  <c r="B2012" i="20"/>
  <c r="B2013" i="20"/>
  <c r="B2014" i="20"/>
  <c r="B2015" i="20"/>
  <c r="B2016" i="20"/>
  <c r="B2017" i="20"/>
  <c r="B2018" i="20"/>
  <c r="B2019" i="20"/>
  <c r="B2020" i="20"/>
  <c r="B2021" i="20"/>
  <c r="B2022" i="20"/>
  <c r="B2023" i="20"/>
  <c r="B2024" i="20"/>
  <c r="B2025" i="20"/>
  <c r="B2026" i="20"/>
  <c r="B2027" i="20"/>
  <c r="B2028" i="20"/>
  <c r="B2029" i="20"/>
  <c r="B2030" i="20"/>
  <c r="B2031" i="20"/>
  <c r="B2032" i="20"/>
  <c r="B2033" i="20"/>
  <c r="B2034" i="20"/>
  <c r="B2035" i="20"/>
  <c r="B2036" i="20"/>
  <c r="B2037" i="20"/>
  <c r="B2038" i="20"/>
  <c r="B2039" i="20"/>
  <c r="B2040" i="20"/>
  <c r="B2041" i="20"/>
  <c r="B2042" i="20"/>
  <c r="B2043" i="20"/>
  <c r="B2044" i="20"/>
  <c r="B2045" i="20"/>
  <c r="B2046" i="20"/>
  <c r="B2047" i="20"/>
  <c r="B2048" i="20"/>
  <c r="B2049" i="20"/>
  <c r="B2050" i="20"/>
  <c r="B2051" i="20"/>
  <c r="B2052" i="20"/>
  <c r="B2053" i="20"/>
  <c r="B2054" i="20"/>
  <c r="B2055" i="20"/>
  <c r="B2056" i="20"/>
  <c r="B2057" i="20"/>
  <c r="B2058" i="20"/>
  <c r="B2059" i="20"/>
  <c r="B2060" i="20"/>
  <c r="B2061" i="20"/>
  <c r="B2062" i="20"/>
  <c r="B2063" i="20"/>
  <c r="B2064" i="20"/>
  <c r="B2065" i="20"/>
  <c r="B2066" i="20"/>
  <c r="B2067" i="20"/>
  <c r="B2068" i="20"/>
  <c r="B2069" i="20"/>
  <c r="B2070" i="20"/>
  <c r="B2071" i="20"/>
  <c r="B2072" i="20"/>
  <c r="B2073" i="20"/>
  <c r="B2074" i="20"/>
  <c r="B2075" i="20"/>
  <c r="B2076" i="20"/>
  <c r="B2077" i="20"/>
  <c r="B2078" i="20"/>
  <c r="B2079" i="20"/>
  <c r="B2080" i="20"/>
  <c r="B2081" i="20"/>
  <c r="B2082" i="20"/>
  <c r="B2083" i="20"/>
  <c r="B2084" i="20"/>
  <c r="B2085" i="20"/>
  <c r="B2086" i="20"/>
  <c r="B2087" i="20"/>
  <c r="B2088" i="20"/>
  <c r="B2089" i="20"/>
  <c r="B2090" i="20"/>
  <c r="B2091" i="20"/>
  <c r="B2092" i="20"/>
  <c r="B2093" i="20"/>
  <c r="B2094" i="20"/>
  <c r="B2095" i="20"/>
  <c r="B2096" i="20"/>
  <c r="B2097" i="20"/>
  <c r="B2098" i="20"/>
  <c r="B2099" i="20"/>
  <c r="B2100" i="20"/>
  <c r="B2101" i="20"/>
  <c r="B2102" i="20"/>
  <c r="B2103" i="20"/>
  <c r="B2104" i="20"/>
  <c r="B2105" i="20"/>
  <c r="B2106" i="20"/>
  <c r="B2107" i="20"/>
  <c r="B2108" i="20"/>
  <c r="B2109" i="20"/>
  <c r="B2110" i="20"/>
  <c r="B2111" i="20"/>
  <c r="B2112" i="20"/>
  <c r="B2113" i="20"/>
  <c r="B2114" i="20"/>
  <c r="B2115" i="20"/>
  <c r="B2116" i="20"/>
  <c r="B2117" i="20"/>
  <c r="B2118" i="20"/>
  <c r="B2119" i="20"/>
  <c r="B2120" i="20"/>
  <c r="B2121" i="20"/>
  <c r="B2122" i="20"/>
  <c r="B2123" i="20"/>
  <c r="B2124" i="20"/>
  <c r="B2125" i="20"/>
  <c r="B2126" i="20"/>
  <c r="B2127" i="20"/>
  <c r="B2128" i="20"/>
  <c r="B2129" i="20"/>
  <c r="B2130" i="20"/>
  <c r="B2131" i="20"/>
  <c r="B2132" i="20"/>
  <c r="B2133" i="20"/>
  <c r="B2134" i="20"/>
  <c r="B2135" i="20"/>
  <c r="B2136" i="20"/>
  <c r="B2137" i="20"/>
  <c r="B2138" i="20"/>
  <c r="B2139" i="20"/>
  <c r="B2140" i="20"/>
  <c r="B2141" i="20"/>
  <c r="B2142" i="20"/>
  <c r="B2143" i="20"/>
  <c r="B2144" i="20"/>
  <c r="B2145" i="20"/>
  <c r="B2146" i="20"/>
  <c r="B2147" i="20"/>
  <c r="B2148" i="20"/>
  <c r="B2149" i="20"/>
  <c r="B2150" i="20"/>
  <c r="B2151" i="20"/>
  <c r="B2152" i="20"/>
  <c r="B2153" i="20"/>
  <c r="B2154" i="20"/>
  <c r="B2155" i="20"/>
  <c r="B2156" i="20"/>
  <c r="B2157" i="20"/>
  <c r="B2158" i="20"/>
  <c r="B2159" i="20"/>
  <c r="B2160" i="20"/>
  <c r="B2161" i="20"/>
  <c r="B2162" i="20"/>
  <c r="B2163" i="20"/>
  <c r="B2164" i="20"/>
  <c r="B2165" i="20"/>
  <c r="B2166" i="20"/>
  <c r="B2167" i="20"/>
  <c r="B2168" i="20"/>
  <c r="B2169" i="20"/>
  <c r="B2170" i="20"/>
  <c r="B2171" i="20"/>
  <c r="B2172" i="20"/>
  <c r="B2173" i="20"/>
  <c r="B2174" i="20"/>
  <c r="B2175" i="20"/>
  <c r="B2176" i="20"/>
  <c r="B2177" i="20"/>
  <c r="B2178" i="20"/>
  <c r="B2179" i="20"/>
  <c r="B2180" i="20"/>
  <c r="B2181" i="20"/>
  <c r="B2182" i="20"/>
  <c r="B2183" i="20"/>
  <c r="B2184" i="20"/>
  <c r="B2185" i="20"/>
  <c r="B2186" i="20"/>
  <c r="B2187" i="20"/>
  <c r="B2188" i="20"/>
  <c r="B2189" i="20"/>
  <c r="B2190" i="20"/>
  <c r="B2191" i="20"/>
  <c r="B2192" i="20"/>
  <c r="B2193" i="20"/>
  <c r="B2194" i="20"/>
  <c r="B2195" i="20"/>
  <c r="B2196" i="20"/>
  <c r="B2197" i="20"/>
  <c r="B2198" i="20"/>
  <c r="B2199" i="20"/>
  <c r="B2200" i="20"/>
  <c r="B2201" i="20"/>
  <c r="B2202" i="20"/>
  <c r="B2203" i="20"/>
  <c r="B2204" i="20"/>
  <c r="B2205" i="20"/>
  <c r="B2206" i="20"/>
  <c r="B2207" i="20"/>
  <c r="B2208" i="20"/>
  <c r="B2209" i="20"/>
  <c r="B2210" i="20"/>
  <c r="B2211" i="20"/>
  <c r="B2212" i="20"/>
  <c r="B2213" i="20"/>
  <c r="B2214" i="20"/>
  <c r="B2215" i="20"/>
  <c r="B2216" i="20"/>
  <c r="B2217" i="20"/>
  <c r="B2218" i="20"/>
  <c r="B2219" i="20"/>
  <c r="B2220" i="20"/>
  <c r="B2221" i="20"/>
  <c r="B2222" i="20"/>
  <c r="B2223" i="20"/>
  <c r="B2224" i="20"/>
  <c r="B2225" i="20"/>
  <c r="B2226" i="20"/>
  <c r="B2227" i="20"/>
  <c r="B2228" i="20"/>
  <c r="B2229" i="20"/>
  <c r="B2230" i="20"/>
  <c r="B2231" i="20"/>
  <c r="B2232" i="20"/>
  <c r="B2233" i="20"/>
  <c r="B2234" i="20"/>
  <c r="B2235" i="20"/>
  <c r="B2236" i="20"/>
  <c r="B2237" i="20"/>
  <c r="B2238" i="20"/>
  <c r="B2239" i="20"/>
  <c r="B2240" i="20"/>
  <c r="B2241" i="20"/>
  <c r="B2242" i="20"/>
  <c r="B2243" i="20"/>
  <c r="B2244" i="20"/>
  <c r="B2245" i="20"/>
  <c r="B2246" i="20"/>
  <c r="B2247" i="20"/>
  <c r="B2248" i="20"/>
  <c r="B2249" i="20"/>
  <c r="B2250" i="20"/>
  <c r="B2251" i="20"/>
  <c r="B2252" i="20"/>
  <c r="B2253" i="20"/>
  <c r="B2254" i="20"/>
  <c r="B2255" i="20"/>
  <c r="B2256" i="20"/>
  <c r="B2257" i="20"/>
  <c r="B2258" i="20"/>
  <c r="B2259" i="20"/>
  <c r="B2260" i="20"/>
  <c r="B2261" i="20"/>
  <c r="B2262" i="20"/>
  <c r="B2263" i="20"/>
  <c r="B2264" i="20"/>
  <c r="B2265" i="20"/>
  <c r="B2266" i="20"/>
  <c r="B2267" i="20"/>
  <c r="B2268" i="20"/>
  <c r="B2269" i="20"/>
  <c r="B2270" i="20"/>
  <c r="B2271" i="20"/>
  <c r="B2272" i="20"/>
  <c r="B2273" i="20"/>
  <c r="B2274" i="20"/>
  <c r="B2275" i="20"/>
  <c r="B2276" i="20"/>
  <c r="B2277" i="20"/>
  <c r="B2278" i="20"/>
  <c r="B2279" i="20"/>
  <c r="B2280" i="20"/>
  <c r="B2281" i="20"/>
  <c r="B2282" i="20"/>
  <c r="B2283" i="20"/>
  <c r="B2284" i="20"/>
  <c r="B2285" i="20"/>
  <c r="B2286" i="20"/>
  <c r="B2287" i="20"/>
  <c r="B2288" i="20"/>
  <c r="B2289" i="20"/>
  <c r="B2290" i="20"/>
  <c r="B2291" i="20"/>
  <c r="B2292" i="20"/>
  <c r="B2293" i="20"/>
  <c r="B2294" i="20"/>
  <c r="B2295" i="20"/>
  <c r="B2296" i="20"/>
  <c r="B2297" i="20"/>
  <c r="B2298" i="20"/>
  <c r="B2299" i="20"/>
  <c r="B2300" i="20"/>
  <c r="B2301" i="20"/>
  <c r="B2302" i="20"/>
  <c r="B2303" i="20"/>
  <c r="B2304" i="20"/>
  <c r="B2305" i="20"/>
  <c r="B2306" i="20"/>
  <c r="B2307" i="20"/>
  <c r="B2308" i="20"/>
  <c r="B2309" i="20"/>
  <c r="B2310" i="20"/>
  <c r="B2311" i="20"/>
  <c r="B2312" i="20"/>
  <c r="B2313" i="20"/>
  <c r="B2314" i="20"/>
  <c r="B2315" i="20"/>
  <c r="B2316" i="20"/>
  <c r="B2317" i="20"/>
  <c r="B2318" i="20"/>
  <c r="B2319" i="20"/>
  <c r="B2320" i="20"/>
  <c r="B2321" i="20"/>
  <c r="B2322" i="20"/>
  <c r="B2323" i="20"/>
  <c r="B2324" i="20"/>
  <c r="B2325" i="20"/>
  <c r="B2326" i="20"/>
  <c r="B2327" i="20"/>
  <c r="B2328" i="20"/>
  <c r="B2329" i="20"/>
  <c r="B2330" i="20"/>
  <c r="B2331" i="20"/>
  <c r="B2332" i="20"/>
  <c r="B2333" i="20"/>
  <c r="B2334" i="20"/>
  <c r="B2335" i="20"/>
  <c r="B2336" i="20"/>
  <c r="B2337" i="20"/>
  <c r="B2338" i="20"/>
  <c r="B2339" i="20"/>
  <c r="B2340" i="20"/>
  <c r="B2341" i="20"/>
  <c r="B2342" i="20"/>
  <c r="B2343" i="20"/>
  <c r="B2344" i="20"/>
  <c r="B2345" i="20"/>
  <c r="B2346" i="20"/>
  <c r="B2347" i="20"/>
  <c r="B2348" i="20"/>
  <c r="B2349" i="20"/>
  <c r="B2350" i="20"/>
  <c r="B2351" i="20"/>
  <c r="B2352" i="20"/>
  <c r="B2353" i="20"/>
  <c r="B2354" i="20"/>
  <c r="B2355" i="20"/>
  <c r="B2356" i="20"/>
  <c r="B2357" i="20"/>
  <c r="B2358" i="20"/>
  <c r="B2359" i="20"/>
  <c r="B2360" i="20"/>
  <c r="B2361" i="20"/>
  <c r="B2362" i="20"/>
  <c r="B2363" i="20"/>
  <c r="B2364" i="20"/>
  <c r="B2365" i="20"/>
  <c r="B2366" i="20"/>
  <c r="B2367" i="20"/>
  <c r="B2368" i="20"/>
  <c r="B2369" i="20"/>
  <c r="B2370" i="20"/>
  <c r="B2371" i="20"/>
  <c r="B2372" i="20"/>
  <c r="B2373" i="20"/>
  <c r="B2374" i="20"/>
  <c r="B2375" i="20"/>
  <c r="B2376" i="20"/>
  <c r="B2377" i="20"/>
  <c r="B2378" i="20"/>
  <c r="B2379" i="20"/>
  <c r="B2380" i="20"/>
  <c r="B2381" i="20"/>
  <c r="B2382" i="20"/>
  <c r="B2383" i="20"/>
  <c r="B2384" i="20"/>
  <c r="B2385" i="20"/>
  <c r="B2386" i="20"/>
  <c r="B2387" i="20"/>
  <c r="B2388" i="20"/>
  <c r="B2389" i="20"/>
  <c r="B2390" i="20"/>
  <c r="B2391" i="20"/>
  <c r="B2392" i="20"/>
  <c r="B2393" i="20"/>
  <c r="B2394" i="20"/>
  <c r="B2395" i="20"/>
  <c r="B2396" i="20"/>
  <c r="B2397" i="20"/>
  <c r="B2398" i="20"/>
  <c r="B2399" i="20"/>
  <c r="B2400" i="20"/>
  <c r="B2401" i="20"/>
  <c r="B2402" i="20"/>
  <c r="B2403" i="20"/>
  <c r="B2404" i="20"/>
  <c r="B2405" i="20"/>
  <c r="B2406" i="20"/>
  <c r="B2407" i="20"/>
  <c r="B2408" i="20"/>
  <c r="B2409" i="20"/>
  <c r="B2410" i="20"/>
  <c r="B2411" i="20"/>
  <c r="B2412" i="20"/>
  <c r="B2413" i="20"/>
  <c r="B2414" i="20"/>
  <c r="B2415" i="20"/>
  <c r="B2416" i="20"/>
  <c r="B2417" i="20"/>
  <c r="B2418" i="20"/>
  <c r="B2419" i="20"/>
  <c r="B2420" i="20"/>
  <c r="B2421" i="20"/>
  <c r="B2422" i="20"/>
  <c r="B2423" i="20"/>
  <c r="B2424" i="20"/>
  <c r="B2425" i="20"/>
  <c r="B2426" i="20"/>
  <c r="B2427" i="20"/>
  <c r="B2428" i="20"/>
  <c r="B2429" i="20"/>
  <c r="B2430" i="20"/>
  <c r="B2431" i="20"/>
  <c r="B2432" i="20"/>
  <c r="B2433" i="20"/>
  <c r="B2434" i="20"/>
  <c r="B2435" i="20"/>
  <c r="B2436" i="20"/>
  <c r="B2437" i="20"/>
  <c r="B2438" i="20"/>
  <c r="B2439" i="20"/>
  <c r="B2440" i="20"/>
  <c r="B2441" i="20"/>
  <c r="B2442" i="20"/>
  <c r="B2443" i="20"/>
  <c r="B2444" i="20"/>
  <c r="B2445" i="20"/>
  <c r="B2446" i="20"/>
  <c r="B2447" i="20"/>
  <c r="B2448" i="20"/>
  <c r="B2449" i="20"/>
  <c r="B2450" i="20"/>
  <c r="B2451" i="20"/>
  <c r="B2452" i="20"/>
  <c r="B2453" i="20"/>
  <c r="B2454" i="20"/>
  <c r="B2455" i="20"/>
  <c r="B2456" i="20"/>
  <c r="B2457" i="20"/>
  <c r="B2458" i="20"/>
  <c r="B2459" i="20"/>
  <c r="B2460" i="20"/>
  <c r="B2461" i="20"/>
  <c r="B2462" i="20"/>
  <c r="B2463" i="20"/>
  <c r="B2464" i="20"/>
  <c r="B2465" i="20"/>
  <c r="B2466" i="20"/>
  <c r="B2467" i="20"/>
  <c r="B2468" i="20"/>
  <c r="B2469" i="20"/>
  <c r="B2470" i="20"/>
  <c r="B2471" i="20"/>
  <c r="B2472" i="20"/>
  <c r="B2473" i="20"/>
  <c r="B2474" i="20"/>
  <c r="B2475" i="20"/>
  <c r="B2476" i="20"/>
  <c r="B2477" i="20"/>
  <c r="B2478" i="20"/>
  <c r="B2479" i="20"/>
  <c r="B2480" i="20"/>
  <c r="B2481" i="20"/>
  <c r="B2482" i="20"/>
  <c r="B2483" i="20"/>
  <c r="B2484" i="20"/>
  <c r="B2485" i="20"/>
  <c r="B2486" i="20"/>
  <c r="B2487" i="20"/>
  <c r="B2488" i="20"/>
  <c r="B2489" i="20"/>
  <c r="B2490" i="20"/>
  <c r="B2491" i="20"/>
  <c r="B2492" i="20"/>
  <c r="B2493" i="20"/>
  <c r="B2494" i="20"/>
  <c r="B2495" i="20"/>
  <c r="B2496" i="20"/>
  <c r="B2497" i="20"/>
  <c r="B2498" i="20"/>
  <c r="B2499" i="20"/>
  <c r="B2500" i="20"/>
  <c r="B2501" i="20"/>
  <c r="B2502" i="20"/>
  <c r="B2503" i="20"/>
  <c r="B2504" i="20"/>
  <c r="B2505" i="20"/>
  <c r="B2506" i="20"/>
  <c r="B2507" i="20"/>
  <c r="B2508" i="20"/>
  <c r="B2509" i="20"/>
  <c r="B2510" i="20"/>
  <c r="B2511" i="20"/>
  <c r="B2512" i="20"/>
  <c r="B2513" i="20"/>
  <c r="B2514" i="20"/>
  <c r="B2515" i="20"/>
  <c r="B2516" i="20"/>
  <c r="B2517" i="20"/>
  <c r="B2518" i="20"/>
  <c r="B2519" i="20"/>
  <c r="B2520" i="20"/>
  <c r="B2521" i="20"/>
  <c r="B2522" i="20"/>
  <c r="B2523" i="20"/>
  <c r="B2524" i="20"/>
  <c r="B2525" i="20"/>
  <c r="B2526" i="20"/>
  <c r="B2527" i="20"/>
  <c r="B2528" i="20"/>
  <c r="B2529" i="20"/>
  <c r="B2530" i="20"/>
  <c r="B2531" i="20"/>
  <c r="B2532" i="20"/>
  <c r="B2533" i="20"/>
  <c r="B2534" i="20"/>
  <c r="B2535" i="20"/>
  <c r="B2536" i="20"/>
  <c r="B2537" i="20"/>
  <c r="B2538" i="20"/>
  <c r="B2539" i="20"/>
  <c r="B2540" i="20"/>
  <c r="B2541" i="20"/>
  <c r="B2542" i="20"/>
  <c r="B2543" i="20"/>
  <c r="B2544" i="20"/>
  <c r="B2545" i="20"/>
  <c r="B2546" i="20"/>
  <c r="B2547" i="20"/>
  <c r="B2548" i="20"/>
  <c r="B2549" i="20"/>
  <c r="B2550" i="20"/>
  <c r="B2551" i="20"/>
  <c r="B2552" i="20"/>
  <c r="B2553" i="20"/>
  <c r="B2554" i="20"/>
  <c r="B2555" i="20"/>
  <c r="B2556" i="20"/>
  <c r="B2557" i="20"/>
  <c r="B2558" i="20"/>
  <c r="B2559" i="20"/>
  <c r="B2560" i="20"/>
  <c r="B2561" i="20"/>
  <c r="B2562" i="20"/>
  <c r="B2563" i="20"/>
  <c r="B2564" i="20"/>
  <c r="B2565" i="20"/>
  <c r="B2566" i="20"/>
  <c r="B2567" i="20"/>
  <c r="B2568" i="20"/>
  <c r="B2569" i="20"/>
  <c r="B2570" i="20"/>
  <c r="B2571" i="20"/>
  <c r="B2572" i="20"/>
  <c r="B2573" i="20"/>
  <c r="B2574" i="20"/>
  <c r="B2575" i="20"/>
  <c r="B2576" i="20"/>
  <c r="B2577" i="20"/>
  <c r="B2578" i="20"/>
  <c r="B2579" i="20"/>
  <c r="B2580" i="20"/>
  <c r="B2581" i="20"/>
  <c r="B2582" i="20"/>
  <c r="B2583" i="20"/>
  <c r="B2584" i="20"/>
  <c r="B2585" i="20"/>
  <c r="B2586" i="20"/>
  <c r="B2587" i="20"/>
  <c r="B2588" i="20"/>
  <c r="B2589" i="20"/>
  <c r="B2590" i="20"/>
  <c r="B2591" i="20"/>
  <c r="B2592" i="20"/>
  <c r="B2593" i="20"/>
  <c r="B2594" i="20"/>
  <c r="B2595" i="20"/>
  <c r="B2596" i="20"/>
  <c r="B2597" i="20"/>
  <c r="B2598" i="20"/>
  <c r="B2599" i="20"/>
  <c r="B2600" i="20"/>
  <c r="B2601" i="20"/>
  <c r="B2602" i="20"/>
  <c r="B2603" i="20"/>
  <c r="B2604" i="20"/>
  <c r="B2605" i="20"/>
  <c r="B2606" i="20"/>
  <c r="B2607" i="20"/>
  <c r="B2608" i="20"/>
  <c r="B2609" i="20"/>
  <c r="B2610" i="20"/>
  <c r="B2611" i="20"/>
  <c r="B2612" i="20"/>
  <c r="B2613" i="20"/>
  <c r="B2614" i="20"/>
  <c r="B2615" i="20"/>
  <c r="B2616" i="20"/>
  <c r="B2617" i="20"/>
  <c r="B2618" i="20"/>
  <c r="B2619" i="20"/>
  <c r="B2620" i="20"/>
  <c r="B2621" i="20"/>
  <c r="B2622" i="20"/>
  <c r="B2623" i="20"/>
  <c r="B2624" i="20"/>
  <c r="B2625" i="20"/>
  <c r="B2626" i="20"/>
  <c r="B2627" i="20"/>
  <c r="B2628" i="20"/>
  <c r="B2629" i="20"/>
  <c r="B2630" i="20"/>
  <c r="B2631" i="20"/>
  <c r="B2632" i="20"/>
  <c r="B2633" i="20"/>
  <c r="B2634" i="20"/>
  <c r="B2635" i="20"/>
  <c r="B2636" i="20"/>
  <c r="B2637" i="20"/>
  <c r="B2638" i="20"/>
  <c r="B2639" i="20"/>
  <c r="B2640" i="20"/>
  <c r="B2641" i="20"/>
  <c r="B2642" i="20"/>
  <c r="B2643" i="20"/>
  <c r="B2644" i="20"/>
  <c r="B2645" i="20"/>
  <c r="B2646" i="20"/>
  <c r="B2647" i="20"/>
  <c r="B2648" i="20"/>
  <c r="B2649" i="20"/>
  <c r="B2650" i="20"/>
  <c r="B2651" i="20"/>
  <c r="B2652" i="20"/>
  <c r="B2653" i="20"/>
  <c r="B2654" i="20"/>
  <c r="B2655" i="20"/>
  <c r="B2656" i="20"/>
  <c r="B2657" i="20"/>
  <c r="B2658" i="20"/>
  <c r="B2659" i="20"/>
  <c r="B2660" i="20"/>
  <c r="B2661" i="20"/>
  <c r="B2662" i="20"/>
  <c r="B2663" i="20"/>
  <c r="B2664" i="20"/>
  <c r="B2665" i="20"/>
  <c r="B2666" i="20"/>
  <c r="B2667" i="20"/>
  <c r="B2668" i="20"/>
  <c r="B2669" i="20"/>
  <c r="B2670" i="20"/>
  <c r="B2671" i="20"/>
  <c r="B2672" i="20"/>
  <c r="B2673" i="20"/>
  <c r="B2674" i="20"/>
  <c r="B2675" i="20"/>
  <c r="B2676" i="20"/>
  <c r="B2677" i="20"/>
  <c r="B2678" i="20"/>
  <c r="B2679" i="20"/>
  <c r="B2680" i="20"/>
  <c r="B2681" i="20"/>
  <c r="B2682" i="20"/>
  <c r="B2683" i="20"/>
  <c r="B2684" i="20"/>
  <c r="B2685" i="20"/>
  <c r="B2686" i="20"/>
  <c r="B2687" i="20"/>
  <c r="B2688" i="20"/>
  <c r="B2689" i="20"/>
  <c r="B2690" i="20"/>
  <c r="B2691" i="20"/>
  <c r="B2692" i="20"/>
  <c r="B2693" i="20"/>
  <c r="B2694" i="20"/>
  <c r="B2695" i="20"/>
  <c r="B2696" i="20"/>
  <c r="B2697" i="20"/>
  <c r="B2698" i="20"/>
  <c r="B2699" i="20"/>
  <c r="B2700" i="20"/>
  <c r="B2701" i="20"/>
  <c r="B2702" i="20"/>
  <c r="B2703" i="20"/>
  <c r="B2704" i="20"/>
  <c r="B2705" i="20"/>
  <c r="B2706" i="20"/>
  <c r="B2707" i="20"/>
  <c r="B2708" i="20"/>
  <c r="B2709" i="20"/>
  <c r="B2710" i="20"/>
  <c r="B2711" i="20"/>
  <c r="B2712" i="20"/>
  <c r="B2713" i="20"/>
  <c r="B2714" i="20"/>
  <c r="B2715" i="20"/>
  <c r="B2716" i="20"/>
  <c r="B2717" i="20"/>
  <c r="B2718" i="20"/>
  <c r="B2719" i="20"/>
  <c r="B2720" i="20"/>
  <c r="B2721" i="20"/>
  <c r="B2722" i="20"/>
  <c r="B2723" i="20"/>
  <c r="B2724" i="20"/>
  <c r="B2725" i="20"/>
  <c r="B2726" i="20"/>
  <c r="B2727" i="20"/>
  <c r="B2728" i="20"/>
  <c r="B2729" i="20"/>
  <c r="B2730" i="20"/>
  <c r="B2731" i="20"/>
  <c r="B2732" i="20"/>
  <c r="B2733" i="20"/>
  <c r="B2734" i="20"/>
  <c r="B2735" i="20"/>
  <c r="B2736" i="20"/>
  <c r="B2737" i="20"/>
  <c r="B2738" i="20"/>
  <c r="B2739" i="20"/>
  <c r="B2740" i="20"/>
  <c r="B2741" i="20"/>
  <c r="B2742" i="20"/>
  <c r="B2743" i="20"/>
  <c r="B2744" i="20"/>
  <c r="B2745" i="20"/>
  <c r="B2746" i="20"/>
  <c r="B2747" i="20"/>
  <c r="B2748" i="20"/>
  <c r="B2749" i="20"/>
  <c r="B2750" i="20"/>
  <c r="B2751" i="20"/>
  <c r="B2752" i="20"/>
  <c r="B2753" i="20"/>
  <c r="B2754" i="20"/>
  <c r="B2755" i="20"/>
  <c r="B2756" i="20"/>
  <c r="B2757" i="20"/>
  <c r="B2758" i="20"/>
  <c r="B2759" i="20"/>
  <c r="B2760" i="20"/>
  <c r="B2761" i="20"/>
  <c r="B2762" i="20"/>
  <c r="B2763" i="20"/>
  <c r="B2764" i="20"/>
  <c r="B2765" i="20"/>
  <c r="B2766" i="20"/>
  <c r="B2767" i="20"/>
  <c r="B2768" i="20"/>
  <c r="B2769" i="20"/>
  <c r="B2770" i="20"/>
  <c r="B2771" i="20"/>
  <c r="B2772" i="20"/>
  <c r="B2773" i="20"/>
  <c r="B2774" i="20"/>
  <c r="B2775" i="20"/>
  <c r="B2776" i="20"/>
  <c r="B2777" i="20"/>
  <c r="B2778" i="20"/>
  <c r="B2779" i="20"/>
  <c r="B2780" i="20"/>
  <c r="B2781" i="20"/>
  <c r="B2782" i="20"/>
  <c r="B2783" i="20"/>
  <c r="B2784" i="20"/>
  <c r="B2785" i="20"/>
  <c r="B2786" i="20"/>
  <c r="B2787" i="20"/>
  <c r="B2788" i="20"/>
  <c r="B2789" i="20"/>
  <c r="B2790" i="20"/>
  <c r="B2791" i="20"/>
  <c r="B2792" i="20"/>
  <c r="B2793" i="20"/>
  <c r="B2794" i="20"/>
  <c r="B2795" i="20"/>
  <c r="B2796" i="20"/>
  <c r="B2797" i="20"/>
  <c r="B2798" i="20"/>
  <c r="B2799" i="20"/>
  <c r="B2800" i="20"/>
  <c r="B2801" i="20"/>
  <c r="B2802" i="20"/>
  <c r="B2803" i="20"/>
  <c r="B2804" i="20"/>
  <c r="B2805" i="20"/>
  <c r="B2806" i="20"/>
  <c r="B2807" i="20"/>
  <c r="B2808" i="20"/>
  <c r="B2809" i="20"/>
  <c r="B2810" i="20"/>
  <c r="B2811" i="20"/>
  <c r="B2812" i="20"/>
  <c r="B2813" i="20"/>
  <c r="B2814" i="20"/>
  <c r="B2815" i="20"/>
  <c r="B2816" i="20"/>
  <c r="B2817" i="20"/>
  <c r="B2818" i="20"/>
  <c r="B2819" i="20"/>
  <c r="B2820" i="20"/>
  <c r="B2821" i="20"/>
  <c r="B2822" i="20"/>
  <c r="B2823" i="20"/>
  <c r="B2824" i="20"/>
  <c r="B2825" i="20"/>
  <c r="B2826" i="20"/>
  <c r="B2827" i="20"/>
  <c r="B2828" i="20"/>
  <c r="B2829" i="20"/>
  <c r="B2830" i="20"/>
  <c r="B2831" i="20"/>
  <c r="B2832" i="20"/>
  <c r="B2833" i="20"/>
  <c r="B2834" i="20"/>
  <c r="B2835" i="20"/>
  <c r="B2836" i="20"/>
  <c r="B2837" i="20"/>
  <c r="B2838" i="20"/>
  <c r="B2839" i="20"/>
  <c r="B2840" i="20"/>
  <c r="B2841" i="20"/>
  <c r="B2842" i="20"/>
  <c r="B2843" i="20"/>
  <c r="B2844" i="20"/>
  <c r="B2845" i="20"/>
  <c r="B2846" i="20"/>
  <c r="B2847" i="20"/>
  <c r="B2848" i="20"/>
  <c r="B2849" i="20"/>
  <c r="B2850" i="20"/>
  <c r="B2851" i="20"/>
  <c r="B2852" i="20"/>
  <c r="B2853" i="20"/>
  <c r="B2854" i="20"/>
  <c r="B2855" i="20"/>
  <c r="B2856" i="20"/>
  <c r="B2857" i="20"/>
  <c r="B2858" i="20"/>
  <c r="B2859" i="20"/>
  <c r="B2860" i="20"/>
  <c r="B2861" i="20"/>
  <c r="B2862" i="20"/>
  <c r="B2863" i="20"/>
  <c r="B2864" i="20"/>
  <c r="B2865" i="20"/>
  <c r="B2866" i="20"/>
  <c r="B2867" i="20"/>
  <c r="B2868" i="20"/>
  <c r="B2869" i="20"/>
  <c r="B2870" i="20"/>
  <c r="B2871" i="20"/>
  <c r="B2872" i="20"/>
  <c r="B2873" i="20"/>
  <c r="B2874" i="20"/>
  <c r="B2875" i="20"/>
  <c r="B2876" i="20"/>
  <c r="B2877" i="20"/>
  <c r="B2878" i="20"/>
  <c r="B2879" i="20"/>
  <c r="B2880" i="20"/>
  <c r="B2881" i="20"/>
  <c r="B2882" i="20"/>
  <c r="B2883" i="20"/>
  <c r="B2884" i="20"/>
  <c r="B2885" i="20"/>
  <c r="B2886" i="20"/>
  <c r="B2887" i="20"/>
  <c r="B2888" i="20"/>
  <c r="B2889" i="20"/>
  <c r="B2890" i="20"/>
  <c r="B2891" i="20"/>
  <c r="B2892" i="20"/>
  <c r="B2893" i="20"/>
  <c r="B2894" i="20"/>
  <c r="B2895" i="20"/>
  <c r="B2896" i="20"/>
  <c r="B2897" i="20"/>
  <c r="B2898" i="20"/>
  <c r="B2899" i="20"/>
  <c r="B2900" i="20"/>
  <c r="B2901" i="20"/>
  <c r="B2902" i="20"/>
  <c r="B2903" i="20"/>
  <c r="B2904" i="20"/>
  <c r="B2905" i="20"/>
  <c r="B2906" i="20"/>
  <c r="B2907" i="20"/>
  <c r="B2908" i="20"/>
  <c r="B2909" i="20"/>
  <c r="B2910" i="20"/>
  <c r="B2911" i="20"/>
  <c r="B2912" i="20"/>
  <c r="B2913" i="20"/>
  <c r="B2914" i="20"/>
  <c r="B2915" i="20"/>
  <c r="B2916" i="20"/>
  <c r="B2917" i="20"/>
  <c r="B2918" i="20"/>
  <c r="B2919" i="20"/>
  <c r="B2920" i="20"/>
  <c r="B2921" i="20"/>
  <c r="B2922" i="20"/>
  <c r="B2923" i="20"/>
  <c r="B2924" i="20"/>
  <c r="B2925" i="20"/>
  <c r="B2926" i="20"/>
  <c r="B2927" i="20"/>
  <c r="B2928" i="20"/>
  <c r="B2929" i="20"/>
  <c r="B2930" i="20"/>
  <c r="B2931" i="20"/>
  <c r="B2932" i="20"/>
  <c r="B2933" i="20"/>
  <c r="B2934" i="20"/>
  <c r="B2935" i="20"/>
  <c r="B2936" i="20"/>
  <c r="B2937" i="20"/>
  <c r="B2938" i="20"/>
  <c r="B2939" i="20"/>
  <c r="B2940" i="20"/>
  <c r="B2941" i="20"/>
  <c r="B2942" i="20"/>
  <c r="B2943" i="20"/>
  <c r="B2944" i="20"/>
  <c r="B2945" i="20"/>
  <c r="B2946" i="20"/>
  <c r="B2947" i="20"/>
  <c r="B2948" i="20"/>
  <c r="B2949" i="20"/>
  <c r="B2950" i="20"/>
  <c r="B2951" i="20"/>
  <c r="B2952" i="20"/>
  <c r="B2953" i="20"/>
  <c r="B2954" i="20"/>
  <c r="B2955" i="20"/>
  <c r="B2956" i="20"/>
  <c r="B2957" i="20"/>
  <c r="B2958" i="20"/>
  <c r="B2959" i="20"/>
  <c r="B2960" i="20"/>
  <c r="B2961" i="20"/>
  <c r="B2962" i="20"/>
  <c r="B2963" i="20"/>
  <c r="B2964" i="20"/>
  <c r="B2965" i="20"/>
  <c r="B2966" i="20"/>
  <c r="B2967" i="20"/>
  <c r="B2968" i="20"/>
  <c r="B2969" i="20"/>
  <c r="B2970" i="20"/>
  <c r="B2971" i="20"/>
  <c r="B2972" i="20"/>
  <c r="B2973" i="20"/>
  <c r="B2974" i="20"/>
  <c r="B2975" i="20"/>
  <c r="B2976" i="20"/>
  <c r="B2977" i="20"/>
  <c r="B2978" i="20"/>
  <c r="B2979" i="20"/>
  <c r="B2980" i="20"/>
  <c r="B2981" i="20"/>
  <c r="B2982" i="20"/>
  <c r="B2983" i="20"/>
  <c r="B2984" i="20"/>
  <c r="B2985" i="20"/>
  <c r="B2986" i="20"/>
  <c r="B2987" i="20"/>
  <c r="B2988" i="20"/>
  <c r="B2989" i="20"/>
  <c r="B2990" i="20"/>
  <c r="B2991" i="20"/>
  <c r="B2992" i="20"/>
  <c r="B2993" i="20"/>
  <c r="B2994" i="20"/>
  <c r="B2995" i="20"/>
  <c r="B2996" i="20"/>
  <c r="B2997" i="20"/>
  <c r="B2998" i="20"/>
  <c r="B2999" i="20"/>
  <c r="B3000" i="20"/>
  <c r="B3001" i="20"/>
  <c r="B3002" i="20"/>
  <c r="B3003" i="20"/>
  <c r="B3004" i="20"/>
  <c r="B3005" i="20"/>
  <c r="B3006" i="20"/>
  <c r="B3007" i="20"/>
  <c r="B3008" i="20"/>
  <c r="B3009" i="20"/>
  <c r="B3010" i="20"/>
  <c r="B3011" i="20"/>
  <c r="B3012" i="20"/>
  <c r="B3013" i="20"/>
  <c r="B3014" i="20"/>
  <c r="B3015" i="20"/>
  <c r="B3016" i="20"/>
  <c r="B3017" i="20"/>
  <c r="B3018" i="20"/>
  <c r="B3019" i="20"/>
  <c r="B3020" i="20"/>
  <c r="B3021" i="20"/>
  <c r="B3022" i="20"/>
  <c r="B3023" i="20"/>
  <c r="B3024" i="20"/>
  <c r="B3025" i="20"/>
  <c r="B3026" i="20"/>
  <c r="B3027" i="20"/>
  <c r="B3028" i="20"/>
  <c r="B3029" i="20"/>
  <c r="B3030" i="20"/>
  <c r="B3031" i="20"/>
  <c r="B3032" i="20"/>
  <c r="B3033" i="20"/>
  <c r="B3034" i="20"/>
  <c r="B3035" i="20"/>
  <c r="B3036" i="20"/>
  <c r="B3037" i="20"/>
  <c r="B3038" i="20"/>
  <c r="B3039" i="20"/>
  <c r="B3040" i="20"/>
  <c r="B3041" i="20"/>
  <c r="B3042" i="20"/>
  <c r="B3043" i="20"/>
  <c r="B3044" i="20"/>
  <c r="B3045" i="20"/>
  <c r="B3046" i="20"/>
  <c r="B3047" i="20"/>
  <c r="B3048" i="20"/>
  <c r="B3049" i="20"/>
  <c r="B3050" i="20"/>
  <c r="B3051" i="20"/>
  <c r="B3052" i="20"/>
  <c r="B3053" i="20"/>
  <c r="B3054" i="20"/>
  <c r="B3055" i="20"/>
  <c r="B3056" i="20"/>
  <c r="B3057" i="20"/>
  <c r="B3058" i="20"/>
  <c r="B3059" i="20"/>
  <c r="B3060" i="20"/>
  <c r="B3061" i="20"/>
  <c r="B3062" i="20"/>
  <c r="B3063" i="20"/>
  <c r="B3064" i="20"/>
  <c r="B3065" i="20"/>
  <c r="B3066" i="20"/>
  <c r="B3067" i="20"/>
  <c r="B3068" i="20"/>
  <c r="B3069" i="20"/>
  <c r="B3070" i="20"/>
  <c r="B3071" i="20"/>
  <c r="B3072" i="20"/>
  <c r="B3073" i="20"/>
  <c r="B3074" i="20"/>
  <c r="B3075" i="20"/>
  <c r="B3076" i="20"/>
  <c r="B3077" i="20"/>
  <c r="B3078" i="20"/>
  <c r="B3079" i="20"/>
  <c r="B3080" i="20"/>
  <c r="B3081" i="20"/>
  <c r="B3082" i="20"/>
  <c r="B3083" i="20"/>
  <c r="B3084" i="20"/>
  <c r="B3085" i="20"/>
  <c r="B3086" i="20"/>
  <c r="B3087" i="20"/>
  <c r="B3088" i="20"/>
  <c r="B3089" i="20"/>
  <c r="B3090" i="20"/>
  <c r="B3091" i="20"/>
  <c r="B3092" i="20"/>
  <c r="B3093" i="20"/>
  <c r="B3094" i="20"/>
  <c r="B3095" i="20"/>
  <c r="B3096" i="20"/>
  <c r="B3097" i="20"/>
  <c r="B3098" i="20"/>
  <c r="B3099" i="20"/>
  <c r="B3100" i="20"/>
  <c r="B3101" i="20"/>
  <c r="B3102" i="20"/>
  <c r="B3103" i="20"/>
  <c r="B3104" i="20"/>
  <c r="B3105" i="20"/>
  <c r="B3106" i="20"/>
  <c r="B3107" i="20"/>
  <c r="B3108" i="20"/>
  <c r="B3109" i="20"/>
  <c r="B3110" i="20"/>
  <c r="B3111" i="20"/>
  <c r="B3112" i="20"/>
  <c r="B3113" i="20"/>
  <c r="B3114" i="20"/>
  <c r="B3115" i="20"/>
  <c r="B3116" i="20"/>
  <c r="B3117" i="20"/>
  <c r="B3118" i="20"/>
  <c r="B3119" i="20"/>
  <c r="B3120" i="20"/>
  <c r="B3121" i="20"/>
  <c r="B3122" i="20"/>
  <c r="B3123" i="20"/>
  <c r="B3124" i="20"/>
  <c r="B3125" i="20"/>
  <c r="B3126" i="20"/>
  <c r="B3127" i="20"/>
  <c r="B3128" i="20"/>
  <c r="B3129" i="20"/>
  <c r="B3130" i="20"/>
  <c r="B3131" i="20"/>
  <c r="B3132" i="20"/>
  <c r="B3133" i="20"/>
  <c r="B3134" i="20"/>
  <c r="B3135" i="20"/>
  <c r="B3136" i="20"/>
  <c r="B3137" i="20"/>
  <c r="B3138" i="20"/>
  <c r="B3139" i="20"/>
  <c r="B3140" i="20"/>
  <c r="B3141" i="20"/>
  <c r="B3142" i="20"/>
  <c r="B3143" i="20"/>
  <c r="B3144" i="20"/>
  <c r="B3145" i="20"/>
  <c r="B3146" i="20"/>
  <c r="B3147" i="20"/>
  <c r="B3148" i="20"/>
  <c r="B3149" i="20"/>
  <c r="B3150" i="20"/>
  <c r="B3151" i="20"/>
  <c r="B3152" i="20"/>
  <c r="B3153" i="20"/>
  <c r="B3154" i="20"/>
  <c r="B3155" i="20"/>
  <c r="B3156" i="20"/>
  <c r="B3157" i="20"/>
  <c r="B3158" i="20"/>
  <c r="B3159" i="20"/>
  <c r="B3160" i="20"/>
  <c r="B3161" i="20"/>
  <c r="B3162" i="20"/>
  <c r="B3163" i="20"/>
  <c r="B3164" i="20"/>
  <c r="B3165" i="20"/>
  <c r="B3166" i="20"/>
  <c r="B3167" i="20"/>
  <c r="B3168" i="20"/>
  <c r="B3169" i="20"/>
  <c r="B3170" i="20"/>
  <c r="B3171" i="20"/>
  <c r="B3172" i="20"/>
  <c r="B3173" i="20"/>
  <c r="B3174" i="20"/>
  <c r="B3175" i="20"/>
  <c r="B3176" i="20"/>
  <c r="B3177" i="20"/>
  <c r="B3178" i="20"/>
  <c r="B3179" i="20"/>
  <c r="B3180" i="20"/>
  <c r="B3181" i="20"/>
  <c r="B3182" i="20"/>
  <c r="B3183" i="20"/>
  <c r="B3184" i="20"/>
  <c r="B3185" i="20"/>
  <c r="B3186" i="20"/>
  <c r="B3187" i="20"/>
  <c r="B3188" i="20"/>
  <c r="B3189" i="20"/>
  <c r="B3190" i="20"/>
  <c r="B3191" i="20"/>
  <c r="B3192" i="20"/>
  <c r="B3193" i="20"/>
  <c r="B3194" i="20"/>
  <c r="B3195" i="20"/>
  <c r="B3196" i="20"/>
  <c r="B3197" i="20"/>
  <c r="B3198" i="20"/>
  <c r="B3199" i="20"/>
  <c r="B3200" i="20"/>
  <c r="B3201" i="20"/>
  <c r="B3202" i="20"/>
  <c r="B3203" i="20"/>
  <c r="B3204" i="20"/>
  <c r="B3205" i="20"/>
  <c r="B3206" i="20"/>
  <c r="B3207" i="20"/>
  <c r="B3208" i="20"/>
  <c r="B3209" i="20"/>
  <c r="B3210" i="20"/>
  <c r="B3211" i="20"/>
  <c r="B3212" i="20"/>
  <c r="B3213" i="20"/>
  <c r="B3214" i="20"/>
  <c r="B3215" i="20"/>
  <c r="B3216" i="20"/>
  <c r="B3217" i="20"/>
  <c r="B3218" i="20"/>
  <c r="B3219" i="20"/>
  <c r="B3220" i="20"/>
  <c r="B3221" i="20"/>
  <c r="B3222" i="20"/>
  <c r="B3223" i="20"/>
  <c r="B3224" i="20"/>
  <c r="B3225" i="20"/>
  <c r="B3226" i="20"/>
  <c r="B3227" i="20"/>
  <c r="B3228" i="20"/>
  <c r="B3229" i="20"/>
  <c r="B3230" i="20"/>
  <c r="B3231" i="20"/>
  <c r="B3232" i="20"/>
  <c r="B3233" i="20"/>
  <c r="B3234" i="20"/>
  <c r="B3235" i="20"/>
  <c r="B3236" i="20"/>
  <c r="B3237" i="20"/>
  <c r="B3238" i="20"/>
  <c r="B3239" i="20"/>
  <c r="B3240" i="20"/>
  <c r="B3241" i="20"/>
  <c r="B3242" i="20"/>
  <c r="B3243" i="20"/>
  <c r="B3244" i="20"/>
  <c r="B3245" i="20"/>
  <c r="B3246" i="20"/>
  <c r="B3247" i="20"/>
  <c r="B3248" i="20"/>
  <c r="B3249" i="20"/>
  <c r="B3250" i="20"/>
  <c r="B3251" i="20"/>
  <c r="B3252" i="20"/>
  <c r="B3253" i="20"/>
  <c r="B3254" i="20"/>
  <c r="B3255" i="20"/>
  <c r="B3256" i="20"/>
  <c r="B3257" i="20"/>
  <c r="B3258" i="20"/>
  <c r="B3259" i="20"/>
  <c r="B3260" i="20"/>
  <c r="B3261" i="20"/>
  <c r="B3262" i="20"/>
  <c r="B3263" i="20"/>
  <c r="B3264" i="20"/>
  <c r="B3265" i="20"/>
  <c r="B3266" i="20"/>
  <c r="B3267" i="20"/>
  <c r="B3268" i="20"/>
  <c r="B3269" i="20"/>
  <c r="B3270" i="20"/>
  <c r="B3271" i="20"/>
  <c r="B3272" i="20"/>
  <c r="B3273" i="20"/>
  <c r="B3274" i="20"/>
  <c r="B3275" i="20"/>
  <c r="B3276" i="20"/>
  <c r="B3277" i="20"/>
  <c r="B3278" i="20"/>
  <c r="B3279" i="20"/>
  <c r="B3280" i="20"/>
  <c r="B3281" i="20"/>
  <c r="B3282" i="20"/>
  <c r="B3283" i="20"/>
  <c r="B3284" i="20"/>
  <c r="B3285" i="20"/>
  <c r="B3286" i="20"/>
  <c r="B3287" i="20"/>
  <c r="B3288" i="20"/>
  <c r="B3289" i="20"/>
  <c r="B3290" i="20"/>
  <c r="B3291" i="20"/>
  <c r="B3292" i="20"/>
  <c r="B3293" i="20"/>
  <c r="B3294" i="20"/>
  <c r="B3295" i="20"/>
  <c r="B3296" i="20"/>
  <c r="B3297" i="20"/>
  <c r="B3298" i="20"/>
  <c r="B3299" i="20"/>
  <c r="B3300" i="20"/>
  <c r="B3301" i="20"/>
  <c r="B3302" i="20"/>
  <c r="B3303" i="20"/>
  <c r="B3304" i="20"/>
  <c r="B3305" i="20"/>
  <c r="B3306" i="20"/>
  <c r="B3307" i="20"/>
  <c r="B3308" i="20"/>
  <c r="B3309" i="20"/>
  <c r="B3310" i="20"/>
  <c r="B3311" i="20"/>
  <c r="B3312" i="20"/>
  <c r="B3313" i="20"/>
  <c r="B3314" i="20"/>
  <c r="B3315" i="20"/>
  <c r="B3316" i="20"/>
  <c r="B3317" i="20"/>
  <c r="B3318" i="20"/>
  <c r="B3319" i="20"/>
  <c r="B3320" i="20"/>
  <c r="B3321" i="20"/>
  <c r="B3322" i="20"/>
  <c r="B3323" i="20"/>
  <c r="B3324" i="20"/>
  <c r="B3325" i="20"/>
  <c r="B3326" i="20"/>
  <c r="B3327" i="20"/>
  <c r="B3328" i="20"/>
  <c r="B3329" i="20"/>
  <c r="B3330" i="20"/>
  <c r="B3331" i="20"/>
  <c r="B3332" i="20"/>
  <c r="B3333" i="20"/>
  <c r="B3334" i="20"/>
  <c r="B3335" i="20"/>
  <c r="B3336" i="20"/>
  <c r="B3337" i="20"/>
  <c r="B3338" i="20"/>
  <c r="B3339" i="20"/>
  <c r="B3340" i="20"/>
  <c r="B3341" i="20"/>
  <c r="B3342" i="20"/>
  <c r="B3343" i="20"/>
  <c r="B3344" i="20"/>
  <c r="B3345" i="20"/>
  <c r="B3346" i="20"/>
  <c r="B3347" i="20"/>
  <c r="B3348" i="20"/>
  <c r="B3349" i="20"/>
  <c r="B3350" i="20"/>
  <c r="B3351" i="20"/>
  <c r="B3352" i="20"/>
  <c r="B3353" i="20"/>
  <c r="B3354" i="20"/>
  <c r="B3355" i="20"/>
  <c r="B3356" i="20"/>
  <c r="B3357" i="20"/>
  <c r="B3358" i="20"/>
  <c r="B3359" i="20"/>
  <c r="B3360" i="20"/>
  <c r="B3361" i="20"/>
  <c r="B3362" i="20"/>
  <c r="B3363" i="20"/>
  <c r="B3364" i="20"/>
  <c r="B3365" i="20"/>
  <c r="B3366" i="20"/>
  <c r="B3367" i="20"/>
  <c r="B3368" i="20"/>
  <c r="B3369" i="20"/>
  <c r="B3370" i="20"/>
  <c r="B3371" i="20"/>
  <c r="B3372" i="20"/>
  <c r="B3373" i="20"/>
  <c r="B3374" i="20"/>
  <c r="B3375" i="20"/>
  <c r="B3376" i="20"/>
  <c r="B3377" i="20"/>
  <c r="B3378" i="20"/>
  <c r="B3379" i="20"/>
  <c r="B3380" i="20"/>
  <c r="B3381" i="20"/>
  <c r="B3382" i="20"/>
  <c r="B3383" i="20"/>
  <c r="B3384" i="20"/>
  <c r="B3385" i="20"/>
  <c r="B3386" i="20"/>
  <c r="B3387" i="20"/>
  <c r="B3388" i="20"/>
  <c r="B3389" i="20"/>
  <c r="B3390" i="20"/>
  <c r="B3391" i="20"/>
  <c r="B3392" i="20"/>
  <c r="B3393" i="20"/>
  <c r="B3394" i="20"/>
  <c r="B3395" i="20"/>
  <c r="B3396" i="20"/>
  <c r="B3397" i="20"/>
  <c r="B3398" i="20"/>
  <c r="B3399" i="20"/>
  <c r="B3400" i="20"/>
  <c r="B3401" i="20"/>
  <c r="B3402" i="20"/>
  <c r="B3403" i="20"/>
  <c r="B3404" i="20"/>
  <c r="B3405" i="20"/>
  <c r="B3406" i="20"/>
  <c r="B3407" i="20"/>
  <c r="B3408" i="20"/>
  <c r="B3409" i="20"/>
  <c r="B3410" i="20"/>
  <c r="B3411" i="20"/>
  <c r="B3412" i="20"/>
  <c r="B3413" i="20"/>
  <c r="B3414" i="20"/>
  <c r="B3415" i="20"/>
  <c r="B3416" i="20"/>
  <c r="B3417" i="20"/>
  <c r="B3418" i="20"/>
  <c r="B3419" i="20"/>
  <c r="B3420" i="20"/>
  <c r="B3421" i="20"/>
  <c r="B3422" i="20"/>
  <c r="B3423" i="20"/>
  <c r="B3424" i="20"/>
  <c r="B3425" i="20"/>
  <c r="B3426" i="20"/>
  <c r="B3427" i="20"/>
  <c r="B3428" i="20"/>
  <c r="B3429" i="20"/>
  <c r="B3430" i="20"/>
  <c r="B3431" i="20"/>
  <c r="B3432" i="20"/>
  <c r="B3433" i="20"/>
  <c r="B3434" i="20"/>
  <c r="B3435" i="20"/>
  <c r="B3436" i="20"/>
  <c r="B3437" i="20"/>
  <c r="B3438" i="20"/>
  <c r="B3439" i="20"/>
  <c r="B3440" i="20"/>
  <c r="B3441" i="20"/>
  <c r="B3442" i="20"/>
  <c r="B3443" i="20"/>
  <c r="B3444" i="20"/>
  <c r="B3445" i="20"/>
  <c r="B3446" i="20"/>
  <c r="B3447" i="20"/>
  <c r="B3448" i="20"/>
  <c r="B3449" i="20"/>
  <c r="B3450" i="20"/>
  <c r="B3451" i="20"/>
  <c r="B3452" i="20"/>
  <c r="B3453" i="20"/>
  <c r="B3454" i="20"/>
  <c r="B3455" i="20"/>
  <c r="B3456" i="20"/>
  <c r="B3457" i="20"/>
  <c r="B3458" i="20"/>
  <c r="B3459" i="20"/>
  <c r="B3460" i="20"/>
  <c r="B3461" i="20"/>
  <c r="B3462" i="20"/>
  <c r="B3463" i="20"/>
  <c r="B3464" i="20"/>
  <c r="B3465" i="20"/>
  <c r="B3466" i="20"/>
  <c r="B3467" i="20"/>
  <c r="B3468" i="20"/>
  <c r="B3469" i="20"/>
  <c r="B3470" i="20"/>
  <c r="B3471" i="20"/>
  <c r="B3472" i="20"/>
  <c r="B3473" i="20"/>
  <c r="B3474" i="20"/>
  <c r="B3475" i="20"/>
  <c r="B3476" i="20"/>
  <c r="B3477" i="20"/>
  <c r="B3478" i="20"/>
  <c r="B3479" i="20"/>
  <c r="B3480" i="20"/>
  <c r="B3481" i="20"/>
  <c r="B3482" i="20"/>
  <c r="B3483" i="20"/>
  <c r="B3484" i="20"/>
  <c r="B3485" i="20"/>
  <c r="B3486" i="20"/>
  <c r="B3487" i="20"/>
  <c r="B3488" i="20"/>
  <c r="B3489" i="20"/>
  <c r="B3490" i="20"/>
  <c r="B3491" i="20"/>
  <c r="B3492" i="20"/>
  <c r="B3493" i="20"/>
  <c r="B3494" i="20"/>
  <c r="B3495" i="20"/>
  <c r="B3496" i="20"/>
  <c r="B3497" i="20"/>
  <c r="B3498" i="20"/>
  <c r="B3499" i="20"/>
  <c r="B3500" i="20"/>
  <c r="B3501" i="20"/>
  <c r="B3502" i="20"/>
  <c r="B3503" i="20"/>
  <c r="B3504" i="20"/>
  <c r="B3505" i="20"/>
  <c r="B3506" i="20"/>
  <c r="B3507" i="20"/>
  <c r="B3508" i="20"/>
  <c r="B3509" i="20"/>
  <c r="B3510" i="20"/>
  <c r="B3511" i="20"/>
  <c r="B3512" i="20"/>
  <c r="B3513" i="20"/>
  <c r="B3514" i="20"/>
  <c r="B3515" i="20"/>
  <c r="B3516" i="20"/>
  <c r="B3517" i="20"/>
  <c r="B3518" i="20"/>
  <c r="B3519" i="20"/>
  <c r="B3520" i="20"/>
  <c r="B3521" i="20"/>
  <c r="B3522" i="20"/>
  <c r="B3523" i="20"/>
  <c r="B3524" i="20"/>
  <c r="B3525" i="20"/>
  <c r="B3526" i="20"/>
  <c r="B3527" i="20"/>
  <c r="B3528" i="20"/>
  <c r="B3529" i="20"/>
  <c r="B3530" i="20"/>
  <c r="B3531" i="20"/>
  <c r="B3532" i="20"/>
  <c r="B3533" i="20"/>
  <c r="B3534" i="20"/>
  <c r="B3535" i="20"/>
  <c r="B3536" i="20"/>
  <c r="B3537" i="20"/>
  <c r="B3538" i="20"/>
  <c r="B3539" i="20"/>
  <c r="B3540" i="20"/>
  <c r="B3541" i="20"/>
  <c r="B3542" i="20"/>
  <c r="B3543" i="20"/>
  <c r="B3544" i="20"/>
  <c r="B3545" i="20"/>
  <c r="B3546" i="20"/>
  <c r="B3547" i="20"/>
  <c r="B3548" i="20"/>
  <c r="B3549" i="20"/>
  <c r="B3550" i="20"/>
  <c r="B3551" i="20"/>
  <c r="B3552" i="20"/>
  <c r="B3553" i="20"/>
  <c r="B3554" i="20"/>
  <c r="B3555" i="20"/>
  <c r="B3556" i="20"/>
  <c r="B3557" i="20"/>
  <c r="B3558" i="20"/>
  <c r="B3559" i="20"/>
  <c r="B3560" i="20"/>
  <c r="B3561" i="20"/>
  <c r="B3562" i="20"/>
  <c r="B3563" i="20"/>
  <c r="B3564" i="20"/>
  <c r="B3565" i="20"/>
  <c r="B3566" i="20"/>
  <c r="B3567" i="20"/>
  <c r="B3568" i="20"/>
  <c r="B3569" i="20"/>
  <c r="B3570" i="20"/>
  <c r="B3571" i="20"/>
  <c r="B3572" i="20"/>
  <c r="B3573" i="20"/>
  <c r="B3574" i="20"/>
  <c r="B3575" i="20"/>
  <c r="B3576" i="20"/>
  <c r="B3577" i="20"/>
  <c r="B3578" i="20"/>
  <c r="B3579" i="20"/>
  <c r="B3580" i="20"/>
  <c r="B3581" i="20"/>
  <c r="B3582" i="20"/>
  <c r="B3583" i="20"/>
  <c r="B3584" i="20"/>
  <c r="B3585" i="20"/>
  <c r="B3586" i="20"/>
  <c r="B3587" i="20"/>
  <c r="B3588" i="20"/>
  <c r="B3589" i="20"/>
  <c r="B3590" i="20"/>
  <c r="B3591" i="20"/>
  <c r="B3592" i="20"/>
  <c r="B3593" i="20"/>
  <c r="B3594" i="20"/>
  <c r="B3595" i="20"/>
  <c r="B3596" i="20"/>
  <c r="B3597" i="20"/>
  <c r="B3598" i="20"/>
  <c r="B3599" i="20"/>
  <c r="B3600" i="20"/>
  <c r="B3601" i="20"/>
  <c r="B3602" i="20"/>
  <c r="B3603" i="20"/>
  <c r="B3604" i="20"/>
  <c r="B3605" i="20"/>
  <c r="B3606" i="20"/>
  <c r="B3607" i="20"/>
  <c r="B3608" i="20"/>
  <c r="B3609" i="20"/>
  <c r="B3610" i="20"/>
  <c r="B3611" i="20"/>
  <c r="B3612" i="20"/>
  <c r="B3613" i="20"/>
  <c r="B3614" i="20"/>
  <c r="B3615" i="20"/>
  <c r="B3616" i="20"/>
  <c r="B3617" i="20"/>
  <c r="B3618" i="20"/>
  <c r="B3619" i="20"/>
  <c r="B3620" i="20"/>
  <c r="B3621" i="20"/>
  <c r="B3622" i="20"/>
  <c r="B3623" i="20"/>
  <c r="B3624" i="20"/>
  <c r="B3625" i="20"/>
  <c r="B3626" i="20"/>
  <c r="B3627" i="20"/>
  <c r="B3628" i="20"/>
  <c r="B3629" i="20"/>
  <c r="B3630" i="20"/>
  <c r="B3631" i="20"/>
  <c r="B3632" i="20"/>
  <c r="B3633" i="20"/>
  <c r="B3634" i="20"/>
  <c r="B3635" i="20"/>
  <c r="B3636" i="20"/>
  <c r="B3637" i="20"/>
  <c r="B3638" i="20"/>
  <c r="B3639" i="20"/>
  <c r="B3640" i="20"/>
  <c r="B3641" i="20"/>
  <c r="B3642" i="20"/>
  <c r="B3643" i="20"/>
  <c r="B3644" i="20"/>
  <c r="B3645" i="20"/>
  <c r="B3646" i="20"/>
  <c r="B3647" i="20"/>
  <c r="B3648" i="20"/>
  <c r="B3649" i="20"/>
  <c r="B3650" i="20"/>
  <c r="B3651" i="20"/>
  <c r="B3652" i="20"/>
  <c r="B3653" i="20"/>
  <c r="B3654" i="20"/>
  <c r="B3655" i="20"/>
  <c r="B3656" i="20"/>
  <c r="B3657" i="20"/>
  <c r="B3658" i="20"/>
  <c r="B3659" i="20"/>
  <c r="B3660" i="20"/>
  <c r="B3661" i="20"/>
  <c r="B3662" i="20"/>
  <c r="B3663" i="20"/>
  <c r="B3664" i="20"/>
  <c r="B3665" i="20"/>
  <c r="B3666" i="20"/>
  <c r="B3667" i="20"/>
  <c r="B3668" i="20"/>
  <c r="B3669" i="20"/>
  <c r="B3670" i="20"/>
  <c r="B3671" i="20"/>
  <c r="B3672" i="20"/>
  <c r="B3673" i="20"/>
  <c r="B3674" i="20"/>
  <c r="B3675" i="20"/>
  <c r="B3676" i="20"/>
  <c r="B3677" i="20"/>
  <c r="B3678" i="20"/>
  <c r="B3679" i="20"/>
  <c r="B3680" i="20"/>
  <c r="B3681" i="20"/>
  <c r="B3682" i="20"/>
  <c r="B3683" i="20"/>
  <c r="B3684" i="20"/>
  <c r="B3685" i="20"/>
  <c r="B3686" i="20"/>
  <c r="B3687" i="20"/>
  <c r="B3688" i="20"/>
  <c r="B3689" i="20"/>
  <c r="B3690" i="20"/>
  <c r="B3691" i="20"/>
  <c r="B3692" i="20"/>
  <c r="B3693" i="20"/>
  <c r="B3694" i="20"/>
  <c r="B3695" i="20"/>
  <c r="B3696" i="20"/>
  <c r="B3697" i="20"/>
  <c r="B3698" i="20"/>
  <c r="B3699" i="20"/>
  <c r="B3700" i="20"/>
  <c r="B3701" i="20"/>
  <c r="B3702" i="20"/>
  <c r="B3703" i="20"/>
  <c r="B3704" i="20"/>
  <c r="B3705" i="20"/>
  <c r="B3706" i="20"/>
  <c r="B3707" i="20"/>
  <c r="B3708" i="20"/>
  <c r="B3709" i="20"/>
  <c r="B3710" i="20"/>
  <c r="B3711" i="20"/>
  <c r="B3712" i="20"/>
  <c r="B3713" i="20"/>
  <c r="B3714" i="20"/>
  <c r="B3715" i="20"/>
  <c r="B3716" i="20"/>
  <c r="B3717" i="20"/>
  <c r="B3718" i="20"/>
  <c r="B3719" i="20"/>
  <c r="B3720" i="20"/>
  <c r="B3721" i="20"/>
  <c r="B3722" i="20"/>
  <c r="B3723" i="20"/>
  <c r="B3724" i="20"/>
  <c r="B3725" i="20"/>
  <c r="B3726" i="20"/>
  <c r="B3727" i="20"/>
  <c r="B3728" i="20"/>
  <c r="B3729" i="20"/>
  <c r="B3730" i="20"/>
  <c r="B3731" i="20"/>
  <c r="B3732" i="20"/>
  <c r="B3733" i="20"/>
  <c r="B3734" i="20"/>
  <c r="B3735" i="20"/>
  <c r="B3736" i="20"/>
  <c r="B3737" i="20"/>
  <c r="B3738" i="20"/>
  <c r="B3739" i="20"/>
  <c r="B3740" i="20"/>
  <c r="B3741" i="20"/>
  <c r="B3742" i="20"/>
  <c r="B3743" i="20"/>
  <c r="B3744" i="20"/>
  <c r="B3745" i="20"/>
  <c r="B3746" i="20"/>
  <c r="B3747" i="20"/>
  <c r="B3748" i="20"/>
  <c r="B3749" i="20"/>
  <c r="B3750" i="20"/>
  <c r="B3751" i="20"/>
  <c r="B3752" i="20"/>
  <c r="B3753" i="20"/>
  <c r="B3754" i="20"/>
  <c r="B3755" i="20"/>
  <c r="B3756" i="20"/>
  <c r="B3757" i="20"/>
  <c r="B3758" i="20"/>
  <c r="B3759" i="20"/>
  <c r="B3760" i="20"/>
  <c r="B3761" i="20"/>
  <c r="B3762" i="20"/>
  <c r="B3763" i="20"/>
  <c r="B3764" i="20"/>
  <c r="B3765" i="20"/>
  <c r="B3766" i="20"/>
  <c r="B3767" i="20"/>
  <c r="B3768" i="20"/>
  <c r="B3769" i="20"/>
  <c r="B3770" i="20"/>
  <c r="B3771" i="20"/>
  <c r="B3772" i="20"/>
  <c r="B3773" i="20"/>
  <c r="B3774" i="20"/>
  <c r="B3775" i="20"/>
  <c r="B3776" i="20"/>
  <c r="B3777" i="20"/>
  <c r="B3778" i="20"/>
  <c r="B3779" i="20"/>
  <c r="B3780" i="20"/>
  <c r="B3781" i="20"/>
  <c r="B3782" i="20"/>
  <c r="B3783" i="20"/>
  <c r="B3784" i="20"/>
  <c r="B3785" i="20"/>
  <c r="B3786" i="20"/>
  <c r="B3787" i="20"/>
  <c r="B3788" i="20"/>
  <c r="B3789" i="20"/>
  <c r="B3790" i="20"/>
  <c r="B3791" i="20"/>
  <c r="B3792" i="20"/>
  <c r="B3793" i="20"/>
  <c r="B3794" i="20"/>
  <c r="B3795" i="20"/>
  <c r="B3796" i="20"/>
  <c r="B3797" i="20"/>
  <c r="B3798" i="20"/>
  <c r="B3799" i="20"/>
  <c r="B3800" i="20"/>
  <c r="B3801" i="20"/>
  <c r="B3802" i="20"/>
  <c r="B3803" i="20"/>
  <c r="B3804" i="20"/>
  <c r="B3805" i="20"/>
  <c r="B3806" i="20"/>
  <c r="B3807" i="20"/>
  <c r="B3808" i="20"/>
  <c r="B3809" i="20"/>
  <c r="B3810" i="20"/>
  <c r="B3811" i="20"/>
  <c r="B3812" i="20"/>
  <c r="B3813" i="20"/>
  <c r="B3814" i="20"/>
  <c r="B3815" i="20"/>
  <c r="B3816" i="20"/>
  <c r="B3817" i="20"/>
  <c r="B3818" i="20"/>
  <c r="B3819" i="20"/>
  <c r="B3820" i="20"/>
  <c r="B3821" i="20"/>
  <c r="B3822" i="20"/>
  <c r="B3823" i="20"/>
  <c r="B3824" i="20"/>
  <c r="B3825" i="20"/>
  <c r="B3826" i="20"/>
  <c r="B3827" i="20"/>
  <c r="B3828" i="20"/>
  <c r="B3829" i="20"/>
  <c r="B3830" i="20"/>
  <c r="B3831" i="20"/>
  <c r="B3832" i="20"/>
  <c r="B3833" i="20"/>
  <c r="B3834" i="20"/>
  <c r="B3835" i="20"/>
  <c r="B3836" i="20"/>
  <c r="B3837" i="20"/>
  <c r="B3838" i="20"/>
  <c r="B3839" i="20"/>
  <c r="B3840" i="20"/>
  <c r="B3841" i="20"/>
  <c r="B3842" i="20"/>
  <c r="B3843" i="20"/>
  <c r="B3844" i="20"/>
  <c r="B3845" i="20"/>
  <c r="B3846" i="20"/>
  <c r="B3847" i="20"/>
  <c r="B3848" i="20"/>
  <c r="B3849" i="20"/>
  <c r="B3850" i="20"/>
  <c r="B3851" i="20"/>
  <c r="B3852" i="20"/>
  <c r="B3853" i="20"/>
  <c r="B3854" i="20"/>
  <c r="B3855" i="20"/>
  <c r="B3856" i="20"/>
  <c r="B3857" i="20"/>
  <c r="B3858" i="20"/>
  <c r="B3859" i="20"/>
  <c r="B3860" i="20"/>
  <c r="B3861" i="20"/>
  <c r="B3862" i="20"/>
  <c r="B3863" i="20"/>
  <c r="B3864" i="20"/>
  <c r="B3865" i="20"/>
  <c r="B3866" i="20"/>
  <c r="B3867" i="20"/>
  <c r="B3868" i="20"/>
  <c r="B3869" i="20"/>
  <c r="B3870" i="20"/>
  <c r="B3871" i="20"/>
  <c r="B3872" i="20"/>
  <c r="B3873" i="20"/>
  <c r="B3874" i="20"/>
  <c r="B3875" i="20"/>
  <c r="B3876" i="20"/>
  <c r="B3877" i="20"/>
  <c r="B3878" i="20"/>
  <c r="B3879" i="20"/>
  <c r="B3880" i="20"/>
  <c r="B3881" i="20"/>
  <c r="B3882" i="20"/>
  <c r="B3883" i="20"/>
  <c r="B3884" i="20"/>
  <c r="B3885" i="20"/>
  <c r="B3886" i="20"/>
  <c r="B3887" i="20"/>
  <c r="B3888" i="20"/>
  <c r="B3889" i="20"/>
  <c r="B3890" i="20"/>
  <c r="B3891" i="20"/>
  <c r="B3892" i="20"/>
  <c r="B3893" i="20"/>
  <c r="B3894" i="20"/>
  <c r="B3895" i="20"/>
  <c r="B3896" i="20"/>
  <c r="B3897" i="20"/>
  <c r="B3898" i="20"/>
  <c r="B3899" i="20"/>
  <c r="B3900" i="20"/>
  <c r="B3901" i="20"/>
  <c r="B3902" i="20"/>
  <c r="B3903" i="20"/>
  <c r="B3904" i="20"/>
  <c r="B3905" i="20"/>
  <c r="B3906" i="20"/>
  <c r="B3907" i="20"/>
  <c r="B3908" i="20"/>
  <c r="B3909" i="20"/>
  <c r="B3910" i="20"/>
  <c r="B3911" i="20"/>
  <c r="B3912" i="20"/>
  <c r="B3913" i="20"/>
  <c r="B3914" i="20"/>
  <c r="B3915" i="20"/>
  <c r="B3916" i="20"/>
  <c r="B3917" i="20"/>
  <c r="B3918" i="20"/>
  <c r="B3919" i="20"/>
  <c r="B3920" i="20"/>
  <c r="B3921" i="20"/>
  <c r="B3922" i="20"/>
  <c r="B3923" i="20"/>
  <c r="B3924" i="20"/>
  <c r="B3925" i="20"/>
  <c r="B3926" i="20"/>
  <c r="B3927" i="20"/>
  <c r="B3928" i="20"/>
  <c r="B3929" i="20"/>
  <c r="B3930" i="20"/>
  <c r="B3931" i="20"/>
  <c r="B3932" i="20"/>
  <c r="B3933" i="20"/>
  <c r="B3934" i="20"/>
  <c r="B3935" i="20"/>
  <c r="B3936" i="20"/>
  <c r="B3937" i="20"/>
  <c r="B3938" i="20"/>
  <c r="B3939" i="20"/>
  <c r="B3940" i="20"/>
  <c r="B3941" i="20"/>
  <c r="B3942" i="20"/>
  <c r="B3943" i="20"/>
  <c r="B3944" i="20"/>
  <c r="B3945" i="20"/>
  <c r="B3946" i="20"/>
  <c r="B3947" i="20"/>
  <c r="B3948" i="20"/>
  <c r="B3949" i="20"/>
  <c r="B3950" i="20"/>
  <c r="B3951" i="20"/>
  <c r="B3952" i="20"/>
  <c r="B3953" i="20"/>
  <c r="B3954" i="20"/>
  <c r="B3955" i="20"/>
  <c r="B3956" i="20"/>
  <c r="B3957" i="20"/>
  <c r="B3958" i="20"/>
  <c r="B3959" i="20"/>
  <c r="B3960" i="20"/>
  <c r="B3961" i="20"/>
  <c r="B3962" i="20"/>
  <c r="B3963" i="20"/>
  <c r="B3964" i="20"/>
  <c r="B3965" i="20"/>
  <c r="B3966" i="20"/>
  <c r="B3967" i="20"/>
  <c r="B3968" i="20"/>
  <c r="B3969" i="20"/>
  <c r="B3970" i="20"/>
  <c r="B3971" i="20"/>
  <c r="B3972" i="20"/>
  <c r="B3973" i="20"/>
  <c r="B3974" i="20"/>
  <c r="B3975" i="20"/>
  <c r="B3976" i="20"/>
  <c r="B3977" i="20"/>
  <c r="B3978" i="20"/>
  <c r="B3979" i="20"/>
  <c r="B3980" i="20"/>
  <c r="B3981" i="20"/>
  <c r="B3982" i="20"/>
  <c r="B3983" i="20"/>
  <c r="B3984" i="20"/>
  <c r="B3985" i="20"/>
  <c r="B3986" i="20"/>
  <c r="B3987" i="20"/>
  <c r="B3988" i="20"/>
  <c r="B3989" i="20"/>
  <c r="B3990" i="20"/>
  <c r="B3991" i="20"/>
  <c r="B3992" i="20"/>
  <c r="B3993" i="20"/>
  <c r="B3994" i="20"/>
  <c r="B3995" i="20"/>
  <c r="B3996" i="20"/>
  <c r="B3997" i="20"/>
  <c r="B3998" i="20"/>
  <c r="B3999" i="20"/>
  <c r="B4000" i="20"/>
  <c r="B4001" i="20"/>
  <c r="B4002" i="20"/>
  <c r="B4003" i="20"/>
  <c r="B4004" i="20"/>
  <c r="B4005" i="20"/>
  <c r="B4006" i="20"/>
  <c r="B4007" i="20"/>
  <c r="B4008" i="20"/>
  <c r="B4009" i="20"/>
  <c r="B4010" i="20"/>
  <c r="B4011" i="20"/>
  <c r="B4012" i="20"/>
  <c r="B4013" i="20"/>
  <c r="B4014" i="20"/>
  <c r="B4015" i="20"/>
  <c r="B4016" i="20"/>
  <c r="B4017" i="20"/>
  <c r="B4018" i="20"/>
  <c r="B4019" i="20"/>
  <c r="B4020" i="20"/>
  <c r="B4021" i="20"/>
  <c r="B4022" i="20"/>
  <c r="B4023" i="20"/>
  <c r="B4024" i="20"/>
  <c r="B4025" i="20"/>
  <c r="B4026" i="20"/>
  <c r="B4027" i="20"/>
  <c r="B4028" i="20"/>
  <c r="B4029" i="20"/>
  <c r="B4030" i="20"/>
  <c r="B4031" i="20"/>
  <c r="B4032" i="20"/>
  <c r="B4033" i="20"/>
  <c r="B4034" i="20"/>
  <c r="B4035" i="20"/>
  <c r="B4036" i="20"/>
  <c r="B4037" i="20"/>
  <c r="B4038" i="20"/>
  <c r="B4039" i="20"/>
  <c r="B4040" i="20"/>
  <c r="B4041" i="20"/>
  <c r="B4042" i="20"/>
  <c r="B4043" i="20"/>
  <c r="B4044" i="20"/>
  <c r="B4045" i="20"/>
  <c r="B4046" i="20"/>
  <c r="B4047" i="20"/>
  <c r="B4048" i="20"/>
  <c r="B4049" i="20"/>
  <c r="B4050" i="20"/>
  <c r="B4051" i="20"/>
  <c r="B4052" i="20"/>
  <c r="B4053" i="20"/>
  <c r="B4054" i="20"/>
  <c r="B4055" i="20"/>
  <c r="B4056" i="20"/>
  <c r="B4057" i="20"/>
  <c r="B4058" i="20"/>
  <c r="B4059" i="20"/>
  <c r="B4060" i="20"/>
  <c r="B4061" i="20"/>
  <c r="B4062" i="20"/>
  <c r="B4063" i="20"/>
  <c r="B4064" i="20"/>
  <c r="B4065" i="20"/>
  <c r="B4066" i="20"/>
  <c r="B4067" i="20"/>
  <c r="B4068" i="20"/>
  <c r="B4069" i="20"/>
  <c r="B4070" i="20"/>
  <c r="B4071" i="20"/>
  <c r="B4072" i="20"/>
  <c r="B4073" i="20"/>
  <c r="B4074" i="20"/>
  <c r="B4075" i="20"/>
  <c r="B4076" i="20"/>
  <c r="B4077" i="20"/>
  <c r="B4078" i="20"/>
  <c r="B4079" i="20"/>
  <c r="B4080" i="20"/>
  <c r="B4081" i="20"/>
  <c r="B4082" i="20"/>
  <c r="B4083" i="20"/>
  <c r="B4084" i="20"/>
  <c r="B4085" i="20"/>
  <c r="B4086" i="20"/>
  <c r="B4087" i="20"/>
  <c r="B4088" i="20"/>
  <c r="B4089" i="20"/>
  <c r="B4090" i="20"/>
  <c r="B4091" i="20"/>
  <c r="B4092" i="20"/>
  <c r="B4093" i="20"/>
  <c r="B4094" i="20"/>
  <c r="B4095" i="20"/>
  <c r="B4096" i="20"/>
  <c r="B4097" i="20"/>
  <c r="B4098" i="20"/>
  <c r="B4099" i="20"/>
  <c r="B4100" i="20"/>
  <c r="B4101" i="20"/>
  <c r="B4102" i="20"/>
  <c r="B4103" i="20"/>
  <c r="B4104" i="20"/>
  <c r="B4105" i="20"/>
  <c r="B4106" i="20"/>
  <c r="B4107" i="20"/>
  <c r="B4108" i="20"/>
  <c r="B4109" i="20"/>
  <c r="B4110" i="20"/>
  <c r="B4111" i="20"/>
  <c r="B4112" i="20"/>
  <c r="B4113" i="20"/>
  <c r="B4114" i="20"/>
  <c r="B4115" i="20"/>
  <c r="B4116" i="20"/>
  <c r="B4117" i="20"/>
  <c r="B4118" i="20"/>
  <c r="B4119" i="20"/>
  <c r="B4120" i="20"/>
  <c r="B4121" i="20"/>
  <c r="B4122" i="20"/>
  <c r="B4123" i="20"/>
  <c r="B4124" i="20"/>
  <c r="B4125" i="20"/>
  <c r="B4126" i="20"/>
  <c r="B4127" i="20"/>
  <c r="B4128" i="20"/>
  <c r="B4129" i="20"/>
  <c r="B4130" i="20"/>
  <c r="B4131" i="20"/>
  <c r="B4132" i="20"/>
  <c r="B4133" i="20"/>
  <c r="B4134" i="20"/>
  <c r="B4135" i="20"/>
  <c r="B4136" i="20"/>
  <c r="B4137" i="20"/>
  <c r="B4138" i="20"/>
  <c r="B4139" i="20"/>
  <c r="B4140" i="20"/>
  <c r="B4141" i="20"/>
  <c r="B4142" i="20"/>
  <c r="B4143" i="20"/>
  <c r="B4144" i="20"/>
  <c r="B4145" i="20"/>
  <c r="B4146" i="20"/>
  <c r="B4147" i="20"/>
  <c r="B4148" i="20"/>
  <c r="B4149" i="20"/>
  <c r="B4150" i="20"/>
  <c r="B4151" i="20"/>
  <c r="B4152" i="20"/>
  <c r="B4153" i="20"/>
  <c r="B4154" i="20"/>
  <c r="B4155" i="20"/>
  <c r="B4156" i="20"/>
  <c r="B4157" i="20"/>
  <c r="B4158" i="20"/>
  <c r="B4159" i="20"/>
  <c r="B4160" i="20"/>
  <c r="B4161" i="20"/>
  <c r="B4162" i="20"/>
  <c r="B4163" i="20"/>
  <c r="B4164" i="20"/>
  <c r="B4165" i="20"/>
  <c r="B4166" i="20"/>
  <c r="B4167" i="20"/>
  <c r="B4168" i="20"/>
  <c r="B4169" i="20"/>
  <c r="B4170" i="20"/>
  <c r="B4171" i="20"/>
  <c r="B4172" i="20"/>
  <c r="B4173" i="20"/>
  <c r="B4174" i="20"/>
  <c r="B4175" i="20"/>
  <c r="B4176" i="20"/>
  <c r="B4177" i="20"/>
  <c r="B4178" i="20"/>
  <c r="B4179" i="20"/>
  <c r="B4180" i="20"/>
  <c r="B4181" i="20"/>
  <c r="B4182" i="20"/>
  <c r="B4183" i="20"/>
  <c r="B4184" i="20"/>
  <c r="B4185" i="20"/>
  <c r="B4186" i="20"/>
  <c r="B4187" i="20"/>
  <c r="B4188" i="20"/>
  <c r="B4189" i="20"/>
  <c r="B4190" i="20"/>
  <c r="B4191" i="20"/>
  <c r="B4192" i="20"/>
  <c r="B4193" i="20"/>
  <c r="B4194" i="20"/>
  <c r="B4195" i="20"/>
  <c r="B4196" i="20"/>
  <c r="B4197" i="20"/>
  <c r="B4198" i="20"/>
  <c r="B4199" i="20"/>
  <c r="B4200" i="20"/>
  <c r="B4201" i="20"/>
  <c r="B4202" i="20"/>
  <c r="B4203" i="20"/>
  <c r="B4204" i="20"/>
  <c r="B4205" i="20"/>
  <c r="B4206" i="20"/>
  <c r="B4207" i="20"/>
  <c r="B4208" i="20"/>
  <c r="B4209" i="20"/>
  <c r="B4210" i="20"/>
  <c r="B4211" i="20"/>
  <c r="B4212" i="20"/>
  <c r="B4213" i="20"/>
  <c r="B4214" i="20"/>
  <c r="B4215" i="20"/>
  <c r="B4216" i="20"/>
  <c r="B4217" i="20"/>
  <c r="B4218" i="20"/>
  <c r="B4219" i="20"/>
  <c r="B4220" i="20"/>
  <c r="B4221" i="20"/>
  <c r="B4222" i="20"/>
  <c r="B4223" i="20"/>
  <c r="B4224" i="20"/>
  <c r="B4225" i="20"/>
  <c r="B4226" i="20"/>
  <c r="B4227" i="20"/>
  <c r="B4228" i="20"/>
  <c r="B4229" i="20"/>
  <c r="B4230" i="20"/>
  <c r="B4231" i="20"/>
  <c r="B4232" i="20"/>
  <c r="B4233" i="20"/>
  <c r="B4234" i="20"/>
  <c r="B4235" i="20"/>
  <c r="B4236" i="20"/>
  <c r="B4237" i="20"/>
  <c r="B4238" i="20"/>
  <c r="B4239" i="20"/>
  <c r="B4240" i="20"/>
  <c r="B4241" i="20"/>
  <c r="B4242" i="20"/>
  <c r="B4243" i="20"/>
  <c r="B4244" i="20"/>
  <c r="B4245" i="20"/>
  <c r="B4246" i="20"/>
  <c r="B4247" i="20"/>
  <c r="B4248" i="20"/>
  <c r="B4249" i="20"/>
  <c r="B4250" i="20"/>
  <c r="B4251" i="20"/>
  <c r="B4252" i="20"/>
  <c r="B4253" i="20"/>
  <c r="B4254" i="20"/>
  <c r="B4255" i="20"/>
  <c r="B4256" i="20"/>
  <c r="B4257" i="20"/>
  <c r="B4258" i="20"/>
  <c r="B4259" i="20"/>
  <c r="B4260" i="20"/>
  <c r="B4261" i="20"/>
  <c r="B4262" i="20"/>
  <c r="B4263" i="20"/>
  <c r="B4264" i="20"/>
  <c r="B4265" i="20"/>
  <c r="B4266" i="20"/>
  <c r="B4267" i="20"/>
  <c r="B4268" i="20"/>
  <c r="B4269" i="20"/>
  <c r="B4270" i="20"/>
  <c r="B4271" i="20"/>
  <c r="B4272" i="20"/>
  <c r="B4273" i="20"/>
  <c r="B4274" i="20"/>
  <c r="B4275" i="20"/>
  <c r="B4276" i="20"/>
  <c r="B4277" i="20"/>
  <c r="B4278" i="20"/>
  <c r="B4279" i="20"/>
  <c r="B4280" i="20"/>
  <c r="B4281" i="20"/>
  <c r="B4282" i="20"/>
  <c r="B4283" i="20"/>
  <c r="B4284" i="20"/>
  <c r="B4285" i="20"/>
  <c r="B4286" i="20"/>
  <c r="B4287" i="20"/>
  <c r="B4288" i="20"/>
  <c r="B4289" i="20"/>
  <c r="B4290" i="20"/>
  <c r="B4291" i="20"/>
  <c r="B4292" i="20"/>
  <c r="B4293" i="20"/>
  <c r="B4294" i="20"/>
  <c r="B4295" i="20"/>
  <c r="B4296" i="20"/>
  <c r="B4297" i="20"/>
  <c r="B4298" i="20"/>
  <c r="B4299" i="20"/>
  <c r="B4300" i="20"/>
  <c r="B4301" i="20"/>
  <c r="B4302" i="20"/>
  <c r="B4303" i="20"/>
  <c r="B4304" i="20"/>
  <c r="B4305" i="20"/>
  <c r="B4306" i="20"/>
  <c r="B4307" i="20"/>
  <c r="B4308" i="20"/>
  <c r="B4309" i="20"/>
  <c r="B4310" i="20"/>
  <c r="B4311" i="20"/>
  <c r="B4312" i="20"/>
  <c r="B4313" i="20"/>
  <c r="B4314" i="20"/>
  <c r="B4315" i="20"/>
  <c r="B4316" i="20"/>
  <c r="B4317" i="20"/>
  <c r="B4318" i="20"/>
  <c r="B4319" i="20"/>
  <c r="B4320" i="20"/>
  <c r="B4321" i="20"/>
  <c r="B4322" i="20"/>
  <c r="B4323" i="20"/>
  <c r="B4324" i="20"/>
  <c r="B4325" i="20"/>
  <c r="B4326" i="20"/>
  <c r="B4327" i="20"/>
  <c r="B4328" i="20"/>
  <c r="B4329" i="20"/>
  <c r="B4330" i="20"/>
  <c r="B4331" i="20"/>
  <c r="B4332" i="20"/>
  <c r="B4333" i="20"/>
  <c r="B4334" i="20"/>
  <c r="B4335" i="20"/>
  <c r="B4336" i="20"/>
  <c r="B4337" i="20"/>
  <c r="B4338" i="20"/>
  <c r="B4339" i="20"/>
  <c r="B4340" i="20"/>
  <c r="B4341" i="20"/>
  <c r="B4342" i="20"/>
  <c r="B4343" i="20"/>
  <c r="B4344" i="20"/>
  <c r="B4345" i="20"/>
  <c r="B4346" i="20"/>
  <c r="B4347" i="20"/>
  <c r="B4348" i="20"/>
  <c r="B4349" i="20"/>
  <c r="B4350" i="20"/>
  <c r="B4351" i="20"/>
  <c r="B4352" i="20"/>
  <c r="B4353" i="20"/>
  <c r="B4354" i="20"/>
  <c r="B4355" i="20"/>
  <c r="B4356" i="20"/>
  <c r="B4357" i="20"/>
  <c r="B4358" i="20"/>
  <c r="B4359" i="20"/>
  <c r="B4360" i="20"/>
  <c r="B4361" i="20"/>
  <c r="B4362" i="20"/>
  <c r="B4363" i="20"/>
  <c r="B4364" i="20"/>
  <c r="B4365" i="20"/>
  <c r="B4366" i="20"/>
  <c r="B4367" i="20"/>
  <c r="B4368" i="20"/>
  <c r="B4369" i="20"/>
  <c r="B4370" i="20"/>
  <c r="B4371" i="20"/>
  <c r="B4372" i="20"/>
  <c r="B4373" i="20"/>
  <c r="B4374" i="20"/>
  <c r="B4375" i="20"/>
  <c r="B4376" i="20"/>
  <c r="B4377" i="20"/>
  <c r="B4378" i="20"/>
  <c r="B4379" i="20"/>
  <c r="B4380" i="20"/>
  <c r="B4381" i="20"/>
  <c r="B4382" i="20"/>
  <c r="B4383" i="20"/>
  <c r="B4384" i="20"/>
  <c r="B4385" i="20"/>
  <c r="B4386" i="20"/>
  <c r="B4387" i="20"/>
  <c r="B4388" i="20"/>
  <c r="B4389" i="20"/>
  <c r="B4390" i="20"/>
  <c r="B4391" i="20"/>
  <c r="B4392" i="20"/>
  <c r="B4393" i="20"/>
  <c r="B4394" i="20"/>
  <c r="B4395" i="20"/>
  <c r="B4396" i="20"/>
  <c r="B4397" i="20"/>
  <c r="B4398" i="20"/>
  <c r="B4399" i="20"/>
  <c r="B4400" i="20"/>
  <c r="B4401" i="20"/>
  <c r="B4402" i="20"/>
  <c r="B4403" i="20"/>
  <c r="B4404" i="20"/>
  <c r="B4405" i="20"/>
  <c r="B4406" i="20"/>
  <c r="B4407" i="20"/>
  <c r="B4408" i="20"/>
  <c r="B4409" i="20"/>
  <c r="B4410" i="20"/>
  <c r="B4411" i="20"/>
  <c r="B4412" i="20"/>
  <c r="B4413" i="20"/>
  <c r="B4414" i="20"/>
  <c r="B4415" i="20"/>
  <c r="B4416" i="20"/>
  <c r="B4417" i="20"/>
  <c r="B4418" i="20"/>
  <c r="B4419" i="20"/>
  <c r="B4420" i="20"/>
  <c r="B4421" i="20"/>
  <c r="B4422" i="20"/>
  <c r="B4423" i="20"/>
  <c r="B4424" i="20"/>
  <c r="B4425" i="20"/>
  <c r="B4426" i="20"/>
  <c r="B4427" i="20"/>
  <c r="B4428" i="20"/>
  <c r="B4429" i="20"/>
  <c r="B4430" i="20"/>
  <c r="B4431" i="20"/>
  <c r="B4432" i="20"/>
  <c r="B4433" i="20"/>
  <c r="B4434" i="20"/>
  <c r="B4435" i="20"/>
  <c r="B4436" i="20"/>
  <c r="B4437" i="20"/>
  <c r="B4438" i="20"/>
  <c r="B4439" i="20"/>
  <c r="B4440" i="20"/>
  <c r="B4441" i="20"/>
  <c r="B4442" i="20"/>
  <c r="B4443" i="20"/>
  <c r="B4444" i="20"/>
  <c r="B4445" i="20"/>
  <c r="B4446" i="20"/>
  <c r="B4447" i="20"/>
  <c r="B4448" i="20"/>
  <c r="B4449" i="20"/>
  <c r="B4450" i="20"/>
  <c r="B4451" i="20"/>
  <c r="B4452" i="20"/>
  <c r="B4453" i="20"/>
  <c r="B4454" i="20"/>
  <c r="B4455" i="20"/>
  <c r="B4456" i="20"/>
  <c r="B4457" i="20"/>
  <c r="B4458" i="20"/>
  <c r="B4459" i="20"/>
  <c r="B4460" i="20"/>
  <c r="B4461" i="20"/>
  <c r="B4462" i="20"/>
  <c r="B4463" i="20"/>
  <c r="B4464" i="20"/>
  <c r="B4465" i="20"/>
  <c r="B4466" i="20"/>
  <c r="B4467" i="20"/>
  <c r="B4468" i="20"/>
  <c r="B4469" i="20"/>
  <c r="B4470" i="20"/>
  <c r="B4471" i="20"/>
  <c r="B4472" i="20"/>
  <c r="B4473" i="20"/>
  <c r="B4474" i="20"/>
  <c r="B4475" i="20"/>
  <c r="B4476" i="20"/>
  <c r="B4477" i="20"/>
  <c r="B4478" i="20"/>
  <c r="B4479" i="20"/>
  <c r="B4480" i="20"/>
  <c r="B4481" i="20"/>
  <c r="B4482" i="20"/>
  <c r="B4483" i="20"/>
  <c r="B4484" i="20"/>
  <c r="B4485" i="20"/>
  <c r="B4486" i="20"/>
  <c r="B4487" i="20"/>
  <c r="B4488" i="20"/>
  <c r="B4489" i="20"/>
  <c r="B4490" i="20"/>
  <c r="B4491" i="20"/>
  <c r="B4492" i="20"/>
  <c r="B4493" i="20"/>
  <c r="B4494" i="20"/>
  <c r="B4495" i="20"/>
  <c r="B4496" i="20"/>
  <c r="B4497" i="20"/>
  <c r="B4498" i="20"/>
  <c r="B4499" i="20"/>
  <c r="B4500" i="20"/>
  <c r="B4501" i="20"/>
  <c r="B4502" i="20"/>
  <c r="B4503" i="20"/>
  <c r="B4504" i="20"/>
  <c r="B4505" i="20"/>
  <c r="B4506" i="20"/>
  <c r="B4507" i="20"/>
  <c r="B4508" i="20"/>
  <c r="B4509" i="20"/>
  <c r="B4510" i="20"/>
  <c r="B4511" i="20"/>
  <c r="B4512" i="20"/>
  <c r="B4513" i="20"/>
  <c r="B4514" i="20"/>
  <c r="B4515" i="20"/>
  <c r="B4516" i="20"/>
  <c r="B4517" i="20"/>
  <c r="B4518" i="20"/>
  <c r="B4519" i="20"/>
  <c r="B4520" i="20"/>
  <c r="B4521" i="20"/>
  <c r="B4522" i="20"/>
  <c r="B4523" i="20"/>
  <c r="B4524" i="20"/>
  <c r="B4525" i="20"/>
  <c r="B4526" i="20"/>
  <c r="B4527" i="20"/>
  <c r="B4528" i="20"/>
  <c r="B4529" i="20"/>
  <c r="B4530" i="20"/>
  <c r="B4531" i="20"/>
  <c r="B4532" i="20"/>
  <c r="B4533" i="20"/>
  <c r="B4534" i="20"/>
  <c r="B4535" i="20"/>
  <c r="B4536" i="20"/>
  <c r="B4537" i="20"/>
  <c r="B4538" i="20"/>
  <c r="B4539" i="20"/>
  <c r="B4540" i="20"/>
  <c r="B4541" i="20"/>
  <c r="B4542" i="20"/>
  <c r="B4543" i="20"/>
  <c r="B4544" i="20"/>
  <c r="B4545" i="20"/>
  <c r="B4546" i="20"/>
  <c r="B4547" i="20"/>
  <c r="B4548" i="20"/>
  <c r="B4549" i="20"/>
  <c r="B4550" i="20"/>
  <c r="B4551" i="20"/>
  <c r="B4552" i="20"/>
  <c r="B4553" i="20"/>
  <c r="B4554" i="20"/>
  <c r="B4555" i="20"/>
  <c r="B4556" i="20"/>
  <c r="B4557" i="20"/>
  <c r="B4558" i="20"/>
  <c r="B4559" i="20"/>
  <c r="B4560" i="20"/>
  <c r="B4561" i="20"/>
  <c r="B4562" i="20"/>
  <c r="B4563" i="20"/>
  <c r="B4564" i="20"/>
  <c r="B4565" i="20"/>
  <c r="B4566" i="20"/>
  <c r="B4567" i="20"/>
  <c r="B4568" i="20"/>
  <c r="B4569" i="20"/>
  <c r="B4570" i="20"/>
  <c r="B4571" i="20"/>
  <c r="B4572" i="20"/>
  <c r="B4573" i="20"/>
  <c r="B4574" i="20"/>
  <c r="B4575" i="20"/>
  <c r="B4576" i="20"/>
  <c r="B4577" i="20"/>
  <c r="B4578" i="20"/>
  <c r="B4579" i="20"/>
  <c r="B4580" i="20"/>
  <c r="B4581" i="20"/>
  <c r="B4582" i="20"/>
  <c r="B4583" i="20"/>
  <c r="B4584" i="20"/>
  <c r="B4585" i="20"/>
  <c r="B4586" i="20"/>
  <c r="B4587" i="20"/>
  <c r="B4588" i="20"/>
  <c r="B4589" i="20"/>
  <c r="B4590" i="20"/>
  <c r="B4591" i="20"/>
  <c r="B4592" i="20"/>
  <c r="B4593" i="20"/>
  <c r="B4594" i="20"/>
  <c r="B4595" i="20"/>
  <c r="B4596" i="20"/>
  <c r="B4597" i="20"/>
  <c r="B4598" i="20"/>
  <c r="B4599" i="20"/>
  <c r="B4600" i="20"/>
  <c r="B4601" i="20"/>
  <c r="B4602" i="20"/>
  <c r="B4603" i="20"/>
  <c r="B4604" i="20"/>
  <c r="B4605" i="20"/>
  <c r="B4606" i="20"/>
  <c r="B4607" i="20"/>
  <c r="B4608" i="20"/>
  <c r="B4609" i="20"/>
  <c r="B4610" i="20"/>
  <c r="B4611" i="20"/>
  <c r="B4612" i="20"/>
  <c r="B4613" i="20"/>
  <c r="B4614" i="20"/>
  <c r="B4615" i="20"/>
  <c r="B4616" i="20"/>
  <c r="B4617" i="20"/>
  <c r="B4618" i="20"/>
  <c r="B4619" i="20"/>
  <c r="B4620" i="20"/>
  <c r="B4621" i="20"/>
  <c r="B4622" i="20"/>
  <c r="B4623" i="20"/>
  <c r="B4624" i="20"/>
  <c r="B4625" i="20"/>
  <c r="B4626" i="20"/>
  <c r="B4627" i="20"/>
  <c r="B4628" i="20"/>
  <c r="B4629" i="20"/>
  <c r="B4630" i="20"/>
  <c r="B4631" i="20"/>
  <c r="B4632" i="20"/>
  <c r="B4633" i="20"/>
  <c r="B4634" i="20"/>
  <c r="B4635" i="20"/>
  <c r="B4636" i="20"/>
  <c r="B4637" i="20"/>
  <c r="B4638" i="20"/>
  <c r="B4639" i="20"/>
  <c r="B4640" i="20"/>
  <c r="B4641" i="20"/>
  <c r="B4642" i="20"/>
  <c r="B4643" i="20"/>
  <c r="B4644" i="20"/>
  <c r="B4645" i="20"/>
  <c r="B4646" i="20"/>
  <c r="B4647" i="20"/>
  <c r="B4648" i="20"/>
  <c r="B4649" i="20"/>
  <c r="B4650" i="20"/>
  <c r="B4651" i="20"/>
  <c r="B4652" i="20"/>
  <c r="B4653" i="20"/>
  <c r="B4654" i="20"/>
  <c r="B4655" i="20"/>
  <c r="B4656" i="20"/>
  <c r="B4657" i="20"/>
  <c r="B4658" i="20"/>
  <c r="B4659" i="20"/>
  <c r="B4660" i="20"/>
  <c r="B4661" i="20"/>
  <c r="B4662" i="20"/>
  <c r="B4663" i="20"/>
  <c r="B4664" i="20"/>
  <c r="B4665" i="20"/>
  <c r="B4666" i="20"/>
  <c r="B4667" i="20"/>
  <c r="B4668" i="20"/>
  <c r="B4669" i="20"/>
  <c r="B4670" i="20"/>
  <c r="B4671" i="20"/>
  <c r="B4672" i="20"/>
  <c r="B4673" i="20"/>
  <c r="B4674" i="20"/>
  <c r="B4675" i="20"/>
  <c r="B4676" i="20"/>
  <c r="B4677" i="20"/>
  <c r="B4678" i="20"/>
  <c r="B4679" i="20"/>
  <c r="B4680" i="20"/>
  <c r="B4681" i="20"/>
  <c r="B4682" i="20"/>
  <c r="B4683" i="20"/>
  <c r="B4684" i="20"/>
  <c r="B4685" i="20"/>
  <c r="B4686" i="20"/>
  <c r="B4687" i="20"/>
  <c r="B4688" i="20"/>
  <c r="B4689" i="20"/>
  <c r="B4690" i="20"/>
  <c r="B4691" i="20"/>
  <c r="B4692" i="20"/>
  <c r="B4693" i="20"/>
  <c r="B4694" i="20"/>
  <c r="B4695" i="20"/>
  <c r="B4696" i="20"/>
  <c r="B4697" i="20"/>
  <c r="B4698" i="20"/>
  <c r="B4699" i="20"/>
  <c r="B4700" i="20"/>
  <c r="B4701" i="20"/>
  <c r="B4702" i="20"/>
  <c r="B4703" i="20"/>
  <c r="B4704" i="20"/>
  <c r="B4705" i="20"/>
  <c r="B4706" i="20"/>
  <c r="B4707" i="20"/>
  <c r="B4708" i="20"/>
  <c r="B4709" i="20"/>
  <c r="B4710" i="20"/>
  <c r="B4711" i="20"/>
  <c r="B4712" i="20"/>
  <c r="B4713" i="20"/>
  <c r="B4714" i="20"/>
  <c r="B4715" i="20"/>
  <c r="B4716" i="20"/>
  <c r="B4717" i="20"/>
  <c r="B4718" i="20"/>
  <c r="B4719" i="20"/>
  <c r="B4720" i="20"/>
  <c r="B4721" i="20"/>
  <c r="B4722" i="20"/>
  <c r="B4723" i="20"/>
  <c r="B4724" i="20"/>
  <c r="B4725" i="20"/>
  <c r="B4726" i="20"/>
  <c r="B4727" i="20"/>
  <c r="B4728" i="20"/>
  <c r="B4729" i="20"/>
  <c r="B4730" i="20"/>
  <c r="B4731" i="20"/>
  <c r="B4732" i="20"/>
  <c r="B4733" i="20"/>
  <c r="B4734" i="20"/>
  <c r="B4735" i="20"/>
  <c r="B4736" i="20"/>
  <c r="B4737" i="20"/>
  <c r="B4738" i="20"/>
  <c r="B4739" i="20"/>
  <c r="B4740" i="20"/>
  <c r="B4741" i="20"/>
  <c r="B4742" i="20"/>
  <c r="B4743" i="20"/>
  <c r="B4744" i="20"/>
  <c r="B4745" i="20"/>
  <c r="B4746" i="20"/>
  <c r="B4747" i="20"/>
  <c r="B4748" i="20"/>
  <c r="B4749" i="20"/>
  <c r="B4750" i="20"/>
  <c r="B4751" i="20"/>
  <c r="B4752" i="20"/>
  <c r="B4753" i="20"/>
  <c r="B4754" i="20"/>
  <c r="B4755" i="20"/>
  <c r="B4756" i="20"/>
  <c r="B4757" i="20"/>
  <c r="B4758" i="20"/>
  <c r="B4759" i="20"/>
  <c r="B4760" i="20"/>
  <c r="B4761" i="20"/>
  <c r="B4762" i="20"/>
  <c r="B4763" i="20"/>
  <c r="B4764" i="20"/>
  <c r="B4765" i="20"/>
  <c r="B4766" i="20"/>
  <c r="B4767" i="20"/>
  <c r="B4768" i="20"/>
  <c r="B4769" i="20"/>
  <c r="B4770" i="20"/>
  <c r="B4771" i="20"/>
  <c r="B4772" i="20"/>
  <c r="B4773" i="20"/>
  <c r="B4774" i="20"/>
  <c r="B4775" i="20"/>
  <c r="B4776" i="20"/>
  <c r="B4777" i="20"/>
  <c r="B4778" i="20"/>
  <c r="B4779" i="20"/>
  <c r="B4780" i="20"/>
  <c r="B4781" i="20"/>
  <c r="B4782" i="20"/>
  <c r="B4783" i="20"/>
  <c r="B4784" i="20"/>
  <c r="B4785" i="20"/>
  <c r="B4786" i="20"/>
  <c r="B4787" i="20"/>
  <c r="B4788" i="20"/>
  <c r="B4789" i="20"/>
  <c r="B4790" i="20"/>
  <c r="B4791" i="20"/>
  <c r="B4792" i="20"/>
  <c r="B4793" i="20"/>
  <c r="B4794" i="20"/>
  <c r="B4795" i="20"/>
  <c r="B4796" i="20"/>
  <c r="B4797" i="20"/>
  <c r="B4798" i="20"/>
  <c r="B4799" i="20"/>
  <c r="B4800" i="20"/>
  <c r="B4801" i="20"/>
  <c r="B4802" i="20"/>
  <c r="B4803" i="20"/>
  <c r="B4804" i="20"/>
  <c r="B4805" i="20"/>
  <c r="B4806" i="20"/>
  <c r="B4807" i="20"/>
  <c r="B4808" i="20"/>
  <c r="B4809" i="20"/>
  <c r="B4810" i="20"/>
  <c r="B4811" i="20"/>
  <c r="B4812" i="20"/>
  <c r="B4813" i="20"/>
  <c r="B4814" i="20"/>
  <c r="B4815" i="20"/>
  <c r="B4816" i="20"/>
  <c r="B4817" i="20"/>
  <c r="B4818" i="20"/>
  <c r="B4819" i="20"/>
  <c r="B4820" i="20"/>
  <c r="B4821" i="20"/>
  <c r="B4822" i="20"/>
  <c r="B4823" i="20"/>
  <c r="B4824" i="20"/>
  <c r="B4825" i="20"/>
  <c r="B4826" i="20"/>
  <c r="B4827" i="20"/>
  <c r="B4828" i="20"/>
  <c r="B4829" i="20"/>
  <c r="B4830" i="20"/>
  <c r="B4831" i="20"/>
  <c r="B4832" i="20"/>
  <c r="B4833" i="20"/>
  <c r="B4834" i="20"/>
  <c r="B4835" i="20"/>
  <c r="B4836" i="20"/>
  <c r="B4837" i="20"/>
  <c r="B4838" i="20"/>
  <c r="B4839" i="20"/>
  <c r="B4840" i="20"/>
  <c r="B4841" i="20"/>
  <c r="B4842" i="20"/>
  <c r="B4843" i="20"/>
  <c r="B4844" i="20"/>
  <c r="B4845" i="20"/>
  <c r="B4846" i="20"/>
  <c r="B4847" i="20"/>
  <c r="B4848" i="20"/>
  <c r="B4849" i="20"/>
  <c r="B4850" i="20"/>
  <c r="B4851" i="20"/>
  <c r="B4852" i="20"/>
  <c r="B4853" i="20"/>
  <c r="B4854" i="20"/>
  <c r="B4855" i="20"/>
  <c r="B4856" i="20"/>
  <c r="B4857" i="20"/>
  <c r="B4858" i="20"/>
  <c r="B4859" i="20"/>
  <c r="B4860" i="20"/>
  <c r="B4861" i="20"/>
  <c r="B4862" i="20"/>
  <c r="B4863" i="20"/>
  <c r="B4864" i="20"/>
  <c r="B4865" i="20"/>
  <c r="B4866" i="20"/>
  <c r="B4867" i="20"/>
  <c r="B4868" i="20"/>
  <c r="B4869" i="20"/>
  <c r="B4870" i="20"/>
  <c r="B4871" i="20"/>
  <c r="B4872" i="20"/>
  <c r="B4873" i="20"/>
  <c r="B4874" i="20"/>
  <c r="B4875" i="20"/>
  <c r="B4876" i="20"/>
  <c r="B4877" i="20"/>
  <c r="B4878" i="20"/>
  <c r="B4879" i="20"/>
  <c r="B4880" i="20"/>
  <c r="B4881" i="20"/>
  <c r="B4882" i="20"/>
  <c r="B4883" i="20"/>
  <c r="B4884" i="20"/>
  <c r="B4885" i="20"/>
  <c r="B4886" i="20"/>
  <c r="B4887" i="20"/>
  <c r="B4888" i="20"/>
  <c r="B4889" i="20"/>
  <c r="B4890" i="20"/>
  <c r="B4891" i="20"/>
  <c r="B4892" i="20"/>
  <c r="B4893" i="20"/>
  <c r="B4894" i="20"/>
  <c r="B4895" i="20"/>
  <c r="B4896" i="20"/>
  <c r="B4897" i="20"/>
  <c r="B4898" i="20"/>
  <c r="B4899" i="20"/>
  <c r="B4900" i="20"/>
  <c r="B4901" i="20"/>
  <c r="B4902" i="20"/>
  <c r="B4903" i="20"/>
  <c r="B4904" i="20"/>
  <c r="B4905" i="20"/>
  <c r="B4906" i="20"/>
  <c r="B4907" i="20"/>
  <c r="B4908" i="20"/>
  <c r="B4909" i="20"/>
  <c r="B4910" i="20"/>
  <c r="B4911" i="20"/>
  <c r="B4912" i="20"/>
  <c r="B4913" i="20"/>
  <c r="B4914" i="20"/>
  <c r="B4915" i="20"/>
  <c r="B4916" i="20"/>
  <c r="B4917" i="20"/>
  <c r="B4918" i="20"/>
  <c r="B4919" i="20"/>
  <c r="B4920" i="20"/>
  <c r="B4921" i="20"/>
  <c r="B4922" i="20"/>
  <c r="B4923" i="20"/>
  <c r="B4924" i="20"/>
  <c r="B4925" i="20"/>
  <c r="B4926" i="20"/>
  <c r="B4927" i="20"/>
  <c r="B4928" i="20"/>
  <c r="B4929" i="20"/>
  <c r="B4930" i="20"/>
  <c r="B4931" i="20"/>
  <c r="B4932" i="20"/>
  <c r="B4933" i="20"/>
  <c r="B4934" i="20"/>
  <c r="B4935" i="20"/>
  <c r="B4936" i="20"/>
  <c r="B4937" i="20"/>
  <c r="B4938" i="20"/>
  <c r="B4939" i="20"/>
  <c r="B4940" i="20"/>
  <c r="B4941" i="20"/>
  <c r="B4942" i="20"/>
  <c r="B4943" i="20"/>
  <c r="B4944" i="20"/>
  <c r="B4945" i="20"/>
  <c r="B4946" i="20"/>
  <c r="B4947" i="20"/>
  <c r="B4948" i="20"/>
  <c r="B4949" i="20"/>
  <c r="B4950" i="20"/>
  <c r="B4951" i="20"/>
  <c r="B4952" i="20"/>
  <c r="B4953" i="20"/>
  <c r="B4954" i="20"/>
  <c r="B4955" i="20"/>
  <c r="B4956" i="20"/>
  <c r="B4957" i="20"/>
  <c r="B4958" i="20"/>
  <c r="B4959" i="20"/>
  <c r="B4960" i="20"/>
  <c r="B4961" i="20"/>
  <c r="B4962" i="20"/>
  <c r="B4963" i="20"/>
  <c r="B4964" i="20"/>
  <c r="B4965" i="20"/>
  <c r="B4966" i="20"/>
  <c r="B4967" i="20"/>
  <c r="B4968" i="20"/>
  <c r="B4969" i="20"/>
  <c r="B4970" i="20"/>
  <c r="B4971" i="20"/>
  <c r="B4972" i="20"/>
  <c r="B4973" i="20"/>
  <c r="B4974" i="20"/>
  <c r="B4975" i="20"/>
  <c r="B4976" i="20"/>
  <c r="B4977" i="20"/>
  <c r="B4978" i="20"/>
  <c r="B4979" i="20"/>
  <c r="B4980" i="20"/>
  <c r="B4981" i="20"/>
  <c r="B4982" i="20"/>
  <c r="B4983" i="20"/>
  <c r="B4984" i="20"/>
  <c r="B4985" i="20"/>
  <c r="B4986" i="20"/>
  <c r="B4987" i="20"/>
  <c r="B4988" i="20"/>
  <c r="B4989" i="20"/>
  <c r="B4990" i="20"/>
  <c r="B4991" i="20"/>
  <c r="B4992" i="20"/>
  <c r="B4993" i="20"/>
  <c r="B4994" i="20"/>
  <c r="B4995" i="20"/>
  <c r="B4996" i="20"/>
  <c r="B4997" i="20"/>
  <c r="B4998" i="20"/>
  <c r="B4999" i="20"/>
  <c r="B5000" i="20"/>
  <c r="B2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10" i="18"/>
  <c r="B311" i="18"/>
  <c r="B312" i="18"/>
  <c r="B313" i="18"/>
  <c r="B314" i="18"/>
  <c r="B315" i="18"/>
  <c r="B316" i="18"/>
  <c r="B317" i="18"/>
  <c r="B318" i="18"/>
  <c r="B319" i="18"/>
  <c r="B320" i="18"/>
  <c r="B321" i="18"/>
  <c r="B322" i="18"/>
  <c r="B323" i="18"/>
  <c r="B324" i="18"/>
  <c r="B325" i="18"/>
  <c r="B326" i="18"/>
  <c r="B327" i="18"/>
  <c r="B328" i="18"/>
  <c r="B329" i="18"/>
  <c r="B330" i="18"/>
  <c r="B331" i="18"/>
  <c r="B332" i="18"/>
  <c r="B333" i="18"/>
  <c r="B334" i="18"/>
  <c r="B335" i="18"/>
  <c r="B336" i="18"/>
  <c r="B337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2" i="18"/>
  <c r="B2" i="19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2" i="18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154" i="19"/>
  <c r="B155" i="19"/>
  <c r="B156" i="19"/>
  <c r="B157" i="19"/>
  <c r="B158" i="19"/>
  <c r="B159" i="19"/>
  <c r="B160" i="19"/>
  <c r="B161" i="19"/>
  <c r="B162" i="19"/>
  <c r="B163" i="19"/>
  <c r="B164" i="19"/>
  <c r="B165" i="19"/>
  <c r="B166" i="19"/>
  <c r="B167" i="19"/>
  <c r="B168" i="19"/>
  <c r="B169" i="19"/>
  <c r="B170" i="19"/>
  <c r="B171" i="19"/>
  <c r="B172" i="19"/>
  <c r="B173" i="19"/>
  <c r="B174" i="19"/>
  <c r="B175" i="19"/>
  <c r="B176" i="19"/>
  <c r="B177" i="19"/>
  <c r="B178" i="19"/>
  <c r="B179" i="19"/>
  <c r="B180" i="19"/>
  <c r="B181" i="19"/>
  <c r="B182" i="19"/>
  <c r="B183" i="19"/>
  <c r="B184" i="19"/>
  <c r="B185" i="19"/>
  <c r="B186" i="19"/>
  <c r="B187" i="19"/>
  <c r="B188" i="19"/>
  <c r="B189" i="19"/>
  <c r="B190" i="19"/>
  <c r="B191" i="19"/>
  <c r="B192" i="19"/>
  <c r="B193" i="19"/>
  <c r="B194" i="19"/>
  <c r="B195" i="19"/>
  <c r="B196" i="19"/>
  <c r="B197" i="19"/>
  <c r="B198" i="19"/>
  <c r="B199" i="19"/>
  <c r="B200" i="19"/>
  <c r="B201" i="19"/>
  <c r="B202" i="19"/>
  <c r="B203" i="19"/>
  <c r="B204" i="19"/>
  <c r="B205" i="19"/>
  <c r="B206" i="19"/>
  <c r="B207" i="19"/>
  <c r="B208" i="19"/>
  <c r="B209" i="19"/>
  <c r="B210" i="19"/>
  <c r="B211" i="19"/>
  <c r="B212" i="19"/>
  <c r="B213" i="19"/>
  <c r="B214" i="19"/>
  <c r="B215" i="19"/>
  <c r="B216" i="19"/>
  <c r="B217" i="19"/>
  <c r="B218" i="19"/>
  <c r="B219" i="19"/>
  <c r="B220" i="19"/>
  <c r="B221" i="19"/>
  <c r="B222" i="19"/>
  <c r="B223" i="19"/>
  <c r="B224" i="19"/>
  <c r="B225" i="19"/>
  <c r="B226" i="19"/>
  <c r="B227" i="19"/>
  <c r="B228" i="19"/>
  <c r="B229" i="19"/>
  <c r="B230" i="19"/>
  <c r="B231" i="19"/>
  <c r="B232" i="19"/>
  <c r="B233" i="19"/>
  <c r="B234" i="19"/>
  <c r="B235" i="19"/>
  <c r="B236" i="19"/>
  <c r="B237" i="19"/>
  <c r="B238" i="19"/>
  <c r="B239" i="19"/>
  <c r="B240" i="19"/>
  <c r="B241" i="19"/>
  <c r="B242" i="19"/>
  <c r="B243" i="19"/>
  <c r="B244" i="19"/>
  <c r="B245" i="19"/>
  <c r="B246" i="19"/>
  <c r="B247" i="19"/>
  <c r="B248" i="19"/>
  <c r="B249" i="19"/>
  <c r="B250" i="19"/>
  <c r="B251" i="19"/>
  <c r="B252" i="19"/>
  <c r="B253" i="19"/>
  <c r="B254" i="19"/>
  <c r="B255" i="19"/>
  <c r="B256" i="19"/>
  <c r="B257" i="19"/>
  <c r="B258" i="19"/>
  <c r="B259" i="19"/>
  <c r="B260" i="19"/>
  <c r="B261" i="19"/>
  <c r="B262" i="19"/>
  <c r="B263" i="19"/>
  <c r="B264" i="19"/>
  <c r="B265" i="19"/>
  <c r="B266" i="19"/>
  <c r="B267" i="19"/>
  <c r="B268" i="19"/>
  <c r="B269" i="19"/>
  <c r="B270" i="19"/>
  <c r="B271" i="19"/>
  <c r="B272" i="19"/>
  <c r="B273" i="19"/>
  <c r="B274" i="19"/>
  <c r="B275" i="19"/>
  <c r="B276" i="19"/>
  <c r="B277" i="19"/>
  <c r="B278" i="19"/>
  <c r="B279" i="19"/>
  <c r="B280" i="19"/>
  <c r="B281" i="19"/>
  <c r="B282" i="19"/>
  <c r="B283" i="19"/>
  <c r="B284" i="19"/>
  <c r="B285" i="19"/>
  <c r="B286" i="19"/>
  <c r="B287" i="19"/>
  <c r="B288" i="19"/>
  <c r="B289" i="19"/>
  <c r="B290" i="19"/>
  <c r="B291" i="19"/>
  <c r="B292" i="19"/>
  <c r="B293" i="19"/>
  <c r="B294" i="19"/>
  <c r="B295" i="19"/>
  <c r="B296" i="19"/>
  <c r="B297" i="19"/>
  <c r="B298" i="19"/>
  <c r="B299" i="19"/>
  <c r="B300" i="19"/>
  <c r="B301" i="19"/>
  <c r="B302" i="19"/>
  <c r="B303" i="19"/>
  <c r="B304" i="19"/>
  <c r="B305" i="19"/>
  <c r="B306" i="19"/>
  <c r="B307" i="19"/>
  <c r="B308" i="19"/>
  <c r="B309" i="19"/>
  <c r="B310" i="19"/>
  <c r="B311" i="19"/>
  <c r="B312" i="19"/>
  <c r="B313" i="19"/>
  <c r="B314" i="19"/>
  <c r="B315" i="19"/>
  <c r="B316" i="19"/>
  <c r="B317" i="19"/>
  <c r="B318" i="19"/>
  <c r="B319" i="19"/>
  <c r="B320" i="19"/>
  <c r="B321" i="19"/>
  <c r="B322" i="19"/>
  <c r="B323" i="19"/>
  <c r="B324" i="19"/>
  <c r="B325" i="19"/>
  <c r="B326" i="19"/>
  <c r="B327" i="19"/>
  <c r="B328" i="19"/>
  <c r="B329" i="19"/>
  <c r="B330" i="19"/>
  <c r="B331" i="19"/>
  <c r="B332" i="19"/>
  <c r="B333" i="19"/>
  <c r="B334" i="19"/>
  <c r="B335" i="19"/>
  <c r="B336" i="19"/>
  <c r="B337" i="19"/>
  <c r="B338" i="19"/>
  <c r="B339" i="19"/>
  <c r="B340" i="19"/>
  <c r="B341" i="19"/>
  <c r="B342" i="19"/>
  <c r="B343" i="19"/>
  <c r="B344" i="19"/>
  <c r="B345" i="19"/>
  <c r="B346" i="19"/>
  <c r="B347" i="19"/>
  <c r="B348" i="19"/>
  <c r="B349" i="19"/>
  <c r="B350" i="19"/>
  <c r="B351" i="19"/>
  <c r="B352" i="19"/>
  <c r="B353" i="19"/>
  <c r="B354" i="19"/>
  <c r="B355" i="19"/>
  <c r="B356" i="19"/>
  <c r="B357" i="19"/>
  <c r="B358" i="19"/>
  <c r="B359" i="19"/>
  <c r="B360" i="19"/>
  <c r="B361" i="19"/>
  <c r="B362" i="19"/>
  <c r="B363" i="19"/>
  <c r="B364" i="19"/>
  <c r="B365" i="19"/>
  <c r="B366" i="19"/>
  <c r="B367" i="19"/>
  <c r="B368" i="19"/>
  <c r="B369" i="19"/>
  <c r="B370" i="19"/>
  <c r="B371" i="19"/>
  <c r="B372" i="19"/>
  <c r="B373" i="19"/>
  <c r="B374" i="19"/>
  <c r="B375" i="19"/>
  <c r="B376" i="19"/>
  <c r="B377" i="19"/>
  <c r="B378" i="19"/>
  <c r="B379" i="19"/>
  <c r="B380" i="19"/>
  <c r="B381" i="19"/>
  <c r="B382" i="19"/>
  <c r="B383" i="19"/>
  <c r="B384" i="19"/>
  <c r="B385" i="19"/>
  <c r="B386" i="19"/>
  <c r="B387" i="19"/>
  <c r="B388" i="19"/>
  <c r="B389" i="19"/>
  <c r="B390" i="19"/>
  <c r="B391" i="19"/>
  <c r="B392" i="19"/>
  <c r="B393" i="19"/>
  <c r="B394" i="19"/>
  <c r="B395" i="19"/>
  <c r="B396" i="19"/>
  <c r="B397" i="19"/>
  <c r="B398" i="19"/>
  <c r="B399" i="19"/>
  <c r="B400" i="19"/>
  <c r="B401" i="19"/>
  <c r="B402" i="19"/>
  <c r="B403" i="19"/>
  <c r="B404" i="19"/>
  <c r="B405" i="19"/>
  <c r="B406" i="19"/>
  <c r="B407" i="19"/>
  <c r="B408" i="19"/>
  <c r="B409" i="19"/>
  <c r="B410" i="19"/>
  <c r="B411" i="19"/>
  <c r="B412" i="19"/>
  <c r="B413" i="19"/>
  <c r="B414" i="19"/>
  <c r="B415" i="19"/>
  <c r="B416" i="19"/>
  <c r="B417" i="19"/>
  <c r="B418" i="19"/>
  <c r="B419" i="19"/>
  <c r="B420" i="19"/>
  <c r="B421" i="19"/>
  <c r="B422" i="19"/>
  <c r="B423" i="19"/>
  <c r="B424" i="19"/>
  <c r="B425" i="19"/>
  <c r="B426" i="19"/>
  <c r="B427" i="19"/>
  <c r="B428" i="19"/>
  <c r="B429" i="19"/>
  <c r="B430" i="19"/>
  <c r="B431" i="19"/>
  <c r="B432" i="19"/>
  <c r="B433" i="19"/>
  <c r="B434" i="19"/>
  <c r="B435" i="19"/>
  <c r="B436" i="19"/>
  <c r="B437" i="19"/>
  <c r="B438" i="19"/>
  <c r="B439" i="19"/>
  <c r="B440" i="19"/>
  <c r="B441" i="19"/>
  <c r="B442" i="19"/>
  <c r="B443" i="19"/>
  <c r="B444" i="19"/>
  <c r="B445" i="19"/>
  <c r="B446" i="19"/>
  <c r="B447" i="19"/>
  <c r="B448" i="19"/>
  <c r="B449" i="19"/>
  <c r="B450" i="19"/>
  <c r="B451" i="19"/>
  <c r="B452" i="19"/>
  <c r="B453" i="19"/>
  <c r="B454" i="19"/>
  <c r="B455" i="19"/>
  <c r="B456" i="19"/>
  <c r="B457" i="19"/>
  <c r="B458" i="19"/>
  <c r="B459" i="19"/>
  <c r="B460" i="19"/>
  <c r="B461" i="19"/>
  <c r="B462" i="19"/>
  <c r="B463" i="19"/>
  <c r="B464" i="19"/>
  <c r="B465" i="19"/>
  <c r="B466" i="19"/>
  <c r="B467" i="19"/>
  <c r="B468" i="19"/>
  <c r="B469" i="19"/>
  <c r="B470" i="19"/>
  <c r="B471" i="19"/>
  <c r="B472" i="19"/>
  <c r="B473" i="19"/>
  <c r="B474" i="19"/>
  <c r="B475" i="19"/>
  <c r="B476" i="19"/>
  <c r="B477" i="19"/>
  <c r="B478" i="19"/>
  <c r="B479" i="19"/>
  <c r="B480" i="19"/>
  <c r="B481" i="19"/>
  <c r="B482" i="19"/>
  <c r="B483" i="19"/>
  <c r="B484" i="19"/>
  <c r="B485" i="19"/>
  <c r="B486" i="19"/>
  <c r="B487" i="19"/>
  <c r="B488" i="19"/>
  <c r="B489" i="19"/>
  <c r="B490" i="19"/>
  <c r="B491" i="19"/>
  <c r="B492" i="19"/>
  <c r="B493" i="19"/>
  <c r="B494" i="19"/>
  <c r="B495" i="19"/>
  <c r="B496" i="19"/>
  <c r="B497" i="19"/>
  <c r="B498" i="19"/>
  <c r="B499" i="19"/>
  <c r="B500" i="19"/>
  <c r="B501" i="19"/>
  <c r="B502" i="19"/>
  <c r="B503" i="19"/>
  <c r="B504" i="19"/>
  <c r="B505" i="19"/>
  <c r="B506" i="19"/>
  <c r="B507" i="19"/>
  <c r="B508" i="19"/>
  <c r="B509" i="19"/>
  <c r="B510" i="19"/>
  <c r="B511" i="19"/>
  <c r="B512" i="19"/>
  <c r="B513" i="19"/>
  <c r="B514" i="19"/>
  <c r="B515" i="19"/>
  <c r="B516" i="19"/>
  <c r="B517" i="19"/>
  <c r="B518" i="19"/>
  <c r="B519" i="19"/>
  <c r="B520" i="19"/>
  <c r="B521" i="19"/>
  <c r="B522" i="19"/>
  <c r="B523" i="19"/>
  <c r="B524" i="19"/>
  <c r="B525" i="19"/>
  <c r="B526" i="19"/>
  <c r="B527" i="19"/>
  <c r="B528" i="19"/>
  <c r="B529" i="19"/>
  <c r="B530" i="19"/>
  <c r="B531" i="19"/>
  <c r="B532" i="19"/>
  <c r="B533" i="19"/>
  <c r="B534" i="19"/>
  <c r="B535" i="19"/>
  <c r="B536" i="19"/>
  <c r="B537" i="19"/>
  <c r="B538" i="19"/>
  <c r="B539" i="19"/>
  <c r="B540" i="19"/>
  <c r="B541" i="19"/>
  <c r="B542" i="19"/>
  <c r="B543" i="19"/>
  <c r="B544" i="19"/>
  <c r="B545" i="19"/>
  <c r="B546" i="19"/>
  <c r="B547" i="19"/>
  <c r="B548" i="19"/>
  <c r="B549" i="19"/>
  <c r="B550" i="19"/>
  <c r="B551" i="19"/>
  <c r="B552" i="19"/>
  <c r="B553" i="19"/>
  <c r="B554" i="19"/>
  <c r="B555" i="19"/>
  <c r="B556" i="19"/>
  <c r="B557" i="19"/>
  <c r="B558" i="19"/>
  <c r="B559" i="19"/>
  <c r="B560" i="19"/>
  <c r="B561" i="19"/>
  <c r="B562" i="19"/>
  <c r="B563" i="19"/>
  <c r="B564" i="19"/>
  <c r="B565" i="19"/>
  <c r="B566" i="19"/>
  <c r="B567" i="19"/>
  <c r="B568" i="19"/>
  <c r="B569" i="19"/>
  <c r="B570" i="19"/>
  <c r="B571" i="19"/>
  <c r="B572" i="19"/>
  <c r="B573" i="19"/>
  <c r="B574" i="19"/>
  <c r="B575" i="19"/>
  <c r="B576" i="19"/>
  <c r="B577" i="19"/>
  <c r="B578" i="19"/>
  <c r="B579" i="19"/>
  <c r="B580" i="19"/>
  <c r="B581" i="19"/>
  <c r="B582" i="19"/>
  <c r="B583" i="19"/>
  <c r="B584" i="19"/>
  <c r="B585" i="19"/>
  <c r="B586" i="19"/>
  <c r="B587" i="19"/>
  <c r="B588" i="19"/>
  <c r="B589" i="19"/>
  <c r="B590" i="19"/>
  <c r="B591" i="19"/>
  <c r="B592" i="19"/>
  <c r="B593" i="19"/>
  <c r="B594" i="19"/>
  <c r="B595" i="19"/>
  <c r="B596" i="19"/>
  <c r="B597" i="19"/>
  <c r="B598" i="19"/>
  <c r="B599" i="19"/>
  <c r="B600" i="19"/>
  <c r="B601" i="19"/>
  <c r="B602" i="19"/>
  <c r="B603" i="19"/>
  <c r="B604" i="19"/>
  <c r="B605" i="19"/>
  <c r="B606" i="19"/>
  <c r="B607" i="19"/>
  <c r="B608" i="19"/>
  <c r="B609" i="19"/>
  <c r="B610" i="19"/>
  <c r="B611" i="19"/>
  <c r="B612" i="19"/>
  <c r="B613" i="19"/>
  <c r="B614" i="19"/>
  <c r="B615" i="19"/>
  <c r="B616" i="19"/>
  <c r="B617" i="19"/>
  <c r="B618" i="19"/>
  <c r="B619" i="19"/>
  <c r="B620" i="19"/>
  <c r="B621" i="19"/>
  <c r="B622" i="19"/>
  <c r="B623" i="19"/>
  <c r="B624" i="19"/>
  <c r="B625" i="19"/>
  <c r="B626" i="19"/>
  <c r="B627" i="19"/>
  <c r="B628" i="19"/>
  <c r="B629" i="19"/>
  <c r="B630" i="19"/>
  <c r="B631" i="19"/>
  <c r="B632" i="19"/>
  <c r="B633" i="19"/>
  <c r="B634" i="19"/>
  <c r="B635" i="19"/>
  <c r="B636" i="19"/>
  <c r="B637" i="19"/>
  <c r="B638" i="19"/>
  <c r="B639" i="19"/>
  <c r="B640" i="19"/>
  <c r="B641" i="19"/>
  <c r="B642" i="19"/>
  <c r="B643" i="19"/>
  <c r="B644" i="19"/>
  <c r="B645" i="19"/>
  <c r="B646" i="19"/>
  <c r="B647" i="19"/>
  <c r="B648" i="19"/>
  <c r="B649" i="19"/>
  <c r="B650" i="19"/>
  <c r="B651" i="19"/>
  <c r="B652" i="19"/>
  <c r="B653" i="19"/>
  <c r="B654" i="19"/>
  <c r="B655" i="19"/>
  <c r="B656" i="19"/>
  <c r="B657" i="19"/>
  <c r="B658" i="19"/>
  <c r="B659" i="19"/>
  <c r="B660" i="19"/>
  <c r="B661" i="19"/>
  <c r="B662" i="19"/>
  <c r="B663" i="19"/>
  <c r="B664" i="19"/>
  <c r="B665" i="19"/>
  <c r="B666" i="19"/>
  <c r="B667" i="19"/>
  <c r="B668" i="19"/>
  <c r="B669" i="19"/>
  <c r="B670" i="19"/>
  <c r="B671" i="19"/>
  <c r="B672" i="19"/>
  <c r="B673" i="19"/>
  <c r="B674" i="19"/>
  <c r="B675" i="19"/>
  <c r="B676" i="19"/>
  <c r="B677" i="19"/>
  <c r="B678" i="19"/>
  <c r="B679" i="19"/>
  <c r="B680" i="19"/>
  <c r="B681" i="19"/>
  <c r="B682" i="19"/>
  <c r="B683" i="19"/>
  <c r="B684" i="19"/>
  <c r="B685" i="19"/>
  <c r="B686" i="19"/>
  <c r="B687" i="19"/>
  <c r="B688" i="19"/>
  <c r="B689" i="19"/>
  <c r="B690" i="19"/>
  <c r="B691" i="19"/>
  <c r="B692" i="19"/>
  <c r="B693" i="19"/>
  <c r="B694" i="19"/>
  <c r="B695" i="19"/>
  <c r="B696" i="19"/>
  <c r="B697" i="19"/>
  <c r="B698" i="19"/>
  <c r="B699" i="19"/>
  <c r="B700" i="19"/>
  <c r="B701" i="19"/>
  <c r="B702" i="19"/>
  <c r="B703" i="19"/>
  <c r="B704" i="19"/>
  <c r="B705" i="19"/>
  <c r="B706" i="19"/>
  <c r="B707" i="19"/>
  <c r="B708" i="19"/>
  <c r="B709" i="19"/>
  <c r="B710" i="19"/>
  <c r="B711" i="19"/>
  <c r="B712" i="19"/>
  <c r="B713" i="19"/>
  <c r="B714" i="19"/>
  <c r="B715" i="19"/>
  <c r="B716" i="19"/>
  <c r="B717" i="19"/>
  <c r="B718" i="19"/>
  <c r="B719" i="19"/>
  <c r="B720" i="19"/>
  <c r="B721" i="19"/>
  <c r="B722" i="19"/>
  <c r="B723" i="19"/>
  <c r="B724" i="19"/>
  <c r="B725" i="19"/>
  <c r="B726" i="19"/>
  <c r="B727" i="19"/>
  <c r="B728" i="19"/>
  <c r="B729" i="19"/>
  <c r="B730" i="19"/>
  <c r="B731" i="19"/>
  <c r="B732" i="19"/>
  <c r="B733" i="19"/>
  <c r="B734" i="19"/>
  <c r="B735" i="19"/>
  <c r="B736" i="19"/>
  <c r="B737" i="19"/>
  <c r="B738" i="19"/>
  <c r="B739" i="19"/>
  <c r="B740" i="19"/>
  <c r="B741" i="19"/>
  <c r="B742" i="19"/>
  <c r="B743" i="19"/>
  <c r="B744" i="19"/>
  <c r="B745" i="19"/>
  <c r="B746" i="19"/>
  <c r="B747" i="19"/>
  <c r="B748" i="19"/>
  <c r="B749" i="19"/>
  <c r="B750" i="19"/>
  <c r="B751" i="19"/>
  <c r="B752" i="19"/>
  <c r="B753" i="19"/>
  <c r="B754" i="19"/>
  <c r="B755" i="19"/>
  <c r="B756" i="19"/>
  <c r="B757" i="19"/>
  <c r="B758" i="19"/>
  <c r="B759" i="19"/>
  <c r="B760" i="19"/>
  <c r="B761" i="19"/>
  <c r="B762" i="19"/>
  <c r="B763" i="19"/>
  <c r="B764" i="19"/>
  <c r="B765" i="19"/>
  <c r="B766" i="19"/>
  <c r="B767" i="19"/>
  <c r="B768" i="19"/>
  <c r="B769" i="19"/>
  <c r="B770" i="19"/>
  <c r="B771" i="19"/>
  <c r="B772" i="19"/>
  <c r="B773" i="19"/>
  <c r="B774" i="19"/>
  <c r="B775" i="19"/>
  <c r="B776" i="19"/>
  <c r="B777" i="19"/>
  <c r="B778" i="19"/>
  <c r="B779" i="19"/>
  <c r="B780" i="19"/>
  <c r="B781" i="19"/>
  <c r="B782" i="19"/>
  <c r="B783" i="19"/>
  <c r="B784" i="19"/>
  <c r="B785" i="19"/>
  <c r="B786" i="19"/>
  <c r="B787" i="19"/>
  <c r="B788" i="19"/>
  <c r="B789" i="19"/>
  <c r="B790" i="19"/>
  <c r="B791" i="19"/>
  <c r="B792" i="19"/>
  <c r="B793" i="19"/>
  <c r="B794" i="19"/>
  <c r="B795" i="19"/>
  <c r="B796" i="19"/>
  <c r="B797" i="19"/>
  <c r="B798" i="19"/>
  <c r="B799" i="19"/>
  <c r="B800" i="19"/>
  <c r="B801" i="19"/>
  <c r="B802" i="19"/>
  <c r="B803" i="19"/>
  <c r="B804" i="19"/>
  <c r="B805" i="19"/>
  <c r="B806" i="19"/>
  <c r="B807" i="19"/>
  <c r="B808" i="19"/>
  <c r="B809" i="19"/>
  <c r="B810" i="19"/>
  <c r="B811" i="19"/>
  <c r="B812" i="19"/>
  <c r="B813" i="19"/>
  <c r="B814" i="19"/>
  <c r="B815" i="19"/>
  <c r="B816" i="19"/>
  <c r="B817" i="19"/>
  <c r="B818" i="19"/>
  <c r="B819" i="19"/>
  <c r="B820" i="19"/>
  <c r="B821" i="19"/>
  <c r="B822" i="19"/>
  <c r="B823" i="19"/>
  <c r="B824" i="19"/>
  <c r="B825" i="19"/>
  <c r="B826" i="19"/>
  <c r="B827" i="19"/>
  <c r="B828" i="19"/>
  <c r="B829" i="19"/>
  <c r="B830" i="19"/>
  <c r="B831" i="19"/>
  <c r="B832" i="19"/>
  <c r="B833" i="19"/>
  <c r="B834" i="19"/>
  <c r="B835" i="19"/>
  <c r="B836" i="19"/>
  <c r="B837" i="19"/>
  <c r="B838" i="19"/>
  <c r="B839" i="19"/>
  <c r="B840" i="19"/>
  <c r="B841" i="19"/>
  <c r="B842" i="19"/>
  <c r="B843" i="19"/>
  <c r="B844" i="19"/>
  <c r="B845" i="19"/>
  <c r="B846" i="19"/>
  <c r="B847" i="19"/>
  <c r="B848" i="19"/>
  <c r="B849" i="19"/>
  <c r="B850" i="19"/>
  <c r="B851" i="19"/>
  <c r="B852" i="19"/>
  <c r="B853" i="19"/>
  <c r="B854" i="19"/>
  <c r="B855" i="19"/>
  <c r="B856" i="19"/>
  <c r="B857" i="19"/>
  <c r="B858" i="19"/>
  <c r="B859" i="19"/>
  <c r="B860" i="19"/>
  <c r="B861" i="19"/>
  <c r="B862" i="19"/>
  <c r="B863" i="19"/>
  <c r="B864" i="19"/>
  <c r="B865" i="19"/>
  <c r="B866" i="19"/>
  <c r="B867" i="19"/>
  <c r="B868" i="19"/>
  <c r="B869" i="19"/>
  <c r="B870" i="19"/>
  <c r="B871" i="19"/>
  <c r="B872" i="19"/>
  <c r="B873" i="19"/>
  <c r="B874" i="19"/>
  <c r="B875" i="19"/>
  <c r="B876" i="19"/>
  <c r="B877" i="19"/>
  <c r="B878" i="19"/>
  <c r="B879" i="19"/>
  <c r="B880" i="19"/>
  <c r="B881" i="19"/>
  <c r="B882" i="19"/>
  <c r="B883" i="19"/>
  <c r="B884" i="19"/>
  <c r="B885" i="19"/>
  <c r="B886" i="19"/>
  <c r="B887" i="19"/>
  <c r="B888" i="19"/>
  <c r="B889" i="19"/>
  <c r="B890" i="19"/>
  <c r="B891" i="19"/>
  <c r="B892" i="19"/>
  <c r="B893" i="19"/>
  <c r="B894" i="19"/>
  <c r="B895" i="19"/>
  <c r="B896" i="19"/>
  <c r="B897" i="19"/>
  <c r="B898" i="19"/>
  <c r="B899" i="19"/>
  <c r="B900" i="19"/>
  <c r="B901" i="19"/>
  <c r="B902" i="19"/>
  <c r="B903" i="19"/>
  <c r="B904" i="19"/>
  <c r="B905" i="19"/>
  <c r="B906" i="19"/>
  <c r="B907" i="19"/>
  <c r="B908" i="19"/>
  <c r="B909" i="19"/>
  <c r="B910" i="19"/>
  <c r="B911" i="19"/>
  <c r="B912" i="19"/>
  <c r="B913" i="19"/>
  <c r="B914" i="19"/>
  <c r="B915" i="19"/>
  <c r="B916" i="19"/>
  <c r="B917" i="19"/>
  <c r="B918" i="19"/>
  <c r="B919" i="19"/>
  <c r="B920" i="19"/>
  <c r="B921" i="19"/>
  <c r="B922" i="19"/>
  <c r="B923" i="19"/>
  <c r="B924" i="19"/>
  <c r="B925" i="19"/>
  <c r="B926" i="19"/>
  <c r="B927" i="19"/>
  <c r="B928" i="19"/>
  <c r="B929" i="19"/>
  <c r="B930" i="19"/>
  <c r="B931" i="19"/>
  <c r="B932" i="19"/>
  <c r="B933" i="19"/>
  <c r="B934" i="19"/>
  <c r="B935" i="19"/>
  <c r="B936" i="19"/>
  <c r="B937" i="19"/>
  <c r="B938" i="19"/>
  <c r="B939" i="19"/>
  <c r="B940" i="19"/>
  <c r="B941" i="19"/>
  <c r="B942" i="19"/>
  <c r="B943" i="19"/>
  <c r="B944" i="19"/>
  <c r="B945" i="19"/>
  <c r="B946" i="19"/>
  <c r="B947" i="19"/>
  <c r="B948" i="19"/>
  <c r="B949" i="19"/>
  <c r="B950" i="19"/>
  <c r="B951" i="19"/>
  <c r="B952" i="19"/>
  <c r="B953" i="19"/>
  <c r="B954" i="19"/>
  <c r="B955" i="19"/>
  <c r="B956" i="19"/>
  <c r="B957" i="19"/>
  <c r="B958" i="19"/>
  <c r="B959" i="19"/>
  <c r="B960" i="19"/>
  <c r="B961" i="19"/>
  <c r="B962" i="19"/>
  <c r="B963" i="19"/>
  <c r="B964" i="19"/>
  <c r="B965" i="19"/>
  <c r="B966" i="19"/>
  <c r="B967" i="19"/>
  <c r="B968" i="19"/>
  <c r="B969" i="19"/>
  <c r="B970" i="19"/>
  <c r="B971" i="19"/>
  <c r="B972" i="19"/>
  <c r="B973" i="19"/>
  <c r="B974" i="19"/>
  <c r="B975" i="19"/>
  <c r="B976" i="19"/>
  <c r="B977" i="19"/>
  <c r="B978" i="19"/>
  <c r="B979" i="19"/>
  <c r="B980" i="19"/>
  <c r="B981" i="19"/>
  <c r="B982" i="19"/>
  <c r="B983" i="19"/>
  <c r="B984" i="19"/>
  <c r="B985" i="19"/>
  <c r="B986" i="19"/>
  <c r="B987" i="19"/>
  <c r="B988" i="19"/>
  <c r="B989" i="19"/>
  <c r="B990" i="19"/>
  <c r="B991" i="19"/>
  <c r="B992" i="19"/>
  <c r="B993" i="19"/>
  <c r="B994" i="19"/>
  <c r="B995" i="19"/>
  <c r="B996" i="19"/>
  <c r="B997" i="19"/>
  <c r="B998" i="19"/>
  <c r="B999" i="19"/>
  <c r="B1000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373" i="19"/>
  <c r="A374" i="19"/>
  <c r="A375" i="19"/>
  <c r="A376" i="19"/>
  <c r="A377" i="19"/>
  <c r="A378" i="19"/>
  <c r="A379" i="19"/>
  <c r="A380" i="19"/>
  <c r="A381" i="19"/>
  <c r="A382" i="19"/>
  <c r="A383" i="19"/>
  <c r="A384" i="19"/>
  <c r="A385" i="19"/>
  <c r="A386" i="19"/>
  <c r="A387" i="19"/>
  <c r="A388" i="19"/>
  <c r="A389" i="19"/>
  <c r="A390" i="19"/>
  <c r="A391" i="19"/>
  <c r="A392" i="19"/>
  <c r="A393" i="19"/>
  <c r="A394" i="19"/>
  <c r="A395" i="19"/>
  <c r="A396" i="19"/>
  <c r="A397" i="19"/>
  <c r="A398" i="19"/>
  <c r="A399" i="19"/>
  <c r="A400" i="19"/>
  <c r="A401" i="19"/>
  <c r="A402" i="19"/>
  <c r="A403" i="19"/>
  <c r="A404" i="19"/>
  <c r="A405" i="19"/>
  <c r="A406" i="19"/>
  <c r="A407" i="19"/>
  <c r="A408" i="19"/>
  <c r="A409" i="19"/>
  <c r="A410" i="19"/>
  <c r="A411" i="19"/>
  <c r="A412" i="19"/>
  <c r="A413" i="19"/>
  <c r="A414" i="19"/>
  <c r="A415" i="19"/>
  <c r="A416" i="19"/>
  <c r="A417" i="19"/>
  <c r="A418" i="19"/>
  <c r="A419" i="19"/>
  <c r="A420" i="19"/>
  <c r="A421" i="19"/>
  <c r="A422" i="19"/>
  <c r="A423" i="19"/>
  <c r="A424" i="19"/>
  <c r="A425" i="19"/>
  <c r="A426" i="19"/>
  <c r="A427" i="19"/>
  <c r="A428" i="19"/>
  <c r="A429" i="19"/>
  <c r="A430" i="19"/>
  <c r="A431" i="19"/>
  <c r="A432" i="19"/>
  <c r="A433" i="19"/>
  <c r="A434" i="19"/>
  <c r="A435" i="19"/>
  <c r="A436" i="19"/>
  <c r="A437" i="19"/>
  <c r="A438" i="19"/>
  <c r="A439" i="19"/>
  <c r="A440" i="19"/>
  <c r="A441" i="19"/>
  <c r="A442" i="19"/>
  <c r="A443" i="19"/>
  <c r="A444" i="19"/>
  <c r="A445" i="19"/>
  <c r="A446" i="19"/>
  <c r="A447" i="19"/>
  <c r="A448" i="19"/>
  <c r="A449" i="19"/>
  <c r="A450" i="19"/>
  <c r="A451" i="19"/>
  <c r="A452" i="19"/>
  <c r="A453" i="19"/>
  <c r="A454" i="19"/>
  <c r="A455" i="19"/>
  <c r="A456" i="19"/>
  <c r="A457" i="19"/>
  <c r="A458" i="19"/>
  <c r="A459" i="19"/>
  <c r="A460" i="19"/>
  <c r="A461" i="19"/>
  <c r="A462" i="19"/>
  <c r="A463" i="19"/>
  <c r="A464" i="19"/>
  <c r="A465" i="19"/>
  <c r="A466" i="19"/>
  <c r="A467" i="19"/>
  <c r="A468" i="19"/>
  <c r="A469" i="19"/>
  <c r="A470" i="19"/>
  <c r="A471" i="19"/>
  <c r="A472" i="19"/>
  <c r="A473" i="19"/>
  <c r="A474" i="19"/>
  <c r="A475" i="19"/>
  <c r="A476" i="19"/>
  <c r="A477" i="19"/>
  <c r="A478" i="19"/>
  <c r="A479" i="19"/>
  <c r="A480" i="19"/>
  <c r="A481" i="19"/>
  <c r="A482" i="19"/>
  <c r="A483" i="19"/>
  <c r="A484" i="19"/>
  <c r="A485" i="19"/>
  <c r="A486" i="19"/>
  <c r="A487" i="19"/>
  <c r="A488" i="19"/>
  <c r="A489" i="19"/>
  <c r="A490" i="19"/>
  <c r="A491" i="19"/>
  <c r="A492" i="19"/>
  <c r="A493" i="19"/>
  <c r="A494" i="19"/>
  <c r="A495" i="19"/>
  <c r="A496" i="19"/>
  <c r="A497" i="19"/>
  <c r="A498" i="19"/>
  <c r="A499" i="19"/>
  <c r="A500" i="19"/>
  <c r="A501" i="19"/>
  <c r="A502" i="19"/>
  <c r="A503" i="19"/>
  <c r="A504" i="19"/>
  <c r="A505" i="19"/>
  <c r="A506" i="19"/>
  <c r="A507" i="19"/>
  <c r="A508" i="19"/>
  <c r="A509" i="19"/>
  <c r="A510" i="19"/>
  <c r="A511" i="19"/>
  <c r="A512" i="19"/>
  <c r="A513" i="19"/>
  <c r="A514" i="19"/>
  <c r="A515" i="19"/>
  <c r="A516" i="19"/>
  <c r="A517" i="19"/>
  <c r="A518" i="19"/>
  <c r="A519" i="19"/>
  <c r="A520" i="19"/>
  <c r="A521" i="19"/>
  <c r="A522" i="19"/>
  <c r="A523" i="19"/>
  <c r="A524" i="19"/>
  <c r="A525" i="19"/>
  <c r="A526" i="19"/>
  <c r="A527" i="19"/>
  <c r="A528" i="19"/>
  <c r="A529" i="19"/>
  <c r="A530" i="19"/>
  <c r="A531" i="19"/>
  <c r="A532" i="19"/>
  <c r="A533" i="19"/>
  <c r="A534" i="19"/>
  <c r="A535" i="19"/>
  <c r="A536" i="19"/>
  <c r="A537" i="19"/>
  <c r="A538" i="19"/>
  <c r="A539" i="19"/>
  <c r="A540" i="19"/>
  <c r="A541" i="19"/>
  <c r="A542" i="19"/>
  <c r="A543" i="19"/>
  <c r="A544" i="19"/>
  <c r="A545" i="19"/>
  <c r="A546" i="19"/>
  <c r="A547" i="19"/>
  <c r="A548" i="19"/>
  <c r="A549" i="19"/>
  <c r="A550" i="19"/>
  <c r="A551" i="19"/>
  <c r="A552" i="19"/>
  <c r="A553" i="19"/>
  <c r="A554" i="19"/>
  <c r="A555" i="19"/>
  <c r="A556" i="19"/>
  <c r="A557" i="19"/>
  <c r="A558" i="19"/>
  <c r="A559" i="19"/>
  <c r="A560" i="19"/>
  <c r="A561" i="19"/>
  <c r="A562" i="19"/>
  <c r="A563" i="19"/>
  <c r="A564" i="19"/>
  <c r="A565" i="19"/>
  <c r="A566" i="19"/>
  <c r="A567" i="19"/>
  <c r="A568" i="19"/>
  <c r="A569" i="19"/>
  <c r="A570" i="19"/>
  <c r="A571" i="19"/>
  <c r="A572" i="19"/>
  <c r="A573" i="19"/>
  <c r="A574" i="19"/>
  <c r="A575" i="19"/>
  <c r="A576" i="19"/>
  <c r="A577" i="19"/>
  <c r="A578" i="19"/>
  <c r="A579" i="19"/>
  <c r="A580" i="19"/>
  <c r="A581" i="19"/>
  <c r="A582" i="19"/>
  <c r="A583" i="19"/>
  <c r="A584" i="19"/>
  <c r="A585" i="19"/>
  <c r="A586" i="19"/>
  <c r="A587" i="19"/>
  <c r="A588" i="19"/>
  <c r="A589" i="19"/>
  <c r="A590" i="19"/>
  <c r="A591" i="19"/>
  <c r="A592" i="19"/>
  <c r="A593" i="19"/>
  <c r="A594" i="19"/>
  <c r="A595" i="19"/>
  <c r="A596" i="19"/>
  <c r="A597" i="19"/>
  <c r="A598" i="19"/>
  <c r="A599" i="19"/>
  <c r="A600" i="19"/>
  <c r="A601" i="19"/>
  <c r="A602" i="19"/>
  <c r="A603" i="19"/>
  <c r="A604" i="19"/>
  <c r="A605" i="19"/>
  <c r="A606" i="19"/>
  <c r="A607" i="19"/>
  <c r="A608" i="19"/>
  <c r="A609" i="19"/>
  <c r="A610" i="19"/>
  <c r="A611" i="19"/>
  <c r="A612" i="19"/>
  <c r="A613" i="19"/>
  <c r="A614" i="19"/>
  <c r="A615" i="19"/>
  <c r="A616" i="19"/>
  <c r="A617" i="19"/>
  <c r="A618" i="19"/>
  <c r="A619" i="19"/>
  <c r="A620" i="19"/>
  <c r="A621" i="19"/>
  <c r="A622" i="19"/>
  <c r="A623" i="19"/>
  <c r="A624" i="19"/>
  <c r="A625" i="19"/>
  <c r="A626" i="19"/>
  <c r="A627" i="19"/>
  <c r="A628" i="19"/>
  <c r="A629" i="19"/>
  <c r="A630" i="19"/>
  <c r="A631" i="19"/>
  <c r="A632" i="19"/>
  <c r="A633" i="19"/>
  <c r="A634" i="19"/>
  <c r="A635" i="19"/>
  <c r="A636" i="19"/>
  <c r="A637" i="19"/>
  <c r="A638" i="19"/>
  <c r="A639" i="19"/>
  <c r="A640" i="19"/>
  <c r="A641" i="19"/>
  <c r="A642" i="19"/>
  <c r="A643" i="19"/>
  <c r="A644" i="19"/>
  <c r="A645" i="19"/>
  <c r="A646" i="19"/>
  <c r="A647" i="19"/>
  <c r="A648" i="19"/>
  <c r="A649" i="19"/>
  <c r="A650" i="19"/>
  <c r="A651" i="19"/>
  <c r="A652" i="19"/>
  <c r="A653" i="19"/>
  <c r="A654" i="19"/>
  <c r="A655" i="19"/>
  <c r="A656" i="19"/>
  <c r="A657" i="19"/>
  <c r="A658" i="19"/>
  <c r="A659" i="19"/>
  <c r="A660" i="19"/>
  <c r="A661" i="19"/>
  <c r="A662" i="19"/>
  <c r="A663" i="19"/>
  <c r="A664" i="19"/>
  <c r="A665" i="19"/>
  <c r="A666" i="19"/>
  <c r="A667" i="19"/>
  <c r="A668" i="19"/>
  <c r="A669" i="19"/>
  <c r="A670" i="19"/>
  <c r="A671" i="19"/>
  <c r="A672" i="19"/>
  <c r="A673" i="19"/>
  <c r="A674" i="19"/>
  <c r="A675" i="19"/>
  <c r="A676" i="19"/>
  <c r="A677" i="19"/>
  <c r="A678" i="19"/>
  <c r="A679" i="19"/>
  <c r="A680" i="19"/>
  <c r="A681" i="19"/>
  <c r="A682" i="19"/>
  <c r="A683" i="19"/>
  <c r="A684" i="19"/>
  <c r="A685" i="19"/>
  <c r="A686" i="19"/>
  <c r="A687" i="19"/>
  <c r="A688" i="19"/>
  <c r="A689" i="19"/>
  <c r="A690" i="19"/>
  <c r="A691" i="19"/>
  <c r="A692" i="19"/>
  <c r="A693" i="19"/>
  <c r="A694" i="19"/>
  <c r="A695" i="19"/>
  <c r="A696" i="19"/>
  <c r="A697" i="19"/>
  <c r="A698" i="19"/>
  <c r="A699" i="19"/>
  <c r="A700" i="19"/>
  <c r="A701" i="19"/>
  <c r="A702" i="19"/>
  <c r="A703" i="19"/>
  <c r="A704" i="19"/>
  <c r="A705" i="19"/>
  <c r="A706" i="19"/>
  <c r="A707" i="19"/>
  <c r="A708" i="19"/>
  <c r="A709" i="19"/>
  <c r="A710" i="19"/>
  <c r="A711" i="19"/>
  <c r="A712" i="19"/>
  <c r="A713" i="19"/>
  <c r="A714" i="19"/>
  <c r="A715" i="19"/>
  <c r="A716" i="19"/>
  <c r="A717" i="19"/>
  <c r="A718" i="19"/>
  <c r="A719" i="19"/>
  <c r="A720" i="19"/>
  <c r="A721" i="19"/>
  <c r="A722" i="19"/>
  <c r="A723" i="19"/>
  <c r="A724" i="19"/>
  <c r="A725" i="19"/>
  <c r="A726" i="19"/>
  <c r="A727" i="19"/>
  <c r="A728" i="19"/>
  <c r="A729" i="19"/>
  <c r="A730" i="19"/>
  <c r="A731" i="19"/>
  <c r="A732" i="19"/>
  <c r="A733" i="19"/>
  <c r="A734" i="19"/>
  <c r="A735" i="19"/>
  <c r="A736" i="19"/>
  <c r="A737" i="19"/>
  <c r="A738" i="19"/>
  <c r="A739" i="19"/>
  <c r="A740" i="19"/>
  <c r="A741" i="19"/>
  <c r="A742" i="19"/>
  <c r="A743" i="19"/>
  <c r="A744" i="19"/>
  <c r="A745" i="19"/>
  <c r="A746" i="19"/>
  <c r="A747" i="19"/>
  <c r="A748" i="19"/>
  <c r="A749" i="19"/>
  <c r="A750" i="19"/>
  <c r="A751" i="19"/>
  <c r="A752" i="19"/>
  <c r="A753" i="19"/>
  <c r="A754" i="19"/>
  <c r="A755" i="19"/>
  <c r="A756" i="19"/>
  <c r="A757" i="19"/>
  <c r="A758" i="19"/>
  <c r="A759" i="19"/>
  <c r="A760" i="19"/>
  <c r="A761" i="19"/>
  <c r="A762" i="19"/>
  <c r="A763" i="19"/>
  <c r="A764" i="19"/>
  <c r="A765" i="19"/>
  <c r="A766" i="19"/>
  <c r="A767" i="19"/>
  <c r="A768" i="19"/>
  <c r="A769" i="19"/>
  <c r="A770" i="19"/>
  <c r="A771" i="19"/>
  <c r="A772" i="19"/>
  <c r="A773" i="19"/>
  <c r="A774" i="19"/>
  <c r="A775" i="19"/>
  <c r="A776" i="19"/>
  <c r="A777" i="19"/>
  <c r="A778" i="19"/>
  <c r="A779" i="19"/>
  <c r="A780" i="19"/>
  <c r="A781" i="19"/>
  <c r="A782" i="19"/>
  <c r="A783" i="19"/>
  <c r="A784" i="19"/>
  <c r="A785" i="19"/>
  <c r="A786" i="19"/>
  <c r="A787" i="19"/>
  <c r="A788" i="19"/>
  <c r="A789" i="19"/>
  <c r="A790" i="19"/>
  <c r="A791" i="19"/>
  <c r="A792" i="19"/>
  <c r="A793" i="19"/>
  <c r="A794" i="19"/>
  <c r="A795" i="19"/>
  <c r="A796" i="19"/>
  <c r="A797" i="19"/>
  <c r="A798" i="19"/>
  <c r="A799" i="19"/>
  <c r="A800" i="19"/>
  <c r="A801" i="19"/>
  <c r="A802" i="19"/>
  <c r="A803" i="19"/>
  <c r="A804" i="19"/>
  <c r="A805" i="19"/>
  <c r="A806" i="19"/>
  <c r="A807" i="19"/>
  <c r="A808" i="19"/>
  <c r="A809" i="19"/>
  <c r="A810" i="19"/>
  <c r="A811" i="19"/>
  <c r="A812" i="19"/>
  <c r="A813" i="19"/>
  <c r="A814" i="19"/>
  <c r="A815" i="19"/>
  <c r="A816" i="19"/>
  <c r="A817" i="19"/>
  <c r="A818" i="19"/>
  <c r="A819" i="19"/>
  <c r="A820" i="19"/>
  <c r="A821" i="19"/>
  <c r="A822" i="19"/>
  <c r="A823" i="19"/>
  <c r="A824" i="19"/>
  <c r="A825" i="19"/>
  <c r="A826" i="19"/>
  <c r="A827" i="19"/>
  <c r="A828" i="19"/>
  <c r="A829" i="19"/>
  <c r="A830" i="19"/>
  <c r="A831" i="19"/>
  <c r="A832" i="19"/>
  <c r="A833" i="19"/>
  <c r="A834" i="19"/>
  <c r="A835" i="19"/>
  <c r="A836" i="19"/>
  <c r="A837" i="19"/>
  <c r="A838" i="19"/>
  <c r="A839" i="19"/>
  <c r="A840" i="19"/>
  <c r="A841" i="19"/>
  <c r="A842" i="19"/>
  <c r="A843" i="19"/>
  <c r="A844" i="19"/>
  <c r="A845" i="19"/>
  <c r="A846" i="19"/>
  <c r="A847" i="19"/>
  <c r="A848" i="19"/>
  <c r="A849" i="19"/>
  <c r="A850" i="19"/>
  <c r="A851" i="19"/>
  <c r="A852" i="19"/>
  <c r="A853" i="19"/>
  <c r="A854" i="19"/>
  <c r="A855" i="19"/>
  <c r="A856" i="19"/>
  <c r="A857" i="19"/>
  <c r="A858" i="19"/>
  <c r="A859" i="19"/>
  <c r="A860" i="19"/>
  <c r="A861" i="19"/>
  <c r="A862" i="19"/>
  <c r="A863" i="19"/>
  <c r="A864" i="19"/>
  <c r="A865" i="19"/>
  <c r="A866" i="19"/>
  <c r="A867" i="19"/>
  <c r="A868" i="19"/>
  <c r="A869" i="19"/>
  <c r="A870" i="19"/>
  <c r="A871" i="19"/>
  <c r="A872" i="19"/>
  <c r="A873" i="19"/>
  <c r="A874" i="19"/>
  <c r="A875" i="19"/>
  <c r="A876" i="19"/>
  <c r="A877" i="19"/>
  <c r="A878" i="19"/>
  <c r="A879" i="19"/>
  <c r="A880" i="19"/>
  <c r="A881" i="19"/>
  <c r="A882" i="19"/>
  <c r="A883" i="19"/>
  <c r="A884" i="19"/>
  <c r="A885" i="19"/>
  <c r="A886" i="19"/>
  <c r="A887" i="19"/>
  <c r="A888" i="19"/>
  <c r="A889" i="19"/>
  <c r="A890" i="19"/>
  <c r="A891" i="19"/>
  <c r="A892" i="19"/>
  <c r="A893" i="19"/>
  <c r="A894" i="19"/>
  <c r="A895" i="19"/>
  <c r="A896" i="19"/>
  <c r="A897" i="19"/>
  <c r="A898" i="19"/>
  <c r="A899" i="19"/>
  <c r="A900" i="19"/>
  <c r="A901" i="19"/>
  <c r="A902" i="19"/>
  <c r="A903" i="19"/>
  <c r="A904" i="19"/>
  <c r="A905" i="19"/>
  <c r="A906" i="19"/>
  <c r="A907" i="19"/>
  <c r="A908" i="19"/>
  <c r="A909" i="19"/>
  <c r="A910" i="19"/>
  <c r="A911" i="19"/>
  <c r="A912" i="19"/>
  <c r="A913" i="19"/>
  <c r="A914" i="19"/>
  <c r="A915" i="19"/>
  <c r="A916" i="19"/>
  <c r="A917" i="19"/>
  <c r="A918" i="19"/>
  <c r="A919" i="19"/>
  <c r="A920" i="19"/>
  <c r="A921" i="19"/>
  <c r="A922" i="19"/>
  <c r="A923" i="19"/>
  <c r="A924" i="19"/>
  <c r="A925" i="19"/>
  <c r="A926" i="19"/>
  <c r="A927" i="19"/>
  <c r="A928" i="19"/>
  <c r="A929" i="19"/>
  <c r="A930" i="19"/>
  <c r="A931" i="19"/>
  <c r="A932" i="19"/>
  <c r="A933" i="19"/>
  <c r="A934" i="19"/>
  <c r="A935" i="19"/>
  <c r="A936" i="19"/>
  <c r="A937" i="19"/>
  <c r="A938" i="19"/>
  <c r="A939" i="19"/>
  <c r="A940" i="19"/>
  <c r="A941" i="19"/>
  <c r="A942" i="19"/>
  <c r="A943" i="19"/>
  <c r="A944" i="19"/>
  <c r="A945" i="19"/>
  <c r="A946" i="19"/>
  <c r="A947" i="19"/>
  <c r="A948" i="19"/>
  <c r="A949" i="19"/>
  <c r="A950" i="19"/>
  <c r="A951" i="19"/>
  <c r="A952" i="19"/>
  <c r="A953" i="19"/>
  <c r="A954" i="19"/>
  <c r="A955" i="19"/>
  <c r="A956" i="19"/>
  <c r="A957" i="19"/>
  <c r="A958" i="19"/>
  <c r="A959" i="19"/>
  <c r="A960" i="19"/>
  <c r="A961" i="19"/>
  <c r="A962" i="19"/>
  <c r="A963" i="19"/>
  <c r="A964" i="19"/>
  <c r="A965" i="19"/>
  <c r="A966" i="19"/>
  <c r="A967" i="19"/>
  <c r="A968" i="19"/>
  <c r="A969" i="19"/>
  <c r="A970" i="19"/>
  <c r="A971" i="19"/>
  <c r="A972" i="19"/>
  <c r="A973" i="19"/>
  <c r="A974" i="19"/>
  <c r="A975" i="19"/>
  <c r="A976" i="19"/>
  <c r="A977" i="19"/>
  <c r="A978" i="19"/>
  <c r="A979" i="19"/>
  <c r="A980" i="19"/>
  <c r="A981" i="19"/>
  <c r="A982" i="19"/>
  <c r="A983" i="19"/>
  <c r="A984" i="19"/>
  <c r="A985" i="19"/>
  <c r="A986" i="19"/>
  <c r="A987" i="19"/>
  <c r="A988" i="19"/>
  <c r="A989" i="19"/>
  <c r="A990" i="19"/>
  <c r="A991" i="19"/>
  <c r="A992" i="19"/>
  <c r="A993" i="19"/>
  <c r="A994" i="19"/>
  <c r="A995" i="19"/>
  <c r="A996" i="19"/>
  <c r="A997" i="19"/>
  <c r="A998" i="19"/>
  <c r="A999" i="19"/>
  <c r="A1000" i="19"/>
  <c r="A3" i="19"/>
  <c r="A4" i="19"/>
  <c r="B6" i="22" l="1"/>
  <c r="B1" i="19" l="1"/>
  <c r="A1" i="19"/>
  <c r="A1" i="18"/>
  <c r="B1" i="18"/>
  <c r="K1766" i="20"/>
  <c r="L1766" i="20"/>
  <c r="M1766" i="20"/>
  <c r="N1766" i="20"/>
  <c r="O1766" i="20"/>
  <c r="P1766" i="20"/>
  <c r="Q1766" i="20"/>
  <c r="K1767" i="20"/>
  <c r="L1767" i="20"/>
  <c r="M1767" i="20"/>
  <c r="N1767" i="20"/>
  <c r="O1767" i="20"/>
  <c r="P1767" i="20"/>
  <c r="Q1767" i="20"/>
  <c r="K1768" i="20"/>
  <c r="L1768" i="20"/>
  <c r="M1768" i="20"/>
  <c r="N1768" i="20"/>
  <c r="O1768" i="20"/>
  <c r="P1768" i="20"/>
  <c r="Q1768" i="20"/>
  <c r="K1769" i="20"/>
  <c r="L1769" i="20"/>
  <c r="M1769" i="20"/>
  <c r="N1769" i="20"/>
  <c r="O1769" i="20"/>
  <c r="P1769" i="20"/>
  <c r="Q1769" i="20"/>
  <c r="K1770" i="20"/>
  <c r="L1770" i="20"/>
  <c r="M1770" i="20"/>
  <c r="N1770" i="20"/>
  <c r="O1770" i="20"/>
  <c r="P1770" i="20"/>
  <c r="Q1770" i="20"/>
  <c r="K1771" i="20"/>
  <c r="L1771" i="20"/>
  <c r="M1771" i="20"/>
  <c r="N1771" i="20"/>
  <c r="O1771" i="20"/>
  <c r="P1771" i="20"/>
  <c r="Q1771" i="20"/>
  <c r="K1772" i="20"/>
  <c r="L1772" i="20"/>
  <c r="M1772" i="20"/>
  <c r="N1772" i="20"/>
  <c r="O1772" i="20"/>
  <c r="P1772" i="20"/>
  <c r="Q1772" i="20"/>
  <c r="K1773" i="20"/>
  <c r="L1773" i="20"/>
  <c r="M1773" i="20"/>
  <c r="N1773" i="20"/>
  <c r="O1773" i="20"/>
  <c r="P1773" i="20"/>
  <c r="Q1773" i="20"/>
  <c r="K1774" i="20"/>
  <c r="L1774" i="20"/>
  <c r="M1774" i="20"/>
  <c r="N1774" i="20"/>
  <c r="O1774" i="20"/>
  <c r="P1774" i="20"/>
  <c r="Q1774" i="20"/>
  <c r="K1775" i="20"/>
  <c r="L1775" i="20"/>
  <c r="M1775" i="20"/>
  <c r="N1775" i="20"/>
  <c r="O1775" i="20"/>
  <c r="P1775" i="20"/>
  <c r="Q1775" i="20"/>
  <c r="K1776" i="20"/>
  <c r="L1776" i="20"/>
  <c r="M1776" i="20"/>
  <c r="N1776" i="20"/>
  <c r="O1776" i="20"/>
  <c r="P1776" i="20"/>
  <c r="Q1776" i="20"/>
  <c r="K1777" i="20"/>
  <c r="L1777" i="20"/>
  <c r="M1777" i="20"/>
  <c r="N1777" i="20"/>
  <c r="O1777" i="20"/>
  <c r="P1777" i="20"/>
  <c r="Q1777" i="20"/>
  <c r="K1778" i="20"/>
  <c r="L1778" i="20"/>
  <c r="M1778" i="20"/>
  <c r="N1778" i="20"/>
  <c r="O1778" i="20"/>
  <c r="P1778" i="20"/>
  <c r="Q1778" i="20"/>
  <c r="K1779" i="20"/>
  <c r="L1779" i="20"/>
  <c r="M1779" i="20"/>
  <c r="N1779" i="20"/>
  <c r="O1779" i="20"/>
  <c r="P1779" i="20"/>
  <c r="Q1779" i="20"/>
  <c r="K1780" i="20"/>
  <c r="L1780" i="20"/>
  <c r="M1780" i="20"/>
  <c r="N1780" i="20"/>
  <c r="O1780" i="20"/>
  <c r="P1780" i="20"/>
  <c r="Q1780" i="20"/>
  <c r="K1781" i="20"/>
  <c r="L1781" i="20"/>
  <c r="M1781" i="20"/>
  <c r="N1781" i="20"/>
  <c r="O1781" i="20"/>
  <c r="P1781" i="20"/>
  <c r="Q1781" i="20"/>
  <c r="K1782" i="20"/>
  <c r="L1782" i="20"/>
  <c r="M1782" i="20"/>
  <c r="N1782" i="20"/>
  <c r="O1782" i="20"/>
  <c r="P1782" i="20"/>
  <c r="Q1782" i="20"/>
  <c r="K1783" i="20"/>
  <c r="L1783" i="20"/>
  <c r="M1783" i="20"/>
  <c r="N1783" i="20"/>
  <c r="O1783" i="20"/>
  <c r="P1783" i="20"/>
  <c r="Q1783" i="20"/>
  <c r="K1784" i="20"/>
  <c r="L1784" i="20"/>
  <c r="M1784" i="20"/>
  <c r="N1784" i="20"/>
  <c r="O1784" i="20"/>
  <c r="P1784" i="20"/>
  <c r="Q1784" i="20"/>
  <c r="K1785" i="20"/>
  <c r="L1785" i="20"/>
  <c r="M1785" i="20"/>
  <c r="N1785" i="20"/>
  <c r="O1785" i="20"/>
  <c r="P1785" i="20"/>
  <c r="Q1785" i="20"/>
  <c r="K1786" i="20"/>
  <c r="L1786" i="20"/>
  <c r="M1786" i="20"/>
  <c r="N1786" i="20"/>
  <c r="O1786" i="20"/>
  <c r="P1786" i="20"/>
  <c r="Q1786" i="20"/>
  <c r="K1787" i="20"/>
  <c r="L1787" i="20"/>
  <c r="M1787" i="20"/>
  <c r="N1787" i="20"/>
  <c r="O1787" i="20"/>
  <c r="P1787" i="20"/>
  <c r="Q1787" i="20"/>
  <c r="K1788" i="20"/>
  <c r="L1788" i="20"/>
  <c r="M1788" i="20"/>
  <c r="N1788" i="20"/>
  <c r="O1788" i="20"/>
  <c r="P1788" i="20"/>
  <c r="Q1788" i="20"/>
  <c r="K1789" i="20"/>
  <c r="L1789" i="20"/>
  <c r="M1789" i="20"/>
  <c r="N1789" i="20"/>
  <c r="O1789" i="20"/>
  <c r="P1789" i="20"/>
  <c r="Q1789" i="20"/>
  <c r="K1790" i="20"/>
  <c r="L1790" i="20"/>
  <c r="M1790" i="20"/>
  <c r="N1790" i="20"/>
  <c r="O1790" i="20"/>
  <c r="P1790" i="20"/>
  <c r="Q1790" i="20"/>
  <c r="K1791" i="20"/>
  <c r="L1791" i="20"/>
  <c r="M1791" i="20"/>
  <c r="N1791" i="20"/>
  <c r="O1791" i="20"/>
  <c r="P1791" i="20"/>
  <c r="Q1791" i="20"/>
  <c r="K1792" i="20"/>
  <c r="L1792" i="20"/>
  <c r="M1792" i="20"/>
  <c r="N1792" i="20"/>
  <c r="O1792" i="20"/>
  <c r="P1792" i="20"/>
  <c r="Q1792" i="20"/>
  <c r="K1793" i="20"/>
  <c r="L1793" i="20"/>
  <c r="M1793" i="20"/>
  <c r="N1793" i="20"/>
  <c r="O1793" i="20"/>
  <c r="P1793" i="20"/>
  <c r="Q1793" i="20"/>
  <c r="K1794" i="20"/>
  <c r="L1794" i="20"/>
  <c r="M1794" i="20"/>
  <c r="N1794" i="20"/>
  <c r="O1794" i="20"/>
  <c r="P1794" i="20"/>
  <c r="Q1794" i="20"/>
  <c r="K1795" i="20"/>
  <c r="L1795" i="20"/>
  <c r="M1795" i="20"/>
  <c r="N1795" i="20"/>
  <c r="O1795" i="20"/>
  <c r="P1795" i="20"/>
  <c r="Q1795" i="20"/>
  <c r="K1796" i="20"/>
  <c r="L1796" i="20"/>
  <c r="M1796" i="20"/>
  <c r="N1796" i="20"/>
  <c r="O1796" i="20"/>
  <c r="P1796" i="20"/>
  <c r="Q1796" i="20"/>
  <c r="K1797" i="20"/>
  <c r="L1797" i="20"/>
  <c r="M1797" i="20"/>
  <c r="N1797" i="20"/>
  <c r="O1797" i="20"/>
  <c r="P1797" i="20"/>
  <c r="Q1797" i="20"/>
  <c r="K1798" i="20"/>
  <c r="L1798" i="20"/>
  <c r="M1798" i="20"/>
  <c r="N1798" i="20"/>
  <c r="O1798" i="20"/>
  <c r="P1798" i="20"/>
  <c r="Q1798" i="20"/>
  <c r="K1799" i="20"/>
  <c r="L1799" i="20"/>
  <c r="M1799" i="20"/>
  <c r="N1799" i="20"/>
  <c r="O1799" i="20"/>
  <c r="P1799" i="20"/>
  <c r="Q1799" i="20"/>
  <c r="K1800" i="20"/>
  <c r="L1800" i="20"/>
  <c r="M1800" i="20"/>
  <c r="N1800" i="20"/>
  <c r="O1800" i="20"/>
  <c r="P1800" i="20"/>
  <c r="Q1800" i="20"/>
  <c r="K1801" i="20"/>
  <c r="L1801" i="20"/>
  <c r="M1801" i="20"/>
  <c r="N1801" i="20"/>
  <c r="O1801" i="20"/>
  <c r="P1801" i="20"/>
  <c r="Q1801" i="20"/>
  <c r="K1802" i="20"/>
  <c r="L1802" i="20"/>
  <c r="M1802" i="20"/>
  <c r="N1802" i="20"/>
  <c r="O1802" i="20"/>
  <c r="P1802" i="20"/>
  <c r="Q1802" i="20"/>
  <c r="K1803" i="20"/>
  <c r="L1803" i="20"/>
  <c r="M1803" i="20"/>
  <c r="N1803" i="20"/>
  <c r="O1803" i="20"/>
  <c r="P1803" i="20"/>
  <c r="Q1803" i="20"/>
  <c r="K1804" i="20"/>
  <c r="L1804" i="20"/>
  <c r="M1804" i="20"/>
  <c r="N1804" i="20"/>
  <c r="O1804" i="20"/>
  <c r="P1804" i="20"/>
  <c r="Q1804" i="20"/>
  <c r="K1805" i="20"/>
  <c r="L1805" i="20"/>
  <c r="M1805" i="20"/>
  <c r="N1805" i="20"/>
  <c r="O1805" i="20"/>
  <c r="P1805" i="20"/>
  <c r="Q1805" i="20"/>
  <c r="K1806" i="20"/>
  <c r="L1806" i="20"/>
  <c r="M1806" i="20"/>
  <c r="N1806" i="20"/>
  <c r="O1806" i="20"/>
  <c r="P1806" i="20"/>
  <c r="Q1806" i="20"/>
  <c r="K1807" i="20"/>
  <c r="L1807" i="20"/>
  <c r="M1807" i="20"/>
  <c r="N1807" i="20"/>
  <c r="O1807" i="20"/>
  <c r="P1807" i="20"/>
  <c r="Q1807" i="20"/>
  <c r="K1808" i="20"/>
  <c r="L1808" i="20"/>
  <c r="M1808" i="20"/>
  <c r="N1808" i="20"/>
  <c r="O1808" i="20"/>
  <c r="P1808" i="20"/>
  <c r="Q1808" i="20"/>
  <c r="K1809" i="20"/>
  <c r="L1809" i="20"/>
  <c r="M1809" i="20"/>
  <c r="N1809" i="20"/>
  <c r="O1809" i="20"/>
  <c r="P1809" i="20"/>
  <c r="Q1809" i="20"/>
  <c r="K1810" i="20"/>
  <c r="L1810" i="20"/>
  <c r="M1810" i="20"/>
  <c r="N1810" i="20"/>
  <c r="O1810" i="20"/>
  <c r="P1810" i="20"/>
  <c r="Q1810" i="20"/>
  <c r="K1811" i="20"/>
  <c r="L1811" i="20"/>
  <c r="M1811" i="20"/>
  <c r="N1811" i="20"/>
  <c r="O1811" i="20"/>
  <c r="P1811" i="20"/>
  <c r="Q1811" i="20"/>
  <c r="K1812" i="20"/>
  <c r="L1812" i="20"/>
  <c r="M1812" i="20"/>
  <c r="N1812" i="20"/>
  <c r="O1812" i="20"/>
  <c r="P1812" i="20"/>
  <c r="Q1812" i="20"/>
  <c r="K1813" i="20"/>
  <c r="L1813" i="20"/>
  <c r="M1813" i="20"/>
  <c r="N1813" i="20"/>
  <c r="O1813" i="20"/>
  <c r="P1813" i="20"/>
  <c r="Q1813" i="20"/>
  <c r="K1814" i="20"/>
  <c r="L1814" i="20"/>
  <c r="M1814" i="20"/>
  <c r="N1814" i="20"/>
  <c r="O1814" i="20"/>
  <c r="P1814" i="20"/>
  <c r="Q1814" i="20"/>
  <c r="K1815" i="20"/>
  <c r="L1815" i="20"/>
  <c r="M1815" i="20"/>
  <c r="N1815" i="20"/>
  <c r="O1815" i="20"/>
  <c r="P1815" i="20"/>
  <c r="Q1815" i="20"/>
  <c r="K1816" i="20"/>
  <c r="L1816" i="20"/>
  <c r="M1816" i="20"/>
  <c r="N1816" i="20"/>
  <c r="O1816" i="20"/>
  <c r="P1816" i="20"/>
  <c r="Q1816" i="20"/>
  <c r="K1817" i="20"/>
  <c r="L1817" i="20"/>
  <c r="M1817" i="20"/>
  <c r="N1817" i="20"/>
  <c r="O1817" i="20"/>
  <c r="P1817" i="20"/>
  <c r="Q1817" i="20"/>
  <c r="K1818" i="20"/>
  <c r="L1818" i="20"/>
  <c r="M1818" i="20"/>
  <c r="N1818" i="20"/>
  <c r="O1818" i="20"/>
  <c r="P1818" i="20"/>
  <c r="Q1818" i="20"/>
  <c r="K1819" i="20"/>
  <c r="L1819" i="20"/>
  <c r="M1819" i="20"/>
  <c r="N1819" i="20"/>
  <c r="O1819" i="20"/>
  <c r="P1819" i="20"/>
  <c r="Q1819" i="20"/>
  <c r="K1820" i="20"/>
  <c r="L1820" i="20"/>
  <c r="M1820" i="20"/>
  <c r="N1820" i="20"/>
  <c r="O1820" i="20"/>
  <c r="P1820" i="20"/>
  <c r="Q1820" i="20"/>
  <c r="K1821" i="20"/>
  <c r="L1821" i="20"/>
  <c r="M1821" i="20"/>
  <c r="N1821" i="20"/>
  <c r="O1821" i="20"/>
  <c r="P1821" i="20"/>
  <c r="Q1821" i="20"/>
  <c r="K1822" i="20"/>
  <c r="L1822" i="20"/>
  <c r="M1822" i="20"/>
  <c r="N1822" i="20"/>
  <c r="O1822" i="20"/>
  <c r="P1822" i="20"/>
  <c r="Q1822" i="20"/>
  <c r="K1823" i="20"/>
  <c r="L1823" i="20"/>
  <c r="M1823" i="20"/>
  <c r="N1823" i="20"/>
  <c r="O1823" i="20"/>
  <c r="P1823" i="20"/>
  <c r="Q1823" i="20"/>
  <c r="K1824" i="20"/>
  <c r="L1824" i="20"/>
  <c r="M1824" i="20"/>
  <c r="N1824" i="20"/>
  <c r="O1824" i="20"/>
  <c r="P1824" i="20"/>
  <c r="Q1824" i="20"/>
  <c r="K1825" i="20"/>
  <c r="L1825" i="20"/>
  <c r="M1825" i="20"/>
  <c r="N1825" i="20"/>
  <c r="O1825" i="20"/>
  <c r="P1825" i="20"/>
  <c r="Q1825" i="20"/>
  <c r="K1826" i="20"/>
  <c r="L1826" i="20"/>
  <c r="M1826" i="20"/>
  <c r="N1826" i="20"/>
  <c r="O1826" i="20"/>
  <c r="P1826" i="20"/>
  <c r="Q1826" i="20"/>
  <c r="K1827" i="20"/>
  <c r="L1827" i="20"/>
  <c r="M1827" i="20"/>
  <c r="N1827" i="20"/>
  <c r="O1827" i="20"/>
  <c r="P1827" i="20"/>
  <c r="Q1827" i="20"/>
  <c r="K1828" i="20"/>
  <c r="L1828" i="20"/>
  <c r="M1828" i="20"/>
  <c r="N1828" i="20"/>
  <c r="O1828" i="20"/>
  <c r="P1828" i="20"/>
  <c r="Q1828" i="20"/>
  <c r="K1829" i="20"/>
  <c r="L1829" i="20"/>
  <c r="M1829" i="20"/>
  <c r="N1829" i="20"/>
  <c r="O1829" i="20"/>
  <c r="P1829" i="20"/>
  <c r="Q1829" i="20"/>
  <c r="K1830" i="20"/>
  <c r="L1830" i="20"/>
  <c r="M1830" i="20"/>
  <c r="N1830" i="20"/>
  <c r="O1830" i="20"/>
  <c r="P1830" i="20"/>
  <c r="Q1830" i="20"/>
  <c r="K1831" i="20"/>
  <c r="L1831" i="20"/>
  <c r="M1831" i="20"/>
  <c r="N1831" i="20"/>
  <c r="O1831" i="20"/>
  <c r="P1831" i="20"/>
  <c r="Q1831" i="20"/>
  <c r="K1832" i="20"/>
  <c r="L1832" i="20"/>
  <c r="M1832" i="20"/>
  <c r="N1832" i="20"/>
  <c r="O1832" i="20"/>
  <c r="P1832" i="20"/>
  <c r="Q1832" i="20"/>
  <c r="K1833" i="20"/>
  <c r="L1833" i="20"/>
  <c r="M1833" i="20"/>
  <c r="N1833" i="20"/>
  <c r="O1833" i="20"/>
  <c r="P1833" i="20"/>
  <c r="Q1833" i="20"/>
  <c r="K1834" i="20"/>
  <c r="L1834" i="20"/>
  <c r="M1834" i="20"/>
  <c r="N1834" i="20"/>
  <c r="O1834" i="20"/>
  <c r="P1834" i="20"/>
  <c r="Q1834" i="20"/>
  <c r="K1835" i="20"/>
  <c r="L1835" i="20"/>
  <c r="M1835" i="20"/>
  <c r="N1835" i="20"/>
  <c r="O1835" i="20"/>
  <c r="P1835" i="20"/>
  <c r="Q1835" i="20"/>
  <c r="K1836" i="20"/>
  <c r="L1836" i="20"/>
  <c r="M1836" i="20"/>
  <c r="N1836" i="20"/>
  <c r="O1836" i="20"/>
  <c r="P1836" i="20"/>
  <c r="Q1836" i="20"/>
  <c r="K1837" i="20"/>
  <c r="L1837" i="20"/>
  <c r="M1837" i="20"/>
  <c r="N1837" i="20"/>
  <c r="O1837" i="20"/>
  <c r="P1837" i="20"/>
  <c r="Q1837" i="20"/>
  <c r="K1838" i="20"/>
  <c r="L1838" i="20"/>
  <c r="M1838" i="20"/>
  <c r="N1838" i="20"/>
  <c r="O1838" i="20"/>
  <c r="P1838" i="20"/>
  <c r="Q1838" i="20"/>
  <c r="K1839" i="20"/>
  <c r="L1839" i="20"/>
  <c r="M1839" i="20"/>
  <c r="N1839" i="20"/>
  <c r="O1839" i="20"/>
  <c r="P1839" i="20"/>
  <c r="Q1839" i="20"/>
  <c r="K1840" i="20"/>
  <c r="L1840" i="20"/>
  <c r="M1840" i="20"/>
  <c r="N1840" i="20"/>
  <c r="O1840" i="20"/>
  <c r="P1840" i="20"/>
  <c r="Q1840" i="20"/>
  <c r="K1841" i="20"/>
  <c r="L1841" i="20"/>
  <c r="M1841" i="20"/>
  <c r="N1841" i="20"/>
  <c r="O1841" i="20"/>
  <c r="P1841" i="20"/>
  <c r="Q1841" i="20"/>
  <c r="K1842" i="20"/>
  <c r="L1842" i="20"/>
  <c r="M1842" i="20"/>
  <c r="N1842" i="20"/>
  <c r="O1842" i="20"/>
  <c r="P1842" i="20"/>
  <c r="Q1842" i="20"/>
  <c r="K1843" i="20"/>
  <c r="L1843" i="20"/>
  <c r="M1843" i="20"/>
  <c r="N1843" i="20"/>
  <c r="O1843" i="20"/>
  <c r="P1843" i="20"/>
  <c r="Q1843" i="20"/>
  <c r="K1844" i="20"/>
  <c r="L1844" i="20"/>
  <c r="M1844" i="20"/>
  <c r="N1844" i="20"/>
  <c r="O1844" i="20"/>
  <c r="P1844" i="20"/>
  <c r="Q1844" i="20"/>
  <c r="K1845" i="20"/>
  <c r="L1845" i="20"/>
  <c r="M1845" i="20"/>
  <c r="N1845" i="20"/>
  <c r="O1845" i="20"/>
  <c r="P1845" i="20"/>
  <c r="Q1845" i="20"/>
  <c r="K1846" i="20"/>
  <c r="L1846" i="20"/>
  <c r="M1846" i="20"/>
  <c r="N1846" i="20"/>
  <c r="O1846" i="20"/>
  <c r="P1846" i="20"/>
  <c r="Q1846" i="20"/>
  <c r="K1847" i="20"/>
  <c r="L1847" i="20"/>
  <c r="M1847" i="20"/>
  <c r="N1847" i="20"/>
  <c r="O1847" i="20"/>
  <c r="P1847" i="20"/>
  <c r="Q1847" i="20"/>
  <c r="K1848" i="20"/>
  <c r="L1848" i="20"/>
  <c r="M1848" i="20"/>
  <c r="N1848" i="20"/>
  <c r="O1848" i="20"/>
  <c r="P1848" i="20"/>
  <c r="Q1848" i="20"/>
  <c r="K1849" i="20"/>
  <c r="L1849" i="20"/>
  <c r="M1849" i="20"/>
  <c r="N1849" i="20"/>
  <c r="O1849" i="20"/>
  <c r="P1849" i="20"/>
  <c r="Q1849" i="20"/>
  <c r="K1850" i="20"/>
  <c r="L1850" i="20"/>
  <c r="M1850" i="20"/>
  <c r="N1850" i="20"/>
  <c r="O1850" i="20"/>
  <c r="P1850" i="20"/>
  <c r="Q1850" i="20"/>
  <c r="K1851" i="20"/>
  <c r="L1851" i="20"/>
  <c r="M1851" i="20"/>
  <c r="N1851" i="20"/>
  <c r="O1851" i="20"/>
  <c r="P1851" i="20"/>
  <c r="Q1851" i="20"/>
  <c r="K1852" i="20"/>
  <c r="L1852" i="20"/>
  <c r="M1852" i="20"/>
  <c r="N1852" i="20"/>
  <c r="O1852" i="20"/>
  <c r="P1852" i="20"/>
  <c r="Q1852" i="20"/>
  <c r="K1853" i="20"/>
  <c r="L1853" i="20"/>
  <c r="M1853" i="20"/>
  <c r="N1853" i="20"/>
  <c r="O1853" i="20"/>
  <c r="P1853" i="20"/>
  <c r="Q1853" i="20"/>
  <c r="K1854" i="20"/>
  <c r="L1854" i="20"/>
  <c r="M1854" i="20"/>
  <c r="N1854" i="20"/>
  <c r="O1854" i="20"/>
  <c r="P1854" i="20"/>
  <c r="Q1854" i="20"/>
  <c r="K1855" i="20"/>
  <c r="L1855" i="20"/>
  <c r="M1855" i="20"/>
  <c r="N1855" i="20"/>
  <c r="O1855" i="20"/>
  <c r="P1855" i="20"/>
  <c r="Q1855" i="20"/>
  <c r="K1856" i="20"/>
  <c r="L1856" i="20"/>
  <c r="M1856" i="20"/>
  <c r="N1856" i="20"/>
  <c r="O1856" i="20"/>
  <c r="P1856" i="20"/>
  <c r="Q1856" i="20"/>
  <c r="K1857" i="20"/>
  <c r="L1857" i="20"/>
  <c r="M1857" i="20"/>
  <c r="N1857" i="20"/>
  <c r="O1857" i="20"/>
  <c r="P1857" i="20"/>
  <c r="Q1857" i="20"/>
  <c r="K1858" i="20"/>
  <c r="L1858" i="20"/>
  <c r="M1858" i="20"/>
  <c r="N1858" i="20"/>
  <c r="O1858" i="20"/>
  <c r="P1858" i="20"/>
  <c r="Q1858" i="20"/>
  <c r="K1859" i="20"/>
  <c r="L1859" i="20"/>
  <c r="M1859" i="20"/>
  <c r="N1859" i="20"/>
  <c r="O1859" i="20"/>
  <c r="P1859" i="20"/>
  <c r="Q1859" i="20"/>
  <c r="K1860" i="20"/>
  <c r="L1860" i="20"/>
  <c r="M1860" i="20"/>
  <c r="N1860" i="20"/>
  <c r="O1860" i="20"/>
  <c r="P1860" i="20"/>
  <c r="Q1860" i="20"/>
  <c r="K1861" i="20"/>
  <c r="L1861" i="20"/>
  <c r="M1861" i="20"/>
  <c r="N1861" i="20"/>
  <c r="O1861" i="20"/>
  <c r="P1861" i="20"/>
  <c r="Q1861" i="20"/>
  <c r="K1862" i="20"/>
  <c r="L1862" i="20"/>
  <c r="M1862" i="20"/>
  <c r="N1862" i="20"/>
  <c r="O1862" i="20"/>
  <c r="P1862" i="20"/>
  <c r="Q1862" i="20"/>
  <c r="K1863" i="20"/>
  <c r="L1863" i="20"/>
  <c r="M1863" i="20"/>
  <c r="N1863" i="20"/>
  <c r="O1863" i="20"/>
  <c r="P1863" i="20"/>
  <c r="Q1863" i="20"/>
  <c r="K1864" i="20"/>
  <c r="L1864" i="20"/>
  <c r="M1864" i="20"/>
  <c r="N1864" i="20"/>
  <c r="O1864" i="20"/>
  <c r="P1864" i="20"/>
  <c r="Q1864" i="20"/>
  <c r="K1865" i="20"/>
  <c r="L1865" i="20"/>
  <c r="M1865" i="20"/>
  <c r="N1865" i="20"/>
  <c r="O1865" i="20"/>
  <c r="P1865" i="20"/>
  <c r="Q1865" i="20"/>
  <c r="K1866" i="20"/>
  <c r="L1866" i="20"/>
  <c r="M1866" i="20"/>
  <c r="N1866" i="20"/>
  <c r="O1866" i="20"/>
  <c r="P1866" i="20"/>
  <c r="Q1866" i="20"/>
  <c r="K1867" i="20"/>
  <c r="L1867" i="20"/>
  <c r="M1867" i="20"/>
  <c r="N1867" i="20"/>
  <c r="O1867" i="20"/>
  <c r="P1867" i="20"/>
  <c r="Q1867" i="20"/>
  <c r="K1868" i="20"/>
  <c r="L1868" i="20"/>
  <c r="M1868" i="20"/>
  <c r="N1868" i="20"/>
  <c r="O1868" i="20"/>
  <c r="P1868" i="20"/>
  <c r="Q1868" i="20"/>
  <c r="K1869" i="20"/>
  <c r="L1869" i="20"/>
  <c r="M1869" i="20"/>
  <c r="N1869" i="20"/>
  <c r="O1869" i="20"/>
  <c r="P1869" i="20"/>
  <c r="Q1869" i="20"/>
  <c r="K1870" i="20"/>
  <c r="L1870" i="20"/>
  <c r="M1870" i="20"/>
  <c r="N1870" i="20"/>
  <c r="O1870" i="20"/>
  <c r="P1870" i="20"/>
  <c r="Q1870" i="20"/>
  <c r="K1871" i="20"/>
  <c r="L1871" i="20"/>
  <c r="M1871" i="20"/>
  <c r="N1871" i="20"/>
  <c r="O1871" i="20"/>
  <c r="P1871" i="20"/>
  <c r="Q1871" i="20"/>
  <c r="K1872" i="20"/>
  <c r="L1872" i="20"/>
  <c r="M1872" i="20"/>
  <c r="N1872" i="20"/>
  <c r="O1872" i="20"/>
  <c r="P1872" i="20"/>
  <c r="Q1872" i="20"/>
  <c r="K1873" i="20"/>
  <c r="L1873" i="20"/>
  <c r="M1873" i="20"/>
  <c r="N1873" i="20"/>
  <c r="O1873" i="20"/>
  <c r="P1873" i="20"/>
  <c r="Q1873" i="20"/>
  <c r="K1874" i="20"/>
  <c r="L1874" i="20"/>
  <c r="M1874" i="20"/>
  <c r="N1874" i="20"/>
  <c r="O1874" i="20"/>
  <c r="P1874" i="20"/>
  <c r="Q1874" i="20"/>
  <c r="K1875" i="20"/>
  <c r="L1875" i="20"/>
  <c r="M1875" i="20"/>
  <c r="N1875" i="20"/>
  <c r="O1875" i="20"/>
  <c r="P1875" i="20"/>
  <c r="Q1875" i="20"/>
  <c r="K1876" i="20"/>
  <c r="L1876" i="20"/>
  <c r="M1876" i="20"/>
  <c r="N1876" i="20"/>
  <c r="O1876" i="20"/>
  <c r="P1876" i="20"/>
  <c r="Q1876" i="20"/>
  <c r="K1877" i="20"/>
  <c r="L1877" i="20"/>
  <c r="M1877" i="20"/>
  <c r="N1877" i="20"/>
  <c r="O1877" i="20"/>
  <c r="P1877" i="20"/>
  <c r="Q1877" i="20"/>
  <c r="K1878" i="20"/>
  <c r="L1878" i="20"/>
  <c r="M1878" i="20"/>
  <c r="N1878" i="20"/>
  <c r="O1878" i="20"/>
  <c r="P1878" i="20"/>
  <c r="Q1878" i="20"/>
  <c r="K1879" i="20"/>
  <c r="L1879" i="20"/>
  <c r="M1879" i="20"/>
  <c r="N1879" i="20"/>
  <c r="O1879" i="20"/>
  <c r="P1879" i="20"/>
  <c r="Q1879" i="20"/>
  <c r="K1880" i="20"/>
  <c r="L1880" i="20"/>
  <c r="M1880" i="20"/>
  <c r="N1880" i="20"/>
  <c r="O1880" i="20"/>
  <c r="P1880" i="20"/>
  <c r="Q1880" i="20"/>
  <c r="K1881" i="20"/>
  <c r="L1881" i="20"/>
  <c r="M1881" i="20"/>
  <c r="N1881" i="20"/>
  <c r="O1881" i="20"/>
  <c r="P1881" i="20"/>
  <c r="Q1881" i="20"/>
  <c r="K1882" i="20"/>
  <c r="L1882" i="20"/>
  <c r="M1882" i="20"/>
  <c r="N1882" i="20"/>
  <c r="O1882" i="20"/>
  <c r="P1882" i="20"/>
  <c r="Q1882" i="20"/>
  <c r="K1883" i="20"/>
  <c r="L1883" i="20"/>
  <c r="M1883" i="20"/>
  <c r="N1883" i="20"/>
  <c r="O1883" i="20"/>
  <c r="P1883" i="20"/>
  <c r="Q1883" i="20"/>
  <c r="K1884" i="20"/>
  <c r="L1884" i="20"/>
  <c r="M1884" i="20"/>
  <c r="N1884" i="20"/>
  <c r="O1884" i="20"/>
  <c r="P1884" i="20"/>
  <c r="Q1884" i="20"/>
  <c r="K1885" i="20"/>
  <c r="L1885" i="20"/>
  <c r="M1885" i="20"/>
  <c r="N1885" i="20"/>
  <c r="O1885" i="20"/>
  <c r="P1885" i="20"/>
  <c r="Q1885" i="20"/>
  <c r="K1886" i="20"/>
  <c r="L1886" i="20"/>
  <c r="M1886" i="20"/>
  <c r="N1886" i="20"/>
  <c r="O1886" i="20"/>
  <c r="P1886" i="20"/>
  <c r="Q1886" i="20"/>
  <c r="K1887" i="20"/>
  <c r="L1887" i="20"/>
  <c r="M1887" i="20"/>
  <c r="N1887" i="20"/>
  <c r="O1887" i="20"/>
  <c r="P1887" i="20"/>
  <c r="Q1887" i="20"/>
  <c r="K1888" i="20"/>
  <c r="L1888" i="20"/>
  <c r="M1888" i="20"/>
  <c r="N1888" i="20"/>
  <c r="O1888" i="20"/>
  <c r="P1888" i="20"/>
  <c r="Q1888" i="20"/>
  <c r="K1889" i="20"/>
  <c r="L1889" i="20"/>
  <c r="M1889" i="20"/>
  <c r="N1889" i="20"/>
  <c r="O1889" i="20"/>
  <c r="P1889" i="20"/>
  <c r="Q1889" i="20"/>
  <c r="K1890" i="20"/>
  <c r="L1890" i="20"/>
  <c r="M1890" i="20"/>
  <c r="N1890" i="20"/>
  <c r="O1890" i="20"/>
  <c r="P1890" i="20"/>
  <c r="Q1890" i="20"/>
  <c r="K1891" i="20"/>
  <c r="L1891" i="20"/>
  <c r="M1891" i="20"/>
  <c r="N1891" i="20"/>
  <c r="O1891" i="20"/>
  <c r="P1891" i="20"/>
  <c r="Q1891" i="20"/>
  <c r="K1892" i="20"/>
  <c r="L1892" i="20"/>
  <c r="M1892" i="20"/>
  <c r="N1892" i="20"/>
  <c r="O1892" i="20"/>
  <c r="P1892" i="20"/>
  <c r="Q1892" i="20"/>
  <c r="K1893" i="20"/>
  <c r="L1893" i="20"/>
  <c r="M1893" i="20"/>
  <c r="N1893" i="20"/>
  <c r="O1893" i="20"/>
  <c r="P1893" i="20"/>
  <c r="Q1893" i="20"/>
  <c r="K1894" i="20"/>
  <c r="L1894" i="20"/>
  <c r="M1894" i="20"/>
  <c r="N1894" i="20"/>
  <c r="O1894" i="20"/>
  <c r="P1894" i="20"/>
  <c r="Q1894" i="20"/>
  <c r="K1895" i="20"/>
  <c r="L1895" i="20"/>
  <c r="M1895" i="20"/>
  <c r="N1895" i="20"/>
  <c r="O1895" i="20"/>
  <c r="P1895" i="20"/>
  <c r="Q1895" i="20"/>
  <c r="K1896" i="20"/>
  <c r="L1896" i="20"/>
  <c r="M1896" i="20"/>
  <c r="N1896" i="20"/>
  <c r="O1896" i="20"/>
  <c r="P1896" i="20"/>
  <c r="Q1896" i="20"/>
  <c r="K1897" i="20"/>
  <c r="L1897" i="20"/>
  <c r="M1897" i="20"/>
  <c r="N1897" i="20"/>
  <c r="O1897" i="20"/>
  <c r="P1897" i="20"/>
  <c r="Q1897" i="20"/>
  <c r="K1898" i="20"/>
  <c r="L1898" i="20"/>
  <c r="M1898" i="20"/>
  <c r="N1898" i="20"/>
  <c r="O1898" i="20"/>
  <c r="P1898" i="20"/>
  <c r="Q1898" i="20"/>
  <c r="K1899" i="20"/>
  <c r="L1899" i="20"/>
  <c r="M1899" i="20"/>
  <c r="N1899" i="20"/>
  <c r="O1899" i="20"/>
  <c r="P1899" i="20"/>
  <c r="Q1899" i="20"/>
  <c r="K1900" i="20"/>
  <c r="L1900" i="20"/>
  <c r="M1900" i="20"/>
  <c r="N1900" i="20"/>
  <c r="O1900" i="20"/>
  <c r="P1900" i="20"/>
  <c r="Q1900" i="20"/>
  <c r="K1901" i="20"/>
  <c r="L1901" i="20"/>
  <c r="M1901" i="20"/>
  <c r="N1901" i="20"/>
  <c r="O1901" i="20"/>
  <c r="P1901" i="20"/>
  <c r="Q1901" i="20"/>
  <c r="K1902" i="20"/>
  <c r="L1902" i="20"/>
  <c r="M1902" i="20"/>
  <c r="N1902" i="20"/>
  <c r="O1902" i="20"/>
  <c r="P1902" i="20"/>
  <c r="Q1902" i="20"/>
  <c r="K1903" i="20"/>
  <c r="L1903" i="20"/>
  <c r="M1903" i="20"/>
  <c r="N1903" i="20"/>
  <c r="O1903" i="20"/>
  <c r="P1903" i="20"/>
  <c r="Q1903" i="20"/>
  <c r="K1904" i="20"/>
  <c r="L1904" i="20"/>
  <c r="M1904" i="20"/>
  <c r="N1904" i="20"/>
  <c r="O1904" i="20"/>
  <c r="P1904" i="20"/>
  <c r="Q1904" i="20"/>
  <c r="K1905" i="20"/>
  <c r="L1905" i="20"/>
  <c r="M1905" i="20"/>
  <c r="N1905" i="20"/>
  <c r="O1905" i="20"/>
  <c r="P1905" i="20"/>
  <c r="Q1905" i="20"/>
  <c r="K1906" i="20"/>
  <c r="L1906" i="20"/>
  <c r="M1906" i="20"/>
  <c r="N1906" i="20"/>
  <c r="O1906" i="20"/>
  <c r="P1906" i="20"/>
  <c r="Q1906" i="20"/>
  <c r="K1907" i="20"/>
  <c r="L1907" i="20"/>
  <c r="M1907" i="20"/>
  <c r="N1907" i="20"/>
  <c r="O1907" i="20"/>
  <c r="P1907" i="20"/>
  <c r="Q1907" i="20"/>
  <c r="K1908" i="20"/>
  <c r="L1908" i="20"/>
  <c r="M1908" i="20"/>
  <c r="N1908" i="20"/>
  <c r="O1908" i="20"/>
  <c r="P1908" i="20"/>
  <c r="Q1908" i="20"/>
  <c r="K1909" i="20"/>
  <c r="L1909" i="20"/>
  <c r="M1909" i="20"/>
  <c r="N1909" i="20"/>
  <c r="O1909" i="20"/>
  <c r="P1909" i="20"/>
  <c r="Q1909" i="20"/>
  <c r="K1910" i="20"/>
  <c r="L1910" i="20"/>
  <c r="M1910" i="20"/>
  <c r="N1910" i="20"/>
  <c r="O1910" i="20"/>
  <c r="P1910" i="20"/>
  <c r="Q1910" i="20"/>
  <c r="K1911" i="20"/>
  <c r="L1911" i="20"/>
  <c r="M1911" i="20"/>
  <c r="N1911" i="20"/>
  <c r="O1911" i="20"/>
  <c r="P1911" i="20"/>
  <c r="Q1911" i="20"/>
  <c r="K1912" i="20"/>
  <c r="L1912" i="20"/>
  <c r="M1912" i="20"/>
  <c r="N1912" i="20"/>
  <c r="O1912" i="20"/>
  <c r="P1912" i="20"/>
  <c r="Q1912" i="20"/>
  <c r="K1913" i="20"/>
  <c r="L1913" i="20"/>
  <c r="M1913" i="20"/>
  <c r="N1913" i="20"/>
  <c r="O1913" i="20"/>
  <c r="P1913" i="20"/>
  <c r="Q1913" i="20"/>
  <c r="K1914" i="20"/>
  <c r="L1914" i="20"/>
  <c r="M1914" i="20"/>
  <c r="N1914" i="20"/>
  <c r="O1914" i="20"/>
  <c r="P1914" i="20"/>
  <c r="Q1914" i="20"/>
  <c r="K1915" i="20"/>
  <c r="L1915" i="20"/>
  <c r="M1915" i="20"/>
  <c r="N1915" i="20"/>
  <c r="O1915" i="20"/>
  <c r="P1915" i="20"/>
  <c r="Q1915" i="20"/>
  <c r="K1916" i="20"/>
  <c r="L1916" i="20"/>
  <c r="M1916" i="20"/>
  <c r="N1916" i="20"/>
  <c r="O1916" i="20"/>
  <c r="P1916" i="20"/>
  <c r="Q1916" i="20"/>
  <c r="K1917" i="20"/>
  <c r="L1917" i="20"/>
  <c r="M1917" i="20"/>
  <c r="N1917" i="20"/>
  <c r="O1917" i="20"/>
  <c r="P1917" i="20"/>
  <c r="Q1917" i="20"/>
  <c r="K1918" i="20"/>
  <c r="L1918" i="20"/>
  <c r="M1918" i="20"/>
  <c r="N1918" i="20"/>
  <c r="O1918" i="20"/>
  <c r="P1918" i="20"/>
  <c r="Q1918" i="20"/>
  <c r="K1919" i="20"/>
  <c r="L1919" i="20"/>
  <c r="M1919" i="20"/>
  <c r="N1919" i="20"/>
  <c r="O1919" i="20"/>
  <c r="P1919" i="20"/>
  <c r="Q1919" i="20"/>
  <c r="K1920" i="20"/>
  <c r="L1920" i="20"/>
  <c r="M1920" i="20"/>
  <c r="N1920" i="20"/>
  <c r="O1920" i="20"/>
  <c r="P1920" i="20"/>
  <c r="Q1920" i="20"/>
  <c r="K1921" i="20"/>
  <c r="L1921" i="20"/>
  <c r="M1921" i="20"/>
  <c r="N1921" i="20"/>
  <c r="O1921" i="20"/>
  <c r="P1921" i="20"/>
  <c r="Q1921" i="20"/>
  <c r="K1922" i="20"/>
  <c r="L1922" i="20"/>
  <c r="M1922" i="20"/>
  <c r="N1922" i="20"/>
  <c r="O1922" i="20"/>
  <c r="P1922" i="20"/>
  <c r="Q1922" i="20"/>
  <c r="K1923" i="20"/>
  <c r="L1923" i="20"/>
  <c r="M1923" i="20"/>
  <c r="N1923" i="20"/>
  <c r="O1923" i="20"/>
  <c r="P1923" i="20"/>
  <c r="Q1923" i="20"/>
  <c r="K1924" i="20"/>
  <c r="L1924" i="20"/>
  <c r="M1924" i="20"/>
  <c r="N1924" i="20"/>
  <c r="O1924" i="20"/>
  <c r="P1924" i="20"/>
  <c r="Q1924" i="20"/>
  <c r="K1925" i="20"/>
  <c r="L1925" i="20"/>
  <c r="M1925" i="20"/>
  <c r="N1925" i="20"/>
  <c r="O1925" i="20"/>
  <c r="P1925" i="20"/>
  <c r="Q1925" i="20"/>
  <c r="K1926" i="20"/>
  <c r="L1926" i="20"/>
  <c r="M1926" i="20"/>
  <c r="N1926" i="20"/>
  <c r="O1926" i="20"/>
  <c r="P1926" i="20"/>
  <c r="Q1926" i="20"/>
  <c r="K1927" i="20"/>
  <c r="L1927" i="20"/>
  <c r="M1927" i="20"/>
  <c r="N1927" i="20"/>
  <c r="O1927" i="20"/>
  <c r="P1927" i="20"/>
  <c r="Q1927" i="20"/>
  <c r="K1928" i="20"/>
  <c r="L1928" i="20"/>
  <c r="M1928" i="20"/>
  <c r="N1928" i="20"/>
  <c r="O1928" i="20"/>
  <c r="P1928" i="20"/>
  <c r="Q1928" i="20"/>
  <c r="K1929" i="20"/>
  <c r="L1929" i="20"/>
  <c r="M1929" i="20"/>
  <c r="N1929" i="20"/>
  <c r="O1929" i="20"/>
  <c r="P1929" i="20"/>
  <c r="Q1929" i="20"/>
  <c r="K1930" i="20"/>
  <c r="L1930" i="20"/>
  <c r="M1930" i="20"/>
  <c r="N1930" i="20"/>
  <c r="O1930" i="20"/>
  <c r="P1930" i="20"/>
  <c r="Q1930" i="20"/>
  <c r="K1931" i="20"/>
  <c r="L1931" i="20"/>
  <c r="M1931" i="20"/>
  <c r="N1931" i="20"/>
  <c r="O1931" i="20"/>
  <c r="P1931" i="20"/>
  <c r="Q1931" i="20"/>
  <c r="K1932" i="20"/>
  <c r="L1932" i="20"/>
  <c r="M1932" i="20"/>
  <c r="N1932" i="20"/>
  <c r="O1932" i="20"/>
  <c r="P1932" i="20"/>
  <c r="Q1932" i="20"/>
  <c r="K1933" i="20"/>
  <c r="L1933" i="20"/>
  <c r="M1933" i="20"/>
  <c r="N1933" i="20"/>
  <c r="O1933" i="20"/>
  <c r="P1933" i="20"/>
  <c r="Q1933" i="20"/>
  <c r="K1934" i="20"/>
  <c r="L1934" i="20"/>
  <c r="M1934" i="20"/>
  <c r="N1934" i="20"/>
  <c r="O1934" i="20"/>
  <c r="P1934" i="20"/>
  <c r="Q1934" i="20"/>
  <c r="K1935" i="20"/>
  <c r="L1935" i="20"/>
  <c r="M1935" i="20"/>
  <c r="N1935" i="20"/>
  <c r="O1935" i="20"/>
  <c r="P1935" i="20"/>
  <c r="Q1935" i="20"/>
  <c r="K1936" i="20"/>
  <c r="L1936" i="20"/>
  <c r="M1936" i="20"/>
  <c r="N1936" i="20"/>
  <c r="O1936" i="20"/>
  <c r="P1936" i="20"/>
  <c r="Q1936" i="20"/>
  <c r="K1937" i="20"/>
  <c r="L1937" i="20"/>
  <c r="M1937" i="20"/>
  <c r="N1937" i="20"/>
  <c r="O1937" i="20"/>
  <c r="P1937" i="20"/>
  <c r="Q1937" i="20"/>
  <c r="K1938" i="20"/>
  <c r="L1938" i="20"/>
  <c r="M1938" i="20"/>
  <c r="N1938" i="20"/>
  <c r="O1938" i="20"/>
  <c r="P1938" i="20"/>
  <c r="Q1938" i="20"/>
  <c r="K1939" i="20"/>
  <c r="L1939" i="20"/>
  <c r="M1939" i="20"/>
  <c r="N1939" i="20"/>
  <c r="O1939" i="20"/>
  <c r="P1939" i="20"/>
  <c r="Q1939" i="20"/>
  <c r="K1940" i="20"/>
  <c r="L1940" i="20"/>
  <c r="M1940" i="20"/>
  <c r="N1940" i="20"/>
  <c r="O1940" i="20"/>
  <c r="P1940" i="20"/>
  <c r="Q1940" i="20"/>
  <c r="K1941" i="20"/>
  <c r="L1941" i="20"/>
  <c r="M1941" i="20"/>
  <c r="N1941" i="20"/>
  <c r="O1941" i="20"/>
  <c r="P1941" i="20"/>
  <c r="Q1941" i="20"/>
  <c r="K1942" i="20"/>
  <c r="L1942" i="20"/>
  <c r="M1942" i="20"/>
  <c r="N1942" i="20"/>
  <c r="O1942" i="20"/>
  <c r="P1942" i="20"/>
  <c r="Q1942" i="20"/>
  <c r="K1943" i="20"/>
  <c r="L1943" i="20"/>
  <c r="M1943" i="20"/>
  <c r="N1943" i="20"/>
  <c r="O1943" i="20"/>
  <c r="P1943" i="20"/>
  <c r="Q1943" i="20"/>
  <c r="K1944" i="20"/>
  <c r="L1944" i="20"/>
  <c r="M1944" i="20"/>
  <c r="N1944" i="20"/>
  <c r="O1944" i="20"/>
  <c r="P1944" i="20"/>
  <c r="Q1944" i="20"/>
  <c r="K1945" i="20"/>
  <c r="L1945" i="20"/>
  <c r="M1945" i="20"/>
  <c r="N1945" i="20"/>
  <c r="O1945" i="20"/>
  <c r="P1945" i="20"/>
  <c r="Q1945" i="20"/>
  <c r="K1946" i="20"/>
  <c r="L1946" i="20"/>
  <c r="M1946" i="20"/>
  <c r="N1946" i="20"/>
  <c r="O1946" i="20"/>
  <c r="P1946" i="20"/>
  <c r="Q1946" i="20"/>
  <c r="K1947" i="20"/>
  <c r="L1947" i="20"/>
  <c r="M1947" i="20"/>
  <c r="N1947" i="20"/>
  <c r="O1947" i="20"/>
  <c r="P1947" i="20"/>
  <c r="Q1947" i="20"/>
  <c r="K1948" i="20"/>
  <c r="L1948" i="20"/>
  <c r="M1948" i="20"/>
  <c r="N1948" i="20"/>
  <c r="O1948" i="20"/>
  <c r="P1948" i="20"/>
  <c r="Q1948" i="20"/>
  <c r="K1949" i="20"/>
  <c r="L1949" i="20"/>
  <c r="M1949" i="20"/>
  <c r="N1949" i="20"/>
  <c r="O1949" i="20"/>
  <c r="P1949" i="20"/>
  <c r="Q1949" i="20"/>
  <c r="K1950" i="20"/>
  <c r="L1950" i="20"/>
  <c r="M1950" i="20"/>
  <c r="N1950" i="20"/>
  <c r="O1950" i="20"/>
  <c r="P1950" i="20"/>
  <c r="Q1950" i="20"/>
  <c r="K1951" i="20"/>
  <c r="L1951" i="20"/>
  <c r="M1951" i="20"/>
  <c r="N1951" i="20"/>
  <c r="O1951" i="20"/>
  <c r="P1951" i="20"/>
  <c r="Q1951" i="20"/>
  <c r="K1952" i="20"/>
  <c r="L1952" i="20"/>
  <c r="M1952" i="20"/>
  <c r="N1952" i="20"/>
  <c r="O1952" i="20"/>
  <c r="P1952" i="20"/>
  <c r="Q1952" i="20"/>
  <c r="K1953" i="20"/>
  <c r="L1953" i="20"/>
  <c r="M1953" i="20"/>
  <c r="N1953" i="20"/>
  <c r="O1953" i="20"/>
  <c r="P1953" i="20"/>
  <c r="Q1953" i="20"/>
  <c r="K1954" i="20"/>
  <c r="L1954" i="20"/>
  <c r="M1954" i="20"/>
  <c r="N1954" i="20"/>
  <c r="O1954" i="20"/>
  <c r="P1954" i="20"/>
  <c r="Q1954" i="20"/>
  <c r="K1955" i="20"/>
  <c r="L1955" i="20"/>
  <c r="M1955" i="20"/>
  <c r="N1955" i="20"/>
  <c r="O1955" i="20"/>
  <c r="P1955" i="20"/>
  <c r="Q1955" i="20"/>
  <c r="K1956" i="20"/>
  <c r="L1956" i="20"/>
  <c r="M1956" i="20"/>
  <c r="N1956" i="20"/>
  <c r="O1956" i="20"/>
  <c r="P1956" i="20"/>
  <c r="Q1956" i="20"/>
  <c r="K1957" i="20"/>
  <c r="L1957" i="20"/>
  <c r="M1957" i="20"/>
  <c r="N1957" i="20"/>
  <c r="O1957" i="20"/>
  <c r="P1957" i="20"/>
  <c r="Q1957" i="20"/>
  <c r="K1958" i="20"/>
  <c r="L1958" i="20"/>
  <c r="M1958" i="20"/>
  <c r="N1958" i="20"/>
  <c r="O1958" i="20"/>
  <c r="P1958" i="20"/>
  <c r="Q1958" i="20"/>
  <c r="K1959" i="20"/>
  <c r="L1959" i="20"/>
  <c r="M1959" i="20"/>
  <c r="N1959" i="20"/>
  <c r="O1959" i="20"/>
  <c r="P1959" i="20"/>
  <c r="Q1959" i="20"/>
  <c r="K1960" i="20"/>
  <c r="L1960" i="20"/>
  <c r="M1960" i="20"/>
  <c r="N1960" i="20"/>
  <c r="O1960" i="20"/>
  <c r="P1960" i="20"/>
  <c r="Q1960" i="20"/>
  <c r="K1961" i="20"/>
  <c r="L1961" i="20"/>
  <c r="M1961" i="20"/>
  <c r="N1961" i="20"/>
  <c r="O1961" i="20"/>
  <c r="P1961" i="20"/>
  <c r="Q1961" i="20"/>
  <c r="K1962" i="20"/>
  <c r="L1962" i="20"/>
  <c r="M1962" i="20"/>
  <c r="N1962" i="20"/>
  <c r="O1962" i="20"/>
  <c r="P1962" i="20"/>
  <c r="Q1962" i="20"/>
  <c r="K1963" i="20"/>
  <c r="L1963" i="20"/>
  <c r="M1963" i="20"/>
  <c r="N1963" i="20"/>
  <c r="O1963" i="20"/>
  <c r="P1963" i="20"/>
  <c r="Q1963" i="20"/>
  <c r="K1964" i="20"/>
  <c r="L1964" i="20"/>
  <c r="M1964" i="20"/>
  <c r="N1964" i="20"/>
  <c r="O1964" i="20"/>
  <c r="P1964" i="20"/>
  <c r="Q1964" i="20"/>
  <c r="K1965" i="20"/>
  <c r="L1965" i="20"/>
  <c r="M1965" i="20"/>
  <c r="N1965" i="20"/>
  <c r="O1965" i="20"/>
  <c r="P1965" i="20"/>
  <c r="Q1965" i="20"/>
  <c r="K1966" i="20"/>
  <c r="L1966" i="20"/>
  <c r="M1966" i="20"/>
  <c r="N1966" i="20"/>
  <c r="O1966" i="20"/>
  <c r="P1966" i="20"/>
  <c r="Q1966" i="20"/>
  <c r="K1967" i="20"/>
  <c r="L1967" i="20"/>
  <c r="M1967" i="20"/>
  <c r="N1967" i="20"/>
  <c r="O1967" i="20"/>
  <c r="P1967" i="20"/>
  <c r="Q1967" i="20"/>
  <c r="K1968" i="20"/>
  <c r="L1968" i="20"/>
  <c r="M1968" i="20"/>
  <c r="N1968" i="20"/>
  <c r="O1968" i="20"/>
  <c r="P1968" i="20"/>
  <c r="Q1968" i="20"/>
  <c r="K1969" i="20"/>
  <c r="L1969" i="20"/>
  <c r="M1969" i="20"/>
  <c r="N1969" i="20"/>
  <c r="O1969" i="20"/>
  <c r="P1969" i="20"/>
  <c r="Q1969" i="20"/>
  <c r="K1970" i="20"/>
  <c r="L1970" i="20"/>
  <c r="M1970" i="20"/>
  <c r="N1970" i="20"/>
  <c r="O1970" i="20"/>
  <c r="P1970" i="20"/>
  <c r="Q1970" i="20"/>
  <c r="K1971" i="20"/>
  <c r="L1971" i="20"/>
  <c r="M1971" i="20"/>
  <c r="N1971" i="20"/>
  <c r="O1971" i="20"/>
  <c r="P1971" i="20"/>
  <c r="Q1971" i="20"/>
  <c r="K1972" i="20"/>
  <c r="L1972" i="20"/>
  <c r="M1972" i="20"/>
  <c r="N1972" i="20"/>
  <c r="O1972" i="20"/>
  <c r="P1972" i="20"/>
  <c r="Q1972" i="20"/>
  <c r="K1973" i="20"/>
  <c r="L1973" i="20"/>
  <c r="M1973" i="20"/>
  <c r="N1973" i="20"/>
  <c r="O1973" i="20"/>
  <c r="P1973" i="20"/>
  <c r="Q1973" i="20"/>
  <c r="K1974" i="20"/>
  <c r="L1974" i="20"/>
  <c r="M1974" i="20"/>
  <c r="N1974" i="20"/>
  <c r="O1974" i="20"/>
  <c r="P1974" i="20"/>
  <c r="Q1974" i="20"/>
  <c r="K1975" i="20"/>
  <c r="L1975" i="20"/>
  <c r="M1975" i="20"/>
  <c r="N1975" i="20"/>
  <c r="O1975" i="20"/>
  <c r="P1975" i="20"/>
  <c r="Q1975" i="20"/>
  <c r="K1976" i="20"/>
  <c r="L1976" i="20"/>
  <c r="M1976" i="20"/>
  <c r="N1976" i="20"/>
  <c r="O1976" i="20"/>
  <c r="P1976" i="20"/>
  <c r="Q1976" i="20"/>
  <c r="K1977" i="20"/>
  <c r="L1977" i="20"/>
  <c r="M1977" i="20"/>
  <c r="N1977" i="20"/>
  <c r="O1977" i="20"/>
  <c r="P1977" i="20"/>
  <c r="Q1977" i="20"/>
  <c r="K1978" i="20"/>
  <c r="L1978" i="20"/>
  <c r="M1978" i="20"/>
  <c r="N1978" i="20"/>
  <c r="O1978" i="20"/>
  <c r="P1978" i="20"/>
  <c r="Q1978" i="20"/>
  <c r="K1979" i="20"/>
  <c r="L1979" i="20"/>
  <c r="M1979" i="20"/>
  <c r="N1979" i="20"/>
  <c r="O1979" i="20"/>
  <c r="P1979" i="20"/>
  <c r="Q1979" i="20"/>
  <c r="K1980" i="20"/>
  <c r="L1980" i="20"/>
  <c r="M1980" i="20"/>
  <c r="N1980" i="20"/>
  <c r="O1980" i="20"/>
  <c r="P1980" i="20"/>
  <c r="Q1980" i="20"/>
  <c r="K1981" i="20"/>
  <c r="L1981" i="20"/>
  <c r="M1981" i="20"/>
  <c r="N1981" i="20"/>
  <c r="O1981" i="20"/>
  <c r="P1981" i="20"/>
  <c r="Q1981" i="20"/>
  <c r="K1982" i="20"/>
  <c r="L1982" i="20"/>
  <c r="M1982" i="20"/>
  <c r="N1982" i="20"/>
  <c r="O1982" i="20"/>
  <c r="P1982" i="20"/>
  <c r="Q1982" i="20"/>
  <c r="K1983" i="20"/>
  <c r="L1983" i="20"/>
  <c r="M1983" i="20"/>
  <c r="N1983" i="20"/>
  <c r="O1983" i="20"/>
  <c r="P1983" i="20"/>
  <c r="Q1983" i="20"/>
  <c r="K1984" i="20"/>
  <c r="L1984" i="20"/>
  <c r="M1984" i="20"/>
  <c r="N1984" i="20"/>
  <c r="O1984" i="20"/>
  <c r="P1984" i="20"/>
  <c r="Q1984" i="20"/>
  <c r="K1985" i="20"/>
  <c r="L1985" i="20"/>
  <c r="M1985" i="20"/>
  <c r="N1985" i="20"/>
  <c r="O1985" i="20"/>
  <c r="P1985" i="20"/>
  <c r="Q1985" i="20"/>
  <c r="K1986" i="20"/>
  <c r="L1986" i="20"/>
  <c r="M1986" i="20"/>
  <c r="N1986" i="20"/>
  <c r="O1986" i="20"/>
  <c r="P1986" i="20"/>
  <c r="Q1986" i="20"/>
  <c r="K1987" i="20"/>
  <c r="L1987" i="20"/>
  <c r="M1987" i="20"/>
  <c r="N1987" i="20"/>
  <c r="O1987" i="20"/>
  <c r="P1987" i="20"/>
  <c r="Q1987" i="20"/>
  <c r="K1988" i="20"/>
  <c r="L1988" i="20"/>
  <c r="M1988" i="20"/>
  <c r="N1988" i="20"/>
  <c r="O1988" i="20"/>
  <c r="P1988" i="20"/>
  <c r="Q1988" i="20"/>
  <c r="K1989" i="20"/>
  <c r="L1989" i="20"/>
  <c r="M1989" i="20"/>
  <c r="N1989" i="20"/>
  <c r="O1989" i="20"/>
  <c r="P1989" i="20"/>
  <c r="Q1989" i="20"/>
  <c r="K1990" i="20"/>
  <c r="L1990" i="20"/>
  <c r="M1990" i="20"/>
  <c r="N1990" i="20"/>
  <c r="O1990" i="20"/>
  <c r="P1990" i="20"/>
  <c r="Q1990" i="20"/>
  <c r="K1991" i="20"/>
  <c r="L1991" i="20"/>
  <c r="M1991" i="20"/>
  <c r="N1991" i="20"/>
  <c r="O1991" i="20"/>
  <c r="P1991" i="20"/>
  <c r="Q1991" i="20"/>
  <c r="K1992" i="20"/>
  <c r="L1992" i="20"/>
  <c r="M1992" i="20"/>
  <c r="N1992" i="20"/>
  <c r="O1992" i="20"/>
  <c r="P1992" i="20"/>
  <c r="Q1992" i="20"/>
  <c r="K1993" i="20"/>
  <c r="L1993" i="20"/>
  <c r="M1993" i="20"/>
  <c r="N1993" i="20"/>
  <c r="O1993" i="20"/>
  <c r="P1993" i="20"/>
  <c r="Q1993" i="20"/>
  <c r="K1994" i="20"/>
  <c r="L1994" i="20"/>
  <c r="M1994" i="20"/>
  <c r="N1994" i="20"/>
  <c r="O1994" i="20"/>
  <c r="P1994" i="20"/>
  <c r="Q1994" i="20"/>
  <c r="K1995" i="20"/>
  <c r="L1995" i="20"/>
  <c r="M1995" i="20"/>
  <c r="N1995" i="20"/>
  <c r="O1995" i="20"/>
  <c r="P1995" i="20"/>
  <c r="Q1995" i="20"/>
  <c r="K1996" i="20"/>
  <c r="L1996" i="20"/>
  <c r="M1996" i="20"/>
  <c r="N1996" i="20"/>
  <c r="O1996" i="20"/>
  <c r="P1996" i="20"/>
  <c r="Q1996" i="20"/>
  <c r="K1997" i="20"/>
  <c r="L1997" i="20"/>
  <c r="M1997" i="20"/>
  <c r="N1997" i="20"/>
  <c r="O1997" i="20"/>
  <c r="P1997" i="20"/>
  <c r="Q1997" i="20"/>
  <c r="K1998" i="20"/>
  <c r="L1998" i="20"/>
  <c r="M1998" i="20"/>
  <c r="N1998" i="20"/>
  <c r="O1998" i="20"/>
  <c r="P1998" i="20"/>
  <c r="Q1998" i="20"/>
  <c r="K1999" i="20"/>
  <c r="L1999" i="20"/>
  <c r="M1999" i="20"/>
  <c r="N1999" i="20"/>
  <c r="O1999" i="20"/>
  <c r="P1999" i="20"/>
  <c r="Q1999" i="20"/>
  <c r="K2000" i="20"/>
  <c r="L2000" i="20"/>
  <c r="M2000" i="20"/>
  <c r="N2000" i="20"/>
  <c r="O2000" i="20"/>
  <c r="P2000" i="20"/>
  <c r="Q2000" i="20"/>
  <c r="K2001" i="20"/>
  <c r="L2001" i="20"/>
  <c r="M2001" i="20"/>
  <c r="N2001" i="20"/>
  <c r="O2001" i="20"/>
  <c r="P2001" i="20"/>
  <c r="Q2001" i="20"/>
  <c r="K2002" i="20"/>
  <c r="L2002" i="20"/>
  <c r="M2002" i="20"/>
  <c r="N2002" i="20"/>
  <c r="O2002" i="20"/>
  <c r="P2002" i="20"/>
  <c r="Q2002" i="20"/>
  <c r="K2003" i="20"/>
  <c r="L2003" i="20"/>
  <c r="M2003" i="20"/>
  <c r="N2003" i="20"/>
  <c r="O2003" i="20"/>
  <c r="P2003" i="20"/>
  <c r="Q2003" i="20"/>
  <c r="K2004" i="20"/>
  <c r="L2004" i="20"/>
  <c r="M2004" i="20"/>
  <c r="N2004" i="20"/>
  <c r="O2004" i="20"/>
  <c r="P2004" i="20"/>
  <c r="Q2004" i="20"/>
  <c r="K2005" i="20"/>
  <c r="L2005" i="20"/>
  <c r="M2005" i="20"/>
  <c r="N2005" i="20"/>
  <c r="O2005" i="20"/>
  <c r="P2005" i="20"/>
  <c r="Q2005" i="20"/>
  <c r="K2006" i="20"/>
  <c r="L2006" i="20"/>
  <c r="M2006" i="20"/>
  <c r="N2006" i="20"/>
  <c r="O2006" i="20"/>
  <c r="P2006" i="20"/>
  <c r="Q2006" i="20"/>
  <c r="K2007" i="20"/>
  <c r="L2007" i="20"/>
  <c r="M2007" i="20"/>
  <c r="N2007" i="20"/>
  <c r="O2007" i="20"/>
  <c r="P2007" i="20"/>
  <c r="Q2007" i="20"/>
  <c r="K2008" i="20"/>
  <c r="L2008" i="20"/>
  <c r="M2008" i="20"/>
  <c r="N2008" i="20"/>
  <c r="O2008" i="20"/>
  <c r="P2008" i="20"/>
  <c r="Q2008" i="20"/>
  <c r="K2009" i="20"/>
  <c r="L2009" i="20"/>
  <c r="M2009" i="20"/>
  <c r="N2009" i="20"/>
  <c r="O2009" i="20"/>
  <c r="P2009" i="20"/>
  <c r="Q2009" i="20"/>
  <c r="K2010" i="20"/>
  <c r="L2010" i="20"/>
  <c r="M2010" i="20"/>
  <c r="N2010" i="20"/>
  <c r="O2010" i="20"/>
  <c r="P2010" i="20"/>
  <c r="Q2010" i="20"/>
  <c r="K2011" i="20"/>
  <c r="L2011" i="20"/>
  <c r="M2011" i="20"/>
  <c r="N2011" i="20"/>
  <c r="O2011" i="20"/>
  <c r="P2011" i="20"/>
  <c r="Q2011" i="20"/>
  <c r="K2012" i="20"/>
  <c r="L2012" i="20"/>
  <c r="M2012" i="20"/>
  <c r="N2012" i="20"/>
  <c r="O2012" i="20"/>
  <c r="P2012" i="20"/>
  <c r="Q2012" i="20"/>
  <c r="K2013" i="20"/>
  <c r="L2013" i="20"/>
  <c r="M2013" i="20"/>
  <c r="N2013" i="20"/>
  <c r="O2013" i="20"/>
  <c r="P2013" i="20"/>
  <c r="Q2013" i="20"/>
  <c r="K2014" i="20"/>
  <c r="L2014" i="20"/>
  <c r="M2014" i="20"/>
  <c r="N2014" i="20"/>
  <c r="O2014" i="20"/>
  <c r="P2014" i="20"/>
  <c r="Q2014" i="20"/>
  <c r="K2015" i="20"/>
  <c r="L2015" i="20"/>
  <c r="M2015" i="20"/>
  <c r="N2015" i="20"/>
  <c r="O2015" i="20"/>
  <c r="P2015" i="20"/>
  <c r="Q2015" i="20"/>
  <c r="K2016" i="20"/>
  <c r="L2016" i="20"/>
  <c r="M2016" i="20"/>
  <c r="N2016" i="20"/>
  <c r="O2016" i="20"/>
  <c r="P2016" i="20"/>
  <c r="Q2016" i="20"/>
  <c r="K2017" i="20"/>
  <c r="L2017" i="20"/>
  <c r="M2017" i="20"/>
  <c r="N2017" i="20"/>
  <c r="O2017" i="20"/>
  <c r="P2017" i="20"/>
  <c r="Q2017" i="20"/>
  <c r="K2018" i="20"/>
  <c r="L2018" i="20"/>
  <c r="M2018" i="20"/>
  <c r="N2018" i="20"/>
  <c r="O2018" i="20"/>
  <c r="P2018" i="20"/>
  <c r="Q2018" i="20"/>
  <c r="K2019" i="20"/>
  <c r="L2019" i="20"/>
  <c r="M2019" i="20"/>
  <c r="N2019" i="20"/>
  <c r="O2019" i="20"/>
  <c r="P2019" i="20"/>
  <c r="Q2019" i="20"/>
  <c r="K2020" i="20"/>
  <c r="L2020" i="20"/>
  <c r="M2020" i="20"/>
  <c r="N2020" i="20"/>
  <c r="O2020" i="20"/>
  <c r="P2020" i="20"/>
  <c r="Q2020" i="20"/>
  <c r="K2021" i="20"/>
  <c r="L2021" i="20"/>
  <c r="M2021" i="20"/>
  <c r="N2021" i="20"/>
  <c r="O2021" i="20"/>
  <c r="P2021" i="20"/>
  <c r="Q2021" i="20"/>
  <c r="K2022" i="20"/>
  <c r="L2022" i="20"/>
  <c r="M2022" i="20"/>
  <c r="N2022" i="20"/>
  <c r="O2022" i="20"/>
  <c r="P2022" i="20"/>
  <c r="Q2022" i="20"/>
  <c r="K2023" i="20"/>
  <c r="L2023" i="20"/>
  <c r="M2023" i="20"/>
  <c r="N2023" i="20"/>
  <c r="O2023" i="20"/>
  <c r="P2023" i="20"/>
  <c r="Q2023" i="20"/>
  <c r="K2024" i="20"/>
  <c r="L2024" i="20"/>
  <c r="M2024" i="20"/>
  <c r="N2024" i="20"/>
  <c r="O2024" i="20"/>
  <c r="P2024" i="20"/>
  <c r="Q2024" i="20"/>
  <c r="K2025" i="20"/>
  <c r="L2025" i="20"/>
  <c r="M2025" i="20"/>
  <c r="N2025" i="20"/>
  <c r="O2025" i="20"/>
  <c r="P2025" i="20"/>
  <c r="Q2025" i="20"/>
  <c r="K2026" i="20"/>
  <c r="L2026" i="20"/>
  <c r="M2026" i="20"/>
  <c r="N2026" i="20"/>
  <c r="O2026" i="20"/>
  <c r="P2026" i="20"/>
  <c r="Q2026" i="20"/>
  <c r="K2027" i="20"/>
  <c r="L2027" i="20"/>
  <c r="M2027" i="20"/>
  <c r="N2027" i="20"/>
  <c r="O2027" i="20"/>
  <c r="P2027" i="20"/>
  <c r="Q2027" i="20"/>
  <c r="K2028" i="20"/>
  <c r="L2028" i="20"/>
  <c r="M2028" i="20"/>
  <c r="N2028" i="20"/>
  <c r="O2028" i="20"/>
  <c r="P2028" i="20"/>
  <c r="Q2028" i="20"/>
  <c r="K2029" i="20"/>
  <c r="L2029" i="20"/>
  <c r="M2029" i="20"/>
  <c r="N2029" i="20"/>
  <c r="O2029" i="20"/>
  <c r="P2029" i="20"/>
  <c r="Q2029" i="20"/>
  <c r="K2030" i="20"/>
  <c r="L2030" i="20"/>
  <c r="M2030" i="20"/>
  <c r="N2030" i="20"/>
  <c r="O2030" i="20"/>
  <c r="P2030" i="20"/>
  <c r="Q2030" i="20"/>
  <c r="K2031" i="20"/>
  <c r="L2031" i="20"/>
  <c r="M2031" i="20"/>
  <c r="N2031" i="20"/>
  <c r="O2031" i="20"/>
  <c r="P2031" i="20"/>
  <c r="Q2031" i="20"/>
  <c r="K2032" i="20"/>
  <c r="L2032" i="20"/>
  <c r="M2032" i="20"/>
  <c r="N2032" i="20"/>
  <c r="O2032" i="20"/>
  <c r="P2032" i="20"/>
  <c r="Q2032" i="20"/>
  <c r="K2033" i="20"/>
  <c r="L2033" i="20"/>
  <c r="M2033" i="20"/>
  <c r="N2033" i="20"/>
  <c r="O2033" i="20"/>
  <c r="P2033" i="20"/>
  <c r="Q2033" i="20"/>
  <c r="K2034" i="20"/>
  <c r="L2034" i="20"/>
  <c r="M2034" i="20"/>
  <c r="N2034" i="20"/>
  <c r="O2034" i="20"/>
  <c r="P2034" i="20"/>
  <c r="Q2034" i="20"/>
  <c r="K2035" i="20"/>
  <c r="L2035" i="20"/>
  <c r="M2035" i="20"/>
  <c r="N2035" i="20"/>
  <c r="O2035" i="20"/>
  <c r="P2035" i="20"/>
  <c r="Q2035" i="20"/>
  <c r="K2036" i="20"/>
  <c r="L2036" i="20"/>
  <c r="M2036" i="20"/>
  <c r="N2036" i="20"/>
  <c r="O2036" i="20"/>
  <c r="P2036" i="20"/>
  <c r="Q2036" i="20"/>
  <c r="K2037" i="20"/>
  <c r="L2037" i="20"/>
  <c r="M2037" i="20"/>
  <c r="N2037" i="20"/>
  <c r="O2037" i="20"/>
  <c r="P2037" i="20"/>
  <c r="Q2037" i="20"/>
  <c r="K2038" i="20"/>
  <c r="L2038" i="20"/>
  <c r="M2038" i="20"/>
  <c r="N2038" i="20"/>
  <c r="O2038" i="20"/>
  <c r="P2038" i="20"/>
  <c r="Q2038" i="20"/>
  <c r="K2039" i="20"/>
  <c r="L2039" i="20"/>
  <c r="M2039" i="20"/>
  <c r="N2039" i="20"/>
  <c r="O2039" i="20"/>
  <c r="P2039" i="20"/>
  <c r="Q2039" i="20"/>
  <c r="K2040" i="20"/>
  <c r="L2040" i="20"/>
  <c r="M2040" i="20"/>
  <c r="N2040" i="20"/>
  <c r="O2040" i="20"/>
  <c r="P2040" i="20"/>
  <c r="Q2040" i="20"/>
  <c r="K2041" i="20"/>
  <c r="L2041" i="20"/>
  <c r="M2041" i="20"/>
  <c r="N2041" i="20"/>
  <c r="O2041" i="20"/>
  <c r="P2041" i="20"/>
  <c r="Q2041" i="20"/>
  <c r="K2042" i="20"/>
  <c r="L2042" i="20"/>
  <c r="M2042" i="20"/>
  <c r="N2042" i="20"/>
  <c r="O2042" i="20"/>
  <c r="P2042" i="20"/>
  <c r="Q2042" i="20"/>
  <c r="K2043" i="20"/>
  <c r="L2043" i="20"/>
  <c r="M2043" i="20"/>
  <c r="N2043" i="20"/>
  <c r="O2043" i="20"/>
  <c r="P2043" i="20"/>
  <c r="Q2043" i="20"/>
  <c r="K2044" i="20"/>
  <c r="L2044" i="20"/>
  <c r="M2044" i="20"/>
  <c r="N2044" i="20"/>
  <c r="O2044" i="20"/>
  <c r="P2044" i="20"/>
  <c r="Q2044" i="20"/>
  <c r="K2045" i="20"/>
  <c r="L2045" i="20"/>
  <c r="M2045" i="20"/>
  <c r="N2045" i="20"/>
  <c r="O2045" i="20"/>
  <c r="P2045" i="20"/>
  <c r="Q2045" i="20"/>
  <c r="K2046" i="20"/>
  <c r="L2046" i="20"/>
  <c r="M2046" i="20"/>
  <c r="N2046" i="20"/>
  <c r="O2046" i="20"/>
  <c r="P2046" i="20"/>
  <c r="Q2046" i="20"/>
  <c r="K2047" i="20"/>
  <c r="L2047" i="20"/>
  <c r="M2047" i="20"/>
  <c r="N2047" i="20"/>
  <c r="O2047" i="20"/>
  <c r="P2047" i="20"/>
  <c r="Q2047" i="20"/>
  <c r="K2048" i="20"/>
  <c r="L2048" i="20"/>
  <c r="M2048" i="20"/>
  <c r="N2048" i="20"/>
  <c r="O2048" i="20"/>
  <c r="P2048" i="20"/>
  <c r="Q2048" i="20"/>
  <c r="K2049" i="20"/>
  <c r="L2049" i="20"/>
  <c r="M2049" i="20"/>
  <c r="N2049" i="20"/>
  <c r="O2049" i="20"/>
  <c r="P2049" i="20"/>
  <c r="Q2049" i="20"/>
  <c r="K2050" i="20"/>
  <c r="L2050" i="20"/>
  <c r="M2050" i="20"/>
  <c r="N2050" i="20"/>
  <c r="O2050" i="20"/>
  <c r="P2050" i="20"/>
  <c r="Q2050" i="20"/>
  <c r="K2051" i="20"/>
  <c r="L2051" i="20"/>
  <c r="M2051" i="20"/>
  <c r="N2051" i="20"/>
  <c r="O2051" i="20"/>
  <c r="P2051" i="20"/>
  <c r="Q2051" i="20"/>
  <c r="K2052" i="20"/>
  <c r="L2052" i="20"/>
  <c r="M2052" i="20"/>
  <c r="N2052" i="20"/>
  <c r="O2052" i="20"/>
  <c r="P2052" i="20"/>
  <c r="Q2052" i="20"/>
  <c r="K2053" i="20"/>
  <c r="L2053" i="20"/>
  <c r="M2053" i="20"/>
  <c r="N2053" i="20"/>
  <c r="O2053" i="20"/>
  <c r="P2053" i="20"/>
  <c r="Q2053" i="20"/>
  <c r="K2054" i="20"/>
  <c r="L2054" i="20"/>
  <c r="M2054" i="20"/>
  <c r="N2054" i="20"/>
  <c r="O2054" i="20"/>
  <c r="P2054" i="20"/>
  <c r="Q2054" i="20"/>
  <c r="K2055" i="20"/>
  <c r="L2055" i="20"/>
  <c r="M2055" i="20"/>
  <c r="N2055" i="20"/>
  <c r="O2055" i="20"/>
  <c r="P2055" i="20"/>
  <c r="Q2055" i="20"/>
  <c r="K2056" i="20"/>
  <c r="L2056" i="20"/>
  <c r="M2056" i="20"/>
  <c r="N2056" i="20"/>
  <c r="O2056" i="20"/>
  <c r="P2056" i="20"/>
  <c r="Q2056" i="20"/>
  <c r="K2057" i="20"/>
  <c r="L2057" i="20"/>
  <c r="M2057" i="20"/>
  <c r="N2057" i="20"/>
  <c r="O2057" i="20"/>
  <c r="P2057" i="20"/>
  <c r="Q2057" i="20"/>
  <c r="K2058" i="20"/>
  <c r="L2058" i="20"/>
  <c r="M2058" i="20"/>
  <c r="N2058" i="20"/>
  <c r="O2058" i="20"/>
  <c r="P2058" i="20"/>
  <c r="Q2058" i="20"/>
  <c r="K2059" i="20"/>
  <c r="L2059" i="20"/>
  <c r="M2059" i="20"/>
  <c r="N2059" i="20"/>
  <c r="O2059" i="20"/>
  <c r="P2059" i="20"/>
  <c r="Q2059" i="20"/>
  <c r="K2060" i="20"/>
  <c r="L2060" i="20"/>
  <c r="M2060" i="20"/>
  <c r="N2060" i="20"/>
  <c r="O2060" i="20"/>
  <c r="P2060" i="20"/>
  <c r="Q2060" i="20"/>
  <c r="K2061" i="20"/>
  <c r="L2061" i="20"/>
  <c r="M2061" i="20"/>
  <c r="N2061" i="20"/>
  <c r="O2061" i="20"/>
  <c r="P2061" i="20"/>
  <c r="Q2061" i="20"/>
  <c r="K2062" i="20"/>
  <c r="L2062" i="20"/>
  <c r="M2062" i="20"/>
  <c r="N2062" i="20"/>
  <c r="O2062" i="20"/>
  <c r="P2062" i="20"/>
  <c r="Q2062" i="20"/>
  <c r="K2063" i="20"/>
  <c r="L2063" i="20"/>
  <c r="M2063" i="20"/>
  <c r="N2063" i="20"/>
  <c r="O2063" i="20"/>
  <c r="P2063" i="20"/>
  <c r="Q2063" i="20"/>
  <c r="K2064" i="20"/>
  <c r="L2064" i="20"/>
  <c r="M2064" i="20"/>
  <c r="N2064" i="20"/>
  <c r="O2064" i="20"/>
  <c r="P2064" i="20"/>
  <c r="Q2064" i="20"/>
  <c r="K2065" i="20"/>
  <c r="L2065" i="20"/>
  <c r="M2065" i="20"/>
  <c r="N2065" i="20"/>
  <c r="O2065" i="20"/>
  <c r="P2065" i="20"/>
  <c r="Q2065" i="20"/>
  <c r="K2066" i="20"/>
  <c r="L2066" i="20"/>
  <c r="M2066" i="20"/>
  <c r="N2066" i="20"/>
  <c r="O2066" i="20"/>
  <c r="P2066" i="20"/>
  <c r="Q2066" i="20"/>
  <c r="K2067" i="20"/>
  <c r="L2067" i="20"/>
  <c r="M2067" i="20"/>
  <c r="N2067" i="20"/>
  <c r="O2067" i="20"/>
  <c r="P2067" i="20"/>
  <c r="Q2067" i="20"/>
  <c r="K2068" i="20"/>
  <c r="L2068" i="20"/>
  <c r="M2068" i="20"/>
  <c r="N2068" i="20"/>
  <c r="O2068" i="20"/>
  <c r="P2068" i="20"/>
  <c r="Q2068" i="20"/>
  <c r="K2069" i="20"/>
  <c r="L2069" i="20"/>
  <c r="M2069" i="20"/>
  <c r="N2069" i="20"/>
  <c r="O2069" i="20"/>
  <c r="P2069" i="20"/>
  <c r="Q2069" i="20"/>
  <c r="K2070" i="20"/>
  <c r="L2070" i="20"/>
  <c r="M2070" i="20"/>
  <c r="N2070" i="20"/>
  <c r="O2070" i="20"/>
  <c r="P2070" i="20"/>
  <c r="Q2070" i="20"/>
  <c r="K2071" i="20"/>
  <c r="L2071" i="20"/>
  <c r="M2071" i="20"/>
  <c r="N2071" i="20"/>
  <c r="O2071" i="20"/>
  <c r="P2071" i="20"/>
  <c r="Q2071" i="20"/>
  <c r="K2072" i="20"/>
  <c r="L2072" i="20"/>
  <c r="M2072" i="20"/>
  <c r="N2072" i="20"/>
  <c r="O2072" i="20"/>
  <c r="P2072" i="20"/>
  <c r="Q2072" i="20"/>
  <c r="K2073" i="20"/>
  <c r="L2073" i="20"/>
  <c r="M2073" i="20"/>
  <c r="N2073" i="20"/>
  <c r="O2073" i="20"/>
  <c r="P2073" i="20"/>
  <c r="Q2073" i="20"/>
  <c r="K2074" i="20"/>
  <c r="L2074" i="20"/>
  <c r="M2074" i="20"/>
  <c r="N2074" i="20"/>
  <c r="O2074" i="20"/>
  <c r="P2074" i="20"/>
  <c r="Q2074" i="20"/>
  <c r="K2075" i="20"/>
  <c r="L2075" i="20"/>
  <c r="M2075" i="20"/>
  <c r="N2075" i="20"/>
  <c r="O2075" i="20"/>
  <c r="P2075" i="20"/>
  <c r="Q2075" i="20"/>
  <c r="K2076" i="20"/>
  <c r="L2076" i="20"/>
  <c r="M2076" i="20"/>
  <c r="N2076" i="20"/>
  <c r="O2076" i="20"/>
  <c r="P2076" i="20"/>
  <c r="Q2076" i="20"/>
  <c r="K2077" i="20"/>
  <c r="L2077" i="20"/>
  <c r="M2077" i="20"/>
  <c r="N2077" i="20"/>
  <c r="O2077" i="20"/>
  <c r="P2077" i="20"/>
  <c r="Q2077" i="20"/>
  <c r="K2078" i="20"/>
  <c r="L2078" i="20"/>
  <c r="M2078" i="20"/>
  <c r="N2078" i="20"/>
  <c r="O2078" i="20"/>
  <c r="P2078" i="20"/>
  <c r="Q2078" i="20"/>
  <c r="K2079" i="20"/>
  <c r="L2079" i="20"/>
  <c r="M2079" i="20"/>
  <c r="N2079" i="20"/>
  <c r="O2079" i="20"/>
  <c r="P2079" i="20"/>
  <c r="Q2079" i="20"/>
  <c r="K2080" i="20"/>
  <c r="L2080" i="20"/>
  <c r="M2080" i="20"/>
  <c r="N2080" i="20"/>
  <c r="O2080" i="20"/>
  <c r="P2080" i="20"/>
  <c r="Q2080" i="20"/>
  <c r="K2081" i="20"/>
  <c r="L2081" i="20"/>
  <c r="M2081" i="20"/>
  <c r="N2081" i="20"/>
  <c r="O2081" i="20"/>
  <c r="P2081" i="20"/>
  <c r="Q2081" i="20"/>
  <c r="K2082" i="20"/>
  <c r="L2082" i="20"/>
  <c r="M2082" i="20"/>
  <c r="N2082" i="20"/>
  <c r="O2082" i="20"/>
  <c r="P2082" i="20"/>
  <c r="Q2082" i="20"/>
  <c r="K2083" i="20"/>
  <c r="L2083" i="20"/>
  <c r="M2083" i="20"/>
  <c r="N2083" i="20"/>
  <c r="O2083" i="20"/>
  <c r="P2083" i="20"/>
  <c r="Q2083" i="20"/>
  <c r="K2084" i="20"/>
  <c r="L2084" i="20"/>
  <c r="M2084" i="20"/>
  <c r="N2084" i="20"/>
  <c r="O2084" i="20"/>
  <c r="P2084" i="20"/>
  <c r="Q2084" i="20"/>
  <c r="K2085" i="20"/>
  <c r="L2085" i="20"/>
  <c r="M2085" i="20"/>
  <c r="N2085" i="20"/>
  <c r="O2085" i="20"/>
  <c r="P2085" i="20"/>
  <c r="Q2085" i="20"/>
  <c r="K2086" i="20"/>
  <c r="L2086" i="20"/>
  <c r="M2086" i="20"/>
  <c r="N2086" i="20"/>
  <c r="O2086" i="20"/>
  <c r="P2086" i="20"/>
  <c r="Q2086" i="20"/>
  <c r="K2087" i="20"/>
  <c r="L2087" i="20"/>
  <c r="M2087" i="20"/>
  <c r="N2087" i="20"/>
  <c r="O2087" i="20"/>
  <c r="P2087" i="20"/>
  <c r="Q2087" i="20"/>
  <c r="K2088" i="20"/>
  <c r="L2088" i="20"/>
  <c r="M2088" i="20"/>
  <c r="N2088" i="20"/>
  <c r="O2088" i="20"/>
  <c r="P2088" i="20"/>
  <c r="Q2088" i="20"/>
  <c r="K2089" i="20"/>
  <c r="L2089" i="20"/>
  <c r="M2089" i="20"/>
  <c r="N2089" i="20"/>
  <c r="O2089" i="20"/>
  <c r="P2089" i="20"/>
  <c r="Q2089" i="20"/>
  <c r="K2090" i="20"/>
  <c r="L2090" i="20"/>
  <c r="M2090" i="20"/>
  <c r="N2090" i="20"/>
  <c r="O2090" i="20"/>
  <c r="P2090" i="20"/>
  <c r="Q2090" i="20"/>
  <c r="K2091" i="20"/>
  <c r="L2091" i="20"/>
  <c r="M2091" i="20"/>
  <c r="N2091" i="20"/>
  <c r="O2091" i="20"/>
  <c r="P2091" i="20"/>
  <c r="Q2091" i="20"/>
  <c r="K2092" i="20"/>
  <c r="L2092" i="20"/>
  <c r="M2092" i="20"/>
  <c r="N2092" i="20"/>
  <c r="O2092" i="20"/>
  <c r="P2092" i="20"/>
  <c r="Q2092" i="20"/>
  <c r="K2093" i="20"/>
  <c r="L2093" i="20"/>
  <c r="M2093" i="20"/>
  <c r="N2093" i="20"/>
  <c r="O2093" i="20"/>
  <c r="P2093" i="20"/>
  <c r="Q2093" i="20"/>
  <c r="K2094" i="20"/>
  <c r="L2094" i="20"/>
  <c r="M2094" i="20"/>
  <c r="N2094" i="20"/>
  <c r="O2094" i="20"/>
  <c r="P2094" i="20"/>
  <c r="Q2094" i="20"/>
  <c r="K2095" i="20"/>
  <c r="L2095" i="20"/>
  <c r="M2095" i="20"/>
  <c r="N2095" i="20"/>
  <c r="O2095" i="20"/>
  <c r="P2095" i="20"/>
  <c r="Q2095" i="20"/>
  <c r="K2096" i="20"/>
  <c r="L2096" i="20"/>
  <c r="M2096" i="20"/>
  <c r="N2096" i="20"/>
  <c r="O2096" i="20"/>
  <c r="P2096" i="20"/>
  <c r="Q2096" i="20"/>
  <c r="K2097" i="20"/>
  <c r="L2097" i="20"/>
  <c r="M2097" i="20"/>
  <c r="N2097" i="20"/>
  <c r="O2097" i="20"/>
  <c r="P2097" i="20"/>
  <c r="Q2097" i="20"/>
  <c r="K2098" i="20"/>
  <c r="L2098" i="20"/>
  <c r="M2098" i="20"/>
  <c r="N2098" i="20"/>
  <c r="O2098" i="20"/>
  <c r="P2098" i="20"/>
  <c r="Q2098" i="20"/>
  <c r="K2099" i="20"/>
  <c r="L2099" i="20"/>
  <c r="M2099" i="20"/>
  <c r="N2099" i="20"/>
  <c r="O2099" i="20"/>
  <c r="P2099" i="20"/>
  <c r="Q2099" i="20"/>
  <c r="K2100" i="20"/>
  <c r="L2100" i="20"/>
  <c r="M2100" i="20"/>
  <c r="N2100" i="20"/>
  <c r="O2100" i="20"/>
  <c r="P2100" i="20"/>
  <c r="Q2100" i="20"/>
  <c r="K2101" i="20"/>
  <c r="L2101" i="20"/>
  <c r="M2101" i="20"/>
  <c r="N2101" i="20"/>
  <c r="O2101" i="20"/>
  <c r="P2101" i="20"/>
  <c r="Q2101" i="20"/>
  <c r="K2102" i="20"/>
  <c r="L2102" i="20"/>
  <c r="M2102" i="20"/>
  <c r="N2102" i="20"/>
  <c r="O2102" i="20"/>
  <c r="P2102" i="20"/>
  <c r="Q2102" i="20"/>
  <c r="K2103" i="20"/>
  <c r="L2103" i="20"/>
  <c r="M2103" i="20"/>
  <c r="N2103" i="20"/>
  <c r="O2103" i="20"/>
  <c r="P2103" i="20"/>
  <c r="Q2103" i="20"/>
  <c r="K2104" i="20"/>
  <c r="L2104" i="20"/>
  <c r="M2104" i="20"/>
  <c r="N2104" i="20"/>
  <c r="O2104" i="20"/>
  <c r="P2104" i="20"/>
  <c r="Q2104" i="20"/>
  <c r="K2105" i="20"/>
  <c r="L2105" i="20"/>
  <c r="M2105" i="20"/>
  <c r="N2105" i="20"/>
  <c r="O2105" i="20"/>
  <c r="P2105" i="20"/>
  <c r="Q2105" i="20"/>
  <c r="K2106" i="20"/>
  <c r="L2106" i="20"/>
  <c r="M2106" i="20"/>
  <c r="N2106" i="20"/>
  <c r="O2106" i="20"/>
  <c r="P2106" i="20"/>
  <c r="Q2106" i="20"/>
  <c r="K2107" i="20"/>
  <c r="L2107" i="20"/>
  <c r="M2107" i="20"/>
  <c r="N2107" i="20"/>
  <c r="O2107" i="20"/>
  <c r="P2107" i="20"/>
  <c r="Q2107" i="20"/>
  <c r="K2108" i="20"/>
  <c r="L2108" i="20"/>
  <c r="M2108" i="20"/>
  <c r="N2108" i="20"/>
  <c r="O2108" i="20"/>
  <c r="P2108" i="20"/>
  <c r="Q2108" i="20"/>
  <c r="K2109" i="20"/>
  <c r="L2109" i="20"/>
  <c r="M2109" i="20"/>
  <c r="N2109" i="20"/>
  <c r="O2109" i="20"/>
  <c r="P2109" i="20"/>
  <c r="Q2109" i="20"/>
  <c r="K2110" i="20"/>
  <c r="L2110" i="20"/>
  <c r="M2110" i="20"/>
  <c r="N2110" i="20"/>
  <c r="O2110" i="20"/>
  <c r="P2110" i="20"/>
  <c r="Q2110" i="20"/>
  <c r="K2111" i="20"/>
  <c r="L2111" i="20"/>
  <c r="M2111" i="20"/>
  <c r="N2111" i="20"/>
  <c r="O2111" i="20"/>
  <c r="P2111" i="20"/>
  <c r="Q2111" i="20"/>
  <c r="K2112" i="20"/>
  <c r="L2112" i="20"/>
  <c r="M2112" i="20"/>
  <c r="N2112" i="20"/>
  <c r="O2112" i="20"/>
  <c r="P2112" i="20"/>
  <c r="Q2112" i="20"/>
  <c r="K2113" i="20"/>
  <c r="L2113" i="20"/>
  <c r="M2113" i="20"/>
  <c r="N2113" i="20"/>
  <c r="O2113" i="20"/>
  <c r="P2113" i="20"/>
  <c r="Q2113" i="20"/>
  <c r="K2114" i="20"/>
  <c r="L2114" i="20"/>
  <c r="M2114" i="20"/>
  <c r="N2114" i="20"/>
  <c r="O2114" i="20"/>
  <c r="P2114" i="20"/>
  <c r="Q2114" i="20"/>
  <c r="K2115" i="20"/>
  <c r="L2115" i="20"/>
  <c r="M2115" i="20"/>
  <c r="N2115" i="20"/>
  <c r="O2115" i="20"/>
  <c r="P2115" i="20"/>
  <c r="Q2115" i="20"/>
  <c r="K2116" i="20"/>
  <c r="L2116" i="20"/>
  <c r="M2116" i="20"/>
  <c r="N2116" i="20"/>
  <c r="O2116" i="20"/>
  <c r="P2116" i="20"/>
  <c r="Q2116" i="20"/>
  <c r="K2117" i="20"/>
  <c r="L2117" i="20"/>
  <c r="M2117" i="20"/>
  <c r="N2117" i="20"/>
  <c r="O2117" i="20"/>
  <c r="P2117" i="20"/>
  <c r="Q2117" i="20"/>
  <c r="K2118" i="20"/>
  <c r="L2118" i="20"/>
  <c r="M2118" i="20"/>
  <c r="N2118" i="20"/>
  <c r="O2118" i="20"/>
  <c r="P2118" i="20"/>
  <c r="Q2118" i="20"/>
  <c r="K2119" i="20"/>
  <c r="L2119" i="20"/>
  <c r="M2119" i="20"/>
  <c r="N2119" i="20"/>
  <c r="O2119" i="20"/>
  <c r="P2119" i="20"/>
  <c r="Q2119" i="20"/>
  <c r="K2120" i="20"/>
  <c r="L2120" i="20"/>
  <c r="M2120" i="20"/>
  <c r="N2120" i="20"/>
  <c r="O2120" i="20"/>
  <c r="P2120" i="20"/>
  <c r="Q2120" i="20"/>
  <c r="K2121" i="20"/>
  <c r="L2121" i="20"/>
  <c r="M2121" i="20"/>
  <c r="N2121" i="20"/>
  <c r="O2121" i="20"/>
  <c r="P2121" i="20"/>
  <c r="Q2121" i="20"/>
  <c r="K2122" i="20"/>
  <c r="L2122" i="20"/>
  <c r="M2122" i="20"/>
  <c r="N2122" i="20"/>
  <c r="O2122" i="20"/>
  <c r="P2122" i="20"/>
  <c r="Q2122" i="20"/>
  <c r="K2123" i="20"/>
  <c r="L2123" i="20"/>
  <c r="M2123" i="20"/>
  <c r="N2123" i="20"/>
  <c r="O2123" i="20"/>
  <c r="P2123" i="20"/>
  <c r="Q2123" i="20"/>
  <c r="K2124" i="20"/>
  <c r="L2124" i="20"/>
  <c r="M2124" i="20"/>
  <c r="N2124" i="20"/>
  <c r="O2124" i="20"/>
  <c r="P2124" i="20"/>
  <c r="Q2124" i="20"/>
  <c r="K2125" i="20"/>
  <c r="L2125" i="20"/>
  <c r="M2125" i="20"/>
  <c r="N2125" i="20"/>
  <c r="O2125" i="20"/>
  <c r="P2125" i="20"/>
  <c r="Q2125" i="20"/>
  <c r="K2126" i="20"/>
  <c r="L2126" i="20"/>
  <c r="M2126" i="20"/>
  <c r="N2126" i="20"/>
  <c r="O2126" i="20"/>
  <c r="P2126" i="20"/>
  <c r="Q2126" i="20"/>
  <c r="K2127" i="20"/>
  <c r="L2127" i="20"/>
  <c r="M2127" i="20"/>
  <c r="N2127" i="20"/>
  <c r="O2127" i="20"/>
  <c r="P2127" i="20"/>
  <c r="Q2127" i="20"/>
  <c r="K2128" i="20"/>
  <c r="L2128" i="20"/>
  <c r="M2128" i="20"/>
  <c r="N2128" i="20"/>
  <c r="O2128" i="20"/>
  <c r="P2128" i="20"/>
  <c r="Q2128" i="20"/>
  <c r="K2129" i="20"/>
  <c r="L2129" i="20"/>
  <c r="M2129" i="20"/>
  <c r="N2129" i="20"/>
  <c r="O2129" i="20"/>
  <c r="P2129" i="20"/>
  <c r="Q2129" i="20"/>
  <c r="K2130" i="20"/>
  <c r="L2130" i="20"/>
  <c r="M2130" i="20"/>
  <c r="N2130" i="20"/>
  <c r="O2130" i="20"/>
  <c r="P2130" i="20"/>
  <c r="Q2130" i="20"/>
  <c r="K2131" i="20"/>
  <c r="L2131" i="20"/>
  <c r="M2131" i="20"/>
  <c r="N2131" i="20"/>
  <c r="O2131" i="20"/>
  <c r="P2131" i="20"/>
  <c r="Q2131" i="20"/>
  <c r="K2132" i="20"/>
  <c r="L2132" i="20"/>
  <c r="M2132" i="20"/>
  <c r="N2132" i="20"/>
  <c r="O2132" i="20"/>
  <c r="P2132" i="20"/>
  <c r="Q2132" i="20"/>
  <c r="K2133" i="20"/>
  <c r="L2133" i="20"/>
  <c r="M2133" i="20"/>
  <c r="N2133" i="20"/>
  <c r="O2133" i="20"/>
  <c r="P2133" i="20"/>
  <c r="Q2133" i="20"/>
  <c r="K2134" i="20"/>
  <c r="L2134" i="20"/>
  <c r="M2134" i="20"/>
  <c r="N2134" i="20"/>
  <c r="O2134" i="20"/>
  <c r="P2134" i="20"/>
  <c r="Q2134" i="20"/>
  <c r="K2135" i="20"/>
  <c r="L2135" i="20"/>
  <c r="M2135" i="20"/>
  <c r="N2135" i="20"/>
  <c r="O2135" i="20"/>
  <c r="P2135" i="20"/>
  <c r="Q2135" i="20"/>
  <c r="K2136" i="20"/>
  <c r="L2136" i="20"/>
  <c r="M2136" i="20"/>
  <c r="N2136" i="20"/>
  <c r="O2136" i="20"/>
  <c r="P2136" i="20"/>
  <c r="Q2136" i="20"/>
  <c r="K2137" i="20"/>
  <c r="L2137" i="20"/>
  <c r="M2137" i="20"/>
  <c r="N2137" i="20"/>
  <c r="O2137" i="20"/>
  <c r="P2137" i="20"/>
  <c r="Q2137" i="20"/>
  <c r="K2138" i="20"/>
  <c r="L2138" i="20"/>
  <c r="M2138" i="20"/>
  <c r="N2138" i="20"/>
  <c r="O2138" i="20"/>
  <c r="P2138" i="20"/>
  <c r="Q2138" i="20"/>
  <c r="K2139" i="20"/>
  <c r="L2139" i="20"/>
  <c r="M2139" i="20"/>
  <c r="N2139" i="20"/>
  <c r="O2139" i="20"/>
  <c r="P2139" i="20"/>
  <c r="Q2139" i="20"/>
  <c r="K2140" i="20"/>
  <c r="L2140" i="20"/>
  <c r="M2140" i="20"/>
  <c r="N2140" i="20"/>
  <c r="O2140" i="20"/>
  <c r="P2140" i="20"/>
  <c r="Q2140" i="20"/>
  <c r="K2141" i="20"/>
  <c r="L2141" i="20"/>
  <c r="M2141" i="20"/>
  <c r="N2141" i="20"/>
  <c r="O2141" i="20"/>
  <c r="P2141" i="20"/>
  <c r="Q2141" i="20"/>
  <c r="K2142" i="20"/>
  <c r="L2142" i="20"/>
  <c r="M2142" i="20"/>
  <c r="N2142" i="20"/>
  <c r="O2142" i="20"/>
  <c r="P2142" i="20"/>
  <c r="Q2142" i="20"/>
  <c r="K2143" i="20"/>
  <c r="L2143" i="20"/>
  <c r="M2143" i="20"/>
  <c r="N2143" i="20"/>
  <c r="O2143" i="20"/>
  <c r="P2143" i="20"/>
  <c r="Q2143" i="20"/>
  <c r="K2144" i="20"/>
  <c r="L2144" i="20"/>
  <c r="M2144" i="20"/>
  <c r="N2144" i="20"/>
  <c r="O2144" i="20"/>
  <c r="P2144" i="20"/>
  <c r="Q2144" i="20"/>
  <c r="K2145" i="20"/>
  <c r="L2145" i="20"/>
  <c r="M2145" i="20"/>
  <c r="N2145" i="20"/>
  <c r="O2145" i="20"/>
  <c r="P2145" i="20"/>
  <c r="Q2145" i="20"/>
  <c r="K2146" i="20"/>
  <c r="L2146" i="20"/>
  <c r="M2146" i="20"/>
  <c r="N2146" i="20"/>
  <c r="O2146" i="20"/>
  <c r="P2146" i="20"/>
  <c r="Q2146" i="20"/>
  <c r="K2147" i="20"/>
  <c r="L2147" i="20"/>
  <c r="M2147" i="20"/>
  <c r="N2147" i="20"/>
  <c r="O2147" i="20"/>
  <c r="P2147" i="20"/>
  <c r="Q2147" i="20"/>
  <c r="K2148" i="20"/>
  <c r="L2148" i="20"/>
  <c r="M2148" i="20"/>
  <c r="N2148" i="20"/>
  <c r="O2148" i="20"/>
  <c r="P2148" i="20"/>
  <c r="Q2148" i="20"/>
  <c r="K2149" i="20"/>
  <c r="L2149" i="20"/>
  <c r="M2149" i="20"/>
  <c r="N2149" i="20"/>
  <c r="O2149" i="20"/>
  <c r="P2149" i="20"/>
  <c r="Q2149" i="20"/>
  <c r="K2150" i="20"/>
  <c r="L2150" i="20"/>
  <c r="M2150" i="20"/>
  <c r="N2150" i="20"/>
  <c r="O2150" i="20"/>
  <c r="P2150" i="20"/>
  <c r="Q2150" i="20"/>
  <c r="K2151" i="20"/>
  <c r="L2151" i="20"/>
  <c r="M2151" i="20"/>
  <c r="N2151" i="20"/>
  <c r="O2151" i="20"/>
  <c r="P2151" i="20"/>
  <c r="Q2151" i="20"/>
  <c r="K2152" i="20"/>
  <c r="L2152" i="20"/>
  <c r="M2152" i="20"/>
  <c r="N2152" i="20"/>
  <c r="O2152" i="20"/>
  <c r="P2152" i="20"/>
  <c r="Q2152" i="20"/>
  <c r="K2153" i="20"/>
  <c r="L2153" i="20"/>
  <c r="M2153" i="20"/>
  <c r="N2153" i="20"/>
  <c r="O2153" i="20"/>
  <c r="P2153" i="20"/>
  <c r="Q2153" i="20"/>
  <c r="K2154" i="20"/>
  <c r="L2154" i="20"/>
  <c r="M2154" i="20"/>
  <c r="N2154" i="20"/>
  <c r="O2154" i="20"/>
  <c r="P2154" i="20"/>
  <c r="Q2154" i="20"/>
  <c r="K2155" i="20"/>
  <c r="L2155" i="20"/>
  <c r="M2155" i="20"/>
  <c r="N2155" i="20"/>
  <c r="O2155" i="20"/>
  <c r="P2155" i="20"/>
  <c r="Q2155" i="20"/>
  <c r="K2156" i="20"/>
  <c r="L2156" i="20"/>
  <c r="M2156" i="20"/>
  <c r="N2156" i="20"/>
  <c r="O2156" i="20"/>
  <c r="P2156" i="20"/>
  <c r="Q2156" i="20"/>
  <c r="K2157" i="20"/>
  <c r="L2157" i="20"/>
  <c r="M2157" i="20"/>
  <c r="N2157" i="20"/>
  <c r="O2157" i="20"/>
  <c r="P2157" i="20"/>
  <c r="Q2157" i="20"/>
  <c r="K2158" i="20"/>
  <c r="L2158" i="20"/>
  <c r="M2158" i="20"/>
  <c r="N2158" i="20"/>
  <c r="O2158" i="20"/>
  <c r="P2158" i="20"/>
  <c r="Q2158" i="20"/>
  <c r="K2159" i="20"/>
  <c r="L2159" i="20"/>
  <c r="M2159" i="20"/>
  <c r="N2159" i="20"/>
  <c r="O2159" i="20"/>
  <c r="P2159" i="20"/>
  <c r="Q2159" i="20"/>
  <c r="K2160" i="20"/>
  <c r="L2160" i="20"/>
  <c r="M2160" i="20"/>
  <c r="N2160" i="20"/>
  <c r="O2160" i="20"/>
  <c r="P2160" i="20"/>
  <c r="Q2160" i="20"/>
  <c r="K2161" i="20"/>
  <c r="L2161" i="20"/>
  <c r="M2161" i="20"/>
  <c r="N2161" i="20"/>
  <c r="O2161" i="20"/>
  <c r="P2161" i="20"/>
  <c r="Q2161" i="20"/>
  <c r="K2162" i="20"/>
  <c r="L2162" i="20"/>
  <c r="M2162" i="20"/>
  <c r="N2162" i="20"/>
  <c r="O2162" i="20"/>
  <c r="P2162" i="20"/>
  <c r="Q2162" i="20"/>
  <c r="K2163" i="20"/>
  <c r="L2163" i="20"/>
  <c r="M2163" i="20"/>
  <c r="N2163" i="20"/>
  <c r="O2163" i="20"/>
  <c r="P2163" i="20"/>
  <c r="Q2163" i="20"/>
  <c r="K2164" i="20"/>
  <c r="L2164" i="20"/>
  <c r="M2164" i="20"/>
  <c r="N2164" i="20"/>
  <c r="O2164" i="20"/>
  <c r="P2164" i="20"/>
  <c r="Q2164" i="20"/>
  <c r="K2165" i="20"/>
  <c r="L2165" i="20"/>
  <c r="M2165" i="20"/>
  <c r="N2165" i="20"/>
  <c r="O2165" i="20"/>
  <c r="P2165" i="20"/>
  <c r="Q2165" i="20"/>
  <c r="K2166" i="20"/>
  <c r="L2166" i="20"/>
  <c r="M2166" i="20"/>
  <c r="N2166" i="20"/>
  <c r="O2166" i="20"/>
  <c r="P2166" i="20"/>
  <c r="Q2166" i="20"/>
  <c r="K2167" i="20"/>
  <c r="L2167" i="20"/>
  <c r="M2167" i="20"/>
  <c r="N2167" i="20"/>
  <c r="O2167" i="20"/>
  <c r="P2167" i="20"/>
  <c r="Q2167" i="20"/>
  <c r="K2168" i="20"/>
  <c r="L2168" i="20"/>
  <c r="M2168" i="20"/>
  <c r="N2168" i="20"/>
  <c r="O2168" i="20"/>
  <c r="P2168" i="20"/>
  <c r="Q2168" i="20"/>
  <c r="K2169" i="20"/>
  <c r="L2169" i="20"/>
  <c r="M2169" i="20"/>
  <c r="N2169" i="20"/>
  <c r="O2169" i="20"/>
  <c r="P2169" i="20"/>
  <c r="Q2169" i="20"/>
  <c r="K2170" i="20"/>
  <c r="L2170" i="20"/>
  <c r="M2170" i="20"/>
  <c r="N2170" i="20"/>
  <c r="O2170" i="20"/>
  <c r="P2170" i="20"/>
  <c r="Q2170" i="20"/>
  <c r="K2171" i="20"/>
  <c r="L2171" i="20"/>
  <c r="M2171" i="20"/>
  <c r="N2171" i="20"/>
  <c r="O2171" i="20"/>
  <c r="P2171" i="20"/>
  <c r="Q2171" i="20"/>
  <c r="K2172" i="20"/>
  <c r="L2172" i="20"/>
  <c r="M2172" i="20"/>
  <c r="N2172" i="20"/>
  <c r="O2172" i="20"/>
  <c r="P2172" i="20"/>
  <c r="Q2172" i="20"/>
  <c r="K2173" i="20"/>
  <c r="L2173" i="20"/>
  <c r="M2173" i="20"/>
  <c r="N2173" i="20"/>
  <c r="O2173" i="20"/>
  <c r="P2173" i="20"/>
  <c r="Q2173" i="20"/>
  <c r="K2174" i="20"/>
  <c r="L2174" i="20"/>
  <c r="M2174" i="20"/>
  <c r="N2174" i="20"/>
  <c r="O2174" i="20"/>
  <c r="P2174" i="20"/>
  <c r="Q2174" i="20"/>
  <c r="K2175" i="20"/>
  <c r="L2175" i="20"/>
  <c r="M2175" i="20"/>
  <c r="N2175" i="20"/>
  <c r="O2175" i="20"/>
  <c r="P2175" i="20"/>
  <c r="Q2175" i="20"/>
  <c r="K2176" i="20"/>
  <c r="L2176" i="20"/>
  <c r="M2176" i="20"/>
  <c r="N2176" i="20"/>
  <c r="O2176" i="20"/>
  <c r="P2176" i="20"/>
  <c r="Q2176" i="20"/>
  <c r="K2177" i="20"/>
  <c r="L2177" i="20"/>
  <c r="M2177" i="20"/>
  <c r="N2177" i="20"/>
  <c r="O2177" i="20"/>
  <c r="P2177" i="20"/>
  <c r="Q2177" i="20"/>
  <c r="K2178" i="20"/>
  <c r="L2178" i="20"/>
  <c r="M2178" i="20"/>
  <c r="N2178" i="20"/>
  <c r="O2178" i="20"/>
  <c r="P2178" i="20"/>
  <c r="Q2178" i="20"/>
  <c r="K2179" i="20"/>
  <c r="L2179" i="20"/>
  <c r="M2179" i="20"/>
  <c r="N2179" i="20"/>
  <c r="O2179" i="20"/>
  <c r="P2179" i="20"/>
  <c r="Q2179" i="20"/>
  <c r="K2180" i="20"/>
  <c r="L2180" i="20"/>
  <c r="M2180" i="20"/>
  <c r="N2180" i="20"/>
  <c r="O2180" i="20"/>
  <c r="P2180" i="20"/>
  <c r="Q2180" i="20"/>
  <c r="K2181" i="20"/>
  <c r="L2181" i="20"/>
  <c r="M2181" i="20"/>
  <c r="N2181" i="20"/>
  <c r="O2181" i="20"/>
  <c r="P2181" i="20"/>
  <c r="Q2181" i="20"/>
  <c r="K2182" i="20"/>
  <c r="L2182" i="20"/>
  <c r="M2182" i="20"/>
  <c r="N2182" i="20"/>
  <c r="O2182" i="20"/>
  <c r="P2182" i="20"/>
  <c r="Q2182" i="20"/>
  <c r="K2183" i="20"/>
  <c r="L2183" i="20"/>
  <c r="M2183" i="20"/>
  <c r="N2183" i="20"/>
  <c r="O2183" i="20"/>
  <c r="P2183" i="20"/>
  <c r="Q2183" i="20"/>
  <c r="K2184" i="20"/>
  <c r="L2184" i="20"/>
  <c r="M2184" i="20"/>
  <c r="N2184" i="20"/>
  <c r="O2184" i="20"/>
  <c r="P2184" i="20"/>
  <c r="Q2184" i="20"/>
  <c r="K2185" i="20"/>
  <c r="L2185" i="20"/>
  <c r="M2185" i="20"/>
  <c r="N2185" i="20"/>
  <c r="O2185" i="20"/>
  <c r="P2185" i="20"/>
  <c r="Q2185" i="20"/>
  <c r="K2186" i="20"/>
  <c r="L2186" i="20"/>
  <c r="M2186" i="20"/>
  <c r="N2186" i="20"/>
  <c r="O2186" i="20"/>
  <c r="P2186" i="20"/>
  <c r="Q2186" i="20"/>
  <c r="K2187" i="20"/>
  <c r="L2187" i="20"/>
  <c r="M2187" i="20"/>
  <c r="N2187" i="20"/>
  <c r="O2187" i="20"/>
  <c r="P2187" i="20"/>
  <c r="Q2187" i="20"/>
  <c r="K2188" i="20"/>
  <c r="L2188" i="20"/>
  <c r="M2188" i="20"/>
  <c r="N2188" i="20"/>
  <c r="O2188" i="20"/>
  <c r="P2188" i="20"/>
  <c r="Q2188" i="20"/>
  <c r="K2189" i="20"/>
  <c r="L2189" i="20"/>
  <c r="M2189" i="20"/>
  <c r="N2189" i="20"/>
  <c r="O2189" i="20"/>
  <c r="P2189" i="20"/>
  <c r="Q2189" i="20"/>
  <c r="K2190" i="20"/>
  <c r="L2190" i="20"/>
  <c r="M2190" i="20"/>
  <c r="N2190" i="20"/>
  <c r="O2190" i="20"/>
  <c r="P2190" i="20"/>
  <c r="Q2190" i="20"/>
  <c r="K2191" i="20"/>
  <c r="L2191" i="20"/>
  <c r="M2191" i="20"/>
  <c r="N2191" i="20"/>
  <c r="O2191" i="20"/>
  <c r="P2191" i="20"/>
  <c r="Q2191" i="20"/>
  <c r="K2192" i="20"/>
  <c r="L2192" i="20"/>
  <c r="M2192" i="20"/>
  <c r="N2192" i="20"/>
  <c r="O2192" i="20"/>
  <c r="P2192" i="20"/>
  <c r="Q2192" i="20"/>
  <c r="K2193" i="20"/>
  <c r="L2193" i="20"/>
  <c r="M2193" i="20"/>
  <c r="N2193" i="20"/>
  <c r="O2193" i="20"/>
  <c r="P2193" i="20"/>
  <c r="Q2193" i="20"/>
  <c r="K2194" i="20"/>
  <c r="L2194" i="20"/>
  <c r="M2194" i="20"/>
  <c r="N2194" i="20"/>
  <c r="O2194" i="20"/>
  <c r="P2194" i="20"/>
  <c r="Q2194" i="20"/>
  <c r="K2195" i="20"/>
  <c r="L2195" i="20"/>
  <c r="M2195" i="20"/>
  <c r="N2195" i="20"/>
  <c r="O2195" i="20"/>
  <c r="P2195" i="20"/>
  <c r="Q2195" i="20"/>
  <c r="K2196" i="20"/>
  <c r="L2196" i="20"/>
  <c r="M2196" i="20"/>
  <c r="N2196" i="20"/>
  <c r="O2196" i="20"/>
  <c r="P2196" i="20"/>
  <c r="Q2196" i="20"/>
  <c r="K2197" i="20"/>
  <c r="L2197" i="20"/>
  <c r="M2197" i="20"/>
  <c r="N2197" i="20"/>
  <c r="O2197" i="20"/>
  <c r="P2197" i="20"/>
  <c r="Q2197" i="20"/>
  <c r="K2198" i="20"/>
  <c r="L2198" i="20"/>
  <c r="M2198" i="20"/>
  <c r="N2198" i="20"/>
  <c r="O2198" i="20"/>
  <c r="P2198" i="20"/>
  <c r="Q2198" i="20"/>
  <c r="K2199" i="20"/>
  <c r="L2199" i="20"/>
  <c r="M2199" i="20"/>
  <c r="N2199" i="20"/>
  <c r="O2199" i="20"/>
  <c r="P2199" i="20"/>
  <c r="Q2199" i="20"/>
  <c r="K2200" i="20"/>
  <c r="L2200" i="20"/>
  <c r="M2200" i="20"/>
  <c r="N2200" i="20"/>
  <c r="O2200" i="20"/>
  <c r="P2200" i="20"/>
  <c r="Q2200" i="20"/>
  <c r="K2201" i="20"/>
  <c r="L2201" i="20"/>
  <c r="M2201" i="20"/>
  <c r="N2201" i="20"/>
  <c r="O2201" i="20"/>
  <c r="P2201" i="20"/>
  <c r="Q2201" i="20"/>
  <c r="K2202" i="20"/>
  <c r="L2202" i="20"/>
  <c r="M2202" i="20"/>
  <c r="N2202" i="20"/>
  <c r="O2202" i="20"/>
  <c r="P2202" i="20"/>
  <c r="Q2202" i="20"/>
  <c r="K2203" i="20"/>
  <c r="L2203" i="20"/>
  <c r="M2203" i="20"/>
  <c r="N2203" i="20"/>
  <c r="O2203" i="20"/>
  <c r="P2203" i="20"/>
  <c r="Q2203" i="20"/>
  <c r="K2204" i="20"/>
  <c r="L2204" i="20"/>
  <c r="M2204" i="20"/>
  <c r="N2204" i="20"/>
  <c r="O2204" i="20"/>
  <c r="P2204" i="20"/>
  <c r="Q2204" i="20"/>
  <c r="K2205" i="20"/>
  <c r="L2205" i="20"/>
  <c r="M2205" i="20"/>
  <c r="N2205" i="20"/>
  <c r="O2205" i="20"/>
  <c r="P2205" i="20"/>
  <c r="Q2205" i="20"/>
  <c r="K2206" i="20"/>
  <c r="L2206" i="20"/>
  <c r="M2206" i="20"/>
  <c r="N2206" i="20"/>
  <c r="O2206" i="20"/>
  <c r="P2206" i="20"/>
  <c r="Q2206" i="20"/>
  <c r="K2207" i="20"/>
  <c r="L2207" i="20"/>
  <c r="M2207" i="20"/>
  <c r="N2207" i="20"/>
  <c r="O2207" i="20"/>
  <c r="P2207" i="20"/>
  <c r="Q2207" i="20"/>
  <c r="K2208" i="20"/>
  <c r="L2208" i="20"/>
  <c r="M2208" i="20"/>
  <c r="N2208" i="20"/>
  <c r="O2208" i="20"/>
  <c r="P2208" i="20"/>
  <c r="Q2208" i="20"/>
  <c r="K2209" i="20"/>
  <c r="L2209" i="20"/>
  <c r="M2209" i="20"/>
  <c r="N2209" i="20"/>
  <c r="O2209" i="20"/>
  <c r="P2209" i="20"/>
  <c r="Q2209" i="20"/>
  <c r="K2210" i="20"/>
  <c r="L2210" i="20"/>
  <c r="M2210" i="20"/>
  <c r="N2210" i="20"/>
  <c r="O2210" i="20"/>
  <c r="P2210" i="20"/>
  <c r="Q2210" i="20"/>
  <c r="K2211" i="20"/>
  <c r="L2211" i="20"/>
  <c r="M2211" i="20"/>
  <c r="N2211" i="20"/>
  <c r="O2211" i="20"/>
  <c r="P2211" i="20"/>
  <c r="Q2211" i="20"/>
  <c r="K2212" i="20"/>
  <c r="L2212" i="20"/>
  <c r="M2212" i="20"/>
  <c r="N2212" i="20"/>
  <c r="O2212" i="20"/>
  <c r="P2212" i="20"/>
  <c r="Q2212" i="20"/>
  <c r="K2213" i="20"/>
  <c r="L2213" i="20"/>
  <c r="M2213" i="20"/>
  <c r="N2213" i="20"/>
  <c r="O2213" i="20"/>
  <c r="P2213" i="20"/>
  <c r="Q2213" i="20"/>
  <c r="K2214" i="20"/>
  <c r="L2214" i="20"/>
  <c r="M2214" i="20"/>
  <c r="N2214" i="20"/>
  <c r="O2214" i="20"/>
  <c r="P2214" i="20"/>
  <c r="Q2214" i="20"/>
  <c r="K2215" i="20"/>
  <c r="L2215" i="20"/>
  <c r="M2215" i="20"/>
  <c r="N2215" i="20"/>
  <c r="O2215" i="20"/>
  <c r="P2215" i="20"/>
  <c r="Q2215" i="20"/>
  <c r="K2216" i="20"/>
  <c r="L2216" i="20"/>
  <c r="M2216" i="20"/>
  <c r="N2216" i="20"/>
  <c r="O2216" i="20"/>
  <c r="P2216" i="20"/>
  <c r="Q2216" i="20"/>
  <c r="K2217" i="20"/>
  <c r="L2217" i="20"/>
  <c r="M2217" i="20"/>
  <c r="N2217" i="20"/>
  <c r="O2217" i="20"/>
  <c r="P2217" i="20"/>
  <c r="Q2217" i="20"/>
  <c r="K2218" i="20"/>
  <c r="L2218" i="20"/>
  <c r="M2218" i="20"/>
  <c r="N2218" i="20"/>
  <c r="O2218" i="20"/>
  <c r="P2218" i="20"/>
  <c r="Q2218" i="20"/>
  <c r="K2219" i="20"/>
  <c r="L2219" i="20"/>
  <c r="M2219" i="20"/>
  <c r="N2219" i="20"/>
  <c r="O2219" i="20"/>
  <c r="P2219" i="20"/>
  <c r="Q2219" i="20"/>
  <c r="K2220" i="20"/>
  <c r="L2220" i="20"/>
  <c r="M2220" i="20"/>
  <c r="N2220" i="20"/>
  <c r="O2220" i="20"/>
  <c r="P2220" i="20"/>
  <c r="Q2220" i="20"/>
  <c r="K2221" i="20"/>
  <c r="L2221" i="20"/>
  <c r="M2221" i="20"/>
  <c r="N2221" i="20"/>
  <c r="O2221" i="20"/>
  <c r="P2221" i="20"/>
  <c r="Q2221" i="20"/>
  <c r="K2222" i="20"/>
  <c r="L2222" i="20"/>
  <c r="M2222" i="20"/>
  <c r="N2222" i="20"/>
  <c r="O2222" i="20"/>
  <c r="P2222" i="20"/>
  <c r="Q2222" i="20"/>
  <c r="K2223" i="20"/>
  <c r="L2223" i="20"/>
  <c r="M2223" i="20"/>
  <c r="N2223" i="20"/>
  <c r="O2223" i="20"/>
  <c r="P2223" i="20"/>
  <c r="Q2223" i="20"/>
  <c r="K2224" i="20"/>
  <c r="L2224" i="20"/>
  <c r="M2224" i="20"/>
  <c r="N2224" i="20"/>
  <c r="O2224" i="20"/>
  <c r="P2224" i="20"/>
  <c r="Q2224" i="20"/>
  <c r="K2225" i="20"/>
  <c r="L2225" i="20"/>
  <c r="M2225" i="20"/>
  <c r="N2225" i="20"/>
  <c r="O2225" i="20"/>
  <c r="P2225" i="20"/>
  <c r="Q2225" i="20"/>
  <c r="K2226" i="20"/>
  <c r="L2226" i="20"/>
  <c r="M2226" i="20"/>
  <c r="N2226" i="20"/>
  <c r="O2226" i="20"/>
  <c r="P2226" i="20"/>
  <c r="Q2226" i="20"/>
  <c r="K2227" i="20"/>
  <c r="L2227" i="20"/>
  <c r="M2227" i="20"/>
  <c r="N2227" i="20"/>
  <c r="O2227" i="20"/>
  <c r="P2227" i="20"/>
  <c r="Q2227" i="20"/>
  <c r="K2228" i="20"/>
  <c r="L2228" i="20"/>
  <c r="M2228" i="20"/>
  <c r="N2228" i="20"/>
  <c r="O2228" i="20"/>
  <c r="P2228" i="20"/>
  <c r="Q2228" i="20"/>
  <c r="K2229" i="20"/>
  <c r="L2229" i="20"/>
  <c r="M2229" i="20"/>
  <c r="N2229" i="20"/>
  <c r="O2229" i="20"/>
  <c r="P2229" i="20"/>
  <c r="Q2229" i="20"/>
  <c r="K2230" i="20"/>
  <c r="L2230" i="20"/>
  <c r="M2230" i="20"/>
  <c r="N2230" i="20"/>
  <c r="O2230" i="20"/>
  <c r="P2230" i="20"/>
  <c r="Q2230" i="20"/>
  <c r="K2231" i="20"/>
  <c r="L2231" i="20"/>
  <c r="M2231" i="20"/>
  <c r="N2231" i="20"/>
  <c r="O2231" i="20"/>
  <c r="P2231" i="20"/>
  <c r="Q2231" i="20"/>
  <c r="K2232" i="20"/>
  <c r="L2232" i="20"/>
  <c r="M2232" i="20"/>
  <c r="N2232" i="20"/>
  <c r="O2232" i="20"/>
  <c r="P2232" i="20"/>
  <c r="Q2232" i="20"/>
  <c r="K2233" i="20"/>
  <c r="L2233" i="20"/>
  <c r="M2233" i="20"/>
  <c r="N2233" i="20"/>
  <c r="O2233" i="20"/>
  <c r="P2233" i="20"/>
  <c r="Q2233" i="20"/>
  <c r="K2234" i="20"/>
  <c r="L2234" i="20"/>
  <c r="M2234" i="20"/>
  <c r="N2234" i="20"/>
  <c r="O2234" i="20"/>
  <c r="P2234" i="20"/>
  <c r="Q2234" i="20"/>
  <c r="K2235" i="20"/>
  <c r="L2235" i="20"/>
  <c r="M2235" i="20"/>
  <c r="N2235" i="20"/>
  <c r="O2235" i="20"/>
  <c r="P2235" i="20"/>
  <c r="Q2235" i="20"/>
  <c r="K2236" i="20"/>
  <c r="L2236" i="20"/>
  <c r="M2236" i="20"/>
  <c r="N2236" i="20"/>
  <c r="O2236" i="20"/>
  <c r="P2236" i="20"/>
  <c r="Q2236" i="20"/>
  <c r="K2237" i="20"/>
  <c r="L2237" i="20"/>
  <c r="M2237" i="20"/>
  <c r="N2237" i="20"/>
  <c r="O2237" i="20"/>
  <c r="P2237" i="20"/>
  <c r="Q2237" i="20"/>
  <c r="K2238" i="20"/>
  <c r="L2238" i="20"/>
  <c r="M2238" i="20"/>
  <c r="N2238" i="20"/>
  <c r="O2238" i="20"/>
  <c r="P2238" i="20"/>
  <c r="Q2238" i="20"/>
  <c r="K2239" i="20"/>
  <c r="L2239" i="20"/>
  <c r="M2239" i="20"/>
  <c r="N2239" i="20"/>
  <c r="O2239" i="20"/>
  <c r="P2239" i="20"/>
  <c r="Q2239" i="20"/>
  <c r="K2240" i="20"/>
  <c r="L2240" i="20"/>
  <c r="M2240" i="20"/>
  <c r="N2240" i="20"/>
  <c r="O2240" i="20"/>
  <c r="P2240" i="20"/>
  <c r="Q2240" i="20"/>
  <c r="K2241" i="20"/>
  <c r="L2241" i="20"/>
  <c r="M2241" i="20"/>
  <c r="N2241" i="20"/>
  <c r="O2241" i="20"/>
  <c r="P2241" i="20"/>
  <c r="Q2241" i="20"/>
  <c r="K2242" i="20"/>
  <c r="L2242" i="20"/>
  <c r="M2242" i="20"/>
  <c r="N2242" i="20"/>
  <c r="O2242" i="20"/>
  <c r="P2242" i="20"/>
  <c r="Q2242" i="20"/>
  <c r="K2243" i="20"/>
  <c r="L2243" i="20"/>
  <c r="M2243" i="20"/>
  <c r="N2243" i="20"/>
  <c r="O2243" i="20"/>
  <c r="P2243" i="20"/>
  <c r="Q2243" i="20"/>
  <c r="K2244" i="20"/>
  <c r="L2244" i="20"/>
  <c r="M2244" i="20"/>
  <c r="N2244" i="20"/>
  <c r="O2244" i="20"/>
  <c r="P2244" i="20"/>
  <c r="Q2244" i="20"/>
  <c r="K2245" i="20"/>
  <c r="L2245" i="20"/>
  <c r="M2245" i="20"/>
  <c r="N2245" i="20"/>
  <c r="O2245" i="20"/>
  <c r="P2245" i="20"/>
  <c r="Q2245" i="20"/>
  <c r="K2246" i="20"/>
  <c r="L2246" i="20"/>
  <c r="M2246" i="20"/>
  <c r="N2246" i="20"/>
  <c r="O2246" i="20"/>
  <c r="P2246" i="20"/>
  <c r="Q2246" i="20"/>
  <c r="K2247" i="20"/>
  <c r="L2247" i="20"/>
  <c r="M2247" i="20"/>
  <c r="N2247" i="20"/>
  <c r="O2247" i="20"/>
  <c r="P2247" i="20"/>
  <c r="Q2247" i="20"/>
  <c r="K2248" i="20"/>
  <c r="L2248" i="20"/>
  <c r="M2248" i="20"/>
  <c r="N2248" i="20"/>
  <c r="O2248" i="20"/>
  <c r="P2248" i="20"/>
  <c r="Q2248" i="20"/>
  <c r="K2249" i="20"/>
  <c r="L2249" i="20"/>
  <c r="M2249" i="20"/>
  <c r="N2249" i="20"/>
  <c r="O2249" i="20"/>
  <c r="P2249" i="20"/>
  <c r="Q2249" i="20"/>
  <c r="K2250" i="20"/>
  <c r="L2250" i="20"/>
  <c r="M2250" i="20"/>
  <c r="N2250" i="20"/>
  <c r="O2250" i="20"/>
  <c r="P2250" i="20"/>
  <c r="Q2250" i="20"/>
  <c r="K2251" i="20"/>
  <c r="L2251" i="20"/>
  <c r="M2251" i="20"/>
  <c r="N2251" i="20"/>
  <c r="O2251" i="20"/>
  <c r="P2251" i="20"/>
  <c r="Q2251" i="20"/>
  <c r="K2252" i="20"/>
  <c r="L2252" i="20"/>
  <c r="M2252" i="20"/>
  <c r="N2252" i="20"/>
  <c r="O2252" i="20"/>
  <c r="P2252" i="20"/>
  <c r="Q2252" i="20"/>
  <c r="K2253" i="20"/>
  <c r="L2253" i="20"/>
  <c r="M2253" i="20"/>
  <c r="N2253" i="20"/>
  <c r="O2253" i="20"/>
  <c r="P2253" i="20"/>
  <c r="Q2253" i="20"/>
  <c r="K2254" i="20"/>
  <c r="L2254" i="20"/>
  <c r="M2254" i="20"/>
  <c r="N2254" i="20"/>
  <c r="O2254" i="20"/>
  <c r="P2254" i="20"/>
  <c r="Q2254" i="20"/>
  <c r="K2255" i="20"/>
  <c r="L2255" i="20"/>
  <c r="M2255" i="20"/>
  <c r="N2255" i="20"/>
  <c r="O2255" i="20"/>
  <c r="P2255" i="20"/>
  <c r="Q2255" i="20"/>
  <c r="K2256" i="20"/>
  <c r="L2256" i="20"/>
  <c r="M2256" i="20"/>
  <c r="N2256" i="20"/>
  <c r="O2256" i="20"/>
  <c r="P2256" i="20"/>
  <c r="Q2256" i="20"/>
  <c r="K2257" i="20"/>
  <c r="L2257" i="20"/>
  <c r="M2257" i="20"/>
  <c r="N2257" i="20"/>
  <c r="O2257" i="20"/>
  <c r="P2257" i="20"/>
  <c r="Q2257" i="20"/>
  <c r="K2258" i="20"/>
  <c r="L2258" i="20"/>
  <c r="M2258" i="20"/>
  <c r="N2258" i="20"/>
  <c r="O2258" i="20"/>
  <c r="P2258" i="20"/>
  <c r="Q2258" i="20"/>
  <c r="K2259" i="20"/>
  <c r="L2259" i="20"/>
  <c r="M2259" i="20"/>
  <c r="N2259" i="20"/>
  <c r="O2259" i="20"/>
  <c r="P2259" i="20"/>
  <c r="Q2259" i="20"/>
  <c r="K2260" i="20"/>
  <c r="L2260" i="20"/>
  <c r="M2260" i="20"/>
  <c r="N2260" i="20"/>
  <c r="O2260" i="20"/>
  <c r="P2260" i="20"/>
  <c r="Q2260" i="20"/>
  <c r="K2261" i="20"/>
  <c r="L2261" i="20"/>
  <c r="M2261" i="20"/>
  <c r="N2261" i="20"/>
  <c r="O2261" i="20"/>
  <c r="P2261" i="20"/>
  <c r="Q2261" i="20"/>
  <c r="K2262" i="20"/>
  <c r="L2262" i="20"/>
  <c r="M2262" i="20"/>
  <c r="N2262" i="20"/>
  <c r="O2262" i="20"/>
  <c r="P2262" i="20"/>
  <c r="Q2262" i="20"/>
  <c r="K2263" i="20"/>
  <c r="L2263" i="20"/>
  <c r="M2263" i="20"/>
  <c r="N2263" i="20"/>
  <c r="O2263" i="20"/>
  <c r="P2263" i="20"/>
  <c r="Q2263" i="20"/>
  <c r="K2264" i="20"/>
  <c r="L2264" i="20"/>
  <c r="M2264" i="20"/>
  <c r="N2264" i="20"/>
  <c r="O2264" i="20"/>
  <c r="P2264" i="20"/>
  <c r="Q2264" i="20"/>
  <c r="K2265" i="20"/>
  <c r="L2265" i="20"/>
  <c r="M2265" i="20"/>
  <c r="N2265" i="20"/>
  <c r="O2265" i="20"/>
  <c r="P2265" i="20"/>
  <c r="Q2265" i="20"/>
  <c r="K2266" i="20"/>
  <c r="L2266" i="20"/>
  <c r="M2266" i="20"/>
  <c r="N2266" i="20"/>
  <c r="O2266" i="20"/>
  <c r="P2266" i="20"/>
  <c r="Q2266" i="20"/>
  <c r="K2267" i="20"/>
  <c r="L2267" i="20"/>
  <c r="M2267" i="20"/>
  <c r="N2267" i="20"/>
  <c r="O2267" i="20"/>
  <c r="P2267" i="20"/>
  <c r="Q2267" i="20"/>
  <c r="K2268" i="20"/>
  <c r="L2268" i="20"/>
  <c r="M2268" i="20"/>
  <c r="N2268" i="20"/>
  <c r="O2268" i="20"/>
  <c r="P2268" i="20"/>
  <c r="Q2268" i="20"/>
  <c r="K2269" i="20"/>
  <c r="L2269" i="20"/>
  <c r="M2269" i="20"/>
  <c r="N2269" i="20"/>
  <c r="O2269" i="20"/>
  <c r="P2269" i="20"/>
  <c r="Q2269" i="20"/>
  <c r="K2270" i="20"/>
  <c r="L2270" i="20"/>
  <c r="M2270" i="20"/>
  <c r="N2270" i="20"/>
  <c r="O2270" i="20"/>
  <c r="P2270" i="20"/>
  <c r="Q2270" i="20"/>
  <c r="K2271" i="20"/>
  <c r="L2271" i="20"/>
  <c r="M2271" i="20"/>
  <c r="N2271" i="20"/>
  <c r="O2271" i="20"/>
  <c r="P2271" i="20"/>
  <c r="Q2271" i="20"/>
  <c r="K2272" i="20"/>
  <c r="L2272" i="20"/>
  <c r="M2272" i="20"/>
  <c r="N2272" i="20"/>
  <c r="O2272" i="20"/>
  <c r="P2272" i="20"/>
  <c r="Q2272" i="20"/>
  <c r="K2273" i="20"/>
  <c r="L2273" i="20"/>
  <c r="M2273" i="20"/>
  <c r="N2273" i="20"/>
  <c r="O2273" i="20"/>
  <c r="P2273" i="20"/>
  <c r="Q2273" i="20"/>
  <c r="K2274" i="20"/>
  <c r="L2274" i="20"/>
  <c r="M2274" i="20"/>
  <c r="N2274" i="20"/>
  <c r="O2274" i="20"/>
  <c r="P2274" i="20"/>
  <c r="Q2274" i="20"/>
  <c r="K2275" i="20"/>
  <c r="L2275" i="20"/>
  <c r="M2275" i="20"/>
  <c r="N2275" i="20"/>
  <c r="O2275" i="20"/>
  <c r="P2275" i="20"/>
  <c r="Q2275" i="20"/>
  <c r="K2276" i="20"/>
  <c r="L2276" i="20"/>
  <c r="M2276" i="20"/>
  <c r="N2276" i="20"/>
  <c r="O2276" i="20"/>
  <c r="P2276" i="20"/>
  <c r="Q2276" i="20"/>
  <c r="K2277" i="20"/>
  <c r="L2277" i="20"/>
  <c r="M2277" i="20"/>
  <c r="N2277" i="20"/>
  <c r="O2277" i="20"/>
  <c r="P2277" i="20"/>
  <c r="Q2277" i="20"/>
  <c r="K2278" i="20"/>
  <c r="L2278" i="20"/>
  <c r="M2278" i="20"/>
  <c r="N2278" i="20"/>
  <c r="O2278" i="20"/>
  <c r="P2278" i="20"/>
  <c r="Q2278" i="20"/>
  <c r="K2279" i="20"/>
  <c r="L2279" i="20"/>
  <c r="M2279" i="20"/>
  <c r="N2279" i="20"/>
  <c r="O2279" i="20"/>
  <c r="P2279" i="20"/>
  <c r="Q2279" i="20"/>
  <c r="K2280" i="20"/>
  <c r="L2280" i="20"/>
  <c r="M2280" i="20"/>
  <c r="N2280" i="20"/>
  <c r="O2280" i="20"/>
  <c r="P2280" i="20"/>
  <c r="Q2280" i="20"/>
  <c r="K2281" i="20"/>
  <c r="L2281" i="20"/>
  <c r="M2281" i="20"/>
  <c r="N2281" i="20"/>
  <c r="O2281" i="20"/>
  <c r="P2281" i="20"/>
  <c r="Q2281" i="20"/>
  <c r="K2282" i="20"/>
  <c r="L2282" i="20"/>
  <c r="M2282" i="20"/>
  <c r="N2282" i="20"/>
  <c r="O2282" i="20"/>
  <c r="P2282" i="20"/>
  <c r="Q2282" i="20"/>
  <c r="K2283" i="20"/>
  <c r="L2283" i="20"/>
  <c r="M2283" i="20"/>
  <c r="N2283" i="20"/>
  <c r="O2283" i="20"/>
  <c r="P2283" i="20"/>
  <c r="Q2283" i="20"/>
  <c r="K2284" i="20"/>
  <c r="L2284" i="20"/>
  <c r="M2284" i="20"/>
  <c r="N2284" i="20"/>
  <c r="O2284" i="20"/>
  <c r="P2284" i="20"/>
  <c r="Q2284" i="20"/>
  <c r="K2285" i="20"/>
  <c r="L2285" i="20"/>
  <c r="M2285" i="20"/>
  <c r="N2285" i="20"/>
  <c r="O2285" i="20"/>
  <c r="P2285" i="20"/>
  <c r="Q2285" i="20"/>
  <c r="K2286" i="20"/>
  <c r="L2286" i="20"/>
  <c r="M2286" i="20"/>
  <c r="N2286" i="20"/>
  <c r="O2286" i="20"/>
  <c r="P2286" i="20"/>
  <c r="Q2286" i="20"/>
  <c r="K2287" i="20"/>
  <c r="L2287" i="20"/>
  <c r="M2287" i="20"/>
  <c r="N2287" i="20"/>
  <c r="O2287" i="20"/>
  <c r="P2287" i="20"/>
  <c r="Q2287" i="20"/>
  <c r="K2288" i="20"/>
  <c r="L2288" i="20"/>
  <c r="M2288" i="20"/>
  <c r="N2288" i="20"/>
  <c r="O2288" i="20"/>
  <c r="P2288" i="20"/>
  <c r="Q2288" i="20"/>
  <c r="K2289" i="20"/>
  <c r="L2289" i="20"/>
  <c r="M2289" i="20"/>
  <c r="N2289" i="20"/>
  <c r="O2289" i="20"/>
  <c r="P2289" i="20"/>
  <c r="Q2289" i="20"/>
  <c r="K2290" i="20"/>
  <c r="L2290" i="20"/>
  <c r="M2290" i="20"/>
  <c r="N2290" i="20"/>
  <c r="O2290" i="20"/>
  <c r="P2290" i="20"/>
  <c r="Q2290" i="20"/>
  <c r="K2291" i="20"/>
  <c r="L2291" i="20"/>
  <c r="M2291" i="20"/>
  <c r="N2291" i="20"/>
  <c r="O2291" i="20"/>
  <c r="P2291" i="20"/>
  <c r="Q2291" i="20"/>
  <c r="K2292" i="20"/>
  <c r="L2292" i="20"/>
  <c r="M2292" i="20"/>
  <c r="N2292" i="20"/>
  <c r="O2292" i="20"/>
  <c r="P2292" i="20"/>
  <c r="Q2292" i="20"/>
  <c r="K2293" i="20"/>
  <c r="L2293" i="20"/>
  <c r="M2293" i="20"/>
  <c r="N2293" i="20"/>
  <c r="O2293" i="20"/>
  <c r="P2293" i="20"/>
  <c r="Q2293" i="20"/>
  <c r="K2294" i="20"/>
  <c r="L2294" i="20"/>
  <c r="M2294" i="20"/>
  <c r="N2294" i="20"/>
  <c r="O2294" i="20"/>
  <c r="P2294" i="20"/>
  <c r="Q2294" i="20"/>
  <c r="K2295" i="20"/>
  <c r="L2295" i="20"/>
  <c r="M2295" i="20"/>
  <c r="N2295" i="20"/>
  <c r="O2295" i="20"/>
  <c r="P2295" i="20"/>
  <c r="Q2295" i="20"/>
  <c r="K2296" i="20"/>
  <c r="L2296" i="20"/>
  <c r="M2296" i="20"/>
  <c r="N2296" i="20"/>
  <c r="O2296" i="20"/>
  <c r="P2296" i="20"/>
  <c r="Q2296" i="20"/>
  <c r="K2297" i="20"/>
  <c r="L2297" i="20"/>
  <c r="M2297" i="20"/>
  <c r="N2297" i="20"/>
  <c r="O2297" i="20"/>
  <c r="P2297" i="20"/>
  <c r="Q2297" i="20"/>
  <c r="K2298" i="20"/>
  <c r="L2298" i="20"/>
  <c r="M2298" i="20"/>
  <c r="N2298" i="20"/>
  <c r="O2298" i="20"/>
  <c r="P2298" i="20"/>
  <c r="Q2298" i="20"/>
  <c r="K2299" i="20"/>
  <c r="L2299" i="20"/>
  <c r="M2299" i="20"/>
  <c r="N2299" i="20"/>
  <c r="O2299" i="20"/>
  <c r="P2299" i="20"/>
  <c r="Q2299" i="20"/>
  <c r="K2300" i="20"/>
  <c r="L2300" i="20"/>
  <c r="M2300" i="20"/>
  <c r="N2300" i="20"/>
  <c r="O2300" i="20"/>
  <c r="P2300" i="20"/>
  <c r="Q2300" i="20"/>
  <c r="K2301" i="20"/>
  <c r="L2301" i="20"/>
  <c r="M2301" i="20"/>
  <c r="N2301" i="20"/>
  <c r="O2301" i="20"/>
  <c r="P2301" i="20"/>
  <c r="Q2301" i="20"/>
  <c r="K2302" i="20"/>
  <c r="L2302" i="20"/>
  <c r="M2302" i="20"/>
  <c r="N2302" i="20"/>
  <c r="O2302" i="20"/>
  <c r="P2302" i="20"/>
  <c r="Q2302" i="20"/>
  <c r="K2303" i="20"/>
  <c r="L2303" i="20"/>
  <c r="M2303" i="20"/>
  <c r="N2303" i="20"/>
  <c r="O2303" i="20"/>
  <c r="P2303" i="20"/>
  <c r="Q2303" i="20"/>
  <c r="K2304" i="20"/>
  <c r="L2304" i="20"/>
  <c r="M2304" i="20"/>
  <c r="N2304" i="20"/>
  <c r="O2304" i="20"/>
  <c r="P2304" i="20"/>
  <c r="Q2304" i="20"/>
  <c r="K2305" i="20"/>
  <c r="L2305" i="20"/>
  <c r="M2305" i="20"/>
  <c r="N2305" i="20"/>
  <c r="O2305" i="20"/>
  <c r="P2305" i="20"/>
  <c r="Q2305" i="20"/>
  <c r="K2306" i="20"/>
  <c r="L2306" i="20"/>
  <c r="M2306" i="20"/>
  <c r="N2306" i="20"/>
  <c r="O2306" i="20"/>
  <c r="P2306" i="20"/>
  <c r="Q2306" i="20"/>
  <c r="K2307" i="20"/>
  <c r="L2307" i="20"/>
  <c r="M2307" i="20"/>
  <c r="N2307" i="20"/>
  <c r="O2307" i="20"/>
  <c r="P2307" i="20"/>
  <c r="Q2307" i="20"/>
  <c r="K2308" i="20"/>
  <c r="L2308" i="20"/>
  <c r="M2308" i="20"/>
  <c r="N2308" i="20"/>
  <c r="O2308" i="20"/>
  <c r="P2308" i="20"/>
  <c r="Q2308" i="20"/>
  <c r="K2309" i="20"/>
  <c r="L2309" i="20"/>
  <c r="M2309" i="20"/>
  <c r="N2309" i="20"/>
  <c r="O2309" i="20"/>
  <c r="P2309" i="20"/>
  <c r="Q2309" i="20"/>
  <c r="K2310" i="20"/>
  <c r="L2310" i="20"/>
  <c r="M2310" i="20"/>
  <c r="N2310" i="20"/>
  <c r="O2310" i="20"/>
  <c r="P2310" i="20"/>
  <c r="Q2310" i="20"/>
  <c r="K2311" i="20"/>
  <c r="L2311" i="20"/>
  <c r="M2311" i="20"/>
  <c r="N2311" i="20"/>
  <c r="O2311" i="20"/>
  <c r="P2311" i="20"/>
  <c r="Q2311" i="20"/>
  <c r="K2312" i="20"/>
  <c r="L2312" i="20"/>
  <c r="M2312" i="20"/>
  <c r="N2312" i="20"/>
  <c r="O2312" i="20"/>
  <c r="P2312" i="20"/>
  <c r="Q2312" i="20"/>
  <c r="K2313" i="20"/>
  <c r="L2313" i="20"/>
  <c r="M2313" i="20"/>
  <c r="N2313" i="20"/>
  <c r="O2313" i="20"/>
  <c r="P2313" i="20"/>
  <c r="Q2313" i="20"/>
  <c r="K2314" i="20"/>
  <c r="L2314" i="20"/>
  <c r="M2314" i="20"/>
  <c r="N2314" i="20"/>
  <c r="O2314" i="20"/>
  <c r="P2314" i="20"/>
  <c r="Q2314" i="20"/>
  <c r="K2315" i="20"/>
  <c r="L2315" i="20"/>
  <c r="M2315" i="20"/>
  <c r="N2315" i="20"/>
  <c r="O2315" i="20"/>
  <c r="P2315" i="20"/>
  <c r="Q2315" i="20"/>
  <c r="K2316" i="20"/>
  <c r="L2316" i="20"/>
  <c r="M2316" i="20"/>
  <c r="N2316" i="20"/>
  <c r="O2316" i="20"/>
  <c r="P2316" i="20"/>
  <c r="Q2316" i="20"/>
  <c r="K2317" i="20"/>
  <c r="L2317" i="20"/>
  <c r="M2317" i="20"/>
  <c r="N2317" i="20"/>
  <c r="O2317" i="20"/>
  <c r="P2317" i="20"/>
  <c r="Q2317" i="20"/>
  <c r="K2318" i="20"/>
  <c r="L2318" i="20"/>
  <c r="M2318" i="20"/>
  <c r="N2318" i="20"/>
  <c r="O2318" i="20"/>
  <c r="P2318" i="20"/>
  <c r="Q2318" i="20"/>
  <c r="K2319" i="20"/>
  <c r="L2319" i="20"/>
  <c r="M2319" i="20"/>
  <c r="N2319" i="20"/>
  <c r="O2319" i="20"/>
  <c r="P2319" i="20"/>
  <c r="Q2319" i="20"/>
  <c r="K2320" i="20"/>
  <c r="L2320" i="20"/>
  <c r="M2320" i="20"/>
  <c r="N2320" i="20"/>
  <c r="O2320" i="20"/>
  <c r="P2320" i="20"/>
  <c r="Q2320" i="20"/>
  <c r="K2321" i="20"/>
  <c r="L2321" i="20"/>
  <c r="M2321" i="20"/>
  <c r="N2321" i="20"/>
  <c r="O2321" i="20"/>
  <c r="P2321" i="20"/>
  <c r="Q2321" i="20"/>
  <c r="K2322" i="20"/>
  <c r="L2322" i="20"/>
  <c r="M2322" i="20"/>
  <c r="N2322" i="20"/>
  <c r="O2322" i="20"/>
  <c r="P2322" i="20"/>
  <c r="Q2322" i="20"/>
  <c r="K2323" i="20"/>
  <c r="L2323" i="20"/>
  <c r="M2323" i="20"/>
  <c r="N2323" i="20"/>
  <c r="O2323" i="20"/>
  <c r="P2323" i="20"/>
  <c r="Q2323" i="20"/>
  <c r="K2324" i="20"/>
  <c r="L2324" i="20"/>
  <c r="M2324" i="20"/>
  <c r="N2324" i="20"/>
  <c r="O2324" i="20"/>
  <c r="P2324" i="20"/>
  <c r="Q2324" i="20"/>
  <c r="K2325" i="20"/>
  <c r="L2325" i="20"/>
  <c r="M2325" i="20"/>
  <c r="N2325" i="20"/>
  <c r="O2325" i="20"/>
  <c r="P2325" i="20"/>
  <c r="Q2325" i="20"/>
  <c r="K2326" i="20"/>
  <c r="L2326" i="20"/>
  <c r="M2326" i="20"/>
  <c r="N2326" i="20"/>
  <c r="O2326" i="20"/>
  <c r="P2326" i="20"/>
  <c r="Q2326" i="20"/>
  <c r="K2327" i="20"/>
  <c r="L2327" i="20"/>
  <c r="M2327" i="20"/>
  <c r="N2327" i="20"/>
  <c r="O2327" i="20"/>
  <c r="P2327" i="20"/>
  <c r="Q2327" i="20"/>
  <c r="K2328" i="20"/>
  <c r="L2328" i="20"/>
  <c r="M2328" i="20"/>
  <c r="N2328" i="20"/>
  <c r="O2328" i="20"/>
  <c r="P2328" i="20"/>
  <c r="Q2328" i="20"/>
  <c r="K2329" i="20"/>
  <c r="L2329" i="20"/>
  <c r="M2329" i="20"/>
  <c r="N2329" i="20"/>
  <c r="O2329" i="20"/>
  <c r="P2329" i="20"/>
  <c r="Q2329" i="20"/>
  <c r="K2330" i="20"/>
  <c r="L2330" i="20"/>
  <c r="M2330" i="20"/>
  <c r="N2330" i="20"/>
  <c r="O2330" i="20"/>
  <c r="P2330" i="20"/>
  <c r="Q2330" i="20"/>
  <c r="K2331" i="20"/>
  <c r="L2331" i="20"/>
  <c r="M2331" i="20"/>
  <c r="N2331" i="20"/>
  <c r="O2331" i="20"/>
  <c r="P2331" i="20"/>
  <c r="Q2331" i="20"/>
  <c r="K2332" i="20"/>
  <c r="L2332" i="20"/>
  <c r="M2332" i="20"/>
  <c r="N2332" i="20"/>
  <c r="O2332" i="20"/>
  <c r="P2332" i="20"/>
  <c r="Q2332" i="20"/>
  <c r="K2333" i="20"/>
  <c r="L2333" i="20"/>
  <c r="M2333" i="20"/>
  <c r="N2333" i="20"/>
  <c r="O2333" i="20"/>
  <c r="P2333" i="20"/>
  <c r="Q2333" i="20"/>
  <c r="K2334" i="20"/>
  <c r="L2334" i="20"/>
  <c r="M2334" i="20"/>
  <c r="N2334" i="20"/>
  <c r="O2334" i="20"/>
  <c r="P2334" i="20"/>
  <c r="Q2334" i="20"/>
  <c r="K2335" i="20"/>
  <c r="L2335" i="20"/>
  <c r="M2335" i="20"/>
  <c r="N2335" i="20"/>
  <c r="O2335" i="20"/>
  <c r="P2335" i="20"/>
  <c r="Q2335" i="20"/>
  <c r="K2336" i="20"/>
  <c r="L2336" i="20"/>
  <c r="M2336" i="20"/>
  <c r="N2336" i="20"/>
  <c r="O2336" i="20"/>
  <c r="P2336" i="20"/>
  <c r="Q2336" i="20"/>
  <c r="K2337" i="20"/>
  <c r="L2337" i="20"/>
  <c r="M2337" i="20"/>
  <c r="N2337" i="20"/>
  <c r="O2337" i="20"/>
  <c r="P2337" i="20"/>
  <c r="Q2337" i="20"/>
  <c r="K2338" i="20"/>
  <c r="L2338" i="20"/>
  <c r="M2338" i="20"/>
  <c r="N2338" i="20"/>
  <c r="O2338" i="20"/>
  <c r="P2338" i="20"/>
  <c r="Q2338" i="20"/>
  <c r="K2339" i="20"/>
  <c r="L2339" i="20"/>
  <c r="M2339" i="20"/>
  <c r="N2339" i="20"/>
  <c r="O2339" i="20"/>
  <c r="P2339" i="20"/>
  <c r="Q2339" i="20"/>
  <c r="K2340" i="20"/>
  <c r="L2340" i="20"/>
  <c r="M2340" i="20"/>
  <c r="N2340" i="20"/>
  <c r="O2340" i="20"/>
  <c r="P2340" i="20"/>
  <c r="Q2340" i="20"/>
  <c r="K2341" i="20"/>
  <c r="L2341" i="20"/>
  <c r="M2341" i="20"/>
  <c r="N2341" i="20"/>
  <c r="O2341" i="20"/>
  <c r="P2341" i="20"/>
  <c r="Q2341" i="20"/>
  <c r="K2342" i="20"/>
  <c r="L2342" i="20"/>
  <c r="M2342" i="20"/>
  <c r="N2342" i="20"/>
  <c r="O2342" i="20"/>
  <c r="P2342" i="20"/>
  <c r="Q2342" i="20"/>
  <c r="K2343" i="20"/>
  <c r="L2343" i="20"/>
  <c r="M2343" i="20"/>
  <c r="N2343" i="20"/>
  <c r="O2343" i="20"/>
  <c r="P2343" i="20"/>
  <c r="Q2343" i="20"/>
  <c r="K2344" i="20"/>
  <c r="L2344" i="20"/>
  <c r="M2344" i="20"/>
  <c r="N2344" i="20"/>
  <c r="O2344" i="20"/>
  <c r="P2344" i="20"/>
  <c r="Q2344" i="20"/>
  <c r="K2345" i="20"/>
  <c r="L2345" i="20"/>
  <c r="M2345" i="20"/>
  <c r="N2345" i="20"/>
  <c r="O2345" i="20"/>
  <c r="P2345" i="20"/>
  <c r="Q2345" i="20"/>
  <c r="K2346" i="20"/>
  <c r="L2346" i="20"/>
  <c r="M2346" i="20"/>
  <c r="N2346" i="20"/>
  <c r="O2346" i="20"/>
  <c r="P2346" i="20"/>
  <c r="Q2346" i="20"/>
  <c r="K2347" i="20"/>
  <c r="L2347" i="20"/>
  <c r="M2347" i="20"/>
  <c r="N2347" i="20"/>
  <c r="O2347" i="20"/>
  <c r="P2347" i="20"/>
  <c r="Q2347" i="20"/>
  <c r="K2348" i="20"/>
  <c r="L2348" i="20"/>
  <c r="M2348" i="20"/>
  <c r="N2348" i="20"/>
  <c r="O2348" i="20"/>
  <c r="P2348" i="20"/>
  <c r="Q2348" i="20"/>
  <c r="K2349" i="20"/>
  <c r="L2349" i="20"/>
  <c r="M2349" i="20"/>
  <c r="N2349" i="20"/>
  <c r="O2349" i="20"/>
  <c r="P2349" i="20"/>
  <c r="Q2349" i="20"/>
  <c r="K2350" i="20"/>
  <c r="L2350" i="20"/>
  <c r="M2350" i="20"/>
  <c r="N2350" i="20"/>
  <c r="O2350" i="20"/>
  <c r="P2350" i="20"/>
  <c r="Q2350" i="20"/>
  <c r="K2351" i="20"/>
  <c r="L2351" i="20"/>
  <c r="M2351" i="20"/>
  <c r="N2351" i="20"/>
  <c r="O2351" i="20"/>
  <c r="P2351" i="20"/>
  <c r="Q2351" i="20"/>
  <c r="K2352" i="20"/>
  <c r="L2352" i="20"/>
  <c r="M2352" i="20"/>
  <c r="N2352" i="20"/>
  <c r="O2352" i="20"/>
  <c r="P2352" i="20"/>
  <c r="Q2352" i="20"/>
  <c r="K2353" i="20"/>
  <c r="L2353" i="20"/>
  <c r="M2353" i="20"/>
  <c r="N2353" i="20"/>
  <c r="O2353" i="20"/>
  <c r="P2353" i="20"/>
  <c r="Q2353" i="20"/>
  <c r="K2354" i="20"/>
  <c r="L2354" i="20"/>
  <c r="M2354" i="20"/>
  <c r="N2354" i="20"/>
  <c r="O2354" i="20"/>
  <c r="P2354" i="20"/>
  <c r="Q2354" i="20"/>
  <c r="K2355" i="20"/>
  <c r="L2355" i="20"/>
  <c r="M2355" i="20"/>
  <c r="N2355" i="20"/>
  <c r="O2355" i="20"/>
  <c r="P2355" i="20"/>
  <c r="Q2355" i="20"/>
  <c r="K2356" i="20"/>
  <c r="L2356" i="20"/>
  <c r="M2356" i="20"/>
  <c r="N2356" i="20"/>
  <c r="O2356" i="20"/>
  <c r="P2356" i="20"/>
  <c r="Q2356" i="20"/>
  <c r="K2357" i="20"/>
  <c r="L2357" i="20"/>
  <c r="M2357" i="20"/>
  <c r="N2357" i="20"/>
  <c r="O2357" i="20"/>
  <c r="P2357" i="20"/>
  <c r="Q2357" i="20"/>
  <c r="K2358" i="20"/>
  <c r="L2358" i="20"/>
  <c r="M2358" i="20"/>
  <c r="N2358" i="20"/>
  <c r="O2358" i="20"/>
  <c r="P2358" i="20"/>
  <c r="Q2358" i="20"/>
  <c r="K2359" i="20"/>
  <c r="L2359" i="20"/>
  <c r="M2359" i="20"/>
  <c r="N2359" i="20"/>
  <c r="O2359" i="20"/>
  <c r="P2359" i="20"/>
  <c r="Q2359" i="20"/>
  <c r="K2360" i="20"/>
  <c r="L2360" i="20"/>
  <c r="M2360" i="20"/>
  <c r="N2360" i="20"/>
  <c r="O2360" i="20"/>
  <c r="P2360" i="20"/>
  <c r="Q2360" i="20"/>
  <c r="K2361" i="20"/>
  <c r="L2361" i="20"/>
  <c r="M2361" i="20"/>
  <c r="N2361" i="20"/>
  <c r="O2361" i="20"/>
  <c r="P2361" i="20"/>
  <c r="Q2361" i="20"/>
  <c r="K2362" i="20"/>
  <c r="L2362" i="20"/>
  <c r="M2362" i="20"/>
  <c r="N2362" i="20"/>
  <c r="O2362" i="20"/>
  <c r="P2362" i="20"/>
  <c r="Q2362" i="20"/>
  <c r="K2363" i="20"/>
  <c r="L2363" i="20"/>
  <c r="M2363" i="20"/>
  <c r="N2363" i="20"/>
  <c r="O2363" i="20"/>
  <c r="P2363" i="20"/>
  <c r="Q2363" i="20"/>
  <c r="K2364" i="20"/>
  <c r="L2364" i="20"/>
  <c r="M2364" i="20"/>
  <c r="N2364" i="20"/>
  <c r="O2364" i="20"/>
  <c r="P2364" i="20"/>
  <c r="Q2364" i="20"/>
  <c r="K2365" i="20"/>
  <c r="L2365" i="20"/>
  <c r="M2365" i="20"/>
  <c r="N2365" i="20"/>
  <c r="O2365" i="20"/>
  <c r="P2365" i="20"/>
  <c r="Q2365" i="20"/>
  <c r="K2366" i="20"/>
  <c r="L2366" i="20"/>
  <c r="M2366" i="20"/>
  <c r="N2366" i="20"/>
  <c r="O2366" i="20"/>
  <c r="P2366" i="20"/>
  <c r="Q2366" i="20"/>
  <c r="K2367" i="20"/>
  <c r="L2367" i="20"/>
  <c r="M2367" i="20"/>
  <c r="N2367" i="20"/>
  <c r="O2367" i="20"/>
  <c r="P2367" i="20"/>
  <c r="Q2367" i="20"/>
  <c r="K2368" i="20"/>
  <c r="L2368" i="20"/>
  <c r="M2368" i="20"/>
  <c r="N2368" i="20"/>
  <c r="O2368" i="20"/>
  <c r="P2368" i="20"/>
  <c r="Q2368" i="20"/>
  <c r="K2369" i="20"/>
  <c r="L2369" i="20"/>
  <c r="M2369" i="20"/>
  <c r="N2369" i="20"/>
  <c r="O2369" i="20"/>
  <c r="P2369" i="20"/>
  <c r="Q2369" i="20"/>
  <c r="K2370" i="20"/>
  <c r="L2370" i="20"/>
  <c r="M2370" i="20"/>
  <c r="N2370" i="20"/>
  <c r="O2370" i="20"/>
  <c r="P2370" i="20"/>
  <c r="Q2370" i="20"/>
  <c r="K2371" i="20"/>
  <c r="L2371" i="20"/>
  <c r="M2371" i="20"/>
  <c r="N2371" i="20"/>
  <c r="O2371" i="20"/>
  <c r="P2371" i="20"/>
  <c r="Q2371" i="20"/>
  <c r="K2372" i="20"/>
  <c r="L2372" i="20"/>
  <c r="M2372" i="20"/>
  <c r="N2372" i="20"/>
  <c r="O2372" i="20"/>
  <c r="P2372" i="20"/>
  <c r="Q2372" i="20"/>
  <c r="K2373" i="20"/>
  <c r="L2373" i="20"/>
  <c r="M2373" i="20"/>
  <c r="N2373" i="20"/>
  <c r="O2373" i="20"/>
  <c r="P2373" i="20"/>
  <c r="Q2373" i="20"/>
  <c r="K2374" i="20"/>
  <c r="L2374" i="20"/>
  <c r="M2374" i="20"/>
  <c r="N2374" i="20"/>
  <c r="O2374" i="20"/>
  <c r="P2374" i="20"/>
  <c r="Q2374" i="20"/>
  <c r="K2375" i="20"/>
  <c r="L2375" i="20"/>
  <c r="M2375" i="20"/>
  <c r="N2375" i="20"/>
  <c r="O2375" i="20"/>
  <c r="P2375" i="20"/>
  <c r="Q2375" i="20"/>
  <c r="K2376" i="20"/>
  <c r="L2376" i="20"/>
  <c r="M2376" i="20"/>
  <c r="N2376" i="20"/>
  <c r="O2376" i="20"/>
  <c r="P2376" i="20"/>
  <c r="Q2376" i="20"/>
  <c r="K2377" i="20"/>
  <c r="L2377" i="20"/>
  <c r="M2377" i="20"/>
  <c r="N2377" i="20"/>
  <c r="O2377" i="20"/>
  <c r="P2377" i="20"/>
  <c r="Q2377" i="20"/>
  <c r="K2378" i="20"/>
  <c r="L2378" i="20"/>
  <c r="M2378" i="20"/>
  <c r="N2378" i="20"/>
  <c r="O2378" i="20"/>
  <c r="P2378" i="20"/>
  <c r="Q2378" i="20"/>
  <c r="K2379" i="20"/>
  <c r="L2379" i="20"/>
  <c r="M2379" i="20"/>
  <c r="N2379" i="20"/>
  <c r="O2379" i="20"/>
  <c r="P2379" i="20"/>
  <c r="Q2379" i="20"/>
  <c r="K2380" i="20"/>
  <c r="L2380" i="20"/>
  <c r="M2380" i="20"/>
  <c r="N2380" i="20"/>
  <c r="O2380" i="20"/>
  <c r="P2380" i="20"/>
  <c r="Q2380" i="20"/>
  <c r="K2381" i="20"/>
  <c r="L2381" i="20"/>
  <c r="M2381" i="20"/>
  <c r="N2381" i="20"/>
  <c r="O2381" i="20"/>
  <c r="P2381" i="20"/>
  <c r="Q2381" i="20"/>
  <c r="K2382" i="20"/>
  <c r="L2382" i="20"/>
  <c r="M2382" i="20"/>
  <c r="N2382" i="20"/>
  <c r="O2382" i="20"/>
  <c r="P2382" i="20"/>
  <c r="Q2382" i="20"/>
  <c r="K2383" i="20"/>
  <c r="L2383" i="20"/>
  <c r="M2383" i="20"/>
  <c r="N2383" i="20"/>
  <c r="O2383" i="20"/>
  <c r="P2383" i="20"/>
  <c r="Q2383" i="20"/>
  <c r="K2384" i="20"/>
  <c r="L2384" i="20"/>
  <c r="M2384" i="20"/>
  <c r="N2384" i="20"/>
  <c r="O2384" i="20"/>
  <c r="P2384" i="20"/>
  <c r="Q2384" i="20"/>
  <c r="K2385" i="20"/>
  <c r="L2385" i="20"/>
  <c r="M2385" i="20"/>
  <c r="N2385" i="20"/>
  <c r="O2385" i="20"/>
  <c r="P2385" i="20"/>
  <c r="Q2385" i="20"/>
  <c r="K2386" i="20"/>
  <c r="L2386" i="20"/>
  <c r="M2386" i="20"/>
  <c r="N2386" i="20"/>
  <c r="O2386" i="20"/>
  <c r="P2386" i="20"/>
  <c r="Q2386" i="20"/>
  <c r="K2387" i="20"/>
  <c r="L2387" i="20"/>
  <c r="M2387" i="20"/>
  <c r="N2387" i="20"/>
  <c r="O2387" i="20"/>
  <c r="P2387" i="20"/>
  <c r="Q2387" i="20"/>
  <c r="K2388" i="20"/>
  <c r="L2388" i="20"/>
  <c r="M2388" i="20"/>
  <c r="N2388" i="20"/>
  <c r="O2388" i="20"/>
  <c r="P2388" i="20"/>
  <c r="Q2388" i="20"/>
  <c r="K2389" i="20"/>
  <c r="L2389" i="20"/>
  <c r="M2389" i="20"/>
  <c r="N2389" i="20"/>
  <c r="O2389" i="20"/>
  <c r="P2389" i="20"/>
  <c r="Q2389" i="20"/>
  <c r="K2390" i="20"/>
  <c r="L2390" i="20"/>
  <c r="M2390" i="20"/>
  <c r="N2390" i="20"/>
  <c r="O2390" i="20"/>
  <c r="P2390" i="20"/>
  <c r="Q2390" i="20"/>
  <c r="K2391" i="20"/>
  <c r="L2391" i="20"/>
  <c r="M2391" i="20"/>
  <c r="N2391" i="20"/>
  <c r="O2391" i="20"/>
  <c r="P2391" i="20"/>
  <c r="Q2391" i="20"/>
  <c r="K2392" i="20"/>
  <c r="L2392" i="20"/>
  <c r="M2392" i="20"/>
  <c r="N2392" i="20"/>
  <c r="O2392" i="20"/>
  <c r="P2392" i="20"/>
  <c r="Q2392" i="20"/>
  <c r="K2393" i="20"/>
  <c r="L2393" i="20"/>
  <c r="M2393" i="20"/>
  <c r="N2393" i="20"/>
  <c r="O2393" i="20"/>
  <c r="P2393" i="20"/>
  <c r="Q2393" i="20"/>
  <c r="K2394" i="20"/>
  <c r="L2394" i="20"/>
  <c r="M2394" i="20"/>
  <c r="N2394" i="20"/>
  <c r="O2394" i="20"/>
  <c r="P2394" i="20"/>
  <c r="Q2394" i="20"/>
  <c r="K2395" i="20"/>
  <c r="L2395" i="20"/>
  <c r="M2395" i="20"/>
  <c r="N2395" i="20"/>
  <c r="O2395" i="20"/>
  <c r="P2395" i="20"/>
  <c r="Q2395" i="20"/>
  <c r="K2396" i="20"/>
  <c r="L2396" i="20"/>
  <c r="M2396" i="20"/>
  <c r="N2396" i="20"/>
  <c r="O2396" i="20"/>
  <c r="P2396" i="20"/>
  <c r="Q2396" i="20"/>
  <c r="K2397" i="20"/>
  <c r="L2397" i="20"/>
  <c r="M2397" i="20"/>
  <c r="N2397" i="20"/>
  <c r="O2397" i="20"/>
  <c r="P2397" i="20"/>
  <c r="Q2397" i="20"/>
  <c r="K2398" i="20"/>
  <c r="L2398" i="20"/>
  <c r="M2398" i="20"/>
  <c r="N2398" i="20"/>
  <c r="O2398" i="20"/>
  <c r="P2398" i="20"/>
  <c r="Q2398" i="20"/>
  <c r="K2399" i="20"/>
  <c r="L2399" i="20"/>
  <c r="M2399" i="20"/>
  <c r="N2399" i="20"/>
  <c r="O2399" i="20"/>
  <c r="P2399" i="20"/>
  <c r="Q2399" i="20"/>
  <c r="K2400" i="20"/>
  <c r="L2400" i="20"/>
  <c r="M2400" i="20"/>
  <c r="N2400" i="20"/>
  <c r="O2400" i="20"/>
  <c r="P2400" i="20"/>
  <c r="Q2400" i="20"/>
  <c r="K2401" i="20"/>
  <c r="L2401" i="20"/>
  <c r="M2401" i="20"/>
  <c r="N2401" i="20"/>
  <c r="O2401" i="20"/>
  <c r="P2401" i="20"/>
  <c r="Q2401" i="20"/>
  <c r="K2402" i="20"/>
  <c r="L2402" i="20"/>
  <c r="M2402" i="20"/>
  <c r="N2402" i="20"/>
  <c r="O2402" i="20"/>
  <c r="P2402" i="20"/>
  <c r="Q2402" i="20"/>
  <c r="K2403" i="20"/>
  <c r="L2403" i="20"/>
  <c r="M2403" i="20"/>
  <c r="N2403" i="20"/>
  <c r="O2403" i="20"/>
  <c r="P2403" i="20"/>
  <c r="Q2403" i="20"/>
  <c r="K2404" i="20"/>
  <c r="L2404" i="20"/>
  <c r="M2404" i="20"/>
  <c r="N2404" i="20"/>
  <c r="O2404" i="20"/>
  <c r="P2404" i="20"/>
  <c r="Q2404" i="20"/>
  <c r="K2405" i="20"/>
  <c r="L2405" i="20"/>
  <c r="M2405" i="20"/>
  <c r="N2405" i="20"/>
  <c r="O2405" i="20"/>
  <c r="P2405" i="20"/>
  <c r="Q2405" i="20"/>
  <c r="K2406" i="20"/>
  <c r="L2406" i="20"/>
  <c r="M2406" i="20"/>
  <c r="N2406" i="20"/>
  <c r="O2406" i="20"/>
  <c r="P2406" i="20"/>
  <c r="Q2406" i="20"/>
  <c r="K2407" i="20"/>
  <c r="L2407" i="20"/>
  <c r="M2407" i="20"/>
  <c r="N2407" i="20"/>
  <c r="O2407" i="20"/>
  <c r="P2407" i="20"/>
  <c r="Q2407" i="20"/>
  <c r="K2408" i="20"/>
  <c r="L2408" i="20"/>
  <c r="M2408" i="20"/>
  <c r="N2408" i="20"/>
  <c r="O2408" i="20"/>
  <c r="P2408" i="20"/>
  <c r="Q2408" i="20"/>
  <c r="K2409" i="20"/>
  <c r="L2409" i="20"/>
  <c r="M2409" i="20"/>
  <c r="N2409" i="20"/>
  <c r="O2409" i="20"/>
  <c r="P2409" i="20"/>
  <c r="Q2409" i="20"/>
  <c r="K2410" i="20"/>
  <c r="L2410" i="20"/>
  <c r="M2410" i="20"/>
  <c r="N2410" i="20"/>
  <c r="O2410" i="20"/>
  <c r="P2410" i="20"/>
  <c r="Q2410" i="20"/>
  <c r="K2411" i="20"/>
  <c r="L2411" i="20"/>
  <c r="M2411" i="20"/>
  <c r="N2411" i="20"/>
  <c r="O2411" i="20"/>
  <c r="P2411" i="20"/>
  <c r="Q2411" i="20"/>
  <c r="K2412" i="20"/>
  <c r="L2412" i="20"/>
  <c r="M2412" i="20"/>
  <c r="N2412" i="20"/>
  <c r="O2412" i="20"/>
  <c r="P2412" i="20"/>
  <c r="Q2412" i="20"/>
  <c r="K2413" i="20"/>
  <c r="L2413" i="20"/>
  <c r="M2413" i="20"/>
  <c r="N2413" i="20"/>
  <c r="O2413" i="20"/>
  <c r="P2413" i="20"/>
  <c r="Q2413" i="20"/>
  <c r="K2414" i="20"/>
  <c r="L2414" i="20"/>
  <c r="M2414" i="20"/>
  <c r="N2414" i="20"/>
  <c r="O2414" i="20"/>
  <c r="P2414" i="20"/>
  <c r="Q2414" i="20"/>
  <c r="K2415" i="20"/>
  <c r="L2415" i="20"/>
  <c r="M2415" i="20"/>
  <c r="N2415" i="20"/>
  <c r="O2415" i="20"/>
  <c r="P2415" i="20"/>
  <c r="Q2415" i="20"/>
  <c r="K2416" i="20"/>
  <c r="L2416" i="20"/>
  <c r="M2416" i="20"/>
  <c r="N2416" i="20"/>
  <c r="O2416" i="20"/>
  <c r="P2416" i="20"/>
  <c r="Q2416" i="20"/>
  <c r="K2417" i="20"/>
  <c r="L2417" i="20"/>
  <c r="M2417" i="20"/>
  <c r="N2417" i="20"/>
  <c r="O2417" i="20"/>
  <c r="P2417" i="20"/>
  <c r="Q2417" i="20"/>
  <c r="K2418" i="20"/>
  <c r="L2418" i="20"/>
  <c r="M2418" i="20"/>
  <c r="N2418" i="20"/>
  <c r="O2418" i="20"/>
  <c r="P2418" i="20"/>
  <c r="Q2418" i="20"/>
  <c r="K2419" i="20"/>
  <c r="L2419" i="20"/>
  <c r="M2419" i="20"/>
  <c r="N2419" i="20"/>
  <c r="O2419" i="20"/>
  <c r="P2419" i="20"/>
  <c r="Q2419" i="20"/>
  <c r="K2420" i="20"/>
  <c r="L2420" i="20"/>
  <c r="M2420" i="20"/>
  <c r="N2420" i="20"/>
  <c r="O2420" i="20"/>
  <c r="P2420" i="20"/>
  <c r="Q2420" i="20"/>
  <c r="K2421" i="20"/>
  <c r="L2421" i="20"/>
  <c r="M2421" i="20"/>
  <c r="N2421" i="20"/>
  <c r="O2421" i="20"/>
  <c r="P2421" i="20"/>
  <c r="Q2421" i="20"/>
  <c r="K2422" i="20"/>
  <c r="L2422" i="20"/>
  <c r="M2422" i="20"/>
  <c r="N2422" i="20"/>
  <c r="O2422" i="20"/>
  <c r="P2422" i="20"/>
  <c r="Q2422" i="20"/>
  <c r="K2423" i="20"/>
  <c r="L2423" i="20"/>
  <c r="M2423" i="20"/>
  <c r="N2423" i="20"/>
  <c r="O2423" i="20"/>
  <c r="P2423" i="20"/>
  <c r="Q2423" i="20"/>
  <c r="K2424" i="20"/>
  <c r="L2424" i="20"/>
  <c r="M2424" i="20"/>
  <c r="N2424" i="20"/>
  <c r="O2424" i="20"/>
  <c r="P2424" i="20"/>
  <c r="Q2424" i="20"/>
  <c r="K2425" i="20"/>
  <c r="L2425" i="20"/>
  <c r="M2425" i="20"/>
  <c r="N2425" i="20"/>
  <c r="O2425" i="20"/>
  <c r="P2425" i="20"/>
  <c r="Q2425" i="20"/>
  <c r="K2426" i="20"/>
  <c r="L2426" i="20"/>
  <c r="M2426" i="20"/>
  <c r="N2426" i="20"/>
  <c r="O2426" i="20"/>
  <c r="P2426" i="20"/>
  <c r="Q2426" i="20"/>
  <c r="K2427" i="20"/>
  <c r="L2427" i="20"/>
  <c r="M2427" i="20"/>
  <c r="N2427" i="20"/>
  <c r="O2427" i="20"/>
  <c r="P2427" i="20"/>
  <c r="Q2427" i="20"/>
  <c r="K2428" i="20"/>
  <c r="L2428" i="20"/>
  <c r="M2428" i="20"/>
  <c r="N2428" i="20"/>
  <c r="O2428" i="20"/>
  <c r="P2428" i="20"/>
  <c r="Q2428" i="20"/>
  <c r="K2429" i="20"/>
  <c r="L2429" i="20"/>
  <c r="M2429" i="20"/>
  <c r="N2429" i="20"/>
  <c r="O2429" i="20"/>
  <c r="P2429" i="20"/>
  <c r="Q2429" i="20"/>
  <c r="K2430" i="20"/>
  <c r="L2430" i="20"/>
  <c r="M2430" i="20"/>
  <c r="N2430" i="20"/>
  <c r="O2430" i="20"/>
  <c r="P2430" i="20"/>
  <c r="Q2430" i="20"/>
  <c r="K2431" i="20"/>
  <c r="L2431" i="20"/>
  <c r="M2431" i="20"/>
  <c r="N2431" i="20"/>
  <c r="O2431" i="20"/>
  <c r="P2431" i="20"/>
  <c r="Q2431" i="20"/>
  <c r="K2432" i="20"/>
  <c r="L2432" i="20"/>
  <c r="M2432" i="20"/>
  <c r="N2432" i="20"/>
  <c r="O2432" i="20"/>
  <c r="P2432" i="20"/>
  <c r="Q2432" i="20"/>
  <c r="K2433" i="20"/>
  <c r="L2433" i="20"/>
  <c r="M2433" i="20"/>
  <c r="N2433" i="20"/>
  <c r="O2433" i="20"/>
  <c r="P2433" i="20"/>
  <c r="Q2433" i="20"/>
  <c r="K2434" i="20"/>
  <c r="L2434" i="20"/>
  <c r="M2434" i="20"/>
  <c r="N2434" i="20"/>
  <c r="O2434" i="20"/>
  <c r="P2434" i="20"/>
  <c r="Q2434" i="20"/>
  <c r="K2435" i="20"/>
  <c r="L2435" i="20"/>
  <c r="M2435" i="20"/>
  <c r="N2435" i="20"/>
  <c r="O2435" i="20"/>
  <c r="P2435" i="20"/>
  <c r="Q2435" i="20"/>
  <c r="K2436" i="20"/>
  <c r="L2436" i="20"/>
  <c r="M2436" i="20"/>
  <c r="N2436" i="20"/>
  <c r="O2436" i="20"/>
  <c r="P2436" i="20"/>
  <c r="Q2436" i="20"/>
  <c r="K2437" i="20"/>
  <c r="L2437" i="20"/>
  <c r="M2437" i="20"/>
  <c r="N2437" i="20"/>
  <c r="O2437" i="20"/>
  <c r="P2437" i="20"/>
  <c r="Q2437" i="20"/>
  <c r="K2438" i="20"/>
  <c r="L2438" i="20"/>
  <c r="M2438" i="20"/>
  <c r="N2438" i="20"/>
  <c r="O2438" i="20"/>
  <c r="P2438" i="20"/>
  <c r="Q2438" i="20"/>
  <c r="K2439" i="20"/>
  <c r="L2439" i="20"/>
  <c r="M2439" i="20"/>
  <c r="N2439" i="20"/>
  <c r="O2439" i="20"/>
  <c r="P2439" i="20"/>
  <c r="Q2439" i="20"/>
  <c r="K2440" i="20"/>
  <c r="L2440" i="20"/>
  <c r="M2440" i="20"/>
  <c r="N2440" i="20"/>
  <c r="O2440" i="20"/>
  <c r="P2440" i="20"/>
  <c r="Q2440" i="20"/>
  <c r="K2441" i="20"/>
  <c r="L2441" i="20"/>
  <c r="M2441" i="20"/>
  <c r="N2441" i="20"/>
  <c r="O2441" i="20"/>
  <c r="P2441" i="20"/>
  <c r="Q2441" i="20"/>
  <c r="K2442" i="20"/>
  <c r="L2442" i="20"/>
  <c r="M2442" i="20"/>
  <c r="N2442" i="20"/>
  <c r="O2442" i="20"/>
  <c r="P2442" i="20"/>
  <c r="Q2442" i="20"/>
  <c r="K2443" i="20"/>
  <c r="L2443" i="20"/>
  <c r="M2443" i="20"/>
  <c r="N2443" i="20"/>
  <c r="O2443" i="20"/>
  <c r="P2443" i="20"/>
  <c r="Q2443" i="20"/>
  <c r="K2444" i="20"/>
  <c r="L2444" i="20"/>
  <c r="M2444" i="20"/>
  <c r="N2444" i="20"/>
  <c r="O2444" i="20"/>
  <c r="P2444" i="20"/>
  <c r="Q2444" i="20"/>
  <c r="K2445" i="20"/>
  <c r="L2445" i="20"/>
  <c r="M2445" i="20"/>
  <c r="N2445" i="20"/>
  <c r="O2445" i="20"/>
  <c r="P2445" i="20"/>
  <c r="Q2445" i="20"/>
  <c r="K2446" i="20"/>
  <c r="L2446" i="20"/>
  <c r="M2446" i="20"/>
  <c r="N2446" i="20"/>
  <c r="O2446" i="20"/>
  <c r="P2446" i="20"/>
  <c r="Q2446" i="20"/>
  <c r="K2447" i="20"/>
  <c r="L2447" i="20"/>
  <c r="M2447" i="20"/>
  <c r="N2447" i="20"/>
  <c r="O2447" i="20"/>
  <c r="P2447" i="20"/>
  <c r="Q2447" i="20"/>
  <c r="K2448" i="20"/>
  <c r="L2448" i="20"/>
  <c r="M2448" i="20"/>
  <c r="N2448" i="20"/>
  <c r="O2448" i="20"/>
  <c r="P2448" i="20"/>
  <c r="Q2448" i="20"/>
  <c r="K2449" i="20"/>
  <c r="L2449" i="20"/>
  <c r="M2449" i="20"/>
  <c r="N2449" i="20"/>
  <c r="O2449" i="20"/>
  <c r="P2449" i="20"/>
  <c r="Q2449" i="20"/>
  <c r="K2450" i="20"/>
  <c r="L2450" i="20"/>
  <c r="M2450" i="20"/>
  <c r="N2450" i="20"/>
  <c r="O2450" i="20"/>
  <c r="P2450" i="20"/>
  <c r="Q2450" i="20"/>
  <c r="K2451" i="20"/>
  <c r="L2451" i="20"/>
  <c r="M2451" i="20"/>
  <c r="N2451" i="20"/>
  <c r="O2451" i="20"/>
  <c r="P2451" i="20"/>
  <c r="Q2451" i="20"/>
  <c r="K2452" i="20"/>
  <c r="L2452" i="20"/>
  <c r="M2452" i="20"/>
  <c r="N2452" i="20"/>
  <c r="O2452" i="20"/>
  <c r="P2452" i="20"/>
  <c r="Q2452" i="20"/>
  <c r="K2453" i="20"/>
  <c r="L2453" i="20"/>
  <c r="M2453" i="20"/>
  <c r="N2453" i="20"/>
  <c r="O2453" i="20"/>
  <c r="P2453" i="20"/>
  <c r="Q2453" i="20"/>
  <c r="K2454" i="20"/>
  <c r="L2454" i="20"/>
  <c r="M2454" i="20"/>
  <c r="N2454" i="20"/>
  <c r="O2454" i="20"/>
  <c r="P2454" i="20"/>
  <c r="Q2454" i="20"/>
  <c r="K2455" i="20"/>
  <c r="L2455" i="20"/>
  <c r="M2455" i="20"/>
  <c r="N2455" i="20"/>
  <c r="O2455" i="20"/>
  <c r="P2455" i="20"/>
  <c r="Q2455" i="20"/>
  <c r="K2456" i="20"/>
  <c r="L2456" i="20"/>
  <c r="M2456" i="20"/>
  <c r="N2456" i="20"/>
  <c r="O2456" i="20"/>
  <c r="P2456" i="20"/>
  <c r="Q2456" i="20"/>
  <c r="K2457" i="20"/>
  <c r="L2457" i="20"/>
  <c r="M2457" i="20"/>
  <c r="N2457" i="20"/>
  <c r="O2457" i="20"/>
  <c r="P2457" i="20"/>
  <c r="Q2457" i="20"/>
  <c r="K2458" i="20"/>
  <c r="L2458" i="20"/>
  <c r="M2458" i="20"/>
  <c r="N2458" i="20"/>
  <c r="O2458" i="20"/>
  <c r="P2458" i="20"/>
  <c r="Q2458" i="20"/>
  <c r="K2459" i="20"/>
  <c r="L2459" i="20"/>
  <c r="M2459" i="20"/>
  <c r="N2459" i="20"/>
  <c r="O2459" i="20"/>
  <c r="P2459" i="20"/>
  <c r="Q2459" i="20"/>
  <c r="K2460" i="20"/>
  <c r="L2460" i="20"/>
  <c r="M2460" i="20"/>
  <c r="N2460" i="20"/>
  <c r="O2460" i="20"/>
  <c r="P2460" i="20"/>
  <c r="Q2460" i="20"/>
  <c r="K2461" i="20"/>
  <c r="L2461" i="20"/>
  <c r="M2461" i="20"/>
  <c r="N2461" i="20"/>
  <c r="O2461" i="20"/>
  <c r="P2461" i="20"/>
  <c r="Q2461" i="20"/>
  <c r="K2462" i="20"/>
  <c r="L2462" i="20"/>
  <c r="M2462" i="20"/>
  <c r="N2462" i="20"/>
  <c r="O2462" i="20"/>
  <c r="P2462" i="20"/>
  <c r="Q2462" i="20"/>
  <c r="K2463" i="20"/>
  <c r="L2463" i="20"/>
  <c r="M2463" i="20"/>
  <c r="N2463" i="20"/>
  <c r="O2463" i="20"/>
  <c r="P2463" i="20"/>
  <c r="Q2463" i="20"/>
  <c r="K2464" i="20"/>
  <c r="L2464" i="20"/>
  <c r="M2464" i="20"/>
  <c r="N2464" i="20"/>
  <c r="O2464" i="20"/>
  <c r="P2464" i="20"/>
  <c r="Q2464" i="20"/>
  <c r="K2465" i="20"/>
  <c r="L2465" i="20"/>
  <c r="M2465" i="20"/>
  <c r="N2465" i="20"/>
  <c r="O2465" i="20"/>
  <c r="P2465" i="20"/>
  <c r="Q2465" i="20"/>
  <c r="K2466" i="20"/>
  <c r="L2466" i="20"/>
  <c r="M2466" i="20"/>
  <c r="N2466" i="20"/>
  <c r="O2466" i="20"/>
  <c r="P2466" i="20"/>
  <c r="Q2466" i="20"/>
  <c r="K2467" i="20"/>
  <c r="L2467" i="20"/>
  <c r="M2467" i="20"/>
  <c r="N2467" i="20"/>
  <c r="O2467" i="20"/>
  <c r="P2467" i="20"/>
  <c r="Q2467" i="20"/>
  <c r="K2468" i="20"/>
  <c r="L2468" i="20"/>
  <c r="M2468" i="20"/>
  <c r="N2468" i="20"/>
  <c r="O2468" i="20"/>
  <c r="P2468" i="20"/>
  <c r="Q2468" i="20"/>
  <c r="K2469" i="20"/>
  <c r="L2469" i="20"/>
  <c r="M2469" i="20"/>
  <c r="N2469" i="20"/>
  <c r="O2469" i="20"/>
  <c r="P2469" i="20"/>
  <c r="Q2469" i="20"/>
  <c r="K2470" i="20"/>
  <c r="L2470" i="20"/>
  <c r="M2470" i="20"/>
  <c r="N2470" i="20"/>
  <c r="O2470" i="20"/>
  <c r="P2470" i="20"/>
  <c r="Q2470" i="20"/>
  <c r="K2471" i="20"/>
  <c r="L2471" i="20"/>
  <c r="M2471" i="20"/>
  <c r="N2471" i="20"/>
  <c r="O2471" i="20"/>
  <c r="P2471" i="20"/>
  <c r="Q2471" i="20"/>
  <c r="K2472" i="20"/>
  <c r="L2472" i="20"/>
  <c r="M2472" i="20"/>
  <c r="N2472" i="20"/>
  <c r="O2472" i="20"/>
  <c r="P2472" i="20"/>
  <c r="Q2472" i="20"/>
  <c r="K2473" i="20"/>
  <c r="L2473" i="20"/>
  <c r="M2473" i="20"/>
  <c r="N2473" i="20"/>
  <c r="O2473" i="20"/>
  <c r="P2473" i="20"/>
  <c r="Q2473" i="20"/>
  <c r="K2474" i="20"/>
  <c r="L2474" i="20"/>
  <c r="M2474" i="20"/>
  <c r="N2474" i="20"/>
  <c r="O2474" i="20"/>
  <c r="P2474" i="20"/>
  <c r="Q2474" i="20"/>
  <c r="K2475" i="20"/>
  <c r="L2475" i="20"/>
  <c r="M2475" i="20"/>
  <c r="N2475" i="20"/>
  <c r="O2475" i="20"/>
  <c r="P2475" i="20"/>
  <c r="Q2475" i="20"/>
  <c r="K2476" i="20"/>
  <c r="L2476" i="20"/>
  <c r="M2476" i="20"/>
  <c r="N2476" i="20"/>
  <c r="O2476" i="20"/>
  <c r="P2476" i="20"/>
  <c r="Q2476" i="20"/>
  <c r="K2477" i="20"/>
  <c r="L2477" i="20"/>
  <c r="M2477" i="20"/>
  <c r="N2477" i="20"/>
  <c r="O2477" i="20"/>
  <c r="P2477" i="20"/>
  <c r="Q2477" i="20"/>
  <c r="K2478" i="20"/>
  <c r="L2478" i="20"/>
  <c r="M2478" i="20"/>
  <c r="N2478" i="20"/>
  <c r="O2478" i="20"/>
  <c r="P2478" i="20"/>
  <c r="Q2478" i="20"/>
  <c r="K2479" i="20"/>
  <c r="L2479" i="20"/>
  <c r="M2479" i="20"/>
  <c r="N2479" i="20"/>
  <c r="O2479" i="20"/>
  <c r="P2479" i="20"/>
  <c r="Q2479" i="20"/>
  <c r="K2480" i="20"/>
  <c r="L2480" i="20"/>
  <c r="M2480" i="20"/>
  <c r="N2480" i="20"/>
  <c r="O2480" i="20"/>
  <c r="P2480" i="20"/>
  <c r="Q2480" i="20"/>
  <c r="K2481" i="20"/>
  <c r="L2481" i="20"/>
  <c r="M2481" i="20"/>
  <c r="N2481" i="20"/>
  <c r="O2481" i="20"/>
  <c r="P2481" i="20"/>
  <c r="Q2481" i="20"/>
  <c r="K2482" i="20"/>
  <c r="L2482" i="20"/>
  <c r="M2482" i="20"/>
  <c r="N2482" i="20"/>
  <c r="O2482" i="20"/>
  <c r="P2482" i="20"/>
  <c r="Q2482" i="20"/>
  <c r="K2483" i="20"/>
  <c r="L2483" i="20"/>
  <c r="M2483" i="20"/>
  <c r="N2483" i="20"/>
  <c r="O2483" i="20"/>
  <c r="P2483" i="20"/>
  <c r="Q2483" i="20"/>
  <c r="K2484" i="20"/>
  <c r="L2484" i="20"/>
  <c r="M2484" i="20"/>
  <c r="N2484" i="20"/>
  <c r="O2484" i="20"/>
  <c r="P2484" i="20"/>
  <c r="Q2484" i="20"/>
  <c r="K2485" i="20"/>
  <c r="L2485" i="20"/>
  <c r="M2485" i="20"/>
  <c r="N2485" i="20"/>
  <c r="O2485" i="20"/>
  <c r="P2485" i="20"/>
  <c r="Q2485" i="20"/>
  <c r="K2486" i="20"/>
  <c r="L2486" i="20"/>
  <c r="M2486" i="20"/>
  <c r="N2486" i="20"/>
  <c r="O2486" i="20"/>
  <c r="P2486" i="20"/>
  <c r="Q2486" i="20"/>
  <c r="K2487" i="20"/>
  <c r="L2487" i="20"/>
  <c r="M2487" i="20"/>
  <c r="N2487" i="20"/>
  <c r="O2487" i="20"/>
  <c r="P2487" i="20"/>
  <c r="Q2487" i="20"/>
  <c r="K2488" i="20"/>
  <c r="L2488" i="20"/>
  <c r="M2488" i="20"/>
  <c r="N2488" i="20"/>
  <c r="O2488" i="20"/>
  <c r="P2488" i="20"/>
  <c r="Q2488" i="20"/>
  <c r="K2489" i="20"/>
  <c r="L2489" i="20"/>
  <c r="M2489" i="20"/>
  <c r="N2489" i="20"/>
  <c r="O2489" i="20"/>
  <c r="P2489" i="20"/>
  <c r="Q2489" i="20"/>
  <c r="K2490" i="20"/>
  <c r="L2490" i="20"/>
  <c r="M2490" i="20"/>
  <c r="N2490" i="20"/>
  <c r="O2490" i="20"/>
  <c r="P2490" i="20"/>
  <c r="Q2490" i="20"/>
  <c r="K2491" i="20"/>
  <c r="L2491" i="20"/>
  <c r="M2491" i="20"/>
  <c r="N2491" i="20"/>
  <c r="O2491" i="20"/>
  <c r="P2491" i="20"/>
  <c r="Q2491" i="20"/>
  <c r="K2492" i="20"/>
  <c r="L2492" i="20"/>
  <c r="M2492" i="20"/>
  <c r="N2492" i="20"/>
  <c r="O2492" i="20"/>
  <c r="P2492" i="20"/>
  <c r="Q2492" i="20"/>
  <c r="K2493" i="20"/>
  <c r="L2493" i="20"/>
  <c r="M2493" i="20"/>
  <c r="N2493" i="20"/>
  <c r="O2493" i="20"/>
  <c r="P2493" i="20"/>
  <c r="Q2493" i="20"/>
  <c r="K2494" i="20"/>
  <c r="L2494" i="20"/>
  <c r="M2494" i="20"/>
  <c r="N2494" i="20"/>
  <c r="O2494" i="20"/>
  <c r="P2494" i="20"/>
  <c r="Q2494" i="20"/>
  <c r="K2495" i="20"/>
  <c r="L2495" i="20"/>
  <c r="M2495" i="20"/>
  <c r="N2495" i="20"/>
  <c r="O2495" i="20"/>
  <c r="P2495" i="20"/>
  <c r="Q2495" i="20"/>
  <c r="K2496" i="20"/>
  <c r="L2496" i="20"/>
  <c r="M2496" i="20"/>
  <c r="N2496" i="20"/>
  <c r="O2496" i="20"/>
  <c r="P2496" i="20"/>
  <c r="Q2496" i="20"/>
  <c r="K2497" i="20"/>
  <c r="L2497" i="20"/>
  <c r="M2497" i="20"/>
  <c r="N2497" i="20"/>
  <c r="O2497" i="20"/>
  <c r="P2497" i="20"/>
  <c r="Q2497" i="20"/>
  <c r="K2498" i="20"/>
  <c r="L2498" i="20"/>
  <c r="M2498" i="20"/>
  <c r="N2498" i="20"/>
  <c r="O2498" i="20"/>
  <c r="P2498" i="20"/>
  <c r="Q2498" i="20"/>
  <c r="K2499" i="20"/>
  <c r="L2499" i="20"/>
  <c r="M2499" i="20"/>
  <c r="N2499" i="20"/>
  <c r="O2499" i="20"/>
  <c r="P2499" i="20"/>
  <c r="Q2499" i="20"/>
  <c r="K2500" i="20"/>
  <c r="L2500" i="20"/>
  <c r="M2500" i="20"/>
  <c r="N2500" i="20"/>
  <c r="O2500" i="20"/>
  <c r="P2500" i="20"/>
  <c r="Q2500" i="20"/>
  <c r="K2501" i="20"/>
  <c r="L2501" i="20"/>
  <c r="M2501" i="20"/>
  <c r="N2501" i="20"/>
  <c r="O2501" i="20"/>
  <c r="P2501" i="20"/>
  <c r="Q2501" i="20"/>
  <c r="K2502" i="20"/>
  <c r="L2502" i="20"/>
  <c r="M2502" i="20"/>
  <c r="N2502" i="20"/>
  <c r="O2502" i="20"/>
  <c r="P2502" i="20"/>
  <c r="Q2502" i="20"/>
  <c r="K2503" i="20"/>
  <c r="L2503" i="20"/>
  <c r="M2503" i="20"/>
  <c r="N2503" i="20"/>
  <c r="O2503" i="20"/>
  <c r="P2503" i="20"/>
  <c r="Q2503" i="20"/>
  <c r="K2504" i="20"/>
  <c r="L2504" i="20"/>
  <c r="M2504" i="20"/>
  <c r="N2504" i="20"/>
  <c r="O2504" i="20"/>
  <c r="P2504" i="20"/>
  <c r="Q2504" i="20"/>
  <c r="K2505" i="20"/>
  <c r="L2505" i="20"/>
  <c r="M2505" i="20"/>
  <c r="N2505" i="20"/>
  <c r="O2505" i="20"/>
  <c r="P2505" i="20"/>
  <c r="Q2505" i="20"/>
  <c r="K2506" i="20"/>
  <c r="L2506" i="20"/>
  <c r="M2506" i="20"/>
  <c r="N2506" i="20"/>
  <c r="O2506" i="20"/>
  <c r="P2506" i="20"/>
  <c r="Q2506" i="20"/>
  <c r="K2507" i="20"/>
  <c r="L2507" i="20"/>
  <c r="M2507" i="20"/>
  <c r="N2507" i="20"/>
  <c r="O2507" i="20"/>
  <c r="P2507" i="20"/>
  <c r="Q2507" i="20"/>
  <c r="K2508" i="20"/>
  <c r="L2508" i="20"/>
  <c r="M2508" i="20"/>
  <c r="N2508" i="20"/>
  <c r="O2508" i="20"/>
  <c r="P2508" i="20"/>
  <c r="Q2508" i="20"/>
  <c r="K2509" i="20"/>
  <c r="L2509" i="20"/>
  <c r="M2509" i="20"/>
  <c r="N2509" i="20"/>
  <c r="O2509" i="20"/>
  <c r="P2509" i="20"/>
  <c r="Q2509" i="20"/>
  <c r="K2510" i="20"/>
  <c r="L2510" i="20"/>
  <c r="M2510" i="20"/>
  <c r="N2510" i="20"/>
  <c r="O2510" i="20"/>
  <c r="P2510" i="20"/>
  <c r="Q2510" i="20"/>
  <c r="K2511" i="20"/>
  <c r="L2511" i="20"/>
  <c r="M2511" i="20"/>
  <c r="N2511" i="20"/>
  <c r="O2511" i="20"/>
  <c r="P2511" i="20"/>
  <c r="Q2511" i="20"/>
  <c r="K2512" i="20"/>
  <c r="L2512" i="20"/>
  <c r="M2512" i="20"/>
  <c r="N2512" i="20"/>
  <c r="O2512" i="20"/>
  <c r="P2512" i="20"/>
  <c r="Q2512" i="20"/>
  <c r="K2513" i="20"/>
  <c r="L2513" i="20"/>
  <c r="M2513" i="20"/>
  <c r="N2513" i="20"/>
  <c r="O2513" i="20"/>
  <c r="P2513" i="20"/>
  <c r="Q2513" i="20"/>
  <c r="K2514" i="20"/>
  <c r="L2514" i="20"/>
  <c r="M2514" i="20"/>
  <c r="N2514" i="20"/>
  <c r="O2514" i="20"/>
  <c r="P2514" i="20"/>
  <c r="Q2514" i="20"/>
  <c r="K2515" i="20"/>
  <c r="L2515" i="20"/>
  <c r="M2515" i="20"/>
  <c r="N2515" i="20"/>
  <c r="O2515" i="20"/>
  <c r="P2515" i="20"/>
  <c r="Q2515" i="20"/>
  <c r="K2516" i="20"/>
  <c r="L2516" i="20"/>
  <c r="M2516" i="20"/>
  <c r="N2516" i="20"/>
  <c r="O2516" i="20"/>
  <c r="P2516" i="20"/>
  <c r="Q2516" i="20"/>
  <c r="K2517" i="20"/>
  <c r="L2517" i="20"/>
  <c r="M2517" i="20"/>
  <c r="N2517" i="20"/>
  <c r="O2517" i="20"/>
  <c r="P2517" i="20"/>
  <c r="Q2517" i="20"/>
  <c r="K2518" i="20"/>
  <c r="L2518" i="20"/>
  <c r="M2518" i="20"/>
  <c r="N2518" i="20"/>
  <c r="O2518" i="20"/>
  <c r="P2518" i="20"/>
  <c r="Q2518" i="20"/>
  <c r="K2519" i="20"/>
  <c r="L2519" i="20"/>
  <c r="M2519" i="20"/>
  <c r="N2519" i="20"/>
  <c r="O2519" i="20"/>
  <c r="P2519" i="20"/>
  <c r="Q2519" i="20"/>
  <c r="K2520" i="20"/>
  <c r="L2520" i="20"/>
  <c r="M2520" i="20"/>
  <c r="N2520" i="20"/>
  <c r="O2520" i="20"/>
  <c r="P2520" i="20"/>
  <c r="Q2520" i="20"/>
  <c r="K2521" i="20"/>
  <c r="L2521" i="20"/>
  <c r="M2521" i="20"/>
  <c r="N2521" i="20"/>
  <c r="O2521" i="20"/>
  <c r="P2521" i="20"/>
  <c r="Q2521" i="20"/>
  <c r="K2522" i="20"/>
  <c r="L2522" i="20"/>
  <c r="M2522" i="20"/>
  <c r="N2522" i="20"/>
  <c r="O2522" i="20"/>
  <c r="P2522" i="20"/>
  <c r="Q2522" i="20"/>
  <c r="K2523" i="20"/>
  <c r="L2523" i="20"/>
  <c r="M2523" i="20"/>
  <c r="N2523" i="20"/>
  <c r="O2523" i="20"/>
  <c r="P2523" i="20"/>
  <c r="Q2523" i="20"/>
  <c r="K2524" i="20"/>
  <c r="L2524" i="20"/>
  <c r="M2524" i="20"/>
  <c r="N2524" i="20"/>
  <c r="O2524" i="20"/>
  <c r="P2524" i="20"/>
  <c r="Q2524" i="20"/>
  <c r="K2525" i="20"/>
  <c r="L2525" i="20"/>
  <c r="M2525" i="20"/>
  <c r="N2525" i="20"/>
  <c r="O2525" i="20"/>
  <c r="P2525" i="20"/>
  <c r="Q2525" i="20"/>
  <c r="K2526" i="20"/>
  <c r="L2526" i="20"/>
  <c r="M2526" i="20"/>
  <c r="N2526" i="20"/>
  <c r="O2526" i="20"/>
  <c r="P2526" i="20"/>
  <c r="Q2526" i="20"/>
  <c r="K2527" i="20"/>
  <c r="L2527" i="20"/>
  <c r="M2527" i="20"/>
  <c r="N2527" i="20"/>
  <c r="O2527" i="20"/>
  <c r="P2527" i="20"/>
  <c r="Q2527" i="20"/>
  <c r="K2528" i="20"/>
  <c r="L2528" i="20"/>
  <c r="M2528" i="20"/>
  <c r="N2528" i="20"/>
  <c r="O2528" i="20"/>
  <c r="P2528" i="20"/>
  <c r="Q2528" i="20"/>
  <c r="K2529" i="20"/>
  <c r="L2529" i="20"/>
  <c r="M2529" i="20"/>
  <c r="N2529" i="20"/>
  <c r="O2529" i="20"/>
  <c r="P2529" i="20"/>
  <c r="Q2529" i="20"/>
  <c r="K2530" i="20"/>
  <c r="L2530" i="20"/>
  <c r="M2530" i="20"/>
  <c r="N2530" i="20"/>
  <c r="O2530" i="20"/>
  <c r="P2530" i="20"/>
  <c r="Q2530" i="20"/>
  <c r="K2531" i="20"/>
  <c r="L2531" i="20"/>
  <c r="M2531" i="20"/>
  <c r="N2531" i="20"/>
  <c r="O2531" i="20"/>
  <c r="P2531" i="20"/>
  <c r="Q2531" i="20"/>
  <c r="K2532" i="20"/>
  <c r="L2532" i="20"/>
  <c r="M2532" i="20"/>
  <c r="N2532" i="20"/>
  <c r="O2532" i="20"/>
  <c r="P2532" i="20"/>
  <c r="Q2532" i="20"/>
  <c r="K2533" i="20"/>
  <c r="L2533" i="20"/>
  <c r="M2533" i="20"/>
  <c r="N2533" i="20"/>
  <c r="O2533" i="20"/>
  <c r="P2533" i="20"/>
  <c r="Q2533" i="20"/>
  <c r="K2534" i="20"/>
  <c r="L2534" i="20"/>
  <c r="M2534" i="20"/>
  <c r="N2534" i="20"/>
  <c r="O2534" i="20"/>
  <c r="P2534" i="20"/>
  <c r="Q2534" i="20"/>
  <c r="K2535" i="20"/>
  <c r="L2535" i="20"/>
  <c r="M2535" i="20"/>
  <c r="N2535" i="20"/>
  <c r="O2535" i="20"/>
  <c r="P2535" i="20"/>
  <c r="Q2535" i="20"/>
  <c r="K2536" i="20"/>
  <c r="L2536" i="20"/>
  <c r="M2536" i="20"/>
  <c r="N2536" i="20"/>
  <c r="O2536" i="20"/>
  <c r="P2536" i="20"/>
  <c r="Q2536" i="20"/>
  <c r="K2537" i="20"/>
  <c r="L2537" i="20"/>
  <c r="M2537" i="20"/>
  <c r="N2537" i="20"/>
  <c r="O2537" i="20"/>
  <c r="P2537" i="20"/>
  <c r="Q2537" i="20"/>
  <c r="K2538" i="20"/>
  <c r="L2538" i="20"/>
  <c r="M2538" i="20"/>
  <c r="N2538" i="20"/>
  <c r="O2538" i="20"/>
  <c r="P2538" i="20"/>
  <c r="Q2538" i="20"/>
  <c r="K2539" i="20"/>
  <c r="L2539" i="20"/>
  <c r="M2539" i="20"/>
  <c r="N2539" i="20"/>
  <c r="O2539" i="20"/>
  <c r="P2539" i="20"/>
  <c r="Q2539" i="20"/>
  <c r="K2540" i="20"/>
  <c r="L2540" i="20"/>
  <c r="M2540" i="20"/>
  <c r="N2540" i="20"/>
  <c r="O2540" i="20"/>
  <c r="P2540" i="20"/>
  <c r="Q2540" i="20"/>
  <c r="K2541" i="20"/>
  <c r="L2541" i="20"/>
  <c r="M2541" i="20"/>
  <c r="N2541" i="20"/>
  <c r="O2541" i="20"/>
  <c r="P2541" i="20"/>
  <c r="Q2541" i="20"/>
  <c r="K2542" i="20"/>
  <c r="L2542" i="20"/>
  <c r="M2542" i="20"/>
  <c r="N2542" i="20"/>
  <c r="O2542" i="20"/>
  <c r="P2542" i="20"/>
  <c r="Q2542" i="20"/>
  <c r="K2543" i="20"/>
  <c r="L2543" i="20"/>
  <c r="M2543" i="20"/>
  <c r="N2543" i="20"/>
  <c r="O2543" i="20"/>
  <c r="P2543" i="20"/>
  <c r="Q2543" i="20"/>
  <c r="K2544" i="20"/>
  <c r="L2544" i="20"/>
  <c r="M2544" i="20"/>
  <c r="N2544" i="20"/>
  <c r="O2544" i="20"/>
  <c r="P2544" i="20"/>
  <c r="Q2544" i="20"/>
  <c r="K2545" i="20"/>
  <c r="L2545" i="20"/>
  <c r="M2545" i="20"/>
  <c r="N2545" i="20"/>
  <c r="O2545" i="20"/>
  <c r="P2545" i="20"/>
  <c r="Q2545" i="20"/>
  <c r="K2546" i="20"/>
  <c r="L2546" i="20"/>
  <c r="M2546" i="20"/>
  <c r="N2546" i="20"/>
  <c r="O2546" i="20"/>
  <c r="P2546" i="20"/>
  <c r="Q2546" i="20"/>
  <c r="K2547" i="20"/>
  <c r="L2547" i="20"/>
  <c r="M2547" i="20"/>
  <c r="N2547" i="20"/>
  <c r="O2547" i="20"/>
  <c r="P2547" i="20"/>
  <c r="Q2547" i="20"/>
  <c r="K2548" i="20"/>
  <c r="L2548" i="20"/>
  <c r="M2548" i="20"/>
  <c r="N2548" i="20"/>
  <c r="O2548" i="20"/>
  <c r="P2548" i="20"/>
  <c r="Q2548" i="20"/>
  <c r="K2549" i="20"/>
  <c r="L2549" i="20"/>
  <c r="M2549" i="20"/>
  <c r="N2549" i="20"/>
  <c r="O2549" i="20"/>
  <c r="P2549" i="20"/>
  <c r="Q2549" i="20"/>
  <c r="K2550" i="20"/>
  <c r="L2550" i="20"/>
  <c r="M2550" i="20"/>
  <c r="N2550" i="20"/>
  <c r="O2550" i="20"/>
  <c r="P2550" i="20"/>
  <c r="Q2550" i="20"/>
  <c r="K2551" i="20"/>
  <c r="L2551" i="20"/>
  <c r="M2551" i="20"/>
  <c r="N2551" i="20"/>
  <c r="O2551" i="20"/>
  <c r="P2551" i="20"/>
  <c r="Q2551" i="20"/>
  <c r="K2552" i="20"/>
  <c r="L2552" i="20"/>
  <c r="M2552" i="20"/>
  <c r="N2552" i="20"/>
  <c r="O2552" i="20"/>
  <c r="P2552" i="20"/>
  <c r="Q2552" i="20"/>
  <c r="K2553" i="20"/>
  <c r="L2553" i="20"/>
  <c r="M2553" i="20"/>
  <c r="N2553" i="20"/>
  <c r="O2553" i="20"/>
  <c r="P2553" i="20"/>
  <c r="Q2553" i="20"/>
  <c r="K2554" i="20"/>
  <c r="L2554" i="20"/>
  <c r="M2554" i="20"/>
  <c r="N2554" i="20"/>
  <c r="O2554" i="20"/>
  <c r="P2554" i="20"/>
  <c r="Q2554" i="20"/>
  <c r="K2555" i="20"/>
  <c r="L2555" i="20"/>
  <c r="M2555" i="20"/>
  <c r="N2555" i="20"/>
  <c r="O2555" i="20"/>
  <c r="P2555" i="20"/>
  <c r="Q2555" i="20"/>
  <c r="K2556" i="20"/>
  <c r="L2556" i="20"/>
  <c r="M2556" i="20"/>
  <c r="N2556" i="20"/>
  <c r="O2556" i="20"/>
  <c r="P2556" i="20"/>
  <c r="Q2556" i="20"/>
  <c r="K2557" i="20"/>
  <c r="L2557" i="20"/>
  <c r="M2557" i="20"/>
  <c r="N2557" i="20"/>
  <c r="O2557" i="20"/>
  <c r="P2557" i="20"/>
  <c r="Q2557" i="20"/>
  <c r="K2558" i="20"/>
  <c r="L2558" i="20"/>
  <c r="M2558" i="20"/>
  <c r="N2558" i="20"/>
  <c r="O2558" i="20"/>
  <c r="P2558" i="20"/>
  <c r="Q2558" i="20"/>
  <c r="K2559" i="20"/>
  <c r="L2559" i="20"/>
  <c r="M2559" i="20"/>
  <c r="N2559" i="20"/>
  <c r="O2559" i="20"/>
  <c r="P2559" i="20"/>
  <c r="Q2559" i="20"/>
  <c r="K2560" i="20"/>
  <c r="L2560" i="20"/>
  <c r="M2560" i="20"/>
  <c r="N2560" i="20"/>
  <c r="O2560" i="20"/>
  <c r="P2560" i="20"/>
  <c r="Q2560" i="20"/>
  <c r="K2561" i="20"/>
  <c r="L2561" i="20"/>
  <c r="M2561" i="20"/>
  <c r="N2561" i="20"/>
  <c r="O2561" i="20"/>
  <c r="P2561" i="20"/>
  <c r="Q2561" i="20"/>
  <c r="K2562" i="20"/>
  <c r="L2562" i="20"/>
  <c r="M2562" i="20"/>
  <c r="N2562" i="20"/>
  <c r="O2562" i="20"/>
  <c r="P2562" i="20"/>
  <c r="Q2562" i="20"/>
  <c r="K2563" i="20"/>
  <c r="L2563" i="20"/>
  <c r="M2563" i="20"/>
  <c r="N2563" i="20"/>
  <c r="O2563" i="20"/>
  <c r="P2563" i="20"/>
  <c r="Q2563" i="20"/>
  <c r="K2564" i="20"/>
  <c r="L2564" i="20"/>
  <c r="M2564" i="20"/>
  <c r="N2564" i="20"/>
  <c r="O2564" i="20"/>
  <c r="P2564" i="20"/>
  <c r="Q2564" i="20"/>
  <c r="K2565" i="20"/>
  <c r="L2565" i="20"/>
  <c r="M2565" i="20"/>
  <c r="N2565" i="20"/>
  <c r="O2565" i="20"/>
  <c r="P2565" i="20"/>
  <c r="Q2565" i="20"/>
  <c r="K2566" i="20"/>
  <c r="L2566" i="20"/>
  <c r="M2566" i="20"/>
  <c r="N2566" i="20"/>
  <c r="O2566" i="20"/>
  <c r="P2566" i="20"/>
  <c r="Q2566" i="20"/>
  <c r="K2567" i="20"/>
  <c r="L2567" i="20"/>
  <c r="M2567" i="20"/>
  <c r="N2567" i="20"/>
  <c r="O2567" i="20"/>
  <c r="P2567" i="20"/>
  <c r="Q2567" i="20"/>
  <c r="K2568" i="20"/>
  <c r="L2568" i="20"/>
  <c r="M2568" i="20"/>
  <c r="N2568" i="20"/>
  <c r="O2568" i="20"/>
  <c r="P2568" i="20"/>
  <c r="Q2568" i="20"/>
  <c r="K2569" i="20"/>
  <c r="L2569" i="20"/>
  <c r="M2569" i="20"/>
  <c r="N2569" i="20"/>
  <c r="O2569" i="20"/>
  <c r="P2569" i="20"/>
  <c r="Q2569" i="20"/>
  <c r="K2570" i="20"/>
  <c r="L2570" i="20"/>
  <c r="M2570" i="20"/>
  <c r="N2570" i="20"/>
  <c r="O2570" i="20"/>
  <c r="P2570" i="20"/>
  <c r="Q2570" i="20"/>
  <c r="K2571" i="20"/>
  <c r="L2571" i="20"/>
  <c r="M2571" i="20"/>
  <c r="N2571" i="20"/>
  <c r="O2571" i="20"/>
  <c r="P2571" i="20"/>
  <c r="Q2571" i="20"/>
  <c r="K2572" i="20"/>
  <c r="L2572" i="20"/>
  <c r="M2572" i="20"/>
  <c r="N2572" i="20"/>
  <c r="O2572" i="20"/>
  <c r="P2572" i="20"/>
  <c r="Q2572" i="20"/>
  <c r="K2573" i="20"/>
  <c r="L2573" i="20"/>
  <c r="M2573" i="20"/>
  <c r="N2573" i="20"/>
  <c r="O2573" i="20"/>
  <c r="P2573" i="20"/>
  <c r="Q2573" i="20"/>
  <c r="K2574" i="20"/>
  <c r="L2574" i="20"/>
  <c r="M2574" i="20"/>
  <c r="N2574" i="20"/>
  <c r="O2574" i="20"/>
  <c r="P2574" i="20"/>
  <c r="Q2574" i="20"/>
  <c r="K2575" i="20"/>
  <c r="L2575" i="20"/>
  <c r="M2575" i="20"/>
  <c r="N2575" i="20"/>
  <c r="O2575" i="20"/>
  <c r="P2575" i="20"/>
  <c r="Q2575" i="20"/>
  <c r="K2576" i="20"/>
  <c r="L2576" i="20"/>
  <c r="M2576" i="20"/>
  <c r="N2576" i="20"/>
  <c r="O2576" i="20"/>
  <c r="P2576" i="20"/>
  <c r="Q2576" i="20"/>
  <c r="K2577" i="20"/>
  <c r="L2577" i="20"/>
  <c r="M2577" i="20"/>
  <c r="N2577" i="20"/>
  <c r="O2577" i="20"/>
  <c r="P2577" i="20"/>
  <c r="Q2577" i="20"/>
  <c r="K2578" i="20"/>
  <c r="L2578" i="20"/>
  <c r="M2578" i="20"/>
  <c r="N2578" i="20"/>
  <c r="O2578" i="20"/>
  <c r="P2578" i="20"/>
  <c r="Q2578" i="20"/>
  <c r="K2579" i="20"/>
  <c r="L2579" i="20"/>
  <c r="M2579" i="20"/>
  <c r="N2579" i="20"/>
  <c r="O2579" i="20"/>
  <c r="P2579" i="20"/>
  <c r="Q2579" i="20"/>
  <c r="K2580" i="20"/>
  <c r="L2580" i="20"/>
  <c r="M2580" i="20"/>
  <c r="N2580" i="20"/>
  <c r="O2580" i="20"/>
  <c r="P2580" i="20"/>
  <c r="Q2580" i="20"/>
  <c r="K2581" i="20"/>
  <c r="L2581" i="20"/>
  <c r="M2581" i="20"/>
  <c r="N2581" i="20"/>
  <c r="O2581" i="20"/>
  <c r="P2581" i="20"/>
  <c r="Q2581" i="20"/>
  <c r="K2582" i="20"/>
  <c r="L2582" i="20"/>
  <c r="M2582" i="20"/>
  <c r="N2582" i="20"/>
  <c r="O2582" i="20"/>
  <c r="P2582" i="20"/>
  <c r="Q2582" i="20"/>
  <c r="K2583" i="20"/>
  <c r="L2583" i="20"/>
  <c r="M2583" i="20"/>
  <c r="N2583" i="20"/>
  <c r="O2583" i="20"/>
  <c r="P2583" i="20"/>
  <c r="Q2583" i="20"/>
  <c r="K2584" i="20"/>
  <c r="L2584" i="20"/>
  <c r="M2584" i="20"/>
  <c r="N2584" i="20"/>
  <c r="O2584" i="20"/>
  <c r="P2584" i="20"/>
  <c r="Q2584" i="20"/>
  <c r="K2585" i="20"/>
  <c r="L2585" i="20"/>
  <c r="M2585" i="20"/>
  <c r="N2585" i="20"/>
  <c r="O2585" i="20"/>
  <c r="P2585" i="20"/>
  <c r="Q2585" i="20"/>
  <c r="K2586" i="20"/>
  <c r="L2586" i="20"/>
  <c r="M2586" i="20"/>
  <c r="N2586" i="20"/>
  <c r="O2586" i="20"/>
  <c r="P2586" i="20"/>
  <c r="Q2586" i="20"/>
  <c r="K2587" i="20"/>
  <c r="L2587" i="20"/>
  <c r="M2587" i="20"/>
  <c r="N2587" i="20"/>
  <c r="O2587" i="20"/>
  <c r="P2587" i="20"/>
  <c r="Q2587" i="20"/>
  <c r="K2588" i="20"/>
  <c r="L2588" i="20"/>
  <c r="M2588" i="20"/>
  <c r="N2588" i="20"/>
  <c r="O2588" i="20"/>
  <c r="P2588" i="20"/>
  <c r="Q2588" i="20"/>
  <c r="K2589" i="20"/>
  <c r="L2589" i="20"/>
  <c r="M2589" i="20"/>
  <c r="N2589" i="20"/>
  <c r="O2589" i="20"/>
  <c r="P2589" i="20"/>
  <c r="Q2589" i="20"/>
  <c r="K2590" i="20"/>
  <c r="L2590" i="20"/>
  <c r="M2590" i="20"/>
  <c r="N2590" i="20"/>
  <c r="O2590" i="20"/>
  <c r="P2590" i="20"/>
  <c r="Q2590" i="20"/>
  <c r="K2591" i="20"/>
  <c r="L2591" i="20"/>
  <c r="M2591" i="20"/>
  <c r="N2591" i="20"/>
  <c r="O2591" i="20"/>
  <c r="P2591" i="20"/>
  <c r="Q2591" i="20"/>
  <c r="K2592" i="20"/>
  <c r="L2592" i="20"/>
  <c r="M2592" i="20"/>
  <c r="N2592" i="20"/>
  <c r="O2592" i="20"/>
  <c r="P2592" i="20"/>
  <c r="Q2592" i="20"/>
  <c r="K2593" i="20"/>
  <c r="L2593" i="20"/>
  <c r="M2593" i="20"/>
  <c r="N2593" i="20"/>
  <c r="O2593" i="20"/>
  <c r="P2593" i="20"/>
  <c r="Q2593" i="20"/>
  <c r="K2594" i="20"/>
  <c r="L2594" i="20"/>
  <c r="M2594" i="20"/>
  <c r="N2594" i="20"/>
  <c r="O2594" i="20"/>
  <c r="P2594" i="20"/>
  <c r="Q2594" i="20"/>
  <c r="K2595" i="20"/>
  <c r="L2595" i="20"/>
  <c r="M2595" i="20"/>
  <c r="N2595" i="20"/>
  <c r="O2595" i="20"/>
  <c r="P2595" i="20"/>
  <c r="Q2595" i="20"/>
  <c r="K2596" i="20"/>
  <c r="L2596" i="20"/>
  <c r="M2596" i="20"/>
  <c r="N2596" i="20"/>
  <c r="O2596" i="20"/>
  <c r="P2596" i="20"/>
  <c r="Q2596" i="20"/>
  <c r="K2597" i="20"/>
  <c r="L2597" i="20"/>
  <c r="M2597" i="20"/>
  <c r="N2597" i="20"/>
  <c r="O2597" i="20"/>
  <c r="P2597" i="20"/>
  <c r="Q2597" i="20"/>
  <c r="K2598" i="20"/>
  <c r="L2598" i="20"/>
  <c r="M2598" i="20"/>
  <c r="N2598" i="20"/>
  <c r="O2598" i="20"/>
  <c r="P2598" i="20"/>
  <c r="Q2598" i="20"/>
  <c r="K2599" i="20"/>
  <c r="L2599" i="20"/>
  <c r="M2599" i="20"/>
  <c r="N2599" i="20"/>
  <c r="O2599" i="20"/>
  <c r="P2599" i="20"/>
  <c r="Q2599" i="20"/>
  <c r="K2600" i="20"/>
  <c r="L2600" i="20"/>
  <c r="M2600" i="20"/>
  <c r="N2600" i="20"/>
  <c r="O2600" i="20"/>
  <c r="P2600" i="20"/>
  <c r="Q2600" i="20"/>
  <c r="K2601" i="20"/>
  <c r="L2601" i="20"/>
  <c r="M2601" i="20"/>
  <c r="N2601" i="20"/>
  <c r="O2601" i="20"/>
  <c r="P2601" i="20"/>
  <c r="Q2601" i="20"/>
  <c r="K2602" i="20"/>
  <c r="L2602" i="20"/>
  <c r="M2602" i="20"/>
  <c r="N2602" i="20"/>
  <c r="O2602" i="20"/>
  <c r="P2602" i="20"/>
  <c r="Q2602" i="20"/>
  <c r="K2603" i="20"/>
  <c r="L2603" i="20"/>
  <c r="M2603" i="20"/>
  <c r="N2603" i="20"/>
  <c r="O2603" i="20"/>
  <c r="P2603" i="20"/>
  <c r="Q2603" i="20"/>
  <c r="K2604" i="20"/>
  <c r="L2604" i="20"/>
  <c r="M2604" i="20"/>
  <c r="N2604" i="20"/>
  <c r="O2604" i="20"/>
  <c r="P2604" i="20"/>
  <c r="Q2604" i="20"/>
  <c r="K2605" i="20"/>
  <c r="L2605" i="20"/>
  <c r="M2605" i="20"/>
  <c r="N2605" i="20"/>
  <c r="O2605" i="20"/>
  <c r="P2605" i="20"/>
  <c r="Q2605" i="20"/>
  <c r="K2606" i="20"/>
  <c r="L2606" i="20"/>
  <c r="M2606" i="20"/>
  <c r="N2606" i="20"/>
  <c r="O2606" i="20"/>
  <c r="P2606" i="20"/>
  <c r="Q2606" i="20"/>
  <c r="K2607" i="20"/>
  <c r="L2607" i="20"/>
  <c r="M2607" i="20"/>
  <c r="N2607" i="20"/>
  <c r="O2607" i="20"/>
  <c r="P2607" i="20"/>
  <c r="Q2607" i="20"/>
  <c r="K2608" i="20"/>
  <c r="L2608" i="20"/>
  <c r="M2608" i="20"/>
  <c r="N2608" i="20"/>
  <c r="O2608" i="20"/>
  <c r="P2608" i="20"/>
  <c r="Q2608" i="20"/>
  <c r="K2609" i="20"/>
  <c r="L2609" i="20"/>
  <c r="M2609" i="20"/>
  <c r="N2609" i="20"/>
  <c r="O2609" i="20"/>
  <c r="P2609" i="20"/>
  <c r="Q2609" i="20"/>
  <c r="K2610" i="20"/>
  <c r="L2610" i="20"/>
  <c r="M2610" i="20"/>
  <c r="N2610" i="20"/>
  <c r="O2610" i="20"/>
  <c r="P2610" i="20"/>
  <c r="Q2610" i="20"/>
  <c r="K2611" i="20"/>
  <c r="L2611" i="20"/>
  <c r="M2611" i="20"/>
  <c r="N2611" i="20"/>
  <c r="O2611" i="20"/>
  <c r="P2611" i="20"/>
  <c r="Q2611" i="20"/>
  <c r="K2612" i="20"/>
  <c r="L2612" i="20"/>
  <c r="M2612" i="20"/>
  <c r="N2612" i="20"/>
  <c r="O2612" i="20"/>
  <c r="P2612" i="20"/>
  <c r="Q2612" i="20"/>
  <c r="K2613" i="20"/>
  <c r="L2613" i="20"/>
  <c r="M2613" i="20"/>
  <c r="N2613" i="20"/>
  <c r="O2613" i="20"/>
  <c r="P2613" i="20"/>
  <c r="Q2613" i="20"/>
  <c r="K2614" i="20"/>
  <c r="L2614" i="20"/>
  <c r="M2614" i="20"/>
  <c r="N2614" i="20"/>
  <c r="O2614" i="20"/>
  <c r="P2614" i="20"/>
  <c r="Q2614" i="20"/>
  <c r="K2615" i="20"/>
  <c r="L2615" i="20"/>
  <c r="M2615" i="20"/>
  <c r="N2615" i="20"/>
  <c r="O2615" i="20"/>
  <c r="P2615" i="20"/>
  <c r="Q2615" i="20"/>
  <c r="K2616" i="20"/>
  <c r="L2616" i="20"/>
  <c r="M2616" i="20"/>
  <c r="N2616" i="20"/>
  <c r="O2616" i="20"/>
  <c r="P2616" i="20"/>
  <c r="Q2616" i="20"/>
  <c r="K2617" i="20"/>
  <c r="L2617" i="20"/>
  <c r="M2617" i="20"/>
  <c r="N2617" i="20"/>
  <c r="O2617" i="20"/>
  <c r="P2617" i="20"/>
  <c r="Q2617" i="20"/>
  <c r="K2618" i="20"/>
  <c r="L2618" i="20"/>
  <c r="M2618" i="20"/>
  <c r="N2618" i="20"/>
  <c r="O2618" i="20"/>
  <c r="P2618" i="20"/>
  <c r="Q2618" i="20"/>
  <c r="K2619" i="20"/>
  <c r="L2619" i="20"/>
  <c r="M2619" i="20"/>
  <c r="N2619" i="20"/>
  <c r="O2619" i="20"/>
  <c r="P2619" i="20"/>
  <c r="Q2619" i="20"/>
  <c r="K2620" i="20"/>
  <c r="L2620" i="20"/>
  <c r="M2620" i="20"/>
  <c r="N2620" i="20"/>
  <c r="O2620" i="20"/>
  <c r="P2620" i="20"/>
  <c r="Q2620" i="20"/>
  <c r="K2621" i="20"/>
  <c r="L2621" i="20"/>
  <c r="M2621" i="20"/>
  <c r="N2621" i="20"/>
  <c r="O2621" i="20"/>
  <c r="P2621" i="20"/>
  <c r="Q2621" i="20"/>
  <c r="K2622" i="20"/>
  <c r="L2622" i="20"/>
  <c r="M2622" i="20"/>
  <c r="N2622" i="20"/>
  <c r="O2622" i="20"/>
  <c r="P2622" i="20"/>
  <c r="Q2622" i="20"/>
  <c r="K2623" i="20"/>
  <c r="L2623" i="20"/>
  <c r="M2623" i="20"/>
  <c r="N2623" i="20"/>
  <c r="O2623" i="20"/>
  <c r="P2623" i="20"/>
  <c r="Q2623" i="20"/>
  <c r="K2624" i="20"/>
  <c r="L2624" i="20"/>
  <c r="M2624" i="20"/>
  <c r="N2624" i="20"/>
  <c r="O2624" i="20"/>
  <c r="P2624" i="20"/>
  <c r="Q2624" i="20"/>
  <c r="K2625" i="20"/>
  <c r="L2625" i="20"/>
  <c r="M2625" i="20"/>
  <c r="N2625" i="20"/>
  <c r="O2625" i="20"/>
  <c r="P2625" i="20"/>
  <c r="Q2625" i="20"/>
  <c r="K2626" i="20"/>
  <c r="L2626" i="20"/>
  <c r="M2626" i="20"/>
  <c r="N2626" i="20"/>
  <c r="O2626" i="20"/>
  <c r="P2626" i="20"/>
  <c r="Q2626" i="20"/>
  <c r="K2627" i="20"/>
  <c r="L2627" i="20"/>
  <c r="M2627" i="20"/>
  <c r="N2627" i="20"/>
  <c r="O2627" i="20"/>
  <c r="P2627" i="20"/>
  <c r="Q2627" i="20"/>
  <c r="K2628" i="20"/>
  <c r="L2628" i="20"/>
  <c r="M2628" i="20"/>
  <c r="N2628" i="20"/>
  <c r="O2628" i="20"/>
  <c r="P2628" i="20"/>
  <c r="Q2628" i="20"/>
  <c r="K2629" i="20"/>
  <c r="L2629" i="20"/>
  <c r="M2629" i="20"/>
  <c r="N2629" i="20"/>
  <c r="O2629" i="20"/>
  <c r="P2629" i="20"/>
  <c r="Q2629" i="20"/>
  <c r="K2630" i="20"/>
  <c r="L2630" i="20"/>
  <c r="M2630" i="20"/>
  <c r="N2630" i="20"/>
  <c r="O2630" i="20"/>
  <c r="P2630" i="20"/>
  <c r="Q2630" i="20"/>
  <c r="K2631" i="20"/>
  <c r="L2631" i="20"/>
  <c r="M2631" i="20"/>
  <c r="N2631" i="20"/>
  <c r="O2631" i="20"/>
  <c r="P2631" i="20"/>
  <c r="Q2631" i="20"/>
  <c r="K2632" i="20"/>
  <c r="L2632" i="20"/>
  <c r="M2632" i="20"/>
  <c r="N2632" i="20"/>
  <c r="O2632" i="20"/>
  <c r="P2632" i="20"/>
  <c r="Q2632" i="20"/>
  <c r="K2633" i="20"/>
  <c r="L2633" i="20"/>
  <c r="M2633" i="20"/>
  <c r="N2633" i="20"/>
  <c r="O2633" i="20"/>
  <c r="P2633" i="20"/>
  <c r="Q2633" i="20"/>
  <c r="K2634" i="20"/>
  <c r="L2634" i="20"/>
  <c r="M2634" i="20"/>
  <c r="N2634" i="20"/>
  <c r="O2634" i="20"/>
  <c r="P2634" i="20"/>
  <c r="Q2634" i="20"/>
  <c r="K2635" i="20"/>
  <c r="L2635" i="20"/>
  <c r="M2635" i="20"/>
  <c r="N2635" i="20"/>
  <c r="O2635" i="20"/>
  <c r="P2635" i="20"/>
  <c r="Q2635" i="20"/>
  <c r="K2636" i="20"/>
  <c r="L2636" i="20"/>
  <c r="M2636" i="20"/>
  <c r="N2636" i="20"/>
  <c r="O2636" i="20"/>
  <c r="P2636" i="20"/>
  <c r="Q2636" i="20"/>
  <c r="K2637" i="20"/>
  <c r="L2637" i="20"/>
  <c r="M2637" i="20"/>
  <c r="N2637" i="20"/>
  <c r="O2637" i="20"/>
  <c r="P2637" i="20"/>
  <c r="Q2637" i="20"/>
  <c r="K2638" i="20"/>
  <c r="L2638" i="20"/>
  <c r="M2638" i="20"/>
  <c r="N2638" i="20"/>
  <c r="O2638" i="20"/>
  <c r="P2638" i="20"/>
  <c r="Q2638" i="20"/>
  <c r="K2639" i="20"/>
  <c r="L2639" i="20"/>
  <c r="M2639" i="20"/>
  <c r="N2639" i="20"/>
  <c r="O2639" i="20"/>
  <c r="P2639" i="20"/>
  <c r="Q2639" i="20"/>
  <c r="K2640" i="20"/>
  <c r="L2640" i="20"/>
  <c r="M2640" i="20"/>
  <c r="N2640" i="20"/>
  <c r="O2640" i="20"/>
  <c r="P2640" i="20"/>
  <c r="Q2640" i="20"/>
  <c r="K2641" i="20"/>
  <c r="L2641" i="20"/>
  <c r="M2641" i="20"/>
  <c r="N2641" i="20"/>
  <c r="O2641" i="20"/>
  <c r="P2641" i="20"/>
  <c r="Q2641" i="20"/>
  <c r="K2642" i="20"/>
  <c r="L2642" i="20"/>
  <c r="M2642" i="20"/>
  <c r="N2642" i="20"/>
  <c r="O2642" i="20"/>
  <c r="P2642" i="20"/>
  <c r="Q2642" i="20"/>
  <c r="K2643" i="20"/>
  <c r="L2643" i="20"/>
  <c r="M2643" i="20"/>
  <c r="N2643" i="20"/>
  <c r="O2643" i="20"/>
  <c r="P2643" i="20"/>
  <c r="Q2643" i="20"/>
  <c r="K2644" i="20"/>
  <c r="L2644" i="20"/>
  <c r="M2644" i="20"/>
  <c r="N2644" i="20"/>
  <c r="O2644" i="20"/>
  <c r="P2644" i="20"/>
  <c r="Q2644" i="20"/>
  <c r="K2645" i="20"/>
  <c r="L2645" i="20"/>
  <c r="M2645" i="20"/>
  <c r="N2645" i="20"/>
  <c r="O2645" i="20"/>
  <c r="P2645" i="20"/>
  <c r="Q2645" i="20"/>
  <c r="K2646" i="20"/>
  <c r="L2646" i="20"/>
  <c r="M2646" i="20"/>
  <c r="N2646" i="20"/>
  <c r="O2646" i="20"/>
  <c r="P2646" i="20"/>
  <c r="Q2646" i="20"/>
  <c r="K2647" i="20"/>
  <c r="L2647" i="20"/>
  <c r="M2647" i="20"/>
  <c r="N2647" i="20"/>
  <c r="O2647" i="20"/>
  <c r="P2647" i="20"/>
  <c r="Q2647" i="20"/>
  <c r="K2648" i="20"/>
  <c r="L2648" i="20"/>
  <c r="M2648" i="20"/>
  <c r="N2648" i="20"/>
  <c r="O2648" i="20"/>
  <c r="P2648" i="20"/>
  <c r="Q2648" i="20"/>
  <c r="K2649" i="20"/>
  <c r="L2649" i="20"/>
  <c r="M2649" i="20"/>
  <c r="N2649" i="20"/>
  <c r="O2649" i="20"/>
  <c r="P2649" i="20"/>
  <c r="Q2649" i="20"/>
  <c r="K2650" i="20"/>
  <c r="L2650" i="20"/>
  <c r="M2650" i="20"/>
  <c r="N2650" i="20"/>
  <c r="O2650" i="20"/>
  <c r="P2650" i="20"/>
  <c r="Q2650" i="20"/>
  <c r="K2651" i="20"/>
  <c r="L2651" i="20"/>
  <c r="M2651" i="20"/>
  <c r="N2651" i="20"/>
  <c r="O2651" i="20"/>
  <c r="P2651" i="20"/>
  <c r="Q2651" i="20"/>
  <c r="K2652" i="20"/>
  <c r="L2652" i="20"/>
  <c r="M2652" i="20"/>
  <c r="N2652" i="20"/>
  <c r="O2652" i="20"/>
  <c r="P2652" i="20"/>
  <c r="Q2652" i="20"/>
  <c r="K2653" i="20"/>
  <c r="L2653" i="20"/>
  <c r="M2653" i="20"/>
  <c r="N2653" i="20"/>
  <c r="O2653" i="20"/>
  <c r="P2653" i="20"/>
  <c r="Q2653" i="20"/>
  <c r="K2654" i="20"/>
  <c r="L2654" i="20"/>
  <c r="M2654" i="20"/>
  <c r="N2654" i="20"/>
  <c r="O2654" i="20"/>
  <c r="P2654" i="20"/>
  <c r="Q2654" i="20"/>
  <c r="K2655" i="20"/>
  <c r="L2655" i="20"/>
  <c r="M2655" i="20"/>
  <c r="N2655" i="20"/>
  <c r="O2655" i="20"/>
  <c r="P2655" i="20"/>
  <c r="Q2655" i="20"/>
  <c r="K2656" i="20"/>
  <c r="L2656" i="20"/>
  <c r="M2656" i="20"/>
  <c r="N2656" i="20"/>
  <c r="O2656" i="20"/>
  <c r="P2656" i="20"/>
  <c r="Q2656" i="20"/>
  <c r="K2657" i="20"/>
  <c r="L2657" i="20"/>
  <c r="M2657" i="20"/>
  <c r="N2657" i="20"/>
  <c r="O2657" i="20"/>
  <c r="P2657" i="20"/>
  <c r="Q2657" i="20"/>
  <c r="K2658" i="20"/>
  <c r="L2658" i="20"/>
  <c r="M2658" i="20"/>
  <c r="N2658" i="20"/>
  <c r="O2658" i="20"/>
  <c r="P2658" i="20"/>
  <c r="Q2658" i="20"/>
  <c r="K2659" i="20"/>
  <c r="L2659" i="20"/>
  <c r="M2659" i="20"/>
  <c r="N2659" i="20"/>
  <c r="O2659" i="20"/>
  <c r="P2659" i="20"/>
  <c r="Q2659" i="20"/>
  <c r="K2660" i="20"/>
  <c r="L2660" i="20"/>
  <c r="M2660" i="20"/>
  <c r="N2660" i="20"/>
  <c r="O2660" i="20"/>
  <c r="P2660" i="20"/>
  <c r="Q2660" i="20"/>
  <c r="K2661" i="20"/>
  <c r="L2661" i="20"/>
  <c r="M2661" i="20"/>
  <c r="N2661" i="20"/>
  <c r="O2661" i="20"/>
  <c r="P2661" i="20"/>
  <c r="Q2661" i="20"/>
  <c r="K2662" i="20"/>
  <c r="L2662" i="20"/>
  <c r="M2662" i="20"/>
  <c r="N2662" i="20"/>
  <c r="O2662" i="20"/>
  <c r="P2662" i="20"/>
  <c r="Q2662" i="20"/>
  <c r="K2663" i="20"/>
  <c r="L2663" i="20"/>
  <c r="M2663" i="20"/>
  <c r="N2663" i="20"/>
  <c r="O2663" i="20"/>
  <c r="P2663" i="20"/>
  <c r="Q2663" i="20"/>
  <c r="K2664" i="20"/>
  <c r="L2664" i="20"/>
  <c r="M2664" i="20"/>
  <c r="N2664" i="20"/>
  <c r="O2664" i="20"/>
  <c r="P2664" i="20"/>
  <c r="Q2664" i="20"/>
  <c r="K2665" i="20"/>
  <c r="L2665" i="20"/>
  <c r="M2665" i="20"/>
  <c r="N2665" i="20"/>
  <c r="O2665" i="20"/>
  <c r="P2665" i="20"/>
  <c r="Q2665" i="20"/>
  <c r="K2666" i="20"/>
  <c r="L2666" i="20"/>
  <c r="M2666" i="20"/>
  <c r="N2666" i="20"/>
  <c r="O2666" i="20"/>
  <c r="P2666" i="20"/>
  <c r="Q2666" i="20"/>
  <c r="K2667" i="20"/>
  <c r="L2667" i="20"/>
  <c r="M2667" i="20"/>
  <c r="N2667" i="20"/>
  <c r="O2667" i="20"/>
  <c r="P2667" i="20"/>
  <c r="Q2667" i="20"/>
  <c r="K2668" i="20"/>
  <c r="L2668" i="20"/>
  <c r="M2668" i="20"/>
  <c r="N2668" i="20"/>
  <c r="O2668" i="20"/>
  <c r="P2668" i="20"/>
  <c r="Q2668" i="20"/>
  <c r="K2669" i="20"/>
  <c r="L2669" i="20"/>
  <c r="M2669" i="20"/>
  <c r="N2669" i="20"/>
  <c r="O2669" i="20"/>
  <c r="P2669" i="20"/>
  <c r="Q2669" i="20"/>
  <c r="K2670" i="20"/>
  <c r="L2670" i="20"/>
  <c r="M2670" i="20"/>
  <c r="N2670" i="20"/>
  <c r="O2670" i="20"/>
  <c r="P2670" i="20"/>
  <c r="Q2670" i="20"/>
  <c r="K2671" i="20"/>
  <c r="L2671" i="20"/>
  <c r="M2671" i="20"/>
  <c r="N2671" i="20"/>
  <c r="O2671" i="20"/>
  <c r="P2671" i="20"/>
  <c r="Q2671" i="20"/>
  <c r="K2672" i="20"/>
  <c r="L2672" i="20"/>
  <c r="M2672" i="20"/>
  <c r="N2672" i="20"/>
  <c r="O2672" i="20"/>
  <c r="P2672" i="20"/>
  <c r="Q2672" i="20"/>
  <c r="K2673" i="20"/>
  <c r="L2673" i="20"/>
  <c r="M2673" i="20"/>
  <c r="N2673" i="20"/>
  <c r="O2673" i="20"/>
  <c r="P2673" i="20"/>
  <c r="Q2673" i="20"/>
  <c r="K2674" i="20"/>
  <c r="L2674" i="20"/>
  <c r="M2674" i="20"/>
  <c r="N2674" i="20"/>
  <c r="O2674" i="20"/>
  <c r="P2674" i="20"/>
  <c r="Q2674" i="20"/>
  <c r="K2675" i="20"/>
  <c r="L2675" i="20"/>
  <c r="M2675" i="20"/>
  <c r="N2675" i="20"/>
  <c r="O2675" i="20"/>
  <c r="P2675" i="20"/>
  <c r="Q2675" i="20"/>
  <c r="K2676" i="20"/>
  <c r="L2676" i="20"/>
  <c r="M2676" i="20"/>
  <c r="N2676" i="20"/>
  <c r="O2676" i="20"/>
  <c r="P2676" i="20"/>
  <c r="Q2676" i="20"/>
  <c r="K2677" i="20"/>
  <c r="L2677" i="20"/>
  <c r="M2677" i="20"/>
  <c r="N2677" i="20"/>
  <c r="O2677" i="20"/>
  <c r="P2677" i="20"/>
  <c r="Q2677" i="20"/>
  <c r="K2678" i="20"/>
  <c r="L2678" i="20"/>
  <c r="M2678" i="20"/>
  <c r="N2678" i="20"/>
  <c r="O2678" i="20"/>
  <c r="P2678" i="20"/>
  <c r="Q2678" i="20"/>
  <c r="K2679" i="20"/>
  <c r="L2679" i="20"/>
  <c r="M2679" i="20"/>
  <c r="N2679" i="20"/>
  <c r="O2679" i="20"/>
  <c r="P2679" i="20"/>
  <c r="Q2679" i="20"/>
  <c r="K2680" i="20"/>
  <c r="L2680" i="20"/>
  <c r="M2680" i="20"/>
  <c r="N2680" i="20"/>
  <c r="O2680" i="20"/>
  <c r="P2680" i="20"/>
  <c r="Q2680" i="20"/>
  <c r="K2681" i="20"/>
  <c r="L2681" i="20"/>
  <c r="M2681" i="20"/>
  <c r="N2681" i="20"/>
  <c r="O2681" i="20"/>
  <c r="P2681" i="20"/>
  <c r="Q2681" i="20"/>
  <c r="K2682" i="20"/>
  <c r="L2682" i="20"/>
  <c r="M2682" i="20"/>
  <c r="N2682" i="20"/>
  <c r="O2682" i="20"/>
  <c r="P2682" i="20"/>
  <c r="Q2682" i="20"/>
  <c r="K2683" i="20"/>
  <c r="L2683" i="20"/>
  <c r="M2683" i="20"/>
  <c r="N2683" i="20"/>
  <c r="O2683" i="20"/>
  <c r="P2683" i="20"/>
  <c r="Q2683" i="20"/>
  <c r="K2684" i="20"/>
  <c r="L2684" i="20"/>
  <c r="M2684" i="20"/>
  <c r="N2684" i="20"/>
  <c r="O2684" i="20"/>
  <c r="P2684" i="20"/>
  <c r="Q2684" i="20"/>
  <c r="K2685" i="20"/>
  <c r="L2685" i="20"/>
  <c r="M2685" i="20"/>
  <c r="N2685" i="20"/>
  <c r="O2685" i="20"/>
  <c r="P2685" i="20"/>
  <c r="Q2685" i="20"/>
  <c r="K2686" i="20"/>
  <c r="L2686" i="20"/>
  <c r="M2686" i="20"/>
  <c r="N2686" i="20"/>
  <c r="O2686" i="20"/>
  <c r="P2686" i="20"/>
  <c r="Q2686" i="20"/>
  <c r="K2687" i="20"/>
  <c r="L2687" i="20"/>
  <c r="M2687" i="20"/>
  <c r="N2687" i="20"/>
  <c r="O2687" i="20"/>
  <c r="P2687" i="20"/>
  <c r="Q2687" i="20"/>
  <c r="K2688" i="20"/>
  <c r="L2688" i="20"/>
  <c r="M2688" i="20"/>
  <c r="N2688" i="20"/>
  <c r="O2688" i="20"/>
  <c r="P2688" i="20"/>
  <c r="Q2688" i="20"/>
  <c r="K2689" i="20"/>
  <c r="L2689" i="20"/>
  <c r="M2689" i="20"/>
  <c r="N2689" i="20"/>
  <c r="O2689" i="20"/>
  <c r="P2689" i="20"/>
  <c r="Q2689" i="20"/>
  <c r="K2690" i="20"/>
  <c r="L2690" i="20"/>
  <c r="M2690" i="20"/>
  <c r="N2690" i="20"/>
  <c r="O2690" i="20"/>
  <c r="P2690" i="20"/>
  <c r="Q2690" i="20"/>
  <c r="K2691" i="20"/>
  <c r="L2691" i="20"/>
  <c r="M2691" i="20"/>
  <c r="N2691" i="20"/>
  <c r="O2691" i="20"/>
  <c r="P2691" i="20"/>
  <c r="Q2691" i="20"/>
  <c r="K2692" i="20"/>
  <c r="L2692" i="20"/>
  <c r="M2692" i="20"/>
  <c r="N2692" i="20"/>
  <c r="O2692" i="20"/>
  <c r="P2692" i="20"/>
  <c r="Q2692" i="20"/>
  <c r="K2693" i="20"/>
  <c r="L2693" i="20"/>
  <c r="M2693" i="20"/>
  <c r="N2693" i="20"/>
  <c r="O2693" i="20"/>
  <c r="P2693" i="20"/>
  <c r="Q2693" i="20"/>
  <c r="K2694" i="20"/>
  <c r="L2694" i="20"/>
  <c r="M2694" i="20"/>
  <c r="N2694" i="20"/>
  <c r="O2694" i="20"/>
  <c r="P2694" i="20"/>
  <c r="Q2694" i="20"/>
  <c r="K2695" i="20"/>
  <c r="L2695" i="20"/>
  <c r="M2695" i="20"/>
  <c r="N2695" i="20"/>
  <c r="O2695" i="20"/>
  <c r="P2695" i="20"/>
  <c r="Q2695" i="20"/>
  <c r="K2696" i="20"/>
  <c r="L2696" i="20"/>
  <c r="M2696" i="20"/>
  <c r="N2696" i="20"/>
  <c r="O2696" i="20"/>
  <c r="P2696" i="20"/>
  <c r="Q2696" i="20"/>
  <c r="K2697" i="20"/>
  <c r="L2697" i="20"/>
  <c r="M2697" i="20"/>
  <c r="N2697" i="20"/>
  <c r="O2697" i="20"/>
  <c r="P2697" i="20"/>
  <c r="Q2697" i="20"/>
  <c r="K2698" i="20"/>
  <c r="L2698" i="20"/>
  <c r="M2698" i="20"/>
  <c r="N2698" i="20"/>
  <c r="O2698" i="20"/>
  <c r="P2698" i="20"/>
  <c r="Q2698" i="20"/>
  <c r="K2699" i="20"/>
  <c r="L2699" i="20"/>
  <c r="M2699" i="20"/>
  <c r="N2699" i="20"/>
  <c r="O2699" i="20"/>
  <c r="P2699" i="20"/>
  <c r="Q2699" i="20"/>
  <c r="K2700" i="20"/>
  <c r="L2700" i="20"/>
  <c r="M2700" i="20"/>
  <c r="N2700" i="20"/>
  <c r="O2700" i="20"/>
  <c r="P2700" i="20"/>
  <c r="Q2700" i="20"/>
  <c r="K2701" i="20"/>
  <c r="L2701" i="20"/>
  <c r="M2701" i="20"/>
  <c r="N2701" i="20"/>
  <c r="O2701" i="20"/>
  <c r="P2701" i="20"/>
  <c r="Q2701" i="20"/>
  <c r="K2702" i="20"/>
  <c r="L2702" i="20"/>
  <c r="M2702" i="20"/>
  <c r="N2702" i="20"/>
  <c r="O2702" i="20"/>
  <c r="P2702" i="20"/>
  <c r="Q2702" i="20"/>
  <c r="K2703" i="20"/>
  <c r="L2703" i="20"/>
  <c r="M2703" i="20"/>
  <c r="N2703" i="20"/>
  <c r="O2703" i="20"/>
  <c r="P2703" i="20"/>
  <c r="Q2703" i="20"/>
  <c r="K2704" i="20"/>
  <c r="L2704" i="20"/>
  <c r="M2704" i="20"/>
  <c r="N2704" i="20"/>
  <c r="O2704" i="20"/>
  <c r="P2704" i="20"/>
  <c r="Q2704" i="20"/>
  <c r="K2705" i="20"/>
  <c r="L2705" i="20"/>
  <c r="M2705" i="20"/>
  <c r="N2705" i="20"/>
  <c r="O2705" i="20"/>
  <c r="P2705" i="20"/>
  <c r="Q2705" i="20"/>
  <c r="K2706" i="20"/>
  <c r="L2706" i="20"/>
  <c r="M2706" i="20"/>
  <c r="N2706" i="20"/>
  <c r="O2706" i="20"/>
  <c r="P2706" i="20"/>
  <c r="Q2706" i="20"/>
  <c r="K2707" i="20"/>
  <c r="L2707" i="20"/>
  <c r="M2707" i="20"/>
  <c r="N2707" i="20"/>
  <c r="O2707" i="20"/>
  <c r="P2707" i="20"/>
  <c r="Q2707" i="20"/>
  <c r="K2708" i="20"/>
  <c r="L2708" i="20"/>
  <c r="M2708" i="20"/>
  <c r="N2708" i="20"/>
  <c r="O2708" i="20"/>
  <c r="P2708" i="20"/>
  <c r="Q2708" i="20"/>
  <c r="K2709" i="20"/>
  <c r="L2709" i="20"/>
  <c r="M2709" i="20"/>
  <c r="N2709" i="20"/>
  <c r="O2709" i="20"/>
  <c r="P2709" i="20"/>
  <c r="Q2709" i="20"/>
  <c r="K2710" i="20"/>
  <c r="L2710" i="20"/>
  <c r="M2710" i="20"/>
  <c r="N2710" i="20"/>
  <c r="O2710" i="20"/>
  <c r="P2710" i="20"/>
  <c r="Q2710" i="20"/>
  <c r="K2711" i="20"/>
  <c r="L2711" i="20"/>
  <c r="M2711" i="20"/>
  <c r="N2711" i="20"/>
  <c r="O2711" i="20"/>
  <c r="P2711" i="20"/>
  <c r="Q2711" i="20"/>
  <c r="K2712" i="20"/>
  <c r="L2712" i="20"/>
  <c r="M2712" i="20"/>
  <c r="N2712" i="20"/>
  <c r="O2712" i="20"/>
  <c r="P2712" i="20"/>
  <c r="Q2712" i="20"/>
  <c r="K2713" i="20"/>
  <c r="L2713" i="20"/>
  <c r="M2713" i="20"/>
  <c r="N2713" i="20"/>
  <c r="O2713" i="20"/>
  <c r="P2713" i="20"/>
  <c r="Q2713" i="20"/>
  <c r="K2714" i="20"/>
  <c r="L2714" i="20"/>
  <c r="M2714" i="20"/>
  <c r="N2714" i="20"/>
  <c r="O2714" i="20"/>
  <c r="P2714" i="20"/>
  <c r="Q2714" i="20"/>
  <c r="K2715" i="20"/>
  <c r="L2715" i="20"/>
  <c r="M2715" i="20"/>
  <c r="N2715" i="20"/>
  <c r="O2715" i="20"/>
  <c r="P2715" i="20"/>
  <c r="Q2715" i="20"/>
  <c r="K2716" i="20"/>
  <c r="L2716" i="20"/>
  <c r="M2716" i="20"/>
  <c r="N2716" i="20"/>
  <c r="O2716" i="20"/>
  <c r="P2716" i="20"/>
  <c r="Q2716" i="20"/>
  <c r="K2717" i="20"/>
  <c r="L2717" i="20"/>
  <c r="M2717" i="20"/>
  <c r="N2717" i="20"/>
  <c r="O2717" i="20"/>
  <c r="P2717" i="20"/>
  <c r="Q2717" i="20"/>
  <c r="K2718" i="20"/>
  <c r="L2718" i="20"/>
  <c r="M2718" i="20"/>
  <c r="N2718" i="20"/>
  <c r="O2718" i="20"/>
  <c r="P2718" i="20"/>
  <c r="Q2718" i="20"/>
  <c r="K2719" i="20"/>
  <c r="L2719" i="20"/>
  <c r="M2719" i="20"/>
  <c r="N2719" i="20"/>
  <c r="O2719" i="20"/>
  <c r="P2719" i="20"/>
  <c r="Q2719" i="20"/>
  <c r="K2720" i="20"/>
  <c r="L2720" i="20"/>
  <c r="M2720" i="20"/>
  <c r="N2720" i="20"/>
  <c r="O2720" i="20"/>
  <c r="P2720" i="20"/>
  <c r="Q2720" i="20"/>
  <c r="K2721" i="20"/>
  <c r="L2721" i="20"/>
  <c r="M2721" i="20"/>
  <c r="N2721" i="20"/>
  <c r="O2721" i="20"/>
  <c r="P2721" i="20"/>
  <c r="Q2721" i="20"/>
  <c r="K2722" i="20"/>
  <c r="L2722" i="20"/>
  <c r="M2722" i="20"/>
  <c r="N2722" i="20"/>
  <c r="O2722" i="20"/>
  <c r="P2722" i="20"/>
  <c r="Q2722" i="20"/>
  <c r="K2723" i="20"/>
  <c r="L2723" i="20"/>
  <c r="M2723" i="20"/>
  <c r="N2723" i="20"/>
  <c r="O2723" i="20"/>
  <c r="P2723" i="20"/>
  <c r="Q2723" i="20"/>
  <c r="K2724" i="20"/>
  <c r="L2724" i="20"/>
  <c r="M2724" i="20"/>
  <c r="N2724" i="20"/>
  <c r="O2724" i="20"/>
  <c r="P2724" i="20"/>
  <c r="Q2724" i="20"/>
  <c r="K2725" i="20"/>
  <c r="L2725" i="20"/>
  <c r="M2725" i="20"/>
  <c r="N2725" i="20"/>
  <c r="O2725" i="20"/>
  <c r="P2725" i="20"/>
  <c r="Q2725" i="20"/>
  <c r="K2726" i="20"/>
  <c r="L2726" i="20"/>
  <c r="M2726" i="20"/>
  <c r="N2726" i="20"/>
  <c r="O2726" i="20"/>
  <c r="P2726" i="20"/>
  <c r="Q2726" i="20"/>
  <c r="K2727" i="20"/>
  <c r="L2727" i="20"/>
  <c r="M2727" i="20"/>
  <c r="N2727" i="20"/>
  <c r="O2727" i="20"/>
  <c r="P2727" i="20"/>
  <c r="Q2727" i="20"/>
  <c r="K2728" i="20"/>
  <c r="L2728" i="20"/>
  <c r="M2728" i="20"/>
  <c r="N2728" i="20"/>
  <c r="O2728" i="20"/>
  <c r="P2728" i="20"/>
  <c r="Q2728" i="20"/>
  <c r="K2729" i="20"/>
  <c r="L2729" i="20"/>
  <c r="M2729" i="20"/>
  <c r="N2729" i="20"/>
  <c r="O2729" i="20"/>
  <c r="P2729" i="20"/>
  <c r="Q2729" i="20"/>
  <c r="K2730" i="20"/>
  <c r="L2730" i="20"/>
  <c r="M2730" i="20"/>
  <c r="N2730" i="20"/>
  <c r="O2730" i="20"/>
  <c r="P2730" i="20"/>
  <c r="Q2730" i="20"/>
  <c r="K2731" i="20"/>
  <c r="L2731" i="20"/>
  <c r="M2731" i="20"/>
  <c r="N2731" i="20"/>
  <c r="O2731" i="20"/>
  <c r="P2731" i="20"/>
  <c r="Q2731" i="20"/>
  <c r="K2732" i="20"/>
  <c r="L2732" i="20"/>
  <c r="M2732" i="20"/>
  <c r="N2732" i="20"/>
  <c r="O2732" i="20"/>
  <c r="P2732" i="20"/>
  <c r="Q2732" i="20"/>
  <c r="K2733" i="20"/>
  <c r="L2733" i="20"/>
  <c r="M2733" i="20"/>
  <c r="N2733" i="20"/>
  <c r="O2733" i="20"/>
  <c r="P2733" i="20"/>
  <c r="Q2733" i="20"/>
  <c r="K2734" i="20"/>
  <c r="L2734" i="20"/>
  <c r="M2734" i="20"/>
  <c r="N2734" i="20"/>
  <c r="O2734" i="20"/>
  <c r="P2734" i="20"/>
  <c r="Q2734" i="20"/>
  <c r="K2735" i="20"/>
  <c r="L2735" i="20"/>
  <c r="M2735" i="20"/>
  <c r="N2735" i="20"/>
  <c r="O2735" i="20"/>
  <c r="P2735" i="20"/>
  <c r="Q2735" i="20"/>
  <c r="K2736" i="20"/>
  <c r="L2736" i="20"/>
  <c r="M2736" i="20"/>
  <c r="N2736" i="20"/>
  <c r="O2736" i="20"/>
  <c r="P2736" i="20"/>
  <c r="Q2736" i="20"/>
  <c r="K2737" i="20"/>
  <c r="L2737" i="20"/>
  <c r="M2737" i="20"/>
  <c r="N2737" i="20"/>
  <c r="O2737" i="20"/>
  <c r="P2737" i="20"/>
  <c r="Q2737" i="20"/>
  <c r="K2738" i="20"/>
  <c r="L2738" i="20"/>
  <c r="M2738" i="20"/>
  <c r="N2738" i="20"/>
  <c r="O2738" i="20"/>
  <c r="P2738" i="20"/>
  <c r="Q2738" i="20"/>
  <c r="K2739" i="20"/>
  <c r="L2739" i="20"/>
  <c r="M2739" i="20"/>
  <c r="N2739" i="20"/>
  <c r="O2739" i="20"/>
  <c r="P2739" i="20"/>
  <c r="Q2739" i="20"/>
  <c r="K2740" i="20"/>
  <c r="L2740" i="20"/>
  <c r="M2740" i="20"/>
  <c r="N2740" i="20"/>
  <c r="O2740" i="20"/>
  <c r="P2740" i="20"/>
  <c r="Q2740" i="20"/>
  <c r="K2741" i="20"/>
  <c r="L2741" i="20"/>
  <c r="M2741" i="20"/>
  <c r="N2741" i="20"/>
  <c r="O2741" i="20"/>
  <c r="P2741" i="20"/>
  <c r="Q2741" i="20"/>
  <c r="K2742" i="20"/>
  <c r="L2742" i="20"/>
  <c r="M2742" i="20"/>
  <c r="N2742" i="20"/>
  <c r="O2742" i="20"/>
  <c r="P2742" i="20"/>
  <c r="Q2742" i="20"/>
  <c r="K2743" i="20"/>
  <c r="L2743" i="20"/>
  <c r="M2743" i="20"/>
  <c r="N2743" i="20"/>
  <c r="O2743" i="20"/>
  <c r="P2743" i="20"/>
  <c r="Q2743" i="20"/>
  <c r="K2744" i="20"/>
  <c r="L2744" i="20"/>
  <c r="M2744" i="20"/>
  <c r="N2744" i="20"/>
  <c r="O2744" i="20"/>
  <c r="P2744" i="20"/>
  <c r="Q2744" i="20"/>
  <c r="K2745" i="20"/>
  <c r="L2745" i="20"/>
  <c r="M2745" i="20"/>
  <c r="N2745" i="20"/>
  <c r="O2745" i="20"/>
  <c r="P2745" i="20"/>
  <c r="Q2745" i="20"/>
  <c r="K2746" i="20"/>
  <c r="L2746" i="20"/>
  <c r="M2746" i="20"/>
  <c r="N2746" i="20"/>
  <c r="O2746" i="20"/>
  <c r="P2746" i="20"/>
  <c r="Q2746" i="20"/>
  <c r="K2747" i="20"/>
  <c r="L2747" i="20"/>
  <c r="M2747" i="20"/>
  <c r="N2747" i="20"/>
  <c r="O2747" i="20"/>
  <c r="P2747" i="20"/>
  <c r="Q2747" i="20"/>
  <c r="K2748" i="20"/>
  <c r="L2748" i="20"/>
  <c r="M2748" i="20"/>
  <c r="N2748" i="20"/>
  <c r="O2748" i="20"/>
  <c r="P2748" i="20"/>
  <c r="Q2748" i="20"/>
  <c r="K2749" i="20"/>
  <c r="L2749" i="20"/>
  <c r="M2749" i="20"/>
  <c r="N2749" i="20"/>
  <c r="O2749" i="20"/>
  <c r="P2749" i="20"/>
  <c r="Q2749" i="20"/>
  <c r="K2750" i="20"/>
  <c r="L2750" i="20"/>
  <c r="M2750" i="20"/>
  <c r="N2750" i="20"/>
  <c r="O2750" i="20"/>
  <c r="P2750" i="20"/>
  <c r="Q2750" i="20"/>
  <c r="K2751" i="20"/>
  <c r="L2751" i="20"/>
  <c r="M2751" i="20"/>
  <c r="N2751" i="20"/>
  <c r="O2751" i="20"/>
  <c r="P2751" i="20"/>
  <c r="Q2751" i="20"/>
  <c r="K2752" i="20"/>
  <c r="L2752" i="20"/>
  <c r="M2752" i="20"/>
  <c r="N2752" i="20"/>
  <c r="O2752" i="20"/>
  <c r="P2752" i="20"/>
  <c r="Q2752" i="20"/>
  <c r="K2753" i="20"/>
  <c r="L2753" i="20"/>
  <c r="M2753" i="20"/>
  <c r="N2753" i="20"/>
  <c r="O2753" i="20"/>
  <c r="P2753" i="20"/>
  <c r="Q2753" i="20"/>
  <c r="K2754" i="20"/>
  <c r="L2754" i="20"/>
  <c r="M2754" i="20"/>
  <c r="N2754" i="20"/>
  <c r="O2754" i="20"/>
  <c r="P2754" i="20"/>
  <c r="Q2754" i="20"/>
  <c r="K2755" i="20"/>
  <c r="L2755" i="20"/>
  <c r="M2755" i="20"/>
  <c r="N2755" i="20"/>
  <c r="O2755" i="20"/>
  <c r="P2755" i="20"/>
  <c r="Q2755" i="20"/>
  <c r="K2756" i="20"/>
  <c r="L2756" i="20"/>
  <c r="M2756" i="20"/>
  <c r="N2756" i="20"/>
  <c r="O2756" i="20"/>
  <c r="P2756" i="20"/>
  <c r="Q2756" i="20"/>
  <c r="K2757" i="20"/>
  <c r="L2757" i="20"/>
  <c r="M2757" i="20"/>
  <c r="N2757" i="20"/>
  <c r="O2757" i="20"/>
  <c r="P2757" i="20"/>
  <c r="Q2757" i="20"/>
  <c r="K2758" i="20"/>
  <c r="L2758" i="20"/>
  <c r="M2758" i="20"/>
  <c r="N2758" i="20"/>
  <c r="O2758" i="20"/>
  <c r="P2758" i="20"/>
  <c r="Q2758" i="20"/>
  <c r="K2759" i="20"/>
  <c r="L2759" i="20"/>
  <c r="M2759" i="20"/>
  <c r="N2759" i="20"/>
  <c r="O2759" i="20"/>
  <c r="P2759" i="20"/>
  <c r="Q2759" i="20"/>
  <c r="K2760" i="20"/>
  <c r="L2760" i="20"/>
  <c r="M2760" i="20"/>
  <c r="N2760" i="20"/>
  <c r="O2760" i="20"/>
  <c r="P2760" i="20"/>
  <c r="Q2760" i="20"/>
  <c r="K2761" i="20"/>
  <c r="L2761" i="20"/>
  <c r="M2761" i="20"/>
  <c r="N2761" i="20"/>
  <c r="O2761" i="20"/>
  <c r="P2761" i="20"/>
  <c r="Q2761" i="20"/>
  <c r="K2762" i="20"/>
  <c r="L2762" i="20"/>
  <c r="M2762" i="20"/>
  <c r="N2762" i="20"/>
  <c r="O2762" i="20"/>
  <c r="P2762" i="20"/>
  <c r="Q2762" i="20"/>
  <c r="K2763" i="20"/>
  <c r="L2763" i="20"/>
  <c r="M2763" i="20"/>
  <c r="N2763" i="20"/>
  <c r="O2763" i="20"/>
  <c r="P2763" i="20"/>
  <c r="Q2763" i="20"/>
  <c r="K2764" i="20"/>
  <c r="L2764" i="20"/>
  <c r="M2764" i="20"/>
  <c r="N2764" i="20"/>
  <c r="O2764" i="20"/>
  <c r="P2764" i="20"/>
  <c r="Q2764" i="20"/>
  <c r="K2765" i="20"/>
  <c r="L2765" i="20"/>
  <c r="M2765" i="20"/>
  <c r="N2765" i="20"/>
  <c r="O2765" i="20"/>
  <c r="P2765" i="20"/>
  <c r="Q2765" i="20"/>
  <c r="K2766" i="20"/>
  <c r="L2766" i="20"/>
  <c r="M2766" i="20"/>
  <c r="N2766" i="20"/>
  <c r="O2766" i="20"/>
  <c r="P2766" i="20"/>
  <c r="Q2766" i="20"/>
  <c r="K2767" i="20"/>
  <c r="L2767" i="20"/>
  <c r="M2767" i="20"/>
  <c r="N2767" i="20"/>
  <c r="O2767" i="20"/>
  <c r="P2767" i="20"/>
  <c r="Q2767" i="20"/>
  <c r="K2768" i="20"/>
  <c r="L2768" i="20"/>
  <c r="M2768" i="20"/>
  <c r="N2768" i="20"/>
  <c r="O2768" i="20"/>
  <c r="P2768" i="20"/>
  <c r="Q2768" i="20"/>
  <c r="K2769" i="20"/>
  <c r="L2769" i="20"/>
  <c r="M2769" i="20"/>
  <c r="N2769" i="20"/>
  <c r="O2769" i="20"/>
  <c r="P2769" i="20"/>
  <c r="Q2769" i="20"/>
  <c r="K2770" i="20"/>
  <c r="L2770" i="20"/>
  <c r="M2770" i="20"/>
  <c r="N2770" i="20"/>
  <c r="O2770" i="20"/>
  <c r="P2770" i="20"/>
  <c r="Q2770" i="20"/>
  <c r="K2771" i="20"/>
  <c r="L2771" i="20"/>
  <c r="M2771" i="20"/>
  <c r="N2771" i="20"/>
  <c r="O2771" i="20"/>
  <c r="P2771" i="20"/>
  <c r="Q2771" i="20"/>
  <c r="K2772" i="20"/>
  <c r="L2772" i="20"/>
  <c r="M2772" i="20"/>
  <c r="N2772" i="20"/>
  <c r="O2772" i="20"/>
  <c r="P2772" i="20"/>
  <c r="Q2772" i="20"/>
  <c r="K2773" i="20"/>
  <c r="L2773" i="20"/>
  <c r="M2773" i="20"/>
  <c r="N2773" i="20"/>
  <c r="O2773" i="20"/>
  <c r="P2773" i="20"/>
  <c r="Q2773" i="20"/>
  <c r="K2774" i="20"/>
  <c r="L2774" i="20"/>
  <c r="M2774" i="20"/>
  <c r="N2774" i="20"/>
  <c r="O2774" i="20"/>
  <c r="P2774" i="20"/>
  <c r="Q2774" i="20"/>
  <c r="K2775" i="20"/>
  <c r="L2775" i="20"/>
  <c r="M2775" i="20"/>
  <c r="N2775" i="20"/>
  <c r="O2775" i="20"/>
  <c r="P2775" i="20"/>
  <c r="Q2775" i="20"/>
  <c r="K2776" i="20"/>
  <c r="L2776" i="20"/>
  <c r="M2776" i="20"/>
  <c r="N2776" i="20"/>
  <c r="O2776" i="20"/>
  <c r="P2776" i="20"/>
  <c r="Q2776" i="20"/>
  <c r="K2777" i="20"/>
  <c r="L2777" i="20"/>
  <c r="M2777" i="20"/>
  <c r="N2777" i="20"/>
  <c r="O2777" i="20"/>
  <c r="P2777" i="20"/>
  <c r="Q2777" i="20"/>
  <c r="K2778" i="20"/>
  <c r="L2778" i="20"/>
  <c r="M2778" i="20"/>
  <c r="N2778" i="20"/>
  <c r="O2778" i="20"/>
  <c r="P2778" i="20"/>
  <c r="Q2778" i="20"/>
  <c r="K2779" i="20"/>
  <c r="L2779" i="20"/>
  <c r="M2779" i="20"/>
  <c r="N2779" i="20"/>
  <c r="O2779" i="20"/>
  <c r="P2779" i="20"/>
  <c r="Q2779" i="20"/>
  <c r="K2780" i="20"/>
  <c r="L2780" i="20"/>
  <c r="M2780" i="20"/>
  <c r="N2780" i="20"/>
  <c r="O2780" i="20"/>
  <c r="P2780" i="20"/>
  <c r="Q2780" i="20"/>
  <c r="K2781" i="20"/>
  <c r="L2781" i="20"/>
  <c r="M2781" i="20"/>
  <c r="N2781" i="20"/>
  <c r="O2781" i="20"/>
  <c r="P2781" i="20"/>
  <c r="Q2781" i="20"/>
  <c r="K2782" i="20"/>
  <c r="L2782" i="20"/>
  <c r="M2782" i="20"/>
  <c r="N2782" i="20"/>
  <c r="O2782" i="20"/>
  <c r="P2782" i="20"/>
  <c r="Q2782" i="20"/>
  <c r="K2783" i="20"/>
  <c r="L2783" i="20"/>
  <c r="M2783" i="20"/>
  <c r="N2783" i="20"/>
  <c r="O2783" i="20"/>
  <c r="P2783" i="20"/>
  <c r="Q2783" i="20"/>
  <c r="K2784" i="20"/>
  <c r="L2784" i="20"/>
  <c r="M2784" i="20"/>
  <c r="N2784" i="20"/>
  <c r="O2784" i="20"/>
  <c r="P2784" i="20"/>
  <c r="Q2784" i="20"/>
  <c r="K2785" i="20"/>
  <c r="L2785" i="20"/>
  <c r="M2785" i="20"/>
  <c r="N2785" i="20"/>
  <c r="O2785" i="20"/>
  <c r="P2785" i="20"/>
  <c r="Q2785" i="20"/>
  <c r="K2786" i="20"/>
  <c r="L2786" i="20"/>
  <c r="M2786" i="20"/>
  <c r="N2786" i="20"/>
  <c r="O2786" i="20"/>
  <c r="P2786" i="20"/>
  <c r="Q2786" i="20"/>
  <c r="K2787" i="20"/>
  <c r="L2787" i="20"/>
  <c r="M2787" i="20"/>
  <c r="N2787" i="20"/>
  <c r="O2787" i="20"/>
  <c r="P2787" i="20"/>
  <c r="Q2787" i="20"/>
  <c r="K2788" i="20"/>
  <c r="L2788" i="20"/>
  <c r="M2788" i="20"/>
  <c r="N2788" i="20"/>
  <c r="O2788" i="20"/>
  <c r="P2788" i="20"/>
  <c r="Q2788" i="20"/>
  <c r="K2789" i="20"/>
  <c r="L2789" i="20"/>
  <c r="M2789" i="20"/>
  <c r="N2789" i="20"/>
  <c r="O2789" i="20"/>
  <c r="P2789" i="20"/>
  <c r="Q2789" i="20"/>
  <c r="K2790" i="20"/>
  <c r="L2790" i="20"/>
  <c r="M2790" i="20"/>
  <c r="N2790" i="20"/>
  <c r="O2790" i="20"/>
  <c r="P2790" i="20"/>
  <c r="Q2790" i="20"/>
  <c r="K2791" i="20"/>
  <c r="L2791" i="20"/>
  <c r="M2791" i="20"/>
  <c r="N2791" i="20"/>
  <c r="O2791" i="20"/>
  <c r="P2791" i="20"/>
  <c r="Q2791" i="20"/>
  <c r="K2792" i="20"/>
  <c r="L2792" i="20"/>
  <c r="M2792" i="20"/>
  <c r="N2792" i="20"/>
  <c r="O2792" i="20"/>
  <c r="P2792" i="20"/>
  <c r="Q2792" i="20"/>
  <c r="K2793" i="20"/>
  <c r="L2793" i="20"/>
  <c r="M2793" i="20"/>
  <c r="N2793" i="20"/>
  <c r="O2793" i="20"/>
  <c r="P2793" i="20"/>
  <c r="Q2793" i="20"/>
  <c r="K2794" i="20"/>
  <c r="L2794" i="20"/>
  <c r="M2794" i="20"/>
  <c r="N2794" i="20"/>
  <c r="O2794" i="20"/>
  <c r="P2794" i="20"/>
  <c r="Q2794" i="20"/>
  <c r="K2795" i="20"/>
  <c r="L2795" i="20"/>
  <c r="M2795" i="20"/>
  <c r="N2795" i="20"/>
  <c r="O2795" i="20"/>
  <c r="P2795" i="20"/>
  <c r="Q2795" i="20"/>
  <c r="K2796" i="20"/>
  <c r="L2796" i="20"/>
  <c r="M2796" i="20"/>
  <c r="N2796" i="20"/>
  <c r="O2796" i="20"/>
  <c r="P2796" i="20"/>
  <c r="Q2796" i="20"/>
  <c r="K2797" i="20"/>
  <c r="L2797" i="20"/>
  <c r="M2797" i="20"/>
  <c r="N2797" i="20"/>
  <c r="O2797" i="20"/>
  <c r="P2797" i="20"/>
  <c r="Q2797" i="20"/>
  <c r="K2798" i="20"/>
  <c r="L2798" i="20"/>
  <c r="M2798" i="20"/>
  <c r="N2798" i="20"/>
  <c r="O2798" i="20"/>
  <c r="P2798" i="20"/>
  <c r="Q2798" i="20"/>
  <c r="K2799" i="20"/>
  <c r="L2799" i="20"/>
  <c r="M2799" i="20"/>
  <c r="N2799" i="20"/>
  <c r="O2799" i="20"/>
  <c r="P2799" i="20"/>
  <c r="Q2799" i="20"/>
  <c r="K2800" i="20"/>
  <c r="L2800" i="20"/>
  <c r="M2800" i="20"/>
  <c r="N2800" i="20"/>
  <c r="O2800" i="20"/>
  <c r="P2800" i="20"/>
  <c r="Q2800" i="20"/>
  <c r="K2801" i="20"/>
  <c r="L2801" i="20"/>
  <c r="M2801" i="20"/>
  <c r="N2801" i="20"/>
  <c r="O2801" i="20"/>
  <c r="P2801" i="20"/>
  <c r="Q2801" i="20"/>
  <c r="K2802" i="20"/>
  <c r="L2802" i="20"/>
  <c r="M2802" i="20"/>
  <c r="N2802" i="20"/>
  <c r="O2802" i="20"/>
  <c r="P2802" i="20"/>
  <c r="Q2802" i="20"/>
  <c r="K2803" i="20"/>
  <c r="L2803" i="20"/>
  <c r="M2803" i="20"/>
  <c r="N2803" i="20"/>
  <c r="O2803" i="20"/>
  <c r="P2803" i="20"/>
  <c r="Q2803" i="20"/>
  <c r="K2804" i="20"/>
  <c r="L2804" i="20"/>
  <c r="M2804" i="20"/>
  <c r="N2804" i="20"/>
  <c r="O2804" i="20"/>
  <c r="P2804" i="20"/>
  <c r="Q2804" i="20"/>
  <c r="K2805" i="20"/>
  <c r="L2805" i="20"/>
  <c r="M2805" i="20"/>
  <c r="N2805" i="20"/>
  <c r="O2805" i="20"/>
  <c r="P2805" i="20"/>
  <c r="Q2805" i="20"/>
  <c r="K2806" i="20"/>
  <c r="L2806" i="20"/>
  <c r="M2806" i="20"/>
  <c r="N2806" i="20"/>
  <c r="O2806" i="20"/>
  <c r="P2806" i="20"/>
  <c r="Q2806" i="20"/>
  <c r="K2807" i="20"/>
  <c r="L2807" i="20"/>
  <c r="M2807" i="20"/>
  <c r="N2807" i="20"/>
  <c r="O2807" i="20"/>
  <c r="P2807" i="20"/>
  <c r="Q2807" i="20"/>
  <c r="K2808" i="20"/>
  <c r="L2808" i="20"/>
  <c r="M2808" i="20"/>
  <c r="N2808" i="20"/>
  <c r="O2808" i="20"/>
  <c r="P2808" i="20"/>
  <c r="Q2808" i="20"/>
  <c r="K2809" i="20"/>
  <c r="L2809" i="20"/>
  <c r="M2809" i="20"/>
  <c r="N2809" i="20"/>
  <c r="O2809" i="20"/>
  <c r="P2809" i="20"/>
  <c r="Q2809" i="20"/>
  <c r="K2810" i="20"/>
  <c r="L2810" i="20"/>
  <c r="M2810" i="20"/>
  <c r="N2810" i="20"/>
  <c r="O2810" i="20"/>
  <c r="P2810" i="20"/>
  <c r="Q2810" i="20"/>
  <c r="K2811" i="20"/>
  <c r="L2811" i="20"/>
  <c r="M2811" i="20"/>
  <c r="N2811" i="20"/>
  <c r="O2811" i="20"/>
  <c r="P2811" i="20"/>
  <c r="Q2811" i="20"/>
  <c r="K2812" i="20"/>
  <c r="L2812" i="20"/>
  <c r="M2812" i="20"/>
  <c r="N2812" i="20"/>
  <c r="O2812" i="20"/>
  <c r="P2812" i="20"/>
  <c r="Q2812" i="20"/>
  <c r="K2813" i="20"/>
  <c r="L2813" i="20"/>
  <c r="M2813" i="20"/>
  <c r="N2813" i="20"/>
  <c r="O2813" i="20"/>
  <c r="P2813" i="20"/>
  <c r="Q2813" i="20"/>
  <c r="K2814" i="20"/>
  <c r="L2814" i="20"/>
  <c r="M2814" i="20"/>
  <c r="N2814" i="20"/>
  <c r="O2814" i="20"/>
  <c r="P2814" i="20"/>
  <c r="Q2814" i="20"/>
  <c r="K2815" i="20"/>
  <c r="L2815" i="20"/>
  <c r="M2815" i="20"/>
  <c r="N2815" i="20"/>
  <c r="O2815" i="20"/>
  <c r="P2815" i="20"/>
  <c r="Q2815" i="20"/>
  <c r="K2816" i="20"/>
  <c r="L2816" i="20"/>
  <c r="M2816" i="20"/>
  <c r="N2816" i="20"/>
  <c r="O2816" i="20"/>
  <c r="P2816" i="20"/>
  <c r="Q2816" i="20"/>
  <c r="K2817" i="20"/>
  <c r="L2817" i="20"/>
  <c r="M2817" i="20"/>
  <c r="N2817" i="20"/>
  <c r="O2817" i="20"/>
  <c r="P2817" i="20"/>
  <c r="Q2817" i="20"/>
  <c r="K2818" i="20"/>
  <c r="L2818" i="20"/>
  <c r="M2818" i="20"/>
  <c r="N2818" i="20"/>
  <c r="O2818" i="20"/>
  <c r="P2818" i="20"/>
  <c r="Q2818" i="20"/>
  <c r="K2819" i="20"/>
  <c r="L2819" i="20"/>
  <c r="M2819" i="20"/>
  <c r="N2819" i="20"/>
  <c r="O2819" i="20"/>
  <c r="P2819" i="20"/>
  <c r="Q2819" i="20"/>
  <c r="K2820" i="20"/>
  <c r="L2820" i="20"/>
  <c r="M2820" i="20"/>
  <c r="N2820" i="20"/>
  <c r="O2820" i="20"/>
  <c r="P2820" i="20"/>
  <c r="Q2820" i="20"/>
  <c r="K2821" i="20"/>
  <c r="L2821" i="20"/>
  <c r="M2821" i="20"/>
  <c r="N2821" i="20"/>
  <c r="O2821" i="20"/>
  <c r="P2821" i="20"/>
  <c r="Q2821" i="20"/>
  <c r="K2822" i="20"/>
  <c r="L2822" i="20"/>
  <c r="M2822" i="20"/>
  <c r="N2822" i="20"/>
  <c r="O2822" i="20"/>
  <c r="P2822" i="20"/>
  <c r="Q2822" i="20"/>
  <c r="K2823" i="20"/>
  <c r="L2823" i="20"/>
  <c r="M2823" i="20"/>
  <c r="N2823" i="20"/>
  <c r="O2823" i="20"/>
  <c r="P2823" i="20"/>
  <c r="Q2823" i="20"/>
  <c r="K2824" i="20"/>
  <c r="L2824" i="20"/>
  <c r="M2824" i="20"/>
  <c r="N2824" i="20"/>
  <c r="O2824" i="20"/>
  <c r="P2824" i="20"/>
  <c r="Q2824" i="20"/>
  <c r="K2825" i="20"/>
  <c r="L2825" i="20"/>
  <c r="M2825" i="20"/>
  <c r="N2825" i="20"/>
  <c r="O2825" i="20"/>
  <c r="P2825" i="20"/>
  <c r="Q2825" i="20"/>
  <c r="K2826" i="20"/>
  <c r="L2826" i="20"/>
  <c r="M2826" i="20"/>
  <c r="N2826" i="20"/>
  <c r="O2826" i="20"/>
  <c r="P2826" i="20"/>
  <c r="Q2826" i="20"/>
  <c r="K2827" i="20"/>
  <c r="L2827" i="20"/>
  <c r="M2827" i="20"/>
  <c r="N2827" i="20"/>
  <c r="O2827" i="20"/>
  <c r="P2827" i="20"/>
  <c r="Q2827" i="20"/>
  <c r="K2828" i="20"/>
  <c r="L2828" i="20"/>
  <c r="M2828" i="20"/>
  <c r="N2828" i="20"/>
  <c r="O2828" i="20"/>
  <c r="P2828" i="20"/>
  <c r="Q2828" i="20"/>
  <c r="K2829" i="20"/>
  <c r="L2829" i="20"/>
  <c r="M2829" i="20"/>
  <c r="N2829" i="20"/>
  <c r="O2829" i="20"/>
  <c r="P2829" i="20"/>
  <c r="Q2829" i="20"/>
  <c r="K2830" i="20"/>
  <c r="L2830" i="20"/>
  <c r="M2830" i="20"/>
  <c r="N2830" i="20"/>
  <c r="O2830" i="20"/>
  <c r="P2830" i="20"/>
  <c r="Q2830" i="20"/>
  <c r="K2831" i="20"/>
  <c r="L2831" i="20"/>
  <c r="M2831" i="20"/>
  <c r="N2831" i="20"/>
  <c r="O2831" i="20"/>
  <c r="P2831" i="20"/>
  <c r="Q2831" i="20"/>
  <c r="K2832" i="20"/>
  <c r="L2832" i="20"/>
  <c r="M2832" i="20"/>
  <c r="N2832" i="20"/>
  <c r="O2832" i="20"/>
  <c r="P2832" i="20"/>
  <c r="Q2832" i="20"/>
  <c r="K2833" i="20"/>
  <c r="L2833" i="20"/>
  <c r="M2833" i="20"/>
  <c r="N2833" i="20"/>
  <c r="O2833" i="20"/>
  <c r="P2833" i="20"/>
  <c r="Q2833" i="20"/>
  <c r="K2834" i="20"/>
  <c r="L2834" i="20"/>
  <c r="M2834" i="20"/>
  <c r="N2834" i="20"/>
  <c r="O2834" i="20"/>
  <c r="P2834" i="20"/>
  <c r="Q2834" i="20"/>
  <c r="K2835" i="20"/>
  <c r="L2835" i="20"/>
  <c r="M2835" i="20"/>
  <c r="N2835" i="20"/>
  <c r="O2835" i="20"/>
  <c r="P2835" i="20"/>
  <c r="Q2835" i="20"/>
  <c r="K2836" i="20"/>
  <c r="L2836" i="20"/>
  <c r="M2836" i="20"/>
  <c r="N2836" i="20"/>
  <c r="O2836" i="20"/>
  <c r="P2836" i="20"/>
  <c r="Q2836" i="20"/>
  <c r="K2837" i="20"/>
  <c r="L2837" i="20"/>
  <c r="M2837" i="20"/>
  <c r="N2837" i="20"/>
  <c r="O2837" i="20"/>
  <c r="P2837" i="20"/>
  <c r="Q2837" i="20"/>
  <c r="K2838" i="20"/>
  <c r="L2838" i="20"/>
  <c r="M2838" i="20"/>
  <c r="N2838" i="20"/>
  <c r="O2838" i="20"/>
  <c r="P2838" i="20"/>
  <c r="Q2838" i="20"/>
  <c r="K2839" i="20"/>
  <c r="L2839" i="20"/>
  <c r="M2839" i="20"/>
  <c r="N2839" i="20"/>
  <c r="O2839" i="20"/>
  <c r="P2839" i="20"/>
  <c r="Q2839" i="20"/>
  <c r="K2840" i="20"/>
  <c r="L2840" i="20"/>
  <c r="M2840" i="20"/>
  <c r="N2840" i="20"/>
  <c r="O2840" i="20"/>
  <c r="P2840" i="20"/>
  <c r="Q2840" i="20"/>
  <c r="K2841" i="20"/>
  <c r="L2841" i="20"/>
  <c r="M2841" i="20"/>
  <c r="N2841" i="20"/>
  <c r="O2841" i="20"/>
  <c r="P2841" i="20"/>
  <c r="Q2841" i="20"/>
  <c r="K2842" i="20"/>
  <c r="L2842" i="20"/>
  <c r="M2842" i="20"/>
  <c r="N2842" i="20"/>
  <c r="O2842" i="20"/>
  <c r="P2842" i="20"/>
  <c r="Q2842" i="20"/>
  <c r="K2843" i="20"/>
  <c r="L2843" i="20"/>
  <c r="M2843" i="20"/>
  <c r="N2843" i="20"/>
  <c r="O2843" i="20"/>
  <c r="P2843" i="20"/>
  <c r="Q2843" i="20"/>
  <c r="K2844" i="20"/>
  <c r="L2844" i="20"/>
  <c r="M2844" i="20"/>
  <c r="N2844" i="20"/>
  <c r="O2844" i="20"/>
  <c r="P2844" i="20"/>
  <c r="Q2844" i="20"/>
  <c r="K2845" i="20"/>
  <c r="L2845" i="20"/>
  <c r="M2845" i="20"/>
  <c r="N2845" i="20"/>
  <c r="O2845" i="20"/>
  <c r="P2845" i="20"/>
  <c r="Q2845" i="20"/>
  <c r="K2846" i="20"/>
  <c r="L2846" i="20"/>
  <c r="M2846" i="20"/>
  <c r="N2846" i="20"/>
  <c r="O2846" i="20"/>
  <c r="P2846" i="20"/>
  <c r="Q2846" i="20"/>
  <c r="K2847" i="20"/>
  <c r="L2847" i="20"/>
  <c r="M2847" i="20"/>
  <c r="N2847" i="20"/>
  <c r="O2847" i="20"/>
  <c r="P2847" i="20"/>
  <c r="Q2847" i="20"/>
  <c r="K2848" i="20"/>
  <c r="L2848" i="20"/>
  <c r="M2848" i="20"/>
  <c r="N2848" i="20"/>
  <c r="O2848" i="20"/>
  <c r="P2848" i="20"/>
  <c r="Q2848" i="20"/>
  <c r="K2849" i="20"/>
  <c r="L2849" i="20"/>
  <c r="M2849" i="20"/>
  <c r="N2849" i="20"/>
  <c r="O2849" i="20"/>
  <c r="P2849" i="20"/>
  <c r="Q2849" i="20"/>
  <c r="K2850" i="20"/>
  <c r="L2850" i="20"/>
  <c r="M2850" i="20"/>
  <c r="N2850" i="20"/>
  <c r="O2850" i="20"/>
  <c r="P2850" i="20"/>
  <c r="Q2850" i="20"/>
  <c r="K2851" i="20"/>
  <c r="L2851" i="20"/>
  <c r="M2851" i="20"/>
  <c r="N2851" i="20"/>
  <c r="O2851" i="20"/>
  <c r="P2851" i="20"/>
  <c r="Q2851" i="20"/>
  <c r="K2852" i="20"/>
  <c r="L2852" i="20"/>
  <c r="M2852" i="20"/>
  <c r="N2852" i="20"/>
  <c r="O2852" i="20"/>
  <c r="P2852" i="20"/>
  <c r="Q2852" i="20"/>
  <c r="K2853" i="20"/>
  <c r="L2853" i="20"/>
  <c r="M2853" i="20"/>
  <c r="N2853" i="20"/>
  <c r="O2853" i="20"/>
  <c r="P2853" i="20"/>
  <c r="Q2853" i="20"/>
  <c r="K2854" i="20"/>
  <c r="L2854" i="20"/>
  <c r="M2854" i="20"/>
  <c r="N2854" i="20"/>
  <c r="O2854" i="20"/>
  <c r="P2854" i="20"/>
  <c r="Q2854" i="20"/>
  <c r="K2855" i="20"/>
  <c r="L2855" i="20"/>
  <c r="M2855" i="20"/>
  <c r="N2855" i="20"/>
  <c r="O2855" i="20"/>
  <c r="P2855" i="20"/>
  <c r="Q2855" i="20"/>
  <c r="K2856" i="20"/>
  <c r="L2856" i="20"/>
  <c r="M2856" i="20"/>
  <c r="N2856" i="20"/>
  <c r="O2856" i="20"/>
  <c r="P2856" i="20"/>
  <c r="Q2856" i="20"/>
  <c r="K2857" i="20"/>
  <c r="L2857" i="20"/>
  <c r="M2857" i="20"/>
  <c r="N2857" i="20"/>
  <c r="O2857" i="20"/>
  <c r="P2857" i="20"/>
  <c r="Q2857" i="20"/>
  <c r="K2858" i="20"/>
  <c r="L2858" i="20"/>
  <c r="M2858" i="20"/>
  <c r="N2858" i="20"/>
  <c r="O2858" i="20"/>
  <c r="P2858" i="20"/>
  <c r="Q2858" i="20"/>
  <c r="K2859" i="20"/>
  <c r="L2859" i="20"/>
  <c r="M2859" i="20"/>
  <c r="N2859" i="20"/>
  <c r="O2859" i="20"/>
  <c r="P2859" i="20"/>
  <c r="Q2859" i="20"/>
  <c r="K2860" i="20"/>
  <c r="L2860" i="20"/>
  <c r="M2860" i="20"/>
  <c r="N2860" i="20"/>
  <c r="O2860" i="20"/>
  <c r="P2860" i="20"/>
  <c r="Q2860" i="20"/>
  <c r="K2861" i="20"/>
  <c r="L2861" i="20"/>
  <c r="M2861" i="20"/>
  <c r="N2861" i="20"/>
  <c r="O2861" i="20"/>
  <c r="P2861" i="20"/>
  <c r="Q2861" i="20"/>
  <c r="K2862" i="20"/>
  <c r="L2862" i="20"/>
  <c r="M2862" i="20"/>
  <c r="N2862" i="20"/>
  <c r="O2862" i="20"/>
  <c r="P2862" i="20"/>
  <c r="Q2862" i="20"/>
  <c r="K2863" i="20"/>
  <c r="L2863" i="20"/>
  <c r="M2863" i="20"/>
  <c r="N2863" i="20"/>
  <c r="O2863" i="20"/>
  <c r="P2863" i="20"/>
  <c r="Q2863" i="20"/>
  <c r="K2864" i="20"/>
  <c r="L2864" i="20"/>
  <c r="M2864" i="20"/>
  <c r="N2864" i="20"/>
  <c r="O2864" i="20"/>
  <c r="P2864" i="20"/>
  <c r="Q2864" i="20"/>
  <c r="K2865" i="20"/>
  <c r="L2865" i="20"/>
  <c r="M2865" i="20"/>
  <c r="N2865" i="20"/>
  <c r="O2865" i="20"/>
  <c r="P2865" i="20"/>
  <c r="Q2865" i="20"/>
  <c r="K2866" i="20"/>
  <c r="L2866" i="20"/>
  <c r="M2866" i="20"/>
  <c r="N2866" i="20"/>
  <c r="O2866" i="20"/>
  <c r="P2866" i="20"/>
  <c r="Q2866" i="20"/>
  <c r="K2867" i="20"/>
  <c r="L2867" i="20"/>
  <c r="M2867" i="20"/>
  <c r="N2867" i="20"/>
  <c r="O2867" i="20"/>
  <c r="P2867" i="20"/>
  <c r="Q2867" i="20"/>
  <c r="K2868" i="20"/>
  <c r="L2868" i="20"/>
  <c r="M2868" i="20"/>
  <c r="N2868" i="20"/>
  <c r="O2868" i="20"/>
  <c r="P2868" i="20"/>
  <c r="Q2868" i="20"/>
  <c r="K2869" i="20"/>
  <c r="L2869" i="20"/>
  <c r="M2869" i="20"/>
  <c r="N2869" i="20"/>
  <c r="O2869" i="20"/>
  <c r="P2869" i="20"/>
  <c r="Q2869" i="20"/>
  <c r="K2870" i="20"/>
  <c r="L2870" i="20"/>
  <c r="M2870" i="20"/>
  <c r="N2870" i="20"/>
  <c r="O2870" i="20"/>
  <c r="P2870" i="20"/>
  <c r="Q2870" i="20"/>
  <c r="K2871" i="20"/>
  <c r="L2871" i="20"/>
  <c r="M2871" i="20"/>
  <c r="N2871" i="20"/>
  <c r="O2871" i="20"/>
  <c r="P2871" i="20"/>
  <c r="Q2871" i="20"/>
  <c r="K2872" i="20"/>
  <c r="L2872" i="20"/>
  <c r="M2872" i="20"/>
  <c r="N2872" i="20"/>
  <c r="O2872" i="20"/>
  <c r="P2872" i="20"/>
  <c r="Q2872" i="20"/>
  <c r="K2873" i="20"/>
  <c r="L2873" i="20"/>
  <c r="M2873" i="20"/>
  <c r="N2873" i="20"/>
  <c r="O2873" i="20"/>
  <c r="P2873" i="20"/>
  <c r="Q2873" i="20"/>
  <c r="K2874" i="20"/>
  <c r="L2874" i="20"/>
  <c r="M2874" i="20"/>
  <c r="N2874" i="20"/>
  <c r="O2874" i="20"/>
  <c r="P2874" i="20"/>
  <c r="Q2874" i="20"/>
  <c r="K2875" i="20"/>
  <c r="L2875" i="20"/>
  <c r="M2875" i="20"/>
  <c r="N2875" i="20"/>
  <c r="O2875" i="20"/>
  <c r="P2875" i="20"/>
  <c r="Q2875" i="20"/>
  <c r="K2876" i="20"/>
  <c r="L2876" i="20"/>
  <c r="M2876" i="20"/>
  <c r="N2876" i="20"/>
  <c r="O2876" i="20"/>
  <c r="P2876" i="20"/>
  <c r="Q2876" i="20"/>
  <c r="K2877" i="20"/>
  <c r="L2877" i="20"/>
  <c r="M2877" i="20"/>
  <c r="N2877" i="20"/>
  <c r="O2877" i="20"/>
  <c r="P2877" i="20"/>
  <c r="Q2877" i="20"/>
  <c r="K2878" i="20"/>
  <c r="L2878" i="20"/>
  <c r="M2878" i="20"/>
  <c r="N2878" i="20"/>
  <c r="O2878" i="20"/>
  <c r="P2878" i="20"/>
  <c r="Q2878" i="20"/>
  <c r="K2879" i="20"/>
  <c r="L2879" i="20"/>
  <c r="M2879" i="20"/>
  <c r="N2879" i="20"/>
  <c r="O2879" i="20"/>
  <c r="P2879" i="20"/>
  <c r="Q2879" i="20"/>
  <c r="K2880" i="20"/>
  <c r="L2880" i="20"/>
  <c r="M2880" i="20"/>
  <c r="N2880" i="20"/>
  <c r="O2880" i="20"/>
  <c r="P2880" i="20"/>
  <c r="Q2880" i="20"/>
  <c r="K2881" i="20"/>
  <c r="L2881" i="20"/>
  <c r="M2881" i="20"/>
  <c r="N2881" i="20"/>
  <c r="O2881" i="20"/>
  <c r="P2881" i="20"/>
  <c r="Q2881" i="20"/>
  <c r="K2882" i="20"/>
  <c r="L2882" i="20"/>
  <c r="M2882" i="20"/>
  <c r="N2882" i="20"/>
  <c r="O2882" i="20"/>
  <c r="P2882" i="20"/>
  <c r="Q2882" i="20"/>
  <c r="K2883" i="20"/>
  <c r="L2883" i="20"/>
  <c r="M2883" i="20"/>
  <c r="N2883" i="20"/>
  <c r="O2883" i="20"/>
  <c r="P2883" i="20"/>
  <c r="Q2883" i="20"/>
  <c r="K2884" i="20"/>
  <c r="L2884" i="20"/>
  <c r="M2884" i="20"/>
  <c r="N2884" i="20"/>
  <c r="O2884" i="20"/>
  <c r="P2884" i="20"/>
  <c r="Q2884" i="20"/>
  <c r="K2885" i="20"/>
  <c r="L2885" i="20"/>
  <c r="M2885" i="20"/>
  <c r="N2885" i="20"/>
  <c r="O2885" i="20"/>
  <c r="P2885" i="20"/>
  <c r="Q2885" i="20"/>
  <c r="K2886" i="20"/>
  <c r="L2886" i="20"/>
  <c r="M2886" i="20"/>
  <c r="N2886" i="20"/>
  <c r="O2886" i="20"/>
  <c r="P2886" i="20"/>
  <c r="Q2886" i="20"/>
  <c r="K2887" i="20"/>
  <c r="L2887" i="20"/>
  <c r="M2887" i="20"/>
  <c r="N2887" i="20"/>
  <c r="O2887" i="20"/>
  <c r="P2887" i="20"/>
  <c r="Q2887" i="20"/>
  <c r="K2888" i="20"/>
  <c r="L2888" i="20"/>
  <c r="M2888" i="20"/>
  <c r="N2888" i="20"/>
  <c r="O2888" i="20"/>
  <c r="P2888" i="20"/>
  <c r="Q2888" i="20"/>
  <c r="K2889" i="20"/>
  <c r="L2889" i="20"/>
  <c r="M2889" i="20"/>
  <c r="N2889" i="20"/>
  <c r="O2889" i="20"/>
  <c r="P2889" i="20"/>
  <c r="Q2889" i="20"/>
  <c r="K2890" i="20"/>
  <c r="L2890" i="20"/>
  <c r="M2890" i="20"/>
  <c r="N2890" i="20"/>
  <c r="O2890" i="20"/>
  <c r="P2890" i="20"/>
  <c r="Q2890" i="20"/>
  <c r="K2891" i="20"/>
  <c r="L2891" i="20"/>
  <c r="M2891" i="20"/>
  <c r="N2891" i="20"/>
  <c r="O2891" i="20"/>
  <c r="P2891" i="20"/>
  <c r="Q2891" i="20"/>
  <c r="K2892" i="20"/>
  <c r="L2892" i="20"/>
  <c r="M2892" i="20"/>
  <c r="N2892" i="20"/>
  <c r="O2892" i="20"/>
  <c r="P2892" i="20"/>
  <c r="Q2892" i="20"/>
  <c r="K2893" i="20"/>
  <c r="L2893" i="20"/>
  <c r="M2893" i="20"/>
  <c r="N2893" i="20"/>
  <c r="O2893" i="20"/>
  <c r="P2893" i="20"/>
  <c r="Q2893" i="20"/>
  <c r="K2894" i="20"/>
  <c r="L2894" i="20"/>
  <c r="M2894" i="20"/>
  <c r="N2894" i="20"/>
  <c r="O2894" i="20"/>
  <c r="P2894" i="20"/>
  <c r="Q2894" i="20"/>
  <c r="K2895" i="20"/>
  <c r="L2895" i="20"/>
  <c r="M2895" i="20"/>
  <c r="N2895" i="20"/>
  <c r="O2895" i="20"/>
  <c r="P2895" i="20"/>
  <c r="Q2895" i="20"/>
  <c r="K2896" i="20"/>
  <c r="L2896" i="20"/>
  <c r="M2896" i="20"/>
  <c r="N2896" i="20"/>
  <c r="O2896" i="20"/>
  <c r="P2896" i="20"/>
  <c r="Q2896" i="20"/>
  <c r="K2897" i="20"/>
  <c r="L2897" i="20"/>
  <c r="M2897" i="20"/>
  <c r="N2897" i="20"/>
  <c r="O2897" i="20"/>
  <c r="P2897" i="20"/>
  <c r="Q2897" i="20"/>
  <c r="K2898" i="20"/>
  <c r="L2898" i="20"/>
  <c r="M2898" i="20"/>
  <c r="N2898" i="20"/>
  <c r="O2898" i="20"/>
  <c r="P2898" i="20"/>
  <c r="Q2898" i="20"/>
  <c r="K2899" i="20"/>
  <c r="L2899" i="20"/>
  <c r="M2899" i="20"/>
  <c r="N2899" i="20"/>
  <c r="O2899" i="20"/>
  <c r="P2899" i="20"/>
  <c r="Q2899" i="20"/>
  <c r="K2900" i="20"/>
  <c r="L2900" i="20"/>
  <c r="M2900" i="20"/>
  <c r="N2900" i="20"/>
  <c r="O2900" i="20"/>
  <c r="P2900" i="20"/>
  <c r="Q2900" i="20"/>
  <c r="K2901" i="20"/>
  <c r="L2901" i="20"/>
  <c r="M2901" i="20"/>
  <c r="N2901" i="20"/>
  <c r="O2901" i="20"/>
  <c r="P2901" i="20"/>
  <c r="Q2901" i="20"/>
  <c r="K2902" i="20"/>
  <c r="L2902" i="20"/>
  <c r="M2902" i="20"/>
  <c r="N2902" i="20"/>
  <c r="O2902" i="20"/>
  <c r="P2902" i="20"/>
  <c r="Q2902" i="20"/>
  <c r="K2903" i="20"/>
  <c r="L2903" i="20"/>
  <c r="M2903" i="20"/>
  <c r="N2903" i="20"/>
  <c r="O2903" i="20"/>
  <c r="P2903" i="20"/>
  <c r="Q2903" i="20"/>
  <c r="K2904" i="20"/>
  <c r="L2904" i="20"/>
  <c r="M2904" i="20"/>
  <c r="N2904" i="20"/>
  <c r="O2904" i="20"/>
  <c r="P2904" i="20"/>
  <c r="Q2904" i="20"/>
  <c r="K2905" i="20"/>
  <c r="L2905" i="20"/>
  <c r="M2905" i="20"/>
  <c r="N2905" i="20"/>
  <c r="O2905" i="20"/>
  <c r="P2905" i="20"/>
  <c r="Q2905" i="20"/>
  <c r="K2906" i="20"/>
  <c r="L2906" i="20"/>
  <c r="M2906" i="20"/>
  <c r="N2906" i="20"/>
  <c r="O2906" i="20"/>
  <c r="P2906" i="20"/>
  <c r="Q2906" i="20"/>
  <c r="K2907" i="20"/>
  <c r="L2907" i="20"/>
  <c r="M2907" i="20"/>
  <c r="N2907" i="20"/>
  <c r="O2907" i="20"/>
  <c r="P2907" i="20"/>
  <c r="Q2907" i="20"/>
  <c r="K2908" i="20"/>
  <c r="L2908" i="20"/>
  <c r="M2908" i="20"/>
  <c r="N2908" i="20"/>
  <c r="O2908" i="20"/>
  <c r="P2908" i="20"/>
  <c r="Q2908" i="20"/>
  <c r="K2909" i="20"/>
  <c r="L2909" i="20"/>
  <c r="M2909" i="20"/>
  <c r="N2909" i="20"/>
  <c r="O2909" i="20"/>
  <c r="P2909" i="20"/>
  <c r="Q2909" i="20"/>
  <c r="K2910" i="20"/>
  <c r="L2910" i="20"/>
  <c r="M2910" i="20"/>
  <c r="N2910" i="20"/>
  <c r="O2910" i="20"/>
  <c r="P2910" i="20"/>
  <c r="Q2910" i="20"/>
  <c r="K2911" i="20"/>
  <c r="L2911" i="20"/>
  <c r="M2911" i="20"/>
  <c r="N2911" i="20"/>
  <c r="O2911" i="20"/>
  <c r="P2911" i="20"/>
  <c r="Q2911" i="20"/>
  <c r="K2912" i="20"/>
  <c r="L2912" i="20"/>
  <c r="M2912" i="20"/>
  <c r="N2912" i="20"/>
  <c r="O2912" i="20"/>
  <c r="P2912" i="20"/>
  <c r="Q2912" i="20"/>
  <c r="K2913" i="20"/>
  <c r="L2913" i="20"/>
  <c r="M2913" i="20"/>
  <c r="N2913" i="20"/>
  <c r="O2913" i="20"/>
  <c r="P2913" i="20"/>
  <c r="Q2913" i="20"/>
  <c r="K2914" i="20"/>
  <c r="L2914" i="20"/>
  <c r="M2914" i="20"/>
  <c r="N2914" i="20"/>
  <c r="O2914" i="20"/>
  <c r="P2914" i="20"/>
  <c r="Q2914" i="20"/>
  <c r="K2915" i="20"/>
  <c r="L2915" i="20"/>
  <c r="M2915" i="20"/>
  <c r="N2915" i="20"/>
  <c r="O2915" i="20"/>
  <c r="P2915" i="20"/>
  <c r="Q2915" i="20"/>
  <c r="K2916" i="20"/>
  <c r="L2916" i="20"/>
  <c r="M2916" i="20"/>
  <c r="N2916" i="20"/>
  <c r="O2916" i="20"/>
  <c r="P2916" i="20"/>
  <c r="Q2916" i="20"/>
  <c r="K2917" i="20"/>
  <c r="L2917" i="20"/>
  <c r="M2917" i="20"/>
  <c r="N2917" i="20"/>
  <c r="O2917" i="20"/>
  <c r="P2917" i="20"/>
  <c r="Q2917" i="20"/>
  <c r="K2918" i="20"/>
  <c r="L2918" i="20"/>
  <c r="M2918" i="20"/>
  <c r="N2918" i="20"/>
  <c r="O2918" i="20"/>
  <c r="P2918" i="20"/>
  <c r="Q2918" i="20"/>
  <c r="K2919" i="20"/>
  <c r="L2919" i="20"/>
  <c r="M2919" i="20"/>
  <c r="N2919" i="20"/>
  <c r="O2919" i="20"/>
  <c r="P2919" i="20"/>
  <c r="Q2919" i="20"/>
  <c r="K2920" i="20"/>
  <c r="L2920" i="20"/>
  <c r="M2920" i="20"/>
  <c r="N2920" i="20"/>
  <c r="O2920" i="20"/>
  <c r="P2920" i="20"/>
  <c r="Q2920" i="20"/>
  <c r="K2921" i="20"/>
  <c r="L2921" i="20"/>
  <c r="M2921" i="20"/>
  <c r="N2921" i="20"/>
  <c r="O2921" i="20"/>
  <c r="P2921" i="20"/>
  <c r="Q2921" i="20"/>
  <c r="K2922" i="20"/>
  <c r="L2922" i="20"/>
  <c r="M2922" i="20"/>
  <c r="N2922" i="20"/>
  <c r="O2922" i="20"/>
  <c r="P2922" i="20"/>
  <c r="Q2922" i="20"/>
  <c r="K2923" i="20"/>
  <c r="L2923" i="20"/>
  <c r="M2923" i="20"/>
  <c r="N2923" i="20"/>
  <c r="O2923" i="20"/>
  <c r="P2923" i="20"/>
  <c r="Q2923" i="20"/>
  <c r="K2924" i="20"/>
  <c r="L2924" i="20"/>
  <c r="M2924" i="20"/>
  <c r="N2924" i="20"/>
  <c r="O2924" i="20"/>
  <c r="P2924" i="20"/>
  <c r="Q2924" i="20"/>
  <c r="K2925" i="20"/>
  <c r="L2925" i="20"/>
  <c r="M2925" i="20"/>
  <c r="N2925" i="20"/>
  <c r="O2925" i="20"/>
  <c r="P2925" i="20"/>
  <c r="Q2925" i="20"/>
  <c r="K2926" i="20"/>
  <c r="L2926" i="20"/>
  <c r="M2926" i="20"/>
  <c r="N2926" i="20"/>
  <c r="O2926" i="20"/>
  <c r="P2926" i="20"/>
  <c r="Q2926" i="20"/>
  <c r="K2927" i="20"/>
  <c r="L2927" i="20"/>
  <c r="M2927" i="20"/>
  <c r="N2927" i="20"/>
  <c r="O2927" i="20"/>
  <c r="P2927" i="20"/>
  <c r="Q2927" i="20"/>
  <c r="K2928" i="20"/>
  <c r="L2928" i="20"/>
  <c r="M2928" i="20"/>
  <c r="N2928" i="20"/>
  <c r="O2928" i="20"/>
  <c r="P2928" i="20"/>
  <c r="Q2928" i="20"/>
  <c r="K2929" i="20"/>
  <c r="L2929" i="20"/>
  <c r="M2929" i="20"/>
  <c r="N2929" i="20"/>
  <c r="O2929" i="20"/>
  <c r="P2929" i="20"/>
  <c r="Q2929" i="20"/>
  <c r="K2930" i="20"/>
  <c r="L2930" i="20"/>
  <c r="M2930" i="20"/>
  <c r="N2930" i="20"/>
  <c r="O2930" i="20"/>
  <c r="P2930" i="20"/>
  <c r="Q2930" i="20"/>
  <c r="K2931" i="20"/>
  <c r="L2931" i="20"/>
  <c r="M2931" i="20"/>
  <c r="N2931" i="20"/>
  <c r="O2931" i="20"/>
  <c r="P2931" i="20"/>
  <c r="Q2931" i="20"/>
  <c r="K2932" i="20"/>
  <c r="L2932" i="20"/>
  <c r="M2932" i="20"/>
  <c r="N2932" i="20"/>
  <c r="O2932" i="20"/>
  <c r="P2932" i="20"/>
  <c r="Q2932" i="20"/>
  <c r="K2933" i="20"/>
  <c r="L2933" i="20"/>
  <c r="M2933" i="20"/>
  <c r="N2933" i="20"/>
  <c r="O2933" i="20"/>
  <c r="P2933" i="20"/>
  <c r="Q2933" i="20"/>
  <c r="K2934" i="20"/>
  <c r="L2934" i="20"/>
  <c r="M2934" i="20"/>
  <c r="N2934" i="20"/>
  <c r="O2934" i="20"/>
  <c r="P2934" i="20"/>
  <c r="Q2934" i="20"/>
  <c r="K2935" i="20"/>
  <c r="L2935" i="20"/>
  <c r="M2935" i="20"/>
  <c r="N2935" i="20"/>
  <c r="O2935" i="20"/>
  <c r="P2935" i="20"/>
  <c r="Q2935" i="20"/>
  <c r="K2936" i="20"/>
  <c r="L2936" i="20"/>
  <c r="M2936" i="20"/>
  <c r="N2936" i="20"/>
  <c r="O2936" i="20"/>
  <c r="P2936" i="20"/>
  <c r="Q2936" i="20"/>
  <c r="K2937" i="20"/>
  <c r="L2937" i="20"/>
  <c r="M2937" i="20"/>
  <c r="N2937" i="20"/>
  <c r="O2937" i="20"/>
  <c r="P2937" i="20"/>
  <c r="Q2937" i="20"/>
  <c r="K2938" i="20"/>
  <c r="L2938" i="20"/>
  <c r="M2938" i="20"/>
  <c r="N2938" i="20"/>
  <c r="O2938" i="20"/>
  <c r="P2938" i="20"/>
  <c r="Q2938" i="20"/>
  <c r="K2939" i="20"/>
  <c r="L2939" i="20"/>
  <c r="M2939" i="20"/>
  <c r="N2939" i="20"/>
  <c r="O2939" i="20"/>
  <c r="P2939" i="20"/>
  <c r="Q2939" i="20"/>
  <c r="K2940" i="20"/>
  <c r="L2940" i="20"/>
  <c r="M2940" i="20"/>
  <c r="N2940" i="20"/>
  <c r="O2940" i="20"/>
  <c r="P2940" i="20"/>
  <c r="Q2940" i="20"/>
  <c r="K2941" i="20"/>
  <c r="L2941" i="20"/>
  <c r="M2941" i="20"/>
  <c r="N2941" i="20"/>
  <c r="O2941" i="20"/>
  <c r="P2941" i="20"/>
  <c r="Q2941" i="20"/>
  <c r="K2942" i="20"/>
  <c r="L2942" i="20"/>
  <c r="M2942" i="20"/>
  <c r="N2942" i="20"/>
  <c r="O2942" i="20"/>
  <c r="P2942" i="20"/>
  <c r="Q2942" i="20"/>
  <c r="K2943" i="20"/>
  <c r="L2943" i="20"/>
  <c r="M2943" i="20"/>
  <c r="N2943" i="20"/>
  <c r="O2943" i="20"/>
  <c r="P2943" i="20"/>
  <c r="Q2943" i="20"/>
  <c r="K2944" i="20"/>
  <c r="L2944" i="20"/>
  <c r="M2944" i="20"/>
  <c r="N2944" i="20"/>
  <c r="O2944" i="20"/>
  <c r="P2944" i="20"/>
  <c r="Q2944" i="20"/>
  <c r="K2945" i="20"/>
  <c r="L2945" i="20"/>
  <c r="M2945" i="20"/>
  <c r="N2945" i="20"/>
  <c r="O2945" i="20"/>
  <c r="P2945" i="20"/>
  <c r="Q2945" i="20"/>
  <c r="K2946" i="20"/>
  <c r="L2946" i="20"/>
  <c r="M2946" i="20"/>
  <c r="N2946" i="20"/>
  <c r="O2946" i="20"/>
  <c r="P2946" i="20"/>
  <c r="Q2946" i="20"/>
  <c r="K2947" i="20"/>
  <c r="L2947" i="20"/>
  <c r="M2947" i="20"/>
  <c r="N2947" i="20"/>
  <c r="O2947" i="20"/>
  <c r="P2947" i="20"/>
  <c r="Q2947" i="20"/>
  <c r="K2948" i="20"/>
  <c r="L2948" i="20"/>
  <c r="M2948" i="20"/>
  <c r="N2948" i="20"/>
  <c r="O2948" i="20"/>
  <c r="P2948" i="20"/>
  <c r="Q2948" i="20"/>
  <c r="K2949" i="20"/>
  <c r="L2949" i="20"/>
  <c r="M2949" i="20"/>
  <c r="N2949" i="20"/>
  <c r="O2949" i="20"/>
  <c r="P2949" i="20"/>
  <c r="Q2949" i="20"/>
  <c r="K2950" i="20"/>
  <c r="L2950" i="20"/>
  <c r="M2950" i="20"/>
  <c r="N2950" i="20"/>
  <c r="O2950" i="20"/>
  <c r="P2950" i="20"/>
  <c r="Q2950" i="20"/>
  <c r="K2951" i="20"/>
  <c r="L2951" i="20"/>
  <c r="M2951" i="20"/>
  <c r="N2951" i="20"/>
  <c r="O2951" i="20"/>
  <c r="P2951" i="20"/>
  <c r="Q2951" i="20"/>
  <c r="K2952" i="20"/>
  <c r="L2952" i="20"/>
  <c r="M2952" i="20"/>
  <c r="N2952" i="20"/>
  <c r="O2952" i="20"/>
  <c r="P2952" i="20"/>
  <c r="Q2952" i="20"/>
  <c r="K2953" i="20"/>
  <c r="L2953" i="20"/>
  <c r="M2953" i="20"/>
  <c r="N2953" i="20"/>
  <c r="O2953" i="20"/>
  <c r="P2953" i="20"/>
  <c r="Q2953" i="20"/>
  <c r="K2954" i="20"/>
  <c r="L2954" i="20"/>
  <c r="M2954" i="20"/>
  <c r="N2954" i="20"/>
  <c r="O2954" i="20"/>
  <c r="P2954" i="20"/>
  <c r="Q2954" i="20"/>
  <c r="K2955" i="20"/>
  <c r="L2955" i="20"/>
  <c r="M2955" i="20"/>
  <c r="N2955" i="20"/>
  <c r="O2955" i="20"/>
  <c r="P2955" i="20"/>
  <c r="Q2955" i="20"/>
  <c r="K2956" i="20"/>
  <c r="L2956" i="20"/>
  <c r="M2956" i="20"/>
  <c r="N2956" i="20"/>
  <c r="O2956" i="20"/>
  <c r="P2956" i="20"/>
  <c r="Q2956" i="20"/>
  <c r="K2957" i="20"/>
  <c r="L2957" i="20"/>
  <c r="M2957" i="20"/>
  <c r="N2957" i="20"/>
  <c r="O2957" i="20"/>
  <c r="P2957" i="20"/>
  <c r="Q2957" i="20"/>
  <c r="K2958" i="20"/>
  <c r="L2958" i="20"/>
  <c r="M2958" i="20"/>
  <c r="N2958" i="20"/>
  <c r="O2958" i="20"/>
  <c r="P2958" i="20"/>
  <c r="Q2958" i="20"/>
  <c r="K2959" i="20"/>
  <c r="L2959" i="20"/>
  <c r="M2959" i="20"/>
  <c r="N2959" i="20"/>
  <c r="O2959" i="20"/>
  <c r="P2959" i="20"/>
  <c r="Q2959" i="20"/>
  <c r="K2960" i="20"/>
  <c r="L2960" i="20"/>
  <c r="M2960" i="20"/>
  <c r="N2960" i="20"/>
  <c r="O2960" i="20"/>
  <c r="P2960" i="20"/>
  <c r="Q2960" i="20"/>
  <c r="K2961" i="20"/>
  <c r="L2961" i="20"/>
  <c r="M2961" i="20"/>
  <c r="N2961" i="20"/>
  <c r="O2961" i="20"/>
  <c r="P2961" i="20"/>
  <c r="Q2961" i="20"/>
  <c r="K2962" i="20"/>
  <c r="L2962" i="20"/>
  <c r="M2962" i="20"/>
  <c r="N2962" i="20"/>
  <c r="O2962" i="20"/>
  <c r="P2962" i="20"/>
  <c r="Q2962" i="20"/>
  <c r="K2963" i="20"/>
  <c r="L2963" i="20"/>
  <c r="M2963" i="20"/>
  <c r="N2963" i="20"/>
  <c r="O2963" i="20"/>
  <c r="P2963" i="20"/>
  <c r="Q2963" i="20"/>
  <c r="K2964" i="20"/>
  <c r="L2964" i="20"/>
  <c r="M2964" i="20"/>
  <c r="N2964" i="20"/>
  <c r="O2964" i="20"/>
  <c r="P2964" i="20"/>
  <c r="Q2964" i="20"/>
  <c r="K2965" i="20"/>
  <c r="L2965" i="20"/>
  <c r="M2965" i="20"/>
  <c r="N2965" i="20"/>
  <c r="O2965" i="20"/>
  <c r="P2965" i="20"/>
  <c r="Q2965" i="20"/>
  <c r="K2966" i="20"/>
  <c r="L2966" i="20"/>
  <c r="M2966" i="20"/>
  <c r="N2966" i="20"/>
  <c r="O2966" i="20"/>
  <c r="P2966" i="20"/>
  <c r="Q2966" i="20"/>
  <c r="K2967" i="20"/>
  <c r="L2967" i="20"/>
  <c r="M2967" i="20"/>
  <c r="N2967" i="20"/>
  <c r="O2967" i="20"/>
  <c r="P2967" i="20"/>
  <c r="Q2967" i="20"/>
  <c r="K2968" i="20"/>
  <c r="L2968" i="20"/>
  <c r="M2968" i="20"/>
  <c r="N2968" i="20"/>
  <c r="O2968" i="20"/>
  <c r="P2968" i="20"/>
  <c r="Q2968" i="20"/>
  <c r="K2969" i="20"/>
  <c r="L2969" i="20"/>
  <c r="M2969" i="20"/>
  <c r="N2969" i="20"/>
  <c r="O2969" i="20"/>
  <c r="P2969" i="20"/>
  <c r="Q2969" i="20"/>
  <c r="K2970" i="20"/>
  <c r="L2970" i="20"/>
  <c r="M2970" i="20"/>
  <c r="N2970" i="20"/>
  <c r="O2970" i="20"/>
  <c r="P2970" i="20"/>
  <c r="Q2970" i="20"/>
  <c r="K2971" i="20"/>
  <c r="L2971" i="20"/>
  <c r="M2971" i="20"/>
  <c r="N2971" i="20"/>
  <c r="O2971" i="20"/>
  <c r="P2971" i="20"/>
  <c r="Q2971" i="20"/>
  <c r="K2972" i="20"/>
  <c r="L2972" i="20"/>
  <c r="M2972" i="20"/>
  <c r="N2972" i="20"/>
  <c r="O2972" i="20"/>
  <c r="P2972" i="20"/>
  <c r="Q2972" i="20"/>
  <c r="K2973" i="20"/>
  <c r="L2973" i="20"/>
  <c r="M2973" i="20"/>
  <c r="N2973" i="20"/>
  <c r="O2973" i="20"/>
  <c r="P2973" i="20"/>
  <c r="Q2973" i="20"/>
  <c r="K2974" i="20"/>
  <c r="L2974" i="20"/>
  <c r="M2974" i="20"/>
  <c r="N2974" i="20"/>
  <c r="O2974" i="20"/>
  <c r="P2974" i="20"/>
  <c r="Q2974" i="20"/>
  <c r="K2975" i="20"/>
  <c r="L2975" i="20"/>
  <c r="M2975" i="20"/>
  <c r="N2975" i="20"/>
  <c r="O2975" i="20"/>
  <c r="P2975" i="20"/>
  <c r="Q2975" i="20"/>
  <c r="K2976" i="20"/>
  <c r="L2976" i="20"/>
  <c r="M2976" i="20"/>
  <c r="N2976" i="20"/>
  <c r="O2976" i="20"/>
  <c r="P2976" i="20"/>
  <c r="Q2976" i="20"/>
  <c r="K2977" i="20"/>
  <c r="L2977" i="20"/>
  <c r="M2977" i="20"/>
  <c r="N2977" i="20"/>
  <c r="O2977" i="20"/>
  <c r="P2977" i="20"/>
  <c r="Q2977" i="20"/>
  <c r="K2978" i="20"/>
  <c r="L2978" i="20"/>
  <c r="M2978" i="20"/>
  <c r="N2978" i="20"/>
  <c r="O2978" i="20"/>
  <c r="P2978" i="20"/>
  <c r="Q2978" i="20"/>
  <c r="K2979" i="20"/>
  <c r="L2979" i="20"/>
  <c r="M2979" i="20"/>
  <c r="N2979" i="20"/>
  <c r="O2979" i="20"/>
  <c r="P2979" i="20"/>
  <c r="Q2979" i="20"/>
  <c r="K2980" i="20"/>
  <c r="L2980" i="20"/>
  <c r="M2980" i="20"/>
  <c r="N2980" i="20"/>
  <c r="O2980" i="20"/>
  <c r="P2980" i="20"/>
  <c r="Q2980" i="20"/>
  <c r="K2981" i="20"/>
  <c r="L2981" i="20"/>
  <c r="M2981" i="20"/>
  <c r="N2981" i="20"/>
  <c r="O2981" i="20"/>
  <c r="P2981" i="20"/>
  <c r="Q2981" i="20"/>
  <c r="K2982" i="20"/>
  <c r="L2982" i="20"/>
  <c r="M2982" i="20"/>
  <c r="N2982" i="20"/>
  <c r="O2982" i="20"/>
  <c r="P2982" i="20"/>
  <c r="Q2982" i="20"/>
  <c r="K2983" i="20"/>
  <c r="L2983" i="20"/>
  <c r="M2983" i="20"/>
  <c r="N2983" i="20"/>
  <c r="O2983" i="20"/>
  <c r="P2983" i="20"/>
  <c r="Q2983" i="20"/>
  <c r="K2984" i="20"/>
  <c r="L2984" i="20"/>
  <c r="M2984" i="20"/>
  <c r="N2984" i="20"/>
  <c r="O2984" i="20"/>
  <c r="P2984" i="20"/>
  <c r="Q2984" i="20"/>
  <c r="K2985" i="20"/>
  <c r="L2985" i="20"/>
  <c r="M2985" i="20"/>
  <c r="N2985" i="20"/>
  <c r="O2985" i="20"/>
  <c r="P2985" i="20"/>
  <c r="Q2985" i="20"/>
  <c r="K2986" i="20"/>
  <c r="L2986" i="20"/>
  <c r="M2986" i="20"/>
  <c r="N2986" i="20"/>
  <c r="O2986" i="20"/>
  <c r="P2986" i="20"/>
  <c r="Q2986" i="20"/>
  <c r="K2987" i="20"/>
  <c r="L2987" i="20"/>
  <c r="M2987" i="20"/>
  <c r="N2987" i="20"/>
  <c r="O2987" i="20"/>
  <c r="P2987" i="20"/>
  <c r="Q2987" i="20"/>
  <c r="K2988" i="20"/>
  <c r="L2988" i="20"/>
  <c r="M2988" i="20"/>
  <c r="N2988" i="20"/>
  <c r="O2988" i="20"/>
  <c r="P2988" i="20"/>
  <c r="Q2988" i="20"/>
  <c r="K2989" i="20"/>
  <c r="L2989" i="20"/>
  <c r="M2989" i="20"/>
  <c r="N2989" i="20"/>
  <c r="O2989" i="20"/>
  <c r="P2989" i="20"/>
  <c r="Q2989" i="20"/>
  <c r="K2990" i="20"/>
  <c r="L2990" i="20"/>
  <c r="M2990" i="20"/>
  <c r="N2990" i="20"/>
  <c r="O2990" i="20"/>
  <c r="P2990" i="20"/>
  <c r="Q2990" i="20"/>
  <c r="K2991" i="20"/>
  <c r="L2991" i="20"/>
  <c r="M2991" i="20"/>
  <c r="N2991" i="20"/>
  <c r="O2991" i="20"/>
  <c r="P2991" i="20"/>
  <c r="Q2991" i="20"/>
  <c r="K2992" i="20"/>
  <c r="L2992" i="20"/>
  <c r="M2992" i="20"/>
  <c r="N2992" i="20"/>
  <c r="O2992" i="20"/>
  <c r="P2992" i="20"/>
  <c r="Q2992" i="20"/>
  <c r="K2993" i="20"/>
  <c r="L2993" i="20"/>
  <c r="M2993" i="20"/>
  <c r="N2993" i="20"/>
  <c r="O2993" i="20"/>
  <c r="P2993" i="20"/>
  <c r="Q2993" i="20"/>
  <c r="K2994" i="20"/>
  <c r="L2994" i="20"/>
  <c r="M2994" i="20"/>
  <c r="N2994" i="20"/>
  <c r="O2994" i="20"/>
  <c r="P2994" i="20"/>
  <c r="Q2994" i="20"/>
  <c r="K2995" i="20"/>
  <c r="L2995" i="20"/>
  <c r="M2995" i="20"/>
  <c r="N2995" i="20"/>
  <c r="O2995" i="20"/>
  <c r="P2995" i="20"/>
  <c r="Q2995" i="20"/>
  <c r="K2996" i="20"/>
  <c r="L2996" i="20"/>
  <c r="M2996" i="20"/>
  <c r="N2996" i="20"/>
  <c r="O2996" i="20"/>
  <c r="P2996" i="20"/>
  <c r="Q2996" i="20"/>
  <c r="K2997" i="20"/>
  <c r="L2997" i="20"/>
  <c r="M2997" i="20"/>
  <c r="N2997" i="20"/>
  <c r="O2997" i="20"/>
  <c r="P2997" i="20"/>
  <c r="Q2997" i="20"/>
  <c r="K2998" i="20"/>
  <c r="L2998" i="20"/>
  <c r="M2998" i="20"/>
  <c r="N2998" i="20"/>
  <c r="O2998" i="20"/>
  <c r="P2998" i="20"/>
  <c r="Q2998" i="20"/>
  <c r="K2999" i="20"/>
  <c r="L2999" i="20"/>
  <c r="M2999" i="20"/>
  <c r="N2999" i="20"/>
  <c r="O2999" i="20"/>
  <c r="P2999" i="20"/>
  <c r="Q2999" i="20"/>
  <c r="K3000" i="20"/>
  <c r="L3000" i="20"/>
  <c r="M3000" i="20"/>
  <c r="N3000" i="20"/>
  <c r="O3000" i="20"/>
  <c r="P3000" i="20"/>
  <c r="Q3000" i="20"/>
  <c r="K3001" i="20"/>
  <c r="L3001" i="20"/>
  <c r="M3001" i="20"/>
  <c r="N3001" i="20"/>
  <c r="O3001" i="20"/>
  <c r="P3001" i="20"/>
  <c r="Q3001" i="20"/>
  <c r="K3002" i="20"/>
  <c r="L3002" i="20"/>
  <c r="M3002" i="20"/>
  <c r="N3002" i="20"/>
  <c r="O3002" i="20"/>
  <c r="P3002" i="20"/>
  <c r="Q3002" i="20"/>
  <c r="K3003" i="20"/>
  <c r="L3003" i="20"/>
  <c r="M3003" i="20"/>
  <c r="N3003" i="20"/>
  <c r="O3003" i="20"/>
  <c r="P3003" i="20"/>
  <c r="Q3003" i="20"/>
  <c r="K3004" i="20"/>
  <c r="L3004" i="20"/>
  <c r="M3004" i="20"/>
  <c r="N3004" i="20"/>
  <c r="O3004" i="20"/>
  <c r="P3004" i="20"/>
  <c r="Q3004" i="20"/>
  <c r="K3005" i="20"/>
  <c r="L3005" i="20"/>
  <c r="M3005" i="20"/>
  <c r="N3005" i="20"/>
  <c r="O3005" i="20"/>
  <c r="P3005" i="20"/>
  <c r="Q3005" i="20"/>
  <c r="K3006" i="20"/>
  <c r="L3006" i="20"/>
  <c r="M3006" i="20"/>
  <c r="N3006" i="20"/>
  <c r="O3006" i="20"/>
  <c r="P3006" i="20"/>
  <c r="Q3006" i="20"/>
  <c r="K3007" i="20"/>
  <c r="L3007" i="20"/>
  <c r="M3007" i="20"/>
  <c r="N3007" i="20"/>
  <c r="O3007" i="20"/>
  <c r="P3007" i="20"/>
  <c r="Q3007" i="20"/>
  <c r="K3008" i="20"/>
  <c r="L3008" i="20"/>
  <c r="M3008" i="20"/>
  <c r="N3008" i="20"/>
  <c r="O3008" i="20"/>
  <c r="P3008" i="20"/>
  <c r="Q3008" i="20"/>
  <c r="K3009" i="20"/>
  <c r="L3009" i="20"/>
  <c r="M3009" i="20"/>
  <c r="N3009" i="20"/>
  <c r="O3009" i="20"/>
  <c r="P3009" i="20"/>
  <c r="Q3009" i="20"/>
  <c r="K3010" i="20"/>
  <c r="L3010" i="20"/>
  <c r="M3010" i="20"/>
  <c r="N3010" i="20"/>
  <c r="O3010" i="20"/>
  <c r="P3010" i="20"/>
  <c r="Q3010" i="20"/>
  <c r="K3011" i="20"/>
  <c r="L3011" i="20"/>
  <c r="M3011" i="20"/>
  <c r="N3011" i="20"/>
  <c r="O3011" i="20"/>
  <c r="P3011" i="20"/>
  <c r="Q3011" i="20"/>
  <c r="K3012" i="20"/>
  <c r="L3012" i="20"/>
  <c r="M3012" i="20"/>
  <c r="N3012" i="20"/>
  <c r="O3012" i="20"/>
  <c r="P3012" i="20"/>
  <c r="Q3012" i="20"/>
  <c r="K3013" i="20"/>
  <c r="L3013" i="20"/>
  <c r="M3013" i="20"/>
  <c r="N3013" i="20"/>
  <c r="O3013" i="20"/>
  <c r="P3013" i="20"/>
  <c r="Q3013" i="20"/>
  <c r="K3014" i="20"/>
  <c r="L3014" i="20"/>
  <c r="M3014" i="20"/>
  <c r="N3014" i="20"/>
  <c r="O3014" i="20"/>
  <c r="P3014" i="20"/>
  <c r="Q3014" i="20"/>
  <c r="K3015" i="20"/>
  <c r="L3015" i="20"/>
  <c r="M3015" i="20"/>
  <c r="N3015" i="20"/>
  <c r="O3015" i="20"/>
  <c r="P3015" i="20"/>
  <c r="Q3015" i="20"/>
  <c r="K3016" i="20"/>
  <c r="L3016" i="20"/>
  <c r="M3016" i="20"/>
  <c r="N3016" i="20"/>
  <c r="O3016" i="20"/>
  <c r="P3016" i="20"/>
  <c r="Q3016" i="20"/>
  <c r="K3017" i="20"/>
  <c r="L3017" i="20"/>
  <c r="M3017" i="20"/>
  <c r="N3017" i="20"/>
  <c r="O3017" i="20"/>
  <c r="P3017" i="20"/>
  <c r="Q3017" i="20"/>
  <c r="K3018" i="20"/>
  <c r="L3018" i="20"/>
  <c r="M3018" i="20"/>
  <c r="N3018" i="20"/>
  <c r="O3018" i="20"/>
  <c r="P3018" i="20"/>
  <c r="Q3018" i="20"/>
  <c r="K3019" i="20"/>
  <c r="L3019" i="20"/>
  <c r="M3019" i="20"/>
  <c r="N3019" i="20"/>
  <c r="O3019" i="20"/>
  <c r="P3019" i="20"/>
  <c r="Q3019" i="20"/>
  <c r="K3020" i="20"/>
  <c r="L3020" i="20"/>
  <c r="M3020" i="20"/>
  <c r="N3020" i="20"/>
  <c r="O3020" i="20"/>
  <c r="P3020" i="20"/>
  <c r="Q3020" i="20"/>
  <c r="K3021" i="20"/>
  <c r="L3021" i="20"/>
  <c r="M3021" i="20"/>
  <c r="N3021" i="20"/>
  <c r="O3021" i="20"/>
  <c r="P3021" i="20"/>
  <c r="Q3021" i="20"/>
  <c r="K3022" i="20"/>
  <c r="L3022" i="20"/>
  <c r="M3022" i="20"/>
  <c r="N3022" i="20"/>
  <c r="O3022" i="20"/>
  <c r="P3022" i="20"/>
  <c r="Q3022" i="20"/>
  <c r="K3023" i="20"/>
  <c r="L3023" i="20"/>
  <c r="M3023" i="20"/>
  <c r="N3023" i="20"/>
  <c r="O3023" i="20"/>
  <c r="P3023" i="20"/>
  <c r="Q3023" i="20"/>
  <c r="K3024" i="20"/>
  <c r="L3024" i="20"/>
  <c r="M3024" i="20"/>
  <c r="N3024" i="20"/>
  <c r="O3024" i="20"/>
  <c r="P3024" i="20"/>
  <c r="Q3024" i="20"/>
  <c r="K3025" i="20"/>
  <c r="L3025" i="20"/>
  <c r="M3025" i="20"/>
  <c r="N3025" i="20"/>
  <c r="O3025" i="20"/>
  <c r="P3025" i="20"/>
  <c r="Q3025" i="20"/>
  <c r="K3026" i="20"/>
  <c r="L3026" i="20"/>
  <c r="M3026" i="20"/>
  <c r="N3026" i="20"/>
  <c r="O3026" i="20"/>
  <c r="P3026" i="20"/>
  <c r="Q3026" i="20"/>
  <c r="K3027" i="20"/>
  <c r="L3027" i="20"/>
  <c r="M3027" i="20"/>
  <c r="N3027" i="20"/>
  <c r="O3027" i="20"/>
  <c r="P3027" i="20"/>
  <c r="Q3027" i="20"/>
  <c r="K3028" i="20"/>
  <c r="L3028" i="20"/>
  <c r="M3028" i="20"/>
  <c r="N3028" i="20"/>
  <c r="O3028" i="20"/>
  <c r="P3028" i="20"/>
  <c r="Q3028" i="20"/>
  <c r="K3029" i="20"/>
  <c r="L3029" i="20"/>
  <c r="M3029" i="20"/>
  <c r="N3029" i="20"/>
  <c r="O3029" i="20"/>
  <c r="P3029" i="20"/>
  <c r="Q3029" i="20"/>
  <c r="K3030" i="20"/>
  <c r="L3030" i="20"/>
  <c r="M3030" i="20"/>
  <c r="N3030" i="20"/>
  <c r="O3030" i="20"/>
  <c r="P3030" i="20"/>
  <c r="Q3030" i="20"/>
  <c r="K3031" i="20"/>
  <c r="L3031" i="20"/>
  <c r="M3031" i="20"/>
  <c r="N3031" i="20"/>
  <c r="O3031" i="20"/>
  <c r="P3031" i="20"/>
  <c r="Q3031" i="20"/>
  <c r="K3032" i="20"/>
  <c r="L3032" i="20"/>
  <c r="M3032" i="20"/>
  <c r="N3032" i="20"/>
  <c r="O3032" i="20"/>
  <c r="P3032" i="20"/>
  <c r="Q3032" i="20"/>
  <c r="K3033" i="20"/>
  <c r="L3033" i="20"/>
  <c r="M3033" i="20"/>
  <c r="N3033" i="20"/>
  <c r="O3033" i="20"/>
  <c r="P3033" i="20"/>
  <c r="Q3033" i="20"/>
  <c r="K3034" i="20"/>
  <c r="L3034" i="20"/>
  <c r="M3034" i="20"/>
  <c r="N3034" i="20"/>
  <c r="O3034" i="20"/>
  <c r="P3034" i="20"/>
  <c r="Q3034" i="20"/>
  <c r="K3035" i="20"/>
  <c r="L3035" i="20"/>
  <c r="M3035" i="20"/>
  <c r="N3035" i="20"/>
  <c r="O3035" i="20"/>
  <c r="P3035" i="20"/>
  <c r="Q3035" i="20"/>
  <c r="K3036" i="20"/>
  <c r="L3036" i="20"/>
  <c r="M3036" i="20"/>
  <c r="N3036" i="20"/>
  <c r="O3036" i="20"/>
  <c r="P3036" i="20"/>
  <c r="Q3036" i="20"/>
  <c r="K3037" i="20"/>
  <c r="L3037" i="20"/>
  <c r="M3037" i="20"/>
  <c r="N3037" i="20"/>
  <c r="O3037" i="20"/>
  <c r="P3037" i="20"/>
  <c r="Q3037" i="20"/>
  <c r="K3038" i="20"/>
  <c r="L3038" i="20"/>
  <c r="M3038" i="20"/>
  <c r="N3038" i="20"/>
  <c r="O3038" i="20"/>
  <c r="P3038" i="20"/>
  <c r="Q3038" i="20"/>
  <c r="K3039" i="20"/>
  <c r="L3039" i="20"/>
  <c r="M3039" i="20"/>
  <c r="N3039" i="20"/>
  <c r="O3039" i="20"/>
  <c r="P3039" i="20"/>
  <c r="Q3039" i="20"/>
  <c r="K3040" i="20"/>
  <c r="L3040" i="20"/>
  <c r="M3040" i="20"/>
  <c r="N3040" i="20"/>
  <c r="O3040" i="20"/>
  <c r="P3040" i="20"/>
  <c r="Q3040" i="20"/>
  <c r="K3041" i="20"/>
  <c r="L3041" i="20"/>
  <c r="M3041" i="20"/>
  <c r="N3041" i="20"/>
  <c r="O3041" i="20"/>
  <c r="P3041" i="20"/>
  <c r="Q3041" i="20"/>
  <c r="K3042" i="20"/>
  <c r="L3042" i="20"/>
  <c r="M3042" i="20"/>
  <c r="N3042" i="20"/>
  <c r="O3042" i="20"/>
  <c r="P3042" i="20"/>
  <c r="Q3042" i="20"/>
  <c r="K3043" i="20"/>
  <c r="L3043" i="20"/>
  <c r="M3043" i="20"/>
  <c r="N3043" i="20"/>
  <c r="O3043" i="20"/>
  <c r="P3043" i="20"/>
  <c r="Q3043" i="20"/>
  <c r="K3044" i="20"/>
  <c r="L3044" i="20"/>
  <c r="M3044" i="20"/>
  <c r="N3044" i="20"/>
  <c r="O3044" i="20"/>
  <c r="P3044" i="20"/>
  <c r="Q3044" i="20"/>
  <c r="K3045" i="20"/>
  <c r="L3045" i="20"/>
  <c r="M3045" i="20"/>
  <c r="N3045" i="20"/>
  <c r="O3045" i="20"/>
  <c r="P3045" i="20"/>
  <c r="Q3045" i="20"/>
  <c r="K3046" i="20"/>
  <c r="L3046" i="20"/>
  <c r="M3046" i="20"/>
  <c r="N3046" i="20"/>
  <c r="O3046" i="20"/>
  <c r="P3046" i="20"/>
  <c r="Q3046" i="20"/>
  <c r="K3047" i="20"/>
  <c r="L3047" i="20"/>
  <c r="M3047" i="20"/>
  <c r="N3047" i="20"/>
  <c r="O3047" i="20"/>
  <c r="P3047" i="20"/>
  <c r="Q3047" i="20"/>
  <c r="K3048" i="20"/>
  <c r="L3048" i="20"/>
  <c r="M3048" i="20"/>
  <c r="N3048" i="20"/>
  <c r="O3048" i="20"/>
  <c r="P3048" i="20"/>
  <c r="Q3048" i="20"/>
  <c r="K3049" i="20"/>
  <c r="L3049" i="20"/>
  <c r="M3049" i="20"/>
  <c r="N3049" i="20"/>
  <c r="O3049" i="20"/>
  <c r="P3049" i="20"/>
  <c r="Q3049" i="20"/>
  <c r="K3050" i="20"/>
  <c r="L3050" i="20"/>
  <c r="M3050" i="20"/>
  <c r="N3050" i="20"/>
  <c r="O3050" i="20"/>
  <c r="P3050" i="20"/>
  <c r="Q3050" i="20"/>
  <c r="K3051" i="20"/>
  <c r="L3051" i="20"/>
  <c r="M3051" i="20"/>
  <c r="N3051" i="20"/>
  <c r="O3051" i="20"/>
  <c r="P3051" i="20"/>
  <c r="Q3051" i="20"/>
  <c r="K3052" i="20"/>
  <c r="L3052" i="20"/>
  <c r="M3052" i="20"/>
  <c r="N3052" i="20"/>
  <c r="O3052" i="20"/>
  <c r="P3052" i="20"/>
  <c r="Q3052" i="20"/>
  <c r="K3053" i="20"/>
  <c r="L3053" i="20"/>
  <c r="M3053" i="20"/>
  <c r="N3053" i="20"/>
  <c r="O3053" i="20"/>
  <c r="P3053" i="20"/>
  <c r="Q3053" i="20"/>
  <c r="K3054" i="20"/>
  <c r="L3054" i="20"/>
  <c r="M3054" i="20"/>
  <c r="N3054" i="20"/>
  <c r="O3054" i="20"/>
  <c r="P3054" i="20"/>
  <c r="Q3054" i="20"/>
  <c r="K3055" i="20"/>
  <c r="L3055" i="20"/>
  <c r="M3055" i="20"/>
  <c r="N3055" i="20"/>
  <c r="O3055" i="20"/>
  <c r="P3055" i="20"/>
  <c r="Q3055" i="20"/>
  <c r="K3056" i="20"/>
  <c r="L3056" i="20"/>
  <c r="M3056" i="20"/>
  <c r="N3056" i="20"/>
  <c r="O3056" i="20"/>
  <c r="P3056" i="20"/>
  <c r="Q3056" i="20"/>
  <c r="K3057" i="20"/>
  <c r="L3057" i="20"/>
  <c r="M3057" i="20"/>
  <c r="N3057" i="20"/>
  <c r="O3057" i="20"/>
  <c r="P3057" i="20"/>
  <c r="Q3057" i="20"/>
  <c r="K3058" i="20"/>
  <c r="L3058" i="20"/>
  <c r="M3058" i="20"/>
  <c r="N3058" i="20"/>
  <c r="O3058" i="20"/>
  <c r="P3058" i="20"/>
  <c r="Q3058" i="20"/>
  <c r="K3059" i="20"/>
  <c r="L3059" i="20"/>
  <c r="M3059" i="20"/>
  <c r="N3059" i="20"/>
  <c r="O3059" i="20"/>
  <c r="P3059" i="20"/>
  <c r="Q3059" i="20"/>
  <c r="K3060" i="20"/>
  <c r="L3060" i="20"/>
  <c r="M3060" i="20"/>
  <c r="N3060" i="20"/>
  <c r="O3060" i="20"/>
  <c r="P3060" i="20"/>
  <c r="Q3060" i="20"/>
  <c r="K3061" i="20"/>
  <c r="L3061" i="20"/>
  <c r="M3061" i="20"/>
  <c r="N3061" i="20"/>
  <c r="O3061" i="20"/>
  <c r="P3061" i="20"/>
  <c r="Q3061" i="20"/>
  <c r="K3062" i="20"/>
  <c r="L3062" i="20"/>
  <c r="M3062" i="20"/>
  <c r="N3062" i="20"/>
  <c r="O3062" i="20"/>
  <c r="P3062" i="20"/>
  <c r="Q3062" i="20"/>
  <c r="K3063" i="20"/>
  <c r="L3063" i="20"/>
  <c r="M3063" i="20"/>
  <c r="N3063" i="20"/>
  <c r="O3063" i="20"/>
  <c r="P3063" i="20"/>
  <c r="Q3063" i="20"/>
  <c r="K3064" i="20"/>
  <c r="L3064" i="20"/>
  <c r="M3064" i="20"/>
  <c r="N3064" i="20"/>
  <c r="O3064" i="20"/>
  <c r="P3064" i="20"/>
  <c r="Q3064" i="20"/>
  <c r="K3065" i="20"/>
  <c r="L3065" i="20"/>
  <c r="M3065" i="20"/>
  <c r="N3065" i="20"/>
  <c r="O3065" i="20"/>
  <c r="P3065" i="20"/>
  <c r="Q3065" i="20"/>
  <c r="K3066" i="20"/>
  <c r="L3066" i="20"/>
  <c r="M3066" i="20"/>
  <c r="N3066" i="20"/>
  <c r="O3066" i="20"/>
  <c r="P3066" i="20"/>
  <c r="Q3066" i="20"/>
  <c r="K3067" i="20"/>
  <c r="L3067" i="20"/>
  <c r="M3067" i="20"/>
  <c r="N3067" i="20"/>
  <c r="O3067" i="20"/>
  <c r="P3067" i="20"/>
  <c r="Q3067" i="20"/>
  <c r="K3068" i="20"/>
  <c r="L3068" i="20"/>
  <c r="M3068" i="20"/>
  <c r="N3068" i="20"/>
  <c r="O3068" i="20"/>
  <c r="P3068" i="20"/>
  <c r="Q3068" i="20"/>
  <c r="K3069" i="20"/>
  <c r="L3069" i="20"/>
  <c r="M3069" i="20"/>
  <c r="N3069" i="20"/>
  <c r="O3069" i="20"/>
  <c r="P3069" i="20"/>
  <c r="Q3069" i="20"/>
  <c r="K3070" i="20"/>
  <c r="L3070" i="20"/>
  <c r="M3070" i="20"/>
  <c r="N3070" i="20"/>
  <c r="O3070" i="20"/>
  <c r="P3070" i="20"/>
  <c r="Q3070" i="20"/>
  <c r="K3071" i="20"/>
  <c r="L3071" i="20"/>
  <c r="M3071" i="20"/>
  <c r="N3071" i="20"/>
  <c r="O3071" i="20"/>
  <c r="P3071" i="20"/>
  <c r="Q3071" i="20"/>
  <c r="K3072" i="20"/>
  <c r="L3072" i="20"/>
  <c r="M3072" i="20"/>
  <c r="N3072" i="20"/>
  <c r="O3072" i="20"/>
  <c r="P3072" i="20"/>
  <c r="Q3072" i="20"/>
  <c r="K3073" i="20"/>
  <c r="L3073" i="20"/>
  <c r="M3073" i="20"/>
  <c r="N3073" i="20"/>
  <c r="O3073" i="20"/>
  <c r="P3073" i="20"/>
  <c r="Q3073" i="20"/>
  <c r="K3074" i="20"/>
  <c r="L3074" i="20"/>
  <c r="M3074" i="20"/>
  <c r="N3074" i="20"/>
  <c r="O3074" i="20"/>
  <c r="P3074" i="20"/>
  <c r="Q3074" i="20"/>
  <c r="K3075" i="20"/>
  <c r="L3075" i="20"/>
  <c r="M3075" i="20"/>
  <c r="N3075" i="20"/>
  <c r="O3075" i="20"/>
  <c r="P3075" i="20"/>
  <c r="Q3075" i="20"/>
  <c r="K3076" i="20"/>
  <c r="L3076" i="20"/>
  <c r="M3076" i="20"/>
  <c r="N3076" i="20"/>
  <c r="O3076" i="20"/>
  <c r="P3076" i="20"/>
  <c r="Q3076" i="20"/>
  <c r="K3077" i="20"/>
  <c r="L3077" i="20"/>
  <c r="M3077" i="20"/>
  <c r="N3077" i="20"/>
  <c r="O3077" i="20"/>
  <c r="P3077" i="20"/>
  <c r="Q3077" i="20"/>
  <c r="K3078" i="20"/>
  <c r="L3078" i="20"/>
  <c r="M3078" i="20"/>
  <c r="N3078" i="20"/>
  <c r="O3078" i="20"/>
  <c r="P3078" i="20"/>
  <c r="Q3078" i="20"/>
  <c r="K3079" i="20"/>
  <c r="L3079" i="20"/>
  <c r="M3079" i="20"/>
  <c r="N3079" i="20"/>
  <c r="O3079" i="20"/>
  <c r="P3079" i="20"/>
  <c r="Q3079" i="20"/>
  <c r="K3080" i="20"/>
  <c r="L3080" i="20"/>
  <c r="M3080" i="20"/>
  <c r="N3080" i="20"/>
  <c r="O3080" i="20"/>
  <c r="P3080" i="20"/>
  <c r="Q3080" i="20"/>
  <c r="K3081" i="20"/>
  <c r="L3081" i="20"/>
  <c r="M3081" i="20"/>
  <c r="N3081" i="20"/>
  <c r="O3081" i="20"/>
  <c r="P3081" i="20"/>
  <c r="Q3081" i="20"/>
  <c r="K3082" i="20"/>
  <c r="L3082" i="20"/>
  <c r="M3082" i="20"/>
  <c r="N3082" i="20"/>
  <c r="O3082" i="20"/>
  <c r="P3082" i="20"/>
  <c r="Q3082" i="20"/>
  <c r="K3083" i="20"/>
  <c r="L3083" i="20"/>
  <c r="M3083" i="20"/>
  <c r="N3083" i="20"/>
  <c r="O3083" i="20"/>
  <c r="P3083" i="20"/>
  <c r="Q3083" i="20"/>
  <c r="K3084" i="20"/>
  <c r="L3084" i="20"/>
  <c r="M3084" i="20"/>
  <c r="N3084" i="20"/>
  <c r="O3084" i="20"/>
  <c r="P3084" i="20"/>
  <c r="Q3084" i="20"/>
  <c r="K3085" i="20"/>
  <c r="L3085" i="20"/>
  <c r="M3085" i="20"/>
  <c r="N3085" i="20"/>
  <c r="O3085" i="20"/>
  <c r="P3085" i="20"/>
  <c r="Q3085" i="20"/>
  <c r="K3086" i="20"/>
  <c r="L3086" i="20"/>
  <c r="M3086" i="20"/>
  <c r="N3086" i="20"/>
  <c r="O3086" i="20"/>
  <c r="P3086" i="20"/>
  <c r="Q3086" i="20"/>
  <c r="K3087" i="20"/>
  <c r="L3087" i="20"/>
  <c r="M3087" i="20"/>
  <c r="N3087" i="20"/>
  <c r="O3087" i="20"/>
  <c r="P3087" i="20"/>
  <c r="Q3087" i="20"/>
  <c r="K3088" i="20"/>
  <c r="L3088" i="20"/>
  <c r="M3088" i="20"/>
  <c r="N3088" i="20"/>
  <c r="O3088" i="20"/>
  <c r="P3088" i="20"/>
  <c r="Q3088" i="20"/>
  <c r="K3089" i="20"/>
  <c r="L3089" i="20"/>
  <c r="M3089" i="20"/>
  <c r="N3089" i="20"/>
  <c r="O3089" i="20"/>
  <c r="P3089" i="20"/>
  <c r="Q3089" i="20"/>
  <c r="K3090" i="20"/>
  <c r="L3090" i="20"/>
  <c r="M3090" i="20"/>
  <c r="N3090" i="20"/>
  <c r="O3090" i="20"/>
  <c r="P3090" i="20"/>
  <c r="Q3090" i="20"/>
  <c r="K3091" i="20"/>
  <c r="L3091" i="20"/>
  <c r="M3091" i="20"/>
  <c r="N3091" i="20"/>
  <c r="O3091" i="20"/>
  <c r="P3091" i="20"/>
  <c r="Q3091" i="20"/>
  <c r="K3092" i="20"/>
  <c r="L3092" i="20"/>
  <c r="M3092" i="20"/>
  <c r="N3092" i="20"/>
  <c r="O3092" i="20"/>
  <c r="P3092" i="20"/>
  <c r="Q3092" i="20"/>
  <c r="K3093" i="20"/>
  <c r="L3093" i="20"/>
  <c r="M3093" i="20"/>
  <c r="N3093" i="20"/>
  <c r="O3093" i="20"/>
  <c r="P3093" i="20"/>
  <c r="Q3093" i="20"/>
  <c r="K3094" i="20"/>
  <c r="L3094" i="20"/>
  <c r="M3094" i="20"/>
  <c r="N3094" i="20"/>
  <c r="O3094" i="20"/>
  <c r="P3094" i="20"/>
  <c r="Q3094" i="20"/>
  <c r="K3095" i="20"/>
  <c r="L3095" i="20"/>
  <c r="M3095" i="20"/>
  <c r="N3095" i="20"/>
  <c r="O3095" i="20"/>
  <c r="P3095" i="20"/>
  <c r="Q3095" i="20"/>
  <c r="K3096" i="20"/>
  <c r="L3096" i="20"/>
  <c r="M3096" i="20"/>
  <c r="N3096" i="20"/>
  <c r="O3096" i="20"/>
  <c r="P3096" i="20"/>
  <c r="Q3096" i="20"/>
  <c r="K3097" i="20"/>
  <c r="L3097" i="20"/>
  <c r="M3097" i="20"/>
  <c r="N3097" i="20"/>
  <c r="O3097" i="20"/>
  <c r="P3097" i="20"/>
  <c r="Q3097" i="20"/>
  <c r="K3098" i="20"/>
  <c r="L3098" i="20"/>
  <c r="M3098" i="20"/>
  <c r="N3098" i="20"/>
  <c r="O3098" i="20"/>
  <c r="P3098" i="20"/>
  <c r="Q3098" i="20"/>
  <c r="K3099" i="20"/>
  <c r="L3099" i="20"/>
  <c r="M3099" i="20"/>
  <c r="N3099" i="20"/>
  <c r="O3099" i="20"/>
  <c r="P3099" i="20"/>
  <c r="Q3099" i="20"/>
  <c r="K3100" i="20"/>
  <c r="L3100" i="20"/>
  <c r="M3100" i="20"/>
  <c r="N3100" i="20"/>
  <c r="O3100" i="20"/>
  <c r="P3100" i="20"/>
  <c r="Q3100" i="20"/>
  <c r="K3101" i="20"/>
  <c r="L3101" i="20"/>
  <c r="M3101" i="20"/>
  <c r="N3101" i="20"/>
  <c r="O3101" i="20"/>
  <c r="P3101" i="20"/>
  <c r="Q3101" i="20"/>
  <c r="K3102" i="20"/>
  <c r="L3102" i="20"/>
  <c r="M3102" i="20"/>
  <c r="N3102" i="20"/>
  <c r="O3102" i="20"/>
  <c r="P3102" i="20"/>
  <c r="Q3102" i="20"/>
  <c r="K3103" i="20"/>
  <c r="L3103" i="20"/>
  <c r="M3103" i="20"/>
  <c r="N3103" i="20"/>
  <c r="O3103" i="20"/>
  <c r="P3103" i="20"/>
  <c r="Q3103" i="20"/>
  <c r="K3104" i="20"/>
  <c r="L3104" i="20"/>
  <c r="M3104" i="20"/>
  <c r="N3104" i="20"/>
  <c r="O3104" i="20"/>
  <c r="P3104" i="20"/>
  <c r="Q3104" i="20"/>
  <c r="K3105" i="20"/>
  <c r="L3105" i="20"/>
  <c r="M3105" i="20"/>
  <c r="N3105" i="20"/>
  <c r="O3105" i="20"/>
  <c r="P3105" i="20"/>
  <c r="Q3105" i="20"/>
  <c r="K3106" i="20"/>
  <c r="L3106" i="20"/>
  <c r="M3106" i="20"/>
  <c r="N3106" i="20"/>
  <c r="O3106" i="20"/>
  <c r="P3106" i="20"/>
  <c r="Q3106" i="20"/>
  <c r="K3107" i="20"/>
  <c r="L3107" i="20"/>
  <c r="M3107" i="20"/>
  <c r="N3107" i="20"/>
  <c r="O3107" i="20"/>
  <c r="P3107" i="20"/>
  <c r="Q3107" i="20"/>
  <c r="K3108" i="20"/>
  <c r="L3108" i="20"/>
  <c r="M3108" i="20"/>
  <c r="N3108" i="20"/>
  <c r="O3108" i="20"/>
  <c r="P3108" i="20"/>
  <c r="Q3108" i="20"/>
  <c r="K3109" i="20"/>
  <c r="L3109" i="20"/>
  <c r="M3109" i="20"/>
  <c r="N3109" i="20"/>
  <c r="O3109" i="20"/>
  <c r="P3109" i="20"/>
  <c r="Q3109" i="20"/>
  <c r="K3110" i="20"/>
  <c r="L3110" i="20"/>
  <c r="M3110" i="20"/>
  <c r="N3110" i="20"/>
  <c r="O3110" i="20"/>
  <c r="P3110" i="20"/>
  <c r="Q3110" i="20"/>
  <c r="K3111" i="20"/>
  <c r="L3111" i="20"/>
  <c r="M3111" i="20"/>
  <c r="N3111" i="20"/>
  <c r="O3111" i="20"/>
  <c r="P3111" i="20"/>
  <c r="Q3111" i="20"/>
  <c r="K3112" i="20"/>
  <c r="L3112" i="20"/>
  <c r="M3112" i="20"/>
  <c r="N3112" i="20"/>
  <c r="O3112" i="20"/>
  <c r="P3112" i="20"/>
  <c r="Q3112" i="20"/>
  <c r="K3113" i="20"/>
  <c r="L3113" i="20"/>
  <c r="M3113" i="20"/>
  <c r="N3113" i="20"/>
  <c r="O3113" i="20"/>
  <c r="P3113" i="20"/>
  <c r="Q3113" i="20"/>
  <c r="K3114" i="20"/>
  <c r="L3114" i="20"/>
  <c r="M3114" i="20"/>
  <c r="N3114" i="20"/>
  <c r="O3114" i="20"/>
  <c r="P3114" i="20"/>
  <c r="Q3114" i="20"/>
  <c r="K3115" i="20"/>
  <c r="L3115" i="20"/>
  <c r="M3115" i="20"/>
  <c r="N3115" i="20"/>
  <c r="O3115" i="20"/>
  <c r="P3115" i="20"/>
  <c r="Q3115" i="20"/>
  <c r="K3116" i="20"/>
  <c r="L3116" i="20"/>
  <c r="M3116" i="20"/>
  <c r="N3116" i="20"/>
  <c r="O3116" i="20"/>
  <c r="P3116" i="20"/>
  <c r="Q3116" i="20"/>
  <c r="K3117" i="20"/>
  <c r="L3117" i="20"/>
  <c r="M3117" i="20"/>
  <c r="N3117" i="20"/>
  <c r="O3117" i="20"/>
  <c r="P3117" i="20"/>
  <c r="Q3117" i="20"/>
  <c r="K3118" i="20"/>
  <c r="L3118" i="20"/>
  <c r="M3118" i="20"/>
  <c r="N3118" i="20"/>
  <c r="O3118" i="20"/>
  <c r="P3118" i="20"/>
  <c r="Q3118" i="20"/>
  <c r="K3119" i="20"/>
  <c r="L3119" i="20"/>
  <c r="M3119" i="20"/>
  <c r="N3119" i="20"/>
  <c r="O3119" i="20"/>
  <c r="P3119" i="20"/>
  <c r="Q3119" i="20"/>
  <c r="K3120" i="20"/>
  <c r="L3120" i="20"/>
  <c r="M3120" i="20"/>
  <c r="N3120" i="20"/>
  <c r="O3120" i="20"/>
  <c r="P3120" i="20"/>
  <c r="Q3120" i="20"/>
  <c r="K3121" i="20"/>
  <c r="L3121" i="20"/>
  <c r="M3121" i="20"/>
  <c r="N3121" i="20"/>
  <c r="O3121" i="20"/>
  <c r="P3121" i="20"/>
  <c r="Q3121" i="20"/>
  <c r="K3122" i="20"/>
  <c r="L3122" i="20"/>
  <c r="M3122" i="20"/>
  <c r="N3122" i="20"/>
  <c r="O3122" i="20"/>
  <c r="P3122" i="20"/>
  <c r="Q3122" i="20"/>
  <c r="K3123" i="20"/>
  <c r="L3123" i="20"/>
  <c r="M3123" i="20"/>
  <c r="N3123" i="20"/>
  <c r="O3123" i="20"/>
  <c r="P3123" i="20"/>
  <c r="Q3123" i="20"/>
  <c r="K3124" i="20"/>
  <c r="L3124" i="20"/>
  <c r="M3124" i="20"/>
  <c r="N3124" i="20"/>
  <c r="O3124" i="20"/>
  <c r="P3124" i="20"/>
  <c r="Q3124" i="20"/>
  <c r="K3125" i="20"/>
  <c r="L3125" i="20"/>
  <c r="M3125" i="20"/>
  <c r="N3125" i="20"/>
  <c r="O3125" i="20"/>
  <c r="P3125" i="20"/>
  <c r="Q3125" i="20"/>
  <c r="K3126" i="20"/>
  <c r="L3126" i="20"/>
  <c r="M3126" i="20"/>
  <c r="N3126" i="20"/>
  <c r="O3126" i="20"/>
  <c r="P3126" i="20"/>
  <c r="Q3126" i="20"/>
  <c r="K3127" i="20"/>
  <c r="L3127" i="20"/>
  <c r="M3127" i="20"/>
  <c r="N3127" i="20"/>
  <c r="O3127" i="20"/>
  <c r="P3127" i="20"/>
  <c r="Q3127" i="20"/>
  <c r="K3128" i="20"/>
  <c r="L3128" i="20"/>
  <c r="M3128" i="20"/>
  <c r="N3128" i="20"/>
  <c r="O3128" i="20"/>
  <c r="P3128" i="20"/>
  <c r="Q3128" i="20"/>
  <c r="K3129" i="20"/>
  <c r="L3129" i="20"/>
  <c r="M3129" i="20"/>
  <c r="N3129" i="20"/>
  <c r="O3129" i="20"/>
  <c r="P3129" i="20"/>
  <c r="Q3129" i="20"/>
  <c r="K3130" i="20"/>
  <c r="L3130" i="20"/>
  <c r="M3130" i="20"/>
  <c r="N3130" i="20"/>
  <c r="O3130" i="20"/>
  <c r="P3130" i="20"/>
  <c r="Q3130" i="20"/>
  <c r="K3131" i="20"/>
  <c r="L3131" i="20"/>
  <c r="M3131" i="20"/>
  <c r="N3131" i="20"/>
  <c r="O3131" i="20"/>
  <c r="P3131" i="20"/>
  <c r="Q3131" i="20"/>
  <c r="K3132" i="20"/>
  <c r="L3132" i="20"/>
  <c r="M3132" i="20"/>
  <c r="N3132" i="20"/>
  <c r="O3132" i="20"/>
  <c r="P3132" i="20"/>
  <c r="Q3132" i="20"/>
  <c r="K3133" i="20"/>
  <c r="L3133" i="20"/>
  <c r="M3133" i="20"/>
  <c r="N3133" i="20"/>
  <c r="O3133" i="20"/>
  <c r="P3133" i="20"/>
  <c r="Q3133" i="20"/>
  <c r="K3134" i="20"/>
  <c r="L3134" i="20"/>
  <c r="M3134" i="20"/>
  <c r="N3134" i="20"/>
  <c r="O3134" i="20"/>
  <c r="P3134" i="20"/>
  <c r="Q3134" i="20"/>
  <c r="K3135" i="20"/>
  <c r="L3135" i="20"/>
  <c r="M3135" i="20"/>
  <c r="N3135" i="20"/>
  <c r="O3135" i="20"/>
  <c r="P3135" i="20"/>
  <c r="Q3135" i="20"/>
  <c r="K3136" i="20"/>
  <c r="L3136" i="20"/>
  <c r="M3136" i="20"/>
  <c r="N3136" i="20"/>
  <c r="O3136" i="20"/>
  <c r="P3136" i="20"/>
  <c r="Q3136" i="20"/>
  <c r="K3137" i="20"/>
  <c r="L3137" i="20"/>
  <c r="M3137" i="20"/>
  <c r="N3137" i="20"/>
  <c r="O3137" i="20"/>
  <c r="P3137" i="20"/>
  <c r="Q3137" i="20"/>
  <c r="K3138" i="20"/>
  <c r="L3138" i="20"/>
  <c r="M3138" i="20"/>
  <c r="N3138" i="20"/>
  <c r="O3138" i="20"/>
  <c r="P3138" i="20"/>
  <c r="Q3138" i="20"/>
  <c r="K3139" i="20"/>
  <c r="L3139" i="20"/>
  <c r="M3139" i="20"/>
  <c r="N3139" i="20"/>
  <c r="O3139" i="20"/>
  <c r="P3139" i="20"/>
  <c r="Q3139" i="20"/>
  <c r="K3140" i="20"/>
  <c r="L3140" i="20"/>
  <c r="M3140" i="20"/>
  <c r="N3140" i="20"/>
  <c r="O3140" i="20"/>
  <c r="P3140" i="20"/>
  <c r="Q3140" i="20"/>
  <c r="K3141" i="20"/>
  <c r="L3141" i="20"/>
  <c r="M3141" i="20"/>
  <c r="N3141" i="20"/>
  <c r="O3141" i="20"/>
  <c r="P3141" i="20"/>
  <c r="Q3141" i="20"/>
  <c r="K3142" i="20"/>
  <c r="L3142" i="20"/>
  <c r="M3142" i="20"/>
  <c r="N3142" i="20"/>
  <c r="O3142" i="20"/>
  <c r="P3142" i="20"/>
  <c r="Q3142" i="20"/>
  <c r="K3143" i="20"/>
  <c r="L3143" i="20"/>
  <c r="M3143" i="20"/>
  <c r="N3143" i="20"/>
  <c r="O3143" i="20"/>
  <c r="P3143" i="20"/>
  <c r="Q3143" i="20"/>
  <c r="K3144" i="20"/>
  <c r="L3144" i="20"/>
  <c r="M3144" i="20"/>
  <c r="N3144" i="20"/>
  <c r="O3144" i="20"/>
  <c r="P3144" i="20"/>
  <c r="Q3144" i="20"/>
  <c r="K3145" i="20"/>
  <c r="L3145" i="20"/>
  <c r="M3145" i="20"/>
  <c r="N3145" i="20"/>
  <c r="O3145" i="20"/>
  <c r="P3145" i="20"/>
  <c r="Q3145" i="20"/>
  <c r="K3146" i="20"/>
  <c r="L3146" i="20"/>
  <c r="M3146" i="20"/>
  <c r="N3146" i="20"/>
  <c r="O3146" i="20"/>
  <c r="P3146" i="20"/>
  <c r="Q3146" i="20"/>
  <c r="K3147" i="20"/>
  <c r="L3147" i="20"/>
  <c r="M3147" i="20"/>
  <c r="N3147" i="20"/>
  <c r="O3147" i="20"/>
  <c r="P3147" i="20"/>
  <c r="Q3147" i="20"/>
  <c r="K3148" i="20"/>
  <c r="L3148" i="20"/>
  <c r="M3148" i="20"/>
  <c r="N3148" i="20"/>
  <c r="O3148" i="20"/>
  <c r="P3148" i="20"/>
  <c r="Q3148" i="20"/>
  <c r="K3149" i="20"/>
  <c r="L3149" i="20"/>
  <c r="M3149" i="20"/>
  <c r="N3149" i="20"/>
  <c r="O3149" i="20"/>
  <c r="P3149" i="20"/>
  <c r="Q3149" i="20"/>
  <c r="K3150" i="20"/>
  <c r="L3150" i="20"/>
  <c r="M3150" i="20"/>
  <c r="N3150" i="20"/>
  <c r="O3150" i="20"/>
  <c r="P3150" i="20"/>
  <c r="Q3150" i="20"/>
  <c r="K3151" i="20"/>
  <c r="L3151" i="20"/>
  <c r="M3151" i="20"/>
  <c r="N3151" i="20"/>
  <c r="O3151" i="20"/>
  <c r="P3151" i="20"/>
  <c r="Q3151" i="20"/>
  <c r="K3152" i="20"/>
  <c r="L3152" i="20"/>
  <c r="M3152" i="20"/>
  <c r="N3152" i="20"/>
  <c r="O3152" i="20"/>
  <c r="P3152" i="20"/>
  <c r="Q3152" i="20"/>
  <c r="K3153" i="20"/>
  <c r="L3153" i="20"/>
  <c r="M3153" i="20"/>
  <c r="N3153" i="20"/>
  <c r="O3153" i="20"/>
  <c r="P3153" i="20"/>
  <c r="Q3153" i="20"/>
  <c r="K3154" i="20"/>
  <c r="L3154" i="20"/>
  <c r="M3154" i="20"/>
  <c r="N3154" i="20"/>
  <c r="O3154" i="20"/>
  <c r="P3154" i="20"/>
  <c r="Q3154" i="20"/>
  <c r="K3155" i="20"/>
  <c r="L3155" i="20"/>
  <c r="M3155" i="20"/>
  <c r="N3155" i="20"/>
  <c r="O3155" i="20"/>
  <c r="P3155" i="20"/>
  <c r="Q3155" i="20"/>
  <c r="K3156" i="20"/>
  <c r="L3156" i="20"/>
  <c r="M3156" i="20"/>
  <c r="N3156" i="20"/>
  <c r="O3156" i="20"/>
  <c r="P3156" i="20"/>
  <c r="Q3156" i="20"/>
  <c r="K3157" i="20"/>
  <c r="L3157" i="20"/>
  <c r="M3157" i="20"/>
  <c r="N3157" i="20"/>
  <c r="O3157" i="20"/>
  <c r="P3157" i="20"/>
  <c r="Q3157" i="20"/>
  <c r="K3158" i="20"/>
  <c r="L3158" i="20"/>
  <c r="M3158" i="20"/>
  <c r="N3158" i="20"/>
  <c r="O3158" i="20"/>
  <c r="P3158" i="20"/>
  <c r="Q3158" i="20"/>
  <c r="K3159" i="20"/>
  <c r="L3159" i="20"/>
  <c r="M3159" i="20"/>
  <c r="N3159" i="20"/>
  <c r="O3159" i="20"/>
  <c r="P3159" i="20"/>
  <c r="Q3159" i="20"/>
  <c r="K3160" i="20"/>
  <c r="L3160" i="20"/>
  <c r="M3160" i="20"/>
  <c r="N3160" i="20"/>
  <c r="O3160" i="20"/>
  <c r="P3160" i="20"/>
  <c r="Q3160" i="20"/>
  <c r="K3161" i="20"/>
  <c r="L3161" i="20"/>
  <c r="M3161" i="20"/>
  <c r="N3161" i="20"/>
  <c r="O3161" i="20"/>
  <c r="P3161" i="20"/>
  <c r="Q3161" i="20"/>
  <c r="K3162" i="20"/>
  <c r="L3162" i="20"/>
  <c r="M3162" i="20"/>
  <c r="N3162" i="20"/>
  <c r="O3162" i="20"/>
  <c r="P3162" i="20"/>
  <c r="Q3162" i="20"/>
  <c r="K3163" i="20"/>
  <c r="L3163" i="20"/>
  <c r="M3163" i="20"/>
  <c r="N3163" i="20"/>
  <c r="O3163" i="20"/>
  <c r="P3163" i="20"/>
  <c r="Q3163" i="20"/>
  <c r="K3164" i="20"/>
  <c r="L3164" i="20"/>
  <c r="M3164" i="20"/>
  <c r="N3164" i="20"/>
  <c r="O3164" i="20"/>
  <c r="P3164" i="20"/>
  <c r="Q3164" i="20"/>
  <c r="K3165" i="20"/>
  <c r="L3165" i="20"/>
  <c r="M3165" i="20"/>
  <c r="N3165" i="20"/>
  <c r="O3165" i="20"/>
  <c r="P3165" i="20"/>
  <c r="Q3165" i="20"/>
  <c r="K3166" i="20"/>
  <c r="L3166" i="20"/>
  <c r="M3166" i="20"/>
  <c r="N3166" i="20"/>
  <c r="O3166" i="20"/>
  <c r="P3166" i="20"/>
  <c r="Q3166" i="20"/>
  <c r="K3167" i="20"/>
  <c r="L3167" i="20"/>
  <c r="M3167" i="20"/>
  <c r="N3167" i="20"/>
  <c r="O3167" i="20"/>
  <c r="P3167" i="20"/>
  <c r="Q3167" i="20"/>
  <c r="K3168" i="20"/>
  <c r="L3168" i="20"/>
  <c r="M3168" i="20"/>
  <c r="N3168" i="20"/>
  <c r="O3168" i="20"/>
  <c r="P3168" i="20"/>
  <c r="Q3168" i="20"/>
  <c r="K3169" i="20"/>
  <c r="L3169" i="20"/>
  <c r="M3169" i="20"/>
  <c r="N3169" i="20"/>
  <c r="O3169" i="20"/>
  <c r="P3169" i="20"/>
  <c r="Q3169" i="20"/>
  <c r="K3170" i="20"/>
  <c r="L3170" i="20"/>
  <c r="M3170" i="20"/>
  <c r="N3170" i="20"/>
  <c r="O3170" i="20"/>
  <c r="P3170" i="20"/>
  <c r="Q3170" i="20"/>
  <c r="K3171" i="20"/>
  <c r="L3171" i="20"/>
  <c r="M3171" i="20"/>
  <c r="N3171" i="20"/>
  <c r="O3171" i="20"/>
  <c r="P3171" i="20"/>
  <c r="Q3171" i="20"/>
  <c r="K3172" i="20"/>
  <c r="L3172" i="20"/>
  <c r="M3172" i="20"/>
  <c r="N3172" i="20"/>
  <c r="O3172" i="20"/>
  <c r="P3172" i="20"/>
  <c r="Q3172" i="20"/>
  <c r="K3173" i="20"/>
  <c r="L3173" i="20"/>
  <c r="M3173" i="20"/>
  <c r="N3173" i="20"/>
  <c r="O3173" i="20"/>
  <c r="P3173" i="20"/>
  <c r="Q3173" i="20"/>
  <c r="K3174" i="20"/>
  <c r="L3174" i="20"/>
  <c r="M3174" i="20"/>
  <c r="N3174" i="20"/>
  <c r="O3174" i="20"/>
  <c r="P3174" i="20"/>
  <c r="Q3174" i="20"/>
  <c r="K3175" i="20"/>
  <c r="L3175" i="20"/>
  <c r="M3175" i="20"/>
  <c r="N3175" i="20"/>
  <c r="O3175" i="20"/>
  <c r="P3175" i="20"/>
  <c r="Q3175" i="20"/>
  <c r="K3176" i="20"/>
  <c r="L3176" i="20"/>
  <c r="M3176" i="20"/>
  <c r="N3176" i="20"/>
  <c r="O3176" i="20"/>
  <c r="P3176" i="20"/>
  <c r="Q3176" i="20"/>
  <c r="K3177" i="20"/>
  <c r="L3177" i="20"/>
  <c r="M3177" i="20"/>
  <c r="N3177" i="20"/>
  <c r="O3177" i="20"/>
  <c r="P3177" i="20"/>
  <c r="Q3177" i="20"/>
  <c r="K3178" i="20"/>
  <c r="L3178" i="20"/>
  <c r="M3178" i="20"/>
  <c r="N3178" i="20"/>
  <c r="O3178" i="20"/>
  <c r="P3178" i="20"/>
  <c r="Q3178" i="20"/>
  <c r="K3179" i="20"/>
  <c r="L3179" i="20"/>
  <c r="M3179" i="20"/>
  <c r="N3179" i="20"/>
  <c r="O3179" i="20"/>
  <c r="P3179" i="20"/>
  <c r="Q3179" i="20"/>
  <c r="K3180" i="20"/>
  <c r="L3180" i="20"/>
  <c r="M3180" i="20"/>
  <c r="N3180" i="20"/>
  <c r="O3180" i="20"/>
  <c r="P3180" i="20"/>
  <c r="Q3180" i="20"/>
  <c r="K3181" i="20"/>
  <c r="L3181" i="20"/>
  <c r="M3181" i="20"/>
  <c r="N3181" i="20"/>
  <c r="O3181" i="20"/>
  <c r="P3181" i="20"/>
  <c r="Q3181" i="20"/>
  <c r="K3182" i="20"/>
  <c r="L3182" i="20"/>
  <c r="M3182" i="20"/>
  <c r="N3182" i="20"/>
  <c r="O3182" i="20"/>
  <c r="P3182" i="20"/>
  <c r="Q3182" i="20"/>
  <c r="K3183" i="20"/>
  <c r="L3183" i="20"/>
  <c r="M3183" i="20"/>
  <c r="N3183" i="20"/>
  <c r="O3183" i="20"/>
  <c r="P3183" i="20"/>
  <c r="Q3183" i="20"/>
  <c r="K3184" i="20"/>
  <c r="L3184" i="20"/>
  <c r="M3184" i="20"/>
  <c r="N3184" i="20"/>
  <c r="O3184" i="20"/>
  <c r="P3184" i="20"/>
  <c r="Q3184" i="20"/>
  <c r="K3185" i="20"/>
  <c r="L3185" i="20"/>
  <c r="M3185" i="20"/>
  <c r="N3185" i="20"/>
  <c r="O3185" i="20"/>
  <c r="P3185" i="20"/>
  <c r="Q3185" i="20"/>
  <c r="K3186" i="20"/>
  <c r="L3186" i="20"/>
  <c r="M3186" i="20"/>
  <c r="N3186" i="20"/>
  <c r="O3186" i="20"/>
  <c r="P3186" i="20"/>
  <c r="Q3186" i="20"/>
  <c r="K3187" i="20"/>
  <c r="L3187" i="20"/>
  <c r="M3187" i="20"/>
  <c r="N3187" i="20"/>
  <c r="O3187" i="20"/>
  <c r="P3187" i="20"/>
  <c r="Q3187" i="20"/>
  <c r="K3188" i="20"/>
  <c r="L3188" i="20"/>
  <c r="M3188" i="20"/>
  <c r="N3188" i="20"/>
  <c r="O3188" i="20"/>
  <c r="P3188" i="20"/>
  <c r="Q3188" i="20"/>
  <c r="K3189" i="20"/>
  <c r="L3189" i="20"/>
  <c r="M3189" i="20"/>
  <c r="N3189" i="20"/>
  <c r="O3189" i="20"/>
  <c r="P3189" i="20"/>
  <c r="Q3189" i="20"/>
  <c r="K3190" i="20"/>
  <c r="L3190" i="20"/>
  <c r="M3190" i="20"/>
  <c r="N3190" i="20"/>
  <c r="O3190" i="20"/>
  <c r="P3190" i="20"/>
  <c r="Q3190" i="20"/>
  <c r="K3191" i="20"/>
  <c r="L3191" i="20"/>
  <c r="M3191" i="20"/>
  <c r="N3191" i="20"/>
  <c r="O3191" i="20"/>
  <c r="P3191" i="20"/>
  <c r="Q3191" i="20"/>
  <c r="K3192" i="20"/>
  <c r="L3192" i="20"/>
  <c r="M3192" i="20"/>
  <c r="N3192" i="20"/>
  <c r="O3192" i="20"/>
  <c r="P3192" i="20"/>
  <c r="Q3192" i="20"/>
  <c r="K3193" i="20"/>
  <c r="L3193" i="20"/>
  <c r="M3193" i="20"/>
  <c r="N3193" i="20"/>
  <c r="O3193" i="20"/>
  <c r="P3193" i="20"/>
  <c r="Q3193" i="20"/>
  <c r="K3194" i="20"/>
  <c r="L3194" i="20"/>
  <c r="M3194" i="20"/>
  <c r="N3194" i="20"/>
  <c r="O3194" i="20"/>
  <c r="P3194" i="20"/>
  <c r="Q3194" i="20"/>
  <c r="K3195" i="20"/>
  <c r="L3195" i="20"/>
  <c r="M3195" i="20"/>
  <c r="N3195" i="20"/>
  <c r="O3195" i="20"/>
  <c r="P3195" i="20"/>
  <c r="Q3195" i="20"/>
  <c r="K3196" i="20"/>
  <c r="L3196" i="20"/>
  <c r="M3196" i="20"/>
  <c r="N3196" i="20"/>
  <c r="O3196" i="20"/>
  <c r="P3196" i="20"/>
  <c r="Q3196" i="20"/>
  <c r="K3197" i="20"/>
  <c r="L3197" i="20"/>
  <c r="M3197" i="20"/>
  <c r="N3197" i="20"/>
  <c r="O3197" i="20"/>
  <c r="P3197" i="20"/>
  <c r="Q3197" i="20"/>
  <c r="K3198" i="20"/>
  <c r="L3198" i="20"/>
  <c r="M3198" i="20"/>
  <c r="N3198" i="20"/>
  <c r="O3198" i="20"/>
  <c r="P3198" i="20"/>
  <c r="Q3198" i="20"/>
  <c r="K3199" i="20"/>
  <c r="L3199" i="20"/>
  <c r="M3199" i="20"/>
  <c r="N3199" i="20"/>
  <c r="O3199" i="20"/>
  <c r="P3199" i="20"/>
  <c r="Q3199" i="20"/>
  <c r="K3200" i="20"/>
  <c r="L3200" i="20"/>
  <c r="M3200" i="20"/>
  <c r="N3200" i="20"/>
  <c r="O3200" i="20"/>
  <c r="P3200" i="20"/>
  <c r="Q3200" i="20"/>
  <c r="K3201" i="20"/>
  <c r="L3201" i="20"/>
  <c r="M3201" i="20"/>
  <c r="N3201" i="20"/>
  <c r="O3201" i="20"/>
  <c r="P3201" i="20"/>
  <c r="Q3201" i="20"/>
  <c r="K3202" i="20"/>
  <c r="L3202" i="20"/>
  <c r="M3202" i="20"/>
  <c r="N3202" i="20"/>
  <c r="O3202" i="20"/>
  <c r="P3202" i="20"/>
  <c r="Q3202" i="20"/>
  <c r="K3203" i="20"/>
  <c r="L3203" i="20"/>
  <c r="M3203" i="20"/>
  <c r="N3203" i="20"/>
  <c r="O3203" i="20"/>
  <c r="P3203" i="20"/>
  <c r="Q3203" i="20"/>
  <c r="K3204" i="20"/>
  <c r="L3204" i="20"/>
  <c r="M3204" i="20"/>
  <c r="N3204" i="20"/>
  <c r="O3204" i="20"/>
  <c r="P3204" i="20"/>
  <c r="Q3204" i="20"/>
  <c r="K3205" i="20"/>
  <c r="L3205" i="20"/>
  <c r="M3205" i="20"/>
  <c r="N3205" i="20"/>
  <c r="O3205" i="20"/>
  <c r="P3205" i="20"/>
  <c r="Q3205" i="20"/>
  <c r="K3206" i="20"/>
  <c r="L3206" i="20"/>
  <c r="M3206" i="20"/>
  <c r="N3206" i="20"/>
  <c r="O3206" i="20"/>
  <c r="P3206" i="20"/>
  <c r="Q3206" i="20"/>
  <c r="K3207" i="20"/>
  <c r="L3207" i="20"/>
  <c r="M3207" i="20"/>
  <c r="N3207" i="20"/>
  <c r="O3207" i="20"/>
  <c r="P3207" i="20"/>
  <c r="Q3207" i="20"/>
  <c r="K3208" i="20"/>
  <c r="L3208" i="20"/>
  <c r="M3208" i="20"/>
  <c r="N3208" i="20"/>
  <c r="O3208" i="20"/>
  <c r="P3208" i="20"/>
  <c r="Q3208" i="20"/>
  <c r="K3209" i="20"/>
  <c r="L3209" i="20"/>
  <c r="M3209" i="20"/>
  <c r="N3209" i="20"/>
  <c r="O3209" i="20"/>
  <c r="P3209" i="20"/>
  <c r="Q3209" i="20"/>
  <c r="K3210" i="20"/>
  <c r="L3210" i="20"/>
  <c r="M3210" i="20"/>
  <c r="N3210" i="20"/>
  <c r="O3210" i="20"/>
  <c r="P3210" i="20"/>
  <c r="Q3210" i="20"/>
  <c r="K3211" i="20"/>
  <c r="L3211" i="20"/>
  <c r="M3211" i="20"/>
  <c r="N3211" i="20"/>
  <c r="O3211" i="20"/>
  <c r="P3211" i="20"/>
  <c r="Q3211" i="20"/>
  <c r="K3212" i="20"/>
  <c r="L3212" i="20"/>
  <c r="M3212" i="20"/>
  <c r="N3212" i="20"/>
  <c r="O3212" i="20"/>
  <c r="P3212" i="20"/>
  <c r="Q3212" i="20"/>
  <c r="K3213" i="20"/>
  <c r="L3213" i="20"/>
  <c r="M3213" i="20"/>
  <c r="N3213" i="20"/>
  <c r="O3213" i="20"/>
  <c r="P3213" i="20"/>
  <c r="Q3213" i="20"/>
  <c r="K3214" i="20"/>
  <c r="L3214" i="20"/>
  <c r="M3214" i="20"/>
  <c r="N3214" i="20"/>
  <c r="O3214" i="20"/>
  <c r="P3214" i="20"/>
  <c r="Q3214" i="20"/>
  <c r="K3215" i="20"/>
  <c r="L3215" i="20"/>
  <c r="M3215" i="20"/>
  <c r="N3215" i="20"/>
  <c r="O3215" i="20"/>
  <c r="P3215" i="20"/>
  <c r="Q3215" i="20"/>
  <c r="K3216" i="20"/>
  <c r="L3216" i="20"/>
  <c r="M3216" i="20"/>
  <c r="N3216" i="20"/>
  <c r="O3216" i="20"/>
  <c r="P3216" i="20"/>
  <c r="Q3216" i="20"/>
  <c r="K3217" i="20"/>
  <c r="L3217" i="20"/>
  <c r="M3217" i="20"/>
  <c r="N3217" i="20"/>
  <c r="O3217" i="20"/>
  <c r="P3217" i="20"/>
  <c r="Q3217" i="20"/>
  <c r="K3218" i="20"/>
  <c r="L3218" i="20"/>
  <c r="M3218" i="20"/>
  <c r="N3218" i="20"/>
  <c r="O3218" i="20"/>
  <c r="P3218" i="20"/>
  <c r="Q3218" i="20"/>
  <c r="K3219" i="20"/>
  <c r="L3219" i="20"/>
  <c r="M3219" i="20"/>
  <c r="N3219" i="20"/>
  <c r="O3219" i="20"/>
  <c r="P3219" i="20"/>
  <c r="Q3219" i="20"/>
  <c r="K3220" i="20"/>
  <c r="L3220" i="20"/>
  <c r="M3220" i="20"/>
  <c r="N3220" i="20"/>
  <c r="O3220" i="20"/>
  <c r="P3220" i="20"/>
  <c r="Q3220" i="20"/>
  <c r="K3221" i="20"/>
  <c r="L3221" i="20"/>
  <c r="M3221" i="20"/>
  <c r="N3221" i="20"/>
  <c r="O3221" i="20"/>
  <c r="P3221" i="20"/>
  <c r="Q3221" i="20"/>
  <c r="K3222" i="20"/>
  <c r="L3222" i="20"/>
  <c r="M3222" i="20"/>
  <c r="N3222" i="20"/>
  <c r="O3222" i="20"/>
  <c r="P3222" i="20"/>
  <c r="Q3222" i="20"/>
  <c r="K3223" i="20"/>
  <c r="L3223" i="20"/>
  <c r="M3223" i="20"/>
  <c r="N3223" i="20"/>
  <c r="O3223" i="20"/>
  <c r="P3223" i="20"/>
  <c r="Q3223" i="20"/>
  <c r="K3224" i="20"/>
  <c r="L3224" i="20"/>
  <c r="M3224" i="20"/>
  <c r="N3224" i="20"/>
  <c r="O3224" i="20"/>
  <c r="P3224" i="20"/>
  <c r="Q3224" i="20"/>
  <c r="K3225" i="20"/>
  <c r="L3225" i="20"/>
  <c r="M3225" i="20"/>
  <c r="N3225" i="20"/>
  <c r="O3225" i="20"/>
  <c r="P3225" i="20"/>
  <c r="Q3225" i="20"/>
  <c r="K3226" i="20"/>
  <c r="L3226" i="20"/>
  <c r="M3226" i="20"/>
  <c r="N3226" i="20"/>
  <c r="O3226" i="20"/>
  <c r="P3226" i="20"/>
  <c r="Q3226" i="20"/>
  <c r="K3227" i="20"/>
  <c r="L3227" i="20"/>
  <c r="M3227" i="20"/>
  <c r="N3227" i="20"/>
  <c r="O3227" i="20"/>
  <c r="P3227" i="20"/>
  <c r="Q3227" i="20"/>
  <c r="K3228" i="20"/>
  <c r="L3228" i="20"/>
  <c r="M3228" i="20"/>
  <c r="N3228" i="20"/>
  <c r="O3228" i="20"/>
  <c r="P3228" i="20"/>
  <c r="Q3228" i="20"/>
  <c r="K3229" i="20"/>
  <c r="L3229" i="20"/>
  <c r="M3229" i="20"/>
  <c r="N3229" i="20"/>
  <c r="O3229" i="20"/>
  <c r="P3229" i="20"/>
  <c r="Q3229" i="20"/>
  <c r="K3230" i="20"/>
  <c r="L3230" i="20"/>
  <c r="M3230" i="20"/>
  <c r="N3230" i="20"/>
  <c r="O3230" i="20"/>
  <c r="P3230" i="20"/>
  <c r="Q3230" i="20"/>
  <c r="K3231" i="20"/>
  <c r="L3231" i="20"/>
  <c r="M3231" i="20"/>
  <c r="N3231" i="20"/>
  <c r="O3231" i="20"/>
  <c r="P3231" i="20"/>
  <c r="Q3231" i="20"/>
  <c r="K3232" i="20"/>
  <c r="L3232" i="20"/>
  <c r="M3232" i="20"/>
  <c r="N3232" i="20"/>
  <c r="O3232" i="20"/>
  <c r="P3232" i="20"/>
  <c r="Q3232" i="20"/>
  <c r="K3233" i="20"/>
  <c r="L3233" i="20"/>
  <c r="M3233" i="20"/>
  <c r="N3233" i="20"/>
  <c r="O3233" i="20"/>
  <c r="P3233" i="20"/>
  <c r="Q3233" i="20"/>
  <c r="K3234" i="20"/>
  <c r="L3234" i="20"/>
  <c r="M3234" i="20"/>
  <c r="N3234" i="20"/>
  <c r="O3234" i="20"/>
  <c r="P3234" i="20"/>
  <c r="Q3234" i="20"/>
  <c r="K3235" i="20"/>
  <c r="L3235" i="20"/>
  <c r="M3235" i="20"/>
  <c r="N3235" i="20"/>
  <c r="O3235" i="20"/>
  <c r="P3235" i="20"/>
  <c r="Q3235" i="20"/>
  <c r="K3236" i="20"/>
  <c r="L3236" i="20"/>
  <c r="M3236" i="20"/>
  <c r="N3236" i="20"/>
  <c r="O3236" i="20"/>
  <c r="P3236" i="20"/>
  <c r="Q3236" i="20"/>
  <c r="K3237" i="20"/>
  <c r="L3237" i="20"/>
  <c r="M3237" i="20"/>
  <c r="N3237" i="20"/>
  <c r="O3237" i="20"/>
  <c r="P3237" i="20"/>
  <c r="Q3237" i="20"/>
  <c r="K3238" i="20"/>
  <c r="L3238" i="20"/>
  <c r="M3238" i="20"/>
  <c r="N3238" i="20"/>
  <c r="O3238" i="20"/>
  <c r="P3238" i="20"/>
  <c r="Q3238" i="20"/>
  <c r="K3239" i="20"/>
  <c r="L3239" i="20"/>
  <c r="M3239" i="20"/>
  <c r="N3239" i="20"/>
  <c r="O3239" i="20"/>
  <c r="P3239" i="20"/>
  <c r="Q3239" i="20"/>
  <c r="K3240" i="20"/>
  <c r="L3240" i="20"/>
  <c r="M3240" i="20"/>
  <c r="N3240" i="20"/>
  <c r="O3240" i="20"/>
  <c r="P3240" i="20"/>
  <c r="Q3240" i="20"/>
  <c r="K3241" i="20"/>
  <c r="L3241" i="20"/>
  <c r="M3241" i="20"/>
  <c r="N3241" i="20"/>
  <c r="O3241" i="20"/>
  <c r="P3241" i="20"/>
  <c r="Q3241" i="20"/>
  <c r="K3242" i="20"/>
  <c r="L3242" i="20"/>
  <c r="M3242" i="20"/>
  <c r="N3242" i="20"/>
  <c r="O3242" i="20"/>
  <c r="P3242" i="20"/>
  <c r="Q3242" i="20"/>
  <c r="K3243" i="20"/>
  <c r="L3243" i="20"/>
  <c r="M3243" i="20"/>
  <c r="N3243" i="20"/>
  <c r="O3243" i="20"/>
  <c r="P3243" i="20"/>
  <c r="Q3243" i="20"/>
  <c r="K3244" i="20"/>
  <c r="L3244" i="20"/>
  <c r="M3244" i="20"/>
  <c r="N3244" i="20"/>
  <c r="O3244" i="20"/>
  <c r="P3244" i="20"/>
  <c r="Q3244" i="20"/>
  <c r="K3245" i="20"/>
  <c r="L3245" i="20"/>
  <c r="M3245" i="20"/>
  <c r="N3245" i="20"/>
  <c r="O3245" i="20"/>
  <c r="P3245" i="20"/>
  <c r="Q3245" i="20"/>
  <c r="K3246" i="20"/>
  <c r="L3246" i="20"/>
  <c r="M3246" i="20"/>
  <c r="N3246" i="20"/>
  <c r="O3246" i="20"/>
  <c r="P3246" i="20"/>
  <c r="Q3246" i="20"/>
  <c r="K3247" i="20"/>
  <c r="L3247" i="20"/>
  <c r="M3247" i="20"/>
  <c r="N3247" i="20"/>
  <c r="O3247" i="20"/>
  <c r="P3247" i="20"/>
  <c r="Q3247" i="20"/>
  <c r="K3248" i="20"/>
  <c r="L3248" i="20"/>
  <c r="M3248" i="20"/>
  <c r="N3248" i="20"/>
  <c r="O3248" i="20"/>
  <c r="P3248" i="20"/>
  <c r="Q3248" i="20"/>
  <c r="K3249" i="20"/>
  <c r="L3249" i="20"/>
  <c r="M3249" i="20"/>
  <c r="N3249" i="20"/>
  <c r="O3249" i="20"/>
  <c r="P3249" i="20"/>
  <c r="Q3249" i="20"/>
  <c r="K3250" i="20"/>
  <c r="L3250" i="20"/>
  <c r="M3250" i="20"/>
  <c r="N3250" i="20"/>
  <c r="O3250" i="20"/>
  <c r="P3250" i="20"/>
  <c r="Q3250" i="20"/>
  <c r="K3251" i="20"/>
  <c r="L3251" i="20"/>
  <c r="M3251" i="20"/>
  <c r="N3251" i="20"/>
  <c r="O3251" i="20"/>
  <c r="P3251" i="20"/>
  <c r="Q3251" i="20"/>
  <c r="K3252" i="20"/>
  <c r="L3252" i="20"/>
  <c r="M3252" i="20"/>
  <c r="N3252" i="20"/>
  <c r="O3252" i="20"/>
  <c r="P3252" i="20"/>
  <c r="Q3252" i="20"/>
  <c r="K3253" i="20"/>
  <c r="L3253" i="20"/>
  <c r="M3253" i="20"/>
  <c r="N3253" i="20"/>
  <c r="O3253" i="20"/>
  <c r="P3253" i="20"/>
  <c r="Q3253" i="20"/>
  <c r="K3254" i="20"/>
  <c r="L3254" i="20"/>
  <c r="M3254" i="20"/>
  <c r="N3254" i="20"/>
  <c r="O3254" i="20"/>
  <c r="P3254" i="20"/>
  <c r="Q3254" i="20"/>
  <c r="K3255" i="20"/>
  <c r="L3255" i="20"/>
  <c r="M3255" i="20"/>
  <c r="N3255" i="20"/>
  <c r="O3255" i="20"/>
  <c r="P3255" i="20"/>
  <c r="Q3255" i="20"/>
  <c r="K3256" i="20"/>
  <c r="L3256" i="20"/>
  <c r="M3256" i="20"/>
  <c r="N3256" i="20"/>
  <c r="O3256" i="20"/>
  <c r="P3256" i="20"/>
  <c r="Q3256" i="20"/>
  <c r="K3257" i="20"/>
  <c r="L3257" i="20"/>
  <c r="M3257" i="20"/>
  <c r="N3257" i="20"/>
  <c r="O3257" i="20"/>
  <c r="P3257" i="20"/>
  <c r="Q3257" i="20"/>
  <c r="K3258" i="20"/>
  <c r="L3258" i="20"/>
  <c r="M3258" i="20"/>
  <c r="N3258" i="20"/>
  <c r="O3258" i="20"/>
  <c r="P3258" i="20"/>
  <c r="Q3258" i="20"/>
  <c r="K3259" i="20"/>
  <c r="L3259" i="20"/>
  <c r="M3259" i="20"/>
  <c r="N3259" i="20"/>
  <c r="O3259" i="20"/>
  <c r="P3259" i="20"/>
  <c r="Q3259" i="20"/>
  <c r="K3260" i="20"/>
  <c r="L3260" i="20"/>
  <c r="M3260" i="20"/>
  <c r="N3260" i="20"/>
  <c r="O3260" i="20"/>
  <c r="P3260" i="20"/>
  <c r="Q3260" i="20"/>
  <c r="K3261" i="20"/>
  <c r="L3261" i="20"/>
  <c r="M3261" i="20"/>
  <c r="N3261" i="20"/>
  <c r="O3261" i="20"/>
  <c r="P3261" i="20"/>
  <c r="Q3261" i="20"/>
  <c r="K3262" i="20"/>
  <c r="L3262" i="20"/>
  <c r="M3262" i="20"/>
  <c r="N3262" i="20"/>
  <c r="O3262" i="20"/>
  <c r="P3262" i="20"/>
  <c r="Q3262" i="20"/>
  <c r="K3263" i="20"/>
  <c r="L3263" i="20"/>
  <c r="M3263" i="20"/>
  <c r="N3263" i="20"/>
  <c r="O3263" i="20"/>
  <c r="P3263" i="20"/>
  <c r="Q3263" i="20"/>
  <c r="K3264" i="20"/>
  <c r="L3264" i="20"/>
  <c r="M3264" i="20"/>
  <c r="N3264" i="20"/>
  <c r="O3264" i="20"/>
  <c r="P3264" i="20"/>
  <c r="Q3264" i="20"/>
  <c r="K3265" i="20"/>
  <c r="L3265" i="20"/>
  <c r="M3265" i="20"/>
  <c r="N3265" i="20"/>
  <c r="O3265" i="20"/>
  <c r="P3265" i="20"/>
  <c r="Q3265" i="20"/>
  <c r="K3266" i="20"/>
  <c r="L3266" i="20"/>
  <c r="M3266" i="20"/>
  <c r="N3266" i="20"/>
  <c r="O3266" i="20"/>
  <c r="P3266" i="20"/>
  <c r="Q3266" i="20"/>
  <c r="K3267" i="20"/>
  <c r="L3267" i="20"/>
  <c r="M3267" i="20"/>
  <c r="N3267" i="20"/>
  <c r="O3267" i="20"/>
  <c r="P3267" i="20"/>
  <c r="Q3267" i="20"/>
  <c r="K3268" i="20"/>
  <c r="L3268" i="20"/>
  <c r="M3268" i="20"/>
  <c r="N3268" i="20"/>
  <c r="O3268" i="20"/>
  <c r="P3268" i="20"/>
  <c r="Q3268" i="20"/>
  <c r="K3269" i="20"/>
  <c r="L3269" i="20"/>
  <c r="M3269" i="20"/>
  <c r="N3269" i="20"/>
  <c r="O3269" i="20"/>
  <c r="P3269" i="20"/>
  <c r="Q3269" i="20"/>
  <c r="K3270" i="20"/>
  <c r="L3270" i="20"/>
  <c r="M3270" i="20"/>
  <c r="N3270" i="20"/>
  <c r="O3270" i="20"/>
  <c r="P3270" i="20"/>
  <c r="Q3270" i="20"/>
  <c r="K3271" i="20"/>
  <c r="L3271" i="20"/>
  <c r="M3271" i="20"/>
  <c r="N3271" i="20"/>
  <c r="O3271" i="20"/>
  <c r="P3271" i="20"/>
  <c r="Q3271" i="20"/>
  <c r="K3272" i="20"/>
  <c r="L3272" i="20"/>
  <c r="M3272" i="20"/>
  <c r="N3272" i="20"/>
  <c r="O3272" i="20"/>
  <c r="P3272" i="20"/>
  <c r="Q3272" i="20"/>
  <c r="K3273" i="20"/>
  <c r="L3273" i="20"/>
  <c r="M3273" i="20"/>
  <c r="N3273" i="20"/>
  <c r="O3273" i="20"/>
  <c r="P3273" i="20"/>
  <c r="Q3273" i="20"/>
  <c r="K3274" i="20"/>
  <c r="L3274" i="20"/>
  <c r="M3274" i="20"/>
  <c r="N3274" i="20"/>
  <c r="O3274" i="20"/>
  <c r="P3274" i="20"/>
  <c r="Q3274" i="20"/>
  <c r="K3275" i="20"/>
  <c r="L3275" i="20"/>
  <c r="M3275" i="20"/>
  <c r="N3275" i="20"/>
  <c r="O3275" i="20"/>
  <c r="P3275" i="20"/>
  <c r="Q3275" i="20"/>
  <c r="K3276" i="20"/>
  <c r="L3276" i="20"/>
  <c r="M3276" i="20"/>
  <c r="N3276" i="20"/>
  <c r="O3276" i="20"/>
  <c r="P3276" i="20"/>
  <c r="Q3276" i="20"/>
  <c r="K3277" i="20"/>
  <c r="L3277" i="20"/>
  <c r="M3277" i="20"/>
  <c r="N3277" i="20"/>
  <c r="O3277" i="20"/>
  <c r="P3277" i="20"/>
  <c r="Q3277" i="20"/>
  <c r="K3278" i="20"/>
  <c r="L3278" i="20"/>
  <c r="M3278" i="20"/>
  <c r="N3278" i="20"/>
  <c r="O3278" i="20"/>
  <c r="P3278" i="20"/>
  <c r="Q3278" i="20"/>
  <c r="K3279" i="20"/>
  <c r="L3279" i="20"/>
  <c r="M3279" i="20"/>
  <c r="N3279" i="20"/>
  <c r="O3279" i="20"/>
  <c r="P3279" i="20"/>
  <c r="Q3279" i="20"/>
  <c r="K3280" i="20"/>
  <c r="L3280" i="20"/>
  <c r="M3280" i="20"/>
  <c r="N3280" i="20"/>
  <c r="O3280" i="20"/>
  <c r="P3280" i="20"/>
  <c r="Q3280" i="20"/>
  <c r="K3281" i="20"/>
  <c r="L3281" i="20"/>
  <c r="M3281" i="20"/>
  <c r="N3281" i="20"/>
  <c r="O3281" i="20"/>
  <c r="P3281" i="20"/>
  <c r="Q3281" i="20"/>
  <c r="K3282" i="20"/>
  <c r="L3282" i="20"/>
  <c r="M3282" i="20"/>
  <c r="N3282" i="20"/>
  <c r="O3282" i="20"/>
  <c r="P3282" i="20"/>
  <c r="Q3282" i="20"/>
  <c r="K3283" i="20"/>
  <c r="L3283" i="20"/>
  <c r="M3283" i="20"/>
  <c r="N3283" i="20"/>
  <c r="O3283" i="20"/>
  <c r="P3283" i="20"/>
  <c r="Q3283" i="20"/>
  <c r="K3284" i="20"/>
  <c r="L3284" i="20"/>
  <c r="M3284" i="20"/>
  <c r="N3284" i="20"/>
  <c r="O3284" i="20"/>
  <c r="P3284" i="20"/>
  <c r="Q3284" i="20"/>
  <c r="K3285" i="20"/>
  <c r="L3285" i="20"/>
  <c r="M3285" i="20"/>
  <c r="N3285" i="20"/>
  <c r="O3285" i="20"/>
  <c r="P3285" i="20"/>
  <c r="Q3285" i="20"/>
  <c r="K3286" i="20"/>
  <c r="L3286" i="20"/>
  <c r="M3286" i="20"/>
  <c r="N3286" i="20"/>
  <c r="O3286" i="20"/>
  <c r="P3286" i="20"/>
  <c r="Q3286" i="20"/>
  <c r="K3287" i="20"/>
  <c r="L3287" i="20"/>
  <c r="M3287" i="20"/>
  <c r="N3287" i="20"/>
  <c r="O3287" i="20"/>
  <c r="P3287" i="20"/>
  <c r="Q3287" i="20"/>
  <c r="K3288" i="20"/>
  <c r="L3288" i="20"/>
  <c r="M3288" i="20"/>
  <c r="N3288" i="20"/>
  <c r="O3288" i="20"/>
  <c r="P3288" i="20"/>
  <c r="Q3288" i="20"/>
  <c r="K3289" i="20"/>
  <c r="L3289" i="20"/>
  <c r="M3289" i="20"/>
  <c r="N3289" i="20"/>
  <c r="O3289" i="20"/>
  <c r="P3289" i="20"/>
  <c r="Q3289" i="20"/>
  <c r="K3290" i="20"/>
  <c r="L3290" i="20"/>
  <c r="M3290" i="20"/>
  <c r="N3290" i="20"/>
  <c r="O3290" i="20"/>
  <c r="P3290" i="20"/>
  <c r="Q3290" i="20"/>
  <c r="K3291" i="20"/>
  <c r="L3291" i="20"/>
  <c r="M3291" i="20"/>
  <c r="N3291" i="20"/>
  <c r="O3291" i="20"/>
  <c r="P3291" i="20"/>
  <c r="Q3291" i="20"/>
  <c r="K3292" i="20"/>
  <c r="L3292" i="20"/>
  <c r="M3292" i="20"/>
  <c r="N3292" i="20"/>
  <c r="O3292" i="20"/>
  <c r="P3292" i="20"/>
  <c r="Q3292" i="20"/>
  <c r="K3293" i="20"/>
  <c r="L3293" i="20"/>
  <c r="M3293" i="20"/>
  <c r="N3293" i="20"/>
  <c r="O3293" i="20"/>
  <c r="P3293" i="20"/>
  <c r="Q3293" i="20"/>
  <c r="K3294" i="20"/>
  <c r="L3294" i="20"/>
  <c r="M3294" i="20"/>
  <c r="N3294" i="20"/>
  <c r="O3294" i="20"/>
  <c r="P3294" i="20"/>
  <c r="Q3294" i="20"/>
  <c r="K3295" i="20"/>
  <c r="L3295" i="20"/>
  <c r="M3295" i="20"/>
  <c r="N3295" i="20"/>
  <c r="O3295" i="20"/>
  <c r="P3295" i="20"/>
  <c r="Q3295" i="20"/>
  <c r="K3296" i="20"/>
  <c r="L3296" i="20"/>
  <c r="M3296" i="20"/>
  <c r="N3296" i="20"/>
  <c r="O3296" i="20"/>
  <c r="P3296" i="20"/>
  <c r="Q3296" i="20"/>
  <c r="K3297" i="20"/>
  <c r="L3297" i="20"/>
  <c r="M3297" i="20"/>
  <c r="N3297" i="20"/>
  <c r="O3297" i="20"/>
  <c r="P3297" i="20"/>
  <c r="Q3297" i="20"/>
  <c r="K3298" i="20"/>
  <c r="L3298" i="20"/>
  <c r="M3298" i="20"/>
  <c r="N3298" i="20"/>
  <c r="O3298" i="20"/>
  <c r="P3298" i="20"/>
  <c r="Q3298" i="20"/>
  <c r="K3299" i="20"/>
  <c r="L3299" i="20"/>
  <c r="M3299" i="20"/>
  <c r="N3299" i="20"/>
  <c r="O3299" i="20"/>
  <c r="P3299" i="20"/>
  <c r="Q3299" i="20"/>
  <c r="K3300" i="20"/>
  <c r="L3300" i="20"/>
  <c r="M3300" i="20"/>
  <c r="N3300" i="20"/>
  <c r="O3300" i="20"/>
  <c r="P3300" i="20"/>
  <c r="Q3300" i="20"/>
  <c r="K3301" i="20"/>
  <c r="L3301" i="20"/>
  <c r="M3301" i="20"/>
  <c r="N3301" i="20"/>
  <c r="O3301" i="20"/>
  <c r="P3301" i="20"/>
  <c r="Q3301" i="20"/>
  <c r="K3302" i="20"/>
  <c r="L3302" i="20"/>
  <c r="M3302" i="20"/>
  <c r="N3302" i="20"/>
  <c r="O3302" i="20"/>
  <c r="P3302" i="20"/>
  <c r="Q3302" i="20"/>
  <c r="K3303" i="20"/>
  <c r="L3303" i="20"/>
  <c r="M3303" i="20"/>
  <c r="N3303" i="20"/>
  <c r="O3303" i="20"/>
  <c r="P3303" i="20"/>
  <c r="Q3303" i="20"/>
  <c r="K3304" i="20"/>
  <c r="L3304" i="20"/>
  <c r="M3304" i="20"/>
  <c r="N3304" i="20"/>
  <c r="O3304" i="20"/>
  <c r="P3304" i="20"/>
  <c r="Q3304" i="20"/>
  <c r="K3305" i="20"/>
  <c r="L3305" i="20"/>
  <c r="M3305" i="20"/>
  <c r="N3305" i="20"/>
  <c r="O3305" i="20"/>
  <c r="P3305" i="20"/>
  <c r="Q3305" i="20"/>
  <c r="K3306" i="20"/>
  <c r="L3306" i="20"/>
  <c r="M3306" i="20"/>
  <c r="N3306" i="20"/>
  <c r="O3306" i="20"/>
  <c r="P3306" i="20"/>
  <c r="Q3306" i="20"/>
  <c r="K3307" i="20"/>
  <c r="L3307" i="20"/>
  <c r="M3307" i="20"/>
  <c r="N3307" i="20"/>
  <c r="O3307" i="20"/>
  <c r="P3307" i="20"/>
  <c r="Q3307" i="20"/>
  <c r="K3308" i="20"/>
  <c r="L3308" i="20"/>
  <c r="M3308" i="20"/>
  <c r="N3308" i="20"/>
  <c r="O3308" i="20"/>
  <c r="P3308" i="20"/>
  <c r="Q3308" i="20"/>
  <c r="K3309" i="20"/>
  <c r="L3309" i="20"/>
  <c r="M3309" i="20"/>
  <c r="N3309" i="20"/>
  <c r="O3309" i="20"/>
  <c r="P3309" i="20"/>
  <c r="Q3309" i="20"/>
  <c r="K3310" i="20"/>
  <c r="L3310" i="20"/>
  <c r="M3310" i="20"/>
  <c r="N3310" i="20"/>
  <c r="O3310" i="20"/>
  <c r="P3310" i="20"/>
  <c r="Q3310" i="20"/>
  <c r="K3311" i="20"/>
  <c r="L3311" i="20"/>
  <c r="M3311" i="20"/>
  <c r="N3311" i="20"/>
  <c r="O3311" i="20"/>
  <c r="P3311" i="20"/>
  <c r="Q3311" i="20"/>
  <c r="K3312" i="20"/>
  <c r="L3312" i="20"/>
  <c r="M3312" i="20"/>
  <c r="N3312" i="20"/>
  <c r="O3312" i="20"/>
  <c r="P3312" i="20"/>
  <c r="Q3312" i="20"/>
  <c r="K3313" i="20"/>
  <c r="L3313" i="20"/>
  <c r="M3313" i="20"/>
  <c r="N3313" i="20"/>
  <c r="O3313" i="20"/>
  <c r="P3313" i="20"/>
  <c r="Q3313" i="20"/>
  <c r="K3314" i="20"/>
  <c r="L3314" i="20"/>
  <c r="M3314" i="20"/>
  <c r="N3314" i="20"/>
  <c r="O3314" i="20"/>
  <c r="P3314" i="20"/>
  <c r="Q3314" i="20"/>
  <c r="K3315" i="20"/>
  <c r="L3315" i="20"/>
  <c r="M3315" i="20"/>
  <c r="N3315" i="20"/>
  <c r="O3315" i="20"/>
  <c r="P3315" i="20"/>
  <c r="Q3315" i="20"/>
  <c r="K3316" i="20"/>
  <c r="L3316" i="20"/>
  <c r="M3316" i="20"/>
  <c r="N3316" i="20"/>
  <c r="O3316" i="20"/>
  <c r="P3316" i="20"/>
  <c r="Q3316" i="20"/>
  <c r="K3317" i="20"/>
  <c r="L3317" i="20"/>
  <c r="M3317" i="20"/>
  <c r="N3317" i="20"/>
  <c r="O3317" i="20"/>
  <c r="P3317" i="20"/>
  <c r="Q3317" i="20"/>
  <c r="K3318" i="20"/>
  <c r="L3318" i="20"/>
  <c r="M3318" i="20"/>
  <c r="N3318" i="20"/>
  <c r="O3318" i="20"/>
  <c r="P3318" i="20"/>
  <c r="Q3318" i="20"/>
  <c r="K3319" i="20"/>
  <c r="L3319" i="20"/>
  <c r="M3319" i="20"/>
  <c r="N3319" i="20"/>
  <c r="O3319" i="20"/>
  <c r="P3319" i="20"/>
  <c r="Q3319" i="20"/>
  <c r="K3320" i="20"/>
  <c r="L3320" i="20"/>
  <c r="M3320" i="20"/>
  <c r="N3320" i="20"/>
  <c r="O3320" i="20"/>
  <c r="P3320" i="20"/>
  <c r="Q3320" i="20"/>
  <c r="K3321" i="20"/>
  <c r="L3321" i="20"/>
  <c r="M3321" i="20"/>
  <c r="N3321" i="20"/>
  <c r="O3321" i="20"/>
  <c r="P3321" i="20"/>
  <c r="Q3321" i="20"/>
  <c r="K3322" i="20"/>
  <c r="L3322" i="20"/>
  <c r="M3322" i="20"/>
  <c r="N3322" i="20"/>
  <c r="O3322" i="20"/>
  <c r="P3322" i="20"/>
  <c r="Q3322" i="20"/>
  <c r="K3323" i="20"/>
  <c r="L3323" i="20"/>
  <c r="M3323" i="20"/>
  <c r="N3323" i="20"/>
  <c r="O3323" i="20"/>
  <c r="P3323" i="20"/>
  <c r="Q3323" i="20"/>
  <c r="K3324" i="20"/>
  <c r="L3324" i="20"/>
  <c r="M3324" i="20"/>
  <c r="N3324" i="20"/>
  <c r="O3324" i="20"/>
  <c r="P3324" i="20"/>
  <c r="Q3324" i="20"/>
  <c r="K3325" i="20"/>
  <c r="L3325" i="20"/>
  <c r="M3325" i="20"/>
  <c r="N3325" i="20"/>
  <c r="O3325" i="20"/>
  <c r="P3325" i="20"/>
  <c r="Q3325" i="20"/>
  <c r="K3326" i="20"/>
  <c r="L3326" i="20"/>
  <c r="M3326" i="20"/>
  <c r="N3326" i="20"/>
  <c r="O3326" i="20"/>
  <c r="P3326" i="20"/>
  <c r="Q3326" i="20"/>
  <c r="K3327" i="20"/>
  <c r="L3327" i="20"/>
  <c r="M3327" i="20"/>
  <c r="N3327" i="20"/>
  <c r="O3327" i="20"/>
  <c r="P3327" i="20"/>
  <c r="Q3327" i="20"/>
  <c r="K3328" i="20"/>
  <c r="L3328" i="20"/>
  <c r="M3328" i="20"/>
  <c r="N3328" i="20"/>
  <c r="O3328" i="20"/>
  <c r="P3328" i="20"/>
  <c r="Q3328" i="20"/>
  <c r="K3329" i="20"/>
  <c r="L3329" i="20"/>
  <c r="M3329" i="20"/>
  <c r="N3329" i="20"/>
  <c r="O3329" i="20"/>
  <c r="P3329" i="20"/>
  <c r="Q3329" i="20"/>
  <c r="K3330" i="20"/>
  <c r="L3330" i="20"/>
  <c r="M3330" i="20"/>
  <c r="N3330" i="20"/>
  <c r="O3330" i="20"/>
  <c r="P3330" i="20"/>
  <c r="Q3330" i="20"/>
  <c r="K3331" i="20"/>
  <c r="L3331" i="20"/>
  <c r="M3331" i="20"/>
  <c r="N3331" i="20"/>
  <c r="O3331" i="20"/>
  <c r="P3331" i="20"/>
  <c r="Q3331" i="20"/>
  <c r="K3332" i="20"/>
  <c r="L3332" i="20"/>
  <c r="M3332" i="20"/>
  <c r="N3332" i="20"/>
  <c r="O3332" i="20"/>
  <c r="P3332" i="20"/>
  <c r="Q3332" i="20"/>
  <c r="K3333" i="20"/>
  <c r="L3333" i="20"/>
  <c r="M3333" i="20"/>
  <c r="N3333" i="20"/>
  <c r="O3333" i="20"/>
  <c r="P3333" i="20"/>
  <c r="Q3333" i="20"/>
  <c r="K3334" i="20"/>
  <c r="L3334" i="20"/>
  <c r="M3334" i="20"/>
  <c r="N3334" i="20"/>
  <c r="O3334" i="20"/>
  <c r="P3334" i="20"/>
  <c r="Q3334" i="20"/>
  <c r="K3335" i="20"/>
  <c r="L3335" i="20"/>
  <c r="M3335" i="20"/>
  <c r="N3335" i="20"/>
  <c r="O3335" i="20"/>
  <c r="P3335" i="20"/>
  <c r="Q3335" i="20"/>
  <c r="K3336" i="20"/>
  <c r="L3336" i="20"/>
  <c r="M3336" i="20"/>
  <c r="N3336" i="20"/>
  <c r="O3336" i="20"/>
  <c r="P3336" i="20"/>
  <c r="Q3336" i="20"/>
  <c r="K3337" i="20"/>
  <c r="L3337" i="20"/>
  <c r="M3337" i="20"/>
  <c r="N3337" i="20"/>
  <c r="O3337" i="20"/>
  <c r="P3337" i="20"/>
  <c r="Q3337" i="20"/>
  <c r="K3338" i="20"/>
  <c r="L3338" i="20"/>
  <c r="M3338" i="20"/>
  <c r="N3338" i="20"/>
  <c r="O3338" i="20"/>
  <c r="P3338" i="20"/>
  <c r="Q3338" i="20"/>
  <c r="K3339" i="20"/>
  <c r="L3339" i="20"/>
  <c r="M3339" i="20"/>
  <c r="N3339" i="20"/>
  <c r="O3339" i="20"/>
  <c r="P3339" i="20"/>
  <c r="Q3339" i="20"/>
  <c r="K3340" i="20"/>
  <c r="L3340" i="20"/>
  <c r="M3340" i="20"/>
  <c r="N3340" i="20"/>
  <c r="O3340" i="20"/>
  <c r="P3340" i="20"/>
  <c r="Q3340" i="20"/>
  <c r="K3341" i="20"/>
  <c r="L3341" i="20"/>
  <c r="M3341" i="20"/>
  <c r="N3341" i="20"/>
  <c r="O3341" i="20"/>
  <c r="P3341" i="20"/>
  <c r="Q3341" i="20"/>
  <c r="K3342" i="20"/>
  <c r="L3342" i="20"/>
  <c r="M3342" i="20"/>
  <c r="N3342" i="20"/>
  <c r="O3342" i="20"/>
  <c r="P3342" i="20"/>
  <c r="Q3342" i="20"/>
  <c r="K3343" i="20"/>
  <c r="L3343" i="20"/>
  <c r="M3343" i="20"/>
  <c r="N3343" i="20"/>
  <c r="O3343" i="20"/>
  <c r="P3343" i="20"/>
  <c r="Q3343" i="20"/>
  <c r="K3344" i="20"/>
  <c r="L3344" i="20"/>
  <c r="M3344" i="20"/>
  <c r="N3344" i="20"/>
  <c r="O3344" i="20"/>
  <c r="P3344" i="20"/>
  <c r="Q3344" i="20"/>
  <c r="K3345" i="20"/>
  <c r="L3345" i="20"/>
  <c r="M3345" i="20"/>
  <c r="N3345" i="20"/>
  <c r="O3345" i="20"/>
  <c r="P3345" i="20"/>
  <c r="Q3345" i="20"/>
  <c r="K3346" i="20"/>
  <c r="L3346" i="20"/>
  <c r="M3346" i="20"/>
  <c r="N3346" i="20"/>
  <c r="O3346" i="20"/>
  <c r="P3346" i="20"/>
  <c r="Q3346" i="20"/>
  <c r="K3347" i="20"/>
  <c r="L3347" i="20"/>
  <c r="M3347" i="20"/>
  <c r="N3347" i="20"/>
  <c r="O3347" i="20"/>
  <c r="P3347" i="20"/>
  <c r="Q3347" i="20"/>
  <c r="K3348" i="20"/>
  <c r="L3348" i="20"/>
  <c r="M3348" i="20"/>
  <c r="N3348" i="20"/>
  <c r="O3348" i="20"/>
  <c r="P3348" i="20"/>
  <c r="Q3348" i="20"/>
  <c r="K3349" i="20"/>
  <c r="L3349" i="20"/>
  <c r="M3349" i="20"/>
  <c r="N3349" i="20"/>
  <c r="O3349" i="20"/>
  <c r="P3349" i="20"/>
  <c r="Q3349" i="20"/>
  <c r="K3350" i="20"/>
  <c r="L3350" i="20"/>
  <c r="M3350" i="20"/>
  <c r="N3350" i="20"/>
  <c r="O3350" i="20"/>
  <c r="P3350" i="20"/>
  <c r="Q3350" i="20"/>
  <c r="K3351" i="20"/>
  <c r="L3351" i="20"/>
  <c r="M3351" i="20"/>
  <c r="N3351" i="20"/>
  <c r="O3351" i="20"/>
  <c r="P3351" i="20"/>
  <c r="Q3351" i="20"/>
  <c r="K3352" i="20"/>
  <c r="L3352" i="20"/>
  <c r="M3352" i="20"/>
  <c r="N3352" i="20"/>
  <c r="O3352" i="20"/>
  <c r="P3352" i="20"/>
  <c r="Q3352" i="20"/>
  <c r="K3353" i="20"/>
  <c r="L3353" i="20"/>
  <c r="M3353" i="20"/>
  <c r="N3353" i="20"/>
  <c r="O3353" i="20"/>
  <c r="P3353" i="20"/>
  <c r="Q3353" i="20"/>
  <c r="K3354" i="20"/>
  <c r="L3354" i="20"/>
  <c r="M3354" i="20"/>
  <c r="N3354" i="20"/>
  <c r="O3354" i="20"/>
  <c r="P3354" i="20"/>
  <c r="Q3354" i="20"/>
  <c r="K3355" i="20"/>
  <c r="L3355" i="20"/>
  <c r="M3355" i="20"/>
  <c r="N3355" i="20"/>
  <c r="O3355" i="20"/>
  <c r="P3355" i="20"/>
  <c r="Q3355" i="20"/>
  <c r="K3356" i="20"/>
  <c r="L3356" i="20"/>
  <c r="M3356" i="20"/>
  <c r="N3356" i="20"/>
  <c r="O3356" i="20"/>
  <c r="P3356" i="20"/>
  <c r="Q3356" i="20"/>
  <c r="K3357" i="20"/>
  <c r="L3357" i="20"/>
  <c r="M3357" i="20"/>
  <c r="N3357" i="20"/>
  <c r="O3357" i="20"/>
  <c r="P3357" i="20"/>
  <c r="Q3357" i="20"/>
  <c r="K3358" i="20"/>
  <c r="L3358" i="20"/>
  <c r="M3358" i="20"/>
  <c r="N3358" i="20"/>
  <c r="O3358" i="20"/>
  <c r="P3358" i="20"/>
  <c r="Q3358" i="20"/>
  <c r="K3359" i="20"/>
  <c r="L3359" i="20"/>
  <c r="M3359" i="20"/>
  <c r="N3359" i="20"/>
  <c r="O3359" i="20"/>
  <c r="P3359" i="20"/>
  <c r="Q3359" i="20"/>
  <c r="K3360" i="20"/>
  <c r="L3360" i="20"/>
  <c r="M3360" i="20"/>
  <c r="N3360" i="20"/>
  <c r="O3360" i="20"/>
  <c r="P3360" i="20"/>
  <c r="Q3360" i="20"/>
  <c r="K3361" i="20"/>
  <c r="L3361" i="20"/>
  <c r="M3361" i="20"/>
  <c r="N3361" i="20"/>
  <c r="O3361" i="20"/>
  <c r="P3361" i="20"/>
  <c r="Q3361" i="20"/>
  <c r="K3362" i="20"/>
  <c r="L3362" i="20"/>
  <c r="M3362" i="20"/>
  <c r="N3362" i="20"/>
  <c r="O3362" i="20"/>
  <c r="P3362" i="20"/>
  <c r="Q3362" i="20"/>
  <c r="K3363" i="20"/>
  <c r="L3363" i="20"/>
  <c r="M3363" i="20"/>
  <c r="N3363" i="20"/>
  <c r="O3363" i="20"/>
  <c r="P3363" i="20"/>
  <c r="Q3363" i="20"/>
  <c r="K3364" i="20"/>
  <c r="L3364" i="20"/>
  <c r="M3364" i="20"/>
  <c r="N3364" i="20"/>
  <c r="O3364" i="20"/>
  <c r="P3364" i="20"/>
  <c r="Q3364" i="20"/>
  <c r="K3365" i="20"/>
  <c r="L3365" i="20"/>
  <c r="M3365" i="20"/>
  <c r="N3365" i="20"/>
  <c r="O3365" i="20"/>
  <c r="P3365" i="20"/>
  <c r="Q3365" i="20"/>
  <c r="K3366" i="20"/>
  <c r="L3366" i="20"/>
  <c r="M3366" i="20"/>
  <c r="N3366" i="20"/>
  <c r="O3366" i="20"/>
  <c r="P3366" i="20"/>
  <c r="Q3366" i="20"/>
  <c r="K3367" i="20"/>
  <c r="L3367" i="20"/>
  <c r="M3367" i="20"/>
  <c r="N3367" i="20"/>
  <c r="O3367" i="20"/>
  <c r="P3367" i="20"/>
  <c r="Q3367" i="20"/>
  <c r="K3368" i="20"/>
  <c r="L3368" i="20"/>
  <c r="M3368" i="20"/>
  <c r="N3368" i="20"/>
  <c r="O3368" i="20"/>
  <c r="P3368" i="20"/>
  <c r="Q3368" i="20"/>
  <c r="K3369" i="20"/>
  <c r="L3369" i="20"/>
  <c r="M3369" i="20"/>
  <c r="N3369" i="20"/>
  <c r="O3369" i="20"/>
  <c r="P3369" i="20"/>
  <c r="Q3369" i="20"/>
  <c r="K3370" i="20"/>
  <c r="L3370" i="20"/>
  <c r="M3370" i="20"/>
  <c r="N3370" i="20"/>
  <c r="O3370" i="20"/>
  <c r="P3370" i="20"/>
  <c r="Q3370" i="20"/>
  <c r="K3371" i="20"/>
  <c r="L3371" i="20"/>
  <c r="M3371" i="20"/>
  <c r="N3371" i="20"/>
  <c r="O3371" i="20"/>
  <c r="P3371" i="20"/>
  <c r="Q3371" i="20"/>
  <c r="K3372" i="20"/>
  <c r="L3372" i="20"/>
  <c r="M3372" i="20"/>
  <c r="N3372" i="20"/>
  <c r="O3372" i="20"/>
  <c r="P3372" i="20"/>
  <c r="Q3372" i="20"/>
  <c r="K3373" i="20"/>
  <c r="L3373" i="20"/>
  <c r="M3373" i="20"/>
  <c r="N3373" i="20"/>
  <c r="O3373" i="20"/>
  <c r="P3373" i="20"/>
  <c r="Q3373" i="20"/>
  <c r="K3374" i="20"/>
  <c r="L3374" i="20"/>
  <c r="M3374" i="20"/>
  <c r="N3374" i="20"/>
  <c r="O3374" i="20"/>
  <c r="P3374" i="20"/>
  <c r="Q3374" i="20"/>
  <c r="K3375" i="20"/>
  <c r="L3375" i="20"/>
  <c r="M3375" i="20"/>
  <c r="N3375" i="20"/>
  <c r="O3375" i="20"/>
  <c r="P3375" i="20"/>
  <c r="Q3375" i="20"/>
  <c r="K3376" i="20"/>
  <c r="L3376" i="20"/>
  <c r="M3376" i="20"/>
  <c r="N3376" i="20"/>
  <c r="O3376" i="20"/>
  <c r="P3376" i="20"/>
  <c r="Q3376" i="20"/>
  <c r="K3377" i="20"/>
  <c r="L3377" i="20"/>
  <c r="M3377" i="20"/>
  <c r="N3377" i="20"/>
  <c r="O3377" i="20"/>
  <c r="P3377" i="20"/>
  <c r="Q3377" i="20"/>
  <c r="K3378" i="20"/>
  <c r="L3378" i="20"/>
  <c r="M3378" i="20"/>
  <c r="N3378" i="20"/>
  <c r="O3378" i="20"/>
  <c r="P3378" i="20"/>
  <c r="Q3378" i="20"/>
  <c r="K3379" i="20"/>
  <c r="L3379" i="20"/>
  <c r="M3379" i="20"/>
  <c r="N3379" i="20"/>
  <c r="O3379" i="20"/>
  <c r="P3379" i="20"/>
  <c r="Q3379" i="20"/>
  <c r="K3380" i="20"/>
  <c r="L3380" i="20"/>
  <c r="M3380" i="20"/>
  <c r="N3380" i="20"/>
  <c r="O3380" i="20"/>
  <c r="P3380" i="20"/>
  <c r="Q3380" i="20"/>
  <c r="K3381" i="20"/>
  <c r="L3381" i="20"/>
  <c r="M3381" i="20"/>
  <c r="N3381" i="20"/>
  <c r="O3381" i="20"/>
  <c r="P3381" i="20"/>
  <c r="Q3381" i="20"/>
  <c r="K3382" i="20"/>
  <c r="L3382" i="20"/>
  <c r="M3382" i="20"/>
  <c r="N3382" i="20"/>
  <c r="O3382" i="20"/>
  <c r="P3382" i="20"/>
  <c r="Q3382" i="20"/>
  <c r="K3383" i="20"/>
  <c r="L3383" i="20"/>
  <c r="M3383" i="20"/>
  <c r="N3383" i="20"/>
  <c r="O3383" i="20"/>
  <c r="P3383" i="20"/>
  <c r="Q3383" i="20"/>
  <c r="K3384" i="20"/>
  <c r="L3384" i="20"/>
  <c r="M3384" i="20"/>
  <c r="N3384" i="20"/>
  <c r="O3384" i="20"/>
  <c r="P3384" i="20"/>
  <c r="Q3384" i="20"/>
  <c r="K3385" i="20"/>
  <c r="L3385" i="20"/>
  <c r="M3385" i="20"/>
  <c r="N3385" i="20"/>
  <c r="O3385" i="20"/>
  <c r="P3385" i="20"/>
  <c r="Q3385" i="20"/>
  <c r="K3386" i="20"/>
  <c r="L3386" i="20"/>
  <c r="M3386" i="20"/>
  <c r="N3386" i="20"/>
  <c r="O3386" i="20"/>
  <c r="P3386" i="20"/>
  <c r="Q3386" i="20"/>
  <c r="K3387" i="20"/>
  <c r="L3387" i="20"/>
  <c r="M3387" i="20"/>
  <c r="N3387" i="20"/>
  <c r="O3387" i="20"/>
  <c r="P3387" i="20"/>
  <c r="Q3387" i="20"/>
  <c r="K3388" i="20"/>
  <c r="L3388" i="20"/>
  <c r="M3388" i="20"/>
  <c r="N3388" i="20"/>
  <c r="O3388" i="20"/>
  <c r="P3388" i="20"/>
  <c r="Q3388" i="20"/>
  <c r="K3389" i="20"/>
  <c r="L3389" i="20"/>
  <c r="M3389" i="20"/>
  <c r="N3389" i="20"/>
  <c r="O3389" i="20"/>
  <c r="P3389" i="20"/>
  <c r="Q3389" i="20"/>
  <c r="K3390" i="20"/>
  <c r="L3390" i="20"/>
  <c r="M3390" i="20"/>
  <c r="N3390" i="20"/>
  <c r="O3390" i="20"/>
  <c r="P3390" i="20"/>
  <c r="Q3390" i="20"/>
  <c r="K3391" i="20"/>
  <c r="L3391" i="20"/>
  <c r="M3391" i="20"/>
  <c r="N3391" i="20"/>
  <c r="O3391" i="20"/>
  <c r="P3391" i="20"/>
  <c r="Q3391" i="20"/>
  <c r="K3392" i="20"/>
  <c r="L3392" i="20"/>
  <c r="M3392" i="20"/>
  <c r="N3392" i="20"/>
  <c r="O3392" i="20"/>
  <c r="P3392" i="20"/>
  <c r="Q3392" i="20"/>
  <c r="K3393" i="20"/>
  <c r="L3393" i="20"/>
  <c r="M3393" i="20"/>
  <c r="N3393" i="20"/>
  <c r="O3393" i="20"/>
  <c r="P3393" i="20"/>
  <c r="Q3393" i="20"/>
  <c r="K3394" i="20"/>
  <c r="L3394" i="20"/>
  <c r="M3394" i="20"/>
  <c r="N3394" i="20"/>
  <c r="O3394" i="20"/>
  <c r="P3394" i="20"/>
  <c r="Q3394" i="20"/>
  <c r="K3395" i="20"/>
  <c r="L3395" i="20"/>
  <c r="M3395" i="20"/>
  <c r="N3395" i="20"/>
  <c r="O3395" i="20"/>
  <c r="P3395" i="20"/>
  <c r="Q3395" i="20"/>
  <c r="K3396" i="20"/>
  <c r="L3396" i="20"/>
  <c r="M3396" i="20"/>
  <c r="N3396" i="20"/>
  <c r="O3396" i="20"/>
  <c r="P3396" i="20"/>
  <c r="Q3396" i="20"/>
  <c r="K3397" i="20"/>
  <c r="L3397" i="20"/>
  <c r="M3397" i="20"/>
  <c r="N3397" i="20"/>
  <c r="O3397" i="20"/>
  <c r="P3397" i="20"/>
  <c r="Q3397" i="20"/>
  <c r="K3398" i="20"/>
  <c r="L3398" i="20"/>
  <c r="M3398" i="20"/>
  <c r="N3398" i="20"/>
  <c r="O3398" i="20"/>
  <c r="P3398" i="20"/>
  <c r="Q3398" i="20"/>
  <c r="K3399" i="20"/>
  <c r="L3399" i="20"/>
  <c r="M3399" i="20"/>
  <c r="N3399" i="20"/>
  <c r="O3399" i="20"/>
  <c r="P3399" i="20"/>
  <c r="Q3399" i="20"/>
  <c r="K3400" i="20"/>
  <c r="L3400" i="20"/>
  <c r="M3400" i="20"/>
  <c r="N3400" i="20"/>
  <c r="O3400" i="20"/>
  <c r="P3400" i="20"/>
  <c r="Q3400" i="20"/>
  <c r="K3401" i="20"/>
  <c r="L3401" i="20"/>
  <c r="M3401" i="20"/>
  <c r="N3401" i="20"/>
  <c r="O3401" i="20"/>
  <c r="P3401" i="20"/>
  <c r="Q3401" i="20"/>
  <c r="K3402" i="20"/>
  <c r="L3402" i="20"/>
  <c r="M3402" i="20"/>
  <c r="N3402" i="20"/>
  <c r="O3402" i="20"/>
  <c r="P3402" i="20"/>
  <c r="Q3402" i="20"/>
  <c r="K3403" i="20"/>
  <c r="L3403" i="20"/>
  <c r="M3403" i="20"/>
  <c r="N3403" i="20"/>
  <c r="O3403" i="20"/>
  <c r="P3403" i="20"/>
  <c r="Q3403" i="20"/>
  <c r="K3404" i="20"/>
  <c r="L3404" i="20"/>
  <c r="M3404" i="20"/>
  <c r="N3404" i="20"/>
  <c r="O3404" i="20"/>
  <c r="P3404" i="20"/>
  <c r="Q3404" i="20"/>
  <c r="K3405" i="20"/>
  <c r="L3405" i="20"/>
  <c r="M3405" i="20"/>
  <c r="N3405" i="20"/>
  <c r="O3405" i="20"/>
  <c r="P3405" i="20"/>
  <c r="Q3405" i="20"/>
  <c r="K3406" i="20"/>
  <c r="L3406" i="20"/>
  <c r="M3406" i="20"/>
  <c r="N3406" i="20"/>
  <c r="O3406" i="20"/>
  <c r="P3406" i="20"/>
  <c r="Q3406" i="20"/>
  <c r="K3407" i="20"/>
  <c r="L3407" i="20"/>
  <c r="M3407" i="20"/>
  <c r="N3407" i="20"/>
  <c r="O3407" i="20"/>
  <c r="P3407" i="20"/>
  <c r="Q3407" i="20"/>
  <c r="K3408" i="20"/>
  <c r="L3408" i="20"/>
  <c r="M3408" i="20"/>
  <c r="N3408" i="20"/>
  <c r="O3408" i="20"/>
  <c r="P3408" i="20"/>
  <c r="Q3408" i="20"/>
  <c r="K3409" i="20"/>
  <c r="L3409" i="20"/>
  <c r="M3409" i="20"/>
  <c r="N3409" i="20"/>
  <c r="O3409" i="20"/>
  <c r="P3409" i="20"/>
  <c r="Q3409" i="20"/>
  <c r="K3410" i="20"/>
  <c r="L3410" i="20"/>
  <c r="M3410" i="20"/>
  <c r="N3410" i="20"/>
  <c r="O3410" i="20"/>
  <c r="P3410" i="20"/>
  <c r="Q3410" i="20"/>
  <c r="K3411" i="20"/>
  <c r="L3411" i="20"/>
  <c r="M3411" i="20"/>
  <c r="N3411" i="20"/>
  <c r="O3411" i="20"/>
  <c r="P3411" i="20"/>
  <c r="Q3411" i="20"/>
  <c r="K3412" i="20"/>
  <c r="L3412" i="20"/>
  <c r="M3412" i="20"/>
  <c r="N3412" i="20"/>
  <c r="O3412" i="20"/>
  <c r="P3412" i="20"/>
  <c r="Q3412" i="20"/>
  <c r="K3413" i="20"/>
  <c r="L3413" i="20"/>
  <c r="M3413" i="20"/>
  <c r="N3413" i="20"/>
  <c r="O3413" i="20"/>
  <c r="P3413" i="20"/>
  <c r="Q3413" i="20"/>
  <c r="K3414" i="20"/>
  <c r="L3414" i="20"/>
  <c r="M3414" i="20"/>
  <c r="N3414" i="20"/>
  <c r="O3414" i="20"/>
  <c r="P3414" i="20"/>
  <c r="Q3414" i="20"/>
  <c r="K3415" i="20"/>
  <c r="L3415" i="20"/>
  <c r="M3415" i="20"/>
  <c r="N3415" i="20"/>
  <c r="O3415" i="20"/>
  <c r="P3415" i="20"/>
  <c r="Q3415" i="20"/>
  <c r="K3416" i="20"/>
  <c r="L3416" i="20"/>
  <c r="M3416" i="20"/>
  <c r="N3416" i="20"/>
  <c r="O3416" i="20"/>
  <c r="P3416" i="20"/>
  <c r="Q3416" i="20"/>
  <c r="K3417" i="20"/>
  <c r="L3417" i="20"/>
  <c r="M3417" i="20"/>
  <c r="N3417" i="20"/>
  <c r="O3417" i="20"/>
  <c r="P3417" i="20"/>
  <c r="Q3417" i="20"/>
  <c r="K3418" i="20"/>
  <c r="L3418" i="20"/>
  <c r="M3418" i="20"/>
  <c r="N3418" i="20"/>
  <c r="O3418" i="20"/>
  <c r="P3418" i="20"/>
  <c r="Q3418" i="20"/>
  <c r="K3419" i="20"/>
  <c r="L3419" i="20"/>
  <c r="M3419" i="20"/>
  <c r="N3419" i="20"/>
  <c r="O3419" i="20"/>
  <c r="P3419" i="20"/>
  <c r="Q3419" i="20"/>
  <c r="K3420" i="20"/>
  <c r="L3420" i="20"/>
  <c r="M3420" i="20"/>
  <c r="N3420" i="20"/>
  <c r="O3420" i="20"/>
  <c r="P3420" i="20"/>
  <c r="Q3420" i="20"/>
  <c r="K3421" i="20"/>
  <c r="L3421" i="20"/>
  <c r="M3421" i="20"/>
  <c r="N3421" i="20"/>
  <c r="O3421" i="20"/>
  <c r="P3421" i="20"/>
  <c r="Q3421" i="20"/>
  <c r="K3422" i="20"/>
  <c r="L3422" i="20"/>
  <c r="M3422" i="20"/>
  <c r="N3422" i="20"/>
  <c r="O3422" i="20"/>
  <c r="P3422" i="20"/>
  <c r="Q3422" i="20"/>
  <c r="K3423" i="20"/>
  <c r="L3423" i="20"/>
  <c r="M3423" i="20"/>
  <c r="N3423" i="20"/>
  <c r="O3423" i="20"/>
  <c r="P3423" i="20"/>
  <c r="Q3423" i="20"/>
  <c r="K3424" i="20"/>
  <c r="L3424" i="20"/>
  <c r="M3424" i="20"/>
  <c r="N3424" i="20"/>
  <c r="O3424" i="20"/>
  <c r="P3424" i="20"/>
  <c r="Q3424" i="20"/>
  <c r="K3425" i="20"/>
  <c r="L3425" i="20"/>
  <c r="M3425" i="20"/>
  <c r="N3425" i="20"/>
  <c r="O3425" i="20"/>
  <c r="P3425" i="20"/>
  <c r="Q3425" i="20"/>
  <c r="K3426" i="20"/>
  <c r="L3426" i="20"/>
  <c r="M3426" i="20"/>
  <c r="N3426" i="20"/>
  <c r="O3426" i="20"/>
  <c r="P3426" i="20"/>
  <c r="Q3426" i="20"/>
  <c r="K3427" i="20"/>
  <c r="L3427" i="20"/>
  <c r="M3427" i="20"/>
  <c r="N3427" i="20"/>
  <c r="O3427" i="20"/>
  <c r="P3427" i="20"/>
  <c r="Q3427" i="20"/>
  <c r="K3428" i="20"/>
  <c r="L3428" i="20"/>
  <c r="M3428" i="20"/>
  <c r="N3428" i="20"/>
  <c r="O3428" i="20"/>
  <c r="P3428" i="20"/>
  <c r="Q3428" i="20"/>
  <c r="K3429" i="20"/>
  <c r="L3429" i="20"/>
  <c r="M3429" i="20"/>
  <c r="N3429" i="20"/>
  <c r="O3429" i="20"/>
  <c r="P3429" i="20"/>
  <c r="Q3429" i="20"/>
  <c r="K3430" i="20"/>
  <c r="L3430" i="20"/>
  <c r="M3430" i="20"/>
  <c r="N3430" i="20"/>
  <c r="O3430" i="20"/>
  <c r="P3430" i="20"/>
  <c r="Q3430" i="20"/>
  <c r="K3431" i="20"/>
  <c r="L3431" i="20"/>
  <c r="M3431" i="20"/>
  <c r="N3431" i="20"/>
  <c r="O3431" i="20"/>
  <c r="P3431" i="20"/>
  <c r="Q3431" i="20"/>
  <c r="K3432" i="20"/>
  <c r="L3432" i="20"/>
  <c r="M3432" i="20"/>
  <c r="N3432" i="20"/>
  <c r="O3432" i="20"/>
  <c r="P3432" i="20"/>
  <c r="Q3432" i="20"/>
  <c r="K3433" i="20"/>
  <c r="L3433" i="20"/>
  <c r="M3433" i="20"/>
  <c r="N3433" i="20"/>
  <c r="O3433" i="20"/>
  <c r="P3433" i="20"/>
  <c r="Q3433" i="20"/>
  <c r="K3434" i="20"/>
  <c r="L3434" i="20"/>
  <c r="M3434" i="20"/>
  <c r="N3434" i="20"/>
  <c r="O3434" i="20"/>
  <c r="P3434" i="20"/>
  <c r="Q3434" i="20"/>
  <c r="K3435" i="20"/>
  <c r="L3435" i="20"/>
  <c r="M3435" i="20"/>
  <c r="N3435" i="20"/>
  <c r="O3435" i="20"/>
  <c r="P3435" i="20"/>
  <c r="Q3435" i="20"/>
  <c r="K3436" i="20"/>
  <c r="L3436" i="20"/>
  <c r="M3436" i="20"/>
  <c r="N3436" i="20"/>
  <c r="O3436" i="20"/>
  <c r="P3436" i="20"/>
  <c r="Q3436" i="20"/>
  <c r="K3437" i="20"/>
  <c r="L3437" i="20"/>
  <c r="M3437" i="20"/>
  <c r="N3437" i="20"/>
  <c r="O3437" i="20"/>
  <c r="P3437" i="20"/>
  <c r="Q3437" i="20"/>
  <c r="K3438" i="20"/>
  <c r="L3438" i="20"/>
  <c r="M3438" i="20"/>
  <c r="N3438" i="20"/>
  <c r="O3438" i="20"/>
  <c r="P3438" i="20"/>
  <c r="Q3438" i="20"/>
  <c r="K3439" i="20"/>
  <c r="L3439" i="20"/>
  <c r="M3439" i="20"/>
  <c r="N3439" i="20"/>
  <c r="O3439" i="20"/>
  <c r="P3439" i="20"/>
  <c r="Q3439" i="20"/>
  <c r="K3440" i="20"/>
  <c r="L3440" i="20"/>
  <c r="M3440" i="20"/>
  <c r="N3440" i="20"/>
  <c r="O3440" i="20"/>
  <c r="P3440" i="20"/>
  <c r="Q3440" i="20"/>
  <c r="K3441" i="20"/>
  <c r="L3441" i="20"/>
  <c r="M3441" i="20"/>
  <c r="N3441" i="20"/>
  <c r="O3441" i="20"/>
  <c r="P3441" i="20"/>
  <c r="Q3441" i="20"/>
  <c r="K3442" i="20"/>
  <c r="L3442" i="20"/>
  <c r="M3442" i="20"/>
  <c r="N3442" i="20"/>
  <c r="O3442" i="20"/>
  <c r="P3442" i="20"/>
  <c r="Q3442" i="20"/>
  <c r="K3443" i="20"/>
  <c r="L3443" i="20"/>
  <c r="M3443" i="20"/>
  <c r="N3443" i="20"/>
  <c r="O3443" i="20"/>
  <c r="P3443" i="20"/>
  <c r="Q3443" i="20"/>
  <c r="K3444" i="20"/>
  <c r="L3444" i="20"/>
  <c r="M3444" i="20"/>
  <c r="N3444" i="20"/>
  <c r="O3444" i="20"/>
  <c r="P3444" i="20"/>
  <c r="Q3444" i="20"/>
  <c r="K3445" i="20"/>
  <c r="L3445" i="20"/>
  <c r="M3445" i="20"/>
  <c r="N3445" i="20"/>
  <c r="O3445" i="20"/>
  <c r="P3445" i="20"/>
  <c r="Q3445" i="20"/>
  <c r="K3446" i="20"/>
  <c r="L3446" i="20"/>
  <c r="M3446" i="20"/>
  <c r="N3446" i="20"/>
  <c r="O3446" i="20"/>
  <c r="P3446" i="20"/>
  <c r="Q3446" i="20"/>
  <c r="K3447" i="20"/>
  <c r="L3447" i="20"/>
  <c r="M3447" i="20"/>
  <c r="N3447" i="20"/>
  <c r="O3447" i="20"/>
  <c r="P3447" i="20"/>
  <c r="Q3447" i="20"/>
  <c r="K3448" i="20"/>
  <c r="L3448" i="20"/>
  <c r="M3448" i="20"/>
  <c r="N3448" i="20"/>
  <c r="O3448" i="20"/>
  <c r="P3448" i="20"/>
  <c r="Q3448" i="20"/>
  <c r="K3449" i="20"/>
  <c r="L3449" i="20"/>
  <c r="M3449" i="20"/>
  <c r="N3449" i="20"/>
  <c r="O3449" i="20"/>
  <c r="P3449" i="20"/>
  <c r="Q3449" i="20"/>
  <c r="K3450" i="20"/>
  <c r="L3450" i="20"/>
  <c r="M3450" i="20"/>
  <c r="N3450" i="20"/>
  <c r="O3450" i="20"/>
  <c r="P3450" i="20"/>
  <c r="Q3450" i="20"/>
  <c r="K3451" i="20"/>
  <c r="L3451" i="20"/>
  <c r="M3451" i="20"/>
  <c r="N3451" i="20"/>
  <c r="O3451" i="20"/>
  <c r="P3451" i="20"/>
  <c r="Q3451" i="20"/>
  <c r="K3452" i="20"/>
  <c r="L3452" i="20"/>
  <c r="M3452" i="20"/>
  <c r="N3452" i="20"/>
  <c r="O3452" i="20"/>
  <c r="P3452" i="20"/>
  <c r="Q3452" i="20"/>
  <c r="K3453" i="20"/>
  <c r="L3453" i="20"/>
  <c r="M3453" i="20"/>
  <c r="N3453" i="20"/>
  <c r="O3453" i="20"/>
  <c r="P3453" i="20"/>
  <c r="Q3453" i="20"/>
  <c r="K3454" i="20"/>
  <c r="L3454" i="20"/>
  <c r="M3454" i="20"/>
  <c r="N3454" i="20"/>
  <c r="O3454" i="20"/>
  <c r="P3454" i="20"/>
  <c r="Q3454" i="20"/>
  <c r="K3455" i="20"/>
  <c r="L3455" i="20"/>
  <c r="M3455" i="20"/>
  <c r="N3455" i="20"/>
  <c r="O3455" i="20"/>
  <c r="P3455" i="20"/>
  <c r="Q3455" i="20"/>
  <c r="K3456" i="20"/>
  <c r="L3456" i="20"/>
  <c r="M3456" i="20"/>
  <c r="N3456" i="20"/>
  <c r="O3456" i="20"/>
  <c r="P3456" i="20"/>
  <c r="Q3456" i="20"/>
  <c r="K3457" i="20"/>
  <c r="L3457" i="20"/>
  <c r="M3457" i="20"/>
  <c r="N3457" i="20"/>
  <c r="O3457" i="20"/>
  <c r="P3457" i="20"/>
  <c r="Q3457" i="20"/>
  <c r="K3458" i="20"/>
  <c r="L3458" i="20"/>
  <c r="M3458" i="20"/>
  <c r="N3458" i="20"/>
  <c r="O3458" i="20"/>
  <c r="P3458" i="20"/>
  <c r="Q3458" i="20"/>
  <c r="K3459" i="20"/>
  <c r="L3459" i="20"/>
  <c r="M3459" i="20"/>
  <c r="N3459" i="20"/>
  <c r="O3459" i="20"/>
  <c r="P3459" i="20"/>
  <c r="Q3459" i="20"/>
  <c r="K3460" i="20"/>
  <c r="L3460" i="20"/>
  <c r="M3460" i="20"/>
  <c r="N3460" i="20"/>
  <c r="O3460" i="20"/>
  <c r="P3460" i="20"/>
  <c r="Q3460" i="20"/>
  <c r="K3461" i="20"/>
  <c r="L3461" i="20"/>
  <c r="M3461" i="20"/>
  <c r="N3461" i="20"/>
  <c r="O3461" i="20"/>
  <c r="P3461" i="20"/>
  <c r="Q3461" i="20"/>
  <c r="K3462" i="20"/>
  <c r="L3462" i="20"/>
  <c r="M3462" i="20"/>
  <c r="N3462" i="20"/>
  <c r="O3462" i="20"/>
  <c r="P3462" i="20"/>
  <c r="Q3462" i="20"/>
  <c r="K3463" i="20"/>
  <c r="L3463" i="20"/>
  <c r="M3463" i="20"/>
  <c r="N3463" i="20"/>
  <c r="O3463" i="20"/>
  <c r="P3463" i="20"/>
  <c r="Q3463" i="20"/>
  <c r="K3464" i="20"/>
  <c r="L3464" i="20"/>
  <c r="M3464" i="20"/>
  <c r="N3464" i="20"/>
  <c r="O3464" i="20"/>
  <c r="P3464" i="20"/>
  <c r="Q3464" i="20"/>
  <c r="K3465" i="20"/>
  <c r="L3465" i="20"/>
  <c r="M3465" i="20"/>
  <c r="N3465" i="20"/>
  <c r="O3465" i="20"/>
  <c r="P3465" i="20"/>
  <c r="Q3465" i="20"/>
  <c r="K3466" i="20"/>
  <c r="L3466" i="20"/>
  <c r="M3466" i="20"/>
  <c r="N3466" i="20"/>
  <c r="O3466" i="20"/>
  <c r="P3466" i="20"/>
  <c r="Q3466" i="20"/>
  <c r="K3467" i="20"/>
  <c r="L3467" i="20"/>
  <c r="M3467" i="20"/>
  <c r="N3467" i="20"/>
  <c r="O3467" i="20"/>
  <c r="P3467" i="20"/>
  <c r="Q3467" i="20"/>
  <c r="K3468" i="20"/>
  <c r="L3468" i="20"/>
  <c r="M3468" i="20"/>
  <c r="N3468" i="20"/>
  <c r="O3468" i="20"/>
  <c r="P3468" i="20"/>
  <c r="Q3468" i="20"/>
  <c r="K3469" i="20"/>
  <c r="L3469" i="20"/>
  <c r="M3469" i="20"/>
  <c r="N3469" i="20"/>
  <c r="O3469" i="20"/>
  <c r="P3469" i="20"/>
  <c r="Q3469" i="20"/>
  <c r="K3470" i="20"/>
  <c r="L3470" i="20"/>
  <c r="M3470" i="20"/>
  <c r="N3470" i="20"/>
  <c r="O3470" i="20"/>
  <c r="P3470" i="20"/>
  <c r="Q3470" i="20"/>
  <c r="K3471" i="20"/>
  <c r="L3471" i="20"/>
  <c r="M3471" i="20"/>
  <c r="N3471" i="20"/>
  <c r="O3471" i="20"/>
  <c r="P3471" i="20"/>
  <c r="Q3471" i="20"/>
  <c r="K3472" i="20"/>
  <c r="L3472" i="20"/>
  <c r="M3472" i="20"/>
  <c r="N3472" i="20"/>
  <c r="O3472" i="20"/>
  <c r="P3472" i="20"/>
  <c r="Q3472" i="20"/>
  <c r="K3473" i="20"/>
  <c r="L3473" i="20"/>
  <c r="M3473" i="20"/>
  <c r="N3473" i="20"/>
  <c r="O3473" i="20"/>
  <c r="P3473" i="20"/>
  <c r="Q3473" i="20"/>
  <c r="K3474" i="20"/>
  <c r="L3474" i="20"/>
  <c r="M3474" i="20"/>
  <c r="N3474" i="20"/>
  <c r="O3474" i="20"/>
  <c r="P3474" i="20"/>
  <c r="Q3474" i="20"/>
  <c r="K3475" i="20"/>
  <c r="L3475" i="20"/>
  <c r="M3475" i="20"/>
  <c r="N3475" i="20"/>
  <c r="O3475" i="20"/>
  <c r="P3475" i="20"/>
  <c r="Q3475" i="20"/>
  <c r="K3476" i="20"/>
  <c r="L3476" i="20"/>
  <c r="M3476" i="20"/>
  <c r="N3476" i="20"/>
  <c r="O3476" i="20"/>
  <c r="P3476" i="20"/>
  <c r="Q3476" i="20"/>
  <c r="K3477" i="20"/>
  <c r="L3477" i="20"/>
  <c r="M3477" i="20"/>
  <c r="N3477" i="20"/>
  <c r="O3477" i="20"/>
  <c r="P3477" i="20"/>
  <c r="Q3477" i="20"/>
  <c r="K3478" i="20"/>
  <c r="L3478" i="20"/>
  <c r="M3478" i="20"/>
  <c r="N3478" i="20"/>
  <c r="O3478" i="20"/>
  <c r="P3478" i="20"/>
  <c r="Q3478" i="20"/>
  <c r="K3479" i="20"/>
  <c r="L3479" i="20"/>
  <c r="M3479" i="20"/>
  <c r="N3479" i="20"/>
  <c r="O3479" i="20"/>
  <c r="P3479" i="20"/>
  <c r="Q3479" i="20"/>
  <c r="K3480" i="20"/>
  <c r="L3480" i="20"/>
  <c r="M3480" i="20"/>
  <c r="N3480" i="20"/>
  <c r="O3480" i="20"/>
  <c r="P3480" i="20"/>
  <c r="Q3480" i="20"/>
  <c r="K3481" i="20"/>
  <c r="L3481" i="20"/>
  <c r="M3481" i="20"/>
  <c r="N3481" i="20"/>
  <c r="O3481" i="20"/>
  <c r="P3481" i="20"/>
  <c r="Q3481" i="20"/>
  <c r="K3482" i="20"/>
  <c r="L3482" i="20"/>
  <c r="M3482" i="20"/>
  <c r="N3482" i="20"/>
  <c r="O3482" i="20"/>
  <c r="P3482" i="20"/>
  <c r="Q3482" i="20"/>
  <c r="K3483" i="20"/>
  <c r="L3483" i="20"/>
  <c r="M3483" i="20"/>
  <c r="N3483" i="20"/>
  <c r="O3483" i="20"/>
  <c r="P3483" i="20"/>
  <c r="Q3483" i="20"/>
  <c r="K3484" i="20"/>
  <c r="L3484" i="20"/>
  <c r="M3484" i="20"/>
  <c r="N3484" i="20"/>
  <c r="O3484" i="20"/>
  <c r="P3484" i="20"/>
  <c r="Q3484" i="20"/>
  <c r="K3485" i="20"/>
  <c r="L3485" i="20"/>
  <c r="M3485" i="20"/>
  <c r="N3485" i="20"/>
  <c r="O3485" i="20"/>
  <c r="P3485" i="20"/>
  <c r="Q3485" i="20"/>
  <c r="K3486" i="20"/>
  <c r="L3486" i="20"/>
  <c r="M3486" i="20"/>
  <c r="N3486" i="20"/>
  <c r="O3486" i="20"/>
  <c r="P3486" i="20"/>
  <c r="Q3486" i="20"/>
  <c r="K3487" i="20"/>
  <c r="L3487" i="20"/>
  <c r="M3487" i="20"/>
  <c r="N3487" i="20"/>
  <c r="O3487" i="20"/>
  <c r="P3487" i="20"/>
  <c r="Q3487" i="20"/>
  <c r="K3488" i="20"/>
  <c r="L3488" i="20"/>
  <c r="M3488" i="20"/>
  <c r="N3488" i="20"/>
  <c r="O3488" i="20"/>
  <c r="P3488" i="20"/>
  <c r="Q3488" i="20"/>
  <c r="K3489" i="20"/>
  <c r="L3489" i="20"/>
  <c r="M3489" i="20"/>
  <c r="N3489" i="20"/>
  <c r="O3489" i="20"/>
  <c r="P3489" i="20"/>
  <c r="Q3489" i="20"/>
  <c r="K3490" i="20"/>
  <c r="L3490" i="20"/>
  <c r="M3490" i="20"/>
  <c r="N3490" i="20"/>
  <c r="O3490" i="20"/>
  <c r="P3490" i="20"/>
  <c r="Q3490" i="20"/>
  <c r="K3491" i="20"/>
  <c r="L3491" i="20"/>
  <c r="M3491" i="20"/>
  <c r="N3491" i="20"/>
  <c r="O3491" i="20"/>
  <c r="P3491" i="20"/>
  <c r="Q3491" i="20"/>
  <c r="K3492" i="20"/>
  <c r="L3492" i="20"/>
  <c r="M3492" i="20"/>
  <c r="N3492" i="20"/>
  <c r="O3492" i="20"/>
  <c r="P3492" i="20"/>
  <c r="Q3492" i="20"/>
  <c r="K3493" i="20"/>
  <c r="L3493" i="20"/>
  <c r="M3493" i="20"/>
  <c r="N3493" i="20"/>
  <c r="O3493" i="20"/>
  <c r="P3493" i="20"/>
  <c r="Q3493" i="20"/>
  <c r="K3494" i="20"/>
  <c r="L3494" i="20"/>
  <c r="M3494" i="20"/>
  <c r="N3494" i="20"/>
  <c r="O3494" i="20"/>
  <c r="P3494" i="20"/>
  <c r="Q3494" i="20"/>
  <c r="K3495" i="20"/>
  <c r="L3495" i="20"/>
  <c r="M3495" i="20"/>
  <c r="N3495" i="20"/>
  <c r="O3495" i="20"/>
  <c r="P3495" i="20"/>
  <c r="Q3495" i="20"/>
  <c r="K3496" i="20"/>
  <c r="L3496" i="20"/>
  <c r="M3496" i="20"/>
  <c r="N3496" i="20"/>
  <c r="O3496" i="20"/>
  <c r="P3496" i="20"/>
  <c r="Q3496" i="20"/>
  <c r="K3497" i="20"/>
  <c r="L3497" i="20"/>
  <c r="M3497" i="20"/>
  <c r="N3497" i="20"/>
  <c r="O3497" i="20"/>
  <c r="P3497" i="20"/>
  <c r="Q3497" i="20"/>
  <c r="K3498" i="20"/>
  <c r="L3498" i="20"/>
  <c r="M3498" i="20"/>
  <c r="N3498" i="20"/>
  <c r="O3498" i="20"/>
  <c r="P3498" i="20"/>
  <c r="Q3498" i="20"/>
  <c r="K3499" i="20"/>
  <c r="L3499" i="20"/>
  <c r="M3499" i="20"/>
  <c r="N3499" i="20"/>
  <c r="O3499" i="20"/>
  <c r="P3499" i="20"/>
  <c r="Q3499" i="20"/>
  <c r="K3500" i="20"/>
  <c r="L3500" i="20"/>
  <c r="M3500" i="20"/>
  <c r="N3500" i="20"/>
  <c r="O3500" i="20"/>
  <c r="P3500" i="20"/>
  <c r="Q3500" i="20"/>
  <c r="K3501" i="20"/>
  <c r="L3501" i="20"/>
  <c r="M3501" i="20"/>
  <c r="N3501" i="20"/>
  <c r="O3501" i="20"/>
  <c r="P3501" i="20"/>
  <c r="Q3501" i="20"/>
  <c r="K3502" i="20"/>
  <c r="L3502" i="20"/>
  <c r="M3502" i="20"/>
  <c r="N3502" i="20"/>
  <c r="O3502" i="20"/>
  <c r="P3502" i="20"/>
  <c r="Q3502" i="20"/>
  <c r="K3503" i="20"/>
  <c r="L3503" i="20"/>
  <c r="M3503" i="20"/>
  <c r="N3503" i="20"/>
  <c r="O3503" i="20"/>
  <c r="P3503" i="20"/>
  <c r="Q3503" i="20"/>
  <c r="K3504" i="20"/>
  <c r="L3504" i="20"/>
  <c r="M3504" i="20"/>
  <c r="N3504" i="20"/>
  <c r="O3504" i="20"/>
  <c r="P3504" i="20"/>
  <c r="Q3504" i="20"/>
  <c r="K3505" i="20"/>
  <c r="L3505" i="20"/>
  <c r="M3505" i="20"/>
  <c r="N3505" i="20"/>
  <c r="O3505" i="20"/>
  <c r="P3505" i="20"/>
  <c r="Q3505" i="20"/>
  <c r="K3506" i="20"/>
  <c r="L3506" i="20"/>
  <c r="M3506" i="20"/>
  <c r="N3506" i="20"/>
  <c r="O3506" i="20"/>
  <c r="P3506" i="20"/>
  <c r="Q3506" i="20"/>
  <c r="K3507" i="20"/>
  <c r="L3507" i="20"/>
  <c r="M3507" i="20"/>
  <c r="N3507" i="20"/>
  <c r="O3507" i="20"/>
  <c r="P3507" i="20"/>
  <c r="Q3507" i="20"/>
  <c r="K3508" i="20"/>
  <c r="L3508" i="20"/>
  <c r="M3508" i="20"/>
  <c r="N3508" i="20"/>
  <c r="O3508" i="20"/>
  <c r="P3508" i="20"/>
  <c r="Q3508" i="20"/>
  <c r="K3509" i="20"/>
  <c r="L3509" i="20"/>
  <c r="M3509" i="20"/>
  <c r="N3509" i="20"/>
  <c r="O3509" i="20"/>
  <c r="P3509" i="20"/>
  <c r="Q3509" i="20"/>
  <c r="K3510" i="20"/>
  <c r="L3510" i="20"/>
  <c r="M3510" i="20"/>
  <c r="N3510" i="20"/>
  <c r="O3510" i="20"/>
  <c r="P3510" i="20"/>
  <c r="Q3510" i="20"/>
  <c r="K3511" i="20"/>
  <c r="L3511" i="20"/>
  <c r="M3511" i="20"/>
  <c r="N3511" i="20"/>
  <c r="O3511" i="20"/>
  <c r="P3511" i="20"/>
  <c r="Q3511" i="20"/>
  <c r="K3512" i="20"/>
  <c r="L3512" i="20"/>
  <c r="M3512" i="20"/>
  <c r="N3512" i="20"/>
  <c r="O3512" i="20"/>
  <c r="P3512" i="20"/>
  <c r="Q3512" i="20"/>
  <c r="K3513" i="20"/>
  <c r="L3513" i="20"/>
  <c r="M3513" i="20"/>
  <c r="N3513" i="20"/>
  <c r="O3513" i="20"/>
  <c r="P3513" i="20"/>
  <c r="Q3513" i="20"/>
  <c r="K3514" i="20"/>
  <c r="L3514" i="20"/>
  <c r="M3514" i="20"/>
  <c r="N3514" i="20"/>
  <c r="O3514" i="20"/>
  <c r="P3514" i="20"/>
  <c r="Q3514" i="20"/>
  <c r="K3515" i="20"/>
  <c r="L3515" i="20"/>
  <c r="M3515" i="20"/>
  <c r="N3515" i="20"/>
  <c r="O3515" i="20"/>
  <c r="P3515" i="20"/>
  <c r="Q3515" i="20"/>
  <c r="K3516" i="20"/>
  <c r="L3516" i="20"/>
  <c r="M3516" i="20"/>
  <c r="N3516" i="20"/>
  <c r="O3516" i="20"/>
  <c r="P3516" i="20"/>
  <c r="Q3516" i="20"/>
  <c r="K3517" i="20"/>
  <c r="L3517" i="20"/>
  <c r="M3517" i="20"/>
  <c r="N3517" i="20"/>
  <c r="O3517" i="20"/>
  <c r="P3517" i="20"/>
  <c r="Q3517" i="20"/>
  <c r="K3518" i="20"/>
  <c r="L3518" i="20"/>
  <c r="M3518" i="20"/>
  <c r="N3518" i="20"/>
  <c r="O3518" i="20"/>
  <c r="P3518" i="20"/>
  <c r="Q3518" i="20"/>
  <c r="K3519" i="20"/>
  <c r="L3519" i="20"/>
  <c r="M3519" i="20"/>
  <c r="N3519" i="20"/>
  <c r="O3519" i="20"/>
  <c r="P3519" i="20"/>
  <c r="Q3519" i="20"/>
  <c r="K3520" i="20"/>
  <c r="L3520" i="20"/>
  <c r="M3520" i="20"/>
  <c r="N3520" i="20"/>
  <c r="O3520" i="20"/>
  <c r="P3520" i="20"/>
  <c r="Q3520" i="20"/>
  <c r="K3521" i="20"/>
  <c r="L3521" i="20"/>
  <c r="M3521" i="20"/>
  <c r="N3521" i="20"/>
  <c r="O3521" i="20"/>
  <c r="P3521" i="20"/>
  <c r="Q3521" i="20"/>
  <c r="K3522" i="20"/>
  <c r="L3522" i="20"/>
  <c r="M3522" i="20"/>
  <c r="N3522" i="20"/>
  <c r="O3522" i="20"/>
  <c r="P3522" i="20"/>
  <c r="Q3522" i="20"/>
  <c r="K3523" i="20"/>
  <c r="L3523" i="20"/>
  <c r="M3523" i="20"/>
  <c r="N3523" i="20"/>
  <c r="O3523" i="20"/>
  <c r="P3523" i="20"/>
  <c r="Q3523" i="20"/>
  <c r="K3524" i="20"/>
  <c r="L3524" i="20"/>
  <c r="M3524" i="20"/>
  <c r="N3524" i="20"/>
  <c r="O3524" i="20"/>
  <c r="P3524" i="20"/>
  <c r="Q3524" i="20"/>
  <c r="K3525" i="20"/>
  <c r="L3525" i="20"/>
  <c r="M3525" i="20"/>
  <c r="N3525" i="20"/>
  <c r="O3525" i="20"/>
  <c r="P3525" i="20"/>
  <c r="Q3525" i="20"/>
  <c r="K3526" i="20"/>
  <c r="L3526" i="20"/>
  <c r="M3526" i="20"/>
  <c r="N3526" i="20"/>
  <c r="O3526" i="20"/>
  <c r="P3526" i="20"/>
  <c r="Q3526" i="20"/>
  <c r="K3527" i="20"/>
  <c r="L3527" i="20"/>
  <c r="M3527" i="20"/>
  <c r="N3527" i="20"/>
  <c r="O3527" i="20"/>
  <c r="P3527" i="20"/>
  <c r="Q3527" i="20"/>
  <c r="K3528" i="20"/>
  <c r="L3528" i="20"/>
  <c r="M3528" i="20"/>
  <c r="N3528" i="20"/>
  <c r="O3528" i="20"/>
  <c r="P3528" i="20"/>
  <c r="Q3528" i="20"/>
  <c r="K3529" i="20"/>
  <c r="L3529" i="20"/>
  <c r="M3529" i="20"/>
  <c r="N3529" i="20"/>
  <c r="O3529" i="20"/>
  <c r="P3529" i="20"/>
  <c r="Q3529" i="20"/>
  <c r="K3530" i="20"/>
  <c r="L3530" i="20"/>
  <c r="M3530" i="20"/>
  <c r="N3530" i="20"/>
  <c r="O3530" i="20"/>
  <c r="P3530" i="20"/>
  <c r="Q3530" i="20"/>
  <c r="K3531" i="20"/>
  <c r="L3531" i="20"/>
  <c r="M3531" i="20"/>
  <c r="N3531" i="20"/>
  <c r="O3531" i="20"/>
  <c r="P3531" i="20"/>
  <c r="Q3531" i="20"/>
  <c r="K3532" i="20"/>
  <c r="L3532" i="20"/>
  <c r="M3532" i="20"/>
  <c r="N3532" i="20"/>
  <c r="O3532" i="20"/>
  <c r="P3532" i="20"/>
  <c r="Q3532" i="20"/>
  <c r="K3533" i="20"/>
  <c r="L3533" i="20"/>
  <c r="M3533" i="20"/>
  <c r="N3533" i="20"/>
  <c r="O3533" i="20"/>
  <c r="P3533" i="20"/>
  <c r="Q3533" i="20"/>
  <c r="K3534" i="20"/>
  <c r="L3534" i="20"/>
  <c r="M3534" i="20"/>
  <c r="N3534" i="20"/>
  <c r="O3534" i="20"/>
  <c r="P3534" i="20"/>
  <c r="Q3534" i="20"/>
  <c r="K3535" i="20"/>
  <c r="L3535" i="20"/>
  <c r="M3535" i="20"/>
  <c r="N3535" i="20"/>
  <c r="O3535" i="20"/>
  <c r="P3535" i="20"/>
  <c r="Q3535" i="20"/>
  <c r="K3536" i="20"/>
  <c r="L3536" i="20"/>
  <c r="M3536" i="20"/>
  <c r="N3536" i="20"/>
  <c r="O3536" i="20"/>
  <c r="P3536" i="20"/>
  <c r="Q3536" i="20"/>
  <c r="K3537" i="20"/>
  <c r="L3537" i="20"/>
  <c r="M3537" i="20"/>
  <c r="N3537" i="20"/>
  <c r="O3537" i="20"/>
  <c r="P3537" i="20"/>
  <c r="Q3537" i="20"/>
  <c r="K3538" i="20"/>
  <c r="L3538" i="20"/>
  <c r="M3538" i="20"/>
  <c r="N3538" i="20"/>
  <c r="O3538" i="20"/>
  <c r="P3538" i="20"/>
  <c r="Q3538" i="20"/>
  <c r="K3539" i="20"/>
  <c r="L3539" i="20"/>
  <c r="M3539" i="20"/>
  <c r="N3539" i="20"/>
  <c r="O3539" i="20"/>
  <c r="P3539" i="20"/>
  <c r="Q3539" i="20"/>
  <c r="K3540" i="20"/>
  <c r="L3540" i="20"/>
  <c r="M3540" i="20"/>
  <c r="N3540" i="20"/>
  <c r="O3540" i="20"/>
  <c r="P3540" i="20"/>
  <c r="Q3540" i="20"/>
  <c r="K3541" i="20"/>
  <c r="L3541" i="20"/>
  <c r="M3541" i="20"/>
  <c r="N3541" i="20"/>
  <c r="O3541" i="20"/>
  <c r="P3541" i="20"/>
  <c r="Q3541" i="20"/>
  <c r="K3542" i="20"/>
  <c r="L3542" i="20"/>
  <c r="M3542" i="20"/>
  <c r="N3542" i="20"/>
  <c r="O3542" i="20"/>
  <c r="P3542" i="20"/>
  <c r="Q3542" i="20"/>
  <c r="K3543" i="20"/>
  <c r="L3543" i="20"/>
  <c r="M3543" i="20"/>
  <c r="N3543" i="20"/>
  <c r="O3543" i="20"/>
  <c r="P3543" i="20"/>
  <c r="Q3543" i="20"/>
  <c r="K3544" i="20"/>
  <c r="L3544" i="20"/>
  <c r="M3544" i="20"/>
  <c r="N3544" i="20"/>
  <c r="O3544" i="20"/>
  <c r="P3544" i="20"/>
  <c r="Q3544" i="20"/>
  <c r="K3545" i="20"/>
  <c r="L3545" i="20"/>
  <c r="M3545" i="20"/>
  <c r="N3545" i="20"/>
  <c r="O3545" i="20"/>
  <c r="P3545" i="20"/>
  <c r="Q3545" i="20"/>
  <c r="K3546" i="20"/>
  <c r="L3546" i="20"/>
  <c r="M3546" i="20"/>
  <c r="N3546" i="20"/>
  <c r="O3546" i="20"/>
  <c r="P3546" i="20"/>
  <c r="Q3546" i="20"/>
  <c r="K3547" i="20"/>
  <c r="L3547" i="20"/>
  <c r="M3547" i="20"/>
  <c r="N3547" i="20"/>
  <c r="O3547" i="20"/>
  <c r="P3547" i="20"/>
  <c r="Q3547" i="20"/>
  <c r="K3548" i="20"/>
  <c r="L3548" i="20"/>
  <c r="M3548" i="20"/>
  <c r="N3548" i="20"/>
  <c r="O3548" i="20"/>
  <c r="P3548" i="20"/>
  <c r="Q3548" i="20"/>
  <c r="K3549" i="20"/>
  <c r="L3549" i="20"/>
  <c r="M3549" i="20"/>
  <c r="N3549" i="20"/>
  <c r="O3549" i="20"/>
  <c r="P3549" i="20"/>
  <c r="Q3549" i="20"/>
  <c r="K3550" i="20"/>
  <c r="L3550" i="20"/>
  <c r="M3550" i="20"/>
  <c r="N3550" i="20"/>
  <c r="O3550" i="20"/>
  <c r="P3550" i="20"/>
  <c r="Q3550" i="20"/>
  <c r="K3551" i="20"/>
  <c r="L3551" i="20"/>
  <c r="M3551" i="20"/>
  <c r="N3551" i="20"/>
  <c r="O3551" i="20"/>
  <c r="P3551" i="20"/>
  <c r="Q3551" i="20"/>
  <c r="K3552" i="20"/>
  <c r="L3552" i="20"/>
  <c r="M3552" i="20"/>
  <c r="N3552" i="20"/>
  <c r="O3552" i="20"/>
  <c r="P3552" i="20"/>
  <c r="Q3552" i="20"/>
  <c r="K3553" i="20"/>
  <c r="L3553" i="20"/>
  <c r="M3553" i="20"/>
  <c r="N3553" i="20"/>
  <c r="O3553" i="20"/>
  <c r="P3553" i="20"/>
  <c r="Q3553" i="20"/>
  <c r="K3554" i="20"/>
  <c r="L3554" i="20"/>
  <c r="M3554" i="20"/>
  <c r="N3554" i="20"/>
  <c r="O3554" i="20"/>
  <c r="P3554" i="20"/>
  <c r="Q3554" i="20"/>
  <c r="K3555" i="20"/>
  <c r="L3555" i="20"/>
  <c r="M3555" i="20"/>
  <c r="N3555" i="20"/>
  <c r="O3555" i="20"/>
  <c r="P3555" i="20"/>
  <c r="Q3555" i="20"/>
  <c r="K3556" i="20"/>
  <c r="L3556" i="20"/>
  <c r="M3556" i="20"/>
  <c r="N3556" i="20"/>
  <c r="O3556" i="20"/>
  <c r="P3556" i="20"/>
  <c r="Q3556" i="20"/>
  <c r="K3557" i="20"/>
  <c r="L3557" i="20"/>
  <c r="M3557" i="20"/>
  <c r="N3557" i="20"/>
  <c r="O3557" i="20"/>
  <c r="P3557" i="20"/>
  <c r="Q3557" i="20"/>
  <c r="K3558" i="20"/>
  <c r="L3558" i="20"/>
  <c r="M3558" i="20"/>
  <c r="N3558" i="20"/>
  <c r="O3558" i="20"/>
  <c r="P3558" i="20"/>
  <c r="Q3558" i="20"/>
  <c r="K3559" i="20"/>
  <c r="L3559" i="20"/>
  <c r="M3559" i="20"/>
  <c r="N3559" i="20"/>
  <c r="O3559" i="20"/>
  <c r="P3559" i="20"/>
  <c r="Q3559" i="20"/>
  <c r="K3560" i="20"/>
  <c r="L3560" i="20"/>
  <c r="M3560" i="20"/>
  <c r="N3560" i="20"/>
  <c r="O3560" i="20"/>
  <c r="P3560" i="20"/>
  <c r="Q3560" i="20"/>
  <c r="K3561" i="20"/>
  <c r="L3561" i="20"/>
  <c r="M3561" i="20"/>
  <c r="N3561" i="20"/>
  <c r="O3561" i="20"/>
  <c r="P3561" i="20"/>
  <c r="Q3561" i="20"/>
  <c r="K3562" i="20"/>
  <c r="L3562" i="20"/>
  <c r="M3562" i="20"/>
  <c r="N3562" i="20"/>
  <c r="O3562" i="20"/>
  <c r="P3562" i="20"/>
  <c r="Q3562" i="20"/>
  <c r="K3563" i="20"/>
  <c r="L3563" i="20"/>
  <c r="M3563" i="20"/>
  <c r="N3563" i="20"/>
  <c r="O3563" i="20"/>
  <c r="P3563" i="20"/>
  <c r="Q3563" i="20"/>
  <c r="K3564" i="20"/>
  <c r="L3564" i="20"/>
  <c r="M3564" i="20"/>
  <c r="N3564" i="20"/>
  <c r="O3564" i="20"/>
  <c r="P3564" i="20"/>
  <c r="Q3564" i="20"/>
  <c r="K3565" i="20"/>
  <c r="L3565" i="20"/>
  <c r="M3565" i="20"/>
  <c r="N3565" i="20"/>
  <c r="O3565" i="20"/>
  <c r="P3565" i="20"/>
  <c r="Q3565" i="20"/>
  <c r="K3566" i="20"/>
  <c r="L3566" i="20"/>
  <c r="M3566" i="20"/>
  <c r="N3566" i="20"/>
  <c r="O3566" i="20"/>
  <c r="P3566" i="20"/>
  <c r="Q3566" i="20"/>
  <c r="K3567" i="20"/>
  <c r="L3567" i="20"/>
  <c r="M3567" i="20"/>
  <c r="N3567" i="20"/>
  <c r="O3567" i="20"/>
  <c r="P3567" i="20"/>
  <c r="Q3567" i="20"/>
  <c r="K3568" i="20"/>
  <c r="L3568" i="20"/>
  <c r="M3568" i="20"/>
  <c r="N3568" i="20"/>
  <c r="O3568" i="20"/>
  <c r="P3568" i="20"/>
  <c r="Q3568" i="20"/>
  <c r="K3569" i="20"/>
  <c r="L3569" i="20"/>
  <c r="M3569" i="20"/>
  <c r="N3569" i="20"/>
  <c r="O3569" i="20"/>
  <c r="P3569" i="20"/>
  <c r="Q3569" i="20"/>
  <c r="K3570" i="20"/>
  <c r="L3570" i="20"/>
  <c r="M3570" i="20"/>
  <c r="N3570" i="20"/>
  <c r="O3570" i="20"/>
  <c r="P3570" i="20"/>
  <c r="Q3570" i="20"/>
  <c r="K3571" i="20"/>
  <c r="L3571" i="20"/>
  <c r="M3571" i="20"/>
  <c r="N3571" i="20"/>
  <c r="O3571" i="20"/>
  <c r="P3571" i="20"/>
  <c r="Q3571" i="20"/>
  <c r="K3572" i="20"/>
  <c r="L3572" i="20"/>
  <c r="M3572" i="20"/>
  <c r="N3572" i="20"/>
  <c r="O3572" i="20"/>
  <c r="P3572" i="20"/>
  <c r="Q3572" i="20"/>
  <c r="K3573" i="20"/>
  <c r="L3573" i="20"/>
  <c r="M3573" i="20"/>
  <c r="N3573" i="20"/>
  <c r="O3573" i="20"/>
  <c r="P3573" i="20"/>
  <c r="Q3573" i="20"/>
  <c r="K3574" i="20"/>
  <c r="L3574" i="20"/>
  <c r="M3574" i="20"/>
  <c r="N3574" i="20"/>
  <c r="O3574" i="20"/>
  <c r="P3574" i="20"/>
  <c r="Q3574" i="20"/>
  <c r="K3575" i="20"/>
  <c r="L3575" i="20"/>
  <c r="M3575" i="20"/>
  <c r="N3575" i="20"/>
  <c r="O3575" i="20"/>
  <c r="P3575" i="20"/>
  <c r="Q3575" i="20"/>
  <c r="K3576" i="20"/>
  <c r="L3576" i="20"/>
  <c r="M3576" i="20"/>
  <c r="N3576" i="20"/>
  <c r="O3576" i="20"/>
  <c r="P3576" i="20"/>
  <c r="Q3576" i="20"/>
  <c r="K3577" i="20"/>
  <c r="L3577" i="20"/>
  <c r="M3577" i="20"/>
  <c r="N3577" i="20"/>
  <c r="O3577" i="20"/>
  <c r="P3577" i="20"/>
  <c r="Q3577" i="20"/>
  <c r="K3578" i="20"/>
  <c r="L3578" i="20"/>
  <c r="M3578" i="20"/>
  <c r="N3578" i="20"/>
  <c r="O3578" i="20"/>
  <c r="P3578" i="20"/>
  <c r="Q3578" i="20"/>
  <c r="K3579" i="20"/>
  <c r="L3579" i="20"/>
  <c r="M3579" i="20"/>
  <c r="N3579" i="20"/>
  <c r="O3579" i="20"/>
  <c r="P3579" i="20"/>
  <c r="Q3579" i="20"/>
  <c r="K3580" i="20"/>
  <c r="L3580" i="20"/>
  <c r="M3580" i="20"/>
  <c r="N3580" i="20"/>
  <c r="O3580" i="20"/>
  <c r="P3580" i="20"/>
  <c r="Q3580" i="20"/>
  <c r="K3581" i="20"/>
  <c r="L3581" i="20"/>
  <c r="M3581" i="20"/>
  <c r="N3581" i="20"/>
  <c r="O3581" i="20"/>
  <c r="P3581" i="20"/>
  <c r="Q3581" i="20"/>
  <c r="K3582" i="20"/>
  <c r="L3582" i="20"/>
  <c r="M3582" i="20"/>
  <c r="N3582" i="20"/>
  <c r="O3582" i="20"/>
  <c r="P3582" i="20"/>
  <c r="Q3582" i="20"/>
  <c r="K3583" i="20"/>
  <c r="L3583" i="20"/>
  <c r="M3583" i="20"/>
  <c r="N3583" i="20"/>
  <c r="O3583" i="20"/>
  <c r="P3583" i="20"/>
  <c r="Q3583" i="20"/>
  <c r="K3584" i="20"/>
  <c r="L3584" i="20"/>
  <c r="M3584" i="20"/>
  <c r="N3584" i="20"/>
  <c r="O3584" i="20"/>
  <c r="P3584" i="20"/>
  <c r="Q3584" i="20"/>
  <c r="K3585" i="20"/>
  <c r="L3585" i="20"/>
  <c r="M3585" i="20"/>
  <c r="N3585" i="20"/>
  <c r="O3585" i="20"/>
  <c r="P3585" i="20"/>
  <c r="Q3585" i="20"/>
  <c r="K3586" i="20"/>
  <c r="L3586" i="20"/>
  <c r="M3586" i="20"/>
  <c r="N3586" i="20"/>
  <c r="O3586" i="20"/>
  <c r="P3586" i="20"/>
  <c r="Q3586" i="20"/>
  <c r="K3587" i="20"/>
  <c r="L3587" i="20"/>
  <c r="M3587" i="20"/>
  <c r="N3587" i="20"/>
  <c r="O3587" i="20"/>
  <c r="P3587" i="20"/>
  <c r="Q3587" i="20"/>
  <c r="K3588" i="20"/>
  <c r="L3588" i="20"/>
  <c r="M3588" i="20"/>
  <c r="N3588" i="20"/>
  <c r="O3588" i="20"/>
  <c r="P3588" i="20"/>
  <c r="Q3588" i="20"/>
  <c r="K3589" i="20"/>
  <c r="L3589" i="20"/>
  <c r="M3589" i="20"/>
  <c r="N3589" i="20"/>
  <c r="O3589" i="20"/>
  <c r="P3589" i="20"/>
  <c r="Q3589" i="20"/>
  <c r="K3590" i="20"/>
  <c r="L3590" i="20"/>
  <c r="M3590" i="20"/>
  <c r="N3590" i="20"/>
  <c r="O3590" i="20"/>
  <c r="P3590" i="20"/>
  <c r="Q3590" i="20"/>
  <c r="K3591" i="20"/>
  <c r="L3591" i="20"/>
  <c r="M3591" i="20"/>
  <c r="N3591" i="20"/>
  <c r="O3591" i="20"/>
  <c r="P3591" i="20"/>
  <c r="Q3591" i="20"/>
  <c r="K3592" i="20"/>
  <c r="L3592" i="20"/>
  <c r="M3592" i="20"/>
  <c r="N3592" i="20"/>
  <c r="O3592" i="20"/>
  <c r="P3592" i="20"/>
  <c r="Q3592" i="20"/>
  <c r="K3593" i="20"/>
  <c r="L3593" i="20"/>
  <c r="M3593" i="20"/>
  <c r="N3593" i="20"/>
  <c r="O3593" i="20"/>
  <c r="P3593" i="20"/>
  <c r="Q3593" i="20"/>
  <c r="K3594" i="20"/>
  <c r="L3594" i="20"/>
  <c r="M3594" i="20"/>
  <c r="N3594" i="20"/>
  <c r="O3594" i="20"/>
  <c r="P3594" i="20"/>
  <c r="Q3594" i="20"/>
  <c r="K3595" i="20"/>
  <c r="L3595" i="20"/>
  <c r="M3595" i="20"/>
  <c r="N3595" i="20"/>
  <c r="O3595" i="20"/>
  <c r="P3595" i="20"/>
  <c r="Q3595" i="20"/>
  <c r="K3596" i="20"/>
  <c r="L3596" i="20"/>
  <c r="M3596" i="20"/>
  <c r="N3596" i="20"/>
  <c r="O3596" i="20"/>
  <c r="P3596" i="20"/>
  <c r="Q3596" i="20"/>
  <c r="K3597" i="20"/>
  <c r="L3597" i="20"/>
  <c r="M3597" i="20"/>
  <c r="N3597" i="20"/>
  <c r="O3597" i="20"/>
  <c r="P3597" i="20"/>
  <c r="Q3597" i="20"/>
  <c r="K3598" i="20"/>
  <c r="L3598" i="20"/>
  <c r="M3598" i="20"/>
  <c r="N3598" i="20"/>
  <c r="O3598" i="20"/>
  <c r="P3598" i="20"/>
  <c r="Q3598" i="20"/>
  <c r="K3599" i="20"/>
  <c r="L3599" i="20"/>
  <c r="M3599" i="20"/>
  <c r="N3599" i="20"/>
  <c r="O3599" i="20"/>
  <c r="P3599" i="20"/>
  <c r="Q3599" i="20"/>
  <c r="K3600" i="20"/>
  <c r="L3600" i="20"/>
  <c r="M3600" i="20"/>
  <c r="N3600" i="20"/>
  <c r="O3600" i="20"/>
  <c r="P3600" i="20"/>
  <c r="Q3600" i="20"/>
  <c r="K3601" i="20"/>
  <c r="L3601" i="20"/>
  <c r="M3601" i="20"/>
  <c r="N3601" i="20"/>
  <c r="O3601" i="20"/>
  <c r="P3601" i="20"/>
  <c r="Q3601" i="20"/>
  <c r="K3602" i="20"/>
  <c r="L3602" i="20"/>
  <c r="M3602" i="20"/>
  <c r="N3602" i="20"/>
  <c r="O3602" i="20"/>
  <c r="P3602" i="20"/>
  <c r="Q3602" i="20"/>
  <c r="K3603" i="20"/>
  <c r="L3603" i="20"/>
  <c r="M3603" i="20"/>
  <c r="N3603" i="20"/>
  <c r="O3603" i="20"/>
  <c r="P3603" i="20"/>
  <c r="Q3603" i="20"/>
  <c r="K3604" i="20"/>
  <c r="L3604" i="20"/>
  <c r="M3604" i="20"/>
  <c r="N3604" i="20"/>
  <c r="O3604" i="20"/>
  <c r="P3604" i="20"/>
  <c r="Q3604" i="20"/>
  <c r="K3605" i="20"/>
  <c r="L3605" i="20"/>
  <c r="M3605" i="20"/>
  <c r="N3605" i="20"/>
  <c r="O3605" i="20"/>
  <c r="P3605" i="20"/>
  <c r="Q3605" i="20"/>
  <c r="K3606" i="20"/>
  <c r="L3606" i="20"/>
  <c r="M3606" i="20"/>
  <c r="N3606" i="20"/>
  <c r="O3606" i="20"/>
  <c r="P3606" i="20"/>
  <c r="Q3606" i="20"/>
  <c r="K3607" i="20"/>
  <c r="L3607" i="20"/>
  <c r="M3607" i="20"/>
  <c r="N3607" i="20"/>
  <c r="O3607" i="20"/>
  <c r="P3607" i="20"/>
  <c r="Q3607" i="20"/>
  <c r="K3608" i="20"/>
  <c r="L3608" i="20"/>
  <c r="M3608" i="20"/>
  <c r="N3608" i="20"/>
  <c r="O3608" i="20"/>
  <c r="P3608" i="20"/>
  <c r="Q3608" i="20"/>
  <c r="K3609" i="20"/>
  <c r="L3609" i="20"/>
  <c r="M3609" i="20"/>
  <c r="N3609" i="20"/>
  <c r="O3609" i="20"/>
  <c r="P3609" i="20"/>
  <c r="Q3609" i="20"/>
  <c r="K3610" i="20"/>
  <c r="L3610" i="20"/>
  <c r="M3610" i="20"/>
  <c r="N3610" i="20"/>
  <c r="O3610" i="20"/>
  <c r="P3610" i="20"/>
  <c r="Q3610" i="20"/>
  <c r="K3611" i="20"/>
  <c r="L3611" i="20"/>
  <c r="M3611" i="20"/>
  <c r="N3611" i="20"/>
  <c r="O3611" i="20"/>
  <c r="P3611" i="20"/>
  <c r="Q3611" i="20"/>
  <c r="K3612" i="20"/>
  <c r="L3612" i="20"/>
  <c r="M3612" i="20"/>
  <c r="N3612" i="20"/>
  <c r="O3612" i="20"/>
  <c r="P3612" i="20"/>
  <c r="Q3612" i="20"/>
  <c r="K3613" i="20"/>
  <c r="L3613" i="20"/>
  <c r="M3613" i="20"/>
  <c r="N3613" i="20"/>
  <c r="O3613" i="20"/>
  <c r="P3613" i="20"/>
  <c r="Q3613" i="20"/>
  <c r="K3614" i="20"/>
  <c r="L3614" i="20"/>
  <c r="M3614" i="20"/>
  <c r="N3614" i="20"/>
  <c r="O3614" i="20"/>
  <c r="P3614" i="20"/>
  <c r="Q3614" i="20"/>
  <c r="K3615" i="20"/>
  <c r="L3615" i="20"/>
  <c r="M3615" i="20"/>
  <c r="N3615" i="20"/>
  <c r="O3615" i="20"/>
  <c r="P3615" i="20"/>
  <c r="Q3615" i="20"/>
  <c r="K3616" i="20"/>
  <c r="L3616" i="20"/>
  <c r="M3616" i="20"/>
  <c r="N3616" i="20"/>
  <c r="O3616" i="20"/>
  <c r="P3616" i="20"/>
  <c r="Q3616" i="20"/>
  <c r="K3617" i="20"/>
  <c r="L3617" i="20"/>
  <c r="M3617" i="20"/>
  <c r="N3617" i="20"/>
  <c r="O3617" i="20"/>
  <c r="P3617" i="20"/>
  <c r="Q3617" i="20"/>
  <c r="K3618" i="20"/>
  <c r="L3618" i="20"/>
  <c r="M3618" i="20"/>
  <c r="N3618" i="20"/>
  <c r="O3618" i="20"/>
  <c r="P3618" i="20"/>
  <c r="Q3618" i="20"/>
  <c r="K3619" i="20"/>
  <c r="L3619" i="20"/>
  <c r="M3619" i="20"/>
  <c r="N3619" i="20"/>
  <c r="O3619" i="20"/>
  <c r="P3619" i="20"/>
  <c r="Q3619" i="20"/>
  <c r="K3620" i="20"/>
  <c r="L3620" i="20"/>
  <c r="M3620" i="20"/>
  <c r="N3620" i="20"/>
  <c r="O3620" i="20"/>
  <c r="P3620" i="20"/>
  <c r="Q3620" i="20"/>
  <c r="K3621" i="20"/>
  <c r="L3621" i="20"/>
  <c r="M3621" i="20"/>
  <c r="N3621" i="20"/>
  <c r="O3621" i="20"/>
  <c r="P3621" i="20"/>
  <c r="Q3621" i="20"/>
  <c r="K3622" i="20"/>
  <c r="L3622" i="20"/>
  <c r="M3622" i="20"/>
  <c r="N3622" i="20"/>
  <c r="O3622" i="20"/>
  <c r="P3622" i="20"/>
  <c r="Q3622" i="20"/>
  <c r="K3623" i="20"/>
  <c r="L3623" i="20"/>
  <c r="M3623" i="20"/>
  <c r="N3623" i="20"/>
  <c r="O3623" i="20"/>
  <c r="P3623" i="20"/>
  <c r="Q3623" i="20"/>
  <c r="K3624" i="20"/>
  <c r="L3624" i="20"/>
  <c r="M3624" i="20"/>
  <c r="N3624" i="20"/>
  <c r="O3624" i="20"/>
  <c r="P3624" i="20"/>
  <c r="Q3624" i="20"/>
  <c r="K3625" i="20"/>
  <c r="L3625" i="20"/>
  <c r="M3625" i="20"/>
  <c r="N3625" i="20"/>
  <c r="O3625" i="20"/>
  <c r="P3625" i="20"/>
  <c r="Q3625" i="20"/>
  <c r="K3626" i="20"/>
  <c r="L3626" i="20"/>
  <c r="M3626" i="20"/>
  <c r="N3626" i="20"/>
  <c r="O3626" i="20"/>
  <c r="P3626" i="20"/>
  <c r="Q3626" i="20"/>
  <c r="K3627" i="20"/>
  <c r="L3627" i="20"/>
  <c r="M3627" i="20"/>
  <c r="N3627" i="20"/>
  <c r="O3627" i="20"/>
  <c r="P3627" i="20"/>
  <c r="Q3627" i="20"/>
  <c r="K3628" i="20"/>
  <c r="L3628" i="20"/>
  <c r="M3628" i="20"/>
  <c r="N3628" i="20"/>
  <c r="O3628" i="20"/>
  <c r="P3628" i="20"/>
  <c r="Q3628" i="20"/>
  <c r="K3629" i="20"/>
  <c r="L3629" i="20"/>
  <c r="M3629" i="20"/>
  <c r="N3629" i="20"/>
  <c r="O3629" i="20"/>
  <c r="P3629" i="20"/>
  <c r="Q3629" i="20"/>
  <c r="K3630" i="20"/>
  <c r="L3630" i="20"/>
  <c r="M3630" i="20"/>
  <c r="N3630" i="20"/>
  <c r="O3630" i="20"/>
  <c r="P3630" i="20"/>
  <c r="Q3630" i="20"/>
  <c r="K3631" i="20"/>
  <c r="L3631" i="20"/>
  <c r="M3631" i="20"/>
  <c r="N3631" i="20"/>
  <c r="O3631" i="20"/>
  <c r="P3631" i="20"/>
  <c r="Q3631" i="20"/>
  <c r="K3632" i="20"/>
  <c r="L3632" i="20"/>
  <c r="M3632" i="20"/>
  <c r="N3632" i="20"/>
  <c r="O3632" i="20"/>
  <c r="P3632" i="20"/>
  <c r="Q3632" i="20"/>
  <c r="K3633" i="20"/>
  <c r="L3633" i="20"/>
  <c r="M3633" i="20"/>
  <c r="N3633" i="20"/>
  <c r="O3633" i="20"/>
  <c r="P3633" i="20"/>
  <c r="Q3633" i="20"/>
  <c r="K3634" i="20"/>
  <c r="L3634" i="20"/>
  <c r="M3634" i="20"/>
  <c r="N3634" i="20"/>
  <c r="O3634" i="20"/>
  <c r="P3634" i="20"/>
  <c r="Q3634" i="20"/>
  <c r="K3635" i="20"/>
  <c r="L3635" i="20"/>
  <c r="M3635" i="20"/>
  <c r="N3635" i="20"/>
  <c r="O3635" i="20"/>
  <c r="P3635" i="20"/>
  <c r="Q3635" i="20"/>
  <c r="K3636" i="20"/>
  <c r="L3636" i="20"/>
  <c r="M3636" i="20"/>
  <c r="N3636" i="20"/>
  <c r="O3636" i="20"/>
  <c r="P3636" i="20"/>
  <c r="Q3636" i="20"/>
  <c r="K3637" i="20"/>
  <c r="L3637" i="20"/>
  <c r="M3637" i="20"/>
  <c r="N3637" i="20"/>
  <c r="O3637" i="20"/>
  <c r="P3637" i="20"/>
  <c r="Q3637" i="20"/>
  <c r="K3638" i="20"/>
  <c r="L3638" i="20"/>
  <c r="M3638" i="20"/>
  <c r="N3638" i="20"/>
  <c r="O3638" i="20"/>
  <c r="P3638" i="20"/>
  <c r="Q3638" i="20"/>
  <c r="K3639" i="20"/>
  <c r="L3639" i="20"/>
  <c r="M3639" i="20"/>
  <c r="N3639" i="20"/>
  <c r="O3639" i="20"/>
  <c r="P3639" i="20"/>
  <c r="Q3639" i="20"/>
  <c r="K3640" i="20"/>
  <c r="L3640" i="20"/>
  <c r="M3640" i="20"/>
  <c r="N3640" i="20"/>
  <c r="O3640" i="20"/>
  <c r="P3640" i="20"/>
  <c r="Q3640" i="20"/>
  <c r="K3641" i="20"/>
  <c r="L3641" i="20"/>
  <c r="M3641" i="20"/>
  <c r="N3641" i="20"/>
  <c r="O3641" i="20"/>
  <c r="P3641" i="20"/>
  <c r="Q3641" i="20"/>
  <c r="K3642" i="20"/>
  <c r="L3642" i="20"/>
  <c r="M3642" i="20"/>
  <c r="N3642" i="20"/>
  <c r="O3642" i="20"/>
  <c r="P3642" i="20"/>
  <c r="Q3642" i="20"/>
  <c r="K3643" i="20"/>
  <c r="L3643" i="20"/>
  <c r="M3643" i="20"/>
  <c r="N3643" i="20"/>
  <c r="O3643" i="20"/>
  <c r="P3643" i="20"/>
  <c r="Q3643" i="20"/>
  <c r="K3644" i="20"/>
  <c r="L3644" i="20"/>
  <c r="M3644" i="20"/>
  <c r="N3644" i="20"/>
  <c r="O3644" i="20"/>
  <c r="P3644" i="20"/>
  <c r="Q3644" i="20"/>
  <c r="K3645" i="20"/>
  <c r="L3645" i="20"/>
  <c r="M3645" i="20"/>
  <c r="N3645" i="20"/>
  <c r="O3645" i="20"/>
  <c r="P3645" i="20"/>
  <c r="Q3645" i="20"/>
  <c r="K3646" i="20"/>
  <c r="L3646" i="20"/>
  <c r="M3646" i="20"/>
  <c r="N3646" i="20"/>
  <c r="O3646" i="20"/>
  <c r="P3646" i="20"/>
  <c r="Q3646" i="20"/>
  <c r="K3647" i="20"/>
  <c r="L3647" i="20"/>
  <c r="M3647" i="20"/>
  <c r="N3647" i="20"/>
  <c r="O3647" i="20"/>
  <c r="P3647" i="20"/>
  <c r="Q3647" i="20"/>
  <c r="K3648" i="20"/>
  <c r="L3648" i="20"/>
  <c r="M3648" i="20"/>
  <c r="N3648" i="20"/>
  <c r="O3648" i="20"/>
  <c r="P3648" i="20"/>
  <c r="Q3648" i="20"/>
  <c r="K3649" i="20"/>
  <c r="L3649" i="20"/>
  <c r="M3649" i="20"/>
  <c r="N3649" i="20"/>
  <c r="O3649" i="20"/>
  <c r="P3649" i="20"/>
  <c r="Q3649" i="20"/>
  <c r="K3650" i="20"/>
  <c r="L3650" i="20"/>
  <c r="M3650" i="20"/>
  <c r="N3650" i="20"/>
  <c r="O3650" i="20"/>
  <c r="P3650" i="20"/>
  <c r="Q3650" i="20"/>
  <c r="K3651" i="20"/>
  <c r="L3651" i="20"/>
  <c r="M3651" i="20"/>
  <c r="N3651" i="20"/>
  <c r="O3651" i="20"/>
  <c r="P3651" i="20"/>
  <c r="Q3651" i="20"/>
  <c r="K3652" i="20"/>
  <c r="L3652" i="20"/>
  <c r="M3652" i="20"/>
  <c r="N3652" i="20"/>
  <c r="O3652" i="20"/>
  <c r="P3652" i="20"/>
  <c r="Q3652" i="20"/>
  <c r="K3653" i="20"/>
  <c r="L3653" i="20"/>
  <c r="M3653" i="20"/>
  <c r="N3653" i="20"/>
  <c r="O3653" i="20"/>
  <c r="P3653" i="20"/>
  <c r="Q3653" i="20"/>
  <c r="K3654" i="20"/>
  <c r="L3654" i="20"/>
  <c r="M3654" i="20"/>
  <c r="N3654" i="20"/>
  <c r="O3654" i="20"/>
  <c r="P3654" i="20"/>
  <c r="Q3654" i="20"/>
  <c r="K3655" i="20"/>
  <c r="L3655" i="20"/>
  <c r="M3655" i="20"/>
  <c r="N3655" i="20"/>
  <c r="O3655" i="20"/>
  <c r="P3655" i="20"/>
  <c r="Q3655" i="20"/>
  <c r="K3656" i="20"/>
  <c r="L3656" i="20"/>
  <c r="M3656" i="20"/>
  <c r="N3656" i="20"/>
  <c r="O3656" i="20"/>
  <c r="P3656" i="20"/>
  <c r="Q3656" i="20"/>
  <c r="K3657" i="20"/>
  <c r="L3657" i="20"/>
  <c r="M3657" i="20"/>
  <c r="N3657" i="20"/>
  <c r="O3657" i="20"/>
  <c r="P3657" i="20"/>
  <c r="Q3657" i="20"/>
  <c r="K3658" i="20"/>
  <c r="L3658" i="20"/>
  <c r="M3658" i="20"/>
  <c r="N3658" i="20"/>
  <c r="O3658" i="20"/>
  <c r="P3658" i="20"/>
  <c r="Q3658" i="20"/>
  <c r="K3659" i="20"/>
  <c r="L3659" i="20"/>
  <c r="M3659" i="20"/>
  <c r="N3659" i="20"/>
  <c r="O3659" i="20"/>
  <c r="P3659" i="20"/>
  <c r="Q3659" i="20"/>
  <c r="K3660" i="20"/>
  <c r="L3660" i="20"/>
  <c r="M3660" i="20"/>
  <c r="N3660" i="20"/>
  <c r="O3660" i="20"/>
  <c r="P3660" i="20"/>
  <c r="Q3660" i="20"/>
  <c r="K3661" i="20"/>
  <c r="L3661" i="20"/>
  <c r="M3661" i="20"/>
  <c r="N3661" i="20"/>
  <c r="O3661" i="20"/>
  <c r="P3661" i="20"/>
  <c r="Q3661" i="20"/>
  <c r="K3662" i="20"/>
  <c r="L3662" i="20"/>
  <c r="M3662" i="20"/>
  <c r="N3662" i="20"/>
  <c r="O3662" i="20"/>
  <c r="P3662" i="20"/>
  <c r="Q3662" i="20"/>
  <c r="K3663" i="20"/>
  <c r="L3663" i="20"/>
  <c r="M3663" i="20"/>
  <c r="N3663" i="20"/>
  <c r="O3663" i="20"/>
  <c r="P3663" i="20"/>
  <c r="Q3663" i="20"/>
  <c r="K3664" i="20"/>
  <c r="L3664" i="20"/>
  <c r="M3664" i="20"/>
  <c r="N3664" i="20"/>
  <c r="O3664" i="20"/>
  <c r="P3664" i="20"/>
  <c r="Q3664" i="20"/>
  <c r="K3665" i="20"/>
  <c r="L3665" i="20"/>
  <c r="M3665" i="20"/>
  <c r="N3665" i="20"/>
  <c r="O3665" i="20"/>
  <c r="P3665" i="20"/>
  <c r="Q3665" i="20"/>
  <c r="K3666" i="20"/>
  <c r="L3666" i="20"/>
  <c r="M3666" i="20"/>
  <c r="N3666" i="20"/>
  <c r="O3666" i="20"/>
  <c r="P3666" i="20"/>
  <c r="Q3666" i="20"/>
  <c r="K3667" i="20"/>
  <c r="L3667" i="20"/>
  <c r="M3667" i="20"/>
  <c r="N3667" i="20"/>
  <c r="O3667" i="20"/>
  <c r="P3667" i="20"/>
  <c r="Q3667" i="20"/>
  <c r="K3668" i="20"/>
  <c r="L3668" i="20"/>
  <c r="M3668" i="20"/>
  <c r="N3668" i="20"/>
  <c r="O3668" i="20"/>
  <c r="P3668" i="20"/>
  <c r="Q3668" i="20"/>
  <c r="K3669" i="20"/>
  <c r="L3669" i="20"/>
  <c r="M3669" i="20"/>
  <c r="N3669" i="20"/>
  <c r="O3669" i="20"/>
  <c r="P3669" i="20"/>
  <c r="Q3669" i="20"/>
  <c r="K3670" i="20"/>
  <c r="L3670" i="20"/>
  <c r="M3670" i="20"/>
  <c r="N3670" i="20"/>
  <c r="O3670" i="20"/>
  <c r="P3670" i="20"/>
  <c r="Q3670" i="20"/>
  <c r="K3671" i="20"/>
  <c r="L3671" i="20"/>
  <c r="M3671" i="20"/>
  <c r="N3671" i="20"/>
  <c r="O3671" i="20"/>
  <c r="P3671" i="20"/>
  <c r="Q3671" i="20"/>
  <c r="K3672" i="20"/>
  <c r="L3672" i="20"/>
  <c r="M3672" i="20"/>
  <c r="N3672" i="20"/>
  <c r="O3672" i="20"/>
  <c r="P3672" i="20"/>
  <c r="Q3672" i="20"/>
  <c r="K3673" i="20"/>
  <c r="L3673" i="20"/>
  <c r="M3673" i="20"/>
  <c r="N3673" i="20"/>
  <c r="O3673" i="20"/>
  <c r="P3673" i="20"/>
  <c r="Q3673" i="20"/>
  <c r="K3674" i="20"/>
  <c r="L3674" i="20"/>
  <c r="M3674" i="20"/>
  <c r="N3674" i="20"/>
  <c r="O3674" i="20"/>
  <c r="P3674" i="20"/>
  <c r="Q3674" i="20"/>
  <c r="K3675" i="20"/>
  <c r="L3675" i="20"/>
  <c r="M3675" i="20"/>
  <c r="N3675" i="20"/>
  <c r="O3675" i="20"/>
  <c r="P3675" i="20"/>
  <c r="Q3675" i="20"/>
  <c r="K3676" i="20"/>
  <c r="L3676" i="20"/>
  <c r="M3676" i="20"/>
  <c r="N3676" i="20"/>
  <c r="O3676" i="20"/>
  <c r="P3676" i="20"/>
  <c r="Q3676" i="20"/>
  <c r="K3677" i="20"/>
  <c r="L3677" i="20"/>
  <c r="M3677" i="20"/>
  <c r="N3677" i="20"/>
  <c r="O3677" i="20"/>
  <c r="P3677" i="20"/>
  <c r="Q3677" i="20"/>
  <c r="K3678" i="20"/>
  <c r="L3678" i="20"/>
  <c r="M3678" i="20"/>
  <c r="N3678" i="20"/>
  <c r="O3678" i="20"/>
  <c r="P3678" i="20"/>
  <c r="Q3678" i="20"/>
  <c r="K3679" i="20"/>
  <c r="L3679" i="20"/>
  <c r="M3679" i="20"/>
  <c r="N3679" i="20"/>
  <c r="O3679" i="20"/>
  <c r="P3679" i="20"/>
  <c r="Q3679" i="20"/>
  <c r="K3680" i="20"/>
  <c r="L3680" i="20"/>
  <c r="M3680" i="20"/>
  <c r="N3680" i="20"/>
  <c r="O3680" i="20"/>
  <c r="P3680" i="20"/>
  <c r="Q3680" i="20"/>
  <c r="K3681" i="20"/>
  <c r="L3681" i="20"/>
  <c r="M3681" i="20"/>
  <c r="N3681" i="20"/>
  <c r="O3681" i="20"/>
  <c r="P3681" i="20"/>
  <c r="Q3681" i="20"/>
  <c r="K3682" i="20"/>
  <c r="L3682" i="20"/>
  <c r="M3682" i="20"/>
  <c r="N3682" i="20"/>
  <c r="O3682" i="20"/>
  <c r="P3682" i="20"/>
  <c r="Q3682" i="20"/>
  <c r="K3683" i="20"/>
  <c r="L3683" i="20"/>
  <c r="M3683" i="20"/>
  <c r="N3683" i="20"/>
  <c r="O3683" i="20"/>
  <c r="P3683" i="20"/>
  <c r="Q3683" i="20"/>
  <c r="K3684" i="20"/>
  <c r="L3684" i="20"/>
  <c r="M3684" i="20"/>
  <c r="N3684" i="20"/>
  <c r="O3684" i="20"/>
  <c r="P3684" i="20"/>
  <c r="Q3684" i="20"/>
  <c r="K3685" i="20"/>
  <c r="L3685" i="20"/>
  <c r="M3685" i="20"/>
  <c r="N3685" i="20"/>
  <c r="O3685" i="20"/>
  <c r="P3685" i="20"/>
  <c r="Q3685" i="20"/>
  <c r="K3686" i="20"/>
  <c r="L3686" i="20"/>
  <c r="M3686" i="20"/>
  <c r="N3686" i="20"/>
  <c r="O3686" i="20"/>
  <c r="P3686" i="20"/>
  <c r="Q3686" i="20"/>
  <c r="K3687" i="20"/>
  <c r="L3687" i="20"/>
  <c r="M3687" i="20"/>
  <c r="N3687" i="20"/>
  <c r="O3687" i="20"/>
  <c r="P3687" i="20"/>
  <c r="Q3687" i="20"/>
  <c r="K3688" i="20"/>
  <c r="L3688" i="20"/>
  <c r="M3688" i="20"/>
  <c r="N3688" i="20"/>
  <c r="O3688" i="20"/>
  <c r="P3688" i="20"/>
  <c r="Q3688" i="20"/>
  <c r="K3689" i="20"/>
  <c r="L3689" i="20"/>
  <c r="M3689" i="20"/>
  <c r="N3689" i="20"/>
  <c r="O3689" i="20"/>
  <c r="P3689" i="20"/>
  <c r="Q3689" i="20"/>
  <c r="K3690" i="20"/>
  <c r="L3690" i="20"/>
  <c r="M3690" i="20"/>
  <c r="N3690" i="20"/>
  <c r="O3690" i="20"/>
  <c r="P3690" i="20"/>
  <c r="Q3690" i="20"/>
  <c r="K3691" i="20"/>
  <c r="L3691" i="20"/>
  <c r="M3691" i="20"/>
  <c r="N3691" i="20"/>
  <c r="O3691" i="20"/>
  <c r="P3691" i="20"/>
  <c r="Q3691" i="20"/>
  <c r="K3692" i="20"/>
  <c r="L3692" i="20"/>
  <c r="M3692" i="20"/>
  <c r="N3692" i="20"/>
  <c r="O3692" i="20"/>
  <c r="P3692" i="20"/>
  <c r="Q3692" i="20"/>
  <c r="K3693" i="20"/>
  <c r="L3693" i="20"/>
  <c r="M3693" i="20"/>
  <c r="N3693" i="20"/>
  <c r="O3693" i="20"/>
  <c r="P3693" i="20"/>
  <c r="Q3693" i="20"/>
  <c r="K3694" i="20"/>
  <c r="L3694" i="20"/>
  <c r="M3694" i="20"/>
  <c r="N3694" i="20"/>
  <c r="O3694" i="20"/>
  <c r="P3694" i="20"/>
  <c r="Q3694" i="20"/>
  <c r="K3695" i="20"/>
  <c r="L3695" i="20"/>
  <c r="M3695" i="20"/>
  <c r="N3695" i="20"/>
  <c r="O3695" i="20"/>
  <c r="P3695" i="20"/>
  <c r="Q3695" i="20"/>
  <c r="K3696" i="20"/>
  <c r="L3696" i="20"/>
  <c r="M3696" i="20"/>
  <c r="N3696" i="20"/>
  <c r="O3696" i="20"/>
  <c r="P3696" i="20"/>
  <c r="Q3696" i="20"/>
  <c r="K3697" i="20"/>
  <c r="L3697" i="20"/>
  <c r="M3697" i="20"/>
  <c r="N3697" i="20"/>
  <c r="O3697" i="20"/>
  <c r="P3697" i="20"/>
  <c r="Q3697" i="20"/>
  <c r="K3698" i="20"/>
  <c r="L3698" i="20"/>
  <c r="M3698" i="20"/>
  <c r="N3698" i="20"/>
  <c r="O3698" i="20"/>
  <c r="P3698" i="20"/>
  <c r="Q3698" i="20"/>
  <c r="K3699" i="20"/>
  <c r="L3699" i="20"/>
  <c r="M3699" i="20"/>
  <c r="N3699" i="20"/>
  <c r="O3699" i="20"/>
  <c r="P3699" i="20"/>
  <c r="Q3699" i="20"/>
  <c r="K3700" i="20"/>
  <c r="L3700" i="20"/>
  <c r="M3700" i="20"/>
  <c r="N3700" i="20"/>
  <c r="O3700" i="20"/>
  <c r="P3700" i="20"/>
  <c r="Q3700" i="20"/>
  <c r="K3701" i="20"/>
  <c r="L3701" i="20"/>
  <c r="M3701" i="20"/>
  <c r="N3701" i="20"/>
  <c r="O3701" i="20"/>
  <c r="P3701" i="20"/>
  <c r="Q3701" i="20"/>
  <c r="K3702" i="20"/>
  <c r="L3702" i="20"/>
  <c r="M3702" i="20"/>
  <c r="N3702" i="20"/>
  <c r="O3702" i="20"/>
  <c r="P3702" i="20"/>
  <c r="Q3702" i="20"/>
  <c r="K3703" i="20"/>
  <c r="L3703" i="20"/>
  <c r="M3703" i="20"/>
  <c r="N3703" i="20"/>
  <c r="O3703" i="20"/>
  <c r="P3703" i="20"/>
  <c r="Q3703" i="20"/>
  <c r="K3704" i="20"/>
  <c r="L3704" i="20"/>
  <c r="M3704" i="20"/>
  <c r="N3704" i="20"/>
  <c r="O3704" i="20"/>
  <c r="P3704" i="20"/>
  <c r="Q3704" i="20"/>
  <c r="K3705" i="20"/>
  <c r="L3705" i="20"/>
  <c r="M3705" i="20"/>
  <c r="N3705" i="20"/>
  <c r="O3705" i="20"/>
  <c r="P3705" i="20"/>
  <c r="Q3705" i="20"/>
  <c r="K3706" i="20"/>
  <c r="L3706" i="20"/>
  <c r="M3706" i="20"/>
  <c r="N3706" i="20"/>
  <c r="O3706" i="20"/>
  <c r="P3706" i="20"/>
  <c r="Q3706" i="20"/>
  <c r="K3707" i="20"/>
  <c r="L3707" i="20"/>
  <c r="M3707" i="20"/>
  <c r="N3707" i="20"/>
  <c r="O3707" i="20"/>
  <c r="P3707" i="20"/>
  <c r="Q3707" i="20"/>
  <c r="K3708" i="20"/>
  <c r="L3708" i="20"/>
  <c r="M3708" i="20"/>
  <c r="N3708" i="20"/>
  <c r="O3708" i="20"/>
  <c r="P3708" i="20"/>
  <c r="Q3708" i="20"/>
  <c r="K3709" i="20"/>
  <c r="L3709" i="20"/>
  <c r="M3709" i="20"/>
  <c r="N3709" i="20"/>
  <c r="O3709" i="20"/>
  <c r="P3709" i="20"/>
  <c r="Q3709" i="20"/>
  <c r="K3710" i="20"/>
  <c r="L3710" i="20"/>
  <c r="M3710" i="20"/>
  <c r="N3710" i="20"/>
  <c r="O3710" i="20"/>
  <c r="P3710" i="20"/>
  <c r="Q3710" i="20"/>
  <c r="K3711" i="20"/>
  <c r="L3711" i="20"/>
  <c r="M3711" i="20"/>
  <c r="N3711" i="20"/>
  <c r="O3711" i="20"/>
  <c r="P3711" i="20"/>
  <c r="Q3711" i="20"/>
  <c r="K3712" i="20"/>
  <c r="L3712" i="20"/>
  <c r="M3712" i="20"/>
  <c r="N3712" i="20"/>
  <c r="O3712" i="20"/>
  <c r="P3712" i="20"/>
  <c r="Q3712" i="20"/>
  <c r="K3713" i="20"/>
  <c r="L3713" i="20"/>
  <c r="M3713" i="20"/>
  <c r="N3713" i="20"/>
  <c r="O3713" i="20"/>
  <c r="P3713" i="20"/>
  <c r="Q3713" i="20"/>
  <c r="K3714" i="20"/>
  <c r="L3714" i="20"/>
  <c r="M3714" i="20"/>
  <c r="N3714" i="20"/>
  <c r="O3714" i="20"/>
  <c r="P3714" i="20"/>
  <c r="Q3714" i="20"/>
  <c r="K3715" i="20"/>
  <c r="L3715" i="20"/>
  <c r="M3715" i="20"/>
  <c r="N3715" i="20"/>
  <c r="O3715" i="20"/>
  <c r="P3715" i="20"/>
  <c r="Q3715" i="20"/>
  <c r="K3716" i="20"/>
  <c r="L3716" i="20"/>
  <c r="M3716" i="20"/>
  <c r="N3716" i="20"/>
  <c r="O3716" i="20"/>
  <c r="P3716" i="20"/>
  <c r="Q3716" i="20"/>
  <c r="K3717" i="20"/>
  <c r="L3717" i="20"/>
  <c r="M3717" i="20"/>
  <c r="N3717" i="20"/>
  <c r="O3717" i="20"/>
  <c r="P3717" i="20"/>
  <c r="Q3717" i="20"/>
  <c r="K3718" i="20"/>
  <c r="L3718" i="20"/>
  <c r="M3718" i="20"/>
  <c r="N3718" i="20"/>
  <c r="O3718" i="20"/>
  <c r="P3718" i="20"/>
  <c r="Q3718" i="20"/>
  <c r="K3719" i="20"/>
  <c r="L3719" i="20"/>
  <c r="M3719" i="20"/>
  <c r="N3719" i="20"/>
  <c r="O3719" i="20"/>
  <c r="P3719" i="20"/>
  <c r="Q3719" i="20"/>
  <c r="K3720" i="20"/>
  <c r="L3720" i="20"/>
  <c r="M3720" i="20"/>
  <c r="N3720" i="20"/>
  <c r="O3720" i="20"/>
  <c r="P3720" i="20"/>
  <c r="Q3720" i="20"/>
  <c r="K3721" i="20"/>
  <c r="L3721" i="20"/>
  <c r="M3721" i="20"/>
  <c r="N3721" i="20"/>
  <c r="O3721" i="20"/>
  <c r="P3721" i="20"/>
  <c r="Q3721" i="20"/>
  <c r="K3722" i="20"/>
  <c r="L3722" i="20"/>
  <c r="M3722" i="20"/>
  <c r="N3722" i="20"/>
  <c r="O3722" i="20"/>
  <c r="P3722" i="20"/>
  <c r="Q3722" i="20"/>
  <c r="K3723" i="20"/>
  <c r="L3723" i="20"/>
  <c r="M3723" i="20"/>
  <c r="N3723" i="20"/>
  <c r="O3723" i="20"/>
  <c r="P3723" i="20"/>
  <c r="Q3723" i="20"/>
  <c r="K3724" i="20"/>
  <c r="L3724" i="20"/>
  <c r="M3724" i="20"/>
  <c r="N3724" i="20"/>
  <c r="O3724" i="20"/>
  <c r="P3724" i="20"/>
  <c r="Q3724" i="20"/>
  <c r="K3725" i="20"/>
  <c r="L3725" i="20"/>
  <c r="M3725" i="20"/>
  <c r="N3725" i="20"/>
  <c r="O3725" i="20"/>
  <c r="P3725" i="20"/>
  <c r="Q3725" i="20"/>
  <c r="K3726" i="20"/>
  <c r="L3726" i="20"/>
  <c r="M3726" i="20"/>
  <c r="N3726" i="20"/>
  <c r="O3726" i="20"/>
  <c r="P3726" i="20"/>
  <c r="Q3726" i="20"/>
  <c r="K3727" i="20"/>
  <c r="L3727" i="20"/>
  <c r="M3727" i="20"/>
  <c r="N3727" i="20"/>
  <c r="O3727" i="20"/>
  <c r="P3727" i="20"/>
  <c r="Q3727" i="20"/>
  <c r="K3728" i="20"/>
  <c r="L3728" i="20"/>
  <c r="M3728" i="20"/>
  <c r="N3728" i="20"/>
  <c r="O3728" i="20"/>
  <c r="P3728" i="20"/>
  <c r="Q3728" i="20"/>
  <c r="K3729" i="20"/>
  <c r="L3729" i="20"/>
  <c r="M3729" i="20"/>
  <c r="N3729" i="20"/>
  <c r="O3729" i="20"/>
  <c r="P3729" i="20"/>
  <c r="Q3729" i="20"/>
  <c r="K3730" i="20"/>
  <c r="L3730" i="20"/>
  <c r="M3730" i="20"/>
  <c r="N3730" i="20"/>
  <c r="O3730" i="20"/>
  <c r="P3730" i="20"/>
  <c r="Q3730" i="20"/>
  <c r="K3731" i="20"/>
  <c r="L3731" i="20"/>
  <c r="M3731" i="20"/>
  <c r="N3731" i="20"/>
  <c r="O3731" i="20"/>
  <c r="P3731" i="20"/>
  <c r="Q3731" i="20"/>
  <c r="K3732" i="20"/>
  <c r="L3732" i="20"/>
  <c r="M3732" i="20"/>
  <c r="N3732" i="20"/>
  <c r="O3732" i="20"/>
  <c r="P3732" i="20"/>
  <c r="Q3732" i="20"/>
  <c r="K3733" i="20"/>
  <c r="L3733" i="20"/>
  <c r="M3733" i="20"/>
  <c r="N3733" i="20"/>
  <c r="O3733" i="20"/>
  <c r="P3733" i="20"/>
  <c r="Q3733" i="20"/>
  <c r="K3734" i="20"/>
  <c r="L3734" i="20"/>
  <c r="M3734" i="20"/>
  <c r="N3734" i="20"/>
  <c r="O3734" i="20"/>
  <c r="P3734" i="20"/>
  <c r="Q3734" i="20"/>
  <c r="K3735" i="20"/>
  <c r="L3735" i="20"/>
  <c r="M3735" i="20"/>
  <c r="N3735" i="20"/>
  <c r="O3735" i="20"/>
  <c r="P3735" i="20"/>
  <c r="Q3735" i="20"/>
  <c r="K3736" i="20"/>
  <c r="L3736" i="20"/>
  <c r="M3736" i="20"/>
  <c r="N3736" i="20"/>
  <c r="O3736" i="20"/>
  <c r="P3736" i="20"/>
  <c r="Q3736" i="20"/>
  <c r="K3737" i="20"/>
  <c r="L3737" i="20"/>
  <c r="M3737" i="20"/>
  <c r="N3737" i="20"/>
  <c r="O3737" i="20"/>
  <c r="P3737" i="20"/>
  <c r="Q3737" i="20"/>
  <c r="K3738" i="20"/>
  <c r="L3738" i="20"/>
  <c r="M3738" i="20"/>
  <c r="N3738" i="20"/>
  <c r="O3738" i="20"/>
  <c r="P3738" i="20"/>
  <c r="Q3738" i="20"/>
  <c r="K3739" i="20"/>
  <c r="L3739" i="20"/>
  <c r="M3739" i="20"/>
  <c r="N3739" i="20"/>
  <c r="O3739" i="20"/>
  <c r="P3739" i="20"/>
  <c r="Q3739" i="20"/>
  <c r="K3740" i="20"/>
  <c r="L3740" i="20"/>
  <c r="M3740" i="20"/>
  <c r="N3740" i="20"/>
  <c r="O3740" i="20"/>
  <c r="P3740" i="20"/>
  <c r="Q3740" i="20"/>
  <c r="K3741" i="20"/>
  <c r="L3741" i="20"/>
  <c r="M3741" i="20"/>
  <c r="N3741" i="20"/>
  <c r="O3741" i="20"/>
  <c r="P3741" i="20"/>
  <c r="Q3741" i="20"/>
  <c r="K3742" i="20"/>
  <c r="L3742" i="20"/>
  <c r="M3742" i="20"/>
  <c r="N3742" i="20"/>
  <c r="O3742" i="20"/>
  <c r="P3742" i="20"/>
  <c r="Q3742" i="20"/>
  <c r="K3743" i="20"/>
  <c r="L3743" i="20"/>
  <c r="M3743" i="20"/>
  <c r="N3743" i="20"/>
  <c r="O3743" i="20"/>
  <c r="P3743" i="20"/>
  <c r="Q3743" i="20"/>
  <c r="K3744" i="20"/>
  <c r="L3744" i="20"/>
  <c r="M3744" i="20"/>
  <c r="N3744" i="20"/>
  <c r="O3744" i="20"/>
  <c r="P3744" i="20"/>
  <c r="Q3744" i="20"/>
  <c r="K3745" i="20"/>
  <c r="L3745" i="20"/>
  <c r="M3745" i="20"/>
  <c r="N3745" i="20"/>
  <c r="O3745" i="20"/>
  <c r="P3745" i="20"/>
  <c r="Q3745" i="20"/>
  <c r="K3746" i="20"/>
  <c r="L3746" i="20"/>
  <c r="M3746" i="20"/>
  <c r="N3746" i="20"/>
  <c r="O3746" i="20"/>
  <c r="P3746" i="20"/>
  <c r="Q3746" i="20"/>
  <c r="K3747" i="20"/>
  <c r="L3747" i="20"/>
  <c r="M3747" i="20"/>
  <c r="N3747" i="20"/>
  <c r="O3747" i="20"/>
  <c r="P3747" i="20"/>
  <c r="Q3747" i="20"/>
  <c r="K3748" i="20"/>
  <c r="L3748" i="20"/>
  <c r="M3748" i="20"/>
  <c r="N3748" i="20"/>
  <c r="O3748" i="20"/>
  <c r="P3748" i="20"/>
  <c r="Q3748" i="20"/>
  <c r="K3749" i="20"/>
  <c r="L3749" i="20"/>
  <c r="M3749" i="20"/>
  <c r="N3749" i="20"/>
  <c r="O3749" i="20"/>
  <c r="P3749" i="20"/>
  <c r="Q3749" i="20"/>
  <c r="K3750" i="20"/>
  <c r="L3750" i="20"/>
  <c r="M3750" i="20"/>
  <c r="N3750" i="20"/>
  <c r="O3750" i="20"/>
  <c r="P3750" i="20"/>
  <c r="Q3750" i="20"/>
  <c r="K3751" i="20"/>
  <c r="L3751" i="20"/>
  <c r="M3751" i="20"/>
  <c r="N3751" i="20"/>
  <c r="O3751" i="20"/>
  <c r="P3751" i="20"/>
  <c r="Q3751" i="20"/>
  <c r="K3752" i="20"/>
  <c r="L3752" i="20"/>
  <c r="M3752" i="20"/>
  <c r="N3752" i="20"/>
  <c r="O3752" i="20"/>
  <c r="P3752" i="20"/>
  <c r="Q3752" i="20"/>
  <c r="K3753" i="20"/>
  <c r="L3753" i="20"/>
  <c r="M3753" i="20"/>
  <c r="N3753" i="20"/>
  <c r="O3753" i="20"/>
  <c r="P3753" i="20"/>
  <c r="Q3753" i="20"/>
  <c r="K3754" i="20"/>
  <c r="L3754" i="20"/>
  <c r="M3754" i="20"/>
  <c r="N3754" i="20"/>
  <c r="O3754" i="20"/>
  <c r="P3754" i="20"/>
  <c r="Q3754" i="20"/>
  <c r="K3755" i="20"/>
  <c r="L3755" i="20"/>
  <c r="M3755" i="20"/>
  <c r="N3755" i="20"/>
  <c r="O3755" i="20"/>
  <c r="P3755" i="20"/>
  <c r="Q3755" i="20"/>
  <c r="K3756" i="20"/>
  <c r="L3756" i="20"/>
  <c r="M3756" i="20"/>
  <c r="N3756" i="20"/>
  <c r="O3756" i="20"/>
  <c r="P3756" i="20"/>
  <c r="Q3756" i="20"/>
  <c r="K3757" i="20"/>
  <c r="L3757" i="20"/>
  <c r="M3757" i="20"/>
  <c r="N3757" i="20"/>
  <c r="O3757" i="20"/>
  <c r="P3757" i="20"/>
  <c r="Q3757" i="20"/>
  <c r="K3758" i="20"/>
  <c r="L3758" i="20"/>
  <c r="M3758" i="20"/>
  <c r="N3758" i="20"/>
  <c r="O3758" i="20"/>
  <c r="P3758" i="20"/>
  <c r="Q3758" i="20"/>
  <c r="K3759" i="20"/>
  <c r="L3759" i="20"/>
  <c r="M3759" i="20"/>
  <c r="N3759" i="20"/>
  <c r="O3759" i="20"/>
  <c r="P3759" i="20"/>
  <c r="Q3759" i="20"/>
  <c r="K3760" i="20"/>
  <c r="L3760" i="20"/>
  <c r="M3760" i="20"/>
  <c r="N3760" i="20"/>
  <c r="O3760" i="20"/>
  <c r="P3760" i="20"/>
  <c r="Q3760" i="20"/>
  <c r="K3761" i="20"/>
  <c r="L3761" i="20"/>
  <c r="M3761" i="20"/>
  <c r="N3761" i="20"/>
  <c r="O3761" i="20"/>
  <c r="P3761" i="20"/>
  <c r="Q3761" i="20"/>
  <c r="K3762" i="20"/>
  <c r="L3762" i="20"/>
  <c r="M3762" i="20"/>
  <c r="N3762" i="20"/>
  <c r="O3762" i="20"/>
  <c r="P3762" i="20"/>
  <c r="Q3762" i="20"/>
  <c r="K3763" i="20"/>
  <c r="L3763" i="20"/>
  <c r="M3763" i="20"/>
  <c r="N3763" i="20"/>
  <c r="O3763" i="20"/>
  <c r="P3763" i="20"/>
  <c r="Q3763" i="20"/>
  <c r="K3764" i="20"/>
  <c r="L3764" i="20"/>
  <c r="M3764" i="20"/>
  <c r="N3764" i="20"/>
  <c r="O3764" i="20"/>
  <c r="P3764" i="20"/>
  <c r="Q3764" i="20"/>
  <c r="K3765" i="20"/>
  <c r="L3765" i="20"/>
  <c r="M3765" i="20"/>
  <c r="N3765" i="20"/>
  <c r="O3765" i="20"/>
  <c r="P3765" i="20"/>
  <c r="Q3765" i="20"/>
  <c r="K3766" i="20"/>
  <c r="L3766" i="20"/>
  <c r="M3766" i="20"/>
  <c r="N3766" i="20"/>
  <c r="O3766" i="20"/>
  <c r="P3766" i="20"/>
  <c r="Q3766" i="20"/>
  <c r="K3767" i="20"/>
  <c r="L3767" i="20"/>
  <c r="M3767" i="20"/>
  <c r="N3767" i="20"/>
  <c r="O3767" i="20"/>
  <c r="P3767" i="20"/>
  <c r="Q3767" i="20"/>
  <c r="K3768" i="20"/>
  <c r="L3768" i="20"/>
  <c r="M3768" i="20"/>
  <c r="N3768" i="20"/>
  <c r="O3768" i="20"/>
  <c r="P3768" i="20"/>
  <c r="Q3768" i="20"/>
  <c r="K3769" i="20"/>
  <c r="L3769" i="20"/>
  <c r="M3769" i="20"/>
  <c r="N3769" i="20"/>
  <c r="O3769" i="20"/>
  <c r="P3769" i="20"/>
  <c r="Q3769" i="20"/>
  <c r="K3770" i="20"/>
  <c r="L3770" i="20"/>
  <c r="M3770" i="20"/>
  <c r="N3770" i="20"/>
  <c r="O3770" i="20"/>
  <c r="P3770" i="20"/>
  <c r="Q3770" i="20"/>
  <c r="K3771" i="20"/>
  <c r="L3771" i="20"/>
  <c r="M3771" i="20"/>
  <c r="N3771" i="20"/>
  <c r="O3771" i="20"/>
  <c r="P3771" i="20"/>
  <c r="Q3771" i="20"/>
  <c r="K3772" i="20"/>
  <c r="L3772" i="20"/>
  <c r="M3772" i="20"/>
  <c r="N3772" i="20"/>
  <c r="O3772" i="20"/>
  <c r="P3772" i="20"/>
  <c r="Q3772" i="20"/>
  <c r="K3773" i="20"/>
  <c r="L3773" i="20"/>
  <c r="M3773" i="20"/>
  <c r="N3773" i="20"/>
  <c r="O3773" i="20"/>
  <c r="P3773" i="20"/>
  <c r="Q3773" i="20"/>
  <c r="K3774" i="20"/>
  <c r="L3774" i="20"/>
  <c r="M3774" i="20"/>
  <c r="N3774" i="20"/>
  <c r="O3774" i="20"/>
  <c r="P3774" i="20"/>
  <c r="Q3774" i="20"/>
  <c r="K3775" i="20"/>
  <c r="L3775" i="20"/>
  <c r="M3775" i="20"/>
  <c r="N3775" i="20"/>
  <c r="O3775" i="20"/>
  <c r="P3775" i="20"/>
  <c r="Q3775" i="20"/>
  <c r="K3776" i="20"/>
  <c r="L3776" i="20"/>
  <c r="M3776" i="20"/>
  <c r="N3776" i="20"/>
  <c r="O3776" i="20"/>
  <c r="P3776" i="20"/>
  <c r="Q3776" i="20"/>
  <c r="K3777" i="20"/>
  <c r="L3777" i="20"/>
  <c r="M3777" i="20"/>
  <c r="N3777" i="20"/>
  <c r="O3777" i="20"/>
  <c r="P3777" i="20"/>
  <c r="Q3777" i="20"/>
  <c r="K3778" i="20"/>
  <c r="L3778" i="20"/>
  <c r="M3778" i="20"/>
  <c r="N3778" i="20"/>
  <c r="O3778" i="20"/>
  <c r="P3778" i="20"/>
  <c r="Q3778" i="20"/>
  <c r="K3779" i="20"/>
  <c r="L3779" i="20"/>
  <c r="M3779" i="20"/>
  <c r="N3779" i="20"/>
  <c r="O3779" i="20"/>
  <c r="P3779" i="20"/>
  <c r="Q3779" i="20"/>
  <c r="K3780" i="20"/>
  <c r="L3780" i="20"/>
  <c r="M3780" i="20"/>
  <c r="N3780" i="20"/>
  <c r="O3780" i="20"/>
  <c r="P3780" i="20"/>
  <c r="Q3780" i="20"/>
  <c r="K3781" i="20"/>
  <c r="L3781" i="20"/>
  <c r="M3781" i="20"/>
  <c r="N3781" i="20"/>
  <c r="O3781" i="20"/>
  <c r="P3781" i="20"/>
  <c r="Q3781" i="20"/>
  <c r="K3782" i="20"/>
  <c r="L3782" i="20"/>
  <c r="M3782" i="20"/>
  <c r="N3782" i="20"/>
  <c r="O3782" i="20"/>
  <c r="P3782" i="20"/>
  <c r="Q3782" i="20"/>
  <c r="K3783" i="20"/>
  <c r="L3783" i="20"/>
  <c r="M3783" i="20"/>
  <c r="N3783" i="20"/>
  <c r="O3783" i="20"/>
  <c r="P3783" i="20"/>
  <c r="Q3783" i="20"/>
  <c r="K3784" i="20"/>
  <c r="L3784" i="20"/>
  <c r="M3784" i="20"/>
  <c r="N3784" i="20"/>
  <c r="O3784" i="20"/>
  <c r="P3784" i="20"/>
  <c r="Q3784" i="20"/>
  <c r="K3785" i="20"/>
  <c r="L3785" i="20"/>
  <c r="M3785" i="20"/>
  <c r="N3785" i="20"/>
  <c r="O3785" i="20"/>
  <c r="P3785" i="20"/>
  <c r="Q3785" i="20"/>
  <c r="K3786" i="20"/>
  <c r="L3786" i="20"/>
  <c r="M3786" i="20"/>
  <c r="N3786" i="20"/>
  <c r="O3786" i="20"/>
  <c r="P3786" i="20"/>
  <c r="Q3786" i="20"/>
  <c r="K3787" i="20"/>
  <c r="L3787" i="20"/>
  <c r="M3787" i="20"/>
  <c r="N3787" i="20"/>
  <c r="O3787" i="20"/>
  <c r="P3787" i="20"/>
  <c r="Q3787" i="20"/>
  <c r="K3788" i="20"/>
  <c r="L3788" i="20"/>
  <c r="M3788" i="20"/>
  <c r="N3788" i="20"/>
  <c r="O3788" i="20"/>
  <c r="P3788" i="20"/>
  <c r="Q3788" i="20"/>
  <c r="K3789" i="20"/>
  <c r="L3789" i="20"/>
  <c r="M3789" i="20"/>
  <c r="N3789" i="20"/>
  <c r="O3789" i="20"/>
  <c r="P3789" i="20"/>
  <c r="Q3789" i="20"/>
  <c r="K3790" i="20"/>
  <c r="L3790" i="20"/>
  <c r="M3790" i="20"/>
  <c r="N3790" i="20"/>
  <c r="O3790" i="20"/>
  <c r="P3790" i="20"/>
  <c r="Q3790" i="20"/>
  <c r="K3791" i="20"/>
  <c r="L3791" i="20"/>
  <c r="M3791" i="20"/>
  <c r="N3791" i="20"/>
  <c r="O3791" i="20"/>
  <c r="P3791" i="20"/>
  <c r="Q3791" i="20"/>
  <c r="K3792" i="20"/>
  <c r="L3792" i="20"/>
  <c r="M3792" i="20"/>
  <c r="N3792" i="20"/>
  <c r="O3792" i="20"/>
  <c r="P3792" i="20"/>
  <c r="Q3792" i="20"/>
  <c r="K3793" i="20"/>
  <c r="L3793" i="20"/>
  <c r="M3793" i="20"/>
  <c r="N3793" i="20"/>
  <c r="O3793" i="20"/>
  <c r="P3793" i="20"/>
  <c r="Q3793" i="20"/>
  <c r="K3794" i="20"/>
  <c r="L3794" i="20"/>
  <c r="M3794" i="20"/>
  <c r="N3794" i="20"/>
  <c r="O3794" i="20"/>
  <c r="P3794" i="20"/>
  <c r="Q3794" i="20"/>
  <c r="K3795" i="20"/>
  <c r="L3795" i="20"/>
  <c r="M3795" i="20"/>
  <c r="N3795" i="20"/>
  <c r="O3795" i="20"/>
  <c r="P3795" i="20"/>
  <c r="Q3795" i="20"/>
  <c r="K3796" i="20"/>
  <c r="L3796" i="20"/>
  <c r="M3796" i="20"/>
  <c r="N3796" i="20"/>
  <c r="O3796" i="20"/>
  <c r="P3796" i="20"/>
  <c r="Q3796" i="20"/>
  <c r="K3797" i="20"/>
  <c r="L3797" i="20"/>
  <c r="M3797" i="20"/>
  <c r="N3797" i="20"/>
  <c r="O3797" i="20"/>
  <c r="P3797" i="20"/>
  <c r="Q3797" i="20"/>
  <c r="K3798" i="20"/>
  <c r="L3798" i="20"/>
  <c r="M3798" i="20"/>
  <c r="N3798" i="20"/>
  <c r="O3798" i="20"/>
  <c r="P3798" i="20"/>
  <c r="Q3798" i="20"/>
  <c r="K3799" i="20"/>
  <c r="L3799" i="20"/>
  <c r="M3799" i="20"/>
  <c r="N3799" i="20"/>
  <c r="O3799" i="20"/>
  <c r="P3799" i="20"/>
  <c r="Q3799" i="20"/>
  <c r="K3800" i="20"/>
  <c r="L3800" i="20"/>
  <c r="M3800" i="20"/>
  <c r="N3800" i="20"/>
  <c r="O3800" i="20"/>
  <c r="P3800" i="20"/>
  <c r="Q3800" i="20"/>
  <c r="K3801" i="20"/>
  <c r="L3801" i="20"/>
  <c r="M3801" i="20"/>
  <c r="N3801" i="20"/>
  <c r="O3801" i="20"/>
  <c r="P3801" i="20"/>
  <c r="Q3801" i="20"/>
  <c r="K3802" i="20"/>
  <c r="L3802" i="20"/>
  <c r="M3802" i="20"/>
  <c r="N3802" i="20"/>
  <c r="O3802" i="20"/>
  <c r="P3802" i="20"/>
  <c r="Q3802" i="20"/>
  <c r="K3803" i="20"/>
  <c r="L3803" i="20"/>
  <c r="M3803" i="20"/>
  <c r="N3803" i="20"/>
  <c r="O3803" i="20"/>
  <c r="P3803" i="20"/>
  <c r="Q3803" i="20"/>
  <c r="K3804" i="20"/>
  <c r="L3804" i="20"/>
  <c r="M3804" i="20"/>
  <c r="N3804" i="20"/>
  <c r="O3804" i="20"/>
  <c r="P3804" i="20"/>
  <c r="Q3804" i="20"/>
  <c r="K3805" i="20"/>
  <c r="L3805" i="20"/>
  <c r="M3805" i="20"/>
  <c r="N3805" i="20"/>
  <c r="O3805" i="20"/>
  <c r="P3805" i="20"/>
  <c r="Q3805" i="20"/>
  <c r="K3806" i="20"/>
  <c r="L3806" i="20"/>
  <c r="M3806" i="20"/>
  <c r="N3806" i="20"/>
  <c r="O3806" i="20"/>
  <c r="P3806" i="20"/>
  <c r="Q3806" i="20"/>
  <c r="K3807" i="20"/>
  <c r="L3807" i="20"/>
  <c r="M3807" i="20"/>
  <c r="N3807" i="20"/>
  <c r="O3807" i="20"/>
  <c r="P3807" i="20"/>
  <c r="Q3807" i="20"/>
  <c r="K3808" i="20"/>
  <c r="L3808" i="20"/>
  <c r="M3808" i="20"/>
  <c r="N3808" i="20"/>
  <c r="O3808" i="20"/>
  <c r="P3808" i="20"/>
  <c r="Q3808" i="20"/>
  <c r="K3809" i="20"/>
  <c r="L3809" i="20"/>
  <c r="M3809" i="20"/>
  <c r="N3809" i="20"/>
  <c r="O3809" i="20"/>
  <c r="P3809" i="20"/>
  <c r="Q3809" i="20"/>
  <c r="K3810" i="20"/>
  <c r="L3810" i="20"/>
  <c r="M3810" i="20"/>
  <c r="N3810" i="20"/>
  <c r="O3810" i="20"/>
  <c r="P3810" i="20"/>
  <c r="Q3810" i="20"/>
  <c r="K3811" i="20"/>
  <c r="L3811" i="20"/>
  <c r="M3811" i="20"/>
  <c r="N3811" i="20"/>
  <c r="O3811" i="20"/>
  <c r="P3811" i="20"/>
  <c r="Q3811" i="20"/>
  <c r="K3812" i="20"/>
  <c r="L3812" i="20"/>
  <c r="M3812" i="20"/>
  <c r="N3812" i="20"/>
  <c r="O3812" i="20"/>
  <c r="P3812" i="20"/>
  <c r="Q3812" i="20"/>
  <c r="K3813" i="20"/>
  <c r="L3813" i="20"/>
  <c r="M3813" i="20"/>
  <c r="N3813" i="20"/>
  <c r="O3813" i="20"/>
  <c r="P3813" i="20"/>
  <c r="Q3813" i="20"/>
  <c r="K3814" i="20"/>
  <c r="L3814" i="20"/>
  <c r="M3814" i="20"/>
  <c r="N3814" i="20"/>
  <c r="O3814" i="20"/>
  <c r="P3814" i="20"/>
  <c r="Q3814" i="20"/>
  <c r="K3815" i="20"/>
  <c r="L3815" i="20"/>
  <c r="M3815" i="20"/>
  <c r="N3815" i="20"/>
  <c r="O3815" i="20"/>
  <c r="P3815" i="20"/>
  <c r="Q3815" i="20"/>
  <c r="K3816" i="20"/>
  <c r="L3816" i="20"/>
  <c r="M3816" i="20"/>
  <c r="N3816" i="20"/>
  <c r="O3816" i="20"/>
  <c r="P3816" i="20"/>
  <c r="Q3816" i="20"/>
  <c r="K3817" i="20"/>
  <c r="L3817" i="20"/>
  <c r="M3817" i="20"/>
  <c r="N3817" i="20"/>
  <c r="O3817" i="20"/>
  <c r="P3817" i="20"/>
  <c r="Q3817" i="20"/>
  <c r="K3818" i="20"/>
  <c r="L3818" i="20"/>
  <c r="M3818" i="20"/>
  <c r="N3818" i="20"/>
  <c r="O3818" i="20"/>
  <c r="P3818" i="20"/>
  <c r="Q3818" i="20"/>
  <c r="K3819" i="20"/>
  <c r="L3819" i="20"/>
  <c r="M3819" i="20"/>
  <c r="N3819" i="20"/>
  <c r="O3819" i="20"/>
  <c r="P3819" i="20"/>
  <c r="Q3819" i="20"/>
  <c r="K3820" i="20"/>
  <c r="L3820" i="20"/>
  <c r="M3820" i="20"/>
  <c r="N3820" i="20"/>
  <c r="O3820" i="20"/>
  <c r="P3820" i="20"/>
  <c r="Q3820" i="20"/>
  <c r="K3821" i="20"/>
  <c r="L3821" i="20"/>
  <c r="M3821" i="20"/>
  <c r="N3821" i="20"/>
  <c r="O3821" i="20"/>
  <c r="P3821" i="20"/>
  <c r="Q3821" i="20"/>
  <c r="K3822" i="20"/>
  <c r="L3822" i="20"/>
  <c r="M3822" i="20"/>
  <c r="N3822" i="20"/>
  <c r="O3822" i="20"/>
  <c r="P3822" i="20"/>
  <c r="Q3822" i="20"/>
  <c r="K3823" i="20"/>
  <c r="L3823" i="20"/>
  <c r="M3823" i="20"/>
  <c r="N3823" i="20"/>
  <c r="O3823" i="20"/>
  <c r="P3823" i="20"/>
  <c r="Q3823" i="20"/>
  <c r="K3824" i="20"/>
  <c r="L3824" i="20"/>
  <c r="M3824" i="20"/>
  <c r="N3824" i="20"/>
  <c r="O3824" i="20"/>
  <c r="P3824" i="20"/>
  <c r="Q3824" i="20"/>
  <c r="K3825" i="20"/>
  <c r="L3825" i="20"/>
  <c r="M3825" i="20"/>
  <c r="N3825" i="20"/>
  <c r="O3825" i="20"/>
  <c r="P3825" i="20"/>
  <c r="Q3825" i="20"/>
  <c r="K3826" i="20"/>
  <c r="L3826" i="20"/>
  <c r="M3826" i="20"/>
  <c r="N3826" i="20"/>
  <c r="O3826" i="20"/>
  <c r="P3826" i="20"/>
  <c r="Q3826" i="20"/>
  <c r="K3827" i="20"/>
  <c r="L3827" i="20"/>
  <c r="M3827" i="20"/>
  <c r="N3827" i="20"/>
  <c r="O3827" i="20"/>
  <c r="P3827" i="20"/>
  <c r="Q3827" i="20"/>
  <c r="K3828" i="20"/>
  <c r="L3828" i="20"/>
  <c r="M3828" i="20"/>
  <c r="N3828" i="20"/>
  <c r="O3828" i="20"/>
  <c r="P3828" i="20"/>
  <c r="Q3828" i="20"/>
  <c r="K3829" i="20"/>
  <c r="L3829" i="20"/>
  <c r="M3829" i="20"/>
  <c r="N3829" i="20"/>
  <c r="O3829" i="20"/>
  <c r="P3829" i="20"/>
  <c r="Q3829" i="20"/>
  <c r="K3830" i="20"/>
  <c r="L3830" i="20"/>
  <c r="M3830" i="20"/>
  <c r="N3830" i="20"/>
  <c r="O3830" i="20"/>
  <c r="P3830" i="20"/>
  <c r="Q3830" i="20"/>
  <c r="K3831" i="20"/>
  <c r="L3831" i="20"/>
  <c r="M3831" i="20"/>
  <c r="N3831" i="20"/>
  <c r="O3831" i="20"/>
  <c r="P3831" i="20"/>
  <c r="Q3831" i="20"/>
  <c r="K3832" i="20"/>
  <c r="L3832" i="20"/>
  <c r="M3832" i="20"/>
  <c r="N3832" i="20"/>
  <c r="O3832" i="20"/>
  <c r="P3832" i="20"/>
  <c r="Q3832" i="20"/>
  <c r="K3833" i="20"/>
  <c r="L3833" i="20"/>
  <c r="M3833" i="20"/>
  <c r="N3833" i="20"/>
  <c r="O3833" i="20"/>
  <c r="P3833" i="20"/>
  <c r="Q3833" i="20"/>
  <c r="K3834" i="20"/>
  <c r="L3834" i="20"/>
  <c r="M3834" i="20"/>
  <c r="N3834" i="20"/>
  <c r="O3834" i="20"/>
  <c r="P3834" i="20"/>
  <c r="Q3834" i="20"/>
  <c r="K3835" i="20"/>
  <c r="L3835" i="20"/>
  <c r="M3835" i="20"/>
  <c r="N3835" i="20"/>
  <c r="O3835" i="20"/>
  <c r="P3835" i="20"/>
  <c r="Q3835" i="20"/>
  <c r="K3836" i="20"/>
  <c r="L3836" i="20"/>
  <c r="M3836" i="20"/>
  <c r="N3836" i="20"/>
  <c r="O3836" i="20"/>
  <c r="P3836" i="20"/>
  <c r="Q3836" i="20"/>
  <c r="K3837" i="20"/>
  <c r="L3837" i="20"/>
  <c r="M3837" i="20"/>
  <c r="N3837" i="20"/>
  <c r="O3837" i="20"/>
  <c r="P3837" i="20"/>
  <c r="Q3837" i="20"/>
  <c r="K3838" i="20"/>
  <c r="L3838" i="20"/>
  <c r="M3838" i="20"/>
  <c r="N3838" i="20"/>
  <c r="O3838" i="20"/>
  <c r="P3838" i="20"/>
  <c r="Q3838" i="20"/>
  <c r="K3839" i="20"/>
  <c r="L3839" i="20"/>
  <c r="M3839" i="20"/>
  <c r="N3839" i="20"/>
  <c r="O3839" i="20"/>
  <c r="P3839" i="20"/>
  <c r="Q3839" i="20"/>
  <c r="K3840" i="20"/>
  <c r="L3840" i="20"/>
  <c r="M3840" i="20"/>
  <c r="N3840" i="20"/>
  <c r="O3840" i="20"/>
  <c r="P3840" i="20"/>
  <c r="Q3840" i="20"/>
  <c r="K3841" i="20"/>
  <c r="L3841" i="20"/>
  <c r="M3841" i="20"/>
  <c r="N3841" i="20"/>
  <c r="O3841" i="20"/>
  <c r="P3841" i="20"/>
  <c r="Q3841" i="20"/>
  <c r="K3842" i="20"/>
  <c r="L3842" i="20"/>
  <c r="M3842" i="20"/>
  <c r="N3842" i="20"/>
  <c r="O3842" i="20"/>
  <c r="P3842" i="20"/>
  <c r="Q3842" i="20"/>
  <c r="K3843" i="20"/>
  <c r="L3843" i="20"/>
  <c r="M3843" i="20"/>
  <c r="N3843" i="20"/>
  <c r="O3843" i="20"/>
  <c r="P3843" i="20"/>
  <c r="Q3843" i="20"/>
  <c r="K3844" i="20"/>
  <c r="L3844" i="20"/>
  <c r="M3844" i="20"/>
  <c r="N3844" i="20"/>
  <c r="O3844" i="20"/>
  <c r="P3844" i="20"/>
  <c r="Q3844" i="20"/>
  <c r="K3845" i="20"/>
  <c r="L3845" i="20"/>
  <c r="M3845" i="20"/>
  <c r="N3845" i="20"/>
  <c r="O3845" i="20"/>
  <c r="P3845" i="20"/>
  <c r="Q3845" i="20"/>
  <c r="K3846" i="20"/>
  <c r="L3846" i="20"/>
  <c r="M3846" i="20"/>
  <c r="N3846" i="20"/>
  <c r="O3846" i="20"/>
  <c r="P3846" i="20"/>
  <c r="Q3846" i="20"/>
  <c r="K3847" i="20"/>
  <c r="L3847" i="20"/>
  <c r="M3847" i="20"/>
  <c r="N3847" i="20"/>
  <c r="O3847" i="20"/>
  <c r="P3847" i="20"/>
  <c r="Q3847" i="20"/>
  <c r="K3848" i="20"/>
  <c r="L3848" i="20"/>
  <c r="M3848" i="20"/>
  <c r="N3848" i="20"/>
  <c r="O3848" i="20"/>
  <c r="P3848" i="20"/>
  <c r="Q3848" i="20"/>
  <c r="K3849" i="20"/>
  <c r="L3849" i="20"/>
  <c r="M3849" i="20"/>
  <c r="N3849" i="20"/>
  <c r="O3849" i="20"/>
  <c r="P3849" i="20"/>
  <c r="Q3849" i="20"/>
  <c r="K3850" i="20"/>
  <c r="L3850" i="20"/>
  <c r="M3850" i="20"/>
  <c r="N3850" i="20"/>
  <c r="O3850" i="20"/>
  <c r="P3850" i="20"/>
  <c r="Q3850" i="20"/>
  <c r="K3851" i="20"/>
  <c r="L3851" i="20"/>
  <c r="M3851" i="20"/>
  <c r="N3851" i="20"/>
  <c r="O3851" i="20"/>
  <c r="P3851" i="20"/>
  <c r="Q3851" i="20"/>
  <c r="K3852" i="20"/>
  <c r="L3852" i="20"/>
  <c r="M3852" i="20"/>
  <c r="N3852" i="20"/>
  <c r="O3852" i="20"/>
  <c r="P3852" i="20"/>
  <c r="Q3852" i="20"/>
  <c r="K3853" i="20"/>
  <c r="L3853" i="20"/>
  <c r="M3853" i="20"/>
  <c r="N3853" i="20"/>
  <c r="O3853" i="20"/>
  <c r="P3853" i="20"/>
  <c r="Q3853" i="20"/>
  <c r="K3854" i="20"/>
  <c r="L3854" i="20"/>
  <c r="M3854" i="20"/>
  <c r="N3854" i="20"/>
  <c r="O3854" i="20"/>
  <c r="P3854" i="20"/>
  <c r="Q3854" i="20"/>
  <c r="K3855" i="20"/>
  <c r="L3855" i="20"/>
  <c r="M3855" i="20"/>
  <c r="N3855" i="20"/>
  <c r="O3855" i="20"/>
  <c r="P3855" i="20"/>
  <c r="Q3855" i="20"/>
  <c r="K3856" i="20"/>
  <c r="L3856" i="20"/>
  <c r="M3856" i="20"/>
  <c r="N3856" i="20"/>
  <c r="O3856" i="20"/>
  <c r="P3856" i="20"/>
  <c r="Q3856" i="20"/>
  <c r="K3857" i="20"/>
  <c r="L3857" i="20"/>
  <c r="M3857" i="20"/>
  <c r="N3857" i="20"/>
  <c r="O3857" i="20"/>
  <c r="P3857" i="20"/>
  <c r="Q3857" i="20"/>
  <c r="K3858" i="20"/>
  <c r="L3858" i="20"/>
  <c r="M3858" i="20"/>
  <c r="N3858" i="20"/>
  <c r="O3858" i="20"/>
  <c r="P3858" i="20"/>
  <c r="Q3858" i="20"/>
  <c r="K3859" i="20"/>
  <c r="L3859" i="20"/>
  <c r="M3859" i="20"/>
  <c r="N3859" i="20"/>
  <c r="O3859" i="20"/>
  <c r="P3859" i="20"/>
  <c r="Q3859" i="20"/>
  <c r="K3860" i="20"/>
  <c r="L3860" i="20"/>
  <c r="M3860" i="20"/>
  <c r="N3860" i="20"/>
  <c r="O3860" i="20"/>
  <c r="P3860" i="20"/>
  <c r="Q3860" i="20"/>
  <c r="K3861" i="20"/>
  <c r="L3861" i="20"/>
  <c r="M3861" i="20"/>
  <c r="N3861" i="20"/>
  <c r="O3861" i="20"/>
  <c r="P3861" i="20"/>
  <c r="Q3861" i="20"/>
  <c r="K3862" i="20"/>
  <c r="L3862" i="20"/>
  <c r="M3862" i="20"/>
  <c r="N3862" i="20"/>
  <c r="O3862" i="20"/>
  <c r="P3862" i="20"/>
  <c r="Q3862" i="20"/>
  <c r="K3863" i="20"/>
  <c r="L3863" i="20"/>
  <c r="M3863" i="20"/>
  <c r="N3863" i="20"/>
  <c r="O3863" i="20"/>
  <c r="P3863" i="20"/>
  <c r="Q3863" i="20"/>
  <c r="K3864" i="20"/>
  <c r="L3864" i="20"/>
  <c r="M3864" i="20"/>
  <c r="N3864" i="20"/>
  <c r="O3864" i="20"/>
  <c r="P3864" i="20"/>
  <c r="Q3864" i="20"/>
  <c r="K3865" i="20"/>
  <c r="L3865" i="20"/>
  <c r="M3865" i="20"/>
  <c r="N3865" i="20"/>
  <c r="O3865" i="20"/>
  <c r="P3865" i="20"/>
  <c r="Q3865" i="20"/>
  <c r="K3866" i="20"/>
  <c r="L3866" i="20"/>
  <c r="M3866" i="20"/>
  <c r="N3866" i="20"/>
  <c r="O3866" i="20"/>
  <c r="P3866" i="20"/>
  <c r="Q3866" i="20"/>
  <c r="K3867" i="20"/>
  <c r="L3867" i="20"/>
  <c r="M3867" i="20"/>
  <c r="N3867" i="20"/>
  <c r="O3867" i="20"/>
  <c r="P3867" i="20"/>
  <c r="Q3867" i="20"/>
  <c r="K3868" i="20"/>
  <c r="L3868" i="20"/>
  <c r="M3868" i="20"/>
  <c r="N3868" i="20"/>
  <c r="O3868" i="20"/>
  <c r="P3868" i="20"/>
  <c r="Q3868" i="20"/>
  <c r="K3869" i="20"/>
  <c r="L3869" i="20"/>
  <c r="M3869" i="20"/>
  <c r="N3869" i="20"/>
  <c r="O3869" i="20"/>
  <c r="P3869" i="20"/>
  <c r="Q3869" i="20"/>
  <c r="K3870" i="20"/>
  <c r="L3870" i="20"/>
  <c r="M3870" i="20"/>
  <c r="N3870" i="20"/>
  <c r="O3870" i="20"/>
  <c r="P3870" i="20"/>
  <c r="Q3870" i="20"/>
  <c r="K3871" i="20"/>
  <c r="L3871" i="20"/>
  <c r="M3871" i="20"/>
  <c r="N3871" i="20"/>
  <c r="O3871" i="20"/>
  <c r="P3871" i="20"/>
  <c r="Q3871" i="20"/>
  <c r="K3872" i="20"/>
  <c r="L3872" i="20"/>
  <c r="M3872" i="20"/>
  <c r="N3872" i="20"/>
  <c r="O3872" i="20"/>
  <c r="P3872" i="20"/>
  <c r="Q3872" i="20"/>
  <c r="K3873" i="20"/>
  <c r="L3873" i="20"/>
  <c r="M3873" i="20"/>
  <c r="N3873" i="20"/>
  <c r="O3873" i="20"/>
  <c r="P3873" i="20"/>
  <c r="Q3873" i="20"/>
  <c r="K3874" i="20"/>
  <c r="L3874" i="20"/>
  <c r="M3874" i="20"/>
  <c r="N3874" i="20"/>
  <c r="O3874" i="20"/>
  <c r="P3874" i="20"/>
  <c r="Q3874" i="20"/>
  <c r="K3875" i="20"/>
  <c r="L3875" i="20"/>
  <c r="M3875" i="20"/>
  <c r="N3875" i="20"/>
  <c r="O3875" i="20"/>
  <c r="P3875" i="20"/>
  <c r="Q3875" i="20"/>
  <c r="K3876" i="20"/>
  <c r="L3876" i="20"/>
  <c r="M3876" i="20"/>
  <c r="N3876" i="20"/>
  <c r="O3876" i="20"/>
  <c r="P3876" i="20"/>
  <c r="Q3876" i="20"/>
  <c r="K3877" i="20"/>
  <c r="L3877" i="20"/>
  <c r="M3877" i="20"/>
  <c r="N3877" i="20"/>
  <c r="O3877" i="20"/>
  <c r="P3877" i="20"/>
  <c r="Q3877" i="20"/>
  <c r="K3878" i="20"/>
  <c r="L3878" i="20"/>
  <c r="M3878" i="20"/>
  <c r="N3878" i="20"/>
  <c r="O3878" i="20"/>
  <c r="P3878" i="20"/>
  <c r="Q3878" i="20"/>
  <c r="K3879" i="20"/>
  <c r="L3879" i="20"/>
  <c r="M3879" i="20"/>
  <c r="N3879" i="20"/>
  <c r="O3879" i="20"/>
  <c r="P3879" i="20"/>
  <c r="Q3879" i="20"/>
  <c r="K3880" i="20"/>
  <c r="L3880" i="20"/>
  <c r="M3880" i="20"/>
  <c r="N3880" i="20"/>
  <c r="O3880" i="20"/>
  <c r="P3880" i="20"/>
  <c r="Q3880" i="20"/>
  <c r="K3881" i="20"/>
  <c r="L3881" i="20"/>
  <c r="M3881" i="20"/>
  <c r="N3881" i="20"/>
  <c r="O3881" i="20"/>
  <c r="P3881" i="20"/>
  <c r="Q3881" i="20"/>
  <c r="K3882" i="20"/>
  <c r="L3882" i="20"/>
  <c r="M3882" i="20"/>
  <c r="N3882" i="20"/>
  <c r="O3882" i="20"/>
  <c r="P3882" i="20"/>
  <c r="Q3882" i="20"/>
  <c r="K3883" i="20"/>
  <c r="L3883" i="20"/>
  <c r="M3883" i="20"/>
  <c r="N3883" i="20"/>
  <c r="O3883" i="20"/>
  <c r="P3883" i="20"/>
  <c r="Q3883" i="20"/>
  <c r="K3884" i="20"/>
  <c r="L3884" i="20"/>
  <c r="M3884" i="20"/>
  <c r="N3884" i="20"/>
  <c r="O3884" i="20"/>
  <c r="P3884" i="20"/>
  <c r="Q3884" i="20"/>
  <c r="K3885" i="20"/>
  <c r="L3885" i="20"/>
  <c r="M3885" i="20"/>
  <c r="N3885" i="20"/>
  <c r="O3885" i="20"/>
  <c r="P3885" i="20"/>
  <c r="Q3885" i="20"/>
  <c r="K3886" i="20"/>
  <c r="L3886" i="20"/>
  <c r="M3886" i="20"/>
  <c r="N3886" i="20"/>
  <c r="O3886" i="20"/>
  <c r="P3886" i="20"/>
  <c r="Q3886" i="20"/>
  <c r="K3887" i="20"/>
  <c r="L3887" i="20"/>
  <c r="M3887" i="20"/>
  <c r="N3887" i="20"/>
  <c r="O3887" i="20"/>
  <c r="P3887" i="20"/>
  <c r="Q3887" i="20"/>
  <c r="K3888" i="20"/>
  <c r="L3888" i="20"/>
  <c r="M3888" i="20"/>
  <c r="N3888" i="20"/>
  <c r="O3888" i="20"/>
  <c r="P3888" i="20"/>
  <c r="Q3888" i="20"/>
  <c r="K3889" i="20"/>
  <c r="L3889" i="20"/>
  <c r="M3889" i="20"/>
  <c r="N3889" i="20"/>
  <c r="O3889" i="20"/>
  <c r="P3889" i="20"/>
  <c r="Q3889" i="20"/>
  <c r="K3890" i="20"/>
  <c r="L3890" i="20"/>
  <c r="M3890" i="20"/>
  <c r="N3890" i="20"/>
  <c r="O3890" i="20"/>
  <c r="P3890" i="20"/>
  <c r="Q3890" i="20"/>
  <c r="K3891" i="20"/>
  <c r="L3891" i="20"/>
  <c r="M3891" i="20"/>
  <c r="N3891" i="20"/>
  <c r="O3891" i="20"/>
  <c r="P3891" i="20"/>
  <c r="Q3891" i="20"/>
  <c r="K3892" i="20"/>
  <c r="L3892" i="20"/>
  <c r="M3892" i="20"/>
  <c r="N3892" i="20"/>
  <c r="O3892" i="20"/>
  <c r="P3892" i="20"/>
  <c r="Q3892" i="20"/>
  <c r="K3893" i="20"/>
  <c r="L3893" i="20"/>
  <c r="M3893" i="20"/>
  <c r="N3893" i="20"/>
  <c r="O3893" i="20"/>
  <c r="P3893" i="20"/>
  <c r="Q3893" i="20"/>
  <c r="K3894" i="20"/>
  <c r="L3894" i="20"/>
  <c r="M3894" i="20"/>
  <c r="N3894" i="20"/>
  <c r="O3894" i="20"/>
  <c r="P3894" i="20"/>
  <c r="Q3894" i="20"/>
  <c r="K3895" i="20"/>
  <c r="L3895" i="20"/>
  <c r="M3895" i="20"/>
  <c r="N3895" i="20"/>
  <c r="O3895" i="20"/>
  <c r="P3895" i="20"/>
  <c r="Q3895" i="20"/>
  <c r="K3896" i="20"/>
  <c r="L3896" i="20"/>
  <c r="M3896" i="20"/>
  <c r="N3896" i="20"/>
  <c r="O3896" i="20"/>
  <c r="P3896" i="20"/>
  <c r="Q3896" i="20"/>
  <c r="K3897" i="20"/>
  <c r="L3897" i="20"/>
  <c r="M3897" i="20"/>
  <c r="N3897" i="20"/>
  <c r="O3897" i="20"/>
  <c r="P3897" i="20"/>
  <c r="Q3897" i="20"/>
  <c r="K3898" i="20"/>
  <c r="L3898" i="20"/>
  <c r="M3898" i="20"/>
  <c r="N3898" i="20"/>
  <c r="O3898" i="20"/>
  <c r="P3898" i="20"/>
  <c r="Q3898" i="20"/>
  <c r="K3899" i="20"/>
  <c r="L3899" i="20"/>
  <c r="M3899" i="20"/>
  <c r="N3899" i="20"/>
  <c r="O3899" i="20"/>
  <c r="P3899" i="20"/>
  <c r="Q3899" i="20"/>
  <c r="K3900" i="20"/>
  <c r="L3900" i="20"/>
  <c r="M3900" i="20"/>
  <c r="N3900" i="20"/>
  <c r="O3900" i="20"/>
  <c r="P3900" i="20"/>
  <c r="Q3900" i="20"/>
  <c r="K3901" i="20"/>
  <c r="L3901" i="20"/>
  <c r="M3901" i="20"/>
  <c r="N3901" i="20"/>
  <c r="O3901" i="20"/>
  <c r="P3901" i="20"/>
  <c r="Q3901" i="20"/>
  <c r="K3902" i="20"/>
  <c r="L3902" i="20"/>
  <c r="M3902" i="20"/>
  <c r="N3902" i="20"/>
  <c r="O3902" i="20"/>
  <c r="P3902" i="20"/>
  <c r="Q3902" i="20"/>
  <c r="K3903" i="20"/>
  <c r="L3903" i="20"/>
  <c r="M3903" i="20"/>
  <c r="N3903" i="20"/>
  <c r="O3903" i="20"/>
  <c r="P3903" i="20"/>
  <c r="Q3903" i="20"/>
  <c r="K3904" i="20"/>
  <c r="L3904" i="20"/>
  <c r="M3904" i="20"/>
  <c r="N3904" i="20"/>
  <c r="O3904" i="20"/>
  <c r="P3904" i="20"/>
  <c r="Q3904" i="20"/>
  <c r="K3905" i="20"/>
  <c r="L3905" i="20"/>
  <c r="M3905" i="20"/>
  <c r="N3905" i="20"/>
  <c r="O3905" i="20"/>
  <c r="P3905" i="20"/>
  <c r="Q3905" i="20"/>
  <c r="K3906" i="20"/>
  <c r="L3906" i="20"/>
  <c r="M3906" i="20"/>
  <c r="N3906" i="20"/>
  <c r="O3906" i="20"/>
  <c r="P3906" i="20"/>
  <c r="Q3906" i="20"/>
  <c r="K3907" i="20"/>
  <c r="L3907" i="20"/>
  <c r="M3907" i="20"/>
  <c r="N3907" i="20"/>
  <c r="O3907" i="20"/>
  <c r="P3907" i="20"/>
  <c r="Q3907" i="20"/>
  <c r="K3908" i="20"/>
  <c r="L3908" i="20"/>
  <c r="M3908" i="20"/>
  <c r="N3908" i="20"/>
  <c r="O3908" i="20"/>
  <c r="P3908" i="20"/>
  <c r="Q3908" i="20"/>
  <c r="K3909" i="20"/>
  <c r="L3909" i="20"/>
  <c r="M3909" i="20"/>
  <c r="N3909" i="20"/>
  <c r="O3909" i="20"/>
  <c r="P3909" i="20"/>
  <c r="Q3909" i="20"/>
  <c r="K3910" i="20"/>
  <c r="L3910" i="20"/>
  <c r="M3910" i="20"/>
  <c r="N3910" i="20"/>
  <c r="O3910" i="20"/>
  <c r="P3910" i="20"/>
  <c r="Q3910" i="20"/>
  <c r="K3911" i="20"/>
  <c r="L3911" i="20"/>
  <c r="M3911" i="20"/>
  <c r="N3911" i="20"/>
  <c r="O3911" i="20"/>
  <c r="P3911" i="20"/>
  <c r="Q3911" i="20"/>
  <c r="K3912" i="20"/>
  <c r="L3912" i="20"/>
  <c r="M3912" i="20"/>
  <c r="N3912" i="20"/>
  <c r="O3912" i="20"/>
  <c r="P3912" i="20"/>
  <c r="Q3912" i="20"/>
  <c r="K3913" i="20"/>
  <c r="L3913" i="20"/>
  <c r="M3913" i="20"/>
  <c r="N3913" i="20"/>
  <c r="O3913" i="20"/>
  <c r="P3913" i="20"/>
  <c r="Q3913" i="20"/>
  <c r="K3914" i="20"/>
  <c r="L3914" i="20"/>
  <c r="M3914" i="20"/>
  <c r="N3914" i="20"/>
  <c r="O3914" i="20"/>
  <c r="P3914" i="20"/>
  <c r="Q3914" i="20"/>
  <c r="K3915" i="20"/>
  <c r="L3915" i="20"/>
  <c r="M3915" i="20"/>
  <c r="N3915" i="20"/>
  <c r="O3915" i="20"/>
  <c r="P3915" i="20"/>
  <c r="Q3915" i="20"/>
  <c r="K3916" i="20"/>
  <c r="L3916" i="20"/>
  <c r="M3916" i="20"/>
  <c r="N3916" i="20"/>
  <c r="O3916" i="20"/>
  <c r="P3916" i="20"/>
  <c r="Q3916" i="20"/>
  <c r="K3917" i="20"/>
  <c r="L3917" i="20"/>
  <c r="M3917" i="20"/>
  <c r="N3917" i="20"/>
  <c r="O3917" i="20"/>
  <c r="P3917" i="20"/>
  <c r="Q3917" i="20"/>
  <c r="K3918" i="20"/>
  <c r="L3918" i="20"/>
  <c r="M3918" i="20"/>
  <c r="N3918" i="20"/>
  <c r="O3918" i="20"/>
  <c r="P3918" i="20"/>
  <c r="Q3918" i="20"/>
  <c r="K3919" i="20"/>
  <c r="L3919" i="20"/>
  <c r="M3919" i="20"/>
  <c r="N3919" i="20"/>
  <c r="O3919" i="20"/>
  <c r="P3919" i="20"/>
  <c r="Q3919" i="20"/>
  <c r="K3920" i="20"/>
  <c r="L3920" i="20"/>
  <c r="M3920" i="20"/>
  <c r="N3920" i="20"/>
  <c r="O3920" i="20"/>
  <c r="P3920" i="20"/>
  <c r="Q3920" i="20"/>
  <c r="K3921" i="20"/>
  <c r="L3921" i="20"/>
  <c r="M3921" i="20"/>
  <c r="N3921" i="20"/>
  <c r="O3921" i="20"/>
  <c r="P3921" i="20"/>
  <c r="Q3921" i="20"/>
  <c r="K3922" i="20"/>
  <c r="L3922" i="20"/>
  <c r="M3922" i="20"/>
  <c r="N3922" i="20"/>
  <c r="O3922" i="20"/>
  <c r="P3922" i="20"/>
  <c r="Q3922" i="20"/>
  <c r="K3923" i="20"/>
  <c r="L3923" i="20"/>
  <c r="M3923" i="20"/>
  <c r="N3923" i="20"/>
  <c r="O3923" i="20"/>
  <c r="P3923" i="20"/>
  <c r="Q3923" i="20"/>
  <c r="K3924" i="20"/>
  <c r="L3924" i="20"/>
  <c r="M3924" i="20"/>
  <c r="N3924" i="20"/>
  <c r="O3924" i="20"/>
  <c r="P3924" i="20"/>
  <c r="Q3924" i="20"/>
  <c r="K3925" i="20"/>
  <c r="L3925" i="20"/>
  <c r="M3925" i="20"/>
  <c r="N3925" i="20"/>
  <c r="O3925" i="20"/>
  <c r="P3925" i="20"/>
  <c r="Q3925" i="20"/>
  <c r="K3926" i="20"/>
  <c r="L3926" i="20"/>
  <c r="M3926" i="20"/>
  <c r="N3926" i="20"/>
  <c r="O3926" i="20"/>
  <c r="P3926" i="20"/>
  <c r="Q3926" i="20"/>
  <c r="K3927" i="20"/>
  <c r="L3927" i="20"/>
  <c r="M3927" i="20"/>
  <c r="N3927" i="20"/>
  <c r="O3927" i="20"/>
  <c r="P3927" i="20"/>
  <c r="Q3927" i="20"/>
  <c r="K3928" i="20"/>
  <c r="L3928" i="20"/>
  <c r="M3928" i="20"/>
  <c r="N3928" i="20"/>
  <c r="O3928" i="20"/>
  <c r="P3928" i="20"/>
  <c r="Q3928" i="20"/>
  <c r="K3929" i="20"/>
  <c r="L3929" i="20"/>
  <c r="M3929" i="20"/>
  <c r="N3929" i="20"/>
  <c r="O3929" i="20"/>
  <c r="P3929" i="20"/>
  <c r="Q3929" i="20"/>
  <c r="K3930" i="20"/>
  <c r="L3930" i="20"/>
  <c r="M3930" i="20"/>
  <c r="N3930" i="20"/>
  <c r="O3930" i="20"/>
  <c r="P3930" i="20"/>
  <c r="Q3930" i="20"/>
  <c r="K3931" i="20"/>
  <c r="L3931" i="20"/>
  <c r="M3931" i="20"/>
  <c r="N3931" i="20"/>
  <c r="O3931" i="20"/>
  <c r="P3931" i="20"/>
  <c r="Q3931" i="20"/>
  <c r="K3932" i="20"/>
  <c r="L3932" i="20"/>
  <c r="M3932" i="20"/>
  <c r="N3932" i="20"/>
  <c r="O3932" i="20"/>
  <c r="P3932" i="20"/>
  <c r="Q3932" i="20"/>
  <c r="K3933" i="20"/>
  <c r="L3933" i="20"/>
  <c r="M3933" i="20"/>
  <c r="N3933" i="20"/>
  <c r="O3933" i="20"/>
  <c r="P3933" i="20"/>
  <c r="Q3933" i="20"/>
  <c r="K3934" i="20"/>
  <c r="L3934" i="20"/>
  <c r="M3934" i="20"/>
  <c r="N3934" i="20"/>
  <c r="O3934" i="20"/>
  <c r="P3934" i="20"/>
  <c r="Q3934" i="20"/>
  <c r="K3935" i="20"/>
  <c r="L3935" i="20"/>
  <c r="M3935" i="20"/>
  <c r="N3935" i="20"/>
  <c r="O3935" i="20"/>
  <c r="P3935" i="20"/>
  <c r="Q3935" i="20"/>
  <c r="K3936" i="20"/>
  <c r="L3936" i="20"/>
  <c r="M3936" i="20"/>
  <c r="N3936" i="20"/>
  <c r="O3936" i="20"/>
  <c r="P3936" i="20"/>
  <c r="Q3936" i="20"/>
  <c r="K3937" i="20"/>
  <c r="L3937" i="20"/>
  <c r="M3937" i="20"/>
  <c r="N3937" i="20"/>
  <c r="O3937" i="20"/>
  <c r="P3937" i="20"/>
  <c r="Q3937" i="20"/>
  <c r="K3938" i="20"/>
  <c r="L3938" i="20"/>
  <c r="M3938" i="20"/>
  <c r="N3938" i="20"/>
  <c r="O3938" i="20"/>
  <c r="P3938" i="20"/>
  <c r="Q3938" i="20"/>
  <c r="K3939" i="20"/>
  <c r="L3939" i="20"/>
  <c r="M3939" i="20"/>
  <c r="N3939" i="20"/>
  <c r="O3939" i="20"/>
  <c r="P3939" i="20"/>
  <c r="Q3939" i="20"/>
  <c r="K3940" i="20"/>
  <c r="L3940" i="20"/>
  <c r="M3940" i="20"/>
  <c r="N3940" i="20"/>
  <c r="O3940" i="20"/>
  <c r="P3940" i="20"/>
  <c r="Q3940" i="20"/>
  <c r="K3941" i="20"/>
  <c r="L3941" i="20"/>
  <c r="M3941" i="20"/>
  <c r="N3941" i="20"/>
  <c r="O3941" i="20"/>
  <c r="P3941" i="20"/>
  <c r="Q3941" i="20"/>
  <c r="K3942" i="20"/>
  <c r="L3942" i="20"/>
  <c r="M3942" i="20"/>
  <c r="N3942" i="20"/>
  <c r="O3942" i="20"/>
  <c r="P3942" i="20"/>
  <c r="Q3942" i="20"/>
  <c r="K3943" i="20"/>
  <c r="L3943" i="20"/>
  <c r="M3943" i="20"/>
  <c r="N3943" i="20"/>
  <c r="O3943" i="20"/>
  <c r="P3943" i="20"/>
  <c r="Q3943" i="20"/>
  <c r="K3944" i="20"/>
  <c r="L3944" i="20"/>
  <c r="M3944" i="20"/>
  <c r="N3944" i="20"/>
  <c r="O3944" i="20"/>
  <c r="P3944" i="20"/>
  <c r="Q3944" i="20"/>
  <c r="K3945" i="20"/>
  <c r="L3945" i="20"/>
  <c r="M3945" i="20"/>
  <c r="N3945" i="20"/>
  <c r="O3945" i="20"/>
  <c r="P3945" i="20"/>
  <c r="Q3945" i="20"/>
  <c r="K3946" i="20"/>
  <c r="L3946" i="20"/>
  <c r="M3946" i="20"/>
  <c r="N3946" i="20"/>
  <c r="O3946" i="20"/>
  <c r="P3946" i="20"/>
  <c r="Q3946" i="20"/>
  <c r="K3947" i="20"/>
  <c r="L3947" i="20"/>
  <c r="M3947" i="20"/>
  <c r="N3947" i="20"/>
  <c r="O3947" i="20"/>
  <c r="P3947" i="20"/>
  <c r="Q3947" i="20"/>
  <c r="K3948" i="20"/>
  <c r="L3948" i="20"/>
  <c r="M3948" i="20"/>
  <c r="N3948" i="20"/>
  <c r="O3948" i="20"/>
  <c r="P3948" i="20"/>
  <c r="Q3948" i="20"/>
  <c r="K3949" i="20"/>
  <c r="L3949" i="20"/>
  <c r="M3949" i="20"/>
  <c r="N3949" i="20"/>
  <c r="O3949" i="20"/>
  <c r="P3949" i="20"/>
  <c r="Q3949" i="20"/>
  <c r="K3950" i="20"/>
  <c r="L3950" i="20"/>
  <c r="M3950" i="20"/>
  <c r="N3950" i="20"/>
  <c r="O3950" i="20"/>
  <c r="P3950" i="20"/>
  <c r="Q3950" i="20"/>
  <c r="K3951" i="20"/>
  <c r="L3951" i="20"/>
  <c r="M3951" i="20"/>
  <c r="N3951" i="20"/>
  <c r="O3951" i="20"/>
  <c r="P3951" i="20"/>
  <c r="Q3951" i="20"/>
  <c r="K3952" i="20"/>
  <c r="L3952" i="20"/>
  <c r="M3952" i="20"/>
  <c r="N3952" i="20"/>
  <c r="O3952" i="20"/>
  <c r="P3952" i="20"/>
  <c r="Q3952" i="20"/>
  <c r="K3953" i="20"/>
  <c r="L3953" i="20"/>
  <c r="M3953" i="20"/>
  <c r="N3953" i="20"/>
  <c r="O3953" i="20"/>
  <c r="P3953" i="20"/>
  <c r="Q3953" i="20"/>
  <c r="K3954" i="20"/>
  <c r="L3954" i="20"/>
  <c r="M3954" i="20"/>
  <c r="N3954" i="20"/>
  <c r="O3954" i="20"/>
  <c r="P3954" i="20"/>
  <c r="Q3954" i="20"/>
  <c r="K3955" i="20"/>
  <c r="L3955" i="20"/>
  <c r="M3955" i="20"/>
  <c r="N3955" i="20"/>
  <c r="O3955" i="20"/>
  <c r="P3955" i="20"/>
  <c r="Q3955" i="20"/>
  <c r="K3956" i="20"/>
  <c r="L3956" i="20"/>
  <c r="M3956" i="20"/>
  <c r="N3956" i="20"/>
  <c r="O3956" i="20"/>
  <c r="P3956" i="20"/>
  <c r="Q3956" i="20"/>
  <c r="K3957" i="20"/>
  <c r="L3957" i="20"/>
  <c r="M3957" i="20"/>
  <c r="N3957" i="20"/>
  <c r="O3957" i="20"/>
  <c r="P3957" i="20"/>
  <c r="Q3957" i="20"/>
  <c r="K3958" i="20"/>
  <c r="L3958" i="20"/>
  <c r="M3958" i="20"/>
  <c r="N3958" i="20"/>
  <c r="O3958" i="20"/>
  <c r="P3958" i="20"/>
  <c r="Q3958" i="20"/>
  <c r="K3959" i="20"/>
  <c r="L3959" i="20"/>
  <c r="M3959" i="20"/>
  <c r="N3959" i="20"/>
  <c r="O3959" i="20"/>
  <c r="P3959" i="20"/>
  <c r="Q3959" i="20"/>
  <c r="K3960" i="20"/>
  <c r="L3960" i="20"/>
  <c r="M3960" i="20"/>
  <c r="N3960" i="20"/>
  <c r="O3960" i="20"/>
  <c r="P3960" i="20"/>
  <c r="Q3960" i="20"/>
  <c r="K3961" i="20"/>
  <c r="L3961" i="20"/>
  <c r="M3961" i="20"/>
  <c r="N3961" i="20"/>
  <c r="O3961" i="20"/>
  <c r="P3961" i="20"/>
  <c r="Q3961" i="20"/>
  <c r="K3962" i="20"/>
  <c r="L3962" i="20"/>
  <c r="M3962" i="20"/>
  <c r="N3962" i="20"/>
  <c r="O3962" i="20"/>
  <c r="P3962" i="20"/>
  <c r="Q3962" i="20"/>
  <c r="K3963" i="20"/>
  <c r="L3963" i="20"/>
  <c r="M3963" i="20"/>
  <c r="N3963" i="20"/>
  <c r="O3963" i="20"/>
  <c r="P3963" i="20"/>
  <c r="Q3963" i="20"/>
  <c r="K3964" i="20"/>
  <c r="L3964" i="20"/>
  <c r="M3964" i="20"/>
  <c r="N3964" i="20"/>
  <c r="O3964" i="20"/>
  <c r="P3964" i="20"/>
  <c r="Q3964" i="20"/>
  <c r="K3965" i="20"/>
  <c r="L3965" i="20"/>
  <c r="M3965" i="20"/>
  <c r="N3965" i="20"/>
  <c r="O3965" i="20"/>
  <c r="P3965" i="20"/>
  <c r="Q3965" i="20"/>
  <c r="K3966" i="20"/>
  <c r="L3966" i="20"/>
  <c r="M3966" i="20"/>
  <c r="N3966" i="20"/>
  <c r="O3966" i="20"/>
  <c r="P3966" i="20"/>
  <c r="Q3966" i="20"/>
  <c r="K3967" i="20"/>
  <c r="L3967" i="20"/>
  <c r="M3967" i="20"/>
  <c r="N3967" i="20"/>
  <c r="O3967" i="20"/>
  <c r="P3967" i="20"/>
  <c r="Q3967" i="20"/>
  <c r="K3968" i="20"/>
  <c r="L3968" i="20"/>
  <c r="M3968" i="20"/>
  <c r="N3968" i="20"/>
  <c r="O3968" i="20"/>
  <c r="P3968" i="20"/>
  <c r="Q3968" i="20"/>
  <c r="K3969" i="20"/>
  <c r="L3969" i="20"/>
  <c r="M3969" i="20"/>
  <c r="N3969" i="20"/>
  <c r="O3969" i="20"/>
  <c r="P3969" i="20"/>
  <c r="Q3969" i="20"/>
  <c r="K3970" i="20"/>
  <c r="L3970" i="20"/>
  <c r="M3970" i="20"/>
  <c r="N3970" i="20"/>
  <c r="O3970" i="20"/>
  <c r="P3970" i="20"/>
  <c r="Q3970" i="20"/>
  <c r="K3971" i="20"/>
  <c r="L3971" i="20"/>
  <c r="M3971" i="20"/>
  <c r="N3971" i="20"/>
  <c r="O3971" i="20"/>
  <c r="P3971" i="20"/>
  <c r="Q3971" i="20"/>
  <c r="K3972" i="20"/>
  <c r="L3972" i="20"/>
  <c r="M3972" i="20"/>
  <c r="N3972" i="20"/>
  <c r="O3972" i="20"/>
  <c r="P3972" i="20"/>
  <c r="Q3972" i="20"/>
  <c r="K3973" i="20"/>
  <c r="L3973" i="20"/>
  <c r="M3973" i="20"/>
  <c r="N3973" i="20"/>
  <c r="O3973" i="20"/>
  <c r="P3973" i="20"/>
  <c r="Q3973" i="20"/>
  <c r="K3974" i="20"/>
  <c r="L3974" i="20"/>
  <c r="M3974" i="20"/>
  <c r="N3974" i="20"/>
  <c r="O3974" i="20"/>
  <c r="P3974" i="20"/>
  <c r="Q3974" i="20"/>
  <c r="K3975" i="20"/>
  <c r="L3975" i="20"/>
  <c r="M3975" i="20"/>
  <c r="N3975" i="20"/>
  <c r="O3975" i="20"/>
  <c r="P3975" i="20"/>
  <c r="Q3975" i="20"/>
  <c r="K3976" i="20"/>
  <c r="L3976" i="20"/>
  <c r="M3976" i="20"/>
  <c r="N3976" i="20"/>
  <c r="O3976" i="20"/>
  <c r="P3976" i="20"/>
  <c r="Q3976" i="20"/>
  <c r="K3977" i="20"/>
  <c r="L3977" i="20"/>
  <c r="M3977" i="20"/>
  <c r="N3977" i="20"/>
  <c r="O3977" i="20"/>
  <c r="P3977" i="20"/>
  <c r="Q3977" i="20"/>
  <c r="K3978" i="20"/>
  <c r="L3978" i="20"/>
  <c r="M3978" i="20"/>
  <c r="N3978" i="20"/>
  <c r="O3978" i="20"/>
  <c r="P3978" i="20"/>
  <c r="Q3978" i="20"/>
  <c r="K3979" i="20"/>
  <c r="L3979" i="20"/>
  <c r="M3979" i="20"/>
  <c r="N3979" i="20"/>
  <c r="O3979" i="20"/>
  <c r="P3979" i="20"/>
  <c r="Q3979" i="20"/>
  <c r="K3980" i="20"/>
  <c r="L3980" i="20"/>
  <c r="M3980" i="20"/>
  <c r="N3980" i="20"/>
  <c r="O3980" i="20"/>
  <c r="P3980" i="20"/>
  <c r="Q3980" i="20"/>
  <c r="K3981" i="20"/>
  <c r="L3981" i="20"/>
  <c r="M3981" i="20"/>
  <c r="N3981" i="20"/>
  <c r="O3981" i="20"/>
  <c r="P3981" i="20"/>
  <c r="Q3981" i="20"/>
  <c r="K3982" i="20"/>
  <c r="L3982" i="20"/>
  <c r="M3982" i="20"/>
  <c r="N3982" i="20"/>
  <c r="O3982" i="20"/>
  <c r="P3982" i="20"/>
  <c r="Q3982" i="20"/>
  <c r="K3983" i="20"/>
  <c r="L3983" i="20"/>
  <c r="M3983" i="20"/>
  <c r="N3983" i="20"/>
  <c r="O3983" i="20"/>
  <c r="P3983" i="20"/>
  <c r="Q3983" i="20"/>
  <c r="K3984" i="20"/>
  <c r="L3984" i="20"/>
  <c r="M3984" i="20"/>
  <c r="N3984" i="20"/>
  <c r="O3984" i="20"/>
  <c r="P3984" i="20"/>
  <c r="Q3984" i="20"/>
  <c r="K3985" i="20"/>
  <c r="L3985" i="20"/>
  <c r="M3985" i="20"/>
  <c r="N3985" i="20"/>
  <c r="O3985" i="20"/>
  <c r="P3985" i="20"/>
  <c r="Q3985" i="20"/>
  <c r="K3986" i="20"/>
  <c r="L3986" i="20"/>
  <c r="M3986" i="20"/>
  <c r="N3986" i="20"/>
  <c r="O3986" i="20"/>
  <c r="P3986" i="20"/>
  <c r="Q3986" i="20"/>
  <c r="K3987" i="20"/>
  <c r="L3987" i="20"/>
  <c r="M3987" i="20"/>
  <c r="N3987" i="20"/>
  <c r="O3987" i="20"/>
  <c r="P3987" i="20"/>
  <c r="Q3987" i="20"/>
  <c r="K3988" i="20"/>
  <c r="L3988" i="20"/>
  <c r="M3988" i="20"/>
  <c r="N3988" i="20"/>
  <c r="O3988" i="20"/>
  <c r="P3988" i="20"/>
  <c r="Q3988" i="20"/>
  <c r="K3989" i="20"/>
  <c r="L3989" i="20"/>
  <c r="M3989" i="20"/>
  <c r="N3989" i="20"/>
  <c r="O3989" i="20"/>
  <c r="P3989" i="20"/>
  <c r="Q3989" i="20"/>
  <c r="K3990" i="20"/>
  <c r="L3990" i="20"/>
  <c r="M3990" i="20"/>
  <c r="N3990" i="20"/>
  <c r="O3990" i="20"/>
  <c r="P3990" i="20"/>
  <c r="Q3990" i="20"/>
  <c r="K3991" i="20"/>
  <c r="L3991" i="20"/>
  <c r="M3991" i="20"/>
  <c r="N3991" i="20"/>
  <c r="O3991" i="20"/>
  <c r="P3991" i="20"/>
  <c r="Q3991" i="20"/>
  <c r="K3992" i="20"/>
  <c r="L3992" i="20"/>
  <c r="M3992" i="20"/>
  <c r="N3992" i="20"/>
  <c r="O3992" i="20"/>
  <c r="P3992" i="20"/>
  <c r="Q3992" i="20"/>
  <c r="K3993" i="20"/>
  <c r="L3993" i="20"/>
  <c r="M3993" i="20"/>
  <c r="N3993" i="20"/>
  <c r="O3993" i="20"/>
  <c r="P3993" i="20"/>
  <c r="Q3993" i="20"/>
  <c r="K3994" i="20"/>
  <c r="L3994" i="20"/>
  <c r="M3994" i="20"/>
  <c r="N3994" i="20"/>
  <c r="O3994" i="20"/>
  <c r="P3994" i="20"/>
  <c r="Q3994" i="20"/>
  <c r="K3995" i="20"/>
  <c r="L3995" i="20"/>
  <c r="M3995" i="20"/>
  <c r="N3995" i="20"/>
  <c r="O3995" i="20"/>
  <c r="P3995" i="20"/>
  <c r="Q3995" i="20"/>
  <c r="K3996" i="20"/>
  <c r="L3996" i="20"/>
  <c r="M3996" i="20"/>
  <c r="N3996" i="20"/>
  <c r="O3996" i="20"/>
  <c r="P3996" i="20"/>
  <c r="Q3996" i="20"/>
  <c r="K3997" i="20"/>
  <c r="L3997" i="20"/>
  <c r="M3997" i="20"/>
  <c r="N3997" i="20"/>
  <c r="O3997" i="20"/>
  <c r="P3997" i="20"/>
  <c r="Q3997" i="20"/>
  <c r="K3998" i="20"/>
  <c r="L3998" i="20"/>
  <c r="M3998" i="20"/>
  <c r="N3998" i="20"/>
  <c r="O3998" i="20"/>
  <c r="P3998" i="20"/>
  <c r="Q3998" i="20"/>
  <c r="K3999" i="20"/>
  <c r="L3999" i="20"/>
  <c r="M3999" i="20"/>
  <c r="N3999" i="20"/>
  <c r="O3999" i="20"/>
  <c r="P3999" i="20"/>
  <c r="Q3999" i="20"/>
  <c r="K4000" i="20"/>
  <c r="L4000" i="20"/>
  <c r="M4000" i="20"/>
  <c r="N4000" i="20"/>
  <c r="O4000" i="20"/>
  <c r="P4000" i="20"/>
  <c r="Q4000" i="20"/>
  <c r="K4001" i="20"/>
  <c r="L4001" i="20"/>
  <c r="M4001" i="20"/>
  <c r="N4001" i="20"/>
  <c r="O4001" i="20"/>
  <c r="P4001" i="20"/>
  <c r="Q4001" i="20"/>
  <c r="K4002" i="20"/>
  <c r="L4002" i="20"/>
  <c r="M4002" i="20"/>
  <c r="N4002" i="20"/>
  <c r="O4002" i="20"/>
  <c r="P4002" i="20"/>
  <c r="Q4002" i="20"/>
  <c r="K4003" i="20"/>
  <c r="L4003" i="20"/>
  <c r="M4003" i="20"/>
  <c r="N4003" i="20"/>
  <c r="O4003" i="20"/>
  <c r="P4003" i="20"/>
  <c r="Q4003" i="20"/>
  <c r="K4004" i="20"/>
  <c r="L4004" i="20"/>
  <c r="M4004" i="20"/>
  <c r="N4004" i="20"/>
  <c r="O4004" i="20"/>
  <c r="P4004" i="20"/>
  <c r="Q4004" i="20"/>
  <c r="K4005" i="20"/>
  <c r="L4005" i="20"/>
  <c r="M4005" i="20"/>
  <c r="N4005" i="20"/>
  <c r="O4005" i="20"/>
  <c r="P4005" i="20"/>
  <c r="Q4005" i="20"/>
  <c r="K4006" i="20"/>
  <c r="L4006" i="20"/>
  <c r="M4006" i="20"/>
  <c r="N4006" i="20"/>
  <c r="O4006" i="20"/>
  <c r="P4006" i="20"/>
  <c r="Q4006" i="20"/>
  <c r="K4007" i="20"/>
  <c r="L4007" i="20"/>
  <c r="M4007" i="20"/>
  <c r="N4007" i="20"/>
  <c r="O4007" i="20"/>
  <c r="P4007" i="20"/>
  <c r="Q4007" i="20"/>
  <c r="K4008" i="20"/>
  <c r="L4008" i="20"/>
  <c r="M4008" i="20"/>
  <c r="N4008" i="20"/>
  <c r="O4008" i="20"/>
  <c r="P4008" i="20"/>
  <c r="Q4008" i="20"/>
  <c r="K4009" i="20"/>
  <c r="L4009" i="20"/>
  <c r="M4009" i="20"/>
  <c r="N4009" i="20"/>
  <c r="O4009" i="20"/>
  <c r="P4009" i="20"/>
  <c r="Q4009" i="20"/>
  <c r="K4010" i="20"/>
  <c r="L4010" i="20"/>
  <c r="M4010" i="20"/>
  <c r="N4010" i="20"/>
  <c r="O4010" i="20"/>
  <c r="P4010" i="20"/>
  <c r="Q4010" i="20"/>
  <c r="K4011" i="20"/>
  <c r="L4011" i="20"/>
  <c r="M4011" i="20"/>
  <c r="N4011" i="20"/>
  <c r="O4011" i="20"/>
  <c r="P4011" i="20"/>
  <c r="Q4011" i="20"/>
  <c r="K4012" i="20"/>
  <c r="L4012" i="20"/>
  <c r="M4012" i="20"/>
  <c r="N4012" i="20"/>
  <c r="O4012" i="20"/>
  <c r="P4012" i="20"/>
  <c r="Q4012" i="20"/>
  <c r="K4013" i="20"/>
  <c r="L4013" i="20"/>
  <c r="M4013" i="20"/>
  <c r="N4013" i="20"/>
  <c r="O4013" i="20"/>
  <c r="P4013" i="20"/>
  <c r="Q4013" i="20"/>
  <c r="K4014" i="20"/>
  <c r="L4014" i="20"/>
  <c r="M4014" i="20"/>
  <c r="N4014" i="20"/>
  <c r="O4014" i="20"/>
  <c r="P4014" i="20"/>
  <c r="Q4014" i="20"/>
  <c r="K4015" i="20"/>
  <c r="L4015" i="20"/>
  <c r="M4015" i="20"/>
  <c r="N4015" i="20"/>
  <c r="O4015" i="20"/>
  <c r="P4015" i="20"/>
  <c r="Q4015" i="20"/>
  <c r="K4016" i="20"/>
  <c r="L4016" i="20"/>
  <c r="M4016" i="20"/>
  <c r="N4016" i="20"/>
  <c r="O4016" i="20"/>
  <c r="P4016" i="20"/>
  <c r="Q4016" i="20"/>
  <c r="K4017" i="20"/>
  <c r="L4017" i="20"/>
  <c r="M4017" i="20"/>
  <c r="N4017" i="20"/>
  <c r="O4017" i="20"/>
  <c r="P4017" i="20"/>
  <c r="Q4017" i="20"/>
  <c r="K4018" i="20"/>
  <c r="L4018" i="20"/>
  <c r="M4018" i="20"/>
  <c r="N4018" i="20"/>
  <c r="O4018" i="20"/>
  <c r="P4018" i="20"/>
  <c r="Q4018" i="20"/>
  <c r="K4019" i="20"/>
  <c r="L4019" i="20"/>
  <c r="M4019" i="20"/>
  <c r="N4019" i="20"/>
  <c r="O4019" i="20"/>
  <c r="P4019" i="20"/>
  <c r="Q4019" i="20"/>
  <c r="K4020" i="20"/>
  <c r="L4020" i="20"/>
  <c r="M4020" i="20"/>
  <c r="N4020" i="20"/>
  <c r="O4020" i="20"/>
  <c r="P4020" i="20"/>
  <c r="Q4020" i="20"/>
  <c r="K4021" i="20"/>
  <c r="L4021" i="20"/>
  <c r="M4021" i="20"/>
  <c r="N4021" i="20"/>
  <c r="O4021" i="20"/>
  <c r="P4021" i="20"/>
  <c r="Q4021" i="20"/>
  <c r="K4022" i="20"/>
  <c r="L4022" i="20"/>
  <c r="M4022" i="20"/>
  <c r="N4022" i="20"/>
  <c r="O4022" i="20"/>
  <c r="P4022" i="20"/>
  <c r="Q4022" i="20"/>
  <c r="K4023" i="20"/>
  <c r="L4023" i="20"/>
  <c r="M4023" i="20"/>
  <c r="N4023" i="20"/>
  <c r="O4023" i="20"/>
  <c r="P4023" i="20"/>
  <c r="Q4023" i="20"/>
  <c r="K4024" i="20"/>
  <c r="L4024" i="20"/>
  <c r="M4024" i="20"/>
  <c r="N4024" i="20"/>
  <c r="O4024" i="20"/>
  <c r="P4024" i="20"/>
  <c r="Q4024" i="20"/>
  <c r="K4025" i="20"/>
  <c r="L4025" i="20"/>
  <c r="M4025" i="20"/>
  <c r="N4025" i="20"/>
  <c r="O4025" i="20"/>
  <c r="P4025" i="20"/>
  <c r="Q4025" i="20"/>
  <c r="K4026" i="20"/>
  <c r="L4026" i="20"/>
  <c r="M4026" i="20"/>
  <c r="N4026" i="20"/>
  <c r="O4026" i="20"/>
  <c r="P4026" i="20"/>
  <c r="Q4026" i="20"/>
  <c r="K4027" i="20"/>
  <c r="L4027" i="20"/>
  <c r="M4027" i="20"/>
  <c r="N4027" i="20"/>
  <c r="O4027" i="20"/>
  <c r="P4027" i="20"/>
  <c r="Q4027" i="20"/>
  <c r="K4028" i="20"/>
  <c r="L4028" i="20"/>
  <c r="M4028" i="20"/>
  <c r="N4028" i="20"/>
  <c r="O4028" i="20"/>
  <c r="P4028" i="20"/>
  <c r="Q4028" i="20"/>
  <c r="K4029" i="20"/>
  <c r="L4029" i="20"/>
  <c r="M4029" i="20"/>
  <c r="N4029" i="20"/>
  <c r="O4029" i="20"/>
  <c r="P4029" i="20"/>
  <c r="Q4029" i="20"/>
  <c r="K4030" i="20"/>
  <c r="L4030" i="20"/>
  <c r="M4030" i="20"/>
  <c r="N4030" i="20"/>
  <c r="O4030" i="20"/>
  <c r="P4030" i="20"/>
  <c r="Q4030" i="20"/>
  <c r="K4031" i="20"/>
  <c r="L4031" i="20"/>
  <c r="M4031" i="20"/>
  <c r="N4031" i="20"/>
  <c r="O4031" i="20"/>
  <c r="P4031" i="20"/>
  <c r="Q4031" i="20"/>
  <c r="K4032" i="20"/>
  <c r="L4032" i="20"/>
  <c r="M4032" i="20"/>
  <c r="N4032" i="20"/>
  <c r="O4032" i="20"/>
  <c r="P4032" i="20"/>
  <c r="Q4032" i="20"/>
  <c r="K4033" i="20"/>
  <c r="L4033" i="20"/>
  <c r="M4033" i="20"/>
  <c r="N4033" i="20"/>
  <c r="O4033" i="20"/>
  <c r="P4033" i="20"/>
  <c r="Q4033" i="20"/>
  <c r="K4034" i="20"/>
  <c r="L4034" i="20"/>
  <c r="M4034" i="20"/>
  <c r="N4034" i="20"/>
  <c r="O4034" i="20"/>
  <c r="P4034" i="20"/>
  <c r="Q4034" i="20"/>
  <c r="K4035" i="20"/>
  <c r="L4035" i="20"/>
  <c r="M4035" i="20"/>
  <c r="N4035" i="20"/>
  <c r="O4035" i="20"/>
  <c r="P4035" i="20"/>
  <c r="Q4035" i="20"/>
  <c r="K4036" i="20"/>
  <c r="L4036" i="20"/>
  <c r="M4036" i="20"/>
  <c r="N4036" i="20"/>
  <c r="O4036" i="20"/>
  <c r="P4036" i="20"/>
  <c r="Q4036" i="20"/>
  <c r="K4037" i="20"/>
  <c r="L4037" i="20"/>
  <c r="M4037" i="20"/>
  <c r="N4037" i="20"/>
  <c r="O4037" i="20"/>
  <c r="P4037" i="20"/>
  <c r="Q4037" i="20"/>
  <c r="K4038" i="20"/>
  <c r="L4038" i="20"/>
  <c r="M4038" i="20"/>
  <c r="N4038" i="20"/>
  <c r="O4038" i="20"/>
  <c r="P4038" i="20"/>
  <c r="Q4038" i="20"/>
  <c r="K4039" i="20"/>
  <c r="L4039" i="20"/>
  <c r="M4039" i="20"/>
  <c r="N4039" i="20"/>
  <c r="O4039" i="20"/>
  <c r="P4039" i="20"/>
  <c r="Q4039" i="20"/>
  <c r="K4040" i="20"/>
  <c r="L4040" i="20"/>
  <c r="M4040" i="20"/>
  <c r="N4040" i="20"/>
  <c r="O4040" i="20"/>
  <c r="P4040" i="20"/>
  <c r="Q4040" i="20"/>
  <c r="K4041" i="20"/>
  <c r="L4041" i="20"/>
  <c r="M4041" i="20"/>
  <c r="N4041" i="20"/>
  <c r="O4041" i="20"/>
  <c r="P4041" i="20"/>
  <c r="Q4041" i="20"/>
  <c r="K4042" i="20"/>
  <c r="L4042" i="20"/>
  <c r="M4042" i="20"/>
  <c r="N4042" i="20"/>
  <c r="O4042" i="20"/>
  <c r="P4042" i="20"/>
  <c r="Q4042" i="20"/>
  <c r="K4043" i="20"/>
  <c r="L4043" i="20"/>
  <c r="M4043" i="20"/>
  <c r="N4043" i="20"/>
  <c r="O4043" i="20"/>
  <c r="P4043" i="20"/>
  <c r="Q4043" i="20"/>
  <c r="K4044" i="20"/>
  <c r="L4044" i="20"/>
  <c r="M4044" i="20"/>
  <c r="N4044" i="20"/>
  <c r="O4044" i="20"/>
  <c r="P4044" i="20"/>
  <c r="Q4044" i="20"/>
  <c r="K4045" i="20"/>
  <c r="L4045" i="20"/>
  <c r="M4045" i="20"/>
  <c r="N4045" i="20"/>
  <c r="O4045" i="20"/>
  <c r="P4045" i="20"/>
  <c r="Q4045" i="20"/>
  <c r="K4046" i="20"/>
  <c r="L4046" i="20"/>
  <c r="M4046" i="20"/>
  <c r="N4046" i="20"/>
  <c r="O4046" i="20"/>
  <c r="P4046" i="20"/>
  <c r="Q4046" i="20"/>
  <c r="K4047" i="20"/>
  <c r="L4047" i="20"/>
  <c r="M4047" i="20"/>
  <c r="N4047" i="20"/>
  <c r="O4047" i="20"/>
  <c r="P4047" i="20"/>
  <c r="Q4047" i="20"/>
  <c r="K4048" i="20"/>
  <c r="L4048" i="20"/>
  <c r="M4048" i="20"/>
  <c r="N4048" i="20"/>
  <c r="O4048" i="20"/>
  <c r="P4048" i="20"/>
  <c r="Q4048" i="20"/>
  <c r="K4049" i="20"/>
  <c r="L4049" i="20"/>
  <c r="M4049" i="20"/>
  <c r="N4049" i="20"/>
  <c r="O4049" i="20"/>
  <c r="P4049" i="20"/>
  <c r="Q4049" i="20"/>
  <c r="K4050" i="20"/>
  <c r="L4050" i="20"/>
  <c r="M4050" i="20"/>
  <c r="N4050" i="20"/>
  <c r="O4050" i="20"/>
  <c r="P4050" i="20"/>
  <c r="Q4050" i="20"/>
  <c r="K4051" i="20"/>
  <c r="L4051" i="20"/>
  <c r="M4051" i="20"/>
  <c r="N4051" i="20"/>
  <c r="O4051" i="20"/>
  <c r="P4051" i="20"/>
  <c r="Q4051" i="20"/>
  <c r="K4052" i="20"/>
  <c r="L4052" i="20"/>
  <c r="M4052" i="20"/>
  <c r="N4052" i="20"/>
  <c r="O4052" i="20"/>
  <c r="P4052" i="20"/>
  <c r="Q4052" i="20"/>
  <c r="K4053" i="20"/>
  <c r="L4053" i="20"/>
  <c r="M4053" i="20"/>
  <c r="N4053" i="20"/>
  <c r="O4053" i="20"/>
  <c r="P4053" i="20"/>
  <c r="Q4053" i="20"/>
  <c r="K4054" i="20"/>
  <c r="L4054" i="20"/>
  <c r="M4054" i="20"/>
  <c r="N4054" i="20"/>
  <c r="O4054" i="20"/>
  <c r="P4054" i="20"/>
  <c r="Q4054" i="20"/>
  <c r="K4055" i="20"/>
  <c r="L4055" i="20"/>
  <c r="M4055" i="20"/>
  <c r="N4055" i="20"/>
  <c r="O4055" i="20"/>
  <c r="P4055" i="20"/>
  <c r="Q4055" i="20"/>
  <c r="K4056" i="20"/>
  <c r="L4056" i="20"/>
  <c r="M4056" i="20"/>
  <c r="N4056" i="20"/>
  <c r="O4056" i="20"/>
  <c r="P4056" i="20"/>
  <c r="Q4056" i="20"/>
  <c r="K4057" i="20"/>
  <c r="L4057" i="20"/>
  <c r="M4057" i="20"/>
  <c r="N4057" i="20"/>
  <c r="O4057" i="20"/>
  <c r="P4057" i="20"/>
  <c r="Q4057" i="20"/>
  <c r="K4058" i="20"/>
  <c r="L4058" i="20"/>
  <c r="M4058" i="20"/>
  <c r="N4058" i="20"/>
  <c r="O4058" i="20"/>
  <c r="P4058" i="20"/>
  <c r="Q4058" i="20"/>
  <c r="K4059" i="20"/>
  <c r="L4059" i="20"/>
  <c r="M4059" i="20"/>
  <c r="N4059" i="20"/>
  <c r="O4059" i="20"/>
  <c r="P4059" i="20"/>
  <c r="Q4059" i="20"/>
  <c r="K4060" i="20"/>
  <c r="L4060" i="20"/>
  <c r="M4060" i="20"/>
  <c r="N4060" i="20"/>
  <c r="O4060" i="20"/>
  <c r="P4060" i="20"/>
  <c r="Q4060" i="20"/>
  <c r="K4061" i="20"/>
  <c r="L4061" i="20"/>
  <c r="M4061" i="20"/>
  <c r="N4061" i="20"/>
  <c r="O4061" i="20"/>
  <c r="P4061" i="20"/>
  <c r="Q4061" i="20"/>
  <c r="K4062" i="20"/>
  <c r="L4062" i="20"/>
  <c r="M4062" i="20"/>
  <c r="N4062" i="20"/>
  <c r="O4062" i="20"/>
  <c r="P4062" i="20"/>
  <c r="Q4062" i="20"/>
  <c r="K4063" i="20"/>
  <c r="L4063" i="20"/>
  <c r="M4063" i="20"/>
  <c r="N4063" i="20"/>
  <c r="O4063" i="20"/>
  <c r="P4063" i="20"/>
  <c r="Q4063" i="20"/>
  <c r="K4064" i="20"/>
  <c r="L4064" i="20"/>
  <c r="M4064" i="20"/>
  <c r="N4064" i="20"/>
  <c r="O4064" i="20"/>
  <c r="P4064" i="20"/>
  <c r="Q4064" i="20"/>
  <c r="K4065" i="20"/>
  <c r="L4065" i="20"/>
  <c r="M4065" i="20"/>
  <c r="N4065" i="20"/>
  <c r="O4065" i="20"/>
  <c r="P4065" i="20"/>
  <c r="Q4065" i="20"/>
  <c r="K4066" i="20"/>
  <c r="L4066" i="20"/>
  <c r="M4066" i="20"/>
  <c r="N4066" i="20"/>
  <c r="O4066" i="20"/>
  <c r="P4066" i="20"/>
  <c r="Q4066" i="20"/>
  <c r="K4067" i="20"/>
  <c r="L4067" i="20"/>
  <c r="M4067" i="20"/>
  <c r="N4067" i="20"/>
  <c r="O4067" i="20"/>
  <c r="P4067" i="20"/>
  <c r="Q4067" i="20"/>
  <c r="K4068" i="20"/>
  <c r="L4068" i="20"/>
  <c r="M4068" i="20"/>
  <c r="N4068" i="20"/>
  <c r="O4068" i="20"/>
  <c r="P4068" i="20"/>
  <c r="Q4068" i="20"/>
  <c r="K4069" i="20"/>
  <c r="L4069" i="20"/>
  <c r="M4069" i="20"/>
  <c r="N4069" i="20"/>
  <c r="O4069" i="20"/>
  <c r="P4069" i="20"/>
  <c r="Q4069" i="20"/>
  <c r="K4070" i="20"/>
  <c r="L4070" i="20"/>
  <c r="M4070" i="20"/>
  <c r="N4070" i="20"/>
  <c r="O4070" i="20"/>
  <c r="P4070" i="20"/>
  <c r="Q4070" i="20"/>
  <c r="K4071" i="20"/>
  <c r="L4071" i="20"/>
  <c r="M4071" i="20"/>
  <c r="N4071" i="20"/>
  <c r="O4071" i="20"/>
  <c r="P4071" i="20"/>
  <c r="Q4071" i="20"/>
  <c r="K4072" i="20"/>
  <c r="L4072" i="20"/>
  <c r="M4072" i="20"/>
  <c r="N4072" i="20"/>
  <c r="O4072" i="20"/>
  <c r="P4072" i="20"/>
  <c r="Q4072" i="20"/>
  <c r="K4073" i="20"/>
  <c r="L4073" i="20"/>
  <c r="M4073" i="20"/>
  <c r="N4073" i="20"/>
  <c r="O4073" i="20"/>
  <c r="P4073" i="20"/>
  <c r="Q4073" i="20"/>
  <c r="K4074" i="20"/>
  <c r="L4074" i="20"/>
  <c r="M4074" i="20"/>
  <c r="N4074" i="20"/>
  <c r="O4074" i="20"/>
  <c r="P4074" i="20"/>
  <c r="Q4074" i="20"/>
  <c r="K4075" i="20"/>
  <c r="L4075" i="20"/>
  <c r="M4075" i="20"/>
  <c r="N4075" i="20"/>
  <c r="O4075" i="20"/>
  <c r="P4075" i="20"/>
  <c r="Q4075" i="20"/>
  <c r="K4076" i="20"/>
  <c r="L4076" i="20"/>
  <c r="M4076" i="20"/>
  <c r="N4076" i="20"/>
  <c r="O4076" i="20"/>
  <c r="P4076" i="20"/>
  <c r="Q4076" i="20"/>
  <c r="K4077" i="20"/>
  <c r="L4077" i="20"/>
  <c r="M4077" i="20"/>
  <c r="N4077" i="20"/>
  <c r="O4077" i="20"/>
  <c r="P4077" i="20"/>
  <c r="Q4077" i="20"/>
  <c r="K4078" i="20"/>
  <c r="L4078" i="20"/>
  <c r="M4078" i="20"/>
  <c r="N4078" i="20"/>
  <c r="O4078" i="20"/>
  <c r="P4078" i="20"/>
  <c r="Q4078" i="20"/>
  <c r="K4079" i="20"/>
  <c r="L4079" i="20"/>
  <c r="M4079" i="20"/>
  <c r="N4079" i="20"/>
  <c r="O4079" i="20"/>
  <c r="P4079" i="20"/>
  <c r="Q4079" i="20"/>
  <c r="K4080" i="20"/>
  <c r="L4080" i="20"/>
  <c r="M4080" i="20"/>
  <c r="N4080" i="20"/>
  <c r="O4080" i="20"/>
  <c r="P4080" i="20"/>
  <c r="Q4080" i="20"/>
  <c r="K4081" i="20"/>
  <c r="L4081" i="20"/>
  <c r="M4081" i="20"/>
  <c r="N4081" i="20"/>
  <c r="O4081" i="20"/>
  <c r="P4081" i="20"/>
  <c r="Q4081" i="20"/>
  <c r="K4082" i="20"/>
  <c r="L4082" i="20"/>
  <c r="M4082" i="20"/>
  <c r="N4082" i="20"/>
  <c r="O4082" i="20"/>
  <c r="P4082" i="20"/>
  <c r="Q4082" i="20"/>
  <c r="K4083" i="20"/>
  <c r="L4083" i="20"/>
  <c r="M4083" i="20"/>
  <c r="N4083" i="20"/>
  <c r="O4083" i="20"/>
  <c r="P4083" i="20"/>
  <c r="Q4083" i="20"/>
  <c r="K4084" i="20"/>
  <c r="L4084" i="20"/>
  <c r="M4084" i="20"/>
  <c r="N4084" i="20"/>
  <c r="O4084" i="20"/>
  <c r="P4084" i="20"/>
  <c r="Q4084" i="20"/>
  <c r="K4085" i="20"/>
  <c r="L4085" i="20"/>
  <c r="M4085" i="20"/>
  <c r="N4085" i="20"/>
  <c r="O4085" i="20"/>
  <c r="P4085" i="20"/>
  <c r="Q4085" i="20"/>
  <c r="K4086" i="20"/>
  <c r="L4086" i="20"/>
  <c r="M4086" i="20"/>
  <c r="N4086" i="20"/>
  <c r="O4086" i="20"/>
  <c r="P4086" i="20"/>
  <c r="Q4086" i="20"/>
  <c r="K4087" i="20"/>
  <c r="L4087" i="20"/>
  <c r="M4087" i="20"/>
  <c r="N4087" i="20"/>
  <c r="O4087" i="20"/>
  <c r="P4087" i="20"/>
  <c r="Q4087" i="20"/>
  <c r="K4088" i="20"/>
  <c r="L4088" i="20"/>
  <c r="M4088" i="20"/>
  <c r="N4088" i="20"/>
  <c r="O4088" i="20"/>
  <c r="P4088" i="20"/>
  <c r="Q4088" i="20"/>
  <c r="K4089" i="20"/>
  <c r="L4089" i="20"/>
  <c r="M4089" i="20"/>
  <c r="N4089" i="20"/>
  <c r="O4089" i="20"/>
  <c r="P4089" i="20"/>
  <c r="Q4089" i="20"/>
  <c r="K4090" i="20"/>
  <c r="L4090" i="20"/>
  <c r="M4090" i="20"/>
  <c r="N4090" i="20"/>
  <c r="O4090" i="20"/>
  <c r="P4090" i="20"/>
  <c r="Q4090" i="20"/>
  <c r="K4091" i="20"/>
  <c r="L4091" i="20"/>
  <c r="M4091" i="20"/>
  <c r="N4091" i="20"/>
  <c r="O4091" i="20"/>
  <c r="P4091" i="20"/>
  <c r="Q4091" i="20"/>
  <c r="K4092" i="20"/>
  <c r="L4092" i="20"/>
  <c r="M4092" i="20"/>
  <c r="N4092" i="20"/>
  <c r="O4092" i="20"/>
  <c r="P4092" i="20"/>
  <c r="Q4092" i="20"/>
  <c r="K4093" i="20"/>
  <c r="L4093" i="20"/>
  <c r="M4093" i="20"/>
  <c r="N4093" i="20"/>
  <c r="O4093" i="20"/>
  <c r="P4093" i="20"/>
  <c r="Q4093" i="20"/>
  <c r="K4094" i="20"/>
  <c r="L4094" i="20"/>
  <c r="M4094" i="20"/>
  <c r="N4094" i="20"/>
  <c r="O4094" i="20"/>
  <c r="P4094" i="20"/>
  <c r="Q4094" i="20"/>
  <c r="K4095" i="20"/>
  <c r="L4095" i="20"/>
  <c r="M4095" i="20"/>
  <c r="N4095" i="20"/>
  <c r="O4095" i="20"/>
  <c r="P4095" i="20"/>
  <c r="Q4095" i="20"/>
  <c r="K4096" i="20"/>
  <c r="L4096" i="20"/>
  <c r="M4096" i="20"/>
  <c r="N4096" i="20"/>
  <c r="O4096" i="20"/>
  <c r="P4096" i="20"/>
  <c r="Q4096" i="20"/>
  <c r="K4097" i="20"/>
  <c r="L4097" i="20"/>
  <c r="M4097" i="20"/>
  <c r="N4097" i="20"/>
  <c r="O4097" i="20"/>
  <c r="P4097" i="20"/>
  <c r="Q4097" i="20"/>
  <c r="K4098" i="20"/>
  <c r="L4098" i="20"/>
  <c r="M4098" i="20"/>
  <c r="N4098" i="20"/>
  <c r="O4098" i="20"/>
  <c r="P4098" i="20"/>
  <c r="Q4098" i="20"/>
  <c r="K4099" i="20"/>
  <c r="L4099" i="20"/>
  <c r="M4099" i="20"/>
  <c r="N4099" i="20"/>
  <c r="O4099" i="20"/>
  <c r="P4099" i="20"/>
  <c r="Q4099" i="20"/>
  <c r="K4100" i="20"/>
  <c r="L4100" i="20"/>
  <c r="M4100" i="20"/>
  <c r="N4100" i="20"/>
  <c r="O4100" i="20"/>
  <c r="P4100" i="20"/>
  <c r="Q4100" i="20"/>
  <c r="K4101" i="20"/>
  <c r="L4101" i="20"/>
  <c r="M4101" i="20"/>
  <c r="N4101" i="20"/>
  <c r="O4101" i="20"/>
  <c r="P4101" i="20"/>
  <c r="Q4101" i="20"/>
  <c r="K4102" i="20"/>
  <c r="L4102" i="20"/>
  <c r="M4102" i="20"/>
  <c r="N4102" i="20"/>
  <c r="O4102" i="20"/>
  <c r="P4102" i="20"/>
  <c r="Q4102" i="20"/>
  <c r="K4103" i="20"/>
  <c r="L4103" i="20"/>
  <c r="M4103" i="20"/>
  <c r="N4103" i="20"/>
  <c r="O4103" i="20"/>
  <c r="P4103" i="20"/>
  <c r="Q4103" i="20"/>
  <c r="K4104" i="20"/>
  <c r="L4104" i="20"/>
  <c r="M4104" i="20"/>
  <c r="N4104" i="20"/>
  <c r="O4104" i="20"/>
  <c r="P4104" i="20"/>
  <c r="Q4104" i="20"/>
  <c r="K4105" i="20"/>
  <c r="L4105" i="20"/>
  <c r="M4105" i="20"/>
  <c r="N4105" i="20"/>
  <c r="O4105" i="20"/>
  <c r="P4105" i="20"/>
  <c r="Q4105" i="20"/>
  <c r="K4106" i="20"/>
  <c r="L4106" i="20"/>
  <c r="M4106" i="20"/>
  <c r="N4106" i="20"/>
  <c r="O4106" i="20"/>
  <c r="P4106" i="20"/>
  <c r="Q4106" i="20"/>
  <c r="K4107" i="20"/>
  <c r="L4107" i="20"/>
  <c r="M4107" i="20"/>
  <c r="N4107" i="20"/>
  <c r="O4107" i="20"/>
  <c r="P4107" i="20"/>
  <c r="Q4107" i="20"/>
  <c r="K4108" i="20"/>
  <c r="L4108" i="20"/>
  <c r="M4108" i="20"/>
  <c r="N4108" i="20"/>
  <c r="O4108" i="20"/>
  <c r="P4108" i="20"/>
  <c r="Q4108" i="20"/>
  <c r="K4109" i="20"/>
  <c r="L4109" i="20"/>
  <c r="M4109" i="20"/>
  <c r="N4109" i="20"/>
  <c r="O4109" i="20"/>
  <c r="P4109" i="20"/>
  <c r="Q4109" i="20"/>
  <c r="K4110" i="20"/>
  <c r="L4110" i="20"/>
  <c r="M4110" i="20"/>
  <c r="N4110" i="20"/>
  <c r="O4110" i="20"/>
  <c r="P4110" i="20"/>
  <c r="Q4110" i="20"/>
  <c r="K4111" i="20"/>
  <c r="L4111" i="20"/>
  <c r="M4111" i="20"/>
  <c r="N4111" i="20"/>
  <c r="O4111" i="20"/>
  <c r="P4111" i="20"/>
  <c r="Q4111" i="20"/>
  <c r="K4112" i="20"/>
  <c r="L4112" i="20"/>
  <c r="M4112" i="20"/>
  <c r="N4112" i="20"/>
  <c r="O4112" i="20"/>
  <c r="P4112" i="20"/>
  <c r="Q4112" i="20"/>
  <c r="K4113" i="20"/>
  <c r="L4113" i="20"/>
  <c r="M4113" i="20"/>
  <c r="N4113" i="20"/>
  <c r="O4113" i="20"/>
  <c r="P4113" i="20"/>
  <c r="Q4113" i="20"/>
  <c r="K4114" i="20"/>
  <c r="L4114" i="20"/>
  <c r="M4114" i="20"/>
  <c r="N4114" i="20"/>
  <c r="O4114" i="20"/>
  <c r="P4114" i="20"/>
  <c r="Q4114" i="20"/>
  <c r="K4115" i="20"/>
  <c r="L4115" i="20"/>
  <c r="M4115" i="20"/>
  <c r="N4115" i="20"/>
  <c r="O4115" i="20"/>
  <c r="P4115" i="20"/>
  <c r="Q4115" i="20"/>
  <c r="K4116" i="20"/>
  <c r="L4116" i="20"/>
  <c r="M4116" i="20"/>
  <c r="N4116" i="20"/>
  <c r="O4116" i="20"/>
  <c r="P4116" i="20"/>
  <c r="Q4116" i="20"/>
  <c r="K4117" i="20"/>
  <c r="L4117" i="20"/>
  <c r="M4117" i="20"/>
  <c r="N4117" i="20"/>
  <c r="O4117" i="20"/>
  <c r="P4117" i="20"/>
  <c r="Q4117" i="20"/>
  <c r="K4118" i="20"/>
  <c r="L4118" i="20"/>
  <c r="M4118" i="20"/>
  <c r="N4118" i="20"/>
  <c r="O4118" i="20"/>
  <c r="P4118" i="20"/>
  <c r="Q4118" i="20"/>
  <c r="K4119" i="20"/>
  <c r="L4119" i="20"/>
  <c r="M4119" i="20"/>
  <c r="N4119" i="20"/>
  <c r="O4119" i="20"/>
  <c r="P4119" i="20"/>
  <c r="Q4119" i="20"/>
  <c r="K4120" i="20"/>
  <c r="L4120" i="20"/>
  <c r="M4120" i="20"/>
  <c r="N4120" i="20"/>
  <c r="O4120" i="20"/>
  <c r="P4120" i="20"/>
  <c r="Q4120" i="20"/>
  <c r="K4121" i="20"/>
  <c r="L4121" i="20"/>
  <c r="M4121" i="20"/>
  <c r="N4121" i="20"/>
  <c r="O4121" i="20"/>
  <c r="P4121" i="20"/>
  <c r="Q4121" i="20"/>
  <c r="K4122" i="20"/>
  <c r="L4122" i="20"/>
  <c r="M4122" i="20"/>
  <c r="N4122" i="20"/>
  <c r="O4122" i="20"/>
  <c r="P4122" i="20"/>
  <c r="Q4122" i="20"/>
  <c r="K4123" i="20"/>
  <c r="L4123" i="20"/>
  <c r="M4123" i="20"/>
  <c r="N4123" i="20"/>
  <c r="O4123" i="20"/>
  <c r="P4123" i="20"/>
  <c r="Q4123" i="20"/>
  <c r="K4124" i="20"/>
  <c r="L4124" i="20"/>
  <c r="M4124" i="20"/>
  <c r="N4124" i="20"/>
  <c r="O4124" i="20"/>
  <c r="P4124" i="20"/>
  <c r="Q4124" i="20"/>
  <c r="K4125" i="20"/>
  <c r="L4125" i="20"/>
  <c r="M4125" i="20"/>
  <c r="N4125" i="20"/>
  <c r="O4125" i="20"/>
  <c r="P4125" i="20"/>
  <c r="Q4125" i="20"/>
  <c r="K4126" i="20"/>
  <c r="L4126" i="20"/>
  <c r="M4126" i="20"/>
  <c r="N4126" i="20"/>
  <c r="O4126" i="20"/>
  <c r="P4126" i="20"/>
  <c r="Q4126" i="20"/>
  <c r="K4127" i="20"/>
  <c r="L4127" i="20"/>
  <c r="M4127" i="20"/>
  <c r="N4127" i="20"/>
  <c r="O4127" i="20"/>
  <c r="P4127" i="20"/>
  <c r="Q4127" i="20"/>
  <c r="K4128" i="20"/>
  <c r="L4128" i="20"/>
  <c r="M4128" i="20"/>
  <c r="N4128" i="20"/>
  <c r="O4128" i="20"/>
  <c r="P4128" i="20"/>
  <c r="Q4128" i="20"/>
  <c r="K4129" i="20"/>
  <c r="L4129" i="20"/>
  <c r="M4129" i="20"/>
  <c r="N4129" i="20"/>
  <c r="O4129" i="20"/>
  <c r="P4129" i="20"/>
  <c r="Q4129" i="20"/>
  <c r="K4130" i="20"/>
  <c r="L4130" i="20"/>
  <c r="M4130" i="20"/>
  <c r="N4130" i="20"/>
  <c r="O4130" i="20"/>
  <c r="P4130" i="20"/>
  <c r="Q4130" i="20"/>
  <c r="K4131" i="20"/>
  <c r="L4131" i="20"/>
  <c r="M4131" i="20"/>
  <c r="N4131" i="20"/>
  <c r="O4131" i="20"/>
  <c r="P4131" i="20"/>
  <c r="Q4131" i="20"/>
  <c r="K4132" i="20"/>
  <c r="L4132" i="20"/>
  <c r="M4132" i="20"/>
  <c r="N4132" i="20"/>
  <c r="O4132" i="20"/>
  <c r="P4132" i="20"/>
  <c r="Q4132" i="20"/>
  <c r="K4133" i="20"/>
  <c r="L4133" i="20"/>
  <c r="M4133" i="20"/>
  <c r="N4133" i="20"/>
  <c r="O4133" i="20"/>
  <c r="P4133" i="20"/>
  <c r="Q4133" i="20"/>
  <c r="K4134" i="20"/>
  <c r="L4134" i="20"/>
  <c r="M4134" i="20"/>
  <c r="N4134" i="20"/>
  <c r="O4134" i="20"/>
  <c r="P4134" i="20"/>
  <c r="Q4134" i="20"/>
  <c r="K4135" i="20"/>
  <c r="L4135" i="20"/>
  <c r="M4135" i="20"/>
  <c r="N4135" i="20"/>
  <c r="O4135" i="20"/>
  <c r="P4135" i="20"/>
  <c r="Q4135" i="20"/>
  <c r="K4136" i="20"/>
  <c r="L4136" i="20"/>
  <c r="M4136" i="20"/>
  <c r="N4136" i="20"/>
  <c r="O4136" i="20"/>
  <c r="P4136" i="20"/>
  <c r="Q4136" i="20"/>
  <c r="K4137" i="20"/>
  <c r="L4137" i="20"/>
  <c r="M4137" i="20"/>
  <c r="N4137" i="20"/>
  <c r="O4137" i="20"/>
  <c r="P4137" i="20"/>
  <c r="Q4137" i="20"/>
  <c r="K4138" i="20"/>
  <c r="L4138" i="20"/>
  <c r="M4138" i="20"/>
  <c r="N4138" i="20"/>
  <c r="O4138" i="20"/>
  <c r="P4138" i="20"/>
  <c r="Q4138" i="20"/>
  <c r="K4139" i="20"/>
  <c r="L4139" i="20"/>
  <c r="M4139" i="20"/>
  <c r="N4139" i="20"/>
  <c r="O4139" i="20"/>
  <c r="P4139" i="20"/>
  <c r="Q4139" i="20"/>
  <c r="K4140" i="20"/>
  <c r="L4140" i="20"/>
  <c r="M4140" i="20"/>
  <c r="N4140" i="20"/>
  <c r="O4140" i="20"/>
  <c r="P4140" i="20"/>
  <c r="Q4140" i="20"/>
  <c r="K4141" i="20"/>
  <c r="L4141" i="20"/>
  <c r="M4141" i="20"/>
  <c r="N4141" i="20"/>
  <c r="O4141" i="20"/>
  <c r="P4141" i="20"/>
  <c r="Q4141" i="20"/>
  <c r="K4142" i="20"/>
  <c r="L4142" i="20"/>
  <c r="M4142" i="20"/>
  <c r="N4142" i="20"/>
  <c r="O4142" i="20"/>
  <c r="P4142" i="20"/>
  <c r="Q4142" i="20"/>
  <c r="K4143" i="20"/>
  <c r="L4143" i="20"/>
  <c r="M4143" i="20"/>
  <c r="N4143" i="20"/>
  <c r="O4143" i="20"/>
  <c r="P4143" i="20"/>
  <c r="Q4143" i="20"/>
  <c r="K4144" i="20"/>
  <c r="L4144" i="20"/>
  <c r="M4144" i="20"/>
  <c r="N4144" i="20"/>
  <c r="O4144" i="20"/>
  <c r="P4144" i="20"/>
  <c r="Q4144" i="20"/>
  <c r="K4145" i="20"/>
  <c r="L4145" i="20"/>
  <c r="M4145" i="20"/>
  <c r="N4145" i="20"/>
  <c r="O4145" i="20"/>
  <c r="P4145" i="20"/>
  <c r="Q4145" i="20"/>
  <c r="K4146" i="20"/>
  <c r="L4146" i="20"/>
  <c r="M4146" i="20"/>
  <c r="N4146" i="20"/>
  <c r="O4146" i="20"/>
  <c r="P4146" i="20"/>
  <c r="Q4146" i="20"/>
  <c r="K4147" i="20"/>
  <c r="L4147" i="20"/>
  <c r="M4147" i="20"/>
  <c r="N4147" i="20"/>
  <c r="O4147" i="20"/>
  <c r="P4147" i="20"/>
  <c r="Q4147" i="20"/>
  <c r="K4148" i="20"/>
  <c r="L4148" i="20"/>
  <c r="M4148" i="20"/>
  <c r="N4148" i="20"/>
  <c r="O4148" i="20"/>
  <c r="P4148" i="20"/>
  <c r="Q4148" i="20"/>
  <c r="K4149" i="20"/>
  <c r="L4149" i="20"/>
  <c r="M4149" i="20"/>
  <c r="N4149" i="20"/>
  <c r="O4149" i="20"/>
  <c r="P4149" i="20"/>
  <c r="Q4149" i="20"/>
  <c r="K4150" i="20"/>
  <c r="L4150" i="20"/>
  <c r="M4150" i="20"/>
  <c r="N4150" i="20"/>
  <c r="O4150" i="20"/>
  <c r="P4150" i="20"/>
  <c r="Q4150" i="20"/>
  <c r="K4151" i="20"/>
  <c r="L4151" i="20"/>
  <c r="M4151" i="20"/>
  <c r="N4151" i="20"/>
  <c r="O4151" i="20"/>
  <c r="P4151" i="20"/>
  <c r="Q4151" i="20"/>
  <c r="K4152" i="20"/>
  <c r="L4152" i="20"/>
  <c r="M4152" i="20"/>
  <c r="N4152" i="20"/>
  <c r="O4152" i="20"/>
  <c r="P4152" i="20"/>
  <c r="Q4152" i="20"/>
  <c r="K4153" i="20"/>
  <c r="L4153" i="20"/>
  <c r="M4153" i="20"/>
  <c r="N4153" i="20"/>
  <c r="O4153" i="20"/>
  <c r="P4153" i="20"/>
  <c r="Q4153" i="20"/>
  <c r="K4154" i="20"/>
  <c r="L4154" i="20"/>
  <c r="M4154" i="20"/>
  <c r="N4154" i="20"/>
  <c r="O4154" i="20"/>
  <c r="P4154" i="20"/>
  <c r="Q4154" i="20"/>
  <c r="K4155" i="20"/>
  <c r="L4155" i="20"/>
  <c r="M4155" i="20"/>
  <c r="N4155" i="20"/>
  <c r="O4155" i="20"/>
  <c r="P4155" i="20"/>
  <c r="Q4155" i="20"/>
  <c r="K4156" i="20"/>
  <c r="L4156" i="20"/>
  <c r="M4156" i="20"/>
  <c r="N4156" i="20"/>
  <c r="O4156" i="20"/>
  <c r="P4156" i="20"/>
  <c r="Q4156" i="20"/>
  <c r="K4157" i="20"/>
  <c r="L4157" i="20"/>
  <c r="M4157" i="20"/>
  <c r="N4157" i="20"/>
  <c r="O4157" i="20"/>
  <c r="P4157" i="20"/>
  <c r="Q4157" i="20"/>
  <c r="K4158" i="20"/>
  <c r="L4158" i="20"/>
  <c r="M4158" i="20"/>
  <c r="N4158" i="20"/>
  <c r="O4158" i="20"/>
  <c r="P4158" i="20"/>
  <c r="Q4158" i="20"/>
  <c r="K4159" i="20"/>
  <c r="L4159" i="20"/>
  <c r="M4159" i="20"/>
  <c r="N4159" i="20"/>
  <c r="O4159" i="20"/>
  <c r="P4159" i="20"/>
  <c r="Q4159" i="20"/>
  <c r="K4160" i="20"/>
  <c r="L4160" i="20"/>
  <c r="M4160" i="20"/>
  <c r="N4160" i="20"/>
  <c r="O4160" i="20"/>
  <c r="P4160" i="20"/>
  <c r="Q4160" i="20"/>
  <c r="K4161" i="20"/>
  <c r="L4161" i="20"/>
  <c r="M4161" i="20"/>
  <c r="N4161" i="20"/>
  <c r="O4161" i="20"/>
  <c r="P4161" i="20"/>
  <c r="Q4161" i="20"/>
  <c r="K4162" i="20"/>
  <c r="L4162" i="20"/>
  <c r="M4162" i="20"/>
  <c r="N4162" i="20"/>
  <c r="O4162" i="20"/>
  <c r="P4162" i="20"/>
  <c r="Q4162" i="20"/>
  <c r="K4163" i="20"/>
  <c r="L4163" i="20"/>
  <c r="M4163" i="20"/>
  <c r="N4163" i="20"/>
  <c r="O4163" i="20"/>
  <c r="P4163" i="20"/>
  <c r="Q4163" i="20"/>
  <c r="K4164" i="20"/>
  <c r="L4164" i="20"/>
  <c r="M4164" i="20"/>
  <c r="N4164" i="20"/>
  <c r="O4164" i="20"/>
  <c r="P4164" i="20"/>
  <c r="Q4164" i="20"/>
  <c r="K4165" i="20"/>
  <c r="L4165" i="20"/>
  <c r="M4165" i="20"/>
  <c r="N4165" i="20"/>
  <c r="O4165" i="20"/>
  <c r="P4165" i="20"/>
  <c r="Q4165" i="20"/>
  <c r="K4166" i="20"/>
  <c r="L4166" i="20"/>
  <c r="M4166" i="20"/>
  <c r="N4166" i="20"/>
  <c r="O4166" i="20"/>
  <c r="P4166" i="20"/>
  <c r="Q4166" i="20"/>
  <c r="K4167" i="20"/>
  <c r="L4167" i="20"/>
  <c r="M4167" i="20"/>
  <c r="N4167" i="20"/>
  <c r="O4167" i="20"/>
  <c r="P4167" i="20"/>
  <c r="Q4167" i="20"/>
  <c r="K4168" i="20"/>
  <c r="L4168" i="20"/>
  <c r="M4168" i="20"/>
  <c r="N4168" i="20"/>
  <c r="O4168" i="20"/>
  <c r="P4168" i="20"/>
  <c r="Q4168" i="20"/>
  <c r="K4169" i="20"/>
  <c r="L4169" i="20"/>
  <c r="M4169" i="20"/>
  <c r="N4169" i="20"/>
  <c r="O4169" i="20"/>
  <c r="P4169" i="20"/>
  <c r="Q4169" i="20"/>
  <c r="K4170" i="20"/>
  <c r="L4170" i="20"/>
  <c r="M4170" i="20"/>
  <c r="N4170" i="20"/>
  <c r="O4170" i="20"/>
  <c r="P4170" i="20"/>
  <c r="Q4170" i="20"/>
  <c r="K4171" i="20"/>
  <c r="L4171" i="20"/>
  <c r="M4171" i="20"/>
  <c r="N4171" i="20"/>
  <c r="O4171" i="20"/>
  <c r="P4171" i="20"/>
  <c r="Q4171" i="20"/>
  <c r="K4172" i="20"/>
  <c r="L4172" i="20"/>
  <c r="M4172" i="20"/>
  <c r="N4172" i="20"/>
  <c r="O4172" i="20"/>
  <c r="P4172" i="20"/>
  <c r="Q4172" i="20"/>
  <c r="K4173" i="20"/>
  <c r="L4173" i="20"/>
  <c r="M4173" i="20"/>
  <c r="N4173" i="20"/>
  <c r="O4173" i="20"/>
  <c r="P4173" i="20"/>
  <c r="Q4173" i="20"/>
  <c r="K4174" i="20"/>
  <c r="L4174" i="20"/>
  <c r="M4174" i="20"/>
  <c r="N4174" i="20"/>
  <c r="O4174" i="20"/>
  <c r="P4174" i="20"/>
  <c r="Q4174" i="20"/>
  <c r="K4175" i="20"/>
  <c r="L4175" i="20"/>
  <c r="M4175" i="20"/>
  <c r="N4175" i="20"/>
  <c r="O4175" i="20"/>
  <c r="P4175" i="20"/>
  <c r="Q4175" i="20"/>
  <c r="K4176" i="20"/>
  <c r="L4176" i="20"/>
  <c r="M4176" i="20"/>
  <c r="N4176" i="20"/>
  <c r="O4176" i="20"/>
  <c r="P4176" i="20"/>
  <c r="Q4176" i="20"/>
  <c r="K4177" i="20"/>
  <c r="L4177" i="20"/>
  <c r="M4177" i="20"/>
  <c r="N4177" i="20"/>
  <c r="O4177" i="20"/>
  <c r="P4177" i="20"/>
  <c r="Q4177" i="20"/>
  <c r="K4178" i="20"/>
  <c r="L4178" i="20"/>
  <c r="M4178" i="20"/>
  <c r="N4178" i="20"/>
  <c r="O4178" i="20"/>
  <c r="P4178" i="20"/>
  <c r="Q4178" i="20"/>
  <c r="K4179" i="20"/>
  <c r="L4179" i="20"/>
  <c r="M4179" i="20"/>
  <c r="N4179" i="20"/>
  <c r="O4179" i="20"/>
  <c r="P4179" i="20"/>
  <c r="Q4179" i="20"/>
  <c r="K4180" i="20"/>
  <c r="L4180" i="20"/>
  <c r="M4180" i="20"/>
  <c r="N4180" i="20"/>
  <c r="O4180" i="20"/>
  <c r="P4180" i="20"/>
  <c r="Q4180" i="20"/>
  <c r="K4181" i="20"/>
  <c r="L4181" i="20"/>
  <c r="M4181" i="20"/>
  <c r="N4181" i="20"/>
  <c r="O4181" i="20"/>
  <c r="P4181" i="20"/>
  <c r="Q4181" i="20"/>
  <c r="K4182" i="20"/>
  <c r="L4182" i="20"/>
  <c r="M4182" i="20"/>
  <c r="N4182" i="20"/>
  <c r="O4182" i="20"/>
  <c r="P4182" i="20"/>
  <c r="Q4182" i="20"/>
  <c r="K4183" i="20"/>
  <c r="L4183" i="20"/>
  <c r="M4183" i="20"/>
  <c r="N4183" i="20"/>
  <c r="O4183" i="20"/>
  <c r="P4183" i="20"/>
  <c r="Q4183" i="20"/>
  <c r="K4184" i="20"/>
  <c r="L4184" i="20"/>
  <c r="M4184" i="20"/>
  <c r="N4184" i="20"/>
  <c r="O4184" i="20"/>
  <c r="P4184" i="20"/>
  <c r="Q4184" i="20"/>
  <c r="K4185" i="20"/>
  <c r="L4185" i="20"/>
  <c r="M4185" i="20"/>
  <c r="N4185" i="20"/>
  <c r="O4185" i="20"/>
  <c r="P4185" i="20"/>
  <c r="Q4185" i="20"/>
  <c r="K4186" i="20"/>
  <c r="L4186" i="20"/>
  <c r="M4186" i="20"/>
  <c r="N4186" i="20"/>
  <c r="O4186" i="20"/>
  <c r="P4186" i="20"/>
  <c r="Q4186" i="20"/>
  <c r="K4187" i="20"/>
  <c r="L4187" i="20"/>
  <c r="M4187" i="20"/>
  <c r="N4187" i="20"/>
  <c r="O4187" i="20"/>
  <c r="P4187" i="20"/>
  <c r="Q4187" i="20"/>
  <c r="K4188" i="20"/>
  <c r="L4188" i="20"/>
  <c r="M4188" i="20"/>
  <c r="N4188" i="20"/>
  <c r="O4188" i="20"/>
  <c r="P4188" i="20"/>
  <c r="Q4188" i="20"/>
  <c r="K4189" i="20"/>
  <c r="L4189" i="20"/>
  <c r="M4189" i="20"/>
  <c r="N4189" i="20"/>
  <c r="O4189" i="20"/>
  <c r="P4189" i="20"/>
  <c r="Q4189" i="20"/>
  <c r="K4190" i="20"/>
  <c r="L4190" i="20"/>
  <c r="M4190" i="20"/>
  <c r="N4190" i="20"/>
  <c r="O4190" i="20"/>
  <c r="P4190" i="20"/>
  <c r="Q4190" i="20"/>
  <c r="K4191" i="20"/>
  <c r="L4191" i="20"/>
  <c r="M4191" i="20"/>
  <c r="N4191" i="20"/>
  <c r="O4191" i="20"/>
  <c r="P4191" i="20"/>
  <c r="Q4191" i="20"/>
  <c r="K4192" i="20"/>
  <c r="L4192" i="20"/>
  <c r="M4192" i="20"/>
  <c r="N4192" i="20"/>
  <c r="O4192" i="20"/>
  <c r="P4192" i="20"/>
  <c r="Q4192" i="20"/>
  <c r="K4193" i="20"/>
  <c r="L4193" i="20"/>
  <c r="M4193" i="20"/>
  <c r="N4193" i="20"/>
  <c r="O4193" i="20"/>
  <c r="P4193" i="20"/>
  <c r="Q4193" i="20"/>
  <c r="K4194" i="20"/>
  <c r="L4194" i="20"/>
  <c r="M4194" i="20"/>
  <c r="N4194" i="20"/>
  <c r="O4194" i="20"/>
  <c r="P4194" i="20"/>
  <c r="Q4194" i="20"/>
  <c r="K4195" i="20"/>
  <c r="L4195" i="20"/>
  <c r="M4195" i="20"/>
  <c r="N4195" i="20"/>
  <c r="O4195" i="20"/>
  <c r="P4195" i="20"/>
  <c r="Q4195" i="20"/>
  <c r="K4196" i="20"/>
  <c r="L4196" i="20"/>
  <c r="M4196" i="20"/>
  <c r="N4196" i="20"/>
  <c r="O4196" i="20"/>
  <c r="P4196" i="20"/>
  <c r="Q4196" i="20"/>
  <c r="K4197" i="20"/>
  <c r="L4197" i="20"/>
  <c r="M4197" i="20"/>
  <c r="N4197" i="20"/>
  <c r="O4197" i="20"/>
  <c r="P4197" i="20"/>
  <c r="Q4197" i="20"/>
  <c r="K4198" i="20"/>
  <c r="L4198" i="20"/>
  <c r="M4198" i="20"/>
  <c r="N4198" i="20"/>
  <c r="O4198" i="20"/>
  <c r="P4198" i="20"/>
  <c r="Q4198" i="20"/>
  <c r="K4199" i="20"/>
  <c r="L4199" i="20"/>
  <c r="M4199" i="20"/>
  <c r="N4199" i="20"/>
  <c r="O4199" i="20"/>
  <c r="P4199" i="20"/>
  <c r="Q4199" i="20"/>
  <c r="K4200" i="20"/>
  <c r="L4200" i="20"/>
  <c r="M4200" i="20"/>
  <c r="N4200" i="20"/>
  <c r="O4200" i="20"/>
  <c r="P4200" i="20"/>
  <c r="Q4200" i="20"/>
  <c r="K4201" i="20"/>
  <c r="L4201" i="20"/>
  <c r="M4201" i="20"/>
  <c r="N4201" i="20"/>
  <c r="O4201" i="20"/>
  <c r="P4201" i="20"/>
  <c r="Q4201" i="20"/>
  <c r="K4202" i="20"/>
  <c r="L4202" i="20"/>
  <c r="M4202" i="20"/>
  <c r="N4202" i="20"/>
  <c r="O4202" i="20"/>
  <c r="P4202" i="20"/>
  <c r="Q4202" i="20"/>
  <c r="K4203" i="20"/>
  <c r="L4203" i="20"/>
  <c r="M4203" i="20"/>
  <c r="N4203" i="20"/>
  <c r="O4203" i="20"/>
  <c r="P4203" i="20"/>
  <c r="Q4203" i="20"/>
  <c r="K4204" i="20"/>
  <c r="L4204" i="20"/>
  <c r="M4204" i="20"/>
  <c r="N4204" i="20"/>
  <c r="O4204" i="20"/>
  <c r="P4204" i="20"/>
  <c r="Q4204" i="20"/>
  <c r="K4205" i="20"/>
  <c r="L4205" i="20"/>
  <c r="M4205" i="20"/>
  <c r="N4205" i="20"/>
  <c r="O4205" i="20"/>
  <c r="P4205" i="20"/>
  <c r="Q4205" i="20"/>
  <c r="K4206" i="20"/>
  <c r="L4206" i="20"/>
  <c r="M4206" i="20"/>
  <c r="N4206" i="20"/>
  <c r="O4206" i="20"/>
  <c r="P4206" i="20"/>
  <c r="Q4206" i="20"/>
  <c r="K4207" i="20"/>
  <c r="L4207" i="20"/>
  <c r="M4207" i="20"/>
  <c r="N4207" i="20"/>
  <c r="O4207" i="20"/>
  <c r="P4207" i="20"/>
  <c r="Q4207" i="20"/>
  <c r="K4208" i="20"/>
  <c r="L4208" i="20"/>
  <c r="M4208" i="20"/>
  <c r="N4208" i="20"/>
  <c r="O4208" i="20"/>
  <c r="P4208" i="20"/>
  <c r="Q4208" i="20"/>
  <c r="K4209" i="20"/>
  <c r="L4209" i="20"/>
  <c r="M4209" i="20"/>
  <c r="N4209" i="20"/>
  <c r="O4209" i="20"/>
  <c r="P4209" i="20"/>
  <c r="Q4209" i="20"/>
  <c r="K4210" i="20"/>
  <c r="L4210" i="20"/>
  <c r="M4210" i="20"/>
  <c r="N4210" i="20"/>
  <c r="O4210" i="20"/>
  <c r="P4210" i="20"/>
  <c r="Q4210" i="20"/>
  <c r="K4211" i="20"/>
  <c r="L4211" i="20"/>
  <c r="M4211" i="20"/>
  <c r="N4211" i="20"/>
  <c r="O4211" i="20"/>
  <c r="P4211" i="20"/>
  <c r="Q4211" i="20"/>
  <c r="K4212" i="20"/>
  <c r="L4212" i="20"/>
  <c r="M4212" i="20"/>
  <c r="N4212" i="20"/>
  <c r="O4212" i="20"/>
  <c r="P4212" i="20"/>
  <c r="Q4212" i="20"/>
  <c r="K4213" i="20"/>
  <c r="L4213" i="20"/>
  <c r="M4213" i="20"/>
  <c r="N4213" i="20"/>
  <c r="O4213" i="20"/>
  <c r="P4213" i="20"/>
  <c r="Q4213" i="20"/>
  <c r="K4214" i="20"/>
  <c r="L4214" i="20"/>
  <c r="M4214" i="20"/>
  <c r="N4214" i="20"/>
  <c r="O4214" i="20"/>
  <c r="P4214" i="20"/>
  <c r="Q4214" i="20"/>
  <c r="K4215" i="20"/>
  <c r="L4215" i="20"/>
  <c r="M4215" i="20"/>
  <c r="N4215" i="20"/>
  <c r="O4215" i="20"/>
  <c r="P4215" i="20"/>
  <c r="Q4215" i="20"/>
  <c r="K4216" i="20"/>
  <c r="L4216" i="20"/>
  <c r="M4216" i="20"/>
  <c r="N4216" i="20"/>
  <c r="O4216" i="20"/>
  <c r="P4216" i="20"/>
  <c r="Q4216" i="20"/>
  <c r="K4217" i="20"/>
  <c r="L4217" i="20"/>
  <c r="M4217" i="20"/>
  <c r="N4217" i="20"/>
  <c r="O4217" i="20"/>
  <c r="P4217" i="20"/>
  <c r="Q4217" i="20"/>
  <c r="K4218" i="20"/>
  <c r="L4218" i="20"/>
  <c r="M4218" i="20"/>
  <c r="N4218" i="20"/>
  <c r="O4218" i="20"/>
  <c r="P4218" i="20"/>
  <c r="Q4218" i="20"/>
  <c r="K4219" i="20"/>
  <c r="L4219" i="20"/>
  <c r="M4219" i="20"/>
  <c r="N4219" i="20"/>
  <c r="O4219" i="20"/>
  <c r="P4219" i="20"/>
  <c r="Q4219" i="20"/>
  <c r="K4220" i="20"/>
  <c r="L4220" i="20"/>
  <c r="M4220" i="20"/>
  <c r="N4220" i="20"/>
  <c r="O4220" i="20"/>
  <c r="P4220" i="20"/>
  <c r="Q4220" i="20"/>
  <c r="K4221" i="20"/>
  <c r="L4221" i="20"/>
  <c r="M4221" i="20"/>
  <c r="N4221" i="20"/>
  <c r="O4221" i="20"/>
  <c r="P4221" i="20"/>
  <c r="Q4221" i="20"/>
  <c r="K4222" i="20"/>
  <c r="L4222" i="20"/>
  <c r="M4222" i="20"/>
  <c r="N4222" i="20"/>
  <c r="O4222" i="20"/>
  <c r="P4222" i="20"/>
  <c r="Q4222" i="20"/>
  <c r="K4223" i="20"/>
  <c r="L4223" i="20"/>
  <c r="M4223" i="20"/>
  <c r="N4223" i="20"/>
  <c r="O4223" i="20"/>
  <c r="P4223" i="20"/>
  <c r="Q4223" i="20"/>
  <c r="K4224" i="20"/>
  <c r="L4224" i="20"/>
  <c r="M4224" i="20"/>
  <c r="N4224" i="20"/>
  <c r="O4224" i="20"/>
  <c r="P4224" i="20"/>
  <c r="Q4224" i="20"/>
  <c r="K4225" i="20"/>
  <c r="L4225" i="20"/>
  <c r="M4225" i="20"/>
  <c r="N4225" i="20"/>
  <c r="O4225" i="20"/>
  <c r="P4225" i="20"/>
  <c r="Q4225" i="20"/>
  <c r="K4226" i="20"/>
  <c r="L4226" i="20"/>
  <c r="M4226" i="20"/>
  <c r="N4226" i="20"/>
  <c r="O4226" i="20"/>
  <c r="P4226" i="20"/>
  <c r="Q4226" i="20"/>
  <c r="K4227" i="20"/>
  <c r="L4227" i="20"/>
  <c r="M4227" i="20"/>
  <c r="N4227" i="20"/>
  <c r="O4227" i="20"/>
  <c r="P4227" i="20"/>
  <c r="Q4227" i="20"/>
  <c r="K4228" i="20"/>
  <c r="L4228" i="20"/>
  <c r="M4228" i="20"/>
  <c r="N4228" i="20"/>
  <c r="O4228" i="20"/>
  <c r="P4228" i="20"/>
  <c r="Q4228" i="20"/>
  <c r="K4229" i="20"/>
  <c r="L4229" i="20"/>
  <c r="M4229" i="20"/>
  <c r="N4229" i="20"/>
  <c r="O4229" i="20"/>
  <c r="P4229" i="20"/>
  <c r="Q4229" i="20"/>
  <c r="K4230" i="20"/>
  <c r="L4230" i="20"/>
  <c r="M4230" i="20"/>
  <c r="N4230" i="20"/>
  <c r="O4230" i="20"/>
  <c r="P4230" i="20"/>
  <c r="Q4230" i="20"/>
  <c r="K4231" i="20"/>
  <c r="L4231" i="20"/>
  <c r="M4231" i="20"/>
  <c r="N4231" i="20"/>
  <c r="O4231" i="20"/>
  <c r="P4231" i="20"/>
  <c r="Q4231" i="20"/>
  <c r="K4232" i="20"/>
  <c r="L4232" i="20"/>
  <c r="M4232" i="20"/>
  <c r="N4232" i="20"/>
  <c r="O4232" i="20"/>
  <c r="P4232" i="20"/>
  <c r="Q4232" i="20"/>
  <c r="K4233" i="20"/>
  <c r="L4233" i="20"/>
  <c r="M4233" i="20"/>
  <c r="N4233" i="20"/>
  <c r="O4233" i="20"/>
  <c r="P4233" i="20"/>
  <c r="Q4233" i="20"/>
  <c r="K4234" i="20"/>
  <c r="L4234" i="20"/>
  <c r="M4234" i="20"/>
  <c r="N4234" i="20"/>
  <c r="O4234" i="20"/>
  <c r="P4234" i="20"/>
  <c r="Q4234" i="20"/>
  <c r="K4235" i="20"/>
  <c r="L4235" i="20"/>
  <c r="M4235" i="20"/>
  <c r="N4235" i="20"/>
  <c r="O4235" i="20"/>
  <c r="P4235" i="20"/>
  <c r="Q4235" i="20"/>
  <c r="K4236" i="20"/>
  <c r="L4236" i="20"/>
  <c r="M4236" i="20"/>
  <c r="N4236" i="20"/>
  <c r="O4236" i="20"/>
  <c r="P4236" i="20"/>
  <c r="Q4236" i="20"/>
  <c r="K4237" i="20"/>
  <c r="L4237" i="20"/>
  <c r="M4237" i="20"/>
  <c r="N4237" i="20"/>
  <c r="O4237" i="20"/>
  <c r="P4237" i="20"/>
  <c r="Q4237" i="20"/>
  <c r="K4238" i="20"/>
  <c r="L4238" i="20"/>
  <c r="M4238" i="20"/>
  <c r="N4238" i="20"/>
  <c r="O4238" i="20"/>
  <c r="P4238" i="20"/>
  <c r="Q4238" i="20"/>
  <c r="K4239" i="20"/>
  <c r="L4239" i="20"/>
  <c r="M4239" i="20"/>
  <c r="N4239" i="20"/>
  <c r="O4239" i="20"/>
  <c r="P4239" i="20"/>
  <c r="Q4239" i="20"/>
  <c r="K4240" i="20"/>
  <c r="L4240" i="20"/>
  <c r="M4240" i="20"/>
  <c r="N4240" i="20"/>
  <c r="O4240" i="20"/>
  <c r="P4240" i="20"/>
  <c r="Q4240" i="20"/>
  <c r="K4241" i="20"/>
  <c r="L4241" i="20"/>
  <c r="M4241" i="20"/>
  <c r="N4241" i="20"/>
  <c r="O4241" i="20"/>
  <c r="P4241" i="20"/>
  <c r="Q4241" i="20"/>
  <c r="K4242" i="20"/>
  <c r="L4242" i="20"/>
  <c r="M4242" i="20"/>
  <c r="N4242" i="20"/>
  <c r="O4242" i="20"/>
  <c r="P4242" i="20"/>
  <c r="Q4242" i="20"/>
  <c r="K4243" i="20"/>
  <c r="L4243" i="20"/>
  <c r="M4243" i="20"/>
  <c r="N4243" i="20"/>
  <c r="O4243" i="20"/>
  <c r="P4243" i="20"/>
  <c r="Q4243" i="20"/>
  <c r="K4244" i="20"/>
  <c r="L4244" i="20"/>
  <c r="M4244" i="20"/>
  <c r="N4244" i="20"/>
  <c r="O4244" i="20"/>
  <c r="P4244" i="20"/>
  <c r="Q4244" i="20"/>
  <c r="K4245" i="20"/>
  <c r="L4245" i="20"/>
  <c r="M4245" i="20"/>
  <c r="N4245" i="20"/>
  <c r="O4245" i="20"/>
  <c r="P4245" i="20"/>
  <c r="Q4245" i="20"/>
  <c r="K4246" i="20"/>
  <c r="L4246" i="20"/>
  <c r="M4246" i="20"/>
  <c r="N4246" i="20"/>
  <c r="O4246" i="20"/>
  <c r="P4246" i="20"/>
  <c r="Q4246" i="20"/>
  <c r="K4247" i="20"/>
  <c r="L4247" i="20"/>
  <c r="M4247" i="20"/>
  <c r="N4247" i="20"/>
  <c r="O4247" i="20"/>
  <c r="P4247" i="20"/>
  <c r="Q4247" i="20"/>
  <c r="K4248" i="20"/>
  <c r="L4248" i="20"/>
  <c r="M4248" i="20"/>
  <c r="N4248" i="20"/>
  <c r="O4248" i="20"/>
  <c r="P4248" i="20"/>
  <c r="Q4248" i="20"/>
  <c r="K4249" i="20"/>
  <c r="L4249" i="20"/>
  <c r="M4249" i="20"/>
  <c r="N4249" i="20"/>
  <c r="O4249" i="20"/>
  <c r="P4249" i="20"/>
  <c r="Q4249" i="20"/>
  <c r="K4250" i="20"/>
  <c r="L4250" i="20"/>
  <c r="M4250" i="20"/>
  <c r="N4250" i="20"/>
  <c r="O4250" i="20"/>
  <c r="P4250" i="20"/>
  <c r="Q4250" i="20"/>
  <c r="K4251" i="20"/>
  <c r="L4251" i="20"/>
  <c r="M4251" i="20"/>
  <c r="N4251" i="20"/>
  <c r="O4251" i="20"/>
  <c r="P4251" i="20"/>
  <c r="Q4251" i="20"/>
  <c r="K4252" i="20"/>
  <c r="L4252" i="20"/>
  <c r="M4252" i="20"/>
  <c r="N4252" i="20"/>
  <c r="O4252" i="20"/>
  <c r="P4252" i="20"/>
  <c r="Q4252" i="20"/>
  <c r="K4253" i="20"/>
  <c r="L4253" i="20"/>
  <c r="M4253" i="20"/>
  <c r="N4253" i="20"/>
  <c r="O4253" i="20"/>
  <c r="P4253" i="20"/>
  <c r="Q4253" i="20"/>
  <c r="K4254" i="20"/>
  <c r="L4254" i="20"/>
  <c r="M4254" i="20"/>
  <c r="N4254" i="20"/>
  <c r="O4254" i="20"/>
  <c r="P4254" i="20"/>
  <c r="Q4254" i="20"/>
  <c r="K4255" i="20"/>
  <c r="L4255" i="20"/>
  <c r="M4255" i="20"/>
  <c r="N4255" i="20"/>
  <c r="O4255" i="20"/>
  <c r="P4255" i="20"/>
  <c r="Q4255" i="20"/>
  <c r="K4256" i="20"/>
  <c r="L4256" i="20"/>
  <c r="M4256" i="20"/>
  <c r="N4256" i="20"/>
  <c r="O4256" i="20"/>
  <c r="P4256" i="20"/>
  <c r="Q4256" i="20"/>
  <c r="K4257" i="20"/>
  <c r="L4257" i="20"/>
  <c r="M4257" i="20"/>
  <c r="N4257" i="20"/>
  <c r="O4257" i="20"/>
  <c r="P4257" i="20"/>
  <c r="Q4257" i="20"/>
  <c r="K4258" i="20"/>
  <c r="L4258" i="20"/>
  <c r="M4258" i="20"/>
  <c r="N4258" i="20"/>
  <c r="O4258" i="20"/>
  <c r="P4258" i="20"/>
  <c r="Q4258" i="20"/>
  <c r="K4259" i="20"/>
  <c r="L4259" i="20"/>
  <c r="M4259" i="20"/>
  <c r="N4259" i="20"/>
  <c r="O4259" i="20"/>
  <c r="P4259" i="20"/>
  <c r="Q4259" i="20"/>
  <c r="K4260" i="20"/>
  <c r="L4260" i="20"/>
  <c r="M4260" i="20"/>
  <c r="N4260" i="20"/>
  <c r="O4260" i="20"/>
  <c r="P4260" i="20"/>
  <c r="Q4260" i="20"/>
  <c r="K4261" i="20"/>
  <c r="L4261" i="20"/>
  <c r="M4261" i="20"/>
  <c r="N4261" i="20"/>
  <c r="O4261" i="20"/>
  <c r="P4261" i="20"/>
  <c r="Q4261" i="20"/>
  <c r="K4262" i="20"/>
  <c r="L4262" i="20"/>
  <c r="M4262" i="20"/>
  <c r="N4262" i="20"/>
  <c r="O4262" i="20"/>
  <c r="P4262" i="20"/>
  <c r="Q4262" i="20"/>
  <c r="K4263" i="20"/>
  <c r="L4263" i="20"/>
  <c r="M4263" i="20"/>
  <c r="N4263" i="20"/>
  <c r="O4263" i="20"/>
  <c r="P4263" i="20"/>
  <c r="Q4263" i="20"/>
  <c r="K4264" i="20"/>
  <c r="L4264" i="20"/>
  <c r="M4264" i="20"/>
  <c r="N4264" i="20"/>
  <c r="O4264" i="20"/>
  <c r="P4264" i="20"/>
  <c r="Q4264" i="20"/>
  <c r="K4265" i="20"/>
  <c r="L4265" i="20"/>
  <c r="M4265" i="20"/>
  <c r="N4265" i="20"/>
  <c r="O4265" i="20"/>
  <c r="P4265" i="20"/>
  <c r="Q4265" i="20"/>
  <c r="K4266" i="20"/>
  <c r="L4266" i="20"/>
  <c r="M4266" i="20"/>
  <c r="N4266" i="20"/>
  <c r="O4266" i="20"/>
  <c r="P4266" i="20"/>
  <c r="Q4266" i="20"/>
  <c r="K4267" i="20"/>
  <c r="L4267" i="20"/>
  <c r="M4267" i="20"/>
  <c r="N4267" i="20"/>
  <c r="O4267" i="20"/>
  <c r="P4267" i="20"/>
  <c r="Q4267" i="20"/>
  <c r="K4268" i="20"/>
  <c r="L4268" i="20"/>
  <c r="M4268" i="20"/>
  <c r="N4268" i="20"/>
  <c r="O4268" i="20"/>
  <c r="P4268" i="20"/>
  <c r="Q4268" i="20"/>
  <c r="K4269" i="20"/>
  <c r="L4269" i="20"/>
  <c r="M4269" i="20"/>
  <c r="N4269" i="20"/>
  <c r="O4269" i="20"/>
  <c r="P4269" i="20"/>
  <c r="Q4269" i="20"/>
  <c r="K4270" i="20"/>
  <c r="L4270" i="20"/>
  <c r="M4270" i="20"/>
  <c r="N4270" i="20"/>
  <c r="O4270" i="20"/>
  <c r="P4270" i="20"/>
  <c r="Q4270" i="20"/>
  <c r="K4271" i="20"/>
  <c r="L4271" i="20"/>
  <c r="M4271" i="20"/>
  <c r="N4271" i="20"/>
  <c r="O4271" i="20"/>
  <c r="P4271" i="20"/>
  <c r="Q4271" i="20"/>
  <c r="K4272" i="20"/>
  <c r="L4272" i="20"/>
  <c r="M4272" i="20"/>
  <c r="N4272" i="20"/>
  <c r="O4272" i="20"/>
  <c r="P4272" i="20"/>
  <c r="Q4272" i="20"/>
  <c r="K4273" i="20"/>
  <c r="L4273" i="20"/>
  <c r="M4273" i="20"/>
  <c r="N4273" i="20"/>
  <c r="O4273" i="20"/>
  <c r="P4273" i="20"/>
  <c r="Q4273" i="20"/>
  <c r="K4274" i="20"/>
  <c r="L4274" i="20"/>
  <c r="M4274" i="20"/>
  <c r="N4274" i="20"/>
  <c r="O4274" i="20"/>
  <c r="P4274" i="20"/>
  <c r="Q4274" i="20"/>
  <c r="K4275" i="20"/>
  <c r="L4275" i="20"/>
  <c r="M4275" i="20"/>
  <c r="N4275" i="20"/>
  <c r="O4275" i="20"/>
  <c r="P4275" i="20"/>
  <c r="Q4275" i="20"/>
  <c r="K4276" i="20"/>
  <c r="L4276" i="20"/>
  <c r="M4276" i="20"/>
  <c r="N4276" i="20"/>
  <c r="O4276" i="20"/>
  <c r="P4276" i="20"/>
  <c r="Q4276" i="20"/>
  <c r="K4277" i="20"/>
  <c r="L4277" i="20"/>
  <c r="M4277" i="20"/>
  <c r="N4277" i="20"/>
  <c r="O4277" i="20"/>
  <c r="P4277" i="20"/>
  <c r="Q4277" i="20"/>
  <c r="K4278" i="20"/>
  <c r="L4278" i="20"/>
  <c r="M4278" i="20"/>
  <c r="N4278" i="20"/>
  <c r="O4278" i="20"/>
  <c r="P4278" i="20"/>
  <c r="Q4278" i="20"/>
  <c r="K4279" i="20"/>
  <c r="L4279" i="20"/>
  <c r="M4279" i="20"/>
  <c r="N4279" i="20"/>
  <c r="O4279" i="20"/>
  <c r="P4279" i="20"/>
  <c r="Q4279" i="20"/>
  <c r="K4280" i="20"/>
  <c r="L4280" i="20"/>
  <c r="M4280" i="20"/>
  <c r="N4280" i="20"/>
  <c r="O4280" i="20"/>
  <c r="P4280" i="20"/>
  <c r="Q4280" i="20"/>
  <c r="K4281" i="20"/>
  <c r="L4281" i="20"/>
  <c r="M4281" i="20"/>
  <c r="N4281" i="20"/>
  <c r="O4281" i="20"/>
  <c r="P4281" i="20"/>
  <c r="Q4281" i="20"/>
  <c r="K4282" i="20"/>
  <c r="L4282" i="20"/>
  <c r="M4282" i="20"/>
  <c r="N4282" i="20"/>
  <c r="O4282" i="20"/>
  <c r="P4282" i="20"/>
  <c r="Q4282" i="20"/>
  <c r="K4283" i="20"/>
  <c r="L4283" i="20"/>
  <c r="M4283" i="20"/>
  <c r="N4283" i="20"/>
  <c r="O4283" i="20"/>
  <c r="P4283" i="20"/>
  <c r="Q4283" i="20"/>
  <c r="K4284" i="20"/>
  <c r="L4284" i="20"/>
  <c r="M4284" i="20"/>
  <c r="N4284" i="20"/>
  <c r="O4284" i="20"/>
  <c r="P4284" i="20"/>
  <c r="Q4284" i="20"/>
  <c r="K4285" i="20"/>
  <c r="L4285" i="20"/>
  <c r="M4285" i="20"/>
  <c r="N4285" i="20"/>
  <c r="O4285" i="20"/>
  <c r="P4285" i="20"/>
  <c r="Q4285" i="20"/>
  <c r="K4286" i="20"/>
  <c r="L4286" i="20"/>
  <c r="M4286" i="20"/>
  <c r="N4286" i="20"/>
  <c r="O4286" i="20"/>
  <c r="P4286" i="20"/>
  <c r="Q4286" i="20"/>
  <c r="K4287" i="20"/>
  <c r="L4287" i="20"/>
  <c r="M4287" i="20"/>
  <c r="N4287" i="20"/>
  <c r="O4287" i="20"/>
  <c r="P4287" i="20"/>
  <c r="Q4287" i="20"/>
  <c r="K4288" i="20"/>
  <c r="L4288" i="20"/>
  <c r="M4288" i="20"/>
  <c r="N4288" i="20"/>
  <c r="O4288" i="20"/>
  <c r="P4288" i="20"/>
  <c r="Q4288" i="20"/>
  <c r="K4289" i="20"/>
  <c r="L4289" i="20"/>
  <c r="M4289" i="20"/>
  <c r="N4289" i="20"/>
  <c r="O4289" i="20"/>
  <c r="P4289" i="20"/>
  <c r="Q4289" i="20"/>
  <c r="K4290" i="20"/>
  <c r="L4290" i="20"/>
  <c r="M4290" i="20"/>
  <c r="N4290" i="20"/>
  <c r="O4290" i="20"/>
  <c r="P4290" i="20"/>
  <c r="Q4290" i="20"/>
  <c r="K4291" i="20"/>
  <c r="L4291" i="20"/>
  <c r="M4291" i="20"/>
  <c r="N4291" i="20"/>
  <c r="O4291" i="20"/>
  <c r="P4291" i="20"/>
  <c r="Q4291" i="20"/>
  <c r="K4292" i="20"/>
  <c r="L4292" i="20"/>
  <c r="M4292" i="20"/>
  <c r="N4292" i="20"/>
  <c r="O4292" i="20"/>
  <c r="P4292" i="20"/>
  <c r="Q4292" i="20"/>
  <c r="K4293" i="20"/>
  <c r="L4293" i="20"/>
  <c r="M4293" i="20"/>
  <c r="N4293" i="20"/>
  <c r="O4293" i="20"/>
  <c r="P4293" i="20"/>
  <c r="Q4293" i="20"/>
  <c r="K4294" i="20"/>
  <c r="L4294" i="20"/>
  <c r="M4294" i="20"/>
  <c r="N4294" i="20"/>
  <c r="O4294" i="20"/>
  <c r="P4294" i="20"/>
  <c r="Q4294" i="20"/>
  <c r="K4295" i="20"/>
  <c r="L4295" i="20"/>
  <c r="M4295" i="20"/>
  <c r="N4295" i="20"/>
  <c r="O4295" i="20"/>
  <c r="P4295" i="20"/>
  <c r="Q4295" i="20"/>
  <c r="K4296" i="20"/>
  <c r="L4296" i="20"/>
  <c r="M4296" i="20"/>
  <c r="N4296" i="20"/>
  <c r="O4296" i="20"/>
  <c r="P4296" i="20"/>
  <c r="Q4296" i="20"/>
  <c r="K4297" i="20"/>
  <c r="L4297" i="20"/>
  <c r="M4297" i="20"/>
  <c r="N4297" i="20"/>
  <c r="O4297" i="20"/>
  <c r="P4297" i="20"/>
  <c r="Q4297" i="20"/>
  <c r="K4298" i="20"/>
  <c r="L4298" i="20"/>
  <c r="M4298" i="20"/>
  <c r="N4298" i="20"/>
  <c r="O4298" i="20"/>
  <c r="P4298" i="20"/>
  <c r="Q4298" i="20"/>
  <c r="K4299" i="20"/>
  <c r="L4299" i="20"/>
  <c r="M4299" i="20"/>
  <c r="N4299" i="20"/>
  <c r="O4299" i="20"/>
  <c r="P4299" i="20"/>
  <c r="Q4299" i="20"/>
  <c r="K4300" i="20"/>
  <c r="L4300" i="20"/>
  <c r="M4300" i="20"/>
  <c r="N4300" i="20"/>
  <c r="O4300" i="20"/>
  <c r="P4300" i="20"/>
  <c r="Q4300" i="20"/>
  <c r="K4301" i="20"/>
  <c r="L4301" i="20"/>
  <c r="M4301" i="20"/>
  <c r="N4301" i="20"/>
  <c r="O4301" i="20"/>
  <c r="P4301" i="20"/>
  <c r="Q4301" i="20"/>
  <c r="K4302" i="20"/>
  <c r="L4302" i="20"/>
  <c r="M4302" i="20"/>
  <c r="N4302" i="20"/>
  <c r="O4302" i="20"/>
  <c r="P4302" i="20"/>
  <c r="Q4302" i="20"/>
  <c r="K4303" i="20"/>
  <c r="L4303" i="20"/>
  <c r="M4303" i="20"/>
  <c r="N4303" i="20"/>
  <c r="O4303" i="20"/>
  <c r="P4303" i="20"/>
  <c r="Q4303" i="20"/>
  <c r="K4304" i="20"/>
  <c r="L4304" i="20"/>
  <c r="M4304" i="20"/>
  <c r="N4304" i="20"/>
  <c r="O4304" i="20"/>
  <c r="P4304" i="20"/>
  <c r="Q4304" i="20"/>
  <c r="K4305" i="20"/>
  <c r="L4305" i="20"/>
  <c r="M4305" i="20"/>
  <c r="N4305" i="20"/>
  <c r="O4305" i="20"/>
  <c r="P4305" i="20"/>
  <c r="Q4305" i="20"/>
  <c r="K4306" i="20"/>
  <c r="L4306" i="20"/>
  <c r="M4306" i="20"/>
  <c r="N4306" i="20"/>
  <c r="O4306" i="20"/>
  <c r="P4306" i="20"/>
  <c r="Q4306" i="20"/>
  <c r="K4307" i="20"/>
  <c r="L4307" i="20"/>
  <c r="M4307" i="20"/>
  <c r="N4307" i="20"/>
  <c r="O4307" i="20"/>
  <c r="P4307" i="20"/>
  <c r="Q4307" i="20"/>
  <c r="K4308" i="20"/>
  <c r="L4308" i="20"/>
  <c r="M4308" i="20"/>
  <c r="N4308" i="20"/>
  <c r="O4308" i="20"/>
  <c r="P4308" i="20"/>
  <c r="Q4308" i="20"/>
  <c r="K4309" i="20"/>
  <c r="L4309" i="20"/>
  <c r="M4309" i="20"/>
  <c r="N4309" i="20"/>
  <c r="O4309" i="20"/>
  <c r="P4309" i="20"/>
  <c r="Q4309" i="20"/>
  <c r="K4310" i="20"/>
  <c r="L4310" i="20"/>
  <c r="M4310" i="20"/>
  <c r="N4310" i="20"/>
  <c r="O4310" i="20"/>
  <c r="P4310" i="20"/>
  <c r="Q4310" i="20"/>
  <c r="K4311" i="20"/>
  <c r="L4311" i="20"/>
  <c r="M4311" i="20"/>
  <c r="N4311" i="20"/>
  <c r="O4311" i="20"/>
  <c r="P4311" i="20"/>
  <c r="Q4311" i="20"/>
  <c r="K4312" i="20"/>
  <c r="L4312" i="20"/>
  <c r="M4312" i="20"/>
  <c r="N4312" i="20"/>
  <c r="O4312" i="20"/>
  <c r="P4312" i="20"/>
  <c r="Q4312" i="20"/>
  <c r="K4313" i="20"/>
  <c r="L4313" i="20"/>
  <c r="M4313" i="20"/>
  <c r="N4313" i="20"/>
  <c r="O4313" i="20"/>
  <c r="P4313" i="20"/>
  <c r="Q4313" i="20"/>
  <c r="K4314" i="20"/>
  <c r="L4314" i="20"/>
  <c r="M4314" i="20"/>
  <c r="N4314" i="20"/>
  <c r="O4314" i="20"/>
  <c r="P4314" i="20"/>
  <c r="Q4314" i="20"/>
  <c r="K4315" i="20"/>
  <c r="L4315" i="20"/>
  <c r="M4315" i="20"/>
  <c r="N4315" i="20"/>
  <c r="O4315" i="20"/>
  <c r="P4315" i="20"/>
  <c r="Q4315" i="20"/>
  <c r="K4316" i="20"/>
  <c r="L4316" i="20"/>
  <c r="M4316" i="20"/>
  <c r="N4316" i="20"/>
  <c r="O4316" i="20"/>
  <c r="P4316" i="20"/>
  <c r="Q4316" i="20"/>
  <c r="K4317" i="20"/>
  <c r="L4317" i="20"/>
  <c r="M4317" i="20"/>
  <c r="N4317" i="20"/>
  <c r="O4317" i="20"/>
  <c r="P4317" i="20"/>
  <c r="Q4317" i="20"/>
  <c r="K4318" i="20"/>
  <c r="L4318" i="20"/>
  <c r="M4318" i="20"/>
  <c r="N4318" i="20"/>
  <c r="O4318" i="20"/>
  <c r="P4318" i="20"/>
  <c r="Q4318" i="20"/>
  <c r="K4319" i="20"/>
  <c r="L4319" i="20"/>
  <c r="M4319" i="20"/>
  <c r="N4319" i="20"/>
  <c r="O4319" i="20"/>
  <c r="P4319" i="20"/>
  <c r="Q4319" i="20"/>
  <c r="K4320" i="20"/>
  <c r="L4320" i="20"/>
  <c r="M4320" i="20"/>
  <c r="N4320" i="20"/>
  <c r="O4320" i="20"/>
  <c r="P4320" i="20"/>
  <c r="Q4320" i="20"/>
  <c r="K4321" i="20"/>
  <c r="L4321" i="20"/>
  <c r="M4321" i="20"/>
  <c r="N4321" i="20"/>
  <c r="O4321" i="20"/>
  <c r="P4321" i="20"/>
  <c r="Q4321" i="20"/>
  <c r="K4322" i="20"/>
  <c r="L4322" i="20"/>
  <c r="M4322" i="20"/>
  <c r="N4322" i="20"/>
  <c r="O4322" i="20"/>
  <c r="P4322" i="20"/>
  <c r="Q4322" i="20"/>
  <c r="K4323" i="20"/>
  <c r="L4323" i="20"/>
  <c r="M4323" i="20"/>
  <c r="N4323" i="20"/>
  <c r="O4323" i="20"/>
  <c r="P4323" i="20"/>
  <c r="Q4323" i="20"/>
  <c r="K4324" i="20"/>
  <c r="L4324" i="20"/>
  <c r="M4324" i="20"/>
  <c r="N4324" i="20"/>
  <c r="O4324" i="20"/>
  <c r="P4324" i="20"/>
  <c r="Q4324" i="20"/>
  <c r="K4325" i="20"/>
  <c r="L4325" i="20"/>
  <c r="M4325" i="20"/>
  <c r="N4325" i="20"/>
  <c r="O4325" i="20"/>
  <c r="P4325" i="20"/>
  <c r="Q4325" i="20"/>
  <c r="K4326" i="20"/>
  <c r="L4326" i="20"/>
  <c r="M4326" i="20"/>
  <c r="N4326" i="20"/>
  <c r="O4326" i="20"/>
  <c r="P4326" i="20"/>
  <c r="Q4326" i="20"/>
  <c r="K4327" i="20"/>
  <c r="L4327" i="20"/>
  <c r="M4327" i="20"/>
  <c r="N4327" i="20"/>
  <c r="O4327" i="20"/>
  <c r="P4327" i="20"/>
  <c r="Q4327" i="20"/>
  <c r="K4328" i="20"/>
  <c r="L4328" i="20"/>
  <c r="M4328" i="20"/>
  <c r="N4328" i="20"/>
  <c r="O4328" i="20"/>
  <c r="P4328" i="20"/>
  <c r="Q4328" i="20"/>
  <c r="K4329" i="20"/>
  <c r="L4329" i="20"/>
  <c r="M4329" i="20"/>
  <c r="N4329" i="20"/>
  <c r="O4329" i="20"/>
  <c r="P4329" i="20"/>
  <c r="Q4329" i="20"/>
  <c r="K4330" i="20"/>
  <c r="L4330" i="20"/>
  <c r="M4330" i="20"/>
  <c r="N4330" i="20"/>
  <c r="O4330" i="20"/>
  <c r="P4330" i="20"/>
  <c r="Q4330" i="20"/>
  <c r="K4331" i="20"/>
  <c r="L4331" i="20"/>
  <c r="M4331" i="20"/>
  <c r="N4331" i="20"/>
  <c r="O4331" i="20"/>
  <c r="P4331" i="20"/>
  <c r="Q4331" i="20"/>
  <c r="K4332" i="20"/>
  <c r="L4332" i="20"/>
  <c r="M4332" i="20"/>
  <c r="N4332" i="20"/>
  <c r="O4332" i="20"/>
  <c r="P4332" i="20"/>
  <c r="Q4332" i="20"/>
  <c r="K4333" i="20"/>
  <c r="L4333" i="20"/>
  <c r="M4333" i="20"/>
  <c r="N4333" i="20"/>
  <c r="O4333" i="20"/>
  <c r="P4333" i="20"/>
  <c r="Q4333" i="20"/>
  <c r="K4334" i="20"/>
  <c r="L4334" i="20"/>
  <c r="M4334" i="20"/>
  <c r="N4334" i="20"/>
  <c r="O4334" i="20"/>
  <c r="P4334" i="20"/>
  <c r="Q4334" i="20"/>
  <c r="K4335" i="20"/>
  <c r="L4335" i="20"/>
  <c r="M4335" i="20"/>
  <c r="N4335" i="20"/>
  <c r="O4335" i="20"/>
  <c r="P4335" i="20"/>
  <c r="Q4335" i="20"/>
  <c r="K4336" i="20"/>
  <c r="L4336" i="20"/>
  <c r="M4336" i="20"/>
  <c r="N4336" i="20"/>
  <c r="O4336" i="20"/>
  <c r="P4336" i="20"/>
  <c r="Q4336" i="20"/>
  <c r="K4337" i="20"/>
  <c r="L4337" i="20"/>
  <c r="M4337" i="20"/>
  <c r="N4337" i="20"/>
  <c r="O4337" i="20"/>
  <c r="P4337" i="20"/>
  <c r="Q4337" i="20"/>
  <c r="K4338" i="20"/>
  <c r="L4338" i="20"/>
  <c r="M4338" i="20"/>
  <c r="N4338" i="20"/>
  <c r="O4338" i="20"/>
  <c r="P4338" i="20"/>
  <c r="Q4338" i="20"/>
  <c r="K4339" i="20"/>
  <c r="L4339" i="20"/>
  <c r="M4339" i="20"/>
  <c r="N4339" i="20"/>
  <c r="O4339" i="20"/>
  <c r="P4339" i="20"/>
  <c r="Q4339" i="20"/>
  <c r="K4340" i="20"/>
  <c r="L4340" i="20"/>
  <c r="M4340" i="20"/>
  <c r="N4340" i="20"/>
  <c r="O4340" i="20"/>
  <c r="P4340" i="20"/>
  <c r="Q4340" i="20"/>
  <c r="K4341" i="20"/>
  <c r="L4341" i="20"/>
  <c r="M4341" i="20"/>
  <c r="N4341" i="20"/>
  <c r="O4341" i="20"/>
  <c r="P4341" i="20"/>
  <c r="Q4341" i="20"/>
  <c r="K4342" i="20"/>
  <c r="L4342" i="20"/>
  <c r="M4342" i="20"/>
  <c r="N4342" i="20"/>
  <c r="O4342" i="20"/>
  <c r="P4342" i="20"/>
  <c r="Q4342" i="20"/>
  <c r="K4343" i="20"/>
  <c r="L4343" i="20"/>
  <c r="M4343" i="20"/>
  <c r="N4343" i="20"/>
  <c r="O4343" i="20"/>
  <c r="P4343" i="20"/>
  <c r="Q4343" i="20"/>
  <c r="K4344" i="20"/>
  <c r="L4344" i="20"/>
  <c r="M4344" i="20"/>
  <c r="N4344" i="20"/>
  <c r="O4344" i="20"/>
  <c r="P4344" i="20"/>
  <c r="Q4344" i="20"/>
  <c r="K4345" i="20"/>
  <c r="L4345" i="20"/>
  <c r="M4345" i="20"/>
  <c r="N4345" i="20"/>
  <c r="O4345" i="20"/>
  <c r="P4345" i="20"/>
  <c r="Q4345" i="20"/>
  <c r="K4346" i="20"/>
  <c r="L4346" i="20"/>
  <c r="M4346" i="20"/>
  <c r="N4346" i="20"/>
  <c r="O4346" i="20"/>
  <c r="P4346" i="20"/>
  <c r="Q4346" i="20"/>
  <c r="K4347" i="20"/>
  <c r="L4347" i="20"/>
  <c r="M4347" i="20"/>
  <c r="N4347" i="20"/>
  <c r="O4347" i="20"/>
  <c r="P4347" i="20"/>
  <c r="Q4347" i="20"/>
  <c r="K4348" i="20"/>
  <c r="L4348" i="20"/>
  <c r="M4348" i="20"/>
  <c r="N4348" i="20"/>
  <c r="O4348" i="20"/>
  <c r="P4348" i="20"/>
  <c r="Q4348" i="20"/>
  <c r="K4349" i="20"/>
  <c r="L4349" i="20"/>
  <c r="M4349" i="20"/>
  <c r="N4349" i="20"/>
  <c r="O4349" i="20"/>
  <c r="P4349" i="20"/>
  <c r="Q4349" i="20"/>
  <c r="K4350" i="20"/>
  <c r="L4350" i="20"/>
  <c r="M4350" i="20"/>
  <c r="N4350" i="20"/>
  <c r="O4350" i="20"/>
  <c r="P4350" i="20"/>
  <c r="Q4350" i="20"/>
  <c r="K4351" i="20"/>
  <c r="L4351" i="20"/>
  <c r="M4351" i="20"/>
  <c r="N4351" i="20"/>
  <c r="O4351" i="20"/>
  <c r="P4351" i="20"/>
  <c r="Q4351" i="20"/>
  <c r="K4352" i="20"/>
  <c r="L4352" i="20"/>
  <c r="M4352" i="20"/>
  <c r="N4352" i="20"/>
  <c r="O4352" i="20"/>
  <c r="P4352" i="20"/>
  <c r="Q4352" i="20"/>
  <c r="K4353" i="20"/>
  <c r="L4353" i="20"/>
  <c r="M4353" i="20"/>
  <c r="N4353" i="20"/>
  <c r="O4353" i="20"/>
  <c r="P4353" i="20"/>
  <c r="Q4353" i="20"/>
  <c r="K4354" i="20"/>
  <c r="L4354" i="20"/>
  <c r="M4354" i="20"/>
  <c r="N4354" i="20"/>
  <c r="O4354" i="20"/>
  <c r="P4354" i="20"/>
  <c r="Q4354" i="20"/>
  <c r="K4355" i="20"/>
  <c r="L4355" i="20"/>
  <c r="M4355" i="20"/>
  <c r="N4355" i="20"/>
  <c r="O4355" i="20"/>
  <c r="P4355" i="20"/>
  <c r="Q4355" i="20"/>
  <c r="K4356" i="20"/>
  <c r="L4356" i="20"/>
  <c r="M4356" i="20"/>
  <c r="N4356" i="20"/>
  <c r="O4356" i="20"/>
  <c r="P4356" i="20"/>
  <c r="Q4356" i="20"/>
  <c r="K4357" i="20"/>
  <c r="L4357" i="20"/>
  <c r="M4357" i="20"/>
  <c r="N4357" i="20"/>
  <c r="O4357" i="20"/>
  <c r="P4357" i="20"/>
  <c r="Q4357" i="20"/>
  <c r="K4358" i="20"/>
  <c r="L4358" i="20"/>
  <c r="M4358" i="20"/>
  <c r="N4358" i="20"/>
  <c r="O4358" i="20"/>
  <c r="P4358" i="20"/>
  <c r="Q4358" i="20"/>
  <c r="K4359" i="20"/>
  <c r="L4359" i="20"/>
  <c r="M4359" i="20"/>
  <c r="N4359" i="20"/>
  <c r="O4359" i="20"/>
  <c r="P4359" i="20"/>
  <c r="Q4359" i="20"/>
  <c r="K4360" i="20"/>
  <c r="L4360" i="20"/>
  <c r="M4360" i="20"/>
  <c r="N4360" i="20"/>
  <c r="O4360" i="20"/>
  <c r="P4360" i="20"/>
  <c r="Q4360" i="20"/>
  <c r="K4361" i="20"/>
  <c r="L4361" i="20"/>
  <c r="M4361" i="20"/>
  <c r="N4361" i="20"/>
  <c r="O4361" i="20"/>
  <c r="P4361" i="20"/>
  <c r="Q4361" i="20"/>
  <c r="K4362" i="20"/>
  <c r="L4362" i="20"/>
  <c r="M4362" i="20"/>
  <c r="N4362" i="20"/>
  <c r="O4362" i="20"/>
  <c r="P4362" i="20"/>
  <c r="Q4362" i="20"/>
  <c r="K4363" i="20"/>
  <c r="L4363" i="20"/>
  <c r="M4363" i="20"/>
  <c r="N4363" i="20"/>
  <c r="O4363" i="20"/>
  <c r="P4363" i="20"/>
  <c r="Q4363" i="20"/>
  <c r="K4364" i="20"/>
  <c r="L4364" i="20"/>
  <c r="M4364" i="20"/>
  <c r="N4364" i="20"/>
  <c r="O4364" i="20"/>
  <c r="P4364" i="20"/>
  <c r="Q4364" i="20"/>
  <c r="K4365" i="20"/>
  <c r="L4365" i="20"/>
  <c r="M4365" i="20"/>
  <c r="N4365" i="20"/>
  <c r="O4365" i="20"/>
  <c r="P4365" i="20"/>
  <c r="Q4365" i="20"/>
  <c r="K4366" i="20"/>
  <c r="L4366" i="20"/>
  <c r="M4366" i="20"/>
  <c r="N4366" i="20"/>
  <c r="O4366" i="20"/>
  <c r="P4366" i="20"/>
  <c r="Q4366" i="20"/>
  <c r="K4367" i="20"/>
  <c r="L4367" i="20"/>
  <c r="M4367" i="20"/>
  <c r="N4367" i="20"/>
  <c r="O4367" i="20"/>
  <c r="P4367" i="20"/>
  <c r="Q4367" i="20"/>
  <c r="K4368" i="20"/>
  <c r="L4368" i="20"/>
  <c r="M4368" i="20"/>
  <c r="N4368" i="20"/>
  <c r="O4368" i="20"/>
  <c r="P4368" i="20"/>
  <c r="Q4368" i="20"/>
  <c r="K4369" i="20"/>
  <c r="L4369" i="20"/>
  <c r="M4369" i="20"/>
  <c r="N4369" i="20"/>
  <c r="O4369" i="20"/>
  <c r="P4369" i="20"/>
  <c r="Q4369" i="20"/>
  <c r="K4370" i="20"/>
  <c r="L4370" i="20"/>
  <c r="M4370" i="20"/>
  <c r="N4370" i="20"/>
  <c r="O4370" i="20"/>
  <c r="P4370" i="20"/>
  <c r="Q4370" i="20"/>
  <c r="K4371" i="20"/>
  <c r="L4371" i="20"/>
  <c r="M4371" i="20"/>
  <c r="N4371" i="20"/>
  <c r="O4371" i="20"/>
  <c r="P4371" i="20"/>
  <c r="Q4371" i="20"/>
  <c r="K4372" i="20"/>
  <c r="L4372" i="20"/>
  <c r="M4372" i="20"/>
  <c r="N4372" i="20"/>
  <c r="O4372" i="20"/>
  <c r="P4372" i="20"/>
  <c r="Q4372" i="20"/>
  <c r="K4373" i="20"/>
  <c r="L4373" i="20"/>
  <c r="M4373" i="20"/>
  <c r="N4373" i="20"/>
  <c r="O4373" i="20"/>
  <c r="P4373" i="20"/>
  <c r="Q4373" i="20"/>
  <c r="K4374" i="20"/>
  <c r="L4374" i="20"/>
  <c r="M4374" i="20"/>
  <c r="N4374" i="20"/>
  <c r="O4374" i="20"/>
  <c r="P4374" i="20"/>
  <c r="Q4374" i="20"/>
  <c r="K4375" i="20"/>
  <c r="L4375" i="20"/>
  <c r="M4375" i="20"/>
  <c r="N4375" i="20"/>
  <c r="O4375" i="20"/>
  <c r="P4375" i="20"/>
  <c r="Q4375" i="20"/>
  <c r="K4376" i="20"/>
  <c r="L4376" i="20"/>
  <c r="M4376" i="20"/>
  <c r="N4376" i="20"/>
  <c r="O4376" i="20"/>
  <c r="P4376" i="20"/>
  <c r="Q4376" i="20"/>
  <c r="K4377" i="20"/>
  <c r="L4377" i="20"/>
  <c r="M4377" i="20"/>
  <c r="N4377" i="20"/>
  <c r="O4377" i="20"/>
  <c r="P4377" i="20"/>
  <c r="Q4377" i="20"/>
  <c r="K4378" i="20"/>
  <c r="L4378" i="20"/>
  <c r="M4378" i="20"/>
  <c r="N4378" i="20"/>
  <c r="O4378" i="20"/>
  <c r="P4378" i="20"/>
  <c r="Q4378" i="20"/>
  <c r="K4379" i="20"/>
  <c r="L4379" i="20"/>
  <c r="M4379" i="20"/>
  <c r="N4379" i="20"/>
  <c r="O4379" i="20"/>
  <c r="P4379" i="20"/>
  <c r="Q4379" i="20"/>
  <c r="K4380" i="20"/>
  <c r="L4380" i="20"/>
  <c r="M4380" i="20"/>
  <c r="N4380" i="20"/>
  <c r="O4380" i="20"/>
  <c r="P4380" i="20"/>
  <c r="Q4380" i="20"/>
  <c r="K4381" i="20"/>
  <c r="L4381" i="20"/>
  <c r="M4381" i="20"/>
  <c r="N4381" i="20"/>
  <c r="O4381" i="20"/>
  <c r="P4381" i="20"/>
  <c r="Q4381" i="20"/>
  <c r="K4382" i="20"/>
  <c r="L4382" i="20"/>
  <c r="M4382" i="20"/>
  <c r="N4382" i="20"/>
  <c r="O4382" i="20"/>
  <c r="P4382" i="20"/>
  <c r="Q4382" i="20"/>
  <c r="K4383" i="20"/>
  <c r="L4383" i="20"/>
  <c r="M4383" i="20"/>
  <c r="N4383" i="20"/>
  <c r="O4383" i="20"/>
  <c r="P4383" i="20"/>
  <c r="Q4383" i="20"/>
  <c r="K4384" i="20"/>
  <c r="L4384" i="20"/>
  <c r="M4384" i="20"/>
  <c r="N4384" i="20"/>
  <c r="O4384" i="20"/>
  <c r="P4384" i="20"/>
  <c r="Q4384" i="20"/>
  <c r="K4385" i="20"/>
  <c r="L4385" i="20"/>
  <c r="M4385" i="20"/>
  <c r="N4385" i="20"/>
  <c r="O4385" i="20"/>
  <c r="P4385" i="20"/>
  <c r="Q4385" i="20"/>
  <c r="K4386" i="20"/>
  <c r="L4386" i="20"/>
  <c r="M4386" i="20"/>
  <c r="N4386" i="20"/>
  <c r="O4386" i="20"/>
  <c r="P4386" i="20"/>
  <c r="Q4386" i="20"/>
  <c r="K4387" i="20"/>
  <c r="L4387" i="20"/>
  <c r="M4387" i="20"/>
  <c r="N4387" i="20"/>
  <c r="O4387" i="20"/>
  <c r="P4387" i="20"/>
  <c r="Q4387" i="20"/>
  <c r="K4388" i="20"/>
  <c r="L4388" i="20"/>
  <c r="M4388" i="20"/>
  <c r="N4388" i="20"/>
  <c r="O4388" i="20"/>
  <c r="P4388" i="20"/>
  <c r="Q4388" i="20"/>
  <c r="K4389" i="20"/>
  <c r="L4389" i="20"/>
  <c r="M4389" i="20"/>
  <c r="N4389" i="20"/>
  <c r="O4389" i="20"/>
  <c r="P4389" i="20"/>
  <c r="Q4389" i="20"/>
  <c r="K4390" i="20"/>
  <c r="L4390" i="20"/>
  <c r="M4390" i="20"/>
  <c r="N4390" i="20"/>
  <c r="O4390" i="20"/>
  <c r="P4390" i="20"/>
  <c r="Q4390" i="20"/>
  <c r="K4391" i="20"/>
  <c r="L4391" i="20"/>
  <c r="M4391" i="20"/>
  <c r="N4391" i="20"/>
  <c r="O4391" i="20"/>
  <c r="P4391" i="20"/>
  <c r="Q4391" i="20"/>
  <c r="K4392" i="20"/>
  <c r="L4392" i="20"/>
  <c r="M4392" i="20"/>
  <c r="N4392" i="20"/>
  <c r="O4392" i="20"/>
  <c r="P4392" i="20"/>
  <c r="Q4392" i="20"/>
  <c r="K4393" i="20"/>
  <c r="L4393" i="20"/>
  <c r="M4393" i="20"/>
  <c r="N4393" i="20"/>
  <c r="O4393" i="20"/>
  <c r="P4393" i="20"/>
  <c r="Q4393" i="20"/>
  <c r="K4394" i="20"/>
  <c r="L4394" i="20"/>
  <c r="M4394" i="20"/>
  <c r="N4394" i="20"/>
  <c r="O4394" i="20"/>
  <c r="P4394" i="20"/>
  <c r="Q4394" i="20"/>
  <c r="K4395" i="20"/>
  <c r="L4395" i="20"/>
  <c r="M4395" i="20"/>
  <c r="N4395" i="20"/>
  <c r="O4395" i="20"/>
  <c r="P4395" i="20"/>
  <c r="Q4395" i="20"/>
  <c r="K4396" i="20"/>
  <c r="L4396" i="20"/>
  <c r="M4396" i="20"/>
  <c r="N4396" i="20"/>
  <c r="O4396" i="20"/>
  <c r="P4396" i="20"/>
  <c r="Q4396" i="20"/>
  <c r="K4397" i="20"/>
  <c r="L4397" i="20"/>
  <c r="M4397" i="20"/>
  <c r="N4397" i="20"/>
  <c r="O4397" i="20"/>
  <c r="P4397" i="20"/>
  <c r="Q4397" i="20"/>
  <c r="K4398" i="20"/>
  <c r="L4398" i="20"/>
  <c r="M4398" i="20"/>
  <c r="N4398" i="20"/>
  <c r="O4398" i="20"/>
  <c r="P4398" i="20"/>
  <c r="Q4398" i="20"/>
  <c r="K4399" i="20"/>
  <c r="L4399" i="20"/>
  <c r="M4399" i="20"/>
  <c r="N4399" i="20"/>
  <c r="O4399" i="20"/>
  <c r="P4399" i="20"/>
  <c r="Q4399" i="20"/>
  <c r="K4400" i="20"/>
  <c r="L4400" i="20"/>
  <c r="M4400" i="20"/>
  <c r="N4400" i="20"/>
  <c r="O4400" i="20"/>
  <c r="P4400" i="20"/>
  <c r="Q4400" i="20"/>
  <c r="K4401" i="20"/>
  <c r="L4401" i="20"/>
  <c r="M4401" i="20"/>
  <c r="N4401" i="20"/>
  <c r="O4401" i="20"/>
  <c r="P4401" i="20"/>
  <c r="Q4401" i="20"/>
  <c r="K4402" i="20"/>
  <c r="L4402" i="20"/>
  <c r="M4402" i="20"/>
  <c r="N4402" i="20"/>
  <c r="O4402" i="20"/>
  <c r="P4402" i="20"/>
  <c r="Q4402" i="20"/>
  <c r="K4403" i="20"/>
  <c r="L4403" i="20"/>
  <c r="M4403" i="20"/>
  <c r="N4403" i="20"/>
  <c r="O4403" i="20"/>
  <c r="P4403" i="20"/>
  <c r="Q4403" i="20"/>
  <c r="K4404" i="20"/>
  <c r="L4404" i="20"/>
  <c r="M4404" i="20"/>
  <c r="N4404" i="20"/>
  <c r="O4404" i="20"/>
  <c r="P4404" i="20"/>
  <c r="Q4404" i="20"/>
  <c r="K4405" i="20"/>
  <c r="L4405" i="20"/>
  <c r="M4405" i="20"/>
  <c r="N4405" i="20"/>
  <c r="O4405" i="20"/>
  <c r="P4405" i="20"/>
  <c r="Q4405" i="20"/>
  <c r="K4406" i="20"/>
  <c r="L4406" i="20"/>
  <c r="M4406" i="20"/>
  <c r="N4406" i="20"/>
  <c r="O4406" i="20"/>
  <c r="P4406" i="20"/>
  <c r="Q4406" i="20"/>
  <c r="K4407" i="20"/>
  <c r="L4407" i="20"/>
  <c r="M4407" i="20"/>
  <c r="N4407" i="20"/>
  <c r="O4407" i="20"/>
  <c r="P4407" i="20"/>
  <c r="Q4407" i="20"/>
  <c r="K4408" i="20"/>
  <c r="L4408" i="20"/>
  <c r="M4408" i="20"/>
  <c r="N4408" i="20"/>
  <c r="O4408" i="20"/>
  <c r="P4408" i="20"/>
  <c r="Q4408" i="20"/>
  <c r="K4409" i="20"/>
  <c r="L4409" i="20"/>
  <c r="M4409" i="20"/>
  <c r="N4409" i="20"/>
  <c r="O4409" i="20"/>
  <c r="P4409" i="20"/>
  <c r="Q4409" i="20"/>
  <c r="K4410" i="20"/>
  <c r="L4410" i="20"/>
  <c r="M4410" i="20"/>
  <c r="N4410" i="20"/>
  <c r="O4410" i="20"/>
  <c r="P4410" i="20"/>
  <c r="Q4410" i="20"/>
  <c r="K4411" i="20"/>
  <c r="L4411" i="20"/>
  <c r="M4411" i="20"/>
  <c r="N4411" i="20"/>
  <c r="O4411" i="20"/>
  <c r="P4411" i="20"/>
  <c r="Q4411" i="20"/>
  <c r="K4412" i="20"/>
  <c r="L4412" i="20"/>
  <c r="M4412" i="20"/>
  <c r="N4412" i="20"/>
  <c r="O4412" i="20"/>
  <c r="P4412" i="20"/>
  <c r="Q4412" i="20"/>
  <c r="K4413" i="20"/>
  <c r="L4413" i="20"/>
  <c r="M4413" i="20"/>
  <c r="N4413" i="20"/>
  <c r="O4413" i="20"/>
  <c r="P4413" i="20"/>
  <c r="Q4413" i="20"/>
  <c r="K4414" i="20"/>
  <c r="L4414" i="20"/>
  <c r="M4414" i="20"/>
  <c r="N4414" i="20"/>
  <c r="O4414" i="20"/>
  <c r="P4414" i="20"/>
  <c r="Q4414" i="20"/>
  <c r="K4415" i="20"/>
  <c r="L4415" i="20"/>
  <c r="M4415" i="20"/>
  <c r="N4415" i="20"/>
  <c r="O4415" i="20"/>
  <c r="P4415" i="20"/>
  <c r="Q4415" i="20"/>
  <c r="K4416" i="20"/>
  <c r="L4416" i="20"/>
  <c r="M4416" i="20"/>
  <c r="N4416" i="20"/>
  <c r="O4416" i="20"/>
  <c r="P4416" i="20"/>
  <c r="Q4416" i="20"/>
  <c r="K4417" i="20"/>
  <c r="L4417" i="20"/>
  <c r="M4417" i="20"/>
  <c r="N4417" i="20"/>
  <c r="O4417" i="20"/>
  <c r="P4417" i="20"/>
  <c r="Q4417" i="20"/>
  <c r="K4418" i="20"/>
  <c r="L4418" i="20"/>
  <c r="M4418" i="20"/>
  <c r="N4418" i="20"/>
  <c r="O4418" i="20"/>
  <c r="P4418" i="20"/>
  <c r="Q4418" i="20"/>
  <c r="K4419" i="20"/>
  <c r="L4419" i="20"/>
  <c r="M4419" i="20"/>
  <c r="N4419" i="20"/>
  <c r="O4419" i="20"/>
  <c r="P4419" i="20"/>
  <c r="Q4419" i="20"/>
  <c r="K4420" i="20"/>
  <c r="L4420" i="20"/>
  <c r="M4420" i="20"/>
  <c r="N4420" i="20"/>
  <c r="O4420" i="20"/>
  <c r="P4420" i="20"/>
  <c r="Q4420" i="20"/>
  <c r="K4421" i="20"/>
  <c r="L4421" i="20"/>
  <c r="M4421" i="20"/>
  <c r="N4421" i="20"/>
  <c r="O4421" i="20"/>
  <c r="P4421" i="20"/>
  <c r="Q4421" i="20"/>
  <c r="K4422" i="20"/>
  <c r="L4422" i="20"/>
  <c r="M4422" i="20"/>
  <c r="N4422" i="20"/>
  <c r="O4422" i="20"/>
  <c r="P4422" i="20"/>
  <c r="Q4422" i="20"/>
  <c r="K4423" i="20"/>
  <c r="L4423" i="20"/>
  <c r="M4423" i="20"/>
  <c r="N4423" i="20"/>
  <c r="O4423" i="20"/>
  <c r="P4423" i="20"/>
  <c r="Q4423" i="20"/>
  <c r="K4424" i="20"/>
  <c r="L4424" i="20"/>
  <c r="M4424" i="20"/>
  <c r="N4424" i="20"/>
  <c r="O4424" i="20"/>
  <c r="P4424" i="20"/>
  <c r="Q4424" i="20"/>
  <c r="K4425" i="20"/>
  <c r="L4425" i="20"/>
  <c r="M4425" i="20"/>
  <c r="N4425" i="20"/>
  <c r="O4425" i="20"/>
  <c r="P4425" i="20"/>
  <c r="Q4425" i="20"/>
  <c r="K4426" i="20"/>
  <c r="L4426" i="20"/>
  <c r="M4426" i="20"/>
  <c r="N4426" i="20"/>
  <c r="O4426" i="20"/>
  <c r="P4426" i="20"/>
  <c r="Q4426" i="20"/>
  <c r="K4427" i="20"/>
  <c r="L4427" i="20"/>
  <c r="M4427" i="20"/>
  <c r="N4427" i="20"/>
  <c r="O4427" i="20"/>
  <c r="P4427" i="20"/>
  <c r="Q4427" i="20"/>
  <c r="K4428" i="20"/>
  <c r="L4428" i="20"/>
  <c r="M4428" i="20"/>
  <c r="N4428" i="20"/>
  <c r="O4428" i="20"/>
  <c r="P4428" i="20"/>
  <c r="Q4428" i="20"/>
  <c r="K4429" i="20"/>
  <c r="L4429" i="20"/>
  <c r="M4429" i="20"/>
  <c r="N4429" i="20"/>
  <c r="O4429" i="20"/>
  <c r="P4429" i="20"/>
  <c r="Q4429" i="20"/>
  <c r="K4430" i="20"/>
  <c r="L4430" i="20"/>
  <c r="M4430" i="20"/>
  <c r="N4430" i="20"/>
  <c r="O4430" i="20"/>
  <c r="P4430" i="20"/>
  <c r="Q4430" i="20"/>
  <c r="K4431" i="20"/>
  <c r="L4431" i="20"/>
  <c r="M4431" i="20"/>
  <c r="N4431" i="20"/>
  <c r="O4431" i="20"/>
  <c r="P4431" i="20"/>
  <c r="Q4431" i="20"/>
  <c r="K4432" i="20"/>
  <c r="L4432" i="20"/>
  <c r="M4432" i="20"/>
  <c r="N4432" i="20"/>
  <c r="O4432" i="20"/>
  <c r="P4432" i="20"/>
  <c r="Q4432" i="20"/>
  <c r="K4433" i="20"/>
  <c r="L4433" i="20"/>
  <c r="M4433" i="20"/>
  <c r="N4433" i="20"/>
  <c r="O4433" i="20"/>
  <c r="P4433" i="20"/>
  <c r="Q4433" i="20"/>
  <c r="K4434" i="20"/>
  <c r="L4434" i="20"/>
  <c r="M4434" i="20"/>
  <c r="N4434" i="20"/>
  <c r="O4434" i="20"/>
  <c r="P4434" i="20"/>
  <c r="Q4434" i="20"/>
  <c r="K4435" i="20"/>
  <c r="L4435" i="20"/>
  <c r="M4435" i="20"/>
  <c r="N4435" i="20"/>
  <c r="O4435" i="20"/>
  <c r="P4435" i="20"/>
  <c r="Q4435" i="20"/>
  <c r="K4436" i="20"/>
  <c r="L4436" i="20"/>
  <c r="M4436" i="20"/>
  <c r="N4436" i="20"/>
  <c r="O4436" i="20"/>
  <c r="P4436" i="20"/>
  <c r="Q4436" i="20"/>
  <c r="K4437" i="20"/>
  <c r="L4437" i="20"/>
  <c r="M4437" i="20"/>
  <c r="N4437" i="20"/>
  <c r="O4437" i="20"/>
  <c r="P4437" i="20"/>
  <c r="Q4437" i="20"/>
  <c r="K4438" i="20"/>
  <c r="L4438" i="20"/>
  <c r="M4438" i="20"/>
  <c r="N4438" i="20"/>
  <c r="O4438" i="20"/>
  <c r="P4438" i="20"/>
  <c r="Q4438" i="20"/>
  <c r="K4439" i="20"/>
  <c r="L4439" i="20"/>
  <c r="M4439" i="20"/>
  <c r="N4439" i="20"/>
  <c r="O4439" i="20"/>
  <c r="P4439" i="20"/>
  <c r="Q4439" i="20"/>
  <c r="K4440" i="20"/>
  <c r="L4440" i="20"/>
  <c r="M4440" i="20"/>
  <c r="N4440" i="20"/>
  <c r="O4440" i="20"/>
  <c r="P4440" i="20"/>
  <c r="Q4440" i="20"/>
  <c r="K4441" i="20"/>
  <c r="L4441" i="20"/>
  <c r="M4441" i="20"/>
  <c r="N4441" i="20"/>
  <c r="O4441" i="20"/>
  <c r="P4441" i="20"/>
  <c r="Q4441" i="20"/>
  <c r="K4442" i="20"/>
  <c r="L4442" i="20"/>
  <c r="M4442" i="20"/>
  <c r="N4442" i="20"/>
  <c r="O4442" i="20"/>
  <c r="P4442" i="20"/>
  <c r="Q4442" i="20"/>
  <c r="K4443" i="20"/>
  <c r="L4443" i="20"/>
  <c r="M4443" i="20"/>
  <c r="N4443" i="20"/>
  <c r="O4443" i="20"/>
  <c r="P4443" i="20"/>
  <c r="Q4443" i="20"/>
  <c r="K4444" i="20"/>
  <c r="L4444" i="20"/>
  <c r="M4444" i="20"/>
  <c r="N4444" i="20"/>
  <c r="O4444" i="20"/>
  <c r="P4444" i="20"/>
  <c r="Q4444" i="20"/>
  <c r="K4445" i="20"/>
  <c r="L4445" i="20"/>
  <c r="M4445" i="20"/>
  <c r="N4445" i="20"/>
  <c r="O4445" i="20"/>
  <c r="P4445" i="20"/>
  <c r="Q4445" i="20"/>
  <c r="K4446" i="20"/>
  <c r="L4446" i="20"/>
  <c r="M4446" i="20"/>
  <c r="N4446" i="20"/>
  <c r="O4446" i="20"/>
  <c r="P4446" i="20"/>
  <c r="Q4446" i="20"/>
  <c r="K4447" i="20"/>
  <c r="L4447" i="20"/>
  <c r="M4447" i="20"/>
  <c r="N4447" i="20"/>
  <c r="O4447" i="20"/>
  <c r="P4447" i="20"/>
  <c r="Q4447" i="20"/>
  <c r="K4448" i="20"/>
  <c r="L4448" i="20"/>
  <c r="M4448" i="20"/>
  <c r="N4448" i="20"/>
  <c r="O4448" i="20"/>
  <c r="P4448" i="20"/>
  <c r="Q4448" i="20"/>
  <c r="K4449" i="20"/>
  <c r="L4449" i="20"/>
  <c r="M4449" i="20"/>
  <c r="N4449" i="20"/>
  <c r="O4449" i="20"/>
  <c r="P4449" i="20"/>
  <c r="Q4449" i="20"/>
  <c r="K4450" i="20"/>
  <c r="L4450" i="20"/>
  <c r="M4450" i="20"/>
  <c r="N4450" i="20"/>
  <c r="O4450" i="20"/>
  <c r="P4450" i="20"/>
  <c r="Q4450" i="20"/>
  <c r="K4451" i="20"/>
  <c r="L4451" i="20"/>
  <c r="M4451" i="20"/>
  <c r="N4451" i="20"/>
  <c r="O4451" i="20"/>
  <c r="P4451" i="20"/>
  <c r="Q4451" i="20"/>
  <c r="K4452" i="20"/>
  <c r="L4452" i="20"/>
  <c r="M4452" i="20"/>
  <c r="N4452" i="20"/>
  <c r="O4452" i="20"/>
  <c r="P4452" i="20"/>
  <c r="Q4452" i="20"/>
  <c r="K4453" i="20"/>
  <c r="L4453" i="20"/>
  <c r="M4453" i="20"/>
  <c r="N4453" i="20"/>
  <c r="O4453" i="20"/>
  <c r="P4453" i="20"/>
  <c r="Q4453" i="20"/>
  <c r="K4454" i="20"/>
  <c r="L4454" i="20"/>
  <c r="M4454" i="20"/>
  <c r="N4454" i="20"/>
  <c r="O4454" i="20"/>
  <c r="P4454" i="20"/>
  <c r="Q4454" i="20"/>
  <c r="K4455" i="20"/>
  <c r="L4455" i="20"/>
  <c r="M4455" i="20"/>
  <c r="N4455" i="20"/>
  <c r="O4455" i="20"/>
  <c r="P4455" i="20"/>
  <c r="Q4455" i="20"/>
  <c r="K4456" i="20"/>
  <c r="L4456" i="20"/>
  <c r="M4456" i="20"/>
  <c r="N4456" i="20"/>
  <c r="O4456" i="20"/>
  <c r="P4456" i="20"/>
  <c r="Q4456" i="20"/>
  <c r="K4457" i="20"/>
  <c r="L4457" i="20"/>
  <c r="M4457" i="20"/>
  <c r="N4457" i="20"/>
  <c r="O4457" i="20"/>
  <c r="P4457" i="20"/>
  <c r="Q4457" i="20"/>
  <c r="K4458" i="20"/>
  <c r="L4458" i="20"/>
  <c r="M4458" i="20"/>
  <c r="N4458" i="20"/>
  <c r="O4458" i="20"/>
  <c r="P4458" i="20"/>
  <c r="Q4458" i="20"/>
  <c r="K4459" i="20"/>
  <c r="L4459" i="20"/>
  <c r="M4459" i="20"/>
  <c r="N4459" i="20"/>
  <c r="O4459" i="20"/>
  <c r="P4459" i="20"/>
  <c r="Q4459" i="20"/>
  <c r="K4460" i="20"/>
  <c r="L4460" i="20"/>
  <c r="M4460" i="20"/>
  <c r="N4460" i="20"/>
  <c r="O4460" i="20"/>
  <c r="P4460" i="20"/>
  <c r="Q4460" i="20"/>
  <c r="K4461" i="20"/>
  <c r="L4461" i="20"/>
  <c r="M4461" i="20"/>
  <c r="N4461" i="20"/>
  <c r="O4461" i="20"/>
  <c r="P4461" i="20"/>
  <c r="Q4461" i="20"/>
  <c r="K4462" i="20"/>
  <c r="L4462" i="20"/>
  <c r="M4462" i="20"/>
  <c r="N4462" i="20"/>
  <c r="O4462" i="20"/>
  <c r="P4462" i="20"/>
  <c r="Q4462" i="20"/>
  <c r="K4463" i="20"/>
  <c r="L4463" i="20"/>
  <c r="M4463" i="20"/>
  <c r="N4463" i="20"/>
  <c r="O4463" i="20"/>
  <c r="P4463" i="20"/>
  <c r="Q4463" i="20"/>
  <c r="K4464" i="20"/>
  <c r="L4464" i="20"/>
  <c r="M4464" i="20"/>
  <c r="N4464" i="20"/>
  <c r="O4464" i="20"/>
  <c r="P4464" i="20"/>
  <c r="Q4464" i="20"/>
  <c r="K4465" i="20"/>
  <c r="L4465" i="20"/>
  <c r="M4465" i="20"/>
  <c r="N4465" i="20"/>
  <c r="O4465" i="20"/>
  <c r="P4465" i="20"/>
  <c r="Q4465" i="20"/>
  <c r="K4466" i="20"/>
  <c r="L4466" i="20"/>
  <c r="M4466" i="20"/>
  <c r="N4466" i="20"/>
  <c r="O4466" i="20"/>
  <c r="P4466" i="20"/>
  <c r="Q4466" i="20"/>
  <c r="K4467" i="20"/>
  <c r="L4467" i="20"/>
  <c r="M4467" i="20"/>
  <c r="N4467" i="20"/>
  <c r="O4467" i="20"/>
  <c r="P4467" i="20"/>
  <c r="Q4467" i="20"/>
  <c r="K4468" i="20"/>
  <c r="L4468" i="20"/>
  <c r="M4468" i="20"/>
  <c r="N4468" i="20"/>
  <c r="O4468" i="20"/>
  <c r="P4468" i="20"/>
  <c r="Q4468" i="20"/>
  <c r="K4469" i="20"/>
  <c r="L4469" i="20"/>
  <c r="M4469" i="20"/>
  <c r="N4469" i="20"/>
  <c r="O4469" i="20"/>
  <c r="P4469" i="20"/>
  <c r="Q4469" i="20"/>
  <c r="K4470" i="20"/>
  <c r="L4470" i="20"/>
  <c r="M4470" i="20"/>
  <c r="N4470" i="20"/>
  <c r="O4470" i="20"/>
  <c r="P4470" i="20"/>
  <c r="Q4470" i="20"/>
  <c r="K4471" i="20"/>
  <c r="L4471" i="20"/>
  <c r="M4471" i="20"/>
  <c r="N4471" i="20"/>
  <c r="O4471" i="20"/>
  <c r="P4471" i="20"/>
  <c r="Q4471" i="20"/>
  <c r="K4472" i="20"/>
  <c r="L4472" i="20"/>
  <c r="M4472" i="20"/>
  <c r="N4472" i="20"/>
  <c r="O4472" i="20"/>
  <c r="P4472" i="20"/>
  <c r="Q4472" i="20"/>
  <c r="K4473" i="20"/>
  <c r="L4473" i="20"/>
  <c r="M4473" i="20"/>
  <c r="N4473" i="20"/>
  <c r="O4473" i="20"/>
  <c r="P4473" i="20"/>
  <c r="Q4473" i="20"/>
  <c r="K4474" i="20"/>
  <c r="L4474" i="20"/>
  <c r="M4474" i="20"/>
  <c r="N4474" i="20"/>
  <c r="O4474" i="20"/>
  <c r="P4474" i="20"/>
  <c r="Q4474" i="20"/>
  <c r="K4475" i="20"/>
  <c r="L4475" i="20"/>
  <c r="M4475" i="20"/>
  <c r="N4475" i="20"/>
  <c r="O4475" i="20"/>
  <c r="P4475" i="20"/>
  <c r="Q4475" i="20"/>
  <c r="K4476" i="20"/>
  <c r="L4476" i="20"/>
  <c r="M4476" i="20"/>
  <c r="N4476" i="20"/>
  <c r="O4476" i="20"/>
  <c r="P4476" i="20"/>
  <c r="Q4476" i="20"/>
  <c r="K4477" i="20"/>
  <c r="L4477" i="20"/>
  <c r="M4477" i="20"/>
  <c r="N4477" i="20"/>
  <c r="O4477" i="20"/>
  <c r="P4477" i="20"/>
  <c r="Q4477" i="20"/>
  <c r="K4478" i="20"/>
  <c r="L4478" i="20"/>
  <c r="M4478" i="20"/>
  <c r="N4478" i="20"/>
  <c r="O4478" i="20"/>
  <c r="P4478" i="20"/>
  <c r="Q4478" i="20"/>
  <c r="K4479" i="20"/>
  <c r="L4479" i="20"/>
  <c r="M4479" i="20"/>
  <c r="N4479" i="20"/>
  <c r="O4479" i="20"/>
  <c r="P4479" i="20"/>
  <c r="Q4479" i="20"/>
  <c r="K4480" i="20"/>
  <c r="L4480" i="20"/>
  <c r="M4480" i="20"/>
  <c r="N4480" i="20"/>
  <c r="O4480" i="20"/>
  <c r="P4480" i="20"/>
  <c r="Q4480" i="20"/>
  <c r="K4481" i="20"/>
  <c r="L4481" i="20"/>
  <c r="M4481" i="20"/>
  <c r="N4481" i="20"/>
  <c r="O4481" i="20"/>
  <c r="P4481" i="20"/>
  <c r="Q4481" i="20"/>
  <c r="K4482" i="20"/>
  <c r="L4482" i="20"/>
  <c r="M4482" i="20"/>
  <c r="N4482" i="20"/>
  <c r="O4482" i="20"/>
  <c r="P4482" i="20"/>
  <c r="Q4482" i="20"/>
  <c r="K4483" i="20"/>
  <c r="L4483" i="20"/>
  <c r="M4483" i="20"/>
  <c r="N4483" i="20"/>
  <c r="O4483" i="20"/>
  <c r="P4483" i="20"/>
  <c r="Q4483" i="20"/>
  <c r="K4484" i="20"/>
  <c r="L4484" i="20"/>
  <c r="M4484" i="20"/>
  <c r="N4484" i="20"/>
  <c r="O4484" i="20"/>
  <c r="P4484" i="20"/>
  <c r="Q4484" i="20"/>
  <c r="K4485" i="20"/>
  <c r="L4485" i="20"/>
  <c r="M4485" i="20"/>
  <c r="N4485" i="20"/>
  <c r="O4485" i="20"/>
  <c r="P4485" i="20"/>
  <c r="Q4485" i="20"/>
  <c r="K4486" i="20"/>
  <c r="L4486" i="20"/>
  <c r="M4486" i="20"/>
  <c r="N4486" i="20"/>
  <c r="O4486" i="20"/>
  <c r="P4486" i="20"/>
  <c r="Q4486" i="20"/>
  <c r="K4487" i="20"/>
  <c r="L4487" i="20"/>
  <c r="M4487" i="20"/>
  <c r="N4487" i="20"/>
  <c r="O4487" i="20"/>
  <c r="P4487" i="20"/>
  <c r="Q4487" i="20"/>
  <c r="K4488" i="20"/>
  <c r="L4488" i="20"/>
  <c r="M4488" i="20"/>
  <c r="N4488" i="20"/>
  <c r="O4488" i="20"/>
  <c r="P4488" i="20"/>
  <c r="Q4488" i="20"/>
  <c r="K4489" i="20"/>
  <c r="L4489" i="20"/>
  <c r="M4489" i="20"/>
  <c r="N4489" i="20"/>
  <c r="O4489" i="20"/>
  <c r="P4489" i="20"/>
  <c r="Q4489" i="20"/>
  <c r="K4490" i="20"/>
  <c r="L4490" i="20"/>
  <c r="M4490" i="20"/>
  <c r="N4490" i="20"/>
  <c r="O4490" i="20"/>
  <c r="P4490" i="20"/>
  <c r="Q4490" i="20"/>
  <c r="K4491" i="20"/>
  <c r="L4491" i="20"/>
  <c r="M4491" i="20"/>
  <c r="N4491" i="20"/>
  <c r="O4491" i="20"/>
  <c r="P4491" i="20"/>
  <c r="Q4491" i="20"/>
  <c r="K4492" i="20"/>
  <c r="L4492" i="20"/>
  <c r="M4492" i="20"/>
  <c r="N4492" i="20"/>
  <c r="O4492" i="20"/>
  <c r="P4492" i="20"/>
  <c r="Q4492" i="20"/>
  <c r="K4493" i="20"/>
  <c r="L4493" i="20"/>
  <c r="M4493" i="20"/>
  <c r="N4493" i="20"/>
  <c r="O4493" i="20"/>
  <c r="P4493" i="20"/>
  <c r="Q4493" i="20"/>
  <c r="K4494" i="20"/>
  <c r="L4494" i="20"/>
  <c r="M4494" i="20"/>
  <c r="N4494" i="20"/>
  <c r="O4494" i="20"/>
  <c r="P4494" i="20"/>
  <c r="Q4494" i="20"/>
  <c r="K4495" i="20"/>
  <c r="L4495" i="20"/>
  <c r="M4495" i="20"/>
  <c r="N4495" i="20"/>
  <c r="O4495" i="20"/>
  <c r="P4495" i="20"/>
  <c r="Q4495" i="20"/>
  <c r="K4496" i="20"/>
  <c r="L4496" i="20"/>
  <c r="M4496" i="20"/>
  <c r="N4496" i="20"/>
  <c r="O4496" i="20"/>
  <c r="P4496" i="20"/>
  <c r="Q4496" i="20"/>
  <c r="K4497" i="20"/>
  <c r="L4497" i="20"/>
  <c r="M4497" i="20"/>
  <c r="N4497" i="20"/>
  <c r="O4497" i="20"/>
  <c r="P4497" i="20"/>
  <c r="Q4497" i="20"/>
  <c r="K4498" i="20"/>
  <c r="L4498" i="20"/>
  <c r="M4498" i="20"/>
  <c r="N4498" i="20"/>
  <c r="O4498" i="20"/>
  <c r="P4498" i="20"/>
  <c r="Q4498" i="20"/>
  <c r="K4499" i="20"/>
  <c r="L4499" i="20"/>
  <c r="M4499" i="20"/>
  <c r="N4499" i="20"/>
  <c r="O4499" i="20"/>
  <c r="P4499" i="20"/>
  <c r="Q4499" i="20"/>
  <c r="K4500" i="20"/>
  <c r="L4500" i="20"/>
  <c r="M4500" i="20"/>
  <c r="N4500" i="20"/>
  <c r="O4500" i="20"/>
  <c r="P4500" i="20"/>
  <c r="Q4500" i="20"/>
  <c r="K4501" i="20"/>
  <c r="L4501" i="20"/>
  <c r="M4501" i="20"/>
  <c r="N4501" i="20"/>
  <c r="O4501" i="20"/>
  <c r="P4501" i="20"/>
  <c r="Q4501" i="20"/>
  <c r="K4502" i="20"/>
  <c r="L4502" i="20"/>
  <c r="M4502" i="20"/>
  <c r="N4502" i="20"/>
  <c r="O4502" i="20"/>
  <c r="P4502" i="20"/>
  <c r="Q4502" i="20"/>
  <c r="K4503" i="20"/>
  <c r="L4503" i="20"/>
  <c r="M4503" i="20"/>
  <c r="N4503" i="20"/>
  <c r="O4503" i="20"/>
  <c r="P4503" i="20"/>
  <c r="Q4503" i="20"/>
  <c r="K4504" i="20"/>
  <c r="L4504" i="20"/>
  <c r="M4504" i="20"/>
  <c r="N4504" i="20"/>
  <c r="O4504" i="20"/>
  <c r="P4504" i="20"/>
  <c r="Q4504" i="20"/>
  <c r="K4505" i="20"/>
  <c r="L4505" i="20"/>
  <c r="M4505" i="20"/>
  <c r="N4505" i="20"/>
  <c r="O4505" i="20"/>
  <c r="P4505" i="20"/>
  <c r="Q4505" i="20"/>
  <c r="K4506" i="20"/>
  <c r="L4506" i="20"/>
  <c r="M4506" i="20"/>
  <c r="N4506" i="20"/>
  <c r="O4506" i="20"/>
  <c r="P4506" i="20"/>
  <c r="Q4506" i="20"/>
  <c r="K4507" i="20"/>
  <c r="L4507" i="20"/>
  <c r="M4507" i="20"/>
  <c r="N4507" i="20"/>
  <c r="O4507" i="20"/>
  <c r="P4507" i="20"/>
  <c r="Q4507" i="20"/>
  <c r="K4508" i="20"/>
  <c r="L4508" i="20"/>
  <c r="M4508" i="20"/>
  <c r="N4508" i="20"/>
  <c r="O4508" i="20"/>
  <c r="P4508" i="20"/>
  <c r="Q4508" i="20"/>
  <c r="K4509" i="20"/>
  <c r="L4509" i="20"/>
  <c r="M4509" i="20"/>
  <c r="N4509" i="20"/>
  <c r="O4509" i="20"/>
  <c r="P4509" i="20"/>
  <c r="Q4509" i="20"/>
  <c r="K4510" i="20"/>
  <c r="L4510" i="20"/>
  <c r="M4510" i="20"/>
  <c r="N4510" i="20"/>
  <c r="O4510" i="20"/>
  <c r="P4510" i="20"/>
  <c r="Q4510" i="20"/>
  <c r="K4511" i="20"/>
  <c r="L4511" i="20"/>
  <c r="M4511" i="20"/>
  <c r="N4511" i="20"/>
  <c r="O4511" i="20"/>
  <c r="P4511" i="20"/>
  <c r="Q4511" i="20"/>
  <c r="K4512" i="20"/>
  <c r="L4512" i="20"/>
  <c r="M4512" i="20"/>
  <c r="N4512" i="20"/>
  <c r="O4512" i="20"/>
  <c r="P4512" i="20"/>
  <c r="Q4512" i="20"/>
  <c r="K4513" i="20"/>
  <c r="L4513" i="20"/>
  <c r="M4513" i="20"/>
  <c r="N4513" i="20"/>
  <c r="O4513" i="20"/>
  <c r="P4513" i="20"/>
  <c r="Q4513" i="20"/>
  <c r="K4514" i="20"/>
  <c r="L4514" i="20"/>
  <c r="M4514" i="20"/>
  <c r="N4514" i="20"/>
  <c r="O4514" i="20"/>
  <c r="P4514" i="20"/>
  <c r="Q4514" i="20"/>
  <c r="K4515" i="20"/>
  <c r="L4515" i="20"/>
  <c r="M4515" i="20"/>
  <c r="N4515" i="20"/>
  <c r="O4515" i="20"/>
  <c r="P4515" i="20"/>
  <c r="Q4515" i="20"/>
  <c r="K4516" i="20"/>
  <c r="L4516" i="20"/>
  <c r="M4516" i="20"/>
  <c r="N4516" i="20"/>
  <c r="O4516" i="20"/>
  <c r="P4516" i="20"/>
  <c r="Q4516" i="20"/>
  <c r="K4517" i="20"/>
  <c r="L4517" i="20"/>
  <c r="M4517" i="20"/>
  <c r="N4517" i="20"/>
  <c r="O4517" i="20"/>
  <c r="P4517" i="20"/>
  <c r="Q4517" i="20"/>
  <c r="K4518" i="20"/>
  <c r="L4518" i="20"/>
  <c r="M4518" i="20"/>
  <c r="N4518" i="20"/>
  <c r="O4518" i="20"/>
  <c r="P4518" i="20"/>
  <c r="Q4518" i="20"/>
  <c r="K4519" i="20"/>
  <c r="L4519" i="20"/>
  <c r="M4519" i="20"/>
  <c r="N4519" i="20"/>
  <c r="O4519" i="20"/>
  <c r="P4519" i="20"/>
  <c r="Q4519" i="20"/>
  <c r="K4520" i="20"/>
  <c r="L4520" i="20"/>
  <c r="M4520" i="20"/>
  <c r="N4520" i="20"/>
  <c r="O4520" i="20"/>
  <c r="P4520" i="20"/>
  <c r="Q4520" i="20"/>
  <c r="K4521" i="20"/>
  <c r="L4521" i="20"/>
  <c r="M4521" i="20"/>
  <c r="N4521" i="20"/>
  <c r="O4521" i="20"/>
  <c r="P4521" i="20"/>
  <c r="Q4521" i="20"/>
  <c r="K4522" i="20"/>
  <c r="L4522" i="20"/>
  <c r="M4522" i="20"/>
  <c r="N4522" i="20"/>
  <c r="O4522" i="20"/>
  <c r="P4522" i="20"/>
  <c r="Q4522" i="20"/>
  <c r="K4523" i="20"/>
  <c r="L4523" i="20"/>
  <c r="M4523" i="20"/>
  <c r="N4523" i="20"/>
  <c r="O4523" i="20"/>
  <c r="P4523" i="20"/>
  <c r="Q4523" i="20"/>
  <c r="K4524" i="20"/>
  <c r="L4524" i="20"/>
  <c r="M4524" i="20"/>
  <c r="N4524" i="20"/>
  <c r="O4524" i="20"/>
  <c r="P4524" i="20"/>
  <c r="Q4524" i="20"/>
  <c r="K4525" i="20"/>
  <c r="L4525" i="20"/>
  <c r="M4525" i="20"/>
  <c r="N4525" i="20"/>
  <c r="O4525" i="20"/>
  <c r="P4525" i="20"/>
  <c r="Q4525" i="20"/>
  <c r="K4526" i="20"/>
  <c r="L4526" i="20"/>
  <c r="M4526" i="20"/>
  <c r="N4526" i="20"/>
  <c r="O4526" i="20"/>
  <c r="P4526" i="20"/>
  <c r="Q4526" i="20"/>
  <c r="K4527" i="20"/>
  <c r="L4527" i="20"/>
  <c r="M4527" i="20"/>
  <c r="N4527" i="20"/>
  <c r="O4527" i="20"/>
  <c r="P4527" i="20"/>
  <c r="Q4527" i="20"/>
  <c r="K4528" i="20"/>
  <c r="L4528" i="20"/>
  <c r="M4528" i="20"/>
  <c r="N4528" i="20"/>
  <c r="O4528" i="20"/>
  <c r="P4528" i="20"/>
  <c r="Q4528" i="20"/>
  <c r="K4529" i="20"/>
  <c r="L4529" i="20"/>
  <c r="M4529" i="20"/>
  <c r="N4529" i="20"/>
  <c r="O4529" i="20"/>
  <c r="P4529" i="20"/>
  <c r="Q4529" i="20"/>
  <c r="K4530" i="20"/>
  <c r="L4530" i="20"/>
  <c r="M4530" i="20"/>
  <c r="N4530" i="20"/>
  <c r="O4530" i="20"/>
  <c r="P4530" i="20"/>
  <c r="Q4530" i="20"/>
  <c r="K4531" i="20"/>
  <c r="L4531" i="20"/>
  <c r="M4531" i="20"/>
  <c r="N4531" i="20"/>
  <c r="O4531" i="20"/>
  <c r="P4531" i="20"/>
  <c r="Q4531" i="20"/>
  <c r="K4532" i="20"/>
  <c r="L4532" i="20"/>
  <c r="M4532" i="20"/>
  <c r="N4532" i="20"/>
  <c r="O4532" i="20"/>
  <c r="P4532" i="20"/>
  <c r="Q4532" i="20"/>
  <c r="K4533" i="20"/>
  <c r="L4533" i="20"/>
  <c r="M4533" i="20"/>
  <c r="N4533" i="20"/>
  <c r="O4533" i="20"/>
  <c r="P4533" i="20"/>
  <c r="Q4533" i="20"/>
  <c r="K4534" i="20"/>
  <c r="L4534" i="20"/>
  <c r="M4534" i="20"/>
  <c r="N4534" i="20"/>
  <c r="O4534" i="20"/>
  <c r="P4534" i="20"/>
  <c r="Q4534" i="20"/>
  <c r="K4535" i="20"/>
  <c r="L4535" i="20"/>
  <c r="M4535" i="20"/>
  <c r="N4535" i="20"/>
  <c r="O4535" i="20"/>
  <c r="P4535" i="20"/>
  <c r="Q4535" i="20"/>
  <c r="K4536" i="20"/>
  <c r="L4536" i="20"/>
  <c r="M4536" i="20"/>
  <c r="N4536" i="20"/>
  <c r="O4536" i="20"/>
  <c r="P4536" i="20"/>
  <c r="Q4536" i="20"/>
  <c r="K4537" i="20"/>
  <c r="L4537" i="20"/>
  <c r="M4537" i="20"/>
  <c r="N4537" i="20"/>
  <c r="O4537" i="20"/>
  <c r="P4537" i="20"/>
  <c r="Q4537" i="20"/>
  <c r="K4538" i="20"/>
  <c r="L4538" i="20"/>
  <c r="M4538" i="20"/>
  <c r="N4538" i="20"/>
  <c r="O4538" i="20"/>
  <c r="P4538" i="20"/>
  <c r="Q4538" i="20"/>
  <c r="K4539" i="20"/>
  <c r="L4539" i="20"/>
  <c r="M4539" i="20"/>
  <c r="N4539" i="20"/>
  <c r="O4539" i="20"/>
  <c r="P4539" i="20"/>
  <c r="Q4539" i="20"/>
  <c r="K4540" i="20"/>
  <c r="L4540" i="20"/>
  <c r="M4540" i="20"/>
  <c r="N4540" i="20"/>
  <c r="O4540" i="20"/>
  <c r="P4540" i="20"/>
  <c r="Q4540" i="20"/>
  <c r="K4541" i="20"/>
  <c r="L4541" i="20"/>
  <c r="M4541" i="20"/>
  <c r="N4541" i="20"/>
  <c r="O4541" i="20"/>
  <c r="P4541" i="20"/>
  <c r="Q4541" i="20"/>
  <c r="K4542" i="20"/>
  <c r="L4542" i="20"/>
  <c r="M4542" i="20"/>
  <c r="N4542" i="20"/>
  <c r="O4542" i="20"/>
  <c r="P4542" i="20"/>
  <c r="Q4542" i="20"/>
  <c r="K4543" i="20"/>
  <c r="L4543" i="20"/>
  <c r="M4543" i="20"/>
  <c r="N4543" i="20"/>
  <c r="O4543" i="20"/>
  <c r="P4543" i="20"/>
  <c r="Q4543" i="20"/>
  <c r="K4544" i="20"/>
  <c r="L4544" i="20"/>
  <c r="M4544" i="20"/>
  <c r="N4544" i="20"/>
  <c r="O4544" i="20"/>
  <c r="P4544" i="20"/>
  <c r="Q4544" i="20"/>
  <c r="K4545" i="20"/>
  <c r="L4545" i="20"/>
  <c r="M4545" i="20"/>
  <c r="N4545" i="20"/>
  <c r="O4545" i="20"/>
  <c r="P4545" i="20"/>
  <c r="Q4545" i="20"/>
  <c r="K4546" i="20"/>
  <c r="L4546" i="20"/>
  <c r="M4546" i="20"/>
  <c r="N4546" i="20"/>
  <c r="O4546" i="20"/>
  <c r="P4546" i="20"/>
  <c r="Q4546" i="20"/>
  <c r="K4547" i="20"/>
  <c r="L4547" i="20"/>
  <c r="M4547" i="20"/>
  <c r="N4547" i="20"/>
  <c r="O4547" i="20"/>
  <c r="P4547" i="20"/>
  <c r="Q4547" i="20"/>
  <c r="K4548" i="20"/>
  <c r="L4548" i="20"/>
  <c r="M4548" i="20"/>
  <c r="N4548" i="20"/>
  <c r="O4548" i="20"/>
  <c r="P4548" i="20"/>
  <c r="Q4548" i="20"/>
  <c r="K4549" i="20"/>
  <c r="L4549" i="20"/>
  <c r="M4549" i="20"/>
  <c r="N4549" i="20"/>
  <c r="O4549" i="20"/>
  <c r="P4549" i="20"/>
  <c r="Q4549" i="20"/>
  <c r="K4550" i="20"/>
  <c r="L4550" i="20"/>
  <c r="M4550" i="20"/>
  <c r="N4550" i="20"/>
  <c r="O4550" i="20"/>
  <c r="P4550" i="20"/>
  <c r="Q4550" i="20"/>
  <c r="K4551" i="20"/>
  <c r="L4551" i="20"/>
  <c r="M4551" i="20"/>
  <c r="N4551" i="20"/>
  <c r="O4551" i="20"/>
  <c r="P4551" i="20"/>
  <c r="Q4551" i="20"/>
  <c r="K4552" i="20"/>
  <c r="L4552" i="20"/>
  <c r="M4552" i="20"/>
  <c r="N4552" i="20"/>
  <c r="O4552" i="20"/>
  <c r="P4552" i="20"/>
  <c r="Q4552" i="20"/>
  <c r="K4553" i="20"/>
  <c r="L4553" i="20"/>
  <c r="M4553" i="20"/>
  <c r="N4553" i="20"/>
  <c r="O4553" i="20"/>
  <c r="P4553" i="20"/>
  <c r="Q4553" i="20"/>
  <c r="K4554" i="20"/>
  <c r="L4554" i="20"/>
  <c r="M4554" i="20"/>
  <c r="N4554" i="20"/>
  <c r="O4554" i="20"/>
  <c r="P4554" i="20"/>
  <c r="Q4554" i="20"/>
  <c r="K4555" i="20"/>
  <c r="L4555" i="20"/>
  <c r="M4555" i="20"/>
  <c r="N4555" i="20"/>
  <c r="O4555" i="20"/>
  <c r="P4555" i="20"/>
  <c r="Q4555" i="20"/>
  <c r="K4556" i="20"/>
  <c r="L4556" i="20"/>
  <c r="M4556" i="20"/>
  <c r="N4556" i="20"/>
  <c r="O4556" i="20"/>
  <c r="P4556" i="20"/>
  <c r="Q4556" i="20"/>
  <c r="K4557" i="20"/>
  <c r="L4557" i="20"/>
  <c r="M4557" i="20"/>
  <c r="N4557" i="20"/>
  <c r="O4557" i="20"/>
  <c r="P4557" i="20"/>
  <c r="Q4557" i="20"/>
  <c r="K4558" i="20"/>
  <c r="L4558" i="20"/>
  <c r="M4558" i="20"/>
  <c r="N4558" i="20"/>
  <c r="O4558" i="20"/>
  <c r="P4558" i="20"/>
  <c r="Q4558" i="20"/>
  <c r="K4559" i="20"/>
  <c r="L4559" i="20"/>
  <c r="M4559" i="20"/>
  <c r="N4559" i="20"/>
  <c r="O4559" i="20"/>
  <c r="P4559" i="20"/>
  <c r="Q4559" i="20"/>
  <c r="K4560" i="20"/>
  <c r="L4560" i="20"/>
  <c r="M4560" i="20"/>
  <c r="N4560" i="20"/>
  <c r="O4560" i="20"/>
  <c r="P4560" i="20"/>
  <c r="Q4560" i="20"/>
  <c r="K4561" i="20"/>
  <c r="L4561" i="20"/>
  <c r="M4561" i="20"/>
  <c r="N4561" i="20"/>
  <c r="O4561" i="20"/>
  <c r="P4561" i="20"/>
  <c r="Q4561" i="20"/>
  <c r="K4562" i="20"/>
  <c r="L4562" i="20"/>
  <c r="M4562" i="20"/>
  <c r="N4562" i="20"/>
  <c r="O4562" i="20"/>
  <c r="P4562" i="20"/>
  <c r="Q4562" i="20"/>
  <c r="K4563" i="20"/>
  <c r="L4563" i="20"/>
  <c r="M4563" i="20"/>
  <c r="N4563" i="20"/>
  <c r="O4563" i="20"/>
  <c r="P4563" i="20"/>
  <c r="Q4563" i="20"/>
  <c r="K4564" i="20"/>
  <c r="L4564" i="20"/>
  <c r="M4564" i="20"/>
  <c r="N4564" i="20"/>
  <c r="O4564" i="20"/>
  <c r="P4564" i="20"/>
  <c r="Q4564" i="20"/>
  <c r="K4565" i="20"/>
  <c r="L4565" i="20"/>
  <c r="M4565" i="20"/>
  <c r="N4565" i="20"/>
  <c r="O4565" i="20"/>
  <c r="P4565" i="20"/>
  <c r="Q4565" i="20"/>
  <c r="K4566" i="20"/>
  <c r="L4566" i="20"/>
  <c r="M4566" i="20"/>
  <c r="N4566" i="20"/>
  <c r="O4566" i="20"/>
  <c r="P4566" i="20"/>
  <c r="Q4566" i="20"/>
  <c r="K4567" i="20"/>
  <c r="L4567" i="20"/>
  <c r="M4567" i="20"/>
  <c r="N4567" i="20"/>
  <c r="O4567" i="20"/>
  <c r="P4567" i="20"/>
  <c r="Q4567" i="20"/>
  <c r="K4568" i="20"/>
  <c r="L4568" i="20"/>
  <c r="M4568" i="20"/>
  <c r="N4568" i="20"/>
  <c r="O4568" i="20"/>
  <c r="P4568" i="20"/>
  <c r="Q4568" i="20"/>
  <c r="K4569" i="20"/>
  <c r="L4569" i="20"/>
  <c r="M4569" i="20"/>
  <c r="N4569" i="20"/>
  <c r="O4569" i="20"/>
  <c r="P4569" i="20"/>
  <c r="Q4569" i="20"/>
  <c r="K4570" i="20"/>
  <c r="L4570" i="20"/>
  <c r="M4570" i="20"/>
  <c r="N4570" i="20"/>
  <c r="O4570" i="20"/>
  <c r="P4570" i="20"/>
  <c r="Q4570" i="20"/>
  <c r="K4571" i="20"/>
  <c r="L4571" i="20"/>
  <c r="M4571" i="20"/>
  <c r="N4571" i="20"/>
  <c r="O4571" i="20"/>
  <c r="P4571" i="20"/>
  <c r="Q4571" i="20"/>
  <c r="K4572" i="20"/>
  <c r="L4572" i="20"/>
  <c r="M4572" i="20"/>
  <c r="N4572" i="20"/>
  <c r="O4572" i="20"/>
  <c r="P4572" i="20"/>
  <c r="Q4572" i="20"/>
  <c r="K4573" i="20"/>
  <c r="L4573" i="20"/>
  <c r="M4573" i="20"/>
  <c r="N4573" i="20"/>
  <c r="O4573" i="20"/>
  <c r="P4573" i="20"/>
  <c r="Q4573" i="20"/>
  <c r="K4574" i="20"/>
  <c r="L4574" i="20"/>
  <c r="M4574" i="20"/>
  <c r="N4574" i="20"/>
  <c r="O4574" i="20"/>
  <c r="P4574" i="20"/>
  <c r="Q4574" i="20"/>
  <c r="K4575" i="20"/>
  <c r="L4575" i="20"/>
  <c r="M4575" i="20"/>
  <c r="N4575" i="20"/>
  <c r="O4575" i="20"/>
  <c r="P4575" i="20"/>
  <c r="Q4575" i="20"/>
  <c r="K4576" i="20"/>
  <c r="L4576" i="20"/>
  <c r="M4576" i="20"/>
  <c r="N4576" i="20"/>
  <c r="O4576" i="20"/>
  <c r="P4576" i="20"/>
  <c r="Q4576" i="20"/>
  <c r="K4577" i="20"/>
  <c r="L4577" i="20"/>
  <c r="M4577" i="20"/>
  <c r="N4577" i="20"/>
  <c r="O4577" i="20"/>
  <c r="P4577" i="20"/>
  <c r="Q4577" i="20"/>
  <c r="K4578" i="20"/>
  <c r="L4578" i="20"/>
  <c r="M4578" i="20"/>
  <c r="N4578" i="20"/>
  <c r="O4578" i="20"/>
  <c r="P4578" i="20"/>
  <c r="Q4578" i="20"/>
  <c r="K4579" i="20"/>
  <c r="L4579" i="20"/>
  <c r="M4579" i="20"/>
  <c r="N4579" i="20"/>
  <c r="O4579" i="20"/>
  <c r="P4579" i="20"/>
  <c r="Q4579" i="20"/>
  <c r="K4580" i="20"/>
  <c r="L4580" i="20"/>
  <c r="M4580" i="20"/>
  <c r="N4580" i="20"/>
  <c r="O4580" i="20"/>
  <c r="P4580" i="20"/>
  <c r="Q4580" i="20"/>
  <c r="K4581" i="20"/>
  <c r="L4581" i="20"/>
  <c r="M4581" i="20"/>
  <c r="N4581" i="20"/>
  <c r="O4581" i="20"/>
  <c r="P4581" i="20"/>
  <c r="Q4581" i="20"/>
  <c r="K4582" i="20"/>
  <c r="L4582" i="20"/>
  <c r="M4582" i="20"/>
  <c r="N4582" i="20"/>
  <c r="O4582" i="20"/>
  <c r="P4582" i="20"/>
  <c r="Q4582" i="20"/>
  <c r="K4583" i="20"/>
  <c r="L4583" i="20"/>
  <c r="M4583" i="20"/>
  <c r="N4583" i="20"/>
  <c r="O4583" i="20"/>
  <c r="P4583" i="20"/>
  <c r="Q4583" i="20"/>
  <c r="K4584" i="20"/>
  <c r="L4584" i="20"/>
  <c r="M4584" i="20"/>
  <c r="N4584" i="20"/>
  <c r="O4584" i="20"/>
  <c r="P4584" i="20"/>
  <c r="Q4584" i="20"/>
  <c r="K4585" i="20"/>
  <c r="L4585" i="20"/>
  <c r="M4585" i="20"/>
  <c r="N4585" i="20"/>
  <c r="O4585" i="20"/>
  <c r="P4585" i="20"/>
  <c r="Q4585" i="20"/>
  <c r="K4586" i="20"/>
  <c r="L4586" i="20"/>
  <c r="M4586" i="20"/>
  <c r="N4586" i="20"/>
  <c r="O4586" i="20"/>
  <c r="P4586" i="20"/>
  <c r="Q4586" i="20"/>
  <c r="K4587" i="20"/>
  <c r="L4587" i="20"/>
  <c r="M4587" i="20"/>
  <c r="N4587" i="20"/>
  <c r="O4587" i="20"/>
  <c r="P4587" i="20"/>
  <c r="Q4587" i="20"/>
  <c r="K4588" i="20"/>
  <c r="L4588" i="20"/>
  <c r="M4588" i="20"/>
  <c r="N4588" i="20"/>
  <c r="O4588" i="20"/>
  <c r="P4588" i="20"/>
  <c r="Q4588" i="20"/>
  <c r="K4589" i="20"/>
  <c r="L4589" i="20"/>
  <c r="M4589" i="20"/>
  <c r="N4589" i="20"/>
  <c r="O4589" i="20"/>
  <c r="P4589" i="20"/>
  <c r="Q4589" i="20"/>
  <c r="K4590" i="20"/>
  <c r="L4590" i="20"/>
  <c r="M4590" i="20"/>
  <c r="N4590" i="20"/>
  <c r="O4590" i="20"/>
  <c r="P4590" i="20"/>
  <c r="Q4590" i="20"/>
  <c r="K4591" i="20"/>
  <c r="L4591" i="20"/>
  <c r="M4591" i="20"/>
  <c r="N4591" i="20"/>
  <c r="O4591" i="20"/>
  <c r="P4591" i="20"/>
  <c r="Q4591" i="20"/>
  <c r="K4592" i="20"/>
  <c r="L4592" i="20"/>
  <c r="M4592" i="20"/>
  <c r="N4592" i="20"/>
  <c r="O4592" i="20"/>
  <c r="P4592" i="20"/>
  <c r="Q4592" i="20"/>
  <c r="K4593" i="20"/>
  <c r="L4593" i="20"/>
  <c r="M4593" i="20"/>
  <c r="N4593" i="20"/>
  <c r="O4593" i="20"/>
  <c r="P4593" i="20"/>
  <c r="Q4593" i="20"/>
  <c r="K4594" i="20"/>
  <c r="L4594" i="20"/>
  <c r="M4594" i="20"/>
  <c r="N4594" i="20"/>
  <c r="O4594" i="20"/>
  <c r="P4594" i="20"/>
  <c r="Q4594" i="20"/>
  <c r="K4595" i="20"/>
  <c r="L4595" i="20"/>
  <c r="M4595" i="20"/>
  <c r="N4595" i="20"/>
  <c r="O4595" i="20"/>
  <c r="P4595" i="20"/>
  <c r="Q4595" i="20"/>
  <c r="K4596" i="20"/>
  <c r="L4596" i="20"/>
  <c r="M4596" i="20"/>
  <c r="N4596" i="20"/>
  <c r="O4596" i="20"/>
  <c r="P4596" i="20"/>
  <c r="Q4596" i="20"/>
  <c r="K4597" i="20"/>
  <c r="L4597" i="20"/>
  <c r="M4597" i="20"/>
  <c r="N4597" i="20"/>
  <c r="O4597" i="20"/>
  <c r="P4597" i="20"/>
  <c r="Q4597" i="20"/>
  <c r="K4598" i="20"/>
  <c r="L4598" i="20"/>
  <c r="M4598" i="20"/>
  <c r="N4598" i="20"/>
  <c r="O4598" i="20"/>
  <c r="P4598" i="20"/>
  <c r="Q4598" i="20"/>
  <c r="K4599" i="20"/>
  <c r="L4599" i="20"/>
  <c r="M4599" i="20"/>
  <c r="N4599" i="20"/>
  <c r="O4599" i="20"/>
  <c r="P4599" i="20"/>
  <c r="Q4599" i="20"/>
  <c r="K4600" i="20"/>
  <c r="L4600" i="20"/>
  <c r="M4600" i="20"/>
  <c r="N4600" i="20"/>
  <c r="O4600" i="20"/>
  <c r="P4600" i="20"/>
  <c r="Q4600" i="20"/>
  <c r="K4601" i="20"/>
  <c r="L4601" i="20"/>
  <c r="M4601" i="20"/>
  <c r="N4601" i="20"/>
  <c r="O4601" i="20"/>
  <c r="P4601" i="20"/>
  <c r="Q4601" i="20"/>
  <c r="K4602" i="20"/>
  <c r="L4602" i="20"/>
  <c r="M4602" i="20"/>
  <c r="N4602" i="20"/>
  <c r="O4602" i="20"/>
  <c r="P4602" i="20"/>
  <c r="Q4602" i="20"/>
  <c r="K4603" i="20"/>
  <c r="L4603" i="20"/>
  <c r="M4603" i="20"/>
  <c r="N4603" i="20"/>
  <c r="O4603" i="20"/>
  <c r="P4603" i="20"/>
  <c r="Q4603" i="20"/>
  <c r="K4604" i="20"/>
  <c r="L4604" i="20"/>
  <c r="M4604" i="20"/>
  <c r="N4604" i="20"/>
  <c r="O4604" i="20"/>
  <c r="P4604" i="20"/>
  <c r="Q4604" i="20"/>
  <c r="K4605" i="20"/>
  <c r="L4605" i="20"/>
  <c r="M4605" i="20"/>
  <c r="N4605" i="20"/>
  <c r="O4605" i="20"/>
  <c r="P4605" i="20"/>
  <c r="Q4605" i="20"/>
  <c r="K4606" i="20"/>
  <c r="L4606" i="20"/>
  <c r="M4606" i="20"/>
  <c r="N4606" i="20"/>
  <c r="O4606" i="20"/>
  <c r="P4606" i="20"/>
  <c r="Q4606" i="20"/>
  <c r="K4607" i="20"/>
  <c r="L4607" i="20"/>
  <c r="M4607" i="20"/>
  <c r="N4607" i="20"/>
  <c r="O4607" i="20"/>
  <c r="P4607" i="20"/>
  <c r="Q4607" i="20"/>
  <c r="K4608" i="20"/>
  <c r="L4608" i="20"/>
  <c r="M4608" i="20"/>
  <c r="N4608" i="20"/>
  <c r="O4608" i="20"/>
  <c r="P4608" i="20"/>
  <c r="Q4608" i="20"/>
  <c r="K4609" i="20"/>
  <c r="L4609" i="20"/>
  <c r="M4609" i="20"/>
  <c r="N4609" i="20"/>
  <c r="O4609" i="20"/>
  <c r="P4609" i="20"/>
  <c r="Q4609" i="20"/>
  <c r="K4610" i="20"/>
  <c r="L4610" i="20"/>
  <c r="M4610" i="20"/>
  <c r="N4610" i="20"/>
  <c r="O4610" i="20"/>
  <c r="P4610" i="20"/>
  <c r="Q4610" i="20"/>
  <c r="K4611" i="20"/>
  <c r="L4611" i="20"/>
  <c r="M4611" i="20"/>
  <c r="N4611" i="20"/>
  <c r="O4611" i="20"/>
  <c r="P4611" i="20"/>
  <c r="Q4611" i="20"/>
  <c r="K4612" i="20"/>
  <c r="L4612" i="20"/>
  <c r="M4612" i="20"/>
  <c r="N4612" i="20"/>
  <c r="O4612" i="20"/>
  <c r="P4612" i="20"/>
  <c r="Q4612" i="20"/>
  <c r="K4613" i="20"/>
  <c r="L4613" i="20"/>
  <c r="M4613" i="20"/>
  <c r="N4613" i="20"/>
  <c r="O4613" i="20"/>
  <c r="P4613" i="20"/>
  <c r="Q4613" i="20"/>
  <c r="K4614" i="20"/>
  <c r="L4614" i="20"/>
  <c r="M4614" i="20"/>
  <c r="N4614" i="20"/>
  <c r="O4614" i="20"/>
  <c r="P4614" i="20"/>
  <c r="Q4614" i="20"/>
  <c r="K4615" i="20"/>
  <c r="L4615" i="20"/>
  <c r="M4615" i="20"/>
  <c r="N4615" i="20"/>
  <c r="O4615" i="20"/>
  <c r="P4615" i="20"/>
  <c r="Q4615" i="20"/>
  <c r="K4616" i="20"/>
  <c r="L4616" i="20"/>
  <c r="M4616" i="20"/>
  <c r="N4616" i="20"/>
  <c r="O4616" i="20"/>
  <c r="P4616" i="20"/>
  <c r="Q4616" i="20"/>
  <c r="K4617" i="20"/>
  <c r="L4617" i="20"/>
  <c r="M4617" i="20"/>
  <c r="N4617" i="20"/>
  <c r="O4617" i="20"/>
  <c r="P4617" i="20"/>
  <c r="Q4617" i="20"/>
  <c r="K4618" i="20"/>
  <c r="L4618" i="20"/>
  <c r="M4618" i="20"/>
  <c r="N4618" i="20"/>
  <c r="O4618" i="20"/>
  <c r="P4618" i="20"/>
  <c r="Q4618" i="20"/>
  <c r="K4619" i="20"/>
  <c r="L4619" i="20"/>
  <c r="M4619" i="20"/>
  <c r="N4619" i="20"/>
  <c r="O4619" i="20"/>
  <c r="P4619" i="20"/>
  <c r="Q4619" i="20"/>
  <c r="K4620" i="20"/>
  <c r="L4620" i="20"/>
  <c r="M4620" i="20"/>
  <c r="N4620" i="20"/>
  <c r="O4620" i="20"/>
  <c r="P4620" i="20"/>
  <c r="Q4620" i="20"/>
  <c r="K4621" i="20"/>
  <c r="L4621" i="20"/>
  <c r="M4621" i="20"/>
  <c r="N4621" i="20"/>
  <c r="O4621" i="20"/>
  <c r="P4621" i="20"/>
  <c r="Q4621" i="20"/>
  <c r="K4622" i="20"/>
  <c r="L4622" i="20"/>
  <c r="M4622" i="20"/>
  <c r="N4622" i="20"/>
  <c r="O4622" i="20"/>
  <c r="P4622" i="20"/>
  <c r="Q4622" i="20"/>
  <c r="K4623" i="20"/>
  <c r="L4623" i="20"/>
  <c r="M4623" i="20"/>
  <c r="N4623" i="20"/>
  <c r="O4623" i="20"/>
  <c r="P4623" i="20"/>
  <c r="Q4623" i="20"/>
  <c r="K4624" i="20"/>
  <c r="L4624" i="20"/>
  <c r="M4624" i="20"/>
  <c r="N4624" i="20"/>
  <c r="O4624" i="20"/>
  <c r="P4624" i="20"/>
  <c r="Q4624" i="20"/>
  <c r="K4625" i="20"/>
  <c r="L4625" i="20"/>
  <c r="M4625" i="20"/>
  <c r="N4625" i="20"/>
  <c r="O4625" i="20"/>
  <c r="P4625" i="20"/>
  <c r="Q4625" i="20"/>
  <c r="K4626" i="20"/>
  <c r="L4626" i="20"/>
  <c r="M4626" i="20"/>
  <c r="N4626" i="20"/>
  <c r="O4626" i="20"/>
  <c r="P4626" i="20"/>
  <c r="Q4626" i="20"/>
  <c r="K4627" i="20"/>
  <c r="L4627" i="20"/>
  <c r="M4627" i="20"/>
  <c r="N4627" i="20"/>
  <c r="O4627" i="20"/>
  <c r="P4627" i="20"/>
  <c r="Q4627" i="20"/>
  <c r="K4628" i="20"/>
  <c r="L4628" i="20"/>
  <c r="M4628" i="20"/>
  <c r="N4628" i="20"/>
  <c r="O4628" i="20"/>
  <c r="P4628" i="20"/>
  <c r="Q4628" i="20"/>
  <c r="K4629" i="20"/>
  <c r="L4629" i="20"/>
  <c r="M4629" i="20"/>
  <c r="N4629" i="20"/>
  <c r="O4629" i="20"/>
  <c r="P4629" i="20"/>
  <c r="Q4629" i="20"/>
  <c r="K4630" i="20"/>
  <c r="L4630" i="20"/>
  <c r="M4630" i="20"/>
  <c r="N4630" i="20"/>
  <c r="O4630" i="20"/>
  <c r="P4630" i="20"/>
  <c r="Q4630" i="20"/>
  <c r="K4631" i="20"/>
  <c r="L4631" i="20"/>
  <c r="M4631" i="20"/>
  <c r="N4631" i="20"/>
  <c r="O4631" i="20"/>
  <c r="P4631" i="20"/>
  <c r="Q4631" i="20"/>
  <c r="K4632" i="20"/>
  <c r="L4632" i="20"/>
  <c r="M4632" i="20"/>
  <c r="N4632" i="20"/>
  <c r="O4632" i="20"/>
  <c r="P4632" i="20"/>
  <c r="Q4632" i="20"/>
  <c r="K4633" i="20"/>
  <c r="L4633" i="20"/>
  <c r="M4633" i="20"/>
  <c r="N4633" i="20"/>
  <c r="O4633" i="20"/>
  <c r="P4633" i="20"/>
  <c r="Q4633" i="20"/>
  <c r="K4634" i="20"/>
  <c r="L4634" i="20"/>
  <c r="M4634" i="20"/>
  <c r="N4634" i="20"/>
  <c r="O4634" i="20"/>
  <c r="P4634" i="20"/>
  <c r="Q4634" i="20"/>
  <c r="K4635" i="20"/>
  <c r="L4635" i="20"/>
  <c r="M4635" i="20"/>
  <c r="N4635" i="20"/>
  <c r="O4635" i="20"/>
  <c r="P4635" i="20"/>
  <c r="Q4635" i="20"/>
  <c r="K4636" i="20"/>
  <c r="L4636" i="20"/>
  <c r="M4636" i="20"/>
  <c r="N4636" i="20"/>
  <c r="O4636" i="20"/>
  <c r="P4636" i="20"/>
  <c r="Q4636" i="20"/>
  <c r="K4637" i="20"/>
  <c r="L4637" i="20"/>
  <c r="M4637" i="20"/>
  <c r="N4637" i="20"/>
  <c r="O4637" i="20"/>
  <c r="P4637" i="20"/>
  <c r="Q4637" i="20"/>
  <c r="K4638" i="20"/>
  <c r="L4638" i="20"/>
  <c r="M4638" i="20"/>
  <c r="N4638" i="20"/>
  <c r="O4638" i="20"/>
  <c r="P4638" i="20"/>
  <c r="Q4638" i="20"/>
  <c r="K4639" i="20"/>
  <c r="L4639" i="20"/>
  <c r="M4639" i="20"/>
  <c r="N4639" i="20"/>
  <c r="O4639" i="20"/>
  <c r="P4639" i="20"/>
  <c r="Q4639" i="20"/>
  <c r="K4640" i="20"/>
  <c r="L4640" i="20"/>
  <c r="M4640" i="20"/>
  <c r="N4640" i="20"/>
  <c r="O4640" i="20"/>
  <c r="P4640" i="20"/>
  <c r="Q4640" i="20"/>
  <c r="K4641" i="20"/>
  <c r="L4641" i="20"/>
  <c r="M4641" i="20"/>
  <c r="N4641" i="20"/>
  <c r="O4641" i="20"/>
  <c r="P4641" i="20"/>
  <c r="Q4641" i="20"/>
  <c r="K4642" i="20"/>
  <c r="L4642" i="20"/>
  <c r="M4642" i="20"/>
  <c r="N4642" i="20"/>
  <c r="O4642" i="20"/>
  <c r="P4642" i="20"/>
  <c r="Q4642" i="20"/>
  <c r="K4643" i="20"/>
  <c r="L4643" i="20"/>
  <c r="M4643" i="20"/>
  <c r="N4643" i="20"/>
  <c r="O4643" i="20"/>
  <c r="P4643" i="20"/>
  <c r="Q4643" i="20"/>
  <c r="K4644" i="20"/>
  <c r="L4644" i="20"/>
  <c r="M4644" i="20"/>
  <c r="N4644" i="20"/>
  <c r="O4644" i="20"/>
  <c r="P4644" i="20"/>
  <c r="Q4644" i="20"/>
  <c r="K4645" i="20"/>
  <c r="L4645" i="20"/>
  <c r="M4645" i="20"/>
  <c r="N4645" i="20"/>
  <c r="O4645" i="20"/>
  <c r="P4645" i="20"/>
  <c r="Q4645" i="20"/>
  <c r="K4646" i="20"/>
  <c r="L4646" i="20"/>
  <c r="M4646" i="20"/>
  <c r="N4646" i="20"/>
  <c r="O4646" i="20"/>
  <c r="P4646" i="20"/>
  <c r="Q4646" i="20"/>
  <c r="K4647" i="20"/>
  <c r="L4647" i="20"/>
  <c r="M4647" i="20"/>
  <c r="N4647" i="20"/>
  <c r="O4647" i="20"/>
  <c r="P4647" i="20"/>
  <c r="Q4647" i="20"/>
  <c r="K4648" i="20"/>
  <c r="L4648" i="20"/>
  <c r="M4648" i="20"/>
  <c r="N4648" i="20"/>
  <c r="O4648" i="20"/>
  <c r="P4648" i="20"/>
  <c r="Q4648" i="20"/>
  <c r="K4649" i="20"/>
  <c r="L4649" i="20"/>
  <c r="M4649" i="20"/>
  <c r="N4649" i="20"/>
  <c r="O4649" i="20"/>
  <c r="P4649" i="20"/>
  <c r="Q4649" i="20"/>
  <c r="K4650" i="20"/>
  <c r="L4650" i="20"/>
  <c r="M4650" i="20"/>
  <c r="N4650" i="20"/>
  <c r="O4650" i="20"/>
  <c r="P4650" i="20"/>
  <c r="Q4650" i="20"/>
  <c r="K4651" i="20"/>
  <c r="L4651" i="20"/>
  <c r="M4651" i="20"/>
  <c r="N4651" i="20"/>
  <c r="O4651" i="20"/>
  <c r="P4651" i="20"/>
  <c r="Q4651" i="20"/>
  <c r="K4652" i="20"/>
  <c r="L4652" i="20"/>
  <c r="M4652" i="20"/>
  <c r="N4652" i="20"/>
  <c r="O4652" i="20"/>
  <c r="P4652" i="20"/>
  <c r="Q4652" i="20"/>
  <c r="K4653" i="20"/>
  <c r="L4653" i="20"/>
  <c r="M4653" i="20"/>
  <c r="N4653" i="20"/>
  <c r="O4653" i="20"/>
  <c r="P4653" i="20"/>
  <c r="Q4653" i="20"/>
  <c r="K4654" i="20"/>
  <c r="L4654" i="20"/>
  <c r="M4654" i="20"/>
  <c r="N4654" i="20"/>
  <c r="O4654" i="20"/>
  <c r="P4654" i="20"/>
  <c r="Q4654" i="20"/>
  <c r="K4655" i="20"/>
  <c r="L4655" i="20"/>
  <c r="M4655" i="20"/>
  <c r="N4655" i="20"/>
  <c r="O4655" i="20"/>
  <c r="P4655" i="20"/>
  <c r="Q4655" i="20"/>
  <c r="K4656" i="20"/>
  <c r="L4656" i="20"/>
  <c r="M4656" i="20"/>
  <c r="N4656" i="20"/>
  <c r="O4656" i="20"/>
  <c r="P4656" i="20"/>
  <c r="Q4656" i="20"/>
  <c r="K4657" i="20"/>
  <c r="L4657" i="20"/>
  <c r="M4657" i="20"/>
  <c r="N4657" i="20"/>
  <c r="O4657" i="20"/>
  <c r="P4657" i="20"/>
  <c r="Q4657" i="20"/>
  <c r="K4658" i="20"/>
  <c r="L4658" i="20"/>
  <c r="M4658" i="20"/>
  <c r="N4658" i="20"/>
  <c r="O4658" i="20"/>
  <c r="P4658" i="20"/>
  <c r="Q4658" i="20"/>
  <c r="K4659" i="20"/>
  <c r="L4659" i="20"/>
  <c r="M4659" i="20"/>
  <c r="N4659" i="20"/>
  <c r="O4659" i="20"/>
  <c r="P4659" i="20"/>
  <c r="Q4659" i="20"/>
  <c r="K4660" i="20"/>
  <c r="L4660" i="20"/>
  <c r="M4660" i="20"/>
  <c r="N4660" i="20"/>
  <c r="O4660" i="20"/>
  <c r="P4660" i="20"/>
  <c r="Q4660" i="20"/>
  <c r="K4661" i="20"/>
  <c r="L4661" i="20"/>
  <c r="M4661" i="20"/>
  <c r="N4661" i="20"/>
  <c r="O4661" i="20"/>
  <c r="P4661" i="20"/>
  <c r="Q4661" i="20"/>
  <c r="K4662" i="20"/>
  <c r="L4662" i="20"/>
  <c r="M4662" i="20"/>
  <c r="N4662" i="20"/>
  <c r="O4662" i="20"/>
  <c r="P4662" i="20"/>
  <c r="Q4662" i="20"/>
  <c r="K4663" i="20"/>
  <c r="L4663" i="20"/>
  <c r="M4663" i="20"/>
  <c r="N4663" i="20"/>
  <c r="O4663" i="20"/>
  <c r="P4663" i="20"/>
  <c r="Q4663" i="20"/>
  <c r="K4664" i="20"/>
  <c r="L4664" i="20"/>
  <c r="M4664" i="20"/>
  <c r="N4664" i="20"/>
  <c r="O4664" i="20"/>
  <c r="P4664" i="20"/>
  <c r="Q4664" i="20"/>
  <c r="K4665" i="20"/>
  <c r="L4665" i="20"/>
  <c r="M4665" i="20"/>
  <c r="N4665" i="20"/>
  <c r="O4665" i="20"/>
  <c r="P4665" i="20"/>
  <c r="Q4665" i="20"/>
  <c r="K4666" i="20"/>
  <c r="L4666" i="20"/>
  <c r="M4666" i="20"/>
  <c r="N4666" i="20"/>
  <c r="O4666" i="20"/>
  <c r="P4666" i="20"/>
  <c r="Q4666" i="20"/>
  <c r="K4667" i="20"/>
  <c r="L4667" i="20"/>
  <c r="M4667" i="20"/>
  <c r="N4667" i="20"/>
  <c r="O4667" i="20"/>
  <c r="P4667" i="20"/>
  <c r="Q4667" i="20"/>
  <c r="K4668" i="20"/>
  <c r="L4668" i="20"/>
  <c r="M4668" i="20"/>
  <c r="N4668" i="20"/>
  <c r="O4668" i="20"/>
  <c r="P4668" i="20"/>
  <c r="Q4668" i="20"/>
  <c r="K4669" i="20"/>
  <c r="L4669" i="20"/>
  <c r="M4669" i="20"/>
  <c r="N4669" i="20"/>
  <c r="O4669" i="20"/>
  <c r="P4669" i="20"/>
  <c r="Q4669" i="20"/>
  <c r="K4670" i="20"/>
  <c r="L4670" i="20"/>
  <c r="M4670" i="20"/>
  <c r="N4670" i="20"/>
  <c r="O4670" i="20"/>
  <c r="P4670" i="20"/>
  <c r="Q4670" i="20"/>
  <c r="K4671" i="20"/>
  <c r="L4671" i="20"/>
  <c r="M4671" i="20"/>
  <c r="N4671" i="20"/>
  <c r="O4671" i="20"/>
  <c r="P4671" i="20"/>
  <c r="Q4671" i="20"/>
  <c r="K4672" i="20"/>
  <c r="L4672" i="20"/>
  <c r="M4672" i="20"/>
  <c r="N4672" i="20"/>
  <c r="O4672" i="20"/>
  <c r="P4672" i="20"/>
  <c r="Q4672" i="20"/>
  <c r="K4673" i="20"/>
  <c r="L4673" i="20"/>
  <c r="M4673" i="20"/>
  <c r="N4673" i="20"/>
  <c r="O4673" i="20"/>
  <c r="P4673" i="20"/>
  <c r="Q4673" i="20"/>
  <c r="K4674" i="20"/>
  <c r="L4674" i="20"/>
  <c r="M4674" i="20"/>
  <c r="N4674" i="20"/>
  <c r="O4674" i="20"/>
  <c r="P4674" i="20"/>
  <c r="Q4674" i="20"/>
  <c r="K4675" i="20"/>
  <c r="L4675" i="20"/>
  <c r="M4675" i="20"/>
  <c r="N4675" i="20"/>
  <c r="O4675" i="20"/>
  <c r="P4675" i="20"/>
  <c r="Q4675" i="20"/>
  <c r="K4676" i="20"/>
  <c r="L4676" i="20"/>
  <c r="M4676" i="20"/>
  <c r="N4676" i="20"/>
  <c r="O4676" i="20"/>
  <c r="P4676" i="20"/>
  <c r="Q4676" i="20"/>
  <c r="K4677" i="20"/>
  <c r="L4677" i="20"/>
  <c r="M4677" i="20"/>
  <c r="N4677" i="20"/>
  <c r="O4677" i="20"/>
  <c r="P4677" i="20"/>
  <c r="Q4677" i="20"/>
  <c r="K4678" i="20"/>
  <c r="L4678" i="20"/>
  <c r="M4678" i="20"/>
  <c r="N4678" i="20"/>
  <c r="O4678" i="20"/>
  <c r="P4678" i="20"/>
  <c r="Q4678" i="20"/>
  <c r="K4679" i="20"/>
  <c r="L4679" i="20"/>
  <c r="M4679" i="20"/>
  <c r="N4679" i="20"/>
  <c r="O4679" i="20"/>
  <c r="P4679" i="20"/>
  <c r="Q4679" i="20"/>
  <c r="K4680" i="20"/>
  <c r="L4680" i="20"/>
  <c r="M4680" i="20"/>
  <c r="N4680" i="20"/>
  <c r="O4680" i="20"/>
  <c r="P4680" i="20"/>
  <c r="Q4680" i="20"/>
  <c r="K4681" i="20"/>
  <c r="L4681" i="20"/>
  <c r="M4681" i="20"/>
  <c r="N4681" i="20"/>
  <c r="O4681" i="20"/>
  <c r="P4681" i="20"/>
  <c r="Q4681" i="20"/>
  <c r="K4682" i="20"/>
  <c r="L4682" i="20"/>
  <c r="M4682" i="20"/>
  <c r="N4682" i="20"/>
  <c r="O4682" i="20"/>
  <c r="P4682" i="20"/>
  <c r="Q4682" i="20"/>
  <c r="K4683" i="20"/>
  <c r="L4683" i="20"/>
  <c r="M4683" i="20"/>
  <c r="N4683" i="20"/>
  <c r="O4683" i="20"/>
  <c r="P4683" i="20"/>
  <c r="Q4683" i="20"/>
  <c r="K4684" i="20"/>
  <c r="L4684" i="20"/>
  <c r="M4684" i="20"/>
  <c r="N4684" i="20"/>
  <c r="O4684" i="20"/>
  <c r="P4684" i="20"/>
  <c r="Q4684" i="20"/>
  <c r="K4685" i="20"/>
  <c r="L4685" i="20"/>
  <c r="M4685" i="20"/>
  <c r="N4685" i="20"/>
  <c r="O4685" i="20"/>
  <c r="P4685" i="20"/>
  <c r="Q4685" i="20"/>
  <c r="K4686" i="20"/>
  <c r="L4686" i="20"/>
  <c r="M4686" i="20"/>
  <c r="N4686" i="20"/>
  <c r="O4686" i="20"/>
  <c r="P4686" i="20"/>
  <c r="Q4686" i="20"/>
  <c r="K4687" i="20"/>
  <c r="L4687" i="20"/>
  <c r="M4687" i="20"/>
  <c r="N4687" i="20"/>
  <c r="O4687" i="20"/>
  <c r="P4687" i="20"/>
  <c r="Q4687" i="20"/>
  <c r="K4688" i="20"/>
  <c r="L4688" i="20"/>
  <c r="M4688" i="20"/>
  <c r="N4688" i="20"/>
  <c r="O4688" i="20"/>
  <c r="P4688" i="20"/>
  <c r="Q4688" i="20"/>
  <c r="K4689" i="20"/>
  <c r="L4689" i="20"/>
  <c r="M4689" i="20"/>
  <c r="N4689" i="20"/>
  <c r="O4689" i="20"/>
  <c r="P4689" i="20"/>
  <c r="Q4689" i="20"/>
  <c r="K4690" i="20"/>
  <c r="L4690" i="20"/>
  <c r="M4690" i="20"/>
  <c r="N4690" i="20"/>
  <c r="O4690" i="20"/>
  <c r="P4690" i="20"/>
  <c r="Q4690" i="20"/>
  <c r="K4691" i="20"/>
  <c r="L4691" i="20"/>
  <c r="M4691" i="20"/>
  <c r="N4691" i="20"/>
  <c r="O4691" i="20"/>
  <c r="P4691" i="20"/>
  <c r="Q4691" i="20"/>
  <c r="K4692" i="20"/>
  <c r="L4692" i="20"/>
  <c r="M4692" i="20"/>
  <c r="N4692" i="20"/>
  <c r="O4692" i="20"/>
  <c r="P4692" i="20"/>
  <c r="Q4692" i="20"/>
  <c r="K4693" i="20"/>
  <c r="L4693" i="20"/>
  <c r="M4693" i="20"/>
  <c r="N4693" i="20"/>
  <c r="O4693" i="20"/>
  <c r="P4693" i="20"/>
  <c r="Q4693" i="20"/>
  <c r="K4694" i="20"/>
  <c r="L4694" i="20"/>
  <c r="M4694" i="20"/>
  <c r="N4694" i="20"/>
  <c r="O4694" i="20"/>
  <c r="P4694" i="20"/>
  <c r="Q4694" i="20"/>
  <c r="K4695" i="20"/>
  <c r="L4695" i="20"/>
  <c r="M4695" i="20"/>
  <c r="N4695" i="20"/>
  <c r="O4695" i="20"/>
  <c r="P4695" i="20"/>
  <c r="Q4695" i="20"/>
  <c r="K4696" i="20"/>
  <c r="L4696" i="20"/>
  <c r="M4696" i="20"/>
  <c r="N4696" i="20"/>
  <c r="O4696" i="20"/>
  <c r="P4696" i="20"/>
  <c r="Q4696" i="20"/>
  <c r="K4697" i="20"/>
  <c r="L4697" i="20"/>
  <c r="M4697" i="20"/>
  <c r="N4697" i="20"/>
  <c r="O4697" i="20"/>
  <c r="P4697" i="20"/>
  <c r="Q4697" i="20"/>
  <c r="K4698" i="20"/>
  <c r="L4698" i="20"/>
  <c r="M4698" i="20"/>
  <c r="N4698" i="20"/>
  <c r="O4698" i="20"/>
  <c r="P4698" i="20"/>
  <c r="Q4698" i="20"/>
  <c r="K4699" i="20"/>
  <c r="L4699" i="20"/>
  <c r="M4699" i="20"/>
  <c r="N4699" i="20"/>
  <c r="O4699" i="20"/>
  <c r="P4699" i="20"/>
  <c r="Q4699" i="20"/>
  <c r="K4700" i="20"/>
  <c r="L4700" i="20"/>
  <c r="M4700" i="20"/>
  <c r="N4700" i="20"/>
  <c r="O4700" i="20"/>
  <c r="P4700" i="20"/>
  <c r="Q4700" i="20"/>
  <c r="K4701" i="20"/>
  <c r="L4701" i="20"/>
  <c r="M4701" i="20"/>
  <c r="N4701" i="20"/>
  <c r="O4701" i="20"/>
  <c r="P4701" i="20"/>
  <c r="Q4701" i="20"/>
  <c r="K4702" i="20"/>
  <c r="L4702" i="20"/>
  <c r="M4702" i="20"/>
  <c r="N4702" i="20"/>
  <c r="O4702" i="20"/>
  <c r="P4702" i="20"/>
  <c r="Q4702" i="20"/>
  <c r="K4703" i="20"/>
  <c r="L4703" i="20"/>
  <c r="M4703" i="20"/>
  <c r="N4703" i="20"/>
  <c r="O4703" i="20"/>
  <c r="P4703" i="20"/>
  <c r="Q4703" i="20"/>
  <c r="K4704" i="20"/>
  <c r="L4704" i="20"/>
  <c r="M4704" i="20"/>
  <c r="N4704" i="20"/>
  <c r="O4704" i="20"/>
  <c r="P4704" i="20"/>
  <c r="Q4704" i="20"/>
  <c r="K4705" i="20"/>
  <c r="L4705" i="20"/>
  <c r="M4705" i="20"/>
  <c r="N4705" i="20"/>
  <c r="O4705" i="20"/>
  <c r="P4705" i="20"/>
  <c r="Q4705" i="20"/>
  <c r="K4706" i="20"/>
  <c r="L4706" i="20"/>
  <c r="M4706" i="20"/>
  <c r="N4706" i="20"/>
  <c r="O4706" i="20"/>
  <c r="P4706" i="20"/>
  <c r="Q4706" i="20"/>
  <c r="K4707" i="20"/>
  <c r="L4707" i="20"/>
  <c r="M4707" i="20"/>
  <c r="N4707" i="20"/>
  <c r="O4707" i="20"/>
  <c r="P4707" i="20"/>
  <c r="Q4707" i="20"/>
  <c r="K4708" i="20"/>
  <c r="L4708" i="20"/>
  <c r="M4708" i="20"/>
  <c r="N4708" i="20"/>
  <c r="O4708" i="20"/>
  <c r="P4708" i="20"/>
  <c r="Q4708" i="20"/>
  <c r="K4709" i="20"/>
  <c r="L4709" i="20"/>
  <c r="M4709" i="20"/>
  <c r="N4709" i="20"/>
  <c r="O4709" i="20"/>
  <c r="P4709" i="20"/>
  <c r="Q4709" i="20"/>
  <c r="K4710" i="20"/>
  <c r="L4710" i="20"/>
  <c r="M4710" i="20"/>
  <c r="N4710" i="20"/>
  <c r="O4710" i="20"/>
  <c r="P4710" i="20"/>
  <c r="Q4710" i="20"/>
  <c r="K4711" i="20"/>
  <c r="L4711" i="20"/>
  <c r="M4711" i="20"/>
  <c r="N4711" i="20"/>
  <c r="O4711" i="20"/>
  <c r="P4711" i="20"/>
  <c r="Q4711" i="20"/>
  <c r="K4712" i="20"/>
  <c r="L4712" i="20"/>
  <c r="M4712" i="20"/>
  <c r="N4712" i="20"/>
  <c r="O4712" i="20"/>
  <c r="P4712" i="20"/>
  <c r="Q4712" i="20"/>
  <c r="K4713" i="20"/>
  <c r="L4713" i="20"/>
  <c r="M4713" i="20"/>
  <c r="N4713" i="20"/>
  <c r="O4713" i="20"/>
  <c r="P4713" i="20"/>
  <c r="Q4713" i="20"/>
  <c r="K4714" i="20"/>
  <c r="L4714" i="20"/>
  <c r="M4714" i="20"/>
  <c r="N4714" i="20"/>
  <c r="O4714" i="20"/>
  <c r="P4714" i="20"/>
  <c r="Q4714" i="20"/>
  <c r="K4715" i="20"/>
  <c r="L4715" i="20"/>
  <c r="M4715" i="20"/>
  <c r="N4715" i="20"/>
  <c r="O4715" i="20"/>
  <c r="P4715" i="20"/>
  <c r="Q4715" i="20"/>
  <c r="K4716" i="20"/>
  <c r="L4716" i="20"/>
  <c r="M4716" i="20"/>
  <c r="N4716" i="20"/>
  <c r="O4716" i="20"/>
  <c r="P4716" i="20"/>
  <c r="Q4716" i="20"/>
  <c r="K4717" i="20"/>
  <c r="L4717" i="20"/>
  <c r="M4717" i="20"/>
  <c r="N4717" i="20"/>
  <c r="O4717" i="20"/>
  <c r="P4717" i="20"/>
  <c r="Q4717" i="20"/>
  <c r="K4718" i="20"/>
  <c r="L4718" i="20"/>
  <c r="M4718" i="20"/>
  <c r="N4718" i="20"/>
  <c r="O4718" i="20"/>
  <c r="P4718" i="20"/>
  <c r="Q4718" i="20"/>
  <c r="K4719" i="20"/>
  <c r="L4719" i="20"/>
  <c r="M4719" i="20"/>
  <c r="N4719" i="20"/>
  <c r="O4719" i="20"/>
  <c r="P4719" i="20"/>
  <c r="Q4719" i="20"/>
  <c r="K4720" i="20"/>
  <c r="L4720" i="20"/>
  <c r="M4720" i="20"/>
  <c r="N4720" i="20"/>
  <c r="O4720" i="20"/>
  <c r="P4720" i="20"/>
  <c r="Q4720" i="20"/>
  <c r="K4721" i="20"/>
  <c r="L4721" i="20"/>
  <c r="M4721" i="20"/>
  <c r="N4721" i="20"/>
  <c r="O4721" i="20"/>
  <c r="P4721" i="20"/>
  <c r="Q4721" i="20"/>
  <c r="K4722" i="20"/>
  <c r="L4722" i="20"/>
  <c r="M4722" i="20"/>
  <c r="N4722" i="20"/>
  <c r="O4722" i="20"/>
  <c r="P4722" i="20"/>
  <c r="Q4722" i="20"/>
  <c r="K4723" i="20"/>
  <c r="L4723" i="20"/>
  <c r="M4723" i="20"/>
  <c r="N4723" i="20"/>
  <c r="O4723" i="20"/>
  <c r="P4723" i="20"/>
  <c r="Q4723" i="20"/>
  <c r="K4724" i="20"/>
  <c r="L4724" i="20"/>
  <c r="M4724" i="20"/>
  <c r="N4724" i="20"/>
  <c r="O4724" i="20"/>
  <c r="P4724" i="20"/>
  <c r="Q4724" i="20"/>
  <c r="K4725" i="20"/>
  <c r="L4725" i="20"/>
  <c r="M4725" i="20"/>
  <c r="N4725" i="20"/>
  <c r="O4725" i="20"/>
  <c r="P4725" i="20"/>
  <c r="Q4725" i="20"/>
  <c r="K4726" i="20"/>
  <c r="L4726" i="20"/>
  <c r="M4726" i="20"/>
  <c r="N4726" i="20"/>
  <c r="O4726" i="20"/>
  <c r="P4726" i="20"/>
  <c r="Q4726" i="20"/>
  <c r="K4727" i="20"/>
  <c r="L4727" i="20"/>
  <c r="M4727" i="20"/>
  <c r="N4727" i="20"/>
  <c r="O4727" i="20"/>
  <c r="P4727" i="20"/>
  <c r="Q4727" i="20"/>
  <c r="K4728" i="20"/>
  <c r="L4728" i="20"/>
  <c r="M4728" i="20"/>
  <c r="N4728" i="20"/>
  <c r="O4728" i="20"/>
  <c r="P4728" i="20"/>
  <c r="Q4728" i="20"/>
  <c r="K4729" i="20"/>
  <c r="L4729" i="20"/>
  <c r="M4729" i="20"/>
  <c r="N4729" i="20"/>
  <c r="O4729" i="20"/>
  <c r="P4729" i="20"/>
  <c r="Q4729" i="20"/>
  <c r="K4730" i="20"/>
  <c r="L4730" i="20"/>
  <c r="M4730" i="20"/>
  <c r="N4730" i="20"/>
  <c r="O4730" i="20"/>
  <c r="P4730" i="20"/>
  <c r="Q4730" i="20"/>
  <c r="K4731" i="20"/>
  <c r="L4731" i="20"/>
  <c r="M4731" i="20"/>
  <c r="N4731" i="20"/>
  <c r="O4731" i="20"/>
  <c r="P4731" i="20"/>
  <c r="Q4731" i="20"/>
  <c r="K4732" i="20"/>
  <c r="L4732" i="20"/>
  <c r="M4732" i="20"/>
  <c r="N4732" i="20"/>
  <c r="O4732" i="20"/>
  <c r="P4732" i="20"/>
  <c r="Q4732" i="20"/>
  <c r="K4733" i="20"/>
  <c r="L4733" i="20"/>
  <c r="M4733" i="20"/>
  <c r="N4733" i="20"/>
  <c r="O4733" i="20"/>
  <c r="P4733" i="20"/>
  <c r="Q4733" i="20"/>
  <c r="K4734" i="20"/>
  <c r="L4734" i="20"/>
  <c r="M4734" i="20"/>
  <c r="N4734" i="20"/>
  <c r="O4734" i="20"/>
  <c r="P4734" i="20"/>
  <c r="Q4734" i="20"/>
  <c r="K4735" i="20"/>
  <c r="L4735" i="20"/>
  <c r="M4735" i="20"/>
  <c r="N4735" i="20"/>
  <c r="O4735" i="20"/>
  <c r="P4735" i="20"/>
  <c r="Q4735" i="20"/>
  <c r="K4736" i="20"/>
  <c r="L4736" i="20"/>
  <c r="M4736" i="20"/>
  <c r="N4736" i="20"/>
  <c r="O4736" i="20"/>
  <c r="P4736" i="20"/>
  <c r="Q4736" i="20"/>
  <c r="K4737" i="20"/>
  <c r="L4737" i="20"/>
  <c r="M4737" i="20"/>
  <c r="N4737" i="20"/>
  <c r="O4737" i="20"/>
  <c r="P4737" i="20"/>
  <c r="Q4737" i="20"/>
  <c r="K4738" i="20"/>
  <c r="L4738" i="20"/>
  <c r="M4738" i="20"/>
  <c r="N4738" i="20"/>
  <c r="O4738" i="20"/>
  <c r="P4738" i="20"/>
  <c r="Q4738" i="20"/>
  <c r="K4739" i="20"/>
  <c r="L4739" i="20"/>
  <c r="M4739" i="20"/>
  <c r="N4739" i="20"/>
  <c r="O4739" i="20"/>
  <c r="P4739" i="20"/>
  <c r="Q4739" i="20"/>
  <c r="K4740" i="20"/>
  <c r="L4740" i="20"/>
  <c r="M4740" i="20"/>
  <c r="N4740" i="20"/>
  <c r="O4740" i="20"/>
  <c r="P4740" i="20"/>
  <c r="Q4740" i="20"/>
  <c r="K4741" i="20"/>
  <c r="L4741" i="20"/>
  <c r="M4741" i="20"/>
  <c r="N4741" i="20"/>
  <c r="O4741" i="20"/>
  <c r="P4741" i="20"/>
  <c r="Q4741" i="20"/>
  <c r="K4742" i="20"/>
  <c r="L4742" i="20"/>
  <c r="M4742" i="20"/>
  <c r="N4742" i="20"/>
  <c r="O4742" i="20"/>
  <c r="P4742" i="20"/>
  <c r="Q4742" i="20"/>
  <c r="K4743" i="20"/>
  <c r="L4743" i="20"/>
  <c r="M4743" i="20"/>
  <c r="N4743" i="20"/>
  <c r="O4743" i="20"/>
  <c r="P4743" i="20"/>
  <c r="Q4743" i="20"/>
  <c r="K4744" i="20"/>
  <c r="L4744" i="20"/>
  <c r="M4744" i="20"/>
  <c r="N4744" i="20"/>
  <c r="O4744" i="20"/>
  <c r="P4744" i="20"/>
  <c r="Q4744" i="20"/>
  <c r="K4745" i="20"/>
  <c r="L4745" i="20"/>
  <c r="M4745" i="20"/>
  <c r="N4745" i="20"/>
  <c r="O4745" i="20"/>
  <c r="P4745" i="20"/>
  <c r="Q4745" i="20"/>
  <c r="K4746" i="20"/>
  <c r="L4746" i="20"/>
  <c r="M4746" i="20"/>
  <c r="N4746" i="20"/>
  <c r="O4746" i="20"/>
  <c r="P4746" i="20"/>
  <c r="Q4746" i="20"/>
  <c r="K4747" i="20"/>
  <c r="L4747" i="20"/>
  <c r="M4747" i="20"/>
  <c r="N4747" i="20"/>
  <c r="O4747" i="20"/>
  <c r="P4747" i="20"/>
  <c r="Q4747" i="20"/>
  <c r="K4748" i="20"/>
  <c r="L4748" i="20"/>
  <c r="M4748" i="20"/>
  <c r="N4748" i="20"/>
  <c r="O4748" i="20"/>
  <c r="P4748" i="20"/>
  <c r="Q4748" i="20"/>
  <c r="K4749" i="20"/>
  <c r="L4749" i="20"/>
  <c r="M4749" i="20"/>
  <c r="N4749" i="20"/>
  <c r="O4749" i="20"/>
  <c r="P4749" i="20"/>
  <c r="Q4749" i="20"/>
  <c r="K4750" i="20"/>
  <c r="L4750" i="20"/>
  <c r="M4750" i="20"/>
  <c r="N4750" i="20"/>
  <c r="O4750" i="20"/>
  <c r="P4750" i="20"/>
  <c r="Q4750" i="20"/>
  <c r="K4751" i="20"/>
  <c r="L4751" i="20"/>
  <c r="M4751" i="20"/>
  <c r="N4751" i="20"/>
  <c r="O4751" i="20"/>
  <c r="P4751" i="20"/>
  <c r="Q4751" i="20"/>
  <c r="K4752" i="20"/>
  <c r="L4752" i="20"/>
  <c r="M4752" i="20"/>
  <c r="N4752" i="20"/>
  <c r="O4752" i="20"/>
  <c r="P4752" i="20"/>
  <c r="Q4752" i="20"/>
  <c r="K4753" i="20"/>
  <c r="L4753" i="20"/>
  <c r="M4753" i="20"/>
  <c r="N4753" i="20"/>
  <c r="O4753" i="20"/>
  <c r="P4753" i="20"/>
  <c r="Q4753" i="20"/>
  <c r="K4754" i="20"/>
  <c r="L4754" i="20"/>
  <c r="M4754" i="20"/>
  <c r="N4754" i="20"/>
  <c r="O4754" i="20"/>
  <c r="P4754" i="20"/>
  <c r="Q4754" i="20"/>
  <c r="K4755" i="20"/>
  <c r="L4755" i="20"/>
  <c r="M4755" i="20"/>
  <c r="N4755" i="20"/>
  <c r="O4755" i="20"/>
  <c r="P4755" i="20"/>
  <c r="Q4755" i="20"/>
  <c r="K4756" i="20"/>
  <c r="L4756" i="20"/>
  <c r="M4756" i="20"/>
  <c r="N4756" i="20"/>
  <c r="O4756" i="20"/>
  <c r="P4756" i="20"/>
  <c r="Q4756" i="20"/>
  <c r="K4757" i="20"/>
  <c r="L4757" i="20"/>
  <c r="M4757" i="20"/>
  <c r="N4757" i="20"/>
  <c r="O4757" i="20"/>
  <c r="P4757" i="20"/>
  <c r="Q4757" i="20"/>
  <c r="K4758" i="20"/>
  <c r="L4758" i="20"/>
  <c r="M4758" i="20"/>
  <c r="N4758" i="20"/>
  <c r="O4758" i="20"/>
  <c r="P4758" i="20"/>
  <c r="Q4758" i="20"/>
  <c r="K4759" i="20"/>
  <c r="L4759" i="20"/>
  <c r="M4759" i="20"/>
  <c r="N4759" i="20"/>
  <c r="O4759" i="20"/>
  <c r="P4759" i="20"/>
  <c r="Q4759" i="20"/>
  <c r="K4760" i="20"/>
  <c r="L4760" i="20"/>
  <c r="M4760" i="20"/>
  <c r="N4760" i="20"/>
  <c r="O4760" i="20"/>
  <c r="P4760" i="20"/>
  <c r="Q4760" i="20"/>
  <c r="K4761" i="20"/>
  <c r="L4761" i="20"/>
  <c r="M4761" i="20"/>
  <c r="N4761" i="20"/>
  <c r="O4761" i="20"/>
  <c r="P4761" i="20"/>
  <c r="Q4761" i="20"/>
  <c r="K4762" i="20"/>
  <c r="L4762" i="20"/>
  <c r="M4762" i="20"/>
  <c r="N4762" i="20"/>
  <c r="O4762" i="20"/>
  <c r="P4762" i="20"/>
  <c r="Q4762" i="20"/>
  <c r="K4763" i="20"/>
  <c r="L4763" i="20"/>
  <c r="M4763" i="20"/>
  <c r="N4763" i="20"/>
  <c r="O4763" i="20"/>
  <c r="P4763" i="20"/>
  <c r="Q4763" i="20"/>
  <c r="K4764" i="20"/>
  <c r="L4764" i="20"/>
  <c r="M4764" i="20"/>
  <c r="N4764" i="20"/>
  <c r="O4764" i="20"/>
  <c r="P4764" i="20"/>
  <c r="Q4764" i="20"/>
  <c r="K4765" i="20"/>
  <c r="L4765" i="20"/>
  <c r="M4765" i="20"/>
  <c r="N4765" i="20"/>
  <c r="O4765" i="20"/>
  <c r="P4765" i="20"/>
  <c r="Q4765" i="20"/>
  <c r="K4766" i="20"/>
  <c r="L4766" i="20"/>
  <c r="M4766" i="20"/>
  <c r="N4766" i="20"/>
  <c r="O4766" i="20"/>
  <c r="P4766" i="20"/>
  <c r="Q4766" i="20"/>
  <c r="K4767" i="20"/>
  <c r="L4767" i="20"/>
  <c r="M4767" i="20"/>
  <c r="N4767" i="20"/>
  <c r="O4767" i="20"/>
  <c r="P4767" i="20"/>
  <c r="Q4767" i="20"/>
  <c r="K4768" i="20"/>
  <c r="L4768" i="20"/>
  <c r="M4768" i="20"/>
  <c r="N4768" i="20"/>
  <c r="O4768" i="20"/>
  <c r="P4768" i="20"/>
  <c r="Q4768" i="20"/>
  <c r="K4769" i="20"/>
  <c r="L4769" i="20"/>
  <c r="M4769" i="20"/>
  <c r="N4769" i="20"/>
  <c r="O4769" i="20"/>
  <c r="P4769" i="20"/>
  <c r="Q4769" i="20"/>
  <c r="K4770" i="20"/>
  <c r="L4770" i="20"/>
  <c r="M4770" i="20"/>
  <c r="N4770" i="20"/>
  <c r="O4770" i="20"/>
  <c r="P4770" i="20"/>
  <c r="Q4770" i="20"/>
  <c r="K4771" i="20"/>
  <c r="L4771" i="20"/>
  <c r="M4771" i="20"/>
  <c r="N4771" i="20"/>
  <c r="O4771" i="20"/>
  <c r="P4771" i="20"/>
  <c r="Q4771" i="20"/>
  <c r="K4772" i="20"/>
  <c r="L4772" i="20"/>
  <c r="M4772" i="20"/>
  <c r="N4772" i="20"/>
  <c r="O4772" i="20"/>
  <c r="P4772" i="20"/>
  <c r="Q4772" i="20"/>
  <c r="K4773" i="20"/>
  <c r="L4773" i="20"/>
  <c r="M4773" i="20"/>
  <c r="N4773" i="20"/>
  <c r="O4773" i="20"/>
  <c r="P4773" i="20"/>
  <c r="Q4773" i="20"/>
  <c r="K4774" i="20"/>
  <c r="L4774" i="20"/>
  <c r="M4774" i="20"/>
  <c r="N4774" i="20"/>
  <c r="O4774" i="20"/>
  <c r="P4774" i="20"/>
  <c r="Q4774" i="20"/>
  <c r="K4775" i="20"/>
  <c r="L4775" i="20"/>
  <c r="M4775" i="20"/>
  <c r="N4775" i="20"/>
  <c r="O4775" i="20"/>
  <c r="P4775" i="20"/>
  <c r="Q4775" i="20"/>
  <c r="K4776" i="20"/>
  <c r="L4776" i="20"/>
  <c r="M4776" i="20"/>
  <c r="N4776" i="20"/>
  <c r="O4776" i="20"/>
  <c r="P4776" i="20"/>
  <c r="Q4776" i="20"/>
  <c r="K4777" i="20"/>
  <c r="L4777" i="20"/>
  <c r="M4777" i="20"/>
  <c r="N4777" i="20"/>
  <c r="O4777" i="20"/>
  <c r="P4777" i="20"/>
  <c r="Q4777" i="20"/>
  <c r="K4778" i="20"/>
  <c r="L4778" i="20"/>
  <c r="M4778" i="20"/>
  <c r="N4778" i="20"/>
  <c r="O4778" i="20"/>
  <c r="P4778" i="20"/>
  <c r="Q4778" i="20"/>
  <c r="K4779" i="20"/>
  <c r="L4779" i="20"/>
  <c r="M4779" i="20"/>
  <c r="N4779" i="20"/>
  <c r="O4779" i="20"/>
  <c r="P4779" i="20"/>
  <c r="Q4779" i="20"/>
  <c r="K4780" i="20"/>
  <c r="L4780" i="20"/>
  <c r="M4780" i="20"/>
  <c r="N4780" i="20"/>
  <c r="O4780" i="20"/>
  <c r="P4780" i="20"/>
  <c r="Q4780" i="20"/>
  <c r="K4781" i="20"/>
  <c r="L4781" i="20"/>
  <c r="M4781" i="20"/>
  <c r="N4781" i="20"/>
  <c r="O4781" i="20"/>
  <c r="P4781" i="20"/>
  <c r="Q4781" i="20"/>
  <c r="K4782" i="20"/>
  <c r="L4782" i="20"/>
  <c r="M4782" i="20"/>
  <c r="N4782" i="20"/>
  <c r="O4782" i="20"/>
  <c r="P4782" i="20"/>
  <c r="Q4782" i="20"/>
  <c r="K4783" i="20"/>
  <c r="L4783" i="20"/>
  <c r="M4783" i="20"/>
  <c r="N4783" i="20"/>
  <c r="O4783" i="20"/>
  <c r="P4783" i="20"/>
  <c r="Q4783" i="20"/>
  <c r="K4784" i="20"/>
  <c r="L4784" i="20"/>
  <c r="M4784" i="20"/>
  <c r="N4784" i="20"/>
  <c r="O4784" i="20"/>
  <c r="P4784" i="20"/>
  <c r="Q4784" i="20"/>
  <c r="K4785" i="20"/>
  <c r="L4785" i="20"/>
  <c r="M4785" i="20"/>
  <c r="N4785" i="20"/>
  <c r="O4785" i="20"/>
  <c r="P4785" i="20"/>
  <c r="Q4785" i="20"/>
  <c r="K4786" i="20"/>
  <c r="L4786" i="20"/>
  <c r="M4786" i="20"/>
  <c r="N4786" i="20"/>
  <c r="O4786" i="20"/>
  <c r="P4786" i="20"/>
  <c r="Q4786" i="20"/>
  <c r="K4787" i="20"/>
  <c r="L4787" i="20"/>
  <c r="M4787" i="20"/>
  <c r="N4787" i="20"/>
  <c r="O4787" i="20"/>
  <c r="P4787" i="20"/>
  <c r="Q4787" i="20"/>
  <c r="K4788" i="20"/>
  <c r="L4788" i="20"/>
  <c r="M4788" i="20"/>
  <c r="N4788" i="20"/>
  <c r="O4788" i="20"/>
  <c r="P4788" i="20"/>
  <c r="Q4788" i="20"/>
  <c r="K4789" i="20"/>
  <c r="L4789" i="20"/>
  <c r="M4789" i="20"/>
  <c r="N4789" i="20"/>
  <c r="O4789" i="20"/>
  <c r="P4789" i="20"/>
  <c r="Q4789" i="20"/>
  <c r="K4790" i="20"/>
  <c r="L4790" i="20"/>
  <c r="M4790" i="20"/>
  <c r="N4790" i="20"/>
  <c r="O4790" i="20"/>
  <c r="P4790" i="20"/>
  <c r="Q4790" i="20"/>
  <c r="K4791" i="20"/>
  <c r="L4791" i="20"/>
  <c r="M4791" i="20"/>
  <c r="N4791" i="20"/>
  <c r="O4791" i="20"/>
  <c r="P4791" i="20"/>
  <c r="Q4791" i="20"/>
  <c r="K4792" i="20"/>
  <c r="L4792" i="20"/>
  <c r="M4792" i="20"/>
  <c r="N4792" i="20"/>
  <c r="O4792" i="20"/>
  <c r="P4792" i="20"/>
  <c r="Q4792" i="20"/>
  <c r="K4793" i="20"/>
  <c r="L4793" i="20"/>
  <c r="M4793" i="20"/>
  <c r="N4793" i="20"/>
  <c r="O4793" i="20"/>
  <c r="P4793" i="20"/>
  <c r="Q4793" i="20"/>
  <c r="K4794" i="20"/>
  <c r="L4794" i="20"/>
  <c r="M4794" i="20"/>
  <c r="N4794" i="20"/>
  <c r="O4794" i="20"/>
  <c r="P4794" i="20"/>
  <c r="Q4794" i="20"/>
  <c r="K4795" i="20"/>
  <c r="L4795" i="20"/>
  <c r="M4795" i="20"/>
  <c r="N4795" i="20"/>
  <c r="O4795" i="20"/>
  <c r="P4795" i="20"/>
  <c r="Q4795" i="20"/>
  <c r="K4796" i="20"/>
  <c r="L4796" i="20"/>
  <c r="M4796" i="20"/>
  <c r="N4796" i="20"/>
  <c r="O4796" i="20"/>
  <c r="P4796" i="20"/>
  <c r="Q4796" i="20"/>
  <c r="K4797" i="20"/>
  <c r="L4797" i="20"/>
  <c r="M4797" i="20"/>
  <c r="N4797" i="20"/>
  <c r="O4797" i="20"/>
  <c r="P4797" i="20"/>
  <c r="Q4797" i="20"/>
  <c r="K4798" i="20"/>
  <c r="L4798" i="20"/>
  <c r="M4798" i="20"/>
  <c r="N4798" i="20"/>
  <c r="O4798" i="20"/>
  <c r="P4798" i="20"/>
  <c r="Q4798" i="20"/>
  <c r="K4799" i="20"/>
  <c r="L4799" i="20"/>
  <c r="M4799" i="20"/>
  <c r="N4799" i="20"/>
  <c r="O4799" i="20"/>
  <c r="P4799" i="20"/>
  <c r="Q4799" i="20"/>
  <c r="K4800" i="20"/>
  <c r="L4800" i="20"/>
  <c r="M4800" i="20"/>
  <c r="N4800" i="20"/>
  <c r="O4800" i="20"/>
  <c r="P4800" i="20"/>
  <c r="Q4800" i="20"/>
  <c r="K4801" i="20"/>
  <c r="L4801" i="20"/>
  <c r="M4801" i="20"/>
  <c r="N4801" i="20"/>
  <c r="O4801" i="20"/>
  <c r="P4801" i="20"/>
  <c r="Q4801" i="20"/>
  <c r="K4802" i="20"/>
  <c r="L4802" i="20"/>
  <c r="M4802" i="20"/>
  <c r="N4802" i="20"/>
  <c r="O4802" i="20"/>
  <c r="P4802" i="20"/>
  <c r="Q4802" i="20"/>
  <c r="K4803" i="20"/>
  <c r="L4803" i="20"/>
  <c r="M4803" i="20"/>
  <c r="N4803" i="20"/>
  <c r="O4803" i="20"/>
  <c r="P4803" i="20"/>
  <c r="Q4803" i="20"/>
  <c r="K4804" i="20"/>
  <c r="L4804" i="20"/>
  <c r="M4804" i="20"/>
  <c r="N4804" i="20"/>
  <c r="O4804" i="20"/>
  <c r="P4804" i="20"/>
  <c r="Q4804" i="20"/>
  <c r="K4805" i="20"/>
  <c r="L4805" i="20"/>
  <c r="M4805" i="20"/>
  <c r="N4805" i="20"/>
  <c r="O4805" i="20"/>
  <c r="P4805" i="20"/>
  <c r="Q4805" i="20"/>
  <c r="K4806" i="20"/>
  <c r="L4806" i="20"/>
  <c r="M4806" i="20"/>
  <c r="N4806" i="20"/>
  <c r="O4806" i="20"/>
  <c r="P4806" i="20"/>
  <c r="Q4806" i="20"/>
  <c r="K4807" i="20"/>
  <c r="L4807" i="20"/>
  <c r="M4807" i="20"/>
  <c r="N4807" i="20"/>
  <c r="O4807" i="20"/>
  <c r="P4807" i="20"/>
  <c r="Q4807" i="20"/>
  <c r="K4808" i="20"/>
  <c r="L4808" i="20"/>
  <c r="M4808" i="20"/>
  <c r="N4808" i="20"/>
  <c r="O4808" i="20"/>
  <c r="P4808" i="20"/>
  <c r="Q4808" i="20"/>
  <c r="K4809" i="20"/>
  <c r="L4809" i="20"/>
  <c r="M4809" i="20"/>
  <c r="N4809" i="20"/>
  <c r="O4809" i="20"/>
  <c r="P4809" i="20"/>
  <c r="Q4809" i="20"/>
  <c r="K4810" i="20"/>
  <c r="L4810" i="20"/>
  <c r="M4810" i="20"/>
  <c r="N4810" i="20"/>
  <c r="O4810" i="20"/>
  <c r="P4810" i="20"/>
  <c r="Q4810" i="20"/>
  <c r="K4811" i="20"/>
  <c r="L4811" i="20"/>
  <c r="M4811" i="20"/>
  <c r="N4811" i="20"/>
  <c r="O4811" i="20"/>
  <c r="P4811" i="20"/>
  <c r="Q4811" i="20"/>
  <c r="K4812" i="20"/>
  <c r="L4812" i="20"/>
  <c r="M4812" i="20"/>
  <c r="N4812" i="20"/>
  <c r="O4812" i="20"/>
  <c r="P4812" i="20"/>
  <c r="Q4812" i="20"/>
  <c r="K4813" i="20"/>
  <c r="L4813" i="20"/>
  <c r="M4813" i="20"/>
  <c r="N4813" i="20"/>
  <c r="O4813" i="20"/>
  <c r="P4813" i="20"/>
  <c r="Q4813" i="20"/>
  <c r="K4814" i="20"/>
  <c r="L4814" i="20"/>
  <c r="M4814" i="20"/>
  <c r="N4814" i="20"/>
  <c r="O4814" i="20"/>
  <c r="P4814" i="20"/>
  <c r="Q4814" i="20"/>
  <c r="K4815" i="20"/>
  <c r="L4815" i="20"/>
  <c r="M4815" i="20"/>
  <c r="N4815" i="20"/>
  <c r="O4815" i="20"/>
  <c r="P4815" i="20"/>
  <c r="Q4815" i="20"/>
  <c r="K4816" i="20"/>
  <c r="L4816" i="20"/>
  <c r="M4816" i="20"/>
  <c r="N4816" i="20"/>
  <c r="O4816" i="20"/>
  <c r="P4816" i="20"/>
  <c r="Q4816" i="20"/>
  <c r="K4817" i="20"/>
  <c r="L4817" i="20"/>
  <c r="M4817" i="20"/>
  <c r="N4817" i="20"/>
  <c r="O4817" i="20"/>
  <c r="P4817" i="20"/>
  <c r="Q4817" i="20"/>
  <c r="K4818" i="20"/>
  <c r="L4818" i="20"/>
  <c r="M4818" i="20"/>
  <c r="N4818" i="20"/>
  <c r="O4818" i="20"/>
  <c r="P4818" i="20"/>
  <c r="Q4818" i="20"/>
  <c r="K4819" i="20"/>
  <c r="L4819" i="20"/>
  <c r="M4819" i="20"/>
  <c r="N4819" i="20"/>
  <c r="O4819" i="20"/>
  <c r="P4819" i="20"/>
  <c r="Q4819" i="20"/>
  <c r="K4820" i="20"/>
  <c r="L4820" i="20"/>
  <c r="M4820" i="20"/>
  <c r="N4820" i="20"/>
  <c r="O4820" i="20"/>
  <c r="P4820" i="20"/>
  <c r="Q4820" i="20"/>
  <c r="K4821" i="20"/>
  <c r="L4821" i="20"/>
  <c r="M4821" i="20"/>
  <c r="N4821" i="20"/>
  <c r="O4821" i="20"/>
  <c r="P4821" i="20"/>
  <c r="Q4821" i="20"/>
  <c r="K4822" i="20"/>
  <c r="L4822" i="20"/>
  <c r="M4822" i="20"/>
  <c r="N4822" i="20"/>
  <c r="O4822" i="20"/>
  <c r="P4822" i="20"/>
  <c r="Q4822" i="20"/>
  <c r="K4823" i="20"/>
  <c r="L4823" i="20"/>
  <c r="M4823" i="20"/>
  <c r="N4823" i="20"/>
  <c r="O4823" i="20"/>
  <c r="P4823" i="20"/>
  <c r="Q4823" i="20"/>
  <c r="K4824" i="20"/>
  <c r="L4824" i="20"/>
  <c r="M4824" i="20"/>
  <c r="N4824" i="20"/>
  <c r="O4824" i="20"/>
  <c r="P4824" i="20"/>
  <c r="Q4824" i="20"/>
  <c r="K4825" i="20"/>
  <c r="L4825" i="20"/>
  <c r="M4825" i="20"/>
  <c r="N4825" i="20"/>
  <c r="O4825" i="20"/>
  <c r="P4825" i="20"/>
  <c r="Q4825" i="20"/>
  <c r="K4826" i="20"/>
  <c r="L4826" i="20"/>
  <c r="M4826" i="20"/>
  <c r="N4826" i="20"/>
  <c r="O4826" i="20"/>
  <c r="P4826" i="20"/>
  <c r="Q4826" i="20"/>
  <c r="K4827" i="20"/>
  <c r="L4827" i="20"/>
  <c r="M4827" i="20"/>
  <c r="N4827" i="20"/>
  <c r="O4827" i="20"/>
  <c r="P4827" i="20"/>
  <c r="Q4827" i="20"/>
  <c r="K4828" i="20"/>
  <c r="L4828" i="20"/>
  <c r="M4828" i="20"/>
  <c r="N4828" i="20"/>
  <c r="O4828" i="20"/>
  <c r="P4828" i="20"/>
  <c r="Q4828" i="20"/>
  <c r="K4829" i="20"/>
  <c r="L4829" i="20"/>
  <c r="M4829" i="20"/>
  <c r="N4829" i="20"/>
  <c r="O4829" i="20"/>
  <c r="P4829" i="20"/>
  <c r="Q4829" i="20"/>
  <c r="K4830" i="20"/>
  <c r="L4830" i="20"/>
  <c r="M4830" i="20"/>
  <c r="N4830" i="20"/>
  <c r="O4830" i="20"/>
  <c r="P4830" i="20"/>
  <c r="Q4830" i="20"/>
  <c r="K4831" i="20"/>
  <c r="L4831" i="20"/>
  <c r="M4831" i="20"/>
  <c r="N4831" i="20"/>
  <c r="O4831" i="20"/>
  <c r="P4831" i="20"/>
  <c r="Q4831" i="20"/>
  <c r="K4832" i="20"/>
  <c r="L4832" i="20"/>
  <c r="M4832" i="20"/>
  <c r="N4832" i="20"/>
  <c r="O4832" i="20"/>
  <c r="P4832" i="20"/>
  <c r="Q4832" i="20"/>
  <c r="K4833" i="20"/>
  <c r="L4833" i="20"/>
  <c r="M4833" i="20"/>
  <c r="N4833" i="20"/>
  <c r="O4833" i="20"/>
  <c r="P4833" i="20"/>
  <c r="Q4833" i="20"/>
  <c r="K4834" i="20"/>
  <c r="L4834" i="20"/>
  <c r="M4834" i="20"/>
  <c r="N4834" i="20"/>
  <c r="O4834" i="20"/>
  <c r="P4834" i="20"/>
  <c r="Q4834" i="20"/>
  <c r="K4835" i="20"/>
  <c r="L4835" i="20"/>
  <c r="M4835" i="20"/>
  <c r="N4835" i="20"/>
  <c r="O4835" i="20"/>
  <c r="P4835" i="20"/>
  <c r="Q4835" i="20"/>
  <c r="K4836" i="20"/>
  <c r="L4836" i="20"/>
  <c r="M4836" i="20"/>
  <c r="N4836" i="20"/>
  <c r="O4836" i="20"/>
  <c r="P4836" i="20"/>
  <c r="Q4836" i="20"/>
  <c r="K4837" i="20"/>
  <c r="L4837" i="20"/>
  <c r="M4837" i="20"/>
  <c r="N4837" i="20"/>
  <c r="O4837" i="20"/>
  <c r="P4837" i="20"/>
  <c r="Q4837" i="20"/>
  <c r="K4838" i="20"/>
  <c r="L4838" i="20"/>
  <c r="M4838" i="20"/>
  <c r="N4838" i="20"/>
  <c r="O4838" i="20"/>
  <c r="P4838" i="20"/>
  <c r="Q4838" i="20"/>
  <c r="K4839" i="20"/>
  <c r="L4839" i="20"/>
  <c r="M4839" i="20"/>
  <c r="N4839" i="20"/>
  <c r="O4839" i="20"/>
  <c r="P4839" i="20"/>
  <c r="Q4839" i="20"/>
  <c r="K4840" i="20"/>
  <c r="L4840" i="20"/>
  <c r="M4840" i="20"/>
  <c r="N4840" i="20"/>
  <c r="O4840" i="20"/>
  <c r="P4840" i="20"/>
  <c r="Q4840" i="20"/>
  <c r="K4841" i="20"/>
  <c r="L4841" i="20"/>
  <c r="M4841" i="20"/>
  <c r="N4841" i="20"/>
  <c r="O4841" i="20"/>
  <c r="P4841" i="20"/>
  <c r="Q4841" i="20"/>
  <c r="K4842" i="20"/>
  <c r="L4842" i="20"/>
  <c r="M4842" i="20"/>
  <c r="N4842" i="20"/>
  <c r="O4842" i="20"/>
  <c r="P4842" i="20"/>
  <c r="Q4842" i="20"/>
  <c r="K4843" i="20"/>
  <c r="L4843" i="20"/>
  <c r="M4843" i="20"/>
  <c r="N4843" i="20"/>
  <c r="O4843" i="20"/>
  <c r="P4843" i="20"/>
  <c r="Q4843" i="20"/>
  <c r="K4844" i="20"/>
  <c r="L4844" i="20"/>
  <c r="M4844" i="20"/>
  <c r="N4844" i="20"/>
  <c r="O4844" i="20"/>
  <c r="P4844" i="20"/>
  <c r="Q4844" i="20"/>
  <c r="K4845" i="20"/>
  <c r="L4845" i="20"/>
  <c r="M4845" i="20"/>
  <c r="N4845" i="20"/>
  <c r="O4845" i="20"/>
  <c r="P4845" i="20"/>
  <c r="Q4845" i="20"/>
  <c r="K4846" i="20"/>
  <c r="L4846" i="20"/>
  <c r="M4846" i="20"/>
  <c r="N4846" i="20"/>
  <c r="O4846" i="20"/>
  <c r="P4846" i="20"/>
  <c r="Q4846" i="20"/>
  <c r="K4847" i="20"/>
  <c r="L4847" i="20"/>
  <c r="M4847" i="20"/>
  <c r="N4847" i="20"/>
  <c r="O4847" i="20"/>
  <c r="P4847" i="20"/>
  <c r="Q4847" i="20"/>
  <c r="K4848" i="20"/>
  <c r="L4848" i="20"/>
  <c r="M4848" i="20"/>
  <c r="N4848" i="20"/>
  <c r="O4848" i="20"/>
  <c r="P4848" i="20"/>
  <c r="Q4848" i="20"/>
  <c r="K4849" i="20"/>
  <c r="L4849" i="20"/>
  <c r="M4849" i="20"/>
  <c r="N4849" i="20"/>
  <c r="O4849" i="20"/>
  <c r="P4849" i="20"/>
  <c r="Q4849" i="20"/>
  <c r="K4850" i="20"/>
  <c r="L4850" i="20"/>
  <c r="M4850" i="20"/>
  <c r="N4850" i="20"/>
  <c r="O4850" i="20"/>
  <c r="P4850" i="20"/>
  <c r="Q4850" i="20"/>
  <c r="K4851" i="20"/>
  <c r="L4851" i="20"/>
  <c r="M4851" i="20"/>
  <c r="N4851" i="20"/>
  <c r="O4851" i="20"/>
  <c r="P4851" i="20"/>
  <c r="Q4851" i="20"/>
  <c r="K4852" i="20"/>
  <c r="L4852" i="20"/>
  <c r="M4852" i="20"/>
  <c r="N4852" i="20"/>
  <c r="O4852" i="20"/>
  <c r="P4852" i="20"/>
  <c r="Q4852" i="20"/>
  <c r="K4853" i="20"/>
  <c r="L4853" i="20"/>
  <c r="M4853" i="20"/>
  <c r="N4853" i="20"/>
  <c r="O4853" i="20"/>
  <c r="P4853" i="20"/>
  <c r="Q4853" i="20"/>
  <c r="K4854" i="20"/>
  <c r="L4854" i="20"/>
  <c r="M4854" i="20"/>
  <c r="N4854" i="20"/>
  <c r="O4854" i="20"/>
  <c r="P4854" i="20"/>
  <c r="Q4854" i="20"/>
  <c r="K4855" i="20"/>
  <c r="L4855" i="20"/>
  <c r="M4855" i="20"/>
  <c r="N4855" i="20"/>
  <c r="O4855" i="20"/>
  <c r="P4855" i="20"/>
  <c r="Q4855" i="20"/>
  <c r="K4856" i="20"/>
  <c r="L4856" i="20"/>
  <c r="M4856" i="20"/>
  <c r="N4856" i="20"/>
  <c r="O4856" i="20"/>
  <c r="P4856" i="20"/>
  <c r="Q4856" i="20"/>
  <c r="K4857" i="20"/>
  <c r="L4857" i="20"/>
  <c r="M4857" i="20"/>
  <c r="N4857" i="20"/>
  <c r="O4857" i="20"/>
  <c r="P4857" i="20"/>
  <c r="Q4857" i="20"/>
  <c r="K4858" i="20"/>
  <c r="L4858" i="20"/>
  <c r="M4858" i="20"/>
  <c r="N4858" i="20"/>
  <c r="O4858" i="20"/>
  <c r="P4858" i="20"/>
  <c r="Q4858" i="20"/>
  <c r="K4859" i="20"/>
  <c r="L4859" i="20"/>
  <c r="M4859" i="20"/>
  <c r="N4859" i="20"/>
  <c r="O4859" i="20"/>
  <c r="P4859" i="20"/>
  <c r="Q4859" i="20"/>
  <c r="K4860" i="20"/>
  <c r="L4860" i="20"/>
  <c r="M4860" i="20"/>
  <c r="N4860" i="20"/>
  <c r="O4860" i="20"/>
  <c r="P4860" i="20"/>
  <c r="Q4860" i="20"/>
  <c r="K4861" i="20"/>
  <c r="L4861" i="20"/>
  <c r="M4861" i="20"/>
  <c r="N4861" i="20"/>
  <c r="O4861" i="20"/>
  <c r="P4861" i="20"/>
  <c r="Q4861" i="20"/>
  <c r="K4862" i="20"/>
  <c r="L4862" i="20"/>
  <c r="M4862" i="20"/>
  <c r="N4862" i="20"/>
  <c r="O4862" i="20"/>
  <c r="P4862" i="20"/>
  <c r="Q4862" i="20"/>
  <c r="K4863" i="20"/>
  <c r="L4863" i="20"/>
  <c r="M4863" i="20"/>
  <c r="N4863" i="20"/>
  <c r="O4863" i="20"/>
  <c r="P4863" i="20"/>
  <c r="Q4863" i="20"/>
  <c r="K4864" i="20"/>
  <c r="L4864" i="20"/>
  <c r="M4864" i="20"/>
  <c r="N4864" i="20"/>
  <c r="O4864" i="20"/>
  <c r="P4864" i="20"/>
  <c r="Q4864" i="20"/>
  <c r="K4865" i="20"/>
  <c r="L4865" i="20"/>
  <c r="M4865" i="20"/>
  <c r="N4865" i="20"/>
  <c r="O4865" i="20"/>
  <c r="P4865" i="20"/>
  <c r="Q4865" i="20"/>
  <c r="K4866" i="20"/>
  <c r="L4866" i="20"/>
  <c r="M4866" i="20"/>
  <c r="N4866" i="20"/>
  <c r="O4866" i="20"/>
  <c r="P4866" i="20"/>
  <c r="Q4866" i="20"/>
  <c r="K4867" i="20"/>
  <c r="L4867" i="20"/>
  <c r="M4867" i="20"/>
  <c r="N4867" i="20"/>
  <c r="O4867" i="20"/>
  <c r="P4867" i="20"/>
  <c r="Q4867" i="20"/>
  <c r="K4868" i="20"/>
  <c r="L4868" i="20"/>
  <c r="M4868" i="20"/>
  <c r="N4868" i="20"/>
  <c r="O4868" i="20"/>
  <c r="P4868" i="20"/>
  <c r="Q4868" i="20"/>
  <c r="K4869" i="20"/>
  <c r="L4869" i="20"/>
  <c r="M4869" i="20"/>
  <c r="N4869" i="20"/>
  <c r="O4869" i="20"/>
  <c r="P4869" i="20"/>
  <c r="Q4869" i="20"/>
  <c r="K4870" i="20"/>
  <c r="L4870" i="20"/>
  <c r="M4870" i="20"/>
  <c r="N4870" i="20"/>
  <c r="O4870" i="20"/>
  <c r="P4870" i="20"/>
  <c r="Q4870" i="20"/>
  <c r="K4871" i="20"/>
  <c r="L4871" i="20"/>
  <c r="M4871" i="20"/>
  <c r="N4871" i="20"/>
  <c r="O4871" i="20"/>
  <c r="P4871" i="20"/>
  <c r="Q4871" i="20"/>
  <c r="K4872" i="20"/>
  <c r="L4872" i="20"/>
  <c r="M4872" i="20"/>
  <c r="N4872" i="20"/>
  <c r="O4872" i="20"/>
  <c r="P4872" i="20"/>
  <c r="Q4872" i="20"/>
  <c r="K4873" i="20"/>
  <c r="L4873" i="20"/>
  <c r="M4873" i="20"/>
  <c r="N4873" i="20"/>
  <c r="O4873" i="20"/>
  <c r="P4873" i="20"/>
  <c r="Q4873" i="20"/>
  <c r="K4874" i="20"/>
  <c r="L4874" i="20"/>
  <c r="M4874" i="20"/>
  <c r="N4874" i="20"/>
  <c r="O4874" i="20"/>
  <c r="P4874" i="20"/>
  <c r="Q4874" i="20"/>
  <c r="K4875" i="20"/>
  <c r="L4875" i="20"/>
  <c r="M4875" i="20"/>
  <c r="N4875" i="20"/>
  <c r="O4875" i="20"/>
  <c r="P4875" i="20"/>
  <c r="Q4875" i="20"/>
  <c r="K4876" i="20"/>
  <c r="L4876" i="20"/>
  <c r="M4876" i="20"/>
  <c r="N4876" i="20"/>
  <c r="O4876" i="20"/>
  <c r="P4876" i="20"/>
  <c r="Q4876" i="20"/>
  <c r="K4877" i="20"/>
  <c r="L4877" i="20"/>
  <c r="M4877" i="20"/>
  <c r="N4877" i="20"/>
  <c r="O4877" i="20"/>
  <c r="P4877" i="20"/>
  <c r="Q4877" i="20"/>
  <c r="K4878" i="20"/>
  <c r="L4878" i="20"/>
  <c r="M4878" i="20"/>
  <c r="N4878" i="20"/>
  <c r="O4878" i="20"/>
  <c r="P4878" i="20"/>
  <c r="Q4878" i="20"/>
  <c r="K4879" i="20"/>
  <c r="L4879" i="20"/>
  <c r="M4879" i="20"/>
  <c r="N4879" i="20"/>
  <c r="O4879" i="20"/>
  <c r="P4879" i="20"/>
  <c r="Q4879" i="20"/>
  <c r="K4880" i="20"/>
  <c r="L4880" i="20"/>
  <c r="M4880" i="20"/>
  <c r="N4880" i="20"/>
  <c r="O4880" i="20"/>
  <c r="P4880" i="20"/>
  <c r="Q4880" i="20"/>
  <c r="K4881" i="20"/>
  <c r="L4881" i="20"/>
  <c r="M4881" i="20"/>
  <c r="N4881" i="20"/>
  <c r="O4881" i="20"/>
  <c r="P4881" i="20"/>
  <c r="Q4881" i="20"/>
  <c r="K4882" i="20"/>
  <c r="L4882" i="20"/>
  <c r="M4882" i="20"/>
  <c r="N4882" i="20"/>
  <c r="O4882" i="20"/>
  <c r="P4882" i="20"/>
  <c r="Q4882" i="20"/>
  <c r="K4883" i="20"/>
  <c r="L4883" i="20"/>
  <c r="M4883" i="20"/>
  <c r="N4883" i="20"/>
  <c r="O4883" i="20"/>
  <c r="P4883" i="20"/>
  <c r="Q4883" i="20"/>
  <c r="K4884" i="20"/>
  <c r="L4884" i="20"/>
  <c r="M4884" i="20"/>
  <c r="N4884" i="20"/>
  <c r="O4884" i="20"/>
  <c r="P4884" i="20"/>
  <c r="Q4884" i="20"/>
  <c r="K4885" i="20"/>
  <c r="L4885" i="20"/>
  <c r="M4885" i="20"/>
  <c r="N4885" i="20"/>
  <c r="O4885" i="20"/>
  <c r="P4885" i="20"/>
  <c r="Q4885" i="20"/>
  <c r="K4886" i="20"/>
  <c r="L4886" i="20"/>
  <c r="M4886" i="20"/>
  <c r="N4886" i="20"/>
  <c r="O4886" i="20"/>
  <c r="P4886" i="20"/>
  <c r="Q4886" i="20"/>
  <c r="K4887" i="20"/>
  <c r="L4887" i="20"/>
  <c r="M4887" i="20"/>
  <c r="N4887" i="20"/>
  <c r="O4887" i="20"/>
  <c r="P4887" i="20"/>
  <c r="Q4887" i="20"/>
  <c r="K4888" i="20"/>
  <c r="L4888" i="20"/>
  <c r="M4888" i="20"/>
  <c r="N4888" i="20"/>
  <c r="O4888" i="20"/>
  <c r="P4888" i="20"/>
  <c r="Q4888" i="20"/>
  <c r="K4889" i="20"/>
  <c r="L4889" i="20"/>
  <c r="M4889" i="20"/>
  <c r="N4889" i="20"/>
  <c r="O4889" i="20"/>
  <c r="P4889" i="20"/>
  <c r="Q4889" i="20"/>
  <c r="K4890" i="20"/>
  <c r="L4890" i="20"/>
  <c r="M4890" i="20"/>
  <c r="N4890" i="20"/>
  <c r="O4890" i="20"/>
  <c r="P4890" i="20"/>
  <c r="Q4890" i="20"/>
  <c r="K4891" i="20"/>
  <c r="L4891" i="20"/>
  <c r="M4891" i="20"/>
  <c r="N4891" i="20"/>
  <c r="O4891" i="20"/>
  <c r="P4891" i="20"/>
  <c r="Q4891" i="20"/>
  <c r="K4892" i="20"/>
  <c r="L4892" i="20"/>
  <c r="M4892" i="20"/>
  <c r="N4892" i="20"/>
  <c r="O4892" i="20"/>
  <c r="P4892" i="20"/>
  <c r="Q4892" i="20"/>
  <c r="K4893" i="20"/>
  <c r="L4893" i="20"/>
  <c r="M4893" i="20"/>
  <c r="N4893" i="20"/>
  <c r="O4893" i="20"/>
  <c r="P4893" i="20"/>
  <c r="Q4893" i="20"/>
  <c r="K4894" i="20"/>
  <c r="L4894" i="20"/>
  <c r="M4894" i="20"/>
  <c r="N4894" i="20"/>
  <c r="O4894" i="20"/>
  <c r="P4894" i="20"/>
  <c r="Q4894" i="20"/>
  <c r="K4895" i="20"/>
  <c r="L4895" i="20"/>
  <c r="M4895" i="20"/>
  <c r="N4895" i="20"/>
  <c r="O4895" i="20"/>
  <c r="P4895" i="20"/>
  <c r="Q4895" i="20"/>
  <c r="K4896" i="20"/>
  <c r="L4896" i="20"/>
  <c r="M4896" i="20"/>
  <c r="N4896" i="20"/>
  <c r="O4896" i="20"/>
  <c r="P4896" i="20"/>
  <c r="Q4896" i="20"/>
  <c r="K4897" i="20"/>
  <c r="L4897" i="20"/>
  <c r="M4897" i="20"/>
  <c r="N4897" i="20"/>
  <c r="O4897" i="20"/>
  <c r="P4897" i="20"/>
  <c r="Q4897" i="20"/>
  <c r="K4898" i="20"/>
  <c r="L4898" i="20"/>
  <c r="M4898" i="20"/>
  <c r="N4898" i="20"/>
  <c r="O4898" i="20"/>
  <c r="P4898" i="20"/>
  <c r="Q4898" i="20"/>
  <c r="K4899" i="20"/>
  <c r="L4899" i="20"/>
  <c r="M4899" i="20"/>
  <c r="N4899" i="20"/>
  <c r="O4899" i="20"/>
  <c r="P4899" i="20"/>
  <c r="Q4899" i="20"/>
  <c r="K4900" i="20"/>
  <c r="L4900" i="20"/>
  <c r="M4900" i="20"/>
  <c r="N4900" i="20"/>
  <c r="O4900" i="20"/>
  <c r="P4900" i="20"/>
  <c r="Q4900" i="20"/>
  <c r="K4901" i="20"/>
  <c r="L4901" i="20"/>
  <c r="M4901" i="20"/>
  <c r="N4901" i="20"/>
  <c r="O4901" i="20"/>
  <c r="P4901" i="20"/>
  <c r="Q4901" i="20"/>
  <c r="K4902" i="20"/>
  <c r="L4902" i="20"/>
  <c r="M4902" i="20"/>
  <c r="N4902" i="20"/>
  <c r="O4902" i="20"/>
  <c r="P4902" i="20"/>
  <c r="Q4902" i="20"/>
  <c r="K4903" i="20"/>
  <c r="L4903" i="20"/>
  <c r="M4903" i="20"/>
  <c r="N4903" i="20"/>
  <c r="O4903" i="20"/>
  <c r="P4903" i="20"/>
  <c r="Q4903" i="20"/>
  <c r="K4904" i="20"/>
  <c r="L4904" i="20"/>
  <c r="M4904" i="20"/>
  <c r="N4904" i="20"/>
  <c r="O4904" i="20"/>
  <c r="P4904" i="20"/>
  <c r="Q4904" i="20"/>
  <c r="K4905" i="20"/>
  <c r="L4905" i="20"/>
  <c r="M4905" i="20"/>
  <c r="N4905" i="20"/>
  <c r="O4905" i="20"/>
  <c r="P4905" i="20"/>
  <c r="Q4905" i="20"/>
  <c r="K4906" i="20"/>
  <c r="L4906" i="20"/>
  <c r="M4906" i="20"/>
  <c r="N4906" i="20"/>
  <c r="O4906" i="20"/>
  <c r="P4906" i="20"/>
  <c r="Q4906" i="20"/>
  <c r="K4907" i="20"/>
  <c r="L4907" i="20"/>
  <c r="M4907" i="20"/>
  <c r="N4907" i="20"/>
  <c r="O4907" i="20"/>
  <c r="P4907" i="20"/>
  <c r="Q4907" i="20"/>
  <c r="K4908" i="20"/>
  <c r="L4908" i="20"/>
  <c r="M4908" i="20"/>
  <c r="N4908" i="20"/>
  <c r="O4908" i="20"/>
  <c r="P4908" i="20"/>
  <c r="Q4908" i="20"/>
  <c r="K4909" i="20"/>
  <c r="L4909" i="20"/>
  <c r="M4909" i="20"/>
  <c r="N4909" i="20"/>
  <c r="O4909" i="20"/>
  <c r="P4909" i="20"/>
  <c r="Q4909" i="20"/>
  <c r="K4910" i="20"/>
  <c r="L4910" i="20"/>
  <c r="M4910" i="20"/>
  <c r="N4910" i="20"/>
  <c r="O4910" i="20"/>
  <c r="P4910" i="20"/>
  <c r="Q4910" i="20"/>
  <c r="K4911" i="20"/>
  <c r="L4911" i="20"/>
  <c r="M4911" i="20"/>
  <c r="N4911" i="20"/>
  <c r="O4911" i="20"/>
  <c r="P4911" i="20"/>
  <c r="Q4911" i="20"/>
  <c r="K4912" i="20"/>
  <c r="L4912" i="20"/>
  <c r="M4912" i="20"/>
  <c r="N4912" i="20"/>
  <c r="O4912" i="20"/>
  <c r="P4912" i="20"/>
  <c r="Q4912" i="20"/>
  <c r="K4913" i="20"/>
  <c r="L4913" i="20"/>
  <c r="M4913" i="20"/>
  <c r="N4913" i="20"/>
  <c r="O4913" i="20"/>
  <c r="P4913" i="20"/>
  <c r="Q4913" i="20"/>
  <c r="K4914" i="20"/>
  <c r="L4914" i="20"/>
  <c r="M4914" i="20"/>
  <c r="N4914" i="20"/>
  <c r="O4914" i="20"/>
  <c r="P4914" i="20"/>
  <c r="Q4914" i="20"/>
  <c r="K4915" i="20"/>
  <c r="L4915" i="20"/>
  <c r="M4915" i="20"/>
  <c r="N4915" i="20"/>
  <c r="O4915" i="20"/>
  <c r="P4915" i="20"/>
  <c r="Q4915" i="20"/>
  <c r="K4916" i="20"/>
  <c r="L4916" i="20"/>
  <c r="M4916" i="20"/>
  <c r="N4916" i="20"/>
  <c r="O4916" i="20"/>
  <c r="P4916" i="20"/>
  <c r="Q4916" i="20"/>
  <c r="K4917" i="20"/>
  <c r="L4917" i="20"/>
  <c r="M4917" i="20"/>
  <c r="N4917" i="20"/>
  <c r="O4917" i="20"/>
  <c r="P4917" i="20"/>
  <c r="Q4917" i="20"/>
  <c r="K4918" i="20"/>
  <c r="L4918" i="20"/>
  <c r="M4918" i="20"/>
  <c r="N4918" i="20"/>
  <c r="O4918" i="20"/>
  <c r="P4918" i="20"/>
  <c r="Q4918" i="20"/>
  <c r="K4919" i="20"/>
  <c r="L4919" i="20"/>
  <c r="M4919" i="20"/>
  <c r="N4919" i="20"/>
  <c r="O4919" i="20"/>
  <c r="P4919" i="20"/>
  <c r="Q4919" i="20"/>
  <c r="K4920" i="20"/>
  <c r="L4920" i="20"/>
  <c r="M4920" i="20"/>
  <c r="N4920" i="20"/>
  <c r="O4920" i="20"/>
  <c r="P4920" i="20"/>
  <c r="Q4920" i="20"/>
  <c r="K4921" i="20"/>
  <c r="L4921" i="20"/>
  <c r="M4921" i="20"/>
  <c r="N4921" i="20"/>
  <c r="O4921" i="20"/>
  <c r="P4921" i="20"/>
  <c r="Q4921" i="20"/>
  <c r="K4922" i="20"/>
  <c r="L4922" i="20"/>
  <c r="M4922" i="20"/>
  <c r="N4922" i="20"/>
  <c r="O4922" i="20"/>
  <c r="P4922" i="20"/>
  <c r="Q4922" i="20"/>
  <c r="K4923" i="20"/>
  <c r="L4923" i="20"/>
  <c r="M4923" i="20"/>
  <c r="N4923" i="20"/>
  <c r="O4923" i="20"/>
  <c r="P4923" i="20"/>
  <c r="Q4923" i="20"/>
  <c r="K4924" i="20"/>
  <c r="L4924" i="20"/>
  <c r="M4924" i="20"/>
  <c r="N4924" i="20"/>
  <c r="O4924" i="20"/>
  <c r="P4924" i="20"/>
  <c r="Q4924" i="20"/>
  <c r="K4925" i="20"/>
  <c r="L4925" i="20"/>
  <c r="M4925" i="20"/>
  <c r="N4925" i="20"/>
  <c r="O4925" i="20"/>
  <c r="P4925" i="20"/>
  <c r="Q4925" i="20"/>
  <c r="K4926" i="20"/>
  <c r="L4926" i="20"/>
  <c r="M4926" i="20"/>
  <c r="N4926" i="20"/>
  <c r="O4926" i="20"/>
  <c r="P4926" i="20"/>
  <c r="Q4926" i="20"/>
  <c r="K4927" i="20"/>
  <c r="L4927" i="20"/>
  <c r="M4927" i="20"/>
  <c r="N4927" i="20"/>
  <c r="O4927" i="20"/>
  <c r="P4927" i="20"/>
  <c r="Q4927" i="20"/>
  <c r="K4928" i="20"/>
  <c r="L4928" i="20"/>
  <c r="M4928" i="20"/>
  <c r="N4928" i="20"/>
  <c r="O4928" i="20"/>
  <c r="P4928" i="20"/>
  <c r="Q4928" i="20"/>
  <c r="K4929" i="20"/>
  <c r="L4929" i="20"/>
  <c r="M4929" i="20"/>
  <c r="N4929" i="20"/>
  <c r="O4929" i="20"/>
  <c r="P4929" i="20"/>
  <c r="Q4929" i="20"/>
  <c r="K4930" i="20"/>
  <c r="L4930" i="20"/>
  <c r="M4930" i="20"/>
  <c r="N4930" i="20"/>
  <c r="O4930" i="20"/>
  <c r="P4930" i="20"/>
  <c r="Q4930" i="20"/>
  <c r="K4931" i="20"/>
  <c r="L4931" i="20"/>
  <c r="M4931" i="20"/>
  <c r="N4931" i="20"/>
  <c r="O4931" i="20"/>
  <c r="P4931" i="20"/>
  <c r="Q4931" i="20"/>
  <c r="K4932" i="20"/>
  <c r="L4932" i="20"/>
  <c r="M4932" i="20"/>
  <c r="N4932" i="20"/>
  <c r="O4932" i="20"/>
  <c r="P4932" i="20"/>
  <c r="Q4932" i="20"/>
  <c r="K4933" i="20"/>
  <c r="L4933" i="20"/>
  <c r="M4933" i="20"/>
  <c r="N4933" i="20"/>
  <c r="O4933" i="20"/>
  <c r="P4933" i="20"/>
  <c r="Q4933" i="20"/>
  <c r="K4934" i="20"/>
  <c r="L4934" i="20"/>
  <c r="M4934" i="20"/>
  <c r="N4934" i="20"/>
  <c r="O4934" i="20"/>
  <c r="P4934" i="20"/>
  <c r="Q4934" i="20"/>
  <c r="K4935" i="20"/>
  <c r="L4935" i="20"/>
  <c r="M4935" i="20"/>
  <c r="N4935" i="20"/>
  <c r="O4935" i="20"/>
  <c r="P4935" i="20"/>
  <c r="Q4935" i="20"/>
  <c r="K4936" i="20"/>
  <c r="L4936" i="20"/>
  <c r="M4936" i="20"/>
  <c r="N4936" i="20"/>
  <c r="O4936" i="20"/>
  <c r="P4936" i="20"/>
  <c r="Q4936" i="20"/>
  <c r="K4937" i="20"/>
  <c r="L4937" i="20"/>
  <c r="M4937" i="20"/>
  <c r="N4937" i="20"/>
  <c r="O4937" i="20"/>
  <c r="P4937" i="20"/>
  <c r="Q4937" i="20"/>
  <c r="K4938" i="20"/>
  <c r="L4938" i="20"/>
  <c r="M4938" i="20"/>
  <c r="N4938" i="20"/>
  <c r="O4938" i="20"/>
  <c r="P4938" i="20"/>
  <c r="Q4938" i="20"/>
  <c r="K4939" i="20"/>
  <c r="L4939" i="20"/>
  <c r="M4939" i="20"/>
  <c r="N4939" i="20"/>
  <c r="O4939" i="20"/>
  <c r="P4939" i="20"/>
  <c r="Q4939" i="20"/>
  <c r="K4940" i="20"/>
  <c r="L4940" i="20"/>
  <c r="M4940" i="20"/>
  <c r="N4940" i="20"/>
  <c r="O4940" i="20"/>
  <c r="P4940" i="20"/>
  <c r="Q4940" i="20"/>
  <c r="K4941" i="20"/>
  <c r="L4941" i="20"/>
  <c r="M4941" i="20"/>
  <c r="N4941" i="20"/>
  <c r="O4941" i="20"/>
  <c r="P4941" i="20"/>
  <c r="Q4941" i="20"/>
  <c r="K4942" i="20"/>
  <c r="L4942" i="20"/>
  <c r="M4942" i="20"/>
  <c r="N4942" i="20"/>
  <c r="O4942" i="20"/>
  <c r="P4942" i="20"/>
  <c r="Q4942" i="20"/>
  <c r="K4943" i="20"/>
  <c r="L4943" i="20"/>
  <c r="M4943" i="20"/>
  <c r="N4943" i="20"/>
  <c r="O4943" i="20"/>
  <c r="P4943" i="20"/>
  <c r="Q4943" i="20"/>
  <c r="K4944" i="20"/>
  <c r="L4944" i="20"/>
  <c r="M4944" i="20"/>
  <c r="N4944" i="20"/>
  <c r="O4944" i="20"/>
  <c r="P4944" i="20"/>
  <c r="Q4944" i="20"/>
  <c r="K4945" i="20"/>
  <c r="L4945" i="20"/>
  <c r="M4945" i="20"/>
  <c r="N4945" i="20"/>
  <c r="O4945" i="20"/>
  <c r="P4945" i="20"/>
  <c r="Q4945" i="20"/>
  <c r="K4946" i="20"/>
  <c r="L4946" i="20"/>
  <c r="M4946" i="20"/>
  <c r="N4946" i="20"/>
  <c r="O4946" i="20"/>
  <c r="P4946" i="20"/>
  <c r="Q4946" i="20"/>
  <c r="K4947" i="20"/>
  <c r="L4947" i="20"/>
  <c r="M4947" i="20"/>
  <c r="N4947" i="20"/>
  <c r="O4947" i="20"/>
  <c r="P4947" i="20"/>
  <c r="Q4947" i="20"/>
  <c r="K4948" i="20"/>
  <c r="L4948" i="20"/>
  <c r="M4948" i="20"/>
  <c r="N4948" i="20"/>
  <c r="O4948" i="20"/>
  <c r="P4948" i="20"/>
  <c r="Q4948" i="20"/>
  <c r="K4949" i="20"/>
  <c r="L4949" i="20"/>
  <c r="M4949" i="20"/>
  <c r="N4949" i="20"/>
  <c r="O4949" i="20"/>
  <c r="P4949" i="20"/>
  <c r="Q4949" i="20"/>
  <c r="K4950" i="20"/>
  <c r="L4950" i="20"/>
  <c r="M4950" i="20"/>
  <c r="N4950" i="20"/>
  <c r="O4950" i="20"/>
  <c r="P4950" i="20"/>
  <c r="Q4950" i="20"/>
  <c r="K4951" i="20"/>
  <c r="L4951" i="20"/>
  <c r="M4951" i="20"/>
  <c r="N4951" i="20"/>
  <c r="O4951" i="20"/>
  <c r="P4951" i="20"/>
  <c r="Q4951" i="20"/>
  <c r="K4952" i="20"/>
  <c r="L4952" i="20"/>
  <c r="M4952" i="20"/>
  <c r="N4952" i="20"/>
  <c r="O4952" i="20"/>
  <c r="P4952" i="20"/>
  <c r="Q4952" i="20"/>
  <c r="K4953" i="20"/>
  <c r="L4953" i="20"/>
  <c r="M4953" i="20"/>
  <c r="N4953" i="20"/>
  <c r="O4953" i="20"/>
  <c r="P4953" i="20"/>
  <c r="Q4953" i="20"/>
  <c r="K4954" i="20"/>
  <c r="L4954" i="20"/>
  <c r="M4954" i="20"/>
  <c r="N4954" i="20"/>
  <c r="O4954" i="20"/>
  <c r="P4954" i="20"/>
  <c r="Q4954" i="20"/>
  <c r="K4955" i="20"/>
  <c r="L4955" i="20"/>
  <c r="M4955" i="20"/>
  <c r="N4955" i="20"/>
  <c r="O4955" i="20"/>
  <c r="P4955" i="20"/>
  <c r="Q4955" i="20"/>
  <c r="K4956" i="20"/>
  <c r="L4956" i="20"/>
  <c r="M4956" i="20"/>
  <c r="N4956" i="20"/>
  <c r="O4956" i="20"/>
  <c r="P4956" i="20"/>
  <c r="Q4956" i="20"/>
  <c r="K4957" i="20"/>
  <c r="L4957" i="20"/>
  <c r="M4957" i="20"/>
  <c r="N4957" i="20"/>
  <c r="O4957" i="20"/>
  <c r="P4957" i="20"/>
  <c r="Q4957" i="20"/>
  <c r="K4958" i="20"/>
  <c r="L4958" i="20"/>
  <c r="M4958" i="20"/>
  <c r="N4958" i="20"/>
  <c r="O4958" i="20"/>
  <c r="P4958" i="20"/>
  <c r="Q4958" i="20"/>
  <c r="K4959" i="20"/>
  <c r="L4959" i="20"/>
  <c r="M4959" i="20"/>
  <c r="N4959" i="20"/>
  <c r="O4959" i="20"/>
  <c r="P4959" i="20"/>
  <c r="Q4959" i="20"/>
  <c r="K4960" i="20"/>
  <c r="L4960" i="20"/>
  <c r="M4960" i="20"/>
  <c r="N4960" i="20"/>
  <c r="O4960" i="20"/>
  <c r="P4960" i="20"/>
  <c r="Q4960" i="20"/>
  <c r="K4961" i="20"/>
  <c r="L4961" i="20"/>
  <c r="M4961" i="20"/>
  <c r="N4961" i="20"/>
  <c r="O4961" i="20"/>
  <c r="P4961" i="20"/>
  <c r="Q4961" i="20"/>
  <c r="K4962" i="20"/>
  <c r="L4962" i="20"/>
  <c r="M4962" i="20"/>
  <c r="N4962" i="20"/>
  <c r="O4962" i="20"/>
  <c r="P4962" i="20"/>
  <c r="Q4962" i="20"/>
  <c r="K4963" i="20"/>
  <c r="L4963" i="20"/>
  <c r="M4963" i="20"/>
  <c r="N4963" i="20"/>
  <c r="O4963" i="20"/>
  <c r="P4963" i="20"/>
  <c r="Q4963" i="20"/>
  <c r="K4964" i="20"/>
  <c r="L4964" i="20"/>
  <c r="M4964" i="20"/>
  <c r="N4964" i="20"/>
  <c r="O4964" i="20"/>
  <c r="P4964" i="20"/>
  <c r="Q4964" i="20"/>
  <c r="K4965" i="20"/>
  <c r="L4965" i="20"/>
  <c r="M4965" i="20"/>
  <c r="N4965" i="20"/>
  <c r="O4965" i="20"/>
  <c r="P4965" i="20"/>
  <c r="Q4965" i="20"/>
  <c r="K4966" i="20"/>
  <c r="L4966" i="20"/>
  <c r="M4966" i="20"/>
  <c r="N4966" i="20"/>
  <c r="O4966" i="20"/>
  <c r="P4966" i="20"/>
  <c r="Q4966" i="20"/>
  <c r="K4967" i="20"/>
  <c r="L4967" i="20"/>
  <c r="M4967" i="20"/>
  <c r="N4967" i="20"/>
  <c r="O4967" i="20"/>
  <c r="P4967" i="20"/>
  <c r="Q4967" i="20"/>
  <c r="K4968" i="20"/>
  <c r="L4968" i="20"/>
  <c r="M4968" i="20"/>
  <c r="N4968" i="20"/>
  <c r="O4968" i="20"/>
  <c r="P4968" i="20"/>
  <c r="Q4968" i="20"/>
  <c r="K4969" i="20"/>
  <c r="L4969" i="20"/>
  <c r="M4969" i="20"/>
  <c r="N4969" i="20"/>
  <c r="O4969" i="20"/>
  <c r="P4969" i="20"/>
  <c r="Q4969" i="20"/>
  <c r="K4970" i="20"/>
  <c r="L4970" i="20"/>
  <c r="M4970" i="20"/>
  <c r="N4970" i="20"/>
  <c r="O4970" i="20"/>
  <c r="P4970" i="20"/>
  <c r="Q4970" i="20"/>
  <c r="K4971" i="20"/>
  <c r="L4971" i="20"/>
  <c r="M4971" i="20"/>
  <c r="N4971" i="20"/>
  <c r="O4971" i="20"/>
  <c r="P4971" i="20"/>
  <c r="Q4971" i="20"/>
  <c r="K4972" i="20"/>
  <c r="L4972" i="20"/>
  <c r="M4972" i="20"/>
  <c r="N4972" i="20"/>
  <c r="O4972" i="20"/>
  <c r="P4972" i="20"/>
  <c r="Q4972" i="20"/>
  <c r="K4973" i="20"/>
  <c r="L4973" i="20"/>
  <c r="M4973" i="20"/>
  <c r="N4973" i="20"/>
  <c r="O4973" i="20"/>
  <c r="P4973" i="20"/>
  <c r="Q4973" i="20"/>
  <c r="K4974" i="20"/>
  <c r="L4974" i="20"/>
  <c r="M4974" i="20"/>
  <c r="N4974" i="20"/>
  <c r="O4974" i="20"/>
  <c r="P4974" i="20"/>
  <c r="Q4974" i="20"/>
  <c r="K4975" i="20"/>
  <c r="L4975" i="20"/>
  <c r="M4975" i="20"/>
  <c r="N4975" i="20"/>
  <c r="O4975" i="20"/>
  <c r="P4975" i="20"/>
  <c r="Q4975" i="20"/>
  <c r="K4976" i="20"/>
  <c r="L4976" i="20"/>
  <c r="M4976" i="20"/>
  <c r="N4976" i="20"/>
  <c r="O4976" i="20"/>
  <c r="P4976" i="20"/>
  <c r="Q4976" i="20"/>
  <c r="K4977" i="20"/>
  <c r="L4977" i="20"/>
  <c r="M4977" i="20"/>
  <c r="N4977" i="20"/>
  <c r="O4977" i="20"/>
  <c r="P4977" i="20"/>
  <c r="Q4977" i="20"/>
  <c r="K4978" i="20"/>
  <c r="L4978" i="20"/>
  <c r="M4978" i="20"/>
  <c r="N4978" i="20"/>
  <c r="O4978" i="20"/>
  <c r="P4978" i="20"/>
  <c r="Q4978" i="20"/>
  <c r="K4979" i="20"/>
  <c r="L4979" i="20"/>
  <c r="M4979" i="20"/>
  <c r="N4979" i="20"/>
  <c r="O4979" i="20"/>
  <c r="P4979" i="20"/>
  <c r="Q4979" i="20"/>
  <c r="K4980" i="20"/>
  <c r="L4980" i="20"/>
  <c r="M4980" i="20"/>
  <c r="N4980" i="20"/>
  <c r="O4980" i="20"/>
  <c r="P4980" i="20"/>
  <c r="Q4980" i="20"/>
  <c r="K4981" i="20"/>
  <c r="L4981" i="20"/>
  <c r="M4981" i="20"/>
  <c r="N4981" i="20"/>
  <c r="O4981" i="20"/>
  <c r="P4981" i="20"/>
  <c r="Q4981" i="20"/>
  <c r="K4982" i="20"/>
  <c r="L4982" i="20"/>
  <c r="M4982" i="20"/>
  <c r="N4982" i="20"/>
  <c r="O4982" i="20"/>
  <c r="P4982" i="20"/>
  <c r="Q4982" i="20"/>
  <c r="K4983" i="20"/>
  <c r="L4983" i="20"/>
  <c r="M4983" i="20"/>
  <c r="N4983" i="20"/>
  <c r="O4983" i="20"/>
  <c r="P4983" i="20"/>
  <c r="Q4983" i="20"/>
  <c r="K4984" i="20"/>
  <c r="L4984" i="20"/>
  <c r="M4984" i="20"/>
  <c r="N4984" i="20"/>
  <c r="O4984" i="20"/>
  <c r="P4984" i="20"/>
  <c r="Q4984" i="20"/>
  <c r="K4985" i="20"/>
  <c r="L4985" i="20"/>
  <c r="M4985" i="20"/>
  <c r="N4985" i="20"/>
  <c r="O4985" i="20"/>
  <c r="P4985" i="20"/>
  <c r="Q4985" i="20"/>
  <c r="K4986" i="20"/>
  <c r="L4986" i="20"/>
  <c r="M4986" i="20"/>
  <c r="N4986" i="20"/>
  <c r="O4986" i="20"/>
  <c r="P4986" i="20"/>
  <c r="Q4986" i="20"/>
  <c r="K4987" i="20"/>
  <c r="L4987" i="20"/>
  <c r="M4987" i="20"/>
  <c r="N4987" i="20"/>
  <c r="O4987" i="20"/>
  <c r="P4987" i="20"/>
  <c r="Q4987" i="20"/>
  <c r="K4988" i="20"/>
  <c r="L4988" i="20"/>
  <c r="M4988" i="20"/>
  <c r="N4988" i="20"/>
  <c r="O4988" i="20"/>
  <c r="P4988" i="20"/>
  <c r="Q4988" i="20"/>
  <c r="K4989" i="20"/>
  <c r="L4989" i="20"/>
  <c r="M4989" i="20"/>
  <c r="N4989" i="20"/>
  <c r="O4989" i="20"/>
  <c r="P4989" i="20"/>
  <c r="Q4989" i="20"/>
  <c r="K4990" i="20"/>
  <c r="L4990" i="20"/>
  <c r="M4990" i="20"/>
  <c r="N4990" i="20"/>
  <c r="O4990" i="20"/>
  <c r="P4990" i="20"/>
  <c r="Q4990" i="20"/>
  <c r="K4991" i="20"/>
  <c r="L4991" i="20"/>
  <c r="M4991" i="20"/>
  <c r="N4991" i="20"/>
  <c r="O4991" i="20"/>
  <c r="P4991" i="20"/>
  <c r="Q4991" i="20"/>
  <c r="K4992" i="20"/>
  <c r="L4992" i="20"/>
  <c r="M4992" i="20"/>
  <c r="N4992" i="20"/>
  <c r="O4992" i="20"/>
  <c r="P4992" i="20"/>
  <c r="Q4992" i="20"/>
  <c r="K4993" i="20"/>
  <c r="L4993" i="20"/>
  <c r="M4993" i="20"/>
  <c r="N4993" i="20"/>
  <c r="O4993" i="20"/>
  <c r="P4993" i="20"/>
  <c r="Q4993" i="20"/>
  <c r="K4994" i="20"/>
  <c r="L4994" i="20"/>
  <c r="M4994" i="20"/>
  <c r="N4994" i="20"/>
  <c r="O4994" i="20"/>
  <c r="P4994" i="20"/>
  <c r="Q4994" i="20"/>
  <c r="K4995" i="20"/>
  <c r="L4995" i="20"/>
  <c r="M4995" i="20"/>
  <c r="N4995" i="20"/>
  <c r="O4995" i="20"/>
  <c r="P4995" i="20"/>
  <c r="Q4995" i="20"/>
  <c r="K4996" i="20"/>
  <c r="L4996" i="20"/>
  <c r="M4996" i="20"/>
  <c r="N4996" i="20"/>
  <c r="O4996" i="20"/>
  <c r="P4996" i="20"/>
  <c r="Q4996" i="20"/>
  <c r="K4997" i="20"/>
  <c r="L4997" i="20"/>
  <c r="M4997" i="20"/>
  <c r="N4997" i="20"/>
  <c r="O4997" i="20"/>
  <c r="P4997" i="20"/>
  <c r="Q4997" i="20"/>
  <c r="K4998" i="20"/>
  <c r="L4998" i="20"/>
  <c r="M4998" i="20"/>
  <c r="N4998" i="20"/>
  <c r="O4998" i="20"/>
  <c r="P4998" i="20"/>
  <c r="Q4998" i="20"/>
  <c r="K4999" i="20"/>
  <c r="L4999" i="20"/>
  <c r="M4999" i="20"/>
  <c r="N4999" i="20"/>
  <c r="O4999" i="20"/>
  <c r="P4999" i="20"/>
  <c r="Q4999" i="20"/>
  <c r="K5000" i="20"/>
  <c r="L5000" i="20"/>
  <c r="M5000" i="20"/>
  <c r="N5000" i="20"/>
  <c r="O5000" i="20"/>
  <c r="P5000" i="20"/>
  <c r="Q5000" i="20"/>
  <c r="J1766" i="20"/>
  <c r="J1767" i="20"/>
  <c r="J1768" i="20"/>
  <c r="J1769" i="20"/>
  <c r="J1770" i="20"/>
  <c r="J1771" i="20"/>
  <c r="J1772" i="20"/>
  <c r="J1773" i="20"/>
  <c r="J1774" i="20"/>
  <c r="J1775" i="20"/>
  <c r="J1776" i="20"/>
  <c r="J1777" i="20"/>
  <c r="J1778" i="20"/>
  <c r="J1779" i="20"/>
  <c r="J1780" i="20"/>
  <c r="J1781" i="20"/>
  <c r="J1782" i="20"/>
  <c r="J1783" i="20"/>
  <c r="J1784" i="20"/>
  <c r="J1785" i="20"/>
  <c r="J1786" i="20"/>
  <c r="J1787" i="20"/>
  <c r="J1788" i="20"/>
  <c r="J1789" i="20"/>
  <c r="J1790" i="20"/>
  <c r="J1791" i="20"/>
  <c r="J1792" i="20"/>
  <c r="J1793" i="20"/>
  <c r="J1794" i="20"/>
  <c r="J1795" i="20"/>
  <c r="J1796" i="20"/>
  <c r="J1797" i="20"/>
  <c r="J1798" i="20"/>
  <c r="J1799" i="20"/>
  <c r="J1800" i="20"/>
  <c r="J1801" i="20"/>
  <c r="J1802" i="20"/>
  <c r="J1803" i="20"/>
  <c r="J1804" i="20"/>
  <c r="J1805" i="20"/>
  <c r="J1806" i="20"/>
  <c r="J1807" i="20"/>
  <c r="J1808" i="20"/>
  <c r="J1809" i="20"/>
  <c r="J1810" i="20"/>
  <c r="J1811" i="20"/>
  <c r="J1812" i="20"/>
  <c r="J1813" i="20"/>
  <c r="J1814" i="20"/>
  <c r="J1815" i="20"/>
  <c r="J1816" i="20"/>
  <c r="J1817" i="20"/>
  <c r="J1818" i="20"/>
  <c r="J1819" i="20"/>
  <c r="J1820" i="20"/>
  <c r="J1821" i="20"/>
  <c r="J1822" i="20"/>
  <c r="J1823" i="20"/>
  <c r="J1824" i="20"/>
  <c r="J1825" i="20"/>
  <c r="J1826" i="20"/>
  <c r="J1827" i="20"/>
  <c r="J1828" i="20"/>
  <c r="J1829" i="20"/>
  <c r="J1830" i="20"/>
  <c r="J1831" i="20"/>
  <c r="J1832" i="20"/>
  <c r="J1833" i="20"/>
  <c r="J1834" i="20"/>
  <c r="J1835" i="20"/>
  <c r="J1836" i="20"/>
  <c r="J1837" i="20"/>
  <c r="J1838" i="20"/>
  <c r="J1839" i="20"/>
  <c r="J1840" i="20"/>
  <c r="J1841" i="20"/>
  <c r="J1842" i="20"/>
  <c r="J1843" i="20"/>
  <c r="J1844" i="20"/>
  <c r="J1845" i="20"/>
  <c r="J1846" i="20"/>
  <c r="J1847" i="20"/>
  <c r="J1848" i="20"/>
  <c r="J1849" i="20"/>
  <c r="J1850" i="20"/>
  <c r="J1851" i="20"/>
  <c r="J1852" i="20"/>
  <c r="J1853" i="20"/>
  <c r="J1854" i="20"/>
  <c r="J1855" i="20"/>
  <c r="J1856" i="20"/>
  <c r="J1857" i="20"/>
  <c r="J1858" i="20"/>
  <c r="J1859" i="20"/>
  <c r="J1860" i="20"/>
  <c r="J1861" i="20"/>
  <c r="J1862" i="20"/>
  <c r="J1863" i="20"/>
  <c r="J1864" i="20"/>
  <c r="J1865" i="20"/>
  <c r="J1866" i="20"/>
  <c r="J1867" i="20"/>
  <c r="J1868" i="20"/>
  <c r="J1869" i="20"/>
  <c r="J1870" i="20"/>
  <c r="J1871" i="20"/>
  <c r="J1872" i="20"/>
  <c r="J1873" i="20"/>
  <c r="J1874" i="20"/>
  <c r="J1875" i="20"/>
  <c r="J1876" i="20"/>
  <c r="J1877" i="20"/>
  <c r="J1878" i="20"/>
  <c r="J1879" i="20"/>
  <c r="J1880" i="20"/>
  <c r="J1881" i="20"/>
  <c r="J1882" i="20"/>
  <c r="J1883" i="20"/>
  <c r="J1884" i="20"/>
  <c r="J1885" i="20"/>
  <c r="J1886" i="20"/>
  <c r="J1887" i="20"/>
  <c r="J1888" i="20"/>
  <c r="J1889" i="20"/>
  <c r="J1890" i="20"/>
  <c r="J1891" i="20"/>
  <c r="J1892" i="20"/>
  <c r="J1893" i="20"/>
  <c r="J1894" i="20"/>
  <c r="J1895" i="20"/>
  <c r="J1896" i="20"/>
  <c r="J1897" i="20"/>
  <c r="J1898" i="20"/>
  <c r="J1899" i="20"/>
  <c r="J1900" i="20"/>
  <c r="J1901" i="20"/>
  <c r="J1902" i="20"/>
  <c r="J1903" i="20"/>
  <c r="J1904" i="20"/>
  <c r="J1905" i="20"/>
  <c r="J1906" i="20"/>
  <c r="J1907" i="20"/>
  <c r="J1908" i="20"/>
  <c r="J1909" i="20"/>
  <c r="J1910" i="20"/>
  <c r="J1911" i="20"/>
  <c r="J1912" i="20"/>
  <c r="J1913" i="20"/>
  <c r="J1914" i="20"/>
  <c r="J1915" i="20"/>
  <c r="J1916" i="20"/>
  <c r="J1917" i="20"/>
  <c r="J1918" i="20"/>
  <c r="J1919" i="20"/>
  <c r="J1920" i="20"/>
  <c r="J1921" i="20"/>
  <c r="J1922" i="20"/>
  <c r="J1923" i="20"/>
  <c r="J1924" i="20"/>
  <c r="J1925" i="20"/>
  <c r="J1926" i="20"/>
  <c r="J1927" i="20"/>
  <c r="J1928" i="20"/>
  <c r="J1929" i="20"/>
  <c r="J1930" i="20"/>
  <c r="J1931" i="20"/>
  <c r="J1932" i="20"/>
  <c r="J1933" i="20"/>
  <c r="J1934" i="20"/>
  <c r="J1935" i="20"/>
  <c r="J1936" i="20"/>
  <c r="J1937" i="20"/>
  <c r="J1938" i="20"/>
  <c r="J1939" i="20"/>
  <c r="J1940" i="20"/>
  <c r="J1941" i="20"/>
  <c r="J1942" i="20"/>
  <c r="J1943" i="20"/>
  <c r="J1944" i="20"/>
  <c r="J1945" i="20"/>
  <c r="J1946" i="20"/>
  <c r="J1947" i="20"/>
  <c r="J1948" i="20"/>
  <c r="J1949" i="20"/>
  <c r="J1950" i="20"/>
  <c r="J1951" i="20"/>
  <c r="J1952" i="20"/>
  <c r="J1953" i="20"/>
  <c r="J1954" i="20"/>
  <c r="J1955" i="20"/>
  <c r="J1956" i="20"/>
  <c r="J1957" i="20"/>
  <c r="J1958" i="20"/>
  <c r="J1959" i="20"/>
  <c r="J1960" i="20"/>
  <c r="J1961" i="20"/>
  <c r="J1962" i="20"/>
  <c r="J1963" i="20"/>
  <c r="J1964" i="20"/>
  <c r="J1965" i="20"/>
  <c r="J1966" i="20"/>
  <c r="J1967" i="20"/>
  <c r="J1968" i="20"/>
  <c r="J1969" i="20"/>
  <c r="J1970" i="20"/>
  <c r="J1971" i="20"/>
  <c r="J1972" i="20"/>
  <c r="J1973" i="20"/>
  <c r="J1974" i="20"/>
  <c r="J1975" i="20"/>
  <c r="J1976" i="20"/>
  <c r="J1977" i="20"/>
  <c r="J1978" i="20"/>
  <c r="J1979" i="20"/>
  <c r="J1980" i="20"/>
  <c r="J1981" i="20"/>
  <c r="J1982" i="20"/>
  <c r="J1983" i="20"/>
  <c r="J1984" i="20"/>
  <c r="J1985" i="20"/>
  <c r="J1986" i="20"/>
  <c r="J1987" i="20"/>
  <c r="J1988" i="20"/>
  <c r="J1989" i="20"/>
  <c r="J1990" i="20"/>
  <c r="J1991" i="20"/>
  <c r="J1992" i="20"/>
  <c r="J1993" i="20"/>
  <c r="J1994" i="20"/>
  <c r="J1995" i="20"/>
  <c r="J1996" i="20"/>
  <c r="J1997" i="20"/>
  <c r="J1998" i="20"/>
  <c r="J1999" i="20"/>
  <c r="J2000" i="20"/>
  <c r="J2001" i="20"/>
  <c r="J2002" i="20"/>
  <c r="J2003" i="20"/>
  <c r="J2004" i="20"/>
  <c r="J2005" i="20"/>
  <c r="J2006" i="20"/>
  <c r="J2007" i="20"/>
  <c r="J2008" i="20"/>
  <c r="J2009" i="20"/>
  <c r="J2010" i="20"/>
  <c r="J2011" i="20"/>
  <c r="J2012" i="20"/>
  <c r="J2013" i="20"/>
  <c r="J2014" i="20"/>
  <c r="J2015" i="20"/>
  <c r="J2016" i="20"/>
  <c r="J2017" i="20"/>
  <c r="J2018" i="20"/>
  <c r="J2019" i="20"/>
  <c r="J2020" i="20"/>
  <c r="J2021" i="20"/>
  <c r="J2022" i="20"/>
  <c r="J2023" i="20"/>
  <c r="J2024" i="20"/>
  <c r="J2025" i="20"/>
  <c r="J2026" i="20"/>
  <c r="J2027" i="20"/>
  <c r="J2028" i="20"/>
  <c r="J2029" i="20"/>
  <c r="J2030" i="20"/>
  <c r="J2031" i="20"/>
  <c r="J2032" i="20"/>
  <c r="J2033" i="20"/>
  <c r="J2034" i="20"/>
  <c r="J2035" i="20"/>
  <c r="J2036" i="20"/>
  <c r="J2037" i="20"/>
  <c r="J2038" i="20"/>
  <c r="J2039" i="20"/>
  <c r="J2040" i="20"/>
  <c r="J2041" i="20"/>
  <c r="J2042" i="20"/>
  <c r="J2043" i="20"/>
  <c r="J2044" i="20"/>
  <c r="J2045" i="20"/>
  <c r="J2046" i="20"/>
  <c r="J2047" i="20"/>
  <c r="J2048" i="20"/>
  <c r="J2049" i="20"/>
  <c r="J2050" i="20"/>
  <c r="J2051" i="20"/>
  <c r="J2052" i="20"/>
  <c r="J2053" i="20"/>
  <c r="J2054" i="20"/>
  <c r="J2055" i="20"/>
  <c r="J2056" i="20"/>
  <c r="J2057" i="20"/>
  <c r="J2058" i="20"/>
  <c r="J2059" i="20"/>
  <c r="J2060" i="20"/>
  <c r="J2061" i="20"/>
  <c r="J2062" i="20"/>
  <c r="J2063" i="20"/>
  <c r="J2064" i="20"/>
  <c r="J2065" i="20"/>
  <c r="J2066" i="20"/>
  <c r="J2067" i="20"/>
  <c r="J2068" i="20"/>
  <c r="J2069" i="20"/>
  <c r="J2070" i="20"/>
  <c r="J2071" i="20"/>
  <c r="J2072" i="20"/>
  <c r="J2073" i="20"/>
  <c r="J2074" i="20"/>
  <c r="J2075" i="20"/>
  <c r="J2076" i="20"/>
  <c r="J2077" i="20"/>
  <c r="J2078" i="20"/>
  <c r="J2079" i="20"/>
  <c r="J2080" i="20"/>
  <c r="J2081" i="20"/>
  <c r="J2082" i="20"/>
  <c r="J2083" i="20"/>
  <c r="J2084" i="20"/>
  <c r="J2085" i="20"/>
  <c r="J2086" i="20"/>
  <c r="J2087" i="20"/>
  <c r="J2088" i="20"/>
  <c r="J2089" i="20"/>
  <c r="J2090" i="20"/>
  <c r="J2091" i="20"/>
  <c r="J2092" i="20"/>
  <c r="J2093" i="20"/>
  <c r="J2094" i="20"/>
  <c r="J2095" i="20"/>
  <c r="J2096" i="20"/>
  <c r="J2097" i="20"/>
  <c r="J2098" i="20"/>
  <c r="J2099" i="20"/>
  <c r="J2100" i="20"/>
  <c r="J2101" i="20"/>
  <c r="J2102" i="20"/>
  <c r="J2103" i="20"/>
  <c r="J2104" i="20"/>
  <c r="J2105" i="20"/>
  <c r="J2106" i="20"/>
  <c r="J2107" i="20"/>
  <c r="J2108" i="20"/>
  <c r="J2109" i="20"/>
  <c r="J2110" i="20"/>
  <c r="J2111" i="20"/>
  <c r="J2112" i="20"/>
  <c r="J2113" i="20"/>
  <c r="J2114" i="20"/>
  <c r="J2115" i="20"/>
  <c r="J2116" i="20"/>
  <c r="J2117" i="20"/>
  <c r="J2118" i="20"/>
  <c r="J2119" i="20"/>
  <c r="J2120" i="20"/>
  <c r="J2121" i="20"/>
  <c r="J2122" i="20"/>
  <c r="J2123" i="20"/>
  <c r="J2124" i="20"/>
  <c r="J2125" i="20"/>
  <c r="J2126" i="20"/>
  <c r="J2127" i="20"/>
  <c r="J2128" i="20"/>
  <c r="J2129" i="20"/>
  <c r="J2130" i="20"/>
  <c r="J2131" i="20"/>
  <c r="J2132" i="20"/>
  <c r="J2133" i="20"/>
  <c r="J2134" i="20"/>
  <c r="J2135" i="20"/>
  <c r="J2136" i="20"/>
  <c r="J2137" i="20"/>
  <c r="J2138" i="20"/>
  <c r="J2139" i="20"/>
  <c r="J2140" i="20"/>
  <c r="J2141" i="20"/>
  <c r="J2142" i="20"/>
  <c r="J2143" i="20"/>
  <c r="J2144" i="20"/>
  <c r="J2145" i="20"/>
  <c r="J2146" i="20"/>
  <c r="J2147" i="20"/>
  <c r="J2148" i="20"/>
  <c r="J2149" i="20"/>
  <c r="J2150" i="20"/>
  <c r="J2151" i="20"/>
  <c r="J2152" i="20"/>
  <c r="J2153" i="20"/>
  <c r="J2154" i="20"/>
  <c r="J2155" i="20"/>
  <c r="J2156" i="20"/>
  <c r="J2157" i="20"/>
  <c r="J2158" i="20"/>
  <c r="J2159" i="20"/>
  <c r="J2160" i="20"/>
  <c r="J2161" i="20"/>
  <c r="J2162" i="20"/>
  <c r="J2163" i="20"/>
  <c r="J2164" i="20"/>
  <c r="J2165" i="20"/>
  <c r="J2166" i="20"/>
  <c r="J2167" i="20"/>
  <c r="J2168" i="20"/>
  <c r="J2169" i="20"/>
  <c r="J2170" i="20"/>
  <c r="J2171" i="20"/>
  <c r="J2172" i="20"/>
  <c r="J2173" i="20"/>
  <c r="J2174" i="20"/>
  <c r="J2175" i="20"/>
  <c r="J2176" i="20"/>
  <c r="J2177" i="20"/>
  <c r="J2178" i="20"/>
  <c r="J2179" i="20"/>
  <c r="J2180" i="20"/>
  <c r="J2181" i="20"/>
  <c r="J2182" i="20"/>
  <c r="J2183" i="20"/>
  <c r="J2184" i="20"/>
  <c r="J2185" i="20"/>
  <c r="J2186" i="20"/>
  <c r="J2187" i="20"/>
  <c r="J2188" i="20"/>
  <c r="J2189" i="20"/>
  <c r="J2190" i="20"/>
  <c r="J2191" i="20"/>
  <c r="J2192" i="20"/>
  <c r="J2193" i="20"/>
  <c r="J2194" i="20"/>
  <c r="J2195" i="20"/>
  <c r="J2196" i="20"/>
  <c r="J2197" i="20"/>
  <c r="J2198" i="20"/>
  <c r="J2199" i="20"/>
  <c r="J2200" i="20"/>
  <c r="J2201" i="20"/>
  <c r="J2202" i="20"/>
  <c r="J2203" i="20"/>
  <c r="J2204" i="20"/>
  <c r="J2205" i="20"/>
  <c r="J2206" i="20"/>
  <c r="J2207" i="20"/>
  <c r="J2208" i="20"/>
  <c r="J2209" i="20"/>
  <c r="J2210" i="20"/>
  <c r="J2211" i="20"/>
  <c r="J2212" i="20"/>
  <c r="J2213" i="20"/>
  <c r="J2214" i="20"/>
  <c r="J2215" i="20"/>
  <c r="J2216" i="20"/>
  <c r="J2217" i="20"/>
  <c r="J2218" i="20"/>
  <c r="J2219" i="20"/>
  <c r="J2220" i="20"/>
  <c r="J2221" i="20"/>
  <c r="J2222" i="20"/>
  <c r="J2223" i="20"/>
  <c r="J2224" i="20"/>
  <c r="J2225" i="20"/>
  <c r="J2226" i="20"/>
  <c r="J2227" i="20"/>
  <c r="J2228" i="20"/>
  <c r="J2229" i="20"/>
  <c r="J2230" i="20"/>
  <c r="J2231" i="20"/>
  <c r="J2232" i="20"/>
  <c r="J2233" i="20"/>
  <c r="J2234" i="20"/>
  <c r="J2235" i="20"/>
  <c r="J2236" i="20"/>
  <c r="J2237" i="20"/>
  <c r="J2238" i="20"/>
  <c r="J2239" i="20"/>
  <c r="J2240" i="20"/>
  <c r="J2241" i="20"/>
  <c r="J2242" i="20"/>
  <c r="J2243" i="20"/>
  <c r="J2244" i="20"/>
  <c r="J2245" i="20"/>
  <c r="J2246" i="20"/>
  <c r="J2247" i="20"/>
  <c r="J2248" i="20"/>
  <c r="J2249" i="20"/>
  <c r="J2250" i="20"/>
  <c r="J2251" i="20"/>
  <c r="J2252" i="20"/>
  <c r="J2253" i="20"/>
  <c r="J2254" i="20"/>
  <c r="J2255" i="20"/>
  <c r="J2256" i="20"/>
  <c r="J2257" i="20"/>
  <c r="J2258" i="20"/>
  <c r="J2259" i="20"/>
  <c r="J2260" i="20"/>
  <c r="J2261" i="20"/>
  <c r="J2262" i="20"/>
  <c r="J2263" i="20"/>
  <c r="J2264" i="20"/>
  <c r="J2265" i="20"/>
  <c r="J2266" i="20"/>
  <c r="J2267" i="20"/>
  <c r="J2268" i="20"/>
  <c r="J2269" i="20"/>
  <c r="J2270" i="20"/>
  <c r="J2271" i="20"/>
  <c r="J2272" i="20"/>
  <c r="J2273" i="20"/>
  <c r="J2274" i="20"/>
  <c r="J2275" i="20"/>
  <c r="J2276" i="20"/>
  <c r="J2277" i="20"/>
  <c r="J2278" i="20"/>
  <c r="J2279" i="20"/>
  <c r="J2280" i="20"/>
  <c r="J2281" i="20"/>
  <c r="J2282" i="20"/>
  <c r="J2283" i="20"/>
  <c r="J2284" i="20"/>
  <c r="J2285" i="20"/>
  <c r="J2286" i="20"/>
  <c r="J2287" i="20"/>
  <c r="J2288" i="20"/>
  <c r="J2289" i="20"/>
  <c r="J2290" i="20"/>
  <c r="J2291" i="20"/>
  <c r="J2292" i="20"/>
  <c r="J2293" i="20"/>
  <c r="J2294" i="20"/>
  <c r="J2295" i="20"/>
  <c r="J2296" i="20"/>
  <c r="J2297" i="20"/>
  <c r="J2298" i="20"/>
  <c r="J2299" i="20"/>
  <c r="J2300" i="20"/>
  <c r="J2301" i="20"/>
  <c r="J2302" i="20"/>
  <c r="J2303" i="20"/>
  <c r="J2304" i="20"/>
  <c r="J2305" i="20"/>
  <c r="J2306" i="20"/>
  <c r="J2307" i="20"/>
  <c r="J2308" i="20"/>
  <c r="J2309" i="20"/>
  <c r="J2310" i="20"/>
  <c r="J2311" i="20"/>
  <c r="J2312" i="20"/>
  <c r="J2313" i="20"/>
  <c r="J2314" i="20"/>
  <c r="J2315" i="20"/>
  <c r="J2316" i="20"/>
  <c r="J2317" i="20"/>
  <c r="J2318" i="20"/>
  <c r="J2319" i="20"/>
  <c r="J2320" i="20"/>
  <c r="J2321" i="20"/>
  <c r="J2322" i="20"/>
  <c r="J2323" i="20"/>
  <c r="J2324" i="20"/>
  <c r="J2325" i="20"/>
  <c r="J2326" i="20"/>
  <c r="J2327" i="20"/>
  <c r="J2328" i="20"/>
  <c r="J2329" i="20"/>
  <c r="J2330" i="20"/>
  <c r="J2331" i="20"/>
  <c r="J2332" i="20"/>
  <c r="J2333" i="20"/>
  <c r="J2334" i="20"/>
  <c r="J2335" i="20"/>
  <c r="J2336" i="20"/>
  <c r="J2337" i="20"/>
  <c r="J2338" i="20"/>
  <c r="J2339" i="20"/>
  <c r="J2340" i="20"/>
  <c r="J2341" i="20"/>
  <c r="J2342" i="20"/>
  <c r="J2343" i="20"/>
  <c r="J2344" i="20"/>
  <c r="J2345" i="20"/>
  <c r="J2346" i="20"/>
  <c r="J2347" i="20"/>
  <c r="J2348" i="20"/>
  <c r="J2349" i="20"/>
  <c r="J2350" i="20"/>
  <c r="J2351" i="20"/>
  <c r="J2352" i="20"/>
  <c r="J2353" i="20"/>
  <c r="J2354" i="20"/>
  <c r="J2355" i="20"/>
  <c r="J2356" i="20"/>
  <c r="J2357" i="20"/>
  <c r="J2358" i="20"/>
  <c r="J2359" i="20"/>
  <c r="J2360" i="20"/>
  <c r="J2361" i="20"/>
  <c r="J2362" i="20"/>
  <c r="J2363" i="20"/>
  <c r="J2364" i="20"/>
  <c r="J2365" i="20"/>
  <c r="J2366" i="20"/>
  <c r="J2367" i="20"/>
  <c r="J2368" i="20"/>
  <c r="J2369" i="20"/>
  <c r="J2370" i="20"/>
  <c r="J2371" i="20"/>
  <c r="J2372" i="20"/>
  <c r="J2373" i="20"/>
  <c r="J2374" i="20"/>
  <c r="J2375" i="20"/>
  <c r="J2376" i="20"/>
  <c r="J2377" i="20"/>
  <c r="J2378" i="20"/>
  <c r="J2379" i="20"/>
  <c r="J2380" i="20"/>
  <c r="J2381" i="20"/>
  <c r="J2382" i="20"/>
  <c r="J2383" i="20"/>
  <c r="J2384" i="20"/>
  <c r="J2385" i="20"/>
  <c r="J2386" i="20"/>
  <c r="J2387" i="20"/>
  <c r="J2388" i="20"/>
  <c r="J2389" i="20"/>
  <c r="J2390" i="20"/>
  <c r="J2391" i="20"/>
  <c r="J2392" i="20"/>
  <c r="J2393" i="20"/>
  <c r="J2394" i="20"/>
  <c r="J2395" i="20"/>
  <c r="J2396" i="20"/>
  <c r="J2397" i="20"/>
  <c r="J2398" i="20"/>
  <c r="J2399" i="20"/>
  <c r="J2400" i="20"/>
  <c r="J2401" i="20"/>
  <c r="J2402" i="20"/>
  <c r="J2403" i="20"/>
  <c r="J2404" i="20"/>
  <c r="J2405" i="20"/>
  <c r="J2406" i="20"/>
  <c r="J2407" i="20"/>
  <c r="J2408" i="20"/>
  <c r="J2409" i="20"/>
  <c r="J2410" i="20"/>
  <c r="J2411" i="20"/>
  <c r="J2412" i="20"/>
  <c r="J2413" i="20"/>
  <c r="J2414" i="20"/>
  <c r="J2415" i="20"/>
  <c r="J2416" i="20"/>
  <c r="J2417" i="20"/>
  <c r="J2418" i="20"/>
  <c r="J2419" i="20"/>
  <c r="J2420" i="20"/>
  <c r="J2421" i="20"/>
  <c r="J2422" i="20"/>
  <c r="J2423" i="20"/>
  <c r="J2424" i="20"/>
  <c r="J2425" i="20"/>
  <c r="J2426" i="20"/>
  <c r="J2427" i="20"/>
  <c r="J2428" i="20"/>
  <c r="J2429" i="20"/>
  <c r="J2430" i="20"/>
  <c r="J2431" i="20"/>
  <c r="J2432" i="20"/>
  <c r="J2433" i="20"/>
  <c r="J2434" i="20"/>
  <c r="J2435" i="20"/>
  <c r="J2436" i="20"/>
  <c r="J2437" i="20"/>
  <c r="J2438" i="20"/>
  <c r="J2439" i="20"/>
  <c r="J2440" i="20"/>
  <c r="J2441" i="20"/>
  <c r="J2442" i="20"/>
  <c r="J2443" i="20"/>
  <c r="J2444" i="20"/>
  <c r="J2445" i="20"/>
  <c r="J2446" i="20"/>
  <c r="J2447" i="20"/>
  <c r="J2448" i="20"/>
  <c r="J2449" i="20"/>
  <c r="J2450" i="20"/>
  <c r="J2451" i="20"/>
  <c r="J2452" i="20"/>
  <c r="J2453" i="20"/>
  <c r="J2454" i="20"/>
  <c r="J2455" i="20"/>
  <c r="J2456" i="20"/>
  <c r="J2457" i="20"/>
  <c r="J2458" i="20"/>
  <c r="J2459" i="20"/>
  <c r="J2460" i="20"/>
  <c r="J2461" i="20"/>
  <c r="J2462" i="20"/>
  <c r="J2463" i="20"/>
  <c r="J2464" i="20"/>
  <c r="J2465" i="20"/>
  <c r="J2466" i="20"/>
  <c r="J2467" i="20"/>
  <c r="J2468" i="20"/>
  <c r="J2469" i="20"/>
  <c r="J2470" i="20"/>
  <c r="J2471" i="20"/>
  <c r="J2472" i="20"/>
  <c r="J2473" i="20"/>
  <c r="J2474" i="20"/>
  <c r="J2475" i="20"/>
  <c r="J2476" i="20"/>
  <c r="J2477" i="20"/>
  <c r="J2478" i="20"/>
  <c r="J2479" i="20"/>
  <c r="J2480" i="20"/>
  <c r="J2481" i="20"/>
  <c r="J2482" i="20"/>
  <c r="J2483" i="20"/>
  <c r="J2484" i="20"/>
  <c r="J2485" i="20"/>
  <c r="J2486" i="20"/>
  <c r="J2487" i="20"/>
  <c r="J2488" i="20"/>
  <c r="J2489" i="20"/>
  <c r="J2490" i="20"/>
  <c r="J2491" i="20"/>
  <c r="J2492" i="20"/>
  <c r="J2493" i="20"/>
  <c r="J2494" i="20"/>
  <c r="J2495" i="20"/>
  <c r="J2496" i="20"/>
  <c r="J2497" i="20"/>
  <c r="J2498" i="20"/>
  <c r="J2499" i="20"/>
  <c r="J2500" i="20"/>
  <c r="J2501" i="20"/>
  <c r="J2502" i="20"/>
  <c r="J2503" i="20"/>
  <c r="J2504" i="20"/>
  <c r="J2505" i="20"/>
  <c r="J2506" i="20"/>
  <c r="J2507" i="20"/>
  <c r="J2508" i="20"/>
  <c r="J2509" i="20"/>
  <c r="J2510" i="20"/>
  <c r="J2511" i="20"/>
  <c r="J2512" i="20"/>
  <c r="J2513" i="20"/>
  <c r="J2514" i="20"/>
  <c r="J2515" i="20"/>
  <c r="J2516" i="20"/>
  <c r="J2517" i="20"/>
  <c r="J2518" i="20"/>
  <c r="J2519" i="20"/>
  <c r="J2520" i="20"/>
  <c r="J2521" i="20"/>
  <c r="J2522" i="20"/>
  <c r="J2523" i="20"/>
  <c r="J2524" i="20"/>
  <c r="J2525" i="20"/>
  <c r="J2526" i="20"/>
  <c r="J2527" i="20"/>
  <c r="J2528" i="20"/>
  <c r="J2529" i="20"/>
  <c r="J2530" i="20"/>
  <c r="J2531" i="20"/>
  <c r="J2532" i="20"/>
  <c r="J2533" i="20"/>
  <c r="J2534" i="20"/>
  <c r="J2535" i="20"/>
  <c r="J2536" i="20"/>
  <c r="J2537" i="20"/>
  <c r="J2538" i="20"/>
  <c r="J2539" i="20"/>
  <c r="J2540" i="20"/>
  <c r="J2541" i="20"/>
  <c r="J2542" i="20"/>
  <c r="J2543" i="20"/>
  <c r="J2544" i="20"/>
  <c r="J2545" i="20"/>
  <c r="J2546" i="20"/>
  <c r="J2547" i="20"/>
  <c r="J2548" i="20"/>
  <c r="J2549" i="20"/>
  <c r="J2550" i="20"/>
  <c r="J2551" i="20"/>
  <c r="J2552" i="20"/>
  <c r="J2553" i="20"/>
  <c r="J2554" i="20"/>
  <c r="J2555" i="20"/>
  <c r="J2556" i="20"/>
  <c r="J2557" i="20"/>
  <c r="J2558" i="20"/>
  <c r="J2559" i="20"/>
  <c r="J2560" i="20"/>
  <c r="J2561" i="20"/>
  <c r="J2562" i="20"/>
  <c r="J2563" i="20"/>
  <c r="J2564" i="20"/>
  <c r="J2565" i="20"/>
  <c r="J2566" i="20"/>
  <c r="J2567" i="20"/>
  <c r="J2568" i="20"/>
  <c r="J2569" i="20"/>
  <c r="J2570" i="20"/>
  <c r="J2571" i="20"/>
  <c r="J2572" i="20"/>
  <c r="J2573" i="20"/>
  <c r="J2574" i="20"/>
  <c r="J2575" i="20"/>
  <c r="J2576" i="20"/>
  <c r="J2577" i="20"/>
  <c r="J2578" i="20"/>
  <c r="J2579" i="20"/>
  <c r="J2580" i="20"/>
  <c r="J2581" i="20"/>
  <c r="J2582" i="20"/>
  <c r="J2583" i="20"/>
  <c r="J2584" i="20"/>
  <c r="J2585" i="20"/>
  <c r="J2586" i="20"/>
  <c r="J2587" i="20"/>
  <c r="J2588" i="20"/>
  <c r="J2589" i="20"/>
  <c r="J2590" i="20"/>
  <c r="J2591" i="20"/>
  <c r="J2592" i="20"/>
  <c r="J2593" i="20"/>
  <c r="J2594" i="20"/>
  <c r="J2595" i="20"/>
  <c r="J2596" i="20"/>
  <c r="J2597" i="20"/>
  <c r="J2598" i="20"/>
  <c r="J2599" i="20"/>
  <c r="J2600" i="20"/>
  <c r="J2601" i="20"/>
  <c r="J2602" i="20"/>
  <c r="J2603" i="20"/>
  <c r="J2604" i="20"/>
  <c r="J2605" i="20"/>
  <c r="J2606" i="20"/>
  <c r="J2607" i="20"/>
  <c r="J2608" i="20"/>
  <c r="J2609" i="20"/>
  <c r="J2610" i="20"/>
  <c r="J2611" i="20"/>
  <c r="J2612" i="20"/>
  <c r="J2613" i="20"/>
  <c r="J2614" i="20"/>
  <c r="J2615" i="20"/>
  <c r="J2616" i="20"/>
  <c r="J2617" i="20"/>
  <c r="J2618" i="20"/>
  <c r="J2619" i="20"/>
  <c r="J2620" i="20"/>
  <c r="J2621" i="20"/>
  <c r="J2622" i="20"/>
  <c r="J2623" i="20"/>
  <c r="J2624" i="20"/>
  <c r="J2625" i="20"/>
  <c r="J2626" i="20"/>
  <c r="J2627" i="20"/>
  <c r="J2628" i="20"/>
  <c r="J2629" i="20"/>
  <c r="J2630" i="20"/>
  <c r="J2631" i="20"/>
  <c r="J2632" i="20"/>
  <c r="J2633" i="20"/>
  <c r="J2634" i="20"/>
  <c r="J2635" i="20"/>
  <c r="J2636" i="20"/>
  <c r="J2637" i="20"/>
  <c r="J2638" i="20"/>
  <c r="J2639" i="20"/>
  <c r="J2640" i="20"/>
  <c r="J2641" i="20"/>
  <c r="J2642" i="20"/>
  <c r="J2643" i="20"/>
  <c r="J2644" i="20"/>
  <c r="J2645" i="20"/>
  <c r="J2646" i="20"/>
  <c r="J2647" i="20"/>
  <c r="J2648" i="20"/>
  <c r="J2649" i="20"/>
  <c r="J2650" i="20"/>
  <c r="J2651" i="20"/>
  <c r="J2652" i="20"/>
  <c r="J2653" i="20"/>
  <c r="J2654" i="20"/>
  <c r="J2655" i="20"/>
  <c r="J2656" i="20"/>
  <c r="J2657" i="20"/>
  <c r="J2658" i="20"/>
  <c r="J2659" i="20"/>
  <c r="J2660" i="20"/>
  <c r="J2661" i="20"/>
  <c r="J2662" i="20"/>
  <c r="J2663" i="20"/>
  <c r="J2664" i="20"/>
  <c r="J2665" i="20"/>
  <c r="J2666" i="20"/>
  <c r="J2667" i="20"/>
  <c r="J2668" i="20"/>
  <c r="J2669" i="20"/>
  <c r="J2670" i="20"/>
  <c r="J2671" i="20"/>
  <c r="J2672" i="20"/>
  <c r="J2673" i="20"/>
  <c r="J2674" i="20"/>
  <c r="J2675" i="20"/>
  <c r="J2676" i="20"/>
  <c r="J2677" i="20"/>
  <c r="J2678" i="20"/>
  <c r="J2679" i="20"/>
  <c r="J2680" i="20"/>
  <c r="J2681" i="20"/>
  <c r="J2682" i="20"/>
  <c r="J2683" i="20"/>
  <c r="J2684" i="20"/>
  <c r="J2685" i="20"/>
  <c r="J2686" i="20"/>
  <c r="J2687" i="20"/>
  <c r="J2688" i="20"/>
  <c r="J2689" i="20"/>
  <c r="J2690" i="20"/>
  <c r="J2691" i="20"/>
  <c r="J2692" i="20"/>
  <c r="J2693" i="20"/>
  <c r="J2694" i="20"/>
  <c r="J2695" i="20"/>
  <c r="J2696" i="20"/>
  <c r="J2697" i="20"/>
  <c r="J2698" i="20"/>
  <c r="J2699" i="20"/>
  <c r="J2700" i="20"/>
  <c r="J2701" i="20"/>
  <c r="J2702" i="20"/>
  <c r="J2703" i="20"/>
  <c r="J2704" i="20"/>
  <c r="J2705" i="20"/>
  <c r="J2706" i="20"/>
  <c r="J2707" i="20"/>
  <c r="J2708" i="20"/>
  <c r="J2709" i="20"/>
  <c r="J2710" i="20"/>
  <c r="J2711" i="20"/>
  <c r="J2712" i="20"/>
  <c r="J2713" i="20"/>
  <c r="J2714" i="20"/>
  <c r="J2715" i="20"/>
  <c r="J2716" i="20"/>
  <c r="J2717" i="20"/>
  <c r="J2718" i="20"/>
  <c r="J2719" i="20"/>
  <c r="J2720" i="20"/>
  <c r="J2721" i="20"/>
  <c r="J2722" i="20"/>
  <c r="J2723" i="20"/>
  <c r="J2724" i="20"/>
  <c r="J2725" i="20"/>
  <c r="J2726" i="20"/>
  <c r="J2727" i="20"/>
  <c r="J2728" i="20"/>
  <c r="J2729" i="20"/>
  <c r="J2730" i="20"/>
  <c r="J2731" i="20"/>
  <c r="J2732" i="20"/>
  <c r="J2733" i="20"/>
  <c r="J2734" i="20"/>
  <c r="J2735" i="20"/>
  <c r="J2736" i="20"/>
  <c r="J2737" i="20"/>
  <c r="J2738" i="20"/>
  <c r="J2739" i="20"/>
  <c r="J2740" i="20"/>
  <c r="J2741" i="20"/>
  <c r="J2742" i="20"/>
  <c r="J2743" i="20"/>
  <c r="J2744" i="20"/>
  <c r="J2745" i="20"/>
  <c r="J2746" i="20"/>
  <c r="J2747" i="20"/>
  <c r="J2748" i="20"/>
  <c r="J2749" i="20"/>
  <c r="J2750" i="20"/>
  <c r="J2751" i="20"/>
  <c r="J2752" i="20"/>
  <c r="J2753" i="20"/>
  <c r="J2754" i="20"/>
  <c r="J2755" i="20"/>
  <c r="J2756" i="20"/>
  <c r="J2757" i="20"/>
  <c r="J2758" i="20"/>
  <c r="J2759" i="20"/>
  <c r="J2760" i="20"/>
  <c r="J2761" i="20"/>
  <c r="J2762" i="20"/>
  <c r="J2763" i="20"/>
  <c r="J2764" i="20"/>
  <c r="J2765" i="20"/>
  <c r="J2766" i="20"/>
  <c r="J2767" i="20"/>
  <c r="J2768" i="20"/>
  <c r="J2769" i="20"/>
  <c r="J2770" i="20"/>
  <c r="J2771" i="20"/>
  <c r="J2772" i="20"/>
  <c r="J2773" i="20"/>
  <c r="J2774" i="20"/>
  <c r="J2775" i="20"/>
  <c r="J2776" i="20"/>
  <c r="J2777" i="20"/>
  <c r="J2778" i="20"/>
  <c r="J2779" i="20"/>
  <c r="J2780" i="20"/>
  <c r="J2781" i="20"/>
  <c r="J2782" i="20"/>
  <c r="J2783" i="20"/>
  <c r="J2784" i="20"/>
  <c r="J2785" i="20"/>
  <c r="J2786" i="20"/>
  <c r="J2787" i="20"/>
  <c r="J2788" i="20"/>
  <c r="J2789" i="20"/>
  <c r="J2790" i="20"/>
  <c r="J2791" i="20"/>
  <c r="J2792" i="20"/>
  <c r="J2793" i="20"/>
  <c r="J2794" i="20"/>
  <c r="J2795" i="20"/>
  <c r="J2796" i="20"/>
  <c r="J2797" i="20"/>
  <c r="J2798" i="20"/>
  <c r="J2799" i="20"/>
  <c r="J2800" i="20"/>
  <c r="J2801" i="20"/>
  <c r="J2802" i="20"/>
  <c r="J2803" i="20"/>
  <c r="J2804" i="20"/>
  <c r="J2805" i="20"/>
  <c r="J2806" i="20"/>
  <c r="J2807" i="20"/>
  <c r="J2808" i="20"/>
  <c r="J2809" i="20"/>
  <c r="J2810" i="20"/>
  <c r="J2811" i="20"/>
  <c r="J2812" i="20"/>
  <c r="J2813" i="20"/>
  <c r="J2814" i="20"/>
  <c r="J2815" i="20"/>
  <c r="J2816" i="20"/>
  <c r="J2817" i="20"/>
  <c r="J2818" i="20"/>
  <c r="J2819" i="20"/>
  <c r="J2820" i="20"/>
  <c r="J2821" i="20"/>
  <c r="J2822" i="20"/>
  <c r="J2823" i="20"/>
  <c r="J2824" i="20"/>
  <c r="J2825" i="20"/>
  <c r="J2826" i="20"/>
  <c r="J2827" i="20"/>
  <c r="J2828" i="20"/>
  <c r="J2829" i="20"/>
  <c r="J2830" i="20"/>
  <c r="J2831" i="20"/>
  <c r="J2832" i="20"/>
  <c r="J2833" i="20"/>
  <c r="J2834" i="20"/>
  <c r="J2835" i="20"/>
  <c r="J2836" i="20"/>
  <c r="J2837" i="20"/>
  <c r="J2838" i="20"/>
  <c r="J2839" i="20"/>
  <c r="J2840" i="20"/>
  <c r="J2841" i="20"/>
  <c r="J2842" i="20"/>
  <c r="J2843" i="20"/>
  <c r="J2844" i="20"/>
  <c r="J2845" i="20"/>
  <c r="J2846" i="20"/>
  <c r="J2847" i="20"/>
  <c r="J2848" i="20"/>
  <c r="J2849" i="20"/>
  <c r="J2850" i="20"/>
  <c r="J2851" i="20"/>
  <c r="J2852" i="20"/>
  <c r="J2853" i="20"/>
  <c r="J2854" i="20"/>
  <c r="J2855" i="20"/>
  <c r="J2856" i="20"/>
  <c r="J2857" i="20"/>
  <c r="J2858" i="20"/>
  <c r="J2859" i="20"/>
  <c r="J2860" i="20"/>
  <c r="J2861" i="20"/>
  <c r="J2862" i="20"/>
  <c r="J2863" i="20"/>
  <c r="J2864" i="20"/>
  <c r="J2865" i="20"/>
  <c r="J2866" i="20"/>
  <c r="J2867" i="20"/>
  <c r="J2868" i="20"/>
  <c r="J2869" i="20"/>
  <c r="J2870" i="20"/>
  <c r="J2871" i="20"/>
  <c r="J2872" i="20"/>
  <c r="J2873" i="20"/>
  <c r="J2874" i="20"/>
  <c r="J2875" i="20"/>
  <c r="J2876" i="20"/>
  <c r="J2877" i="20"/>
  <c r="J2878" i="20"/>
  <c r="J2879" i="20"/>
  <c r="J2880" i="20"/>
  <c r="J2881" i="20"/>
  <c r="J2882" i="20"/>
  <c r="J2883" i="20"/>
  <c r="J2884" i="20"/>
  <c r="J2885" i="20"/>
  <c r="J2886" i="20"/>
  <c r="J2887" i="20"/>
  <c r="J2888" i="20"/>
  <c r="J2889" i="20"/>
  <c r="J2890" i="20"/>
  <c r="J2891" i="20"/>
  <c r="J2892" i="20"/>
  <c r="J2893" i="20"/>
  <c r="J2894" i="20"/>
  <c r="J2895" i="20"/>
  <c r="J2896" i="20"/>
  <c r="J2897" i="20"/>
  <c r="J2898" i="20"/>
  <c r="J2899" i="20"/>
  <c r="J2900" i="20"/>
  <c r="J2901" i="20"/>
  <c r="J2902" i="20"/>
  <c r="J2903" i="20"/>
  <c r="J2904" i="20"/>
  <c r="J2905" i="20"/>
  <c r="J2906" i="20"/>
  <c r="J2907" i="20"/>
  <c r="J2908" i="20"/>
  <c r="J2909" i="20"/>
  <c r="J2910" i="20"/>
  <c r="J2911" i="20"/>
  <c r="J2912" i="20"/>
  <c r="J2913" i="20"/>
  <c r="J2914" i="20"/>
  <c r="J2915" i="20"/>
  <c r="J2916" i="20"/>
  <c r="J2917" i="20"/>
  <c r="J2918" i="20"/>
  <c r="J2919" i="20"/>
  <c r="J2920" i="20"/>
  <c r="J2921" i="20"/>
  <c r="J2922" i="20"/>
  <c r="J2923" i="20"/>
  <c r="J2924" i="20"/>
  <c r="J2925" i="20"/>
  <c r="J2926" i="20"/>
  <c r="J2927" i="20"/>
  <c r="J2928" i="20"/>
  <c r="J2929" i="20"/>
  <c r="J2930" i="20"/>
  <c r="J2931" i="20"/>
  <c r="J2932" i="20"/>
  <c r="J2933" i="20"/>
  <c r="J2934" i="20"/>
  <c r="J2935" i="20"/>
  <c r="J2936" i="20"/>
  <c r="J2937" i="20"/>
  <c r="J2938" i="20"/>
  <c r="J2939" i="20"/>
  <c r="J2940" i="20"/>
  <c r="J2941" i="20"/>
  <c r="J2942" i="20"/>
  <c r="J2943" i="20"/>
  <c r="J2944" i="20"/>
  <c r="J2945" i="20"/>
  <c r="J2946" i="20"/>
  <c r="J2947" i="20"/>
  <c r="J2948" i="20"/>
  <c r="J2949" i="20"/>
  <c r="J2950" i="20"/>
  <c r="J2951" i="20"/>
  <c r="J2952" i="20"/>
  <c r="J2953" i="20"/>
  <c r="J2954" i="20"/>
  <c r="J2955" i="20"/>
  <c r="J2956" i="20"/>
  <c r="J2957" i="20"/>
  <c r="J2958" i="20"/>
  <c r="J2959" i="20"/>
  <c r="J2960" i="20"/>
  <c r="J2961" i="20"/>
  <c r="J2962" i="20"/>
  <c r="J2963" i="20"/>
  <c r="J2964" i="20"/>
  <c r="J2965" i="20"/>
  <c r="J2966" i="20"/>
  <c r="J2967" i="20"/>
  <c r="J2968" i="20"/>
  <c r="J2969" i="20"/>
  <c r="J2970" i="20"/>
  <c r="J2971" i="20"/>
  <c r="J2972" i="20"/>
  <c r="J2973" i="20"/>
  <c r="J2974" i="20"/>
  <c r="J2975" i="20"/>
  <c r="J2976" i="20"/>
  <c r="J2977" i="20"/>
  <c r="J2978" i="20"/>
  <c r="J2979" i="20"/>
  <c r="J2980" i="20"/>
  <c r="J2981" i="20"/>
  <c r="J2982" i="20"/>
  <c r="J2983" i="20"/>
  <c r="J2984" i="20"/>
  <c r="J2985" i="20"/>
  <c r="J2986" i="20"/>
  <c r="J2987" i="20"/>
  <c r="J2988" i="20"/>
  <c r="J2989" i="20"/>
  <c r="J2990" i="20"/>
  <c r="J2991" i="20"/>
  <c r="J2992" i="20"/>
  <c r="J2993" i="20"/>
  <c r="J2994" i="20"/>
  <c r="J2995" i="20"/>
  <c r="J2996" i="20"/>
  <c r="J2997" i="20"/>
  <c r="J2998" i="20"/>
  <c r="J2999" i="20"/>
  <c r="J3000" i="20"/>
  <c r="J3001" i="20"/>
  <c r="J3002" i="20"/>
  <c r="J3003" i="20"/>
  <c r="J3004" i="20"/>
  <c r="J3005" i="20"/>
  <c r="J3006" i="20"/>
  <c r="J3007" i="20"/>
  <c r="J3008" i="20"/>
  <c r="J3009" i="20"/>
  <c r="J3010" i="20"/>
  <c r="J3011" i="20"/>
  <c r="J3012" i="20"/>
  <c r="J3013" i="20"/>
  <c r="J3014" i="20"/>
  <c r="J3015" i="20"/>
  <c r="J3016" i="20"/>
  <c r="J3017" i="20"/>
  <c r="J3018" i="20"/>
  <c r="J3019" i="20"/>
  <c r="J3020" i="20"/>
  <c r="J3021" i="20"/>
  <c r="J3022" i="20"/>
  <c r="J3023" i="20"/>
  <c r="J3024" i="20"/>
  <c r="J3025" i="20"/>
  <c r="J3026" i="20"/>
  <c r="J3027" i="20"/>
  <c r="J3028" i="20"/>
  <c r="J3029" i="20"/>
  <c r="J3030" i="20"/>
  <c r="J3031" i="20"/>
  <c r="J3032" i="20"/>
  <c r="J3033" i="20"/>
  <c r="J3034" i="20"/>
  <c r="J3035" i="20"/>
  <c r="J3036" i="20"/>
  <c r="J3037" i="20"/>
  <c r="J3038" i="20"/>
  <c r="J3039" i="20"/>
  <c r="J3040" i="20"/>
  <c r="J3041" i="20"/>
  <c r="J3042" i="20"/>
  <c r="J3043" i="20"/>
  <c r="J3044" i="20"/>
  <c r="J3045" i="20"/>
  <c r="J3046" i="20"/>
  <c r="J3047" i="20"/>
  <c r="J3048" i="20"/>
  <c r="J3049" i="20"/>
  <c r="J3050" i="20"/>
  <c r="J3051" i="20"/>
  <c r="J3052" i="20"/>
  <c r="J3053" i="20"/>
  <c r="J3054" i="20"/>
  <c r="J3055" i="20"/>
  <c r="J3056" i="20"/>
  <c r="J3057" i="20"/>
  <c r="J3058" i="20"/>
  <c r="J3059" i="20"/>
  <c r="J3060" i="20"/>
  <c r="J3061" i="20"/>
  <c r="J3062" i="20"/>
  <c r="J3063" i="20"/>
  <c r="J3064" i="20"/>
  <c r="J3065" i="20"/>
  <c r="J3066" i="20"/>
  <c r="J3067" i="20"/>
  <c r="J3068" i="20"/>
  <c r="J3069" i="20"/>
  <c r="J3070" i="20"/>
  <c r="J3071" i="20"/>
  <c r="J3072" i="20"/>
  <c r="J3073" i="20"/>
  <c r="J3074" i="20"/>
  <c r="J3075" i="20"/>
  <c r="J3076" i="20"/>
  <c r="J3077" i="20"/>
  <c r="J3078" i="20"/>
  <c r="J3079" i="20"/>
  <c r="J3080" i="20"/>
  <c r="J3081" i="20"/>
  <c r="J3082" i="20"/>
  <c r="J3083" i="20"/>
  <c r="J3084" i="20"/>
  <c r="J3085" i="20"/>
  <c r="J3086" i="20"/>
  <c r="J3087" i="20"/>
  <c r="J3088" i="20"/>
  <c r="J3089" i="20"/>
  <c r="J3090" i="20"/>
  <c r="J3091" i="20"/>
  <c r="J3092" i="20"/>
  <c r="J3093" i="20"/>
  <c r="J3094" i="20"/>
  <c r="J3095" i="20"/>
  <c r="J3096" i="20"/>
  <c r="J3097" i="20"/>
  <c r="J3098" i="20"/>
  <c r="J3099" i="20"/>
  <c r="J3100" i="20"/>
  <c r="J3101" i="20"/>
  <c r="J3102" i="20"/>
  <c r="J3103" i="20"/>
  <c r="J3104" i="20"/>
  <c r="J3105" i="20"/>
  <c r="J3106" i="20"/>
  <c r="J3107" i="20"/>
  <c r="J3108" i="20"/>
  <c r="J3109" i="20"/>
  <c r="J3110" i="20"/>
  <c r="J3111" i="20"/>
  <c r="J3112" i="20"/>
  <c r="J3113" i="20"/>
  <c r="J3114" i="20"/>
  <c r="J3115" i="20"/>
  <c r="J3116" i="20"/>
  <c r="J3117" i="20"/>
  <c r="J3118" i="20"/>
  <c r="J3119" i="20"/>
  <c r="J3120" i="20"/>
  <c r="J3121" i="20"/>
  <c r="J3122" i="20"/>
  <c r="J3123" i="20"/>
  <c r="J3124" i="20"/>
  <c r="J3125" i="20"/>
  <c r="J3126" i="20"/>
  <c r="J3127" i="20"/>
  <c r="J3128" i="20"/>
  <c r="J3129" i="20"/>
  <c r="J3130" i="20"/>
  <c r="J3131" i="20"/>
  <c r="J3132" i="20"/>
  <c r="J3133" i="20"/>
  <c r="J3134" i="20"/>
  <c r="J3135" i="20"/>
  <c r="J3136" i="20"/>
  <c r="J3137" i="20"/>
  <c r="J3138" i="20"/>
  <c r="J3139" i="20"/>
  <c r="J3140" i="20"/>
  <c r="J3141" i="20"/>
  <c r="J3142" i="20"/>
  <c r="J3143" i="20"/>
  <c r="J3144" i="20"/>
  <c r="J3145" i="20"/>
  <c r="J3146" i="20"/>
  <c r="J3147" i="20"/>
  <c r="J3148" i="20"/>
  <c r="J3149" i="20"/>
  <c r="J3150" i="20"/>
  <c r="J3151" i="20"/>
  <c r="J3152" i="20"/>
  <c r="J3153" i="20"/>
  <c r="J3154" i="20"/>
  <c r="J3155" i="20"/>
  <c r="J3156" i="20"/>
  <c r="J3157" i="20"/>
  <c r="J3158" i="20"/>
  <c r="J3159" i="20"/>
  <c r="J3160" i="20"/>
  <c r="J3161" i="20"/>
  <c r="J3162" i="20"/>
  <c r="J3163" i="20"/>
  <c r="J3164" i="20"/>
  <c r="J3165" i="20"/>
  <c r="J3166" i="20"/>
  <c r="J3167" i="20"/>
  <c r="J3168" i="20"/>
  <c r="J3169" i="20"/>
  <c r="J3170" i="20"/>
  <c r="J3171" i="20"/>
  <c r="J3172" i="20"/>
  <c r="J3173" i="20"/>
  <c r="J3174" i="20"/>
  <c r="J3175" i="20"/>
  <c r="J3176" i="20"/>
  <c r="J3177" i="20"/>
  <c r="J3178" i="20"/>
  <c r="J3179" i="20"/>
  <c r="J3180" i="20"/>
  <c r="J3181" i="20"/>
  <c r="J3182" i="20"/>
  <c r="J3183" i="20"/>
  <c r="J3184" i="20"/>
  <c r="J3185" i="20"/>
  <c r="J3186" i="20"/>
  <c r="J3187" i="20"/>
  <c r="J3188" i="20"/>
  <c r="J3189" i="20"/>
  <c r="J3190" i="20"/>
  <c r="J3191" i="20"/>
  <c r="J3192" i="20"/>
  <c r="J3193" i="20"/>
  <c r="J3194" i="20"/>
  <c r="J3195" i="20"/>
  <c r="J3196" i="20"/>
  <c r="J3197" i="20"/>
  <c r="J3198" i="20"/>
  <c r="J3199" i="20"/>
  <c r="J3200" i="20"/>
  <c r="J3201" i="20"/>
  <c r="J3202" i="20"/>
  <c r="J3203" i="20"/>
  <c r="J3204" i="20"/>
  <c r="J3205" i="20"/>
  <c r="J3206" i="20"/>
  <c r="J3207" i="20"/>
  <c r="J3208" i="20"/>
  <c r="J3209" i="20"/>
  <c r="J3210" i="20"/>
  <c r="J3211" i="20"/>
  <c r="J3212" i="20"/>
  <c r="J3213" i="20"/>
  <c r="J3214" i="20"/>
  <c r="J3215" i="20"/>
  <c r="J3216" i="20"/>
  <c r="J3217" i="20"/>
  <c r="J3218" i="20"/>
  <c r="J3219" i="20"/>
  <c r="J3220" i="20"/>
  <c r="J3221" i="20"/>
  <c r="J3222" i="20"/>
  <c r="J3223" i="20"/>
  <c r="J3224" i="20"/>
  <c r="J3225" i="20"/>
  <c r="J3226" i="20"/>
  <c r="J3227" i="20"/>
  <c r="J3228" i="20"/>
  <c r="J3229" i="20"/>
  <c r="J3230" i="20"/>
  <c r="J3231" i="20"/>
  <c r="J3232" i="20"/>
  <c r="J3233" i="20"/>
  <c r="J3234" i="20"/>
  <c r="J3235" i="20"/>
  <c r="J3236" i="20"/>
  <c r="J3237" i="20"/>
  <c r="J3238" i="20"/>
  <c r="J3239" i="20"/>
  <c r="J3240" i="20"/>
  <c r="J3241" i="20"/>
  <c r="J3242" i="20"/>
  <c r="J3243" i="20"/>
  <c r="J3244" i="20"/>
  <c r="J3245" i="20"/>
  <c r="J3246" i="20"/>
  <c r="J3247" i="20"/>
  <c r="J3248" i="20"/>
  <c r="J3249" i="20"/>
  <c r="J3250" i="20"/>
  <c r="J3251" i="20"/>
  <c r="J3252" i="20"/>
  <c r="J3253" i="20"/>
  <c r="J3254" i="20"/>
  <c r="J3255" i="20"/>
  <c r="J3256" i="20"/>
  <c r="J3257" i="20"/>
  <c r="J3258" i="20"/>
  <c r="J3259" i="20"/>
  <c r="J3260" i="20"/>
  <c r="J3261" i="20"/>
  <c r="J3262" i="20"/>
  <c r="J3263" i="20"/>
  <c r="J3264" i="20"/>
  <c r="J3265" i="20"/>
  <c r="J3266" i="20"/>
  <c r="J3267" i="20"/>
  <c r="J3268" i="20"/>
  <c r="J3269" i="20"/>
  <c r="J3270" i="20"/>
  <c r="J3271" i="20"/>
  <c r="J3272" i="20"/>
  <c r="J3273" i="20"/>
  <c r="J3274" i="20"/>
  <c r="J3275" i="20"/>
  <c r="J3276" i="20"/>
  <c r="J3277" i="20"/>
  <c r="J3278" i="20"/>
  <c r="J3279" i="20"/>
  <c r="J3280" i="20"/>
  <c r="J3281" i="20"/>
  <c r="J3282" i="20"/>
  <c r="J3283" i="20"/>
  <c r="J3284" i="20"/>
  <c r="J3285" i="20"/>
  <c r="J3286" i="20"/>
  <c r="J3287" i="20"/>
  <c r="J3288" i="20"/>
  <c r="J3289" i="20"/>
  <c r="J3290" i="20"/>
  <c r="J3291" i="20"/>
  <c r="J3292" i="20"/>
  <c r="J3293" i="20"/>
  <c r="J3294" i="20"/>
  <c r="J3295" i="20"/>
  <c r="J3296" i="20"/>
  <c r="J3297" i="20"/>
  <c r="J3298" i="20"/>
  <c r="J3299" i="20"/>
  <c r="J3300" i="20"/>
  <c r="J3301" i="20"/>
  <c r="J3302" i="20"/>
  <c r="J3303" i="20"/>
  <c r="J3304" i="20"/>
  <c r="J3305" i="20"/>
  <c r="J3306" i="20"/>
  <c r="J3307" i="20"/>
  <c r="J3308" i="20"/>
  <c r="J3309" i="20"/>
  <c r="J3310" i="20"/>
  <c r="J3311" i="20"/>
  <c r="J3312" i="20"/>
  <c r="J3313" i="20"/>
  <c r="J3314" i="20"/>
  <c r="J3315" i="20"/>
  <c r="J3316" i="20"/>
  <c r="J3317" i="20"/>
  <c r="J3318" i="20"/>
  <c r="J3319" i="20"/>
  <c r="J3320" i="20"/>
  <c r="J3321" i="20"/>
  <c r="J3322" i="20"/>
  <c r="J3323" i="20"/>
  <c r="J3324" i="20"/>
  <c r="J3325" i="20"/>
  <c r="J3326" i="20"/>
  <c r="J3327" i="20"/>
  <c r="J3328" i="20"/>
  <c r="J3329" i="20"/>
  <c r="J3330" i="20"/>
  <c r="J3331" i="20"/>
  <c r="J3332" i="20"/>
  <c r="J3333" i="20"/>
  <c r="J3334" i="20"/>
  <c r="J3335" i="20"/>
  <c r="J3336" i="20"/>
  <c r="J3337" i="20"/>
  <c r="J3338" i="20"/>
  <c r="J3339" i="20"/>
  <c r="J3340" i="20"/>
  <c r="J3341" i="20"/>
  <c r="J3342" i="20"/>
  <c r="J3343" i="20"/>
  <c r="J3344" i="20"/>
  <c r="J3345" i="20"/>
  <c r="J3346" i="20"/>
  <c r="J3347" i="20"/>
  <c r="J3348" i="20"/>
  <c r="J3349" i="20"/>
  <c r="J3350" i="20"/>
  <c r="J3351" i="20"/>
  <c r="J3352" i="20"/>
  <c r="J3353" i="20"/>
  <c r="J3354" i="20"/>
  <c r="J3355" i="20"/>
  <c r="J3356" i="20"/>
  <c r="J3357" i="20"/>
  <c r="J3358" i="20"/>
  <c r="J3359" i="20"/>
  <c r="J3360" i="20"/>
  <c r="J3361" i="20"/>
  <c r="J3362" i="20"/>
  <c r="J3363" i="20"/>
  <c r="J3364" i="20"/>
  <c r="J3365" i="20"/>
  <c r="J3366" i="20"/>
  <c r="J3367" i="20"/>
  <c r="J3368" i="20"/>
  <c r="J3369" i="20"/>
  <c r="J3370" i="20"/>
  <c r="J3371" i="20"/>
  <c r="J3372" i="20"/>
  <c r="J3373" i="20"/>
  <c r="J3374" i="20"/>
  <c r="J3375" i="20"/>
  <c r="J3376" i="20"/>
  <c r="J3377" i="20"/>
  <c r="J3378" i="20"/>
  <c r="J3379" i="20"/>
  <c r="J3380" i="20"/>
  <c r="J3381" i="20"/>
  <c r="J3382" i="20"/>
  <c r="J3383" i="20"/>
  <c r="J3384" i="20"/>
  <c r="J3385" i="20"/>
  <c r="J3386" i="20"/>
  <c r="J3387" i="20"/>
  <c r="J3388" i="20"/>
  <c r="J3389" i="20"/>
  <c r="J3390" i="20"/>
  <c r="J3391" i="20"/>
  <c r="J3392" i="20"/>
  <c r="J3393" i="20"/>
  <c r="J3394" i="20"/>
  <c r="J3395" i="20"/>
  <c r="J3396" i="20"/>
  <c r="J3397" i="20"/>
  <c r="J3398" i="20"/>
  <c r="J3399" i="20"/>
  <c r="J3400" i="20"/>
  <c r="J3401" i="20"/>
  <c r="J3402" i="20"/>
  <c r="J3403" i="20"/>
  <c r="J3404" i="20"/>
  <c r="J3405" i="20"/>
  <c r="J3406" i="20"/>
  <c r="J3407" i="20"/>
  <c r="J3408" i="20"/>
  <c r="J3409" i="20"/>
  <c r="J3410" i="20"/>
  <c r="J3411" i="20"/>
  <c r="J3412" i="20"/>
  <c r="J3413" i="20"/>
  <c r="J3414" i="20"/>
  <c r="J3415" i="20"/>
  <c r="J3416" i="20"/>
  <c r="J3417" i="20"/>
  <c r="J3418" i="20"/>
  <c r="J3419" i="20"/>
  <c r="J3420" i="20"/>
  <c r="J3421" i="20"/>
  <c r="J3422" i="20"/>
  <c r="J3423" i="20"/>
  <c r="J3424" i="20"/>
  <c r="J3425" i="20"/>
  <c r="J3426" i="20"/>
  <c r="J3427" i="20"/>
  <c r="J3428" i="20"/>
  <c r="J3429" i="20"/>
  <c r="J3430" i="20"/>
  <c r="J3431" i="20"/>
  <c r="J3432" i="20"/>
  <c r="J3433" i="20"/>
  <c r="J3434" i="20"/>
  <c r="J3435" i="20"/>
  <c r="J3436" i="20"/>
  <c r="J3437" i="20"/>
  <c r="J3438" i="20"/>
  <c r="J3439" i="20"/>
  <c r="J3440" i="20"/>
  <c r="J3441" i="20"/>
  <c r="J3442" i="20"/>
  <c r="J3443" i="20"/>
  <c r="J3444" i="20"/>
  <c r="J3445" i="20"/>
  <c r="J3446" i="20"/>
  <c r="J3447" i="20"/>
  <c r="J3448" i="20"/>
  <c r="J3449" i="20"/>
  <c r="J3450" i="20"/>
  <c r="J3451" i="20"/>
  <c r="J3452" i="20"/>
  <c r="J3453" i="20"/>
  <c r="J3454" i="20"/>
  <c r="J3455" i="20"/>
  <c r="J3456" i="20"/>
  <c r="J3457" i="20"/>
  <c r="J3458" i="20"/>
  <c r="J3459" i="20"/>
  <c r="J3460" i="20"/>
  <c r="J3461" i="20"/>
  <c r="J3462" i="20"/>
  <c r="J3463" i="20"/>
  <c r="J3464" i="20"/>
  <c r="J3465" i="20"/>
  <c r="J3466" i="20"/>
  <c r="J3467" i="20"/>
  <c r="J3468" i="20"/>
  <c r="J3469" i="20"/>
  <c r="J3470" i="20"/>
  <c r="J3471" i="20"/>
  <c r="J3472" i="20"/>
  <c r="J3473" i="20"/>
  <c r="J3474" i="20"/>
  <c r="J3475" i="20"/>
  <c r="J3476" i="20"/>
  <c r="J3477" i="20"/>
  <c r="J3478" i="20"/>
  <c r="J3479" i="20"/>
  <c r="J3480" i="20"/>
  <c r="J3481" i="20"/>
  <c r="J3482" i="20"/>
  <c r="J3483" i="20"/>
  <c r="J3484" i="20"/>
  <c r="J3485" i="20"/>
  <c r="J3486" i="20"/>
  <c r="J3487" i="20"/>
  <c r="J3488" i="20"/>
  <c r="J3489" i="20"/>
  <c r="J3490" i="20"/>
  <c r="J3491" i="20"/>
  <c r="J3492" i="20"/>
  <c r="J3493" i="20"/>
  <c r="J3494" i="20"/>
  <c r="J3495" i="20"/>
  <c r="J3496" i="20"/>
  <c r="J3497" i="20"/>
  <c r="J3498" i="20"/>
  <c r="J3499" i="20"/>
  <c r="J3500" i="20"/>
  <c r="J3501" i="20"/>
  <c r="J3502" i="20"/>
  <c r="J3503" i="20"/>
  <c r="J3504" i="20"/>
  <c r="J3505" i="20"/>
  <c r="J3506" i="20"/>
  <c r="J3507" i="20"/>
  <c r="J3508" i="20"/>
  <c r="J3509" i="20"/>
  <c r="J3510" i="20"/>
  <c r="J3511" i="20"/>
  <c r="J3512" i="20"/>
  <c r="J3513" i="20"/>
  <c r="J3514" i="20"/>
  <c r="J3515" i="20"/>
  <c r="J3516" i="20"/>
  <c r="J3517" i="20"/>
  <c r="J3518" i="20"/>
  <c r="J3519" i="20"/>
  <c r="J3520" i="20"/>
  <c r="J3521" i="20"/>
  <c r="J3522" i="20"/>
  <c r="J3523" i="20"/>
  <c r="J3524" i="20"/>
  <c r="J3525" i="20"/>
  <c r="J3526" i="20"/>
  <c r="J3527" i="20"/>
  <c r="J3528" i="20"/>
  <c r="J3529" i="20"/>
  <c r="J3530" i="20"/>
  <c r="J3531" i="20"/>
  <c r="J3532" i="20"/>
  <c r="J3533" i="20"/>
  <c r="J3534" i="20"/>
  <c r="J3535" i="20"/>
  <c r="J3536" i="20"/>
  <c r="J3537" i="20"/>
  <c r="J3538" i="20"/>
  <c r="J3539" i="20"/>
  <c r="J3540" i="20"/>
  <c r="J3541" i="20"/>
  <c r="J3542" i="20"/>
  <c r="J3543" i="20"/>
  <c r="J3544" i="20"/>
  <c r="J3545" i="20"/>
  <c r="J3546" i="20"/>
  <c r="J3547" i="20"/>
  <c r="J3548" i="20"/>
  <c r="J3549" i="20"/>
  <c r="J3550" i="20"/>
  <c r="J3551" i="20"/>
  <c r="J3552" i="20"/>
  <c r="J3553" i="20"/>
  <c r="J3554" i="20"/>
  <c r="J3555" i="20"/>
  <c r="J3556" i="20"/>
  <c r="J3557" i="20"/>
  <c r="J3558" i="20"/>
  <c r="J3559" i="20"/>
  <c r="J3560" i="20"/>
  <c r="J3561" i="20"/>
  <c r="J3562" i="20"/>
  <c r="J3563" i="20"/>
  <c r="J3564" i="20"/>
  <c r="J3565" i="20"/>
  <c r="J3566" i="20"/>
  <c r="J3567" i="20"/>
  <c r="J3568" i="20"/>
  <c r="J3569" i="20"/>
  <c r="J3570" i="20"/>
  <c r="J3571" i="20"/>
  <c r="J3572" i="20"/>
  <c r="J3573" i="20"/>
  <c r="J3574" i="20"/>
  <c r="J3575" i="20"/>
  <c r="J3576" i="20"/>
  <c r="J3577" i="20"/>
  <c r="J3578" i="20"/>
  <c r="J3579" i="20"/>
  <c r="J3580" i="20"/>
  <c r="J3581" i="20"/>
  <c r="J3582" i="20"/>
  <c r="J3583" i="20"/>
  <c r="J3584" i="20"/>
  <c r="J3585" i="20"/>
  <c r="J3586" i="20"/>
  <c r="J3587" i="20"/>
  <c r="J3588" i="20"/>
  <c r="J3589" i="20"/>
  <c r="J3590" i="20"/>
  <c r="J3591" i="20"/>
  <c r="J3592" i="20"/>
  <c r="J3593" i="20"/>
  <c r="J3594" i="20"/>
  <c r="J3595" i="20"/>
  <c r="J3596" i="20"/>
  <c r="J3597" i="20"/>
  <c r="J3598" i="20"/>
  <c r="J3599" i="20"/>
  <c r="J3600" i="20"/>
  <c r="J3601" i="20"/>
  <c r="J3602" i="20"/>
  <c r="J3603" i="20"/>
  <c r="J3604" i="20"/>
  <c r="J3605" i="20"/>
  <c r="J3606" i="20"/>
  <c r="J3607" i="20"/>
  <c r="J3608" i="20"/>
  <c r="J3609" i="20"/>
  <c r="J3610" i="20"/>
  <c r="J3611" i="20"/>
  <c r="J3612" i="20"/>
  <c r="J3613" i="20"/>
  <c r="J3614" i="20"/>
  <c r="J3615" i="20"/>
  <c r="J3616" i="20"/>
  <c r="J3617" i="20"/>
  <c r="J3618" i="20"/>
  <c r="J3619" i="20"/>
  <c r="J3620" i="20"/>
  <c r="J3621" i="20"/>
  <c r="J3622" i="20"/>
  <c r="J3623" i="20"/>
  <c r="J3624" i="20"/>
  <c r="J3625" i="20"/>
  <c r="J3626" i="20"/>
  <c r="J3627" i="20"/>
  <c r="J3628" i="20"/>
  <c r="J3629" i="20"/>
  <c r="J3630" i="20"/>
  <c r="J3631" i="20"/>
  <c r="J3632" i="20"/>
  <c r="J3633" i="20"/>
  <c r="J3634" i="20"/>
  <c r="J3635" i="20"/>
  <c r="J3636" i="20"/>
  <c r="J3637" i="20"/>
  <c r="J3638" i="20"/>
  <c r="J3639" i="20"/>
  <c r="J3640" i="20"/>
  <c r="J3641" i="20"/>
  <c r="J3642" i="20"/>
  <c r="J3643" i="20"/>
  <c r="J3644" i="20"/>
  <c r="J3645" i="20"/>
  <c r="J3646" i="20"/>
  <c r="J3647" i="20"/>
  <c r="J3648" i="20"/>
  <c r="J3649" i="20"/>
  <c r="J3650" i="20"/>
  <c r="J3651" i="20"/>
  <c r="J3652" i="20"/>
  <c r="J3653" i="20"/>
  <c r="J3654" i="20"/>
  <c r="J3655" i="20"/>
  <c r="J3656" i="20"/>
  <c r="J3657" i="20"/>
  <c r="J3658" i="20"/>
  <c r="J3659" i="20"/>
  <c r="J3660" i="20"/>
  <c r="J3661" i="20"/>
  <c r="J3662" i="20"/>
  <c r="J3663" i="20"/>
  <c r="J3664" i="20"/>
  <c r="J3665" i="20"/>
  <c r="J3666" i="20"/>
  <c r="J3667" i="20"/>
  <c r="J3668" i="20"/>
  <c r="J3669" i="20"/>
  <c r="J3670" i="20"/>
  <c r="J3671" i="20"/>
  <c r="J3672" i="20"/>
  <c r="J3673" i="20"/>
  <c r="J3674" i="20"/>
  <c r="J3675" i="20"/>
  <c r="J3676" i="20"/>
  <c r="J3677" i="20"/>
  <c r="J3678" i="20"/>
  <c r="J3679" i="20"/>
  <c r="J3680" i="20"/>
  <c r="J3681" i="20"/>
  <c r="J3682" i="20"/>
  <c r="J3683" i="20"/>
  <c r="J3684" i="20"/>
  <c r="J3685" i="20"/>
  <c r="J3686" i="20"/>
  <c r="J3687" i="20"/>
  <c r="J3688" i="20"/>
  <c r="J3689" i="20"/>
  <c r="J3690" i="20"/>
  <c r="J3691" i="20"/>
  <c r="J3692" i="20"/>
  <c r="J3693" i="20"/>
  <c r="J3694" i="20"/>
  <c r="J3695" i="20"/>
  <c r="J3696" i="20"/>
  <c r="J3697" i="20"/>
  <c r="J3698" i="20"/>
  <c r="J3699" i="20"/>
  <c r="J3700" i="20"/>
  <c r="J3701" i="20"/>
  <c r="J3702" i="20"/>
  <c r="J3703" i="20"/>
  <c r="J3704" i="20"/>
  <c r="J3705" i="20"/>
  <c r="J3706" i="20"/>
  <c r="J3707" i="20"/>
  <c r="J3708" i="20"/>
  <c r="J3709" i="20"/>
  <c r="J3710" i="20"/>
  <c r="J3711" i="20"/>
  <c r="J3712" i="20"/>
  <c r="J3713" i="20"/>
  <c r="J3714" i="20"/>
  <c r="J3715" i="20"/>
  <c r="J3716" i="20"/>
  <c r="J3717" i="20"/>
  <c r="J3718" i="20"/>
  <c r="J3719" i="20"/>
  <c r="J3720" i="20"/>
  <c r="J3721" i="20"/>
  <c r="J3722" i="20"/>
  <c r="J3723" i="20"/>
  <c r="J3724" i="20"/>
  <c r="J3725" i="20"/>
  <c r="J3726" i="20"/>
  <c r="J3727" i="20"/>
  <c r="J3728" i="20"/>
  <c r="J3729" i="20"/>
  <c r="J3730" i="20"/>
  <c r="J3731" i="20"/>
  <c r="J3732" i="20"/>
  <c r="J3733" i="20"/>
  <c r="J3734" i="20"/>
  <c r="J3735" i="20"/>
  <c r="J3736" i="20"/>
  <c r="J3737" i="20"/>
  <c r="J3738" i="20"/>
  <c r="J3739" i="20"/>
  <c r="J3740" i="20"/>
  <c r="J3741" i="20"/>
  <c r="J3742" i="20"/>
  <c r="J3743" i="20"/>
  <c r="J3744" i="20"/>
  <c r="J3745" i="20"/>
  <c r="J3746" i="20"/>
  <c r="J3747" i="20"/>
  <c r="J3748" i="20"/>
  <c r="J3749" i="20"/>
  <c r="J3750" i="20"/>
  <c r="J3751" i="20"/>
  <c r="J3752" i="20"/>
  <c r="J3753" i="20"/>
  <c r="J3754" i="20"/>
  <c r="J3755" i="20"/>
  <c r="J3756" i="20"/>
  <c r="J3757" i="20"/>
  <c r="J3758" i="20"/>
  <c r="J3759" i="20"/>
  <c r="J3760" i="20"/>
  <c r="J3761" i="20"/>
  <c r="J3762" i="20"/>
  <c r="J3763" i="20"/>
  <c r="J3764" i="20"/>
  <c r="J3765" i="20"/>
  <c r="J3766" i="20"/>
  <c r="J3767" i="20"/>
  <c r="J3768" i="20"/>
  <c r="J3769" i="20"/>
  <c r="J3770" i="20"/>
  <c r="J3771" i="20"/>
  <c r="J3772" i="20"/>
  <c r="J3773" i="20"/>
  <c r="J3774" i="20"/>
  <c r="J3775" i="20"/>
  <c r="J3776" i="20"/>
  <c r="J3777" i="20"/>
  <c r="J3778" i="20"/>
  <c r="J3779" i="20"/>
  <c r="J3780" i="20"/>
  <c r="J3781" i="20"/>
  <c r="J3782" i="20"/>
  <c r="J3783" i="20"/>
  <c r="J3784" i="20"/>
  <c r="J3785" i="20"/>
  <c r="J3786" i="20"/>
  <c r="J3787" i="20"/>
  <c r="J3788" i="20"/>
  <c r="J3789" i="20"/>
  <c r="J3790" i="20"/>
  <c r="J3791" i="20"/>
  <c r="J3792" i="20"/>
  <c r="J3793" i="20"/>
  <c r="J3794" i="20"/>
  <c r="J3795" i="20"/>
  <c r="J3796" i="20"/>
  <c r="J3797" i="20"/>
  <c r="J3798" i="20"/>
  <c r="J3799" i="20"/>
  <c r="J3800" i="20"/>
  <c r="J3801" i="20"/>
  <c r="J3802" i="20"/>
  <c r="J3803" i="20"/>
  <c r="J3804" i="20"/>
  <c r="J3805" i="20"/>
  <c r="J3806" i="20"/>
  <c r="J3807" i="20"/>
  <c r="J3808" i="20"/>
  <c r="J3809" i="20"/>
  <c r="J3810" i="20"/>
  <c r="J3811" i="20"/>
  <c r="J3812" i="20"/>
  <c r="J3813" i="20"/>
  <c r="J3814" i="20"/>
  <c r="J3815" i="20"/>
  <c r="J3816" i="20"/>
  <c r="J3817" i="20"/>
  <c r="J3818" i="20"/>
  <c r="J3819" i="20"/>
  <c r="J3820" i="20"/>
  <c r="J3821" i="20"/>
  <c r="J3822" i="20"/>
  <c r="J3823" i="20"/>
  <c r="J3824" i="20"/>
  <c r="J3825" i="20"/>
  <c r="J3826" i="20"/>
  <c r="J3827" i="20"/>
  <c r="J3828" i="20"/>
  <c r="J3829" i="20"/>
  <c r="J3830" i="20"/>
  <c r="J3831" i="20"/>
  <c r="J3832" i="20"/>
  <c r="J3833" i="20"/>
  <c r="J3834" i="20"/>
  <c r="J3835" i="20"/>
  <c r="J3836" i="20"/>
  <c r="J3837" i="20"/>
  <c r="J3838" i="20"/>
  <c r="J3839" i="20"/>
  <c r="J3840" i="20"/>
  <c r="J3841" i="20"/>
  <c r="J3842" i="20"/>
  <c r="J3843" i="20"/>
  <c r="J3844" i="20"/>
  <c r="J3845" i="20"/>
  <c r="J3846" i="20"/>
  <c r="J3847" i="20"/>
  <c r="J3848" i="20"/>
  <c r="J3849" i="20"/>
  <c r="J3850" i="20"/>
  <c r="J3851" i="20"/>
  <c r="J3852" i="20"/>
  <c r="J3853" i="20"/>
  <c r="J3854" i="20"/>
  <c r="J3855" i="20"/>
  <c r="J3856" i="20"/>
  <c r="J3857" i="20"/>
  <c r="J3858" i="20"/>
  <c r="J3859" i="20"/>
  <c r="J3860" i="20"/>
  <c r="J3861" i="20"/>
  <c r="J3862" i="20"/>
  <c r="J3863" i="20"/>
  <c r="J3864" i="20"/>
  <c r="J3865" i="20"/>
  <c r="J3866" i="20"/>
  <c r="J3867" i="20"/>
  <c r="J3868" i="20"/>
  <c r="J3869" i="20"/>
  <c r="J3870" i="20"/>
  <c r="J3871" i="20"/>
  <c r="J3872" i="20"/>
  <c r="J3873" i="20"/>
  <c r="J3874" i="20"/>
  <c r="J3875" i="20"/>
  <c r="J3876" i="20"/>
  <c r="J3877" i="20"/>
  <c r="J3878" i="20"/>
  <c r="J3879" i="20"/>
  <c r="J3880" i="20"/>
  <c r="J3881" i="20"/>
  <c r="J3882" i="20"/>
  <c r="J3883" i="20"/>
  <c r="J3884" i="20"/>
  <c r="J3885" i="20"/>
  <c r="J3886" i="20"/>
  <c r="J3887" i="20"/>
  <c r="J3888" i="20"/>
  <c r="J3889" i="20"/>
  <c r="J3890" i="20"/>
  <c r="J3891" i="20"/>
  <c r="J3892" i="20"/>
  <c r="J3893" i="20"/>
  <c r="J3894" i="20"/>
  <c r="J3895" i="20"/>
  <c r="J3896" i="20"/>
  <c r="J3897" i="20"/>
  <c r="J3898" i="20"/>
  <c r="J3899" i="20"/>
  <c r="J3900" i="20"/>
  <c r="J3901" i="20"/>
  <c r="J3902" i="20"/>
  <c r="J3903" i="20"/>
  <c r="J3904" i="20"/>
  <c r="J3905" i="20"/>
  <c r="J3906" i="20"/>
  <c r="J3907" i="20"/>
  <c r="J3908" i="20"/>
  <c r="J3909" i="20"/>
  <c r="J3910" i="20"/>
  <c r="J3911" i="20"/>
  <c r="J3912" i="20"/>
  <c r="J3913" i="20"/>
  <c r="J3914" i="20"/>
  <c r="J3915" i="20"/>
  <c r="J3916" i="20"/>
  <c r="J3917" i="20"/>
  <c r="J3918" i="20"/>
  <c r="J3919" i="20"/>
  <c r="J3920" i="20"/>
  <c r="J3921" i="20"/>
  <c r="J3922" i="20"/>
  <c r="J3923" i="20"/>
  <c r="J3924" i="20"/>
  <c r="J3925" i="20"/>
  <c r="J3926" i="20"/>
  <c r="J3927" i="20"/>
  <c r="J3928" i="20"/>
  <c r="J3929" i="20"/>
  <c r="J3930" i="20"/>
  <c r="J3931" i="20"/>
  <c r="J3932" i="20"/>
  <c r="J3933" i="20"/>
  <c r="J3934" i="20"/>
  <c r="J3935" i="20"/>
  <c r="J3936" i="20"/>
  <c r="J3937" i="20"/>
  <c r="J3938" i="20"/>
  <c r="J3939" i="20"/>
  <c r="J3940" i="20"/>
  <c r="J3941" i="20"/>
  <c r="J3942" i="20"/>
  <c r="J3943" i="20"/>
  <c r="J3944" i="20"/>
  <c r="J3945" i="20"/>
  <c r="J3946" i="20"/>
  <c r="J3947" i="20"/>
  <c r="J3948" i="20"/>
  <c r="J3949" i="20"/>
  <c r="J3950" i="20"/>
  <c r="J3951" i="20"/>
  <c r="J3952" i="20"/>
  <c r="J3953" i="20"/>
  <c r="J3954" i="20"/>
  <c r="J3955" i="20"/>
  <c r="J3956" i="20"/>
  <c r="J3957" i="20"/>
  <c r="J3958" i="20"/>
  <c r="J3959" i="20"/>
  <c r="J3960" i="20"/>
  <c r="J3961" i="20"/>
  <c r="J3962" i="20"/>
  <c r="J3963" i="20"/>
  <c r="J3964" i="20"/>
  <c r="J3965" i="20"/>
  <c r="J3966" i="20"/>
  <c r="J3967" i="20"/>
  <c r="J3968" i="20"/>
  <c r="J3969" i="20"/>
  <c r="J3970" i="20"/>
  <c r="J3971" i="20"/>
  <c r="J3972" i="20"/>
  <c r="J3973" i="20"/>
  <c r="J3974" i="20"/>
  <c r="J3975" i="20"/>
  <c r="J3976" i="20"/>
  <c r="J3977" i="20"/>
  <c r="J3978" i="20"/>
  <c r="J3979" i="20"/>
  <c r="J3980" i="20"/>
  <c r="J3981" i="20"/>
  <c r="J3982" i="20"/>
  <c r="J3983" i="20"/>
  <c r="J3984" i="20"/>
  <c r="J3985" i="20"/>
  <c r="J3986" i="20"/>
  <c r="J3987" i="20"/>
  <c r="J3988" i="20"/>
  <c r="J3989" i="20"/>
  <c r="J3990" i="20"/>
  <c r="J3991" i="20"/>
  <c r="J3992" i="20"/>
  <c r="J3993" i="20"/>
  <c r="J3994" i="20"/>
  <c r="J3995" i="20"/>
  <c r="J3996" i="20"/>
  <c r="J3997" i="20"/>
  <c r="J3998" i="20"/>
  <c r="J3999" i="20"/>
  <c r="J4000" i="20"/>
  <c r="J4001" i="20"/>
  <c r="J4002" i="20"/>
  <c r="J4003" i="20"/>
  <c r="J4004" i="20"/>
  <c r="J4005" i="20"/>
  <c r="J4006" i="20"/>
  <c r="J4007" i="20"/>
  <c r="J4008" i="20"/>
  <c r="J4009" i="20"/>
  <c r="J4010" i="20"/>
  <c r="J4011" i="20"/>
  <c r="J4012" i="20"/>
  <c r="J4013" i="20"/>
  <c r="J4014" i="20"/>
  <c r="J4015" i="20"/>
  <c r="J4016" i="20"/>
  <c r="J4017" i="20"/>
  <c r="J4018" i="20"/>
  <c r="J4019" i="20"/>
  <c r="J4020" i="20"/>
  <c r="J4021" i="20"/>
  <c r="J4022" i="20"/>
  <c r="J4023" i="20"/>
  <c r="J4024" i="20"/>
  <c r="J4025" i="20"/>
  <c r="J4026" i="20"/>
  <c r="J4027" i="20"/>
  <c r="J4028" i="20"/>
  <c r="J4029" i="20"/>
  <c r="J4030" i="20"/>
  <c r="J4031" i="20"/>
  <c r="J4032" i="20"/>
  <c r="J4033" i="20"/>
  <c r="J4034" i="20"/>
  <c r="J4035" i="20"/>
  <c r="J4036" i="20"/>
  <c r="J4037" i="20"/>
  <c r="J4038" i="20"/>
  <c r="J4039" i="20"/>
  <c r="J4040" i="20"/>
  <c r="J4041" i="20"/>
  <c r="J4042" i="20"/>
  <c r="J4043" i="20"/>
  <c r="J4044" i="20"/>
  <c r="J4045" i="20"/>
  <c r="J4046" i="20"/>
  <c r="J4047" i="20"/>
  <c r="J4048" i="20"/>
  <c r="J4049" i="20"/>
  <c r="J4050" i="20"/>
  <c r="J4051" i="20"/>
  <c r="J4052" i="20"/>
  <c r="J4053" i="20"/>
  <c r="J4054" i="20"/>
  <c r="J4055" i="20"/>
  <c r="J4056" i="20"/>
  <c r="J4057" i="20"/>
  <c r="J4058" i="20"/>
  <c r="J4059" i="20"/>
  <c r="J4060" i="20"/>
  <c r="J4061" i="20"/>
  <c r="J4062" i="20"/>
  <c r="J4063" i="20"/>
  <c r="J4064" i="20"/>
  <c r="J4065" i="20"/>
  <c r="J4066" i="20"/>
  <c r="J4067" i="20"/>
  <c r="J4068" i="20"/>
  <c r="J4069" i="20"/>
  <c r="J4070" i="20"/>
  <c r="J4071" i="20"/>
  <c r="J4072" i="20"/>
  <c r="J4073" i="20"/>
  <c r="J4074" i="20"/>
  <c r="J4075" i="20"/>
  <c r="J4076" i="20"/>
  <c r="J4077" i="20"/>
  <c r="J4078" i="20"/>
  <c r="J4079" i="20"/>
  <c r="J4080" i="20"/>
  <c r="J4081" i="20"/>
  <c r="J4082" i="20"/>
  <c r="J4083" i="20"/>
  <c r="J4084" i="20"/>
  <c r="J4085" i="20"/>
  <c r="J4086" i="20"/>
  <c r="J4087" i="20"/>
  <c r="J4088" i="20"/>
  <c r="J4089" i="20"/>
  <c r="J4090" i="20"/>
  <c r="J4091" i="20"/>
  <c r="J4092" i="20"/>
  <c r="J4093" i="20"/>
  <c r="J4094" i="20"/>
  <c r="J4095" i="20"/>
  <c r="J4096" i="20"/>
  <c r="J4097" i="20"/>
  <c r="J4098" i="20"/>
  <c r="J4099" i="20"/>
  <c r="J4100" i="20"/>
  <c r="J4101" i="20"/>
  <c r="J4102" i="20"/>
  <c r="J4103" i="20"/>
  <c r="J4104" i="20"/>
  <c r="J4105" i="20"/>
  <c r="J4106" i="20"/>
  <c r="J4107" i="20"/>
  <c r="J4108" i="20"/>
  <c r="J4109" i="20"/>
  <c r="J4110" i="20"/>
  <c r="J4111" i="20"/>
  <c r="J4112" i="20"/>
  <c r="J4113" i="20"/>
  <c r="J4114" i="20"/>
  <c r="J4115" i="20"/>
  <c r="J4116" i="20"/>
  <c r="J4117" i="20"/>
  <c r="J4118" i="20"/>
  <c r="J4119" i="20"/>
  <c r="J4120" i="20"/>
  <c r="J4121" i="20"/>
  <c r="J4122" i="20"/>
  <c r="J4123" i="20"/>
  <c r="J4124" i="20"/>
  <c r="J4125" i="20"/>
  <c r="J4126" i="20"/>
  <c r="J4127" i="20"/>
  <c r="J4128" i="20"/>
  <c r="J4129" i="20"/>
  <c r="J4130" i="20"/>
  <c r="J4131" i="20"/>
  <c r="J4132" i="20"/>
  <c r="J4133" i="20"/>
  <c r="J4134" i="20"/>
  <c r="J4135" i="20"/>
  <c r="J4136" i="20"/>
  <c r="J4137" i="20"/>
  <c r="J4138" i="20"/>
  <c r="J4139" i="20"/>
  <c r="J4140" i="20"/>
  <c r="J4141" i="20"/>
  <c r="J4142" i="20"/>
  <c r="J4143" i="20"/>
  <c r="J4144" i="20"/>
  <c r="J4145" i="20"/>
  <c r="J4146" i="20"/>
  <c r="J4147" i="20"/>
  <c r="J4148" i="20"/>
  <c r="J4149" i="20"/>
  <c r="J4150" i="20"/>
  <c r="J4151" i="20"/>
  <c r="J4152" i="20"/>
  <c r="J4153" i="20"/>
  <c r="J4154" i="20"/>
  <c r="J4155" i="20"/>
  <c r="J4156" i="20"/>
  <c r="J4157" i="20"/>
  <c r="J4158" i="20"/>
  <c r="J4159" i="20"/>
  <c r="J4160" i="20"/>
  <c r="J4161" i="20"/>
  <c r="J4162" i="20"/>
  <c r="J4163" i="20"/>
  <c r="J4164" i="20"/>
  <c r="J4165" i="20"/>
  <c r="J4166" i="20"/>
  <c r="J4167" i="20"/>
  <c r="J4168" i="20"/>
  <c r="J4169" i="20"/>
  <c r="J4170" i="20"/>
  <c r="J4171" i="20"/>
  <c r="J4172" i="20"/>
  <c r="J4173" i="20"/>
  <c r="J4174" i="20"/>
  <c r="J4175" i="20"/>
  <c r="J4176" i="20"/>
  <c r="J4177" i="20"/>
  <c r="J4178" i="20"/>
  <c r="J4179" i="20"/>
  <c r="J4180" i="20"/>
  <c r="J4181" i="20"/>
  <c r="J4182" i="20"/>
  <c r="J4183" i="20"/>
  <c r="J4184" i="20"/>
  <c r="J4185" i="20"/>
  <c r="J4186" i="20"/>
  <c r="J4187" i="20"/>
  <c r="J4188" i="20"/>
  <c r="J4189" i="20"/>
  <c r="J4190" i="20"/>
  <c r="J4191" i="20"/>
  <c r="J4192" i="20"/>
  <c r="J4193" i="20"/>
  <c r="J4194" i="20"/>
  <c r="J4195" i="20"/>
  <c r="J4196" i="20"/>
  <c r="J4197" i="20"/>
  <c r="J4198" i="20"/>
  <c r="J4199" i="20"/>
  <c r="J4200" i="20"/>
  <c r="J4201" i="20"/>
  <c r="J4202" i="20"/>
  <c r="J4203" i="20"/>
  <c r="J4204" i="20"/>
  <c r="J4205" i="20"/>
  <c r="J4206" i="20"/>
  <c r="J4207" i="20"/>
  <c r="J4208" i="20"/>
  <c r="J4209" i="20"/>
  <c r="J4210" i="20"/>
  <c r="J4211" i="20"/>
  <c r="J4212" i="20"/>
  <c r="J4213" i="20"/>
  <c r="J4214" i="20"/>
  <c r="J4215" i="20"/>
  <c r="J4216" i="20"/>
  <c r="J4217" i="20"/>
  <c r="J4218" i="20"/>
  <c r="J4219" i="20"/>
  <c r="J4220" i="20"/>
  <c r="J4221" i="20"/>
  <c r="J4222" i="20"/>
  <c r="J4223" i="20"/>
  <c r="J4224" i="20"/>
  <c r="J4225" i="20"/>
  <c r="J4226" i="20"/>
  <c r="J4227" i="20"/>
  <c r="J4228" i="20"/>
  <c r="J4229" i="20"/>
  <c r="J4230" i="20"/>
  <c r="J4231" i="20"/>
  <c r="J4232" i="20"/>
  <c r="J4233" i="20"/>
  <c r="J4234" i="20"/>
  <c r="J4235" i="20"/>
  <c r="J4236" i="20"/>
  <c r="J4237" i="20"/>
  <c r="J4238" i="20"/>
  <c r="J4239" i="20"/>
  <c r="J4240" i="20"/>
  <c r="J4241" i="20"/>
  <c r="J4242" i="20"/>
  <c r="J4243" i="20"/>
  <c r="J4244" i="20"/>
  <c r="J4245" i="20"/>
  <c r="J4246" i="20"/>
  <c r="J4247" i="20"/>
  <c r="J4248" i="20"/>
  <c r="J4249" i="20"/>
  <c r="J4250" i="20"/>
  <c r="J4251" i="20"/>
  <c r="J4252" i="20"/>
  <c r="J4253" i="20"/>
  <c r="J4254" i="20"/>
  <c r="J4255" i="20"/>
  <c r="J4256" i="20"/>
  <c r="J4257" i="20"/>
  <c r="J4258" i="20"/>
  <c r="J4259" i="20"/>
  <c r="J4260" i="20"/>
  <c r="J4261" i="20"/>
  <c r="J4262" i="20"/>
  <c r="J4263" i="20"/>
  <c r="J4264" i="20"/>
  <c r="J4265" i="20"/>
  <c r="J4266" i="20"/>
  <c r="J4267" i="20"/>
  <c r="J4268" i="20"/>
  <c r="J4269" i="20"/>
  <c r="J4270" i="20"/>
  <c r="J4271" i="20"/>
  <c r="J4272" i="20"/>
  <c r="J4273" i="20"/>
  <c r="J4274" i="20"/>
  <c r="J4275" i="20"/>
  <c r="J4276" i="20"/>
  <c r="J4277" i="20"/>
  <c r="J4278" i="20"/>
  <c r="J4279" i="20"/>
  <c r="J4280" i="20"/>
  <c r="J4281" i="20"/>
  <c r="J4282" i="20"/>
  <c r="J4283" i="20"/>
  <c r="J4284" i="20"/>
  <c r="J4285" i="20"/>
  <c r="J4286" i="20"/>
  <c r="J4287" i="20"/>
  <c r="J4288" i="20"/>
  <c r="J4289" i="20"/>
  <c r="J4290" i="20"/>
  <c r="J4291" i="20"/>
  <c r="J4292" i="20"/>
  <c r="J4293" i="20"/>
  <c r="J4294" i="20"/>
  <c r="J4295" i="20"/>
  <c r="J4296" i="20"/>
  <c r="J4297" i="20"/>
  <c r="J4298" i="20"/>
  <c r="J4299" i="20"/>
  <c r="J4300" i="20"/>
  <c r="J4301" i="20"/>
  <c r="J4302" i="20"/>
  <c r="J4303" i="20"/>
  <c r="J4304" i="20"/>
  <c r="J4305" i="20"/>
  <c r="J4306" i="20"/>
  <c r="J4307" i="20"/>
  <c r="J4308" i="20"/>
  <c r="J4309" i="20"/>
  <c r="J4310" i="20"/>
  <c r="J4311" i="20"/>
  <c r="J4312" i="20"/>
  <c r="J4313" i="20"/>
  <c r="J4314" i="20"/>
  <c r="J4315" i="20"/>
  <c r="J4316" i="20"/>
  <c r="J4317" i="20"/>
  <c r="J4318" i="20"/>
  <c r="J4319" i="20"/>
  <c r="J4320" i="20"/>
  <c r="J4321" i="20"/>
  <c r="J4322" i="20"/>
  <c r="J4323" i="20"/>
  <c r="J4324" i="20"/>
  <c r="J4325" i="20"/>
  <c r="J4326" i="20"/>
  <c r="J4327" i="20"/>
  <c r="J4328" i="20"/>
  <c r="J4329" i="20"/>
  <c r="J4330" i="20"/>
  <c r="J4331" i="20"/>
  <c r="J4332" i="20"/>
  <c r="J4333" i="20"/>
  <c r="J4334" i="20"/>
  <c r="J4335" i="20"/>
  <c r="J4336" i="20"/>
  <c r="J4337" i="20"/>
  <c r="J4338" i="20"/>
  <c r="J4339" i="20"/>
  <c r="J4340" i="20"/>
  <c r="J4341" i="20"/>
  <c r="J4342" i="20"/>
  <c r="J4343" i="20"/>
  <c r="J4344" i="20"/>
  <c r="J4345" i="20"/>
  <c r="J4346" i="20"/>
  <c r="J4347" i="20"/>
  <c r="J4348" i="20"/>
  <c r="J4349" i="20"/>
  <c r="J4350" i="20"/>
  <c r="J4351" i="20"/>
  <c r="J4352" i="20"/>
  <c r="J4353" i="20"/>
  <c r="J4354" i="20"/>
  <c r="J4355" i="20"/>
  <c r="J4356" i="20"/>
  <c r="J4357" i="20"/>
  <c r="J4358" i="20"/>
  <c r="J4359" i="20"/>
  <c r="J4360" i="20"/>
  <c r="J4361" i="20"/>
  <c r="J4362" i="20"/>
  <c r="J4363" i="20"/>
  <c r="J4364" i="20"/>
  <c r="J4365" i="20"/>
  <c r="J4366" i="20"/>
  <c r="J4367" i="20"/>
  <c r="J4368" i="20"/>
  <c r="J4369" i="20"/>
  <c r="J4370" i="20"/>
  <c r="J4371" i="20"/>
  <c r="J4372" i="20"/>
  <c r="J4373" i="20"/>
  <c r="J4374" i="20"/>
  <c r="J4375" i="20"/>
  <c r="J4376" i="20"/>
  <c r="J4377" i="20"/>
  <c r="J4378" i="20"/>
  <c r="J4379" i="20"/>
  <c r="J4380" i="20"/>
  <c r="J4381" i="20"/>
  <c r="J4382" i="20"/>
  <c r="J4383" i="20"/>
  <c r="J4384" i="20"/>
  <c r="J4385" i="20"/>
  <c r="J4386" i="20"/>
  <c r="J4387" i="20"/>
  <c r="J4388" i="20"/>
  <c r="J4389" i="20"/>
  <c r="J4390" i="20"/>
  <c r="J4391" i="20"/>
  <c r="J4392" i="20"/>
  <c r="J4393" i="20"/>
  <c r="J4394" i="20"/>
  <c r="J4395" i="20"/>
  <c r="J4396" i="20"/>
  <c r="J4397" i="20"/>
  <c r="J4398" i="20"/>
  <c r="J4399" i="20"/>
  <c r="J4400" i="20"/>
  <c r="J4401" i="20"/>
  <c r="J4402" i="20"/>
  <c r="J4403" i="20"/>
  <c r="J4404" i="20"/>
  <c r="J4405" i="20"/>
  <c r="J4406" i="20"/>
  <c r="J4407" i="20"/>
  <c r="J4408" i="20"/>
  <c r="J4409" i="20"/>
  <c r="J4410" i="20"/>
  <c r="J4411" i="20"/>
  <c r="J4412" i="20"/>
  <c r="J4413" i="20"/>
  <c r="J4414" i="20"/>
  <c r="J4415" i="20"/>
  <c r="J4416" i="20"/>
  <c r="J4417" i="20"/>
  <c r="J4418" i="20"/>
  <c r="J4419" i="20"/>
  <c r="J4420" i="20"/>
  <c r="J4421" i="20"/>
  <c r="J4422" i="20"/>
  <c r="J4423" i="20"/>
  <c r="J4424" i="20"/>
  <c r="J4425" i="20"/>
  <c r="J4426" i="20"/>
  <c r="J4427" i="20"/>
  <c r="J4428" i="20"/>
  <c r="J4429" i="20"/>
  <c r="J4430" i="20"/>
  <c r="J4431" i="20"/>
  <c r="J4432" i="20"/>
  <c r="J4433" i="20"/>
  <c r="J4434" i="20"/>
  <c r="J4435" i="20"/>
  <c r="J4436" i="20"/>
  <c r="J4437" i="20"/>
  <c r="J4438" i="20"/>
  <c r="J4439" i="20"/>
  <c r="J4440" i="20"/>
  <c r="J4441" i="20"/>
  <c r="J4442" i="20"/>
  <c r="J4443" i="20"/>
  <c r="J4444" i="20"/>
  <c r="J4445" i="20"/>
  <c r="J4446" i="20"/>
  <c r="J4447" i="20"/>
  <c r="J4448" i="20"/>
  <c r="J4449" i="20"/>
  <c r="J4450" i="20"/>
  <c r="J4451" i="20"/>
  <c r="J4452" i="20"/>
  <c r="J4453" i="20"/>
  <c r="J4454" i="20"/>
  <c r="J4455" i="20"/>
  <c r="J4456" i="20"/>
  <c r="J4457" i="20"/>
  <c r="J4458" i="20"/>
  <c r="J4459" i="20"/>
  <c r="J4460" i="20"/>
  <c r="J4461" i="20"/>
  <c r="J4462" i="20"/>
  <c r="J4463" i="20"/>
  <c r="J4464" i="20"/>
  <c r="J4465" i="20"/>
  <c r="J4466" i="20"/>
  <c r="J4467" i="20"/>
  <c r="J4468" i="20"/>
  <c r="J4469" i="20"/>
  <c r="J4470" i="20"/>
  <c r="J4471" i="20"/>
  <c r="J4472" i="20"/>
  <c r="J4473" i="20"/>
  <c r="J4474" i="20"/>
  <c r="J4475" i="20"/>
  <c r="J4476" i="20"/>
  <c r="J4477" i="20"/>
  <c r="J4478" i="20"/>
  <c r="J4479" i="20"/>
  <c r="J4480" i="20"/>
  <c r="J4481" i="20"/>
  <c r="J4482" i="20"/>
  <c r="J4483" i="20"/>
  <c r="J4484" i="20"/>
  <c r="J4485" i="20"/>
  <c r="J4486" i="20"/>
  <c r="J4487" i="20"/>
  <c r="J4488" i="20"/>
  <c r="J4489" i="20"/>
  <c r="J4490" i="20"/>
  <c r="J4491" i="20"/>
  <c r="J4492" i="20"/>
  <c r="J4493" i="20"/>
  <c r="J4494" i="20"/>
  <c r="J4495" i="20"/>
  <c r="J4496" i="20"/>
  <c r="J4497" i="20"/>
  <c r="J4498" i="20"/>
  <c r="J4499" i="20"/>
  <c r="J4500" i="20"/>
  <c r="J4501" i="20"/>
  <c r="J4502" i="20"/>
  <c r="J4503" i="20"/>
  <c r="J4504" i="20"/>
  <c r="J4505" i="20"/>
  <c r="J4506" i="20"/>
  <c r="J4507" i="20"/>
  <c r="J4508" i="20"/>
  <c r="J4509" i="20"/>
  <c r="J4510" i="20"/>
  <c r="J4511" i="20"/>
  <c r="J4512" i="20"/>
  <c r="J4513" i="20"/>
  <c r="J4514" i="20"/>
  <c r="J4515" i="20"/>
  <c r="J4516" i="20"/>
  <c r="J4517" i="20"/>
  <c r="J4518" i="20"/>
  <c r="J4519" i="20"/>
  <c r="J4520" i="20"/>
  <c r="J4521" i="20"/>
  <c r="J4522" i="20"/>
  <c r="J4523" i="20"/>
  <c r="J4524" i="20"/>
  <c r="J4525" i="20"/>
  <c r="J4526" i="20"/>
  <c r="J4527" i="20"/>
  <c r="J4528" i="20"/>
  <c r="J4529" i="20"/>
  <c r="J4530" i="20"/>
  <c r="J4531" i="20"/>
  <c r="J4532" i="20"/>
  <c r="J4533" i="20"/>
  <c r="J4534" i="20"/>
  <c r="J4535" i="20"/>
  <c r="J4536" i="20"/>
  <c r="J4537" i="20"/>
  <c r="J4538" i="20"/>
  <c r="J4539" i="20"/>
  <c r="J4540" i="20"/>
  <c r="J4541" i="20"/>
  <c r="J4542" i="20"/>
  <c r="J4543" i="20"/>
  <c r="J4544" i="20"/>
  <c r="J4545" i="20"/>
  <c r="J4546" i="20"/>
  <c r="J4547" i="20"/>
  <c r="J4548" i="20"/>
  <c r="J4549" i="20"/>
  <c r="J4550" i="20"/>
  <c r="J4551" i="20"/>
  <c r="J4552" i="20"/>
  <c r="J4553" i="20"/>
  <c r="J4554" i="20"/>
  <c r="J4555" i="20"/>
  <c r="J4556" i="20"/>
  <c r="J4557" i="20"/>
  <c r="J4558" i="20"/>
  <c r="J4559" i="20"/>
  <c r="J4560" i="20"/>
  <c r="J4561" i="20"/>
  <c r="J4562" i="20"/>
  <c r="J4563" i="20"/>
  <c r="J4564" i="20"/>
  <c r="J4565" i="20"/>
  <c r="J4566" i="20"/>
  <c r="J4567" i="20"/>
  <c r="J4568" i="20"/>
  <c r="J4569" i="20"/>
  <c r="J4570" i="20"/>
  <c r="J4571" i="20"/>
  <c r="J4572" i="20"/>
  <c r="J4573" i="20"/>
  <c r="J4574" i="20"/>
  <c r="J4575" i="20"/>
  <c r="J4576" i="20"/>
  <c r="J4577" i="20"/>
  <c r="J4578" i="20"/>
  <c r="J4579" i="20"/>
  <c r="J4580" i="20"/>
  <c r="J4581" i="20"/>
  <c r="J4582" i="20"/>
  <c r="J4583" i="20"/>
  <c r="J4584" i="20"/>
  <c r="J4585" i="20"/>
  <c r="J4586" i="20"/>
  <c r="J4587" i="20"/>
  <c r="J4588" i="20"/>
  <c r="J4589" i="20"/>
  <c r="J4590" i="20"/>
  <c r="J4591" i="20"/>
  <c r="J4592" i="20"/>
  <c r="J4593" i="20"/>
  <c r="J4594" i="20"/>
  <c r="J4595" i="20"/>
  <c r="J4596" i="20"/>
  <c r="J4597" i="20"/>
  <c r="J4598" i="20"/>
  <c r="J4599" i="20"/>
  <c r="J4600" i="20"/>
  <c r="J4601" i="20"/>
  <c r="J4602" i="20"/>
  <c r="J4603" i="20"/>
  <c r="J4604" i="20"/>
  <c r="J4605" i="20"/>
  <c r="J4606" i="20"/>
  <c r="J4607" i="20"/>
  <c r="J4608" i="20"/>
  <c r="J4609" i="20"/>
  <c r="J4610" i="20"/>
  <c r="J4611" i="20"/>
  <c r="J4612" i="20"/>
  <c r="J4613" i="20"/>
  <c r="J4614" i="20"/>
  <c r="J4615" i="20"/>
  <c r="J4616" i="20"/>
  <c r="J4617" i="20"/>
  <c r="J4618" i="20"/>
  <c r="J4619" i="20"/>
  <c r="J4620" i="20"/>
  <c r="J4621" i="20"/>
  <c r="J4622" i="20"/>
  <c r="J4623" i="20"/>
  <c r="J4624" i="20"/>
  <c r="J4625" i="20"/>
  <c r="J4626" i="20"/>
  <c r="J4627" i="20"/>
  <c r="J4628" i="20"/>
  <c r="J4629" i="20"/>
  <c r="J4630" i="20"/>
  <c r="J4631" i="20"/>
  <c r="J4632" i="20"/>
  <c r="J4633" i="20"/>
  <c r="J4634" i="20"/>
  <c r="J4635" i="20"/>
  <c r="J4636" i="20"/>
  <c r="J4637" i="20"/>
  <c r="J4638" i="20"/>
  <c r="J4639" i="20"/>
  <c r="J4640" i="20"/>
  <c r="J4641" i="20"/>
  <c r="J4642" i="20"/>
  <c r="J4643" i="20"/>
  <c r="J4644" i="20"/>
  <c r="J4645" i="20"/>
  <c r="J4646" i="20"/>
  <c r="J4647" i="20"/>
  <c r="J4648" i="20"/>
  <c r="J4649" i="20"/>
  <c r="J4650" i="20"/>
  <c r="J4651" i="20"/>
  <c r="J4652" i="20"/>
  <c r="J4653" i="20"/>
  <c r="J4654" i="20"/>
  <c r="J4655" i="20"/>
  <c r="J4656" i="20"/>
  <c r="J4657" i="20"/>
  <c r="J4658" i="20"/>
  <c r="J4659" i="20"/>
  <c r="J4660" i="20"/>
  <c r="J4661" i="20"/>
  <c r="J4662" i="20"/>
  <c r="J4663" i="20"/>
  <c r="J4664" i="20"/>
  <c r="J4665" i="20"/>
  <c r="J4666" i="20"/>
  <c r="J4667" i="20"/>
  <c r="J4668" i="20"/>
  <c r="J4669" i="20"/>
  <c r="J4670" i="20"/>
  <c r="J4671" i="20"/>
  <c r="J4672" i="20"/>
  <c r="J4673" i="20"/>
  <c r="J4674" i="20"/>
  <c r="J4675" i="20"/>
  <c r="J4676" i="20"/>
  <c r="J4677" i="20"/>
  <c r="J4678" i="20"/>
  <c r="J4679" i="20"/>
  <c r="J4680" i="20"/>
  <c r="J4681" i="20"/>
  <c r="J4682" i="20"/>
  <c r="J4683" i="20"/>
  <c r="J4684" i="20"/>
  <c r="J4685" i="20"/>
  <c r="J4686" i="20"/>
  <c r="J4687" i="20"/>
  <c r="J4688" i="20"/>
  <c r="J4689" i="20"/>
  <c r="J4690" i="20"/>
  <c r="J4691" i="20"/>
  <c r="J4692" i="20"/>
  <c r="J4693" i="20"/>
  <c r="J4694" i="20"/>
  <c r="J4695" i="20"/>
  <c r="J4696" i="20"/>
  <c r="J4697" i="20"/>
  <c r="J4698" i="20"/>
  <c r="J4699" i="20"/>
  <c r="J4700" i="20"/>
  <c r="J4701" i="20"/>
  <c r="J4702" i="20"/>
  <c r="J4703" i="20"/>
  <c r="J4704" i="20"/>
  <c r="J4705" i="20"/>
  <c r="J4706" i="20"/>
  <c r="J4707" i="20"/>
  <c r="J4708" i="20"/>
  <c r="J4709" i="20"/>
  <c r="J4710" i="20"/>
  <c r="J4711" i="20"/>
  <c r="J4712" i="20"/>
  <c r="J4713" i="20"/>
  <c r="J4714" i="20"/>
  <c r="J4715" i="20"/>
  <c r="J4716" i="20"/>
  <c r="J4717" i="20"/>
  <c r="J4718" i="20"/>
  <c r="J4719" i="20"/>
  <c r="J4720" i="20"/>
  <c r="J4721" i="20"/>
  <c r="J4722" i="20"/>
  <c r="J4723" i="20"/>
  <c r="J4724" i="20"/>
  <c r="J4725" i="20"/>
  <c r="J4726" i="20"/>
  <c r="J4727" i="20"/>
  <c r="J4728" i="20"/>
  <c r="J4729" i="20"/>
  <c r="J4730" i="20"/>
  <c r="J4731" i="20"/>
  <c r="J4732" i="20"/>
  <c r="J4733" i="20"/>
  <c r="J4734" i="20"/>
  <c r="J4735" i="20"/>
  <c r="J4736" i="20"/>
  <c r="J4737" i="20"/>
  <c r="J4738" i="20"/>
  <c r="J4739" i="20"/>
  <c r="J4740" i="20"/>
  <c r="J4741" i="20"/>
  <c r="J4742" i="20"/>
  <c r="J4743" i="20"/>
  <c r="J4744" i="20"/>
  <c r="J4745" i="20"/>
  <c r="J4746" i="20"/>
  <c r="J4747" i="20"/>
  <c r="J4748" i="20"/>
  <c r="J4749" i="20"/>
  <c r="J4750" i="20"/>
  <c r="J4751" i="20"/>
  <c r="J4752" i="20"/>
  <c r="J4753" i="20"/>
  <c r="J4754" i="20"/>
  <c r="J4755" i="20"/>
  <c r="J4756" i="20"/>
  <c r="J4757" i="20"/>
  <c r="J4758" i="20"/>
  <c r="J4759" i="20"/>
  <c r="J4760" i="20"/>
  <c r="J4761" i="20"/>
  <c r="J4762" i="20"/>
  <c r="J4763" i="20"/>
  <c r="J4764" i="20"/>
  <c r="J4765" i="20"/>
  <c r="J4766" i="20"/>
  <c r="J4767" i="20"/>
  <c r="J4768" i="20"/>
  <c r="J4769" i="20"/>
  <c r="J4770" i="20"/>
  <c r="J4771" i="20"/>
  <c r="J4772" i="20"/>
  <c r="J4773" i="20"/>
  <c r="J4774" i="20"/>
  <c r="J4775" i="20"/>
  <c r="J4776" i="20"/>
  <c r="J4777" i="20"/>
  <c r="J4778" i="20"/>
  <c r="J4779" i="20"/>
  <c r="J4780" i="20"/>
  <c r="J4781" i="20"/>
  <c r="J4782" i="20"/>
  <c r="J4783" i="20"/>
  <c r="J4784" i="20"/>
  <c r="J4785" i="20"/>
  <c r="J4786" i="20"/>
  <c r="J4787" i="20"/>
  <c r="J4788" i="20"/>
  <c r="J4789" i="20"/>
  <c r="J4790" i="20"/>
  <c r="J4791" i="20"/>
  <c r="J4792" i="20"/>
  <c r="J4793" i="20"/>
  <c r="J4794" i="20"/>
  <c r="J4795" i="20"/>
  <c r="J4796" i="20"/>
  <c r="J4797" i="20"/>
  <c r="J4798" i="20"/>
  <c r="J4799" i="20"/>
  <c r="J4800" i="20"/>
  <c r="J4801" i="20"/>
  <c r="J4802" i="20"/>
  <c r="J4803" i="20"/>
  <c r="J4804" i="20"/>
  <c r="J4805" i="20"/>
  <c r="J4806" i="20"/>
  <c r="J4807" i="20"/>
  <c r="J4808" i="20"/>
  <c r="J4809" i="20"/>
  <c r="J4810" i="20"/>
  <c r="J4811" i="20"/>
  <c r="J4812" i="20"/>
  <c r="J4813" i="20"/>
  <c r="J4814" i="20"/>
  <c r="J4815" i="20"/>
  <c r="J4816" i="20"/>
  <c r="J4817" i="20"/>
  <c r="J4818" i="20"/>
  <c r="J4819" i="20"/>
  <c r="J4820" i="20"/>
  <c r="J4821" i="20"/>
  <c r="J4822" i="20"/>
  <c r="J4823" i="20"/>
  <c r="J4824" i="20"/>
  <c r="J4825" i="20"/>
  <c r="J4826" i="20"/>
  <c r="J4827" i="20"/>
  <c r="J4828" i="20"/>
  <c r="J4829" i="20"/>
  <c r="J4830" i="20"/>
  <c r="J4831" i="20"/>
  <c r="J4832" i="20"/>
  <c r="J4833" i="20"/>
  <c r="J4834" i="20"/>
  <c r="J4835" i="20"/>
  <c r="J4836" i="20"/>
  <c r="J4837" i="20"/>
  <c r="J4838" i="20"/>
  <c r="J4839" i="20"/>
  <c r="J4840" i="20"/>
  <c r="J4841" i="20"/>
  <c r="J4842" i="20"/>
  <c r="J4843" i="20"/>
  <c r="J4844" i="20"/>
  <c r="J4845" i="20"/>
  <c r="J4846" i="20"/>
  <c r="J4847" i="20"/>
  <c r="J4848" i="20"/>
  <c r="J4849" i="20"/>
  <c r="J4850" i="20"/>
  <c r="J4851" i="20"/>
  <c r="J4852" i="20"/>
  <c r="J4853" i="20"/>
  <c r="J4854" i="20"/>
  <c r="J4855" i="20"/>
  <c r="J4856" i="20"/>
  <c r="J4857" i="20"/>
  <c r="J4858" i="20"/>
  <c r="J4859" i="20"/>
  <c r="J4860" i="20"/>
  <c r="J4861" i="20"/>
  <c r="J4862" i="20"/>
  <c r="J4863" i="20"/>
  <c r="J4864" i="20"/>
  <c r="J4865" i="20"/>
  <c r="J4866" i="20"/>
  <c r="J4867" i="20"/>
  <c r="J4868" i="20"/>
  <c r="J4869" i="20"/>
  <c r="J4870" i="20"/>
  <c r="J4871" i="20"/>
  <c r="J4872" i="20"/>
  <c r="J4873" i="20"/>
  <c r="J4874" i="20"/>
  <c r="J4875" i="20"/>
  <c r="J4876" i="20"/>
  <c r="J4877" i="20"/>
  <c r="J4878" i="20"/>
  <c r="J4879" i="20"/>
  <c r="J4880" i="20"/>
  <c r="J4881" i="20"/>
  <c r="J4882" i="20"/>
  <c r="J4883" i="20"/>
  <c r="J4884" i="20"/>
  <c r="J4885" i="20"/>
  <c r="J4886" i="20"/>
  <c r="J4887" i="20"/>
  <c r="J4888" i="20"/>
  <c r="J4889" i="20"/>
  <c r="J4890" i="20"/>
  <c r="J4891" i="20"/>
  <c r="J4892" i="20"/>
  <c r="J4893" i="20"/>
  <c r="J4894" i="20"/>
  <c r="J4895" i="20"/>
  <c r="J4896" i="20"/>
  <c r="J4897" i="20"/>
  <c r="J4898" i="20"/>
  <c r="J4899" i="20"/>
  <c r="J4900" i="20"/>
  <c r="J4901" i="20"/>
  <c r="J4902" i="20"/>
  <c r="J4903" i="20"/>
  <c r="J4904" i="20"/>
  <c r="J4905" i="20"/>
  <c r="J4906" i="20"/>
  <c r="J4907" i="20"/>
  <c r="J4908" i="20"/>
  <c r="J4909" i="20"/>
  <c r="J4910" i="20"/>
  <c r="J4911" i="20"/>
  <c r="J4912" i="20"/>
  <c r="J4913" i="20"/>
  <c r="J4914" i="20"/>
  <c r="J4915" i="20"/>
  <c r="J4916" i="20"/>
  <c r="J4917" i="20"/>
  <c r="J4918" i="20"/>
  <c r="J4919" i="20"/>
  <c r="J4920" i="20"/>
  <c r="J4921" i="20"/>
  <c r="J4922" i="20"/>
  <c r="J4923" i="20"/>
  <c r="J4924" i="20"/>
  <c r="J4925" i="20"/>
  <c r="J4926" i="20"/>
  <c r="J4927" i="20"/>
  <c r="J4928" i="20"/>
  <c r="J4929" i="20"/>
  <c r="J4930" i="20"/>
  <c r="J4931" i="20"/>
  <c r="J4932" i="20"/>
  <c r="J4933" i="20"/>
  <c r="J4934" i="20"/>
  <c r="J4935" i="20"/>
  <c r="J4936" i="20"/>
  <c r="J4937" i="20"/>
  <c r="J4938" i="20"/>
  <c r="J4939" i="20"/>
  <c r="J4940" i="20"/>
  <c r="J4941" i="20"/>
  <c r="J4942" i="20"/>
  <c r="J4943" i="20"/>
  <c r="J4944" i="20"/>
  <c r="J4945" i="20"/>
  <c r="J4946" i="20"/>
  <c r="J4947" i="20"/>
  <c r="J4948" i="20"/>
  <c r="J4949" i="20"/>
  <c r="J4950" i="20"/>
  <c r="J4951" i="20"/>
  <c r="J4952" i="20"/>
  <c r="J4953" i="20"/>
  <c r="J4954" i="20"/>
  <c r="J4955" i="20"/>
  <c r="J4956" i="20"/>
  <c r="J4957" i="20"/>
  <c r="J4958" i="20"/>
  <c r="J4959" i="20"/>
  <c r="J4960" i="20"/>
  <c r="J4961" i="20"/>
  <c r="J4962" i="20"/>
  <c r="J4963" i="20"/>
  <c r="J4964" i="20"/>
  <c r="J4965" i="20"/>
  <c r="J4966" i="20"/>
  <c r="J4967" i="20"/>
  <c r="J4968" i="20"/>
  <c r="J4969" i="20"/>
  <c r="J4970" i="20"/>
  <c r="J4971" i="20"/>
  <c r="J4972" i="20"/>
  <c r="J4973" i="20"/>
  <c r="J4974" i="20"/>
  <c r="J4975" i="20"/>
  <c r="J4976" i="20"/>
  <c r="J4977" i="20"/>
  <c r="J4978" i="20"/>
  <c r="J4979" i="20"/>
  <c r="J4980" i="20"/>
  <c r="J4981" i="20"/>
  <c r="J4982" i="20"/>
  <c r="J4983" i="20"/>
  <c r="J4984" i="20"/>
  <c r="J4985" i="20"/>
  <c r="J4986" i="20"/>
  <c r="J4987" i="20"/>
  <c r="J4988" i="20"/>
  <c r="J4989" i="20"/>
  <c r="J4990" i="20"/>
  <c r="J4991" i="20"/>
  <c r="J4992" i="20"/>
  <c r="J4993" i="20"/>
  <c r="J4994" i="20"/>
  <c r="J4995" i="20"/>
  <c r="J4996" i="20"/>
  <c r="J4997" i="20"/>
  <c r="J4998" i="20"/>
  <c r="J4999" i="20"/>
  <c r="J5000" i="20"/>
  <c r="B1" i="20"/>
  <c r="A1" i="20"/>
  <c r="AQ1" i="20"/>
  <c r="D2" i="19" l="1"/>
  <c r="F2" i="19" s="1"/>
  <c r="D498" i="18"/>
  <c r="F498" i="18" s="1"/>
  <c r="D494" i="18"/>
  <c r="F494" i="18" s="1"/>
  <c r="D490" i="18"/>
  <c r="F490" i="18" s="1"/>
  <c r="D486" i="18"/>
  <c r="F486" i="18" s="1"/>
  <c r="D482" i="18"/>
  <c r="F482" i="18" s="1"/>
  <c r="D478" i="18"/>
  <c r="F478" i="18" s="1"/>
  <c r="D474" i="18"/>
  <c r="F474" i="18" s="1"/>
  <c r="D470" i="18"/>
  <c r="F470" i="18" s="1"/>
  <c r="D466" i="18"/>
  <c r="F466" i="18" s="1"/>
  <c r="D462" i="18"/>
  <c r="F462" i="18" s="1"/>
  <c r="D458" i="18"/>
  <c r="F458" i="18" s="1"/>
  <c r="D454" i="18"/>
  <c r="F454" i="18" s="1"/>
  <c r="D450" i="18"/>
  <c r="F450" i="18" s="1"/>
  <c r="D446" i="18"/>
  <c r="F446" i="18" s="1"/>
  <c r="D442" i="18"/>
  <c r="F442" i="18" s="1"/>
  <c r="D438" i="18"/>
  <c r="F438" i="18" s="1"/>
  <c r="D434" i="18"/>
  <c r="F434" i="18" s="1"/>
  <c r="D430" i="18"/>
  <c r="F430" i="18" s="1"/>
  <c r="D426" i="18"/>
  <c r="F426" i="18" s="1"/>
  <c r="D422" i="18"/>
  <c r="F422" i="18" s="1"/>
  <c r="D418" i="18"/>
  <c r="F418" i="18" s="1"/>
  <c r="D414" i="18"/>
  <c r="F414" i="18" s="1"/>
  <c r="D410" i="18"/>
  <c r="F410" i="18" s="1"/>
  <c r="D406" i="18"/>
  <c r="F406" i="18" s="1"/>
  <c r="D402" i="18"/>
  <c r="F402" i="18" s="1"/>
  <c r="D398" i="18"/>
  <c r="F398" i="18" s="1"/>
  <c r="D394" i="18"/>
  <c r="F394" i="18" s="1"/>
  <c r="D390" i="18"/>
  <c r="F390" i="18" s="1"/>
  <c r="D386" i="18"/>
  <c r="F386" i="18" s="1"/>
  <c r="D382" i="18"/>
  <c r="F382" i="18" s="1"/>
  <c r="D378" i="18"/>
  <c r="F378" i="18" s="1"/>
  <c r="D374" i="18"/>
  <c r="F374" i="18" s="1"/>
  <c r="D370" i="18"/>
  <c r="F370" i="18" s="1"/>
  <c r="D366" i="18"/>
  <c r="F366" i="18" s="1"/>
  <c r="D362" i="18"/>
  <c r="F362" i="18" s="1"/>
  <c r="D358" i="18"/>
  <c r="F358" i="18" s="1"/>
  <c r="D354" i="18"/>
  <c r="F354" i="18" s="1"/>
  <c r="D350" i="18"/>
  <c r="F350" i="18" s="1"/>
  <c r="D346" i="18"/>
  <c r="F346" i="18" s="1"/>
  <c r="D342" i="18"/>
  <c r="F342" i="18" s="1"/>
  <c r="D338" i="18"/>
  <c r="F338" i="18" s="1"/>
  <c r="D334" i="18"/>
  <c r="F334" i="18" s="1"/>
  <c r="D330" i="18"/>
  <c r="F330" i="18" s="1"/>
  <c r="D326" i="18"/>
  <c r="F326" i="18" s="1"/>
  <c r="D322" i="18"/>
  <c r="F322" i="18" s="1"/>
  <c r="D318" i="18"/>
  <c r="F318" i="18" s="1"/>
  <c r="D314" i="18"/>
  <c r="F314" i="18" s="1"/>
  <c r="D310" i="18"/>
  <c r="F310" i="18" s="1"/>
  <c r="D306" i="18"/>
  <c r="F306" i="18" s="1"/>
  <c r="D302" i="18"/>
  <c r="F302" i="18" s="1"/>
  <c r="D298" i="18"/>
  <c r="F298" i="18" s="1"/>
  <c r="D294" i="18"/>
  <c r="F294" i="18" s="1"/>
  <c r="D290" i="18"/>
  <c r="F290" i="18" s="1"/>
  <c r="D286" i="18"/>
  <c r="F286" i="18" s="1"/>
  <c r="D282" i="18"/>
  <c r="F282" i="18" s="1"/>
  <c r="D278" i="18"/>
  <c r="F278" i="18" s="1"/>
  <c r="D274" i="18"/>
  <c r="F274" i="18" s="1"/>
  <c r="D270" i="18"/>
  <c r="F270" i="18" s="1"/>
  <c r="D266" i="18"/>
  <c r="F266" i="18" s="1"/>
  <c r="D262" i="18"/>
  <c r="F262" i="18" s="1"/>
  <c r="D258" i="18"/>
  <c r="F258" i="18" s="1"/>
  <c r="D254" i="18"/>
  <c r="F254" i="18" s="1"/>
  <c r="D250" i="18"/>
  <c r="F250" i="18" s="1"/>
  <c r="D246" i="18"/>
  <c r="F246" i="18" s="1"/>
  <c r="D242" i="18"/>
  <c r="F242" i="18" s="1"/>
  <c r="D238" i="18"/>
  <c r="F238" i="18" s="1"/>
  <c r="D234" i="18"/>
  <c r="F234" i="18" s="1"/>
  <c r="D230" i="18"/>
  <c r="F230" i="18" s="1"/>
  <c r="D226" i="18"/>
  <c r="F226" i="18" s="1"/>
  <c r="D222" i="18"/>
  <c r="F222" i="18" s="1"/>
  <c r="D218" i="18"/>
  <c r="F218" i="18" s="1"/>
  <c r="D214" i="18"/>
  <c r="F214" i="18" s="1"/>
  <c r="D210" i="18"/>
  <c r="F210" i="18" s="1"/>
  <c r="D206" i="18"/>
  <c r="F206" i="18" s="1"/>
  <c r="D202" i="18"/>
  <c r="F202" i="18" s="1"/>
  <c r="D198" i="18"/>
  <c r="F198" i="18" s="1"/>
  <c r="D194" i="18"/>
  <c r="F194" i="18" s="1"/>
  <c r="D190" i="18"/>
  <c r="F190" i="18" s="1"/>
  <c r="D186" i="18"/>
  <c r="F186" i="18" s="1"/>
  <c r="D182" i="18"/>
  <c r="F182" i="18" s="1"/>
  <c r="D178" i="18"/>
  <c r="F178" i="18" s="1"/>
  <c r="D174" i="18"/>
  <c r="F174" i="18" s="1"/>
  <c r="D170" i="18"/>
  <c r="F170" i="18" s="1"/>
  <c r="D166" i="18"/>
  <c r="F166" i="18" s="1"/>
  <c r="D162" i="18"/>
  <c r="F162" i="18" s="1"/>
  <c r="D158" i="18"/>
  <c r="F158" i="18" s="1"/>
  <c r="D154" i="18"/>
  <c r="F154" i="18" s="1"/>
  <c r="D150" i="18"/>
  <c r="F150" i="18" s="1"/>
  <c r="D146" i="18"/>
  <c r="F146" i="18" s="1"/>
  <c r="D142" i="18"/>
  <c r="F142" i="18" s="1"/>
  <c r="D138" i="18"/>
  <c r="F138" i="18" s="1"/>
  <c r="D134" i="18"/>
  <c r="F134" i="18" s="1"/>
  <c r="D130" i="18"/>
  <c r="F130" i="18" s="1"/>
  <c r="D126" i="18"/>
  <c r="F126" i="18" s="1"/>
  <c r="D122" i="18"/>
  <c r="F122" i="18" s="1"/>
  <c r="D118" i="18"/>
  <c r="F118" i="18" s="1"/>
  <c r="D114" i="18"/>
  <c r="F114" i="18" s="1"/>
  <c r="D110" i="18"/>
  <c r="F110" i="18" s="1"/>
  <c r="D106" i="18"/>
  <c r="F106" i="18" s="1"/>
  <c r="D102" i="18"/>
  <c r="F102" i="18" s="1"/>
  <c r="D98" i="18"/>
  <c r="F98" i="18" s="1"/>
  <c r="D94" i="18"/>
  <c r="F94" i="18" s="1"/>
  <c r="D90" i="18"/>
  <c r="F90" i="18" s="1"/>
  <c r="D86" i="18"/>
  <c r="F86" i="18" s="1"/>
  <c r="D82" i="18"/>
  <c r="F82" i="18" s="1"/>
  <c r="D78" i="18"/>
  <c r="F78" i="18" s="1"/>
  <c r="D74" i="18"/>
  <c r="F74" i="18" s="1"/>
  <c r="D70" i="18"/>
  <c r="F70" i="18" s="1"/>
  <c r="D66" i="18"/>
  <c r="F66" i="18" s="1"/>
  <c r="D62" i="18"/>
  <c r="F62" i="18" s="1"/>
  <c r="D58" i="18"/>
  <c r="F58" i="18" s="1"/>
  <c r="D54" i="18"/>
  <c r="F54" i="18" s="1"/>
  <c r="D50" i="18"/>
  <c r="F50" i="18" s="1"/>
  <c r="D46" i="18"/>
  <c r="F46" i="18" s="1"/>
  <c r="D42" i="18"/>
  <c r="F42" i="18" s="1"/>
  <c r="D38" i="18"/>
  <c r="F38" i="18" s="1"/>
  <c r="D34" i="18"/>
  <c r="F34" i="18" s="1"/>
  <c r="D30" i="18"/>
  <c r="F30" i="18" s="1"/>
  <c r="D26" i="18"/>
  <c r="F26" i="18" s="1"/>
  <c r="D22" i="18"/>
  <c r="F22" i="18" s="1"/>
  <c r="D18" i="18"/>
  <c r="F18" i="18" s="1"/>
  <c r="D14" i="18"/>
  <c r="F14" i="18" s="1"/>
  <c r="D10" i="18"/>
  <c r="F10" i="18" s="1"/>
  <c r="D6" i="18"/>
  <c r="F6" i="18" s="1"/>
  <c r="M4" i="5"/>
  <c r="S1" i="5" s="1"/>
  <c r="D497" i="18"/>
  <c r="F497" i="18" s="1"/>
  <c r="D493" i="18"/>
  <c r="F493" i="18" s="1"/>
  <c r="D489" i="18"/>
  <c r="F489" i="18" s="1"/>
  <c r="D485" i="18"/>
  <c r="F485" i="18" s="1"/>
  <c r="D481" i="18"/>
  <c r="F481" i="18" s="1"/>
  <c r="D477" i="18"/>
  <c r="F477" i="18" s="1"/>
  <c r="D473" i="18"/>
  <c r="F473" i="18" s="1"/>
  <c r="D469" i="18"/>
  <c r="F469" i="18" s="1"/>
  <c r="D465" i="18"/>
  <c r="F465" i="18" s="1"/>
  <c r="D461" i="18"/>
  <c r="F461" i="18" s="1"/>
  <c r="D457" i="18"/>
  <c r="F457" i="18" s="1"/>
  <c r="D453" i="18"/>
  <c r="F453" i="18" s="1"/>
  <c r="D449" i="18"/>
  <c r="F449" i="18" s="1"/>
  <c r="D445" i="18"/>
  <c r="F445" i="18" s="1"/>
  <c r="D441" i="18"/>
  <c r="F441" i="18" s="1"/>
  <c r="D437" i="18"/>
  <c r="F437" i="18" s="1"/>
  <c r="D433" i="18"/>
  <c r="F433" i="18" s="1"/>
  <c r="D429" i="18"/>
  <c r="F429" i="18" s="1"/>
  <c r="D425" i="18"/>
  <c r="F425" i="18" s="1"/>
  <c r="D421" i="18"/>
  <c r="F421" i="18" s="1"/>
  <c r="D417" i="18"/>
  <c r="F417" i="18" s="1"/>
  <c r="D413" i="18"/>
  <c r="F413" i="18" s="1"/>
  <c r="D409" i="18"/>
  <c r="F409" i="18" s="1"/>
  <c r="D405" i="18"/>
  <c r="F405" i="18" s="1"/>
  <c r="D401" i="18"/>
  <c r="F401" i="18" s="1"/>
  <c r="D397" i="18"/>
  <c r="F397" i="18" s="1"/>
  <c r="D393" i="18"/>
  <c r="F393" i="18" s="1"/>
  <c r="D389" i="18"/>
  <c r="F389" i="18" s="1"/>
  <c r="D385" i="18"/>
  <c r="F385" i="18" s="1"/>
  <c r="D381" i="18"/>
  <c r="F381" i="18" s="1"/>
  <c r="D377" i="18"/>
  <c r="F377" i="18" s="1"/>
  <c r="D373" i="18"/>
  <c r="F373" i="18" s="1"/>
  <c r="D369" i="18"/>
  <c r="F369" i="18" s="1"/>
  <c r="D365" i="18"/>
  <c r="F365" i="18" s="1"/>
  <c r="D361" i="18"/>
  <c r="F361" i="18" s="1"/>
  <c r="D357" i="18"/>
  <c r="F357" i="18" s="1"/>
  <c r="D353" i="18"/>
  <c r="F353" i="18" s="1"/>
  <c r="D349" i="18"/>
  <c r="F349" i="18" s="1"/>
  <c r="D345" i="18"/>
  <c r="F345" i="18" s="1"/>
  <c r="D341" i="18"/>
  <c r="F341" i="18" s="1"/>
  <c r="D337" i="18"/>
  <c r="F337" i="18" s="1"/>
  <c r="D333" i="18"/>
  <c r="F333" i="18" s="1"/>
  <c r="D329" i="18"/>
  <c r="F329" i="18" s="1"/>
  <c r="D325" i="18"/>
  <c r="F325" i="18" s="1"/>
  <c r="D321" i="18"/>
  <c r="F321" i="18" s="1"/>
  <c r="D317" i="18"/>
  <c r="F317" i="18" s="1"/>
  <c r="D313" i="18"/>
  <c r="F313" i="18" s="1"/>
  <c r="D309" i="18"/>
  <c r="F309" i="18" s="1"/>
  <c r="D305" i="18"/>
  <c r="F305" i="18" s="1"/>
  <c r="D301" i="18"/>
  <c r="F301" i="18" s="1"/>
  <c r="D297" i="18"/>
  <c r="F297" i="18" s="1"/>
  <c r="D293" i="18"/>
  <c r="F293" i="18" s="1"/>
  <c r="D289" i="18"/>
  <c r="F289" i="18" s="1"/>
  <c r="D285" i="18"/>
  <c r="F285" i="18" s="1"/>
  <c r="D281" i="18"/>
  <c r="F281" i="18" s="1"/>
  <c r="D277" i="18"/>
  <c r="F277" i="18" s="1"/>
  <c r="D273" i="18"/>
  <c r="F273" i="18" s="1"/>
  <c r="D269" i="18"/>
  <c r="F269" i="18" s="1"/>
  <c r="D265" i="18"/>
  <c r="F265" i="18" s="1"/>
  <c r="D261" i="18"/>
  <c r="F261" i="18" s="1"/>
  <c r="D257" i="18"/>
  <c r="F257" i="18" s="1"/>
  <c r="D253" i="18"/>
  <c r="F253" i="18" s="1"/>
  <c r="D249" i="18"/>
  <c r="F249" i="18" s="1"/>
  <c r="D245" i="18"/>
  <c r="F245" i="18" s="1"/>
  <c r="D241" i="18"/>
  <c r="F241" i="18" s="1"/>
  <c r="D237" i="18"/>
  <c r="F237" i="18" s="1"/>
  <c r="D233" i="18"/>
  <c r="F233" i="18" s="1"/>
  <c r="D229" i="18"/>
  <c r="F229" i="18" s="1"/>
  <c r="D225" i="18"/>
  <c r="F225" i="18" s="1"/>
  <c r="D221" i="18"/>
  <c r="F221" i="18" s="1"/>
  <c r="D217" i="18"/>
  <c r="F217" i="18" s="1"/>
  <c r="D213" i="18"/>
  <c r="F213" i="18" s="1"/>
  <c r="D209" i="18"/>
  <c r="F209" i="18" s="1"/>
  <c r="D205" i="18"/>
  <c r="F205" i="18" s="1"/>
  <c r="D201" i="18"/>
  <c r="F201" i="18" s="1"/>
  <c r="D197" i="18"/>
  <c r="F197" i="18" s="1"/>
  <c r="D193" i="18"/>
  <c r="F193" i="18" s="1"/>
  <c r="D189" i="18"/>
  <c r="F189" i="18" s="1"/>
  <c r="D185" i="18"/>
  <c r="F185" i="18" s="1"/>
  <c r="D181" i="18"/>
  <c r="F181" i="18" s="1"/>
  <c r="D177" i="18"/>
  <c r="F177" i="18" s="1"/>
  <c r="D173" i="18"/>
  <c r="F173" i="18" s="1"/>
  <c r="D169" i="18"/>
  <c r="F169" i="18" s="1"/>
  <c r="D165" i="18"/>
  <c r="F165" i="18" s="1"/>
  <c r="D161" i="18"/>
  <c r="F161" i="18" s="1"/>
  <c r="D157" i="18"/>
  <c r="F157" i="18" s="1"/>
  <c r="D153" i="18"/>
  <c r="F153" i="18" s="1"/>
  <c r="D149" i="18"/>
  <c r="F149" i="18" s="1"/>
  <c r="D145" i="18"/>
  <c r="F145" i="18" s="1"/>
  <c r="D141" i="18"/>
  <c r="F141" i="18" s="1"/>
  <c r="D137" i="18"/>
  <c r="F137" i="18" s="1"/>
  <c r="D133" i="18"/>
  <c r="F133" i="18" s="1"/>
  <c r="D129" i="18"/>
  <c r="F129" i="18" s="1"/>
  <c r="D125" i="18"/>
  <c r="F125" i="18" s="1"/>
  <c r="D121" i="18"/>
  <c r="F121" i="18" s="1"/>
  <c r="D117" i="18"/>
  <c r="F117" i="18" s="1"/>
  <c r="D113" i="18"/>
  <c r="F113" i="18" s="1"/>
  <c r="D109" i="18"/>
  <c r="F109" i="18" s="1"/>
  <c r="D105" i="18"/>
  <c r="F105" i="18" s="1"/>
  <c r="D101" i="18"/>
  <c r="F101" i="18" s="1"/>
  <c r="D97" i="18"/>
  <c r="F97" i="18" s="1"/>
  <c r="D93" i="18"/>
  <c r="F93" i="18" s="1"/>
  <c r="D89" i="18"/>
  <c r="F89" i="18" s="1"/>
  <c r="D85" i="18"/>
  <c r="F85" i="18" s="1"/>
  <c r="D81" i="18"/>
  <c r="F81" i="18" s="1"/>
  <c r="D77" i="18"/>
  <c r="F77" i="18" s="1"/>
  <c r="D73" i="18"/>
  <c r="F73" i="18" s="1"/>
  <c r="D69" i="18"/>
  <c r="F69" i="18" s="1"/>
  <c r="D65" i="18"/>
  <c r="F65" i="18" s="1"/>
  <c r="D61" i="18"/>
  <c r="F61" i="18" s="1"/>
  <c r="D57" i="18"/>
  <c r="F57" i="18" s="1"/>
  <c r="D53" i="18"/>
  <c r="F53" i="18" s="1"/>
  <c r="D49" i="18"/>
  <c r="F49" i="18" s="1"/>
  <c r="D45" i="18"/>
  <c r="F45" i="18" s="1"/>
  <c r="D41" i="18"/>
  <c r="F41" i="18" s="1"/>
  <c r="D37" i="18"/>
  <c r="F37" i="18" s="1"/>
  <c r="D33" i="18"/>
  <c r="F33" i="18" s="1"/>
  <c r="D29" i="18"/>
  <c r="F29" i="18" s="1"/>
  <c r="D25" i="18"/>
  <c r="F25" i="18" s="1"/>
  <c r="D21" i="18"/>
  <c r="F21" i="18" s="1"/>
  <c r="D17" i="18"/>
  <c r="F17" i="18" s="1"/>
  <c r="D13" i="18"/>
  <c r="F13" i="18" s="1"/>
  <c r="D9" i="18"/>
  <c r="F9" i="18" s="1"/>
  <c r="D5" i="18"/>
  <c r="F5" i="18" s="1"/>
  <c r="D500" i="18"/>
  <c r="F500" i="18" s="1"/>
  <c r="D496" i="18"/>
  <c r="F496" i="18" s="1"/>
  <c r="D492" i="18"/>
  <c r="F492" i="18" s="1"/>
  <c r="D488" i="18"/>
  <c r="F488" i="18" s="1"/>
  <c r="D484" i="18"/>
  <c r="F484" i="18" s="1"/>
  <c r="D480" i="18"/>
  <c r="F480" i="18" s="1"/>
  <c r="D476" i="18"/>
  <c r="F476" i="18" s="1"/>
  <c r="D472" i="18"/>
  <c r="F472" i="18" s="1"/>
  <c r="D468" i="18"/>
  <c r="F468" i="18" s="1"/>
  <c r="D464" i="18"/>
  <c r="F464" i="18" s="1"/>
  <c r="D460" i="18"/>
  <c r="F460" i="18" s="1"/>
  <c r="D456" i="18"/>
  <c r="F456" i="18" s="1"/>
  <c r="D452" i="18"/>
  <c r="F452" i="18" s="1"/>
  <c r="D448" i="18"/>
  <c r="F448" i="18" s="1"/>
  <c r="D444" i="18"/>
  <c r="F444" i="18" s="1"/>
  <c r="D440" i="18"/>
  <c r="F440" i="18" s="1"/>
  <c r="D436" i="18"/>
  <c r="F436" i="18" s="1"/>
  <c r="D432" i="18"/>
  <c r="F432" i="18" s="1"/>
  <c r="D428" i="18"/>
  <c r="F428" i="18" s="1"/>
  <c r="D424" i="18"/>
  <c r="F424" i="18" s="1"/>
  <c r="D420" i="18"/>
  <c r="F420" i="18" s="1"/>
  <c r="D416" i="18"/>
  <c r="F416" i="18" s="1"/>
  <c r="D412" i="18"/>
  <c r="F412" i="18" s="1"/>
  <c r="D408" i="18"/>
  <c r="F408" i="18" s="1"/>
  <c r="D404" i="18"/>
  <c r="F404" i="18" s="1"/>
  <c r="D400" i="18"/>
  <c r="F400" i="18" s="1"/>
  <c r="D396" i="18"/>
  <c r="F396" i="18" s="1"/>
  <c r="D392" i="18"/>
  <c r="F392" i="18" s="1"/>
  <c r="D388" i="18"/>
  <c r="F388" i="18" s="1"/>
  <c r="D384" i="18"/>
  <c r="F384" i="18" s="1"/>
  <c r="D380" i="18"/>
  <c r="F380" i="18" s="1"/>
  <c r="D376" i="18"/>
  <c r="F376" i="18" s="1"/>
  <c r="D372" i="18"/>
  <c r="F372" i="18" s="1"/>
  <c r="D368" i="18"/>
  <c r="F368" i="18" s="1"/>
  <c r="D364" i="18"/>
  <c r="F364" i="18" s="1"/>
  <c r="D360" i="18"/>
  <c r="F360" i="18" s="1"/>
  <c r="D356" i="18"/>
  <c r="F356" i="18" s="1"/>
  <c r="D352" i="18"/>
  <c r="F352" i="18" s="1"/>
  <c r="D348" i="18"/>
  <c r="F348" i="18" s="1"/>
  <c r="D344" i="18"/>
  <c r="F344" i="18" s="1"/>
  <c r="D340" i="18"/>
  <c r="F340" i="18" s="1"/>
  <c r="D336" i="18"/>
  <c r="F336" i="18" s="1"/>
  <c r="D332" i="18"/>
  <c r="F332" i="18" s="1"/>
  <c r="D328" i="18"/>
  <c r="F328" i="18" s="1"/>
  <c r="D324" i="18"/>
  <c r="F324" i="18" s="1"/>
  <c r="D320" i="18"/>
  <c r="F320" i="18" s="1"/>
  <c r="D316" i="18"/>
  <c r="F316" i="18" s="1"/>
  <c r="D312" i="18"/>
  <c r="F312" i="18" s="1"/>
  <c r="D308" i="18"/>
  <c r="F308" i="18" s="1"/>
  <c r="D304" i="18"/>
  <c r="F304" i="18" s="1"/>
  <c r="D300" i="18"/>
  <c r="F300" i="18" s="1"/>
  <c r="D296" i="18"/>
  <c r="F296" i="18" s="1"/>
  <c r="D292" i="18"/>
  <c r="F292" i="18" s="1"/>
  <c r="D288" i="18"/>
  <c r="F288" i="18" s="1"/>
  <c r="D284" i="18"/>
  <c r="F284" i="18" s="1"/>
  <c r="D280" i="18"/>
  <c r="F280" i="18" s="1"/>
  <c r="D276" i="18"/>
  <c r="F276" i="18" s="1"/>
  <c r="D272" i="18"/>
  <c r="F272" i="18" s="1"/>
  <c r="D268" i="18"/>
  <c r="F268" i="18" s="1"/>
  <c r="D264" i="18"/>
  <c r="F264" i="18" s="1"/>
  <c r="D260" i="18"/>
  <c r="F260" i="18" s="1"/>
  <c r="D256" i="18"/>
  <c r="F256" i="18" s="1"/>
  <c r="D252" i="18"/>
  <c r="F252" i="18" s="1"/>
  <c r="D248" i="18"/>
  <c r="F248" i="18" s="1"/>
  <c r="D244" i="18"/>
  <c r="F244" i="18" s="1"/>
  <c r="D240" i="18"/>
  <c r="F240" i="18" s="1"/>
  <c r="D236" i="18"/>
  <c r="F236" i="18" s="1"/>
  <c r="D232" i="18"/>
  <c r="F232" i="18" s="1"/>
  <c r="D228" i="18"/>
  <c r="F228" i="18" s="1"/>
  <c r="D224" i="18"/>
  <c r="F224" i="18" s="1"/>
  <c r="D220" i="18"/>
  <c r="F220" i="18" s="1"/>
  <c r="D216" i="18"/>
  <c r="F216" i="18" s="1"/>
  <c r="D212" i="18"/>
  <c r="F212" i="18" s="1"/>
  <c r="D208" i="18"/>
  <c r="F208" i="18" s="1"/>
  <c r="D204" i="18"/>
  <c r="F204" i="18" s="1"/>
  <c r="D200" i="18"/>
  <c r="F200" i="18" s="1"/>
  <c r="D196" i="18"/>
  <c r="F196" i="18" s="1"/>
  <c r="D192" i="18"/>
  <c r="F192" i="18" s="1"/>
  <c r="D188" i="18"/>
  <c r="F188" i="18" s="1"/>
  <c r="D184" i="18"/>
  <c r="F184" i="18" s="1"/>
  <c r="D180" i="18"/>
  <c r="F180" i="18" s="1"/>
  <c r="D176" i="18"/>
  <c r="F176" i="18" s="1"/>
  <c r="D172" i="18"/>
  <c r="F172" i="18" s="1"/>
  <c r="D168" i="18"/>
  <c r="F168" i="18" s="1"/>
  <c r="D164" i="18"/>
  <c r="F164" i="18" s="1"/>
  <c r="D160" i="18"/>
  <c r="F160" i="18" s="1"/>
  <c r="D156" i="18"/>
  <c r="F156" i="18" s="1"/>
  <c r="D152" i="18"/>
  <c r="F152" i="18" s="1"/>
  <c r="D148" i="18"/>
  <c r="F148" i="18" s="1"/>
  <c r="D144" i="18"/>
  <c r="F144" i="18" s="1"/>
  <c r="D140" i="18"/>
  <c r="F140" i="18" s="1"/>
  <c r="D136" i="18"/>
  <c r="F136" i="18" s="1"/>
  <c r="D132" i="18"/>
  <c r="F132" i="18" s="1"/>
  <c r="D128" i="18"/>
  <c r="F128" i="18" s="1"/>
  <c r="D124" i="18"/>
  <c r="F124" i="18" s="1"/>
  <c r="D120" i="18"/>
  <c r="F120" i="18" s="1"/>
  <c r="D116" i="18"/>
  <c r="F116" i="18" s="1"/>
  <c r="D112" i="18"/>
  <c r="F112" i="18" s="1"/>
  <c r="D108" i="18"/>
  <c r="F108" i="18" s="1"/>
  <c r="D104" i="18"/>
  <c r="F104" i="18" s="1"/>
  <c r="D100" i="18"/>
  <c r="F100" i="18" s="1"/>
  <c r="D96" i="18"/>
  <c r="F96" i="18" s="1"/>
  <c r="D92" i="18"/>
  <c r="F92" i="18" s="1"/>
  <c r="D88" i="18"/>
  <c r="F88" i="18" s="1"/>
  <c r="D84" i="18"/>
  <c r="F84" i="18" s="1"/>
  <c r="D80" i="18"/>
  <c r="F80" i="18" s="1"/>
  <c r="D76" i="18"/>
  <c r="F76" i="18" s="1"/>
  <c r="D72" i="18"/>
  <c r="F72" i="18" s="1"/>
  <c r="D68" i="18"/>
  <c r="F68" i="18" s="1"/>
  <c r="D64" i="18"/>
  <c r="F64" i="18" s="1"/>
  <c r="D60" i="18"/>
  <c r="F60" i="18" s="1"/>
  <c r="D56" i="18"/>
  <c r="F56" i="18" s="1"/>
  <c r="D52" i="18"/>
  <c r="F52" i="18" s="1"/>
  <c r="D48" i="18"/>
  <c r="F48" i="18" s="1"/>
  <c r="D44" i="18"/>
  <c r="F44" i="18" s="1"/>
  <c r="D40" i="18"/>
  <c r="F40" i="18" s="1"/>
  <c r="D36" i="18"/>
  <c r="F36" i="18" s="1"/>
  <c r="D32" i="18"/>
  <c r="F32" i="18" s="1"/>
  <c r="D28" i="18"/>
  <c r="F28" i="18" s="1"/>
  <c r="D24" i="18"/>
  <c r="F24" i="18" s="1"/>
  <c r="D20" i="18"/>
  <c r="F20" i="18" s="1"/>
  <c r="D16" i="18"/>
  <c r="F16" i="18" s="1"/>
  <c r="D12" i="18"/>
  <c r="F12" i="18" s="1"/>
  <c r="D8" i="18"/>
  <c r="F8" i="18" s="1"/>
  <c r="D4" i="18"/>
  <c r="F4" i="18" s="1"/>
  <c r="D499" i="18"/>
  <c r="F499" i="18" s="1"/>
  <c r="D495" i="18"/>
  <c r="F495" i="18" s="1"/>
  <c r="D491" i="18"/>
  <c r="F491" i="18" s="1"/>
  <c r="D487" i="18"/>
  <c r="F487" i="18" s="1"/>
  <c r="D483" i="18"/>
  <c r="F483" i="18" s="1"/>
  <c r="D479" i="18"/>
  <c r="F479" i="18" s="1"/>
  <c r="D475" i="18"/>
  <c r="F475" i="18" s="1"/>
  <c r="D471" i="18"/>
  <c r="F471" i="18" s="1"/>
  <c r="D467" i="18"/>
  <c r="F467" i="18" s="1"/>
  <c r="D463" i="18"/>
  <c r="F463" i="18" s="1"/>
  <c r="D459" i="18"/>
  <c r="F459" i="18" s="1"/>
  <c r="D455" i="18"/>
  <c r="F455" i="18" s="1"/>
  <c r="D451" i="18"/>
  <c r="F451" i="18" s="1"/>
  <c r="D447" i="18"/>
  <c r="F447" i="18" s="1"/>
  <c r="D443" i="18"/>
  <c r="F443" i="18" s="1"/>
  <c r="D439" i="18"/>
  <c r="F439" i="18" s="1"/>
  <c r="D435" i="18"/>
  <c r="F435" i="18" s="1"/>
  <c r="D431" i="18"/>
  <c r="F431" i="18" s="1"/>
  <c r="D427" i="18"/>
  <c r="F427" i="18" s="1"/>
  <c r="D423" i="18"/>
  <c r="F423" i="18" s="1"/>
  <c r="D419" i="18"/>
  <c r="F419" i="18" s="1"/>
  <c r="D415" i="18"/>
  <c r="F415" i="18" s="1"/>
  <c r="D411" i="18"/>
  <c r="F411" i="18" s="1"/>
  <c r="D407" i="18"/>
  <c r="F407" i="18" s="1"/>
  <c r="D403" i="18"/>
  <c r="F403" i="18" s="1"/>
  <c r="D399" i="18"/>
  <c r="F399" i="18" s="1"/>
  <c r="D395" i="18"/>
  <c r="F395" i="18" s="1"/>
  <c r="D391" i="18"/>
  <c r="F391" i="18" s="1"/>
  <c r="D387" i="18"/>
  <c r="F387" i="18" s="1"/>
  <c r="D383" i="18"/>
  <c r="F383" i="18" s="1"/>
  <c r="D379" i="18"/>
  <c r="F379" i="18" s="1"/>
  <c r="D375" i="18"/>
  <c r="F375" i="18" s="1"/>
  <c r="D371" i="18"/>
  <c r="F371" i="18" s="1"/>
  <c r="D367" i="18"/>
  <c r="F367" i="18" s="1"/>
  <c r="D363" i="18"/>
  <c r="F363" i="18" s="1"/>
  <c r="D359" i="18"/>
  <c r="F359" i="18" s="1"/>
  <c r="D355" i="18"/>
  <c r="F355" i="18" s="1"/>
  <c r="D351" i="18"/>
  <c r="F351" i="18" s="1"/>
  <c r="D347" i="18"/>
  <c r="F347" i="18" s="1"/>
  <c r="D343" i="18"/>
  <c r="F343" i="18" s="1"/>
  <c r="D339" i="18"/>
  <c r="F339" i="18" s="1"/>
  <c r="D335" i="18"/>
  <c r="F335" i="18" s="1"/>
  <c r="D331" i="18"/>
  <c r="F331" i="18" s="1"/>
  <c r="D327" i="18"/>
  <c r="F327" i="18" s="1"/>
  <c r="D323" i="18"/>
  <c r="F323" i="18" s="1"/>
  <c r="D319" i="18"/>
  <c r="F319" i="18" s="1"/>
  <c r="D315" i="18"/>
  <c r="F315" i="18" s="1"/>
  <c r="D311" i="18"/>
  <c r="F311" i="18" s="1"/>
  <c r="D307" i="18"/>
  <c r="F307" i="18" s="1"/>
  <c r="D303" i="18"/>
  <c r="F303" i="18" s="1"/>
  <c r="D299" i="18"/>
  <c r="F299" i="18" s="1"/>
  <c r="D295" i="18"/>
  <c r="F295" i="18" s="1"/>
  <c r="D291" i="18"/>
  <c r="F291" i="18" s="1"/>
  <c r="D287" i="18"/>
  <c r="F287" i="18" s="1"/>
  <c r="D283" i="18"/>
  <c r="F283" i="18" s="1"/>
  <c r="D279" i="18"/>
  <c r="F279" i="18" s="1"/>
  <c r="D275" i="18"/>
  <c r="F275" i="18" s="1"/>
  <c r="D271" i="18"/>
  <c r="F271" i="18" s="1"/>
  <c r="D267" i="18"/>
  <c r="F267" i="18" s="1"/>
  <c r="D263" i="18"/>
  <c r="F263" i="18" s="1"/>
  <c r="D259" i="18"/>
  <c r="F259" i="18" s="1"/>
  <c r="D255" i="18"/>
  <c r="F255" i="18" s="1"/>
  <c r="D251" i="18"/>
  <c r="F251" i="18" s="1"/>
  <c r="D247" i="18"/>
  <c r="F247" i="18" s="1"/>
  <c r="D243" i="18"/>
  <c r="F243" i="18" s="1"/>
  <c r="D239" i="18"/>
  <c r="F239" i="18" s="1"/>
  <c r="D235" i="18"/>
  <c r="F235" i="18" s="1"/>
  <c r="D231" i="18"/>
  <c r="F231" i="18" s="1"/>
  <c r="D227" i="18"/>
  <c r="F227" i="18" s="1"/>
  <c r="D223" i="18"/>
  <c r="F223" i="18" s="1"/>
  <c r="D219" i="18"/>
  <c r="F219" i="18" s="1"/>
  <c r="D215" i="18"/>
  <c r="F215" i="18" s="1"/>
  <c r="D211" i="18"/>
  <c r="F211" i="18" s="1"/>
  <c r="D207" i="18"/>
  <c r="F207" i="18" s="1"/>
  <c r="D203" i="18"/>
  <c r="F203" i="18" s="1"/>
  <c r="D199" i="18"/>
  <c r="F199" i="18" s="1"/>
  <c r="D195" i="18"/>
  <c r="F195" i="18" s="1"/>
  <c r="D191" i="18"/>
  <c r="F191" i="18" s="1"/>
  <c r="D187" i="18"/>
  <c r="F187" i="18" s="1"/>
  <c r="D183" i="18"/>
  <c r="F183" i="18" s="1"/>
  <c r="D179" i="18"/>
  <c r="F179" i="18" s="1"/>
  <c r="D175" i="18"/>
  <c r="F175" i="18" s="1"/>
  <c r="D171" i="18"/>
  <c r="F171" i="18" s="1"/>
  <c r="D167" i="18"/>
  <c r="F167" i="18" s="1"/>
  <c r="D163" i="18"/>
  <c r="F163" i="18" s="1"/>
  <c r="D159" i="18"/>
  <c r="F159" i="18" s="1"/>
  <c r="D155" i="18"/>
  <c r="F155" i="18" s="1"/>
  <c r="D151" i="18"/>
  <c r="F151" i="18" s="1"/>
  <c r="D147" i="18"/>
  <c r="F147" i="18" s="1"/>
  <c r="D143" i="18"/>
  <c r="F143" i="18" s="1"/>
  <c r="D139" i="18"/>
  <c r="F139" i="18" s="1"/>
  <c r="D135" i="18"/>
  <c r="F135" i="18" s="1"/>
  <c r="D131" i="18"/>
  <c r="F131" i="18" s="1"/>
  <c r="D127" i="18"/>
  <c r="F127" i="18" s="1"/>
  <c r="D123" i="18"/>
  <c r="F123" i="18" s="1"/>
  <c r="D119" i="18"/>
  <c r="F119" i="18" s="1"/>
  <c r="D115" i="18"/>
  <c r="F115" i="18" s="1"/>
  <c r="D111" i="18"/>
  <c r="F111" i="18" s="1"/>
  <c r="D107" i="18"/>
  <c r="F107" i="18" s="1"/>
  <c r="D103" i="18"/>
  <c r="F103" i="18" s="1"/>
  <c r="D99" i="18"/>
  <c r="F99" i="18" s="1"/>
  <c r="D95" i="18"/>
  <c r="F95" i="18" s="1"/>
  <c r="D91" i="18"/>
  <c r="F91" i="18" s="1"/>
  <c r="D87" i="18"/>
  <c r="F87" i="18" s="1"/>
  <c r="D83" i="18"/>
  <c r="F83" i="18" s="1"/>
  <c r="D79" i="18"/>
  <c r="F79" i="18" s="1"/>
  <c r="D75" i="18"/>
  <c r="F75" i="18" s="1"/>
  <c r="D71" i="18"/>
  <c r="F71" i="18" s="1"/>
  <c r="D67" i="18"/>
  <c r="F67" i="18" s="1"/>
  <c r="D63" i="18"/>
  <c r="F63" i="18" s="1"/>
  <c r="D59" i="18"/>
  <c r="F59" i="18" s="1"/>
  <c r="D55" i="18"/>
  <c r="F55" i="18" s="1"/>
  <c r="D51" i="18"/>
  <c r="F51" i="18" s="1"/>
  <c r="D47" i="18"/>
  <c r="F47" i="18" s="1"/>
  <c r="D43" i="18"/>
  <c r="F43" i="18" s="1"/>
  <c r="D39" i="18"/>
  <c r="F39" i="18" s="1"/>
  <c r="D35" i="18"/>
  <c r="F35" i="18" s="1"/>
  <c r="D31" i="18"/>
  <c r="F31" i="18" s="1"/>
  <c r="D27" i="18"/>
  <c r="F27" i="18" s="1"/>
  <c r="D23" i="18"/>
  <c r="F23" i="18" s="1"/>
  <c r="D19" i="18"/>
  <c r="F19" i="18" s="1"/>
  <c r="D15" i="18"/>
  <c r="F15" i="18" s="1"/>
  <c r="D11" i="18"/>
  <c r="F11" i="18" s="1"/>
  <c r="D7" i="18"/>
  <c r="F7" i="18" s="1"/>
  <c r="D3" i="18"/>
  <c r="F3" i="18" s="1"/>
  <c r="D1" i="18"/>
  <c r="D2" i="18"/>
  <c r="F2" i="18" s="1"/>
  <c r="D1" i="19"/>
  <c r="D1000" i="19"/>
  <c r="F1000" i="19" s="1"/>
  <c r="D996" i="19"/>
  <c r="F996" i="19" s="1"/>
  <c r="D992" i="19"/>
  <c r="F992" i="19" s="1"/>
  <c r="D988" i="19"/>
  <c r="F988" i="19" s="1"/>
  <c r="D984" i="19"/>
  <c r="F984" i="19" s="1"/>
  <c r="D980" i="19"/>
  <c r="F980" i="19" s="1"/>
  <c r="D976" i="19"/>
  <c r="F976" i="19" s="1"/>
  <c r="D972" i="19"/>
  <c r="F972" i="19" s="1"/>
  <c r="D968" i="19"/>
  <c r="F968" i="19" s="1"/>
  <c r="D964" i="19"/>
  <c r="F964" i="19" s="1"/>
  <c r="D960" i="19"/>
  <c r="F960" i="19" s="1"/>
  <c r="D956" i="19"/>
  <c r="F956" i="19" s="1"/>
  <c r="D952" i="19"/>
  <c r="F952" i="19" s="1"/>
  <c r="D948" i="19"/>
  <c r="F948" i="19" s="1"/>
  <c r="D944" i="19"/>
  <c r="F944" i="19" s="1"/>
  <c r="D940" i="19"/>
  <c r="F940" i="19" s="1"/>
  <c r="D936" i="19"/>
  <c r="F936" i="19" s="1"/>
  <c r="D932" i="19"/>
  <c r="F932" i="19" s="1"/>
  <c r="D928" i="19"/>
  <c r="F928" i="19" s="1"/>
  <c r="D924" i="19"/>
  <c r="F924" i="19" s="1"/>
  <c r="D920" i="19"/>
  <c r="F920" i="19" s="1"/>
  <c r="D916" i="19"/>
  <c r="F916" i="19" s="1"/>
  <c r="D912" i="19"/>
  <c r="F912" i="19" s="1"/>
  <c r="D908" i="19"/>
  <c r="F908" i="19" s="1"/>
  <c r="D904" i="19"/>
  <c r="F904" i="19" s="1"/>
  <c r="D900" i="19"/>
  <c r="F900" i="19" s="1"/>
  <c r="D896" i="19"/>
  <c r="F896" i="19" s="1"/>
  <c r="D892" i="19"/>
  <c r="F892" i="19" s="1"/>
  <c r="D888" i="19"/>
  <c r="F888" i="19" s="1"/>
  <c r="D884" i="19"/>
  <c r="F884" i="19" s="1"/>
  <c r="D880" i="19"/>
  <c r="F880" i="19" s="1"/>
  <c r="D876" i="19"/>
  <c r="F876" i="19" s="1"/>
  <c r="D872" i="19"/>
  <c r="F872" i="19" s="1"/>
  <c r="D868" i="19"/>
  <c r="F868" i="19" s="1"/>
  <c r="D864" i="19"/>
  <c r="F864" i="19" s="1"/>
  <c r="D860" i="19"/>
  <c r="F860" i="19" s="1"/>
  <c r="D856" i="19"/>
  <c r="F856" i="19" s="1"/>
  <c r="D852" i="19"/>
  <c r="F852" i="19" s="1"/>
  <c r="D848" i="19"/>
  <c r="F848" i="19" s="1"/>
  <c r="D844" i="19"/>
  <c r="F844" i="19" s="1"/>
  <c r="D840" i="19"/>
  <c r="F840" i="19" s="1"/>
  <c r="D836" i="19"/>
  <c r="F836" i="19" s="1"/>
  <c r="D832" i="19"/>
  <c r="F832" i="19" s="1"/>
  <c r="D828" i="19"/>
  <c r="F828" i="19" s="1"/>
  <c r="D824" i="19"/>
  <c r="F824" i="19" s="1"/>
  <c r="D820" i="19"/>
  <c r="F820" i="19" s="1"/>
  <c r="D816" i="19"/>
  <c r="F816" i="19" s="1"/>
  <c r="D812" i="19"/>
  <c r="F812" i="19" s="1"/>
  <c r="D808" i="19"/>
  <c r="F808" i="19" s="1"/>
  <c r="D804" i="19"/>
  <c r="F804" i="19" s="1"/>
  <c r="D800" i="19"/>
  <c r="F800" i="19" s="1"/>
  <c r="D796" i="19"/>
  <c r="F796" i="19" s="1"/>
  <c r="D792" i="19"/>
  <c r="F792" i="19" s="1"/>
  <c r="D788" i="19"/>
  <c r="F788" i="19" s="1"/>
  <c r="D784" i="19"/>
  <c r="F784" i="19" s="1"/>
  <c r="D780" i="19"/>
  <c r="F780" i="19" s="1"/>
  <c r="D776" i="19"/>
  <c r="F776" i="19" s="1"/>
  <c r="D772" i="19"/>
  <c r="F772" i="19" s="1"/>
  <c r="D768" i="19"/>
  <c r="F768" i="19" s="1"/>
  <c r="D764" i="19"/>
  <c r="F764" i="19" s="1"/>
  <c r="D760" i="19"/>
  <c r="F760" i="19" s="1"/>
  <c r="D756" i="19"/>
  <c r="F756" i="19" s="1"/>
  <c r="D752" i="19"/>
  <c r="F752" i="19" s="1"/>
  <c r="D748" i="19"/>
  <c r="F748" i="19" s="1"/>
  <c r="D744" i="19"/>
  <c r="F744" i="19" s="1"/>
  <c r="D740" i="19"/>
  <c r="F740" i="19" s="1"/>
  <c r="D736" i="19"/>
  <c r="F736" i="19" s="1"/>
  <c r="D732" i="19"/>
  <c r="F732" i="19" s="1"/>
  <c r="D728" i="19"/>
  <c r="F728" i="19" s="1"/>
  <c r="D724" i="19"/>
  <c r="F724" i="19" s="1"/>
  <c r="D720" i="19"/>
  <c r="F720" i="19" s="1"/>
  <c r="D716" i="19"/>
  <c r="F716" i="19" s="1"/>
  <c r="D712" i="19"/>
  <c r="F712" i="19" s="1"/>
  <c r="D708" i="19"/>
  <c r="F708" i="19" s="1"/>
  <c r="D704" i="19"/>
  <c r="F704" i="19" s="1"/>
  <c r="D700" i="19"/>
  <c r="F700" i="19" s="1"/>
  <c r="D696" i="19"/>
  <c r="F696" i="19" s="1"/>
  <c r="D692" i="19"/>
  <c r="F692" i="19" s="1"/>
  <c r="D688" i="19"/>
  <c r="F688" i="19" s="1"/>
  <c r="D684" i="19"/>
  <c r="F684" i="19" s="1"/>
  <c r="D680" i="19"/>
  <c r="F680" i="19" s="1"/>
  <c r="D676" i="19"/>
  <c r="F676" i="19" s="1"/>
  <c r="D672" i="19"/>
  <c r="F672" i="19" s="1"/>
  <c r="D668" i="19"/>
  <c r="F668" i="19" s="1"/>
  <c r="D664" i="19"/>
  <c r="F664" i="19" s="1"/>
  <c r="D660" i="19"/>
  <c r="F660" i="19" s="1"/>
  <c r="D656" i="19"/>
  <c r="F656" i="19" s="1"/>
  <c r="D652" i="19"/>
  <c r="F652" i="19" s="1"/>
  <c r="D648" i="19"/>
  <c r="F648" i="19" s="1"/>
  <c r="D644" i="19"/>
  <c r="F644" i="19" s="1"/>
  <c r="D640" i="19"/>
  <c r="F640" i="19" s="1"/>
  <c r="D636" i="19"/>
  <c r="F636" i="19" s="1"/>
  <c r="D632" i="19"/>
  <c r="F632" i="19" s="1"/>
  <c r="D628" i="19"/>
  <c r="F628" i="19" s="1"/>
  <c r="D624" i="19"/>
  <c r="F624" i="19" s="1"/>
  <c r="D620" i="19"/>
  <c r="F620" i="19" s="1"/>
  <c r="D616" i="19"/>
  <c r="F616" i="19" s="1"/>
  <c r="D612" i="19"/>
  <c r="F612" i="19" s="1"/>
  <c r="D608" i="19"/>
  <c r="F608" i="19" s="1"/>
  <c r="D604" i="19"/>
  <c r="F604" i="19" s="1"/>
  <c r="D600" i="19"/>
  <c r="F600" i="19" s="1"/>
  <c r="D596" i="19"/>
  <c r="F596" i="19" s="1"/>
  <c r="D592" i="19"/>
  <c r="F592" i="19" s="1"/>
  <c r="D588" i="19"/>
  <c r="F588" i="19" s="1"/>
  <c r="D584" i="19"/>
  <c r="F584" i="19" s="1"/>
  <c r="D580" i="19"/>
  <c r="F580" i="19" s="1"/>
  <c r="D576" i="19"/>
  <c r="F576" i="19" s="1"/>
  <c r="D572" i="19"/>
  <c r="F572" i="19" s="1"/>
  <c r="D568" i="19"/>
  <c r="F568" i="19" s="1"/>
  <c r="D564" i="19"/>
  <c r="F564" i="19" s="1"/>
  <c r="D560" i="19"/>
  <c r="F560" i="19" s="1"/>
  <c r="D556" i="19"/>
  <c r="F556" i="19" s="1"/>
  <c r="D552" i="19"/>
  <c r="F552" i="19" s="1"/>
  <c r="D548" i="19"/>
  <c r="F548" i="19" s="1"/>
  <c r="D544" i="19"/>
  <c r="F544" i="19" s="1"/>
  <c r="D540" i="19"/>
  <c r="F540" i="19" s="1"/>
  <c r="D536" i="19"/>
  <c r="F536" i="19" s="1"/>
  <c r="D532" i="19"/>
  <c r="F532" i="19" s="1"/>
  <c r="D528" i="19"/>
  <c r="F528" i="19" s="1"/>
  <c r="D524" i="19"/>
  <c r="F524" i="19" s="1"/>
  <c r="D520" i="19"/>
  <c r="F520" i="19" s="1"/>
  <c r="D516" i="19"/>
  <c r="F516" i="19" s="1"/>
  <c r="D512" i="19"/>
  <c r="F512" i="19" s="1"/>
  <c r="D508" i="19"/>
  <c r="F508" i="19" s="1"/>
  <c r="D504" i="19"/>
  <c r="F504" i="19" s="1"/>
  <c r="D500" i="19"/>
  <c r="F500" i="19" s="1"/>
  <c r="D496" i="19"/>
  <c r="F496" i="19" s="1"/>
  <c r="D492" i="19"/>
  <c r="F492" i="19" s="1"/>
  <c r="D488" i="19"/>
  <c r="F488" i="19" s="1"/>
  <c r="D484" i="19"/>
  <c r="F484" i="19" s="1"/>
  <c r="D480" i="19"/>
  <c r="F480" i="19" s="1"/>
  <c r="D476" i="19"/>
  <c r="F476" i="19" s="1"/>
  <c r="D472" i="19"/>
  <c r="F472" i="19" s="1"/>
  <c r="D468" i="19"/>
  <c r="F468" i="19" s="1"/>
  <c r="D464" i="19"/>
  <c r="F464" i="19" s="1"/>
  <c r="D460" i="19"/>
  <c r="F460" i="19" s="1"/>
  <c r="D456" i="19"/>
  <c r="F456" i="19" s="1"/>
  <c r="D452" i="19"/>
  <c r="F452" i="19" s="1"/>
  <c r="D448" i="19"/>
  <c r="F448" i="19" s="1"/>
  <c r="D444" i="19"/>
  <c r="F444" i="19" s="1"/>
  <c r="D440" i="19"/>
  <c r="F440" i="19" s="1"/>
  <c r="D436" i="19"/>
  <c r="F436" i="19" s="1"/>
  <c r="D432" i="19"/>
  <c r="F432" i="19" s="1"/>
  <c r="D428" i="19"/>
  <c r="F428" i="19" s="1"/>
  <c r="D424" i="19"/>
  <c r="F424" i="19" s="1"/>
  <c r="D420" i="19"/>
  <c r="F420" i="19" s="1"/>
  <c r="D416" i="19"/>
  <c r="F416" i="19" s="1"/>
  <c r="D412" i="19"/>
  <c r="F412" i="19" s="1"/>
  <c r="D408" i="19"/>
  <c r="F408" i="19" s="1"/>
  <c r="D404" i="19"/>
  <c r="F404" i="19" s="1"/>
  <c r="D400" i="19"/>
  <c r="F400" i="19" s="1"/>
  <c r="D396" i="19"/>
  <c r="F396" i="19" s="1"/>
  <c r="D392" i="19"/>
  <c r="F392" i="19" s="1"/>
  <c r="D388" i="19"/>
  <c r="F388" i="19" s="1"/>
  <c r="D384" i="19"/>
  <c r="F384" i="19" s="1"/>
  <c r="D380" i="19"/>
  <c r="F380" i="19" s="1"/>
  <c r="D376" i="19"/>
  <c r="F376" i="19" s="1"/>
  <c r="D372" i="19"/>
  <c r="F372" i="19" s="1"/>
  <c r="D368" i="19"/>
  <c r="F368" i="19" s="1"/>
  <c r="D364" i="19"/>
  <c r="F364" i="19" s="1"/>
  <c r="D360" i="19"/>
  <c r="F360" i="19" s="1"/>
  <c r="D356" i="19"/>
  <c r="F356" i="19" s="1"/>
  <c r="D352" i="19"/>
  <c r="F352" i="19" s="1"/>
  <c r="D348" i="19"/>
  <c r="F348" i="19" s="1"/>
  <c r="D344" i="19"/>
  <c r="F344" i="19" s="1"/>
  <c r="D340" i="19"/>
  <c r="F340" i="19" s="1"/>
  <c r="D336" i="19"/>
  <c r="F336" i="19" s="1"/>
  <c r="D332" i="19"/>
  <c r="F332" i="19" s="1"/>
  <c r="D328" i="19"/>
  <c r="F328" i="19" s="1"/>
  <c r="D324" i="19"/>
  <c r="F324" i="19" s="1"/>
  <c r="D320" i="19"/>
  <c r="F320" i="19" s="1"/>
  <c r="D316" i="19"/>
  <c r="F316" i="19" s="1"/>
  <c r="D312" i="19"/>
  <c r="F312" i="19" s="1"/>
  <c r="D308" i="19"/>
  <c r="F308" i="19" s="1"/>
  <c r="D304" i="19"/>
  <c r="F304" i="19" s="1"/>
  <c r="D300" i="19"/>
  <c r="F300" i="19" s="1"/>
  <c r="D296" i="19"/>
  <c r="F296" i="19" s="1"/>
  <c r="D292" i="19"/>
  <c r="F292" i="19" s="1"/>
  <c r="D288" i="19"/>
  <c r="F288" i="19" s="1"/>
  <c r="D284" i="19"/>
  <c r="F284" i="19" s="1"/>
  <c r="D280" i="19"/>
  <c r="F280" i="19" s="1"/>
  <c r="D276" i="19"/>
  <c r="F276" i="19" s="1"/>
  <c r="D272" i="19"/>
  <c r="F272" i="19" s="1"/>
  <c r="D268" i="19"/>
  <c r="F268" i="19" s="1"/>
  <c r="D264" i="19"/>
  <c r="F264" i="19" s="1"/>
  <c r="D260" i="19"/>
  <c r="F260" i="19" s="1"/>
  <c r="D256" i="19"/>
  <c r="F256" i="19" s="1"/>
  <c r="D252" i="19"/>
  <c r="F252" i="19" s="1"/>
  <c r="D248" i="19"/>
  <c r="F248" i="19" s="1"/>
  <c r="D244" i="19"/>
  <c r="F244" i="19" s="1"/>
  <c r="D240" i="19"/>
  <c r="F240" i="19" s="1"/>
  <c r="D236" i="19"/>
  <c r="F236" i="19" s="1"/>
  <c r="D232" i="19"/>
  <c r="F232" i="19" s="1"/>
  <c r="D228" i="19"/>
  <c r="F228" i="19" s="1"/>
  <c r="D224" i="19"/>
  <c r="F224" i="19" s="1"/>
  <c r="D220" i="19"/>
  <c r="F220" i="19" s="1"/>
  <c r="D216" i="19"/>
  <c r="F216" i="19" s="1"/>
  <c r="D212" i="19"/>
  <c r="F212" i="19" s="1"/>
  <c r="D208" i="19"/>
  <c r="F208" i="19" s="1"/>
  <c r="D204" i="19"/>
  <c r="F204" i="19" s="1"/>
  <c r="D200" i="19"/>
  <c r="F200" i="19" s="1"/>
  <c r="D196" i="19"/>
  <c r="F196" i="19" s="1"/>
  <c r="D192" i="19"/>
  <c r="F192" i="19" s="1"/>
  <c r="D188" i="19"/>
  <c r="F188" i="19" s="1"/>
  <c r="D184" i="19"/>
  <c r="F184" i="19" s="1"/>
  <c r="D180" i="19"/>
  <c r="F180" i="19" s="1"/>
  <c r="D176" i="19"/>
  <c r="F176" i="19" s="1"/>
  <c r="D172" i="19"/>
  <c r="F172" i="19" s="1"/>
  <c r="D168" i="19"/>
  <c r="F168" i="19" s="1"/>
  <c r="D164" i="19"/>
  <c r="F164" i="19" s="1"/>
  <c r="D160" i="19"/>
  <c r="F160" i="19" s="1"/>
  <c r="D156" i="19"/>
  <c r="F156" i="19" s="1"/>
  <c r="D152" i="19"/>
  <c r="F152" i="19" s="1"/>
  <c r="D148" i="19"/>
  <c r="F148" i="19" s="1"/>
  <c r="D144" i="19"/>
  <c r="F144" i="19" s="1"/>
  <c r="D140" i="19"/>
  <c r="F140" i="19" s="1"/>
  <c r="D136" i="19"/>
  <c r="F136" i="19" s="1"/>
  <c r="D132" i="19"/>
  <c r="F132" i="19" s="1"/>
  <c r="D128" i="19"/>
  <c r="F128" i="19" s="1"/>
  <c r="D124" i="19"/>
  <c r="F124" i="19" s="1"/>
  <c r="D120" i="19"/>
  <c r="F120" i="19" s="1"/>
  <c r="D116" i="19"/>
  <c r="F116" i="19" s="1"/>
  <c r="D112" i="19"/>
  <c r="F112" i="19" s="1"/>
  <c r="D108" i="19"/>
  <c r="F108" i="19" s="1"/>
  <c r="D104" i="19"/>
  <c r="F104" i="19" s="1"/>
  <c r="D100" i="19"/>
  <c r="F100" i="19" s="1"/>
  <c r="D96" i="19"/>
  <c r="F96" i="19" s="1"/>
  <c r="D92" i="19"/>
  <c r="F92" i="19" s="1"/>
  <c r="D88" i="19"/>
  <c r="F88" i="19" s="1"/>
  <c r="D84" i="19"/>
  <c r="F84" i="19" s="1"/>
  <c r="D80" i="19"/>
  <c r="F80" i="19" s="1"/>
  <c r="D76" i="19"/>
  <c r="F76" i="19" s="1"/>
  <c r="D72" i="19"/>
  <c r="F72" i="19" s="1"/>
  <c r="D68" i="19"/>
  <c r="F68" i="19" s="1"/>
  <c r="D64" i="19"/>
  <c r="F64" i="19" s="1"/>
  <c r="D60" i="19"/>
  <c r="F60" i="19" s="1"/>
  <c r="D56" i="19"/>
  <c r="F56" i="19" s="1"/>
  <c r="D52" i="19"/>
  <c r="F52" i="19" s="1"/>
  <c r="D48" i="19"/>
  <c r="F48" i="19" s="1"/>
  <c r="D44" i="19"/>
  <c r="F44" i="19" s="1"/>
  <c r="D40" i="19"/>
  <c r="F40" i="19" s="1"/>
  <c r="D36" i="19"/>
  <c r="F36" i="19" s="1"/>
  <c r="D32" i="19"/>
  <c r="F32" i="19" s="1"/>
  <c r="D28" i="19"/>
  <c r="F28" i="19" s="1"/>
  <c r="D24" i="19"/>
  <c r="F24" i="19" s="1"/>
  <c r="D20" i="19"/>
  <c r="F20" i="19" s="1"/>
  <c r="D16" i="19"/>
  <c r="F16" i="19" s="1"/>
  <c r="D12" i="19"/>
  <c r="F12" i="19" s="1"/>
  <c r="D8" i="19"/>
  <c r="F8" i="19" s="1"/>
  <c r="D4" i="19"/>
  <c r="F4" i="19" s="1"/>
  <c r="D919" i="19"/>
  <c r="F919" i="19" s="1"/>
  <c r="D663" i="19"/>
  <c r="F663" i="19" s="1"/>
  <c r="D999" i="19"/>
  <c r="F999" i="19" s="1"/>
  <c r="D995" i="19"/>
  <c r="F995" i="19" s="1"/>
  <c r="D991" i="19"/>
  <c r="F991" i="19" s="1"/>
  <c r="D987" i="19"/>
  <c r="F987" i="19" s="1"/>
  <c r="D983" i="19"/>
  <c r="F983" i="19" s="1"/>
  <c r="D979" i="19"/>
  <c r="F979" i="19" s="1"/>
  <c r="D975" i="19"/>
  <c r="F975" i="19" s="1"/>
  <c r="D971" i="19"/>
  <c r="F971" i="19" s="1"/>
  <c r="D967" i="19"/>
  <c r="F967" i="19" s="1"/>
  <c r="D963" i="19"/>
  <c r="F963" i="19" s="1"/>
  <c r="D959" i="19"/>
  <c r="F959" i="19" s="1"/>
  <c r="D955" i="19"/>
  <c r="F955" i="19" s="1"/>
  <c r="D951" i="19"/>
  <c r="F951" i="19" s="1"/>
  <c r="D947" i="19"/>
  <c r="F947" i="19" s="1"/>
  <c r="D943" i="19"/>
  <c r="F943" i="19" s="1"/>
  <c r="D939" i="19"/>
  <c r="F939" i="19" s="1"/>
  <c r="D935" i="19"/>
  <c r="F935" i="19" s="1"/>
  <c r="D931" i="19"/>
  <c r="F931" i="19" s="1"/>
  <c r="D927" i="19"/>
  <c r="F927" i="19" s="1"/>
  <c r="D923" i="19"/>
  <c r="F923" i="19" s="1"/>
  <c r="D915" i="19"/>
  <c r="F915" i="19" s="1"/>
  <c r="D911" i="19"/>
  <c r="F911" i="19" s="1"/>
  <c r="D907" i="19"/>
  <c r="F907" i="19" s="1"/>
  <c r="D903" i="19"/>
  <c r="F903" i="19" s="1"/>
  <c r="D899" i="19"/>
  <c r="F899" i="19" s="1"/>
  <c r="D895" i="19"/>
  <c r="F895" i="19" s="1"/>
  <c r="D891" i="19"/>
  <c r="F891" i="19" s="1"/>
  <c r="D887" i="19"/>
  <c r="F887" i="19" s="1"/>
  <c r="D883" i="19"/>
  <c r="F883" i="19" s="1"/>
  <c r="D879" i="19"/>
  <c r="F879" i="19" s="1"/>
  <c r="D875" i="19"/>
  <c r="F875" i="19" s="1"/>
  <c r="D871" i="19"/>
  <c r="F871" i="19" s="1"/>
  <c r="D867" i="19"/>
  <c r="F867" i="19" s="1"/>
  <c r="D863" i="19"/>
  <c r="F863" i="19" s="1"/>
  <c r="D859" i="19"/>
  <c r="F859" i="19" s="1"/>
  <c r="D855" i="19"/>
  <c r="F855" i="19" s="1"/>
  <c r="D851" i="19"/>
  <c r="F851" i="19" s="1"/>
  <c r="D847" i="19"/>
  <c r="F847" i="19" s="1"/>
  <c r="D843" i="19"/>
  <c r="F843" i="19" s="1"/>
  <c r="D839" i="19"/>
  <c r="F839" i="19" s="1"/>
  <c r="D835" i="19"/>
  <c r="F835" i="19" s="1"/>
  <c r="D831" i="19"/>
  <c r="F831" i="19" s="1"/>
  <c r="D827" i="19"/>
  <c r="F827" i="19" s="1"/>
  <c r="D823" i="19"/>
  <c r="F823" i="19" s="1"/>
  <c r="D819" i="19"/>
  <c r="F819" i="19" s="1"/>
  <c r="D815" i="19"/>
  <c r="F815" i="19" s="1"/>
  <c r="D811" i="19"/>
  <c r="F811" i="19" s="1"/>
  <c r="D807" i="19"/>
  <c r="F807" i="19" s="1"/>
  <c r="D803" i="19"/>
  <c r="F803" i="19" s="1"/>
  <c r="D799" i="19"/>
  <c r="F799" i="19" s="1"/>
  <c r="D795" i="19"/>
  <c r="F795" i="19" s="1"/>
  <c r="D791" i="19"/>
  <c r="F791" i="19" s="1"/>
  <c r="D787" i="19"/>
  <c r="F787" i="19" s="1"/>
  <c r="D783" i="19"/>
  <c r="F783" i="19" s="1"/>
  <c r="D779" i="19"/>
  <c r="F779" i="19" s="1"/>
  <c r="D775" i="19"/>
  <c r="F775" i="19" s="1"/>
  <c r="D771" i="19"/>
  <c r="F771" i="19" s="1"/>
  <c r="D767" i="19"/>
  <c r="F767" i="19" s="1"/>
  <c r="D763" i="19"/>
  <c r="F763" i="19" s="1"/>
  <c r="D759" i="19"/>
  <c r="F759" i="19" s="1"/>
  <c r="D755" i="19"/>
  <c r="F755" i="19" s="1"/>
  <c r="D751" i="19"/>
  <c r="F751" i="19" s="1"/>
  <c r="D747" i="19"/>
  <c r="F747" i="19" s="1"/>
  <c r="D743" i="19"/>
  <c r="F743" i="19" s="1"/>
  <c r="D739" i="19"/>
  <c r="F739" i="19" s="1"/>
  <c r="D735" i="19"/>
  <c r="F735" i="19" s="1"/>
  <c r="D731" i="19"/>
  <c r="F731" i="19" s="1"/>
  <c r="D727" i="19"/>
  <c r="F727" i="19" s="1"/>
  <c r="D723" i="19"/>
  <c r="F723" i="19" s="1"/>
  <c r="D719" i="19"/>
  <c r="F719" i="19" s="1"/>
  <c r="D715" i="19"/>
  <c r="F715" i="19" s="1"/>
  <c r="D711" i="19"/>
  <c r="F711" i="19" s="1"/>
  <c r="D707" i="19"/>
  <c r="F707" i="19" s="1"/>
  <c r="D703" i="19"/>
  <c r="F703" i="19" s="1"/>
  <c r="D699" i="19"/>
  <c r="F699" i="19" s="1"/>
  <c r="D695" i="19"/>
  <c r="F695" i="19" s="1"/>
  <c r="D691" i="19"/>
  <c r="F691" i="19" s="1"/>
  <c r="D687" i="19"/>
  <c r="F687" i="19" s="1"/>
  <c r="D683" i="19"/>
  <c r="F683" i="19" s="1"/>
  <c r="D679" i="19"/>
  <c r="F679" i="19" s="1"/>
  <c r="D675" i="19"/>
  <c r="F675" i="19" s="1"/>
  <c r="D671" i="19"/>
  <c r="F671" i="19" s="1"/>
  <c r="D667" i="19"/>
  <c r="F667" i="19" s="1"/>
  <c r="D659" i="19"/>
  <c r="F659" i="19" s="1"/>
  <c r="D655" i="19"/>
  <c r="F655" i="19" s="1"/>
  <c r="D651" i="19"/>
  <c r="F651" i="19" s="1"/>
  <c r="D647" i="19"/>
  <c r="F647" i="19" s="1"/>
  <c r="D643" i="19"/>
  <c r="F643" i="19" s="1"/>
  <c r="D639" i="19"/>
  <c r="F639" i="19" s="1"/>
  <c r="D635" i="19"/>
  <c r="F635" i="19" s="1"/>
  <c r="D631" i="19"/>
  <c r="F631" i="19" s="1"/>
  <c r="D627" i="19"/>
  <c r="F627" i="19" s="1"/>
  <c r="D623" i="19"/>
  <c r="F623" i="19" s="1"/>
  <c r="D619" i="19"/>
  <c r="F619" i="19" s="1"/>
  <c r="D615" i="19"/>
  <c r="F615" i="19" s="1"/>
  <c r="D611" i="19"/>
  <c r="F611" i="19" s="1"/>
  <c r="D607" i="19"/>
  <c r="F607" i="19" s="1"/>
  <c r="D603" i="19"/>
  <c r="F603" i="19" s="1"/>
  <c r="D599" i="19"/>
  <c r="F599" i="19" s="1"/>
  <c r="D595" i="19"/>
  <c r="F595" i="19" s="1"/>
  <c r="D591" i="19"/>
  <c r="F591" i="19" s="1"/>
  <c r="D587" i="19"/>
  <c r="F587" i="19" s="1"/>
  <c r="D583" i="19"/>
  <c r="F583" i="19" s="1"/>
  <c r="D579" i="19"/>
  <c r="F579" i="19" s="1"/>
  <c r="D575" i="19"/>
  <c r="F575" i="19" s="1"/>
  <c r="D571" i="19"/>
  <c r="F571" i="19" s="1"/>
  <c r="D567" i="19"/>
  <c r="F567" i="19" s="1"/>
  <c r="D563" i="19"/>
  <c r="F563" i="19" s="1"/>
  <c r="D559" i="19"/>
  <c r="F559" i="19" s="1"/>
  <c r="D555" i="19"/>
  <c r="F555" i="19" s="1"/>
  <c r="D551" i="19"/>
  <c r="F551" i="19" s="1"/>
  <c r="D547" i="19"/>
  <c r="F547" i="19" s="1"/>
  <c r="D543" i="19"/>
  <c r="F543" i="19" s="1"/>
  <c r="D539" i="19"/>
  <c r="F539" i="19" s="1"/>
  <c r="D535" i="19"/>
  <c r="F535" i="19" s="1"/>
  <c r="D531" i="19"/>
  <c r="F531" i="19" s="1"/>
  <c r="D527" i="19"/>
  <c r="F527" i="19" s="1"/>
  <c r="D523" i="19"/>
  <c r="F523" i="19" s="1"/>
  <c r="D519" i="19"/>
  <c r="F519" i="19" s="1"/>
  <c r="D515" i="19"/>
  <c r="F515" i="19" s="1"/>
  <c r="D511" i="19"/>
  <c r="F511" i="19" s="1"/>
  <c r="D507" i="19"/>
  <c r="F507" i="19" s="1"/>
  <c r="D503" i="19"/>
  <c r="F503" i="19" s="1"/>
  <c r="D499" i="19"/>
  <c r="F499" i="19" s="1"/>
  <c r="D495" i="19"/>
  <c r="F495" i="19" s="1"/>
  <c r="D491" i="19"/>
  <c r="F491" i="19" s="1"/>
  <c r="D487" i="19"/>
  <c r="F487" i="19" s="1"/>
  <c r="D483" i="19"/>
  <c r="F483" i="19" s="1"/>
  <c r="D479" i="19"/>
  <c r="F479" i="19" s="1"/>
  <c r="D475" i="19"/>
  <c r="F475" i="19" s="1"/>
  <c r="D471" i="19"/>
  <c r="F471" i="19" s="1"/>
  <c r="D467" i="19"/>
  <c r="F467" i="19" s="1"/>
  <c r="D463" i="19"/>
  <c r="F463" i="19" s="1"/>
  <c r="D459" i="19"/>
  <c r="F459" i="19" s="1"/>
  <c r="D455" i="19"/>
  <c r="F455" i="19" s="1"/>
  <c r="D451" i="19"/>
  <c r="F451" i="19" s="1"/>
  <c r="D447" i="19"/>
  <c r="F447" i="19" s="1"/>
  <c r="D443" i="19"/>
  <c r="F443" i="19" s="1"/>
  <c r="D439" i="19"/>
  <c r="F439" i="19" s="1"/>
  <c r="D435" i="19"/>
  <c r="F435" i="19" s="1"/>
  <c r="D431" i="19"/>
  <c r="F431" i="19" s="1"/>
  <c r="D427" i="19"/>
  <c r="F427" i="19" s="1"/>
  <c r="D423" i="19"/>
  <c r="F423" i="19" s="1"/>
  <c r="D419" i="19"/>
  <c r="F419" i="19" s="1"/>
  <c r="D415" i="19"/>
  <c r="F415" i="19" s="1"/>
  <c r="D411" i="19"/>
  <c r="F411" i="19" s="1"/>
  <c r="D407" i="19"/>
  <c r="F407" i="19" s="1"/>
  <c r="D403" i="19"/>
  <c r="F403" i="19" s="1"/>
  <c r="D399" i="19"/>
  <c r="F399" i="19" s="1"/>
  <c r="D395" i="19"/>
  <c r="F395" i="19" s="1"/>
  <c r="D391" i="19"/>
  <c r="F391" i="19" s="1"/>
  <c r="D387" i="19"/>
  <c r="F387" i="19" s="1"/>
  <c r="D383" i="19"/>
  <c r="F383" i="19" s="1"/>
  <c r="D379" i="19"/>
  <c r="F379" i="19" s="1"/>
  <c r="D375" i="19"/>
  <c r="F375" i="19" s="1"/>
  <c r="D371" i="19"/>
  <c r="F371" i="19" s="1"/>
  <c r="D367" i="19"/>
  <c r="F367" i="19" s="1"/>
  <c r="D363" i="19"/>
  <c r="F363" i="19" s="1"/>
  <c r="D359" i="19"/>
  <c r="F359" i="19" s="1"/>
  <c r="D355" i="19"/>
  <c r="F355" i="19" s="1"/>
  <c r="D351" i="19"/>
  <c r="F351" i="19" s="1"/>
  <c r="D347" i="19"/>
  <c r="F347" i="19" s="1"/>
  <c r="D343" i="19"/>
  <c r="F343" i="19" s="1"/>
  <c r="D339" i="19"/>
  <c r="F339" i="19" s="1"/>
  <c r="D335" i="19"/>
  <c r="F335" i="19" s="1"/>
  <c r="D331" i="19"/>
  <c r="F331" i="19" s="1"/>
  <c r="D327" i="19"/>
  <c r="F327" i="19" s="1"/>
  <c r="D323" i="19"/>
  <c r="F323" i="19" s="1"/>
  <c r="D319" i="19"/>
  <c r="F319" i="19" s="1"/>
  <c r="D315" i="19"/>
  <c r="F315" i="19" s="1"/>
  <c r="D311" i="19"/>
  <c r="F311" i="19" s="1"/>
  <c r="D307" i="19"/>
  <c r="F307" i="19" s="1"/>
  <c r="D303" i="19"/>
  <c r="F303" i="19" s="1"/>
  <c r="D299" i="19"/>
  <c r="F299" i="19" s="1"/>
  <c r="D295" i="19"/>
  <c r="F295" i="19" s="1"/>
  <c r="D291" i="19"/>
  <c r="F291" i="19" s="1"/>
  <c r="D287" i="19"/>
  <c r="F287" i="19" s="1"/>
  <c r="D283" i="19"/>
  <c r="F283" i="19" s="1"/>
  <c r="D279" i="19"/>
  <c r="F279" i="19" s="1"/>
  <c r="D275" i="19"/>
  <c r="F275" i="19" s="1"/>
  <c r="D271" i="19"/>
  <c r="F271" i="19" s="1"/>
  <c r="D267" i="19"/>
  <c r="F267" i="19" s="1"/>
  <c r="D263" i="19"/>
  <c r="F263" i="19" s="1"/>
  <c r="D259" i="19"/>
  <c r="F259" i="19" s="1"/>
  <c r="D255" i="19"/>
  <c r="F255" i="19" s="1"/>
  <c r="D251" i="19"/>
  <c r="F251" i="19" s="1"/>
  <c r="D247" i="19"/>
  <c r="F247" i="19" s="1"/>
  <c r="D243" i="19"/>
  <c r="F243" i="19" s="1"/>
  <c r="D239" i="19"/>
  <c r="F239" i="19" s="1"/>
  <c r="D235" i="19"/>
  <c r="F235" i="19" s="1"/>
  <c r="D231" i="19"/>
  <c r="F231" i="19" s="1"/>
  <c r="D227" i="19"/>
  <c r="F227" i="19" s="1"/>
  <c r="D223" i="19"/>
  <c r="F223" i="19" s="1"/>
  <c r="D219" i="19"/>
  <c r="F219" i="19" s="1"/>
  <c r="D215" i="19"/>
  <c r="F215" i="19" s="1"/>
  <c r="D211" i="19"/>
  <c r="F211" i="19" s="1"/>
  <c r="D207" i="19"/>
  <c r="F207" i="19" s="1"/>
  <c r="D203" i="19"/>
  <c r="F203" i="19" s="1"/>
  <c r="D199" i="19"/>
  <c r="F199" i="19" s="1"/>
  <c r="D195" i="19"/>
  <c r="F195" i="19" s="1"/>
  <c r="D191" i="19"/>
  <c r="F191" i="19" s="1"/>
  <c r="D187" i="19"/>
  <c r="F187" i="19" s="1"/>
  <c r="D183" i="19"/>
  <c r="F183" i="19" s="1"/>
  <c r="D179" i="19"/>
  <c r="F179" i="19" s="1"/>
  <c r="D175" i="19"/>
  <c r="F175" i="19" s="1"/>
  <c r="D171" i="19"/>
  <c r="F171" i="19" s="1"/>
  <c r="D167" i="19"/>
  <c r="F167" i="19" s="1"/>
  <c r="D163" i="19"/>
  <c r="F163" i="19" s="1"/>
  <c r="D159" i="19"/>
  <c r="F159" i="19" s="1"/>
  <c r="D155" i="19"/>
  <c r="F155" i="19" s="1"/>
  <c r="D151" i="19"/>
  <c r="F151" i="19" s="1"/>
  <c r="D147" i="19"/>
  <c r="F147" i="19" s="1"/>
  <c r="D143" i="19"/>
  <c r="F143" i="19" s="1"/>
  <c r="D139" i="19"/>
  <c r="F139" i="19" s="1"/>
  <c r="D135" i="19"/>
  <c r="F135" i="19" s="1"/>
  <c r="D131" i="19"/>
  <c r="F131" i="19" s="1"/>
  <c r="D127" i="19"/>
  <c r="F127" i="19" s="1"/>
  <c r="D123" i="19"/>
  <c r="F123" i="19" s="1"/>
  <c r="D119" i="19"/>
  <c r="F119" i="19" s="1"/>
  <c r="D115" i="19"/>
  <c r="F115" i="19" s="1"/>
  <c r="D111" i="19"/>
  <c r="F111" i="19" s="1"/>
  <c r="D107" i="19"/>
  <c r="F107" i="19" s="1"/>
  <c r="D103" i="19"/>
  <c r="F103" i="19" s="1"/>
  <c r="D99" i="19"/>
  <c r="F99" i="19" s="1"/>
  <c r="D95" i="19"/>
  <c r="F95" i="19" s="1"/>
  <c r="D91" i="19"/>
  <c r="F91" i="19" s="1"/>
  <c r="D87" i="19"/>
  <c r="F87" i="19" s="1"/>
  <c r="D83" i="19"/>
  <c r="F83" i="19" s="1"/>
  <c r="D79" i="19"/>
  <c r="F79" i="19" s="1"/>
  <c r="D75" i="19"/>
  <c r="F75" i="19" s="1"/>
  <c r="D71" i="19"/>
  <c r="F71" i="19" s="1"/>
  <c r="D67" i="19"/>
  <c r="F67" i="19" s="1"/>
  <c r="D63" i="19"/>
  <c r="F63" i="19" s="1"/>
  <c r="D59" i="19"/>
  <c r="F59" i="19" s="1"/>
  <c r="D55" i="19"/>
  <c r="F55" i="19" s="1"/>
  <c r="D51" i="19"/>
  <c r="F51" i="19" s="1"/>
  <c r="D47" i="19"/>
  <c r="F47" i="19" s="1"/>
  <c r="D43" i="19"/>
  <c r="F43" i="19" s="1"/>
  <c r="D39" i="19"/>
  <c r="F39" i="19" s="1"/>
  <c r="D35" i="19"/>
  <c r="F35" i="19" s="1"/>
  <c r="D31" i="19"/>
  <c r="F31" i="19" s="1"/>
  <c r="D27" i="19"/>
  <c r="F27" i="19" s="1"/>
  <c r="D23" i="19"/>
  <c r="F23" i="19" s="1"/>
  <c r="D19" i="19"/>
  <c r="F19" i="19" s="1"/>
  <c r="D15" i="19"/>
  <c r="F15" i="19" s="1"/>
  <c r="D11" i="19"/>
  <c r="F11" i="19" s="1"/>
  <c r="D7" i="19"/>
  <c r="F7" i="19" s="1"/>
  <c r="D3" i="19"/>
  <c r="F3" i="19" s="1"/>
  <c r="D998" i="19"/>
  <c r="F998" i="19" s="1"/>
  <c r="D994" i="19"/>
  <c r="F994" i="19" s="1"/>
  <c r="D990" i="19"/>
  <c r="F990" i="19" s="1"/>
  <c r="D986" i="19"/>
  <c r="F986" i="19" s="1"/>
  <c r="D982" i="19"/>
  <c r="F982" i="19" s="1"/>
  <c r="D978" i="19"/>
  <c r="F978" i="19" s="1"/>
  <c r="D974" i="19"/>
  <c r="F974" i="19" s="1"/>
  <c r="D970" i="19"/>
  <c r="F970" i="19" s="1"/>
  <c r="D966" i="19"/>
  <c r="F966" i="19" s="1"/>
  <c r="D962" i="19"/>
  <c r="F962" i="19" s="1"/>
  <c r="D958" i="19"/>
  <c r="F958" i="19" s="1"/>
  <c r="D954" i="19"/>
  <c r="F954" i="19" s="1"/>
  <c r="D950" i="19"/>
  <c r="F950" i="19" s="1"/>
  <c r="D946" i="19"/>
  <c r="F946" i="19" s="1"/>
  <c r="D942" i="19"/>
  <c r="F942" i="19" s="1"/>
  <c r="D938" i="19"/>
  <c r="F938" i="19" s="1"/>
  <c r="D934" i="19"/>
  <c r="F934" i="19" s="1"/>
  <c r="D930" i="19"/>
  <c r="F930" i="19" s="1"/>
  <c r="D926" i="19"/>
  <c r="F926" i="19" s="1"/>
  <c r="D922" i="19"/>
  <c r="F922" i="19" s="1"/>
  <c r="D918" i="19"/>
  <c r="F918" i="19" s="1"/>
  <c r="D914" i="19"/>
  <c r="F914" i="19" s="1"/>
  <c r="D910" i="19"/>
  <c r="F910" i="19" s="1"/>
  <c r="D906" i="19"/>
  <c r="F906" i="19" s="1"/>
  <c r="D902" i="19"/>
  <c r="F902" i="19" s="1"/>
  <c r="D898" i="19"/>
  <c r="F898" i="19" s="1"/>
  <c r="D894" i="19"/>
  <c r="F894" i="19" s="1"/>
  <c r="D890" i="19"/>
  <c r="F890" i="19" s="1"/>
  <c r="D886" i="19"/>
  <c r="F886" i="19" s="1"/>
  <c r="D882" i="19"/>
  <c r="F882" i="19" s="1"/>
  <c r="D878" i="19"/>
  <c r="F878" i="19" s="1"/>
  <c r="D874" i="19"/>
  <c r="F874" i="19" s="1"/>
  <c r="D870" i="19"/>
  <c r="F870" i="19" s="1"/>
  <c r="D866" i="19"/>
  <c r="F866" i="19" s="1"/>
  <c r="D862" i="19"/>
  <c r="F862" i="19" s="1"/>
  <c r="D858" i="19"/>
  <c r="F858" i="19" s="1"/>
  <c r="D854" i="19"/>
  <c r="F854" i="19" s="1"/>
  <c r="D850" i="19"/>
  <c r="F850" i="19" s="1"/>
  <c r="D846" i="19"/>
  <c r="F846" i="19" s="1"/>
  <c r="D842" i="19"/>
  <c r="F842" i="19" s="1"/>
  <c r="D838" i="19"/>
  <c r="F838" i="19" s="1"/>
  <c r="D834" i="19"/>
  <c r="F834" i="19" s="1"/>
  <c r="D830" i="19"/>
  <c r="F830" i="19" s="1"/>
  <c r="D826" i="19"/>
  <c r="F826" i="19" s="1"/>
  <c r="D822" i="19"/>
  <c r="F822" i="19" s="1"/>
  <c r="D818" i="19"/>
  <c r="F818" i="19" s="1"/>
  <c r="D814" i="19"/>
  <c r="F814" i="19" s="1"/>
  <c r="D810" i="19"/>
  <c r="F810" i="19" s="1"/>
  <c r="D806" i="19"/>
  <c r="F806" i="19" s="1"/>
  <c r="D802" i="19"/>
  <c r="F802" i="19" s="1"/>
  <c r="D798" i="19"/>
  <c r="F798" i="19" s="1"/>
  <c r="D794" i="19"/>
  <c r="F794" i="19" s="1"/>
  <c r="D790" i="19"/>
  <c r="F790" i="19" s="1"/>
  <c r="D786" i="19"/>
  <c r="F786" i="19" s="1"/>
  <c r="D782" i="19"/>
  <c r="F782" i="19" s="1"/>
  <c r="D778" i="19"/>
  <c r="F778" i="19" s="1"/>
  <c r="D774" i="19"/>
  <c r="F774" i="19" s="1"/>
  <c r="D770" i="19"/>
  <c r="F770" i="19" s="1"/>
  <c r="D766" i="19"/>
  <c r="F766" i="19" s="1"/>
  <c r="D762" i="19"/>
  <c r="F762" i="19" s="1"/>
  <c r="D758" i="19"/>
  <c r="F758" i="19" s="1"/>
  <c r="D754" i="19"/>
  <c r="F754" i="19" s="1"/>
  <c r="D750" i="19"/>
  <c r="F750" i="19" s="1"/>
  <c r="D746" i="19"/>
  <c r="F746" i="19" s="1"/>
  <c r="D742" i="19"/>
  <c r="F742" i="19" s="1"/>
  <c r="D738" i="19"/>
  <c r="F738" i="19" s="1"/>
  <c r="D734" i="19"/>
  <c r="F734" i="19" s="1"/>
  <c r="D730" i="19"/>
  <c r="F730" i="19" s="1"/>
  <c r="D726" i="19"/>
  <c r="F726" i="19" s="1"/>
  <c r="D722" i="19"/>
  <c r="F722" i="19" s="1"/>
  <c r="D718" i="19"/>
  <c r="F718" i="19" s="1"/>
  <c r="D714" i="19"/>
  <c r="F714" i="19" s="1"/>
  <c r="D710" i="19"/>
  <c r="F710" i="19" s="1"/>
  <c r="D706" i="19"/>
  <c r="F706" i="19" s="1"/>
  <c r="D702" i="19"/>
  <c r="F702" i="19" s="1"/>
  <c r="D698" i="19"/>
  <c r="F698" i="19" s="1"/>
  <c r="D694" i="19"/>
  <c r="F694" i="19" s="1"/>
  <c r="D690" i="19"/>
  <c r="F690" i="19" s="1"/>
  <c r="D686" i="19"/>
  <c r="F686" i="19" s="1"/>
  <c r="D682" i="19"/>
  <c r="F682" i="19" s="1"/>
  <c r="D678" i="19"/>
  <c r="F678" i="19" s="1"/>
  <c r="D674" i="19"/>
  <c r="F674" i="19" s="1"/>
  <c r="D670" i="19"/>
  <c r="F670" i="19" s="1"/>
  <c r="D666" i="19"/>
  <c r="F666" i="19" s="1"/>
  <c r="D662" i="19"/>
  <c r="F662" i="19" s="1"/>
  <c r="D658" i="19"/>
  <c r="F658" i="19" s="1"/>
  <c r="D654" i="19"/>
  <c r="F654" i="19" s="1"/>
  <c r="D650" i="19"/>
  <c r="F650" i="19" s="1"/>
  <c r="D646" i="19"/>
  <c r="F646" i="19" s="1"/>
  <c r="D642" i="19"/>
  <c r="F642" i="19" s="1"/>
  <c r="D638" i="19"/>
  <c r="F638" i="19" s="1"/>
  <c r="D634" i="19"/>
  <c r="F634" i="19" s="1"/>
  <c r="D630" i="19"/>
  <c r="F630" i="19" s="1"/>
  <c r="D626" i="19"/>
  <c r="F626" i="19" s="1"/>
  <c r="D622" i="19"/>
  <c r="F622" i="19" s="1"/>
  <c r="D618" i="19"/>
  <c r="F618" i="19" s="1"/>
  <c r="D614" i="19"/>
  <c r="F614" i="19" s="1"/>
  <c r="D610" i="19"/>
  <c r="F610" i="19" s="1"/>
  <c r="D606" i="19"/>
  <c r="F606" i="19" s="1"/>
  <c r="D602" i="19"/>
  <c r="F602" i="19" s="1"/>
  <c r="D598" i="19"/>
  <c r="F598" i="19" s="1"/>
  <c r="D594" i="19"/>
  <c r="F594" i="19" s="1"/>
  <c r="D590" i="19"/>
  <c r="F590" i="19" s="1"/>
  <c r="D586" i="19"/>
  <c r="F586" i="19" s="1"/>
  <c r="D582" i="19"/>
  <c r="F582" i="19" s="1"/>
  <c r="D578" i="19"/>
  <c r="F578" i="19" s="1"/>
  <c r="D574" i="19"/>
  <c r="F574" i="19" s="1"/>
  <c r="D570" i="19"/>
  <c r="F570" i="19" s="1"/>
  <c r="D566" i="19"/>
  <c r="F566" i="19" s="1"/>
  <c r="D562" i="19"/>
  <c r="F562" i="19" s="1"/>
  <c r="D558" i="19"/>
  <c r="F558" i="19" s="1"/>
  <c r="D554" i="19"/>
  <c r="F554" i="19" s="1"/>
  <c r="D550" i="19"/>
  <c r="F550" i="19" s="1"/>
  <c r="D546" i="19"/>
  <c r="F546" i="19" s="1"/>
  <c r="D542" i="19"/>
  <c r="F542" i="19" s="1"/>
  <c r="D538" i="19"/>
  <c r="F538" i="19" s="1"/>
  <c r="D534" i="19"/>
  <c r="F534" i="19" s="1"/>
  <c r="D530" i="19"/>
  <c r="F530" i="19" s="1"/>
  <c r="D526" i="19"/>
  <c r="F526" i="19" s="1"/>
  <c r="D522" i="19"/>
  <c r="F522" i="19" s="1"/>
  <c r="D518" i="19"/>
  <c r="F518" i="19" s="1"/>
  <c r="D514" i="19"/>
  <c r="F514" i="19" s="1"/>
  <c r="D510" i="19"/>
  <c r="F510" i="19" s="1"/>
  <c r="D506" i="19"/>
  <c r="F506" i="19" s="1"/>
  <c r="D502" i="19"/>
  <c r="F502" i="19" s="1"/>
  <c r="D498" i="19"/>
  <c r="F498" i="19" s="1"/>
  <c r="D494" i="19"/>
  <c r="F494" i="19" s="1"/>
  <c r="D490" i="19"/>
  <c r="F490" i="19" s="1"/>
  <c r="D486" i="19"/>
  <c r="F486" i="19" s="1"/>
  <c r="D482" i="19"/>
  <c r="F482" i="19" s="1"/>
  <c r="D478" i="19"/>
  <c r="F478" i="19" s="1"/>
  <c r="D474" i="19"/>
  <c r="F474" i="19" s="1"/>
  <c r="D470" i="19"/>
  <c r="F470" i="19" s="1"/>
  <c r="D466" i="19"/>
  <c r="F466" i="19" s="1"/>
  <c r="D462" i="19"/>
  <c r="F462" i="19" s="1"/>
  <c r="D458" i="19"/>
  <c r="F458" i="19" s="1"/>
  <c r="D454" i="19"/>
  <c r="F454" i="19" s="1"/>
  <c r="D450" i="19"/>
  <c r="F450" i="19" s="1"/>
  <c r="D446" i="19"/>
  <c r="F446" i="19" s="1"/>
  <c r="D442" i="19"/>
  <c r="F442" i="19" s="1"/>
  <c r="D438" i="19"/>
  <c r="F438" i="19" s="1"/>
  <c r="D434" i="19"/>
  <c r="F434" i="19" s="1"/>
  <c r="D430" i="19"/>
  <c r="F430" i="19" s="1"/>
  <c r="D426" i="19"/>
  <c r="F426" i="19" s="1"/>
  <c r="D422" i="19"/>
  <c r="F422" i="19" s="1"/>
  <c r="D418" i="19"/>
  <c r="F418" i="19" s="1"/>
  <c r="D414" i="19"/>
  <c r="F414" i="19" s="1"/>
  <c r="D410" i="19"/>
  <c r="F410" i="19" s="1"/>
  <c r="D406" i="19"/>
  <c r="F406" i="19" s="1"/>
  <c r="D402" i="19"/>
  <c r="F402" i="19" s="1"/>
  <c r="D398" i="19"/>
  <c r="F398" i="19" s="1"/>
  <c r="D394" i="19"/>
  <c r="F394" i="19" s="1"/>
  <c r="D390" i="19"/>
  <c r="F390" i="19" s="1"/>
  <c r="D386" i="19"/>
  <c r="F386" i="19" s="1"/>
  <c r="D382" i="19"/>
  <c r="F382" i="19" s="1"/>
  <c r="D378" i="19"/>
  <c r="F378" i="19" s="1"/>
  <c r="D374" i="19"/>
  <c r="F374" i="19" s="1"/>
  <c r="D370" i="19"/>
  <c r="F370" i="19" s="1"/>
  <c r="D366" i="19"/>
  <c r="F366" i="19" s="1"/>
  <c r="D362" i="19"/>
  <c r="F362" i="19" s="1"/>
  <c r="D358" i="19"/>
  <c r="F358" i="19" s="1"/>
  <c r="D354" i="19"/>
  <c r="F354" i="19" s="1"/>
  <c r="D350" i="19"/>
  <c r="F350" i="19" s="1"/>
  <c r="D346" i="19"/>
  <c r="F346" i="19" s="1"/>
  <c r="D342" i="19"/>
  <c r="F342" i="19" s="1"/>
  <c r="D338" i="19"/>
  <c r="F338" i="19" s="1"/>
  <c r="D334" i="19"/>
  <c r="F334" i="19" s="1"/>
  <c r="D330" i="19"/>
  <c r="F330" i="19" s="1"/>
  <c r="D326" i="19"/>
  <c r="F326" i="19" s="1"/>
  <c r="D322" i="19"/>
  <c r="F322" i="19" s="1"/>
  <c r="D318" i="19"/>
  <c r="F318" i="19" s="1"/>
  <c r="D314" i="19"/>
  <c r="F314" i="19" s="1"/>
  <c r="D310" i="19"/>
  <c r="F310" i="19" s="1"/>
  <c r="D306" i="19"/>
  <c r="F306" i="19" s="1"/>
  <c r="D302" i="19"/>
  <c r="F302" i="19" s="1"/>
  <c r="D298" i="19"/>
  <c r="F298" i="19" s="1"/>
  <c r="D294" i="19"/>
  <c r="F294" i="19" s="1"/>
  <c r="D290" i="19"/>
  <c r="F290" i="19" s="1"/>
  <c r="D286" i="19"/>
  <c r="F286" i="19" s="1"/>
  <c r="D282" i="19"/>
  <c r="F282" i="19" s="1"/>
  <c r="D278" i="19"/>
  <c r="F278" i="19" s="1"/>
  <c r="D274" i="19"/>
  <c r="F274" i="19" s="1"/>
  <c r="D270" i="19"/>
  <c r="F270" i="19" s="1"/>
  <c r="D266" i="19"/>
  <c r="F266" i="19" s="1"/>
  <c r="D262" i="19"/>
  <c r="F262" i="19" s="1"/>
  <c r="D258" i="19"/>
  <c r="F258" i="19" s="1"/>
  <c r="D254" i="19"/>
  <c r="F254" i="19" s="1"/>
  <c r="D250" i="19"/>
  <c r="F250" i="19" s="1"/>
  <c r="D246" i="19"/>
  <c r="F246" i="19" s="1"/>
  <c r="D242" i="19"/>
  <c r="F242" i="19" s="1"/>
  <c r="D238" i="19"/>
  <c r="F238" i="19" s="1"/>
  <c r="D234" i="19"/>
  <c r="F234" i="19" s="1"/>
  <c r="D230" i="19"/>
  <c r="F230" i="19" s="1"/>
  <c r="D226" i="19"/>
  <c r="F226" i="19" s="1"/>
  <c r="D222" i="19"/>
  <c r="F222" i="19" s="1"/>
  <c r="D218" i="19"/>
  <c r="F218" i="19" s="1"/>
  <c r="D214" i="19"/>
  <c r="F214" i="19" s="1"/>
  <c r="D210" i="19"/>
  <c r="F210" i="19" s="1"/>
  <c r="D206" i="19"/>
  <c r="F206" i="19" s="1"/>
  <c r="D202" i="19"/>
  <c r="F202" i="19" s="1"/>
  <c r="D198" i="19"/>
  <c r="F198" i="19" s="1"/>
  <c r="D194" i="19"/>
  <c r="F194" i="19" s="1"/>
  <c r="D190" i="19"/>
  <c r="F190" i="19" s="1"/>
  <c r="D186" i="19"/>
  <c r="F186" i="19" s="1"/>
  <c r="D182" i="19"/>
  <c r="F182" i="19" s="1"/>
  <c r="D178" i="19"/>
  <c r="F178" i="19" s="1"/>
  <c r="D174" i="19"/>
  <c r="F174" i="19" s="1"/>
  <c r="D170" i="19"/>
  <c r="F170" i="19" s="1"/>
  <c r="D166" i="19"/>
  <c r="F166" i="19" s="1"/>
  <c r="D162" i="19"/>
  <c r="F162" i="19" s="1"/>
  <c r="D158" i="19"/>
  <c r="F158" i="19" s="1"/>
  <c r="D154" i="19"/>
  <c r="F154" i="19" s="1"/>
  <c r="D150" i="19"/>
  <c r="F150" i="19" s="1"/>
  <c r="D146" i="19"/>
  <c r="F146" i="19" s="1"/>
  <c r="D142" i="19"/>
  <c r="F142" i="19" s="1"/>
  <c r="D138" i="19"/>
  <c r="F138" i="19" s="1"/>
  <c r="D134" i="19"/>
  <c r="F134" i="19" s="1"/>
  <c r="D130" i="19"/>
  <c r="F130" i="19" s="1"/>
  <c r="D126" i="19"/>
  <c r="F126" i="19" s="1"/>
  <c r="D122" i="19"/>
  <c r="F122" i="19" s="1"/>
  <c r="D118" i="19"/>
  <c r="F118" i="19" s="1"/>
  <c r="D114" i="19"/>
  <c r="F114" i="19" s="1"/>
  <c r="D110" i="19"/>
  <c r="F110" i="19" s="1"/>
  <c r="D106" i="19"/>
  <c r="F106" i="19" s="1"/>
  <c r="D102" i="19"/>
  <c r="F102" i="19" s="1"/>
  <c r="D98" i="19"/>
  <c r="F98" i="19" s="1"/>
  <c r="D94" i="19"/>
  <c r="F94" i="19" s="1"/>
  <c r="D90" i="19"/>
  <c r="F90" i="19" s="1"/>
  <c r="D86" i="19"/>
  <c r="F86" i="19" s="1"/>
  <c r="D82" i="19"/>
  <c r="F82" i="19" s="1"/>
  <c r="D78" i="19"/>
  <c r="F78" i="19" s="1"/>
  <c r="D74" i="19"/>
  <c r="F74" i="19" s="1"/>
  <c r="D70" i="19"/>
  <c r="F70" i="19" s="1"/>
  <c r="D66" i="19"/>
  <c r="F66" i="19" s="1"/>
  <c r="D62" i="19"/>
  <c r="F62" i="19" s="1"/>
  <c r="D58" i="19"/>
  <c r="F58" i="19" s="1"/>
  <c r="D54" i="19"/>
  <c r="F54" i="19" s="1"/>
  <c r="D50" i="19"/>
  <c r="F50" i="19" s="1"/>
  <c r="D46" i="19"/>
  <c r="F46" i="19" s="1"/>
  <c r="D42" i="19"/>
  <c r="F42" i="19" s="1"/>
  <c r="D38" i="19"/>
  <c r="F38" i="19" s="1"/>
  <c r="D34" i="19"/>
  <c r="F34" i="19" s="1"/>
  <c r="D30" i="19"/>
  <c r="F30" i="19" s="1"/>
  <c r="D26" i="19"/>
  <c r="F26" i="19" s="1"/>
  <c r="D22" i="19"/>
  <c r="F22" i="19" s="1"/>
  <c r="D18" i="19"/>
  <c r="F18" i="19" s="1"/>
  <c r="D14" i="19"/>
  <c r="F14" i="19" s="1"/>
  <c r="D10" i="19"/>
  <c r="F10" i="19" s="1"/>
  <c r="D6" i="19"/>
  <c r="F6" i="19" s="1"/>
  <c r="D997" i="19"/>
  <c r="F997" i="19" s="1"/>
  <c r="D993" i="19"/>
  <c r="F993" i="19" s="1"/>
  <c r="D989" i="19"/>
  <c r="F989" i="19" s="1"/>
  <c r="D985" i="19"/>
  <c r="F985" i="19" s="1"/>
  <c r="D981" i="19"/>
  <c r="F981" i="19" s="1"/>
  <c r="D977" i="19"/>
  <c r="F977" i="19" s="1"/>
  <c r="D973" i="19"/>
  <c r="F973" i="19" s="1"/>
  <c r="D969" i="19"/>
  <c r="F969" i="19" s="1"/>
  <c r="D965" i="19"/>
  <c r="F965" i="19" s="1"/>
  <c r="D961" i="19"/>
  <c r="F961" i="19" s="1"/>
  <c r="D957" i="19"/>
  <c r="F957" i="19" s="1"/>
  <c r="D953" i="19"/>
  <c r="F953" i="19" s="1"/>
  <c r="D949" i="19"/>
  <c r="F949" i="19" s="1"/>
  <c r="D945" i="19"/>
  <c r="F945" i="19" s="1"/>
  <c r="D941" i="19"/>
  <c r="F941" i="19" s="1"/>
  <c r="D937" i="19"/>
  <c r="F937" i="19" s="1"/>
  <c r="D933" i="19"/>
  <c r="F933" i="19" s="1"/>
  <c r="D929" i="19"/>
  <c r="F929" i="19" s="1"/>
  <c r="D925" i="19"/>
  <c r="F925" i="19" s="1"/>
  <c r="D921" i="19"/>
  <c r="F921" i="19" s="1"/>
  <c r="D917" i="19"/>
  <c r="F917" i="19" s="1"/>
  <c r="D913" i="19"/>
  <c r="F913" i="19" s="1"/>
  <c r="D909" i="19"/>
  <c r="F909" i="19" s="1"/>
  <c r="D905" i="19"/>
  <c r="F905" i="19" s="1"/>
  <c r="D901" i="19"/>
  <c r="F901" i="19" s="1"/>
  <c r="D897" i="19"/>
  <c r="F897" i="19" s="1"/>
  <c r="D893" i="19"/>
  <c r="F893" i="19" s="1"/>
  <c r="D889" i="19"/>
  <c r="F889" i="19" s="1"/>
  <c r="D885" i="19"/>
  <c r="F885" i="19" s="1"/>
  <c r="D881" i="19"/>
  <c r="F881" i="19" s="1"/>
  <c r="D877" i="19"/>
  <c r="F877" i="19" s="1"/>
  <c r="D873" i="19"/>
  <c r="F873" i="19" s="1"/>
  <c r="D869" i="19"/>
  <c r="F869" i="19" s="1"/>
  <c r="D865" i="19"/>
  <c r="F865" i="19" s="1"/>
  <c r="D861" i="19"/>
  <c r="F861" i="19" s="1"/>
  <c r="D857" i="19"/>
  <c r="F857" i="19" s="1"/>
  <c r="D853" i="19"/>
  <c r="F853" i="19" s="1"/>
  <c r="D849" i="19"/>
  <c r="F849" i="19" s="1"/>
  <c r="D845" i="19"/>
  <c r="F845" i="19" s="1"/>
  <c r="D841" i="19"/>
  <c r="F841" i="19" s="1"/>
  <c r="D837" i="19"/>
  <c r="F837" i="19" s="1"/>
  <c r="D833" i="19"/>
  <c r="F833" i="19" s="1"/>
  <c r="D829" i="19"/>
  <c r="F829" i="19" s="1"/>
  <c r="D825" i="19"/>
  <c r="F825" i="19" s="1"/>
  <c r="D821" i="19"/>
  <c r="F821" i="19" s="1"/>
  <c r="D817" i="19"/>
  <c r="F817" i="19" s="1"/>
  <c r="D813" i="19"/>
  <c r="F813" i="19" s="1"/>
  <c r="D809" i="19"/>
  <c r="F809" i="19" s="1"/>
  <c r="D805" i="19"/>
  <c r="F805" i="19" s="1"/>
  <c r="D801" i="19"/>
  <c r="F801" i="19" s="1"/>
  <c r="D797" i="19"/>
  <c r="F797" i="19" s="1"/>
  <c r="D793" i="19"/>
  <c r="F793" i="19" s="1"/>
  <c r="D789" i="19"/>
  <c r="F789" i="19" s="1"/>
  <c r="D785" i="19"/>
  <c r="F785" i="19" s="1"/>
  <c r="D781" i="19"/>
  <c r="F781" i="19" s="1"/>
  <c r="D777" i="19"/>
  <c r="F777" i="19" s="1"/>
  <c r="D773" i="19"/>
  <c r="F773" i="19" s="1"/>
  <c r="D769" i="19"/>
  <c r="F769" i="19" s="1"/>
  <c r="D765" i="19"/>
  <c r="F765" i="19" s="1"/>
  <c r="D761" i="19"/>
  <c r="F761" i="19" s="1"/>
  <c r="D757" i="19"/>
  <c r="F757" i="19" s="1"/>
  <c r="D753" i="19"/>
  <c r="F753" i="19" s="1"/>
  <c r="D749" i="19"/>
  <c r="F749" i="19" s="1"/>
  <c r="D745" i="19"/>
  <c r="F745" i="19" s="1"/>
  <c r="D741" i="19"/>
  <c r="F741" i="19" s="1"/>
  <c r="D737" i="19"/>
  <c r="F737" i="19" s="1"/>
  <c r="D733" i="19"/>
  <c r="F733" i="19" s="1"/>
  <c r="D729" i="19"/>
  <c r="F729" i="19" s="1"/>
  <c r="D725" i="19"/>
  <c r="F725" i="19" s="1"/>
  <c r="D721" i="19"/>
  <c r="F721" i="19" s="1"/>
  <c r="D717" i="19"/>
  <c r="F717" i="19" s="1"/>
  <c r="D713" i="19"/>
  <c r="F713" i="19" s="1"/>
  <c r="D709" i="19"/>
  <c r="F709" i="19" s="1"/>
  <c r="D705" i="19"/>
  <c r="F705" i="19" s="1"/>
  <c r="D701" i="19"/>
  <c r="F701" i="19" s="1"/>
  <c r="D697" i="19"/>
  <c r="F697" i="19" s="1"/>
  <c r="D693" i="19"/>
  <c r="F693" i="19" s="1"/>
  <c r="D689" i="19"/>
  <c r="F689" i="19" s="1"/>
  <c r="D685" i="19"/>
  <c r="F685" i="19" s="1"/>
  <c r="D681" i="19"/>
  <c r="F681" i="19" s="1"/>
  <c r="D677" i="19"/>
  <c r="F677" i="19" s="1"/>
  <c r="D673" i="19"/>
  <c r="F673" i="19" s="1"/>
  <c r="D669" i="19"/>
  <c r="F669" i="19" s="1"/>
  <c r="D665" i="19"/>
  <c r="F665" i="19" s="1"/>
  <c r="D661" i="19"/>
  <c r="F661" i="19" s="1"/>
  <c r="D657" i="19"/>
  <c r="F657" i="19" s="1"/>
  <c r="D653" i="19"/>
  <c r="F653" i="19" s="1"/>
  <c r="D649" i="19"/>
  <c r="F649" i="19" s="1"/>
  <c r="D645" i="19"/>
  <c r="F645" i="19" s="1"/>
  <c r="D641" i="19"/>
  <c r="F641" i="19" s="1"/>
  <c r="D637" i="19"/>
  <c r="F637" i="19" s="1"/>
  <c r="D633" i="19"/>
  <c r="F633" i="19" s="1"/>
  <c r="D629" i="19"/>
  <c r="F629" i="19" s="1"/>
  <c r="D625" i="19"/>
  <c r="F625" i="19" s="1"/>
  <c r="D621" i="19"/>
  <c r="F621" i="19" s="1"/>
  <c r="D617" i="19"/>
  <c r="F617" i="19" s="1"/>
  <c r="D613" i="19"/>
  <c r="F613" i="19" s="1"/>
  <c r="D609" i="19"/>
  <c r="F609" i="19" s="1"/>
  <c r="D605" i="19"/>
  <c r="F605" i="19" s="1"/>
  <c r="D601" i="19"/>
  <c r="F601" i="19" s="1"/>
  <c r="D597" i="19"/>
  <c r="F597" i="19" s="1"/>
  <c r="D593" i="19"/>
  <c r="F593" i="19" s="1"/>
  <c r="D589" i="19"/>
  <c r="F589" i="19" s="1"/>
  <c r="D585" i="19"/>
  <c r="F585" i="19" s="1"/>
  <c r="D581" i="19"/>
  <c r="F581" i="19" s="1"/>
  <c r="D577" i="19"/>
  <c r="F577" i="19" s="1"/>
  <c r="D573" i="19"/>
  <c r="F573" i="19" s="1"/>
  <c r="D569" i="19"/>
  <c r="F569" i="19" s="1"/>
  <c r="D565" i="19"/>
  <c r="F565" i="19" s="1"/>
  <c r="D561" i="19"/>
  <c r="F561" i="19" s="1"/>
  <c r="D557" i="19"/>
  <c r="F557" i="19" s="1"/>
  <c r="D553" i="19"/>
  <c r="F553" i="19" s="1"/>
  <c r="D549" i="19"/>
  <c r="F549" i="19" s="1"/>
  <c r="D545" i="19"/>
  <c r="F545" i="19" s="1"/>
  <c r="D541" i="19"/>
  <c r="F541" i="19" s="1"/>
  <c r="D537" i="19"/>
  <c r="F537" i="19" s="1"/>
  <c r="D533" i="19"/>
  <c r="F533" i="19" s="1"/>
  <c r="D529" i="19"/>
  <c r="F529" i="19" s="1"/>
  <c r="D525" i="19"/>
  <c r="F525" i="19" s="1"/>
  <c r="D521" i="19"/>
  <c r="F521" i="19" s="1"/>
  <c r="D517" i="19"/>
  <c r="F517" i="19" s="1"/>
  <c r="D513" i="19"/>
  <c r="F513" i="19" s="1"/>
  <c r="D509" i="19"/>
  <c r="F509" i="19" s="1"/>
  <c r="D505" i="19"/>
  <c r="F505" i="19" s="1"/>
  <c r="D501" i="19"/>
  <c r="F501" i="19" s="1"/>
  <c r="D497" i="19"/>
  <c r="F497" i="19" s="1"/>
  <c r="D493" i="19"/>
  <c r="F493" i="19" s="1"/>
  <c r="D489" i="19"/>
  <c r="F489" i="19" s="1"/>
  <c r="D485" i="19"/>
  <c r="F485" i="19" s="1"/>
  <c r="D481" i="19"/>
  <c r="F481" i="19" s="1"/>
  <c r="D477" i="19"/>
  <c r="F477" i="19" s="1"/>
  <c r="D473" i="19"/>
  <c r="F473" i="19" s="1"/>
  <c r="D469" i="19"/>
  <c r="F469" i="19" s="1"/>
  <c r="D465" i="19"/>
  <c r="F465" i="19" s="1"/>
  <c r="D461" i="19"/>
  <c r="F461" i="19" s="1"/>
  <c r="D457" i="19"/>
  <c r="F457" i="19" s="1"/>
  <c r="D453" i="19"/>
  <c r="F453" i="19" s="1"/>
  <c r="D449" i="19"/>
  <c r="F449" i="19" s="1"/>
  <c r="D445" i="19"/>
  <c r="F445" i="19" s="1"/>
  <c r="D441" i="19"/>
  <c r="F441" i="19" s="1"/>
  <c r="D437" i="19"/>
  <c r="F437" i="19" s="1"/>
  <c r="D433" i="19"/>
  <c r="F433" i="19" s="1"/>
  <c r="D429" i="19"/>
  <c r="F429" i="19" s="1"/>
  <c r="D425" i="19"/>
  <c r="F425" i="19" s="1"/>
  <c r="D421" i="19"/>
  <c r="F421" i="19" s="1"/>
  <c r="D417" i="19"/>
  <c r="F417" i="19" s="1"/>
  <c r="D413" i="19"/>
  <c r="F413" i="19" s="1"/>
  <c r="D409" i="19"/>
  <c r="F409" i="19" s="1"/>
  <c r="D405" i="19"/>
  <c r="F405" i="19" s="1"/>
  <c r="D401" i="19"/>
  <c r="F401" i="19" s="1"/>
  <c r="D397" i="19"/>
  <c r="F397" i="19" s="1"/>
  <c r="D393" i="19"/>
  <c r="F393" i="19" s="1"/>
  <c r="D389" i="19"/>
  <c r="F389" i="19" s="1"/>
  <c r="D385" i="19"/>
  <c r="F385" i="19" s="1"/>
  <c r="D381" i="19"/>
  <c r="F381" i="19" s="1"/>
  <c r="D377" i="19"/>
  <c r="F377" i="19" s="1"/>
  <c r="D373" i="19"/>
  <c r="F373" i="19" s="1"/>
  <c r="D369" i="19"/>
  <c r="F369" i="19" s="1"/>
  <c r="D365" i="19"/>
  <c r="F365" i="19" s="1"/>
  <c r="D361" i="19"/>
  <c r="F361" i="19" s="1"/>
  <c r="D357" i="19"/>
  <c r="F357" i="19" s="1"/>
  <c r="D353" i="19"/>
  <c r="F353" i="19" s="1"/>
  <c r="D349" i="19"/>
  <c r="F349" i="19" s="1"/>
  <c r="D345" i="19"/>
  <c r="F345" i="19" s="1"/>
  <c r="D341" i="19"/>
  <c r="F341" i="19" s="1"/>
  <c r="D337" i="19"/>
  <c r="F337" i="19" s="1"/>
  <c r="D333" i="19"/>
  <c r="F333" i="19" s="1"/>
  <c r="D329" i="19"/>
  <c r="F329" i="19" s="1"/>
  <c r="D325" i="19"/>
  <c r="F325" i="19" s="1"/>
  <c r="D321" i="19"/>
  <c r="F321" i="19" s="1"/>
  <c r="D317" i="19"/>
  <c r="F317" i="19" s="1"/>
  <c r="D313" i="19"/>
  <c r="F313" i="19" s="1"/>
  <c r="D309" i="19"/>
  <c r="F309" i="19" s="1"/>
  <c r="D305" i="19"/>
  <c r="F305" i="19" s="1"/>
  <c r="D301" i="19"/>
  <c r="F301" i="19" s="1"/>
  <c r="D297" i="19"/>
  <c r="F297" i="19" s="1"/>
  <c r="D293" i="19"/>
  <c r="F293" i="19" s="1"/>
  <c r="D289" i="19"/>
  <c r="F289" i="19" s="1"/>
  <c r="D285" i="19"/>
  <c r="F285" i="19" s="1"/>
  <c r="D281" i="19"/>
  <c r="F281" i="19" s="1"/>
  <c r="D277" i="19"/>
  <c r="F277" i="19" s="1"/>
  <c r="D273" i="19"/>
  <c r="F273" i="19" s="1"/>
  <c r="D269" i="19"/>
  <c r="F269" i="19" s="1"/>
  <c r="D265" i="19"/>
  <c r="F265" i="19" s="1"/>
  <c r="D261" i="19"/>
  <c r="F261" i="19" s="1"/>
  <c r="D257" i="19"/>
  <c r="F257" i="19" s="1"/>
  <c r="D253" i="19"/>
  <c r="F253" i="19" s="1"/>
  <c r="D249" i="19"/>
  <c r="F249" i="19" s="1"/>
  <c r="D245" i="19"/>
  <c r="F245" i="19" s="1"/>
  <c r="D241" i="19"/>
  <c r="F241" i="19" s="1"/>
  <c r="D237" i="19"/>
  <c r="F237" i="19" s="1"/>
  <c r="D233" i="19"/>
  <c r="F233" i="19" s="1"/>
  <c r="D229" i="19"/>
  <c r="F229" i="19" s="1"/>
  <c r="D225" i="19"/>
  <c r="F225" i="19" s="1"/>
  <c r="D221" i="19"/>
  <c r="F221" i="19" s="1"/>
  <c r="D217" i="19"/>
  <c r="F217" i="19" s="1"/>
  <c r="D213" i="19"/>
  <c r="F213" i="19" s="1"/>
  <c r="D209" i="19"/>
  <c r="F209" i="19" s="1"/>
  <c r="D205" i="19"/>
  <c r="F205" i="19" s="1"/>
  <c r="D201" i="19"/>
  <c r="F201" i="19" s="1"/>
  <c r="D197" i="19"/>
  <c r="F197" i="19" s="1"/>
  <c r="D193" i="19"/>
  <c r="F193" i="19" s="1"/>
  <c r="D189" i="19"/>
  <c r="F189" i="19" s="1"/>
  <c r="D185" i="19"/>
  <c r="F185" i="19" s="1"/>
  <c r="D181" i="19"/>
  <c r="F181" i="19" s="1"/>
  <c r="D177" i="19"/>
  <c r="F177" i="19" s="1"/>
  <c r="D173" i="19"/>
  <c r="F173" i="19" s="1"/>
  <c r="D169" i="19"/>
  <c r="F169" i="19" s="1"/>
  <c r="D165" i="19"/>
  <c r="F165" i="19" s="1"/>
  <c r="D161" i="19"/>
  <c r="F161" i="19" s="1"/>
  <c r="D157" i="19"/>
  <c r="F157" i="19" s="1"/>
  <c r="D153" i="19"/>
  <c r="F153" i="19" s="1"/>
  <c r="D149" i="19"/>
  <c r="F149" i="19" s="1"/>
  <c r="D145" i="19"/>
  <c r="F145" i="19" s="1"/>
  <c r="D141" i="19"/>
  <c r="F141" i="19" s="1"/>
  <c r="D137" i="19"/>
  <c r="F137" i="19" s="1"/>
  <c r="D133" i="19"/>
  <c r="F133" i="19" s="1"/>
  <c r="D129" i="19"/>
  <c r="F129" i="19" s="1"/>
  <c r="D125" i="19"/>
  <c r="F125" i="19" s="1"/>
  <c r="D121" i="19"/>
  <c r="F121" i="19" s="1"/>
  <c r="D117" i="19"/>
  <c r="F117" i="19" s="1"/>
  <c r="D113" i="19"/>
  <c r="F113" i="19" s="1"/>
  <c r="D109" i="19"/>
  <c r="F109" i="19" s="1"/>
  <c r="D105" i="19"/>
  <c r="F105" i="19" s="1"/>
  <c r="D101" i="19"/>
  <c r="F101" i="19" s="1"/>
  <c r="D97" i="19"/>
  <c r="F97" i="19" s="1"/>
  <c r="D93" i="19"/>
  <c r="F93" i="19" s="1"/>
  <c r="D89" i="19"/>
  <c r="F89" i="19" s="1"/>
  <c r="D85" i="19"/>
  <c r="F85" i="19" s="1"/>
  <c r="D81" i="19"/>
  <c r="F81" i="19" s="1"/>
  <c r="D77" i="19"/>
  <c r="F77" i="19" s="1"/>
  <c r="D73" i="19"/>
  <c r="F73" i="19" s="1"/>
  <c r="D69" i="19"/>
  <c r="F69" i="19" s="1"/>
  <c r="D65" i="19"/>
  <c r="F65" i="19" s="1"/>
  <c r="D61" i="19"/>
  <c r="F61" i="19" s="1"/>
  <c r="D57" i="19"/>
  <c r="F57" i="19" s="1"/>
  <c r="D53" i="19"/>
  <c r="F53" i="19" s="1"/>
  <c r="D49" i="19"/>
  <c r="F49" i="19" s="1"/>
  <c r="D45" i="19"/>
  <c r="F45" i="19" s="1"/>
  <c r="D41" i="19"/>
  <c r="F41" i="19" s="1"/>
  <c r="D37" i="19"/>
  <c r="F37" i="19" s="1"/>
  <c r="D33" i="19"/>
  <c r="F33" i="19" s="1"/>
  <c r="D29" i="19"/>
  <c r="F29" i="19" s="1"/>
  <c r="D25" i="19"/>
  <c r="F25" i="19" s="1"/>
  <c r="D21" i="19"/>
  <c r="F21" i="19" s="1"/>
  <c r="D17" i="19"/>
  <c r="F17" i="19" s="1"/>
  <c r="D13" i="19"/>
  <c r="F13" i="19" s="1"/>
  <c r="D9" i="19"/>
  <c r="F9" i="19" s="1"/>
  <c r="D5" i="19"/>
  <c r="F5" i="19" s="1"/>
  <c r="AP1" i="20"/>
  <c r="J4" i="5"/>
  <c r="S7" i="5" s="1"/>
  <c r="G892" i="18" l="1"/>
  <c r="G876" i="18"/>
  <c r="G860" i="18"/>
  <c r="G844" i="18"/>
  <c r="G828" i="18"/>
  <c r="G812" i="18"/>
  <c r="G896" i="18"/>
  <c r="G880" i="18"/>
  <c r="G864" i="18"/>
  <c r="G848" i="18"/>
  <c r="G832" i="18"/>
  <c r="G816" i="18"/>
  <c r="G799" i="18"/>
  <c r="G783" i="18"/>
  <c r="G767" i="18"/>
  <c r="G751" i="18"/>
  <c r="G735" i="18"/>
  <c r="G719" i="18"/>
  <c r="G703" i="18"/>
  <c r="G687" i="18"/>
  <c r="G671" i="18"/>
  <c r="G655" i="18"/>
  <c r="G638" i="18"/>
  <c r="G622" i="18"/>
  <c r="G606" i="18"/>
  <c r="G590" i="18"/>
  <c r="G574" i="18"/>
  <c r="G651" i="18"/>
  <c r="G795" i="18"/>
  <c r="G787" i="18"/>
  <c r="G779" i="18"/>
  <c r="G771" i="18"/>
  <c r="G763" i="18"/>
  <c r="G755" i="18"/>
  <c r="G747" i="18"/>
  <c r="G739" i="18"/>
  <c r="G731" i="18"/>
  <c r="G723" i="18"/>
  <c r="G715" i="18"/>
  <c r="G707" i="18"/>
  <c r="G699" i="18"/>
  <c r="G691" i="18"/>
  <c r="G683" i="18"/>
  <c r="G675" i="18"/>
  <c r="G667" i="18"/>
  <c r="G659" i="18"/>
  <c r="G502" i="18"/>
  <c r="G506" i="18"/>
  <c r="G510" i="18"/>
  <c r="G514" i="18"/>
  <c r="G518" i="18"/>
  <c r="G522" i="18"/>
  <c r="G526" i="18"/>
  <c r="G530" i="18"/>
  <c r="G534" i="18"/>
  <c r="G503" i="18"/>
  <c r="G507" i="18"/>
  <c r="G511" i="18"/>
  <c r="G515" i="18"/>
  <c r="G519" i="18"/>
  <c r="G523" i="18"/>
  <c r="G529" i="18"/>
  <c r="G537" i="18"/>
  <c r="G541" i="18"/>
  <c r="G545" i="18"/>
  <c r="G549" i="18"/>
  <c r="G553" i="18"/>
  <c r="G557" i="18"/>
  <c r="G561" i="18"/>
  <c r="G565" i="18"/>
  <c r="G569" i="18"/>
  <c r="G536" i="18"/>
  <c r="G544" i="18"/>
  <c r="G552" i="18"/>
  <c r="G560" i="18"/>
  <c r="G568" i="18"/>
  <c r="G573" i="18"/>
  <c r="G577" i="18"/>
  <c r="G581" i="18"/>
  <c r="G585" i="18"/>
  <c r="G589" i="18"/>
  <c r="G593" i="18"/>
  <c r="G597" i="18"/>
  <c r="G601" i="18"/>
  <c r="G605" i="18"/>
  <c r="G609" i="18"/>
  <c r="G613" i="18"/>
  <c r="G617" i="18"/>
  <c r="G621" i="18"/>
  <c r="G625" i="18"/>
  <c r="G629" i="18"/>
  <c r="G633" i="18"/>
  <c r="G637" i="18"/>
  <c r="G641" i="18"/>
  <c r="G645" i="18"/>
  <c r="G649" i="18"/>
  <c r="G535" i="18"/>
  <c r="G542" i="18"/>
  <c r="G550" i="18"/>
  <c r="G558" i="18"/>
  <c r="G566" i="18"/>
  <c r="G576" i="18"/>
  <c r="G584" i="18"/>
  <c r="G592" i="18"/>
  <c r="G600" i="18"/>
  <c r="G608" i="18"/>
  <c r="G616" i="18"/>
  <c r="G624" i="18"/>
  <c r="G632" i="18"/>
  <c r="G640" i="18"/>
  <c r="G648" i="18"/>
  <c r="G652" i="18"/>
  <c r="G656" i="18"/>
  <c r="G660" i="18"/>
  <c r="G664" i="18"/>
  <c r="G668" i="18"/>
  <c r="G672" i="18"/>
  <c r="G676" i="18"/>
  <c r="G680" i="18"/>
  <c r="G684" i="18"/>
  <c r="G688" i="18"/>
  <c r="G692" i="18"/>
  <c r="G696" i="18"/>
  <c r="G700" i="18"/>
  <c r="G704" i="18"/>
  <c r="G708" i="18"/>
  <c r="G712" i="18"/>
  <c r="G716" i="18"/>
  <c r="G720" i="18"/>
  <c r="G724" i="18"/>
  <c r="G728" i="18"/>
  <c r="G732" i="18"/>
  <c r="G736" i="18"/>
  <c r="G740" i="18"/>
  <c r="G744" i="18"/>
  <c r="G748" i="18"/>
  <c r="G752" i="18"/>
  <c r="G756" i="18"/>
  <c r="G760" i="18"/>
  <c r="G764" i="18"/>
  <c r="G768" i="18"/>
  <c r="G772" i="18"/>
  <c r="G776" i="18"/>
  <c r="G780" i="18"/>
  <c r="G784" i="18"/>
  <c r="G788" i="18"/>
  <c r="G792" i="18"/>
  <c r="G796" i="18"/>
  <c r="G800" i="18"/>
  <c r="G653" i="18"/>
  <c r="G661" i="18"/>
  <c r="G669" i="18"/>
  <c r="G677" i="18"/>
  <c r="G685" i="18"/>
  <c r="G693" i="18"/>
  <c r="G701" i="18"/>
  <c r="G709" i="18"/>
  <c r="G717" i="18"/>
  <c r="G725" i="18"/>
  <c r="G733" i="18"/>
  <c r="G741" i="18"/>
  <c r="G749" i="18"/>
  <c r="G757" i="18"/>
  <c r="G765" i="18"/>
  <c r="G773" i="18"/>
  <c r="G781" i="18"/>
  <c r="G789" i="18"/>
  <c r="G797" i="18"/>
  <c r="G803" i="18"/>
  <c r="G807" i="18"/>
  <c r="G811" i="18"/>
  <c r="G815" i="18"/>
  <c r="G819" i="18"/>
  <c r="G823" i="18"/>
  <c r="G827" i="18"/>
  <c r="G831" i="18"/>
  <c r="G835" i="18"/>
  <c r="G839" i="18"/>
  <c r="G843" i="18"/>
  <c r="G847" i="18"/>
  <c r="G851" i="18"/>
  <c r="G855" i="18"/>
  <c r="G859" i="18"/>
  <c r="G863" i="18"/>
  <c r="G867" i="18"/>
  <c r="G871" i="18"/>
  <c r="G875" i="18"/>
  <c r="G879" i="18"/>
  <c r="G883" i="18"/>
  <c r="G887" i="18"/>
  <c r="G891" i="18"/>
  <c r="G895" i="18"/>
  <c r="G899" i="18"/>
  <c r="G903" i="18"/>
  <c r="G578" i="18"/>
  <c r="G594" i="18"/>
  <c r="G610" i="18"/>
  <c r="G626" i="18"/>
  <c r="G642" i="18"/>
  <c r="G810" i="18"/>
  <c r="G818" i="18"/>
  <c r="G826" i="18"/>
  <c r="G834" i="18"/>
  <c r="G842" i="18"/>
  <c r="G850" i="18"/>
  <c r="G858" i="18"/>
  <c r="G866" i="18"/>
  <c r="G874" i="18"/>
  <c r="G882" i="18"/>
  <c r="G890" i="18"/>
  <c r="G898" i="18"/>
  <c r="G900" i="18"/>
  <c r="G884" i="18"/>
  <c r="G868" i="18"/>
  <c r="G852" i="18"/>
  <c r="G836" i="18"/>
  <c r="G820" i="18"/>
  <c r="G804" i="18"/>
  <c r="G904" i="18"/>
  <c r="G888" i="18"/>
  <c r="G872" i="18"/>
  <c r="G856" i="18"/>
  <c r="G840" i="18"/>
  <c r="G824" i="18"/>
  <c r="G808" i="18"/>
  <c r="G791" i="18"/>
  <c r="G775" i="18"/>
  <c r="G759" i="18"/>
  <c r="G743" i="18"/>
  <c r="G727" i="18"/>
  <c r="G711" i="18"/>
  <c r="G695" i="18"/>
  <c r="G679" i="18"/>
  <c r="G663" i="18"/>
  <c r="G646" i="18"/>
  <c r="G630" i="18"/>
  <c r="G614" i="18"/>
  <c r="G598" i="18"/>
  <c r="G582" i="18"/>
  <c r="G531" i="18"/>
  <c r="G504" i="18"/>
  <c r="G508" i="18"/>
  <c r="G512" i="18"/>
  <c r="G516" i="18"/>
  <c r="G520" i="18"/>
  <c r="G524" i="18"/>
  <c r="G528" i="18"/>
  <c r="G532" i="18"/>
  <c r="G501" i="18"/>
  <c r="G505" i="18"/>
  <c r="G509" i="18"/>
  <c r="G513" i="18"/>
  <c r="G517" i="18"/>
  <c r="G521" i="18"/>
  <c r="G525" i="18"/>
  <c r="G533" i="18"/>
  <c r="G539" i="18"/>
  <c r="G543" i="18"/>
  <c r="G547" i="18"/>
  <c r="G551" i="18"/>
  <c r="G555" i="18"/>
  <c r="G559" i="18"/>
  <c r="G563" i="18"/>
  <c r="G567" i="18"/>
  <c r="G571" i="18"/>
  <c r="G540" i="18"/>
  <c r="G548" i="18"/>
  <c r="G556" i="18"/>
  <c r="G564" i="18"/>
  <c r="G572" i="18"/>
  <c r="G575" i="18"/>
  <c r="G579" i="18"/>
  <c r="G583" i="18"/>
  <c r="G587" i="18"/>
  <c r="G591" i="18"/>
  <c r="G595" i="18"/>
  <c r="G599" i="18"/>
  <c r="G603" i="18"/>
  <c r="G607" i="18"/>
  <c r="G611" i="18"/>
  <c r="G615" i="18"/>
  <c r="G619" i="18"/>
  <c r="G623" i="18"/>
  <c r="G627" i="18"/>
  <c r="G631" i="18"/>
  <c r="G635" i="18"/>
  <c r="G639" i="18"/>
  <c r="G643" i="18"/>
  <c r="G647" i="18"/>
  <c r="G527" i="18"/>
  <c r="G538" i="18"/>
  <c r="G546" i="18"/>
  <c r="G554" i="18"/>
  <c r="G562" i="18"/>
  <c r="G570" i="18"/>
  <c r="G580" i="18"/>
  <c r="G588" i="18"/>
  <c r="G596" i="18"/>
  <c r="G604" i="18"/>
  <c r="G612" i="18"/>
  <c r="G620" i="18"/>
  <c r="G628" i="18"/>
  <c r="G636" i="18"/>
  <c r="G644" i="18"/>
  <c r="G650" i="18"/>
  <c r="G654" i="18"/>
  <c r="G658" i="18"/>
  <c r="G662" i="18"/>
  <c r="G666" i="18"/>
  <c r="G670" i="18"/>
  <c r="G674" i="18"/>
  <c r="G678" i="18"/>
  <c r="G682" i="18"/>
  <c r="G686" i="18"/>
  <c r="G690" i="18"/>
  <c r="G694" i="18"/>
  <c r="G698" i="18"/>
  <c r="G702" i="18"/>
  <c r="G706" i="18"/>
  <c r="G710" i="18"/>
  <c r="G714" i="18"/>
  <c r="G718" i="18"/>
  <c r="G722" i="18"/>
  <c r="G726" i="18"/>
  <c r="G730" i="18"/>
  <c r="G734" i="18"/>
  <c r="G738" i="18"/>
  <c r="G742" i="18"/>
  <c r="G746" i="18"/>
  <c r="G750" i="18"/>
  <c r="G754" i="18"/>
  <c r="G758" i="18"/>
  <c r="G762" i="18"/>
  <c r="G766" i="18"/>
  <c r="G770" i="18"/>
  <c r="G774" i="18"/>
  <c r="G778" i="18"/>
  <c r="G782" i="18"/>
  <c r="G786" i="18"/>
  <c r="G790" i="18"/>
  <c r="G794" i="18"/>
  <c r="G798" i="18"/>
  <c r="G802" i="18"/>
  <c r="G657" i="18"/>
  <c r="G665" i="18"/>
  <c r="G673" i="18"/>
  <c r="G681" i="18"/>
  <c r="G689" i="18"/>
  <c r="G697" i="18"/>
  <c r="G705" i="18"/>
  <c r="G713" i="18"/>
  <c r="G721" i="18"/>
  <c r="G729" i="18"/>
  <c r="G737" i="18"/>
  <c r="G745" i="18"/>
  <c r="G753" i="18"/>
  <c r="G761" i="18"/>
  <c r="G769" i="18"/>
  <c r="G777" i="18"/>
  <c r="G785" i="18"/>
  <c r="G793" i="18"/>
  <c r="G801" i="18"/>
  <c r="G805" i="18"/>
  <c r="G809" i="18"/>
  <c r="G813" i="18"/>
  <c r="G817" i="18"/>
  <c r="G821" i="18"/>
  <c r="G825" i="18"/>
  <c r="G829" i="18"/>
  <c r="G833" i="18"/>
  <c r="G837" i="18"/>
  <c r="G841" i="18"/>
  <c r="G845" i="18"/>
  <c r="G849" i="18"/>
  <c r="G853" i="18"/>
  <c r="G857" i="18"/>
  <c r="G861" i="18"/>
  <c r="G865" i="18"/>
  <c r="G869" i="18"/>
  <c r="G873" i="18"/>
  <c r="G877" i="18"/>
  <c r="G881" i="18"/>
  <c r="G885" i="18"/>
  <c r="G889" i="18"/>
  <c r="G893" i="18"/>
  <c r="G897" i="18"/>
  <c r="G901" i="18"/>
  <c r="G905" i="18"/>
  <c r="G586" i="18"/>
  <c r="G602" i="18"/>
  <c r="G618" i="18"/>
  <c r="G634" i="18"/>
  <c r="G806" i="18"/>
  <c r="G814" i="18"/>
  <c r="G822" i="18"/>
  <c r="G830" i="18"/>
  <c r="G838" i="18"/>
  <c r="G846" i="18"/>
  <c r="G854" i="18"/>
  <c r="G862" i="18"/>
  <c r="G870" i="18"/>
  <c r="G878" i="18"/>
  <c r="G886" i="18"/>
  <c r="G894" i="18"/>
  <c r="G902" i="18"/>
  <c r="I33" i="5"/>
  <c r="H33" i="5"/>
  <c r="F33" i="5"/>
  <c r="G33" i="5"/>
  <c r="E33" i="5"/>
  <c r="D33" i="5"/>
  <c r="C33" i="5"/>
  <c r="B33" i="5"/>
  <c r="G2" i="19"/>
  <c r="G4" i="18"/>
  <c r="G8" i="18"/>
  <c r="G12" i="18"/>
  <c r="G16" i="18"/>
  <c r="G20" i="18"/>
  <c r="G24" i="18"/>
  <c r="G28" i="18"/>
  <c r="G32" i="18"/>
  <c r="G36" i="18"/>
  <c r="G40" i="18"/>
  <c r="G44" i="18"/>
  <c r="G48" i="18"/>
  <c r="G52" i="18"/>
  <c r="G56" i="18"/>
  <c r="G60" i="18"/>
  <c r="G64" i="18"/>
  <c r="G68" i="18"/>
  <c r="G72" i="18"/>
  <c r="G76" i="18"/>
  <c r="G80" i="18"/>
  <c r="G84" i="18"/>
  <c r="G88" i="18"/>
  <c r="G92" i="18"/>
  <c r="G96" i="18"/>
  <c r="G100" i="18"/>
  <c r="G104" i="18"/>
  <c r="G108" i="18"/>
  <c r="G112" i="18"/>
  <c r="G116" i="18"/>
  <c r="G120" i="18"/>
  <c r="G124" i="18"/>
  <c r="G128" i="18"/>
  <c r="G132" i="18"/>
  <c r="G136" i="18"/>
  <c r="G140" i="18"/>
  <c r="G5" i="18"/>
  <c r="G9" i="18"/>
  <c r="G13" i="18"/>
  <c r="G17" i="18"/>
  <c r="G21" i="18"/>
  <c r="G25" i="18"/>
  <c r="G29" i="18"/>
  <c r="G33" i="18"/>
  <c r="G37" i="18"/>
  <c r="G41" i="18"/>
  <c r="G45" i="18"/>
  <c r="G49" i="18"/>
  <c r="G53" i="18"/>
  <c r="G57" i="18"/>
  <c r="G61" i="18"/>
  <c r="G65" i="18"/>
  <c r="G69" i="18"/>
  <c r="G73" i="18"/>
  <c r="G77" i="18"/>
  <c r="G81" i="18"/>
  <c r="G85" i="18"/>
  <c r="G89" i="18"/>
  <c r="G93" i="18"/>
  <c r="G97" i="18"/>
  <c r="G101" i="18"/>
  <c r="G105" i="18"/>
  <c r="G109" i="18"/>
  <c r="G113" i="18"/>
  <c r="G117" i="18"/>
  <c r="G121" i="18"/>
  <c r="G125" i="18"/>
  <c r="G129" i="18"/>
  <c r="G133" i="18"/>
  <c r="G137" i="18"/>
  <c r="G141" i="18"/>
  <c r="G145" i="18"/>
  <c r="G149" i="18"/>
  <c r="G153" i="18"/>
  <c r="G157" i="18"/>
  <c r="G161" i="18"/>
  <c r="G165" i="18"/>
  <c r="G169" i="18"/>
  <c r="G173" i="18"/>
  <c r="G177" i="18"/>
  <c r="G181" i="18"/>
  <c r="G185" i="18"/>
  <c r="G189" i="18"/>
  <c r="G193" i="18"/>
  <c r="G197" i="18"/>
  <c r="G201" i="18"/>
  <c r="G205" i="18"/>
  <c r="G209" i="18"/>
  <c r="G213" i="18"/>
  <c r="G217" i="18"/>
  <c r="G221" i="18"/>
  <c r="G225" i="18"/>
  <c r="G229" i="18"/>
  <c r="G233" i="18"/>
  <c r="G237" i="18"/>
  <c r="G241" i="18"/>
  <c r="G245" i="18"/>
  <c r="G249" i="18"/>
  <c r="G253" i="18"/>
  <c r="G257" i="18"/>
  <c r="G261" i="18"/>
  <c r="G265" i="18"/>
  <c r="G269" i="18"/>
  <c r="G273" i="18"/>
  <c r="G277" i="18"/>
  <c r="G281" i="18"/>
  <c r="G285" i="18"/>
  <c r="G289" i="18"/>
  <c r="G293" i="18"/>
  <c r="G297" i="18"/>
  <c r="G301" i="18"/>
  <c r="G305" i="18"/>
  <c r="G309" i="18"/>
  <c r="G6" i="18"/>
  <c r="G10" i="18"/>
  <c r="G14" i="18"/>
  <c r="G18" i="18"/>
  <c r="G22" i="18"/>
  <c r="G26" i="18"/>
  <c r="G30" i="18"/>
  <c r="G34" i="18"/>
  <c r="G38" i="18"/>
  <c r="G42" i="18"/>
  <c r="G46" i="18"/>
  <c r="G50" i="18"/>
  <c r="G54" i="18"/>
  <c r="G58" i="18"/>
  <c r="G62" i="18"/>
  <c r="G66" i="18"/>
  <c r="G70" i="18"/>
  <c r="G74" i="18"/>
  <c r="G78" i="18"/>
  <c r="G82" i="18"/>
  <c r="G86" i="18"/>
  <c r="G90" i="18"/>
  <c r="G94" i="18"/>
  <c r="G98" i="18"/>
  <c r="G102" i="18"/>
  <c r="G106" i="18"/>
  <c r="G110" i="18"/>
  <c r="G114" i="18"/>
  <c r="G118" i="18"/>
  <c r="G122" i="18"/>
  <c r="G126" i="18"/>
  <c r="G130" i="18"/>
  <c r="G134" i="18"/>
  <c r="G138" i="18"/>
  <c r="G142" i="18"/>
  <c r="G146" i="18"/>
  <c r="G150" i="18"/>
  <c r="G154" i="18"/>
  <c r="G158" i="18"/>
  <c r="G162" i="18"/>
  <c r="G166" i="18"/>
  <c r="G170" i="18"/>
  <c r="G174" i="18"/>
  <c r="G178" i="18"/>
  <c r="G182" i="18"/>
  <c r="G186" i="18"/>
  <c r="G190" i="18"/>
  <c r="G194" i="18"/>
  <c r="G198" i="18"/>
  <c r="G202" i="18"/>
  <c r="G206" i="18"/>
  <c r="G210" i="18"/>
  <c r="G214" i="18"/>
  <c r="G218" i="18"/>
  <c r="G11" i="18"/>
  <c r="G27" i="18"/>
  <c r="G43" i="18"/>
  <c r="G59" i="18"/>
  <c r="G75" i="18"/>
  <c r="G91" i="18"/>
  <c r="G107" i="18"/>
  <c r="G123" i="18"/>
  <c r="G139" i="18"/>
  <c r="G148" i="18"/>
  <c r="G156" i="18"/>
  <c r="G164" i="18"/>
  <c r="G172" i="18"/>
  <c r="G180" i="18"/>
  <c r="G188" i="18"/>
  <c r="G196" i="18"/>
  <c r="G204" i="18"/>
  <c r="G212" i="18"/>
  <c r="G220" i="18"/>
  <c r="G226" i="18"/>
  <c r="G231" i="18"/>
  <c r="G236" i="18"/>
  <c r="G242" i="18"/>
  <c r="G247" i="18"/>
  <c r="G252" i="18"/>
  <c r="G258" i="18"/>
  <c r="G263" i="18"/>
  <c r="G268" i="18"/>
  <c r="G274" i="18"/>
  <c r="G279" i="18"/>
  <c r="G284" i="18"/>
  <c r="G290" i="18"/>
  <c r="G295" i="18"/>
  <c r="G300" i="18"/>
  <c r="G306" i="18"/>
  <c r="G311" i="18"/>
  <c r="G315" i="18"/>
  <c r="G319" i="18"/>
  <c r="G323" i="18"/>
  <c r="G327" i="18"/>
  <c r="G331" i="18"/>
  <c r="G335" i="18"/>
  <c r="G339" i="18"/>
  <c r="G343" i="18"/>
  <c r="G347" i="18"/>
  <c r="G351" i="18"/>
  <c r="G355" i="18"/>
  <c r="G359" i="18"/>
  <c r="G363" i="18"/>
  <c r="G367" i="18"/>
  <c r="G371" i="18"/>
  <c r="G375" i="18"/>
  <c r="G379" i="18"/>
  <c r="G383" i="18"/>
  <c r="G387" i="18"/>
  <c r="G391" i="18"/>
  <c r="G395" i="18"/>
  <c r="G399" i="18"/>
  <c r="G403" i="18"/>
  <c r="G407" i="18"/>
  <c r="G411" i="18"/>
  <c r="G415" i="18"/>
  <c r="G419" i="18"/>
  <c r="G423" i="18"/>
  <c r="G427" i="18"/>
  <c r="G431" i="18"/>
  <c r="G435" i="18"/>
  <c r="G439" i="18"/>
  <c r="G443" i="18"/>
  <c r="G447" i="18"/>
  <c r="G451" i="18"/>
  <c r="G455" i="18"/>
  <c r="G459" i="18"/>
  <c r="G463" i="18"/>
  <c r="G467" i="18"/>
  <c r="G471" i="18"/>
  <c r="G475" i="18"/>
  <c r="G15" i="18"/>
  <c r="G31" i="18"/>
  <c r="G47" i="18"/>
  <c r="G63" i="18"/>
  <c r="G79" i="18"/>
  <c r="G95" i="18"/>
  <c r="G111" i="18"/>
  <c r="G127" i="18"/>
  <c r="G143" i="18"/>
  <c r="G151" i="18"/>
  <c r="G159" i="18"/>
  <c r="G167" i="18"/>
  <c r="G175" i="18"/>
  <c r="G183" i="18"/>
  <c r="G191" i="18"/>
  <c r="G199" i="18"/>
  <c r="G207" i="18"/>
  <c r="G215" i="18"/>
  <c r="G222" i="18"/>
  <c r="G227" i="18"/>
  <c r="G232" i="18"/>
  <c r="G238" i="18"/>
  <c r="G243" i="18"/>
  <c r="G248" i="18"/>
  <c r="G254" i="18"/>
  <c r="G259" i="18"/>
  <c r="G264" i="18"/>
  <c r="G270" i="18"/>
  <c r="G275" i="18"/>
  <c r="G280" i="18"/>
  <c r="G286" i="18"/>
  <c r="G291" i="18"/>
  <c r="G296" i="18"/>
  <c r="G302" i="18"/>
  <c r="G307" i="18"/>
  <c r="G312" i="18"/>
  <c r="G316" i="18"/>
  <c r="G320" i="18"/>
  <c r="G324" i="18"/>
  <c r="G328" i="18"/>
  <c r="G332" i="18"/>
  <c r="G336" i="18"/>
  <c r="G340" i="18"/>
  <c r="G344" i="18"/>
  <c r="G348" i="18"/>
  <c r="G352" i="18"/>
  <c r="G356" i="18"/>
  <c r="G360" i="18"/>
  <c r="G364" i="18"/>
  <c r="G368" i="18"/>
  <c r="G3" i="18"/>
  <c r="G19" i="18"/>
  <c r="G35" i="18"/>
  <c r="G51" i="18"/>
  <c r="G67" i="18"/>
  <c r="G83" i="18"/>
  <c r="G99" i="18"/>
  <c r="G115" i="18"/>
  <c r="G131" i="18"/>
  <c r="G144" i="18"/>
  <c r="G152" i="18"/>
  <c r="G160" i="18"/>
  <c r="G168" i="18"/>
  <c r="G176" i="18"/>
  <c r="G184" i="18"/>
  <c r="G192" i="18"/>
  <c r="G200" i="18"/>
  <c r="G208" i="18"/>
  <c r="G216" i="18"/>
  <c r="G223" i="18"/>
  <c r="G228" i="18"/>
  <c r="G234" i="18"/>
  <c r="G239" i="18"/>
  <c r="G244" i="18"/>
  <c r="G250" i="18"/>
  <c r="G255" i="18"/>
  <c r="G260" i="18"/>
  <c r="G266" i="18"/>
  <c r="G271" i="18"/>
  <c r="G276" i="18"/>
  <c r="G282" i="18"/>
  <c r="G287" i="18"/>
  <c r="G292" i="18"/>
  <c r="G298" i="18"/>
  <c r="G303" i="18"/>
  <c r="G308" i="18"/>
  <c r="G313" i="18"/>
  <c r="G317" i="18"/>
  <c r="G321" i="18"/>
  <c r="G325" i="18"/>
  <c r="G329" i="18"/>
  <c r="G333" i="18"/>
  <c r="G337" i="18"/>
  <c r="G341" i="18"/>
  <c r="G345" i="18"/>
  <c r="G23" i="18"/>
  <c r="G87" i="18"/>
  <c r="G147" i="18"/>
  <c r="G179" i="18"/>
  <c r="G211" i="18"/>
  <c r="G235" i="18"/>
  <c r="G256" i="18"/>
  <c r="G278" i="18"/>
  <c r="G299" i="18"/>
  <c r="G318" i="18"/>
  <c r="G334" i="18"/>
  <c r="G349" i="18"/>
  <c r="G357" i="18"/>
  <c r="G365" i="18"/>
  <c r="G372" i="18"/>
  <c r="G377" i="18"/>
  <c r="G382" i="18"/>
  <c r="G388" i="18"/>
  <c r="G393" i="18"/>
  <c r="G398" i="18"/>
  <c r="G404" i="18"/>
  <c r="G409" i="18"/>
  <c r="G414" i="18"/>
  <c r="G420" i="18"/>
  <c r="G425" i="18"/>
  <c r="G430" i="18"/>
  <c r="G436" i="18"/>
  <c r="G441" i="18"/>
  <c r="G446" i="18"/>
  <c r="G452" i="18"/>
  <c r="G457" i="18"/>
  <c r="G462" i="18"/>
  <c r="G468" i="18"/>
  <c r="G473" i="18"/>
  <c r="G478" i="18"/>
  <c r="G482" i="18"/>
  <c r="G486" i="18"/>
  <c r="G490" i="18"/>
  <c r="G494" i="18"/>
  <c r="G498" i="18"/>
  <c r="G7" i="18"/>
  <c r="G171" i="18"/>
  <c r="G230" i="18"/>
  <c r="G39" i="18"/>
  <c r="G103" i="18"/>
  <c r="G155" i="18"/>
  <c r="G187" i="18"/>
  <c r="G219" i="18"/>
  <c r="G240" i="18"/>
  <c r="G262" i="18"/>
  <c r="G283" i="18"/>
  <c r="G304" i="18"/>
  <c r="G322" i="18"/>
  <c r="G338" i="18"/>
  <c r="G350" i="18"/>
  <c r="G358" i="18"/>
  <c r="G366" i="18"/>
  <c r="G373" i="18"/>
  <c r="G378" i="18"/>
  <c r="G384" i="18"/>
  <c r="G389" i="18"/>
  <c r="G394" i="18"/>
  <c r="G400" i="18"/>
  <c r="G405" i="18"/>
  <c r="G410" i="18"/>
  <c r="G416" i="18"/>
  <c r="G421" i="18"/>
  <c r="G426" i="18"/>
  <c r="G432" i="18"/>
  <c r="G437" i="18"/>
  <c r="G442" i="18"/>
  <c r="G448" i="18"/>
  <c r="G453" i="18"/>
  <c r="G458" i="18"/>
  <c r="G464" i="18"/>
  <c r="G469" i="18"/>
  <c r="G474" i="18"/>
  <c r="G479" i="18"/>
  <c r="G483" i="18"/>
  <c r="G487" i="18"/>
  <c r="G491" i="18"/>
  <c r="G495" i="18"/>
  <c r="G499" i="18"/>
  <c r="G135" i="18"/>
  <c r="G55" i="18"/>
  <c r="G119" i="18"/>
  <c r="G163" i="18"/>
  <c r="G195" i="18"/>
  <c r="G224" i="18"/>
  <c r="G246" i="18"/>
  <c r="G267" i="18"/>
  <c r="G288" i="18"/>
  <c r="G310" i="18"/>
  <c r="G326" i="18"/>
  <c r="G342" i="18"/>
  <c r="G353" i="18"/>
  <c r="G361" i="18"/>
  <c r="G369" i="18"/>
  <c r="G374" i="18"/>
  <c r="G380" i="18"/>
  <c r="G385" i="18"/>
  <c r="G390" i="18"/>
  <c r="G396" i="18"/>
  <c r="G401" i="18"/>
  <c r="G406" i="18"/>
  <c r="G412" i="18"/>
  <c r="G417" i="18"/>
  <c r="G422" i="18"/>
  <c r="G428" i="18"/>
  <c r="G433" i="18"/>
  <c r="G438" i="18"/>
  <c r="G444" i="18"/>
  <c r="G449" i="18"/>
  <c r="G454" i="18"/>
  <c r="G460" i="18"/>
  <c r="G465" i="18"/>
  <c r="G470" i="18"/>
  <c r="G476" i="18"/>
  <c r="G480" i="18"/>
  <c r="G484" i="18"/>
  <c r="G488" i="18"/>
  <c r="G492" i="18"/>
  <c r="G496" i="18"/>
  <c r="G500" i="18"/>
  <c r="G71" i="18"/>
  <c r="G203" i="18"/>
  <c r="G251" i="18"/>
  <c r="G272" i="18"/>
  <c r="G346" i="18"/>
  <c r="G376" i="18"/>
  <c r="G397" i="18"/>
  <c r="G418" i="18"/>
  <c r="G440" i="18"/>
  <c r="G461" i="18"/>
  <c r="G481" i="18"/>
  <c r="G497" i="18"/>
  <c r="G294" i="18"/>
  <c r="G354" i="18"/>
  <c r="G381" i="18"/>
  <c r="G402" i="18"/>
  <c r="G424" i="18"/>
  <c r="G445" i="18"/>
  <c r="G466" i="18"/>
  <c r="G485" i="18"/>
  <c r="G314" i="18"/>
  <c r="G362" i="18"/>
  <c r="G386" i="18"/>
  <c r="G408" i="18"/>
  <c r="G429" i="18"/>
  <c r="G450" i="18"/>
  <c r="G472" i="18"/>
  <c r="G489" i="18"/>
  <c r="G2" i="18"/>
  <c r="S2" i="18" s="1"/>
  <c r="G330" i="18"/>
  <c r="G370" i="18"/>
  <c r="G392" i="18"/>
  <c r="G413" i="18"/>
  <c r="G434" i="18"/>
  <c r="G456" i="18"/>
  <c r="G477" i="18"/>
  <c r="G493" i="18"/>
  <c r="C599" i="20"/>
  <c r="C4145" i="20"/>
  <c r="C2567" i="20"/>
  <c r="C2303" i="20"/>
  <c r="C177" i="20"/>
  <c r="C4401" i="20"/>
  <c r="C727" i="20"/>
  <c r="C3095" i="20"/>
  <c r="C2031" i="20"/>
  <c r="C983" i="20"/>
  <c r="C471" i="20"/>
  <c r="C4913" i="20"/>
  <c r="C3797" i="20"/>
  <c r="C413" i="20"/>
  <c r="C2831" i="20"/>
  <c r="C855" i="20"/>
  <c r="C343" i="20"/>
  <c r="C4657" i="20"/>
  <c r="C2893" i="20"/>
  <c r="C3520" i="20"/>
  <c r="D450" i="20"/>
  <c r="D4187" i="20"/>
  <c r="D1755" i="20"/>
  <c r="D2919" i="20"/>
  <c r="C925" i="20"/>
  <c r="C87" i="20"/>
  <c r="D1211" i="20"/>
  <c r="C3359" i="20"/>
  <c r="C1869" i="20"/>
  <c r="C215" i="20"/>
  <c r="D1483" i="20"/>
  <c r="C3623" i="20"/>
  <c r="C76" i="20"/>
  <c r="C29" i="20"/>
  <c r="C541" i="20"/>
  <c r="C1101" i="20"/>
  <c r="C2125" i="20"/>
  <c r="C3149" i="20"/>
  <c r="C3881" i="20"/>
  <c r="C4209" i="20"/>
  <c r="C4465" i="20"/>
  <c r="C4721" i="20"/>
  <c r="C4977" i="20"/>
  <c r="C119" i="20"/>
  <c r="C247" i="20"/>
  <c r="C375" i="20"/>
  <c r="C503" i="20"/>
  <c r="C631" i="20"/>
  <c r="C759" i="20"/>
  <c r="C887" i="20"/>
  <c r="C1027" i="20"/>
  <c r="C1279" i="20"/>
  <c r="D1551" i="20"/>
  <c r="C1827" i="20"/>
  <c r="C2099" i="20"/>
  <c r="D2367" i="20"/>
  <c r="D2631" i="20"/>
  <c r="D2895" i="20"/>
  <c r="D3159" i="20"/>
  <c r="D3423" i="20"/>
  <c r="C3691" i="20"/>
  <c r="D4443" i="20"/>
  <c r="D882" i="20"/>
  <c r="C1201" i="20"/>
  <c r="C340" i="20"/>
  <c r="D480" i="20"/>
  <c r="C157" i="20"/>
  <c r="C669" i="20"/>
  <c r="C1357" i="20"/>
  <c r="C2381" i="20"/>
  <c r="C3405" i="20"/>
  <c r="C3985" i="20"/>
  <c r="C4273" i="20"/>
  <c r="C4529" i="20"/>
  <c r="C4785" i="20"/>
  <c r="C23" i="20"/>
  <c r="C151" i="20"/>
  <c r="C279" i="20"/>
  <c r="C407" i="20"/>
  <c r="C535" i="20"/>
  <c r="C663" i="20"/>
  <c r="C791" i="20"/>
  <c r="C919" i="20"/>
  <c r="D1083" i="20"/>
  <c r="D1347" i="20"/>
  <c r="D1619" i="20"/>
  <c r="C1895" i="20"/>
  <c r="D2167" i="20"/>
  <c r="C2435" i="20"/>
  <c r="C2699" i="20"/>
  <c r="C2963" i="20"/>
  <c r="C3227" i="20"/>
  <c r="C3491" i="20"/>
  <c r="D3755" i="20"/>
  <c r="D4699" i="20"/>
  <c r="D1314" i="20"/>
  <c r="C2225" i="20"/>
  <c r="C604" i="20"/>
  <c r="D1823" i="20"/>
  <c r="C285" i="20"/>
  <c r="C797" i="20"/>
  <c r="C1613" i="20"/>
  <c r="C2637" i="20"/>
  <c r="C3660" i="20"/>
  <c r="C4077" i="20"/>
  <c r="C4337" i="20"/>
  <c r="C4593" i="20"/>
  <c r="C4849" i="20"/>
  <c r="C55" i="20"/>
  <c r="C183" i="20"/>
  <c r="C311" i="20"/>
  <c r="C439" i="20"/>
  <c r="C567" i="20"/>
  <c r="C695" i="20"/>
  <c r="C823" i="20"/>
  <c r="C951" i="20"/>
  <c r="D1147" i="20"/>
  <c r="D1415" i="20"/>
  <c r="C1687" i="20"/>
  <c r="C1963" i="20"/>
  <c r="C2235" i="20"/>
  <c r="D2499" i="20"/>
  <c r="D2763" i="20"/>
  <c r="D3027" i="20"/>
  <c r="D3291" i="20"/>
  <c r="D3555" i="20"/>
  <c r="D3931" i="20"/>
  <c r="D4955" i="20"/>
  <c r="D1770" i="20"/>
  <c r="C3377" i="20"/>
  <c r="D868" i="20"/>
  <c r="D1132" i="20"/>
  <c r="D1388" i="20"/>
  <c r="D2800" i="20"/>
  <c r="D1162" i="20"/>
  <c r="D2207" i="20"/>
  <c r="D3260" i="20"/>
  <c r="C77" i="20"/>
  <c r="C205" i="20"/>
  <c r="C333" i="20"/>
  <c r="C461" i="20"/>
  <c r="C589" i="20"/>
  <c r="C717" i="20"/>
  <c r="C845" i="20"/>
  <c r="C973" i="20"/>
  <c r="C1165" i="20"/>
  <c r="C1421" i="20"/>
  <c r="C1677" i="20"/>
  <c r="C1933" i="20"/>
  <c r="C2189" i="20"/>
  <c r="C2445" i="20"/>
  <c r="C2701" i="20"/>
  <c r="C2957" i="20"/>
  <c r="C3213" i="20"/>
  <c r="C3469" i="20"/>
  <c r="C3692" i="20"/>
  <c r="C3817" i="20"/>
  <c r="C3909" i="20"/>
  <c r="C4009" i="20"/>
  <c r="C4097" i="20"/>
  <c r="C4161" i="20"/>
  <c r="C4225" i="20"/>
  <c r="C4289" i="20"/>
  <c r="C4353" i="20"/>
  <c r="C4417" i="20"/>
  <c r="C4481" i="20"/>
  <c r="C4545" i="20"/>
  <c r="C4609" i="20"/>
  <c r="C4673" i="20"/>
  <c r="C4737" i="20"/>
  <c r="C4801" i="20"/>
  <c r="C4865" i="20"/>
  <c r="C4929" i="20"/>
  <c r="C4993" i="20"/>
  <c r="C31" i="20"/>
  <c r="C63" i="20"/>
  <c r="C95" i="20"/>
  <c r="C127" i="20"/>
  <c r="C159" i="20"/>
  <c r="C191" i="20"/>
  <c r="C223" i="20"/>
  <c r="C255" i="20"/>
  <c r="C287" i="20"/>
  <c r="C319" i="20"/>
  <c r="C351" i="20"/>
  <c r="C383" i="20"/>
  <c r="C415" i="20"/>
  <c r="C447" i="20"/>
  <c r="C479" i="20"/>
  <c r="C511" i="20"/>
  <c r="C543" i="20"/>
  <c r="C575" i="20"/>
  <c r="C607" i="20"/>
  <c r="C639" i="20"/>
  <c r="C671" i="20"/>
  <c r="C703" i="20"/>
  <c r="C735" i="20"/>
  <c r="C767" i="20"/>
  <c r="C799" i="20"/>
  <c r="C831" i="20"/>
  <c r="C863" i="20"/>
  <c r="C895" i="20"/>
  <c r="C927" i="20"/>
  <c r="C959" i="20"/>
  <c r="C995" i="20"/>
  <c r="D1035" i="20"/>
  <c r="D1099" i="20"/>
  <c r="D1163" i="20"/>
  <c r="D1227" i="20"/>
  <c r="D1295" i="20"/>
  <c r="D1363" i="20"/>
  <c r="C1431" i="20"/>
  <c r="D1499" i="20"/>
  <c r="C1571" i="20"/>
  <c r="C1639" i="20"/>
  <c r="C1707" i="20"/>
  <c r="C1775" i="20"/>
  <c r="C1843" i="20"/>
  <c r="D1911" i="20"/>
  <c r="C1979" i="20"/>
  <c r="C2047" i="20"/>
  <c r="D2115" i="20"/>
  <c r="D2183" i="20"/>
  <c r="D2251" i="20"/>
  <c r="C2319" i="20"/>
  <c r="D2383" i="20"/>
  <c r="C2451" i="20"/>
  <c r="D2515" i="20"/>
  <c r="C2583" i="20"/>
  <c r="D2647" i="20"/>
  <c r="C2715" i="20"/>
  <c r="D2779" i="20"/>
  <c r="C2847" i="20"/>
  <c r="D2911" i="20"/>
  <c r="C2979" i="20"/>
  <c r="D3043" i="20"/>
  <c r="C3111" i="20"/>
  <c r="C3179" i="20"/>
  <c r="D3243" i="20"/>
  <c r="C3311" i="20"/>
  <c r="D3375" i="20"/>
  <c r="C3443" i="20"/>
  <c r="D3507" i="20"/>
  <c r="D3575" i="20"/>
  <c r="C3639" i="20"/>
  <c r="C3707" i="20"/>
  <c r="D3771" i="20"/>
  <c r="D3995" i="20"/>
  <c r="D4251" i="20"/>
  <c r="D4507" i="20"/>
  <c r="D4763" i="20"/>
  <c r="D30" i="20"/>
  <c r="C554" i="20"/>
  <c r="D994" i="20"/>
  <c r="D1422" i="20"/>
  <c r="D1886" i="20"/>
  <c r="C433" i="20"/>
  <c r="C1457" i="20"/>
  <c r="C2513" i="20"/>
  <c r="C3653" i="20"/>
  <c r="C144" i="20"/>
  <c r="C408" i="20"/>
  <c r="C672" i="20"/>
  <c r="D932" i="20"/>
  <c r="D1196" i="20"/>
  <c r="D1452" i="20"/>
  <c r="D2000" i="20"/>
  <c r="D3076" i="20"/>
  <c r="C1808" i="20"/>
  <c r="D1311" i="20"/>
  <c r="D2407" i="20"/>
  <c r="D3431" i="20"/>
  <c r="C93" i="20"/>
  <c r="C221" i="20"/>
  <c r="C349" i="20"/>
  <c r="C477" i="20"/>
  <c r="C605" i="20"/>
  <c r="C733" i="20"/>
  <c r="C861" i="20"/>
  <c r="C989" i="20"/>
  <c r="C1229" i="20"/>
  <c r="C1485" i="20"/>
  <c r="C1741" i="20"/>
  <c r="C1997" i="20"/>
  <c r="C2253" i="20"/>
  <c r="C2509" i="20"/>
  <c r="C2765" i="20"/>
  <c r="C3021" i="20"/>
  <c r="C3277" i="20"/>
  <c r="C3533" i="20"/>
  <c r="C3736" i="20"/>
  <c r="C3837" i="20"/>
  <c r="C3937" i="20"/>
  <c r="C4037" i="20"/>
  <c r="C4113" i="20"/>
  <c r="C4177" i="20"/>
  <c r="C4241" i="20"/>
  <c r="C4305" i="20"/>
  <c r="C4369" i="20"/>
  <c r="C4433" i="20"/>
  <c r="C4497" i="20"/>
  <c r="C4561" i="20"/>
  <c r="C4625" i="20"/>
  <c r="C4689" i="20"/>
  <c r="C4753" i="20"/>
  <c r="C4817" i="20"/>
  <c r="C4881" i="20"/>
  <c r="C4945" i="20"/>
  <c r="C7" i="20"/>
  <c r="C39" i="20"/>
  <c r="C71" i="20"/>
  <c r="C103" i="20"/>
  <c r="C135" i="20"/>
  <c r="C167" i="20"/>
  <c r="C199" i="20"/>
  <c r="C231" i="20"/>
  <c r="C263" i="20"/>
  <c r="C295" i="20"/>
  <c r="C327" i="20"/>
  <c r="C359" i="20"/>
  <c r="C391" i="20"/>
  <c r="C423" i="20"/>
  <c r="C455" i="20"/>
  <c r="C487" i="20"/>
  <c r="C519" i="20"/>
  <c r="C551" i="20"/>
  <c r="C583" i="20"/>
  <c r="C615" i="20"/>
  <c r="C647" i="20"/>
  <c r="C679" i="20"/>
  <c r="C711" i="20"/>
  <c r="C743" i="20"/>
  <c r="C775" i="20"/>
  <c r="C807" i="20"/>
  <c r="C839" i="20"/>
  <c r="C871" i="20"/>
  <c r="C903" i="20"/>
  <c r="C935" i="20"/>
  <c r="C967" i="20"/>
  <c r="D1003" i="20"/>
  <c r="D1051" i="20"/>
  <c r="D1115" i="20"/>
  <c r="D1179" i="20"/>
  <c r="D1243" i="20"/>
  <c r="C1315" i="20"/>
  <c r="C1383" i="20"/>
  <c r="C1451" i="20"/>
  <c r="C1519" i="20"/>
  <c r="C1587" i="20"/>
  <c r="D1655" i="20"/>
  <c r="C1723" i="20"/>
  <c r="C1791" i="20"/>
  <c r="D1859" i="20"/>
  <c r="D1927" i="20"/>
  <c r="D1995" i="20"/>
  <c r="D2063" i="20"/>
  <c r="D2131" i="20"/>
  <c r="C2199" i="20"/>
  <c r="D2267" i="20"/>
  <c r="C2335" i="20"/>
  <c r="D2399" i="20"/>
  <c r="C2467" i="20"/>
  <c r="D2531" i="20"/>
  <c r="C2599" i="20"/>
  <c r="C2667" i="20"/>
  <c r="D2731" i="20"/>
  <c r="C2799" i="20"/>
  <c r="D2863" i="20"/>
  <c r="C2931" i="20"/>
  <c r="D2995" i="20"/>
  <c r="D3063" i="20"/>
  <c r="C3127" i="20"/>
  <c r="C3195" i="20"/>
  <c r="D3259" i="20"/>
  <c r="C3327" i="20"/>
  <c r="D3391" i="20"/>
  <c r="C3459" i="20"/>
  <c r="D3523" i="20"/>
  <c r="C3591" i="20"/>
  <c r="D3655" i="20"/>
  <c r="C3723" i="20"/>
  <c r="D3803" i="20"/>
  <c r="D4059" i="20"/>
  <c r="D4315" i="20"/>
  <c r="D4571" i="20"/>
  <c r="D4827" i="20"/>
  <c r="D178" i="20"/>
  <c r="D658" i="20"/>
  <c r="D1094" i="20"/>
  <c r="D1546" i="20"/>
  <c r="D1994" i="20"/>
  <c r="C689" i="20"/>
  <c r="C1713" i="20"/>
  <c r="C2801" i="20"/>
  <c r="C3780" i="20"/>
  <c r="C208" i="20"/>
  <c r="C472" i="20"/>
  <c r="D1000" i="20"/>
  <c r="D1260" i="20"/>
  <c r="D1532" i="20"/>
  <c r="D2256" i="20"/>
  <c r="D4857" i="20"/>
  <c r="D4629" i="20"/>
  <c r="D4353" i="20"/>
  <c r="D4149" i="20"/>
  <c r="C3981" i="20"/>
  <c r="C3885" i="20"/>
  <c r="D3797" i="20"/>
  <c r="D3697" i="20"/>
  <c r="D3597" i="20"/>
  <c r="D3493" i="20"/>
  <c r="D3397" i="20"/>
  <c r="D3293" i="20"/>
  <c r="D3193" i="20"/>
  <c r="D3101" i="20"/>
  <c r="D3005" i="20"/>
  <c r="D2905" i="20"/>
  <c r="D2805" i="20"/>
  <c r="D2713" i="20"/>
  <c r="D2605" i="20"/>
  <c r="D2509" i="20"/>
  <c r="D2417" i="20"/>
  <c r="D2317" i="20"/>
  <c r="D2229" i="20"/>
  <c r="D2137" i="20"/>
  <c r="D2049" i="20"/>
  <c r="D1953" i="20"/>
  <c r="D1861" i="20"/>
  <c r="D1769" i="20"/>
  <c r="D1677" i="20"/>
  <c r="D1581" i="20"/>
  <c r="D1477" i="20"/>
  <c r="D1385" i="20"/>
  <c r="D1293" i="20"/>
  <c r="D1197" i="20"/>
  <c r="D1097" i="20"/>
  <c r="D1005" i="20"/>
  <c r="D905" i="20"/>
  <c r="D817" i="20"/>
  <c r="D717" i="20"/>
  <c r="D617" i="20"/>
  <c r="D529" i="20"/>
  <c r="D441" i="20"/>
  <c r="D369" i="20"/>
  <c r="D305" i="20"/>
  <c r="D257" i="20"/>
  <c r="D197" i="20"/>
  <c r="D129" i="20"/>
  <c r="D93" i="20"/>
  <c r="D41" i="20"/>
  <c r="D4996" i="20"/>
  <c r="D4980" i="20"/>
  <c r="D4964" i="20"/>
  <c r="D4948" i="20"/>
  <c r="D4932" i="20"/>
  <c r="D4916" i="20"/>
  <c r="D4900" i="20"/>
  <c r="D4884" i="20"/>
  <c r="D4868" i="20"/>
  <c r="D4852" i="20"/>
  <c r="D4836" i="20"/>
  <c r="D4820" i="20"/>
  <c r="D4804" i="20"/>
  <c r="D4788" i="20"/>
  <c r="D4772" i="20"/>
  <c r="D4756" i="20"/>
  <c r="D4740" i="20"/>
  <c r="D4724" i="20"/>
  <c r="D4708" i="20"/>
  <c r="D4692" i="20"/>
  <c r="D4676" i="20"/>
  <c r="D4660" i="20"/>
  <c r="D4644" i="20"/>
  <c r="D4628" i="20"/>
  <c r="D4612" i="20"/>
  <c r="D4596" i="20"/>
  <c r="D4580" i="20"/>
  <c r="D4564" i="20"/>
  <c r="D4548" i="20"/>
  <c r="D4532" i="20"/>
  <c r="D4516" i="20"/>
  <c r="D4500" i="20"/>
  <c r="D4484" i="20"/>
  <c r="D4468" i="20"/>
  <c r="D4452" i="20"/>
  <c r="D4436" i="20"/>
  <c r="D4913" i="20"/>
  <c r="D4533" i="20"/>
  <c r="D4249" i="20"/>
  <c r="C3997" i="20"/>
  <c r="D4765" i="20"/>
  <c r="D4489" i="20"/>
  <c r="D4165" i="20"/>
  <c r="C3949" i="20"/>
  <c r="D3837" i="20"/>
  <c r="D3709" i="20"/>
  <c r="D3557" i="20"/>
  <c r="D3441" i="20"/>
  <c r="D3309" i="20"/>
  <c r="D3157" i="20"/>
  <c r="D3053" i="20"/>
  <c r="D2909" i="20"/>
  <c r="D2769" i="20"/>
  <c r="D2657" i="20"/>
  <c r="D2521" i="20"/>
  <c r="D2373" i="20"/>
  <c r="D2277" i="20"/>
  <c r="D2149" i="20"/>
  <c r="D2013" i="20"/>
  <c r="D1905" i="20"/>
  <c r="D1781" i="20"/>
  <c r="D1637" i="20"/>
  <c r="D1529" i="20"/>
  <c r="D1393" i="20"/>
  <c r="D1253" i="20"/>
  <c r="D1145" i="20"/>
  <c r="D1017" i="20"/>
  <c r="D873" i="20"/>
  <c r="D765" i="20"/>
  <c r="D629" i="20"/>
  <c r="D493" i="20"/>
  <c r="D393" i="20"/>
  <c r="D321" i="20"/>
  <c r="D245" i="20"/>
  <c r="D161" i="20"/>
  <c r="D105" i="20"/>
  <c r="D17" i="20"/>
  <c r="D4988" i="20"/>
  <c r="D4968" i="20"/>
  <c r="D4944" i="20"/>
  <c r="D4924" i="20"/>
  <c r="D4904" i="20"/>
  <c r="D4880" i="20"/>
  <c r="D4860" i="20"/>
  <c r="D4840" i="20"/>
  <c r="D4816" i="20"/>
  <c r="D4796" i="20"/>
  <c r="D4776" i="20"/>
  <c r="D4752" i="20"/>
  <c r="D4732" i="20"/>
  <c r="D4712" i="20"/>
  <c r="D4688" i="20"/>
  <c r="D4668" i="20"/>
  <c r="D4648" i="20"/>
  <c r="D4624" i="20"/>
  <c r="D4604" i="20"/>
  <c r="D4584" i="20"/>
  <c r="D4560" i="20"/>
  <c r="D4540" i="20"/>
  <c r="D4520" i="20"/>
  <c r="D4496" i="20"/>
  <c r="D4476" i="20"/>
  <c r="D4456" i="20"/>
  <c r="D4432" i="20"/>
  <c r="D4416" i="20"/>
  <c r="D4400" i="20"/>
  <c r="D4384" i="20"/>
  <c r="D4368" i="20"/>
  <c r="D4352" i="20"/>
  <c r="D4336" i="20"/>
  <c r="D4320" i="20"/>
  <c r="D4304" i="20"/>
  <c r="D4288" i="20"/>
  <c r="D4272" i="20"/>
  <c r="D4256" i="20"/>
  <c r="D4240" i="20"/>
  <c r="D4224" i="20"/>
  <c r="D4208" i="20"/>
  <c r="D4192" i="20"/>
  <c r="D4176" i="20"/>
  <c r="D4160" i="20"/>
  <c r="D4144" i="20"/>
  <c r="D4128" i="20"/>
  <c r="D4112" i="20"/>
  <c r="D4096" i="20"/>
  <c r="D4080" i="20"/>
  <c r="D4064" i="20"/>
  <c r="D4044" i="20"/>
  <c r="D4028" i="20"/>
  <c r="D4012" i="20"/>
  <c r="D3996" i="20"/>
  <c r="D3980" i="20"/>
  <c r="D3964" i="20"/>
  <c r="D3948" i="20"/>
  <c r="D3932" i="20"/>
  <c r="D3916" i="20"/>
  <c r="D3900" i="20"/>
  <c r="D3884" i="20"/>
  <c r="D3868" i="20"/>
  <c r="D3852" i="20"/>
  <c r="D3836" i="20"/>
  <c r="D3820" i="20"/>
  <c r="D3804" i="20"/>
  <c r="D3788" i="20"/>
  <c r="D3772" i="20"/>
  <c r="D3756" i="20"/>
  <c r="D3740" i="20"/>
  <c r="D3724" i="20"/>
  <c r="C3708" i="20"/>
  <c r="D3692" i="20"/>
  <c r="D3676" i="20"/>
  <c r="D3660" i="20"/>
  <c r="C3644" i="20"/>
  <c r="C3388" i="20"/>
  <c r="C3132" i="20"/>
  <c r="C2876" i="20"/>
  <c r="C2620" i="20"/>
  <c r="C2364" i="20"/>
  <c r="C864" i="20"/>
  <c r="C352" i="20"/>
  <c r="C4995" i="20"/>
  <c r="C4979" i="20"/>
  <c r="C4963" i="20"/>
  <c r="C4947" i="20"/>
  <c r="C4931" i="20"/>
  <c r="C4915" i="20"/>
  <c r="C4899" i="20"/>
  <c r="C4883" i="20"/>
  <c r="C4867" i="20"/>
  <c r="C4851" i="20"/>
  <c r="C4835" i="20"/>
  <c r="C4819" i="20"/>
  <c r="C4803" i="20"/>
  <c r="C4787" i="20"/>
  <c r="C4771" i="20"/>
  <c r="C4755" i="20"/>
  <c r="C4739" i="20"/>
  <c r="C4723" i="20"/>
  <c r="C4707" i="20"/>
  <c r="C4691" i="20"/>
  <c r="C4675" i="20"/>
  <c r="C4659" i="20"/>
  <c r="C4643" i="20"/>
  <c r="C4627" i="20"/>
  <c r="C4611" i="20"/>
  <c r="C4595" i="20"/>
  <c r="C4579" i="20"/>
  <c r="C4563" i="20"/>
  <c r="C4547" i="20"/>
  <c r="C4531" i="20"/>
  <c r="C4515" i="20"/>
  <c r="C4499" i="20"/>
  <c r="C4483" i="20"/>
  <c r="C4467" i="20"/>
  <c r="C4451" i="20"/>
  <c r="C4435" i="20"/>
  <c r="C4419" i="20"/>
  <c r="C4403" i="20"/>
  <c r="C4387" i="20"/>
  <c r="C4371" i="20"/>
  <c r="C4355" i="20"/>
  <c r="C4339" i="20"/>
  <c r="C4323" i="20"/>
  <c r="C4307" i="20"/>
  <c r="C4291" i="20"/>
  <c r="C4275" i="20"/>
  <c r="C4259" i="20"/>
  <c r="C4243" i="20"/>
  <c r="C4227" i="20"/>
  <c r="C4211" i="20"/>
  <c r="D4733" i="20"/>
  <c r="D4065" i="20"/>
  <c r="D3849" i="20"/>
  <c r="D3661" i="20"/>
  <c r="D3509" i="20"/>
  <c r="D3345" i="20"/>
  <c r="D3145" i="20"/>
  <c r="C2961" i="20"/>
  <c r="D2817" i="20"/>
  <c r="D2613" i="20"/>
  <c r="D2461" i="20"/>
  <c r="D2285" i="20"/>
  <c r="D2105" i="20"/>
  <c r="D1965" i="20"/>
  <c r="D1809" i="20"/>
  <c r="D1629" i="20"/>
  <c r="D1441" i="20"/>
  <c r="D1301" i="20"/>
  <c r="D1109" i="20"/>
  <c r="C949" i="20"/>
  <c r="D777" i="20"/>
  <c r="D589" i="20"/>
  <c r="D449" i="20"/>
  <c r="D337" i="20"/>
  <c r="D225" i="20"/>
  <c r="D121" i="20"/>
  <c r="D57" i="20"/>
  <c r="D4984" i="20"/>
  <c r="D4956" i="20"/>
  <c r="D4928" i="20"/>
  <c r="D4896" i="20"/>
  <c r="D4872" i="20"/>
  <c r="D4844" i="20"/>
  <c r="D4812" i="20"/>
  <c r="D4784" i="20"/>
  <c r="D4760" i="20"/>
  <c r="D4728" i="20"/>
  <c r="D4700" i="20"/>
  <c r="D4672" i="20"/>
  <c r="D4640" i="20"/>
  <c r="D4616" i="20"/>
  <c r="D4588" i="20"/>
  <c r="D4556" i="20"/>
  <c r="D4528" i="20"/>
  <c r="D4504" i="20"/>
  <c r="D4472" i="20"/>
  <c r="D4444" i="20"/>
  <c r="D4420" i="20"/>
  <c r="D4396" i="20"/>
  <c r="D4376" i="20"/>
  <c r="D4356" i="20"/>
  <c r="D4332" i="20"/>
  <c r="D4312" i="20"/>
  <c r="D4292" i="20"/>
  <c r="D4268" i="20"/>
  <c r="D4248" i="20"/>
  <c r="D4228" i="20"/>
  <c r="D4204" i="20"/>
  <c r="D4184" i="20"/>
  <c r="D4164" i="20"/>
  <c r="D4140" i="20"/>
  <c r="D4120" i="20"/>
  <c r="D4100" i="20"/>
  <c r="D4076" i="20"/>
  <c r="D4052" i="20"/>
  <c r="D4032" i="20"/>
  <c r="D4008" i="20"/>
  <c r="D3988" i="20"/>
  <c r="D3968" i="20"/>
  <c r="D3944" i="20"/>
  <c r="D3924" i="20"/>
  <c r="D3904" i="20"/>
  <c r="D3880" i="20"/>
  <c r="D3860" i="20"/>
  <c r="D3840" i="20"/>
  <c r="D3816" i="20"/>
  <c r="D3796" i="20"/>
  <c r="D3776" i="20"/>
  <c r="D3752" i="20"/>
  <c r="D3732" i="20"/>
  <c r="D3712" i="20"/>
  <c r="D3688" i="20"/>
  <c r="D3668" i="20"/>
  <c r="D3648" i="20"/>
  <c r="C3324" i="20"/>
  <c r="D4641" i="20"/>
  <c r="D4057" i="20"/>
  <c r="D3805" i="20"/>
  <c r="D3649" i="20"/>
  <c r="D3453" i="20"/>
  <c r="D3257" i="20"/>
  <c r="D3109" i="20"/>
  <c r="D2941" i="20"/>
  <c r="D2761" i="20"/>
  <c r="D2573" i="20"/>
  <c r="D2429" i="20"/>
  <c r="D2245" i="20"/>
  <c r="D2093" i="20"/>
  <c r="D1917" i="20"/>
  <c r="D1729" i="20"/>
  <c r="D1593" i="20"/>
  <c r="D1429" i="20"/>
  <c r="D1241" i="20"/>
  <c r="D1061" i="20"/>
  <c r="D917" i="20"/>
  <c r="D729" i="20"/>
  <c r="D577" i="20"/>
  <c r="D405" i="20"/>
  <c r="D293" i="20"/>
  <c r="D213" i="20"/>
  <c r="D109" i="20"/>
  <c r="D1" i="20"/>
  <c r="D4976" i="20"/>
  <c r="D4952" i="20"/>
  <c r="D4920" i="20"/>
  <c r="D4892" i="20"/>
  <c r="D4864" i="20"/>
  <c r="D4832" i="20"/>
  <c r="D4808" i="20"/>
  <c r="D4780" i="20"/>
  <c r="D4748" i="20"/>
  <c r="D4720" i="20"/>
  <c r="D4696" i="20"/>
  <c r="D4664" i="20"/>
  <c r="D4636" i="20"/>
  <c r="D4608" i="20"/>
  <c r="D4576" i="20"/>
  <c r="D4552" i="20"/>
  <c r="D4524" i="20"/>
  <c r="D4492" i="20"/>
  <c r="D4464" i="20"/>
  <c r="D4440" i="20"/>
  <c r="D4412" i="20"/>
  <c r="D4392" i="20"/>
  <c r="D4372" i="20"/>
  <c r="D4348" i="20"/>
  <c r="D4328" i="20"/>
  <c r="D4308" i="20"/>
  <c r="D4284" i="20"/>
  <c r="D4264" i="20"/>
  <c r="D4244" i="20"/>
  <c r="D4220" i="20"/>
  <c r="D4200" i="20"/>
  <c r="D4180" i="20"/>
  <c r="D4156" i="20"/>
  <c r="D4136" i="20"/>
  <c r="D4116" i="20"/>
  <c r="D4092" i="20"/>
  <c r="D4072" i="20"/>
  <c r="D4048" i="20"/>
  <c r="D4024" i="20"/>
  <c r="D4004" i="20"/>
  <c r="D3984" i="20"/>
  <c r="D3960" i="20"/>
  <c r="D3940" i="20"/>
  <c r="D3920" i="20"/>
  <c r="D3896" i="20"/>
  <c r="D3876" i="20"/>
  <c r="D3856" i="20"/>
  <c r="D3832" i="20"/>
  <c r="D3812" i="20"/>
  <c r="D3792" i="20"/>
  <c r="D3768" i="20"/>
  <c r="D3748" i="20"/>
  <c r="D3728" i="20"/>
  <c r="D3704" i="20"/>
  <c r="D3684" i="20"/>
  <c r="D3664" i="20"/>
  <c r="C3580" i="20"/>
  <c r="C3260" i="20"/>
  <c r="D4393" i="20"/>
  <c r="D3761" i="20"/>
  <c r="C3409" i="20"/>
  <c r="D3065" i="20"/>
  <c r="D2721" i="20"/>
  <c r="D2361" i="20"/>
  <c r="D2061" i="20"/>
  <c r="D1717" i="20"/>
  <c r="D1349" i="20"/>
  <c r="D1049" i="20"/>
  <c r="D677" i="20"/>
  <c r="D381" i="20"/>
  <c r="D177" i="20"/>
  <c r="D5000" i="20"/>
  <c r="D4940" i="20"/>
  <c r="D4888" i="20"/>
  <c r="D4828" i="20"/>
  <c r="D4768" i="20"/>
  <c r="D4716" i="20"/>
  <c r="D4656" i="20"/>
  <c r="D4600" i="20"/>
  <c r="D4544" i="20"/>
  <c r="D4488" i="20"/>
  <c r="D4428" i="20"/>
  <c r="D4388" i="20"/>
  <c r="D4344" i="20"/>
  <c r="D4300" i="20"/>
  <c r="D4260" i="20"/>
  <c r="D4216" i="20"/>
  <c r="D4172" i="20"/>
  <c r="D4132" i="20"/>
  <c r="D4088" i="20"/>
  <c r="D4040" i="20"/>
  <c r="D4000" i="20"/>
  <c r="D3956" i="20"/>
  <c r="D3912" i="20"/>
  <c r="D3872" i="20"/>
  <c r="D3828" i="20"/>
  <c r="D3784" i="20"/>
  <c r="D3744" i="20"/>
  <c r="D3700" i="20"/>
  <c r="D3656" i="20"/>
  <c r="C3196" i="20"/>
  <c r="C2812" i="20"/>
  <c r="C2492" i="20"/>
  <c r="C992" i="20"/>
  <c r="C224" i="20"/>
  <c r="C4987" i="20"/>
  <c r="C4967" i="20"/>
  <c r="C4943" i="20"/>
  <c r="C4923" i="20"/>
  <c r="C4903" i="20"/>
  <c r="C4879" i="20"/>
  <c r="C4859" i="20"/>
  <c r="C4839" i="20"/>
  <c r="C4815" i="20"/>
  <c r="C4795" i="20"/>
  <c r="C4775" i="20"/>
  <c r="C4751" i="20"/>
  <c r="C4731" i="20"/>
  <c r="C4711" i="20"/>
  <c r="C4687" i="20"/>
  <c r="C4667" i="20"/>
  <c r="C4647" i="20"/>
  <c r="C4623" i="20"/>
  <c r="C4603" i="20"/>
  <c r="C4583" i="20"/>
  <c r="C4559" i="20"/>
  <c r="C4539" i="20"/>
  <c r="C4519" i="20"/>
  <c r="C4495" i="20"/>
  <c r="C4475" i="20"/>
  <c r="C4455" i="20"/>
  <c r="C4431" i="20"/>
  <c r="C4411" i="20"/>
  <c r="C4391" i="20"/>
  <c r="C4367" i="20"/>
  <c r="C4347" i="20"/>
  <c r="C4327" i="20"/>
  <c r="C4303" i="20"/>
  <c r="C4283" i="20"/>
  <c r="C4263" i="20"/>
  <c r="C4239" i="20"/>
  <c r="C4219" i="20"/>
  <c r="C4199" i="20"/>
  <c r="C4183" i="20"/>
  <c r="C4167" i="20"/>
  <c r="C4151" i="20"/>
  <c r="C4135" i="20"/>
  <c r="C4119" i="20"/>
  <c r="C4103" i="20"/>
  <c r="C4087" i="20"/>
  <c r="C4071" i="20"/>
  <c r="C4055" i="20"/>
  <c r="C4039" i="20"/>
  <c r="C4023" i="20"/>
  <c r="C4007" i="20"/>
  <c r="C3991" i="20"/>
  <c r="C3975" i="20"/>
  <c r="C3959" i="20"/>
  <c r="C3943" i="20"/>
  <c r="C3927" i="20"/>
  <c r="C3911" i="20"/>
  <c r="C3895" i="20"/>
  <c r="C3879" i="20"/>
  <c r="C3863" i="20"/>
  <c r="C3847" i="20"/>
  <c r="C3831" i="20"/>
  <c r="C3815" i="20"/>
  <c r="C3799" i="20"/>
  <c r="D3559" i="20"/>
  <c r="D3047" i="20"/>
  <c r="D2535" i="20"/>
  <c r="D2143" i="20"/>
  <c r="D1887" i="20"/>
  <c r="D1631" i="20"/>
  <c r="D1375" i="20"/>
  <c r="C1034" i="20"/>
  <c r="C522" i="20"/>
  <c r="C10" i="20"/>
  <c r="D2983" i="20"/>
  <c r="D2047" i="20"/>
  <c r="D1535" i="20"/>
  <c r="C4998" i="20"/>
  <c r="D4990" i="20"/>
  <c r="C4982" i="20"/>
  <c r="D4974" i="20"/>
  <c r="C4966" i="20"/>
  <c r="D4958" i="20"/>
  <c r="C4950" i="20"/>
  <c r="D4942" i="20"/>
  <c r="C4934" i="20"/>
  <c r="D4926" i="20"/>
  <c r="C4918" i="20"/>
  <c r="D4910" i="20"/>
  <c r="C4902" i="20"/>
  <c r="D4894" i="20"/>
  <c r="C4886" i="20"/>
  <c r="D4878" i="20"/>
  <c r="C4870" i="20"/>
  <c r="D4862" i="20"/>
  <c r="C4854" i="20"/>
  <c r="D4846" i="20"/>
  <c r="C4838" i="20"/>
  <c r="D4830" i="20"/>
  <c r="C4822" i="20"/>
  <c r="D4814" i="20"/>
  <c r="C4806" i="20"/>
  <c r="D4798" i="20"/>
  <c r="C4790" i="20"/>
  <c r="D4782" i="20"/>
  <c r="C4774" i="20"/>
  <c r="D4766" i="20"/>
  <c r="C4758" i="20"/>
  <c r="D4750" i="20"/>
  <c r="C4742" i="20"/>
  <c r="D4734" i="20"/>
  <c r="C4726" i="20"/>
  <c r="D4718" i="20"/>
  <c r="C4710" i="20"/>
  <c r="D4702" i="20"/>
  <c r="C4694" i="20"/>
  <c r="D4686" i="20"/>
  <c r="C4678" i="20"/>
  <c r="D4670" i="20"/>
  <c r="C4662" i="20"/>
  <c r="D4654" i="20"/>
  <c r="C4646" i="20"/>
  <c r="D4638" i="20"/>
  <c r="C4630" i="20"/>
  <c r="D4257" i="20"/>
  <c r="D3745" i="20"/>
  <c r="D3357" i="20"/>
  <c r="D3017" i="20"/>
  <c r="D2673" i="20"/>
  <c r="D2329" i="20"/>
  <c r="D2001" i="20"/>
  <c r="D1689" i="20"/>
  <c r="D1337" i="20"/>
  <c r="D965" i="20"/>
  <c r="D669" i="20"/>
  <c r="D353" i="20"/>
  <c r="D141" i="20"/>
  <c r="D4992" i="20"/>
  <c r="D4936" i="20"/>
  <c r="D4876" i="20"/>
  <c r="D4824" i="20"/>
  <c r="D4764" i="20"/>
  <c r="D4704" i="20"/>
  <c r="D4652" i="20"/>
  <c r="D4592" i="20"/>
  <c r="D4536" i="20"/>
  <c r="D4480" i="20"/>
  <c r="D4424" i="20"/>
  <c r="D4380" i="20"/>
  <c r="D4340" i="20"/>
  <c r="D4296" i="20"/>
  <c r="D4252" i="20"/>
  <c r="D4212" i="20"/>
  <c r="D4168" i="20"/>
  <c r="D4124" i="20"/>
  <c r="D4084" i="20"/>
  <c r="D4036" i="20"/>
  <c r="D3992" i="20"/>
  <c r="D3952" i="20"/>
  <c r="D3908" i="20"/>
  <c r="D3864" i="20"/>
  <c r="D3824" i="20"/>
  <c r="D3780" i="20"/>
  <c r="D3736" i="20"/>
  <c r="D3696" i="20"/>
  <c r="D3652" i="20"/>
  <c r="C3068" i="20"/>
  <c r="C2748" i="20"/>
  <c r="C2428" i="20"/>
  <c r="C736" i="20"/>
  <c r="C96" i="20"/>
  <c r="C4983" i="20"/>
  <c r="C4959" i="20"/>
  <c r="C4939" i="20"/>
  <c r="C4919" i="20"/>
  <c r="C4895" i="20"/>
  <c r="C4875" i="20"/>
  <c r="C4855" i="20"/>
  <c r="C4831" i="20"/>
  <c r="C4811" i="20"/>
  <c r="C4791" i="20"/>
  <c r="C4767" i="20"/>
  <c r="C4747" i="20"/>
  <c r="C4727" i="20"/>
  <c r="C4703" i="20"/>
  <c r="C4683" i="20"/>
  <c r="C4663" i="20"/>
  <c r="C4639" i="20"/>
  <c r="C4619" i="20"/>
  <c r="C4599" i="20"/>
  <c r="C4575" i="20"/>
  <c r="C4555" i="20"/>
  <c r="C4535" i="20"/>
  <c r="C4511" i="20"/>
  <c r="C4491" i="20"/>
  <c r="C4471" i="20"/>
  <c r="C4447" i="20"/>
  <c r="C4427" i="20"/>
  <c r="C4407" i="20"/>
  <c r="C4383" i="20"/>
  <c r="C4363" i="20"/>
  <c r="C4343" i="20"/>
  <c r="C4319" i="20"/>
  <c r="C4299" i="20"/>
  <c r="C4279" i="20"/>
  <c r="C4255" i="20"/>
  <c r="C4235" i="20"/>
  <c r="C4215" i="20"/>
  <c r="C4195" i="20"/>
  <c r="C4179" i="20"/>
  <c r="C4163" i="20"/>
  <c r="C4147" i="20"/>
  <c r="C4131" i="20"/>
  <c r="C4115" i="20"/>
  <c r="C4099" i="20"/>
  <c r="C4083" i="20"/>
  <c r="C4067" i="20"/>
  <c r="C4051" i="20"/>
  <c r="C4035" i="20"/>
  <c r="C4019" i="20"/>
  <c r="C4003" i="20"/>
  <c r="C3987" i="20"/>
  <c r="C3971" i="20"/>
  <c r="C3955" i="20"/>
  <c r="C3939" i="20"/>
  <c r="C3923" i="20"/>
  <c r="C3907" i="20"/>
  <c r="C3891" i="20"/>
  <c r="C3875" i="20"/>
  <c r="C3859" i="20"/>
  <c r="C3843" i="20"/>
  <c r="C3827" i="20"/>
  <c r="C3811" i="20"/>
  <c r="C3795" i="20"/>
  <c r="D3367" i="20"/>
  <c r="D2855" i="20"/>
  <c r="D2343" i="20"/>
  <c r="D2111" i="20"/>
  <c r="D1855" i="20"/>
  <c r="D1599" i="20"/>
  <c r="D1343" i="20"/>
  <c r="C906" i="20"/>
  <c r="C394" i="20"/>
  <c r="D3751" i="20"/>
  <c r="D2727" i="20"/>
  <c r="D1919" i="20"/>
  <c r="D1407" i="20"/>
  <c r="C4994" i="20"/>
  <c r="D4986" i="20"/>
  <c r="C4978" i="20"/>
  <c r="D4970" i="20"/>
  <c r="C4962" i="20"/>
  <c r="D4954" i="20"/>
  <c r="C4946" i="20"/>
  <c r="D4938" i="20"/>
  <c r="C4930" i="20"/>
  <c r="D4922" i="20"/>
  <c r="C4914" i="20"/>
  <c r="D4906" i="20"/>
  <c r="C4898" i="20"/>
  <c r="D4890" i="20"/>
  <c r="C4882" i="20"/>
  <c r="D4874" i="20"/>
  <c r="C4866" i="20"/>
  <c r="D4858" i="20"/>
  <c r="C4850" i="20"/>
  <c r="D4842" i="20"/>
  <c r="C4834" i="20"/>
  <c r="D4826" i="20"/>
  <c r="C4818" i="20"/>
  <c r="D4810" i="20"/>
  <c r="C4802" i="20"/>
  <c r="D4794" i="20"/>
  <c r="C4786" i="20"/>
  <c r="D4778" i="20"/>
  <c r="C4770" i="20"/>
  <c r="D4762" i="20"/>
  <c r="C4754" i="20"/>
  <c r="D4746" i="20"/>
  <c r="C4738" i="20"/>
  <c r="D4730" i="20"/>
  <c r="C4722" i="20"/>
  <c r="D4714" i="20"/>
  <c r="C4706" i="20"/>
  <c r="D4698" i="20"/>
  <c r="C4690" i="20"/>
  <c r="D4682" i="20"/>
  <c r="C4674" i="20"/>
  <c r="D4666" i="20"/>
  <c r="C4658" i="20"/>
  <c r="D4650" i="20"/>
  <c r="C4642" i="20"/>
  <c r="D4634" i="20"/>
  <c r="C4626" i="20"/>
  <c r="D4618" i="20"/>
  <c r="C4610" i="20"/>
  <c r="D4602" i="20"/>
  <c r="C4594" i="20"/>
  <c r="D4586" i="20"/>
  <c r="C4578" i="20"/>
  <c r="D4570" i="20"/>
  <c r="C4562" i="20"/>
  <c r="D4554" i="20"/>
  <c r="C4546" i="20"/>
  <c r="D4538" i="20"/>
  <c r="C4530" i="20"/>
  <c r="D4522" i="20"/>
  <c r="C4514" i="20"/>
  <c r="D4506" i="20"/>
  <c r="C4498" i="20"/>
  <c r="D4490" i="20"/>
  <c r="C4482" i="20"/>
  <c r="D4474" i="20"/>
  <c r="C4466" i="20"/>
  <c r="D4458" i="20"/>
  <c r="C4450" i="20"/>
  <c r="D4442" i="20"/>
  <c r="C4434" i="20"/>
  <c r="D4426" i="20"/>
  <c r="C4418" i="20"/>
  <c r="D4410" i="20"/>
  <c r="C4402" i="20"/>
  <c r="D4394" i="20"/>
  <c r="C4386" i="20"/>
  <c r="D4378" i="20"/>
  <c r="C4370" i="20"/>
  <c r="D4362" i="20"/>
  <c r="C4354" i="20"/>
  <c r="D4346" i="20"/>
  <c r="C4338" i="20"/>
  <c r="D4330" i="20"/>
  <c r="C4322" i="20"/>
  <c r="D4314" i="20"/>
  <c r="C4306" i="20"/>
  <c r="D4298" i="20"/>
  <c r="C4290" i="20"/>
  <c r="D4282" i="20"/>
  <c r="C4274" i="20"/>
  <c r="D4266" i="20"/>
  <c r="C4258" i="20"/>
  <c r="D4250" i="20"/>
  <c r="C4242" i="20"/>
  <c r="D4234" i="20"/>
  <c r="C4226" i="20"/>
  <c r="D4218" i="20"/>
  <c r="C4210" i="20"/>
  <c r="D4202" i="20"/>
  <c r="C4194" i="20"/>
  <c r="D4186" i="20"/>
  <c r="C4178" i="20"/>
  <c r="D4170" i="20"/>
  <c r="C4162" i="20"/>
  <c r="D4154" i="20"/>
  <c r="C4146" i="20"/>
  <c r="D4138" i="20"/>
  <c r="C4130" i="20"/>
  <c r="D4122" i="20"/>
  <c r="C4114" i="20"/>
  <c r="D4106" i="20"/>
  <c r="C4098" i="20"/>
  <c r="D4090" i="20"/>
  <c r="D4082" i="20"/>
  <c r="D4074" i="20"/>
  <c r="D4066" i="20"/>
  <c r="D4058" i="20"/>
  <c r="D4050" i="20"/>
  <c r="D4042" i="20"/>
  <c r="D4034" i="20"/>
  <c r="D4026" i="20"/>
  <c r="D4018" i="20"/>
  <c r="D4010" i="20"/>
  <c r="D4002" i="20"/>
  <c r="D3994" i="20"/>
  <c r="D3986" i="20"/>
  <c r="D3978" i="20"/>
  <c r="D3970" i="20"/>
  <c r="D3962" i="20"/>
  <c r="D3954" i="20"/>
  <c r="D3946" i="20"/>
  <c r="D3938" i="20"/>
  <c r="D3930" i="20"/>
  <c r="D3922" i="20"/>
  <c r="D3914" i="20"/>
  <c r="D3906" i="20"/>
  <c r="D3898" i="20"/>
  <c r="D3890" i="20"/>
  <c r="D3882" i="20"/>
  <c r="D3874" i="20"/>
  <c r="D3866" i="20"/>
  <c r="D3858" i="20"/>
  <c r="D3850" i="20"/>
  <c r="D3842" i="20"/>
  <c r="D3834" i="20"/>
  <c r="D3826" i="20"/>
  <c r="D3818" i="20"/>
  <c r="D3810" i="20"/>
  <c r="D3802" i="20"/>
  <c r="D3794" i="20"/>
  <c r="D3786" i="20"/>
  <c r="D3778" i="20"/>
  <c r="D3770" i="20"/>
  <c r="D3762" i="20"/>
  <c r="D3754" i="20"/>
  <c r="D3746" i="20"/>
  <c r="D3738" i="20"/>
  <c r="D3730" i="20"/>
  <c r="D3722" i="20"/>
  <c r="D3714" i="20"/>
  <c r="D3706" i="20"/>
  <c r="D3698" i="20"/>
  <c r="D3690" i="20"/>
  <c r="D3682" i="20"/>
  <c r="D3674" i="20"/>
  <c r="D3666" i="20"/>
  <c r="D3658" i="20"/>
  <c r="D3650" i="20"/>
  <c r="D3642" i="20"/>
  <c r="D3634" i="20"/>
  <c r="D3626" i="20"/>
  <c r="D3618" i="20"/>
  <c r="D3610" i="20"/>
  <c r="D3602" i="20"/>
  <c r="D3594" i="20"/>
  <c r="D3586" i="20"/>
  <c r="D3578" i="20"/>
  <c r="D3570" i="20"/>
  <c r="D3562" i="20"/>
  <c r="D3554" i="20"/>
  <c r="D3546" i="20"/>
  <c r="D3538" i="20"/>
  <c r="D3530" i="20"/>
  <c r="D3522" i="20"/>
  <c r="D3514" i="20"/>
  <c r="D3506" i="20"/>
  <c r="D3498" i="20"/>
  <c r="D3490" i="20"/>
  <c r="D3482" i="20"/>
  <c r="D3474" i="20"/>
  <c r="D3466" i="20"/>
  <c r="D3458" i="20"/>
  <c r="D3450" i="20"/>
  <c r="D3442" i="20"/>
  <c r="D3434" i="20"/>
  <c r="D3426" i="20"/>
  <c r="D3418" i="20"/>
  <c r="D3937" i="20"/>
  <c r="D3245" i="20"/>
  <c r="D2557" i="20"/>
  <c r="D1873" i="20"/>
  <c r="D1205" i="20"/>
  <c r="D541" i="20"/>
  <c r="D89" i="20"/>
  <c r="D4912" i="20"/>
  <c r="D4800" i="20"/>
  <c r="D4684" i="20"/>
  <c r="D4572" i="20"/>
  <c r="D4460" i="20"/>
  <c r="D4364" i="20"/>
  <c r="D4280" i="20"/>
  <c r="D4196" i="20"/>
  <c r="D4108" i="20"/>
  <c r="D4020" i="20"/>
  <c r="D3936" i="20"/>
  <c r="D3848" i="20"/>
  <c r="D3764" i="20"/>
  <c r="D3680" i="20"/>
  <c r="C3004" i="20"/>
  <c r="C2300" i="20"/>
  <c r="C4999" i="20"/>
  <c r="C4955" i="20"/>
  <c r="C4911" i="20"/>
  <c r="C4871" i="20"/>
  <c r="C4827" i="20"/>
  <c r="C4783" i="20"/>
  <c r="C4743" i="20"/>
  <c r="C4699" i="20"/>
  <c r="C4655" i="20"/>
  <c r="C4615" i="20"/>
  <c r="C4571" i="20"/>
  <c r="C4527" i="20"/>
  <c r="C4487" i="20"/>
  <c r="C4443" i="20"/>
  <c r="C4399" i="20"/>
  <c r="C4359" i="20"/>
  <c r="C4315" i="20"/>
  <c r="C4271" i="20"/>
  <c r="C4231" i="20"/>
  <c r="C4191" i="20"/>
  <c r="C4159" i="20"/>
  <c r="C4127" i="20"/>
  <c r="C4095" i="20"/>
  <c r="C4063" i="20"/>
  <c r="C4031" i="20"/>
  <c r="C3999" i="20"/>
  <c r="C3967" i="20"/>
  <c r="C3935" i="20"/>
  <c r="C3903" i="20"/>
  <c r="C3871" i="20"/>
  <c r="C3839" i="20"/>
  <c r="C3807" i="20"/>
  <c r="D3303" i="20"/>
  <c r="D2271" i="20"/>
  <c r="D1759" i="20"/>
  <c r="D1247" i="20"/>
  <c r="C266" i="20"/>
  <c r="D2471" i="20"/>
  <c r="D1279" i="20"/>
  <c r="C4986" i="20"/>
  <c r="C4970" i="20"/>
  <c r="C4954" i="20"/>
  <c r="C4938" i="20"/>
  <c r="C4922" i="20"/>
  <c r="C4906" i="20"/>
  <c r="C4890" i="20"/>
  <c r="C4874" i="20"/>
  <c r="E4874" i="20" s="1"/>
  <c r="F4874" i="20" s="1"/>
  <c r="C4858" i="20"/>
  <c r="C4842" i="20"/>
  <c r="C4826" i="20"/>
  <c r="C4810" i="20"/>
  <c r="C4794" i="20"/>
  <c r="C4778" i="20"/>
  <c r="C4762" i="20"/>
  <c r="C4746" i="20"/>
  <c r="C4730" i="20"/>
  <c r="C4714" i="20"/>
  <c r="C4698" i="20"/>
  <c r="C4682" i="20"/>
  <c r="E4682" i="20" s="1"/>
  <c r="F4682" i="20" s="1"/>
  <c r="C4666" i="20"/>
  <c r="C4650" i="20"/>
  <c r="C4634" i="20"/>
  <c r="C3901" i="20"/>
  <c r="D3205" i="20"/>
  <c r="D2473" i="20"/>
  <c r="D1821" i="20"/>
  <c r="D1161" i="20"/>
  <c r="D481" i="20"/>
  <c r="D73" i="20"/>
  <c r="D4908" i="20"/>
  <c r="D4792" i="20"/>
  <c r="D4680" i="20"/>
  <c r="D4568" i="20"/>
  <c r="D4448" i="20"/>
  <c r="D4360" i="20"/>
  <c r="D4276" i="20"/>
  <c r="D4188" i="20"/>
  <c r="D4104" i="20"/>
  <c r="D4016" i="20"/>
  <c r="D3928" i="20"/>
  <c r="D3844" i="20"/>
  <c r="D3760" i="20"/>
  <c r="D3672" i="20"/>
  <c r="C2940" i="20"/>
  <c r="C1120" i="20"/>
  <c r="C4991" i="20"/>
  <c r="C4951" i="20"/>
  <c r="C4907" i="20"/>
  <c r="C4863" i="20"/>
  <c r="C4823" i="20"/>
  <c r="C4779" i="20"/>
  <c r="C4735" i="20"/>
  <c r="C4695" i="20"/>
  <c r="C4651" i="20"/>
  <c r="C4607" i="20"/>
  <c r="C4567" i="20"/>
  <c r="C4523" i="20"/>
  <c r="C4479" i="20"/>
  <c r="C4439" i="20"/>
  <c r="C4395" i="20"/>
  <c r="C4351" i="20"/>
  <c r="C4311" i="20"/>
  <c r="C4267" i="20"/>
  <c r="C4223" i="20"/>
  <c r="C4187" i="20"/>
  <c r="C4155" i="20"/>
  <c r="C4123" i="20"/>
  <c r="C4091" i="20"/>
  <c r="C4059" i="20"/>
  <c r="C4027" i="20"/>
  <c r="C3995" i="20"/>
  <c r="C3963" i="20"/>
  <c r="C3931" i="20"/>
  <c r="C3899" i="20"/>
  <c r="C3867" i="20"/>
  <c r="C3835" i="20"/>
  <c r="C3803" i="20"/>
  <c r="D3111" i="20"/>
  <c r="D2239" i="20"/>
  <c r="D1727" i="20"/>
  <c r="C1162" i="20"/>
  <c r="C138" i="20"/>
  <c r="D2175" i="20"/>
  <c r="D4998" i="20"/>
  <c r="D4982" i="20"/>
  <c r="D4966" i="20"/>
  <c r="D4950" i="20"/>
  <c r="D4934" i="20"/>
  <c r="D4918" i="20"/>
  <c r="D4902" i="20"/>
  <c r="D4886" i="20"/>
  <c r="D4870" i="20"/>
  <c r="D4854" i="20"/>
  <c r="D4838" i="20"/>
  <c r="D4822" i="20"/>
  <c r="D4806" i="20"/>
  <c r="D4790" i="20"/>
  <c r="D4774" i="20"/>
  <c r="D4758" i="20"/>
  <c r="D4742" i="20"/>
  <c r="D4726" i="20"/>
  <c r="D4710" i="20"/>
  <c r="D4694" i="20"/>
  <c r="D4678" i="20"/>
  <c r="D4662" i="20"/>
  <c r="D4646" i="20"/>
  <c r="D4630" i="20"/>
  <c r="C4618" i="20"/>
  <c r="C4606" i="20"/>
  <c r="C4598" i="20"/>
  <c r="C4586" i="20"/>
  <c r="C4574" i="20"/>
  <c r="C4566" i="20"/>
  <c r="C4554" i="20"/>
  <c r="C4542" i="20"/>
  <c r="C4534" i="20"/>
  <c r="C4522" i="20"/>
  <c r="C4510" i="20"/>
  <c r="C4502" i="20"/>
  <c r="C4490" i="20"/>
  <c r="C4478" i="20"/>
  <c r="C4470" i="20"/>
  <c r="C4458" i="20"/>
  <c r="C4446" i="20"/>
  <c r="C4438" i="20"/>
  <c r="C4426" i="20"/>
  <c r="C4414" i="20"/>
  <c r="C4406" i="20"/>
  <c r="C4394" i="20"/>
  <c r="C4382" i="20"/>
  <c r="C4374" i="20"/>
  <c r="C4362" i="20"/>
  <c r="C4350" i="20"/>
  <c r="C4342" i="20"/>
  <c r="C4330" i="20"/>
  <c r="E4330" i="20" s="1"/>
  <c r="F4330" i="20" s="1"/>
  <c r="C4318" i="20"/>
  <c r="C4310" i="20"/>
  <c r="C4298" i="20"/>
  <c r="C4286" i="20"/>
  <c r="C4278" i="20"/>
  <c r="C4266" i="20"/>
  <c r="C4254" i="20"/>
  <c r="C4246" i="20"/>
  <c r="C4234" i="20"/>
  <c r="C4222" i="20"/>
  <c r="C4214" i="20"/>
  <c r="C4202" i="20"/>
  <c r="C4190" i="20"/>
  <c r="C4182" i="20"/>
  <c r="C4170" i="20"/>
  <c r="C4158" i="20"/>
  <c r="C4150" i="20"/>
  <c r="C4138" i="20"/>
  <c r="C4126" i="20"/>
  <c r="C4118" i="20"/>
  <c r="C4106" i="20"/>
  <c r="C4094" i="20"/>
  <c r="C4086" i="20"/>
  <c r="C4074" i="20"/>
  <c r="D4062" i="20"/>
  <c r="C4054" i="20"/>
  <c r="C4042" i="20"/>
  <c r="D4030" i="20"/>
  <c r="C4022" i="20"/>
  <c r="C4010" i="20"/>
  <c r="D3998" i="20"/>
  <c r="C3990" i="20"/>
  <c r="C3978" i="20"/>
  <c r="D3966" i="20"/>
  <c r="C3958" i="20"/>
  <c r="C3946" i="20"/>
  <c r="E3946" i="20" s="1"/>
  <c r="F3946" i="20" s="1"/>
  <c r="D3934" i="20"/>
  <c r="C3926" i="20"/>
  <c r="C3914" i="20"/>
  <c r="D3902" i="20"/>
  <c r="C3894" i="20"/>
  <c r="C3882" i="20"/>
  <c r="D3870" i="20"/>
  <c r="C3862" i="20"/>
  <c r="C3850" i="20"/>
  <c r="D3838" i="20"/>
  <c r="C3830" i="20"/>
  <c r="C3818" i="20"/>
  <c r="D3806" i="20"/>
  <c r="C3798" i="20"/>
  <c r="C3786" i="20"/>
  <c r="D3774" i="20"/>
  <c r="C3766" i="20"/>
  <c r="C3754" i="20"/>
  <c r="D3742" i="20"/>
  <c r="C3734" i="20"/>
  <c r="C3722" i="20"/>
  <c r="D3710" i="20"/>
  <c r="C3702" i="20"/>
  <c r="C3690" i="20"/>
  <c r="D3678" i="20"/>
  <c r="C3670" i="20"/>
  <c r="C3658" i="20"/>
  <c r="D3646" i="20"/>
  <c r="C3638" i="20"/>
  <c r="C3626" i="20"/>
  <c r="D3614" i="20"/>
  <c r="C3606" i="20"/>
  <c r="C3594" i="20"/>
  <c r="D3582" i="20"/>
  <c r="C3574" i="20"/>
  <c r="C3562" i="20"/>
  <c r="E3562" i="20" s="1"/>
  <c r="F3562" i="20" s="1"/>
  <c r="D3550" i="20"/>
  <c r="C3542" i="20"/>
  <c r="C3530" i="20"/>
  <c r="D3518" i="20"/>
  <c r="C3510" i="20"/>
  <c r="C3498" i="20"/>
  <c r="D3486" i="20"/>
  <c r="C3478" i="20"/>
  <c r="C3466" i="20"/>
  <c r="D3454" i="20"/>
  <c r="C3446" i="20"/>
  <c r="C3434" i="20"/>
  <c r="D3422" i="20"/>
  <c r="C3414" i="20"/>
  <c r="C3406" i="20"/>
  <c r="C3398" i="20"/>
  <c r="C3390" i="20"/>
  <c r="C3382" i="20"/>
  <c r="C3374" i="20"/>
  <c r="C3366" i="20"/>
  <c r="C3358" i="20"/>
  <c r="D3609" i="20"/>
  <c r="D2865" i="20"/>
  <c r="D2197" i="20"/>
  <c r="D1541" i="20"/>
  <c r="D861" i="20"/>
  <c r="D281" i="20"/>
  <c r="D4972" i="20"/>
  <c r="D4856" i="20"/>
  <c r="D4744" i="20"/>
  <c r="D4632" i="20"/>
  <c r="D4512" i="20"/>
  <c r="D4408" i="20"/>
  <c r="D4324" i="20"/>
  <c r="D4236" i="20"/>
  <c r="D4152" i="20"/>
  <c r="D4068" i="20"/>
  <c r="D3976" i="20"/>
  <c r="D3892" i="20"/>
  <c r="D3808" i="20"/>
  <c r="D3720" i="20"/>
  <c r="C3516" i="20"/>
  <c r="C2684" i="20"/>
  <c r="C608" i="20"/>
  <c r="C4975" i="20"/>
  <c r="C4935" i="20"/>
  <c r="C4891" i="20"/>
  <c r="C4847" i="20"/>
  <c r="C4807" i="20"/>
  <c r="C4763" i="20"/>
  <c r="C4719" i="20"/>
  <c r="C4679" i="20"/>
  <c r="C4635" i="20"/>
  <c r="C4591" i="20"/>
  <c r="C4551" i="20"/>
  <c r="C4507" i="20"/>
  <c r="C4463" i="20"/>
  <c r="C4423" i="20"/>
  <c r="C4379" i="20"/>
  <c r="C4335" i="20"/>
  <c r="C4295" i="20"/>
  <c r="C4251" i="20"/>
  <c r="C4207" i="20"/>
  <c r="C4175" i="20"/>
  <c r="C4143" i="20"/>
  <c r="C4111" i="20"/>
  <c r="C4079" i="20"/>
  <c r="C4047" i="20"/>
  <c r="C4015" i="20"/>
  <c r="C3983" i="20"/>
  <c r="C3951" i="20"/>
  <c r="C3919" i="20"/>
  <c r="C3887" i="20"/>
  <c r="C3855" i="20"/>
  <c r="C3823" i="20"/>
  <c r="C3791" i="20"/>
  <c r="D2791" i="20"/>
  <c r="D2015" i="20"/>
  <c r="D1503" i="20"/>
  <c r="C778" i="20"/>
  <c r="D3495" i="20"/>
  <c r="D1791" i="20"/>
  <c r="D4994" i="20"/>
  <c r="D4978" i="20"/>
  <c r="D4962" i="20"/>
  <c r="D4946" i="20"/>
  <c r="D4930" i="20"/>
  <c r="D4914" i="20"/>
  <c r="D4898" i="20"/>
  <c r="D4882" i="20"/>
  <c r="D4866" i="20"/>
  <c r="D4850" i="20"/>
  <c r="D4834" i="20"/>
  <c r="D4818" i="20"/>
  <c r="D4802" i="20"/>
  <c r="D4786" i="20"/>
  <c r="D4770" i="20"/>
  <c r="D4754" i="20"/>
  <c r="D4738" i="20"/>
  <c r="D4722" i="20"/>
  <c r="D4706" i="20"/>
  <c r="D4690" i="20"/>
  <c r="D4674" i="20"/>
  <c r="D4658" i="20"/>
  <c r="D4642" i="20"/>
  <c r="D4626" i="20"/>
  <c r="D3545" i="20"/>
  <c r="D829" i="20"/>
  <c r="D4736" i="20"/>
  <c r="D4316" i="20"/>
  <c r="D3972" i="20"/>
  <c r="C3452" i="20"/>
  <c r="C4927" i="20"/>
  <c r="C4759" i="20"/>
  <c r="C4587" i="20"/>
  <c r="C4415" i="20"/>
  <c r="C4247" i="20"/>
  <c r="C4107" i="20"/>
  <c r="C3979" i="20"/>
  <c r="C3851" i="20"/>
  <c r="D1983" i="20"/>
  <c r="D1663" i="20"/>
  <c r="C4942" i="20"/>
  <c r="C4878" i="20"/>
  <c r="C4814" i="20"/>
  <c r="C4750" i="20"/>
  <c r="C4686" i="20"/>
  <c r="C4622" i="20"/>
  <c r="D4610" i="20"/>
  <c r="D4594" i="20"/>
  <c r="C4582" i="20"/>
  <c r="D4566" i="20"/>
  <c r="D4550" i="20"/>
  <c r="C4538" i="20"/>
  <c r="D4526" i="20"/>
  <c r="D4510" i="20"/>
  <c r="C4494" i="20"/>
  <c r="D4482" i="20"/>
  <c r="D4466" i="20"/>
  <c r="C4454" i="20"/>
  <c r="D4438" i="20"/>
  <c r="D4422" i="20"/>
  <c r="C4410" i="20"/>
  <c r="D4398" i="20"/>
  <c r="D4382" i="20"/>
  <c r="C4366" i="20"/>
  <c r="D4354" i="20"/>
  <c r="D4338" i="20"/>
  <c r="C4326" i="20"/>
  <c r="D4310" i="20"/>
  <c r="D4294" i="20"/>
  <c r="C4282" i="20"/>
  <c r="D4270" i="20"/>
  <c r="D4254" i="20"/>
  <c r="C4238" i="20"/>
  <c r="D4226" i="20"/>
  <c r="D4210" i="20"/>
  <c r="C4198" i="20"/>
  <c r="D4182" i="20"/>
  <c r="D4166" i="20"/>
  <c r="C4154" i="20"/>
  <c r="D4142" i="20"/>
  <c r="D4126" i="20"/>
  <c r="C4110" i="20"/>
  <c r="D4098" i="20"/>
  <c r="C4082" i="20"/>
  <c r="C4070" i="20"/>
  <c r="D4054" i="20"/>
  <c r="D4038" i="20"/>
  <c r="C4026" i="20"/>
  <c r="E4026" i="20" s="1"/>
  <c r="F4026" i="20" s="1"/>
  <c r="C4014" i="20"/>
  <c r="C3998" i="20"/>
  <c r="D3982" i="20"/>
  <c r="C3970" i="20"/>
  <c r="C3954" i="20"/>
  <c r="C3942" i="20"/>
  <c r="D3926" i="20"/>
  <c r="D3910" i="20"/>
  <c r="C3898" i="20"/>
  <c r="C3886" i="20"/>
  <c r="C3870" i="20"/>
  <c r="D3854" i="20"/>
  <c r="C3842" i="20"/>
  <c r="C3826" i="20"/>
  <c r="C3814" i="20"/>
  <c r="D3798" i="20"/>
  <c r="D3782" i="20"/>
  <c r="C3770" i="20"/>
  <c r="C3758" i="20"/>
  <c r="C3742" i="20"/>
  <c r="D3726" i="20"/>
  <c r="C3714" i="20"/>
  <c r="C3698" i="20"/>
  <c r="C3686" i="20"/>
  <c r="D3670" i="20"/>
  <c r="D3654" i="20"/>
  <c r="C3642" i="20"/>
  <c r="C3630" i="20"/>
  <c r="C3614" i="20"/>
  <c r="E3614" i="20" s="1"/>
  <c r="F3614" i="20" s="1"/>
  <c r="D3598" i="20"/>
  <c r="C3586" i="20"/>
  <c r="E3586" i="20" s="1"/>
  <c r="F3586" i="20" s="1"/>
  <c r="C3570" i="20"/>
  <c r="C3558" i="20"/>
  <c r="D3542" i="20"/>
  <c r="D3526" i="20"/>
  <c r="C3514" i="20"/>
  <c r="C3502" i="20"/>
  <c r="C3486" i="20"/>
  <c r="D3470" i="20"/>
  <c r="C3458" i="20"/>
  <c r="C3442" i="20"/>
  <c r="C3430" i="20"/>
  <c r="D3414" i="20"/>
  <c r="D3402" i="20"/>
  <c r="C3394" i="20"/>
  <c r="D3382" i="20"/>
  <c r="D3370" i="20"/>
  <c r="C3362" i="20"/>
  <c r="D3350" i="20"/>
  <c r="D3342" i="20"/>
  <c r="D3334" i="20"/>
  <c r="D3326" i="20"/>
  <c r="D3318" i="20"/>
  <c r="D3310" i="20"/>
  <c r="D3302" i="20"/>
  <c r="D3294" i="20"/>
  <c r="D3286" i="20"/>
  <c r="D3278" i="20"/>
  <c r="D3270" i="20"/>
  <c r="D3262" i="20"/>
  <c r="D3254" i="20"/>
  <c r="D3246" i="20"/>
  <c r="D3238" i="20"/>
  <c r="D3230" i="20"/>
  <c r="D3222" i="20"/>
  <c r="D3214" i="20"/>
  <c r="D3206" i="20"/>
  <c r="D3198" i="20"/>
  <c r="D3190" i="20"/>
  <c r="D3182" i="20"/>
  <c r="D3174" i="20"/>
  <c r="D3166" i="20"/>
  <c r="D3158" i="20"/>
  <c r="D3150" i="20"/>
  <c r="D3142" i="20"/>
  <c r="D3134" i="20"/>
  <c r="D3126" i="20"/>
  <c r="D3118" i="20"/>
  <c r="D3110" i="20"/>
  <c r="D3102" i="20"/>
  <c r="D3094" i="20"/>
  <c r="D3086" i="20"/>
  <c r="D3078" i="20"/>
  <c r="D3070" i="20"/>
  <c r="D3062" i="20"/>
  <c r="D3054" i="20"/>
  <c r="D3046" i="20"/>
  <c r="D3038" i="20"/>
  <c r="D3030" i="20"/>
  <c r="D3022" i="20"/>
  <c r="D3014" i="20"/>
  <c r="D3006" i="20"/>
  <c r="D2998" i="20"/>
  <c r="D2990" i="20"/>
  <c r="D2982" i="20"/>
  <c r="D2974" i="20"/>
  <c r="D2966" i="20"/>
  <c r="D2958" i="20"/>
  <c r="D2950" i="20"/>
  <c r="D2942" i="20"/>
  <c r="D2934" i="20"/>
  <c r="D2926" i="20"/>
  <c r="D2918" i="20"/>
  <c r="D2910" i="20"/>
  <c r="D2902" i="20"/>
  <c r="D2894" i="20"/>
  <c r="D2886" i="20"/>
  <c r="D2878" i="20"/>
  <c r="D2870" i="20"/>
  <c r="D2862" i="20"/>
  <c r="D2854" i="20"/>
  <c r="D2846" i="20"/>
  <c r="D2838" i="20"/>
  <c r="D2830" i="20"/>
  <c r="D2822" i="20"/>
  <c r="D2814" i="20"/>
  <c r="D2806" i="20"/>
  <c r="D2798" i="20"/>
  <c r="D2790" i="20"/>
  <c r="D2782" i="20"/>
  <c r="D2774" i="20"/>
  <c r="D2766" i="20"/>
  <c r="D2758" i="20"/>
  <c r="D2750" i="20"/>
  <c r="D2742" i="20"/>
  <c r="D2734" i="20"/>
  <c r="D2726" i="20"/>
  <c r="D2718" i="20"/>
  <c r="D2710" i="20"/>
  <c r="D2702" i="20"/>
  <c r="D2694" i="20"/>
  <c r="D2686" i="20"/>
  <c r="D2678" i="20"/>
  <c r="D2670" i="20"/>
  <c r="D2662" i="20"/>
  <c r="D2654" i="20"/>
  <c r="D2646" i="20"/>
  <c r="D2638" i="20"/>
  <c r="D2630" i="20"/>
  <c r="D2622" i="20"/>
  <c r="D2614" i="20"/>
  <c r="D2606" i="20"/>
  <c r="D2598" i="20"/>
  <c r="D2590" i="20"/>
  <c r="D2582" i="20"/>
  <c r="D2574" i="20"/>
  <c r="D2566" i="20"/>
  <c r="D2558" i="20"/>
  <c r="D2550" i="20"/>
  <c r="D2542" i="20"/>
  <c r="D2534" i="20"/>
  <c r="D2526" i="20"/>
  <c r="D2518" i="20"/>
  <c r="D2510" i="20"/>
  <c r="D2502" i="20"/>
  <c r="D2494" i="20"/>
  <c r="D2486" i="20"/>
  <c r="D2478" i="20"/>
  <c r="D2470" i="20"/>
  <c r="D2462" i="20"/>
  <c r="D2454" i="20"/>
  <c r="D2446" i="20"/>
  <c r="D2438" i="20"/>
  <c r="D2430" i="20"/>
  <c r="D2422" i="20"/>
  <c r="D2414" i="20"/>
  <c r="D2406" i="20"/>
  <c r="D2398" i="20"/>
  <c r="D2390" i="20"/>
  <c r="D2382" i="20"/>
  <c r="D2374" i="20"/>
  <c r="D2366" i="20"/>
  <c r="D2358" i="20"/>
  <c r="D2350" i="20"/>
  <c r="D2342" i="20"/>
  <c r="D2334" i="20"/>
  <c r="D2326" i="20"/>
  <c r="D2318" i="20"/>
  <c r="D2310" i="20"/>
  <c r="D2302" i="20"/>
  <c r="D2294" i="20"/>
  <c r="D2286" i="20"/>
  <c r="D2278" i="20"/>
  <c r="D2270" i="20"/>
  <c r="D2262" i="20"/>
  <c r="D2254" i="20"/>
  <c r="D2246" i="20"/>
  <c r="D2238" i="20"/>
  <c r="D2230" i="20"/>
  <c r="D2222" i="20"/>
  <c r="D2214" i="20"/>
  <c r="D2206" i="20"/>
  <c r="D2198" i="20"/>
  <c r="D2190" i="20"/>
  <c r="D2182" i="20"/>
  <c r="D2174" i="20"/>
  <c r="D2166" i="20"/>
  <c r="D2158" i="20"/>
  <c r="D2150" i="20"/>
  <c r="D2142" i="20"/>
  <c r="D2134" i="20"/>
  <c r="D2126" i="20"/>
  <c r="D2118" i="20"/>
  <c r="D2110" i="20"/>
  <c r="D2102" i="20"/>
  <c r="D2094" i="20"/>
  <c r="D2086" i="20"/>
  <c r="D2078" i="20"/>
  <c r="D2070" i="20"/>
  <c r="D2062" i="20"/>
  <c r="D2054" i="20"/>
  <c r="D2046" i="20"/>
  <c r="D2038" i="20"/>
  <c r="D2030" i="20"/>
  <c r="D2022" i="20"/>
  <c r="D2002" i="20"/>
  <c r="D1962" i="20"/>
  <c r="D1930" i="20"/>
  <c r="D1890" i="20"/>
  <c r="D1854" i="20"/>
  <c r="D1822" i="20"/>
  <c r="D1786" i="20"/>
  <c r="D2853" i="20"/>
  <c r="D269" i="20"/>
  <c r="D4620" i="20"/>
  <c r="D4232" i="20"/>
  <c r="D3888" i="20"/>
  <c r="C2556" i="20"/>
  <c r="C4887" i="20"/>
  <c r="C4715" i="20"/>
  <c r="C4543" i="20"/>
  <c r="C4375" i="20"/>
  <c r="C4203" i="20"/>
  <c r="C4075" i="20"/>
  <c r="C3947" i="20"/>
  <c r="C3819" i="20"/>
  <c r="D1471" i="20"/>
  <c r="C4990" i="20"/>
  <c r="E4990" i="20" s="1"/>
  <c r="F4990" i="20" s="1"/>
  <c r="C4926" i="20"/>
  <c r="C4862" i="20"/>
  <c r="C4798" i="20"/>
  <c r="C4734" i="20"/>
  <c r="C4670" i="20"/>
  <c r="D4622" i="20"/>
  <c r="D4606" i="20"/>
  <c r="C4590" i="20"/>
  <c r="D4578" i="20"/>
  <c r="D4562" i="20"/>
  <c r="C4550" i="20"/>
  <c r="D4534" i="20"/>
  <c r="D4518" i="20"/>
  <c r="C4506" i="20"/>
  <c r="E4506" i="20" s="1"/>
  <c r="F4506" i="20" s="1"/>
  <c r="D4494" i="20"/>
  <c r="D4478" i="20"/>
  <c r="C4462" i="20"/>
  <c r="D4450" i="20"/>
  <c r="D4434" i="20"/>
  <c r="C4422" i="20"/>
  <c r="D4406" i="20"/>
  <c r="D4390" i="20"/>
  <c r="C4378" i="20"/>
  <c r="D4366" i="20"/>
  <c r="D4350" i="20"/>
  <c r="C4334" i="20"/>
  <c r="D4322" i="20"/>
  <c r="D4306" i="20"/>
  <c r="C4294" i="20"/>
  <c r="D4278" i="20"/>
  <c r="D4262" i="20"/>
  <c r="C4250" i="20"/>
  <c r="D4238" i="20"/>
  <c r="D4222" i="20"/>
  <c r="C4206" i="20"/>
  <c r="D4194" i="20"/>
  <c r="D4178" i="20"/>
  <c r="C4166" i="20"/>
  <c r="D4150" i="20"/>
  <c r="D4134" i="20"/>
  <c r="C4122" i="20"/>
  <c r="D4110" i="20"/>
  <c r="D4094" i="20"/>
  <c r="D4078" i="20"/>
  <c r="C4066" i="20"/>
  <c r="E4066" i="20" s="1"/>
  <c r="F4066" i="20" s="1"/>
  <c r="C4050" i="20"/>
  <c r="C4038" i="20"/>
  <c r="D4022" i="20"/>
  <c r="D4006" i="20"/>
  <c r="C3994" i="20"/>
  <c r="C3982" i="20"/>
  <c r="C3966" i="20"/>
  <c r="D3950" i="20"/>
  <c r="C3938" i="20"/>
  <c r="C3922" i="20"/>
  <c r="C3910" i="20"/>
  <c r="D3894" i="20"/>
  <c r="D3878" i="20"/>
  <c r="C3866" i="20"/>
  <c r="C3854" i="20"/>
  <c r="C3838" i="20"/>
  <c r="D3822" i="20"/>
  <c r="C3810" i="20"/>
  <c r="C3794" i="20"/>
  <c r="C3782" i="20"/>
  <c r="D3766" i="20"/>
  <c r="D3750" i="20"/>
  <c r="C3738" i="20"/>
  <c r="C3726" i="20"/>
  <c r="C3710" i="20"/>
  <c r="E3710" i="20" s="1"/>
  <c r="F3710" i="20" s="1"/>
  <c r="D3694" i="20"/>
  <c r="C3682" i="20"/>
  <c r="C3666" i="20"/>
  <c r="C3654" i="20"/>
  <c r="D3638" i="20"/>
  <c r="D3622" i="20"/>
  <c r="C3610" i="20"/>
  <c r="C3598" i="20"/>
  <c r="C3582" i="20"/>
  <c r="D3566" i="20"/>
  <c r="C3554" i="20"/>
  <c r="C3538" i="20"/>
  <c r="C3526" i="20"/>
  <c r="D3510" i="20"/>
  <c r="D3494" i="20"/>
  <c r="C3482" i="20"/>
  <c r="C3470" i="20"/>
  <c r="C3454" i="20"/>
  <c r="D3438" i="20"/>
  <c r="C3426" i="20"/>
  <c r="D3410" i="20"/>
  <c r="C3402" i="20"/>
  <c r="D3390" i="20"/>
  <c r="D3378" i="20"/>
  <c r="C3370" i="20"/>
  <c r="D3358" i="20"/>
  <c r="C3350" i="20"/>
  <c r="C3342" i="20"/>
  <c r="C3334" i="20"/>
  <c r="C3326" i="20"/>
  <c r="C3318" i="20"/>
  <c r="C3310" i="20"/>
  <c r="C3302" i="20"/>
  <c r="C3294" i="20"/>
  <c r="C3286" i="20"/>
  <c r="C3278" i="20"/>
  <c r="C3270" i="20"/>
  <c r="C3262" i="20"/>
  <c r="C3254" i="20"/>
  <c r="C3246" i="20"/>
  <c r="C3238" i="20"/>
  <c r="C3230" i="20"/>
  <c r="C3222" i="20"/>
  <c r="C3214" i="20"/>
  <c r="C3206" i="20"/>
  <c r="C3198" i="20"/>
  <c r="C3190" i="20"/>
  <c r="C3182" i="20"/>
  <c r="C3174" i="20"/>
  <c r="C3166" i="20"/>
  <c r="C3158" i="20"/>
  <c r="C3150" i="20"/>
  <c r="C3142" i="20"/>
  <c r="C3134" i="20"/>
  <c r="C3126" i="20"/>
  <c r="C3118" i="20"/>
  <c r="C3110" i="20"/>
  <c r="C3102" i="20"/>
  <c r="C3094" i="20"/>
  <c r="C3086" i="20"/>
  <c r="C3078" i="20"/>
  <c r="C3070" i="20"/>
  <c r="C3062" i="20"/>
  <c r="C3054" i="20"/>
  <c r="C3046" i="20"/>
  <c r="C3038" i="20"/>
  <c r="C3030" i="20"/>
  <c r="C3022" i="20"/>
  <c r="C3014" i="20"/>
  <c r="C3006" i="20"/>
  <c r="C2998" i="20"/>
  <c r="C2990" i="20"/>
  <c r="C2982" i="20"/>
  <c r="C2974" i="20"/>
  <c r="C2966" i="20"/>
  <c r="C2958" i="20"/>
  <c r="C2950" i="20"/>
  <c r="C2942" i="20"/>
  <c r="C2934" i="20"/>
  <c r="C2926" i="20"/>
  <c r="C2918" i="20"/>
  <c r="C2910" i="20"/>
  <c r="C2902" i="20"/>
  <c r="C2894" i="20"/>
  <c r="C2886" i="20"/>
  <c r="C2878" i="20"/>
  <c r="C2870" i="20"/>
  <c r="C2862" i="20"/>
  <c r="C2854" i="20"/>
  <c r="C2846" i="20"/>
  <c r="C2838" i="20"/>
  <c r="C2830" i="20"/>
  <c r="C2822" i="20"/>
  <c r="C2814" i="20"/>
  <c r="C2806" i="20"/>
  <c r="C2798" i="20"/>
  <c r="C2790" i="20"/>
  <c r="C2782" i="20"/>
  <c r="C2774" i="20"/>
  <c r="C2766" i="20"/>
  <c r="C2758" i="20"/>
  <c r="C2750" i="20"/>
  <c r="C2742" i="20"/>
  <c r="C2734" i="20"/>
  <c r="C2726" i="20"/>
  <c r="C2718" i="20"/>
  <c r="C2710" i="20"/>
  <c r="C2702" i="20"/>
  <c r="C2694" i="20"/>
  <c r="C2686" i="20"/>
  <c r="C2678" i="20"/>
  <c r="C2670" i="20"/>
  <c r="C2662" i="20"/>
  <c r="C2654" i="20"/>
  <c r="C2646" i="20"/>
  <c r="C2638" i="20"/>
  <c r="C2630" i="20"/>
  <c r="C2622" i="20"/>
  <c r="C2614" i="20"/>
  <c r="C2606" i="20"/>
  <c r="C2598" i="20"/>
  <c r="C2590" i="20"/>
  <c r="C2582" i="20"/>
  <c r="C2574" i="20"/>
  <c r="C2566" i="20"/>
  <c r="C2558" i="20"/>
  <c r="C2550" i="20"/>
  <c r="C2542" i="20"/>
  <c r="C2534" i="20"/>
  <c r="C2526" i="20"/>
  <c r="C2518" i="20"/>
  <c r="C2510" i="20"/>
  <c r="C2502" i="20"/>
  <c r="C2494" i="20"/>
  <c r="C2486" i="20"/>
  <c r="C2478" i="20"/>
  <c r="C2470" i="20"/>
  <c r="C2462" i="20"/>
  <c r="C2454" i="20"/>
  <c r="C2446" i="20"/>
  <c r="C2438" i="20"/>
  <c r="C2430" i="20"/>
  <c r="C2422" i="20"/>
  <c r="C2414" i="20"/>
  <c r="C2406" i="20"/>
  <c r="C2398" i="20"/>
  <c r="C2390" i="20"/>
  <c r="C2382" i="20"/>
  <c r="C2374" i="20"/>
  <c r="C2366" i="20"/>
  <c r="C2358" i="20"/>
  <c r="C2350" i="20"/>
  <c r="C2342" i="20"/>
  <c r="C2334" i="20"/>
  <c r="C2326" i="20"/>
  <c r="C2318" i="20"/>
  <c r="C2310" i="20"/>
  <c r="C2302" i="20"/>
  <c r="C2294" i="20"/>
  <c r="C2286" i="20"/>
  <c r="C2278" i="20"/>
  <c r="C2270" i="20"/>
  <c r="C2262" i="20"/>
  <c r="C2254" i="20"/>
  <c r="C2246" i="20"/>
  <c r="C2238" i="20"/>
  <c r="C2230" i="20"/>
  <c r="C2222" i="20"/>
  <c r="C2214" i="20"/>
  <c r="C2206" i="20"/>
  <c r="C2198" i="20"/>
  <c r="C2190" i="20"/>
  <c r="C2182" i="20"/>
  <c r="C2174" i="20"/>
  <c r="C2166" i="20"/>
  <c r="C2158" i="20"/>
  <c r="C2150" i="20"/>
  <c r="C2142" i="20"/>
  <c r="C2134" i="20"/>
  <c r="C2126" i="20"/>
  <c r="C2118" i="20"/>
  <c r="C2110" i="20"/>
  <c r="C2102" i="20"/>
  <c r="C2094" i="20"/>
  <c r="C2086" i="20"/>
  <c r="C2078" i="20"/>
  <c r="C2070" i="20"/>
  <c r="C2062" i="20"/>
  <c r="C2054" i="20"/>
  <c r="C2046" i="20"/>
  <c r="C2038" i="20"/>
  <c r="D2181" i="20"/>
  <c r="D4960" i="20"/>
  <c r="D4508" i="20"/>
  <c r="D4148" i="20"/>
  <c r="D3800" i="20"/>
  <c r="C480" i="20"/>
  <c r="C4843" i="20"/>
  <c r="C4671" i="20"/>
  <c r="C4503" i="20"/>
  <c r="C4331" i="20"/>
  <c r="C4171" i="20"/>
  <c r="C4043" i="20"/>
  <c r="C3915" i="20"/>
  <c r="D3623" i="20"/>
  <c r="C650" i="20"/>
  <c r="C4974" i="20"/>
  <c r="C4910" i="20"/>
  <c r="C4846" i="20"/>
  <c r="C4782" i="20"/>
  <c r="C4718" i="20"/>
  <c r="C4654" i="20"/>
  <c r="E4654" i="20" s="1"/>
  <c r="F4654" i="20" s="1"/>
  <c r="D4614" i="20"/>
  <c r="C4602" i="20"/>
  <c r="D4590" i="20"/>
  <c r="D4574" i="20"/>
  <c r="C4558" i="20"/>
  <c r="D4546" i="20"/>
  <c r="D4530" i="20"/>
  <c r="C4518" i="20"/>
  <c r="D4502" i="20"/>
  <c r="D4486" i="20"/>
  <c r="C4474" i="20"/>
  <c r="D4462" i="20"/>
  <c r="D4446" i="20"/>
  <c r="C4430" i="20"/>
  <c r="D4418" i="20"/>
  <c r="D4402" i="20"/>
  <c r="C4390" i="20"/>
  <c r="D4374" i="20"/>
  <c r="D4358" i="20"/>
  <c r="C4346" i="20"/>
  <c r="D4334" i="20"/>
  <c r="D4318" i="20"/>
  <c r="C4302" i="20"/>
  <c r="D4290" i="20"/>
  <c r="D4274" i="20"/>
  <c r="C4262" i="20"/>
  <c r="D4246" i="20"/>
  <c r="D4230" i="20"/>
  <c r="C4218" i="20"/>
  <c r="D4206" i="20"/>
  <c r="D4190" i="20"/>
  <c r="C4174" i="20"/>
  <c r="D4162" i="20"/>
  <c r="D4146" i="20"/>
  <c r="C4134" i="20"/>
  <c r="D4118" i="20"/>
  <c r="D4102" i="20"/>
  <c r="C4090" i="20"/>
  <c r="C4078" i="20"/>
  <c r="C4062" i="20"/>
  <c r="D4046" i="20"/>
  <c r="C4034" i="20"/>
  <c r="C4018" i="20"/>
  <c r="C4006" i="20"/>
  <c r="D3990" i="20"/>
  <c r="D3974" i="20"/>
  <c r="C3962" i="20"/>
  <c r="C3950" i="20"/>
  <c r="C3934" i="20"/>
  <c r="D3918" i="20"/>
  <c r="C3906" i="20"/>
  <c r="C3890" i="20"/>
  <c r="C3878" i="20"/>
  <c r="D3862" i="20"/>
  <c r="D3846" i="20"/>
  <c r="C3834" i="20"/>
  <c r="E3834" i="20" s="1"/>
  <c r="F3834" i="20" s="1"/>
  <c r="C3822" i="20"/>
  <c r="C3806" i="20"/>
  <c r="D3790" i="20"/>
  <c r="C3778" i="20"/>
  <c r="C3762" i="20"/>
  <c r="C3750" i="20"/>
  <c r="D3734" i="20"/>
  <c r="D3718" i="20"/>
  <c r="C3706" i="20"/>
  <c r="C3694" i="20"/>
  <c r="C3678" i="20"/>
  <c r="E3678" i="20" s="1"/>
  <c r="F3678" i="20" s="1"/>
  <c r="D3662" i="20"/>
  <c r="C3650" i="20"/>
  <c r="C3634" i="20"/>
  <c r="C3622" i="20"/>
  <c r="D3606" i="20"/>
  <c r="D3590" i="20"/>
  <c r="C3578" i="20"/>
  <c r="C3566" i="20"/>
  <c r="C3550" i="20"/>
  <c r="D3534" i="20"/>
  <c r="C3522" i="20"/>
  <c r="C3506" i="20"/>
  <c r="C3494" i="20"/>
  <c r="D3478" i="20"/>
  <c r="D3462" i="20"/>
  <c r="C3450" i="20"/>
  <c r="C3438" i="20"/>
  <c r="C3422" i="20"/>
  <c r="C3410" i="20"/>
  <c r="D3398" i="20"/>
  <c r="D3386" i="20"/>
  <c r="C3378" i="20"/>
  <c r="D3366" i="20"/>
  <c r="D3354" i="20"/>
  <c r="D3346" i="20"/>
  <c r="D3338" i="20"/>
  <c r="D3330" i="20"/>
  <c r="D3322" i="20"/>
  <c r="D3314" i="20"/>
  <c r="D3306" i="20"/>
  <c r="D3298" i="20"/>
  <c r="D3290" i="20"/>
  <c r="D3282" i="20"/>
  <c r="D3274" i="20"/>
  <c r="D3266" i="20"/>
  <c r="D3258" i="20"/>
  <c r="D3250" i="20"/>
  <c r="D3242" i="20"/>
  <c r="D3234" i="20"/>
  <c r="D3226" i="20"/>
  <c r="D3218" i="20"/>
  <c r="D3210" i="20"/>
  <c r="D3202" i="20"/>
  <c r="D3194" i="20"/>
  <c r="D3186" i="20"/>
  <c r="D3178" i="20"/>
  <c r="D3170" i="20"/>
  <c r="D3162" i="20"/>
  <c r="D3154" i="20"/>
  <c r="D3146" i="20"/>
  <c r="D3138" i="20"/>
  <c r="D3130" i="20"/>
  <c r="D3122" i="20"/>
  <c r="D3114" i="20"/>
  <c r="D3106" i="20"/>
  <c r="D3098" i="20"/>
  <c r="D3090" i="20"/>
  <c r="D3082" i="20"/>
  <c r="D3074" i="20"/>
  <c r="D3066" i="20"/>
  <c r="D3058" i="20"/>
  <c r="D3050" i="20"/>
  <c r="D3042" i="20"/>
  <c r="D3034" i="20"/>
  <c r="D3026" i="20"/>
  <c r="D3018" i="20"/>
  <c r="D3010" i="20"/>
  <c r="D3002" i="20"/>
  <c r="D2994" i="20"/>
  <c r="D2986" i="20"/>
  <c r="D2978" i="20"/>
  <c r="D2970" i="20"/>
  <c r="D2962" i="20"/>
  <c r="D2954" i="20"/>
  <c r="D2946" i="20"/>
  <c r="D2938" i="20"/>
  <c r="D2930" i="20"/>
  <c r="D2922" i="20"/>
  <c r="D2914" i="20"/>
  <c r="D2906" i="20"/>
  <c r="D2898" i="20"/>
  <c r="D2890" i="20"/>
  <c r="D1489" i="20"/>
  <c r="D3716" i="20"/>
  <c r="C4459" i="20"/>
  <c r="C3883" i="20"/>
  <c r="C4894" i="20"/>
  <c r="C4638" i="20"/>
  <c r="C4570" i="20"/>
  <c r="E4570" i="20" s="1"/>
  <c r="F4570" i="20" s="1"/>
  <c r="D4514" i="20"/>
  <c r="D4454" i="20"/>
  <c r="C4398" i="20"/>
  <c r="D4342" i="20"/>
  <c r="D4286" i="20"/>
  <c r="C4230" i="20"/>
  <c r="D4174" i="20"/>
  <c r="D4114" i="20"/>
  <c r="C4058" i="20"/>
  <c r="C4002" i="20"/>
  <c r="D3942" i="20"/>
  <c r="D3886" i="20"/>
  <c r="D3830" i="20"/>
  <c r="C3774" i="20"/>
  <c r="C3718" i="20"/>
  <c r="C3662" i="20"/>
  <c r="C3602" i="20"/>
  <c r="C3546" i="20"/>
  <c r="C3490" i="20"/>
  <c r="D3430" i="20"/>
  <c r="C3386" i="20"/>
  <c r="C3346" i="20"/>
  <c r="C3314" i="20"/>
  <c r="C3282" i="20"/>
  <c r="C3250" i="20"/>
  <c r="C3218" i="20"/>
  <c r="C3186" i="20"/>
  <c r="C3154" i="20"/>
  <c r="C3122" i="20"/>
  <c r="C3090" i="20"/>
  <c r="C3058" i="20"/>
  <c r="C3026" i="20"/>
  <c r="C2994" i="20"/>
  <c r="C2962" i="20"/>
  <c r="C2930" i="20"/>
  <c r="C2898" i="20"/>
  <c r="D2874" i="20"/>
  <c r="D2858" i="20"/>
  <c r="D2842" i="20"/>
  <c r="D2826" i="20"/>
  <c r="D2810" i="20"/>
  <c r="D2794" i="20"/>
  <c r="D2778" i="20"/>
  <c r="D2762" i="20"/>
  <c r="D2746" i="20"/>
  <c r="D2730" i="20"/>
  <c r="D2714" i="20"/>
  <c r="D2698" i="20"/>
  <c r="D2682" i="20"/>
  <c r="D2666" i="20"/>
  <c r="D2650" i="20"/>
  <c r="D2634" i="20"/>
  <c r="D2618" i="20"/>
  <c r="D2602" i="20"/>
  <c r="D2586" i="20"/>
  <c r="D2570" i="20"/>
  <c r="D2554" i="20"/>
  <c r="D2538" i="20"/>
  <c r="D2522" i="20"/>
  <c r="D2506" i="20"/>
  <c r="D2490" i="20"/>
  <c r="D2474" i="20"/>
  <c r="D2458" i="20"/>
  <c r="D2442" i="20"/>
  <c r="D2426" i="20"/>
  <c r="D2410" i="20"/>
  <c r="D2394" i="20"/>
  <c r="D2378" i="20"/>
  <c r="D2362" i="20"/>
  <c r="D2346" i="20"/>
  <c r="D2330" i="20"/>
  <c r="D2314" i="20"/>
  <c r="D2298" i="20"/>
  <c r="D2282" i="20"/>
  <c r="D2266" i="20"/>
  <c r="D2250" i="20"/>
  <c r="D2234" i="20"/>
  <c r="D2218" i="20"/>
  <c r="D2202" i="20"/>
  <c r="D2186" i="20"/>
  <c r="D2170" i="20"/>
  <c r="D2154" i="20"/>
  <c r="D2138" i="20"/>
  <c r="D2122" i="20"/>
  <c r="D2106" i="20"/>
  <c r="D2090" i="20"/>
  <c r="D2074" i="20"/>
  <c r="D2058" i="20"/>
  <c r="D2042" i="20"/>
  <c r="C2030" i="20"/>
  <c r="E2030" i="20" s="1"/>
  <c r="F2030" i="20" s="1"/>
  <c r="D2018" i="20"/>
  <c r="C1982" i="20"/>
  <c r="C1930" i="20"/>
  <c r="D1870" i="20"/>
  <c r="C1838" i="20"/>
  <c r="C1786" i="20"/>
  <c r="C1738" i="20"/>
  <c r="C1694" i="20"/>
  <c r="C1650" i="20"/>
  <c r="C1614" i="20"/>
  <c r="C1570" i="20"/>
  <c r="C1538" i="20"/>
  <c r="C1498" i="20"/>
  <c r="C1462" i="20"/>
  <c r="C1418" i="20"/>
  <c r="C1378" i="20"/>
  <c r="C1330" i="20"/>
  <c r="C1290" i="20"/>
  <c r="C1238" i="20"/>
  <c r="C1146" i="20"/>
  <c r="D1098" i="20"/>
  <c r="C1002" i="20"/>
  <c r="D970" i="20"/>
  <c r="C942" i="20"/>
  <c r="C910" i="20"/>
  <c r="C878" i="20"/>
  <c r="C838" i="20"/>
  <c r="C806" i="20"/>
  <c r="C762" i="20"/>
  <c r="C722" i="20"/>
  <c r="C690" i="20"/>
  <c r="C666" i="20"/>
  <c r="C638" i="20"/>
  <c r="D586" i="20"/>
  <c r="C482" i="20"/>
  <c r="C454" i="20"/>
  <c r="C422" i="20"/>
  <c r="C382" i="20"/>
  <c r="C342" i="20"/>
  <c r="C314" i="20"/>
  <c r="C290" i="20"/>
  <c r="C262" i="20"/>
  <c r="C226" i="20"/>
  <c r="C198" i="20"/>
  <c r="D170" i="20"/>
  <c r="C142" i="20"/>
  <c r="C110" i="20"/>
  <c r="C86" i="20"/>
  <c r="C66" i="20"/>
  <c r="C38" i="20"/>
  <c r="C14" i="20"/>
  <c r="D1990" i="20"/>
  <c r="D1958" i="20"/>
  <c r="D1922" i="20"/>
  <c r="D1882" i="20"/>
  <c r="D1842" i="20"/>
  <c r="D1810" i="20"/>
  <c r="D1778" i="20"/>
  <c r="D1750" i="20"/>
  <c r="D1722" i="20"/>
  <c r="D1690" i="20"/>
  <c r="D1662" i="20"/>
  <c r="D1622" i="20"/>
  <c r="D1582" i="20"/>
  <c r="D1542" i="20"/>
  <c r="D1506" i="20"/>
  <c r="D1474" i="20"/>
  <c r="D1438" i="20"/>
  <c r="D1414" i="20"/>
  <c r="D1386" i="20"/>
  <c r="D1358" i="20"/>
  <c r="D1334" i="20"/>
  <c r="D1302" i="20"/>
  <c r="D1262" i="20"/>
  <c r="D1234" i="20"/>
  <c r="D1210" i="20"/>
  <c r="D1186" i="20"/>
  <c r="D1154" i="20"/>
  <c r="D1118" i="20"/>
  <c r="D1090" i="20"/>
  <c r="C1066" i="20"/>
  <c r="D1038" i="20"/>
  <c r="D1006" i="20"/>
  <c r="D974" i="20"/>
  <c r="D890" i="20"/>
  <c r="D850" i="20"/>
  <c r="D766" i="20"/>
  <c r="D726" i="20"/>
  <c r="D630" i="20"/>
  <c r="D602" i="20"/>
  <c r="D574" i="20"/>
  <c r="D550" i="20"/>
  <c r="D510" i="20"/>
  <c r="D478" i="20"/>
  <c r="D442" i="20"/>
  <c r="D414" i="20"/>
  <c r="D398" i="20"/>
  <c r="D370" i="20"/>
  <c r="D322" i="20"/>
  <c r="D230" i="20"/>
  <c r="D118" i="20"/>
  <c r="D82" i="20"/>
  <c r="D58" i="20"/>
  <c r="D34" i="20"/>
  <c r="D6" i="20"/>
  <c r="C3765" i="20"/>
  <c r="C3733" i="20"/>
  <c r="C3704" i="20"/>
  <c r="C3672" i="20"/>
  <c r="C3637" i="20"/>
  <c r="C3573" i="20"/>
  <c r="C3509" i="20"/>
  <c r="C3445" i="20"/>
  <c r="C3381" i="20"/>
  <c r="C3317" i="20"/>
  <c r="C3253" i="20"/>
  <c r="C3189" i="20"/>
  <c r="C3125" i="20"/>
  <c r="C3061" i="20"/>
  <c r="C2997" i="20"/>
  <c r="C2933" i="20"/>
  <c r="C2869" i="20"/>
  <c r="C2805" i="20"/>
  <c r="E2805" i="20" s="1"/>
  <c r="F2805" i="20" s="1"/>
  <c r="C2741" i="20"/>
  <c r="C2677" i="20"/>
  <c r="C2613" i="20"/>
  <c r="C2549" i="20"/>
  <c r="C2485" i="20"/>
  <c r="C2421" i="20"/>
  <c r="C2357" i="20"/>
  <c r="D4848" i="20"/>
  <c r="C4971" i="20"/>
  <c r="C4287" i="20"/>
  <c r="D2599" i="20"/>
  <c r="C4830" i="20"/>
  <c r="C4614" i="20"/>
  <c r="D4558" i="20"/>
  <c r="D4498" i="20"/>
  <c r="C4442" i="20"/>
  <c r="D4386" i="20"/>
  <c r="D4326" i="20"/>
  <c r="C4270" i="20"/>
  <c r="D4214" i="20"/>
  <c r="D4158" i="20"/>
  <c r="C4102" i="20"/>
  <c r="C4046" i="20"/>
  <c r="C3986" i="20"/>
  <c r="C3930" i="20"/>
  <c r="C3874" i="20"/>
  <c r="D3814" i="20"/>
  <c r="D3758" i="20"/>
  <c r="D3702" i="20"/>
  <c r="C3646" i="20"/>
  <c r="C3590" i="20"/>
  <c r="C3534" i="20"/>
  <c r="E3534" i="20" s="1"/>
  <c r="F3534" i="20" s="1"/>
  <c r="C3474" i="20"/>
  <c r="C3418" i="20"/>
  <c r="D3374" i="20"/>
  <c r="C3338" i="20"/>
  <c r="E3338" i="20" s="1"/>
  <c r="F3338" i="20" s="1"/>
  <c r="C3306" i="20"/>
  <c r="C3274" i="20"/>
  <c r="C3242" i="20"/>
  <c r="C3210" i="20"/>
  <c r="E3210" i="20" s="1"/>
  <c r="F3210" i="20" s="1"/>
  <c r="C3178" i="20"/>
  <c r="C3146" i="20"/>
  <c r="C3114" i="20"/>
  <c r="C3082" i="20"/>
  <c r="E3082" i="20" s="1"/>
  <c r="F3082" i="20" s="1"/>
  <c r="C3050" i="20"/>
  <c r="C3018" i="20"/>
  <c r="C2986" i="20"/>
  <c r="C2954" i="20"/>
  <c r="E2954" i="20" s="1"/>
  <c r="F2954" i="20" s="1"/>
  <c r="C2922" i="20"/>
  <c r="C2890" i="20"/>
  <c r="C2874" i="20"/>
  <c r="C2858" i="20"/>
  <c r="C2842" i="20"/>
  <c r="C2826" i="20"/>
  <c r="C2810" i="20"/>
  <c r="C2794" i="20"/>
  <c r="C2778" i="20"/>
  <c r="C2762" i="20"/>
  <c r="C2746" i="20"/>
  <c r="C2730" i="20"/>
  <c r="C2714" i="20"/>
  <c r="C2698" i="20"/>
  <c r="C2682" i="20"/>
  <c r="C2666" i="20"/>
  <c r="C2650" i="20"/>
  <c r="C2634" i="20"/>
  <c r="C2618" i="20"/>
  <c r="C2602" i="20"/>
  <c r="C2586" i="20"/>
  <c r="C2570" i="20"/>
  <c r="C2554" i="20"/>
  <c r="C2538" i="20"/>
  <c r="C2522" i="20"/>
  <c r="C2506" i="20"/>
  <c r="C2490" i="20"/>
  <c r="C2474" i="20"/>
  <c r="C2458" i="20"/>
  <c r="C2442" i="20"/>
  <c r="C2426" i="20"/>
  <c r="C2410" i="20"/>
  <c r="C2394" i="20"/>
  <c r="C2378" i="20"/>
  <c r="C2362" i="20"/>
  <c r="C2346" i="20"/>
  <c r="C2330" i="20"/>
  <c r="C2314" i="20"/>
  <c r="C2298" i="20"/>
  <c r="C2282" i="20"/>
  <c r="C2266" i="20"/>
  <c r="C2250" i="20"/>
  <c r="C2234" i="20"/>
  <c r="C2218" i="20"/>
  <c r="C2202" i="20"/>
  <c r="C2186" i="20"/>
  <c r="C2170" i="20"/>
  <c r="C2154" i="20"/>
  <c r="C2138" i="20"/>
  <c r="C2122" i="20"/>
  <c r="C2106" i="20"/>
  <c r="C2090" i="20"/>
  <c r="C2074" i="20"/>
  <c r="C2058" i="20"/>
  <c r="C2042" i="20"/>
  <c r="D2026" i="20"/>
  <c r="C2018" i="20"/>
  <c r="C1962" i="20"/>
  <c r="D1910" i="20"/>
  <c r="C1870" i="20"/>
  <c r="C1822" i="20"/>
  <c r="D1758" i="20"/>
  <c r="D1714" i="20"/>
  <c r="D1670" i="20"/>
  <c r="D1630" i="20"/>
  <c r="D1594" i="20"/>
  <c r="D1554" i="20"/>
  <c r="D1518" i="20"/>
  <c r="D1482" i="20"/>
  <c r="D1442" i="20"/>
  <c r="D1402" i="20"/>
  <c r="D1350" i="20"/>
  <c r="D1306" i="20"/>
  <c r="D1266" i="20"/>
  <c r="D1214" i="20"/>
  <c r="D1126" i="20"/>
  <c r="D1018" i="20"/>
  <c r="D986" i="20"/>
  <c r="D950" i="20"/>
  <c r="D930" i="20"/>
  <c r="D894" i="20"/>
  <c r="D854" i="20"/>
  <c r="D822" i="20"/>
  <c r="D786" i="20"/>
  <c r="D742" i="20"/>
  <c r="D706" i="20"/>
  <c r="D678" i="20"/>
  <c r="D654" i="20"/>
  <c r="D614" i="20"/>
  <c r="D506" i="20"/>
  <c r="D466" i="20"/>
  <c r="D434" i="20"/>
  <c r="D402" i="20"/>
  <c r="D362" i="20"/>
  <c r="D334" i="20"/>
  <c r="D302" i="20"/>
  <c r="D278" i="20"/>
  <c r="D242" i="20"/>
  <c r="D214" i="20"/>
  <c r="D186" i="20"/>
  <c r="D158" i="20"/>
  <c r="D126" i="20"/>
  <c r="D98" i="20"/>
  <c r="D78" i="20"/>
  <c r="D50" i="20"/>
  <c r="D22" i="20"/>
  <c r="D266" i="20"/>
  <c r="C1990" i="20"/>
  <c r="C1958" i="20"/>
  <c r="C1922" i="20"/>
  <c r="C1882" i="20"/>
  <c r="C1842" i="20"/>
  <c r="C1810" i="20"/>
  <c r="C1778" i="20"/>
  <c r="C1750" i="20"/>
  <c r="C1722" i="20"/>
  <c r="C1690" i="20"/>
  <c r="C1662" i="20"/>
  <c r="C1622" i="20"/>
  <c r="C1582" i="20"/>
  <c r="C1542" i="20"/>
  <c r="C1506" i="20"/>
  <c r="C1474" i="20"/>
  <c r="C1438" i="20"/>
  <c r="C1414" i="20"/>
  <c r="C1386" i="20"/>
  <c r="C1358" i="20"/>
  <c r="C1334" i="20"/>
  <c r="C1302" i="20"/>
  <c r="C1262" i="20"/>
  <c r="C1234" i="20"/>
  <c r="C1210" i="20"/>
  <c r="C1186" i="20"/>
  <c r="C1154" i="20"/>
  <c r="C1118" i="20"/>
  <c r="C1090" i="20"/>
  <c r="D1066" i="20"/>
  <c r="C1038" i="20"/>
  <c r="C1006" i="20"/>
  <c r="C974" i="20"/>
  <c r="C890" i="20"/>
  <c r="C850" i="20"/>
  <c r="C766" i="20"/>
  <c r="C726" i="20"/>
  <c r="C630" i="20"/>
  <c r="C602" i="20"/>
  <c r="C574" i="20"/>
  <c r="C550" i="20"/>
  <c r="C510" i="20"/>
  <c r="C478" i="20"/>
  <c r="C442" i="20"/>
  <c r="C414" i="20"/>
  <c r="C398" i="20"/>
  <c r="C370" i="20"/>
  <c r="C322" i="20"/>
  <c r="C230" i="20"/>
  <c r="C118" i="20"/>
  <c r="C82" i="20"/>
  <c r="C58" i="20"/>
  <c r="C34" i="20"/>
  <c r="C6" i="20"/>
  <c r="C3760" i="20"/>
  <c r="C3728" i="20"/>
  <c r="C3696" i="20"/>
  <c r="C3664" i="20"/>
  <c r="C3621" i="20"/>
  <c r="C3557" i="20"/>
  <c r="C3493" i="20"/>
  <c r="C3429" i="20"/>
  <c r="C3365" i="20"/>
  <c r="C3301" i="20"/>
  <c r="C3237" i="20"/>
  <c r="C3173" i="20"/>
  <c r="C3109" i="20"/>
  <c r="C3045" i="20"/>
  <c r="C2981" i="20"/>
  <c r="C2917" i="20"/>
  <c r="C2853" i="20"/>
  <c r="C2789" i="20"/>
  <c r="C2725" i="20"/>
  <c r="C2661" i="20"/>
  <c r="C2597" i="20"/>
  <c r="C2533" i="20"/>
  <c r="C2469" i="20"/>
  <c r="C2405" i="20"/>
  <c r="C2341" i="20"/>
  <c r="C2277" i="20"/>
  <c r="C2213" i="20"/>
  <c r="C2149" i="20"/>
  <c r="C2085" i="20"/>
  <c r="C2021" i="20"/>
  <c r="C1957" i="20"/>
  <c r="C1893" i="20"/>
  <c r="C1829" i="20"/>
  <c r="C1765" i="20"/>
  <c r="C1701" i="20"/>
  <c r="C1637" i="20"/>
  <c r="C1573" i="20"/>
  <c r="C1509" i="20"/>
  <c r="C1445" i="20"/>
  <c r="C1381" i="20"/>
  <c r="C1317" i="20"/>
  <c r="C1253" i="20"/>
  <c r="C1189" i="20"/>
  <c r="C1125" i="20"/>
  <c r="C1061" i="20"/>
  <c r="C997" i="20"/>
  <c r="C917" i="20"/>
  <c r="C853" i="20"/>
  <c r="C789" i="20"/>
  <c r="C725" i="20"/>
  <c r="C661" i="20"/>
  <c r="C597" i="20"/>
  <c r="C533" i="20"/>
  <c r="C469" i="20"/>
  <c r="C389" i="20"/>
  <c r="C325" i="20"/>
  <c r="C261" i="20"/>
  <c r="C197" i="20"/>
  <c r="C133" i="20"/>
  <c r="C69" i="20"/>
  <c r="C5" i="20"/>
  <c r="D3957" i="20"/>
  <c r="D3809" i="20"/>
  <c r="D3217" i="20"/>
  <c r="D2705" i="20"/>
  <c r="D906" i="20"/>
  <c r="D2014" i="20"/>
  <c r="D1986" i="20"/>
  <c r="D1954" i="20"/>
  <c r="D1926" i="20"/>
  <c r="D1898" i="20"/>
  <c r="D1858" i="20"/>
  <c r="D1834" i="20"/>
  <c r="D1802" i="20"/>
  <c r="D1774" i="20"/>
  <c r="D1746" i="20"/>
  <c r="D1710" i="20"/>
  <c r="D1682" i="20"/>
  <c r="D1654" i="20"/>
  <c r="D1634" i="20"/>
  <c r="D1606" i="20"/>
  <c r="D1578" i="20"/>
  <c r="D1550" i="20"/>
  <c r="D1526" i="20"/>
  <c r="D1494" i="20"/>
  <c r="D1470" i="20"/>
  <c r="D1446" i="20"/>
  <c r="D1410" i="20"/>
  <c r="D1374" i="20"/>
  <c r="D1338" i="20"/>
  <c r="D1310" i="20"/>
  <c r="D1278" i="20"/>
  <c r="D1254" i="20"/>
  <c r="C1226" i="20"/>
  <c r="D1190" i="20"/>
  <c r="D1166" i="20"/>
  <c r="D1142" i="20"/>
  <c r="D1114" i="20"/>
  <c r="D1086" i="20"/>
  <c r="D1058" i="20"/>
  <c r="D1030" i="20"/>
  <c r="D998" i="20"/>
  <c r="D966" i="20"/>
  <c r="C938" i="20"/>
  <c r="D914" i="20"/>
  <c r="D886" i="20"/>
  <c r="D862" i="20"/>
  <c r="D834" i="20"/>
  <c r="C810" i="20"/>
  <c r="D794" i="20"/>
  <c r="D770" i="20"/>
  <c r="D738" i="20"/>
  <c r="D718" i="20"/>
  <c r="D694" i="20"/>
  <c r="D674" i="20"/>
  <c r="D642" i="20"/>
  <c r="D610" i="20"/>
  <c r="D582" i="20"/>
  <c r="D558" i="20"/>
  <c r="D534" i="20"/>
  <c r="D502" i="20"/>
  <c r="D474" i="20"/>
  <c r="D446" i="20"/>
  <c r="C426" i="20"/>
  <c r="D410" i="20"/>
  <c r="D374" i="20"/>
  <c r="D346" i="20"/>
  <c r="D310" i="20"/>
  <c r="D286" i="20"/>
  <c r="D258" i="20"/>
  <c r="D234" i="20"/>
  <c r="D210" i="20"/>
  <c r="D182" i="20"/>
  <c r="D162" i="20"/>
  <c r="D146" i="20"/>
  <c r="D114" i="20"/>
  <c r="D90" i="20"/>
  <c r="D54" i="20"/>
  <c r="C3640" i="20"/>
  <c r="D4404" i="20"/>
  <c r="C4799" i="20"/>
  <c r="C4139" i="20"/>
  <c r="D3239" i="20"/>
  <c r="C4766" i="20"/>
  <c r="D4598" i="20"/>
  <c r="D4542" i="20"/>
  <c r="C4486" i="20"/>
  <c r="D4430" i="20"/>
  <c r="D4370" i="20"/>
  <c r="C4314" i="20"/>
  <c r="E4314" i="20" s="1"/>
  <c r="F4314" i="20" s="1"/>
  <c r="D4258" i="20"/>
  <c r="D4198" i="20"/>
  <c r="C4142" i="20"/>
  <c r="D4086" i="20"/>
  <c r="C4030" i="20"/>
  <c r="C3974" i="20"/>
  <c r="C3918" i="20"/>
  <c r="C3858" i="20"/>
  <c r="C3802" i="20"/>
  <c r="C3746" i="20"/>
  <c r="D3686" i="20"/>
  <c r="D3630" i="20"/>
  <c r="D3574" i="20"/>
  <c r="C3518" i="20"/>
  <c r="E3518" i="20" s="1"/>
  <c r="F3518" i="20" s="1"/>
  <c r="C3462" i="20"/>
  <c r="D3406" i="20"/>
  <c r="D3362" i="20"/>
  <c r="C3330" i="20"/>
  <c r="C3298" i="20"/>
  <c r="C3266" i="20"/>
  <c r="C3234" i="20"/>
  <c r="C3202" i="20"/>
  <c r="C3170" i="20"/>
  <c r="C3138" i="20"/>
  <c r="C3106" i="20"/>
  <c r="C3074" i="20"/>
  <c r="C3042" i="20"/>
  <c r="C3010" i="20"/>
  <c r="C2978" i="20"/>
  <c r="C2946" i="20"/>
  <c r="C2914" i="20"/>
  <c r="D2882" i="20"/>
  <c r="D2866" i="20"/>
  <c r="D2850" i="20"/>
  <c r="D2834" i="20"/>
  <c r="D2818" i="20"/>
  <c r="D2802" i="20"/>
  <c r="D2786" i="20"/>
  <c r="D2770" i="20"/>
  <c r="D2754" i="20"/>
  <c r="D2738" i="20"/>
  <c r="D2722" i="20"/>
  <c r="D2706" i="20"/>
  <c r="D2690" i="20"/>
  <c r="D2674" i="20"/>
  <c r="D2658" i="20"/>
  <c r="D2642" i="20"/>
  <c r="D2626" i="20"/>
  <c r="D2610" i="20"/>
  <c r="D2594" i="20"/>
  <c r="D2578" i="20"/>
  <c r="D2562" i="20"/>
  <c r="D2546" i="20"/>
  <c r="D2530" i="20"/>
  <c r="D2514" i="20"/>
  <c r="D2498" i="20"/>
  <c r="D2482" i="20"/>
  <c r="D2466" i="20"/>
  <c r="D2450" i="20"/>
  <c r="D2434" i="20"/>
  <c r="D2418" i="20"/>
  <c r="D2402" i="20"/>
  <c r="D2386" i="20"/>
  <c r="D2370" i="20"/>
  <c r="D2354" i="20"/>
  <c r="D2338" i="20"/>
  <c r="D2322" i="20"/>
  <c r="D2306" i="20"/>
  <c r="D2290" i="20"/>
  <c r="D2274" i="20"/>
  <c r="D2258" i="20"/>
  <c r="D2242" i="20"/>
  <c r="D2226" i="20"/>
  <c r="D2210" i="20"/>
  <c r="D2194" i="20"/>
  <c r="D2178" i="20"/>
  <c r="D2162" i="20"/>
  <c r="D2146" i="20"/>
  <c r="D2130" i="20"/>
  <c r="D2114" i="20"/>
  <c r="D2098" i="20"/>
  <c r="D2082" i="20"/>
  <c r="D2066" i="20"/>
  <c r="D2050" i="20"/>
  <c r="D2034" i="20"/>
  <c r="C2026" i="20"/>
  <c r="C2002" i="20"/>
  <c r="D1946" i="20"/>
  <c r="C1910" i="20"/>
  <c r="C1854" i="20"/>
  <c r="D1806" i="20"/>
  <c r="C1758" i="20"/>
  <c r="C1714" i="20"/>
  <c r="C1670" i="20"/>
  <c r="C1630" i="20"/>
  <c r="C1594" i="20"/>
  <c r="C1554" i="20"/>
  <c r="C1518" i="20"/>
  <c r="C1482" i="20"/>
  <c r="C1442" i="20"/>
  <c r="C1402" i="20"/>
  <c r="C1350" i="20"/>
  <c r="C1306" i="20"/>
  <c r="C1266" i="20"/>
  <c r="C1214" i="20"/>
  <c r="C1126" i="20"/>
  <c r="C1018" i="20"/>
  <c r="C986" i="20"/>
  <c r="C950" i="20"/>
  <c r="C930" i="20"/>
  <c r="C894" i="20"/>
  <c r="C854" i="20"/>
  <c r="C822" i="20"/>
  <c r="C786" i="20"/>
  <c r="C742" i="20"/>
  <c r="C706" i="20"/>
  <c r="C678" i="20"/>
  <c r="C654" i="20"/>
  <c r="C614" i="20"/>
  <c r="C506" i="20"/>
  <c r="C466" i="20"/>
  <c r="C434" i="20"/>
  <c r="C402" i="20"/>
  <c r="C362" i="20"/>
  <c r="C334" i="20"/>
  <c r="C302" i="20"/>
  <c r="C278" i="20"/>
  <c r="C242" i="20"/>
  <c r="C214" i="20"/>
  <c r="C186" i="20"/>
  <c r="C158" i="20"/>
  <c r="C126" i="20"/>
  <c r="C98" i="20"/>
  <c r="C78" i="20"/>
  <c r="C50" i="20"/>
  <c r="C22" i="20"/>
  <c r="D2010" i="20"/>
  <c r="D1974" i="20"/>
  <c r="D1938" i="20"/>
  <c r="D1902" i="20"/>
  <c r="D1862" i="20"/>
  <c r="D1826" i="20"/>
  <c r="D1794" i="20"/>
  <c r="D1766" i="20"/>
  <c r="D1734" i="20"/>
  <c r="D1706" i="20"/>
  <c r="D1678" i="20"/>
  <c r="D1642" i="20"/>
  <c r="D1602" i="20"/>
  <c r="D1558" i="20"/>
  <c r="D1522" i="20"/>
  <c r="D1490" i="20"/>
  <c r="D1454" i="20"/>
  <c r="D1426" i="20"/>
  <c r="D1398" i="20"/>
  <c r="D1370" i="20"/>
  <c r="D1346" i="20"/>
  <c r="D1318" i="20"/>
  <c r="D1282" i="20"/>
  <c r="D1250" i="20"/>
  <c r="D1222" i="20"/>
  <c r="D1198" i="20"/>
  <c r="D1174" i="20"/>
  <c r="D1134" i="20"/>
  <c r="D1106" i="20"/>
  <c r="D1078" i="20"/>
  <c r="D1054" i="20"/>
  <c r="D1022" i="20"/>
  <c r="D990" i="20"/>
  <c r="D958" i="20"/>
  <c r="D870" i="20"/>
  <c r="D826" i="20"/>
  <c r="D750" i="20"/>
  <c r="D702" i="20"/>
  <c r="D618" i="20"/>
  <c r="D590" i="20"/>
  <c r="D562" i="20"/>
  <c r="D530" i="20"/>
  <c r="D494" i="20"/>
  <c r="D462" i="20"/>
  <c r="D430" i="20"/>
  <c r="D406" i="20"/>
  <c r="D386" i="20"/>
  <c r="D350" i="20"/>
  <c r="D250" i="20"/>
  <c r="D206" i="20"/>
  <c r="D102" i="20"/>
  <c r="C74" i="20"/>
  <c r="D46" i="20"/>
  <c r="D18" i="20"/>
  <c r="C3781" i="20"/>
  <c r="C3749" i="20"/>
  <c r="C3717" i="20"/>
  <c r="C3688" i="20"/>
  <c r="C3656" i="20"/>
  <c r="C3605" i="20"/>
  <c r="C3541" i="20"/>
  <c r="C3477" i="20"/>
  <c r="C3413" i="20"/>
  <c r="C3349" i="20"/>
  <c r="C3285" i="20"/>
  <c r="C3221" i="20"/>
  <c r="C3157" i="20"/>
  <c r="E3157" i="20" s="1"/>
  <c r="F3157" i="20" s="1"/>
  <c r="C3093" i="20"/>
  <c r="C3029" i="20"/>
  <c r="C2965" i="20"/>
  <c r="C2901" i="20"/>
  <c r="C2837" i="20"/>
  <c r="C2773" i="20"/>
  <c r="C2709" i="20"/>
  <c r="C2645" i="20"/>
  <c r="C2581" i="20"/>
  <c r="C2517" i="20"/>
  <c r="C2453" i="20"/>
  <c r="C2389" i="20"/>
  <c r="C2325" i="20"/>
  <c r="C2261" i="20"/>
  <c r="C2197" i="20"/>
  <c r="C2133" i="20"/>
  <c r="C2069" i="20"/>
  <c r="C2005" i="20"/>
  <c r="C1941" i="20"/>
  <c r="C1877" i="20"/>
  <c r="C1813" i="20"/>
  <c r="C1749" i="20"/>
  <c r="C1685" i="20"/>
  <c r="C1621" i="20"/>
  <c r="C1557" i="20"/>
  <c r="C1493" i="20"/>
  <c r="C1429" i="20"/>
  <c r="C1365" i="20"/>
  <c r="C1301" i="20"/>
  <c r="C1237" i="20"/>
  <c r="C1173" i="20"/>
  <c r="C1109" i="20"/>
  <c r="C1045" i="20"/>
  <c r="C981" i="20"/>
  <c r="C901" i="20"/>
  <c r="C837" i="20"/>
  <c r="C773" i="20"/>
  <c r="C709" i="20"/>
  <c r="C645" i="20"/>
  <c r="C581" i="20"/>
  <c r="C517" i="20"/>
  <c r="C453" i="20"/>
  <c r="C373" i="20"/>
  <c r="C309" i="20"/>
  <c r="C245" i="20"/>
  <c r="C181" i="20"/>
  <c r="C117" i="20"/>
  <c r="C53" i="20"/>
  <c r="D4053" i="20"/>
  <c r="D3925" i="20"/>
  <c r="D3644" i="20"/>
  <c r="D3132" i="20"/>
  <c r="D2620" i="20"/>
  <c r="D736" i="20"/>
  <c r="C2014" i="20"/>
  <c r="C1986" i="20"/>
  <c r="C1954" i="20"/>
  <c r="C1926" i="20"/>
  <c r="C1898" i="20"/>
  <c r="C1858" i="20"/>
  <c r="C1834" i="20"/>
  <c r="C1802" i="20"/>
  <c r="C1774" i="20"/>
  <c r="C1746" i="20"/>
  <c r="C1710" i="20"/>
  <c r="C1682" i="20"/>
  <c r="C1654" i="20"/>
  <c r="C1634" i="20"/>
  <c r="C1606" i="20"/>
  <c r="C1578" i="20"/>
  <c r="C1550" i="20"/>
  <c r="C1526" i="20"/>
  <c r="C1494" i="20"/>
  <c r="C1470" i="20"/>
  <c r="C1446" i="20"/>
  <c r="C1410" i="20"/>
  <c r="C1374" i="20"/>
  <c r="C1338" i="20"/>
  <c r="C1310" i="20"/>
  <c r="C1278" i="20"/>
  <c r="C1254" i="20"/>
  <c r="D1226" i="20"/>
  <c r="C1190" i="20"/>
  <c r="C1166" i="20"/>
  <c r="C1142" i="20"/>
  <c r="C1114" i="20"/>
  <c r="C1086" i="20"/>
  <c r="C1058" i="20"/>
  <c r="C1030" i="20"/>
  <c r="C998" i="20"/>
  <c r="C966" i="20"/>
  <c r="D938" i="20"/>
  <c r="C914" i="20"/>
  <c r="C886" i="20"/>
  <c r="C862" i="20"/>
  <c r="C834" i="20"/>
  <c r="D810" i="20"/>
  <c r="C794" i="20"/>
  <c r="C770" i="20"/>
  <c r="C738" i="20"/>
  <c r="C718" i="20"/>
  <c r="C694" i="20"/>
  <c r="C674" i="20"/>
  <c r="C642" i="20"/>
  <c r="C610" i="20"/>
  <c r="C582" i="20"/>
  <c r="C558" i="20"/>
  <c r="C534" i="20"/>
  <c r="C502" i="20"/>
  <c r="C474" i="20"/>
  <c r="C446" i="20"/>
  <c r="D426" i="20"/>
  <c r="C410" i="20"/>
  <c r="C374" i="20"/>
  <c r="C346" i="20"/>
  <c r="C310" i="20"/>
  <c r="C286" i="20"/>
  <c r="C258" i="20"/>
  <c r="C234" i="20"/>
  <c r="C210" i="20"/>
  <c r="C182" i="20"/>
  <c r="C162" i="20"/>
  <c r="C146" i="20"/>
  <c r="C114" i="20"/>
  <c r="C90" i="20"/>
  <c r="C54" i="20"/>
  <c r="D4056" i="20"/>
  <c r="C4702" i="20"/>
  <c r="D4414" i="20"/>
  <c r="C4186" i="20"/>
  <c r="D3958" i="20"/>
  <c r="C3730" i="20"/>
  <c r="D3502" i="20"/>
  <c r="C3322" i="20"/>
  <c r="C3194" i="20"/>
  <c r="C3066" i="20"/>
  <c r="C2938" i="20"/>
  <c r="C2850" i="20"/>
  <c r="C2786" i="20"/>
  <c r="C2722" i="20"/>
  <c r="C2658" i="20"/>
  <c r="C2594" i="20"/>
  <c r="C2530" i="20"/>
  <c r="C2466" i="20"/>
  <c r="C2402" i="20"/>
  <c r="C2338" i="20"/>
  <c r="C2274" i="20"/>
  <c r="C2210" i="20"/>
  <c r="C2146" i="20"/>
  <c r="C2082" i="20"/>
  <c r="C2022" i="20"/>
  <c r="D1838" i="20"/>
  <c r="D1650" i="20"/>
  <c r="D1498" i="20"/>
  <c r="D1330" i="20"/>
  <c r="C1098" i="20"/>
  <c r="D910" i="20"/>
  <c r="D762" i="20"/>
  <c r="D638" i="20"/>
  <c r="D422" i="20"/>
  <c r="D290" i="20"/>
  <c r="C170" i="20"/>
  <c r="D66" i="20"/>
  <c r="C1974" i="20"/>
  <c r="C1826" i="20"/>
  <c r="C1706" i="20"/>
  <c r="C1558" i="20"/>
  <c r="C1426" i="20"/>
  <c r="C1318" i="20"/>
  <c r="C1198" i="20"/>
  <c r="C1078" i="20"/>
  <c r="C958" i="20"/>
  <c r="C702" i="20"/>
  <c r="C530" i="20"/>
  <c r="C406" i="20"/>
  <c r="C206" i="20"/>
  <c r="C18" i="20"/>
  <c r="C3680" i="20"/>
  <c r="C3461" i="20"/>
  <c r="C3205" i="20"/>
  <c r="C2949" i="20"/>
  <c r="C2693" i="20"/>
  <c r="C2437" i="20"/>
  <c r="C2245" i="20"/>
  <c r="C2117" i="20"/>
  <c r="C1989" i="20"/>
  <c r="C1861" i="20"/>
  <c r="C1733" i="20"/>
  <c r="C1605" i="20"/>
  <c r="C1477" i="20"/>
  <c r="C1349" i="20"/>
  <c r="C1221" i="20"/>
  <c r="C1093" i="20"/>
  <c r="C965" i="20"/>
  <c r="C821" i="20"/>
  <c r="C693" i="20"/>
  <c r="C565" i="20"/>
  <c r="C421" i="20"/>
  <c r="C293" i="20"/>
  <c r="C165" i="20"/>
  <c r="C37" i="20"/>
  <c r="D3893" i="20"/>
  <c r="D2961" i="20"/>
  <c r="D394" i="20"/>
  <c r="D1966" i="20"/>
  <c r="D1914" i="20"/>
  <c r="D1846" i="20"/>
  <c r="D1790" i="20"/>
  <c r="D1730" i="20"/>
  <c r="D1666" i="20"/>
  <c r="D1618" i="20"/>
  <c r="D1566" i="20"/>
  <c r="D1510" i="20"/>
  <c r="D1458" i="20"/>
  <c r="D1390" i="20"/>
  <c r="D1322" i="20"/>
  <c r="D1270" i="20"/>
  <c r="D1202" i="20"/>
  <c r="D1150" i="20"/>
  <c r="D1102" i="20"/>
  <c r="D1046" i="20"/>
  <c r="D982" i="20"/>
  <c r="D926" i="20"/>
  <c r="D874" i="20"/>
  <c r="D818" i="20"/>
  <c r="D782" i="20"/>
  <c r="D730" i="20"/>
  <c r="D686" i="20"/>
  <c r="D626" i="20"/>
  <c r="D570" i="20"/>
  <c r="D518" i="20"/>
  <c r="C458" i="20"/>
  <c r="D418" i="20"/>
  <c r="D358" i="20"/>
  <c r="C298" i="20"/>
  <c r="D246" i="20"/>
  <c r="D194" i="20"/>
  <c r="D154" i="20"/>
  <c r="D106" i="20"/>
  <c r="D778" i="20"/>
  <c r="D3632" i="20"/>
  <c r="D3624" i="20"/>
  <c r="D3616" i="20"/>
  <c r="D3608" i="20"/>
  <c r="D3600" i="20"/>
  <c r="D3592" i="20"/>
  <c r="D3584" i="20"/>
  <c r="D3572" i="20"/>
  <c r="D3564" i="20"/>
  <c r="D3556" i="20"/>
  <c r="D3548" i="20"/>
  <c r="D3540" i="20"/>
  <c r="D3532" i="20"/>
  <c r="D3524" i="20"/>
  <c r="D3512" i="20"/>
  <c r="D3504" i="20"/>
  <c r="D3496" i="20"/>
  <c r="D3488" i="20"/>
  <c r="D3480" i="20"/>
  <c r="D3472" i="20"/>
  <c r="D3464" i="20"/>
  <c r="D3456" i="20"/>
  <c r="D3444" i="20"/>
  <c r="D3436" i="20"/>
  <c r="D3428" i="20"/>
  <c r="D3420" i="20"/>
  <c r="D3412" i="20"/>
  <c r="D3404" i="20"/>
  <c r="D3396" i="20"/>
  <c r="D3384" i="20"/>
  <c r="D3376" i="20"/>
  <c r="D3368" i="20"/>
  <c r="D3360" i="20"/>
  <c r="D3352" i="20"/>
  <c r="D3344" i="20"/>
  <c r="D3336" i="20"/>
  <c r="D3328" i="20"/>
  <c r="D3316" i="20"/>
  <c r="D3308" i="20"/>
  <c r="D3300" i="20"/>
  <c r="D3292" i="20"/>
  <c r="D3284" i="20"/>
  <c r="D3276" i="20"/>
  <c r="D3268" i="20"/>
  <c r="D3256" i="20"/>
  <c r="D3248" i="20"/>
  <c r="D3240" i="20"/>
  <c r="D3232" i="20"/>
  <c r="D3224" i="20"/>
  <c r="D3216" i="20"/>
  <c r="D3208" i="20"/>
  <c r="D3200" i="20"/>
  <c r="D3188" i="20"/>
  <c r="D3180" i="20"/>
  <c r="D3172" i="20"/>
  <c r="D3164" i="20"/>
  <c r="D3156" i="20"/>
  <c r="D3148" i="20"/>
  <c r="D3140" i="20"/>
  <c r="D3128" i="20"/>
  <c r="D3120" i="20"/>
  <c r="D3112" i="20"/>
  <c r="D3104" i="20"/>
  <c r="D3096" i="20"/>
  <c r="D3088" i="20"/>
  <c r="D3080" i="20"/>
  <c r="D3072" i="20"/>
  <c r="D3060" i="20"/>
  <c r="D3052" i="20"/>
  <c r="D3044" i="20"/>
  <c r="D3036" i="20"/>
  <c r="D3028" i="20"/>
  <c r="D3020" i="20"/>
  <c r="D3012" i="20"/>
  <c r="D3000" i="20"/>
  <c r="D2992" i="20"/>
  <c r="D2984" i="20"/>
  <c r="D2976" i="20"/>
  <c r="D2968" i="20"/>
  <c r="D2960" i="20"/>
  <c r="D2952" i="20"/>
  <c r="D2944" i="20"/>
  <c r="D2932" i="20"/>
  <c r="D2924" i="20"/>
  <c r="D2916" i="20"/>
  <c r="D2908" i="20"/>
  <c r="D2900" i="20"/>
  <c r="D2892" i="20"/>
  <c r="D2884" i="20"/>
  <c r="D2872" i="20"/>
  <c r="D2864" i="20"/>
  <c r="D2856" i="20"/>
  <c r="D2848" i="20"/>
  <c r="D2840" i="20"/>
  <c r="D2832" i="20"/>
  <c r="D2824" i="20"/>
  <c r="D2816" i="20"/>
  <c r="D2804" i="20"/>
  <c r="D2796" i="20"/>
  <c r="D2788" i="20"/>
  <c r="D2780" i="20"/>
  <c r="D2772" i="20"/>
  <c r="D2764" i="20"/>
  <c r="D2756" i="20"/>
  <c r="D2744" i="20"/>
  <c r="D2736" i="20"/>
  <c r="D2728" i="20"/>
  <c r="D2720" i="20"/>
  <c r="D2712" i="20"/>
  <c r="D2704" i="20"/>
  <c r="D2696" i="20"/>
  <c r="D2688" i="20"/>
  <c r="D2676" i="20"/>
  <c r="D2668" i="20"/>
  <c r="D2660" i="20"/>
  <c r="D2652" i="20"/>
  <c r="D2644" i="20"/>
  <c r="D2636" i="20"/>
  <c r="D2628" i="20"/>
  <c r="D2616" i="20"/>
  <c r="D2608" i="20"/>
  <c r="D2600" i="20"/>
  <c r="D2592" i="20"/>
  <c r="D2584" i="20"/>
  <c r="D2576" i="20"/>
  <c r="D2568" i="20"/>
  <c r="D2560" i="20"/>
  <c r="D2548" i="20"/>
  <c r="D2540" i="20"/>
  <c r="D2532" i="20"/>
  <c r="D2524" i="20"/>
  <c r="D2516" i="20"/>
  <c r="D2508" i="20"/>
  <c r="D2500" i="20"/>
  <c r="D2488" i="20"/>
  <c r="D2480" i="20"/>
  <c r="D2472" i="20"/>
  <c r="D2464" i="20"/>
  <c r="D2456" i="20"/>
  <c r="D2448" i="20"/>
  <c r="D2440" i="20"/>
  <c r="D2432" i="20"/>
  <c r="D2420" i="20"/>
  <c r="D2412" i="20"/>
  <c r="D2404" i="20"/>
  <c r="D2396" i="20"/>
  <c r="D2388" i="20"/>
  <c r="D2380" i="20"/>
  <c r="D2372" i="20"/>
  <c r="D2360" i="20"/>
  <c r="D2352" i="20"/>
  <c r="D2344" i="20"/>
  <c r="D2336" i="20"/>
  <c r="D2328" i="20"/>
  <c r="D2320" i="20"/>
  <c r="D2312" i="20"/>
  <c r="D2304" i="20"/>
  <c r="D2292" i="20"/>
  <c r="D2284" i="20"/>
  <c r="D2276" i="20"/>
  <c r="D2268" i="20"/>
  <c r="D2260" i="20"/>
  <c r="D2252" i="20"/>
  <c r="D2244" i="20"/>
  <c r="D2236" i="20"/>
  <c r="D2228" i="20"/>
  <c r="D2220" i="20"/>
  <c r="D2212" i="20"/>
  <c r="D2204" i="20"/>
  <c r="D2196" i="20"/>
  <c r="D2188" i="20"/>
  <c r="D2180" i="20"/>
  <c r="D2172" i="20"/>
  <c r="D2164" i="20"/>
  <c r="D2156" i="20"/>
  <c r="D2148" i="20"/>
  <c r="D2140" i="20"/>
  <c r="D2132" i="20"/>
  <c r="D2124" i="20"/>
  <c r="D2116" i="20"/>
  <c r="D2108" i="20"/>
  <c r="D2100" i="20"/>
  <c r="D2092" i="20"/>
  <c r="D2084" i="20"/>
  <c r="D2076" i="20"/>
  <c r="D2068" i="20"/>
  <c r="D2060" i="20"/>
  <c r="D2052" i="20"/>
  <c r="D2044" i="20"/>
  <c r="D2036" i="20"/>
  <c r="D2028" i="20"/>
  <c r="D2020" i="20"/>
  <c r="D2012" i="20"/>
  <c r="D2004" i="20"/>
  <c r="D1996" i="20"/>
  <c r="D1988" i="20"/>
  <c r="D1980" i="20"/>
  <c r="D1972" i="20"/>
  <c r="D1964" i="20"/>
  <c r="D1956" i="20"/>
  <c r="D1948" i="20"/>
  <c r="D1940" i="20"/>
  <c r="D1932" i="20"/>
  <c r="D1924" i="20"/>
  <c r="D1916" i="20"/>
  <c r="D1908" i="20"/>
  <c r="D1900" i="20"/>
  <c r="D1892" i="20"/>
  <c r="D1884" i="20"/>
  <c r="D1876" i="20"/>
  <c r="D1868" i="20"/>
  <c r="D1860" i="20"/>
  <c r="D1852" i="20"/>
  <c r="D1844" i="20"/>
  <c r="D1836" i="20"/>
  <c r="D1828" i="20"/>
  <c r="D1820" i="20"/>
  <c r="D1812" i="20"/>
  <c r="D1804" i="20"/>
  <c r="D1796" i="20"/>
  <c r="D1788" i="20"/>
  <c r="D1780" i="20"/>
  <c r="D1772" i="20"/>
  <c r="D1764" i="20"/>
  <c r="D1756" i="20"/>
  <c r="D1748" i="20"/>
  <c r="D1740" i="20"/>
  <c r="C4631" i="20"/>
  <c r="D4582" i="20"/>
  <c r="C4358" i="20"/>
  <c r="D4130" i="20"/>
  <c r="C3902" i="20"/>
  <c r="C3674" i="20"/>
  <c r="D3446" i="20"/>
  <c r="C3290" i="20"/>
  <c r="C3162" i="20"/>
  <c r="C3034" i="20"/>
  <c r="C2906" i="20"/>
  <c r="C2834" i="20"/>
  <c r="C2770" i="20"/>
  <c r="C2706" i="20"/>
  <c r="C2642" i="20"/>
  <c r="C2578" i="20"/>
  <c r="C2514" i="20"/>
  <c r="C2450" i="20"/>
  <c r="C2386" i="20"/>
  <c r="C2322" i="20"/>
  <c r="C2258" i="20"/>
  <c r="C2194" i="20"/>
  <c r="C2130" i="20"/>
  <c r="C2066" i="20"/>
  <c r="D1982" i="20"/>
  <c r="C1806" i="20"/>
  <c r="D1614" i="20"/>
  <c r="D1462" i="20"/>
  <c r="D1290" i="20"/>
  <c r="D1002" i="20"/>
  <c r="D878" i="20"/>
  <c r="D722" i="20"/>
  <c r="C586" i="20"/>
  <c r="D382" i="20"/>
  <c r="D262" i="20"/>
  <c r="D142" i="20"/>
  <c r="D38" i="20"/>
  <c r="C1938" i="20"/>
  <c r="C1794" i="20"/>
  <c r="C1678" i="20"/>
  <c r="C1522" i="20"/>
  <c r="C1398" i="20"/>
  <c r="C1282" i="20"/>
  <c r="C1174" i="20"/>
  <c r="C1054" i="20"/>
  <c r="C870" i="20"/>
  <c r="C618" i="20"/>
  <c r="C494" i="20"/>
  <c r="C386" i="20"/>
  <c r="C102" i="20"/>
  <c r="C3776" i="20"/>
  <c r="C3648" i="20"/>
  <c r="C3397" i="20"/>
  <c r="C3141" i="20"/>
  <c r="C2885" i="20"/>
  <c r="C2629" i="20"/>
  <c r="C2373" i="20"/>
  <c r="C2229" i="20"/>
  <c r="C2101" i="20"/>
  <c r="C1973" i="20"/>
  <c r="C1845" i="20"/>
  <c r="C1717" i="20"/>
  <c r="C1589" i="20"/>
  <c r="C1461" i="20"/>
  <c r="C1333" i="20"/>
  <c r="C1205" i="20"/>
  <c r="C1077" i="20"/>
  <c r="C933" i="20"/>
  <c r="C805" i="20"/>
  <c r="C677" i="20"/>
  <c r="E677" i="20" s="1"/>
  <c r="F677" i="20" s="1"/>
  <c r="C549" i="20"/>
  <c r="C405" i="20"/>
  <c r="C277" i="20"/>
  <c r="C149" i="20"/>
  <c r="C21" i="20"/>
  <c r="D3861" i="20"/>
  <c r="D2876" i="20"/>
  <c r="D224" i="20"/>
  <c r="E224" i="20" s="1"/>
  <c r="F224" i="20" s="1"/>
  <c r="C1966" i="20"/>
  <c r="C1914" i="20"/>
  <c r="C1846" i="20"/>
  <c r="C1790" i="20"/>
  <c r="C1730" i="20"/>
  <c r="C1666" i="20"/>
  <c r="C1618" i="20"/>
  <c r="C1566" i="20"/>
  <c r="C1510" i="20"/>
  <c r="C1458" i="20"/>
  <c r="C1390" i="20"/>
  <c r="C1322" i="20"/>
  <c r="C1270" i="20"/>
  <c r="C1202" i="20"/>
  <c r="C1150" i="20"/>
  <c r="C1102" i="20"/>
  <c r="C1046" i="20"/>
  <c r="C982" i="20"/>
  <c r="C926" i="20"/>
  <c r="C874" i="20"/>
  <c r="C818" i="20"/>
  <c r="C782" i="20"/>
  <c r="C730" i="20"/>
  <c r="C686" i="20"/>
  <c r="C626" i="20"/>
  <c r="C570" i="20"/>
  <c r="C518" i="20"/>
  <c r="D458" i="20"/>
  <c r="C418" i="20"/>
  <c r="C358" i="20"/>
  <c r="D298" i="20"/>
  <c r="C246" i="20"/>
  <c r="C194" i="20"/>
  <c r="C154" i="20"/>
  <c r="C106" i="20"/>
  <c r="D3640" i="20"/>
  <c r="C3632" i="20"/>
  <c r="C3624" i="20"/>
  <c r="C3616" i="20"/>
  <c r="C3608" i="20"/>
  <c r="C3600" i="20"/>
  <c r="C3592" i="20"/>
  <c r="C3584" i="20"/>
  <c r="C3572" i="20"/>
  <c r="C3564" i="20"/>
  <c r="C3556" i="20"/>
  <c r="C3548" i="20"/>
  <c r="C3540" i="20"/>
  <c r="C3532" i="20"/>
  <c r="C3524" i="20"/>
  <c r="C3512" i="20"/>
  <c r="C3504" i="20"/>
  <c r="C3496" i="20"/>
  <c r="C3488" i="20"/>
  <c r="C3480" i="20"/>
  <c r="C3472" i="20"/>
  <c r="C3464" i="20"/>
  <c r="C3456" i="20"/>
  <c r="C3444" i="20"/>
  <c r="C3436" i="20"/>
  <c r="C3428" i="20"/>
  <c r="C3420" i="20"/>
  <c r="C3412" i="20"/>
  <c r="C3404" i="20"/>
  <c r="C3396" i="20"/>
  <c r="C3384" i="20"/>
  <c r="C3376" i="20"/>
  <c r="C3368" i="20"/>
  <c r="C3360" i="20"/>
  <c r="C3352" i="20"/>
  <c r="C3344" i="20"/>
  <c r="C3336" i="20"/>
  <c r="C3328" i="20"/>
  <c r="C3316" i="20"/>
  <c r="C3308" i="20"/>
  <c r="C3300" i="20"/>
  <c r="C3292" i="20"/>
  <c r="C3284" i="20"/>
  <c r="C3276" i="20"/>
  <c r="C3268" i="20"/>
  <c r="C3256" i="20"/>
  <c r="C3248" i="20"/>
  <c r="C3240" i="20"/>
  <c r="C3232" i="20"/>
  <c r="C3224" i="20"/>
  <c r="C3216" i="20"/>
  <c r="C3208" i="20"/>
  <c r="C3200" i="20"/>
  <c r="C3188" i="20"/>
  <c r="C3180" i="20"/>
  <c r="C3172" i="20"/>
  <c r="C3164" i="20"/>
  <c r="C3156" i="20"/>
  <c r="C3148" i="20"/>
  <c r="C3140" i="20"/>
  <c r="C3128" i="20"/>
  <c r="C3120" i="20"/>
  <c r="C3112" i="20"/>
  <c r="C3104" i="20"/>
  <c r="C3096" i="20"/>
  <c r="C3088" i="20"/>
  <c r="C3080" i="20"/>
  <c r="C3072" i="20"/>
  <c r="C3060" i="20"/>
  <c r="C3052" i="20"/>
  <c r="C3044" i="20"/>
  <c r="C3036" i="20"/>
  <c r="C3028" i="20"/>
  <c r="C3020" i="20"/>
  <c r="C3012" i="20"/>
  <c r="C3000" i="20"/>
  <c r="C2992" i="20"/>
  <c r="C2984" i="20"/>
  <c r="C2976" i="20"/>
  <c r="C2968" i="20"/>
  <c r="C2960" i="20"/>
  <c r="C2952" i="20"/>
  <c r="C2944" i="20"/>
  <c r="C2932" i="20"/>
  <c r="C2924" i="20"/>
  <c r="C2916" i="20"/>
  <c r="C2908" i="20"/>
  <c r="C2900" i="20"/>
  <c r="C2892" i="20"/>
  <c r="C2884" i="20"/>
  <c r="C2872" i="20"/>
  <c r="C2864" i="20"/>
  <c r="C2856" i="20"/>
  <c r="C2848" i="20"/>
  <c r="C2840" i="20"/>
  <c r="C2832" i="20"/>
  <c r="C2824" i="20"/>
  <c r="C2816" i="20"/>
  <c r="C2804" i="20"/>
  <c r="C2796" i="20"/>
  <c r="C2788" i="20"/>
  <c r="C2780" i="20"/>
  <c r="C2772" i="20"/>
  <c r="C2764" i="20"/>
  <c r="C2756" i="20"/>
  <c r="C2744" i="20"/>
  <c r="C2736" i="20"/>
  <c r="C2728" i="20"/>
  <c r="C2720" i="20"/>
  <c r="C2712" i="20"/>
  <c r="C2704" i="20"/>
  <c r="C2696" i="20"/>
  <c r="C2688" i="20"/>
  <c r="C2676" i="20"/>
  <c r="C2668" i="20"/>
  <c r="C2660" i="20"/>
  <c r="C2652" i="20"/>
  <c r="C2644" i="20"/>
  <c r="C2636" i="20"/>
  <c r="C2628" i="20"/>
  <c r="C2616" i="20"/>
  <c r="C2608" i="20"/>
  <c r="C2600" i="20"/>
  <c r="C2592" i="20"/>
  <c r="C2584" i="20"/>
  <c r="C2576" i="20"/>
  <c r="C2568" i="20"/>
  <c r="C2560" i="20"/>
  <c r="C2548" i="20"/>
  <c r="C2540" i="20"/>
  <c r="C2532" i="20"/>
  <c r="C2524" i="20"/>
  <c r="C2516" i="20"/>
  <c r="C2508" i="20"/>
  <c r="C2500" i="20"/>
  <c r="C2488" i="20"/>
  <c r="C2480" i="20"/>
  <c r="C2472" i="20"/>
  <c r="C2464" i="20"/>
  <c r="C2456" i="20"/>
  <c r="C2448" i="20"/>
  <c r="C2440" i="20"/>
  <c r="C2432" i="20"/>
  <c r="C2420" i="20"/>
  <c r="C2412" i="20"/>
  <c r="C2404" i="20"/>
  <c r="C2396" i="20"/>
  <c r="C2388" i="20"/>
  <c r="C2380" i="20"/>
  <c r="C2372" i="20"/>
  <c r="C2360" i="20"/>
  <c r="C2352" i="20"/>
  <c r="C2344" i="20"/>
  <c r="C2336" i="20"/>
  <c r="C2328" i="20"/>
  <c r="C2320" i="20"/>
  <c r="C2312" i="20"/>
  <c r="C2304" i="20"/>
  <c r="C2292" i="20"/>
  <c r="C2284" i="20"/>
  <c r="C2276" i="20"/>
  <c r="C2268" i="20"/>
  <c r="C2260" i="20"/>
  <c r="C2252" i="20"/>
  <c r="C2244" i="20"/>
  <c r="C2236" i="20"/>
  <c r="C2228" i="20"/>
  <c r="C2220" i="20"/>
  <c r="C2212" i="20"/>
  <c r="C2204" i="20"/>
  <c r="C2196" i="20"/>
  <c r="C2188" i="20"/>
  <c r="C2180" i="20"/>
  <c r="C2172" i="20"/>
  <c r="C2164" i="20"/>
  <c r="C2156" i="20"/>
  <c r="C2148" i="20"/>
  <c r="C2140" i="20"/>
  <c r="C2132" i="20"/>
  <c r="C2124" i="20"/>
  <c r="C2116" i="20"/>
  <c r="C2108" i="20"/>
  <c r="C2100" i="20"/>
  <c r="C2092" i="20"/>
  <c r="C2084" i="20"/>
  <c r="C2076" i="20"/>
  <c r="C2068" i="20"/>
  <c r="C2060" i="20"/>
  <c r="C2052" i="20"/>
  <c r="C2044" i="20"/>
  <c r="C2036" i="20"/>
  <c r="C2028" i="20"/>
  <c r="C2020" i="20"/>
  <c r="C2012" i="20"/>
  <c r="C2004" i="20"/>
  <c r="C1996" i="20"/>
  <c r="C1988" i="20"/>
  <c r="C1980" i="20"/>
  <c r="C1972" i="20"/>
  <c r="C1964" i="20"/>
  <c r="C1956" i="20"/>
  <c r="C1948" i="20"/>
  <c r="C1940" i="20"/>
  <c r="C1932" i="20"/>
  <c r="C4011" i="20"/>
  <c r="C4526" i="20"/>
  <c r="D4302" i="20"/>
  <c r="D4070" i="20"/>
  <c r="C3846" i="20"/>
  <c r="C3618" i="20"/>
  <c r="D3394" i="20"/>
  <c r="C3258" i="20"/>
  <c r="E3258" i="20" s="1"/>
  <c r="F3258" i="20" s="1"/>
  <c r="C3130" i="20"/>
  <c r="C3002" i="20"/>
  <c r="C2882" i="20"/>
  <c r="C2818" i="20"/>
  <c r="C2754" i="20"/>
  <c r="E2754" i="20" s="1"/>
  <c r="F2754" i="20" s="1"/>
  <c r="C2690" i="20"/>
  <c r="C2626" i="20"/>
  <c r="C2562" i="20"/>
  <c r="C2498" i="20"/>
  <c r="E2498" i="20" s="1"/>
  <c r="F2498" i="20" s="1"/>
  <c r="C2434" i="20"/>
  <c r="C2370" i="20"/>
  <c r="C2306" i="20"/>
  <c r="C2242" i="20"/>
  <c r="E2242" i="20" s="1"/>
  <c r="F2242" i="20" s="1"/>
  <c r="C2178" i="20"/>
  <c r="C2114" i="20"/>
  <c r="C2050" i="20"/>
  <c r="C1946" i="20"/>
  <c r="E1946" i="20" s="1"/>
  <c r="F1946" i="20" s="1"/>
  <c r="D1738" i="20"/>
  <c r="D1570" i="20"/>
  <c r="D1418" i="20"/>
  <c r="D1238" i="20"/>
  <c r="C970" i="20"/>
  <c r="E970" i="20" s="1"/>
  <c r="F970" i="20" s="1"/>
  <c r="D838" i="20"/>
  <c r="D690" i="20"/>
  <c r="D482" i="20"/>
  <c r="D342" i="20"/>
  <c r="D226" i="20"/>
  <c r="D110" i="20"/>
  <c r="D14" i="20"/>
  <c r="C1902" i="20"/>
  <c r="C1766" i="20"/>
  <c r="C1642" i="20"/>
  <c r="C1490" i="20"/>
  <c r="E1490" i="20" s="1"/>
  <c r="F1490" i="20" s="1"/>
  <c r="C1370" i="20"/>
  <c r="C1250" i="20"/>
  <c r="C1134" i="20"/>
  <c r="C1022" i="20"/>
  <c r="E1022" i="20" s="1"/>
  <c r="F1022" i="20" s="1"/>
  <c r="C826" i="20"/>
  <c r="C590" i="20"/>
  <c r="C462" i="20"/>
  <c r="C350" i="20"/>
  <c r="E350" i="20" s="1"/>
  <c r="F350" i="20" s="1"/>
  <c r="D74" i="20"/>
  <c r="C3744" i="20"/>
  <c r="C3589" i="20"/>
  <c r="C3333" i="20"/>
  <c r="C3077" i="20"/>
  <c r="C2821" i="20"/>
  <c r="C2565" i="20"/>
  <c r="C2309" i="20"/>
  <c r="C2181" i="20"/>
  <c r="C2053" i="20"/>
  <c r="C1925" i="20"/>
  <c r="C1797" i="20"/>
  <c r="C1669" i="20"/>
  <c r="C1541" i="20"/>
  <c r="C1413" i="20"/>
  <c r="C1285" i="20"/>
  <c r="C1157" i="20"/>
  <c r="C1029" i="20"/>
  <c r="C885" i="20"/>
  <c r="C757" i="20"/>
  <c r="C629" i="20"/>
  <c r="C501" i="20"/>
  <c r="C357" i="20"/>
  <c r="C229" i="20"/>
  <c r="C101" i="20"/>
  <c r="D4021" i="20"/>
  <c r="D3473" i="20"/>
  <c r="D2449" i="20"/>
  <c r="D1998" i="20"/>
  <c r="D1942" i="20"/>
  <c r="D1878" i="20"/>
  <c r="D1818" i="20"/>
  <c r="D1762" i="20"/>
  <c r="D1698" i="20"/>
  <c r="D1646" i="20"/>
  <c r="D1590" i="20"/>
  <c r="D1534" i="20"/>
  <c r="D1478" i="20"/>
  <c r="D1430" i="20"/>
  <c r="D1354" i="20"/>
  <c r="D1294" i="20"/>
  <c r="D1242" i="20"/>
  <c r="D1178" i="20"/>
  <c r="D1130" i="20"/>
  <c r="D1070" i="20"/>
  <c r="D1014" i="20"/>
  <c r="D954" i="20"/>
  <c r="D898" i="20"/>
  <c r="D846" i="20"/>
  <c r="D798" i="20"/>
  <c r="D754" i="20"/>
  <c r="D710" i="20"/>
  <c r="D662" i="20"/>
  <c r="D598" i="20"/>
  <c r="D542" i="20"/>
  <c r="D490" i="20"/>
  <c r="D438" i="20"/>
  <c r="D390" i="20"/>
  <c r="C330" i="20"/>
  <c r="D274" i="20"/>
  <c r="D222" i="20"/>
  <c r="D174" i="20"/>
  <c r="D130" i="20"/>
  <c r="D70" i="20"/>
  <c r="D3636" i="20"/>
  <c r="D3628" i="20"/>
  <c r="D3620" i="20"/>
  <c r="D3612" i="20"/>
  <c r="D3604" i="20"/>
  <c r="D3596" i="20"/>
  <c r="D3588" i="20"/>
  <c r="D3576" i="20"/>
  <c r="D3568" i="20"/>
  <c r="D3560" i="20"/>
  <c r="D3552" i="20"/>
  <c r="D3544" i="20"/>
  <c r="D3536" i="20"/>
  <c r="D3528" i="20"/>
  <c r="D3520" i="20"/>
  <c r="D3508" i="20"/>
  <c r="D3500" i="20"/>
  <c r="D3492" i="20"/>
  <c r="D3484" i="20"/>
  <c r="D3476" i="20"/>
  <c r="D3468" i="20"/>
  <c r="D3460" i="20"/>
  <c r="D3448" i="20"/>
  <c r="D3440" i="20"/>
  <c r="D3432" i="20"/>
  <c r="D3424" i="20"/>
  <c r="D3416" i="20"/>
  <c r="D3408" i="20"/>
  <c r="D3400" i="20"/>
  <c r="D3392" i="20"/>
  <c r="D3380" i="20"/>
  <c r="D3372" i="20"/>
  <c r="D3364" i="20"/>
  <c r="D3356" i="20"/>
  <c r="D3348" i="20"/>
  <c r="D3340" i="20"/>
  <c r="D3332" i="20"/>
  <c r="D3320" i="20"/>
  <c r="D3312" i="20"/>
  <c r="D3304" i="20"/>
  <c r="D3296" i="20"/>
  <c r="D3288" i="20"/>
  <c r="D3280" i="20"/>
  <c r="D3272" i="20"/>
  <c r="D3264" i="20"/>
  <c r="D3252" i="20"/>
  <c r="D3244" i="20"/>
  <c r="D3236" i="20"/>
  <c r="D3228" i="20"/>
  <c r="D3220" i="20"/>
  <c r="D3212" i="20"/>
  <c r="D3204" i="20"/>
  <c r="D3192" i="20"/>
  <c r="D3184" i="20"/>
  <c r="C4958" i="20"/>
  <c r="C3790" i="20"/>
  <c r="C3098" i="20"/>
  <c r="C2738" i="20"/>
  <c r="C2482" i="20"/>
  <c r="C2226" i="20"/>
  <c r="C1890" i="20"/>
  <c r="D1146" i="20"/>
  <c r="D454" i="20"/>
  <c r="C2010" i="20"/>
  <c r="C1454" i="20"/>
  <c r="C990" i="20"/>
  <c r="C250" i="20"/>
  <c r="C3269" i="20"/>
  <c r="C2293" i="20"/>
  <c r="C1781" i="20"/>
  <c r="C1269" i="20"/>
  <c r="C741" i="20"/>
  <c r="C213" i="20"/>
  <c r="D2364" i="20"/>
  <c r="C1818" i="20"/>
  <c r="C1590" i="20"/>
  <c r="C1354" i="20"/>
  <c r="C1130" i="20"/>
  <c r="C898" i="20"/>
  <c r="C710" i="20"/>
  <c r="C490" i="20"/>
  <c r="C274" i="20"/>
  <c r="C70" i="20"/>
  <c r="C3612" i="20"/>
  <c r="C3576" i="20"/>
  <c r="C3544" i="20"/>
  <c r="C3508" i="20"/>
  <c r="C3476" i="20"/>
  <c r="C3440" i="20"/>
  <c r="C3408" i="20"/>
  <c r="C3372" i="20"/>
  <c r="C3340" i="20"/>
  <c r="C3304" i="20"/>
  <c r="C3272" i="20"/>
  <c r="C3236" i="20"/>
  <c r="C3204" i="20"/>
  <c r="C3176" i="20"/>
  <c r="C3160" i="20"/>
  <c r="C3144" i="20"/>
  <c r="C3124" i="20"/>
  <c r="C3108" i="20"/>
  <c r="C3092" i="20"/>
  <c r="C3076" i="20"/>
  <c r="C3056" i="20"/>
  <c r="C3040" i="20"/>
  <c r="C3024" i="20"/>
  <c r="C3008" i="20"/>
  <c r="C2988" i="20"/>
  <c r="C2972" i="20"/>
  <c r="C2956" i="20"/>
  <c r="C2936" i="20"/>
  <c r="C2920" i="20"/>
  <c r="C2904" i="20"/>
  <c r="C2888" i="20"/>
  <c r="C2868" i="20"/>
  <c r="C2852" i="20"/>
  <c r="C2836" i="20"/>
  <c r="C2820" i="20"/>
  <c r="C2800" i="20"/>
  <c r="C2784" i="20"/>
  <c r="C2768" i="20"/>
  <c r="C2752" i="20"/>
  <c r="C2732" i="20"/>
  <c r="C2716" i="20"/>
  <c r="C2700" i="20"/>
  <c r="C2680" i="20"/>
  <c r="C2664" i="20"/>
  <c r="C2648" i="20"/>
  <c r="C2632" i="20"/>
  <c r="C2612" i="20"/>
  <c r="C2596" i="20"/>
  <c r="C2580" i="20"/>
  <c r="C2564" i="20"/>
  <c r="C2544" i="20"/>
  <c r="C2528" i="20"/>
  <c r="C2512" i="20"/>
  <c r="C2496" i="20"/>
  <c r="C2476" i="20"/>
  <c r="C2460" i="20"/>
  <c r="C2444" i="20"/>
  <c r="C2424" i="20"/>
  <c r="C2408" i="20"/>
  <c r="C2392" i="20"/>
  <c r="C2376" i="20"/>
  <c r="C2356" i="20"/>
  <c r="C2340" i="20"/>
  <c r="C2324" i="20"/>
  <c r="C2308" i="20"/>
  <c r="C2288" i="20"/>
  <c r="C2272" i="20"/>
  <c r="C2256" i="20"/>
  <c r="C2240" i="20"/>
  <c r="C2224" i="20"/>
  <c r="C2208" i="20"/>
  <c r="C2192" i="20"/>
  <c r="C2176" i="20"/>
  <c r="C2160" i="20"/>
  <c r="C2144" i="20"/>
  <c r="C2128" i="20"/>
  <c r="C2112" i="20"/>
  <c r="C2096" i="20"/>
  <c r="C2080" i="20"/>
  <c r="C2064" i="20"/>
  <c r="C2048" i="20"/>
  <c r="C2032" i="20"/>
  <c r="C2016" i="20"/>
  <c r="C2000" i="20"/>
  <c r="C1984" i="20"/>
  <c r="C1968" i="20"/>
  <c r="C1952" i="20"/>
  <c r="C1936" i="20"/>
  <c r="D1920" i="20"/>
  <c r="C1912" i="20"/>
  <c r="C1900" i="20"/>
  <c r="E1900" i="20" s="1"/>
  <c r="F1900" i="20" s="1"/>
  <c r="D1888" i="20"/>
  <c r="C1880" i="20"/>
  <c r="C1868" i="20"/>
  <c r="D1856" i="20"/>
  <c r="C1848" i="20"/>
  <c r="C1836" i="20"/>
  <c r="D1824" i="20"/>
  <c r="C1816" i="20"/>
  <c r="C1804" i="20"/>
  <c r="D1792" i="20"/>
  <c r="C1784" i="20"/>
  <c r="C1772" i="20"/>
  <c r="D1760" i="20"/>
  <c r="C1752" i="20"/>
  <c r="C1740" i="20"/>
  <c r="C1732" i="20"/>
  <c r="C1724" i="20"/>
  <c r="C1716" i="20"/>
  <c r="C1708" i="20"/>
  <c r="C1700" i="20"/>
  <c r="C1692" i="20"/>
  <c r="C1684" i="20"/>
  <c r="C1676" i="20"/>
  <c r="C1668" i="20"/>
  <c r="C1660" i="20"/>
  <c r="C1652" i="20"/>
  <c r="C1644" i="20"/>
  <c r="C1636" i="20"/>
  <c r="C1628" i="20"/>
  <c r="C1620" i="20"/>
  <c r="C1612" i="20"/>
  <c r="C1604" i="20"/>
  <c r="C1596" i="20"/>
  <c r="C1588" i="20"/>
  <c r="C1580" i="20"/>
  <c r="C1572" i="20"/>
  <c r="C1564" i="20"/>
  <c r="C1556" i="20"/>
  <c r="C1548" i="20"/>
  <c r="C1540" i="20"/>
  <c r="C1532" i="20"/>
  <c r="C1524" i="20"/>
  <c r="C1516" i="20"/>
  <c r="C1508" i="20"/>
  <c r="D4470" i="20"/>
  <c r="D3558" i="20"/>
  <c r="C2970" i="20"/>
  <c r="C2674" i="20"/>
  <c r="C2418" i="20"/>
  <c r="C2162" i="20"/>
  <c r="D1694" i="20"/>
  <c r="D942" i="20"/>
  <c r="D314" i="20"/>
  <c r="C1862" i="20"/>
  <c r="C1346" i="20"/>
  <c r="C750" i="20"/>
  <c r="C46" i="20"/>
  <c r="C3013" i="20"/>
  <c r="C2165" i="20"/>
  <c r="C1653" i="20"/>
  <c r="C1141" i="20"/>
  <c r="C613" i="20"/>
  <c r="C85" i="20"/>
  <c r="C1998" i="20"/>
  <c r="C1762" i="20"/>
  <c r="C1534" i="20"/>
  <c r="C1294" i="20"/>
  <c r="E1294" i="20" s="1"/>
  <c r="F1294" i="20" s="1"/>
  <c r="C1070" i="20"/>
  <c r="C846" i="20"/>
  <c r="C662" i="20"/>
  <c r="C438" i="20"/>
  <c r="E438" i="20" s="1"/>
  <c r="F438" i="20" s="1"/>
  <c r="C222" i="20"/>
  <c r="C3636" i="20"/>
  <c r="C3604" i="20"/>
  <c r="C3568" i="20"/>
  <c r="E3568" i="20" s="1"/>
  <c r="F3568" i="20" s="1"/>
  <c r="C3536" i="20"/>
  <c r="C3500" i="20"/>
  <c r="C3468" i="20"/>
  <c r="C3432" i="20"/>
  <c r="E3432" i="20" s="1"/>
  <c r="F3432" i="20" s="1"/>
  <c r="C3400" i="20"/>
  <c r="C3364" i="20"/>
  <c r="C3332" i="20"/>
  <c r="C3296" i="20"/>
  <c r="E3296" i="20" s="1"/>
  <c r="F3296" i="20" s="1"/>
  <c r="C3264" i="20"/>
  <c r="C3228" i="20"/>
  <c r="C3192" i="20"/>
  <c r="D3168" i="20"/>
  <c r="D3152" i="20"/>
  <c r="D3136" i="20"/>
  <c r="D3116" i="20"/>
  <c r="D3100" i="20"/>
  <c r="D3084" i="20"/>
  <c r="D3064" i="20"/>
  <c r="D3048" i="20"/>
  <c r="D3032" i="20"/>
  <c r="D3016" i="20"/>
  <c r="D2996" i="20"/>
  <c r="D2980" i="20"/>
  <c r="D2964" i="20"/>
  <c r="D2948" i="20"/>
  <c r="D2928" i="20"/>
  <c r="D2912" i="20"/>
  <c r="D2896" i="20"/>
  <c r="D2880" i="20"/>
  <c r="D2860" i="20"/>
  <c r="D2844" i="20"/>
  <c r="D2828" i="20"/>
  <c r="D2808" i="20"/>
  <c r="D2792" i="20"/>
  <c r="D2776" i="20"/>
  <c r="D2760" i="20"/>
  <c r="D2740" i="20"/>
  <c r="D2724" i="20"/>
  <c r="D2708" i="20"/>
  <c r="D2692" i="20"/>
  <c r="D2672" i="20"/>
  <c r="D2656" i="20"/>
  <c r="D2640" i="20"/>
  <c r="D2624" i="20"/>
  <c r="D2604" i="20"/>
  <c r="D2588" i="20"/>
  <c r="D2572" i="20"/>
  <c r="D2552" i="20"/>
  <c r="D2536" i="20"/>
  <c r="D2520" i="20"/>
  <c r="D2504" i="20"/>
  <c r="D2484" i="20"/>
  <c r="D2468" i="20"/>
  <c r="D2452" i="20"/>
  <c r="D2436" i="20"/>
  <c r="D2416" i="20"/>
  <c r="D2400" i="20"/>
  <c r="D2384" i="20"/>
  <c r="D2368" i="20"/>
  <c r="D2348" i="20"/>
  <c r="D2332" i="20"/>
  <c r="D2316" i="20"/>
  <c r="D2296" i="20"/>
  <c r="D2280" i="20"/>
  <c r="D2264" i="20"/>
  <c r="D2248" i="20"/>
  <c r="D2232" i="20"/>
  <c r="D2216" i="20"/>
  <c r="D2200" i="20"/>
  <c r="D2184" i="20"/>
  <c r="D2168" i="20"/>
  <c r="D2152" i="20"/>
  <c r="D2136" i="20"/>
  <c r="D2120" i="20"/>
  <c r="D2104" i="20"/>
  <c r="D2088" i="20"/>
  <c r="D2072" i="20"/>
  <c r="D2056" i="20"/>
  <c r="D2040" i="20"/>
  <c r="D2024" i="20"/>
  <c r="D2008" i="20"/>
  <c r="D1992" i="20"/>
  <c r="D1976" i="20"/>
  <c r="D1960" i="20"/>
  <c r="D1944" i="20"/>
  <c r="D1928" i="20"/>
  <c r="C1920" i="20"/>
  <c r="C1908" i="20"/>
  <c r="D1896" i="20"/>
  <c r="C1888" i="20"/>
  <c r="C1876" i="20"/>
  <c r="D1864" i="20"/>
  <c r="C1856" i="20"/>
  <c r="C1844" i="20"/>
  <c r="D1832" i="20"/>
  <c r="C1824" i="20"/>
  <c r="C1812" i="20"/>
  <c r="D1800" i="20"/>
  <c r="C1792" i="20"/>
  <c r="C1780" i="20"/>
  <c r="D1768" i="20"/>
  <c r="C1760" i="20"/>
  <c r="C1748" i="20"/>
  <c r="D1736" i="20"/>
  <c r="D1728" i="20"/>
  <c r="D1720" i="20"/>
  <c r="D1712" i="20"/>
  <c r="D1704" i="20"/>
  <c r="D1696" i="20"/>
  <c r="D1688" i="20"/>
  <c r="D1680" i="20"/>
  <c r="D1672" i="20"/>
  <c r="D1664" i="20"/>
  <c r="D1656" i="20"/>
  <c r="D1648" i="20"/>
  <c r="D1640" i="20"/>
  <c r="D1632" i="20"/>
  <c r="D1624" i="20"/>
  <c r="D1616" i="20"/>
  <c r="D1608" i="20"/>
  <c r="D1600" i="20"/>
  <c r="D1592" i="20"/>
  <c r="D1584" i="20"/>
  <c r="D1576" i="20"/>
  <c r="D1568" i="20"/>
  <c r="D1560" i="20"/>
  <c r="D1552" i="20"/>
  <c r="D1544" i="20"/>
  <c r="D1536" i="20"/>
  <c r="D1528" i="20"/>
  <c r="D1520" i="20"/>
  <c r="D1512" i="20"/>
  <c r="D1504" i="20"/>
  <c r="D1496" i="20"/>
  <c r="D1488" i="20"/>
  <c r="D1480" i="20"/>
  <c r="D1472" i="20"/>
  <c r="D1464" i="20"/>
  <c r="D1456" i="20"/>
  <c r="D1448" i="20"/>
  <c r="D1440" i="20"/>
  <c r="D1432" i="20"/>
  <c r="D1424" i="20"/>
  <c r="D1416" i="20"/>
  <c r="D1408" i="20"/>
  <c r="D1400" i="20"/>
  <c r="D1392" i="20"/>
  <c r="D1384" i="20"/>
  <c r="D1376" i="20"/>
  <c r="D1368" i="20"/>
  <c r="D1360" i="20"/>
  <c r="D1352" i="20"/>
  <c r="D1344" i="20"/>
  <c r="D1336" i="20"/>
  <c r="D1328" i="20"/>
  <c r="D1320" i="20"/>
  <c r="D1312" i="20"/>
  <c r="D1304" i="20"/>
  <c r="D1296" i="20"/>
  <c r="D1288" i="20"/>
  <c r="D1280" i="20"/>
  <c r="D1272" i="20"/>
  <c r="D1264" i="20"/>
  <c r="D1256" i="20"/>
  <c r="D1248" i="20"/>
  <c r="D1240" i="20"/>
  <c r="D1232" i="20"/>
  <c r="D1224" i="20"/>
  <c r="D1216" i="20"/>
  <c r="D1208" i="20"/>
  <c r="D1200" i="20"/>
  <c r="D1192" i="20"/>
  <c r="D1184" i="20"/>
  <c r="D1176" i="20"/>
  <c r="D1168" i="20"/>
  <c r="D1160" i="20"/>
  <c r="D1152" i="20"/>
  <c r="D1144" i="20"/>
  <c r="D1136" i="20"/>
  <c r="D1128" i="20"/>
  <c r="D1116" i="20"/>
  <c r="D1108" i="20"/>
  <c r="D1100" i="20"/>
  <c r="D1092" i="20"/>
  <c r="D1084" i="20"/>
  <c r="D1076" i="20"/>
  <c r="D1068" i="20"/>
  <c r="D1060" i="20"/>
  <c r="D1052" i="20"/>
  <c r="D1044" i="20"/>
  <c r="D1036" i="20"/>
  <c r="D1028" i="20"/>
  <c r="D1020" i="20"/>
  <c r="D1012" i="20"/>
  <c r="D1004" i="20"/>
  <c r="D996" i="20"/>
  <c r="D984" i="20"/>
  <c r="D976" i="20"/>
  <c r="D968" i="20"/>
  <c r="D960" i="20"/>
  <c r="D952" i="20"/>
  <c r="D944" i="20"/>
  <c r="D936" i="20"/>
  <c r="D928" i="20"/>
  <c r="D920" i="20"/>
  <c r="D912" i="20"/>
  <c r="D904" i="20"/>
  <c r="D896" i="20"/>
  <c r="D888" i="20"/>
  <c r="D880" i="20"/>
  <c r="D872" i="20"/>
  <c r="D860" i="20"/>
  <c r="D852" i="20"/>
  <c r="D844" i="20"/>
  <c r="D836" i="20"/>
  <c r="D828" i="20"/>
  <c r="D820" i="20"/>
  <c r="D812" i="20"/>
  <c r="D804" i="20"/>
  <c r="D796" i="20"/>
  <c r="D788" i="20"/>
  <c r="D780" i="20"/>
  <c r="D772" i="20"/>
  <c r="D764" i="20"/>
  <c r="D756" i="20"/>
  <c r="D748" i="20"/>
  <c r="D740" i="20"/>
  <c r="C732" i="20"/>
  <c r="C724" i="20"/>
  <c r="C716" i="20"/>
  <c r="C708" i="20"/>
  <c r="C700" i="20"/>
  <c r="C692" i="20"/>
  <c r="C684" i="20"/>
  <c r="C676" i="20"/>
  <c r="C668" i="20"/>
  <c r="C660" i="20"/>
  <c r="C652" i="20"/>
  <c r="C644" i="20"/>
  <c r="C636" i="20"/>
  <c r="C628" i="20"/>
  <c r="C620" i="20"/>
  <c r="C612" i="20"/>
  <c r="C600" i="20"/>
  <c r="C592" i="20"/>
  <c r="C584" i="20"/>
  <c r="C576" i="20"/>
  <c r="C568" i="20"/>
  <c r="C560" i="20"/>
  <c r="C552" i="20"/>
  <c r="C544" i="20"/>
  <c r="C536" i="20"/>
  <c r="C528" i="20"/>
  <c r="C520" i="20"/>
  <c r="C512" i="20"/>
  <c r="C504" i="20"/>
  <c r="C496" i="20"/>
  <c r="C488" i="20"/>
  <c r="C476" i="20"/>
  <c r="C468" i="20"/>
  <c r="C460" i="20"/>
  <c r="C452" i="20"/>
  <c r="C444" i="20"/>
  <c r="C436" i="20"/>
  <c r="C428" i="20"/>
  <c r="C420" i="20"/>
  <c r="C412" i="20"/>
  <c r="C404" i="20"/>
  <c r="C396" i="20"/>
  <c r="C388" i="20"/>
  <c r="C380" i="20"/>
  <c r="C372" i="20"/>
  <c r="C364" i="20"/>
  <c r="C356" i="20"/>
  <c r="C344" i="20"/>
  <c r="C336" i="20"/>
  <c r="C328" i="20"/>
  <c r="C320" i="20"/>
  <c r="C312" i="20"/>
  <c r="C304" i="20"/>
  <c r="C296" i="20"/>
  <c r="C288" i="20"/>
  <c r="C280" i="20"/>
  <c r="C272" i="20"/>
  <c r="C264" i="20"/>
  <c r="C256" i="20"/>
  <c r="C248" i="20"/>
  <c r="C240" i="20"/>
  <c r="C232" i="20"/>
  <c r="C220" i="20"/>
  <c r="C212" i="20"/>
  <c r="C204" i="20"/>
  <c r="C196" i="20"/>
  <c r="C188" i="20"/>
  <c r="C180" i="20"/>
  <c r="C172" i="20"/>
  <c r="C164" i="20"/>
  <c r="C156" i="20"/>
  <c r="C148" i="20"/>
  <c r="C140" i="20"/>
  <c r="C132" i="20"/>
  <c r="C124" i="20"/>
  <c r="C116" i="20"/>
  <c r="C108" i="20"/>
  <c r="C100" i="20"/>
  <c r="C88" i="20"/>
  <c r="C80" i="20"/>
  <c r="C72" i="20"/>
  <c r="C64" i="20"/>
  <c r="C56" i="20"/>
  <c r="D4242" i="20"/>
  <c r="C3354" i="20"/>
  <c r="C2866" i="20"/>
  <c r="C2610" i="20"/>
  <c r="C2354" i="20"/>
  <c r="C2098" i="20"/>
  <c r="E2098" i="20" s="1"/>
  <c r="F2098" i="20" s="1"/>
  <c r="D1538" i="20"/>
  <c r="D806" i="20"/>
  <c r="D198" i="20"/>
  <c r="C1734" i="20"/>
  <c r="E1734" i="20" s="1"/>
  <c r="F1734" i="20" s="1"/>
  <c r="C1222" i="20"/>
  <c r="C562" i="20"/>
  <c r="C3712" i="20"/>
  <c r="E3712" i="20" s="1"/>
  <c r="F3712" i="20" s="1"/>
  <c r="C2757" i="20"/>
  <c r="C2037" i="20"/>
  <c r="C1525" i="20"/>
  <c r="C1013" i="20"/>
  <c r="C485" i="20"/>
  <c r="D3989" i="20"/>
  <c r="C1942" i="20"/>
  <c r="C1698" i="20"/>
  <c r="C1478" i="20"/>
  <c r="C1242" i="20"/>
  <c r="C1014" i="20"/>
  <c r="C798" i="20"/>
  <c r="C598" i="20"/>
  <c r="C390" i="20"/>
  <c r="C174" i="20"/>
  <c r="C3628" i="20"/>
  <c r="C3596" i="20"/>
  <c r="C3560" i="20"/>
  <c r="C3528" i="20"/>
  <c r="C3492" i="20"/>
  <c r="C3460" i="20"/>
  <c r="C3424" i="20"/>
  <c r="C3392" i="20"/>
  <c r="C3356" i="20"/>
  <c r="C3320" i="20"/>
  <c r="C3288" i="20"/>
  <c r="C3252" i="20"/>
  <c r="C3220" i="20"/>
  <c r="C3184" i="20"/>
  <c r="C3168" i="20"/>
  <c r="C3152" i="20"/>
  <c r="C3136" i="20"/>
  <c r="C3116" i="20"/>
  <c r="C3100" i="20"/>
  <c r="C3084" i="20"/>
  <c r="C3064" i="20"/>
  <c r="C3048" i="20"/>
  <c r="C3032" i="20"/>
  <c r="C3016" i="20"/>
  <c r="C2996" i="20"/>
  <c r="C2980" i="20"/>
  <c r="C2964" i="20"/>
  <c r="C2948" i="20"/>
  <c r="C2928" i="20"/>
  <c r="C2912" i="20"/>
  <c r="C2896" i="20"/>
  <c r="C2880" i="20"/>
  <c r="C2860" i="20"/>
  <c r="C2844" i="20"/>
  <c r="C2828" i="20"/>
  <c r="C2808" i="20"/>
  <c r="C2792" i="20"/>
  <c r="C2776" i="20"/>
  <c r="C2760" i="20"/>
  <c r="C2740" i="20"/>
  <c r="C2724" i="20"/>
  <c r="C2708" i="20"/>
  <c r="C2692" i="20"/>
  <c r="C2672" i="20"/>
  <c r="C2656" i="20"/>
  <c r="C2640" i="20"/>
  <c r="C2624" i="20"/>
  <c r="C2604" i="20"/>
  <c r="C2588" i="20"/>
  <c r="C2572" i="20"/>
  <c r="C2552" i="20"/>
  <c r="C2536" i="20"/>
  <c r="C2520" i="20"/>
  <c r="C2504" i="20"/>
  <c r="C2484" i="20"/>
  <c r="C2468" i="20"/>
  <c r="C2452" i="20"/>
  <c r="C2436" i="20"/>
  <c r="C2416" i="20"/>
  <c r="C2400" i="20"/>
  <c r="C2384" i="20"/>
  <c r="C2368" i="20"/>
  <c r="C2348" i="20"/>
  <c r="C2332" i="20"/>
  <c r="C2316" i="20"/>
  <c r="C2296" i="20"/>
  <c r="C2280" i="20"/>
  <c r="C2264" i="20"/>
  <c r="C2248" i="20"/>
  <c r="C2232" i="20"/>
  <c r="C2216" i="20"/>
  <c r="C2200" i="20"/>
  <c r="C2184" i="20"/>
  <c r="C2168" i="20"/>
  <c r="C2152" i="20"/>
  <c r="C2136" i="20"/>
  <c r="C2120" i="20"/>
  <c r="C2104" i="20"/>
  <c r="C2088" i="20"/>
  <c r="C2072" i="20"/>
  <c r="C2056" i="20"/>
  <c r="C2040" i="20"/>
  <c r="C2024" i="20"/>
  <c r="C2008" i="20"/>
  <c r="C1992" i="20"/>
  <c r="C1976" i="20"/>
  <c r="C1960" i="20"/>
  <c r="C1944" i="20"/>
  <c r="C1928" i="20"/>
  <c r="C1916" i="20"/>
  <c r="D1904" i="20"/>
  <c r="C1896" i="20"/>
  <c r="C1884" i="20"/>
  <c r="E1884" i="20" s="1"/>
  <c r="F1884" i="20" s="1"/>
  <c r="D1872" i="20"/>
  <c r="C1864" i="20"/>
  <c r="C1852" i="20"/>
  <c r="D1840" i="20"/>
  <c r="C1832" i="20"/>
  <c r="C1820" i="20"/>
  <c r="D1808" i="20"/>
  <c r="C1800" i="20"/>
  <c r="C1788" i="20"/>
  <c r="D1776" i="20"/>
  <c r="C1768" i="20"/>
  <c r="C1756" i="20"/>
  <c r="D1744" i="20"/>
  <c r="C1736" i="20"/>
  <c r="C1728" i="20"/>
  <c r="C1720" i="20"/>
  <c r="C1712" i="20"/>
  <c r="C1704" i="20"/>
  <c r="C1696" i="20"/>
  <c r="C1688" i="20"/>
  <c r="C1680" i="20"/>
  <c r="C1672" i="20"/>
  <c r="C1664" i="20"/>
  <c r="C1656" i="20"/>
  <c r="C1648" i="20"/>
  <c r="C1640" i="20"/>
  <c r="C1632" i="20"/>
  <c r="C1624" i="20"/>
  <c r="C1616" i="20"/>
  <c r="C1608" i="20"/>
  <c r="C1600" i="20"/>
  <c r="C1592" i="20"/>
  <c r="C1584" i="20"/>
  <c r="C1576" i="20"/>
  <c r="C1568" i="20"/>
  <c r="C1560" i="20"/>
  <c r="C1552" i="20"/>
  <c r="C1544" i="20"/>
  <c r="C1536" i="20"/>
  <c r="C1528" i="20"/>
  <c r="C1520" i="20"/>
  <c r="C1512" i="20"/>
  <c r="C1504" i="20"/>
  <c r="C1496" i="20"/>
  <c r="C1488" i="20"/>
  <c r="C1480" i="20"/>
  <c r="C1472" i="20"/>
  <c r="C1464" i="20"/>
  <c r="C1456" i="20"/>
  <c r="C1448" i="20"/>
  <c r="C1440" i="20"/>
  <c r="C1432" i="20"/>
  <c r="C1424" i="20"/>
  <c r="C1416" i="20"/>
  <c r="C1408" i="20"/>
  <c r="C1400" i="20"/>
  <c r="C1392" i="20"/>
  <c r="C1384" i="20"/>
  <c r="C1376" i="20"/>
  <c r="C1368" i="20"/>
  <c r="C1360" i="20"/>
  <c r="C1352" i="20"/>
  <c r="C1344" i="20"/>
  <c r="C1336" i="20"/>
  <c r="C1328" i="20"/>
  <c r="C1320" i="20"/>
  <c r="C1312" i="20"/>
  <c r="C1304" i="20"/>
  <c r="C1296" i="20"/>
  <c r="C1288" i="20"/>
  <c r="C1280" i="20"/>
  <c r="C1272" i="20"/>
  <c r="C1264" i="20"/>
  <c r="C1256" i="20"/>
  <c r="C1248" i="20"/>
  <c r="C1240" i="20"/>
  <c r="C1232" i="20"/>
  <c r="C1224" i="20"/>
  <c r="C1216" i="20"/>
  <c r="C1208" i="20"/>
  <c r="C1200" i="20"/>
  <c r="C1192" i="20"/>
  <c r="C1184" i="20"/>
  <c r="C1176" i="20"/>
  <c r="C1168" i="20"/>
  <c r="C1160" i="20"/>
  <c r="C1152" i="20"/>
  <c r="C1144" i="20"/>
  <c r="C1136" i="20"/>
  <c r="C1128" i="20"/>
  <c r="C1116" i="20"/>
  <c r="C1108" i="20"/>
  <c r="C1100" i="20"/>
  <c r="C1092" i="20"/>
  <c r="C1084" i="20"/>
  <c r="C1076" i="20"/>
  <c r="C1068" i="20"/>
  <c r="C1060" i="20"/>
  <c r="C1052" i="20"/>
  <c r="C1044" i="20"/>
  <c r="C1036" i="20"/>
  <c r="C1028" i="20"/>
  <c r="C1020" i="20"/>
  <c r="C1012" i="20"/>
  <c r="C1004" i="20"/>
  <c r="C996" i="20"/>
  <c r="C984" i="20"/>
  <c r="C976" i="20"/>
  <c r="C968" i="20"/>
  <c r="C960" i="20"/>
  <c r="C952" i="20"/>
  <c r="C944" i="20"/>
  <c r="C936" i="20"/>
  <c r="C928" i="20"/>
  <c r="C920" i="20"/>
  <c r="C912" i="20"/>
  <c r="C904" i="20"/>
  <c r="C896" i="20"/>
  <c r="C888" i="20"/>
  <c r="C880" i="20"/>
  <c r="C872" i="20"/>
  <c r="C860" i="20"/>
  <c r="C852" i="20"/>
  <c r="C844" i="20"/>
  <c r="C836" i="20"/>
  <c r="C828" i="20"/>
  <c r="C820" i="20"/>
  <c r="C812" i="20"/>
  <c r="C804" i="20"/>
  <c r="C796" i="20"/>
  <c r="C788" i="20"/>
  <c r="C780" i="20"/>
  <c r="C772" i="20"/>
  <c r="C764" i="20"/>
  <c r="C756" i="20"/>
  <c r="C748" i="20"/>
  <c r="C740" i="20"/>
  <c r="D728" i="20"/>
  <c r="D720" i="20"/>
  <c r="D712" i="20"/>
  <c r="D704" i="20"/>
  <c r="D696" i="20"/>
  <c r="D688" i="20"/>
  <c r="D680" i="20"/>
  <c r="D672" i="20"/>
  <c r="D664" i="20"/>
  <c r="D656" i="20"/>
  <c r="D648" i="20"/>
  <c r="D640" i="20"/>
  <c r="D632" i="20"/>
  <c r="D624" i="20"/>
  <c r="D616" i="20"/>
  <c r="D604" i="20"/>
  <c r="E604" i="20" s="1"/>
  <c r="F604" i="20" s="1"/>
  <c r="D596" i="20"/>
  <c r="D588" i="20"/>
  <c r="D580" i="20"/>
  <c r="D572" i="20"/>
  <c r="D564" i="20"/>
  <c r="D556" i="20"/>
  <c r="D548" i="20"/>
  <c r="D540" i="20"/>
  <c r="D532" i="20"/>
  <c r="D524" i="20"/>
  <c r="D516" i="20"/>
  <c r="D508" i="20"/>
  <c r="D500" i="20"/>
  <c r="D492" i="20"/>
  <c r="D484" i="20"/>
  <c r="D472" i="20"/>
  <c r="D464" i="20"/>
  <c r="D456" i="20"/>
  <c r="D448" i="20"/>
  <c r="D440" i="20"/>
  <c r="D432" i="20"/>
  <c r="D424" i="20"/>
  <c r="D416" i="20"/>
  <c r="D408" i="20"/>
  <c r="D400" i="20"/>
  <c r="D392" i="20"/>
  <c r="D384" i="20"/>
  <c r="D376" i="20"/>
  <c r="D368" i="20"/>
  <c r="D360" i="20"/>
  <c r="D348" i="20"/>
  <c r="D340" i="20"/>
  <c r="D332" i="20"/>
  <c r="D324" i="20"/>
  <c r="D316" i="20"/>
  <c r="D308" i="20"/>
  <c r="D300" i="20"/>
  <c r="D292" i="20"/>
  <c r="D284" i="20"/>
  <c r="D276" i="20"/>
  <c r="D268" i="20"/>
  <c r="D260" i="20"/>
  <c r="D252" i="20"/>
  <c r="D244" i="20"/>
  <c r="D236" i="20"/>
  <c r="D228" i="20"/>
  <c r="D216" i="20"/>
  <c r="D208" i="20"/>
  <c r="D200" i="20"/>
  <c r="D192" i="20"/>
  <c r="D184" i="20"/>
  <c r="D176" i="20"/>
  <c r="D168" i="20"/>
  <c r="D160" i="20"/>
  <c r="D152" i="20"/>
  <c r="D144" i="20"/>
  <c r="D136" i="20"/>
  <c r="D128" i="20"/>
  <c r="D120" i="20"/>
  <c r="D112" i="20"/>
  <c r="D104" i="20"/>
  <c r="D92" i="20"/>
  <c r="D84" i="20"/>
  <c r="D76" i="20"/>
  <c r="D68" i="20"/>
  <c r="D60" i="20"/>
  <c r="D52" i="20"/>
  <c r="D4014" i="20"/>
  <c r="C2290" i="20"/>
  <c r="D86" i="20"/>
  <c r="C3525" i="20"/>
  <c r="C869" i="20"/>
  <c r="C1646" i="20"/>
  <c r="C754" i="20"/>
  <c r="C3620" i="20"/>
  <c r="C3484" i="20"/>
  <c r="C3348" i="20"/>
  <c r="C3212" i="20"/>
  <c r="D3124" i="20"/>
  <c r="D3056" i="20"/>
  <c r="D2988" i="20"/>
  <c r="D2920" i="20"/>
  <c r="D2852" i="20"/>
  <c r="D2784" i="20"/>
  <c r="D2716" i="20"/>
  <c r="D2648" i="20"/>
  <c r="D2580" i="20"/>
  <c r="D2512" i="20"/>
  <c r="D2444" i="20"/>
  <c r="D2376" i="20"/>
  <c r="D2308" i="20"/>
  <c r="D2240" i="20"/>
  <c r="D2176" i="20"/>
  <c r="D2112" i="20"/>
  <c r="D2048" i="20"/>
  <c r="D1984" i="20"/>
  <c r="C1924" i="20"/>
  <c r="D1880" i="20"/>
  <c r="C1840" i="20"/>
  <c r="C1796" i="20"/>
  <c r="D1752" i="20"/>
  <c r="D1716" i="20"/>
  <c r="D1684" i="20"/>
  <c r="D1652" i="20"/>
  <c r="D1620" i="20"/>
  <c r="D1588" i="20"/>
  <c r="D1556" i="20"/>
  <c r="D1524" i="20"/>
  <c r="C1500" i="20"/>
  <c r="C1484" i="20"/>
  <c r="C1468" i="20"/>
  <c r="C1452" i="20"/>
  <c r="E1452" i="20" s="1"/>
  <c r="F1452" i="20" s="1"/>
  <c r="C1436" i="20"/>
  <c r="C1420" i="20"/>
  <c r="C1404" i="20"/>
  <c r="C1388" i="20"/>
  <c r="C1372" i="20"/>
  <c r="C1356" i="20"/>
  <c r="C1340" i="20"/>
  <c r="C1324" i="20"/>
  <c r="C1308" i="20"/>
  <c r="C1292" i="20"/>
  <c r="C1276" i="20"/>
  <c r="C1260" i="20"/>
  <c r="C1244" i="20"/>
  <c r="C1228" i="20"/>
  <c r="C1212" i="20"/>
  <c r="C1196" i="20"/>
  <c r="C1180" i="20"/>
  <c r="C1164" i="20"/>
  <c r="C1148" i="20"/>
  <c r="C1132" i="20"/>
  <c r="C1112" i="20"/>
  <c r="C1096" i="20"/>
  <c r="C1080" i="20"/>
  <c r="C1064" i="20"/>
  <c r="C1048" i="20"/>
  <c r="C1032" i="20"/>
  <c r="C1016" i="20"/>
  <c r="C1000" i="20"/>
  <c r="C980" i="20"/>
  <c r="C964" i="20"/>
  <c r="C948" i="20"/>
  <c r="C932" i="20"/>
  <c r="C916" i="20"/>
  <c r="C900" i="20"/>
  <c r="C884" i="20"/>
  <c r="C868" i="20"/>
  <c r="C848" i="20"/>
  <c r="C832" i="20"/>
  <c r="C816" i="20"/>
  <c r="C800" i="20"/>
  <c r="C784" i="20"/>
  <c r="C768" i="20"/>
  <c r="C752" i="20"/>
  <c r="D732" i="20"/>
  <c r="D716" i="20"/>
  <c r="D700" i="20"/>
  <c r="D684" i="20"/>
  <c r="D668" i="20"/>
  <c r="D652" i="20"/>
  <c r="D636" i="20"/>
  <c r="D620" i="20"/>
  <c r="D600" i="20"/>
  <c r="D584" i="20"/>
  <c r="D568" i="20"/>
  <c r="D552" i="20"/>
  <c r="D536" i="20"/>
  <c r="D520" i="20"/>
  <c r="D504" i="20"/>
  <c r="D488" i="20"/>
  <c r="D468" i="20"/>
  <c r="D452" i="20"/>
  <c r="D436" i="20"/>
  <c r="D420" i="20"/>
  <c r="D404" i="20"/>
  <c r="D388" i="20"/>
  <c r="D372" i="20"/>
  <c r="D356" i="20"/>
  <c r="D336" i="20"/>
  <c r="D320" i="20"/>
  <c r="D304" i="20"/>
  <c r="D288" i="20"/>
  <c r="D272" i="20"/>
  <c r="D256" i="20"/>
  <c r="D240" i="20"/>
  <c r="D220" i="20"/>
  <c r="D204" i="20"/>
  <c r="D188" i="20"/>
  <c r="D172" i="20"/>
  <c r="D156" i="20"/>
  <c r="D140" i="20"/>
  <c r="D124" i="20"/>
  <c r="D108" i="20"/>
  <c r="D88" i="20"/>
  <c r="D72" i="20"/>
  <c r="D56" i="20"/>
  <c r="D44" i="20"/>
  <c r="D36" i="20"/>
  <c r="D28" i="20"/>
  <c r="D20" i="20"/>
  <c r="D12" i="20"/>
  <c r="D4" i="20"/>
  <c r="C3769" i="20"/>
  <c r="C3737" i="20"/>
  <c r="C3709" i="20"/>
  <c r="C3677" i="20"/>
  <c r="C3645" i="20"/>
  <c r="C3585" i="20"/>
  <c r="C3521" i="20"/>
  <c r="C3441" i="20"/>
  <c r="C3361" i="20"/>
  <c r="C3297" i="20"/>
  <c r="C3233" i="20"/>
  <c r="C3137" i="20"/>
  <c r="C3073" i="20"/>
  <c r="C3009" i="20"/>
  <c r="C2929" i="20"/>
  <c r="C2849" i="20"/>
  <c r="C2785" i="20"/>
  <c r="C2721" i="20"/>
  <c r="C2625" i="20"/>
  <c r="C2561" i="20"/>
  <c r="C2497" i="20"/>
  <c r="C2417" i="20"/>
  <c r="C2337" i="20"/>
  <c r="C2273" i="20"/>
  <c r="C2209" i="20"/>
  <c r="C2145" i="20"/>
  <c r="C2081" i="20"/>
  <c r="C2017" i="20"/>
  <c r="C1953" i="20"/>
  <c r="C1889" i="20"/>
  <c r="C1825" i="20"/>
  <c r="C1761" i="20"/>
  <c r="C1697" i="20"/>
  <c r="C1633" i="20"/>
  <c r="C1569" i="20"/>
  <c r="C1505" i="20"/>
  <c r="C1441" i="20"/>
  <c r="C1377" i="20"/>
  <c r="C1313" i="20"/>
  <c r="C1249" i="20"/>
  <c r="C1185" i="20"/>
  <c r="C1121" i="20"/>
  <c r="C1057" i="20"/>
  <c r="C993" i="20"/>
  <c r="C929" i="20"/>
  <c r="C865" i="20"/>
  <c r="C801" i="20"/>
  <c r="C737" i="20"/>
  <c r="C673" i="20"/>
  <c r="C609" i="20"/>
  <c r="C545" i="20"/>
  <c r="C481" i="20"/>
  <c r="C417" i="20"/>
  <c r="C353" i="20"/>
  <c r="C289" i="20"/>
  <c r="C225" i="20"/>
  <c r="C161" i="20"/>
  <c r="C97" i="20"/>
  <c r="C33" i="20"/>
  <c r="D3981" i="20"/>
  <c r="D3853" i="20"/>
  <c r="D3196" i="20"/>
  <c r="D1034" i="20"/>
  <c r="D10" i="20"/>
  <c r="C1994" i="20"/>
  <c r="C1970" i="20"/>
  <c r="C1934" i="20"/>
  <c r="C1906" i="20"/>
  <c r="C1886" i="20"/>
  <c r="C1866" i="20"/>
  <c r="C1830" i="20"/>
  <c r="C1798" i="20"/>
  <c r="C1770" i="20"/>
  <c r="C1742" i="20"/>
  <c r="C1718" i="20"/>
  <c r="C1686" i="20"/>
  <c r="C1658" i="20"/>
  <c r="C1626" i="20"/>
  <c r="C1598" i="20"/>
  <c r="C1574" i="20"/>
  <c r="C1546" i="20"/>
  <c r="E1546" i="20" s="1"/>
  <c r="F1546" i="20" s="1"/>
  <c r="C1514" i="20"/>
  <c r="C1486" i="20"/>
  <c r="C1450" i="20"/>
  <c r="C1422" i="20"/>
  <c r="C1394" i="20"/>
  <c r="C1366" i="20"/>
  <c r="C1342" i="20"/>
  <c r="C1314" i="20"/>
  <c r="C1286" i="20"/>
  <c r="C1258" i="20"/>
  <c r="C1230" i="20"/>
  <c r="C1206" i="20"/>
  <c r="C1182" i="20"/>
  <c r="C1158" i="20"/>
  <c r="C1122" i="20"/>
  <c r="C1094" i="20"/>
  <c r="C1074" i="20"/>
  <c r="C1050" i="20"/>
  <c r="C1026" i="20"/>
  <c r="C994" i="20"/>
  <c r="E994" i="20" s="1"/>
  <c r="F994" i="20" s="1"/>
  <c r="C962" i="20"/>
  <c r="C934" i="20"/>
  <c r="C918" i="20"/>
  <c r="C882" i="20"/>
  <c r="C858" i="20"/>
  <c r="C830" i="20"/>
  <c r="C802" i="20"/>
  <c r="C774" i="20"/>
  <c r="C746" i="20"/>
  <c r="D714" i="20"/>
  <c r="D682" i="20"/>
  <c r="C658" i="20"/>
  <c r="C634" i="20"/>
  <c r="C606" i="20"/>
  <c r="C578" i="20"/>
  <c r="D554" i="20"/>
  <c r="C538" i="20"/>
  <c r="C514" i="20"/>
  <c r="C486" i="20"/>
  <c r="C450" i="20"/>
  <c r="C366" i="20"/>
  <c r="C338" i="20"/>
  <c r="C318" i="20"/>
  <c r="C294" i="20"/>
  <c r="C270" i="20"/>
  <c r="C238" i="20"/>
  <c r="D202" i="20"/>
  <c r="C178" i="20"/>
  <c r="C150" i="20"/>
  <c r="C122" i="20"/>
  <c r="C62" i="20"/>
  <c r="C30" i="20"/>
  <c r="D4999" i="20"/>
  <c r="D4983" i="20"/>
  <c r="D4967" i="20"/>
  <c r="D4951" i="20"/>
  <c r="D4935" i="20"/>
  <c r="D4919" i="20"/>
  <c r="D4903" i="20"/>
  <c r="D4887" i="20"/>
  <c r="D4871" i="20"/>
  <c r="D4855" i="20"/>
  <c r="D4839" i="20"/>
  <c r="D4823" i="20"/>
  <c r="E4823" i="20" s="1"/>
  <c r="F4823" i="20" s="1"/>
  <c r="D4807" i="20"/>
  <c r="D4791" i="20"/>
  <c r="D4775" i="20"/>
  <c r="D4759" i="20"/>
  <c r="D4743" i="20"/>
  <c r="D4727" i="20"/>
  <c r="D4711" i="20"/>
  <c r="D4695" i="20"/>
  <c r="D4679" i="20"/>
  <c r="D4663" i="20"/>
  <c r="D4647" i="20"/>
  <c r="D4631" i="20"/>
  <c r="D4615" i="20"/>
  <c r="D4599" i="20"/>
  <c r="D4583" i="20"/>
  <c r="D4567" i="20"/>
  <c r="D4551" i="20"/>
  <c r="D4535" i="20"/>
  <c r="D4519" i="20"/>
  <c r="D4503" i="20"/>
  <c r="D4487" i="20"/>
  <c r="D4471" i="20"/>
  <c r="D4455" i="20"/>
  <c r="D4439" i="20"/>
  <c r="D4423" i="20"/>
  <c r="D4407" i="20"/>
  <c r="D4391" i="20"/>
  <c r="D4375" i="20"/>
  <c r="D4359" i="20"/>
  <c r="D4343" i="20"/>
  <c r="D4327" i="20"/>
  <c r="D4311" i="20"/>
  <c r="D4295" i="20"/>
  <c r="D4279" i="20"/>
  <c r="D4263" i="20"/>
  <c r="D4247" i="20"/>
  <c r="D4231" i="20"/>
  <c r="D4215" i="20"/>
  <c r="D4199" i="20"/>
  <c r="D4183" i="20"/>
  <c r="D4167" i="20"/>
  <c r="D4151" i="20"/>
  <c r="D4135" i="20"/>
  <c r="D4119" i="20"/>
  <c r="D4103" i="20"/>
  <c r="D4087" i="20"/>
  <c r="D4071" i="20"/>
  <c r="D4055" i="20"/>
  <c r="D4039" i="20"/>
  <c r="D4023" i="20"/>
  <c r="D4007" i="20"/>
  <c r="D3991" i="20"/>
  <c r="D3975" i="20"/>
  <c r="D3959" i="20"/>
  <c r="D3943" i="20"/>
  <c r="D3927" i="20"/>
  <c r="D3911" i="20"/>
  <c r="D3895" i="20"/>
  <c r="D3879" i="20"/>
  <c r="D3863" i="20"/>
  <c r="D3847" i="20"/>
  <c r="D3831" i="20"/>
  <c r="D3815" i="20"/>
  <c r="D3799" i="20"/>
  <c r="C3787" i="20"/>
  <c r="C3779" i="20"/>
  <c r="C3771" i="20"/>
  <c r="C3763" i="20"/>
  <c r="C3755" i="20"/>
  <c r="D3743" i="20"/>
  <c r="D3735" i="20"/>
  <c r="D3727" i="20"/>
  <c r="D3719" i="20"/>
  <c r="D3711" i="20"/>
  <c r="C3703" i="20"/>
  <c r="D3695" i="20"/>
  <c r="C3687" i="20"/>
  <c r="C3679" i="20"/>
  <c r="C3671" i="20"/>
  <c r="C3663" i="20"/>
  <c r="C3655" i="20"/>
  <c r="C3647" i="20"/>
  <c r="D3639" i="20"/>
  <c r="C3631" i="20"/>
  <c r="D3619" i="20"/>
  <c r="D3611" i="20"/>
  <c r="D3603" i="20"/>
  <c r="D3595" i="20"/>
  <c r="D3587" i="20"/>
  <c r="D3579" i="20"/>
  <c r="D3571" i="20"/>
  <c r="D3563" i="20"/>
  <c r="C3555" i="20"/>
  <c r="C3547" i="20"/>
  <c r="C3539" i="20"/>
  <c r="C3531" i="20"/>
  <c r="C3523" i="20"/>
  <c r="C3515" i="20"/>
  <c r="C3507" i="20"/>
  <c r="C3499" i="20"/>
  <c r="D3487" i="20"/>
  <c r="D3479" i="20"/>
  <c r="D3471" i="20"/>
  <c r="D3463" i="20"/>
  <c r="D3455" i="20"/>
  <c r="C3447" i="20"/>
  <c r="D3439" i="20"/>
  <c r="C3431" i="20"/>
  <c r="C3423" i="20"/>
  <c r="C3415" i="20"/>
  <c r="C3407" i="20"/>
  <c r="C3399" i="20"/>
  <c r="C3391" i="20"/>
  <c r="D3383" i="20"/>
  <c r="C3375" i="20"/>
  <c r="D3363" i="20"/>
  <c r="D3355" i="20"/>
  <c r="D3347" i="20"/>
  <c r="D3339" i="20"/>
  <c r="D3331" i="20"/>
  <c r="D3323" i="20"/>
  <c r="D3315" i="20"/>
  <c r="D3307" i="20"/>
  <c r="C3299" i="20"/>
  <c r="C3291" i="20"/>
  <c r="C3283" i="20"/>
  <c r="C3275" i="20"/>
  <c r="C3267" i="20"/>
  <c r="C3259" i="20"/>
  <c r="C3251" i="20"/>
  <c r="C3243" i="20"/>
  <c r="D3231" i="20"/>
  <c r="D3223" i="20"/>
  <c r="D3215" i="20"/>
  <c r="D3207" i="20"/>
  <c r="D3199" i="20"/>
  <c r="C3191" i="20"/>
  <c r="D3183" i="20"/>
  <c r="C3175" i="20"/>
  <c r="C3167" i="20"/>
  <c r="C3159" i="20"/>
  <c r="C3151" i="20"/>
  <c r="C3143" i="20"/>
  <c r="C3135" i="20"/>
  <c r="D3127" i="20"/>
  <c r="C3119" i="20"/>
  <c r="D3107" i="20"/>
  <c r="D3099" i="20"/>
  <c r="D3091" i="20"/>
  <c r="D3083" i="20"/>
  <c r="D3075" i="20"/>
  <c r="D3067" i="20"/>
  <c r="D3059" i="20"/>
  <c r="D3051" i="20"/>
  <c r="C3043" i="20"/>
  <c r="C3035" i="20"/>
  <c r="C3027" i="20"/>
  <c r="C3019" i="20"/>
  <c r="C3011" i="20"/>
  <c r="C3003" i="20"/>
  <c r="C2995" i="20"/>
  <c r="C2987" i="20"/>
  <c r="D2975" i="20"/>
  <c r="D2967" i="20"/>
  <c r="D2959" i="20"/>
  <c r="D2951" i="20"/>
  <c r="D2943" i="20"/>
  <c r="C2935" i="20"/>
  <c r="D2927" i="20"/>
  <c r="C2919" i="20"/>
  <c r="C2911" i="20"/>
  <c r="C2903" i="20"/>
  <c r="C2895" i="20"/>
  <c r="C2887" i="20"/>
  <c r="C2879" i="20"/>
  <c r="D2871" i="20"/>
  <c r="C2863" i="20"/>
  <c r="D2851" i="20"/>
  <c r="D2843" i="20"/>
  <c r="D2835" i="20"/>
  <c r="D2827" i="20"/>
  <c r="D2819" i="20"/>
  <c r="D2811" i="20"/>
  <c r="D2803" i="20"/>
  <c r="D2795" i="20"/>
  <c r="C2787" i="20"/>
  <c r="C2779" i="20"/>
  <c r="C2771" i="20"/>
  <c r="C2763" i="20"/>
  <c r="E2763" i="20" s="1"/>
  <c r="F2763" i="20" s="1"/>
  <c r="C2755" i="20"/>
  <c r="C2747" i="20"/>
  <c r="C2739" i="20"/>
  <c r="C2731" i="20"/>
  <c r="D2719" i="20"/>
  <c r="D2711" i="20"/>
  <c r="D2703" i="20"/>
  <c r="D2695" i="20"/>
  <c r="D2687" i="20"/>
  <c r="C2679" i="20"/>
  <c r="D2671" i="20"/>
  <c r="C2663" i="20"/>
  <c r="C2655" i="20"/>
  <c r="C2647" i="20"/>
  <c r="C2639" i="20"/>
  <c r="C2631" i="20"/>
  <c r="C2623" i="20"/>
  <c r="D2615" i="20"/>
  <c r="C2607" i="20"/>
  <c r="D2595" i="20"/>
  <c r="D2587" i="20"/>
  <c r="D2579" i="20"/>
  <c r="D2571" i="20"/>
  <c r="D2563" i="20"/>
  <c r="D2555" i="20"/>
  <c r="D2547" i="20"/>
  <c r="D2539" i="20"/>
  <c r="C2531" i="20"/>
  <c r="C2523" i="20"/>
  <c r="C2515" i="20"/>
  <c r="C2507" i="20"/>
  <c r="C2499" i="20"/>
  <c r="C2491" i="20"/>
  <c r="C2483" i="20"/>
  <c r="C2475" i="20"/>
  <c r="D2463" i="20"/>
  <c r="D2455" i="20"/>
  <c r="D2447" i="20"/>
  <c r="D2439" i="20"/>
  <c r="D2431" i="20"/>
  <c r="C2423" i="20"/>
  <c r="D2415" i="20"/>
  <c r="C2407" i="20"/>
  <c r="C2399" i="20"/>
  <c r="C2391" i="20"/>
  <c r="C2383" i="20"/>
  <c r="C2375" i="20"/>
  <c r="C2367" i="20"/>
  <c r="D2359" i="20"/>
  <c r="C2351" i="20"/>
  <c r="D2339" i="20"/>
  <c r="D2331" i="20"/>
  <c r="D2323" i="20"/>
  <c r="D2315" i="20"/>
  <c r="D2307" i="20"/>
  <c r="D2299" i="20"/>
  <c r="D2291" i="20"/>
  <c r="D2283" i="20"/>
  <c r="D2275" i="20"/>
  <c r="C2267" i="20"/>
  <c r="E2267" i="20" s="1"/>
  <c r="F2267" i="20" s="1"/>
  <c r="C2259" i="20"/>
  <c r="C2251" i="20"/>
  <c r="C2243" i="20"/>
  <c r="C2231" i="20"/>
  <c r="D2223" i="20"/>
  <c r="D2215" i="20"/>
  <c r="C2207" i="20"/>
  <c r="D2199" i="20"/>
  <c r="C2191" i="20"/>
  <c r="C2183" i="20"/>
  <c r="D2171" i="20"/>
  <c r="D2163" i="20"/>
  <c r="D2155" i="20"/>
  <c r="D2147" i="20"/>
  <c r="C2139" i="20"/>
  <c r="C2131" i="20"/>
  <c r="C2123" i="20"/>
  <c r="C2115" i="20"/>
  <c r="C2103" i="20"/>
  <c r="D2095" i="20"/>
  <c r="D2087" i="20"/>
  <c r="C2079" i="20"/>
  <c r="D2071" i="20"/>
  <c r="C2063" i="20"/>
  <c r="C2055" i="20"/>
  <c r="D2043" i="20"/>
  <c r="D2035" i="20"/>
  <c r="D2027" i="20"/>
  <c r="D2019" i="20"/>
  <c r="C2011" i="20"/>
  <c r="C2003" i="20"/>
  <c r="C1995" i="20"/>
  <c r="C1987" i="20"/>
  <c r="C1975" i="20"/>
  <c r="D1967" i="20"/>
  <c r="D1959" i="20"/>
  <c r="C1951" i="20"/>
  <c r="D1943" i="20"/>
  <c r="C1935" i="20"/>
  <c r="C1927" i="20"/>
  <c r="D1915" i="20"/>
  <c r="D1907" i="20"/>
  <c r="D1899" i="20"/>
  <c r="D1891" i="20"/>
  <c r="C1883" i="20"/>
  <c r="C1875" i="20"/>
  <c r="C1867" i="20"/>
  <c r="C1859" i="20"/>
  <c r="C1847" i="20"/>
  <c r="D1839" i="20"/>
  <c r="D1831" i="20"/>
  <c r="C1823" i="20"/>
  <c r="D1815" i="20"/>
  <c r="C1807" i="20"/>
  <c r="C1799" i="20"/>
  <c r="D1787" i="20"/>
  <c r="D1779" i="20"/>
  <c r="D1771" i="20"/>
  <c r="D1763" i="20"/>
  <c r="C1755" i="20"/>
  <c r="E1755" i="20" s="1"/>
  <c r="F1755" i="20" s="1"/>
  <c r="C1747" i="20"/>
  <c r="C1739" i="20"/>
  <c r="C1731" i="20"/>
  <c r="C1719" i="20"/>
  <c r="D1711" i="20"/>
  <c r="D1703" i="20"/>
  <c r="C1695" i="20"/>
  <c r="D1687" i="20"/>
  <c r="C1679" i="20"/>
  <c r="C1671" i="20"/>
  <c r="D1659" i="20"/>
  <c r="D1651" i="20"/>
  <c r="D1643" i="20"/>
  <c r="D1635" i="20"/>
  <c r="C1627" i="20"/>
  <c r="C1619" i="20"/>
  <c r="C1611" i="20"/>
  <c r="C1603" i="20"/>
  <c r="C1591" i="20"/>
  <c r="D1583" i="20"/>
  <c r="D1575" i="20"/>
  <c r="C1567" i="20"/>
  <c r="D1559" i="20"/>
  <c r="C1551" i="20"/>
  <c r="C1543" i="20"/>
  <c r="D1531" i="20"/>
  <c r="D1523" i="20"/>
  <c r="D1515" i="20"/>
  <c r="D1507" i="20"/>
  <c r="C1499" i="20"/>
  <c r="C1491" i="20"/>
  <c r="C1483" i="20"/>
  <c r="C1475" i="20"/>
  <c r="C1463" i="20"/>
  <c r="D1455" i="20"/>
  <c r="D1447" i="20"/>
  <c r="C1439" i="20"/>
  <c r="D1431" i="20"/>
  <c r="C1423" i="20"/>
  <c r="C1415" i="20"/>
  <c r="D1403" i="20"/>
  <c r="D1395" i="20"/>
  <c r="D1387" i="20"/>
  <c r="D1379" i="20"/>
  <c r="C1371" i="20"/>
  <c r="C1363" i="20"/>
  <c r="C1355" i="20"/>
  <c r="C1347" i="20"/>
  <c r="C1335" i="20"/>
  <c r="D1327" i="20"/>
  <c r="D1319" i="20"/>
  <c r="C1311" i="20"/>
  <c r="D1303" i="20"/>
  <c r="C1295" i="20"/>
  <c r="C1287" i="20"/>
  <c r="D1275" i="20"/>
  <c r="D1267" i="20"/>
  <c r="D1259" i="20"/>
  <c r="D1251" i="20"/>
  <c r="C1243" i="20"/>
  <c r="C1235" i="20"/>
  <c r="C1227" i="20"/>
  <c r="C1219" i="20"/>
  <c r="C1211" i="20"/>
  <c r="C1203" i="20"/>
  <c r="C1195" i="20"/>
  <c r="C1187" i="20"/>
  <c r="C1179" i="20"/>
  <c r="C1171" i="20"/>
  <c r="C1163" i="20"/>
  <c r="C1155" i="20"/>
  <c r="C1147" i="20"/>
  <c r="C1139" i="20"/>
  <c r="C1131" i="20"/>
  <c r="C1123" i="20"/>
  <c r="C1115" i="20"/>
  <c r="C1107" i="20"/>
  <c r="C1099" i="20"/>
  <c r="C1091" i="20"/>
  <c r="C1083" i="20"/>
  <c r="C1075" i="20"/>
  <c r="C1067" i="20"/>
  <c r="C1059" i="20"/>
  <c r="C1051" i="20"/>
  <c r="C1043" i="20"/>
  <c r="C3226" i="20"/>
  <c r="C2034" i="20"/>
  <c r="E2034" i="20" s="1"/>
  <c r="F2034" i="20" s="1"/>
  <c r="C1602" i="20"/>
  <c r="C2501" i="20"/>
  <c r="C341" i="20"/>
  <c r="C1430" i="20"/>
  <c r="C542" i="20"/>
  <c r="C3588" i="20"/>
  <c r="C3448" i="20"/>
  <c r="C3312" i="20"/>
  <c r="D3176" i="20"/>
  <c r="D3108" i="20"/>
  <c r="D3040" i="20"/>
  <c r="D2972" i="20"/>
  <c r="D2904" i="20"/>
  <c r="D2836" i="20"/>
  <c r="D2768" i="20"/>
  <c r="D2700" i="20"/>
  <c r="D2632" i="20"/>
  <c r="D2564" i="20"/>
  <c r="D2496" i="20"/>
  <c r="D2424" i="20"/>
  <c r="D2356" i="20"/>
  <c r="D2288" i="20"/>
  <c r="D2224" i="20"/>
  <c r="D2160" i="20"/>
  <c r="D2096" i="20"/>
  <c r="D2032" i="20"/>
  <c r="D1968" i="20"/>
  <c r="D1912" i="20"/>
  <c r="C1872" i="20"/>
  <c r="C1828" i="20"/>
  <c r="D1784" i="20"/>
  <c r="C1744" i="20"/>
  <c r="D1708" i="20"/>
  <c r="D1676" i="20"/>
  <c r="D1644" i="20"/>
  <c r="D1612" i="20"/>
  <c r="D1580" i="20"/>
  <c r="D1548" i="20"/>
  <c r="D1516" i="20"/>
  <c r="D1492" i="20"/>
  <c r="D1476" i="20"/>
  <c r="D1460" i="20"/>
  <c r="D1444" i="20"/>
  <c r="D1428" i="20"/>
  <c r="D1412" i="20"/>
  <c r="D1396" i="20"/>
  <c r="D1380" i="20"/>
  <c r="D1364" i="20"/>
  <c r="D1348" i="20"/>
  <c r="D1332" i="20"/>
  <c r="D1316" i="20"/>
  <c r="D1300" i="20"/>
  <c r="D1284" i="20"/>
  <c r="D1268" i="20"/>
  <c r="D1252" i="20"/>
  <c r="D1236" i="20"/>
  <c r="D1220" i="20"/>
  <c r="D1204" i="20"/>
  <c r="D1188" i="20"/>
  <c r="D1172" i="20"/>
  <c r="D1156" i="20"/>
  <c r="D1140" i="20"/>
  <c r="D1124" i="20"/>
  <c r="D1104" i="20"/>
  <c r="D1088" i="20"/>
  <c r="D1072" i="20"/>
  <c r="D1056" i="20"/>
  <c r="D1040" i="20"/>
  <c r="D1024" i="20"/>
  <c r="D1008" i="20"/>
  <c r="D988" i="20"/>
  <c r="D972" i="20"/>
  <c r="D956" i="20"/>
  <c r="D940" i="20"/>
  <c r="D924" i="20"/>
  <c r="D908" i="20"/>
  <c r="D892" i="20"/>
  <c r="D876" i="20"/>
  <c r="D856" i="20"/>
  <c r="D840" i="20"/>
  <c r="D824" i="20"/>
  <c r="D808" i="20"/>
  <c r="D792" i="20"/>
  <c r="D776" i="20"/>
  <c r="D760" i="20"/>
  <c r="D744" i="20"/>
  <c r="C728" i="20"/>
  <c r="C712" i="20"/>
  <c r="C696" i="20"/>
  <c r="C680" i="20"/>
  <c r="C664" i="20"/>
  <c r="C648" i="20"/>
  <c r="C632" i="20"/>
  <c r="E632" i="20" s="1"/>
  <c r="F632" i="20" s="1"/>
  <c r="C616" i="20"/>
  <c r="C596" i="20"/>
  <c r="C580" i="20"/>
  <c r="C564" i="20"/>
  <c r="C548" i="20"/>
  <c r="C532" i="20"/>
  <c r="C516" i="20"/>
  <c r="C500" i="20"/>
  <c r="C484" i="20"/>
  <c r="C464" i="20"/>
  <c r="C448" i="20"/>
  <c r="C432" i="20"/>
  <c r="E432" i="20" s="1"/>
  <c r="F432" i="20" s="1"/>
  <c r="C416" i="20"/>
  <c r="C400" i="20"/>
  <c r="C384" i="20"/>
  <c r="C368" i="20"/>
  <c r="C348" i="20"/>
  <c r="C332" i="20"/>
  <c r="C316" i="20"/>
  <c r="C300" i="20"/>
  <c r="C284" i="20"/>
  <c r="C268" i="20"/>
  <c r="C252" i="20"/>
  <c r="C236" i="20"/>
  <c r="E236" i="20" s="1"/>
  <c r="F236" i="20" s="1"/>
  <c r="C216" i="20"/>
  <c r="C200" i="20"/>
  <c r="C184" i="20"/>
  <c r="C168" i="20"/>
  <c r="C152" i="20"/>
  <c r="C136" i="20"/>
  <c r="C120" i="20"/>
  <c r="C104" i="20"/>
  <c r="C84" i="20"/>
  <c r="C68" i="20"/>
  <c r="C52" i="20"/>
  <c r="C44" i="20"/>
  <c r="C36" i="20"/>
  <c r="C28" i="20"/>
  <c r="C20" i="20"/>
  <c r="C12" i="20"/>
  <c r="C4" i="20"/>
  <c r="C3764" i="20"/>
  <c r="E3764" i="20" s="1"/>
  <c r="F3764" i="20" s="1"/>
  <c r="C3732" i="20"/>
  <c r="C3701" i="20"/>
  <c r="C3669" i="20"/>
  <c r="C3633" i="20"/>
  <c r="C3569" i="20"/>
  <c r="C3505" i="20"/>
  <c r="C3425" i="20"/>
  <c r="C3345" i="20"/>
  <c r="C3281" i="20"/>
  <c r="C3201" i="20"/>
  <c r="C3121" i="20"/>
  <c r="C3057" i="20"/>
  <c r="C2993" i="20"/>
  <c r="C2913" i="20"/>
  <c r="C2833" i="20"/>
  <c r="C2769" i="20"/>
  <c r="C2689" i="20"/>
  <c r="C2609" i="20"/>
  <c r="C2545" i="20"/>
  <c r="C2481" i="20"/>
  <c r="C2401" i="20"/>
  <c r="C2321" i="20"/>
  <c r="C2257" i="20"/>
  <c r="C2193" i="20"/>
  <c r="C2129" i="20"/>
  <c r="C2065" i="20"/>
  <c r="C2001" i="20"/>
  <c r="C1937" i="20"/>
  <c r="C1873" i="20"/>
  <c r="C1809" i="20"/>
  <c r="E1809" i="20" s="1"/>
  <c r="F1809" i="20" s="1"/>
  <c r="C1745" i="20"/>
  <c r="C1681" i="20"/>
  <c r="C1617" i="20"/>
  <c r="C1553" i="20"/>
  <c r="C1489" i="20"/>
  <c r="C1425" i="20"/>
  <c r="C1361" i="20"/>
  <c r="C1297" i="20"/>
  <c r="C1233" i="20"/>
  <c r="C1169" i="20"/>
  <c r="C1105" i="20"/>
  <c r="C1041" i="20"/>
  <c r="C977" i="20"/>
  <c r="C913" i="20"/>
  <c r="C849" i="20"/>
  <c r="C785" i="20"/>
  <c r="C721" i="20"/>
  <c r="C657" i="20"/>
  <c r="C593" i="20"/>
  <c r="C529" i="20"/>
  <c r="C465" i="20"/>
  <c r="C401" i="20"/>
  <c r="C337" i="20"/>
  <c r="C273" i="20"/>
  <c r="C209" i="20"/>
  <c r="C145" i="20"/>
  <c r="C81" i="20"/>
  <c r="C17" i="20"/>
  <c r="E17" i="20" s="1"/>
  <c r="F17" i="20" s="1"/>
  <c r="D3949" i="20"/>
  <c r="D3793" i="20"/>
  <c r="D2940" i="20"/>
  <c r="D864" i="20"/>
  <c r="D2006" i="20"/>
  <c r="D1978" i="20"/>
  <c r="D1950" i="20"/>
  <c r="D1918" i="20"/>
  <c r="D1894" i="20"/>
  <c r="D1874" i="20"/>
  <c r="D1850" i="20"/>
  <c r="D1814" i="20"/>
  <c r="D1782" i="20"/>
  <c r="D1754" i="20"/>
  <c r="D1726" i="20"/>
  <c r="D1702" i="20"/>
  <c r="D1674" i="20"/>
  <c r="D1638" i="20"/>
  <c r="D1610" i="20"/>
  <c r="D1586" i="20"/>
  <c r="D1562" i="20"/>
  <c r="D1530" i="20"/>
  <c r="D1502" i="20"/>
  <c r="D1466" i="20"/>
  <c r="D1434" i="20"/>
  <c r="D1406" i="20"/>
  <c r="D1382" i="20"/>
  <c r="D1362" i="20"/>
  <c r="D1326" i="20"/>
  <c r="D1298" i="20"/>
  <c r="D1274" i="20"/>
  <c r="D1246" i="20"/>
  <c r="D1218" i="20"/>
  <c r="C1194" i="20"/>
  <c r="D1170" i="20"/>
  <c r="D1138" i="20"/>
  <c r="D1110" i="20"/>
  <c r="D1082" i="20"/>
  <c r="D1062" i="20"/>
  <c r="D1042" i="20"/>
  <c r="D1010" i="20"/>
  <c r="D978" i="20"/>
  <c r="D946" i="20"/>
  <c r="D922" i="20"/>
  <c r="D902" i="20"/>
  <c r="D866" i="20"/>
  <c r="C842" i="20"/>
  <c r="D814" i="20"/>
  <c r="D790" i="20"/>
  <c r="D758" i="20"/>
  <c r="D734" i="20"/>
  <c r="D698" i="20"/>
  <c r="D670" i="20"/>
  <c r="D646" i="20"/>
  <c r="D622" i="20"/>
  <c r="D594" i="20"/>
  <c r="D566" i="20"/>
  <c r="D546" i="20"/>
  <c r="D526" i="20"/>
  <c r="D498" i="20"/>
  <c r="D470" i="20"/>
  <c r="D378" i="20"/>
  <c r="D354" i="20"/>
  <c r="D326" i="20"/>
  <c r="D306" i="20"/>
  <c r="D282" i="20"/>
  <c r="D254" i="20"/>
  <c r="D218" i="20"/>
  <c r="D190" i="20"/>
  <c r="D166" i="20"/>
  <c r="D134" i="20"/>
  <c r="D94" i="20"/>
  <c r="C42" i="20"/>
  <c r="D26" i="20"/>
  <c r="D4995" i="20"/>
  <c r="D4979" i="20"/>
  <c r="D4963" i="20"/>
  <c r="D4947" i="20"/>
  <c r="D4931" i="20"/>
  <c r="D4915" i="20"/>
  <c r="D4899" i="20"/>
  <c r="D4883" i="20"/>
  <c r="D4867" i="20"/>
  <c r="D4851" i="20"/>
  <c r="D4835" i="20"/>
  <c r="D4819" i="20"/>
  <c r="D4803" i="20"/>
  <c r="D4787" i="20"/>
  <c r="D4771" i="20"/>
  <c r="D4755" i="20"/>
  <c r="D4739" i="20"/>
  <c r="D4723" i="20"/>
  <c r="D4707" i="20"/>
  <c r="D4691" i="20"/>
  <c r="D4675" i="20"/>
  <c r="D4659" i="20"/>
  <c r="D4643" i="20"/>
  <c r="D4627" i="20"/>
  <c r="D4611" i="20"/>
  <c r="D4595" i="20"/>
  <c r="D4579" i="20"/>
  <c r="D4563" i="20"/>
  <c r="D4547" i="20"/>
  <c r="D4531" i="20"/>
  <c r="D4515" i="20"/>
  <c r="D4499" i="20"/>
  <c r="D4483" i="20"/>
  <c r="D4467" i="20"/>
  <c r="D4451" i="20"/>
  <c r="D4435" i="20"/>
  <c r="D4419" i="20"/>
  <c r="D4403" i="20"/>
  <c r="D4387" i="20"/>
  <c r="D4371" i="20"/>
  <c r="D4355" i="20"/>
  <c r="D4339" i="20"/>
  <c r="D4323" i="20"/>
  <c r="D4307" i="20"/>
  <c r="D4291" i="20"/>
  <c r="D4275" i="20"/>
  <c r="D4259" i="20"/>
  <c r="D4243" i="20"/>
  <c r="D4227" i="20"/>
  <c r="D4211" i="20"/>
  <c r="D4195" i="20"/>
  <c r="D4179" i="20"/>
  <c r="D4163" i="20"/>
  <c r="D4147" i="20"/>
  <c r="D4131" i="20"/>
  <c r="D4115" i="20"/>
  <c r="D4099" i="20"/>
  <c r="D4083" i="20"/>
  <c r="D4067" i="20"/>
  <c r="D4051" i="20"/>
  <c r="D4035" i="20"/>
  <c r="D4019" i="20"/>
  <c r="D4003" i="20"/>
  <c r="D3987" i="20"/>
  <c r="D3971" i="20"/>
  <c r="D3955" i="20"/>
  <c r="D3939" i="20"/>
  <c r="D3923" i="20"/>
  <c r="D3907" i="20"/>
  <c r="D3891" i="20"/>
  <c r="D3875" i="20"/>
  <c r="D3859" i="20"/>
  <c r="D3843" i="20"/>
  <c r="D3827" i="20"/>
  <c r="D3811" i="20"/>
  <c r="D3795" i="20"/>
  <c r="D3783" i="20"/>
  <c r="D3775" i="20"/>
  <c r="C3767" i="20"/>
  <c r="D3759" i="20"/>
  <c r="C3751" i="20"/>
  <c r="C3743" i="20"/>
  <c r="C3735" i="20"/>
  <c r="C3727" i="20"/>
  <c r="C3719" i="20"/>
  <c r="C3711" i="20"/>
  <c r="D3703" i="20"/>
  <c r="C3695" i="20"/>
  <c r="D3683" i="20"/>
  <c r="D3675" i="20"/>
  <c r="D3667" i="20"/>
  <c r="D3659" i="20"/>
  <c r="D3651" i="20"/>
  <c r="D3643" i="20"/>
  <c r="D3635" i="20"/>
  <c r="D3627" i="20"/>
  <c r="C3619" i="20"/>
  <c r="C3611" i="20"/>
  <c r="C3603" i="20"/>
  <c r="C3595" i="20"/>
  <c r="C3587" i="20"/>
  <c r="C3579" i="20"/>
  <c r="C3571" i="20"/>
  <c r="C3563" i="20"/>
  <c r="D3551" i="20"/>
  <c r="D3543" i="20"/>
  <c r="D3535" i="20"/>
  <c r="D3527" i="20"/>
  <c r="D3519" i="20"/>
  <c r="C3511" i="20"/>
  <c r="D3503" i="20"/>
  <c r="C3495" i="20"/>
  <c r="C3487" i="20"/>
  <c r="C3479" i="20"/>
  <c r="C3471" i="20"/>
  <c r="C3463" i="20"/>
  <c r="C3455" i="20"/>
  <c r="D3447" i="20"/>
  <c r="C3439" i="20"/>
  <c r="D3427" i="20"/>
  <c r="D3419" i="20"/>
  <c r="D3411" i="20"/>
  <c r="D3403" i="20"/>
  <c r="D3395" i="20"/>
  <c r="D3387" i="20"/>
  <c r="D3379" i="20"/>
  <c r="D3371" i="20"/>
  <c r="C3363" i="20"/>
  <c r="C3355" i="20"/>
  <c r="C3347" i="20"/>
  <c r="C3339" i="20"/>
  <c r="C3331" i="20"/>
  <c r="C3323" i="20"/>
  <c r="C3315" i="20"/>
  <c r="C3307" i="20"/>
  <c r="D3295" i="20"/>
  <c r="D3287" i="20"/>
  <c r="D3279" i="20"/>
  <c r="D3271" i="20"/>
  <c r="D3263" i="20"/>
  <c r="C3255" i="20"/>
  <c r="D3247" i="20"/>
  <c r="C3239" i="20"/>
  <c r="C3231" i="20"/>
  <c r="C3223" i="20"/>
  <c r="C3215" i="20"/>
  <c r="C3207" i="20"/>
  <c r="C3199" i="20"/>
  <c r="D3191" i="20"/>
  <c r="C3183" i="20"/>
  <c r="D3171" i="20"/>
  <c r="D3163" i="20"/>
  <c r="D3155" i="20"/>
  <c r="D3147" i="20"/>
  <c r="D3139" i="20"/>
  <c r="D3131" i="20"/>
  <c r="D3123" i="20"/>
  <c r="D3115" i="20"/>
  <c r="C3107" i="20"/>
  <c r="C3099" i="20"/>
  <c r="C3091" i="20"/>
  <c r="C3083" i="20"/>
  <c r="C3075" i="20"/>
  <c r="C3067" i="20"/>
  <c r="C3059" i="20"/>
  <c r="C3051" i="20"/>
  <c r="D3039" i="20"/>
  <c r="D3031" i="20"/>
  <c r="D3023" i="20"/>
  <c r="D3015" i="20"/>
  <c r="D3007" i="20"/>
  <c r="C2999" i="20"/>
  <c r="D2991" i="20"/>
  <c r="C2983" i="20"/>
  <c r="E2983" i="20" s="1"/>
  <c r="F2983" i="20" s="1"/>
  <c r="C2975" i="20"/>
  <c r="C2967" i="20"/>
  <c r="C2959" i="20"/>
  <c r="C2951" i="20"/>
  <c r="C2943" i="20"/>
  <c r="D2935" i="20"/>
  <c r="C2927" i="20"/>
  <c r="D2915" i="20"/>
  <c r="D2907" i="20"/>
  <c r="D2899" i="20"/>
  <c r="D2891" i="20"/>
  <c r="D2883" i="20"/>
  <c r="D2875" i="20"/>
  <c r="D2867" i="20"/>
  <c r="D2859" i="20"/>
  <c r="C2851" i="20"/>
  <c r="C2843" i="20"/>
  <c r="C2835" i="20"/>
  <c r="C2827" i="20"/>
  <c r="C2819" i="20"/>
  <c r="C2811" i="20"/>
  <c r="C2803" i="20"/>
  <c r="C2795" i="20"/>
  <c r="D2783" i="20"/>
  <c r="D2775" i="20"/>
  <c r="D2767" i="20"/>
  <c r="D2759" i="20"/>
  <c r="D2751" i="20"/>
  <c r="C2743" i="20"/>
  <c r="D2735" i="20"/>
  <c r="C2727" i="20"/>
  <c r="C2719" i="20"/>
  <c r="C2711" i="20"/>
  <c r="C2703" i="20"/>
  <c r="C2695" i="20"/>
  <c r="C2687" i="20"/>
  <c r="D2679" i="20"/>
  <c r="C2671" i="20"/>
  <c r="D2659" i="20"/>
  <c r="D2651" i="20"/>
  <c r="D2643" i="20"/>
  <c r="D2635" i="20"/>
  <c r="D2627" i="20"/>
  <c r="D2619" i="20"/>
  <c r="D2611" i="20"/>
  <c r="D2603" i="20"/>
  <c r="C2595" i="20"/>
  <c r="C2587" i="20"/>
  <c r="C2579" i="20"/>
  <c r="C2571" i="20"/>
  <c r="C2563" i="20"/>
  <c r="C2555" i="20"/>
  <c r="C2547" i="20"/>
  <c r="C2539" i="20"/>
  <c r="D2527" i="20"/>
  <c r="D2519" i="20"/>
  <c r="D2511" i="20"/>
  <c r="D2503" i="20"/>
  <c r="D2495" i="20"/>
  <c r="C2487" i="20"/>
  <c r="D2479" i="20"/>
  <c r="C2471" i="20"/>
  <c r="C2463" i="20"/>
  <c r="C2455" i="20"/>
  <c r="C2447" i="20"/>
  <c r="C2439" i="20"/>
  <c r="C2431" i="20"/>
  <c r="D2423" i="20"/>
  <c r="C2415" i="20"/>
  <c r="D2403" i="20"/>
  <c r="D2395" i="20"/>
  <c r="D2387" i="20"/>
  <c r="D2379" i="20"/>
  <c r="D2371" i="20"/>
  <c r="D2363" i="20"/>
  <c r="D2355" i="20"/>
  <c r="D2347" i="20"/>
  <c r="C2339" i="20"/>
  <c r="C2331" i="20"/>
  <c r="C2323" i="20"/>
  <c r="C2315" i="20"/>
  <c r="C2307" i="20"/>
  <c r="C2299" i="20"/>
  <c r="C2291" i="20"/>
  <c r="C2283" i="20"/>
  <c r="C2275" i="20"/>
  <c r="C2263" i="20"/>
  <c r="D2255" i="20"/>
  <c r="D2247" i="20"/>
  <c r="C2239" i="20"/>
  <c r="D2231" i="20"/>
  <c r="C2223" i="20"/>
  <c r="C2215" i="20"/>
  <c r="D2203" i="20"/>
  <c r="D2195" i="20"/>
  <c r="D2187" i="20"/>
  <c r="D2179" i="20"/>
  <c r="C2171" i="20"/>
  <c r="C2163" i="20"/>
  <c r="C2155" i="20"/>
  <c r="C2147" i="20"/>
  <c r="C2135" i="20"/>
  <c r="D2127" i="20"/>
  <c r="D2119" i="20"/>
  <c r="C2111" i="20"/>
  <c r="D2103" i="20"/>
  <c r="C2095" i="20"/>
  <c r="C2087" i="20"/>
  <c r="D2075" i="20"/>
  <c r="D2067" i="20"/>
  <c r="D2059" i="20"/>
  <c r="D2051" i="20"/>
  <c r="C2043" i="20"/>
  <c r="C2035" i="20"/>
  <c r="C2027" i="20"/>
  <c r="C2019" i="20"/>
  <c r="C2007" i="20"/>
  <c r="D1999" i="20"/>
  <c r="D1991" i="20"/>
  <c r="C1983" i="20"/>
  <c r="D1975" i="20"/>
  <c r="C1967" i="20"/>
  <c r="C1959" i="20"/>
  <c r="D1947" i="20"/>
  <c r="D1939" i="20"/>
  <c r="D1931" i="20"/>
  <c r="D1923" i="20"/>
  <c r="C1915" i="20"/>
  <c r="C1907" i="20"/>
  <c r="C1899" i="20"/>
  <c r="C1891" i="20"/>
  <c r="C1879" i="20"/>
  <c r="D1871" i="20"/>
  <c r="D1863" i="20"/>
  <c r="C1855" i="20"/>
  <c r="D1847" i="20"/>
  <c r="C1839" i="20"/>
  <c r="C1831" i="20"/>
  <c r="D1819" i="20"/>
  <c r="D1811" i="20"/>
  <c r="D1803" i="20"/>
  <c r="D1795" i="20"/>
  <c r="C1787" i="20"/>
  <c r="C1779" i="20"/>
  <c r="C1771" i="20"/>
  <c r="C1763" i="20"/>
  <c r="C1751" i="20"/>
  <c r="D1743" i="20"/>
  <c r="D1735" i="20"/>
  <c r="C1727" i="20"/>
  <c r="D1719" i="20"/>
  <c r="C1711" i="20"/>
  <c r="C1703" i="20"/>
  <c r="D1691" i="20"/>
  <c r="D1683" i="20"/>
  <c r="D1675" i="20"/>
  <c r="D1667" i="20"/>
  <c r="C1659" i="20"/>
  <c r="C1651" i="20"/>
  <c r="C1643" i="20"/>
  <c r="C1635" i="20"/>
  <c r="C1623" i="20"/>
  <c r="D1615" i="20"/>
  <c r="D1607" i="20"/>
  <c r="C1599" i="20"/>
  <c r="E1599" i="20" s="1"/>
  <c r="F1599" i="20" s="1"/>
  <c r="D1591" i="20"/>
  <c r="C1583" i="20"/>
  <c r="C1575" i="20"/>
  <c r="D1563" i="20"/>
  <c r="D1555" i="20"/>
  <c r="D1547" i="20"/>
  <c r="D1539" i="20"/>
  <c r="C1531" i="20"/>
  <c r="C1523" i="20"/>
  <c r="C1515" i="20"/>
  <c r="C1507" i="20"/>
  <c r="C1495" i="20"/>
  <c r="D1487" i="20"/>
  <c r="D1479" i="20"/>
  <c r="C1471" i="20"/>
  <c r="D1463" i="20"/>
  <c r="C1455" i="20"/>
  <c r="C1447" i="20"/>
  <c r="D1435" i="20"/>
  <c r="D1427" i="20"/>
  <c r="D1419" i="20"/>
  <c r="D1411" i="20"/>
  <c r="C1403" i="20"/>
  <c r="C1395" i="20"/>
  <c r="C1387" i="20"/>
  <c r="C1379" i="20"/>
  <c r="C1367" i="20"/>
  <c r="D1359" i="20"/>
  <c r="D1351" i="20"/>
  <c r="C1343" i="20"/>
  <c r="D1335" i="20"/>
  <c r="C1327" i="20"/>
  <c r="C1319" i="20"/>
  <c r="D1307" i="20"/>
  <c r="D1299" i="20"/>
  <c r="D1291" i="20"/>
  <c r="D1283" i="20"/>
  <c r="C1275" i="20"/>
  <c r="C1267" i="20"/>
  <c r="C1259" i="20"/>
  <c r="C1251" i="20"/>
  <c r="D1239" i="20"/>
  <c r="D1231" i="20"/>
  <c r="D1223" i="20"/>
  <c r="D1215" i="20"/>
  <c r="D1207" i="20"/>
  <c r="D1199" i="20"/>
  <c r="D1191" i="20"/>
  <c r="D1183" i="20"/>
  <c r="D1175" i="20"/>
  <c r="D1167" i="20"/>
  <c r="D1159" i="20"/>
  <c r="D1151" i="20"/>
  <c r="D1143" i="20"/>
  <c r="D1135" i="20"/>
  <c r="D1127" i="20"/>
  <c r="D1119" i="20"/>
  <c r="D1111" i="20"/>
  <c r="D1103" i="20"/>
  <c r="D1095" i="20"/>
  <c r="D1087" i="20"/>
  <c r="D1079" i="20"/>
  <c r="D1071" i="20"/>
  <c r="D1063" i="20"/>
  <c r="D1055" i="20"/>
  <c r="D1047" i="20"/>
  <c r="D1039" i="20"/>
  <c r="D1031" i="20"/>
  <c r="D1023" i="20"/>
  <c r="D1015" i="20"/>
  <c r="D1007" i="20"/>
  <c r="D999" i="20"/>
  <c r="D991" i="20"/>
  <c r="D983" i="20"/>
  <c r="C2802" i="20"/>
  <c r="D1378" i="20"/>
  <c r="C1106" i="20"/>
  <c r="C1909" i="20"/>
  <c r="D3388" i="20"/>
  <c r="C1178" i="20"/>
  <c r="D330" i="20"/>
  <c r="C3552" i="20"/>
  <c r="C3416" i="20"/>
  <c r="C3280" i="20"/>
  <c r="D3160" i="20"/>
  <c r="D3092" i="20"/>
  <c r="D3024" i="20"/>
  <c r="D2956" i="20"/>
  <c r="D2888" i="20"/>
  <c r="D2820" i="20"/>
  <c r="D2752" i="20"/>
  <c r="D2680" i="20"/>
  <c r="D2612" i="20"/>
  <c r="D2544" i="20"/>
  <c r="D2476" i="20"/>
  <c r="D2408" i="20"/>
  <c r="D2340" i="20"/>
  <c r="D2272" i="20"/>
  <c r="D2208" i="20"/>
  <c r="D2144" i="20"/>
  <c r="D2080" i="20"/>
  <c r="D2016" i="20"/>
  <c r="D1952" i="20"/>
  <c r="C1904" i="20"/>
  <c r="C1860" i="20"/>
  <c r="D1816" i="20"/>
  <c r="C1776" i="20"/>
  <c r="D1732" i="20"/>
  <c r="D1700" i="20"/>
  <c r="D1668" i="20"/>
  <c r="D1636" i="20"/>
  <c r="D1604" i="20"/>
  <c r="D1572" i="20"/>
  <c r="D1540" i="20"/>
  <c r="D1508" i="20"/>
  <c r="C1492" i="20"/>
  <c r="C1476" i="20"/>
  <c r="C1460" i="20"/>
  <c r="C1444" i="20"/>
  <c r="C1428" i="20"/>
  <c r="C1412" i="20"/>
  <c r="C1396" i="20"/>
  <c r="C1380" i="20"/>
  <c r="C1364" i="20"/>
  <c r="C1348" i="20"/>
  <c r="C1332" i="20"/>
  <c r="C1316" i="20"/>
  <c r="C1300" i="20"/>
  <c r="C1284" i="20"/>
  <c r="C1268" i="20"/>
  <c r="C1252" i="20"/>
  <c r="C1236" i="20"/>
  <c r="C1220" i="20"/>
  <c r="C1204" i="20"/>
  <c r="C1188" i="20"/>
  <c r="C1172" i="20"/>
  <c r="C1156" i="20"/>
  <c r="C1140" i="20"/>
  <c r="C1124" i="20"/>
  <c r="C1104" i="20"/>
  <c r="C1088" i="20"/>
  <c r="C1072" i="20"/>
  <c r="C1056" i="20"/>
  <c r="C1040" i="20"/>
  <c r="C1024" i="20"/>
  <c r="C1008" i="20"/>
  <c r="C988" i="20"/>
  <c r="C972" i="20"/>
  <c r="C956" i="20"/>
  <c r="C940" i="20"/>
  <c r="C924" i="20"/>
  <c r="C908" i="20"/>
  <c r="C892" i="20"/>
  <c r="C876" i="20"/>
  <c r="C856" i="20"/>
  <c r="C840" i="20"/>
  <c r="C824" i="20"/>
  <c r="C808" i="20"/>
  <c r="C792" i="20"/>
  <c r="C776" i="20"/>
  <c r="C760" i="20"/>
  <c r="C744" i="20"/>
  <c r="D724" i="20"/>
  <c r="D708" i="20"/>
  <c r="D692" i="20"/>
  <c r="D676" i="20"/>
  <c r="D660" i="20"/>
  <c r="D644" i="20"/>
  <c r="D628" i="20"/>
  <c r="D612" i="20"/>
  <c r="D592" i="20"/>
  <c r="D576" i="20"/>
  <c r="D560" i="20"/>
  <c r="D544" i="20"/>
  <c r="D528" i="20"/>
  <c r="D512" i="20"/>
  <c r="D496" i="20"/>
  <c r="D476" i="20"/>
  <c r="D460" i="20"/>
  <c r="D444" i="20"/>
  <c r="D428" i="20"/>
  <c r="D412" i="20"/>
  <c r="D396" i="20"/>
  <c r="D380" i="20"/>
  <c r="D364" i="20"/>
  <c r="D344" i="20"/>
  <c r="D328" i="20"/>
  <c r="D312" i="20"/>
  <c r="D296" i="20"/>
  <c r="D280" i="20"/>
  <c r="D264" i="20"/>
  <c r="D248" i="20"/>
  <c r="D232" i="20"/>
  <c r="D212" i="20"/>
  <c r="D196" i="20"/>
  <c r="D180" i="20"/>
  <c r="D164" i="20"/>
  <c r="D148" i="20"/>
  <c r="D132" i="20"/>
  <c r="D116" i="20"/>
  <c r="D100" i="20"/>
  <c r="D80" i="20"/>
  <c r="D64" i="20"/>
  <c r="D48" i="20"/>
  <c r="D40" i="20"/>
  <c r="D32" i="20"/>
  <c r="D24" i="20"/>
  <c r="D16" i="20"/>
  <c r="D8" i="20"/>
  <c r="C3785" i="20"/>
  <c r="C3753" i="20"/>
  <c r="C3721" i="20"/>
  <c r="C3693" i="20"/>
  <c r="C3661" i="20"/>
  <c r="C3617" i="20"/>
  <c r="C3553" i="20"/>
  <c r="C3489" i="20"/>
  <c r="C3393" i="20"/>
  <c r="C3329" i="20"/>
  <c r="C3265" i="20"/>
  <c r="C3185" i="20"/>
  <c r="C3105" i="20"/>
  <c r="C3041" i="20"/>
  <c r="C2977" i="20"/>
  <c r="C2881" i="20"/>
  <c r="C2817" i="20"/>
  <c r="C2753" i="20"/>
  <c r="C2673" i="20"/>
  <c r="C2593" i="20"/>
  <c r="C2529" i="20"/>
  <c r="C2465" i="20"/>
  <c r="C2369" i="20"/>
  <c r="C2305" i="20"/>
  <c r="C2241" i="20"/>
  <c r="C2177" i="20"/>
  <c r="C2113" i="20"/>
  <c r="C2049" i="20"/>
  <c r="C1985" i="20"/>
  <c r="C1921" i="20"/>
  <c r="C1857" i="20"/>
  <c r="C1793" i="20"/>
  <c r="C1729" i="20"/>
  <c r="C1665" i="20"/>
  <c r="C1601" i="20"/>
  <c r="C1537" i="20"/>
  <c r="C1473" i="20"/>
  <c r="C1409" i="20"/>
  <c r="C1345" i="20"/>
  <c r="C1281" i="20"/>
  <c r="C1217" i="20"/>
  <c r="C1153" i="20"/>
  <c r="C1089" i="20"/>
  <c r="C1025" i="20"/>
  <c r="C961" i="20"/>
  <c r="C897" i="20"/>
  <c r="C833" i="20"/>
  <c r="C769" i="20"/>
  <c r="C705" i="20"/>
  <c r="C641" i="20"/>
  <c r="C577" i="20"/>
  <c r="C513" i="20"/>
  <c r="C449" i="20"/>
  <c r="C385" i="20"/>
  <c r="C321" i="20"/>
  <c r="C257" i="20"/>
  <c r="C193" i="20"/>
  <c r="C129" i="20"/>
  <c r="C65" i="20"/>
  <c r="D4045" i="20"/>
  <c r="D3917" i="20"/>
  <c r="D3708" i="20"/>
  <c r="D2684" i="20"/>
  <c r="D522" i="20"/>
  <c r="E522" i="20" s="1"/>
  <c r="F522" i="20" s="1"/>
  <c r="C2006" i="20"/>
  <c r="C1978" i="20"/>
  <c r="C1950" i="20"/>
  <c r="C1918" i="20"/>
  <c r="C1894" i="20"/>
  <c r="C1874" i="20"/>
  <c r="C1850" i="20"/>
  <c r="C1814" i="20"/>
  <c r="C1782" i="20"/>
  <c r="C1754" i="20"/>
  <c r="C1726" i="20"/>
  <c r="C1702" i="20"/>
  <c r="C1674" i="20"/>
  <c r="C1638" i="20"/>
  <c r="C1610" i="20"/>
  <c r="C1586" i="20"/>
  <c r="C1562" i="20"/>
  <c r="C1530" i="20"/>
  <c r="C1502" i="20"/>
  <c r="C1466" i="20"/>
  <c r="C1434" i="20"/>
  <c r="C1406" i="20"/>
  <c r="C1382" i="20"/>
  <c r="C1362" i="20"/>
  <c r="C1326" i="20"/>
  <c r="C1298" i="20"/>
  <c r="C1274" i="20"/>
  <c r="C1246" i="20"/>
  <c r="C1218" i="20"/>
  <c r="D1194" i="20"/>
  <c r="C1170" i="20"/>
  <c r="C1138" i="20"/>
  <c r="C1110" i="20"/>
  <c r="C1082" i="20"/>
  <c r="C1062" i="20"/>
  <c r="C1042" i="20"/>
  <c r="C1010" i="20"/>
  <c r="C978" i="20"/>
  <c r="C946" i="20"/>
  <c r="C922" i="20"/>
  <c r="C902" i="20"/>
  <c r="C866" i="20"/>
  <c r="D842" i="20"/>
  <c r="C814" i="20"/>
  <c r="C790" i="20"/>
  <c r="C758" i="20"/>
  <c r="C734" i="20"/>
  <c r="C698" i="20"/>
  <c r="C670" i="20"/>
  <c r="C646" i="20"/>
  <c r="C622" i="20"/>
  <c r="C594" i="20"/>
  <c r="C566" i="20"/>
  <c r="C546" i="20"/>
  <c r="C526" i="20"/>
  <c r="C498" i="20"/>
  <c r="C470" i="20"/>
  <c r="C378" i="20"/>
  <c r="C354" i="20"/>
  <c r="C326" i="20"/>
  <c r="C306" i="20"/>
  <c r="C282" i="20"/>
  <c r="C254" i="20"/>
  <c r="C218" i="20"/>
  <c r="C190" i="20"/>
  <c r="C166" i="20"/>
  <c r="C134" i="20"/>
  <c r="C94" i="20"/>
  <c r="D42" i="20"/>
  <c r="C26" i="20"/>
  <c r="D4991" i="20"/>
  <c r="D4975" i="20"/>
  <c r="D4959" i="20"/>
  <c r="D4943" i="20"/>
  <c r="D4927" i="20"/>
  <c r="E4927" i="20" s="1"/>
  <c r="F4927" i="20" s="1"/>
  <c r="D4911" i="20"/>
  <c r="D4895" i="20"/>
  <c r="D4879" i="20"/>
  <c r="E4879" i="20" s="1"/>
  <c r="F4879" i="20" s="1"/>
  <c r="D4863" i="20"/>
  <c r="D4847" i="20"/>
  <c r="D4831" i="20"/>
  <c r="D4815" i="20"/>
  <c r="D4799" i="20"/>
  <c r="E4799" i="20" s="1"/>
  <c r="F4799" i="20" s="1"/>
  <c r="D4783" i="20"/>
  <c r="D4767" i="20"/>
  <c r="E4767" i="20" s="1"/>
  <c r="F4767" i="20" s="1"/>
  <c r="D4751" i="20"/>
  <c r="D4735" i="20"/>
  <c r="E4735" i="20" s="1"/>
  <c r="F4735" i="20" s="1"/>
  <c r="D4719" i="20"/>
  <c r="D4703" i="20"/>
  <c r="D4687" i="20"/>
  <c r="D4671" i="20"/>
  <c r="D4655" i="20"/>
  <c r="E4655" i="20" s="1"/>
  <c r="F4655" i="20" s="1"/>
  <c r="D4639" i="20"/>
  <c r="D4623" i="20"/>
  <c r="E4623" i="20" s="1"/>
  <c r="F4623" i="20" s="1"/>
  <c r="D4607" i="20"/>
  <c r="D4591" i="20"/>
  <c r="E4591" i="20" s="1"/>
  <c r="F4591" i="20" s="1"/>
  <c r="D4575" i="20"/>
  <c r="D4559" i="20"/>
  <c r="D4543" i="20"/>
  <c r="E4543" i="20" s="1"/>
  <c r="F4543" i="20" s="1"/>
  <c r="D4527" i="20"/>
  <c r="D4511" i="20"/>
  <c r="D4495" i="20"/>
  <c r="D4479" i="20"/>
  <c r="D4463" i="20"/>
  <c r="D4447" i="20"/>
  <c r="D4431" i="20"/>
  <c r="D4415" i="20"/>
  <c r="D4399" i="20"/>
  <c r="D4383" i="20"/>
  <c r="D4367" i="20"/>
  <c r="D4351" i="20"/>
  <c r="D4335" i="20"/>
  <c r="D4319" i="20"/>
  <c r="D4303" i="20"/>
  <c r="D4287" i="20"/>
  <c r="E4287" i="20" s="1"/>
  <c r="F4287" i="20" s="1"/>
  <c r="D4271" i="20"/>
  <c r="D4255" i="20"/>
  <c r="E4255" i="20" s="1"/>
  <c r="F4255" i="20" s="1"/>
  <c r="D4239" i="20"/>
  <c r="D4223" i="20"/>
  <c r="D4207" i="20"/>
  <c r="D4191" i="20"/>
  <c r="D4175" i="20"/>
  <c r="D4159" i="20"/>
  <c r="D4143" i="20"/>
  <c r="D4127" i="20"/>
  <c r="D4111" i="20"/>
  <c r="D4095" i="20"/>
  <c r="D4079" i="20"/>
  <c r="D4063" i="20"/>
  <c r="D4047" i="20"/>
  <c r="D4031" i="20"/>
  <c r="D4015" i="20"/>
  <c r="D3999" i="20"/>
  <c r="E3999" i="20" s="1"/>
  <c r="F3999" i="20" s="1"/>
  <c r="D3983" i="20"/>
  <c r="D3967" i="20"/>
  <c r="D3951" i="20"/>
  <c r="D3935" i="20"/>
  <c r="D3919" i="20"/>
  <c r="E3919" i="20" s="1"/>
  <c r="F3919" i="20" s="1"/>
  <c r="D3903" i="20"/>
  <c r="D3887" i="20"/>
  <c r="D3871" i="20"/>
  <c r="E3871" i="20" s="1"/>
  <c r="F3871" i="20" s="1"/>
  <c r="D3855" i="20"/>
  <c r="D3839" i="20"/>
  <c r="D3823" i="20"/>
  <c r="D3807" i="20"/>
  <c r="D3791" i="20"/>
  <c r="C3783" i="20"/>
  <c r="C2546" i="20"/>
  <c r="C1878" i="20"/>
  <c r="C3380" i="20"/>
  <c r="D3008" i="20"/>
  <c r="D2732" i="20"/>
  <c r="D2460" i="20"/>
  <c r="D2192" i="20"/>
  <c r="D1936" i="20"/>
  <c r="C1764" i="20"/>
  <c r="D1628" i="20"/>
  <c r="D1500" i="20"/>
  <c r="D1436" i="20"/>
  <c r="D1372" i="20"/>
  <c r="D1308" i="20"/>
  <c r="D1244" i="20"/>
  <c r="D1180" i="20"/>
  <c r="D1112" i="20"/>
  <c r="D1048" i="20"/>
  <c r="D980" i="20"/>
  <c r="D916" i="20"/>
  <c r="D848" i="20"/>
  <c r="D784" i="20"/>
  <c r="C720" i="20"/>
  <c r="C656" i="20"/>
  <c r="E656" i="20" s="1"/>
  <c r="F656" i="20" s="1"/>
  <c r="C588" i="20"/>
  <c r="C524" i="20"/>
  <c r="C456" i="20"/>
  <c r="C392" i="20"/>
  <c r="C324" i="20"/>
  <c r="C260" i="20"/>
  <c r="C192" i="20"/>
  <c r="C128" i="20"/>
  <c r="C60" i="20"/>
  <c r="C24" i="20"/>
  <c r="C3748" i="20"/>
  <c r="C3601" i="20"/>
  <c r="C3313" i="20"/>
  <c r="C3025" i="20"/>
  <c r="C2737" i="20"/>
  <c r="C2433" i="20"/>
  <c r="C2161" i="20"/>
  <c r="C1905" i="20"/>
  <c r="E1905" i="20" s="1"/>
  <c r="F1905" i="20" s="1"/>
  <c r="C1649" i="20"/>
  <c r="C1393" i="20"/>
  <c r="C1137" i="20"/>
  <c r="C881" i="20"/>
  <c r="C625" i="20"/>
  <c r="C369" i="20"/>
  <c r="E369" i="20" s="1"/>
  <c r="F369" i="20" s="1"/>
  <c r="C113" i="20"/>
  <c r="D3452" i="20"/>
  <c r="D1970" i="20"/>
  <c r="D1866" i="20"/>
  <c r="D1742" i="20"/>
  <c r="D1626" i="20"/>
  <c r="D1514" i="20"/>
  <c r="D1394" i="20"/>
  <c r="D1286" i="20"/>
  <c r="D1182" i="20"/>
  <c r="D1074" i="20"/>
  <c r="D962" i="20"/>
  <c r="D858" i="20"/>
  <c r="D746" i="20"/>
  <c r="D634" i="20"/>
  <c r="D538" i="20"/>
  <c r="D366" i="20"/>
  <c r="D270" i="20"/>
  <c r="D150" i="20"/>
  <c r="D2" i="20"/>
  <c r="D4939" i="20"/>
  <c r="D4875" i="20"/>
  <c r="D4811" i="20"/>
  <c r="D4747" i="20"/>
  <c r="D4683" i="20"/>
  <c r="D4619" i="20"/>
  <c r="D4555" i="20"/>
  <c r="D4491" i="20"/>
  <c r="D4427" i="20"/>
  <c r="D4363" i="20"/>
  <c r="D4299" i="20"/>
  <c r="D4235" i="20"/>
  <c r="D4171" i="20"/>
  <c r="D4107" i="20"/>
  <c r="D4043" i="20"/>
  <c r="D3979" i="20"/>
  <c r="D3915" i="20"/>
  <c r="E3915" i="20" s="1"/>
  <c r="F3915" i="20" s="1"/>
  <c r="D3851" i="20"/>
  <c r="D3787" i="20"/>
  <c r="D3767" i="20"/>
  <c r="D3747" i="20"/>
  <c r="D3731" i="20"/>
  <c r="D3715" i="20"/>
  <c r="D3699" i="20"/>
  <c r="C3683" i="20"/>
  <c r="C3667" i="20"/>
  <c r="C3651" i="20"/>
  <c r="C3635" i="20"/>
  <c r="D3615" i="20"/>
  <c r="D3599" i="20"/>
  <c r="D3583" i="20"/>
  <c r="D3567" i="20"/>
  <c r="C3551" i="20"/>
  <c r="C3535" i="20"/>
  <c r="C3519" i="20"/>
  <c r="C3503" i="20"/>
  <c r="D3483" i="20"/>
  <c r="D3467" i="20"/>
  <c r="D3451" i="20"/>
  <c r="D3435" i="20"/>
  <c r="C3419" i="20"/>
  <c r="C3403" i="20"/>
  <c r="C3387" i="20"/>
  <c r="C3371" i="20"/>
  <c r="E3371" i="20" s="1"/>
  <c r="F3371" i="20" s="1"/>
  <c r="D3351" i="20"/>
  <c r="D3335" i="20"/>
  <c r="C3319" i="20"/>
  <c r="C3303" i="20"/>
  <c r="C3287" i="20"/>
  <c r="C3271" i="20"/>
  <c r="D3255" i="20"/>
  <c r="D3235" i="20"/>
  <c r="D3219" i="20"/>
  <c r="D3203" i="20"/>
  <c r="D3187" i="20"/>
  <c r="C3171" i="20"/>
  <c r="E3171" i="20" s="1"/>
  <c r="F3171" i="20" s="1"/>
  <c r="C3155" i="20"/>
  <c r="C3139" i="20"/>
  <c r="C3123" i="20"/>
  <c r="D3103" i="20"/>
  <c r="D3087" i="20"/>
  <c r="D3071" i="20"/>
  <c r="D3055" i="20"/>
  <c r="C3039" i="20"/>
  <c r="C3023" i="20"/>
  <c r="C3007" i="20"/>
  <c r="C2991" i="20"/>
  <c r="D2971" i="20"/>
  <c r="D2955" i="20"/>
  <c r="D2939" i="20"/>
  <c r="D2923" i="20"/>
  <c r="C2907" i="20"/>
  <c r="C2891" i="20"/>
  <c r="C2875" i="20"/>
  <c r="C2859" i="20"/>
  <c r="D2839" i="20"/>
  <c r="D2823" i="20"/>
  <c r="C2807" i="20"/>
  <c r="C2791" i="20"/>
  <c r="C2775" i="20"/>
  <c r="E2775" i="20" s="1"/>
  <c r="F2775" i="20" s="1"/>
  <c r="C2759" i="20"/>
  <c r="D2743" i="20"/>
  <c r="D2723" i="20"/>
  <c r="D2707" i="20"/>
  <c r="D2691" i="20"/>
  <c r="D2675" i="20"/>
  <c r="C2659" i="20"/>
  <c r="C2643" i="20"/>
  <c r="C2627" i="20"/>
  <c r="C2611" i="20"/>
  <c r="D2591" i="20"/>
  <c r="D2575" i="20"/>
  <c r="D2559" i="20"/>
  <c r="D2543" i="20"/>
  <c r="C2527" i="20"/>
  <c r="C2511" i="20"/>
  <c r="C2495" i="20"/>
  <c r="C2479" i="20"/>
  <c r="D2459" i="20"/>
  <c r="D2443" i="20"/>
  <c r="D2427" i="20"/>
  <c r="D2411" i="20"/>
  <c r="C2395" i="20"/>
  <c r="C2379" i="20"/>
  <c r="E2379" i="20" s="1"/>
  <c r="F2379" i="20" s="1"/>
  <c r="C2363" i="20"/>
  <c r="C2347" i="20"/>
  <c r="D2327" i="20"/>
  <c r="D2311" i="20"/>
  <c r="C2295" i="20"/>
  <c r="D2279" i="20"/>
  <c r="D2263" i="20"/>
  <c r="C2247" i="20"/>
  <c r="D2227" i="20"/>
  <c r="D2211" i="20"/>
  <c r="C2195" i="20"/>
  <c r="C2179" i="20"/>
  <c r="E2179" i="20" s="1"/>
  <c r="F2179" i="20" s="1"/>
  <c r="D2159" i="20"/>
  <c r="C2143" i="20"/>
  <c r="C2127" i="20"/>
  <c r="D2107" i="20"/>
  <c r="D2091" i="20"/>
  <c r="C2075" i="20"/>
  <c r="C2059" i="20"/>
  <c r="C2039" i="20"/>
  <c r="D2023" i="20"/>
  <c r="D2007" i="20"/>
  <c r="C1991" i="20"/>
  <c r="D1971" i="20"/>
  <c r="D1955" i="20"/>
  <c r="C1939" i="20"/>
  <c r="C1923" i="20"/>
  <c r="D1903" i="20"/>
  <c r="C1887" i="20"/>
  <c r="E1887" i="20" s="1"/>
  <c r="F1887" i="20" s="1"/>
  <c r="C1871" i="20"/>
  <c r="D1851" i="20"/>
  <c r="D1835" i="20"/>
  <c r="C1819" i="20"/>
  <c r="C1803" i="20"/>
  <c r="C1783" i="20"/>
  <c r="D1767" i="20"/>
  <c r="D1751" i="20"/>
  <c r="C1735" i="20"/>
  <c r="D1715" i="20"/>
  <c r="D1699" i="20"/>
  <c r="C1683" i="20"/>
  <c r="C1667" i="20"/>
  <c r="D1647" i="20"/>
  <c r="C1631" i="20"/>
  <c r="C1615" i="20"/>
  <c r="D1595" i="20"/>
  <c r="D1579" i="20"/>
  <c r="C1563" i="20"/>
  <c r="E1563" i="20" s="1"/>
  <c r="F1563" i="20" s="1"/>
  <c r="C1547" i="20"/>
  <c r="C1527" i="20"/>
  <c r="D1511" i="20"/>
  <c r="D1495" i="20"/>
  <c r="C1479" i="20"/>
  <c r="D1459" i="20"/>
  <c r="D1443" i="20"/>
  <c r="C1427" i="20"/>
  <c r="C1411" i="20"/>
  <c r="D1391" i="20"/>
  <c r="C1375" i="20"/>
  <c r="E1375" i="20" s="1"/>
  <c r="F1375" i="20" s="1"/>
  <c r="C1359" i="20"/>
  <c r="E1359" i="20" s="1"/>
  <c r="F1359" i="20" s="1"/>
  <c r="D1339" i="20"/>
  <c r="D1323" i="20"/>
  <c r="C1307" i="20"/>
  <c r="C1291" i="20"/>
  <c r="C1271" i="20"/>
  <c r="D1255" i="20"/>
  <c r="C1239" i="20"/>
  <c r="C1223" i="20"/>
  <c r="C1207" i="20"/>
  <c r="C1191" i="20"/>
  <c r="C1175" i="20"/>
  <c r="C1159" i="20"/>
  <c r="E1159" i="20" s="1"/>
  <c r="F1159" i="20" s="1"/>
  <c r="C1143" i="20"/>
  <c r="C1127" i="20"/>
  <c r="C1111" i="20"/>
  <c r="C1095" i="20"/>
  <c r="C1079" i="20"/>
  <c r="C1063" i="20"/>
  <c r="C1047" i="20"/>
  <c r="C1035" i="20"/>
  <c r="C1023" i="20"/>
  <c r="D1011" i="20"/>
  <c r="C1003" i="20"/>
  <c r="C991" i="20"/>
  <c r="D979" i="20"/>
  <c r="D971" i="20"/>
  <c r="D963" i="20"/>
  <c r="D955" i="20"/>
  <c r="D947" i="20"/>
  <c r="D939" i="20"/>
  <c r="D931" i="20"/>
  <c r="D923" i="20"/>
  <c r="D915" i="20"/>
  <c r="D907" i="20"/>
  <c r="D899" i="20"/>
  <c r="D891" i="20"/>
  <c r="D883" i="20"/>
  <c r="D875" i="20"/>
  <c r="D867" i="20"/>
  <c r="D859" i="20"/>
  <c r="D851" i="20"/>
  <c r="D843" i="20"/>
  <c r="D835" i="20"/>
  <c r="D827" i="20"/>
  <c r="D819" i="20"/>
  <c r="D811" i="20"/>
  <c r="D803" i="20"/>
  <c r="D795" i="20"/>
  <c r="D787" i="20"/>
  <c r="D779" i="20"/>
  <c r="D771" i="20"/>
  <c r="D763" i="20"/>
  <c r="D755" i="20"/>
  <c r="D747" i="20"/>
  <c r="D739" i="20"/>
  <c r="D731" i="20"/>
  <c r="D723" i="20"/>
  <c r="D715" i="20"/>
  <c r="D707" i="20"/>
  <c r="D699" i="20"/>
  <c r="D691" i="20"/>
  <c r="D683" i="20"/>
  <c r="D675" i="20"/>
  <c r="D667" i="20"/>
  <c r="D659" i="20"/>
  <c r="D651" i="20"/>
  <c r="D643" i="20"/>
  <c r="D635" i="20"/>
  <c r="D627" i="20"/>
  <c r="D619" i="20"/>
  <c r="D611" i="20"/>
  <c r="D603" i="20"/>
  <c r="D595" i="20"/>
  <c r="D587" i="20"/>
  <c r="D579" i="20"/>
  <c r="D571" i="20"/>
  <c r="D563" i="20"/>
  <c r="D555" i="20"/>
  <c r="D547" i="20"/>
  <c r="D539" i="20"/>
  <c r="D531" i="20"/>
  <c r="D523" i="20"/>
  <c r="D515" i="20"/>
  <c r="D507" i="20"/>
  <c r="D499" i="20"/>
  <c r="D491" i="20"/>
  <c r="D483" i="20"/>
  <c r="D475" i="20"/>
  <c r="D467" i="20"/>
  <c r="D459" i="20"/>
  <c r="D451" i="20"/>
  <c r="D443" i="20"/>
  <c r="D435" i="20"/>
  <c r="D427" i="20"/>
  <c r="D419" i="20"/>
  <c r="D411" i="20"/>
  <c r="D403" i="20"/>
  <c r="D395" i="20"/>
  <c r="D387" i="20"/>
  <c r="D379" i="20"/>
  <c r="D371" i="20"/>
  <c r="D363" i="20"/>
  <c r="D355" i="20"/>
  <c r="D347" i="20"/>
  <c r="D339" i="20"/>
  <c r="D331" i="20"/>
  <c r="D323" i="20"/>
  <c r="D315" i="20"/>
  <c r="D307" i="20"/>
  <c r="D299" i="20"/>
  <c r="D291" i="20"/>
  <c r="D283" i="20"/>
  <c r="D275" i="20"/>
  <c r="D267" i="20"/>
  <c r="D259" i="20"/>
  <c r="D251" i="20"/>
  <c r="D243" i="20"/>
  <c r="D235" i="20"/>
  <c r="D227" i="20"/>
  <c r="D219" i="20"/>
  <c r="D211" i="20"/>
  <c r="D203" i="20"/>
  <c r="D195" i="20"/>
  <c r="D187" i="20"/>
  <c r="D179" i="20"/>
  <c r="D171" i="20"/>
  <c r="D163" i="20"/>
  <c r="D155" i="20"/>
  <c r="D147" i="20"/>
  <c r="D139" i="20"/>
  <c r="D131" i="20"/>
  <c r="D123" i="20"/>
  <c r="D115" i="20"/>
  <c r="D107" i="20"/>
  <c r="D99" i="20"/>
  <c r="D91" i="20"/>
  <c r="D83" i="20"/>
  <c r="D75" i="20"/>
  <c r="D67" i="20"/>
  <c r="D59" i="20"/>
  <c r="D51" i="20"/>
  <c r="D43" i="20"/>
  <c r="D35" i="20"/>
  <c r="D27" i="20"/>
  <c r="D19" i="20"/>
  <c r="D11" i="20"/>
  <c r="D3" i="20"/>
  <c r="C4989" i="20"/>
  <c r="C4973" i="20"/>
  <c r="C4957" i="20"/>
  <c r="C4941" i="20"/>
  <c r="C4925" i="20"/>
  <c r="C4909" i="20"/>
  <c r="C4893" i="20"/>
  <c r="C4877" i="20"/>
  <c r="C4861" i="20"/>
  <c r="C4845" i="20"/>
  <c r="C4829" i="20"/>
  <c r="C4813" i="20"/>
  <c r="C4797" i="20"/>
  <c r="C4781" i="20"/>
  <c r="C4765" i="20"/>
  <c r="C4749" i="20"/>
  <c r="C4733" i="20"/>
  <c r="C4717" i="20"/>
  <c r="C4701" i="20"/>
  <c r="C4685" i="20"/>
  <c r="C4669" i="20"/>
  <c r="C4653" i="20"/>
  <c r="C4637" i="20"/>
  <c r="C4621" i="20"/>
  <c r="C4605" i="20"/>
  <c r="C4589" i="20"/>
  <c r="C4573" i="20"/>
  <c r="C4557" i="20"/>
  <c r="C4541" i="20"/>
  <c r="C4525" i="20"/>
  <c r="C4509" i="20"/>
  <c r="C4493" i="20"/>
  <c r="C4477" i="20"/>
  <c r="C4461" i="20"/>
  <c r="C4445" i="20"/>
  <c r="C4429" i="20"/>
  <c r="C4413" i="20"/>
  <c r="C4397" i="20"/>
  <c r="C4381" i="20"/>
  <c r="C4365" i="20"/>
  <c r="C4349" i="20"/>
  <c r="C4333" i="20"/>
  <c r="C4317" i="20"/>
  <c r="C4301" i="20"/>
  <c r="C4285" i="20"/>
  <c r="C4269" i="20"/>
  <c r="C4253" i="20"/>
  <c r="C4237" i="20"/>
  <c r="C4221" i="20"/>
  <c r="C4205" i="20"/>
  <c r="C4189" i="20"/>
  <c r="C4173" i="20"/>
  <c r="C4157" i="20"/>
  <c r="C4141" i="20"/>
  <c r="C4125" i="20"/>
  <c r="C4109" i="20"/>
  <c r="C4093" i="20"/>
  <c r="C4073" i="20"/>
  <c r="C4057" i="20"/>
  <c r="C4033" i="20"/>
  <c r="C4005" i="20"/>
  <c r="C3977" i="20"/>
  <c r="C3953" i="20"/>
  <c r="C3929" i="20"/>
  <c r="C3905" i="20"/>
  <c r="C3877" i="20"/>
  <c r="C3849" i="20"/>
  <c r="C3833" i="20"/>
  <c r="C3813" i="20"/>
  <c r="C3789" i="20"/>
  <c r="C3757" i="20"/>
  <c r="C3725" i="20"/>
  <c r="C3684" i="20"/>
  <c r="C3652" i="20"/>
  <c r="C3581" i="20"/>
  <c r="C3517" i="20"/>
  <c r="C3453" i="20"/>
  <c r="C3389" i="20"/>
  <c r="C3325" i="20"/>
  <c r="C3261" i="20"/>
  <c r="C3197" i="20"/>
  <c r="C3133" i="20"/>
  <c r="C3069" i="20"/>
  <c r="C3005" i="20"/>
  <c r="C2941" i="20"/>
  <c r="C2877" i="20"/>
  <c r="C2813" i="20"/>
  <c r="C2749" i="20"/>
  <c r="C2685" i="20"/>
  <c r="C2621" i="20"/>
  <c r="C2557" i="20"/>
  <c r="C2493" i="20"/>
  <c r="C2429" i="20"/>
  <c r="E2429" i="20" s="1"/>
  <c r="F2429" i="20" s="1"/>
  <c r="C2365" i="20"/>
  <c r="C2301" i="20"/>
  <c r="C2237" i="20"/>
  <c r="C2173" i="20"/>
  <c r="C2109" i="20"/>
  <c r="C2045" i="20"/>
  <c r="C1981" i="20"/>
  <c r="C1917" i="20"/>
  <c r="C1853" i="20"/>
  <c r="C1789" i="20"/>
  <c r="C1725" i="20"/>
  <c r="C1661" i="20"/>
  <c r="C1597" i="20"/>
  <c r="C1533" i="20"/>
  <c r="C1469" i="20"/>
  <c r="C1405" i="20"/>
  <c r="C1341" i="20"/>
  <c r="C1277" i="20"/>
  <c r="C1213" i="20"/>
  <c r="C1149" i="20"/>
  <c r="C1085" i="20"/>
  <c r="C1021" i="20"/>
  <c r="C957" i="20"/>
  <c r="C893" i="20"/>
  <c r="C829" i="20"/>
  <c r="C765" i="20"/>
  <c r="C701" i="20"/>
  <c r="C637" i="20"/>
  <c r="C573" i="20"/>
  <c r="C509" i="20"/>
  <c r="C445" i="20"/>
  <c r="C381" i="20"/>
  <c r="C317" i="20"/>
  <c r="C253" i="20"/>
  <c r="C189" i="20"/>
  <c r="C125" i="20"/>
  <c r="C61" i="20"/>
  <c r="D3687" i="20"/>
  <c r="D3175" i="20"/>
  <c r="D2663" i="20"/>
  <c r="D2079" i="20"/>
  <c r="D1567" i="20"/>
  <c r="D992" i="20"/>
  <c r="C130" i="20"/>
  <c r="E130" i="20" s="1"/>
  <c r="F130" i="20" s="1"/>
  <c r="C424" i="20"/>
  <c r="C92" i="20"/>
  <c r="C8" i="20"/>
  <c r="C3457" i="20"/>
  <c r="C2865" i="20"/>
  <c r="C2289" i="20"/>
  <c r="C1777" i="20"/>
  <c r="C1009" i="20"/>
  <c r="C497" i="20"/>
  <c r="D4013" i="20"/>
  <c r="D1906" i="20"/>
  <c r="D1686" i="20"/>
  <c r="D1450" i="20"/>
  <c r="D1230" i="20"/>
  <c r="D1026" i="20"/>
  <c r="D802" i="20"/>
  <c r="D578" i="20"/>
  <c r="D318" i="20"/>
  <c r="D62" i="20"/>
  <c r="D4907" i="20"/>
  <c r="D4843" i="20"/>
  <c r="D4779" i="20"/>
  <c r="D4651" i="20"/>
  <c r="D4523" i="20"/>
  <c r="D4395" i="20"/>
  <c r="D4203" i="20"/>
  <c r="D4075" i="20"/>
  <c r="E4075" i="20" s="1"/>
  <c r="F4075" i="20" s="1"/>
  <c r="D3883" i="20"/>
  <c r="C3775" i="20"/>
  <c r="D3739" i="20"/>
  <c r="D3707" i="20"/>
  <c r="C3675" i="20"/>
  <c r="C3643" i="20"/>
  <c r="D3591" i="20"/>
  <c r="C3559" i="20"/>
  <c r="C3527" i="20"/>
  <c r="D3491" i="20"/>
  <c r="D3459" i="20"/>
  <c r="C3427" i="20"/>
  <c r="C3395" i="20"/>
  <c r="D3359" i="20"/>
  <c r="D3327" i="20"/>
  <c r="C3295" i="20"/>
  <c r="C3263" i="20"/>
  <c r="D3227" i="20"/>
  <c r="D3195" i="20"/>
  <c r="C3163" i="20"/>
  <c r="C3131" i="20"/>
  <c r="D3095" i="20"/>
  <c r="C3063" i="20"/>
  <c r="C3031" i="20"/>
  <c r="D2979" i="20"/>
  <c r="D2947" i="20"/>
  <c r="C2915" i="20"/>
  <c r="C2883" i="20"/>
  <c r="D2847" i="20"/>
  <c r="D2815" i="20"/>
  <c r="C2783" i="20"/>
  <c r="C2751" i="20"/>
  <c r="D2699" i="20"/>
  <c r="D2667" i="20"/>
  <c r="C2635" i="20"/>
  <c r="C2603" i="20"/>
  <c r="D2567" i="20"/>
  <c r="C2535" i="20"/>
  <c r="C2503" i="20"/>
  <c r="D2451" i="20"/>
  <c r="D2419" i="20"/>
  <c r="C2387" i="20"/>
  <c r="C2355" i="20"/>
  <c r="D2319" i="20"/>
  <c r="D2287" i="20"/>
  <c r="C2255" i="20"/>
  <c r="C2203" i="20"/>
  <c r="C2167" i="20"/>
  <c r="C2119" i="20"/>
  <c r="D2083" i="20"/>
  <c r="C2051" i="20"/>
  <c r="C1999" i="20"/>
  <c r="D1963" i="20"/>
  <c r="E1963" i="20" s="1"/>
  <c r="F1963" i="20" s="1"/>
  <c r="C1931" i="20"/>
  <c r="E1931" i="20" s="1"/>
  <c r="F1931" i="20" s="1"/>
  <c r="D1895" i="20"/>
  <c r="C1863" i="20"/>
  <c r="C1811" i="20"/>
  <c r="D1775" i="20"/>
  <c r="C1743" i="20"/>
  <c r="D1707" i="20"/>
  <c r="C1675" i="20"/>
  <c r="D1639" i="20"/>
  <c r="C1607" i="20"/>
  <c r="C1555" i="20"/>
  <c r="C1503" i="20"/>
  <c r="D1467" i="20"/>
  <c r="C1435" i="20"/>
  <c r="C1399" i="20"/>
  <c r="C1351" i="20"/>
  <c r="C1299" i="20"/>
  <c r="C1247" i="20"/>
  <c r="C1199" i="20"/>
  <c r="C1151" i="20"/>
  <c r="C1103" i="20"/>
  <c r="C1039" i="20"/>
  <c r="D995" i="20"/>
  <c r="D967" i="20"/>
  <c r="D927" i="20"/>
  <c r="D903" i="20"/>
  <c r="D863" i="20"/>
  <c r="D831" i="20"/>
  <c r="D791" i="20"/>
  <c r="D759" i="20"/>
  <c r="D711" i="20"/>
  <c r="D655" i="20"/>
  <c r="D623" i="20"/>
  <c r="D591" i="20"/>
  <c r="D567" i="20"/>
  <c r="D543" i="20"/>
  <c r="D519" i="20"/>
  <c r="D479" i="20"/>
  <c r="D439" i="20"/>
  <c r="D399" i="20"/>
  <c r="D375" i="20"/>
  <c r="D351" i="20"/>
  <c r="D319" i="20"/>
  <c r="D295" i="20"/>
  <c r="D271" i="20"/>
  <c r="D231" i="20"/>
  <c r="D191" i="20"/>
  <c r="D159" i="20"/>
  <c r="D119" i="20"/>
  <c r="D87" i="20"/>
  <c r="D55" i="20"/>
  <c r="D31" i="20"/>
  <c r="D7" i="20"/>
  <c r="E7" i="20" s="1"/>
  <c r="F7" i="20" s="1"/>
  <c r="C4965" i="20"/>
  <c r="C4917" i="20"/>
  <c r="C4869" i="20"/>
  <c r="C4821" i="20"/>
  <c r="C4773" i="20"/>
  <c r="C4709" i="20"/>
  <c r="C4645" i="20"/>
  <c r="C4597" i="20"/>
  <c r="C4533" i="20"/>
  <c r="C4485" i="20"/>
  <c r="C4421" i="20"/>
  <c r="C4373" i="20"/>
  <c r="C4325" i="20"/>
  <c r="C4261" i="20"/>
  <c r="C4213" i="20"/>
  <c r="C4165" i="20"/>
  <c r="C4117" i="20"/>
  <c r="C4065" i="20"/>
  <c r="C3993" i="20"/>
  <c r="C3913" i="20"/>
  <c r="C3801" i="20"/>
  <c r="C3700" i="20"/>
  <c r="C3549" i="20"/>
  <c r="C3293" i="20"/>
  <c r="E3293" i="20" s="1"/>
  <c r="F3293" i="20" s="1"/>
  <c r="C3037" i="20"/>
  <c r="C2845" i="20"/>
  <c r="C2589" i="20"/>
  <c r="C2333" i="20"/>
  <c r="C2141" i="20"/>
  <c r="C1885" i="20"/>
  <c r="C1629" i="20"/>
  <c r="C1437" i="20"/>
  <c r="C1181" i="20"/>
  <c r="D666" i="20"/>
  <c r="C954" i="20"/>
  <c r="C3244" i="20"/>
  <c r="D2936" i="20"/>
  <c r="D2664" i="20"/>
  <c r="D2392" i="20"/>
  <c r="D2128" i="20"/>
  <c r="C1892" i="20"/>
  <c r="D1724" i="20"/>
  <c r="D1596" i="20"/>
  <c r="D1484" i="20"/>
  <c r="D1420" i="20"/>
  <c r="D1356" i="20"/>
  <c r="D1292" i="20"/>
  <c r="D1228" i="20"/>
  <c r="D1164" i="20"/>
  <c r="D1096" i="20"/>
  <c r="D1032" i="20"/>
  <c r="D964" i="20"/>
  <c r="D900" i="20"/>
  <c r="D832" i="20"/>
  <c r="D768" i="20"/>
  <c r="C704" i="20"/>
  <c r="C640" i="20"/>
  <c r="C572" i="20"/>
  <c r="C508" i="20"/>
  <c r="C440" i="20"/>
  <c r="C376" i="20"/>
  <c r="C308" i="20"/>
  <c r="C244" i="20"/>
  <c r="C176" i="20"/>
  <c r="C112" i="20"/>
  <c r="E112" i="20" s="1"/>
  <c r="F112" i="20" s="1"/>
  <c r="C48" i="20"/>
  <c r="C16" i="20"/>
  <c r="C3716" i="20"/>
  <c r="C3537" i="20"/>
  <c r="C3249" i="20"/>
  <c r="C2945" i="20"/>
  <c r="C2657" i="20"/>
  <c r="C2353" i="20"/>
  <c r="C2097" i="20"/>
  <c r="C1841" i="20"/>
  <c r="C1585" i="20"/>
  <c r="C1329" i="20"/>
  <c r="C1073" i="20"/>
  <c r="C817" i="20"/>
  <c r="C561" i="20"/>
  <c r="C305" i="20"/>
  <c r="C49" i="20"/>
  <c r="D2428" i="20"/>
  <c r="D1934" i="20"/>
  <c r="D1830" i="20"/>
  <c r="D1718" i="20"/>
  <c r="D1598" i="20"/>
  <c r="D1486" i="20"/>
  <c r="D1366" i="20"/>
  <c r="D1258" i="20"/>
  <c r="D1158" i="20"/>
  <c r="D1050" i="20"/>
  <c r="D934" i="20"/>
  <c r="D830" i="20"/>
  <c r="C714" i="20"/>
  <c r="D606" i="20"/>
  <c r="D514" i="20"/>
  <c r="D338" i="20"/>
  <c r="D238" i="20"/>
  <c r="D122" i="20"/>
  <c r="D4987" i="20"/>
  <c r="E4987" i="20" s="1"/>
  <c r="F4987" i="20" s="1"/>
  <c r="D4923" i="20"/>
  <c r="D4859" i="20"/>
  <c r="D4795" i="20"/>
  <c r="D4731" i="20"/>
  <c r="E4731" i="20" s="1"/>
  <c r="F4731" i="20" s="1"/>
  <c r="D4667" i="20"/>
  <c r="D4603" i="20"/>
  <c r="E4603" i="20" s="1"/>
  <c r="F4603" i="20" s="1"/>
  <c r="D4539" i="20"/>
  <c r="D4475" i="20"/>
  <c r="D4411" i="20"/>
  <c r="D4347" i="20"/>
  <c r="E4347" i="20" s="1"/>
  <c r="F4347" i="20" s="1"/>
  <c r="D4283" i="20"/>
  <c r="D4219" i="20"/>
  <c r="E4219" i="20" s="1"/>
  <c r="F4219" i="20" s="1"/>
  <c r="D4155" i="20"/>
  <c r="D4091" i="20"/>
  <c r="E4091" i="20" s="1"/>
  <c r="F4091" i="20" s="1"/>
  <c r="D4027" i="20"/>
  <c r="D3963" i="20"/>
  <c r="D3899" i="20"/>
  <c r="D3835" i="20"/>
  <c r="E3835" i="20" s="1"/>
  <c r="F3835" i="20" s="1"/>
  <c r="D3779" i="20"/>
  <c r="D3763" i="20"/>
  <c r="E3763" i="20" s="1"/>
  <c r="F3763" i="20" s="1"/>
  <c r="C3747" i="20"/>
  <c r="C3731" i="20"/>
  <c r="C3715" i="20"/>
  <c r="C3699" i="20"/>
  <c r="D3679" i="20"/>
  <c r="D3663" i="20"/>
  <c r="D3647" i="20"/>
  <c r="D3631" i="20"/>
  <c r="C3615" i="20"/>
  <c r="C3599" i="20"/>
  <c r="C3583" i="20"/>
  <c r="C3567" i="20"/>
  <c r="D3547" i="20"/>
  <c r="D3531" i="20"/>
  <c r="D3515" i="20"/>
  <c r="D3499" i="20"/>
  <c r="C3483" i="20"/>
  <c r="C3467" i="20"/>
  <c r="C3451" i="20"/>
  <c r="C3435" i="20"/>
  <c r="D3415" i="20"/>
  <c r="D3399" i="20"/>
  <c r="C3383" i="20"/>
  <c r="C3367" i="20"/>
  <c r="C3351" i="20"/>
  <c r="C3335" i="20"/>
  <c r="D3319" i="20"/>
  <c r="D3299" i="20"/>
  <c r="D3283" i="20"/>
  <c r="D3267" i="20"/>
  <c r="D3251" i="20"/>
  <c r="C3235" i="20"/>
  <c r="C3219" i="20"/>
  <c r="C3203" i="20"/>
  <c r="C3187" i="20"/>
  <c r="D3167" i="20"/>
  <c r="D3151" i="20"/>
  <c r="D3135" i="20"/>
  <c r="D3119" i="20"/>
  <c r="C3103" i="20"/>
  <c r="C3087" i="20"/>
  <c r="C3071" i="20"/>
  <c r="C3055" i="20"/>
  <c r="D3035" i="20"/>
  <c r="D3019" i="20"/>
  <c r="D3003" i="20"/>
  <c r="D2987" i="20"/>
  <c r="C2971" i="20"/>
  <c r="C2955" i="20"/>
  <c r="C2939" i="20"/>
  <c r="C2923" i="20"/>
  <c r="D2903" i="20"/>
  <c r="D2887" i="20"/>
  <c r="C2871" i="20"/>
  <c r="C2855" i="20"/>
  <c r="C2839" i="20"/>
  <c r="C2823" i="20"/>
  <c r="D2807" i="20"/>
  <c r="D2787" i="20"/>
  <c r="D2771" i="20"/>
  <c r="E2771" i="20" s="1"/>
  <c r="F2771" i="20" s="1"/>
  <c r="D2755" i="20"/>
  <c r="D2739" i="20"/>
  <c r="C2723" i="20"/>
  <c r="C2707" i="20"/>
  <c r="C2691" i="20"/>
  <c r="C2675" i="20"/>
  <c r="D2655" i="20"/>
  <c r="D2639" i="20"/>
  <c r="D2623" i="20"/>
  <c r="D2607" i="20"/>
  <c r="C2591" i="20"/>
  <c r="C2575" i="20"/>
  <c r="C2559" i="20"/>
  <c r="C2543" i="20"/>
  <c r="D2523" i="20"/>
  <c r="D2507" i="20"/>
  <c r="D2491" i="20"/>
  <c r="D2475" i="20"/>
  <c r="C2459" i="20"/>
  <c r="C2443" i="20"/>
  <c r="C2427" i="20"/>
  <c r="C2411" i="20"/>
  <c r="D2391" i="20"/>
  <c r="D2375" i="20"/>
  <c r="E2375" i="20" s="1"/>
  <c r="F2375" i="20" s="1"/>
  <c r="C2359" i="20"/>
  <c r="C2343" i="20"/>
  <c r="C2327" i="20"/>
  <c r="C2311" i="20"/>
  <c r="D2295" i="20"/>
  <c r="C2279" i="20"/>
  <c r="D2259" i="20"/>
  <c r="D2243" i="20"/>
  <c r="C2227" i="20"/>
  <c r="C2211" i="20"/>
  <c r="D2191" i="20"/>
  <c r="C2175" i="20"/>
  <c r="C2159" i="20"/>
  <c r="D2139" i="20"/>
  <c r="D2123" i="20"/>
  <c r="C2107" i="20"/>
  <c r="C2091" i="20"/>
  <c r="C2071" i="20"/>
  <c r="D2055" i="20"/>
  <c r="D2039" i="20"/>
  <c r="C2023" i="20"/>
  <c r="D2003" i="20"/>
  <c r="D1987" i="20"/>
  <c r="C1971" i="20"/>
  <c r="C1955" i="20"/>
  <c r="D1935" i="20"/>
  <c r="C1919" i="20"/>
  <c r="C1903" i="20"/>
  <c r="D1883" i="20"/>
  <c r="D1867" i="20"/>
  <c r="C1851" i="20"/>
  <c r="C1835" i="20"/>
  <c r="C1815" i="20"/>
  <c r="D1799" i="20"/>
  <c r="D1783" i="20"/>
  <c r="C1767" i="20"/>
  <c r="D1747" i="20"/>
  <c r="D1731" i="20"/>
  <c r="C1715" i="20"/>
  <c r="C1699" i="20"/>
  <c r="D1679" i="20"/>
  <c r="C1663" i="20"/>
  <c r="C1647" i="20"/>
  <c r="D1627" i="20"/>
  <c r="D1611" i="20"/>
  <c r="C1595" i="20"/>
  <c r="C1579" i="20"/>
  <c r="C1559" i="20"/>
  <c r="E1559" i="20" s="1"/>
  <c r="F1559" i="20" s="1"/>
  <c r="D1543" i="20"/>
  <c r="D1527" i="20"/>
  <c r="C1511" i="20"/>
  <c r="D1491" i="20"/>
  <c r="D1475" i="20"/>
  <c r="C1459" i="20"/>
  <c r="C1443" i="20"/>
  <c r="D1423" i="20"/>
  <c r="C1407" i="20"/>
  <c r="C1391" i="20"/>
  <c r="D1371" i="20"/>
  <c r="D1355" i="20"/>
  <c r="E1355" i="20" s="1"/>
  <c r="F1355" i="20" s="1"/>
  <c r="C1339" i="20"/>
  <c r="C1323" i="20"/>
  <c r="C1303" i="20"/>
  <c r="D1287" i="20"/>
  <c r="D1271" i="20"/>
  <c r="C1255" i="20"/>
  <c r="D1235" i="20"/>
  <c r="D1219" i="20"/>
  <c r="D1203" i="20"/>
  <c r="D1187" i="20"/>
  <c r="D1171" i="20"/>
  <c r="D1155" i="20"/>
  <c r="E1155" i="20" s="1"/>
  <c r="F1155" i="20" s="1"/>
  <c r="D1139" i="20"/>
  <c r="D1123" i="20"/>
  <c r="D1107" i="20"/>
  <c r="D1091" i="20"/>
  <c r="D1075" i="20"/>
  <c r="D1059" i="20"/>
  <c r="D1043" i="20"/>
  <c r="C1031" i="20"/>
  <c r="D1019" i="20"/>
  <c r="C1011" i="20"/>
  <c r="C999" i="20"/>
  <c r="D987" i="20"/>
  <c r="C979" i="20"/>
  <c r="C971" i="20"/>
  <c r="C963" i="20"/>
  <c r="C955" i="20"/>
  <c r="C947" i="20"/>
  <c r="C939" i="20"/>
  <c r="C931" i="20"/>
  <c r="C923" i="20"/>
  <c r="C915" i="20"/>
  <c r="C907" i="20"/>
  <c r="C899" i="20"/>
  <c r="C891" i="20"/>
  <c r="C883" i="20"/>
  <c r="C875" i="20"/>
  <c r="C867" i="20"/>
  <c r="C859" i="20"/>
  <c r="C851" i="20"/>
  <c r="C843" i="20"/>
  <c r="C835" i="20"/>
  <c r="C827" i="20"/>
  <c r="C819" i="20"/>
  <c r="C811" i="20"/>
  <c r="C803" i="20"/>
  <c r="C795" i="20"/>
  <c r="C787" i="20"/>
  <c r="C779" i="20"/>
  <c r="C771" i="20"/>
  <c r="C763" i="20"/>
  <c r="C755" i="20"/>
  <c r="C747" i="20"/>
  <c r="C739" i="20"/>
  <c r="C731" i="20"/>
  <c r="C723" i="20"/>
  <c r="C715" i="20"/>
  <c r="C707" i="20"/>
  <c r="C699" i="20"/>
  <c r="C691" i="20"/>
  <c r="C683" i="20"/>
  <c r="C675" i="20"/>
  <c r="C667" i="20"/>
  <c r="C659" i="20"/>
  <c r="C651" i="20"/>
  <c r="C643" i="20"/>
  <c r="C635" i="20"/>
  <c r="C627" i="20"/>
  <c r="C619" i="20"/>
  <c r="C611" i="20"/>
  <c r="C603" i="20"/>
  <c r="C595" i="20"/>
  <c r="C587" i="20"/>
  <c r="C579" i="20"/>
  <c r="C571" i="20"/>
  <c r="C563" i="20"/>
  <c r="C555" i="20"/>
  <c r="C547" i="20"/>
  <c r="C539" i="20"/>
  <c r="C531" i="20"/>
  <c r="C523" i="20"/>
  <c r="C515" i="20"/>
  <c r="C507" i="20"/>
  <c r="C499" i="20"/>
  <c r="C491" i="20"/>
  <c r="C483" i="20"/>
  <c r="C475" i="20"/>
  <c r="C467" i="20"/>
  <c r="C459" i="20"/>
  <c r="C451" i="20"/>
  <c r="C443" i="20"/>
  <c r="C435" i="20"/>
  <c r="C427" i="20"/>
  <c r="C419" i="20"/>
  <c r="C411" i="20"/>
  <c r="C403" i="20"/>
  <c r="C395" i="20"/>
  <c r="C387" i="20"/>
  <c r="C379" i="20"/>
  <c r="C371" i="20"/>
  <c r="C363" i="20"/>
  <c r="C355" i="20"/>
  <c r="C347" i="20"/>
  <c r="C339" i="20"/>
  <c r="C331" i="20"/>
  <c r="C323" i="20"/>
  <c r="C315" i="20"/>
  <c r="C307" i="20"/>
  <c r="C299" i="20"/>
  <c r="C291" i="20"/>
  <c r="C283" i="20"/>
  <c r="C275" i="20"/>
  <c r="C267" i="20"/>
  <c r="C259" i="20"/>
  <c r="C251" i="20"/>
  <c r="C243" i="20"/>
  <c r="C235" i="20"/>
  <c r="C227" i="20"/>
  <c r="C219" i="20"/>
  <c r="C211" i="20"/>
  <c r="C203" i="20"/>
  <c r="C195" i="20"/>
  <c r="C187" i="20"/>
  <c r="C179" i="20"/>
  <c r="C171" i="20"/>
  <c r="C163" i="20"/>
  <c r="C155" i="20"/>
  <c r="C147" i="20"/>
  <c r="C139" i="20"/>
  <c r="C131" i="20"/>
  <c r="C123" i="20"/>
  <c r="C115" i="20"/>
  <c r="C107" i="20"/>
  <c r="C99" i="20"/>
  <c r="C91" i="20"/>
  <c r="C83" i="20"/>
  <c r="C75" i="20"/>
  <c r="C67" i="20"/>
  <c r="C59" i="20"/>
  <c r="C51" i="20"/>
  <c r="C43" i="20"/>
  <c r="C35" i="20"/>
  <c r="C27" i="20"/>
  <c r="C19" i="20"/>
  <c r="C11" i="20"/>
  <c r="C3" i="20"/>
  <c r="C4985" i="20"/>
  <c r="C4969" i="20"/>
  <c r="C4953" i="20"/>
  <c r="C4937" i="20"/>
  <c r="C4921" i="20"/>
  <c r="C4905" i="20"/>
  <c r="C4889" i="20"/>
  <c r="C4873" i="20"/>
  <c r="C4857" i="20"/>
  <c r="E4857" i="20" s="1"/>
  <c r="F4857" i="20" s="1"/>
  <c r="C4841" i="20"/>
  <c r="C4825" i="20"/>
  <c r="C4809" i="20"/>
  <c r="C4793" i="20"/>
  <c r="C4777" i="20"/>
  <c r="C4761" i="20"/>
  <c r="C4745" i="20"/>
  <c r="C4729" i="20"/>
  <c r="C4713" i="20"/>
  <c r="C4697" i="20"/>
  <c r="C4681" i="20"/>
  <c r="C4665" i="20"/>
  <c r="C4649" i="20"/>
  <c r="C4633" i="20"/>
  <c r="C4617" i="20"/>
  <c r="C4601" i="20"/>
  <c r="C4585" i="20"/>
  <c r="C4569" i="20"/>
  <c r="C4553" i="20"/>
  <c r="C4537" i="20"/>
  <c r="C4521" i="20"/>
  <c r="C4505" i="20"/>
  <c r="C4489" i="20"/>
  <c r="C4473" i="20"/>
  <c r="C4457" i="20"/>
  <c r="C4441" i="20"/>
  <c r="C4425" i="20"/>
  <c r="C4409" i="20"/>
  <c r="C4393" i="20"/>
  <c r="E4393" i="20" s="1"/>
  <c r="F4393" i="20" s="1"/>
  <c r="C4377" i="20"/>
  <c r="C4361" i="20"/>
  <c r="C4345" i="20"/>
  <c r="C4329" i="20"/>
  <c r="C4313" i="20"/>
  <c r="C4297" i="20"/>
  <c r="C4281" i="20"/>
  <c r="C4265" i="20"/>
  <c r="C4249" i="20"/>
  <c r="C4233" i="20"/>
  <c r="C4217" i="20"/>
  <c r="C4201" i="20"/>
  <c r="C4185" i="20"/>
  <c r="C4169" i="20"/>
  <c r="C4153" i="20"/>
  <c r="C4137" i="20"/>
  <c r="C4121" i="20"/>
  <c r="C4105" i="20"/>
  <c r="C4089" i="20"/>
  <c r="C4069" i="20"/>
  <c r="C4049" i="20"/>
  <c r="C4025" i="20"/>
  <c r="C4001" i="20"/>
  <c r="C3973" i="20"/>
  <c r="C3945" i="20"/>
  <c r="C3921" i="20"/>
  <c r="C3897" i="20"/>
  <c r="C3873" i="20"/>
  <c r="C3845" i="20"/>
  <c r="C3829" i="20"/>
  <c r="C3805" i="20"/>
  <c r="C3784" i="20"/>
  <c r="C3752" i="20"/>
  <c r="C3720" i="20"/>
  <c r="C3676" i="20"/>
  <c r="C3629" i="20"/>
  <c r="C3565" i="20"/>
  <c r="C3501" i="20"/>
  <c r="C3437" i="20"/>
  <c r="C3373" i="20"/>
  <c r="C3309" i="20"/>
  <c r="C3245" i="20"/>
  <c r="C3181" i="20"/>
  <c r="C3117" i="20"/>
  <c r="C3053" i="20"/>
  <c r="C2989" i="20"/>
  <c r="C2925" i="20"/>
  <c r="C2861" i="20"/>
  <c r="C2797" i="20"/>
  <c r="C2733" i="20"/>
  <c r="C2669" i="20"/>
  <c r="C2605" i="20"/>
  <c r="C2541" i="20"/>
  <c r="C2477" i="20"/>
  <c r="C2413" i="20"/>
  <c r="C2349" i="20"/>
  <c r="C2285" i="20"/>
  <c r="E2285" i="20" s="1"/>
  <c r="F2285" i="20" s="1"/>
  <c r="C2221" i="20"/>
  <c r="C2157" i="20"/>
  <c r="C2093" i="20"/>
  <c r="C2029" i="20"/>
  <c r="C1965" i="20"/>
  <c r="C1901" i="20"/>
  <c r="C1837" i="20"/>
  <c r="C1773" i="20"/>
  <c r="C1709" i="20"/>
  <c r="C1645" i="20"/>
  <c r="C1581" i="20"/>
  <c r="E1581" i="20" s="1"/>
  <c r="F1581" i="20" s="1"/>
  <c r="C1517" i="20"/>
  <c r="C1453" i="20"/>
  <c r="C1389" i="20"/>
  <c r="C1325" i="20"/>
  <c r="C1261" i="20"/>
  <c r="C1197" i="20"/>
  <c r="C1133" i="20"/>
  <c r="C1069" i="20"/>
  <c r="C1005" i="20"/>
  <c r="C941" i="20"/>
  <c r="C877" i="20"/>
  <c r="C813" i="20"/>
  <c r="C749" i="20"/>
  <c r="C685" i="20"/>
  <c r="C621" i="20"/>
  <c r="C557" i="20"/>
  <c r="C493" i="20"/>
  <c r="C429" i="20"/>
  <c r="C365" i="20"/>
  <c r="C301" i="20"/>
  <c r="C237" i="20"/>
  <c r="C173" i="20"/>
  <c r="C109" i="20"/>
  <c r="C45" i="20"/>
  <c r="D3516" i="20"/>
  <c r="D3004" i="20"/>
  <c r="D2492" i="20"/>
  <c r="D1951" i="20"/>
  <c r="D1439" i="20"/>
  <c r="D650" i="20"/>
  <c r="C430" i="20"/>
  <c r="D3144" i="20"/>
  <c r="D2868" i="20"/>
  <c r="D2596" i="20"/>
  <c r="D2324" i="20"/>
  <c r="D2064" i="20"/>
  <c r="D1848" i="20"/>
  <c r="D1692" i="20"/>
  <c r="D1564" i="20"/>
  <c r="D1468" i="20"/>
  <c r="D1404" i="20"/>
  <c r="D1340" i="20"/>
  <c r="D1276" i="20"/>
  <c r="D1212" i="20"/>
  <c r="D1148" i="20"/>
  <c r="D1080" i="20"/>
  <c r="D1016" i="20"/>
  <c r="D948" i="20"/>
  <c r="D884" i="20"/>
  <c r="D816" i="20"/>
  <c r="D752" i="20"/>
  <c r="C688" i="20"/>
  <c r="C624" i="20"/>
  <c r="C556" i="20"/>
  <c r="C492" i="20"/>
  <c r="C360" i="20"/>
  <c r="C292" i="20"/>
  <c r="C228" i="20"/>
  <c r="C160" i="20"/>
  <c r="C40" i="20"/>
  <c r="C3685" i="20"/>
  <c r="C3169" i="20"/>
  <c r="C2577" i="20"/>
  <c r="C2033" i="20"/>
  <c r="C1521" i="20"/>
  <c r="C1265" i="20"/>
  <c r="C753" i="20"/>
  <c r="C241" i="20"/>
  <c r="D352" i="20"/>
  <c r="D1798" i="20"/>
  <c r="D1574" i="20"/>
  <c r="D1342" i="20"/>
  <c r="D1122" i="20"/>
  <c r="D918" i="20"/>
  <c r="C682" i="20"/>
  <c r="D486" i="20"/>
  <c r="C202" i="20"/>
  <c r="D4971" i="20"/>
  <c r="D4715" i="20"/>
  <c r="D4587" i="20"/>
  <c r="D4459" i="20"/>
  <c r="D4267" i="20"/>
  <c r="D4139" i="20"/>
  <c r="D4011" i="20"/>
  <c r="D3947" i="20"/>
  <c r="E3947" i="20" s="1"/>
  <c r="F3947" i="20" s="1"/>
  <c r="D3819" i="20"/>
  <c r="C3759" i="20"/>
  <c r="D3723" i="20"/>
  <c r="D3691" i="20"/>
  <c r="C3659" i="20"/>
  <c r="C3627" i="20"/>
  <c r="D3607" i="20"/>
  <c r="C3575" i="20"/>
  <c r="C3543" i="20"/>
  <c r="D3511" i="20"/>
  <c r="D3475" i="20"/>
  <c r="D3443" i="20"/>
  <c r="C3411" i="20"/>
  <c r="C3379" i="20"/>
  <c r="D3343" i="20"/>
  <c r="D3311" i="20"/>
  <c r="C3279" i="20"/>
  <c r="C3247" i="20"/>
  <c r="D3211" i="20"/>
  <c r="D3179" i="20"/>
  <c r="C3147" i="20"/>
  <c r="C3115" i="20"/>
  <c r="D3079" i="20"/>
  <c r="C3047" i="20"/>
  <c r="C3015" i="20"/>
  <c r="D2999" i="20"/>
  <c r="D2963" i="20"/>
  <c r="D2931" i="20"/>
  <c r="C2899" i="20"/>
  <c r="C2867" i="20"/>
  <c r="D2831" i="20"/>
  <c r="E2831" i="20" s="1"/>
  <c r="F2831" i="20" s="1"/>
  <c r="D2799" i="20"/>
  <c r="C2767" i="20"/>
  <c r="C2735" i="20"/>
  <c r="D2715" i="20"/>
  <c r="D2683" i="20"/>
  <c r="C2651" i="20"/>
  <c r="C2619" i="20"/>
  <c r="D2583" i="20"/>
  <c r="C2551" i="20"/>
  <c r="C2519" i="20"/>
  <c r="D2487" i="20"/>
  <c r="D2467" i="20"/>
  <c r="D2435" i="20"/>
  <c r="C2403" i="20"/>
  <c r="E2403" i="20" s="1"/>
  <c r="F2403" i="20" s="1"/>
  <c r="C2371" i="20"/>
  <c r="D2335" i="20"/>
  <c r="D2303" i="20"/>
  <c r="C2271" i="20"/>
  <c r="D2235" i="20"/>
  <c r="D2219" i="20"/>
  <c r="C2187" i="20"/>
  <c r="D2151" i="20"/>
  <c r="D2135" i="20"/>
  <c r="D2099" i="20"/>
  <c r="C2067" i="20"/>
  <c r="D2031" i="20"/>
  <c r="C2015" i="20"/>
  <c r="D1979" i="20"/>
  <c r="C1947" i="20"/>
  <c r="C1911" i="20"/>
  <c r="D1879" i="20"/>
  <c r="D1843" i="20"/>
  <c r="D1827" i="20"/>
  <c r="C1795" i="20"/>
  <c r="C1759" i="20"/>
  <c r="D1723" i="20"/>
  <c r="C1691" i="20"/>
  <c r="C1655" i="20"/>
  <c r="D1623" i="20"/>
  <c r="D1571" i="20"/>
  <c r="C1539" i="20"/>
  <c r="D1519" i="20"/>
  <c r="C1487" i="20"/>
  <c r="D1451" i="20"/>
  <c r="C1419" i="20"/>
  <c r="D1383" i="20"/>
  <c r="D1367" i="20"/>
  <c r="D1331" i="20"/>
  <c r="D1315" i="20"/>
  <c r="C1283" i="20"/>
  <c r="E1283" i="20" s="1"/>
  <c r="F1283" i="20" s="1"/>
  <c r="C1231" i="20"/>
  <c r="C1183" i="20"/>
  <c r="C1135" i="20"/>
  <c r="C1087" i="20"/>
  <c r="C1055" i="20"/>
  <c r="C1019" i="20"/>
  <c r="C987" i="20"/>
  <c r="D959" i="20"/>
  <c r="D943" i="20"/>
  <c r="D919" i="20"/>
  <c r="D895" i="20"/>
  <c r="D879" i="20"/>
  <c r="D855" i="20"/>
  <c r="D839" i="20"/>
  <c r="D815" i="20"/>
  <c r="D799" i="20"/>
  <c r="D775" i="20"/>
  <c r="D751" i="20"/>
  <c r="D735" i="20"/>
  <c r="D719" i="20"/>
  <c r="D695" i="20"/>
  <c r="E695" i="20" s="1"/>
  <c r="F695" i="20" s="1"/>
  <c r="D679" i="20"/>
  <c r="D663" i="20"/>
  <c r="D639" i="20"/>
  <c r="D615" i="20"/>
  <c r="D607" i="20"/>
  <c r="D583" i="20"/>
  <c r="D551" i="20"/>
  <c r="D527" i="20"/>
  <c r="D511" i="20"/>
  <c r="D495" i="20"/>
  <c r="D471" i="20"/>
  <c r="D455" i="20"/>
  <c r="D431" i="20"/>
  <c r="D407" i="20"/>
  <c r="D391" i="20"/>
  <c r="D367" i="20"/>
  <c r="D343" i="20"/>
  <c r="D327" i="20"/>
  <c r="D303" i="20"/>
  <c r="D279" i="20"/>
  <c r="D263" i="20"/>
  <c r="D247" i="20"/>
  <c r="D215" i="20"/>
  <c r="D199" i="20"/>
  <c r="D175" i="20"/>
  <c r="D151" i="20"/>
  <c r="D135" i="20"/>
  <c r="E135" i="20" s="1"/>
  <c r="F135" i="20" s="1"/>
  <c r="D111" i="20"/>
  <c r="D95" i="20"/>
  <c r="D71" i="20"/>
  <c r="D47" i="20"/>
  <c r="D23" i="20"/>
  <c r="C4997" i="20"/>
  <c r="C4933" i="20"/>
  <c r="C4885" i="20"/>
  <c r="C4837" i="20"/>
  <c r="C4805" i="20"/>
  <c r="C4757" i="20"/>
  <c r="C4725" i="20"/>
  <c r="C4677" i="20"/>
  <c r="C4629" i="20"/>
  <c r="E4629" i="20" s="1"/>
  <c r="F4629" i="20" s="1"/>
  <c r="C4581" i="20"/>
  <c r="C4549" i="20"/>
  <c r="C4501" i="20"/>
  <c r="C4453" i="20"/>
  <c r="C4405" i="20"/>
  <c r="C4357" i="20"/>
  <c r="C4309" i="20"/>
  <c r="C4277" i="20"/>
  <c r="C4229" i="20"/>
  <c r="C4197" i="20"/>
  <c r="C4149" i="20"/>
  <c r="C4101" i="20"/>
  <c r="C4041" i="20"/>
  <c r="C3969" i="20"/>
  <c r="C3889" i="20"/>
  <c r="C3841" i="20"/>
  <c r="C3773" i="20"/>
  <c r="C3668" i="20"/>
  <c r="C3485" i="20"/>
  <c r="C3357" i="20"/>
  <c r="C3165" i="20"/>
  <c r="C2973" i="20"/>
  <c r="C2781" i="20"/>
  <c r="C2653" i="20"/>
  <c r="C2461" i="20"/>
  <c r="C2269" i="20"/>
  <c r="C2077" i="20"/>
  <c r="C1949" i="20"/>
  <c r="C1757" i="20"/>
  <c r="C1565" i="20"/>
  <c r="C1373" i="20"/>
  <c r="C1245" i="20"/>
  <c r="C1117" i="20"/>
  <c r="D4331" i="20"/>
  <c r="D1587" i="20"/>
  <c r="D1263" i="20"/>
  <c r="C1215" i="20"/>
  <c r="C1167" i="20"/>
  <c r="C1119" i="20"/>
  <c r="C1071" i="20"/>
  <c r="D1027" i="20"/>
  <c r="C1007" i="20"/>
  <c r="D975" i="20"/>
  <c r="D951" i="20"/>
  <c r="D935" i="20"/>
  <c r="D911" i="20"/>
  <c r="D887" i="20"/>
  <c r="D871" i="20"/>
  <c r="D847" i="20"/>
  <c r="D823" i="20"/>
  <c r="D807" i="20"/>
  <c r="D783" i="20"/>
  <c r="D767" i="20"/>
  <c r="D743" i="20"/>
  <c r="D727" i="20"/>
  <c r="D703" i="20"/>
  <c r="D687" i="20"/>
  <c r="D671" i="20"/>
  <c r="D647" i="20"/>
  <c r="D631" i="20"/>
  <c r="D599" i="20"/>
  <c r="D575" i="20"/>
  <c r="D559" i="20"/>
  <c r="D535" i="20"/>
  <c r="D503" i="20"/>
  <c r="D487" i="20"/>
  <c r="D463" i="20"/>
  <c r="D447" i="20"/>
  <c r="D423" i="20"/>
  <c r="D415" i="20"/>
  <c r="D383" i="20"/>
  <c r="D359" i="20"/>
  <c r="D335" i="20"/>
  <c r="D311" i="20"/>
  <c r="D287" i="20"/>
  <c r="D255" i="20"/>
  <c r="D239" i="20"/>
  <c r="D223" i="20"/>
  <c r="D207" i="20"/>
  <c r="D183" i="20"/>
  <c r="D167" i="20"/>
  <c r="D143" i="20"/>
  <c r="D127" i="20"/>
  <c r="D103" i="20"/>
  <c r="D79" i="20"/>
  <c r="D63" i="20"/>
  <c r="D39" i="20"/>
  <c r="D15" i="20"/>
  <c r="C4981" i="20"/>
  <c r="C4949" i="20"/>
  <c r="C4901" i="20"/>
  <c r="C4853" i="20"/>
  <c r="C4789" i="20"/>
  <c r="C4741" i="20"/>
  <c r="C4693" i="20"/>
  <c r="C4661" i="20"/>
  <c r="C4613" i="20"/>
  <c r="C4565" i="20"/>
  <c r="C4517" i="20"/>
  <c r="C4469" i="20"/>
  <c r="C4437" i="20"/>
  <c r="C4389" i="20"/>
  <c r="C4341" i="20"/>
  <c r="C4293" i="20"/>
  <c r="C4245" i="20"/>
  <c r="C4181" i="20"/>
  <c r="C4133" i="20"/>
  <c r="C4085" i="20"/>
  <c r="C4017" i="20"/>
  <c r="C3941" i="20"/>
  <c r="C3865" i="20"/>
  <c r="C3821" i="20"/>
  <c r="C3741" i="20"/>
  <c r="C3613" i="20"/>
  <c r="C3421" i="20"/>
  <c r="C3229" i="20"/>
  <c r="C3101" i="20"/>
  <c r="C2909" i="20"/>
  <c r="C2717" i="20"/>
  <c r="C2525" i="20"/>
  <c r="C2397" i="20"/>
  <c r="C2205" i="20"/>
  <c r="C2013" i="20"/>
  <c r="C1821" i="20"/>
  <c r="C1693" i="20"/>
  <c r="C1501" i="20"/>
  <c r="C1309" i="20"/>
  <c r="C1053" i="20"/>
  <c r="D138" i="20"/>
  <c r="D1695" i="20"/>
  <c r="D2748" i="20"/>
  <c r="C13" i="20"/>
  <c r="C141" i="20"/>
  <c r="C269" i="20"/>
  <c r="C397" i="20"/>
  <c r="C525" i="20"/>
  <c r="C653" i="20"/>
  <c r="C781" i="20"/>
  <c r="C909" i="20"/>
  <c r="C1037" i="20"/>
  <c r="C1293" i="20"/>
  <c r="C1549" i="20"/>
  <c r="C1805" i="20"/>
  <c r="C2061" i="20"/>
  <c r="C2317" i="20"/>
  <c r="C2573" i="20"/>
  <c r="C2829" i="20"/>
  <c r="C3085" i="20"/>
  <c r="C3341" i="20"/>
  <c r="C3597" i="20"/>
  <c r="C3768" i="20"/>
  <c r="C3857" i="20"/>
  <c r="C3961" i="20"/>
  <c r="C4061" i="20"/>
  <c r="C4129" i="20"/>
  <c r="C4193" i="20"/>
  <c r="C4257" i="20"/>
  <c r="C4321" i="20"/>
  <c r="C4385" i="20"/>
  <c r="C4449" i="20"/>
  <c r="C4513" i="20"/>
  <c r="C4577" i="20"/>
  <c r="C4641" i="20"/>
  <c r="E4641" i="20" s="1"/>
  <c r="F4641" i="20" s="1"/>
  <c r="C4705" i="20"/>
  <c r="C4769" i="20"/>
  <c r="C4833" i="20"/>
  <c r="C4897" i="20"/>
  <c r="C4961" i="20"/>
  <c r="C15" i="20"/>
  <c r="C47" i="20"/>
  <c r="E47" i="20" s="1"/>
  <c r="F47" i="20" s="1"/>
  <c r="C79" i="20"/>
  <c r="C111" i="20"/>
  <c r="C143" i="20"/>
  <c r="C175" i="20"/>
  <c r="C207" i="20"/>
  <c r="E207" i="20" s="1"/>
  <c r="F207" i="20" s="1"/>
  <c r="C239" i="20"/>
  <c r="C271" i="20"/>
  <c r="C303" i="20"/>
  <c r="C335" i="20"/>
  <c r="C367" i="20"/>
  <c r="C399" i="20"/>
  <c r="C431" i="20"/>
  <c r="C463" i="20"/>
  <c r="C495" i="20"/>
  <c r="C527" i="20"/>
  <c r="C559" i="20"/>
  <c r="C591" i="20"/>
  <c r="C623" i="20"/>
  <c r="C655" i="20"/>
  <c r="C687" i="20"/>
  <c r="C719" i="20"/>
  <c r="C751" i="20"/>
  <c r="C783" i="20"/>
  <c r="C815" i="20"/>
  <c r="C847" i="20"/>
  <c r="C879" i="20"/>
  <c r="C911" i="20"/>
  <c r="C943" i="20"/>
  <c r="C975" i="20"/>
  <c r="E975" i="20" s="1"/>
  <c r="F975" i="20" s="1"/>
  <c r="C1015" i="20"/>
  <c r="D1067" i="20"/>
  <c r="D1131" i="20"/>
  <c r="D1195" i="20"/>
  <c r="C1263" i="20"/>
  <c r="E1263" i="20" s="1"/>
  <c r="F1263" i="20" s="1"/>
  <c r="C1331" i="20"/>
  <c r="D1399" i="20"/>
  <c r="C1467" i="20"/>
  <c r="C1535" i="20"/>
  <c r="D1603" i="20"/>
  <c r="D1671" i="20"/>
  <c r="D1739" i="20"/>
  <c r="D1807" i="20"/>
  <c r="D1875" i="20"/>
  <c r="C1943" i="20"/>
  <c r="D2011" i="20"/>
  <c r="C2083" i="20"/>
  <c r="C2151" i="20"/>
  <c r="C2219" i="20"/>
  <c r="C2287" i="20"/>
  <c r="D2351" i="20"/>
  <c r="C2419" i="20"/>
  <c r="E2419" i="20" s="1"/>
  <c r="F2419" i="20" s="1"/>
  <c r="D2483" i="20"/>
  <c r="D2551" i="20"/>
  <c r="C2615" i="20"/>
  <c r="C2683" i="20"/>
  <c r="D2747" i="20"/>
  <c r="C2815" i="20"/>
  <c r="D2879" i="20"/>
  <c r="C2947" i="20"/>
  <c r="D3011" i="20"/>
  <c r="C3079" i="20"/>
  <c r="D3143" i="20"/>
  <c r="C3211" i="20"/>
  <c r="D3275" i="20"/>
  <c r="C3343" i="20"/>
  <c r="D3407" i="20"/>
  <c r="C3475" i="20"/>
  <c r="D3539" i="20"/>
  <c r="C3607" i="20"/>
  <c r="D3671" i="20"/>
  <c r="C3739" i="20"/>
  <c r="D3867" i="20"/>
  <c r="D4123" i="20"/>
  <c r="D4379" i="20"/>
  <c r="D4635" i="20"/>
  <c r="E4635" i="20" s="1"/>
  <c r="F4635" i="20" s="1"/>
  <c r="D4891" i="20"/>
  <c r="D294" i="20"/>
  <c r="D774" i="20"/>
  <c r="D1206" i="20"/>
  <c r="D1658" i="20"/>
  <c r="D3885" i="20"/>
  <c r="C945" i="20"/>
  <c r="C1969" i="20"/>
  <c r="C3089" i="20"/>
  <c r="C32" i="20"/>
  <c r="C276" i="20"/>
  <c r="C540" i="20"/>
  <c r="D800" i="20"/>
  <c r="D1064" i="20"/>
  <c r="D1324" i="20"/>
  <c r="D1660" i="20"/>
  <c r="D2528" i="20"/>
  <c r="C1397" i="20"/>
  <c r="D4657" i="20"/>
  <c r="D285" i="20"/>
  <c r="D4957" i="20"/>
  <c r="D4821" i="20"/>
  <c r="D4721" i="20"/>
  <c r="D4585" i="20"/>
  <c r="D4457" i="20"/>
  <c r="D4341" i="20"/>
  <c r="D4213" i="20"/>
  <c r="D4109" i="20"/>
  <c r="C4021" i="20"/>
  <c r="D3969" i="20"/>
  <c r="C3925" i="20"/>
  <c r="D3873" i="20"/>
  <c r="D3829" i="20"/>
  <c r="D3785" i="20"/>
  <c r="E3785" i="20" s="1"/>
  <c r="F3785" i="20" s="1"/>
  <c r="D3737" i="20"/>
  <c r="E3737" i="20" s="1"/>
  <c r="F3737" i="20" s="1"/>
  <c r="D3689" i="20"/>
  <c r="D3637" i="20"/>
  <c r="D3585" i="20"/>
  <c r="D3533" i="20"/>
  <c r="D3481" i="20"/>
  <c r="D3433" i="20"/>
  <c r="D3385" i="20"/>
  <c r="D3333" i="20"/>
  <c r="D3281" i="20"/>
  <c r="D3233" i="20"/>
  <c r="D3181" i="20"/>
  <c r="D3133" i="20"/>
  <c r="D3089" i="20"/>
  <c r="D3041" i="20"/>
  <c r="D2989" i="20"/>
  <c r="D2933" i="20"/>
  <c r="D2889" i="20"/>
  <c r="D2841" i="20"/>
  <c r="D2797" i="20"/>
  <c r="D2749" i="20"/>
  <c r="D2701" i="20"/>
  <c r="C2641" i="20"/>
  <c r="D2597" i="20"/>
  <c r="D2545" i="20"/>
  <c r="D2501" i="20"/>
  <c r="D2453" i="20"/>
  <c r="D2405" i="20"/>
  <c r="D2349" i="20"/>
  <c r="D2305" i="20"/>
  <c r="D2265" i="20"/>
  <c r="D2217" i="20"/>
  <c r="D2169" i="20"/>
  <c r="D2133" i="20"/>
  <c r="D2081" i="20"/>
  <c r="D2037" i="20"/>
  <c r="D1989" i="20"/>
  <c r="D1937" i="20"/>
  <c r="D1893" i="20"/>
  <c r="D1849" i="20"/>
  <c r="D1801" i="20"/>
  <c r="D1757" i="20"/>
  <c r="D1709" i="20"/>
  <c r="D1665" i="20"/>
  <c r="D1617" i="20"/>
  <c r="D1565" i="20"/>
  <c r="D1513" i="20"/>
  <c r="D1465" i="20"/>
  <c r="D1417" i="20"/>
  <c r="D1373" i="20"/>
  <c r="D1325" i="20"/>
  <c r="D1281" i="20"/>
  <c r="D1229" i="20"/>
  <c r="D1185" i="20"/>
  <c r="D1133" i="20"/>
  <c r="D1085" i="20"/>
  <c r="D1037" i="20"/>
  <c r="D993" i="20"/>
  <c r="D941" i="20"/>
  <c r="D893" i="20"/>
  <c r="D849" i="20"/>
  <c r="D801" i="20"/>
  <c r="D749" i="20"/>
  <c r="D705" i="20"/>
  <c r="D653" i="20"/>
  <c r="D605" i="20"/>
  <c r="D565" i="20"/>
  <c r="D513" i="20"/>
  <c r="D469" i="20"/>
  <c r="D429" i="20"/>
  <c r="D49" i="20"/>
  <c r="D4925" i="20"/>
  <c r="D4809" i="20"/>
  <c r="D4677" i="20"/>
  <c r="D4545" i="20"/>
  <c r="D4441" i="20"/>
  <c r="D4293" i="20"/>
  <c r="D4197" i="20"/>
  <c r="D4101" i="20"/>
  <c r="D4009" i="20"/>
  <c r="D3961" i="20"/>
  <c r="D3913" i="20"/>
  <c r="C3861" i="20"/>
  <c r="D3817" i="20"/>
  <c r="D3773" i="20"/>
  <c r="D3725" i="20"/>
  <c r="D3677" i="20"/>
  <c r="E3677" i="20" s="1"/>
  <c r="F3677" i="20" s="1"/>
  <c r="D3625" i="20"/>
  <c r="D3573" i="20"/>
  <c r="D3521" i="20"/>
  <c r="D3469" i="20"/>
  <c r="D3421" i="20"/>
  <c r="D3369" i="20"/>
  <c r="D3321" i="20"/>
  <c r="D3269" i="20"/>
  <c r="C3217" i="20"/>
  <c r="D3169" i="20"/>
  <c r="D3121" i="20"/>
  <c r="D3077" i="20"/>
  <c r="D3029" i="20"/>
  <c r="E3029" i="20" s="1"/>
  <c r="F3029" i="20" s="1"/>
  <c r="D2981" i="20"/>
  <c r="D2921" i="20"/>
  <c r="D2877" i="20"/>
  <c r="D2829" i="20"/>
  <c r="D2785" i="20"/>
  <c r="D2733" i="20"/>
  <c r="D2689" i="20"/>
  <c r="D2625" i="20"/>
  <c r="D2581" i="20"/>
  <c r="D2533" i="20"/>
  <c r="D2485" i="20"/>
  <c r="D2441" i="20"/>
  <c r="C2385" i="20"/>
  <c r="D2341" i="20"/>
  <c r="D2297" i="20"/>
  <c r="D2253" i="20"/>
  <c r="D2205" i="20"/>
  <c r="D2157" i="20"/>
  <c r="D2121" i="20"/>
  <c r="D2073" i="20"/>
  <c r="D2025" i="20"/>
  <c r="D1977" i="20"/>
  <c r="D1929" i="20"/>
  <c r="D1885" i="20"/>
  <c r="D1833" i="20"/>
  <c r="D1789" i="20"/>
  <c r="D1745" i="20"/>
  <c r="D1697" i="20"/>
  <c r="D1649" i="20"/>
  <c r="D1605" i="20"/>
  <c r="D1557" i="20"/>
  <c r="E1557" i="20" s="1"/>
  <c r="F1557" i="20" s="1"/>
  <c r="D1501" i="20"/>
  <c r="D1453" i="20"/>
  <c r="D1405" i="20"/>
  <c r="D1361" i="20"/>
  <c r="D1313" i="20"/>
  <c r="D1269" i="20"/>
  <c r="D1217" i="20"/>
  <c r="D1173" i="20"/>
  <c r="D1129" i="20"/>
  <c r="D1073" i="20"/>
  <c r="D1029" i="20"/>
  <c r="D981" i="20"/>
  <c r="D929" i="20"/>
  <c r="D885" i="20"/>
  <c r="D837" i="20"/>
  <c r="D789" i="20"/>
  <c r="D737" i="20"/>
  <c r="D689" i="20"/>
  <c r="D641" i="20"/>
  <c r="D593" i="20"/>
  <c r="D553" i="20"/>
  <c r="D505" i="20"/>
  <c r="D461" i="20"/>
  <c r="D417" i="20"/>
  <c r="D425" i="20"/>
  <c r="D1149" i="20"/>
  <c r="D1889" i="20"/>
  <c r="D2621" i="20"/>
  <c r="D3337" i="20"/>
  <c r="D4069" i="20"/>
  <c r="D4805" i="20"/>
  <c r="D533" i="20"/>
  <c r="D1749" i="20"/>
  <c r="D2833" i="20"/>
  <c r="D4181" i="20"/>
  <c r="D657" i="20"/>
  <c r="D1389" i="20"/>
  <c r="D2117" i="20"/>
  <c r="D2845" i="20"/>
  <c r="D3561" i="20"/>
  <c r="D4309" i="20"/>
  <c r="D29" i="20"/>
  <c r="D957" i="20"/>
  <c r="D2005" i="20"/>
  <c r="D2985" i="20"/>
  <c r="D4437" i="20"/>
  <c r="D793" i="20"/>
  <c r="D1525" i="20"/>
  <c r="D2249" i="20"/>
  <c r="D2977" i="20"/>
  <c r="D3701" i="20"/>
  <c r="D4445" i="20"/>
  <c r="D169" i="20"/>
  <c r="D1193" i="20"/>
  <c r="D2177" i="20"/>
  <c r="D3389" i="20"/>
  <c r="D1009" i="20"/>
  <c r="D1753" i="20"/>
  <c r="D2489" i="20"/>
  <c r="D3209" i="20"/>
  <c r="D3929" i="20"/>
  <c r="D4661" i="20"/>
  <c r="D373" i="20"/>
  <c r="D1345" i="20"/>
  <c r="D2589" i="20"/>
  <c r="D3641" i="20"/>
  <c r="D4865" i="20"/>
  <c r="C3793" i="20"/>
  <c r="D4605" i="20"/>
  <c r="D785" i="20"/>
  <c r="D1589" i="20"/>
  <c r="D2421" i="20"/>
  <c r="D3237" i="20"/>
  <c r="D4049" i="20"/>
  <c r="D4305" i="20"/>
  <c r="D4405" i="20"/>
  <c r="D4501" i="20"/>
  <c r="D4597" i="20"/>
  <c r="D4681" i="20"/>
  <c r="D4777" i="20"/>
  <c r="D4869" i="20"/>
  <c r="D4969" i="20"/>
  <c r="D101" i="20"/>
  <c r="D465" i="20"/>
  <c r="D833" i="20"/>
  <c r="D1201" i="20"/>
  <c r="D1573" i="20"/>
  <c r="D1941" i="20"/>
  <c r="D2301" i="20"/>
  <c r="D2665" i="20"/>
  <c r="D3025" i="20"/>
  <c r="D3381" i="20"/>
  <c r="D3749" i="20"/>
  <c r="D4125" i="20"/>
  <c r="D4481" i="20"/>
  <c r="D4849" i="20"/>
  <c r="D201" i="20"/>
  <c r="D581" i="20"/>
  <c r="D1001" i="20"/>
  <c r="D1397" i="20"/>
  <c r="D1797" i="20"/>
  <c r="D2225" i="20"/>
  <c r="D2637" i="20"/>
  <c r="D3037" i="20"/>
  <c r="D3445" i="20"/>
  <c r="D3845" i="20"/>
  <c r="D4233" i="20"/>
  <c r="D4981" i="20"/>
  <c r="C1" i="20"/>
  <c r="C2" i="20"/>
  <c r="D237" i="20"/>
  <c r="D609" i="20"/>
  <c r="D961" i="20"/>
  <c r="D1341" i="20"/>
  <c r="D1713" i="20"/>
  <c r="D2077" i="20"/>
  <c r="D2445" i="20"/>
  <c r="D2801" i="20"/>
  <c r="D3161" i="20"/>
  <c r="D3513" i="20"/>
  <c r="D3889" i="20"/>
  <c r="D4261" i="20"/>
  <c r="D4613" i="20"/>
  <c r="D4997" i="20"/>
  <c r="D333" i="20"/>
  <c r="D741" i="20"/>
  <c r="D1153" i="20"/>
  <c r="D1545" i="20"/>
  <c r="D1957" i="20"/>
  <c r="D2377" i="20"/>
  <c r="D2777" i="20"/>
  <c r="D3189" i="20"/>
  <c r="D3593" i="20"/>
  <c r="D4005" i="20"/>
  <c r="D4389" i="20"/>
  <c r="D4817" i="20"/>
  <c r="D145" i="20"/>
  <c r="D329" i="20"/>
  <c r="D517" i="20"/>
  <c r="D701" i="20"/>
  <c r="D877" i="20"/>
  <c r="D1053" i="20"/>
  <c r="D1245" i="20"/>
  <c r="D1433" i="20"/>
  <c r="D1621" i="20"/>
  <c r="D1805" i="20"/>
  <c r="D1985" i="20"/>
  <c r="D2165" i="20"/>
  <c r="D2353" i="20"/>
  <c r="D2525" i="20"/>
  <c r="D2709" i="20"/>
  <c r="D2893" i="20"/>
  <c r="E2893" i="20" s="1"/>
  <c r="F2893" i="20" s="1"/>
  <c r="D3069" i="20"/>
  <c r="D3249" i="20"/>
  <c r="D3425" i="20"/>
  <c r="D3601" i="20"/>
  <c r="D3789" i="20"/>
  <c r="D3977" i="20"/>
  <c r="D4173" i="20"/>
  <c r="D4357" i="20"/>
  <c r="D4525" i="20"/>
  <c r="D4705" i="20"/>
  <c r="D4897" i="20"/>
  <c r="D65" i="20"/>
  <c r="D241" i="20"/>
  <c r="D421" i="20"/>
  <c r="D637" i="20"/>
  <c r="D841" i="20"/>
  <c r="D1057" i="20"/>
  <c r="D1249" i="20"/>
  <c r="D1449" i="20"/>
  <c r="D1645" i="20"/>
  <c r="D1853" i="20"/>
  <c r="D2057" i="20"/>
  <c r="D2281" i="20"/>
  <c r="D2481" i="20"/>
  <c r="D2681" i="20"/>
  <c r="D2885" i="20"/>
  <c r="D3085" i="20"/>
  <c r="D3289" i="20"/>
  <c r="D3489" i="20"/>
  <c r="D3693" i="20"/>
  <c r="C3893" i="20"/>
  <c r="D4093" i="20"/>
  <c r="D4289" i="20"/>
  <c r="D4497" i="20"/>
  <c r="D4713" i="20"/>
  <c r="D4905" i="20"/>
  <c r="D193" i="20"/>
  <c r="D377" i="20"/>
  <c r="D561" i="20"/>
  <c r="D745" i="20"/>
  <c r="D921" i="20"/>
  <c r="D1101" i="20"/>
  <c r="D1289" i="20"/>
  <c r="D1481" i="20"/>
  <c r="D1661" i="20"/>
  <c r="D1845" i="20"/>
  <c r="D2033" i="20"/>
  <c r="D2209" i="20"/>
  <c r="D2401" i="20"/>
  <c r="D2569" i="20"/>
  <c r="D2757" i="20"/>
  <c r="D2937" i="20"/>
  <c r="D3117" i="20"/>
  <c r="D3297" i="20"/>
  <c r="C3473" i="20"/>
  <c r="D3645" i="20"/>
  <c r="D3841" i="20"/>
  <c r="C4013" i="20"/>
  <c r="D4217" i="20"/>
  <c r="D4397" i="20"/>
  <c r="D4573" i="20"/>
  <c r="D4757" i="20"/>
  <c r="D4949" i="20"/>
  <c r="D117" i="20"/>
  <c r="D289" i="20"/>
  <c r="D485" i="20"/>
  <c r="D685" i="20"/>
  <c r="D897" i="20"/>
  <c r="D1105" i="20"/>
  <c r="D1297" i="20"/>
  <c r="D1497" i="20"/>
  <c r="D1693" i="20"/>
  <c r="D1909" i="20"/>
  <c r="D2113" i="20"/>
  <c r="D2333" i="20"/>
  <c r="D2541" i="20"/>
  <c r="D2729" i="20"/>
  <c r="D2949" i="20"/>
  <c r="D3141" i="20"/>
  <c r="D3341" i="20"/>
  <c r="D3541" i="20"/>
  <c r="D3741" i="20"/>
  <c r="D3945" i="20"/>
  <c r="D4137" i="20"/>
  <c r="D4337" i="20"/>
  <c r="D4553" i="20"/>
  <c r="D4761" i="20"/>
  <c r="D4953" i="20"/>
  <c r="D4033" i="20"/>
  <c r="D4077" i="20"/>
  <c r="D4121" i="20"/>
  <c r="D4177" i="20"/>
  <c r="D4225" i="20"/>
  <c r="D4269" i="20"/>
  <c r="D4317" i="20"/>
  <c r="D4365" i="20"/>
  <c r="D4421" i="20"/>
  <c r="D4465" i="20"/>
  <c r="D4509" i="20"/>
  <c r="D4557" i="20"/>
  <c r="D4609" i="20"/>
  <c r="D4653" i="20"/>
  <c r="D4697" i="20"/>
  <c r="D4741" i="20"/>
  <c r="D4789" i="20"/>
  <c r="D4837" i="20"/>
  <c r="D4889" i="20"/>
  <c r="D4937" i="20"/>
  <c r="D4977" i="20"/>
  <c r="D9" i="20"/>
  <c r="D61" i="20"/>
  <c r="D113" i="20"/>
  <c r="D153" i="20"/>
  <c r="D209" i="20"/>
  <c r="D249" i="20"/>
  <c r="D297" i="20"/>
  <c r="D341" i="20"/>
  <c r="D389" i="20"/>
  <c r="D433" i="20"/>
  <c r="D477" i="20"/>
  <c r="D525" i="20"/>
  <c r="D573" i="20"/>
  <c r="D621" i="20"/>
  <c r="D665" i="20"/>
  <c r="D709" i="20"/>
  <c r="D757" i="20"/>
  <c r="D805" i="20"/>
  <c r="D845" i="20"/>
  <c r="D889" i="20"/>
  <c r="D933" i="20"/>
  <c r="D973" i="20"/>
  <c r="D1021" i="20"/>
  <c r="D1065" i="20"/>
  <c r="D1113" i="20"/>
  <c r="D1157" i="20"/>
  <c r="D1213" i="20"/>
  <c r="D1257" i="20"/>
  <c r="D1305" i="20"/>
  <c r="D1353" i="20"/>
  <c r="D1401" i="20"/>
  <c r="D1445" i="20"/>
  <c r="D1493" i="20"/>
  <c r="D1537" i="20"/>
  <c r="D1585" i="20"/>
  <c r="D1633" i="20"/>
  <c r="D1673" i="20"/>
  <c r="D1725" i="20"/>
  <c r="D1765" i="20"/>
  <c r="D1813" i="20"/>
  <c r="D1857" i="20"/>
  <c r="D1901" i="20"/>
  <c r="D1949" i="20"/>
  <c r="D1997" i="20"/>
  <c r="D2045" i="20"/>
  <c r="D2089" i="20"/>
  <c r="D2129" i="20"/>
  <c r="D2173" i="20"/>
  <c r="D2221" i="20"/>
  <c r="D2261" i="20"/>
  <c r="D2313" i="20"/>
  <c r="D2365" i="20"/>
  <c r="D2413" i="20"/>
  <c r="D2457" i="20"/>
  <c r="D2497" i="20"/>
  <c r="D2537" i="20"/>
  <c r="D2585" i="20"/>
  <c r="D2633" i="20"/>
  <c r="D2677" i="20"/>
  <c r="D2725" i="20"/>
  <c r="D2773" i="20"/>
  <c r="D2813" i="20"/>
  <c r="D2857" i="20"/>
  <c r="C2897" i="20"/>
  <c r="D2945" i="20"/>
  <c r="D2993" i="20"/>
  <c r="D3033" i="20"/>
  <c r="D3081" i="20"/>
  <c r="D3125" i="20"/>
  <c r="D3173" i="20"/>
  <c r="D3221" i="20"/>
  <c r="D3261" i="20"/>
  <c r="D3305" i="20"/>
  <c r="D3349" i="20"/>
  <c r="D3393" i="20"/>
  <c r="D3437" i="20"/>
  <c r="D3485" i="20"/>
  <c r="D3525" i="20"/>
  <c r="D3565" i="20"/>
  <c r="D3613" i="20"/>
  <c r="D3657" i="20"/>
  <c r="D3713" i="20"/>
  <c r="D3757" i="20"/>
  <c r="D3801" i="20"/>
  <c r="C3853" i="20"/>
  <c r="D3897" i="20"/>
  <c r="D3941" i="20"/>
  <c r="D3985" i="20"/>
  <c r="C4029" i="20"/>
  <c r="C4081" i="20"/>
  <c r="D4141" i="20"/>
  <c r="D4185" i="20"/>
  <c r="D4229" i="20"/>
  <c r="D4273" i="20"/>
  <c r="D4321" i="20"/>
  <c r="D4369" i="20"/>
  <c r="D4409" i="20"/>
  <c r="D4449" i="20"/>
  <c r="D4493" i="20"/>
  <c r="D4537" i="20"/>
  <c r="D4577" i="20"/>
  <c r="D4625" i="20"/>
  <c r="D4673" i="20"/>
  <c r="D4717" i="20"/>
  <c r="D4769" i="20"/>
  <c r="D4813" i="20"/>
  <c r="D4861" i="20"/>
  <c r="D4909" i="20"/>
  <c r="D4961" i="20"/>
  <c r="D5" i="20"/>
  <c r="D37" i="20"/>
  <c r="D77" i="20"/>
  <c r="D133" i="20"/>
  <c r="D173" i="20"/>
  <c r="D205" i="20"/>
  <c r="D253" i="20"/>
  <c r="D301" i="20"/>
  <c r="D345" i="20"/>
  <c r="D385" i="20"/>
  <c r="C437" i="20"/>
  <c r="D497" i="20"/>
  <c r="D545" i="20"/>
  <c r="D601" i="20"/>
  <c r="D649" i="20"/>
  <c r="D697" i="20"/>
  <c r="D753" i="20"/>
  <c r="D797" i="20"/>
  <c r="D857" i="20"/>
  <c r="D909" i="20"/>
  <c r="D969" i="20"/>
  <c r="D1013" i="20"/>
  <c r="D1069" i="20"/>
  <c r="D1117" i="20"/>
  <c r="D1165" i="20"/>
  <c r="D1209" i="20"/>
  <c r="D1261" i="20"/>
  <c r="D1309" i="20"/>
  <c r="D1357" i="20"/>
  <c r="D1413" i="20"/>
  <c r="D1461" i="20"/>
  <c r="D1509" i="20"/>
  <c r="D1549" i="20"/>
  <c r="D1601" i="20"/>
  <c r="D1657" i="20"/>
  <c r="D1705" i="20"/>
  <c r="D1761" i="20"/>
  <c r="D1817" i="20"/>
  <c r="D1865" i="20"/>
  <c r="D1921" i="20"/>
  <c r="D1969" i="20"/>
  <c r="D2017" i="20"/>
  <c r="D2069" i="20"/>
  <c r="D2125" i="20"/>
  <c r="D2189" i="20"/>
  <c r="D2241" i="20"/>
  <c r="D2293" i="20"/>
  <c r="D2345" i="20"/>
  <c r="D2389" i="20"/>
  <c r="D2437" i="20"/>
  <c r="D2493" i="20"/>
  <c r="D2553" i="20"/>
  <c r="D2601" i="20"/>
  <c r="D2649" i="20"/>
  <c r="D2693" i="20"/>
  <c r="D2741" i="20"/>
  <c r="D2793" i="20"/>
  <c r="D2849" i="20"/>
  <c r="D2901" i="20"/>
  <c r="D2953" i="20"/>
  <c r="D2997" i="20"/>
  <c r="D3049" i="20"/>
  <c r="D3097" i="20"/>
  <c r="C3153" i="20"/>
  <c r="D3201" i="20"/>
  <c r="D3253" i="20"/>
  <c r="D3301" i="20"/>
  <c r="D3353" i="20"/>
  <c r="D3401" i="20"/>
  <c r="D3457" i="20"/>
  <c r="D3505" i="20"/>
  <c r="D3553" i="20"/>
  <c r="D3605" i="20"/>
  <c r="D3653" i="20"/>
  <c r="D3705" i="20"/>
  <c r="D3753" i="20"/>
  <c r="D3813" i="20"/>
  <c r="D3857" i="20"/>
  <c r="D3909" i="20"/>
  <c r="C3957" i="20"/>
  <c r="D4017" i="20"/>
  <c r="D4061" i="20"/>
  <c r="D4105" i="20"/>
  <c r="D4145" i="20"/>
  <c r="D4193" i="20"/>
  <c r="D4245" i="20"/>
  <c r="D4301" i="20"/>
  <c r="D4349" i="20"/>
  <c r="D4401" i="20"/>
  <c r="D4453" i="20"/>
  <c r="D4513" i="20"/>
  <c r="D4565" i="20"/>
  <c r="D4617" i="20"/>
  <c r="D4669" i="20"/>
  <c r="D4725" i="20"/>
  <c r="D4773" i="20"/>
  <c r="D4829" i="20"/>
  <c r="D4877" i="20"/>
  <c r="D4917" i="20"/>
  <c r="D4965" i="20"/>
  <c r="C4045" i="20"/>
  <c r="D4089" i="20"/>
  <c r="D4133" i="20"/>
  <c r="D4189" i="20"/>
  <c r="D4237" i="20"/>
  <c r="D4285" i="20"/>
  <c r="D4329" i="20"/>
  <c r="D4381" i="20"/>
  <c r="D4429" i="20"/>
  <c r="D4477" i="20"/>
  <c r="D4521" i="20"/>
  <c r="D4569" i="20"/>
  <c r="D4621" i="20"/>
  <c r="D4665" i="20"/>
  <c r="D4709" i="20"/>
  <c r="D4753" i="20"/>
  <c r="D4797" i="20"/>
  <c r="D4845" i="20"/>
  <c r="D4901" i="20"/>
  <c r="D4945" i="20"/>
  <c r="D4989" i="20"/>
  <c r="D21" i="20"/>
  <c r="D69" i="20"/>
  <c r="D125" i="20"/>
  <c r="D165" i="20"/>
  <c r="D221" i="20"/>
  <c r="D265" i="20"/>
  <c r="D309" i="20"/>
  <c r="D357" i="20"/>
  <c r="D401" i="20"/>
  <c r="D445" i="20"/>
  <c r="D489" i="20"/>
  <c r="D537" i="20"/>
  <c r="D585" i="20"/>
  <c r="D633" i="20"/>
  <c r="D681" i="20"/>
  <c r="D721" i="20"/>
  <c r="D769" i="20"/>
  <c r="D809" i="20"/>
  <c r="D853" i="20"/>
  <c r="D901" i="20"/>
  <c r="D945" i="20"/>
  <c r="D985" i="20"/>
  <c r="D1033" i="20"/>
  <c r="D1077" i="20"/>
  <c r="D1125" i="20"/>
  <c r="D1169" i="20"/>
  <c r="D1221" i="20"/>
  <c r="D1265" i="20"/>
  <c r="D1317" i="20"/>
  <c r="D1365" i="20"/>
  <c r="D1409" i="20"/>
  <c r="D1457" i="20"/>
  <c r="D1505" i="20"/>
  <c r="D1553" i="20"/>
  <c r="D1597" i="20"/>
  <c r="D1641" i="20"/>
  <c r="D1685" i="20"/>
  <c r="D1733" i="20"/>
  <c r="D1777" i="20"/>
  <c r="D1825" i="20"/>
  <c r="D1869" i="20"/>
  <c r="D1913" i="20"/>
  <c r="D1961" i="20"/>
  <c r="D2009" i="20"/>
  <c r="D2053" i="20"/>
  <c r="D2097" i="20"/>
  <c r="D2141" i="20"/>
  <c r="D2185" i="20"/>
  <c r="D2233" i="20"/>
  <c r="D2273" i="20"/>
  <c r="D2325" i="20"/>
  <c r="D2381" i="20"/>
  <c r="D2425" i="20"/>
  <c r="D2465" i="20"/>
  <c r="D2505" i="20"/>
  <c r="D2549" i="20"/>
  <c r="D2593" i="20"/>
  <c r="D2645" i="20"/>
  <c r="D2685" i="20"/>
  <c r="D2737" i="20"/>
  <c r="D2781" i="20"/>
  <c r="D2825" i="20"/>
  <c r="D2869" i="20"/>
  <c r="D2913" i="20"/>
  <c r="D2957" i="20"/>
  <c r="D3001" i="20"/>
  <c r="D3045" i="20"/>
  <c r="D3093" i="20"/>
  <c r="D3137" i="20"/>
  <c r="D3185" i="20"/>
  <c r="D3229" i="20"/>
  <c r="D3273" i="20"/>
  <c r="D3317" i="20"/>
  <c r="D3361" i="20"/>
  <c r="D3405" i="20"/>
  <c r="D3449" i="20"/>
  <c r="D3497" i="20"/>
  <c r="D3537" i="20"/>
  <c r="D3577" i="20"/>
  <c r="D3621" i="20"/>
  <c r="D3673" i="20"/>
  <c r="D3721" i="20"/>
  <c r="D3769" i="20"/>
  <c r="C3809" i="20"/>
  <c r="D3865" i="20"/>
  <c r="D3905" i="20"/>
  <c r="D3953" i="20"/>
  <c r="D3993" i="20"/>
  <c r="D4041" i="20"/>
  <c r="D4097" i="20"/>
  <c r="D4153" i="20"/>
  <c r="D4201" i="20"/>
  <c r="D4241" i="20"/>
  <c r="D4281" i="20"/>
  <c r="D4333" i="20"/>
  <c r="D4373" i="20"/>
  <c r="D4417" i="20"/>
  <c r="D4461" i="20"/>
  <c r="D4505" i="20"/>
  <c r="D4549" i="20"/>
  <c r="D4589" i="20"/>
  <c r="D4637" i="20"/>
  <c r="D4685" i="20"/>
  <c r="D4729" i="20"/>
  <c r="D4781" i="20"/>
  <c r="D4825" i="20"/>
  <c r="D4873" i="20"/>
  <c r="D4921" i="20"/>
  <c r="D4973" i="20"/>
  <c r="D13" i="20"/>
  <c r="D45" i="20"/>
  <c r="D85" i="20"/>
  <c r="D149" i="20"/>
  <c r="D185" i="20"/>
  <c r="D217" i="20"/>
  <c r="D261" i="20"/>
  <c r="D313" i="20"/>
  <c r="D349" i="20"/>
  <c r="D397" i="20"/>
  <c r="D453" i="20"/>
  <c r="D509" i="20"/>
  <c r="D557" i="20"/>
  <c r="D613" i="20"/>
  <c r="D661" i="20"/>
  <c r="D713" i="20"/>
  <c r="D761" i="20"/>
  <c r="D813" i="20"/>
  <c r="D869" i="20"/>
  <c r="D925" i="20"/>
  <c r="D977" i="20"/>
  <c r="D1025" i="20"/>
  <c r="D1081" i="20"/>
  <c r="D1121" i="20"/>
  <c r="D1177" i="20"/>
  <c r="D1225" i="20"/>
  <c r="D1273" i="20"/>
  <c r="D1321" i="20"/>
  <c r="D1369" i="20"/>
  <c r="D1425" i="20"/>
  <c r="D1473" i="20"/>
  <c r="D1521" i="20"/>
  <c r="D1561" i="20"/>
  <c r="D1613" i="20"/>
  <c r="D1669" i="20"/>
  <c r="D1721" i="20"/>
  <c r="D1773" i="20"/>
  <c r="D1829" i="20"/>
  <c r="D1877" i="20"/>
  <c r="D1933" i="20"/>
  <c r="D1981" i="20"/>
  <c r="D2029" i="20"/>
  <c r="D2085" i="20"/>
  <c r="D2145" i="20"/>
  <c r="D2201" i="20"/>
  <c r="D2257" i="20"/>
  <c r="D2309" i="20"/>
  <c r="D2357" i="20"/>
  <c r="D2397" i="20"/>
  <c r="C2449" i="20"/>
  <c r="D2513" i="20"/>
  <c r="D2565" i="20"/>
  <c r="D2617" i="20"/>
  <c r="D2661" i="20"/>
  <c r="C2705" i="20"/>
  <c r="D2753" i="20"/>
  <c r="D2809" i="20"/>
  <c r="D2861" i="20"/>
  <c r="D2917" i="20"/>
  <c r="D2965" i="20"/>
  <c r="D3009" i="20"/>
  <c r="D3061" i="20"/>
  <c r="D3113" i="20"/>
  <c r="D3165" i="20"/>
  <c r="D3213" i="20"/>
  <c r="D3265" i="20"/>
  <c r="D3313" i="20"/>
  <c r="D3365" i="20"/>
  <c r="D3413" i="20"/>
  <c r="D3465" i="20"/>
  <c r="D3517" i="20"/>
  <c r="D3569" i="20"/>
  <c r="D3617" i="20"/>
  <c r="D3669" i="20"/>
  <c r="D3717" i="20"/>
  <c r="D3765" i="20"/>
  <c r="D3821" i="20"/>
  <c r="C3869" i="20"/>
  <c r="D3921" i="20"/>
  <c r="D3973" i="20"/>
  <c r="D4025" i="20"/>
  <c r="D4073" i="20"/>
  <c r="D4117" i="20"/>
  <c r="D4157" i="20"/>
  <c r="D4209" i="20"/>
  <c r="E4209" i="20" s="1"/>
  <c r="F4209" i="20" s="1"/>
  <c r="D4265" i="20"/>
  <c r="D4313" i="20"/>
  <c r="D4361" i="20"/>
  <c r="D4413" i="20"/>
  <c r="D4473" i="20"/>
  <c r="D4529" i="20"/>
  <c r="D4581" i="20"/>
  <c r="D4633" i="20"/>
  <c r="D4689" i="20"/>
  <c r="D4737" i="20"/>
  <c r="D4785" i="20"/>
  <c r="D4841" i="20"/>
  <c r="D4881" i="20"/>
  <c r="D4929" i="20"/>
  <c r="D437" i="20"/>
  <c r="D2300" i="20"/>
  <c r="D2812" i="20"/>
  <c r="D3324" i="20"/>
  <c r="D3825" i="20"/>
  <c r="D3965" i="20"/>
  <c r="D4081" i="20"/>
  <c r="C57" i="20"/>
  <c r="C121" i="20"/>
  <c r="C185" i="20"/>
  <c r="C249" i="20"/>
  <c r="C313" i="20"/>
  <c r="C377" i="20"/>
  <c r="C441" i="20"/>
  <c r="C505" i="20"/>
  <c r="C569" i="20"/>
  <c r="C633" i="20"/>
  <c r="C697" i="20"/>
  <c r="C761" i="20"/>
  <c r="C825" i="20"/>
  <c r="C889" i="20"/>
  <c r="C953" i="20"/>
  <c r="C1017" i="20"/>
  <c r="C1081" i="20"/>
  <c r="C1145" i="20"/>
  <c r="C1209" i="20"/>
  <c r="C1273" i="20"/>
  <c r="C1337" i="20"/>
  <c r="C1401" i="20"/>
  <c r="C1465" i="20"/>
  <c r="C1529" i="20"/>
  <c r="C1593" i="20"/>
  <c r="C1657" i="20"/>
  <c r="C1721" i="20"/>
  <c r="C1785" i="20"/>
  <c r="C1849" i="20"/>
  <c r="C1913" i="20"/>
  <c r="C1977" i="20"/>
  <c r="C2041" i="20"/>
  <c r="C2105" i="20"/>
  <c r="C2169" i="20"/>
  <c r="C2233" i="20"/>
  <c r="C2297" i="20"/>
  <c r="C2361" i="20"/>
  <c r="C2425" i="20"/>
  <c r="C2489" i="20"/>
  <c r="C2553" i="20"/>
  <c r="C2617" i="20"/>
  <c r="C2681" i="20"/>
  <c r="C2745" i="20"/>
  <c r="C2809" i="20"/>
  <c r="C2873" i="20"/>
  <c r="C2937" i="20"/>
  <c r="C3001" i="20"/>
  <c r="C3065" i="20"/>
  <c r="C3129" i="20"/>
  <c r="C3193" i="20"/>
  <c r="C3257" i="20"/>
  <c r="C3321" i="20"/>
  <c r="C3385" i="20"/>
  <c r="C3449" i="20"/>
  <c r="C3513" i="20"/>
  <c r="C3577" i="20"/>
  <c r="C3641" i="20"/>
  <c r="C3673" i="20"/>
  <c r="C3705" i="20"/>
  <c r="C3740" i="20"/>
  <c r="C3772" i="20"/>
  <c r="C3796" i="20"/>
  <c r="C3812" i="20"/>
  <c r="C3828" i="20"/>
  <c r="C3844" i="20"/>
  <c r="C3860" i="20"/>
  <c r="C3876" i="20"/>
  <c r="C3892" i="20"/>
  <c r="C3908" i="20"/>
  <c r="C3924" i="20"/>
  <c r="C3940" i="20"/>
  <c r="C3956" i="20"/>
  <c r="C3972" i="20"/>
  <c r="C3988" i="20"/>
  <c r="C4004" i="20"/>
  <c r="C4020" i="20"/>
  <c r="C4036" i="20"/>
  <c r="C4052" i="20"/>
  <c r="C4068" i="20"/>
  <c r="C4084" i="20"/>
  <c r="C4100" i="20"/>
  <c r="C4116" i="20"/>
  <c r="C4132" i="20"/>
  <c r="C4148" i="20"/>
  <c r="C4164" i="20"/>
  <c r="C4180" i="20"/>
  <c r="C4196" i="20"/>
  <c r="C4212" i="20"/>
  <c r="C4228" i="20"/>
  <c r="C4244" i="20"/>
  <c r="C4260" i="20"/>
  <c r="C4276" i="20"/>
  <c r="C4292" i="20"/>
  <c r="C4308" i="20"/>
  <c r="C4324" i="20"/>
  <c r="C4340" i="20"/>
  <c r="C4356" i="20"/>
  <c r="C4372" i="20"/>
  <c r="C4388" i="20"/>
  <c r="C4404" i="20"/>
  <c r="C4420" i="20"/>
  <c r="C4436" i="20"/>
  <c r="C4452" i="20"/>
  <c r="C4468" i="20"/>
  <c r="C4484" i="20"/>
  <c r="C4500" i="20"/>
  <c r="C4516" i="20"/>
  <c r="C4532" i="20"/>
  <c r="C4548" i="20"/>
  <c r="C4564" i="20"/>
  <c r="C4580" i="20"/>
  <c r="C4596" i="20"/>
  <c r="C4612" i="20"/>
  <c r="C4628" i="20"/>
  <c r="C4644" i="20"/>
  <c r="C4660" i="20"/>
  <c r="C4676" i="20"/>
  <c r="C4692" i="20"/>
  <c r="C4708" i="20"/>
  <c r="D608" i="20"/>
  <c r="D2385" i="20"/>
  <c r="D2897" i="20"/>
  <c r="D3409" i="20"/>
  <c r="D3869" i="20"/>
  <c r="D3997" i="20"/>
  <c r="C9" i="20"/>
  <c r="C73" i="20"/>
  <c r="C137" i="20"/>
  <c r="C201" i="20"/>
  <c r="C265" i="20"/>
  <c r="C329" i="20"/>
  <c r="C393" i="20"/>
  <c r="C457" i="20"/>
  <c r="C521" i="20"/>
  <c r="C585" i="20"/>
  <c r="C649" i="20"/>
  <c r="C713" i="20"/>
  <c r="C777" i="20"/>
  <c r="C841" i="20"/>
  <c r="C905" i="20"/>
  <c r="C969" i="20"/>
  <c r="C1033" i="20"/>
  <c r="C1097" i="20"/>
  <c r="C1161" i="20"/>
  <c r="C1225" i="20"/>
  <c r="C1289" i="20"/>
  <c r="C1353" i="20"/>
  <c r="C1417" i="20"/>
  <c r="C1481" i="20"/>
  <c r="C1545" i="20"/>
  <c r="C1609" i="20"/>
  <c r="C1673" i="20"/>
  <c r="C1737" i="20"/>
  <c r="C1801" i="20"/>
  <c r="C1865" i="20"/>
  <c r="C1929" i="20"/>
  <c r="C1993" i="20"/>
  <c r="C2057" i="20"/>
  <c r="C2121" i="20"/>
  <c r="C2185" i="20"/>
  <c r="C2249" i="20"/>
  <c r="C2313" i="20"/>
  <c r="C2377" i="20"/>
  <c r="C2441" i="20"/>
  <c r="C2505" i="20"/>
  <c r="C2569" i="20"/>
  <c r="C2633" i="20"/>
  <c r="C2697" i="20"/>
  <c r="C2761" i="20"/>
  <c r="C2825" i="20"/>
  <c r="C2889" i="20"/>
  <c r="C2953" i="20"/>
  <c r="C3017" i="20"/>
  <c r="C3081" i="20"/>
  <c r="C3145" i="20"/>
  <c r="C3209" i="20"/>
  <c r="C3273" i="20"/>
  <c r="C3337" i="20"/>
  <c r="C3401" i="20"/>
  <c r="C3465" i="20"/>
  <c r="C3529" i="20"/>
  <c r="C3593" i="20"/>
  <c r="C3649" i="20"/>
  <c r="C3681" i="20"/>
  <c r="C3713" i="20"/>
  <c r="C3745" i="20"/>
  <c r="C3777" i="20"/>
  <c r="C3800" i="20"/>
  <c r="C3816" i="20"/>
  <c r="C3832" i="20"/>
  <c r="C3848" i="20"/>
  <c r="C3864" i="20"/>
  <c r="C3880" i="20"/>
  <c r="C3896" i="20"/>
  <c r="C3912" i="20"/>
  <c r="C3928" i="20"/>
  <c r="C3944" i="20"/>
  <c r="C3960" i="20"/>
  <c r="C3976" i="20"/>
  <c r="C3992" i="20"/>
  <c r="C4008" i="20"/>
  <c r="C4024" i="20"/>
  <c r="C4040" i="20"/>
  <c r="C4056" i="20"/>
  <c r="C4072" i="20"/>
  <c r="C4088" i="20"/>
  <c r="C4104" i="20"/>
  <c r="C4120" i="20"/>
  <c r="C4136" i="20"/>
  <c r="C4152" i="20"/>
  <c r="C4168" i="20"/>
  <c r="C4184" i="20"/>
  <c r="C4200" i="20"/>
  <c r="C4216" i="20"/>
  <c r="C4232" i="20"/>
  <c r="C4248" i="20"/>
  <c r="C4264" i="20"/>
  <c r="C4280" i="20"/>
  <c r="C4296" i="20"/>
  <c r="C4312" i="20"/>
  <c r="C4328" i="20"/>
  <c r="C4344" i="20"/>
  <c r="C4360" i="20"/>
  <c r="C4376" i="20"/>
  <c r="C4392" i="20"/>
  <c r="C4408" i="20"/>
  <c r="C4424" i="20"/>
  <c r="C4440" i="20"/>
  <c r="C4456" i="20"/>
  <c r="C4472" i="20"/>
  <c r="C4488" i="20"/>
  <c r="C4504" i="20"/>
  <c r="C4520" i="20"/>
  <c r="C4536" i="20"/>
  <c r="C4552" i="20"/>
  <c r="C4568" i="20"/>
  <c r="C4584" i="20"/>
  <c r="C4600" i="20"/>
  <c r="C4616" i="20"/>
  <c r="C4632" i="20"/>
  <c r="C4648" i="20"/>
  <c r="C4664" i="20"/>
  <c r="C4680" i="20"/>
  <c r="C4696" i="20"/>
  <c r="C4712" i="20"/>
  <c r="D1120" i="20"/>
  <c r="D3153" i="20"/>
  <c r="D3933" i="20"/>
  <c r="C41" i="20"/>
  <c r="C169" i="20"/>
  <c r="C297" i="20"/>
  <c r="C425" i="20"/>
  <c r="C553" i="20"/>
  <c r="C681" i="20"/>
  <c r="C809" i="20"/>
  <c r="C937" i="20"/>
  <c r="C1065" i="20"/>
  <c r="C1193" i="20"/>
  <c r="C1321" i="20"/>
  <c r="C1449" i="20"/>
  <c r="C1577" i="20"/>
  <c r="C1705" i="20"/>
  <c r="C1833" i="20"/>
  <c r="C1961" i="20"/>
  <c r="C2089" i="20"/>
  <c r="C2217" i="20"/>
  <c r="C2345" i="20"/>
  <c r="C2473" i="20"/>
  <c r="C2601" i="20"/>
  <c r="C2729" i="20"/>
  <c r="C2857" i="20"/>
  <c r="C2985" i="20"/>
  <c r="C3113" i="20"/>
  <c r="C3241" i="20"/>
  <c r="C3369" i="20"/>
  <c r="C3497" i="20"/>
  <c r="C3625" i="20"/>
  <c r="C3697" i="20"/>
  <c r="C3761" i="20"/>
  <c r="C3808" i="20"/>
  <c r="C3840" i="20"/>
  <c r="C3872" i="20"/>
  <c r="C3904" i="20"/>
  <c r="C3936" i="20"/>
  <c r="C3968" i="20"/>
  <c r="C4000" i="20"/>
  <c r="C4032" i="20"/>
  <c r="C4064" i="20"/>
  <c r="C4096" i="20"/>
  <c r="C4128" i="20"/>
  <c r="C4160" i="20"/>
  <c r="C4192" i="20"/>
  <c r="C4224" i="20"/>
  <c r="C4256" i="20"/>
  <c r="C4288" i="20"/>
  <c r="C4320" i="20"/>
  <c r="C4352" i="20"/>
  <c r="C4384" i="20"/>
  <c r="C4416" i="20"/>
  <c r="C4448" i="20"/>
  <c r="C4480" i="20"/>
  <c r="C4512" i="20"/>
  <c r="C4544" i="20"/>
  <c r="C4576" i="20"/>
  <c r="C4608" i="20"/>
  <c r="C4640" i="20"/>
  <c r="C4672" i="20"/>
  <c r="C4704" i="20"/>
  <c r="C4728" i="20"/>
  <c r="C4744" i="20"/>
  <c r="C4760" i="20"/>
  <c r="C4776" i="20"/>
  <c r="C4792" i="20"/>
  <c r="C4808" i="20"/>
  <c r="C4824" i="20"/>
  <c r="C4840" i="20"/>
  <c r="C4856" i="20"/>
  <c r="C4872" i="20"/>
  <c r="C4888" i="20"/>
  <c r="C4904" i="20"/>
  <c r="C4920" i="20"/>
  <c r="C4936" i="20"/>
  <c r="C4952" i="20"/>
  <c r="C4968" i="20"/>
  <c r="C4984" i="20"/>
  <c r="C5000" i="20"/>
  <c r="D949" i="20"/>
  <c r="C25" i="20"/>
  <c r="C665" i="20"/>
  <c r="C1049" i="20"/>
  <c r="C1433" i="20"/>
  <c r="C1945" i="20"/>
  <c r="C2457" i="20"/>
  <c r="C2841" i="20"/>
  <c r="C3097" i="20"/>
  <c r="C3481" i="20"/>
  <c r="C3756" i="20"/>
  <c r="C3868" i="20"/>
  <c r="C3964" i="20"/>
  <c r="C4060" i="20"/>
  <c r="D2556" i="20"/>
  <c r="D3580" i="20"/>
  <c r="D4029" i="20"/>
  <c r="C89" i="20"/>
  <c r="C217" i="20"/>
  <c r="C345" i="20"/>
  <c r="C473" i="20"/>
  <c r="C601" i="20"/>
  <c r="C729" i="20"/>
  <c r="C857" i="20"/>
  <c r="C985" i="20"/>
  <c r="C1113" i="20"/>
  <c r="C1241" i="20"/>
  <c r="C1369" i="20"/>
  <c r="C1497" i="20"/>
  <c r="C1625" i="20"/>
  <c r="C1753" i="20"/>
  <c r="C1881" i="20"/>
  <c r="C2009" i="20"/>
  <c r="C2137" i="20"/>
  <c r="C2265" i="20"/>
  <c r="C2393" i="20"/>
  <c r="C2521" i="20"/>
  <c r="C2649" i="20"/>
  <c r="C2777" i="20"/>
  <c r="C2905" i="20"/>
  <c r="C3033" i="20"/>
  <c r="C3161" i="20"/>
  <c r="C3289" i="20"/>
  <c r="C3417" i="20"/>
  <c r="C3545" i="20"/>
  <c r="C3657" i="20"/>
  <c r="C3724" i="20"/>
  <c r="C3788" i="20"/>
  <c r="C3820" i="20"/>
  <c r="C3852" i="20"/>
  <c r="C3884" i="20"/>
  <c r="C3916" i="20"/>
  <c r="C3948" i="20"/>
  <c r="C3980" i="20"/>
  <c r="C4012" i="20"/>
  <c r="C4044" i="20"/>
  <c r="C4076" i="20"/>
  <c r="C4108" i="20"/>
  <c r="C4140" i="20"/>
  <c r="C4172" i="20"/>
  <c r="C4204" i="20"/>
  <c r="C4236" i="20"/>
  <c r="C4268" i="20"/>
  <c r="C4300" i="20"/>
  <c r="C4332" i="20"/>
  <c r="C4364" i="20"/>
  <c r="C4396" i="20"/>
  <c r="C4428" i="20"/>
  <c r="C4460" i="20"/>
  <c r="C4492" i="20"/>
  <c r="C4524" i="20"/>
  <c r="C4556" i="20"/>
  <c r="C4588" i="20"/>
  <c r="C4620" i="20"/>
  <c r="C4652" i="20"/>
  <c r="C4684" i="20"/>
  <c r="C4716" i="20"/>
  <c r="C4732" i="20"/>
  <c r="C4748" i="20"/>
  <c r="C4764" i="20"/>
  <c r="C4780" i="20"/>
  <c r="C4796" i="20"/>
  <c r="C4812" i="20"/>
  <c r="C4828" i="20"/>
  <c r="C4844" i="20"/>
  <c r="C4860" i="20"/>
  <c r="C4876" i="20"/>
  <c r="C4892" i="20"/>
  <c r="C4908" i="20"/>
  <c r="C4924" i="20"/>
  <c r="C4940" i="20"/>
  <c r="C4956" i="20"/>
  <c r="C4972" i="20"/>
  <c r="C4988" i="20"/>
  <c r="D3901" i="20"/>
  <c r="C153" i="20"/>
  <c r="C409" i="20"/>
  <c r="C793" i="20"/>
  <c r="C1177" i="20"/>
  <c r="C1561" i="20"/>
  <c r="C1817" i="20"/>
  <c r="C2201" i="20"/>
  <c r="C2585" i="20"/>
  <c r="C2969" i="20"/>
  <c r="C3353" i="20"/>
  <c r="C3689" i="20"/>
  <c r="C3836" i="20"/>
  <c r="C3900" i="20"/>
  <c r="C3996" i="20"/>
  <c r="C4092" i="20"/>
  <c r="D96" i="20"/>
  <c r="D2641" i="20"/>
  <c r="D3665" i="20"/>
  <c r="D4060" i="20"/>
  <c r="C105" i="20"/>
  <c r="C233" i="20"/>
  <c r="C361" i="20"/>
  <c r="C489" i="20"/>
  <c r="C617" i="20"/>
  <c r="C745" i="20"/>
  <c r="C873" i="20"/>
  <c r="C1001" i="20"/>
  <c r="C1129" i="20"/>
  <c r="C1257" i="20"/>
  <c r="C1385" i="20"/>
  <c r="C1513" i="20"/>
  <c r="C1641" i="20"/>
  <c r="C1769" i="20"/>
  <c r="C1897" i="20"/>
  <c r="C2025" i="20"/>
  <c r="C2153" i="20"/>
  <c r="C2281" i="20"/>
  <c r="C2409" i="20"/>
  <c r="C2537" i="20"/>
  <c r="C2665" i="20"/>
  <c r="C2793" i="20"/>
  <c r="C2921" i="20"/>
  <c r="C3049" i="20"/>
  <c r="C3177" i="20"/>
  <c r="C3305" i="20"/>
  <c r="C3433" i="20"/>
  <c r="C3561" i="20"/>
  <c r="C3665" i="20"/>
  <c r="C3729" i="20"/>
  <c r="C3792" i="20"/>
  <c r="C3824" i="20"/>
  <c r="C3856" i="20"/>
  <c r="C3888" i="20"/>
  <c r="C3920" i="20"/>
  <c r="C3952" i="20"/>
  <c r="C3984" i="20"/>
  <c r="C4016" i="20"/>
  <c r="C4048" i="20"/>
  <c r="C4080" i="20"/>
  <c r="C4112" i="20"/>
  <c r="C4144" i="20"/>
  <c r="C4176" i="20"/>
  <c r="C4208" i="20"/>
  <c r="C4240" i="20"/>
  <c r="C4272" i="20"/>
  <c r="C4304" i="20"/>
  <c r="C4336" i="20"/>
  <c r="C4368" i="20"/>
  <c r="C4400" i="20"/>
  <c r="C4432" i="20"/>
  <c r="C4464" i="20"/>
  <c r="C4496" i="20"/>
  <c r="C4528" i="20"/>
  <c r="C4560" i="20"/>
  <c r="C4592" i="20"/>
  <c r="C4624" i="20"/>
  <c r="C4656" i="20"/>
  <c r="C4688" i="20"/>
  <c r="C4720" i="20"/>
  <c r="C4736" i="20"/>
  <c r="C4752" i="20"/>
  <c r="C4768" i="20"/>
  <c r="C4784" i="20"/>
  <c r="C4800" i="20"/>
  <c r="C4816" i="20"/>
  <c r="C4832" i="20"/>
  <c r="C4848" i="20"/>
  <c r="C4864" i="20"/>
  <c r="C4880" i="20"/>
  <c r="C4896" i="20"/>
  <c r="C4912" i="20"/>
  <c r="C4928" i="20"/>
  <c r="C4944" i="20"/>
  <c r="C4960" i="20"/>
  <c r="C4976" i="20"/>
  <c r="C4992" i="20"/>
  <c r="D3068" i="20"/>
  <c r="C281" i="20"/>
  <c r="C537" i="20"/>
  <c r="C921" i="20"/>
  <c r="C1305" i="20"/>
  <c r="C1689" i="20"/>
  <c r="C2073" i="20"/>
  <c r="C2329" i="20"/>
  <c r="C2713" i="20"/>
  <c r="C3225" i="20"/>
  <c r="C3609" i="20"/>
  <c r="C3804" i="20"/>
  <c r="C3932" i="20"/>
  <c r="C4028" i="20"/>
  <c r="C4220" i="20"/>
  <c r="C4348" i="20"/>
  <c r="C4476" i="20"/>
  <c r="C4604" i="20"/>
  <c r="C4724" i="20"/>
  <c r="C4788" i="20"/>
  <c r="C4852" i="20"/>
  <c r="C4916" i="20"/>
  <c r="C4980" i="20"/>
  <c r="C4316" i="20"/>
  <c r="C4700" i="20"/>
  <c r="C4900" i="20"/>
  <c r="C4124" i="20"/>
  <c r="C4252" i="20"/>
  <c r="C4380" i="20"/>
  <c r="C4508" i="20"/>
  <c r="C4636" i="20"/>
  <c r="C4740" i="20"/>
  <c r="C4804" i="20"/>
  <c r="C4868" i="20"/>
  <c r="C4932" i="20"/>
  <c r="C4996" i="20"/>
  <c r="C4188" i="20"/>
  <c r="C4572" i="20"/>
  <c r="C4836" i="20"/>
  <c r="C4156" i="20"/>
  <c r="C4284" i="20"/>
  <c r="C4412" i="20"/>
  <c r="C4540" i="20"/>
  <c r="C4668" i="20"/>
  <c r="C4756" i="20"/>
  <c r="C4820" i="20"/>
  <c r="C4884" i="20"/>
  <c r="C4948" i="20"/>
  <c r="C4444" i="20"/>
  <c r="C4772" i="20"/>
  <c r="C4964" i="20"/>
  <c r="D33" i="20"/>
  <c r="D81" i="20"/>
  <c r="D137" i="20"/>
  <c r="D181" i="20"/>
  <c r="D229" i="20"/>
  <c r="D273" i="20"/>
  <c r="D317" i="20"/>
  <c r="D365" i="20"/>
  <c r="D413" i="20"/>
  <c r="D457" i="20"/>
  <c r="D501" i="20"/>
  <c r="D549" i="20"/>
  <c r="D597" i="20"/>
  <c r="D645" i="20"/>
  <c r="D693" i="20"/>
  <c r="D733" i="20"/>
  <c r="D781" i="20"/>
  <c r="D821" i="20"/>
  <c r="D865" i="20"/>
  <c r="D913" i="20"/>
  <c r="D953" i="20"/>
  <c r="D997" i="20"/>
  <c r="D1045" i="20"/>
  <c r="D1089" i="20"/>
  <c r="D1137" i="20"/>
  <c r="D1189" i="20"/>
  <c r="D1233" i="20"/>
  <c r="D1277" i="20"/>
  <c r="D1329" i="20"/>
  <c r="D1377" i="20"/>
  <c r="D1421" i="20"/>
  <c r="D1469" i="20"/>
  <c r="D1517" i="20"/>
  <c r="D1569" i="20"/>
  <c r="D1609" i="20"/>
  <c r="D1653" i="20"/>
  <c r="D1701" i="20"/>
  <c r="D1741" i="20"/>
  <c r="D1793" i="20"/>
  <c r="D1837" i="20"/>
  <c r="D1881" i="20"/>
  <c r="D1925" i="20"/>
  <c r="D1973" i="20"/>
  <c r="D2021" i="20"/>
  <c r="D2065" i="20"/>
  <c r="D2109" i="20"/>
  <c r="D2153" i="20"/>
  <c r="D2193" i="20"/>
  <c r="D2237" i="20"/>
  <c r="D2289" i="20"/>
  <c r="D2337" i="20"/>
  <c r="D2393" i="20"/>
  <c r="D2433" i="20"/>
  <c r="D2477" i="20"/>
  <c r="D2517" i="20"/>
  <c r="D2561" i="20"/>
  <c r="D2609" i="20"/>
  <c r="D2653" i="20"/>
  <c r="D2697" i="20"/>
  <c r="D2745" i="20"/>
  <c r="D2789" i="20"/>
  <c r="D2837" i="20"/>
  <c r="D2881" i="20"/>
  <c r="D2925" i="20"/>
  <c r="D2969" i="20"/>
  <c r="D3013" i="20"/>
  <c r="D3057" i="20"/>
  <c r="D3105" i="20"/>
  <c r="D3149" i="20"/>
  <c r="D3197" i="20"/>
  <c r="D3241" i="20"/>
  <c r="D3285" i="20"/>
  <c r="D3325" i="20"/>
  <c r="D3373" i="20"/>
  <c r="D3417" i="20"/>
  <c r="D3461" i="20"/>
  <c r="D3501" i="20"/>
  <c r="D3549" i="20"/>
  <c r="D3589" i="20"/>
  <c r="D3633" i="20"/>
  <c r="D3685" i="20"/>
  <c r="D3733" i="20"/>
  <c r="D3781" i="20"/>
  <c r="C3825" i="20"/>
  <c r="D3877" i="20"/>
  <c r="C3917" i="20"/>
  <c r="C3965" i="20"/>
  <c r="D4001" i="20"/>
  <c r="C4053" i="20"/>
  <c r="D4113" i="20"/>
  <c r="D4161" i="20"/>
  <c r="D4205" i="20"/>
  <c r="D4253" i="20"/>
  <c r="D4297" i="20"/>
  <c r="D4345" i="20"/>
  <c r="D4385" i="20"/>
  <c r="D4433" i="20"/>
  <c r="D4469" i="20"/>
  <c r="D4517" i="20"/>
  <c r="D4561" i="20"/>
  <c r="D4601" i="20"/>
  <c r="D4649" i="20"/>
  <c r="D4693" i="20"/>
  <c r="D4745" i="20"/>
  <c r="D4793" i="20"/>
  <c r="D4833" i="20"/>
  <c r="D4885" i="20"/>
  <c r="D4933" i="20"/>
  <c r="D4985" i="20"/>
  <c r="D25" i="20"/>
  <c r="D53" i="20"/>
  <c r="D97" i="20"/>
  <c r="D157" i="20"/>
  <c r="D189" i="20"/>
  <c r="D233" i="20"/>
  <c r="D277" i="20"/>
  <c r="D325" i="20"/>
  <c r="D361" i="20"/>
  <c r="D409" i="20"/>
  <c r="D473" i="20"/>
  <c r="D521" i="20"/>
  <c r="D569" i="20"/>
  <c r="D625" i="20"/>
  <c r="D673" i="20"/>
  <c r="D725" i="20"/>
  <c r="D773" i="20"/>
  <c r="D825" i="20"/>
  <c r="D881" i="20"/>
  <c r="D937" i="20"/>
  <c r="D989" i="20"/>
  <c r="D1041" i="20"/>
  <c r="D1093" i="20"/>
  <c r="D1141" i="20"/>
  <c r="D1181" i="20"/>
  <c r="D1237" i="20"/>
  <c r="D1285" i="20"/>
  <c r="D1333" i="20"/>
  <c r="D1381" i="20"/>
  <c r="D1437" i="20"/>
  <c r="D1485" i="20"/>
  <c r="D1533" i="20"/>
  <c r="D1577" i="20"/>
  <c r="D1625" i="20"/>
  <c r="D1681" i="20"/>
  <c r="D1737" i="20"/>
  <c r="D1785" i="20"/>
  <c r="D1841" i="20"/>
  <c r="D1897" i="20"/>
  <c r="D1945" i="20"/>
  <c r="D1993" i="20"/>
  <c r="D2041" i="20"/>
  <c r="D2101" i="20"/>
  <c r="D2161" i="20"/>
  <c r="D2213" i="20"/>
  <c r="D2269" i="20"/>
  <c r="D2321" i="20"/>
  <c r="D2369" i="20"/>
  <c r="D2409" i="20"/>
  <c r="D2469" i="20"/>
  <c r="D2529" i="20"/>
  <c r="D2577" i="20"/>
  <c r="D2629" i="20"/>
  <c r="D2669" i="20"/>
  <c r="D2717" i="20"/>
  <c r="D2765" i="20"/>
  <c r="D2821" i="20"/>
  <c r="D2873" i="20"/>
  <c r="D2929" i="20"/>
  <c r="D2973" i="20"/>
  <c r="D3021" i="20"/>
  <c r="D3073" i="20"/>
  <c r="D3129" i="20"/>
  <c r="D3177" i="20"/>
  <c r="D3225" i="20"/>
  <c r="D3277" i="20"/>
  <c r="D3329" i="20"/>
  <c r="D3377" i="20"/>
  <c r="D3429" i="20"/>
  <c r="D3477" i="20"/>
  <c r="D3529" i="20"/>
  <c r="D3581" i="20"/>
  <c r="D3629" i="20"/>
  <c r="D3681" i="20"/>
  <c r="D3729" i="20"/>
  <c r="D3777" i="20"/>
  <c r="D3833" i="20"/>
  <c r="D3881" i="20"/>
  <c r="C3933" i="20"/>
  <c r="C3989" i="20"/>
  <c r="D4037" i="20"/>
  <c r="D4085" i="20"/>
  <c r="D4129" i="20"/>
  <c r="D4169" i="20"/>
  <c r="D4221" i="20"/>
  <c r="D4277" i="20"/>
  <c r="D4325" i="20"/>
  <c r="D4377" i="20"/>
  <c r="D4425" i="20"/>
  <c r="D4485" i="20"/>
  <c r="D4541" i="20"/>
  <c r="D4593" i="20"/>
  <c r="D4645" i="20"/>
  <c r="D4701" i="20"/>
  <c r="D4749" i="20"/>
  <c r="D4801" i="20"/>
  <c r="D4853" i="20"/>
  <c r="D4893" i="20"/>
  <c r="D4941" i="20"/>
  <c r="D4993" i="20"/>
  <c r="E3776" i="20" l="1"/>
  <c r="F3776" i="20" s="1"/>
  <c r="E3674" i="20"/>
  <c r="F3674" i="20" s="1"/>
  <c r="E965" i="20"/>
  <c r="F965" i="20" s="1"/>
  <c r="E1349" i="20"/>
  <c r="F1349" i="20" s="1"/>
  <c r="E3109" i="20"/>
  <c r="F3109" i="20" s="1"/>
  <c r="E480" i="20"/>
  <c r="F480" i="20" s="1"/>
  <c r="E269" i="20"/>
  <c r="F269" i="20" s="1"/>
  <c r="E127" i="20"/>
  <c r="F127" i="20" s="1"/>
  <c r="E3357" i="20"/>
  <c r="F3357" i="20" s="1"/>
  <c r="E1407" i="20"/>
  <c r="F1407" i="20" s="1"/>
  <c r="E4475" i="20"/>
  <c r="F4475" i="20" s="1"/>
  <c r="E4859" i="20"/>
  <c r="F4859" i="20" s="1"/>
  <c r="E1629" i="20"/>
  <c r="F1629" i="20" s="1"/>
  <c r="E3700" i="20"/>
  <c r="F3700" i="20" s="1"/>
  <c r="E4165" i="20"/>
  <c r="F4165" i="20" s="1"/>
  <c r="E4907" i="20"/>
  <c r="F4907" i="20" s="1"/>
  <c r="E4127" i="20"/>
  <c r="F4127" i="20" s="1"/>
  <c r="E4367" i="20"/>
  <c r="F4367" i="20" s="1"/>
  <c r="E4511" i="20"/>
  <c r="F4511" i="20" s="1"/>
  <c r="E1227" i="20"/>
  <c r="F1227" i="20" s="1"/>
  <c r="E1483" i="20"/>
  <c r="F1483" i="20" s="1"/>
  <c r="E1687" i="20"/>
  <c r="F1687" i="20" s="1"/>
  <c r="E3709" i="20"/>
  <c r="F3709" i="20" s="1"/>
  <c r="E1000" i="20"/>
  <c r="F1000" i="20" s="1"/>
  <c r="E3269" i="20"/>
  <c r="F3269" i="20" s="1"/>
  <c r="E3011" i="20"/>
  <c r="F3011" i="20" s="1"/>
  <c r="E3819" i="20"/>
  <c r="F3819" i="20" s="1"/>
  <c r="E4203" i="20"/>
  <c r="F4203" i="20" s="1"/>
  <c r="E3791" i="20"/>
  <c r="F3791" i="20" s="1"/>
  <c r="E4175" i="20"/>
  <c r="F4175" i="20" s="1"/>
  <c r="E4223" i="20"/>
  <c r="F4223" i="20" s="1"/>
  <c r="E2721" i="20"/>
  <c r="F2721" i="20" s="1"/>
  <c r="E213" i="20"/>
  <c r="F213" i="20" s="1"/>
  <c r="E1781" i="20"/>
  <c r="F1781" i="20" s="1"/>
  <c r="E3397" i="20"/>
  <c r="F3397" i="20" s="1"/>
  <c r="E3680" i="20"/>
  <c r="F3680" i="20" s="1"/>
  <c r="E3656" i="20"/>
  <c r="F3656" i="20" s="1"/>
  <c r="E4766" i="20"/>
  <c r="F4766" i="20" s="1"/>
  <c r="E1061" i="20"/>
  <c r="F1061" i="20" s="1"/>
  <c r="E3557" i="20"/>
  <c r="F3557" i="20" s="1"/>
  <c r="E266" i="20"/>
  <c r="F266" i="20" s="1"/>
  <c r="E3874" i="20"/>
  <c r="F3874" i="20" s="1"/>
  <c r="E3994" i="20"/>
  <c r="F3994" i="20" s="1"/>
  <c r="E3514" i="20"/>
  <c r="F3514" i="20" s="1"/>
  <c r="E4810" i="20"/>
  <c r="F4810" i="20" s="1"/>
  <c r="E3162" i="20"/>
  <c r="F3162" i="20" s="1"/>
  <c r="E3986" i="20"/>
  <c r="F3986" i="20" s="1"/>
  <c r="E3554" i="20"/>
  <c r="F3554" i="20" s="1"/>
  <c r="E3602" i="20"/>
  <c r="F3602" i="20" s="1"/>
  <c r="E4346" i="20"/>
  <c r="F4346" i="20" s="1"/>
  <c r="E4910" i="20"/>
  <c r="F4910" i="20" s="1"/>
  <c r="E2899" i="20"/>
  <c r="F2899" i="20" s="1"/>
  <c r="E2507" i="20"/>
  <c r="F2507" i="20" s="1"/>
  <c r="E1828" i="20"/>
  <c r="F1828" i="20" s="1"/>
  <c r="E536" i="20"/>
  <c r="F536" i="20" s="1"/>
  <c r="E732" i="20"/>
  <c r="F732" i="20" s="1"/>
  <c r="E3212" i="20"/>
  <c r="F3212" i="20" s="1"/>
  <c r="E1756" i="20"/>
  <c r="F1756" i="20" s="1"/>
  <c r="E3340" i="20"/>
  <c r="F3340" i="20" s="1"/>
  <c r="E710" i="20"/>
  <c r="F710" i="20" s="1"/>
  <c r="E1054" i="20"/>
  <c r="F1054" i="20" s="1"/>
  <c r="E2258" i="20"/>
  <c r="F2258" i="20" s="1"/>
  <c r="E2898" i="20"/>
  <c r="F2898" i="20" s="1"/>
  <c r="E3282" i="20"/>
  <c r="F3282" i="20" s="1"/>
  <c r="E3434" i="20"/>
  <c r="F3434" i="20" s="1"/>
  <c r="E3818" i="20"/>
  <c r="F3818" i="20" s="1"/>
  <c r="E4202" i="20"/>
  <c r="F4202" i="20" s="1"/>
  <c r="E4586" i="20"/>
  <c r="F4586" i="20" s="1"/>
  <c r="E1073" i="20"/>
  <c r="F1073" i="20" s="1"/>
  <c r="E1649" i="20"/>
  <c r="F1649" i="20" s="1"/>
  <c r="E3275" i="20"/>
  <c r="F3275" i="20" s="1"/>
  <c r="E2683" i="20"/>
  <c r="F2683" i="20" s="1"/>
  <c r="E2483" i="20"/>
  <c r="F2483" i="20" s="1"/>
  <c r="E1671" i="20"/>
  <c r="F1671" i="20" s="1"/>
  <c r="E751" i="20"/>
  <c r="F751" i="20" s="1"/>
  <c r="E655" i="20"/>
  <c r="F655" i="20" s="1"/>
  <c r="E463" i="20"/>
  <c r="F463" i="20" s="1"/>
  <c r="E1795" i="20"/>
  <c r="F1795" i="20" s="1"/>
  <c r="E1091" i="20"/>
  <c r="F1091" i="20" s="1"/>
  <c r="E1287" i="20"/>
  <c r="F1287" i="20" s="1"/>
  <c r="E1491" i="20"/>
  <c r="F1491" i="20" s="1"/>
  <c r="E2903" i="20"/>
  <c r="F2903" i="20" s="1"/>
  <c r="E3299" i="20"/>
  <c r="F3299" i="20" s="1"/>
  <c r="E3499" i="20"/>
  <c r="F3499" i="20" s="1"/>
  <c r="E3421" i="20"/>
  <c r="F3421" i="20" s="1"/>
  <c r="E801" i="20"/>
  <c r="F801" i="20" s="1"/>
  <c r="E2349" i="20"/>
  <c r="F2349" i="20" s="1"/>
  <c r="E1087" i="20"/>
  <c r="F1087" i="20" s="1"/>
  <c r="E624" i="20"/>
  <c r="F624" i="20" s="1"/>
  <c r="E376" i="20"/>
  <c r="F376" i="20" s="1"/>
  <c r="E2751" i="20"/>
  <c r="F2751" i="20" s="1"/>
  <c r="E1095" i="20"/>
  <c r="F1095" i="20" s="1"/>
  <c r="E1291" i="20"/>
  <c r="F1291" i="20" s="1"/>
  <c r="E2511" i="20"/>
  <c r="F2511" i="20" s="1"/>
  <c r="E2907" i="20"/>
  <c r="F2907" i="20" s="1"/>
  <c r="E3503" i="20"/>
  <c r="F3503" i="20" s="1"/>
  <c r="E128" i="20"/>
  <c r="F128" i="20" s="1"/>
  <c r="E660" i="20"/>
  <c r="F660" i="20" s="1"/>
  <c r="E1776" i="20"/>
  <c r="F1776" i="20" s="1"/>
  <c r="E1178" i="20"/>
  <c r="F1178" i="20" s="1"/>
  <c r="E104" i="20"/>
  <c r="F104" i="20" s="1"/>
  <c r="E300" i="20"/>
  <c r="F300" i="20" s="1"/>
  <c r="E500" i="20"/>
  <c r="F500" i="20" s="1"/>
  <c r="E696" i="20"/>
  <c r="F696" i="20" s="1"/>
  <c r="E1744" i="20"/>
  <c r="F1744" i="20" s="1"/>
  <c r="E754" i="20"/>
  <c r="F754" i="20" s="1"/>
  <c r="E3288" i="20"/>
  <c r="F3288" i="20" s="1"/>
  <c r="E1780" i="20"/>
  <c r="F1780" i="20" s="1"/>
  <c r="E1908" i="20"/>
  <c r="F1908" i="20" s="1"/>
  <c r="E1346" i="20"/>
  <c r="F1346" i="20" s="1"/>
  <c r="E3476" i="20"/>
  <c r="F3476" i="20" s="1"/>
  <c r="E1590" i="20"/>
  <c r="F1590" i="20" s="1"/>
  <c r="E1522" i="20"/>
  <c r="F1522" i="20" s="1"/>
  <c r="E2514" i="20"/>
  <c r="F2514" i="20" s="1"/>
  <c r="E406" i="20"/>
  <c r="F406" i="20" s="1"/>
  <c r="E2786" i="20"/>
  <c r="F2786" i="20" s="1"/>
  <c r="E3066" i="20"/>
  <c r="F3066" i="20" s="1"/>
  <c r="E2946" i="20"/>
  <c r="F2946" i="20" s="1"/>
  <c r="E3330" i="20"/>
  <c r="F3330" i="20" s="1"/>
  <c r="E3974" i="20"/>
  <c r="F3974" i="20" s="1"/>
  <c r="E3026" i="20"/>
  <c r="F3026" i="20" s="1"/>
  <c r="E3774" i="20"/>
  <c r="F3774" i="20" s="1"/>
  <c r="E3482" i="20"/>
  <c r="F3482" i="20" s="1"/>
  <c r="E4538" i="20"/>
  <c r="F4538" i="20" s="1"/>
  <c r="E3933" i="20"/>
  <c r="F3933" i="20" s="1"/>
  <c r="E2877" i="20"/>
  <c r="F2877" i="20" s="1"/>
  <c r="E591" i="20"/>
  <c r="F591" i="20" s="1"/>
  <c r="E399" i="20"/>
  <c r="F399" i="20" s="1"/>
  <c r="E1071" i="20"/>
  <c r="F1071" i="20" s="1"/>
  <c r="E430" i="20"/>
  <c r="F430" i="20" s="1"/>
  <c r="E1423" i="20"/>
  <c r="F1423" i="20" s="1"/>
  <c r="E1627" i="20"/>
  <c r="F1627" i="20" s="1"/>
  <c r="E2243" i="20"/>
  <c r="F2243" i="20" s="1"/>
  <c r="E3631" i="20"/>
  <c r="F3631" i="20" s="1"/>
  <c r="E2392" i="20"/>
  <c r="F2392" i="20" s="1"/>
  <c r="E2883" i="20"/>
  <c r="F2883" i="20" s="1"/>
  <c r="E1023" i="20"/>
  <c r="F1023" i="20" s="1"/>
  <c r="E4047" i="20"/>
  <c r="F4047" i="20" s="1"/>
  <c r="E4671" i="20"/>
  <c r="F4671" i="20" s="1"/>
  <c r="E1912" i="20"/>
  <c r="F1912" i="20" s="1"/>
  <c r="E2700" i="20"/>
  <c r="F2700" i="20" s="1"/>
  <c r="E1211" i="20"/>
  <c r="F1211" i="20" s="1"/>
  <c r="E1823" i="20"/>
  <c r="F1823" i="20" s="1"/>
  <c r="E225" i="20"/>
  <c r="F225" i="20" s="1"/>
  <c r="E3424" i="20"/>
  <c r="F3424" i="20" s="1"/>
  <c r="E1242" i="20"/>
  <c r="F1242" i="20" s="1"/>
  <c r="E4526" i="20"/>
  <c r="F4526" i="20" s="1"/>
  <c r="E3205" i="20"/>
  <c r="F3205" i="20" s="1"/>
  <c r="E1078" i="20"/>
  <c r="F1078" i="20" s="1"/>
  <c r="E1098" i="20"/>
  <c r="F1098" i="20" s="1"/>
  <c r="E2274" i="20"/>
  <c r="F2274" i="20" s="1"/>
  <c r="E3644" i="20"/>
  <c r="F3644" i="20" s="1"/>
  <c r="E2197" i="20"/>
  <c r="F2197" i="20" s="1"/>
  <c r="E3074" i="20"/>
  <c r="F3074" i="20" s="1"/>
  <c r="E2853" i="20"/>
  <c r="F2853" i="20" s="1"/>
  <c r="E3728" i="20"/>
  <c r="F3728" i="20" s="1"/>
  <c r="E3490" i="20"/>
  <c r="F3490" i="20" s="1"/>
  <c r="E4894" i="20"/>
  <c r="F4894" i="20" s="1"/>
  <c r="E3922" i="20"/>
  <c r="F3922" i="20" s="1"/>
  <c r="E3442" i="20"/>
  <c r="F3442" i="20" s="1"/>
  <c r="E3539" i="20"/>
  <c r="F3539" i="20" s="1"/>
  <c r="E2747" i="20"/>
  <c r="F2747" i="20" s="1"/>
  <c r="E1943" i="20"/>
  <c r="F1943" i="20" s="1"/>
  <c r="E1131" i="20"/>
  <c r="F1131" i="20" s="1"/>
  <c r="E2767" i="20"/>
  <c r="F2767" i="20" s="1"/>
  <c r="E640" i="20"/>
  <c r="F640" i="20" s="1"/>
  <c r="E392" i="20"/>
  <c r="F392" i="20" s="1"/>
  <c r="E168" i="20"/>
  <c r="F168" i="20" s="1"/>
  <c r="E564" i="20"/>
  <c r="F564" i="20" s="1"/>
  <c r="E1760" i="20"/>
  <c r="F1760" i="20" s="1"/>
  <c r="E1792" i="20"/>
  <c r="F1792" i="20" s="1"/>
  <c r="E1824" i="20"/>
  <c r="F1824" i="20" s="1"/>
  <c r="E1856" i="20"/>
  <c r="F1856" i="20" s="1"/>
  <c r="E1888" i="20"/>
  <c r="F1888" i="20" s="1"/>
  <c r="E1920" i="20"/>
  <c r="F1920" i="20" s="1"/>
  <c r="E1772" i="20"/>
  <c r="F1772" i="20" s="1"/>
  <c r="E3204" i="20"/>
  <c r="F3204" i="20" s="1"/>
  <c r="E386" i="20"/>
  <c r="F386" i="20" s="1"/>
  <c r="E2770" i="20"/>
  <c r="F2770" i="20" s="1"/>
  <c r="E3154" i="20"/>
  <c r="F3154" i="20" s="1"/>
  <c r="E3762" i="20"/>
  <c r="F3762" i="20" s="1"/>
  <c r="E4734" i="20"/>
  <c r="F4734" i="20" s="1"/>
  <c r="E3954" i="20"/>
  <c r="F3954" i="20" s="1"/>
  <c r="E929" i="20"/>
  <c r="F929" i="20" s="1"/>
  <c r="E2749" i="20"/>
  <c r="F2749" i="20" s="1"/>
  <c r="E32" i="20"/>
  <c r="F32" i="20" s="1"/>
  <c r="E3659" i="20"/>
  <c r="F3659" i="20" s="1"/>
  <c r="E292" i="20"/>
  <c r="F292" i="20" s="1"/>
  <c r="E1340" i="20"/>
  <c r="F1340" i="20" s="1"/>
  <c r="E714" i="20"/>
  <c r="F714" i="20" s="1"/>
  <c r="E954" i="20"/>
  <c r="F954" i="20" s="1"/>
  <c r="E1199" i="20"/>
  <c r="F1199" i="20" s="1"/>
  <c r="E1223" i="20"/>
  <c r="F1223" i="20" s="1"/>
  <c r="E1427" i="20"/>
  <c r="F1427" i="20" s="1"/>
  <c r="E2247" i="20"/>
  <c r="F2247" i="20" s="1"/>
  <c r="E2643" i="20"/>
  <c r="F2643" i="20" s="1"/>
  <c r="E3039" i="20"/>
  <c r="F3039" i="20" s="1"/>
  <c r="E3635" i="20"/>
  <c r="F3635" i="20" s="1"/>
  <c r="E3280" i="20"/>
  <c r="F3280" i="20" s="1"/>
  <c r="E1612" i="20"/>
  <c r="F1612" i="20" s="1"/>
  <c r="E2160" i="20"/>
  <c r="F2160" i="20" s="1"/>
  <c r="E2972" i="20"/>
  <c r="F2972" i="20" s="1"/>
  <c r="E3588" i="20"/>
  <c r="F3588" i="20" s="1"/>
  <c r="E3560" i="20"/>
  <c r="F3560" i="20" s="1"/>
  <c r="E1454" i="20"/>
  <c r="F1454" i="20" s="1"/>
  <c r="E1558" i="20"/>
  <c r="F1558" i="20" s="1"/>
  <c r="E2530" i="20"/>
  <c r="F2530" i="20" s="1"/>
  <c r="E3202" i="20"/>
  <c r="F3202" i="20" s="1"/>
  <c r="E3906" i="20"/>
  <c r="F3906" i="20" s="1"/>
  <c r="E3690" i="20"/>
  <c r="F3690" i="20" s="1"/>
  <c r="E4074" i="20"/>
  <c r="F4074" i="20" s="1"/>
  <c r="E4458" i="20"/>
  <c r="F4458" i="20" s="1"/>
  <c r="E4746" i="20"/>
  <c r="F4746" i="20" s="1"/>
  <c r="E4938" i="20"/>
  <c r="F4938" i="20" s="1"/>
  <c r="E303" i="20"/>
  <c r="F303" i="20" s="1"/>
  <c r="E1019" i="20"/>
  <c r="F1019" i="20" s="1"/>
  <c r="E3181" i="20"/>
  <c r="F3181" i="20" s="1"/>
  <c r="R902" i="18"/>
  <c r="S902" i="18"/>
  <c r="R886" i="18"/>
  <c r="S886" i="18"/>
  <c r="R870" i="18"/>
  <c r="S870" i="18"/>
  <c r="R854" i="18"/>
  <c r="S854" i="18"/>
  <c r="R838" i="18"/>
  <c r="S838" i="18"/>
  <c r="R822" i="18"/>
  <c r="S822" i="18"/>
  <c r="R806" i="18"/>
  <c r="S806" i="18"/>
  <c r="R618" i="18"/>
  <c r="S618" i="18"/>
  <c r="R586" i="18"/>
  <c r="S586" i="18"/>
  <c r="S905" i="18"/>
  <c r="R905" i="18"/>
  <c r="S897" i="18"/>
  <c r="R897" i="18"/>
  <c r="S889" i="18"/>
  <c r="R889" i="18"/>
  <c r="S881" i="18"/>
  <c r="R881" i="18"/>
  <c r="S873" i="18"/>
  <c r="R873" i="18"/>
  <c r="S865" i="18"/>
  <c r="R865" i="18"/>
  <c r="S857" i="18"/>
  <c r="R857" i="18"/>
  <c r="S849" i="18"/>
  <c r="R849" i="18"/>
  <c r="S841" i="18"/>
  <c r="R841" i="18"/>
  <c r="S833" i="18"/>
  <c r="R833" i="18"/>
  <c r="S825" i="18"/>
  <c r="R825" i="18"/>
  <c r="S817" i="18"/>
  <c r="R817" i="18"/>
  <c r="S809" i="18"/>
  <c r="R809" i="18"/>
  <c r="R801" i="18"/>
  <c r="S801" i="18"/>
  <c r="R785" i="18"/>
  <c r="S785" i="18"/>
  <c r="R769" i="18"/>
  <c r="S769" i="18"/>
  <c r="R753" i="18"/>
  <c r="S753" i="18"/>
  <c r="R737" i="18"/>
  <c r="S737" i="18"/>
  <c r="R721" i="18"/>
  <c r="S721" i="18"/>
  <c r="R705" i="18"/>
  <c r="S705" i="18"/>
  <c r="R689" i="18"/>
  <c r="S689" i="18"/>
  <c r="R673" i="18"/>
  <c r="S673" i="18"/>
  <c r="R657" i="18"/>
  <c r="S657" i="18"/>
  <c r="S798" i="18"/>
  <c r="R798" i="18"/>
  <c r="S790" i="18"/>
  <c r="R790" i="18"/>
  <c r="S782" i="18"/>
  <c r="R782" i="18"/>
  <c r="S774" i="18"/>
  <c r="R774" i="18"/>
  <c r="S766" i="18"/>
  <c r="R766" i="18"/>
  <c r="S758" i="18"/>
  <c r="R758" i="18"/>
  <c r="S750" i="18"/>
  <c r="R750" i="18"/>
  <c r="S742" i="18"/>
  <c r="R742" i="18"/>
  <c r="S734" i="18"/>
  <c r="R734" i="18"/>
  <c r="S726" i="18"/>
  <c r="R726" i="18"/>
  <c r="S718" i="18"/>
  <c r="R718" i="18"/>
  <c r="S710" i="18"/>
  <c r="R710" i="18"/>
  <c r="S702" i="18"/>
  <c r="R702" i="18"/>
  <c r="S694" i="18"/>
  <c r="R694" i="18"/>
  <c r="S686" i="18"/>
  <c r="R686" i="18"/>
  <c r="S678" i="18"/>
  <c r="R678" i="18"/>
  <c r="S670" i="18"/>
  <c r="R670" i="18"/>
  <c r="S662" i="18"/>
  <c r="R662" i="18"/>
  <c r="S654" i="18"/>
  <c r="R654" i="18"/>
  <c r="R644" i="18"/>
  <c r="S644" i="18"/>
  <c r="R628" i="18"/>
  <c r="S628" i="18"/>
  <c r="R612" i="18"/>
  <c r="S612" i="18"/>
  <c r="R596" i="18"/>
  <c r="S596" i="18"/>
  <c r="R580" i="18"/>
  <c r="S580" i="18"/>
  <c r="R562" i="18"/>
  <c r="S562" i="18"/>
  <c r="R546" i="18"/>
  <c r="S546" i="18"/>
  <c r="R527" i="18"/>
  <c r="S527" i="18"/>
  <c r="S643" i="18"/>
  <c r="R643" i="18"/>
  <c r="S635" i="18"/>
  <c r="R635" i="18"/>
  <c r="S627" i="18"/>
  <c r="R627" i="18"/>
  <c r="S619" i="18"/>
  <c r="R619" i="18"/>
  <c r="S611" i="18"/>
  <c r="R611" i="18"/>
  <c r="S603" i="18"/>
  <c r="R603" i="18"/>
  <c r="S595" i="18"/>
  <c r="R595" i="18"/>
  <c r="S587" i="18"/>
  <c r="R587" i="18"/>
  <c r="S579" i="18"/>
  <c r="R579" i="18"/>
  <c r="R572" i="18"/>
  <c r="S572" i="18"/>
  <c r="R556" i="18"/>
  <c r="S556" i="18"/>
  <c r="R540" i="18"/>
  <c r="S540" i="18"/>
  <c r="S567" i="18"/>
  <c r="R567" i="18"/>
  <c r="S559" i="18"/>
  <c r="R559" i="18"/>
  <c r="S551" i="18"/>
  <c r="R551" i="18"/>
  <c r="S543" i="18"/>
  <c r="R543" i="18"/>
  <c r="R533" i="18"/>
  <c r="S533" i="18"/>
  <c r="R521" i="18"/>
  <c r="S521" i="18"/>
  <c r="R513" i="18"/>
  <c r="S513" i="18"/>
  <c r="R505" i="18"/>
  <c r="S505" i="18"/>
  <c r="S532" i="18"/>
  <c r="R532" i="18"/>
  <c r="S524" i="18"/>
  <c r="R524" i="18"/>
  <c r="S516" i="18"/>
  <c r="R516" i="18"/>
  <c r="S508" i="18"/>
  <c r="R508" i="18"/>
  <c r="R531" i="18"/>
  <c r="S531" i="18"/>
  <c r="R598" i="18"/>
  <c r="S598" i="18"/>
  <c r="R630" i="18"/>
  <c r="S630" i="18"/>
  <c r="R663" i="18"/>
  <c r="S663" i="18"/>
  <c r="R695" i="18"/>
  <c r="S695" i="18"/>
  <c r="R727" i="18"/>
  <c r="S727" i="18"/>
  <c r="R759" i="18"/>
  <c r="S759" i="18"/>
  <c r="R791" i="18"/>
  <c r="S791" i="18"/>
  <c r="R824" i="18"/>
  <c r="S824" i="18"/>
  <c r="R856" i="18"/>
  <c r="S856" i="18"/>
  <c r="R888" i="18"/>
  <c r="S888" i="18"/>
  <c r="R820" i="18"/>
  <c r="S820" i="18"/>
  <c r="R852" i="18"/>
  <c r="S852" i="18"/>
  <c r="R884" i="18"/>
  <c r="S884" i="18"/>
  <c r="R890" i="18"/>
  <c r="S890" i="18"/>
  <c r="R874" i="18"/>
  <c r="S874" i="18"/>
  <c r="R858" i="18"/>
  <c r="S858" i="18"/>
  <c r="R842" i="18"/>
  <c r="S842" i="18"/>
  <c r="R826" i="18"/>
  <c r="S826" i="18"/>
  <c r="R810" i="18"/>
  <c r="S810" i="18"/>
  <c r="R626" i="18"/>
  <c r="S626" i="18"/>
  <c r="R594" i="18"/>
  <c r="S594" i="18"/>
  <c r="S899" i="18"/>
  <c r="R899" i="18"/>
  <c r="S891" i="18"/>
  <c r="R891" i="18"/>
  <c r="S883" i="18"/>
  <c r="R883" i="18"/>
  <c r="S875" i="18"/>
  <c r="R875" i="18"/>
  <c r="S867" i="18"/>
  <c r="R867" i="18"/>
  <c r="S859" i="18"/>
  <c r="R859" i="18"/>
  <c r="S851" i="18"/>
  <c r="R851" i="18"/>
  <c r="S843" i="18"/>
  <c r="R843" i="18"/>
  <c r="S835" i="18"/>
  <c r="R835" i="18"/>
  <c r="S827" i="18"/>
  <c r="R827" i="18"/>
  <c r="S819" i="18"/>
  <c r="R819" i="18"/>
  <c r="S811" i="18"/>
  <c r="R811" i="18"/>
  <c r="S803" i="18"/>
  <c r="R803" i="18"/>
  <c r="R789" i="18"/>
  <c r="S789" i="18"/>
  <c r="R773" i="18"/>
  <c r="S773" i="18"/>
  <c r="R757" i="18"/>
  <c r="S757" i="18"/>
  <c r="R741" i="18"/>
  <c r="S741" i="18"/>
  <c r="R725" i="18"/>
  <c r="S725" i="18"/>
  <c r="R709" i="18"/>
  <c r="S709" i="18"/>
  <c r="R693" i="18"/>
  <c r="S693" i="18"/>
  <c r="R677" i="18"/>
  <c r="S677" i="18"/>
  <c r="R661" i="18"/>
  <c r="S661" i="18"/>
  <c r="S800" i="18"/>
  <c r="R800" i="18"/>
  <c r="S792" i="18"/>
  <c r="R792" i="18"/>
  <c r="S784" i="18"/>
  <c r="R784" i="18"/>
  <c r="S776" i="18"/>
  <c r="R776" i="18"/>
  <c r="S768" i="18"/>
  <c r="R768" i="18"/>
  <c r="S760" i="18"/>
  <c r="R760" i="18"/>
  <c r="S752" i="18"/>
  <c r="R752" i="18"/>
  <c r="S744" i="18"/>
  <c r="R744" i="18"/>
  <c r="S736" i="18"/>
  <c r="R736" i="18"/>
  <c r="S728" i="18"/>
  <c r="R728" i="18"/>
  <c r="S720" i="18"/>
  <c r="R720" i="18"/>
  <c r="S712" i="18"/>
  <c r="R712" i="18"/>
  <c r="S704" i="18"/>
  <c r="R704" i="18"/>
  <c r="S696" i="18"/>
  <c r="R696" i="18"/>
  <c r="S688" i="18"/>
  <c r="R688" i="18"/>
  <c r="S680" i="18"/>
  <c r="R680" i="18"/>
  <c r="S672" i="18"/>
  <c r="R672" i="18"/>
  <c r="S664" i="18"/>
  <c r="R664" i="18"/>
  <c r="S656" i="18"/>
  <c r="R656" i="18"/>
  <c r="R648" i="18"/>
  <c r="S648" i="18"/>
  <c r="R632" i="18"/>
  <c r="S632" i="18"/>
  <c r="R616" i="18"/>
  <c r="S616" i="18"/>
  <c r="R600" i="18"/>
  <c r="S600" i="18"/>
  <c r="R584" i="18"/>
  <c r="S584" i="18"/>
  <c r="R566" i="18"/>
  <c r="S566" i="18"/>
  <c r="R550" i="18"/>
  <c r="S550" i="18"/>
  <c r="R535" i="18"/>
  <c r="S535" i="18"/>
  <c r="S645" i="18"/>
  <c r="R645" i="18"/>
  <c r="S637" i="18"/>
  <c r="R637" i="18"/>
  <c r="S629" i="18"/>
  <c r="R629" i="18"/>
  <c r="S621" i="18"/>
  <c r="R621" i="18"/>
  <c r="S613" i="18"/>
  <c r="R613" i="18"/>
  <c r="S605" i="18"/>
  <c r="R605" i="18"/>
  <c r="S597" i="18"/>
  <c r="R597" i="18"/>
  <c r="S589" i="18"/>
  <c r="R589" i="18"/>
  <c r="S581" i="18"/>
  <c r="R581" i="18"/>
  <c r="S573" i="18"/>
  <c r="R573" i="18"/>
  <c r="R560" i="18"/>
  <c r="S560" i="18"/>
  <c r="R544" i="18"/>
  <c r="S544" i="18"/>
  <c r="S569" i="18"/>
  <c r="R569" i="18"/>
  <c r="S561" i="18"/>
  <c r="R561" i="18"/>
  <c r="S553" i="18"/>
  <c r="R553" i="18"/>
  <c r="S545" i="18"/>
  <c r="R545" i="18"/>
  <c r="S537" i="18"/>
  <c r="R537" i="18"/>
  <c r="R523" i="18"/>
  <c r="S523" i="18"/>
  <c r="R515" i="18"/>
  <c r="S515" i="18"/>
  <c r="R507" i="18"/>
  <c r="S507" i="18"/>
  <c r="S534" i="18"/>
  <c r="R534" i="18"/>
  <c r="S526" i="18"/>
  <c r="R526" i="18"/>
  <c r="S518" i="18"/>
  <c r="R518" i="18"/>
  <c r="S510" i="18"/>
  <c r="R510" i="18"/>
  <c r="S502" i="18"/>
  <c r="R502" i="18"/>
  <c r="R667" i="18"/>
  <c r="S667" i="18"/>
  <c r="R683" i="18"/>
  <c r="S683" i="18"/>
  <c r="R699" i="18"/>
  <c r="S699" i="18"/>
  <c r="R715" i="18"/>
  <c r="S715" i="18"/>
  <c r="R731" i="18"/>
  <c r="S731" i="18"/>
  <c r="R747" i="18"/>
  <c r="S747" i="18"/>
  <c r="R763" i="18"/>
  <c r="S763" i="18"/>
  <c r="R779" i="18"/>
  <c r="S779" i="18"/>
  <c r="R795" i="18"/>
  <c r="S795" i="18"/>
  <c r="R574" i="18"/>
  <c r="S574" i="18"/>
  <c r="R606" i="18"/>
  <c r="S606" i="18"/>
  <c r="R638" i="18"/>
  <c r="S638" i="18"/>
  <c r="R671" i="18"/>
  <c r="S671" i="18"/>
  <c r="R703" i="18"/>
  <c r="S703" i="18"/>
  <c r="R735" i="18"/>
  <c r="S735" i="18"/>
  <c r="R767" i="18"/>
  <c r="S767" i="18"/>
  <c r="R799" i="18"/>
  <c r="S799" i="18"/>
  <c r="R832" i="18"/>
  <c r="S832" i="18"/>
  <c r="R864" i="18"/>
  <c r="S864" i="18"/>
  <c r="R896" i="18"/>
  <c r="S896" i="18"/>
  <c r="R812" i="18"/>
  <c r="S812" i="18"/>
  <c r="R844" i="18"/>
  <c r="S844" i="18"/>
  <c r="R876" i="18"/>
  <c r="S876" i="18"/>
  <c r="R894" i="18"/>
  <c r="S894" i="18"/>
  <c r="R878" i="18"/>
  <c r="S878" i="18"/>
  <c r="R862" i="18"/>
  <c r="S862" i="18"/>
  <c r="R846" i="18"/>
  <c r="S846" i="18"/>
  <c r="R830" i="18"/>
  <c r="S830" i="18"/>
  <c r="R814" i="18"/>
  <c r="S814" i="18"/>
  <c r="R634" i="18"/>
  <c r="S634" i="18"/>
  <c r="R602" i="18"/>
  <c r="S602" i="18"/>
  <c r="S901" i="18"/>
  <c r="R901" i="18"/>
  <c r="S893" i="18"/>
  <c r="R893" i="18"/>
  <c r="S885" i="18"/>
  <c r="R885" i="18"/>
  <c r="S877" i="18"/>
  <c r="R877" i="18"/>
  <c r="S869" i="18"/>
  <c r="R869" i="18"/>
  <c r="S861" i="18"/>
  <c r="R861" i="18"/>
  <c r="S853" i="18"/>
  <c r="R853" i="18"/>
  <c r="S845" i="18"/>
  <c r="R845" i="18"/>
  <c r="S837" i="18"/>
  <c r="R837" i="18"/>
  <c r="S829" i="18"/>
  <c r="R829" i="18"/>
  <c r="S821" i="18"/>
  <c r="R821" i="18"/>
  <c r="S813" i="18"/>
  <c r="R813" i="18"/>
  <c r="S805" i="18"/>
  <c r="R805" i="18"/>
  <c r="R793" i="18"/>
  <c r="S793" i="18"/>
  <c r="R777" i="18"/>
  <c r="S777" i="18"/>
  <c r="R761" i="18"/>
  <c r="S761" i="18"/>
  <c r="R745" i="18"/>
  <c r="S745" i="18"/>
  <c r="R729" i="18"/>
  <c r="S729" i="18"/>
  <c r="R713" i="18"/>
  <c r="S713" i="18"/>
  <c r="R697" i="18"/>
  <c r="S697" i="18"/>
  <c r="R681" i="18"/>
  <c r="S681" i="18"/>
  <c r="R665" i="18"/>
  <c r="S665" i="18"/>
  <c r="R802" i="18"/>
  <c r="S802" i="18"/>
  <c r="S794" i="18"/>
  <c r="R794" i="18"/>
  <c r="S786" i="18"/>
  <c r="R786" i="18"/>
  <c r="S778" i="18"/>
  <c r="R778" i="18"/>
  <c r="S770" i="18"/>
  <c r="R770" i="18"/>
  <c r="S762" i="18"/>
  <c r="R762" i="18"/>
  <c r="S754" i="18"/>
  <c r="R754" i="18"/>
  <c r="S746" i="18"/>
  <c r="R746" i="18"/>
  <c r="S738" i="18"/>
  <c r="R738" i="18"/>
  <c r="S730" i="18"/>
  <c r="R730" i="18"/>
  <c r="S722" i="18"/>
  <c r="R722" i="18"/>
  <c r="S714" i="18"/>
  <c r="R714" i="18"/>
  <c r="S706" i="18"/>
  <c r="R706" i="18"/>
  <c r="S698" i="18"/>
  <c r="R698" i="18"/>
  <c r="S690" i="18"/>
  <c r="R690" i="18"/>
  <c r="S682" i="18"/>
  <c r="R682" i="18"/>
  <c r="S674" i="18"/>
  <c r="R674" i="18"/>
  <c r="S666" i="18"/>
  <c r="R666" i="18"/>
  <c r="S658" i="18"/>
  <c r="R658" i="18"/>
  <c r="S650" i="18"/>
  <c r="R650" i="18"/>
  <c r="R636" i="18"/>
  <c r="S636" i="18"/>
  <c r="R620" i="18"/>
  <c r="S620" i="18"/>
  <c r="R604" i="18"/>
  <c r="S604" i="18"/>
  <c r="R588" i="18"/>
  <c r="S588" i="18"/>
  <c r="R570" i="18"/>
  <c r="S570" i="18"/>
  <c r="R554" i="18"/>
  <c r="S554" i="18"/>
  <c r="R538" i="18"/>
  <c r="S538" i="18"/>
  <c r="S647" i="18"/>
  <c r="R647" i="18"/>
  <c r="S639" i="18"/>
  <c r="R639" i="18"/>
  <c r="S631" i="18"/>
  <c r="R631" i="18"/>
  <c r="S623" i="18"/>
  <c r="R623" i="18"/>
  <c r="S615" i="18"/>
  <c r="R615" i="18"/>
  <c r="S607" i="18"/>
  <c r="R607" i="18"/>
  <c r="S599" i="18"/>
  <c r="R599" i="18"/>
  <c r="S591" i="18"/>
  <c r="R591" i="18"/>
  <c r="S583" i="18"/>
  <c r="R583" i="18"/>
  <c r="S575" i="18"/>
  <c r="R575" i="18"/>
  <c r="R564" i="18"/>
  <c r="S564" i="18"/>
  <c r="R548" i="18"/>
  <c r="S548" i="18"/>
  <c r="S571" i="18"/>
  <c r="R571" i="18"/>
  <c r="S563" i="18"/>
  <c r="R563" i="18"/>
  <c r="S555" i="18"/>
  <c r="R555" i="18"/>
  <c r="S547" i="18"/>
  <c r="R547" i="18"/>
  <c r="S539" i="18"/>
  <c r="R539" i="18"/>
  <c r="R525" i="18"/>
  <c r="S525" i="18"/>
  <c r="R517" i="18"/>
  <c r="S517" i="18"/>
  <c r="R509" i="18"/>
  <c r="S509" i="18"/>
  <c r="R501" i="18"/>
  <c r="S501" i="18"/>
  <c r="S528" i="18"/>
  <c r="R528" i="18"/>
  <c r="S520" i="18"/>
  <c r="R520" i="18"/>
  <c r="S512" i="18"/>
  <c r="R512" i="18"/>
  <c r="S504" i="18"/>
  <c r="R504" i="18"/>
  <c r="R582" i="18"/>
  <c r="S582" i="18"/>
  <c r="R614" i="18"/>
  <c r="S614" i="18"/>
  <c r="R646" i="18"/>
  <c r="S646" i="18"/>
  <c r="R679" i="18"/>
  <c r="S679" i="18"/>
  <c r="R711" i="18"/>
  <c r="S711" i="18"/>
  <c r="R743" i="18"/>
  <c r="S743" i="18"/>
  <c r="R775" i="18"/>
  <c r="S775" i="18"/>
  <c r="R808" i="18"/>
  <c r="S808" i="18"/>
  <c r="R840" i="18"/>
  <c r="S840" i="18"/>
  <c r="R872" i="18"/>
  <c r="S872" i="18"/>
  <c r="R904" i="18"/>
  <c r="S904" i="18"/>
  <c r="R804" i="18"/>
  <c r="S804" i="18"/>
  <c r="R836" i="18"/>
  <c r="S836" i="18"/>
  <c r="R868" i="18"/>
  <c r="S868" i="18"/>
  <c r="R900" i="18"/>
  <c r="S900" i="18"/>
  <c r="R898" i="18"/>
  <c r="S898" i="18"/>
  <c r="R882" i="18"/>
  <c r="S882" i="18"/>
  <c r="R866" i="18"/>
  <c r="S866" i="18"/>
  <c r="R850" i="18"/>
  <c r="S850" i="18"/>
  <c r="R834" i="18"/>
  <c r="S834" i="18"/>
  <c r="R818" i="18"/>
  <c r="S818" i="18"/>
  <c r="R642" i="18"/>
  <c r="S642" i="18"/>
  <c r="R610" i="18"/>
  <c r="S610" i="18"/>
  <c r="R578" i="18"/>
  <c r="S578" i="18"/>
  <c r="S903" i="18"/>
  <c r="R903" i="18"/>
  <c r="S895" i="18"/>
  <c r="R895" i="18"/>
  <c r="S887" i="18"/>
  <c r="R887" i="18"/>
  <c r="S879" i="18"/>
  <c r="R879" i="18"/>
  <c r="S871" i="18"/>
  <c r="R871" i="18"/>
  <c r="S863" i="18"/>
  <c r="R863" i="18"/>
  <c r="S855" i="18"/>
  <c r="R855" i="18"/>
  <c r="S847" i="18"/>
  <c r="R847" i="18"/>
  <c r="S839" i="18"/>
  <c r="R839" i="18"/>
  <c r="S831" i="18"/>
  <c r="R831" i="18"/>
  <c r="S823" i="18"/>
  <c r="R823" i="18"/>
  <c r="S815" i="18"/>
  <c r="R815" i="18"/>
  <c r="S807" i="18"/>
  <c r="R807" i="18"/>
  <c r="R797" i="18"/>
  <c r="S797" i="18"/>
  <c r="R781" i="18"/>
  <c r="S781" i="18"/>
  <c r="R765" i="18"/>
  <c r="S765" i="18"/>
  <c r="R749" i="18"/>
  <c r="S749" i="18"/>
  <c r="R733" i="18"/>
  <c r="S733" i="18"/>
  <c r="R717" i="18"/>
  <c r="S717" i="18"/>
  <c r="R701" i="18"/>
  <c r="S701" i="18"/>
  <c r="R685" i="18"/>
  <c r="S685" i="18"/>
  <c r="R669" i="18"/>
  <c r="S669" i="18"/>
  <c r="R653" i="18"/>
  <c r="S653" i="18"/>
  <c r="S796" i="18"/>
  <c r="R796" i="18"/>
  <c r="S788" i="18"/>
  <c r="R788" i="18"/>
  <c r="S780" i="18"/>
  <c r="R780" i="18"/>
  <c r="S772" i="18"/>
  <c r="R772" i="18"/>
  <c r="S764" i="18"/>
  <c r="R764" i="18"/>
  <c r="S756" i="18"/>
  <c r="R756" i="18"/>
  <c r="S748" i="18"/>
  <c r="R748" i="18"/>
  <c r="S740" i="18"/>
  <c r="R740" i="18"/>
  <c r="S732" i="18"/>
  <c r="R732" i="18"/>
  <c r="S724" i="18"/>
  <c r="R724" i="18"/>
  <c r="S716" i="18"/>
  <c r="R716" i="18"/>
  <c r="S708" i="18"/>
  <c r="R708" i="18"/>
  <c r="S700" i="18"/>
  <c r="R700" i="18"/>
  <c r="S692" i="18"/>
  <c r="R692" i="18"/>
  <c r="S684" i="18"/>
  <c r="R684" i="18"/>
  <c r="S676" i="18"/>
  <c r="R676" i="18"/>
  <c r="S668" i="18"/>
  <c r="R668" i="18"/>
  <c r="S660" i="18"/>
  <c r="R660" i="18"/>
  <c r="S652" i="18"/>
  <c r="R652" i="18"/>
  <c r="R640" i="18"/>
  <c r="S640" i="18"/>
  <c r="R624" i="18"/>
  <c r="S624" i="18"/>
  <c r="R608" i="18"/>
  <c r="S608" i="18"/>
  <c r="R592" i="18"/>
  <c r="S592" i="18"/>
  <c r="R576" i="18"/>
  <c r="S576" i="18"/>
  <c r="R558" i="18"/>
  <c r="S558" i="18"/>
  <c r="R542" i="18"/>
  <c r="S542" i="18"/>
  <c r="R649" i="18"/>
  <c r="S649" i="18"/>
  <c r="S641" i="18"/>
  <c r="R641" i="18"/>
  <c r="S633" i="18"/>
  <c r="R633" i="18"/>
  <c r="S625" i="18"/>
  <c r="R625" i="18"/>
  <c r="S617" i="18"/>
  <c r="R617" i="18"/>
  <c r="S609" i="18"/>
  <c r="R609" i="18"/>
  <c r="S601" i="18"/>
  <c r="R601" i="18"/>
  <c r="S593" i="18"/>
  <c r="R593" i="18"/>
  <c r="S585" i="18"/>
  <c r="R585" i="18"/>
  <c r="S577" i="18"/>
  <c r="R577" i="18"/>
  <c r="R568" i="18"/>
  <c r="S568" i="18"/>
  <c r="R552" i="18"/>
  <c r="S552" i="18"/>
  <c r="R536" i="18"/>
  <c r="S536" i="18"/>
  <c r="S565" i="18"/>
  <c r="R565" i="18"/>
  <c r="S557" i="18"/>
  <c r="R557" i="18"/>
  <c r="S549" i="18"/>
  <c r="R549" i="18"/>
  <c r="S541" i="18"/>
  <c r="R541" i="18"/>
  <c r="R529" i="18"/>
  <c r="S529" i="18"/>
  <c r="R519" i="18"/>
  <c r="S519" i="18"/>
  <c r="R511" i="18"/>
  <c r="S511" i="18"/>
  <c r="R503" i="18"/>
  <c r="S503" i="18"/>
  <c r="S530" i="18"/>
  <c r="R530" i="18"/>
  <c r="S522" i="18"/>
  <c r="R522" i="18"/>
  <c r="S514" i="18"/>
  <c r="R514" i="18"/>
  <c r="S506" i="18"/>
  <c r="R506" i="18"/>
  <c r="R659" i="18"/>
  <c r="S659" i="18"/>
  <c r="R675" i="18"/>
  <c r="S675" i="18"/>
  <c r="R691" i="18"/>
  <c r="S691" i="18"/>
  <c r="R707" i="18"/>
  <c r="S707" i="18"/>
  <c r="R723" i="18"/>
  <c r="S723" i="18"/>
  <c r="R739" i="18"/>
  <c r="S739" i="18"/>
  <c r="R755" i="18"/>
  <c r="S755" i="18"/>
  <c r="R771" i="18"/>
  <c r="S771" i="18"/>
  <c r="R787" i="18"/>
  <c r="S787" i="18"/>
  <c r="R651" i="18"/>
  <c r="S651" i="18"/>
  <c r="R590" i="18"/>
  <c r="S590" i="18"/>
  <c r="R622" i="18"/>
  <c r="S622" i="18"/>
  <c r="R655" i="18"/>
  <c r="S655" i="18"/>
  <c r="R687" i="18"/>
  <c r="S687" i="18"/>
  <c r="R719" i="18"/>
  <c r="S719" i="18"/>
  <c r="R751" i="18"/>
  <c r="S751" i="18"/>
  <c r="R783" i="18"/>
  <c r="S783" i="18"/>
  <c r="R816" i="18"/>
  <c r="S816" i="18"/>
  <c r="R848" i="18"/>
  <c r="S848" i="18"/>
  <c r="R880" i="18"/>
  <c r="S880" i="18"/>
  <c r="R828" i="18"/>
  <c r="S828" i="18"/>
  <c r="R860" i="18"/>
  <c r="S860" i="18"/>
  <c r="R892" i="18"/>
  <c r="S892" i="18"/>
  <c r="E336" i="20"/>
  <c r="F336" i="20" s="1"/>
  <c r="E3612" i="20"/>
  <c r="F3612" i="20" s="1"/>
  <c r="E3965" i="20"/>
  <c r="F3965" i="20" s="1"/>
  <c r="I23" i="18"/>
  <c r="M23" i="18"/>
  <c r="Q23" i="18"/>
  <c r="O23" i="18"/>
  <c r="K23" i="18"/>
  <c r="P23" i="18"/>
  <c r="R23" i="18"/>
  <c r="N23" i="18"/>
  <c r="S23" i="18"/>
  <c r="J23" i="18"/>
  <c r="L23" i="18"/>
  <c r="I19" i="18"/>
  <c r="M19" i="18"/>
  <c r="Q19" i="18"/>
  <c r="S19" i="18"/>
  <c r="R19" i="18"/>
  <c r="N19" i="18"/>
  <c r="J19" i="18"/>
  <c r="O19" i="18"/>
  <c r="K19" i="18"/>
  <c r="P19" i="18"/>
  <c r="L19" i="18"/>
  <c r="J11" i="18"/>
  <c r="N11" i="18"/>
  <c r="U43" i="5" s="1"/>
  <c r="R11" i="18"/>
  <c r="I11" i="18"/>
  <c r="K43" i="5" s="1"/>
  <c r="M11" i="18"/>
  <c r="Q11" i="18"/>
  <c r="O11" i="18"/>
  <c r="W43" i="5" s="1"/>
  <c r="K11" i="18"/>
  <c r="S11" i="18"/>
  <c r="L11" i="18"/>
  <c r="P11" i="18"/>
  <c r="L30" i="18"/>
  <c r="P30" i="18"/>
  <c r="M30" i="18"/>
  <c r="J30" i="18"/>
  <c r="N30" i="18"/>
  <c r="K30" i="18"/>
  <c r="Q30" i="18"/>
  <c r="R30" i="18"/>
  <c r="I30" i="18"/>
  <c r="S30" i="18"/>
  <c r="O30" i="18"/>
  <c r="I14" i="18"/>
  <c r="M14" i="18"/>
  <c r="L14" i="18"/>
  <c r="P14" i="18"/>
  <c r="O14" i="18"/>
  <c r="N14" i="18"/>
  <c r="S14" i="18"/>
  <c r="J14" i="18"/>
  <c r="Q14" i="18"/>
  <c r="K14" i="18"/>
  <c r="R14" i="18"/>
  <c r="K33" i="18"/>
  <c r="O33" i="18"/>
  <c r="Q33" i="18"/>
  <c r="R33" i="18"/>
  <c r="S33" i="18"/>
  <c r="N33" i="18"/>
  <c r="J33" i="18"/>
  <c r="P33" i="18"/>
  <c r="L33" i="18"/>
  <c r="M33" i="18"/>
  <c r="I33" i="18"/>
  <c r="K17" i="18"/>
  <c r="O17" i="18"/>
  <c r="S17" i="18"/>
  <c r="Q17" i="18"/>
  <c r="I17" i="18"/>
  <c r="M17" i="18"/>
  <c r="J17" i="18"/>
  <c r="P17" i="18"/>
  <c r="L17" i="18"/>
  <c r="R17" i="18"/>
  <c r="N17" i="18"/>
  <c r="J28" i="18"/>
  <c r="N28" i="18"/>
  <c r="R28" i="18"/>
  <c r="S28" i="18"/>
  <c r="O28" i="18"/>
  <c r="P28" i="18"/>
  <c r="I28" i="18"/>
  <c r="K28" i="18"/>
  <c r="L28" i="18"/>
  <c r="Q28" i="18"/>
  <c r="M28" i="18"/>
  <c r="K12" i="18"/>
  <c r="O12" i="18"/>
  <c r="S12" i="18"/>
  <c r="J12" i="18"/>
  <c r="N12" i="18"/>
  <c r="R12" i="18"/>
  <c r="Q12" i="18"/>
  <c r="M12" i="18"/>
  <c r="L12" i="18"/>
  <c r="P12" i="18"/>
  <c r="I12" i="18"/>
  <c r="J3" i="18"/>
  <c r="N3" i="18"/>
  <c r="R3" i="18"/>
  <c r="I3" i="18"/>
  <c r="K35" i="5" s="1"/>
  <c r="M3" i="18"/>
  <c r="Q3" i="18"/>
  <c r="L3" i="18"/>
  <c r="P3" i="18"/>
  <c r="O3" i="18"/>
  <c r="K3" i="18"/>
  <c r="M35" i="5" s="1"/>
  <c r="S3" i="18"/>
  <c r="L26" i="18"/>
  <c r="P26" i="18"/>
  <c r="S26" i="18"/>
  <c r="J26" i="18"/>
  <c r="Q26" i="18"/>
  <c r="M26" i="18"/>
  <c r="R26" i="18"/>
  <c r="I26" i="18"/>
  <c r="N26" i="18"/>
  <c r="O26" i="18"/>
  <c r="K26" i="18"/>
  <c r="I10" i="18"/>
  <c r="K42" i="5" s="1"/>
  <c r="M10" i="18"/>
  <c r="Q10" i="18"/>
  <c r="L10" i="18"/>
  <c r="P10" i="18"/>
  <c r="J10" i="18"/>
  <c r="R10" i="18"/>
  <c r="S10" i="18"/>
  <c r="N10" i="18"/>
  <c r="O10" i="18"/>
  <c r="K10" i="18"/>
  <c r="K29" i="18"/>
  <c r="O29" i="18"/>
  <c r="S29" i="18"/>
  <c r="N29" i="18"/>
  <c r="P29" i="18"/>
  <c r="L29" i="18"/>
  <c r="Q29" i="18"/>
  <c r="M29" i="18"/>
  <c r="R29" i="18"/>
  <c r="I29" i="18"/>
  <c r="J29" i="18"/>
  <c r="L13" i="18"/>
  <c r="P13" i="18"/>
  <c r="K13" i="18"/>
  <c r="O13" i="18"/>
  <c r="S13" i="18"/>
  <c r="I13" i="18"/>
  <c r="Q13" i="18"/>
  <c r="J13" i="18"/>
  <c r="M13" i="18"/>
  <c r="N13" i="18"/>
  <c r="R13" i="18"/>
  <c r="AD13" i="18" s="1"/>
  <c r="J24" i="18"/>
  <c r="N24" i="18"/>
  <c r="R24" i="18"/>
  <c r="P24" i="18"/>
  <c r="L24" i="18"/>
  <c r="M24" i="18"/>
  <c r="S24" i="18"/>
  <c r="I24" i="18"/>
  <c r="O24" i="18"/>
  <c r="K24" i="18"/>
  <c r="Q24" i="18"/>
  <c r="K8" i="18"/>
  <c r="O8" i="18"/>
  <c r="S8" i="18"/>
  <c r="J8" i="18"/>
  <c r="N8" i="18"/>
  <c r="U40" i="5" s="1"/>
  <c r="R8" i="18"/>
  <c r="P8" i="18"/>
  <c r="Q8" i="18"/>
  <c r="L8" i="18"/>
  <c r="M8" i="18"/>
  <c r="I8" i="18"/>
  <c r="K40" i="5" s="1"/>
  <c r="I31" i="18"/>
  <c r="M31" i="18"/>
  <c r="Q31" i="18"/>
  <c r="R31" i="18"/>
  <c r="N31" i="18"/>
  <c r="J31" i="18"/>
  <c r="O31" i="18"/>
  <c r="K31" i="18"/>
  <c r="P31" i="18"/>
  <c r="L31" i="18"/>
  <c r="S31" i="18"/>
  <c r="L22" i="18"/>
  <c r="P22" i="18"/>
  <c r="J22" i="18"/>
  <c r="K22" i="18"/>
  <c r="R22" i="18"/>
  <c r="M22" i="18"/>
  <c r="I22" i="18"/>
  <c r="N22" i="18"/>
  <c r="S22" i="18"/>
  <c r="O22" i="18"/>
  <c r="Q22" i="18"/>
  <c r="I6" i="18"/>
  <c r="K38" i="5" s="1"/>
  <c r="M6" i="18"/>
  <c r="Q6" i="18"/>
  <c r="L6" i="18"/>
  <c r="P6" i="18"/>
  <c r="K6" i="18"/>
  <c r="N6" i="18"/>
  <c r="J6" i="18"/>
  <c r="R6" i="18"/>
  <c r="S6" i="18"/>
  <c r="O6" i="18"/>
  <c r="K25" i="18"/>
  <c r="O25" i="18"/>
  <c r="S25" i="18"/>
  <c r="N25" i="18"/>
  <c r="Q25" i="18"/>
  <c r="P25" i="18"/>
  <c r="L25" i="18"/>
  <c r="M25" i="18"/>
  <c r="R25" i="18"/>
  <c r="I25" i="18"/>
  <c r="J25" i="18"/>
  <c r="L9" i="18"/>
  <c r="O41" i="5" s="1"/>
  <c r="P9" i="18"/>
  <c r="K9" i="18"/>
  <c r="M41" i="5" s="1"/>
  <c r="O9" i="18"/>
  <c r="W41" i="5" s="1"/>
  <c r="S9" i="18"/>
  <c r="R9" i="18"/>
  <c r="N9" i="18"/>
  <c r="U41" i="5" s="1"/>
  <c r="M9" i="18"/>
  <c r="I9" i="18"/>
  <c r="K41" i="5" s="1"/>
  <c r="Q9" i="18"/>
  <c r="J9" i="18"/>
  <c r="J20" i="18"/>
  <c r="N20" i="18"/>
  <c r="R20" i="18"/>
  <c r="K20" i="18"/>
  <c r="L20" i="18"/>
  <c r="S20" i="18"/>
  <c r="I20" i="18"/>
  <c r="O20" i="18"/>
  <c r="P20" i="18"/>
  <c r="Q20" i="18"/>
  <c r="M20" i="18"/>
  <c r="K4" i="18"/>
  <c r="O4" i="18"/>
  <c r="W36" i="5" s="1"/>
  <c r="S4" i="18"/>
  <c r="J4" i="18"/>
  <c r="N4" i="18"/>
  <c r="R4" i="18"/>
  <c r="Q4" i="18"/>
  <c r="L4" i="18"/>
  <c r="M4" i="18"/>
  <c r="P4" i="18"/>
  <c r="I4" i="18"/>
  <c r="K36" i="5" s="1"/>
  <c r="P2" i="18"/>
  <c r="R2" i="18"/>
  <c r="J2" i="18"/>
  <c r="K2" i="18"/>
  <c r="M34" i="5" s="1"/>
  <c r="Q2" i="18"/>
  <c r="M2" i="18"/>
  <c r="I2" i="18"/>
  <c r="K34" i="5" s="1"/>
  <c r="L2" i="18"/>
  <c r="O34" i="5" s="1"/>
  <c r="O2" i="18"/>
  <c r="W34" i="5" s="1"/>
  <c r="N2" i="18"/>
  <c r="U34" i="5" s="1"/>
  <c r="J7" i="18"/>
  <c r="N7" i="18"/>
  <c r="U39" i="5" s="1"/>
  <c r="R7" i="18"/>
  <c r="I7" i="18"/>
  <c r="K39" i="5" s="1"/>
  <c r="M7" i="18"/>
  <c r="Q7" i="18"/>
  <c r="P7" i="18"/>
  <c r="L7" i="18"/>
  <c r="O39" i="5" s="1"/>
  <c r="K7" i="18"/>
  <c r="M39" i="5" s="1"/>
  <c r="S7" i="18"/>
  <c r="O7" i="18"/>
  <c r="W39" i="5" s="1"/>
  <c r="K35" i="18"/>
  <c r="I35" i="18"/>
  <c r="P35" i="18"/>
  <c r="Q35" i="18"/>
  <c r="J35" i="18"/>
  <c r="N35" i="18"/>
  <c r="R35" i="18"/>
  <c r="O35" i="18"/>
  <c r="S35" i="18"/>
  <c r="L35" i="18"/>
  <c r="M35" i="18"/>
  <c r="I15" i="18"/>
  <c r="M15" i="18"/>
  <c r="Q15" i="18"/>
  <c r="L15" i="18"/>
  <c r="N15" i="18"/>
  <c r="S15" i="18"/>
  <c r="J15" i="18"/>
  <c r="K15" i="18"/>
  <c r="P15" i="18"/>
  <c r="R15" i="18"/>
  <c r="O15" i="18"/>
  <c r="I27" i="18"/>
  <c r="M27" i="18"/>
  <c r="Q27" i="18"/>
  <c r="J27" i="18"/>
  <c r="K27" i="18"/>
  <c r="L27" i="18"/>
  <c r="R27" i="18"/>
  <c r="N27" i="18"/>
  <c r="S27" i="18"/>
  <c r="O27" i="18"/>
  <c r="P27" i="18"/>
  <c r="S34" i="18"/>
  <c r="O34" i="18"/>
  <c r="P34" i="18"/>
  <c r="I34" i="18"/>
  <c r="M34" i="18"/>
  <c r="Q34" i="18"/>
  <c r="J34" i="18"/>
  <c r="N34" i="18"/>
  <c r="R34" i="18"/>
  <c r="K34" i="18"/>
  <c r="L34" i="18"/>
  <c r="L18" i="18"/>
  <c r="P18" i="18"/>
  <c r="R18" i="18"/>
  <c r="N18" i="18"/>
  <c r="M18" i="18"/>
  <c r="I18" i="18"/>
  <c r="J18" i="18"/>
  <c r="O18" i="18"/>
  <c r="K18" i="18"/>
  <c r="Q18" i="18"/>
  <c r="S18" i="18"/>
  <c r="K21" i="18"/>
  <c r="O21" i="18"/>
  <c r="S21" i="18"/>
  <c r="M21" i="18"/>
  <c r="L21" i="18"/>
  <c r="I21" i="18"/>
  <c r="N21" i="18"/>
  <c r="J21" i="18"/>
  <c r="P21" i="18"/>
  <c r="Q21" i="18"/>
  <c r="R21" i="18"/>
  <c r="L5" i="18"/>
  <c r="P5" i="18"/>
  <c r="K5" i="18"/>
  <c r="O5" i="18"/>
  <c r="S5" i="18"/>
  <c r="N5" i="18"/>
  <c r="U37" i="5" s="1"/>
  <c r="R5" i="18"/>
  <c r="I5" i="18"/>
  <c r="K37" i="5" s="1"/>
  <c r="Q5" i="18"/>
  <c r="M5" i="18"/>
  <c r="J5" i="18"/>
  <c r="J32" i="18"/>
  <c r="N32" i="18"/>
  <c r="R32" i="18"/>
  <c r="M32" i="18"/>
  <c r="O32" i="18"/>
  <c r="S32" i="18"/>
  <c r="K32" i="18"/>
  <c r="P32" i="18"/>
  <c r="L32" i="18"/>
  <c r="Q32" i="18"/>
  <c r="I32" i="18"/>
  <c r="J16" i="18"/>
  <c r="N16" i="18"/>
  <c r="R16" i="18"/>
  <c r="I16" i="18"/>
  <c r="M16" i="18"/>
  <c r="S16" i="18"/>
  <c r="O16" i="18"/>
  <c r="K16" i="18"/>
  <c r="P16" i="18"/>
  <c r="L16" i="18"/>
  <c r="Q16" i="18"/>
  <c r="H2" i="19"/>
  <c r="P2" i="19"/>
  <c r="O2" i="19"/>
  <c r="N2" i="19"/>
  <c r="J2" i="19"/>
  <c r="R2" i="19"/>
  <c r="Q2" i="19"/>
  <c r="M2" i="19"/>
  <c r="I2" i="19"/>
  <c r="L2" i="19"/>
  <c r="S2" i="19"/>
  <c r="K2" i="19"/>
  <c r="E4750" i="20"/>
  <c r="F4750" i="20" s="1"/>
  <c r="E1840" i="20"/>
  <c r="F1840" i="20" s="1"/>
  <c r="E3662" i="20"/>
  <c r="F3662" i="20" s="1"/>
  <c r="E368" i="20"/>
  <c r="F368" i="20" s="1"/>
  <c r="E705" i="20"/>
  <c r="F705" i="20" s="1"/>
  <c r="R477" i="18"/>
  <c r="S477" i="18"/>
  <c r="S392" i="18"/>
  <c r="R392" i="18"/>
  <c r="S472" i="18"/>
  <c r="R472" i="18"/>
  <c r="S386" i="18"/>
  <c r="R386" i="18"/>
  <c r="S466" i="18"/>
  <c r="R466" i="18"/>
  <c r="R381" i="18"/>
  <c r="S381" i="18"/>
  <c r="R461" i="18"/>
  <c r="S461" i="18"/>
  <c r="S376" i="18"/>
  <c r="R376" i="18"/>
  <c r="R203" i="18"/>
  <c r="S203" i="18"/>
  <c r="S496" i="18"/>
  <c r="R496" i="18"/>
  <c r="S480" i="18"/>
  <c r="R480" i="18"/>
  <c r="S460" i="18"/>
  <c r="R460" i="18"/>
  <c r="S438" i="18"/>
  <c r="R438" i="18"/>
  <c r="R417" i="18"/>
  <c r="S417" i="18"/>
  <c r="S396" i="18"/>
  <c r="R396" i="18"/>
  <c r="S374" i="18"/>
  <c r="R374" i="18"/>
  <c r="R342" i="18"/>
  <c r="S342" i="18"/>
  <c r="R267" i="18"/>
  <c r="S267" i="18"/>
  <c r="S163" i="18"/>
  <c r="R163" i="18"/>
  <c r="R487" i="18"/>
  <c r="S487" i="18"/>
  <c r="R469" i="18"/>
  <c r="S469" i="18"/>
  <c r="S448" i="18"/>
  <c r="R448" i="18"/>
  <c r="S426" i="18"/>
  <c r="R426" i="18"/>
  <c r="R405" i="18"/>
  <c r="S405" i="18"/>
  <c r="S384" i="18"/>
  <c r="R384" i="18"/>
  <c r="R358" i="18"/>
  <c r="S358" i="18"/>
  <c r="R304" i="18"/>
  <c r="S304" i="18"/>
  <c r="R219" i="18"/>
  <c r="S219" i="18"/>
  <c r="R39" i="18"/>
  <c r="S39" i="18"/>
  <c r="S486" i="18"/>
  <c r="R486" i="18"/>
  <c r="S468" i="18"/>
  <c r="R468" i="18"/>
  <c r="S446" i="18"/>
  <c r="R446" i="18"/>
  <c r="R425" i="18"/>
  <c r="S425" i="18"/>
  <c r="S404" i="18"/>
  <c r="R404" i="18"/>
  <c r="S382" i="18"/>
  <c r="R382" i="18"/>
  <c r="S357" i="18"/>
  <c r="R357" i="18"/>
  <c r="S299" i="18"/>
  <c r="R299" i="18"/>
  <c r="R211" i="18"/>
  <c r="S211" i="18"/>
  <c r="S333" i="18"/>
  <c r="R333" i="18"/>
  <c r="S317" i="18"/>
  <c r="R317" i="18"/>
  <c r="R298" i="18"/>
  <c r="S298" i="18"/>
  <c r="S276" i="18"/>
  <c r="R276" i="18"/>
  <c r="R255" i="18"/>
  <c r="S255" i="18"/>
  <c r="S234" i="18"/>
  <c r="R234" i="18"/>
  <c r="S208" i="18"/>
  <c r="R208" i="18"/>
  <c r="S176" i="18"/>
  <c r="R176" i="18"/>
  <c r="R144" i="18"/>
  <c r="S144" i="18"/>
  <c r="R83" i="18"/>
  <c r="S83" i="18"/>
  <c r="R360" i="18"/>
  <c r="S360" i="18"/>
  <c r="R344" i="18"/>
  <c r="S344" i="18"/>
  <c r="R328" i="18"/>
  <c r="S328" i="18"/>
  <c r="R312" i="18"/>
  <c r="S312" i="18"/>
  <c r="S291" i="18"/>
  <c r="R291" i="18"/>
  <c r="S270" i="18"/>
  <c r="R270" i="18"/>
  <c r="S248" i="18"/>
  <c r="R248" i="18"/>
  <c r="R227" i="18"/>
  <c r="S227" i="18"/>
  <c r="R199" i="18"/>
  <c r="S199" i="18"/>
  <c r="S167" i="18"/>
  <c r="R167" i="18"/>
  <c r="S127" i="18"/>
  <c r="R127" i="18"/>
  <c r="R63" i="18"/>
  <c r="S63" i="18"/>
  <c r="R475" i="18"/>
  <c r="S475" i="18"/>
  <c r="R459" i="18"/>
  <c r="S459" i="18"/>
  <c r="R443" i="18"/>
  <c r="S443" i="18"/>
  <c r="R427" i="18"/>
  <c r="S427" i="18"/>
  <c r="R411" i="18"/>
  <c r="S411" i="18"/>
  <c r="R395" i="18"/>
  <c r="S395" i="18"/>
  <c r="R379" i="18"/>
  <c r="S379" i="18"/>
  <c r="S363" i="18"/>
  <c r="R363" i="18"/>
  <c r="S347" i="18"/>
  <c r="R347" i="18"/>
  <c r="S331" i="18"/>
  <c r="R331" i="18"/>
  <c r="S315" i="18"/>
  <c r="R315" i="18"/>
  <c r="S295" i="18"/>
  <c r="R295" i="18"/>
  <c r="S274" i="18"/>
  <c r="R274" i="18"/>
  <c r="S252" i="18"/>
  <c r="R252" i="18"/>
  <c r="R231" i="18"/>
  <c r="S231" i="18"/>
  <c r="S204" i="18"/>
  <c r="R204" i="18"/>
  <c r="S172" i="18"/>
  <c r="R172" i="18"/>
  <c r="S139" i="18"/>
  <c r="R139" i="18"/>
  <c r="R75" i="18"/>
  <c r="S75" i="18"/>
  <c r="S206" i="18"/>
  <c r="R206" i="18"/>
  <c r="S190" i="18"/>
  <c r="R190" i="18"/>
  <c r="S174" i="18"/>
  <c r="R174" i="18"/>
  <c r="R158" i="18"/>
  <c r="S158" i="18"/>
  <c r="R142" i="18"/>
  <c r="S142" i="18"/>
  <c r="R126" i="18"/>
  <c r="S126" i="18"/>
  <c r="R110" i="18"/>
  <c r="S110" i="18"/>
  <c r="R94" i="18"/>
  <c r="S94" i="18"/>
  <c r="R78" i="18"/>
  <c r="S78" i="18"/>
  <c r="R62" i="18"/>
  <c r="S62" i="18"/>
  <c r="R46" i="18"/>
  <c r="S46" i="18"/>
  <c r="S305" i="18"/>
  <c r="R305" i="18"/>
  <c r="S289" i="18"/>
  <c r="R289" i="18"/>
  <c r="R273" i="18"/>
  <c r="S273" i="18"/>
  <c r="R257" i="18"/>
  <c r="S257" i="18"/>
  <c r="R241" i="18"/>
  <c r="S241" i="18"/>
  <c r="R225" i="18"/>
  <c r="S225" i="18"/>
  <c r="R209" i="18"/>
  <c r="S209" i="18"/>
  <c r="R193" i="18"/>
  <c r="S193" i="18"/>
  <c r="R177" i="18"/>
  <c r="S177" i="18"/>
  <c r="S161" i="18"/>
  <c r="R161" i="18"/>
  <c r="S145" i="18"/>
  <c r="R145" i="18"/>
  <c r="S129" i="18"/>
  <c r="R129" i="18"/>
  <c r="R113" i="18"/>
  <c r="S113" i="18"/>
  <c r="R97" i="18"/>
  <c r="S97" i="18"/>
  <c r="R81" i="18"/>
  <c r="S81" i="18"/>
  <c r="R65" i="18"/>
  <c r="S65" i="18"/>
  <c r="R49" i="18"/>
  <c r="S49" i="18"/>
  <c r="R140" i="18"/>
  <c r="S140" i="18"/>
  <c r="R124" i="18"/>
  <c r="S124" i="18"/>
  <c r="R108" i="18"/>
  <c r="S108" i="18"/>
  <c r="R92" i="18"/>
  <c r="S92" i="18"/>
  <c r="R76" i="18"/>
  <c r="S76" i="18"/>
  <c r="R60" i="18"/>
  <c r="S60" i="18"/>
  <c r="R44" i="18"/>
  <c r="S44" i="18"/>
  <c r="S456" i="18"/>
  <c r="R456" i="18"/>
  <c r="R370" i="18"/>
  <c r="S370" i="18"/>
  <c r="S450" i="18"/>
  <c r="R450" i="18"/>
  <c r="R362" i="18"/>
  <c r="S362" i="18"/>
  <c r="R445" i="18"/>
  <c r="S445" i="18"/>
  <c r="R354" i="18"/>
  <c r="S354" i="18"/>
  <c r="S440" i="18"/>
  <c r="R440" i="18"/>
  <c r="R346" i="18"/>
  <c r="S346" i="18"/>
  <c r="R71" i="18"/>
  <c r="S71" i="18"/>
  <c r="S492" i="18"/>
  <c r="R492" i="18"/>
  <c r="S476" i="18"/>
  <c r="R476" i="18"/>
  <c r="S454" i="18"/>
  <c r="R454" i="18"/>
  <c r="R433" i="18"/>
  <c r="S433" i="18"/>
  <c r="S412" i="18"/>
  <c r="R412" i="18"/>
  <c r="S390" i="18"/>
  <c r="R390" i="18"/>
  <c r="S369" i="18"/>
  <c r="R369" i="18"/>
  <c r="R326" i="18"/>
  <c r="S326" i="18"/>
  <c r="S246" i="18"/>
  <c r="R246" i="18"/>
  <c r="R119" i="18"/>
  <c r="S119" i="18"/>
  <c r="R499" i="18"/>
  <c r="S499" i="18"/>
  <c r="R483" i="18"/>
  <c r="S483" i="18"/>
  <c r="S464" i="18"/>
  <c r="R464" i="18"/>
  <c r="S442" i="18"/>
  <c r="R442" i="18"/>
  <c r="R421" i="18"/>
  <c r="S421" i="18"/>
  <c r="S400" i="18"/>
  <c r="R400" i="18"/>
  <c r="S378" i="18"/>
  <c r="R378" i="18"/>
  <c r="R350" i="18"/>
  <c r="S350" i="18"/>
  <c r="R283" i="18"/>
  <c r="S283" i="18"/>
  <c r="R187" i="18"/>
  <c r="S187" i="18"/>
  <c r="S230" i="18"/>
  <c r="R230" i="18"/>
  <c r="S498" i="18"/>
  <c r="R498" i="18"/>
  <c r="S482" i="18"/>
  <c r="R482" i="18"/>
  <c r="S462" i="18"/>
  <c r="R462" i="18"/>
  <c r="R441" i="18"/>
  <c r="S441" i="18"/>
  <c r="S420" i="18"/>
  <c r="R420" i="18"/>
  <c r="S398" i="18"/>
  <c r="R398" i="18"/>
  <c r="R377" i="18"/>
  <c r="S377" i="18"/>
  <c r="S349" i="18"/>
  <c r="R349" i="18"/>
  <c r="S278" i="18"/>
  <c r="R278" i="18"/>
  <c r="R179" i="18"/>
  <c r="S179" i="18"/>
  <c r="S345" i="18"/>
  <c r="R345" i="18"/>
  <c r="S329" i="18"/>
  <c r="R329" i="18"/>
  <c r="S313" i="18"/>
  <c r="R313" i="18"/>
  <c r="R292" i="18"/>
  <c r="S292" i="18"/>
  <c r="R271" i="18"/>
  <c r="S271" i="18"/>
  <c r="S250" i="18"/>
  <c r="R250" i="18"/>
  <c r="S228" i="18"/>
  <c r="R228" i="18"/>
  <c r="S200" i="18"/>
  <c r="R200" i="18"/>
  <c r="R168" i="18"/>
  <c r="S168" i="18"/>
  <c r="S131" i="18"/>
  <c r="R131" i="18"/>
  <c r="R67" i="18"/>
  <c r="S67" i="18"/>
  <c r="R356" i="18"/>
  <c r="S356" i="18"/>
  <c r="R340" i="18"/>
  <c r="S340" i="18"/>
  <c r="R324" i="18"/>
  <c r="S324" i="18"/>
  <c r="S307" i="18"/>
  <c r="R307" i="18"/>
  <c r="S286" i="18"/>
  <c r="R286" i="18"/>
  <c r="S264" i="18"/>
  <c r="R264" i="18"/>
  <c r="R243" i="18"/>
  <c r="S243" i="18"/>
  <c r="S222" i="18"/>
  <c r="R222" i="18"/>
  <c r="R191" i="18"/>
  <c r="S191" i="18"/>
  <c r="S159" i="18"/>
  <c r="R159" i="18"/>
  <c r="R111" i="18"/>
  <c r="S111" i="18"/>
  <c r="R47" i="18"/>
  <c r="S47" i="18"/>
  <c r="R471" i="18"/>
  <c r="S471" i="18"/>
  <c r="R455" i="18"/>
  <c r="S455" i="18"/>
  <c r="R439" i="18"/>
  <c r="S439" i="18"/>
  <c r="R423" i="18"/>
  <c r="S423" i="18"/>
  <c r="R407" i="18"/>
  <c r="S407" i="18"/>
  <c r="R391" i="18"/>
  <c r="S391" i="18"/>
  <c r="R375" i="18"/>
  <c r="S375" i="18"/>
  <c r="S359" i="18"/>
  <c r="R359" i="18"/>
  <c r="S343" i="18"/>
  <c r="R343" i="18"/>
  <c r="S327" i="18"/>
  <c r="R327" i="18"/>
  <c r="S311" i="18"/>
  <c r="R311" i="18"/>
  <c r="R290" i="18"/>
  <c r="S290" i="18"/>
  <c r="S268" i="18"/>
  <c r="R268" i="18"/>
  <c r="R247" i="18"/>
  <c r="S247" i="18"/>
  <c r="S226" i="18"/>
  <c r="R226" i="18"/>
  <c r="S196" i="18"/>
  <c r="R196" i="18"/>
  <c r="R164" i="18"/>
  <c r="S164" i="18"/>
  <c r="S123" i="18"/>
  <c r="R123" i="18"/>
  <c r="R59" i="18"/>
  <c r="S59" i="18"/>
  <c r="S218" i="18"/>
  <c r="R218" i="18"/>
  <c r="S202" i="18"/>
  <c r="R202" i="18"/>
  <c r="S186" i="18"/>
  <c r="R186" i="18"/>
  <c r="R170" i="18"/>
  <c r="S170" i="18"/>
  <c r="R154" i="18"/>
  <c r="S154" i="18"/>
  <c r="R138" i="18"/>
  <c r="S138" i="18"/>
  <c r="R122" i="18"/>
  <c r="S122" i="18"/>
  <c r="R106" i="18"/>
  <c r="S106" i="18"/>
  <c r="R90" i="18"/>
  <c r="S90" i="18"/>
  <c r="R74" i="18"/>
  <c r="S74" i="18"/>
  <c r="R58" i="18"/>
  <c r="S58" i="18"/>
  <c r="R42" i="18"/>
  <c r="S42" i="18"/>
  <c r="S301" i="18"/>
  <c r="R301" i="18"/>
  <c r="R285" i="18"/>
  <c r="S285" i="18"/>
  <c r="R269" i="18"/>
  <c r="S269" i="18"/>
  <c r="R253" i="18"/>
  <c r="S253" i="18"/>
  <c r="R237" i="18"/>
  <c r="S237" i="18"/>
  <c r="R221" i="18"/>
  <c r="S221" i="18"/>
  <c r="R205" i="18"/>
  <c r="S205" i="18"/>
  <c r="R189" i="18"/>
  <c r="S189" i="18"/>
  <c r="R173" i="18"/>
  <c r="S173" i="18"/>
  <c r="S157" i="18"/>
  <c r="R157" i="18"/>
  <c r="S141" i="18"/>
  <c r="R141" i="18"/>
  <c r="S125" i="18"/>
  <c r="R125" i="18"/>
  <c r="R109" i="18"/>
  <c r="S109" i="18"/>
  <c r="R93" i="18"/>
  <c r="S93" i="18"/>
  <c r="R77" i="18"/>
  <c r="S77" i="18"/>
  <c r="R61" i="18"/>
  <c r="S61" i="18"/>
  <c r="R45" i="18"/>
  <c r="S45" i="18"/>
  <c r="R136" i="18"/>
  <c r="S136" i="18"/>
  <c r="R120" i="18"/>
  <c r="S120" i="18"/>
  <c r="R104" i="18"/>
  <c r="S104" i="18"/>
  <c r="R88" i="18"/>
  <c r="S88" i="18"/>
  <c r="R72" i="18"/>
  <c r="S72" i="18"/>
  <c r="R56" i="18"/>
  <c r="S56" i="18"/>
  <c r="R40" i="18"/>
  <c r="S40" i="18"/>
  <c r="S434" i="18"/>
  <c r="R434" i="18"/>
  <c r="R330" i="18"/>
  <c r="S330" i="18"/>
  <c r="R429" i="18"/>
  <c r="S429" i="18"/>
  <c r="R314" i="18"/>
  <c r="S314" i="18"/>
  <c r="S424" i="18"/>
  <c r="R424" i="18"/>
  <c r="R294" i="18"/>
  <c r="S294" i="18"/>
  <c r="R497" i="18"/>
  <c r="S497" i="18"/>
  <c r="S418" i="18"/>
  <c r="R418" i="18"/>
  <c r="S272" i="18"/>
  <c r="R272" i="18"/>
  <c r="S488" i="18"/>
  <c r="R488" i="18"/>
  <c r="S470" i="18"/>
  <c r="R470" i="18"/>
  <c r="R449" i="18"/>
  <c r="S449" i="18"/>
  <c r="S428" i="18"/>
  <c r="R428" i="18"/>
  <c r="S406" i="18"/>
  <c r="R406" i="18"/>
  <c r="R385" i="18"/>
  <c r="S385" i="18"/>
  <c r="S361" i="18"/>
  <c r="R361" i="18"/>
  <c r="R310" i="18"/>
  <c r="S310" i="18"/>
  <c r="S224" i="18"/>
  <c r="R224" i="18"/>
  <c r="R55" i="18"/>
  <c r="S55" i="18"/>
  <c r="R495" i="18"/>
  <c r="S495" i="18"/>
  <c r="R479" i="18"/>
  <c r="S479" i="18"/>
  <c r="S458" i="18"/>
  <c r="R458" i="18"/>
  <c r="R437" i="18"/>
  <c r="S437" i="18"/>
  <c r="S416" i="18"/>
  <c r="R416" i="18"/>
  <c r="S394" i="18"/>
  <c r="R394" i="18"/>
  <c r="R373" i="18"/>
  <c r="S373" i="18"/>
  <c r="R338" i="18"/>
  <c r="S338" i="18"/>
  <c r="S262" i="18"/>
  <c r="R262" i="18"/>
  <c r="S155" i="18"/>
  <c r="R155" i="18"/>
  <c r="S171" i="18"/>
  <c r="R171" i="18"/>
  <c r="S494" i="18"/>
  <c r="R494" i="18"/>
  <c r="S478" i="18"/>
  <c r="R478" i="18"/>
  <c r="R457" i="18"/>
  <c r="S457" i="18"/>
  <c r="S436" i="18"/>
  <c r="R436" i="18"/>
  <c r="S414" i="18"/>
  <c r="R414" i="18"/>
  <c r="R393" i="18"/>
  <c r="S393" i="18"/>
  <c r="R372" i="18"/>
  <c r="S372" i="18"/>
  <c r="R334" i="18"/>
  <c r="S334" i="18"/>
  <c r="S256" i="18"/>
  <c r="R256" i="18"/>
  <c r="S147" i="18"/>
  <c r="R147" i="18"/>
  <c r="S341" i="18"/>
  <c r="R341" i="18"/>
  <c r="S325" i="18"/>
  <c r="R325" i="18"/>
  <c r="R308" i="18"/>
  <c r="S308" i="18"/>
  <c r="R287" i="18"/>
  <c r="S287" i="18"/>
  <c r="S266" i="18"/>
  <c r="R266" i="18"/>
  <c r="S244" i="18"/>
  <c r="R244" i="18"/>
  <c r="R223" i="18"/>
  <c r="S223" i="18"/>
  <c r="S192" i="18"/>
  <c r="R192" i="18"/>
  <c r="R160" i="18"/>
  <c r="S160" i="18"/>
  <c r="R115" i="18"/>
  <c r="S115" i="18"/>
  <c r="R51" i="18"/>
  <c r="S51" i="18"/>
  <c r="R368" i="18"/>
  <c r="S368" i="18"/>
  <c r="R352" i="18"/>
  <c r="S352" i="18"/>
  <c r="R336" i="18"/>
  <c r="S336" i="18"/>
  <c r="R320" i="18"/>
  <c r="S320" i="18"/>
  <c r="R302" i="18"/>
  <c r="S302" i="18"/>
  <c r="S280" i="18"/>
  <c r="R280" i="18"/>
  <c r="R259" i="18"/>
  <c r="S259" i="18"/>
  <c r="S238" i="18"/>
  <c r="R238" i="18"/>
  <c r="R215" i="18"/>
  <c r="S215" i="18"/>
  <c r="R183" i="18"/>
  <c r="S183" i="18"/>
  <c r="S151" i="18"/>
  <c r="R151" i="18"/>
  <c r="R95" i="18"/>
  <c r="S95" i="18"/>
  <c r="R467" i="18"/>
  <c r="S467" i="18"/>
  <c r="R451" i="18"/>
  <c r="S451" i="18"/>
  <c r="R435" i="18"/>
  <c r="S435" i="18"/>
  <c r="R419" i="18"/>
  <c r="S419" i="18"/>
  <c r="R403" i="18"/>
  <c r="S403" i="18"/>
  <c r="R387" i="18"/>
  <c r="S387" i="18"/>
  <c r="S371" i="18"/>
  <c r="R371" i="18"/>
  <c r="S355" i="18"/>
  <c r="R355" i="18"/>
  <c r="S339" i="18"/>
  <c r="R339" i="18"/>
  <c r="S323" i="18"/>
  <c r="R323" i="18"/>
  <c r="R306" i="18"/>
  <c r="S306" i="18"/>
  <c r="S284" i="18"/>
  <c r="R284" i="18"/>
  <c r="R263" i="18"/>
  <c r="S263" i="18"/>
  <c r="S242" i="18"/>
  <c r="R242" i="18"/>
  <c r="S220" i="18"/>
  <c r="R220" i="18"/>
  <c r="S188" i="18"/>
  <c r="R188" i="18"/>
  <c r="R156" i="18"/>
  <c r="S156" i="18"/>
  <c r="R107" i="18"/>
  <c r="S107" i="18"/>
  <c r="R43" i="18"/>
  <c r="S43" i="18"/>
  <c r="S214" i="18"/>
  <c r="R214" i="18"/>
  <c r="S198" i="18"/>
  <c r="R198" i="18"/>
  <c r="S182" i="18"/>
  <c r="R182" i="18"/>
  <c r="R166" i="18"/>
  <c r="S166" i="18"/>
  <c r="R150" i="18"/>
  <c r="S150" i="18"/>
  <c r="R134" i="18"/>
  <c r="S134" i="18"/>
  <c r="R118" i="18"/>
  <c r="S118" i="18"/>
  <c r="R102" i="18"/>
  <c r="S102" i="18"/>
  <c r="R86" i="18"/>
  <c r="S86" i="18"/>
  <c r="R70" i="18"/>
  <c r="S70" i="18"/>
  <c r="R54" i="18"/>
  <c r="S54" i="18"/>
  <c r="R38" i="18"/>
  <c r="S38" i="18"/>
  <c r="S297" i="18"/>
  <c r="R297" i="18"/>
  <c r="R281" i="18"/>
  <c r="S281" i="18"/>
  <c r="R265" i="18"/>
  <c r="S265" i="18"/>
  <c r="R249" i="18"/>
  <c r="S249" i="18"/>
  <c r="R233" i="18"/>
  <c r="S233" i="18"/>
  <c r="R217" i="18"/>
  <c r="S217" i="18"/>
  <c r="R201" i="18"/>
  <c r="S201" i="18"/>
  <c r="R185" i="18"/>
  <c r="S185" i="18"/>
  <c r="S169" i="18"/>
  <c r="R169" i="18"/>
  <c r="S153" i="18"/>
  <c r="R153" i="18"/>
  <c r="S137" i="18"/>
  <c r="R137" i="18"/>
  <c r="R121" i="18"/>
  <c r="S121" i="18"/>
  <c r="R105" i="18"/>
  <c r="S105" i="18"/>
  <c r="R89" i="18"/>
  <c r="S89" i="18"/>
  <c r="R73" i="18"/>
  <c r="S73" i="18"/>
  <c r="R57" i="18"/>
  <c r="S57" i="18"/>
  <c r="R41" i="18"/>
  <c r="S41" i="18"/>
  <c r="R132" i="18"/>
  <c r="S132" i="18"/>
  <c r="R116" i="18"/>
  <c r="S116" i="18"/>
  <c r="R100" i="18"/>
  <c r="S100" i="18"/>
  <c r="R84" i="18"/>
  <c r="S84" i="18"/>
  <c r="R68" i="18"/>
  <c r="S68" i="18"/>
  <c r="R52" i="18"/>
  <c r="S52" i="18"/>
  <c r="R36" i="18"/>
  <c r="S36" i="18"/>
  <c r="R493" i="18"/>
  <c r="S493" i="18"/>
  <c r="R413" i="18"/>
  <c r="S413" i="18"/>
  <c r="R489" i="18"/>
  <c r="S489" i="18"/>
  <c r="S408" i="18"/>
  <c r="R408" i="18"/>
  <c r="R485" i="18"/>
  <c r="S485" i="18"/>
  <c r="S402" i="18"/>
  <c r="R402" i="18"/>
  <c r="R481" i="18"/>
  <c r="S481" i="18"/>
  <c r="R397" i="18"/>
  <c r="S397" i="18"/>
  <c r="R251" i="18"/>
  <c r="S251" i="18"/>
  <c r="S500" i="18"/>
  <c r="R500" i="18"/>
  <c r="S484" i="18"/>
  <c r="R484" i="18"/>
  <c r="R465" i="18"/>
  <c r="S465" i="18"/>
  <c r="S444" i="18"/>
  <c r="R444" i="18"/>
  <c r="S422" i="18"/>
  <c r="R422" i="18"/>
  <c r="R401" i="18"/>
  <c r="S401" i="18"/>
  <c r="S380" i="18"/>
  <c r="R380" i="18"/>
  <c r="S353" i="18"/>
  <c r="R353" i="18"/>
  <c r="R288" i="18"/>
  <c r="S288" i="18"/>
  <c r="R195" i="18"/>
  <c r="S195" i="18"/>
  <c r="S135" i="18"/>
  <c r="R135" i="18"/>
  <c r="R491" i="18"/>
  <c r="S491" i="18"/>
  <c r="S474" i="18"/>
  <c r="R474" i="18"/>
  <c r="R453" i="18"/>
  <c r="S453" i="18"/>
  <c r="S432" i="18"/>
  <c r="R432" i="18"/>
  <c r="S410" i="18"/>
  <c r="R410" i="18"/>
  <c r="R389" i="18"/>
  <c r="S389" i="18"/>
  <c r="R366" i="18"/>
  <c r="S366" i="18"/>
  <c r="R322" i="18"/>
  <c r="S322" i="18"/>
  <c r="S240" i="18"/>
  <c r="R240" i="18"/>
  <c r="R103" i="18"/>
  <c r="S103" i="18"/>
  <c r="S490" i="18"/>
  <c r="R490" i="18"/>
  <c r="R473" i="18"/>
  <c r="S473" i="18"/>
  <c r="S452" i="18"/>
  <c r="R452" i="18"/>
  <c r="S430" i="18"/>
  <c r="R430" i="18"/>
  <c r="R409" i="18"/>
  <c r="S409" i="18"/>
  <c r="S388" i="18"/>
  <c r="R388" i="18"/>
  <c r="S365" i="18"/>
  <c r="R365" i="18"/>
  <c r="R318" i="18"/>
  <c r="S318" i="18"/>
  <c r="R235" i="18"/>
  <c r="S235" i="18"/>
  <c r="R87" i="18"/>
  <c r="S87" i="18"/>
  <c r="S337" i="18"/>
  <c r="R337" i="18"/>
  <c r="S321" i="18"/>
  <c r="R321" i="18"/>
  <c r="S303" i="18"/>
  <c r="R303" i="18"/>
  <c r="S282" i="18"/>
  <c r="R282" i="18"/>
  <c r="S260" i="18"/>
  <c r="R260" i="18"/>
  <c r="R239" i="18"/>
  <c r="S239" i="18"/>
  <c r="S216" i="18"/>
  <c r="R216" i="18"/>
  <c r="S184" i="18"/>
  <c r="R184" i="18"/>
  <c r="R152" i="18"/>
  <c r="S152" i="18"/>
  <c r="R99" i="18"/>
  <c r="S99" i="18"/>
  <c r="R364" i="18"/>
  <c r="S364" i="18"/>
  <c r="R348" i="18"/>
  <c r="S348" i="18"/>
  <c r="R332" i="18"/>
  <c r="S332" i="18"/>
  <c r="R316" i="18"/>
  <c r="S316" i="18"/>
  <c r="R296" i="18"/>
  <c r="S296" i="18"/>
  <c r="R275" i="18"/>
  <c r="S275" i="18"/>
  <c r="S254" i="18"/>
  <c r="R254" i="18"/>
  <c r="S232" i="18"/>
  <c r="R232" i="18"/>
  <c r="R207" i="18"/>
  <c r="S207" i="18"/>
  <c r="R175" i="18"/>
  <c r="S175" i="18"/>
  <c r="S143" i="18"/>
  <c r="R143" i="18"/>
  <c r="R79" i="18"/>
  <c r="S79" i="18"/>
  <c r="R463" i="18"/>
  <c r="S463" i="18"/>
  <c r="R447" i="18"/>
  <c r="S447" i="18"/>
  <c r="R431" i="18"/>
  <c r="S431" i="18"/>
  <c r="R415" i="18"/>
  <c r="S415" i="18"/>
  <c r="R399" i="18"/>
  <c r="S399" i="18"/>
  <c r="R383" i="18"/>
  <c r="S383" i="18"/>
  <c r="S367" i="18"/>
  <c r="R367" i="18"/>
  <c r="S351" i="18"/>
  <c r="R351" i="18"/>
  <c r="S335" i="18"/>
  <c r="R335" i="18"/>
  <c r="S319" i="18"/>
  <c r="R319" i="18"/>
  <c r="R300" i="18"/>
  <c r="S300" i="18"/>
  <c r="R279" i="18"/>
  <c r="S279" i="18"/>
  <c r="S258" i="18"/>
  <c r="R258" i="18"/>
  <c r="S236" i="18"/>
  <c r="R236" i="18"/>
  <c r="S212" i="18"/>
  <c r="R212" i="18"/>
  <c r="S180" i="18"/>
  <c r="R180" i="18"/>
  <c r="R148" i="18"/>
  <c r="S148" i="18"/>
  <c r="R91" i="18"/>
  <c r="S91" i="18"/>
  <c r="S210" i="18"/>
  <c r="R210" i="18"/>
  <c r="S194" i="18"/>
  <c r="R194" i="18"/>
  <c r="S178" i="18"/>
  <c r="R178" i="18"/>
  <c r="R162" i="18"/>
  <c r="S162" i="18"/>
  <c r="R146" i="18"/>
  <c r="S146" i="18"/>
  <c r="R130" i="18"/>
  <c r="S130" i="18"/>
  <c r="R114" i="18"/>
  <c r="S114" i="18"/>
  <c r="R98" i="18"/>
  <c r="S98" i="18"/>
  <c r="R82" i="18"/>
  <c r="S82" i="18"/>
  <c r="R66" i="18"/>
  <c r="S66" i="18"/>
  <c r="R50" i="18"/>
  <c r="S50" i="18"/>
  <c r="S309" i="18"/>
  <c r="R309" i="18"/>
  <c r="S293" i="18"/>
  <c r="R293" i="18"/>
  <c r="R277" i="18"/>
  <c r="S277" i="18"/>
  <c r="R261" i="18"/>
  <c r="S261" i="18"/>
  <c r="R245" i="18"/>
  <c r="S245" i="18"/>
  <c r="R229" i="18"/>
  <c r="S229" i="18"/>
  <c r="R213" i="18"/>
  <c r="S213" i="18"/>
  <c r="R197" i="18"/>
  <c r="S197" i="18"/>
  <c r="R181" i="18"/>
  <c r="S181" i="18"/>
  <c r="S165" i="18"/>
  <c r="R165" i="18"/>
  <c r="S149" i="18"/>
  <c r="R149" i="18"/>
  <c r="S133" i="18"/>
  <c r="R133" i="18"/>
  <c r="R117" i="18"/>
  <c r="S117" i="18"/>
  <c r="R101" i="18"/>
  <c r="S101" i="18"/>
  <c r="R85" i="18"/>
  <c r="S85" i="18"/>
  <c r="R69" i="18"/>
  <c r="S69" i="18"/>
  <c r="R53" i="18"/>
  <c r="S53" i="18"/>
  <c r="R37" i="18"/>
  <c r="S37" i="18"/>
  <c r="R128" i="18"/>
  <c r="S128" i="18"/>
  <c r="R112" i="18"/>
  <c r="S112" i="18"/>
  <c r="R96" i="18"/>
  <c r="S96" i="18"/>
  <c r="R80" i="18"/>
  <c r="S80" i="18"/>
  <c r="R64" i="18"/>
  <c r="S64" i="18"/>
  <c r="R48" i="18"/>
  <c r="S48" i="18"/>
  <c r="E16" i="20"/>
  <c r="F16" i="20" s="1"/>
  <c r="E390" i="20"/>
  <c r="F390" i="20" s="1"/>
  <c r="E4721" i="20"/>
  <c r="F4721" i="20" s="1"/>
  <c r="E2367" i="20"/>
  <c r="F2367" i="20" s="1"/>
  <c r="E2895" i="20"/>
  <c r="F2895" i="20" s="1"/>
  <c r="E3423" i="20"/>
  <c r="F3423" i="20" s="1"/>
  <c r="E1622" i="20"/>
  <c r="F1622" i="20" s="1"/>
  <c r="E631" i="20"/>
  <c r="F631" i="20" s="1"/>
  <c r="E1101" i="20"/>
  <c r="F1101" i="20" s="1"/>
  <c r="E1201" i="20"/>
  <c r="F1201" i="20" s="1"/>
  <c r="E119" i="20"/>
  <c r="F119" i="20" s="1"/>
  <c r="E2308" i="20"/>
  <c r="F2308" i="20" s="1"/>
  <c r="E1251" i="20"/>
  <c r="F1251" i="20" s="1"/>
  <c r="E2768" i="20"/>
  <c r="F2768" i="20" s="1"/>
  <c r="E3012" i="20"/>
  <c r="F3012" i="20" s="1"/>
  <c r="E3759" i="20"/>
  <c r="F3759" i="20" s="1"/>
  <c r="E1226" i="20"/>
  <c r="F1226" i="20" s="1"/>
  <c r="E2079" i="20"/>
  <c r="F2079" i="20" s="1"/>
  <c r="E1450" i="20"/>
  <c r="F1450" i="20" s="1"/>
  <c r="E816" i="20"/>
  <c r="F816" i="20" s="1"/>
  <c r="E3637" i="20"/>
  <c r="F3637" i="20" s="1"/>
  <c r="E3491" i="20"/>
  <c r="F3491" i="20" s="1"/>
  <c r="E1681" i="20"/>
  <c r="F1681" i="20" s="1"/>
  <c r="E1285" i="20"/>
  <c r="F1285" i="20" s="1"/>
  <c r="E3633" i="20"/>
  <c r="F3633" i="20" s="1"/>
  <c r="E2021" i="20"/>
  <c r="F2021" i="20" s="1"/>
  <c r="E4836" i="20"/>
  <c r="F4836" i="20" s="1"/>
  <c r="E4636" i="20"/>
  <c r="F4636" i="20" s="1"/>
  <c r="E3609" i="20"/>
  <c r="F3609" i="20" s="1"/>
  <c r="E4976" i="20"/>
  <c r="F4976" i="20" s="1"/>
  <c r="E4592" i="20"/>
  <c r="F4592" i="20" s="1"/>
  <c r="E1513" i="20"/>
  <c r="F1513" i="20" s="1"/>
  <c r="E2137" i="20"/>
  <c r="F2137" i="20" s="1"/>
  <c r="E4192" i="20"/>
  <c r="F4192" i="20" s="1"/>
  <c r="E2473" i="20"/>
  <c r="F2473" i="20" s="1"/>
  <c r="E4568" i="20"/>
  <c r="F4568" i="20" s="1"/>
  <c r="E4312" i="20"/>
  <c r="F4312" i="20" s="1"/>
  <c r="E3800" i="20"/>
  <c r="F3800" i="20" s="1"/>
  <c r="E4212" i="20"/>
  <c r="F4212" i="20" s="1"/>
  <c r="E3956" i="20"/>
  <c r="F3956" i="20" s="1"/>
  <c r="E3740" i="20"/>
  <c r="F3740" i="20" s="1"/>
  <c r="E1529" i="20"/>
  <c r="F1529" i="20" s="1"/>
  <c r="E1017" i="20"/>
  <c r="F1017" i="20" s="1"/>
  <c r="E3578" i="20"/>
  <c r="F3578" i="20" s="1"/>
  <c r="E3326" i="20"/>
  <c r="F3326" i="20" s="1"/>
  <c r="E1093" i="20"/>
  <c r="F1093" i="20" s="1"/>
  <c r="E4745" i="20"/>
  <c r="F4745" i="20" s="1"/>
  <c r="E4205" i="20"/>
  <c r="F4205" i="20" s="1"/>
  <c r="E2561" i="20"/>
  <c r="F2561" i="20" s="1"/>
  <c r="E2193" i="20"/>
  <c r="F2193" i="20" s="1"/>
  <c r="E913" i="20"/>
  <c r="F913" i="20" s="1"/>
  <c r="E4964" i="20"/>
  <c r="F4964" i="20" s="1"/>
  <c r="E4540" i="20"/>
  <c r="F4540" i="20" s="1"/>
  <c r="E4912" i="20"/>
  <c r="F4912" i="20" s="1"/>
  <c r="E4796" i="20"/>
  <c r="F4796" i="20" s="1"/>
  <c r="E4108" i="20"/>
  <c r="F4108" i="20" s="1"/>
  <c r="E4968" i="20"/>
  <c r="F4968" i="20" s="1"/>
  <c r="E4320" i="20"/>
  <c r="F4320" i="20" s="1"/>
  <c r="E4064" i="20"/>
  <c r="F4064" i="20" s="1"/>
  <c r="E4504" i="20"/>
  <c r="F4504" i="20" s="1"/>
  <c r="E3864" i="20"/>
  <c r="F3864" i="20" s="1"/>
  <c r="E1552" i="20"/>
  <c r="F1552" i="20" s="1"/>
  <c r="E3116" i="20"/>
  <c r="F3116" i="20" s="1"/>
  <c r="E1910" i="20"/>
  <c r="F1910" i="20" s="1"/>
  <c r="E230" i="20"/>
  <c r="F230" i="20" s="1"/>
  <c r="E4466" i="20"/>
  <c r="F4466" i="20" s="1"/>
  <c r="E408" i="20"/>
  <c r="F408" i="20" s="1"/>
  <c r="E639" i="20"/>
  <c r="F639" i="20" s="1"/>
  <c r="E2574" i="20"/>
  <c r="F2574" i="20" s="1"/>
  <c r="E3099" i="20"/>
  <c r="F3099" i="20" s="1"/>
  <c r="E727" i="20"/>
  <c r="F727" i="20" s="1"/>
  <c r="E471" i="20"/>
  <c r="F471" i="20" s="1"/>
  <c r="E791" i="20"/>
  <c r="F791" i="20" s="1"/>
  <c r="E1751" i="20"/>
  <c r="F1751" i="20" s="1"/>
  <c r="E3419" i="20"/>
  <c r="F3419" i="20" s="1"/>
  <c r="E1055" i="20"/>
  <c r="F1055" i="20" s="1"/>
  <c r="E2275" i="20"/>
  <c r="F2275" i="20" s="1"/>
  <c r="E2371" i="20"/>
  <c r="F2371" i="20" s="1"/>
  <c r="E2703" i="20"/>
  <c r="F2703" i="20" s="1"/>
  <c r="E3695" i="20"/>
  <c r="F3695" i="20" s="1"/>
  <c r="E2911" i="20"/>
  <c r="F2911" i="20" s="1"/>
  <c r="E4199" i="20"/>
  <c r="F4199" i="20" s="1"/>
  <c r="E578" i="20"/>
  <c r="F578" i="20" s="1"/>
  <c r="E918" i="20"/>
  <c r="F918" i="20" s="1"/>
  <c r="E1798" i="20"/>
  <c r="F1798" i="20" s="1"/>
  <c r="E1080" i="20"/>
  <c r="F1080" i="20" s="1"/>
  <c r="E120" i="20"/>
  <c r="F120" i="20" s="1"/>
  <c r="E316" i="20"/>
  <c r="F316" i="20" s="1"/>
  <c r="E804" i="20"/>
  <c r="F804" i="20" s="1"/>
  <c r="E1068" i="20"/>
  <c r="F1068" i="20" s="1"/>
  <c r="E1136" i="20"/>
  <c r="F1136" i="20" s="1"/>
  <c r="E1328" i="20"/>
  <c r="F1328" i="20" s="1"/>
  <c r="E1712" i="20"/>
  <c r="F1712" i="20" s="1"/>
  <c r="E2296" i="20"/>
  <c r="F2296" i="20" s="1"/>
  <c r="E3468" i="20"/>
  <c r="F3468" i="20" s="1"/>
  <c r="E662" i="20"/>
  <c r="F662" i="20" s="1"/>
  <c r="E1534" i="20"/>
  <c r="F1534" i="20" s="1"/>
  <c r="E1556" i="20"/>
  <c r="F1556" i="20" s="1"/>
  <c r="E2048" i="20"/>
  <c r="F2048" i="20" s="1"/>
  <c r="E2580" i="20"/>
  <c r="F2580" i="20" s="1"/>
  <c r="E2852" i="20"/>
  <c r="F2852" i="20" s="1"/>
  <c r="E3124" i="20"/>
  <c r="F3124" i="20" s="1"/>
  <c r="E3304" i="20"/>
  <c r="F3304" i="20" s="1"/>
  <c r="E1205" i="20"/>
  <c r="F1205" i="20" s="1"/>
  <c r="E2576" i="20"/>
  <c r="F2576" i="20" s="1"/>
  <c r="E2712" i="20"/>
  <c r="F2712" i="20" s="1"/>
  <c r="E3088" i="20"/>
  <c r="F3088" i="20" s="1"/>
  <c r="E3292" i="20"/>
  <c r="F3292" i="20" s="1"/>
  <c r="E1370" i="20"/>
  <c r="F1370" i="20" s="1"/>
  <c r="E2690" i="20"/>
  <c r="F2690" i="20" s="1"/>
  <c r="E3406" i="20"/>
  <c r="F3406" i="20" s="1"/>
  <c r="E1926" i="20"/>
  <c r="F1926" i="20" s="1"/>
  <c r="E442" i="20"/>
  <c r="F442" i="20" s="1"/>
  <c r="E678" i="20"/>
  <c r="F678" i="20" s="1"/>
  <c r="E1002" i="20"/>
  <c r="F1002" i="20" s="1"/>
  <c r="E3122" i="20"/>
  <c r="F3122" i="20" s="1"/>
  <c r="E3386" i="20"/>
  <c r="F3386" i="20" s="1"/>
  <c r="E2062" i="20"/>
  <c r="F2062" i="20" s="1"/>
  <c r="E4754" i="20"/>
  <c r="F4754" i="20" s="1"/>
  <c r="E4222" i="20"/>
  <c r="F4222" i="20" s="1"/>
  <c r="E4310" i="20"/>
  <c r="F4310" i="20" s="1"/>
  <c r="E3802" i="20"/>
  <c r="F3802" i="20" s="1"/>
  <c r="E3898" i="20"/>
  <c r="F3898" i="20" s="1"/>
  <c r="E4762" i="20"/>
  <c r="F4762" i="20" s="1"/>
  <c r="E4942" i="20"/>
  <c r="F4942" i="20" s="1"/>
  <c r="E4583" i="20"/>
  <c r="F4583" i="20" s="1"/>
  <c r="E3459" i="20"/>
  <c r="F3459" i="20" s="1"/>
  <c r="E2667" i="20"/>
  <c r="F2667" i="20" s="1"/>
  <c r="E519" i="20"/>
  <c r="F519" i="20" s="1"/>
  <c r="E391" i="20"/>
  <c r="F391" i="20" s="1"/>
  <c r="E76" i="20"/>
  <c r="F76" i="20" s="1"/>
  <c r="E4145" i="20"/>
  <c r="F4145" i="20" s="1"/>
  <c r="E4893" i="20"/>
  <c r="F4893" i="20" s="1"/>
  <c r="E4701" i="20"/>
  <c r="F4701" i="20" s="1"/>
  <c r="E3073" i="20"/>
  <c r="F3073" i="20" s="1"/>
  <c r="E2669" i="20"/>
  <c r="F2669" i="20" s="1"/>
  <c r="E2469" i="20"/>
  <c r="F2469" i="20" s="1"/>
  <c r="E1237" i="20"/>
  <c r="F1237" i="20" s="1"/>
  <c r="E4693" i="20"/>
  <c r="F4693" i="20" s="1"/>
  <c r="E4517" i="20"/>
  <c r="F4517" i="20" s="1"/>
  <c r="E4345" i="20"/>
  <c r="F4345" i="20" s="1"/>
  <c r="E2517" i="20"/>
  <c r="F2517" i="20" s="1"/>
  <c r="E4820" i="20"/>
  <c r="F4820" i="20" s="1"/>
  <c r="E4604" i="20"/>
  <c r="F4604" i="20" s="1"/>
  <c r="E281" i="20"/>
  <c r="F281" i="20" s="1"/>
  <c r="E4960" i="20"/>
  <c r="F4960" i="20" s="1"/>
  <c r="E4832" i="20"/>
  <c r="F4832" i="20" s="1"/>
  <c r="E4688" i="20"/>
  <c r="F4688" i="20" s="1"/>
  <c r="E4432" i="20"/>
  <c r="F4432" i="20" s="1"/>
  <c r="E4304" i="20"/>
  <c r="F4304" i="20" s="1"/>
  <c r="E4176" i="20"/>
  <c r="F4176" i="20" s="1"/>
  <c r="E4048" i="20"/>
  <c r="F4048" i="20" s="1"/>
  <c r="E3792" i="20"/>
  <c r="F3792" i="20" s="1"/>
  <c r="E873" i="20"/>
  <c r="F873" i="20" s="1"/>
  <c r="E4908" i="20"/>
  <c r="F4908" i="20" s="1"/>
  <c r="E4588" i="20"/>
  <c r="F4588" i="20" s="1"/>
  <c r="E4204" i="20"/>
  <c r="F4204" i="20" s="1"/>
  <c r="E3545" i="20"/>
  <c r="F3545" i="20" s="1"/>
  <c r="E4952" i="20"/>
  <c r="F4952" i="20" s="1"/>
  <c r="E4888" i="20"/>
  <c r="F4888" i="20" s="1"/>
  <c r="E4032" i="20"/>
  <c r="F4032" i="20" s="1"/>
  <c r="E4168" i="20"/>
  <c r="F4168" i="20" s="1"/>
  <c r="E4104" i="20"/>
  <c r="F4104" i="20" s="1"/>
  <c r="E3912" i="20"/>
  <c r="F3912" i="20" s="1"/>
  <c r="E4260" i="20"/>
  <c r="F4260" i="20" s="1"/>
  <c r="E3876" i="20"/>
  <c r="F3876" i="20" s="1"/>
  <c r="E1465" i="20"/>
  <c r="F1465" i="20" s="1"/>
  <c r="E2445" i="20"/>
  <c r="F2445" i="20" s="1"/>
  <c r="E503" i="20"/>
  <c r="F503" i="20" s="1"/>
  <c r="E1027" i="20"/>
  <c r="F1027" i="20" s="1"/>
  <c r="E2567" i="20"/>
  <c r="F2567" i="20" s="1"/>
  <c r="E4839" i="20"/>
  <c r="F4839" i="20" s="1"/>
  <c r="E2269" i="20"/>
  <c r="F2269" i="20" s="1"/>
  <c r="E1437" i="20"/>
  <c r="F1437" i="20" s="1"/>
  <c r="E4885" i="20"/>
  <c r="F4885" i="20" s="1"/>
  <c r="E4161" i="20"/>
  <c r="F4161" i="20" s="1"/>
  <c r="E3057" i="20"/>
  <c r="F3057" i="20" s="1"/>
  <c r="E4497" i="20"/>
  <c r="F4497" i="20" s="1"/>
  <c r="E1249" i="20"/>
  <c r="F1249" i="20" s="1"/>
  <c r="E1713" i="20"/>
  <c r="F1713" i="20" s="1"/>
  <c r="E1797" i="20"/>
  <c r="F1797" i="20" s="1"/>
  <c r="E3749" i="20"/>
  <c r="F3749" i="20" s="1"/>
  <c r="E1684" i="20"/>
  <c r="F1684" i="20" s="1"/>
  <c r="E4327" i="20"/>
  <c r="F4327" i="20" s="1"/>
  <c r="E3277" i="20"/>
  <c r="F3277" i="20" s="1"/>
  <c r="E2273" i="20"/>
  <c r="F2273" i="20" s="1"/>
  <c r="E3301" i="20"/>
  <c r="F3301" i="20" s="1"/>
  <c r="E2069" i="20"/>
  <c r="F2069" i="20" s="1"/>
  <c r="E1813" i="20"/>
  <c r="F1813" i="20" s="1"/>
  <c r="E4169" i="20"/>
  <c r="F4169" i="20" s="1"/>
  <c r="E2973" i="20"/>
  <c r="F2973" i="20" s="1"/>
  <c r="E2161" i="20"/>
  <c r="F2161" i="20" s="1"/>
  <c r="E725" i="20"/>
  <c r="F725" i="20" s="1"/>
  <c r="E4053" i="20"/>
  <c r="F4053" i="20" s="1"/>
  <c r="E3877" i="20"/>
  <c r="F3877" i="20" s="1"/>
  <c r="E3501" i="20"/>
  <c r="F3501" i="20" s="1"/>
  <c r="E2789" i="20"/>
  <c r="F2789" i="20" s="1"/>
  <c r="E1137" i="20"/>
  <c r="F1137" i="20" s="1"/>
  <c r="E781" i="20"/>
  <c r="F781" i="20" s="1"/>
  <c r="E229" i="20"/>
  <c r="F229" i="20" s="1"/>
  <c r="E4156" i="20"/>
  <c r="F4156" i="20" s="1"/>
  <c r="E4316" i="20"/>
  <c r="F4316" i="20" s="1"/>
  <c r="E3804" i="20"/>
  <c r="F3804" i="20" s="1"/>
  <c r="E4864" i="20"/>
  <c r="F4864" i="20" s="1"/>
  <c r="E4624" i="20"/>
  <c r="F4624" i="20" s="1"/>
  <c r="E3984" i="20"/>
  <c r="F3984" i="20" s="1"/>
  <c r="E617" i="20"/>
  <c r="F617" i="20" s="1"/>
  <c r="E4940" i="20"/>
  <c r="F4940" i="20" s="1"/>
  <c r="E4748" i="20"/>
  <c r="F4748" i="20" s="1"/>
  <c r="E4524" i="20"/>
  <c r="F4524" i="20" s="1"/>
  <c r="E4396" i="20"/>
  <c r="F4396" i="20" s="1"/>
  <c r="E4140" i="20"/>
  <c r="F4140" i="20" s="1"/>
  <c r="E2265" i="20"/>
  <c r="F2265" i="20" s="1"/>
  <c r="E2556" i="20"/>
  <c r="F2556" i="20" s="1"/>
  <c r="E4728" i="20"/>
  <c r="F4728" i="20" s="1"/>
  <c r="E3968" i="20"/>
  <c r="F3968" i="20" s="1"/>
  <c r="E4712" i="20"/>
  <c r="F4712" i="20" s="1"/>
  <c r="E4456" i="20"/>
  <c r="F4456" i="20" s="1"/>
  <c r="E4328" i="20"/>
  <c r="F4328" i="20" s="1"/>
  <c r="E4072" i="20"/>
  <c r="F4072" i="20" s="1"/>
  <c r="E3880" i="20"/>
  <c r="F3880" i="20" s="1"/>
  <c r="E4228" i="20"/>
  <c r="F4228" i="20" s="1"/>
  <c r="E4036" i="20"/>
  <c r="F4036" i="20" s="1"/>
  <c r="E3844" i="20"/>
  <c r="F3844" i="20" s="1"/>
  <c r="E2105" i="20"/>
  <c r="F2105" i="20" s="1"/>
  <c r="E1593" i="20"/>
  <c r="F1593" i="20" s="1"/>
  <c r="E1337" i="20"/>
  <c r="F1337" i="20" s="1"/>
  <c r="E3324" i="20"/>
  <c r="F3324" i="20" s="1"/>
  <c r="E3765" i="20"/>
  <c r="F3765" i="20" s="1"/>
  <c r="E2357" i="20"/>
  <c r="F2357" i="20" s="1"/>
  <c r="E1933" i="20"/>
  <c r="F1933" i="20" s="1"/>
  <c r="E149" i="20"/>
  <c r="F149" i="20" s="1"/>
  <c r="E4973" i="20"/>
  <c r="F4973" i="20" s="1"/>
  <c r="E4417" i="20"/>
  <c r="F4417" i="20" s="1"/>
  <c r="E4241" i="20"/>
  <c r="F4241" i="20" s="1"/>
  <c r="E3137" i="20"/>
  <c r="F3137" i="20" s="1"/>
  <c r="E2957" i="20"/>
  <c r="F2957" i="20" s="1"/>
  <c r="E1505" i="20"/>
  <c r="F1505" i="20" s="1"/>
  <c r="E2849" i="20"/>
  <c r="F2849" i="20" s="1"/>
  <c r="E2017" i="20"/>
  <c r="F2017" i="20" s="1"/>
  <c r="E1013" i="20"/>
  <c r="F1013" i="20" s="1"/>
  <c r="E797" i="20"/>
  <c r="F797" i="20" s="1"/>
  <c r="E37" i="20"/>
  <c r="F37" i="20" s="1"/>
  <c r="E4141" i="20"/>
  <c r="F4141" i="20" s="1"/>
  <c r="E1765" i="20"/>
  <c r="F1765" i="20" s="1"/>
  <c r="E1585" i="20"/>
  <c r="F1585" i="20" s="1"/>
  <c r="E113" i="20"/>
  <c r="F113" i="20" s="1"/>
  <c r="E741" i="20"/>
  <c r="F741" i="20" s="1"/>
  <c r="E1341" i="20"/>
  <c r="F1341" i="20" s="1"/>
  <c r="E3381" i="20"/>
  <c r="F3381" i="20" s="1"/>
  <c r="E2117" i="20"/>
  <c r="F2117" i="20" s="1"/>
  <c r="E1605" i="20"/>
  <c r="F1605" i="20" s="1"/>
  <c r="E2533" i="20"/>
  <c r="F2533" i="20" s="1"/>
  <c r="E4257" i="20"/>
  <c r="F4257" i="20" s="1"/>
  <c r="E493" i="20"/>
  <c r="F493" i="20" s="1"/>
  <c r="E2847" i="20"/>
  <c r="F2847" i="20" s="1"/>
  <c r="E2881" i="20"/>
  <c r="F2881" i="20" s="1"/>
  <c r="E1793" i="20"/>
  <c r="F1793" i="20" s="1"/>
  <c r="E1045" i="20"/>
  <c r="F1045" i="20" s="1"/>
  <c r="E317" i="20"/>
  <c r="F317" i="20" s="1"/>
  <c r="E4772" i="20"/>
  <c r="F4772" i="20" s="1"/>
  <c r="E4412" i="20"/>
  <c r="F4412" i="20" s="1"/>
  <c r="E4900" i="20"/>
  <c r="F4900" i="20" s="1"/>
  <c r="E3433" i="20"/>
  <c r="F3433" i="20" s="1"/>
  <c r="E1385" i="20"/>
  <c r="F1385" i="20" s="1"/>
  <c r="E3996" i="20"/>
  <c r="F3996" i="20" s="1"/>
  <c r="E4844" i="20"/>
  <c r="F4844" i="20" s="1"/>
  <c r="E4716" i="20"/>
  <c r="F4716" i="20" s="1"/>
  <c r="E4460" i="20"/>
  <c r="F4460" i="20" s="1"/>
  <c r="E2521" i="20"/>
  <c r="F2521" i="20" s="1"/>
  <c r="E4824" i="20"/>
  <c r="F4824" i="20" s="1"/>
  <c r="E4616" i="20"/>
  <c r="F4616" i="20" s="1"/>
  <c r="E4488" i="20"/>
  <c r="F4488" i="20" s="1"/>
  <c r="E3976" i="20"/>
  <c r="F3976" i="20" s="1"/>
  <c r="E3649" i="20"/>
  <c r="F3649" i="20" s="1"/>
  <c r="E2121" i="20"/>
  <c r="F2121" i="20" s="1"/>
  <c r="E73" i="20"/>
  <c r="F73" i="20" s="1"/>
  <c r="E3409" i="20"/>
  <c r="F3409" i="20" s="1"/>
  <c r="E4708" i="20"/>
  <c r="F4708" i="20" s="1"/>
  <c r="E4644" i="20"/>
  <c r="F4644" i="20" s="1"/>
  <c r="E4580" i="20"/>
  <c r="F4580" i="20" s="1"/>
  <c r="E4516" i="20"/>
  <c r="F4516" i="20" s="1"/>
  <c r="E4452" i="20"/>
  <c r="F4452" i="20" s="1"/>
  <c r="E4324" i="20"/>
  <c r="F4324" i="20" s="1"/>
  <c r="E4132" i="20"/>
  <c r="F4132" i="20" s="1"/>
  <c r="E3812" i="20"/>
  <c r="F3812" i="20" s="1"/>
  <c r="E3921" i="20"/>
  <c r="F3921" i="20" s="1"/>
  <c r="E3313" i="20"/>
  <c r="F3313" i="20" s="1"/>
  <c r="E2309" i="20"/>
  <c r="F2309" i="20" s="1"/>
  <c r="E4549" i="20"/>
  <c r="F4549" i="20" s="1"/>
  <c r="E4373" i="20"/>
  <c r="F4373" i="20" s="1"/>
  <c r="E3093" i="20"/>
  <c r="F3093" i="20" s="1"/>
  <c r="E1265" i="20"/>
  <c r="F1265" i="20" s="1"/>
  <c r="E4045" i="20"/>
  <c r="F4045" i="20" s="1"/>
  <c r="E3605" i="20"/>
  <c r="F3605" i="20" s="1"/>
  <c r="E1761" i="20"/>
  <c r="F1761" i="20" s="1"/>
  <c r="E1357" i="20"/>
  <c r="F1357" i="20" s="1"/>
  <c r="E4273" i="20"/>
  <c r="F4273" i="20" s="1"/>
  <c r="E3525" i="20"/>
  <c r="F3525" i="20" s="1"/>
  <c r="E3349" i="20"/>
  <c r="F3349" i="20" s="1"/>
  <c r="E1537" i="20"/>
  <c r="F1537" i="20" s="1"/>
  <c r="E973" i="20"/>
  <c r="F973" i="20" s="1"/>
  <c r="E433" i="20"/>
  <c r="F433" i="20" s="1"/>
  <c r="E3141" i="20"/>
  <c r="F3141" i="20" s="1"/>
  <c r="E469" i="20"/>
  <c r="F469" i="20" s="1"/>
  <c r="E1535" i="20"/>
  <c r="F1535" i="20" s="1"/>
  <c r="E263" i="20"/>
  <c r="F263" i="20" s="1"/>
  <c r="E2583" i="20"/>
  <c r="F2583" i="20" s="1"/>
  <c r="E3723" i="20"/>
  <c r="F3723" i="20" s="1"/>
  <c r="E55" i="20"/>
  <c r="F55" i="20" s="1"/>
  <c r="E567" i="20"/>
  <c r="F567" i="20" s="1"/>
  <c r="E2319" i="20"/>
  <c r="F2319" i="20" s="1"/>
  <c r="E3559" i="20"/>
  <c r="F3559" i="20" s="1"/>
  <c r="E864" i="20"/>
  <c r="F864" i="20" s="1"/>
  <c r="E1051" i="20"/>
  <c r="F1051" i="20" s="1"/>
  <c r="E1147" i="20"/>
  <c r="F1147" i="20" s="1"/>
  <c r="E1347" i="20"/>
  <c r="F1347" i="20" s="1"/>
  <c r="E1859" i="20"/>
  <c r="F1859" i="20" s="1"/>
  <c r="E2131" i="20"/>
  <c r="F2131" i="20" s="1"/>
  <c r="E2399" i="20"/>
  <c r="F2399" i="20" s="1"/>
  <c r="E3291" i="20"/>
  <c r="F3291" i="20" s="1"/>
  <c r="E3847" i="20"/>
  <c r="F3847" i="20" s="1"/>
  <c r="E3911" i="20"/>
  <c r="F3911" i="20" s="1"/>
  <c r="E3975" i="20"/>
  <c r="F3975" i="20" s="1"/>
  <c r="E4039" i="20"/>
  <c r="F4039" i="20" s="1"/>
  <c r="E4103" i="20"/>
  <c r="F4103" i="20" s="1"/>
  <c r="E4167" i="20"/>
  <c r="F4167" i="20" s="1"/>
  <c r="E4423" i="20"/>
  <c r="F4423" i="20" s="1"/>
  <c r="E4487" i="20"/>
  <c r="F4487" i="20" s="1"/>
  <c r="E4935" i="20"/>
  <c r="F4935" i="20" s="1"/>
  <c r="E4999" i="20"/>
  <c r="F4999" i="20" s="1"/>
  <c r="E3196" i="20"/>
  <c r="F3196" i="20" s="1"/>
  <c r="E3770" i="20"/>
  <c r="F3770" i="20" s="1"/>
  <c r="E773" i="20"/>
  <c r="F773" i="20" s="1"/>
  <c r="E3013" i="20"/>
  <c r="F3013" i="20" s="1"/>
  <c r="E2837" i="20"/>
  <c r="F2837" i="20" s="1"/>
  <c r="E997" i="20"/>
  <c r="F997" i="20" s="1"/>
  <c r="E4188" i="20"/>
  <c r="F4188" i="20" s="1"/>
  <c r="E4380" i="20"/>
  <c r="F4380" i="20" s="1"/>
  <c r="E3932" i="20"/>
  <c r="F3932" i="20" s="1"/>
  <c r="E4880" i="20"/>
  <c r="F4880" i="20" s="1"/>
  <c r="E1769" i="20"/>
  <c r="F1769" i="20" s="1"/>
  <c r="E4956" i="20"/>
  <c r="F4956" i="20" s="1"/>
  <c r="E4300" i="20"/>
  <c r="F4300" i="20" s="1"/>
  <c r="E2905" i="20"/>
  <c r="F2905" i="20" s="1"/>
  <c r="E3580" i="20"/>
  <c r="F3580" i="20" s="1"/>
  <c r="E3868" i="20"/>
  <c r="F3868" i="20" s="1"/>
  <c r="E4744" i="20"/>
  <c r="F4744" i="20" s="1"/>
  <c r="E4384" i="20"/>
  <c r="F4384" i="20" s="1"/>
  <c r="E4256" i="20"/>
  <c r="F4256" i="20" s="1"/>
  <c r="E4128" i="20"/>
  <c r="F4128" i="20" s="1"/>
  <c r="E3697" i="20"/>
  <c r="F3697" i="20" s="1"/>
  <c r="E1120" i="20"/>
  <c r="F1120" i="20" s="1"/>
  <c r="E3896" i="20"/>
  <c r="F3896" i="20" s="1"/>
  <c r="E777" i="20"/>
  <c r="F777" i="20" s="1"/>
  <c r="E4244" i="20"/>
  <c r="F4244" i="20" s="1"/>
  <c r="E4052" i="20"/>
  <c r="F4052" i="20" s="1"/>
  <c r="E3796" i="20"/>
  <c r="F3796" i="20" s="1"/>
  <c r="E2449" i="20"/>
  <c r="F2449" i="20" s="1"/>
  <c r="E1425" i="20"/>
  <c r="F1425" i="20" s="1"/>
  <c r="E613" i="20"/>
  <c r="F613" i="20" s="1"/>
  <c r="E3045" i="20"/>
  <c r="F3045" i="20" s="1"/>
  <c r="E2869" i="20"/>
  <c r="F2869" i="20" s="1"/>
  <c r="E2325" i="20"/>
  <c r="F2325" i="20" s="1"/>
  <c r="E4753" i="20"/>
  <c r="F4753" i="20" s="1"/>
  <c r="E3957" i="20"/>
  <c r="F3957" i="20" s="1"/>
  <c r="E1509" i="20"/>
  <c r="F1509" i="20" s="1"/>
  <c r="E3125" i="20"/>
  <c r="F3125" i="20" s="1"/>
  <c r="E757" i="20"/>
  <c r="F757" i="20" s="1"/>
  <c r="E4077" i="20"/>
  <c r="F4077" i="20" s="1"/>
  <c r="E2949" i="20"/>
  <c r="F2949" i="20" s="1"/>
  <c r="E517" i="20"/>
  <c r="F517" i="20" s="1"/>
  <c r="E2225" i="20"/>
  <c r="F2225" i="20" s="1"/>
  <c r="E2815" i="20"/>
  <c r="F2815" i="20" s="1"/>
  <c r="E2011" i="20"/>
  <c r="F2011" i="20" s="1"/>
  <c r="E1467" i="20"/>
  <c r="F1467" i="20" s="1"/>
  <c r="E2013" i="20"/>
  <c r="F2013" i="20" s="1"/>
  <c r="E647" i="20"/>
  <c r="F647" i="20" s="1"/>
  <c r="E1119" i="20"/>
  <c r="F1119" i="20" s="1"/>
  <c r="E1587" i="20"/>
  <c r="F1587" i="20" s="1"/>
  <c r="E775" i="20"/>
  <c r="F775" i="20" s="1"/>
  <c r="E1623" i="20"/>
  <c r="F1623" i="20" s="1"/>
  <c r="E2135" i="20"/>
  <c r="F2135" i="20" s="1"/>
  <c r="E2235" i="20"/>
  <c r="F2235" i="20" s="1"/>
  <c r="E2735" i="20"/>
  <c r="F2735" i="20" s="1"/>
  <c r="E2867" i="20"/>
  <c r="F2867" i="20" s="1"/>
  <c r="E2999" i="20"/>
  <c r="F2999" i="20" s="1"/>
  <c r="E3627" i="20"/>
  <c r="F3627" i="20" s="1"/>
  <c r="E1574" i="20"/>
  <c r="F1574" i="20" s="1"/>
  <c r="E1016" i="20"/>
  <c r="F1016" i="20" s="1"/>
  <c r="E3676" i="20"/>
  <c r="F3676" i="20" s="1"/>
  <c r="E305" i="20"/>
  <c r="F305" i="20" s="1"/>
  <c r="E903" i="20"/>
  <c r="F903" i="20" s="1"/>
  <c r="E2203" i="20"/>
  <c r="F2203" i="20" s="1"/>
  <c r="E2635" i="20"/>
  <c r="F2635" i="20" s="1"/>
  <c r="E3195" i="20"/>
  <c r="F3195" i="20" s="1"/>
  <c r="E318" i="20"/>
  <c r="F318" i="20" s="1"/>
  <c r="E1230" i="20"/>
  <c r="F1230" i="20" s="1"/>
  <c r="E1567" i="20"/>
  <c r="F1567" i="20" s="1"/>
  <c r="E2817" i="20"/>
  <c r="F2817" i="20" s="1"/>
  <c r="E80" i="20"/>
  <c r="F80" i="20" s="1"/>
  <c r="E212" i="20"/>
  <c r="F212" i="20" s="1"/>
  <c r="E280" i="20"/>
  <c r="F280" i="20" s="1"/>
  <c r="E344" i="20"/>
  <c r="F344" i="20" s="1"/>
  <c r="E476" i="20"/>
  <c r="F476" i="20" s="1"/>
  <c r="E544" i="20"/>
  <c r="F544" i="20" s="1"/>
  <c r="E612" i="20"/>
  <c r="F612" i="20" s="1"/>
  <c r="E676" i="20"/>
  <c r="F676" i="20" s="1"/>
  <c r="E1343" i="20"/>
  <c r="F1343" i="20" s="1"/>
  <c r="E2727" i="20"/>
  <c r="F2727" i="20" s="1"/>
  <c r="E52" i="20"/>
  <c r="F52" i="20" s="1"/>
  <c r="E184" i="20"/>
  <c r="F184" i="20" s="1"/>
  <c r="E252" i="20"/>
  <c r="F252" i="20" s="1"/>
  <c r="E384" i="20"/>
  <c r="F384" i="20" s="1"/>
  <c r="E448" i="20"/>
  <c r="F448" i="20" s="1"/>
  <c r="E516" i="20"/>
  <c r="F516" i="20" s="1"/>
  <c r="E580" i="20"/>
  <c r="F580" i="20" s="1"/>
  <c r="E4375" i="20"/>
  <c r="F4375" i="20" s="1"/>
  <c r="E4503" i="20"/>
  <c r="F4503" i="20" s="1"/>
  <c r="E4695" i="20"/>
  <c r="F4695" i="20" s="1"/>
  <c r="E4759" i="20"/>
  <c r="F4759" i="20" s="1"/>
  <c r="E1094" i="20"/>
  <c r="F1094" i="20" s="1"/>
  <c r="E1770" i="20"/>
  <c r="F1770" i="20" s="1"/>
  <c r="E1441" i="20"/>
  <c r="F1441" i="20" s="1"/>
  <c r="E1524" i="20"/>
  <c r="F1524" i="20" s="1"/>
  <c r="E1652" i="20"/>
  <c r="F1652" i="20" s="1"/>
  <c r="E1984" i="20"/>
  <c r="F1984" i="20" s="1"/>
  <c r="E2240" i="20"/>
  <c r="F2240" i="20" s="1"/>
  <c r="E2512" i="20"/>
  <c r="F2512" i="20" s="1"/>
  <c r="E2784" i="20"/>
  <c r="F2784" i="20" s="1"/>
  <c r="E3056" i="20"/>
  <c r="F3056" i="20" s="1"/>
  <c r="E472" i="20"/>
  <c r="F472" i="20" s="1"/>
  <c r="E1788" i="20"/>
  <c r="F1788" i="20" s="1"/>
  <c r="E1916" i="20"/>
  <c r="F1916" i="20" s="1"/>
  <c r="E74" i="20"/>
  <c r="F74" i="20" s="1"/>
  <c r="E826" i="20"/>
  <c r="F826" i="20" s="1"/>
  <c r="E1902" i="20"/>
  <c r="F1902" i="20" s="1"/>
  <c r="E2178" i="20"/>
  <c r="F2178" i="20" s="1"/>
  <c r="E2434" i="20"/>
  <c r="F2434" i="20" s="1"/>
  <c r="E878" i="20"/>
  <c r="F878" i="20" s="1"/>
  <c r="E1614" i="20"/>
  <c r="F1614" i="20" s="1"/>
  <c r="E4186" i="20"/>
  <c r="F4186" i="20" s="1"/>
  <c r="E3362" i="20"/>
  <c r="F3362" i="20" s="1"/>
  <c r="E3696" i="20"/>
  <c r="F3696" i="20" s="1"/>
  <c r="E4442" i="20"/>
  <c r="F4442" i="20" s="1"/>
  <c r="E4058" i="20"/>
  <c r="F4058" i="20" s="1"/>
  <c r="E3706" i="20"/>
  <c r="F3706" i="20" s="1"/>
  <c r="E4218" i="20"/>
  <c r="F4218" i="20" s="1"/>
  <c r="E4846" i="20"/>
  <c r="F4846" i="20" s="1"/>
  <c r="E3866" i="20"/>
  <c r="F3866" i="20" s="1"/>
  <c r="E4094" i="20"/>
  <c r="F4094" i="20" s="1"/>
  <c r="E4378" i="20"/>
  <c r="F4378" i="20" s="1"/>
  <c r="E4606" i="20"/>
  <c r="F4606" i="20" s="1"/>
  <c r="E4410" i="20"/>
  <c r="F4410" i="20" s="1"/>
  <c r="E4686" i="20"/>
  <c r="F4686" i="20" s="1"/>
  <c r="H2" i="18"/>
  <c r="J34" i="5" s="1"/>
  <c r="H7" i="18"/>
  <c r="J39" i="5" s="1"/>
  <c r="H35" i="18"/>
  <c r="H15" i="18"/>
  <c r="H27" i="18"/>
  <c r="H34" i="18"/>
  <c r="H18" i="18"/>
  <c r="H21" i="18"/>
  <c r="H5" i="18"/>
  <c r="J37" i="5" s="1"/>
  <c r="H32" i="18"/>
  <c r="H16" i="18"/>
  <c r="H23" i="18"/>
  <c r="H19" i="18"/>
  <c r="H11" i="18"/>
  <c r="J43" i="5" s="1"/>
  <c r="H30" i="18"/>
  <c r="H14" i="18"/>
  <c r="H33" i="18"/>
  <c r="H17" i="18"/>
  <c r="H28" i="18"/>
  <c r="H12" i="18"/>
  <c r="H3" i="18"/>
  <c r="J35" i="5" s="1"/>
  <c r="H26" i="18"/>
  <c r="H10" i="18"/>
  <c r="J42" i="5" s="1"/>
  <c r="H29" i="18"/>
  <c r="H13" i="18"/>
  <c r="H24" i="18"/>
  <c r="H8" i="18"/>
  <c r="J40" i="5" s="1"/>
  <c r="H31" i="18"/>
  <c r="H22" i="18"/>
  <c r="H6" i="18"/>
  <c r="J38" i="5" s="1"/>
  <c r="H25" i="18"/>
  <c r="H9" i="18"/>
  <c r="J41" i="5" s="1"/>
  <c r="H20" i="18"/>
  <c r="H4" i="18"/>
  <c r="J36" i="5" s="1"/>
  <c r="E1694" i="20"/>
  <c r="F1694" i="20" s="1"/>
  <c r="E2474" i="20"/>
  <c r="F2474" i="20" s="1"/>
  <c r="E3138" i="20"/>
  <c r="F3138" i="20" s="1"/>
  <c r="E3266" i="20"/>
  <c r="F3266" i="20" s="1"/>
  <c r="E4430" i="20"/>
  <c r="F4430" i="20" s="1"/>
  <c r="E2190" i="20"/>
  <c r="F2190" i="20" s="1"/>
  <c r="E2318" i="20"/>
  <c r="F2318" i="20" s="1"/>
  <c r="E2446" i="20"/>
  <c r="F2446" i="20" s="1"/>
  <c r="E2702" i="20"/>
  <c r="F2702" i="20" s="1"/>
  <c r="E2830" i="20"/>
  <c r="F2830" i="20" s="1"/>
  <c r="E2958" i="20"/>
  <c r="F2958" i="20" s="1"/>
  <c r="E3086" i="20"/>
  <c r="F3086" i="20" s="1"/>
  <c r="E4286" i="20"/>
  <c r="F4286" i="20" s="1"/>
  <c r="E4138" i="20"/>
  <c r="F4138" i="20" s="1"/>
  <c r="E1079" i="20"/>
  <c r="F1079" i="20" s="1"/>
  <c r="E1143" i="20"/>
  <c r="F1143" i="20" s="1"/>
  <c r="E1207" i="20"/>
  <c r="F1207" i="20" s="1"/>
  <c r="E1411" i="20"/>
  <c r="F1411" i="20" s="1"/>
  <c r="E1479" i="20"/>
  <c r="F1479" i="20" s="1"/>
  <c r="E1547" i="20"/>
  <c r="F1547" i="20" s="1"/>
  <c r="E1683" i="20"/>
  <c r="F1683" i="20" s="1"/>
  <c r="E1819" i="20"/>
  <c r="F1819" i="20" s="1"/>
  <c r="E2363" i="20"/>
  <c r="F2363" i="20" s="1"/>
  <c r="E2495" i="20"/>
  <c r="F2495" i="20" s="1"/>
  <c r="E2627" i="20"/>
  <c r="F2627" i="20" s="1"/>
  <c r="E2759" i="20"/>
  <c r="F2759" i="20" s="1"/>
  <c r="E3023" i="20"/>
  <c r="F3023" i="20" s="1"/>
  <c r="E3155" i="20"/>
  <c r="F3155" i="20" s="1"/>
  <c r="E3551" i="20"/>
  <c r="F3551" i="20" s="1"/>
  <c r="E3683" i="20"/>
  <c r="F3683" i="20" s="1"/>
  <c r="E1387" i="20"/>
  <c r="F1387" i="20" s="1"/>
  <c r="E1455" i="20"/>
  <c r="F1455" i="20" s="1"/>
  <c r="E1523" i="20"/>
  <c r="F1523" i="20" s="1"/>
  <c r="E1591" i="20"/>
  <c r="F1591" i="20" s="1"/>
  <c r="E1659" i="20"/>
  <c r="F1659" i="20" s="1"/>
  <c r="E1763" i="20"/>
  <c r="F1763" i="20" s="1"/>
  <c r="E1899" i="20"/>
  <c r="F1899" i="20" s="1"/>
  <c r="E1967" i="20"/>
  <c r="F1967" i="20" s="1"/>
  <c r="E2035" i="20"/>
  <c r="F2035" i="20" s="1"/>
  <c r="E2103" i="20"/>
  <c r="F2103" i="20" s="1"/>
  <c r="E2171" i="20"/>
  <c r="F2171" i="20" s="1"/>
  <c r="E2307" i="20"/>
  <c r="F2307" i="20" s="1"/>
  <c r="E2439" i="20"/>
  <c r="F2439" i="20" s="1"/>
  <c r="E2539" i="20"/>
  <c r="F2539" i="20" s="1"/>
  <c r="E2571" i="20"/>
  <c r="F2571" i="20" s="1"/>
  <c r="E2803" i="20"/>
  <c r="F2803" i="20" s="1"/>
  <c r="E2835" i="20"/>
  <c r="F2835" i="20" s="1"/>
  <c r="E3067" i="20"/>
  <c r="F3067" i="20" s="1"/>
  <c r="E3231" i="20"/>
  <c r="F3231" i="20" s="1"/>
  <c r="E3331" i="20"/>
  <c r="F3331" i="20" s="1"/>
  <c r="E3363" i="20"/>
  <c r="F3363" i="20" s="1"/>
  <c r="E3563" i="20"/>
  <c r="F3563" i="20" s="1"/>
  <c r="E3595" i="20"/>
  <c r="F3595" i="20" s="1"/>
  <c r="E740" i="20"/>
  <c r="F740" i="20" s="1"/>
  <c r="E772" i="20"/>
  <c r="F772" i="20" s="1"/>
  <c r="E836" i="20"/>
  <c r="F836" i="20" s="1"/>
  <c r="E872" i="20"/>
  <c r="F872" i="20" s="1"/>
  <c r="E904" i="20"/>
  <c r="F904" i="20" s="1"/>
  <c r="E936" i="20"/>
  <c r="F936" i="20" s="1"/>
  <c r="E968" i="20"/>
  <c r="F968" i="20" s="1"/>
  <c r="E1004" i="20"/>
  <c r="F1004" i="20" s="1"/>
  <c r="E1036" i="20"/>
  <c r="F1036" i="20" s="1"/>
  <c r="E1100" i="20"/>
  <c r="F1100" i="20" s="1"/>
  <c r="E1168" i="20"/>
  <c r="F1168" i="20" s="1"/>
  <c r="E1200" i="20"/>
  <c r="F1200" i="20" s="1"/>
  <c r="E1232" i="20"/>
  <c r="F1232" i="20" s="1"/>
  <c r="E1264" i="20"/>
  <c r="F1264" i="20" s="1"/>
  <c r="E1296" i="20"/>
  <c r="F1296" i="20" s="1"/>
  <c r="E1360" i="20"/>
  <c r="F1360" i="20" s="1"/>
  <c r="E1392" i="20"/>
  <c r="F1392" i="20" s="1"/>
  <c r="E1424" i="20"/>
  <c r="F1424" i="20" s="1"/>
  <c r="E1456" i="20"/>
  <c r="F1456" i="20" s="1"/>
  <c r="E1488" i="20"/>
  <c r="F1488" i="20" s="1"/>
  <c r="E1520" i="20"/>
  <c r="F1520" i="20" s="1"/>
  <c r="E1584" i="20"/>
  <c r="F1584" i="20" s="1"/>
  <c r="E1616" i="20"/>
  <c r="F1616" i="20" s="1"/>
  <c r="E1648" i="20"/>
  <c r="F1648" i="20" s="1"/>
  <c r="E1680" i="20"/>
  <c r="F1680" i="20" s="1"/>
  <c r="E1832" i="20"/>
  <c r="F1832" i="20" s="1"/>
  <c r="E1976" i="20"/>
  <c r="F1976" i="20" s="1"/>
  <c r="E2040" i="20"/>
  <c r="F2040" i="20" s="1"/>
  <c r="E2104" i="20"/>
  <c r="F2104" i="20" s="1"/>
  <c r="E2168" i="20"/>
  <c r="F2168" i="20" s="1"/>
  <c r="E2232" i="20"/>
  <c r="F2232" i="20" s="1"/>
  <c r="E2368" i="20"/>
  <c r="F2368" i="20" s="1"/>
  <c r="E2436" i="20"/>
  <c r="F2436" i="20" s="1"/>
  <c r="E2504" i="20"/>
  <c r="F2504" i="20" s="1"/>
  <c r="E2572" i="20"/>
  <c r="F2572" i="20" s="1"/>
  <c r="E2640" i="20"/>
  <c r="F2640" i="20" s="1"/>
  <c r="E2708" i="20"/>
  <c r="F2708" i="20" s="1"/>
  <c r="E2776" i="20"/>
  <c r="F2776" i="20" s="1"/>
  <c r="E2844" i="20"/>
  <c r="F2844" i="20" s="1"/>
  <c r="E2912" i="20"/>
  <c r="F2912" i="20" s="1"/>
  <c r="E2980" i="20"/>
  <c r="F2980" i="20" s="1"/>
  <c r="E3048" i="20"/>
  <c r="F3048" i="20" s="1"/>
  <c r="E3440" i="20"/>
  <c r="F3440" i="20" s="1"/>
  <c r="E3576" i="20"/>
  <c r="F3576" i="20" s="1"/>
  <c r="E490" i="20"/>
  <c r="F490" i="20" s="1"/>
  <c r="E1354" i="20"/>
  <c r="F1354" i="20" s="1"/>
  <c r="E3192" i="20"/>
  <c r="F3192" i="20" s="1"/>
  <c r="E3332" i="20"/>
  <c r="F3332" i="20" s="1"/>
  <c r="E3604" i="20"/>
  <c r="F3604" i="20" s="1"/>
  <c r="E1948" i="20"/>
  <c r="F1948" i="20" s="1"/>
  <c r="E1980" i="20"/>
  <c r="F1980" i="20" s="1"/>
  <c r="E2012" i="20"/>
  <c r="F2012" i="20" s="1"/>
  <c r="E2044" i="20"/>
  <c r="F2044" i="20" s="1"/>
  <c r="E2076" i="20"/>
  <c r="F2076" i="20" s="1"/>
  <c r="E2108" i="20"/>
  <c r="F2108" i="20" s="1"/>
  <c r="E2140" i="20"/>
  <c r="F2140" i="20" s="1"/>
  <c r="E2172" i="20"/>
  <c r="F2172" i="20" s="1"/>
  <c r="E2204" i="20"/>
  <c r="F2204" i="20" s="1"/>
  <c r="E2236" i="20"/>
  <c r="F2236" i="20" s="1"/>
  <c r="E2268" i="20"/>
  <c r="F2268" i="20" s="1"/>
  <c r="E2304" i="20"/>
  <c r="F2304" i="20" s="1"/>
  <c r="E2336" i="20"/>
  <c r="F2336" i="20" s="1"/>
  <c r="E2372" i="20"/>
  <c r="F2372" i="20" s="1"/>
  <c r="E2404" i="20"/>
  <c r="F2404" i="20" s="1"/>
  <c r="E2440" i="20"/>
  <c r="F2440" i="20" s="1"/>
  <c r="E2472" i="20"/>
  <c r="F2472" i="20" s="1"/>
  <c r="E2508" i="20"/>
  <c r="F2508" i="20" s="1"/>
  <c r="E2540" i="20"/>
  <c r="F2540" i="20" s="1"/>
  <c r="E2608" i="20"/>
  <c r="F2608" i="20" s="1"/>
  <c r="E2644" i="20"/>
  <c r="F2644" i="20" s="1"/>
  <c r="E2676" i="20"/>
  <c r="F2676" i="20" s="1"/>
  <c r="E2744" i="20"/>
  <c r="F2744" i="20" s="1"/>
  <c r="E2780" i="20"/>
  <c r="F2780" i="20" s="1"/>
  <c r="E2816" i="20"/>
  <c r="F2816" i="20" s="1"/>
  <c r="E2848" i="20"/>
  <c r="F2848" i="20" s="1"/>
  <c r="E2884" i="20"/>
  <c r="F2884" i="20" s="1"/>
  <c r="E2916" i="20"/>
  <c r="F2916" i="20" s="1"/>
  <c r="E2952" i="20"/>
  <c r="F2952" i="20" s="1"/>
  <c r="E2984" i="20"/>
  <c r="F2984" i="20" s="1"/>
  <c r="E3020" i="20"/>
  <c r="F3020" i="20" s="1"/>
  <c r="E3052" i="20"/>
  <c r="F3052" i="20" s="1"/>
  <c r="E3120" i="20"/>
  <c r="F3120" i="20" s="1"/>
  <c r="E3156" i="20"/>
  <c r="F3156" i="20" s="1"/>
  <c r="E3188" i="20"/>
  <c r="F3188" i="20" s="1"/>
  <c r="E3224" i="20"/>
  <c r="F3224" i="20" s="1"/>
  <c r="E3256" i="20"/>
  <c r="F3256" i="20" s="1"/>
  <c r="E3328" i="20"/>
  <c r="F3328" i="20" s="1"/>
  <c r="E3360" i="20"/>
  <c r="F3360" i="20" s="1"/>
  <c r="E3396" i="20"/>
  <c r="F3396" i="20" s="1"/>
  <c r="E3428" i="20"/>
  <c r="F3428" i="20" s="1"/>
  <c r="E3464" i="20"/>
  <c r="F3464" i="20" s="1"/>
  <c r="E3496" i="20"/>
  <c r="F3496" i="20" s="1"/>
  <c r="E3532" i="20"/>
  <c r="F3532" i="20" s="1"/>
  <c r="E3564" i="20"/>
  <c r="F3564" i="20" s="1"/>
  <c r="E3600" i="20"/>
  <c r="F3600" i="20" s="1"/>
  <c r="E3632" i="20"/>
  <c r="F3632" i="20" s="1"/>
  <c r="E194" i="20"/>
  <c r="F194" i="20" s="1"/>
  <c r="E418" i="20"/>
  <c r="F418" i="20" s="1"/>
  <c r="E626" i="20"/>
  <c r="F626" i="20" s="1"/>
  <c r="E818" i="20"/>
  <c r="F818" i="20" s="1"/>
  <c r="E1046" i="20"/>
  <c r="F1046" i="20" s="1"/>
  <c r="E1270" i="20"/>
  <c r="F1270" i="20" s="1"/>
  <c r="E1510" i="20"/>
  <c r="F1510" i="20" s="1"/>
  <c r="E1730" i="20"/>
  <c r="F1730" i="20" s="1"/>
  <c r="E1966" i="20"/>
  <c r="F1966" i="20" s="1"/>
  <c r="E54" i="20"/>
  <c r="F54" i="20" s="1"/>
  <c r="E162" i="20"/>
  <c r="F162" i="20" s="1"/>
  <c r="E258" i="20"/>
  <c r="F258" i="20" s="1"/>
  <c r="E374" i="20"/>
  <c r="F374" i="20" s="1"/>
  <c r="E474" i="20"/>
  <c r="F474" i="20" s="1"/>
  <c r="E582" i="20"/>
  <c r="F582" i="20" s="1"/>
  <c r="E694" i="20"/>
  <c r="F694" i="20" s="1"/>
  <c r="E794" i="20"/>
  <c r="F794" i="20" s="1"/>
  <c r="E886" i="20"/>
  <c r="F886" i="20" s="1"/>
  <c r="E998" i="20"/>
  <c r="F998" i="20" s="1"/>
  <c r="E1114" i="20"/>
  <c r="F1114" i="20" s="1"/>
  <c r="E1338" i="20"/>
  <c r="F1338" i="20" s="1"/>
  <c r="E1470" i="20"/>
  <c r="F1470" i="20" s="1"/>
  <c r="E1578" i="20"/>
  <c r="F1578" i="20" s="1"/>
  <c r="E1682" i="20"/>
  <c r="F1682" i="20" s="1"/>
  <c r="E1802" i="20"/>
  <c r="F1802" i="20" s="1"/>
  <c r="E98" i="20"/>
  <c r="F98" i="20" s="1"/>
  <c r="E214" i="20"/>
  <c r="F214" i="20" s="1"/>
  <c r="E334" i="20"/>
  <c r="F334" i="20" s="1"/>
  <c r="E466" i="20"/>
  <c r="F466" i="20" s="1"/>
  <c r="E822" i="20"/>
  <c r="F822" i="20" s="1"/>
  <c r="E950" i="20"/>
  <c r="F950" i="20" s="1"/>
  <c r="E1214" i="20"/>
  <c r="F1214" i="20" s="1"/>
  <c r="E1402" i="20"/>
  <c r="F1402" i="20" s="1"/>
  <c r="E1554" i="20"/>
  <c r="F1554" i="20" s="1"/>
  <c r="E1714" i="20"/>
  <c r="F1714" i="20" s="1"/>
  <c r="E2994" i="20"/>
  <c r="F2994" i="20" s="1"/>
  <c r="E3250" i="20"/>
  <c r="F3250" i="20" s="1"/>
  <c r="E3378" i="20"/>
  <c r="F3378" i="20" s="1"/>
  <c r="E4334" i="20"/>
  <c r="F4334" i="20" s="1"/>
  <c r="E4634" i="20"/>
  <c r="F4634" i="20" s="1"/>
  <c r="E4698" i="20"/>
  <c r="F4698" i="20" s="1"/>
  <c r="E4826" i="20"/>
  <c r="F4826" i="20" s="1"/>
  <c r="E4890" i="20"/>
  <c r="F4890" i="20" s="1"/>
  <c r="E4954" i="20"/>
  <c r="F4954" i="20" s="1"/>
  <c r="E69" i="20"/>
  <c r="F69" i="20" s="1"/>
  <c r="E2249" i="20"/>
  <c r="F2249" i="20" s="1"/>
  <c r="E4061" i="20"/>
  <c r="F4061" i="20" s="1"/>
  <c r="E4321" i="20"/>
  <c r="F4321" i="20" s="1"/>
  <c r="E3941" i="20"/>
  <c r="F3941" i="20" s="1"/>
  <c r="E4937" i="20"/>
  <c r="F4937" i="20" s="1"/>
  <c r="E4741" i="20"/>
  <c r="F4741" i="20" s="1"/>
  <c r="E2031" i="20"/>
  <c r="F2031" i="20" s="1"/>
  <c r="E3359" i="20"/>
  <c r="F3359" i="20" s="1"/>
  <c r="E3095" i="20"/>
  <c r="F3095" i="20" s="1"/>
  <c r="E28" i="20"/>
  <c r="F28" i="20" s="1"/>
  <c r="E800" i="20"/>
  <c r="F800" i="20" s="1"/>
  <c r="E176" i="20"/>
  <c r="F176" i="20" s="1"/>
  <c r="E72" i="20"/>
  <c r="F72" i="20" s="1"/>
  <c r="E140" i="20"/>
  <c r="F140" i="20" s="1"/>
  <c r="E600" i="20"/>
  <c r="F600" i="20" s="1"/>
  <c r="E1516" i="20"/>
  <c r="F1516" i="20" s="1"/>
  <c r="E1644" i="20"/>
  <c r="F1644" i="20" s="1"/>
  <c r="E1784" i="20"/>
  <c r="F1784" i="20" s="1"/>
  <c r="E1968" i="20"/>
  <c r="F1968" i="20" s="1"/>
  <c r="E2224" i="20"/>
  <c r="F2224" i="20" s="1"/>
  <c r="E2496" i="20"/>
  <c r="F2496" i="20" s="1"/>
  <c r="E21" i="20"/>
  <c r="F21" i="20" s="1"/>
  <c r="E1706" i="20"/>
  <c r="F1706" i="20" s="1"/>
  <c r="E1106" i="20"/>
  <c r="F1106" i="20" s="1"/>
  <c r="E1862" i="20"/>
  <c r="F1862" i="20" s="1"/>
  <c r="E2010" i="20"/>
  <c r="F2010" i="20" s="1"/>
  <c r="E2162" i="20"/>
  <c r="F2162" i="20" s="1"/>
  <c r="E2226" i="20"/>
  <c r="F2226" i="20" s="1"/>
  <c r="E2354" i="20"/>
  <c r="F2354" i="20" s="1"/>
  <c r="E2546" i="20"/>
  <c r="F2546" i="20" s="1"/>
  <c r="E3640" i="20"/>
  <c r="F3640" i="20" s="1"/>
  <c r="E3237" i="20"/>
  <c r="F3237" i="20" s="1"/>
  <c r="E1722" i="20"/>
  <c r="F1722" i="20" s="1"/>
  <c r="E654" i="20"/>
  <c r="F654" i="20" s="1"/>
  <c r="E2282" i="20"/>
  <c r="F2282" i="20" s="1"/>
  <c r="E2666" i="20"/>
  <c r="F2666" i="20" s="1"/>
  <c r="E58" i="20"/>
  <c r="F58" i="20" s="1"/>
  <c r="E322" i="20"/>
  <c r="F322" i="20" s="1"/>
  <c r="E574" i="20"/>
  <c r="F574" i="20" s="1"/>
  <c r="E766" i="20"/>
  <c r="F766" i="20" s="1"/>
  <c r="E1006" i="20"/>
  <c r="F1006" i="20" s="1"/>
  <c r="E1118" i="20"/>
  <c r="F1118" i="20" s="1"/>
  <c r="E1234" i="20"/>
  <c r="F1234" i="20" s="1"/>
  <c r="E1358" i="20"/>
  <c r="F1358" i="20" s="1"/>
  <c r="E1474" i="20"/>
  <c r="F1474" i="20" s="1"/>
  <c r="E1750" i="20"/>
  <c r="F1750" i="20" s="1"/>
  <c r="E1882" i="20"/>
  <c r="F1882" i="20" s="1"/>
  <c r="E1238" i="20"/>
  <c r="F1238" i="20" s="1"/>
  <c r="E2042" i="20"/>
  <c r="F2042" i="20" s="1"/>
  <c r="E2106" i="20"/>
  <c r="F2106" i="20" s="1"/>
  <c r="E2170" i="20"/>
  <c r="F2170" i="20" s="1"/>
  <c r="E2234" i="20"/>
  <c r="F2234" i="20" s="1"/>
  <c r="E2298" i="20"/>
  <c r="F2298" i="20" s="1"/>
  <c r="E2362" i="20"/>
  <c r="F2362" i="20" s="1"/>
  <c r="E2426" i="20"/>
  <c r="F2426" i="20" s="1"/>
  <c r="E2490" i="20"/>
  <c r="F2490" i="20" s="1"/>
  <c r="E2554" i="20"/>
  <c r="F2554" i="20" s="1"/>
  <c r="E2618" i="20"/>
  <c r="F2618" i="20" s="1"/>
  <c r="E2682" i="20"/>
  <c r="F2682" i="20" s="1"/>
  <c r="E2746" i="20"/>
  <c r="F2746" i="20" s="1"/>
  <c r="E2810" i="20"/>
  <c r="F2810" i="20" s="1"/>
  <c r="E2874" i="20"/>
  <c r="F2874" i="20" s="1"/>
  <c r="E2986" i="20"/>
  <c r="F2986" i="20" s="1"/>
  <c r="E3114" i="20"/>
  <c r="F3114" i="20" s="1"/>
  <c r="E3242" i="20"/>
  <c r="F3242" i="20" s="1"/>
  <c r="E3623" i="20"/>
  <c r="F3623" i="20" s="1"/>
  <c r="E3502" i="20"/>
  <c r="F3502" i="20" s="1"/>
  <c r="E3374" i="20"/>
  <c r="F3374" i="20" s="1"/>
  <c r="E3446" i="20"/>
  <c r="F3446" i="20" s="1"/>
  <c r="E3914" i="20"/>
  <c r="F3914" i="20" s="1"/>
  <c r="E4126" i="20"/>
  <c r="F4126" i="20" s="1"/>
  <c r="E4254" i="20"/>
  <c r="F4254" i="20" s="1"/>
  <c r="E957" i="20"/>
  <c r="F957" i="20" s="1"/>
  <c r="E2845" i="20"/>
  <c r="F2845" i="20" s="1"/>
  <c r="E3815" i="20"/>
  <c r="F3815" i="20" s="1"/>
  <c r="E4342" i="20"/>
  <c r="F4342" i="20" s="1"/>
  <c r="E4311" i="20"/>
  <c r="F4311" i="20" s="1"/>
  <c r="E3538" i="20"/>
  <c r="F3538" i="20" s="1"/>
  <c r="E3570" i="20"/>
  <c r="F3570" i="20" s="1"/>
  <c r="E3858" i="20"/>
  <c r="F3858" i="20" s="1"/>
  <c r="E3890" i="20"/>
  <c r="F3890" i="20" s="1"/>
  <c r="E4050" i="20"/>
  <c r="F4050" i="20" s="1"/>
  <c r="E4082" i="20"/>
  <c r="F4082" i="20" s="1"/>
  <c r="E4114" i="20"/>
  <c r="F4114" i="20" s="1"/>
  <c r="E4242" i="20"/>
  <c r="F4242" i="20" s="1"/>
  <c r="E4274" i="20"/>
  <c r="F4274" i="20" s="1"/>
  <c r="E4402" i="20"/>
  <c r="F4402" i="20" s="1"/>
  <c r="E4434" i="20"/>
  <c r="F4434" i="20" s="1"/>
  <c r="E4498" i="20"/>
  <c r="F4498" i="20" s="1"/>
  <c r="E4562" i="20"/>
  <c r="F4562" i="20" s="1"/>
  <c r="E4594" i="20"/>
  <c r="F4594" i="20" s="1"/>
  <c r="E4626" i="20"/>
  <c r="F4626" i="20" s="1"/>
  <c r="E4690" i="20"/>
  <c r="F4690" i="20" s="1"/>
  <c r="E4818" i="20"/>
  <c r="F4818" i="20" s="1"/>
  <c r="E4882" i="20"/>
  <c r="F4882" i="20" s="1"/>
  <c r="E4914" i="20"/>
  <c r="F4914" i="20" s="1"/>
  <c r="E4946" i="20"/>
  <c r="F4946" i="20" s="1"/>
  <c r="E3795" i="20"/>
  <c r="F3795" i="20" s="1"/>
  <c r="E3923" i="20"/>
  <c r="F3923" i="20" s="1"/>
  <c r="E3987" i="20"/>
  <c r="F3987" i="20" s="1"/>
  <c r="E4051" i="20"/>
  <c r="F4051" i="20" s="1"/>
  <c r="E4179" i="20"/>
  <c r="F4179" i="20" s="1"/>
  <c r="E4710" i="20"/>
  <c r="F4710" i="20" s="1"/>
  <c r="E4774" i="20"/>
  <c r="F4774" i="20" s="1"/>
  <c r="E10" i="20"/>
  <c r="F10" i="20" s="1"/>
  <c r="E4391" i="20"/>
  <c r="F4391" i="20" s="1"/>
  <c r="E4647" i="20"/>
  <c r="F4647" i="20" s="1"/>
  <c r="E4903" i="20"/>
  <c r="F4903" i="20" s="1"/>
  <c r="E1301" i="20"/>
  <c r="F1301" i="20" s="1"/>
  <c r="E2613" i="20"/>
  <c r="F2613" i="20" s="1"/>
  <c r="E4243" i="20"/>
  <c r="F4243" i="20" s="1"/>
  <c r="E4307" i="20"/>
  <c r="F4307" i="20" s="1"/>
  <c r="E4435" i="20"/>
  <c r="F4435" i="20" s="1"/>
  <c r="E4499" i="20"/>
  <c r="F4499" i="20" s="1"/>
  <c r="E4563" i="20"/>
  <c r="F4563" i="20" s="1"/>
  <c r="E4691" i="20"/>
  <c r="F4691" i="20" s="1"/>
  <c r="E4755" i="20"/>
  <c r="F4755" i="20" s="1"/>
  <c r="E4819" i="20"/>
  <c r="F4819" i="20" s="1"/>
  <c r="E4947" i="20"/>
  <c r="F4947" i="20" s="1"/>
  <c r="E1655" i="20"/>
  <c r="F1655" i="20" s="1"/>
  <c r="E1383" i="20"/>
  <c r="F1383" i="20" s="1"/>
  <c r="E807" i="20"/>
  <c r="F807" i="20" s="1"/>
  <c r="E551" i="20"/>
  <c r="F551" i="20" s="1"/>
  <c r="E39" i="20"/>
  <c r="F39" i="20" s="1"/>
  <c r="E2115" i="20"/>
  <c r="F2115" i="20" s="1"/>
  <c r="E1295" i="20"/>
  <c r="F1295" i="20" s="1"/>
  <c r="E383" i="20"/>
  <c r="F383" i="20" s="1"/>
  <c r="E272" i="20"/>
  <c r="F272" i="20" s="1"/>
  <c r="E4887" i="20"/>
  <c r="F4887" i="20" s="1"/>
  <c r="E279" i="20"/>
  <c r="F279" i="20" s="1"/>
  <c r="E468" i="20"/>
  <c r="F468" i="20" s="1"/>
  <c r="E668" i="20"/>
  <c r="F668" i="20" s="1"/>
  <c r="E4966" i="20"/>
  <c r="F4966" i="20" s="1"/>
  <c r="E589" i="20"/>
  <c r="F589" i="20" s="1"/>
  <c r="E340" i="20"/>
  <c r="F340" i="20" s="1"/>
  <c r="E855" i="20"/>
  <c r="F855" i="20" s="1"/>
  <c r="E3061" i="20"/>
  <c r="F3061" i="20" s="1"/>
  <c r="E1613" i="20"/>
  <c r="F1613" i="20" s="1"/>
  <c r="E2801" i="20"/>
  <c r="F2801" i="20" s="1"/>
  <c r="E559" i="20"/>
  <c r="F559" i="20" s="1"/>
  <c r="E2639" i="20"/>
  <c r="F2639" i="20" s="1"/>
  <c r="E1738" i="20"/>
  <c r="F1738" i="20" s="1"/>
  <c r="E4838" i="20"/>
  <c r="F4838" i="20" s="1"/>
  <c r="E3377" i="20"/>
  <c r="F3377" i="20" s="1"/>
  <c r="E2577" i="20"/>
  <c r="F2577" i="20" s="1"/>
  <c r="E1533" i="20"/>
  <c r="F1533" i="20" s="1"/>
  <c r="E4793" i="20"/>
  <c r="F4793" i="20" s="1"/>
  <c r="E4253" i="20"/>
  <c r="F4253" i="20" s="1"/>
  <c r="E1701" i="20"/>
  <c r="F1701" i="20" s="1"/>
  <c r="E4948" i="20"/>
  <c r="F4948" i="20" s="1"/>
  <c r="E2329" i="20"/>
  <c r="F2329" i="20" s="1"/>
  <c r="E4368" i="20"/>
  <c r="F4368" i="20" s="1"/>
  <c r="E3724" i="20"/>
  <c r="F3724" i="20" s="1"/>
  <c r="E729" i="20"/>
  <c r="F729" i="20" s="1"/>
  <c r="E4608" i="20"/>
  <c r="F4608" i="20" s="1"/>
  <c r="E41" i="20"/>
  <c r="F41" i="20" s="1"/>
  <c r="E4520" i="20"/>
  <c r="F4520" i="20" s="1"/>
  <c r="E4392" i="20"/>
  <c r="F4392" i="20" s="1"/>
  <c r="E4136" i="20"/>
  <c r="F4136" i="20" s="1"/>
  <c r="E3944" i="20"/>
  <c r="F3944" i="20" s="1"/>
  <c r="E2761" i="20"/>
  <c r="F2761" i="20" s="1"/>
  <c r="E3997" i="20"/>
  <c r="F3997" i="20" s="1"/>
  <c r="E4292" i="20"/>
  <c r="F4292" i="20" s="1"/>
  <c r="E3972" i="20"/>
  <c r="F3972" i="20" s="1"/>
  <c r="E3645" i="20"/>
  <c r="F3645" i="20" s="1"/>
  <c r="E2209" i="20"/>
  <c r="F2209" i="20" s="1"/>
  <c r="E294" i="20"/>
  <c r="F294" i="20" s="1"/>
  <c r="E1064" i="20"/>
  <c r="F1064" i="20" s="1"/>
  <c r="E204" i="20"/>
  <c r="F204" i="20" s="1"/>
  <c r="E759" i="20"/>
  <c r="F759" i="20" s="1"/>
  <c r="E4993" i="20"/>
  <c r="F4993" i="20" s="1"/>
  <c r="E3581" i="20"/>
  <c r="F3581" i="20" s="1"/>
  <c r="E4985" i="20"/>
  <c r="F4985" i="20" s="1"/>
  <c r="E4601" i="20"/>
  <c r="F4601" i="20" s="1"/>
  <c r="E3325" i="20"/>
  <c r="F3325" i="20" s="1"/>
  <c r="E1329" i="20"/>
  <c r="F1329" i="20" s="1"/>
  <c r="E4992" i="20"/>
  <c r="F4992" i="20" s="1"/>
  <c r="E4928" i="20"/>
  <c r="F4928" i="20" s="1"/>
  <c r="E4800" i="20"/>
  <c r="F4800" i="20" s="1"/>
  <c r="E4240" i="20"/>
  <c r="F4240" i="20" s="1"/>
  <c r="E4112" i="20"/>
  <c r="F4112" i="20" s="1"/>
  <c r="E1129" i="20"/>
  <c r="F1129" i="20" s="1"/>
  <c r="E105" i="20"/>
  <c r="F105" i="20" s="1"/>
  <c r="E4812" i="20"/>
  <c r="F4812" i="20" s="1"/>
  <c r="E4325" i="20"/>
  <c r="F4325" i="20" s="1"/>
  <c r="E4129" i="20"/>
  <c r="F4129" i="20" s="1"/>
  <c r="E2717" i="20"/>
  <c r="F2717" i="20" s="1"/>
  <c r="E2529" i="20"/>
  <c r="F2529" i="20" s="1"/>
  <c r="E2101" i="20"/>
  <c r="F2101" i="20" s="1"/>
  <c r="E1485" i="20"/>
  <c r="F1485" i="20" s="1"/>
  <c r="E881" i="20"/>
  <c r="F881" i="20" s="1"/>
  <c r="E673" i="20"/>
  <c r="F673" i="20" s="1"/>
  <c r="E4561" i="20"/>
  <c r="F4561" i="20" s="1"/>
  <c r="E4385" i="20"/>
  <c r="F4385" i="20" s="1"/>
  <c r="E4001" i="20"/>
  <c r="F4001" i="20" s="1"/>
  <c r="E3285" i="20"/>
  <c r="F3285" i="20" s="1"/>
  <c r="E3105" i="20"/>
  <c r="F3105" i="20" s="1"/>
  <c r="E2925" i="20"/>
  <c r="F2925" i="20" s="1"/>
  <c r="E1277" i="20"/>
  <c r="F1277" i="20" s="1"/>
  <c r="E733" i="20"/>
  <c r="F733" i="20" s="1"/>
  <c r="E549" i="20"/>
  <c r="F549" i="20" s="1"/>
  <c r="E365" i="20"/>
  <c r="F365" i="20" s="1"/>
  <c r="E181" i="20"/>
  <c r="F181" i="20" s="1"/>
  <c r="E4884" i="20"/>
  <c r="F4884" i="20" s="1"/>
  <c r="E4220" i="20"/>
  <c r="F4220" i="20" s="1"/>
  <c r="E4848" i="20"/>
  <c r="F4848" i="20" s="1"/>
  <c r="E3569" i="20"/>
  <c r="F3569" i="20" s="1"/>
  <c r="E4829" i="20"/>
  <c r="F4829" i="20" s="1"/>
  <c r="E2189" i="20"/>
  <c r="F2189" i="20" s="1"/>
  <c r="E1165" i="20"/>
  <c r="F1165" i="20" s="1"/>
  <c r="E2993" i="20"/>
  <c r="F2993" i="20" s="1"/>
  <c r="E2813" i="20"/>
  <c r="F2813" i="20" s="1"/>
  <c r="E2261" i="20"/>
  <c r="F2261" i="20" s="1"/>
  <c r="E1157" i="20"/>
  <c r="F1157" i="20" s="1"/>
  <c r="E4509" i="20"/>
  <c r="F4509" i="20" s="1"/>
  <c r="E4317" i="20"/>
  <c r="F4317" i="20" s="1"/>
  <c r="E4720" i="20"/>
  <c r="F4720" i="20" s="1"/>
  <c r="E3824" i="20"/>
  <c r="F3824" i="20" s="1"/>
  <c r="E4860" i="20"/>
  <c r="F4860" i="20" s="1"/>
  <c r="E4620" i="20"/>
  <c r="F4620" i="20" s="1"/>
  <c r="E4492" i="20"/>
  <c r="F4492" i="20" s="1"/>
  <c r="E4364" i="20"/>
  <c r="F4364" i="20" s="1"/>
  <c r="E4236" i="20"/>
  <c r="F4236" i="20" s="1"/>
  <c r="E3980" i="20"/>
  <c r="F3980" i="20" s="1"/>
  <c r="E3852" i="20"/>
  <c r="F3852" i="20" s="1"/>
  <c r="E4776" i="20"/>
  <c r="F4776" i="20" s="1"/>
  <c r="E4448" i="20"/>
  <c r="F4448" i="20" s="1"/>
  <c r="E4632" i="20"/>
  <c r="F4632" i="20" s="1"/>
  <c r="E4376" i="20"/>
  <c r="F4376" i="20" s="1"/>
  <c r="E4120" i="20"/>
  <c r="F4120" i="20" s="1"/>
  <c r="E3992" i="20"/>
  <c r="F3992" i="20" s="1"/>
  <c r="E905" i="20"/>
  <c r="F905" i="20" s="1"/>
  <c r="E393" i="20"/>
  <c r="F393" i="20" s="1"/>
  <c r="E4340" i="20"/>
  <c r="F4340" i="20" s="1"/>
  <c r="E4020" i="20"/>
  <c r="F4020" i="20" s="1"/>
  <c r="E3892" i="20"/>
  <c r="F3892" i="20" s="1"/>
  <c r="E3065" i="20"/>
  <c r="F3065" i="20" s="1"/>
  <c r="E2812" i="20"/>
  <c r="F2812" i="20" s="1"/>
  <c r="E4737" i="20"/>
  <c r="F4737" i="20" s="1"/>
  <c r="E4529" i="20"/>
  <c r="F4529" i="20" s="1"/>
  <c r="E4117" i="20"/>
  <c r="F4117" i="20" s="1"/>
  <c r="E3717" i="20"/>
  <c r="F3717" i="20" s="1"/>
  <c r="E1669" i="20"/>
  <c r="F1669" i="20" s="1"/>
  <c r="E1473" i="20"/>
  <c r="F1473" i="20" s="1"/>
  <c r="E869" i="20"/>
  <c r="F869" i="20" s="1"/>
  <c r="E661" i="20"/>
  <c r="F661" i="20" s="1"/>
  <c r="E453" i="20"/>
  <c r="F453" i="20" s="1"/>
  <c r="E85" i="20"/>
  <c r="F85" i="20" s="1"/>
  <c r="E3809" i="20"/>
  <c r="F3809" i="20" s="1"/>
  <c r="E2549" i="20"/>
  <c r="F2549" i="20" s="1"/>
  <c r="E2381" i="20"/>
  <c r="F2381" i="20" s="1"/>
  <c r="E1457" i="20"/>
  <c r="F1457" i="20" s="1"/>
  <c r="E1077" i="20"/>
  <c r="F1077" i="20" s="1"/>
  <c r="E2241" i="20"/>
  <c r="F2241" i="20" s="1"/>
  <c r="E3393" i="20"/>
  <c r="F3393" i="20" s="1"/>
  <c r="E2497" i="20"/>
  <c r="F2497" i="20" s="1"/>
  <c r="E2129" i="20"/>
  <c r="F2129" i="20" s="1"/>
  <c r="E4337" i="20"/>
  <c r="F4337" i="20" s="1"/>
  <c r="E3541" i="20"/>
  <c r="F3541" i="20" s="1"/>
  <c r="E1909" i="20"/>
  <c r="F1909" i="20" s="1"/>
  <c r="E1105" i="20"/>
  <c r="F1105" i="20" s="1"/>
  <c r="E2401" i="20"/>
  <c r="F2401" i="20" s="1"/>
  <c r="E2301" i="20"/>
  <c r="F2301" i="20" s="1"/>
  <c r="E981" i="20"/>
  <c r="F981" i="20" s="1"/>
  <c r="E3077" i="20"/>
  <c r="F3077" i="20" s="1"/>
  <c r="E2909" i="20"/>
  <c r="F2909" i="20" s="1"/>
  <c r="E2865" i="20"/>
  <c r="F2865" i="20" s="1"/>
  <c r="E257" i="20"/>
  <c r="F257" i="20" s="1"/>
  <c r="E3859" i="20"/>
  <c r="F3859" i="20" s="1"/>
  <c r="E4115" i="20"/>
  <c r="F4115" i="20" s="1"/>
  <c r="E4371" i="20"/>
  <c r="F4371" i="20" s="1"/>
  <c r="E4627" i="20"/>
  <c r="F4627" i="20" s="1"/>
  <c r="E4883" i="20"/>
  <c r="F4883" i="20" s="1"/>
  <c r="E2647" i="20"/>
  <c r="F2647" i="20" s="1"/>
  <c r="E4037" i="20"/>
  <c r="F4037" i="20" s="1"/>
  <c r="E2213" i="20"/>
  <c r="F2213" i="20" s="1"/>
  <c r="E3733" i="20"/>
  <c r="F3733" i="20" s="1"/>
  <c r="E2109" i="20"/>
  <c r="F2109" i="20" s="1"/>
  <c r="E1189" i="20"/>
  <c r="F1189" i="20" s="1"/>
  <c r="E4756" i="20"/>
  <c r="F4756" i="20" s="1"/>
  <c r="E4700" i="20"/>
  <c r="F4700" i="20" s="1"/>
  <c r="E4944" i="20"/>
  <c r="F4944" i="20" s="1"/>
  <c r="E4656" i="20"/>
  <c r="F4656" i="20" s="1"/>
  <c r="E4764" i="20"/>
  <c r="F4764" i="20" s="1"/>
  <c r="E4428" i="20"/>
  <c r="F4428" i="20" s="1"/>
  <c r="E4044" i="20"/>
  <c r="F4044" i="20" s="1"/>
  <c r="E3916" i="20"/>
  <c r="F3916" i="20" s="1"/>
  <c r="E3788" i="20"/>
  <c r="F3788" i="20" s="1"/>
  <c r="E4536" i="20"/>
  <c r="F4536" i="20" s="1"/>
  <c r="E4472" i="20"/>
  <c r="F4472" i="20" s="1"/>
  <c r="E4088" i="20"/>
  <c r="F4088" i="20" s="1"/>
  <c r="E3960" i="20"/>
  <c r="F3960" i="20" s="1"/>
  <c r="E3745" i="20"/>
  <c r="F3745" i="20" s="1"/>
  <c r="E4692" i="20"/>
  <c r="F4692" i="20" s="1"/>
  <c r="E4628" i="20"/>
  <c r="F4628" i="20" s="1"/>
  <c r="E4564" i="20"/>
  <c r="F4564" i="20" s="1"/>
  <c r="E4500" i="20"/>
  <c r="F4500" i="20" s="1"/>
  <c r="E4436" i="20"/>
  <c r="F4436" i="20" s="1"/>
  <c r="E4308" i="20"/>
  <c r="F4308" i="20" s="1"/>
  <c r="E3860" i="20"/>
  <c r="F3860" i="20" s="1"/>
  <c r="E3193" i="20"/>
  <c r="F3193" i="20" s="1"/>
  <c r="E121" i="20"/>
  <c r="F121" i="20" s="1"/>
  <c r="E4025" i="20"/>
  <c r="F4025" i="20" s="1"/>
  <c r="E3213" i="20"/>
  <c r="F3213" i="20" s="1"/>
  <c r="E2885" i="20"/>
  <c r="F2885" i="20" s="1"/>
  <c r="E421" i="20"/>
  <c r="F421" i="20" s="1"/>
  <c r="E1749" i="20"/>
  <c r="F1749" i="20" s="1"/>
  <c r="E2383" i="20"/>
  <c r="F2383" i="20" s="1"/>
  <c r="E4637" i="20"/>
  <c r="F4637" i="20" s="1"/>
  <c r="E4461" i="20"/>
  <c r="F4461" i="20" s="1"/>
  <c r="E4281" i="20"/>
  <c r="F4281" i="20" s="1"/>
  <c r="E3537" i="20"/>
  <c r="F3537" i="20" s="1"/>
  <c r="E3361" i="20"/>
  <c r="F3361" i="20" s="1"/>
  <c r="E3185" i="20"/>
  <c r="F3185" i="20" s="1"/>
  <c r="E1169" i="20"/>
  <c r="F1169" i="20" s="1"/>
  <c r="E2125" i="20"/>
  <c r="F2125" i="20" s="1"/>
  <c r="E133" i="20"/>
  <c r="F133" i="20" s="1"/>
  <c r="E389" i="20"/>
  <c r="F389" i="20" s="1"/>
  <c r="E4465" i="20"/>
  <c r="F4465" i="20" s="1"/>
  <c r="E3489" i="20"/>
  <c r="F3489" i="20" s="1"/>
  <c r="E1853" i="20"/>
  <c r="F1853" i="20" s="1"/>
  <c r="E4525" i="20"/>
  <c r="F4525" i="20" s="1"/>
  <c r="E3789" i="20"/>
  <c r="F3789" i="20" s="1"/>
  <c r="E145" i="20"/>
  <c r="F145" i="20" s="1"/>
  <c r="E1957" i="20"/>
  <c r="F1957" i="20" s="1"/>
  <c r="E961" i="20"/>
  <c r="F961" i="20" s="1"/>
  <c r="E3793" i="20"/>
  <c r="F3793" i="20" s="1"/>
  <c r="E4445" i="20"/>
  <c r="F4445" i="20" s="1"/>
  <c r="E2005" i="20"/>
  <c r="F2005" i="20" s="1"/>
  <c r="E1067" i="20"/>
  <c r="F1067" i="20" s="1"/>
  <c r="E167" i="20"/>
  <c r="F167" i="20" s="1"/>
  <c r="E423" i="20"/>
  <c r="F423" i="20" s="1"/>
  <c r="E599" i="20"/>
  <c r="F599" i="20" s="1"/>
  <c r="E767" i="20"/>
  <c r="F767" i="20" s="1"/>
  <c r="E935" i="20"/>
  <c r="F935" i="20" s="1"/>
  <c r="E247" i="20"/>
  <c r="F247" i="20" s="1"/>
  <c r="E895" i="20"/>
  <c r="F895" i="20" s="1"/>
  <c r="E2303" i="20"/>
  <c r="F2303" i="20" s="1"/>
  <c r="E3179" i="20"/>
  <c r="F3179" i="20" s="1"/>
  <c r="E3443" i="20"/>
  <c r="F3443" i="20" s="1"/>
  <c r="E3691" i="20"/>
  <c r="F3691" i="20" s="1"/>
  <c r="E1122" i="20"/>
  <c r="F1122" i="20" s="1"/>
  <c r="E352" i="20"/>
  <c r="F352" i="20" s="1"/>
  <c r="E1935" i="20"/>
  <c r="F1935" i="20" s="1"/>
  <c r="E2003" i="20"/>
  <c r="F2003" i="20" s="1"/>
  <c r="E2071" i="20"/>
  <c r="F2071" i="20" s="1"/>
  <c r="E2211" i="20"/>
  <c r="F2211" i="20" s="1"/>
  <c r="E3135" i="20"/>
  <c r="F3135" i="20" s="1"/>
  <c r="E3267" i="20"/>
  <c r="F3267" i="20" s="1"/>
  <c r="E244" i="20"/>
  <c r="F244" i="20" s="1"/>
  <c r="E295" i="20"/>
  <c r="F295" i="20" s="1"/>
  <c r="E2699" i="20"/>
  <c r="F2699" i="20" s="1"/>
  <c r="E1035" i="20"/>
  <c r="F1035" i="20" s="1"/>
  <c r="E1393" i="20"/>
  <c r="F1393" i="20" s="1"/>
  <c r="E2836" i="20"/>
  <c r="F2836" i="20" s="1"/>
  <c r="E2919" i="20"/>
  <c r="F2919" i="20" s="1"/>
  <c r="E2800" i="20"/>
  <c r="F2800" i="20" s="1"/>
  <c r="E3520" i="20"/>
  <c r="F3520" i="20" s="1"/>
  <c r="E4781" i="20"/>
  <c r="F4781" i="20" s="1"/>
  <c r="E4589" i="20"/>
  <c r="F4589" i="20" s="1"/>
  <c r="E3317" i="20"/>
  <c r="F3317" i="20" s="1"/>
  <c r="E2593" i="20"/>
  <c r="F2593" i="20" s="1"/>
  <c r="E769" i="20"/>
  <c r="F769" i="20" s="1"/>
  <c r="E401" i="20"/>
  <c r="F401" i="20" s="1"/>
  <c r="E221" i="20"/>
  <c r="F221" i="20" s="1"/>
  <c r="E4845" i="20"/>
  <c r="F4845" i="20" s="1"/>
  <c r="E3909" i="20"/>
  <c r="F3909" i="20" s="1"/>
  <c r="E2693" i="20"/>
  <c r="F2693" i="20" s="1"/>
  <c r="E2293" i="20"/>
  <c r="F2293" i="20" s="1"/>
  <c r="E77" i="20"/>
  <c r="F77" i="20" s="1"/>
  <c r="E2725" i="20"/>
  <c r="F2725" i="20" s="1"/>
  <c r="E1445" i="20"/>
  <c r="F1445" i="20" s="1"/>
  <c r="E709" i="20"/>
  <c r="F709" i="20" s="1"/>
  <c r="E341" i="20"/>
  <c r="F341" i="20" s="1"/>
  <c r="E4225" i="20"/>
  <c r="F4225" i="20" s="1"/>
  <c r="E485" i="20"/>
  <c r="F485" i="20" s="1"/>
  <c r="E2481" i="20"/>
  <c r="F2481" i="20" s="1"/>
  <c r="E2165" i="20"/>
  <c r="F2165" i="20" s="1"/>
  <c r="E4817" i="20"/>
  <c r="F4817" i="20" s="1"/>
  <c r="E4481" i="20"/>
  <c r="F4481" i="20" s="1"/>
  <c r="E3025" i="20"/>
  <c r="F3025" i="20" s="1"/>
  <c r="E101" i="20"/>
  <c r="F101" i="20" s="1"/>
  <c r="E4305" i="20"/>
  <c r="F4305" i="20" s="1"/>
  <c r="E3533" i="20"/>
  <c r="F3533" i="20" s="1"/>
  <c r="E3671" i="20"/>
  <c r="F3671" i="20" s="1"/>
  <c r="E3407" i="20"/>
  <c r="F3407" i="20" s="1"/>
  <c r="E3143" i="20"/>
  <c r="F3143" i="20" s="1"/>
  <c r="E2615" i="20"/>
  <c r="F2615" i="20" s="1"/>
  <c r="E2351" i="20"/>
  <c r="F2351" i="20" s="1"/>
  <c r="E1807" i="20"/>
  <c r="F1807" i="20" s="1"/>
  <c r="E1821" i="20"/>
  <c r="F1821" i="20" s="1"/>
  <c r="E183" i="20"/>
  <c r="F183" i="20" s="1"/>
  <c r="E255" i="20"/>
  <c r="F255" i="20" s="1"/>
  <c r="E511" i="20"/>
  <c r="F511" i="20" s="1"/>
  <c r="E679" i="20"/>
  <c r="F679" i="20" s="1"/>
  <c r="E1183" i="20"/>
  <c r="F1183" i="20" s="1"/>
  <c r="E1571" i="20"/>
  <c r="F1571" i="20" s="1"/>
  <c r="E1843" i="20"/>
  <c r="F1843" i="20" s="1"/>
  <c r="E2467" i="20"/>
  <c r="F2467" i="20" s="1"/>
  <c r="E486" i="20"/>
  <c r="F486" i="20" s="1"/>
  <c r="E1342" i="20"/>
  <c r="F1342" i="20" s="1"/>
  <c r="E948" i="20"/>
  <c r="F948" i="20" s="1"/>
  <c r="E1212" i="20"/>
  <c r="F1212" i="20" s="1"/>
  <c r="E1468" i="20"/>
  <c r="F1468" i="20" s="1"/>
  <c r="E3707" i="20"/>
  <c r="F3707" i="20" s="1"/>
  <c r="E1026" i="20"/>
  <c r="F1026" i="20" s="1"/>
  <c r="E1906" i="20"/>
  <c r="F1906" i="20" s="1"/>
  <c r="E1115" i="20"/>
  <c r="F1115" i="20" s="1"/>
  <c r="E1311" i="20"/>
  <c r="F1311" i="20" s="1"/>
  <c r="E1415" i="20"/>
  <c r="F1415" i="20" s="1"/>
  <c r="E1551" i="20"/>
  <c r="F1551" i="20" s="1"/>
  <c r="E1619" i="20"/>
  <c r="F1619" i="20" s="1"/>
  <c r="E1927" i="20"/>
  <c r="F1927" i="20" s="1"/>
  <c r="E2199" i="20"/>
  <c r="F2199" i="20" s="1"/>
  <c r="E2499" i="20"/>
  <c r="F2499" i="20" s="1"/>
  <c r="E2631" i="20"/>
  <c r="F2631" i="20" s="1"/>
  <c r="E2731" i="20"/>
  <c r="F2731" i="20" s="1"/>
  <c r="E2995" i="20"/>
  <c r="F2995" i="20" s="1"/>
  <c r="E3259" i="20"/>
  <c r="F3259" i="20" s="1"/>
  <c r="E3523" i="20"/>
  <c r="F3523" i="20" s="1"/>
  <c r="E3555" i="20"/>
  <c r="F3555" i="20" s="1"/>
  <c r="E3755" i="20"/>
  <c r="F3755" i="20" s="1"/>
  <c r="E1615" i="20"/>
  <c r="F1615" i="20" s="1"/>
  <c r="E2891" i="20"/>
  <c r="F2891" i="20" s="1"/>
  <c r="E3287" i="20"/>
  <c r="F3287" i="20" s="1"/>
  <c r="E1319" i="20"/>
  <c r="F1319" i="20" s="1"/>
  <c r="E1831" i="20"/>
  <c r="F1831" i="20" s="1"/>
  <c r="E2339" i="20"/>
  <c r="F2339" i="20" s="1"/>
  <c r="E2671" i="20"/>
  <c r="F2671" i="20" s="1"/>
  <c r="E2935" i="20"/>
  <c r="F2935" i="20" s="1"/>
  <c r="E2967" i="20"/>
  <c r="F2967" i="20" s="1"/>
  <c r="E3167" i="20"/>
  <c r="F3167" i="20" s="1"/>
  <c r="E3199" i="20"/>
  <c r="F3199" i="20" s="1"/>
  <c r="E3463" i="20"/>
  <c r="F3463" i="20" s="1"/>
  <c r="E3727" i="20"/>
  <c r="F3727" i="20" s="1"/>
  <c r="E440" i="20"/>
  <c r="F440" i="20" s="1"/>
  <c r="E404" i="20"/>
  <c r="F404" i="20" s="1"/>
  <c r="E2424" i="20"/>
  <c r="F2424" i="20" s="1"/>
  <c r="E3040" i="20"/>
  <c r="F3040" i="20" s="1"/>
  <c r="E1748" i="20"/>
  <c r="F1748" i="20" s="1"/>
  <c r="E1876" i="20"/>
  <c r="F1876" i="20" s="1"/>
  <c r="E81" i="20"/>
  <c r="F81" i="20" s="1"/>
  <c r="E3769" i="20"/>
  <c r="F3769" i="20" s="1"/>
  <c r="E4965" i="20"/>
  <c r="F4965" i="20" s="1"/>
  <c r="E4773" i="20"/>
  <c r="F4773" i="20" s="1"/>
  <c r="E1309" i="20"/>
  <c r="F1309" i="20" s="1"/>
  <c r="E909" i="20"/>
  <c r="F909" i="20" s="1"/>
  <c r="E4409" i="20"/>
  <c r="F4409" i="20" s="1"/>
  <c r="E3853" i="20"/>
  <c r="F3853" i="20" s="1"/>
  <c r="E3485" i="20"/>
  <c r="F3485" i="20" s="1"/>
  <c r="E2773" i="20"/>
  <c r="F2773" i="20" s="1"/>
  <c r="E2413" i="20"/>
  <c r="F2413" i="20" s="1"/>
  <c r="E2045" i="20"/>
  <c r="F2045" i="20" s="1"/>
  <c r="E1493" i="20"/>
  <c r="F1493" i="20" s="1"/>
  <c r="E4837" i="20"/>
  <c r="F4837" i="20" s="1"/>
  <c r="E2757" i="20"/>
  <c r="F2757" i="20" s="1"/>
  <c r="E3893" i="20"/>
  <c r="F3893" i="20" s="1"/>
  <c r="E4897" i="20"/>
  <c r="F4897" i="20" s="1"/>
  <c r="E1985" i="20"/>
  <c r="F1985" i="20" s="1"/>
  <c r="E1589" i="20"/>
  <c r="F1589" i="20" s="1"/>
  <c r="E4181" i="20"/>
  <c r="F4181" i="20" s="1"/>
  <c r="E3925" i="20"/>
  <c r="F3925" i="20" s="1"/>
  <c r="E1324" i="20"/>
  <c r="F1324" i="20" s="1"/>
  <c r="E276" i="20"/>
  <c r="F276" i="20" s="1"/>
  <c r="E774" i="20"/>
  <c r="F774" i="20" s="1"/>
  <c r="E2083" i="20"/>
  <c r="F2083" i="20" s="1"/>
  <c r="E1015" i="20"/>
  <c r="F1015" i="20" s="1"/>
  <c r="E879" i="20"/>
  <c r="F879" i="20" s="1"/>
  <c r="E623" i="20"/>
  <c r="F623" i="20" s="1"/>
  <c r="E175" i="20"/>
  <c r="F175" i="20" s="1"/>
  <c r="E431" i="20"/>
  <c r="F431" i="20" s="1"/>
  <c r="E2219" i="20"/>
  <c r="F2219" i="20" s="1"/>
  <c r="E40" i="20"/>
  <c r="F40" i="20" s="1"/>
  <c r="E19" i="20"/>
  <c r="F19" i="20" s="1"/>
  <c r="E51" i="20"/>
  <c r="F51" i="20" s="1"/>
  <c r="E83" i="20"/>
  <c r="F83" i="20" s="1"/>
  <c r="E115" i="20"/>
  <c r="F115" i="20" s="1"/>
  <c r="E147" i="20"/>
  <c r="F147" i="20" s="1"/>
  <c r="E179" i="20"/>
  <c r="F179" i="20" s="1"/>
  <c r="E211" i="20"/>
  <c r="F211" i="20" s="1"/>
  <c r="E243" i="20"/>
  <c r="F243" i="20" s="1"/>
  <c r="E275" i="20"/>
  <c r="F275" i="20" s="1"/>
  <c r="E307" i="20"/>
  <c r="F307" i="20" s="1"/>
  <c r="E339" i="20"/>
  <c r="F339" i="20" s="1"/>
  <c r="E371" i="20"/>
  <c r="F371" i="20" s="1"/>
  <c r="E403" i="20"/>
  <c r="F403" i="20" s="1"/>
  <c r="E435" i="20"/>
  <c r="F435" i="20" s="1"/>
  <c r="E467" i="20"/>
  <c r="F467" i="20" s="1"/>
  <c r="E499" i="20"/>
  <c r="F499" i="20" s="1"/>
  <c r="E531" i="20"/>
  <c r="F531" i="20" s="1"/>
  <c r="E563" i="20"/>
  <c r="F563" i="20" s="1"/>
  <c r="E595" i="20"/>
  <c r="F595" i="20" s="1"/>
  <c r="E627" i="20"/>
  <c r="F627" i="20" s="1"/>
  <c r="E659" i="20"/>
  <c r="F659" i="20" s="1"/>
  <c r="E691" i="20"/>
  <c r="F691" i="20" s="1"/>
  <c r="E723" i="20"/>
  <c r="F723" i="20" s="1"/>
  <c r="E755" i="20"/>
  <c r="F755" i="20" s="1"/>
  <c r="E787" i="20"/>
  <c r="F787" i="20" s="1"/>
  <c r="E819" i="20"/>
  <c r="F819" i="20" s="1"/>
  <c r="E851" i="20"/>
  <c r="F851" i="20" s="1"/>
  <c r="E883" i="20"/>
  <c r="F883" i="20" s="1"/>
  <c r="E915" i="20"/>
  <c r="F915" i="20" s="1"/>
  <c r="E947" i="20"/>
  <c r="F947" i="20" s="1"/>
  <c r="E979" i="20"/>
  <c r="F979" i="20" s="1"/>
  <c r="E1271" i="20"/>
  <c r="F1271" i="20" s="1"/>
  <c r="E1339" i="20"/>
  <c r="F1339" i="20" s="1"/>
  <c r="E1955" i="20"/>
  <c r="F1955" i="20" s="1"/>
  <c r="E2023" i="20"/>
  <c r="F2023" i="20" s="1"/>
  <c r="E2091" i="20"/>
  <c r="F2091" i="20" s="1"/>
  <c r="E2159" i="20"/>
  <c r="F2159" i="20" s="1"/>
  <c r="E2227" i="20"/>
  <c r="F2227" i="20" s="1"/>
  <c r="E2295" i="20"/>
  <c r="F2295" i="20" s="1"/>
  <c r="E2427" i="20"/>
  <c r="F2427" i="20" s="1"/>
  <c r="E2559" i="20"/>
  <c r="F2559" i="20" s="1"/>
  <c r="E2691" i="20"/>
  <c r="F2691" i="20" s="1"/>
  <c r="E2823" i="20"/>
  <c r="F2823" i="20" s="1"/>
  <c r="E2955" i="20"/>
  <c r="F2955" i="20" s="1"/>
  <c r="E3087" i="20"/>
  <c r="F3087" i="20" s="1"/>
  <c r="E3219" i="20"/>
  <c r="F3219" i="20" s="1"/>
  <c r="E3351" i="20"/>
  <c r="F3351" i="20" s="1"/>
  <c r="E3483" i="20"/>
  <c r="F3483" i="20" s="1"/>
  <c r="E3615" i="20"/>
  <c r="F3615" i="20" s="1"/>
  <c r="E3747" i="20"/>
  <c r="F3747" i="20" s="1"/>
  <c r="E49" i="20"/>
  <c r="F49" i="20" s="1"/>
  <c r="E308" i="20"/>
  <c r="F308" i="20" s="1"/>
  <c r="E572" i="20"/>
  <c r="F572" i="20" s="1"/>
  <c r="E1399" i="20"/>
  <c r="F1399" i="20" s="1"/>
  <c r="E1555" i="20"/>
  <c r="F1555" i="20" s="1"/>
  <c r="E1863" i="20"/>
  <c r="F1863" i="20" s="1"/>
  <c r="E1999" i="20"/>
  <c r="F1999" i="20" s="1"/>
  <c r="E2603" i="20"/>
  <c r="F2603" i="20" s="1"/>
  <c r="E3031" i="20"/>
  <c r="F3031" i="20" s="1"/>
  <c r="E3163" i="20"/>
  <c r="F3163" i="20" s="1"/>
  <c r="E3295" i="20"/>
  <c r="F3295" i="20" s="1"/>
  <c r="E3427" i="20"/>
  <c r="F3427" i="20" s="1"/>
  <c r="E62" i="20"/>
  <c r="F62" i="20" s="1"/>
  <c r="E8" i="20"/>
  <c r="F8" i="20" s="1"/>
  <c r="E3175" i="20"/>
  <c r="F3175" i="20" s="1"/>
  <c r="E3" i="20"/>
  <c r="F3" i="20" s="1"/>
  <c r="E35" i="20"/>
  <c r="F35" i="20" s="1"/>
  <c r="E67" i="20"/>
  <c r="F67" i="20" s="1"/>
  <c r="E99" i="20"/>
  <c r="F99" i="20" s="1"/>
  <c r="E131" i="20"/>
  <c r="F131" i="20" s="1"/>
  <c r="E163" i="20"/>
  <c r="F163" i="20" s="1"/>
  <c r="E195" i="20"/>
  <c r="F195" i="20" s="1"/>
  <c r="E227" i="20"/>
  <c r="F227" i="20" s="1"/>
  <c r="E259" i="20"/>
  <c r="F259" i="20" s="1"/>
  <c r="E291" i="20"/>
  <c r="F291" i="20" s="1"/>
  <c r="E323" i="20"/>
  <c r="F323" i="20" s="1"/>
  <c r="E355" i="20"/>
  <c r="F355" i="20" s="1"/>
  <c r="E387" i="20"/>
  <c r="F387" i="20" s="1"/>
  <c r="E419" i="20"/>
  <c r="F419" i="20" s="1"/>
  <c r="E451" i="20"/>
  <c r="F451" i="20" s="1"/>
  <c r="E483" i="20"/>
  <c r="F483" i="20" s="1"/>
  <c r="E515" i="20"/>
  <c r="F515" i="20" s="1"/>
  <c r="E547" i="20"/>
  <c r="F547" i="20" s="1"/>
  <c r="E579" i="20"/>
  <c r="F579" i="20" s="1"/>
  <c r="E611" i="20"/>
  <c r="F611" i="20" s="1"/>
  <c r="E643" i="20"/>
  <c r="F643" i="20" s="1"/>
  <c r="E675" i="20"/>
  <c r="F675" i="20" s="1"/>
  <c r="E707" i="20"/>
  <c r="F707" i="20" s="1"/>
  <c r="E739" i="20"/>
  <c r="F739" i="20" s="1"/>
  <c r="E771" i="20"/>
  <c r="F771" i="20" s="1"/>
  <c r="E803" i="20"/>
  <c r="F803" i="20" s="1"/>
  <c r="E835" i="20"/>
  <c r="F835" i="20" s="1"/>
  <c r="E867" i="20"/>
  <c r="F867" i="20" s="1"/>
  <c r="E899" i="20"/>
  <c r="F899" i="20" s="1"/>
  <c r="E931" i="20"/>
  <c r="F931" i="20" s="1"/>
  <c r="E963" i="20"/>
  <c r="F963" i="20" s="1"/>
  <c r="E1443" i="20"/>
  <c r="F1443" i="20" s="1"/>
  <c r="E1511" i="20"/>
  <c r="F1511" i="20" s="1"/>
  <c r="E1579" i="20"/>
  <c r="F1579" i="20" s="1"/>
  <c r="E1647" i="20"/>
  <c r="F1647" i="20" s="1"/>
  <c r="E1715" i="20"/>
  <c r="F1715" i="20" s="1"/>
  <c r="E1783" i="20"/>
  <c r="F1783" i="20" s="1"/>
  <c r="E1851" i="20"/>
  <c r="F1851" i="20" s="1"/>
  <c r="E2327" i="20"/>
  <c r="F2327" i="20" s="1"/>
  <c r="E2459" i="20"/>
  <c r="F2459" i="20" s="1"/>
  <c r="E2591" i="20"/>
  <c r="F2591" i="20" s="1"/>
  <c r="E2723" i="20"/>
  <c r="F2723" i="20" s="1"/>
  <c r="E2923" i="20"/>
  <c r="F2923" i="20" s="1"/>
  <c r="E3055" i="20"/>
  <c r="F3055" i="20" s="1"/>
  <c r="E3187" i="20"/>
  <c r="F3187" i="20" s="1"/>
  <c r="E3319" i="20"/>
  <c r="F3319" i="20" s="1"/>
  <c r="E3451" i="20"/>
  <c r="F3451" i="20" s="1"/>
  <c r="E3583" i="20"/>
  <c r="F3583" i="20" s="1"/>
  <c r="E3715" i="20"/>
  <c r="F3715" i="20" s="1"/>
  <c r="E26" i="20"/>
  <c r="F26" i="20" s="1"/>
  <c r="E166" i="20"/>
  <c r="F166" i="20" s="1"/>
  <c r="E282" i="20"/>
  <c r="F282" i="20" s="1"/>
  <c r="E378" i="20"/>
  <c r="F378" i="20" s="1"/>
  <c r="E546" i="20"/>
  <c r="F546" i="20" s="1"/>
  <c r="E646" i="20"/>
  <c r="F646" i="20" s="1"/>
  <c r="E758" i="20"/>
  <c r="F758" i="20" s="1"/>
  <c r="E866" i="20"/>
  <c r="F866" i="20" s="1"/>
  <c r="E978" i="20"/>
  <c r="F978" i="20" s="1"/>
  <c r="E1082" i="20"/>
  <c r="F1082" i="20" s="1"/>
  <c r="E1194" i="20"/>
  <c r="F1194" i="20" s="1"/>
  <c r="E1298" i="20"/>
  <c r="F1298" i="20" s="1"/>
  <c r="E1406" i="20"/>
  <c r="F1406" i="20" s="1"/>
  <c r="E1530" i="20"/>
  <c r="F1530" i="20" s="1"/>
  <c r="E1638" i="20"/>
  <c r="F1638" i="20" s="1"/>
  <c r="E1754" i="20"/>
  <c r="F1754" i="20" s="1"/>
  <c r="E1874" i="20"/>
  <c r="F1874" i="20" s="1"/>
  <c r="E1978" i="20"/>
  <c r="F1978" i="20" s="1"/>
  <c r="E792" i="20"/>
  <c r="F792" i="20" s="1"/>
  <c r="E856" i="20"/>
  <c r="F856" i="20" s="1"/>
  <c r="E924" i="20"/>
  <c r="F924" i="20" s="1"/>
  <c r="E988" i="20"/>
  <c r="F988" i="20" s="1"/>
  <c r="E1056" i="20"/>
  <c r="F1056" i="20" s="1"/>
  <c r="E1124" i="20"/>
  <c r="F1124" i="20" s="1"/>
  <c r="E1188" i="20"/>
  <c r="F1188" i="20" s="1"/>
  <c r="E1252" i="20"/>
  <c r="F1252" i="20" s="1"/>
  <c r="E1316" i="20"/>
  <c r="F1316" i="20" s="1"/>
  <c r="E1380" i="20"/>
  <c r="F1380" i="20" s="1"/>
  <c r="E1444" i="20"/>
  <c r="F1444" i="20" s="1"/>
  <c r="E2802" i="20"/>
  <c r="F2802" i="20" s="1"/>
  <c r="E1103" i="20"/>
  <c r="F1103" i="20" s="1"/>
  <c r="E1299" i="20"/>
  <c r="F1299" i="20" s="1"/>
  <c r="E2255" i="20"/>
  <c r="F2255" i="20" s="1"/>
  <c r="E2387" i="20"/>
  <c r="F2387" i="20" s="1"/>
  <c r="E3643" i="20"/>
  <c r="F3643" i="20" s="1"/>
  <c r="E3775" i="20"/>
  <c r="F3775" i="20" s="1"/>
  <c r="E94" i="20"/>
  <c r="F94" i="20" s="1"/>
  <c r="E218" i="20"/>
  <c r="F218" i="20" s="1"/>
  <c r="E326" i="20"/>
  <c r="F326" i="20" s="1"/>
  <c r="E498" i="20"/>
  <c r="F498" i="20" s="1"/>
  <c r="E594" i="20"/>
  <c r="F594" i="20" s="1"/>
  <c r="E698" i="20"/>
  <c r="F698" i="20" s="1"/>
  <c r="E814" i="20"/>
  <c r="F814" i="20" s="1"/>
  <c r="E922" i="20"/>
  <c r="F922" i="20" s="1"/>
  <c r="E1042" i="20"/>
  <c r="F1042" i="20" s="1"/>
  <c r="E1138" i="20"/>
  <c r="F1138" i="20" s="1"/>
  <c r="E1246" i="20"/>
  <c r="F1246" i="20" s="1"/>
  <c r="E1362" i="20"/>
  <c r="F1362" i="20" s="1"/>
  <c r="E1466" i="20"/>
  <c r="F1466" i="20" s="1"/>
  <c r="E1586" i="20"/>
  <c r="F1586" i="20" s="1"/>
  <c r="E1702" i="20"/>
  <c r="F1702" i="20" s="1"/>
  <c r="E1814" i="20"/>
  <c r="F1814" i="20" s="1"/>
  <c r="E1918" i="20"/>
  <c r="F1918" i="20" s="1"/>
  <c r="E760" i="20"/>
  <c r="F760" i="20" s="1"/>
  <c r="E824" i="20"/>
  <c r="F824" i="20" s="1"/>
  <c r="E892" i="20"/>
  <c r="F892" i="20" s="1"/>
  <c r="E956" i="20"/>
  <c r="F956" i="20" s="1"/>
  <c r="E1024" i="20"/>
  <c r="F1024" i="20" s="1"/>
  <c r="E1088" i="20"/>
  <c r="F1088" i="20" s="1"/>
  <c r="E1156" i="20"/>
  <c r="F1156" i="20" s="1"/>
  <c r="E1220" i="20"/>
  <c r="F1220" i="20" s="1"/>
  <c r="E1284" i="20"/>
  <c r="F1284" i="20" s="1"/>
  <c r="E1348" i="20"/>
  <c r="F1348" i="20" s="1"/>
  <c r="E1412" i="20"/>
  <c r="F1412" i="20" s="1"/>
  <c r="E1476" i="20"/>
  <c r="F1476" i="20" s="1"/>
  <c r="E1602" i="20"/>
  <c r="F1602" i="20" s="1"/>
  <c r="E4551" i="20"/>
  <c r="F4551" i="20" s="1"/>
  <c r="E4615" i="20"/>
  <c r="F4615" i="20" s="1"/>
  <c r="E1620" i="20"/>
  <c r="F1620" i="20" s="1"/>
  <c r="E1752" i="20"/>
  <c r="F1752" i="20" s="1"/>
  <c r="E2176" i="20"/>
  <c r="F2176" i="20" s="1"/>
  <c r="E2444" i="20"/>
  <c r="F2444" i="20" s="1"/>
  <c r="E2716" i="20"/>
  <c r="F2716" i="20" s="1"/>
  <c r="E2988" i="20"/>
  <c r="F2988" i="20" s="1"/>
  <c r="E68" i="20"/>
  <c r="F68" i="20" s="1"/>
  <c r="E136" i="20"/>
  <c r="F136" i="20" s="1"/>
  <c r="E200" i="20"/>
  <c r="F200" i="20" s="1"/>
  <c r="E268" i="20"/>
  <c r="F268" i="20" s="1"/>
  <c r="E332" i="20"/>
  <c r="F332" i="20" s="1"/>
  <c r="E400" i="20"/>
  <c r="F400" i="20" s="1"/>
  <c r="E464" i="20"/>
  <c r="F464" i="20" s="1"/>
  <c r="E532" i="20"/>
  <c r="F532" i="20" s="1"/>
  <c r="E596" i="20"/>
  <c r="F596" i="20" s="1"/>
  <c r="E1820" i="20"/>
  <c r="F1820" i="20" s="1"/>
  <c r="E3272" i="20"/>
  <c r="F3272" i="20" s="1"/>
  <c r="E3408" i="20"/>
  <c r="F3408" i="20" s="1"/>
  <c r="E3544" i="20"/>
  <c r="F3544" i="20" s="1"/>
  <c r="E274" i="20"/>
  <c r="F274" i="20" s="1"/>
  <c r="E1130" i="20"/>
  <c r="F1130" i="20" s="1"/>
  <c r="E3220" i="20"/>
  <c r="F3220" i="20" s="1"/>
  <c r="E3356" i="20"/>
  <c r="F3356" i="20" s="1"/>
  <c r="E3492" i="20"/>
  <c r="F3492" i="20" s="1"/>
  <c r="E3628" i="20"/>
  <c r="F3628" i="20" s="1"/>
  <c r="E798" i="20"/>
  <c r="F798" i="20" s="1"/>
  <c r="E1698" i="20"/>
  <c r="F1698" i="20" s="1"/>
  <c r="E3744" i="20"/>
  <c r="F3744" i="20" s="1"/>
  <c r="E590" i="20"/>
  <c r="F590" i="20" s="1"/>
  <c r="E1250" i="20"/>
  <c r="F1250" i="20" s="1"/>
  <c r="E1766" i="20"/>
  <c r="F1766" i="20" s="1"/>
  <c r="E2114" i="20"/>
  <c r="F2114" i="20" s="1"/>
  <c r="E2370" i="20"/>
  <c r="F2370" i="20" s="1"/>
  <c r="E2626" i="20"/>
  <c r="F2626" i="20" s="1"/>
  <c r="E2882" i="20"/>
  <c r="F2882" i="20" s="1"/>
  <c r="E722" i="20"/>
  <c r="F722" i="20" s="1"/>
  <c r="E1462" i="20"/>
  <c r="F1462" i="20" s="1"/>
  <c r="E293" i="20"/>
  <c r="F293" i="20" s="1"/>
  <c r="E702" i="20"/>
  <c r="F702" i="20" s="1"/>
  <c r="E1318" i="20"/>
  <c r="F1318" i="20" s="1"/>
  <c r="E1826" i="20"/>
  <c r="F1826" i="20" s="1"/>
  <c r="E1854" i="20"/>
  <c r="F1854" i="20" s="1"/>
  <c r="E2073" i="20"/>
  <c r="F2073" i="20" s="1"/>
  <c r="E2441" i="20"/>
  <c r="F2441" i="20" s="1"/>
  <c r="E509" i="20"/>
  <c r="F509" i="20" s="1"/>
  <c r="E3757" i="20"/>
  <c r="F3757" i="20" s="1"/>
  <c r="E1021" i="20"/>
  <c r="F1021" i="20" s="1"/>
  <c r="E4573" i="20"/>
  <c r="F4573" i="20" s="1"/>
  <c r="E193" i="20"/>
  <c r="F193" i="20" s="1"/>
  <c r="E3069" i="20"/>
  <c r="F3069" i="20" s="1"/>
  <c r="E2353" i="20"/>
  <c r="F2353" i="20" s="1"/>
  <c r="E1658" i="20"/>
  <c r="F1658" i="20" s="1"/>
  <c r="E1695" i="20"/>
  <c r="F1695" i="20" s="1"/>
  <c r="E1195" i="20"/>
  <c r="F1195" i="20" s="1"/>
  <c r="E2146" i="20"/>
  <c r="F2146" i="20" s="1"/>
  <c r="E2402" i="20"/>
  <c r="F2402" i="20" s="1"/>
  <c r="E2658" i="20"/>
  <c r="F2658" i="20" s="1"/>
  <c r="E3930" i="20"/>
  <c r="F3930" i="20" s="1"/>
  <c r="E3509" i="20"/>
  <c r="F3509" i="20" s="1"/>
  <c r="E2962" i="20"/>
  <c r="F2962" i="20" s="1"/>
  <c r="E3090" i="20"/>
  <c r="F3090" i="20" s="1"/>
  <c r="E3218" i="20"/>
  <c r="F3218" i="20" s="1"/>
  <c r="E3346" i="20"/>
  <c r="F3346" i="20" s="1"/>
  <c r="E3546" i="20"/>
  <c r="F3546" i="20" s="1"/>
  <c r="E4090" i="20"/>
  <c r="F4090" i="20" s="1"/>
  <c r="E4602" i="20"/>
  <c r="F4602" i="20" s="1"/>
  <c r="E4782" i="20"/>
  <c r="F4782" i="20" s="1"/>
  <c r="E2046" i="20"/>
  <c r="F2046" i="20" s="1"/>
  <c r="E2078" i="20"/>
  <c r="F2078" i="20" s="1"/>
  <c r="E2110" i="20"/>
  <c r="F2110" i="20" s="1"/>
  <c r="E2142" i="20"/>
  <c r="F2142" i="20" s="1"/>
  <c r="E2174" i="20"/>
  <c r="F2174" i="20" s="1"/>
  <c r="E2206" i="20"/>
  <c r="F2206" i="20" s="1"/>
  <c r="E2238" i="20"/>
  <c r="F2238" i="20" s="1"/>
  <c r="E2270" i="20"/>
  <c r="F2270" i="20" s="1"/>
  <c r="E2302" i="20"/>
  <c r="F2302" i="20" s="1"/>
  <c r="E2334" i="20"/>
  <c r="F2334" i="20" s="1"/>
  <c r="E2366" i="20"/>
  <c r="F2366" i="20" s="1"/>
  <c r="E2398" i="20"/>
  <c r="F2398" i="20" s="1"/>
  <c r="E2430" i="20"/>
  <c r="F2430" i="20" s="1"/>
  <c r="E2462" i="20"/>
  <c r="F2462" i="20" s="1"/>
  <c r="E2494" i="20"/>
  <c r="F2494" i="20" s="1"/>
  <c r="E2526" i="20"/>
  <c r="F2526" i="20" s="1"/>
  <c r="E2558" i="20"/>
  <c r="F2558" i="20" s="1"/>
  <c r="E2590" i="20"/>
  <c r="F2590" i="20" s="1"/>
  <c r="E2622" i="20"/>
  <c r="F2622" i="20" s="1"/>
  <c r="E2654" i="20"/>
  <c r="F2654" i="20" s="1"/>
  <c r="E2686" i="20"/>
  <c r="F2686" i="20" s="1"/>
  <c r="E2718" i="20"/>
  <c r="F2718" i="20" s="1"/>
  <c r="E2750" i="20"/>
  <c r="F2750" i="20" s="1"/>
  <c r="E2782" i="20"/>
  <c r="F2782" i="20" s="1"/>
  <c r="E2814" i="20"/>
  <c r="F2814" i="20" s="1"/>
  <c r="E2846" i="20"/>
  <c r="F2846" i="20" s="1"/>
  <c r="E2878" i="20"/>
  <c r="F2878" i="20" s="1"/>
  <c r="E2910" i="20"/>
  <c r="F2910" i="20" s="1"/>
  <c r="E2942" i="20"/>
  <c r="F2942" i="20" s="1"/>
  <c r="E2974" i="20"/>
  <c r="F2974" i="20" s="1"/>
  <c r="E3006" i="20"/>
  <c r="F3006" i="20" s="1"/>
  <c r="E3038" i="20"/>
  <c r="F3038" i="20" s="1"/>
  <c r="E3070" i="20"/>
  <c r="F3070" i="20" s="1"/>
  <c r="E3102" i="20"/>
  <c r="F3102" i="20" s="1"/>
  <c r="E3134" i="20"/>
  <c r="F3134" i="20" s="1"/>
  <c r="E3166" i="20"/>
  <c r="F3166" i="20" s="1"/>
  <c r="E3198" i="20"/>
  <c r="F3198" i="20" s="1"/>
  <c r="E3230" i="20"/>
  <c r="F3230" i="20" s="1"/>
  <c r="E3262" i="20"/>
  <c r="F3262" i="20" s="1"/>
  <c r="E3294" i="20"/>
  <c r="F3294" i="20" s="1"/>
  <c r="E3402" i="20"/>
  <c r="F3402" i="20" s="1"/>
  <c r="E3454" i="20"/>
  <c r="F3454" i="20" s="1"/>
  <c r="E3738" i="20"/>
  <c r="F3738" i="20" s="1"/>
  <c r="E4250" i="20"/>
  <c r="F4250" i="20" s="1"/>
  <c r="E4366" i="20"/>
  <c r="F4366" i="20" s="1"/>
  <c r="E4478" i="20"/>
  <c r="F4478" i="20" s="1"/>
  <c r="E3382" i="20"/>
  <c r="F3382" i="20" s="1"/>
  <c r="E3542" i="20"/>
  <c r="F3542" i="20" s="1"/>
  <c r="E4282" i="20"/>
  <c r="F4282" i="20" s="1"/>
  <c r="E4878" i="20"/>
  <c r="F4878" i="20" s="1"/>
  <c r="E4425" i="20"/>
  <c r="F4425" i="20" s="1"/>
  <c r="E4833" i="20"/>
  <c r="F4833" i="20" s="1"/>
  <c r="E4297" i="20"/>
  <c r="F4297" i="20" s="1"/>
  <c r="E2477" i="20"/>
  <c r="F2477" i="20" s="1"/>
  <c r="E4073" i="20"/>
  <c r="F4073" i="20" s="1"/>
  <c r="E1025" i="20"/>
  <c r="F1025" i="20" s="1"/>
  <c r="E4565" i="20"/>
  <c r="F4565" i="20" s="1"/>
  <c r="E497" i="20"/>
  <c r="F497" i="20" s="1"/>
  <c r="E4577" i="20"/>
  <c r="F4577" i="20" s="1"/>
  <c r="E2221" i="20"/>
  <c r="F2221" i="20" s="1"/>
  <c r="E573" i="20"/>
  <c r="F573" i="20" s="1"/>
  <c r="E4653" i="20"/>
  <c r="F4653" i="20" s="1"/>
  <c r="E4269" i="20"/>
  <c r="F4269" i="20" s="1"/>
  <c r="E2333" i="20"/>
  <c r="F2333" i="20" s="1"/>
  <c r="E685" i="20"/>
  <c r="F685" i="20" s="1"/>
  <c r="E4949" i="20"/>
  <c r="F4949" i="20" s="1"/>
  <c r="E561" i="20"/>
  <c r="F561" i="20" s="1"/>
  <c r="E1739" i="20"/>
  <c r="F1739" i="20" s="1"/>
  <c r="E719" i="20"/>
  <c r="F719" i="20" s="1"/>
  <c r="E943" i="20"/>
  <c r="F943" i="20" s="1"/>
  <c r="E1487" i="20"/>
  <c r="F1487" i="20" s="1"/>
  <c r="E682" i="20"/>
  <c r="F682" i="20" s="1"/>
  <c r="E752" i="20"/>
  <c r="F752" i="20" s="1"/>
  <c r="E1276" i="20"/>
  <c r="F1276" i="20" s="1"/>
  <c r="E2503" i="20"/>
  <c r="F2503" i="20" s="1"/>
  <c r="E148" i="20"/>
  <c r="F148" i="20" s="1"/>
  <c r="E412" i="20"/>
  <c r="F412" i="20" s="1"/>
  <c r="E1323" i="20"/>
  <c r="F1323" i="20" s="1"/>
  <c r="E2279" i="20"/>
  <c r="F2279" i="20" s="1"/>
  <c r="E1502" i="20"/>
  <c r="F1502" i="20" s="1"/>
  <c r="E2452" i="20"/>
  <c r="F2452" i="20" s="1"/>
  <c r="E1219" i="20"/>
  <c r="F1219" i="20" s="1"/>
  <c r="E3035" i="20"/>
  <c r="F3035" i="20" s="1"/>
  <c r="E3865" i="20"/>
  <c r="F3865" i="20" s="1"/>
  <c r="E2781" i="20"/>
  <c r="F2781" i="20" s="1"/>
  <c r="E4665" i="20"/>
  <c r="F4665" i="20" s="1"/>
  <c r="E4089" i="20"/>
  <c r="F4089" i="20" s="1"/>
  <c r="E367" i="20"/>
  <c r="F367" i="20" s="1"/>
  <c r="E111" i="20"/>
  <c r="F111" i="20" s="1"/>
  <c r="E3079" i="20"/>
  <c r="F3079" i="20" s="1"/>
  <c r="E3343" i="20"/>
  <c r="F3343" i="20" s="1"/>
  <c r="E3607" i="20"/>
  <c r="F3607" i="20" s="1"/>
  <c r="E1047" i="20"/>
  <c r="F1047" i="20" s="1"/>
  <c r="E1111" i="20"/>
  <c r="F1111" i="20" s="1"/>
  <c r="E1175" i="20"/>
  <c r="F1175" i="20" s="1"/>
  <c r="E1239" i="20"/>
  <c r="F1239" i="20" s="1"/>
  <c r="E1307" i="20"/>
  <c r="F1307" i="20" s="1"/>
  <c r="E1923" i="20"/>
  <c r="F1923" i="20" s="1"/>
  <c r="E1991" i="20"/>
  <c r="F1991" i="20" s="1"/>
  <c r="E2059" i="20"/>
  <c r="F2059" i="20" s="1"/>
  <c r="E2127" i="20"/>
  <c r="F2127" i="20" s="1"/>
  <c r="E2195" i="20"/>
  <c r="F2195" i="20" s="1"/>
  <c r="E2263" i="20"/>
  <c r="F2263" i="20" s="1"/>
  <c r="E2395" i="20"/>
  <c r="F2395" i="20" s="1"/>
  <c r="E2527" i="20"/>
  <c r="F2527" i="20" s="1"/>
  <c r="E2659" i="20"/>
  <c r="F2659" i="20" s="1"/>
  <c r="E2859" i="20"/>
  <c r="F2859" i="20" s="1"/>
  <c r="E2991" i="20"/>
  <c r="F2991" i="20" s="1"/>
  <c r="E3123" i="20"/>
  <c r="F3123" i="20" s="1"/>
  <c r="E3255" i="20"/>
  <c r="F3255" i="20" s="1"/>
  <c r="E3387" i="20"/>
  <c r="F3387" i="20" s="1"/>
  <c r="E3519" i="20"/>
  <c r="F3519" i="20" s="1"/>
  <c r="E3651" i="20"/>
  <c r="F3651" i="20" s="1"/>
  <c r="E1665" i="20"/>
  <c r="F1665" i="20" s="1"/>
  <c r="E3041" i="20"/>
  <c r="F3041" i="20" s="1"/>
  <c r="E24" i="20"/>
  <c r="F24" i="20" s="1"/>
  <c r="E1007" i="20"/>
  <c r="F1007" i="20" s="1"/>
  <c r="E1039" i="20"/>
  <c r="F1039" i="20" s="1"/>
  <c r="E1167" i="20"/>
  <c r="F1167" i="20" s="1"/>
  <c r="E1231" i="20"/>
  <c r="F1231" i="20" s="1"/>
  <c r="E1367" i="20"/>
  <c r="F1367" i="20" s="1"/>
  <c r="E1435" i="20"/>
  <c r="F1435" i="20" s="1"/>
  <c r="E1607" i="20"/>
  <c r="F1607" i="20" s="1"/>
  <c r="E1743" i="20"/>
  <c r="F1743" i="20" s="1"/>
  <c r="E1879" i="20"/>
  <c r="F1879" i="20" s="1"/>
  <c r="E2051" i="20"/>
  <c r="F2051" i="20" s="1"/>
  <c r="E2355" i="20"/>
  <c r="F2355" i="20" s="1"/>
  <c r="E2487" i="20"/>
  <c r="F2487" i="20" s="1"/>
  <c r="E2519" i="20"/>
  <c r="F2519" i="20" s="1"/>
  <c r="E2619" i="20"/>
  <c r="F2619" i="20" s="1"/>
  <c r="E2651" i="20"/>
  <c r="F2651" i="20" s="1"/>
  <c r="E2783" i="20"/>
  <c r="F2783" i="20" s="1"/>
  <c r="E2915" i="20"/>
  <c r="F2915" i="20" s="1"/>
  <c r="E3015" i="20"/>
  <c r="F3015" i="20" s="1"/>
  <c r="E3115" i="20"/>
  <c r="F3115" i="20" s="1"/>
  <c r="E3147" i="20"/>
  <c r="F3147" i="20" s="1"/>
  <c r="E3247" i="20"/>
  <c r="F3247" i="20" s="1"/>
  <c r="E3279" i="20"/>
  <c r="F3279" i="20" s="1"/>
  <c r="E3379" i="20"/>
  <c r="F3379" i="20" s="1"/>
  <c r="E3411" i="20"/>
  <c r="F3411" i="20" s="1"/>
  <c r="E3511" i="20"/>
  <c r="F3511" i="20" s="1"/>
  <c r="E3543" i="20"/>
  <c r="F3543" i="20" s="1"/>
  <c r="E1580" i="20"/>
  <c r="F1580" i="20" s="1"/>
  <c r="E1708" i="20"/>
  <c r="F1708" i="20" s="1"/>
  <c r="E1872" i="20"/>
  <c r="F1872" i="20" s="1"/>
  <c r="E2096" i="20"/>
  <c r="F2096" i="20" s="1"/>
  <c r="E2356" i="20"/>
  <c r="F2356" i="20" s="1"/>
  <c r="E2632" i="20"/>
  <c r="F2632" i="20" s="1"/>
  <c r="E2904" i="20"/>
  <c r="F2904" i="20" s="1"/>
  <c r="E3176" i="20"/>
  <c r="F3176" i="20" s="1"/>
  <c r="E1275" i="20"/>
  <c r="F1275" i="20" s="1"/>
  <c r="E1379" i="20"/>
  <c r="F1379" i="20" s="1"/>
  <c r="E1447" i="20"/>
  <c r="F1447" i="20" s="1"/>
  <c r="E1515" i="20"/>
  <c r="F1515" i="20" s="1"/>
  <c r="E1583" i="20"/>
  <c r="F1583" i="20" s="1"/>
  <c r="E1651" i="20"/>
  <c r="F1651" i="20" s="1"/>
  <c r="E1719" i="20"/>
  <c r="F1719" i="20" s="1"/>
  <c r="E1787" i="20"/>
  <c r="F1787" i="20" s="1"/>
  <c r="E1891" i="20"/>
  <c r="F1891" i="20" s="1"/>
  <c r="E1959" i="20"/>
  <c r="F1959" i="20" s="1"/>
  <c r="E2027" i="20"/>
  <c r="F2027" i="20" s="1"/>
  <c r="E2095" i="20"/>
  <c r="F2095" i="20" s="1"/>
  <c r="E2163" i="20"/>
  <c r="F2163" i="20" s="1"/>
  <c r="E2231" i="20"/>
  <c r="F2231" i="20" s="1"/>
  <c r="E2299" i="20"/>
  <c r="F2299" i="20" s="1"/>
  <c r="E2331" i="20"/>
  <c r="F2331" i="20" s="1"/>
  <c r="E2431" i="20"/>
  <c r="F2431" i="20" s="1"/>
  <c r="E2463" i="20"/>
  <c r="F2463" i="20" s="1"/>
  <c r="E2563" i="20"/>
  <c r="F2563" i="20" s="1"/>
  <c r="E2595" i="20"/>
  <c r="F2595" i="20" s="1"/>
  <c r="E2695" i="20"/>
  <c r="F2695" i="20" s="1"/>
  <c r="E2795" i="20"/>
  <c r="F2795" i="20" s="1"/>
  <c r="E2827" i="20"/>
  <c r="F2827" i="20" s="1"/>
  <c r="E2927" i="20"/>
  <c r="F2927" i="20" s="1"/>
  <c r="E2959" i="20"/>
  <c r="F2959" i="20" s="1"/>
  <c r="E3059" i="20"/>
  <c r="F3059" i="20" s="1"/>
  <c r="E3091" i="20"/>
  <c r="F3091" i="20" s="1"/>
  <c r="E3191" i="20"/>
  <c r="F3191" i="20" s="1"/>
  <c r="E3223" i="20"/>
  <c r="F3223" i="20" s="1"/>
  <c r="E3323" i="20"/>
  <c r="F3323" i="20" s="1"/>
  <c r="E3355" i="20"/>
  <c r="F3355" i="20" s="1"/>
  <c r="E3455" i="20"/>
  <c r="F3455" i="20" s="1"/>
  <c r="E3487" i="20"/>
  <c r="F3487" i="20" s="1"/>
  <c r="E3587" i="20"/>
  <c r="F3587" i="20" s="1"/>
  <c r="E3619" i="20"/>
  <c r="F3619" i="20" s="1"/>
  <c r="E3687" i="20"/>
  <c r="F3687" i="20" s="1"/>
  <c r="E3719" i="20"/>
  <c r="F3719" i="20" s="1"/>
  <c r="E270" i="20"/>
  <c r="F270" i="20" s="1"/>
  <c r="E366" i="20"/>
  <c r="F366" i="20" s="1"/>
  <c r="E746" i="20"/>
  <c r="F746" i="20" s="1"/>
  <c r="E858" i="20"/>
  <c r="F858" i="20" s="1"/>
  <c r="E1182" i="20"/>
  <c r="F1182" i="20" s="1"/>
  <c r="E1286" i="20"/>
  <c r="F1286" i="20" s="1"/>
  <c r="E1626" i="20"/>
  <c r="F1626" i="20" s="1"/>
  <c r="E1742" i="20"/>
  <c r="F1742" i="20" s="1"/>
  <c r="E20" i="20"/>
  <c r="F20" i="20" s="1"/>
  <c r="E784" i="20"/>
  <c r="F784" i="20" s="1"/>
  <c r="E848" i="20"/>
  <c r="F848" i="20" s="1"/>
  <c r="E1048" i="20"/>
  <c r="F1048" i="20" s="1"/>
  <c r="E1112" i="20"/>
  <c r="F1112" i="20" s="1"/>
  <c r="E1372" i="20"/>
  <c r="F1372" i="20" s="1"/>
  <c r="E2290" i="20"/>
  <c r="F2290" i="20" s="1"/>
  <c r="E764" i="20"/>
  <c r="F764" i="20" s="1"/>
  <c r="E796" i="20"/>
  <c r="F796" i="20" s="1"/>
  <c r="E828" i="20"/>
  <c r="F828" i="20" s="1"/>
  <c r="E860" i="20"/>
  <c r="F860" i="20" s="1"/>
  <c r="E896" i="20"/>
  <c r="F896" i="20" s="1"/>
  <c r="E928" i="20"/>
  <c r="F928" i="20" s="1"/>
  <c r="E960" i="20"/>
  <c r="F960" i="20" s="1"/>
  <c r="E996" i="20"/>
  <c r="F996" i="20" s="1"/>
  <c r="E1028" i="20"/>
  <c r="F1028" i="20" s="1"/>
  <c r="E1060" i="20"/>
  <c r="F1060" i="20" s="1"/>
  <c r="E1092" i="20"/>
  <c r="F1092" i="20" s="1"/>
  <c r="E1128" i="20"/>
  <c r="F1128" i="20" s="1"/>
  <c r="E1160" i="20"/>
  <c r="F1160" i="20" s="1"/>
  <c r="E1192" i="20"/>
  <c r="F1192" i="20" s="1"/>
  <c r="E1224" i="20"/>
  <c r="F1224" i="20" s="1"/>
  <c r="E1256" i="20"/>
  <c r="F1256" i="20" s="1"/>
  <c r="E1288" i="20"/>
  <c r="F1288" i="20" s="1"/>
  <c r="E1320" i="20"/>
  <c r="F1320" i="20" s="1"/>
  <c r="E1352" i="20"/>
  <c r="F1352" i="20" s="1"/>
  <c r="E1384" i="20"/>
  <c r="F1384" i="20" s="1"/>
  <c r="E1416" i="20"/>
  <c r="F1416" i="20" s="1"/>
  <c r="E1448" i="20"/>
  <c r="F1448" i="20" s="1"/>
  <c r="E1480" i="20"/>
  <c r="F1480" i="20" s="1"/>
  <c r="E1512" i="20"/>
  <c r="F1512" i="20" s="1"/>
  <c r="E1544" i="20"/>
  <c r="F1544" i="20" s="1"/>
  <c r="E1576" i="20"/>
  <c r="F1576" i="20" s="1"/>
  <c r="E1608" i="20"/>
  <c r="F1608" i="20" s="1"/>
  <c r="E1640" i="20"/>
  <c r="F1640" i="20" s="1"/>
  <c r="E1672" i="20"/>
  <c r="F1672" i="20" s="1"/>
  <c r="E1704" i="20"/>
  <c r="F1704" i="20" s="1"/>
  <c r="E1736" i="20"/>
  <c r="F1736" i="20" s="1"/>
  <c r="E1864" i="20"/>
  <c r="F1864" i="20" s="1"/>
  <c r="E1960" i="20"/>
  <c r="F1960" i="20" s="1"/>
  <c r="E2024" i="20"/>
  <c r="F2024" i="20" s="1"/>
  <c r="E2088" i="20"/>
  <c r="F2088" i="20" s="1"/>
  <c r="E2152" i="20"/>
  <c r="F2152" i="20" s="1"/>
  <c r="E2216" i="20"/>
  <c r="F2216" i="20" s="1"/>
  <c r="E2280" i="20"/>
  <c r="F2280" i="20" s="1"/>
  <c r="E2348" i="20"/>
  <c r="F2348" i="20" s="1"/>
  <c r="E2416" i="20"/>
  <c r="F2416" i="20" s="1"/>
  <c r="E2484" i="20"/>
  <c r="F2484" i="20" s="1"/>
  <c r="E2552" i="20"/>
  <c r="F2552" i="20" s="1"/>
  <c r="E2624" i="20"/>
  <c r="F2624" i="20" s="1"/>
  <c r="E2692" i="20"/>
  <c r="F2692" i="20" s="1"/>
  <c r="E2760" i="20"/>
  <c r="F2760" i="20" s="1"/>
  <c r="E2828" i="20"/>
  <c r="F2828" i="20" s="1"/>
  <c r="E2896" i="20"/>
  <c r="F2896" i="20" s="1"/>
  <c r="E2964" i="20"/>
  <c r="F2964" i="20" s="1"/>
  <c r="E3032" i="20"/>
  <c r="F3032" i="20" s="1"/>
  <c r="E3100" i="20"/>
  <c r="F3100" i="20" s="1"/>
  <c r="E3168" i="20"/>
  <c r="F3168" i="20" s="1"/>
  <c r="E2037" i="20"/>
  <c r="F2037" i="20" s="1"/>
  <c r="E1222" i="20"/>
  <c r="F1222" i="20" s="1"/>
  <c r="E2866" i="20"/>
  <c r="F2866" i="20" s="1"/>
  <c r="E100" i="20"/>
  <c r="F100" i="20" s="1"/>
  <c r="E164" i="20"/>
  <c r="F164" i="20" s="1"/>
  <c r="E232" i="20"/>
  <c r="F232" i="20" s="1"/>
  <c r="E296" i="20"/>
  <c r="F296" i="20" s="1"/>
  <c r="E364" i="20"/>
  <c r="F364" i="20" s="1"/>
  <c r="E428" i="20"/>
  <c r="F428" i="20" s="1"/>
  <c r="E496" i="20"/>
  <c r="F496" i="20" s="1"/>
  <c r="E560" i="20"/>
  <c r="F560" i="20" s="1"/>
  <c r="E628" i="20"/>
  <c r="F628" i="20" s="1"/>
  <c r="E692" i="20"/>
  <c r="F692" i="20" s="1"/>
  <c r="E1812" i="20"/>
  <c r="F1812" i="20" s="1"/>
  <c r="E3264" i="20"/>
  <c r="F3264" i="20" s="1"/>
  <c r="E3400" i="20"/>
  <c r="F3400" i="20" s="1"/>
  <c r="E3536" i="20"/>
  <c r="F3536" i="20" s="1"/>
  <c r="E222" i="20"/>
  <c r="F222" i="20" s="1"/>
  <c r="E1070" i="20"/>
  <c r="F1070" i="20" s="1"/>
  <c r="E1998" i="20"/>
  <c r="F1998" i="20" s="1"/>
  <c r="E750" i="20"/>
  <c r="F750" i="20" s="1"/>
  <c r="E2674" i="20"/>
  <c r="F2674" i="20" s="1"/>
  <c r="E1540" i="20"/>
  <c r="F1540" i="20" s="1"/>
  <c r="E1572" i="20"/>
  <c r="F1572" i="20" s="1"/>
  <c r="E1668" i="20"/>
  <c r="F1668" i="20" s="1"/>
  <c r="E1700" i="20"/>
  <c r="F1700" i="20" s="1"/>
  <c r="E1816" i="20"/>
  <c r="F1816" i="20" s="1"/>
  <c r="E2016" i="20"/>
  <c r="F2016" i="20" s="1"/>
  <c r="E2080" i="20"/>
  <c r="F2080" i="20" s="1"/>
  <c r="E2272" i="20"/>
  <c r="F2272" i="20" s="1"/>
  <c r="E2340" i="20"/>
  <c r="F2340" i="20" s="1"/>
  <c r="E2544" i="20"/>
  <c r="F2544" i="20" s="1"/>
  <c r="E2612" i="20"/>
  <c r="F2612" i="20" s="1"/>
  <c r="E2820" i="20"/>
  <c r="F2820" i="20" s="1"/>
  <c r="E2888" i="20"/>
  <c r="F2888" i="20" s="1"/>
  <c r="E3092" i="20"/>
  <c r="F3092" i="20" s="1"/>
  <c r="E3160" i="20"/>
  <c r="F3160" i="20" s="1"/>
  <c r="E990" i="20"/>
  <c r="F990" i="20" s="1"/>
  <c r="E2738" i="20"/>
  <c r="F2738" i="20" s="1"/>
  <c r="E3184" i="20"/>
  <c r="F3184" i="20" s="1"/>
  <c r="E3320" i="20"/>
  <c r="F3320" i="20" s="1"/>
  <c r="E3460" i="20"/>
  <c r="F3460" i="20" s="1"/>
  <c r="E3596" i="20"/>
  <c r="F3596" i="20" s="1"/>
  <c r="E598" i="20"/>
  <c r="F598" i="20" s="1"/>
  <c r="E1478" i="20"/>
  <c r="F1478" i="20" s="1"/>
  <c r="E838" i="20"/>
  <c r="F838" i="20" s="1"/>
  <c r="E1570" i="20"/>
  <c r="F1570" i="20" s="1"/>
  <c r="E3394" i="20"/>
  <c r="F3394" i="20" s="1"/>
  <c r="E1940" i="20"/>
  <c r="F1940" i="20" s="1"/>
  <c r="E1972" i="20"/>
  <c r="F1972" i="20" s="1"/>
  <c r="E2004" i="20"/>
  <c r="F2004" i="20" s="1"/>
  <c r="E2036" i="20"/>
  <c r="F2036" i="20" s="1"/>
  <c r="E2068" i="20"/>
  <c r="F2068" i="20" s="1"/>
  <c r="E2100" i="20"/>
  <c r="F2100" i="20" s="1"/>
  <c r="E2132" i="20"/>
  <c r="F2132" i="20" s="1"/>
  <c r="E2164" i="20"/>
  <c r="F2164" i="20" s="1"/>
  <c r="E2196" i="20"/>
  <c r="F2196" i="20" s="1"/>
  <c r="E1181" i="20"/>
  <c r="F1181" i="20" s="1"/>
  <c r="E3917" i="20"/>
  <c r="F3917" i="20" s="1"/>
  <c r="E2289" i="20"/>
  <c r="F2289" i="20" s="1"/>
  <c r="E2217" i="20"/>
  <c r="F2217" i="20" s="1"/>
  <c r="E1193" i="20"/>
  <c r="F1193" i="20" s="1"/>
  <c r="E4473" i="20"/>
  <c r="F4473" i="20" s="1"/>
  <c r="E397" i="20"/>
  <c r="F397" i="20" s="1"/>
  <c r="E4153" i="20"/>
  <c r="F4153" i="20" s="1"/>
  <c r="E3953" i="20"/>
  <c r="F3953" i="20" s="1"/>
  <c r="E2141" i="20"/>
  <c r="F2141" i="20" s="1"/>
  <c r="E4381" i="20"/>
  <c r="F4381" i="20" s="1"/>
  <c r="E4189" i="20"/>
  <c r="F4189" i="20" s="1"/>
  <c r="E253" i="20"/>
  <c r="F253" i="20" s="1"/>
  <c r="E3801" i="20"/>
  <c r="F3801" i="20" s="1"/>
  <c r="E4013" i="20"/>
  <c r="F4013" i="20" s="1"/>
  <c r="E2077" i="20"/>
  <c r="F2077" i="20" s="1"/>
  <c r="E593" i="20"/>
  <c r="F593" i="20" s="1"/>
  <c r="E1361" i="20"/>
  <c r="F1361" i="20" s="1"/>
  <c r="E2689" i="20"/>
  <c r="F2689" i="20" s="1"/>
  <c r="E2228" i="20"/>
  <c r="F2228" i="20" s="1"/>
  <c r="E2260" i="20"/>
  <c r="F2260" i="20" s="1"/>
  <c r="E2292" i="20"/>
  <c r="F2292" i="20" s="1"/>
  <c r="E2328" i="20"/>
  <c r="F2328" i="20" s="1"/>
  <c r="E2360" i="20"/>
  <c r="F2360" i="20" s="1"/>
  <c r="E2396" i="20"/>
  <c r="F2396" i="20" s="1"/>
  <c r="E2432" i="20"/>
  <c r="F2432" i="20" s="1"/>
  <c r="E2464" i="20"/>
  <c r="F2464" i="20" s="1"/>
  <c r="E2500" i="20"/>
  <c r="F2500" i="20" s="1"/>
  <c r="E2532" i="20"/>
  <c r="F2532" i="20" s="1"/>
  <c r="E2568" i="20"/>
  <c r="F2568" i="20" s="1"/>
  <c r="E2600" i="20"/>
  <c r="F2600" i="20" s="1"/>
  <c r="E2636" i="20"/>
  <c r="F2636" i="20" s="1"/>
  <c r="E2668" i="20"/>
  <c r="F2668" i="20" s="1"/>
  <c r="E2704" i="20"/>
  <c r="F2704" i="20" s="1"/>
  <c r="E2736" i="20"/>
  <c r="F2736" i="20" s="1"/>
  <c r="E2772" i="20"/>
  <c r="F2772" i="20" s="1"/>
  <c r="E2804" i="20"/>
  <c r="F2804" i="20" s="1"/>
  <c r="E2840" i="20"/>
  <c r="F2840" i="20" s="1"/>
  <c r="E2872" i="20"/>
  <c r="F2872" i="20" s="1"/>
  <c r="E2908" i="20"/>
  <c r="F2908" i="20" s="1"/>
  <c r="E2944" i="20"/>
  <c r="F2944" i="20" s="1"/>
  <c r="E2976" i="20"/>
  <c r="F2976" i="20" s="1"/>
  <c r="E3044" i="20"/>
  <c r="F3044" i="20" s="1"/>
  <c r="E3080" i="20"/>
  <c r="F3080" i="20" s="1"/>
  <c r="E3112" i="20"/>
  <c r="F3112" i="20" s="1"/>
  <c r="E3148" i="20"/>
  <c r="F3148" i="20" s="1"/>
  <c r="E3180" i="20"/>
  <c r="F3180" i="20" s="1"/>
  <c r="E3216" i="20"/>
  <c r="F3216" i="20" s="1"/>
  <c r="E3248" i="20"/>
  <c r="F3248" i="20" s="1"/>
  <c r="E3284" i="20"/>
  <c r="F3284" i="20" s="1"/>
  <c r="E3316" i="20"/>
  <c r="F3316" i="20" s="1"/>
  <c r="E3352" i="20"/>
  <c r="F3352" i="20" s="1"/>
  <c r="E3384" i="20"/>
  <c r="F3384" i="20" s="1"/>
  <c r="E3420" i="20"/>
  <c r="F3420" i="20" s="1"/>
  <c r="E3456" i="20"/>
  <c r="F3456" i="20" s="1"/>
  <c r="E3488" i="20"/>
  <c r="F3488" i="20" s="1"/>
  <c r="E3524" i="20"/>
  <c r="F3524" i="20" s="1"/>
  <c r="E3556" i="20"/>
  <c r="F3556" i="20" s="1"/>
  <c r="E3592" i="20"/>
  <c r="F3592" i="20" s="1"/>
  <c r="E3624" i="20"/>
  <c r="F3624" i="20" s="1"/>
  <c r="E154" i="20"/>
  <c r="F154" i="20" s="1"/>
  <c r="E358" i="20"/>
  <c r="F358" i="20" s="1"/>
  <c r="E570" i="20"/>
  <c r="F570" i="20" s="1"/>
  <c r="E782" i="20"/>
  <c r="F782" i="20" s="1"/>
  <c r="E982" i="20"/>
  <c r="F982" i="20" s="1"/>
  <c r="E1202" i="20"/>
  <c r="F1202" i="20" s="1"/>
  <c r="E1458" i="20"/>
  <c r="F1458" i="20" s="1"/>
  <c r="E1666" i="20"/>
  <c r="F1666" i="20" s="1"/>
  <c r="E1914" i="20"/>
  <c r="F1914" i="20" s="1"/>
  <c r="E1740" i="20"/>
  <c r="F1740" i="20" s="1"/>
  <c r="E1836" i="20"/>
  <c r="F1836" i="20" s="1"/>
  <c r="E1868" i="20"/>
  <c r="F1868" i="20" s="1"/>
  <c r="E146" i="20"/>
  <c r="F146" i="20" s="1"/>
  <c r="E234" i="20"/>
  <c r="F234" i="20" s="1"/>
  <c r="E346" i="20"/>
  <c r="F346" i="20" s="1"/>
  <c r="E446" i="20"/>
  <c r="F446" i="20" s="1"/>
  <c r="E558" i="20"/>
  <c r="F558" i="20" s="1"/>
  <c r="E674" i="20"/>
  <c r="F674" i="20" s="1"/>
  <c r="E770" i="20"/>
  <c r="F770" i="20" s="1"/>
  <c r="E862" i="20"/>
  <c r="F862" i="20" s="1"/>
  <c r="E966" i="20"/>
  <c r="F966" i="20" s="1"/>
  <c r="E1086" i="20"/>
  <c r="F1086" i="20" s="1"/>
  <c r="E1190" i="20"/>
  <c r="F1190" i="20" s="1"/>
  <c r="E1310" i="20"/>
  <c r="F1310" i="20" s="1"/>
  <c r="E1446" i="20"/>
  <c r="F1446" i="20" s="1"/>
  <c r="E1550" i="20"/>
  <c r="F1550" i="20" s="1"/>
  <c r="E1654" i="20"/>
  <c r="F1654" i="20" s="1"/>
  <c r="E1774" i="20"/>
  <c r="F1774" i="20" s="1"/>
  <c r="E1898" i="20"/>
  <c r="F1898" i="20" s="1"/>
  <c r="E2014" i="20"/>
  <c r="F2014" i="20" s="1"/>
  <c r="E530" i="20"/>
  <c r="F530" i="20" s="1"/>
  <c r="E1198" i="20"/>
  <c r="F1198" i="20" s="1"/>
  <c r="E78" i="20"/>
  <c r="F78" i="20" s="1"/>
  <c r="E186" i="20"/>
  <c r="F186" i="20" s="1"/>
  <c r="E302" i="20"/>
  <c r="F302" i="20" s="1"/>
  <c r="E434" i="20"/>
  <c r="F434" i="20" s="1"/>
  <c r="E786" i="20"/>
  <c r="F786" i="20" s="1"/>
  <c r="E930" i="20"/>
  <c r="F930" i="20" s="1"/>
  <c r="E1126" i="20"/>
  <c r="F1126" i="20" s="1"/>
  <c r="E1350" i="20"/>
  <c r="F1350" i="20" s="1"/>
  <c r="E1518" i="20"/>
  <c r="F1518" i="20" s="1"/>
  <c r="E1670" i="20"/>
  <c r="F1670" i="20" s="1"/>
  <c r="E2026" i="20"/>
  <c r="F2026" i="20" s="1"/>
  <c r="E2082" i="20"/>
  <c r="F2082" i="20" s="1"/>
  <c r="E2338" i="20"/>
  <c r="F2338" i="20" s="1"/>
  <c r="E2594" i="20"/>
  <c r="F2594" i="20" s="1"/>
  <c r="E2850" i="20"/>
  <c r="F2850" i="20" s="1"/>
  <c r="E1822" i="20"/>
  <c r="F1822" i="20" s="1"/>
  <c r="E2922" i="20"/>
  <c r="F2922" i="20" s="1"/>
  <c r="E3050" i="20"/>
  <c r="F3050" i="20" s="1"/>
  <c r="E3178" i="20"/>
  <c r="F3178" i="20" s="1"/>
  <c r="E3306" i="20"/>
  <c r="F3306" i="20" s="1"/>
  <c r="E3474" i="20"/>
  <c r="F3474" i="20" s="1"/>
  <c r="E34" i="20"/>
  <c r="F34" i="20" s="1"/>
  <c r="E414" i="20"/>
  <c r="F414" i="20" s="1"/>
  <c r="E550" i="20"/>
  <c r="F550" i="20" s="1"/>
  <c r="E726" i="20"/>
  <c r="F726" i="20" s="1"/>
  <c r="E974" i="20"/>
  <c r="F974" i="20" s="1"/>
  <c r="E1090" i="20"/>
  <c r="F1090" i="20" s="1"/>
  <c r="E1210" i="20"/>
  <c r="F1210" i="20" s="1"/>
  <c r="E1334" i="20"/>
  <c r="F1334" i="20" s="1"/>
  <c r="E1438" i="20"/>
  <c r="F1438" i="20" s="1"/>
  <c r="E1582" i="20"/>
  <c r="F1582" i="20" s="1"/>
  <c r="E1842" i="20"/>
  <c r="F1842" i="20" s="1"/>
  <c r="E1990" i="20"/>
  <c r="F1990" i="20" s="1"/>
  <c r="E1870" i="20"/>
  <c r="F1870" i="20" s="1"/>
  <c r="E2090" i="20"/>
  <c r="F2090" i="20" s="1"/>
  <c r="E2154" i="20"/>
  <c r="F2154" i="20" s="1"/>
  <c r="E2218" i="20"/>
  <c r="F2218" i="20" s="1"/>
  <c r="E2346" i="20"/>
  <c r="F2346" i="20" s="1"/>
  <c r="E2410" i="20"/>
  <c r="F2410" i="20" s="1"/>
  <c r="E2538" i="20"/>
  <c r="F2538" i="20" s="1"/>
  <c r="E2602" i="20"/>
  <c r="F2602" i="20" s="1"/>
  <c r="E2730" i="20"/>
  <c r="F2730" i="20" s="1"/>
  <c r="E2794" i="20"/>
  <c r="F2794" i="20" s="1"/>
  <c r="E2858" i="20"/>
  <c r="F2858" i="20" s="1"/>
  <c r="E2978" i="20"/>
  <c r="F2978" i="20" s="1"/>
  <c r="E3010" i="20"/>
  <c r="F3010" i="20" s="1"/>
  <c r="E3106" i="20"/>
  <c r="F3106" i="20" s="1"/>
  <c r="E3234" i="20"/>
  <c r="F3234" i="20" s="1"/>
  <c r="E3410" i="20"/>
  <c r="F3410" i="20" s="1"/>
  <c r="E3634" i="20"/>
  <c r="F3634" i="20" s="1"/>
  <c r="E4146" i="20"/>
  <c r="F4146" i="20" s="1"/>
  <c r="E4206" i="20"/>
  <c r="F4206" i="20" s="1"/>
  <c r="E3794" i="20"/>
  <c r="F3794" i="20" s="1"/>
  <c r="E4306" i="20"/>
  <c r="F4306" i="20" s="1"/>
  <c r="E1786" i="20"/>
  <c r="F1786" i="20" s="1"/>
  <c r="E1930" i="20"/>
  <c r="F1930" i="20" s="1"/>
  <c r="E2094" i="20"/>
  <c r="F2094" i="20" s="1"/>
  <c r="E2126" i="20"/>
  <c r="F2126" i="20" s="1"/>
  <c r="E2158" i="20"/>
  <c r="F2158" i="20" s="1"/>
  <c r="E2222" i="20"/>
  <c r="F2222" i="20" s="1"/>
  <c r="E2254" i="20"/>
  <c r="F2254" i="20" s="1"/>
  <c r="E2286" i="20"/>
  <c r="F2286" i="20" s="1"/>
  <c r="E2350" i="20"/>
  <c r="F2350" i="20" s="1"/>
  <c r="E2382" i="20"/>
  <c r="F2382" i="20" s="1"/>
  <c r="E2414" i="20"/>
  <c r="F2414" i="20" s="1"/>
  <c r="E2478" i="20"/>
  <c r="F2478" i="20" s="1"/>
  <c r="E2510" i="20"/>
  <c r="F2510" i="20" s="1"/>
  <c r="E2542" i="20"/>
  <c r="F2542" i="20" s="1"/>
  <c r="E2606" i="20"/>
  <c r="F2606" i="20" s="1"/>
  <c r="E2638" i="20"/>
  <c r="F2638" i="20" s="1"/>
  <c r="E2670" i="20"/>
  <c r="F2670" i="20" s="1"/>
  <c r="E2734" i="20"/>
  <c r="F2734" i="20" s="1"/>
  <c r="E2766" i="20"/>
  <c r="F2766" i="20" s="1"/>
  <c r="E2798" i="20"/>
  <c r="F2798" i="20" s="1"/>
  <c r="E2862" i="20"/>
  <c r="F2862" i="20" s="1"/>
  <c r="E2894" i="20"/>
  <c r="F2894" i="20" s="1"/>
  <c r="E2926" i="20"/>
  <c r="F2926" i="20" s="1"/>
  <c r="E2990" i="20"/>
  <c r="F2990" i="20" s="1"/>
  <c r="E3022" i="20"/>
  <c r="F3022" i="20" s="1"/>
  <c r="E3054" i="20"/>
  <c r="F3054" i="20" s="1"/>
  <c r="E3118" i="20"/>
  <c r="F3118" i="20" s="1"/>
  <c r="E3150" i="20"/>
  <c r="F3150" i="20" s="1"/>
  <c r="E3182" i="20"/>
  <c r="F3182" i="20" s="1"/>
  <c r="E3214" i="20"/>
  <c r="F3214" i="20" s="1"/>
  <c r="E3246" i="20"/>
  <c r="F3246" i="20" s="1"/>
  <c r="E3278" i="20"/>
  <c r="F3278" i="20" s="1"/>
  <c r="E3310" i="20"/>
  <c r="F3310" i="20" s="1"/>
  <c r="E3342" i="20"/>
  <c r="F3342" i="20" s="1"/>
  <c r="E3486" i="20"/>
  <c r="F3486" i="20" s="1"/>
  <c r="E3826" i="20"/>
  <c r="F3826" i="20" s="1"/>
  <c r="E4110" i="20"/>
  <c r="F4110" i="20" s="1"/>
  <c r="E4338" i="20"/>
  <c r="F4338" i="20" s="1"/>
  <c r="E4510" i="20"/>
  <c r="F4510" i="20" s="1"/>
  <c r="E4622" i="20"/>
  <c r="F4622" i="20" s="1"/>
  <c r="E4658" i="20"/>
  <c r="F4658" i="20" s="1"/>
  <c r="E4722" i="20"/>
  <c r="F4722" i="20" s="1"/>
  <c r="E4786" i="20"/>
  <c r="F4786" i="20" s="1"/>
  <c r="E4850" i="20"/>
  <c r="F4850" i="20" s="1"/>
  <c r="E4978" i="20"/>
  <c r="F4978" i="20" s="1"/>
  <c r="E3478" i="20"/>
  <c r="F3478" i="20" s="1"/>
  <c r="E3498" i="20"/>
  <c r="F3498" i="20" s="1"/>
  <c r="E3530" i="20"/>
  <c r="F3530" i="20" s="1"/>
  <c r="E3626" i="20"/>
  <c r="F3626" i="20" s="1"/>
  <c r="E3658" i="20"/>
  <c r="F3658" i="20" s="1"/>
  <c r="E3754" i="20"/>
  <c r="F3754" i="20" s="1"/>
  <c r="E3786" i="20"/>
  <c r="F3786" i="20" s="1"/>
  <c r="E3882" i="20"/>
  <c r="F3882" i="20" s="1"/>
  <c r="E4010" i="20"/>
  <c r="F4010" i="20" s="1"/>
  <c r="E4042" i="20"/>
  <c r="F4042" i="20" s="1"/>
  <c r="E4170" i="20"/>
  <c r="F4170" i="20" s="1"/>
  <c r="E4266" i="20"/>
  <c r="F4266" i="20" s="1"/>
  <c r="E4298" i="20"/>
  <c r="F4298" i="20" s="1"/>
  <c r="E4394" i="20"/>
  <c r="F4394" i="20" s="1"/>
  <c r="E4426" i="20"/>
  <c r="F4426" i="20" s="1"/>
  <c r="E4522" i="20"/>
  <c r="F4522" i="20" s="1"/>
  <c r="E4554" i="20"/>
  <c r="F4554" i="20" s="1"/>
  <c r="E4650" i="20"/>
  <c r="F4650" i="20" s="1"/>
  <c r="E4714" i="20"/>
  <c r="F4714" i="20" s="1"/>
  <c r="E4778" i="20"/>
  <c r="F4778" i="20" s="1"/>
  <c r="E4842" i="20"/>
  <c r="F4842" i="20" s="1"/>
  <c r="E4906" i="20"/>
  <c r="F4906" i="20" s="1"/>
  <c r="E4970" i="20"/>
  <c r="F4970" i="20" s="1"/>
  <c r="E4798" i="20"/>
  <c r="F4798" i="20" s="1"/>
  <c r="E4830" i="20"/>
  <c r="F4830" i="20" s="1"/>
  <c r="E2641" i="20"/>
  <c r="F2641" i="20" s="1"/>
  <c r="E2841" i="20"/>
  <c r="F2841" i="20" s="1"/>
  <c r="E169" i="20"/>
  <c r="F169" i="20" s="1"/>
  <c r="E3337" i="20"/>
  <c r="F3337" i="20" s="1"/>
  <c r="E2985" i="20"/>
  <c r="F2985" i="20" s="1"/>
  <c r="E425" i="20"/>
  <c r="F425" i="20" s="1"/>
  <c r="E1929" i="20"/>
  <c r="F1929" i="20" s="1"/>
  <c r="E2297" i="20"/>
  <c r="F2297" i="20" s="1"/>
  <c r="E4361" i="20"/>
  <c r="F4361" i="20" s="1"/>
  <c r="E4617" i="20"/>
  <c r="F4617" i="20" s="1"/>
  <c r="E1549" i="20"/>
  <c r="F1549" i="20" s="1"/>
  <c r="E173" i="20"/>
  <c r="F173" i="20" s="1"/>
  <c r="E61" i="20"/>
  <c r="F61" i="20" s="1"/>
  <c r="E4397" i="20"/>
  <c r="F4397" i="20" s="1"/>
  <c r="E4357" i="20"/>
  <c r="F4357" i="20" s="1"/>
  <c r="E4597" i="20"/>
  <c r="F4597" i="20" s="1"/>
  <c r="E2733" i="20"/>
  <c r="F2733" i="20" s="1"/>
  <c r="E2305" i="20"/>
  <c r="F2305" i="20" s="1"/>
  <c r="E911" i="20"/>
  <c r="F911" i="20" s="1"/>
  <c r="E271" i="20"/>
  <c r="F271" i="20" s="1"/>
  <c r="E143" i="20"/>
  <c r="F143" i="20" s="1"/>
  <c r="E687" i="20"/>
  <c r="F687" i="20" s="1"/>
  <c r="E815" i="20"/>
  <c r="F815" i="20" s="1"/>
  <c r="E2067" i="20"/>
  <c r="F2067" i="20" s="1"/>
  <c r="E3527" i="20"/>
  <c r="F3527" i="20" s="1"/>
  <c r="E802" i="20"/>
  <c r="F802" i="20" s="1"/>
  <c r="E1686" i="20"/>
  <c r="F1686" i="20" s="1"/>
  <c r="E3235" i="20"/>
  <c r="F3235" i="20" s="1"/>
  <c r="E3435" i="20"/>
  <c r="F3435" i="20" s="1"/>
  <c r="E2743" i="20"/>
  <c r="F2743" i="20" s="1"/>
  <c r="E2875" i="20"/>
  <c r="F2875" i="20" s="1"/>
  <c r="E670" i="20"/>
  <c r="F670" i="20" s="1"/>
  <c r="E4" i="20"/>
  <c r="F4" i="20" s="1"/>
  <c r="E36" i="20"/>
  <c r="F36" i="20" s="1"/>
  <c r="E152" i="20"/>
  <c r="F152" i="20" s="1"/>
  <c r="E216" i="20"/>
  <c r="F216" i="20" s="1"/>
  <c r="E416" i="20"/>
  <c r="F416" i="20" s="1"/>
  <c r="E2648" i="20"/>
  <c r="F2648" i="20" s="1"/>
  <c r="E2920" i="20"/>
  <c r="F2920" i="20" s="1"/>
  <c r="E3508" i="20"/>
  <c r="F3508" i="20" s="1"/>
  <c r="E70" i="20"/>
  <c r="F70" i="20" s="1"/>
  <c r="E1982" i="20"/>
  <c r="F1982" i="20" s="1"/>
  <c r="E2020" i="20"/>
  <c r="F2020" i="20" s="1"/>
  <c r="E3300" i="20"/>
  <c r="F3300" i="20" s="1"/>
  <c r="E2002" i="20"/>
  <c r="F2002" i="20" s="1"/>
  <c r="E4142" i="20"/>
  <c r="F4142" i="20" s="1"/>
  <c r="E850" i="20"/>
  <c r="F850" i="20" s="1"/>
  <c r="E1154" i="20"/>
  <c r="F1154" i="20" s="1"/>
  <c r="E1262" i="20"/>
  <c r="F1262" i="20" s="1"/>
  <c r="E1386" i="20"/>
  <c r="F1386" i="20" s="1"/>
  <c r="E1506" i="20"/>
  <c r="F1506" i="20" s="1"/>
  <c r="E1662" i="20"/>
  <c r="F1662" i="20" s="1"/>
  <c r="E1778" i="20"/>
  <c r="F1778" i="20" s="1"/>
  <c r="E1922" i="20"/>
  <c r="F1922" i="20" s="1"/>
  <c r="E3034" i="20"/>
  <c r="F3034" i="20" s="1"/>
  <c r="E4974" i="20"/>
  <c r="F4974" i="20" s="1"/>
  <c r="E3206" i="20"/>
  <c r="F3206" i="20" s="1"/>
  <c r="E3650" i="20"/>
  <c r="F3650" i="20" s="1"/>
  <c r="E3991" i="20"/>
  <c r="F3991" i="20" s="1"/>
  <c r="E3430" i="20"/>
  <c r="F3430" i="20" s="1"/>
  <c r="E4414" i="20"/>
  <c r="F4414" i="20" s="1"/>
  <c r="E4542" i="20"/>
  <c r="F4542" i="20" s="1"/>
  <c r="E4862" i="20"/>
  <c r="F4862" i="20" s="1"/>
  <c r="E4873" i="20"/>
  <c r="F4873" i="20" s="1"/>
  <c r="E4333" i="20"/>
  <c r="F4333" i="20" s="1"/>
  <c r="E1597" i="20"/>
  <c r="F1597" i="20" s="1"/>
  <c r="E4725" i="20"/>
  <c r="F4725" i="20" s="1"/>
  <c r="E4105" i="20"/>
  <c r="F4105" i="20" s="1"/>
  <c r="E4909" i="20"/>
  <c r="F4909" i="20" s="1"/>
  <c r="E4717" i="20"/>
  <c r="F4717" i="20" s="1"/>
  <c r="E2365" i="20"/>
  <c r="F2365" i="20" s="1"/>
  <c r="E4553" i="20"/>
  <c r="F4553" i="20" s="1"/>
  <c r="E3693" i="20"/>
  <c r="F3693" i="20" s="1"/>
  <c r="E3977" i="20"/>
  <c r="F3977" i="20" s="1"/>
  <c r="E4389" i="20"/>
  <c r="F4389" i="20" s="1"/>
  <c r="E513" i="20"/>
  <c r="F513" i="20" s="1"/>
  <c r="E1281" i="20"/>
  <c r="F1281" i="20" s="1"/>
  <c r="E921" i="20"/>
  <c r="F921" i="20" s="1"/>
  <c r="E2777" i="20"/>
  <c r="F2777" i="20" s="1"/>
  <c r="E1536" i="20"/>
  <c r="F1536" i="20" s="1"/>
  <c r="E2352" i="20"/>
  <c r="F2352" i="20" s="1"/>
  <c r="E2453" i="20"/>
  <c r="F2453" i="20" s="1"/>
  <c r="E1893" i="20"/>
  <c r="F1893" i="20" s="1"/>
  <c r="E2842" i="20"/>
  <c r="F2842" i="20" s="1"/>
  <c r="E1538" i="20"/>
  <c r="F1538" i="20" s="1"/>
  <c r="E4158" i="20"/>
  <c r="F4158" i="20" s="1"/>
  <c r="E4439" i="20"/>
  <c r="F4439" i="20" s="1"/>
  <c r="E4951" i="20"/>
  <c r="F4951" i="20" s="1"/>
  <c r="E1855" i="20"/>
  <c r="F1855" i="20" s="1"/>
  <c r="E3843" i="20"/>
  <c r="F3843" i="20" s="1"/>
  <c r="E3907" i="20"/>
  <c r="F3907" i="20" s="1"/>
  <c r="E3971" i="20"/>
  <c r="F3971" i="20" s="1"/>
  <c r="E4035" i="20"/>
  <c r="F4035" i="20" s="1"/>
  <c r="E4099" i="20"/>
  <c r="F4099" i="20" s="1"/>
  <c r="E4163" i="20"/>
  <c r="F4163" i="20" s="1"/>
  <c r="E2535" i="20"/>
  <c r="F2535" i="20" s="1"/>
  <c r="E3879" i="20"/>
  <c r="F3879" i="20" s="1"/>
  <c r="E3943" i="20"/>
  <c r="F3943" i="20" s="1"/>
  <c r="E4007" i="20"/>
  <c r="F4007" i="20" s="1"/>
  <c r="E4071" i="20"/>
  <c r="F4071" i="20" s="1"/>
  <c r="E4135" i="20"/>
  <c r="F4135" i="20" s="1"/>
  <c r="E4455" i="20"/>
  <c r="F4455" i="20" s="1"/>
  <c r="E4711" i="20"/>
  <c r="F4711" i="20" s="1"/>
  <c r="E4967" i="20"/>
  <c r="F4967" i="20" s="1"/>
  <c r="E449" i="20"/>
  <c r="F449" i="20" s="1"/>
  <c r="E4227" i="20"/>
  <c r="F4227" i="20" s="1"/>
  <c r="E4291" i="20"/>
  <c r="F4291" i="20" s="1"/>
  <c r="E4355" i="20"/>
  <c r="F4355" i="20" s="1"/>
  <c r="E4419" i="20"/>
  <c r="F4419" i="20" s="1"/>
  <c r="E4483" i="20"/>
  <c r="F4483" i="20" s="1"/>
  <c r="E4547" i="20"/>
  <c r="F4547" i="20" s="1"/>
  <c r="E4611" i="20"/>
  <c r="F4611" i="20" s="1"/>
  <c r="E4675" i="20"/>
  <c r="F4675" i="20" s="1"/>
  <c r="E4739" i="20"/>
  <c r="F4739" i="20" s="1"/>
  <c r="E4803" i="20"/>
  <c r="F4803" i="20" s="1"/>
  <c r="E4867" i="20"/>
  <c r="F4867" i="20" s="1"/>
  <c r="E4931" i="20"/>
  <c r="F4931" i="20" s="1"/>
  <c r="E4995" i="20"/>
  <c r="F4995" i="20" s="1"/>
  <c r="E2620" i="20"/>
  <c r="F2620" i="20" s="1"/>
  <c r="E197" i="20"/>
  <c r="F197" i="20" s="1"/>
  <c r="E1422" i="20"/>
  <c r="F1422" i="20" s="1"/>
  <c r="E3771" i="20"/>
  <c r="F3771" i="20" s="1"/>
  <c r="E3507" i="20"/>
  <c r="F3507" i="20" s="1"/>
  <c r="E3243" i="20"/>
  <c r="F3243" i="20" s="1"/>
  <c r="E2183" i="20"/>
  <c r="F2183" i="20" s="1"/>
  <c r="E1911" i="20"/>
  <c r="F1911" i="20" s="1"/>
  <c r="E1639" i="20"/>
  <c r="F1639" i="20" s="1"/>
  <c r="E1363" i="20"/>
  <c r="F1363" i="20" s="1"/>
  <c r="E1099" i="20"/>
  <c r="F1099" i="20" s="1"/>
  <c r="E927" i="20"/>
  <c r="F927" i="20" s="1"/>
  <c r="E799" i="20"/>
  <c r="F799" i="20" s="1"/>
  <c r="E671" i="20"/>
  <c r="F671" i="20" s="1"/>
  <c r="E415" i="20"/>
  <c r="F415" i="20" s="1"/>
  <c r="E287" i="20"/>
  <c r="F287" i="20" s="1"/>
  <c r="E4545" i="20"/>
  <c r="F4545" i="20" s="1"/>
  <c r="E4009" i="20"/>
  <c r="F4009" i="20" s="1"/>
  <c r="E3469" i="20"/>
  <c r="F3469" i="20" s="1"/>
  <c r="E868" i="20"/>
  <c r="F868" i="20" s="1"/>
  <c r="E823" i="20"/>
  <c r="F823" i="20" s="1"/>
  <c r="E311" i="20"/>
  <c r="F311" i="20" s="1"/>
  <c r="E1895" i="20"/>
  <c r="F1895" i="20" s="1"/>
  <c r="E887" i="20"/>
  <c r="F887" i="20" s="1"/>
  <c r="E375" i="20"/>
  <c r="F375" i="20" s="1"/>
  <c r="E29" i="20"/>
  <c r="F29" i="20" s="1"/>
  <c r="E450" i="20"/>
  <c r="F450" i="20" s="1"/>
  <c r="E1979" i="20"/>
  <c r="F1979" i="20" s="1"/>
  <c r="E3083" i="20"/>
  <c r="F3083" i="20" s="1"/>
  <c r="E3209" i="20"/>
  <c r="F3209" i="20" s="1"/>
  <c r="E1779" i="20"/>
  <c r="F1779" i="20" s="1"/>
  <c r="E2223" i="20"/>
  <c r="F2223" i="20" s="1"/>
  <c r="E3127" i="20"/>
  <c r="F3127" i="20" s="1"/>
  <c r="E3787" i="20"/>
  <c r="F3787" i="20" s="1"/>
  <c r="E150" i="20"/>
  <c r="F150" i="20" s="1"/>
  <c r="E634" i="20"/>
  <c r="F634" i="20" s="1"/>
  <c r="E1970" i="20"/>
  <c r="F1970" i="20" s="1"/>
  <c r="E3366" i="20"/>
  <c r="F3366" i="20" s="1"/>
  <c r="E4374" i="20"/>
  <c r="F4374" i="20" s="1"/>
  <c r="E177" i="20"/>
  <c r="F177" i="20" s="1"/>
  <c r="E64" i="20"/>
  <c r="F64" i="20" s="1"/>
  <c r="E2752" i="20"/>
  <c r="F2752" i="20" s="1"/>
  <c r="E4801" i="20"/>
  <c r="F4801" i="20" s="1"/>
  <c r="E4593" i="20"/>
  <c r="F4593" i="20" s="1"/>
  <c r="E157" i="20"/>
  <c r="F157" i="20" s="1"/>
  <c r="E3149" i="20"/>
  <c r="F3149" i="20" s="1"/>
  <c r="E4668" i="20"/>
  <c r="F4668" i="20" s="1"/>
  <c r="E4996" i="20"/>
  <c r="F4996" i="20" s="1"/>
  <c r="E4740" i="20"/>
  <c r="F4740" i="20" s="1"/>
  <c r="E4496" i="20"/>
  <c r="F4496" i="20" s="1"/>
  <c r="E3856" i="20"/>
  <c r="F3856" i="20" s="1"/>
  <c r="E3625" i="20"/>
  <c r="F3625" i="20" s="1"/>
  <c r="E553" i="20"/>
  <c r="F553" i="20" s="1"/>
  <c r="E201" i="20"/>
  <c r="F201" i="20" s="1"/>
  <c r="E3385" i="20"/>
  <c r="F3385" i="20" s="1"/>
  <c r="E1849" i="20"/>
  <c r="F1849" i="20" s="1"/>
  <c r="E4921" i="20"/>
  <c r="F4921" i="20" s="1"/>
  <c r="E4729" i="20"/>
  <c r="F4729" i="20" s="1"/>
  <c r="E4309" i="20"/>
  <c r="F4309" i="20" s="1"/>
  <c r="E1389" i="20"/>
  <c r="F1389" i="20" s="1"/>
  <c r="E4957" i="20"/>
  <c r="F4957" i="20" s="1"/>
  <c r="E724" i="20"/>
  <c r="F724" i="20" s="1"/>
  <c r="E1952" i="20"/>
  <c r="F1952" i="20" s="1"/>
  <c r="E4932" i="20"/>
  <c r="F4932" i="20" s="1"/>
  <c r="E4124" i="20"/>
  <c r="F4124" i="20" s="1"/>
  <c r="E4784" i="20"/>
  <c r="F4784" i="20" s="1"/>
  <c r="E4464" i="20"/>
  <c r="F4464" i="20" s="1"/>
  <c r="E3952" i="20"/>
  <c r="F3952" i="20" s="1"/>
  <c r="E4924" i="20"/>
  <c r="F4924" i="20" s="1"/>
  <c r="E4840" i="20"/>
  <c r="F4840" i="20" s="1"/>
  <c r="E4704" i="20"/>
  <c r="F4704" i="20" s="1"/>
  <c r="E4576" i="20"/>
  <c r="F4576" i="20" s="1"/>
  <c r="E3936" i="20"/>
  <c r="F3936" i="20" s="1"/>
  <c r="E3808" i="20"/>
  <c r="F3808" i="20" s="1"/>
  <c r="E4696" i="20"/>
  <c r="F4696" i="20" s="1"/>
  <c r="E4184" i="20"/>
  <c r="F4184" i="20" s="1"/>
  <c r="E1161" i="20"/>
  <c r="F1161" i="20" s="1"/>
  <c r="E608" i="20"/>
  <c r="F608" i="20" s="1"/>
  <c r="E4404" i="20"/>
  <c r="F4404" i="20" s="1"/>
  <c r="E4289" i="20"/>
  <c r="F4289" i="20" s="1"/>
  <c r="E877" i="20"/>
  <c r="F877" i="20" s="1"/>
  <c r="E527" i="20"/>
  <c r="F527" i="20" s="1"/>
  <c r="E79" i="20"/>
  <c r="F79" i="20" s="1"/>
  <c r="E335" i="20"/>
  <c r="F335" i="20" s="1"/>
  <c r="E847" i="20"/>
  <c r="F847" i="20" s="1"/>
  <c r="E11" i="20"/>
  <c r="F11" i="20" s="1"/>
  <c r="E43" i="20"/>
  <c r="F43" i="20" s="1"/>
  <c r="E75" i="20"/>
  <c r="F75" i="20" s="1"/>
  <c r="E107" i="20"/>
  <c r="F107" i="20" s="1"/>
  <c r="E139" i="20"/>
  <c r="F139" i="20" s="1"/>
  <c r="E171" i="20"/>
  <c r="F171" i="20" s="1"/>
  <c r="E203" i="20"/>
  <c r="F203" i="20" s="1"/>
  <c r="E235" i="20"/>
  <c r="F235" i="20" s="1"/>
  <c r="E267" i="20"/>
  <c r="F267" i="20" s="1"/>
  <c r="E299" i="20"/>
  <c r="F299" i="20" s="1"/>
  <c r="E331" i="20"/>
  <c r="F331" i="20" s="1"/>
  <c r="E363" i="20"/>
  <c r="F363" i="20" s="1"/>
  <c r="E395" i="20"/>
  <c r="F395" i="20" s="1"/>
  <c r="E427" i="20"/>
  <c r="F427" i="20" s="1"/>
  <c r="E459" i="20"/>
  <c r="F459" i="20" s="1"/>
  <c r="E491" i="20"/>
  <c r="F491" i="20" s="1"/>
  <c r="E523" i="20"/>
  <c r="F523" i="20" s="1"/>
  <c r="E555" i="20"/>
  <c r="F555" i="20" s="1"/>
  <c r="E587" i="20"/>
  <c r="F587" i="20" s="1"/>
  <c r="E619" i="20"/>
  <c r="F619" i="20" s="1"/>
  <c r="E651" i="20"/>
  <c r="F651" i="20" s="1"/>
  <c r="E683" i="20"/>
  <c r="F683" i="20" s="1"/>
  <c r="E715" i="20"/>
  <c r="F715" i="20" s="1"/>
  <c r="E747" i="20"/>
  <c r="F747" i="20" s="1"/>
  <c r="E779" i="20"/>
  <c r="F779" i="20" s="1"/>
  <c r="E811" i="20"/>
  <c r="F811" i="20" s="1"/>
  <c r="E843" i="20"/>
  <c r="F843" i="20" s="1"/>
  <c r="E875" i="20"/>
  <c r="F875" i="20" s="1"/>
  <c r="E907" i="20"/>
  <c r="F907" i="20" s="1"/>
  <c r="E939" i="20"/>
  <c r="F939" i="20" s="1"/>
  <c r="E971" i="20"/>
  <c r="F971" i="20" s="1"/>
  <c r="E1255" i="20"/>
  <c r="F1255" i="20" s="1"/>
  <c r="E1391" i="20"/>
  <c r="F1391" i="20" s="1"/>
  <c r="E1459" i="20"/>
  <c r="F1459" i="20" s="1"/>
  <c r="E1527" i="20"/>
  <c r="F1527" i="20" s="1"/>
  <c r="E1595" i="20"/>
  <c r="F1595" i="20" s="1"/>
  <c r="E2411" i="20"/>
  <c r="F2411" i="20" s="1"/>
  <c r="E2543" i="20"/>
  <c r="F2543" i="20" s="1"/>
  <c r="E2675" i="20"/>
  <c r="F2675" i="20" s="1"/>
  <c r="E2807" i="20"/>
  <c r="F2807" i="20" s="1"/>
  <c r="E2939" i="20"/>
  <c r="F2939" i="20" s="1"/>
  <c r="E3203" i="20"/>
  <c r="F3203" i="20" s="1"/>
  <c r="E3467" i="20"/>
  <c r="F3467" i="20" s="1"/>
  <c r="E3731" i="20"/>
  <c r="F3731" i="20" s="1"/>
  <c r="E1149" i="20"/>
  <c r="F1149" i="20" s="1"/>
  <c r="E1699" i="20"/>
  <c r="F1699" i="20" s="1"/>
  <c r="E1767" i="20"/>
  <c r="F1767" i="20" s="1"/>
  <c r="E1835" i="20"/>
  <c r="F1835" i="20" s="1"/>
  <c r="E1903" i="20"/>
  <c r="F1903" i="20" s="1"/>
  <c r="E1971" i="20"/>
  <c r="F1971" i="20" s="1"/>
  <c r="E2039" i="20"/>
  <c r="F2039" i="20" s="1"/>
  <c r="E2107" i="20"/>
  <c r="F2107" i="20" s="1"/>
  <c r="E2443" i="20"/>
  <c r="F2443" i="20" s="1"/>
  <c r="E2707" i="20"/>
  <c r="F2707" i="20" s="1"/>
  <c r="E2971" i="20"/>
  <c r="F2971" i="20" s="1"/>
  <c r="E3567" i="20"/>
  <c r="F3567" i="20" s="1"/>
  <c r="E3699" i="20"/>
  <c r="F3699" i="20" s="1"/>
  <c r="E842" i="20"/>
  <c r="F842" i="20" s="1"/>
  <c r="E1274" i="20"/>
  <c r="F1274" i="20" s="1"/>
  <c r="E1382" i="20"/>
  <c r="F1382" i="20" s="1"/>
  <c r="E1610" i="20"/>
  <c r="F1610" i="20" s="1"/>
  <c r="E1726" i="20"/>
  <c r="F1726" i="20" s="1"/>
  <c r="E1850" i="20"/>
  <c r="F1850" i="20" s="1"/>
  <c r="E1950" i="20"/>
  <c r="F1950" i="20" s="1"/>
  <c r="E2977" i="20"/>
  <c r="F2977" i="20" s="1"/>
  <c r="E1667" i="20"/>
  <c r="F1667" i="20" s="1"/>
  <c r="E1735" i="20"/>
  <c r="F1735" i="20" s="1"/>
  <c r="E470" i="20"/>
  <c r="F470" i="20" s="1"/>
  <c r="E566" i="20"/>
  <c r="F566" i="20" s="1"/>
  <c r="E790" i="20"/>
  <c r="F790" i="20" s="1"/>
  <c r="E514" i="20"/>
  <c r="F514" i="20" s="1"/>
  <c r="E504" i="20"/>
  <c r="F504" i="20" s="1"/>
  <c r="E568" i="20"/>
  <c r="F568" i="20" s="1"/>
  <c r="E636" i="20"/>
  <c r="F636" i="20" s="1"/>
  <c r="E700" i="20"/>
  <c r="F700" i="20" s="1"/>
  <c r="E900" i="20"/>
  <c r="F900" i="20" s="1"/>
  <c r="E524" i="20"/>
  <c r="F524" i="20" s="1"/>
  <c r="E356" i="20"/>
  <c r="F356" i="20" s="1"/>
  <c r="E420" i="20"/>
  <c r="F420" i="20" s="1"/>
  <c r="E1012" i="20"/>
  <c r="F1012" i="20" s="1"/>
  <c r="E1044" i="20"/>
  <c r="F1044" i="20" s="1"/>
  <c r="E1076" i="20"/>
  <c r="F1076" i="20" s="1"/>
  <c r="E1108" i="20"/>
  <c r="F1108" i="20" s="1"/>
  <c r="E1800" i="20"/>
  <c r="F1800" i="20" s="1"/>
  <c r="E1928" i="20"/>
  <c r="F1928" i="20" s="1"/>
  <c r="E1992" i="20"/>
  <c r="F1992" i="20" s="1"/>
  <c r="E2056" i="20"/>
  <c r="F2056" i="20" s="1"/>
  <c r="E2120" i="20"/>
  <c r="F2120" i="20" s="1"/>
  <c r="E2184" i="20"/>
  <c r="F2184" i="20" s="1"/>
  <c r="E2248" i="20"/>
  <c r="F2248" i="20" s="1"/>
  <c r="E2520" i="20"/>
  <c r="F2520" i="20" s="1"/>
  <c r="E3064" i="20"/>
  <c r="F3064" i="20" s="1"/>
  <c r="E3364" i="20"/>
  <c r="F3364" i="20" s="1"/>
  <c r="E46" i="20"/>
  <c r="F46" i="20" s="1"/>
  <c r="E250" i="20"/>
  <c r="F250" i="20" s="1"/>
  <c r="E690" i="20"/>
  <c r="F690" i="20" s="1"/>
  <c r="E4631" i="20"/>
  <c r="F4631" i="20" s="1"/>
  <c r="E1796" i="20"/>
  <c r="F1796" i="20" s="1"/>
  <c r="E1956" i="20"/>
  <c r="F1956" i="20" s="1"/>
  <c r="E1988" i="20"/>
  <c r="F1988" i="20" s="1"/>
  <c r="E2052" i="20"/>
  <c r="F2052" i="20" s="1"/>
  <c r="E2084" i="20"/>
  <c r="F2084" i="20" s="1"/>
  <c r="E2116" i="20"/>
  <c r="F2116" i="20" s="1"/>
  <c r="E2148" i="20"/>
  <c r="F2148" i="20" s="1"/>
  <c r="E2180" i="20"/>
  <c r="F2180" i="20" s="1"/>
  <c r="E2212" i="20"/>
  <c r="F2212" i="20" s="1"/>
  <c r="E2244" i="20"/>
  <c r="F2244" i="20" s="1"/>
  <c r="E2276" i="20"/>
  <c r="F2276" i="20" s="1"/>
  <c r="E2380" i="20"/>
  <c r="F2380" i="20" s="1"/>
  <c r="E2412" i="20"/>
  <c r="F2412" i="20" s="1"/>
  <c r="E2516" i="20"/>
  <c r="F2516" i="20" s="1"/>
  <c r="E2548" i="20"/>
  <c r="F2548" i="20" s="1"/>
  <c r="E2584" i="20"/>
  <c r="F2584" i="20" s="1"/>
  <c r="E2616" i="20"/>
  <c r="F2616" i="20" s="1"/>
  <c r="E3164" i="20"/>
  <c r="F3164" i="20" s="1"/>
  <c r="E3200" i="20"/>
  <c r="F3200" i="20" s="1"/>
  <c r="E3232" i="20"/>
  <c r="F3232" i="20" s="1"/>
  <c r="E3268" i="20"/>
  <c r="F3268" i="20" s="1"/>
  <c r="E3404" i="20"/>
  <c r="F3404" i="20" s="1"/>
  <c r="E3436" i="20"/>
  <c r="F3436" i="20" s="1"/>
  <c r="E3540" i="20"/>
  <c r="F3540" i="20" s="1"/>
  <c r="E3572" i="20"/>
  <c r="F3572" i="20" s="1"/>
  <c r="E3608" i="20"/>
  <c r="F3608" i="20" s="1"/>
  <c r="E686" i="20"/>
  <c r="F686" i="20" s="1"/>
  <c r="E874" i="20"/>
  <c r="F874" i="20" s="1"/>
  <c r="E1102" i="20"/>
  <c r="F1102" i="20" s="1"/>
  <c r="E1322" i="20"/>
  <c r="F1322" i="20" s="1"/>
  <c r="E1566" i="20"/>
  <c r="F1566" i="20" s="1"/>
  <c r="E1790" i="20"/>
  <c r="F1790" i="20" s="1"/>
  <c r="E618" i="20"/>
  <c r="F618" i="20" s="1"/>
  <c r="E914" i="20"/>
  <c r="F914" i="20" s="1"/>
  <c r="E22" i="20"/>
  <c r="F22" i="20" s="1"/>
  <c r="E126" i="20"/>
  <c r="F126" i="20" s="1"/>
  <c r="E242" i="20"/>
  <c r="F242" i="20" s="1"/>
  <c r="E362" i="20"/>
  <c r="F362" i="20" s="1"/>
  <c r="E506" i="20"/>
  <c r="F506" i="20" s="1"/>
  <c r="E4558" i="20"/>
  <c r="F4558" i="20" s="1"/>
  <c r="E2906" i="20"/>
  <c r="F2906" i="20" s="1"/>
  <c r="E2938" i="20"/>
  <c r="F2938" i="20" s="1"/>
  <c r="E2970" i="20"/>
  <c r="F2970" i="20" s="1"/>
  <c r="E3002" i="20"/>
  <c r="F3002" i="20" s="1"/>
  <c r="E3098" i="20"/>
  <c r="F3098" i="20" s="1"/>
  <c r="E4530" i="20"/>
  <c r="F4530" i="20" s="1"/>
  <c r="E3494" i="20"/>
  <c r="F3494" i="20" s="1"/>
  <c r="E4178" i="20"/>
  <c r="F4178" i="20" s="1"/>
  <c r="E2886" i="20"/>
  <c r="F2886" i="20" s="1"/>
  <c r="E2918" i="20"/>
  <c r="F2918" i="20" s="1"/>
  <c r="E2950" i="20"/>
  <c r="F2950" i="20" s="1"/>
  <c r="E2982" i="20"/>
  <c r="F2982" i="20" s="1"/>
  <c r="E3014" i="20"/>
  <c r="F3014" i="20" s="1"/>
  <c r="E3046" i="20"/>
  <c r="F3046" i="20" s="1"/>
  <c r="E3078" i="20"/>
  <c r="F3078" i="20" s="1"/>
  <c r="E3110" i="20"/>
  <c r="F3110" i="20" s="1"/>
  <c r="E3142" i="20"/>
  <c r="F3142" i="20" s="1"/>
  <c r="E3174" i="20"/>
  <c r="F3174" i="20" s="1"/>
  <c r="E3238" i="20"/>
  <c r="F3238" i="20" s="1"/>
  <c r="E3270" i="20"/>
  <c r="F3270" i="20" s="1"/>
  <c r="E3302" i="20"/>
  <c r="F3302" i="20" s="1"/>
  <c r="E3334" i="20"/>
  <c r="F3334" i="20" s="1"/>
  <c r="E3526" i="20"/>
  <c r="F3526" i="20" s="1"/>
  <c r="E4382" i="20"/>
  <c r="F4382" i="20" s="1"/>
  <c r="E4247" i="20"/>
  <c r="F4247" i="20" s="1"/>
  <c r="E4574" i="20"/>
  <c r="F4574" i="20" s="1"/>
  <c r="E4742" i="20"/>
  <c r="F4742" i="20" s="1"/>
  <c r="E3426" i="20"/>
  <c r="F3426" i="20" s="1"/>
  <c r="E3458" i="20"/>
  <c r="F3458" i="20" s="1"/>
  <c r="E3618" i="20"/>
  <c r="F3618" i="20" s="1"/>
  <c r="E3778" i="20"/>
  <c r="F3778" i="20" s="1"/>
  <c r="E3810" i="20"/>
  <c r="F3810" i="20" s="1"/>
  <c r="E3842" i="20"/>
  <c r="F3842" i="20" s="1"/>
  <c r="E3938" i="20"/>
  <c r="F3938" i="20" s="1"/>
  <c r="E3970" i="20"/>
  <c r="F3970" i="20" s="1"/>
  <c r="E4290" i="20"/>
  <c r="F4290" i="20" s="1"/>
  <c r="E4354" i="20"/>
  <c r="F4354" i="20" s="1"/>
  <c r="E629" i="20"/>
  <c r="F629" i="20" s="1"/>
  <c r="E3660" i="20"/>
  <c r="F3660" i="20" s="1"/>
  <c r="E3701" i="20"/>
  <c r="F3701" i="20" s="1"/>
  <c r="E1074" i="20"/>
  <c r="F1074" i="20" s="1"/>
  <c r="E196" i="20"/>
  <c r="F196" i="20" s="1"/>
  <c r="E396" i="20"/>
  <c r="F396" i="20" s="1"/>
  <c r="E2208" i="20"/>
  <c r="F2208" i="20" s="1"/>
  <c r="E4941" i="20"/>
  <c r="F4941" i="20" s="1"/>
  <c r="E4749" i="20"/>
  <c r="F4749" i="20" s="1"/>
  <c r="E3329" i="20"/>
  <c r="F3329" i="20" s="1"/>
  <c r="E2321" i="20"/>
  <c r="F2321" i="20" s="1"/>
  <c r="E97" i="20"/>
  <c r="F97" i="20" s="1"/>
  <c r="E3461" i="20"/>
  <c r="F3461" i="20" s="1"/>
  <c r="E1837" i="20"/>
  <c r="F1837" i="20" s="1"/>
  <c r="E1653" i="20"/>
  <c r="F1653" i="20" s="1"/>
  <c r="E1469" i="20"/>
  <c r="F1469" i="20" s="1"/>
  <c r="E4056" i="20"/>
  <c r="F4056" i="20" s="1"/>
  <c r="E132" i="20"/>
  <c r="F132" i="20" s="1"/>
  <c r="E528" i="20"/>
  <c r="F528" i="20" s="1"/>
  <c r="E1636" i="20"/>
  <c r="F1636" i="20" s="1"/>
  <c r="E666" i="20"/>
  <c r="F666" i="20" s="1"/>
  <c r="E942" i="20"/>
  <c r="F942" i="20" s="1"/>
  <c r="E4231" i="20"/>
  <c r="F4231" i="20" s="1"/>
  <c r="E4743" i="20"/>
  <c r="F4743" i="20" s="1"/>
  <c r="E3708" i="20"/>
  <c r="F3708" i="20" s="1"/>
  <c r="E2715" i="20"/>
  <c r="F2715" i="20" s="1"/>
  <c r="E2451" i="20"/>
  <c r="F2451" i="20" s="1"/>
  <c r="E2963" i="20"/>
  <c r="F2963" i="20" s="1"/>
  <c r="E919" i="20"/>
  <c r="F919" i="20" s="1"/>
  <c r="E343" i="20"/>
  <c r="F343" i="20" s="1"/>
  <c r="E1514" i="20"/>
  <c r="F1514" i="20" s="1"/>
  <c r="E264" i="20"/>
  <c r="F264" i="20" s="1"/>
  <c r="E592" i="20"/>
  <c r="F592" i="20" s="1"/>
  <c r="E3505" i="20"/>
  <c r="F3505" i="20" s="1"/>
  <c r="E2493" i="20"/>
  <c r="F2493" i="20" s="1"/>
  <c r="E3261" i="20"/>
  <c r="F3261" i="20" s="1"/>
  <c r="E1633" i="20"/>
  <c r="F1633" i="20" s="1"/>
  <c r="E4033" i="20"/>
  <c r="F4033" i="20" s="1"/>
  <c r="E4137" i="20"/>
  <c r="F4137" i="20" s="1"/>
  <c r="E117" i="20"/>
  <c r="F117" i="20" s="1"/>
  <c r="E241" i="20"/>
  <c r="F241" i="20" s="1"/>
  <c r="E980" i="20"/>
  <c r="F980" i="20" s="1"/>
  <c r="E1244" i="20"/>
  <c r="F1244" i="20" s="1"/>
  <c r="E1500" i="20"/>
  <c r="F1500" i="20" s="1"/>
  <c r="E328" i="20"/>
  <c r="F328" i="20" s="1"/>
  <c r="E460" i="20"/>
  <c r="F460" i="20" s="1"/>
  <c r="E1508" i="20"/>
  <c r="F1508" i="20" s="1"/>
  <c r="E2476" i="20"/>
  <c r="F2476" i="20" s="1"/>
  <c r="E3024" i="20"/>
  <c r="F3024" i="20" s="1"/>
  <c r="E4917" i="20"/>
  <c r="F4917" i="20" s="1"/>
  <c r="E4301" i="20"/>
  <c r="F4301" i="20" s="1"/>
  <c r="E1461" i="20"/>
  <c r="F1461" i="20" s="1"/>
  <c r="E1069" i="20"/>
  <c r="F1069" i="20" s="1"/>
  <c r="E897" i="20"/>
  <c r="F897" i="20" s="1"/>
  <c r="E4841" i="20"/>
  <c r="F4841" i="20" s="1"/>
  <c r="E3821" i="20"/>
  <c r="F3821" i="20" s="1"/>
  <c r="E3617" i="20"/>
  <c r="F3617" i="20" s="1"/>
  <c r="E3009" i="20"/>
  <c r="F3009" i="20" s="1"/>
  <c r="E1981" i="20"/>
  <c r="F1981" i="20" s="1"/>
  <c r="E557" i="20"/>
  <c r="F557" i="20" s="1"/>
  <c r="E13" i="20"/>
  <c r="F13" i="20" s="1"/>
  <c r="E2465" i="20"/>
  <c r="F2465" i="20" s="1"/>
  <c r="E2097" i="20"/>
  <c r="F2097" i="20" s="1"/>
  <c r="E1553" i="20"/>
  <c r="F1553" i="20" s="1"/>
  <c r="E445" i="20"/>
  <c r="F445" i="20" s="1"/>
  <c r="E4709" i="20"/>
  <c r="F4709" i="20" s="1"/>
  <c r="E4521" i="20"/>
  <c r="F4521" i="20" s="1"/>
  <c r="E4329" i="20"/>
  <c r="F4329" i="20" s="1"/>
  <c r="E1941" i="20"/>
  <c r="F1941" i="20" s="1"/>
  <c r="E3989" i="20"/>
  <c r="F3989" i="20" s="1"/>
  <c r="E325" i="20"/>
  <c r="F325" i="20" s="1"/>
  <c r="E2609" i="20"/>
  <c r="F2609" i="20" s="1"/>
  <c r="E2237" i="20"/>
  <c r="F2237" i="20" s="1"/>
  <c r="E2065" i="20"/>
  <c r="F2065" i="20" s="1"/>
  <c r="E597" i="20"/>
  <c r="F597" i="20" s="1"/>
  <c r="E96" i="20"/>
  <c r="F96" i="20" s="1"/>
  <c r="E3836" i="20"/>
  <c r="F3836" i="20" s="1"/>
  <c r="E3901" i="20"/>
  <c r="F3901" i="20" s="1"/>
  <c r="E4268" i="20"/>
  <c r="F4268" i="20" s="1"/>
  <c r="E1241" i="20"/>
  <c r="F1241" i="20" s="1"/>
  <c r="E4920" i="20"/>
  <c r="F4920" i="20" s="1"/>
  <c r="E4792" i="20"/>
  <c r="F4792" i="20" s="1"/>
  <c r="E4480" i="20"/>
  <c r="F4480" i="20" s="1"/>
  <c r="E4352" i="20"/>
  <c r="F4352" i="20" s="1"/>
  <c r="E4224" i="20"/>
  <c r="F4224" i="20" s="1"/>
  <c r="E4096" i="20"/>
  <c r="F4096" i="20" s="1"/>
  <c r="E3840" i="20"/>
  <c r="F3840" i="20" s="1"/>
  <c r="E4584" i="20"/>
  <c r="F4584" i="20" s="1"/>
  <c r="E4200" i="20"/>
  <c r="F4200" i="20" s="1"/>
  <c r="E4008" i="20"/>
  <c r="F4008" i="20" s="1"/>
  <c r="E4676" i="20"/>
  <c r="F4676" i="20" s="1"/>
  <c r="E4612" i="20"/>
  <c r="F4612" i="20" s="1"/>
  <c r="E4548" i="20"/>
  <c r="F4548" i="20" s="1"/>
  <c r="E4484" i="20"/>
  <c r="F4484" i="20" s="1"/>
  <c r="E4356" i="20"/>
  <c r="F4356" i="20" s="1"/>
  <c r="E4100" i="20"/>
  <c r="F4100" i="20" s="1"/>
  <c r="E3772" i="20"/>
  <c r="F3772" i="20" s="1"/>
  <c r="E57" i="20"/>
  <c r="F57" i="20" s="1"/>
  <c r="E4265" i="20"/>
  <c r="F4265" i="20" s="1"/>
  <c r="E2861" i="20"/>
  <c r="F2861" i="20" s="1"/>
  <c r="E2661" i="20"/>
  <c r="F2661" i="20" s="1"/>
  <c r="E813" i="20"/>
  <c r="F813" i="20" s="1"/>
  <c r="E45" i="20"/>
  <c r="F45" i="20" s="1"/>
  <c r="E4685" i="20"/>
  <c r="F4685" i="20" s="1"/>
  <c r="E3405" i="20"/>
  <c r="F3405" i="20" s="1"/>
  <c r="E3229" i="20"/>
  <c r="F3229" i="20" s="1"/>
  <c r="E1777" i="20"/>
  <c r="F1777" i="20" s="1"/>
  <c r="E1409" i="20"/>
  <c r="F1409" i="20" s="1"/>
  <c r="E853" i="20"/>
  <c r="F853" i="20" s="1"/>
  <c r="E3753" i="20"/>
  <c r="F3753" i="20" s="1"/>
  <c r="E2741" i="20"/>
  <c r="F2741" i="20" s="1"/>
  <c r="E1921" i="20"/>
  <c r="F1921" i="20" s="1"/>
  <c r="E301" i="20"/>
  <c r="F301" i="20" s="1"/>
  <c r="E4961" i="20"/>
  <c r="F4961" i="20" s="1"/>
  <c r="E933" i="20"/>
  <c r="F933" i="20" s="1"/>
  <c r="E3841" i="20"/>
  <c r="F3841" i="20" s="1"/>
  <c r="E3117" i="20"/>
  <c r="F3117" i="20" s="1"/>
  <c r="E3249" i="20"/>
  <c r="F3249" i="20" s="1"/>
  <c r="E4261" i="20"/>
  <c r="F4261" i="20" s="1"/>
  <c r="E641" i="20"/>
  <c r="F641" i="20" s="1"/>
  <c r="E1029" i="20"/>
  <c r="F1029" i="20" s="1"/>
  <c r="E3725" i="20"/>
  <c r="F3725" i="20" s="1"/>
  <c r="E4109" i="20"/>
  <c r="F4109" i="20" s="1"/>
  <c r="E4585" i="20"/>
  <c r="F4585" i="20" s="1"/>
  <c r="E783" i="20"/>
  <c r="F783" i="20" s="1"/>
  <c r="E2317" i="20"/>
  <c r="F2317" i="20" s="1"/>
  <c r="E3101" i="20"/>
  <c r="F3101" i="20" s="1"/>
  <c r="E239" i="20"/>
  <c r="F239" i="20" s="1"/>
  <c r="E2461" i="20"/>
  <c r="F2461" i="20" s="1"/>
  <c r="E407" i="20"/>
  <c r="F407" i="20" s="1"/>
  <c r="E495" i="20"/>
  <c r="F495" i="20" s="1"/>
  <c r="E1135" i="20"/>
  <c r="F1135" i="20" s="1"/>
  <c r="E1827" i="20"/>
  <c r="F1827" i="20" s="1"/>
  <c r="E3309" i="20"/>
  <c r="F3309" i="20" s="1"/>
  <c r="E3752" i="20"/>
  <c r="F3752" i="20" s="1"/>
  <c r="E817" i="20"/>
  <c r="F817" i="20" s="1"/>
  <c r="E31" i="20"/>
  <c r="F31" i="20" s="1"/>
  <c r="E159" i="20"/>
  <c r="F159" i="20" s="1"/>
  <c r="E543" i="20"/>
  <c r="F543" i="20" s="1"/>
  <c r="E1811" i="20"/>
  <c r="F1811" i="20" s="1"/>
  <c r="E2979" i="20"/>
  <c r="F2979" i="20" s="1"/>
  <c r="E1917" i="20"/>
  <c r="F1917" i="20" s="1"/>
  <c r="E3684" i="20"/>
  <c r="F3684" i="20" s="1"/>
  <c r="E4235" i="20"/>
  <c r="F4235" i="20" s="1"/>
  <c r="E4491" i="20"/>
  <c r="F4491" i="20" s="1"/>
  <c r="E4747" i="20"/>
  <c r="F4747" i="20" s="1"/>
  <c r="E3839" i="20"/>
  <c r="F3839" i="20" s="1"/>
  <c r="E3967" i="20"/>
  <c r="F3967" i="20" s="1"/>
  <c r="E4095" i="20"/>
  <c r="F4095" i="20" s="1"/>
  <c r="E321" i="20"/>
  <c r="F321" i="20" s="1"/>
  <c r="E4679" i="20"/>
  <c r="F4679" i="20" s="1"/>
  <c r="E4485" i="20"/>
  <c r="F4485" i="20" s="1"/>
  <c r="E4277" i="20"/>
  <c r="F4277" i="20" s="1"/>
  <c r="E4085" i="20"/>
  <c r="F4085" i="20" s="1"/>
  <c r="E3477" i="20"/>
  <c r="F3477" i="20" s="1"/>
  <c r="E1041" i="20"/>
  <c r="F1041" i="20" s="1"/>
  <c r="E625" i="20"/>
  <c r="F625" i="20" s="1"/>
  <c r="E1973" i="20"/>
  <c r="F1973" i="20" s="1"/>
  <c r="E1421" i="20"/>
  <c r="F1421" i="20" s="1"/>
  <c r="E865" i="20"/>
  <c r="F865" i="20" s="1"/>
  <c r="E501" i="20"/>
  <c r="F501" i="20" s="1"/>
  <c r="E4868" i="20"/>
  <c r="F4868" i="20" s="1"/>
  <c r="E4508" i="20"/>
  <c r="F4508" i="20" s="1"/>
  <c r="E4028" i="20"/>
  <c r="F4028" i="20" s="1"/>
  <c r="E4896" i="20"/>
  <c r="F4896" i="20" s="1"/>
  <c r="E4972" i="20"/>
  <c r="F4972" i="20" s="1"/>
  <c r="E3964" i="20"/>
  <c r="F3964" i="20" s="1"/>
  <c r="E4672" i="20"/>
  <c r="F4672" i="20" s="1"/>
  <c r="E4416" i="20"/>
  <c r="F4416" i="20" s="1"/>
  <c r="E4288" i="20"/>
  <c r="F4288" i="20" s="1"/>
  <c r="E4160" i="20"/>
  <c r="F4160" i="20" s="1"/>
  <c r="E3369" i="20"/>
  <c r="F3369" i="20" s="1"/>
  <c r="E1833" i="20"/>
  <c r="F1833" i="20" s="1"/>
  <c r="E4360" i="20"/>
  <c r="F4360" i="20" s="1"/>
  <c r="E4296" i="20"/>
  <c r="F4296" i="20" s="1"/>
  <c r="E4232" i="20"/>
  <c r="F4232" i="20" s="1"/>
  <c r="E4040" i="20"/>
  <c r="F4040" i="20" s="1"/>
  <c r="E3145" i="20"/>
  <c r="F3145" i="20" s="1"/>
  <c r="E4388" i="20"/>
  <c r="F4388" i="20" s="1"/>
  <c r="E3940" i="20"/>
  <c r="F3940" i="20" s="1"/>
  <c r="E3257" i="20"/>
  <c r="F3257" i="20" s="1"/>
  <c r="E441" i="20"/>
  <c r="F441" i="20" s="1"/>
  <c r="E4785" i="20"/>
  <c r="F4785" i="20" s="1"/>
  <c r="E3973" i="20"/>
  <c r="F3973" i="20" s="1"/>
  <c r="E2965" i="20"/>
  <c r="F2965" i="20" s="1"/>
  <c r="E2753" i="20"/>
  <c r="F2753" i="20" s="1"/>
  <c r="E2145" i="20"/>
  <c r="F2145" i="20" s="1"/>
  <c r="E1121" i="20"/>
  <c r="F1121" i="20" s="1"/>
  <c r="E925" i="20"/>
  <c r="F925" i="20" s="1"/>
  <c r="E2053" i="20"/>
  <c r="F2053" i="20" s="1"/>
  <c r="E1869" i="20"/>
  <c r="F1869" i="20" s="1"/>
  <c r="E1685" i="20"/>
  <c r="F1685" i="20" s="1"/>
  <c r="E1125" i="20"/>
  <c r="F1125" i="20" s="1"/>
  <c r="E945" i="20"/>
  <c r="F945" i="20" s="1"/>
  <c r="E4877" i="20"/>
  <c r="F4877" i="20" s="1"/>
  <c r="E4453" i="20"/>
  <c r="F4453" i="20" s="1"/>
  <c r="E3857" i="20"/>
  <c r="F3857" i="20" s="1"/>
  <c r="E3253" i="20"/>
  <c r="F3253" i="20" s="1"/>
  <c r="E2437" i="20"/>
  <c r="F2437" i="20" s="1"/>
  <c r="E385" i="20"/>
  <c r="F385" i="20" s="1"/>
  <c r="E205" i="20"/>
  <c r="F205" i="20" s="1"/>
  <c r="E4493" i="20"/>
  <c r="F4493" i="20" s="1"/>
  <c r="E3221" i="20"/>
  <c r="F3221" i="20" s="1"/>
  <c r="E1949" i="20"/>
  <c r="F1949" i="20" s="1"/>
  <c r="E1213" i="20"/>
  <c r="F1213" i="20" s="1"/>
  <c r="E4557" i="20"/>
  <c r="F4557" i="20" s="1"/>
  <c r="E4365" i="20"/>
  <c r="F4365" i="20" s="1"/>
  <c r="E2033" i="20"/>
  <c r="F2033" i="20" s="1"/>
  <c r="E4905" i="20"/>
  <c r="F4905" i="20" s="1"/>
  <c r="E701" i="20"/>
  <c r="F701" i="20" s="1"/>
  <c r="E4853" i="20"/>
  <c r="F4853" i="20" s="1"/>
  <c r="E3833" i="20"/>
  <c r="F3833" i="20" s="1"/>
  <c r="E3629" i="20"/>
  <c r="F3629" i="20" s="1"/>
  <c r="E3429" i="20"/>
  <c r="F3429" i="20" s="1"/>
  <c r="E2821" i="20"/>
  <c r="F2821" i="20" s="1"/>
  <c r="E2629" i="20"/>
  <c r="F2629" i="20" s="1"/>
  <c r="E1381" i="20"/>
  <c r="F1381" i="20" s="1"/>
  <c r="E189" i="20"/>
  <c r="F189" i="20" s="1"/>
  <c r="E4649" i="20"/>
  <c r="F4649" i="20" s="1"/>
  <c r="E4469" i="20"/>
  <c r="F4469" i="20" s="1"/>
  <c r="E3373" i="20"/>
  <c r="F3373" i="20" s="1"/>
  <c r="E2653" i="20"/>
  <c r="F2653" i="20" s="1"/>
  <c r="E1377" i="20"/>
  <c r="F1377" i="20" s="1"/>
  <c r="E821" i="20"/>
  <c r="F821" i="20" s="1"/>
  <c r="E645" i="20"/>
  <c r="F645" i="20" s="1"/>
  <c r="E273" i="20"/>
  <c r="F273" i="20" s="1"/>
  <c r="E4444" i="20"/>
  <c r="F4444" i="20" s="1"/>
  <c r="E4284" i="20"/>
  <c r="F4284" i="20" s="1"/>
  <c r="E4804" i="20"/>
  <c r="F4804" i="20" s="1"/>
  <c r="E2713" i="20"/>
  <c r="F2713" i="20" s="1"/>
  <c r="E3068" i="20"/>
  <c r="F3068" i="20" s="1"/>
  <c r="E4752" i="20"/>
  <c r="F4752" i="20" s="1"/>
  <c r="E4016" i="20"/>
  <c r="F4016" i="20" s="1"/>
  <c r="E3900" i="20"/>
  <c r="F3900" i="20" s="1"/>
  <c r="E4828" i="20"/>
  <c r="F4828" i="20" s="1"/>
  <c r="E4684" i="20"/>
  <c r="F4684" i="20" s="1"/>
  <c r="E4556" i="20"/>
  <c r="F4556" i="20" s="1"/>
  <c r="E4936" i="20"/>
  <c r="F4936" i="20" s="1"/>
  <c r="E4808" i="20"/>
  <c r="F4808" i="20" s="1"/>
  <c r="E4512" i="20"/>
  <c r="F4512" i="20" s="1"/>
  <c r="E3872" i="20"/>
  <c r="F3872" i="20" s="1"/>
  <c r="E4600" i="20"/>
  <c r="F4600" i="20" s="1"/>
  <c r="E4280" i="20"/>
  <c r="F4280" i="20" s="1"/>
  <c r="E4216" i="20"/>
  <c r="F4216" i="20" s="1"/>
  <c r="E4152" i="20"/>
  <c r="F4152" i="20" s="1"/>
  <c r="E4024" i="20"/>
  <c r="F4024" i="20" s="1"/>
  <c r="E4372" i="20"/>
  <c r="F4372" i="20" s="1"/>
  <c r="E4116" i="20"/>
  <c r="F4116" i="20" s="1"/>
  <c r="E3924" i="20"/>
  <c r="F3924" i="20" s="1"/>
  <c r="E3517" i="20"/>
  <c r="F3517" i="20" s="1"/>
  <c r="E2917" i="20"/>
  <c r="F2917" i="20" s="1"/>
  <c r="E2513" i="20"/>
  <c r="F2513" i="20" s="1"/>
  <c r="E4201" i="20"/>
  <c r="F4201" i="20" s="1"/>
  <c r="E2913" i="20"/>
  <c r="F2913" i="20" s="1"/>
  <c r="E2737" i="20"/>
  <c r="F2737" i="20" s="1"/>
  <c r="E901" i="20"/>
  <c r="F901" i="20" s="1"/>
  <c r="E4621" i="20"/>
  <c r="F4621" i="20" s="1"/>
  <c r="E4429" i="20"/>
  <c r="F4429" i="20" s="1"/>
  <c r="E4237" i="20"/>
  <c r="F4237" i="20" s="1"/>
  <c r="E4193" i="20"/>
  <c r="F4193" i="20" s="1"/>
  <c r="E3201" i="20"/>
  <c r="F3201" i="20" s="1"/>
  <c r="E2997" i="20"/>
  <c r="F2997" i="20" s="1"/>
  <c r="E4813" i="20"/>
  <c r="F4813" i="20" s="1"/>
  <c r="E4625" i="20"/>
  <c r="F4625" i="20" s="1"/>
  <c r="E4449" i="20"/>
  <c r="F4449" i="20" s="1"/>
  <c r="E3173" i="20"/>
  <c r="F3173" i="20" s="1"/>
  <c r="E1725" i="20"/>
  <c r="F1725" i="20" s="1"/>
  <c r="E1297" i="20"/>
  <c r="F1297" i="20" s="1"/>
  <c r="E3297" i="20"/>
  <c r="F3297" i="20" s="1"/>
  <c r="E4713" i="20"/>
  <c r="F4713" i="20" s="1"/>
  <c r="E3085" i="20"/>
  <c r="F3085" i="20" s="1"/>
  <c r="E4173" i="20"/>
  <c r="F4173" i="20" s="1"/>
  <c r="E2709" i="20"/>
  <c r="F2709" i="20" s="1"/>
  <c r="E1245" i="20"/>
  <c r="F1245" i="20" s="1"/>
  <c r="E1153" i="20"/>
  <c r="F1153" i="20" s="1"/>
  <c r="E3929" i="20"/>
  <c r="F3929" i="20" s="1"/>
  <c r="E1173" i="20"/>
  <c r="F1173" i="20" s="1"/>
  <c r="E2485" i="20"/>
  <c r="F2485" i="20" s="1"/>
  <c r="E3861" i="20"/>
  <c r="F3861" i="20" s="1"/>
  <c r="E1325" i="20"/>
  <c r="F1325" i="20" s="1"/>
  <c r="E4021" i="20"/>
  <c r="F4021" i="20" s="1"/>
  <c r="E577" i="20"/>
  <c r="F577" i="20" s="1"/>
  <c r="E1345" i="20"/>
  <c r="F1345" i="20" s="1"/>
  <c r="E48" i="20"/>
  <c r="F48" i="20" s="1"/>
  <c r="E1604" i="20"/>
  <c r="F1604" i="20" s="1"/>
  <c r="E1732" i="20"/>
  <c r="F1732" i="20" s="1"/>
  <c r="E2680" i="20"/>
  <c r="F2680" i="20" s="1"/>
  <c r="E1378" i="20"/>
  <c r="F1378" i="20" s="1"/>
  <c r="E1267" i="20"/>
  <c r="F1267" i="20" s="1"/>
  <c r="E1371" i="20"/>
  <c r="F1371" i="20" s="1"/>
  <c r="E1403" i="20"/>
  <c r="F1403" i="20" s="1"/>
  <c r="E1507" i="20"/>
  <c r="F1507" i="20" s="1"/>
  <c r="E1575" i="20"/>
  <c r="F1575" i="20" s="1"/>
  <c r="E1643" i="20"/>
  <c r="F1643" i="20" s="1"/>
  <c r="E1711" i="20"/>
  <c r="F1711" i="20" s="1"/>
  <c r="E1883" i="20"/>
  <c r="F1883" i="20" s="1"/>
  <c r="E1915" i="20"/>
  <c r="F1915" i="20" s="1"/>
  <c r="E2019" i="20"/>
  <c r="F2019" i="20" s="1"/>
  <c r="E2087" i="20"/>
  <c r="F2087" i="20" s="1"/>
  <c r="E2123" i="20"/>
  <c r="F2123" i="20" s="1"/>
  <c r="E2155" i="20"/>
  <c r="F2155" i="20" s="1"/>
  <c r="E2191" i="20"/>
  <c r="F2191" i="20" s="1"/>
  <c r="E2291" i="20"/>
  <c r="F2291" i="20" s="1"/>
  <c r="E2323" i="20"/>
  <c r="F2323" i="20" s="1"/>
  <c r="E2423" i="20"/>
  <c r="F2423" i="20" s="1"/>
  <c r="E2555" i="20"/>
  <c r="F2555" i="20" s="1"/>
  <c r="E2587" i="20"/>
  <c r="F2587" i="20" s="1"/>
  <c r="E2623" i="20"/>
  <c r="F2623" i="20" s="1"/>
  <c r="E2655" i="20"/>
  <c r="F2655" i="20" s="1"/>
  <c r="E2755" i="20"/>
  <c r="F2755" i="20" s="1"/>
  <c r="E2787" i="20"/>
  <c r="F2787" i="20" s="1"/>
  <c r="E2819" i="20"/>
  <c r="F2819" i="20" s="1"/>
  <c r="E2851" i="20"/>
  <c r="F2851" i="20" s="1"/>
  <c r="E3051" i="20"/>
  <c r="F3051" i="20" s="1"/>
  <c r="E3183" i="20"/>
  <c r="F3183" i="20" s="1"/>
  <c r="E3315" i="20"/>
  <c r="F3315" i="20" s="1"/>
  <c r="E3347" i="20"/>
  <c r="F3347" i="20" s="1"/>
  <c r="E3447" i="20"/>
  <c r="F3447" i="20" s="1"/>
  <c r="E3579" i="20"/>
  <c r="F3579" i="20" s="1"/>
  <c r="E3611" i="20"/>
  <c r="F3611" i="20" s="1"/>
  <c r="E3647" i="20"/>
  <c r="F3647" i="20" s="1"/>
  <c r="E3679" i="20"/>
  <c r="F3679" i="20" s="1"/>
  <c r="E3779" i="20"/>
  <c r="F3779" i="20" s="1"/>
  <c r="E338" i="20"/>
  <c r="F338" i="20" s="1"/>
  <c r="E964" i="20"/>
  <c r="F964" i="20" s="1"/>
  <c r="E492" i="20"/>
  <c r="F492" i="20" s="1"/>
  <c r="E556" i="20"/>
  <c r="F556" i="20" s="1"/>
  <c r="E588" i="20"/>
  <c r="F588" i="20" s="1"/>
  <c r="E1152" i="20"/>
  <c r="F1152" i="20" s="1"/>
  <c r="E1184" i="20"/>
  <c r="F1184" i="20" s="1"/>
  <c r="E1216" i="20"/>
  <c r="F1216" i="20" s="1"/>
  <c r="E1248" i="20"/>
  <c r="F1248" i="20" s="1"/>
  <c r="E1280" i="20"/>
  <c r="F1280" i="20" s="1"/>
  <c r="E1312" i="20"/>
  <c r="F1312" i="20" s="1"/>
  <c r="E1344" i="20"/>
  <c r="F1344" i="20" s="1"/>
  <c r="E1376" i="20"/>
  <c r="F1376" i="20" s="1"/>
  <c r="E1408" i="20"/>
  <c r="F1408" i="20" s="1"/>
  <c r="E1440" i="20"/>
  <c r="F1440" i="20" s="1"/>
  <c r="E1472" i="20"/>
  <c r="F1472" i="20" s="1"/>
  <c r="E1504" i="20"/>
  <c r="F1504" i="20" s="1"/>
  <c r="E1568" i="20"/>
  <c r="F1568" i="20" s="1"/>
  <c r="E1600" i="20"/>
  <c r="F1600" i="20" s="1"/>
  <c r="E1632" i="20"/>
  <c r="F1632" i="20" s="1"/>
  <c r="E1768" i="20"/>
  <c r="F1768" i="20" s="1"/>
  <c r="E1896" i="20"/>
  <c r="F1896" i="20" s="1"/>
  <c r="E2604" i="20"/>
  <c r="F2604" i="20" s="1"/>
  <c r="E2808" i="20"/>
  <c r="F2808" i="20" s="1"/>
  <c r="E2948" i="20"/>
  <c r="F2948" i="20" s="1"/>
  <c r="E3016" i="20"/>
  <c r="F3016" i="20" s="1"/>
  <c r="E3528" i="20"/>
  <c r="F3528" i="20" s="1"/>
  <c r="E174" i="20"/>
  <c r="F174" i="20" s="1"/>
  <c r="E388" i="20"/>
  <c r="F388" i="20" s="1"/>
  <c r="E452" i="20"/>
  <c r="F452" i="20" s="1"/>
  <c r="E2000" i="20"/>
  <c r="F2000" i="20" s="1"/>
  <c r="E2868" i="20"/>
  <c r="F2868" i="20" s="1"/>
  <c r="E3144" i="20"/>
  <c r="F3144" i="20" s="1"/>
  <c r="E1269" i="20"/>
  <c r="F1269" i="20" s="1"/>
  <c r="E3244" i="20"/>
  <c r="F3244" i="20" s="1"/>
  <c r="E2320" i="20"/>
  <c r="F2320" i="20" s="1"/>
  <c r="E2968" i="20"/>
  <c r="F2968" i="20" s="1"/>
  <c r="E3000" i="20"/>
  <c r="F3000" i="20" s="1"/>
  <c r="E3344" i="20"/>
  <c r="F3344" i="20" s="1"/>
  <c r="E3376" i="20"/>
  <c r="F3376" i="20" s="1"/>
  <c r="E1764" i="20"/>
  <c r="F1764" i="20" s="1"/>
  <c r="E1860" i="20"/>
  <c r="F1860" i="20" s="1"/>
  <c r="E1924" i="20"/>
  <c r="F1924" i="20" s="1"/>
  <c r="E4997" i="20"/>
  <c r="F4997" i="20" s="1"/>
  <c r="E609" i="20"/>
  <c r="F609" i="20" s="1"/>
  <c r="E4233" i="20"/>
  <c r="F4233" i="20" s="1"/>
  <c r="E2637" i="20"/>
  <c r="F2637" i="20" s="1"/>
  <c r="E4681" i="20"/>
  <c r="F4681" i="20" s="1"/>
  <c r="E785" i="20"/>
  <c r="F785" i="20" s="1"/>
  <c r="E1885" i="20"/>
  <c r="F1885" i="20" s="1"/>
  <c r="E3217" i="20"/>
  <c r="F3217" i="20" s="1"/>
  <c r="E2405" i="20"/>
  <c r="F2405" i="20" s="1"/>
  <c r="E3885" i="20"/>
  <c r="F3885" i="20" s="1"/>
  <c r="E4123" i="20"/>
  <c r="F4123" i="20" s="1"/>
  <c r="E3768" i="20"/>
  <c r="F3768" i="20" s="1"/>
  <c r="E4341" i="20"/>
  <c r="F4341" i="20" s="1"/>
  <c r="E1759" i="20"/>
  <c r="F1759" i="20" s="1"/>
  <c r="E4715" i="20"/>
  <c r="F4715" i="20" s="1"/>
  <c r="E2492" i="20"/>
  <c r="F2492" i="20" s="1"/>
  <c r="E109" i="20"/>
  <c r="F109" i="20" s="1"/>
  <c r="E2175" i="20"/>
  <c r="F2175" i="20" s="1"/>
  <c r="E3367" i="20"/>
  <c r="F3367" i="20" s="1"/>
  <c r="E4779" i="20"/>
  <c r="F4779" i="20" s="1"/>
  <c r="E765" i="20"/>
  <c r="F765" i="20" s="1"/>
  <c r="E3849" i="20"/>
  <c r="F3849" i="20" s="1"/>
  <c r="E4057" i="20"/>
  <c r="F4057" i="20" s="1"/>
  <c r="E4765" i="20"/>
  <c r="F4765" i="20" s="1"/>
  <c r="E3851" i="20"/>
  <c r="F3851" i="20" s="1"/>
  <c r="E3452" i="20"/>
  <c r="F3452" i="20" s="1"/>
  <c r="E1308" i="20"/>
  <c r="F1308" i="20" s="1"/>
  <c r="E4319" i="20"/>
  <c r="F4319" i="20" s="1"/>
  <c r="E4575" i="20"/>
  <c r="F4575" i="20" s="1"/>
  <c r="E4831" i="20"/>
  <c r="F4831" i="20" s="1"/>
  <c r="E1953" i="20"/>
  <c r="F1953" i="20" s="1"/>
  <c r="E4030" i="20"/>
  <c r="F4030" i="20" s="1"/>
  <c r="E3493" i="20"/>
  <c r="F3493" i="20" s="1"/>
  <c r="E4443" i="20"/>
  <c r="F4443" i="20" s="1"/>
  <c r="E3931" i="20"/>
  <c r="F3931" i="20" s="1"/>
  <c r="E394" i="20"/>
  <c r="F394" i="20" s="1"/>
  <c r="E938" i="20"/>
  <c r="F938" i="20" s="1"/>
  <c r="E1058" i="20"/>
  <c r="F1058" i="20" s="1"/>
  <c r="E1166" i="20"/>
  <c r="F1166" i="20" s="1"/>
  <c r="E1109" i="20"/>
  <c r="F1109" i="20" s="1"/>
  <c r="E494" i="20"/>
  <c r="F494" i="20" s="1"/>
  <c r="E3298" i="20"/>
  <c r="F3298" i="20" s="1"/>
  <c r="E3462" i="20"/>
  <c r="F3462" i="20" s="1"/>
  <c r="E2074" i="20"/>
  <c r="F2074" i="20" s="1"/>
  <c r="E2138" i="20"/>
  <c r="F2138" i="20" s="1"/>
  <c r="E2202" i="20"/>
  <c r="F2202" i="20" s="1"/>
  <c r="E2266" i="20"/>
  <c r="F2266" i="20" s="1"/>
  <c r="E2330" i="20"/>
  <c r="F2330" i="20" s="1"/>
  <c r="E2394" i="20"/>
  <c r="F2394" i="20" s="1"/>
  <c r="E2458" i="20"/>
  <c r="F2458" i="20" s="1"/>
  <c r="E2522" i="20"/>
  <c r="F2522" i="20" s="1"/>
  <c r="E2586" i="20"/>
  <c r="F2586" i="20" s="1"/>
  <c r="E2650" i="20"/>
  <c r="F2650" i="20" s="1"/>
  <c r="E2714" i="20"/>
  <c r="F2714" i="20" s="1"/>
  <c r="E2778" i="20"/>
  <c r="F2778" i="20" s="1"/>
  <c r="E3130" i="20"/>
  <c r="F3130" i="20" s="1"/>
  <c r="E3194" i="20"/>
  <c r="F3194" i="20" s="1"/>
  <c r="E3226" i="20"/>
  <c r="F3226" i="20" s="1"/>
  <c r="E3398" i="20"/>
  <c r="F3398" i="20" s="1"/>
  <c r="E4670" i="20"/>
  <c r="F4670" i="20" s="1"/>
  <c r="E4106" i="20"/>
  <c r="F4106" i="20" s="1"/>
  <c r="E4234" i="20"/>
  <c r="F4234" i="20" s="1"/>
  <c r="E4318" i="20"/>
  <c r="F4318" i="20" s="1"/>
  <c r="E4362" i="20"/>
  <c r="F4362" i="20" s="1"/>
  <c r="E4490" i="20"/>
  <c r="F4490" i="20" s="1"/>
  <c r="E4618" i="20"/>
  <c r="F4618" i="20" s="1"/>
  <c r="E4567" i="20"/>
  <c r="F4567" i="20" s="1"/>
  <c r="E4699" i="20"/>
  <c r="F4699" i="20" s="1"/>
  <c r="E3522" i="20"/>
  <c r="F3522" i="20" s="1"/>
  <c r="E3682" i="20"/>
  <c r="F3682" i="20" s="1"/>
  <c r="E3714" i="20"/>
  <c r="F3714" i="20" s="1"/>
  <c r="E3746" i="20"/>
  <c r="F3746" i="20" s="1"/>
  <c r="E4002" i="20"/>
  <c r="F4002" i="20" s="1"/>
  <c r="E4034" i="20"/>
  <c r="F4034" i="20" s="1"/>
  <c r="E3751" i="20"/>
  <c r="F3751" i="20" s="1"/>
  <c r="E4886" i="20"/>
  <c r="F4886" i="20" s="1"/>
  <c r="E3799" i="20"/>
  <c r="F3799" i="20" s="1"/>
  <c r="E3863" i="20"/>
  <c r="F3863" i="20" s="1"/>
  <c r="E3927" i="20"/>
  <c r="F3927" i="20" s="1"/>
  <c r="E4055" i="20"/>
  <c r="F4055" i="20" s="1"/>
  <c r="E4119" i="20"/>
  <c r="F4119" i="20" s="1"/>
  <c r="E4183" i="20"/>
  <c r="F4183" i="20" s="1"/>
  <c r="E405" i="20"/>
  <c r="F405" i="20" s="1"/>
  <c r="E1729" i="20"/>
  <c r="F1729" i="20" s="1"/>
  <c r="E3797" i="20"/>
  <c r="F3797" i="20" s="1"/>
  <c r="E208" i="20"/>
  <c r="F208" i="20" s="1"/>
  <c r="E658" i="20"/>
  <c r="F658" i="20" s="1"/>
  <c r="E3655" i="20"/>
  <c r="F3655" i="20" s="1"/>
  <c r="E3391" i="20"/>
  <c r="F3391" i="20" s="1"/>
  <c r="E2863" i="20"/>
  <c r="F2863" i="20" s="1"/>
  <c r="E2335" i="20"/>
  <c r="F2335" i="20" s="1"/>
  <c r="E2063" i="20"/>
  <c r="F2063" i="20" s="1"/>
  <c r="E1519" i="20"/>
  <c r="F1519" i="20" s="1"/>
  <c r="E1243" i="20"/>
  <c r="F1243" i="20" s="1"/>
  <c r="E1003" i="20"/>
  <c r="F1003" i="20" s="1"/>
  <c r="E871" i="20"/>
  <c r="F871" i="20" s="1"/>
  <c r="E743" i="20"/>
  <c r="F743" i="20" s="1"/>
  <c r="E615" i="20"/>
  <c r="F615" i="20" s="1"/>
  <c r="E487" i="20"/>
  <c r="F487" i="20" s="1"/>
  <c r="E359" i="20"/>
  <c r="F359" i="20" s="1"/>
  <c r="E231" i="20"/>
  <c r="F231" i="20" s="1"/>
  <c r="E103" i="20"/>
  <c r="F103" i="20" s="1"/>
  <c r="E3431" i="20"/>
  <c r="F3431" i="20" s="1"/>
  <c r="E932" i="20"/>
  <c r="F932" i="20" s="1"/>
  <c r="E1886" i="20"/>
  <c r="F1886" i="20" s="1"/>
  <c r="E30" i="20"/>
  <c r="F30" i="20" s="1"/>
  <c r="E3043" i="20"/>
  <c r="F3043" i="20" s="1"/>
  <c r="E2779" i="20"/>
  <c r="F2779" i="20" s="1"/>
  <c r="E2515" i="20"/>
  <c r="F2515" i="20" s="1"/>
  <c r="E2251" i="20"/>
  <c r="F2251" i="20" s="1"/>
  <c r="E1707" i="20"/>
  <c r="F1707" i="20" s="1"/>
  <c r="E1431" i="20"/>
  <c r="F1431" i="20" s="1"/>
  <c r="E1163" i="20"/>
  <c r="F1163" i="20" s="1"/>
  <c r="E959" i="20"/>
  <c r="F959" i="20" s="1"/>
  <c r="E703" i="20"/>
  <c r="F703" i="20" s="1"/>
  <c r="E575" i="20"/>
  <c r="F575" i="20" s="1"/>
  <c r="E447" i="20"/>
  <c r="F447" i="20" s="1"/>
  <c r="E319" i="20"/>
  <c r="F319" i="20" s="1"/>
  <c r="E191" i="20"/>
  <c r="F191" i="20" s="1"/>
  <c r="E63" i="20"/>
  <c r="F63" i="20" s="1"/>
  <c r="E2207" i="20"/>
  <c r="F2207" i="20" s="1"/>
  <c r="E1132" i="20"/>
  <c r="F1132" i="20" s="1"/>
  <c r="E3027" i="20"/>
  <c r="F3027" i="20" s="1"/>
  <c r="E951" i="20"/>
  <c r="F951" i="20" s="1"/>
  <c r="E439" i="20"/>
  <c r="F439" i="20" s="1"/>
  <c r="E1314" i="20"/>
  <c r="F1314" i="20" s="1"/>
  <c r="E3227" i="20"/>
  <c r="F3227" i="20" s="1"/>
  <c r="E2167" i="20"/>
  <c r="F2167" i="20" s="1"/>
  <c r="E1083" i="20"/>
  <c r="F1083" i="20" s="1"/>
  <c r="E535" i="20"/>
  <c r="F535" i="20" s="1"/>
  <c r="E23" i="20"/>
  <c r="F23" i="20" s="1"/>
  <c r="E882" i="20"/>
  <c r="F882" i="20" s="1"/>
  <c r="E3159" i="20"/>
  <c r="F3159" i="20" s="1"/>
  <c r="E2099" i="20"/>
  <c r="F2099" i="20" s="1"/>
  <c r="E541" i="20"/>
  <c r="F541" i="20" s="1"/>
  <c r="E215" i="20"/>
  <c r="F215" i="20" s="1"/>
  <c r="E87" i="20"/>
  <c r="F87" i="20" s="1"/>
  <c r="E4657" i="20"/>
  <c r="F4657" i="20" s="1"/>
  <c r="E983" i="20"/>
  <c r="F983" i="20" s="1"/>
  <c r="E2341" i="20"/>
  <c r="F2341" i="20" s="1"/>
  <c r="E1838" i="20"/>
  <c r="F1838" i="20" s="1"/>
  <c r="E1405" i="20"/>
  <c r="F1405" i="20" s="1"/>
  <c r="E3767" i="20"/>
  <c r="F3767" i="20" s="1"/>
  <c r="E4610" i="20"/>
  <c r="F4610" i="20" s="1"/>
  <c r="E4581" i="20"/>
  <c r="F4581" i="20" s="1"/>
  <c r="E4157" i="20"/>
  <c r="F4157" i="20" s="1"/>
  <c r="E3365" i="20"/>
  <c r="F3365" i="20" s="1"/>
  <c r="E3165" i="20"/>
  <c r="F3165" i="20" s="1"/>
  <c r="E2565" i="20"/>
  <c r="F2565" i="20" s="1"/>
  <c r="E1521" i="20"/>
  <c r="F1521" i="20" s="1"/>
  <c r="E4041" i="20"/>
  <c r="F4041" i="20" s="1"/>
  <c r="E1317" i="20"/>
  <c r="F1317" i="20" s="1"/>
  <c r="E4477" i="20"/>
  <c r="F4477" i="20" s="1"/>
  <c r="E4285" i="20"/>
  <c r="F4285" i="20" s="1"/>
  <c r="E4865" i="20"/>
  <c r="F4865" i="20" s="1"/>
  <c r="E4418" i="20"/>
  <c r="F4418" i="20" s="1"/>
  <c r="E285" i="20"/>
  <c r="F285" i="20" s="1"/>
  <c r="E3121" i="20"/>
  <c r="F3121" i="20" s="1"/>
  <c r="E238" i="20"/>
  <c r="F238" i="20" s="1"/>
  <c r="E3021" i="20"/>
  <c r="F3021" i="20" s="1"/>
  <c r="E989" i="20"/>
  <c r="F989" i="20" s="1"/>
  <c r="E4433" i="20"/>
  <c r="F4433" i="20" s="1"/>
  <c r="E413" i="20"/>
  <c r="F413" i="20" s="1"/>
  <c r="E2585" i="20"/>
  <c r="F2585" i="20" s="1"/>
  <c r="E217" i="20"/>
  <c r="F217" i="20" s="1"/>
  <c r="E4537" i="20"/>
  <c r="F4537" i="20" s="1"/>
  <c r="E3985" i="20"/>
  <c r="F3985" i="20" s="1"/>
  <c r="E3437" i="20"/>
  <c r="F3437" i="20" s="1"/>
  <c r="E1997" i="20"/>
  <c r="F1997" i="20" s="1"/>
  <c r="E3445" i="20"/>
  <c r="F3445" i="20" s="1"/>
  <c r="E4501" i="20"/>
  <c r="F4501" i="20" s="1"/>
  <c r="E3481" i="20"/>
  <c r="F3481" i="20" s="1"/>
  <c r="E3321" i="20"/>
  <c r="F3321" i="20" s="1"/>
  <c r="E4689" i="20"/>
  <c r="F4689" i="20" s="1"/>
  <c r="E4945" i="20"/>
  <c r="F4945" i="20" s="1"/>
  <c r="E3653" i="20"/>
  <c r="F3653" i="20" s="1"/>
  <c r="E845" i="20"/>
  <c r="F845" i="20" s="1"/>
  <c r="E477" i="20"/>
  <c r="F477" i="20" s="1"/>
  <c r="E4177" i="20"/>
  <c r="F4177" i="20" s="1"/>
  <c r="E3741" i="20"/>
  <c r="F3741" i="20" s="1"/>
  <c r="E2113" i="20"/>
  <c r="F2113" i="20" s="1"/>
  <c r="E4757" i="20"/>
  <c r="F4757" i="20" s="1"/>
  <c r="E1845" i="20"/>
  <c r="F1845" i="20" s="1"/>
  <c r="E4981" i="20"/>
  <c r="F4981" i="20" s="1"/>
  <c r="E4605" i="20"/>
  <c r="F4605" i="20" s="1"/>
  <c r="E2829" i="20"/>
  <c r="F2829" i="20" s="1"/>
  <c r="E2157" i="20"/>
  <c r="F2157" i="20" s="1"/>
  <c r="E1892" i="20"/>
  <c r="F1892" i="20" s="1"/>
  <c r="E1789" i="20"/>
  <c r="F1789" i="20" s="1"/>
  <c r="E3689" i="20"/>
  <c r="F3689" i="20" s="1"/>
  <c r="E3881" i="20"/>
  <c r="F3881" i="20" s="1"/>
  <c r="E1841" i="20"/>
  <c r="F1841" i="20" s="1"/>
  <c r="E53" i="20"/>
  <c r="F53" i="20" s="1"/>
  <c r="E3781" i="20"/>
  <c r="F3781" i="20" s="1"/>
  <c r="E3589" i="20"/>
  <c r="F3589" i="20" s="1"/>
  <c r="E2337" i="20"/>
  <c r="F2337" i="20" s="1"/>
  <c r="E1233" i="20"/>
  <c r="F1233" i="20" s="1"/>
  <c r="E693" i="20"/>
  <c r="F693" i="20" s="1"/>
  <c r="E4572" i="20"/>
  <c r="F4572" i="20" s="1"/>
  <c r="E4916" i="20"/>
  <c r="F4916" i="20" s="1"/>
  <c r="E1689" i="20"/>
  <c r="F1689" i="20" s="1"/>
  <c r="E4768" i="20"/>
  <c r="F4768" i="20" s="1"/>
  <c r="E4560" i="20"/>
  <c r="F4560" i="20" s="1"/>
  <c r="E3920" i="20"/>
  <c r="F3920" i="20" s="1"/>
  <c r="E2921" i="20"/>
  <c r="F2921" i="20" s="1"/>
  <c r="E4780" i="20"/>
  <c r="F4780" i="20" s="1"/>
  <c r="E4332" i="20"/>
  <c r="F4332" i="20" s="1"/>
  <c r="E4076" i="20"/>
  <c r="F4076" i="20" s="1"/>
  <c r="E3948" i="20"/>
  <c r="F3948" i="20" s="1"/>
  <c r="E3820" i="20"/>
  <c r="F3820" i="20" s="1"/>
  <c r="E949" i="20"/>
  <c r="F949" i="20" s="1"/>
  <c r="E4760" i="20"/>
  <c r="F4760" i="20" s="1"/>
  <c r="E4544" i="20"/>
  <c r="F4544" i="20" s="1"/>
  <c r="E3904" i="20"/>
  <c r="F3904" i="20" s="1"/>
  <c r="E3761" i="20"/>
  <c r="F3761" i="20" s="1"/>
  <c r="E4680" i="20"/>
  <c r="F4680" i="20" s="1"/>
  <c r="E4552" i="20"/>
  <c r="F4552" i="20" s="1"/>
  <c r="E4424" i="20"/>
  <c r="F4424" i="20" s="1"/>
  <c r="E3848" i="20"/>
  <c r="F3848" i="20" s="1"/>
  <c r="E2889" i="20"/>
  <c r="F2889" i="20" s="1"/>
  <c r="E1097" i="20"/>
  <c r="F1097" i="20" s="1"/>
  <c r="E4196" i="20"/>
  <c r="F4196" i="20" s="1"/>
  <c r="E4068" i="20"/>
  <c r="F4068" i="20" s="1"/>
  <c r="E4004" i="20"/>
  <c r="F4004" i="20" s="1"/>
  <c r="E2489" i="20"/>
  <c r="F2489" i="20" s="1"/>
  <c r="E1977" i="20"/>
  <c r="F1977" i="20" s="1"/>
  <c r="E2300" i="20"/>
  <c r="F2300" i="20" s="1"/>
  <c r="E4097" i="20"/>
  <c r="F4097" i="20" s="1"/>
  <c r="E4901" i="20"/>
  <c r="F4901" i="20" s="1"/>
  <c r="E4133" i="20"/>
  <c r="F4133" i="20" s="1"/>
  <c r="E4401" i="20"/>
  <c r="F4401" i="20" s="1"/>
  <c r="E4017" i="20"/>
  <c r="F4017" i="20" s="1"/>
  <c r="E3813" i="20"/>
  <c r="F3813" i="20" s="1"/>
  <c r="E2389" i="20"/>
  <c r="F2389" i="20" s="1"/>
  <c r="E1969" i="20"/>
  <c r="F1969" i="20" s="1"/>
  <c r="E753" i="20"/>
  <c r="F753" i="20" s="1"/>
  <c r="E545" i="20"/>
  <c r="F545" i="20" s="1"/>
  <c r="E3897" i="20"/>
  <c r="F3897" i="20" s="1"/>
  <c r="E1901" i="20"/>
  <c r="F1901" i="20" s="1"/>
  <c r="E805" i="20"/>
  <c r="F805" i="20" s="1"/>
  <c r="E621" i="20"/>
  <c r="F621" i="20" s="1"/>
  <c r="E1573" i="20"/>
  <c r="F1573" i="20" s="1"/>
  <c r="E4889" i="20"/>
  <c r="F4889" i="20" s="1"/>
  <c r="E4697" i="20"/>
  <c r="F4697" i="20" s="1"/>
  <c r="E4121" i="20"/>
  <c r="F4121" i="20" s="1"/>
  <c r="E1805" i="20"/>
  <c r="F1805" i="20" s="1"/>
  <c r="E4125" i="20"/>
  <c r="F4125" i="20" s="1"/>
  <c r="E689" i="20"/>
  <c r="F689" i="20" s="1"/>
  <c r="E3961" i="20"/>
  <c r="F3961" i="20" s="1"/>
  <c r="E4457" i="20"/>
  <c r="F4457" i="20" s="1"/>
  <c r="E669" i="20"/>
  <c r="F669" i="20" s="1"/>
  <c r="E4913" i="20"/>
  <c r="F4913" i="20" s="1"/>
  <c r="E4955" i="20"/>
  <c r="F4955" i="20" s="1"/>
  <c r="E4977" i="20"/>
  <c r="F4977" i="20" s="1"/>
  <c r="E4609" i="20"/>
  <c r="F4609" i="20" s="1"/>
  <c r="E4217" i="20"/>
  <c r="F4217" i="20" s="1"/>
  <c r="E4093" i="20"/>
  <c r="F4093" i="20" s="1"/>
  <c r="E1645" i="20"/>
  <c r="F1645" i="20" s="1"/>
  <c r="E65" i="20"/>
  <c r="F65" i="20" s="1"/>
  <c r="E3601" i="20"/>
  <c r="F3601" i="20" s="1"/>
  <c r="E333" i="20"/>
  <c r="F333" i="20" s="1"/>
  <c r="E3889" i="20"/>
  <c r="F3889" i="20" s="1"/>
  <c r="E3037" i="20"/>
  <c r="F3037" i="20" s="1"/>
  <c r="E1397" i="20"/>
  <c r="F1397" i="20" s="1"/>
  <c r="E4849" i="20"/>
  <c r="F4849" i="20" s="1"/>
  <c r="E1133" i="20"/>
  <c r="F1133" i="20" s="1"/>
  <c r="E429" i="20"/>
  <c r="F429" i="20" s="1"/>
  <c r="E4187" i="20"/>
  <c r="F4187" i="20" s="1"/>
  <c r="E4969" i="20"/>
  <c r="F4969" i="20" s="1"/>
  <c r="E3913" i="20"/>
  <c r="F3913" i="20" s="1"/>
  <c r="E1085" i="20"/>
  <c r="F1085" i="20" s="1"/>
  <c r="E605" i="20"/>
  <c r="F605" i="20" s="1"/>
  <c r="E1279" i="20"/>
  <c r="F1279" i="20" s="1"/>
  <c r="E2505" i="20"/>
  <c r="F2505" i="20" s="1"/>
  <c r="E1225" i="20"/>
  <c r="F1225" i="20" s="1"/>
  <c r="E3873" i="20"/>
  <c r="F3873" i="20" s="1"/>
  <c r="E15" i="20"/>
  <c r="F15" i="20" s="1"/>
  <c r="E4049" i="20"/>
  <c r="F4049" i="20" s="1"/>
  <c r="E941" i="20"/>
  <c r="F941" i="20" s="1"/>
  <c r="E3829" i="20"/>
  <c r="F3829" i="20" s="1"/>
  <c r="E565" i="20"/>
  <c r="F565" i="20" s="1"/>
  <c r="E745" i="20"/>
  <c r="F745" i="20" s="1"/>
  <c r="E3593" i="20"/>
  <c r="F3593" i="20" s="1"/>
  <c r="E2937" i="20"/>
  <c r="F2937" i="20" s="1"/>
  <c r="E2681" i="20"/>
  <c r="F2681" i="20" s="1"/>
  <c r="E4197" i="20"/>
  <c r="F4197" i="20" s="1"/>
  <c r="E993" i="20"/>
  <c r="F993" i="20" s="1"/>
  <c r="E1937" i="20"/>
  <c r="F1937" i="20" s="1"/>
  <c r="E2947" i="20"/>
  <c r="F2947" i="20" s="1"/>
  <c r="E2151" i="20"/>
  <c r="F2151" i="20" s="1"/>
  <c r="E1875" i="20"/>
  <c r="F1875" i="20" s="1"/>
  <c r="E1603" i="20"/>
  <c r="F1603" i="20" s="1"/>
  <c r="E141" i="20"/>
  <c r="F141" i="20" s="1"/>
  <c r="E1215" i="20"/>
  <c r="F1215" i="20" s="1"/>
  <c r="E1315" i="20"/>
  <c r="F1315" i="20" s="1"/>
  <c r="E1419" i="20"/>
  <c r="F1419" i="20" s="1"/>
  <c r="E1691" i="20"/>
  <c r="F1691" i="20" s="1"/>
  <c r="E2931" i="20"/>
  <c r="F2931" i="20" s="1"/>
  <c r="E4459" i="20"/>
  <c r="F4459" i="20" s="1"/>
  <c r="E202" i="20"/>
  <c r="F202" i="20" s="1"/>
  <c r="E884" i="20"/>
  <c r="F884" i="20" s="1"/>
  <c r="E1148" i="20"/>
  <c r="F1148" i="20" s="1"/>
  <c r="E1404" i="20"/>
  <c r="F1404" i="20" s="1"/>
  <c r="E3516" i="20"/>
  <c r="F3516" i="20" s="1"/>
  <c r="E749" i="20"/>
  <c r="F749" i="20" s="1"/>
  <c r="E1005" i="20"/>
  <c r="F1005" i="20" s="1"/>
  <c r="E3053" i="20"/>
  <c r="F3053" i="20" s="1"/>
  <c r="E4249" i="20"/>
  <c r="F4249" i="20" s="1"/>
  <c r="E1663" i="20"/>
  <c r="F1663" i="20" s="1"/>
  <c r="E2343" i="20"/>
  <c r="F2343" i="20" s="1"/>
  <c r="E2428" i="20"/>
  <c r="F2428" i="20" s="1"/>
  <c r="E1151" i="20"/>
  <c r="F1151" i="20" s="1"/>
  <c r="E1351" i="20"/>
  <c r="F1351" i="20" s="1"/>
  <c r="E3131" i="20"/>
  <c r="F3131" i="20" s="1"/>
  <c r="E3263" i="20"/>
  <c r="F3263" i="20" s="1"/>
  <c r="E3395" i="20"/>
  <c r="F3395" i="20" s="1"/>
  <c r="E4523" i="20"/>
  <c r="F4523" i="20" s="1"/>
  <c r="E2941" i="20"/>
  <c r="F2941" i="20" s="1"/>
  <c r="E4733" i="20"/>
  <c r="F4733" i="20" s="1"/>
  <c r="E991" i="20"/>
  <c r="F991" i="20" s="1"/>
  <c r="E3303" i="20"/>
  <c r="F3303" i="20" s="1"/>
  <c r="E3903" i="20"/>
  <c r="F3903" i="20" s="1"/>
  <c r="E4031" i="20"/>
  <c r="F4031" i="20" s="1"/>
  <c r="E4159" i="20"/>
  <c r="F4159" i="20" s="1"/>
  <c r="E4351" i="20"/>
  <c r="F4351" i="20" s="1"/>
  <c r="E4863" i="20"/>
  <c r="F4863" i="20" s="1"/>
  <c r="E2673" i="20"/>
  <c r="F2673" i="20" s="1"/>
  <c r="E116" i="20"/>
  <c r="F116" i="20" s="1"/>
  <c r="E180" i="20"/>
  <c r="F180" i="20" s="1"/>
  <c r="E248" i="20"/>
  <c r="F248" i="20" s="1"/>
  <c r="E312" i="20"/>
  <c r="F312" i="20" s="1"/>
  <c r="E380" i="20"/>
  <c r="F380" i="20" s="1"/>
  <c r="E444" i="20"/>
  <c r="F444" i="20" s="1"/>
  <c r="E512" i="20"/>
  <c r="F512" i="20" s="1"/>
  <c r="E576" i="20"/>
  <c r="F576" i="20" s="1"/>
  <c r="E644" i="20"/>
  <c r="F644" i="20" s="1"/>
  <c r="E708" i="20"/>
  <c r="F708" i="20" s="1"/>
  <c r="E999" i="20"/>
  <c r="F999" i="20" s="1"/>
  <c r="E1259" i="20"/>
  <c r="F1259" i="20" s="1"/>
  <c r="E1327" i="20"/>
  <c r="F1327" i="20" s="1"/>
  <c r="E1395" i="20"/>
  <c r="F1395" i="20" s="1"/>
  <c r="E1463" i="20"/>
  <c r="F1463" i="20" s="1"/>
  <c r="E1531" i="20"/>
  <c r="F1531" i="20" s="1"/>
  <c r="E1635" i="20"/>
  <c r="F1635" i="20" s="1"/>
  <c r="E1703" i="20"/>
  <c r="F1703" i="20" s="1"/>
  <c r="E1771" i="20"/>
  <c r="F1771" i="20" s="1"/>
  <c r="E1839" i="20"/>
  <c r="F1839" i="20" s="1"/>
  <c r="E1907" i="20"/>
  <c r="F1907" i="20" s="1"/>
  <c r="E1975" i="20"/>
  <c r="F1975" i="20" s="1"/>
  <c r="E2043" i="20"/>
  <c r="F2043" i="20" s="1"/>
  <c r="E2147" i="20"/>
  <c r="F2147" i="20" s="1"/>
  <c r="E2215" i="20"/>
  <c r="F2215" i="20" s="1"/>
  <c r="E2283" i="20"/>
  <c r="F2283" i="20" s="1"/>
  <c r="E2315" i="20"/>
  <c r="F2315" i="20" s="1"/>
  <c r="E2415" i="20"/>
  <c r="F2415" i="20" s="1"/>
  <c r="E2447" i="20"/>
  <c r="F2447" i="20" s="1"/>
  <c r="E2547" i="20"/>
  <c r="F2547" i="20" s="1"/>
  <c r="E2579" i="20"/>
  <c r="F2579" i="20" s="1"/>
  <c r="E2679" i="20"/>
  <c r="F2679" i="20" s="1"/>
  <c r="E2711" i="20"/>
  <c r="F2711" i="20" s="1"/>
  <c r="E2811" i="20"/>
  <c r="F2811" i="20" s="1"/>
  <c r="E2843" i="20"/>
  <c r="F2843" i="20" s="1"/>
  <c r="E2943" i="20"/>
  <c r="F2943" i="20" s="1"/>
  <c r="E2975" i="20"/>
  <c r="F2975" i="20" s="1"/>
  <c r="E3075" i="20"/>
  <c r="F3075" i="20" s="1"/>
  <c r="E3107" i="20"/>
  <c r="F3107" i="20" s="1"/>
  <c r="E3207" i="20"/>
  <c r="F3207" i="20" s="1"/>
  <c r="E3307" i="20"/>
  <c r="F3307" i="20" s="1"/>
  <c r="E3339" i="20"/>
  <c r="F3339" i="20" s="1"/>
  <c r="E3439" i="20"/>
  <c r="F3439" i="20" s="1"/>
  <c r="E3471" i="20"/>
  <c r="F3471" i="20" s="1"/>
  <c r="E3571" i="20"/>
  <c r="F3571" i="20" s="1"/>
  <c r="E3603" i="20"/>
  <c r="F3603" i="20" s="1"/>
  <c r="E3703" i="20"/>
  <c r="F3703" i="20" s="1"/>
  <c r="E3735" i="20"/>
  <c r="F3735" i="20" s="1"/>
  <c r="E3811" i="20"/>
  <c r="F3811" i="20" s="1"/>
  <c r="E3875" i="20"/>
  <c r="F3875" i="20" s="1"/>
  <c r="E3939" i="20"/>
  <c r="F3939" i="20" s="1"/>
  <c r="E4003" i="20"/>
  <c r="F4003" i="20" s="1"/>
  <c r="E4067" i="20"/>
  <c r="F4067" i="20" s="1"/>
  <c r="E4131" i="20"/>
  <c r="F4131" i="20" s="1"/>
  <c r="E4195" i="20"/>
  <c r="F4195" i="20" s="1"/>
  <c r="E4259" i="20"/>
  <c r="F4259" i="20" s="1"/>
  <c r="E4323" i="20"/>
  <c r="F4323" i="20" s="1"/>
  <c r="E4387" i="20"/>
  <c r="F4387" i="20" s="1"/>
  <c r="E4451" i="20"/>
  <c r="F4451" i="20" s="1"/>
  <c r="E4515" i="20"/>
  <c r="F4515" i="20" s="1"/>
  <c r="E4579" i="20"/>
  <c r="F4579" i="20" s="1"/>
  <c r="E4643" i="20"/>
  <c r="F4643" i="20" s="1"/>
  <c r="E4707" i="20"/>
  <c r="F4707" i="20" s="1"/>
  <c r="E4771" i="20"/>
  <c r="F4771" i="20" s="1"/>
  <c r="E4835" i="20"/>
  <c r="F4835" i="20" s="1"/>
  <c r="E4899" i="20"/>
  <c r="F4899" i="20" s="1"/>
  <c r="E4963" i="20"/>
  <c r="F4963" i="20" s="1"/>
  <c r="E1745" i="20"/>
  <c r="F1745" i="20" s="1"/>
  <c r="E84" i="20"/>
  <c r="F84" i="20" s="1"/>
  <c r="E284" i="20"/>
  <c r="F284" i="20" s="1"/>
  <c r="E348" i="20"/>
  <c r="F348" i="20" s="1"/>
  <c r="E484" i="20"/>
  <c r="F484" i="20" s="1"/>
  <c r="E548" i="20"/>
  <c r="F548" i="20" s="1"/>
  <c r="E616" i="20"/>
  <c r="F616" i="20" s="1"/>
  <c r="E680" i="20"/>
  <c r="F680" i="20" s="1"/>
  <c r="E1043" i="20"/>
  <c r="F1043" i="20" s="1"/>
  <c r="E1107" i="20"/>
  <c r="F1107" i="20" s="1"/>
  <c r="E1171" i="20"/>
  <c r="F1171" i="20" s="1"/>
  <c r="E1235" i="20"/>
  <c r="F1235" i="20" s="1"/>
  <c r="E1303" i="20"/>
  <c r="F1303" i="20" s="1"/>
  <c r="E1987" i="20"/>
  <c r="F1987" i="20" s="1"/>
  <c r="E2055" i="20"/>
  <c r="F2055" i="20" s="1"/>
  <c r="E2259" i="20"/>
  <c r="F2259" i="20" s="1"/>
  <c r="E2391" i="20"/>
  <c r="F2391" i="20" s="1"/>
  <c r="E2523" i="20"/>
  <c r="F2523" i="20" s="1"/>
  <c r="E2987" i="20"/>
  <c r="F2987" i="20" s="1"/>
  <c r="E3119" i="20"/>
  <c r="F3119" i="20" s="1"/>
  <c r="E3251" i="20"/>
  <c r="F3251" i="20" s="1"/>
  <c r="E3383" i="20"/>
  <c r="F3383" i="20" s="1"/>
  <c r="E3515" i="20"/>
  <c r="F3515" i="20" s="1"/>
  <c r="E4279" i="20"/>
  <c r="F4279" i="20" s="1"/>
  <c r="E4535" i="20"/>
  <c r="F4535" i="20" s="1"/>
  <c r="E4791" i="20"/>
  <c r="F4791" i="20" s="1"/>
  <c r="E122" i="20"/>
  <c r="F122" i="20" s="1"/>
  <c r="E1481" i="20"/>
  <c r="F1481" i="20" s="1"/>
  <c r="E606" i="20"/>
  <c r="F606" i="20" s="1"/>
  <c r="E1050" i="20"/>
  <c r="F1050" i="20" s="1"/>
  <c r="E1486" i="20"/>
  <c r="F1486" i="20" s="1"/>
  <c r="E1934" i="20"/>
  <c r="F1934" i="20" s="1"/>
  <c r="E1228" i="20"/>
  <c r="F1228" i="20" s="1"/>
  <c r="E1484" i="20"/>
  <c r="F1484" i="20" s="1"/>
  <c r="E1588" i="20"/>
  <c r="F1588" i="20" s="1"/>
  <c r="E1716" i="20"/>
  <c r="F1716" i="20" s="1"/>
  <c r="E1880" i="20"/>
  <c r="F1880" i="20" s="1"/>
  <c r="E2112" i="20"/>
  <c r="F2112" i="20" s="1"/>
  <c r="E2376" i="20"/>
  <c r="F2376" i="20" s="1"/>
  <c r="E60" i="20"/>
  <c r="F60" i="20" s="1"/>
  <c r="E324" i="20"/>
  <c r="F324" i="20" s="1"/>
  <c r="E1808" i="20"/>
  <c r="F1808" i="20" s="1"/>
  <c r="E1852" i="20"/>
  <c r="F1852" i="20" s="1"/>
  <c r="E88" i="20"/>
  <c r="F88" i="20" s="1"/>
  <c r="E156" i="20"/>
  <c r="F156" i="20" s="1"/>
  <c r="E220" i="20"/>
  <c r="F220" i="20" s="1"/>
  <c r="E288" i="20"/>
  <c r="F288" i="20" s="1"/>
  <c r="E488" i="20"/>
  <c r="F488" i="20" s="1"/>
  <c r="E552" i="20"/>
  <c r="F552" i="20" s="1"/>
  <c r="E620" i="20"/>
  <c r="F620" i="20" s="1"/>
  <c r="E684" i="20"/>
  <c r="F684" i="20" s="1"/>
  <c r="E748" i="20"/>
  <c r="F748" i="20" s="1"/>
  <c r="E780" i="20"/>
  <c r="F780" i="20" s="1"/>
  <c r="E812" i="20"/>
  <c r="F812" i="20" s="1"/>
  <c r="E844" i="20"/>
  <c r="F844" i="20" s="1"/>
  <c r="E880" i="20"/>
  <c r="F880" i="20" s="1"/>
  <c r="E912" i="20"/>
  <c r="F912" i="20" s="1"/>
  <c r="E944" i="20"/>
  <c r="F944" i="20" s="1"/>
  <c r="E976" i="20"/>
  <c r="F976" i="20" s="1"/>
  <c r="E1144" i="20"/>
  <c r="F1144" i="20" s="1"/>
  <c r="E1176" i="20"/>
  <c r="F1176" i="20" s="1"/>
  <c r="E1208" i="20"/>
  <c r="F1208" i="20" s="1"/>
  <c r="E1240" i="20"/>
  <c r="F1240" i="20" s="1"/>
  <c r="E1272" i="20"/>
  <c r="F1272" i="20" s="1"/>
  <c r="E1304" i="20"/>
  <c r="F1304" i="20" s="1"/>
  <c r="E1336" i="20"/>
  <c r="F1336" i="20" s="1"/>
  <c r="E1368" i="20"/>
  <c r="F1368" i="20" s="1"/>
  <c r="E1400" i="20"/>
  <c r="F1400" i="20" s="1"/>
  <c r="E1432" i="20"/>
  <c r="F1432" i="20" s="1"/>
  <c r="E1464" i="20"/>
  <c r="F1464" i="20" s="1"/>
  <c r="E1496" i="20"/>
  <c r="F1496" i="20" s="1"/>
  <c r="E1528" i="20"/>
  <c r="F1528" i="20" s="1"/>
  <c r="E1560" i="20"/>
  <c r="F1560" i="20" s="1"/>
  <c r="E1592" i="20"/>
  <c r="F1592" i="20" s="1"/>
  <c r="E1624" i="20"/>
  <c r="F1624" i="20" s="1"/>
  <c r="E1656" i="20"/>
  <c r="F1656" i="20" s="1"/>
  <c r="E1688" i="20"/>
  <c r="F1688" i="20" s="1"/>
  <c r="E1720" i="20"/>
  <c r="F1720" i="20" s="1"/>
  <c r="E2316" i="20"/>
  <c r="F2316" i="20" s="1"/>
  <c r="E2384" i="20"/>
  <c r="F2384" i="20" s="1"/>
  <c r="E2588" i="20"/>
  <c r="F2588" i="20" s="1"/>
  <c r="E2656" i="20"/>
  <c r="F2656" i="20" s="1"/>
  <c r="E2724" i="20"/>
  <c r="F2724" i="20" s="1"/>
  <c r="E2792" i="20"/>
  <c r="F2792" i="20" s="1"/>
  <c r="E2860" i="20"/>
  <c r="F2860" i="20" s="1"/>
  <c r="E2928" i="20"/>
  <c r="F2928" i="20" s="1"/>
  <c r="E2996" i="20"/>
  <c r="F2996" i="20" s="1"/>
  <c r="E3136" i="20"/>
  <c r="F3136" i="20" s="1"/>
  <c r="E2256" i="20"/>
  <c r="F2256" i="20" s="1"/>
  <c r="E3236" i="20"/>
  <c r="F3236" i="20" s="1"/>
  <c r="E3372" i="20"/>
  <c r="F3372" i="20" s="1"/>
  <c r="E898" i="20"/>
  <c r="F898" i="20" s="1"/>
  <c r="E1818" i="20"/>
  <c r="F1818" i="20" s="1"/>
  <c r="E3620" i="20"/>
  <c r="F3620" i="20" s="1"/>
  <c r="E462" i="20"/>
  <c r="F462" i="20" s="1"/>
  <c r="E1134" i="20"/>
  <c r="F1134" i="20" s="1"/>
  <c r="E1642" i="20"/>
  <c r="F1642" i="20" s="1"/>
  <c r="E2050" i="20"/>
  <c r="F2050" i="20" s="1"/>
  <c r="E2306" i="20"/>
  <c r="F2306" i="20" s="1"/>
  <c r="E2562" i="20"/>
  <c r="F2562" i="20" s="1"/>
  <c r="E2818" i="20"/>
  <c r="F2818" i="20" s="1"/>
  <c r="E586" i="20"/>
  <c r="F586" i="20" s="1"/>
  <c r="E1290" i="20"/>
  <c r="F1290" i="20" s="1"/>
  <c r="E2312" i="20"/>
  <c r="F2312" i="20" s="1"/>
  <c r="E2344" i="20"/>
  <c r="F2344" i="20" s="1"/>
  <c r="E2448" i="20"/>
  <c r="F2448" i="20" s="1"/>
  <c r="E2480" i="20"/>
  <c r="F2480" i="20" s="1"/>
  <c r="E2652" i="20"/>
  <c r="F2652" i="20" s="1"/>
  <c r="E2688" i="20"/>
  <c r="F2688" i="20" s="1"/>
  <c r="E2720" i="20"/>
  <c r="F2720" i="20" s="1"/>
  <c r="E2756" i="20"/>
  <c r="F2756" i="20" s="1"/>
  <c r="E2788" i="20"/>
  <c r="F2788" i="20" s="1"/>
  <c r="E2824" i="20"/>
  <c r="F2824" i="20" s="1"/>
  <c r="E2856" i="20"/>
  <c r="F2856" i="20" s="1"/>
  <c r="E2892" i="20"/>
  <c r="F2892" i="20" s="1"/>
  <c r="E2924" i="20"/>
  <c r="F2924" i="20" s="1"/>
  <c r="E2960" i="20"/>
  <c r="F2960" i="20" s="1"/>
  <c r="E2992" i="20"/>
  <c r="F2992" i="20" s="1"/>
  <c r="E3028" i="20"/>
  <c r="F3028" i="20" s="1"/>
  <c r="E3060" i="20"/>
  <c r="F3060" i="20" s="1"/>
  <c r="E3096" i="20"/>
  <c r="F3096" i="20" s="1"/>
  <c r="E3128" i="20"/>
  <c r="F3128" i="20" s="1"/>
  <c r="E3336" i="20"/>
  <c r="F3336" i="20" s="1"/>
  <c r="E3368" i="20"/>
  <c r="F3368" i="20" s="1"/>
  <c r="E3472" i="20"/>
  <c r="F3472" i="20" s="1"/>
  <c r="E3504" i="20"/>
  <c r="F3504" i="20" s="1"/>
  <c r="E246" i="20"/>
  <c r="F246" i="20" s="1"/>
  <c r="E458" i="20"/>
  <c r="F458" i="20" s="1"/>
  <c r="E2245" i="20"/>
  <c r="F2245" i="20" s="1"/>
  <c r="E3132" i="20"/>
  <c r="F3132" i="20" s="1"/>
  <c r="E90" i="20"/>
  <c r="F90" i="20" s="1"/>
  <c r="E182" i="20"/>
  <c r="F182" i="20" s="1"/>
  <c r="E286" i="20"/>
  <c r="F286" i="20" s="1"/>
  <c r="E410" i="20"/>
  <c r="F410" i="20" s="1"/>
  <c r="E502" i="20"/>
  <c r="F502" i="20" s="1"/>
  <c r="E610" i="20"/>
  <c r="F610" i="20" s="1"/>
  <c r="E718" i="20"/>
  <c r="F718" i="20" s="1"/>
  <c r="E810" i="20"/>
  <c r="F810" i="20" s="1"/>
  <c r="E1030" i="20"/>
  <c r="F1030" i="20" s="1"/>
  <c r="E1142" i="20"/>
  <c r="F1142" i="20" s="1"/>
  <c r="E1254" i="20"/>
  <c r="F1254" i="20" s="1"/>
  <c r="E1374" i="20"/>
  <c r="F1374" i="20" s="1"/>
  <c r="E1494" i="20"/>
  <c r="F1494" i="20" s="1"/>
  <c r="E1606" i="20"/>
  <c r="F1606" i="20" s="1"/>
  <c r="E1710" i="20"/>
  <c r="F1710" i="20" s="1"/>
  <c r="E1834" i="20"/>
  <c r="F1834" i="20" s="1"/>
  <c r="E1954" i="20"/>
  <c r="F1954" i="20" s="1"/>
  <c r="E82" i="20"/>
  <c r="F82" i="20" s="1"/>
  <c r="E370" i="20"/>
  <c r="F370" i="20" s="1"/>
  <c r="E478" i="20"/>
  <c r="F478" i="20" s="1"/>
  <c r="E602" i="20"/>
  <c r="F602" i="20" s="1"/>
  <c r="E1038" i="20"/>
  <c r="F1038" i="20" s="1"/>
  <c r="E706" i="20"/>
  <c r="F706" i="20" s="1"/>
  <c r="E854" i="20"/>
  <c r="F854" i="20" s="1"/>
  <c r="E986" i="20"/>
  <c r="F986" i="20" s="1"/>
  <c r="E1266" i="20"/>
  <c r="F1266" i="20" s="1"/>
  <c r="E1442" i="20"/>
  <c r="F1442" i="20" s="1"/>
  <c r="E1594" i="20"/>
  <c r="F1594" i="20" s="1"/>
  <c r="E1758" i="20"/>
  <c r="F1758" i="20" s="1"/>
  <c r="E2058" i="20"/>
  <c r="F2058" i="20" s="1"/>
  <c r="E2122" i="20"/>
  <c r="F2122" i="20" s="1"/>
  <c r="E2186" i="20"/>
  <c r="F2186" i="20" s="1"/>
  <c r="E2250" i="20"/>
  <c r="F2250" i="20" s="1"/>
  <c r="E2314" i="20"/>
  <c r="F2314" i="20" s="1"/>
  <c r="E2378" i="20"/>
  <c r="F2378" i="20" s="1"/>
  <c r="E2442" i="20"/>
  <c r="F2442" i="20" s="1"/>
  <c r="E2506" i="20"/>
  <c r="F2506" i="20" s="1"/>
  <c r="E2570" i="20"/>
  <c r="F2570" i="20" s="1"/>
  <c r="E2634" i="20"/>
  <c r="F2634" i="20" s="1"/>
  <c r="E2698" i="20"/>
  <c r="F2698" i="20" s="1"/>
  <c r="E2762" i="20"/>
  <c r="F2762" i="20" s="1"/>
  <c r="E2826" i="20"/>
  <c r="F2826" i="20" s="1"/>
  <c r="E3418" i="20"/>
  <c r="F3418" i="20" s="1"/>
  <c r="E2930" i="20"/>
  <c r="F2930" i="20" s="1"/>
  <c r="E3058" i="20"/>
  <c r="F3058" i="20" s="1"/>
  <c r="E3186" i="20"/>
  <c r="F3186" i="20" s="1"/>
  <c r="E3314" i="20"/>
  <c r="F3314" i="20" s="1"/>
  <c r="E3718" i="20"/>
  <c r="F3718" i="20" s="1"/>
  <c r="E4174" i="20"/>
  <c r="F4174" i="20" s="1"/>
  <c r="E3450" i="20"/>
  <c r="F3450" i="20" s="1"/>
  <c r="E3962" i="20"/>
  <c r="F3962" i="20" s="1"/>
  <c r="E4474" i="20"/>
  <c r="F4474" i="20" s="1"/>
  <c r="E4718" i="20"/>
  <c r="F4718" i="20" s="1"/>
  <c r="E3610" i="20"/>
  <c r="F3610" i="20" s="1"/>
  <c r="E3838" i="20"/>
  <c r="F3838" i="20" s="1"/>
  <c r="E4122" i="20"/>
  <c r="F4122" i="20" s="1"/>
  <c r="E4350" i="20"/>
  <c r="F4350" i="20" s="1"/>
  <c r="E3414" i="20"/>
  <c r="F3414" i="20" s="1"/>
  <c r="E3642" i="20"/>
  <c r="F3642" i="20" s="1"/>
  <c r="E4154" i="20"/>
  <c r="F4154" i="20" s="1"/>
  <c r="E4814" i="20"/>
  <c r="F4814" i="20" s="1"/>
  <c r="E4666" i="20"/>
  <c r="F4666" i="20" s="1"/>
  <c r="E4730" i="20"/>
  <c r="F4730" i="20" s="1"/>
  <c r="E4794" i="20"/>
  <c r="F4794" i="20" s="1"/>
  <c r="E4858" i="20"/>
  <c r="F4858" i="20" s="1"/>
  <c r="E4922" i="20"/>
  <c r="F4922" i="20" s="1"/>
  <c r="E4986" i="20"/>
  <c r="F4986" i="20" s="1"/>
  <c r="E2701" i="20"/>
  <c r="F2701" i="20" s="1"/>
  <c r="E3389" i="20"/>
  <c r="F3389" i="20" s="1"/>
  <c r="E657" i="20"/>
  <c r="F657" i="20" s="1"/>
  <c r="E2621" i="20"/>
  <c r="F2621" i="20" s="1"/>
  <c r="E2581" i="20"/>
  <c r="F2581" i="20" s="1"/>
  <c r="E3169" i="20"/>
  <c r="F3169" i="20" s="1"/>
  <c r="E3773" i="20"/>
  <c r="F3773" i="20" s="1"/>
  <c r="E653" i="20"/>
  <c r="F653" i="20" s="1"/>
  <c r="E1229" i="20"/>
  <c r="F1229" i="20" s="1"/>
  <c r="E3133" i="20"/>
  <c r="F3133" i="20" s="1"/>
  <c r="E3333" i="20"/>
  <c r="F3333" i="20" s="1"/>
  <c r="E2879" i="20"/>
  <c r="F2879" i="20" s="1"/>
  <c r="E2061" i="20"/>
  <c r="F2061" i="20" s="1"/>
  <c r="E4101" i="20"/>
  <c r="F4101" i="20" s="1"/>
  <c r="E4011" i="20"/>
  <c r="F4011" i="20" s="1"/>
  <c r="E3784" i="20"/>
  <c r="F3784" i="20" s="1"/>
  <c r="E4069" i="20"/>
  <c r="F4069" i="20" s="1"/>
  <c r="E4411" i="20"/>
  <c r="F4411" i="20" s="1"/>
  <c r="E4667" i="20"/>
  <c r="F4667" i="20" s="1"/>
  <c r="E4923" i="20"/>
  <c r="F4923" i="20" s="1"/>
  <c r="E3855" i="20"/>
  <c r="F3855" i="20" s="1"/>
  <c r="E3983" i="20"/>
  <c r="F3983" i="20" s="1"/>
  <c r="E4111" i="20"/>
  <c r="F4111" i="20" s="1"/>
  <c r="E4239" i="20"/>
  <c r="F4239" i="20" s="1"/>
  <c r="E4495" i="20"/>
  <c r="F4495" i="20" s="1"/>
  <c r="E4751" i="20"/>
  <c r="F4751" i="20" s="1"/>
  <c r="E3585" i="20"/>
  <c r="F3585" i="20" s="1"/>
  <c r="E18" i="20"/>
  <c r="F18" i="20" s="1"/>
  <c r="E4230" i="20"/>
  <c r="F4230" i="20" s="1"/>
  <c r="E3854" i="20"/>
  <c r="F3854" i="20" s="1"/>
  <c r="E3910" i="20"/>
  <c r="F3910" i="20" s="1"/>
  <c r="E3966" i="20"/>
  <c r="F3966" i="20" s="1"/>
  <c r="E4422" i="20"/>
  <c r="F4422" i="20" s="1"/>
  <c r="E3886" i="20"/>
  <c r="F3886" i="20" s="1"/>
  <c r="E4822" i="20"/>
  <c r="F4822" i="20" s="1"/>
  <c r="E4950" i="20"/>
  <c r="F4950" i="20" s="1"/>
  <c r="E3780" i="20"/>
  <c r="F3780" i="20" s="1"/>
  <c r="E4059" i="20"/>
  <c r="F4059" i="20" s="1"/>
  <c r="E2799" i="20"/>
  <c r="F2799" i="20" s="1"/>
  <c r="E2531" i="20"/>
  <c r="F2531" i="20" s="1"/>
  <c r="E1995" i="20"/>
  <c r="F1995" i="20" s="1"/>
  <c r="E1723" i="20"/>
  <c r="F1723" i="20" s="1"/>
  <c r="E1451" i="20"/>
  <c r="F1451" i="20" s="1"/>
  <c r="E1179" i="20"/>
  <c r="F1179" i="20" s="1"/>
  <c r="E967" i="20"/>
  <c r="F967" i="20" s="1"/>
  <c r="E839" i="20"/>
  <c r="F839" i="20" s="1"/>
  <c r="E711" i="20"/>
  <c r="F711" i="20" s="1"/>
  <c r="E583" i="20"/>
  <c r="F583" i="20" s="1"/>
  <c r="E327" i="20"/>
  <c r="F327" i="20" s="1"/>
  <c r="E71" i="20"/>
  <c r="F71" i="20" s="1"/>
  <c r="E861" i="20"/>
  <c r="F861" i="20" s="1"/>
  <c r="E737" i="20"/>
  <c r="F737" i="20" s="1"/>
  <c r="E1313" i="20"/>
  <c r="F1313" i="20" s="1"/>
  <c r="E1501" i="20"/>
  <c r="F1501" i="20" s="1"/>
  <c r="E2253" i="20"/>
  <c r="F2253" i="20" s="1"/>
  <c r="E2797" i="20"/>
  <c r="F2797" i="20" s="1"/>
  <c r="E2989" i="20"/>
  <c r="F2989" i="20" s="1"/>
  <c r="E3969" i="20"/>
  <c r="F3969" i="20" s="1"/>
  <c r="E1373" i="20"/>
  <c r="F1373" i="20" s="1"/>
  <c r="E4149" i="20"/>
  <c r="F4149" i="20" s="1"/>
  <c r="E4677" i="20"/>
  <c r="F4677" i="20" s="1"/>
  <c r="E2015" i="20"/>
  <c r="F2015" i="20" s="1"/>
  <c r="E4139" i="20"/>
  <c r="F4139" i="20" s="1"/>
  <c r="E4107" i="20"/>
  <c r="F4107" i="20" s="1"/>
  <c r="E4363" i="20"/>
  <c r="F4363" i="20" s="1"/>
  <c r="E4619" i="20"/>
  <c r="F4619" i="20" s="1"/>
  <c r="E4875" i="20"/>
  <c r="F4875" i="20" s="1"/>
  <c r="E4447" i="20"/>
  <c r="F4447" i="20" s="1"/>
  <c r="E4703" i="20"/>
  <c r="F4703" i="20" s="1"/>
  <c r="E4959" i="20"/>
  <c r="F4959" i="20" s="1"/>
  <c r="E1873" i="20"/>
  <c r="F1873" i="20" s="1"/>
  <c r="E648" i="20"/>
  <c r="F648" i="20" s="1"/>
  <c r="E712" i="20"/>
  <c r="F712" i="20" s="1"/>
  <c r="E161" i="20"/>
  <c r="F161" i="20" s="1"/>
  <c r="E417" i="20"/>
  <c r="F417" i="20" s="1"/>
  <c r="E1697" i="20"/>
  <c r="F1697" i="20" s="1"/>
  <c r="E2181" i="20"/>
  <c r="F2181" i="20" s="1"/>
  <c r="E1989" i="20"/>
  <c r="F1989" i="20" s="1"/>
  <c r="E917" i="20"/>
  <c r="F917" i="20" s="1"/>
  <c r="E3822" i="20"/>
  <c r="F3822" i="20" s="1"/>
  <c r="E3878" i="20"/>
  <c r="F3878" i="20" s="1"/>
  <c r="E4390" i="20"/>
  <c r="F4390" i="20" s="1"/>
  <c r="E3582" i="20"/>
  <c r="F3582" i="20" s="1"/>
  <c r="E4902" i="20"/>
  <c r="F4902" i="20" s="1"/>
  <c r="E3513" i="20"/>
  <c r="F3513" i="20" s="1"/>
  <c r="E1260" i="20"/>
  <c r="F1260" i="20" s="1"/>
  <c r="E1994" i="20"/>
  <c r="F1994" i="20" s="1"/>
  <c r="E178" i="20"/>
  <c r="F178" i="20" s="1"/>
  <c r="E3591" i="20"/>
  <c r="F3591" i="20" s="1"/>
  <c r="E3327" i="20"/>
  <c r="F3327" i="20" s="1"/>
  <c r="E3063" i="20"/>
  <c r="F3063" i="20" s="1"/>
  <c r="E455" i="20"/>
  <c r="F455" i="20" s="1"/>
  <c r="E199" i="20"/>
  <c r="F199" i="20" s="1"/>
  <c r="E2407" i="20"/>
  <c r="F2407" i="20" s="1"/>
  <c r="E2281" i="20"/>
  <c r="F2281" i="20" s="1"/>
  <c r="E1257" i="20"/>
  <c r="F1257" i="20" s="1"/>
  <c r="E153" i="20"/>
  <c r="F153" i="20" s="1"/>
  <c r="E857" i="20"/>
  <c r="F857" i="20" s="1"/>
  <c r="E2729" i="20"/>
  <c r="F2729" i="20" s="1"/>
  <c r="E681" i="20"/>
  <c r="F681" i="20" s="1"/>
  <c r="E3081" i="20"/>
  <c r="F3081" i="20" s="1"/>
  <c r="E2057" i="20"/>
  <c r="F2057" i="20" s="1"/>
  <c r="E1289" i="20"/>
  <c r="F1289" i="20" s="1"/>
  <c r="E1033" i="20"/>
  <c r="F1033" i="20" s="1"/>
  <c r="E1657" i="20"/>
  <c r="F1657" i="20" s="1"/>
  <c r="E889" i="20"/>
  <c r="F889" i="20" s="1"/>
  <c r="E373" i="20"/>
  <c r="F373" i="20" s="1"/>
  <c r="E2177" i="20"/>
  <c r="F2177" i="20" s="1"/>
  <c r="E4805" i="20"/>
  <c r="F4805" i="20" s="1"/>
  <c r="E1889" i="20"/>
  <c r="F1889" i="20" s="1"/>
  <c r="E3089" i="20"/>
  <c r="F3089" i="20" s="1"/>
  <c r="E4891" i="20"/>
  <c r="F4891" i="20" s="1"/>
  <c r="E3867" i="20"/>
  <c r="F3867" i="20" s="1"/>
  <c r="E3597" i="20"/>
  <c r="F3597" i="20" s="1"/>
  <c r="E2573" i="20"/>
  <c r="F2573" i="20" s="1"/>
  <c r="E2205" i="20"/>
  <c r="F2205" i="20" s="1"/>
  <c r="E4331" i="20"/>
  <c r="F4331" i="20" s="1"/>
  <c r="E1565" i="20"/>
  <c r="F1565" i="20" s="1"/>
  <c r="E3668" i="20"/>
  <c r="F3668" i="20" s="1"/>
  <c r="E2271" i="20"/>
  <c r="F2271" i="20" s="1"/>
  <c r="E4267" i="20"/>
  <c r="F4267" i="20" s="1"/>
  <c r="E4971" i="20"/>
  <c r="F4971" i="20" s="1"/>
  <c r="E650" i="20"/>
  <c r="F650" i="20" s="1"/>
  <c r="E3004" i="20"/>
  <c r="F3004" i="20" s="1"/>
  <c r="E1197" i="20"/>
  <c r="F1197" i="20" s="1"/>
  <c r="E1453" i="20"/>
  <c r="F1453" i="20" s="1"/>
  <c r="E1709" i="20"/>
  <c r="F1709" i="20" s="1"/>
  <c r="E1965" i="20"/>
  <c r="F1965" i="20" s="1"/>
  <c r="E3245" i="20"/>
  <c r="F3245" i="20" s="1"/>
  <c r="E4809" i="20"/>
  <c r="F4809" i="20" s="1"/>
  <c r="E1919" i="20"/>
  <c r="F1919" i="20" s="1"/>
  <c r="E4027" i="20"/>
  <c r="F4027" i="20" s="1"/>
  <c r="E4283" i="20"/>
  <c r="F4283" i="20" s="1"/>
  <c r="E4539" i="20"/>
  <c r="F4539" i="20" s="1"/>
  <c r="E4795" i="20"/>
  <c r="F4795" i="20" s="1"/>
  <c r="E704" i="20"/>
  <c r="F704" i="20" s="1"/>
  <c r="E4821" i="20"/>
  <c r="F4821" i="20" s="1"/>
  <c r="E4843" i="20"/>
  <c r="F4843" i="20" s="1"/>
  <c r="E829" i="20"/>
  <c r="F829" i="20" s="1"/>
  <c r="E3652" i="20"/>
  <c r="F3652" i="20" s="1"/>
  <c r="E4171" i="20"/>
  <c r="F4171" i="20" s="1"/>
  <c r="E4427" i="20"/>
  <c r="F4427" i="20" s="1"/>
  <c r="E4683" i="20"/>
  <c r="F4683" i="20" s="1"/>
  <c r="E4939" i="20"/>
  <c r="F4939" i="20" s="1"/>
  <c r="E3823" i="20"/>
  <c r="F3823" i="20" s="1"/>
  <c r="E3951" i="20"/>
  <c r="F3951" i="20" s="1"/>
  <c r="E4079" i="20"/>
  <c r="F4079" i="20" s="1"/>
  <c r="E4207" i="20"/>
  <c r="F4207" i="20" s="1"/>
  <c r="E4271" i="20"/>
  <c r="F4271" i="20" s="1"/>
  <c r="E4335" i="20"/>
  <c r="F4335" i="20" s="1"/>
  <c r="E4399" i="20"/>
  <c r="F4399" i="20" s="1"/>
  <c r="E4719" i="20"/>
  <c r="F4719" i="20" s="1"/>
  <c r="E4783" i="20"/>
  <c r="F4783" i="20" s="1"/>
  <c r="E4847" i="20"/>
  <c r="F4847" i="20" s="1"/>
  <c r="E4911" i="20"/>
  <c r="F4911" i="20" s="1"/>
  <c r="E2049" i="20"/>
  <c r="F2049" i="20" s="1"/>
  <c r="E2239" i="20"/>
  <c r="F2239" i="20" s="1"/>
  <c r="E2471" i="20"/>
  <c r="F2471" i="20" s="1"/>
  <c r="E2769" i="20"/>
  <c r="F2769" i="20" s="1"/>
  <c r="E3345" i="20"/>
  <c r="F3345" i="20" s="1"/>
  <c r="E3981" i="20"/>
  <c r="F3981" i="20" s="1"/>
  <c r="E3441" i="20"/>
  <c r="F3441" i="20" s="1"/>
  <c r="E1717" i="20"/>
  <c r="F1717" i="20" s="1"/>
  <c r="E906" i="20"/>
  <c r="F906" i="20" s="1"/>
  <c r="E1253" i="20"/>
  <c r="F1253" i="20" s="1"/>
  <c r="E2277" i="20"/>
  <c r="F2277" i="20" s="1"/>
  <c r="E3590" i="20"/>
  <c r="F3590" i="20" s="1"/>
  <c r="E4046" i="20"/>
  <c r="F4046" i="20" s="1"/>
  <c r="E3742" i="20"/>
  <c r="F3742" i="20" s="1"/>
  <c r="E4661" i="20"/>
  <c r="F4661" i="20" s="1"/>
  <c r="E1217" i="20"/>
  <c r="F1217" i="20" s="1"/>
  <c r="E1185" i="20"/>
  <c r="F1185" i="20" s="1"/>
  <c r="E3281" i="20"/>
  <c r="F3281" i="20" s="1"/>
  <c r="E540" i="20"/>
  <c r="F540" i="20" s="1"/>
  <c r="E1206" i="20"/>
  <c r="F1206" i="20" s="1"/>
  <c r="E3739" i="20"/>
  <c r="F3739" i="20" s="1"/>
  <c r="E3475" i="20"/>
  <c r="F3475" i="20" s="1"/>
  <c r="E3211" i="20"/>
  <c r="F3211" i="20" s="1"/>
  <c r="E1331" i="20"/>
  <c r="F1331" i="20" s="1"/>
  <c r="E1293" i="20"/>
  <c r="F1293" i="20" s="1"/>
  <c r="E138" i="20"/>
  <c r="F138" i="20" s="1"/>
  <c r="E4437" i="20"/>
  <c r="F4437" i="20" s="1"/>
  <c r="E1757" i="20"/>
  <c r="F1757" i="20" s="1"/>
  <c r="E151" i="20"/>
  <c r="F151" i="20" s="1"/>
  <c r="E663" i="20"/>
  <c r="F663" i="20" s="1"/>
  <c r="E987" i="20"/>
  <c r="F987" i="20" s="1"/>
  <c r="E1539" i="20"/>
  <c r="F1539" i="20" s="1"/>
  <c r="E1947" i="20"/>
  <c r="F1947" i="20" s="1"/>
  <c r="E2187" i="20"/>
  <c r="F2187" i="20" s="1"/>
  <c r="E2435" i="20"/>
  <c r="F2435" i="20" s="1"/>
  <c r="E2551" i="20"/>
  <c r="F2551" i="20" s="1"/>
  <c r="E3047" i="20"/>
  <c r="F3047" i="20" s="1"/>
  <c r="E3311" i="20"/>
  <c r="F3311" i="20" s="1"/>
  <c r="E3575" i="20"/>
  <c r="F3575" i="20" s="1"/>
  <c r="E4441" i="20"/>
  <c r="F4441" i="20" s="1"/>
  <c r="E1011" i="20"/>
  <c r="F1011" i="20" s="1"/>
  <c r="E1059" i="20"/>
  <c r="F1059" i="20" s="1"/>
  <c r="E1123" i="20"/>
  <c r="F1123" i="20" s="1"/>
  <c r="E1187" i="20"/>
  <c r="F1187" i="20" s="1"/>
  <c r="E1731" i="20"/>
  <c r="F1731" i="20" s="1"/>
  <c r="E1799" i="20"/>
  <c r="F1799" i="20" s="1"/>
  <c r="E1867" i="20"/>
  <c r="F1867" i="20" s="1"/>
  <c r="E2139" i="20"/>
  <c r="F2139" i="20" s="1"/>
  <c r="E2475" i="20"/>
  <c r="F2475" i="20" s="1"/>
  <c r="E2607" i="20"/>
  <c r="F2607" i="20" s="1"/>
  <c r="E2739" i="20"/>
  <c r="F2739" i="20" s="1"/>
  <c r="E2871" i="20"/>
  <c r="F2871" i="20" s="1"/>
  <c r="E3003" i="20"/>
  <c r="F3003" i="20" s="1"/>
  <c r="E3071" i="20"/>
  <c r="F3071" i="20" s="1"/>
  <c r="E3335" i="20"/>
  <c r="F3335" i="20" s="1"/>
  <c r="E3399" i="20"/>
  <c r="F3399" i="20" s="1"/>
  <c r="E3531" i="20"/>
  <c r="F3531" i="20" s="1"/>
  <c r="E3599" i="20"/>
  <c r="F3599" i="20" s="1"/>
  <c r="E3663" i="20"/>
  <c r="F3663" i="20" s="1"/>
  <c r="E508" i="20"/>
  <c r="F508" i="20" s="1"/>
  <c r="E4213" i="20"/>
  <c r="F4213" i="20" s="1"/>
  <c r="E831" i="20"/>
  <c r="F831" i="20" s="1"/>
  <c r="E1503" i="20"/>
  <c r="F1503" i="20" s="1"/>
  <c r="E1675" i="20"/>
  <c r="F1675" i="20" s="1"/>
  <c r="E2119" i="20"/>
  <c r="F2119" i="20" s="1"/>
  <c r="E2287" i="20"/>
  <c r="F2287" i="20" s="1"/>
  <c r="E3675" i="20"/>
  <c r="F3675" i="20" s="1"/>
  <c r="E3883" i="20"/>
  <c r="F3883" i="20" s="1"/>
  <c r="E1009" i="20"/>
  <c r="F1009" i="20" s="1"/>
  <c r="E2663" i="20"/>
  <c r="F2663" i="20" s="1"/>
  <c r="E381" i="20"/>
  <c r="F381" i="20" s="1"/>
  <c r="E893" i="20"/>
  <c r="F893" i="20" s="1"/>
  <c r="E3453" i="20"/>
  <c r="F3453" i="20" s="1"/>
  <c r="E4005" i="20"/>
  <c r="F4005" i="20" s="1"/>
  <c r="E4925" i="20"/>
  <c r="F4925" i="20" s="1"/>
  <c r="E27" i="20"/>
  <c r="F27" i="20" s="1"/>
  <c r="E59" i="20"/>
  <c r="F59" i="20" s="1"/>
  <c r="E91" i="20"/>
  <c r="F91" i="20" s="1"/>
  <c r="E123" i="20"/>
  <c r="F123" i="20" s="1"/>
  <c r="E155" i="20"/>
  <c r="F155" i="20" s="1"/>
  <c r="E187" i="20"/>
  <c r="F187" i="20" s="1"/>
  <c r="E219" i="20"/>
  <c r="F219" i="20" s="1"/>
  <c r="E251" i="20"/>
  <c r="F251" i="20" s="1"/>
  <c r="E283" i="20"/>
  <c r="F283" i="20" s="1"/>
  <c r="E315" i="20"/>
  <c r="F315" i="20" s="1"/>
  <c r="E347" i="20"/>
  <c r="F347" i="20" s="1"/>
  <c r="E379" i="20"/>
  <c r="F379" i="20" s="1"/>
  <c r="E411" i="20"/>
  <c r="F411" i="20" s="1"/>
  <c r="E443" i="20"/>
  <c r="F443" i="20" s="1"/>
  <c r="E475" i="20"/>
  <c r="F475" i="20" s="1"/>
  <c r="E507" i="20"/>
  <c r="F507" i="20" s="1"/>
  <c r="E539" i="20"/>
  <c r="F539" i="20" s="1"/>
  <c r="E571" i="20"/>
  <c r="F571" i="20" s="1"/>
  <c r="E603" i="20"/>
  <c r="F603" i="20" s="1"/>
  <c r="E635" i="20"/>
  <c r="F635" i="20" s="1"/>
  <c r="E667" i="20"/>
  <c r="F667" i="20" s="1"/>
  <c r="E699" i="20"/>
  <c r="F699" i="20" s="1"/>
  <c r="E731" i="20"/>
  <c r="F731" i="20" s="1"/>
  <c r="E763" i="20"/>
  <c r="F763" i="20" s="1"/>
  <c r="E795" i="20"/>
  <c r="F795" i="20" s="1"/>
  <c r="E827" i="20"/>
  <c r="F827" i="20" s="1"/>
  <c r="E859" i="20"/>
  <c r="F859" i="20" s="1"/>
  <c r="E891" i="20"/>
  <c r="F891" i="20" s="1"/>
  <c r="E923" i="20"/>
  <c r="F923" i="20" s="1"/>
  <c r="E955" i="20"/>
  <c r="F955" i="20" s="1"/>
  <c r="E1631" i="20"/>
  <c r="F1631" i="20" s="1"/>
  <c r="E2311" i="20"/>
  <c r="F2311" i="20" s="1"/>
  <c r="E2575" i="20"/>
  <c r="F2575" i="20" s="1"/>
  <c r="E2839" i="20"/>
  <c r="F2839" i="20" s="1"/>
  <c r="E3103" i="20"/>
  <c r="F3103" i="20" s="1"/>
  <c r="E3979" i="20"/>
  <c r="F3979" i="20" s="1"/>
  <c r="E538" i="20"/>
  <c r="F538" i="20" s="1"/>
  <c r="E962" i="20"/>
  <c r="F962" i="20" s="1"/>
  <c r="E1394" i="20"/>
  <c r="F1394" i="20" s="1"/>
  <c r="E1866" i="20"/>
  <c r="F1866" i="20" s="1"/>
  <c r="E916" i="20"/>
  <c r="F916" i="20" s="1"/>
  <c r="E1180" i="20"/>
  <c r="F1180" i="20" s="1"/>
  <c r="E1436" i="20"/>
  <c r="F1436" i="20" s="1"/>
  <c r="E3783" i="20"/>
  <c r="F3783" i="20" s="1"/>
  <c r="E4415" i="20"/>
  <c r="F4415" i="20" s="1"/>
  <c r="E4479" i="20"/>
  <c r="F4479" i="20" s="1"/>
  <c r="E4607" i="20"/>
  <c r="F4607" i="20" s="1"/>
  <c r="E4991" i="20"/>
  <c r="F4991" i="20" s="1"/>
  <c r="E134" i="20"/>
  <c r="F134" i="20" s="1"/>
  <c r="E254" i="20"/>
  <c r="F254" i="20" s="1"/>
  <c r="E354" i="20"/>
  <c r="F354" i="20" s="1"/>
  <c r="E526" i="20"/>
  <c r="F526" i="20" s="1"/>
  <c r="E622" i="20"/>
  <c r="F622" i="20" s="1"/>
  <c r="E734" i="20"/>
  <c r="F734" i="20" s="1"/>
  <c r="E946" i="20"/>
  <c r="F946" i="20" s="1"/>
  <c r="E1062" i="20"/>
  <c r="F1062" i="20" s="1"/>
  <c r="E1170" i="20"/>
  <c r="F1170" i="20" s="1"/>
  <c r="E2684" i="20"/>
  <c r="F2684" i="20" s="1"/>
  <c r="E833" i="20"/>
  <c r="F833" i="20" s="1"/>
  <c r="E776" i="20"/>
  <c r="F776" i="20" s="1"/>
  <c r="E840" i="20"/>
  <c r="F840" i="20" s="1"/>
  <c r="E908" i="20"/>
  <c r="F908" i="20" s="1"/>
  <c r="E972" i="20"/>
  <c r="F972" i="20" s="1"/>
  <c r="E1040" i="20"/>
  <c r="F1040" i="20" s="1"/>
  <c r="E1104" i="20"/>
  <c r="F1104" i="20" s="1"/>
  <c r="E1172" i="20"/>
  <c r="F1172" i="20" s="1"/>
  <c r="E1236" i="20"/>
  <c r="F1236" i="20" s="1"/>
  <c r="E1300" i="20"/>
  <c r="F1300" i="20" s="1"/>
  <c r="E1364" i="20"/>
  <c r="F1364" i="20" s="1"/>
  <c r="E1428" i="20"/>
  <c r="F1428" i="20" s="1"/>
  <c r="E1492" i="20"/>
  <c r="F1492" i="20" s="1"/>
  <c r="E1904" i="20"/>
  <c r="F1904" i="20" s="1"/>
  <c r="E2144" i="20"/>
  <c r="F2144" i="20" s="1"/>
  <c r="E2408" i="20"/>
  <c r="F2408" i="20" s="1"/>
  <c r="E2956" i="20"/>
  <c r="F2956" i="20" s="1"/>
  <c r="E1031" i="20"/>
  <c r="F1031" i="20" s="1"/>
  <c r="E1063" i="20"/>
  <c r="F1063" i="20" s="1"/>
  <c r="E1127" i="20"/>
  <c r="F1127" i="20" s="1"/>
  <c r="E1191" i="20"/>
  <c r="F1191" i="20" s="1"/>
  <c r="E1495" i="20"/>
  <c r="F1495" i="20" s="1"/>
  <c r="E1803" i="20"/>
  <c r="F1803" i="20" s="1"/>
  <c r="E1871" i="20"/>
  <c r="F1871" i="20" s="1"/>
  <c r="E1939" i="20"/>
  <c r="F1939" i="20" s="1"/>
  <c r="E2007" i="20"/>
  <c r="F2007" i="20" s="1"/>
  <c r="E2075" i="20"/>
  <c r="F2075" i="20" s="1"/>
  <c r="E2111" i="20"/>
  <c r="F2111" i="20" s="1"/>
  <c r="E2347" i="20"/>
  <c r="F2347" i="20" s="1"/>
  <c r="E2479" i="20"/>
  <c r="F2479" i="20" s="1"/>
  <c r="E2611" i="20"/>
  <c r="F2611" i="20" s="1"/>
  <c r="E3007" i="20"/>
  <c r="F3007" i="20" s="1"/>
  <c r="E3139" i="20"/>
  <c r="F3139" i="20" s="1"/>
  <c r="E3239" i="20"/>
  <c r="F3239" i="20" s="1"/>
  <c r="E3271" i="20"/>
  <c r="F3271" i="20" s="1"/>
  <c r="E3403" i="20"/>
  <c r="F3403" i="20" s="1"/>
  <c r="E3535" i="20"/>
  <c r="F3535" i="20" s="1"/>
  <c r="E3667" i="20"/>
  <c r="F3667" i="20" s="1"/>
  <c r="E42" i="20"/>
  <c r="F42" i="20" s="1"/>
  <c r="E190" i="20"/>
  <c r="F190" i="20" s="1"/>
  <c r="E306" i="20"/>
  <c r="F306" i="20" s="1"/>
  <c r="E902" i="20"/>
  <c r="F902" i="20" s="1"/>
  <c r="E1010" i="20"/>
  <c r="F1010" i="20" s="1"/>
  <c r="E1110" i="20"/>
  <c r="F1110" i="20" s="1"/>
  <c r="E1218" i="20"/>
  <c r="F1218" i="20" s="1"/>
  <c r="E1326" i="20"/>
  <c r="F1326" i="20" s="1"/>
  <c r="E1434" i="20"/>
  <c r="F1434" i="20" s="1"/>
  <c r="E1562" i="20"/>
  <c r="F1562" i="20" s="1"/>
  <c r="E1674" i="20"/>
  <c r="F1674" i="20" s="1"/>
  <c r="E1782" i="20"/>
  <c r="F1782" i="20" s="1"/>
  <c r="E1894" i="20"/>
  <c r="F1894" i="20" s="1"/>
  <c r="E2006" i="20"/>
  <c r="F2006" i="20" s="1"/>
  <c r="E3949" i="20"/>
  <c r="F3949" i="20" s="1"/>
  <c r="E465" i="20"/>
  <c r="F465" i="20" s="1"/>
  <c r="E1489" i="20"/>
  <c r="F1489" i="20" s="1"/>
  <c r="E2001" i="20"/>
  <c r="F2001" i="20" s="1"/>
  <c r="E2545" i="20"/>
  <c r="F2545" i="20" s="1"/>
  <c r="E2833" i="20"/>
  <c r="F2833" i="20" s="1"/>
  <c r="E744" i="20"/>
  <c r="F744" i="20" s="1"/>
  <c r="E808" i="20"/>
  <c r="F808" i="20" s="1"/>
  <c r="E876" i="20"/>
  <c r="F876" i="20" s="1"/>
  <c r="E940" i="20"/>
  <c r="F940" i="20" s="1"/>
  <c r="E1008" i="20"/>
  <c r="F1008" i="20" s="1"/>
  <c r="E1072" i="20"/>
  <c r="F1072" i="20" s="1"/>
  <c r="E1140" i="20"/>
  <c r="F1140" i="20" s="1"/>
  <c r="E1204" i="20"/>
  <c r="F1204" i="20" s="1"/>
  <c r="E1268" i="20"/>
  <c r="F1268" i="20" s="1"/>
  <c r="E1332" i="20"/>
  <c r="F1332" i="20" s="1"/>
  <c r="E1396" i="20"/>
  <c r="F1396" i="20" s="1"/>
  <c r="E1460" i="20"/>
  <c r="F1460" i="20" s="1"/>
  <c r="E1548" i="20"/>
  <c r="F1548" i="20" s="1"/>
  <c r="E1676" i="20"/>
  <c r="F1676" i="20" s="1"/>
  <c r="E2032" i="20"/>
  <c r="F2032" i="20" s="1"/>
  <c r="E2288" i="20"/>
  <c r="F2288" i="20" s="1"/>
  <c r="E2564" i="20"/>
  <c r="F2564" i="20" s="1"/>
  <c r="E3108" i="20"/>
  <c r="F3108" i="20" s="1"/>
  <c r="E2501" i="20"/>
  <c r="F2501" i="20" s="1"/>
  <c r="E1075" i="20"/>
  <c r="F1075" i="20" s="1"/>
  <c r="E1139" i="20"/>
  <c r="F1139" i="20" s="1"/>
  <c r="E1203" i="20"/>
  <c r="F1203" i="20" s="1"/>
  <c r="E1335" i="20"/>
  <c r="F1335" i="20" s="1"/>
  <c r="E1439" i="20"/>
  <c r="F1439" i="20" s="1"/>
  <c r="E1475" i="20"/>
  <c r="F1475" i="20" s="1"/>
  <c r="E1543" i="20"/>
  <c r="F1543" i="20" s="1"/>
  <c r="E1611" i="20"/>
  <c r="F1611" i="20" s="1"/>
  <c r="E1679" i="20"/>
  <c r="F1679" i="20" s="1"/>
  <c r="E1747" i="20"/>
  <c r="F1747" i="20" s="1"/>
  <c r="E1815" i="20"/>
  <c r="F1815" i="20" s="1"/>
  <c r="E1847" i="20"/>
  <c r="F1847" i="20" s="1"/>
  <c r="E1951" i="20"/>
  <c r="F1951" i="20" s="1"/>
  <c r="E2359" i="20"/>
  <c r="F2359" i="20" s="1"/>
  <c r="E2455" i="20"/>
  <c r="F2455" i="20" s="1"/>
  <c r="E2491" i="20"/>
  <c r="F2491" i="20" s="1"/>
  <c r="E2687" i="20"/>
  <c r="F2687" i="20" s="1"/>
  <c r="E2719" i="20"/>
  <c r="F2719" i="20" s="1"/>
  <c r="E2887" i="20"/>
  <c r="F2887" i="20" s="1"/>
  <c r="E2951" i="20"/>
  <c r="F2951" i="20" s="1"/>
  <c r="E3019" i="20"/>
  <c r="F3019" i="20" s="1"/>
  <c r="E3151" i="20"/>
  <c r="F3151" i="20" s="1"/>
  <c r="E3215" i="20"/>
  <c r="F3215" i="20" s="1"/>
  <c r="E3283" i="20"/>
  <c r="F3283" i="20" s="1"/>
  <c r="E3415" i="20"/>
  <c r="F3415" i="20" s="1"/>
  <c r="E3479" i="20"/>
  <c r="F3479" i="20" s="1"/>
  <c r="E3547" i="20"/>
  <c r="F3547" i="20" s="1"/>
  <c r="E3711" i="20"/>
  <c r="F3711" i="20" s="1"/>
  <c r="E3743" i="20"/>
  <c r="F3743" i="20" s="1"/>
  <c r="E3831" i="20"/>
  <c r="F3831" i="20" s="1"/>
  <c r="E3895" i="20"/>
  <c r="F3895" i="20" s="1"/>
  <c r="E3959" i="20"/>
  <c r="F3959" i="20" s="1"/>
  <c r="E4023" i="20"/>
  <c r="F4023" i="20" s="1"/>
  <c r="E4087" i="20"/>
  <c r="F4087" i="20" s="1"/>
  <c r="E4151" i="20"/>
  <c r="F4151" i="20" s="1"/>
  <c r="E4343" i="20"/>
  <c r="F4343" i="20" s="1"/>
  <c r="E4407" i="20"/>
  <c r="F4407" i="20" s="1"/>
  <c r="E4599" i="20"/>
  <c r="F4599" i="20" s="1"/>
  <c r="E4663" i="20"/>
  <c r="F4663" i="20" s="1"/>
  <c r="E4855" i="20"/>
  <c r="F4855" i="20" s="1"/>
  <c r="E4919" i="20"/>
  <c r="F4919" i="20" s="1"/>
  <c r="E830" i="20"/>
  <c r="F830" i="20" s="1"/>
  <c r="E934" i="20"/>
  <c r="F934" i="20" s="1"/>
  <c r="E1158" i="20"/>
  <c r="F1158" i="20" s="1"/>
  <c r="E1258" i="20"/>
  <c r="F1258" i="20" s="1"/>
  <c r="E1366" i="20"/>
  <c r="F1366" i="20" s="1"/>
  <c r="E1598" i="20"/>
  <c r="F1598" i="20" s="1"/>
  <c r="E1718" i="20"/>
  <c r="F1718" i="20" s="1"/>
  <c r="E1830" i="20"/>
  <c r="F1830" i="20" s="1"/>
  <c r="E2081" i="20"/>
  <c r="F2081" i="20" s="1"/>
  <c r="E2625" i="20"/>
  <c r="F2625" i="20" s="1"/>
  <c r="E3233" i="20"/>
  <c r="F3233" i="20" s="1"/>
  <c r="E3521" i="20"/>
  <c r="F3521" i="20" s="1"/>
  <c r="E12" i="20"/>
  <c r="F12" i="20" s="1"/>
  <c r="E44" i="20"/>
  <c r="F44" i="20" s="1"/>
  <c r="E108" i="20"/>
  <c r="F108" i="20" s="1"/>
  <c r="E172" i="20"/>
  <c r="F172" i="20" s="1"/>
  <c r="E240" i="20"/>
  <c r="F240" i="20" s="1"/>
  <c r="E304" i="20"/>
  <c r="F304" i="20" s="1"/>
  <c r="E372" i="20"/>
  <c r="F372" i="20" s="1"/>
  <c r="E436" i="20"/>
  <c r="F436" i="20" s="1"/>
  <c r="E768" i="20"/>
  <c r="F768" i="20" s="1"/>
  <c r="E832" i="20"/>
  <c r="F832" i="20" s="1"/>
  <c r="E1032" i="20"/>
  <c r="F1032" i="20" s="1"/>
  <c r="E1096" i="20"/>
  <c r="F1096" i="20" s="1"/>
  <c r="E1164" i="20"/>
  <c r="F1164" i="20" s="1"/>
  <c r="E1292" i="20"/>
  <c r="F1292" i="20" s="1"/>
  <c r="E1356" i="20"/>
  <c r="F1356" i="20" s="1"/>
  <c r="E1420" i="20"/>
  <c r="F1420" i="20" s="1"/>
  <c r="E92" i="20"/>
  <c r="F92" i="20" s="1"/>
  <c r="E160" i="20"/>
  <c r="F160" i="20" s="1"/>
  <c r="E192" i="20"/>
  <c r="F192" i="20" s="1"/>
  <c r="E228" i="20"/>
  <c r="F228" i="20" s="1"/>
  <c r="E260" i="20"/>
  <c r="F260" i="20" s="1"/>
  <c r="E360" i="20"/>
  <c r="F360" i="20" s="1"/>
  <c r="E424" i="20"/>
  <c r="F424" i="20" s="1"/>
  <c r="E456" i="20"/>
  <c r="F456" i="20" s="1"/>
  <c r="E756" i="20"/>
  <c r="F756" i="20" s="1"/>
  <c r="E788" i="20"/>
  <c r="F788" i="20" s="1"/>
  <c r="E820" i="20"/>
  <c r="F820" i="20" s="1"/>
  <c r="E852" i="20"/>
  <c r="F852" i="20" s="1"/>
  <c r="E888" i="20"/>
  <c r="F888" i="20" s="1"/>
  <c r="E920" i="20"/>
  <c r="F920" i="20" s="1"/>
  <c r="E952" i="20"/>
  <c r="F952" i="20" s="1"/>
  <c r="E984" i="20"/>
  <c r="F984" i="20" s="1"/>
  <c r="E1020" i="20"/>
  <c r="F1020" i="20" s="1"/>
  <c r="E1052" i="20"/>
  <c r="F1052" i="20" s="1"/>
  <c r="E1084" i="20"/>
  <c r="F1084" i="20" s="1"/>
  <c r="E1116" i="20"/>
  <c r="F1116" i="20" s="1"/>
  <c r="E1664" i="20"/>
  <c r="F1664" i="20" s="1"/>
  <c r="E1696" i="20"/>
  <c r="F1696" i="20" s="1"/>
  <c r="E1728" i="20"/>
  <c r="F1728" i="20" s="1"/>
  <c r="E1944" i="20"/>
  <c r="F1944" i="20" s="1"/>
  <c r="E2008" i="20"/>
  <c r="F2008" i="20" s="1"/>
  <c r="E2072" i="20"/>
  <c r="F2072" i="20" s="1"/>
  <c r="E2136" i="20"/>
  <c r="F2136" i="20" s="1"/>
  <c r="E2200" i="20"/>
  <c r="F2200" i="20" s="1"/>
  <c r="E2264" i="20"/>
  <c r="F2264" i="20" s="1"/>
  <c r="E2332" i="20"/>
  <c r="F2332" i="20" s="1"/>
  <c r="E2400" i="20"/>
  <c r="F2400" i="20" s="1"/>
  <c r="E2468" i="20"/>
  <c r="F2468" i="20" s="1"/>
  <c r="E2536" i="20"/>
  <c r="F2536" i="20" s="1"/>
  <c r="E2672" i="20"/>
  <c r="F2672" i="20" s="1"/>
  <c r="E2740" i="20"/>
  <c r="F2740" i="20" s="1"/>
  <c r="E2880" i="20"/>
  <c r="F2880" i="20" s="1"/>
  <c r="E3084" i="20"/>
  <c r="F3084" i="20" s="1"/>
  <c r="E3152" i="20"/>
  <c r="F3152" i="20" s="1"/>
  <c r="E3252" i="20"/>
  <c r="F3252" i="20" s="1"/>
  <c r="E3392" i="20"/>
  <c r="F3392" i="20" s="1"/>
  <c r="E1014" i="20"/>
  <c r="F1014" i="20" s="1"/>
  <c r="E1942" i="20"/>
  <c r="F1942" i="20" s="1"/>
  <c r="E1525" i="20"/>
  <c r="F1525" i="20" s="1"/>
  <c r="E562" i="20"/>
  <c r="F562" i="20" s="1"/>
  <c r="E806" i="20"/>
  <c r="F806" i="20" s="1"/>
  <c r="E2610" i="20"/>
  <c r="F2610" i="20" s="1"/>
  <c r="E56" i="20"/>
  <c r="F56" i="20" s="1"/>
  <c r="E124" i="20"/>
  <c r="F124" i="20" s="1"/>
  <c r="E188" i="20"/>
  <c r="F188" i="20" s="1"/>
  <c r="E256" i="20"/>
  <c r="F256" i="20" s="1"/>
  <c r="E320" i="20"/>
  <c r="F320" i="20" s="1"/>
  <c r="E520" i="20"/>
  <c r="F520" i="20" s="1"/>
  <c r="E584" i="20"/>
  <c r="F584" i="20" s="1"/>
  <c r="E652" i="20"/>
  <c r="F652" i="20" s="1"/>
  <c r="E716" i="20"/>
  <c r="F716" i="20" s="1"/>
  <c r="E1844" i="20"/>
  <c r="F1844" i="20" s="1"/>
  <c r="E3228" i="20"/>
  <c r="F3228" i="20" s="1"/>
  <c r="E3500" i="20"/>
  <c r="F3500" i="20" s="1"/>
  <c r="E3636" i="20"/>
  <c r="F3636" i="20" s="1"/>
  <c r="E846" i="20"/>
  <c r="F846" i="20" s="1"/>
  <c r="E1762" i="20"/>
  <c r="F1762" i="20" s="1"/>
  <c r="E2418" i="20"/>
  <c r="F2418" i="20" s="1"/>
  <c r="E1532" i="20"/>
  <c r="F1532" i="20" s="1"/>
  <c r="E1564" i="20"/>
  <c r="F1564" i="20" s="1"/>
  <c r="E1596" i="20"/>
  <c r="F1596" i="20" s="1"/>
  <c r="E1628" i="20"/>
  <c r="F1628" i="20" s="1"/>
  <c r="E1660" i="20"/>
  <c r="F1660" i="20" s="1"/>
  <c r="E1692" i="20"/>
  <c r="F1692" i="20" s="1"/>
  <c r="E1724" i="20"/>
  <c r="F1724" i="20" s="1"/>
  <c r="E1804" i="20"/>
  <c r="F1804" i="20" s="1"/>
  <c r="E1848" i="20"/>
  <c r="F1848" i="20" s="1"/>
  <c r="E1936" i="20"/>
  <c r="F1936" i="20" s="1"/>
  <c r="E2064" i="20"/>
  <c r="F2064" i="20" s="1"/>
  <c r="E2128" i="20"/>
  <c r="F2128" i="20" s="1"/>
  <c r="E2192" i="20"/>
  <c r="F2192" i="20" s="1"/>
  <c r="E2324" i="20"/>
  <c r="F2324" i="20" s="1"/>
  <c r="E2460" i="20"/>
  <c r="F2460" i="20" s="1"/>
  <c r="E2528" i="20"/>
  <c r="F2528" i="20" s="1"/>
  <c r="E2596" i="20"/>
  <c r="F2596" i="20" s="1"/>
  <c r="E2664" i="20"/>
  <c r="F2664" i="20" s="1"/>
  <c r="E2732" i="20"/>
  <c r="F2732" i="20" s="1"/>
  <c r="E2936" i="20"/>
  <c r="F2936" i="20" s="1"/>
  <c r="E3008" i="20"/>
  <c r="F3008" i="20" s="1"/>
  <c r="E3076" i="20"/>
  <c r="F3076" i="20" s="1"/>
  <c r="E2482" i="20"/>
  <c r="F2482" i="20" s="1"/>
  <c r="E4958" i="20"/>
  <c r="F4958" i="20" s="1"/>
  <c r="E3312" i="20"/>
  <c r="F3312" i="20" s="1"/>
  <c r="E3348" i="20"/>
  <c r="F3348" i="20" s="1"/>
  <c r="E3380" i="20"/>
  <c r="F3380" i="20" s="1"/>
  <c r="E3416" i="20"/>
  <c r="F3416" i="20" s="1"/>
  <c r="E3448" i="20"/>
  <c r="F3448" i="20" s="1"/>
  <c r="E3484" i="20"/>
  <c r="F3484" i="20" s="1"/>
  <c r="E3552" i="20"/>
  <c r="F3552" i="20" s="1"/>
  <c r="E330" i="20"/>
  <c r="F330" i="20" s="1"/>
  <c r="E542" i="20"/>
  <c r="F542" i="20" s="1"/>
  <c r="E1430" i="20"/>
  <c r="F1430" i="20" s="1"/>
  <c r="E1646" i="20"/>
  <c r="F1646" i="20" s="1"/>
  <c r="E1878" i="20"/>
  <c r="F1878" i="20" s="1"/>
  <c r="E885" i="20"/>
  <c r="F885" i="20" s="1"/>
  <c r="E1418" i="20"/>
  <c r="F1418" i="20" s="1"/>
  <c r="E1932" i="20"/>
  <c r="F1932" i="20" s="1"/>
  <c r="E1964" i="20"/>
  <c r="F1964" i="20" s="1"/>
  <c r="E1996" i="20"/>
  <c r="F1996" i="20" s="1"/>
  <c r="E2028" i="20"/>
  <c r="F2028" i="20" s="1"/>
  <c r="E2060" i="20"/>
  <c r="F2060" i="20" s="1"/>
  <c r="E2092" i="20"/>
  <c r="F2092" i="20" s="1"/>
  <c r="E2124" i="20"/>
  <c r="F2124" i="20" s="1"/>
  <c r="E2156" i="20"/>
  <c r="F2156" i="20" s="1"/>
  <c r="E2188" i="20"/>
  <c r="F2188" i="20" s="1"/>
  <c r="E2220" i="20"/>
  <c r="F2220" i="20" s="1"/>
  <c r="E2252" i="20"/>
  <c r="F2252" i="20" s="1"/>
  <c r="E2284" i="20"/>
  <c r="F2284" i="20" s="1"/>
  <c r="E2388" i="20"/>
  <c r="F2388" i="20" s="1"/>
  <c r="E2420" i="20"/>
  <c r="F2420" i="20" s="1"/>
  <c r="E2456" i="20"/>
  <c r="F2456" i="20" s="1"/>
  <c r="E2488" i="20"/>
  <c r="F2488" i="20" s="1"/>
  <c r="E2524" i="20"/>
  <c r="F2524" i="20" s="1"/>
  <c r="E2560" i="20"/>
  <c r="F2560" i="20" s="1"/>
  <c r="E2592" i="20"/>
  <c r="F2592" i="20" s="1"/>
  <c r="E2628" i="20"/>
  <c r="F2628" i="20" s="1"/>
  <c r="E2660" i="20"/>
  <c r="F2660" i="20" s="1"/>
  <c r="E2696" i="20"/>
  <c r="F2696" i="20" s="1"/>
  <c r="E2728" i="20"/>
  <c r="F2728" i="20" s="1"/>
  <c r="E2764" i="20"/>
  <c r="F2764" i="20" s="1"/>
  <c r="E2796" i="20"/>
  <c r="F2796" i="20" s="1"/>
  <c r="E2832" i="20"/>
  <c r="F2832" i="20" s="1"/>
  <c r="E2864" i="20"/>
  <c r="F2864" i="20" s="1"/>
  <c r="E2900" i="20"/>
  <c r="F2900" i="20" s="1"/>
  <c r="E2932" i="20"/>
  <c r="F2932" i="20" s="1"/>
  <c r="E3036" i="20"/>
  <c r="F3036" i="20" s="1"/>
  <c r="E3072" i="20"/>
  <c r="F3072" i="20" s="1"/>
  <c r="E3104" i="20"/>
  <c r="F3104" i="20" s="1"/>
  <c r="E3140" i="20"/>
  <c r="F3140" i="20" s="1"/>
  <c r="E3172" i="20"/>
  <c r="F3172" i="20" s="1"/>
  <c r="E3208" i="20"/>
  <c r="F3208" i="20" s="1"/>
  <c r="E3240" i="20"/>
  <c r="F3240" i="20" s="1"/>
  <c r="E3276" i="20"/>
  <c r="F3276" i="20" s="1"/>
  <c r="E3308" i="20"/>
  <c r="F3308" i="20" s="1"/>
  <c r="E3412" i="20"/>
  <c r="F3412" i="20" s="1"/>
  <c r="E3444" i="20"/>
  <c r="F3444" i="20" s="1"/>
  <c r="E3480" i="20"/>
  <c r="F3480" i="20" s="1"/>
  <c r="E3512" i="20"/>
  <c r="F3512" i="20" s="1"/>
  <c r="E3548" i="20"/>
  <c r="F3548" i="20" s="1"/>
  <c r="E3584" i="20"/>
  <c r="F3584" i="20" s="1"/>
  <c r="E3616" i="20"/>
  <c r="F3616" i="20" s="1"/>
  <c r="E106" i="20"/>
  <c r="F106" i="20" s="1"/>
  <c r="E298" i="20"/>
  <c r="F298" i="20" s="1"/>
  <c r="E518" i="20"/>
  <c r="F518" i="20" s="1"/>
  <c r="E730" i="20"/>
  <c r="F730" i="20" s="1"/>
  <c r="E926" i="20"/>
  <c r="F926" i="20" s="1"/>
  <c r="E1150" i="20"/>
  <c r="F1150" i="20" s="1"/>
  <c r="E1390" i="20"/>
  <c r="F1390" i="20" s="1"/>
  <c r="E1618" i="20"/>
  <c r="F1618" i="20" s="1"/>
  <c r="E1846" i="20"/>
  <c r="F1846" i="20" s="1"/>
  <c r="E2876" i="20"/>
  <c r="F2876" i="20" s="1"/>
  <c r="E2373" i="20"/>
  <c r="F2373" i="20" s="1"/>
  <c r="E3902" i="20"/>
  <c r="F3902" i="20" s="1"/>
  <c r="E778" i="20"/>
  <c r="F778" i="20" s="1"/>
  <c r="E206" i="20"/>
  <c r="F206" i="20" s="1"/>
  <c r="E958" i="20"/>
  <c r="F958" i="20" s="1"/>
  <c r="E1426" i="20"/>
  <c r="F1426" i="20" s="1"/>
  <c r="E1974" i="20"/>
  <c r="F1974" i="20" s="1"/>
  <c r="E2210" i="20"/>
  <c r="F2210" i="20" s="1"/>
  <c r="E2466" i="20"/>
  <c r="F2466" i="20" s="1"/>
  <c r="E2722" i="20"/>
  <c r="F2722" i="20" s="1"/>
  <c r="E3730" i="20"/>
  <c r="F3730" i="20" s="1"/>
  <c r="E4702" i="20"/>
  <c r="F4702" i="20" s="1"/>
  <c r="E114" i="20"/>
  <c r="F114" i="20" s="1"/>
  <c r="E210" i="20"/>
  <c r="F210" i="20" s="1"/>
  <c r="E310" i="20"/>
  <c r="F310" i="20" s="1"/>
  <c r="E426" i="20"/>
  <c r="F426" i="20" s="1"/>
  <c r="E534" i="20"/>
  <c r="F534" i="20" s="1"/>
  <c r="E642" i="20"/>
  <c r="F642" i="20" s="1"/>
  <c r="E738" i="20"/>
  <c r="F738" i="20" s="1"/>
  <c r="E834" i="20"/>
  <c r="F834" i="20" s="1"/>
  <c r="E1278" i="20"/>
  <c r="F1278" i="20" s="1"/>
  <c r="E1410" i="20"/>
  <c r="F1410" i="20" s="1"/>
  <c r="E1526" i="20"/>
  <c r="F1526" i="20" s="1"/>
  <c r="E1634" i="20"/>
  <c r="F1634" i="20" s="1"/>
  <c r="E1746" i="20"/>
  <c r="F1746" i="20" s="1"/>
  <c r="E1858" i="20"/>
  <c r="F1858" i="20" s="1"/>
  <c r="E1986" i="20"/>
  <c r="F1986" i="20" s="1"/>
  <c r="E837" i="20"/>
  <c r="F837" i="20" s="1"/>
  <c r="E2133" i="20"/>
  <c r="F2133" i="20" s="1"/>
  <c r="E102" i="20"/>
  <c r="F102" i="20" s="1"/>
  <c r="E870" i="20"/>
  <c r="F870" i="20" s="1"/>
  <c r="E1174" i="20"/>
  <c r="F1174" i="20" s="1"/>
  <c r="E1282" i="20"/>
  <c r="F1282" i="20" s="1"/>
  <c r="E1398" i="20"/>
  <c r="F1398" i="20" s="1"/>
  <c r="E1678" i="20"/>
  <c r="F1678" i="20" s="1"/>
  <c r="E1794" i="20"/>
  <c r="F1794" i="20" s="1"/>
  <c r="E1938" i="20"/>
  <c r="F1938" i="20" s="1"/>
  <c r="E50" i="20"/>
  <c r="F50" i="20" s="1"/>
  <c r="E158" i="20"/>
  <c r="F158" i="20" s="1"/>
  <c r="E278" i="20"/>
  <c r="F278" i="20" s="1"/>
  <c r="E402" i="20"/>
  <c r="F402" i="20" s="1"/>
  <c r="E614" i="20"/>
  <c r="F614" i="20" s="1"/>
  <c r="E742" i="20"/>
  <c r="F742" i="20" s="1"/>
  <c r="E894" i="20"/>
  <c r="F894" i="20" s="1"/>
  <c r="E1018" i="20"/>
  <c r="F1018" i="20" s="1"/>
  <c r="E1306" i="20"/>
  <c r="F1306" i="20" s="1"/>
  <c r="E1482" i="20"/>
  <c r="F1482" i="20" s="1"/>
  <c r="E1630" i="20"/>
  <c r="F1630" i="20" s="1"/>
  <c r="E1806" i="20"/>
  <c r="F1806" i="20" s="1"/>
  <c r="E2066" i="20"/>
  <c r="F2066" i="20" s="1"/>
  <c r="E2130" i="20"/>
  <c r="F2130" i="20" s="1"/>
  <c r="E2194" i="20"/>
  <c r="F2194" i="20" s="1"/>
  <c r="E2322" i="20"/>
  <c r="F2322" i="20" s="1"/>
  <c r="E2386" i="20"/>
  <c r="F2386" i="20" s="1"/>
  <c r="E2450" i="20"/>
  <c r="F2450" i="20" s="1"/>
  <c r="E2578" i="20"/>
  <c r="F2578" i="20" s="1"/>
  <c r="E2642" i="20"/>
  <c r="F2642" i="20" s="1"/>
  <c r="E2706" i="20"/>
  <c r="F2706" i="20" s="1"/>
  <c r="E2834" i="20"/>
  <c r="F2834" i="20" s="1"/>
  <c r="E2914" i="20"/>
  <c r="F2914" i="20" s="1"/>
  <c r="E3042" i="20"/>
  <c r="F3042" i="20" s="1"/>
  <c r="E3170" i="20"/>
  <c r="F3170" i="20" s="1"/>
  <c r="E3918" i="20"/>
  <c r="F3918" i="20" s="1"/>
  <c r="E4370" i="20"/>
  <c r="F4370" i="20" s="1"/>
  <c r="E5" i="20"/>
  <c r="F5" i="20" s="1"/>
  <c r="E533" i="20"/>
  <c r="F533" i="20" s="1"/>
  <c r="E789" i="20"/>
  <c r="F789" i="20" s="1"/>
  <c r="E2597" i="20"/>
  <c r="F2597" i="20" s="1"/>
  <c r="E3760" i="20"/>
  <c r="F3760" i="20" s="1"/>
  <c r="E1962" i="20"/>
  <c r="F1962" i="20" s="1"/>
  <c r="E2890" i="20"/>
  <c r="F2890" i="20" s="1"/>
  <c r="E3018" i="20"/>
  <c r="F3018" i="20" s="1"/>
  <c r="E3146" i="20"/>
  <c r="F3146" i="20" s="1"/>
  <c r="E3274" i="20"/>
  <c r="F3274" i="20" s="1"/>
  <c r="E3646" i="20"/>
  <c r="F3646" i="20" s="1"/>
  <c r="E4102" i="20"/>
  <c r="F4102" i="20" s="1"/>
  <c r="E2421" i="20"/>
  <c r="F2421" i="20" s="1"/>
  <c r="E2933" i="20"/>
  <c r="F2933" i="20" s="1"/>
  <c r="E3189" i="20"/>
  <c r="F3189" i="20" s="1"/>
  <c r="E3672" i="20"/>
  <c r="F3672" i="20" s="1"/>
  <c r="E6" i="20"/>
  <c r="F6" i="20" s="1"/>
  <c r="E118" i="20"/>
  <c r="F118" i="20" s="1"/>
  <c r="E398" i="20"/>
  <c r="F398" i="20" s="1"/>
  <c r="E510" i="20"/>
  <c r="F510" i="20" s="1"/>
  <c r="E630" i="20"/>
  <c r="F630" i="20" s="1"/>
  <c r="E890" i="20"/>
  <c r="F890" i="20" s="1"/>
  <c r="E1066" i="20"/>
  <c r="F1066" i="20" s="1"/>
  <c r="E1186" i="20"/>
  <c r="F1186" i="20" s="1"/>
  <c r="E1302" i="20"/>
  <c r="F1302" i="20" s="1"/>
  <c r="E1414" i="20"/>
  <c r="F1414" i="20" s="1"/>
  <c r="E1542" i="20"/>
  <c r="F1542" i="20" s="1"/>
  <c r="E1690" i="20"/>
  <c r="F1690" i="20" s="1"/>
  <c r="E1810" i="20"/>
  <c r="F1810" i="20" s="1"/>
  <c r="E1958" i="20"/>
  <c r="F1958" i="20" s="1"/>
  <c r="E66" i="20"/>
  <c r="F66" i="20" s="1"/>
  <c r="E170" i="20"/>
  <c r="F170" i="20" s="1"/>
  <c r="E290" i="20"/>
  <c r="F290" i="20" s="1"/>
  <c r="E638" i="20"/>
  <c r="F638" i="20" s="1"/>
  <c r="E762" i="20"/>
  <c r="F762" i="20" s="1"/>
  <c r="E910" i="20"/>
  <c r="F910" i="20" s="1"/>
  <c r="E1330" i="20"/>
  <c r="F1330" i="20" s="1"/>
  <c r="E1498" i="20"/>
  <c r="F1498" i="20" s="1"/>
  <c r="E1650" i="20"/>
  <c r="F1650" i="20" s="1"/>
  <c r="E2018" i="20"/>
  <c r="F2018" i="20" s="1"/>
  <c r="E4398" i="20"/>
  <c r="F4398" i="20" s="1"/>
  <c r="E4638" i="20"/>
  <c r="F4638" i="20" s="1"/>
  <c r="E3290" i="20"/>
  <c r="F3290" i="20" s="1"/>
  <c r="E3322" i="20"/>
  <c r="F3322" i="20" s="1"/>
  <c r="E3354" i="20"/>
  <c r="F3354" i="20" s="1"/>
  <c r="E3506" i="20"/>
  <c r="F3506" i="20" s="1"/>
  <c r="E3566" i="20"/>
  <c r="F3566" i="20" s="1"/>
  <c r="E3622" i="20"/>
  <c r="F3622" i="20" s="1"/>
  <c r="E4018" i="20"/>
  <c r="F4018" i="20" s="1"/>
  <c r="E4078" i="20"/>
  <c r="F4078" i="20" s="1"/>
  <c r="E4134" i="20"/>
  <c r="F4134" i="20" s="1"/>
  <c r="E4302" i="20"/>
  <c r="F4302" i="20" s="1"/>
  <c r="E4358" i="20"/>
  <c r="F4358" i="20" s="1"/>
  <c r="E4590" i="20"/>
  <c r="F4590" i="20" s="1"/>
  <c r="E2038" i="20"/>
  <c r="F2038" i="20" s="1"/>
  <c r="E2070" i="20"/>
  <c r="F2070" i="20" s="1"/>
  <c r="E2102" i="20"/>
  <c r="F2102" i="20" s="1"/>
  <c r="E2134" i="20"/>
  <c r="F2134" i="20" s="1"/>
  <c r="E2166" i="20"/>
  <c r="F2166" i="20" s="1"/>
  <c r="E2198" i="20"/>
  <c r="F2198" i="20" s="1"/>
  <c r="E2230" i="20"/>
  <c r="F2230" i="20" s="1"/>
  <c r="E2262" i="20"/>
  <c r="F2262" i="20" s="1"/>
  <c r="E2294" i="20"/>
  <c r="F2294" i="20" s="1"/>
  <c r="E2326" i="20"/>
  <c r="F2326" i="20" s="1"/>
  <c r="E2358" i="20"/>
  <c r="F2358" i="20" s="1"/>
  <c r="E2390" i="20"/>
  <c r="F2390" i="20" s="1"/>
  <c r="E2422" i="20"/>
  <c r="F2422" i="20" s="1"/>
  <c r="E2454" i="20"/>
  <c r="F2454" i="20" s="1"/>
  <c r="E2486" i="20"/>
  <c r="F2486" i="20" s="1"/>
  <c r="E2518" i="20"/>
  <c r="F2518" i="20" s="1"/>
  <c r="E2550" i="20"/>
  <c r="F2550" i="20" s="1"/>
  <c r="E2582" i="20"/>
  <c r="F2582" i="20" s="1"/>
  <c r="E2614" i="20"/>
  <c r="F2614" i="20" s="1"/>
  <c r="E2646" i="20"/>
  <c r="F2646" i="20" s="1"/>
  <c r="E2678" i="20"/>
  <c r="F2678" i="20" s="1"/>
  <c r="E2710" i="20"/>
  <c r="F2710" i="20" s="1"/>
  <c r="E2742" i="20"/>
  <c r="F2742" i="20" s="1"/>
  <c r="E2774" i="20"/>
  <c r="F2774" i="20" s="1"/>
  <c r="E2806" i="20"/>
  <c r="F2806" i="20" s="1"/>
  <c r="E2838" i="20"/>
  <c r="F2838" i="20" s="1"/>
  <c r="E2870" i="20"/>
  <c r="F2870" i="20" s="1"/>
  <c r="E2902" i="20"/>
  <c r="F2902" i="20" s="1"/>
  <c r="E2934" i="20"/>
  <c r="F2934" i="20" s="1"/>
  <c r="E2966" i="20"/>
  <c r="F2966" i="20" s="1"/>
  <c r="E2998" i="20"/>
  <c r="F2998" i="20" s="1"/>
  <c r="E3030" i="20"/>
  <c r="F3030" i="20" s="1"/>
  <c r="E3062" i="20"/>
  <c r="F3062" i="20" s="1"/>
  <c r="E3094" i="20"/>
  <c r="F3094" i="20" s="1"/>
  <c r="E3126" i="20"/>
  <c r="F3126" i="20" s="1"/>
  <c r="E3158" i="20"/>
  <c r="F3158" i="20" s="1"/>
  <c r="E3190" i="20"/>
  <c r="F3190" i="20" s="1"/>
  <c r="E3222" i="20"/>
  <c r="F3222" i="20" s="1"/>
  <c r="E3254" i="20"/>
  <c r="F3254" i="20" s="1"/>
  <c r="E3286" i="20"/>
  <c r="F3286" i="20" s="1"/>
  <c r="E3318" i="20"/>
  <c r="F3318" i="20" s="1"/>
  <c r="E3350" i="20"/>
  <c r="F3350" i="20" s="1"/>
  <c r="E3438" i="20"/>
  <c r="F3438" i="20" s="1"/>
  <c r="E3666" i="20"/>
  <c r="F3666" i="20" s="1"/>
  <c r="E3726" i="20"/>
  <c r="F3726" i="20" s="1"/>
  <c r="E3782" i="20"/>
  <c r="F3782" i="20" s="1"/>
  <c r="E4238" i="20"/>
  <c r="F4238" i="20" s="1"/>
  <c r="E4294" i="20"/>
  <c r="F4294" i="20" s="1"/>
  <c r="E4462" i="20"/>
  <c r="F4462" i="20" s="1"/>
  <c r="E4926" i="20"/>
  <c r="F4926" i="20" s="1"/>
  <c r="E1890" i="20"/>
  <c r="F1890" i="20" s="1"/>
  <c r="E2022" i="20"/>
  <c r="F2022" i="20" s="1"/>
  <c r="E2054" i="20"/>
  <c r="F2054" i="20" s="1"/>
  <c r="E2086" i="20"/>
  <c r="F2086" i="20" s="1"/>
  <c r="E2118" i="20"/>
  <c r="F2118" i="20" s="1"/>
  <c r="E2150" i="20"/>
  <c r="F2150" i="20" s="1"/>
  <c r="E2182" i="20"/>
  <c r="F2182" i="20" s="1"/>
  <c r="E2214" i="20"/>
  <c r="F2214" i="20" s="1"/>
  <c r="E2246" i="20"/>
  <c r="F2246" i="20" s="1"/>
  <c r="E2278" i="20"/>
  <c r="F2278" i="20" s="1"/>
  <c r="E2310" i="20"/>
  <c r="F2310" i="20" s="1"/>
  <c r="E2342" i="20"/>
  <c r="F2342" i="20" s="1"/>
  <c r="E2374" i="20"/>
  <c r="F2374" i="20" s="1"/>
  <c r="E2406" i="20"/>
  <c r="F2406" i="20" s="1"/>
  <c r="E2438" i="20"/>
  <c r="F2438" i="20" s="1"/>
  <c r="E2470" i="20"/>
  <c r="F2470" i="20" s="1"/>
  <c r="E2502" i="20"/>
  <c r="F2502" i="20" s="1"/>
  <c r="E2534" i="20"/>
  <c r="F2534" i="20" s="1"/>
  <c r="E2566" i="20"/>
  <c r="F2566" i="20" s="1"/>
  <c r="E2598" i="20"/>
  <c r="F2598" i="20" s="1"/>
  <c r="E2630" i="20"/>
  <c r="F2630" i="20" s="1"/>
  <c r="E2662" i="20"/>
  <c r="F2662" i="20" s="1"/>
  <c r="E2694" i="20"/>
  <c r="F2694" i="20" s="1"/>
  <c r="E2726" i="20"/>
  <c r="F2726" i="20" s="1"/>
  <c r="E2758" i="20"/>
  <c r="F2758" i="20" s="1"/>
  <c r="E2790" i="20"/>
  <c r="F2790" i="20" s="1"/>
  <c r="E2822" i="20"/>
  <c r="F2822" i="20" s="1"/>
  <c r="E2854" i="20"/>
  <c r="F2854" i="20" s="1"/>
  <c r="E3370" i="20"/>
  <c r="F3370" i="20" s="1"/>
  <c r="E3470" i="20"/>
  <c r="F3470" i="20" s="1"/>
  <c r="E3698" i="20"/>
  <c r="F3698" i="20" s="1"/>
  <c r="E3758" i="20"/>
  <c r="F3758" i="20" s="1"/>
  <c r="E3814" i="20"/>
  <c r="F3814" i="20" s="1"/>
  <c r="E3870" i="20"/>
  <c r="F3870" i="20" s="1"/>
  <c r="E4210" i="20"/>
  <c r="F4210" i="20" s="1"/>
  <c r="E4270" i="20"/>
  <c r="F4270" i="20" s="1"/>
  <c r="E4326" i="20"/>
  <c r="F4326" i="20" s="1"/>
  <c r="E4494" i="20"/>
  <c r="F4494" i="20" s="1"/>
  <c r="E4295" i="20"/>
  <c r="F4295" i="20" s="1"/>
  <c r="E4807" i="20"/>
  <c r="F4807" i="20" s="1"/>
  <c r="E1541" i="20"/>
  <c r="F1541" i="20" s="1"/>
  <c r="E3358" i="20"/>
  <c r="F3358" i="20" s="1"/>
  <c r="E3390" i="20"/>
  <c r="F3390" i="20" s="1"/>
  <c r="E3422" i="20"/>
  <c r="F3422" i="20" s="1"/>
  <c r="E3466" i="20"/>
  <c r="F3466" i="20" s="1"/>
  <c r="E3510" i="20"/>
  <c r="F3510" i="20" s="1"/>
  <c r="E3550" i="20"/>
  <c r="F3550" i="20" s="1"/>
  <c r="E3594" i="20"/>
  <c r="F3594" i="20" s="1"/>
  <c r="E3638" i="20"/>
  <c r="F3638" i="20" s="1"/>
  <c r="E3722" i="20"/>
  <c r="F3722" i="20" s="1"/>
  <c r="E3766" i="20"/>
  <c r="F3766" i="20" s="1"/>
  <c r="E3850" i="20"/>
  <c r="F3850" i="20" s="1"/>
  <c r="E3978" i="20"/>
  <c r="F3978" i="20" s="1"/>
  <c r="E4022" i="20"/>
  <c r="F4022" i="20" s="1"/>
  <c r="E4150" i="20"/>
  <c r="F4150" i="20" s="1"/>
  <c r="E4190" i="20"/>
  <c r="F4190" i="20" s="1"/>
  <c r="E4278" i="20"/>
  <c r="F4278" i="20" s="1"/>
  <c r="E4446" i="20"/>
  <c r="F4446" i="20" s="1"/>
  <c r="E4534" i="20"/>
  <c r="F4534" i="20" s="1"/>
  <c r="E4678" i="20"/>
  <c r="F4678" i="20" s="1"/>
  <c r="E4806" i="20"/>
  <c r="F4806" i="20" s="1"/>
  <c r="E4870" i="20"/>
  <c r="F4870" i="20" s="1"/>
  <c r="E4934" i="20"/>
  <c r="F4934" i="20" s="1"/>
  <c r="E4998" i="20"/>
  <c r="F4998" i="20" s="1"/>
  <c r="E2940" i="20"/>
  <c r="F2940" i="20" s="1"/>
  <c r="E4359" i="20"/>
  <c r="F4359" i="20" s="1"/>
  <c r="E4871" i="20"/>
  <c r="F4871" i="20" s="1"/>
  <c r="E4098" i="20"/>
  <c r="F4098" i="20" s="1"/>
  <c r="E4130" i="20"/>
  <c r="F4130" i="20" s="1"/>
  <c r="E4162" i="20"/>
  <c r="F4162" i="20" s="1"/>
  <c r="E4194" i="20"/>
  <c r="F4194" i="20" s="1"/>
  <c r="E4226" i="20"/>
  <c r="F4226" i="20" s="1"/>
  <c r="E4258" i="20"/>
  <c r="F4258" i="20" s="1"/>
  <c r="E4322" i="20"/>
  <c r="F4322" i="20" s="1"/>
  <c r="E4386" i="20"/>
  <c r="F4386" i="20" s="1"/>
  <c r="E4450" i="20"/>
  <c r="F4450" i="20" s="1"/>
  <c r="E4482" i="20"/>
  <c r="F4482" i="20" s="1"/>
  <c r="E4514" i="20"/>
  <c r="F4514" i="20" s="1"/>
  <c r="E4546" i="20"/>
  <c r="F4546" i="20" s="1"/>
  <c r="E4578" i="20"/>
  <c r="F4578" i="20" s="1"/>
  <c r="E4642" i="20"/>
  <c r="F4642" i="20" s="1"/>
  <c r="E4674" i="20"/>
  <c r="F4674" i="20" s="1"/>
  <c r="E4706" i="20"/>
  <c r="F4706" i="20" s="1"/>
  <c r="E4738" i="20"/>
  <c r="F4738" i="20" s="1"/>
  <c r="E4770" i="20"/>
  <c r="F4770" i="20" s="1"/>
  <c r="E4802" i="20"/>
  <c r="F4802" i="20" s="1"/>
  <c r="E4834" i="20"/>
  <c r="F4834" i="20" s="1"/>
  <c r="E4866" i="20"/>
  <c r="F4866" i="20" s="1"/>
  <c r="E4898" i="20"/>
  <c r="F4898" i="20" s="1"/>
  <c r="E4930" i="20"/>
  <c r="F4930" i="20" s="1"/>
  <c r="E4962" i="20"/>
  <c r="F4962" i="20" s="1"/>
  <c r="E4994" i="20"/>
  <c r="F4994" i="20" s="1"/>
  <c r="E3827" i="20"/>
  <c r="F3827" i="20" s="1"/>
  <c r="E3891" i="20"/>
  <c r="F3891" i="20" s="1"/>
  <c r="E3955" i="20"/>
  <c r="F3955" i="20" s="1"/>
  <c r="E4019" i="20"/>
  <c r="F4019" i="20" s="1"/>
  <c r="E4083" i="20"/>
  <c r="F4083" i="20" s="1"/>
  <c r="E4147" i="20"/>
  <c r="F4147" i="20" s="1"/>
  <c r="E4215" i="20"/>
  <c r="F4215" i="20" s="1"/>
  <c r="E4471" i="20"/>
  <c r="F4471" i="20" s="1"/>
  <c r="E4727" i="20"/>
  <c r="F4727" i="20" s="1"/>
  <c r="E4983" i="20"/>
  <c r="F4983" i="20" s="1"/>
  <c r="E353" i="20"/>
  <c r="F353" i="20" s="1"/>
  <c r="E4630" i="20"/>
  <c r="F4630" i="20" s="1"/>
  <c r="E4662" i="20"/>
  <c r="F4662" i="20" s="1"/>
  <c r="E4694" i="20"/>
  <c r="F4694" i="20" s="1"/>
  <c r="E4726" i="20"/>
  <c r="F4726" i="20" s="1"/>
  <c r="E4758" i="20"/>
  <c r="F4758" i="20" s="1"/>
  <c r="E4790" i="20"/>
  <c r="F4790" i="20" s="1"/>
  <c r="E4854" i="20"/>
  <c r="F4854" i="20" s="1"/>
  <c r="E4918" i="20"/>
  <c r="F4918" i="20" s="1"/>
  <c r="E4982" i="20"/>
  <c r="F4982" i="20" s="1"/>
  <c r="E1034" i="20"/>
  <c r="F1034" i="20" s="1"/>
  <c r="E2143" i="20"/>
  <c r="F2143" i="20" s="1"/>
  <c r="E4263" i="20"/>
  <c r="F4263" i="20" s="1"/>
  <c r="E4519" i="20"/>
  <c r="F4519" i="20" s="1"/>
  <c r="E4775" i="20"/>
  <c r="F4775" i="20" s="1"/>
  <c r="E992" i="20"/>
  <c r="F992" i="20" s="1"/>
  <c r="E3664" i="20"/>
  <c r="F3664" i="20" s="1"/>
  <c r="E3805" i="20"/>
  <c r="F3805" i="20" s="1"/>
  <c r="E3648" i="20"/>
  <c r="F3648" i="20" s="1"/>
  <c r="E3732" i="20"/>
  <c r="F3732" i="20" s="1"/>
  <c r="E2961" i="20"/>
  <c r="F2961" i="20" s="1"/>
  <c r="E3661" i="20"/>
  <c r="F3661" i="20" s="1"/>
  <c r="E4211" i="20"/>
  <c r="F4211" i="20" s="1"/>
  <c r="E4275" i="20"/>
  <c r="F4275" i="20" s="1"/>
  <c r="E4339" i="20"/>
  <c r="F4339" i="20" s="1"/>
  <c r="E4403" i="20"/>
  <c r="F4403" i="20" s="1"/>
  <c r="E4467" i="20"/>
  <c r="F4467" i="20" s="1"/>
  <c r="E4531" i="20"/>
  <c r="F4531" i="20" s="1"/>
  <c r="E4595" i="20"/>
  <c r="F4595" i="20" s="1"/>
  <c r="E4659" i="20"/>
  <c r="F4659" i="20" s="1"/>
  <c r="E4723" i="20"/>
  <c r="F4723" i="20" s="1"/>
  <c r="E4787" i="20"/>
  <c r="F4787" i="20" s="1"/>
  <c r="E4851" i="20"/>
  <c r="F4851" i="20" s="1"/>
  <c r="E4915" i="20"/>
  <c r="F4915" i="20" s="1"/>
  <c r="E4979" i="20"/>
  <c r="F4979" i="20" s="1"/>
  <c r="E2364" i="20"/>
  <c r="F2364" i="20" s="1"/>
  <c r="E3388" i="20"/>
  <c r="F3388" i="20" s="1"/>
  <c r="E3692" i="20"/>
  <c r="F3692" i="20" s="1"/>
  <c r="E245" i="20"/>
  <c r="F245" i="20" s="1"/>
  <c r="E4489" i="20"/>
  <c r="F4489" i="20" s="1"/>
  <c r="E129" i="20"/>
  <c r="F129" i="20" s="1"/>
  <c r="E4353" i="20"/>
  <c r="F4353" i="20" s="1"/>
  <c r="E489" i="20"/>
  <c r="F489" i="20" s="1"/>
  <c r="E1961" i="20"/>
  <c r="F1961" i="20" s="1"/>
  <c r="E3465" i="20"/>
  <c r="F3465" i="20" s="1"/>
  <c r="E3577" i="20"/>
  <c r="F3577" i="20" s="1"/>
  <c r="E2785" i="20"/>
  <c r="F2785" i="20" s="1"/>
  <c r="E2981" i="20"/>
  <c r="F2981" i="20" s="1"/>
  <c r="E3573" i="20"/>
  <c r="F3573" i="20" s="1"/>
  <c r="E849" i="20"/>
  <c r="F849" i="20" s="1"/>
  <c r="E1617" i="20"/>
  <c r="F1617" i="20" s="1"/>
  <c r="E4379" i="20"/>
  <c r="F4379" i="20" s="1"/>
  <c r="E1037" i="20"/>
  <c r="F1037" i="20" s="1"/>
  <c r="E4293" i="20"/>
  <c r="F4293" i="20" s="1"/>
  <c r="E4587" i="20"/>
  <c r="F4587" i="20" s="1"/>
  <c r="E2093" i="20"/>
  <c r="F2093" i="20" s="1"/>
  <c r="E4777" i="20"/>
  <c r="F4777" i="20" s="1"/>
  <c r="E3899" i="20"/>
  <c r="F3899" i="20" s="1"/>
  <c r="E4155" i="20"/>
  <c r="F4155" i="20" s="1"/>
  <c r="E4065" i="20"/>
  <c r="F4065" i="20" s="1"/>
  <c r="E4651" i="20"/>
  <c r="F4651" i="20" s="1"/>
  <c r="E4303" i="20"/>
  <c r="F4303" i="20" s="1"/>
  <c r="E4559" i="20"/>
  <c r="F4559" i="20" s="1"/>
  <c r="E4815" i="20"/>
  <c r="F4815" i="20" s="1"/>
  <c r="E1471" i="20"/>
  <c r="F1471" i="20" s="1"/>
  <c r="E529" i="20"/>
  <c r="F529" i="20" s="1"/>
  <c r="E2417" i="20"/>
  <c r="F2417" i="20" s="1"/>
  <c r="E1429" i="20"/>
  <c r="F1429" i="20" s="1"/>
  <c r="E3688" i="20"/>
  <c r="F3688" i="20" s="1"/>
  <c r="E4614" i="20"/>
  <c r="F4614" i="20" s="1"/>
  <c r="E3704" i="20"/>
  <c r="F3704" i="20" s="1"/>
  <c r="E3694" i="20"/>
  <c r="F3694" i="20" s="1"/>
  <c r="E3750" i="20"/>
  <c r="F3750" i="20" s="1"/>
  <c r="E4262" i="20"/>
  <c r="F4262" i="20" s="1"/>
  <c r="E3998" i="20"/>
  <c r="F3998" i="20" s="1"/>
  <c r="E1196" i="20"/>
  <c r="F1196" i="20" s="1"/>
  <c r="E144" i="20"/>
  <c r="F144" i="20" s="1"/>
  <c r="E554" i="20"/>
  <c r="F554" i="20" s="1"/>
  <c r="E4251" i="20"/>
  <c r="F4251" i="20" s="1"/>
  <c r="E3639" i="20"/>
  <c r="F3639" i="20" s="1"/>
  <c r="E3375" i="20"/>
  <c r="F3375" i="20" s="1"/>
  <c r="E3111" i="20"/>
  <c r="F3111" i="20" s="1"/>
  <c r="E2047" i="20"/>
  <c r="F2047" i="20" s="1"/>
  <c r="E1775" i="20"/>
  <c r="F1775" i="20" s="1"/>
  <c r="E1499" i="20"/>
  <c r="F1499" i="20" s="1"/>
  <c r="E995" i="20"/>
  <c r="F995" i="20" s="1"/>
  <c r="E863" i="20"/>
  <c r="F863" i="20" s="1"/>
  <c r="E735" i="20"/>
  <c r="F735" i="20" s="1"/>
  <c r="E607" i="20"/>
  <c r="F607" i="20" s="1"/>
  <c r="E479" i="20"/>
  <c r="F479" i="20" s="1"/>
  <c r="E351" i="20"/>
  <c r="F351" i="20" s="1"/>
  <c r="E223" i="20"/>
  <c r="F223" i="20" s="1"/>
  <c r="E95" i="20"/>
  <c r="F95" i="20" s="1"/>
  <c r="E3817" i="20"/>
  <c r="F3817" i="20" s="1"/>
  <c r="E461" i="20"/>
  <c r="F461" i="20" s="1"/>
  <c r="E3260" i="20"/>
  <c r="F3260" i="20" s="1"/>
  <c r="E1388" i="20"/>
  <c r="F1388" i="20" s="1"/>
  <c r="E422" i="20"/>
  <c r="F422" i="20" s="1"/>
  <c r="E3894" i="20"/>
  <c r="F3894" i="20" s="1"/>
  <c r="E4406" i="20"/>
  <c r="F4406" i="20" s="1"/>
  <c r="E3736" i="20"/>
  <c r="F3736" i="20" s="1"/>
  <c r="E4645" i="20"/>
  <c r="F4645" i="20" s="1"/>
  <c r="E4221" i="20"/>
  <c r="F4221" i="20" s="1"/>
  <c r="E4113" i="20"/>
  <c r="F4113" i="20" s="1"/>
  <c r="E3549" i="20"/>
  <c r="F3549" i="20" s="1"/>
  <c r="E3197" i="20"/>
  <c r="F3197" i="20" s="1"/>
  <c r="E1925" i="20"/>
  <c r="F1925" i="20" s="1"/>
  <c r="E1741" i="20"/>
  <c r="F1741" i="20" s="1"/>
  <c r="E1569" i="20"/>
  <c r="F1569" i="20" s="1"/>
  <c r="E4852" i="20"/>
  <c r="F4852" i="20" s="1"/>
  <c r="E4476" i="20"/>
  <c r="F4476" i="20" s="1"/>
  <c r="E4816" i="20"/>
  <c r="F4816" i="20" s="1"/>
  <c r="E4528" i="20"/>
  <c r="F4528" i="20" s="1"/>
  <c r="E4400" i="20"/>
  <c r="F4400" i="20" s="1"/>
  <c r="E4272" i="20"/>
  <c r="F4272" i="20" s="1"/>
  <c r="E4144" i="20"/>
  <c r="F4144" i="20" s="1"/>
  <c r="E3888" i="20"/>
  <c r="F3888" i="20" s="1"/>
  <c r="E2793" i="20"/>
  <c r="F2793" i="20" s="1"/>
  <c r="E1561" i="20"/>
  <c r="F1561" i="20" s="1"/>
  <c r="E4892" i="20"/>
  <c r="F4892" i="20" s="1"/>
  <c r="E4172" i="20"/>
  <c r="F4172" i="20" s="1"/>
  <c r="E1369" i="20"/>
  <c r="F1369" i="20" s="1"/>
  <c r="E345" i="20"/>
  <c r="F345" i="20" s="1"/>
  <c r="E1049" i="20"/>
  <c r="F1049" i="20" s="1"/>
  <c r="E5000" i="20"/>
  <c r="F5000" i="20" s="1"/>
  <c r="E4872" i="20"/>
  <c r="F4872" i="20" s="1"/>
  <c r="E4640" i="20"/>
  <c r="F4640" i="20" s="1"/>
  <c r="E4000" i="20"/>
  <c r="F4000" i="20" s="1"/>
  <c r="E4664" i="20"/>
  <c r="F4664" i="20" s="1"/>
  <c r="E4408" i="20"/>
  <c r="F4408" i="20" s="1"/>
  <c r="E4344" i="20"/>
  <c r="F4344" i="20" s="1"/>
  <c r="E3832" i="20"/>
  <c r="F3832" i="20" s="1"/>
  <c r="E2825" i="20"/>
  <c r="F2825" i="20" s="1"/>
  <c r="E2313" i="20"/>
  <c r="F2313" i="20" s="1"/>
  <c r="E1801" i="20"/>
  <c r="F1801" i="20" s="1"/>
  <c r="E1545" i="20"/>
  <c r="F1545" i="20" s="1"/>
  <c r="E265" i="20"/>
  <c r="F265" i="20" s="1"/>
  <c r="E4180" i="20"/>
  <c r="F4180" i="20" s="1"/>
  <c r="E3988" i="20"/>
  <c r="F3988" i="20" s="1"/>
  <c r="E3673" i="20"/>
  <c r="F3673" i="20" s="1"/>
  <c r="E2425" i="20"/>
  <c r="F2425" i="20" s="1"/>
  <c r="E2169" i="20"/>
  <c r="F2169" i="20" s="1"/>
  <c r="E1913" i="20"/>
  <c r="F1913" i="20" s="1"/>
  <c r="E1401" i="20"/>
  <c r="F1401" i="20" s="1"/>
  <c r="E1145" i="20"/>
  <c r="F1145" i="20" s="1"/>
  <c r="E633" i="20"/>
  <c r="F633" i="20" s="1"/>
  <c r="E4929" i="20"/>
  <c r="F4929" i="20" s="1"/>
  <c r="E4313" i="20"/>
  <c r="F4313" i="20" s="1"/>
  <c r="E2705" i="20"/>
  <c r="F2705" i="20" s="1"/>
  <c r="E2085" i="20"/>
  <c r="F2085" i="20" s="1"/>
  <c r="E1877" i="20"/>
  <c r="F1877" i="20" s="1"/>
  <c r="E261" i="20"/>
  <c r="F261" i="20" s="1"/>
  <c r="E3993" i="20"/>
  <c r="F3993" i="20" s="1"/>
  <c r="E3621" i="20"/>
  <c r="F3621" i="20" s="1"/>
  <c r="E1825" i="20"/>
  <c r="F1825" i="20" s="1"/>
  <c r="E721" i="20"/>
  <c r="F721" i="20" s="1"/>
  <c r="E357" i="20"/>
  <c r="F357" i="20" s="1"/>
  <c r="E165" i="20"/>
  <c r="F165" i="20" s="1"/>
  <c r="E4989" i="20"/>
  <c r="F4989" i="20" s="1"/>
  <c r="E4797" i="20"/>
  <c r="F4797" i="20" s="1"/>
  <c r="E4349" i="20"/>
  <c r="F4349" i="20" s="1"/>
  <c r="E3553" i="20"/>
  <c r="F3553" i="20" s="1"/>
  <c r="E1117" i="20"/>
  <c r="F1117" i="20" s="1"/>
  <c r="E4769" i="20"/>
  <c r="F4769" i="20" s="1"/>
  <c r="E4229" i="20"/>
  <c r="F4229" i="20" s="1"/>
  <c r="E2945" i="20"/>
  <c r="F2945" i="20" s="1"/>
  <c r="E1857" i="20"/>
  <c r="F1857" i="20" s="1"/>
  <c r="E209" i="20"/>
  <c r="F209" i="20" s="1"/>
  <c r="E289" i="20"/>
  <c r="F289" i="20" s="1"/>
  <c r="E1661" i="20"/>
  <c r="F1661" i="20" s="1"/>
  <c r="E637" i="20"/>
  <c r="F637" i="20" s="1"/>
  <c r="E3425" i="20"/>
  <c r="F3425" i="20" s="1"/>
  <c r="E4613" i="20"/>
  <c r="F4613" i="20" s="1"/>
  <c r="E237" i="20"/>
  <c r="F237" i="20" s="1"/>
  <c r="E3845" i="20"/>
  <c r="F3845" i="20" s="1"/>
  <c r="E581" i="20"/>
  <c r="F581" i="20" s="1"/>
  <c r="E2589" i="20"/>
  <c r="F2589" i="20" s="1"/>
  <c r="E688" i="20"/>
  <c r="F688" i="20" s="1"/>
  <c r="E2605" i="20"/>
  <c r="F2605" i="20" s="1"/>
  <c r="E3005" i="20"/>
  <c r="F3005" i="20" s="1"/>
  <c r="E2791" i="20"/>
  <c r="F2791" i="20" s="1"/>
  <c r="E4043" i="20"/>
  <c r="F4043" i="20" s="1"/>
  <c r="E4299" i="20"/>
  <c r="F4299" i="20" s="1"/>
  <c r="E4555" i="20"/>
  <c r="F4555" i="20" s="1"/>
  <c r="E4811" i="20"/>
  <c r="F4811" i="20" s="1"/>
  <c r="E3748" i="20"/>
  <c r="F3748" i="20" s="1"/>
  <c r="E720" i="20"/>
  <c r="F720" i="20" s="1"/>
  <c r="E4431" i="20"/>
  <c r="F4431" i="20" s="1"/>
  <c r="E4687" i="20"/>
  <c r="F4687" i="20" s="1"/>
  <c r="E4943" i="20"/>
  <c r="F4943" i="20" s="1"/>
  <c r="E1983" i="20"/>
  <c r="F1983" i="20" s="1"/>
  <c r="E1861" i="20"/>
  <c r="F1861" i="20" s="1"/>
  <c r="E1637" i="20"/>
  <c r="F1637" i="20" s="1"/>
  <c r="E2149" i="20"/>
  <c r="F2149" i="20" s="1"/>
  <c r="E86" i="20"/>
  <c r="F86" i="20" s="1"/>
  <c r="E198" i="20"/>
  <c r="F198" i="20" s="1"/>
  <c r="E314" i="20"/>
  <c r="F314" i="20" s="1"/>
  <c r="E454" i="20"/>
  <c r="F454" i="20" s="1"/>
  <c r="E1146" i="20"/>
  <c r="F1146" i="20" s="1"/>
  <c r="E3806" i="20"/>
  <c r="F3806" i="20" s="1"/>
  <c r="E3942" i="20"/>
  <c r="F3942" i="20" s="1"/>
  <c r="E4454" i="20"/>
  <c r="F4454" i="20" s="1"/>
  <c r="E3606" i="20"/>
  <c r="F3606" i="20" s="1"/>
  <c r="E3734" i="20"/>
  <c r="F3734" i="20" s="1"/>
  <c r="E3862" i="20"/>
  <c r="F3862" i="20" s="1"/>
  <c r="E3990" i="20"/>
  <c r="F3990" i="20" s="1"/>
  <c r="E4118" i="20"/>
  <c r="F4118" i="20" s="1"/>
  <c r="E4246" i="20"/>
  <c r="F4246" i="20" s="1"/>
  <c r="E4502" i="20"/>
  <c r="F4502" i="20" s="1"/>
  <c r="E4827" i="20"/>
  <c r="F4827" i="20" s="1"/>
  <c r="E3803" i="20"/>
  <c r="F3803" i="20" s="1"/>
  <c r="E2509" i="20"/>
  <c r="F2509" i="20" s="1"/>
  <c r="E3995" i="20"/>
  <c r="F3995" i="20" s="1"/>
  <c r="E1677" i="20"/>
  <c r="F1677" i="20" s="1"/>
  <c r="E4377" i="20"/>
  <c r="F4377" i="20" s="1"/>
  <c r="E2765" i="20"/>
  <c r="F2765" i="20" s="1"/>
  <c r="E2369" i="20"/>
  <c r="F2369" i="20" s="1"/>
  <c r="E1333" i="20"/>
  <c r="F1333" i="20" s="1"/>
  <c r="E1141" i="20"/>
  <c r="F1141" i="20" s="1"/>
  <c r="E3685" i="20"/>
  <c r="F3685" i="20" s="1"/>
  <c r="E2433" i="20"/>
  <c r="F2433" i="20" s="1"/>
  <c r="E1517" i="20"/>
  <c r="F1517" i="20" s="1"/>
  <c r="E33" i="20"/>
  <c r="F33" i="20" s="1"/>
  <c r="E4252" i="20"/>
  <c r="F4252" i="20" s="1"/>
  <c r="E4788" i="20"/>
  <c r="F4788" i="20" s="1"/>
  <c r="E4348" i="20"/>
  <c r="F4348" i="20" s="1"/>
  <c r="E4736" i="20"/>
  <c r="F4736" i="20" s="1"/>
  <c r="E1641" i="20"/>
  <c r="F1641" i="20" s="1"/>
  <c r="E4876" i="20"/>
  <c r="F4876" i="20" s="1"/>
  <c r="E4652" i="20"/>
  <c r="F4652" i="20" s="1"/>
  <c r="E4012" i="20"/>
  <c r="F4012" i="20" s="1"/>
  <c r="E3884" i="20"/>
  <c r="F3884" i="20" s="1"/>
  <c r="E3289" i="20"/>
  <c r="F3289" i="20" s="1"/>
  <c r="E1753" i="20"/>
  <c r="F1753" i="20" s="1"/>
  <c r="E3756" i="20"/>
  <c r="F3756" i="20" s="1"/>
  <c r="E2457" i="20"/>
  <c r="F2457" i="20" s="1"/>
  <c r="E4984" i="20"/>
  <c r="F4984" i="20" s="1"/>
  <c r="E4856" i="20"/>
  <c r="F4856" i="20" s="1"/>
  <c r="E3113" i="20"/>
  <c r="F3113" i="20" s="1"/>
  <c r="E2601" i="20"/>
  <c r="F2601" i="20" s="1"/>
  <c r="E2089" i="20"/>
  <c r="F2089" i="20" s="1"/>
  <c r="E4648" i="20"/>
  <c r="F4648" i="20" s="1"/>
  <c r="E4264" i="20"/>
  <c r="F4264" i="20" s="1"/>
  <c r="E3816" i="20"/>
  <c r="F3816" i="20" s="1"/>
  <c r="E3713" i="20"/>
  <c r="F3713" i="20" s="1"/>
  <c r="E3273" i="20"/>
  <c r="F3273" i="20" s="1"/>
  <c r="E3017" i="20"/>
  <c r="F3017" i="20" s="1"/>
  <c r="E969" i="20"/>
  <c r="F969" i="20" s="1"/>
  <c r="E713" i="20"/>
  <c r="F713" i="20" s="1"/>
  <c r="E2385" i="20"/>
  <c r="F2385" i="20" s="1"/>
  <c r="E4420" i="20"/>
  <c r="F4420" i="20" s="1"/>
  <c r="E4164" i="20"/>
  <c r="F4164" i="20" s="1"/>
  <c r="E3908" i="20"/>
  <c r="F3908" i="20" s="1"/>
  <c r="E3641" i="20"/>
  <c r="F3641" i="20" s="1"/>
  <c r="E2361" i="20"/>
  <c r="F2361" i="20" s="1"/>
  <c r="E1081" i="20"/>
  <c r="F1081" i="20" s="1"/>
  <c r="E313" i="20"/>
  <c r="F313" i="20" s="1"/>
  <c r="E4881" i="20"/>
  <c r="F4881" i="20" s="1"/>
  <c r="E3669" i="20"/>
  <c r="F3669" i="20" s="1"/>
  <c r="E3265" i="20"/>
  <c r="F3265" i="20" s="1"/>
  <c r="E2257" i="20"/>
  <c r="F2257" i="20" s="1"/>
  <c r="E2029" i="20"/>
  <c r="F2029" i="20" s="1"/>
  <c r="E1829" i="20"/>
  <c r="F1829" i="20" s="1"/>
  <c r="E4505" i="20"/>
  <c r="F4505" i="20" s="1"/>
  <c r="E2685" i="20"/>
  <c r="F2685" i="20" s="1"/>
  <c r="E1221" i="20"/>
  <c r="F1221" i="20" s="1"/>
  <c r="E309" i="20"/>
  <c r="F309" i="20" s="1"/>
  <c r="E125" i="20"/>
  <c r="F125" i="20" s="1"/>
  <c r="E4569" i="20"/>
  <c r="F4569" i="20" s="1"/>
  <c r="E4513" i="20"/>
  <c r="F4513" i="20" s="1"/>
  <c r="E2901" i="20"/>
  <c r="F2901" i="20" s="1"/>
  <c r="E1261" i="20"/>
  <c r="F1261" i="20" s="1"/>
  <c r="E4369" i="20"/>
  <c r="F4369" i="20" s="1"/>
  <c r="E4185" i="20"/>
  <c r="F4185" i="20" s="1"/>
  <c r="E3613" i="20"/>
  <c r="F3613" i="20" s="1"/>
  <c r="E2173" i="20"/>
  <c r="F2173" i="20" s="1"/>
  <c r="E525" i="20"/>
  <c r="F525" i="20" s="1"/>
  <c r="E4789" i="20"/>
  <c r="F4789" i="20" s="1"/>
  <c r="E4421" i="20"/>
  <c r="F4421" i="20" s="1"/>
  <c r="E4953" i="20"/>
  <c r="F4953" i="20" s="1"/>
  <c r="E3341" i="20"/>
  <c r="F3341" i="20" s="1"/>
  <c r="E2541" i="20"/>
  <c r="F2541" i="20" s="1"/>
  <c r="E1693" i="20"/>
  <c r="F1693" i="20" s="1"/>
  <c r="E4705" i="20"/>
  <c r="F4705" i="20" s="1"/>
  <c r="E2525" i="20"/>
  <c r="F2525" i="20" s="1"/>
  <c r="E1053" i="20"/>
  <c r="F1053" i="20" s="1"/>
  <c r="E2" i="20"/>
  <c r="F2" i="20" s="1"/>
  <c r="E4869" i="20"/>
  <c r="F4869" i="20" s="1"/>
  <c r="E2748" i="20"/>
  <c r="F2748" i="20" s="1"/>
  <c r="E3963" i="20"/>
  <c r="F3963" i="20" s="1"/>
  <c r="E4533" i="20"/>
  <c r="F4533" i="20" s="1"/>
  <c r="E1247" i="20"/>
  <c r="F1247" i="20" s="1"/>
  <c r="E2557" i="20"/>
  <c r="F2557" i="20" s="1"/>
  <c r="E3807" i="20"/>
  <c r="F3807" i="20" s="1"/>
  <c r="E3935" i="20"/>
  <c r="F3935" i="20" s="1"/>
  <c r="E4063" i="20"/>
  <c r="F4063" i="20" s="1"/>
  <c r="E4191" i="20"/>
  <c r="F4191" i="20" s="1"/>
  <c r="E4383" i="20"/>
  <c r="F4383" i="20" s="1"/>
  <c r="E4639" i="20"/>
  <c r="F4639" i="20" s="1"/>
  <c r="E4895" i="20"/>
  <c r="F4895" i="20" s="1"/>
  <c r="E337" i="20"/>
  <c r="F337" i="20" s="1"/>
  <c r="E1477" i="20"/>
  <c r="F1477" i="20" s="1"/>
  <c r="E4486" i="20"/>
  <c r="F4486" i="20" s="1"/>
  <c r="E14" i="20"/>
  <c r="F14" i="20" s="1"/>
  <c r="E110" i="20"/>
  <c r="F110" i="20" s="1"/>
  <c r="E226" i="20"/>
  <c r="F226" i="20" s="1"/>
  <c r="E342" i="20"/>
  <c r="F342" i="20" s="1"/>
  <c r="E482" i="20"/>
  <c r="F482" i="20" s="1"/>
  <c r="E3934" i="20"/>
  <c r="F3934" i="20" s="1"/>
  <c r="E3982" i="20"/>
  <c r="F3982" i="20" s="1"/>
  <c r="E4038" i="20"/>
  <c r="F4038" i="20" s="1"/>
  <c r="E4550" i="20"/>
  <c r="F4550" i="20" s="1"/>
  <c r="E3558" i="20"/>
  <c r="F3558" i="20" s="1"/>
  <c r="E4014" i="20"/>
  <c r="F4014" i="20" s="1"/>
  <c r="E4070" i="20"/>
  <c r="F4070" i="20" s="1"/>
  <c r="E4582" i="20"/>
  <c r="F4582" i="20" s="1"/>
  <c r="E3574" i="20"/>
  <c r="F3574" i="20" s="1"/>
  <c r="E3702" i="20"/>
  <c r="F3702" i="20" s="1"/>
  <c r="E3830" i="20"/>
  <c r="F3830" i="20" s="1"/>
  <c r="E3958" i="20"/>
  <c r="F3958" i="20" s="1"/>
  <c r="E4086" i="20"/>
  <c r="F4086" i="20" s="1"/>
  <c r="E4214" i="20"/>
  <c r="F4214" i="20" s="1"/>
  <c r="E4470" i="20"/>
  <c r="F4470" i="20" s="1"/>
  <c r="E4598" i="20"/>
  <c r="F4598" i="20" s="1"/>
  <c r="E736" i="20"/>
  <c r="F736" i="20" s="1"/>
  <c r="E4646" i="20"/>
  <c r="F4646" i="20" s="1"/>
  <c r="E4571" i="20"/>
  <c r="F4571" i="20" s="1"/>
  <c r="E3937" i="20"/>
  <c r="F3937" i="20" s="1"/>
  <c r="E93" i="20"/>
  <c r="F93" i="20" s="1"/>
  <c r="E672" i="20"/>
  <c r="F672" i="20" s="1"/>
  <c r="E4763" i="20"/>
  <c r="F4763" i="20" s="1"/>
  <c r="E717" i="20"/>
  <c r="F717" i="20" s="1"/>
  <c r="E1162" i="20"/>
  <c r="F1162" i="20" s="1"/>
  <c r="E4541" i="20"/>
  <c r="F4541" i="20" s="1"/>
  <c r="E2929" i="20"/>
  <c r="F2929" i="20" s="1"/>
  <c r="E277" i="20"/>
  <c r="F277" i="20" s="1"/>
  <c r="E4933" i="20"/>
  <c r="F4933" i="20" s="1"/>
  <c r="E1089" i="20"/>
  <c r="F1089" i="20" s="1"/>
  <c r="E4980" i="20"/>
  <c r="F4980" i="20" s="1"/>
  <c r="E4724" i="20"/>
  <c r="F4724" i="20" s="1"/>
  <c r="E4336" i="20"/>
  <c r="F4336" i="20" s="1"/>
  <c r="E4208" i="20"/>
  <c r="F4208" i="20" s="1"/>
  <c r="E4080" i="20"/>
  <c r="F4080" i="20" s="1"/>
  <c r="E3561" i="20"/>
  <c r="F3561" i="20" s="1"/>
  <c r="E2025" i="20"/>
  <c r="F2025" i="20" s="1"/>
  <c r="E4092" i="20"/>
  <c r="F4092" i="20" s="1"/>
  <c r="E793" i="20"/>
  <c r="F793" i="20" s="1"/>
  <c r="E4988" i="20"/>
  <c r="F4988" i="20" s="1"/>
  <c r="E4732" i="20"/>
  <c r="F4732" i="20" s="1"/>
  <c r="E89" i="20"/>
  <c r="F89" i="20" s="1"/>
  <c r="E4904" i="20"/>
  <c r="F4904" i="20" s="1"/>
  <c r="E4440" i="20"/>
  <c r="F4440" i="20" s="1"/>
  <c r="E4248" i="20"/>
  <c r="F4248" i="20" s="1"/>
  <c r="E3928" i="20"/>
  <c r="F3928" i="20" s="1"/>
  <c r="E1417" i="20"/>
  <c r="F1417" i="20" s="1"/>
  <c r="E4660" i="20"/>
  <c r="F4660" i="20" s="1"/>
  <c r="E4596" i="20"/>
  <c r="F4596" i="20" s="1"/>
  <c r="E4532" i="20"/>
  <c r="F4532" i="20" s="1"/>
  <c r="E4468" i="20"/>
  <c r="F4468" i="20" s="1"/>
  <c r="E4276" i="20"/>
  <c r="F4276" i="20" s="1"/>
  <c r="E4148" i="20"/>
  <c r="F4148" i="20" s="1"/>
  <c r="E4084" i="20"/>
  <c r="F4084" i="20" s="1"/>
  <c r="E3828" i="20"/>
  <c r="F3828" i="20" s="1"/>
  <c r="E505" i="20"/>
  <c r="F505" i="20" s="1"/>
  <c r="E4633" i="20"/>
  <c r="F4633" i="20" s="1"/>
  <c r="E4413" i="20"/>
  <c r="F4413" i="20" s="1"/>
  <c r="E3413" i="20"/>
  <c r="F3413" i="20" s="1"/>
  <c r="E2397" i="20"/>
  <c r="F2397" i="20" s="1"/>
  <c r="E1773" i="20"/>
  <c r="F1773" i="20" s="1"/>
  <c r="E977" i="20"/>
  <c r="F977" i="20" s="1"/>
  <c r="E349" i="20"/>
  <c r="F349" i="20" s="1"/>
  <c r="E4825" i="20"/>
  <c r="F4825" i="20" s="1"/>
  <c r="E3905" i="20"/>
  <c r="F3905" i="20" s="1"/>
  <c r="E3721" i="20"/>
  <c r="F3721" i="20" s="1"/>
  <c r="E2645" i="20"/>
  <c r="F2645" i="20" s="1"/>
  <c r="E1733" i="20"/>
  <c r="F1733" i="20" s="1"/>
  <c r="E1365" i="20"/>
  <c r="F1365" i="20" s="1"/>
  <c r="E4669" i="20"/>
  <c r="F4669" i="20" s="1"/>
  <c r="E4245" i="20"/>
  <c r="F4245" i="20" s="1"/>
  <c r="E3457" i="20"/>
  <c r="F3457" i="20" s="1"/>
  <c r="E1601" i="20"/>
  <c r="F1601" i="20" s="1"/>
  <c r="E1413" i="20"/>
  <c r="F1413" i="20" s="1"/>
  <c r="E4861" i="20"/>
  <c r="F4861" i="20" s="1"/>
  <c r="E4673" i="20"/>
  <c r="F4673" i="20" s="1"/>
  <c r="E3565" i="20"/>
  <c r="F3565" i="20" s="1"/>
  <c r="E2677" i="20"/>
  <c r="F2677" i="20" s="1"/>
  <c r="E4761" i="20"/>
  <c r="F4761" i="20" s="1"/>
  <c r="E3945" i="20"/>
  <c r="F3945" i="20" s="1"/>
  <c r="E3473" i="20"/>
  <c r="F3473" i="20" s="1"/>
  <c r="E1057" i="20"/>
  <c r="F1057" i="20" s="1"/>
  <c r="E1621" i="20"/>
  <c r="F1621" i="20" s="1"/>
  <c r="E1" i="20"/>
  <c r="F1" i="20" s="1"/>
  <c r="E4405" i="20"/>
  <c r="F4405" i="20" s="1"/>
  <c r="E3720" i="20"/>
  <c r="F3720" i="20" s="1"/>
  <c r="E2855" i="20"/>
  <c r="F2855" i="20" s="1"/>
  <c r="E2657" i="20"/>
  <c r="F2657" i="20" s="1"/>
  <c r="E3716" i="20"/>
  <c r="F3716" i="20" s="1"/>
  <c r="E4395" i="20"/>
  <c r="F4395" i="20" s="1"/>
  <c r="E3887" i="20"/>
  <c r="F3887" i="20" s="1"/>
  <c r="E4015" i="20"/>
  <c r="F4015" i="20" s="1"/>
  <c r="E4143" i="20"/>
  <c r="F4143" i="20" s="1"/>
  <c r="E4463" i="20"/>
  <c r="F4463" i="20" s="1"/>
  <c r="E4527" i="20"/>
  <c r="F4527" i="20" s="1"/>
  <c r="E4975" i="20"/>
  <c r="F4975" i="20" s="1"/>
  <c r="E1727" i="20"/>
  <c r="F1727" i="20" s="1"/>
  <c r="E3495" i="20"/>
  <c r="F3495" i="20" s="1"/>
  <c r="E664" i="20"/>
  <c r="F664" i="20" s="1"/>
  <c r="E728" i="20"/>
  <c r="F728" i="20" s="1"/>
  <c r="E481" i="20"/>
  <c r="F481" i="20" s="1"/>
  <c r="E3790" i="20"/>
  <c r="F3790" i="20" s="1"/>
  <c r="E3846" i="20"/>
  <c r="F3846" i="20" s="1"/>
  <c r="E2229" i="20"/>
  <c r="F2229" i="20" s="1"/>
  <c r="E38" i="20"/>
  <c r="F38" i="20" s="1"/>
  <c r="E142" i="20"/>
  <c r="F142" i="20" s="1"/>
  <c r="E262" i="20"/>
  <c r="F262" i="20" s="1"/>
  <c r="E382" i="20"/>
  <c r="F382" i="20" s="1"/>
  <c r="E3950" i="20"/>
  <c r="F3950" i="20" s="1"/>
  <c r="E4006" i="20"/>
  <c r="F4006" i="20" s="1"/>
  <c r="E4062" i="20"/>
  <c r="F4062" i="20" s="1"/>
  <c r="E4518" i="20"/>
  <c r="F4518" i="20" s="1"/>
  <c r="E3598" i="20"/>
  <c r="F3598" i="20" s="1"/>
  <c r="E3654" i="20"/>
  <c r="F3654" i="20" s="1"/>
  <c r="E4166" i="20"/>
  <c r="F4166" i="20" s="1"/>
  <c r="E3630" i="20"/>
  <c r="F3630" i="20" s="1"/>
  <c r="E3686" i="20"/>
  <c r="F3686" i="20" s="1"/>
  <c r="E4198" i="20"/>
  <c r="F4198" i="20" s="1"/>
  <c r="E3670" i="20"/>
  <c r="F3670" i="20" s="1"/>
  <c r="E3798" i="20"/>
  <c r="F3798" i="20" s="1"/>
  <c r="E3926" i="20"/>
  <c r="F3926" i="20" s="1"/>
  <c r="E4054" i="20"/>
  <c r="F4054" i="20" s="1"/>
  <c r="E4182" i="20"/>
  <c r="F4182" i="20" s="1"/>
  <c r="E4438" i="20"/>
  <c r="F4438" i="20" s="1"/>
  <c r="E4566" i="20"/>
  <c r="F4566" i="20" s="1"/>
  <c r="E4315" i="20"/>
  <c r="F4315" i="20" s="1"/>
  <c r="E2599" i="20"/>
  <c r="F2599" i="20" s="1"/>
  <c r="E1791" i="20"/>
  <c r="F1791" i="20" s="1"/>
  <c r="E3837" i="20"/>
  <c r="F3837" i="20" s="1"/>
  <c r="E4507" i="20"/>
  <c r="F4507" i="20" s="1"/>
  <c r="E3729" i="20"/>
  <c r="F3729" i="20" s="1"/>
  <c r="E233" i="20"/>
  <c r="F233" i="20" s="1"/>
  <c r="E3417" i="20"/>
  <c r="F3417" i="20" s="1"/>
  <c r="E2393" i="20"/>
  <c r="F2393" i="20" s="1"/>
  <c r="E3241" i="20"/>
  <c r="F3241" i="20" s="1"/>
  <c r="E537" i="20"/>
  <c r="F537" i="20" s="1"/>
  <c r="E1001" i="20"/>
  <c r="F1001" i="20" s="1"/>
  <c r="E3657" i="20"/>
  <c r="F3657" i="20" s="1"/>
  <c r="E3161" i="20"/>
  <c r="F3161" i="20" s="1"/>
  <c r="E1113" i="20"/>
  <c r="F1113" i="20" s="1"/>
  <c r="E3497" i="20"/>
  <c r="F3497" i="20" s="1"/>
  <c r="E2953" i="20"/>
  <c r="F2953" i="20" s="1"/>
  <c r="E2185" i="20"/>
  <c r="F2185" i="20" s="1"/>
  <c r="E1673" i="20"/>
  <c r="F1673" i="20" s="1"/>
  <c r="E2553" i="20"/>
  <c r="F2553" i="20" s="1"/>
  <c r="E1273" i="20"/>
  <c r="F1273" i="20" s="1"/>
  <c r="E249" i="20"/>
  <c r="F249" i="20" s="1"/>
  <c r="E3353" i="20"/>
  <c r="F3353" i="20" s="1"/>
  <c r="E2009" i="20"/>
  <c r="F2009" i="20" s="1"/>
  <c r="E1433" i="20"/>
  <c r="F1433" i="20" s="1"/>
  <c r="E2345" i="20"/>
  <c r="F2345" i="20" s="1"/>
  <c r="E1321" i="20"/>
  <c r="F1321" i="20" s="1"/>
  <c r="E3401" i="20"/>
  <c r="F3401" i="20" s="1"/>
  <c r="E2633" i="20"/>
  <c r="F2633" i="20" s="1"/>
  <c r="E2377" i="20"/>
  <c r="F2377" i="20" s="1"/>
  <c r="E1353" i="20"/>
  <c r="F1353" i="20" s="1"/>
  <c r="E841" i="20"/>
  <c r="F841" i="20" s="1"/>
  <c r="E585" i="20"/>
  <c r="F585" i="20" s="1"/>
  <c r="E2233" i="20"/>
  <c r="F2233" i="20" s="1"/>
  <c r="E1721" i="20"/>
  <c r="F1721" i="20" s="1"/>
  <c r="E697" i="20"/>
  <c r="F697" i="20" s="1"/>
  <c r="E1305" i="20"/>
  <c r="F1305" i="20" s="1"/>
  <c r="E3305" i="20"/>
  <c r="F3305" i="20" s="1"/>
  <c r="E2969" i="20"/>
  <c r="F2969" i="20" s="1"/>
  <c r="E1881" i="20"/>
  <c r="F1881" i="20" s="1"/>
  <c r="E1705" i="20"/>
  <c r="F1705" i="20" s="1"/>
  <c r="E2569" i="20"/>
  <c r="F2569" i="20" s="1"/>
  <c r="E521" i="20"/>
  <c r="F521" i="20" s="1"/>
  <c r="E9" i="20"/>
  <c r="F9" i="20" s="1"/>
  <c r="E3449" i="20"/>
  <c r="F3449" i="20" s="1"/>
  <c r="E377" i="20"/>
  <c r="F377" i="20" s="1"/>
  <c r="E2665" i="20"/>
  <c r="F2665" i="20" s="1"/>
  <c r="E1065" i="20"/>
  <c r="F1065" i="20" s="1"/>
  <c r="E2537" i="20"/>
  <c r="F2537" i="20" s="1"/>
  <c r="E649" i="20"/>
  <c r="F649" i="20" s="1"/>
  <c r="E3097" i="20"/>
  <c r="F3097" i="20" s="1"/>
  <c r="E1865" i="20"/>
  <c r="F1865" i="20" s="1"/>
  <c r="E329" i="20"/>
  <c r="F329" i="20" s="1"/>
  <c r="E3705" i="20"/>
  <c r="F3705" i="20" s="1"/>
  <c r="E3665" i="20"/>
  <c r="F3665" i="20" s="1"/>
  <c r="E1449" i="20"/>
  <c r="F1449" i="20" s="1"/>
  <c r="E1497" i="20"/>
  <c r="F1497" i="20" s="1"/>
  <c r="E3177" i="20"/>
  <c r="F3177" i="20" s="1"/>
  <c r="E2153" i="20"/>
  <c r="F2153" i="20" s="1"/>
  <c r="E1177" i="20"/>
  <c r="F1177" i="20" s="1"/>
  <c r="E665" i="20"/>
  <c r="F665" i="20" s="1"/>
  <c r="E1577" i="20"/>
  <c r="F1577" i="20" s="1"/>
  <c r="E3529" i="20"/>
  <c r="F3529" i="20" s="1"/>
  <c r="E1993" i="20"/>
  <c r="F1993" i="20" s="1"/>
  <c r="E1737" i="20"/>
  <c r="F1737" i="20" s="1"/>
  <c r="E457" i="20"/>
  <c r="F457" i="20" s="1"/>
  <c r="E3129" i="20"/>
  <c r="F3129" i="20" s="1"/>
  <c r="E2873" i="20"/>
  <c r="F2873" i="20" s="1"/>
  <c r="E2617" i="20"/>
  <c r="F2617" i="20" s="1"/>
  <c r="E825" i="20"/>
  <c r="F825" i="20" s="1"/>
  <c r="E569" i="20"/>
  <c r="F569" i="20" s="1"/>
  <c r="E4081" i="20"/>
  <c r="F4081" i="20" s="1"/>
  <c r="E3825" i="20"/>
  <c r="F3825" i="20" s="1"/>
  <c r="E3049" i="20"/>
  <c r="F3049" i="20" s="1"/>
  <c r="E2201" i="20"/>
  <c r="F2201" i="20" s="1"/>
  <c r="E2649" i="20"/>
  <c r="F2649" i="20" s="1"/>
  <c r="E1625" i="20"/>
  <c r="F1625" i="20" s="1"/>
  <c r="E601" i="20"/>
  <c r="F601" i="20" s="1"/>
  <c r="E4060" i="20"/>
  <c r="F4060" i="20" s="1"/>
  <c r="E1945" i="20"/>
  <c r="F1945" i="20" s="1"/>
  <c r="E25" i="20"/>
  <c r="F25" i="20" s="1"/>
  <c r="E937" i="20"/>
  <c r="F937" i="20" s="1"/>
  <c r="E3681" i="20"/>
  <c r="F3681" i="20" s="1"/>
  <c r="E2697" i="20"/>
  <c r="F2697" i="20" s="1"/>
  <c r="E137" i="20"/>
  <c r="F137" i="20" s="1"/>
  <c r="E2809" i="20"/>
  <c r="F2809" i="20" s="1"/>
  <c r="E2041" i="20"/>
  <c r="F2041" i="20" s="1"/>
  <c r="E1785" i="20"/>
  <c r="F1785" i="20" s="1"/>
  <c r="E761" i="20"/>
  <c r="F761" i="20" s="1"/>
  <c r="E3153" i="20"/>
  <c r="F3153" i="20" s="1"/>
  <c r="E4029" i="20"/>
  <c r="F4029" i="20" s="1"/>
  <c r="E3225" i="20"/>
  <c r="F3225" i="20" s="1"/>
  <c r="E2409" i="20"/>
  <c r="F2409" i="20" s="1"/>
  <c r="E1897" i="20"/>
  <c r="F1897" i="20" s="1"/>
  <c r="E361" i="20"/>
  <c r="F361" i="20" s="1"/>
  <c r="E1817" i="20"/>
  <c r="F1817" i="20" s="1"/>
  <c r="E409" i="20"/>
  <c r="F409" i="20" s="1"/>
  <c r="E3033" i="20"/>
  <c r="F3033" i="20" s="1"/>
  <c r="E985" i="20"/>
  <c r="F985" i="20" s="1"/>
  <c r="E473" i="20"/>
  <c r="F473" i="20" s="1"/>
  <c r="E2857" i="20"/>
  <c r="F2857" i="20" s="1"/>
  <c r="E809" i="20"/>
  <c r="F809" i="20" s="1"/>
  <c r="E297" i="20"/>
  <c r="F297" i="20" s="1"/>
  <c r="E3777" i="20"/>
  <c r="F3777" i="20" s="1"/>
  <c r="E1609" i="20"/>
  <c r="F1609" i="20" s="1"/>
  <c r="E3001" i="20"/>
  <c r="F3001" i="20" s="1"/>
  <c r="E2745" i="20"/>
  <c r="F2745" i="20" s="1"/>
  <c r="E1209" i="20"/>
  <c r="F1209" i="20" s="1"/>
  <c r="E953" i="20"/>
  <c r="F953" i="20" s="1"/>
  <c r="E185" i="20"/>
  <c r="F185" i="20" s="1"/>
  <c r="E3869" i="20"/>
  <c r="F3869" i="20" s="1"/>
  <c r="E437" i="20"/>
  <c r="F437" i="20" s="1"/>
  <c r="E2897" i="20"/>
  <c r="F2897" i="20" s="1"/>
  <c r="AD21" i="18" l="1"/>
  <c r="AD15" i="18"/>
  <c r="Y41" i="5"/>
  <c r="AB41" i="5" s="1"/>
  <c r="AD14" i="18"/>
  <c r="X34" i="5"/>
  <c r="Z34" i="5" s="1"/>
  <c r="X43" i="5"/>
  <c r="AA43" i="5" s="1"/>
  <c r="X39" i="5"/>
  <c r="Z39" i="5" s="1"/>
  <c r="Y39" i="5"/>
  <c r="Y34" i="5"/>
  <c r="AA39" i="5"/>
  <c r="X41" i="5"/>
  <c r="M10" i="23"/>
  <c r="J10" i="23"/>
  <c r="J6" i="23"/>
  <c r="M6" i="23"/>
  <c r="M5" i="23"/>
  <c r="AE21" i="18"/>
  <c r="AI21" i="18"/>
  <c r="AH21" i="18"/>
  <c r="AG21" i="18"/>
  <c r="AF21" i="18"/>
  <c r="AD7" i="18"/>
  <c r="AD6" i="18"/>
  <c r="AD8" i="18"/>
  <c r="AI14" i="18"/>
  <c r="AH14" i="18"/>
  <c r="AG14" i="18"/>
  <c r="AF14" i="18"/>
  <c r="AE14" i="18"/>
  <c r="AD11" i="18"/>
  <c r="AD2" i="19"/>
  <c r="AD16" i="18"/>
  <c r="AD5" i="18"/>
  <c r="AD18" i="18"/>
  <c r="AI15" i="18"/>
  <c r="AH15" i="18"/>
  <c r="AE15" i="18"/>
  <c r="AG15" i="18"/>
  <c r="AF15" i="18"/>
  <c r="AD2" i="18"/>
  <c r="AD4" i="18"/>
  <c r="AD20" i="18"/>
  <c r="AD9" i="18"/>
  <c r="AE13" i="18"/>
  <c r="AI13" i="18"/>
  <c r="AH13" i="18"/>
  <c r="AG13" i="18"/>
  <c r="AF13" i="18"/>
  <c r="AD10" i="18"/>
  <c r="AD3" i="18"/>
  <c r="AD12" i="18"/>
  <c r="AD17" i="18"/>
  <c r="AD19" i="18"/>
  <c r="AA2" i="19"/>
  <c r="Y2" i="19"/>
  <c r="W2" i="19"/>
  <c r="U2" i="19"/>
  <c r="U16" i="18"/>
  <c r="W16" i="18"/>
  <c r="Y16" i="18"/>
  <c r="AA16" i="18"/>
  <c r="V16" i="18"/>
  <c r="Z16" i="18"/>
  <c r="X16" i="18"/>
  <c r="T16" i="18"/>
  <c r="U32" i="18"/>
  <c r="W32" i="18"/>
  <c r="Y32" i="18"/>
  <c r="AA32" i="18"/>
  <c r="T5" i="18"/>
  <c r="X5" i="18"/>
  <c r="Z5" i="18"/>
  <c r="V5" i="18"/>
  <c r="T21" i="18"/>
  <c r="V21" i="18"/>
  <c r="X21" i="18"/>
  <c r="Z21" i="18"/>
  <c r="U21" i="18"/>
  <c r="Y21" i="18"/>
  <c r="AA21" i="18"/>
  <c r="W21" i="18"/>
  <c r="T18" i="18"/>
  <c r="X18" i="18"/>
  <c r="V18" i="18"/>
  <c r="Z18" i="18"/>
  <c r="U18" i="18"/>
  <c r="W18" i="18"/>
  <c r="Y18" i="18"/>
  <c r="AA18" i="18"/>
  <c r="W15" i="18"/>
  <c r="AA15" i="18"/>
  <c r="Y15" i="18"/>
  <c r="U15" i="18"/>
  <c r="W35" i="18"/>
  <c r="AA35" i="18"/>
  <c r="U35" i="18"/>
  <c r="Y35" i="18"/>
  <c r="T35" i="18"/>
  <c r="V35" i="18"/>
  <c r="X35" i="18"/>
  <c r="Z35" i="18"/>
  <c r="AA2" i="18"/>
  <c r="Y2" i="18"/>
  <c r="W2" i="18"/>
  <c r="U2" i="18"/>
  <c r="T4" i="18"/>
  <c r="V4" i="18"/>
  <c r="X4" i="18"/>
  <c r="Z4" i="18"/>
  <c r="U20" i="18"/>
  <c r="W20" i="18"/>
  <c r="Y20" i="18"/>
  <c r="AA20" i="18"/>
  <c r="V20" i="18"/>
  <c r="Z20" i="18"/>
  <c r="T20" i="18"/>
  <c r="X20" i="18"/>
  <c r="P41" i="5"/>
  <c r="H41" i="5" s="1"/>
  <c r="U9" i="18"/>
  <c r="W9" i="18"/>
  <c r="Y9" i="18"/>
  <c r="AA9" i="18"/>
  <c r="T25" i="18"/>
  <c r="V25" i="18"/>
  <c r="X25" i="18"/>
  <c r="Z25" i="18"/>
  <c r="V6" i="18"/>
  <c r="Z6" i="18"/>
  <c r="X6" i="18"/>
  <c r="T6" i="18"/>
  <c r="U6" i="18"/>
  <c r="W6" i="18"/>
  <c r="Y6" i="18"/>
  <c r="AA6" i="18"/>
  <c r="T22" i="18"/>
  <c r="X22" i="18"/>
  <c r="Z22" i="18"/>
  <c r="V22" i="18"/>
  <c r="T31" i="18"/>
  <c r="V31" i="18"/>
  <c r="X31" i="18"/>
  <c r="Z31" i="18"/>
  <c r="W31" i="18"/>
  <c r="AA31" i="18"/>
  <c r="Y31" i="18"/>
  <c r="U31" i="18"/>
  <c r="U24" i="18"/>
  <c r="W24" i="18"/>
  <c r="Y24" i="18"/>
  <c r="AA24" i="18"/>
  <c r="U13" i="18"/>
  <c r="W13" i="18"/>
  <c r="Y13" i="18"/>
  <c r="AA13" i="18"/>
  <c r="U29" i="18"/>
  <c r="Y29" i="18"/>
  <c r="AA29" i="18"/>
  <c r="W29" i="18"/>
  <c r="U26" i="18"/>
  <c r="W26" i="18"/>
  <c r="Y26" i="18"/>
  <c r="AA26" i="18"/>
  <c r="T26" i="18"/>
  <c r="X26" i="18"/>
  <c r="V26" i="18"/>
  <c r="Z26" i="18"/>
  <c r="W3" i="18"/>
  <c r="AA3" i="18"/>
  <c r="U3" i="18"/>
  <c r="Y3" i="18"/>
  <c r="T3" i="18"/>
  <c r="V3" i="18"/>
  <c r="X3" i="18"/>
  <c r="Z3" i="18"/>
  <c r="U12" i="18"/>
  <c r="W12" i="18"/>
  <c r="Y12" i="18"/>
  <c r="AA12" i="18"/>
  <c r="T12" i="18"/>
  <c r="X12" i="18"/>
  <c r="V12" i="18"/>
  <c r="Z12" i="18"/>
  <c r="U28" i="18"/>
  <c r="W28" i="18"/>
  <c r="Y28" i="18"/>
  <c r="AA28" i="18"/>
  <c r="V28" i="18"/>
  <c r="Z28" i="18"/>
  <c r="T28" i="18"/>
  <c r="X28" i="18"/>
  <c r="U17" i="18"/>
  <c r="Y17" i="18"/>
  <c r="W17" i="18"/>
  <c r="AA17" i="18"/>
  <c r="T33" i="18"/>
  <c r="V33" i="18"/>
  <c r="X33" i="18"/>
  <c r="Z33" i="18"/>
  <c r="T14" i="18"/>
  <c r="X14" i="18"/>
  <c r="Z14" i="18"/>
  <c r="V14" i="18"/>
  <c r="U14" i="18"/>
  <c r="W14" i="18"/>
  <c r="Y14" i="18"/>
  <c r="AA14" i="18"/>
  <c r="U30" i="18"/>
  <c r="W30" i="18"/>
  <c r="Y30" i="18"/>
  <c r="AA30" i="18"/>
  <c r="T19" i="18"/>
  <c r="V19" i="18"/>
  <c r="X19" i="18"/>
  <c r="Z19" i="18"/>
  <c r="T23" i="18"/>
  <c r="V23" i="18"/>
  <c r="X23" i="18"/>
  <c r="Z23" i="18"/>
  <c r="W23" i="18"/>
  <c r="AA23" i="18"/>
  <c r="Y23" i="18"/>
  <c r="U23" i="18"/>
  <c r="Z2" i="19"/>
  <c r="X2" i="19"/>
  <c r="V2" i="19"/>
  <c r="T2" i="19"/>
  <c r="V32" i="18"/>
  <c r="Z32" i="18"/>
  <c r="X32" i="18"/>
  <c r="T32" i="18"/>
  <c r="U5" i="18"/>
  <c r="W5" i="18"/>
  <c r="Y5" i="18"/>
  <c r="AA5" i="18"/>
  <c r="T34" i="18"/>
  <c r="X34" i="18"/>
  <c r="V34" i="18"/>
  <c r="Z34" i="18"/>
  <c r="U34" i="18"/>
  <c r="W34" i="18"/>
  <c r="Y34" i="18"/>
  <c r="AA34" i="18"/>
  <c r="T27" i="18"/>
  <c r="V27" i="18"/>
  <c r="X27" i="18"/>
  <c r="Z27" i="18"/>
  <c r="W27" i="18"/>
  <c r="AA27" i="18"/>
  <c r="U27" i="18"/>
  <c r="Y27" i="18"/>
  <c r="T15" i="18"/>
  <c r="V15" i="18"/>
  <c r="X15" i="18"/>
  <c r="Z15" i="18"/>
  <c r="P39" i="5"/>
  <c r="H39" i="5" s="1"/>
  <c r="U7" i="18"/>
  <c r="W7" i="18"/>
  <c r="Y7" i="18"/>
  <c r="AA7" i="18"/>
  <c r="L39" i="5"/>
  <c r="D39" i="5" s="1"/>
  <c r="T7" i="18"/>
  <c r="X7" i="18"/>
  <c r="V7" i="18"/>
  <c r="Z7" i="18"/>
  <c r="Z2" i="18"/>
  <c r="X2" i="18"/>
  <c r="V2" i="18"/>
  <c r="T2" i="18"/>
  <c r="M9" i="23"/>
  <c r="J5" i="23"/>
  <c r="J9" i="23"/>
  <c r="U4" i="18"/>
  <c r="Y4" i="18"/>
  <c r="AA4" i="18"/>
  <c r="W4" i="18"/>
  <c r="L41" i="5"/>
  <c r="E41" i="5" s="1"/>
  <c r="T9" i="18"/>
  <c r="X9" i="18"/>
  <c r="Z9" i="18"/>
  <c r="V9" i="18"/>
  <c r="U25" i="18"/>
  <c r="Y25" i="18"/>
  <c r="W25" i="18"/>
  <c r="AA25" i="18"/>
  <c r="U22" i="18"/>
  <c r="W22" i="18"/>
  <c r="Y22" i="18"/>
  <c r="AA22" i="18"/>
  <c r="U8" i="18"/>
  <c r="W8" i="18"/>
  <c r="Y8" i="18"/>
  <c r="AA8" i="18"/>
  <c r="L40" i="5"/>
  <c r="V8" i="18"/>
  <c r="Z8" i="18"/>
  <c r="T8" i="18"/>
  <c r="X8" i="18"/>
  <c r="V24" i="18"/>
  <c r="Z24" i="18"/>
  <c r="X24" i="18"/>
  <c r="T24" i="18"/>
  <c r="V13" i="18"/>
  <c r="Z13" i="18"/>
  <c r="T13" i="18"/>
  <c r="X13" i="18"/>
  <c r="T29" i="18"/>
  <c r="V29" i="18"/>
  <c r="X29" i="18"/>
  <c r="Z29" i="18"/>
  <c r="V10" i="18"/>
  <c r="Z10" i="18"/>
  <c r="X10" i="18"/>
  <c r="T10" i="18"/>
  <c r="U10" i="18"/>
  <c r="W10" i="18"/>
  <c r="Y10" i="18"/>
  <c r="AA10" i="18"/>
  <c r="T17" i="18"/>
  <c r="V17" i="18"/>
  <c r="X17" i="18"/>
  <c r="Z17" i="18"/>
  <c r="U33" i="18"/>
  <c r="Y33" i="18"/>
  <c r="W33" i="18"/>
  <c r="AA33" i="18"/>
  <c r="T30" i="18"/>
  <c r="X30" i="18"/>
  <c r="Z30" i="18"/>
  <c r="V30" i="18"/>
  <c r="U11" i="18"/>
  <c r="Y11" i="18"/>
  <c r="W11" i="18"/>
  <c r="AA11" i="18"/>
  <c r="T11" i="18"/>
  <c r="V11" i="18"/>
  <c r="X11" i="18"/>
  <c r="Z11" i="18"/>
  <c r="W19" i="18"/>
  <c r="AA19" i="18"/>
  <c r="U19" i="18"/>
  <c r="Y19" i="18"/>
  <c r="P34" i="5"/>
  <c r="G34" i="5" s="1"/>
  <c r="K3" i="23"/>
  <c r="L34" i="5"/>
  <c r="E34" i="5" s="1"/>
  <c r="I3" i="23"/>
  <c r="I41" i="5"/>
  <c r="G2" i="20"/>
  <c r="U35" i="5"/>
  <c r="L35" i="5"/>
  <c r="W35" i="5"/>
  <c r="O35" i="5"/>
  <c r="Y35" i="5" s="1"/>
  <c r="L43" i="5"/>
  <c r="O40" i="5"/>
  <c r="W40" i="5"/>
  <c r="X40" i="5" s="1"/>
  <c r="P43" i="5"/>
  <c r="P40" i="5"/>
  <c r="M43" i="5"/>
  <c r="M40" i="5"/>
  <c r="P36" i="5"/>
  <c r="P37" i="5"/>
  <c r="W37" i="5"/>
  <c r="X37" i="5" s="1"/>
  <c r="L38" i="5"/>
  <c r="L37" i="5"/>
  <c r="M37" i="5"/>
  <c r="M38" i="5"/>
  <c r="U38" i="5"/>
  <c r="M36" i="5"/>
  <c r="O37" i="5"/>
  <c r="W38" i="5"/>
  <c r="O38" i="5"/>
  <c r="L36" i="5"/>
  <c r="U36" i="5"/>
  <c r="X36" i="5" s="1"/>
  <c r="P38" i="5"/>
  <c r="O36" i="5"/>
  <c r="O43" i="5"/>
  <c r="L42" i="5"/>
  <c r="M42" i="5"/>
  <c r="P35" i="5"/>
  <c r="U42" i="5"/>
  <c r="G590" i="19"/>
  <c r="G715" i="19"/>
  <c r="G490" i="19"/>
  <c r="G491" i="19"/>
  <c r="G532" i="19"/>
  <c r="G746" i="19"/>
  <c r="G728" i="19"/>
  <c r="G936" i="19"/>
  <c r="G922" i="19"/>
  <c r="G837" i="19"/>
  <c r="G681" i="19"/>
  <c r="G993" i="19"/>
  <c r="G910" i="19"/>
  <c r="G825" i="19"/>
  <c r="G645" i="19"/>
  <c r="G988" i="19"/>
  <c r="G903" i="19"/>
  <c r="G818" i="19"/>
  <c r="G625" i="19"/>
  <c r="G554" i="19"/>
  <c r="G531" i="19"/>
  <c r="G562" i="19"/>
  <c r="G884" i="19"/>
  <c r="G970" i="19"/>
  <c r="G874" i="19"/>
  <c r="G789" i="19"/>
  <c r="G503" i="19"/>
  <c r="G947" i="19"/>
  <c r="G862" i="19"/>
  <c r="G757" i="19"/>
  <c r="G431" i="19"/>
  <c r="G941" i="19"/>
  <c r="G855" i="19"/>
  <c r="G737" i="19"/>
  <c r="G391" i="19"/>
  <c r="G686" i="19"/>
  <c r="G763" i="19"/>
  <c r="G760" i="19"/>
  <c r="G952" i="19"/>
  <c r="G911" i="19"/>
  <c r="G826" i="19"/>
  <c r="G649" i="19"/>
  <c r="G985" i="19"/>
  <c r="G899" i="19"/>
  <c r="G814" i="19"/>
  <c r="G613" i="19"/>
  <c r="G978" i="19"/>
  <c r="G893" i="19"/>
  <c r="G807" i="19"/>
  <c r="G593" i="19"/>
  <c r="G458" i="19"/>
  <c r="G403" i="19"/>
  <c r="G500" i="19"/>
  <c r="G868" i="19"/>
  <c r="G990" i="19"/>
  <c r="G885" i="19"/>
  <c r="G799" i="19"/>
  <c r="G563" i="19"/>
  <c r="G958" i="19"/>
  <c r="G873" i="19"/>
  <c r="G787" i="19"/>
  <c r="G495" i="19"/>
  <c r="G951" i="19"/>
  <c r="G866" i="19"/>
  <c r="G769" i="19"/>
  <c r="G455" i="19"/>
  <c r="G433" i="19"/>
  <c r="G648" i="19"/>
  <c r="G731" i="19"/>
  <c r="G766" i="19"/>
  <c r="G522" i="19"/>
  <c r="G6" i="19"/>
  <c r="G165" i="19"/>
  <c r="G398" i="19"/>
  <c r="G526" i="19"/>
  <c r="G347" i="19"/>
  <c r="G488" i="19"/>
  <c r="G658" i="19"/>
  <c r="G770" i="19"/>
  <c r="G459" i="19"/>
  <c r="G599" i="19"/>
  <c r="G671" i="19"/>
  <c r="G735" i="19"/>
  <c r="G241" i="19"/>
  <c r="G476" i="19"/>
  <c r="G588" i="19"/>
  <c r="G652" i="19"/>
  <c r="G716" i="19"/>
  <c r="G780" i="19"/>
  <c r="G844" i="19"/>
  <c r="G908" i="19"/>
  <c r="G972" i="19"/>
  <c r="G70" i="19"/>
  <c r="G353" i="19"/>
  <c r="G410" i="19"/>
  <c r="G538" i="19"/>
  <c r="G359" i="19"/>
  <c r="G512" i="19"/>
  <c r="G670" i="19"/>
  <c r="G778" i="19"/>
  <c r="G467" i="19"/>
  <c r="G603" i="19"/>
  <c r="G675" i="19"/>
  <c r="G739" i="19"/>
  <c r="G305" i="19"/>
  <c r="G484" i="19"/>
  <c r="G592" i="19"/>
  <c r="G656" i="19"/>
  <c r="G720" i="19"/>
  <c r="G784" i="19"/>
  <c r="G848" i="19"/>
  <c r="G912" i="19"/>
  <c r="G976" i="19"/>
  <c r="G134" i="19"/>
  <c r="G401" i="19"/>
  <c r="G414" i="19"/>
  <c r="G542" i="19"/>
  <c r="G363" i="19"/>
  <c r="G520" i="19"/>
  <c r="G674" i="19"/>
  <c r="G782" i="19"/>
  <c r="G475" i="19"/>
  <c r="G611" i="19"/>
  <c r="G679" i="19"/>
  <c r="G743" i="19"/>
  <c r="G339" i="19"/>
  <c r="G492" i="19"/>
  <c r="G596" i="19"/>
  <c r="G660" i="19"/>
  <c r="G724" i="19"/>
  <c r="G788" i="19"/>
  <c r="G852" i="19"/>
  <c r="G214" i="19"/>
  <c r="G147" i="19"/>
  <c r="G80" i="19"/>
  <c r="G336" i="19"/>
  <c r="G445" i="19"/>
  <c r="G573" i="19"/>
  <c r="G297" i="19"/>
  <c r="G386" i="19"/>
  <c r="G450" i="19"/>
  <c r="G514" i="19"/>
  <c r="G93" i="19"/>
  <c r="G333" i="19"/>
  <c r="G145" i="19"/>
  <c r="G464" i="19"/>
  <c r="G580" i="19"/>
  <c r="G646" i="19"/>
  <c r="G710" i="19"/>
  <c r="G774" i="19"/>
  <c r="G419" i="19"/>
  <c r="G547" i="19"/>
  <c r="G623" i="19"/>
  <c r="G230" i="19"/>
  <c r="G163" i="19"/>
  <c r="G96" i="19"/>
  <c r="G37" i="19"/>
  <c r="G449" i="19"/>
  <c r="G577" i="19"/>
  <c r="G313" i="19"/>
  <c r="G390" i="19"/>
  <c r="G454" i="19"/>
  <c r="G518" i="19"/>
  <c r="G109" i="19"/>
  <c r="G338" i="19"/>
  <c r="G209" i="19"/>
  <c r="G472" i="19"/>
  <c r="G586" i="19"/>
  <c r="G650" i="19"/>
  <c r="G714" i="19"/>
  <c r="G182" i="19"/>
  <c r="G115" i="19"/>
  <c r="G48" i="19"/>
  <c r="G304" i="19"/>
  <c r="G429" i="19"/>
  <c r="G557" i="19"/>
  <c r="G265" i="19"/>
  <c r="G378" i="19"/>
  <c r="G621" i="19"/>
  <c r="G817" i="19"/>
  <c r="G902" i="19"/>
  <c r="G987" i="19"/>
  <c r="G701" i="19"/>
  <c r="G843" i="19"/>
  <c r="G929" i="19"/>
  <c r="G257" i="19"/>
  <c r="G717" i="19"/>
  <c r="G849" i="19"/>
  <c r="G934" i="19"/>
  <c r="G376" i="19"/>
  <c r="G733" i="19"/>
  <c r="G854" i="19"/>
  <c r="G939" i="19"/>
  <c r="G10" i="19"/>
  <c r="G74" i="19"/>
  <c r="G138" i="19"/>
  <c r="G202" i="19"/>
  <c r="G266" i="19"/>
  <c r="G7" i="19"/>
  <c r="G71" i="19"/>
  <c r="G135" i="19"/>
  <c r="G199" i="19"/>
  <c r="G263" i="19"/>
  <c r="G4" i="19"/>
  <c r="G68" i="19"/>
  <c r="G132" i="19"/>
  <c r="G196" i="19"/>
  <c r="G260" i="19"/>
  <c r="G324" i="19"/>
  <c r="G181" i="19"/>
  <c r="G357" i="19"/>
  <c r="G421" i="19"/>
  <c r="G485" i="19"/>
  <c r="G549" i="19"/>
  <c r="G105" i="19"/>
  <c r="G62" i="19"/>
  <c r="G126" i="19"/>
  <c r="G190" i="19"/>
  <c r="G254" i="19"/>
  <c r="G318" i="19"/>
  <c r="G59" i="19"/>
  <c r="G123" i="19"/>
  <c r="G187" i="19"/>
  <c r="G251" i="19"/>
  <c r="G315" i="19"/>
  <c r="G56" i="19"/>
  <c r="G120" i="19"/>
  <c r="G184" i="19"/>
  <c r="G248" i="19"/>
  <c r="G312" i="19"/>
  <c r="G133" i="19"/>
  <c r="G345" i="19"/>
  <c r="G409" i="19"/>
  <c r="G473" i="19"/>
  <c r="G537" i="19"/>
  <c r="G57" i="19"/>
  <c r="G34" i="19"/>
  <c r="G98" i="19"/>
  <c r="G162" i="19"/>
  <c r="G226" i="19"/>
  <c r="G290" i="19"/>
  <c r="G31" i="19"/>
  <c r="G95" i="19"/>
  <c r="G159" i="19"/>
  <c r="G223" i="19"/>
  <c r="G287" i="19"/>
  <c r="G28" i="19"/>
  <c r="G92" i="19"/>
  <c r="G156" i="19"/>
  <c r="G220" i="19"/>
  <c r="G284" i="19"/>
  <c r="G21" i="19"/>
  <c r="G277" i="19"/>
  <c r="G381" i="19"/>
  <c r="G635" i="19"/>
  <c r="G808" i="19"/>
  <c r="G968" i="19"/>
  <c r="G901" i="19"/>
  <c r="G815" i="19"/>
  <c r="G617" i="19"/>
  <c r="G974" i="19"/>
  <c r="G889" i="19"/>
  <c r="G803" i="19"/>
  <c r="G579" i="19"/>
  <c r="G967" i="19"/>
  <c r="G882" i="19"/>
  <c r="G797" i="19"/>
  <c r="G551" i="19"/>
  <c r="G273" i="19"/>
  <c r="G651" i="19"/>
  <c r="G664" i="19"/>
  <c r="G916" i="19"/>
  <c r="G938" i="19"/>
  <c r="G853" i="19"/>
  <c r="G729" i="19"/>
  <c r="G360" i="19"/>
  <c r="G926" i="19"/>
  <c r="G841" i="19"/>
  <c r="G693" i="19"/>
  <c r="G1000" i="19"/>
  <c r="G919" i="19"/>
  <c r="G834" i="19"/>
  <c r="G673" i="19"/>
  <c r="G426" i="19"/>
  <c r="G334" i="19"/>
  <c r="G436" i="19"/>
  <c r="G856" i="19"/>
  <c r="G984" i="19"/>
  <c r="G890" i="19"/>
  <c r="G805" i="19"/>
  <c r="G584" i="19"/>
  <c r="G963" i="19"/>
  <c r="G878" i="19"/>
  <c r="G793" i="19"/>
  <c r="G527" i="19"/>
  <c r="G957" i="19"/>
  <c r="G871" i="19"/>
  <c r="G785" i="19"/>
  <c r="G487" i="19"/>
  <c r="G253" i="19"/>
  <c r="G615" i="19"/>
  <c r="G616" i="19"/>
  <c r="G900" i="19"/>
  <c r="G949" i="19"/>
  <c r="G863" i="19"/>
  <c r="G761" i="19"/>
  <c r="G439" i="19"/>
  <c r="G937" i="19"/>
  <c r="G851" i="19"/>
  <c r="G725" i="19"/>
  <c r="G344" i="19"/>
  <c r="G930" i="19"/>
  <c r="G845" i="19"/>
  <c r="G705" i="19"/>
  <c r="G65" i="19"/>
  <c r="G840" i="19"/>
  <c r="G583" i="19"/>
  <c r="G667" i="19"/>
  <c r="G654" i="19"/>
  <c r="G382" i="19"/>
  <c r="G262" i="19"/>
  <c r="G465" i="19"/>
  <c r="G430" i="19"/>
  <c r="G13" i="19"/>
  <c r="G379" i="19"/>
  <c r="G552" i="19"/>
  <c r="G690" i="19"/>
  <c r="G97" i="19"/>
  <c r="G499" i="19"/>
  <c r="G619" i="19"/>
  <c r="G687" i="19"/>
  <c r="G751" i="19"/>
  <c r="G372" i="19"/>
  <c r="G508" i="19"/>
  <c r="G604" i="19"/>
  <c r="G668" i="19"/>
  <c r="G732" i="19"/>
  <c r="G796" i="19"/>
  <c r="G860" i="19"/>
  <c r="G924" i="19"/>
  <c r="G998" i="19"/>
  <c r="G3" i="19"/>
  <c r="G497" i="19"/>
  <c r="G442" i="19"/>
  <c r="G61" i="19"/>
  <c r="G17" i="19"/>
  <c r="G570" i="19"/>
  <c r="G702" i="19"/>
  <c r="G161" i="19"/>
  <c r="G507" i="19"/>
  <c r="G627" i="19"/>
  <c r="G691" i="19"/>
  <c r="G755" i="19"/>
  <c r="G388" i="19"/>
  <c r="G516" i="19"/>
  <c r="G608" i="19"/>
  <c r="G672" i="19"/>
  <c r="G736" i="19"/>
  <c r="G800" i="19"/>
  <c r="G864" i="19"/>
  <c r="G928" i="19"/>
  <c r="G994" i="19"/>
  <c r="G67" i="19"/>
  <c r="G529" i="19"/>
  <c r="G446" i="19"/>
  <c r="G77" i="19"/>
  <c r="G81" i="19"/>
  <c r="G575" i="19"/>
  <c r="G706" i="19"/>
  <c r="G225" i="19"/>
  <c r="G523" i="19"/>
  <c r="G631" i="19"/>
  <c r="G695" i="19"/>
  <c r="G759" i="19"/>
  <c r="G396" i="19"/>
  <c r="G524" i="19"/>
  <c r="G612" i="19"/>
  <c r="G676" i="19"/>
  <c r="G740" i="19"/>
  <c r="G804" i="19"/>
  <c r="G22" i="19"/>
  <c r="G278" i="19"/>
  <c r="G211" i="19"/>
  <c r="G144" i="19"/>
  <c r="G229" i="19"/>
  <c r="G477" i="19"/>
  <c r="G73" i="19"/>
  <c r="G337" i="19"/>
  <c r="G402" i="19"/>
  <c r="G466" i="19"/>
  <c r="G530" i="19"/>
  <c r="G157" i="19"/>
  <c r="G351" i="19"/>
  <c r="G348" i="19"/>
  <c r="G496" i="19"/>
  <c r="G598" i="19"/>
  <c r="G662" i="19"/>
  <c r="G726" i="19"/>
  <c r="G33" i="19"/>
  <c r="G451" i="19"/>
  <c r="G571" i="19"/>
  <c r="G38" i="19"/>
  <c r="G294" i="19"/>
  <c r="G227" i="19"/>
  <c r="G160" i="19"/>
  <c r="G293" i="19"/>
  <c r="G481" i="19"/>
  <c r="G89" i="19"/>
  <c r="G342" i="19"/>
  <c r="G406" i="19"/>
  <c r="G470" i="19"/>
  <c r="G534" i="19"/>
  <c r="G173" i="19"/>
  <c r="G355" i="19"/>
  <c r="G364" i="19"/>
  <c r="G504" i="19"/>
  <c r="G602" i="19"/>
  <c r="G666" i="19"/>
  <c r="G730" i="19"/>
  <c r="G246" i="19"/>
  <c r="G179" i="19"/>
  <c r="G112" i="19"/>
  <c r="G101" i="19"/>
  <c r="G461" i="19"/>
  <c r="G9" i="19"/>
  <c r="G326" i="19"/>
  <c r="G394" i="19"/>
  <c r="G685" i="19"/>
  <c r="G838" i="19"/>
  <c r="G923" i="19"/>
  <c r="G447" i="19"/>
  <c r="G765" i="19"/>
  <c r="G865" i="19"/>
  <c r="G950" i="19"/>
  <c r="G479" i="19"/>
  <c r="G781" i="19"/>
  <c r="G870" i="19"/>
  <c r="G955" i="19"/>
  <c r="G511" i="19"/>
  <c r="G790" i="19"/>
  <c r="G875" i="19"/>
  <c r="G961" i="19"/>
  <c r="G26" i="19"/>
  <c r="G90" i="19"/>
  <c r="G154" i="19"/>
  <c r="G218" i="19"/>
  <c r="G282" i="19"/>
  <c r="G23" i="19"/>
  <c r="G87" i="19"/>
  <c r="G151" i="19"/>
  <c r="G215" i="19"/>
  <c r="G279" i="19"/>
  <c r="G20" i="19"/>
  <c r="G84" i="19"/>
  <c r="G148" i="19"/>
  <c r="G212" i="19"/>
  <c r="G276" i="19"/>
  <c r="G340" i="19"/>
  <c r="G245" i="19"/>
  <c r="G373" i="19"/>
  <c r="G437" i="19"/>
  <c r="G501" i="19"/>
  <c r="G565" i="19"/>
  <c r="G14" i="19"/>
  <c r="G78" i="19"/>
  <c r="G142" i="19"/>
  <c r="G206" i="19"/>
  <c r="G270" i="19"/>
  <c r="G11" i="19"/>
  <c r="G75" i="19"/>
  <c r="G139" i="19"/>
  <c r="G203" i="19"/>
  <c r="G267" i="19"/>
  <c r="G8" i="19"/>
  <c r="G72" i="19"/>
  <c r="G136" i="19"/>
  <c r="G200" i="19"/>
  <c r="G264" i="19"/>
  <c r="G328" i="19"/>
  <c r="G197" i="19"/>
  <c r="G361" i="19"/>
  <c r="G425" i="19"/>
  <c r="G489" i="19"/>
  <c r="G553" i="19"/>
  <c r="G121" i="19"/>
  <c r="G50" i="19"/>
  <c r="G114" i="19"/>
  <c r="G178" i="19"/>
  <c r="G242" i="19"/>
  <c r="G306" i="19"/>
  <c r="G47" i="19"/>
  <c r="G111" i="19"/>
  <c r="G175" i="19"/>
  <c r="G239" i="19"/>
  <c r="G303" i="19"/>
  <c r="G44" i="19"/>
  <c r="G108" i="19"/>
  <c r="G172" i="19"/>
  <c r="G236" i="19"/>
  <c r="G300" i="19"/>
  <c r="G85" i="19"/>
  <c r="G330" i="19"/>
  <c r="G131" i="19"/>
  <c r="G356" i="19"/>
  <c r="G872" i="19"/>
  <c r="G986" i="19"/>
  <c r="G879" i="19"/>
  <c r="G794" i="19"/>
  <c r="G535" i="19"/>
  <c r="G953" i="19"/>
  <c r="G867" i="19"/>
  <c r="G773" i="19"/>
  <c r="G463" i="19"/>
  <c r="G946" i="19"/>
  <c r="G861" i="19"/>
  <c r="G753" i="19"/>
  <c r="G423" i="19"/>
  <c r="G622" i="19"/>
  <c r="G747" i="19"/>
  <c r="G744" i="19"/>
  <c r="G948" i="19"/>
  <c r="G917" i="19"/>
  <c r="G831" i="19"/>
  <c r="G665" i="19"/>
  <c r="G989" i="19"/>
  <c r="G905" i="19"/>
  <c r="G819" i="19"/>
  <c r="G629" i="19"/>
  <c r="G983" i="19"/>
  <c r="G898" i="19"/>
  <c r="G813" i="19"/>
  <c r="G609" i="19"/>
  <c r="G125" i="19"/>
  <c r="G566" i="19"/>
  <c r="G600" i="19"/>
  <c r="G888" i="19"/>
  <c r="G965" i="19"/>
  <c r="G869" i="19"/>
  <c r="G777" i="19"/>
  <c r="G471" i="19"/>
  <c r="G942" i="19"/>
  <c r="G857" i="19"/>
  <c r="G741" i="19"/>
  <c r="G399" i="19"/>
  <c r="G935" i="19"/>
  <c r="G850" i="19"/>
  <c r="G721" i="19"/>
  <c r="G321" i="19"/>
  <c r="G544" i="19"/>
  <c r="G699" i="19"/>
  <c r="G696" i="19"/>
  <c r="G932" i="19"/>
  <c r="G927" i="19"/>
  <c r="G842" i="19"/>
  <c r="G697" i="19"/>
  <c r="G997" i="19"/>
  <c r="G915" i="19"/>
  <c r="G830" i="19"/>
  <c r="G661" i="19"/>
  <c r="G992" i="19"/>
  <c r="G909" i="19"/>
  <c r="G823" i="19"/>
  <c r="G641" i="19"/>
  <c r="G64" i="19"/>
  <c r="G776" i="19"/>
  <c r="G468" i="19"/>
  <c r="G595" i="19"/>
  <c r="G480" i="19"/>
  <c r="G320" i="19"/>
  <c r="G195" i="19"/>
  <c r="G25" i="19"/>
  <c r="G462" i="19"/>
  <c r="G141" i="19"/>
  <c r="G329" i="19"/>
  <c r="G594" i="19"/>
  <c r="G722" i="19"/>
  <c r="G352" i="19"/>
  <c r="G539" i="19"/>
  <c r="G639" i="19"/>
  <c r="G703" i="19"/>
  <c r="G767" i="19"/>
  <c r="G412" i="19"/>
  <c r="G540" i="19"/>
  <c r="G620" i="19"/>
  <c r="G684" i="19"/>
  <c r="G748" i="19"/>
  <c r="G812" i="19"/>
  <c r="G876" i="19"/>
  <c r="G940" i="19"/>
  <c r="G981" i="19"/>
  <c r="G259" i="19"/>
  <c r="G153" i="19"/>
  <c r="G474" i="19"/>
  <c r="G189" i="19"/>
  <c r="G380" i="19"/>
  <c r="G606" i="19"/>
  <c r="G734" i="19"/>
  <c r="G368" i="19"/>
  <c r="G555" i="19"/>
  <c r="G643" i="19"/>
  <c r="G707" i="19"/>
  <c r="G771" i="19"/>
  <c r="G420" i="19"/>
  <c r="G548" i="19"/>
  <c r="G624" i="19"/>
  <c r="G688" i="19"/>
  <c r="G752" i="19"/>
  <c r="G816" i="19"/>
  <c r="G880" i="19"/>
  <c r="G944" i="19"/>
  <c r="G975" i="19"/>
  <c r="G323" i="19"/>
  <c r="G217" i="19"/>
  <c r="G478" i="19"/>
  <c r="G205" i="19"/>
  <c r="G392" i="19"/>
  <c r="G610" i="19"/>
  <c r="G738" i="19"/>
  <c r="G395" i="19"/>
  <c r="G560" i="19"/>
  <c r="G647" i="19"/>
  <c r="G711" i="19"/>
  <c r="G775" i="19"/>
  <c r="G428" i="19"/>
  <c r="G556" i="19"/>
  <c r="G628" i="19"/>
  <c r="G692" i="19"/>
  <c r="G756" i="19"/>
  <c r="G820" i="19"/>
  <c r="G86" i="19"/>
  <c r="G19" i="19"/>
  <c r="G275" i="19"/>
  <c r="G208" i="19"/>
  <c r="G369" i="19"/>
  <c r="G509" i="19"/>
  <c r="G169" i="19"/>
  <c r="G354" i="19"/>
  <c r="G418" i="19"/>
  <c r="G482" i="19"/>
  <c r="G546" i="19"/>
  <c r="G221" i="19"/>
  <c r="G367" i="19"/>
  <c r="G400" i="19"/>
  <c r="G528" i="19"/>
  <c r="G614" i="19"/>
  <c r="G678" i="19"/>
  <c r="G742" i="19"/>
  <c r="G289" i="19"/>
  <c r="G483" i="19"/>
  <c r="G591" i="19"/>
  <c r="G102" i="19"/>
  <c r="G35" i="19"/>
  <c r="G291" i="19"/>
  <c r="G224" i="19"/>
  <c r="G385" i="19"/>
  <c r="G513" i="19"/>
  <c r="G185" i="19"/>
  <c r="G358" i="19"/>
  <c r="G422" i="19"/>
  <c r="G486" i="19"/>
  <c r="G550" i="19"/>
  <c r="G237" i="19"/>
  <c r="G371" i="19"/>
  <c r="G408" i="19"/>
  <c r="G536" i="19"/>
  <c r="G618" i="19"/>
  <c r="G682" i="19"/>
  <c r="G54" i="19"/>
  <c r="G310" i="19"/>
  <c r="G243" i="19"/>
  <c r="G176" i="19"/>
  <c r="G335" i="19"/>
  <c r="G493" i="19"/>
  <c r="G137" i="19"/>
  <c r="G346" i="19"/>
  <c r="G415" i="19"/>
  <c r="G749" i="19"/>
  <c r="G859" i="19"/>
  <c r="G945" i="19"/>
  <c r="G568" i="19"/>
  <c r="G801" i="19"/>
  <c r="G886" i="19"/>
  <c r="G971" i="19"/>
  <c r="G589" i="19"/>
  <c r="G806" i="19"/>
  <c r="G891" i="19"/>
  <c r="G977" i="19"/>
  <c r="G605" i="19"/>
  <c r="G811" i="19"/>
  <c r="G897" i="19"/>
  <c r="G982" i="19"/>
  <c r="G42" i="19"/>
  <c r="G106" i="19"/>
  <c r="G170" i="19"/>
  <c r="G234" i="19"/>
  <c r="G298" i="19"/>
  <c r="G39" i="19"/>
  <c r="G103" i="19"/>
  <c r="G167" i="19"/>
  <c r="G231" i="19"/>
  <c r="G295" i="19"/>
  <c r="G36" i="19"/>
  <c r="G100" i="19"/>
  <c r="G164" i="19"/>
  <c r="G228" i="19"/>
  <c r="G292" i="19"/>
  <c r="G53" i="19"/>
  <c r="G309" i="19"/>
  <c r="G389" i="19"/>
  <c r="G453" i="19"/>
  <c r="G517" i="19"/>
  <c r="G581" i="19"/>
  <c r="G30" i="19"/>
  <c r="G94" i="19"/>
  <c r="G158" i="19"/>
  <c r="G222" i="19"/>
  <c r="G286" i="19"/>
  <c r="G27" i="19"/>
  <c r="G91" i="19"/>
  <c r="G155" i="19"/>
  <c r="G219" i="19"/>
  <c r="G283" i="19"/>
  <c r="G24" i="19"/>
  <c r="G88" i="19"/>
  <c r="G152" i="19"/>
  <c r="G216" i="19"/>
  <c r="G280" i="19"/>
  <c r="G5" i="19"/>
  <c r="G261" i="19"/>
  <c r="G377" i="19"/>
  <c r="G441" i="19"/>
  <c r="G505" i="19"/>
  <c r="G569" i="19"/>
  <c r="G66" i="19"/>
  <c r="G130" i="19"/>
  <c r="G194" i="19"/>
  <c r="G258" i="19"/>
  <c r="G322" i="19"/>
  <c r="G63" i="19"/>
  <c r="G127" i="19"/>
  <c r="G191" i="19"/>
  <c r="G255" i="19"/>
  <c r="G319" i="19"/>
  <c r="G60" i="19"/>
  <c r="G124" i="19"/>
  <c r="G188" i="19"/>
  <c r="G252" i="19"/>
  <c r="G316" i="19"/>
  <c r="G149" i="19"/>
  <c r="G349" i="19"/>
  <c r="G375" i="19"/>
  <c r="G632" i="19"/>
  <c r="G904" i="19"/>
  <c r="G943" i="19"/>
  <c r="G858" i="19"/>
  <c r="G745" i="19"/>
  <c r="G407" i="19"/>
  <c r="G931" i="19"/>
  <c r="G846" i="19"/>
  <c r="G709" i="19"/>
  <c r="G129" i="19"/>
  <c r="G925" i="19"/>
  <c r="G839" i="19"/>
  <c r="G689" i="19"/>
  <c r="G281" i="19"/>
  <c r="G786" i="19"/>
  <c r="G404" i="19"/>
  <c r="G824" i="19"/>
  <c r="G980" i="19"/>
  <c r="G895" i="19"/>
  <c r="G810" i="19"/>
  <c r="G601" i="19"/>
  <c r="G969" i="19"/>
  <c r="G883" i="19"/>
  <c r="G798" i="19"/>
  <c r="G558" i="19"/>
  <c r="G962" i="19"/>
  <c r="G877" i="19"/>
  <c r="G791" i="19"/>
  <c r="G519" i="19"/>
  <c r="G416" i="19"/>
  <c r="G683" i="19"/>
  <c r="G680" i="19"/>
  <c r="G920" i="19"/>
  <c r="G933" i="19"/>
  <c r="G847" i="19"/>
  <c r="G713" i="19"/>
  <c r="G193" i="19"/>
  <c r="G921" i="19"/>
  <c r="G835" i="19"/>
  <c r="G677" i="19"/>
  <c r="G996" i="19"/>
  <c r="G914" i="19"/>
  <c r="G829" i="19"/>
  <c r="G657" i="19"/>
  <c r="G198" i="19"/>
  <c r="G718" i="19"/>
  <c r="G779" i="19"/>
  <c r="G792" i="19"/>
  <c r="G964" i="19"/>
  <c r="G906" i="19"/>
  <c r="G821" i="19"/>
  <c r="G633" i="19"/>
  <c r="G979" i="19"/>
  <c r="G894" i="19"/>
  <c r="G809" i="19"/>
  <c r="G597" i="19"/>
  <c r="G973" i="19"/>
  <c r="G887" i="19"/>
  <c r="G802" i="19"/>
  <c r="G574" i="19"/>
  <c r="G561" i="19"/>
  <c r="G712" i="19"/>
  <c r="G177" i="19"/>
  <c r="G443" i="19"/>
  <c r="G343" i="19"/>
  <c r="G128" i="19"/>
  <c r="G331" i="19"/>
  <c r="G494" i="19"/>
  <c r="G269" i="19"/>
  <c r="G424" i="19"/>
  <c r="G626" i="19"/>
  <c r="G750" i="19"/>
  <c r="G411" i="19"/>
  <c r="G576" i="19"/>
  <c r="G655" i="19"/>
  <c r="G719" i="19"/>
  <c r="G783" i="19"/>
  <c r="G444" i="19"/>
  <c r="G567" i="19"/>
  <c r="G636" i="19"/>
  <c r="G700" i="19"/>
  <c r="G764" i="19"/>
  <c r="G828" i="19"/>
  <c r="G892" i="19"/>
  <c r="G956" i="19"/>
  <c r="G959" i="19"/>
  <c r="G192" i="19"/>
  <c r="G350" i="19"/>
  <c r="G506" i="19"/>
  <c r="G317" i="19"/>
  <c r="G448" i="19"/>
  <c r="G638" i="19"/>
  <c r="G754" i="19"/>
  <c r="G427" i="19"/>
  <c r="G582" i="19"/>
  <c r="G659" i="19"/>
  <c r="G723" i="19"/>
  <c r="G49" i="19"/>
  <c r="G452" i="19"/>
  <c r="G572" i="19"/>
  <c r="G640" i="19"/>
  <c r="G704" i="19"/>
  <c r="G768" i="19"/>
  <c r="G832" i="19"/>
  <c r="G896" i="19"/>
  <c r="G960" i="19"/>
  <c r="G954" i="19"/>
  <c r="G256" i="19"/>
  <c r="G366" i="19"/>
  <c r="G510" i="19"/>
  <c r="G327" i="19"/>
  <c r="G456" i="19"/>
  <c r="G642" i="19"/>
  <c r="G762" i="19"/>
  <c r="G435" i="19"/>
  <c r="G587" i="19"/>
  <c r="G663" i="19"/>
  <c r="G727" i="19"/>
  <c r="G113" i="19"/>
  <c r="G460" i="19"/>
  <c r="G578" i="19"/>
  <c r="G644" i="19"/>
  <c r="G708" i="19"/>
  <c r="G772" i="19"/>
  <c r="G836" i="19"/>
  <c r="G150" i="19"/>
  <c r="G83" i="19"/>
  <c r="G16" i="19"/>
  <c r="G272" i="19"/>
  <c r="G413" i="19"/>
  <c r="G541" i="19"/>
  <c r="G233" i="19"/>
  <c r="G370" i="19"/>
  <c r="G434" i="19"/>
  <c r="G498" i="19"/>
  <c r="G29" i="19"/>
  <c r="G285" i="19"/>
  <c r="G383" i="19"/>
  <c r="G432" i="19"/>
  <c r="G559" i="19"/>
  <c r="G630" i="19"/>
  <c r="G694" i="19"/>
  <c r="G758" i="19"/>
  <c r="G384" i="19"/>
  <c r="G515" i="19"/>
  <c r="G607" i="19"/>
  <c r="G166" i="19"/>
  <c r="G99" i="19"/>
  <c r="G32" i="19"/>
  <c r="G288" i="19"/>
  <c r="G417" i="19"/>
  <c r="G545" i="19"/>
  <c r="G249" i="19"/>
  <c r="G374" i="19"/>
  <c r="G438" i="19"/>
  <c r="G502" i="19"/>
  <c r="G45" i="19"/>
  <c r="G301" i="19"/>
  <c r="G387" i="19"/>
  <c r="G440" i="19"/>
  <c r="G564" i="19"/>
  <c r="G634" i="19"/>
  <c r="G698" i="19"/>
  <c r="G118" i="19"/>
  <c r="G51" i="19"/>
  <c r="G307" i="19"/>
  <c r="G240" i="19"/>
  <c r="G397" i="19"/>
  <c r="G525" i="19"/>
  <c r="G201" i="19"/>
  <c r="G362" i="19"/>
  <c r="G543" i="19"/>
  <c r="G795" i="19"/>
  <c r="G881" i="19"/>
  <c r="G966" i="19"/>
  <c r="G637" i="19"/>
  <c r="G822" i="19"/>
  <c r="G907" i="19"/>
  <c r="G991" i="19"/>
  <c r="G653" i="19"/>
  <c r="G827" i="19"/>
  <c r="G913" i="19"/>
  <c r="G995" i="19"/>
  <c r="G669" i="19"/>
  <c r="G833" i="19"/>
  <c r="G918" i="19"/>
  <c r="G999" i="19"/>
  <c r="G58" i="19"/>
  <c r="G122" i="19"/>
  <c r="G186" i="19"/>
  <c r="G250" i="19"/>
  <c r="G314" i="19"/>
  <c r="G55" i="19"/>
  <c r="G119" i="19"/>
  <c r="G183" i="19"/>
  <c r="G247" i="19"/>
  <c r="G311" i="19"/>
  <c r="G52" i="19"/>
  <c r="G116" i="19"/>
  <c r="G180" i="19"/>
  <c r="G244" i="19"/>
  <c r="G308" i="19"/>
  <c r="G117" i="19"/>
  <c r="G341" i="19"/>
  <c r="G405" i="19"/>
  <c r="G469" i="19"/>
  <c r="G533" i="19"/>
  <c r="G41" i="19"/>
  <c r="G46" i="19"/>
  <c r="G110" i="19"/>
  <c r="G174" i="19"/>
  <c r="G238" i="19"/>
  <c r="G302" i="19"/>
  <c r="G43" i="19"/>
  <c r="G107" i="19"/>
  <c r="G171" i="19"/>
  <c r="G235" i="19"/>
  <c r="G299" i="19"/>
  <c r="G40" i="19"/>
  <c r="G104" i="19"/>
  <c r="G168" i="19"/>
  <c r="G232" i="19"/>
  <c r="G296" i="19"/>
  <c r="G69" i="19"/>
  <c r="G325" i="19"/>
  <c r="G393" i="19"/>
  <c r="G457" i="19"/>
  <c r="G521" i="19"/>
  <c r="G585" i="19"/>
  <c r="G18" i="19"/>
  <c r="G82" i="19"/>
  <c r="G146" i="19"/>
  <c r="G210" i="19"/>
  <c r="G274" i="19"/>
  <c r="G15" i="19"/>
  <c r="G79" i="19"/>
  <c r="G143" i="19"/>
  <c r="G207" i="19"/>
  <c r="G271" i="19"/>
  <c r="G12" i="19"/>
  <c r="G76" i="19"/>
  <c r="G140" i="19"/>
  <c r="G204" i="19"/>
  <c r="G268" i="19"/>
  <c r="G332" i="19"/>
  <c r="G213" i="19"/>
  <c r="G365" i="19"/>
  <c r="O42" i="5"/>
  <c r="W42" i="5"/>
  <c r="P42" i="5"/>
  <c r="G40" i="20"/>
  <c r="G72" i="20"/>
  <c r="G1" i="20"/>
  <c r="G5" i="20"/>
  <c r="G36" i="20"/>
  <c r="G53" i="20"/>
  <c r="G14" i="20"/>
  <c r="G78" i="20"/>
  <c r="G43" i="20"/>
  <c r="G28" i="20"/>
  <c r="G9" i="20"/>
  <c r="G73" i="20"/>
  <c r="G34" i="20"/>
  <c r="G98" i="20"/>
  <c r="G63" i="20"/>
  <c r="G16" i="20"/>
  <c r="G20" i="20"/>
  <c r="G29" i="20"/>
  <c r="G93" i="20"/>
  <c r="G54" i="20"/>
  <c r="G19" i="20"/>
  <c r="G83" i="20"/>
  <c r="G96" i="20"/>
  <c r="G49" i="20"/>
  <c r="G10" i="20"/>
  <c r="G74" i="20"/>
  <c r="G39" i="20"/>
  <c r="G12" i="20"/>
  <c r="G8" i="20"/>
  <c r="G69" i="20"/>
  <c r="G30" i="20"/>
  <c r="G94" i="20"/>
  <c r="G59" i="20"/>
  <c r="G92" i="20"/>
  <c r="G88" i="20"/>
  <c r="G25" i="20"/>
  <c r="G89" i="20"/>
  <c r="G50" i="20"/>
  <c r="G15" i="20"/>
  <c r="G79" i="20"/>
  <c r="G80" i="20"/>
  <c r="G45" i="20"/>
  <c r="G6" i="20"/>
  <c r="G70" i="20"/>
  <c r="G35" i="20"/>
  <c r="G99" i="20"/>
  <c r="G100" i="20"/>
  <c r="G65" i="20"/>
  <c r="G26" i="20"/>
  <c r="G90" i="20"/>
  <c r="G55" i="20"/>
  <c r="G76" i="20"/>
  <c r="G56" i="20"/>
  <c r="G21" i="20"/>
  <c r="G85" i="20"/>
  <c r="G46" i="20"/>
  <c r="G11" i="20"/>
  <c r="G75" i="20"/>
  <c r="G64" i="20"/>
  <c r="G41" i="20"/>
  <c r="G66" i="20"/>
  <c r="G31" i="20"/>
  <c r="G95" i="20"/>
  <c r="G68" i="20"/>
  <c r="G61" i="20"/>
  <c r="G22" i="20"/>
  <c r="G86" i="20"/>
  <c r="G51" i="20"/>
  <c r="G60" i="20"/>
  <c r="G52" i="20"/>
  <c r="G17" i="20"/>
  <c r="G81" i="20"/>
  <c r="G42" i="20"/>
  <c r="G7" i="20"/>
  <c r="G71" i="20"/>
  <c r="G48" i="20"/>
  <c r="G84" i="20"/>
  <c r="G37" i="20"/>
  <c r="G62" i="20"/>
  <c r="G27" i="20"/>
  <c r="G91" i="20"/>
  <c r="G57" i="20"/>
  <c r="G18" i="20"/>
  <c r="G82" i="20"/>
  <c r="G47" i="20"/>
  <c r="G44" i="20"/>
  <c r="G13" i="20"/>
  <c r="G77" i="20"/>
  <c r="G38" i="20"/>
  <c r="G3" i="20"/>
  <c r="G67" i="20"/>
  <c r="G32" i="20"/>
  <c r="G24" i="20"/>
  <c r="G33" i="20"/>
  <c r="G97" i="20"/>
  <c r="G58" i="20"/>
  <c r="G23" i="20"/>
  <c r="G87" i="20"/>
  <c r="G4" i="20"/>
  <c r="AD41" i="5" l="1"/>
  <c r="AC41" i="5"/>
  <c r="AA34" i="5"/>
  <c r="AB27" i="18"/>
  <c r="AC28" i="18"/>
  <c r="AB35" i="18"/>
  <c r="AB11" i="18"/>
  <c r="AC8" i="18"/>
  <c r="AC20" i="18"/>
  <c r="AB19" i="18"/>
  <c r="AC13" i="18"/>
  <c r="AB3" i="18"/>
  <c r="Z43" i="5"/>
  <c r="Y40" i="5"/>
  <c r="AC40" i="5" s="1"/>
  <c r="AB35" i="5"/>
  <c r="AC35" i="5"/>
  <c r="AD35" i="5"/>
  <c r="Y37" i="5"/>
  <c r="AC34" i="5"/>
  <c r="AD34" i="5"/>
  <c r="AB34" i="5"/>
  <c r="Y42" i="5"/>
  <c r="Y36" i="5"/>
  <c r="Y38" i="5"/>
  <c r="Y43" i="5"/>
  <c r="AB39" i="5"/>
  <c r="AC39" i="5"/>
  <c r="AD39" i="5"/>
  <c r="X42" i="5"/>
  <c r="AA42" i="5" s="1"/>
  <c r="AA37" i="5"/>
  <c r="Z37" i="5"/>
  <c r="AA40" i="5"/>
  <c r="Z40" i="5"/>
  <c r="AA36" i="5"/>
  <c r="Z36" i="5"/>
  <c r="X38" i="5"/>
  <c r="X35" i="5"/>
  <c r="AA41" i="5"/>
  <c r="Z41" i="5"/>
  <c r="S39" i="5"/>
  <c r="E39" i="5"/>
  <c r="F41" i="5"/>
  <c r="G41" i="5"/>
  <c r="S40" i="5"/>
  <c r="I39" i="5"/>
  <c r="B39" i="5"/>
  <c r="AI19" i="18"/>
  <c r="AH19" i="18"/>
  <c r="AE19" i="18"/>
  <c r="AG19" i="18"/>
  <c r="AF19" i="18"/>
  <c r="AI12" i="18"/>
  <c r="AH12" i="18"/>
  <c r="AG12" i="18"/>
  <c r="AF12" i="18"/>
  <c r="AE12" i="18"/>
  <c r="AE9" i="18"/>
  <c r="AI9" i="18"/>
  <c r="AH9" i="18"/>
  <c r="AG9" i="18"/>
  <c r="AF9" i="18"/>
  <c r="AI20" i="18"/>
  <c r="AH20" i="18"/>
  <c r="AG20" i="18"/>
  <c r="AF20" i="18"/>
  <c r="AE20" i="18"/>
  <c r="AI18" i="18"/>
  <c r="AH18" i="18"/>
  <c r="AG18" i="18"/>
  <c r="AF18" i="18"/>
  <c r="AE18" i="18"/>
  <c r="AI2" i="19"/>
  <c r="AH2" i="19"/>
  <c r="AG2" i="19"/>
  <c r="AE2" i="19"/>
  <c r="AF2" i="19"/>
  <c r="AI11" i="18"/>
  <c r="AH11" i="18"/>
  <c r="AE11" i="18"/>
  <c r="AG11" i="18"/>
  <c r="AF11" i="18"/>
  <c r="AE17" i="18"/>
  <c r="AI17" i="18"/>
  <c r="AH17" i="18"/>
  <c r="AG17" i="18"/>
  <c r="AF17" i="18"/>
  <c r="AI3" i="18"/>
  <c r="AH3" i="18"/>
  <c r="AG3" i="18"/>
  <c r="AE3" i="18"/>
  <c r="AF3" i="18"/>
  <c r="AI10" i="18"/>
  <c r="AH10" i="18"/>
  <c r="AG10" i="18"/>
  <c r="AF10" i="18"/>
  <c r="AE10" i="18"/>
  <c r="AI4" i="18"/>
  <c r="AH4" i="18"/>
  <c r="AG4" i="18"/>
  <c r="AF4" i="18"/>
  <c r="AE4" i="18"/>
  <c r="AI2" i="18"/>
  <c r="AH2" i="18"/>
  <c r="AE2" i="18"/>
  <c r="AG2" i="18"/>
  <c r="AF2" i="18"/>
  <c r="AE5" i="18"/>
  <c r="AI5" i="18"/>
  <c r="AH5" i="18"/>
  <c r="AG5" i="18"/>
  <c r="AF5" i="18"/>
  <c r="AI16" i="18"/>
  <c r="AH16" i="18"/>
  <c r="AG16" i="18"/>
  <c r="AF16" i="18"/>
  <c r="AE16" i="18"/>
  <c r="AI8" i="18"/>
  <c r="AH8" i="18"/>
  <c r="AG8" i="18"/>
  <c r="AF8" i="18"/>
  <c r="AE8" i="18"/>
  <c r="AI6" i="18"/>
  <c r="AH6" i="18"/>
  <c r="AG6" i="18"/>
  <c r="AF6" i="18"/>
  <c r="AE6" i="18"/>
  <c r="AI7" i="18"/>
  <c r="AH7" i="18"/>
  <c r="AE7" i="18"/>
  <c r="AG7" i="18"/>
  <c r="AF7" i="18"/>
  <c r="D40" i="5"/>
  <c r="R39" i="5"/>
  <c r="F7" i="7" s="1"/>
  <c r="C39" i="5"/>
  <c r="B40" i="5"/>
  <c r="C40" i="5"/>
  <c r="AC17" i="18"/>
  <c r="AC10" i="18"/>
  <c r="AC29" i="18"/>
  <c r="AC24" i="18"/>
  <c r="AC9" i="18"/>
  <c r="AB34" i="18"/>
  <c r="AB5" i="18"/>
  <c r="AC32" i="18"/>
  <c r="AB23" i="18"/>
  <c r="AC19" i="18"/>
  <c r="AB14" i="18"/>
  <c r="AC15" i="18"/>
  <c r="AC33" i="18"/>
  <c r="AC11" i="18"/>
  <c r="AC27" i="18"/>
  <c r="AB30" i="18"/>
  <c r="R41" i="5"/>
  <c r="F9" i="7" s="1"/>
  <c r="F34" i="5"/>
  <c r="S34" i="5"/>
  <c r="C41" i="5"/>
  <c r="D41" i="5"/>
  <c r="F39" i="5"/>
  <c r="AB28" i="18"/>
  <c r="AC23" i="18"/>
  <c r="AB12" i="18"/>
  <c r="AC3" i="18"/>
  <c r="S41" i="5"/>
  <c r="B41" i="5"/>
  <c r="G39" i="5"/>
  <c r="J11" i="23"/>
  <c r="M11" i="23"/>
  <c r="AC22" i="18"/>
  <c r="AB20" i="18"/>
  <c r="AC35" i="18"/>
  <c r="AB15" i="18"/>
  <c r="AB18" i="18"/>
  <c r="AC21" i="18"/>
  <c r="AB32" i="18"/>
  <c r="AC16" i="18"/>
  <c r="AB16" i="18"/>
  <c r="AB25" i="18"/>
  <c r="J7" i="23"/>
  <c r="L13" i="23"/>
  <c r="M13" i="23" s="1"/>
  <c r="L17" i="23"/>
  <c r="M17" i="23" s="1"/>
  <c r="AB26" i="18"/>
  <c r="AB13" i="18"/>
  <c r="AB24" i="18"/>
  <c r="AB31" i="18"/>
  <c r="AC31" i="18"/>
  <c r="AB6" i="18"/>
  <c r="AC6" i="18"/>
  <c r="AC25" i="18"/>
  <c r="AB9" i="18"/>
  <c r="AC4" i="18"/>
  <c r="I14" i="23"/>
  <c r="J14" i="23" s="1"/>
  <c r="I18" i="23"/>
  <c r="J18" i="23" s="1"/>
  <c r="AB2" i="18"/>
  <c r="AC18" i="18"/>
  <c r="AB21" i="18"/>
  <c r="AC5" i="18"/>
  <c r="AB2" i="19"/>
  <c r="AC30" i="18"/>
  <c r="AB33" i="18"/>
  <c r="AB10" i="18"/>
  <c r="AB8" i="18"/>
  <c r="AB22" i="18"/>
  <c r="AB4" i="18"/>
  <c r="M7" i="23"/>
  <c r="I13" i="23"/>
  <c r="I17" i="23"/>
  <c r="J17" i="23" s="1"/>
  <c r="AC2" i="18"/>
  <c r="AC7" i="18"/>
  <c r="AB7" i="18"/>
  <c r="AC34" i="18"/>
  <c r="AC2" i="19"/>
  <c r="AC14" i="18"/>
  <c r="AB17" i="18"/>
  <c r="AC12" i="18"/>
  <c r="AC26" i="18"/>
  <c r="AB29" i="18"/>
  <c r="L14" i="23"/>
  <c r="L18" i="23"/>
  <c r="M18" i="23" s="1"/>
  <c r="B34" i="5"/>
  <c r="D34" i="5"/>
  <c r="R34" i="5"/>
  <c r="F2" i="7" s="1"/>
  <c r="C34" i="5"/>
  <c r="M3" i="23"/>
  <c r="I34" i="5"/>
  <c r="H34" i="5"/>
  <c r="G42" i="5"/>
  <c r="I42" i="5"/>
  <c r="H42" i="5"/>
  <c r="F42" i="5"/>
  <c r="I35" i="5"/>
  <c r="H35" i="5"/>
  <c r="F35" i="5"/>
  <c r="G35" i="5"/>
  <c r="I37" i="5"/>
  <c r="H37" i="5"/>
  <c r="F37" i="5"/>
  <c r="G37" i="5"/>
  <c r="I43" i="5"/>
  <c r="H43" i="5"/>
  <c r="F43" i="5"/>
  <c r="G43" i="5"/>
  <c r="G38" i="5"/>
  <c r="I38" i="5"/>
  <c r="H38" i="5"/>
  <c r="F38" i="5"/>
  <c r="G36" i="5"/>
  <c r="I36" i="5"/>
  <c r="H36" i="5"/>
  <c r="F36" i="5"/>
  <c r="G40" i="5"/>
  <c r="I40" i="5"/>
  <c r="H40" i="5"/>
  <c r="F40" i="5"/>
  <c r="E42" i="5"/>
  <c r="D42" i="5"/>
  <c r="E38" i="5"/>
  <c r="D38" i="5"/>
  <c r="E35" i="5"/>
  <c r="D35" i="5"/>
  <c r="E36" i="5"/>
  <c r="D36" i="5"/>
  <c r="E37" i="5"/>
  <c r="D37" i="5"/>
  <c r="E43" i="5"/>
  <c r="D43" i="5"/>
  <c r="E40" i="5"/>
  <c r="B36" i="5"/>
  <c r="C36" i="5"/>
  <c r="C37" i="5"/>
  <c r="B37" i="5"/>
  <c r="C43" i="5"/>
  <c r="B43" i="5"/>
  <c r="B42" i="5"/>
  <c r="C42" i="5"/>
  <c r="B38" i="5"/>
  <c r="C38" i="5"/>
  <c r="C35" i="5"/>
  <c r="B35" i="5"/>
  <c r="P44" i="5"/>
  <c r="I44" i="5" s="1"/>
  <c r="L44" i="5"/>
  <c r="J87" i="20"/>
  <c r="N87" i="20"/>
  <c r="R87" i="20"/>
  <c r="I87" i="20"/>
  <c r="O87" i="20"/>
  <c r="K87" i="20"/>
  <c r="P87" i="20"/>
  <c r="L87" i="20"/>
  <c r="Q87" i="20"/>
  <c r="H87" i="20"/>
  <c r="M87" i="20"/>
  <c r="S87" i="20"/>
  <c r="H33" i="20"/>
  <c r="L33" i="20"/>
  <c r="P33" i="20"/>
  <c r="I33" i="20"/>
  <c r="N33" i="20"/>
  <c r="S33" i="20"/>
  <c r="M33" i="20"/>
  <c r="R33" i="20"/>
  <c r="J33" i="20"/>
  <c r="K33" i="20"/>
  <c r="Q33" i="20"/>
  <c r="O33" i="20"/>
  <c r="K3" i="20"/>
  <c r="M17" i="5" s="1"/>
  <c r="O3" i="20"/>
  <c r="W17" i="5" s="1"/>
  <c r="S3" i="20"/>
  <c r="H3" i="20"/>
  <c r="J17" i="5" s="1"/>
  <c r="M3" i="20"/>
  <c r="P17" i="5" s="1"/>
  <c r="R3" i="20"/>
  <c r="L3" i="20"/>
  <c r="O17" i="5" s="1"/>
  <c r="Q3" i="20"/>
  <c r="I3" i="20"/>
  <c r="K17" i="5" s="1"/>
  <c r="J3" i="20"/>
  <c r="L17" i="5" s="1"/>
  <c r="P3" i="20"/>
  <c r="N3" i="20"/>
  <c r="U17" i="5" s="1"/>
  <c r="H44" i="20"/>
  <c r="L44" i="20"/>
  <c r="P44" i="20"/>
  <c r="J44" i="20"/>
  <c r="O44" i="20"/>
  <c r="I44" i="20"/>
  <c r="N44" i="20"/>
  <c r="S44" i="20"/>
  <c r="Q44" i="20"/>
  <c r="R44" i="20"/>
  <c r="M44" i="20"/>
  <c r="K44" i="20"/>
  <c r="H57" i="20"/>
  <c r="L57" i="20"/>
  <c r="P57" i="20"/>
  <c r="M57" i="20"/>
  <c r="R57" i="20"/>
  <c r="I57" i="20"/>
  <c r="O57" i="20"/>
  <c r="J57" i="20"/>
  <c r="Q57" i="20"/>
  <c r="N57" i="20"/>
  <c r="K57" i="20"/>
  <c r="S57" i="20"/>
  <c r="H37" i="20"/>
  <c r="L37" i="20"/>
  <c r="P37" i="20"/>
  <c r="I37" i="20"/>
  <c r="N37" i="20"/>
  <c r="S37" i="20"/>
  <c r="M37" i="20"/>
  <c r="R37" i="20"/>
  <c r="O37" i="20"/>
  <c r="Q37" i="20"/>
  <c r="K37" i="20"/>
  <c r="J37" i="20"/>
  <c r="K7" i="20"/>
  <c r="O7" i="20"/>
  <c r="S7" i="20"/>
  <c r="H7" i="20"/>
  <c r="M7" i="20"/>
  <c r="R7" i="20"/>
  <c r="L7" i="20"/>
  <c r="Q7" i="20"/>
  <c r="N7" i="20"/>
  <c r="P7" i="20"/>
  <c r="J7" i="20"/>
  <c r="I7" i="20"/>
  <c r="H52" i="20"/>
  <c r="L52" i="20"/>
  <c r="P52" i="20"/>
  <c r="I52" i="20"/>
  <c r="N52" i="20"/>
  <c r="S52" i="20"/>
  <c r="K52" i="20"/>
  <c r="R52" i="20"/>
  <c r="M52" i="20"/>
  <c r="J52" i="20"/>
  <c r="Q52" i="20"/>
  <c r="O52" i="20"/>
  <c r="K22" i="20"/>
  <c r="O22" i="20"/>
  <c r="S22" i="20"/>
  <c r="H22" i="20"/>
  <c r="M22" i="20"/>
  <c r="R22" i="20"/>
  <c r="L22" i="20"/>
  <c r="N22" i="20"/>
  <c r="J22" i="20"/>
  <c r="Q22" i="20"/>
  <c r="P22" i="20"/>
  <c r="I22" i="20"/>
  <c r="K31" i="20"/>
  <c r="L31" i="20"/>
  <c r="P31" i="20"/>
  <c r="J31" i="20"/>
  <c r="Q31" i="20"/>
  <c r="I31" i="20"/>
  <c r="O31" i="20"/>
  <c r="M31" i="20"/>
  <c r="N31" i="20"/>
  <c r="H31" i="20"/>
  <c r="S31" i="20"/>
  <c r="R31" i="20"/>
  <c r="I75" i="20"/>
  <c r="M75" i="20"/>
  <c r="Q75" i="20"/>
  <c r="H75" i="20"/>
  <c r="N75" i="20"/>
  <c r="S75" i="20"/>
  <c r="J75" i="20"/>
  <c r="O75" i="20"/>
  <c r="L75" i="20"/>
  <c r="R75" i="20"/>
  <c r="K75" i="20"/>
  <c r="P75" i="20"/>
  <c r="K21" i="20"/>
  <c r="O21" i="20"/>
  <c r="S21" i="20"/>
  <c r="I21" i="20"/>
  <c r="N21" i="20"/>
  <c r="J21" i="20"/>
  <c r="Q21" i="20"/>
  <c r="L21" i="20"/>
  <c r="R21" i="20"/>
  <c r="T21" i="20" s="1"/>
  <c r="H21" i="20"/>
  <c r="P21" i="20"/>
  <c r="M21" i="20"/>
  <c r="J90" i="20"/>
  <c r="N90" i="20"/>
  <c r="R90" i="20"/>
  <c r="K90" i="20"/>
  <c r="P90" i="20"/>
  <c r="L90" i="20"/>
  <c r="Q90" i="20"/>
  <c r="H90" i="20"/>
  <c r="M90" i="20"/>
  <c r="S90" i="20"/>
  <c r="I90" i="20"/>
  <c r="O90" i="20"/>
  <c r="J99" i="20"/>
  <c r="N99" i="20"/>
  <c r="R99" i="20"/>
  <c r="I99" i="20"/>
  <c r="O99" i="20"/>
  <c r="K99" i="20"/>
  <c r="P99" i="20"/>
  <c r="L99" i="20"/>
  <c r="Q99" i="20"/>
  <c r="H99" i="20"/>
  <c r="M99" i="20"/>
  <c r="S99" i="20"/>
  <c r="H45" i="20"/>
  <c r="L45" i="20"/>
  <c r="P45" i="20"/>
  <c r="I45" i="20"/>
  <c r="N45" i="20"/>
  <c r="S45" i="20"/>
  <c r="M45" i="20"/>
  <c r="R45" i="20"/>
  <c r="O45" i="20"/>
  <c r="Q45" i="20"/>
  <c r="K45" i="20"/>
  <c r="J45" i="20"/>
  <c r="H50" i="20"/>
  <c r="L50" i="20"/>
  <c r="P50" i="20"/>
  <c r="M50" i="20"/>
  <c r="R50" i="20"/>
  <c r="K50" i="20"/>
  <c r="Q50" i="20"/>
  <c r="I50" i="20"/>
  <c r="S50" i="20"/>
  <c r="J50" i="20"/>
  <c r="O50" i="20"/>
  <c r="N50" i="20"/>
  <c r="J92" i="20"/>
  <c r="N92" i="20"/>
  <c r="R92" i="20"/>
  <c r="H92" i="20"/>
  <c r="M92" i="20"/>
  <c r="S92" i="20"/>
  <c r="I92" i="20"/>
  <c r="O92" i="20"/>
  <c r="K92" i="20"/>
  <c r="P92" i="20"/>
  <c r="L92" i="20"/>
  <c r="Q92" i="20"/>
  <c r="I69" i="20"/>
  <c r="M69" i="20"/>
  <c r="Q69" i="20"/>
  <c r="K69" i="20"/>
  <c r="P69" i="20"/>
  <c r="L69" i="20"/>
  <c r="R69" i="20"/>
  <c r="J69" i="20"/>
  <c r="O69" i="20"/>
  <c r="N69" i="20"/>
  <c r="S69" i="20"/>
  <c r="H69" i="20"/>
  <c r="I74" i="20"/>
  <c r="M74" i="20"/>
  <c r="Q74" i="20"/>
  <c r="J74" i="20"/>
  <c r="O74" i="20"/>
  <c r="K74" i="20"/>
  <c r="P74" i="20"/>
  <c r="H74" i="20"/>
  <c r="N74" i="20"/>
  <c r="S74" i="20"/>
  <c r="R74" i="20"/>
  <c r="L74" i="20"/>
  <c r="J83" i="20"/>
  <c r="N83" i="20"/>
  <c r="R83" i="20"/>
  <c r="I83" i="20"/>
  <c r="O83" i="20"/>
  <c r="K83" i="20"/>
  <c r="P83" i="20"/>
  <c r="L83" i="20"/>
  <c r="Q83" i="20"/>
  <c r="H83" i="20"/>
  <c r="M83" i="20"/>
  <c r="S83" i="20"/>
  <c r="K29" i="20"/>
  <c r="O29" i="20"/>
  <c r="S29" i="20"/>
  <c r="I29" i="20"/>
  <c r="N29" i="20"/>
  <c r="M29" i="20"/>
  <c r="H29" i="20"/>
  <c r="P29" i="20"/>
  <c r="L29" i="20"/>
  <c r="R29" i="20"/>
  <c r="Q29" i="20"/>
  <c r="J29" i="20"/>
  <c r="J98" i="20"/>
  <c r="N98" i="20"/>
  <c r="R98" i="20"/>
  <c r="K98" i="20"/>
  <c r="P98" i="20"/>
  <c r="L98" i="20"/>
  <c r="Q98" i="20"/>
  <c r="H98" i="20"/>
  <c r="M98" i="20"/>
  <c r="S98" i="20"/>
  <c r="I98" i="20"/>
  <c r="O98" i="20"/>
  <c r="K28" i="20"/>
  <c r="O28" i="20"/>
  <c r="S28" i="20"/>
  <c r="J28" i="20"/>
  <c r="P28" i="20"/>
  <c r="L28" i="20"/>
  <c r="R28" i="20"/>
  <c r="M28" i="20"/>
  <c r="I28" i="20"/>
  <c r="Q28" i="20"/>
  <c r="H28" i="20"/>
  <c r="N28" i="20"/>
  <c r="H53" i="20"/>
  <c r="L53" i="20"/>
  <c r="P53" i="20"/>
  <c r="M53" i="20"/>
  <c r="R53" i="20"/>
  <c r="N53" i="20"/>
  <c r="I53" i="20"/>
  <c r="O53" i="20"/>
  <c r="K53" i="20"/>
  <c r="S53" i="20"/>
  <c r="Q53" i="20"/>
  <c r="J53" i="20"/>
  <c r="I72" i="20"/>
  <c r="M72" i="20"/>
  <c r="Q72" i="20"/>
  <c r="L72" i="20"/>
  <c r="R72" i="20"/>
  <c r="H72" i="20"/>
  <c r="N72" i="20"/>
  <c r="S72" i="20"/>
  <c r="K72" i="20"/>
  <c r="P72" i="20"/>
  <c r="J72" i="20"/>
  <c r="O72" i="20"/>
  <c r="K23" i="20"/>
  <c r="O23" i="20"/>
  <c r="S23" i="20"/>
  <c r="L23" i="20"/>
  <c r="Q23" i="20"/>
  <c r="H23" i="20"/>
  <c r="N23" i="20"/>
  <c r="I23" i="20"/>
  <c r="P23" i="20"/>
  <c r="M23" i="20"/>
  <c r="J23" i="20"/>
  <c r="R23" i="20"/>
  <c r="K24" i="20"/>
  <c r="O24" i="20"/>
  <c r="S24" i="20"/>
  <c r="J24" i="20"/>
  <c r="P24" i="20"/>
  <c r="I24" i="20"/>
  <c r="Q24" i="20"/>
  <c r="L24" i="20"/>
  <c r="R24" i="20"/>
  <c r="T24" i="20" s="1"/>
  <c r="H24" i="20"/>
  <c r="N24" i="20"/>
  <c r="M24" i="20"/>
  <c r="H38" i="20"/>
  <c r="L38" i="20"/>
  <c r="P38" i="20"/>
  <c r="M38" i="20"/>
  <c r="R38" i="20"/>
  <c r="K38" i="20"/>
  <c r="Q38" i="20"/>
  <c r="N38" i="20"/>
  <c r="O38" i="20"/>
  <c r="J38" i="20"/>
  <c r="I38" i="20"/>
  <c r="S38" i="20"/>
  <c r="H47" i="20"/>
  <c r="L47" i="20"/>
  <c r="P47" i="20"/>
  <c r="K47" i="20"/>
  <c r="Q47" i="20"/>
  <c r="J47" i="20"/>
  <c r="O47" i="20"/>
  <c r="M47" i="20"/>
  <c r="N47" i="20"/>
  <c r="I47" i="20"/>
  <c r="S47" i="20"/>
  <c r="R47" i="20"/>
  <c r="J91" i="20"/>
  <c r="N91" i="20"/>
  <c r="R91" i="20"/>
  <c r="I91" i="20"/>
  <c r="O91" i="20"/>
  <c r="K91" i="20"/>
  <c r="P91" i="20"/>
  <c r="L91" i="20"/>
  <c r="Q91" i="20"/>
  <c r="H91" i="20"/>
  <c r="M91" i="20"/>
  <c r="S91" i="20"/>
  <c r="J84" i="20"/>
  <c r="N84" i="20"/>
  <c r="R84" i="20"/>
  <c r="H84" i="20"/>
  <c r="M84" i="20"/>
  <c r="S84" i="20"/>
  <c r="I84" i="20"/>
  <c r="O84" i="20"/>
  <c r="K84" i="20"/>
  <c r="P84" i="20"/>
  <c r="L84" i="20"/>
  <c r="Q84" i="20"/>
  <c r="H42" i="20"/>
  <c r="L42" i="20"/>
  <c r="P42" i="20"/>
  <c r="M42" i="20"/>
  <c r="R42" i="20"/>
  <c r="K42" i="20"/>
  <c r="Q42" i="20"/>
  <c r="I42" i="20"/>
  <c r="S42" i="20"/>
  <c r="J42" i="20"/>
  <c r="O42" i="20"/>
  <c r="N42" i="20"/>
  <c r="H60" i="20"/>
  <c r="L60" i="20"/>
  <c r="P60" i="20"/>
  <c r="I60" i="20"/>
  <c r="N60" i="20"/>
  <c r="S60" i="20"/>
  <c r="O60" i="20"/>
  <c r="J60" i="20"/>
  <c r="Q60" i="20"/>
  <c r="M60" i="20"/>
  <c r="R60" i="20"/>
  <c r="K60" i="20"/>
  <c r="H61" i="20"/>
  <c r="L61" i="20"/>
  <c r="P61" i="20"/>
  <c r="M61" i="20"/>
  <c r="R61" i="20"/>
  <c r="J61" i="20"/>
  <c r="Q61" i="20"/>
  <c r="K61" i="20"/>
  <c r="S61" i="20"/>
  <c r="I61" i="20"/>
  <c r="O61" i="20"/>
  <c r="N61" i="20"/>
  <c r="H66" i="20"/>
  <c r="L66" i="20"/>
  <c r="P66" i="20"/>
  <c r="K66" i="20"/>
  <c r="Q66" i="20"/>
  <c r="N66" i="20"/>
  <c r="I66" i="20"/>
  <c r="O66" i="20"/>
  <c r="M66" i="20"/>
  <c r="S66" i="20"/>
  <c r="J66" i="20"/>
  <c r="R66" i="20"/>
  <c r="K11" i="20"/>
  <c r="O11" i="20"/>
  <c r="S11" i="20"/>
  <c r="H11" i="20"/>
  <c r="M11" i="20"/>
  <c r="R11" i="20"/>
  <c r="L11" i="20"/>
  <c r="Q11" i="20"/>
  <c r="I11" i="20"/>
  <c r="J11" i="20"/>
  <c r="P11" i="20"/>
  <c r="N11" i="20"/>
  <c r="H56" i="20"/>
  <c r="L56" i="20"/>
  <c r="P56" i="20"/>
  <c r="I56" i="20"/>
  <c r="N56" i="20"/>
  <c r="S56" i="20"/>
  <c r="M56" i="20"/>
  <c r="O56" i="20"/>
  <c r="K56" i="20"/>
  <c r="R56" i="20"/>
  <c r="J56" i="20"/>
  <c r="Q56" i="20"/>
  <c r="K26" i="20"/>
  <c r="O26" i="20"/>
  <c r="S26" i="20"/>
  <c r="H26" i="20"/>
  <c r="M26" i="20"/>
  <c r="R26" i="20"/>
  <c r="N26" i="20"/>
  <c r="I26" i="20"/>
  <c r="P26" i="20"/>
  <c r="L26" i="20"/>
  <c r="Q26" i="20"/>
  <c r="J26" i="20"/>
  <c r="H35" i="20"/>
  <c r="L35" i="20"/>
  <c r="P35" i="20"/>
  <c r="K35" i="20"/>
  <c r="Q35" i="20"/>
  <c r="J35" i="20"/>
  <c r="O35" i="20"/>
  <c r="R35" i="20"/>
  <c r="I35" i="20"/>
  <c r="S35" i="20"/>
  <c r="N35" i="20"/>
  <c r="M35" i="20"/>
  <c r="K80" i="20"/>
  <c r="O80" i="20"/>
  <c r="S80" i="20"/>
  <c r="J80" i="20"/>
  <c r="N80" i="20"/>
  <c r="R80" i="20"/>
  <c r="M80" i="20"/>
  <c r="H80" i="20"/>
  <c r="P80" i="20"/>
  <c r="I80" i="20"/>
  <c r="Q80" i="20"/>
  <c r="L80" i="20"/>
  <c r="J89" i="20"/>
  <c r="N89" i="20"/>
  <c r="R89" i="20"/>
  <c r="L89" i="20"/>
  <c r="Q89" i="20"/>
  <c r="H89" i="20"/>
  <c r="M89" i="20"/>
  <c r="S89" i="20"/>
  <c r="I89" i="20"/>
  <c r="O89" i="20"/>
  <c r="K89" i="20"/>
  <c r="P89" i="20"/>
  <c r="H59" i="20"/>
  <c r="L59" i="20"/>
  <c r="P59" i="20"/>
  <c r="J59" i="20"/>
  <c r="O59" i="20"/>
  <c r="M59" i="20"/>
  <c r="S59" i="20"/>
  <c r="N59" i="20"/>
  <c r="K59" i="20"/>
  <c r="R59" i="20"/>
  <c r="I59" i="20"/>
  <c r="Q59" i="20"/>
  <c r="K8" i="20"/>
  <c r="O8" i="20"/>
  <c r="S8" i="20"/>
  <c r="L8" i="20"/>
  <c r="Q8" i="20"/>
  <c r="J8" i="20"/>
  <c r="P8" i="20"/>
  <c r="M8" i="20"/>
  <c r="N8" i="20"/>
  <c r="I8" i="20"/>
  <c r="H8" i="20"/>
  <c r="R8" i="20"/>
  <c r="K10" i="20"/>
  <c r="O10" i="20"/>
  <c r="S10" i="20"/>
  <c r="I10" i="20"/>
  <c r="N10" i="20"/>
  <c r="H10" i="20"/>
  <c r="M10" i="20"/>
  <c r="R10" i="20"/>
  <c r="J10" i="20"/>
  <c r="L10" i="20"/>
  <c r="Q10" i="20"/>
  <c r="P10" i="20"/>
  <c r="K19" i="20"/>
  <c r="O19" i="20"/>
  <c r="S19" i="20"/>
  <c r="L19" i="20"/>
  <c r="Q19" i="20"/>
  <c r="M19" i="20"/>
  <c r="H19" i="20"/>
  <c r="N19" i="20"/>
  <c r="J19" i="20"/>
  <c r="R19" i="20"/>
  <c r="P19" i="20"/>
  <c r="I19" i="20"/>
  <c r="K20" i="20"/>
  <c r="O20" i="20"/>
  <c r="S20" i="20"/>
  <c r="J20" i="20"/>
  <c r="P20" i="20"/>
  <c r="H20" i="20"/>
  <c r="N20" i="20"/>
  <c r="I20" i="20"/>
  <c r="Q20" i="20"/>
  <c r="M20" i="20"/>
  <c r="L20" i="20"/>
  <c r="R20" i="20"/>
  <c r="H34" i="20"/>
  <c r="L34" i="20"/>
  <c r="P34" i="20"/>
  <c r="M34" i="20"/>
  <c r="R34" i="20"/>
  <c r="K34" i="20"/>
  <c r="Q34" i="20"/>
  <c r="I34" i="20"/>
  <c r="S34" i="20"/>
  <c r="J34" i="20"/>
  <c r="O34" i="20"/>
  <c r="N34" i="20"/>
  <c r="H43" i="20"/>
  <c r="L43" i="20"/>
  <c r="P43" i="20"/>
  <c r="K43" i="20"/>
  <c r="Q43" i="20"/>
  <c r="J43" i="20"/>
  <c r="O43" i="20"/>
  <c r="R43" i="20"/>
  <c r="I43" i="20"/>
  <c r="S43" i="20"/>
  <c r="N43" i="20"/>
  <c r="M43" i="20"/>
  <c r="H36" i="20"/>
  <c r="L36" i="20"/>
  <c r="P36" i="20"/>
  <c r="J36" i="20"/>
  <c r="O36" i="20"/>
  <c r="I36" i="20"/>
  <c r="N36" i="20"/>
  <c r="S36" i="20"/>
  <c r="Q36" i="20"/>
  <c r="R36" i="20"/>
  <c r="M36" i="20"/>
  <c r="K36" i="20"/>
  <c r="H40" i="20"/>
  <c r="L40" i="20"/>
  <c r="P40" i="20"/>
  <c r="J40" i="20"/>
  <c r="O40" i="20"/>
  <c r="I40" i="20"/>
  <c r="N40" i="20"/>
  <c r="S40" i="20"/>
  <c r="K40" i="20"/>
  <c r="M40" i="20"/>
  <c r="R40" i="20"/>
  <c r="Q40" i="20"/>
  <c r="H58" i="20"/>
  <c r="L58" i="20"/>
  <c r="P58" i="20"/>
  <c r="K58" i="20"/>
  <c r="Q58" i="20"/>
  <c r="J58" i="20"/>
  <c r="R58" i="20"/>
  <c r="M58" i="20"/>
  <c r="S58" i="20"/>
  <c r="I58" i="20"/>
  <c r="O58" i="20"/>
  <c r="N58" i="20"/>
  <c r="H32" i="20"/>
  <c r="L32" i="20"/>
  <c r="P32" i="20"/>
  <c r="J32" i="20"/>
  <c r="O32" i="20"/>
  <c r="I32" i="20"/>
  <c r="N32" i="20"/>
  <c r="S32" i="20"/>
  <c r="K32" i="20"/>
  <c r="M32" i="20"/>
  <c r="R32" i="20"/>
  <c r="Q32" i="20"/>
  <c r="I77" i="20"/>
  <c r="M77" i="20"/>
  <c r="Q77" i="20"/>
  <c r="K77" i="20"/>
  <c r="P77" i="20"/>
  <c r="L77" i="20"/>
  <c r="R77" i="20"/>
  <c r="J77" i="20"/>
  <c r="O77" i="20"/>
  <c r="H77" i="20"/>
  <c r="N77" i="20"/>
  <c r="S77" i="20"/>
  <c r="K82" i="20"/>
  <c r="O82" i="20"/>
  <c r="S82" i="20"/>
  <c r="J82" i="20"/>
  <c r="N82" i="20"/>
  <c r="R82" i="20"/>
  <c r="M82" i="20"/>
  <c r="H82" i="20"/>
  <c r="P82" i="20"/>
  <c r="I82" i="20"/>
  <c r="Q82" i="20"/>
  <c r="L82" i="20"/>
  <c r="K27" i="20"/>
  <c r="O27" i="20"/>
  <c r="S27" i="20"/>
  <c r="L27" i="20"/>
  <c r="Q27" i="20"/>
  <c r="I27" i="20"/>
  <c r="P27" i="20"/>
  <c r="J27" i="20"/>
  <c r="R27" i="20"/>
  <c r="T27" i="20" s="1"/>
  <c r="H27" i="20"/>
  <c r="N27" i="20"/>
  <c r="M27" i="20"/>
  <c r="H48" i="20"/>
  <c r="L48" i="20"/>
  <c r="P48" i="20"/>
  <c r="J48" i="20"/>
  <c r="O48" i="20"/>
  <c r="I48" i="20"/>
  <c r="N48" i="20"/>
  <c r="S48" i="20"/>
  <c r="K48" i="20"/>
  <c r="M48" i="20"/>
  <c r="R48" i="20"/>
  <c r="Q48" i="20"/>
  <c r="K81" i="20"/>
  <c r="O81" i="20"/>
  <c r="S81" i="20"/>
  <c r="J81" i="20"/>
  <c r="N81" i="20"/>
  <c r="R81" i="20"/>
  <c r="I81" i="20"/>
  <c r="Q81" i="20"/>
  <c r="L81" i="20"/>
  <c r="M81" i="20"/>
  <c r="H81" i="20"/>
  <c r="P81" i="20"/>
  <c r="H51" i="20"/>
  <c r="L51" i="20"/>
  <c r="P51" i="20"/>
  <c r="K51" i="20"/>
  <c r="J51" i="20"/>
  <c r="O51" i="20"/>
  <c r="Q51" i="20"/>
  <c r="I51" i="20"/>
  <c r="R51" i="20"/>
  <c r="N51" i="20"/>
  <c r="M51" i="20"/>
  <c r="S51" i="20"/>
  <c r="I68" i="20"/>
  <c r="M68" i="20"/>
  <c r="Q68" i="20"/>
  <c r="L68" i="20"/>
  <c r="R68" i="20"/>
  <c r="H68" i="20"/>
  <c r="N68" i="20"/>
  <c r="S68" i="20"/>
  <c r="K68" i="20"/>
  <c r="P68" i="20"/>
  <c r="J68" i="20"/>
  <c r="O68" i="20"/>
  <c r="H41" i="20"/>
  <c r="L41" i="20"/>
  <c r="P41" i="20"/>
  <c r="I41" i="20"/>
  <c r="N41" i="20"/>
  <c r="S41" i="20"/>
  <c r="M41" i="20"/>
  <c r="R41" i="20"/>
  <c r="J41" i="20"/>
  <c r="K41" i="20"/>
  <c r="Q41" i="20"/>
  <c r="O41" i="20"/>
  <c r="H46" i="20"/>
  <c r="L46" i="20"/>
  <c r="P46" i="20"/>
  <c r="M46" i="20"/>
  <c r="R46" i="20"/>
  <c r="K46" i="20"/>
  <c r="Q46" i="20"/>
  <c r="N46" i="20"/>
  <c r="O46" i="20"/>
  <c r="J46" i="20"/>
  <c r="I46" i="20"/>
  <c r="S46" i="20"/>
  <c r="I76" i="20"/>
  <c r="M76" i="20"/>
  <c r="Q76" i="20"/>
  <c r="L76" i="20"/>
  <c r="R76" i="20"/>
  <c r="H76" i="20"/>
  <c r="N76" i="20"/>
  <c r="S76" i="20"/>
  <c r="K76" i="20"/>
  <c r="P76" i="20"/>
  <c r="O76" i="20"/>
  <c r="J76" i="20"/>
  <c r="H65" i="20"/>
  <c r="L65" i="20"/>
  <c r="P65" i="20"/>
  <c r="M65" i="20"/>
  <c r="R65" i="20"/>
  <c r="K65" i="20"/>
  <c r="S65" i="20"/>
  <c r="N65" i="20"/>
  <c r="J65" i="20"/>
  <c r="Q65" i="20"/>
  <c r="O65" i="20"/>
  <c r="I65" i="20"/>
  <c r="I70" i="20"/>
  <c r="M70" i="20"/>
  <c r="Q70" i="20"/>
  <c r="J70" i="20"/>
  <c r="O70" i="20"/>
  <c r="K70" i="20"/>
  <c r="P70" i="20"/>
  <c r="H70" i="20"/>
  <c r="N70" i="20"/>
  <c r="S70" i="20"/>
  <c r="L70" i="20"/>
  <c r="R70" i="20"/>
  <c r="K79" i="20"/>
  <c r="O79" i="20"/>
  <c r="S79" i="20"/>
  <c r="J79" i="20"/>
  <c r="N79" i="20"/>
  <c r="R79" i="20"/>
  <c r="I79" i="20"/>
  <c r="Q79" i="20"/>
  <c r="L79" i="20"/>
  <c r="M79" i="20"/>
  <c r="H79" i="20"/>
  <c r="P79" i="20"/>
  <c r="K25" i="20"/>
  <c r="O25" i="20"/>
  <c r="S25" i="20"/>
  <c r="I25" i="20"/>
  <c r="N25" i="20"/>
  <c r="L25" i="20"/>
  <c r="R25" i="20"/>
  <c r="M25" i="20"/>
  <c r="J25" i="20"/>
  <c r="Q25" i="20"/>
  <c r="H25" i="20"/>
  <c r="P25" i="20"/>
  <c r="J94" i="20"/>
  <c r="N94" i="20"/>
  <c r="R94" i="20"/>
  <c r="K94" i="20"/>
  <c r="P94" i="20"/>
  <c r="L94" i="20"/>
  <c r="Q94" i="20"/>
  <c r="H94" i="20"/>
  <c r="M94" i="20"/>
  <c r="S94" i="20"/>
  <c r="I94" i="20"/>
  <c r="O94" i="20"/>
  <c r="K12" i="20"/>
  <c r="O12" i="20"/>
  <c r="S12" i="20"/>
  <c r="L12" i="20"/>
  <c r="Q12" i="20"/>
  <c r="J12" i="20"/>
  <c r="P12" i="20"/>
  <c r="H12" i="20"/>
  <c r="R12" i="20"/>
  <c r="T12" i="20" s="1"/>
  <c r="I12" i="20"/>
  <c r="N12" i="20"/>
  <c r="M12" i="20"/>
  <c r="H49" i="20"/>
  <c r="L49" i="20"/>
  <c r="P49" i="20"/>
  <c r="I49" i="20"/>
  <c r="N49" i="20"/>
  <c r="S49" i="20"/>
  <c r="M49" i="20"/>
  <c r="R49" i="20"/>
  <c r="J49" i="20"/>
  <c r="K49" i="20"/>
  <c r="Q49" i="20"/>
  <c r="O49" i="20"/>
  <c r="H54" i="20"/>
  <c r="L54" i="20"/>
  <c r="P54" i="20"/>
  <c r="K54" i="20"/>
  <c r="Q54" i="20"/>
  <c r="I54" i="20"/>
  <c r="O54" i="20"/>
  <c r="J54" i="20"/>
  <c r="R54" i="20"/>
  <c r="N54" i="20"/>
  <c r="M54" i="20"/>
  <c r="S54" i="20"/>
  <c r="K16" i="20"/>
  <c r="O16" i="20"/>
  <c r="S16" i="20"/>
  <c r="L16" i="20"/>
  <c r="Q16" i="20"/>
  <c r="J16" i="20"/>
  <c r="P16" i="20"/>
  <c r="M16" i="20"/>
  <c r="N16" i="20"/>
  <c r="I16" i="20"/>
  <c r="R16" i="20"/>
  <c r="H16" i="20"/>
  <c r="I73" i="20"/>
  <c r="M73" i="20"/>
  <c r="Q73" i="20"/>
  <c r="K73" i="20"/>
  <c r="P73" i="20"/>
  <c r="L73" i="20"/>
  <c r="R73" i="20"/>
  <c r="J73" i="20"/>
  <c r="O73" i="20"/>
  <c r="H73" i="20"/>
  <c r="N73" i="20"/>
  <c r="S73" i="20"/>
  <c r="I78" i="20"/>
  <c r="M78" i="20"/>
  <c r="J78" i="20"/>
  <c r="O78" i="20"/>
  <c r="S78" i="20"/>
  <c r="K78" i="20"/>
  <c r="H78" i="20"/>
  <c r="N78" i="20"/>
  <c r="R78" i="20"/>
  <c r="L78" i="20"/>
  <c r="P78" i="20"/>
  <c r="Q78" i="20"/>
  <c r="K5" i="20"/>
  <c r="M19" i="5" s="1"/>
  <c r="O5" i="20"/>
  <c r="W19" i="5" s="1"/>
  <c r="S5" i="20"/>
  <c r="J5" i="20"/>
  <c r="L19" i="5" s="1"/>
  <c r="P5" i="20"/>
  <c r="I5" i="20"/>
  <c r="K19" i="5" s="1"/>
  <c r="N5" i="20"/>
  <c r="U19" i="5" s="1"/>
  <c r="Q5" i="20"/>
  <c r="H5" i="20"/>
  <c r="J19" i="5" s="1"/>
  <c r="R5" i="20"/>
  <c r="M5" i="20"/>
  <c r="P19" i="5" s="1"/>
  <c r="L5" i="20"/>
  <c r="O19" i="5" s="1"/>
  <c r="K2" i="20"/>
  <c r="M16" i="5" s="1"/>
  <c r="O2" i="20"/>
  <c r="W16" i="5" s="1"/>
  <c r="S2" i="20"/>
  <c r="L2" i="20"/>
  <c r="O16" i="5" s="1"/>
  <c r="I2" i="20"/>
  <c r="K16" i="5" s="1"/>
  <c r="H2" i="20"/>
  <c r="J16" i="5" s="1"/>
  <c r="P2" i="20"/>
  <c r="M2" i="20"/>
  <c r="P16" i="5" s="1"/>
  <c r="Q2" i="20"/>
  <c r="J2" i="20"/>
  <c r="L16" i="5" s="1"/>
  <c r="N2" i="20"/>
  <c r="U16" i="5" s="1"/>
  <c r="R2" i="20"/>
  <c r="K4" i="20"/>
  <c r="M18" i="5" s="1"/>
  <c r="O4" i="20"/>
  <c r="W18" i="5" s="1"/>
  <c r="S4" i="20"/>
  <c r="L4" i="20"/>
  <c r="O18" i="5" s="1"/>
  <c r="Q4" i="20"/>
  <c r="J4" i="20"/>
  <c r="L18" i="5" s="1"/>
  <c r="P4" i="20"/>
  <c r="H4" i="20"/>
  <c r="J18" i="5" s="1"/>
  <c r="R4" i="20"/>
  <c r="T4" i="20" s="1"/>
  <c r="I4" i="20"/>
  <c r="K18" i="5" s="1"/>
  <c r="N4" i="20"/>
  <c r="U18" i="5" s="1"/>
  <c r="M4" i="20"/>
  <c r="P18" i="5" s="1"/>
  <c r="J97" i="20"/>
  <c r="N97" i="20"/>
  <c r="R97" i="20"/>
  <c r="L97" i="20"/>
  <c r="Q97" i="20"/>
  <c r="H97" i="20"/>
  <c r="M97" i="20"/>
  <c r="S97" i="20"/>
  <c r="I97" i="20"/>
  <c r="O97" i="20"/>
  <c r="K97" i="20"/>
  <c r="P97" i="20"/>
  <c r="I67" i="20"/>
  <c r="M67" i="20"/>
  <c r="Q67" i="20"/>
  <c r="H67" i="20"/>
  <c r="N67" i="20"/>
  <c r="S67" i="20"/>
  <c r="J67" i="20"/>
  <c r="O67" i="20"/>
  <c r="L67" i="20"/>
  <c r="R67" i="20"/>
  <c r="P67" i="20"/>
  <c r="K67" i="20"/>
  <c r="K13" i="20"/>
  <c r="O13" i="20"/>
  <c r="S13" i="20"/>
  <c r="J13" i="20"/>
  <c r="P13" i="20"/>
  <c r="I13" i="20"/>
  <c r="N13" i="20"/>
  <c r="Q13" i="20"/>
  <c r="H13" i="20"/>
  <c r="R13" i="20"/>
  <c r="M13" i="20"/>
  <c r="L13" i="20"/>
  <c r="K18" i="20"/>
  <c r="O18" i="20"/>
  <c r="S18" i="20"/>
  <c r="I18" i="20"/>
  <c r="H18" i="20"/>
  <c r="M18" i="20"/>
  <c r="R18" i="20"/>
  <c r="J18" i="20"/>
  <c r="Q18" i="20"/>
  <c r="L18" i="20"/>
  <c r="P18" i="20"/>
  <c r="N18" i="20"/>
  <c r="H62" i="20"/>
  <c r="L62" i="20"/>
  <c r="P62" i="20"/>
  <c r="K62" i="20"/>
  <c r="Q62" i="20"/>
  <c r="M62" i="20"/>
  <c r="S62" i="20"/>
  <c r="N62" i="20"/>
  <c r="J62" i="20"/>
  <c r="R62" i="20"/>
  <c r="I62" i="20"/>
  <c r="O62" i="20"/>
  <c r="I71" i="20"/>
  <c r="M71" i="20"/>
  <c r="Q71" i="20"/>
  <c r="H71" i="20"/>
  <c r="N71" i="20"/>
  <c r="S71" i="20"/>
  <c r="J71" i="20"/>
  <c r="O71" i="20"/>
  <c r="L71" i="20"/>
  <c r="R71" i="20"/>
  <c r="K71" i="20"/>
  <c r="P71" i="20"/>
  <c r="K17" i="20"/>
  <c r="O17" i="20"/>
  <c r="S17" i="20"/>
  <c r="J17" i="20"/>
  <c r="P17" i="20"/>
  <c r="I17" i="20"/>
  <c r="N17" i="20"/>
  <c r="L17" i="20"/>
  <c r="M17" i="20"/>
  <c r="H17" i="20"/>
  <c r="R17" i="20"/>
  <c r="Q17" i="20"/>
  <c r="J86" i="20"/>
  <c r="N86" i="20"/>
  <c r="R86" i="20"/>
  <c r="K86" i="20"/>
  <c r="P86" i="20"/>
  <c r="L86" i="20"/>
  <c r="Q86" i="20"/>
  <c r="H86" i="20"/>
  <c r="M86" i="20"/>
  <c r="S86" i="20"/>
  <c r="I86" i="20"/>
  <c r="O86" i="20"/>
  <c r="J95" i="20"/>
  <c r="N95" i="20"/>
  <c r="R95" i="20"/>
  <c r="I95" i="20"/>
  <c r="O95" i="20"/>
  <c r="K95" i="20"/>
  <c r="P95" i="20"/>
  <c r="L95" i="20"/>
  <c r="Q95" i="20"/>
  <c r="H95" i="20"/>
  <c r="M95" i="20"/>
  <c r="S95" i="20"/>
  <c r="H64" i="20"/>
  <c r="L64" i="20"/>
  <c r="P64" i="20"/>
  <c r="I64" i="20"/>
  <c r="N64" i="20"/>
  <c r="S64" i="20"/>
  <c r="J64" i="20"/>
  <c r="Q64" i="20"/>
  <c r="K64" i="20"/>
  <c r="R64" i="20"/>
  <c r="O64" i="20"/>
  <c r="M64" i="20"/>
  <c r="J85" i="20"/>
  <c r="N85" i="20"/>
  <c r="R85" i="20"/>
  <c r="L85" i="20"/>
  <c r="Q85" i="20"/>
  <c r="H85" i="20"/>
  <c r="M85" i="20"/>
  <c r="S85" i="20"/>
  <c r="I85" i="20"/>
  <c r="O85" i="20"/>
  <c r="K85" i="20"/>
  <c r="P85" i="20"/>
  <c r="H55" i="20"/>
  <c r="L55" i="20"/>
  <c r="P55" i="20"/>
  <c r="J55" i="20"/>
  <c r="O55" i="20"/>
  <c r="K55" i="20"/>
  <c r="R55" i="20"/>
  <c r="M55" i="20"/>
  <c r="S55" i="20"/>
  <c r="I55" i="20"/>
  <c r="Q55" i="20"/>
  <c r="N55" i="20"/>
  <c r="J100" i="20"/>
  <c r="N100" i="20"/>
  <c r="R100" i="20"/>
  <c r="H100" i="20"/>
  <c r="M100" i="20"/>
  <c r="S100" i="20"/>
  <c r="I100" i="20"/>
  <c r="O100" i="20"/>
  <c r="K100" i="20"/>
  <c r="P100" i="20"/>
  <c r="L100" i="20"/>
  <c r="Q100" i="20"/>
  <c r="K6" i="20"/>
  <c r="O6" i="20"/>
  <c r="S6" i="20"/>
  <c r="I6" i="20"/>
  <c r="N6" i="20"/>
  <c r="H6" i="20"/>
  <c r="M6" i="20"/>
  <c r="R6" i="20"/>
  <c r="P6" i="20"/>
  <c r="Q6" i="20"/>
  <c r="L6" i="20"/>
  <c r="J6" i="20"/>
  <c r="K15" i="20"/>
  <c r="O15" i="20"/>
  <c r="S15" i="20"/>
  <c r="H15" i="20"/>
  <c r="M15" i="20"/>
  <c r="R15" i="20"/>
  <c r="L15" i="20"/>
  <c r="Q15" i="20"/>
  <c r="N15" i="20"/>
  <c r="P15" i="20"/>
  <c r="J15" i="20"/>
  <c r="I15" i="20"/>
  <c r="J88" i="20"/>
  <c r="N88" i="20"/>
  <c r="R88" i="20"/>
  <c r="H88" i="20"/>
  <c r="M88" i="20"/>
  <c r="S88" i="20"/>
  <c r="I88" i="20"/>
  <c r="O88" i="20"/>
  <c r="K88" i="20"/>
  <c r="P88" i="20"/>
  <c r="L88" i="20"/>
  <c r="Q88" i="20"/>
  <c r="K30" i="20"/>
  <c r="O30" i="20"/>
  <c r="S30" i="20"/>
  <c r="H30" i="20"/>
  <c r="M30" i="20"/>
  <c r="R30" i="20"/>
  <c r="I30" i="20"/>
  <c r="P30" i="20"/>
  <c r="J30" i="20"/>
  <c r="N30" i="20"/>
  <c r="L30" i="20"/>
  <c r="Q30" i="20"/>
  <c r="H39" i="20"/>
  <c r="L39" i="20"/>
  <c r="P39" i="20"/>
  <c r="K39" i="20"/>
  <c r="Q39" i="20"/>
  <c r="J39" i="20"/>
  <c r="O39" i="20"/>
  <c r="M39" i="20"/>
  <c r="N39" i="20"/>
  <c r="I39" i="20"/>
  <c r="S39" i="20"/>
  <c r="R39" i="20"/>
  <c r="J96" i="20"/>
  <c r="N96" i="20"/>
  <c r="R96" i="20"/>
  <c r="H96" i="20"/>
  <c r="M96" i="20"/>
  <c r="S96" i="20"/>
  <c r="I96" i="20"/>
  <c r="O96" i="20"/>
  <c r="K96" i="20"/>
  <c r="P96" i="20"/>
  <c r="L96" i="20"/>
  <c r="Q96" i="20"/>
  <c r="J93" i="20"/>
  <c r="N93" i="20"/>
  <c r="R93" i="20"/>
  <c r="L93" i="20"/>
  <c r="Q93" i="20"/>
  <c r="H93" i="20"/>
  <c r="M93" i="20"/>
  <c r="S93" i="20"/>
  <c r="I93" i="20"/>
  <c r="O93" i="20"/>
  <c r="K93" i="20"/>
  <c r="P93" i="20"/>
  <c r="H63" i="20"/>
  <c r="L63" i="20"/>
  <c r="P63" i="20"/>
  <c r="J63" i="20"/>
  <c r="O63" i="20"/>
  <c r="N63" i="20"/>
  <c r="I63" i="20"/>
  <c r="Q63" i="20"/>
  <c r="M63" i="20"/>
  <c r="S63" i="20"/>
  <c r="K63" i="20"/>
  <c r="R63" i="20"/>
  <c r="K9" i="20"/>
  <c r="O9" i="20"/>
  <c r="S9" i="20"/>
  <c r="J9" i="20"/>
  <c r="P9" i="20"/>
  <c r="I9" i="20"/>
  <c r="N9" i="20"/>
  <c r="L9" i="20"/>
  <c r="M9" i="20"/>
  <c r="H9" i="20"/>
  <c r="R9" i="20"/>
  <c r="Q9" i="20"/>
  <c r="K14" i="20"/>
  <c r="O14" i="20"/>
  <c r="S14" i="20"/>
  <c r="I14" i="20"/>
  <c r="N14" i="20"/>
  <c r="H14" i="20"/>
  <c r="M14" i="20"/>
  <c r="R14" i="20"/>
  <c r="P14" i="20"/>
  <c r="Q14" i="20"/>
  <c r="L14" i="20"/>
  <c r="J14" i="20"/>
  <c r="P1" i="20"/>
  <c r="L1" i="20"/>
  <c r="O15" i="5" s="1"/>
  <c r="S1" i="20"/>
  <c r="K1" i="20"/>
  <c r="M15" i="5" s="1"/>
  <c r="N1" i="20"/>
  <c r="U15" i="5" s="1"/>
  <c r="O1" i="20"/>
  <c r="W15" i="5" s="1"/>
  <c r="J1" i="20"/>
  <c r="L15" i="5" s="1"/>
  <c r="Q1" i="20"/>
  <c r="M1" i="20"/>
  <c r="P15" i="5" s="1"/>
  <c r="I1" i="20"/>
  <c r="K15" i="5" s="1"/>
  <c r="R1" i="20"/>
  <c r="K268" i="19"/>
  <c r="O268" i="19"/>
  <c r="S268" i="19"/>
  <c r="H268" i="19"/>
  <c r="L268" i="19"/>
  <c r="P268" i="19"/>
  <c r="J268" i="19"/>
  <c r="N268" i="19"/>
  <c r="R268" i="19"/>
  <c r="I268" i="19"/>
  <c r="M268" i="19"/>
  <c r="Q268" i="19"/>
  <c r="J521" i="19"/>
  <c r="N521" i="19"/>
  <c r="R521" i="19"/>
  <c r="I521" i="19"/>
  <c r="M521" i="19"/>
  <c r="Q521" i="19"/>
  <c r="K521" i="19"/>
  <c r="S521" i="19"/>
  <c r="L521" i="19"/>
  <c r="O521" i="19"/>
  <c r="H521" i="19"/>
  <c r="P521" i="19"/>
  <c r="K41" i="19"/>
  <c r="O41" i="19"/>
  <c r="S41" i="19"/>
  <c r="J41" i="19"/>
  <c r="N41" i="19"/>
  <c r="R41" i="19"/>
  <c r="I41" i="19"/>
  <c r="Q41" i="19"/>
  <c r="H41" i="19"/>
  <c r="P41" i="19"/>
  <c r="L41" i="19"/>
  <c r="M41" i="19"/>
  <c r="K247" i="19"/>
  <c r="O247" i="19"/>
  <c r="S247" i="19"/>
  <c r="I247" i="19"/>
  <c r="N247" i="19"/>
  <c r="J247" i="19"/>
  <c r="P247" i="19"/>
  <c r="H247" i="19"/>
  <c r="M247" i="19"/>
  <c r="R247" i="19"/>
  <c r="L247" i="19"/>
  <c r="Q247" i="19"/>
  <c r="I653" i="19"/>
  <c r="M653" i="19"/>
  <c r="Q653" i="19"/>
  <c r="H653" i="19"/>
  <c r="L653" i="19"/>
  <c r="P653" i="19"/>
  <c r="O653" i="19"/>
  <c r="J653" i="19"/>
  <c r="R653" i="19"/>
  <c r="K653" i="19"/>
  <c r="S653" i="19"/>
  <c r="N653" i="19"/>
  <c r="I543" i="19"/>
  <c r="M543" i="19"/>
  <c r="Q543" i="19"/>
  <c r="J543" i="19"/>
  <c r="O543" i="19"/>
  <c r="K543" i="19"/>
  <c r="P543" i="19"/>
  <c r="L543" i="19"/>
  <c r="R543" i="19"/>
  <c r="H543" i="19"/>
  <c r="N543" i="19"/>
  <c r="S543" i="19"/>
  <c r="J397" i="19"/>
  <c r="N397" i="19"/>
  <c r="R397" i="19"/>
  <c r="K397" i="19"/>
  <c r="O397" i="19"/>
  <c r="S397" i="19"/>
  <c r="H397" i="19"/>
  <c r="L397" i="19"/>
  <c r="P397" i="19"/>
  <c r="I397" i="19"/>
  <c r="M397" i="19"/>
  <c r="Q397" i="19"/>
  <c r="I118" i="19"/>
  <c r="M118" i="19"/>
  <c r="Q118" i="19"/>
  <c r="H118" i="19"/>
  <c r="L118" i="19"/>
  <c r="P118" i="19"/>
  <c r="K118" i="19"/>
  <c r="S118" i="19"/>
  <c r="J118" i="19"/>
  <c r="R118" i="19"/>
  <c r="O118" i="19"/>
  <c r="N118" i="19"/>
  <c r="I440" i="19"/>
  <c r="M440" i="19"/>
  <c r="Q440" i="19"/>
  <c r="H440" i="19"/>
  <c r="N440" i="19"/>
  <c r="S440" i="19"/>
  <c r="J440" i="19"/>
  <c r="O440" i="19"/>
  <c r="K440" i="19"/>
  <c r="P440" i="19"/>
  <c r="L440" i="19"/>
  <c r="R440" i="19"/>
  <c r="I545" i="19"/>
  <c r="M545" i="19"/>
  <c r="Q545" i="19"/>
  <c r="L545" i="19"/>
  <c r="R545" i="19"/>
  <c r="H545" i="19"/>
  <c r="N545" i="19"/>
  <c r="S545" i="19"/>
  <c r="J545" i="19"/>
  <c r="O545" i="19"/>
  <c r="K545" i="19"/>
  <c r="P545" i="19"/>
  <c r="I559" i="19"/>
  <c r="M559" i="19"/>
  <c r="Q559" i="19"/>
  <c r="J559" i="19"/>
  <c r="N559" i="19"/>
  <c r="R559" i="19"/>
  <c r="K559" i="19"/>
  <c r="O559" i="19"/>
  <c r="S559" i="19"/>
  <c r="H559" i="19"/>
  <c r="L559" i="19"/>
  <c r="P559" i="19"/>
  <c r="I29" i="19"/>
  <c r="M29" i="19"/>
  <c r="Q29" i="19"/>
  <c r="H29" i="19"/>
  <c r="N29" i="19"/>
  <c r="S29" i="19"/>
  <c r="L29" i="19"/>
  <c r="R29" i="19"/>
  <c r="K29" i="19"/>
  <c r="J29" i="19"/>
  <c r="P29" i="19"/>
  <c r="O29" i="19"/>
  <c r="K233" i="19"/>
  <c r="O233" i="19"/>
  <c r="S233" i="19"/>
  <c r="L233" i="19"/>
  <c r="Q233" i="19"/>
  <c r="H233" i="19"/>
  <c r="M233" i="19"/>
  <c r="R233" i="19"/>
  <c r="J233" i="19"/>
  <c r="P233" i="19"/>
  <c r="I233" i="19"/>
  <c r="N233" i="19"/>
  <c r="J16" i="19"/>
  <c r="N16" i="19"/>
  <c r="R16" i="19"/>
  <c r="K16" i="19"/>
  <c r="O16" i="19"/>
  <c r="S16" i="19"/>
  <c r="I16" i="19"/>
  <c r="M16" i="19"/>
  <c r="Q16" i="19"/>
  <c r="H16" i="19"/>
  <c r="P16" i="19"/>
  <c r="L16" i="19"/>
  <c r="H772" i="19"/>
  <c r="L772" i="19"/>
  <c r="P772" i="19"/>
  <c r="I772" i="19"/>
  <c r="M772" i="19"/>
  <c r="Q772" i="19"/>
  <c r="J772" i="19"/>
  <c r="N772" i="19"/>
  <c r="R772" i="19"/>
  <c r="K772" i="19"/>
  <c r="O772" i="19"/>
  <c r="S772" i="19"/>
  <c r="J460" i="19"/>
  <c r="N460" i="19"/>
  <c r="R460" i="19"/>
  <c r="K460" i="19"/>
  <c r="O460" i="19"/>
  <c r="S460" i="19"/>
  <c r="H460" i="19"/>
  <c r="L460" i="19"/>
  <c r="P460" i="19"/>
  <c r="I460" i="19"/>
  <c r="M460" i="19"/>
  <c r="Q460" i="19"/>
  <c r="I587" i="19"/>
  <c r="M587" i="19"/>
  <c r="Q587" i="19"/>
  <c r="J587" i="19"/>
  <c r="N587" i="19"/>
  <c r="R587" i="19"/>
  <c r="K587" i="19"/>
  <c r="O587" i="19"/>
  <c r="S587" i="19"/>
  <c r="H587" i="19"/>
  <c r="L587" i="19"/>
  <c r="P587" i="19"/>
  <c r="J456" i="19"/>
  <c r="N456" i="19"/>
  <c r="R456" i="19"/>
  <c r="K456" i="19"/>
  <c r="O456" i="19"/>
  <c r="S456" i="19"/>
  <c r="H456" i="19"/>
  <c r="L456" i="19"/>
  <c r="P456" i="19"/>
  <c r="I456" i="19"/>
  <c r="M456" i="19"/>
  <c r="Q456" i="19"/>
  <c r="K256" i="19"/>
  <c r="O256" i="19"/>
  <c r="S256" i="19"/>
  <c r="H256" i="19"/>
  <c r="L256" i="19"/>
  <c r="P256" i="19"/>
  <c r="J256" i="19"/>
  <c r="N256" i="19"/>
  <c r="R256" i="19"/>
  <c r="I256" i="19"/>
  <c r="M256" i="19"/>
  <c r="Q256" i="19"/>
  <c r="H832" i="19"/>
  <c r="L832" i="19"/>
  <c r="P832" i="19"/>
  <c r="I832" i="19"/>
  <c r="M832" i="19"/>
  <c r="Q832" i="19"/>
  <c r="J832" i="19"/>
  <c r="N832" i="19"/>
  <c r="R832" i="19"/>
  <c r="K832" i="19"/>
  <c r="O832" i="19"/>
  <c r="S832" i="19"/>
  <c r="I572" i="19"/>
  <c r="M572" i="19"/>
  <c r="Q572" i="19"/>
  <c r="J572" i="19"/>
  <c r="N572" i="19"/>
  <c r="R572" i="19"/>
  <c r="K572" i="19"/>
  <c r="O572" i="19"/>
  <c r="S572" i="19"/>
  <c r="H572" i="19"/>
  <c r="L572" i="19"/>
  <c r="P572" i="19"/>
  <c r="H659" i="19"/>
  <c r="L659" i="19"/>
  <c r="P659" i="19"/>
  <c r="M659" i="19"/>
  <c r="R659" i="19"/>
  <c r="I659" i="19"/>
  <c r="N659" i="19"/>
  <c r="S659" i="19"/>
  <c r="J659" i="19"/>
  <c r="O659" i="19"/>
  <c r="K659" i="19"/>
  <c r="Q659" i="19"/>
  <c r="I638" i="19"/>
  <c r="M638" i="19"/>
  <c r="Q638" i="19"/>
  <c r="J638" i="19"/>
  <c r="N638" i="19"/>
  <c r="R638" i="19"/>
  <c r="K638" i="19"/>
  <c r="O638" i="19"/>
  <c r="S638" i="19"/>
  <c r="H638" i="19"/>
  <c r="L638" i="19"/>
  <c r="P638" i="19"/>
  <c r="J350" i="19"/>
  <c r="N350" i="19"/>
  <c r="R350" i="19"/>
  <c r="I350" i="19"/>
  <c r="O350" i="19"/>
  <c r="M350" i="19"/>
  <c r="H350" i="19"/>
  <c r="P350" i="19"/>
  <c r="K350" i="19"/>
  <c r="Q350" i="19"/>
  <c r="L350" i="19"/>
  <c r="S350" i="19"/>
  <c r="K892" i="19"/>
  <c r="O892" i="19"/>
  <c r="S892" i="19"/>
  <c r="H892" i="19"/>
  <c r="L892" i="19"/>
  <c r="P892" i="19"/>
  <c r="I892" i="19"/>
  <c r="M892" i="19"/>
  <c r="Q892" i="19"/>
  <c r="J892" i="19"/>
  <c r="N892" i="19"/>
  <c r="R892" i="19"/>
  <c r="I636" i="19"/>
  <c r="M636" i="19"/>
  <c r="Q636" i="19"/>
  <c r="J636" i="19"/>
  <c r="N636" i="19"/>
  <c r="R636" i="19"/>
  <c r="K636" i="19"/>
  <c r="O636" i="19"/>
  <c r="S636" i="19"/>
  <c r="H636" i="19"/>
  <c r="L636" i="19"/>
  <c r="P636" i="19"/>
  <c r="H719" i="19"/>
  <c r="L719" i="19"/>
  <c r="P719" i="19"/>
  <c r="I719" i="19"/>
  <c r="M719" i="19"/>
  <c r="Q719" i="19"/>
  <c r="J719" i="19"/>
  <c r="N719" i="19"/>
  <c r="R719" i="19"/>
  <c r="K719" i="19"/>
  <c r="O719" i="19"/>
  <c r="S719" i="19"/>
  <c r="H750" i="19"/>
  <c r="L750" i="19"/>
  <c r="P750" i="19"/>
  <c r="I750" i="19"/>
  <c r="M750" i="19"/>
  <c r="Q750" i="19"/>
  <c r="J750" i="19"/>
  <c r="N750" i="19"/>
  <c r="R750" i="19"/>
  <c r="K750" i="19"/>
  <c r="O750" i="19"/>
  <c r="S750" i="19"/>
  <c r="J494" i="19"/>
  <c r="N494" i="19"/>
  <c r="R494" i="19"/>
  <c r="K494" i="19"/>
  <c r="O494" i="19"/>
  <c r="S494" i="19"/>
  <c r="H494" i="19"/>
  <c r="L494" i="19"/>
  <c r="P494" i="19"/>
  <c r="I494" i="19"/>
  <c r="M494" i="19"/>
  <c r="Q494" i="19"/>
  <c r="I443" i="19"/>
  <c r="M443" i="19"/>
  <c r="Q443" i="19"/>
  <c r="J443" i="19"/>
  <c r="O443" i="19"/>
  <c r="K443" i="19"/>
  <c r="P443" i="19"/>
  <c r="L443" i="19"/>
  <c r="R443" i="19"/>
  <c r="H443" i="19"/>
  <c r="N443" i="19"/>
  <c r="S443" i="19"/>
  <c r="I574" i="19"/>
  <c r="M574" i="19"/>
  <c r="Q574" i="19"/>
  <c r="J574" i="19"/>
  <c r="N574" i="19"/>
  <c r="R574" i="19"/>
  <c r="K574" i="19"/>
  <c r="O574" i="19"/>
  <c r="S574" i="19"/>
  <c r="H574" i="19"/>
  <c r="L574" i="19"/>
  <c r="P574" i="19"/>
  <c r="I597" i="19"/>
  <c r="M597" i="19"/>
  <c r="Q597" i="19"/>
  <c r="J597" i="19"/>
  <c r="N597" i="19"/>
  <c r="R597" i="19"/>
  <c r="K597" i="19"/>
  <c r="O597" i="19"/>
  <c r="S597" i="19"/>
  <c r="H597" i="19"/>
  <c r="L597" i="19"/>
  <c r="P597" i="19"/>
  <c r="I633" i="19"/>
  <c r="M633" i="19"/>
  <c r="Q633" i="19"/>
  <c r="J633" i="19"/>
  <c r="N633" i="19"/>
  <c r="R633" i="19"/>
  <c r="K633" i="19"/>
  <c r="O633" i="19"/>
  <c r="S633" i="19"/>
  <c r="H633" i="19"/>
  <c r="L633" i="19"/>
  <c r="P633" i="19"/>
  <c r="H792" i="19"/>
  <c r="L792" i="19"/>
  <c r="P792" i="19"/>
  <c r="I792" i="19"/>
  <c r="M792" i="19"/>
  <c r="Q792" i="19"/>
  <c r="J792" i="19"/>
  <c r="N792" i="19"/>
  <c r="R792" i="19"/>
  <c r="K792" i="19"/>
  <c r="O792" i="19"/>
  <c r="S792" i="19"/>
  <c r="H657" i="19"/>
  <c r="L657" i="19"/>
  <c r="P657" i="19"/>
  <c r="J657" i="19"/>
  <c r="O657" i="19"/>
  <c r="K657" i="19"/>
  <c r="Q657" i="19"/>
  <c r="M657" i="19"/>
  <c r="R657" i="19"/>
  <c r="I657" i="19"/>
  <c r="N657" i="19"/>
  <c r="S657" i="19"/>
  <c r="H677" i="19"/>
  <c r="L677" i="19"/>
  <c r="P677" i="19"/>
  <c r="J677" i="19"/>
  <c r="O677" i="19"/>
  <c r="K677" i="19"/>
  <c r="Q677" i="19"/>
  <c r="M677" i="19"/>
  <c r="R677" i="19"/>
  <c r="I677" i="19"/>
  <c r="N677" i="19"/>
  <c r="S677" i="19"/>
  <c r="H713" i="19"/>
  <c r="L713" i="19"/>
  <c r="P713" i="19"/>
  <c r="I713" i="19"/>
  <c r="M713" i="19"/>
  <c r="Q713" i="19"/>
  <c r="J713" i="19"/>
  <c r="N713" i="19"/>
  <c r="R713" i="19"/>
  <c r="K713" i="19"/>
  <c r="O713" i="19"/>
  <c r="S713" i="19"/>
  <c r="H680" i="19"/>
  <c r="L680" i="19"/>
  <c r="P680" i="19"/>
  <c r="K680" i="19"/>
  <c r="Q680" i="19"/>
  <c r="M680" i="19"/>
  <c r="R680" i="19"/>
  <c r="I680" i="19"/>
  <c r="N680" i="19"/>
  <c r="S680" i="19"/>
  <c r="J680" i="19"/>
  <c r="O680" i="19"/>
  <c r="H791" i="19"/>
  <c r="L791" i="19"/>
  <c r="P791" i="19"/>
  <c r="I791" i="19"/>
  <c r="M791" i="19"/>
  <c r="Q791" i="19"/>
  <c r="J791" i="19"/>
  <c r="N791" i="19"/>
  <c r="R791" i="19"/>
  <c r="K791" i="19"/>
  <c r="O791" i="19"/>
  <c r="S791" i="19"/>
  <c r="H798" i="19"/>
  <c r="L798" i="19"/>
  <c r="P798" i="19"/>
  <c r="I798" i="19"/>
  <c r="M798" i="19"/>
  <c r="Q798" i="19"/>
  <c r="J798" i="19"/>
  <c r="N798" i="19"/>
  <c r="R798" i="19"/>
  <c r="K798" i="19"/>
  <c r="O798" i="19"/>
  <c r="S798" i="19"/>
  <c r="H810" i="19"/>
  <c r="L810" i="19"/>
  <c r="P810" i="19"/>
  <c r="I810" i="19"/>
  <c r="M810" i="19"/>
  <c r="Q810" i="19"/>
  <c r="J810" i="19"/>
  <c r="N810" i="19"/>
  <c r="R810" i="19"/>
  <c r="K810" i="19"/>
  <c r="O810" i="19"/>
  <c r="S810" i="19"/>
  <c r="J404" i="19"/>
  <c r="N404" i="19"/>
  <c r="R404" i="19"/>
  <c r="I404" i="19"/>
  <c r="M404" i="19"/>
  <c r="Q404" i="19"/>
  <c r="O404" i="19"/>
  <c r="H404" i="19"/>
  <c r="P404" i="19"/>
  <c r="K404" i="19"/>
  <c r="S404" i="19"/>
  <c r="L404" i="19"/>
  <c r="H839" i="19"/>
  <c r="L839" i="19"/>
  <c r="P839" i="19"/>
  <c r="I839" i="19"/>
  <c r="M839" i="19"/>
  <c r="Q839" i="19"/>
  <c r="J839" i="19"/>
  <c r="N839" i="19"/>
  <c r="R839" i="19"/>
  <c r="K839" i="19"/>
  <c r="O839" i="19"/>
  <c r="S839" i="19"/>
  <c r="H846" i="19"/>
  <c r="L846" i="19"/>
  <c r="P846" i="19"/>
  <c r="I846" i="19"/>
  <c r="M846" i="19"/>
  <c r="Q846" i="19"/>
  <c r="J846" i="19"/>
  <c r="N846" i="19"/>
  <c r="R846" i="19"/>
  <c r="K846" i="19"/>
  <c r="O846" i="19"/>
  <c r="S846" i="19"/>
  <c r="K858" i="19"/>
  <c r="O858" i="19"/>
  <c r="S858" i="19"/>
  <c r="L858" i="19"/>
  <c r="Q858" i="19"/>
  <c r="H858" i="19"/>
  <c r="M858" i="19"/>
  <c r="R858" i="19"/>
  <c r="I858" i="19"/>
  <c r="N858" i="19"/>
  <c r="J858" i="19"/>
  <c r="P858" i="19"/>
  <c r="K375" i="19"/>
  <c r="O375" i="19"/>
  <c r="S375" i="19"/>
  <c r="J375" i="19"/>
  <c r="P375" i="19"/>
  <c r="L375" i="19"/>
  <c r="Q375" i="19"/>
  <c r="H375" i="19"/>
  <c r="M375" i="19"/>
  <c r="R375" i="19"/>
  <c r="I375" i="19"/>
  <c r="N375" i="19"/>
  <c r="K252" i="19"/>
  <c r="O252" i="19"/>
  <c r="S252" i="19"/>
  <c r="H252" i="19"/>
  <c r="M252" i="19"/>
  <c r="R252" i="19"/>
  <c r="I252" i="19"/>
  <c r="N252" i="19"/>
  <c r="L252" i="19"/>
  <c r="Q252" i="19"/>
  <c r="P252" i="19"/>
  <c r="J252" i="19"/>
  <c r="K319" i="19"/>
  <c r="H319" i="19"/>
  <c r="J319" i="19"/>
  <c r="N319" i="19"/>
  <c r="R319" i="19"/>
  <c r="O319" i="19"/>
  <c r="I319" i="19"/>
  <c r="P319" i="19"/>
  <c r="M319" i="19"/>
  <c r="S319" i="19"/>
  <c r="L319" i="19"/>
  <c r="Q319" i="19"/>
  <c r="J63" i="19"/>
  <c r="N63" i="19"/>
  <c r="R63" i="19"/>
  <c r="H63" i="19"/>
  <c r="M63" i="19"/>
  <c r="S63" i="19"/>
  <c r="I63" i="19"/>
  <c r="P63" i="19"/>
  <c r="L63" i="19"/>
  <c r="K63" i="19"/>
  <c r="O63" i="19"/>
  <c r="Q63" i="19"/>
  <c r="H130" i="19"/>
  <c r="L130" i="19"/>
  <c r="P130" i="19"/>
  <c r="M130" i="19"/>
  <c r="R130" i="19"/>
  <c r="K130" i="19"/>
  <c r="Q130" i="19"/>
  <c r="J130" i="19"/>
  <c r="N130" i="19"/>
  <c r="I130" i="19"/>
  <c r="S130" i="19"/>
  <c r="O130" i="19"/>
  <c r="I441" i="19"/>
  <c r="M441" i="19"/>
  <c r="Q441" i="19"/>
  <c r="L441" i="19"/>
  <c r="R441" i="19"/>
  <c r="H441" i="19"/>
  <c r="N441" i="19"/>
  <c r="S441" i="19"/>
  <c r="J441" i="19"/>
  <c r="O441" i="19"/>
  <c r="K441" i="19"/>
  <c r="P441" i="19"/>
  <c r="K280" i="19"/>
  <c r="O280" i="19"/>
  <c r="S280" i="19"/>
  <c r="H280" i="19"/>
  <c r="L280" i="19"/>
  <c r="P280" i="19"/>
  <c r="J280" i="19"/>
  <c r="N280" i="19"/>
  <c r="R280" i="19"/>
  <c r="I280" i="19"/>
  <c r="M280" i="19"/>
  <c r="Q280" i="19"/>
  <c r="I24" i="19"/>
  <c r="M24" i="19"/>
  <c r="Q24" i="19"/>
  <c r="J24" i="19"/>
  <c r="O24" i="19"/>
  <c r="H24" i="19"/>
  <c r="N24" i="19"/>
  <c r="S24" i="19"/>
  <c r="R24" i="19"/>
  <c r="P24" i="19"/>
  <c r="L24" i="19"/>
  <c r="K24" i="19"/>
  <c r="J91" i="19"/>
  <c r="N91" i="19"/>
  <c r="R91" i="19"/>
  <c r="K91" i="19"/>
  <c r="P91" i="19"/>
  <c r="I91" i="19"/>
  <c r="O91" i="19"/>
  <c r="H91" i="19"/>
  <c r="S91" i="19"/>
  <c r="Q91" i="19"/>
  <c r="L91" i="19"/>
  <c r="M91" i="19"/>
  <c r="H158" i="19"/>
  <c r="L158" i="19"/>
  <c r="P158" i="19"/>
  <c r="K158" i="19"/>
  <c r="O158" i="19"/>
  <c r="S158" i="19"/>
  <c r="J158" i="19"/>
  <c r="R158" i="19"/>
  <c r="M158" i="19"/>
  <c r="I158" i="19"/>
  <c r="Q158" i="19"/>
  <c r="N158" i="19"/>
  <c r="J517" i="19"/>
  <c r="N517" i="19"/>
  <c r="R517" i="19"/>
  <c r="K517" i="19"/>
  <c r="O517" i="19"/>
  <c r="S517" i="19"/>
  <c r="H517" i="19"/>
  <c r="L517" i="19"/>
  <c r="P517" i="19"/>
  <c r="I517" i="19"/>
  <c r="M517" i="19"/>
  <c r="Q517" i="19"/>
  <c r="J53" i="19"/>
  <c r="N53" i="19"/>
  <c r="R53" i="19"/>
  <c r="L53" i="19"/>
  <c r="Q53" i="19"/>
  <c r="K53" i="19"/>
  <c r="P53" i="19"/>
  <c r="M53" i="19"/>
  <c r="H53" i="19"/>
  <c r="S53" i="19"/>
  <c r="O53" i="19"/>
  <c r="I53" i="19"/>
  <c r="I100" i="19"/>
  <c r="M100" i="19"/>
  <c r="Q100" i="19"/>
  <c r="H100" i="19"/>
  <c r="L100" i="19"/>
  <c r="P100" i="19"/>
  <c r="K100" i="19"/>
  <c r="S100" i="19"/>
  <c r="J100" i="19"/>
  <c r="R100" i="19"/>
  <c r="N100" i="19"/>
  <c r="O100" i="19"/>
  <c r="H167" i="19"/>
  <c r="L167" i="19"/>
  <c r="P167" i="19"/>
  <c r="K167" i="19"/>
  <c r="O167" i="19"/>
  <c r="S167" i="19"/>
  <c r="N167" i="19"/>
  <c r="I167" i="19"/>
  <c r="Q167" i="19"/>
  <c r="M167" i="19"/>
  <c r="R167" i="19"/>
  <c r="J167" i="19"/>
  <c r="K234" i="19"/>
  <c r="O234" i="19"/>
  <c r="S234" i="19"/>
  <c r="J234" i="19"/>
  <c r="P234" i="19"/>
  <c r="L234" i="19"/>
  <c r="Q234" i="19"/>
  <c r="I234" i="19"/>
  <c r="N234" i="19"/>
  <c r="R234" i="19"/>
  <c r="H234" i="19"/>
  <c r="M234" i="19"/>
  <c r="S982" i="19"/>
  <c r="P982" i="19"/>
  <c r="H982" i="19"/>
  <c r="L982" i="19"/>
  <c r="I982" i="19"/>
  <c r="M982" i="19"/>
  <c r="Q982" i="19"/>
  <c r="J982" i="19"/>
  <c r="N982" i="19"/>
  <c r="R982" i="19"/>
  <c r="K982" i="19"/>
  <c r="O982" i="19"/>
  <c r="K977" i="19"/>
  <c r="O977" i="19"/>
  <c r="H977" i="19"/>
  <c r="L977" i="19"/>
  <c r="P977" i="19"/>
  <c r="I977" i="19"/>
  <c r="M977" i="19"/>
  <c r="Q977" i="19"/>
  <c r="J977" i="19"/>
  <c r="N977" i="19"/>
  <c r="R977" i="19"/>
  <c r="S977" i="19"/>
  <c r="K971" i="19"/>
  <c r="O971" i="19"/>
  <c r="S971" i="19"/>
  <c r="H971" i="19"/>
  <c r="L971" i="19"/>
  <c r="P971" i="19"/>
  <c r="I971" i="19"/>
  <c r="M971" i="19"/>
  <c r="Q971" i="19"/>
  <c r="J971" i="19"/>
  <c r="N971" i="19"/>
  <c r="R971" i="19"/>
  <c r="K945" i="19"/>
  <c r="O945" i="19"/>
  <c r="S945" i="19"/>
  <c r="H945" i="19"/>
  <c r="L945" i="19"/>
  <c r="P945" i="19"/>
  <c r="I945" i="19"/>
  <c r="M945" i="19"/>
  <c r="Q945" i="19"/>
  <c r="J945" i="19"/>
  <c r="N945" i="19"/>
  <c r="R945" i="19"/>
  <c r="J346" i="19"/>
  <c r="N346" i="19"/>
  <c r="R346" i="19"/>
  <c r="I346" i="19"/>
  <c r="O346" i="19"/>
  <c r="L346" i="19"/>
  <c r="S346" i="19"/>
  <c r="M346" i="19"/>
  <c r="H346" i="19"/>
  <c r="P346" i="19"/>
  <c r="K346" i="19"/>
  <c r="Q346" i="19"/>
  <c r="H176" i="19"/>
  <c r="L176" i="19"/>
  <c r="P176" i="19"/>
  <c r="K176" i="19"/>
  <c r="O176" i="19"/>
  <c r="S176" i="19"/>
  <c r="J176" i="19"/>
  <c r="R176" i="19"/>
  <c r="M176" i="19"/>
  <c r="I176" i="19"/>
  <c r="Q176" i="19"/>
  <c r="N176" i="19"/>
  <c r="H682" i="19"/>
  <c r="L682" i="19"/>
  <c r="P682" i="19"/>
  <c r="I682" i="19"/>
  <c r="N682" i="19"/>
  <c r="S682" i="19"/>
  <c r="J682" i="19"/>
  <c r="O682" i="19"/>
  <c r="K682" i="19"/>
  <c r="Q682" i="19"/>
  <c r="M682" i="19"/>
  <c r="R682" i="19"/>
  <c r="K371" i="19"/>
  <c r="O371" i="19"/>
  <c r="S371" i="19"/>
  <c r="J371" i="19"/>
  <c r="P371" i="19"/>
  <c r="L371" i="19"/>
  <c r="Q371" i="19"/>
  <c r="H371" i="19"/>
  <c r="M371" i="19"/>
  <c r="R371" i="19"/>
  <c r="I371" i="19"/>
  <c r="N371" i="19"/>
  <c r="I422" i="19"/>
  <c r="M422" i="19"/>
  <c r="Q422" i="19"/>
  <c r="K422" i="19"/>
  <c r="P422" i="19"/>
  <c r="L422" i="19"/>
  <c r="R422" i="19"/>
  <c r="H422" i="19"/>
  <c r="N422" i="19"/>
  <c r="S422" i="19"/>
  <c r="J422" i="19"/>
  <c r="O422" i="19"/>
  <c r="J385" i="19"/>
  <c r="N385" i="19"/>
  <c r="R385" i="19"/>
  <c r="K385" i="19"/>
  <c r="O385" i="19"/>
  <c r="S385" i="19"/>
  <c r="H385" i="19"/>
  <c r="L385" i="19"/>
  <c r="P385" i="19"/>
  <c r="I385" i="19"/>
  <c r="M385" i="19"/>
  <c r="Q385" i="19"/>
  <c r="I102" i="19"/>
  <c r="M102" i="19"/>
  <c r="Q102" i="19"/>
  <c r="H102" i="19"/>
  <c r="L102" i="19"/>
  <c r="P102" i="19"/>
  <c r="K102" i="19"/>
  <c r="S102" i="19"/>
  <c r="J102" i="19"/>
  <c r="R102" i="19"/>
  <c r="O102" i="19"/>
  <c r="N102" i="19"/>
  <c r="H742" i="19"/>
  <c r="L742" i="19"/>
  <c r="P742" i="19"/>
  <c r="I742" i="19"/>
  <c r="M742" i="19"/>
  <c r="Q742" i="19"/>
  <c r="J742" i="19"/>
  <c r="N742" i="19"/>
  <c r="R742" i="19"/>
  <c r="K742" i="19"/>
  <c r="O742" i="19"/>
  <c r="S742" i="19"/>
  <c r="J400" i="19"/>
  <c r="N400" i="19"/>
  <c r="R400" i="19"/>
  <c r="K400" i="19"/>
  <c r="O400" i="19"/>
  <c r="H400" i="19"/>
  <c r="L400" i="19"/>
  <c r="P400" i="19"/>
  <c r="I400" i="19"/>
  <c r="M400" i="19"/>
  <c r="Q400" i="19"/>
  <c r="S400" i="19"/>
  <c r="J482" i="19"/>
  <c r="N482" i="19"/>
  <c r="R482" i="19"/>
  <c r="K482" i="19"/>
  <c r="O482" i="19"/>
  <c r="S482" i="19"/>
  <c r="H482" i="19"/>
  <c r="L482" i="19"/>
  <c r="P482" i="19"/>
  <c r="I482" i="19"/>
  <c r="M482" i="19"/>
  <c r="Q482" i="19"/>
  <c r="J509" i="19"/>
  <c r="N509" i="19"/>
  <c r="R509" i="19"/>
  <c r="K509" i="19"/>
  <c r="O509" i="19"/>
  <c r="S509" i="19"/>
  <c r="H509" i="19"/>
  <c r="L509" i="19"/>
  <c r="P509" i="19"/>
  <c r="I509" i="19"/>
  <c r="M509" i="19"/>
  <c r="Q509" i="19"/>
  <c r="J19" i="19"/>
  <c r="N19" i="19"/>
  <c r="R19" i="19"/>
  <c r="K19" i="19"/>
  <c r="O19" i="19"/>
  <c r="S19" i="19"/>
  <c r="I19" i="19"/>
  <c r="M19" i="19"/>
  <c r="Q19" i="19"/>
  <c r="P19" i="19"/>
  <c r="H19" i="19"/>
  <c r="L19" i="19"/>
  <c r="H692" i="19"/>
  <c r="L692" i="19"/>
  <c r="P692" i="19"/>
  <c r="I692" i="19"/>
  <c r="M692" i="19"/>
  <c r="Q692" i="19"/>
  <c r="J692" i="19"/>
  <c r="N692" i="19"/>
  <c r="R692" i="19"/>
  <c r="K692" i="19"/>
  <c r="O692" i="19"/>
  <c r="S692" i="19"/>
  <c r="H775" i="19"/>
  <c r="L775" i="19"/>
  <c r="P775" i="19"/>
  <c r="I775" i="19"/>
  <c r="M775" i="19"/>
  <c r="Q775" i="19"/>
  <c r="J775" i="19"/>
  <c r="N775" i="19"/>
  <c r="R775" i="19"/>
  <c r="K775" i="19"/>
  <c r="O775" i="19"/>
  <c r="S775" i="19"/>
  <c r="J395" i="19"/>
  <c r="N395" i="19"/>
  <c r="R395" i="19"/>
  <c r="K395" i="19"/>
  <c r="O395" i="19"/>
  <c r="S395" i="19"/>
  <c r="H395" i="19"/>
  <c r="L395" i="19"/>
  <c r="P395" i="19"/>
  <c r="I395" i="19"/>
  <c r="M395" i="19"/>
  <c r="Q395" i="19"/>
  <c r="K205" i="19"/>
  <c r="O205" i="19"/>
  <c r="S205" i="19"/>
  <c r="L205" i="19"/>
  <c r="J205" i="19"/>
  <c r="P205" i="19"/>
  <c r="I205" i="19"/>
  <c r="R205" i="19"/>
  <c r="M205" i="19"/>
  <c r="H205" i="19"/>
  <c r="Q205" i="19"/>
  <c r="N205" i="19"/>
  <c r="K975" i="19"/>
  <c r="O975" i="19"/>
  <c r="H975" i="19"/>
  <c r="L975" i="19"/>
  <c r="P975" i="19"/>
  <c r="I975" i="19"/>
  <c r="M975" i="19"/>
  <c r="Q975" i="19"/>
  <c r="J975" i="19"/>
  <c r="N975" i="19"/>
  <c r="R975" i="19"/>
  <c r="S975" i="19"/>
  <c r="H752" i="19"/>
  <c r="L752" i="19"/>
  <c r="P752" i="19"/>
  <c r="I752" i="19"/>
  <c r="M752" i="19"/>
  <c r="Q752" i="19"/>
  <c r="J752" i="19"/>
  <c r="N752" i="19"/>
  <c r="R752" i="19"/>
  <c r="K752" i="19"/>
  <c r="O752" i="19"/>
  <c r="S752" i="19"/>
  <c r="I420" i="19"/>
  <c r="M420" i="19"/>
  <c r="Q420" i="19"/>
  <c r="H420" i="19"/>
  <c r="N420" i="19"/>
  <c r="S420" i="19"/>
  <c r="J420" i="19"/>
  <c r="O420" i="19"/>
  <c r="K420" i="19"/>
  <c r="P420" i="19"/>
  <c r="L420" i="19"/>
  <c r="R420" i="19"/>
  <c r="I555" i="19"/>
  <c r="M555" i="19"/>
  <c r="Q555" i="19"/>
  <c r="J555" i="19"/>
  <c r="O555" i="19"/>
  <c r="K555" i="19"/>
  <c r="P555" i="19"/>
  <c r="L555" i="19"/>
  <c r="R555" i="19"/>
  <c r="H555" i="19"/>
  <c r="N555" i="19"/>
  <c r="S555" i="19"/>
  <c r="J380" i="19"/>
  <c r="N380" i="19"/>
  <c r="R380" i="19"/>
  <c r="K380" i="19"/>
  <c r="O380" i="19"/>
  <c r="S380" i="19"/>
  <c r="H380" i="19"/>
  <c r="L380" i="19"/>
  <c r="P380" i="19"/>
  <c r="I380" i="19"/>
  <c r="M380" i="19"/>
  <c r="Q380" i="19"/>
  <c r="K259" i="19"/>
  <c r="O259" i="19"/>
  <c r="S259" i="19"/>
  <c r="H259" i="19"/>
  <c r="L259" i="19"/>
  <c r="P259" i="19"/>
  <c r="J259" i="19"/>
  <c r="N259" i="19"/>
  <c r="R259" i="19"/>
  <c r="I259" i="19"/>
  <c r="M259" i="19"/>
  <c r="Q259" i="19"/>
  <c r="H812" i="19"/>
  <c r="L812" i="19"/>
  <c r="P812" i="19"/>
  <c r="I812" i="19"/>
  <c r="M812" i="19"/>
  <c r="Q812" i="19"/>
  <c r="J812" i="19"/>
  <c r="N812" i="19"/>
  <c r="R812" i="19"/>
  <c r="K812" i="19"/>
  <c r="O812" i="19"/>
  <c r="S812" i="19"/>
  <c r="I540" i="19"/>
  <c r="M540" i="19"/>
  <c r="Q540" i="19"/>
  <c r="H540" i="19"/>
  <c r="N540" i="19"/>
  <c r="S540" i="19"/>
  <c r="J540" i="19"/>
  <c r="O540" i="19"/>
  <c r="K540" i="19"/>
  <c r="P540" i="19"/>
  <c r="L540" i="19"/>
  <c r="R540" i="19"/>
  <c r="I639" i="19"/>
  <c r="M639" i="19"/>
  <c r="Q639" i="19"/>
  <c r="J639" i="19"/>
  <c r="N639" i="19"/>
  <c r="R639" i="19"/>
  <c r="K639" i="19"/>
  <c r="O639" i="19"/>
  <c r="S639" i="19"/>
  <c r="H639" i="19"/>
  <c r="L639" i="19"/>
  <c r="P639" i="19"/>
  <c r="I594" i="19"/>
  <c r="M594" i="19"/>
  <c r="Q594" i="19"/>
  <c r="J594" i="19"/>
  <c r="N594" i="19"/>
  <c r="R594" i="19"/>
  <c r="K594" i="19"/>
  <c r="O594" i="19"/>
  <c r="S594" i="19"/>
  <c r="H594" i="19"/>
  <c r="L594" i="19"/>
  <c r="P594" i="19"/>
  <c r="I25" i="19"/>
  <c r="M25" i="19"/>
  <c r="Q25" i="19"/>
  <c r="H25" i="19"/>
  <c r="N25" i="19"/>
  <c r="S25" i="19"/>
  <c r="L25" i="19"/>
  <c r="R25" i="19"/>
  <c r="P25" i="19"/>
  <c r="O25" i="19"/>
  <c r="J25" i="19"/>
  <c r="K25" i="19"/>
  <c r="I595" i="19"/>
  <c r="M595" i="19"/>
  <c r="Q595" i="19"/>
  <c r="J595" i="19"/>
  <c r="N595" i="19"/>
  <c r="R595" i="19"/>
  <c r="K595" i="19"/>
  <c r="O595" i="19"/>
  <c r="S595" i="19"/>
  <c r="H595" i="19"/>
  <c r="L595" i="19"/>
  <c r="P595" i="19"/>
  <c r="I641" i="19"/>
  <c r="M641" i="19"/>
  <c r="Q641" i="19"/>
  <c r="J641" i="19"/>
  <c r="N641" i="19"/>
  <c r="R641" i="19"/>
  <c r="K641" i="19"/>
  <c r="O641" i="19"/>
  <c r="S641" i="19"/>
  <c r="H641" i="19"/>
  <c r="L641" i="19"/>
  <c r="P641" i="19"/>
  <c r="H661" i="19"/>
  <c r="L661" i="19"/>
  <c r="P661" i="19"/>
  <c r="J661" i="19"/>
  <c r="O661" i="19"/>
  <c r="K661" i="19"/>
  <c r="Q661" i="19"/>
  <c r="M661" i="19"/>
  <c r="R661" i="19"/>
  <c r="I661" i="19"/>
  <c r="N661" i="19"/>
  <c r="S661" i="19"/>
  <c r="H697" i="19"/>
  <c r="L697" i="19"/>
  <c r="P697" i="19"/>
  <c r="I697" i="19"/>
  <c r="M697" i="19"/>
  <c r="Q697" i="19"/>
  <c r="J697" i="19"/>
  <c r="N697" i="19"/>
  <c r="R697" i="19"/>
  <c r="K697" i="19"/>
  <c r="O697" i="19"/>
  <c r="S697" i="19"/>
  <c r="H696" i="19"/>
  <c r="L696" i="19"/>
  <c r="P696" i="19"/>
  <c r="I696" i="19"/>
  <c r="M696" i="19"/>
  <c r="Q696" i="19"/>
  <c r="J696" i="19"/>
  <c r="N696" i="19"/>
  <c r="R696" i="19"/>
  <c r="K696" i="19"/>
  <c r="O696" i="19"/>
  <c r="S696" i="19"/>
  <c r="H721" i="19"/>
  <c r="L721" i="19"/>
  <c r="P721" i="19"/>
  <c r="I721" i="19"/>
  <c r="M721" i="19"/>
  <c r="Q721" i="19"/>
  <c r="J721" i="19"/>
  <c r="N721" i="19"/>
  <c r="R721" i="19"/>
  <c r="K721" i="19"/>
  <c r="O721" i="19"/>
  <c r="S721" i="19"/>
  <c r="H741" i="19"/>
  <c r="L741" i="19"/>
  <c r="P741" i="19"/>
  <c r="I741" i="19"/>
  <c r="M741" i="19"/>
  <c r="Q741" i="19"/>
  <c r="J741" i="19"/>
  <c r="N741" i="19"/>
  <c r="R741" i="19"/>
  <c r="K741" i="19"/>
  <c r="O741" i="19"/>
  <c r="S741" i="19"/>
  <c r="H777" i="19"/>
  <c r="L777" i="19"/>
  <c r="P777" i="19"/>
  <c r="I777" i="19"/>
  <c r="M777" i="19"/>
  <c r="Q777" i="19"/>
  <c r="J777" i="19"/>
  <c r="N777" i="19"/>
  <c r="R777" i="19"/>
  <c r="K777" i="19"/>
  <c r="O777" i="19"/>
  <c r="S777" i="19"/>
  <c r="I600" i="19"/>
  <c r="M600" i="19"/>
  <c r="Q600" i="19"/>
  <c r="J600" i="19"/>
  <c r="N600" i="19"/>
  <c r="R600" i="19"/>
  <c r="K600" i="19"/>
  <c r="O600" i="19"/>
  <c r="S600" i="19"/>
  <c r="H600" i="19"/>
  <c r="L600" i="19"/>
  <c r="P600" i="19"/>
  <c r="H813" i="19"/>
  <c r="L813" i="19"/>
  <c r="P813" i="19"/>
  <c r="I813" i="19"/>
  <c r="M813" i="19"/>
  <c r="Q813" i="19"/>
  <c r="J813" i="19"/>
  <c r="N813" i="19"/>
  <c r="R813" i="19"/>
  <c r="K813" i="19"/>
  <c r="O813" i="19"/>
  <c r="S813" i="19"/>
  <c r="H819" i="19"/>
  <c r="L819" i="19"/>
  <c r="P819" i="19"/>
  <c r="I819" i="19"/>
  <c r="M819" i="19"/>
  <c r="Q819" i="19"/>
  <c r="J819" i="19"/>
  <c r="N819" i="19"/>
  <c r="R819" i="19"/>
  <c r="K819" i="19"/>
  <c r="O819" i="19"/>
  <c r="S819" i="19"/>
  <c r="H831" i="19"/>
  <c r="L831" i="19"/>
  <c r="P831" i="19"/>
  <c r="I831" i="19"/>
  <c r="M831" i="19"/>
  <c r="Q831" i="19"/>
  <c r="J831" i="19"/>
  <c r="N831" i="19"/>
  <c r="R831" i="19"/>
  <c r="K831" i="19"/>
  <c r="O831" i="19"/>
  <c r="S831" i="19"/>
  <c r="H747" i="19"/>
  <c r="L747" i="19"/>
  <c r="P747" i="19"/>
  <c r="I747" i="19"/>
  <c r="M747" i="19"/>
  <c r="Q747" i="19"/>
  <c r="J747" i="19"/>
  <c r="N747" i="19"/>
  <c r="R747" i="19"/>
  <c r="K747" i="19"/>
  <c r="O747" i="19"/>
  <c r="S747" i="19"/>
  <c r="K861" i="19"/>
  <c r="O861" i="19"/>
  <c r="S861" i="19"/>
  <c r="H861" i="19"/>
  <c r="M861" i="19"/>
  <c r="R861" i="19"/>
  <c r="I861" i="19"/>
  <c r="N861" i="19"/>
  <c r="J861" i="19"/>
  <c r="P861" i="19"/>
  <c r="L861" i="19"/>
  <c r="Q861" i="19"/>
  <c r="K867" i="19"/>
  <c r="O867" i="19"/>
  <c r="S867" i="19"/>
  <c r="J867" i="19"/>
  <c r="P867" i="19"/>
  <c r="L867" i="19"/>
  <c r="Q867" i="19"/>
  <c r="H867" i="19"/>
  <c r="M867" i="19"/>
  <c r="R867" i="19"/>
  <c r="I867" i="19"/>
  <c r="N867" i="19"/>
  <c r="K879" i="19"/>
  <c r="O879" i="19"/>
  <c r="S879" i="19"/>
  <c r="J879" i="19"/>
  <c r="P879" i="19"/>
  <c r="L879" i="19"/>
  <c r="Q879" i="19"/>
  <c r="H879" i="19"/>
  <c r="M879" i="19"/>
  <c r="R879" i="19"/>
  <c r="I879" i="19"/>
  <c r="N879" i="19"/>
  <c r="H131" i="19"/>
  <c r="L131" i="19"/>
  <c r="P131" i="19"/>
  <c r="K131" i="19"/>
  <c r="Q131" i="19"/>
  <c r="J131" i="19"/>
  <c r="O131" i="19"/>
  <c r="I131" i="19"/>
  <c r="S131" i="19"/>
  <c r="M131" i="19"/>
  <c r="R131" i="19"/>
  <c r="N131" i="19"/>
  <c r="K236" i="19"/>
  <c r="O236" i="19"/>
  <c r="S236" i="19"/>
  <c r="H236" i="19"/>
  <c r="M236" i="19"/>
  <c r="R236" i="19"/>
  <c r="I236" i="19"/>
  <c r="N236" i="19"/>
  <c r="L236" i="19"/>
  <c r="Q236" i="19"/>
  <c r="P236" i="19"/>
  <c r="J236" i="19"/>
  <c r="K303" i="19"/>
  <c r="O303" i="19"/>
  <c r="S303" i="19"/>
  <c r="H303" i="19"/>
  <c r="L303" i="19"/>
  <c r="P303" i="19"/>
  <c r="J303" i="19"/>
  <c r="N303" i="19"/>
  <c r="R303" i="19"/>
  <c r="I303" i="19"/>
  <c r="M303" i="19"/>
  <c r="Q303" i="19"/>
  <c r="K47" i="19"/>
  <c r="O47" i="19"/>
  <c r="S47" i="19"/>
  <c r="J47" i="19"/>
  <c r="N47" i="19"/>
  <c r="R47" i="19"/>
  <c r="I47" i="19"/>
  <c r="Q47" i="19"/>
  <c r="H47" i="19"/>
  <c r="P47" i="19"/>
  <c r="M47" i="19"/>
  <c r="L47" i="19"/>
  <c r="I114" i="19"/>
  <c r="M114" i="19"/>
  <c r="Q114" i="19"/>
  <c r="H114" i="19"/>
  <c r="L114" i="19"/>
  <c r="P114" i="19"/>
  <c r="K114" i="19"/>
  <c r="S114" i="19"/>
  <c r="J114" i="19"/>
  <c r="R114" i="19"/>
  <c r="O114" i="19"/>
  <c r="N114" i="19"/>
  <c r="J489" i="19"/>
  <c r="N489" i="19"/>
  <c r="R489" i="19"/>
  <c r="K489" i="19"/>
  <c r="O489" i="19"/>
  <c r="S489" i="19"/>
  <c r="H489" i="19"/>
  <c r="L489" i="19"/>
  <c r="P489" i="19"/>
  <c r="I489" i="19"/>
  <c r="M489" i="19"/>
  <c r="Q489" i="19"/>
  <c r="J328" i="19"/>
  <c r="N328" i="19"/>
  <c r="R328" i="19"/>
  <c r="H328" i="19"/>
  <c r="M328" i="19"/>
  <c r="S328" i="19"/>
  <c r="L328" i="19"/>
  <c r="Q328" i="19"/>
  <c r="K328" i="19"/>
  <c r="O328" i="19"/>
  <c r="P328" i="19"/>
  <c r="I328" i="19"/>
  <c r="J72" i="19"/>
  <c r="N72" i="19"/>
  <c r="R72" i="19"/>
  <c r="I72" i="19"/>
  <c r="O72" i="19"/>
  <c r="M72" i="19"/>
  <c r="L72" i="19"/>
  <c r="S72" i="19"/>
  <c r="Q72" i="19"/>
  <c r="P72" i="19"/>
  <c r="H72" i="19"/>
  <c r="K72" i="19"/>
  <c r="H139" i="19"/>
  <c r="L139" i="19"/>
  <c r="P139" i="19"/>
  <c r="K139" i="19"/>
  <c r="Q139" i="19"/>
  <c r="J139" i="19"/>
  <c r="O139" i="19"/>
  <c r="I139" i="19"/>
  <c r="S139" i="19"/>
  <c r="M139" i="19"/>
  <c r="R139" i="19"/>
  <c r="N139" i="19"/>
  <c r="K206" i="19"/>
  <c r="O206" i="19"/>
  <c r="S206" i="19"/>
  <c r="I206" i="19"/>
  <c r="N206" i="19"/>
  <c r="M206" i="19"/>
  <c r="H206" i="19"/>
  <c r="P206" i="19"/>
  <c r="L206" i="19"/>
  <c r="R206" i="19"/>
  <c r="J206" i="19"/>
  <c r="Q206" i="19"/>
  <c r="I565" i="19"/>
  <c r="M565" i="19"/>
  <c r="Q565" i="19"/>
  <c r="J565" i="19"/>
  <c r="N565" i="19"/>
  <c r="R565" i="19"/>
  <c r="K565" i="19"/>
  <c r="O565" i="19"/>
  <c r="S565" i="19"/>
  <c r="H565" i="19"/>
  <c r="L565" i="19"/>
  <c r="P565" i="19"/>
  <c r="K245" i="19"/>
  <c r="O245" i="19"/>
  <c r="S245" i="19"/>
  <c r="L245" i="19"/>
  <c r="Q245" i="19"/>
  <c r="H245" i="19"/>
  <c r="M245" i="19"/>
  <c r="R245" i="19"/>
  <c r="J245" i="19"/>
  <c r="P245" i="19"/>
  <c r="N245" i="19"/>
  <c r="I245" i="19"/>
  <c r="H148" i="19"/>
  <c r="L148" i="19"/>
  <c r="P148" i="19"/>
  <c r="J148" i="19"/>
  <c r="O148" i="19"/>
  <c r="I148" i="19"/>
  <c r="N148" i="19"/>
  <c r="S148" i="19"/>
  <c r="R148" i="19"/>
  <c r="K148" i="19"/>
  <c r="Q148" i="19"/>
  <c r="M148" i="19"/>
  <c r="K215" i="19"/>
  <c r="O215" i="19"/>
  <c r="S215" i="19"/>
  <c r="H215" i="19"/>
  <c r="M215" i="19"/>
  <c r="R215" i="19"/>
  <c r="L215" i="19"/>
  <c r="N215" i="19"/>
  <c r="J215" i="19"/>
  <c r="Q215" i="19"/>
  <c r="I215" i="19"/>
  <c r="P215" i="19"/>
  <c r="K282" i="19"/>
  <c r="O282" i="19"/>
  <c r="S282" i="19"/>
  <c r="H282" i="19"/>
  <c r="L282" i="19"/>
  <c r="P282" i="19"/>
  <c r="J282" i="19"/>
  <c r="N282" i="19"/>
  <c r="R282" i="19"/>
  <c r="Q282" i="19"/>
  <c r="I282" i="19"/>
  <c r="M282" i="19"/>
  <c r="I26" i="19"/>
  <c r="M26" i="19"/>
  <c r="Q26" i="19"/>
  <c r="L26" i="19"/>
  <c r="R26" i="19"/>
  <c r="K26" i="19"/>
  <c r="P26" i="19"/>
  <c r="O26" i="19"/>
  <c r="N26" i="19"/>
  <c r="S26" i="19"/>
  <c r="J26" i="19"/>
  <c r="H26" i="19"/>
  <c r="J511" i="19"/>
  <c r="N511" i="19"/>
  <c r="R511" i="19"/>
  <c r="K511" i="19"/>
  <c r="O511" i="19"/>
  <c r="S511" i="19"/>
  <c r="H511" i="19"/>
  <c r="L511" i="19"/>
  <c r="P511" i="19"/>
  <c r="I511" i="19"/>
  <c r="M511" i="19"/>
  <c r="Q511" i="19"/>
  <c r="J479" i="19"/>
  <c r="N479" i="19"/>
  <c r="R479" i="19"/>
  <c r="K479" i="19"/>
  <c r="O479" i="19"/>
  <c r="S479" i="19"/>
  <c r="H479" i="19"/>
  <c r="L479" i="19"/>
  <c r="P479" i="19"/>
  <c r="I479" i="19"/>
  <c r="M479" i="19"/>
  <c r="Q479" i="19"/>
  <c r="I447" i="19"/>
  <c r="M447" i="19"/>
  <c r="Q447" i="19"/>
  <c r="J447" i="19"/>
  <c r="O447" i="19"/>
  <c r="K447" i="19"/>
  <c r="P447" i="19"/>
  <c r="L447" i="19"/>
  <c r="R447" i="19"/>
  <c r="H447" i="19"/>
  <c r="N447" i="19"/>
  <c r="S447" i="19"/>
  <c r="J394" i="19"/>
  <c r="N394" i="19"/>
  <c r="R394" i="19"/>
  <c r="K394" i="19"/>
  <c r="O394" i="19"/>
  <c r="S394" i="19"/>
  <c r="H394" i="19"/>
  <c r="L394" i="19"/>
  <c r="P394" i="19"/>
  <c r="I394" i="19"/>
  <c r="M394" i="19"/>
  <c r="Q394" i="19"/>
  <c r="I101" i="19"/>
  <c r="M101" i="19"/>
  <c r="Q101" i="19"/>
  <c r="H101" i="19"/>
  <c r="L101" i="19"/>
  <c r="P101" i="19"/>
  <c r="O101" i="19"/>
  <c r="N101" i="19"/>
  <c r="K101" i="19"/>
  <c r="R101" i="19"/>
  <c r="J101" i="19"/>
  <c r="S101" i="19"/>
  <c r="H730" i="19"/>
  <c r="L730" i="19"/>
  <c r="P730" i="19"/>
  <c r="I730" i="19"/>
  <c r="M730" i="19"/>
  <c r="Q730" i="19"/>
  <c r="J730" i="19"/>
  <c r="N730" i="19"/>
  <c r="R730" i="19"/>
  <c r="K730" i="19"/>
  <c r="O730" i="19"/>
  <c r="S730" i="19"/>
  <c r="K364" i="19"/>
  <c r="O364" i="19"/>
  <c r="S364" i="19"/>
  <c r="I364" i="19"/>
  <c r="N364" i="19"/>
  <c r="J364" i="19"/>
  <c r="P364" i="19"/>
  <c r="L364" i="19"/>
  <c r="Q364" i="19"/>
  <c r="H364" i="19"/>
  <c r="M364" i="19"/>
  <c r="R364" i="19"/>
  <c r="J470" i="19"/>
  <c r="N470" i="19"/>
  <c r="R470" i="19"/>
  <c r="K470" i="19"/>
  <c r="O470" i="19"/>
  <c r="S470" i="19"/>
  <c r="H470" i="19"/>
  <c r="L470" i="19"/>
  <c r="P470" i="19"/>
  <c r="I470" i="19"/>
  <c r="M470" i="19"/>
  <c r="Q470" i="19"/>
  <c r="J481" i="19"/>
  <c r="N481" i="19"/>
  <c r="R481" i="19"/>
  <c r="K481" i="19"/>
  <c r="O481" i="19"/>
  <c r="S481" i="19"/>
  <c r="H481" i="19"/>
  <c r="L481" i="19"/>
  <c r="P481" i="19"/>
  <c r="I481" i="19"/>
  <c r="M481" i="19"/>
  <c r="Q481" i="19"/>
  <c r="K294" i="19"/>
  <c r="O294" i="19"/>
  <c r="S294" i="19"/>
  <c r="H294" i="19"/>
  <c r="L294" i="19"/>
  <c r="P294" i="19"/>
  <c r="J294" i="19"/>
  <c r="N294" i="19"/>
  <c r="R294" i="19"/>
  <c r="Q294" i="19"/>
  <c r="I294" i="19"/>
  <c r="M294" i="19"/>
  <c r="K33" i="19"/>
  <c r="O33" i="19"/>
  <c r="S33" i="19"/>
  <c r="J33" i="19"/>
  <c r="N33" i="19"/>
  <c r="R33" i="19"/>
  <c r="I33" i="19"/>
  <c r="Q33" i="19"/>
  <c r="H33" i="19"/>
  <c r="P33" i="19"/>
  <c r="L33" i="19"/>
  <c r="M33" i="19"/>
  <c r="J496" i="19"/>
  <c r="N496" i="19"/>
  <c r="R496" i="19"/>
  <c r="K496" i="19"/>
  <c r="O496" i="19"/>
  <c r="S496" i="19"/>
  <c r="H496" i="19"/>
  <c r="L496" i="19"/>
  <c r="P496" i="19"/>
  <c r="I496" i="19"/>
  <c r="M496" i="19"/>
  <c r="Q496" i="19"/>
  <c r="I530" i="19"/>
  <c r="M530" i="19"/>
  <c r="Q530" i="19"/>
  <c r="K530" i="19"/>
  <c r="P530" i="19"/>
  <c r="L530" i="19"/>
  <c r="R530" i="19"/>
  <c r="H530" i="19"/>
  <c r="N530" i="19"/>
  <c r="S530" i="19"/>
  <c r="J530" i="19"/>
  <c r="O530" i="19"/>
  <c r="J73" i="19"/>
  <c r="N73" i="19"/>
  <c r="R73" i="19"/>
  <c r="H73" i="19"/>
  <c r="M73" i="19"/>
  <c r="S73" i="19"/>
  <c r="I73" i="19"/>
  <c r="P73" i="19"/>
  <c r="O73" i="19"/>
  <c r="Q73" i="19"/>
  <c r="L73" i="19"/>
  <c r="K73" i="19"/>
  <c r="K211" i="19"/>
  <c r="O211" i="19"/>
  <c r="S211" i="19"/>
  <c r="H211" i="19"/>
  <c r="M211" i="19"/>
  <c r="R211" i="19"/>
  <c r="J211" i="19"/>
  <c r="Q211" i="19"/>
  <c r="L211" i="19"/>
  <c r="I211" i="19"/>
  <c r="P211" i="19"/>
  <c r="N211" i="19"/>
  <c r="H740" i="19"/>
  <c r="L740" i="19"/>
  <c r="P740" i="19"/>
  <c r="I740" i="19"/>
  <c r="M740" i="19"/>
  <c r="Q740" i="19"/>
  <c r="J740" i="19"/>
  <c r="N740" i="19"/>
  <c r="R740" i="19"/>
  <c r="K740" i="19"/>
  <c r="O740" i="19"/>
  <c r="S740" i="19"/>
  <c r="J396" i="19"/>
  <c r="N396" i="19"/>
  <c r="R396" i="19"/>
  <c r="K396" i="19"/>
  <c r="O396" i="19"/>
  <c r="S396" i="19"/>
  <c r="H396" i="19"/>
  <c r="L396" i="19"/>
  <c r="P396" i="19"/>
  <c r="I396" i="19"/>
  <c r="M396" i="19"/>
  <c r="Q396" i="19"/>
  <c r="J523" i="19"/>
  <c r="N523" i="19"/>
  <c r="R523" i="19"/>
  <c r="I523" i="19"/>
  <c r="M523" i="19"/>
  <c r="Q523" i="19"/>
  <c r="K523" i="19"/>
  <c r="S523" i="19"/>
  <c r="L523" i="19"/>
  <c r="O523" i="19"/>
  <c r="H523" i="19"/>
  <c r="P523" i="19"/>
  <c r="J81" i="19"/>
  <c r="N81" i="19"/>
  <c r="R81" i="19"/>
  <c r="H81" i="19"/>
  <c r="M81" i="19"/>
  <c r="S81" i="19"/>
  <c r="L81" i="19"/>
  <c r="K81" i="19"/>
  <c r="Q81" i="19"/>
  <c r="I81" i="19"/>
  <c r="O81" i="19"/>
  <c r="P81" i="19"/>
  <c r="J67" i="19"/>
  <c r="N67" i="19"/>
  <c r="R67" i="19"/>
  <c r="H67" i="19"/>
  <c r="M67" i="19"/>
  <c r="S67" i="19"/>
  <c r="K67" i="19"/>
  <c r="Q67" i="19"/>
  <c r="L67" i="19"/>
  <c r="I67" i="19"/>
  <c r="P67" i="19"/>
  <c r="O67" i="19"/>
  <c r="H800" i="19"/>
  <c r="L800" i="19"/>
  <c r="P800" i="19"/>
  <c r="I800" i="19"/>
  <c r="M800" i="19"/>
  <c r="Q800" i="19"/>
  <c r="J800" i="19"/>
  <c r="N800" i="19"/>
  <c r="R800" i="19"/>
  <c r="K800" i="19"/>
  <c r="O800" i="19"/>
  <c r="S800" i="19"/>
  <c r="J516" i="19"/>
  <c r="N516" i="19"/>
  <c r="R516" i="19"/>
  <c r="K516" i="19"/>
  <c r="O516" i="19"/>
  <c r="S516" i="19"/>
  <c r="H516" i="19"/>
  <c r="L516" i="19"/>
  <c r="P516" i="19"/>
  <c r="I516" i="19"/>
  <c r="M516" i="19"/>
  <c r="Q516" i="19"/>
  <c r="I627" i="19"/>
  <c r="M627" i="19"/>
  <c r="Q627" i="19"/>
  <c r="J627" i="19"/>
  <c r="N627" i="19"/>
  <c r="R627" i="19"/>
  <c r="K627" i="19"/>
  <c r="O627" i="19"/>
  <c r="S627" i="19"/>
  <c r="H627" i="19"/>
  <c r="L627" i="19"/>
  <c r="P627" i="19"/>
  <c r="I570" i="19"/>
  <c r="M570" i="19"/>
  <c r="Q570" i="19"/>
  <c r="J570" i="19"/>
  <c r="N570" i="19"/>
  <c r="R570" i="19"/>
  <c r="K570" i="19"/>
  <c r="O570" i="19"/>
  <c r="S570" i="19"/>
  <c r="H570" i="19"/>
  <c r="L570" i="19"/>
  <c r="P570" i="19"/>
  <c r="J497" i="19"/>
  <c r="N497" i="19"/>
  <c r="R497" i="19"/>
  <c r="K497" i="19"/>
  <c r="O497" i="19"/>
  <c r="S497" i="19"/>
  <c r="H497" i="19"/>
  <c r="L497" i="19"/>
  <c r="P497" i="19"/>
  <c r="I497" i="19"/>
  <c r="M497" i="19"/>
  <c r="Q497" i="19"/>
  <c r="K860" i="19"/>
  <c r="O860" i="19"/>
  <c r="S860" i="19"/>
  <c r="I860" i="19"/>
  <c r="N860" i="19"/>
  <c r="J860" i="19"/>
  <c r="P860" i="19"/>
  <c r="L860" i="19"/>
  <c r="Q860" i="19"/>
  <c r="H860" i="19"/>
  <c r="M860" i="19"/>
  <c r="R860" i="19"/>
  <c r="I604" i="19"/>
  <c r="M604" i="19"/>
  <c r="Q604" i="19"/>
  <c r="J604" i="19"/>
  <c r="N604" i="19"/>
  <c r="R604" i="19"/>
  <c r="K604" i="19"/>
  <c r="O604" i="19"/>
  <c r="S604" i="19"/>
  <c r="H604" i="19"/>
  <c r="L604" i="19"/>
  <c r="P604" i="19"/>
  <c r="H687" i="19"/>
  <c r="L687" i="19"/>
  <c r="P687" i="19"/>
  <c r="M687" i="19"/>
  <c r="R687" i="19"/>
  <c r="I687" i="19"/>
  <c r="N687" i="19"/>
  <c r="S687" i="19"/>
  <c r="J687" i="19"/>
  <c r="O687" i="19"/>
  <c r="K687" i="19"/>
  <c r="Q687" i="19"/>
  <c r="H690" i="19"/>
  <c r="L690" i="19"/>
  <c r="P690" i="19"/>
  <c r="I690" i="19"/>
  <c r="M690" i="19"/>
  <c r="Q690" i="19"/>
  <c r="J690" i="19"/>
  <c r="N690" i="19"/>
  <c r="R690" i="19"/>
  <c r="K690" i="19"/>
  <c r="O690" i="19"/>
  <c r="S690" i="19"/>
  <c r="I430" i="19"/>
  <c r="M430" i="19"/>
  <c r="Q430" i="19"/>
  <c r="K430" i="19"/>
  <c r="P430" i="19"/>
  <c r="L430" i="19"/>
  <c r="R430" i="19"/>
  <c r="H430" i="19"/>
  <c r="N430" i="19"/>
  <c r="S430" i="19"/>
  <c r="J430" i="19"/>
  <c r="O430" i="19"/>
  <c r="I654" i="19"/>
  <c r="M654" i="19"/>
  <c r="Q654" i="19"/>
  <c r="H654" i="19"/>
  <c r="L654" i="19"/>
  <c r="P654" i="19"/>
  <c r="K654" i="19"/>
  <c r="S654" i="19"/>
  <c r="N654" i="19"/>
  <c r="O654" i="19"/>
  <c r="J654" i="19"/>
  <c r="R654" i="19"/>
  <c r="J65" i="19"/>
  <c r="N65" i="19"/>
  <c r="R65" i="19"/>
  <c r="K65" i="19"/>
  <c r="P65" i="19"/>
  <c r="M65" i="19"/>
  <c r="H65" i="19"/>
  <c r="Q65" i="19"/>
  <c r="O65" i="19"/>
  <c r="S65" i="19"/>
  <c r="L65" i="19"/>
  <c r="I65" i="19"/>
  <c r="J344" i="19"/>
  <c r="N344" i="19"/>
  <c r="R344" i="19"/>
  <c r="L344" i="19"/>
  <c r="Q344" i="19"/>
  <c r="H344" i="19"/>
  <c r="O344" i="19"/>
  <c r="I344" i="19"/>
  <c r="P344" i="19"/>
  <c r="K344" i="19"/>
  <c r="S344" i="19"/>
  <c r="M344" i="19"/>
  <c r="I439" i="19"/>
  <c r="M439" i="19"/>
  <c r="Q439" i="19"/>
  <c r="J439" i="19"/>
  <c r="O439" i="19"/>
  <c r="K439" i="19"/>
  <c r="P439" i="19"/>
  <c r="L439" i="19"/>
  <c r="R439" i="19"/>
  <c r="H439" i="19"/>
  <c r="N439" i="19"/>
  <c r="S439" i="19"/>
  <c r="K900" i="19"/>
  <c r="O900" i="19"/>
  <c r="S900" i="19"/>
  <c r="H900" i="19"/>
  <c r="L900" i="19"/>
  <c r="P900" i="19"/>
  <c r="I900" i="19"/>
  <c r="M900" i="19"/>
  <c r="Q900" i="19"/>
  <c r="J900" i="19"/>
  <c r="N900" i="19"/>
  <c r="R900" i="19"/>
  <c r="J487" i="19"/>
  <c r="N487" i="19"/>
  <c r="R487" i="19"/>
  <c r="K487" i="19"/>
  <c r="O487" i="19"/>
  <c r="S487" i="19"/>
  <c r="H487" i="19"/>
  <c r="L487" i="19"/>
  <c r="P487" i="19"/>
  <c r="I487" i="19"/>
  <c r="M487" i="19"/>
  <c r="Q487" i="19"/>
  <c r="J527" i="19"/>
  <c r="N527" i="19"/>
  <c r="R527" i="19"/>
  <c r="I527" i="19"/>
  <c r="M527" i="19"/>
  <c r="Q527" i="19"/>
  <c r="K527" i="19"/>
  <c r="S527" i="19"/>
  <c r="L527" i="19"/>
  <c r="O527" i="19"/>
  <c r="H527" i="19"/>
  <c r="P527" i="19"/>
  <c r="I584" i="19"/>
  <c r="M584" i="19"/>
  <c r="Q584" i="19"/>
  <c r="J584" i="19"/>
  <c r="N584" i="19"/>
  <c r="R584" i="19"/>
  <c r="K584" i="19"/>
  <c r="O584" i="19"/>
  <c r="S584" i="19"/>
  <c r="H584" i="19"/>
  <c r="L584" i="19"/>
  <c r="P584" i="19"/>
  <c r="H856" i="19"/>
  <c r="L856" i="19"/>
  <c r="P856" i="19"/>
  <c r="K856" i="19"/>
  <c r="O856" i="19"/>
  <c r="S856" i="19"/>
  <c r="J856" i="19"/>
  <c r="R856" i="19"/>
  <c r="M856" i="19"/>
  <c r="N856" i="19"/>
  <c r="I856" i="19"/>
  <c r="Q856" i="19"/>
  <c r="H673" i="19"/>
  <c r="L673" i="19"/>
  <c r="P673" i="19"/>
  <c r="J673" i="19"/>
  <c r="O673" i="19"/>
  <c r="K673" i="19"/>
  <c r="Q673" i="19"/>
  <c r="M673" i="19"/>
  <c r="R673" i="19"/>
  <c r="I673" i="19"/>
  <c r="N673" i="19"/>
  <c r="S673" i="19"/>
  <c r="H693" i="19"/>
  <c r="L693" i="19"/>
  <c r="P693" i="19"/>
  <c r="I693" i="19"/>
  <c r="M693" i="19"/>
  <c r="Q693" i="19"/>
  <c r="J693" i="19"/>
  <c r="N693" i="19"/>
  <c r="R693" i="19"/>
  <c r="K693" i="19"/>
  <c r="O693" i="19"/>
  <c r="S693" i="19"/>
  <c r="H729" i="19"/>
  <c r="L729" i="19"/>
  <c r="P729" i="19"/>
  <c r="I729" i="19"/>
  <c r="M729" i="19"/>
  <c r="Q729" i="19"/>
  <c r="J729" i="19"/>
  <c r="N729" i="19"/>
  <c r="R729" i="19"/>
  <c r="K729" i="19"/>
  <c r="O729" i="19"/>
  <c r="S729" i="19"/>
  <c r="H664" i="19"/>
  <c r="L664" i="19"/>
  <c r="P664" i="19"/>
  <c r="K664" i="19"/>
  <c r="Q664" i="19"/>
  <c r="M664" i="19"/>
  <c r="R664" i="19"/>
  <c r="I664" i="19"/>
  <c r="N664" i="19"/>
  <c r="S664" i="19"/>
  <c r="J664" i="19"/>
  <c r="O664" i="19"/>
  <c r="H797" i="19"/>
  <c r="L797" i="19"/>
  <c r="P797" i="19"/>
  <c r="I797" i="19"/>
  <c r="M797" i="19"/>
  <c r="Q797" i="19"/>
  <c r="J797" i="19"/>
  <c r="N797" i="19"/>
  <c r="R797" i="19"/>
  <c r="K797" i="19"/>
  <c r="O797" i="19"/>
  <c r="S797" i="19"/>
  <c r="H803" i="19"/>
  <c r="L803" i="19"/>
  <c r="P803" i="19"/>
  <c r="I803" i="19"/>
  <c r="M803" i="19"/>
  <c r="Q803" i="19"/>
  <c r="J803" i="19"/>
  <c r="N803" i="19"/>
  <c r="R803" i="19"/>
  <c r="K803" i="19"/>
  <c r="O803" i="19"/>
  <c r="S803" i="19"/>
  <c r="H815" i="19"/>
  <c r="L815" i="19"/>
  <c r="P815" i="19"/>
  <c r="I815" i="19"/>
  <c r="M815" i="19"/>
  <c r="Q815" i="19"/>
  <c r="J815" i="19"/>
  <c r="N815" i="19"/>
  <c r="R815" i="19"/>
  <c r="K815" i="19"/>
  <c r="O815" i="19"/>
  <c r="S815" i="19"/>
  <c r="I635" i="19"/>
  <c r="M635" i="19"/>
  <c r="Q635" i="19"/>
  <c r="J635" i="19"/>
  <c r="N635" i="19"/>
  <c r="R635" i="19"/>
  <c r="K635" i="19"/>
  <c r="O635" i="19"/>
  <c r="S635" i="19"/>
  <c r="H635" i="19"/>
  <c r="L635" i="19"/>
  <c r="P635" i="19"/>
  <c r="K284" i="19"/>
  <c r="O284" i="19"/>
  <c r="S284" i="19"/>
  <c r="H284" i="19"/>
  <c r="L284" i="19"/>
  <c r="P284" i="19"/>
  <c r="J284" i="19"/>
  <c r="N284" i="19"/>
  <c r="R284" i="19"/>
  <c r="I284" i="19"/>
  <c r="M284" i="19"/>
  <c r="Q284" i="19"/>
  <c r="I28" i="19"/>
  <c r="M28" i="19"/>
  <c r="Q28" i="19"/>
  <c r="J28" i="19"/>
  <c r="O28" i="19"/>
  <c r="H28" i="19"/>
  <c r="N28" i="19"/>
  <c r="S28" i="19"/>
  <c r="L28" i="19"/>
  <c r="K28" i="19"/>
  <c r="P28" i="19"/>
  <c r="R28" i="19"/>
  <c r="J95" i="19"/>
  <c r="N95" i="19"/>
  <c r="R95" i="19"/>
  <c r="K95" i="19"/>
  <c r="P95" i="19"/>
  <c r="I95" i="19"/>
  <c r="O95" i="19"/>
  <c r="M95" i="19"/>
  <c r="L95" i="19"/>
  <c r="S95" i="19"/>
  <c r="Q95" i="19"/>
  <c r="H95" i="19"/>
  <c r="H162" i="19"/>
  <c r="L162" i="19"/>
  <c r="P162" i="19"/>
  <c r="K162" i="19"/>
  <c r="O162" i="19"/>
  <c r="S162" i="19"/>
  <c r="J162" i="19"/>
  <c r="R162" i="19"/>
  <c r="M162" i="19"/>
  <c r="I162" i="19"/>
  <c r="Q162" i="19"/>
  <c r="N162" i="19"/>
  <c r="I537" i="19"/>
  <c r="M537" i="19"/>
  <c r="Q537" i="19"/>
  <c r="L537" i="19"/>
  <c r="R537" i="19"/>
  <c r="H537" i="19"/>
  <c r="N537" i="19"/>
  <c r="S537" i="19"/>
  <c r="J537" i="19"/>
  <c r="O537" i="19"/>
  <c r="K537" i="19"/>
  <c r="P537" i="19"/>
  <c r="H133" i="19"/>
  <c r="L133" i="19"/>
  <c r="P133" i="19"/>
  <c r="I133" i="19"/>
  <c r="N133" i="19"/>
  <c r="S133" i="19"/>
  <c r="M133" i="19"/>
  <c r="R133" i="19"/>
  <c r="Q133" i="19"/>
  <c r="J133" i="19"/>
  <c r="O133" i="19"/>
  <c r="K133" i="19"/>
  <c r="I120" i="19"/>
  <c r="M120" i="19"/>
  <c r="Q120" i="19"/>
  <c r="H120" i="19"/>
  <c r="L120" i="19"/>
  <c r="P120" i="19"/>
  <c r="K120" i="19"/>
  <c r="S120" i="19"/>
  <c r="J120" i="19"/>
  <c r="R120" i="19"/>
  <c r="N120" i="19"/>
  <c r="O120" i="19"/>
  <c r="K187" i="19"/>
  <c r="O187" i="19"/>
  <c r="S187" i="19"/>
  <c r="I187" i="19"/>
  <c r="N187" i="19"/>
  <c r="J187" i="19"/>
  <c r="P187" i="19"/>
  <c r="H187" i="19"/>
  <c r="M187" i="19"/>
  <c r="R187" i="19"/>
  <c r="Q187" i="19"/>
  <c r="L187" i="19"/>
  <c r="K254" i="19"/>
  <c r="O254" i="19"/>
  <c r="S254" i="19"/>
  <c r="J254" i="19"/>
  <c r="P254" i="19"/>
  <c r="L254" i="19"/>
  <c r="Q254" i="19"/>
  <c r="I254" i="19"/>
  <c r="N254" i="19"/>
  <c r="M254" i="19"/>
  <c r="R254" i="19"/>
  <c r="H254" i="19"/>
  <c r="I105" i="19"/>
  <c r="M105" i="19"/>
  <c r="Q105" i="19"/>
  <c r="H105" i="19"/>
  <c r="L105" i="19"/>
  <c r="P105" i="19"/>
  <c r="O105" i="19"/>
  <c r="N105" i="19"/>
  <c r="K105" i="19"/>
  <c r="R105" i="19"/>
  <c r="J105" i="19"/>
  <c r="S105" i="19"/>
  <c r="J357" i="19"/>
  <c r="N357" i="19"/>
  <c r="R357" i="19"/>
  <c r="K357" i="19"/>
  <c r="P357" i="19"/>
  <c r="H357" i="19"/>
  <c r="O357" i="19"/>
  <c r="I357" i="19"/>
  <c r="Q357" i="19"/>
  <c r="L357" i="19"/>
  <c r="S357" i="19"/>
  <c r="M357" i="19"/>
  <c r="K196" i="19"/>
  <c r="O196" i="19"/>
  <c r="S196" i="19"/>
  <c r="H196" i="19"/>
  <c r="M196" i="19"/>
  <c r="R196" i="19"/>
  <c r="I196" i="19"/>
  <c r="N196" i="19"/>
  <c r="L196" i="19"/>
  <c r="Q196" i="19"/>
  <c r="P196" i="19"/>
  <c r="J196" i="19"/>
  <c r="K263" i="19"/>
  <c r="O263" i="19"/>
  <c r="S263" i="19"/>
  <c r="H263" i="19"/>
  <c r="L263" i="19"/>
  <c r="P263" i="19"/>
  <c r="J263" i="19"/>
  <c r="N263" i="19"/>
  <c r="R263" i="19"/>
  <c r="I263" i="19"/>
  <c r="M263" i="19"/>
  <c r="Q263" i="19"/>
  <c r="J7" i="19"/>
  <c r="N7" i="19"/>
  <c r="U27" i="5" s="1"/>
  <c r="R7" i="19"/>
  <c r="K7" i="19"/>
  <c r="M27" i="5" s="1"/>
  <c r="O7" i="19"/>
  <c r="W27" i="5" s="1"/>
  <c r="S7" i="19"/>
  <c r="I7" i="19"/>
  <c r="K27" i="5" s="1"/>
  <c r="M7" i="19"/>
  <c r="Q7" i="19"/>
  <c r="P7" i="19"/>
  <c r="L7" i="19"/>
  <c r="O27" i="5" s="1"/>
  <c r="H7" i="19"/>
  <c r="J27" i="5" s="1"/>
  <c r="J74" i="19"/>
  <c r="N74" i="19"/>
  <c r="R74" i="19"/>
  <c r="L74" i="19"/>
  <c r="Q74" i="19"/>
  <c r="K74" i="19"/>
  <c r="S74" i="19"/>
  <c r="I74" i="19"/>
  <c r="P74" i="19"/>
  <c r="H74" i="19"/>
  <c r="M74" i="19"/>
  <c r="O74" i="19"/>
  <c r="H733" i="19"/>
  <c r="L733" i="19"/>
  <c r="P733" i="19"/>
  <c r="I733" i="19"/>
  <c r="M733" i="19"/>
  <c r="Q733" i="19"/>
  <c r="J733" i="19"/>
  <c r="N733" i="19"/>
  <c r="R733" i="19"/>
  <c r="K733" i="19"/>
  <c r="O733" i="19"/>
  <c r="S733" i="19"/>
  <c r="H717" i="19"/>
  <c r="L717" i="19"/>
  <c r="P717" i="19"/>
  <c r="I717" i="19"/>
  <c r="M717" i="19"/>
  <c r="Q717" i="19"/>
  <c r="J717" i="19"/>
  <c r="N717" i="19"/>
  <c r="R717" i="19"/>
  <c r="K717" i="19"/>
  <c r="O717" i="19"/>
  <c r="S717" i="19"/>
  <c r="H701" i="19"/>
  <c r="L701" i="19"/>
  <c r="P701" i="19"/>
  <c r="I701" i="19"/>
  <c r="M701" i="19"/>
  <c r="Q701" i="19"/>
  <c r="J701" i="19"/>
  <c r="N701" i="19"/>
  <c r="R701" i="19"/>
  <c r="K701" i="19"/>
  <c r="O701" i="19"/>
  <c r="S701" i="19"/>
  <c r="I621" i="19"/>
  <c r="M621" i="19"/>
  <c r="Q621" i="19"/>
  <c r="J621" i="19"/>
  <c r="N621" i="19"/>
  <c r="R621" i="19"/>
  <c r="K621" i="19"/>
  <c r="O621" i="19"/>
  <c r="S621" i="19"/>
  <c r="H621" i="19"/>
  <c r="L621" i="19"/>
  <c r="P621" i="19"/>
  <c r="I429" i="19"/>
  <c r="M429" i="19"/>
  <c r="Q429" i="19"/>
  <c r="L429" i="19"/>
  <c r="R429" i="19"/>
  <c r="H429" i="19"/>
  <c r="N429" i="19"/>
  <c r="S429" i="19"/>
  <c r="J429" i="19"/>
  <c r="O429" i="19"/>
  <c r="K429" i="19"/>
  <c r="P429" i="19"/>
  <c r="H182" i="19"/>
  <c r="L182" i="19"/>
  <c r="P182" i="19"/>
  <c r="K182" i="19"/>
  <c r="O182" i="19"/>
  <c r="S182" i="19"/>
  <c r="J182" i="19"/>
  <c r="R182" i="19"/>
  <c r="M182" i="19"/>
  <c r="I182" i="19"/>
  <c r="Q182" i="19"/>
  <c r="N182" i="19"/>
  <c r="J472" i="19"/>
  <c r="N472" i="19"/>
  <c r="R472" i="19"/>
  <c r="K472" i="19"/>
  <c r="O472" i="19"/>
  <c r="S472" i="19"/>
  <c r="H472" i="19"/>
  <c r="L472" i="19"/>
  <c r="P472" i="19"/>
  <c r="I472" i="19"/>
  <c r="M472" i="19"/>
  <c r="Q472" i="19"/>
  <c r="J518" i="19"/>
  <c r="N518" i="19"/>
  <c r="R518" i="19"/>
  <c r="K518" i="19"/>
  <c r="O518" i="19"/>
  <c r="S518" i="19"/>
  <c r="H518" i="19"/>
  <c r="L518" i="19"/>
  <c r="P518" i="19"/>
  <c r="I518" i="19"/>
  <c r="M518" i="19"/>
  <c r="Q518" i="19"/>
  <c r="I577" i="19"/>
  <c r="M577" i="19"/>
  <c r="Q577" i="19"/>
  <c r="J577" i="19"/>
  <c r="N577" i="19"/>
  <c r="R577" i="19"/>
  <c r="K577" i="19"/>
  <c r="O577" i="19"/>
  <c r="S577" i="19"/>
  <c r="H577" i="19"/>
  <c r="L577" i="19"/>
  <c r="P577" i="19"/>
  <c r="H163" i="19"/>
  <c r="L163" i="19"/>
  <c r="P163" i="19"/>
  <c r="K163" i="19"/>
  <c r="O163" i="19"/>
  <c r="S163" i="19"/>
  <c r="N163" i="19"/>
  <c r="I163" i="19"/>
  <c r="Q163" i="19"/>
  <c r="M163" i="19"/>
  <c r="J163" i="19"/>
  <c r="R163" i="19"/>
  <c r="I419" i="19"/>
  <c r="M419" i="19"/>
  <c r="Q419" i="19"/>
  <c r="J419" i="19"/>
  <c r="O419" i="19"/>
  <c r="K419" i="19"/>
  <c r="P419" i="19"/>
  <c r="L419" i="19"/>
  <c r="R419" i="19"/>
  <c r="H419" i="19"/>
  <c r="N419" i="19"/>
  <c r="S419" i="19"/>
  <c r="I580" i="19"/>
  <c r="M580" i="19"/>
  <c r="Q580" i="19"/>
  <c r="J580" i="19"/>
  <c r="N580" i="19"/>
  <c r="R580" i="19"/>
  <c r="K580" i="19"/>
  <c r="O580" i="19"/>
  <c r="S580" i="19"/>
  <c r="H580" i="19"/>
  <c r="L580" i="19"/>
  <c r="P580" i="19"/>
  <c r="J93" i="19"/>
  <c r="N93" i="19"/>
  <c r="R93" i="19"/>
  <c r="H93" i="19"/>
  <c r="M93" i="19"/>
  <c r="S93" i="19"/>
  <c r="L93" i="19"/>
  <c r="Q93" i="19"/>
  <c r="P93" i="19"/>
  <c r="O93" i="19"/>
  <c r="I93" i="19"/>
  <c r="K93" i="19"/>
  <c r="K297" i="19"/>
  <c r="O297" i="19"/>
  <c r="S297" i="19"/>
  <c r="H297" i="19"/>
  <c r="L297" i="19"/>
  <c r="P297" i="19"/>
  <c r="J297" i="19"/>
  <c r="N297" i="19"/>
  <c r="R297" i="19"/>
  <c r="M297" i="19"/>
  <c r="Q297" i="19"/>
  <c r="I297" i="19"/>
  <c r="J80" i="19"/>
  <c r="N80" i="19"/>
  <c r="R80" i="19"/>
  <c r="I80" i="19"/>
  <c r="O80" i="19"/>
  <c r="K80" i="19"/>
  <c r="Q80" i="19"/>
  <c r="H80" i="19"/>
  <c r="P80" i="19"/>
  <c r="S80" i="19"/>
  <c r="M80" i="19"/>
  <c r="L80" i="19"/>
  <c r="H788" i="19"/>
  <c r="L788" i="19"/>
  <c r="P788" i="19"/>
  <c r="I788" i="19"/>
  <c r="M788" i="19"/>
  <c r="Q788" i="19"/>
  <c r="J788" i="19"/>
  <c r="N788" i="19"/>
  <c r="R788" i="19"/>
  <c r="K788" i="19"/>
  <c r="O788" i="19"/>
  <c r="S788" i="19"/>
  <c r="J492" i="19"/>
  <c r="N492" i="19"/>
  <c r="R492" i="19"/>
  <c r="K492" i="19"/>
  <c r="O492" i="19"/>
  <c r="S492" i="19"/>
  <c r="H492" i="19"/>
  <c r="L492" i="19"/>
  <c r="P492" i="19"/>
  <c r="I492" i="19"/>
  <c r="M492" i="19"/>
  <c r="Q492" i="19"/>
  <c r="I611" i="19"/>
  <c r="M611" i="19"/>
  <c r="Q611" i="19"/>
  <c r="J611" i="19"/>
  <c r="N611" i="19"/>
  <c r="R611" i="19"/>
  <c r="K611" i="19"/>
  <c r="O611" i="19"/>
  <c r="S611" i="19"/>
  <c r="H611" i="19"/>
  <c r="L611" i="19"/>
  <c r="P611" i="19"/>
  <c r="J520" i="19"/>
  <c r="N520" i="19"/>
  <c r="R520" i="19"/>
  <c r="H520" i="19"/>
  <c r="L520" i="19"/>
  <c r="I520" i="19"/>
  <c r="M520" i="19"/>
  <c r="Q520" i="19"/>
  <c r="O520" i="19"/>
  <c r="P520" i="19"/>
  <c r="S520" i="19"/>
  <c r="K520" i="19"/>
  <c r="J401" i="19"/>
  <c r="N401" i="19"/>
  <c r="R401" i="19"/>
  <c r="H401" i="19"/>
  <c r="L401" i="19"/>
  <c r="P401" i="19"/>
  <c r="I401" i="19"/>
  <c r="M401" i="19"/>
  <c r="Q401" i="19"/>
  <c r="S401" i="19"/>
  <c r="K401" i="19"/>
  <c r="O401" i="19"/>
  <c r="H848" i="19"/>
  <c r="L848" i="19"/>
  <c r="P848" i="19"/>
  <c r="I848" i="19"/>
  <c r="M848" i="19"/>
  <c r="Q848" i="19"/>
  <c r="J848" i="19"/>
  <c r="N848" i="19"/>
  <c r="R848" i="19"/>
  <c r="K848" i="19"/>
  <c r="O848" i="19"/>
  <c r="S848" i="19"/>
  <c r="I592" i="19"/>
  <c r="M592" i="19"/>
  <c r="Q592" i="19"/>
  <c r="J592" i="19"/>
  <c r="N592" i="19"/>
  <c r="R592" i="19"/>
  <c r="K592" i="19"/>
  <c r="O592" i="19"/>
  <c r="S592" i="19"/>
  <c r="H592" i="19"/>
  <c r="L592" i="19"/>
  <c r="P592" i="19"/>
  <c r="H675" i="19"/>
  <c r="L675" i="19"/>
  <c r="P675" i="19"/>
  <c r="M675" i="19"/>
  <c r="R675" i="19"/>
  <c r="I675" i="19"/>
  <c r="N675" i="19"/>
  <c r="S675" i="19"/>
  <c r="J675" i="19"/>
  <c r="O675" i="19"/>
  <c r="K675" i="19"/>
  <c r="Q675" i="19"/>
  <c r="H670" i="19"/>
  <c r="L670" i="19"/>
  <c r="P670" i="19"/>
  <c r="I670" i="19"/>
  <c r="N670" i="19"/>
  <c r="S670" i="19"/>
  <c r="J670" i="19"/>
  <c r="O670" i="19"/>
  <c r="K670" i="19"/>
  <c r="Q670" i="19"/>
  <c r="M670" i="19"/>
  <c r="R670" i="19"/>
  <c r="J410" i="19"/>
  <c r="N410" i="19"/>
  <c r="R410" i="19"/>
  <c r="I410" i="19"/>
  <c r="M410" i="19"/>
  <c r="Q410" i="19"/>
  <c r="O410" i="19"/>
  <c r="H410" i="19"/>
  <c r="P410" i="19"/>
  <c r="K410" i="19"/>
  <c r="S410" i="19"/>
  <c r="L410" i="19"/>
  <c r="K908" i="19"/>
  <c r="O908" i="19"/>
  <c r="S908" i="19"/>
  <c r="H908" i="19"/>
  <c r="L908" i="19"/>
  <c r="P908" i="19"/>
  <c r="I908" i="19"/>
  <c r="M908" i="19"/>
  <c r="Q908" i="19"/>
  <c r="J908" i="19"/>
  <c r="N908" i="19"/>
  <c r="R908" i="19"/>
  <c r="I652" i="19"/>
  <c r="M652" i="19"/>
  <c r="Q652" i="19"/>
  <c r="H652" i="19"/>
  <c r="L652" i="19"/>
  <c r="P652" i="19"/>
  <c r="K652" i="19"/>
  <c r="S652" i="19"/>
  <c r="N652" i="19"/>
  <c r="O652" i="19"/>
  <c r="J652" i="19"/>
  <c r="R652" i="19"/>
  <c r="H735" i="19"/>
  <c r="L735" i="19"/>
  <c r="P735" i="19"/>
  <c r="I735" i="19"/>
  <c r="M735" i="19"/>
  <c r="Q735" i="19"/>
  <c r="J735" i="19"/>
  <c r="N735" i="19"/>
  <c r="R735" i="19"/>
  <c r="K735" i="19"/>
  <c r="O735" i="19"/>
  <c r="S735" i="19"/>
  <c r="H770" i="19"/>
  <c r="L770" i="19"/>
  <c r="P770" i="19"/>
  <c r="I770" i="19"/>
  <c r="M770" i="19"/>
  <c r="Q770" i="19"/>
  <c r="J770" i="19"/>
  <c r="N770" i="19"/>
  <c r="R770" i="19"/>
  <c r="K770" i="19"/>
  <c r="O770" i="19"/>
  <c r="S770" i="19"/>
  <c r="J526" i="19"/>
  <c r="N526" i="19"/>
  <c r="R526" i="19"/>
  <c r="I526" i="19"/>
  <c r="M526" i="19"/>
  <c r="Q526" i="19"/>
  <c r="O526" i="19"/>
  <c r="H526" i="19"/>
  <c r="P526" i="19"/>
  <c r="K526" i="19"/>
  <c r="S526" i="19"/>
  <c r="L526" i="19"/>
  <c r="J522" i="19"/>
  <c r="N522" i="19"/>
  <c r="R522" i="19"/>
  <c r="I522" i="19"/>
  <c r="M522" i="19"/>
  <c r="Q522" i="19"/>
  <c r="O522" i="19"/>
  <c r="H522" i="19"/>
  <c r="P522" i="19"/>
  <c r="K522" i="19"/>
  <c r="S522" i="19"/>
  <c r="L522" i="19"/>
  <c r="I433" i="19"/>
  <c r="M433" i="19"/>
  <c r="Q433" i="19"/>
  <c r="L433" i="19"/>
  <c r="R433" i="19"/>
  <c r="H433" i="19"/>
  <c r="N433" i="19"/>
  <c r="S433" i="19"/>
  <c r="J433" i="19"/>
  <c r="O433" i="19"/>
  <c r="K433" i="19"/>
  <c r="P433" i="19"/>
  <c r="K951" i="19"/>
  <c r="O951" i="19"/>
  <c r="S951" i="19"/>
  <c r="H951" i="19"/>
  <c r="L951" i="19"/>
  <c r="P951" i="19"/>
  <c r="I951" i="19"/>
  <c r="M951" i="19"/>
  <c r="Q951" i="19"/>
  <c r="J951" i="19"/>
  <c r="N951" i="19"/>
  <c r="R951" i="19"/>
  <c r="K958" i="19"/>
  <c r="O958" i="19"/>
  <c r="S958" i="19"/>
  <c r="H958" i="19"/>
  <c r="L958" i="19"/>
  <c r="P958" i="19"/>
  <c r="I958" i="19"/>
  <c r="M958" i="19"/>
  <c r="Q958" i="19"/>
  <c r="J958" i="19"/>
  <c r="N958" i="19"/>
  <c r="R958" i="19"/>
  <c r="K990" i="19"/>
  <c r="H990" i="19"/>
  <c r="L990" i="19"/>
  <c r="I990" i="19"/>
  <c r="M990" i="19"/>
  <c r="Q990" i="19"/>
  <c r="J990" i="19"/>
  <c r="N990" i="19"/>
  <c r="R990" i="19"/>
  <c r="O990" i="19"/>
  <c r="S990" i="19"/>
  <c r="P990" i="19"/>
  <c r="J458" i="19"/>
  <c r="N458" i="19"/>
  <c r="R458" i="19"/>
  <c r="K458" i="19"/>
  <c r="O458" i="19"/>
  <c r="S458" i="19"/>
  <c r="H458" i="19"/>
  <c r="L458" i="19"/>
  <c r="P458" i="19"/>
  <c r="I458" i="19"/>
  <c r="M458" i="19"/>
  <c r="Q458" i="19"/>
  <c r="K978" i="19"/>
  <c r="S978" i="19"/>
  <c r="H978" i="19"/>
  <c r="L978" i="19"/>
  <c r="P978" i="19"/>
  <c r="I978" i="19"/>
  <c r="M978" i="19"/>
  <c r="Q978" i="19"/>
  <c r="J978" i="19"/>
  <c r="N978" i="19"/>
  <c r="R978" i="19"/>
  <c r="O978" i="19"/>
  <c r="S985" i="19"/>
  <c r="H985" i="19"/>
  <c r="P985" i="19"/>
  <c r="I985" i="19"/>
  <c r="M985" i="19"/>
  <c r="Q985" i="19"/>
  <c r="J985" i="19"/>
  <c r="N985" i="19"/>
  <c r="R985" i="19"/>
  <c r="K985" i="19"/>
  <c r="O985" i="19"/>
  <c r="L985" i="19"/>
  <c r="K952" i="19"/>
  <c r="O952" i="19"/>
  <c r="S952" i="19"/>
  <c r="H952" i="19"/>
  <c r="L952" i="19"/>
  <c r="P952" i="19"/>
  <c r="I952" i="19"/>
  <c r="M952" i="19"/>
  <c r="Q952" i="19"/>
  <c r="J952" i="19"/>
  <c r="N952" i="19"/>
  <c r="R952" i="19"/>
  <c r="J391" i="19"/>
  <c r="N391" i="19"/>
  <c r="R391" i="19"/>
  <c r="K391" i="19"/>
  <c r="O391" i="19"/>
  <c r="S391" i="19"/>
  <c r="H391" i="19"/>
  <c r="L391" i="19"/>
  <c r="P391" i="19"/>
  <c r="I391" i="19"/>
  <c r="M391" i="19"/>
  <c r="Q391" i="19"/>
  <c r="I431" i="19"/>
  <c r="M431" i="19"/>
  <c r="Q431" i="19"/>
  <c r="J431" i="19"/>
  <c r="O431" i="19"/>
  <c r="K431" i="19"/>
  <c r="P431" i="19"/>
  <c r="L431" i="19"/>
  <c r="R431" i="19"/>
  <c r="H431" i="19"/>
  <c r="N431" i="19"/>
  <c r="S431" i="19"/>
  <c r="J503" i="19"/>
  <c r="N503" i="19"/>
  <c r="R503" i="19"/>
  <c r="K503" i="19"/>
  <c r="O503" i="19"/>
  <c r="S503" i="19"/>
  <c r="H503" i="19"/>
  <c r="L503" i="19"/>
  <c r="P503" i="19"/>
  <c r="I503" i="19"/>
  <c r="M503" i="19"/>
  <c r="Q503" i="19"/>
  <c r="K884" i="19"/>
  <c r="O884" i="19"/>
  <c r="S884" i="19"/>
  <c r="I884" i="19"/>
  <c r="N884" i="19"/>
  <c r="J884" i="19"/>
  <c r="P884" i="19"/>
  <c r="L884" i="19"/>
  <c r="Q884" i="19"/>
  <c r="H884" i="19"/>
  <c r="M884" i="19"/>
  <c r="R884" i="19"/>
  <c r="I625" i="19"/>
  <c r="M625" i="19"/>
  <c r="Q625" i="19"/>
  <c r="J625" i="19"/>
  <c r="N625" i="19"/>
  <c r="R625" i="19"/>
  <c r="K625" i="19"/>
  <c r="O625" i="19"/>
  <c r="S625" i="19"/>
  <c r="H625" i="19"/>
  <c r="L625" i="19"/>
  <c r="P625" i="19"/>
  <c r="I645" i="19"/>
  <c r="M645" i="19"/>
  <c r="Q645" i="19"/>
  <c r="K645" i="19"/>
  <c r="O645" i="19"/>
  <c r="H645" i="19"/>
  <c r="L645" i="19"/>
  <c r="P645" i="19"/>
  <c r="N645" i="19"/>
  <c r="R645" i="19"/>
  <c r="S645" i="19"/>
  <c r="J645" i="19"/>
  <c r="H681" i="19"/>
  <c r="L681" i="19"/>
  <c r="P681" i="19"/>
  <c r="J681" i="19"/>
  <c r="O681" i="19"/>
  <c r="K681" i="19"/>
  <c r="Q681" i="19"/>
  <c r="M681" i="19"/>
  <c r="R681" i="19"/>
  <c r="I681" i="19"/>
  <c r="N681" i="19"/>
  <c r="S681" i="19"/>
  <c r="H728" i="19"/>
  <c r="L728" i="19"/>
  <c r="P728" i="19"/>
  <c r="I728" i="19"/>
  <c r="M728" i="19"/>
  <c r="Q728" i="19"/>
  <c r="J728" i="19"/>
  <c r="N728" i="19"/>
  <c r="R728" i="19"/>
  <c r="K728" i="19"/>
  <c r="O728" i="19"/>
  <c r="S728" i="19"/>
  <c r="J490" i="19"/>
  <c r="N490" i="19"/>
  <c r="R490" i="19"/>
  <c r="K490" i="19"/>
  <c r="O490" i="19"/>
  <c r="S490" i="19"/>
  <c r="H490" i="19"/>
  <c r="L490" i="19"/>
  <c r="P490" i="19"/>
  <c r="I490" i="19"/>
  <c r="M490" i="19"/>
  <c r="Q490" i="19"/>
  <c r="J79" i="19"/>
  <c r="N79" i="19"/>
  <c r="R79" i="19"/>
  <c r="K79" i="19"/>
  <c r="P79" i="19"/>
  <c r="H79" i="19"/>
  <c r="O79" i="19"/>
  <c r="M79" i="19"/>
  <c r="S79" i="19"/>
  <c r="Q79" i="19"/>
  <c r="I79" i="19"/>
  <c r="L79" i="19"/>
  <c r="J69" i="19"/>
  <c r="N69" i="19"/>
  <c r="R69" i="19"/>
  <c r="H69" i="19"/>
  <c r="M69" i="19"/>
  <c r="S69" i="19"/>
  <c r="O69" i="19"/>
  <c r="L69" i="19"/>
  <c r="K69" i="19"/>
  <c r="I69" i="19"/>
  <c r="P69" i="19"/>
  <c r="Q69" i="19"/>
  <c r="K238" i="19"/>
  <c r="O238" i="19"/>
  <c r="S238" i="19"/>
  <c r="J238" i="19"/>
  <c r="P238" i="19"/>
  <c r="L238" i="19"/>
  <c r="Q238" i="19"/>
  <c r="I238" i="19"/>
  <c r="N238" i="19"/>
  <c r="M238" i="19"/>
  <c r="R238" i="19"/>
  <c r="H238" i="19"/>
  <c r="H180" i="19"/>
  <c r="L180" i="19"/>
  <c r="P180" i="19"/>
  <c r="K180" i="19"/>
  <c r="O180" i="19"/>
  <c r="S180" i="19"/>
  <c r="J180" i="19"/>
  <c r="R180" i="19"/>
  <c r="M180" i="19"/>
  <c r="I180" i="19"/>
  <c r="Q180" i="19"/>
  <c r="N180" i="19"/>
  <c r="H669" i="19"/>
  <c r="L669" i="19"/>
  <c r="P669" i="19"/>
  <c r="J669" i="19"/>
  <c r="O669" i="19"/>
  <c r="K669" i="19"/>
  <c r="Q669" i="19"/>
  <c r="M669" i="19"/>
  <c r="R669" i="19"/>
  <c r="I669" i="19"/>
  <c r="N669" i="19"/>
  <c r="S669" i="19"/>
  <c r="I637" i="19"/>
  <c r="M637" i="19"/>
  <c r="Q637" i="19"/>
  <c r="J637" i="19"/>
  <c r="N637" i="19"/>
  <c r="R637" i="19"/>
  <c r="K637" i="19"/>
  <c r="O637" i="19"/>
  <c r="S637" i="19"/>
  <c r="H637" i="19"/>
  <c r="L637" i="19"/>
  <c r="P637" i="19"/>
  <c r="I99" i="19"/>
  <c r="M99" i="19"/>
  <c r="Q99" i="19"/>
  <c r="H99" i="19"/>
  <c r="L99" i="19"/>
  <c r="P99" i="19"/>
  <c r="O99" i="19"/>
  <c r="N99" i="19"/>
  <c r="S99" i="19"/>
  <c r="J99" i="19"/>
  <c r="R99" i="19"/>
  <c r="K99" i="19"/>
  <c r="K365" i="19"/>
  <c r="O365" i="19"/>
  <c r="S365" i="19"/>
  <c r="H365" i="19"/>
  <c r="M365" i="19"/>
  <c r="R365" i="19"/>
  <c r="I365" i="19"/>
  <c r="N365" i="19"/>
  <c r="J365" i="19"/>
  <c r="P365" i="19"/>
  <c r="L365" i="19"/>
  <c r="Q365" i="19"/>
  <c r="K271" i="19"/>
  <c r="O271" i="19"/>
  <c r="S271" i="19"/>
  <c r="H271" i="19"/>
  <c r="L271" i="19"/>
  <c r="P271" i="19"/>
  <c r="J271" i="19"/>
  <c r="N271" i="19"/>
  <c r="R271" i="19"/>
  <c r="I271" i="19"/>
  <c r="M271" i="19"/>
  <c r="Q271" i="19"/>
  <c r="J15" i="19"/>
  <c r="N15" i="19"/>
  <c r="R15" i="19"/>
  <c r="K15" i="19"/>
  <c r="O15" i="19"/>
  <c r="S15" i="19"/>
  <c r="I15" i="19"/>
  <c r="M15" i="19"/>
  <c r="Q15" i="19"/>
  <c r="P15" i="19"/>
  <c r="L15" i="19"/>
  <c r="H15" i="19"/>
  <c r="J82" i="19"/>
  <c r="N82" i="19"/>
  <c r="R82" i="19"/>
  <c r="L82" i="19"/>
  <c r="Q82" i="19"/>
  <c r="H82" i="19"/>
  <c r="O82" i="19"/>
  <c r="M82" i="19"/>
  <c r="K82" i="19"/>
  <c r="I82" i="19"/>
  <c r="S82" i="19"/>
  <c r="P82" i="19"/>
  <c r="K296" i="19"/>
  <c r="O296" i="19"/>
  <c r="S296" i="19"/>
  <c r="H296" i="19"/>
  <c r="L296" i="19"/>
  <c r="P296" i="19"/>
  <c r="J296" i="19"/>
  <c r="N296" i="19"/>
  <c r="R296" i="19"/>
  <c r="I296" i="19"/>
  <c r="M296" i="19"/>
  <c r="Q296" i="19"/>
  <c r="K40" i="19"/>
  <c r="O40" i="19"/>
  <c r="S40" i="19"/>
  <c r="J40" i="19"/>
  <c r="N40" i="19"/>
  <c r="R40" i="19"/>
  <c r="M40" i="19"/>
  <c r="L40" i="19"/>
  <c r="H40" i="19"/>
  <c r="Q40" i="19"/>
  <c r="P40" i="19"/>
  <c r="I40" i="19"/>
  <c r="I107" i="19"/>
  <c r="M107" i="19"/>
  <c r="Q107" i="19"/>
  <c r="H107" i="19"/>
  <c r="L107" i="19"/>
  <c r="P107" i="19"/>
  <c r="O107" i="19"/>
  <c r="N107" i="19"/>
  <c r="S107" i="19"/>
  <c r="J107" i="19"/>
  <c r="R107" i="19"/>
  <c r="K107" i="19"/>
  <c r="H174" i="19"/>
  <c r="L174" i="19"/>
  <c r="P174" i="19"/>
  <c r="K174" i="19"/>
  <c r="O174" i="19"/>
  <c r="S174" i="19"/>
  <c r="J174" i="19"/>
  <c r="R174" i="19"/>
  <c r="M174" i="19"/>
  <c r="I174" i="19"/>
  <c r="Q174" i="19"/>
  <c r="N174" i="19"/>
  <c r="I533" i="19"/>
  <c r="M533" i="19"/>
  <c r="Q533" i="19"/>
  <c r="L533" i="19"/>
  <c r="R533" i="19"/>
  <c r="H533" i="19"/>
  <c r="N533" i="19"/>
  <c r="S533" i="19"/>
  <c r="J533" i="19"/>
  <c r="O533" i="19"/>
  <c r="K533" i="19"/>
  <c r="P533" i="19"/>
  <c r="I117" i="19"/>
  <c r="M117" i="19"/>
  <c r="Q117" i="19"/>
  <c r="H117" i="19"/>
  <c r="L117" i="19"/>
  <c r="P117" i="19"/>
  <c r="O117" i="19"/>
  <c r="N117" i="19"/>
  <c r="K117" i="19"/>
  <c r="R117" i="19"/>
  <c r="J117" i="19"/>
  <c r="S117" i="19"/>
  <c r="I116" i="19"/>
  <c r="M116" i="19"/>
  <c r="Q116" i="19"/>
  <c r="H116" i="19"/>
  <c r="L116" i="19"/>
  <c r="P116" i="19"/>
  <c r="K116" i="19"/>
  <c r="S116" i="19"/>
  <c r="J116" i="19"/>
  <c r="R116" i="19"/>
  <c r="N116" i="19"/>
  <c r="O116" i="19"/>
  <c r="H183" i="19"/>
  <c r="L183" i="19"/>
  <c r="K183" i="19"/>
  <c r="O183" i="19"/>
  <c r="S183" i="19"/>
  <c r="N183" i="19"/>
  <c r="I183" i="19"/>
  <c r="P183" i="19"/>
  <c r="M183" i="19"/>
  <c r="R183" i="19"/>
  <c r="Q183" i="19"/>
  <c r="J183" i="19"/>
  <c r="K250" i="19"/>
  <c r="O250" i="19"/>
  <c r="S250" i="19"/>
  <c r="J250" i="19"/>
  <c r="P250" i="19"/>
  <c r="L250" i="19"/>
  <c r="Q250" i="19"/>
  <c r="I250" i="19"/>
  <c r="N250" i="19"/>
  <c r="R250" i="19"/>
  <c r="H250" i="19"/>
  <c r="M250" i="19"/>
  <c r="O999" i="19"/>
  <c r="P999" i="19"/>
  <c r="H999" i="19"/>
  <c r="M999" i="19"/>
  <c r="I999" i="19"/>
  <c r="J999" i="19"/>
  <c r="N999" i="19"/>
  <c r="R999" i="19"/>
  <c r="K999" i="19"/>
  <c r="S999" i="19"/>
  <c r="L999" i="19"/>
  <c r="Q999" i="19"/>
  <c r="K995" i="19"/>
  <c r="S995" i="19"/>
  <c r="L995" i="19"/>
  <c r="Q995" i="19"/>
  <c r="M995" i="19"/>
  <c r="I995" i="19"/>
  <c r="J995" i="19"/>
  <c r="N995" i="19"/>
  <c r="R995" i="19"/>
  <c r="O995" i="19"/>
  <c r="H995" i="19"/>
  <c r="P995" i="19"/>
  <c r="K991" i="19"/>
  <c r="H991" i="19"/>
  <c r="P991" i="19"/>
  <c r="I991" i="19"/>
  <c r="M991" i="19"/>
  <c r="Q991" i="19"/>
  <c r="J991" i="19"/>
  <c r="N991" i="19"/>
  <c r="R991" i="19"/>
  <c r="O991" i="19"/>
  <c r="S991" i="19"/>
  <c r="L991" i="19"/>
  <c r="K966" i="19"/>
  <c r="O966" i="19"/>
  <c r="S966" i="19"/>
  <c r="H966" i="19"/>
  <c r="L966" i="19"/>
  <c r="P966" i="19"/>
  <c r="I966" i="19"/>
  <c r="M966" i="19"/>
  <c r="Q966" i="19"/>
  <c r="J966" i="19"/>
  <c r="N966" i="19"/>
  <c r="R966" i="19"/>
  <c r="K362" i="19"/>
  <c r="O362" i="19"/>
  <c r="S362" i="19"/>
  <c r="L362" i="19"/>
  <c r="Q362" i="19"/>
  <c r="H362" i="19"/>
  <c r="M362" i="19"/>
  <c r="R362" i="19"/>
  <c r="I362" i="19"/>
  <c r="N362" i="19"/>
  <c r="J362" i="19"/>
  <c r="P362" i="19"/>
  <c r="K240" i="19"/>
  <c r="O240" i="19"/>
  <c r="S240" i="19"/>
  <c r="H240" i="19"/>
  <c r="M240" i="19"/>
  <c r="R240" i="19"/>
  <c r="I240" i="19"/>
  <c r="N240" i="19"/>
  <c r="L240" i="19"/>
  <c r="Q240" i="19"/>
  <c r="J240" i="19"/>
  <c r="P240" i="19"/>
  <c r="H698" i="19"/>
  <c r="L698" i="19"/>
  <c r="P698" i="19"/>
  <c r="I698" i="19"/>
  <c r="M698" i="19"/>
  <c r="Q698" i="19"/>
  <c r="J698" i="19"/>
  <c r="N698" i="19"/>
  <c r="R698" i="19"/>
  <c r="K698" i="19"/>
  <c r="O698" i="19"/>
  <c r="S698" i="19"/>
  <c r="J387" i="19"/>
  <c r="N387" i="19"/>
  <c r="R387" i="19"/>
  <c r="K387" i="19"/>
  <c r="O387" i="19"/>
  <c r="S387" i="19"/>
  <c r="H387" i="19"/>
  <c r="L387" i="19"/>
  <c r="P387" i="19"/>
  <c r="I387" i="19"/>
  <c r="M387" i="19"/>
  <c r="Q387" i="19"/>
  <c r="I438" i="19"/>
  <c r="M438" i="19"/>
  <c r="Q438" i="19"/>
  <c r="K438" i="19"/>
  <c r="P438" i="19"/>
  <c r="L438" i="19"/>
  <c r="R438" i="19"/>
  <c r="H438" i="19"/>
  <c r="N438" i="19"/>
  <c r="S438" i="19"/>
  <c r="J438" i="19"/>
  <c r="O438" i="19"/>
  <c r="I417" i="19"/>
  <c r="M417" i="19"/>
  <c r="Q417" i="19"/>
  <c r="L417" i="19"/>
  <c r="R417" i="19"/>
  <c r="H417" i="19"/>
  <c r="N417" i="19"/>
  <c r="S417" i="19"/>
  <c r="J417" i="19"/>
  <c r="O417" i="19"/>
  <c r="K417" i="19"/>
  <c r="P417" i="19"/>
  <c r="H166" i="19"/>
  <c r="L166" i="19"/>
  <c r="P166" i="19"/>
  <c r="K166" i="19"/>
  <c r="O166" i="19"/>
  <c r="S166" i="19"/>
  <c r="J166" i="19"/>
  <c r="R166" i="19"/>
  <c r="M166" i="19"/>
  <c r="I166" i="19"/>
  <c r="Q166" i="19"/>
  <c r="N166" i="19"/>
  <c r="H758" i="19"/>
  <c r="L758" i="19"/>
  <c r="P758" i="19"/>
  <c r="I758" i="19"/>
  <c r="M758" i="19"/>
  <c r="Q758" i="19"/>
  <c r="J758" i="19"/>
  <c r="N758" i="19"/>
  <c r="R758" i="19"/>
  <c r="K758" i="19"/>
  <c r="O758" i="19"/>
  <c r="S758" i="19"/>
  <c r="I432" i="19"/>
  <c r="M432" i="19"/>
  <c r="Q432" i="19"/>
  <c r="H432" i="19"/>
  <c r="N432" i="19"/>
  <c r="S432" i="19"/>
  <c r="J432" i="19"/>
  <c r="O432" i="19"/>
  <c r="K432" i="19"/>
  <c r="P432" i="19"/>
  <c r="L432" i="19"/>
  <c r="R432" i="19"/>
  <c r="J498" i="19"/>
  <c r="N498" i="19"/>
  <c r="R498" i="19"/>
  <c r="K498" i="19"/>
  <c r="O498" i="19"/>
  <c r="S498" i="19"/>
  <c r="H498" i="19"/>
  <c r="L498" i="19"/>
  <c r="P498" i="19"/>
  <c r="I498" i="19"/>
  <c r="M498" i="19"/>
  <c r="Q498" i="19"/>
  <c r="I541" i="19"/>
  <c r="M541" i="19"/>
  <c r="Q541" i="19"/>
  <c r="L541" i="19"/>
  <c r="R541" i="19"/>
  <c r="H541" i="19"/>
  <c r="N541" i="19"/>
  <c r="S541" i="19"/>
  <c r="J541" i="19"/>
  <c r="O541" i="19"/>
  <c r="K541" i="19"/>
  <c r="P541" i="19"/>
  <c r="J83" i="19"/>
  <c r="N83" i="19"/>
  <c r="R83" i="19"/>
  <c r="K83" i="19"/>
  <c r="P83" i="19"/>
  <c r="I83" i="19"/>
  <c r="Q83" i="19"/>
  <c r="H83" i="19"/>
  <c r="O83" i="19"/>
  <c r="M83" i="19"/>
  <c r="L83" i="19"/>
  <c r="S83" i="19"/>
  <c r="H708" i="19"/>
  <c r="L708" i="19"/>
  <c r="P708" i="19"/>
  <c r="I708" i="19"/>
  <c r="M708" i="19"/>
  <c r="Q708" i="19"/>
  <c r="J708" i="19"/>
  <c r="N708" i="19"/>
  <c r="R708" i="19"/>
  <c r="K708" i="19"/>
  <c r="O708" i="19"/>
  <c r="S708" i="19"/>
  <c r="I113" i="19"/>
  <c r="M113" i="19"/>
  <c r="Q113" i="19"/>
  <c r="H113" i="19"/>
  <c r="L113" i="19"/>
  <c r="P113" i="19"/>
  <c r="O113" i="19"/>
  <c r="N113" i="19"/>
  <c r="K113" i="19"/>
  <c r="R113" i="19"/>
  <c r="J113" i="19"/>
  <c r="S113" i="19"/>
  <c r="I435" i="19"/>
  <c r="M435" i="19"/>
  <c r="Q435" i="19"/>
  <c r="J435" i="19"/>
  <c r="O435" i="19"/>
  <c r="K435" i="19"/>
  <c r="P435" i="19"/>
  <c r="L435" i="19"/>
  <c r="R435" i="19"/>
  <c r="H435" i="19"/>
  <c r="N435" i="19"/>
  <c r="S435" i="19"/>
  <c r="J327" i="19"/>
  <c r="N327" i="19"/>
  <c r="R327" i="19"/>
  <c r="I327" i="19"/>
  <c r="O327" i="19"/>
  <c r="H327" i="19"/>
  <c r="M327" i="19"/>
  <c r="S327" i="19"/>
  <c r="L327" i="19"/>
  <c r="P327" i="19"/>
  <c r="Q327" i="19"/>
  <c r="K327" i="19"/>
  <c r="K954" i="19"/>
  <c r="O954" i="19"/>
  <c r="S954" i="19"/>
  <c r="H954" i="19"/>
  <c r="L954" i="19"/>
  <c r="P954" i="19"/>
  <c r="I954" i="19"/>
  <c r="M954" i="19"/>
  <c r="Q954" i="19"/>
  <c r="J954" i="19"/>
  <c r="N954" i="19"/>
  <c r="R954" i="19"/>
  <c r="H768" i="19"/>
  <c r="L768" i="19"/>
  <c r="P768" i="19"/>
  <c r="I768" i="19"/>
  <c r="M768" i="19"/>
  <c r="Q768" i="19"/>
  <c r="J768" i="19"/>
  <c r="N768" i="19"/>
  <c r="R768" i="19"/>
  <c r="K768" i="19"/>
  <c r="O768" i="19"/>
  <c r="S768" i="19"/>
  <c r="J452" i="19"/>
  <c r="N452" i="19"/>
  <c r="R452" i="19"/>
  <c r="K452" i="19"/>
  <c r="O452" i="19"/>
  <c r="S452" i="19"/>
  <c r="H452" i="19"/>
  <c r="L452" i="19"/>
  <c r="P452" i="19"/>
  <c r="I452" i="19"/>
  <c r="M452" i="19"/>
  <c r="Q452" i="19"/>
  <c r="I582" i="19"/>
  <c r="M582" i="19"/>
  <c r="Q582" i="19"/>
  <c r="J582" i="19"/>
  <c r="N582" i="19"/>
  <c r="R582" i="19"/>
  <c r="K582" i="19"/>
  <c r="O582" i="19"/>
  <c r="S582" i="19"/>
  <c r="H582" i="19"/>
  <c r="L582" i="19"/>
  <c r="P582" i="19"/>
  <c r="I448" i="19"/>
  <c r="M448" i="19"/>
  <c r="H448" i="19"/>
  <c r="N448" i="19"/>
  <c r="R448" i="19"/>
  <c r="J448" i="19"/>
  <c r="O448" i="19"/>
  <c r="S448" i="19"/>
  <c r="K448" i="19"/>
  <c r="P448" i="19"/>
  <c r="L448" i="19"/>
  <c r="Q448" i="19"/>
  <c r="K192" i="19"/>
  <c r="O192" i="19"/>
  <c r="S192" i="19"/>
  <c r="H192" i="19"/>
  <c r="M192" i="19"/>
  <c r="R192" i="19"/>
  <c r="I192" i="19"/>
  <c r="N192" i="19"/>
  <c r="L192" i="19"/>
  <c r="Q192" i="19"/>
  <c r="P192" i="19"/>
  <c r="J192" i="19"/>
  <c r="H828" i="19"/>
  <c r="L828" i="19"/>
  <c r="P828" i="19"/>
  <c r="I828" i="19"/>
  <c r="M828" i="19"/>
  <c r="Q828" i="19"/>
  <c r="J828" i="19"/>
  <c r="N828" i="19"/>
  <c r="R828" i="19"/>
  <c r="K828" i="19"/>
  <c r="O828" i="19"/>
  <c r="S828" i="19"/>
  <c r="I567" i="19"/>
  <c r="M567" i="19"/>
  <c r="Q567" i="19"/>
  <c r="J567" i="19"/>
  <c r="N567" i="19"/>
  <c r="R567" i="19"/>
  <c r="K567" i="19"/>
  <c r="O567" i="19"/>
  <c r="S567" i="19"/>
  <c r="H567" i="19"/>
  <c r="L567" i="19"/>
  <c r="P567" i="19"/>
  <c r="I655" i="19"/>
  <c r="M655" i="19"/>
  <c r="Q655" i="19"/>
  <c r="H655" i="19"/>
  <c r="L655" i="19"/>
  <c r="P655" i="19"/>
  <c r="O655" i="19"/>
  <c r="J655" i="19"/>
  <c r="R655" i="19"/>
  <c r="K655" i="19"/>
  <c r="S655" i="19"/>
  <c r="N655" i="19"/>
  <c r="I626" i="19"/>
  <c r="M626" i="19"/>
  <c r="Q626" i="19"/>
  <c r="J626" i="19"/>
  <c r="N626" i="19"/>
  <c r="R626" i="19"/>
  <c r="K626" i="19"/>
  <c r="O626" i="19"/>
  <c r="S626" i="19"/>
  <c r="H626" i="19"/>
  <c r="L626" i="19"/>
  <c r="P626" i="19"/>
  <c r="J331" i="19"/>
  <c r="N331" i="19"/>
  <c r="R331" i="19"/>
  <c r="I331" i="19"/>
  <c r="O331" i="19"/>
  <c r="H331" i="19"/>
  <c r="M331" i="19"/>
  <c r="S331" i="19"/>
  <c r="Q331" i="19"/>
  <c r="K331" i="19"/>
  <c r="L331" i="19"/>
  <c r="P331" i="19"/>
  <c r="H177" i="19"/>
  <c r="L177" i="19"/>
  <c r="P177" i="19"/>
  <c r="K177" i="19"/>
  <c r="O177" i="19"/>
  <c r="S177" i="19"/>
  <c r="N177" i="19"/>
  <c r="I177" i="19"/>
  <c r="Q177" i="19"/>
  <c r="M177" i="19"/>
  <c r="J177" i="19"/>
  <c r="R177" i="19"/>
  <c r="H802" i="19"/>
  <c r="L802" i="19"/>
  <c r="P802" i="19"/>
  <c r="I802" i="19"/>
  <c r="M802" i="19"/>
  <c r="Q802" i="19"/>
  <c r="J802" i="19"/>
  <c r="N802" i="19"/>
  <c r="R802" i="19"/>
  <c r="K802" i="19"/>
  <c r="O802" i="19"/>
  <c r="S802" i="19"/>
  <c r="H809" i="19"/>
  <c r="L809" i="19"/>
  <c r="P809" i="19"/>
  <c r="I809" i="19"/>
  <c r="M809" i="19"/>
  <c r="Q809" i="19"/>
  <c r="J809" i="19"/>
  <c r="N809" i="19"/>
  <c r="R809" i="19"/>
  <c r="K809" i="19"/>
  <c r="O809" i="19"/>
  <c r="S809" i="19"/>
  <c r="H821" i="19"/>
  <c r="L821" i="19"/>
  <c r="P821" i="19"/>
  <c r="I821" i="19"/>
  <c r="M821" i="19"/>
  <c r="Q821" i="19"/>
  <c r="J821" i="19"/>
  <c r="N821" i="19"/>
  <c r="R821" i="19"/>
  <c r="K821" i="19"/>
  <c r="O821" i="19"/>
  <c r="S821" i="19"/>
  <c r="H779" i="19"/>
  <c r="L779" i="19"/>
  <c r="P779" i="19"/>
  <c r="I779" i="19"/>
  <c r="M779" i="19"/>
  <c r="Q779" i="19"/>
  <c r="J779" i="19"/>
  <c r="N779" i="19"/>
  <c r="R779" i="19"/>
  <c r="K779" i="19"/>
  <c r="O779" i="19"/>
  <c r="S779" i="19"/>
  <c r="H829" i="19"/>
  <c r="L829" i="19"/>
  <c r="P829" i="19"/>
  <c r="I829" i="19"/>
  <c r="M829" i="19"/>
  <c r="Q829" i="19"/>
  <c r="J829" i="19"/>
  <c r="N829" i="19"/>
  <c r="R829" i="19"/>
  <c r="K829" i="19"/>
  <c r="O829" i="19"/>
  <c r="S829" i="19"/>
  <c r="H835" i="19"/>
  <c r="L835" i="19"/>
  <c r="P835" i="19"/>
  <c r="I835" i="19"/>
  <c r="M835" i="19"/>
  <c r="Q835" i="19"/>
  <c r="J835" i="19"/>
  <c r="N835" i="19"/>
  <c r="R835" i="19"/>
  <c r="K835" i="19"/>
  <c r="O835" i="19"/>
  <c r="S835" i="19"/>
  <c r="H847" i="19"/>
  <c r="L847" i="19"/>
  <c r="P847" i="19"/>
  <c r="I847" i="19"/>
  <c r="M847" i="19"/>
  <c r="Q847" i="19"/>
  <c r="J847" i="19"/>
  <c r="N847" i="19"/>
  <c r="R847" i="19"/>
  <c r="K847" i="19"/>
  <c r="O847" i="19"/>
  <c r="S847" i="19"/>
  <c r="H683" i="19"/>
  <c r="L683" i="19"/>
  <c r="P683" i="19"/>
  <c r="M683" i="19"/>
  <c r="R683" i="19"/>
  <c r="I683" i="19"/>
  <c r="N683" i="19"/>
  <c r="S683" i="19"/>
  <c r="J683" i="19"/>
  <c r="O683" i="19"/>
  <c r="K683" i="19"/>
  <c r="Q683" i="19"/>
  <c r="K877" i="19"/>
  <c r="O877" i="19"/>
  <c r="S877" i="19"/>
  <c r="H877" i="19"/>
  <c r="M877" i="19"/>
  <c r="R877" i="19"/>
  <c r="I877" i="19"/>
  <c r="N877" i="19"/>
  <c r="J877" i="19"/>
  <c r="P877" i="19"/>
  <c r="L877" i="19"/>
  <c r="Q877" i="19"/>
  <c r="K883" i="19"/>
  <c r="O883" i="19"/>
  <c r="S883" i="19"/>
  <c r="J883" i="19"/>
  <c r="P883" i="19"/>
  <c r="L883" i="19"/>
  <c r="Q883" i="19"/>
  <c r="H883" i="19"/>
  <c r="M883" i="19"/>
  <c r="R883" i="19"/>
  <c r="I883" i="19"/>
  <c r="N883" i="19"/>
  <c r="K895" i="19"/>
  <c r="O895" i="19"/>
  <c r="S895" i="19"/>
  <c r="H895" i="19"/>
  <c r="L895" i="19"/>
  <c r="P895" i="19"/>
  <c r="I895" i="19"/>
  <c r="M895" i="19"/>
  <c r="Q895" i="19"/>
  <c r="J895" i="19"/>
  <c r="N895" i="19"/>
  <c r="R895" i="19"/>
  <c r="H786" i="19"/>
  <c r="L786" i="19"/>
  <c r="P786" i="19"/>
  <c r="I786" i="19"/>
  <c r="M786" i="19"/>
  <c r="Q786" i="19"/>
  <c r="J786" i="19"/>
  <c r="N786" i="19"/>
  <c r="R786" i="19"/>
  <c r="K786" i="19"/>
  <c r="O786" i="19"/>
  <c r="S786" i="19"/>
  <c r="K925" i="19"/>
  <c r="O925" i="19"/>
  <c r="S925" i="19"/>
  <c r="H925" i="19"/>
  <c r="L925" i="19"/>
  <c r="P925" i="19"/>
  <c r="I925" i="19"/>
  <c r="M925" i="19"/>
  <c r="Q925" i="19"/>
  <c r="J925" i="19"/>
  <c r="N925" i="19"/>
  <c r="R925" i="19"/>
  <c r="K931" i="19"/>
  <c r="O931" i="19"/>
  <c r="S931" i="19"/>
  <c r="H931" i="19"/>
  <c r="L931" i="19"/>
  <c r="P931" i="19"/>
  <c r="I931" i="19"/>
  <c r="M931" i="19"/>
  <c r="Q931" i="19"/>
  <c r="J931" i="19"/>
  <c r="N931" i="19"/>
  <c r="R931" i="19"/>
  <c r="K943" i="19"/>
  <c r="O943" i="19"/>
  <c r="S943" i="19"/>
  <c r="H943" i="19"/>
  <c r="L943" i="19"/>
  <c r="P943" i="19"/>
  <c r="I943" i="19"/>
  <c r="M943" i="19"/>
  <c r="Q943" i="19"/>
  <c r="J943" i="19"/>
  <c r="N943" i="19"/>
  <c r="R943" i="19"/>
  <c r="J349" i="19"/>
  <c r="N349" i="19"/>
  <c r="R349" i="19"/>
  <c r="K349" i="19"/>
  <c r="P349" i="19"/>
  <c r="L349" i="19"/>
  <c r="S349" i="19"/>
  <c r="M349" i="19"/>
  <c r="H349" i="19"/>
  <c r="O349" i="19"/>
  <c r="I349" i="19"/>
  <c r="Q349" i="19"/>
  <c r="K188" i="19"/>
  <c r="O188" i="19"/>
  <c r="S188" i="19"/>
  <c r="H188" i="19"/>
  <c r="M188" i="19"/>
  <c r="R188" i="19"/>
  <c r="I188" i="19"/>
  <c r="N188" i="19"/>
  <c r="L188" i="19"/>
  <c r="Q188" i="19"/>
  <c r="J188" i="19"/>
  <c r="P188" i="19"/>
  <c r="K255" i="19"/>
  <c r="O255" i="19"/>
  <c r="I255" i="19"/>
  <c r="N255" i="19"/>
  <c r="S255" i="19"/>
  <c r="J255" i="19"/>
  <c r="P255" i="19"/>
  <c r="H255" i="19"/>
  <c r="M255" i="19"/>
  <c r="R255" i="19"/>
  <c r="L255" i="19"/>
  <c r="Q255" i="19"/>
  <c r="J322" i="19"/>
  <c r="N322" i="19"/>
  <c r="R322" i="19"/>
  <c r="K322" i="19"/>
  <c r="P322" i="19"/>
  <c r="L322" i="19"/>
  <c r="Q322" i="19"/>
  <c r="I322" i="19"/>
  <c r="O322" i="19"/>
  <c r="M322" i="19"/>
  <c r="S322" i="19"/>
  <c r="H322" i="19"/>
  <c r="J66" i="19"/>
  <c r="N66" i="19"/>
  <c r="R66" i="19"/>
  <c r="I66" i="19"/>
  <c r="O66" i="19"/>
  <c r="H66" i="19"/>
  <c r="P66" i="19"/>
  <c r="M66" i="19"/>
  <c r="L66" i="19"/>
  <c r="K66" i="19"/>
  <c r="Q66" i="19"/>
  <c r="S66" i="19"/>
  <c r="J377" i="19"/>
  <c r="N377" i="19"/>
  <c r="R377" i="19"/>
  <c r="K377" i="19"/>
  <c r="O377" i="19"/>
  <c r="S377" i="19"/>
  <c r="H377" i="19"/>
  <c r="L377" i="19"/>
  <c r="P377" i="19"/>
  <c r="I377" i="19"/>
  <c r="M377" i="19"/>
  <c r="Q377" i="19"/>
  <c r="K216" i="19"/>
  <c r="O216" i="19"/>
  <c r="S216" i="19"/>
  <c r="H216" i="19"/>
  <c r="M216" i="19"/>
  <c r="R216" i="19"/>
  <c r="I216" i="19"/>
  <c r="N216" i="19"/>
  <c r="L216" i="19"/>
  <c r="Q216" i="19"/>
  <c r="J216" i="19"/>
  <c r="P216" i="19"/>
  <c r="K283" i="19"/>
  <c r="O283" i="19"/>
  <c r="S283" i="19"/>
  <c r="H283" i="19"/>
  <c r="L283" i="19"/>
  <c r="P283" i="19"/>
  <c r="J283" i="19"/>
  <c r="N283" i="19"/>
  <c r="R283" i="19"/>
  <c r="I283" i="19"/>
  <c r="M283" i="19"/>
  <c r="Q283" i="19"/>
  <c r="I27" i="19"/>
  <c r="M27" i="19"/>
  <c r="Q27" i="19"/>
  <c r="K27" i="19"/>
  <c r="P27" i="19"/>
  <c r="J27" i="19"/>
  <c r="O27" i="19"/>
  <c r="N27" i="19"/>
  <c r="L27" i="19"/>
  <c r="R27" i="19"/>
  <c r="H27" i="19"/>
  <c r="S27" i="19"/>
  <c r="J94" i="19"/>
  <c r="N94" i="19"/>
  <c r="R94" i="19"/>
  <c r="L94" i="19"/>
  <c r="Q94" i="19"/>
  <c r="K94" i="19"/>
  <c r="P94" i="19"/>
  <c r="O94" i="19"/>
  <c r="M94" i="19"/>
  <c r="I94" i="19"/>
  <c r="S94" i="19"/>
  <c r="H94" i="19"/>
  <c r="J453" i="19"/>
  <c r="N453" i="19"/>
  <c r="R453" i="19"/>
  <c r="K453" i="19"/>
  <c r="O453" i="19"/>
  <c r="S453" i="19"/>
  <c r="H453" i="19"/>
  <c r="L453" i="19"/>
  <c r="P453" i="19"/>
  <c r="I453" i="19"/>
  <c r="M453" i="19"/>
  <c r="Q453" i="19"/>
  <c r="K292" i="19"/>
  <c r="O292" i="19"/>
  <c r="S292" i="19"/>
  <c r="H292" i="19"/>
  <c r="L292" i="19"/>
  <c r="P292" i="19"/>
  <c r="J292" i="19"/>
  <c r="N292" i="19"/>
  <c r="R292" i="19"/>
  <c r="I292" i="19"/>
  <c r="M292" i="19"/>
  <c r="Q292" i="19"/>
  <c r="K36" i="19"/>
  <c r="O36" i="19"/>
  <c r="S36" i="19"/>
  <c r="J36" i="19"/>
  <c r="N36" i="19"/>
  <c r="R36" i="19"/>
  <c r="M36" i="19"/>
  <c r="L36" i="19"/>
  <c r="H36" i="19"/>
  <c r="Q36" i="19"/>
  <c r="I36" i="19"/>
  <c r="P36" i="19"/>
  <c r="I103" i="19"/>
  <c r="M103" i="19"/>
  <c r="Q103" i="19"/>
  <c r="H103" i="19"/>
  <c r="L103" i="19"/>
  <c r="P103" i="19"/>
  <c r="O103" i="19"/>
  <c r="N103" i="19"/>
  <c r="S103" i="19"/>
  <c r="J103" i="19"/>
  <c r="R103" i="19"/>
  <c r="K103" i="19"/>
  <c r="H170" i="19"/>
  <c r="L170" i="19"/>
  <c r="P170" i="19"/>
  <c r="K170" i="19"/>
  <c r="O170" i="19"/>
  <c r="S170" i="19"/>
  <c r="J170" i="19"/>
  <c r="R170" i="19"/>
  <c r="M170" i="19"/>
  <c r="I170" i="19"/>
  <c r="Q170" i="19"/>
  <c r="N170" i="19"/>
  <c r="K897" i="19"/>
  <c r="O897" i="19"/>
  <c r="S897" i="19"/>
  <c r="H897" i="19"/>
  <c r="L897" i="19"/>
  <c r="P897" i="19"/>
  <c r="I897" i="19"/>
  <c r="M897" i="19"/>
  <c r="Q897" i="19"/>
  <c r="J897" i="19"/>
  <c r="N897" i="19"/>
  <c r="R897" i="19"/>
  <c r="K891" i="19"/>
  <c r="O891" i="19"/>
  <c r="S891" i="19"/>
  <c r="H891" i="19"/>
  <c r="L891" i="19"/>
  <c r="P891" i="19"/>
  <c r="I891" i="19"/>
  <c r="M891" i="19"/>
  <c r="Q891" i="19"/>
  <c r="J891" i="19"/>
  <c r="N891" i="19"/>
  <c r="R891" i="19"/>
  <c r="K886" i="19"/>
  <c r="O886" i="19"/>
  <c r="S886" i="19"/>
  <c r="H886" i="19"/>
  <c r="L886" i="19"/>
  <c r="P886" i="19"/>
  <c r="I886" i="19"/>
  <c r="M886" i="19"/>
  <c r="Q886" i="19"/>
  <c r="J886" i="19"/>
  <c r="N886" i="19"/>
  <c r="R886" i="19"/>
  <c r="K859" i="19"/>
  <c r="O859" i="19"/>
  <c r="S859" i="19"/>
  <c r="J859" i="19"/>
  <c r="P859" i="19"/>
  <c r="L859" i="19"/>
  <c r="Q859" i="19"/>
  <c r="H859" i="19"/>
  <c r="M859" i="19"/>
  <c r="R859" i="19"/>
  <c r="I859" i="19"/>
  <c r="N859" i="19"/>
  <c r="H137" i="19"/>
  <c r="L137" i="19"/>
  <c r="P137" i="19"/>
  <c r="I137" i="19"/>
  <c r="N137" i="19"/>
  <c r="S137" i="19"/>
  <c r="M137" i="19"/>
  <c r="R137" i="19"/>
  <c r="K137" i="19"/>
  <c r="O137" i="19"/>
  <c r="J137" i="19"/>
  <c r="Q137" i="19"/>
  <c r="K243" i="19"/>
  <c r="O243" i="19"/>
  <c r="S243" i="19"/>
  <c r="I243" i="19"/>
  <c r="N243" i="19"/>
  <c r="J243" i="19"/>
  <c r="P243" i="19"/>
  <c r="H243" i="19"/>
  <c r="M243" i="19"/>
  <c r="R243" i="19"/>
  <c r="Q243" i="19"/>
  <c r="L243" i="19"/>
  <c r="I618" i="19"/>
  <c r="M618" i="19"/>
  <c r="Q618" i="19"/>
  <c r="J618" i="19"/>
  <c r="N618" i="19"/>
  <c r="R618" i="19"/>
  <c r="K618" i="19"/>
  <c r="O618" i="19"/>
  <c r="S618" i="19"/>
  <c r="H618" i="19"/>
  <c r="L618" i="19"/>
  <c r="P618" i="19"/>
  <c r="K237" i="19"/>
  <c r="O237" i="19"/>
  <c r="S237" i="19"/>
  <c r="L237" i="19"/>
  <c r="Q237" i="19"/>
  <c r="H237" i="19"/>
  <c r="M237" i="19"/>
  <c r="R237" i="19"/>
  <c r="J237" i="19"/>
  <c r="P237" i="19"/>
  <c r="I237" i="19"/>
  <c r="N237" i="19"/>
  <c r="J358" i="19"/>
  <c r="N358" i="19"/>
  <c r="I358" i="19"/>
  <c r="O358" i="19"/>
  <c r="S358" i="19"/>
  <c r="K358" i="19"/>
  <c r="Q358" i="19"/>
  <c r="L358" i="19"/>
  <c r="R358" i="19"/>
  <c r="M358" i="19"/>
  <c r="H358" i="19"/>
  <c r="P358" i="19"/>
  <c r="K224" i="19"/>
  <c r="O224" i="19"/>
  <c r="S224" i="19"/>
  <c r="H224" i="19"/>
  <c r="M224" i="19"/>
  <c r="R224" i="19"/>
  <c r="I224" i="19"/>
  <c r="N224" i="19"/>
  <c r="L224" i="19"/>
  <c r="Q224" i="19"/>
  <c r="J224" i="19"/>
  <c r="P224" i="19"/>
  <c r="I591" i="19"/>
  <c r="M591" i="19"/>
  <c r="Q591" i="19"/>
  <c r="J591" i="19"/>
  <c r="N591" i="19"/>
  <c r="R591" i="19"/>
  <c r="K591" i="19"/>
  <c r="O591" i="19"/>
  <c r="S591" i="19"/>
  <c r="H591" i="19"/>
  <c r="L591" i="19"/>
  <c r="P591" i="19"/>
  <c r="H678" i="19"/>
  <c r="L678" i="19"/>
  <c r="P678" i="19"/>
  <c r="I678" i="19"/>
  <c r="N678" i="19"/>
  <c r="S678" i="19"/>
  <c r="J678" i="19"/>
  <c r="O678" i="19"/>
  <c r="K678" i="19"/>
  <c r="Q678" i="19"/>
  <c r="M678" i="19"/>
  <c r="R678" i="19"/>
  <c r="K367" i="19"/>
  <c r="O367" i="19"/>
  <c r="S367" i="19"/>
  <c r="J367" i="19"/>
  <c r="P367" i="19"/>
  <c r="L367" i="19"/>
  <c r="Q367" i="19"/>
  <c r="H367" i="19"/>
  <c r="M367" i="19"/>
  <c r="R367" i="19"/>
  <c r="I367" i="19"/>
  <c r="N367" i="19"/>
  <c r="I418" i="19"/>
  <c r="M418" i="19"/>
  <c r="Q418" i="19"/>
  <c r="K418" i="19"/>
  <c r="P418" i="19"/>
  <c r="L418" i="19"/>
  <c r="R418" i="19"/>
  <c r="H418" i="19"/>
  <c r="N418" i="19"/>
  <c r="S418" i="19"/>
  <c r="J418" i="19"/>
  <c r="O418" i="19"/>
  <c r="K369" i="19"/>
  <c r="O369" i="19"/>
  <c r="S369" i="19"/>
  <c r="H369" i="19"/>
  <c r="M369" i="19"/>
  <c r="R369" i="19"/>
  <c r="I369" i="19"/>
  <c r="N369" i="19"/>
  <c r="J369" i="19"/>
  <c r="P369" i="19"/>
  <c r="L369" i="19"/>
  <c r="Q369" i="19"/>
  <c r="J86" i="19"/>
  <c r="N86" i="19"/>
  <c r="R86" i="19"/>
  <c r="L86" i="19"/>
  <c r="Q86" i="19"/>
  <c r="K86" i="19"/>
  <c r="P86" i="19"/>
  <c r="O86" i="19"/>
  <c r="M86" i="19"/>
  <c r="H86" i="19"/>
  <c r="S86" i="19"/>
  <c r="I86" i="19"/>
  <c r="I628" i="19"/>
  <c r="M628" i="19"/>
  <c r="Q628" i="19"/>
  <c r="J628" i="19"/>
  <c r="N628" i="19"/>
  <c r="R628" i="19"/>
  <c r="K628" i="19"/>
  <c r="O628" i="19"/>
  <c r="S628" i="19"/>
  <c r="H628" i="19"/>
  <c r="L628" i="19"/>
  <c r="P628" i="19"/>
  <c r="H711" i="19"/>
  <c r="L711" i="19"/>
  <c r="P711" i="19"/>
  <c r="I711" i="19"/>
  <c r="M711" i="19"/>
  <c r="Q711" i="19"/>
  <c r="J711" i="19"/>
  <c r="N711" i="19"/>
  <c r="R711" i="19"/>
  <c r="K711" i="19"/>
  <c r="O711" i="19"/>
  <c r="S711" i="19"/>
  <c r="H738" i="19"/>
  <c r="L738" i="19"/>
  <c r="P738" i="19"/>
  <c r="I738" i="19"/>
  <c r="M738" i="19"/>
  <c r="Q738" i="19"/>
  <c r="J738" i="19"/>
  <c r="N738" i="19"/>
  <c r="R738" i="19"/>
  <c r="K738" i="19"/>
  <c r="O738" i="19"/>
  <c r="S738" i="19"/>
  <c r="J478" i="19"/>
  <c r="N478" i="19"/>
  <c r="R478" i="19"/>
  <c r="K478" i="19"/>
  <c r="O478" i="19"/>
  <c r="S478" i="19"/>
  <c r="H478" i="19"/>
  <c r="L478" i="19"/>
  <c r="P478" i="19"/>
  <c r="I478" i="19"/>
  <c r="M478" i="19"/>
  <c r="Q478" i="19"/>
  <c r="K944" i="19"/>
  <c r="O944" i="19"/>
  <c r="S944" i="19"/>
  <c r="H944" i="19"/>
  <c r="L944" i="19"/>
  <c r="P944" i="19"/>
  <c r="I944" i="19"/>
  <c r="M944" i="19"/>
  <c r="Q944" i="19"/>
  <c r="J944" i="19"/>
  <c r="N944" i="19"/>
  <c r="R944" i="19"/>
  <c r="H688" i="19"/>
  <c r="L688" i="19"/>
  <c r="K688" i="19"/>
  <c r="P688" i="19"/>
  <c r="M688" i="19"/>
  <c r="Q688" i="19"/>
  <c r="I688" i="19"/>
  <c r="N688" i="19"/>
  <c r="R688" i="19"/>
  <c r="J688" i="19"/>
  <c r="O688" i="19"/>
  <c r="S688" i="19"/>
  <c r="H771" i="19"/>
  <c r="L771" i="19"/>
  <c r="P771" i="19"/>
  <c r="I771" i="19"/>
  <c r="M771" i="19"/>
  <c r="Q771" i="19"/>
  <c r="J771" i="19"/>
  <c r="N771" i="19"/>
  <c r="R771" i="19"/>
  <c r="K771" i="19"/>
  <c r="O771" i="19"/>
  <c r="S771" i="19"/>
  <c r="K368" i="19"/>
  <c r="O368" i="19"/>
  <c r="S368" i="19"/>
  <c r="I368" i="19"/>
  <c r="N368" i="19"/>
  <c r="J368" i="19"/>
  <c r="P368" i="19"/>
  <c r="L368" i="19"/>
  <c r="Q368" i="19"/>
  <c r="H368" i="19"/>
  <c r="M368" i="19"/>
  <c r="R368" i="19"/>
  <c r="K189" i="19"/>
  <c r="O189" i="19"/>
  <c r="S189" i="19"/>
  <c r="L189" i="19"/>
  <c r="Q189" i="19"/>
  <c r="H189" i="19"/>
  <c r="M189" i="19"/>
  <c r="R189" i="19"/>
  <c r="J189" i="19"/>
  <c r="P189" i="19"/>
  <c r="N189" i="19"/>
  <c r="I189" i="19"/>
  <c r="S981" i="19"/>
  <c r="H981" i="19"/>
  <c r="P981" i="19"/>
  <c r="I981" i="19"/>
  <c r="M981" i="19"/>
  <c r="Q981" i="19"/>
  <c r="J981" i="19"/>
  <c r="N981" i="19"/>
  <c r="R981" i="19"/>
  <c r="K981" i="19"/>
  <c r="O981" i="19"/>
  <c r="L981" i="19"/>
  <c r="H748" i="19"/>
  <c r="L748" i="19"/>
  <c r="P748" i="19"/>
  <c r="I748" i="19"/>
  <c r="M748" i="19"/>
  <c r="Q748" i="19"/>
  <c r="J748" i="19"/>
  <c r="N748" i="19"/>
  <c r="R748" i="19"/>
  <c r="K748" i="19"/>
  <c r="O748" i="19"/>
  <c r="S748" i="19"/>
  <c r="J412" i="19"/>
  <c r="I412" i="19"/>
  <c r="M412" i="19"/>
  <c r="Q412" i="19"/>
  <c r="N412" i="19"/>
  <c r="S412" i="19"/>
  <c r="H412" i="19"/>
  <c r="O412" i="19"/>
  <c r="K412" i="19"/>
  <c r="P412" i="19"/>
  <c r="L412" i="19"/>
  <c r="R412" i="19"/>
  <c r="I539" i="19"/>
  <c r="M539" i="19"/>
  <c r="Q539" i="19"/>
  <c r="J539" i="19"/>
  <c r="O539" i="19"/>
  <c r="K539" i="19"/>
  <c r="P539" i="19"/>
  <c r="L539" i="19"/>
  <c r="R539" i="19"/>
  <c r="H539" i="19"/>
  <c r="N539" i="19"/>
  <c r="S539" i="19"/>
  <c r="J329" i="19"/>
  <c r="N329" i="19"/>
  <c r="R329" i="19"/>
  <c r="L329" i="19"/>
  <c r="Q329" i="19"/>
  <c r="K329" i="19"/>
  <c r="P329" i="19"/>
  <c r="I329" i="19"/>
  <c r="M329" i="19"/>
  <c r="O329" i="19"/>
  <c r="H329" i="19"/>
  <c r="S329" i="19"/>
  <c r="K195" i="19"/>
  <c r="O195" i="19"/>
  <c r="S195" i="19"/>
  <c r="I195" i="19"/>
  <c r="N195" i="19"/>
  <c r="J195" i="19"/>
  <c r="P195" i="19"/>
  <c r="H195" i="19"/>
  <c r="M195" i="19"/>
  <c r="R195" i="19"/>
  <c r="L195" i="19"/>
  <c r="Q195" i="19"/>
  <c r="J468" i="19"/>
  <c r="N468" i="19"/>
  <c r="R468" i="19"/>
  <c r="K468" i="19"/>
  <c r="O468" i="19"/>
  <c r="S468" i="19"/>
  <c r="H468" i="19"/>
  <c r="L468" i="19"/>
  <c r="P468" i="19"/>
  <c r="I468" i="19"/>
  <c r="M468" i="19"/>
  <c r="Q468" i="19"/>
  <c r="H823" i="19"/>
  <c r="L823" i="19"/>
  <c r="P823" i="19"/>
  <c r="I823" i="19"/>
  <c r="M823" i="19"/>
  <c r="Q823" i="19"/>
  <c r="J823" i="19"/>
  <c r="N823" i="19"/>
  <c r="R823" i="19"/>
  <c r="K823" i="19"/>
  <c r="O823" i="19"/>
  <c r="S823" i="19"/>
  <c r="H830" i="19"/>
  <c r="L830" i="19"/>
  <c r="P830" i="19"/>
  <c r="I830" i="19"/>
  <c r="M830" i="19"/>
  <c r="Q830" i="19"/>
  <c r="J830" i="19"/>
  <c r="N830" i="19"/>
  <c r="R830" i="19"/>
  <c r="K830" i="19"/>
  <c r="O830" i="19"/>
  <c r="S830" i="19"/>
  <c r="H842" i="19"/>
  <c r="L842" i="19"/>
  <c r="P842" i="19"/>
  <c r="I842" i="19"/>
  <c r="M842" i="19"/>
  <c r="Q842" i="19"/>
  <c r="J842" i="19"/>
  <c r="N842" i="19"/>
  <c r="R842" i="19"/>
  <c r="K842" i="19"/>
  <c r="O842" i="19"/>
  <c r="S842" i="19"/>
  <c r="H699" i="19"/>
  <c r="L699" i="19"/>
  <c r="P699" i="19"/>
  <c r="I699" i="19"/>
  <c r="M699" i="19"/>
  <c r="Q699" i="19"/>
  <c r="J699" i="19"/>
  <c r="N699" i="19"/>
  <c r="R699" i="19"/>
  <c r="K699" i="19"/>
  <c r="O699" i="19"/>
  <c r="S699" i="19"/>
  <c r="H850" i="19"/>
  <c r="L850" i="19"/>
  <c r="P850" i="19"/>
  <c r="I850" i="19"/>
  <c r="M850" i="19"/>
  <c r="Q850" i="19"/>
  <c r="J850" i="19"/>
  <c r="N850" i="19"/>
  <c r="R850" i="19"/>
  <c r="K850" i="19"/>
  <c r="O850" i="19"/>
  <c r="S850" i="19"/>
  <c r="H857" i="19"/>
  <c r="K857" i="19"/>
  <c r="O857" i="19"/>
  <c r="S857" i="19"/>
  <c r="M857" i="19"/>
  <c r="R857" i="19"/>
  <c r="I857" i="19"/>
  <c r="N857" i="19"/>
  <c r="J857" i="19"/>
  <c r="P857" i="19"/>
  <c r="L857" i="19"/>
  <c r="Q857" i="19"/>
  <c r="K869" i="19"/>
  <c r="O869" i="19"/>
  <c r="S869" i="19"/>
  <c r="H869" i="19"/>
  <c r="M869" i="19"/>
  <c r="R869" i="19"/>
  <c r="I869" i="19"/>
  <c r="N869" i="19"/>
  <c r="J869" i="19"/>
  <c r="P869" i="19"/>
  <c r="L869" i="19"/>
  <c r="Q869" i="19"/>
  <c r="I566" i="19"/>
  <c r="M566" i="19"/>
  <c r="Q566" i="19"/>
  <c r="J566" i="19"/>
  <c r="N566" i="19"/>
  <c r="R566" i="19"/>
  <c r="K566" i="19"/>
  <c r="O566" i="19"/>
  <c r="S566" i="19"/>
  <c r="H566" i="19"/>
  <c r="L566" i="19"/>
  <c r="P566" i="19"/>
  <c r="K898" i="19"/>
  <c r="O898" i="19"/>
  <c r="S898" i="19"/>
  <c r="H898" i="19"/>
  <c r="L898" i="19"/>
  <c r="P898" i="19"/>
  <c r="I898" i="19"/>
  <c r="M898" i="19"/>
  <c r="Q898" i="19"/>
  <c r="J898" i="19"/>
  <c r="N898" i="19"/>
  <c r="R898" i="19"/>
  <c r="K905" i="19"/>
  <c r="O905" i="19"/>
  <c r="S905" i="19"/>
  <c r="H905" i="19"/>
  <c r="L905" i="19"/>
  <c r="P905" i="19"/>
  <c r="I905" i="19"/>
  <c r="M905" i="19"/>
  <c r="Q905" i="19"/>
  <c r="J905" i="19"/>
  <c r="N905" i="19"/>
  <c r="R905" i="19"/>
  <c r="K917" i="19"/>
  <c r="O917" i="19"/>
  <c r="S917" i="19"/>
  <c r="H917" i="19"/>
  <c r="L917" i="19"/>
  <c r="P917" i="19"/>
  <c r="I917" i="19"/>
  <c r="M917" i="19"/>
  <c r="Q917" i="19"/>
  <c r="J917" i="19"/>
  <c r="N917" i="19"/>
  <c r="R917" i="19"/>
  <c r="I622" i="19"/>
  <c r="M622" i="19"/>
  <c r="Q622" i="19"/>
  <c r="J622" i="19"/>
  <c r="N622" i="19"/>
  <c r="R622" i="19"/>
  <c r="K622" i="19"/>
  <c r="O622" i="19"/>
  <c r="S622" i="19"/>
  <c r="H622" i="19"/>
  <c r="L622" i="19"/>
  <c r="P622" i="19"/>
  <c r="K946" i="19"/>
  <c r="O946" i="19"/>
  <c r="S946" i="19"/>
  <c r="H946" i="19"/>
  <c r="L946" i="19"/>
  <c r="P946" i="19"/>
  <c r="I946" i="19"/>
  <c r="M946" i="19"/>
  <c r="Q946" i="19"/>
  <c r="J946" i="19"/>
  <c r="N946" i="19"/>
  <c r="R946" i="19"/>
  <c r="K953" i="19"/>
  <c r="O953" i="19"/>
  <c r="S953" i="19"/>
  <c r="H953" i="19"/>
  <c r="L953" i="19"/>
  <c r="P953" i="19"/>
  <c r="I953" i="19"/>
  <c r="M953" i="19"/>
  <c r="Q953" i="19"/>
  <c r="J953" i="19"/>
  <c r="N953" i="19"/>
  <c r="R953" i="19"/>
  <c r="O986" i="19"/>
  <c r="P986" i="19"/>
  <c r="H986" i="19"/>
  <c r="I986" i="19"/>
  <c r="M986" i="19"/>
  <c r="Q986" i="19"/>
  <c r="J986" i="19"/>
  <c r="N986" i="19"/>
  <c r="R986" i="19"/>
  <c r="K986" i="19"/>
  <c r="S986" i="19"/>
  <c r="L986" i="19"/>
  <c r="J330" i="19"/>
  <c r="N330" i="19"/>
  <c r="R330" i="19"/>
  <c r="K330" i="19"/>
  <c r="P330" i="19"/>
  <c r="I330" i="19"/>
  <c r="O330" i="19"/>
  <c r="H330" i="19"/>
  <c r="S330" i="19"/>
  <c r="L330" i="19"/>
  <c r="M330" i="19"/>
  <c r="Q330" i="19"/>
  <c r="H172" i="19"/>
  <c r="L172" i="19"/>
  <c r="P172" i="19"/>
  <c r="K172" i="19"/>
  <c r="O172" i="19"/>
  <c r="S172" i="19"/>
  <c r="J172" i="19"/>
  <c r="R172" i="19"/>
  <c r="M172" i="19"/>
  <c r="I172" i="19"/>
  <c r="Q172" i="19"/>
  <c r="N172" i="19"/>
  <c r="K239" i="19"/>
  <c r="O239" i="19"/>
  <c r="S239" i="19"/>
  <c r="I239" i="19"/>
  <c r="N239" i="19"/>
  <c r="J239" i="19"/>
  <c r="P239" i="19"/>
  <c r="H239" i="19"/>
  <c r="M239" i="19"/>
  <c r="R239" i="19"/>
  <c r="L239" i="19"/>
  <c r="Q239" i="19"/>
  <c r="K306" i="19"/>
  <c r="O306" i="19"/>
  <c r="S306" i="19"/>
  <c r="H306" i="19"/>
  <c r="L306" i="19"/>
  <c r="P306" i="19"/>
  <c r="J306" i="19"/>
  <c r="N306" i="19"/>
  <c r="R306" i="19"/>
  <c r="Q306" i="19"/>
  <c r="I306" i="19"/>
  <c r="M306" i="19"/>
  <c r="J50" i="19"/>
  <c r="N50" i="19"/>
  <c r="R50" i="19"/>
  <c r="K50" i="19"/>
  <c r="P50" i="19"/>
  <c r="I50" i="19"/>
  <c r="O50" i="19"/>
  <c r="Q50" i="19"/>
  <c r="M50" i="19"/>
  <c r="L50" i="19"/>
  <c r="S50" i="19"/>
  <c r="H50" i="19"/>
  <c r="I425" i="19"/>
  <c r="M425" i="19"/>
  <c r="Q425" i="19"/>
  <c r="L425" i="19"/>
  <c r="R425" i="19"/>
  <c r="H425" i="19"/>
  <c r="N425" i="19"/>
  <c r="S425" i="19"/>
  <c r="J425" i="19"/>
  <c r="O425" i="19"/>
  <c r="K425" i="19"/>
  <c r="P425" i="19"/>
  <c r="K264" i="19"/>
  <c r="O264" i="19"/>
  <c r="S264" i="19"/>
  <c r="H264" i="19"/>
  <c r="L264" i="19"/>
  <c r="P264" i="19"/>
  <c r="J264" i="19"/>
  <c r="N264" i="19"/>
  <c r="R264" i="19"/>
  <c r="I264" i="19"/>
  <c r="M264" i="19"/>
  <c r="Q264" i="19"/>
  <c r="J8" i="19"/>
  <c r="N8" i="19"/>
  <c r="U28" i="5" s="1"/>
  <c r="R8" i="19"/>
  <c r="K8" i="19"/>
  <c r="M28" i="5" s="1"/>
  <c r="O8" i="19"/>
  <c r="W28" i="5" s="1"/>
  <c r="S8" i="19"/>
  <c r="I8" i="19"/>
  <c r="K28" i="5" s="1"/>
  <c r="M8" i="19"/>
  <c r="Q8" i="19"/>
  <c r="H8" i="19"/>
  <c r="J28" i="5" s="1"/>
  <c r="L8" i="19"/>
  <c r="O28" i="5" s="1"/>
  <c r="P8" i="19"/>
  <c r="J75" i="19"/>
  <c r="N75" i="19"/>
  <c r="R75" i="19"/>
  <c r="K75" i="19"/>
  <c r="P75" i="19"/>
  <c r="M75" i="19"/>
  <c r="L75" i="19"/>
  <c r="S75" i="19"/>
  <c r="I75" i="19"/>
  <c r="H75" i="19"/>
  <c r="Q75" i="19"/>
  <c r="O75" i="19"/>
  <c r="H142" i="19"/>
  <c r="L142" i="19"/>
  <c r="P142" i="19"/>
  <c r="M142" i="19"/>
  <c r="R142" i="19"/>
  <c r="K142" i="19"/>
  <c r="Q142" i="19"/>
  <c r="O142" i="19"/>
  <c r="I142" i="19"/>
  <c r="S142" i="19"/>
  <c r="N142" i="19"/>
  <c r="J142" i="19"/>
  <c r="J501" i="19"/>
  <c r="N501" i="19"/>
  <c r="R501" i="19"/>
  <c r="K501" i="19"/>
  <c r="O501" i="19"/>
  <c r="S501" i="19"/>
  <c r="H501" i="19"/>
  <c r="L501" i="19"/>
  <c r="P501" i="19"/>
  <c r="I501" i="19"/>
  <c r="M501" i="19"/>
  <c r="Q501" i="19"/>
  <c r="J340" i="19"/>
  <c r="N340" i="19"/>
  <c r="R340" i="19"/>
  <c r="L340" i="19"/>
  <c r="Q340" i="19"/>
  <c r="M340" i="19"/>
  <c r="H340" i="19"/>
  <c r="O340" i="19"/>
  <c r="I340" i="19"/>
  <c r="P340" i="19"/>
  <c r="K340" i="19"/>
  <c r="S340" i="19"/>
  <c r="J84" i="19"/>
  <c r="N84" i="19"/>
  <c r="R84" i="19"/>
  <c r="I84" i="19"/>
  <c r="O84" i="19"/>
  <c r="L84" i="19"/>
  <c r="S84" i="19"/>
  <c r="K84" i="19"/>
  <c r="Q84" i="19"/>
  <c r="P84" i="19"/>
  <c r="M84" i="19"/>
  <c r="H84" i="19"/>
  <c r="H151" i="19"/>
  <c r="L151" i="19"/>
  <c r="K151" i="19"/>
  <c r="P151" i="19"/>
  <c r="J151" i="19"/>
  <c r="O151" i="19"/>
  <c r="S151" i="19"/>
  <c r="N151" i="19"/>
  <c r="Q151" i="19"/>
  <c r="M151" i="19"/>
  <c r="R151" i="19"/>
  <c r="I151" i="19"/>
  <c r="K218" i="19"/>
  <c r="O218" i="19"/>
  <c r="S218" i="19"/>
  <c r="J218" i="19"/>
  <c r="P218" i="19"/>
  <c r="L218" i="19"/>
  <c r="Q218" i="19"/>
  <c r="I218" i="19"/>
  <c r="N218" i="19"/>
  <c r="R218" i="19"/>
  <c r="H218" i="19"/>
  <c r="M218" i="19"/>
  <c r="K961" i="19"/>
  <c r="O961" i="19"/>
  <c r="S961" i="19"/>
  <c r="H961" i="19"/>
  <c r="L961" i="19"/>
  <c r="P961" i="19"/>
  <c r="I961" i="19"/>
  <c r="M961" i="19"/>
  <c r="Q961" i="19"/>
  <c r="J961" i="19"/>
  <c r="N961" i="19"/>
  <c r="R961" i="19"/>
  <c r="K955" i="19"/>
  <c r="O955" i="19"/>
  <c r="S955" i="19"/>
  <c r="H955" i="19"/>
  <c r="L955" i="19"/>
  <c r="P955" i="19"/>
  <c r="I955" i="19"/>
  <c r="M955" i="19"/>
  <c r="Q955" i="19"/>
  <c r="J955" i="19"/>
  <c r="N955" i="19"/>
  <c r="R955" i="19"/>
  <c r="K950" i="19"/>
  <c r="O950" i="19"/>
  <c r="S950" i="19"/>
  <c r="H950" i="19"/>
  <c r="L950" i="19"/>
  <c r="P950" i="19"/>
  <c r="I950" i="19"/>
  <c r="M950" i="19"/>
  <c r="Q950" i="19"/>
  <c r="J950" i="19"/>
  <c r="N950" i="19"/>
  <c r="R950" i="19"/>
  <c r="K923" i="19"/>
  <c r="O923" i="19"/>
  <c r="S923" i="19"/>
  <c r="H923" i="19"/>
  <c r="L923" i="19"/>
  <c r="P923" i="19"/>
  <c r="I923" i="19"/>
  <c r="M923" i="19"/>
  <c r="Q923" i="19"/>
  <c r="J923" i="19"/>
  <c r="N923" i="19"/>
  <c r="R923" i="19"/>
  <c r="J326" i="19"/>
  <c r="N326" i="19"/>
  <c r="R326" i="19"/>
  <c r="K326" i="19"/>
  <c r="P326" i="19"/>
  <c r="L326" i="19"/>
  <c r="Q326" i="19"/>
  <c r="I326" i="19"/>
  <c r="O326" i="19"/>
  <c r="H326" i="19"/>
  <c r="M326" i="19"/>
  <c r="S326" i="19"/>
  <c r="I112" i="19"/>
  <c r="M112" i="19"/>
  <c r="Q112" i="19"/>
  <c r="H112" i="19"/>
  <c r="L112" i="19"/>
  <c r="P112" i="19"/>
  <c r="K112" i="19"/>
  <c r="S112" i="19"/>
  <c r="J112" i="19"/>
  <c r="R112" i="19"/>
  <c r="N112" i="19"/>
  <c r="O112" i="19"/>
  <c r="H666" i="19"/>
  <c r="L666" i="19"/>
  <c r="P666" i="19"/>
  <c r="I666" i="19"/>
  <c r="N666" i="19"/>
  <c r="S666" i="19"/>
  <c r="J666" i="19"/>
  <c r="O666" i="19"/>
  <c r="K666" i="19"/>
  <c r="Q666" i="19"/>
  <c r="M666" i="19"/>
  <c r="R666" i="19"/>
  <c r="J355" i="19"/>
  <c r="N355" i="19"/>
  <c r="R355" i="19"/>
  <c r="H355" i="19"/>
  <c r="M355" i="19"/>
  <c r="S355" i="19"/>
  <c r="K355" i="19"/>
  <c r="Q355" i="19"/>
  <c r="L355" i="19"/>
  <c r="O355" i="19"/>
  <c r="I355" i="19"/>
  <c r="P355" i="19"/>
  <c r="J406" i="19"/>
  <c r="N406" i="19"/>
  <c r="R406" i="19"/>
  <c r="I406" i="19"/>
  <c r="M406" i="19"/>
  <c r="Q406" i="19"/>
  <c r="O406" i="19"/>
  <c r="H406" i="19"/>
  <c r="P406" i="19"/>
  <c r="K406" i="19"/>
  <c r="S406" i="19"/>
  <c r="L406" i="19"/>
  <c r="K293" i="19"/>
  <c r="O293" i="19"/>
  <c r="S293" i="19"/>
  <c r="H293" i="19"/>
  <c r="L293" i="19"/>
  <c r="P293" i="19"/>
  <c r="J293" i="19"/>
  <c r="N293" i="19"/>
  <c r="R293" i="19"/>
  <c r="M293" i="19"/>
  <c r="Q293" i="19"/>
  <c r="I293" i="19"/>
  <c r="K38" i="19"/>
  <c r="O38" i="19"/>
  <c r="S38" i="19"/>
  <c r="J38" i="19"/>
  <c r="N38" i="19"/>
  <c r="R38" i="19"/>
  <c r="M38" i="19"/>
  <c r="L38" i="19"/>
  <c r="P38" i="19"/>
  <c r="Q38" i="19"/>
  <c r="I38" i="19"/>
  <c r="H38" i="19"/>
  <c r="H726" i="19"/>
  <c r="L726" i="19"/>
  <c r="P726" i="19"/>
  <c r="I726" i="19"/>
  <c r="M726" i="19"/>
  <c r="Q726" i="19"/>
  <c r="J726" i="19"/>
  <c r="N726" i="19"/>
  <c r="R726" i="19"/>
  <c r="K726" i="19"/>
  <c r="O726" i="19"/>
  <c r="S726" i="19"/>
  <c r="J348" i="19"/>
  <c r="N348" i="19"/>
  <c r="R348" i="19"/>
  <c r="L348" i="19"/>
  <c r="Q348" i="19"/>
  <c r="I348" i="19"/>
  <c r="P348" i="19"/>
  <c r="K348" i="19"/>
  <c r="S348" i="19"/>
  <c r="M348" i="19"/>
  <c r="H348" i="19"/>
  <c r="O348" i="19"/>
  <c r="J466" i="19"/>
  <c r="N466" i="19"/>
  <c r="R466" i="19"/>
  <c r="K466" i="19"/>
  <c r="O466" i="19"/>
  <c r="S466" i="19"/>
  <c r="H466" i="19"/>
  <c r="L466" i="19"/>
  <c r="P466" i="19"/>
  <c r="I466" i="19"/>
  <c r="M466" i="19"/>
  <c r="Q466" i="19"/>
  <c r="J477" i="19"/>
  <c r="N477" i="19"/>
  <c r="R477" i="19"/>
  <c r="K477" i="19"/>
  <c r="O477" i="19"/>
  <c r="S477" i="19"/>
  <c r="H477" i="19"/>
  <c r="L477" i="19"/>
  <c r="P477" i="19"/>
  <c r="I477" i="19"/>
  <c r="M477" i="19"/>
  <c r="Q477" i="19"/>
  <c r="K278" i="19"/>
  <c r="O278" i="19"/>
  <c r="S278" i="19"/>
  <c r="H278" i="19"/>
  <c r="L278" i="19"/>
  <c r="P278" i="19"/>
  <c r="J278" i="19"/>
  <c r="N278" i="19"/>
  <c r="R278" i="19"/>
  <c r="Q278" i="19"/>
  <c r="I278" i="19"/>
  <c r="M278" i="19"/>
  <c r="H676" i="19"/>
  <c r="L676" i="19"/>
  <c r="P676" i="19"/>
  <c r="K676" i="19"/>
  <c r="Q676" i="19"/>
  <c r="M676" i="19"/>
  <c r="R676" i="19"/>
  <c r="I676" i="19"/>
  <c r="N676" i="19"/>
  <c r="S676" i="19"/>
  <c r="J676" i="19"/>
  <c r="O676" i="19"/>
  <c r="H759" i="19"/>
  <c r="L759" i="19"/>
  <c r="P759" i="19"/>
  <c r="I759" i="19"/>
  <c r="M759" i="19"/>
  <c r="Q759" i="19"/>
  <c r="J759" i="19"/>
  <c r="N759" i="19"/>
  <c r="R759" i="19"/>
  <c r="K759" i="19"/>
  <c r="O759" i="19"/>
  <c r="S759" i="19"/>
  <c r="K225" i="19"/>
  <c r="O225" i="19"/>
  <c r="S225" i="19"/>
  <c r="L225" i="19"/>
  <c r="Q225" i="19"/>
  <c r="H225" i="19"/>
  <c r="M225" i="19"/>
  <c r="R225" i="19"/>
  <c r="J225" i="19"/>
  <c r="P225" i="19"/>
  <c r="I225" i="19"/>
  <c r="N225" i="19"/>
  <c r="J77" i="19"/>
  <c r="N77" i="19"/>
  <c r="R77" i="19"/>
  <c r="H77" i="19"/>
  <c r="M77" i="19"/>
  <c r="S77" i="19"/>
  <c r="K77" i="19"/>
  <c r="Q77" i="19"/>
  <c r="I77" i="19"/>
  <c r="P77" i="19"/>
  <c r="O77" i="19"/>
  <c r="L77" i="19"/>
  <c r="K994" i="19"/>
  <c r="L994" i="19"/>
  <c r="M994" i="19"/>
  <c r="P994" i="19"/>
  <c r="I994" i="19"/>
  <c r="J994" i="19"/>
  <c r="N994" i="19"/>
  <c r="R994" i="19"/>
  <c r="O994" i="19"/>
  <c r="S994" i="19"/>
  <c r="H994" i="19"/>
  <c r="Q994" i="19"/>
  <c r="H736" i="19"/>
  <c r="L736" i="19"/>
  <c r="P736" i="19"/>
  <c r="I736" i="19"/>
  <c r="M736" i="19"/>
  <c r="Q736" i="19"/>
  <c r="J736" i="19"/>
  <c r="N736" i="19"/>
  <c r="R736" i="19"/>
  <c r="K736" i="19"/>
  <c r="O736" i="19"/>
  <c r="S736" i="19"/>
  <c r="J388" i="19"/>
  <c r="N388" i="19"/>
  <c r="R388" i="19"/>
  <c r="K388" i="19"/>
  <c r="O388" i="19"/>
  <c r="S388" i="19"/>
  <c r="H388" i="19"/>
  <c r="L388" i="19"/>
  <c r="P388" i="19"/>
  <c r="I388" i="19"/>
  <c r="M388" i="19"/>
  <c r="Q388" i="19"/>
  <c r="J507" i="19"/>
  <c r="N507" i="19"/>
  <c r="R507" i="19"/>
  <c r="K507" i="19"/>
  <c r="O507" i="19"/>
  <c r="S507" i="19"/>
  <c r="H507" i="19"/>
  <c r="L507" i="19"/>
  <c r="P507" i="19"/>
  <c r="I507" i="19"/>
  <c r="M507" i="19"/>
  <c r="Q507" i="19"/>
  <c r="J17" i="19"/>
  <c r="N17" i="19"/>
  <c r="R17" i="19"/>
  <c r="K17" i="19"/>
  <c r="O17" i="19"/>
  <c r="S17" i="19"/>
  <c r="I17" i="19"/>
  <c r="M17" i="19"/>
  <c r="Q17" i="19"/>
  <c r="L17" i="19"/>
  <c r="H17" i="19"/>
  <c r="P17" i="19"/>
  <c r="J3" i="19"/>
  <c r="N3" i="19"/>
  <c r="U23" i="5" s="1"/>
  <c r="R3" i="19"/>
  <c r="K3" i="19"/>
  <c r="M23" i="5" s="1"/>
  <c r="O3" i="19"/>
  <c r="W23" i="5" s="1"/>
  <c r="S3" i="19"/>
  <c r="I3" i="19"/>
  <c r="K23" i="5" s="1"/>
  <c r="M3" i="19"/>
  <c r="Q3" i="19"/>
  <c r="P3" i="19"/>
  <c r="H3" i="19"/>
  <c r="J23" i="5" s="1"/>
  <c r="L3" i="19"/>
  <c r="O23" i="5" s="1"/>
  <c r="H796" i="19"/>
  <c r="L796" i="19"/>
  <c r="P796" i="19"/>
  <c r="I796" i="19"/>
  <c r="M796" i="19"/>
  <c r="Q796" i="19"/>
  <c r="J796" i="19"/>
  <c r="N796" i="19"/>
  <c r="R796" i="19"/>
  <c r="K796" i="19"/>
  <c r="O796" i="19"/>
  <c r="S796" i="19"/>
  <c r="J508" i="19"/>
  <c r="N508" i="19"/>
  <c r="R508" i="19"/>
  <c r="K508" i="19"/>
  <c r="O508" i="19"/>
  <c r="S508" i="19"/>
  <c r="H508" i="19"/>
  <c r="L508" i="19"/>
  <c r="P508" i="19"/>
  <c r="I508" i="19"/>
  <c r="M508" i="19"/>
  <c r="Q508" i="19"/>
  <c r="I619" i="19"/>
  <c r="M619" i="19"/>
  <c r="Q619" i="19"/>
  <c r="J619" i="19"/>
  <c r="N619" i="19"/>
  <c r="R619" i="19"/>
  <c r="K619" i="19"/>
  <c r="O619" i="19"/>
  <c r="S619" i="19"/>
  <c r="H619" i="19"/>
  <c r="L619" i="19"/>
  <c r="P619" i="19"/>
  <c r="I552" i="19"/>
  <c r="M552" i="19"/>
  <c r="Q552" i="19"/>
  <c r="H552" i="19"/>
  <c r="N552" i="19"/>
  <c r="S552" i="19"/>
  <c r="J552" i="19"/>
  <c r="O552" i="19"/>
  <c r="K552" i="19"/>
  <c r="P552" i="19"/>
  <c r="L552" i="19"/>
  <c r="R552" i="19"/>
  <c r="J465" i="19"/>
  <c r="N465" i="19"/>
  <c r="R465" i="19"/>
  <c r="K465" i="19"/>
  <c r="O465" i="19"/>
  <c r="S465" i="19"/>
  <c r="H465" i="19"/>
  <c r="L465" i="19"/>
  <c r="P465" i="19"/>
  <c r="I465" i="19"/>
  <c r="M465" i="19"/>
  <c r="Q465" i="19"/>
  <c r="H667" i="19"/>
  <c r="L667" i="19"/>
  <c r="P667" i="19"/>
  <c r="M667" i="19"/>
  <c r="R667" i="19"/>
  <c r="I667" i="19"/>
  <c r="N667" i="19"/>
  <c r="S667" i="19"/>
  <c r="J667" i="19"/>
  <c r="O667" i="19"/>
  <c r="K667" i="19"/>
  <c r="Q667" i="19"/>
  <c r="H705" i="19"/>
  <c r="L705" i="19"/>
  <c r="P705" i="19"/>
  <c r="I705" i="19"/>
  <c r="M705" i="19"/>
  <c r="Q705" i="19"/>
  <c r="J705" i="19"/>
  <c r="N705" i="19"/>
  <c r="R705" i="19"/>
  <c r="K705" i="19"/>
  <c r="O705" i="19"/>
  <c r="S705" i="19"/>
  <c r="H725" i="19"/>
  <c r="L725" i="19"/>
  <c r="P725" i="19"/>
  <c r="I725" i="19"/>
  <c r="M725" i="19"/>
  <c r="Q725" i="19"/>
  <c r="J725" i="19"/>
  <c r="N725" i="19"/>
  <c r="R725" i="19"/>
  <c r="K725" i="19"/>
  <c r="O725" i="19"/>
  <c r="S725" i="19"/>
  <c r="H761" i="19"/>
  <c r="L761" i="19"/>
  <c r="P761" i="19"/>
  <c r="I761" i="19"/>
  <c r="M761" i="19"/>
  <c r="Q761" i="19"/>
  <c r="J761" i="19"/>
  <c r="N761" i="19"/>
  <c r="R761" i="19"/>
  <c r="K761" i="19"/>
  <c r="O761" i="19"/>
  <c r="S761" i="19"/>
  <c r="I616" i="19"/>
  <c r="M616" i="19"/>
  <c r="Q616" i="19"/>
  <c r="J616" i="19"/>
  <c r="N616" i="19"/>
  <c r="R616" i="19"/>
  <c r="K616" i="19"/>
  <c r="O616" i="19"/>
  <c r="S616" i="19"/>
  <c r="H616" i="19"/>
  <c r="L616" i="19"/>
  <c r="P616" i="19"/>
  <c r="H785" i="19"/>
  <c r="L785" i="19"/>
  <c r="P785" i="19"/>
  <c r="I785" i="19"/>
  <c r="M785" i="19"/>
  <c r="Q785" i="19"/>
  <c r="J785" i="19"/>
  <c r="N785" i="19"/>
  <c r="R785" i="19"/>
  <c r="K785" i="19"/>
  <c r="O785" i="19"/>
  <c r="S785" i="19"/>
  <c r="H793" i="19"/>
  <c r="L793" i="19"/>
  <c r="P793" i="19"/>
  <c r="I793" i="19"/>
  <c r="M793" i="19"/>
  <c r="Q793" i="19"/>
  <c r="J793" i="19"/>
  <c r="N793" i="19"/>
  <c r="R793" i="19"/>
  <c r="K793" i="19"/>
  <c r="O793" i="19"/>
  <c r="S793" i="19"/>
  <c r="H805" i="19"/>
  <c r="L805" i="19"/>
  <c r="P805" i="19"/>
  <c r="I805" i="19"/>
  <c r="M805" i="19"/>
  <c r="Q805" i="19"/>
  <c r="J805" i="19"/>
  <c r="N805" i="19"/>
  <c r="R805" i="19"/>
  <c r="K805" i="19"/>
  <c r="O805" i="19"/>
  <c r="S805" i="19"/>
  <c r="I436" i="19"/>
  <c r="M436" i="19"/>
  <c r="Q436" i="19"/>
  <c r="H436" i="19"/>
  <c r="N436" i="19"/>
  <c r="S436" i="19"/>
  <c r="J436" i="19"/>
  <c r="O436" i="19"/>
  <c r="K436" i="19"/>
  <c r="P436" i="19"/>
  <c r="L436" i="19"/>
  <c r="R436" i="19"/>
  <c r="H834" i="19"/>
  <c r="L834" i="19"/>
  <c r="P834" i="19"/>
  <c r="I834" i="19"/>
  <c r="M834" i="19"/>
  <c r="Q834" i="19"/>
  <c r="J834" i="19"/>
  <c r="N834" i="19"/>
  <c r="R834" i="19"/>
  <c r="K834" i="19"/>
  <c r="O834" i="19"/>
  <c r="S834" i="19"/>
  <c r="H841" i="19"/>
  <c r="L841" i="19"/>
  <c r="P841" i="19"/>
  <c r="I841" i="19"/>
  <c r="M841" i="19"/>
  <c r="Q841" i="19"/>
  <c r="J841" i="19"/>
  <c r="N841" i="19"/>
  <c r="R841" i="19"/>
  <c r="K841" i="19"/>
  <c r="O841" i="19"/>
  <c r="S841" i="19"/>
  <c r="H853" i="19"/>
  <c r="L853" i="19"/>
  <c r="P853" i="19"/>
  <c r="K853" i="19"/>
  <c r="O853" i="19"/>
  <c r="S853" i="19"/>
  <c r="N853" i="19"/>
  <c r="I853" i="19"/>
  <c r="Q853" i="19"/>
  <c r="J853" i="19"/>
  <c r="R853" i="19"/>
  <c r="M853" i="19"/>
  <c r="I651" i="19"/>
  <c r="M651" i="19"/>
  <c r="Q651" i="19"/>
  <c r="H651" i="19"/>
  <c r="L651" i="19"/>
  <c r="P651" i="19"/>
  <c r="O651" i="19"/>
  <c r="J651" i="19"/>
  <c r="R651" i="19"/>
  <c r="K651" i="19"/>
  <c r="S651" i="19"/>
  <c r="N651" i="19"/>
  <c r="K882" i="19"/>
  <c r="O882" i="19"/>
  <c r="S882" i="19"/>
  <c r="L882" i="19"/>
  <c r="Q882" i="19"/>
  <c r="H882" i="19"/>
  <c r="M882" i="19"/>
  <c r="R882" i="19"/>
  <c r="I882" i="19"/>
  <c r="N882" i="19"/>
  <c r="J882" i="19"/>
  <c r="P882" i="19"/>
  <c r="K889" i="19"/>
  <c r="O889" i="19"/>
  <c r="S889" i="19"/>
  <c r="H889" i="19"/>
  <c r="L889" i="19"/>
  <c r="P889" i="19"/>
  <c r="I889" i="19"/>
  <c r="M889" i="19"/>
  <c r="Q889" i="19"/>
  <c r="J889" i="19"/>
  <c r="N889" i="19"/>
  <c r="R889" i="19"/>
  <c r="K901" i="19"/>
  <c r="O901" i="19"/>
  <c r="S901" i="19"/>
  <c r="H901" i="19"/>
  <c r="L901" i="19"/>
  <c r="P901" i="19"/>
  <c r="I901" i="19"/>
  <c r="M901" i="19"/>
  <c r="Q901" i="19"/>
  <c r="J901" i="19"/>
  <c r="N901" i="19"/>
  <c r="R901" i="19"/>
  <c r="J381" i="19"/>
  <c r="N381" i="19"/>
  <c r="R381" i="19"/>
  <c r="K381" i="19"/>
  <c r="O381" i="19"/>
  <c r="S381" i="19"/>
  <c r="H381" i="19"/>
  <c r="L381" i="19"/>
  <c r="P381" i="19"/>
  <c r="I381" i="19"/>
  <c r="M381" i="19"/>
  <c r="Q381" i="19"/>
  <c r="K220" i="19"/>
  <c r="O220" i="19"/>
  <c r="S220" i="19"/>
  <c r="H220" i="19"/>
  <c r="M220" i="19"/>
  <c r="R220" i="19"/>
  <c r="I220" i="19"/>
  <c r="N220" i="19"/>
  <c r="L220" i="19"/>
  <c r="Q220" i="19"/>
  <c r="P220" i="19"/>
  <c r="J220" i="19"/>
  <c r="K287" i="19"/>
  <c r="O287" i="19"/>
  <c r="S287" i="19"/>
  <c r="H287" i="19"/>
  <c r="L287" i="19"/>
  <c r="P287" i="19"/>
  <c r="J287" i="19"/>
  <c r="N287" i="19"/>
  <c r="R287" i="19"/>
  <c r="I287" i="19"/>
  <c r="M287" i="19"/>
  <c r="Q287" i="19"/>
  <c r="I31" i="19"/>
  <c r="K31" i="19"/>
  <c r="O31" i="19"/>
  <c r="S31" i="19"/>
  <c r="J31" i="19"/>
  <c r="N31" i="19"/>
  <c r="R31" i="19"/>
  <c r="H31" i="19"/>
  <c r="Q31" i="19"/>
  <c r="P31" i="19"/>
  <c r="M31" i="19"/>
  <c r="L31" i="19"/>
  <c r="I98" i="19"/>
  <c r="M98" i="19"/>
  <c r="Q98" i="19"/>
  <c r="H98" i="19"/>
  <c r="L98" i="19"/>
  <c r="P98" i="19"/>
  <c r="K98" i="19"/>
  <c r="S98" i="19"/>
  <c r="J98" i="19"/>
  <c r="R98" i="19"/>
  <c r="O98" i="19"/>
  <c r="N98" i="19"/>
  <c r="J473" i="19"/>
  <c r="N473" i="19"/>
  <c r="R473" i="19"/>
  <c r="K473" i="19"/>
  <c r="O473" i="19"/>
  <c r="S473" i="19"/>
  <c r="H473" i="19"/>
  <c r="L473" i="19"/>
  <c r="P473" i="19"/>
  <c r="I473" i="19"/>
  <c r="M473" i="19"/>
  <c r="Q473" i="19"/>
  <c r="K312" i="19"/>
  <c r="O312" i="19"/>
  <c r="S312" i="19"/>
  <c r="H312" i="19"/>
  <c r="L312" i="19"/>
  <c r="P312" i="19"/>
  <c r="J312" i="19"/>
  <c r="N312" i="19"/>
  <c r="R312" i="19"/>
  <c r="I312" i="19"/>
  <c r="M312" i="19"/>
  <c r="Q312" i="19"/>
  <c r="J56" i="19"/>
  <c r="N56" i="19"/>
  <c r="R56" i="19"/>
  <c r="H56" i="19"/>
  <c r="M56" i="19"/>
  <c r="S56" i="19"/>
  <c r="L56" i="19"/>
  <c r="Q56" i="19"/>
  <c r="I56" i="19"/>
  <c r="O56" i="19"/>
  <c r="K56" i="19"/>
  <c r="P56" i="19"/>
  <c r="I123" i="19"/>
  <c r="M123" i="19"/>
  <c r="Q123" i="19"/>
  <c r="H123" i="19"/>
  <c r="L123" i="19"/>
  <c r="P123" i="19"/>
  <c r="O123" i="19"/>
  <c r="N123" i="19"/>
  <c r="S123" i="19"/>
  <c r="J123" i="19"/>
  <c r="R123" i="19"/>
  <c r="K123" i="19"/>
  <c r="K190" i="19"/>
  <c r="O190" i="19"/>
  <c r="S190" i="19"/>
  <c r="J190" i="19"/>
  <c r="P190" i="19"/>
  <c r="L190" i="19"/>
  <c r="Q190" i="19"/>
  <c r="I190" i="19"/>
  <c r="N190" i="19"/>
  <c r="H190" i="19"/>
  <c r="R190" i="19"/>
  <c r="M190" i="19"/>
  <c r="I549" i="19"/>
  <c r="M549" i="19"/>
  <c r="Q549" i="19"/>
  <c r="L549" i="19"/>
  <c r="R549" i="19"/>
  <c r="H549" i="19"/>
  <c r="N549" i="19"/>
  <c r="S549" i="19"/>
  <c r="J549" i="19"/>
  <c r="O549" i="19"/>
  <c r="K549" i="19"/>
  <c r="P549" i="19"/>
  <c r="H181" i="19"/>
  <c r="L181" i="19"/>
  <c r="P181" i="19"/>
  <c r="K181" i="19"/>
  <c r="O181" i="19"/>
  <c r="S181" i="19"/>
  <c r="N181" i="19"/>
  <c r="I181" i="19"/>
  <c r="Q181" i="19"/>
  <c r="M181" i="19"/>
  <c r="R181" i="19"/>
  <c r="J181" i="19"/>
  <c r="H132" i="19"/>
  <c r="L132" i="19"/>
  <c r="P132" i="19"/>
  <c r="J132" i="19"/>
  <c r="O132" i="19"/>
  <c r="I132" i="19"/>
  <c r="N132" i="19"/>
  <c r="S132" i="19"/>
  <c r="R132" i="19"/>
  <c r="K132" i="19"/>
  <c r="Q132" i="19"/>
  <c r="M132" i="19"/>
  <c r="K199" i="19"/>
  <c r="O199" i="19"/>
  <c r="S199" i="19"/>
  <c r="I199" i="19"/>
  <c r="N199" i="19"/>
  <c r="J199" i="19"/>
  <c r="P199" i="19"/>
  <c r="H199" i="19"/>
  <c r="M199" i="19"/>
  <c r="R199" i="19"/>
  <c r="Q199" i="19"/>
  <c r="L199" i="19"/>
  <c r="K266" i="19"/>
  <c r="O266" i="19"/>
  <c r="S266" i="19"/>
  <c r="H266" i="19"/>
  <c r="L266" i="19"/>
  <c r="P266" i="19"/>
  <c r="J266" i="19"/>
  <c r="N266" i="19"/>
  <c r="R266" i="19"/>
  <c r="Q266" i="19"/>
  <c r="I266" i="19"/>
  <c r="M266" i="19"/>
  <c r="J10" i="19"/>
  <c r="N10" i="19"/>
  <c r="U30" i="5" s="1"/>
  <c r="R10" i="19"/>
  <c r="K10" i="19"/>
  <c r="M30" i="5" s="1"/>
  <c r="O10" i="19"/>
  <c r="W30" i="5" s="1"/>
  <c r="S10" i="19"/>
  <c r="I10" i="19"/>
  <c r="K30" i="5" s="1"/>
  <c r="M10" i="19"/>
  <c r="Q10" i="19"/>
  <c r="P10" i="19"/>
  <c r="L10" i="19"/>
  <c r="O30" i="5" s="1"/>
  <c r="H10" i="19"/>
  <c r="J30" i="5" s="1"/>
  <c r="K376" i="19"/>
  <c r="I376" i="19"/>
  <c r="N376" i="19"/>
  <c r="R376" i="19"/>
  <c r="J376" i="19"/>
  <c r="O376" i="19"/>
  <c r="S376" i="19"/>
  <c r="L376" i="19"/>
  <c r="P376" i="19"/>
  <c r="H376" i="19"/>
  <c r="M376" i="19"/>
  <c r="Q376" i="19"/>
  <c r="K257" i="19"/>
  <c r="O257" i="19"/>
  <c r="S257" i="19"/>
  <c r="H257" i="19"/>
  <c r="L257" i="19"/>
  <c r="P257" i="19"/>
  <c r="J257" i="19"/>
  <c r="N257" i="19"/>
  <c r="R257" i="19"/>
  <c r="M257" i="19"/>
  <c r="Q257" i="19"/>
  <c r="I257" i="19"/>
  <c r="O987" i="19"/>
  <c r="L987" i="19"/>
  <c r="P987" i="19"/>
  <c r="I987" i="19"/>
  <c r="M987" i="19"/>
  <c r="Q987" i="19"/>
  <c r="J987" i="19"/>
  <c r="N987" i="19"/>
  <c r="R987" i="19"/>
  <c r="K987" i="19"/>
  <c r="S987" i="19"/>
  <c r="H987" i="19"/>
  <c r="J378" i="19"/>
  <c r="N378" i="19"/>
  <c r="R378" i="19"/>
  <c r="K378" i="19"/>
  <c r="O378" i="19"/>
  <c r="S378" i="19"/>
  <c r="H378" i="19"/>
  <c r="L378" i="19"/>
  <c r="P378" i="19"/>
  <c r="I378" i="19"/>
  <c r="M378" i="19"/>
  <c r="Q378" i="19"/>
  <c r="K304" i="19"/>
  <c r="O304" i="19"/>
  <c r="S304" i="19"/>
  <c r="H304" i="19"/>
  <c r="L304" i="19"/>
  <c r="P304" i="19"/>
  <c r="J304" i="19"/>
  <c r="N304" i="19"/>
  <c r="R304" i="19"/>
  <c r="I304" i="19"/>
  <c r="M304" i="19"/>
  <c r="Q304" i="19"/>
  <c r="H714" i="19"/>
  <c r="L714" i="19"/>
  <c r="P714" i="19"/>
  <c r="I714" i="19"/>
  <c r="M714" i="19"/>
  <c r="Q714" i="19"/>
  <c r="J714" i="19"/>
  <c r="N714" i="19"/>
  <c r="R714" i="19"/>
  <c r="K714" i="19"/>
  <c r="O714" i="19"/>
  <c r="S714" i="19"/>
  <c r="K209" i="19"/>
  <c r="O209" i="19"/>
  <c r="S209" i="19"/>
  <c r="J209" i="19"/>
  <c r="P209" i="19"/>
  <c r="M209" i="19"/>
  <c r="H209" i="19"/>
  <c r="N209" i="19"/>
  <c r="L209" i="19"/>
  <c r="R209" i="19"/>
  <c r="I209" i="19"/>
  <c r="Q209" i="19"/>
  <c r="J454" i="19"/>
  <c r="N454" i="19"/>
  <c r="R454" i="19"/>
  <c r="K454" i="19"/>
  <c r="O454" i="19"/>
  <c r="S454" i="19"/>
  <c r="H454" i="19"/>
  <c r="L454" i="19"/>
  <c r="P454" i="19"/>
  <c r="I454" i="19"/>
  <c r="M454" i="19"/>
  <c r="Q454" i="19"/>
  <c r="J449" i="19"/>
  <c r="N449" i="19"/>
  <c r="R449" i="19"/>
  <c r="K449" i="19"/>
  <c r="O449" i="19"/>
  <c r="S449" i="19"/>
  <c r="H449" i="19"/>
  <c r="L449" i="19"/>
  <c r="P449" i="19"/>
  <c r="I449" i="19"/>
  <c r="M449" i="19"/>
  <c r="Q449" i="19"/>
  <c r="K230" i="19"/>
  <c r="O230" i="19"/>
  <c r="S230" i="19"/>
  <c r="J230" i="19"/>
  <c r="P230" i="19"/>
  <c r="L230" i="19"/>
  <c r="Q230" i="19"/>
  <c r="I230" i="19"/>
  <c r="N230" i="19"/>
  <c r="H230" i="19"/>
  <c r="M230" i="19"/>
  <c r="R230" i="19"/>
  <c r="H774" i="19"/>
  <c r="L774" i="19"/>
  <c r="P774" i="19"/>
  <c r="I774" i="19"/>
  <c r="M774" i="19"/>
  <c r="Q774" i="19"/>
  <c r="J774" i="19"/>
  <c r="N774" i="19"/>
  <c r="R774" i="19"/>
  <c r="K774" i="19"/>
  <c r="O774" i="19"/>
  <c r="S774" i="19"/>
  <c r="J464" i="19"/>
  <c r="N464" i="19"/>
  <c r="R464" i="19"/>
  <c r="K464" i="19"/>
  <c r="O464" i="19"/>
  <c r="S464" i="19"/>
  <c r="H464" i="19"/>
  <c r="L464" i="19"/>
  <c r="P464" i="19"/>
  <c r="I464" i="19"/>
  <c r="M464" i="19"/>
  <c r="Q464" i="19"/>
  <c r="J514" i="19"/>
  <c r="N514" i="19"/>
  <c r="R514" i="19"/>
  <c r="K514" i="19"/>
  <c r="O514" i="19"/>
  <c r="S514" i="19"/>
  <c r="H514" i="19"/>
  <c r="L514" i="19"/>
  <c r="P514" i="19"/>
  <c r="I514" i="19"/>
  <c r="M514" i="19"/>
  <c r="Q514" i="19"/>
  <c r="I573" i="19"/>
  <c r="M573" i="19"/>
  <c r="Q573" i="19"/>
  <c r="J573" i="19"/>
  <c r="N573" i="19"/>
  <c r="R573" i="19"/>
  <c r="K573" i="19"/>
  <c r="O573" i="19"/>
  <c r="S573" i="19"/>
  <c r="H573" i="19"/>
  <c r="L573" i="19"/>
  <c r="P573" i="19"/>
  <c r="H147" i="19"/>
  <c r="L147" i="19"/>
  <c r="P147" i="19"/>
  <c r="K147" i="19"/>
  <c r="Q147" i="19"/>
  <c r="J147" i="19"/>
  <c r="O147" i="19"/>
  <c r="I147" i="19"/>
  <c r="S147" i="19"/>
  <c r="M147" i="19"/>
  <c r="R147" i="19"/>
  <c r="N147" i="19"/>
  <c r="H724" i="19"/>
  <c r="L724" i="19"/>
  <c r="P724" i="19"/>
  <c r="I724" i="19"/>
  <c r="M724" i="19"/>
  <c r="Q724" i="19"/>
  <c r="J724" i="19"/>
  <c r="N724" i="19"/>
  <c r="R724" i="19"/>
  <c r="K724" i="19"/>
  <c r="O724" i="19"/>
  <c r="S724" i="19"/>
  <c r="J339" i="19"/>
  <c r="N339" i="19"/>
  <c r="R339" i="19"/>
  <c r="H339" i="19"/>
  <c r="M339" i="19"/>
  <c r="S339" i="19"/>
  <c r="K339" i="19"/>
  <c r="Q339" i="19"/>
  <c r="L339" i="19"/>
  <c r="O339" i="19"/>
  <c r="I339" i="19"/>
  <c r="P339" i="19"/>
  <c r="J475" i="19"/>
  <c r="N475" i="19"/>
  <c r="R475" i="19"/>
  <c r="K475" i="19"/>
  <c r="O475" i="19"/>
  <c r="S475" i="19"/>
  <c r="H475" i="19"/>
  <c r="L475" i="19"/>
  <c r="P475" i="19"/>
  <c r="I475" i="19"/>
  <c r="M475" i="19"/>
  <c r="Q475" i="19"/>
  <c r="K363" i="19"/>
  <c r="O363" i="19"/>
  <c r="S363" i="19"/>
  <c r="J363" i="19"/>
  <c r="P363" i="19"/>
  <c r="L363" i="19"/>
  <c r="Q363" i="19"/>
  <c r="H363" i="19"/>
  <c r="M363" i="19"/>
  <c r="R363" i="19"/>
  <c r="I363" i="19"/>
  <c r="N363" i="19"/>
  <c r="H134" i="19"/>
  <c r="L134" i="19"/>
  <c r="P134" i="19"/>
  <c r="M134" i="19"/>
  <c r="R134" i="19"/>
  <c r="K134" i="19"/>
  <c r="Q134" i="19"/>
  <c r="O134" i="19"/>
  <c r="I134" i="19"/>
  <c r="S134" i="19"/>
  <c r="N134" i="19"/>
  <c r="J134" i="19"/>
  <c r="H784" i="19"/>
  <c r="L784" i="19"/>
  <c r="P784" i="19"/>
  <c r="I784" i="19"/>
  <c r="M784" i="19"/>
  <c r="Q784" i="19"/>
  <c r="J784" i="19"/>
  <c r="N784" i="19"/>
  <c r="R784" i="19"/>
  <c r="K784" i="19"/>
  <c r="O784" i="19"/>
  <c r="S784" i="19"/>
  <c r="J484" i="19"/>
  <c r="N484" i="19"/>
  <c r="R484" i="19"/>
  <c r="K484" i="19"/>
  <c r="O484" i="19"/>
  <c r="S484" i="19"/>
  <c r="H484" i="19"/>
  <c r="L484" i="19"/>
  <c r="P484" i="19"/>
  <c r="I484" i="19"/>
  <c r="M484" i="19"/>
  <c r="Q484" i="19"/>
  <c r="I603" i="19"/>
  <c r="M603" i="19"/>
  <c r="Q603" i="19"/>
  <c r="J603" i="19"/>
  <c r="N603" i="19"/>
  <c r="R603" i="19"/>
  <c r="K603" i="19"/>
  <c r="O603" i="19"/>
  <c r="S603" i="19"/>
  <c r="H603" i="19"/>
  <c r="L603" i="19"/>
  <c r="P603" i="19"/>
  <c r="J512" i="19"/>
  <c r="N512" i="19"/>
  <c r="R512" i="19"/>
  <c r="K512" i="19"/>
  <c r="O512" i="19"/>
  <c r="S512" i="19"/>
  <c r="H512" i="19"/>
  <c r="L512" i="19"/>
  <c r="P512" i="19"/>
  <c r="I512" i="19"/>
  <c r="M512" i="19"/>
  <c r="Q512" i="19"/>
  <c r="J353" i="19"/>
  <c r="N353" i="19"/>
  <c r="R353" i="19"/>
  <c r="K353" i="19"/>
  <c r="P353" i="19"/>
  <c r="M353" i="19"/>
  <c r="H353" i="19"/>
  <c r="O353" i="19"/>
  <c r="I353" i="19"/>
  <c r="Q353" i="19"/>
  <c r="L353" i="19"/>
  <c r="S353" i="19"/>
  <c r="H844" i="19"/>
  <c r="L844" i="19"/>
  <c r="P844" i="19"/>
  <c r="I844" i="19"/>
  <c r="M844" i="19"/>
  <c r="Q844" i="19"/>
  <c r="J844" i="19"/>
  <c r="N844" i="19"/>
  <c r="R844" i="19"/>
  <c r="K844" i="19"/>
  <c r="O844" i="19"/>
  <c r="S844" i="19"/>
  <c r="I588" i="19"/>
  <c r="M588" i="19"/>
  <c r="Q588" i="19"/>
  <c r="J588" i="19"/>
  <c r="N588" i="19"/>
  <c r="R588" i="19"/>
  <c r="K588" i="19"/>
  <c r="O588" i="19"/>
  <c r="S588" i="19"/>
  <c r="H588" i="19"/>
  <c r="L588" i="19"/>
  <c r="P588" i="19"/>
  <c r="H671" i="19"/>
  <c r="L671" i="19"/>
  <c r="P671" i="19"/>
  <c r="M671" i="19"/>
  <c r="R671" i="19"/>
  <c r="I671" i="19"/>
  <c r="N671" i="19"/>
  <c r="S671" i="19"/>
  <c r="J671" i="19"/>
  <c r="O671" i="19"/>
  <c r="K671" i="19"/>
  <c r="Q671" i="19"/>
  <c r="H658" i="19"/>
  <c r="L658" i="19"/>
  <c r="P658" i="19"/>
  <c r="I658" i="19"/>
  <c r="N658" i="19"/>
  <c r="S658" i="19"/>
  <c r="J658" i="19"/>
  <c r="O658" i="19"/>
  <c r="K658" i="19"/>
  <c r="Q658" i="19"/>
  <c r="M658" i="19"/>
  <c r="R658" i="19"/>
  <c r="J398" i="19"/>
  <c r="N398" i="19"/>
  <c r="R398" i="19"/>
  <c r="K398" i="19"/>
  <c r="O398" i="19"/>
  <c r="S398" i="19"/>
  <c r="H398" i="19"/>
  <c r="L398" i="19"/>
  <c r="P398" i="19"/>
  <c r="I398" i="19"/>
  <c r="M398" i="19"/>
  <c r="Q398" i="19"/>
  <c r="H766" i="19"/>
  <c r="L766" i="19"/>
  <c r="P766" i="19"/>
  <c r="I766" i="19"/>
  <c r="M766" i="19"/>
  <c r="Q766" i="19"/>
  <c r="J766" i="19"/>
  <c r="N766" i="19"/>
  <c r="R766" i="19"/>
  <c r="K766" i="19"/>
  <c r="O766" i="19"/>
  <c r="S766" i="19"/>
  <c r="J455" i="19"/>
  <c r="N455" i="19"/>
  <c r="R455" i="19"/>
  <c r="K455" i="19"/>
  <c r="O455" i="19"/>
  <c r="S455" i="19"/>
  <c r="H455" i="19"/>
  <c r="L455" i="19"/>
  <c r="P455" i="19"/>
  <c r="I455" i="19"/>
  <c r="M455" i="19"/>
  <c r="Q455" i="19"/>
  <c r="J495" i="19"/>
  <c r="N495" i="19"/>
  <c r="R495" i="19"/>
  <c r="K495" i="19"/>
  <c r="O495" i="19"/>
  <c r="S495" i="19"/>
  <c r="H495" i="19"/>
  <c r="L495" i="19"/>
  <c r="P495" i="19"/>
  <c r="I495" i="19"/>
  <c r="M495" i="19"/>
  <c r="Q495" i="19"/>
  <c r="I563" i="19"/>
  <c r="M563" i="19"/>
  <c r="Q563" i="19"/>
  <c r="J563" i="19"/>
  <c r="N563" i="19"/>
  <c r="R563" i="19"/>
  <c r="K563" i="19"/>
  <c r="O563" i="19"/>
  <c r="S563" i="19"/>
  <c r="H563" i="19"/>
  <c r="L563" i="19"/>
  <c r="P563" i="19"/>
  <c r="K868" i="19"/>
  <c r="O868" i="19"/>
  <c r="S868" i="19"/>
  <c r="I868" i="19"/>
  <c r="N868" i="19"/>
  <c r="J868" i="19"/>
  <c r="P868" i="19"/>
  <c r="L868" i="19"/>
  <c r="Q868" i="19"/>
  <c r="H868" i="19"/>
  <c r="M868" i="19"/>
  <c r="R868" i="19"/>
  <c r="I593" i="19"/>
  <c r="M593" i="19"/>
  <c r="Q593" i="19"/>
  <c r="J593" i="19"/>
  <c r="N593" i="19"/>
  <c r="R593" i="19"/>
  <c r="K593" i="19"/>
  <c r="O593" i="19"/>
  <c r="S593" i="19"/>
  <c r="H593" i="19"/>
  <c r="L593" i="19"/>
  <c r="P593" i="19"/>
  <c r="I613" i="19"/>
  <c r="M613" i="19"/>
  <c r="Q613" i="19"/>
  <c r="J613" i="19"/>
  <c r="N613" i="19"/>
  <c r="R613" i="19"/>
  <c r="K613" i="19"/>
  <c r="O613" i="19"/>
  <c r="S613" i="19"/>
  <c r="H613" i="19"/>
  <c r="L613" i="19"/>
  <c r="P613" i="19"/>
  <c r="I649" i="19"/>
  <c r="M649" i="19"/>
  <c r="Q649" i="19"/>
  <c r="H649" i="19"/>
  <c r="L649" i="19"/>
  <c r="P649" i="19"/>
  <c r="O649" i="19"/>
  <c r="J649" i="19"/>
  <c r="R649" i="19"/>
  <c r="K649" i="19"/>
  <c r="S649" i="19"/>
  <c r="N649" i="19"/>
  <c r="H760" i="19"/>
  <c r="L760" i="19"/>
  <c r="P760" i="19"/>
  <c r="I760" i="19"/>
  <c r="M760" i="19"/>
  <c r="Q760" i="19"/>
  <c r="J760" i="19"/>
  <c r="N760" i="19"/>
  <c r="R760" i="19"/>
  <c r="K760" i="19"/>
  <c r="O760" i="19"/>
  <c r="S760" i="19"/>
  <c r="H737" i="19"/>
  <c r="L737" i="19"/>
  <c r="P737" i="19"/>
  <c r="I737" i="19"/>
  <c r="M737" i="19"/>
  <c r="Q737" i="19"/>
  <c r="J737" i="19"/>
  <c r="N737" i="19"/>
  <c r="R737" i="19"/>
  <c r="K737" i="19"/>
  <c r="O737" i="19"/>
  <c r="S737" i="19"/>
  <c r="H757" i="19"/>
  <c r="L757" i="19"/>
  <c r="P757" i="19"/>
  <c r="I757" i="19"/>
  <c r="M757" i="19"/>
  <c r="Q757" i="19"/>
  <c r="J757" i="19"/>
  <c r="N757" i="19"/>
  <c r="R757" i="19"/>
  <c r="K757" i="19"/>
  <c r="O757" i="19"/>
  <c r="S757" i="19"/>
  <c r="H789" i="19"/>
  <c r="L789" i="19"/>
  <c r="P789" i="19"/>
  <c r="I789" i="19"/>
  <c r="M789" i="19"/>
  <c r="Q789" i="19"/>
  <c r="J789" i="19"/>
  <c r="N789" i="19"/>
  <c r="R789" i="19"/>
  <c r="K789" i="19"/>
  <c r="O789" i="19"/>
  <c r="S789" i="19"/>
  <c r="I562" i="19"/>
  <c r="M562" i="19"/>
  <c r="Q562" i="19"/>
  <c r="J562" i="19"/>
  <c r="N562" i="19"/>
  <c r="R562" i="19"/>
  <c r="K562" i="19"/>
  <c r="O562" i="19"/>
  <c r="S562" i="19"/>
  <c r="H562" i="19"/>
  <c r="L562" i="19"/>
  <c r="P562" i="19"/>
  <c r="H818" i="19"/>
  <c r="L818" i="19"/>
  <c r="P818" i="19"/>
  <c r="I818" i="19"/>
  <c r="M818" i="19"/>
  <c r="Q818" i="19"/>
  <c r="J818" i="19"/>
  <c r="N818" i="19"/>
  <c r="R818" i="19"/>
  <c r="K818" i="19"/>
  <c r="O818" i="19"/>
  <c r="S818" i="19"/>
  <c r="H825" i="19"/>
  <c r="L825" i="19"/>
  <c r="P825" i="19"/>
  <c r="I825" i="19"/>
  <c r="M825" i="19"/>
  <c r="Q825" i="19"/>
  <c r="J825" i="19"/>
  <c r="N825" i="19"/>
  <c r="R825" i="19"/>
  <c r="K825" i="19"/>
  <c r="O825" i="19"/>
  <c r="S825" i="19"/>
  <c r="H837" i="19"/>
  <c r="L837" i="19"/>
  <c r="P837" i="19"/>
  <c r="I837" i="19"/>
  <c r="M837" i="19"/>
  <c r="Q837" i="19"/>
  <c r="J837" i="19"/>
  <c r="N837" i="19"/>
  <c r="R837" i="19"/>
  <c r="K837" i="19"/>
  <c r="O837" i="19"/>
  <c r="S837" i="19"/>
  <c r="H746" i="19"/>
  <c r="L746" i="19"/>
  <c r="P746" i="19"/>
  <c r="I746" i="19"/>
  <c r="M746" i="19"/>
  <c r="Q746" i="19"/>
  <c r="J746" i="19"/>
  <c r="N746" i="19"/>
  <c r="R746" i="19"/>
  <c r="K746" i="19"/>
  <c r="O746" i="19"/>
  <c r="S746" i="19"/>
  <c r="H715" i="19"/>
  <c r="L715" i="19"/>
  <c r="P715" i="19"/>
  <c r="I715" i="19"/>
  <c r="M715" i="19"/>
  <c r="Q715" i="19"/>
  <c r="J715" i="19"/>
  <c r="N715" i="19"/>
  <c r="R715" i="19"/>
  <c r="K715" i="19"/>
  <c r="O715" i="19"/>
  <c r="S715" i="19"/>
  <c r="H146" i="19"/>
  <c r="L146" i="19"/>
  <c r="P146" i="19"/>
  <c r="M146" i="19"/>
  <c r="R146" i="19"/>
  <c r="K146" i="19"/>
  <c r="Q146" i="19"/>
  <c r="J146" i="19"/>
  <c r="N146" i="19"/>
  <c r="I146" i="19"/>
  <c r="S146" i="19"/>
  <c r="O146" i="19"/>
  <c r="H171" i="19"/>
  <c r="L171" i="19"/>
  <c r="P171" i="19"/>
  <c r="K171" i="19"/>
  <c r="O171" i="19"/>
  <c r="S171" i="19"/>
  <c r="N171" i="19"/>
  <c r="I171" i="19"/>
  <c r="Q171" i="19"/>
  <c r="M171" i="19"/>
  <c r="J171" i="19"/>
  <c r="R171" i="19"/>
  <c r="K314" i="19"/>
  <c r="O314" i="19"/>
  <c r="S314" i="19"/>
  <c r="H314" i="19"/>
  <c r="L314" i="19"/>
  <c r="P314" i="19"/>
  <c r="J314" i="19"/>
  <c r="N314" i="19"/>
  <c r="R314" i="19"/>
  <c r="Q314" i="19"/>
  <c r="I314" i="19"/>
  <c r="M314" i="19"/>
  <c r="J384" i="19"/>
  <c r="N384" i="19"/>
  <c r="R384" i="19"/>
  <c r="K384" i="19"/>
  <c r="O384" i="19"/>
  <c r="S384" i="19"/>
  <c r="H384" i="19"/>
  <c r="L384" i="19"/>
  <c r="P384" i="19"/>
  <c r="I384" i="19"/>
  <c r="M384" i="19"/>
  <c r="Q384" i="19"/>
  <c r="K204" i="19"/>
  <c r="O204" i="19"/>
  <c r="S204" i="19"/>
  <c r="H204" i="19"/>
  <c r="M204" i="19"/>
  <c r="R204" i="19"/>
  <c r="I204" i="19"/>
  <c r="N204" i="19"/>
  <c r="L204" i="19"/>
  <c r="Q204" i="19"/>
  <c r="J204" i="19"/>
  <c r="P204" i="19"/>
  <c r="J457" i="19"/>
  <c r="N457" i="19"/>
  <c r="R457" i="19"/>
  <c r="K457" i="19"/>
  <c r="O457" i="19"/>
  <c r="S457" i="19"/>
  <c r="H457" i="19"/>
  <c r="L457" i="19"/>
  <c r="P457" i="19"/>
  <c r="I457" i="19"/>
  <c r="M457" i="19"/>
  <c r="Q457" i="19"/>
  <c r="K213" i="19"/>
  <c r="O213" i="19"/>
  <c r="S213" i="19"/>
  <c r="J213" i="19"/>
  <c r="P213" i="19"/>
  <c r="H213" i="19"/>
  <c r="N213" i="19"/>
  <c r="I213" i="19"/>
  <c r="Q213" i="19"/>
  <c r="M213" i="19"/>
  <c r="L213" i="19"/>
  <c r="R213" i="19"/>
  <c r="H140" i="19"/>
  <c r="L140" i="19"/>
  <c r="P140" i="19"/>
  <c r="J140" i="19"/>
  <c r="O140" i="19"/>
  <c r="I140" i="19"/>
  <c r="N140" i="19"/>
  <c r="S140" i="19"/>
  <c r="R140" i="19"/>
  <c r="K140" i="19"/>
  <c r="Q140" i="19"/>
  <c r="M140" i="19"/>
  <c r="K207" i="19"/>
  <c r="O207" i="19"/>
  <c r="S207" i="19"/>
  <c r="H207" i="19"/>
  <c r="M207" i="19"/>
  <c r="R207" i="19"/>
  <c r="I207" i="19"/>
  <c r="P207" i="19"/>
  <c r="J207" i="19"/>
  <c r="Q207" i="19"/>
  <c r="N207" i="19"/>
  <c r="L207" i="19"/>
  <c r="K274" i="19"/>
  <c r="O274" i="19"/>
  <c r="S274" i="19"/>
  <c r="H274" i="19"/>
  <c r="L274" i="19"/>
  <c r="P274" i="19"/>
  <c r="J274" i="19"/>
  <c r="N274" i="19"/>
  <c r="R274" i="19"/>
  <c r="Q274" i="19"/>
  <c r="I274" i="19"/>
  <c r="M274" i="19"/>
  <c r="J18" i="19"/>
  <c r="N18" i="19"/>
  <c r="R18" i="19"/>
  <c r="K18" i="19"/>
  <c r="O18" i="19"/>
  <c r="S18" i="19"/>
  <c r="I18" i="19"/>
  <c r="M18" i="19"/>
  <c r="Q18" i="19"/>
  <c r="P18" i="19"/>
  <c r="L18" i="19"/>
  <c r="H18" i="19"/>
  <c r="J393" i="19"/>
  <c r="N393" i="19"/>
  <c r="R393" i="19"/>
  <c r="K393" i="19"/>
  <c r="O393" i="19"/>
  <c r="S393" i="19"/>
  <c r="H393" i="19"/>
  <c r="L393" i="19"/>
  <c r="P393" i="19"/>
  <c r="I393" i="19"/>
  <c r="M393" i="19"/>
  <c r="Q393" i="19"/>
  <c r="K232" i="19"/>
  <c r="O232" i="19"/>
  <c r="S232" i="19"/>
  <c r="H232" i="19"/>
  <c r="M232" i="19"/>
  <c r="R232" i="19"/>
  <c r="I232" i="19"/>
  <c r="N232" i="19"/>
  <c r="L232" i="19"/>
  <c r="Q232" i="19"/>
  <c r="J232" i="19"/>
  <c r="P232" i="19"/>
  <c r="K299" i="19"/>
  <c r="O299" i="19"/>
  <c r="S299" i="19"/>
  <c r="H299" i="19"/>
  <c r="L299" i="19"/>
  <c r="P299" i="19"/>
  <c r="J299" i="19"/>
  <c r="N299" i="19"/>
  <c r="R299" i="19"/>
  <c r="I299" i="19"/>
  <c r="M299" i="19"/>
  <c r="Q299" i="19"/>
  <c r="K43" i="19"/>
  <c r="O43" i="19"/>
  <c r="S43" i="19"/>
  <c r="J43" i="19"/>
  <c r="N43" i="19"/>
  <c r="R43" i="19"/>
  <c r="I43" i="19"/>
  <c r="Q43" i="19"/>
  <c r="H43" i="19"/>
  <c r="P43" i="19"/>
  <c r="L43" i="19"/>
  <c r="M43" i="19"/>
  <c r="I110" i="19"/>
  <c r="M110" i="19"/>
  <c r="Q110" i="19"/>
  <c r="H110" i="19"/>
  <c r="L110" i="19"/>
  <c r="P110" i="19"/>
  <c r="K110" i="19"/>
  <c r="S110" i="19"/>
  <c r="J110" i="19"/>
  <c r="R110" i="19"/>
  <c r="O110" i="19"/>
  <c r="N110" i="19"/>
  <c r="J469" i="19"/>
  <c r="N469" i="19"/>
  <c r="R469" i="19"/>
  <c r="K469" i="19"/>
  <c r="O469" i="19"/>
  <c r="S469" i="19"/>
  <c r="H469" i="19"/>
  <c r="L469" i="19"/>
  <c r="P469" i="19"/>
  <c r="I469" i="19"/>
  <c r="M469" i="19"/>
  <c r="Q469" i="19"/>
  <c r="K308" i="19"/>
  <c r="O308" i="19"/>
  <c r="S308" i="19"/>
  <c r="H308" i="19"/>
  <c r="L308" i="19"/>
  <c r="P308" i="19"/>
  <c r="J308" i="19"/>
  <c r="N308" i="19"/>
  <c r="R308" i="19"/>
  <c r="I308" i="19"/>
  <c r="M308" i="19"/>
  <c r="Q308" i="19"/>
  <c r="J52" i="19"/>
  <c r="N52" i="19"/>
  <c r="R52" i="19"/>
  <c r="H52" i="19"/>
  <c r="M52" i="19"/>
  <c r="S52" i="19"/>
  <c r="L52" i="19"/>
  <c r="Q52" i="19"/>
  <c r="O52" i="19"/>
  <c r="P52" i="19"/>
  <c r="K52" i="19"/>
  <c r="I52" i="19"/>
  <c r="I119" i="19"/>
  <c r="M119" i="19"/>
  <c r="Q119" i="19"/>
  <c r="H119" i="19"/>
  <c r="L119" i="19"/>
  <c r="P119" i="19"/>
  <c r="O119" i="19"/>
  <c r="N119" i="19"/>
  <c r="S119" i="19"/>
  <c r="J119" i="19"/>
  <c r="R119" i="19"/>
  <c r="K119" i="19"/>
  <c r="K186" i="19"/>
  <c r="O186" i="19"/>
  <c r="S186" i="19"/>
  <c r="J186" i="19"/>
  <c r="P186" i="19"/>
  <c r="L186" i="19"/>
  <c r="Q186" i="19"/>
  <c r="I186" i="19"/>
  <c r="N186" i="19"/>
  <c r="H186" i="19"/>
  <c r="M186" i="19"/>
  <c r="R186" i="19"/>
  <c r="K918" i="19"/>
  <c r="O918" i="19"/>
  <c r="S918" i="19"/>
  <c r="H918" i="19"/>
  <c r="L918" i="19"/>
  <c r="P918" i="19"/>
  <c r="I918" i="19"/>
  <c r="M918" i="19"/>
  <c r="Q918" i="19"/>
  <c r="J918" i="19"/>
  <c r="N918" i="19"/>
  <c r="R918" i="19"/>
  <c r="K913" i="19"/>
  <c r="O913" i="19"/>
  <c r="S913" i="19"/>
  <c r="H913" i="19"/>
  <c r="L913" i="19"/>
  <c r="P913" i="19"/>
  <c r="I913" i="19"/>
  <c r="M913" i="19"/>
  <c r="Q913" i="19"/>
  <c r="J913" i="19"/>
  <c r="N913" i="19"/>
  <c r="R913" i="19"/>
  <c r="K907" i="19"/>
  <c r="O907" i="19"/>
  <c r="S907" i="19"/>
  <c r="H907" i="19"/>
  <c r="L907" i="19"/>
  <c r="P907" i="19"/>
  <c r="I907" i="19"/>
  <c r="M907" i="19"/>
  <c r="Q907" i="19"/>
  <c r="J907" i="19"/>
  <c r="N907" i="19"/>
  <c r="R907" i="19"/>
  <c r="K881" i="19"/>
  <c r="O881" i="19"/>
  <c r="S881" i="19"/>
  <c r="H881" i="19"/>
  <c r="M881" i="19"/>
  <c r="R881" i="19"/>
  <c r="I881" i="19"/>
  <c r="N881" i="19"/>
  <c r="J881" i="19"/>
  <c r="P881" i="19"/>
  <c r="L881" i="19"/>
  <c r="Q881" i="19"/>
  <c r="K201" i="19"/>
  <c r="O201" i="19"/>
  <c r="S201" i="19"/>
  <c r="L201" i="19"/>
  <c r="Q201" i="19"/>
  <c r="H201" i="19"/>
  <c r="M201" i="19"/>
  <c r="R201" i="19"/>
  <c r="J201" i="19"/>
  <c r="P201" i="19"/>
  <c r="N201" i="19"/>
  <c r="I201" i="19"/>
  <c r="K307" i="19"/>
  <c r="O307" i="19"/>
  <c r="S307" i="19"/>
  <c r="H307" i="19"/>
  <c r="L307" i="19"/>
  <c r="P307" i="19"/>
  <c r="J307" i="19"/>
  <c r="N307" i="19"/>
  <c r="R307" i="19"/>
  <c r="I307" i="19"/>
  <c r="M307" i="19"/>
  <c r="Q307" i="19"/>
  <c r="I634" i="19"/>
  <c r="M634" i="19"/>
  <c r="Q634" i="19"/>
  <c r="J634" i="19"/>
  <c r="N634" i="19"/>
  <c r="R634" i="19"/>
  <c r="K634" i="19"/>
  <c r="O634" i="19"/>
  <c r="S634" i="19"/>
  <c r="H634" i="19"/>
  <c r="L634" i="19"/>
  <c r="P634" i="19"/>
  <c r="K301" i="19"/>
  <c r="O301" i="19"/>
  <c r="S301" i="19"/>
  <c r="H301" i="19"/>
  <c r="L301" i="19"/>
  <c r="P301" i="19"/>
  <c r="J301" i="19"/>
  <c r="N301" i="19"/>
  <c r="R301" i="19"/>
  <c r="M301" i="19"/>
  <c r="Q301" i="19"/>
  <c r="I301" i="19"/>
  <c r="K374" i="19"/>
  <c r="O374" i="19"/>
  <c r="S374" i="19"/>
  <c r="L374" i="19"/>
  <c r="Q374" i="19"/>
  <c r="H374" i="19"/>
  <c r="M374" i="19"/>
  <c r="R374" i="19"/>
  <c r="I374" i="19"/>
  <c r="N374" i="19"/>
  <c r="J374" i="19"/>
  <c r="P374" i="19"/>
  <c r="K288" i="19"/>
  <c r="O288" i="19"/>
  <c r="S288" i="19"/>
  <c r="H288" i="19"/>
  <c r="L288" i="19"/>
  <c r="P288" i="19"/>
  <c r="J288" i="19"/>
  <c r="N288" i="19"/>
  <c r="R288" i="19"/>
  <c r="I288" i="19"/>
  <c r="M288" i="19"/>
  <c r="Q288" i="19"/>
  <c r="I607" i="19"/>
  <c r="M607" i="19"/>
  <c r="Q607" i="19"/>
  <c r="J607" i="19"/>
  <c r="N607" i="19"/>
  <c r="R607" i="19"/>
  <c r="K607" i="19"/>
  <c r="O607" i="19"/>
  <c r="S607" i="19"/>
  <c r="H607" i="19"/>
  <c r="L607" i="19"/>
  <c r="P607" i="19"/>
  <c r="H694" i="19"/>
  <c r="L694" i="19"/>
  <c r="P694" i="19"/>
  <c r="I694" i="19"/>
  <c r="M694" i="19"/>
  <c r="Q694" i="19"/>
  <c r="J694" i="19"/>
  <c r="N694" i="19"/>
  <c r="R694" i="19"/>
  <c r="K694" i="19"/>
  <c r="O694" i="19"/>
  <c r="S694" i="19"/>
  <c r="J383" i="19"/>
  <c r="N383" i="19"/>
  <c r="R383" i="19"/>
  <c r="K383" i="19"/>
  <c r="O383" i="19"/>
  <c r="S383" i="19"/>
  <c r="H383" i="19"/>
  <c r="L383" i="19"/>
  <c r="P383" i="19"/>
  <c r="I383" i="19"/>
  <c r="M383" i="19"/>
  <c r="Q383" i="19"/>
  <c r="I434" i="19"/>
  <c r="M434" i="19"/>
  <c r="Q434" i="19"/>
  <c r="K434" i="19"/>
  <c r="P434" i="19"/>
  <c r="L434" i="19"/>
  <c r="R434" i="19"/>
  <c r="H434" i="19"/>
  <c r="N434" i="19"/>
  <c r="S434" i="19"/>
  <c r="J434" i="19"/>
  <c r="O434" i="19"/>
  <c r="I413" i="19"/>
  <c r="M413" i="19"/>
  <c r="Q413" i="19"/>
  <c r="L413" i="19"/>
  <c r="R413" i="19"/>
  <c r="H413" i="19"/>
  <c r="N413" i="19"/>
  <c r="S413" i="19"/>
  <c r="J413" i="19"/>
  <c r="O413" i="19"/>
  <c r="K413" i="19"/>
  <c r="P413" i="19"/>
  <c r="H150" i="19"/>
  <c r="L150" i="19"/>
  <c r="P150" i="19"/>
  <c r="M150" i="19"/>
  <c r="R150" i="19"/>
  <c r="K150" i="19"/>
  <c r="Q150" i="19"/>
  <c r="O150" i="19"/>
  <c r="I150" i="19"/>
  <c r="S150" i="19"/>
  <c r="N150" i="19"/>
  <c r="J150" i="19"/>
  <c r="I644" i="19"/>
  <c r="M644" i="19"/>
  <c r="Q644" i="19"/>
  <c r="J644" i="19"/>
  <c r="K644" i="19"/>
  <c r="O644" i="19"/>
  <c r="S644" i="19"/>
  <c r="H644" i="19"/>
  <c r="L644" i="19"/>
  <c r="P644" i="19"/>
  <c r="N644" i="19"/>
  <c r="R644" i="19"/>
  <c r="H727" i="19"/>
  <c r="L727" i="19"/>
  <c r="P727" i="19"/>
  <c r="I727" i="19"/>
  <c r="M727" i="19"/>
  <c r="Q727" i="19"/>
  <c r="J727" i="19"/>
  <c r="N727" i="19"/>
  <c r="R727" i="19"/>
  <c r="K727" i="19"/>
  <c r="O727" i="19"/>
  <c r="S727" i="19"/>
  <c r="H762" i="19"/>
  <c r="L762" i="19"/>
  <c r="P762" i="19"/>
  <c r="I762" i="19"/>
  <c r="M762" i="19"/>
  <c r="Q762" i="19"/>
  <c r="J762" i="19"/>
  <c r="N762" i="19"/>
  <c r="R762" i="19"/>
  <c r="K762" i="19"/>
  <c r="O762" i="19"/>
  <c r="S762" i="19"/>
  <c r="J510" i="19"/>
  <c r="N510" i="19"/>
  <c r="R510" i="19"/>
  <c r="K510" i="19"/>
  <c r="O510" i="19"/>
  <c r="S510" i="19"/>
  <c r="H510" i="19"/>
  <c r="L510" i="19"/>
  <c r="P510" i="19"/>
  <c r="I510" i="19"/>
  <c r="M510" i="19"/>
  <c r="Q510" i="19"/>
  <c r="K960" i="19"/>
  <c r="O960" i="19"/>
  <c r="S960" i="19"/>
  <c r="H960" i="19"/>
  <c r="L960" i="19"/>
  <c r="P960" i="19"/>
  <c r="I960" i="19"/>
  <c r="M960" i="19"/>
  <c r="Q960" i="19"/>
  <c r="J960" i="19"/>
  <c r="N960" i="19"/>
  <c r="R960" i="19"/>
  <c r="H704" i="19"/>
  <c r="L704" i="19"/>
  <c r="P704" i="19"/>
  <c r="I704" i="19"/>
  <c r="M704" i="19"/>
  <c r="Q704" i="19"/>
  <c r="J704" i="19"/>
  <c r="N704" i="19"/>
  <c r="R704" i="19"/>
  <c r="K704" i="19"/>
  <c r="O704" i="19"/>
  <c r="S704" i="19"/>
  <c r="J49" i="19"/>
  <c r="N49" i="19"/>
  <c r="R49" i="19"/>
  <c r="L49" i="19"/>
  <c r="Q49" i="19"/>
  <c r="K49" i="19"/>
  <c r="P49" i="19"/>
  <c r="H49" i="19"/>
  <c r="S49" i="19"/>
  <c r="M49" i="19"/>
  <c r="I49" i="19"/>
  <c r="O49" i="19"/>
  <c r="I427" i="19"/>
  <c r="M427" i="19"/>
  <c r="Q427" i="19"/>
  <c r="J427" i="19"/>
  <c r="O427" i="19"/>
  <c r="K427" i="19"/>
  <c r="P427" i="19"/>
  <c r="L427" i="19"/>
  <c r="R427" i="19"/>
  <c r="H427" i="19"/>
  <c r="N427" i="19"/>
  <c r="S427" i="19"/>
  <c r="K317" i="19"/>
  <c r="O317" i="19"/>
  <c r="S317" i="19"/>
  <c r="H317" i="19"/>
  <c r="L317" i="19"/>
  <c r="P317" i="19"/>
  <c r="J317" i="19"/>
  <c r="N317" i="19"/>
  <c r="R317" i="19"/>
  <c r="M317" i="19"/>
  <c r="Q317" i="19"/>
  <c r="I317" i="19"/>
  <c r="K959" i="19"/>
  <c r="O959" i="19"/>
  <c r="S959" i="19"/>
  <c r="H959" i="19"/>
  <c r="L959" i="19"/>
  <c r="P959" i="19"/>
  <c r="I959" i="19"/>
  <c r="M959" i="19"/>
  <c r="Q959" i="19"/>
  <c r="J959" i="19"/>
  <c r="N959" i="19"/>
  <c r="R959" i="19"/>
  <c r="H764" i="19"/>
  <c r="L764" i="19"/>
  <c r="P764" i="19"/>
  <c r="I764" i="19"/>
  <c r="M764" i="19"/>
  <c r="Q764" i="19"/>
  <c r="J764" i="19"/>
  <c r="N764" i="19"/>
  <c r="R764" i="19"/>
  <c r="K764" i="19"/>
  <c r="O764" i="19"/>
  <c r="S764" i="19"/>
  <c r="I444" i="19"/>
  <c r="M444" i="19"/>
  <c r="Q444" i="19"/>
  <c r="H444" i="19"/>
  <c r="N444" i="19"/>
  <c r="S444" i="19"/>
  <c r="J444" i="19"/>
  <c r="O444" i="19"/>
  <c r="K444" i="19"/>
  <c r="P444" i="19"/>
  <c r="L444" i="19"/>
  <c r="R444" i="19"/>
  <c r="I576" i="19"/>
  <c r="M576" i="19"/>
  <c r="Q576" i="19"/>
  <c r="J576" i="19"/>
  <c r="N576" i="19"/>
  <c r="R576" i="19"/>
  <c r="K576" i="19"/>
  <c r="O576" i="19"/>
  <c r="S576" i="19"/>
  <c r="H576" i="19"/>
  <c r="L576" i="19"/>
  <c r="P576" i="19"/>
  <c r="I424" i="19"/>
  <c r="M424" i="19"/>
  <c r="Q424" i="19"/>
  <c r="H424" i="19"/>
  <c r="N424" i="19"/>
  <c r="S424" i="19"/>
  <c r="J424" i="19"/>
  <c r="O424" i="19"/>
  <c r="K424" i="19"/>
  <c r="P424" i="19"/>
  <c r="L424" i="19"/>
  <c r="R424" i="19"/>
  <c r="H128" i="19"/>
  <c r="L128" i="19"/>
  <c r="P128" i="19"/>
  <c r="J128" i="19"/>
  <c r="O128" i="19"/>
  <c r="I128" i="19"/>
  <c r="N128" i="19"/>
  <c r="S128" i="19"/>
  <c r="M128" i="19"/>
  <c r="Q128" i="19"/>
  <c r="K128" i="19"/>
  <c r="R128" i="19"/>
  <c r="H712" i="19"/>
  <c r="L712" i="19"/>
  <c r="P712" i="19"/>
  <c r="I712" i="19"/>
  <c r="M712" i="19"/>
  <c r="Q712" i="19"/>
  <c r="J712" i="19"/>
  <c r="N712" i="19"/>
  <c r="R712" i="19"/>
  <c r="K712" i="19"/>
  <c r="O712" i="19"/>
  <c r="S712" i="19"/>
  <c r="K887" i="19"/>
  <c r="O887" i="19"/>
  <c r="S887" i="19"/>
  <c r="H887" i="19"/>
  <c r="L887" i="19"/>
  <c r="P887" i="19"/>
  <c r="I887" i="19"/>
  <c r="M887" i="19"/>
  <c r="Q887" i="19"/>
  <c r="J887" i="19"/>
  <c r="N887" i="19"/>
  <c r="R887" i="19"/>
  <c r="K894" i="19"/>
  <c r="O894" i="19"/>
  <c r="S894" i="19"/>
  <c r="H894" i="19"/>
  <c r="L894" i="19"/>
  <c r="P894" i="19"/>
  <c r="I894" i="19"/>
  <c r="M894" i="19"/>
  <c r="Q894" i="19"/>
  <c r="J894" i="19"/>
  <c r="N894" i="19"/>
  <c r="R894" i="19"/>
  <c r="K906" i="19"/>
  <c r="O906" i="19"/>
  <c r="S906" i="19"/>
  <c r="H906" i="19"/>
  <c r="L906" i="19"/>
  <c r="P906" i="19"/>
  <c r="I906" i="19"/>
  <c r="M906" i="19"/>
  <c r="Q906" i="19"/>
  <c r="J906" i="19"/>
  <c r="N906" i="19"/>
  <c r="R906" i="19"/>
  <c r="H718" i="19"/>
  <c r="L718" i="19"/>
  <c r="P718" i="19"/>
  <c r="I718" i="19"/>
  <c r="M718" i="19"/>
  <c r="Q718" i="19"/>
  <c r="J718" i="19"/>
  <c r="N718" i="19"/>
  <c r="R718" i="19"/>
  <c r="K718" i="19"/>
  <c r="O718" i="19"/>
  <c r="S718" i="19"/>
  <c r="K914" i="19"/>
  <c r="O914" i="19"/>
  <c r="S914" i="19"/>
  <c r="H914" i="19"/>
  <c r="L914" i="19"/>
  <c r="P914" i="19"/>
  <c r="I914" i="19"/>
  <c r="M914" i="19"/>
  <c r="Q914" i="19"/>
  <c r="J914" i="19"/>
  <c r="N914" i="19"/>
  <c r="R914" i="19"/>
  <c r="K921" i="19"/>
  <c r="O921" i="19"/>
  <c r="S921" i="19"/>
  <c r="H921" i="19"/>
  <c r="L921" i="19"/>
  <c r="P921" i="19"/>
  <c r="I921" i="19"/>
  <c r="M921" i="19"/>
  <c r="Q921" i="19"/>
  <c r="J921" i="19"/>
  <c r="N921" i="19"/>
  <c r="R921" i="19"/>
  <c r="K933" i="19"/>
  <c r="O933" i="19"/>
  <c r="S933" i="19"/>
  <c r="H933" i="19"/>
  <c r="L933" i="19"/>
  <c r="P933" i="19"/>
  <c r="I933" i="19"/>
  <c r="M933" i="19"/>
  <c r="Q933" i="19"/>
  <c r="J933" i="19"/>
  <c r="N933" i="19"/>
  <c r="R933" i="19"/>
  <c r="I416" i="19"/>
  <c r="M416" i="19"/>
  <c r="Q416" i="19"/>
  <c r="H416" i="19"/>
  <c r="N416" i="19"/>
  <c r="S416" i="19"/>
  <c r="J416" i="19"/>
  <c r="O416" i="19"/>
  <c r="K416" i="19"/>
  <c r="P416" i="19"/>
  <c r="L416" i="19"/>
  <c r="R416" i="19"/>
  <c r="K962" i="19"/>
  <c r="O962" i="19"/>
  <c r="S962" i="19"/>
  <c r="H962" i="19"/>
  <c r="L962" i="19"/>
  <c r="P962" i="19"/>
  <c r="I962" i="19"/>
  <c r="M962" i="19"/>
  <c r="Q962" i="19"/>
  <c r="J962" i="19"/>
  <c r="N962" i="19"/>
  <c r="R962" i="19"/>
  <c r="K969" i="19"/>
  <c r="O969" i="19"/>
  <c r="S969" i="19"/>
  <c r="H969" i="19"/>
  <c r="L969" i="19"/>
  <c r="P969" i="19"/>
  <c r="I969" i="19"/>
  <c r="M969" i="19"/>
  <c r="Q969" i="19"/>
  <c r="J969" i="19"/>
  <c r="N969" i="19"/>
  <c r="R969" i="19"/>
  <c r="S980" i="19"/>
  <c r="H980" i="19"/>
  <c r="L980" i="19"/>
  <c r="P980" i="19"/>
  <c r="I980" i="19"/>
  <c r="M980" i="19"/>
  <c r="Q980" i="19"/>
  <c r="J980" i="19"/>
  <c r="N980" i="19"/>
  <c r="R980" i="19"/>
  <c r="K980" i="19"/>
  <c r="O980" i="19"/>
  <c r="K281" i="19"/>
  <c r="O281" i="19"/>
  <c r="S281" i="19"/>
  <c r="H281" i="19"/>
  <c r="L281" i="19"/>
  <c r="P281" i="19"/>
  <c r="J281" i="19"/>
  <c r="N281" i="19"/>
  <c r="R281" i="19"/>
  <c r="M281" i="19"/>
  <c r="Q281" i="19"/>
  <c r="I281" i="19"/>
  <c r="H129" i="19"/>
  <c r="L129" i="19"/>
  <c r="P129" i="19"/>
  <c r="I129" i="19"/>
  <c r="N129" i="19"/>
  <c r="S129" i="19"/>
  <c r="M129" i="19"/>
  <c r="R129" i="19"/>
  <c r="K129" i="19"/>
  <c r="O129" i="19"/>
  <c r="J129" i="19"/>
  <c r="Q129" i="19"/>
  <c r="J407" i="19"/>
  <c r="N407" i="19"/>
  <c r="R407" i="19"/>
  <c r="I407" i="19"/>
  <c r="M407" i="19"/>
  <c r="Q407" i="19"/>
  <c r="K407" i="19"/>
  <c r="S407" i="19"/>
  <c r="L407" i="19"/>
  <c r="O407" i="19"/>
  <c r="H407" i="19"/>
  <c r="P407" i="19"/>
  <c r="K904" i="19"/>
  <c r="O904" i="19"/>
  <c r="S904" i="19"/>
  <c r="H904" i="19"/>
  <c r="L904" i="19"/>
  <c r="P904" i="19"/>
  <c r="I904" i="19"/>
  <c r="M904" i="19"/>
  <c r="Q904" i="19"/>
  <c r="J904" i="19"/>
  <c r="N904" i="19"/>
  <c r="R904" i="19"/>
  <c r="H149" i="19"/>
  <c r="L149" i="19"/>
  <c r="P149" i="19"/>
  <c r="I149" i="19"/>
  <c r="N149" i="19"/>
  <c r="S149" i="19"/>
  <c r="M149" i="19"/>
  <c r="R149" i="19"/>
  <c r="Q149" i="19"/>
  <c r="J149" i="19"/>
  <c r="O149" i="19"/>
  <c r="K149" i="19"/>
  <c r="H124" i="19"/>
  <c r="L124" i="19"/>
  <c r="P124" i="19"/>
  <c r="J124" i="19"/>
  <c r="O124" i="19"/>
  <c r="I124" i="19"/>
  <c r="N124" i="19"/>
  <c r="S124" i="19"/>
  <c r="R124" i="19"/>
  <c r="K124" i="19"/>
  <c r="Q124" i="19"/>
  <c r="M124" i="19"/>
  <c r="K191" i="19"/>
  <c r="O191" i="19"/>
  <c r="S191" i="19"/>
  <c r="I191" i="19"/>
  <c r="N191" i="19"/>
  <c r="J191" i="19"/>
  <c r="P191" i="19"/>
  <c r="H191" i="19"/>
  <c r="M191" i="19"/>
  <c r="R191" i="19"/>
  <c r="L191" i="19"/>
  <c r="Q191" i="19"/>
  <c r="K258" i="19"/>
  <c r="O258" i="19"/>
  <c r="S258" i="19"/>
  <c r="H258" i="19"/>
  <c r="L258" i="19"/>
  <c r="P258" i="19"/>
  <c r="J258" i="19"/>
  <c r="N258" i="19"/>
  <c r="R258" i="19"/>
  <c r="Q258" i="19"/>
  <c r="I258" i="19"/>
  <c r="M258" i="19"/>
  <c r="I569" i="19"/>
  <c r="M569" i="19"/>
  <c r="Q569" i="19"/>
  <c r="J569" i="19"/>
  <c r="N569" i="19"/>
  <c r="R569" i="19"/>
  <c r="K569" i="19"/>
  <c r="O569" i="19"/>
  <c r="S569" i="19"/>
  <c r="H569" i="19"/>
  <c r="L569" i="19"/>
  <c r="P569" i="19"/>
  <c r="K261" i="19"/>
  <c r="O261" i="19"/>
  <c r="S261" i="19"/>
  <c r="H261" i="19"/>
  <c r="L261" i="19"/>
  <c r="P261" i="19"/>
  <c r="J261" i="19"/>
  <c r="N261" i="19"/>
  <c r="R261" i="19"/>
  <c r="M261" i="19"/>
  <c r="Q261" i="19"/>
  <c r="I261" i="19"/>
  <c r="H152" i="19"/>
  <c r="L152" i="19"/>
  <c r="P152" i="19"/>
  <c r="K152" i="19"/>
  <c r="O152" i="19"/>
  <c r="S152" i="19"/>
  <c r="J152" i="19"/>
  <c r="R152" i="19"/>
  <c r="M152" i="19"/>
  <c r="I152" i="19"/>
  <c r="Q152" i="19"/>
  <c r="N152" i="19"/>
  <c r="K219" i="19"/>
  <c r="O219" i="19"/>
  <c r="S219" i="19"/>
  <c r="I219" i="19"/>
  <c r="N219" i="19"/>
  <c r="J219" i="19"/>
  <c r="P219" i="19"/>
  <c r="H219" i="19"/>
  <c r="M219" i="19"/>
  <c r="R219" i="19"/>
  <c r="L219" i="19"/>
  <c r="Q219" i="19"/>
  <c r="K286" i="19"/>
  <c r="O286" i="19"/>
  <c r="S286" i="19"/>
  <c r="H286" i="19"/>
  <c r="L286" i="19"/>
  <c r="P286" i="19"/>
  <c r="J286" i="19"/>
  <c r="N286" i="19"/>
  <c r="R286" i="19"/>
  <c r="Q286" i="19"/>
  <c r="I286" i="19"/>
  <c r="M286" i="19"/>
  <c r="I30" i="19"/>
  <c r="M30" i="19"/>
  <c r="Q30" i="19"/>
  <c r="L30" i="19"/>
  <c r="R30" i="19"/>
  <c r="K30" i="19"/>
  <c r="P30" i="19"/>
  <c r="J30" i="19"/>
  <c r="H30" i="19"/>
  <c r="S30" i="19"/>
  <c r="N30" i="19"/>
  <c r="O30" i="19"/>
  <c r="J389" i="19"/>
  <c r="N389" i="19"/>
  <c r="R389" i="19"/>
  <c r="K389" i="19"/>
  <c r="O389" i="19"/>
  <c r="S389" i="19"/>
  <c r="H389" i="19"/>
  <c r="L389" i="19"/>
  <c r="P389" i="19"/>
  <c r="I389" i="19"/>
  <c r="M389" i="19"/>
  <c r="Q389" i="19"/>
  <c r="K228" i="19"/>
  <c r="O228" i="19"/>
  <c r="S228" i="19"/>
  <c r="H228" i="19"/>
  <c r="M228" i="19"/>
  <c r="R228" i="19"/>
  <c r="I228" i="19"/>
  <c r="N228" i="19"/>
  <c r="L228" i="19"/>
  <c r="Q228" i="19"/>
  <c r="J228" i="19"/>
  <c r="P228" i="19"/>
  <c r="K295" i="19"/>
  <c r="O295" i="19"/>
  <c r="S295" i="19"/>
  <c r="H295" i="19"/>
  <c r="L295" i="19"/>
  <c r="P295" i="19"/>
  <c r="J295" i="19"/>
  <c r="N295" i="19"/>
  <c r="R295" i="19"/>
  <c r="I295" i="19"/>
  <c r="M295" i="19"/>
  <c r="Q295" i="19"/>
  <c r="K39" i="19"/>
  <c r="O39" i="19"/>
  <c r="S39" i="19"/>
  <c r="J39" i="19"/>
  <c r="N39" i="19"/>
  <c r="R39" i="19"/>
  <c r="I39" i="19"/>
  <c r="Q39" i="19"/>
  <c r="H39" i="19"/>
  <c r="P39" i="19"/>
  <c r="L39" i="19"/>
  <c r="M39" i="19"/>
  <c r="I106" i="19"/>
  <c r="M106" i="19"/>
  <c r="Q106" i="19"/>
  <c r="H106" i="19"/>
  <c r="L106" i="19"/>
  <c r="P106" i="19"/>
  <c r="K106" i="19"/>
  <c r="S106" i="19"/>
  <c r="J106" i="19"/>
  <c r="R106" i="19"/>
  <c r="O106" i="19"/>
  <c r="N106" i="19"/>
  <c r="H811" i="19"/>
  <c r="L811" i="19"/>
  <c r="P811" i="19"/>
  <c r="I811" i="19"/>
  <c r="M811" i="19"/>
  <c r="Q811" i="19"/>
  <c r="J811" i="19"/>
  <c r="N811" i="19"/>
  <c r="R811" i="19"/>
  <c r="K811" i="19"/>
  <c r="O811" i="19"/>
  <c r="S811" i="19"/>
  <c r="H806" i="19"/>
  <c r="L806" i="19"/>
  <c r="P806" i="19"/>
  <c r="I806" i="19"/>
  <c r="M806" i="19"/>
  <c r="Q806" i="19"/>
  <c r="J806" i="19"/>
  <c r="N806" i="19"/>
  <c r="R806" i="19"/>
  <c r="K806" i="19"/>
  <c r="O806" i="19"/>
  <c r="S806" i="19"/>
  <c r="H801" i="19"/>
  <c r="L801" i="19"/>
  <c r="P801" i="19"/>
  <c r="I801" i="19"/>
  <c r="M801" i="19"/>
  <c r="Q801" i="19"/>
  <c r="J801" i="19"/>
  <c r="N801" i="19"/>
  <c r="R801" i="19"/>
  <c r="K801" i="19"/>
  <c r="O801" i="19"/>
  <c r="S801" i="19"/>
  <c r="H749" i="19"/>
  <c r="L749" i="19"/>
  <c r="P749" i="19"/>
  <c r="I749" i="19"/>
  <c r="M749" i="19"/>
  <c r="Q749" i="19"/>
  <c r="J749" i="19"/>
  <c r="N749" i="19"/>
  <c r="R749" i="19"/>
  <c r="K749" i="19"/>
  <c r="O749" i="19"/>
  <c r="S749" i="19"/>
  <c r="J493" i="19"/>
  <c r="N493" i="19"/>
  <c r="R493" i="19"/>
  <c r="K493" i="19"/>
  <c r="O493" i="19"/>
  <c r="S493" i="19"/>
  <c r="H493" i="19"/>
  <c r="L493" i="19"/>
  <c r="P493" i="19"/>
  <c r="I493" i="19"/>
  <c r="M493" i="19"/>
  <c r="Q493" i="19"/>
  <c r="K310" i="19"/>
  <c r="O310" i="19"/>
  <c r="S310" i="19"/>
  <c r="H310" i="19"/>
  <c r="L310" i="19"/>
  <c r="P310" i="19"/>
  <c r="J310" i="19"/>
  <c r="N310" i="19"/>
  <c r="R310" i="19"/>
  <c r="Q310" i="19"/>
  <c r="I310" i="19"/>
  <c r="M310" i="19"/>
  <c r="I536" i="19"/>
  <c r="M536" i="19"/>
  <c r="Q536" i="19"/>
  <c r="H536" i="19"/>
  <c r="N536" i="19"/>
  <c r="S536" i="19"/>
  <c r="J536" i="19"/>
  <c r="O536" i="19"/>
  <c r="K536" i="19"/>
  <c r="P536" i="19"/>
  <c r="L536" i="19"/>
  <c r="R536" i="19"/>
  <c r="I550" i="19"/>
  <c r="M550" i="19"/>
  <c r="Q550" i="19"/>
  <c r="K550" i="19"/>
  <c r="P550" i="19"/>
  <c r="L550" i="19"/>
  <c r="R550" i="19"/>
  <c r="H550" i="19"/>
  <c r="N550" i="19"/>
  <c r="S550" i="19"/>
  <c r="J550" i="19"/>
  <c r="O550" i="19"/>
  <c r="K185" i="19"/>
  <c r="O185" i="19"/>
  <c r="S185" i="19"/>
  <c r="L185" i="19"/>
  <c r="Q185" i="19"/>
  <c r="H185" i="19"/>
  <c r="M185" i="19"/>
  <c r="R185" i="19"/>
  <c r="J185" i="19"/>
  <c r="P185" i="19"/>
  <c r="N185" i="19"/>
  <c r="I185" i="19"/>
  <c r="K291" i="19"/>
  <c r="O291" i="19"/>
  <c r="S291" i="19"/>
  <c r="H291" i="19"/>
  <c r="L291" i="19"/>
  <c r="P291" i="19"/>
  <c r="J291" i="19"/>
  <c r="N291" i="19"/>
  <c r="R291" i="19"/>
  <c r="I291" i="19"/>
  <c r="M291" i="19"/>
  <c r="Q291" i="19"/>
  <c r="J483" i="19"/>
  <c r="N483" i="19"/>
  <c r="R483" i="19"/>
  <c r="K483" i="19"/>
  <c r="O483" i="19"/>
  <c r="S483" i="19"/>
  <c r="H483" i="19"/>
  <c r="L483" i="19"/>
  <c r="P483" i="19"/>
  <c r="I483" i="19"/>
  <c r="M483" i="19"/>
  <c r="Q483" i="19"/>
  <c r="I614" i="19"/>
  <c r="M614" i="19"/>
  <c r="Q614" i="19"/>
  <c r="J614" i="19"/>
  <c r="N614" i="19"/>
  <c r="R614" i="19"/>
  <c r="K614" i="19"/>
  <c r="O614" i="19"/>
  <c r="S614" i="19"/>
  <c r="H614" i="19"/>
  <c r="L614" i="19"/>
  <c r="P614" i="19"/>
  <c r="K221" i="19"/>
  <c r="O221" i="19"/>
  <c r="S221" i="19"/>
  <c r="L221" i="19"/>
  <c r="Q221" i="19"/>
  <c r="H221" i="19"/>
  <c r="M221" i="19"/>
  <c r="R221" i="19"/>
  <c r="J221" i="19"/>
  <c r="P221" i="19"/>
  <c r="I221" i="19"/>
  <c r="N221" i="19"/>
  <c r="J354" i="19"/>
  <c r="N354" i="19"/>
  <c r="R354" i="19"/>
  <c r="I354" i="19"/>
  <c r="O354" i="19"/>
  <c r="H354" i="19"/>
  <c r="P354" i="19"/>
  <c r="K354" i="19"/>
  <c r="Q354" i="19"/>
  <c r="L354" i="19"/>
  <c r="S354" i="19"/>
  <c r="M354" i="19"/>
  <c r="K208" i="19"/>
  <c r="O208" i="19"/>
  <c r="S208" i="19"/>
  <c r="L208" i="19"/>
  <c r="Q208" i="19"/>
  <c r="J208" i="19"/>
  <c r="R208" i="19"/>
  <c r="M208" i="19"/>
  <c r="I208" i="19"/>
  <c r="P208" i="19"/>
  <c r="H208" i="19"/>
  <c r="N208" i="19"/>
  <c r="H820" i="19"/>
  <c r="L820" i="19"/>
  <c r="P820" i="19"/>
  <c r="I820" i="19"/>
  <c r="M820" i="19"/>
  <c r="Q820" i="19"/>
  <c r="J820" i="19"/>
  <c r="N820" i="19"/>
  <c r="R820" i="19"/>
  <c r="K820" i="19"/>
  <c r="O820" i="19"/>
  <c r="S820" i="19"/>
  <c r="I556" i="19"/>
  <c r="M556" i="19"/>
  <c r="Q556" i="19"/>
  <c r="H556" i="19"/>
  <c r="N556" i="19"/>
  <c r="S556" i="19"/>
  <c r="J556" i="19"/>
  <c r="O556" i="19"/>
  <c r="K556" i="19"/>
  <c r="P556" i="19"/>
  <c r="L556" i="19"/>
  <c r="R556" i="19"/>
  <c r="I647" i="19"/>
  <c r="M647" i="19"/>
  <c r="Q647" i="19"/>
  <c r="H647" i="19"/>
  <c r="L647" i="19"/>
  <c r="P647" i="19"/>
  <c r="O647" i="19"/>
  <c r="J647" i="19"/>
  <c r="R647" i="19"/>
  <c r="K647" i="19"/>
  <c r="S647" i="19"/>
  <c r="N647" i="19"/>
  <c r="I610" i="19"/>
  <c r="M610" i="19"/>
  <c r="Q610" i="19"/>
  <c r="J610" i="19"/>
  <c r="N610" i="19"/>
  <c r="R610" i="19"/>
  <c r="K610" i="19"/>
  <c r="O610" i="19"/>
  <c r="S610" i="19"/>
  <c r="H610" i="19"/>
  <c r="L610" i="19"/>
  <c r="P610" i="19"/>
  <c r="K217" i="19"/>
  <c r="O217" i="19"/>
  <c r="S217" i="19"/>
  <c r="L217" i="19"/>
  <c r="Q217" i="19"/>
  <c r="H217" i="19"/>
  <c r="M217" i="19"/>
  <c r="R217" i="19"/>
  <c r="J217" i="19"/>
  <c r="P217" i="19"/>
  <c r="I217" i="19"/>
  <c r="N217" i="19"/>
  <c r="K880" i="19"/>
  <c r="O880" i="19"/>
  <c r="S880" i="19"/>
  <c r="I880" i="19"/>
  <c r="N880" i="19"/>
  <c r="J880" i="19"/>
  <c r="P880" i="19"/>
  <c r="L880" i="19"/>
  <c r="Q880" i="19"/>
  <c r="H880" i="19"/>
  <c r="M880" i="19"/>
  <c r="R880" i="19"/>
  <c r="I624" i="19"/>
  <c r="M624" i="19"/>
  <c r="Q624" i="19"/>
  <c r="J624" i="19"/>
  <c r="N624" i="19"/>
  <c r="R624" i="19"/>
  <c r="K624" i="19"/>
  <c r="O624" i="19"/>
  <c r="S624" i="19"/>
  <c r="H624" i="19"/>
  <c r="L624" i="19"/>
  <c r="P624" i="19"/>
  <c r="H707" i="19"/>
  <c r="L707" i="19"/>
  <c r="P707" i="19"/>
  <c r="I707" i="19"/>
  <c r="M707" i="19"/>
  <c r="Q707" i="19"/>
  <c r="J707" i="19"/>
  <c r="N707" i="19"/>
  <c r="R707" i="19"/>
  <c r="K707" i="19"/>
  <c r="O707" i="19"/>
  <c r="S707" i="19"/>
  <c r="H734" i="19"/>
  <c r="L734" i="19"/>
  <c r="P734" i="19"/>
  <c r="I734" i="19"/>
  <c r="M734" i="19"/>
  <c r="Q734" i="19"/>
  <c r="J734" i="19"/>
  <c r="N734" i="19"/>
  <c r="R734" i="19"/>
  <c r="K734" i="19"/>
  <c r="O734" i="19"/>
  <c r="S734" i="19"/>
  <c r="J474" i="19"/>
  <c r="N474" i="19"/>
  <c r="R474" i="19"/>
  <c r="K474" i="19"/>
  <c r="O474" i="19"/>
  <c r="S474" i="19"/>
  <c r="H474" i="19"/>
  <c r="L474" i="19"/>
  <c r="P474" i="19"/>
  <c r="I474" i="19"/>
  <c r="M474" i="19"/>
  <c r="Q474" i="19"/>
  <c r="K940" i="19"/>
  <c r="O940" i="19"/>
  <c r="S940" i="19"/>
  <c r="H940" i="19"/>
  <c r="L940" i="19"/>
  <c r="P940" i="19"/>
  <c r="I940" i="19"/>
  <c r="M940" i="19"/>
  <c r="Q940" i="19"/>
  <c r="J940" i="19"/>
  <c r="N940" i="19"/>
  <c r="R940" i="19"/>
  <c r="H684" i="19"/>
  <c r="L684" i="19"/>
  <c r="P684" i="19"/>
  <c r="K684" i="19"/>
  <c r="Q684" i="19"/>
  <c r="M684" i="19"/>
  <c r="R684" i="19"/>
  <c r="I684" i="19"/>
  <c r="N684" i="19"/>
  <c r="S684" i="19"/>
  <c r="J684" i="19"/>
  <c r="O684" i="19"/>
  <c r="H767" i="19"/>
  <c r="L767" i="19"/>
  <c r="P767" i="19"/>
  <c r="I767" i="19"/>
  <c r="M767" i="19"/>
  <c r="Q767" i="19"/>
  <c r="J767" i="19"/>
  <c r="N767" i="19"/>
  <c r="R767" i="19"/>
  <c r="K767" i="19"/>
  <c r="O767" i="19"/>
  <c r="S767" i="19"/>
  <c r="J352" i="19"/>
  <c r="N352" i="19"/>
  <c r="R352" i="19"/>
  <c r="L352" i="19"/>
  <c r="Q352" i="19"/>
  <c r="K352" i="19"/>
  <c r="S352" i="19"/>
  <c r="M352" i="19"/>
  <c r="H352" i="19"/>
  <c r="O352" i="19"/>
  <c r="I352" i="19"/>
  <c r="P352" i="19"/>
  <c r="H141" i="19"/>
  <c r="L141" i="19"/>
  <c r="P141" i="19"/>
  <c r="I141" i="19"/>
  <c r="N141" i="19"/>
  <c r="S141" i="19"/>
  <c r="M141" i="19"/>
  <c r="R141" i="19"/>
  <c r="Q141" i="19"/>
  <c r="J141" i="19"/>
  <c r="O141" i="19"/>
  <c r="K141" i="19"/>
  <c r="J320" i="19"/>
  <c r="N320" i="19"/>
  <c r="R320" i="19"/>
  <c r="H320" i="19"/>
  <c r="M320" i="19"/>
  <c r="S320" i="19"/>
  <c r="I320" i="19"/>
  <c r="O320" i="19"/>
  <c r="L320" i="19"/>
  <c r="Q320" i="19"/>
  <c r="P320" i="19"/>
  <c r="K320" i="19"/>
  <c r="H776" i="19"/>
  <c r="L776" i="19"/>
  <c r="P776" i="19"/>
  <c r="I776" i="19"/>
  <c r="M776" i="19"/>
  <c r="Q776" i="19"/>
  <c r="J776" i="19"/>
  <c r="N776" i="19"/>
  <c r="R776" i="19"/>
  <c r="K776" i="19"/>
  <c r="O776" i="19"/>
  <c r="S776" i="19"/>
  <c r="K909" i="19"/>
  <c r="O909" i="19"/>
  <c r="S909" i="19"/>
  <c r="H909" i="19"/>
  <c r="L909" i="19"/>
  <c r="P909" i="19"/>
  <c r="I909" i="19"/>
  <c r="M909" i="19"/>
  <c r="Q909" i="19"/>
  <c r="J909" i="19"/>
  <c r="N909" i="19"/>
  <c r="R909" i="19"/>
  <c r="K915" i="19"/>
  <c r="O915" i="19"/>
  <c r="S915" i="19"/>
  <c r="H915" i="19"/>
  <c r="L915" i="19"/>
  <c r="P915" i="19"/>
  <c r="I915" i="19"/>
  <c r="M915" i="19"/>
  <c r="Q915" i="19"/>
  <c r="J915" i="19"/>
  <c r="N915" i="19"/>
  <c r="R915" i="19"/>
  <c r="K927" i="19"/>
  <c r="O927" i="19"/>
  <c r="S927" i="19"/>
  <c r="H927" i="19"/>
  <c r="L927" i="19"/>
  <c r="P927" i="19"/>
  <c r="I927" i="19"/>
  <c r="M927" i="19"/>
  <c r="Q927" i="19"/>
  <c r="J927" i="19"/>
  <c r="N927" i="19"/>
  <c r="R927" i="19"/>
  <c r="I544" i="19"/>
  <c r="M544" i="19"/>
  <c r="Q544" i="19"/>
  <c r="H544" i="19"/>
  <c r="N544" i="19"/>
  <c r="S544" i="19"/>
  <c r="J544" i="19"/>
  <c r="O544" i="19"/>
  <c r="K544" i="19"/>
  <c r="P544" i="19"/>
  <c r="L544" i="19"/>
  <c r="R544" i="19"/>
  <c r="K935" i="19"/>
  <c r="O935" i="19"/>
  <c r="S935" i="19"/>
  <c r="H935" i="19"/>
  <c r="L935" i="19"/>
  <c r="P935" i="19"/>
  <c r="I935" i="19"/>
  <c r="M935" i="19"/>
  <c r="Q935" i="19"/>
  <c r="J935" i="19"/>
  <c r="N935" i="19"/>
  <c r="R935" i="19"/>
  <c r="K942" i="19"/>
  <c r="O942" i="19"/>
  <c r="S942" i="19"/>
  <c r="H942" i="19"/>
  <c r="L942" i="19"/>
  <c r="P942" i="19"/>
  <c r="I942" i="19"/>
  <c r="M942" i="19"/>
  <c r="Q942" i="19"/>
  <c r="J942" i="19"/>
  <c r="N942" i="19"/>
  <c r="R942" i="19"/>
  <c r="K965" i="19"/>
  <c r="O965" i="19"/>
  <c r="S965" i="19"/>
  <c r="H965" i="19"/>
  <c r="L965" i="19"/>
  <c r="P965" i="19"/>
  <c r="I965" i="19"/>
  <c r="M965" i="19"/>
  <c r="Q965" i="19"/>
  <c r="J965" i="19"/>
  <c r="N965" i="19"/>
  <c r="R965" i="19"/>
  <c r="H125" i="19"/>
  <c r="L125" i="19"/>
  <c r="P125" i="19"/>
  <c r="I125" i="19"/>
  <c r="N125" i="19"/>
  <c r="S125" i="19"/>
  <c r="M125" i="19"/>
  <c r="R125" i="19"/>
  <c r="Q125" i="19"/>
  <c r="J125" i="19"/>
  <c r="O125" i="19"/>
  <c r="K125" i="19"/>
  <c r="S983" i="19"/>
  <c r="L983" i="19"/>
  <c r="I983" i="19"/>
  <c r="M983" i="19"/>
  <c r="Q983" i="19"/>
  <c r="J983" i="19"/>
  <c r="N983" i="19"/>
  <c r="R983" i="19"/>
  <c r="K983" i="19"/>
  <c r="O983" i="19"/>
  <c r="H983" i="19"/>
  <c r="P983" i="19"/>
  <c r="O989" i="19"/>
  <c r="L989" i="19"/>
  <c r="H989" i="19"/>
  <c r="I989" i="19"/>
  <c r="M989" i="19"/>
  <c r="Q989" i="19"/>
  <c r="J989" i="19"/>
  <c r="N989" i="19"/>
  <c r="R989" i="19"/>
  <c r="K989" i="19"/>
  <c r="S989" i="19"/>
  <c r="P989" i="19"/>
  <c r="K948" i="19"/>
  <c r="O948" i="19"/>
  <c r="S948" i="19"/>
  <c r="H948" i="19"/>
  <c r="L948" i="19"/>
  <c r="P948" i="19"/>
  <c r="I948" i="19"/>
  <c r="M948" i="19"/>
  <c r="Q948" i="19"/>
  <c r="J948" i="19"/>
  <c r="N948" i="19"/>
  <c r="R948" i="19"/>
  <c r="I423" i="19"/>
  <c r="M423" i="19"/>
  <c r="Q423" i="19"/>
  <c r="J423" i="19"/>
  <c r="O423" i="19"/>
  <c r="K423" i="19"/>
  <c r="P423" i="19"/>
  <c r="L423" i="19"/>
  <c r="R423" i="19"/>
  <c r="H423" i="19"/>
  <c r="N423" i="19"/>
  <c r="S423" i="19"/>
  <c r="J463" i="19"/>
  <c r="N463" i="19"/>
  <c r="R463" i="19"/>
  <c r="K463" i="19"/>
  <c r="O463" i="19"/>
  <c r="S463" i="19"/>
  <c r="H463" i="19"/>
  <c r="L463" i="19"/>
  <c r="P463" i="19"/>
  <c r="I463" i="19"/>
  <c r="M463" i="19"/>
  <c r="Q463" i="19"/>
  <c r="I535" i="19"/>
  <c r="M535" i="19"/>
  <c r="Q535" i="19"/>
  <c r="J535" i="19"/>
  <c r="O535" i="19"/>
  <c r="K535" i="19"/>
  <c r="P535" i="19"/>
  <c r="L535" i="19"/>
  <c r="R535" i="19"/>
  <c r="H535" i="19"/>
  <c r="N535" i="19"/>
  <c r="S535" i="19"/>
  <c r="K872" i="19"/>
  <c r="O872" i="19"/>
  <c r="S872" i="19"/>
  <c r="I872" i="19"/>
  <c r="N872" i="19"/>
  <c r="J872" i="19"/>
  <c r="P872" i="19"/>
  <c r="L872" i="19"/>
  <c r="Q872" i="19"/>
  <c r="H872" i="19"/>
  <c r="M872" i="19"/>
  <c r="R872" i="19"/>
  <c r="J85" i="19"/>
  <c r="N85" i="19"/>
  <c r="R85" i="19"/>
  <c r="H85" i="19"/>
  <c r="M85" i="19"/>
  <c r="S85" i="19"/>
  <c r="L85" i="19"/>
  <c r="Q85" i="19"/>
  <c r="P85" i="19"/>
  <c r="O85" i="19"/>
  <c r="K85" i="19"/>
  <c r="I85" i="19"/>
  <c r="I108" i="19"/>
  <c r="M108" i="19"/>
  <c r="Q108" i="19"/>
  <c r="H108" i="19"/>
  <c r="L108" i="19"/>
  <c r="P108" i="19"/>
  <c r="K108" i="19"/>
  <c r="S108" i="19"/>
  <c r="J108" i="19"/>
  <c r="R108" i="19"/>
  <c r="N108" i="19"/>
  <c r="O108" i="19"/>
  <c r="H175" i="19"/>
  <c r="L175" i="19"/>
  <c r="P175" i="19"/>
  <c r="K175" i="19"/>
  <c r="O175" i="19"/>
  <c r="S175" i="19"/>
  <c r="N175" i="19"/>
  <c r="I175" i="19"/>
  <c r="Q175" i="19"/>
  <c r="M175" i="19"/>
  <c r="R175" i="19"/>
  <c r="J175" i="19"/>
  <c r="K242" i="19"/>
  <c r="O242" i="19"/>
  <c r="S242" i="19"/>
  <c r="J242" i="19"/>
  <c r="P242" i="19"/>
  <c r="L242" i="19"/>
  <c r="Q242" i="19"/>
  <c r="I242" i="19"/>
  <c r="N242" i="19"/>
  <c r="H242" i="19"/>
  <c r="M242" i="19"/>
  <c r="R242" i="19"/>
  <c r="I121" i="19"/>
  <c r="M121" i="19"/>
  <c r="Q121" i="19"/>
  <c r="H121" i="19"/>
  <c r="L121" i="19"/>
  <c r="P121" i="19"/>
  <c r="O121" i="19"/>
  <c r="N121" i="19"/>
  <c r="K121" i="19"/>
  <c r="R121" i="19"/>
  <c r="J121" i="19"/>
  <c r="S121" i="19"/>
  <c r="K361" i="19"/>
  <c r="O361" i="19"/>
  <c r="S361" i="19"/>
  <c r="H361" i="19"/>
  <c r="M361" i="19"/>
  <c r="R361" i="19"/>
  <c r="I361" i="19"/>
  <c r="N361" i="19"/>
  <c r="J361" i="19"/>
  <c r="P361" i="19"/>
  <c r="L361" i="19"/>
  <c r="Q361" i="19"/>
  <c r="K200" i="19"/>
  <c r="O200" i="19"/>
  <c r="S200" i="19"/>
  <c r="H200" i="19"/>
  <c r="M200" i="19"/>
  <c r="R200" i="19"/>
  <c r="I200" i="19"/>
  <c r="N200" i="19"/>
  <c r="L200" i="19"/>
  <c r="Q200" i="19"/>
  <c r="J200" i="19"/>
  <c r="P200" i="19"/>
  <c r="K267" i="19"/>
  <c r="O267" i="19"/>
  <c r="S267" i="19"/>
  <c r="H267" i="19"/>
  <c r="L267" i="19"/>
  <c r="P267" i="19"/>
  <c r="J267" i="19"/>
  <c r="N267" i="19"/>
  <c r="R267" i="19"/>
  <c r="I267" i="19"/>
  <c r="M267" i="19"/>
  <c r="Q267" i="19"/>
  <c r="J11" i="19"/>
  <c r="N11" i="19"/>
  <c r="U31" i="5" s="1"/>
  <c r="R11" i="19"/>
  <c r="K11" i="19"/>
  <c r="M31" i="5" s="1"/>
  <c r="O11" i="19"/>
  <c r="W31" i="5" s="1"/>
  <c r="S11" i="19"/>
  <c r="I11" i="19"/>
  <c r="K31" i="5" s="1"/>
  <c r="M11" i="19"/>
  <c r="Q11" i="19"/>
  <c r="P11" i="19"/>
  <c r="L11" i="19"/>
  <c r="O31" i="5" s="1"/>
  <c r="H11" i="19"/>
  <c r="J31" i="5" s="1"/>
  <c r="J78" i="19"/>
  <c r="N78" i="19"/>
  <c r="R78" i="19"/>
  <c r="L78" i="19"/>
  <c r="Q78" i="19"/>
  <c r="M78" i="19"/>
  <c r="K78" i="19"/>
  <c r="S78" i="19"/>
  <c r="P78" i="19"/>
  <c r="O78" i="19"/>
  <c r="I78" i="19"/>
  <c r="H78" i="19"/>
  <c r="I437" i="19"/>
  <c r="M437" i="19"/>
  <c r="Q437" i="19"/>
  <c r="L437" i="19"/>
  <c r="R437" i="19"/>
  <c r="H437" i="19"/>
  <c r="N437" i="19"/>
  <c r="S437" i="19"/>
  <c r="J437" i="19"/>
  <c r="O437" i="19"/>
  <c r="K437" i="19"/>
  <c r="P437" i="19"/>
  <c r="K276" i="19"/>
  <c r="O276" i="19"/>
  <c r="S276" i="19"/>
  <c r="H276" i="19"/>
  <c r="L276" i="19"/>
  <c r="P276" i="19"/>
  <c r="J276" i="19"/>
  <c r="N276" i="19"/>
  <c r="R276" i="19"/>
  <c r="I276" i="19"/>
  <c r="M276" i="19"/>
  <c r="Q276" i="19"/>
  <c r="J20" i="19"/>
  <c r="N20" i="19"/>
  <c r="R20" i="19"/>
  <c r="K20" i="19"/>
  <c r="O20" i="19"/>
  <c r="S20" i="19"/>
  <c r="I20" i="19"/>
  <c r="M20" i="19"/>
  <c r="Q20" i="19"/>
  <c r="H20" i="19"/>
  <c r="P20" i="19"/>
  <c r="L20" i="19"/>
  <c r="J87" i="19"/>
  <c r="N87" i="19"/>
  <c r="R87" i="19"/>
  <c r="K87" i="19"/>
  <c r="P87" i="19"/>
  <c r="I87" i="19"/>
  <c r="O87" i="19"/>
  <c r="M87" i="19"/>
  <c r="L87" i="19"/>
  <c r="H87" i="19"/>
  <c r="Q87" i="19"/>
  <c r="S87" i="19"/>
  <c r="H154" i="19"/>
  <c r="L154" i="19"/>
  <c r="P154" i="19"/>
  <c r="K154" i="19"/>
  <c r="O154" i="19"/>
  <c r="S154" i="19"/>
  <c r="J154" i="19"/>
  <c r="R154" i="19"/>
  <c r="M154" i="19"/>
  <c r="I154" i="19"/>
  <c r="Q154" i="19"/>
  <c r="N154" i="19"/>
  <c r="K875" i="19"/>
  <c r="O875" i="19"/>
  <c r="S875" i="19"/>
  <c r="J875" i="19"/>
  <c r="P875" i="19"/>
  <c r="L875" i="19"/>
  <c r="Q875" i="19"/>
  <c r="H875" i="19"/>
  <c r="M875" i="19"/>
  <c r="R875" i="19"/>
  <c r="I875" i="19"/>
  <c r="N875" i="19"/>
  <c r="K870" i="19"/>
  <c r="O870" i="19"/>
  <c r="S870" i="19"/>
  <c r="L870" i="19"/>
  <c r="Q870" i="19"/>
  <c r="H870" i="19"/>
  <c r="M870" i="19"/>
  <c r="R870" i="19"/>
  <c r="I870" i="19"/>
  <c r="N870" i="19"/>
  <c r="J870" i="19"/>
  <c r="P870" i="19"/>
  <c r="K865" i="19"/>
  <c r="O865" i="19"/>
  <c r="S865" i="19"/>
  <c r="H865" i="19"/>
  <c r="M865" i="19"/>
  <c r="R865" i="19"/>
  <c r="I865" i="19"/>
  <c r="N865" i="19"/>
  <c r="J865" i="19"/>
  <c r="P865" i="19"/>
  <c r="L865" i="19"/>
  <c r="Q865" i="19"/>
  <c r="H838" i="19"/>
  <c r="L838" i="19"/>
  <c r="P838" i="19"/>
  <c r="I838" i="19"/>
  <c r="M838" i="19"/>
  <c r="Q838" i="19"/>
  <c r="J838" i="19"/>
  <c r="N838" i="19"/>
  <c r="R838" i="19"/>
  <c r="K838" i="19"/>
  <c r="O838" i="19"/>
  <c r="S838" i="19"/>
  <c r="J9" i="19"/>
  <c r="N9" i="19"/>
  <c r="U29" i="5" s="1"/>
  <c r="R9" i="19"/>
  <c r="K9" i="19"/>
  <c r="M29" i="5" s="1"/>
  <c r="O9" i="19"/>
  <c r="W29" i="5" s="1"/>
  <c r="S9" i="19"/>
  <c r="I9" i="19"/>
  <c r="K29" i="5" s="1"/>
  <c r="M9" i="19"/>
  <c r="Q9" i="19"/>
  <c r="L9" i="19"/>
  <c r="O29" i="5" s="1"/>
  <c r="H9" i="19"/>
  <c r="J29" i="5" s="1"/>
  <c r="P9" i="19"/>
  <c r="H179" i="19"/>
  <c r="L179" i="19"/>
  <c r="P179" i="19"/>
  <c r="K179" i="19"/>
  <c r="O179" i="19"/>
  <c r="S179" i="19"/>
  <c r="N179" i="19"/>
  <c r="I179" i="19"/>
  <c r="Q179" i="19"/>
  <c r="M179" i="19"/>
  <c r="J179" i="19"/>
  <c r="R179" i="19"/>
  <c r="I602" i="19"/>
  <c r="M602" i="19"/>
  <c r="Q602" i="19"/>
  <c r="J602" i="19"/>
  <c r="N602" i="19"/>
  <c r="R602" i="19"/>
  <c r="K602" i="19"/>
  <c r="O602" i="19"/>
  <c r="S602" i="19"/>
  <c r="H602" i="19"/>
  <c r="L602" i="19"/>
  <c r="P602" i="19"/>
  <c r="H173" i="19"/>
  <c r="L173" i="19"/>
  <c r="P173" i="19"/>
  <c r="K173" i="19"/>
  <c r="O173" i="19"/>
  <c r="S173" i="19"/>
  <c r="N173" i="19"/>
  <c r="I173" i="19"/>
  <c r="Q173" i="19"/>
  <c r="M173" i="19"/>
  <c r="R173" i="19"/>
  <c r="J173" i="19"/>
  <c r="J342" i="19"/>
  <c r="N342" i="19"/>
  <c r="R342" i="19"/>
  <c r="I342" i="19"/>
  <c r="O342" i="19"/>
  <c r="K342" i="19"/>
  <c r="Q342" i="19"/>
  <c r="L342" i="19"/>
  <c r="S342" i="19"/>
  <c r="M342" i="19"/>
  <c r="H342" i="19"/>
  <c r="P342" i="19"/>
  <c r="H160" i="19"/>
  <c r="L160" i="19"/>
  <c r="P160" i="19"/>
  <c r="K160" i="19"/>
  <c r="O160" i="19"/>
  <c r="S160" i="19"/>
  <c r="J160" i="19"/>
  <c r="R160" i="19"/>
  <c r="M160" i="19"/>
  <c r="I160" i="19"/>
  <c r="Q160" i="19"/>
  <c r="N160" i="19"/>
  <c r="I571" i="19"/>
  <c r="M571" i="19"/>
  <c r="Q571" i="19"/>
  <c r="J571" i="19"/>
  <c r="N571" i="19"/>
  <c r="R571" i="19"/>
  <c r="K571" i="19"/>
  <c r="O571" i="19"/>
  <c r="S571" i="19"/>
  <c r="H571" i="19"/>
  <c r="L571" i="19"/>
  <c r="P571" i="19"/>
  <c r="H662" i="19"/>
  <c r="L662" i="19"/>
  <c r="P662" i="19"/>
  <c r="I662" i="19"/>
  <c r="N662" i="19"/>
  <c r="S662" i="19"/>
  <c r="J662" i="19"/>
  <c r="O662" i="19"/>
  <c r="K662" i="19"/>
  <c r="Q662" i="19"/>
  <c r="M662" i="19"/>
  <c r="R662" i="19"/>
  <c r="J351" i="19"/>
  <c r="N351" i="19"/>
  <c r="R351" i="19"/>
  <c r="H351" i="19"/>
  <c r="M351" i="19"/>
  <c r="S351" i="19"/>
  <c r="I351" i="19"/>
  <c r="P351" i="19"/>
  <c r="K351" i="19"/>
  <c r="Q351" i="19"/>
  <c r="L351" i="19"/>
  <c r="O351" i="19"/>
  <c r="J402" i="19"/>
  <c r="N402" i="19"/>
  <c r="R402" i="19"/>
  <c r="I402" i="19"/>
  <c r="M402" i="19"/>
  <c r="Q402" i="19"/>
  <c r="O402" i="19"/>
  <c r="H402" i="19"/>
  <c r="P402" i="19"/>
  <c r="K402" i="19"/>
  <c r="S402" i="19"/>
  <c r="L402" i="19"/>
  <c r="K229" i="19"/>
  <c r="O229" i="19"/>
  <c r="S229" i="19"/>
  <c r="L229" i="19"/>
  <c r="Q229" i="19"/>
  <c r="H229" i="19"/>
  <c r="M229" i="19"/>
  <c r="R229" i="19"/>
  <c r="J229" i="19"/>
  <c r="P229" i="19"/>
  <c r="N229" i="19"/>
  <c r="I229" i="19"/>
  <c r="J22" i="19"/>
  <c r="K22" i="19"/>
  <c r="O22" i="19"/>
  <c r="S22" i="19"/>
  <c r="I22" i="19"/>
  <c r="M22" i="19"/>
  <c r="Q22" i="19"/>
  <c r="N22" i="19"/>
  <c r="L22" i="19"/>
  <c r="R22" i="19"/>
  <c r="P22" i="19"/>
  <c r="H22" i="19"/>
  <c r="I612" i="19"/>
  <c r="M612" i="19"/>
  <c r="Q612" i="19"/>
  <c r="J612" i="19"/>
  <c r="N612" i="19"/>
  <c r="R612" i="19"/>
  <c r="K612" i="19"/>
  <c r="O612" i="19"/>
  <c r="S612" i="19"/>
  <c r="H612" i="19"/>
  <c r="L612" i="19"/>
  <c r="P612" i="19"/>
  <c r="H695" i="19"/>
  <c r="L695" i="19"/>
  <c r="P695" i="19"/>
  <c r="I695" i="19"/>
  <c r="M695" i="19"/>
  <c r="Q695" i="19"/>
  <c r="J695" i="19"/>
  <c r="N695" i="19"/>
  <c r="R695" i="19"/>
  <c r="K695" i="19"/>
  <c r="O695" i="19"/>
  <c r="S695" i="19"/>
  <c r="H706" i="19"/>
  <c r="L706" i="19"/>
  <c r="P706" i="19"/>
  <c r="I706" i="19"/>
  <c r="M706" i="19"/>
  <c r="Q706" i="19"/>
  <c r="J706" i="19"/>
  <c r="N706" i="19"/>
  <c r="R706" i="19"/>
  <c r="K706" i="19"/>
  <c r="O706" i="19"/>
  <c r="S706" i="19"/>
  <c r="I446" i="19"/>
  <c r="M446" i="19"/>
  <c r="Q446" i="19"/>
  <c r="K446" i="19"/>
  <c r="P446" i="19"/>
  <c r="L446" i="19"/>
  <c r="R446" i="19"/>
  <c r="H446" i="19"/>
  <c r="N446" i="19"/>
  <c r="S446" i="19"/>
  <c r="J446" i="19"/>
  <c r="O446" i="19"/>
  <c r="K928" i="19"/>
  <c r="O928" i="19"/>
  <c r="S928" i="19"/>
  <c r="H928" i="19"/>
  <c r="L928" i="19"/>
  <c r="P928" i="19"/>
  <c r="I928" i="19"/>
  <c r="M928" i="19"/>
  <c r="Q928" i="19"/>
  <c r="J928" i="19"/>
  <c r="N928" i="19"/>
  <c r="R928" i="19"/>
  <c r="H672" i="19"/>
  <c r="L672" i="19"/>
  <c r="P672" i="19"/>
  <c r="K672" i="19"/>
  <c r="Q672" i="19"/>
  <c r="M672" i="19"/>
  <c r="R672" i="19"/>
  <c r="I672" i="19"/>
  <c r="N672" i="19"/>
  <c r="S672" i="19"/>
  <c r="J672" i="19"/>
  <c r="O672" i="19"/>
  <c r="H755" i="19"/>
  <c r="L755" i="19"/>
  <c r="P755" i="19"/>
  <c r="I755" i="19"/>
  <c r="M755" i="19"/>
  <c r="Q755" i="19"/>
  <c r="J755" i="19"/>
  <c r="N755" i="19"/>
  <c r="R755" i="19"/>
  <c r="K755" i="19"/>
  <c r="O755" i="19"/>
  <c r="S755" i="19"/>
  <c r="H161" i="19"/>
  <c r="L161" i="19"/>
  <c r="P161" i="19"/>
  <c r="K161" i="19"/>
  <c r="O161" i="19"/>
  <c r="S161" i="19"/>
  <c r="N161" i="19"/>
  <c r="I161" i="19"/>
  <c r="Q161" i="19"/>
  <c r="M161" i="19"/>
  <c r="J161" i="19"/>
  <c r="R161" i="19"/>
  <c r="J61" i="19"/>
  <c r="N61" i="19"/>
  <c r="R61" i="19"/>
  <c r="L61" i="19"/>
  <c r="Q61" i="19"/>
  <c r="K61" i="19"/>
  <c r="P61" i="19"/>
  <c r="M61" i="19"/>
  <c r="I61" i="19"/>
  <c r="H61" i="19"/>
  <c r="S61" i="19"/>
  <c r="O61" i="19"/>
  <c r="O998" i="19"/>
  <c r="H998" i="19"/>
  <c r="P998" i="19"/>
  <c r="Q998" i="19"/>
  <c r="I998" i="19"/>
  <c r="J998" i="19"/>
  <c r="N998" i="19"/>
  <c r="R998" i="19"/>
  <c r="K998" i="19"/>
  <c r="S998" i="19"/>
  <c r="L998" i="19"/>
  <c r="M998" i="19"/>
  <c r="H732" i="19"/>
  <c r="L732" i="19"/>
  <c r="P732" i="19"/>
  <c r="I732" i="19"/>
  <c r="M732" i="19"/>
  <c r="Q732" i="19"/>
  <c r="J732" i="19"/>
  <c r="N732" i="19"/>
  <c r="R732" i="19"/>
  <c r="K732" i="19"/>
  <c r="O732" i="19"/>
  <c r="S732" i="19"/>
  <c r="K372" i="19"/>
  <c r="O372" i="19"/>
  <c r="S372" i="19"/>
  <c r="I372" i="19"/>
  <c r="N372" i="19"/>
  <c r="J372" i="19"/>
  <c r="P372" i="19"/>
  <c r="L372" i="19"/>
  <c r="Q372" i="19"/>
  <c r="H372" i="19"/>
  <c r="M372" i="19"/>
  <c r="R372" i="19"/>
  <c r="J499" i="19"/>
  <c r="N499" i="19"/>
  <c r="R499" i="19"/>
  <c r="K499" i="19"/>
  <c r="O499" i="19"/>
  <c r="S499" i="19"/>
  <c r="H499" i="19"/>
  <c r="L499" i="19"/>
  <c r="P499" i="19"/>
  <c r="I499" i="19"/>
  <c r="M499" i="19"/>
  <c r="Q499" i="19"/>
  <c r="J379" i="19"/>
  <c r="N379" i="19"/>
  <c r="R379" i="19"/>
  <c r="K379" i="19"/>
  <c r="O379" i="19"/>
  <c r="S379" i="19"/>
  <c r="H379" i="19"/>
  <c r="L379" i="19"/>
  <c r="P379" i="19"/>
  <c r="I379" i="19"/>
  <c r="M379" i="19"/>
  <c r="Q379" i="19"/>
  <c r="K262" i="19"/>
  <c r="O262" i="19"/>
  <c r="S262" i="19"/>
  <c r="H262" i="19"/>
  <c r="L262" i="19"/>
  <c r="P262" i="19"/>
  <c r="J262" i="19"/>
  <c r="N262" i="19"/>
  <c r="R262" i="19"/>
  <c r="Q262" i="19"/>
  <c r="I262" i="19"/>
  <c r="M262" i="19"/>
  <c r="I583" i="19"/>
  <c r="M583" i="19"/>
  <c r="Q583" i="19"/>
  <c r="J583" i="19"/>
  <c r="N583" i="19"/>
  <c r="R583" i="19"/>
  <c r="K583" i="19"/>
  <c r="O583" i="19"/>
  <c r="S583" i="19"/>
  <c r="H583" i="19"/>
  <c r="L583" i="19"/>
  <c r="P583" i="19"/>
  <c r="H845" i="19"/>
  <c r="L845" i="19"/>
  <c r="P845" i="19"/>
  <c r="I845" i="19"/>
  <c r="M845" i="19"/>
  <c r="Q845" i="19"/>
  <c r="J845" i="19"/>
  <c r="N845" i="19"/>
  <c r="R845" i="19"/>
  <c r="K845" i="19"/>
  <c r="O845" i="19"/>
  <c r="S845" i="19"/>
  <c r="H851" i="19"/>
  <c r="L851" i="19"/>
  <c r="P851" i="19"/>
  <c r="I851" i="19"/>
  <c r="M851" i="19"/>
  <c r="Q851" i="19"/>
  <c r="J851" i="19"/>
  <c r="K851" i="19"/>
  <c r="O851" i="19"/>
  <c r="S851" i="19"/>
  <c r="N851" i="19"/>
  <c r="R851" i="19"/>
  <c r="K863" i="19"/>
  <c r="O863" i="19"/>
  <c r="S863" i="19"/>
  <c r="J863" i="19"/>
  <c r="P863" i="19"/>
  <c r="L863" i="19"/>
  <c r="Q863" i="19"/>
  <c r="H863" i="19"/>
  <c r="M863" i="19"/>
  <c r="R863" i="19"/>
  <c r="I863" i="19"/>
  <c r="N863" i="19"/>
  <c r="I615" i="19"/>
  <c r="M615" i="19"/>
  <c r="Q615" i="19"/>
  <c r="J615" i="19"/>
  <c r="N615" i="19"/>
  <c r="R615" i="19"/>
  <c r="K615" i="19"/>
  <c r="O615" i="19"/>
  <c r="S615" i="19"/>
  <c r="H615" i="19"/>
  <c r="L615" i="19"/>
  <c r="P615" i="19"/>
  <c r="K871" i="19"/>
  <c r="O871" i="19"/>
  <c r="S871" i="19"/>
  <c r="J871" i="19"/>
  <c r="P871" i="19"/>
  <c r="L871" i="19"/>
  <c r="Q871" i="19"/>
  <c r="H871" i="19"/>
  <c r="M871" i="19"/>
  <c r="R871" i="19"/>
  <c r="I871" i="19"/>
  <c r="N871" i="19"/>
  <c r="K878" i="19"/>
  <c r="O878" i="19"/>
  <c r="S878" i="19"/>
  <c r="L878" i="19"/>
  <c r="Q878" i="19"/>
  <c r="H878" i="19"/>
  <c r="M878" i="19"/>
  <c r="R878" i="19"/>
  <c r="I878" i="19"/>
  <c r="N878" i="19"/>
  <c r="J878" i="19"/>
  <c r="P878" i="19"/>
  <c r="K890" i="19"/>
  <c r="O890" i="19"/>
  <c r="S890" i="19"/>
  <c r="H890" i="19"/>
  <c r="L890" i="19"/>
  <c r="P890" i="19"/>
  <c r="I890" i="19"/>
  <c r="M890" i="19"/>
  <c r="Q890" i="19"/>
  <c r="J890" i="19"/>
  <c r="N890" i="19"/>
  <c r="R890" i="19"/>
  <c r="J334" i="19"/>
  <c r="N334" i="19"/>
  <c r="R334" i="19"/>
  <c r="K334" i="19"/>
  <c r="I334" i="19"/>
  <c r="O334" i="19"/>
  <c r="M334" i="19"/>
  <c r="P334" i="19"/>
  <c r="H334" i="19"/>
  <c r="Q334" i="19"/>
  <c r="L334" i="19"/>
  <c r="S334" i="19"/>
  <c r="K919" i="19"/>
  <c r="O919" i="19"/>
  <c r="S919" i="19"/>
  <c r="H919" i="19"/>
  <c r="L919" i="19"/>
  <c r="P919" i="19"/>
  <c r="I919" i="19"/>
  <c r="M919" i="19"/>
  <c r="Q919" i="19"/>
  <c r="J919" i="19"/>
  <c r="N919" i="19"/>
  <c r="R919" i="19"/>
  <c r="K926" i="19"/>
  <c r="O926" i="19"/>
  <c r="S926" i="19"/>
  <c r="H926" i="19"/>
  <c r="L926" i="19"/>
  <c r="P926" i="19"/>
  <c r="I926" i="19"/>
  <c r="M926" i="19"/>
  <c r="Q926" i="19"/>
  <c r="J926" i="19"/>
  <c r="N926" i="19"/>
  <c r="R926" i="19"/>
  <c r="K938" i="19"/>
  <c r="O938" i="19"/>
  <c r="S938" i="19"/>
  <c r="H938" i="19"/>
  <c r="L938" i="19"/>
  <c r="P938" i="19"/>
  <c r="I938" i="19"/>
  <c r="M938" i="19"/>
  <c r="Q938" i="19"/>
  <c r="J938" i="19"/>
  <c r="N938" i="19"/>
  <c r="R938" i="19"/>
  <c r="K273" i="19"/>
  <c r="O273" i="19"/>
  <c r="S273" i="19"/>
  <c r="H273" i="19"/>
  <c r="L273" i="19"/>
  <c r="P273" i="19"/>
  <c r="J273" i="19"/>
  <c r="N273" i="19"/>
  <c r="R273" i="19"/>
  <c r="M273" i="19"/>
  <c r="Q273" i="19"/>
  <c r="I273" i="19"/>
  <c r="K967" i="19"/>
  <c r="O967" i="19"/>
  <c r="S967" i="19"/>
  <c r="H967" i="19"/>
  <c r="L967" i="19"/>
  <c r="P967" i="19"/>
  <c r="I967" i="19"/>
  <c r="M967" i="19"/>
  <c r="Q967" i="19"/>
  <c r="J967" i="19"/>
  <c r="N967" i="19"/>
  <c r="R967" i="19"/>
  <c r="K974" i="19"/>
  <c r="O974" i="19"/>
  <c r="S974" i="19"/>
  <c r="H974" i="19"/>
  <c r="L974" i="19"/>
  <c r="P974" i="19"/>
  <c r="I974" i="19"/>
  <c r="M974" i="19"/>
  <c r="Q974" i="19"/>
  <c r="J974" i="19"/>
  <c r="N974" i="19"/>
  <c r="R974" i="19"/>
  <c r="K968" i="19"/>
  <c r="O968" i="19"/>
  <c r="S968" i="19"/>
  <c r="H968" i="19"/>
  <c r="L968" i="19"/>
  <c r="P968" i="19"/>
  <c r="I968" i="19"/>
  <c r="M968" i="19"/>
  <c r="Q968" i="19"/>
  <c r="J968" i="19"/>
  <c r="N968" i="19"/>
  <c r="R968" i="19"/>
  <c r="K277" i="19"/>
  <c r="O277" i="19"/>
  <c r="S277" i="19"/>
  <c r="H277" i="19"/>
  <c r="L277" i="19"/>
  <c r="P277" i="19"/>
  <c r="J277" i="19"/>
  <c r="N277" i="19"/>
  <c r="R277" i="19"/>
  <c r="M277" i="19"/>
  <c r="Q277" i="19"/>
  <c r="I277" i="19"/>
  <c r="H156" i="19"/>
  <c r="L156" i="19"/>
  <c r="P156" i="19"/>
  <c r="K156" i="19"/>
  <c r="O156" i="19"/>
  <c r="S156" i="19"/>
  <c r="J156" i="19"/>
  <c r="R156" i="19"/>
  <c r="M156" i="19"/>
  <c r="I156" i="19"/>
  <c r="Q156" i="19"/>
  <c r="N156" i="19"/>
  <c r="K223" i="19"/>
  <c r="O223" i="19"/>
  <c r="S223" i="19"/>
  <c r="I223" i="19"/>
  <c r="N223" i="19"/>
  <c r="J223" i="19"/>
  <c r="P223" i="19"/>
  <c r="H223" i="19"/>
  <c r="M223" i="19"/>
  <c r="R223" i="19"/>
  <c r="L223" i="19"/>
  <c r="Q223" i="19"/>
  <c r="K290" i="19"/>
  <c r="O290" i="19"/>
  <c r="S290" i="19"/>
  <c r="H290" i="19"/>
  <c r="L290" i="19"/>
  <c r="P290" i="19"/>
  <c r="J290" i="19"/>
  <c r="N290" i="19"/>
  <c r="R290" i="19"/>
  <c r="Q290" i="19"/>
  <c r="I290" i="19"/>
  <c r="M290" i="19"/>
  <c r="K34" i="19"/>
  <c r="O34" i="19"/>
  <c r="S34" i="19"/>
  <c r="J34" i="19"/>
  <c r="N34" i="19"/>
  <c r="R34" i="19"/>
  <c r="M34" i="19"/>
  <c r="L34" i="19"/>
  <c r="P34" i="19"/>
  <c r="H34" i="19"/>
  <c r="Q34" i="19"/>
  <c r="I34" i="19"/>
  <c r="J409" i="19"/>
  <c r="N409" i="19"/>
  <c r="R409" i="19"/>
  <c r="I409" i="19"/>
  <c r="M409" i="19"/>
  <c r="Q409" i="19"/>
  <c r="K409" i="19"/>
  <c r="S409" i="19"/>
  <c r="L409" i="19"/>
  <c r="O409" i="19"/>
  <c r="H409" i="19"/>
  <c r="P409" i="19"/>
  <c r="K248" i="19"/>
  <c r="O248" i="19"/>
  <c r="S248" i="19"/>
  <c r="H248" i="19"/>
  <c r="M248" i="19"/>
  <c r="R248" i="19"/>
  <c r="I248" i="19"/>
  <c r="N248" i="19"/>
  <c r="L248" i="19"/>
  <c r="Q248" i="19"/>
  <c r="J248" i="19"/>
  <c r="P248" i="19"/>
  <c r="K315" i="19"/>
  <c r="O315" i="19"/>
  <c r="S315" i="19"/>
  <c r="H315" i="19"/>
  <c r="L315" i="19"/>
  <c r="P315" i="19"/>
  <c r="J315" i="19"/>
  <c r="N315" i="19"/>
  <c r="R315" i="19"/>
  <c r="I315" i="19"/>
  <c r="M315" i="19"/>
  <c r="Q315" i="19"/>
  <c r="J59" i="19"/>
  <c r="N59" i="19"/>
  <c r="R59" i="19"/>
  <c r="I59" i="19"/>
  <c r="O59" i="19"/>
  <c r="H59" i="19"/>
  <c r="M59" i="19"/>
  <c r="S59" i="19"/>
  <c r="P59" i="19"/>
  <c r="Q59" i="19"/>
  <c r="K59" i="19"/>
  <c r="L59" i="19"/>
  <c r="H126" i="19"/>
  <c r="L126" i="19"/>
  <c r="P126" i="19"/>
  <c r="M126" i="19"/>
  <c r="R126" i="19"/>
  <c r="K126" i="19"/>
  <c r="Q126" i="19"/>
  <c r="O126" i="19"/>
  <c r="I126" i="19"/>
  <c r="S126" i="19"/>
  <c r="N126" i="19"/>
  <c r="J126" i="19"/>
  <c r="J485" i="19"/>
  <c r="N485" i="19"/>
  <c r="R485" i="19"/>
  <c r="K485" i="19"/>
  <c r="O485" i="19"/>
  <c r="S485" i="19"/>
  <c r="H485" i="19"/>
  <c r="L485" i="19"/>
  <c r="P485" i="19"/>
  <c r="I485" i="19"/>
  <c r="M485" i="19"/>
  <c r="Q485" i="19"/>
  <c r="J324" i="19"/>
  <c r="N324" i="19"/>
  <c r="R324" i="19"/>
  <c r="H324" i="19"/>
  <c r="M324" i="19"/>
  <c r="S324" i="19"/>
  <c r="I324" i="19"/>
  <c r="O324" i="19"/>
  <c r="L324" i="19"/>
  <c r="Q324" i="19"/>
  <c r="K324" i="19"/>
  <c r="P324" i="19"/>
  <c r="J68" i="19"/>
  <c r="N68" i="19"/>
  <c r="R68" i="19"/>
  <c r="L68" i="19"/>
  <c r="Q68" i="19"/>
  <c r="M68" i="19"/>
  <c r="I68" i="19"/>
  <c r="S68" i="19"/>
  <c r="H68" i="19"/>
  <c r="P68" i="19"/>
  <c r="O68" i="19"/>
  <c r="K68" i="19"/>
  <c r="H135" i="19"/>
  <c r="L135" i="19"/>
  <c r="P135" i="19"/>
  <c r="K135" i="19"/>
  <c r="Q135" i="19"/>
  <c r="J135" i="19"/>
  <c r="O135" i="19"/>
  <c r="N135" i="19"/>
  <c r="R135" i="19"/>
  <c r="M135" i="19"/>
  <c r="I135" i="19"/>
  <c r="S135" i="19"/>
  <c r="K202" i="19"/>
  <c r="O202" i="19"/>
  <c r="S202" i="19"/>
  <c r="J202" i="19"/>
  <c r="P202" i="19"/>
  <c r="L202" i="19"/>
  <c r="Q202" i="19"/>
  <c r="I202" i="19"/>
  <c r="N202" i="19"/>
  <c r="H202" i="19"/>
  <c r="M202" i="19"/>
  <c r="R202" i="19"/>
  <c r="K939" i="19"/>
  <c r="O939" i="19"/>
  <c r="S939" i="19"/>
  <c r="H939" i="19"/>
  <c r="L939" i="19"/>
  <c r="P939" i="19"/>
  <c r="I939" i="19"/>
  <c r="M939" i="19"/>
  <c r="Q939" i="19"/>
  <c r="J939" i="19"/>
  <c r="N939" i="19"/>
  <c r="R939" i="19"/>
  <c r="K934" i="19"/>
  <c r="O934" i="19"/>
  <c r="S934" i="19"/>
  <c r="H934" i="19"/>
  <c r="L934" i="19"/>
  <c r="P934" i="19"/>
  <c r="I934" i="19"/>
  <c r="M934" i="19"/>
  <c r="Q934" i="19"/>
  <c r="J934" i="19"/>
  <c r="N934" i="19"/>
  <c r="R934" i="19"/>
  <c r="K929" i="19"/>
  <c r="O929" i="19"/>
  <c r="S929" i="19"/>
  <c r="H929" i="19"/>
  <c r="L929" i="19"/>
  <c r="P929" i="19"/>
  <c r="I929" i="19"/>
  <c r="M929" i="19"/>
  <c r="Q929" i="19"/>
  <c r="J929" i="19"/>
  <c r="N929" i="19"/>
  <c r="R929" i="19"/>
  <c r="K902" i="19"/>
  <c r="O902" i="19"/>
  <c r="S902" i="19"/>
  <c r="H902" i="19"/>
  <c r="L902" i="19"/>
  <c r="P902" i="19"/>
  <c r="I902" i="19"/>
  <c r="M902" i="19"/>
  <c r="Q902" i="19"/>
  <c r="J902" i="19"/>
  <c r="N902" i="19"/>
  <c r="R902" i="19"/>
  <c r="K265" i="19"/>
  <c r="O265" i="19"/>
  <c r="S265" i="19"/>
  <c r="H265" i="19"/>
  <c r="L265" i="19"/>
  <c r="P265" i="19"/>
  <c r="J265" i="19"/>
  <c r="N265" i="19"/>
  <c r="R265" i="19"/>
  <c r="M265" i="19"/>
  <c r="Q265" i="19"/>
  <c r="I265" i="19"/>
  <c r="K48" i="19"/>
  <c r="J48" i="19"/>
  <c r="N48" i="19"/>
  <c r="R48" i="19"/>
  <c r="M48" i="19"/>
  <c r="S48" i="19"/>
  <c r="L48" i="19"/>
  <c r="Q48" i="19"/>
  <c r="H48" i="19"/>
  <c r="I48" i="19"/>
  <c r="P48" i="19"/>
  <c r="O48" i="19"/>
  <c r="I650" i="19"/>
  <c r="M650" i="19"/>
  <c r="Q650" i="19"/>
  <c r="H650" i="19"/>
  <c r="L650" i="19"/>
  <c r="P650" i="19"/>
  <c r="K650" i="19"/>
  <c r="S650" i="19"/>
  <c r="N650" i="19"/>
  <c r="O650" i="19"/>
  <c r="J650" i="19"/>
  <c r="R650" i="19"/>
  <c r="J338" i="19"/>
  <c r="N338" i="19"/>
  <c r="R338" i="19"/>
  <c r="I338" i="19"/>
  <c r="O338" i="19"/>
  <c r="H338" i="19"/>
  <c r="P338" i="19"/>
  <c r="K338" i="19"/>
  <c r="Q338" i="19"/>
  <c r="L338" i="19"/>
  <c r="S338" i="19"/>
  <c r="M338" i="19"/>
  <c r="J390" i="19"/>
  <c r="N390" i="19"/>
  <c r="R390" i="19"/>
  <c r="K390" i="19"/>
  <c r="O390" i="19"/>
  <c r="S390" i="19"/>
  <c r="H390" i="19"/>
  <c r="L390" i="19"/>
  <c r="P390" i="19"/>
  <c r="I390" i="19"/>
  <c r="M390" i="19"/>
  <c r="Q390" i="19"/>
  <c r="K37" i="19"/>
  <c r="O37" i="19"/>
  <c r="S37" i="19"/>
  <c r="J37" i="19"/>
  <c r="N37" i="19"/>
  <c r="R37" i="19"/>
  <c r="I37" i="19"/>
  <c r="Q37" i="19"/>
  <c r="H37" i="19"/>
  <c r="P37" i="19"/>
  <c r="L37" i="19"/>
  <c r="M37" i="19"/>
  <c r="I623" i="19"/>
  <c r="M623" i="19"/>
  <c r="Q623" i="19"/>
  <c r="J623" i="19"/>
  <c r="N623" i="19"/>
  <c r="R623" i="19"/>
  <c r="K623" i="19"/>
  <c r="O623" i="19"/>
  <c r="S623" i="19"/>
  <c r="H623" i="19"/>
  <c r="L623" i="19"/>
  <c r="P623" i="19"/>
  <c r="H710" i="19"/>
  <c r="L710" i="19"/>
  <c r="P710" i="19"/>
  <c r="I710" i="19"/>
  <c r="M710" i="19"/>
  <c r="Q710" i="19"/>
  <c r="J710" i="19"/>
  <c r="N710" i="19"/>
  <c r="R710" i="19"/>
  <c r="K710" i="19"/>
  <c r="O710" i="19"/>
  <c r="S710" i="19"/>
  <c r="H145" i="19"/>
  <c r="L145" i="19"/>
  <c r="P145" i="19"/>
  <c r="I145" i="19"/>
  <c r="N145" i="19"/>
  <c r="S145" i="19"/>
  <c r="M145" i="19"/>
  <c r="R145" i="19"/>
  <c r="K145" i="19"/>
  <c r="O145" i="19"/>
  <c r="J145" i="19"/>
  <c r="Q145" i="19"/>
  <c r="J450" i="19"/>
  <c r="N450" i="19"/>
  <c r="R450" i="19"/>
  <c r="K450" i="19"/>
  <c r="O450" i="19"/>
  <c r="S450" i="19"/>
  <c r="H450" i="19"/>
  <c r="L450" i="19"/>
  <c r="P450" i="19"/>
  <c r="I450" i="19"/>
  <c r="M450" i="19"/>
  <c r="Q450" i="19"/>
  <c r="I445" i="19"/>
  <c r="M445" i="19"/>
  <c r="Q445" i="19"/>
  <c r="L445" i="19"/>
  <c r="R445" i="19"/>
  <c r="H445" i="19"/>
  <c r="N445" i="19"/>
  <c r="S445" i="19"/>
  <c r="J445" i="19"/>
  <c r="O445" i="19"/>
  <c r="K445" i="19"/>
  <c r="P445" i="19"/>
  <c r="K214" i="19"/>
  <c r="O214" i="19"/>
  <c r="S214" i="19"/>
  <c r="I214" i="19"/>
  <c r="N214" i="19"/>
  <c r="J214" i="19"/>
  <c r="Q214" i="19"/>
  <c r="L214" i="19"/>
  <c r="R214" i="19"/>
  <c r="H214" i="19"/>
  <c r="P214" i="19"/>
  <c r="M214" i="19"/>
  <c r="H660" i="19"/>
  <c r="L660" i="19"/>
  <c r="P660" i="19"/>
  <c r="K660" i="19"/>
  <c r="Q660" i="19"/>
  <c r="M660" i="19"/>
  <c r="R660" i="19"/>
  <c r="I660" i="19"/>
  <c r="N660" i="19"/>
  <c r="S660" i="19"/>
  <c r="J660" i="19"/>
  <c r="O660" i="19"/>
  <c r="H743" i="19"/>
  <c r="L743" i="19"/>
  <c r="P743" i="19"/>
  <c r="I743" i="19"/>
  <c r="M743" i="19"/>
  <c r="Q743" i="19"/>
  <c r="J743" i="19"/>
  <c r="N743" i="19"/>
  <c r="R743" i="19"/>
  <c r="K743" i="19"/>
  <c r="O743" i="19"/>
  <c r="S743" i="19"/>
  <c r="H782" i="19"/>
  <c r="L782" i="19"/>
  <c r="P782" i="19"/>
  <c r="I782" i="19"/>
  <c r="M782" i="19"/>
  <c r="Q782" i="19"/>
  <c r="J782" i="19"/>
  <c r="N782" i="19"/>
  <c r="R782" i="19"/>
  <c r="K782" i="19"/>
  <c r="O782" i="19"/>
  <c r="S782" i="19"/>
  <c r="I542" i="19"/>
  <c r="M542" i="19"/>
  <c r="Q542" i="19"/>
  <c r="K542" i="19"/>
  <c r="P542" i="19"/>
  <c r="L542" i="19"/>
  <c r="R542" i="19"/>
  <c r="H542" i="19"/>
  <c r="N542" i="19"/>
  <c r="S542" i="19"/>
  <c r="J542" i="19"/>
  <c r="O542" i="19"/>
  <c r="K976" i="19"/>
  <c r="O976" i="19"/>
  <c r="S976" i="19"/>
  <c r="H976" i="19"/>
  <c r="L976" i="19"/>
  <c r="P976" i="19"/>
  <c r="I976" i="19"/>
  <c r="M976" i="19"/>
  <c r="Q976" i="19"/>
  <c r="J976" i="19"/>
  <c r="N976" i="19"/>
  <c r="R976" i="19"/>
  <c r="H720" i="19"/>
  <c r="L720" i="19"/>
  <c r="P720" i="19"/>
  <c r="I720" i="19"/>
  <c r="M720" i="19"/>
  <c r="Q720" i="19"/>
  <c r="J720" i="19"/>
  <c r="N720" i="19"/>
  <c r="R720" i="19"/>
  <c r="K720" i="19"/>
  <c r="O720" i="19"/>
  <c r="S720" i="19"/>
  <c r="K305" i="19"/>
  <c r="O305" i="19"/>
  <c r="S305" i="19"/>
  <c r="H305" i="19"/>
  <c r="L305" i="19"/>
  <c r="P305" i="19"/>
  <c r="J305" i="19"/>
  <c r="N305" i="19"/>
  <c r="R305" i="19"/>
  <c r="M305" i="19"/>
  <c r="Q305" i="19"/>
  <c r="I305" i="19"/>
  <c r="J467" i="19"/>
  <c r="N467" i="19"/>
  <c r="R467" i="19"/>
  <c r="K467" i="19"/>
  <c r="O467" i="19"/>
  <c r="S467" i="19"/>
  <c r="H467" i="19"/>
  <c r="L467" i="19"/>
  <c r="P467" i="19"/>
  <c r="I467" i="19"/>
  <c r="M467" i="19"/>
  <c r="Q467" i="19"/>
  <c r="K359" i="19"/>
  <c r="O359" i="19"/>
  <c r="S359" i="19"/>
  <c r="J359" i="19"/>
  <c r="P359" i="19"/>
  <c r="L359" i="19"/>
  <c r="Q359" i="19"/>
  <c r="H359" i="19"/>
  <c r="M359" i="19"/>
  <c r="R359" i="19"/>
  <c r="I359" i="19"/>
  <c r="N359" i="19"/>
  <c r="J70" i="19"/>
  <c r="N70" i="19"/>
  <c r="R70" i="19"/>
  <c r="L70" i="19"/>
  <c r="Q70" i="19"/>
  <c r="I70" i="19"/>
  <c r="P70" i="19"/>
  <c r="H70" i="19"/>
  <c r="O70" i="19"/>
  <c r="M70" i="19"/>
  <c r="K70" i="19"/>
  <c r="S70" i="19"/>
  <c r="H780" i="19"/>
  <c r="L780" i="19"/>
  <c r="P780" i="19"/>
  <c r="I780" i="19"/>
  <c r="M780" i="19"/>
  <c r="Q780" i="19"/>
  <c r="J780" i="19"/>
  <c r="N780" i="19"/>
  <c r="R780" i="19"/>
  <c r="K780" i="19"/>
  <c r="O780" i="19"/>
  <c r="S780" i="19"/>
  <c r="J476" i="19"/>
  <c r="N476" i="19"/>
  <c r="R476" i="19"/>
  <c r="K476" i="19"/>
  <c r="O476" i="19"/>
  <c r="S476" i="19"/>
  <c r="H476" i="19"/>
  <c r="L476" i="19"/>
  <c r="P476" i="19"/>
  <c r="I476" i="19"/>
  <c r="M476" i="19"/>
  <c r="Q476" i="19"/>
  <c r="I599" i="19"/>
  <c r="M599" i="19"/>
  <c r="Q599" i="19"/>
  <c r="J599" i="19"/>
  <c r="N599" i="19"/>
  <c r="R599" i="19"/>
  <c r="K599" i="19"/>
  <c r="O599" i="19"/>
  <c r="S599" i="19"/>
  <c r="H599" i="19"/>
  <c r="L599" i="19"/>
  <c r="P599" i="19"/>
  <c r="J488" i="19"/>
  <c r="N488" i="19"/>
  <c r="R488" i="19"/>
  <c r="K488" i="19"/>
  <c r="O488" i="19"/>
  <c r="S488" i="19"/>
  <c r="H488" i="19"/>
  <c r="L488" i="19"/>
  <c r="P488" i="19"/>
  <c r="I488" i="19"/>
  <c r="M488" i="19"/>
  <c r="Q488" i="19"/>
  <c r="H165" i="19"/>
  <c r="L165" i="19"/>
  <c r="P165" i="19"/>
  <c r="K165" i="19"/>
  <c r="O165" i="19"/>
  <c r="S165" i="19"/>
  <c r="N165" i="19"/>
  <c r="I165" i="19"/>
  <c r="Q165" i="19"/>
  <c r="M165" i="19"/>
  <c r="R165" i="19"/>
  <c r="J165" i="19"/>
  <c r="H731" i="19"/>
  <c r="L731" i="19"/>
  <c r="P731" i="19"/>
  <c r="I731" i="19"/>
  <c r="M731" i="19"/>
  <c r="Q731" i="19"/>
  <c r="J731" i="19"/>
  <c r="N731" i="19"/>
  <c r="R731" i="19"/>
  <c r="K731" i="19"/>
  <c r="O731" i="19"/>
  <c r="S731" i="19"/>
  <c r="H769" i="19"/>
  <c r="L769" i="19"/>
  <c r="P769" i="19"/>
  <c r="I769" i="19"/>
  <c r="M769" i="19"/>
  <c r="Q769" i="19"/>
  <c r="J769" i="19"/>
  <c r="N769" i="19"/>
  <c r="R769" i="19"/>
  <c r="K769" i="19"/>
  <c r="O769" i="19"/>
  <c r="S769" i="19"/>
  <c r="H787" i="19"/>
  <c r="L787" i="19"/>
  <c r="P787" i="19"/>
  <c r="I787" i="19"/>
  <c r="M787" i="19"/>
  <c r="Q787" i="19"/>
  <c r="J787" i="19"/>
  <c r="N787" i="19"/>
  <c r="R787" i="19"/>
  <c r="K787" i="19"/>
  <c r="O787" i="19"/>
  <c r="S787" i="19"/>
  <c r="H799" i="19"/>
  <c r="L799" i="19"/>
  <c r="P799" i="19"/>
  <c r="I799" i="19"/>
  <c r="M799" i="19"/>
  <c r="Q799" i="19"/>
  <c r="J799" i="19"/>
  <c r="N799" i="19"/>
  <c r="R799" i="19"/>
  <c r="K799" i="19"/>
  <c r="O799" i="19"/>
  <c r="S799" i="19"/>
  <c r="J500" i="19"/>
  <c r="N500" i="19"/>
  <c r="R500" i="19"/>
  <c r="K500" i="19"/>
  <c r="O500" i="19"/>
  <c r="S500" i="19"/>
  <c r="H500" i="19"/>
  <c r="L500" i="19"/>
  <c r="P500" i="19"/>
  <c r="I500" i="19"/>
  <c r="M500" i="19"/>
  <c r="Q500" i="19"/>
  <c r="H807" i="19"/>
  <c r="L807" i="19"/>
  <c r="P807" i="19"/>
  <c r="I807" i="19"/>
  <c r="M807" i="19"/>
  <c r="Q807" i="19"/>
  <c r="J807" i="19"/>
  <c r="N807" i="19"/>
  <c r="R807" i="19"/>
  <c r="K807" i="19"/>
  <c r="O807" i="19"/>
  <c r="S807" i="19"/>
  <c r="H814" i="19"/>
  <c r="L814" i="19"/>
  <c r="P814" i="19"/>
  <c r="I814" i="19"/>
  <c r="M814" i="19"/>
  <c r="Q814" i="19"/>
  <c r="J814" i="19"/>
  <c r="N814" i="19"/>
  <c r="R814" i="19"/>
  <c r="K814" i="19"/>
  <c r="O814" i="19"/>
  <c r="S814" i="19"/>
  <c r="H826" i="19"/>
  <c r="L826" i="19"/>
  <c r="P826" i="19"/>
  <c r="I826" i="19"/>
  <c r="M826" i="19"/>
  <c r="Q826" i="19"/>
  <c r="J826" i="19"/>
  <c r="N826" i="19"/>
  <c r="R826" i="19"/>
  <c r="K826" i="19"/>
  <c r="O826" i="19"/>
  <c r="S826" i="19"/>
  <c r="H763" i="19"/>
  <c r="L763" i="19"/>
  <c r="P763" i="19"/>
  <c r="I763" i="19"/>
  <c r="M763" i="19"/>
  <c r="Q763" i="19"/>
  <c r="J763" i="19"/>
  <c r="N763" i="19"/>
  <c r="R763" i="19"/>
  <c r="K763" i="19"/>
  <c r="O763" i="19"/>
  <c r="S763" i="19"/>
  <c r="H855" i="19"/>
  <c r="L855" i="19"/>
  <c r="P855" i="19"/>
  <c r="K855" i="19"/>
  <c r="O855" i="19"/>
  <c r="S855" i="19"/>
  <c r="N855" i="19"/>
  <c r="I855" i="19"/>
  <c r="Q855" i="19"/>
  <c r="J855" i="19"/>
  <c r="R855" i="19"/>
  <c r="M855" i="19"/>
  <c r="K862" i="19"/>
  <c r="O862" i="19"/>
  <c r="S862" i="19"/>
  <c r="L862" i="19"/>
  <c r="Q862" i="19"/>
  <c r="H862" i="19"/>
  <c r="M862" i="19"/>
  <c r="R862" i="19"/>
  <c r="I862" i="19"/>
  <c r="N862" i="19"/>
  <c r="J862" i="19"/>
  <c r="P862" i="19"/>
  <c r="K874" i="19"/>
  <c r="O874" i="19"/>
  <c r="S874" i="19"/>
  <c r="L874" i="19"/>
  <c r="Q874" i="19"/>
  <c r="H874" i="19"/>
  <c r="M874" i="19"/>
  <c r="R874" i="19"/>
  <c r="I874" i="19"/>
  <c r="N874" i="19"/>
  <c r="J874" i="19"/>
  <c r="P874" i="19"/>
  <c r="I531" i="19"/>
  <c r="M531" i="19"/>
  <c r="Q531" i="19"/>
  <c r="J531" i="19"/>
  <c r="O531" i="19"/>
  <c r="K531" i="19"/>
  <c r="P531" i="19"/>
  <c r="L531" i="19"/>
  <c r="R531" i="19"/>
  <c r="H531" i="19"/>
  <c r="N531" i="19"/>
  <c r="S531" i="19"/>
  <c r="K903" i="19"/>
  <c r="O903" i="19"/>
  <c r="S903" i="19"/>
  <c r="H903" i="19"/>
  <c r="L903" i="19"/>
  <c r="P903" i="19"/>
  <c r="I903" i="19"/>
  <c r="M903" i="19"/>
  <c r="Q903" i="19"/>
  <c r="J903" i="19"/>
  <c r="N903" i="19"/>
  <c r="R903" i="19"/>
  <c r="K910" i="19"/>
  <c r="O910" i="19"/>
  <c r="S910" i="19"/>
  <c r="H910" i="19"/>
  <c r="L910" i="19"/>
  <c r="P910" i="19"/>
  <c r="I910" i="19"/>
  <c r="M910" i="19"/>
  <c r="Q910" i="19"/>
  <c r="J910" i="19"/>
  <c r="N910" i="19"/>
  <c r="R910" i="19"/>
  <c r="K922" i="19"/>
  <c r="O922" i="19"/>
  <c r="S922" i="19"/>
  <c r="H922" i="19"/>
  <c r="L922" i="19"/>
  <c r="P922" i="19"/>
  <c r="I922" i="19"/>
  <c r="M922" i="19"/>
  <c r="Q922" i="19"/>
  <c r="J922" i="19"/>
  <c r="N922" i="19"/>
  <c r="R922" i="19"/>
  <c r="I532" i="19"/>
  <c r="M532" i="19"/>
  <c r="Q532" i="19"/>
  <c r="H532" i="19"/>
  <c r="N532" i="19"/>
  <c r="S532" i="19"/>
  <c r="J532" i="19"/>
  <c r="O532" i="19"/>
  <c r="K532" i="19"/>
  <c r="P532" i="19"/>
  <c r="L532" i="19"/>
  <c r="R532" i="19"/>
  <c r="I590" i="19"/>
  <c r="M590" i="19"/>
  <c r="Q590" i="19"/>
  <c r="J590" i="19"/>
  <c r="N590" i="19"/>
  <c r="R590" i="19"/>
  <c r="K590" i="19"/>
  <c r="O590" i="19"/>
  <c r="S590" i="19"/>
  <c r="H590" i="19"/>
  <c r="L590" i="19"/>
  <c r="P590" i="19"/>
  <c r="J12" i="19"/>
  <c r="N12" i="19"/>
  <c r="R12" i="19"/>
  <c r="K12" i="19"/>
  <c r="O12" i="19"/>
  <c r="S12" i="19"/>
  <c r="I12" i="19"/>
  <c r="M12" i="19"/>
  <c r="Q12" i="19"/>
  <c r="H12" i="19"/>
  <c r="P12" i="19"/>
  <c r="L12" i="19"/>
  <c r="I104" i="19"/>
  <c r="M104" i="19"/>
  <c r="Q104" i="19"/>
  <c r="H104" i="19"/>
  <c r="L104" i="19"/>
  <c r="P104" i="19"/>
  <c r="K104" i="19"/>
  <c r="S104" i="19"/>
  <c r="J104" i="19"/>
  <c r="R104" i="19"/>
  <c r="N104" i="19"/>
  <c r="O104" i="19"/>
  <c r="J341" i="19"/>
  <c r="N341" i="19"/>
  <c r="R341" i="19"/>
  <c r="K341" i="19"/>
  <c r="P341" i="19"/>
  <c r="H341" i="19"/>
  <c r="O341" i="19"/>
  <c r="I341" i="19"/>
  <c r="Q341" i="19"/>
  <c r="L341" i="19"/>
  <c r="S341" i="19"/>
  <c r="M341" i="19"/>
  <c r="J58" i="19"/>
  <c r="N58" i="19"/>
  <c r="R58" i="19"/>
  <c r="K58" i="19"/>
  <c r="P58" i="19"/>
  <c r="I58" i="19"/>
  <c r="O58" i="19"/>
  <c r="Q58" i="19"/>
  <c r="S58" i="19"/>
  <c r="M58" i="19"/>
  <c r="L58" i="19"/>
  <c r="H58" i="19"/>
  <c r="J502" i="19"/>
  <c r="N502" i="19"/>
  <c r="R502" i="19"/>
  <c r="K502" i="19"/>
  <c r="O502" i="19"/>
  <c r="S502" i="19"/>
  <c r="H502" i="19"/>
  <c r="L502" i="19"/>
  <c r="P502" i="19"/>
  <c r="I502" i="19"/>
  <c r="M502" i="19"/>
  <c r="Q502" i="19"/>
  <c r="J332" i="19"/>
  <c r="N332" i="19"/>
  <c r="R332" i="19"/>
  <c r="H332" i="19"/>
  <c r="M332" i="19"/>
  <c r="S332" i="19"/>
  <c r="L332" i="19"/>
  <c r="Q332" i="19"/>
  <c r="P332" i="19"/>
  <c r="I332" i="19"/>
  <c r="K332" i="19"/>
  <c r="O332" i="19"/>
  <c r="J76" i="19"/>
  <c r="N76" i="19"/>
  <c r="R76" i="19"/>
  <c r="I76" i="19"/>
  <c r="O76" i="19"/>
  <c r="H76" i="19"/>
  <c r="P76" i="19"/>
  <c r="M76" i="19"/>
  <c r="L76" i="19"/>
  <c r="K76" i="19"/>
  <c r="Q76" i="19"/>
  <c r="S76" i="19"/>
  <c r="H143" i="19"/>
  <c r="L143" i="19"/>
  <c r="P143" i="19"/>
  <c r="K143" i="19"/>
  <c r="Q143" i="19"/>
  <c r="J143" i="19"/>
  <c r="O143" i="19"/>
  <c r="N143" i="19"/>
  <c r="R143" i="19"/>
  <c r="M143" i="19"/>
  <c r="I143" i="19"/>
  <c r="S143" i="19"/>
  <c r="K210" i="19"/>
  <c r="O210" i="19"/>
  <c r="S210" i="19"/>
  <c r="I210" i="19"/>
  <c r="N210" i="19"/>
  <c r="H210" i="19"/>
  <c r="P210" i="19"/>
  <c r="J210" i="19"/>
  <c r="Q210" i="19"/>
  <c r="M210" i="19"/>
  <c r="L210" i="19"/>
  <c r="R210" i="19"/>
  <c r="I585" i="19"/>
  <c r="M585" i="19"/>
  <c r="Q585" i="19"/>
  <c r="J585" i="19"/>
  <c r="N585" i="19"/>
  <c r="R585" i="19"/>
  <c r="K585" i="19"/>
  <c r="O585" i="19"/>
  <c r="S585" i="19"/>
  <c r="H585" i="19"/>
  <c r="L585" i="19"/>
  <c r="P585" i="19"/>
  <c r="J325" i="19"/>
  <c r="N325" i="19"/>
  <c r="R325" i="19"/>
  <c r="L325" i="19"/>
  <c r="Q325" i="19"/>
  <c r="H325" i="19"/>
  <c r="M325" i="19"/>
  <c r="S325" i="19"/>
  <c r="K325" i="19"/>
  <c r="P325" i="19"/>
  <c r="I325" i="19"/>
  <c r="O325" i="19"/>
  <c r="H168" i="19"/>
  <c r="L168" i="19"/>
  <c r="P168" i="19"/>
  <c r="K168" i="19"/>
  <c r="O168" i="19"/>
  <c r="S168" i="19"/>
  <c r="J168" i="19"/>
  <c r="R168" i="19"/>
  <c r="M168" i="19"/>
  <c r="I168" i="19"/>
  <c r="Q168" i="19"/>
  <c r="N168" i="19"/>
  <c r="K235" i="19"/>
  <c r="O235" i="19"/>
  <c r="S235" i="19"/>
  <c r="I235" i="19"/>
  <c r="N235" i="19"/>
  <c r="J235" i="19"/>
  <c r="P235" i="19"/>
  <c r="H235" i="19"/>
  <c r="M235" i="19"/>
  <c r="R235" i="19"/>
  <c r="L235" i="19"/>
  <c r="Q235" i="19"/>
  <c r="K302" i="19"/>
  <c r="O302" i="19"/>
  <c r="S302" i="19"/>
  <c r="H302" i="19"/>
  <c r="L302" i="19"/>
  <c r="P302" i="19"/>
  <c r="J302" i="19"/>
  <c r="N302" i="19"/>
  <c r="R302" i="19"/>
  <c r="Q302" i="19"/>
  <c r="I302" i="19"/>
  <c r="M302" i="19"/>
  <c r="K46" i="19"/>
  <c r="O46" i="19"/>
  <c r="S46" i="19"/>
  <c r="J46" i="19"/>
  <c r="N46" i="19"/>
  <c r="R46" i="19"/>
  <c r="M46" i="19"/>
  <c r="L46" i="19"/>
  <c r="P46" i="19"/>
  <c r="I46" i="19"/>
  <c r="H46" i="19"/>
  <c r="Q46" i="19"/>
  <c r="J405" i="19"/>
  <c r="N405" i="19"/>
  <c r="R405" i="19"/>
  <c r="I405" i="19"/>
  <c r="M405" i="19"/>
  <c r="Q405" i="19"/>
  <c r="K405" i="19"/>
  <c r="S405" i="19"/>
  <c r="L405" i="19"/>
  <c r="O405" i="19"/>
  <c r="H405" i="19"/>
  <c r="P405" i="19"/>
  <c r="K244" i="19"/>
  <c r="O244" i="19"/>
  <c r="S244" i="19"/>
  <c r="H244" i="19"/>
  <c r="M244" i="19"/>
  <c r="R244" i="19"/>
  <c r="I244" i="19"/>
  <c r="N244" i="19"/>
  <c r="L244" i="19"/>
  <c r="Q244" i="19"/>
  <c r="J244" i="19"/>
  <c r="P244" i="19"/>
  <c r="K311" i="19"/>
  <c r="O311" i="19"/>
  <c r="S311" i="19"/>
  <c r="H311" i="19"/>
  <c r="L311" i="19"/>
  <c r="P311" i="19"/>
  <c r="J311" i="19"/>
  <c r="N311" i="19"/>
  <c r="R311" i="19"/>
  <c r="I311" i="19"/>
  <c r="M311" i="19"/>
  <c r="Q311" i="19"/>
  <c r="J55" i="19"/>
  <c r="N55" i="19"/>
  <c r="R55" i="19"/>
  <c r="I55" i="19"/>
  <c r="O55" i="19"/>
  <c r="H55" i="19"/>
  <c r="M55" i="19"/>
  <c r="S55" i="19"/>
  <c r="K55" i="19"/>
  <c r="L55" i="19"/>
  <c r="Q55" i="19"/>
  <c r="P55" i="19"/>
  <c r="I122" i="19"/>
  <c r="M122" i="19"/>
  <c r="Q122" i="19"/>
  <c r="H122" i="19"/>
  <c r="L122" i="19"/>
  <c r="P122" i="19"/>
  <c r="K122" i="19"/>
  <c r="S122" i="19"/>
  <c r="J122" i="19"/>
  <c r="R122" i="19"/>
  <c r="O122" i="19"/>
  <c r="N122" i="19"/>
  <c r="H833" i="19"/>
  <c r="L833" i="19"/>
  <c r="P833" i="19"/>
  <c r="I833" i="19"/>
  <c r="M833" i="19"/>
  <c r="Q833" i="19"/>
  <c r="J833" i="19"/>
  <c r="N833" i="19"/>
  <c r="R833" i="19"/>
  <c r="K833" i="19"/>
  <c r="O833" i="19"/>
  <c r="S833" i="19"/>
  <c r="H827" i="19"/>
  <c r="L827" i="19"/>
  <c r="P827" i="19"/>
  <c r="I827" i="19"/>
  <c r="M827" i="19"/>
  <c r="Q827" i="19"/>
  <c r="J827" i="19"/>
  <c r="N827" i="19"/>
  <c r="R827" i="19"/>
  <c r="K827" i="19"/>
  <c r="O827" i="19"/>
  <c r="S827" i="19"/>
  <c r="H822" i="19"/>
  <c r="L822" i="19"/>
  <c r="P822" i="19"/>
  <c r="I822" i="19"/>
  <c r="M822" i="19"/>
  <c r="Q822" i="19"/>
  <c r="J822" i="19"/>
  <c r="N822" i="19"/>
  <c r="R822" i="19"/>
  <c r="K822" i="19"/>
  <c r="O822" i="19"/>
  <c r="S822" i="19"/>
  <c r="H795" i="19"/>
  <c r="L795" i="19"/>
  <c r="P795" i="19"/>
  <c r="I795" i="19"/>
  <c r="M795" i="19"/>
  <c r="Q795" i="19"/>
  <c r="J795" i="19"/>
  <c r="N795" i="19"/>
  <c r="R795" i="19"/>
  <c r="K795" i="19"/>
  <c r="O795" i="19"/>
  <c r="S795" i="19"/>
  <c r="J525" i="19"/>
  <c r="N525" i="19"/>
  <c r="R525" i="19"/>
  <c r="I525" i="19"/>
  <c r="M525" i="19"/>
  <c r="Q525" i="19"/>
  <c r="K525" i="19"/>
  <c r="S525" i="19"/>
  <c r="L525" i="19"/>
  <c r="O525" i="19"/>
  <c r="H525" i="19"/>
  <c r="P525" i="19"/>
  <c r="J51" i="19"/>
  <c r="N51" i="19"/>
  <c r="R51" i="19"/>
  <c r="I51" i="19"/>
  <c r="O51" i="19"/>
  <c r="H51" i="19"/>
  <c r="M51" i="19"/>
  <c r="S51" i="19"/>
  <c r="P51" i="19"/>
  <c r="Q51" i="19"/>
  <c r="L51" i="19"/>
  <c r="K51" i="19"/>
  <c r="I564" i="19"/>
  <c r="M564" i="19"/>
  <c r="Q564" i="19"/>
  <c r="J564" i="19"/>
  <c r="N564" i="19"/>
  <c r="R564" i="19"/>
  <c r="K564" i="19"/>
  <c r="O564" i="19"/>
  <c r="S564" i="19"/>
  <c r="H564" i="19"/>
  <c r="L564" i="19"/>
  <c r="P564" i="19"/>
  <c r="K45" i="19"/>
  <c r="O45" i="19"/>
  <c r="S45" i="19"/>
  <c r="J45" i="19"/>
  <c r="N45" i="19"/>
  <c r="R45" i="19"/>
  <c r="I45" i="19"/>
  <c r="Q45" i="19"/>
  <c r="H45" i="19"/>
  <c r="P45" i="19"/>
  <c r="L45" i="19"/>
  <c r="M45" i="19"/>
  <c r="K249" i="19"/>
  <c r="O249" i="19"/>
  <c r="S249" i="19"/>
  <c r="L249" i="19"/>
  <c r="Q249" i="19"/>
  <c r="H249" i="19"/>
  <c r="M249" i="19"/>
  <c r="R249" i="19"/>
  <c r="J249" i="19"/>
  <c r="P249" i="19"/>
  <c r="I249" i="19"/>
  <c r="N249" i="19"/>
  <c r="K32" i="19"/>
  <c r="O32" i="19"/>
  <c r="S32" i="19"/>
  <c r="J32" i="19"/>
  <c r="N32" i="19"/>
  <c r="R32" i="19"/>
  <c r="M32" i="19"/>
  <c r="L32" i="19"/>
  <c r="H32" i="19"/>
  <c r="I32" i="19"/>
  <c r="Q32" i="19"/>
  <c r="P32" i="19"/>
  <c r="J515" i="19"/>
  <c r="N515" i="19"/>
  <c r="R515" i="19"/>
  <c r="K515" i="19"/>
  <c r="O515" i="19"/>
  <c r="S515" i="19"/>
  <c r="H515" i="19"/>
  <c r="L515" i="19"/>
  <c r="P515" i="19"/>
  <c r="I515" i="19"/>
  <c r="M515" i="19"/>
  <c r="Q515" i="19"/>
  <c r="I630" i="19"/>
  <c r="M630" i="19"/>
  <c r="Q630" i="19"/>
  <c r="J630" i="19"/>
  <c r="N630" i="19"/>
  <c r="R630" i="19"/>
  <c r="K630" i="19"/>
  <c r="O630" i="19"/>
  <c r="S630" i="19"/>
  <c r="H630" i="19"/>
  <c r="L630" i="19"/>
  <c r="P630" i="19"/>
  <c r="K285" i="19"/>
  <c r="O285" i="19"/>
  <c r="S285" i="19"/>
  <c r="H285" i="19"/>
  <c r="L285" i="19"/>
  <c r="P285" i="19"/>
  <c r="J285" i="19"/>
  <c r="N285" i="19"/>
  <c r="R285" i="19"/>
  <c r="M285" i="19"/>
  <c r="Q285" i="19"/>
  <c r="I285" i="19"/>
  <c r="K370" i="19"/>
  <c r="O370" i="19"/>
  <c r="S370" i="19"/>
  <c r="L370" i="19"/>
  <c r="Q370" i="19"/>
  <c r="H370" i="19"/>
  <c r="M370" i="19"/>
  <c r="R370" i="19"/>
  <c r="I370" i="19"/>
  <c r="N370" i="19"/>
  <c r="J370" i="19"/>
  <c r="P370" i="19"/>
  <c r="K272" i="19"/>
  <c r="O272" i="19"/>
  <c r="S272" i="19"/>
  <c r="H272" i="19"/>
  <c r="L272" i="19"/>
  <c r="P272" i="19"/>
  <c r="J272" i="19"/>
  <c r="N272" i="19"/>
  <c r="R272" i="19"/>
  <c r="I272" i="19"/>
  <c r="M272" i="19"/>
  <c r="Q272" i="19"/>
  <c r="H836" i="19"/>
  <c r="L836" i="19"/>
  <c r="P836" i="19"/>
  <c r="I836" i="19"/>
  <c r="M836" i="19"/>
  <c r="Q836" i="19"/>
  <c r="J836" i="19"/>
  <c r="N836" i="19"/>
  <c r="R836" i="19"/>
  <c r="K836" i="19"/>
  <c r="O836" i="19"/>
  <c r="S836" i="19"/>
  <c r="I578" i="19"/>
  <c r="M578" i="19"/>
  <c r="Q578" i="19"/>
  <c r="J578" i="19"/>
  <c r="N578" i="19"/>
  <c r="R578" i="19"/>
  <c r="K578" i="19"/>
  <c r="O578" i="19"/>
  <c r="S578" i="19"/>
  <c r="H578" i="19"/>
  <c r="L578" i="19"/>
  <c r="P578" i="19"/>
  <c r="H663" i="19"/>
  <c r="L663" i="19"/>
  <c r="P663" i="19"/>
  <c r="M663" i="19"/>
  <c r="R663" i="19"/>
  <c r="I663" i="19"/>
  <c r="N663" i="19"/>
  <c r="S663" i="19"/>
  <c r="J663" i="19"/>
  <c r="O663" i="19"/>
  <c r="K663" i="19"/>
  <c r="Q663" i="19"/>
  <c r="I642" i="19"/>
  <c r="M642" i="19"/>
  <c r="Q642" i="19"/>
  <c r="J642" i="19"/>
  <c r="N642" i="19"/>
  <c r="R642" i="19"/>
  <c r="K642" i="19"/>
  <c r="O642" i="19"/>
  <c r="S642" i="19"/>
  <c r="H642" i="19"/>
  <c r="L642" i="19"/>
  <c r="P642" i="19"/>
  <c r="K366" i="19"/>
  <c r="O366" i="19"/>
  <c r="S366" i="19"/>
  <c r="L366" i="19"/>
  <c r="Q366" i="19"/>
  <c r="H366" i="19"/>
  <c r="M366" i="19"/>
  <c r="R366" i="19"/>
  <c r="I366" i="19"/>
  <c r="N366" i="19"/>
  <c r="J366" i="19"/>
  <c r="P366" i="19"/>
  <c r="K896" i="19"/>
  <c r="O896" i="19"/>
  <c r="S896" i="19"/>
  <c r="H896" i="19"/>
  <c r="L896" i="19"/>
  <c r="P896" i="19"/>
  <c r="I896" i="19"/>
  <c r="M896" i="19"/>
  <c r="Q896" i="19"/>
  <c r="J896" i="19"/>
  <c r="N896" i="19"/>
  <c r="R896" i="19"/>
  <c r="I640" i="19"/>
  <c r="M640" i="19"/>
  <c r="Q640" i="19"/>
  <c r="J640" i="19"/>
  <c r="N640" i="19"/>
  <c r="R640" i="19"/>
  <c r="K640" i="19"/>
  <c r="O640" i="19"/>
  <c r="S640" i="19"/>
  <c r="H640" i="19"/>
  <c r="L640" i="19"/>
  <c r="P640" i="19"/>
  <c r="H723" i="19"/>
  <c r="L723" i="19"/>
  <c r="P723" i="19"/>
  <c r="I723" i="19"/>
  <c r="M723" i="19"/>
  <c r="Q723" i="19"/>
  <c r="J723" i="19"/>
  <c r="N723" i="19"/>
  <c r="R723" i="19"/>
  <c r="K723" i="19"/>
  <c r="O723" i="19"/>
  <c r="S723" i="19"/>
  <c r="H754" i="19"/>
  <c r="L754" i="19"/>
  <c r="P754" i="19"/>
  <c r="I754" i="19"/>
  <c r="M754" i="19"/>
  <c r="Q754" i="19"/>
  <c r="J754" i="19"/>
  <c r="N754" i="19"/>
  <c r="R754" i="19"/>
  <c r="K754" i="19"/>
  <c r="O754" i="19"/>
  <c r="S754" i="19"/>
  <c r="J506" i="19"/>
  <c r="N506" i="19"/>
  <c r="R506" i="19"/>
  <c r="K506" i="19"/>
  <c r="O506" i="19"/>
  <c r="S506" i="19"/>
  <c r="H506" i="19"/>
  <c r="L506" i="19"/>
  <c r="P506" i="19"/>
  <c r="I506" i="19"/>
  <c r="M506" i="19"/>
  <c r="Q506" i="19"/>
  <c r="K956" i="19"/>
  <c r="O956" i="19"/>
  <c r="S956" i="19"/>
  <c r="H956" i="19"/>
  <c r="L956" i="19"/>
  <c r="P956" i="19"/>
  <c r="I956" i="19"/>
  <c r="M956" i="19"/>
  <c r="Q956" i="19"/>
  <c r="J956" i="19"/>
  <c r="N956" i="19"/>
  <c r="R956" i="19"/>
  <c r="H700" i="19"/>
  <c r="L700" i="19"/>
  <c r="P700" i="19"/>
  <c r="I700" i="19"/>
  <c r="M700" i="19"/>
  <c r="Q700" i="19"/>
  <c r="J700" i="19"/>
  <c r="N700" i="19"/>
  <c r="R700" i="19"/>
  <c r="K700" i="19"/>
  <c r="O700" i="19"/>
  <c r="S700" i="19"/>
  <c r="H783" i="19"/>
  <c r="L783" i="19"/>
  <c r="P783" i="19"/>
  <c r="I783" i="19"/>
  <c r="M783" i="19"/>
  <c r="Q783" i="19"/>
  <c r="J783" i="19"/>
  <c r="N783" i="19"/>
  <c r="R783" i="19"/>
  <c r="K783" i="19"/>
  <c r="O783" i="19"/>
  <c r="S783" i="19"/>
  <c r="J411" i="19"/>
  <c r="N411" i="19"/>
  <c r="R411" i="19"/>
  <c r="I411" i="19"/>
  <c r="M411" i="19"/>
  <c r="Q411" i="19"/>
  <c r="K411" i="19"/>
  <c r="S411" i="19"/>
  <c r="L411" i="19"/>
  <c r="O411" i="19"/>
  <c r="H411" i="19"/>
  <c r="P411" i="19"/>
  <c r="K269" i="19"/>
  <c r="O269" i="19"/>
  <c r="S269" i="19"/>
  <c r="H269" i="19"/>
  <c r="L269" i="19"/>
  <c r="P269" i="19"/>
  <c r="J269" i="19"/>
  <c r="N269" i="19"/>
  <c r="R269" i="19"/>
  <c r="M269" i="19"/>
  <c r="Q269" i="19"/>
  <c r="I269" i="19"/>
  <c r="J343" i="19"/>
  <c r="N343" i="19"/>
  <c r="R343" i="19"/>
  <c r="H343" i="19"/>
  <c r="M343" i="19"/>
  <c r="S343" i="19"/>
  <c r="L343" i="19"/>
  <c r="O343" i="19"/>
  <c r="I343" i="19"/>
  <c r="P343" i="19"/>
  <c r="K343" i="19"/>
  <c r="Q343" i="19"/>
  <c r="I561" i="19"/>
  <c r="M561" i="19"/>
  <c r="Q561" i="19"/>
  <c r="J561" i="19"/>
  <c r="N561" i="19"/>
  <c r="R561" i="19"/>
  <c r="K561" i="19"/>
  <c r="O561" i="19"/>
  <c r="S561" i="19"/>
  <c r="H561" i="19"/>
  <c r="L561" i="19"/>
  <c r="P561" i="19"/>
  <c r="K973" i="19"/>
  <c r="O973" i="19"/>
  <c r="S973" i="19"/>
  <c r="H973" i="19"/>
  <c r="L973" i="19"/>
  <c r="P973" i="19"/>
  <c r="I973" i="19"/>
  <c r="M973" i="19"/>
  <c r="Q973" i="19"/>
  <c r="J973" i="19"/>
  <c r="N973" i="19"/>
  <c r="R973" i="19"/>
  <c r="S979" i="19"/>
  <c r="H979" i="19"/>
  <c r="L979" i="19"/>
  <c r="P979" i="19"/>
  <c r="I979" i="19"/>
  <c r="M979" i="19"/>
  <c r="Q979" i="19"/>
  <c r="J979" i="19"/>
  <c r="N979" i="19"/>
  <c r="R979" i="19"/>
  <c r="K979" i="19"/>
  <c r="O979" i="19"/>
  <c r="K964" i="19"/>
  <c r="O964" i="19"/>
  <c r="S964" i="19"/>
  <c r="H964" i="19"/>
  <c r="L964" i="19"/>
  <c r="P964" i="19"/>
  <c r="I964" i="19"/>
  <c r="M964" i="19"/>
  <c r="Q964" i="19"/>
  <c r="J964" i="19"/>
  <c r="N964" i="19"/>
  <c r="R964" i="19"/>
  <c r="K198" i="19"/>
  <c r="O198" i="19"/>
  <c r="S198" i="19"/>
  <c r="J198" i="19"/>
  <c r="P198" i="19"/>
  <c r="L198" i="19"/>
  <c r="Q198" i="19"/>
  <c r="I198" i="19"/>
  <c r="N198" i="19"/>
  <c r="M198" i="19"/>
  <c r="R198" i="19"/>
  <c r="H198" i="19"/>
  <c r="S996" i="19"/>
  <c r="H996" i="19"/>
  <c r="M996" i="19"/>
  <c r="L996" i="19"/>
  <c r="Q996" i="19"/>
  <c r="J996" i="19"/>
  <c r="N996" i="19"/>
  <c r="R996" i="19"/>
  <c r="K996" i="19"/>
  <c r="O996" i="19"/>
  <c r="P996" i="19"/>
  <c r="I996" i="19"/>
  <c r="K193" i="19"/>
  <c r="O193" i="19"/>
  <c r="S193" i="19"/>
  <c r="L193" i="19"/>
  <c r="Q193" i="19"/>
  <c r="H193" i="19"/>
  <c r="M193" i="19"/>
  <c r="R193" i="19"/>
  <c r="J193" i="19"/>
  <c r="P193" i="19"/>
  <c r="I193" i="19"/>
  <c r="N193" i="19"/>
  <c r="K920" i="19"/>
  <c r="O920" i="19"/>
  <c r="S920" i="19"/>
  <c r="H920" i="19"/>
  <c r="L920" i="19"/>
  <c r="P920" i="19"/>
  <c r="I920" i="19"/>
  <c r="M920" i="19"/>
  <c r="Q920" i="19"/>
  <c r="J920" i="19"/>
  <c r="N920" i="19"/>
  <c r="R920" i="19"/>
  <c r="J519" i="19"/>
  <c r="N519" i="19"/>
  <c r="R519" i="19"/>
  <c r="K519" i="19"/>
  <c r="H519" i="19"/>
  <c r="L519" i="19"/>
  <c r="P519" i="19"/>
  <c r="I519" i="19"/>
  <c r="M519" i="19"/>
  <c r="Q519" i="19"/>
  <c r="O519" i="19"/>
  <c r="S519" i="19"/>
  <c r="I558" i="19"/>
  <c r="M558" i="19"/>
  <c r="Q558" i="19"/>
  <c r="K558" i="19"/>
  <c r="P558" i="19"/>
  <c r="L558" i="19"/>
  <c r="R558" i="19"/>
  <c r="H558" i="19"/>
  <c r="N558" i="19"/>
  <c r="S558" i="19"/>
  <c r="J558" i="19"/>
  <c r="O558" i="19"/>
  <c r="I601" i="19"/>
  <c r="M601" i="19"/>
  <c r="Q601" i="19"/>
  <c r="J601" i="19"/>
  <c r="N601" i="19"/>
  <c r="R601" i="19"/>
  <c r="K601" i="19"/>
  <c r="O601" i="19"/>
  <c r="S601" i="19"/>
  <c r="H601" i="19"/>
  <c r="L601" i="19"/>
  <c r="P601" i="19"/>
  <c r="H824" i="19"/>
  <c r="L824" i="19"/>
  <c r="P824" i="19"/>
  <c r="I824" i="19"/>
  <c r="M824" i="19"/>
  <c r="Q824" i="19"/>
  <c r="J824" i="19"/>
  <c r="N824" i="19"/>
  <c r="R824" i="19"/>
  <c r="K824" i="19"/>
  <c r="O824" i="19"/>
  <c r="S824" i="19"/>
  <c r="H689" i="19"/>
  <c r="L689" i="19"/>
  <c r="P689" i="19"/>
  <c r="I689" i="19"/>
  <c r="M689" i="19"/>
  <c r="Q689" i="19"/>
  <c r="J689" i="19"/>
  <c r="N689" i="19"/>
  <c r="R689" i="19"/>
  <c r="K689" i="19"/>
  <c r="O689" i="19"/>
  <c r="S689" i="19"/>
  <c r="H709" i="19"/>
  <c r="L709" i="19"/>
  <c r="P709" i="19"/>
  <c r="I709" i="19"/>
  <c r="M709" i="19"/>
  <c r="Q709" i="19"/>
  <c r="J709" i="19"/>
  <c r="N709" i="19"/>
  <c r="R709" i="19"/>
  <c r="K709" i="19"/>
  <c r="O709" i="19"/>
  <c r="S709" i="19"/>
  <c r="H745" i="19"/>
  <c r="L745" i="19"/>
  <c r="P745" i="19"/>
  <c r="I745" i="19"/>
  <c r="M745" i="19"/>
  <c r="Q745" i="19"/>
  <c r="J745" i="19"/>
  <c r="N745" i="19"/>
  <c r="R745" i="19"/>
  <c r="K745" i="19"/>
  <c r="O745" i="19"/>
  <c r="S745" i="19"/>
  <c r="I632" i="19"/>
  <c r="M632" i="19"/>
  <c r="Q632" i="19"/>
  <c r="J632" i="19"/>
  <c r="N632" i="19"/>
  <c r="R632" i="19"/>
  <c r="K632" i="19"/>
  <c r="O632" i="19"/>
  <c r="S632" i="19"/>
  <c r="H632" i="19"/>
  <c r="L632" i="19"/>
  <c r="P632" i="19"/>
  <c r="K316" i="19"/>
  <c r="O316" i="19"/>
  <c r="S316" i="19"/>
  <c r="H316" i="19"/>
  <c r="L316" i="19"/>
  <c r="P316" i="19"/>
  <c r="J316" i="19"/>
  <c r="N316" i="19"/>
  <c r="R316" i="19"/>
  <c r="I316" i="19"/>
  <c r="M316" i="19"/>
  <c r="Q316" i="19"/>
  <c r="J60" i="19"/>
  <c r="N60" i="19"/>
  <c r="R60" i="19"/>
  <c r="H60" i="19"/>
  <c r="M60" i="19"/>
  <c r="S60" i="19"/>
  <c r="L60" i="19"/>
  <c r="Q60" i="19"/>
  <c r="O60" i="19"/>
  <c r="I60" i="19"/>
  <c r="P60" i="19"/>
  <c r="K60" i="19"/>
  <c r="H127" i="19"/>
  <c r="L127" i="19"/>
  <c r="P127" i="19"/>
  <c r="K127" i="19"/>
  <c r="Q127" i="19"/>
  <c r="J127" i="19"/>
  <c r="O127" i="19"/>
  <c r="N127" i="19"/>
  <c r="R127" i="19"/>
  <c r="M127" i="19"/>
  <c r="S127" i="19"/>
  <c r="I127" i="19"/>
  <c r="K194" i="19"/>
  <c r="O194" i="19"/>
  <c r="S194" i="19"/>
  <c r="J194" i="19"/>
  <c r="P194" i="19"/>
  <c r="L194" i="19"/>
  <c r="Q194" i="19"/>
  <c r="I194" i="19"/>
  <c r="N194" i="19"/>
  <c r="R194" i="19"/>
  <c r="M194" i="19"/>
  <c r="H194" i="19"/>
  <c r="J505" i="19"/>
  <c r="N505" i="19"/>
  <c r="R505" i="19"/>
  <c r="K505" i="19"/>
  <c r="O505" i="19"/>
  <c r="S505" i="19"/>
  <c r="H505" i="19"/>
  <c r="L505" i="19"/>
  <c r="P505" i="19"/>
  <c r="I505" i="19"/>
  <c r="M505" i="19"/>
  <c r="Q505" i="19"/>
  <c r="J5" i="19"/>
  <c r="N5" i="19"/>
  <c r="U25" i="5" s="1"/>
  <c r="R5" i="19"/>
  <c r="K5" i="19"/>
  <c r="M25" i="5" s="1"/>
  <c r="O5" i="19"/>
  <c r="W25" i="5" s="1"/>
  <c r="S5" i="19"/>
  <c r="I5" i="19"/>
  <c r="K25" i="5" s="1"/>
  <c r="M5" i="19"/>
  <c r="Q5" i="19"/>
  <c r="L5" i="19"/>
  <c r="O25" i="5" s="1"/>
  <c r="H5" i="19"/>
  <c r="J25" i="5" s="1"/>
  <c r="P5" i="19"/>
  <c r="J88" i="19"/>
  <c r="N88" i="19"/>
  <c r="R88" i="19"/>
  <c r="I88" i="19"/>
  <c r="O88" i="19"/>
  <c r="H88" i="19"/>
  <c r="M88" i="19"/>
  <c r="S88" i="19"/>
  <c r="L88" i="19"/>
  <c r="K88" i="19"/>
  <c r="Q88" i="19"/>
  <c r="P88" i="19"/>
  <c r="H155" i="19"/>
  <c r="L155" i="19"/>
  <c r="P155" i="19"/>
  <c r="K155" i="19"/>
  <c r="O155" i="19"/>
  <c r="S155" i="19"/>
  <c r="N155" i="19"/>
  <c r="I155" i="19"/>
  <c r="Q155" i="19"/>
  <c r="M155" i="19"/>
  <c r="J155" i="19"/>
  <c r="R155" i="19"/>
  <c r="K222" i="19"/>
  <c r="O222" i="19"/>
  <c r="S222" i="19"/>
  <c r="J222" i="19"/>
  <c r="P222" i="19"/>
  <c r="L222" i="19"/>
  <c r="Q222" i="19"/>
  <c r="I222" i="19"/>
  <c r="N222" i="19"/>
  <c r="M222" i="19"/>
  <c r="R222" i="19"/>
  <c r="H222" i="19"/>
  <c r="I581" i="19"/>
  <c r="M581" i="19"/>
  <c r="Q581" i="19"/>
  <c r="J581" i="19"/>
  <c r="N581" i="19"/>
  <c r="R581" i="19"/>
  <c r="K581" i="19"/>
  <c r="O581" i="19"/>
  <c r="S581" i="19"/>
  <c r="H581" i="19"/>
  <c r="L581" i="19"/>
  <c r="P581" i="19"/>
  <c r="K309" i="19"/>
  <c r="O309" i="19"/>
  <c r="S309" i="19"/>
  <c r="H309" i="19"/>
  <c r="L309" i="19"/>
  <c r="P309" i="19"/>
  <c r="J309" i="19"/>
  <c r="N309" i="19"/>
  <c r="R309" i="19"/>
  <c r="M309" i="19"/>
  <c r="Q309" i="19"/>
  <c r="I309" i="19"/>
  <c r="H164" i="19"/>
  <c r="L164" i="19"/>
  <c r="P164" i="19"/>
  <c r="K164" i="19"/>
  <c r="O164" i="19"/>
  <c r="S164" i="19"/>
  <c r="J164" i="19"/>
  <c r="R164" i="19"/>
  <c r="M164" i="19"/>
  <c r="I164" i="19"/>
  <c r="Q164" i="19"/>
  <c r="N164" i="19"/>
  <c r="K231" i="19"/>
  <c r="O231" i="19"/>
  <c r="S231" i="19"/>
  <c r="I231" i="19"/>
  <c r="N231" i="19"/>
  <c r="J231" i="19"/>
  <c r="P231" i="19"/>
  <c r="H231" i="19"/>
  <c r="M231" i="19"/>
  <c r="R231" i="19"/>
  <c r="L231" i="19"/>
  <c r="Q231" i="19"/>
  <c r="K298" i="19"/>
  <c r="O298" i="19"/>
  <c r="S298" i="19"/>
  <c r="H298" i="19"/>
  <c r="L298" i="19"/>
  <c r="P298" i="19"/>
  <c r="J298" i="19"/>
  <c r="N298" i="19"/>
  <c r="R298" i="19"/>
  <c r="Q298" i="19"/>
  <c r="I298" i="19"/>
  <c r="M298" i="19"/>
  <c r="K42" i="19"/>
  <c r="O42" i="19"/>
  <c r="S42" i="19"/>
  <c r="J42" i="19"/>
  <c r="N42" i="19"/>
  <c r="R42" i="19"/>
  <c r="M42" i="19"/>
  <c r="L42" i="19"/>
  <c r="P42" i="19"/>
  <c r="Q42" i="19"/>
  <c r="I42" i="19"/>
  <c r="H42" i="19"/>
  <c r="I605" i="19"/>
  <c r="M605" i="19"/>
  <c r="Q605" i="19"/>
  <c r="J605" i="19"/>
  <c r="N605" i="19"/>
  <c r="R605" i="19"/>
  <c r="K605" i="19"/>
  <c r="O605" i="19"/>
  <c r="S605" i="19"/>
  <c r="H605" i="19"/>
  <c r="L605" i="19"/>
  <c r="P605" i="19"/>
  <c r="I589" i="19"/>
  <c r="M589" i="19"/>
  <c r="Q589" i="19"/>
  <c r="J589" i="19"/>
  <c r="N589" i="19"/>
  <c r="R589" i="19"/>
  <c r="K589" i="19"/>
  <c r="O589" i="19"/>
  <c r="S589" i="19"/>
  <c r="H589" i="19"/>
  <c r="L589" i="19"/>
  <c r="P589" i="19"/>
  <c r="I568" i="19"/>
  <c r="M568" i="19"/>
  <c r="Q568" i="19"/>
  <c r="J568" i="19"/>
  <c r="N568" i="19"/>
  <c r="R568" i="19"/>
  <c r="K568" i="19"/>
  <c r="O568" i="19"/>
  <c r="S568" i="19"/>
  <c r="H568" i="19"/>
  <c r="L568" i="19"/>
  <c r="P568" i="19"/>
  <c r="I415" i="19"/>
  <c r="M415" i="19"/>
  <c r="Q415" i="19"/>
  <c r="J415" i="19"/>
  <c r="O415" i="19"/>
  <c r="K415" i="19"/>
  <c r="P415" i="19"/>
  <c r="L415" i="19"/>
  <c r="R415" i="19"/>
  <c r="H415" i="19"/>
  <c r="N415" i="19"/>
  <c r="S415" i="19"/>
  <c r="J335" i="19"/>
  <c r="N335" i="19"/>
  <c r="R335" i="19"/>
  <c r="H335" i="19"/>
  <c r="M335" i="19"/>
  <c r="S335" i="19"/>
  <c r="I335" i="19"/>
  <c r="P335" i="19"/>
  <c r="K335" i="19"/>
  <c r="Q335" i="19"/>
  <c r="L335" i="19"/>
  <c r="O335" i="19"/>
  <c r="J54" i="19"/>
  <c r="N54" i="19"/>
  <c r="R54" i="19"/>
  <c r="K54" i="19"/>
  <c r="P54" i="19"/>
  <c r="I54" i="19"/>
  <c r="O54" i="19"/>
  <c r="L54" i="19"/>
  <c r="H54" i="19"/>
  <c r="S54" i="19"/>
  <c r="M54" i="19"/>
  <c r="Q54" i="19"/>
  <c r="J408" i="19"/>
  <c r="N408" i="19"/>
  <c r="R408" i="19"/>
  <c r="I408" i="19"/>
  <c r="M408" i="19"/>
  <c r="Q408" i="19"/>
  <c r="O408" i="19"/>
  <c r="H408" i="19"/>
  <c r="P408" i="19"/>
  <c r="K408" i="19"/>
  <c r="S408" i="19"/>
  <c r="L408" i="19"/>
  <c r="J486" i="19"/>
  <c r="N486" i="19"/>
  <c r="R486" i="19"/>
  <c r="K486" i="19"/>
  <c r="O486" i="19"/>
  <c r="S486" i="19"/>
  <c r="H486" i="19"/>
  <c r="L486" i="19"/>
  <c r="P486" i="19"/>
  <c r="I486" i="19"/>
  <c r="M486" i="19"/>
  <c r="Q486" i="19"/>
  <c r="J513" i="19"/>
  <c r="N513" i="19"/>
  <c r="R513" i="19"/>
  <c r="K513" i="19"/>
  <c r="O513" i="19"/>
  <c r="S513" i="19"/>
  <c r="H513" i="19"/>
  <c r="L513" i="19"/>
  <c r="P513" i="19"/>
  <c r="I513" i="19"/>
  <c r="M513" i="19"/>
  <c r="Q513" i="19"/>
  <c r="K35" i="19"/>
  <c r="O35" i="19"/>
  <c r="S35" i="19"/>
  <c r="J35" i="19"/>
  <c r="N35" i="19"/>
  <c r="R35" i="19"/>
  <c r="I35" i="19"/>
  <c r="Q35" i="19"/>
  <c r="H35" i="19"/>
  <c r="P35" i="19"/>
  <c r="M35" i="19"/>
  <c r="L35" i="19"/>
  <c r="K289" i="19"/>
  <c r="O289" i="19"/>
  <c r="S289" i="19"/>
  <c r="H289" i="19"/>
  <c r="L289" i="19"/>
  <c r="P289" i="19"/>
  <c r="J289" i="19"/>
  <c r="N289" i="19"/>
  <c r="R289" i="19"/>
  <c r="M289" i="19"/>
  <c r="Q289" i="19"/>
  <c r="I289" i="19"/>
  <c r="J528" i="19"/>
  <c r="N528" i="19"/>
  <c r="R528" i="19"/>
  <c r="I528" i="19"/>
  <c r="M528" i="19"/>
  <c r="Q528" i="19"/>
  <c r="O528" i="19"/>
  <c r="H528" i="19"/>
  <c r="P528" i="19"/>
  <c r="K528" i="19"/>
  <c r="S528" i="19"/>
  <c r="L528" i="19"/>
  <c r="I546" i="19"/>
  <c r="M546" i="19"/>
  <c r="Q546" i="19"/>
  <c r="K546" i="19"/>
  <c r="P546" i="19"/>
  <c r="L546" i="19"/>
  <c r="R546" i="19"/>
  <c r="H546" i="19"/>
  <c r="N546" i="19"/>
  <c r="S546" i="19"/>
  <c r="J546" i="19"/>
  <c r="O546" i="19"/>
  <c r="H169" i="19"/>
  <c r="L169" i="19"/>
  <c r="P169" i="19"/>
  <c r="K169" i="19"/>
  <c r="O169" i="19"/>
  <c r="S169" i="19"/>
  <c r="N169" i="19"/>
  <c r="I169" i="19"/>
  <c r="Q169" i="19"/>
  <c r="M169" i="19"/>
  <c r="J169" i="19"/>
  <c r="R169" i="19"/>
  <c r="K275" i="19"/>
  <c r="O275" i="19"/>
  <c r="S275" i="19"/>
  <c r="H275" i="19"/>
  <c r="L275" i="19"/>
  <c r="P275" i="19"/>
  <c r="J275" i="19"/>
  <c r="N275" i="19"/>
  <c r="R275" i="19"/>
  <c r="I275" i="19"/>
  <c r="M275" i="19"/>
  <c r="Q275" i="19"/>
  <c r="H756" i="19"/>
  <c r="L756" i="19"/>
  <c r="P756" i="19"/>
  <c r="I756" i="19"/>
  <c r="M756" i="19"/>
  <c r="Q756" i="19"/>
  <c r="J756" i="19"/>
  <c r="N756" i="19"/>
  <c r="R756" i="19"/>
  <c r="K756" i="19"/>
  <c r="O756" i="19"/>
  <c r="S756" i="19"/>
  <c r="I428" i="19"/>
  <c r="M428" i="19"/>
  <c r="Q428" i="19"/>
  <c r="H428" i="19"/>
  <c r="N428" i="19"/>
  <c r="S428" i="19"/>
  <c r="J428" i="19"/>
  <c r="O428" i="19"/>
  <c r="K428" i="19"/>
  <c r="P428" i="19"/>
  <c r="L428" i="19"/>
  <c r="R428" i="19"/>
  <c r="I560" i="19"/>
  <c r="M560" i="19"/>
  <c r="Q560" i="19"/>
  <c r="J560" i="19"/>
  <c r="N560" i="19"/>
  <c r="R560" i="19"/>
  <c r="K560" i="19"/>
  <c r="O560" i="19"/>
  <c r="S560" i="19"/>
  <c r="H560" i="19"/>
  <c r="L560" i="19"/>
  <c r="P560" i="19"/>
  <c r="J392" i="19"/>
  <c r="N392" i="19"/>
  <c r="R392" i="19"/>
  <c r="K392" i="19"/>
  <c r="O392" i="19"/>
  <c r="S392" i="19"/>
  <c r="H392" i="19"/>
  <c r="L392" i="19"/>
  <c r="P392" i="19"/>
  <c r="I392" i="19"/>
  <c r="M392" i="19"/>
  <c r="Q392" i="19"/>
  <c r="J323" i="19"/>
  <c r="N323" i="19"/>
  <c r="R323" i="19"/>
  <c r="I323" i="19"/>
  <c r="O323" i="19"/>
  <c r="K323" i="19"/>
  <c r="P323" i="19"/>
  <c r="H323" i="19"/>
  <c r="M323" i="19"/>
  <c r="S323" i="19"/>
  <c r="L323" i="19"/>
  <c r="Q323" i="19"/>
  <c r="H816" i="19"/>
  <c r="L816" i="19"/>
  <c r="P816" i="19"/>
  <c r="I816" i="19"/>
  <c r="M816" i="19"/>
  <c r="Q816" i="19"/>
  <c r="J816" i="19"/>
  <c r="N816" i="19"/>
  <c r="R816" i="19"/>
  <c r="K816" i="19"/>
  <c r="O816" i="19"/>
  <c r="S816" i="19"/>
  <c r="I548" i="19"/>
  <c r="M548" i="19"/>
  <c r="Q548" i="19"/>
  <c r="H548" i="19"/>
  <c r="N548" i="19"/>
  <c r="S548" i="19"/>
  <c r="J548" i="19"/>
  <c r="O548" i="19"/>
  <c r="K548" i="19"/>
  <c r="P548" i="19"/>
  <c r="L548" i="19"/>
  <c r="R548" i="19"/>
  <c r="I643" i="19"/>
  <c r="M643" i="19"/>
  <c r="Q643" i="19"/>
  <c r="J643" i="19"/>
  <c r="N643" i="19"/>
  <c r="R643" i="19"/>
  <c r="K643" i="19"/>
  <c r="O643" i="19"/>
  <c r="S643" i="19"/>
  <c r="H643" i="19"/>
  <c r="L643" i="19"/>
  <c r="P643" i="19"/>
  <c r="I606" i="19"/>
  <c r="M606" i="19"/>
  <c r="Q606" i="19"/>
  <c r="J606" i="19"/>
  <c r="N606" i="19"/>
  <c r="R606" i="19"/>
  <c r="K606" i="19"/>
  <c r="O606" i="19"/>
  <c r="S606" i="19"/>
  <c r="H606" i="19"/>
  <c r="L606" i="19"/>
  <c r="P606" i="19"/>
  <c r="H153" i="19"/>
  <c r="L153" i="19"/>
  <c r="P153" i="19"/>
  <c r="K153" i="19"/>
  <c r="O153" i="19"/>
  <c r="S153" i="19"/>
  <c r="N153" i="19"/>
  <c r="I153" i="19"/>
  <c r="Q153" i="19"/>
  <c r="M153" i="19"/>
  <c r="J153" i="19"/>
  <c r="R153" i="19"/>
  <c r="K876" i="19"/>
  <c r="O876" i="19"/>
  <c r="S876" i="19"/>
  <c r="I876" i="19"/>
  <c r="N876" i="19"/>
  <c r="J876" i="19"/>
  <c r="P876" i="19"/>
  <c r="L876" i="19"/>
  <c r="Q876" i="19"/>
  <c r="H876" i="19"/>
  <c r="M876" i="19"/>
  <c r="R876" i="19"/>
  <c r="I620" i="19"/>
  <c r="M620" i="19"/>
  <c r="Q620" i="19"/>
  <c r="J620" i="19"/>
  <c r="N620" i="19"/>
  <c r="R620" i="19"/>
  <c r="K620" i="19"/>
  <c r="O620" i="19"/>
  <c r="S620" i="19"/>
  <c r="H620" i="19"/>
  <c r="L620" i="19"/>
  <c r="P620" i="19"/>
  <c r="H703" i="19"/>
  <c r="L703" i="19"/>
  <c r="P703" i="19"/>
  <c r="I703" i="19"/>
  <c r="M703" i="19"/>
  <c r="Q703" i="19"/>
  <c r="J703" i="19"/>
  <c r="N703" i="19"/>
  <c r="R703" i="19"/>
  <c r="K703" i="19"/>
  <c r="O703" i="19"/>
  <c r="S703" i="19"/>
  <c r="H722" i="19"/>
  <c r="L722" i="19"/>
  <c r="P722" i="19"/>
  <c r="I722" i="19"/>
  <c r="M722" i="19"/>
  <c r="Q722" i="19"/>
  <c r="J722" i="19"/>
  <c r="N722" i="19"/>
  <c r="R722" i="19"/>
  <c r="K722" i="19"/>
  <c r="O722" i="19"/>
  <c r="S722" i="19"/>
  <c r="J462" i="19"/>
  <c r="N462" i="19"/>
  <c r="R462" i="19"/>
  <c r="K462" i="19"/>
  <c r="O462" i="19"/>
  <c r="S462" i="19"/>
  <c r="H462" i="19"/>
  <c r="L462" i="19"/>
  <c r="P462" i="19"/>
  <c r="I462" i="19"/>
  <c r="M462" i="19"/>
  <c r="Q462" i="19"/>
  <c r="J480" i="19"/>
  <c r="N480" i="19"/>
  <c r="R480" i="19"/>
  <c r="K480" i="19"/>
  <c r="O480" i="19"/>
  <c r="S480" i="19"/>
  <c r="H480" i="19"/>
  <c r="L480" i="19"/>
  <c r="P480" i="19"/>
  <c r="I480" i="19"/>
  <c r="M480" i="19"/>
  <c r="Q480" i="19"/>
  <c r="J64" i="19"/>
  <c r="N64" i="19"/>
  <c r="R64" i="19"/>
  <c r="L64" i="19"/>
  <c r="Q64" i="19"/>
  <c r="K64" i="19"/>
  <c r="S64" i="19"/>
  <c r="I64" i="19"/>
  <c r="H64" i="19"/>
  <c r="P64" i="19"/>
  <c r="O64" i="19"/>
  <c r="M64" i="19"/>
  <c r="K992" i="19"/>
  <c r="H992" i="19"/>
  <c r="P992" i="19"/>
  <c r="I992" i="19"/>
  <c r="M992" i="19"/>
  <c r="Q992" i="19"/>
  <c r="J992" i="19"/>
  <c r="N992" i="19"/>
  <c r="R992" i="19"/>
  <c r="O992" i="19"/>
  <c r="S992" i="19"/>
  <c r="L992" i="19"/>
  <c r="S997" i="19"/>
  <c r="H997" i="19"/>
  <c r="Q997" i="19"/>
  <c r="P997" i="19"/>
  <c r="I997" i="19"/>
  <c r="J997" i="19"/>
  <c r="N997" i="19"/>
  <c r="R997" i="19"/>
  <c r="K997" i="19"/>
  <c r="O997" i="19"/>
  <c r="L997" i="19"/>
  <c r="M997" i="19"/>
  <c r="K932" i="19"/>
  <c r="O932" i="19"/>
  <c r="S932" i="19"/>
  <c r="H932" i="19"/>
  <c r="L932" i="19"/>
  <c r="P932" i="19"/>
  <c r="I932" i="19"/>
  <c r="M932" i="19"/>
  <c r="Q932" i="19"/>
  <c r="J932" i="19"/>
  <c r="N932" i="19"/>
  <c r="R932" i="19"/>
  <c r="J321" i="19"/>
  <c r="N321" i="19"/>
  <c r="R321" i="19"/>
  <c r="L321" i="19"/>
  <c r="Q321" i="19"/>
  <c r="H321" i="19"/>
  <c r="M321" i="19"/>
  <c r="S321" i="19"/>
  <c r="K321" i="19"/>
  <c r="P321" i="19"/>
  <c r="I321" i="19"/>
  <c r="O321" i="19"/>
  <c r="J399" i="19"/>
  <c r="N399" i="19"/>
  <c r="R399" i="19"/>
  <c r="K399" i="19"/>
  <c r="O399" i="19"/>
  <c r="S399" i="19"/>
  <c r="H399" i="19"/>
  <c r="L399" i="19"/>
  <c r="P399" i="19"/>
  <c r="I399" i="19"/>
  <c r="M399" i="19"/>
  <c r="Q399" i="19"/>
  <c r="J471" i="19"/>
  <c r="N471" i="19"/>
  <c r="R471" i="19"/>
  <c r="K471" i="19"/>
  <c r="O471" i="19"/>
  <c r="S471" i="19"/>
  <c r="H471" i="19"/>
  <c r="L471" i="19"/>
  <c r="P471" i="19"/>
  <c r="I471" i="19"/>
  <c r="M471" i="19"/>
  <c r="Q471" i="19"/>
  <c r="K888" i="19"/>
  <c r="O888" i="19"/>
  <c r="S888" i="19"/>
  <c r="H888" i="19"/>
  <c r="L888" i="19"/>
  <c r="P888" i="19"/>
  <c r="I888" i="19"/>
  <c r="M888" i="19"/>
  <c r="Q888" i="19"/>
  <c r="J888" i="19"/>
  <c r="N888" i="19"/>
  <c r="R888" i="19"/>
  <c r="I609" i="19"/>
  <c r="M609" i="19"/>
  <c r="Q609" i="19"/>
  <c r="J609" i="19"/>
  <c r="N609" i="19"/>
  <c r="R609" i="19"/>
  <c r="K609" i="19"/>
  <c r="O609" i="19"/>
  <c r="S609" i="19"/>
  <c r="H609" i="19"/>
  <c r="L609" i="19"/>
  <c r="P609" i="19"/>
  <c r="I629" i="19"/>
  <c r="M629" i="19"/>
  <c r="Q629" i="19"/>
  <c r="J629" i="19"/>
  <c r="N629" i="19"/>
  <c r="R629" i="19"/>
  <c r="K629" i="19"/>
  <c r="O629" i="19"/>
  <c r="S629" i="19"/>
  <c r="H629" i="19"/>
  <c r="L629" i="19"/>
  <c r="P629" i="19"/>
  <c r="H665" i="19"/>
  <c r="L665" i="19"/>
  <c r="P665" i="19"/>
  <c r="J665" i="19"/>
  <c r="O665" i="19"/>
  <c r="K665" i="19"/>
  <c r="Q665" i="19"/>
  <c r="M665" i="19"/>
  <c r="R665" i="19"/>
  <c r="I665" i="19"/>
  <c r="N665" i="19"/>
  <c r="S665" i="19"/>
  <c r="H744" i="19"/>
  <c r="L744" i="19"/>
  <c r="P744" i="19"/>
  <c r="I744" i="19"/>
  <c r="M744" i="19"/>
  <c r="Q744" i="19"/>
  <c r="J744" i="19"/>
  <c r="N744" i="19"/>
  <c r="R744" i="19"/>
  <c r="K744" i="19"/>
  <c r="O744" i="19"/>
  <c r="S744" i="19"/>
  <c r="H753" i="19"/>
  <c r="L753" i="19"/>
  <c r="P753" i="19"/>
  <c r="I753" i="19"/>
  <c r="M753" i="19"/>
  <c r="Q753" i="19"/>
  <c r="J753" i="19"/>
  <c r="N753" i="19"/>
  <c r="R753" i="19"/>
  <c r="K753" i="19"/>
  <c r="O753" i="19"/>
  <c r="S753" i="19"/>
  <c r="H773" i="19"/>
  <c r="L773" i="19"/>
  <c r="P773" i="19"/>
  <c r="I773" i="19"/>
  <c r="M773" i="19"/>
  <c r="Q773" i="19"/>
  <c r="J773" i="19"/>
  <c r="N773" i="19"/>
  <c r="R773" i="19"/>
  <c r="K773" i="19"/>
  <c r="O773" i="19"/>
  <c r="S773" i="19"/>
  <c r="H794" i="19"/>
  <c r="L794" i="19"/>
  <c r="P794" i="19"/>
  <c r="I794" i="19"/>
  <c r="M794" i="19"/>
  <c r="Q794" i="19"/>
  <c r="J794" i="19"/>
  <c r="N794" i="19"/>
  <c r="R794" i="19"/>
  <c r="K794" i="19"/>
  <c r="O794" i="19"/>
  <c r="S794" i="19"/>
  <c r="J356" i="19"/>
  <c r="N356" i="19"/>
  <c r="R356" i="19"/>
  <c r="L356" i="19"/>
  <c r="Q356" i="19"/>
  <c r="M356" i="19"/>
  <c r="H356" i="19"/>
  <c r="O356" i="19"/>
  <c r="I356" i="19"/>
  <c r="P356" i="19"/>
  <c r="K356" i="19"/>
  <c r="S356" i="19"/>
  <c r="K300" i="19"/>
  <c r="O300" i="19"/>
  <c r="S300" i="19"/>
  <c r="H300" i="19"/>
  <c r="L300" i="19"/>
  <c r="P300" i="19"/>
  <c r="J300" i="19"/>
  <c r="N300" i="19"/>
  <c r="R300" i="19"/>
  <c r="I300" i="19"/>
  <c r="M300" i="19"/>
  <c r="Q300" i="19"/>
  <c r="K44" i="19"/>
  <c r="O44" i="19"/>
  <c r="S44" i="19"/>
  <c r="J44" i="19"/>
  <c r="N44" i="19"/>
  <c r="R44" i="19"/>
  <c r="M44" i="19"/>
  <c r="L44" i="19"/>
  <c r="H44" i="19"/>
  <c r="P44" i="19"/>
  <c r="I44" i="19"/>
  <c r="Q44" i="19"/>
  <c r="I111" i="19"/>
  <c r="M111" i="19"/>
  <c r="Q111" i="19"/>
  <c r="H111" i="19"/>
  <c r="L111" i="19"/>
  <c r="P111" i="19"/>
  <c r="O111" i="19"/>
  <c r="N111" i="19"/>
  <c r="S111" i="19"/>
  <c r="J111" i="19"/>
  <c r="R111" i="19"/>
  <c r="K111" i="19"/>
  <c r="H178" i="19"/>
  <c r="L178" i="19"/>
  <c r="P178" i="19"/>
  <c r="K178" i="19"/>
  <c r="O178" i="19"/>
  <c r="S178" i="19"/>
  <c r="J178" i="19"/>
  <c r="R178" i="19"/>
  <c r="M178" i="19"/>
  <c r="I178" i="19"/>
  <c r="Q178" i="19"/>
  <c r="N178" i="19"/>
  <c r="I553" i="19"/>
  <c r="M553" i="19"/>
  <c r="Q553" i="19"/>
  <c r="L553" i="19"/>
  <c r="R553" i="19"/>
  <c r="H553" i="19"/>
  <c r="N553" i="19"/>
  <c r="S553" i="19"/>
  <c r="J553" i="19"/>
  <c r="O553" i="19"/>
  <c r="K553" i="19"/>
  <c r="P553" i="19"/>
  <c r="K197" i="19"/>
  <c r="O197" i="19"/>
  <c r="S197" i="19"/>
  <c r="L197" i="19"/>
  <c r="Q197" i="19"/>
  <c r="H197" i="19"/>
  <c r="M197" i="19"/>
  <c r="R197" i="19"/>
  <c r="J197" i="19"/>
  <c r="P197" i="19"/>
  <c r="I197" i="19"/>
  <c r="N197" i="19"/>
  <c r="H136" i="19"/>
  <c r="L136" i="19"/>
  <c r="P136" i="19"/>
  <c r="J136" i="19"/>
  <c r="O136" i="19"/>
  <c r="I136" i="19"/>
  <c r="N136" i="19"/>
  <c r="S136" i="19"/>
  <c r="M136" i="19"/>
  <c r="Q136" i="19"/>
  <c r="K136" i="19"/>
  <c r="R136" i="19"/>
  <c r="K203" i="19"/>
  <c r="O203" i="19"/>
  <c r="S203" i="19"/>
  <c r="I203" i="19"/>
  <c r="N203" i="19"/>
  <c r="J203" i="19"/>
  <c r="P203" i="19"/>
  <c r="H203" i="19"/>
  <c r="M203" i="19"/>
  <c r="R203" i="19"/>
  <c r="Q203" i="19"/>
  <c r="L203" i="19"/>
  <c r="K270" i="19"/>
  <c r="O270" i="19"/>
  <c r="S270" i="19"/>
  <c r="H270" i="19"/>
  <c r="L270" i="19"/>
  <c r="P270" i="19"/>
  <c r="J270" i="19"/>
  <c r="N270" i="19"/>
  <c r="R270" i="19"/>
  <c r="Q270" i="19"/>
  <c r="I270" i="19"/>
  <c r="M270" i="19"/>
  <c r="J14" i="19"/>
  <c r="N14" i="19"/>
  <c r="R14" i="19"/>
  <c r="K14" i="19"/>
  <c r="O14" i="19"/>
  <c r="S14" i="19"/>
  <c r="I14" i="19"/>
  <c r="M14" i="19"/>
  <c r="Q14" i="19"/>
  <c r="P14" i="19"/>
  <c r="L14" i="19"/>
  <c r="H14" i="19"/>
  <c r="K373" i="19"/>
  <c r="O373" i="19"/>
  <c r="S373" i="19"/>
  <c r="H373" i="19"/>
  <c r="M373" i="19"/>
  <c r="R373" i="19"/>
  <c r="I373" i="19"/>
  <c r="N373" i="19"/>
  <c r="J373" i="19"/>
  <c r="P373" i="19"/>
  <c r="L373" i="19"/>
  <c r="Q373" i="19"/>
  <c r="K212" i="19"/>
  <c r="O212" i="19"/>
  <c r="S212" i="19"/>
  <c r="L212" i="19"/>
  <c r="Q212" i="19"/>
  <c r="M212" i="19"/>
  <c r="H212" i="19"/>
  <c r="N212" i="19"/>
  <c r="J212" i="19"/>
  <c r="R212" i="19"/>
  <c r="P212" i="19"/>
  <c r="I212" i="19"/>
  <c r="K279" i="19"/>
  <c r="O279" i="19"/>
  <c r="S279" i="19"/>
  <c r="H279" i="19"/>
  <c r="L279" i="19"/>
  <c r="P279" i="19"/>
  <c r="J279" i="19"/>
  <c r="N279" i="19"/>
  <c r="R279" i="19"/>
  <c r="I279" i="19"/>
  <c r="M279" i="19"/>
  <c r="Q279" i="19"/>
  <c r="K23" i="19"/>
  <c r="I23" i="19"/>
  <c r="M23" i="19"/>
  <c r="Q23" i="19"/>
  <c r="J23" i="19"/>
  <c r="P23" i="19"/>
  <c r="H23" i="19"/>
  <c r="O23" i="19"/>
  <c r="S23" i="19"/>
  <c r="R23" i="19"/>
  <c r="L23" i="19"/>
  <c r="N23" i="19"/>
  <c r="J90" i="19"/>
  <c r="N90" i="19"/>
  <c r="R90" i="19"/>
  <c r="L90" i="19"/>
  <c r="Q90" i="19"/>
  <c r="K90" i="19"/>
  <c r="P90" i="19"/>
  <c r="I90" i="19"/>
  <c r="H90" i="19"/>
  <c r="S90" i="19"/>
  <c r="O90" i="19"/>
  <c r="M90" i="19"/>
  <c r="H790" i="19"/>
  <c r="L790" i="19"/>
  <c r="P790" i="19"/>
  <c r="I790" i="19"/>
  <c r="M790" i="19"/>
  <c r="Q790" i="19"/>
  <c r="J790" i="19"/>
  <c r="N790" i="19"/>
  <c r="R790" i="19"/>
  <c r="K790" i="19"/>
  <c r="O790" i="19"/>
  <c r="S790" i="19"/>
  <c r="H781" i="19"/>
  <c r="L781" i="19"/>
  <c r="P781" i="19"/>
  <c r="I781" i="19"/>
  <c r="M781" i="19"/>
  <c r="Q781" i="19"/>
  <c r="J781" i="19"/>
  <c r="N781" i="19"/>
  <c r="R781" i="19"/>
  <c r="K781" i="19"/>
  <c r="O781" i="19"/>
  <c r="S781" i="19"/>
  <c r="H765" i="19"/>
  <c r="L765" i="19"/>
  <c r="P765" i="19"/>
  <c r="I765" i="19"/>
  <c r="M765" i="19"/>
  <c r="Q765" i="19"/>
  <c r="J765" i="19"/>
  <c r="N765" i="19"/>
  <c r="R765" i="19"/>
  <c r="K765" i="19"/>
  <c r="O765" i="19"/>
  <c r="S765" i="19"/>
  <c r="H685" i="19"/>
  <c r="L685" i="19"/>
  <c r="P685" i="19"/>
  <c r="J685" i="19"/>
  <c r="O685" i="19"/>
  <c r="K685" i="19"/>
  <c r="Q685" i="19"/>
  <c r="M685" i="19"/>
  <c r="R685" i="19"/>
  <c r="I685" i="19"/>
  <c r="N685" i="19"/>
  <c r="S685" i="19"/>
  <c r="J461" i="19"/>
  <c r="N461" i="19"/>
  <c r="R461" i="19"/>
  <c r="K461" i="19"/>
  <c r="O461" i="19"/>
  <c r="S461" i="19"/>
  <c r="H461" i="19"/>
  <c r="L461" i="19"/>
  <c r="P461" i="19"/>
  <c r="I461" i="19"/>
  <c r="M461" i="19"/>
  <c r="Q461" i="19"/>
  <c r="K246" i="19"/>
  <c r="O246" i="19"/>
  <c r="S246" i="19"/>
  <c r="J246" i="19"/>
  <c r="P246" i="19"/>
  <c r="L246" i="19"/>
  <c r="Q246" i="19"/>
  <c r="I246" i="19"/>
  <c r="N246" i="19"/>
  <c r="H246" i="19"/>
  <c r="M246" i="19"/>
  <c r="R246" i="19"/>
  <c r="J504" i="19"/>
  <c r="N504" i="19"/>
  <c r="R504" i="19"/>
  <c r="K504" i="19"/>
  <c r="O504" i="19"/>
  <c r="S504" i="19"/>
  <c r="H504" i="19"/>
  <c r="L504" i="19"/>
  <c r="P504" i="19"/>
  <c r="I504" i="19"/>
  <c r="M504" i="19"/>
  <c r="Q504" i="19"/>
  <c r="I534" i="19"/>
  <c r="M534" i="19"/>
  <c r="Q534" i="19"/>
  <c r="K534" i="19"/>
  <c r="P534" i="19"/>
  <c r="L534" i="19"/>
  <c r="R534" i="19"/>
  <c r="H534" i="19"/>
  <c r="N534" i="19"/>
  <c r="S534" i="19"/>
  <c r="J534" i="19"/>
  <c r="O534" i="19"/>
  <c r="J89" i="19"/>
  <c r="N89" i="19"/>
  <c r="R89" i="19"/>
  <c r="H89" i="19"/>
  <c r="M89" i="19"/>
  <c r="S89" i="19"/>
  <c r="L89" i="19"/>
  <c r="Q89" i="19"/>
  <c r="K89" i="19"/>
  <c r="I89" i="19"/>
  <c r="O89" i="19"/>
  <c r="P89" i="19"/>
  <c r="K227" i="19"/>
  <c r="O227" i="19"/>
  <c r="S227" i="19"/>
  <c r="I227" i="19"/>
  <c r="N227" i="19"/>
  <c r="J227" i="19"/>
  <c r="P227" i="19"/>
  <c r="H227" i="19"/>
  <c r="M227" i="19"/>
  <c r="R227" i="19"/>
  <c r="Q227" i="19"/>
  <c r="L227" i="19"/>
  <c r="J451" i="19"/>
  <c r="N451" i="19"/>
  <c r="R451" i="19"/>
  <c r="K451" i="19"/>
  <c r="O451" i="19"/>
  <c r="S451" i="19"/>
  <c r="H451" i="19"/>
  <c r="L451" i="19"/>
  <c r="P451" i="19"/>
  <c r="I451" i="19"/>
  <c r="M451" i="19"/>
  <c r="Q451" i="19"/>
  <c r="I598" i="19"/>
  <c r="M598" i="19"/>
  <c r="Q598" i="19"/>
  <c r="J598" i="19"/>
  <c r="N598" i="19"/>
  <c r="R598" i="19"/>
  <c r="K598" i="19"/>
  <c r="O598" i="19"/>
  <c r="S598" i="19"/>
  <c r="H598" i="19"/>
  <c r="L598" i="19"/>
  <c r="P598" i="19"/>
  <c r="H157" i="19"/>
  <c r="L157" i="19"/>
  <c r="P157" i="19"/>
  <c r="K157" i="19"/>
  <c r="O157" i="19"/>
  <c r="S157" i="19"/>
  <c r="N157" i="19"/>
  <c r="I157" i="19"/>
  <c r="Q157" i="19"/>
  <c r="M157" i="19"/>
  <c r="R157" i="19"/>
  <c r="J157" i="19"/>
  <c r="J337" i="19"/>
  <c r="N337" i="19"/>
  <c r="R337" i="19"/>
  <c r="K337" i="19"/>
  <c r="P337" i="19"/>
  <c r="M337" i="19"/>
  <c r="H337" i="19"/>
  <c r="O337" i="19"/>
  <c r="I337" i="19"/>
  <c r="Q337" i="19"/>
  <c r="L337" i="19"/>
  <c r="S337" i="19"/>
  <c r="H144" i="19"/>
  <c r="L144" i="19"/>
  <c r="P144" i="19"/>
  <c r="J144" i="19"/>
  <c r="O144" i="19"/>
  <c r="I144" i="19"/>
  <c r="N144" i="19"/>
  <c r="S144" i="19"/>
  <c r="M144" i="19"/>
  <c r="Q144" i="19"/>
  <c r="K144" i="19"/>
  <c r="R144" i="19"/>
  <c r="H804" i="19"/>
  <c r="L804" i="19"/>
  <c r="P804" i="19"/>
  <c r="I804" i="19"/>
  <c r="M804" i="19"/>
  <c r="Q804" i="19"/>
  <c r="J804" i="19"/>
  <c r="N804" i="19"/>
  <c r="R804" i="19"/>
  <c r="K804" i="19"/>
  <c r="O804" i="19"/>
  <c r="S804" i="19"/>
  <c r="J524" i="19"/>
  <c r="N524" i="19"/>
  <c r="R524" i="19"/>
  <c r="I524" i="19"/>
  <c r="M524" i="19"/>
  <c r="Q524" i="19"/>
  <c r="O524" i="19"/>
  <c r="H524" i="19"/>
  <c r="P524" i="19"/>
  <c r="K524" i="19"/>
  <c r="S524" i="19"/>
  <c r="L524" i="19"/>
  <c r="I631" i="19"/>
  <c r="M631" i="19"/>
  <c r="Q631" i="19"/>
  <c r="J631" i="19"/>
  <c r="N631" i="19"/>
  <c r="R631" i="19"/>
  <c r="K631" i="19"/>
  <c r="O631" i="19"/>
  <c r="S631" i="19"/>
  <c r="H631" i="19"/>
  <c r="L631" i="19"/>
  <c r="P631" i="19"/>
  <c r="I575" i="19"/>
  <c r="M575" i="19"/>
  <c r="Q575" i="19"/>
  <c r="J575" i="19"/>
  <c r="N575" i="19"/>
  <c r="R575" i="19"/>
  <c r="K575" i="19"/>
  <c r="O575" i="19"/>
  <c r="S575" i="19"/>
  <c r="H575" i="19"/>
  <c r="L575" i="19"/>
  <c r="P575" i="19"/>
  <c r="J529" i="19"/>
  <c r="N529" i="19"/>
  <c r="I529" i="19"/>
  <c r="M529" i="19"/>
  <c r="Q529" i="19"/>
  <c r="K529" i="19"/>
  <c r="R529" i="19"/>
  <c r="L529" i="19"/>
  <c r="S529" i="19"/>
  <c r="O529" i="19"/>
  <c r="H529" i="19"/>
  <c r="P529" i="19"/>
  <c r="K864" i="19"/>
  <c r="O864" i="19"/>
  <c r="S864" i="19"/>
  <c r="I864" i="19"/>
  <c r="N864" i="19"/>
  <c r="J864" i="19"/>
  <c r="P864" i="19"/>
  <c r="L864" i="19"/>
  <c r="Q864" i="19"/>
  <c r="H864" i="19"/>
  <c r="M864" i="19"/>
  <c r="R864" i="19"/>
  <c r="I608" i="19"/>
  <c r="M608" i="19"/>
  <c r="Q608" i="19"/>
  <c r="J608" i="19"/>
  <c r="N608" i="19"/>
  <c r="R608" i="19"/>
  <c r="K608" i="19"/>
  <c r="O608" i="19"/>
  <c r="S608" i="19"/>
  <c r="H608" i="19"/>
  <c r="L608" i="19"/>
  <c r="P608" i="19"/>
  <c r="H691" i="19"/>
  <c r="L691" i="19"/>
  <c r="P691" i="19"/>
  <c r="I691" i="19"/>
  <c r="M691" i="19"/>
  <c r="Q691" i="19"/>
  <c r="J691" i="19"/>
  <c r="N691" i="19"/>
  <c r="R691" i="19"/>
  <c r="K691" i="19"/>
  <c r="O691" i="19"/>
  <c r="S691" i="19"/>
  <c r="H702" i="19"/>
  <c r="L702" i="19"/>
  <c r="P702" i="19"/>
  <c r="I702" i="19"/>
  <c r="M702" i="19"/>
  <c r="Q702" i="19"/>
  <c r="J702" i="19"/>
  <c r="N702" i="19"/>
  <c r="R702" i="19"/>
  <c r="K702" i="19"/>
  <c r="O702" i="19"/>
  <c r="S702" i="19"/>
  <c r="I442" i="19"/>
  <c r="M442" i="19"/>
  <c r="Q442" i="19"/>
  <c r="K442" i="19"/>
  <c r="P442" i="19"/>
  <c r="L442" i="19"/>
  <c r="R442" i="19"/>
  <c r="H442" i="19"/>
  <c r="N442" i="19"/>
  <c r="S442" i="19"/>
  <c r="J442" i="19"/>
  <c r="O442" i="19"/>
  <c r="K924" i="19"/>
  <c r="O924" i="19"/>
  <c r="S924" i="19"/>
  <c r="H924" i="19"/>
  <c r="L924" i="19"/>
  <c r="P924" i="19"/>
  <c r="I924" i="19"/>
  <c r="M924" i="19"/>
  <c r="Q924" i="19"/>
  <c r="J924" i="19"/>
  <c r="N924" i="19"/>
  <c r="R924" i="19"/>
  <c r="H668" i="19"/>
  <c r="L668" i="19"/>
  <c r="P668" i="19"/>
  <c r="K668" i="19"/>
  <c r="Q668" i="19"/>
  <c r="M668" i="19"/>
  <c r="R668" i="19"/>
  <c r="I668" i="19"/>
  <c r="N668" i="19"/>
  <c r="S668" i="19"/>
  <c r="J668" i="19"/>
  <c r="O668" i="19"/>
  <c r="H751" i="19"/>
  <c r="L751" i="19"/>
  <c r="P751" i="19"/>
  <c r="I751" i="19"/>
  <c r="M751" i="19"/>
  <c r="Q751" i="19"/>
  <c r="J751" i="19"/>
  <c r="N751" i="19"/>
  <c r="R751" i="19"/>
  <c r="K751" i="19"/>
  <c r="O751" i="19"/>
  <c r="S751" i="19"/>
  <c r="I97" i="19"/>
  <c r="M97" i="19"/>
  <c r="Q97" i="19"/>
  <c r="H97" i="19"/>
  <c r="L97" i="19"/>
  <c r="P97" i="19"/>
  <c r="O97" i="19"/>
  <c r="N97" i="19"/>
  <c r="K97" i="19"/>
  <c r="R97" i="19"/>
  <c r="J97" i="19"/>
  <c r="S97" i="19"/>
  <c r="J13" i="19"/>
  <c r="N13" i="19"/>
  <c r="R13" i="19"/>
  <c r="K13" i="19"/>
  <c r="O13" i="19"/>
  <c r="S13" i="19"/>
  <c r="I13" i="19"/>
  <c r="M13" i="19"/>
  <c r="Q13" i="19"/>
  <c r="L13" i="19"/>
  <c r="H13" i="19"/>
  <c r="P13" i="19"/>
  <c r="J382" i="19"/>
  <c r="N382" i="19"/>
  <c r="R382" i="19"/>
  <c r="K382" i="19"/>
  <c r="O382" i="19"/>
  <c r="S382" i="19"/>
  <c r="H382" i="19"/>
  <c r="L382" i="19"/>
  <c r="P382" i="19"/>
  <c r="I382" i="19"/>
  <c r="M382" i="19"/>
  <c r="Q382" i="19"/>
  <c r="H840" i="19"/>
  <c r="L840" i="19"/>
  <c r="P840" i="19"/>
  <c r="I840" i="19"/>
  <c r="M840" i="19"/>
  <c r="Q840" i="19"/>
  <c r="J840" i="19"/>
  <c r="N840" i="19"/>
  <c r="R840" i="19"/>
  <c r="K840" i="19"/>
  <c r="O840" i="19"/>
  <c r="S840" i="19"/>
  <c r="K930" i="19"/>
  <c r="O930" i="19"/>
  <c r="S930" i="19"/>
  <c r="H930" i="19"/>
  <c r="L930" i="19"/>
  <c r="P930" i="19"/>
  <c r="I930" i="19"/>
  <c r="M930" i="19"/>
  <c r="Q930" i="19"/>
  <c r="J930" i="19"/>
  <c r="N930" i="19"/>
  <c r="R930" i="19"/>
  <c r="K937" i="19"/>
  <c r="O937" i="19"/>
  <c r="S937" i="19"/>
  <c r="H937" i="19"/>
  <c r="L937" i="19"/>
  <c r="P937" i="19"/>
  <c r="I937" i="19"/>
  <c r="M937" i="19"/>
  <c r="Q937" i="19"/>
  <c r="J937" i="19"/>
  <c r="N937" i="19"/>
  <c r="R937" i="19"/>
  <c r="K949" i="19"/>
  <c r="O949" i="19"/>
  <c r="S949" i="19"/>
  <c r="H949" i="19"/>
  <c r="L949" i="19"/>
  <c r="P949" i="19"/>
  <c r="I949" i="19"/>
  <c r="M949" i="19"/>
  <c r="Q949" i="19"/>
  <c r="J949" i="19"/>
  <c r="N949" i="19"/>
  <c r="R949" i="19"/>
  <c r="K253" i="19"/>
  <c r="O253" i="19"/>
  <c r="S253" i="19"/>
  <c r="L253" i="19"/>
  <c r="Q253" i="19"/>
  <c r="H253" i="19"/>
  <c r="M253" i="19"/>
  <c r="R253" i="19"/>
  <c r="J253" i="19"/>
  <c r="P253" i="19"/>
  <c r="I253" i="19"/>
  <c r="N253" i="19"/>
  <c r="K957" i="19"/>
  <c r="O957" i="19"/>
  <c r="S957" i="19"/>
  <c r="H957" i="19"/>
  <c r="L957" i="19"/>
  <c r="P957" i="19"/>
  <c r="I957" i="19"/>
  <c r="M957" i="19"/>
  <c r="Q957" i="19"/>
  <c r="J957" i="19"/>
  <c r="N957" i="19"/>
  <c r="R957" i="19"/>
  <c r="K963" i="19"/>
  <c r="O963" i="19"/>
  <c r="S963" i="19"/>
  <c r="H963" i="19"/>
  <c r="L963" i="19"/>
  <c r="P963" i="19"/>
  <c r="I963" i="19"/>
  <c r="M963" i="19"/>
  <c r="Q963" i="19"/>
  <c r="J963" i="19"/>
  <c r="N963" i="19"/>
  <c r="R963" i="19"/>
  <c r="S984" i="19"/>
  <c r="L984" i="19"/>
  <c r="I984" i="19"/>
  <c r="M984" i="19"/>
  <c r="Q984" i="19"/>
  <c r="J984" i="19"/>
  <c r="N984" i="19"/>
  <c r="R984" i="19"/>
  <c r="K984" i="19"/>
  <c r="O984" i="19"/>
  <c r="H984" i="19"/>
  <c r="P984" i="19"/>
  <c r="I426" i="19"/>
  <c r="M426" i="19"/>
  <c r="Q426" i="19"/>
  <c r="K426" i="19"/>
  <c r="P426" i="19"/>
  <c r="L426" i="19"/>
  <c r="R426" i="19"/>
  <c r="H426" i="19"/>
  <c r="N426" i="19"/>
  <c r="S426" i="19"/>
  <c r="J426" i="19"/>
  <c r="O426" i="19"/>
  <c r="K1000" i="19"/>
  <c r="L1000" i="19"/>
  <c r="I1000" i="19"/>
  <c r="P1000" i="19"/>
  <c r="M1000" i="19"/>
  <c r="J1000" i="19"/>
  <c r="N1000" i="19"/>
  <c r="R1000" i="19"/>
  <c r="O1000" i="19"/>
  <c r="S1000" i="19"/>
  <c r="H1000" i="19"/>
  <c r="Q1000" i="19"/>
  <c r="K360" i="19"/>
  <c r="O360" i="19"/>
  <c r="S360" i="19"/>
  <c r="I360" i="19"/>
  <c r="N360" i="19"/>
  <c r="J360" i="19"/>
  <c r="P360" i="19"/>
  <c r="L360" i="19"/>
  <c r="Q360" i="19"/>
  <c r="H360" i="19"/>
  <c r="M360" i="19"/>
  <c r="R360" i="19"/>
  <c r="K916" i="19"/>
  <c r="O916" i="19"/>
  <c r="S916" i="19"/>
  <c r="H916" i="19"/>
  <c r="L916" i="19"/>
  <c r="P916" i="19"/>
  <c r="I916" i="19"/>
  <c r="M916" i="19"/>
  <c r="Q916" i="19"/>
  <c r="J916" i="19"/>
  <c r="N916" i="19"/>
  <c r="R916" i="19"/>
  <c r="I551" i="19"/>
  <c r="M551" i="19"/>
  <c r="Q551" i="19"/>
  <c r="J551" i="19"/>
  <c r="O551" i="19"/>
  <c r="K551" i="19"/>
  <c r="P551" i="19"/>
  <c r="L551" i="19"/>
  <c r="R551" i="19"/>
  <c r="H551" i="19"/>
  <c r="N551" i="19"/>
  <c r="S551" i="19"/>
  <c r="I579" i="19"/>
  <c r="M579" i="19"/>
  <c r="Q579" i="19"/>
  <c r="J579" i="19"/>
  <c r="N579" i="19"/>
  <c r="R579" i="19"/>
  <c r="K579" i="19"/>
  <c r="O579" i="19"/>
  <c r="S579" i="19"/>
  <c r="H579" i="19"/>
  <c r="L579" i="19"/>
  <c r="P579" i="19"/>
  <c r="I617" i="19"/>
  <c r="M617" i="19"/>
  <c r="Q617" i="19"/>
  <c r="J617" i="19"/>
  <c r="N617" i="19"/>
  <c r="R617" i="19"/>
  <c r="K617" i="19"/>
  <c r="O617" i="19"/>
  <c r="S617" i="19"/>
  <c r="H617" i="19"/>
  <c r="L617" i="19"/>
  <c r="P617" i="19"/>
  <c r="H808" i="19"/>
  <c r="L808" i="19"/>
  <c r="P808" i="19"/>
  <c r="I808" i="19"/>
  <c r="M808" i="19"/>
  <c r="Q808" i="19"/>
  <c r="J808" i="19"/>
  <c r="N808" i="19"/>
  <c r="R808" i="19"/>
  <c r="K808" i="19"/>
  <c r="O808" i="19"/>
  <c r="S808" i="19"/>
  <c r="J21" i="19"/>
  <c r="N21" i="19"/>
  <c r="R21" i="19"/>
  <c r="K21" i="19"/>
  <c r="O21" i="19"/>
  <c r="S21" i="19"/>
  <c r="I21" i="19"/>
  <c r="M21" i="19"/>
  <c r="Q21" i="19"/>
  <c r="L21" i="19"/>
  <c r="H21" i="19"/>
  <c r="P21" i="19"/>
  <c r="J92" i="19"/>
  <c r="N92" i="19"/>
  <c r="R92" i="19"/>
  <c r="I92" i="19"/>
  <c r="O92" i="19"/>
  <c r="H92" i="19"/>
  <c r="M92" i="19"/>
  <c r="S92" i="19"/>
  <c r="Q92" i="19"/>
  <c r="P92" i="19"/>
  <c r="L92" i="19"/>
  <c r="K92" i="19"/>
  <c r="H159" i="19"/>
  <c r="L159" i="19"/>
  <c r="P159" i="19"/>
  <c r="K159" i="19"/>
  <c r="O159" i="19"/>
  <c r="S159" i="19"/>
  <c r="N159" i="19"/>
  <c r="I159" i="19"/>
  <c r="Q159" i="19"/>
  <c r="M159" i="19"/>
  <c r="R159" i="19"/>
  <c r="J159" i="19"/>
  <c r="K226" i="19"/>
  <c r="O226" i="19"/>
  <c r="S226" i="19"/>
  <c r="J226" i="19"/>
  <c r="P226" i="19"/>
  <c r="L226" i="19"/>
  <c r="Q226" i="19"/>
  <c r="I226" i="19"/>
  <c r="N226" i="19"/>
  <c r="H226" i="19"/>
  <c r="M226" i="19"/>
  <c r="R226" i="19"/>
  <c r="J57" i="19"/>
  <c r="N57" i="19"/>
  <c r="R57" i="19"/>
  <c r="L57" i="19"/>
  <c r="Q57" i="19"/>
  <c r="K57" i="19"/>
  <c r="P57" i="19"/>
  <c r="H57" i="19"/>
  <c r="S57" i="19"/>
  <c r="O57" i="19"/>
  <c r="M57" i="19"/>
  <c r="I57" i="19"/>
  <c r="J345" i="19"/>
  <c r="N345" i="19"/>
  <c r="R345" i="19"/>
  <c r="K345" i="19"/>
  <c r="P345" i="19"/>
  <c r="I345" i="19"/>
  <c r="Q345" i="19"/>
  <c r="L345" i="19"/>
  <c r="S345" i="19"/>
  <c r="M345" i="19"/>
  <c r="H345" i="19"/>
  <c r="O345" i="19"/>
  <c r="K184" i="19"/>
  <c r="O184" i="19"/>
  <c r="S184" i="19"/>
  <c r="H184" i="19"/>
  <c r="M184" i="19"/>
  <c r="R184" i="19"/>
  <c r="I184" i="19"/>
  <c r="N184" i="19"/>
  <c r="L184" i="19"/>
  <c r="Q184" i="19"/>
  <c r="J184" i="19"/>
  <c r="P184" i="19"/>
  <c r="K251" i="19"/>
  <c r="O251" i="19"/>
  <c r="S251" i="19"/>
  <c r="I251" i="19"/>
  <c r="N251" i="19"/>
  <c r="J251" i="19"/>
  <c r="P251" i="19"/>
  <c r="H251" i="19"/>
  <c r="M251" i="19"/>
  <c r="R251" i="19"/>
  <c r="L251" i="19"/>
  <c r="Q251" i="19"/>
  <c r="K318" i="19"/>
  <c r="O318" i="19"/>
  <c r="S318" i="19"/>
  <c r="H318" i="19"/>
  <c r="L318" i="19"/>
  <c r="P318" i="19"/>
  <c r="J318" i="19"/>
  <c r="N318" i="19"/>
  <c r="R318" i="19"/>
  <c r="Q318" i="19"/>
  <c r="I318" i="19"/>
  <c r="M318" i="19"/>
  <c r="J62" i="19"/>
  <c r="N62" i="19"/>
  <c r="R62" i="19"/>
  <c r="K62" i="19"/>
  <c r="P62" i="19"/>
  <c r="I62" i="19"/>
  <c r="O62" i="19"/>
  <c r="L62" i="19"/>
  <c r="M62" i="19"/>
  <c r="H62" i="19"/>
  <c r="S62" i="19"/>
  <c r="Q62" i="19"/>
  <c r="I421" i="19"/>
  <c r="M421" i="19"/>
  <c r="Q421" i="19"/>
  <c r="L421" i="19"/>
  <c r="R421" i="19"/>
  <c r="H421" i="19"/>
  <c r="N421" i="19"/>
  <c r="S421" i="19"/>
  <c r="J421" i="19"/>
  <c r="O421" i="19"/>
  <c r="K421" i="19"/>
  <c r="P421" i="19"/>
  <c r="K260" i="19"/>
  <c r="O260" i="19"/>
  <c r="S260" i="19"/>
  <c r="H260" i="19"/>
  <c r="L260" i="19"/>
  <c r="P260" i="19"/>
  <c r="J260" i="19"/>
  <c r="N260" i="19"/>
  <c r="R260" i="19"/>
  <c r="I260" i="19"/>
  <c r="M260" i="19"/>
  <c r="Q260" i="19"/>
  <c r="J4" i="19"/>
  <c r="N4" i="19"/>
  <c r="U24" i="5" s="1"/>
  <c r="R4" i="19"/>
  <c r="K4" i="19"/>
  <c r="M24" i="5" s="1"/>
  <c r="O4" i="19"/>
  <c r="W24" i="5" s="1"/>
  <c r="S4" i="19"/>
  <c r="I4" i="19"/>
  <c r="K24" i="5" s="1"/>
  <c r="M4" i="19"/>
  <c r="Q4" i="19"/>
  <c r="H4" i="19"/>
  <c r="J24" i="5" s="1"/>
  <c r="P4" i="19"/>
  <c r="L4" i="19"/>
  <c r="O24" i="5" s="1"/>
  <c r="J71" i="19"/>
  <c r="N71" i="19"/>
  <c r="R71" i="19"/>
  <c r="K71" i="19"/>
  <c r="P71" i="19"/>
  <c r="L71" i="19"/>
  <c r="S71" i="19"/>
  <c r="I71" i="19"/>
  <c r="Q71" i="19"/>
  <c r="O71" i="19"/>
  <c r="M71" i="19"/>
  <c r="H71" i="19"/>
  <c r="H138" i="19"/>
  <c r="L138" i="19"/>
  <c r="P138" i="19"/>
  <c r="M138" i="19"/>
  <c r="R138" i="19"/>
  <c r="K138" i="19"/>
  <c r="Q138" i="19"/>
  <c r="J138" i="19"/>
  <c r="N138" i="19"/>
  <c r="I138" i="19"/>
  <c r="S138" i="19"/>
  <c r="O138" i="19"/>
  <c r="H854" i="19"/>
  <c r="L854" i="19"/>
  <c r="P854" i="19"/>
  <c r="K854" i="19"/>
  <c r="O854" i="19"/>
  <c r="S854" i="19"/>
  <c r="J854" i="19"/>
  <c r="R854" i="19"/>
  <c r="M854" i="19"/>
  <c r="N854" i="19"/>
  <c r="I854" i="19"/>
  <c r="Q854" i="19"/>
  <c r="H849" i="19"/>
  <c r="L849" i="19"/>
  <c r="P849" i="19"/>
  <c r="I849" i="19"/>
  <c r="M849" i="19"/>
  <c r="Q849" i="19"/>
  <c r="J849" i="19"/>
  <c r="N849" i="19"/>
  <c r="R849" i="19"/>
  <c r="K849" i="19"/>
  <c r="O849" i="19"/>
  <c r="S849" i="19"/>
  <c r="H843" i="19"/>
  <c r="L843" i="19"/>
  <c r="P843" i="19"/>
  <c r="I843" i="19"/>
  <c r="M843" i="19"/>
  <c r="Q843" i="19"/>
  <c r="J843" i="19"/>
  <c r="N843" i="19"/>
  <c r="R843" i="19"/>
  <c r="K843" i="19"/>
  <c r="O843" i="19"/>
  <c r="S843" i="19"/>
  <c r="H817" i="19"/>
  <c r="L817" i="19"/>
  <c r="P817" i="19"/>
  <c r="I817" i="19"/>
  <c r="M817" i="19"/>
  <c r="Q817" i="19"/>
  <c r="J817" i="19"/>
  <c r="N817" i="19"/>
  <c r="R817" i="19"/>
  <c r="K817" i="19"/>
  <c r="O817" i="19"/>
  <c r="S817" i="19"/>
  <c r="I557" i="19"/>
  <c r="M557" i="19"/>
  <c r="Q557" i="19"/>
  <c r="L557" i="19"/>
  <c r="R557" i="19"/>
  <c r="H557" i="19"/>
  <c r="N557" i="19"/>
  <c r="S557" i="19"/>
  <c r="J557" i="19"/>
  <c r="O557" i="19"/>
  <c r="K557" i="19"/>
  <c r="P557" i="19"/>
  <c r="I115" i="19"/>
  <c r="M115" i="19"/>
  <c r="Q115" i="19"/>
  <c r="H115" i="19"/>
  <c r="L115" i="19"/>
  <c r="P115" i="19"/>
  <c r="O115" i="19"/>
  <c r="N115" i="19"/>
  <c r="S115" i="19"/>
  <c r="J115" i="19"/>
  <c r="R115" i="19"/>
  <c r="K115" i="19"/>
  <c r="I586" i="19"/>
  <c r="M586" i="19"/>
  <c r="Q586" i="19"/>
  <c r="J586" i="19"/>
  <c r="N586" i="19"/>
  <c r="R586" i="19"/>
  <c r="K586" i="19"/>
  <c r="O586" i="19"/>
  <c r="S586" i="19"/>
  <c r="H586" i="19"/>
  <c r="L586" i="19"/>
  <c r="P586" i="19"/>
  <c r="I109" i="19"/>
  <c r="M109" i="19"/>
  <c r="Q109" i="19"/>
  <c r="H109" i="19"/>
  <c r="L109" i="19"/>
  <c r="P109" i="19"/>
  <c r="O109" i="19"/>
  <c r="N109" i="19"/>
  <c r="K109" i="19"/>
  <c r="R109" i="19"/>
  <c r="J109" i="19"/>
  <c r="S109" i="19"/>
  <c r="K313" i="19"/>
  <c r="O313" i="19"/>
  <c r="S313" i="19"/>
  <c r="H313" i="19"/>
  <c r="L313" i="19"/>
  <c r="P313" i="19"/>
  <c r="J313" i="19"/>
  <c r="N313" i="19"/>
  <c r="R313" i="19"/>
  <c r="M313" i="19"/>
  <c r="Q313" i="19"/>
  <c r="I313" i="19"/>
  <c r="I96" i="19"/>
  <c r="M96" i="19"/>
  <c r="Q96" i="19"/>
  <c r="H96" i="19"/>
  <c r="L96" i="19"/>
  <c r="P96" i="19"/>
  <c r="K96" i="19"/>
  <c r="S96" i="19"/>
  <c r="J96" i="19"/>
  <c r="R96" i="19"/>
  <c r="N96" i="19"/>
  <c r="O96" i="19"/>
  <c r="I547" i="19"/>
  <c r="M547" i="19"/>
  <c r="Q547" i="19"/>
  <c r="J547" i="19"/>
  <c r="O547" i="19"/>
  <c r="K547" i="19"/>
  <c r="P547" i="19"/>
  <c r="L547" i="19"/>
  <c r="R547" i="19"/>
  <c r="H547" i="19"/>
  <c r="N547" i="19"/>
  <c r="S547" i="19"/>
  <c r="I646" i="19"/>
  <c r="M646" i="19"/>
  <c r="Q646" i="19"/>
  <c r="H646" i="19"/>
  <c r="L646" i="19"/>
  <c r="P646" i="19"/>
  <c r="K646" i="19"/>
  <c r="S646" i="19"/>
  <c r="N646" i="19"/>
  <c r="O646" i="19"/>
  <c r="J646" i="19"/>
  <c r="R646" i="19"/>
  <c r="J333" i="19"/>
  <c r="N333" i="19"/>
  <c r="R333" i="19"/>
  <c r="L333" i="19"/>
  <c r="Q333" i="19"/>
  <c r="K333" i="19"/>
  <c r="P333" i="19"/>
  <c r="O333" i="19"/>
  <c r="H333" i="19"/>
  <c r="S333" i="19"/>
  <c r="I333" i="19"/>
  <c r="M333" i="19"/>
  <c r="J386" i="19"/>
  <c r="N386" i="19"/>
  <c r="R386" i="19"/>
  <c r="K386" i="19"/>
  <c r="O386" i="19"/>
  <c r="S386" i="19"/>
  <c r="H386" i="19"/>
  <c r="L386" i="19"/>
  <c r="P386" i="19"/>
  <c r="I386" i="19"/>
  <c r="M386" i="19"/>
  <c r="Q386" i="19"/>
  <c r="J336" i="19"/>
  <c r="N336" i="19"/>
  <c r="R336" i="19"/>
  <c r="L336" i="19"/>
  <c r="Q336" i="19"/>
  <c r="K336" i="19"/>
  <c r="S336" i="19"/>
  <c r="M336" i="19"/>
  <c r="H336" i="19"/>
  <c r="O336" i="19"/>
  <c r="I336" i="19"/>
  <c r="P336" i="19"/>
  <c r="H852" i="19"/>
  <c r="L852" i="19"/>
  <c r="P852" i="19"/>
  <c r="K852" i="19"/>
  <c r="O852" i="19"/>
  <c r="S852" i="19"/>
  <c r="J852" i="19"/>
  <c r="R852" i="19"/>
  <c r="M852" i="19"/>
  <c r="N852" i="19"/>
  <c r="I852" i="19"/>
  <c r="Q852" i="19"/>
  <c r="I596" i="19"/>
  <c r="M596" i="19"/>
  <c r="Q596" i="19"/>
  <c r="J596" i="19"/>
  <c r="N596" i="19"/>
  <c r="R596" i="19"/>
  <c r="K596" i="19"/>
  <c r="O596" i="19"/>
  <c r="S596" i="19"/>
  <c r="H596" i="19"/>
  <c r="L596" i="19"/>
  <c r="P596" i="19"/>
  <c r="H679" i="19"/>
  <c r="L679" i="19"/>
  <c r="P679" i="19"/>
  <c r="M679" i="19"/>
  <c r="R679" i="19"/>
  <c r="I679" i="19"/>
  <c r="N679" i="19"/>
  <c r="S679" i="19"/>
  <c r="J679" i="19"/>
  <c r="O679" i="19"/>
  <c r="K679" i="19"/>
  <c r="Q679" i="19"/>
  <c r="H674" i="19"/>
  <c r="L674" i="19"/>
  <c r="P674" i="19"/>
  <c r="I674" i="19"/>
  <c r="N674" i="19"/>
  <c r="S674" i="19"/>
  <c r="J674" i="19"/>
  <c r="O674" i="19"/>
  <c r="K674" i="19"/>
  <c r="Q674" i="19"/>
  <c r="M674" i="19"/>
  <c r="R674" i="19"/>
  <c r="I414" i="19"/>
  <c r="M414" i="19"/>
  <c r="Q414" i="19"/>
  <c r="K414" i="19"/>
  <c r="P414" i="19"/>
  <c r="L414" i="19"/>
  <c r="R414" i="19"/>
  <c r="H414" i="19"/>
  <c r="N414" i="19"/>
  <c r="S414" i="19"/>
  <c r="J414" i="19"/>
  <c r="O414" i="19"/>
  <c r="K912" i="19"/>
  <c r="O912" i="19"/>
  <c r="S912" i="19"/>
  <c r="H912" i="19"/>
  <c r="L912" i="19"/>
  <c r="P912" i="19"/>
  <c r="I912" i="19"/>
  <c r="M912" i="19"/>
  <c r="Q912" i="19"/>
  <c r="J912" i="19"/>
  <c r="N912" i="19"/>
  <c r="R912" i="19"/>
  <c r="I656" i="19"/>
  <c r="H656" i="19"/>
  <c r="L656" i="19"/>
  <c r="P656" i="19"/>
  <c r="K656" i="19"/>
  <c r="Q656" i="19"/>
  <c r="M656" i="19"/>
  <c r="R656" i="19"/>
  <c r="N656" i="19"/>
  <c r="S656" i="19"/>
  <c r="J656" i="19"/>
  <c r="O656" i="19"/>
  <c r="H739" i="19"/>
  <c r="L739" i="19"/>
  <c r="P739" i="19"/>
  <c r="I739" i="19"/>
  <c r="M739" i="19"/>
  <c r="Q739" i="19"/>
  <c r="J739" i="19"/>
  <c r="N739" i="19"/>
  <c r="R739" i="19"/>
  <c r="K739" i="19"/>
  <c r="O739" i="19"/>
  <c r="S739" i="19"/>
  <c r="H778" i="19"/>
  <c r="L778" i="19"/>
  <c r="P778" i="19"/>
  <c r="I778" i="19"/>
  <c r="M778" i="19"/>
  <c r="Q778" i="19"/>
  <c r="J778" i="19"/>
  <c r="N778" i="19"/>
  <c r="R778" i="19"/>
  <c r="K778" i="19"/>
  <c r="O778" i="19"/>
  <c r="S778" i="19"/>
  <c r="I538" i="19"/>
  <c r="M538" i="19"/>
  <c r="Q538" i="19"/>
  <c r="K538" i="19"/>
  <c r="P538" i="19"/>
  <c r="L538" i="19"/>
  <c r="R538" i="19"/>
  <c r="H538" i="19"/>
  <c r="N538" i="19"/>
  <c r="S538" i="19"/>
  <c r="J538" i="19"/>
  <c r="O538" i="19"/>
  <c r="K972" i="19"/>
  <c r="O972" i="19"/>
  <c r="S972" i="19"/>
  <c r="H972" i="19"/>
  <c r="L972" i="19"/>
  <c r="P972" i="19"/>
  <c r="I972" i="19"/>
  <c r="M972" i="19"/>
  <c r="Q972" i="19"/>
  <c r="J972" i="19"/>
  <c r="N972" i="19"/>
  <c r="R972" i="19"/>
  <c r="H716" i="19"/>
  <c r="L716" i="19"/>
  <c r="P716" i="19"/>
  <c r="I716" i="19"/>
  <c r="M716" i="19"/>
  <c r="Q716" i="19"/>
  <c r="J716" i="19"/>
  <c r="N716" i="19"/>
  <c r="R716" i="19"/>
  <c r="K716" i="19"/>
  <c r="O716" i="19"/>
  <c r="S716" i="19"/>
  <c r="K241" i="19"/>
  <c r="O241" i="19"/>
  <c r="S241" i="19"/>
  <c r="L241" i="19"/>
  <c r="Q241" i="19"/>
  <c r="H241" i="19"/>
  <c r="M241" i="19"/>
  <c r="R241" i="19"/>
  <c r="J241" i="19"/>
  <c r="P241" i="19"/>
  <c r="I241" i="19"/>
  <c r="N241" i="19"/>
  <c r="J459" i="19"/>
  <c r="N459" i="19"/>
  <c r="R459" i="19"/>
  <c r="K459" i="19"/>
  <c r="O459" i="19"/>
  <c r="S459" i="19"/>
  <c r="H459" i="19"/>
  <c r="L459" i="19"/>
  <c r="P459" i="19"/>
  <c r="I459" i="19"/>
  <c r="M459" i="19"/>
  <c r="Q459" i="19"/>
  <c r="J347" i="19"/>
  <c r="N347" i="19"/>
  <c r="R347" i="19"/>
  <c r="H347" i="19"/>
  <c r="M347" i="19"/>
  <c r="S347" i="19"/>
  <c r="O347" i="19"/>
  <c r="I347" i="19"/>
  <c r="P347" i="19"/>
  <c r="K347" i="19"/>
  <c r="Q347" i="19"/>
  <c r="L347" i="19"/>
  <c r="J6" i="19"/>
  <c r="N6" i="19"/>
  <c r="U26" i="5" s="1"/>
  <c r="R6" i="19"/>
  <c r="K6" i="19"/>
  <c r="M26" i="5" s="1"/>
  <c r="O6" i="19"/>
  <c r="W26" i="5" s="1"/>
  <c r="S6" i="19"/>
  <c r="I6" i="19"/>
  <c r="K26" i="5" s="1"/>
  <c r="M6" i="19"/>
  <c r="Q6" i="19"/>
  <c r="P6" i="19"/>
  <c r="L6" i="19"/>
  <c r="O26" i="5" s="1"/>
  <c r="H6" i="19"/>
  <c r="J26" i="5" s="1"/>
  <c r="I648" i="19"/>
  <c r="M648" i="19"/>
  <c r="Q648" i="19"/>
  <c r="H648" i="19"/>
  <c r="L648" i="19"/>
  <c r="P648" i="19"/>
  <c r="K648" i="19"/>
  <c r="S648" i="19"/>
  <c r="N648" i="19"/>
  <c r="O648" i="19"/>
  <c r="J648" i="19"/>
  <c r="R648" i="19"/>
  <c r="K866" i="19"/>
  <c r="O866" i="19"/>
  <c r="S866" i="19"/>
  <c r="L866" i="19"/>
  <c r="Q866" i="19"/>
  <c r="H866" i="19"/>
  <c r="M866" i="19"/>
  <c r="R866" i="19"/>
  <c r="I866" i="19"/>
  <c r="N866" i="19"/>
  <c r="J866" i="19"/>
  <c r="P866" i="19"/>
  <c r="K873" i="19"/>
  <c r="O873" i="19"/>
  <c r="S873" i="19"/>
  <c r="H873" i="19"/>
  <c r="M873" i="19"/>
  <c r="R873" i="19"/>
  <c r="I873" i="19"/>
  <c r="N873" i="19"/>
  <c r="J873" i="19"/>
  <c r="P873" i="19"/>
  <c r="L873" i="19"/>
  <c r="Q873" i="19"/>
  <c r="K885" i="19"/>
  <c r="O885" i="19"/>
  <c r="S885" i="19"/>
  <c r="H885" i="19"/>
  <c r="M885" i="19"/>
  <c r="R885" i="19"/>
  <c r="I885" i="19"/>
  <c r="N885" i="19"/>
  <c r="J885" i="19"/>
  <c r="P885" i="19"/>
  <c r="L885" i="19"/>
  <c r="Q885" i="19"/>
  <c r="J403" i="19"/>
  <c r="N403" i="19"/>
  <c r="R403" i="19"/>
  <c r="I403" i="19"/>
  <c r="M403" i="19"/>
  <c r="Q403" i="19"/>
  <c r="K403" i="19"/>
  <c r="S403" i="19"/>
  <c r="L403" i="19"/>
  <c r="O403" i="19"/>
  <c r="H403" i="19"/>
  <c r="P403" i="19"/>
  <c r="K893" i="19"/>
  <c r="O893" i="19"/>
  <c r="S893" i="19"/>
  <c r="H893" i="19"/>
  <c r="L893" i="19"/>
  <c r="P893" i="19"/>
  <c r="I893" i="19"/>
  <c r="M893" i="19"/>
  <c r="Q893" i="19"/>
  <c r="J893" i="19"/>
  <c r="N893" i="19"/>
  <c r="R893" i="19"/>
  <c r="K899" i="19"/>
  <c r="O899" i="19"/>
  <c r="S899" i="19"/>
  <c r="H899" i="19"/>
  <c r="L899" i="19"/>
  <c r="P899" i="19"/>
  <c r="I899" i="19"/>
  <c r="M899" i="19"/>
  <c r="Q899" i="19"/>
  <c r="J899" i="19"/>
  <c r="N899" i="19"/>
  <c r="R899" i="19"/>
  <c r="K911" i="19"/>
  <c r="O911" i="19"/>
  <c r="S911" i="19"/>
  <c r="H911" i="19"/>
  <c r="L911" i="19"/>
  <c r="P911" i="19"/>
  <c r="I911" i="19"/>
  <c r="M911" i="19"/>
  <c r="Q911" i="19"/>
  <c r="J911" i="19"/>
  <c r="N911" i="19"/>
  <c r="R911" i="19"/>
  <c r="H686" i="19"/>
  <c r="L686" i="19"/>
  <c r="P686" i="19"/>
  <c r="I686" i="19"/>
  <c r="N686" i="19"/>
  <c r="S686" i="19"/>
  <c r="J686" i="19"/>
  <c r="O686" i="19"/>
  <c r="K686" i="19"/>
  <c r="Q686" i="19"/>
  <c r="M686" i="19"/>
  <c r="R686" i="19"/>
  <c r="K941" i="19"/>
  <c r="O941" i="19"/>
  <c r="S941" i="19"/>
  <c r="H941" i="19"/>
  <c r="L941" i="19"/>
  <c r="P941" i="19"/>
  <c r="I941" i="19"/>
  <c r="M941" i="19"/>
  <c r="Q941" i="19"/>
  <c r="J941" i="19"/>
  <c r="N941" i="19"/>
  <c r="R941" i="19"/>
  <c r="K947" i="19"/>
  <c r="O947" i="19"/>
  <c r="S947" i="19"/>
  <c r="H947" i="19"/>
  <c r="L947" i="19"/>
  <c r="P947" i="19"/>
  <c r="I947" i="19"/>
  <c r="M947" i="19"/>
  <c r="Q947" i="19"/>
  <c r="J947" i="19"/>
  <c r="N947" i="19"/>
  <c r="R947" i="19"/>
  <c r="K970" i="19"/>
  <c r="O970" i="19"/>
  <c r="S970" i="19"/>
  <c r="H970" i="19"/>
  <c r="L970" i="19"/>
  <c r="P970" i="19"/>
  <c r="I970" i="19"/>
  <c r="M970" i="19"/>
  <c r="Q970" i="19"/>
  <c r="J970" i="19"/>
  <c r="N970" i="19"/>
  <c r="R970" i="19"/>
  <c r="I554" i="19"/>
  <c r="M554" i="19"/>
  <c r="Q554" i="19"/>
  <c r="K554" i="19"/>
  <c r="P554" i="19"/>
  <c r="L554" i="19"/>
  <c r="R554" i="19"/>
  <c r="H554" i="19"/>
  <c r="N554" i="19"/>
  <c r="S554" i="19"/>
  <c r="J554" i="19"/>
  <c r="O554" i="19"/>
  <c r="O988" i="19"/>
  <c r="L988" i="19"/>
  <c r="I988" i="19"/>
  <c r="M988" i="19"/>
  <c r="Q988" i="19"/>
  <c r="J988" i="19"/>
  <c r="N988" i="19"/>
  <c r="R988" i="19"/>
  <c r="K988" i="19"/>
  <c r="S988" i="19"/>
  <c r="H988" i="19"/>
  <c r="P988" i="19"/>
  <c r="K993" i="19"/>
  <c r="P993" i="19"/>
  <c r="L993" i="19"/>
  <c r="I993" i="19"/>
  <c r="M993" i="19"/>
  <c r="Q993" i="19"/>
  <c r="J993" i="19"/>
  <c r="N993" i="19"/>
  <c r="R993" i="19"/>
  <c r="O993" i="19"/>
  <c r="S993" i="19"/>
  <c r="H993" i="19"/>
  <c r="K936" i="19"/>
  <c r="O936" i="19"/>
  <c r="S936" i="19"/>
  <c r="H936" i="19"/>
  <c r="L936" i="19"/>
  <c r="P936" i="19"/>
  <c r="I936" i="19"/>
  <c r="M936" i="19"/>
  <c r="Q936" i="19"/>
  <c r="J936" i="19"/>
  <c r="N936" i="19"/>
  <c r="R936" i="19"/>
  <c r="J491" i="19"/>
  <c r="N491" i="19"/>
  <c r="R491" i="19"/>
  <c r="K491" i="19"/>
  <c r="O491" i="19"/>
  <c r="S491" i="19"/>
  <c r="H491" i="19"/>
  <c r="L491" i="19"/>
  <c r="P491" i="19"/>
  <c r="I491" i="19"/>
  <c r="M491" i="19"/>
  <c r="Q491" i="19"/>
  <c r="H1" i="20"/>
  <c r="J15" i="5" s="1"/>
  <c r="R40" i="5"/>
  <c r="F8" i="7" s="1"/>
  <c r="R37" i="5"/>
  <c r="F5" i="7" s="1"/>
  <c r="R43" i="5"/>
  <c r="F11" i="7" s="1"/>
  <c r="R35" i="5"/>
  <c r="F3" i="7" s="1"/>
  <c r="R42" i="5"/>
  <c r="F10" i="7" s="1"/>
  <c r="R36" i="5"/>
  <c r="F4" i="7" s="1"/>
  <c r="R38" i="5"/>
  <c r="F6" i="7" s="1"/>
  <c r="S43" i="5"/>
  <c r="S35" i="5"/>
  <c r="S42" i="5"/>
  <c r="S38" i="5"/>
  <c r="S37" i="5"/>
  <c r="S36" i="5"/>
  <c r="K22" i="5"/>
  <c r="P22" i="5"/>
  <c r="M22" i="5"/>
  <c r="L22" i="5"/>
  <c r="W22" i="5"/>
  <c r="O22" i="5"/>
  <c r="J22" i="5"/>
  <c r="U22" i="5"/>
  <c r="T36" i="20" l="1"/>
  <c r="T44" i="20"/>
  <c r="T64" i="20"/>
  <c r="T71" i="20"/>
  <c r="T18" i="20"/>
  <c r="T67" i="20"/>
  <c r="T25" i="20"/>
  <c r="T56" i="20"/>
  <c r="T28" i="20"/>
  <c r="T75" i="20"/>
  <c r="Y15" i="5"/>
  <c r="AB15" i="5" s="1"/>
  <c r="T78" i="20"/>
  <c r="T33" i="20"/>
  <c r="T1" i="20"/>
  <c r="AE15" i="5" s="1"/>
  <c r="T9" i="20"/>
  <c r="T17" i="20"/>
  <c r="T16" i="20"/>
  <c r="T49" i="20"/>
  <c r="T41" i="20"/>
  <c r="T45" i="20"/>
  <c r="T52" i="20"/>
  <c r="T37" i="20"/>
  <c r="X17" i="5"/>
  <c r="Z17" i="5" s="1"/>
  <c r="T63" i="20"/>
  <c r="T70" i="20"/>
  <c r="T66" i="20"/>
  <c r="T93" i="20"/>
  <c r="T96" i="20"/>
  <c r="T88" i="20"/>
  <c r="T100" i="20"/>
  <c r="T97" i="20"/>
  <c r="T73" i="20"/>
  <c r="T54" i="20"/>
  <c r="T76" i="20"/>
  <c r="T68" i="20"/>
  <c r="T51" i="20"/>
  <c r="T48" i="20"/>
  <c r="T32" i="20"/>
  <c r="T40" i="20"/>
  <c r="T60" i="20"/>
  <c r="T84" i="20"/>
  <c r="T72" i="20"/>
  <c r="T74" i="20"/>
  <c r="T85" i="20"/>
  <c r="T95" i="20"/>
  <c r="T86" i="20"/>
  <c r="T94" i="20"/>
  <c r="T46" i="20"/>
  <c r="T77" i="20"/>
  <c r="T89" i="20"/>
  <c r="T91" i="20"/>
  <c r="T38" i="20"/>
  <c r="T53" i="20"/>
  <c r="T98" i="20"/>
  <c r="T83" i="20"/>
  <c r="T92" i="20"/>
  <c r="T99" i="20"/>
  <c r="T90" i="20"/>
  <c r="T57" i="20"/>
  <c r="T87" i="20"/>
  <c r="T55" i="20"/>
  <c r="AF18" i="5"/>
  <c r="AH18" i="5"/>
  <c r="AG18" i="5"/>
  <c r="AE18" i="5"/>
  <c r="AI18" i="5"/>
  <c r="T65" i="20"/>
  <c r="T58" i="20"/>
  <c r="T34" i="20"/>
  <c r="T61" i="20"/>
  <c r="T42" i="20"/>
  <c r="T69" i="20"/>
  <c r="T50" i="20"/>
  <c r="T14" i="20"/>
  <c r="T39" i="20"/>
  <c r="T30" i="20"/>
  <c r="T15" i="20"/>
  <c r="T6" i="20"/>
  <c r="T62" i="20"/>
  <c r="T13" i="20"/>
  <c r="T2" i="20"/>
  <c r="T5" i="20"/>
  <c r="T79" i="20"/>
  <c r="T81" i="20"/>
  <c r="T82" i="20"/>
  <c r="T43" i="20"/>
  <c r="T20" i="20"/>
  <c r="T19" i="20"/>
  <c r="T10" i="20"/>
  <c r="T8" i="20"/>
  <c r="T59" i="20"/>
  <c r="T80" i="20"/>
  <c r="T35" i="20"/>
  <c r="T26" i="20"/>
  <c r="T11" i="20"/>
  <c r="T47" i="20"/>
  <c r="T23" i="20"/>
  <c r="T29" i="20"/>
  <c r="T31" i="20"/>
  <c r="T22" i="20"/>
  <c r="T7" i="20"/>
  <c r="T3" i="20"/>
  <c r="AD40" i="5"/>
  <c r="Y27" i="5"/>
  <c r="AB27" i="5" s="1"/>
  <c r="Z42" i="5"/>
  <c r="AB40" i="5"/>
  <c r="Y22" i="5"/>
  <c r="AD22" i="5" s="1"/>
  <c r="Y31" i="5"/>
  <c r="AC31" i="5" s="1"/>
  <c r="Y30" i="5"/>
  <c r="AD30" i="5" s="1"/>
  <c r="Y28" i="5"/>
  <c r="AD28" i="5" s="1"/>
  <c r="Y26" i="5"/>
  <c r="Y24" i="5"/>
  <c r="Y25" i="5"/>
  <c r="Y29" i="5"/>
  <c r="Y23" i="5"/>
  <c r="Y18" i="5"/>
  <c r="Y16" i="5"/>
  <c r="Y19" i="5"/>
  <c r="Y17" i="5"/>
  <c r="AB43" i="5"/>
  <c r="AC43" i="5"/>
  <c r="AD43" i="5"/>
  <c r="AC36" i="5"/>
  <c r="AD36" i="5"/>
  <c r="AB36" i="5"/>
  <c r="AB37" i="5"/>
  <c r="AC37" i="5"/>
  <c r="AD37" i="5"/>
  <c r="AC38" i="5"/>
  <c r="AD38" i="5"/>
  <c r="AB38" i="5"/>
  <c r="AC42" i="5"/>
  <c r="AD42" i="5"/>
  <c r="AB42" i="5"/>
  <c r="T16" i="5"/>
  <c r="T18" i="5"/>
  <c r="T23" i="5"/>
  <c r="T25" i="5"/>
  <c r="T27" i="5"/>
  <c r="T29" i="5"/>
  <c r="T31" i="5"/>
  <c r="T35" i="5"/>
  <c r="T37" i="5"/>
  <c r="T39" i="5"/>
  <c r="T41" i="5"/>
  <c r="T43" i="5"/>
  <c r="T15" i="5"/>
  <c r="T19" i="5"/>
  <c r="T26" i="5"/>
  <c r="T30" i="5"/>
  <c r="T36" i="5"/>
  <c r="T40" i="5"/>
  <c r="T22" i="5"/>
  <c r="T17" i="5"/>
  <c r="T24" i="5"/>
  <c r="T28" i="5"/>
  <c r="T34" i="5"/>
  <c r="T38" i="5"/>
  <c r="T42" i="5"/>
  <c r="AA35" i="5"/>
  <c r="Z35" i="5"/>
  <c r="X22" i="5"/>
  <c r="X26" i="5"/>
  <c r="X24" i="5"/>
  <c r="X25" i="5"/>
  <c r="X29" i="5"/>
  <c r="X31" i="5"/>
  <c r="X30" i="5"/>
  <c r="X23" i="5"/>
  <c r="X28" i="5"/>
  <c r="X27" i="5"/>
  <c r="X15" i="5"/>
  <c r="Z15" i="5" s="1"/>
  <c r="X18" i="5"/>
  <c r="X16" i="5"/>
  <c r="X19" i="5"/>
  <c r="AA38" i="5"/>
  <c r="Z38" i="5"/>
  <c r="L15" i="23"/>
  <c r="M15" i="23" s="1"/>
  <c r="M14" i="23"/>
  <c r="I15" i="23"/>
  <c r="J15" i="23" s="1"/>
  <c r="J13" i="23"/>
  <c r="L19" i="23"/>
  <c r="M19" i="23" s="1"/>
  <c r="Q34" i="5"/>
  <c r="U3" i="5"/>
  <c r="J25" i="23" s="1"/>
  <c r="J26" i="23" s="1"/>
  <c r="U2" i="5"/>
  <c r="I25" i="23" s="1"/>
  <c r="I26" i="23" s="1"/>
  <c r="U6" i="5"/>
  <c r="M25" i="23" s="1"/>
  <c r="M26" i="23" s="1"/>
  <c r="AD6" i="19"/>
  <c r="AD4" i="19"/>
  <c r="AD13" i="19"/>
  <c r="AD14" i="19"/>
  <c r="AD5" i="19"/>
  <c r="AD12" i="19"/>
  <c r="AD9" i="19"/>
  <c r="AD20" i="19"/>
  <c r="AD11" i="19"/>
  <c r="AD18" i="19"/>
  <c r="AD10" i="19"/>
  <c r="AD3" i="19"/>
  <c r="AD17" i="19"/>
  <c r="AD8" i="19"/>
  <c r="AD15" i="19"/>
  <c r="AD7" i="19"/>
  <c r="AD19" i="19"/>
  <c r="AD16" i="19"/>
  <c r="U4" i="5"/>
  <c r="K25" i="23" s="1"/>
  <c r="K26" i="23" s="1"/>
  <c r="U5" i="5"/>
  <c r="L25" i="23" s="1"/>
  <c r="L26" i="23" s="1"/>
  <c r="Q39" i="5"/>
  <c r="Q41" i="5"/>
  <c r="U3" i="19"/>
  <c r="I19" i="23"/>
  <c r="J19" i="23" s="1"/>
  <c r="F5" i="23"/>
  <c r="C5" i="23"/>
  <c r="C9" i="23"/>
  <c r="F9" i="23"/>
  <c r="L21" i="23"/>
  <c r="M21" i="23" s="1"/>
  <c r="L22" i="23"/>
  <c r="M22" i="23" s="1"/>
  <c r="B3" i="23"/>
  <c r="AA491" i="19"/>
  <c r="Y491" i="19"/>
  <c r="U491" i="19"/>
  <c r="Z491" i="19"/>
  <c r="X491" i="19"/>
  <c r="Z936" i="19"/>
  <c r="X936" i="19"/>
  <c r="AA936" i="19"/>
  <c r="Y936" i="19"/>
  <c r="U936" i="19"/>
  <c r="Z993" i="19"/>
  <c r="X993" i="19"/>
  <c r="AA993" i="19"/>
  <c r="Y993" i="19"/>
  <c r="U993" i="19"/>
  <c r="Z988" i="19"/>
  <c r="X988" i="19"/>
  <c r="AA988" i="19"/>
  <c r="Y988" i="19"/>
  <c r="U988" i="19"/>
  <c r="Z554" i="19"/>
  <c r="X554" i="19"/>
  <c r="AA554" i="19"/>
  <c r="Y554" i="19"/>
  <c r="U554" i="19"/>
  <c r="Z970" i="19"/>
  <c r="X970" i="19"/>
  <c r="AA970" i="19"/>
  <c r="Y970" i="19"/>
  <c r="U970" i="19"/>
  <c r="Z947" i="19"/>
  <c r="X947" i="19"/>
  <c r="AA947" i="19"/>
  <c r="Y947" i="19"/>
  <c r="U947" i="19"/>
  <c r="Z941" i="19"/>
  <c r="X941" i="19"/>
  <c r="AA941" i="19"/>
  <c r="Y941" i="19"/>
  <c r="U941" i="19"/>
  <c r="W686" i="19"/>
  <c r="AA686" i="19"/>
  <c r="Y686" i="19"/>
  <c r="U686" i="19"/>
  <c r="Z686" i="19"/>
  <c r="X686" i="19"/>
  <c r="Z911" i="19"/>
  <c r="X911" i="19"/>
  <c r="AA911" i="19"/>
  <c r="Y911" i="19"/>
  <c r="U911" i="19"/>
  <c r="Z899" i="19"/>
  <c r="X899" i="19"/>
  <c r="AA899" i="19"/>
  <c r="Y899" i="19"/>
  <c r="U899" i="19"/>
  <c r="Z893" i="19"/>
  <c r="X893" i="19"/>
  <c r="AA893" i="19"/>
  <c r="Y893" i="19"/>
  <c r="U893" i="19"/>
  <c r="AA403" i="19"/>
  <c r="Y403" i="19"/>
  <c r="U403" i="19"/>
  <c r="Z403" i="19"/>
  <c r="X403" i="19"/>
  <c r="Z885" i="19"/>
  <c r="X885" i="19"/>
  <c r="AA885" i="19"/>
  <c r="Y885" i="19"/>
  <c r="U885" i="19"/>
  <c r="Z873" i="19"/>
  <c r="X873" i="19"/>
  <c r="AA873" i="19"/>
  <c r="Y873" i="19"/>
  <c r="U873" i="19"/>
  <c r="Z866" i="19"/>
  <c r="X866" i="19"/>
  <c r="AA866" i="19"/>
  <c r="Y866" i="19"/>
  <c r="U866" i="19"/>
  <c r="Z648" i="19"/>
  <c r="X648" i="19"/>
  <c r="AA648" i="19"/>
  <c r="Y648" i="19"/>
  <c r="U648" i="19"/>
  <c r="AA6" i="19"/>
  <c r="Y6" i="19"/>
  <c r="U6" i="19"/>
  <c r="Z6" i="19"/>
  <c r="X6" i="19"/>
  <c r="AA347" i="19"/>
  <c r="Y347" i="19"/>
  <c r="U347" i="19"/>
  <c r="Z347" i="19"/>
  <c r="X347" i="19"/>
  <c r="AA459" i="19"/>
  <c r="Y459" i="19"/>
  <c r="U459" i="19"/>
  <c r="Z459" i="19"/>
  <c r="X459" i="19"/>
  <c r="Z241" i="19"/>
  <c r="X241" i="19"/>
  <c r="AA241" i="19"/>
  <c r="Y241" i="19"/>
  <c r="U241" i="19"/>
  <c r="Z716" i="19"/>
  <c r="X716" i="19"/>
  <c r="AA716" i="19"/>
  <c r="Y716" i="19"/>
  <c r="U716" i="19"/>
  <c r="Z972" i="19"/>
  <c r="X972" i="19"/>
  <c r="AA972" i="19"/>
  <c r="Y972" i="19"/>
  <c r="U972" i="19"/>
  <c r="Z538" i="19"/>
  <c r="X538" i="19"/>
  <c r="AA538" i="19"/>
  <c r="Y538" i="19"/>
  <c r="U538" i="19"/>
  <c r="Z778" i="19"/>
  <c r="X778" i="19"/>
  <c r="AA778" i="19"/>
  <c r="Y778" i="19"/>
  <c r="U778" i="19"/>
  <c r="Z739" i="19"/>
  <c r="X739" i="19"/>
  <c r="AA739" i="19"/>
  <c r="Y739" i="19"/>
  <c r="U739" i="19"/>
  <c r="Z656" i="19"/>
  <c r="X656" i="19"/>
  <c r="AA656" i="19"/>
  <c r="Y656" i="19"/>
  <c r="U656" i="19"/>
  <c r="Z912" i="19"/>
  <c r="X912" i="19"/>
  <c r="AA912" i="19"/>
  <c r="Y912" i="19"/>
  <c r="U912" i="19"/>
  <c r="Z414" i="19"/>
  <c r="X414" i="19"/>
  <c r="AA414" i="19"/>
  <c r="Y414" i="19"/>
  <c r="U414" i="19"/>
  <c r="W674" i="19"/>
  <c r="AA674" i="19"/>
  <c r="Y674" i="19"/>
  <c r="U674" i="19"/>
  <c r="Z674" i="19"/>
  <c r="X674" i="19"/>
  <c r="Z679" i="19"/>
  <c r="X679" i="19"/>
  <c r="AA679" i="19"/>
  <c r="Y679" i="19"/>
  <c r="U679" i="19"/>
  <c r="Z596" i="19"/>
  <c r="X596" i="19"/>
  <c r="AA596" i="19"/>
  <c r="Y596" i="19"/>
  <c r="U596" i="19"/>
  <c r="AA852" i="19"/>
  <c r="Y852" i="19"/>
  <c r="U852" i="19"/>
  <c r="Z852" i="19"/>
  <c r="X852" i="19"/>
  <c r="W336" i="19"/>
  <c r="AA336" i="19"/>
  <c r="Y336" i="19"/>
  <c r="U336" i="19"/>
  <c r="Z336" i="19"/>
  <c r="X336" i="19"/>
  <c r="AA386" i="19"/>
  <c r="Y386" i="19"/>
  <c r="U386" i="19"/>
  <c r="Z386" i="19"/>
  <c r="X386" i="19"/>
  <c r="W333" i="19"/>
  <c r="AA333" i="19"/>
  <c r="Y333" i="19"/>
  <c r="U333" i="19"/>
  <c r="Z333" i="19"/>
  <c r="X333" i="19"/>
  <c r="Z646" i="19"/>
  <c r="X646" i="19"/>
  <c r="AA646" i="19"/>
  <c r="Y646" i="19"/>
  <c r="U646" i="19"/>
  <c r="Z547" i="19"/>
  <c r="X547" i="19"/>
  <c r="AA547" i="19"/>
  <c r="Y547" i="19"/>
  <c r="U547" i="19"/>
  <c r="Z96" i="19"/>
  <c r="X96" i="19"/>
  <c r="AA96" i="19"/>
  <c r="Y96" i="19"/>
  <c r="U96" i="19"/>
  <c r="W313" i="19"/>
  <c r="AA313" i="19"/>
  <c r="Y313" i="19"/>
  <c r="U313" i="19"/>
  <c r="Z313" i="19"/>
  <c r="X313" i="19"/>
  <c r="Z109" i="19"/>
  <c r="X109" i="19"/>
  <c r="AA109" i="19"/>
  <c r="Y109" i="19"/>
  <c r="U109" i="19"/>
  <c r="Z586" i="19"/>
  <c r="X586" i="19"/>
  <c r="AA586" i="19"/>
  <c r="Y586" i="19"/>
  <c r="U586" i="19"/>
  <c r="Z115" i="19"/>
  <c r="X115" i="19"/>
  <c r="AA115" i="19"/>
  <c r="Y115" i="19"/>
  <c r="U115" i="19"/>
  <c r="Z557" i="19"/>
  <c r="X557" i="19"/>
  <c r="AA557" i="19"/>
  <c r="Y557" i="19"/>
  <c r="U557" i="19"/>
  <c r="Z817" i="19"/>
  <c r="X817" i="19"/>
  <c r="AA817" i="19"/>
  <c r="Y817" i="19"/>
  <c r="U817" i="19"/>
  <c r="Z843" i="19"/>
  <c r="X843" i="19"/>
  <c r="AA843" i="19"/>
  <c r="Y843" i="19"/>
  <c r="U843" i="19"/>
  <c r="Z849" i="19"/>
  <c r="X849" i="19"/>
  <c r="AA849" i="19"/>
  <c r="Y849" i="19"/>
  <c r="U849" i="19"/>
  <c r="AA854" i="19"/>
  <c r="Y854" i="19"/>
  <c r="U854" i="19"/>
  <c r="Z854" i="19"/>
  <c r="X854" i="19"/>
  <c r="Z138" i="19"/>
  <c r="X138" i="19"/>
  <c r="AA138" i="19"/>
  <c r="Y138" i="19"/>
  <c r="U138" i="19"/>
  <c r="AA71" i="19"/>
  <c r="Y71" i="19"/>
  <c r="U71" i="19"/>
  <c r="Z71" i="19"/>
  <c r="X71" i="19"/>
  <c r="AA4" i="19"/>
  <c r="Y4" i="19"/>
  <c r="U4" i="19"/>
  <c r="Z4" i="19"/>
  <c r="X4" i="19"/>
  <c r="T4" i="19"/>
  <c r="AA260" i="19"/>
  <c r="Y260" i="19"/>
  <c r="U260" i="19"/>
  <c r="Z260" i="19"/>
  <c r="X260" i="19"/>
  <c r="Z421" i="19"/>
  <c r="X421" i="19"/>
  <c r="AA421" i="19"/>
  <c r="Y421" i="19"/>
  <c r="U421" i="19"/>
  <c r="AA62" i="19"/>
  <c r="Y62" i="19"/>
  <c r="U62" i="19"/>
  <c r="Z62" i="19"/>
  <c r="X62" i="19"/>
  <c r="W318" i="19"/>
  <c r="AA318" i="19"/>
  <c r="Y318" i="19"/>
  <c r="U318" i="19"/>
  <c r="Z318" i="19"/>
  <c r="X318" i="19"/>
  <c r="W251" i="19"/>
  <c r="AA251" i="19"/>
  <c r="Y251" i="19"/>
  <c r="U251" i="19"/>
  <c r="Z251" i="19"/>
  <c r="X251" i="19"/>
  <c r="Z184" i="19"/>
  <c r="X184" i="19"/>
  <c r="AA184" i="19"/>
  <c r="Y184" i="19"/>
  <c r="U184" i="19"/>
  <c r="W345" i="19"/>
  <c r="AA345" i="19"/>
  <c r="Y345" i="19"/>
  <c r="U345" i="19"/>
  <c r="Z345" i="19"/>
  <c r="X345" i="19"/>
  <c r="AA57" i="19"/>
  <c r="Y57" i="19"/>
  <c r="U57" i="19"/>
  <c r="Z57" i="19"/>
  <c r="X57" i="19"/>
  <c r="W226" i="19"/>
  <c r="AA226" i="19"/>
  <c r="Y226" i="19"/>
  <c r="U226" i="19"/>
  <c r="Z226" i="19"/>
  <c r="X226" i="19"/>
  <c r="Z159" i="19"/>
  <c r="X159" i="19"/>
  <c r="W159" i="19"/>
  <c r="AA159" i="19"/>
  <c r="Y159" i="19"/>
  <c r="U159" i="19"/>
  <c r="AA92" i="19"/>
  <c r="Y92" i="19"/>
  <c r="U92" i="19"/>
  <c r="Z92" i="19"/>
  <c r="X92" i="19"/>
  <c r="W21" i="19"/>
  <c r="AA21" i="19"/>
  <c r="Y21" i="19"/>
  <c r="U21" i="19"/>
  <c r="Z21" i="19"/>
  <c r="X21" i="19"/>
  <c r="Z808" i="19"/>
  <c r="X808" i="19"/>
  <c r="AA808" i="19"/>
  <c r="Y808" i="19"/>
  <c r="U808" i="19"/>
  <c r="Z617" i="19"/>
  <c r="X617" i="19"/>
  <c r="AA617" i="19"/>
  <c r="Y617" i="19"/>
  <c r="U617" i="19"/>
  <c r="Z579" i="19"/>
  <c r="X579" i="19"/>
  <c r="AA579" i="19"/>
  <c r="Y579" i="19"/>
  <c r="U579" i="19"/>
  <c r="Z551" i="19"/>
  <c r="X551" i="19"/>
  <c r="AA551" i="19"/>
  <c r="Y551" i="19"/>
  <c r="U551" i="19"/>
  <c r="Z916" i="19"/>
  <c r="X916" i="19"/>
  <c r="AA916" i="19"/>
  <c r="Y916" i="19"/>
  <c r="U916" i="19"/>
  <c r="W360" i="19"/>
  <c r="AA360" i="19"/>
  <c r="Y360" i="19"/>
  <c r="U360" i="19"/>
  <c r="Z360" i="19"/>
  <c r="X360" i="19"/>
  <c r="Z1000" i="19"/>
  <c r="X1000" i="19"/>
  <c r="AA1000" i="19"/>
  <c r="Y1000" i="19"/>
  <c r="U1000" i="19"/>
  <c r="Z426" i="19"/>
  <c r="X426" i="19"/>
  <c r="AA426" i="19"/>
  <c r="Y426" i="19"/>
  <c r="U426" i="19"/>
  <c r="Z984" i="19"/>
  <c r="X984" i="19"/>
  <c r="AA984" i="19"/>
  <c r="Y984" i="19"/>
  <c r="U984" i="19"/>
  <c r="Z963" i="19"/>
  <c r="X963" i="19"/>
  <c r="AA963" i="19"/>
  <c r="Y963" i="19"/>
  <c r="U963" i="19"/>
  <c r="Z957" i="19"/>
  <c r="X957" i="19"/>
  <c r="AA957" i="19"/>
  <c r="Y957" i="19"/>
  <c r="U957" i="19"/>
  <c r="Z253" i="19"/>
  <c r="X253" i="19"/>
  <c r="AA253" i="19"/>
  <c r="Y253" i="19"/>
  <c r="U253" i="19"/>
  <c r="Z949" i="19"/>
  <c r="X949" i="19"/>
  <c r="AA949" i="19"/>
  <c r="Y949" i="19"/>
  <c r="U949" i="19"/>
  <c r="Z937" i="19"/>
  <c r="X937" i="19"/>
  <c r="AA937" i="19"/>
  <c r="Y937" i="19"/>
  <c r="U937" i="19"/>
  <c r="Z930" i="19"/>
  <c r="X930" i="19"/>
  <c r="AA930" i="19"/>
  <c r="Y930" i="19"/>
  <c r="U930" i="19"/>
  <c r="Z840" i="19"/>
  <c r="X840" i="19"/>
  <c r="AA840" i="19"/>
  <c r="Y840" i="19"/>
  <c r="U840" i="19"/>
  <c r="AA382" i="19"/>
  <c r="Y382" i="19"/>
  <c r="U382" i="19"/>
  <c r="Z382" i="19"/>
  <c r="X382" i="19"/>
  <c r="W13" i="19"/>
  <c r="AA13" i="19"/>
  <c r="Y13" i="19"/>
  <c r="U13" i="19"/>
  <c r="Z13" i="19"/>
  <c r="X13" i="19"/>
  <c r="Z97" i="19"/>
  <c r="X97" i="19"/>
  <c r="AA97" i="19"/>
  <c r="Y97" i="19"/>
  <c r="U97" i="19"/>
  <c r="Z751" i="19"/>
  <c r="X751" i="19"/>
  <c r="AA751" i="19"/>
  <c r="Y751" i="19"/>
  <c r="U751" i="19"/>
  <c r="Z668" i="19"/>
  <c r="X668" i="19"/>
  <c r="AA668" i="19"/>
  <c r="Y668" i="19"/>
  <c r="U668" i="19"/>
  <c r="Z924" i="19"/>
  <c r="X924" i="19"/>
  <c r="AA924" i="19"/>
  <c r="Y924" i="19"/>
  <c r="U924" i="19"/>
  <c r="Z442" i="19"/>
  <c r="X442" i="19"/>
  <c r="AA442" i="19"/>
  <c r="Y442" i="19"/>
  <c r="U442" i="19"/>
  <c r="Z702" i="19"/>
  <c r="X702" i="19"/>
  <c r="AA702" i="19"/>
  <c r="Y702" i="19"/>
  <c r="U702" i="19"/>
  <c r="Z691" i="19"/>
  <c r="X691" i="19"/>
  <c r="AA691" i="19"/>
  <c r="Y691" i="19"/>
  <c r="U691" i="19"/>
  <c r="Z608" i="19"/>
  <c r="X608" i="19"/>
  <c r="AA608" i="19"/>
  <c r="Y608" i="19"/>
  <c r="U608" i="19"/>
  <c r="W864" i="19"/>
  <c r="AA864" i="19"/>
  <c r="Y864" i="19"/>
  <c r="U864" i="19"/>
  <c r="Z864" i="19"/>
  <c r="X864" i="19"/>
  <c r="W529" i="19"/>
  <c r="AA529" i="19"/>
  <c r="Y529" i="19"/>
  <c r="U529" i="19"/>
  <c r="Z529" i="19"/>
  <c r="X529" i="19"/>
  <c r="Z575" i="19"/>
  <c r="X575" i="19"/>
  <c r="AA575" i="19"/>
  <c r="Y575" i="19"/>
  <c r="U575" i="19"/>
  <c r="Z631" i="19"/>
  <c r="X631" i="19"/>
  <c r="AA631" i="19"/>
  <c r="Y631" i="19"/>
  <c r="U631" i="19"/>
  <c r="AA524" i="19"/>
  <c r="Y524" i="19"/>
  <c r="U524" i="19"/>
  <c r="Z524" i="19"/>
  <c r="X524" i="19"/>
  <c r="Z804" i="19"/>
  <c r="X804" i="19"/>
  <c r="AA804" i="19"/>
  <c r="Y804" i="19"/>
  <c r="U804" i="19"/>
  <c r="W144" i="19"/>
  <c r="AA144" i="19"/>
  <c r="Y144" i="19"/>
  <c r="U144" i="19"/>
  <c r="Z144" i="19"/>
  <c r="X144" i="19"/>
  <c r="W337" i="19"/>
  <c r="AA337" i="19"/>
  <c r="Y337" i="19"/>
  <c r="U337" i="19"/>
  <c r="Z337" i="19"/>
  <c r="X337" i="19"/>
  <c r="Z157" i="19"/>
  <c r="X157" i="19"/>
  <c r="AA157" i="19"/>
  <c r="Y157" i="19"/>
  <c r="U157" i="19"/>
  <c r="Z598" i="19"/>
  <c r="X598" i="19"/>
  <c r="AA598" i="19"/>
  <c r="Y598" i="19"/>
  <c r="U598" i="19"/>
  <c r="AA451" i="19"/>
  <c r="Y451" i="19"/>
  <c r="U451" i="19"/>
  <c r="Z451" i="19"/>
  <c r="X451" i="19"/>
  <c r="W227" i="19"/>
  <c r="AA227" i="19"/>
  <c r="Y227" i="19"/>
  <c r="U227" i="19"/>
  <c r="Z227" i="19"/>
  <c r="X227" i="19"/>
  <c r="AA89" i="19"/>
  <c r="Y89" i="19"/>
  <c r="U89" i="19"/>
  <c r="Z89" i="19"/>
  <c r="X89" i="19"/>
  <c r="Z534" i="19"/>
  <c r="X534" i="19"/>
  <c r="AA534" i="19"/>
  <c r="Y534" i="19"/>
  <c r="U534" i="19"/>
  <c r="AA504" i="19"/>
  <c r="Y504" i="19"/>
  <c r="U504" i="19"/>
  <c r="Z504" i="19"/>
  <c r="X504" i="19"/>
  <c r="W246" i="19"/>
  <c r="AA246" i="19"/>
  <c r="Y246" i="19"/>
  <c r="U246" i="19"/>
  <c r="Z246" i="19"/>
  <c r="X246" i="19"/>
  <c r="AA461" i="19"/>
  <c r="Y461" i="19"/>
  <c r="U461" i="19"/>
  <c r="Z461" i="19"/>
  <c r="X461" i="19"/>
  <c r="AA685" i="19"/>
  <c r="Y685" i="19"/>
  <c r="U685" i="19"/>
  <c r="Z685" i="19"/>
  <c r="X685" i="19"/>
  <c r="Z765" i="19"/>
  <c r="X765" i="19"/>
  <c r="AA765" i="19"/>
  <c r="Y765" i="19"/>
  <c r="U765" i="19"/>
  <c r="Z781" i="19"/>
  <c r="X781" i="19"/>
  <c r="AA781" i="19"/>
  <c r="Y781" i="19"/>
  <c r="U781" i="19"/>
  <c r="Z790" i="19"/>
  <c r="X790" i="19"/>
  <c r="AA790" i="19"/>
  <c r="Y790" i="19"/>
  <c r="U790" i="19"/>
  <c r="W90" i="19"/>
  <c r="AA90" i="19"/>
  <c r="Y90" i="19"/>
  <c r="U90" i="19"/>
  <c r="Z90" i="19"/>
  <c r="X90" i="19"/>
  <c r="Z23" i="19"/>
  <c r="X23" i="19"/>
  <c r="AA23" i="19"/>
  <c r="Y23" i="19"/>
  <c r="U23" i="19"/>
  <c r="AA279" i="19"/>
  <c r="Y279" i="19"/>
  <c r="U279" i="19"/>
  <c r="Z279" i="19"/>
  <c r="X279" i="19"/>
  <c r="Z212" i="19"/>
  <c r="X212" i="19"/>
  <c r="AA212" i="19"/>
  <c r="Y212" i="19"/>
  <c r="U212" i="19"/>
  <c r="Z373" i="19"/>
  <c r="X373" i="19"/>
  <c r="AA373" i="19"/>
  <c r="Y373" i="19"/>
  <c r="U373" i="19"/>
  <c r="W14" i="19"/>
  <c r="AA14" i="19"/>
  <c r="Y14" i="19"/>
  <c r="U14" i="19"/>
  <c r="Z14" i="19"/>
  <c r="X14" i="19"/>
  <c r="W270" i="19"/>
  <c r="AA270" i="19"/>
  <c r="Y270" i="19"/>
  <c r="U270" i="19"/>
  <c r="Z270" i="19"/>
  <c r="X270" i="19"/>
  <c r="W203" i="19"/>
  <c r="AA203" i="19"/>
  <c r="Y203" i="19"/>
  <c r="U203" i="19"/>
  <c r="Z203" i="19"/>
  <c r="X203" i="19"/>
  <c r="W136" i="19"/>
  <c r="AA136" i="19"/>
  <c r="Y136" i="19"/>
  <c r="U136" i="19"/>
  <c r="Z136" i="19"/>
  <c r="X136" i="19"/>
  <c r="Z197" i="19"/>
  <c r="X197" i="19"/>
  <c r="AA197" i="19"/>
  <c r="Y197" i="19"/>
  <c r="U197" i="19"/>
  <c r="Z553" i="19"/>
  <c r="X553" i="19"/>
  <c r="AA553" i="19"/>
  <c r="Y553" i="19"/>
  <c r="U553" i="19"/>
  <c r="AA178" i="19"/>
  <c r="Y178" i="19"/>
  <c r="U178" i="19"/>
  <c r="Z178" i="19"/>
  <c r="X178" i="19"/>
  <c r="Z111" i="19"/>
  <c r="X111" i="19"/>
  <c r="AA111" i="19"/>
  <c r="Y111" i="19"/>
  <c r="U111" i="19"/>
  <c r="W44" i="19"/>
  <c r="AA44" i="19"/>
  <c r="Y44" i="19"/>
  <c r="U44" i="19"/>
  <c r="Z44" i="19"/>
  <c r="X44" i="19"/>
  <c r="AA300" i="19"/>
  <c r="Y300" i="19"/>
  <c r="U300" i="19"/>
  <c r="Z300" i="19"/>
  <c r="X300" i="19"/>
  <c r="W356" i="19"/>
  <c r="AA356" i="19"/>
  <c r="Y356" i="19"/>
  <c r="U356" i="19"/>
  <c r="Z356" i="19"/>
  <c r="X356" i="19"/>
  <c r="Z794" i="19"/>
  <c r="X794" i="19"/>
  <c r="AA794" i="19"/>
  <c r="Y794" i="19"/>
  <c r="U794" i="19"/>
  <c r="Z773" i="19"/>
  <c r="X773" i="19"/>
  <c r="AA773" i="19"/>
  <c r="Y773" i="19"/>
  <c r="U773" i="19"/>
  <c r="Z753" i="19"/>
  <c r="X753" i="19"/>
  <c r="AA753" i="19"/>
  <c r="Y753" i="19"/>
  <c r="U753" i="19"/>
  <c r="Z744" i="19"/>
  <c r="X744" i="19"/>
  <c r="AA744" i="19"/>
  <c r="Y744" i="19"/>
  <c r="U744" i="19"/>
  <c r="AA665" i="19"/>
  <c r="Y665" i="19"/>
  <c r="U665" i="19"/>
  <c r="Z665" i="19"/>
  <c r="X665" i="19"/>
  <c r="Z629" i="19"/>
  <c r="X629" i="19"/>
  <c r="AA629" i="19"/>
  <c r="Y629" i="19"/>
  <c r="U629" i="19"/>
  <c r="Z609" i="19"/>
  <c r="X609" i="19"/>
  <c r="AA609" i="19"/>
  <c r="Y609" i="19"/>
  <c r="U609" i="19"/>
  <c r="Z888" i="19"/>
  <c r="X888" i="19"/>
  <c r="AA888" i="19"/>
  <c r="Y888" i="19"/>
  <c r="U888" i="19"/>
  <c r="AA471" i="19"/>
  <c r="Y471" i="19"/>
  <c r="U471" i="19"/>
  <c r="Z471" i="19"/>
  <c r="X471" i="19"/>
  <c r="AA399" i="19"/>
  <c r="Y399" i="19"/>
  <c r="U399" i="19"/>
  <c r="Z399" i="19"/>
  <c r="X399" i="19"/>
  <c r="AA321" i="19"/>
  <c r="Y321" i="19"/>
  <c r="U321" i="19"/>
  <c r="Z321" i="19"/>
  <c r="X321" i="19"/>
  <c r="Z932" i="19"/>
  <c r="X932" i="19"/>
  <c r="AA932" i="19"/>
  <c r="Y932" i="19"/>
  <c r="U932" i="19"/>
  <c r="AA997" i="19"/>
  <c r="Y997" i="19"/>
  <c r="U997" i="19"/>
  <c r="Z997" i="19"/>
  <c r="X997" i="19"/>
  <c r="Z992" i="19"/>
  <c r="X992" i="19"/>
  <c r="AA992" i="19"/>
  <c r="Y992" i="19"/>
  <c r="U992" i="19"/>
  <c r="W64" i="19"/>
  <c r="AA64" i="19"/>
  <c r="Y64" i="19"/>
  <c r="U64" i="19"/>
  <c r="Z64" i="19"/>
  <c r="X64" i="19"/>
  <c r="AA480" i="19"/>
  <c r="Y480" i="19"/>
  <c r="U480" i="19"/>
  <c r="Z480" i="19"/>
  <c r="X480" i="19"/>
  <c r="AA462" i="19"/>
  <c r="Y462" i="19"/>
  <c r="U462" i="19"/>
  <c r="Z462" i="19"/>
  <c r="X462" i="19"/>
  <c r="Z722" i="19"/>
  <c r="X722" i="19"/>
  <c r="AA722" i="19"/>
  <c r="Y722" i="19"/>
  <c r="U722" i="19"/>
  <c r="Z703" i="19"/>
  <c r="X703" i="19"/>
  <c r="AA703" i="19"/>
  <c r="Y703" i="19"/>
  <c r="U703" i="19"/>
  <c r="Z620" i="19"/>
  <c r="X620" i="19"/>
  <c r="AA620" i="19"/>
  <c r="Y620" i="19"/>
  <c r="U620" i="19"/>
  <c r="W876" i="19"/>
  <c r="AA876" i="19"/>
  <c r="Y876" i="19"/>
  <c r="U876" i="19"/>
  <c r="Z876" i="19"/>
  <c r="X876" i="19"/>
  <c r="Z153" i="19"/>
  <c r="X153" i="19"/>
  <c r="AA153" i="19"/>
  <c r="Y153" i="19"/>
  <c r="U153" i="19"/>
  <c r="Z606" i="19"/>
  <c r="X606" i="19"/>
  <c r="AA606" i="19"/>
  <c r="Y606" i="19"/>
  <c r="U606" i="19"/>
  <c r="Z643" i="19"/>
  <c r="X643" i="19"/>
  <c r="AA643" i="19"/>
  <c r="Y643" i="19"/>
  <c r="U643" i="19"/>
  <c r="Z548" i="19"/>
  <c r="X548" i="19"/>
  <c r="AA548" i="19"/>
  <c r="Y548" i="19"/>
  <c r="U548" i="19"/>
  <c r="Z816" i="19"/>
  <c r="X816" i="19"/>
  <c r="AA816" i="19"/>
  <c r="Y816" i="19"/>
  <c r="U816" i="19"/>
  <c r="AA323" i="19"/>
  <c r="Y323" i="19"/>
  <c r="U323" i="19"/>
  <c r="Z323" i="19"/>
  <c r="X323" i="19"/>
  <c r="AA392" i="19"/>
  <c r="Y392" i="19"/>
  <c r="U392" i="19"/>
  <c r="Z392" i="19"/>
  <c r="X392" i="19"/>
  <c r="Z560" i="19"/>
  <c r="X560" i="19"/>
  <c r="AA560" i="19"/>
  <c r="Y560" i="19"/>
  <c r="U560" i="19"/>
  <c r="Z428" i="19"/>
  <c r="X428" i="19"/>
  <c r="AA428" i="19"/>
  <c r="Y428" i="19"/>
  <c r="U428" i="19"/>
  <c r="Z756" i="19"/>
  <c r="X756" i="19"/>
  <c r="AA756" i="19"/>
  <c r="Y756" i="19"/>
  <c r="U756" i="19"/>
  <c r="AA275" i="19"/>
  <c r="Y275" i="19"/>
  <c r="U275" i="19"/>
  <c r="Z275" i="19"/>
  <c r="X275" i="19"/>
  <c r="Z169" i="19"/>
  <c r="X169" i="19"/>
  <c r="AA169" i="19"/>
  <c r="Y169" i="19"/>
  <c r="U169" i="19"/>
  <c r="Z546" i="19"/>
  <c r="X546" i="19"/>
  <c r="AA546" i="19"/>
  <c r="Y546" i="19"/>
  <c r="U546" i="19"/>
  <c r="AA528" i="19"/>
  <c r="Y528" i="19"/>
  <c r="U528" i="19"/>
  <c r="Z528" i="19"/>
  <c r="X528" i="19"/>
  <c r="W289" i="19"/>
  <c r="AA289" i="19"/>
  <c r="Y289" i="19"/>
  <c r="U289" i="19"/>
  <c r="Z289" i="19"/>
  <c r="X289" i="19"/>
  <c r="W35" i="19"/>
  <c r="AA35" i="19"/>
  <c r="Y35" i="19"/>
  <c r="U35" i="19"/>
  <c r="Z35" i="19"/>
  <c r="X35" i="19"/>
  <c r="AA513" i="19"/>
  <c r="Y513" i="19"/>
  <c r="U513" i="19"/>
  <c r="Z513" i="19"/>
  <c r="X513" i="19"/>
  <c r="AA486" i="19"/>
  <c r="Y486" i="19"/>
  <c r="U486" i="19"/>
  <c r="Z486" i="19"/>
  <c r="X486" i="19"/>
  <c r="AA408" i="19"/>
  <c r="Y408" i="19"/>
  <c r="U408" i="19"/>
  <c r="Z408" i="19"/>
  <c r="X408" i="19"/>
  <c r="AA54" i="19"/>
  <c r="Y54" i="19"/>
  <c r="U54" i="19"/>
  <c r="Z54" i="19"/>
  <c r="X54" i="19"/>
  <c r="AA335" i="19"/>
  <c r="Y335" i="19"/>
  <c r="U335" i="19"/>
  <c r="Z335" i="19"/>
  <c r="X335" i="19"/>
  <c r="Z415" i="19"/>
  <c r="X415" i="19"/>
  <c r="AA415" i="19"/>
  <c r="Y415" i="19"/>
  <c r="U415" i="19"/>
  <c r="Z568" i="19"/>
  <c r="X568" i="19"/>
  <c r="AA568" i="19"/>
  <c r="Y568" i="19"/>
  <c r="U568" i="19"/>
  <c r="Z589" i="19"/>
  <c r="X589" i="19"/>
  <c r="AA589" i="19"/>
  <c r="Y589" i="19"/>
  <c r="U589" i="19"/>
  <c r="Z605" i="19"/>
  <c r="X605" i="19"/>
  <c r="AA605" i="19"/>
  <c r="Y605" i="19"/>
  <c r="U605" i="19"/>
  <c r="W42" i="19"/>
  <c r="AA42" i="19"/>
  <c r="Y42" i="19"/>
  <c r="U42" i="19"/>
  <c r="Z42" i="19"/>
  <c r="X42" i="19"/>
  <c r="W298" i="19"/>
  <c r="AA298" i="19"/>
  <c r="Y298" i="19"/>
  <c r="U298" i="19"/>
  <c r="Z298" i="19"/>
  <c r="X298" i="19"/>
  <c r="W231" i="19"/>
  <c r="AA231" i="19"/>
  <c r="Y231" i="19"/>
  <c r="U231" i="19"/>
  <c r="Z231" i="19"/>
  <c r="X231" i="19"/>
  <c r="AA164" i="19"/>
  <c r="Y164" i="19"/>
  <c r="U164" i="19"/>
  <c r="Z164" i="19"/>
  <c r="X164" i="19"/>
  <c r="W309" i="19"/>
  <c r="AA309" i="19"/>
  <c r="Y309" i="19"/>
  <c r="U309" i="19"/>
  <c r="Z309" i="19"/>
  <c r="X309" i="19"/>
  <c r="Z581" i="19"/>
  <c r="X581" i="19"/>
  <c r="AA581" i="19"/>
  <c r="Y581" i="19"/>
  <c r="U581" i="19"/>
  <c r="AA222" i="19"/>
  <c r="Y222" i="19"/>
  <c r="U222" i="19"/>
  <c r="Z222" i="19"/>
  <c r="X222" i="19"/>
  <c r="Z155" i="19"/>
  <c r="X155" i="19"/>
  <c r="AA155" i="19"/>
  <c r="Y155" i="19"/>
  <c r="U155" i="19"/>
  <c r="AA88" i="19"/>
  <c r="Y88" i="19"/>
  <c r="U88" i="19"/>
  <c r="Z88" i="19"/>
  <c r="X88" i="19"/>
  <c r="AA5" i="19"/>
  <c r="Y5" i="19"/>
  <c r="U5" i="19"/>
  <c r="Z5" i="19"/>
  <c r="X5" i="19"/>
  <c r="AA505" i="19"/>
  <c r="Y505" i="19"/>
  <c r="U505" i="19"/>
  <c r="Z505" i="19"/>
  <c r="X505" i="19"/>
  <c r="W194" i="19"/>
  <c r="AA194" i="19"/>
  <c r="Y194" i="19"/>
  <c r="U194" i="19"/>
  <c r="Z194" i="19"/>
  <c r="X194" i="19"/>
  <c r="W127" i="19"/>
  <c r="AA127" i="19"/>
  <c r="Y127" i="19"/>
  <c r="U127" i="19"/>
  <c r="Z127" i="19"/>
  <c r="X127" i="19"/>
  <c r="AA60" i="19"/>
  <c r="Y60" i="19"/>
  <c r="U60" i="19"/>
  <c r="Z60" i="19"/>
  <c r="X60" i="19"/>
  <c r="AA316" i="19"/>
  <c r="Y316" i="19"/>
  <c r="U316" i="19"/>
  <c r="Z316" i="19"/>
  <c r="X316" i="19"/>
  <c r="Z632" i="19"/>
  <c r="X632" i="19"/>
  <c r="AA632" i="19"/>
  <c r="Y632" i="19"/>
  <c r="U632" i="19"/>
  <c r="Z745" i="19"/>
  <c r="X745" i="19"/>
  <c r="AA745" i="19"/>
  <c r="Y745" i="19"/>
  <c r="U745" i="19"/>
  <c r="Z709" i="19"/>
  <c r="X709" i="19"/>
  <c r="AA709" i="19"/>
  <c r="Y709" i="19"/>
  <c r="U709" i="19"/>
  <c r="Z689" i="19"/>
  <c r="X689" i="19"/>
  <c r="AA689" i="19"/>
  <c r="Y689" i="19"/>
  <c r="U689" i="19"/>
  <c r="Z824" i="19"/>
  <c r="X824" i="19"/>
  <c r="AA824" i="19"/>
  <c r="Y824" i="19"/>
  <c r="U824" i="19"/>
  <c r="Z601" i="19"/>
  <c r="X601" i="19"/>
  <c r="AA601" i="19"/>
  <c r="Y601" i="19"/>
  <c r="U601" i="19"/>
  <c r="Z558" i="19"/>
  <c r="X558" i="19"/>
  <c r="AA558" i="19"/>
  <c r="Y558" i="19"/>
  <c r="U558" i="19"/>
  <c r="AA519" i="19"/>
  <c r="Y519" i="19"/>
  <c r="U519" i="19"/>
  <c r="Z519" i="19"/>
  <c r="X519" i="19"/>
  <c r="Z920" i="19"/>
  <c r="X920" i="19"/>
  <c r="AA920" i="19"/>
  <c r="Y920" i="19"/>
  <c r="U920" i="19"/>
  <c r="Z193" i="19"/>
  <c r="X193" i="19"/>
  <c r="AA193" i="19"/>
  <c r="Y193" i="19"/>
  <c r="U193" i="19"/>
  <c r="Z996" i="19"/>
  <c r="X996" i="19"/>
  <c r="AA996" i="19"/>
  <c r="Y996" i="19"/>
  <c r="U996" i="19"/>
  <c r="AA198" i="19"/>
  <c r="Y198" i="19"/>
  <c r="U198" i="19"/>
  <c r="Z198" i="19"/>
  <c r="X198" i="19"/>
  <c r="Z964" i="19"/>
  <c r="X964" i="19"/>
  <c r="AA964" i="19"/>
  <c r="Y964" i="19"/>
  <c r="U964" i="19"/>
  <c r="Z979" i="19"/>
  <c r="X979" i="19"/>
  <c r="AA979" i="19"/>
  <c r="Y979" i="19"/>
  <c r="U979" i="19"/>
  <c r="Z973" i="19"/>
  <c r="X973" i="19"/>
  <c r="AA973" i="19"/>
  <c r="Y973" i="19"/>
  <c r="U973" i="19"/>
  <c r="Z561" i="19"/>
  <c r="X561" i="19"/>
  <c r="AA561" i="19"/>
  <c r="Y561" i="19"/>
  <c r="U561" i="19"/>
  <c r="AA343" i="19"/>
  <c r="Y343" i="19"/>
  <c r="U343" i="19"/>
  <c r="Z343" i="19"/>
  <c r="X343" i="19"/>
  <c r="W269" i="19"/>
  <c r="AA269" i="19"/>
  <c r="Y269" i="19"/>
  <c r="U269" i="19"/>
  <c r="Z269" i="19"/>
  <c r="X269" i="19"/>
  <c r="AA411" i="19"/>
  <c r="Y411" i="19"/>
  <c r="U411" i="19"/>
  <c r="Z411" i="19"/>
  <c r="X411" i="19"/>
  <c r="Z783" i="19"/>
  <c r="X783" i="19"/>
  <c r="AA783" i="19"/>
  <c r="Y783" i="19"/>
  <c r="U783" i="19"/>
  <c r="Z700" i="19"/>
  <c r="X700" i="19"/>
  <c r="AA700" i="19"/>
  <c r="Y700" i="19"/>
  <c r="U700" i="19"/>
  <c r="Z956" i="19"/>
  <c r="X956" i="19"/>
  <c r="AA956" i="19"/>
  <c r="Y956" i="19"/>
  <c r="U956" i="19"/>
  <c r="AA506" i="19"/>
  <c r="Y506" i="19"/>
  <c r="U506" i="19"/>
  <c r="Z506" i="19"/>
  <c r="X506" i="19"/>
  <c r="Z754" i="19"/>
  <c r="X754" i="19"/>
  <c r="AA754" i="19"/>
  <c r="Y754" i="19"/>
  <c r="U754" i="19"/>
  <c r="Z723" i="19"/>
  <c r="X723" i="19"/>
  <c r="AA723" i="19"/>
  <c r="Y723" i="19"/>
  <c r="U723" i="19"/>
  <c r="Z640" i="19"/>
  <c r="X640" i="19"/>
  <c r="AA640" i="19"/>
  <c r="Y640" i="19"/>
  <c r="U640" i="19"/>
  <c r="Z896" i="19"/>
  <c r="X896" i="19"/>
  <c r="AA896" i="19"/>
  <c r="Y896" i="19"/>
  <c r="U896" i="19"/>
  <c r="Z366" i="19"/>
  <c r="X366" i="19"/>
  <c r="AA366" i="19"/>
  <c r="Y366" i="19"/>
  <c r="U366" i="19"/>
  <c r="Z642" i="19"/>
  <c r="X642" i="19"/>
  <c r="AA642" i="19"/>
  <c r="Y642" i="19"/>
  <c r="U642" i="19"/>
  <c r="Z663" i="19"/>
  <c r="X663" i="19"/>
  <c r="AA663" i="19"/>
  <c r="Y663" i="19"/>
  <c r="U663" i="19"/>
  <c r="Z578" i="19"/>
  <c r="X578" i="19"/>
  <c r="AA578" i="19"/>
  <c r="Y578" i="19"/>
  <c r="U578" i="19"/>
  <c r="Z836" i="19"/>
  <c r="X836" i="19"/>
  <c r="AA836" i="19"/>
  <c r="Y836" i="19"/>
  <c r="U836" i="19"/>
  <c r="AA272" i="19"/>
  <c r="Y272" i="19"/>
  <c r="U272" i="19"/>
  <c r="Z272" i="19"/>
  <c r="X272" i="19"/>
  <c r="Z370" i="19"/>
  <c r="X370" i="19"/>
  <c r="AA370" i="19"/>
  <c r="Y370" i="19"/>
  <c r="U370" i="19"/>
  <c r="W285" i="19"/>
  <c r="AA285" i="19"/>
  <c r="Y285" i="19"/>
  <c r="U285" i="19"/>
  <c r="Z285" i="19"/>
  <c r="X285" i="19"/>
  <c r="Z630" i="19"/>
  <c r="X630" i="19"/>
  <c r="AA630" i="19"/>
  <c r="Y630" i="19"/>
  <c r="U630" i="19"/>
  <c r="AA515" i="19"/>
  <c r="Y515" i="19"/>
  <c r="U515" i="19"/>
  <c r="Z515" i="19"/>
  <c r="X515" i="19"/>
  <c r="W32" i="19"/>
  <c r="AA32" i="19"/>
  <c r="Y32" i="19"/>
  <c r="U32" i="19"/>
  <c r="Z32" i="19"/>
  <c r="X32" i="19"/>
  <c r="Z249" i="19"/>
  <c r="X249" i="19"/>
  <c r="AA249" i="19"/>
  <c r="Y249" i="19"/>
  <c r="U249" i="19"/>
  <c r="AA45" i="19"/>
  <c r="Y45" i="19"/>
  <c r="U45" i="19"/>
  <c r="Z45" i="19"/>
  <c r="X45" i="19"/>
  <c r="Z564" i="19"/>
  <c r="X564" i="19"/>
  <c r="AA564" i="19"/>
  <c r="Y564" i="19"/>
  <c r="U564" i="19"/>
  <c r="AA51" i="19"/>
  <c r="Y51" i="19"/>
  <c r="U51" i="19"/>
  <c r="Z51" i="19"/>
  <c r="X51" i="19"/>
  <c r="AA525" i="19"/>
  <c r="Y525" i="19"/>
  <c r="U525" i="19"/>
  <c r="Z525" i="19"/>
  <c r="X525" i="19"/>
  <c r="Z795" i="19"/>
  <c r="X795" i="19"/>
  <c r="AA795" i="19"/>
  <c r="Y795" i="19"/>
  <c r="U795" i="19"/>
  <c r="Z822" i="19"/>
  <c r="X822" i="19"/>
  <c r="AA822" i="19"/>
  <c r="Y822" i="19"/>
  <c r="U822" i="19"/>
  <c r="Z827" i="19"/>
  <c r="X827" i="19"/>
  <c r="AA827" i="19"/>
  <c r="Y827" i="19"/>
  <c r="U827" i="19"/>
  <c r="Z833" i="19"/>
  <c r="X833" i="19"/>
  <c r="AA833" i="19"/>
  <c r="Y833" i="19"/>
  <c r="U833" i="19"/>
  <c r="Z122" i="19"/>
  <c r="X122" i="19"/>
  <c r="AA122" i="19"/>
  <c r="Y122" i="19"/>
  <c r="U122" i="19"/>
  <c r="AA55" i="19"/>
  <c r="Y55" i="19"/>
  <c r="U55" i="19"/>
  <c r="Z55" i="19"/>
  <c r="X55" i="19"/>
  <c r="AA311" i="19"/>
  <c r="Y311" i="19"/>
  <c r="U311" i="19"/>
  <c r="Z311" i="19"/>
  <c r="X311" i="19"/>
  <c r="Z244" i="19"/>
  <c r="X244" i="19"/>
  <c r="AA244" i="19"/>
  <c r="Y244" i="19"/>
  <c r="U244" i="19"/>
  <c r="AA405" i="19"/>
  <c r="Y405" i="19"/>
  <c r="U405" i="19"/>
  <c r="Z405" i="19"/>
  <c r="X405" i="19"/>
  <c r="W46" i="19"/>
  <c r="AA46" i="19"/>
  <c r="Y46" i="19"/>
  <c r="U46" i="19"/>
  <c r="Z46" i="19"/>
  <c r="X46" i="19"/>
  <c r="W302" i="19"/>
  <c r="AA302" i="19"/>
  <c r="Y302" i="19"/>
  <c r="U302" i="19"/>
  <c r="Z302" i="19"/>
  <c r="X302" i="19"/>
  <c r="W235" i="19"/>
  <c r="AA235" i="19"/>
  <c r="Y235" i="19"/>
  <c r="U235" i="19"/>
  <c r="Z235" i="19"/>
  <c r="X235" i="19"/>
  <c r="AA168" i="19"/>
  <c r="Y168" i="19"/>
  <c r="U168" i="19"/>
  <c r="Z168" i="19"/>
  <c r="X168" i="19"/>
  <c r="AA325" i="19"/>
  <c r="Y325" i="19"/>
  <c r="U325" i="19"/>
  <c r="Z325" i="19"/>
  <c r="X325" i="19"/>
  <c r="Z585" i="19"/>
  <c r="X585" i="19"/>
  <c r="AA585" i="19"/>
  <c r="Y585" i="19"/>
  <c r="U585" i="19"/>
  <c r="AA210" i="19"/>
  <c r="Y210" i="19"/>
  <c r="U210" i="19"/>
  <c r="Z210" i="19"/>
  <c r="X210" i="19"/>
  <c r="W143" i="19"/>
  <c r="AA143" i="19"/>
  <c r="Y143" i="19"/>
  <c r="U143" i="19"/>
  <c r="Z143" i="19"/>
  <c r="X143" i="19"/>
  <c r="W76" i="19"/>
  <c r="AA76" i="19"/>
  <c r="Y76" i="19"/>
  <c r="U76" i="19"/>
  <c r="Z76" i="19"/>
  <c r="X76" i="19"/>
  <c r="AA332" i="19"/>
  <c r="Y332" i="19"/>
  <c r="U332" i="19"/>
  <c r="Z332" i="19"/>
  <c r="X332" i="19"/>
  <c r="AA502" i="19"/>
  <c r="Y502" i="19"/>
  <c r="U502" i="19"/>
  <c r="Z502" i="19"/>
  <c r="X502" i="19"/>
  <c r="W58" i="19"/>
  <c r="AA58" i="19"/>
  <c r="Y58" i="19"/>
  <c r="U58" i="19"/>
  <c r="Z58" i="19"/>
  <c r="X58" i="19"/>
  <c r="W341" i="19"/>
  <c r="AA341" i="19"/>
  <c r="Y341" i="19"/>
  <c r="U341" i="19"/>
  <c r="Z341" i="19"/>
  <c r="X341" i="19"/>
  <c r="Z104" i="19"/>
  <c r="X104" i="19"/>
  <c r="AA104" i="19"/>
  <c r="Y104" i="19"/>
  <c r="U104" i="19"/>
  <c r="W12" i="19"/>
  <c r="AA12" i="19"/>
  <c r="Y12" i="19"/>
  <c r="U12" i="19"/>
  <c r="Z12" i="19"/>
  <c r="X12" i="19"/>
  <c r="Z590" i="19"/>
  <c r="X590" i="19"/>
  <c r="AA590" i="19"/>
  <c r="Y590" i="19"/>
  <c r="U590" i="19"/>
  <c r="Z532" i="19"/>
  <c r="X532" i="19"/>
  <c r="AA532" i="19"/>
  <c r="Y532" i="19"/>
  <c r="U532" i="19"/>
  <c r="Z922" i="19"/>
  <c r="X922" i="19"/>
  <c r="AA922" i="19"/>
  <c r="Y922" i="19"/>
  <c r="U922" i="19"/>
  <c r="Z910" i="19"/>
  <c r="X910" i="19"/>
  <c r="AA910" i="19"/>
  <c r="Y910" i="19"/>
  <c r="U910" i="19"/>
  <c r="Z903" i="19"/>
  <c r="X903" i="19"/>
  <c r="AA903" i="19"/>
  <c r="Y903" i="19"/>
  <c r="U903" i="19"/>
  <c r="Z531" i="19"/>
  <c r="X531" i="19"/>
  <c r="AA531" i="19"/>
  <c r="Y531" i="19"/>
  <c r="U531" i="19"/>
  <c r="Z874" i="19"/>
  <c r="X874" i="19"/>
  <c r="AA874" i="19"/>
  <c r="Y874" i="19"/>
  <c r="U874" i="19"/>
  <c r="Z862" i="19"/>
  <c r="X862" i="19"/>
  <c r="AA862" i="19"/>
  <c r="Y862" i="19"/>
  <c r="U862" i="19"/>
  <c r="AA855" i="19"/>
  <c r="Y855" i="19"/>
  <c r="U855" i="19"/>
  <c r="Z855" i="19"/>
  <c r="X855" i="19"/>
  <c r="Z763" i="19"/>
  <c r="X763" i="19"/>
  <c r="AA763" i="19"/>
  <c r="Y763" i="19"/>
  <c r="U763" i="19"/>
  <c r="Z826" i="19"/>
  <c r="X826" i="19"/>
  <c r="AA826" i="19"/>
  <c r="Y826" i="19"/>
  <c r="U826" i="19"/>
  <c r="Z814" i="19"/>
  <c r="X814" i="19"/>
  <c r="AA814" i="19"/>
  <c r="Y814" i="19"/>
  <c r="U814" i="19"/>
  <c r="Z807" i="19"/>
  <c r="X807" i="19"/>
  <c r="AA807" i="19"/>
  <c r="Y807" i="19"/>
  <c r="U807" i="19"/>
  <c r="AA500" i="19"/>
  <c r="Y500" i="19"/>
  <c r="U500" i="19"/>
  <c r="Z500" i="19"/>
  <c r="X500" i="19"/>
  <c r="Z799" i="19"/>
  <c r="X799" i="19"/>
  <c r="AA799" i="19"/>
  <c r="Y799" i="19"/>
  <c r="U799" i="19"/>
  <c r="Z787" i="19"/>
  <c r="X787" i="19"/>
  <c r="AA787" i="19"/>
  <c r="Y787" i="19"/>
  <c r="U787" i="19"/>
  <c r="Z769" i="19"/>
  <c r="X769" i="19"/>
  <c r="AA769" i="19"/>
  <c r="Y769" i="19"/>
  <c r="U769" i="19"/>
  <c r="Z731" i="19"/>
  <c r="X731" i="19"/>
  <c r="AA731" i="19"/>
  <c r="Y731" i="19"/>
  <c r="U731" i="19"/>
  <c r="Z165" i="19"/>
  <c r="X165" i="19"/>
  <c r="AA165" i="19"/>
  <c r="Y165" i="19"/>
  <c r="U165" i="19"/>
  <c r="AA488" i="19"/>
  <c r="Y488" i="19"/>
  <c r="U488" i="19"/>
  <c r="Z488" i="19"/>
  <c r="X488" i="19"/>
  <c r="Z599" i="19"/>
  <c r="X599" i="19"/>
  <c r="AA599" i="19"/>
  <c r="Y599" i="19"/>
  <c r="U599" i="19"/>
  <c r="AA476" i="19"/>
  <c r="Y476" i="19"/>
  <c r="U476" i="19"/>
  <c r="Z476" i="19"/>
  <c r="X476" i="19"/>
  <c r="Z780" i="19"/>
  <c r="X780" i="19"/>
  <c r="AA780" i="19"/>
  <c r="Y780" i="19"/>
  <c r="U780" i="19"/>
  <c r="W70" i="19"/>
  <c r="AA70" i="19"/>
  <c r="Y70" i="19"/>
  <c r="U70" i="19"/>
  <c r="Z70" i="19"/>
  <c r="X70" i="19"/>
  <c r="AA359" i="19"/>
  <c r="Y359" i="19"/>
  <c r="U359" i="19"/>
  <c r="Z359" i="19"/>
  <c r="X359" i="19"/>
  <c r="AA467" i="19"/>
  <c r="Y467" i="19"/>
  <c r="U467" i="19"/>
  <c r="Z467" i="19"/>
  <c r="X467" i="19"/>
  <c r="W305" i="19"/>
  <c r="AA305" i="19"/>
  <c r="Y305" i="19"/>
  <c r="U305" i="19"/>
  <c r="Z305" i="19"/>
  <c r="X305" i="19"/>
  <c r="Z720" i="19"/>
  <c r="X720" i="19"/>
  <c r="AA720" i="19"/>
  <c r="Y720" i="19"/>
  <c r="U720" i="19"/>
  <c r="Z976" i="19"/>
  <c r="X976" i="19"/>
  <c r="AA976" i="19"/>
  <c r="Y976" i="19"/>
  <c r="U976" i="19"/>
  <c r="Z542" i="19"/>
  <c r="X542" i="19"/>
  <c r="AA542" i="19"/>
  <c r="Y542" i="19"/>
  <c r="U542" i="19"/>
  <c r="Z782" i="19"/>
  <c r="X782" i="19"/>
  <c r="AA782" i="19"/>
  <c r="Y782" i="19"/>
  <c r="U782" i="19"/>
  <c r="Z743" i="19"/>
  <c r="X743" i="19"/>
  <c r="AA743" i="19"/>
  <c r="Y743" i="19"/>
  <c r="U743" i="19"/>
  <c r="Z660" i="19"/>
  <c r="X660" i="19"/>
  <c r="AA660" i="19"/>
  <c r="Y660" i="19"/>
  <c r="U660" i="19"/>
  <c r="AA214" i="19"/>
  <c r="Y214" i="19"/>
  <c r="U214" i="19"/>
  <c r="Z214" i="19"/>
  <c r="X214" i="19"/>
  <c r="Z445" i="19"/>
  <c r="X445" i="19"/>
  <c r="AA445" i="19"/>
  <c r="Y445" i="19"/>
  <c r="U445" i="19"/>
  <c r="AA450" i="19"/>
  <c r="Y450" i="19"/>
  <c r="U450" i="19"/>
  <c r="Z450" i="19"/>
  <c r="X450" i="19"/>
  <c r="Z145" i="19"/>
  <c r="X145" i="19"/>
  <c r="W145" i="19"/>
  <c r="AA145" i="19"/>
  <c r="Y145" i="19"/>
  <c r="U145" i="19"/>
  <c r="Z710" i="19"/>
  <c r="X710" i="19"/>
  <c r="AA710" i="19"/>
  <c r="Y710" i="19"/>
  <c r="U710" i="19"/>
  <c r="Z623" i="19"/>
  <c r="X623" i="19"/>
  <c r="AA623" i="19"/>
  <c r="Y623" i="19"/>
  <c r="U623" i="19"/>
  <c r="AA37" i="19"/>
  <c r="Y37" i="19"/>
  <c r="U37" i="19"/>
  <c r="Z37" i="19"/>
  <c r="X37" i="19"/>
  <c r="AA390" i="19"/>
  <c r="Y390" i="19"/>
  <c r="U390" i="19"/>
  <c r="Z390" i="19"/>
  <c r="X390" i="19"/>
  <c r="W338" i="19"/>
  <c r="Y338" i="19"/>
  <c r="U338" i="19"/>
  <c r="AA338" i="19"/>
  <c r="Z338" i="19"/>
  <c r="X338" i="19"/>
  <c r="Z650" i="19"/>
  <c r="X650" i="19"/>
  <c r="AA650" i="19"/>
  <c r="Y650" i="19"/>
  <c r="U650" i="19"/>
  <c r="W48" i="19"/>
  <c r="AA48" i="19"/>
  <c r="Y48" i="19"/>
  <c r="U48" i="19"/>
  <c r="Z48" i="19"/>
  <c r="X48" i="19"/>
  <c r="W265" i="19"/>
  <c r="AA265" i="19"/>
  <c r="Y265" i="19"/>
  <c r="U265" i="19"/>
  <c r="Z265" i="19"/>
  <c r="X265" i="19"/>
  <c r="Z902" i="19"/>
  <c r="X902" i="19"/>
  <c r="AA902" i="19"/>
  <c r="Y902" i="19"/>
  <c r="U902" i="19"/>
  <c r="Z929" i="19"/>
  <c r="X929" i="19"/>
  <c r="AA929" i="19"/>
  <c r="Y929" i="19"/>
  <c r="U929" i="19"/>
  <c r="Z934" i="19"/>
  <c r="X934" i="19"/>
  <c r="AA934" i="19"/>
  <c r="Y934" i="19"/>
  <c r="U934" i="19"/>
  <c r="Z939" i="19"/>
  <c r="X939" i="19"/>
  <c r="AA939" i="19"/>
  <c r="Y939" i="19"/>
  <c r="U939" i="19"/>
  <c r="W202" i="19"/>
  <c r="AA202" i="19"/>
  <c r="Y202" i="19"/>
  <c r="U202" i="19"/>
  <c r="Z202" i="19"/>
  <c r="X202" i="19"/>
  <c r="W135" i="19"/>
  <c r="AA135" i="19"/>
  <c r="Y135" i="19"/>
  <c r="U135" i="19"/>
  <c r="Z135" i="19"/>
  <c r="X135" i="19"/>
  <c r="W68" i="19"/>
  <c r="AA68" i="19"/>
  <c r="Y68" i="19"/>
  <c r="U68" i="19"/>
  <c r="Z68" i="19"/>
  <c r="X68" i="19"/>
  <c r="AA324" i="19"/>
  <c r="Y324" i="19"/>
  <c r="U324" i="19"/>
  <c r="Z324" i="19"/>
  <c r="X324" i="19"/>
  <c r="AA485" i="19"/>
  <c r="Y485" i="19"/>
  <c r="U485" i="19"/>
  <c r="Z485" i="19"/>
  <c r="X485" i="19"/>
  <c r="Z126" i="19"/>
  <c r="X126" i="19"/>
  <c r="AA126" i="19"/>
  <c r="Y126" i="19"/>
  <c r="U126" i="19"/>
  <c r="AA59" i="19"/>
  <c r="Y59" i="19"/>
  <c r="U59" i="19"/>
  <c r="Z59" i="19"/>
  <c r="X59" i="19"/>
  <c r="AA315" i="19"/>
  <c r="Y315" i="19"/>
  <c r="U315" i="19"/>
  <c r="Z315" i="19"/>
  <c r="X315" i="19"/>
  <c r="Z248" i="19"/>
  <c r="X248" i="19"/>
  <c r="AA248" i="19"/>
  <c r="Y248" i="19"/>
  <c r="U248" i="19"/>
  <c r="AA409" i="19"/>
  <c r="Y409" i="19"/>
  <c r="U409" i="19"/>
  <c r="Z409" i="19"/>
  <c r="X409" i="19"/>
  <c r="W34" i="19"/>
  <c r="AA34" i="19"/>
  <c r="Y34" i="19"/>
  <c r="U34" i="19"/>
  <c r="Z34" i="19"/>
  <c r="X34" i="19"/>
  <c r="W290" i="19"/>
  <c r="AA290" i="19"/>
  <c r="Y290" i="19"/>
  <c r="U290" i="19"/>
  <c r="Z290" i="19"/>
  <c r="X290" i="19"/>
  <c r="W223" i="19"/>
  <c r="AA223" i="19"/>
  <c r="Y223" i="19"/>
  <c r="U223" i="19"/>
  <c r="Z223" i="19"/>
  <c r="X223" i="19"/>
  <c r="AA156" i="19"/>
  <c r="Y156" i="19"/>
  <c r="U156" i="19"/>
  <c r="Z156" i="19"/>
  <c r="X156" i="19"/>
  <c r="W277" i="19"/>
  <c r="AA277" i="19"/>
  <c r="Y277" i="19"/>
  <c r="U277" i="19"/>
  <c r="Z277" i="19"/>
  <c r="X277" i="19"/>
  <c r="Z968" i="19"/>
  <c r="X968" i="19"/>
  <c r="W968" i="19"/>
  <c r="AA968" i="19"/>
  <c r="Y968" i="19"/>
  <c r="U968" i="19"/>
  <c r="Z974" i="19"/>
  <c r="X974" i="19"/>
  <c r="W974" i="19"/>
  <c r="AA974" i="19"/>
  <c r="Y974" i="19"/>
  <c r="U974" i="19"/>
  <c r="Z967" i="19"/>
  <c r="X967" i="19"/>
  <c r="AA967" i="19"/>
  <c r="Y967" i="19"/>
  <c r="U967" i="19"/>
  <c r="W273" i="19"/>
  <c r="AA273" i="19"/>
  <c r="Y273" i="19"/>
  <c r="U273" i="19"/>
  <c r="Z273" i="19"/>
  <c r="X273" i="19"/>
  <c r="Z938" i="19"/>
  <c r="X938" i="19"/>
  <c r="AA938" i="19"/>
  <c r="Y938" i="19"/>
  <c r="U938" i="19"/>
  <c r="Z926" i="19"/>
  <c r="X926" i="19"/>
  <c r="AA926" i="19"/>
  <c r="Y926" i="19"/>
  <c r="U926" i="19"/>
  <c r="Z919" i="19"/>
  <c r="X919" i="19"/>
  <c r="AA919" i="19"/>
  <c r="Y919" i="19"/>
  <c r="U919" i="19"/>
  <c r="AA334" i="19"/>
  <c r="Y334" i="19"/>
  <c r="U334" i="19"/>
  <c r="Z334" i="19"/>
  <c r="X334" i="19"/>
  <c r="Z890" i="19"/>
  <c r="X890" i="19"/>
  <c r="AA890" i="19"/>
  <c r="Y890" i="19"/>
  <c r="U890" i="19"/>
  <c r="Z878" i="19"/>
  <c r="X878" i="19"/>
  <c r="AA878" i="19"/>
  <c r="Y878" i="19"/>
  <c r="U878" i="19"/>
  <c r="AA871" i="19"/>
  <c r="Y871" i="19"/>
  <c r="U871" i="19"/>
  <c r="Z871" i="19"/>
  <c r="X871" i="19"/>
  <c r="Z615" i="19"/>
  <c r="X615" i="19"/>
  <c r="AA615" i="19"/>
  <c r="Y615" i="19"/>
  <c r="U615" i="19"/>
  <c r="AA863" i="19"/>
  <c r="Y863" i="19"/>
  <c r="U863" i="19"/>
  <c r="Z863" i="19"/>
  <c r="X863" i="19"/>
  <c r="Z851" i="19"/>
  <c r="X851" i="19"/>
  <c r="AA851" i="19"/>
  <c r="Y851" i="19"/>
  <c r="U851" i="19"/>
  <c r="Z845" i="19"/>
  <c r="X845" i="19"/>
  <c r="AA845" i="19"/>
  <c r="Y845" i="19"/>
  <c r="U845" i="19"/>
  <c r="Z583" i="19"/>
  <c r="X583" i="19"/>
  <c r="AA583" i="19"/>
  <c r="Y583" i="19"/>
  <c r="U583" i="19"/>
  <c r="W262" i="19"/>
  <c r="AA262" i="19"/>
  <c r="Y262" i="19"/>
  <c r="U262" i="19"/>
  <c r="Z262" i="19"/>
  <c r="X262" i="19"/>
  <c r="AA379" i="19"/>
  <c r="Y379" i="19"/>
  <c r="U379" i="19"/>
  <c r="Z379" i="19"/>
  <c r="X379" i="19"/>
  <c r="AA499" i="19"/>
  <c r="Y499" i="19"/>
  <c r="U499" i="19"/>
  <c r="Z499" i="19"/>
  <c r="X499" i="19"/>
  <c r="W372" i="19"/>
  <c r="AA372" i="19"/>
  <c r="Y372" i="19"/>
  <c r="U372" i="19"/>
  <c r="Z372" i="19"/>
  <c r="X372" i="19"/>
  <c r="Z732" i="19"/>
  <c r="X732" i="19"/>
  <c r="AA732" i="19"/>
  <c r="Y732" i="19"/>
  <c r="U732" i="19"/>
  <c r="W998" i="19"/>
  <c r="AA998" i="19"/>
  <c r="Y998" i="19"/>
  <c r="U998" i="19"/>
  <c r="Z998" i="19"/>
  <c r="X998" i="19"/>
  <c r="W61" i="19"/>
  <c r="AA61" i="19"/>
  <c r="Y61" i="19"/>
  <c r="U61" i="19"/>
  <c r="Z61" i="19"/>
  <c r="X61" i="19"/>
  <c r="Z161" i="19"/>
  <c r="X161" i="19"/>
  <c r="W161" i="19"/>
  <c r="AA161" i="19"/>
  <c r="Y161" i="19"/>
  <c r="U161" i="19"/>
  <c r="Z755" i="19"/>
  <c r="X755" i="19"/>
  <c r="AA755" i="19"/>
  <c r="Y755" i="19"/>
  <c r="U755" i="19"/>
  <c r="Z672" i="19"/>
  <c r="X672" i="19"/>
  <c r="AA672" i="19"/>
  <c r="Y672" i="19"/>
  <c r="U672" i="19"/>
  <c r="Z928" i="19"/>
  <c r="X928" i="19"/>
  <c r="AA928" i="19"/>
  <c r="Y928" i="19"/>
  <c r="U928" i="19"/>
  <c r="Z446" i="19"/>
  <c r="X446" i="19"/>
  <c r="AA446" i="19"/>
  <c r="Y446" i="19"/>
  <c r="U446" i="19"/>
  <c r="Z706" i="19"/>
  <c r="X706" i="19"/>
  <c r="AA706" i="19"/>
  <c r="Y706" i="19"/>
  <c r="U706" i="19"/>
  <c r="Z695" i="19"/>
  <c r="X695" i="19"/>
  <c r="AA695" i="19"/>
  <c r="Y695" i="19"/>
  <c r="U695" i="19"/>
  <c r="Z612" i="19"/>
  <c r="X612" i="19"/>
  <c r="AA612" i="19"/>
  <c r="Y612" i="19"/>
  <c r="U612" i="19"/>
  <c r="AA22" i="19"/>
  <c r="Y22" i="19"/>
  <c r="U22" i="19"/>
  <c r="Z22" i="19"/>
  <c r="X22" i="19"/>
  <c r="Z229" i="19"/>
  <c r="X229" i="19"/>
  <c r="AA229" i="19"/>
  <c r="Y229" i="19"/>
  <c r="U229" i="19"/>
  <c r="AA402" i="19"/>
  <c r="Y402" i="19"/>
  <c r="U402" i="19"/>
  <c r="Z402" i="19"/>
  <c r="X402" i="19"/>
  <c r="AA351" i="19"/>
  <c r="Y351" i="19"/>
  <c r="U351" i="19"/>
  <c r="Z351" i="19"/>
  <c r="X351" i="19"/>
  <c r="W662" i="19"/>
  <c r="AA662" i="19"/>
  <c r="Y662" i="19"/>
  <c r="U662" i="19"/>
  <c r="Z662" i="19"/>
  <c r="X662" i="19"/>
  <c r="Z571" i="19"/>
  <c r="X571" i="19"/>
  <c r="AA571" i="19"/>
  <c r="Y571" i="19"/>
  <c r="U571" i="19"/>
  <c r="AA160" i="19"/>
  <c r="Y160" i="19"/>
  <c r="U160" i="19"/>
  <c r="Z160" i="19"/>
  <c r="X160" i="19"/>
  <c r="W342" i="19"/>
  <c r="AA342" i="19"/>
  <c r="Y342" i="19"/>
  <c r="U342" i="19"/>
  <c r="Z342" i="19"/>
  <c r="X342" i="19"/>
  <c r="Z173" i="19"/>
  <c r="X173" i="19"/>
  <c r="W173" i="19"/>
  <c r="AA173" i="19"/>
  <c r="Y173" i="19"/>
  <c r="U173" i="19"/>
  <c r="Z602" i="19"/>
  <c r="X602" i="19"/>
  <c r="AA602" i="19"/>
  <c r="Y602" i="19"/>
  <c r="U602" i="19"/>
  <c r="Z179" i="19"/>
  <c r="X179" i="19"/>
  <c r="W179" i="19"/>
  <c r="AA179" i="19"/>
  <c r="Y179" i="19"/>
  <c r="U179" i="19"/>
  <c r="AA9" i="19"/>
  <c r="Y9" i="19"/>
  <c r="U9" i="19"/>
  <c r="Z9" i="19"/>
  <c r="X9" i="19"/>
  <c r="Z838" i="19"/>
  <c r="X838" i="19"/>
  <c r="AA838" i="19"/>
  <c r="Y838" i="19"/>
  <c r="U838" i="19"/>
  <c r="Z865" i="19"/>
  <c r="X865" i="19"/>
  <c r="AA865" i="19"/>
  <c r="Y865" i="19"/>
  <c r="U865" i="19"/>
  <c r="Z870" i="19"/>
  <c r="X870" i="19"/>
  <c r="AA870" i="19"/>
  <c r="Y870" i="19"/>
  <c r="U870" i="19"/>
  <c r="AA875" i="19"/>
  <c r="Y875" i="19"/>
  <c r="U875" i="19"/>
  <c r="Z875" i="19"/>
  <c r="X875" i="19"/>
  <c r="AA154" i="19"/>
  <c r="Y154" i="19"/>
  <c r="U154" i="19"/>
  <c r="Z154" i="19"/>
  <c r="X154" i="19"/>
  <c r="W87" i="19"/>
  <c r="AA87" i="19"/>
  <c r="Y87" i="19"/>
  <c r="U87" i="19"/>
  <c r="Z87" i="19"/>
  <c r="X87" i="19"/>
  <c r="W20" i="19"/>
  <c r="AA20" i="19"/>
  <c r="Y20" i="19"/>
  <c r="U20" i="19"/>
  <c r="Z20" i="19"/>
  <c r="X20" i="19"/>
  <c r="AA276" i="19"/>
  <c r="Y276" i="19"/>
  <c r="U276" i="19"/>
  <c r="Z276" i="19"/>
  <c r="X276" i="19"/>
  <c r="Z437" i="19"/>
  <c r="X437" i="19"/>
  <c r="W437" i="19"/>
  <c r="AA437" i="19"/>
  <c r="Y437" i="19"/>
  <c r="U437" i="19"/>
  <c r="W78" i="19"/>
  <c r="AA78" i="19"/>
  <c r="Y78" i="19"/>
  <c r="U78" i="19"/>
  <c r="Z78" i="19"/>
  <c r="X78" i="19"/>
  <c r="AA11" i="19"/>
  <c r="Y11" i="19"/>
  <c r="U11" i="19"/>
  <c r="Z11" i="19"/>
  <c r="X11" i="19"/>
  <c r="AA267" i="19"/>
  <c r="Y267" i="19"/>
  <c r="U267" i="19"/>
  <c r="Z267" i="19"/>
  <c r="X267" i="19"/>
  <c r="Z200" i="19"/>
  <c r="X200" i="19"/>
  <c r="AA200" i="19"/>
  <c r="Y200" i="19"/>
  <c r="U200" i="19"/>
  <c r="Z361" i="19"/>
  <c r="X361" i="19"/>
  <c r="AA361" i="19"/>
  <c r="Y361" i="19"/>
  <c r="U361" i="19"/>
  <c r="Z121" i="19"/>
  <c r="X121" i="19"/>
  <c r="AA121" i="19"/>
  <c r="Y121" i="19"/>
  <c r="U121" i="19"/>
  <c r="W242" i="19"/>
  <c r="AA242" i="19"/>
  <c r="Y242" i="19"/>
  <c r="U242" i="19"/>
  <c r="Z242" i="19"/>
  <c r="X242" i="19"/>
  <c r="Z175" i="19"/>
  <c r="X175" i="19"/>
  <c r="W175" i="19"/>
  <c r="AA175" i="19"/>
  <c r="Y175" i="19"/>
  <c r="U175" i="19"/>
  <c r="Z108" i="19"/>
  <c r="X108" i="19"/>
  <c r="W108" i="19"/>
  <c r="AA108" i="19"/>
  <c r="Y108" i="19"/>
  <c r="U108" i="19"/>
  <c r="AA85" i="19"/>
  <c r="Y85" i="19"/>
  <c r="U85" i="19"/>
  <c r="Z85" i="19"/>
  <c r="X85" i="19"/>
  <c r="W872" i="19"/>
  <c r="AA872" i="19"/>
  <c r="Y872" i="19"/>
  <c r="U872" i="19"/>
  <c r="Z872" i="19"/>
  <c r="X872" i="19"/>
  <c r="Z535" i="19"/>
  <c r="X535" i="19"/>
  <c r="W535" i="19"/>
  <c r="AA535" i="19"/>
  <c r="Y535" i="19"/>
  <c r="U535" i="19"/>
  <c r="AA463" i="19"/>
  <c r="Y463" i="19"/>
  <c r="U463" i="19"/>
  <c r="Z463" i="19"/>
  <c r="X463" i="19"/>
  <c r="Z423" i="19"/>
  <c r="X423" i="19"/>
  <c r="W423" i="19"/>
  <c r="AA423" i="19"/>
  <c r="Y423" i="19"/>
  <c r="U423" i="19"/>
  <c r="Z948" i="19"/>
  <c r="X948" i="19"/>
  <c r="W948" i="19"/>
  <c r="AA948" i="19"/>
  <c r="Y948" i="19"/>
  <c r="U948" i="19"/>
  <c r="Z989" i="19"/>
  <c r="X989" i="19"/>
  <c r="AA989" i="19"/>
  <c r="Y989" i="19"/>
  <c r="U989" i="19"/>
  <c r="Z983" i="19"/>
  <c r="X983" i="19"/>
  <c r="W983" i="19"/>
  <c r="AA983" i="19"/>
  <c r="Y983" i="19"/>
  <c r="U983" i="19"/>
  <c r="Z125" i="19"/>
  <c r="X125" i="19"/>
  <c r="W125" i="19"/>
  <c r="AA125" i="19"/>
  <c r="Y125" i="19"/>
  <c r="U125" i="19"/>
  <c r="Z965" i="19"/>
  <c r="X965" i="19"/>
  <c r="W965" i="19"/>
  <c r="AA965" i="19"/>
  <c r="Y965" i="19"/>
  <c r="U965" i="19"/>
  <c r="Z942" i="19"/>
  <c r="X942" i="19"/>
  <c r="W942" i="19"/>
  <c r="AA942" i="19"/>
  <c r="Y942" i="19"/>
  <c r="U942" i="19"/>
  <c r="Z935" i="19"/>
  <c r="X935" i="19"/>
  <c r="W935" i="19"/>
  <c r="AA935" i="19"/>
  <c r="Y935" i="19"/>
  <c r="U935" i="19"/>
  <c r="Z544" i="19"/>
  <c r="X544" i="19"/>
  <c r="W544" i="19"/>
  <c r="AA544" i="19"/>
  <c r="Y544" i="19"/>
  <c r="U544" i="19"/>
  <c r="Z927" i="19"/>
  <c r="X927" i="19"/>
  <c r="W927" i="19"/>
  <c r="AA927" i="19"/>
  <c r="Y927" i="19"/>
  <c r="U927" i="19"/>
  <c r="Z915" i="19"/>
  <c r="X915" i="19"/>
  <c r="W915" i="19"/>
  <c r="AA915" i="19"/>
  <c r="Y915" i="19"/>
  <c r="U915" i="19"/>
  <c r="Z909" i="19"/>
  <c r="X909" i="19"/>
  <c r="W909" i="19"/>
  <c r="AA909" i="19"/>
  <c r="Y909" i="19"/>
  <c r="U909" i="19"/>
  <c r="Z776" i="19"/>
  <c r="X776" i="19"/>
  <c r="AA776" i="19"/>
  <c r="Y776" i="19"/>
  <c r="U776" i="19"/>
  <c r="AA320" i="19"/>
  <c r="Y320" i="19"/>
  <c r="U320" i="19"/>
  <c r="Z320" i="19"/>
  <c r="X320" i="19"/>
  <c r="Z141" i="19"/>
  <c r="X141" i="19"/>
  <c r="W141" i="19"/>
  <c r="AA141" i="19"/>
  <c r="Y141" i="19"/>
  <c r="U141" i="19"/>
  <c r="W352" i="19"/>
  <c r="AA352" i="19"/>
  <c r="Y352" i="19"/>
  <c r="U352" i="19"/>
  <c r="Z352" i="19"/>
  <c r="X352" i="19"/>
  <c r="Z767" i="19"/>
  <c r="X767" i="19"/>
  <c r="AA767" i="19"/>
  <c r="Y767" i="19"/>
  <c r="U767" i="19"/>
  <c r="Z684" i="19"/>
  <c r="X684" i="19"/>
  <c r="W684" i="19"/>
  <c r="AA684" i="19"/>
  <c r="Y684" i="19"/>
  <c r="U684" i="19"/>
  <c r="Z940" i="19"/>
  <c r="X940" i="19"/>
  <c r="W940" i="19"/>
  <c r="AA940" i="19"/>
  <c r="Y940" i="19"/>
  <c r="U940" i="19"/>
  <c r="AA474" i="19"/>
  <c r="Y474" i="19"/>
  <c r="U474" i="19"/>
  <c r="Z474" i="19"/>
  <c r="X474" i="19"/>
  <c r="Z734" i="19"/>
  <c r="X734" i="19"/>
  <c r="AA734" i="19"/>
  <c r="Y734" i="19"/>
  <c r="U734" i="19"/>
  <c r="Z707" i="19"/>
  <c r="X707" i="19"/>
  <c r="AA707" i="19"/>
  <c r="Y707" i="19"/>
  <c r="U707" i="19"/>
  <c r="Z624" i="19"/>
  <c r="X624" i="19"/>
  <c r="W624" i="19"/>
  <c r="AA624" i="19"/>
  <c r="Y624" i="19"/>
  <c r="U624" i="19"/>
  <c r="W880" i="19"/>
  <c r="AA880" i="19"/>
  <c r="Y880" i="19"/>
  <c r="U880" i="19"/>
  <c r="Z880" i="19"/>
  <c r="X880" i="19"/>
  <c r="Z217" i="19"/>
  <c r="X217" i="19"/>
  <c r="AA217" i="19"/>
  <c r="Y217" i="19"/>
  <c r="U217" i="19"/>
  <c r="Z610" i="19"/>
  <c r="X610" i="19"/>
  <c r="W610" i="19"/>
  <c r="AA610" i="19"/>
  <c r="Y610" i="19"/>
  <c r="U610" i="19"/>
  <c r="Z647" i="19"/>
  <c r="X647" i="19"/>
  <c r="AA647" i="19"/>
  <c r="Y647" i="19"/>
  <c r="U647" i="19"/>
  <c r="Z556" i="19"/>
  <c r="X556" i="19"/>
  <c r="W556" i="19"/>
  <c r="AA556" i="19"/>
  <c r="Y556" i="19"/>
  <c r="U556" i="19"/>
  <c r="Z820" i="19"/>
  <c r="X820" i="19"/>
  <c r="AA820" i="19"/>
  <c r="Y820" i="19"/>
  <c r="U820" i="19"/>
  <c r="AA208" i="19"/>
  <c r="Y208" i="19"/>
  <c r="U208" i="19"/>
  <c r="Z208" i="19"/>
  <c r="X208" i="19"/>
  <c r="W354" i="19"/>
  <c r="AA354" i="19"/>
  <c r="Y354" i="19"/>
  <c r="U354" i="19"/>
  <c r="Z354" i="19"/>
  <c r="X354" i="19"/>
  <c r="Z221" i="19"/>
  <c r="X221" i="19"/>
  <c r="AA221" i="19"/>
  <c r="Y221" i="19"/>
  <c r="U221" i="19"/>
  <c r="Z614" i="19"/>
  <c r="X614" i="19"/>
  <c r="W614" i="19"/>
  <c r="AA614" i="19"/>
  <c r="Y614" i="19"/>
  <c r="U614" i="19"/>
  <c r="AA483" i="19"/>
  <c r="Y483" i="19"/>
  <c r="U483" i="19"/>
  <c r="Z483" i="19"/>
  <c r="X483" i="19"/>
  <c r="AA291" i="19"/>
  <c r="Y291" i="19"/>
  <c r="U291" i="19"/>
  <c r="Z291" i="19"/>
  <c r="X291" i="19"/>
  <c r="Z185" i="19"/>
  <c r="X185" i="19"/>
  <c r="AA185" i="19"/>
  <c r="Y185" i="19"/>
  <c r="U185" i="19"/>
  <c r="Z550" i="19"/>
  <c r="X550" i="19"/>
  <c r="W550" i="19"/>
  <c r="AA550" i="19"/>
  <c r="Y550" i="19"/>
  <c r="U550" i="19"/>
  <c r="Z536" i="19"/>
  <c r="X536" i="19"/>
  <c r="W536" i="19"/>
  <c r="AA536" i="19"/>
  <c r="Y536" i="19"/>
  <c r="U536" i="19"/>
  <c r="W310" i="19"/>
  <c r="AA310" i="19"/>
  <c r="Y310" i="19"/>
  <c r="U310" i="19"/>
  <c r="Z310" i="19"/>
  <c r="X310" i="19"/>
  <c r="AA493" i="19"/>
  <c r="Y493" i="19"/>
  <c r="U493" i="19"/>
  <c r="Z493" i="19"/>
  <c r="X493" i="19"/>
  <c r="Z749" i="19"/>
  <c r="X749" i="19"/>
  <c r="AA749" i="19"/>
  <c r="Y749" i="19"/>
  <c r="U749" i="19"/>
  <c r="Z801" i="19"/>
  <c r="X801" i="19"/>
  <c r="AA801" i="19"/>
  <c r="Y801" i="19"/>
  <c r="U801" i="19"/>
  <c r="Z806" i="19"/>
  <c r="X806" i="19"/>
  <c r="Y806" i="19"/>
  <c r="AA806" i="19"/>
  <c r="U806" i="19"/>
  <c r="Z811" i="19"/>
  <c r="X811" i="19"/>
  <c r="AA811" i="19"/>
  <c r="Y811" i="19"/>
  <c r="U811" i="19"/>
  <c r="Z106" i="19"/>
  <c r="X106" i="19"/>
  <c r="AA106" i="19"/>
  <c r="Y106" i="19"/>
  <c r="U106" i="19"/>
  <c r="W39" i="19"/>
  <c r="AA39" i="19"/>
  <c r="Y39" i="19"/>
  <c r="U39" i="19"/>
  <c r="Z39" i="19"/>
  <c r="X39" i="19"/>
  <c r="AA295" i="19"/>
  <c r="Y295" i="19"/>
  <c r="U295" i="19"/>
  <c r="Z295" i="19"/>
  <c r="X295" i="19"/>
  <c r="Z228" i="19"/>
  <c r="X228" i="19"/>
  <c r="AA228" i="19"/>
  <c r="Y228" i="19"/>
  <c r="U228" i="19"/>
  <c r="AA389" i="19"/>
  <c r="Y389" i="19"/>
  <c r="U389" i="19"/>
  <c r="Z389" i="19"/>
  <c r="X389" i="19"/>
  <c r="Z30" i="19"/>
  <c r="X30" i="19"/>
  <c r="W30" i="19"/>
  <c r="AA30" i="19"/>
  <c r="Y30" i="19"/>
  <c r="U30" i="19"/>
  <c r="W286" i="19"/>
  <c r="AA286" i="19"/>
  <c r="Y286" i="19"/>
  <c r="U286" i="19"/>
  <c r="Z286" i="19"/>
  <c r="X286" i="19"/>
  <c r="W219" i="19"/>
  <c r="AA219" i="19"/>
  <c r="Y219" i="19"/>
  <c r="U219" i="19"/>
  <c r="Z219" i="19"/>
  <c r="X219" i="19"/>
  <c r="AA152" i="19"/>
  <c r="Y152" i="19"/>
  <c r="U152" i="19"/>
  <c r="Z152" i="19"/>
  <c r="X152" i="19"/>
  <c r="W261" i="19"/>
  <c r="AA261" i="19"/>
  <c r="Y261" i="19"/>
  <c r="U261" i="19"/>
  <c r="Z261" i="19"/>
  <c r="X261" i="19"/>
  <c r="Z569" i="19"/>
  <c r="X569" i="19"/>
  <c r="W569" i="19"/>
  <c r="AA569" i="19"/>
  <c r="Y569" i="19"/>
  <c r="U569" i="19"/>
  <c r="W258" i="19"/>
  <c r="AA258" i="19"/>
  <c r="Y258" i="19"/>
  <c r="U258" i="19"/>
  <c r="Z258" i="19"/>
  <c r="X258" i="19"/>
  <c r="W191" i="19"/>
  <c r="AA191" i="19"/>
  <c r="Y191" i="19"/>
  <c r="U191" i="19"/>
  <c r="Z191" i="19"/>
  <c r="X191" i="19"/>
  <c r="W124" i="19"/>
  <c r="AA124" i="19"/>
  <c r="Y124" i="19"/>
  <c r="U124" i="19"/>
  <c r="Z124" i="19"/>
  <c r="X124" i="19"/>
  <c r="Z149" i="19"/>
  <c r="X149" i="19"/>
  <c r="W149" i="19"/>
  <c r="AA149" i="19"/>
  <c r="Y149" i="19"/>
  <c r="U149" i="19"/>
  <c r="Z904" i="19"/>
  <c r="X904" i="19"/>
  <c r="W904" i="19"/>
  <c r="AA904" i="19"/>
  <c r="Y904" i="19"/>
  <c r="U904" i="19"/>
  <c r="AA407" i="19"/>
  <c r="Y407" i="19"/>
  <c r="U407" i="19"/>
  <c r="Z407" i="19"/>
  <c r="X407" i="19"/>
  <c r="Z129" i="19"/>
  <c r="X129" i="19"/>
  <c r="W129" i="19"/>
  <c r="AA129" i="19"/>
  <c r="Y129" i="19"/>
  <c r="U129" i="19"/>
  <c r="W281" i="19"/>
  <c r="AA281" i="19"/>
  <c r="Y281" i="19"/>
  <c r="U281" i="19"/>
  <c r="Z281" i="19"/>
  <c r="X281" i="19"/>
  <c r="Z980" i="19"/>
  <c r="X980" i="19"/>
  <c r="W980" i="19"/>
  <c r="AA980" i="19"/>
  <c r="Y980" i="19"/>
  <c r="U980" i="19"/>
  <c r="Z969" i="19"/>
  <c r="X969" i="19"/>
  <c r="W969" i="19"/>
  <c r="AA969" i="19"/>
  <c r="Y969" i="19"/>
  <c r="U969" i="19"/>
  <c r="Z962" i="19"/>
  <c r="X962" i="19"/>
  <c r="W962" i="19"/>
  <c r="AA962" i="19"/>
  <c r="Y962" i="19"/>
  <c r="U962" i="19"/>
  <c r="Z416" i="19"/>
  <c r="X416" i="19"/>
  <c r="W416" i="19"/>
  <c r="AA416" i="19"/>
  <c r="Y416" i="19"/>
  <c r="U416" i="19"/>
  <c r="Z933" i="19"/>
  <c r="X933" i="19"/>
  <c r="W933" i="19"/>
  <c r="AA933" i="19"/>
  <c r="Y933" i="19"/>
  <c r="U933" i="19"/>
  <c r="Z921" i="19"/>
  <c r="X921" i="19"/>
  <c r="W921" i="19"/>
  <c r="AA921" i="19"/>
  <c r="Y921" i="19"/>
  <c r="U921" i="19"/>
  <c r="Z914" i="19"/>
  <c r="X914" i="19"/>
  <c r="W914" i="19"/>
  <c r="AA914" i="19"/>
  <c r="Y914" i="19"/>
  <c r="U914" i="19"/>
  <c r="Z718" i="19"/>
  <c r="X718" i="19"/>
  <c r="AA718" i="19"/>
  <c r="Y718" i="19"/>
  <c r="U718" i="19"/>
  <c r="Z906" i="19"/>
  <c r="X906" i="19"/>
  <c r="W906" i="19"/>
  <c r="AA906" i="19"/>
  <c r="Y906" i="19"/>
  <c r="U906" i="19"/>
  <c r="Z894" i="19"/>
  <c r="X894" i="19"/>
  <c r="W894" i="19"/>
  <c r="AA894" i="19"/>
  <c r="Y894" i="19"/>
  <c r="U894" i="19"/>
  <c r="Z887" i="19"/>
  <c r="X887" i="19"/>
  <c r="W887" i="19"/>
  <c r="AA887" i="19"/>
  <c r="Y887" i="19"/>
  <c r="U887" i="19"/>
  <c r="Z712" i="19"/>
  <c r="X712" i="19"/>
  <c r="AA712" i="19"/>
  <c r="Y712" i="19"/>
  <c r="U712" i="19"/>
  <c r="W128" i="19"/>
  <c r="AA128" i="19"/>
  <c r="Y128" i="19"/>
  <c r="U128" i="19"/>
  <c r="Z128" i="19"/>
  <c r="X128" i="19"/>
  <c r="Z424" i="19"/>
  <c r="X424" i="19"/>
  <c r="AA424" i="19"/>
  <c r="Y424" i="19"/>
  <c r="U424" i="19"/>
  <c r="Z576" i="19"/>
  <c r="X576" i="19"/>
  <c r="AA576" i="19"/>
  <c r="Y576" i="19"/>
  <c r="U576" i="19"/>
  <c r="Z444" i="19"/>
  <c r="X444" i="19"/>
  <c r="AA444" i="19"/>
  <c r="Y444" i="19"/>
  <c r="U444" i="19"/>
  <c r="Z764" i="19"/>
  <c r="X764" i="19"/>
  <c r="AA764" i="19"/>
  <c r="Y764" i="19"/>
  <c r="U764" i="19"/>
  <c r="Z959" i="19"/>
  <c r="X959" i="19"/>
  <c r="AA959" i="19"/>
  <c r="Y959" i="19"/>
  <c r="U959" i="19"/>
  <c r="W317" i="19"/>
  <c r="AA317" i="19"/>
  <c r="Y317" i="19"/>
  <c r="U317" i="19"/>
  <c r="Z317" i="19"/>
  <c r="X317" i="19"/>
  <c r="Z427" i="19"/>
  <c r="X427" i="19"/>
  <c r="AA427" i="19"/>
  <c r="Y427" i="19"/>
  <c r="U427" i="19"/>
  <c r="W49" i="19"/>
  <c r="AA49" i="19"/>
  <c r="Y49" i="19"/>
  <c r="U49" i="19"/>
  <c r="Z49" i="19"/>
  <c r="X49" i="19"/>
  <c r="Z704" i="19"/>
  <c r="X704" i="19"/>
  <c r="AA704" i="19"/>
  <c r="Y704" i="19"/>
  <c r="U704" i="19"/>
  <c r="Z960" i="19"/>
  <c r="X960" i="19"/>
  <c r="AA960" i="19"/>
  <c r="Y960" i="19"/>
  <c r="U960" i="19"/>
  <c r="AA510" i="19"/>
  <c r="Y510" i="19"/>
  <c r="U510" i="19"/>
  <c r="Z510" i="19"/>
  <c r="X510" i="19"/>
  <c r="Z762" i="19"/>
  <c r="X762" i="19"/>
  <c r="AA762" i="19"/>
  <c r="Y762" i="19"/>
  <c r="U762" i="19"/>
  <c r="Z727" i="19"/>
  <c r="X727" i="19"/>
  <c r="AA727" i="19"/>
  <c r="Y727" i="19"/>
  <c r="U727" i="19"/>
  <c r="Z644" i="19"/>
  <c r="X644" i="19"/>
  <c r="AA644" i="19"/>
  <c r="Y644" i="19"/>
  <c r="U644" i="19"/>
  <c r="Z150" i="19"/>
  <c r="X150" i="19"/>
  <c r="AA150" i="19"/>
  <c r="Y150" i="19"/>
  <c r="U150" i="19"/>
  <c r="Z413" i="19"/>
  <c r="X413" i="19"/>
  <c r="AA413" i="19"/>
  <c r="Y413" i="19"/>
  <c r="U413" i="19"/>
  <c r="Z434" i="19"/>
  <c r="X434" i="19"/>
  <c r="AA434" i="19"/>
  <c r="Y434" i="19"/>
  <c r="U434" i="19"/>
  <c r="AA383" i="19"/>
  <c r="Y383" i="19"/>
  <c r="U383" i="19"/>
  <c r="Z383" i="19"/>
  <c r="X383" i="19"/>
  <c r="Z694" i="19"/>
  <c r="X694" i="19"/>
  <c r="AA694" i="19"/>
  <c r="Y694" i="19"/>
  <c r="U694" i="19"/>
  <c r="Z607" i="19"/>
  <c r="X607" i="19"/>
  <c r="AA607" i="19"/>
  <c r="Y607" i="19"/>
  <c r="U607" i="19"/>
  <c r="AA288" i="19"/>
  <c r="Y288" i="19"/>
  <c r="U288" i="19"/>
  <c r="Z288" i="19"/>
  <c r="X288" i="19"/>
  <c r="Z374" i="19"/>
  <c r="X374" i="19"/>
  <c r="AA374" i="19"/>
  <c r="Y374" i="19"/>
  <c r="U374" i="19"/>
  <c r="W301" i="19"/>
  <c r="AA301" i="19"/>
  <c r="Y301" i="19"/>
  <c r="U301" i="19"/>
  <c r="Z301" i="19"/>
  <c r="X301" i="19"/>
  <c r="Z634" i="19"/>
  <c r="X634" i="19"/>
  <c r="AA634" i="19"/>
  <c r="Y634" i="19"/>
  <c r="U634" i="19"/>
  <c r="AA307" i="19"/>
  <c r="Y307" i="19"/>
  <c r="U307" i="19"/>
  <c r="Z307" i="19"/>
  <c r="X307" i="19"/>
  <c r="Z201" i="19"/>
  <c r="X201" i="19"/>
  <c r="AA201" i="19"/>
  <c r="Y201" i="19"/>
  <c r="U201" i="19"/>
  <c r="Z881" i="19"/>
  <c r="X881" i="19"/>
  <c r="AA881" i="19"/>
  <c r="Y881" i="19"/>
  <c r="U881" i="19"/>
  <c r="Z907" i="19"/>
  <c r="X907" i="19"/>
  <c r="AA907" i="19"/>
  <c r="Y907" i="19"/>
  <c r="U907" i="19"/>
  <c r="Z913" i="19"/>
  <c r="X913" i="19"/>
  <c r="AA913" i="19"/>
  <c r="Y913" i="19"/>
  <c r="U913" i="19"/>
  <c r="Z918" i="19"/>
  <c r="X918" i="19"/>
  <c r="AA918" i="19"/>
  <c r="Y918" i="19"/>
  <c r="U918" i="19"/>
  <c r="W186" i="19"/>
  <c r="AA186" i="19"/>
  <c r="Y186" i="19"/>
  <c r="U186" i="19"/>
  <c r="Z186" i="19"/>
  <c r="X186" i="19"/>
  <c r="Z119" i="19"/>
  <c r="X119" i="19"/>
  <c r="AA119" i="19"/>
  <c r="Y119" i="19"/>
  <c r="U119" i="19"/>
  <c r="AA52" i="19"/>
  <c r="Y52" i="19"/>
  <c r="U52" i="19"/>
  <c r="Z52" i="19"/>
  <c r="X52" i="19"/>
  <c r="AA308" i="19"/>
  <c r="Y308" i="19"/>
  <c r="U308" i="19"/>
  <c r="Z308" i="19"/>
  <c r="X308" i="19"/>
  <c r="AA469" i="19"/>
  <c r="Y469" i="19"/>
  <c r="U469" i="19"/>
  <c r="Z469" i="19"/>
  <c r="X469" i="19"/>
  <c r="Z110" i="19"/>
  <c r="X110" i="19"/>
  <c r="AA110" i="19"/>
  <c r="Y110" i="19"/>
  <c r="U110" i="19"/>
  <c r="W43" i="19"/>
  <c r="AA43" i="19"/>
  <c r="Y43" i="19"/>
  <c r="U43" i="19"/>
  <c r="Z43" i="19"/>
  <c r="X43" i="19"/>
  <c r="AA299" i="19"/>
  <c r="Y299" i="19"/>
  <c r="U299" i="19"/>
  <c r="Z299" i="19"/>
  <c r="X299" i="19"/>
  <c r="Z232" i="19"/>
  <c r="X232" i="19"/>
  <c r="AA232" i="19"/>
  <c r="Y232" i="19"/>
  <c r="U232" i="19"/>
  <c r="AA393" i="19"/>
  <c r="Y393" i="19"/>
  <c r="U393" i="19"/>
  <c r="Z393" i="19"/>
  <c r="X393" i="19"/>
  <c r="W18" i="19"/>
  <c r="AA18" i="19"/>
  <c r="Y18" i="19"/>
  <c r="U18" i="19"/>
  <c r="Z18" i="19"/>
  <c r="X18" i="19"/>
  <c r="W274" i="19"/>
  <c r="AA274" i="19"/>
  <c r="Y274" i="19"/>
  <c r="U274" i="19"/>
  <c r="Z274" i="19"/>
  <c r="X274" i="19"/>
  <c r="Z207" i="19"/>
  <c r="X207" i="19"/>
  <c r="AA207" i="19"/>
  <c r="Y207" i="19"/>
  <c r="U207" i="19"/>
  <c r="W140" i="19"/>
  <c r="AA140" i="19"/>
  <c r="Y140" i="19"/>
  <c r="U140" i="19"/>
  <c r="Z140" i="19"/>
  <c r="X140" i="19"/>
  <c r="AA213" i="19"/>
  <c r="Y213" i="19"/>
  <c r="U213" i="19"/>
  <c r="Z213" i="19"/>
  <c r="X213" i="19"/>
  <c r="AA457" i="19"/>
  <c r="Y457" i="19"/>
  <c r="U457" i="19"/>
  <c r="Z457" i="19"/>
  <c r="X457" i="19"/>
  <c r="Z204" i="19"/>
  <c r="X204" i="19"/>
  <c r="AA204" i="19"/>
  <c r="Y204" i="19"/>
  <c r="U204" i="19"/>
  <c r="AA384" i="19"/>
  <c r="Y384" i="19"/>
  <c r="U384" i="19"/>
  <c r="Z384" i="19"/>
  <c r="X384" i="19"/>
  <c r="W314" i="19"/>
  <c r="AA314" i="19"/>
  <c r="Y314" i="19"/>
  <c r="U314" i="19"/>
  <c r="Z314" i="19"/>
  <c r="X314" i="19"/>
  <c r="Z171" i="19"/>
  <c r="X171" i="19"/>
  <c r="AA171" i="19"/>
  <c r="Y171" i="19"/>
  <c r="U171" i="19"/>
  <c r="Z146" i="19"/>
  <c r="X146" i="19"/>
  <c r="AA146" i="19"/>
  <c r="Y146" i="19"/>
  <c r="U146" i="19"/>
  <c r="Z715" i="19"/>
  <c r="X715" i="19"/>
  <c r="AA715" i="19"/>
  <c r="Y715" i="19"/>
  <c r="U715" i="19"/>
  <c r="Z746" i="19"/>
  <c r="X746" i="19"/>
  <c r="AA746" i="19"/>
  <c r="Y746" i="19"/>
  <c r="U746" i="19"/>
  <c r="Z837" i="19"/>
  <c r="X837" i="19"/>
  <c r="AA837" i="19"/>
  <c r="Y837" i="19"/>
  <c r="U837" i="19"/>
  <c r="Z825" i="19"/>
  <c r="X825" i="19"/>
  <c r="AA825" i="19"/>
  <c r="Y825" i="19"/>
  <c r="U825" i="19"/>
  <c r="Z818" i="19"/>
  <c r="X818" i="19"/>
  <c r="AA818" i="19"/>
  <c r="Y818" i="19"/>
  <c r="U818" i="19"/>
  <c r="Z562" i="19"/>
  <c r="X562" i="19"/>
  <c r="AA562" i="19"/>
  <c r="Y562" i="19"/>
  <c r="U562" i="19"/>
  <c r="Z789" i="19"/>
  <c r="X789" i="19"/>
  <c r="AA789" i="19"/>
  <c r="Y789" i="19"/>
  <c r="U789" i="19"/>
  <c r="Z757" i="19"/>
  <c r="X757" i="19"/>
  <c r="AA757" i="19"/>
  <c r="Y757" i="19"/>
  <c r="U757" i="19"/>
  <c r="Z737" i="19"/>
  <c r="X737" i="19"/>
  <c r="AA737" i="19"/>
  <c r="Y737" i="19"/>
  <c r="U737" i="19"/>
  <c r="Z760" i="19"/>
  <c r="X760" i="19"/>
  <c r="AA760" i="19"/>
  <c r="Y760" i="19"/>
  <c r="U760" i="19"/>
  <c r="Z649" i="19"/>
  <c r="X649" i="19"/>
  <c r="AA649" i="19"/>
  <c r="Y649" i="19"/>
  <c r="U649" i="19"/>
  <c r="Z613" i="19"/>
  <c r="X613" i="19"/>
  <c r="AA613" i="19"/>
  <c r="Y613" i="19"/>
  <c r="U613" i="19"/>
  <c r="Z593" i="19"/>
  <c r="X593" i="19"/>
  <c r="AA593" i="19"/>
  <c r="Y593" i="19"/>
  <c r="U593" i="19"/>
  <c r="W868" i="19"/>
  <c r="AA868" i="19"/>
  <c r="Y868" i="19"/>
  <c r="U868" i="19"/>
  <c r="Z868" i="19"/>
  <c r="X868" i="19"/>
  <c r="Z563" i="19"/>
  <c r="X563" i="19"/>
  <c r="AA563" i="19"/>
  <c r="Y563" i="19"/>
  <c r="U563" i="19"/>
  <c r="AA495" i="19"/>
  <c r="Y495" i="19"/>
  <c r="U495" i="19"/>
  <c r="Z495" i="19"/>
  <c r="X495" i="19"/>
  <c r="AA455" i="19"/>
  <c r="Y455" i="19"/>
  <c r="U455" i="19"/>
  <c r="Z455" i="19"/>
  <c r="X455" i="19"/>
  <c r="Z766" i="19"/>
  <c r="X766" i="19"/>
  <c r="AA766" i="19"/>
  <c r="Y766" i="19"/>
  <c r="U766" i="19"/>
  <c r="AA398" i="19"/>
  <c r="Y398" i="19"/>
  <c r="U398" i="19"/>
  <c r="Z398" i="19"/>
  <c r="X398" i="19"/>
  <c r="W658" i="19"/>
  <c r="AA658" i="19"/>
  <c r="Y658" i="19"/>
  <c r="U658" i="19"/>
  <c r="Z658" i="19"/>
  <c r="X658" i="19"/>
  <c r="Z671" i="19"/>
  <c r="X671" i="19"/>
  <c r="AA671" i="19"/>
  <c r="Y671" i="19"/>
  <c r="U671" i="19"/>
  <c r="Z588" i="19"/>
  <c r="X588" i="19"/>
  <c r="AA588" i="19"/>
  <c r="Y588" i="19"/>
  <c r="U588" i="19"/>
  <c r="Z844" i="19"/>
  <c r="X844" i="19"/>
  <c r="AA844" i="19"/>
  <c r="Y844" i="19"/>
  <c r="U844" i="19"/>
  <c r="W353" i="19"/>
  <c r="AA353" i="19"/>
  <c r="Y353" i="19"/>
  <c r="U353" i="19"/>
  <c r="Z353" i="19"/>
  <c r="X353" i="19"/>
  <c r="AA512" i="19"/>
  <c r="Y512" i="19"/>
  <c r="U512" i="19"/>
  <c r="Z512" i="19"/>
  <c r="X512" i="19"/>
  <c r="Z603" i="19"/>
  <c r="X603" i="19"/>
  <c r="AA603" i="19"/>
  <c r="Y603" i="19"/>
  <c r="U603" i="19"/>
  <c r="AA484" i="19"/>
  <c r="Y484" i="19"/>
  <c r="U484" i="19"/>
  <c r="Z484" i="19"/>
  <c r="X484" i="19"/>
  <c r="Z784" i="19"/>
  <c r="X784" i="19"/>
  <c r="AA784" i="19"/>
  <c r="Y784" i="19"/>
  <c r="U784" i="19"/>
  <c r="Z134" i="19"/>
  <c r="X134" i="19"/>
  <c r="AA134" i="19"/>
  <c r="Y134" i="19"/>
  <c r="U134" i="19"/>
  <c r="AA363" i="19"/>
  <c r="Y363" i="19"/>
  <c r="U363" i="19"/>
  <c r="Z363" i="19"/>
  <c r="X363" i="19"/>
  <c r="AA475" i="19"/>
  <c r="Y475" i="19"/>
  <c r="U475" i="19"/>
  <c r="Z475" i="19"/>
  <c r="X475" i="19"/>
  <c r="AA339" i="19"/>
  <c r="Y339" i="19"/>
  <c r="U339" i="19"/>
  <c r="Z339" i="19"/>
  <c r="X339" i="19"/>
  <c r="Z724" i="19"/>
  <c r="X724" i="19"/>
  <c r="AA724" i="19"/>
  <c r="Y724" i="19"/>
  <c r="U724" i="19"/>
  <c r="AA147" i="19"/>
  <c r="Y147" i="19"/>
  <c r="U147" i="19"/>
  <c r="Z147" i="19"/>
  <c r="X147" i="19"/>
  <c r="Z573" i="19"/>
  <c r="X573" i="19"/>
  <c r="AA573" i="19"/>
  <c r="Y573" i="19"/>
  <c r="U573" i="19"/>
  <c r="AA514" i="19"/>
  <c r="Y514" i="19"/>
  <c r="U514" i="19"/>
  <c r="Z514" i="19"/>
  <c r="X514" i="19"/>
  <c r="AA464" i="19"/>
  <c r="Y464" i="19"/>
  <c r="U464" i="19"/>
  <c r="Z464" i="19"/>
  <c r="X464" i="19"/>
  <c r="Z774" i="19"/>
  <c r="X774" i="19"/>
  <c r="AA774" i="19"/>
  <c r="Y774" i="19"/>
  <c r="U774" i="19"/>
  <c r="W230" i="19"/>
  <c r="AA230" i="19"/>
  <c r="Y230" i="19"/>
  <c r="U230" i="19"/>
  <c r="Z230" i="19"/>
  <c r="X230" i="19"/>
  <c r="AA449" i="19"/>
  <c r="Y449" i="19"/>
  <c r="U449" i="19"/>
  <c r="Z449" i="19"/>
  <c r="X449" i="19"/>
  <c r="AA454" i="19"/>
  <c r="Y454" i="19"/>
  <c r="U454" i="19"/>
  <c r="Z454" i="19"/>
  <c r="X454" i="19"/>
  <c r="AA209" i="19"/>
  <c r="Y209" i="19"/>
  <c r="U209" i="19"/>
  <c r="Z209" i="19"/>
  <c r="X209" i="19"/>
  <c r="Z714" i="19"/>
  <c r="X714" i="19"/>
  <c r="AA714" i="19"/>
  <c r="Y714" i="19"/>
  <c r="U714" i="19"/>
  <c r="AA304" i="19"/>
  <c r="Y304" i="19"/>
  <c r="U304" i="19"/>
  <c r="Z304" i="19"/>
  <c r="X304" i="19"/>
  <c r="AA378" i="19"/>
  <c r="Y378" i="19"/>
  <c r="U378" i="19"/>
  <c r="Z378" i="19"/>
  <c r="X378" i="19"/>
  <c r="Z987" i="19"/>
  <c r="X987" i="19"/>
  <c r="AA987" i="19"/>
  <c r="Y987" i="19"/>
  <c r="U987" i="19"/>
  <c r="W257" i="19"/>
  <c r="AA257" i="19"/>
  <c r="Y257" i="19"/>
  <c r="U257" i="19"/>
  <c r="Z257" i="19"/>
  <c r="X257" i="19"/>
  <c r="W376" i="19"/>
  <c r="AA376" i="19"/>
  <c r="Y376" i="19"/>
  <c r="U376" i="19"/>
  <c r="Z376" i="19"/>
  <c r="X376" i="19"/>
  <c r="AA10" i="19"/>
  <c r="Y10" i="19"/>
  <c r="U10" i="19"/>
  <c r="Z10" i="19"/>
  <c r="X10" i="19"/>
  <c r="W266" i="19"/>
  <c r="AA266" i="19"/>
  <c r="Y266" i="19"/>
  <c r="U266" i="19"/>
  <c r="Z266" i="19"/>
  <c r="X266" i="19"/>
  <c r="W199" i="19"/>
  <c r="AA199" i="19"/>
  <c r="Y199" i="19"/>
  <c r="U199" i="19"/>
  <c r="Z199" i="19"/>
  <c r="X199" i="19"/>
  <c r="AA132" i="19"/>
  <c r="Y132" i="19"/>
  <c r="U132" i="19"/>
  <c r="Z132" i="19"/>
  <c r="X132" i="19"/>
  <c r="Z181" i="19"/>
  <c r="X181" i="19"/>
  <c r="AA181" i="19"/>
  <c r="Y181" i="19"/>
  <c r="U181" i="19"/>
  <c r="Z549" i="19"/>
  <c r="X549" i="19"/>
  <c r="AA549" i="19"/>
  <c r="Y549" i="19"/>
  <c r="U549" i="19"/>
  <c r="AA190" i="19"/>
  <c r="Y190" i="19"/>
  <c r="U190" i="19"/>
  <c r="Z190" i="19"/>
  <c r="X190" i="19"/>
  <c r="Z123" i="19"/>
  <c r="X123" i="19"/>
  <c r="AA123" i="19"/>
  <c r="Y123" i="19"/>
  <c r="U123" i="19"/>
  <c r="AA56" i="19"/>
  <c r="Y56" i="19"/>
  <c r="U56" i="19"/>
  <c r="Z56" i="19"/>
  <c r="X56" i="19"/>
  <c r="AA312" i="19"/>
  <c r="Y312" i="19"/>
  <c r="U312" i="19"/>
  <c r="Z312" i="19"/>
  <c r="X312" i="19"/>
  <c r="AA473" i="19"/>
  <c r="Y473" i="19"/>
  <c r="U473" i="19"/>
  <c r="Z473" i="19"/>
  <c r="X473" i="19"/>
  <c r="Z98" i="19"/>
  <c r="X98" i="19"/>
  <c r="AA98" i="19"/>
  <c r="Y98" i="19"/>
  <c r="U98" i="19"/>
  <c r="AA31" i="19"/>
  <c r="Y31" i="19"/>
  <c r="U31" i="19"/>
  <c r="Z31" i="19"/>
  <c r="X31" i="19"/>
  <c r="AA287" i="19"/>
  <c r="Y287" i="19"/>
  <c r="U287" i="19"/>
  <c r="Z287" i="19"/>
  <c r="X287" i="19"/>
  <c r="Z220" i="19"/>
  <c r="X220" i="19"/>
  <c r="AA220" i="19"/>
  <c r="Y220" i="19"/>
  <c r="U220" i="19"/>
  <c r="AA381" i="19"/>
  <c r="Y381" i="19"/>
  <c r="U381" i="19"/>
  <c r="Z381" i="19"/>
  <c r="X381" i="19"/>
  <c r="Z901" i="19"/>
  <c r="X901" i="19"/>
  <c r="AA901" i="19"/>
  <c r="Y901" i="19"/>
  <c r="U901" i="19"/>
  <c r="Z889" i="19"/>
  <c r="X889" i="19"/>
  <c r="AA889" i="19"/>
  <c r="Y889" i="19"/>
  <c r="U889" i="19"/>
  <c r="Z882" i="19"/>
  <c r="X882" i="19"/>
  <c r="AA882" i="19"/>
  <c r="Y882" i="19"/>
  <c r="U882" i="19"/>
  <c r="Z651" i="19"/>
  <c r="X651" i="19"/>
  <c r="AA651" i="19"/>
  <c r="Y651" i="19"/>
  <c r="U651" i="19"/>
  <c r="AA853" i="19"/>
  <c r="Y853" i="19"/>
  <c r="U853" i="19"/>
  <c r="Z853" i="19"/>
  <c r="X853" i="19"/>
  <c r="Z841" i="19"/>
  <c r="X841" i="19"/>
  <c r="AA841" i="19"/>
  <c r="Y841" i="19"/>
  <c r="U841" i="19"/>
  <c r="Z834" i="19"/>
  <c r="X834" i="19"/>
  <c r="AA834" i="19"/>
  <c r="Y834" i="19"/>
  <c r="U834" i="19"/>
  <c r="Z436" i="19"/>
  <c r="X436" i="19"/>
  <c r="AA436" i="19"/>
  <c r="Y436" i="19"/>
  <c r="U436" i="19"/>
  <c r="Z805" i="19"/>
  <c r="X805" i="19"/>
  <c r="AA805" i="19"/>
  <c r="Y805" i="19"/>
  <c r="U805" i="19"/>
  <c r="Z793" i="19"/>
  <c r="X793" i="19"/>
  <c r="AA793" i="19"/>
  <c r="Y793" i="19"/>
  <c r="U793" i="19"/>
  <c r="Z785" i="19"/>
  <c r="X785" i="19"/>
  <c r="AA785" i="19"/>
  <c r="Y785" i="19"/>
  <c r="U785" i="19"/>
  <c r="Z616" i="19"/>
  <c r="X616" i="19"/>
  <c r="AA616" i="19"/>
  <c r="Y616" i="19"/>
  <c r="U616" i="19"/>
  <c r="Z761" i="19"/>
  <c r="X761" i="19"/>
  <c r="AA761" i="19"/>
  <c r="Y761" i="19"/>
  <c r="U761" i="19"/>
  <c r="Z725" i="19"/>
  <c r="X725" i="19"/>
  <c r="AA725" i="19"/>
  <c r="Y725" i="19"/>
  <c r="U725" i="19"/>
  <c r="Z705" i="19"/>
  <c r="X705" i="19"/>
  <c r="AA705" i="19"/>
  <c r="Y705" i="19"/>
  <c r="U705" i="19"/>
  <c r="Z667" i="19"/>
  <c r="X667" i="19"/>
  <c r="AA667" i="19"/>
  <c r="Y667" i="19"/>
  <c r="U667" i="19"/>
  <c r="AA465" i="19"/>
  <c r="Y465" i="19"/>
  <c r="U465" i="19"/>
  <c r="Z465" i="19"/>
  <c r="X465" i="19"/>
  <c r="Z552" i="19"/>
  <c r="X552" i="19"/>
  <c r="AA552" i="19"/>
  <c r="Y552" i="19"/>
  <c r="U552" i="19"/>
  <c r="Z619" i="19"/>
  <c r="X619" i="19"/>
  <c r="AA619" i="19"/>
  <c r="Y619" i="19"/>
  <c r="U619" i="19"/>
  <c r="AA508" i="19"/>
  <c r="Y508" i="19"/>
  <c r="U508" i="19"/>
  <c r="Z508" i="19"/>
  <c r="X508" i="19"/>
  <c r="Z796" i="19"/>
  <c r="X796" i="19"/>
  <c r="AA796" i="19"/>
  <c r="Y796" i="19"/>
  <c r="U796" i="19"/>
  <c r="AA3" i="19"/>
  <c r="Y3" i="19"/>
  <c r="Z3" i="19"/>
  <c r="X3" i="19"/>
  <c r="W17" i="19"/>
  <c r="AA17" i="19"/>
  <c r="Y17" i="19"/>
  <c r="U17" i="19"/>
  <c r="Z17" i="19"/>
  <c r="X17" i="19"/>
  <c r="AA507" i="19"/>
  <c r="Y507" i="19"/>
  <c r="U507" i="19"/>
  <c r="Z507" i="19"/>
  <c r="X507" i="19"/>
  <c r="AA388" i="19"/>
  <c r="Y388" i="19"/>
  <c r="U388" i="19"/>
  <c r="Z388" i="19"/>
  <c r="X388" i="19"/>
  <c r="Z736" i="19"/>
  <c r="X736" i="19"/>
  <c r="AA736" i="19"/>
  <c r="Y736" i="19"/>
  <c r="U736" i="19"/>
  <c r="Z994" i="19"/>
  <c r="X994" i="19"/>
  <c r="AA994" i="19"/>
  <c r="Y994" i="19"/>
  <c r="U994" i="19"/>
  <c r="AA77" i="19"/>
  <c r="Y77" i="19"/>
  <c r="U77" i="19"/>
  <c r="Z77" i="19"/>
  <c r="X77" i="19"/>
  <c r="Z225" i="19"/>
  <c r="X225" i="19"/>
  <c r="AA225" i="19"/>
  <c r="Y225" i="19"/>
  <c r="U225" i="19"/>
  <c r="Z759" i="19"/>
  <c r="X759" i="19"/>
  <c r="AA759" i="19"/>
  <c r="Y759" i="19"/>
  <c r="U759" i="19"/>
  <c r="Z676" i="19"/>
  <c r="X676" i="19"/>
  <c r="AA676" i="19"/>
  <c r="Y676" i="19"/>
  <c r="U676" i="19"/>
  <c r="W278" i="19"/>
  <c r="AA278" i="19"/>
  <c r="Y278" i="19"/>
  <c r="U278" i="19"/>
  <c r="Z278" i="19"/>
  <c r="X278" i="19"/>
  <c r="AA477" i="19"/>
  <c r="Y477" i="19"/>
  <c r="U477" i="19"/>
  <c r="Z477" i="19"/>
  <c r="X477" i="19"/>
  <c r="AA466" i="19"/>
  <c r="Y466" i="19"/>
  <c r="U466" i="19"/>
  <c r="Z466" i="19"/>
  <c r="X466" i="19"/>
  <c r="W348" i="19"/>
  <c r="AA348" i="19"/>
  <c r="Y348" i="19"/>
  <c r="U348" i="19"/>
  <c r="Z348" i="19"/>
  <c r="X348" i="19"/>
  <c r="Z726" i="19"/>
  <c r="X726" i="19"/>
  <c r="AA726" i="19"/>
  <c r="Y726" i="19"/>
  <c r="U726" i="19"/>
  <c r="W38" i="19"/>
  <c r="AA38" i="19"/>
  <c r="Y38" i="19"/>
  <c r="U38" i="19"/>
  <c r="Z38" i="19"/>
  <c r="X38" i="19"/>
  <c r="W293" i="19"/>
  <c r="AA293" i="19"/>
  <c r="Y293" i="19"/>
  <c r="U293" i="19"/>
  <c r="Z293" i="19"/>
  <c r="X293" i="19"/>
  <c r="AA406" i="19"/>
  <c r="Y406" i="19"/>
  <c r="U406" i="19"/>
  <c r="Z406" i="19"/>
  <c r="X406" i="19"/>
  <c r="AA355" i="19"/>
  <c r="Y355" i="19"/>
  <c r="U355" i="19"/>
  <c r="Z355" i="19"/>
  <c r="X355" i="19"/>
  <c r="W666" i="19"/>
  <c r="AA666" i="19"/>
  <c r="Y666" i="19"/>
  <c r="U666" i="19"/>
  <c r="Z666" i="19"/>
  <c r="X666" i="19"/>
  <c r="Z112" i="19"/>
  <c r="X112" i="19"/>
  <c r="AA112" i="19"/>
  <c r="Y112" i="19"/>
  <c r="U112" i="19"/>
  <c r="AA326" i="19"/>
  <c r="Y326" i="19"/>
  <c r="U326" i="19"/>
  <c r="Z326" i="19"/>
  <c r="X326" i="19"/>
  <c r="Z923" i="19"/>
  <c r="X923" i="19"/>
  <c r="AA923" i="19"/>
  <c r="Y923" i="19"/>
  <c r="U923" i="19"/>
  <c r="Z950" i="19"/>
  <c r="X950" i="19"/>
  <c r="AA950" i="19"/>
  <c r="Y950" i="19"/>
  <c r="U950" i="19"/>
  <c r="Z955" i="19"/>
  <c r="X955" i="19"/>
  <c r="AA955" i="19"/>
  <c r="Y955" i="19"/>
  <c r="U955" i="19"/>
  <c r="Z961" i="19"/>
  <c r="X961" i="19"/>
  <c r="AA961" i="19"/>
  <c r="Y961" i="19"/>
  <c r="U961" i="19"/>
  <c r="W218" i="19"/>
  <c r="AA218" i="19"/>
  <c r="Y218" i="19"/>
  <c r="U218" i="19"/>
  <c r="Z218" i="19"/>
  <c r="X218" i="19"/>
  <c r="W151" i="19"/>
  <c r="AA151" i="19"/>
  <c r="Y151" i="19"/>
  <c r="U151" i="19"/>
  <c r="Z151" i="19"/>
  <c r="X151" i="19"/>
  <c r="AA84" i="19"/>
  <c r="Y84" i="19"/>
  <c r="U84" i="19"/>
  <c r="Z84" i="19"/>
  <c r="X84" i="19"/>
  <c r="W340" i="19"/>
  <c r="AA340" i="19"/>
  <c r="Y340" i="19"/>
  <c r="U340" i="19"/>
  <c r="Z340" i="19"/>
  <c r="X340" i="19"/>
  <c r="AA501" i="19"/>
  <c r="Y501" i="19"/>
  <c r="U501" i="19"/>
  <c r="Z501" i="19"/>
  <c r="X501" i="19"/>
  <c r="Z142" i="19"/>
  <c r="X142" i="19"/>
  <c r="AA142" i="19"/>
  <c r="Y142" i="19"/>
  <c r="U142" i="19"/>
  <c r="W75" i="19"/>
  <c r="AA75" i="19"/>
  <c r="Y75" i="19"/>
  <c r="U75" i="19"/>
  <c r="Z75" i="19"/>
  <c r="X75" i="19"/>
  <c r="AA8" i="19"/>
  <c r="Y8" i="19"/>
  <c r="U8" i="19"/>
  <c r="Z8" i="19"/>
  <c r="X8" i="19"/>
  <c r="AA264" i="19"/>
  <c r="Y264" i="19"/>
  <c r="U264" i="19"/>
  <c r="Z264" i="19"/>
  <c r="X264" i="19"/>
  <c r="Z425" i="19"/>
  <c r="X425" i="19"/>
  <c r="AA425" i="19"/>
  <c r="Y425" i="19"/>
  <c r="U425" i="19"/>
  <c r="AA50" i="19"/>
  <c r="Y50" i="19"/>
  <c r="U50" i="19"/>
  <c r="Z50" i="19"/>
  <c r="X50" i="19"/>
  <c r="W306" i="19"/>
  <c r="AA306" i="19"/>
  <c r="Y306" i="19"/>
  <c r="U306" i="19"/>
  <c r="Z306" i="19"/>
  <c r="X306" i="19"/>
  <c r="W239" i="19"/>
  <c r="AA239" i="19"/>
  <c r="Y239" i="19"/>
  <c r="U239" i="19"/>
  <c r="Z239" i="19"/>
  <c r="X239" i="19"/>
  <c r="AA172" i="19"/>
  <c r="Y172" i="19"/>
  <c r="U172" i="19"/>
  <c r="Z172" i="19"/>
  <c r="X172" i="19"/>
  <c r="AA330" i="19"/>
  <c r="Y330" i="19"/>
  <c r="U330" i="19"/>
  <c r="Z330" i="19"/>
  <c r="X330" i="19"/>
  <c r="Z986" i="19"/>
  <c r="X986" i="19"/>
  <c r="AA986" i="19"/>
  <c r="Y986" i="19"/>
  <c r="U986" i="19"/>
  <c r="Z953" i="19"/>
  <c r="X953" i="19"/>
  <c r="AA953" i="19"/>
  <c r="Y953" i="19"/>
  <c r="U953" i="19"/>
  <c r="Z946" i="19"/>
  <c r="X946" i="19"/>
  <c r="AA946" i="19"/>
  <c r="Y946" i="19"/>
  <c r="U946" i="19"/>
  <c r="Z622" i="19"/>
  <c r="X622" i="19"/>
  <c r="AA622" i="19"/>
  <c r="Y622" i="19"/>
  <c r="U622" i="19"/>
  <c r="Z917" i="19"/>
  <c r="X917" i="19"/>
  <c r="AA917" i="19"/>
  <c r="Y917" i="19"/>
  <c r="U917" i="19"/>
  <c r="Z905" i="19"/>
  <c r="X905" i="19"/>
  <c r="AA905" i="19"/>
  <c r="Y905" i="19"/>
  <c r="U905" i="19"/>
  <c r="Z898" i="19"/>
  <c r="X898" i="19"/>
  <c r="AA898" i="19"/>
  <c r="Y898" i="19"/>
  <c r="U898" i="19"/>
  <c r="Z566" i="19"/>
  <c r="X566" i="19"/>
  <c r="AA566" i="19"/>
  <c r="Y566" i="19"/>
  <c r="U566" i="19"/>
  <c r="Z869" i="19"/>
  <c r="X869" i="19"/>
  <c r="AA869" i="19"/>
  <c r="Y869" i="19"/>
  <c r="U869" i="19"/>
  <c r="Z857" i="19"/>
  <c r="X857" i="19"/>
  <c r="AA857" i="19"/>
  <c r="Y857" i="19"/>
  <c r="U857" i="19"/>
  <c r="Z850" i="19"/>
  <c r="X850" i="19"/>
  <c r="AA850" i="19"/>
  <c r="Y850" i="19"/>
  <c r="U850" i="19"/>
  <c r="Z699" i="19"/>
  <c r="X699" i="19"/>
  <c r="AA699" i="19"/>
  <c r="Y699" i="19"/>
  <c r="U699" i="19"/>
  <c r="Z842" i="19"/>
  <c r="X842" i="19"/>
  <c r="AA842" i="19"/>
  <c r="Y842" i="19"/>
  <c r="U842" i="19"/>
  <c r="Z830" i="19"/>
  <c r="X830" i="19"/>
  <c r="AA830" i="19"/>
  <c r="Y830" i="19"/>
  <c r="U830" i="19"/>
  <c r="Z823" i="19"/>
  <c r="X823" i="19"/>
  <c r="AA823" i="19"/>
  <c r="Y823" i="19"/>
  <c r="U823" i="19"/>
  <c r="AA468" i="19"/>
  <c r="Y468" i="19"/>
  <c r="U468" i="19"/>
  <c r="Z468" i="19"/>
  <c r="X468" i="19"/>
  <c r="W195" i="19"/>
  <c r="AA195" i="19"/>
  <c r="Y195" i="19"/>
  <c r="U195" i="19"/>
  <c r="Z195" i="19"/>
  <c r="X195" i="19"/>
  <c r="AA329" i="19"/>
  <c r="Y329" i="19"/>
  <c r="U329" i="19"/>
  <c r="Z329" i="19"/>
  <c r="X329" i="19"/>
  <c r="Z539" i="19"/>
  <c r="X539" i="19"/>
  <c r="AA539" i="19"/>
  <c r="Y539" i="19"/>
  <c r="U539" i="19"/>
  <c r="AA412" i="19"/>
  <c r="Y412" i="19"/>
  <c r="U412" i="19"/>
  <c r="Z412" i="19"/>
  <c r="X412" i="19"/>
  <c r="Z748" i="19"/>
  <c r="X748" i="19"/>
  <c r="AA748" i="19"/>
  <c r="Y748" i="19"/>
  <c r="U748" i="19"/>
  <c r="Z981" i="19"/>
  <c r="X981" i="19"/>
  <c r="AA981" i="19"/>
  <c r="Y981" i="19"/>
  <c r="U981" i="19"/>
  <c r="Z189" i="19"/>
  <c r="X189" i="19"/>
  <c r="AA189" i="19"/>
  <c r="Y189" i="19"/>
  <c r="U189" i="19"/>
  <c r="W368" i="19"/>
  <c r="AA368" i="19"/>
  <c r="Y368" i="19"/>
  <c r="U368" i="19"/>
  <c r="Z368" i="19"/>
  <c r="X368" i="19"/>
  <c r="Z771" i="19"/>
  <c r="X771" i="19"/>
  <c r="AA771" i="19"/>
  <c r="Y771" i="19"/>
  <c r="U771" i="19"/>
  <c r="Z688" i="19"/>
  <c r="X688" i="19"/>
  <c r="AA688" i="19"/>
  <c r="Y688" i="19"/>
  <c r="U688" i="19"/>
  <c r="Z944" i="19"/>
  <c r="X944" i="19"/>
  <c r="AA944" i="19"/>
  <c r="Y944" i="19"/>
  <c r="U944" i="19"/>
  <c r="AA478" i="19"/>
  <c r="Y478" i="19"/>
  <c r="U478" i="19"/>
  <c r="Z478" i="19"/>
  <c r="X478" i="19"/>
  <c r="Z738" i="19"/>
  <c r="X738" i="19"/>
  <c r="AA738" i="19"/>
  <c r="Y738" i="19"/>
  <c r="U738" i="19"/>
  <c r="Z711" i="19"/>
  <c r="X711" i="19"/>
  <c r="AA711" i="19"/>
  <c r="Y711" i="19"/>
  <c r="U711" i="19"/>
  <c r="Z628" i="19"/>
  <c r="X628" i="19"/>
  <c r="AA628" i="19"/>
  <c r="Y628" i="19"/>
  <c r="U628" i="19"/>
  <c r="AA86" i="19"/>
  <c r="Y86" i="19"/>
  <c r="U86" i="19"/>
  <c r="Z86" i="19"/>
  <c r="X86" i="19"/>
  <c r="Z369" i="19"/>
  <c r="X369" i="19"/>
  <c r="AA369" i="19"/>
  <c r="Y369" i="19"/>
  <c r="U369" i="19"/>
  <c r="Z418" i="19"/>
  <c r="X418" i="19"/>
  <c r="AA418" i="19"/>
  <c r="Y418" i="19"/>
  <c r="U418" i="19"/>
  <c r="AA367" i="19"/>
  <c r="Y367" i="19"/>
  <c r="U367" i="19"/>
  <c r="Z367" i="19"/>
  <c r="X367" i="19"/>
  <c r="W678" i="19"/>
  <c r="Y678" i="19"/>
  <c r="AA678" i="19"/>
  <c r="U678" i="19"/>
  <c r="Z678" i="19"/>
  <c r="X678" i="19"/>
  <c r="Z591" i="19"/>
  <c r="X591" i="19"/>
  <c r="AA591" i="19"/>
  <c r="Y591" i="19"/>
  <c r="U591" i="19"/>
  <c r="Z224" i="19"/>
  <c r="X224" i="19"/>
  <c r="AA224" i="19"/>
  <c r="Y224" i="19"/>
  <c r="U224" i="19"/>
  <c r="W358" i="19"/>
  <c r="AA358" i="19"/>
  <c r="Y358" i="19"/>
  <c r="U358" i="19"/>
  <c r="Z358" i="19"/>
  <c r="X358" i="19"/>
  <c r="Z237" i="19"/>
  <c r="X237" i="19"/>
  <c r="AA237" i="19"/>
  <c r="Y237" i="19"/>
  <c r="U237" i="19"/>
  <c r="Z618" i="19"/>
  <c r="X618" i="19"/>
  <c r="AA618" i="19"/>
  <c r="Y618" i="19"/>
  <c r="U618" i="19"/>
  <c r="W243" i="19"/>
  <c r="AA243" i="19"/>
  <c r="Y243" i="19"/>
  <c r="U243" i="19"/>
  <c r="Z243" i="19"/>
  <c r="X243" i="19"/>
  <c r="Z137" i="19"/>
  <c r="X137" i="19"/>
  <c r="W137" i="19"/>
  <c r="AA137" i="19"/>
  <c r="Y137" i="19"/>
  <c r="U137" i="19"/>
  <c r="AA859" i="19"/>
  <c r="Y859" i="19"/>
  <c r="U859" i="19"/>
  <c r="Z859" i="19"/>
  <c r="X859" i="19"/>
  <c r="Z886" i="19"/>
  <c r="X886" i="19"/>
  <c r="AA886" i="19"/>
  <c r="Y886" i="19"/>
  <c r="U886" i="19"/>
  <c r="Z891" i="19"/>
  <c r="X891" i="19"/>
  <c r="AA891" i="19"/>
  <c r="Y891" i="19"/>
  <c r="U891" i="19"/>
  <c r="Z897" i="19"/>
  <c r="X897" i="19"/>
  <c r="AA897" i="19"/>
  <c r="Y897" i="19"/>
  <c r="U897" i="19"/>
  <c r="AA170" i="19"/>
  <c r="Y170" i="19"/>
  <c r="U170" i="19"/>
  <c r="Z170" i="19"/>
  <c r="X170" i="19"/>
  <c r="Z103" i="19"/>
  <c r="X103" i="19"/>
  <c r="AA103" i="19"/>
  <c r="Y103" i="19"/>
  <c r="U103" i="19"/>
  <c r="W36" i="19"/>
  <c r="AA36" i="19"/>
  <c r="Y36" i="19"/>
  <c r="U36" i="19"/>
  <c r="Z36" i="19"/>
  <c r="X36" i="19"/>
  <c r="AA292" i="19"/>
  <c r="Y292" i="19"/>
  <c r="U292" i="19"/>
  <c r="Z292" i="19"/>
  <c r="X292" i="19"/>
  <c r="AA453" i="19"/>
  <c r="Y453" i="19"/>
  <c r="U453" i="19"/>
  <c r="Z453" i="19"/>
  <c r="X453" i="19"/>
  <c r="AA94" i="19"/>
  <c r="Y94" i="19"/>
  <c r="U94" i="19"/>
  <c r="Z94" i="19"/>
  <c r="X94" i="19"/>
  <c r="Z27" i="19"/>
  <c r="X27" i="19"/>
  <c r="AA27" i="19"/>
  <c r="Y27" i="19"/>
  <c r="U27" i="19"/>
  <c r="AA283" i="19"/>
  <c r="Y283" i="19"/>
  <c r="U283" i="19"/>
  <c r="Z283" i="19"/>
  <c r="X283" i="19"/>
  <c r="Z216" i="19"/>
  <c r="X216" i="19"/>
  <c r="AA216" i="19"/>
  <c r="Y216" i="19"/>
  <c r="U216" i="19"/>
  <c r="AA377" i="19"/>
  <c r="Y377" i="19"/>
  <c r="U377" i="19"/>
  <c r="Z377" i="19"/>
  <c r="X377" i="19"/>
  <c r="W66" i="19"/>
  <c r="AA66" i="19"/>
  <c r="Y66" i="19"/>
  <c r="U66" i="19"/>
  <c r="Z66" i="19"/>
  <c r="X66" i="19"/>
  <c r="W322" i="19"/>
  <c r="AA322" i="19"/>
  <c r="Y322" i="19"/>
  <c r="U322" i="19"/>
  <c r="Z322" i="19"/>
  <c r="X322" i="19"/>
  <c r="AA255" i="19"/>
  <c r="Y255" i="19"/>
  <c r="U255" i="19"/>
  <c r="Z255" i="19"/>
  <c r="X255" i="19"/>
  <c r="Z188" i="19"/>
  <c r="X188" i="19"/>
  <c r="AA188" i="19"/>
  <c r="Y188" i="19"/>
  <c r="U188" i="19"/>
  <c r="W349" i="19"/>
  <c r="AA349" i="19"/>
  <c r="Y349" i="19"/>
  <c r="U349" i="19"/>
  <c r="Z349" i="19"/>
  <c r="X349" i="19"/>
  <c r="Z943" i="19"/>
  <c r="X943" i="19"/>
  <c r="AA943" i="19"/>
  <c r="Y943" i="19"/>
  <c r="U943" i="19"/>
  <c r="Z931" i="19"/>
  <c r="X931" i="19"/>
  <c r="AA931" i="19"/>
  <c r="Y931" i="19"/>
  <c r="U931" i="19"/>
  <c r="Z925" i="19"/>
  <c r="X925" i="19"/>
  <c r="AA925" i="19"/>
  <c r="Y925" i="19"/>
  <c r="U925" i="19"/>
  <c r="Z786" i="19"/>
  <c r="X786" i="19"/>
  <c r="AA786" i="19"/>
  <c r="Y786" i="19"/>
  <c r="U786" i="19"/>
  <c r="Z895" i="19"/>
  <c r="X895" i="19"/>
  <c r="AA895" i="19"/>
  <c r="Y895" i="19"/>
  <c r="U895" i="19"/>
  <c r="AA883" i="19"/>
  <c r="Y883" i="19"/>
  <c r="U883" i="19"/>
  <c r="Z883" i="19"/>
  <c r="X883" i="19"/>
  <c r="Z877" i="19"/>
  <c r="X877" i="19"/>
  <c r="AA877" i="19"/>
  <c r="Y877" i="19"/>
  <c r="U877" i="19"/>
  <c r="Z683" i="19"/>
  <c r="X683" i="19"/>
  <c r="AA683" i="19"/>
  <c r="Y683" i="19"/>
  <c r="U683" i="19"/>
  <c r="Z847" i="19"/>
  <c r="X847" i="19"/>
  <c r="AA847" i="19"/>
  <c r="Y847" i="19"/>
  <c r="U847" i="19"/>
  <c r="Z835" i="19"/>
  <c r="X835" i="19"/>
  <c r="AA835" i="19"/>
  <c r="Y835" i="19"/>
  <c r="U835" i="19"/>
  <c r="Z829" i="19"/>
  <c r="X829" i="19"/>
  <c r="AA829" i="19"/>
  <c r="Y829" i="19"/>
  <c r="U829" i="19"/>
  <c r="Z779" i="19"/>
  <c r="X779" i="19"/>
  <c r="AA779" i="19"/>
  <c r="Y779" i="19"/>
  <c r="U779" i="19"/>
  <c r="Z821" i="19"/>
  <c r="X821" i="19"/>
  <c r="AA821" i="19"/>
  <c r="Y821" i="19"/>
  <c r="U821" i="19"/>
  <c r="Z809" i="19"/>
  <c r="X809" i="19"/>
  <c r="AA809" i="19"/>
  <c r="Y809" i="19"/>
  <c r="U809" i="19"/>
  <c r="Z802" i="19"/>
  <c r="X802" i="19"/>
  <c r="AA802" i="19"/>
  <c r="Y802" i="19"/>
  <c r="U802" i="19"/>
  <c r="Z177" i="19"/>
  <c r="X177" i="19"/>
  <c r="W177" i="19"/>
  <c r="AA177" i="19"/>
  <c r="Y177" i="19"/>
  <c r="U177" i="19"/>
  <c r="AA331" i="19"/>
  <c r="Y331" i="19"/>
  <c r="U331" i="19"/>
  <c r="Z331" i="19"/>
  <c r="X331" i="19"/>
  <c r="Z626" i="19"/>
  <c r="X626" i="19"/>
  <c r="AA626" i="19"/>
  <c r="Y626" i="19"/>
  <c r="U626" i="19"/>
  <c r="Z655" i="19"/>
  <c r="X655" i="19"/>
  <c r="AA655" i="19"/>
  <c r="Y655" i="19"/>
  <c r="U655" i="19"/>
  <c r="Z567" i="19"/>
  <c r="X567" i="19"/>
  <c r="AA567" i="19"/>
  <c r="Y567" i="19"/>
  <c r="U567" i="19"/>
  <c r="Z828" i="19"/>
  <c r="X828" i="19"/>
  <c r="AA828" i="19"/>
  <c r="Y828" i="19"/>
  <c r="U828" i="19"/>
  <c r="Z192" i="19"/>
  <c r="X192" i="19"/>
  <c r="AA192" i="19"/>
  <c r="Y192" i="19"/>
  <c r="U192" i="19"/>
  <c r="Z448" i="19"/>
  <c r="X448" i="19"/>
  <c r="AA448" i="19"/>
  <c r="Y448" i="19"/>
  <c r="U448" i="19"/>
  <c r="Z582" i="19"/>
  <c r="X582" i="19"/>
  <c r="AA582" i="19"/>
  <c r="Y582" i="19"/>
  <c r="U582" i="19"/>
  <c r="AA452" i="19"/>
  <c r="Y452" i="19"/>
  <c r="U452" i="19"/>
  <c r="Z452" i="19"/>
  <c r="X452" i="19"/>
  <c r="Z768" i="19"/>
  <c r="X768" i="19"/>
  <c r="AA768" i="19"/>
  <c r="Y768" i="19"/>
  <c r="U768" i="19"/>
  <c r="Z954" i="19"/>
  <c r="X954" i="19"/>
  <c r="AA954" i="19"/>
  <c r="Y954" i="19"/>
  <c r="U954" i="19"/>
  <c r="AA327" i="19"/>
  <c r="Y327" i="19"/>
  <c r="U327" i="19"/>
  <c r="Z327" i="19"/>
  <c r="X327" i="19"/>
  <c r="Z435" i="19"/>
  <c r="X435" i="19"/>
  <c r="AA435" i="19"/>
  <c r="Y435" i="19"/>
  <c r="U435" i="19"/>
  <c r="Z113" i="19"/>
  <c r="X113" i="19"/>
  <c r="AA113" i="19"/>
  <c r="Y113" i="19"/>
  <c r="U113" i="19"/>
  <c r="Z708" i="19"/>
  <c r="X708" i="19"/>
  <c r="AA708" i="19"/>
  <c r="Y708" i="19"/>
  <c r="U708" i="19"/>
  <c r="W83" i="19"/>
  <c r="AA83" i="19"/>
  <c r="Y83" i="19"/>
  <c r="U83" i="19"/>
  <c r="Z83" i="19"/>
  <c r="X83" i="19"/>
  <c r="Z541" i="19"/>
  <c r="X541" i="19"/>
  <c r="AA541" i="19"/>
  <c r="Y541" i="19"/>
  <c r="U541" i="19"/>
  <c r="AA498" i="19"/>
  <c r="Y498" i="19"/>
  <c r="U498" i="19"/>
  <c r="Z498" i="19"/>
  <c r="X498" i="19"/>
  <c r="Z432" i="19"/>
  <c r="X432" i="19"/>
  <c r="AA432" i="19"/>
  <c r="Y432" i="19"/>
  <c r="U432" i="19"/>
  <c r="Z758" i="19"/>
  <c r="X758" i="19"/>
  <c r="AA758" i="19"/>
  <c r="Y758" i="19"/>
  <c r="U758" i="19"/>
  <c r="AA166" i="19"/>
  <c r="Y166" i="19"/>
  <c r="U166" i="19"/>
  <c r="Z166" i="19"/>
  <c r="X166" i="19"/>
  <c r="Z417" i="19"/>
  <c r="X417" i="19"/>
  <c r="W417" i="19"/>
  <c r="AA417" i="19"/>
  <c r="Y417" i="19"/>
  <c r="U417" i="19"/>
  <c r="Z438" i="19"/>
  <c r="X438" i="19"/>
  <c r="AA438" i="19"/>
  <c r="Y438" i="19"/>
  <c r="U438" i="19"/>
  <c r="AA387" i="19"/>
  <c r="Y387" i="19"/>
  <c r="U387" i="19"/>
  <c r="Z387" i="19"/>
  <c r="X387" i="19"/>
  <c r="Z698" i="19"/>
  <c r="X698" i="19"/>
  <c r="AA698" i="19"/>
  <c r="Y698" i="19"/>
  <c r="U698" i="19"/>
  <c r="Z240" i="19"/>
  <c r="X240" i="19"/>
  <c r="AA240" i="19"/>
  <c r="Y240" i="19"/>
  <c r="U240" i="19"/>
  <c r="Z362" i="19"/>
  <c r="X362" i="19"/>
  <c r="AA362" i="19"/>
  <c r="Y362" i="19"/>
  <c r="U362" i="19"/>
  <c r="Z966" i="19"/>
  <c r="X966" i="19"/>
  <c r="W966" i="19"/>
  <c r="AA966" i="19"/>
  <c r="Y966" i="19"/>
  <c r="U966" i="19"/>
  <c r="Z991" i="19"/>
  <c r="X991" i="19"/>
  <c r="AA991" i="19"/>
  <c r="Y991" i="19"/>
  <c r="U991" i="19"/>
  <c r="Z995" i="19"/>
  <c r="X995" i="19"/>
  <c r="AA995" i="19"/>
  <c r="Y995" i="19"/>
  <c r="U995" i="19"/>
  <c r="Z999" i="19"/>
  <c r="X999" i="19"/>
  <c r="W999" i="19"/>
  <c r="AA999" i="19"/>
  <c r="Y999" i="19"/>
  <c r="U999" i="19"/>
  <c r="W250" i="19"/>
  <c r="AA250" i="19"/>
  <c r="Y250" i="19"/>
  <c r="U250" i="19"/>
  <c r="Z250" i="19"/>
  <c r="X250" i="19"/>
  <c r="Z183" i="19"/>
  <c r="X183" i="19"/>
  <c r="AA183" i="19"/>
  <c r="Y183" i="19"/>
  <c r="U183" i="19"/>
  <c r="Z116" i="19"/>
  <c r="X116" i="19"/>
  <c r="W116" i="19"/>
  <c r="AA116" i="19"/>
  <c r="Y116" i="19"/>
  <c r="U116" i="19"/>
  <c r="Z117" i="19"/>
  <c r="X117" i="19"/>
  <c r="AA117" i="19"/>
  <c r="Y117" i="19"/>
  <c r="U117" i="19"/>
  <c r="Z533" i="19"/>
  <c r="X533" i="19"/>
  <c r="W533" i="19"/>
  <c r="AA533" i="19"/>
  <c r="Y533" i="19"/>
  <c r="U533" i="19"/>
  <c r="AA174" i="19"/>
  <c r="Y174" i="19"/>
  <c r="U174" i="19"/>
  <c r="Z174" i="19"/>
  <c r="X174" i="19"/>
  <c r="Z107" i="19"/>
  <c r="X107" i="19"/>
  <c r="AA107" i="19"/>
  <c r="Y107" i="19"/>
  <c r="U107" i="19"/>
  <c r="W40" i="19"/>
  <c r="AA40" i="19"/>
  <c r="Y40" i="19"/>
  <c r="U40" i="19"/>
  <c r="Z40" i="19"/>
  <c r="X40" i="19"/>
  <c r="AA296" i="19"/>
  <c r="Y296" i="19"/>
  <c r="U296" i="19"/>
  <c r="Z296" i="19"/>
  <c r="X296" i="19"/>
  <c r="W82" i="19"/>
  <c r="AA82" i="19"/>
  <c r="Y82" i="19"/>
  <c r="U82" i="19"/>
  <c r="Z82" i="19"/>
  <c r="X82" i="19"/>
  <c r="W15" i="19"/>
  <c r="AA15" i="19"/>
  <c r="Y15" i="19"/>
  <c r="U15" i="19"/>
  <c r="Z15" i="19"/>
  <c r="X15" i="19"/>
  <c r="AA271" i="19"/>
  <c r="Y271" i="19"/>
  <c r="U271" i="19"/>
  <c r="Z271" i="19"/>
  <c r="X271" i="19"/>
  <c r="Z365" i="19"/>
  <c r="X365" i="19"/>
  <c r="AA365" i="19"/>
  <c r="Y365" i="19"/>
  <c r="U365" i="19"/>
  <c r="Z99" i="19"/>
  <c r="X99" i="19"/>
  <c r="AA99" i="19"/>
  <c r="Y99" i="19"/>
  <c r="U99" i="19"/>
  <c r="Z637" i="19"/>
  <c r="X637" i="19"/>
  <c r="W637" i="19"/>
  <c r="AA637" i="19"/>
  <c r="Y637" i="19"/>
  <c r="U637" i="19"/>
  <c r="W669" i="19"/>
  <c r="AA669" i="19"/>
  <c r="Y669" i="19"/>
  <c r="U669" i="19"/>
  <c r="Z669" i="19"/>
  <c r="X669" i="19"/>
  <c r="AA180" i="19"/>
  <c r="Y180" i="19"/>
  <c r="U180" i="19"/>
  <c r="Z180" i="19"/>
  <c r="X180" i="19"/>
  <c r="W238" i="19"/>
  <c r="AA238" i="19"/>
  <c r="Y238" i="19"/>
  <c r="U238" i="19"/>
  <c r="Z238" i="19"/>
  <c r="X238" i="19"/>
  <c r="AA69" i="19"/>
  <c r="Y69" i="19"/>
  <c r="U69" i="19"/>
  <c r="Z69" i="19"/>
  <c r="X69" i="19"/>
  <c r="W79" i="19"/>
  <c r="AA79" i="19"/>
  <c r="Y79" i="19"/>
  <c r="U79" i="19"/>
  <c r="Z79" i="19"/>
  <c r="X79" i="19"/>
  <c r="AA490" i="19"/>
  <c r="Y490" i="19"/>
  <c r="U490" i="19"/>
  <c r="Z490" i="19"/>
  <c r="X490" i="19"/>
  <c r="Z728" i="19"/>
  <c r="X728" i="19"/>
  <c r="AA728" i="19"/>
  <c r="Y728" i="19"/>
  <c r="U728" i="19"/>
  <c r="W681" i="19"/>
  <c r="AA681" i="19"/>
  <c r="Y681" i="19"/>
  <c r="U681" i="19"/>
  <c r="Z681" i="19"/>
  <c r="X681" i="19"/>
  <c r="Z645" i="19"/>
  <c r="X645" i="19"/>
  <c r="W645" i="19"/>
  <c r="AA645" i="19"/>
  <c r="Y645" i="19"/>
  <c r="U645" i="19"/>
  <c r="Z625" i="19"/>
  <c r="X625" i="19"/>
  <c r="W625" i="19"/>
  <c r="AA625" i="19"/>
  <c r="Y625" i="19"/>
  <c r="U625" i="19"/>
  <c r="W884" i="19"/>
  <c r="AA884" i="19"/>
  <c r="Y884" i="19"/>
  <c r="U884" i="19"/>
  <c r="Z884" i="19"/>
  <c r="X884" i="19"/>
  <c r="AA503" i="19"/>
  <c r="Y503" i="19"/>
  <c r="U503" i="19"/>
  <c r="Z503" i="19"/>
  <c r="X503" i="19"/>
  <c r="Z431" i="19"/>
  <c r="X431" i="19"/>
  <c r="W431" i="19"/>
  <c r="AA431" i="19"/>
  <c r="Y431" i="19"/>
  <c r="U431" i="19"/>
  <c r="AA391" i="19"/>
  <c r="Y391" i="19"/>
  <c r="U391" i="19"/>
  <c r="Z391" i="19"/>
  <c r="X391" i="19"/>
  <c r="Z952" i="19"/>
  <c r="X952" i="19"/>
  <c r="W952" i="19"/>
  <c r="AA952" i="19"/>
  <c r="Y952" i="19"/>
  <c r="U952" i="19"/>
  <c r="Z985" i="19"/>
  <c r="X985" i="19"/>
  <c r="AA985" i="19"/>
  <c r="Y985" i="19"/>
  <c r="U985" i="19"/>
  <c r="Z978" i="19"/>
  <c r="X978" i="19"/>
  <c r="AA978" i="19"/>
  <c r="Y978" i="19"/>
  <c r="U978" i="19"/>
  <c r="AA458" i="19"/>
  <c r="Y458" i="19"/>
  <c r="U458" i="19"/>
  <c r="Z458" i="19"/>
  <c r="X458" i="19"/>
  <c r="Z990" i="19"/>
  <c r="X990" i="19"/>
  <c r="AA990" i="19"/>
  <c r="Y990" i="19"/>
  <c r="U990" i="19"/>
  <c r="Z958" i="19"/>
  <c r="X958" i="19"/>
  <c r="W958" i="19"/>
  <c r="AA958" i="19"/>
  <c r="Y958" i="19"/>
  <c r="U958" i="19"/>
  <c r="Z951" i="19"/>
  <c r="X951" i="19"/>
  <c r="W951" i="19"/>
  <c r="AA951" i="19"/>
  <c r="Y951" i="19"/>
  <c r="U951" i="19"/>
  <c r="Z433" i="19"/>
  <c r="X433" i="19"/>
  <c r="W433" i="19"/>
  <c r="AA433" i="19"/>
  <c r="Y433" i="19"/>
  <c r="U433" i="19"/>
  <c r="AA522" i="19"/>
  <c r="Y522" i="19"/>
  <c r="U522" i="19"/>
  <c r="Z522" i="19"/>
  <c r="X522" i="19"/>
  <c r="AA526" i="19"/>
  <c r="Y526" i="19"/>
  <c r="U526" i="19"/>
  <c r="Z526" i="19"/>
  <c r="X526" i="19"/>
  <c r="Z770" i="19"/>
  <c r="X770" i="19"/>
  <c r="AA770" i="19"/>
  <c r="Y770" i="19"/>
  <c r="U770" i="19"/>
  <c r="Z735" i="19"/>
  <c r="X735" i="19"/>
  <c r="AA735" i="19"/>
  <c r="Y735" i="19"/>
  <c r="U735" i="19"/>
  <c r="Z652" i="19"/>
  <c r="X652" i="19"/>
  <c r="W652" i="19"/>
  <c r="AA652" i="19"/>
  <c r="Y652" i="19"/>
  <c r="U652" i="19"/>
  <c r="Z908" i="19"/>
  <c r="X908" i="19"/>
  <c r="W908" i="19"/>
  <c r="AA908" i="19"/>
  <c r="Y908" i="19"/>
  <c r="U908" i="19"/>
  <c r="AA410" i="19"/>
  <c r="Y410" i="19"/>
  <c r="U410" i="19"/>
  <c r="Z410" i="19"/>
  <c r="X410" i="19"/>
  <c r="W670" i="19"/>
  <c r="AA670" i="19"/>
  <c r="Y670" i="19"/>
  <c r="U670" i="19"/>
  <c r="Z670" i="19"/>
  <c r="X670" i="19"/>
  <c r="Z675" i="19"/>
  <c r="X675" i="19"/>
  <c r="W675" i="19"/>
  <c r="AA675" i="19"/>
  <c r="Y675" i="19"/>
  <c r="U675" i="19"/>
  <c r="Z592" i="19"/>
  <c r="X592" i="19"/>
  <c r="W592" i="19"/>
  <c r="AA592" i="19"/>
  <c r="Y592" i="19"/>
  <c r="U592" i="19"/>
  <c r="Z848" i="19"/>
  <c r="X848" i="19"/>
  <c r="AA848" i="19"/>
  <c r="Y848" i="19"/>
  <c r="U848" i="19"/>
  <c r="W401" i="19"/>
  <c r="AA401" i="19"/>
  <c r="Y401" i="19"/>
  <c r="U401" i="19"/>
  <c r="Z401" i="19"/>
  <c r="X401" i="19"/>
  <c r="AA520" i="19"/>
  <c r="Y520" i="19"/>
  <c r="U520" i="19"/>
  <c r="Z520" i="19"/>
  <c r="X520" i="19"/>
  <c r="Z611" i="19"/>
  <c r="X611" i="19"/>
  <c r="W611" i="19"/>
  <c r="AA611" i="19"/>
  <c r="Y611" i="19"/>
  <c r="U611" i="19"/>
  <c r="AA492" i="19"/>
  <c r="Y492" i="19"/>
  <c r="U492" i="19"/>
  <c r="Z492" i="19"/>
  <c r="X492" i="19"/>
  <c r="Z788" i="19"/>
  <c r="X788" i="19"/>
  <c r="AA788" i="19"/>
  <c r="Y788" i="19"/>
  <c r="U788" i="19"/>
  <c r="AA80" i="19"/>
  <c r="Y80" i="19"/>
  <c r="U80" i="19"/>
  <c r="Z80" i="19"/>
  <c r="X80" i="19"/>
  <c r="W297" i="19"/>
  <c r="AA297" i="19"/>
  <c r="Y297" i="19"/>
  <c r="U297" i="19"/>
  <c r="Z297" i="19"/>
  <c r="X297" i="19"/>
  <c r="AA93" i="19"/>
  <c r="Y93" i="19"/>
  <c r="U93" i="19"/>
  <c r="Z93" i="19"/>
  <c r="X93" i="19"/>
  <c r="Z580" i="19"/>
  <c r="X580" i="19"/>
  <c r="W580" i="19"/>
  <c r="AA580" i="19"/>
  <c r="Y580" i="19"/>
  <c r="U580" i="19"/>
  <c r="Z419" i="19"/>
  <c r="X419" i="19"/>
  <c r="W419" i="19"/>
  <c r="AA419" i="19"/>
  <c r="Y419" i="19"/>
  <c r="U419" i="19"/>
  <c r="Z163" i="19"/>
  <c r="X163" i="19"/>
  <c r="W163" i="19"/>
  <c r="AA163" i="19"/>
  <c r="Y163" i="19"/>
  <c r="U163" i="19"/>
  <c r="Z577" i="19"/>
  <c r="X577" i="19"/>
  <c r="W577" i="19"/>
  <c r="AA577" i="19"/>
  <c r="Y577" i="19"/>
  <c r="U577" i="19"/>
  <c r="AA518" i="19"/>
  <c r="Y518" i="19"/>
  <c r="U518" i="19"/>
  <c r="Z518" i="19"/>
  <c r="X518" i="19"/>
  <c r="AA472" i="19"/>
  <c r="Y472" i="19"/>
  <c r="U472" i="19"/>
  <c r="Z472" i="19"/>
  <c r="X472" i="19"/>
  <c r="AA182" i="19"/>
  <c r="Y182" i="19"/>
  <c r="U182" i="19"/>
  <c r="Z182" i="19"/>
  <c r="X182" i="19"/>
  <c r="Z429" i="19"/>
  <c r="X429" i="19"/>
  <c r="W429" i="19"/>
  <c r="AA429" i="19"/>
  <c r="Y429" i="19"/>
  <c r="U429" i="19"/>
  <c r="Z621" i="19"/>
  <c r="X621" i="19"/>
  <c r="W621" i="19"/>
  <c r="AA621" i="19"/>
  <c r="Y621" i="19"/>
  <c r="U621" i="19"/>
  <c r="Z701" i="19"/>
  <c r="X701" i="19"/>
  <c r="AA701" i="19"/>
  <c r="Y701" i="19"/>
  <c r="U701" i="19"/>
  <c r="Z717" i="19"/>
  <c r="X717" i="19"/>
  <c r="AA717" i="19"/>
  <c r="Y717" i="19"/>
  <c r="U717" i="19"/>
  <c r="Z733" i="19"/>
  <c r="X733" i="19"/>
  <c r="AA733" i="19"/>
  <c r="Y733" i="19"/>
  <c r="U733" i="19"/>
  <c r="AA74" i="19"/>
  <c r="Y74" i="19"/>
  <c r="U74" i="19"/>
  <c r="Z74" i="19"/>
  <c r="X74" i="19"/>
  <c r="AA7" i="19"/>
  <c r="Y7" i="19"/>
  <c r="U7" i="19"/>
  <c r="Z7" i="19"/>
  <c r="X7" i="19"/>
  <c r="AA263" i="19"/>
  <c r="Y263" i="19"/>
  <c r="U263" i="19"/>
  <c r="Z263" i="19"/>
  <c r="X263" i="19"/>
  <c r="Z196" i="19"/>
  <c r="X196" i="19"/>
  <c r="AA196" i="19"/>
  <c r="Y196" i="19"/>
  <c r="U196" i="19"/>
  <c r="W357" i="19"/>
  <c r="AA357" i="19"/>
  <c r="Y357" i="19"/>
  <c r="U357" i="19"/>
  <c r="Z357" i="19"/>
  <c r="X357" i="19"/>
  <c r="Z105" i="19"/>
  <c r="X105" i="19"/>
  <c r="AA105" i="19"/>
  <c r="Y105" i="19"/>
  <c r="U105" i="19"/>
  <c r="W254" i="19"/>
  <c r="AA254" i="19"/>
  <c r="Y254" i="19"/>
  <c r="U254" i="19"/>
  <c r="Z254" i="19"/>
  <c r="X254" i="19"/>
  <c r="W187" i="19"/>
  <c r="AA187" i="19"/>
  <c r="Y187" i="19"/>
  <c r="U187" i="19"/>
  <c r="Z187" i="19"/>
  <c r="X187" i="19"/>
  <c r="Z120" i="19"/>
  <c r="X120" i="19"/>
  <c r="W120" i="19"/>
  <c r="AA120" i="19"/>
  <c r="Y120" i="19"/>
  <c r="U120" i="19"/>
  <c r="Z133" i="19"/>
  <c r="X133" i="19"/>
  <c r="W133" i="19"/>
  <c r="AA133" i="19"/>
  <c r="Y133" i="19"/>
  <c r="U133" i="19"/>
  <c r="Z537" i="19"/>
  <c r="X537" i="19"/>
  <c r="W537" i="19"/>
  <c r="AA537" i="19"/>
  <c r="Y537" i="19"/>
  <c r="U537" i="19"/>
  <c r="AA162" i="19"/>
  <c r="Y162" i="19"/>
  <c r="U162" i="19"/>
  <c r="Z162" i="19"/>
  <c r="X162" i="19"/>
  <c r="W95" i="19"/>
  <c r="AA95" i="19"/>
  <c r="Y95" i="19"/>
  <c r="U95" i="19"/>
  <c r="Z95" i="19"/>
  <c r="X95" i="19"/>
  <c r="Z28" i="19"/>
  <c r="X28" i="19"/>
  <c r="W28" i="19"/>
  <c r="AA28" i="19"/>
  <c r="Y28" i="19"/>
  <c r="U28" i="19"/>
  <c r="AA284" i="19"/>
  <c r="Y284" i="19"/>
  <c r="U284" i="19"/>
  <c r="Z284" i="19"/>
  <c r="X284" i="19"/>
  <c r="Z635" i="19"/>
  <c r="X635" i="19"/>
  <c r="W635" i="19"/>
  <c r="AA635" i="19"/>
  <c r="Y635" i="19"/>
  <c r="U635" i="19"/>
  <c r="Z815" i="19"/>
  <c r="X815" i="19"/>
  <c r="AA815" i="19"/>
  <c r="Y815" i="19"/>
  <c r="U815" i="19"/>
  <c r="Z803" i="19"/>
  <c r="X803" i="19"/>
  <c r="AA803" i="19"/>
  <c r="Y803" i="19"/>
  <c r="U803" i="19"/>
  <c r="Z797" i="19"/>
  <c r="X797" i="19"/>
  <c r="AA797" i="19"/>
  <c r="Y797" i="19"/>
  <c r="U797" i="19"/>
  <c r="Z664" i="19"/>
  <c r="X664" i="19"/>
  <c r="W664" i="19"/>
  <c r="AA664" i="19"/>
  <c r="Y664" i="19"/>
  <c r="U664" i="19"/>
  <c r="Z729" i="19"/>
  <c r="X729" i="19"/>
  <c r="AA729" i="19"/>
  <c r="Y729" i="19"/>
  <c r="U729" i="19"/>
  <c r="Z693" i="19"/>
  <c r="X693" i="19"/>
  <c r="AA693" i="19"/>
  <c r="Y693" i="19"/>
  <c r="U693" i="19"/>
  <c r="W673" i="19"/>
  <c r="AA673" i="19"/>
  <c r="Y673" i="19"/>
  <c r="U673" i="19"/>
  <c r="Z673" i="19"/>
  <c r="X673" i="19"/>
  <c r="AA856" i="19"/>
  <c r="Y856" i="19"/>
  <c r="U856" i="19"/>
  <c r="Z856" i="19"/>
  <c r="X856" i="19"/>
  <c r="Z584" i="19"/>
  <c r="X584" i="19"/>
  <c r="W584" i="19"/>
  <c r="AA584" i="19"/>
  <c r="Y584" i="19"/>
  <c r="U584" i="19"/>
  <c r="AA527" i="19"/>
  <c r="Y527" i="19"/>
  <c r="U527" i="19"/>
  <c r="Z527" i="19"/>
  <c r="X527" i="19"/>
  <c r="AA487" i="19"/>
  <c r="Y487" i="19"/>
  <c r="U487" i="19"/>
  <c r="Z487" i="19"/>
  <c r="X487" i="19"/>
  <c r="Z900" i="19"/>
  <c r="X900" i="19"/>
  <c r="W900" i="19"/>
  <c r="AA900" i="19"/>
  <c r="Y900" i="19"/>
  <c r="U900" i="19"/>
  <c r="Z439" i="19"/>
  <c r="X439" i="19"/>
  <c r="W439" i="19"/>
  <c r="AA439" i="19"/>
  <c r="Y439" i="19"/>
  <c r="U439" i="19"/>
  <c r="W344" i="19"/>
  <c r="AA344" i="19"/>
  <c r="Y344" i="19"/>
  <c r="U344" i="19"/>
  <c r="Z344" i="19"/>
  <c r="X344" i="19"/>
  <c r="W65" i="19"/>
  <c r="AA65" i="19"/>
  <c r="Y65" i="19"/>
  <c r="U65" i="19"/>
  <c r="Z65" i="19"/>
  <c r="X65" i="19"/>
  <c r="Z654" i="19"/>
  <c r="X654" i="19"/>
  <c r="W654" i="19"/>
  <c r="AA654" i="19"/>
  <c r="Y654" i="19"/>
  <c r="U654" i="19"/>
  <c r="Z430" i="19"/>
  <c r="X430" i="19"/>
  <c r="W430" i="19"/>
  <c r="AA430" i="19"/>
  <c r="Y430" i="19"/>
  <c r="U430" i="19"/>
  <c r="Z690" i="19"/>
  <c r="X690" i="19"/>
  <c r="AA690" i="19"/>
  <c r="Y690" i="19"/>
  <c r="U690" i="19"/>
  <c r="Z687" i="19"/>
  <c r="X687" i="19"/>
  <c r="W687" i="19"/>
  <c r="AA687" i="19"/>
  <c r="Y687" i="19"/>
  <c r="U687" i="19"/>
  <c r="Z604" i="19"/>
  <c r="X604" i="19"/>
  <c r="W604" i="19"/>
  <c r="AA604" i="19"/>
  <c r="Y604" i="19"/>
  <c r="U604" i="19"/>
  <c r="W860" i="19"/>
  <c r="AA860" i="19"/>
  <c r="Y860" i="19"/>
  <c r="U860" i="19"/>
  <c r="Z860" i="19"/>
  <c r="X860" i="19"/>
  <c r="AA497" i="19"/>
  <c r="Y497" i="19"/>
  <c r="U497" i="19"/>
  <c r="Z497" i="19"/>
  <c r="X497" i="19"/>
  <c r="Z570" i="19"/>
  <c r="X570" i="19"/>
  <c r="W570" i="19"/>
  <c r="AA570" i="19"/>
  <c r="Y570" i="19"/>
  <c r="U570" i="19"/>
  <c r="Z627" i="19"/>
  <c r="X627" i="19"/>
  <c r="W627" i="19"/>
  <c r="AA627" i="19"/>
  <c r="Y627" i="19"/>
  <c r="U627" i="19"/>
  <c r="AA516" i="19"/>
  <c r="Y516" i="19"/>
  <c r="U516" i="19"/>
  <c r="Z516" i="19"/>
  <c r="X516" i="19"/>
  <c r="Z800" i="19"/>
  <c r="X800" i="19"/>
  <c r="AA800" i="19"/>
  <c r="Y800" i="19"/>
  <c r="U800" i="19"/>
  <c r="AA67" i="19"/>
  <c r="Y67" i="19"/>
  <c r="U67" i="19"/>
  <c r="Z67" i="19"/>
  <c r="X67" i="19"/>
  <c r="AA81" i="19"/>
  <c r="Y81" i="19"/>
  <c r="U81" i="19"/>
  <c r="Z81" i="19"/>
  <c r="X81" i="19"/>
  <c r="AA523" i="19"/>
  <c r="Y523" i="19"/>
  <c r="U523" i="19"/>
  <c r="Z523" i="19"/>
  <c r="X523" i="19"/>
  <c r="AA396" i="19"/>
  <c r="Y396" i="19"/>
  <c r="U396" i="19"/>
  <c r="Z396" i="19"/>
  <c r="X396" i="19"/>
  <c r="Z740" i="19"/>
  <c r="X740" i="19"/>
  <c r="AA740" i="19"/>
  <c r="Y740" i="19"/>
  <c r="U740" i="19"/>
  <c r="Z211" i="19"/>
  <c r="X211" i="19"/>
  <c r="AA211" i="19"/>
  <c r="Y211" i="19"/>
  <c r="U211" i="19"/>
  <c r="AA73" i="19"/>
  <c r="Y73" i="19"/>
  <c r="U73" i="19"/>
  <c r="Z73" i="19"/>
  <c r="X73" i="19"/>
  <c r="Z530" i="19"/>
  <c r="X530" i="19"/>
  <c r="W530" i="19"/>
  <c r="AA530" i="19"/>
  <c r="Y530" i="19"/>
  <c r="U530" i="19"/>
  <c r="AA496" i="19"/>
  <c r="Y496" i="19"/>
  <c r="U496" i="19"/>
  <c r="Z496" i="19"/>
  <c r="X496" i="19"/>
  <c r="W33" i="19"/>
  <c r="AA33" i="19"/>
  <c r="Y33" i="19"/>
  <c r="U33" i="19"/>
  <c r="Z33" i="19"/>
  <c r="X33" i="19"/>
  <c r="W294" i="19"/>
  <c r="AA294" i="19"/>
  <c r="Y294" i="19"/>
  <c r="U294" i="19"/>
  <c r="Z294" i="19"/>
  <c r="X294" i="19"/>
  <c r="AA481" i="19"/>
  <c r="Y481" i="19"/>
  <c r="U481" i="19"/>
  <c r="Z481" i="19"/>
  <c r="X481" i="19"/>
  <c r="AA470" i="19"/>
  <c r="Y470" i="19"/>
  <c r="U470" i="19"/>
  <c r="Z470" i="19"/>
  <c r="X470" i="19"/>
  <c r="W364" i="19"/>
  <c r="AA364" i="19"/>
  <c r="Y364" i="19"/>
  <c r="U364" i="19"/>
  <c r="Z364" i="19"/>
  <c r="X364" i="19"/>
  <c r="Z730" i="19"/>
  <c r="X730" i="19"/>
  <c r="AA730" i="19"/>
  <c r="Y730" i="19"/>
  <c r="U730" i="19"/>
  <c r="Z101" i="19"/>
  <c r="X101" i="19"/>
  <c r="AA101" i="19"/>
  <c r="Y101" i="19"/>
  <c r="U101" i="19"/>
  <c r="AA394" i="19"/>
  <c r="Y394" i="19"/>
  <c r="U394" i="19"/>
  <c r="Z394" i="19"/>
  <c r="X394" i="19"/>
  <c r="Z447" i="19"/>
  <c r="X447" i="19"/>
  <c r="W447" i="19"/>
  <c r="AA447" i="19"/>
  <c r="Y447" i="19"/>
  <c r="U447" i="19"/>
  <c r="AA479" i="19"/>
  <c r="Y479" i="19"/>
  <c r="U479" i="19"/>
  <c r="Z479" i="19"/>
  <c r="X479" i="19"/>
  <c r="AA511" i="19"/>
  <c r="Y511" i="19"/>
  <c r="U511" i="19"/>
  <c r="Z511" i="19"/>
  <c r="X511" i="19"/>
  <c r="Z26" i="19"/>
  <c r="X26" i="19"/>
  <c r="W26" i="19"/>
  <c r="AA26" i="19"/>
  <c r="Y26" i="19"/>
  <c r="U26" i="19"/>
  <c r="W282" i="19"/>
  <c r="AA282" i="19"/>
  <c r="Y282" i="19"/>
  <c r="U282" i="19"/>
  <c r="Z282" i="19"/>
  <c r="X282" i="19"/>
  <c r="Z215" i="19"/>
  <c r="X215" i="19"/>
  <c r="AA215" i="19"/>
  <c r="Y215" i="19"/>
  <c r="U215" i="19"/>
  <c r="W148" i="19"/>
  <c r="AA148" i="19"/>
  <c r="Y148" i="19"/>
  <c r="U148" i="19"/>
  <c r="Z148" i="19"/>
  <c r="X148" i="19"/>
  <c r="Z245" i="19"/>
  <c r="X245" i="19"/>
  <c r="AA245" i="19"/>
  <c r="Y245" i="19"/>
  <c r="U245" i="19"/>
  <c r="Z565" i="19"/>
  <c r="X565" i="19"/>
  <c r="W565" i="19"/>
  <c r="AA565" i="19"/>
  <c r="Y565" i="19"/>
  <c r="U565" i="19"/>
  <c r="Z206" i="19"/>
  <c r="X206" i="19"/>
  <c r="W206" i="19"/>
  <c r="AA206" i="19"/>
  <c r="Y206" i="19"/>
  <c r="U206" i="19"/>
  <c r="AA139" i="19"/>
  <c r="Y139" i="19"/>
  <c r="U139" i="19"/>
  <c r="Z139" i="19"/>
  <c r="X139" i="19"/>
  <c r="W72" i="19"/>
  <c r="AA72" i="19"/>
  <c r="Y72" i="19"/>
  <c r="U72" i="19"/>
  <c r="Z72" i="19"/>
  <c r="X72" i="19"/>
  <c r="AA328" i="19"/>
  <c r="Y328" i="19"/>
  <c r="U328" i="19"/>
  <c r="Z328" i="19"/>
  <c r="X328" i="19"/>
  <c r="AA489" i="19"/>
  <c r="Y489" i="19"/>
  <c r="U489" i="19"/>
  <c r="Z489" i="19"/>
  <c r="X489" i="19"/>
  <c r="Z114" i="19"/>
  <c r="X114" i="19"/>
  <c r="AA114" i="19"/>
  <c r="Y114" i="19"/>
  <c r="U114" i="19"/>
  <c r="W47" i="19"/>
  <c r="AA47" i="19"/>
  <c r="Y47" i="19"/>
  <c r="U47" i="19"/>
  <c r="Z47" i="19"/>
  <c r="X47" i="19"/>
  <c r="AA303" i="19"/>
  <c r="Y303" i="19"/>
  <c r="U303" i="19"/>
  <c r="Z303" i="19"/>
  <c r="X303" i="19"/>
  <c r="Z236" i="19"/>
  <c r="X236" i="19"/>
  <c r="AA236" i="19"/>
  <c r="Y236" i="19"/>
  <c r="U236" i="19"/>
  <c r="AA131" i="19"/>
  <c r="Y131" i="19"/>
  <c r="U131" i="19"/>
  <c r="Z131" i="19"/>
  <c r="X131" i="19"/>
  <c r="AA879" i="19"/>
  <c r="Y879" i="19"/>
  <c r="U879" i="19"/>
  <c r="Z879" i="19"/>
  <c r="X879" i="19"/>
  <c r="AA867" i="19"/>
  <c r="Y867" i="19"/>
  <c r="U867" i="19"/>
  <c r="Z867" i="19"/>
  <c r="X867" i="19"/>
  <c r="Z861" i="19"/>
  <c r="X861" i="19"/>
  <c r="AA861" i="19"/>
  <c r="Y861" i="19"/>
  <c r="U861" i="19"/>
  <c r="Z747" i="19"/>
  <c r="X747" i="19"/>
  <c r="AA747" i="19"/>
  <c r="Y747" i="19"/>
  <c r="U747" i="19"/>
  <c r="Z831" i="19"/>
  <c r="X831" i="19"/>
  <c r="AA831" i="19"/>
  <c r="Y831" i="19"/>
  <c r="U831" i="19"/>
  <c r="Z819" i="19"/>
  <c r="X819" i="19"/>
  <c r="AA819" i="19"/>
  <c r="Y819" i="19"/>
  <c r="U819" i="19"/>
  <c r="Z813" i="19"/>
  <c r="X813" i="19"/>
  <c r="AA813" i="19"/>
  <c r="Y813" i="19"/>
  <c r="U813" i="19"/>
  <c r="Z600" i="19"/>
  <c r="X600" i="19"/>
  <c r="W600" i="19"/>
  <c r="AA600" i="19"/>
  <c r="Y600" i="19"/>
  <c r="U600" i="19"/>
  <c r="Z777" i="19"/>
  <c r="X777" i="19"/>
  <c r="AA777" i="19"/>
  <c r="Y777" i="19"/>
  <c r="U777" i="19"/>
  <c r="Z741" i="19"/>
  <c r="X741" i="19"/>
  <c r="AA741" i="19"/>
  <c r="Y741" i="19"/>
  <c r="U741" i="19"/>
  <c r="Z721" i="19"/>
  <c r="X721" i="19"/>
  <c r="AA721" i="19"/>
  <c r="Y721" i="19"/>
  <c r="U721" i="19"/>
  <c r="Z696" i="19"/>
  <c r="X696" i="19"/>
  <c r="AA696" i="19"/>
  <c r="Y696" i="19"/>
  <c r="U696" i="19"/>
  <c r="Z697" i="19"/>
  <c r="X697" i="19"/>
  <c r="AA697" i="19"/>
  <c r="Y697" i="19"/>
  <c r="U697" i="19"/>
  <c r="W661" i="19"/>
  <c r="AA661" i="19"/>
  <c r="Y661" i="19"/>
  <c r="U661" i="19"/>
  <c r="Z661" i="19"/>
  <c r="X661" i="19"/>
  <c r="Z641" i="19"/>
  <c r="X641" i="19"/>
  <c r="W641" i="19"/>
  <c r="AA641" i="19"/>
  <c r="Y641" i="19"/>
  <c r="U641" i="19"/>
  <c r="Z595" i="19"/>
  <c r="X595" i="19"/>
  <c r="W595" i="19"/>
  <c r="AA595" i="19"/>
  <c r="Y595" i="19"/>
  <c r="U595" i="19"/>
  <c r="Z25" i="19"/>
  <c r="X25" i="19"/>
  <c r="W25" i="19"/>
  <c r="AA25" i="19"/>
  <c r="Y25" i="19"/>
  <c r="U25" i="19"/>
  <c r="Z594" i="19"/>
  <c r="X594" i="19"/>
  <c r="W594" i="19"/>
  <c r="AA594" i="19"/>
  <c r="Y594" i="19"/>
  <c r="U594" i="19"/>
  <c r="Z639" i="19"/>
  <c r="X639" i="19"/>
  <c r="W639" i="19"/>
  <c r="AA639" i="19"/>
  <c r="Y639" i="19"/>
  <c r="U639" i="19"/>
  <c r="Z540" i="19"/>
  <c r="X540" i="19"/>
  <c r="W540" i="19"/>
  <c r="AA540" i="19"/>
  <c r="Y540" i="19"/>
  <c r="U540" i="19"/>
  <c r="Z812" i="19"/>
  <c r="X812" i="19"/>
  <c r="AA812" i="19"/>
  <c r="Y812" i="19"/>
  <c r="U812" i="19"/>
  <c r="AA259" i="19"/>
  <c r="Y259" i="19"/>
  <c r="U259" i="19"/>
  <c r="Z259" i="19"/>
  <c r="X259" i="19"/>
  <c r="AA380" i="19"/>
  <c r="Y380" i="19"/>
  <c r="U380" i="19"/>
  <c r="Z380" i="19"/>
  <c r="X380" i="19"/>
  <c r="Z555" i="19"/>
  <c r="X555" i="19"/>
  <c r="W555" i="19"/>
  <c r="AA555" i="19"/>
  <c r="Y555" i="19"/>
  <c r="U555" i="19"/>
  <c r="Z420" i="19"/>
  <c r="X420" i="19"/>
  <c r="W420" i="19"/>
  <c r="AA420" i="19"/>
  <c r="Y420" i="19"/>
  <c r="U420" i="19"/>
  <c r="Z752" i="19"/>
  <c r="X752" i="19"/>
  <c r="AA752" i="19"/>
  <c r="Y752" i="19"/>
  <c r="U752" i="19"/>
  <c r="Z975" i="19"/>
  <c r="X975" i="19"/>
  <c r="AA975" i="19"/>
  <c r="Y975" i="19"/>
  <c r="U975" i="19"/>
  <c r="AA205" i="19"/>
  <c r="Y205" i="19"/>
  <c r="U205" i="19"/>
  <c r="Z205" i="19"/>
  <c r="X205" i="19"/>
  <c r="AA395" i="19"/>
  <c r="Y395" i="19"/>
  <c r="U395" i="19"/>
  <c r="Z395" i="19"/>
  <c r="X395" i="19"/>
  <c r="Z775" i="19"/>
  <c r="X775" i="19"/>
  <c r="AA775" i="19"/>
  <c r="Y775" i="19"/>
  <c r="U775" i="19"/>
  <c r="Z692" i="19"/>
  <c r="X692" i="19"/>
  <c r="AA692" i="19"/>
  <c r="Y692" i="19"/>
  <c r="U692" i="19"/>
  <c r="W19" i="19"/>
  <c r="AA19" i="19"/>
  <c r="Y19" i="19"/>
  <c r="U19" i="19"/>
  <c r="Z19" i="19"/>
  <c r="X19" i="19"/>
  <c r="AA509" i="19"/>
  <c r="Y509" i="19"/>
  <c r="U509" i="19"/>
  <c r="Z509" i="19"/>
  <c r="X509" i="19"/>
  <c r="AA482" i="19"/>
  <c r="Y482" i="19"/>
  <c r="U482" i="19"/>
  <c r="Z482" i="19"/>
  <c r="X482" i="19"/>
  <c r="W400" i="19"/>
  <c r="AA400" i="19"/>
  <c r="Y400" i="19"/>
  <c r="U400" i="19"/>
  <c r="Z400" i="19"/>
  <c r="X400" i="19"/>
  <c r="Z742" i="19"/>
  <c r="X742" i="19"/>
  <c r="AA742" i="19"/>
  <c r="Y742" i="19"/>
  <c r="U742" i="19"/>
  <c r="Z102" i="19"/>
  <c r="X102" i="19"/>
  <c r="AA102" i="19"/>
  <c r="Y102" i="19"/>
  <c r="U102" i="19"/>
  <c r="AA385" i="19"/>
  <c r="Y385" i="19"/>
  <c r="U385" i="19"/>
  <c r="Z385" i="19"/>
  <c r="X385" i="19"/>
  <c r="Z422" i="19"/>
  <c r="X422" i="19"/>
  <c r="AA422" i="19"/>
  <c r="Y422" i="19"/>
  <c r="U422" i="19"/>
  <c r="AA371" i="19"/>
  <c r="Y371" i="19"/>
  <c r="U371" i="19"/>
  <c r="Z371" i="19"/>
  <c r="X371" i="19"/>
  <c r="W682" i="19"/>
  <c r="AA682" i="19"/>
  <c r="Y682" i="19"/>
  <c r="U682" i="19"/>
  <c r="Z682" i="19"/>
  <c r="X682" i="19"/>
  <c r="AA176" i="19"/>
  <c r="Y176" i="19"/>
  <c r="U176" i="19"/>
  <c r="Z176" i="19"/>
  <c r="X176" i="19"/>
  <c r="W346" i="19"/>
  <c r="AA346" i="19"/>
  <c r="Y346" i="19"/>
  <c r="U346" i="19"/>
  <c r="Z346" i="19"/>
  <c r="X346" i="19"/>
  <c r="Z945" i="19"/>
  <c r="X945" i="19"/>
  <c r="AA945" i="19"/>
  <c r="Y945" i="19"/>
  <c r="U945" i="19"/>
  <c r="Z971" i="19"/>
  <c r="X971" i="19"/>
  <c r="AA971" i="19"/>
  <c r="Y971" i="19"/>
  <c r="U971" i="19"/>
  <c r="Z977" i="19"/>
  <c r="X977" i="19"/>
  <c r="AA977" i="19"/>
  <c r="Y977" i="19"/>
  <c r="U977" i="19"/>
  <c r="Z982" i="19"/>
  <c r="X982" i="19"/>
  <c r="AA982" i="19"/>
  <c r="Y982" i="19"/>
  <c r="U982" i="19"/>
  <c r="AA234" i="19"/>
  <c r="Y234" i="19"/>
  <c r="U234" i="19"/>
  <c r="Z234" i="19"/>
  <c r="X234" i="19"/>
  <c r="Z167" i="19"/>
  <c r="X167" i="19"/>
  <c r="AA167" i="19"/>
  <c r="Y167" i="19"/>
  <c r="U167" i="19"/>
  <c r="Z100" i="19"/>
  <c r="X100" i="19"/>
  <c r="AA100" i="19"/>
  <c r="Y100" i="19"/>
  <c r="U100" i="19"/>
  <c r="W53" i="19"/>
  <c r="AA53" i="19"/>
  <c r="Y53" i="19"/>
  <c r="U53" i="19"/>
  <c r="Z53" i="19"/>
  <c r="X53" i="19"/>
  <c r="AA517" i="19"/>
  <c r="Y517" i="19"/>
  <c r="U517" i="19"/>
  <c r="Z517" i="19"/>
  <c r="X517" i="19"/>
  <c r="AA158" i="19"/>
  <c r="Y158" i="19"/>
  <c r="U158" i="19"/>
  <c r="Z158" i="19"/>
  <c r="X158" i="19"/>
  <c r="W91" i="19"/>
  <c r="AA91" i="19"/>
  <c r="Y91" i="19"/>
  <c r="U91" i="19"/>
  <c r="Z91" i="19"/>
  <c r="X91" i="19"/>
  <c r="Z24" i="19"/>
  <c r="X24" i="19"/>
  <c r="AA24" i="19"/>
  <c r="Y24" i="19"/>
  <c r="U24" i="19"/>
  <c r="AA280" i="19"/>
  <c r="Y280" i="19"/>
  <c r="U280" i="19"/>
  <c r="Z280" i="19"/>
  <c r="X280" i="19"/>
  <c r="Z441" i="19"/>
  <c r="X441" i="19"/>
  <c r="AA441" i="19"/>
  <c r="Y441" i="19"/>
  <c r="U441" i="19"/>
  <c r="Z130" i="19"/>
  <c r="X130" i="19"/>
  <c r="AA130" i="19"/>
  <c r="Y130" i="19"/>
  <c r="U130" i="19"/>
  <c r="AA63" i="19"/>
  <c r="Y63" i="19"/>
  <c r="U63" i="19"/>
  <c r="Z63" i="19"/>
  <c r="X63" i="19"/>
  <c r="AA319" i="19"/>
  <c r="Y319" i="19"/>
  <c r="U319" i="19"/>
  <c r="Z319" i="19"/>
  <c r="X319" i="19"/>
  <c r="Z252" i="19"/>
  <c r="X252" i="19"/>
  <c r="AA252" i="19"/>
  <c r="Y252" i="19"/>
  <c r="U252" i="19"/>
  <c r="AA375" i="19"/>
  <c r="Y375" i="19"/>
  <c r="U375" i="19"/>
  <c r="Z375" i="19"/>
  <c r="X375" i="19"/>
  <c r="Z858" i="19"/>
  <c r="X858" i="19"/>
  <c r="AA858" i="19"/>
  <c r="Y858" i="19"/>
  <c r="U858" i="19"/>
  <c r="Z846" i="19"/>
  <c r="X846" i="19"/>
  <c r="AA846" i="19"/>
  <c r="Y846" i="19"/>
  <c r="U846" i="19"/>
  <c r="Z839" i="19"/>
  <c r="X839" i="19"/>
  <c r="AA839" i="19"/>
  <c r="Y839" i="19"/>
  <c r="U839" i="19"/>
  <c r="AA404" i="19"/>
  <c r="Y404" i="19"/>
  <c r="U404" i="19"/>
  <c r="Z404" i="19"/>
  <c r="X404" i="19"/>
  <c r="Z810" i="19"/>
  <c r="X810" i="19"/>
  <c r="AA810" i="19"/>
  <c r="Y810" i="19"/>
  <c r="U810" i="19"/>
  <c r="Z798" i="19"/>
  <c r="X798" i="19"/>
  <c r="AA798" i="19"/>
  <c r="Y798" i="19"/>
  <c r="U798" i="19"/>
  <c r="Z791" i="19"/>
  <c r="X791" i="19"/>
  <c r="AA791" i="19"/>
  <c r="Y791" i="19"/>
  <c r="U791" i="19"/>
  <c r="Z680" i="19"/>
  <c r="X680" i="19"/>
  <c r="AA680" i="19"/>
  <c r="Y680" i="19"/>
  <c r="U680" i="19"/>
  <c r="Z713" i="19"/>
  <c r="X713" i="19"/>
  <c r="AA713" i="19"/>
  <c r="Y713" i="19"/>
  <c r="U713" i="19"/>
  <c r="AA677" i="19"/>
  <c r="Y677" i="19"/>
  <c r="U677" i="19"/>
  <c r="Z677" i="19"/>
  <c r="X677" i="19"/>
  <c r="AA657" i="19"/>
  <c r="Y657" i="19"/>
  <c r="U657" i="19"/>
  <c r="Z657" i="19"/>
  <c r="X657" i="19"/>
  <c r="Z792" i="19"/>
  <c r="X792" i="19"/>
  <c r="AA792" i="19"/>
  <c r="Y792" i="19"/>
  <c r="U792" i="19"/>
  <c r="Z633" i="19"/>
  <c r="X633" i="19"/>
  <c r="AA633" i="19"/>
  <c r="Y633" i="19"/>
  <c r="U633" i="19"/>
  <c r="Z597" i="19"/>
  <c r="X597" i="19"/>
  <c r="AA597" i="19"/>
  <c r="Y597" i="19"/>
  <c r="U597" i="19"/>
  <c r="Z574" i="19"/>
  <c r="X574" i="19"/>
  <c r="AA574" i="19"/>
  <c r="Y574" i="19"/>
  <c r="U574" i="19"/>
  <c r="Z443" i="19"/>
  <c r="X443" i="19"/>
  <c r="AA443" i="19"/>
  <c r="Y443" i="19"/>
  <c r="U443" i="19"/>
  <c r="AA494" i="19"/>
  <c r="Y494" i="19"/>
  <c r="U494" i="19"/>
  <c r="Z494" i="19"/>
  <c r="X494" i="19"/>
  <c r="Z750" i="19"/>
  <c r="X750" i="19"/>
  <c r="AA750" i="19"/>
  <c r="Y750" i="19"/>
  <c r="U750" i="19"/>
  <c r="Z719" i="19"/>
  <c r="X719" i="19"/>
  <c r="AA719" i="19"/>
  <c r="Y719" i="19"/>
  <c r="U719" i="19"/>
  <c r="Z636" i="19"/>
  <c r="X636" i="19"/>
  <c r="AA636" i="19"/>
  <c r="Y636" i="19"/>
  <c r="U636" i="19"/>
  <c r="Z892" i="19"/>
  <c r="X892" i="19"/>
  <c r="AA892" i="19"/>
  <c r="Y892" i="19"/>
  <c r="U892" i="19"/>
  <c r="W350" i="19"/>
  <c r="AA350" i="19"/>
  <c r="Y350" i="19"/>
  <c r="U350" i="19"/>
  <c r="Z350" i="19"/>
  <c r="X350" i="19"/>
  <c r="Z638" i="19"/>
  <c r="X638" i="19"/>
  <c r="AA638" i="19"/>
  <c r="Y638" i="19"/>
  <c r="U638" i="19"/>
  <c r="Z659" i="19"/>
  <c r="X659" i="19"/>
  <c r="AA659" i="19"/>
  <c r="Y659" i="19"/>
  <c r="U659" i="19"/>
  <c r="Z572" i="19"/>
  <c r="X572" i="19"/>
  <c r="AA572" i="19"/>
  <c r="Y572" i="19"/>
  <c r="U572" i="19"/>
  <c r="Z832" i="19"/>
  <c r="X832" i="19"/>
  <c r="AA832" i="19"/>
  <c r="Y832" i="19"/>
  <c r="U832" i="19"/>
  <c r="AA256" i="19"/>
  <c r="Y256" i="19"/>
  <c r="U256" i="19"/>
  <c r="Z256" i="19"/>
  <c r="X256" i="19"/>
  <c r="AA456" i="19"/>
  <c r="Y456" i="19"/>
  <c r="U456" i="19"/>
  <c r="Z456" i="19"/>
  <c r="X456" i="19"/>
  <c r="Z587" i="19"/>
  <c r="X587" i="19"/>
  <c r="AA587" i="19"/>
  <c r="Y587" i="19"/>
  <c r="U587" i="19"/>
  <c r="AA460" i="19"/>
  <c r="Y460" i="19"/>
  <c r="U460" i="19"/>
  <c r="Z460" i="19"/>
  <c r="X460" i="19"/>
  <c r="Z772" i="19"/>
  <c r="X772" i="19"/>
  <c r="AA772" i="19"/>
  <c r="Y772" i="19"/>
  <c r="U772" i="19"/>
  <c r="W16" i="19"/>
  <c r="AA16" i="19"/>
  <c r="Y16" i="19"/>
  <c r="U16" i="19"/>
  <c r="Z16" i="19"/>
  <c r="X16" i="19"/>
  <c r="Z233" i="19"/>
  <c r="X233" i="19"/>
  <c r="AA233" i="19"/>
  <c r="Y233" i="19"/>
  <c r="U233" i="19"/>
  <c r="Z29" i="19"/>
  <c r="X29" i="19"/>
  <c r="AA29" i="19"/>
  <c r="Y29" i="19"/>
  <c r="U29" i="19"/>
  <c r="Z559" i="19"/>
  <c r="X559" i="19"/>
  <c r="AA559" i="19"/>
  <c r="Y559" i="19"/>
  <c r="U559" i="19"/>
  <c r="Z545" i="19"/>
  <c r="X545" i="19"/>
  <c r="AA545" i="19"/>
  <c r="Y545" i="19"/>
  <c r="U545" i="19"/>
  <c r="Z440" i="19"/>
  <c r="X440" i="19"/>
  <c r="AA440" i="19"/>
  <c r="Y440" i="19"/>
  <c r="U440" i="19"/>
  <c r="Z118" i="19"/>
  <c r="X118" i="19"/>
  <c r="AA118" i="19"/>
  <c r="Y118" i="19"/>
  <c r="U118" i="19"/>
  <c r="AA397" i="19"/>
  <c r="Y397" i="19"/>
  <c r="U397" i="19"/>
  <c r="Z397" i="19"/>
  <c r="X397" i="19"/>
  <c r="Z543" i="19"/>
  <c r="X543" i="19"/>
  <c r="AA543" i="19"/>
  <c r="Y543" i="19"/>
  <c r="U543" i="19"/>
  <c r="Z653" i="19"/>
  <c r="X653" i="19"/>
  <c r="AA653" i="19"/>
  <c r="Y653" i="19"/>
  <c r="U653" i="19"/>
  <c r="W247" i="19"/>
  <c r="AA247" i="19"/>
  <c r="Y247" i="19"/>
  <c r="U247" i="19"/>
  <c r="Z247" i="19"/>
  <c r="X247" i="19"/>
  <c r="W41" i="19"/>
  <c r="AA41" i="19"/>
  <c r="Y41" i="19"/>
  <c r="U41" i="19"/>
  <c r="Z41" i="19"/>
  <c r="X41" i="19"/>
  <c r="AA521" i="19"/>
  <c r="Y521" i="19"/>
  <c r="U521" i="19"/>
  <c r="Z521" i="19"/>
  <c r="X521" i="19"/>
  <c r="AA268" i="19"/>
  <c r="Y268" i="19"/>
  <c r="U268" i="19"/>
  <c r="Z268" i="19"/>
  <c r="X268" i="19"/>
  <c r="I22" i="5"/>
  <c r="W491" i="19"/>
  <c r="W403" i="19"/>
  <c r="W347" i="19"/>
  <c r="W459" i="19"/>
  <c r="W386" i="19"/>
  <c r="W817" i="19"/>
  <c r="W71" i="19"/>
  <c r="W260" i="19"/>
  <c r="W62" i="19"/>
  <c r="W57" i="19"/>
  <c r="W92" i="19"/>
  <c r="W840" i="19"/>
  <c r="W382" i="19"/>
  <c r="W751" i="19"/>
  <c r="W702" i="19"/>
  <c r="W691" i="19"/>
  <c r="W524" i="19"/>
  <c r="W804" i="19"/>
  <c r="W451" i="19"/>
  <c r="W89" i="19"/>
  <c r="W504" i="19"/>
  <c r="W461" i="19"/>
  <c r="W765" i="19"/>
  <c r="W781" i="19"/>
  <c r="W790" i="19"/>
  <c r="W23" i="19"/>
  <c r="W279" i="19"/>
  <c r="W373" i="19"/>
  <c r="W197" i="19"/>
  <c r="W178" i="19"/>
  <c r="W300" i="19"/>
  <c r="W794" i="19"/>
  <c r="W773" i="19"/>
  <c r="W753" i="19"/>
  <c r="W744" i="19"/>
  <c r="W471" i="19"/>
  <c r="W399" i="19"/>
  <c r="W321" i="19"/>
  <c r="W992" i="19"/>
  <c r="W480" i="19"/>
  <c r="W462" i="19"/>
  <c r="W722" i="19"/>
  <c r="W703" i="19"/>
  <c r="W816" i="19"/>
  <c r="W323" i="19"/>
  <c r="W392" i="19"/>
  <c r="W756" i="19"/>
  <c r="W275" i="19"/>
  <c r="W528" i="19"/>
  <c r="W513" i="19"/>
  <c r="W486" i="19"/>
  <c r="W408" i="19"/>
  <c r="W54" i="19"/>
  <c r="W335" i="19"/>
  <c r="W164" i="19"/>
  <c r="W88" i="19"/>
  <c r="W505" i="19"/>
  <c r="W60" i="19"/>
  <c r="W316" i="19"/>
  <c r="W745" i="19"/>
  <c r="W709" i="19"/>
  <c r="W689" i="19"/>
  <c r="W824" i="19"/>
  <c r="W519" i="19"/>
  <c r="W193" i="19"/>
  <c r="W343" i="19"/>
  <c r="W411" i="19"/>
  <c r="W783" i="19"/>
  <c r="W700" i="19"/>
  <c r="W506" i="19"/>
  <c r="W754" i="19"/>
  <c r="W723" i="19"/>
  <c r="W366" i="19"/>
  <c r="W836" i="19"/>
  <c r="W272" i="19"/>
  <c r="W370" i="19"/>
  <c r="W515" i="19"/>
  <c r="W249" i="19"/>
  <c r="W51" i="19"/>
  <c r="W525" i="19"/>
  <c r="W795" i="19"/>
  <c r="W822" i="19"/>
  <c r="W827" i="19"/>
  <c r="W833" i="19"/>
  <c r="W55" i="19"/>
  <c r="W311" i="19"/>
  <c r="W244" i="19"/>
  <c r="W405" i="19"/>
  <c r="W168" i="19"/>
  <c r="W325" i="19"/>
  <c r="W332" i="19"/>
  <c r="W502" i="19"/>
  <c r="W874" i="19"/>
  <c r="W862" i="19"/>
  <c r="W763" i="19"/>
  <c r="W826" i="19"/>
  <c r="W814" i="19"/>
  <c r="W807" i="19"/>
  <c r="W500" i="19"/>
  <c r="W799" i="19"/>
  <c r="W787" i="19"/>
  <c r="W769" i="19"/>
  <c r="W731" i="19"/>
  <c r="W488" i="19"/>
  <c r="W476" i="19"/>
  <c r="W780" i="19"/>
  <c r="W359" i="19"/>
  <c r="W467" i="19"/>
  <c r="W720" i="19"/>
  <c r="W782" i="19"/>
  <c r="W743" i="19"/>
  <c r="W450" i="19"/>
  <c r="W710" i="19"/>
  <c r="W390" i="19"/>
  <c r="W324" i="19"/>
  <c r="W485" i="19"/>
  <c r="W59" i="19"/>
  <c r="W315" i="19"/>
  <c r="W248" i="19"/>
  <c r="W409" i="19"/>
  <c r="W334" i="19"/>
  <c r="W379" i="19"/>
  <c r="W499" i="19"/>
  <c r="W402" i="19"/>
  <c r="W351" i="19"/>
  <c r="W510" i="19"/>
  <c r="W383" i="19"/>
  <c r="W288" i="19"/>
  <c r="W307" i="19"/>
  <c r="W52" i="19"/>
  <c r="W308" i="19"/>
  <c r="W469" i="19"/>
  <c r="W299" i="19"/>
  <c r="W393" i="19"/>
  <c r="W457" i="19"/>
  <c r="W204" i="19"/>
  <c r="W384" i="19"/>
  <c r="W715" i="19"/>
  <c r="W746" i="19"/>
  <c r="W837" i="19"/>
  <c r="W825" i="19"/>
  <c r="W818" i="19"/>
  <c r="W789" i="19"/>
  <c r="W495" i="19"/>
  <c r="W455" i="19"/>
  <c r="W766" i="19"/>
  <c r="W398" i="19"/>
  <c r="W512" i="19"/>
  <c r="W484" i="19"/>
  <c r="W363" i="19"/>
  <c r="W475" i="19"/>
  <c r="W339" i="19"/>
  <c r="W514" i="19"/>
  <c r="W464" i="19"/>
  <c r="W774" i="19"/>
  <c r="W449" i="19"/>
  <c r="W454" i="19"/>
  <c r="W304" i="19"/>
  <c r="W378" i="19"/>
  <c r="W56" i="19"/>
  <c r="W312" i="19"/>
  <c r="W473" i="19"/>
  <c r="W31" i="19"/>
  <c r="W287" i="19"/>
  <c r="W220" i="19"/>
  <c r="W381" i="19"/>
  <c r="W882" i="19"/>
  <c r="W841" i="19"/>
  <c r="W834" i="19"/>
  <c r="W805" i="19"/>
  <c r="W793" i="19"/>
  <c r="W785" i="19"/>
  <c r="W761" i="19"/>
  <c r="W725" i="19"/>
  <c r="W705" i="19"/>
  <c r="W465" i="19"/>
  <c r="W508" i="19"/>
  <c r="W796" i="19"/>
  <c r="W507" i="19"/>
  <c r="W388" i="19"/>
  <c r="W736" i="19"/>
  <c r="W77" i="19"/>
  <c r="W225" i="19"/>
  <c r="W759" i="19"/>
  <c r="W477" i="19"/>
  <c r="W466" i="19"/>
  <c r="W406" i="19"/>
  <c r="W355" i="19"/>
  <c r="W326" i="19"/>
  <c r="W84" i="19"/>
  <c r="W501" i="19"/>
  <c r="W264" i="19"/>
  <c r="W50" i="19"/>
  <c r="W330" i="19"/>
  <c r="W869" i="19"/>
  <c r="W857" i="19"/>
  <c r="W850" i="19"/>
  <c r="W699" i="19"/>
  <c r="W842" i="19"/>
  <c r="W830" i="19"/>
  <c r="W823" i="19"/>
  <c r="W468" i="19"/>
  <c r="W329" i="19"/>
  <c r="W748" i="19"/>
  <c r="W981" i="19"/>
  <c r="W478" i="19"/>
  <c r="W86" i="19"/>
  <c r="W170" i="19"/>
  <c r="W292" i="19"/>
  <c r="W453" i="19"/>
  <c r="W94" i="19"/>
  <c r="W283" i="19"/>
  <c r="W377" i="19"/>
  <c r="W255" i="19"/>
  <c r="W786" i="19"/>
  <c r="W883" i="19"/>
  <c r="W877" i="19"/>
  <c r="W847" i="19"/>
  <c r="W835" i="19"/>
  <c r="W829" i="19"/>
  <c r="W331" i="19"/>
  <c r="W452" i="19"/>
  <c r="W327" i="19"/>
  <c r="W498" i="19"/>
  <c r="W387" i="19"/>
  <c r="W385" i="19"/>
  <c r="W517" i="19"/>
  <c r="W158" i="19"/>
  <c r="W280" i="19"/>
  <c r="W63" i="19"/>
  <c r="W319" i="19"/>
  <c r="W252" i="19"/>
  <c r="W375" i="19"/>
  <c r="W858" i="19"/>
  <c r="W846" i="19"/>
  <c r="W839" i="19"/>
  <c r="W404" i="19"/>
  <c r="W494" i="19"/>
  <c r="W256" i="19"/>
  <c r="W456" i="19"/>
  <c r="W460" i="19"/>
  <c r="W397" i="19"/>
  <c r="W521" i="19"/>
  <c r="W268" i="19"/>
  <c r="V491" i="19"/>
  <c r="T491" i="19"/>
  <c r="V993" i="19"/>
  <c r="T993" i="19"/>
  <c r="W993" i="19"/>
  <c r="V554" i="19"/>
  <c r="T554" i="19"/>
  <c r="V686" i="19"/>
  <c r="T686" i="19"/>
  <c r="V403" i="19"/>
  <c r="T403" i="19"/>
  <c r="V885" i="19"/>
  <c r="T885" i="19"/>
  <c r="W885" i="19"/>
  <c r="V873" i="19"/>
  <c r="T873" i="19"/>
  <c r="W873" i="19"/>
  <c r="V866" i="19"/>
  <c r="T866" i="19"/>
  <c r="W866" i="19"/>
  <c r="V648" i="19"/>
  <c r="T648" i="19"/>
  <c r="L26" i="5"/>
  <c r="D26" i="5" s="1"/>
  <c r="V6" i="19"/>
  <c r="T6" i="19"/>
  <c r="V347" i="19"/>
  <c r="T347" i="19"/>
  <c r="V459" i="19"/>
  <c r="T459" i="19"/>
  <c r="V241" i="19"/>
  <c r="T241" i="19"/>
  <c r="W241" i="19"/>
  <c r="V716" i="19"/>
  <c r="T716" i="19"/>
  <c r="W716" i="19"/>
  <c r="V538" i="19"/>
  <c r="T538" i="19"/>
  <c r="V778" i="19"/>
  <c r="T778" i="19"/>
  <c r="W778" i="19"/>
  <c r="V739" i="19"/>
  <c r="T739" i="19"/>
  <c r="W739" i="19"/>
  <c r="V656" i="19"/>
  <c r="T656" i="19"/>
  <c r="W656" i="19"/>
  <c r="V414" i="19"/>
  <c r="T414" i="19"/>
  <c r="V674" i="19"/>
  <c r="T674" i="19"/>
  <c r="V679" i="19"/>
  <c r="T679" i="19"/>
  <c r="W852" i="19"/>
  <c r="V852" i="19"/>
  <c r="T852" i="19"/>
  <c r="V336" i="19"/>
  <c r="T336" i="19"/>
  <c r="V386" i="19"/>
  <c r="T386" i="19"/>
  <c r="V333" i="19"/>
  <c r="T333" i="19"/>
  <c r="V646" i="19"/>
  <c r="T646" i="19"/>
  <c r="V96" i="19"/>
  <c r="T96" i="19"/>
  <c r="V313" i="19"/>
  <c r="T313" i="19"/>
  <c r="V109" i="19"/>
  <c r="T109" i="19"/>
  <c r="V557" i="19"/>
  <c r="T557" i="19"/>
  <c r="V817" i="19"/>
  <c r="T817" i="19"/>
  <c r="V843" i="19"/>
  <c r="T843" i="19"/>
  <c r="W843" i="19"/>
  <c r="V849" i="19"/>
  <c r="T849" i="19"/>
  <c r="W849" i="19"/>
  <c r="W854" i="19"/>
  <c r="V854" i="19"/>
  <c r="T854" i="19"/>
  <c r="V71" i="19"/>
  <c r="T71" i="19"/>
  <c r="L24" i="5"/>
  <c r="D24" i="5" s="1"/>
  <c r="V4" i="19"/>
  <c r="V260" i="19"/>
  <c r="T260" i="19"/>
  <c r="V421" i="19"/>
  <c r="T421" i="19"/>
  <c r="V62" i="19"/>
  <c r="T62" i="19"/>
  <c r="V318" i="19"/>
  <c r="T318" i="19"/>
  <c r="V184" i="19"/>
  <c r="T184" i="19"/>
  <c r="W184" i="19"/>
  <c r="V345" i="19"/>
  <c r="T345" i="19"/>
  <c r="V57" i="19"/>
  <c r="T57" i="19"/>
  <c r="V92" i="19"/>
  <c r="T92" i="19"/>
  <c r="V21" i="19"/>
  <c r="T21" i="19"/>
  <c r="V808" i="19"/>
  <c r="T808" i="19"/>
  <c r="W808" i="19"/>
  <c r="W1000" i="19"/>
  <c r="V426" i="19"/>
  <c r="T426" i="19"/>
  <c r="V253" i="19"/>
  <c r="T253" i="19"/>
  <c r="W253" i="19"/>
  <c r="V840" i="19"/>
  <c r="T840" i="19"/>
  <c r="V382" i="19"/>
  <c r="T382" i="19"/>
  <c r="V13" i="19"/>
  <c r="T13" i="19"/>
  <c r="V97" i="19"/>
  <c r="T97" i="19"/>
  <c r="V751" i="19"/>
  <c r="T751" i="19"/>
  <c r="V668" i="19"/>
  <c r="T668" i="19"/>
  <c r="V442" i="19"/>
  <c r="T442" i="19"/>
  <c r="V702" i="19"/>
  <c r="T702" i="19"/>
  <c r="V691" i="19"/>
  <c r="T691" i="19"/>
  <c r="V529" i="19"/>
  <c r="T529" i="19"/>
  <c r="V524" i="19"/>
  <c r="T524" i="19"/>
  <c r="V804" i="19"/>
  <c r="T804" i="19"/>
  <c r="V337" i="19"/>
  <c r="T337" i="19"/>
  <c r="V451" i="19"/>
  <c r="T451" i="19"/>
  <c r="V89" i="19"/>
  <c r="T89" i="19"/>
  <c r="V534" i="19"/>
  <c r="T534" i="19"/>
  <c r="V504" i="19"/>
  <c r="T504" i="19"/>
  <c r="V461" i="19"/>
  <c r="T461" i="19"/>
  <c r="V765" i="19"/>
  <c r="T765" i="19"/>
  <c r="V781" i="19"/>
  <c r="T781" i="19"/>
  <c r="V790" i="19"/>
  <c r="T790" i="19"/>
  <c r="V90" i="19"/>
  <c r="T90" i="19"/>
  <c r="V23" i="19"/>
  <c r="T23" i="19"/>
  <c r="V279" i="19"/>
  <c r="T279" i="19"/>
  <c r="V212" i="19"/>
  <c r="T212" i="19"/>
  <c r="V373" i="19"/>
  <c r="T373" i="19"/>
  <c r="V14" i="19"/>
  <c r="T14" i="19"/>
  <c r="V270" i="19"/>
  <c r="T270" i="19"/>
  <c r="V197" i="19"/>
  <c r="T197" i="19"/>
  <c r="V553" i="19"/>
  <c r="T553" i="19"/>
  <c r="V178" i="19"/>
  <c r="T178" i="19"/>
  <c r="V300" i="19"/>
  <c r="T300" i="19"/>
  <c r="V356" i="19"/>
  <c r="T356" i="19"/>
  <c r="V794" i="19"/>
  <c r="T794" i="19"/>
  <c r="V773" i="19"/>
  <c r="T773" i="19"/>
  <c r="V753" i="19"/>
  <c r="T753" i="19"/>
  <c r="V744" i="19"/>
  <c r="T744" i="19"/>
  <c r="V471" i="19"/>
  <c r="T471" i="19"/>
  <c r="V399" i="19"/>
  <c r="T399" i="19"/>
  <c r="V321" i="19"/>
  <c r="T321" i="19"/>
  <c r="V992" i="19"/>
  <c r="T992" i="19"/>
  <c r="V64" i="19"/>
  <c r="T64" i="19"/>
  <c r="V480" i="19"/>
  <c r="T480" i="19"/>
  <c r="V462" i="19"/>
  <c r="T462" i="19"/>
  <c r="V722" i="19"/>
  <c r="T722" i="19"/>
  <c r="V703" i="19"/>
  <c r="T703" i="19"/>
  <c r="V153" i="19"/>
  <c r="T153" i="19"/>
  <c r="V548" i="19"/>
  <c r="T548" i="19"/>
  <c r="V816" i="19"/>
  <c r="T816" i="19"/>
  <c r="V323" i="19"/>
  <c r="T323" i="19"/>
  <c r="V392" i="19"/>
  <c r="T392" i="19"/>
  <c r="V428" i="19"/>
  <c r="T428" i="19"/>
  <c r="V756" i="19"/>
  <c r="T756" i="19"/>
  <c r="V275" i="19"/>
  <c r="T275" i="19"/>
  <c r="V169" i="19"/>
  <c r="T169" i="19"/>
  <c r="V546" i="19"/>
  <c r="T546" i="19"/>
  <c r="V528" i="19"/>
  <c r="T528" i="19"/>
  <c r="V289" i="19"/>
  <c r="T289" i="19"/>
  <c r="V513" i="19"/>
  <c r="T513" i="19"/>
  <c r="V486" i="19"/>
  <c r="T486" i="19"/>
  <c r="V408" i="19"/>
  <c r="T408" i="19"/>
  <c r="V54" i="19"/>
  <c r="T54" i="19"/>
  <c r="V335" i="19"/>
  <c r="T335" i="19"/>
  <c r="V298" i="19"/>
  <c r="T298" i="19"/>
  <c r="V164" i="19"/>
  <c r="T164" i="19"/>
  <c r="V309" i="19"/>
  <c r="T309" i="19"/>
  <c r="V155" i="19"/>
  <c r="T155" i="19"/>
  <c r="V88" i="19"/>
  <c r="T88" i="19"/>
  <c r="L25" i="5"/>
  <c r="D25" i="5" s="1"/>
  <c r="V5" i="19"/>
  <c r="T5" i="19"/>
  <c r="V505" i="19"/>
  <c r="T505" i="19"/>
  <c r="V60" i="19"/>
  <c r="T60" i="19"/>
  <c r="V316" i="19"/>
  <c r="T316" i="19"/>
  <c r="V745" i="19"/>
  <c r="T745" i="19"/>
  <c r="V709" i="19"/>
  <c r="T709" i="19"/>
  <c r="V689" i="19"/>
  <c r="T689" i="19"/>
  <c r="V824" i="19"/>
  <c r="T824" i="19"/>
  <c r="V558" i="19"/>
  <c r="T558" i="19"/>
  <c r="V519" i="19"/>
  <c r="T519" i="19"/>
  <c r="V193" i="19"/>
  <c r="T193" i="19"/>
  <c r="W996" i="19"/>
  <c r="V343" i="19"/>
  <c r="T343" i="19"/>
  <c r="V269" i="19"/>
  <c r="T269" i="19"/>
  <c r="V411" i="19"/>
  <c r="T411" i="19"/>
  <c r="V783" i="19"/>
  <c r="T783" i="19"/>
  <c r="V700" i="19"/>
  <c r="T700" i="19"/>
  <c r="V506" i="19"/>
  <c r="T506" i="19"/>
  <c r="V754" i="19"/>
  <c r="T754" i="19"/>
  <c r="V723" i="19"/>
  <c r="T723" i="19"/>
  <c r="V366" i="19"/>
  <c r="T366" i="19"/>
  <c r="V663" i="19"/>
  <c r="T663" i="19"/>
  <c r="V836" i="19"/>
  <c r="T836" i="19"/>
  <c r="V272" i="19"/>
  <c r="T272" i="19"/>
  <c r="V370" i="19"/>
  <c r="T370" i="19"/>
  <c r="V285" i="19"/>
  <c r="T285" i="19"/>
  <c r="V515" i="19"/>
  <c r="T515" i="19"/>
  <c r="V249" i="19"/>
  <c r="T249" i="19"/>
  <c r="V51" i="19"/>
  <c r="T51" i="19"/>
  <c r="V525" i="19"/>
  <c r="T525" i="19"/>
  <c r="V795" i="19"/>
  <c r="T795" i="19"/>
  <c r="V822" i="19"/>
  <c r="T822" i="19"/>
  <c r="V827" i="19"/>
  <c r="T827" i="19"/>
  <c r="V833" i="19"/>
  <c r="T833" i="19"/>
  <c r="V122" i="19"/>
  <c r="T122" i="19"/>
  <c r="V55" i="19"/>
  <c r="T55" i="19"/>
  <c r="V311" i="19"/>
  <c r="T311" i="19"/>
  <c r="V244" i="19"/>
  <c r="T244" i="19"/>
  <c r="V405" i="19"/>
  <c r="T405" i="19"/>
  <c r="V302" i="19"/>
  <c r="T302" i="19"/>
  <c r="V168" i="19"/>
  <c r="T168" i="19"/>
  <c r="V325" i="19"/>
  <c r="T325" i="19"/>
  <c r="V76" i="19"/>
  <c r="T76" i="19"/>
  <c r="V332" i="19"/>
  <c r="T332" i="19"/>
  <c r="V502" i="19"/>
  <c r="T502" i="19"/>
  <c r="V58" i="19"/>
  <c r="T58" i="19"/>
  <c r="V341" i="19"/>
  <c r="T341" i="19"/>
  <c r="V104" i="19"/>
  <c r="T104" i="19"/>
  <c r="V12" i="19"/>
  <c r="T12" i="19"/>
  <c r="V532" i="19"/>
  <c r="T532" i="19"/>
  <c r="V874" i="19"/>
  <c r="T874" i="19"/>
  <c r="V862" i="19"/>
  <c r="T862" i="19"/>
  <c r="V763" i="19"/>
  <c r="T763" i="19"/>
  <c r="V826" i="19"/>
  <c r="T826" i="19"/>
  <c r="V814" i="19"/>
  <c r="T814" i="19"/>
  <c r="V807" i="19"/>
  <c r="T807" i="19"/>
  <c r="V500" i="19"/>
  <c r="T500" i="19"/>
  <c r="V799" i="19"/>
  <c r="T799" i="19"/>
  <c r="V787" i="19"/>
  <c r="T787" i="19"/>
  <c r="V769" i="19"/>
  <c r="T769" i="19"/>
  <c r="V731" i="19"/>
  <c r="T731" i="19"/>
  <c r="V488" i="19"/>
  <c r="T488" i="19"/>
  <c r="V476" i="19"/>
  <c r="T476" i="19"/>
  <c r="V780" i="19"/>
  <c r="T780" i="19"/>
  <c r="V70" i="19"/>
  <c r="T70" i="19"/>
  <c r="V467" i="19"/>
  <c r="T467" i="19"/>
  <c r="V305" i="19"/>
  <c r="T305" i="19"/>
  <c r="V720" i="19"/>
  <c r="T720" i="19"/>
  <c r="V542" i="19"/>
  <c r="T542" i="19"/>
  <c r="V782" i="19"/>
  <c r="T782" i="19"/>
  <c r="V743" i="19"/>
  <c r="T743" i="19"/>
  <c r="V660" i="19"/>
  <c r="T660" i="19"/>
  <c r="V445" i="19"/>
  <c r="T445" i="19"/>
  <c r="V450" i="19"/>
  <c r="T450" i="19"/>
  <c r="V145" i="19"/>
  <c r="T145" i="19"/>
  <c r="V710" i="19"/>
  <c r="T710" i="19"/>
  <c r="V390" i="19"/>
  <c r="T390" i="19"/>
  <c r="V338" i="19"/>
  <c r="T338" i="19"/>
  <c r="V650" i="19"/>
  <c r="T650" i="19"/>
  <c r="V265" i="19"/>
  <c r="T265" i="19"/>
  <c r="V68" i="19"/>
  <c r="T68" i="19"/>
  <c r="V324" i="19"/>
  <c r="T324" i="19"/>
  <c r="V485" i="19"/>
  <c r="T485" i="19"/>
  <c r="V59" i="19"/>
  <c r="T59" i="19"/>
  <c r="V315" i="19"/>
  <c r="T315" i="19"/>
  <c r="V248" i="19"/>
  <c r="T248" i="19"/>
  <c r="V409" i="19"/>
  <c r="T409" i="19"/>
  <c r="V290" i="19"/>
  <c r="T290" i="19"/>
  <c r="W156" i="19"/>
  <c r="V156" i="19"/>
  <c r="T156" i="19"/>
  <c r="V277" i="19"/>
  <c r="T277" i="19"/>
  <c r="V273" i="19"/>
  <c r="T273" i="19"/>
  <c r="V334" i="19"/>
  <c r="T334" i="19"/>
  <c r="V878" i="19"/>
  <c r="T878" i="19"/>
  <c r="W878" i="19"/>
  <c r="W871" i="19"/>
  <c r="W863" i="19"/>
  <c r="V851" i="19"/>
  <c r="T851" i="19"/>
  <c r="W851" i="19"/>
  <c r="V845" i="19"/>
  <c r="T845" i="19"/>
  <c r="W845" i="19"/>
  <c r="V262" i="19"/>
  <c r="T262" i="19"/>
  <c r="V379" i="19"/>
  <c r="T379" i="19"/>
  <c r="V499" i="19"/>
  <c r="T499" i="19"/>
  <c r="V732" i="19"/>
  <c r="T732" i="19"/>
  <c r="W732" i="19"/>
  <c r="V61" i="19"/>
  <c r="T61" i="19"/>
  <c r="V161" i="19"/>
  <c r="T161" i="19"/>
  <c r="V755" i="19"/>
  <c r="T755" i="19"/>
  <c r="W755" i="19"/>
  <c r="V672" i="19"/>
  <c r="T672" i="19"/>
  <c r="V446" i="19"/>
  <c r="T446" i="19"/>
  <c r="V706" i="19"/>
  <c r="T706" i="19"/>
  <c r="W706" i="19"/>
  <c r="V695" i="19"/>
  <c r="T695" i="19"/>
  <c r="W695" i="19"/>
  <c r="V22" i="19"/>
  <c r="T22" i="19"/>
  <c r="V229" i="19"/>
  <c r="T229" i="19"/>
  <c r="W229" i="19"/>
  <c r="V402" i="19"/>
  <c r="T402" i="19"/>
  <c r="V351" i="19"/>
  <c r="T351" i="19"/>
  <c r="V662" i="19"/>
  <c r="T662" i="19"/>
  <c r="W160" i="19"/>
  <c r="V160" i="19"/>
  <c r="T160" i="19"/>
  <c r="V342" i="19"/>
  <c r="T342" i="19"/>
  <c r="V179" i="19"/>
  <c r="T179" i="19"/>
  <c r="L29" i="5"/>
  <c r="E29" i="5" s="1"/>
  <c r="V9" i="19"/>
  <c r="T9" i="19"/>
  <c r="V838" i="19"/>
  <c r="T838" i="19"/>
  <c r="W838" i="19"/>
  <c r="V865" i="19"/>
  <c r="T865" i="19"/>
  <c r="W865" i="19"/>
  <c r="V870" i="19"/>
  <c r="T870" i="19"/>
  <c r="W870" i="19"/>
  <c r="W875" i="19"/>
  <c r="W154" i="19"/>
  <c r="V154" i="19"/>
  <c r="T154" i="19"/>
  <c r="V87" i="19"/>
  <c r="T87" i="19"/>
  <c r="V20" i="19"/>
  <c r="T20" i="19"/>
  <c r="W276" i="19"/>
  <c r="V276" i="19"/>
  <c r="T276" i="19"/>
  <c r="V437" i="19"/>
  <c r="T437" i="19"/>
  <c r="V78" i="19"/>
  <c r="T78" i="19"/>
  <c r="L31" i="5"/>
  <c r="D31" i="5" s="1"/>
  <c r="V11" i="19"/>
  <c r="T11" i="19"/>
  <c r="W267" i="19"/>
  <c r="V267" i="19"/>
  <c r="T267" i="19"/>
  <c r="V200" i="19"/>
  <c r="T200" i="19"/>
  <c r="W200" i="19"/>
  <c r="V361" i="19"/>
  <c r="T361" i="19"/>
  <c r="W361" i="19"/>
  <c r="V121" i="19"/>
  <c r="T121" i="19"/>
  <c r="V108" i="19"/>
  <c r="T108" i="19"/>
  <c r="W85" i="19"/>
  <c r="V85" i="19"/>
  <c r="T85" i="19"/>
  <c r="W463" i="19"/>
  <c r="V463" i="19"/>
  <c r="T463" i="19"/>
  <c r="V989" i="19"/>
  <c r="T989" i="19"/>
  <c r="W989" i="19"/>
  <c r="V544" i="19"/>
  <c r="T544" i="19"/>
  <c r="V776" i="19"/>
  <c r="T776" i="19"/>
  <c r="W776" i="19"/>
  <c r="W320" i="19"/>
  <c r="V320" i="19"/>
  <c r="T320" i="19"/>
  <c r="V352" i="19"/>
  <c r="T352" i="19"/>
  <c r="V767" i="19"/>
  <c r="T767" i="19"/>
  <c r="W767" i="19"/>
  <c r="V684" i="19"/>
  <c r="T684" i="19"/>
  <c r="W474" i="19"/>
  <c r="V474" i="19"/>
  <c r="T474" i="19"/>
  <c r="V734" i="19"/>
  <c r="T734" i="19"/>
  <c r="W734" i="19"/>
  <c r="V707" i="19"/>
  <c r="T707" i="19"/>
  <c r="W707" i="19"/>
  <c r="V217" i="19"/>
  <c r="T217" i="19"/>
  <c r="W217" i="19"/>
  <c r="V556" i="19"/>
  <c r="T556" i="19"/>
  <c r="V820" i="19"/>
  <c r="T820" i="19"/>
  <c r="W820" i="19"/>
  <c r="V354" i="19"/>
  <c r="T354" i="19"/>
  <c r="V221" i="19"/>
  <c r="T221" i="19"/>
  <c r="W221" i="19"/>
  <c r="W483" i="19"/>
  <c r="V483" i="19"/>
  <c r="T483" i="19"/>
  <c r="W291" i="19"/>
  <c r="V291" i="19"/>
  <c r="T291" i="19"/>
  <c r="V185" i="19"/>
  <c r="T185" i="19"/>
  <c r="W185" i="19"/>
  <c r="V550" i="19"/>
  <c r="T550" i="19"/>
  <c r="V536" i="19"/>
  <c r="T536" i="19"/>
  <c r="V310" i="19"/>
  <c r="T310" i="19"/>
  <c r="W493" i="19"/>
  <c r="V493" i="19"/>
  <c r="T493" i="19"/>
  <c r="V749" i="19"/>
  <c r="T749" i="19"/>
  <c r="W749" i="19"/>
  <c r="V801" i="19"/>
  <c r="T801" i="19"/>
  <c r="W801" i="19"/>
  <c r="V806" i="19"/>
  <c r="T806" i="19"/>
  <c r="W806" i="19"/>
  <c r="V811" i="19"/>
  <c r="T811" i="19"/>
  <c r="W811" i="19"/>
  <c r="V106" i="19"/>
  <c r="T106" i="19"/>
  <c r="W295" i="19"/>
  <c r="V295" i="19"/>
  <c r="T295" i="19"/>
  <c r="V228" i="19"/>
  <c r="T228" i="19"/>
  <c r="W228" i="19"/>
  <c r="W389" i="19"/>
  <c r="V389" i="19"/>
  <c r="T389" i="19"/>
  <c r="V286" i="19"/>
  <c r="T286" i="19"/>
  <c r="W152" i="19"/>
  <c r="V152" i="19"/>
  <c r="T152" i="19"/>
  <c r="V261" i="19"/>
  <c r="T261" i="19"/>
  <c r="V258" i="19"/>
  <c r="T258" i="19"/>
  <c r="W407" i="19"/>
  <c r="V407" i="19"/>
  <c r="T407" i="19"/>
  <c r="V129" i="19"/>
  <c r="T129" i="19"/>
  <c r="V281" i="19"/>
  <c r="T281" i="19"/>
  <c r="V416" i="19"/>
  <c r="T416" i="19"/>
  <c r="V718" i="19"/>
  <c r="T718" i="19"/>
  <c r="W718" i="19"/>
  <c r="V712" i="19"/>
  <c r="T712" i="19"/>
  <c r="W712" i="19"/>
  <c r="V424" i="19"/>
  <c r="T424" i="19"/>
  <c r="V444" i="19"/>
  <c r="T444" i="19"/>
  <c r="V764" i="19"/>
  <c r="T764" i="19"/>
  <c r="W764" i="19"/>
  <c r="V317" i="19"/>
  <c r="T317" i="19"/>
  <c r="V49" i="19"/>
  <c r="T49" i="19"/>
  <c r="V704" i="19"/>
  <c r="T704" i="19"/>
  <c r="W704" i="19"/>
  <c r="V510" i="19"/>
  <c r="T510" i="19"/>
  <c r="V762" i="19"/>
  <c r="T762" i="19"/>
  <c r="W762" i="19"/>
  <c r="V727" i="19"/>
  <c r="T727" i="19"/>
  <c r="W727" i="19"/>
  <c r="V413" i="19"/>
  <c r="T413" i="19"/>
  <c r="V434" i="19"/>
  <c r="T434" i="19"/>
  <c r="V383" i="19"/>
  <c r="T383" i="19"/>
  <c r="V694" i="19"/>
  <c r="T694" i="19"/>
  <c r="W694" i="19"/>
  <c r="V288" i="19"/>
  <c r="T288" i="19"/>
  <c r="V374" i="19"/>
  <c r="T374" i="19"/>
  <c r="W374" i="19"/>
  <c r="V301" i="19"/>
  <c r="T301" i="19"/>
  <c r="V307" i="19"/>
  <c r="T307" i="19"/>
  <c r="V201" i="19"/>
  <c r="T201" i="19"/>
  <c r="W201" i="19"/>
  <c r="V881" i="19"/>
  <c r="T881" i="19"/>
  <c r="W881" i="19"/>
  <c r="V52" i="19"/>
  <c r="T52" i="19"/>
  <c r="V308" i="19"/>
  <c r="T308" i="19"/>
  <c r="V469" i="19"/>
  <c r="T469" i="19"/>
  <c r="V110" i="19"/>
  <c r="T110" i="19"/>
  <c r="V299" i="19"/>
  <c r="T299" i="19"/>
  <c r="V232" i="19"/>
  <c r="T232" i="19"/>
  <c r="W232" i="19"/>
  <c r="V393" i="19"/>
  <c r="T393" i="19"/>
  <c r="V18" i="19"/>
  <c r="T18" i="19"/>
  <c r="V274" i="19"/>
  <c r="T274" i="19"/>
  <c r="V207" i="19"/>
  <c r="T207" i="19"/>
  <c r="W207" i="19"/>
  <c r="V457" i="19"/>
  <c r="T457" i="19"/>
  <c r="V204" i="19"/>
  <c r="T204" i="19"/>
  <c r="V384" i="19"/>
  <c r="T384" i="19"/>
  <c r="V314" i="19"/>
  <c r="T314" i="19"/>
  <c r="V171" i="19"/>
  <c r="T171" i="19"/>
  <c r="V715" i="19"/>
  <c r="T715" i="19"/>
  <c r="V746" i="19"/>
  <c r="T746" i="19"/>
  <c r="V837" i="19"/>
  <c r="T837" i="19"/>
  <c r="V825" i="19"/>
  <c r="T825" i="19"/>
  <c r="V818" i="19"/>
  <c r="T818" i="19"/>
  <c r="V789" i="19"/>
  <c r="T789" i="19"/>
  <c r="V757" i="19"/>
  <c r="T757" i="19"/>
  <c r="W757" i="19"/>
  <c r="V737" i="19"/>
  <c r="T737" i="19"/>
  <c r="W737" i="19"/>
  <c r="V760" i="19"/>
  <c r="T760" i="19"/>
  <c r="W760" i="19"/>
  <c r="V495" i="19"/>
  <c r="T495" i="19"/>
  <c r="V455" i="19"/>
  <c r="T455" i="19"/>
  <c r="V766" i="19"/>
  <c r="T766" i="19"/>
  <c r="V398" i="19"/>
  <c r="T398" i="19"/>
  <c r="V658" i="19"/>
  <c r="T658" i="19"/>
  <c r="V671" i="19"/>
  <c r="T671" i="19"/>
  <c r="V844" i="19"/>
  <c r="T844" i="19"/>
  <c r="W844" i="19"/>
  <c r="V353" i="19"/>
  <c r="T353" i="19"/>
  <c r="V512" i="19"/>
  <c r="T512" i="19"/>
  <c r="V484" i="19"/>
  <c r="T484" i="19"/>
  <c r="V784" i="19"/>
  <c r="T784" i="19"/>
  <c r="W784" i="19"/>
  <c r="V475" i="19"/>
  <c r="T475" i="19"/>
  <c r="V339" i="19"/>
  <c r="T339" i="19"/>
  <c r="V724" i="19"/>
  <c r="T724" i="19"/>
  <c r="W724" i="19"/>
  <c r="V514" i="19"/>
  <c r="T514" i="19"/>
  <c r="V464" i="19"/>
  <c r="T464" i="19"/>
  <c r="V774" i="19"/>
  <c r="T774" i="19"/>
  <c r="V449" i="19"/>
  <c r="T449" i="19"/>
  <c r="V454" i="19"/>
  <c r="T454" i="19"/>
  <c r="V714" i="19"/>
  <c r="T714" i="19"/>
  <c r="W714" i="19"/>
  <c r="V304" i="19"/>
  <c r="T304" i="19"/>
  <c r="V378" i="19"/>
  <c r="T378" i="19"/>
  <c r="V987" i="19"/>
  <c r="T987" i="19"/>
  <c r="W987" i="19"/>
  <c r="V257" i="19"/>
  <c r="T257" i="19"/>
  <c r="V376" i="19"/>
  <c r="T376" i="19"/>
  <c r="L30" i="5"/>
  <c r="E30" i="5" s="1"/>
  <c r="V10" i="19"/>
  <c r="T10" i="19"/>
  <c r="V266" i="19"/>
  <c r="T266" i="19"/>
  <c r="V549" i="19"/>
  <c r="T549" i="19"/>
  <c r="V56" i="19"/>
  <c r="T56" i="19"/>
  <c r="V312" i="19"/>
  <c r="T312" i="19"/>
  <c r="V473" i="19"/>
  <c r="T473" i="19"/>
  <c r="V98" i="19"/>
  <c r="T98" i="19"/>
  <c r="V31" i="19"/>
  <c r="T31" i="19"/>
  <c r="V287" i="19"/>
  <c r="T287" i="19"/>
  <c r="V381" i="19"/>
  <c r="T381" i="19"/>
  <c r="V882" i="19"/>
  <c r="T882" i="19"/>
  <c r="V841" i="19"/>
  <c r="T841" i="19"/>
  <c r="V834" i="19"/>
  <c r="T834" i="19"/>
  <c r="V436" i="19"/>
  <c r="T436" i="19"/>
  <c r="V805" i="19"/>
  <c r="T805" i="19"/>
  <c r="V793" i="19"/>
  <c r="T793" i="19"/>
  <c r="V785" i="19"/>
  <c r="T785" i="19"/>
  <c r="V761" i="19"/>
  <c r="T761" i="19"/>
  <c r="V725" i="19"/>
  <c r="T725" i="19"/>
  <c r="V705" i="19"/>
  <c r="T705" i="19"/>
  <c r="V667" i="19"/>
  <c r="T667" i="19"/>
  <c r="V465" i="19"/>
  <c r="T465" i="19"/>
  <c r="V552" i="19"/>
  <c r="T552" i="19"/>
  <c r="V508" i="19"/>
  <c r="T508" i="19"/>
  <c r="V796" i="19"/>
  <c r="T796" i="19"/>
  <c r="L23" i="5"/>
  <c r="E23" i="5" s="1"/>
  <c r="V3" i="19"/>
  <c r="T3" i="19"/>
  <c r="V17" i="19"/>
  <c r="T17" i="19"/>
  <c r="V507" i="19"/>
  <c r="T507" i="19"/>
  <c r="V388" i="19"/>
  <c r="T388" i="19"/>
  <c r="V736" i="19"/>
  <c r="T736" i="19"/>
  <c r="W994" i="19"/>
  <c r="V77" i="19"/>
  <c r="T77" i="19"/>
  <c r="V225" i="19"/>
  <c r="T225" i="19"/>
  <c r="V759" i="19"/>
  <c r="T759" i="19"/>
  <c r="V676" i="19"/>
  <c r="T676" i="19"/>
  <c r="V278" i="19"/>
  <c r="T278" i="19"/>
  <c r="V477" i="19"/>
  <c r="T477" i="19"/>
  <c r="V466" i="19"/>
  <c r="T466" i="19"/>
  <c r="V348" i="19"/>
  <c r="T348" i="19"/>
  <c r="V726" i="19"/>
  <c r="T726" i="19"/>
  <c r="W726" i="19"/>
  <c r="V293" i="19"/>
  <c r="T293" i="19"/>
  <c r="V406" i="19"/>
  <c r="T406" i="19"/>
  <c r="V355" i="19"/>
  <c r="T355" i="19"/>
  <c r="V666" i="19"/>
  <c r="T666" i="19"/>
  <c r="V112" i="19"/>
  <c r="T112" i="19"/>
  <c r="V326" i="19"/>
  <c r="T326" i="19"/>
  <c r="V151" i="19"/>
  <c r="T151" i="19"/>
  <c r="V84" i="19"/>
  <c r="T84" i="19"/>
  <c r="V340" i="19"/>
  <c r="T340" i="19"/>
  <c r="V501" i="19"/>
  <c r="T501" i="19"/>
  <c r="V75" i="19"/>
  <c r="T75" i="19"/>
  <c r="L28" i="5"/>
  <c r="D28" i="5" s="1"/>
  <c r="V8" i="19"/>
  <c r="T8" i="19"/>
  <c r="V264" i="19"/>
  <c r="T264" i="19"/>
  <c r="V425" i="19"/>
  <c r="T425" i="19"/>
  <c r="V50" i="19"/>
  <c r="T50" i="19"/>
  <c r="V306" i="19"/>
  <c r="T306" i="19"/>
  <c r="W172" i="19"/>
  <c r="V172" i="19"/>
  <c r="T172" i="19"/>
  <c r="V330" i="19"/>
  <c r="T330" i="19"/>
  <c r="V986" i="19"/>
  <c r="T986" i="19"/>
  <c r="W986" i="19"/>
  <c r="V869" i="19"/>
  <c r="T869" i="19"/>
  <c r="V857" i="19"/>
  <c r="T857" i="19"/>
  <c r="V850" i="19"/>
  <c r="T850" i="19"/>
  <c r="V699" i="19"/>
  <c r="T699" i="19"/>
  <c r="V842" i="19"/>
  <c r="T842" i="19"/>
  <c r="V830" i="19"/>
  <c r="T830" i="19"/>
  <c r="V823" i="19"/>
  <c r="T823" i="19"/>
  <c r="V468" i="19"/>
  <c r="T468" i="19"/>
  <c r="V329" i="19"/>
  <c r="T329" i="19"/>
  <c r="W412" i="19"/>
  <c r="V412" i="19"/>
  <c r="T412" i="19"/>
  <c r="V748" i="19"/>
  <c r="T748" i="19"/>
  <c r="V981" i="19"/>
  <c r="T981" i="19"/>
  <c r="V189" i="19"/>
  <c r="T189" i="19"/>
  <c r="W189" i="19"/>
  <c r="V771" i="19"/>
  <c r="T771" i="19"/>
  <c r="W771" i="19"/>
  <c r="W688" i="19"/>
  <c r="V478" i="19"/>
  <c r="T478" i="19"/>
  <c r="V738" i="19"/>
  <c r="T738" i="19"/>
  <c r="W738" i="19"/>
  <c r="V711" i="19"/>
  <c r="T711" i="19"/>
  <c r="W711" i="19"/>
  <c r="V86" i="19"/>
  <c r="T86" i="19"/>
  <c r="V369" i="19"/>
  <c r="T369" i="19"/>
  <c r="W369" i="19"/>
  <c r="V418" i="19"/>
  <c r="T418" i="19"/>
  <c r="W367" i="19"/>
  <c r="V678" i="19"/>
  <c r="T678" i="19"/>
  <c r="V224" i="19"/>
  <c r="T224" i="19"/>
  <c r="W224" i="19"/>
  <c r="V358" i="19"/>
  <c r="T358" i="19"/>
  <c r="V237" i="19"/>
  <c r="T237" i="19"/>
  <c r="W237" i="19"/>
  <c r="V137" i="19"/>
  <c r="T137" i="19"/>
  <c r="W859" i="19"/>
  <c r="V170" i="19"/>
  <c r="T170" i="19"/>
  <c r="V292" i="19"/>
  <c r="T292" i="19"/>
  <c r="V453" i="19"/>
  <c r="T453" i="19"/>
  <c r="V94" i="19"/>
  <c r="T94" i="19"/>
  <c r="V283" i="19"/>
  <c r="T283" i="19"/>
  <c r="V216" i="19"/>
  <c r="T216" i="19"/>
  <c r="W216" i="19"/>
  <c r="V377" i="19"/>
  <c r="T377" i="19"/>
  <c r="V66" i="19"/>
  <c r="T66" i="19"/>
  <c r="V322" i="19"/>
  <c r="T322" i="19"/>
  <c r="V188" i="19"/>
  <c r="T188" i="19"/>
  <c r="W188" i="19"/>
  <c r="V349" i="19"/>
  <c r="T349" i="19"/>
  <c r="V786" i="19"/>
  <c r="T786" i="19"/>
  <c r="V877" i="19"/>
  <c r="T877" i="19"/>
  <c r="V683" i="19"/>
  <c r="T683" i="19"/>
  <c r="V847" i="19"/>
  <c r="T847" i="19"/>
  <c r="V835" i="19"/>
  <c r="T835" i="19"/>
  <c r="V829" i="19"/>
  <c r="T829" i="19"/>
  <c r="V779" i="19"/>
  <c r="T779" i="19"/>
  <c r="W779" i="19"/>
  <c r="V821" i="19"/>
  <c r="T821" i="19"/>
  <c r="W821" i="19"/>
  <c r="V809" i="19"/>
  <c r="T809" i="19"/>
  <c r="W809" i="19"/>
  <c r="V802" i="19"/>
  <c r="T802" i="19"/>
  <c r="W802" i="19"/>
  <c r="V177" i="19"/>
  <c r="T177" i="19"/>
  <c r="V331" i="19"/>
  <c r="T331" i="19"/>
  <c r="V828" i="19"/>
  <c r="T828" i="19"/>
  <c r="W828" i="19"/>
  <c r="W192" i="19"/>
  <c r="V452" i="19"/>
  <c r="T452" i="19"/>
  <c r="V768" i="19"/>
  <c r="T768" i="19"/>
  <c r="W768" i="19"/>
  <c r="V327" i="19"/>
  <c r="T327" i="19"/>
  <c r="V113" i="19"/>
  <c r="T113" i="19"/>
  <c r="V708" i="19"/>
  <c r="T708" i="19"/>
  <c r="W708" i="19"/>
  <c r="V83" i="19"/>
  <c r="T83" i="19"/>
  <c r="V541" i="19"/>
  <c r="T541" i="19"/>
  <c r="V498" i="19"/>
  <c r="T498" i="19"/>
  <c r="V432" i="19"/>
  <c r="T432" i="19"/>
  <c r="V758" i="19"/>
  <c r="T758" i="19"/>
  <c r="W758" i="19"/>
  <c r="W166" i="19"/>
  <c r="V166" i="19"/>
  <c r="T166" i="19"/>
  <c r="V417" i="19"/>
  <c r="T417" i="19"/>
  <c r="V438" i="19"/>
  <c r="T438" i="19"/>
  <c r="V387" i="19"/>
  <c r="T387" i="19"/>
  <c r="V698" i="19"/>
  <c r="T698" i="19"/>
  <c r="W698" i="19"/>
  <c r="V240" i="19"/>
  <c r="T240" i="19"/>
  <c r="W240" i="19"/>
  <c r="V362" i="19"/>
  <c r="T362" i="19"/>
  <c r="W362" i="19"/>
  <c r="V991" i="19"/>
  <c r="T991" i="19"/>
  <c r="W991" i="19"/>
  <c r="V995" i="19"/>
  <c r="T995" i="19"/>
  <c r="W995" i="19"/>
  <c r="W183" i="19"/>
  <c r="V116" i="19"/>
  <c r="T116" i="19"/>
  <c r="V117" i="19"/>
  <c r="T117" i="19"/>
  <c r="V533" i="19"/>
  <c r="T533" i="19"/>
  <c r="W174" i="19"/>
  <c r="V174" i="19"/>
  <c r="T174" i="19"/>
  <c r="W296" i="19"/>
  <c r="V296" i="19"/>
  <c r="T296" i="19"/>
  <c r="V82" i="19"/>
  <c r="T82" i="19"/>
  <c r="V15" i="19"/>
  <c r="T15" i="19"/>
  <c r="W271" i="19"/>
  <c r="V271" i="19"/>
  <c r="T271" i="19"/>
  <c r="V365" i="19"/>
  <c r="T365" i="19"/>
  <c r="W365" i="19"/>
  <c r="W180" i="19"/>
  <c r="V180" i="19"/>
  <c r="T180" i="19"/>
  <c r="W69" i="19"/>
  <c r="V69" i="19"/>
  <c r="T69" i="19"/>
  <c r="V79" i="19"/>
  <c r="T79" i="19"/>
  <c r="W490" i="19"/>
  <c r="V490" i="19"/>
  <c r="T490" i="19"/>
  <c r="V728" i="19"/>
  <c r="T728" i="19"/>
  <c r="W728" i="19"/>
  <c r="W503" i="19"/>
  <c r="V503" i="19"/>
  <c r="T503" i="19"/>
  <c r="W391" i="19"/>
  <c r="V391" i="19"/>
  <c r="T391" i="19"/>
  <c r="V985" i="19"/>
  <c r="T985" i="19"/>
  <c r="W985" i="19"/>
  <c r="V978" i="19"/>
  <c r="T978" i="19"/>
  <c r="W978" i="19"/>
  <c r="W458" i="19"/>
  <c r="V458" i="19"/>
  <c r="T458" i="19"/>
  <c r="V990" i="19"/>
  <c r="T990" i="19"/>
  <c r="W990" i="19"/>
  <c r="V433" i="19"/>
  <c r="T433" i="19"/>
  <c r="W522" i="19"/>
  <c r="V522" i="19"/>
  <c r="T522" i="19"/>
  <c r="W526" i="19"/>
  <c r="V526" i="19"/>
  <c r="T526" i="19"/>
  <c r="V770" i="19"/>
  <c r="T770" i="19"/>
  <c r="W770" i="19"/>
  <c r="V735" i="19"/>
  <c r="T735" i="19"/>
  <c r="W735" i="19"/>
  <c r="V652" i="19"/>
  <c r="T652" i="19"/>
  <c r="W410" i="19"/>
  <c r="V410" i="19"/>
  <c r="T410" i="19"/>
  <c r="V670" i="19"/>
  <c r="T670" i="19"/>
  <c r="V675" i="19"/>
  <c r="T675" i="19"/>
  <c r="V848" i="19"/>
  <c r="T848" i="19"/>
  <c r="W848" i="19"/>
  <c r="V401" i="19"/>
  <c r="T401" i="19"/>
  <c r="W520" i="19"/>
  <c r="V520" i="19"/>
  <c r="T520" i="19"/>
  <c r="W492" i="19"/>
  <c r="V492" i="19"/>
  <c r="T492" i="19"/>
  <c r="V788" i="19"/>
  <c r="T788" i="19"/>
  <c r="W788" i="19"/>
  <c r="W80" i="19"/>
  <c r="V80" i="19"/>
  <c r="T80" i="19"/>
  <c r="V297" i="19"/>
  <c r="T297" i="19"/>
  <c r="W93" i="19"/>
  <c r="V93" i="19"/>
  <c r="T93" i="19"/>
  <c r="V163" i="19"/>
  <c r="T163" i="19"/>
  <c r="W518" i="19"/>
  <c r="V518" i="19"/>
  <c r="T518" i="19"/>
  <c r="W472" i="19"/>
  <c r="V472" i="19"/>
  <c r="T472" i="19"/>
  <c r="W182" i="19"/>
  <c r="V182" i="19"/>
  <c r="T182" i="19"/>
  <c r="V429" i="19"/>
  <c r="T429" i="19"/>
  <c r="V701" i="19"/>
  <c r="T701" i="19"/>
  <c r="W701" i="19"/>
  <c r="V717" i="19"/>
  <c r="T717" i="19"/>
  <c r="W717" i="19"/>
  <c r="V733" i="19"/>
  <c r="T733" i="19"/>
  <c r="W733" i="19"/>
  <c r="W74" i="19"/>
  <c r="V74" i="19"/>
  <c r="T74" i="19"/>
  <c r="L27" i="5"/>
  <c r="D27" i="5" s="1"/>
  <c r="V7" i="19"/>
  <c r="T7" i="19"/>
  <c r="W263" i="19"/>
  <c r="V263" i="19"/>
  <c r="T263" i="19"/>
  <c r="W196" i="19"/>
  <c r="V357" i="19"/>
  <c r="T357" i="19"/>
  <c r="V105" i="19"/>
  <c r="T105" i="19"/>
  <c r="V120" i="19"/>
  <c r="T120" i="19"/>
  <c r="V537" i="19"/>
  <c r="T537" i="19"/>
  <c r="W162" i="19"/>
  <c r="V162" i="19"/>
  <c r="T162" i="19"/>
  <c r="V95" i="19"/>
  <c r="T95" i="19"/>
  <c r="W284" i="19"/>
  <c r="V284" i="19"/>
  <c r="T284" i="19"/>
  <c r="V815" i="19"/>
  <c r="T815" i="19"/>
  <c r="W815" i="19"/>
  <c r="V803" i="19"/>
  <c r="T803" i="19"/>
  <c r="W803" i="19"/>
  <c r="V797" i="19"/>
  <c r="T797" i="19"/>
  <c r="W797" i="19"/>
  <c r="V664" i="19"/>
  <c r="T664" i="19"/>
  <c r="V729" i="19"/>
  <c r="T729" i="19"/>
  <c r="W729" i="19"/>
  <c r="V693" i="19"/>
  <c r="T693" i="19"/>
  <c r="W693" i="19"/>
  <c r="W856" i="19"/>
  <c r="V856" i="19"/>
  <c r="T856" i="19"/>
  <c r="W527" i="19"/>
  <c r="V527" i="19"/>
  <c r="T527" i="19"/>
  <c r="W487" i="19"/>
  <c r="V487" i="19"/>
  <c r="T487" i="19"/>
  <c r="V344" i="19"/>
  <c r="T344" i="19"/>
  <c r="V65" i="19"/>
  <c r="T65" i="19"/>
  <c r="V654" i="19"/>
  <c r="T654" i="19"/>
  <c r="V430" i="19"/>
  <c r="T430" i="19"/>
  <c r="V690" i="19"/>
  <c r="T690" i="19"/>
  <c r="W690" i="19"/>
  <c r="V687" i="19"/>
  <c r="T687" i="19"/>
  <c r="W497" i="19"/>
  <c r="V497" i="19"/>
  <c r="T497" i="19"/>
  <c r="W516" i="19"/>
  <c r="V516" i="19"/>
  <c r="T516" i="19"/>
  <c r="V800" i="19"/>
  <c r="T800" i="19"/>
  <c r="W800" i="19"/>
  <c r="W67" i="19"/>
  <c r="V67" i="19"/>
  <c r="T67" i="19"/>
  <c r="W81" i="19"/>
  <c r="V81" i="19"/>
  <c r="T81" i="19"/>
  <c r="W523" i="19"/>
  <c r="V523" i="19"/>
  <c r="T523" i="19"/>
  <c r="W396" i="19"/>
  <c r="V396" i="19"/>
  <c r="T396" i="19"/>
  <c r="V740" i="19"/>
  <c r="T740" i="19"/>
  <c r="W740" i="19"/>
  <c r="V211" i="19"/>
  <c r="T211" i="19"/>
  <c r="W211" i="19"/>
  <c r="W73" i="19"/>
  <c r="V73" i="19"/>
  <c r="T73" i="19"/>
  <c r="V530" i="19"/>
  <c r="T530" i="19"/>
  <c r="W496" i="19"/>
  <c r="V496" i="19"/>
  <c r="T496" i="19"/>
  <c r="V294" i="19"/>
  <c r="T294" i="19"/>
  <c r="W481" i="19"/>
  <c r="V481" i="19"/>
  <c r="T481" i="19"/>
  <c r="W470" i="19"/>
  <c r="V470" i="19"/>
  <c r="T470" i="19"/>
  <c r="V730" i="19"/>
  <c r="T730" i="19"/>
  <c r="W730" i="19"/>
  <c r="V101" i="19"/>
  <c r="T101" i="19"/>
  <c r="W394" i="19"/>
  <c r="V394" i="19"/>
  <c r="T394" i="19"/>
  <c r="W479" i="19"/>
  <c r="V479" i="19"/>
  <c r="T479" i="19"/>
  <c r="W511" i="19"/>
  <c r="V511" i="19"/>
  <c r="T511" i="19"/>
  <c r="V26" i="19"/>
  <c r="T26" i="19"/>
  <c r="V282" i="19"/>
  <c r="T282" i="19"/>
  <c r="V215" i="19"/>
  <c r="T215" i="19"/>
  <c r="W215" i="19"/>
  <c r="V245" i="19"/>
  <c r="T245" i="19"/>
  <c r="W245" i="19"/>
  <c r="V206" i="19"/>
  <c r="T206" i="19"/>
  <c r="V72" i="19"/>
  <c r="T72" i="19"/>
  <c r="W328" i="19"/>
  <c r="V328" i="19"/>
  <c r="T328" i="19"/>
  <c r="W489" i="19"/>
  <c r="V489" i="19"/>
  <c r="T489" i="19"/>
  <c r="V114" i="19"/>
  <c r="T114" i="19"/>
  <c r="W303" i="19"/>
  <c r="V303" i="19"/>
  <c r="T303" i="19"/>
  <c r="W236" i="19"/>
  <c r="W879" i="19"/>
  <c r="W867" i="19"/>
  <c r="V861" i="19"/>
  <c r="T861" i="19"/>
  <c r="W861" i="19"/>
  <c r="V747" i="19"/>
  <c r="T747" i="19"/>
  <c r="W747" i="19"/>
  <c r="V831" i="19"/>
  <c r="T831" i="19"/>
  <c r="W831" i="19"/>
  <c r="V819" i="19"/>
  <c r="T819" i="19"/>
  <c r="W819" i="19"/>
  <c r="V813" i="19"/>
  <c r="T813" i="19"/>
  <c r="W813" i="19"/>
  <c r="V777" i="19"/>
  <c r="T777" i="19"/>
  <c r="W777" i="19"/>
  <c r="V741" i="19"/>
  <c r="T741" i="19"/>
  <c r="W741" i="19"/>
  <c r="V721" i="19"/>
  <c r="T721" i="19"/>
  <c r="W721" i="19"/>
  <c r="V696" i="19"/>
  <c r="T696" i="19"/>
  <c r="W696" i="19"/>
  <c r="V697" i="19"/>
  <c r="T697" i="19"/>
  <c r="W697" i="19"/>
  <c r="V25" i="19"/>
  <c r="T25" i="19"/>
  <c r="V540" i="19"/>
  <c r="T540" i="19"/>
  <c r="V812" i="19"/>
  <c r="T812" i="19"/>
  <c r="W812" i="19"/>
  <c r="W259" i="19"/>
  <c r="V259" i="19"/>
  <c r="T259" i="19"/>
  <c r="W380" i="19"/>
  <c r="V380" i="19"/>
  <c r="T380" i="19"/>
  <c r="V420" i="19"/>
  <c r="T420" i="19"/>
  <c r="V752" i="19"/>
  <c r="T752" i="19"/>
  <c r="W752" i="19"/>
  <c r="V975" i="19"/>
  <c r="T975" i="19"/>
  <c r="W975" i="19"/>
  <c r="W205" i="19"/>
  <c r="V205" i="19"/>
  <c r="T205" i="19"/>
  <c r="W395" i="19"/>
  <c r="V395" i="19"/>
  <c r="T395" i="19"/>
  <c r="V775" i="19"/>
  <c r="T775" i="19"/>
  <c r="W775" i="19"/>
  <c r="V692" i="19"/>
  <c r="T692" i="19"/>
  <c r="W692" i="19"/>
  <c r="V19" i="19"/>
  <c r="T19" i="19"/>
  <c r="W509" i="19"/>
  <c r="V509" i="19"/>
  <c r="T509" i="19"/>
  <c r="W482" i="19"/>
  <c r="V482" i="19"/>
  <c r="T482" i="19"/>
  <c r="V400" i="19"/>
  <c r="T400" i="19"/>
  <c r="V742" i="19"/>
  <c r="T742" i="19"/>
  <c r="W742" i="19"/>
  <c r="V102" i="19"/>
  <c r="T102" i="19"/>
  <c r="V385" i="19"/>
  <c r="T385" i="19"/>
  <c r="V422" i="19"/>
  <c r="T422" i="19"/>
  <c r="W371" i="19"/>
  <c r="V682" i="19"/>
  <c r="T682" i="19"/>
  <c r="W176" i="19"/>
  <c r="V176" i="19"/>
  <c r="T176" i="19"/>
  <c r="V346" i="19"/>
  <c r="T346" i="19"/>
  <c r="V977" i="19"/>
  <c r="T977" i="19"/>
  <c r="W977" i="19"/>
  <c r="V100" i="19"/>
  <c r="T100" i="19"/>
  <c r="V53" i="19"/>
  <c r="T53" i="19"/>
  <c r="V517" i="19"/>
  <c r="T517" i="19"/>
  <c r="V158" i="19"/>
  <c r="T158" i="19"/>
  <c r="V91" i="19"/>
  <c r="T91" i="19"/>
  <c r="V280" i="19"/>
  <c r="T280" i="19"/>
  <c r="V441" i="19"/>
  <c r="T441" i="19"/>
  <c r="V63" i="19"/>
  <c r="T63" i="19"/>
  <c r="V319" i="19"/>
  <c r="T319" i="19"/>
  <c r="V858" i="19"/>
  <c r="T858" i="19"/>
  <c r="V846" i="19"/>
  <c r="T846" i="19"/>
  <c r="V839" i="19"/>
  <c r="T839" i="19"/>
  <c r="V404" i="19"/>
  <c r="T404" i="19"/>
  <c r="V810" i="19"/>
  <c r="T810" i="19"/>
  <c r="W810" i="19"/>
  <c r="V798" i="19"/>
  <c r="T798" i="19"/>
  <c r="W798" i="19"/>
  <c r="V791" i="19"/>
  <c r="T791" i="19"/>
  <c r="W791" i="19"/>
  <c r="V680" i="19"/>
  <c r="T680" i="19"/>
  <c r="V713" i="19"/>
  <c r="T713" i="19"/>
  <c r="W713" i="19"/>
  <c r="V792" i="19"/>
  <c r="T792" i="19"/>
  <c r="W792" i="19"/>
  <c r="V494" i="19"/>
  <c r="T494" i="19"/>
  <c r="V750" i="19"/>
  <c r="T750" i="19"/>
  <c r="W750" i="19"/>
  <c r="V719" i="19"/>
  <c r="T719" i="19"/>
  <c r="W719" i="19"/>
  <c r="V350" i="19"/>
  <c r="T350" i="19"/>
  <c r="V659" i="19"/>
  <c r="T659" i="19"/>
  <c r="V832" i="19"/>
  <c r="T832" i="19"/>
  <c r="W832" i="19"/>
  <c r="V256" i="19"/>
  <c r="T256" i="19"/>
  <c r="V456" i="19"/>
  <c r="T456" i="19"/>
  <c r="V460" i="19"/>
  <c r="T460" i="19"/>
  <c r="V772" i="19"/>
  <c r="T772" i="19"/>
  <c r="W772" i="19"/>
  <c r="V16" i="19"/>
  <c r="T16" i="19"/>
  <c r="V233" i="19"/>
  <c r="T233" i="19"/>
  <c r="W233" i="19"/>
  <c r="V545" i="19"/>
  <c r="T545" i="19"/>
  <c r="V440" i="19"/>
  <c r="T440" i="19"/>
  <c r="V118" i="19"/>
  <c r="T118" i="19"/>
  <c r="V397" i="19"/>
  <c r="T397" i="19"/>
  <c r="V521" i="19"/>
  <c r="T521" i="19"/>
  <c r="V268" i="19"/>
  <c r="T268" i="19"/>
  <c r="E22" i="5"/>
  <c r="V936" i="19"/>
  <c r="T936" i="19"/>
  <c r="W936" i="19"/>
  <c r="V988" i="19"/>
  <c r="T988" i="19"/>
  <c r="W988" i="19"/>
  <c r="W554" i="19"/>
  <c r="V970" i="19"/>
  <c r="T970" i="19"/>
  <c r="W970" i="19"/>
  <c r="V947" i="19"/>
  <c r="T947" i="19"/>
  <c r="W947" i="19"/>
  <c r="V941" i="19"/>
  <c r="T941" i="19"/>
  <c r="W941" i="19"/>
  <c r="V911" i="19"/>
  <c r="T911" i="19"/>
  <c r="W911" i="19"/>
  <c r="V899" i="19"/>
  <c r="T899" i="19"/>
  <c r="W899" i="19"/>
  <c r="V893" i="19"/>
  <c r="T893" i="19"/>
  <c r="W893" i="19"/>
  <c r="W648" i="19"/>
  <c r="P26" i="5"/>
  <c r="I26" i="5" s="1"/>
  <c r="W6" i="19"/>
  <c r="V972" i="19"/>
  <c r="T972" i="19"/>
  <c r="W972" i="19"/>
  <c r="W538" i="19"/>
  <c r="V912" i="19"/>
  <c r="T912" i="19"/>
  <c r="W912" i="19"/>
  <c r="W414" i="19"/>
  <c r="W679" i="19"/>
  <c r="V596" i="19"/>
  <c r="T596" i="19"/>
  <c r="W596" i="19"/>
  <c r="W646" i="19"/>
  <c r="V547" i="19"/>
  <c r="T547" i="19"/>
  <c r="W547" i="19"/>
  <c r="W96" i="19"/>
  <c r="W109" i="19"/>
  <c r="V586" i="19"/>
  <c r="T586" i="19"/>
  <c r="W586" i="19"/>
  <c r="V115" i="19"/>
  <c r="T115" i="19"/>
  <c r="W115" i="19"/>
  <c r="W557" i="19"/>
  <c r="V138" i="19"/>
  <c r="T138" i="19"/>
  <c r="W138" i="19"/>
  <c r="P24" i="5"/>
  <c r="G24" i="5" s="1"/>
  <c r="W4" i="19"/>
  <c r="W421" i="19"/>
  <c r="V251" i="19"/>
  <c r="T251" i="19"/>
  <c r="V226" i="19"/>
  <c r="T226" i="19"/>
  <c r="V159" i="19"/>
  <c r="T159" i="19"/>
  <c r="V617" i="19"/>
  <c r="T617" i="19"/>
  <c r="W617" i="19"/>
  <c r="V579" i="19"/>
  <c r="T579" i="19"/>
  <c r="W579" i="19"/>
  <c r="V551" i="19"/>
  <c r="T551" i="19"/>
  <c r="W551" i="19"/>
  <c r="V916" i="19"/>
  <c r="T916" i="19"/>
  <c r="W916" i="19"/>
  <c r="V360" i="19"/>
  <c r="T360" i="19"/>
  <c r="V1000" i="19"/>
  <c r="T1000" i="19"/>
  <c r="W426" i="19"/>
  <c r="V984" i="19"/>
  <c r="T984" i="19"/>
  <c r="W984" i="19"/>
  <c r="V963" i="19"/>
  <c r="T963" i="19"/>
  <c r="W963" i="19"/>
  <c r="V957" i="19"/>
  <c r="T957" i="19"/>
  <c r="W957" i="19"/>
  <c r="V949" i="19"/>
  <c r="T949" i="19"/>
  <c r="W949" i="19"/>
  <c r="V937" i="19"/>
  <c r="T937" i="19"/>
  <c r="W937" i="19"/>
  <c r="V930" i="19"/>
  <c r="T930" i="19"/>
  <c r="W930" i="19"/>
  <c r="W97" i="19"/>
  <c r="W668" i="19"/>
  <c r="V924" i="19"/>
  <c r="T924" i="19"/>
  <c r="W924" i="19"/>
  <c r="W442" i="19"/>
  <c r="V608" i="19"/>
  <c r="T608" i="19"/>
  <c r="W608" i="19"/>
  <c r="V864" i="19"/>
  <c r="T864" i="19"/>
  <c r="V575" i="19"/>
  <c r="T575" i="19"/>
  <c r="W575" i="19"/>
  <c r="V631" i="19"/>
  <c r="T631" i="19"/>
  <c r="W631" i="19"/>
  <c r="V144" i="19"/>
  <c r="T144" i="19"/>
  <c r="V157" i="19"/>
  <c r="T157" i="19"/>
  <c r="W157" i="19"/>
  <c r="V598" i="19"/>
  <c r="T598" i="19"/>
  <c r="W598" i="19"/>
  <c r="V227" i="19"/>
  <c r="T227" i="19"/>
  <c r="W534" i="19"/>
  <c r="V246" i="19"/>
  <c r="T246" i="19"/>
  <c r="W685" i="19"/>
  <c r="V685" i="19"/>
  <c r="T685" i="19"/>
  <c r="W212" i="19"/>
  <c r="V203" i="19"/>
  <c r="T203" i="19"/>
  <c r="V136" i="19"/>
  <c r="T136" i="19"/>
  <c r="W553" i="19"/>
  <c r="V111" i="19"/>
  <c r="T111" i="19"/>
  <c r="W111" i="19"/>
  <c r="V44" i="19"/>
  <c r="T44" i="19"/>
  <c r="W665" i="19"/>
  <c r="V665" i="19"/>
  <c r="T665" i="19"/>
  <c r="V629" i="19"/>
  <c r="T629" i="19"/>
  <c r="W629" i="19"/>
  <c r="V609" i="19"/>
  <c r="T609" i="19"/>
  <c r="W609" i="19"/>
  <c r="V888" i="19"/>
  <c r="T888" i="19"/>
  <c r="W888" i="19"/>
  <c r="V932" i="19"/>
  <c r="T932" i="19"/>
  <c r="W932" i="19"/>
  <c r="W997" i="19"/>
  <c r="V997" i="19"/>
  <c r="T997" i="19"/>
  <c r="V620" i="19"/>
  <c r="T620" i="19"/>
  <c r="W620" i="19"/>
  <c r="V876" i="19"/>
  <c r="T876" i="19"/>
  <c r="W153" i="19"/>
  <c r="V606" i="19"/>
  <c r="T606" i="19"/>
  <c r="W606" i="19"/>
  <c r="V643" i="19"/>
  <c r="T643" i="19"/>
  <c r="W643" i="19"/>
  <c r="W548" i="19"/>
  <c r="V560" i="19"/>
  <c r="T560" i="19"/>
  <c r="W560" i="19"/>
  <c r="W428" i="19"/>
  <c r="W169" i="19"/>
  <c r="W546" i="19"/>
  <c r="V35" i="19"/>
  <c r="T35" i="19"/>
  <c r="V415" i="19"/>
  <c r="T415" i="19"/>
  <c r="W415" i="19"/>
  <c r="V568" i="19"/>
  <c r="T568" i="19"/>
  <c r="W568" i="19"/>
  <c r="V589" i="19"/>
  <c r="T589" i="19"/>
  <c r="W589" i="19"/>
  <c r="V605" i="19"/>
  <c r="T605" i="19"/>
  <c r="W605" i="19"/>
  <c r="V42" i="19"/>
  <c r="T42" i="19"/>
  <c r="V231" i="19"/>
  <c r="T231" i="19"/>
  <c r="V581" i="19"/>
  <c r="T581" i="19"/>
  <c r="W581" i="19"/>
  <c r="W222" i="19"/>
  <c r="V222" i="19"/>
  <c r="T222" i="19"/>
  <c r="W155" i="19"/>
  <c r="P25" i="5"/>
  <c r="I25" i="5" s="1"/>
  <c r="W5" i="19"/>
  <c r="V194" i="19"/>
  <c r="T194" i="19"/>
  <c r="V127" i="19"/>
  <c r="T127" i="19"/>
  <c r="V632" i="19"/>
  <c r="T632" i="19"/>
  <c r="W632" i="19"/>
  <c r="V601" i="19"/>
  <c r="T601" i="19"/>
  <c r="W601" i="19"/>
  <c r="W558" i="19"/>
  <c r="V920" i="19"/>
  <c r="T920" i="19"/>
  <c r="W920" i="19"/>
  <c r="V996" i="19"/>
  <c r="T996" i="19"/>
  <c r="W198" i="19"/>
  <c r="V198" i="19"/>
  <c r="T198" i="19"/>
  <c r="V964" i="19"/>
  <c r="T964" i="19"/>
  <c r="W964" i="19"/>
  <c r="V979" i="19"/>
  <c r="T979" i="19"/>
  <c r="W979" i="19"/>
  <c r="V973" i="19"/>
  <c r="T973" i="19"/>
  <c r="W973" i="19"/>
  <c r="V561" i="19"/>
  <c r="T561" i="19"/>
  <c r="W561" i="19"/>
  <c r="V956" i="19"/>
  <c r="T956" i="19"/>
  <c r="W956" i="19"/>
  <c r="V640" i="19"/>
  <c r="T640" i="19"/>
  <c r="W640" i="19"/>
  <c r="V896" i="19"/>
  <c r="T896" i="19"/>
  <c r="W896" i="19"/>
  <c r="V642" i="19"/>
  <c r="T642" i="19"/>
  <c r="W642" i="19"/>
  <c r="W663" i="19"/>
  <c r="V578" i="19"/>
  <c r="T578" i="19"/>
  <c r="W578" i="19"/>
  <c r="V630" i="19"/>
  <c r="T630" i="19"/>
  <c r="W630" i="19"/>
  <c r="V32" i="19"/>
  <c r="T32" i="19"/>
  <c r="W45" i="19"/>
  <c r="V45" i="19"/>
  <c r="T45" i="19"/>
  <c r="V564" i="19"/>
  <c r="T564" i="19"/>
  <c r="W564" i="19"/>
  <c r="W122" i="19"/>
  <c r="V46" i="19"/>
  <c r="T46" i="19"/>
  <c r="V235" i="19"/>
  <c r="T235" i="19"/>
  <c r="V585" i="19"/>
  <c r="T585" i="19"/>
  <c r="W585" i="19"/>
  <c r="W210" i="19"/>
  <c r="V210" i="19"/>
  <c r="T210" i="19"/>
  <c r="V143" i="19"/>
  <c r="T143" i="19"/>
  <c r="W104" i="19"/>
  <c r="V590" i="19"/>
  <c r="T590" i="19"/>
  <c r="W590" i="19"/>
  <c r="W532" i="19"/>
  <c r="V922" i="19"/>
  <c r="T922" i="19"/>
  <c r="W922" i="19"/>
  <c r="V910" i="19"/>
  <c r="T910" i="19"/>
  <c r="W910" i="19"/>
  <c r="V903" i="19"/>
  <c r="T903" i="19"/>
  <c r="W903" i="19"/>
  <c r="V531" i="19"/>
  <c r="T531" i="19"/>
  <c r="W531" i="19"/>
  <c r="W855" i="19"/>
  <c r="V855" i="19"/>
  <c r="T855" i="19"/>
  <c r="V165" i="19"/>
  <c r="T165" i="19"/>
  <c r="W165" i="19"/>
  <c r="V599" i="19"/>
  <c r="T599" i="19"/>
  <c r="W599" i="19"/>
  <c r="V359" i="19"/>
  <c r="T359" i="19"/>
  <c r="V976" i="19"/>
  <c r="T976" i="19"/>
  <c r="W976" i="19"/>
  <c r="W542" i="19"/>
  <c r="W660" i="19"/>
  <c r="W214" i="19"/>
  <c r="V214" i="19"/>
  <c r="T214" i="19"/>
  <c r="W445" i="19"/>
  <c r="V623" i="19"/>
  <c r="T623" i="19"/>
  <c r="W623" i="19"/>
  <c r="W37" i="19"/>
  <c r="V37" i="19"/>
  <c r="T37" i="19"/>
  <c r="W650" i="19"/>
  <c r="V48" i="19"/>
  <c r="T48" i="19"/>
  <c r="V902" i="19"/>
  <c r="T902" i="19"/>
  <c r="W902" i="19"/>
  <c r="V929" i="19"/>
  <c r="T929" i="19"/>
  <c r="W929" i="19"/>
  <c r="V934" i="19"/>
  <c r="T934" i="19"/>
  <c r="W934" i="19"/>
  <c r="V939" i="19"/>
  <c r="T939" i="19"/>
  <c r="W939" i="19"/>
  <c r="V202" i="19"/>
  <c r="T202" i="19"/>
  <c r="V135" i="19"/>
  <c r="T135" i="19"/>
  <c r="V126" i="19"/>
  <c r="T126" i="19"/>
  <c r="W126" i="19"/>
  <c r="V34" i="19"/>
  <c r="T34" i="19"/>
  <c r="V223" i="19"/>
  <c r="T223" i="19"/>
  <c r="V968" i="19"/>
  <c r="T968" i="19"/>
  <c r="V974" i="19"/>
  <c r="T974" i="19"/>
  <c r="V967" i="19"/>
  <c r="T967" i="19"/>
  <c r="W967" i="19"/>
  <c r="V938" i="19"/>
  <c r="T938" i="19"/>
  <c r="W938" i="19"/>
  <c r="V926" i="19"/>
  <c r="T926" i="19"/>
  <c r="W926" i="19"/>
  <c r="V919" i="19"/>
  <c r="T919" i="19"/>
  <c r="W919" i="19"/>
  <c r="V890" i="19"/>
  <c r="T890" i="19"/>
  <c r="W890" i="19"/>
  <c r="V871" i="19"/>
  <c r="T871" i="19"/>
  <c r="V615" i="19"/>
  <c r="T615" i="19"/>
  <c r="W615" i="19"/>
  <c r="V863" i="19"/>
  <c r="T863" i="19"/>
  <c r="V583" i="19"/>
  <c r="T583" i="19"/>
  <c r="W583" i="19"/>
  <c r="V372" i="19"/>
  <c r="T372" i="19"/>
  <c r="V998" i="19"/>
  <c r="T998" i="19"/>
  <c r="W672" i="19"/>
  <c r="V928" i="19"/>
  <c r="T928" i="19"/>
  <c r="W928" i="19"/>
  <c r="W446" i="19"/>
  <c r="V612" i="19"/>
  <c r="T612" i="19"/>
  <c r="W612" i="19"/>
  <c r="W22" i="19"/>
  <c r="V571" i="19"/>
  <c r="T571" i="19"/>
  <c r="W571" i="19"/>
  <c r="V173" i="19"/>
  <c r="T173" i="19"/>
  <c r="V602" i="19"/>
  <c r="T602" i="19"/>
  <c r="W602" i="19"/>
  <c r="P29" i="5"/>
  <c r="I29" i="5" s="1"/>
  <c r="W9" i="19"/>
  <c r="V875" i="19"/>
  <c r="T875" i="19"/>
  <c r="P31" i="5"/>
  <c r="H31" i="5" s="1"/>
  <c r="W11" i="19"/>
  <c r="W121" i="19"/>
  <c r="V242" i="19"/>
  <c r="T242" i="19"/>
  <c r="V175" i="19"/>
  <c r="T175" i="19"/>
  <c r="V872" i="19"/>
  <c r="T872" i="19"/>
  <c r="V535" i="19"/>
  <c r="T535" i="19"/>
  <c r="V423" i="19"/>
  <c r="T423" i="19"/>
  <c r="V948" i="19"/>
  <c r="T948" i="19"/>
  <c r="V983" i="19"/>
  <c r="T983" i="19"/>
  <c r="V125" i="19"/>
  <c r="T125" i="19"/>
  <c r="V965" i="19"/>
  <c r="T965" i="19"/>
  <c r="V942" i="19"/>
  <c r="T942" i="19"/>
  <c r="V935" i="19"/>
  <c r="T935" i="19"/>
  <c r="V927" i="19"/>
  <c r="T927" i="19"/>
  <c r="V915" i="19"/>
  <c r="T915" i="19"/>
  <c r="V909" i="19"/>
  <c r="T909" i="19"/>
  <c r="V141" i="19"/>
  <c r="T141" i="19"/>
  <c r="V940" i="19"/>
  <c r="T940" i="19"/>
  <c r="V624" i="19"/>
  <c r="T624" i="19"/>
  <c r="V880" i="19"/>
  <c r="T880" i="19"/>
  <c r="V610" i="19"/>
  <c r="T610" i="19"/>
  <c r="V647" i="19"/>
  <c r="T647" i="19"/>
  <c r="W647" i="19"/>
  <c r="W208" i="19"/>
  <c r="V208" i="19"/>
  <c r="T208" i="19"/>
  <c r="V614" i="19"/>
  <c r="T614" i="19"/>
  <c r="W106" i="19"/>
  <c r="V39" i="19"/>
  <c r="T39" i="19"/>
  <c r="V30" i="19"/>
  <c r="T30" i="19"/>
  <c r="V219" i="19"/>
  <c r="T219" i="19"/>
  <c r="V569" i="19"/>
  <c r="T569" i="19"/>
  <c r="V191" i="19"/>
  <c r="T191" i="19"/>
  <c r="V124" i="19"/>
  <c r="T124" i="19"/>
  <c r="V149" i="19"/>
  <c r="T149" i="19"/>
  <c r="V904" i="19"/>
  <c r="T904" i="19"/>
  <c r="V980" i="19"/>
  <c r="T980" i="19"/>
  <c r="V969" i="19"/>
  <c r="T969" i="19"/>
  <c r="V962" i="19"/>
  <c r="T962" i="19"/>
  <c r="V933" i="19"/>
  <c r="T933" i="19"/>
  <c r="V921" i="19"/>
  <c r="T921" i="19"/>
  <c r="V914" i="19"/>
  <c r="T914" i="19"/>
  <c r="V906" i="19"/>
  <c r="T906" i="19"/>
  <c r="V894" i="19"/>
  <c r="T894" i="19"/>
  <c r="V887" i="19"/>
  <c r="T887" i="19"/>
  <c r="V128" i="19"/>
  <c r="T128" i="19"/>
  <c r="W424" i="19"/>
  <c r="V576" i="19"/>
  <c r="T576" i="19"/>
  <c r="W576" i="19"/>
  <c r="W444" i="19"/>
  <c r="V959" i="19"/>
  <c r="T959" i="19"/>
  <c r="W959" i="19"/>
  <c r="V427" i="19"/>
  <c r="T427" i="19"/>
  <c r="W427" i="19"/>
  <c r="V960" i="19"/>
  <c r="T960" i="19"/>
  <c r="W960" i="19"/>
  <c r="V644" i="19"/>
  <c r="T644" i="19"/>
  <c r="W644" i="19"/>
  <c r="V150" i="19"/>
  <c r="T150" i="19"/>
  <c r="W150" i="19"/>
  <c r="W413" i="19"/>
  <c r="W434" i="19"/>
  <c r="V607" i="19"/>
  <c r="T607" i="19"/>
  <c r="W607" i="19"/>
  <c r="V634" i="19"/>
  <c r="T634" i="19"/>
  <c r="W634" i="19"/>
  <c r="V907" i="19"/>
  <c r="T907" i="19"/>
  <c r="W907" i="19"/>
  <c r="V913" i="19"/>
  <c r="T913" i="19"/>
  <c r="W913" i="19"/>
  <c r="V918" i="19"/>
  <c r="T918" i="19"/>
  <c r="W918" i="19"/>
  <c r="V186" i="19"/>
  <c r="T186" i="19"/>
  <c r="V119" i="19"/>
  <c r="T119" i="19"/>
  <c r="W119" i="19"/>
  <c r="W110" i="19"/>
  <c r="V43" i="19"/>
  <c r="T43" i="19"/>
  <c r="V140" i="19"/>
  <c r="T140" i="19"/>
  <c r="W213" i="19"/>
  <c r="V213" i="19"/>
  <c r="T213" i="19"/>
  <c r="W171" i="19"/>
  <c r="V146" i="19"/>
  <c r="T146" i="19"/>
  <c r="W146" i="19"/>
  <c r="V562" i="19"/>
  <c r="T562" i="19"/>
  <c r="W562" i="19"/>
  <c r="V649" i="19"/>
  <c r="T649" i="19"/>
  <c r="W649" i="19"/>
  <c r="V613" i="19"/>
  <c r="T613" i="19"/>
  <c r="W613" i="19"/>
  <c r="V593" i="19"/>
  <c r="T593" i="19"/>
  <c r="W593" i="19"/>
  <c r="V868" i="19"/>
  <c r="T868" i="19"/>
  <c r="V563" i="19"/>
  <c r="T563" i="19"/>
  <c r="W563" i="19"/>
  <c r="W671" i="19"/>
  <c r="V588" i="19"/>
  <c r="T588" i="19"/>
  <c r="W588" i="19"/>
  <c r="V603" i="19"/>
  <c r="T603" i="19"/>
  <c r="W603" i="19"/>
  <c r="V134" i="19"/>
  <c r="T134" i="19"/>
  <c r="W134" i="19"/>
  <c r="V363" i="19"/>
  <c r="T363" i="19"/>
  <c r="W147" i="19"/>
  <c r="V147" i="19"/>
  <c r="T147" i="19"/>
  <c r="V573" i="19"/>
  <c r="T573" i="19"/>
  <c r="W573" i="19"/>
  <c r="V230" i="19"/>
  <c r="T230" i="19"/>
  <c r="W209" i="19"/>
  <c r="V209" i="19"/>
  <c r="T209" i="19"/>
  <c r="P30" i="5"/>
  <c r="G30" i="5" s="1"/>
  <c r="W10" i="19"/>
  <c r="V199" i="19"/>
  <c r="T199" i="19"/>
  <c r="W132" i="19"/>
  <c r="V132" i="19"/>
  <c r="T132" i="19"/>
  <c r="V181" i="19"/>
  <c r="T181" i="19"/>
  <c r="W181" i="19"/>
  <c r="W549" i="19"/>
  <c r="W190" i="19"/>
  <c r="V190" i="19"/>
  <c r="T190" i="19"/>
  <c r="V123" i="19"/>
  <c r="T123" i="19"/>
  <c r="W123" i="19"/>
  <c r="W98" i="19"/>
  <c r="V220" i="19"/>
  <c r="T220" i="19"/>
  <c r="V901" i="19"/>
  <c r="T901" i="19"/>
  <c r="W901" i="19"/>
  <c r="V889" i="19"/>
  <c r="T889" i="19"/>
  <c r="W889" i="19"/>
  <c r="V651" i="19"/>
  <c r="T651" i="19"/>
  <c r="W651" i="19"/>
  <c r="W853" i="19"/>
  <c r="V853" i="19"/>
  <c r="T853" i="19"/>
  <c r="W436" i="19"/>
  <c r="V616" i="19"/>
  <c r="T616" i="19"/>
  <c r="W616" i="19"/>
  <c r="W667" i="19"/>
  <c r="W552" i="19"/>
  <c r="V619" i="19"/>
  <c r="T619" i="19"/>
  <c r="W619" i="19"/>
  <c r="P23" i="5"/>
  <c r="H23" i="5" s="1"/>
  <c r="W3" i="19"/>
  <c r="C6" i="23"/>
  <c r="C10" i="23"/>
  <c r="D3" i="23"/>
  <c r="F10" i="23"/>
  <c r="F6" i="23"/>
  <c r="V994" i="19"/>
  <c r="T994" i="19"/>
  <c r="W676" i="19"/>
  <c r="V38" i="19"/>
  <c r="T38" i="19"/>
  <c r="W112" i="19"/>
  <c r="V923" i="19"/>
  <c r="T923" i="19"/>
  <c r="W923" i="19"/>
  <c r="V950" i="19"/>
  <c r="T950" i="19"/>
  <c r="W950" i="19"/>
  <c r="V955" i="19"/>
  <c r="T955" i="19"/>
  <c r="W955" i="19"/>
  <c r="V961" i="19"/>
  <c r="T961" i="19"/>
  <c r="W961" i="19"/>
  <c r="V218" i="19"/>
  <c r="T218" i="19"/>
  <c r="V142" i="19"/>
  <c r="T142" i="19"/>
  <c r="W142" i="19"/>
  <c r="P28" i="5"/>
  <c r="I28" i="5" s="1"/>
  <c r="W8" i="19"/>
  <c r="W425" i="19"/>
  <c r="V239" i="19"/>
  <c r="T239" i="19"/>
  <c r="V953" i="19"/>
  <c r="T953" i="19"/>
  <c r="W953" i="19"/>
  <c r="V946" i="19"/>
  <c r="T946" i="19"/>
  <c r="W946" i="19"/>
  <c r="V622" i="19"/>
  <c r="T622" i="19"/>
  <c r="W622" i="19"/>
  <c r="V917" i="19"/>
  <c r="T917" i="19"/>
  <c r="W917" i="19"/>
  <c r="V905" i="19"/>
  <c r="T905" i="19"/>
  <c r="W905" i="19"/>
  <c r="V898" i="19"/>
  <c r="T898" i="19"/>
  <c r="W898" i="19"/>
  <c r="V566" i="19"/>
  <c r="T566" i="19"/>
  <c r="W566" i="19"/>
  <c r="V195" i="19"/>
  <c r="T195" i="19"/>
  <c r="V539" i="19"/>
  <c r="T539" i="19"/>
  <c r="W539" i="19"/>
  <c r="V368" i="19"/>
  <c r="T368" i="19"/>
  <c r="V688" i="19"/>
  <c r="T688" i="19"/>
  <c r="V944" i="19"/>
  <c r="T944" i="19"/>
  <c r="W944" i="19"/>
  <c r="V628" i="19"/>
  <c r="T628" i="19"/>
  <c r="W628" i="19"/>
  <c r="W418" i="19"/>
  <c r="V367" i="19"/>
  <c r="T367" i="19"/>
  <c r="V591" i="19"/>
  <c r="T591" i="19"/>
  <c r="W591" i="19"/>
  <c r="V618" i="19"/>
  <c r="T618" i="19"/>
  <c r="W618" i="19"/>
  <c r="V243" i="19"/>
  <c r="T243" i="19"/>
  <c r="V859" i="19"/>
  <c r="T859" i="19"/>
  <c r="V886" i="19"/>
  <c r="T886" i="19"/>
  <c r="W886" i="19"/>
  <c r="V891" i="19"/>
  <c r="T891" i="19"/>
  <c r="W891" i="19"/>
  <c r="V897" i="19"/>
  <c r="T897" i="19"/>
  <c r="W897" i="19"/>
  <c r="V103" i="19"/>
  <c r="T103" i="19"/>
  <c r="W103" i="19"/>
  <c r="V36" i="19"/>
  <c r="T36" i="19"/>
  <c r="V27" i="19"/>
  <c r="T27" i="19"/>
  <c r="W27" i="19"/>
  <c r="V255" i="19"/>
  <c r="T255" i="19"/>
  <c r="V943" i="19"/>
  <c r="T943" i="19"/>
  <c r="W943" i="19"/>
  <c r="V931" i="19"/>
  <c r="T931" i="19"/>
  <c r="W931" i="19"/>
  <c r="V925" i="19"/>
  <c r="T925" i="19"/>
  <c r="W925" i="19"/>
  <c r="V895" i="19"/>
  <c r="T895" i="19"/>
  <c r="W895" i="19"/>
  <c r="V883" i="19"/>
  <c r="T883" i="19"/>
  <c r="W683" i="19"/>
  <c r="V626" i="19"/>
  <c r="T626" i="19"/>
  <c r="W626" i="19"/>
  <c r="V655" i="19"/>
  <c r="T655" i="19"/>
  <c r="W655" i="19"/>
  <c r="V567" i="19"/>
  <c r="T567" i="19"/>
  <c r="W567" i="19"/>
  <c r="V192" i="19"/>
  <c r="T192" i="19"/>
  <c r="V448" i="19"/>
  <c r="T448" i="19"/>
  <c r="W448" i="19"/>
  <c r="V582" i="19"/>
  <c r="T582" i="19"/>
  <c r="W582" i="19"/>
  <c r="V954" i="19"/>
  <c r="T954" i="19"/>
  <c r="W954" i="19"/>
  <c r="V435" i="19"/>
  <c r="T435" i="19"/>
  <c r="W435" i="19"/>
  <c r="W113" i="19"/>
  <c r="W541" i="19"/>
  <c r="W432" i="19"/>
  <c r="W438" i="19"/>
  <c r="V966" i="19"/>
  <c r="T966" i="19"/>
  <c r="V999" i="19"/>
  <c r="T999" i="19"/>
  <c r="V250" i="19"/>
  <c r="T250" i="19"/>
  <c r="V183" i="19"/>
  <c r="T183" i="19"/>
  <c r="W117" i="19"/>
  <c r="V107" i="19"/>
  <c r="T107" i="19"/>
  <c r="W107" i="19"/>
  <c r="V40" i="19"/>
  <c r="T40" i="19"/>
  <c r="V99" i="19"/>
  <c r="T99" i="19"/>
  <c r="W99" i="19"/>
  <c r="V637" i="19"/>
  <c r="T637" i="19"/>
  <c r="V669" i="19"/>
  <c r="T669" i="19"/>
  <c r="V238" i="19"/>
  <c r="T238" i="19"/>
  <c r="V681" i="19"/>
  <c r="T681" i="19"/>
  <c r="V645" i="19"/>
  <c r="T645" i="19"/>
  <c r="V625" i="19"/>
  <c r="T625" i="19"/>
  <c r="V884" i="19"/>
  <c r="T884" i="19"/>
  <c r="V431" i="19"/>
  <c r="T431" i="19"/>
  <c r="V952" i="19"/>
  <c r="T952" i="19"/>
  <c r="V958" i="19"/>
  <c r="T958" i="19"/>
  <c r="V951" i="19"/>
  <c r="T951" i="19"/>
  <c r="V908" i="19"/>
  <c r="T908" i="19"/>
  <c r="V592" i="19"/>
  <c r="T592" i="19"/>
  <c r="V611" i="19"/>
  <c r="T611" i="19"/>
  <c r="V580" i="19"/>
  <c r="T580" i="19"/>
  <c r="V419" i="19"/>
  <c r="T419" i="19"/>
  <c r="V577" i="19"/>
  <c r="T577" i="19"/>
  <c r="V621" i="19"/>
  <c r="T621" i="19"/>
  <c r="P27" i="5"/>
  <c r="H27" i="5" s="1"/>
  <c r="W7" i="19"/>
  <c r="V196" i="19"/>
  <c r="T196" i="19"/>
  <c r="W105" i="19"/>
  <c r="V254" i="19"/>
  <c r="T254" i="19"/>
  <c r="V187" i="19"/>
  <c r="T187" i="19"/>
  <c r="V133" i="19"/>
  <c r="T133" i="19"/>
  <c r="V28" i="19"/>
  <c r="T28" i="19"/>
  <c r="V635" i="19"/>
  <c r="T635" i="19"/>
  <c r="V673" i="19"/>
  <c r="T673" i="19"/>
  <c r="V584" i="19"/>
  <c r="T584" i="19"/>
  <c r="V900" i="19"/>
  <c r="T900" i="19"/>
  <c r="V439" i="19"/>
  <c r="T439" i="19"/>
  <c r="V604" i="19"/>
  <c r="T604" i="19"/>
  <c r="V860" i="19"/>
  <c r="T860" i="19"/>
  <c r="V570" i="19"/>
  <c r="T570" i="19"/>
  <c r="V627" i="19"/>
  <c r="T627" i="19"/>
  <c r="V33" i="19"/>
  <c r="T33" i="19"/>
  <c r="V364" i="19"/>
  <c r="T364" i="19"/>
  <c r="W101" i="19"/>
  <c r="V447" i="19"/>
  <c r="T447" i="19"/>
  <c r="V148" i="19"/>
  <c r="T148" i="19"/>
  <c r="V565" i="19"/>
  <c r="T565" i="19"/>
  <c r="W139" i="19"/>
  <c r="V139" i="19"/>
  <c r="T139" i="19"/>
  <c r="W114" i="19"/>
  <c r="V47" i="19"/>
  <c r="T47" i="19"/>
  <c r="V236" i="19"/>
  <c r="T236" i="19"/>
  <c r="W131" i="19"/>
  <c r="V131" i="19"/>
  <c r="T131" i="19"/>
  <c r="V879" i="19"/>
  <c r="T879" i="19"/>
  <c r="V867" i="19"/>
  <c r="T867" i="19"/>
  <c r="V600" i="19"/>
  <c r="T600" i="19"/>
  <c r="V661" i="19"/>
  <c r="T661" i="19"/>
  <c r="V641" i="19"/>
  <c r="T641" i="19"/>
  <c r="V595" i="19"/>
  <c r="T595" i="19"/>
  <c r="V594" i="19"/>
  <c r="T594" i="19"/>
  <c r="V639" i="19"/>
  <c r="T639" i="19"/>
  <c r="V555" i="19"/>
  <c r="T555" i="19"/>
  <c r="W102" i="19"/>
  <c r="W422" i="19"/>
  <c r="V371" i="19"/>
  <c r="T371" i="19"/>
  <c r="V945" i="19"/>
  <c r="T945" i="19"/>
  <c r="W945" i="19"/>
  <c r="V971" i="19"/>
  <c r="T971" i="19"/>
  <c r="W971" i="19"/>
  <c r="V982" i="19"/>
  <c r="T982" i="19"/>
  <c r="W982" i="19"/>
  <c r="W234" i="19"/>
  <c r="V234" i="19"/>
  <c r="T234" i="19"/>
  <c r="V167" i="19"/>
  <c r="T167" i="19"/>
  <c r="W167" i="19"/>
  <c r="W100" i="19"/>
  <c r="V24" i="19"/>
  <c r="T24" i="19"/>
  <c r="W24" i="19"/>
  <c r="W441" i="19"/>
  <c r="V130" i="19"/>
  <c r="T130" i="19"/>
  <c r="W130" i="19"/>
  <c r="V252" i="19"/>
  <c r="T252" i="19"/>
  <c r="V375" i="19"/>
  <c r="T375" i="19"/>
  <c r="W680" i="19"/>
  <c r="W677" i="19"/>
  <c r="V677" i="19"/>
  <c r="T677" i="19"/>
  <c r="W657" i="19"/>
  <c r="V657" i="19"/>
  <c r="T657" i="19"/>
  <c r="V633" i="19"/>
  <c r="T633" i="19"/>
  <c r="W633" i="19"/>
  <c r="V597" i="19"/>
  <c r="T597" i="19"/>
  <c r="W597" i="19"/>
  <c r="V574" i="19"/>
  <c r="T574" i="19"/>
  <c r="W574" i="19"/>
  <c r="V443" i="19"/>
  <c r="T443" i="19"/>
  <c r="W443" i="19"/>
  <c r="V636" i="19"/>
  <c r="T636" i="19"/>
  <c r="W636" i="19"/>
  <c r="V892" i="19"/>
  <c r="T892" i="19"/>
  <c r="W892" i="19"/>
  <c r="V638" i="19"/>
  <c r="T638" i="19"/>
  <c r="W638" i="19"/>
  <c r="W659" i="19"/>
  <c r="V572" i="19"/>
  <c r="T572" i="19"/>
  <c r="W572" i="19"/>
  <c r="V587" i="19"/>
  <c r="T587" i="19"/>
  <c r="W587" i="19"/>
  <c r="V29" i="19"/>
  <c r="T29" i="19"/>
  <c r="W29" i="19"/>
  <c r="V559" i="19"/>
  <c r="T559" i="19"/>
  <c r="W559" i="19"/>
  <c r="W545" i="19"/>
  <c r="W440" i="19"/>
  <c r="W118" i="19"/>
  <c r="V543" i="19"/>
  <c r="T543" i="19"/>
  <c r="W543" i="19"/>
  <c r="V653" i="19"/>
  <c r="T653" i="19"/>
  <c r="W653" i="19"/>
  <c r="V247" i="19"/>
  <c r="T247" i="19"/>
  <c r="V41" i="19"/>
  <c r="T41" i="19"/>
  <c r="F22" i="5"/>
  <c r="H22" i="5"/>
  <c r="G22" i="5"/>
  <c r="D22" i="5"/>
  <c r="B22" i="5"/>
  <c r="C22" i="5"/>
  <c r="N44" i="5"/>
  <c r="Q43" i="5"/>
  <c r="E2" i="7"/>
  <c r="E3" i="7" s="1"/>
  <c r="E4" i="7" s="1"/>
  <c r="E5" i="7" s="1"/>
  <c r="E6" i="7" s="1"/>
  <c r="E7" i="7" s="1"/>
  <c r="E8" i="7" s="1"/>
  <c r="E9" i="7" s="1"/>
  <c r="E10" i="7" s="1"/>
  <c r="E11" i="7" s="1"/>
  <c r="Q42" i="5"/>
  <c r="Q40" i="5"/>
  <c r="Q35" i="5"/>
  <c r="Q38" i="5"/>
  <c r="Q36" i="5"/>
  <c r="Q37" i="5"/>
  <c r="R16" i="5"/>
  <c r="Q16" i="5" s="1"/>
  <c r="R17" i="5"/>
  <c r="Q17" i="5" s="1"/>
  <c r="R15" i="5"/>
  <c r="Q15" i="5" s="1"/>
  <c r="R18" i="5"/>
  <c r="Q18" i="5" s="1"/>
  <c r="R19" i="5"/>
  <c r="Q19" i="5" s="1"/>
  <c r="S15" i="5"/>
  <c r="S19" i="5"/>
  <c r="S22" i="5"/>
  <c r="R22" i="5"/>
  <c r="C2" i="7" s="1"/>
  <c r="S17" i="5"/>
  <c r="S18" i="5"/>
  <c r="S16" i="5"/>
  <c r="AA17" i="5" l="1"/>
  <c r="AD15" i="5"/>
  <c r="AC15" i="5"/>
  <c r="AF15" i="5"/>
  <c r="AG15" i="5"/>
  <c r="AH15" i="5"/>
  <c r="AI15" i="5"/>
  <c r="AB31" i="5"/>
  <c r="AC27" i="5"/>
  <c r="AC22" i="5"/>
  <c r="AB28" i="5"/>
  <c r="AC28" i="5"/>
  <c r="AD31" i="5"/>
  <c r="AD27" i="5"/>
  <c r="AF16" i="5"/>
  <c r="AH16" i="5"/>
  <c r="AE16" i="5"/>
  <c r="AI16" i="5"/>
  <c r="AG16" i="5"/>
  <c r="AB30" i="5"/>
  <c r="AB22" i="5"/>
  <c r="AE17" i="5"/>
  <c r="AG17" i="5"/>
  <c r="AI17" i="5"/>
  <c r="AH17" i="5"/>
  <c r="AF17" i="5"/>
  <c r="AE19" i="5"/>
  <c r="AG19" i="5"/>
  <c r="AI19" i="5"/>
  <c r="AF19" i="5"/>
  <c r="AH19" i="5"/>
  <c r="AG38" i="5"/>
  <c r="AI38" i="5"/>
  <c r="AF38" i="5"/>
  <c r="AH38" i="5"/>
  <c r="AE38" i="5"/>
  <c r="AG34" i="5"/>
  <c r="AI34" i="5"/>
  <c r="AF34" i="5"/>
  <c r="AH34" i="5"/>
  <c r="AE34" i="5"/>
  <c r="AG36" i="5"/>
  <c r="AI36" i="5"/>
  <c r="AF36" i="5"/>
  <c r="AH36" i="5"/>
  <c r="AE36" i="5"/>
  <c r="AG29" i="5"/>
  <c r="AI29" i="5"/>
  <c r="AE29" i="5"/>
  <c r="AF29" i="5"/>
  <c r="AH29" i="5"/>
  <c r="AG30" i="5"/>
  <c r="AI30" i="5"/>
  <c r="AF30" i="5"/>
  <c r="AH30" i="5"/>
  <c r="AE30" i="5"/>
  <c r="AG28" i="5"/>
  <c r="AI28" i="5"/>
  <c r="AF28" i="5"/>
  <c r="AH28" i="5"/>
  <c r="AE28" i="5"/>
  <c r="AG24" i="5"/>
  <c r="AI24" i="5"/>
  <c r="AF24" i="5"/>
  <c r="AH24" i="5"/>
  <c r="AE24" i="5"/>
  <c r="AG25" i="5"/>
  <c r="AI25" i="5"/>
  <c r="AE25" i="5"/>
  <c r="AF25" i="5"/>
  <c r="AH25" i="5"/>
  <c r="AG35" i="5"/>
  <c r="AI35" i="5"/>
  <c r="AE35" i="5"/>
  <c r="AF35" i="5"/>
  <c r="AH35" i="5"/>
  <c r="AG26" i="5"/>
  <c r="AI26" i="5"/>
  <c r="AF26" i="5"/>
  <c r="AH26" i="5"/>
  <c r="AE26" i="5"/>
  <c r="AG27" i="5"/>
  <c r="AI27" i="5"/>
  <c r="AE27" i="5"/>
  <c r="AF27" i="5"/>
  <c r="AH27" i="5"/>
  <c r="AH22" i="5"/>
  <c r="AF22" i="5"/>
  <c r="AI22" i="5"/>
  <c r="AG22" i="5"/>
  <c r="AE22" i="5"/>
  <c r="AG37" i="5"/>
  <c r="AI37" i="5"/>
  <c r="AE37" i="5"/>
  <c r="AF37" i="5"/>
  <c r="AH37" i="5"/>
  <c r="AG39" i="5"/>
  <c r="AI39" i="5"/>
  <c r="AE39" i="5"/>
  <c r="AF39" i="5"/>
  <c r="AH39" i="5"/>
  <c r="AG31" i="5"/>
  <c r="AI31" i="5"/>
  <c r="AE31" i="5"/>
  <c r="AF31" i="5"/>
  <c r="AH31" i="5"/>
  <c r="AG23" i="5"/>
  <c r="AI23" i="5"/>
  <c r="AE23" i="5"/>
  <c r="AF23" i="5"/>
  <c r="AH23" i="5"/>
  <c r="AC30" i="5"/>
  <c r="AB17" i="5"/>
  <c r="AC17" i="5"/>
  <c r="AD17" i="5"/>
  <c r="AC16" i="5"/>
  <c r="AD16" i="5"/>
  <c r="AB16" i="5"/>
  <c r="AB23" i="5"/>
  <c r="AC23" i="5"/>
  <c r="AD23" i="5"/>
  <c r="AB25" i="5"/>
  <c r="AC25" i="5"/>
  <c r="AD25" i="5"/>
  <c r="AC26" i="5"/>
  <c r="AD26" i="5"/>
  <c r="AB26" i="5"/>
  <c r="AB19" i="5"/>
  <c r="AC19" i="5"/>
  <c r="AD19" i="5"/>
  <c r="AC18" i="5"/>
  <c r="AD18" i="5"/>
  <c r="AB18" i="5"/>
  <c r="AB29" i="5"/>
  <c r="AC29" i="5"/>
  <c r="AD29" i="5"/>
  <c r="AC24" i="5"/>
  <c r="AD24" i="5"/>
  <c r="AB24" i="5"/>
  <c r="AA16" i="5"/>
  <c r="Z16" i="5"/>
  <c r="AA15" i="5"/>
  <c r="AA28" i="5"/>
  <c r="Z28" i="5"/>
  <c r="AA30" i="5"/>
  <c r="Z30" i="5"/>
  <c r="AA29" i="5"/>
  <c r="Z29" i="5"/>
  <c r="AA24" i="5"/>
  <c r="Z24" i="5"/>
  <c r="AA22" i="5"/>
  <c r="Z22" i="5"/>
  <c r="AA19" i="5"/>
  <c r="Z19" i="5"/>
  <c r="AA18" i="5"/>
  <c r="Z18" i="5"/>
  <c r="AA27" i="5"/>
  <c r="Z27" i="5"/>
  <c r="AA23" i="5"/>
  <c r="Z23" i="5"/>
  <c r="AA31" i="5"/>
  <c r="Z31" i="5"/>
  <c r="AA25" i="5"/>
  <c r="Z25" i="5"/>
  <c r="AA26" i="5"/>
  <c r="Z26" i="5"/>
  <c r="C7" i="23"/>
  <c r="C11" i="23"/>
  <c r="AE19" i="19"/>
  <c r="AI19" i="19"/>
  <c r="AH19" i="19"/>
  <c r="AG19" i="19"/>
  <c r="AF19" i="19"/>
  <c r="AI8" i="19"/>
  <c r="AH8" i="19"/>
  <c r="AG8" i="19"/>
  <c r="AF8" i="19"/>
  <c r="AE8" i="19"/>
  <c r="AE17" i="19"/>
  <c r="AI17" i="19"/>
  <c r="AH17" i="19"/>
  <c r="AG17" i="19"/>
  <c r="AF17" i="19"/>
  <c r="AE11" i="19"/>
  <c r="AI11" i="19"/>
  <c r="AH11" i="19"/>
  <c r="AG11" i="19"/>
  <c r="AF11" i="19"/>
  <c r="AI20" i="19"/>
  <c r="AH20" i="19"/>
  <c r="AG20" i="19"/>
  <c r="AF20" i="19"/>
  <c r="AE20" i="19"/>
  <c r="AE5" i="19"/>
  <c r="AI5" i="19"/>
  <c r="AH5" i="19"/>
  <c r="AG5" i="19"/>
  <c r="AF5" i="19"/>
  <c r="AI14" i="19"/>
  <c r="AH14" i="19"/>
  <c r="AG14" i="19"/>
  <c r="AF14" i="19"/>
  <c r="AE14" i="19"/>
  <c r="AI4" i="19"/>
  <c r="AH4" i="19"/>
  <c r="AG4" i="19"/>
  <c r="AF4" i="19"/>
  <c r="AE4" i="19"/>
  <c r="AI6" i="19"/>
  <c r="AH6" i="19"/>
  <c r="AG6" i="19"/>
  <c r="AF6" i="19"/>
  <c r="AE6" i="19"/>
  <c r="AI16" i="19"/>
  <c r="AH16" i="19"/>
  <c r="AG16" i="19"/>
  <c r="AF16" i="19"/>
  <c r="AE16" i="19"/>
  <c r="AE7" i="19"/>
  <c r="AI7" i="19"/>
  <c r="AH7" i="19"/>
  <c r="AG7" i="19"/>
  <c r="AF7" i="19"/>
  <c r="AE15" i="19"/>
  <c r="AI15" i="19"/>
  <c r="AH15" i="19"/>
  <c r="AG15" i="19"/>
  <c r="AF15" i="19"/>
  <c r="AE3" i="19"/>
  <c r="AI3" i="19"/>
  <c r="AH3" i="19"/>
  <c r="AG3" i="19"/>
  <c r="AF3" i="19"/>
  <c r="AI10" i="19"/>
  <c r="AH10" i="19"/>
  <c r="AG10" i="19"/>
  <c r="AF10" i="19"/>
  <c r="AE10" i="19"/>
  <c r="AI18" i="19"/>
  <c r="AH18" i="19"/>
  <c r="AG18" i="19"/>
  <c r="AF18" i="19"/>
  <c r="AE18" i="19"/>
  <c r="AE9" i="19"/>
  <c r="AI9" i="19"/>
  <c r="AH9" i="19"/>
  <c r="AG9" i="19"/>
  <c r="AF9" i="19"/>
  <c r="AI12" i="19"/>
  <c r="AH12" i="19"/>
  <c r="AG12" i="19"/>
  <c r="AF12" i="19"/>
  <c r="AE12" i="19"/>
  <c r="AE13" i="19"/>
  <c r="AI13" i="19"/>
  <c r="AH13" i="19"/>
  <c r="AG13" i="19"/>
  <c r="AF13" i="19"/>
  <c r="D23" i="5"/>
  <c r="F31" i="5"/>
  <c r="E27" i="5"/>
  <c r="E25" i="5"/>
  <c r="H28" i="5"/>
  <c r="H25" i="5"/>
  <c r="S28" i="5"/>
  <c r="C30" i="5"/>
  <c r="R29" i="5"/>
  <c r="C9" i="7" s="1"/>
  <c r="B27" i="5"/>
  <c r="B25" i="5"/>
  <c r="B14" i="23"/>
  <c r="C14" i="23" s="1"/>
  <c r="E13" i="23"/>
  <c r="F13" i="23" s="1"/>
  <c r="E17" i="23"/>
  <c r="F17" i="23" s="1"/>
  <c r="E18" i="23"/>
  <c r="F18" i="23" s="1"/>
  <c r="L23" i="23"/>
  <c r="M23" i="23" s="1"/>
  <c r="E14" i="23"/>
  <c r="F14" i="23" s="1"/>
  <c r="B13" i="23"/>
  <c r="C13" i="23" s="1"/>
  <c r="B17" i="23"/>
  <c r="C17" i="23" s="1"/>
  <c r="B18" i="23"/>
  <c r="C18" i="23" s="1"/>
  <c r="C31" i="5"/>
  <c r="E31" i="5"/>
  <c r="F30" i="5"/>
  <c r="H29" i="5"/>
  <c r="I24" i="5"/>
  <c r="S24" i="5"/>
  <c r="R30" i="5"/>
  <c r="C10" i="7" s="1"/>
  <c r="R25" i="5"/>
  <c r="C5" i="7" s="1"/>
  <c r="C28" i="5"/>
  <c r="C26" i="5"/>
  <c r="E28" i="5"/>
  <c r="E26" i="5"/>
  <c r="F27" i="5"/>
  <c r="F23" i="5"/>
  <c r="S30" i="5"/>
  <c r="S25" i="5"/>
  <c r="S27" i="5"/>
  <c r="C27" i="5"/>
  <c r="B28" i="5"/>
  <c r="C24" i="5"/>
  <c r="D29" i="5"/>
  <c r="E24" i="5"/>
  <c r="I27" i="5"/>
  <c r="G28" i="5"/>
  <c r="I23" i="5"/>
  <c r="AB268" i="19"/>
  <c r="AC521" i="19"/>
  <c r="AB41" i="19"/>
  <c r="AB247" i="19"/>
  <c r="AB653" i="19"/>
  <c r="AC653" i="19"/>
  <c r="AB397" i="19"/>
  <c r="AB440" i="19"/>
  <c r="AC440" i="19"/>
  <c r="AB559" i="19"/>
  <c r="AC559" i="19"/>
  <c r="AB233" i="19"/>
  <c r="AC233" i="19"/>
  <c r="AC16" i="19"/>
  <c r="AB460" i="19"/>
  <c r="AB456" i="19"/>
  <c r="AC256" i="19"/>
  <c r="AB832" i="19"/>
  <c r="AC832" i="19"/>
  <c r="AB659" i="19"/>
  <c r="AC659" i="19"/>
  <c r="AB350" i="19"/>
  <c r="AB892" i="19"/>
  <c r="AC892" i="19"/>
  <c r="AB719" i="19"/>
  <c r="AC719" i="19"/>
  <c r="AB494" i="19"/>
  <c r="AB574" i="19"/>
  <c r="AC574" i="19"/>
  <c r="AB633" i="19"/>
  <c r="AC633" i="19"/>
  <c r="AB657" i="19"/>
  <c r="AC677" i="19"/>
  <c r="AB713" i="19"/>
  <c r="AC713" i="19"/>
  <c r="AB791" i="19"/>
  <c r="AC791" i="19"/>
  <c r="AB810" i="19"/>
  <c r="AC810" i="19"/>
  <c r="AC404" i="19"/>
  <c r="AB839" i="19"/>
  <c r="AC839" i="19"/>
  <c r="AB858" i="19"/>
  <c r="AC858" i="19"/>
  <c r="AC375" i="19"/>
  <c r="AB252" i="19"/>
  <c r="AC252" i="19"/>
  <c r="AC319" i="19"/>
  <c r="AB63" i="19"/>
  <c r="AB441" i="19"/>
  <c r="AC441" i="19"/>
  <c r="AC280" i="19"/>
  <c r="AB24" i="19"/>
  <c r="AC24" i="19"/>
  <c r="AC91" i="19"/>
  <c r="AC158" i="19"/>
  <c r="AB517" i="19"/>
  <c r="AC53" i="19"/>
  <c r="AB167" i="19"/>
  <c r="AC167" i="19"/>
  <c r="AC234" i="19"/>
  <c r="AB982" i="19"/>
  <c r="AC982" i="19"/>
  <c r="AB971" i="19"/>
  <c r="AC971" i="19"/>
  <c r="AB346" i="19"/>
  <c r="AB176" i="19"/>
  <c r="AC682" i="19"/>
  <c r="AC371" i="19"/>
  <c r="AB422" i="19"/>
  <c r="AC422" i="19"/>
  <c r="AC385" i="19"/>
  <c r="AB102" i="19"/>
  <c r="AC102" i="19"/>
  <c r="AB400" i="19"/>
  <c r="AB482" i="19"/>
  <c r="AC509" i="19"/>
  <c r="AB19" i="19"/>
  <c r="AB692" i="19"/>
  <c r="AC692" i="19"/>
  <c r="AB395" i="19"/>
  <c r="AC205" i="19"/>
  <c r="AB975" i="19"/>
  <c r="AC975" i="19"/>
  <c r="AB420" i="19"/>
  <c r="AB555" i="19"/>
  <c r="AB380" i="19"/>
  <c r="AC259" i="19"/>
  <c r="AB812" i="19"/>
  <c r="AC812" i="19"/>
  <c r="AC540" i="19"/>
  <c r="AC639" i="19"/>
  <c r="AC594" i="19"/>
  <c r="AC25" i="19"/>
  <c r="AC595" i="19"/>
  <c r="AC641" i="19"/>
  <c r="AC661" i="19"/>
  <c r="AB696" i="19"/>
  <c r="AC696" i="19"/>
  <c r="AB741" i="19"/>
  <c r="AC741" i="19"/>
  <c r="AB600" i="19"/>
  <c r="AB813" i="19"/>
  <c r="AC813" i="19"/>
  <c r="AB831" i="19"/>
  <c r="AC831" i="19"/>
  <c r="AB861" i="19"/>
  <c r="AC861" i="19"/>
  <c r="AC867" i="19"/>
  <c r="AB879" i="19"/>
  <c r="AC131" i="19"/>
  <c r="AB236" i="19"/>
  <c r="AC236" i="19"/>
  <c r="AC303" i="19"/>
  <c r="AB47" i="19"/>
  <c r="AB114" i="19"/>
  <c r="AC114" i="19"/>
  <c r="AC489" i="19"/>
  <c r="AB328" i="19"/>
  <c r="AC72" i="19"/>
  <c r="AC139" i="19"/>
  <c r="AB206" i="19"/>
  <c r="AB565" i="19"/>
  <c r="AB245" i="19"/>
  <c r="AC245" i="19"/>
  <c r="AC148" i="19"/>
  <c r="AB282" i="19"/>
  <c r="AB26" i="19"/>
  <c r="AB511" i="19"/>
  <c r="AC479" i="19"/>
  <c r="AB447" i="19"/>
  <c r="AB394" i="19"/>
  <c r="AB730" i="19"/>
  <c r="AC730" i="19"/>
  <c r="AC364" i="19"/>
  <c r="AC470" i="19"/>
  <c r="AB481" i="19"/>
  <c r="AC294" i="19"/>
  <c r="AC33" i="19"/>
  <c r="AC496" i="19"/>
  <c r="AB530" i="19"/>
  <c r="AB73" i="19"/>
  <c r="AB740" i="19"/>
  <c r="AC740" i="19"/>
  <c r="AC396" i="19"/>
  <c r="AB523" i="19"/>
  <c r="AC81" i="19"/>
  <c r="AB67" i="19"/>
  <c r="AB516" i="19"/>
  <c r="AC627" i="19"/>
  <c r="AC570" i="19"/>
  <c r="AC497" i="19"/>
  <c r="AB860" i="19"/>
  <c r="AB604" i="19"/>
  <c r="AB687" i="19"/>
  <c r="AB690" i="19"/>
  <c r="AC690" i="19"/>
  <c r="AC430" i="19"/>
  <c r="AC654" i="19"/>
  <c r="AC65" i="19"/>
  <c r="AC344" i="19"/>
  <c r="AC439" i="19"/>
  <c r="AC900" i="19"/>
  <c r="AC487" i="19"/>
  <c r="AB527" i="19"/>
  <c r="AC584" i="19"/>
  <c r="AC856" i="19"/>
  <c r="AB673" i="19"/>
  <c r="AB693" i="19"/>
  <c r="AC693" i="19"/>
  <c r="AB664" i="19"/>
  <c r="AB797" i="19"/>
  <c r="AC797" i="19"/>
  <c r="AB815" i="19"/>
  <c r="AC815" i="19"/>
  <c r="AC635" i="19"/>
  <c r="AC284" i="19"/>
  <c r="AB28" i="19"/>
  <c r="AB95" i="19"/>
  <c r="AB162" i="19"/>
  <c r="AC537" i="19"/>
  <c r="AC133" i="19"/>
  <c r="AC120" i="19"/>
  <c r="AC187" i="19"/>
  <c r="AC254" i="19"/>
  <c r="AB357" i="19"/>
  <c r="AB196" i="19"/>
  <c r="AC196" i="19"/>
  <c r="AC263" i="19"/>
  <c r="AB7" i="19"/>
  <c r="AC74" i="19"/>
  <c r="AB733" i="19"/>
  <c r="AC733" i="19"/>
  <c r="AB701" i="19"/>
  <c r="AC701" i="19"/>
  <c r="AC621" i="19"/>
  <c r="AC429" i="19"/>
  <c r="AC182" i="19"/>
  <c r="AB472" i="19"/>
  <c r="AC518" i="19"/>
  <c r="AB577" i="19"/>
  <c r="AB163" i="19"/>
  <c r="AB419" i="19"/>
  <c r="AB580" i="19"/>
  <c r="AB93" i="19"/>
  <c r="AC297" i="19"/>
  <c r="AC80" i="19"/>
  <c r="AB788" i="19"/>
  <c r="AC788" i="19"/>
  <c r="AC492" i="19"/>
  <c r="AB611" i="19"/>
  <c r="AB520" i="19"/>
  <c r="AC401" i="19"/>
  <c r="AB592" i="19"/>
  <c r="AB675" i="19"/>
  <c r="AB670" i="19"/>
  <c r="AB410" i="19"/>
  <c r="AC908" i="19"/>
  <c r="AC652" i="19"/>
  <c r="AB770" i="19"/>
  <c r="AC770" i="19"/>
  <c r="AC526" i="19"/>
  <c r="AB522" i="19"/>
  <c r="AC433" i="19"/>
  <c r="AC951" i="19"/>
  <c r="AC958" i="19"/>
  <c r="AB458" i="19"/>
  <c r="AB985" i="19"/>
  <c r="AC985" i="19"/>
  <c r="AC952" i="19"/>
  <c r="AC391" i="19"/>
  <c r="AB431" i="19"/>
  <c r="AB503" i="19"/>
  <c r="AC884" i="19"/>
  <c r="AC625" i="19"/>
  <c r="AC645" i="19"/>
  <c r="AC681" i="19"/>
  <c r="AB490" i="19"/>
  <c r="AC79" i="19"/>
  <c r="AC69" i="19"/>
  <c r="AB238" i="19"/>
  <c r="AB180" i="19"/>
  <c r="AC669" i="19"/>
  <c r="AC637" i="19"/>
  <c r="AB365" i="19"/>
  <c r="AC365" i="19"/>
  <c r="AC271" i="19"/>
  <c r="AB15" i="19"/>
  <c r="AB82" i="19"/>
  <c r="AB296" i="19"/>
  <c r="AC40" i="19"/>
  <c r="AB174" i="19"/>
  <c r="AC533" i="19"/>
  <c r="AB116" i="19"/>
  <c r="AB183" i="19"/>
  <c r="AC183" i="19"/>
  <c r="AC250" i="19"/>
  <c r="AC999" i="19"/>
  <c r="AB991" i="19"/>
  <c r="AC991" i="19"/>
  <c r="AC966" i="19"/>
  <c r="AB240" i="19"/>
  <c r="AC240" i="19"/>
  <c r="AB387" i="19"/>
  <c r="AB417" i="19"/>
  <c r="AB166" i="19"/>
  <c r="AB432" i="19"/>
  <c r="AC432" i="19"/>
  <c r="AC498" i="19"/>
  <c r="AB541" i="19"/>
  <c r="AC541" i="19"/>
  <c r="AC83" i="19"/>
  <c r="AB113" i="19"/>
  <c r="AC113" i="19"/>
  <c r="AB327" i="19"/>
  <c r="AB768" i="19"/>
  <c r="AC768" i="19"/>
  <c r="AC452" i="19"/>
  <c r="AB582" i="19"/>
  <c r="AC582" i="19"/>
  <c r="AB192" i="19"/>
  <c r="AC192" i="19"/>
  <c r="AB567" i="19"/>
  <c r="AC567" i="19"/>
  <c r="AB626" i="19"/>
  <c r="AC626" i="19"/>
  <c r="AC331" i="19"/>
  <c r="AB177" i="19"/>
  <c r="AB802" i="19"/>
  <c r="AC802" i="19"/>
  <c r="AB821" i="19"/>
  <c r="AC821" i="19"/>
  <c r="AB829" i="19"/>
  <c r="AC829" i="19"/>
  <c r="AB847" i="19"/>
  <c r="AC847" i="19"/>
  <c r="AB877" i="19"/>
  <c r="AC877" i="19"/>
  <c r="AC883" i="19"/>
  <c r="AB895" i="19"/>
  <c r="AC895" i="19"/>
  <c r="AB925" i="19"/>
  <c r="AC925" i="19"/>
  <c r="AB943" i="19"/>
  <c r="AC943" i="19"/>
  <c r="AC349" i="19"/>
  <c r="AB255" i="19"/>
  <c r="AC322" i="19"/>
  <c r="AC66" i="19"/>
  <c r="AC377" i="19"/>
  <c r="AB216" i="19"/>
  <c r="AC216" i="19"/>
  <c r="AC283" i="19"/>
  <c r="AB27" i="19"/>
  <c r="AC27" i="19"/>
  <c r="AC94" i="19"/>
  <c r="AB453" i="19"/>
  <c r="AC292" i="19"/>
  <c r="AB36" i="19"/>
  <c r="AB103" i="19"/>
  <c r="AC103" i="19"/>
  <c r="AC170" i="19"/>
  <c r="AB897" i="19"/>
  <c r="AC897" i="19"/>
  <c r="AB886" i="19"/>
  <c r="AC886" i="19"/>
  <c r="AC859" i="19"/>
  <c r="AB137" i="19"/>
  <c r="AB243" i="19"/>
  <c r="AB618" i="19"/>
  <c r="AC618" i="19"/>
  <c r="AB358" i="19"/>
  <c r="AB224" i="19"/>
  <c r="AC224" i="19"/>
  <c r="AB367" i="19"/>
  <c r="AB369" i="19"/>
  <c r="AC369" i="19"/>
  <c r="AC86" i="19"/>
  <c r="AB628" i="19"/>
  <c r="AC628" i="19"/>
  <c r="AB738" i="19"/>
  <c r="AC738" i="19"/>
  <c r="AC478" i="19"/>
  <c r="AB944" i="19"/>
  <c r="AC944" i="19"/>
  <c r="AB771" i="19"/>
  <c r="AC771" i="19"/>
  <c r="AC368" i="19"/>
  <c r="AB981" i="19"/>
  <c r="AC981" i="19"/>
  <c r="AB412" i="19"/>
  <c r="AB329" i="19"/>
  <c r="AC195" i="19"/>
  <c r="AC468" i="19"/>
  <c r="AB823" i="19"/>
  <c r="AC823" i="19"/>
  <c r="AB842" i="19"/>
  <c r="AC842" i="19"/>
  <c r="AB850" i="19"/>
  <c r="AC850" i="19"/>
  <c r="AB869" i="19"/>
  <c r="AC869" i="19"/>
  <c r="AB898" i="19"/>
  <c r="AC898" i="19"/>
  <c r="AB917" i="19"/>
  <c r="AC917" i="19"/>
  <c r="AB946" i="19"/>
  <c r="AC946" i="19"/>
  <c r="AB986" i="19"/>
  <c r="AC986" i="19"/>
  <c r="AC330" i="19"/>
  <c r="AB172" i="19"/>
  <c r="AC239" i="19"/>
  <c r="AC306" i="19"/>
  <c r="AC50" i="19"/>
  <c r="AB425" i="19"/>
  <c r="AC425" i="19"/>
  <c r="AC264" i="19"/>
  <c r="AB8" i="19"/>
  <c r="AC75" i="19"/>
  <c r="AB501" i="19"/>
  <c r="AC340" i="19"/>
  <c r="AC84" i="19"/>
  <c r="AB151" i="19"/>
  <c r="AB218" i="19"/>
  <c r="AB961" i="19"/>
  <c r="AC961" i="19"/>
  <c r="AB950" i="19"/>
  <c r="AC950" i="19"/>
  <c r="AB326" i="19"/>
  <c r="AB666" i="19"/>
  <c r="AB355" i="19"/>
  <c r="AC406" i="19"/>
  <c r="AB293" i="19"/>
  <c r="AB38" i="19"/>
  <c r="AB726" i="19"/>
  <c r="AC726" i="19"/>
  <c r="AC348" i="19"/>
  <c r="AC466" i="19"/>
  <c r="AB477" i="19"/>
  <c r="AC278" i="19"/>
  <c r="AB759" i="19"/>
  <c r="AC759" i="19"/>
  <c r="AB77" i="19"/>
  <c r="AB736" i="19"/>
  <c r="AC736" i="19"/>
  <c r="AC388" i="19"/>
  <c r="AB507" i="19"/>
  <c r="AC17" i="19"/>
  <c r="AC3" i="19"/>
  <c r="AB796" i="19"/>
  <c r="AC796" i="19"/>
  <c r="AC508" i="19"/>
  <c r="AB619" i="19"/>
  <c r="AC619" i="19"/>
  <c r="AB465" i="19"/>
  <c r="AB705" i="19"/>
  <c r="AC705" i="19"/>
  <c r="AB761" i="19"/>
  <c r="AC761" i="19"/>
  <c r="AB785" i="19"/>
  <c r="AC785" i="19"/>
  <c r="AB805" i="19"/>
  <c r="AC805" i="19"/>
  <c r="AB834" i="19"/>
  <c r="AC834" i="19"/>
  <c r="AB853" i="19"/>
  <c r="AB882" i="19"/>
  <c r="AC882" i="19"/>
  <c r="AB901" i="19"/>
  <c r="AC901" i="19"/>
  <c r="AC381" i="19"/>
  <c r="AB220" i="19"/>
  <c r="AC220" i="19"/>
  <c r="AC287" i="19"/>
  <c r="AB31" i="19"/>
  <c r="AB473" i="19"/>
  <c r="AC312" i="19"/>
  <c r="AB56" i="19"/>
  <c r="AB190" i="19"/>
  <c r="AB181" i="19"/>
  <c r="AC181" i="19"/>
  <c r="AC132" i="19"/>
  <c r="AB199" i="19"/>
  <c r="AB266" i="19"/>
  <c r="AB10" i="19"/>
  <c r="AC376" i="19"/>
  <c r="AC257" i="19"/>
  <c r="AB378" i="19"/>
  <c r="AC304" i="19"/>
  <c r="AB714" i="19"/>
  <c r="AC714" i="19"/>
  <c r="AC209" i="19"/>
  <c r="AB454" i="19"/>
  <c r="AC449" i="19"/>
  <c r="AB230" i="19"/>
  <c r="AB774" i="19"/>
  <c r="AC774" i="19"/>
  <c r="AC464" i="19"/>
  <c r="AB514" i="19"/>
  <c r="AB147" i="19"/>
  <c r="AB339" i="19"/>
  <c r="AC475" i="19"/>
  <c r="AB363" i="19"/>
  <c r="AB784" i="19"/>
  <c r="AC784" i="19"/>
  <c r="AC484" i="19"/>
  <c r="AB603" i="19"/>
  <c r="AC603" i="19"/>
  <c r="AC512" i="19"/>
  <c r="AB353" i="19"/>
  <c r="AB844" i="19"/>
  <c r="AC844" i="19"/>
  <c r="AB671" i="19"/>
  <c r="AC671" i="19"/>
  <c r="AC658" i="19"/>
  <c r="AC398" i="19"/>
  <c r="AB766" i="19"/>
  <c r="AC766" i="19"/>
  <c r="AC455" i="19"/>
  <c r="AB495" i="19"/>
  <c r="AB868" i="19"/>
  <c r="AB593" i="19"/>
  <c r="AC593" i="19"/>
  <c r="AB649" i="19"/>
  <c r="AC649" i="19"/>
  <c r="AB737" i="19"/>
  <c r="AC737" i="19"/>
  <c r="AB789" i="19"/>
  <c r="AC789" i="19"/>
  <c r="AB818" i="19"/>
  <c r="AC818" i="19"/>
  <c r="AB837" i="19"/>
  <c r="AC837" i="19"/>
  <c r="AB715" i="19"/>
  <c r="AC715" i="19"/>
  <c r="AB171" i="19"/>
  <c r="AC171" i="19"/>
  <c r="AC314" i="19"/>
  <c r="AC384" i="19"/>
  <c r="AB204" i="19"/>
  <c r="AC204" i="19"/>
  <c r="AC457" i="19"/>
  <c r="AB213" i="19"/>
  <c r="AC140" i="19"/>
  <c r="AB274" i="19"/>
  <c r="AB18" i="19"/>
  <c r="AB393" i="19"/>
  <c r="AB299" i="19"/>
  <c r="AC43" i="19"/>
  <c r="AB469" i="19"/>
  <c r="AC308" i="19"/>
  <c r="AB52" i="19"/>
  <c r="AB186" i="19"/>
  <c r="AB918" i="19"/>
  <c r="AC918" i="19"/>
  <c r="AB907" i="19"/>
  <c r="AC907" i="19"/>
  <c r="AB201" i="19"/>
  <c r="AC201" i="19"/>
  <c r="AC307" i="19"/>
  <c r="AB634" i="19"/>
  <c r="AC634" i="19"/>
  <c r="AC301" i="19"/>
  <c r="AB288" i="19"/>
  <c r="AB694" i="19"/>
  <c r="AC694" i="19"/>
  <c r="AC383" i="19"/>
  <c r="AB434" i="19"/>
  <c r="AC434" i="19"/>
  <c r="AB150" i="19"/>
  <c r="AC150" i="19"/>
  <c r="AB727" i="19"/>
  <c r="AC727" i="19"/>
  <c r="AB510" i="19"/>
  <c r="AB704" i="19"/>
  <c r="AC704" i="19"/>
  <c r="AC49" i="19"/>
  <c r="AB317" i="19"/>
  <c r="AB959" i="19"/>
  <c r="AC959" i="19"/>
  <c r="AB444" i="19"/>
  <c r="AC444" i="19"/>
  <c r="AB424" i="19"/>
  <c r="AC424" i="19"/>
  <c r="AC128" i="19"/>
  <c r="AB887" i="19"/>
  <c r="AB894" i="19"/>
  <c r="AB906" i="19"/>
  <c r="AB718" i="19"/>
  <c r="AC718" i="19"/>
  <c r="AC914" i="19"/>
  <c r="AC921" i="19"/>
  <c r="AC933" i="19"/>
  <c r="AC416" i="19"/>
  <c r="AC962" i="19"/>
  <c r="AC969" i="19"/>
  <c r="AC980" i="19"/>
  <c r="AC281" i="19"/>
  <c r="AC129" i="19"/>
  <c r="AC407" i="19"/>
  <c r="AB904" i="19"/>
  <c r="AB149" i="19"/>
  <c r="AB124" i="19"/>
  <c r="AB191" i="19"/>
  <c r="AB258" i="19"/>
  <c r="AB569" i="19"/>
  <c r="AB261" i="19"/>
  <c r="AB152" i="19"/>
  <c r="AC219" i="19"/>
  <c r="AC286" i="19"/>
  <c r="AC30" i="19"/>
  <c r="AC389" i="19"/>
  <c r="AB228" i="19"/>
  <c r="AC228" i="19"/>
  <c r="AC295" i="19"/>
  <c r="AB39" i="19"/>
  <c r="AB106" i="19"/>
  <c r="AC106" i="19"/>
  <c r="AC806" i="19"/>
  <c r="AB749" i="19"/>
  <c r="AC749" i="19"/>
  <c r="AC493" i="19"/>
  <c r="AB310" i="19"/>
  <c r="AB536" i="19"/>
  <c r="AB550" i="19"/>
  <c r="AB185" i="19"/>
  <c r="AC185" i="19"/>
  <c r="AC291" i="19"/>
  <c r="AB483" i="19"/>
  <c r="AC614" i="19"/>
  <c r="AB354" i="19"/>
  <c r="AB208" i="19"/>
  <c r="AB556" i="19"/>
  <c r="AB647" i="19"/>
  <c r="AC647" i="19"/>
  <c r="AC610" i="19"/>
  <c r="AB880" i="19"/>
  <c r="AB624" i="19"/>
  <c r="AB707" i="19"/>
  <c r="AC707" i="19"/>
  <c r="AB474" i="19"/>
  <c r="AC940" i="19"/>
  <c r="AC684" i="19"/>
  <c r="AB352" i="19"/>
  <c r="AB141" i="19"/>
  <c r="AB320" i="19"/>
  <c r="AB909" i="19"/>
  <c r="AB915" i="19"/>
  <c r="AB927" i="19"/>
  <c r="AB544" i="19"/>
  <c r="AB935" i="19"/>
  <c r="AB942" i="19"/>
  <c r="AB965" i="19"/>
  <c r="AB125" i="19"/>
  <c r="AB983" i="19"/>
  <c r="AB989" i="19"/>
  <c r="AC989" i="19"/>
  <c r="AC948" i="19"/>
  <c r="AC423" i="19"/>
  <c r="AC463" i="19"/>
  <c r="AB535" i="19"/>
  <c r="AB872" i="19"/>
  <c r="AB85" i="19"/>
  <c r="AC108" i="19"/>
  <c r="AC175" i="19"/>
  <c r="AC242" i="19"/>
  <c r="AB361" i="19"/>
  <c r="AC361" i="19"/>
  <c r="AB267" i="19"/>
  <c r="AC11" i="19"/>
  <c r="AB78" i="19"/>
  <c r="AB437" i="19"/>
  <c r="AB276" i="19"/>
  <c r="AC20" i="19"/>
  <c r="AC87" i="19"/>
  <c r="AC154" i="19"/>
  <c r="AB875" i="19"/>
  <c r="AB865" i="19"/>
  <c r="AC865" i="19"/>
  <c r="AB9" i="19"/>
  <c r="AC179" i="19"/>
  <c r="AB173" i="19"/>
  <c r="AB342" i="19"/>
  <c r="AB160" i="19"/>
  <c r="AB662" i="19"/>
  <c r="AB351" i="19"/>
  <c r="AC402" i="19"/>
  <c r="AB229" i="19"/>
  <c r="AC229" i="19"/>
  <c r="AC22" i="19"/>
  <c r="AB612" i="19"/>
  <c r="AC612" i="19"/>
  <c r="AB706" i="19"/>
  <c r="AC706" i="19"/>
  <c r="AB928" i="19"/>
  <c r="AC928" i="19"/>
  <c r="AB755" i="19"/>
  <c r="AC755" i="19"/>
  <c r="AC161" i="19"/>
  <c r="AC61" i="19"/>
  <c r="AC998" i="19"/>
  <c r="AB372" i="19"/>
  <c r="AB499" i="19"/>
  <c r="AC379" i="19"/>
  <c r="AB262" i="19"/>
  <c r="AB583" i="19"/>
  <c r="AC583" i="19"/>
  <c r="AB851" i="19"/>
  <c r="AC851" i="19"/>
  <c r="AC863" i="19"/>
  <c r="AB615" i="19"/>
  <c r="AC615" i="19"/>
  <c r="AC871" i="19"/>
  <c r="AB878" i="19"/>
  <c r="AC878" i="19"/>
  <c r="AB334" i="19"/>
  <c r="AB926" i="19"/>
  <c r="AC926" i="19"/>
  <c r="AB273" i="19"/>
  <c r="AB967" i="19"/>
  <c r="AC967" i="19"/>
  <c r="AC974" i="19"/>
  <c r="AC968" i="19"/>
  <c r="AC277" i="19"/>
  <c r="AC156" i="19"/>
  <c r="AB223" i="19"/>
  <c r="AB290" i="19"/>
  <c r="AB34" i="19"/>
  <c r="AB409" i="19"/>
  <c r="AB315" i="19"/>
  <c r="AC59" i="19"/>
  <c r="AB126" i="19"/>
  <c r="AC126" i="19"/>
  <c r="AC485" i="19"/>
  <c r="AB324" i="19"/>
  <c r="AC68" i="19"/>
  <c r="AC135" i="19"/>
  <c r="AC202" i="19"/>
  <c r="AB934" i="19"/>
  <c r="AC934" i="19"/>
  <c r="AB902" i="19"/>
  <c r="AC902" i="19"/>
  <c r="AC265" i="19"/>
  <c r="AC48" i="19"/>
  <c r="AB390" i="19"/>
  <c r="AC37" i="19"/>
  <c r="AB623" i="19"/>
  <c r="AC623" i="19"/>
  <c r="AB145" i="19"/>
  <c r="AB450" i="19"/>
  <c r="AB214" i="19"/>
  <c r="AB743" i="19"/>
  <c r="AC743" i="19"/>
  <c r="AB542" i="19"/>
  <c r="AC542" i="19"/>
  <c r="AB720" i="19"/>
  <c r="AC720" i="19"/>
  <c r="AC305" i="19"/>
  <c r="AC467" i="19"/>
  <c r="AB359" i="19"/>
  <c r="AC70" i="19"/>
  <c r="AB476" i="19"/>
  <c r="AB488" i="19"/>
  <c r="AB731" i="19"/>
  <c r="AC731" i="19"/>
  <c r="AB787" i="19"/>
  <c r="AC787" i="19"/>
  <c r="AB500" i="19"/>
  <c r="AB814" i="19"/>
  <c r="AC814" i="19"/>
  <c r="AB763" i="19"/>
  <c r="AC763" i="19"/>
  <c r="AC855" i="19"/>
  <c r="AB862" i="19"/>
  <c r="AC862" i="19"/>
  <c r="AB531" i="19"/>
  <c r="AC531" i="19"/>
  <c r="AB910" i="19"/>
  <c r="AC910" i="19"/>
  <c r="AB532" i="19"/>
  <c r="AC532" i="19"/>
  <c r="AB12" i="19"/>
  <c r="AB104" i="19"/>
  <c r="AC104" i="19"/>
  <c r="AC341" i="19"/>
  <c r="AC58" i="19"/>
  <c r="AC502" i="19"/>
  <c r="AB332" i="19"/>
  <c r="AC76" i="19"/>
  <c r="AC143" i="19"/>
  <c r="AC210" i="19"/>
  <c r="AB585" i="19"/>
  <c r="AC585" i="19"/>
  <c r="AC325" i="19"/>
  <c r="AB168" i="19"/>
  <c r="AC235" i="19"/>
  <c r="AC302" i="19"/>
  <c r="AC46" i="19"/>
  <c r="AC405" i="19"/>
  <c r="AB244" i="19"/>
  <c r="AC244" i="19"/>
  <c r="AC311" i="19"/>
  <c r="AB55" i="19"/>
  <c r="AB833" i="19"/>
  <c r="AC833" i="19"/>
  <c r="AB822" i="19"/>
  <c r="AC822" i="19"/>
  <c r="AB525" i="19"/>
  <c r="AC51" i="19"/>
  <c r="AB564" i="19"/>
  <c r="AC564" i="19"/>
  <c r="AC45" i="19"/>
  <c r="AB249" i="19"/>
  <c r="AC249" i="19"/>
  <c r="AC32" i="19"/>
  <c r="AC515" i="19"/>
  <c r="AB630" i="19"/>
  <c r="AC630" i="19"/>
  <c r="AC285" i="19"/>
  <c r="AB272" i="19"/>
  <c r="AB578" i="19"/>
  <c r="AC578" i="19"/>
  <c r="AB642" i="19"/>
  <c r="AC642" i="19"/>
  <c r="AB896" i="19"/>
  <c r="AC896" i="19"/>
  <c r="AB723" i="19"/>
  <c r="AC723" i="19"/>
  <c r="AB506" i="19"/>
  <c r="AB700" i="19"/>
  <c r="AC700" i="19"/>
  <c r="AB411" i="19"/>
  <c r="AC269" i="19"/>
  <c r="AC343" i="19"/>
  <c r="AB561" i="19"/>
  <c r="AC561" i="19"/>
  <c r="AB979" i="19"/>
  <c r="AC979" i="19"/>
  <c r="AB198" i="19"/>
  <c r="AB193" i="19"/>
  <c r="AC193" i="19"/>
  <c r="AB519" i="19"/>
  <c r="AB601" i="19"/>
  <c r="AC601" i="19"/>
  <c r="AB689" i="19"/>
  <c r="AC689" i="19"/>
  <c r="AB745" i="19"/>
  <c r="AC745" i="19"/>
  <c r="AB316" i="19"/>
  <c r="AC60" i="19"/>
  <c r="AB127" i="19"/>
  <c r="AB194" i="19"/>
  <c r="AB505" i="19"/>
  <c r="AC5" i="19"/>
  <c r="AB88" i="19"/>
  <c r="AB222" i="19"/>
  <c r="AB309" i="19"/>
  <c r="AB164" i="19"/>
  <c r="AC231" i="19"/>
  <c r="AC298" i="19"/>
  <c r="AC42" i="19"/>
  <c r="AB589" i="19"/>
  <c r="AC589" i="19"/>
  <c r="AB415" i="19"/>
  <c r="AC415" i="19"/>
  <c r="AC335" i="19"/>
  <c r="AB54" i="19"/>
  <c r="AC408" i="19"/>
  <c r="AB486" i="19"/>
  <c r="AC513" i="19"/>
  <c r="AB35" i="19"/>
  <c r="AB289" i="19"/>
  <c r="AB528" i="19"/>
  <c r="AB169" i="19"/>
  <c r="AC169" i="19"/>
  <c r="AC275" i="19"/>
  <c r="AB756" i="19"/>
  <c r="AC756" i="19"/>
  <c r="AB560" i="19"/>
  <c r="AC560" i="19"/>
  <c r="AC392" i="19"/>
  <c r="AB323" i="19"/>
  <c r="AB548" i="19"/>
  <c r="AC548" i="19"/>
  <c r="AB606" i="19"/>
  <c r="AC606" i="19"/>
  <c r="AB876" i="19"/>
  <c r="AB620" i="19"/>
  <c r="AC620" i="19"/>
  <c r="AB722" i="19"/>
  <c r="AC722" i="19"/>
  <c r="AC462" i="19"/>
  <c r="AB480" i="19"/>
  <c r="AC64" i="19"/>
  <c r="AB997" i="19"/>
  <c r="AB321" i="19"/>
  <c r="AC399" i="19"/>
  <c r="AB471" i="19"/>
  <c r="AB609" i="19"/>
  <c r="AC609" i="19"/>
  <c r="AB665" i="19"/>
  <c r="AB753" i="19"/>
  <c r="AC753" i="19"/>
  <c r="AB794" i="19"/>
  <c r="AC794" i="19"/>
  <c r="AC356" i="19"/>
  <c r="AC300" i="19"/>
  <c r="AB44" i="19"/>
  <c r="AB111" i="19"/>
  <c r="AC111" i="19"/>
  <c r="AC178" i="19"/>
  <c r="AB553" i="19"/>
  <c r="AC553" i="19"/>
  <c r="AB136" i="19"/>
  <c r="AB203" i="19"/>
  <c r="AB270" i="19"/>
  <c r="AB14" i="19"/>
  <c r="AB373" i="19"/>
  <c r="AC373" i="19"/>
  <c r="AB279" i="19"/>
  <c r="AB90" i="19"/>
  <c r="AB790" i="19"/>
  <c r="AC790" i="19"/>
  <c r="AB765" i="19"/>
  <c r="AC765" i="19"/>
  <c r="AC685" i="19"/>
  <c r="AB461" i="19"/>
  <c r="AC246" i="19"/>
  <c r="AC504" i="19"/>
  <c r="AB534" i="19"/>
  <c r="AC534" i="19"/>
  <c r="AC89" i="19"/>
  <c r="AB227" i="19"/>
  <c r="AB451" i="19"/>
  <c r="AB157" i="19"/>
  <c r="AC157" i="19"/>
  <c r="AC337" i="19"/>
  <c r="AC144" i="19"/>
  <c r="AB524" i="19"/>
  <c r="AB575" i="19"/>
  <c r="AC575" i="19"/>
  <c r="AC529" i="19"/>
  <c r="AC864" i="19"/>
  <c r="AB691" i="19"/>
  <c r="AC691" i="19"/>
  <c r="AB442" i="19"/>
  <c r="AC442" i="19"/>
  <c r="AB668" i="19"/>
  <c r="AC668" i="19"/>
  <c r="AB97" i="19"/>
  <c r="AC97" i="19"/>
  <c r="AC13" i="19"/>
  <c r="AC382" i="19"/>
  <c r="AB840" i="19"/>
  <c r="AC840" i="19"/>
  <c r="AB937" i="19"/>
  <c r="AC937" i="19"/>
  <c r="AB253" i="19"/>
  <c r="AC253" i="19"/>
  <c r="AB963" i="19"/>
  <c r="AC963" i="19"/>
  <c r="AB426" i="19"/>
  <c r="AC426" i="19"/>
  <c r="AB360" i="19"/>
  <c r="AB916" i="19"/>
  <c r="AC916" i="19"/>
  <c r="AB579" i="19"/>
  <c r="AC579" i="19"/>
  <c r="AB808" i="19"/>
  <c r="AC808" i="19"/>
  <c r="AC21" i="19"/>
  <c r="AC92" i="19"/>
  <c r="AB159" i="19"/>
  <c r="AB226" i="19"/>
  <c r="AB57" i="19"/>
  <c r="AC345" i="19"/>
  <c r="AB251" i="19"/>
  <c r="AB318" i="19"/>
  <c r="AB62" i="19"/>
  <c r="AB260" i="19"/>
  <c r="AB4" i="19"/>
  <c r="AC71" i="19"/>
  <c r="AB138" i="19"/>
  <c r="AC138" i="19"/>
  <c r="AC854" i="19"/>
  <c r="AB849" i="19"/>
  <c r="AC849" i="19"/>
  <c r="AB817" i="19"/>
  <c r="AC817" i="19"/>
  <c r="AB115" i="19"/>
  <c r="AC115" i="19"/>
  <c r="AB109" i="19"/>
  <c r="AC109" i="19"/>
  <c r="AC313" i="19"/>
  <c r="AB547" i="19"/>
  <c r="AC547" i="19"/>
  <c r="AB333" i="19"/>
  <c r="AB386" i="19"/>
  <c r="AC336" i="19"/>
  <c r="AC852" i="19"/>
  <c r="AB596" i="19"/>
  <c r="AC596" i="19"/>
  <c r="AB674" i="19"/>
  <c r="AB414" i="19"/>
  <c r="AC414" i="19"/>
  <c r="AB656" i="19"/>
  <c r="AC656" i="19"/>
  <c r="AB778" i="19"/>
  <c r="AC778" i="19"/>
  <c r="AB972" i="19"/>
  <c r="AC972" i="19"/>
  <c r="AB241" i="19"/>
  <c r="AC241" i="19"/>
  <c r="AC459" i="19"/>
  <c r="AB347" i="19"/>
  <c r="AC6" i="19"/>
  <c r="AB648" i="19"/>
  <c r="AC648" i="19"/>
  <c r="AB873" i="19"/>
  <c r="AC873" i="19"/>
  <c r="AB403" i="19"/>
  <c r="AB899" i="19"/>
  <c r="AC899" i="19"/>
  <c r="AB686" i="19"/>
  <c r="AB941" i="19"/>
  <c r="AC941" i="19"/>
  <c r="AB970" i="19"/>
  <c r="AC970" i="19"/>
  <c r="AB988" i="19"/>
  <c r="AC988" i="19"/>
  <c r="AB936" i="19"/>
  <c r="AC936" i="19"/>
  <c r="AC491" i="19"/>
  <c r="R23" i="5"/>
  <c r="C3" i="7" s="1"/>
  <c r="S31" i="5"/>
  <c r="L32" i="5"/>
  <c r="D32" i="5" s="1"/>
  <c r="B23" i="5"/>
  <c r="B31" i="5"/>
  <c r="I30" i="5"/>
  <c r="G29" i="5"/>
  <c r="G25" i="5"/>
  <c r="F24" i="5"/>
  <c r="H26" i="5"/>
  <c r="AC268" i="19"/>
  <c r="AB521" i="19"/>
  <c r="AC41" i="19"/>
  <c r="AC247" i="19"/>
  <c r="AB543" i="19"/>
  <c r="AC543" i="19"/>
  <c r="AC397" i="19"/>
  <c r="AB118" i="19"/>
  <c r="AC118" i="19"/>
  <c r="AB545" i="19"/>
  <c r="AC545" i="19"/>
  <c r="AB29" i="19"/>
  <c r="AC29" i="19"/>
  <c r="AB16" i="19"/>
  <c r="AB772" i="19"/>
  <c r="AC772" i="19"/>
  <c r="AC460" i="19"/>
  <c r="AB587" i="19"/>
  <c r="AC587" i="19"/>
  <c r="AC456" i="19"/>
  <c r="AB256" i="19"/>
  <c r="AB572" i="19"/>
  <c r="AC572" i="19"/>
  <c r="AB638" i="19"/>
  <c r="AC638" i="19"/>
  <c r="AC350" i="19"/>
  <c r="AB636" i="19"/>
  <c r="AC636" i="19"/>
  <c r="AB750" i="19"/>
  <c r="AC750" i="19"/>
  <c r="AC494" i="19"/>
  <c r="AB443" i="19"/>
  <c r="AC443" i="19"/>
  <c r="AB597" i="19"/>
  <c r="AC597" i="19"/>
  <c r="AB792" i="19"/>
  <c r="AC792" i="19"/>
  <c r="AC657" i="19"/>
  <c r="AB677" i="19"/>
  <c r="AB680" i="19"/>
  <c r="AC680" i="19"/>
  <c r="AB798" i="19"/>
  <c r="AC798" i="19"/>
  <c r="AB404" i="19"/>
  <c r="AB846" i="19"/>
  <c r="AC846" i="19"/>
  <c r="AB375" i="19"/>
  <c r="AB319" i="19"/>
  <c r="AC63" i="19"/>
  <c r="AB130" i="19"/>
  <c r="AC130" i="19"/>
  <c r="AB280" i="19"/>
  <c r="AB91" i="19"/>
  <c r="AB158" i="19"/>
  <c r="AC517" i="19"/>
  <c r="AB53" i="19"/>
  <c r="AB100" i="19"/>
  <c r="AC100" i="19"/>
  <c r="AB234" i="19"/>
  <c r="AB977" i="19"/>
  <c r="AC977" i="19"/>
  <c r="AB945" i="19"/>
  <c r="AC945" i="19"/>
  <c r="AC346" i="19"/>
  <c r="AC176" i="19"/>
  <c r="AB682" i="19"/>
  <c r="AB371" i="19"/>
  <c r="AB385" i="19"/>
  <c r="AB742" i="19"/>
  <c r="AC742" i="19"/>
  <c r="AC400" i="19"/>
  <c r="AC482" i="19"/>
  <c r="AB509" i="19"/>
  <c r="AC19" i="19"/>
  <c r="AB775" i="19"/>
  <c r="AC775" i="19"/>
  <c r="AC395" i="19"/>
  <c r="AB205" i="19"/>
  <c r="AB752" i="19"/>
  <c r="AC752" i="19"/>
  <c r="AC420" i="19"/>
  <c r="AC555" i="19"/>
  <c r="AC380" i="19"/>
  <c r="AB259" i="19"/>
  <c r="AB540" i="19"/>
  <c r="AB639" i="19"/>
  <c r="AB594" i="19"/>
  <c r="AB25" i="19"/>
  <c r="AB595" i="19"/>
  <c r="AB641" i="19"/>
  <c r="AB661" i="19"/>
  <c r="AB697" i="19"/>
  <c r="AC697" i="19"/>
  <c r="AB721" i="19"/>
  <c r="AC721" i="19"/>
  <c r="AB777" i="19"/>
  <c r="AC777" i="19"/>
  <c r="AC600" i="19"/>
  <c r="AB819" i="19"/>
  <c r="AC819" i="19"/>
  <c r="AB747" i="19"/>
  <c r="AC747" i="19"/>
  <c r="AB867" i="19"/>
  <c r="AC879" i="19"/>
  <c r="AB131" i="19"/>
  <c r="AB303" i="19"/>
  <c r="AC47" i="19"/>
  <c r="AB489" i="19"/>
  <c r="AC328" i="19"/>
  <c r="AB72" i="19"/>
  <c r="AB139" i="19"/>
  <c r="AC206" i="19"/>
  <c r="AC565" i="19"/>
  <c r="AB148" i="19"/>
  <c r="AB215" i="19"/>
  <c r="AC215" i="19"/>
  <c r="AC282" i="19"/>
  <c r="AC26" i="19"/>
  <c r="AC511" i="19"/>
  <c r="AB479" i="19"/>
  <c r="AC447" i="19"/>
  <c r="AC394" i="19"/>
  <c r="AB101" i="19"/>
  <c r="AC101" i="19"/>
  <c r="AB364" i="19"/>
  <c r="AB470" i="19"/>
  <c r="AC481" i="19"/>
  <c r="AB294" i="19"/>
  <c r="AB33" i="19"/>
  <c r="AB496" i="19"/>
  <c r="AC530" i="19"/>
  <c r="AC73" i="19"/>
  <c r="AB211" i="19"/>
  <c r="AC211" i="19"/>
  <c r="AB396" i="19"/>
  <c r="AC523" i="19"/>
  <c r="AB81" i="19"/>
  <c r="AC67" i="19"/>
  <c r="AB800" i="19"/>
  <c r="AC800" i="19"/>
  <c r="AC516" i="19"/>
  <c r="AB627" i="19"/>
  <c r="AB570" i="19"/>
  <c r="AB497" i="19"/>
  <c r="AC860" i="19"/>
  <c r="AC604" i="19"/>
  <c r="AC687" i="19"/>
  <c r="AB430" i="19"/>
  <c r="AB654" i="19"/>
  <c r="AB65" i="19"/>
  <c r="AB344" i="19"/>
  <c r="AB439" i="19"/>
  <c r="AB900" i="19"/>
  <c r="AB487" i="19"/>
  <c r="AC527" i="19"/>
  <c r="AB584" i="19"/>
  <c r="AB856" i="19"/>
  <c r="AC673" i="19"/>
  <c r="AB729" i="19"/>
  <c r="AC729" i="19"/>
  <c r="AC664" i="19"/>
  <c r="AB803" i="19"/>
  <c r="AC803" i="19"/>
  <c r="AB635" i="19"/>
  <c r="AB284" i="19"/>
  <c r="AC28" i="19"/>
  <c r="AC95" i="19"/>
  <c r="AC162" i="19"/>
  <c r="AB537" i="19"/>
  <c r="AB133" i="19"/>
  <c r="AB120" i="19"/>
  <c r="AB187" i="19"/>
  <c r="AB254" i="19"/>
  <c r="AB105" i="19"/>
  <c r="AC105" i="19"/>
  <c r="AC357" i="19"/>
  <c r="AB263" i="19"/>
  <c r="AC7" i="19"/>
  <c r="AB74" i="19"/>
  <c r="AB717" i="19"/>
  <c r="AC717" i="19"/>
  <c r="AB621" i="19"/>
  <c r="AB429" i="19"/>
  <c r="AB182" i="19"/>
  <c r="AC472" i="19"/>
  <c r="AB518" i="19"/>
  <c r="AC577" i="19"/>
  <c r="AC163" i="19"/>
  <c r="AC419" i="19"/>
  <c r="AC580" i="19"/>
  <c r="AC93" i="19"/>
  <c r="AB297" i="19"/>
  <c r="AB80" i="19"/>
  <c r="AB492" i="19"/>
  <c r="AC611" i="19"/>
  <c r="AC520" i="19"/>
  <c r="AB401" i="19"/>
  <c r="AB848" i="19"/>
  <c r="AC848" i="19"/>
  <c r="AC592" i="19"/>
  <c r="AC675" i="19"/>
  <c r="AC670" i="19"/>
  <c r="AC410" i="19"/>
  <c r="AB908" i="19"/>
  <c r="AB652" i="19"/>
  <c r="AB735" i="19"/>
  <c r="AC735" i="19"/>
  <c r="AB526" i="19"/>
  <c r="AC522" i="19"/>
  <c r="AB433" i="19"/>
  <c r="AB951" i="19"/>
  <c r="AB958" i="19"/>
  <c r="AB990" i="19"/>
  <c r="AC990" i="19"/>
  <c r="AC458" i="19"/>
  <c r="AB978" i="19"/>
  <c r="AC978" i="19"/>
  <c r="AB952" i="19"/>
  <c r="AB391" i="19"/>
  <c r="AC431" i="19"/>
  <c r="AC503" i="19"/>
  <c r="AB884" i="19"/>
  <c r="AB625" i="19"/>
  <c r="AB645" i="19"/>
  <c r="AB681" i="19"/>
  <c r="AB728" i="19"/>
  <c r="AC728" i="19"/>
  <c r="AC490" i="19"/>
  <c r="AB79" i="19"/>
  <c r="AB69" i="19"/>
  <c r="AC238" i="19"/>
  <c r="AC180" i="19"/>
  <c r="AB669" i="19"/>
  <c r="AB637" i="19"/>
  <c r="AB99" i="19"/>
  <c r="AC99" i="19"/>
  <c r="AB271" i="19"/>
  <c r="AC15" i="19"/>
  <c r="AC82" i="19"/>
  <c r="AC296" i="19"/>
  <c r="AB40" i="19"/>
  <c r="AB107" i="19"/>
  <c r="AC107" i="19"/>
  <c r="AC174" i="19"/>
  <c r="AB533" i="19"/>
  <c r="AB117" i="19"/>
  <c r="AC117" i="19"/>
  <c r="AC116" i="19"/>
  <c r="AB250" i="19"/>
  <c r="AB999" i="19"/>
  <c r="AB995" i="19"/>
  <c r="AC995" i="19"/>
  <c r="AB966" i="19"/>
  <c r="AB362" i="19"/>
  <c r="AC362" i="19"/>
  <c r="AB698" i="19"/>
  <c r="AC698" i="19"/>
  <c r="AC387" i="19"/>
  <c r="AB438" i="19"/>
  <c r="AC438" i="19"/>
  <c r="AC417" i="19"/>
  <c r="AC166" i="19"/>
  <c r="AB758" i="19"/>
  <c r="AC758" i="19"/>
  <c r="AB498" i="19"/>
  <c r="AB83" i="19"/>
  <c r="AB708" i="19"/>
  <c r="AC708" i="19"/>
  <c r="AB435" i="19"/>
  <c r="AC435" i="19"/>
  <c r="AC327" i="19"/>
  <c r="AB954" i="19"/>
  <c r="AC954" i="19"/>
  <c r="AB452" i="19"/>
  <c r="AB448" i="19"/>
  <c r="AC448" i="19"/>
  <c r="AB828" i="19"/>
  <c r="AC828" i="19"/>
  <c r="AB655" i="19"/>
  <c r="AC655" i="19"/>
  <c r="AB331" i="19"/>
  <c r="AC177" i="19"/>
  <c r="AB809" i="19"/>
  <c r="AC809" i="19"/>
  <c r="AB779" i="19"/>
  <c r="AC779" i="19"/>
  <c r="AB835" i="19"/>
  <c r="AC835" i="19"/>
  <c r="AB683" i="19"/>
  <c r="AC683" i="19"/>
  <c r="AB883" i="19"/>
  <c r="AB786" i="19"/>
  <c r="AC786" i="19"/>
  <c r="AB931" i="19"/>
  <c r="AC931" i="19"/>
  <c r="AB349" i="19"/>
  <c r="AB188" i="19"/>
  <c r="AC188" i="19"/>
  <c r="AC255" i="19"/>
  <c r="AB322" i="19"/>
  <c r="AB66" i="19"/>
  <c r="AB377" i="19"/>
  <c r="AB283" i="19"/>
  <c r="AB94" i="19"/>
  <c r="AC453" i="19"/>
  <c r="AB292" i="19"/>
  <c r="AC36" i="19"/>
  <c r="AB170" i="19"/>
  <c r="AB891" i="19"/>
  <c r="AC891" i="19"/>
  <c r="AB859" i="19"/>
  <c r="AC137" i="19"/>
  <c r="AC243" i="19"/>
  <c r="AB237" i="19"/>
  <c r="AC237" i="19"/>
  <c r="AC358" i="19"/>
  <c r="AB591" i="19"/>
  <c r="AC591" i="19"/>
  <c r="AC678" i="19"/>
  <c r="AB678" i="19"/>
  <c r="AC367" i="19"/>
  <c r="AB418" i="19"/>
  <c r="AC418" i="19"/>
  <c r="AB86" i="19"/>
  <c r="AB711" i="19"/>
  <c r="AC711" i="19"/>
  <c r="AB478" i="19"/>
  <c r="AB688" i="19"/>
  <c r="AC688" i="19"/>
  <c r="AB368" i="19"/>
  <c r="AB189" i="19"/>
  <c r="AC189" i="19"/>
  <c r="AB748" i="19"/>
  <c r="AC748" i="19"/>
  <c r="AC412" i="19"/>
  <c r="AB539" i="19"/>
  <c r="AC539" i="19"/>
  <c r="AC329" i="19"/>
  <c r="AB195" i="19"/>
  <c r="AB468" i="19"/>
  <c r="AB830" i="19"/>
  <c r="AC830" i="19"/>
  <c r="AB699" i="19"/>
  <c r="AC699" i="19"/>
  <c r="AB857" i="19"/>
  <c r="AC857" i="19"/>
  <c r="AB566" i="19"/>
  <c r="AC566" i="19"/>
  <c r="AB905" i="19"/>
  <c r="AC905" i="19"/>
  <c r="AB622" i="19"/>
  <c r="AC622" i="19"/>
  <c r="AB953" i="19"/>
  <c r="AC953" i="19"/>
  <c r="AB330" i="19"/>
  <c r="AC172" i="19"/>
  <c r="AB239" i="19"/>
  <c r="AB306" i="19"/>
  <c r="AB50" i="19"/>
  <c r="AB264" i="19"/>
  <c r="AC8" i="19"/>
  <c r="AB75" i="19"/>
  <c r="AB142" i="19"/>
  <c r="AC142" i="19"/>
  <c r="AC501" i="19"/>
  <c r="AB340" i="19"/>
  <c r="AB84" i="19"/>
  <c r="AC151" i="19"/>
  <c r="AC218" i="19"/>
  <c r="AB955" i="19"/>
  <c r="AC955" i="19"/>
  <c r="AB923" i="19"/>
  <c r="AC923" i="19"/>
  <c r="AC326" i="19"/>
  <c r="AB112" i="19"/>
  <c r="AC112" i="19"/>
  <c r="AC666" i="19"/>
  <c r="AC355" i="19"/>
  <c r="AB406" i="19"/>
  <c r="AC293" i="19"/>
  <c r="AC38" i="19"/>
  <c r="AB348" i="19"/>
  <c r="AB466" i="19"/>
  <c r="AC477" i="19"/>
  <c r="AB278" i="19"/>
  <c r="AB676" i="19"/>
  <c r="AC676" i="19"/>
  <c r="AB225" i="19"/>
  <c r="AC225" i="19"/>
  <c r="AC77" i="19"/>
  <c r="AB994" i="19"/>
  <c r="AC994" i="19"/>
  <c r="AB388" i="19"/>
  <c r="AC507" i="19"/>
  <c r="AB17" i="19"/>
  <c r="AB3" i="19"/>
  <c r="AB508" i="19"/>
  <c r="AB552" i="19"/>
  <c r="AC552" i="19"/>
  <c r="AC465" i="19"/>
  <c r="AB667" i="19"/>
  <c r="AC667" i="19"/>
  <c r="AB725" i="19"/>
  <c r="AC725" i="19"/>
  <c r="AB616" i="19"/>
  <c r="AC616" i="19"/>
  <c r="AB793" i="19"/>
  <c r="AC793" i="19"/>
  <c r="AB436" i="19"/>
  <c r="AC436" i="19"/>
  <c r="AB841" i="19"/>
  <c r="AC841" i="19"/>
  <c r="AC853" i="19"/>
  <c r="AB651" i="19"/>
  <c r="AC651" i="19"/>
  <c r="AB889" i="19"/>
  <c r="AC889" i="19"/>
  <c r="AB381" i="19"/>
  <c r="AB287" i="19"/>
  <c r="AC31" i="19"/>
  <c r="AB98" i="19"/>
  <c r="AC98" i="19"/>
  <c r="AC473" i="19"/>
  <c r="AB312" i="19"/>
  <c r="AC56" i="19"/>
  <c r="AB123" i="19"/>
  <c r="AC123" i="19"/>
  <c r="AC190" i="19"/>
  <c r="AB549" i="19"/>
  <c r="AC549" i="19"/>
  <c r="AB132" i="19"/>
  <c r="AC199" i="19"/>
  <c r="AC266" i="19"/>
  <c r="AC10" i="19"/>
  <c r="AB376" i="19"/>
  <c r="AB257" i="19"/>
  <c r="AB987" i="19"/>
  <c r="AC987" i="19"/>
  <c r="AC378" i="19"/>
  <c r="AB304" i="19"/>
  <c r="AB209" i="19"/>
  <c r="AC454" i="19"/>
  <c r="AB449" i="19"/>
  <c r="AC230" i="19"/>
  <c r="AB464" i="19"/>
  <c r="AC514" i="19"/>
  <c r="AB573" i="19"/>
  <c r="AC573" i="19"/>
  <c r="AC147" i="19"/>
  <c r="AB724" i="19"/>
  <c r="AC724" i="19"/>
  <c r="AC339" i="19"/>
  <c r="AB475" i="19"/>
  <c r="AC363" i="19"/>
  <c r="AB134" i="19"/>
  <c r="AC134" i="19"/>
  <c r="AB484" i="19"/>
  <c r="AB512" i="19"/>
  <c r="AC353" i="19"/>
  <c r="AB588" i="19"/>
  <c r="AC588" i="19"/>
  <c r="AB658" i="19"/>
  <c r="AB398" i="19"/>
  <c r="AB455" i="19"/>
  <c r="AC495" i="19"/>
  <c r="AB563" i="19"/>
  <c r="AC563" i="19"/>
  <c r="AC868" i="19"/>
  <c r="AB613" i="19"/>
  <c r="AC613" i="19"/>
  <c r="AB760" i="19"/>
  <c r="AC760" i="19"/>
  <c r="AB757" i="19"/>
  <c r="AC757" i="19"/>
  <c r="AB562" i="19"/>
  <c r="AC562" i="19"/>
  <c r="AB825" i="19"/>
  <c r="AC825" i="19"/>
  <c r="AB746" i="19"/>
  <c r="AC746" i="19"/>
  <c r="AB146" i="19"/>
  <c r="AC146" i="19"/>
  <c r="AB314" i="19"/>
  <c r="AB384" i="19"/>
  <c r="AB457" i="19"/>
  <c r="AC213" i="19"/>
  <c r="AB140" i="19"/>
  <c r="AB207" i="19"/>
  <c r="AC207" i="19"/>
  <c r="AC274" i="19"/>
  <c r="AC18" i="19"/>
  <c r="AC393" i="19"/>
  <c r="AB232" i="19"/>
  <c r="AC232" i="19"/>
  <c r="AC299" i="19"/>
  <c r="AB43" i="19"/>
  <c r="AB110" i="19"/>
  <c r="AC110" i="19"/>
  <c r="AC469" i="19"/>
  <c r="AB308" i="19"/>
  <c r="AC52" i="19"/>
  <c r="AB119" i="19"/>
  <c r="AC119" i="19"/>
  <c r="AC186" i="19"/>
  <c r="AB913" i="19"/>
  <c r="AC913" i="19"/>
  <c r="AB881" i="19"/>
  <c r="AC881" i="19"/>
  <c r="AB307" i="19"/>
  <c r="AB301" i="19"/>
  <c r="AB374" i="19"/>
  <c r="AC374" i="19"/>
  <c r="AC288" i="19"/>
  <c r="AB607" i="19"/>
  <c r="AC607" i="19"/>
  <c r="AB383" i="19"/>
  <c r="AB413" i="19"/>
  <c r="AC413" i="19"/>
  <c r="AB644" i="19"/>
  <c r="AC644" i="19"/>
  <c r="AB762" i="19"/>
  <c r="AC762" i="19"/>
  <c r="AC510" i="19"/>
  <c r="AB960" i="19"/>
  <c r="AC960" i="19"/>
  <c r="AB49" i="19"/>
  <c r="AB427" i="19"/>
  <c r="AC427" i="19"/>
  <c r="AC317" i="19"/>
  <c r="AB764" i="19"/>
  <c r="AC764" i="19"/>
  <c r="AB576" i="19"/>
  <c r="AC576" i="19"/>
  <c r="AB128" i="19"/>
  <c r="AB712" i="19"/>
  <c r="AC712" i="19"/>
  <c r="AC887" i="19"/>
  <c r="AC894" i="19"/>
  <c r="AC906" i="19"/>
  <c r="AB914" i="19"/>
  <c r="AB921" i="19"/>
  <c r="AB933" i="19"/>
  <c r="AB416" i="19"/>
  <c r="AB962" i="19"/>
  <c r="AB969" i="19"/>
  <c r="AB980" i="19"/>
  <c r="AB281" i="19"/>
  <c r="AB129" i="19"/>
  <c r="AB407" i="19"/>
  <c r="AC904" i="19"/>
  <c r="AC149" i="19"/>
  <c r="AC124" i="19"/>
  <c r="AC191" i="19"/>
  <c r="AC258" i="19"/>
  <c r="AC569" i="19"/>
  <c r="AC261" i="19"/>
  <c r="AC152" i="19"/>
  <c r="AB219" i="19"/>
  <c r="AB286" i="19"/>
  <c r="AB30" i="19"/>
  <c r="AB389" i="19"/>
  <c r="AB295" i="19"/>
  <c r="AC39" i="19"/>
  <c r="AB811" i="19"/>
  <c r="AC811" i="19"/>
  <c r="AB806" i="19"/>
  <c r="AB801" i="19"/>
  <c r="AC801" i="19"/>
  <c r="AB493" i="19"/>
  <c r="AC310" i="19"/>
  <c r="AC536" i="19"/>
  <c r="AC550" i="19"/>
  <c r="AB291" i="19"/>
  <c r="AC483" i="19"/>
  <c r="AB614" i="19"/>
  <c r="AB221" i="19"/>
  <c r="AC221" i="19"/>
  <c r="AC354" i="19"/>
  <c r="AC208" i="19"/>
  <c r="AB820" i="19"/>
  <c r="AC820" i="19"/>
  <c r="AC556" i="19"/>
  <c r="AB610" i="19"/>
  <c r="AB217" i="19"/>
  <c r="AC217" i="19"/>
  <c r="AC880" i="19"/>
  <c r="AC624" i="19"/>
  <c r="AB734" i="19"/>
  <c r="AC734" i="19"/>
  <c r="AC474" i="19"/>
  <c r="AB940" i="19"/>
  <c r="AB684" i="19"/>
  <c r="AB767" i="19"/>
  <c r="AC767" i="19"/>
  <c r="AC352" i="19"/>
  <c r="AC141" i="19"/>
  <c r="AC320" i="19"/>
  <c r="AB776" i="19"/>
  <c r="AC776" i="19"/>
  <c r="AC909" i="19"/>
  <c r="AC915" i="19"/>
  <c r="AC927" i="19"/>
  <c r="AC544" i="19"/>
  <c r="AC935" i="19"/>
  <c r="AC942" i="19"/>
  <c r="AC965" i="19"/>
  <c r="AC125" i="19"/>
  <c r="AC983" i="19"/>
  <c r="AB948" i="19"/>
  <c r="AB423" i="19"/>
  <c r="AB463" i="19"/>
  <c r="AC535" i="19"/>
  <c r="AC872" i="19"/>
  <c r="AC85" i="19"/>
  <c r="AB108" i="19"/>
  <c r="AB175" i="19"/>
  <c r="AB242" i="19"/>
  <c r="AB121" i="19"/>
  <c r="AC121" i="19"/>
  <c r="AB200" i="19"/>
  <c r="AC200" i="19"/>
  <c r="AC267" i="19"/>
  <c r="AB11" i="19"/>
  <c r="AC78" i="19"/>
  <c r="AC437" i="19"/>
  <c r="AC276" i="19"/>
  <c r="AB20" i="19"/>
  <c r="AB87" i="19"/>
  <c r="AB154" i="19"/>
  <c r="AC875" i="19"/>
  <c r="AB870" i="19"/>
  <c r="AC870" i="19"/>
  <c r="AB838" i="19"/>
  <c r="AC838" i="19"/>
  <c r="AC9" i="19"/>
  <c r="AB179" i="19"/>
  <c r="AB602" i="19"/>
  <c r="AC602" i="19"/>
  <c r="AC173" i="19"/>
  <c r="AC342" i="19"/>
  <c r="AC160" i="19"/>
  <c r="AB571" i="19"/>
  <c r="AC571" i="19"/>
  <c r="AC662" i="19"/>
  <c r="AC351" i="19"/>
  <c r="AB402" i="19"/>
  <c r="AB22" i="19"/>
  <c r="AB695" i="19"/>
  <c r="AC695" i="19"/>
  <c r="AB446" i="19"/>
  <c r="AC446" i="19"/>
  <c r="AB672" i="19"/>
  <c r="AC672" i="19"/>
  <c r="AB161" i="19"/>
  <c r="AB61" i="19"/>
  <c r="AB998" i="19"/>
  <c r="AB732" i="19"/>
  <c r="AC732" i="19"/>
  <c r="AC372" i="19"/>
  <c r="AC499" i="19"/>
  <c r="AB379" i="19"/>
  <c r="AC262" i="19"/>
  <c r="AB845" i="19"/>
  <c r="AC845" i="19"/>
  <c r="AB863" i="19"/>
  <c r="AB871" i="19"/>
  <c r="AB890" i="19"/>
  <c r="AC890" i="19"/>
  <c r="AC334" i="19"/>
  <c r="AB919" i="19"/>
  <c r="AC919" i="19"/>
  <c r="AB938" i="19"/>
  <c r="AC938" i="19"/>
  <c r="AC273" i="19"/>
  <c r="AB974" i="19"/>
  <c r="AB968" i="19"/>
  <c r="AB277" i="19"/>
  <c r="AB156" i="19"/>
  <c r="AC223" i="19"/>
  <c r="AC290" i="19"/>
  <c r="AC34" i="19"/>
  <c r="AC409" i="19"/>
  <c r="AB248" i="19"/>
  <c r="AC248" i="19"/>
  <c r="AC315" i="19"/>
  <c r="AB59" i="19"/>
  <c r="AB485" i="19"/>
  <c r="AC324" i="19"/>
  <c r="AB68" i="19"/>
  <c r="AB135" i="19"/>
  <c r="AB202" i="19"/>
  <c r="AB939" i="19"/>
  <c r="AC939" i="19"/>
  <c r="AB929" i="19"/>
  <c r="AC929" i="19"/>
  <c r="AB265" i="19"/>
  <c r="AB48" i="19"/>
  <c r="AB650" i="19"/>
  <c r="AC650" i="19"/>
  <c r="AC338" i="19"/>
  <c r="AB338" i="19"/>
  <c r="AC390" i="19"/>
  <c r="AB37" i="19"/>
  <c r="AB710" i="19"/>
  <c r="AC710" i="19"/>
  <c r="AC145" i="19"/>
  <c r="AC450" i="19"/>
  <c r="AB445" i="19"/>
  <c r="AC445" i="19"/>
  <c r="AC214" i="19"/>
  <c r="AB660" i="19"/>
  <c r="AC660" i="19"/>
  <c r="AB782" i="19"/>
  <c r="AC782" i="19"/>
  <c r="AB976" i="19"/>
  <c r="AC976" i="19"/>
  <c r="AB305" i="19"/>
  <c r="AB467" i="19"/>
  <c r="AC359" i="19"/>
  <c r="AB70" i="19"/>
  <c r="AB780" i="19"/>
  <c r="AC780" i="19"/>
  <c r="AC476" i="19"/>
  <c r="AB599" i="19"/>
  <c r="AC599" i="19"/>
  <c r="AC488" i="19"/>
  <c r="AB165" i="19"/>
  <c r="AC165" i="19"/>
  <c r="AB769" i="19"/>
  <c r="AC769" i="19"/>
  <c r="AB799" i="19"/>
  <c r="AC799" i="19"/>
  <c r="AC500" i="19"/>
  <c r="AB807" i="19"/>
  <c r="AC807" i="19"/>
  <c r="AB826" i="19"/>
  <c r="AC826" i="19"/>
  <c r="AB855" i="19"/>
  <c r="AB874" i="19"/>
  <c r="AC874" i="19"/>
  <c r="AB903" i="19"/>
  <c r="AC903" i="19"/>
  <c r="AB922" i="19"/>
  <c r="AC922" i="19"/>
  <c r="AB590" i="19"/>
  <c r="AC590" i="19"/>
  <c r="AC12" i="19"/>
  <c r="AB341" i="19"/>
  <c r="AB58" i="19"/>
  <c r="AB502" i="19"/>
  <c r="AC332" i="19"/>
  <c r="AB76" i="19"/>
  <c r="AB143" i="19"/>
  <c r="AB210" i="19"/>
  <c r="AB325" i="19"/>
  <c r="AC168" i="19"/>
  <c r="AB235" i="19"/>
  <c r="AB302" i="19"/>
  <c r="AB46" i="19"/>
  <c r="AB405" i="19"/>
  <c r="AB311" i="19"/>
  <c r="AC55" i="19"/>
  <c r="AB122" i="19"/>
  <c r="AC122" i="19"/>
  <c r="AB827" i="19"/>
  <c r="AC827" i="19"/>
  <c r="AB795" i="19"/>
  <c r="AC795" i="19"/>
  <c r="AC525" i="19"/>
  <c r="AB51" i="19"/>
  <c r="AB45" i="19"/>
  <c r="AB32" i="19"/>
  <c r="AB515" i="19"/>
  <c r="AB285" i="19"/>
  <c r="AB370" i="19"/>
  <c r="AC370" i="19"/>
  <c r="AC272" i="19"/>
  <c r="AB836" i="19"/>
  <c r="AC836" i="19"/>
  <c r="AB663" i="19"/>
  <c r="AC663" i="19"/>
  <c r="AB366" i="19"/>
  <c r="AC366" i="19"/>
  <c r="AB640" i="19"/>
  <c r="AC640" i="19"/>
  <c r="AB754" i="19"/>
  <c r="AC754" i="19"/>
  <c r="AC506" i="19"/>
  <c r="AB956" i="19"/>
  <c r="AC956" i="19"/>
  <c r="AB783" i="19"/>
  <c r="AC783" i="19"/>
  <c r="AC411" i="19"/>
  <c r="AB269" i="19"/>
  <c r="AB343" i="19"/>
  <c r="AB973" i="19"/>
  <c r="AC973" i="19"/>
  <c r="AB964" i="19"/>
  <c r="AC964" i="19"/>
  <c r="AC198" i="19"/>
  <c r="AB996" i="19"/>
  <c r="AC996" i="19"/>
  <c r="AB920" i="19"/>
  <c r="AC920" i="19"/>
  <c r="AC519" i="19"/>
  <c r="AB558" i="19"/>
  <c r="AC558" i="19"/>
  <c r="AB824" i="19"/>
  <c r="AC824" i="19"/>
  <c r="AB709" i="19"/>
  <c r="AC709" i="19"/>
  <c r="AB632" i="19"/>
  <c r="AC632" i="19"/>
  <c r="AC316" i="19"/>
  <c r="AB60" i="19"/>
  <c r="AC127" i="19"/>
  <c r="AC194" i="19"/>
  <c r="AC505" i="19"/>
  <c r="AB5" i="19"/>
  <c r="AC88" i="19"/>
  <c r="AB155" i="19"/>
  <c r="AC155" i="19"/>
  <c r="AC222" i="19"/>
  <c r="AB581" i="19"/>
  <c r="AC581" i="19"/>
  <c r="AC309" i="19"/>
  <c r="AC164" i="19"/>
  <c r="AB231" i="19"/>
  <c r="AB298" i="19"/>
  <c r="AB42" i="19"/>
  <c r="AB605" i="19"/>
  <c r="AC605" i="19"/>
  <c r="AB568" i="19"/>
  <c r="AC568" i="19"/>
  <c r="AB335" i="19"/>
  <c r="AC54" i="19"/>
  <c r="AB408" i="19"/>
  <c r="AC486" i="19"/>
  <c r="AB513" i="19"/>
  <c r="AC35" i="19"/>
  <c r="AC289" i="19"/>
  <c r="AC528" i="19"/>
  <c r="AB546" i="19"/>
  <c r="AC546" i="19"/>
  <c r="AB275" i="19"/>
  <c r="AB428" i="19"/>
  <c r="AC428" i="19"/>
  <c r="AB392" i="19"/>
  <c r="AC323" i="19"/>
  <c r="AB816" i="19"/>
  <c r="AC816" i="19"/>
  <c r="AB643" i="19"/>
  <c r="AC643" i="19"/>
  <c r="AB153" i="19"/>
  <c r="AC153" i="19"/>
  <c r="AC876" i="19"/>
  <c r="AB703" i="19"/>
  <c r="AC703" i="19"/>
  <c r="AB462" i="19"/>
  <c r="AC480" i="19"/>
  <c r="AB64" i="19"/>
  <c r="AB992" i="19"/>
  <c r="AC992" i="19"/>
  <c r="AC997" i="19"/>
  <c r="AB932" i="19"/>
  <c r="AC932" i="19"/>
  <c r="AC321" i="19"/>
  <c r="AB399" i="19"/>
  <c r="AC471" i="19"/>
  <c r="AB888" i="19"/>
  <c r="AC888" i="19"/>
  <c r="AB629" i="19"/>
  <c r="AC629" i="19"/>
  <c r="AC665" i="19"/>
  <c r="AB744" i="19"/>
  <c r="AC744" i="19"/>
  <c r="AB773" i="19"/>
  <c r="AC773" i="19"/>
  <c r="AB356" i="19"/>
  <c r="AB300" i="19"/>
  <c r="AC44" i="19"/>
  <c r="AB178" i="19"/>
  <c r="AB197" i="19"/>
  <c r="AC197" i="19"/>
  <c r="AC136" i="19"/>
  <c r="AC203" i="19"/>
  <c r="AC270" i="19"/>
  <c r="AC14" i="19"/>
  <c r="AB212" i="19"/>
  <c r="AC212" i="19"/>
  <c r="AC279" i="19"/>
  <c r="AB23" i="19"/>
  <c r="AC23" i="19"/>
  <c r="AC90" i="19"/>
  <c r="AB781" i="19"/>
  <c r="AC781" i="19"/>
  <c r="AB685" i="19"/>
  <c r="AC461" i="19"/>
  <c r="AB246" i="19"/>
  <c r="AB504" i="19"/>
  <c r="AB89" i="19"/>
  <c r="AC227" i="19"/>
  <c r="AC451" i="19"/>
  <c r="AB598" i="19"/>
  <c r="AC598" i="19"/>
  <c r="AB337" i="19"/>
  <c r="AB144" i="19"/>
  <c r="AB804" i="19"/>
  <c r="AC804" i="19"/>
  <c r="AC524" i="19"/>
  <c r="AB631" i="19"/>
  <c r="AC631" i="19"/>
  <c r="AB529" i="19"/>
  <c r="AB864" i="19"/>
  <c r="AB608" i="19"/>
  <c r="AC608" i="19"/>
  <c r="AB702" i="19"/>
  <c r="AC702" i="19"/>
  <c r="AB924" i="19"/>
  <c r="AC924" i="19"/>
  <c r="AB751" i="19"/>
  <c r="AC751" i="19"/>
  <c r="AB13" i="19"/>
  <c r="AB382" i="19"/>
  <c r="AB930" i="19"/>
  <c r="AC930" i="19"/>
  <c r="AB949" i="19"/>
  <c r="AC949" i="19"/>
  <c r="AB957" i="19"/>
  <c r="AC957" i="19"/>
  <c r="AB984" i="19"/>
  <c r="AC984" i="19"/>
  <c r="AB1000" i="19"/>
  <c r="AC1000" i="19"/>
  <c r="AC360" i="19"/>
  <c r="AB551" i="19"/>
  <c r="AC551" i="19"/>
  <c r="AB617" i="19"/>
  <c r="AC617" i="19"/>
  <c r="AB21" i="19"/>
  <c r="AB92" i="19"/>
  <c r="AC159" i="19"/>
  <c r="AC226" i="19"/>
  <c r="AC57" i="19"/>
  <c r="AB345" i="19"/>
  <c r="AB184" i="19"/>
  <c r="AC184" i="19"/>
  <c r="AC251" i="19"/>
  <c r="AC318" i="19"/>
  <c r="AC62" i="19"/>
  <c r="AB421" i="19"/>
  <c r="AC421" i="19"/>
  <c r="AC260" i="19"/>
  <c r="AC4" i="19"/>
  <c r="AB71" i="19"/>
  <c r="AB854" i="19"/>
  <c r="AB843" i="19"/>
  <c r="AC843" i="19"/>
  <c r="AB557" i="19"/>
  <c r="AC557" i="19"/>
  <c r="AB586" i="19"/>
  <c r="AC586" i="19"/>
  <c r="AB313" i="19"/>
  <c r="AB96" i="19"/>
  <c r="AC96" i="19"/>
  <c r="AB646" i="19"/>
  <c r="AC646" i="19"/>
  <c r="AC333" i="19"/>
  <c r="AC386" i="19"/>
  <c r="AB336" i="19"/>
  <c r="AB852" i="19"/>
  <c r="AB679" i="19"/>
  <c r="AC679" i="19"/>
  <c r="AC674" i="19"/>
  <c r="AB912" i="19"/>
  <c r="AC912" i="19"/>
  <c r="AB739" i="19"/>
  <c r="AC739" i="19"/>
  <c r="AB538" i="19"/>
  <c r="AC538" i="19"/>
  <c r="AB716" i="19"/>
  <c r="AC716" i="19"/>
  <c r="AB459" i="19"/>
  <c r="AC347" i="19"/>
  <c r="AB6" i="19"/>
  <c r="AB866" i="19"/>
  <c r="AC866" i="19"/>
  <c r="AB885" i="19"/>
  <c r="AC885" i="19"/>
  <c r="AC403" i="19"/>
  <c r="AB893" i="19"/>
  <c r="AC893" i="19"/>
  <c r="AB911" i="19"/>
  <c r="AC911" i="19"/>
  <c r="AC686" i="19"/>
  <c r="AB947" i="19"/>
  <c r="AC947" i="19"/>
  <c r="AB554" i="19"/>
  <c r="AC554" i="19"/>
  <c r="AB993" i="19"/>
  <c r="AC993" i="19"/>
  <c r="AB491" i="19"/>
  <c r="R24" i="5"/>
  <c r="C4" i="7" s="1"/>
  <c r="S29" i="5"/>
  <c r="S26" i="5"/>
  <c r="B29" i="5"/>
  <c r="C25" i="5"/>
  <c r="B24" i="5"/>
  <c r="B26" i="5"/>
  <c r="D30" i="5"/>
  <c r="H30" i="5"/>
  <c r="I31" i="5"/>
  <c r="F29" i="5"/>
  <c r="F25" i="5"/>
  <c r="H24" i="5"/>
  <c r="G26" i="5"/>
  <c r="R28" i="5"/>
  <c r="C8" i="7" s="1"/>
  <c r="S23" i="5"/>
  <c r="R26" i="5"/>
  <c r="C6" i="7" s="1"/>
  <c r="R27" i="5"/>
  <c r="C7" i="7" s="1"/>
  <c r="R31" i="5"/>
  <c r="Q31" i="5" s="1"/>
  <c r="P32" i="5"/>
  <c r="G32" i="5" s="1"/>
  <c r="C23" i="5"/>
  <c r="B30" i="5"/>
  <c r="C29" i="5"/>
  <c r="G27" i="5"/>
  <c r="F28" i="5"/>
  <c r="G23" i="5"/>
  <c r="G31" i="5"/>
  <c r="F26" i="5"/>
  <c r="F11" i="23"/>
  <c r="F3" i="23"/>
  <c r="F7" i="23"/>
  <c r="Q22" i="5"/>
  <c r="C11" i="7" l="1"/>
  <c r="U10" i="5"/>
  <c r="D25" i="23" s="1"/>
  <c r="D26" i="23" s="1"/>
  <c r="U12" i="5"/>
  <c r="F25" i="23" s="1"/>
  <c r="F26" i="23" s="1"/>
  <c r="U9" i="5"/>
  <c r="C25" i="23" s="1"/>
  <c r="C26" i="23" s="1"/>
  <c r="U11" i="5"/>
  <c r="E25" i="23" s="1"/>
  <c r="E26" i="23" s="1"/>
  <c r="U8" i="5"/>
  <c r="B25" i="23" s="1"/>
  <c r="B26" i="23" s="1"/>
  <c r="C32" i="5"/>
  <c r="K9" i="5" s="1"/>
  <c r="Q29" i="5"/>
  <c r="Q23" i="5"/>
  <c r="Q25" i="5"/>
  <c r="E22" i="23"/>
  <c r="F22" i="23" s="1"/>
  <c r="E21" i="23"/>
  <c r="F21" i="23" s="1"/>
  <c r="B19" i="23"/>
  <c r="C19" i="23" s="1"/>
  <c r="E32" i="5"/>
  <c r="K11" i="5" s="1"/>
  <c r="K10" i="5"/>
  <c r="Q30" i="5"/>
  <c r="F32" i="5"/>
  <c r="Q8" i="5" s="1"/>
  <c r="B32" i="5"/>
  <c r="K8" i="5" s="1"/>
  <c r="I32" i="5"/>
  <c r="Q11" i="5" s="1"/>
  <c r="Q26" i="5"/>
  <c r="B2" i="7"/>
  <c r="B3" i="7" s="1"/>
  <c r="B4" i="7" s="1"/>
  <c r="B5" i="7" s="1"/>
  <c r="B6" i="7" s="1"/>
  <c r="B7" i="7" s="1"/>
  <c r="B8" i="7" s="1"/>
  <c r="B9" i="7" s="1"/>
  <c r="B10" i="7" s="1"/>
  <c r="B11" i="7" s="1"/>
  <c r="Q28" i="5"/>
  <c r="Q24" i="5"/>
  <c r="B15" i="23"/>
  <c r="C15" i="23" s="1"/>
  <c r="Q9" i="5"/>
  <c r="E19" i="23"/>
  <c r="F19" i="23" s="1"/>
  <c r="Q27" i="5"/>
  <c r="N32" i="5"/>
  <c r="H32" i="5"/>
  <c r="Q10" i="5" s="1"/>
  <c r="E15" i="23"/>
  <c r="F15" i="23" s="1"/>
  <c r="E23" i="23" l="1"/>
  <c r="F23" i="23" s="1"/>
  <c r="B6969" i="14" l="1"/>
  <c r="B6970" i="14" s="1"/>
  <c r="B6971" i="14" s="1"/>
  <c r="B6972" i="14" s="1"/>
  <c r="B6973" i="14" s="1"/>
  <c r="B6974" i="14" s="1"/>
  <c r="B6975" i="14" s="1"/>
  <c r="B6976" i="14" s="1"/>
  <c r="B6977" i="14" s="1"/>
  <c r="B6978" i="14" s="1"/>
  <c r="B6979" i="14" s="1"/>
  <c r="B6980" i="14" s="1"/>
  <c r="B6981" i="14" s="1"/>
  <c r="B6982" i="14" s="1"/>
  <c r="B6983" i="14" s="1"/>
  <c r="B6984" i="14" s="1"/>
  <c r="B6985" i="14" s="1"/>
  <c r="B6986" i="14" s="1"/>
  <c r="B6987" i="14" s="1"/>
  <c r="B6988" i="14" s="1"/>
  <c r="B6989" i="14" s="1"/>
  <c r="B6990" i="14" s="1"/>
  <c r="B3" i="14"/>
  <c r="B4" i="14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7" i="14"/>
  <c r="B328" i="14" s="1"/>
  <c r="B329" i="14" s="1"/>
  <c r="B330" i="14" s="1"/>
  <c r="B331" i="14" s="1"/>
  <c r="B332" i="14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B722" i="14" s="1"/>
  <c r="B723" i="14" s="1"/>
  <c r="B724" i="14" s="1"/>
  <c r="B725" i="14" s="1"/>
  <c r="B726" i="14" s="1"/>
  <c r="B727" i="14" s="1"/>
  <c r="B728" i="14" s="1"/>
  <c r="B729" i="14" s="1"/>
  <c r="B730" i="14" s="1"/>
  <c r="B731" i="14" s="1"/>
  <c r="B732" i="14" s="1"/>
  <c r="B733" i="14" s="1"/>
  <c r="B734" i="14" s="1"/>
  <c r="B735" i="14" s="1"/>
  <c r="B736" i="14" s="1"/>
  <c r="B737" i="14" s="1"/>
  <c r="B738" i="14" s="1"/>
  <c r="B739" i="14" s="1"/>
  <c r="B740" i="14" s="1"/>
  <c r="B741" i="14" s="1"/>
  <c r="B742" i="14" s="1"/>
  <c r="B743" i="14" s="1"/>
  <c r="B744" i="14" s="1"/>
  <c r="B745" i="14" s="1"/>
  <c r="B746" i="14" s="1"/>
  <c r="B747" i="14" s="1"/>
  <c r="B748" i="14" s="1"/>
  <c r="B749" i="14" s="1"/>
  <c r="B750" i="14" s="1"/>
  <c r="B751" i="14" s="1"/>
  <c r="B752" i="14" s="1"/>
  <c r="B753" i="14" s="1"/>
  <c r="B754" i="14" s="1"/>
  <c r="B755" i="14" s="1"/>
  <c r="B756" i="14" s="1"/>
  <c r="B757" i="14" s="1"/>
  <c r="B758" i="14" s="1"/>
  <c r="B759" i="14" s="1"/>
  <c r="B760" i="14" s="1"/>
  <c r="B761" i="14" s="1"/>
  <c r="B762" i="14" s="1"/>
  <c r="B763" i="14" s="1"/>
  <c r="B764" i="14" s="1"/>
  <c r="B765" i="14" s="1"/>
  <c r="B766" i="14" s="1"/>
  <c r="B767" i="14" s="1"/>
  <c r="B768" i="14" s="1"/>
  <c r="B769" i="14" s="1"/>
  <c r="B770" i="14" s="1"/>
  <c r="B771" i="14" s="1"/>
  <c r="B772" i="14" s="1"/>
  <c r="B773" i="14" s="1"/>
  <c r="B774" i="14" s="1"/>
  <c r="B775" i="14" s="1"/>
  <c r="B776" i="14" s="1"/>
  <c r="B777" i="14" s="1"/>
  <c r="B778" i="14" s="1"/>
  <c r="B779" i="14" s="1"/>
  <c r="B780" i="14" s="1"/>
  <c r="B781" i="14" s="1"/>
  <c r="B782" i="14" s="1"/>
  <c r="B783" i="14" s="1"/>
  <c r="B784" i="14" s="1"/>
  <c r="B785" i="14" s="1"/>
  <c r="B786" i="14" s="1"/>
  <c r="B787" i="14" s="1"/>
  <c r="B788" i="14" s="1"/>
  <c r="B789" i="14" s="1"/>
  <c r="B790" i="14" s="1"/>
  <c r="B791" i="14" s="1"/>
  <c r="B792" i="14" s="1"/>
  <c r="B793" i="14" s="1"/>
  <c r="B794" i="14" s="1"/>
  <c r="B795" i="14" s="1"/>
  <c r="B796" i="14" s="1"/>
  <c r="B797" i="14" s="1"/>
  <c r="B798" i="14" s="1"/>
  <c r="B799" i="14" s="1"/>
  <c r="B800" i="14" s="1"/>
  <c r="B801" i="14" s="1"/>
  <c r="B802" i="14" s="1"/>
  <c r="B803" i="14" s="1"/>
  <c r="B804" i="14" s="1"/>
  <c r="B805" i="14" s="1"/>
  <c r="B806" i="14" s="1"/>
  <c r="B807" i="14" s="1"/>
  <c r="B808" i="14" s="1"/>
  <c r="B809" i="14" s="1"/>
  <c r="B810" i="14" s="1"/>
  <c r="B811" i="14" s="1"/>
  <c r="B812" i="14" s="1"/>
  <c r="B813" i="14" s="1"/>
  <c r="B814" i="14" s="1"/>
  <c r="B815" i="14" s="1"/>
  <c r="B816" i="14" s="1"/>
  <c r="B817" i="14" s="1"/>
  <c r="B818" i="14" s="1"/>
  <c r="B819" i="14" s="1"/>
  <c r="B820" i="14" s="1"/>
  <c r="B821" i="14" s="1"/>
  <c r="B822" i="14" s="1"/>
  <c r="B823" i="14" s="1"/>
  <c r="B824" i="14" s="1"/>
  <c r="B825" i="14" s="1"/>
  <c r="B826" i="14" s="1"/>
  <c r="B827" i="14" s="1"/>
  <c r="B828" i="14" s="1"/>
  <c r="B829" i="14" s="1"/>
  <c r="B830" i="14" s="1"/>
  <c r="B831" i="14" s="1"/>
  <c r="B832" i="14" s="1"/>
  <c r="B833" i="14" s="1"/>
  <c r="B834" i="14" s="1"/>
  <c r="B835" i="14" s="1"/>
  <c r="B836" i="14" s="1"/>
  <c r="B837" i="14" s="1"/>
  <c r="B838" i="14" s="1"/>
  <c r="B839" i="14" s="1"/>
  <c r="B840" i="14" s="1"/>
  <c r="B841" i="14" s="1"/>
  <c r="B842" i="14" s="1"/>
  <c r="B843" i="14" s="1"/>
  <c r="B844" i="14" s="1"/>
  <c r="B845" i="14" s="1"/>
  <c r="B846" i="14" s="1"/>
  <c r="B847" i="14" s="1"/>
  <c r="B848" i="14" s="1"/>
  <c r="B849" i="14" s="1"/>
  <c r="B850" i="14" s="1"/>
  <c r="B851" i="14" s="1"/>
  <c r="B852" i="14" s="1"/>
  <c r="B853" i="14" s="1"/>
  <c r="B854" i="14" s="1"/>
  <c r="B855" i="14" s="1"/>
  <c r="B856" i="14" s="1"/>
  <c r="B857" i="14" s="1"/>
  <c r="B858" i="14" s="1"/>
  <c r="B859" i="14" s="1"/>
  <c r="B860" i="14" s="1"/>
  <c r="B861" i="14" s="1"/>
  <c r="B862" i="14" s="1"/>
  <c r="B863" i="14" s="1"/>
  <c r="B864" i="14" s="1"/>
  <c r="B865" i="14" s="1"/>
  <c r="B866" i="14" s="1"/>
  <c r="B867" i="14" s="1"/>
  <c r="B868" i="14" s="1"/>
  <c r="B869" i="14" s="1"/>
  <c r="B870" i="14" s="1"/>
  <c r="B871" i="14" s="1"/>
  <c r="B872" i="14" s="1"/>
  <c r="B873" i="14" s="1"/>
  <c r="B874" i="14" s="1"/>
  <c r="B875" i="14" s="1"/>
  <c r="B876" i="14" s="1"/>
  <c r="B877" i="14" s="1"/>
  <c r="B878" i="14" s="1"/>
  <c r="B879" i="14" s="1"/>
  <c r="B880" i="14" s="1"/>
  <c r="B881" i="14" s="1"/>
  <c r="B882" i="14" s="1"/>
  <c r="B883" i="14" s="1"/>
  <c r="B884" i="14" s="1"/>
  <c r="B885" i="14" s="1"/>
  <c r="B886" i="14" s="1"/>
  <c r="B887" i="14" s="1"/>
  <c r="B888" i="14" s="1"/>
  <c r="B889" i="14" s="1"/>
  <c r="B890" i="14" s="1"/>
  <c r="B891" i="14" s="1"/>
  <c r="B892" i="14" s="1"/>
  <c r="B893" i="14" s="1"/>
  <c r="B894" i="14" s="1"/>
  <c r="B895" i="14" s="1"/>
  <c r="B896" i="14" s="1"/>
  <c r="B897" i="14" s="1"/>
  <c r="B898" i="14" s="1"/>
  <c r="B899" i="14" s="1"/>
  <c r="B900" i="14" s="1"/>
  <c r="B901" i="14" s="1"/>
  <c r="B902" i="14" s="1"/>
  <c r="B903" i="14" s="1"/>
  <c r="B904" i="14" s="1"/>
  <c r="B905" i="14" s="1"/>
  <c r="B906" i="14" s="1"/>
  <c r="B907" i="14" s="1"/>
  <c r="B908" i="14" s="1"/>
  <c r="B909" i="14" s="1"/>
  <c r="B910" i="14" s="1"/>
  <c r="B911" i="14" s="1"/>
  <c r="B912" i="14" s="1"/>
  <c r="B913" i="14" s="1"/>
  <c r="B914" i="14" s="1"/>
  <c r="B915" i="14" s="1"/>
  <c r="B916" i="14" s="1"/>
  <c r="B917" i="14" s="1"/>
  <c r="B918" i="14" s="1"/>
  <c r="B919" i="14" s="1"/>
  <c r="B920" i="14" s="1"/>
  <c r="B921" i="14" s="1"/>
  <c r="B922" i="14" s="1"/>
  <c r="B923" i="14" s="1"/>
  <c r="B924" i="14" s="1"/>
  <c r="B925" i="14" s="1"/>
  <c r="B926" i="14" s="1"/>
  <c r="B927" i="14" s="1"/>
  <c r="B928" i="14" s="1"/>
  <c r="B929" i="14" s="1"/>
  <c r="B930" i="14" s="1"/>
  <c r="B931" i="14" s="1"/>
  <c r="B932" i="14" s="1"/>
  <c r="B933" i="14" s="1"/>
  <c r="B934" i="14" s="1"/>
  <c r="B935" i="14" s="1"/>
  <c r="B936" i="14" s="1"/>
  <c r="B937" i="14" s="1"/>
  <c r="B938" i="14" s="1"/>
  <c r="B939" i="14" s="1"/>
  <c r="B940" i="14" s="1"/>
  <c r="B941" i="14" s="1"/>
  <c r="B942" i="14" s="1"/>
  <c r="B943" i="14" s="1"/>
  <c r="B944" i="14" s="1"/>
  <c r="B945" i="14" s="1"/>
  <c r="B946" i="14" s="1"/>
  <c r="B947" i="14" s="1"/>
  <c r="B948" i="14" s="1"/>
  <c r="B949" i="14" s="1"/>
  <c r="B950" i="14" s="1"/>
  <c r="B951" i="14" s="1"/>
  <c r="B952" i="14" s="1"/>
  <c r="B953" i="14" s="1"/>
  <c r="B954" i="14" s="1"/>
  <c r="B955" i="14" s="1"/>
  <c r="B956" i="14" s="1"/>
  <c r="B957" i="14" s="1"/>
  <c r="B958" i="14" s="1"/>
  <c r="B959" i="14" s="1"/>
  <c r="B960" i="14" s="1"/>
  <c r="B961" i="14" s="1"/>
  <c r="B962" i="14" s="1"/>
  <c r="B963" i="14" s="1"/>
  <c r="B964" i="14" s="1"/>
  <c r="B965" i="14" s="1"/>
  <c r="B966" i="14" s="1"/>
  <c r="B967" i="14" s="1"/>
  <c r="B968" i="14" s="1"/>
  <c r="B969" i="14" s="1"/>
  <c r="B970" i="14" s="1"/>
  <c r="B971" i="14" s="1"/>
  <c r="B972" i="14" s="1"/>
  <c r="B973" i="14" s="1"/>
  <c r="B974" i="14" s="1"/>
  <c r="B975" i="14" s="1"/>
  <c r="B976" i="14" s="1"/>
  <c r="B977" i="14" s="1"/>
  <c r="B978" i="14" s="1"/>
  <c r="B979" i="14" s="1"/>
  <c r="B980" i="14" s="1"/>
  <c r="B981" i="14" s="1"/>
  <c r="B982" i="14" s="1"/>
  <c r="B983" i="14" s="1"/>
  <c r="B984" i="14" s="1"/>
  <c r="B985" i="14" s="1"/>
  <c r="B986" i="14" s="1"/>
  <c r="B987" i="14" s="1"/>
  <c r="B988" i="14" s="1"/>
  <c r="B989" i="14" s="1"/>
  <c r="B990" i="14" s="1"/>
  <c r="B991" i="14" s="1"/>
  <c r="B992" i="14" s="1"/>
  <c r="B993" i="14" s="1"/>
  <c r="B994" i="14" s="1"/>
  <c r="B995" i="14" s="1"/>
  <c r="B996" i="14" s="1"/>
  <c r="B997" i="14" s="1"/>
  <c r="B998" i="14" s="1"/>
  <c r="B999" i="14" s="1"/>
  <c r="B1000" i="14" s="1"/>
  <c r="B1001" i="14" s="1"/>
  <c r="B1002" i="14" s="1"/>
  <c r="B1003" i="14" s="1"/>
  <c r="B1004" i="14" s="1"/>
  <c r="B1005" i="14" s="1"/>
  <c r="B1006" i="14" s="1"/>
  <c r="B1007" i="14" s="1"/>
  <c r="B1008" i="14" s="1"/>
  <c r="B1009" i="14" s="1"/>
  <c r="B1010" i="14" s="1"/>
  <c r="B1011" i="14" s="1"/>
  <c r="B1012" i="14" s="1"/>
  <c r="B1013" i="14" s="1"/>
  <c r="B1014" i="14" s="1"/>
  <c r="B1015" i="14" s="1"/>
  <c r="B1016" i="14" s="1"/>
  <c r="B1017" i="14" s="1"/>
  <c r="B1018" i="14" s="1"/>
  <c r="B1019" i="14" s="1"/>
  <c r="B1020" i="14" s="1"/>
  <c r="B1021" i="14" s="1"/>
  <c r="B1022" i="14" s="1"/>
  <c r="B1023" i="14" s="1"/>
  <c r="B1024" i="14" s="1"/>
  <c r="B1025" i="14" s="1"/>
  <c r="B1026" i="14" s="1"/>
  <c r="B1027" i="14" s="1"/>
  <c r="B1028" i="14" s="1"/>
  <c r="B1029" i="14" s="1"/>
  <c r="B1030" i="14" s="1"/>
  <c r="B1031" i="14" s="1"/>
  <c r="B1032" i="14" s="1"/>
  <c r="B1033" i="14" s="1"/>
  <c r="B1034" i="14" s="1"/>
  <c r="B1035" i="14" s="1"/>
  <c r="B1036" i="14" s="1"/>
  <c r="B1037" i="14" s="1"/>
  <c r="B1038" i="14" s="1"/>
  <c r="B1039" i="14" s="1"/>
  <c r="B1040" i="14" s="1"/>
  <c r="B1041" i="14" s="1"/>
  <c r="B1042" i="14" s="1"/>
  <c r="B1043" i="14" s="1"/>
  <c r="B1044" i="14" s="1"/>
  <c r="B1045" i="14" s="1"/>
  <c r="B1046" i="14" s="1"/>
  <c r="B1047" i="14" s="1"/>
  <c r="B1048" i="14" s="1"/>
  <c r="B1049" i="14" s="1"/>
  <c r="B1050" i="14" s="1"/>
  <c r="B1051" i="14" s="1"/>
  <c r="B1052" i="14" s="1"/>
  <c r="B1053" i="14" s="1"/>
  <c r="B1054" i="14" s="1"/>
  <c r="B1055" i="14" s="1"/>
  <c r="B1056" i="14" s="1"/>
  <c r="B1057" i="14" s="1"/>
  <c r="B1058" i="14" s="1"/>
  <c r="B1059" i="14" s="1"/>
  <c r="B1060" i="14" s="1"/>
  <c r="B1061" i="14" s="1"/>
  <c r="B1062" i="14" s="1"/>
  <c r="B1063" i="14" s="1"/>
  <c r="B1064" i="14" s="1"/>
  <c r="B1065" i="14" s="1"/>
  <c r="B1066" i="14" s="1"/>
  <c r="B1067" i="14" s="1"/>
  <c r="B1068" i="14" s="1"/>
  <c r="B1069" i="14" s="1"/>
  <c r="B1070" i="14" s="1"/>
  <c r="B1071" i="14" s="1"/>
  <c r="B1072" i="14" s="1"/>
  <c r="B1073" i="14" s="1"/>
  <c r="B1074" i="14" s="1"/>
  <c r="B1075" i="14" s="1"/>
  <c r="B1076" i="14" s="1"/>
  <c r="B1077" i="14" s="1"/>
  <c r="B1078" i="14" s="1"/>
  <c r="B1079" i="14" s="1"/>
  <c r="B1080" i="14" s="1"/>
  <c r="B1081" i="14" s="1"/>
  <c r="B1082" i="14" s="1"/>
  <c r="B1083" i="14" s="1"/>
  <c r="B1084" i="14" s="1"/>
  <c r="B1085" i="14" s="1"/>
  <c r="B1086" i="14" s="1"/>
  <c r="B1087" i="14" s="1"/>
  <c r="B1088" i="14" s="1"/>
  <c r="B1089" i="14" s="1"/>
  <c r="B1090" i="14" s="1"/>
  <c r="B1091" i="14" s="1"/>
  <c r="B1092" i="14" s="1"/>
  <c r="B1093" i="14" s="1"/>
  <c r="B1094" i="14" s="1"/>
  <c r="B1095" i="14" s="1"/>
  <c r="B1096" i="14" s="1"/>
  <c r="B1097" i="14" s="1"/>
  <c r="B1098" i="14" s="1"/>
  <c r="B1099" i="14" s="1"/>
  <c r="B1100" i="14" s="1"/>
  <c r="B1101" i="14" s="1"/>
  <c r="B1102" i="14" s="1"/>
  <c r="B1103" i="14" s="1"/>
  <c r="B1104" i="14" s="1"/>
  <c r="B1105" i="14" s="1"/>
  <c r="B1106" i="14" s="1"/>
  <c r="B1107" i="14" s="1"/>
  <c r="B1108" i="14" s="1"/>
  <c r="B1109" i="14" s="1"/>
  <c r="B1110" i="14" s="1"/>
  <c r="B1111" i="14" s="1"/>
  <c r="B1112" i="14" s="1"/>
  <c r="B1113" i="14" s="1"/>
  <c r="B1114" i="14" s="1"/>
  <c r="B1115" i="14" s="1"/>
  <c r="B1116" i="14" s="1"/>
  <c r="B1117" i="14" s="1"/>
  <c r="B1118" i="14" s="1"/>
  <c r="B1119" i="14" s="1"/>
  <c r="B1120" i="14" s="1"/>
  <c r="B1121" i="14" s="1"/>
  <c r="B1122" i="14" s="1"/>
  <c r="B1123" i="14" s="1"/>
  <c r="B1124" i="14" s="1"/>
  <c r="B1125" i="14" s="1"/>
  <c r="B1126" i="14" s="1"/>
  <c r="B1127" i="14" s="1"/>
  <c r="B1128" i="14" s="1"/>
  <c r="B1129" i="14" s="1"/>
  <c r="B1130" i="14" s="1"/>
  <c r="B1131" i="14" s="1"/>
  <c r="B1132" i="14" s="1"/>
  <c r="B1133" i="14" s="1"/>
  <c r="B1134" i="14" s="1"/>
  <c r="B1135" i="14" s="1"/>
  <c r="B1136" i="14" s="1"/>
  <c r="B1137" i="14" s="1"/>
  <c r="B1138" i="14" s="1"/>
  <c r="B1139" i="14" s="1"/>
  <c r="B1140" i="14" s="1"/>
  <c r="B1141" i="14" s="1"/>
  <c r="B1142" i="14" s="1"/>
  <c r="B1143" i="14" s="1"/>
  <c r="B1144" i="14" s="1"/>
  <c r="B1145" i="14" s="1"/>
  <c r="B1146" i="14" s="1"/>
  <c r="B1147" i="14" s="1"/>
  <c r="B1148" i="14" s="1"/>
  <c r="B1149" i="14" s="1"/>
  <c r="B1150" i="14" s="1"/>
  <c r="B1151" i="14" s="1"/>
  <c r="B1152" i="14" s="1"/>
  <c r="B1153" i="14" s="1"/>
  <c r="B1154" i="14" s="1"/>
  <c r="B1155" i="14" s="1"/>
  <c r="B1156" i="14" s="1"/>
  <c r="B1157" i="14" s="1"/>
  <c r="B1158" i="14" s="1"/>
  <c r="B1159" i="14" s="1"/>
  <c r="B1160" i="14" s="1"/>
  <c r="B1161" i="14" s="1"/>
  <c r="B1162" i="14" s="1"/>
  <c r="B1163" i="14" s="1"/>
  <c r="B1164" i="14" s="1"/>
  <c r="B1165" i="14" s="1"/>
  <c r="B1166" i="14" s="1"/>
  <c r="B1167" i="14" s="1"/>
  <c r="B1168" i="14" s="1"/>
  <c r="B1169" i="14" s="1"/>
  <c r="B1170" i="14" s="1"/>
  <c r="B1171" i="14" s="1"/>
  <c r="B1172" i="14" s="1"/>
  <c r="B1173" i="14" s="1"/>
  <c r="B1174" i="14" s="1"/>
  <c r="B1175" i="14" s="1"/>
  <c r="B1176" i="14" s="1"/>
  <c r="B1177" i="14" s="1"/>
  <c r="B1178" i="14" s="1"/>
  <c r="B1179" i="14" s="1"/>
  <c r="B1180" i="14" s="1"/>
  <c r="B1181" i="14" s="1"/>
  <c r="B1182" i="14" s="1"/>
  <c r="B1183" i="14" s="1"/>
  <c r="B1184" i="14" s="1"/>
  <c r="B1185" i="14" s="1"/>
  <c r="B1186" i="14" s="1"/>
  <c r="B1187" i="14" s="1"/>
  <c r="B1188" i="14" s="1"/>
  <c r="B1189" i="14" s="1"/>
  <c r="B1190" i="14" s="1"/>
  <c r="B1191" i="14" s="1"/>
  <c r="B1192" i="14" s="1"/>
  <c r="B1193" i="14" s="1"/>
  <c r="B1194" i="14" s="1"/>
  <c r="B1195" i="14" s="1"/>
  <c r="B1196" i="14" s="1"/>
  <c r="B1197" i="14" s="1"/>
  <c r="B1198" i="14" s="1"/>
  <c r="B1199" i="14" s="1"/>
  <c r="B1200" i="14" s="1"/>
  <c r="B1201" i="14" s="1"/>
  <c r="B1202" i="14" s="1"/>
  <c r="B1203" i="14" s="1"/>
  <c r="B1204" i="14" s="1"/>
  <c r="B1205" i="14" s="1"/>
  <c r="B1206" i="14" s="1"/>
  <c r="B1207" i="14" s="1"/>
  <c r="B1208" i="14" s="1"/>
  <c r="B1209" i="14" s="1"/>
  <c r="B1210" i="14" s="1"/>
  <c r="B1211" i="14" s="1"/>
  <c r="B1212" i="14" s="1"/>
  <c r="B1213" i="14" s="1"/>
  <c r="B1214" i="14" s="1"/>
  <c r="B1215" i="14" s="1"/>
  <c r="B1216" i="14" s="1"/>
  <c r="B1217" i="14" s="1"/>
  <c r="B1218" i="14" s="1"/>
  <c r="B1219" i="14" s="1"/>
  <c r="B1220" i="14" s="1"/>
  <c r="B1221" i="14" s="1"/>
  <c r="B1222" i="14" s="1"/>
  <c r="B1223" i="14" s="1"/>
  <c r="B1224" i="14" s="1"/>
  <c r="B1225" i="14" s="1"/>
  <c r="B1226" i="14" s="1"/>
  <c r="B1227" i="14" s="1"/>
  <c r="B1228" i="14" s="1"/>
  <c r="B1229" i="14" s="1"/>
  <c r="B1230" i="14" s="1"/>
  <c r="B1231" i="14" s="1"/>
  <c r="B1232" i="14" s="1"/>
  <c r="B1233" i="14" s="1"/>
  <c r="B1234" i="14" s="1"/>
  <c r="B1235" i="14" s="1"/>
  <c r="B1236" i="14" s="1"/>
  <c r="B1237" i="14" s="1"/>
  <c r="B1238" i="14" s="1"/>
  <c r="B1239" i="14" s="1"/>
  <c r="B1240" i="14" s="1"/>
  <c r="B1241" i="14" s="1"/>
  <c r="B1242" i="14" s="1"/>
  <c r="B1243" i="14" s="1"/>
  <c r="B1244" i="14" s="1"/>
  <c r="B1245" i="14" s="1"/>
  <c r="B1246" i="14" s="1"/>
  <c r="B1247" i="14" s="1"/>
  <c r="B1248" i="14" s="1"/>
  <c r="B1249" i="14" s="1"/>
  <c r="B1250" i="14" s="1"/>
  <c r="B1251" i="14" s="1"/>
  <c r="B1252" i="14" s="1"/>
  <c r="B1253" i="14" s="1"/>
  <c r="B1254" i="14" s="1"/>
  <c r="B1255" i="14" s="1"/>
  <c r="B1256" i="14" s="1"/>
  <c r="B1257" i="14" s="1"/>
  <c r="B1258" i="14" s="1"/>
  <c r="B1259" i="14" s="1"/>
  <c r="B1260" i="14" s="1"/>
  <c r="B1261" i="14" s="1"/>
  <c r="B1262" i="14" s="1"/>
  <c r="B1263" i="14" s="1"/>
  <c r="B1264" i="14" s="1"/>
  <c r="B1265" i="14" s="1"/>
  <c r="B1266" i="14" s="1"/>
  <c r="B1267" i="14" s="1"/>
  <c r="B1268" i="14" s="1"/>
  <c r="B1269" i="14" s="1"/>
  <c r="B1270" i="14" s="1"/>
  <c r="B1271" i="14" s="1"/>
  <c r="B1272" i="14" s="1"/>
  <c r="B1273" i="14" s="1"/>
  <c r="B1274" i="14" s="1"/>
  <c r="B1275" i="14" s="1"/>
  <c r="B1276" i="14" s="1"/>
  <c r="B1277" i="14" s="1"/>
  <c r="B1278" i="14" s="1"/>
  <c r="B1279" i="14" s="1"/>
  <c r="B1280" i="14" s="1"/>
  <c r="B1281" i="14" s="1"/>
  <c r="B1282" i="14" s="1"/>
  <c r="B1283" i="14" s="1"/>
  <c r="B1284" i="14" s="1"/>
  <c r="B1285" i="14" s="1"/>
  <c r="B1286" i="14" s="1"/>
  <c r="B1287" i="14" s="1"/>
  <c r="B1288" i="14" s="1"/>
  <c r="B1289" i="14" s="1"/>
  <c r="B1290" i="14" s="1"/>
  <c r="B1291" i="14" s="1"/>
  <c r="B1292" i="14" s="1"/>
  <c r="B1293" i="14" s="1"/>
  <c r="B1294" i="14" s="1"/>
  <c r="B1295" i="14" s="1"/>
  <c r="B1296" i="14" s="1"/>
  <c r="B1297" i="14" s="1"/>
  <c r="B1298" i="14" s="1"/>
  <c r="B1299" i="14" s="1"/>
  <c r="B1300" i="14" s="1"/>
  <c r="B1301" i="14" s="1"/>
  <c r="B1302" i="14" s="1"/>
  <c r="B1303" i="14" s="1"/>
  <c r="B1304" i="14" s="1"/>
  <c r="B1305" i="14" s="1"/>
  <c r="B1306" i="14" s="1"/>
  <c r="B1307" i="14" s="1"/>
  <c r="B1308" i="14" s="1"/>
  <c r="B1309" i="14" s="1"/>
  <c r="B1310" i="14" s="1"/>
  <c r="B1311" i="14" s="1"/>
  <c r="B1312" i="14" s="1"/>
  <c r="B1313" i="14" s="1"/>
  <c r="B1314" i="14" s="1"/>
  <c r="B1315" i="14" s="1"/>
  <c r="B1316" i="14" s="1"/>
  <c r="B1317" i="14" s="1"/>
  <c r="B1318" i="14" s="1"/>
  <c r="B1319" i="14" s="1"/>
  <c r="B1320" i="14" s="1"/>
  <c r="B1321" i="14" s="1"/>
  <c r="B1322" i="14" s="1"/>
  <c r="B1323" i="14" s="1"/>
  <c r="B1324" i="14" s="1"/>
  <c r="B1325" i="14" s="1"/>
  <c r="B1326" i="14" s="1"/>
  <c r="B1327" i="14" s="1"/>
  <c r="B1328" i="14" s="1"/>
  <c r="B1329" i="14" s="1"/>
  <c r="B1330" i="14" s="1"/>
  <c r="B1331" i="14" s="1"/>
  <c r="B1332" i="14" s="1"/>
  <c r="B1333" i="14" s="1"/>
  <c r="B1334" i="14" s="1"/>
  <c r="B1335" i="14" s="1"/>
  <c r="B1336" i="14" s="1"/>
  <c r="B1337" i="14" s="1"/>
  <c r="B1338" i="14" s="1"/>
  <c r="B1339" i="14" s="1"/>
  <c r="B1340" i="14" s="1"/>
  <c r="B1341" i="14" s="1"/>
  <c r="B1342" i="14" s="1"/>
  <c r="B1343" i="14" s="1"/>
  <c r="B1344" i="14" s="1"/>
  <c r="B1345" i="14" s="1"/>
  <c r="B1346" i="14" s="1"/>
  <c r="B1347" i="14" s="1"/>
  <c r="B1348" i="14" s="1"/>
  <c r="B1349" i="14" s="1"/>
  <c r="B1350" i="14" s="1"/>
  <c r="B1351" i="14" s="1"/>
  <c r="B1352" i="14" s="1"/>
  <c r="B1353" i="14" s="1"/>
  <c r="B1354" i="14" s="1"/>
  <c r="B1355" i="14" s="1"/>
  <c r="B1356" i="14" s="1"/>
  <c r="B1357" i="14" s="1"/>
  <c r="B1358" i="14" s="1"/>
  <c r="B1359" i="14" s="1"/>
  <c r="B1360" i="14" s="1"/>
  <c r="B1361" i="14" s="1"/>
  <c r="B1362" i="14" s="1"/>
  <c r="B1363" i="14" s="1"/>
  <c r="B1364" i="14" s="1"/>
  <c r="B1365" i="14" s="1"/>
  <c r="B1366" i="14" s="1"/>
  <c r="B1367" i="14" s="1"/>
  <c r="B1368" i="14" s="1"/>
  <c r="B1369" i="14" s="1"/>
  <c r="B1370" i="14" s="1"/>
  <c r="B1371" i="14" s="1"/>
  <c r="B1372" i="14" s="1"/>
  <c r="B1373" i="14" s="1"/>
  <c r="B1374" i="14" s="1"/>
  <c r="B1375" i="14" s="1"/>
  <c r="B1376" i="14" s="1"/>
  <c r="B1377" i="14" s="1"/>
  <c r="B1378" i="14" s="1"/>
  <c r="B1379" i="14" s="1"/>
  <c r="B1380" i="14" s="1"/>
  <c r="B1381" i="14" s="1"/>
  <c r="B1382" i="14" s="1"/>
  <c r="B1383" i="14" s="1"/>
  <c r="B1384" i="14" s="1"/>
  <c r="B1385" i="14" s="1"/>
  <c r="B1386" i="14" s="1"/>
  <c r="B1387" i="14" s="1"/>
  <c r="B1388" i="14" s="1"/>
  <c r="B1389" i="14" s="1"/>
  <c r="B1390" i="14" s="1"/>
  <c r="B1391" i="14" s="1"/>
  <c r="B1392" i="14" s="1"/>
  <c r="B1393" i="14" s="1"/>
  <c r="B1394" i="14" s="1"/>
  <c r="B1395" i="14" s="1"/>
  <c r="B1396" i="14" s="1"/>
  <c r="B1397" i="14" s="1"/>
  <c r="B1398" i="14" s="1"/>
  <c r="B1399" i="14" s="1"/>
  <c r="B1400" i="14" s="1"/>
  <c r="B1401" i="14" s="1"/>
  <c r="B1402" i="14" s="1"/>
  <c r="B1403" i="14" s="1"/>
  <c r="B1404" i="14" s="1"/>
  <c r="B1405" i="14" s="1"/>
  <c r="B1406" i="14" s="1"/>
  <c r="B1407" i="14" s="1"/>
  <c r="B1408" i="14" s="1"/>
  <c r="B1409" i="14" s="1"/>
  <c r="B1410" i="14" s="1"/>
  <c r="B1411" i="14" s="1"/>
  <c r="B1412" i="14" s="1"/>
  <c r="B1413" i="14" s="1"/>
  <c r="B1414" i="14" s="1"/>
  <c r="B1415" i="14" s="1"/>
  <c r="B1416" i="14" s="1"/>
  <c r="B1417" i="14" s="1"/>
  <c r="B1418" i="14" s="1"/>
  <c r="B1419" i="14" s="1"/>
  <c r="B1420" i="14" s="1"/>
  <c r="B1421" i="14" s="1"/>
  <c r="B1422" i="14" s="1"/>
  <c r="B1423" i="14" s="1"/>
  <c r="B1424" i="14" s="1"/>
  <c r="B1425" i="14" s="1"/>
  <c r="B1426" i="14" s="1"/>
  <c r="B1427" i="14" s="1"/>
  <c r="B1428" i="14" s="1"/>
  <c r="B1429" i="14" s="1"/>
  <c r="B1430" i="14" s="1"/>
  <c r="B1431" i="14" s="1"/>
  <c r="B1432" i="14" s="1"/>
  <c r="B1433" i="14" s="1"/>
  <c r="B1434" i="14" s="1"/>
  <c r="B1435" i="14" s="1"/>
  <c r="B1436" i="14" s="1"/>
  <c r="B1437" i="14" s="1"/>
  <c r="B1438" i="14" s="1"/>
  <c r="B1439" i="14" s="1"/>
  <c r="B1440" i="14" s="1"/>
  <c r="B1441" i="14" s="1"/>
  <c r="B1442" i="14" s="1"/>
  <c r="B1443" i="14" s="1"/>
  <c r="B1444" i="14" s="1"/>
  <c r="B1445" i="14" s="1"/>
  <c r="B1446" i="14" s="1"/>
  <c r="B1447" i="14" s="1"/>
  <c r="B1448" i="14" s="1"/>
  <c r="B1449" i="14" s="1"/>
  <c r="B1450" i="14" s="1"/>
  <c r="B1451" i="14" s="1"/>
  <c r="B1452" i="14" s="1"/>
  <c r="B1453" i="14" s="1"/>
  <c r="B1454" i="14" s="1"/>
  <c r="B1455" i="14" s="1"/>
  <c r="B1456" i="14" s="1"/>
  <c r="B1457" i="14" s="1"/>
  <c r="B1458" i="14" s="1"/>
  <c r="B1459" i="14" s="1"/>
  <c r="B1460" i="14" s="1"/>
  <c r="B1461" i="14" s="1"/>
  <c r="B1462" i="14" s="1"/>
  <c r="B1463" i="14" s="1"/>
  <c r="B1464" i="14" s="1"/>
  <c r="B1465" i="14" s="1"/>
  <c r="B1466" i="14" s="1"/>
  <c r="B1467" i="14" s="1"/>
  <c r="B1468" i="14" s="1"/>
  <c r="B1469" i="14" s="1"/>
  <c r="B1470" i="14" s="1"/>
  <c r="B1471" i="14" s="1"/>
  <c r="B1472" i="14" s="1"/>
  <c r="B1473" i="14" s="1"/>
  <c r="B1474" i="14" s="1"/>
  <c r="B1475" i="14" s="1"/>
  <c r="B1476" i="14" s="1"/>
  <c r="B1477" i="14" s="1"/>
  <c r="B1478" i="14" s="1"/>
  <c r="B1479" i="14" s="1"/>
  <c r="B1480" i="14" s="1"/>
  <c r="B1481" i="14" s="1"/>
  <c r="B1482" i="14" s="1"/>
  <c r="B1483" i="14" s="1"/>
  <c r="B1484" i="14" s="1"/>
  <c r="B1485" i="14" s="1"/>
  <c r="B1486" i="14" s="1"/>
  <c r="B1487" i="14" s="1"/>
  <c r="B1488" i="14" s="1"/>
  <c r="B1489" i="14" s="1"/>
  <c r="B1490" i="14" s="1"/>
  <c r="B1491" i="14" s="1"/>
  <c r="B1492" i="14" s="1"/>
  <c r="B1493" i="14" s="1"/>
  <c r="B1494" i="14" s="1"/>
  <c r="B1495" i="14" s="1"/>
  <c r="B1496" i="14" s="1"/>
  <c r="B1497" i="14" s="1"/>
  <c r="B1498" i="14" s="1"/>
  <c r="B1499" i="14" s="1"/>
  <c r="B1500" i="14" s="1"/>
  <c r="B1501" i="14" s="1"/>
  <c r="B1502" i="14" s="1"/>
  <c r="B1503" i="14" s="1"/>
  <c r="B1504" i="14" s="1"/>
  <c r="B1505" i="14" s="1"/>
  <c r="B1506" i="14" s="1"/>
  <c r="B1507" i="14" s="1"/>
  <c r="B1508" i="14" s="1"/>
  <c r="B1509" i="14" s="1"/>
  <c r="B1510" i="14" s="1"/>
  <c r="B1511" i="14" s="1"/>
  <c r="B1512" i="14" s="1"/>
  <c r="B1513" i="14" s="1"/>
  <c r="B1514" i="14" s="1"/>
  <c r="B1515" i="14" s="1"/>
  <c r="B1516" i="14" s="1"/>
  <c r="B1517" i="14" s="1"/>
  <c r="B1518" i="14" s="1"/>
  <c r="B1519" i="14" s="1"/>
  <c r="B1520" i="14" s="1"/>
  <c r="B1521" i="14" s="1"/>
  <c r="B1522" i="14" s="1"/>
  <c r="B1523" i="14" s="1"/>
  <c r="B1524" i="14" s="1"/>
  <c r="B1525" i="14" s="1"/>
  <c r="B1526" i="14" s="1"/>
  <c r="B1527" i="14" s="1"/>
  <c r="B1528" i="14" s="1"/>
  <c r="B1529" i="14" s="1"/>
  <c r="B1530" i="14" s="1"/>
  <c r="B1531" i="14" s="1"/>
  <c r="B1532" i="14" s="1"/>
  <c r="B1533" i="14" s="1"/>
  <c r="B1534" i="14" s="1"/>
  <c r="B1535" i="14" s="1"/>
  <c r="B1536" i="14" s="1"/>
  <c r="B1537" i="14" s="1"/>
  <c r="B1538" i="14" s="1"/>
  <c r="B1539" i="14" s="1"/>
  <c r="B1540" i="14" s="1"/>
  <c r="B1541" i="14" s="1"/>
  <c r="B1542" i="14" s="1"/>
  <c r="B1543" i="14" s="1"/>
  <c r="B1544" i="14" s="1"/>
  <c r="B1545" i="14" s="1"/>
  <c r="B1546" i="14" s="1"/>
  <c r="B1547" i="14" s="1"/>
  <c r="B1548" i="14" s="1"/>
  <c r="B1549" i="14" s="1"/>
  <c r="B1550" i="14" s="1"/>
  <c r="B1551" i="14" s="1"/>
  <c r="B1552" i="14" s="1"/>
  <c r="B1553" i="14" s="1"/>
  <c r="B1554" i="14" s="1"/>
  <c r="B1555" i="14" s="1"/>
  <c r="B1556" i="14" s="1"/>
  <c r="B1557" i="14" s="1"/>
  <c r="B1558" i="14" s="1"/>
  <c r="B1559" i="14" s="1"/>
  <c r="B1560" i="14" s="1"/>
  <c r="B1561" i="14" s="1"/>
  <c r="B1562" i="14" s="1"/>
  <c r="B1563" i="14" s="1"/>
  <c r="B1564" i="14" s="1"/>
  <c r="B1565" i="14" s="1"/>
  <c r="B1566" i="14" s="1"/>
  <c r="B1567" i="14" s="1"/>
  <c r="B1568" i="14" s="1"/>
  <c r="B1569" i="14" s="1"/>
  <c r="B1570" i="14" s="1"/>
  <c r="B1571" i="14" s="1"/>
  <c r="B1572" i="14" s="1"/>
  <c r="B1573" i="14" s="1"/>
  <c r="B1574" i="14" s="1"/>
  <c r="B1575" i="14" s="1"/>
  <c r="B1576" i="14" s="1"/>
  <c r="B1577" i="14" s="1"/>
  <c r="B1578" i="14" s="1"/>
  <c r="B1579" i="14" s="1"/>
  <c r="B1580" i="14" s="1"/>
  <c r="B1581" i="14" s="1"/>
  <c r="B1582" i="14" s="1"/>
  <c r="B1583" i="14" s="1"/>
  <c r="B1584" i="14" s="1"/>
  <c r="B1585" i="14" s="1"/>
  <c r="B1586" i="14" s="1"/>
  <c r="B1587" i="14" s="1"/>
  <c r="B1588" i="14" s="1"/>
  <c r="B1589" i="14" s="1"/>
  <c r="B1590" i="14" s="1"/>
  <c r="B1591" i="14" s="1"/>
  <c r="B1592" i="14" s="1"/>
  <c r="B1593" i="14" s="1"/>
  <c r="B1594" i="14" s="1"/>
  <c r="B1595" i="14" s="1"/>
  <c r="B1596" i="14" s="1"/>
  <c r="B1597" i="14" s="1"/>
  <c r="B1598" i="14" s="1"/>
  <c r="B1599" i="14" s="1"/>
  <c r="B1600" i="14" s="1"/>
  <c r="B1601" i="14" s="1"/>
  <c r="B1602" i="14" s="1"/>
  <c r="B1603" i="14" s="1"/>
  <c r="B1604" i="14" s="1"/>
  <c r="B1605" i="14" s="1"/>
  <c r="B1606" i="14" s="1"/>
  <c r="B1607" i="14" s="1"/>
  <c r="B1608" i="14" s="1"/>
  <c r="B1609" i="14" s="1"/>
  <c r="B1610" i="14" s="1"/>
  <c r="B1611" i="14" s="1"/>
  <c r="B1612" i="14" s="1"/>
  <c r="B1613" i="14" s="1"/>
  <c r="B1614" i="14" s="1"/>
  <c r="B1615" i="14" s="1"/>
  <c r="B1616" i="14" s="1"/>
  <c r="B1617" i="14" s="1"/>
  <c r="B1618" i="14" s="1"/>
  <c r="B1619" i="14" s="1"/>
  <c r="B1620" i="14" s="1"/>
  <c r="B1621" i="14" s="1"/>
  <c r="B1622" i="14" s="1"/>
  <c r="B1623" i="14" s="1"/>
  <c r="B1624" i="14" s="1"/>
  <c r="B1625" i="14" s="1"/>
  <c r="B1626" i="14" s="1"/>
  <c r="B1627" i="14" s="1"/>
  <c r="B1628" i="14" s="1"/>
  <c r="B1629" i="14" s="1"/>
  <c r="B1630" i="14" s="1"/>
  <c r="B1631" i="14" s="1"/>
  <c r="B1632" i="14" s="1"/>
  <c r="B1633" i="14" s="1"/>
  <c r="B1634" i="14" s="1"/>
  <c r="B1635" i="14" s="1"/>
  <c r="B1636" i="14" s="1"/>
  <c r="B1637" i="14" s="1"/>
  <c r="B1638" i="14" s="1"/>
  <c r="B1639" i="14" s="1"/>
  <c r="B1640" i="14" s="1"/>
  <c r="B1641" i="14" s="1"/>
  <c r="B1642" i="14" s="1"/>
  <c r="B1643" i="14" s="1"/>
  <c r="B1644" i="14" s="1"/>
  <c r="B1645" i="14" s="1"/>
  <c r="B1646" i="14" s="1"/>
  <c r="B1647" i="14" s="1"/>
  <c r="B1648" i="14" s="1"/>
  <c r="B1649" i="14" s="1"/>
  <c r="B1650" i="14" s="1"/>
  <c r="B1651" i="14" s="1"/>
  <c r="B1652" i="14" s="1"/>
  <c r="B1653" i="14" s="1"/>
  <c r="B1654" i="14" s="1"/>
  <c r="B1655" i="14" s="1"/>
  <c r="B1656" i="14" s="1"/>
  <c r="B1657" i="14" s="1"/>
  <c r="B1658" i="14" s="1"/>
  <c r="B1659" i="14" s="1"/>
  <c r="B1660" i="14" s="1"/>
  <c r="B1661" i="14" s="1"/>
  <c r="B1662" i="14" s="1"/>
  <c r="B1663" i="14" s="1"/>
  <c r="B1664" i="14" s="1"/>
  <c r="B1665" i="14" s="1"/>
  <c r="B1666" i="14" s="1"/>
  <c r="B1667" i="14" s="1"/>
  <c r="B1668" i="14" s="1"/>
  <c r="B1669" i="14" s="1"/>
  <c r="B1670" i="14" s="1"/>
  <c r="B1671" i="14" s="1"/>
  <c r="B1672" i="14" s="1"/>
  <c r="B1673" i="14" s="1"/>
  <c r="B1674" i="14" s="1"/>
  <c r="B1675" i="14" s="1"/>
  <c r="B1676" i="14" s="1"/>
  <c r="B1677" i="14" s="1"/>
  <c r="B1678" i="14" s="1"/>
  <c r="B1679" i="14" s="1"/>
  <c r="B1680" i="14" s="1"/>
  <c r="B1681" i="14" s="1"/>
  <c r="B1682" i="14" s="1"/>
  <c r="B1683" i="14" s="1"/>
  <c r="B1684" i="14" s="1"/>
  <c r="B1685" i="14" s="1"/>
  <c r="B1686" i="14" s="1"/>
  <c r="B1687" i="14" s="1"/>
  <c r="B1688" i="14" s="1"/>
  <c r="B1689" i="14" s="1"/>
  <c r="B1690" i="14" s="1"/>
  <c r="B1691" i="14" s="1"/>
  <c r="B1692" i="14" s="1"/>
  <c r="B1693" i="14" s="1"/>
  <c r="B1694" i="14" s="1"/>
  <c r="B1695" i="14" s="1"/>
  <c r="B1696" i="14" s="1"/>
  <c r="B1697" i="14" s="1"/>
  <c r="B1698" i="14" s="1"/>
  <c r="B1699" i="14" s="1"/>
  <c r="B1700" i="14" s="1"/>
  <c r="B1701" i="14" s="1"/>
  <c r="B1702" i="14" s="1"/>
  <c r="B1703" i="14" s="1"/>
  <c r="B1704" i="14" s="1"/>
  <c r="B1705" i="14" s="1"/>
  <c r="B1706" i="14" s="1"/>
  <c r="B1707" i="14" s="1"/>
  <c r="B1708" i="14" s="1"/>
  <c r="B1709" i="14" s="1"/>
  <c r="B1710" i="14" s="1"/>
  <c r="B1711" i="14" s="1"/>
  <c r="B1712" i="14" s="1"/>
  <c r="B1713" i="14" s="1"/>
  <c r="B1714" i="14" s="1"/>
  <c r="B1715" i="14" s="1"/>
  <c r="B1716" i="14" s="1"/>
  <c r="B1717" i="14" s="1"/>
  <c r="B1718" i="14" s="1"/>
  <c r="B1719" i="14" s="1"/>
  <c r="B1720" i="14" s="1"/>
  <c r="B1721" i="14" s="1"/>
  <c r="B1722" i="14" s="1"/>
  <c r="B1723" i="14" s="1"/>
  <c r="B1724" i="14" s="1"/>
  <c r="B1725" i="14" s="1"/>
  <c r="B1726" i="14" s="1"/>
  <c r="B1727" i="14" s="1"/>
  <c r="B1728" i="14" s="1"/>
  <c r="B1729" i="14" s="1"/>
  <c r="B1730" i="14" s="1"/>
  <c r="B1731" i="14" s="1"/>
  <c r="B1732" i="14" s="1"/>
  <c r="B1733" i="14" s="1"/>
  <c r="B1734" i="14" s="1"/>
  <c r="B1735" i="14" s="1"/>
  <c r="B1736" i="14" s="1"/>
  <c r="B1737" i="14" s="1"/>
  <c r="B1738" i="14" s="1"/>
  <c r="B1739" i="14" s="1"/>
  <c r="B1740" i="14" s="1"/>
  <c r="B1741" i="14" s="1"/>
  <c r="B1742" i="14" s="1"/>
  <c r="B1743" i="14" s="1"/>
  <c r="B1744" i="14" s="1"/>
  <c r="B1745" i="14" s="1"/>
  <c r="B1746" i="14" s="1"/>
  <c r="B1747" i="14" s="1"/>
  <c r="B1748" i="14" s="1"/>
  <c r="B1749" i="14" s="1"/>
  <c r="B1750" i="14" s="1"/>
  <c r="B1751" i="14" s="1"/>
  <c r="B1752" i="14" s="1"/>
  <c r="B1753" i="14" s="1"/>
  <c r="B1754" i="14" s="1"/>
  <c r="B1755" i="14" s="1"/>
  <c r="B1756" i="14" s="1"/>
  <c r="B1757" i="14" s="1"/>
  <c r="B1758" i="14" s="1"/>
  <c r="B1759" i="14" s="1"/>
  <c r="B1760" i="14" s="1"/>
  <c r="B1761" i="14" s="1"/>
  <c r="B1762" i="14" s="1"/>
  <c r="B1763" i="14" s="1"/>
  <c r="B1764" i="14" s="1"/>
  <c r="B1765" i="14" s="1"/>
  <c r="B1766" i="14" s="1"/>
  <c r="B1767" i="14" s="1"/>
  <c r="B1768" i="14" s="1"/>
  <c r="B1769" i="14" s="1"/>
  <c r="B1770" i="14" s="1"/>
  <c r="B1771" i="14" s="1"/>
  <c r="B1772" i="14" s="1"/>
  <c r="B1773" i="14" s="1"/>
  <c r="B1774" i="14" s="1"/>
  <c r="B1775" i="14" s="1"/>
  <c r="B1776" i="14" s="1"/>
  <c r="B1777" i="14" s="1"/>
  <c r="B1778" i="14" s="1"/>
  <c r="B1779" i="14" s="1"/>
  <c r="B1780" i="14" s="1"/>
  <c r="B1781" i="14" s="1"/>
  <c r="B1782" i="14" s="1"/>
  <c r="B1783" i="14" s="1"/>
  <c r="B1784" i="14" s="1"/>
  <c r="B1785" i="14" s="1"/>
  <c r="B1786" i="14" s="1"/>
  <c r="B1787" i="14" s="1"/>
  <c r="B1788" i="14" s="1"/>
  <c r="B1789" i="14" s="1"/>
  <c r="B1790" i="14" s="1"/>
  <c r="B1791" i="14" s="1"/>
  <c r="B1792" i="14" s="1"/>
  <c r="B1793" i="14" s="1"/>
  <c r="B1794" i="14" s="1"/>
  <c r="B1795" i="14" s="1"/>
  <c r="B1796" i="14" s="1"/>
  <c r="B1797" i="14" s="1"/>
  <c r="B1798" i="14" s="1"/>
  <c r="B1799" i="14" s="1"/>
  <c r="B1800" i="14" s="1"/>
  <c r="B1801" i="14" s="1"/>
  <c r="B1802" i="14" s="1"/>
  <c r="B1803" i="14" s="1"/>
  <c r="B1804" i="14" s="1"/>
  <c r="B1805" i="14" s="1"/>
  <c r="B1806" i="14" s="1"/>
  <c r="B1807" i="14" s="1"/>
  <c r="B1808" i="14" s="1"/>
  <c r="B1809" i="14" s="1"/>
  <c r="B1810" i="14" s="1"/>
  <c r="B1811" i="14" s="1"/>
  <c r="B1812" i="14" s="1"/>
  <c r="B1813" i="14" s="1"/>
  <c r="B1814" i="14" s="1"/>
  <c r="B1815" i="14" s="1"/>
  <c r="B1816" i="14" s="1"/>
  <c r="B1817" i="14" s="1"/>
  <c r="B1818" i="14" s="1"/>
  <c r="B1819" i="14" s="1"/>
  <c r="B1820" i="14" s="1"/>
  <c r="B1821" i="14" s="1"/>
  <c r="B1822" i="14" s="1"/>
  <c r="B1823" i="14" s="1"/>
  <c r="B1824" i="14" s="1"/>
  <c r="B1825" i="14" s="1"/>
  <c r="B1826" i="14" s="1"/>
  <c r="B1827" i="14" s="1"/>
  <c r="B1828" i="14" s="1"/>
  <c r="B1829" i="14" s="1"/>
  <c r="B1830" i="14" s="1"/>
  <c r="B1831" i="14" s="1"/>
  <c r="B1832" i="14" s="1"/>
  <c r="B1833" i="14" s="1"/>
  <c r="B1834" i="14" s="1"/>
  <c r="B1835" i="14" s="1"/>
  <c r="B1836" i="14" s="1"/>
  <c r="B1837" i="14" s="1"/>
  <c r="B1838" i="14" s="1"/>
  <c r="B1839" i="14" s="1"/>
  <c r="B1840" i="14" s="1"/>
  <c r="B1841" i="14" s="1"/>
  <c r="B1842" i="14" s="1"/>
  <c r="B1843" i="14" s="1"/>
  <c r="B1844" i="14" s="1"/>
  <c r="B1845" i="14" s="1"/>
  <c r="B1846" i="14" s="1"/>
  <c r="B1847" i="14" s="1"/>
  <c r="B1848" i="14" s="1"/>
  <c r="B1849" i="14" s="1"/>
  <c r="B1850" i="14" s="1"/>
  <c r="B1851" i="14" s="1"/>
  <c r="B1852" i="14" s="1"/>
  <c r="B1853" i="14" s="1"/>
  <c r="B1854" i="14" s="1"/>
  <c r="B1855" i="14" s="1"/>
  <c r="B1856" i="14" s="1"/>
  <c r="B1857" i="14" s="1"/>
  <c r="B1858" i="14" s="1"/>
  <c r="B1859" i="14" s="1"/>
  <c r="B1860" i="14" s="1"/>
  <c r="B1861" i="14" s="1"/>
  <c r="B1862" i="14" s="1"/>
  <c r="B1863" i="14" s="1"/>
  <c r="B1864" i="14" s="1"/>
  <c r="B1865" i="14" s="1"/>
  <c r="B1866" i="14" s="1"/>
  <c r="B1867" i="14" s="1"/>
  <c r="B1868" i="14" s="1"/>
  <c r="B1869" i="14" s="1"/>
  <c r="B1870" i="14" s="1"/>
  <c r="B1871" i="14" s="1"/>
  <c r="B1872" i="14" s="1"/>
  <c r="B1873" i="14" s="1"/>
  <c r="B1874" i="14" s="1"/>
  <c r="B1875" i="14" s="1"/>
  <c r="B1876" i="14" s="1"/>
  <c r="B1877" i="14" s="1"/>
  <c r="B1878" i="14" s="1"/>
  <c r="B1879" i="14" s="1"/>
  <c r="B1880" i="14" s="1"/>
  <c r="B1881" i="14" s="1"/>
  <c r="B1882" i="14" s="1"/>
  <c r="B1883" i="14" s="1"/>
  <c r="B1884" i="14" s="1"/>
  <c r="B1885" i="14" s="1"/>
  <c r="B1886" i="14" s="1"/>
  <c r="B1887" i="14" s="1"/>
  <c r="B1888" i="14" s="1"/>
  <c r="B1889" i="14" s="1"/>
  <c r="B1890" i="14" s="1"/>
  <c r="B1891" i="14" s="1"/>
  <c r="B1892" i="14" s="1"/>
  <c r="B1893" i="14" s="1"/>
  <c r="B1894" i="14" s="1"/>
  <c r="B1895" i="14" s="1"/>
  <c r="B1896" i="14" s="1"/>
  <c r="B1897" i="14" s="1"/>
  <c r="B1898" i="14" s="1"/>
  <c r="B1899" i="14" s="1"/>
  <c r="B1900" i="14" s="1"/>
  <c r="B1901" i="14" s="1"/>
  <c r="B1902" i="14" s="1"/>
  <c r="B1903" i="14" s="1"/>
  <c r="B1904" i="14" s="1"/>
  <c r="B1905" i="14" s="1"/>
  <c r="B1906" i="14" s="1"/>
  <c r="B1907" i="14" s="1"/>
  <c r="B1908" i="14" s="1"/>
  <c r="B1909" i="14" s="1"/>
  <c r="B1910" i="14" s="1"/>
  <c r="B1911" i="14" s="1"/>
  <c r="B1912" i="14" s="1"/>
  <c r="B1913" i="14" s="1"/>
  <c r="B1914" i="14" s="1"/>
  <c r="B1915" i="14" s="1"/>
  <c r="B1916" i="14" s="1"/>
  <c r="B1917" i="14" s="1"/>
  <c r="B1918" i="14" s="1"/>
  <c r="B1919" i="14" s="1"/>
  <c r="B1920" i="14" s="1"/>
  <c r="B1921" i="14" s="1"/>
  <c r="B1922" i="14" s="1"/>
  <c r="B1923" i="14" s="1"/>
  <c r="B1924" i="14" s="1"/>
  <c r="B1925" i="14" s="1"/>
  <c r="B1926" i="14" s="1"/>
  <c r="B1927" i="14" s="1"/>
  <c r="B1928" i="14" s="1"/>
  <c r="B1929" i="14" s="1"/>
  <c r="B1930" i="14" s="1"/>
  <c r="B1931" i="14" s="1"/>
  <c r="B1932" i="14" s="1"/>
  <c r="B1933" i="14" s="1"/>
  <c r="B1934" i="14" s="1"/>
  <c r="B1935" i="14" s="1"/>
  <c r="B1936" i="14" s="1"/>
  <c r="B1937" i="14" s="1"/>
  <c r="B1938" i="14" s="1"/>
  <c r="B1939" i="14" s="1"/>
  <c r="B1940" i="14" s="1"/>
  <c r="B1941" i="14" s="1"/>
  <c r="B1942" i="14" s="1"/>
  <c r="B1943" i="14" s="1"/>
  <c r="B1944" i="14" s="1"/>
  <c r="B1945" i="14" s="1"/>
  <c r="B1946" i="14" s="1"/>
  <c r="B1947" i="14" s="1"/>
  <c r="B1948" i="14" s="1"/>
  <c r="B1949" i="14" s="1"/>
  <c r="B1950" i="14" s="1"/>
  <c r="B1951" i="14" s="1"/>
  <c r="B1952" i="14" s="1"/>
  <c r="B1953" i="14" s="1"/>
  <c r="B1954" i="14" s="1"/>
  <c r="B1955" i="14" s="1"/>
  <c r="B1956" i="14" s="1"/>
  <c r="B1957" i="14" s="1"/>
  <c r="B1958" i="14" s="1"/>
  <c r="B1959" i="14" s="1"/>
  <c r="B1960" i="14" s="1"/>
  <c r="B1961" i="14" s="1"/>
  <c r="B1962" i="14" s="1"/>
  <c r="B1963" i="14" s="1"/>
  <c r="B1964" i="14" s="1"/>
  <c r="B1965" i="14" s="1"/>
  <c r="B1966" i="14" s="1"/>
  <c r="B1967" i="14" s="1"/>
  <c r="B1968" i="14" s="1"/>
  <c r="B1969" i="14" s="1"/>
  <c r="B1970" i="14" s="1"/>
  <c r="B1971" i="14" s="1"/>
  <c r="B1972" i="14" s="1"/>
  <c r="B1973" i="14" s="1"/>
  <c r="B1974" i="14" s="1"/>
  <c r="B1975" i="14" s="1"/>
  <c r="B1976" i="14" s="1"/>
  <c r="B1977" i="14" s="1"/>
  <c r="B1978" i="14" s="1"/>
  <c r="B1979" i="14" s="1"/>
  <c r="B1980" i="14" s="1"/>
  <c r="B1981" i="14" s="1"/>
  <c r="B1982" i="14" s="1"/>
  <c r="B1983" i="14" s="1"/>
  <c r="B1984" i="14" s="1"/>
  <c r="B1985" i="14" s="1"/>
  <c r="B1986" i="14" s="1"/>
  <c r="B1987" i="14" s="1"/>
  <c r="B1988" i="14" s="1"/>
  <c r="B1989" i="14" s="1"/>
  <c r="B1990" i="14" s="1"/>
  <c r="B1991" i="14" s="1"/>
  <c r="B1992" i="14" s="1"/>
  <c r="B1993" i="14" s="1"/>
  <c r="B1994" i="14" s="1"/>
  <c r="B1995" i="14" s="1"/>
  <c r="B1996" i="14" s="1"/>
  <c r="B1997" i="14" s="1"/>
  <c r="B1998" i="14" s="1"/>
  <c r="B1999" i="14" s="1"/>
  <c r="B2000" i="14" s="1"/>
  <c r="B2001" i="14" s="1"/>
  <c r="B2002" i="14" s="1"/>
  <c r="B2003" i="14" s="1"/>
  <c r="B2004" i="14" s="1"/>
  <c r="B2005" i="14" s="1"/>
  <c r="B2006" i="14" s="1"/>
  <c r="B2007" i="14" s="1"/>
  <c r="B2008" i="14" s="1"/>
  <c r="B2009" i="14" s="1"/>
  <c r="B2010" i="14" s="1"/>
  <c r="B2011" i="14" s="1"/>
  <c r="B2012" i="14" s="1"/>
  <c r="B2013" i="14" s="1"/>
  <c r="B2014" i="14" s="1"/>
  <c r="B2015" i="14" s="1"/>
  <c r="B2016" i="14" s="1"/>
  <c r="B2017" i="14" s="1"/>
  <c r="B2018" i="14" s="1"/>
  <c r="B2019" i="14" s="1"/>
  <c r="B2020" i="14" s="1"/>
  <c r="B2021" i="14" s="1"/>
  <c r="B2022" i="14" s="1"/>
  <c r="B2023" i="14" s="1"/>
  <c r="B2024" i="14" s="1"/>
  <c r="B2025" i="14" s="1"/>
  <c r="B2026" i="14" s="1"/>
  <c r="B2027" i="14" s="1"/>
  <c r="B2028" i="14" s="1"/>
  <c r="B2029" i="14" s="1"/>
  <c r="B2030" i="14" s="1"/>
  <c r="B2031" i="14" s="1"/>
  <c r="B2032" i="14" s="1"/>
  <c r="B2033" i="14" s="1"/>
  <c r="B2034" i="14" s="1"/>
  <c r="B2035" i="14" s="1"/>
  <c r="B2036" i="14" s="1"/>
  <c r="B2037" i="14" s="1"/>
  <c r="B2038" i="14" s="1"/>
  <c r="B2039" i="14" s="1"/>
  <c r="B2040" i="14" s="1"/>
  <c r="B2041" i="14" s="1"/>
  <c r="B2042" i="14" s="1"/>
  <c r="B2043" i="14" s="1"/>
  <c r="B2044" i="14" s="1"/>
  <c r="B2045" i="14" s="1"/>
  <c r="B2046" i="14" s="1"/>
  <c r="B2047" i="14" s="1"/>
  <c r="B2048" i="14" s="1"/>
  <c r="B2049" i="14" s="1"/>
  <c r="B2050" i="14" s="1"/>
  <c r="B2051" i="14" s="1"/>
  <c r="B2052" i="14" s="1"/>
  <c r="B2053" i="14" s="1"/>
  <c r="B2054" i="14" s="1"/>
  <c r="B2055" i="14" s="1"/>
  <c r="B2056" i="14" s="1"/>
  <c r="B2057" i="14" s="1"/>
  <c r="B2058" i="14" s="1"/>
  <c r="B2059" i="14" s="1"/>
  <c r="B2060" i="14" s="1"/>
  <c r="B2061" i="14" s="1"/>
  <c r="B2062" i="14" s="1"/>
  <c r="B2063" i="14" s="1"/>
  <c r="B2064" i="14" s="1"/>
  <c r="B2065" i="14" s="1"/>
  <c r="B2066" i="14" s="1"/>
  <c r="B2067" i="14" s="1"/>
  <c r="B2068" i="14" s="1"/>
  <c r="B2069" i="14" s="1"/>
  <c r="B2070" i="14" s="1"/>
  <c r="B2071" i="14" s="1"/>
  <c r="B2072" i="14" s="1"/>
  <c r="B2073" i="14" s="1"/>
  <c r="B2074" i="14" s="1"/>
  <c r="B2075" i="14" s="1"/>
  <c r="B2076" i="14" s="1"/>
  <c r="B2077" i="14" s="1"/>
  <c r="B2078" i="14" s="1"/>
  <c r="B2079" i="14" s="1"/>
  <c r="B2080" i="14" s="1"/>
  <c r="B2081" i="14" s="1"/>
  <c r="B2082" i="14" s="1"/>
  <c r="B2083" i="14" s="1"/>
  <c r="B2084" i="14" s="1"/>
  <c r="B2085" i="14" s="1"/>
  <c r="B2086" i="14" s="1"/>
  <c r="B2087" i="14" s="1"/>
  <c r="B2088" i="14" s="1"/>
  <c r="B2089" i="14" s="1"/>
  <c r="B2090" i="14" s="1"/>
  <c r="B2091" i="14" s="1"/>
  <c r="B2092" i="14" s="1"/>
  <c r="B2093" i="14" s="1"/>
  <c r="B2094" i="14" s="1"/>
  <c r="B2095" i="14" s="1"/>
  <c r="B2096" i="14" s="1"/>
  <c r="B2097" i="14" s="1"/>
  <c r="B2098" i="14" s="1"/>
  <c r="B2099" i="14" s="1"/>
  <c r="B2100" i="14" s="1"/>
  <c r="B2101" i="14" s="1"/>
  <c r="B2102" i="14" s="1"/>
  <c r="B2103" i="14" s="1"/>
  <c r="B2104" i="14" s="1"/>
  <c r="B2105" i="14" s="1"/>
  <c r="B2106" i="14" s="1"/>
  <c r="B2107" i="14" s="1"/>
  <c r="B2108" i="14" s="1"/>
  <c r="B2109" i="14" s="1"/>
  <c r="B2110" i="14" s="1"/>
  <c r="B2111" i="14" s="1"/>
  <c r="B2112" i="14" s="1"/>
  <c r="B2113" i="14" s="1"/>
  <c r="B2114" i="14" s="1"/>
  <c r="B2115" i="14" s="1"/>
  <c r="B2116" i="14" s="1"/>
  <c r="B2117" i="14" s="1"/>
  <c r="B2118" i="14" s="1"/>
  <c r="B2119" i="14" s="1"/>
  <c r="B2120" i="14" s="1"/>
  <c r="B2121" i="14" s="1"/>
  <c r="B2122" i="14" s="1"/>
  <c r="B2123" i="14" s="1"/>
  <c r="B2124" i="14" s="1"/>
  <c r="B2125" i="14" s="1"/>
  <c r="B2126" i="14" s="1"/>
  <c r="B2127" i="14" s="1"/>
  <c r="B2128" i="14" s="1"/>
  <c r="B2129" i="14" s="1"/>
  <c r="B2130" i="14" s="1"/>
  <c r="B2131" i="14" s="1"/>
  <c r="B2132" i="14" s="1"/>
  <c r="B2133" i="14" s="1"/>
  <c r="B2134" i="14" s="1"/>
  <c r="B2135" i="14" s="1"/>
  <c r="B2136" i="14" s="1"/>
  <c r="B2137" i="14" s="1"/>
  <c r="B2138" i="14" s="1"/>
  <c r="B2139" i="14" s="1"/>
  <c r="B2140" i="14" s="1"/>
  <c r="B2141" i="14" s="1"/>
  <c r="B2142" i="14" s="1"/>
  <c r="B2143" i="14" s="1"/>
  <c r="B2144" i="14" s="1"/>
  <c r="B2145" i="14" s="1"/>
  <c r="B2146" i="14" s="1"/>
  <c r="B2147" i="14" s="1"/>
  <c r="B2148" i="14" s="1"/>
  <c r="B2149" i="14" s="1"/>
  <c r="B2150" i="14" s="1"/>
  <c r="B2151" i="14" s="1"/>
  <c r="B2152" i="14" s="1"/>
  <c r="B2153" i="14" s="1"/>
  <c r="B2154" i="14" s="1"/>
  <c r="B2155" i="14" s="1"/>
  <c r="B2156" i="14" s="1"/>
  <c r="B2157" i="14" s="1"/>
  <c r="B2158" i="14" s="1"/>
  <c r="B2159" i="14" s="1"/>
  <c r="B2160" i="14" s="1"/>
  <c r="B2161" i="14" s="1"/>
  <c r="B2162" i="14" s="1"/>
  <c r="B2163" i="14" s="1"/>
  <c r="B2164" i="14" s="1"/>
  <c r="B2165" i="14" s="1"/>
  <c r="B2166" i="14" s="1"/>
  <c r="B2167" i="14" s="1"/>
  <c r="B2168" i="14" s="1"/>
  <c r="B2169" i="14" s="1"/>
  <c r="B2170" i="14" s="1"/>
  <c r="B2171" i="14" s="1"/>
  <c r="B2172" i="14" s="1"/>
  <c r="B2173" i="14" s="1"/>
  <c r="B2174" i="14" s="1"/>
  <c r="B2175" i="14" s="1"/>
  <c r="B2176" i="14" s="1"/>
  <c r="B2177" i="14" s="1"/>
  <c r="B2178" i="14" s="1"/>
  <c r="B2179" i="14" s="1"/>
  <c r="B2180" i="14" s="1"/>
  <c r="B2181" i="14" s="1"/>
  <c r="B2182" i="14" s="1"/>
  <c r="B2183" i="14" s="1"/>
  <c r="B2184" i="14" s="1"/>
  <c r="B2185" i="14" s="1"/>
  <c r="B2186" i="14" s="1"/>
  <c r="B2187" i="14" s="1"/>
  <c r="B2188" i="14" s="1"/>
  <c r="B2189" i="14" s="1"/>
  <c r="B2190" i="14" s="1"/>
  <c r="B2191" i="14" s="1"/>
  <c r="B2192" i="14" s="1"/>
  <c r="B2193" i="14" s="1"/>
  <c r="B2194" i="14" s="1"/>
  <c r="B2195" i="14" s="1"/>
  <c r="B2196" i="14" s="1"/>
  <c r="B2197" i="14" s="1"/>
  <c r="B2198" i="14" s="1"/>
  <c r="B2199" i="14" s="1"/>
  <c r="B2200" i="14" s="1"/>
  <c r="B2201" i="14" s="1"/>
  <c r="B2202" i="14" s="1"/>
  <c r="B2203" i="14" s="1"/>
  <c r="B2204" i="14" s="1"/>
  <c r="B2205" i="14" s="1"/>
  <c r="B2206" i="14" s="1"/>
  <c r="B2207" i="14" s="1"/>
  <c r="B2208" i="14" s="1"/>
  <c r="B2209" i="14" s="1"/>
  <c r="B2210" i="14" s="1"/>
  <c r="B2211" i="14" s="1"/>
  <c r="B2212" i="14" s="1"/>
  <c r="B2213" i="14" s="1"/>
  <c r="B2214" i="14" s="1"/>
  <c r="B2215" i="14" s="1"/>
  <c r="B2216" i="14" s="1"/>
  <c r="B2217" i="14" s="1"/>
  <c r="B2218" i="14" s="1"/>
  <c r="B2219" i="14" s="1"/>
  <c r="B2220" i="14" s="1"/>
  <c r="B2221" i="14" s="1"/>
  <c r="B2222" i="14" s="1"/>
  <c r="B2223" i="14" s="1"/>
  <c r="B2224" i="14" s="1"/>
  <c r="B2225" i="14" s="1"/>
  <c r="B2226" i="14" s="1"/>
  <c r="B2227" i="14" s="1"/>
  <c r="B2228" i="14" s="1"/>
  <c r="B2229" i="14" s="1"/>
  <c r="B2230" i="14" s="1"/>
  <c r="B2231" i="14" s="1"/>
  <c r="B2232" i="14" s="1"/>
  <c r="B2233" i="14" s="1"/>
  <c r="B2234" i="14" s="1"/>
  <c r="B2235" i="14" s="1"/>
  <c r="B2236" i="14" s="1"/>
  <c r="B2237" i="14" s="1"/>
  <c r="B2238" i="14" s="1"/>
  <c r="B2239" i="14" s="1"/>
  <c r="B2240" i="14" s="1"/>
  <c r="B2241" i="14" s="1"/>
  <c r="B2242" i="14" s="1"/>
  <c r="B2243" i="14" s="1"/>
  <c r="B2244" i="14" s="1"/>
  <c r="B2245" i="14" s="1"/>
  <c r="B2246" i="14" s="1"/>
  <c r="B2247" i="14" s="1"/>
  <c r="B2248" i="14" s="1"/>
  <c r="B2249" i="14" s="1"/>
  <c r="B2250" i="14" s="1"/>
  <c r="B2251" i="14" s="1"/>
  <c r="B2252" i="14" s="1"/>
  <c r="B2253" i="14" s="1"/>
  <c r="B2254" i="14" s="1"/>
  <c r="B2255" i="14" s="1"/>
  <c r="B2256" i="14" s="1"/>
  <c r="B2257" i="14" s="1"/>
  <c r="B2258" i="14" s="1"/>
  <c r="B2259" i="14" s="1"/>
  <c r="B2260" i="14" s="1"/>
  <c r="B2261" i="14" s="1"/>
  <c r="B2262" i="14" s="1"/>
  <c r="B2263" i="14" s="1"/>
  <c r="B2264" i="14" s="1"/>
  <c r="B2265" i="14" s="1"/>
  <c r="B2266" i="14" s="1"/>
  <c r="B2267" i="14" s="1"/>
  <c r="B2268" i="14" s="1"/>
  <c r="B2269" i="14" s="1"/>
  <c r="B2270" i="14" s="1"/>
  <c r="B2271" i="14" s="1"/>
  <c r="B2272" i="14" s="1"/>
  <c r="B2273" i="14" s="1"/>
  <c r="B2274" i="14" s="1"/>
  <c r="B2275" i="14" s="1"/>
  <c r="B2276" i="14" s="1"/>
  <c r="B2277" i="14" s="1"/>
  <c r="B2278" i="14" s="1"/>
  <c r="B2279" i="14" s="1"/>
  <c r="B2280" i="14" s="1"/>
  <c r="B2281" i="14" s="1"/>
  <c r="B2282" i="14" s="1"/>
  <c r="B2283" i="14" s="1"/>
  <c r="B2284" i="14" s="1"/>
  <c r="B2285" i="14" s="1"/>
  <c r="B2286" i="14" s="1"/>
  <c r="B2287" i="14" s="1"/>
  <c r="B2288" i="14" s="1"/>
  <c r="B2289" i="14" s="1"/>
  <c r="B2290" i="14" s="1"/>
  <c r="B2291" i="14" s="1"/>
  <c r="B2292" i="14" s="1"/>
  <c r="B2293" i="14" s="1"/>
  <c r="B2294" i="14" s="1"/>
  <c r="B2295" i="14" s="1"/>
  <c r="B2296" i="14" s="1"/>
  <c r="B2297" i="14" s="1"/>
  <c r="B2298" i="14" s="1"/>
  <c r="B2299" i="14" s="1"/>
  <c r="B2300" i="14" s="1"/>
  <c r="B2301" i="14" s="1"/>
  <c r="B2302" i="14" s="1"/>
  <c r="B2303" i="14" s="1"/>
  <c r="B2304" i="14" s="1"/>
  <c r="B2305" i="14" s="1"/>
  <c r="B2306" i="14" s="1"/>
  <c r="B2307" i="14" s="1"/>
  <c r="B2308" i="14" s="1"/>
  <c r="B2309" i="14" s="1"/>
  <c r="B2310" i="14" s="1"/>
  <c r="B2311" i="14" s="1"/>
  <c r="B2312" i="14" s="1"/>
  <c r="B2313" i="14" s="1"/>
  <c r="B2314" i="14" s="1"/>
  <c r="B2315" i="14" s="1"/>
  <c r="B2316" i="14" s="1"/>
  <c r="B2317" i="14" s="1"/>
  <c r="B2318" i="14" s="1"/>
  <c r="B2319" i="14" s="1"/>
  <c r="B2320" i="14" s="1"/>
  <c r="B2321" i="14" s="1"/>
  <c r="B2322" i="14" s="1"/>
  <c r="B2323" i="14" s="1"/>
  <c r="B2324" i="14" s="1"/>
  <c r="B2325" i="14" s="1"/>
  <c r="B2326" i="14" s="1"/>
  <c r="B2327" i="14" s="1"/>
  <c r="B2328" i="14" s="1"/>
  <c r="B2329" i="14" s="1"/>
  <c r="B2330" i="14" s="1"/>
  <c r="B2331" i="14" s="1"/>
  <c r="B2332" i="14" s="1"/>
  <c r="B2333" i="14" s="1"/>
  <c r="B2334" i="14" s="1"/>
  <c r="B2335" i="14" s="1"/>
  <c r="B2336" i="14" s="1"/>
  <c r="B2337" i="14" s="1"/>
  <c r="B2338" i="14" s="1"/>
  <c r="B2339" i="14" s="1"/>
  <c r="B2340" i="14" s="1"/>
  <c r="B2341" i="14" s="1"/>
  <c r="B2342" i="14" s="1"/>
  <c r="B2343" i="14" s="1"/>
  <c r="B2344" i="14" s="1"/>
  <c r="B2345" i="14" s="1"/>
  <c r="B2346" i="14" s="1"/>
  <c r="B2347" i="14" s="1"/>
  <c r="B2348" i="14" s="1"/>
  <c r="B2349" i="14" s="1"/>
  <c r="B2350" i="14" s="1"/>
  <c r="B2351" i="14" s="1"/>
  <c r="B2352" i="14" s="1"/>
  <c r="B2353" i="14" s="1"/>
  <c r="B2354" i="14" s="1"/>
  <c r="B2355" i="14" s="1"/>
  <c r="B2356" i="14" s="1"/>
  <c r="B2357" i="14" s="1"/>
  <c r="B2358" i="14" s="1"/>
  <c r="B2359" i="14" s="1"/>
  <c r="B2360" i="14" s="1"/>
  <c r="B2361" i="14" s="1"/>
  <c r="B2362" i="14" s="1"/>
  <c r="B2363" i="14" s="1"/>
  <c r="B2364" i="14" s="1"/>
  <c r="B2365" i="14" s="1"/>
  <c r="B2366" i="14" s="1"/>
  <c r="B2367" i="14" s="1"/>
  <c r="B2368" i="14" s="1"/>
  <c r="B2369" i="14" s="1"/>
  <c r="B2370" i="14" s="1"/>
  <c r="B2371" i="14" s="1"/>
  <c r="B2372" i="14" s="1"/>
  <c r="B2373" i="14" s="1"/>
  <c r="B2374" i="14" s="1"/>
  <c r="B2375" i="14" s="1"/>
  <c r="B2376" i="14" s="1"/>
  <c r="B2377" i="14" s="1"/>
  <c r="B2378" i="14" s="1"/>
  <c r="B2379" i="14" s="1"/>
  <c r="B2380" i="14" s="1"/>
  <c r="B2381" i="14" s="1"/>
  <c r="B2382" i="14" s="1"/>
  <c r="B2383" i="14" s="1"/>
  <c r="B2384" i="14" s="1"/>
  <c r="B2385" i="14" s="1"/>
  <c r="B2386" i="14" s="1"/>
  <c r="B2387" i="14" s="1"/>
  <c r="B2388" i="14" s="1"/>
  <c r="B2389" i="14" s="1"/>
  <c r="B2390" i="14" s="1"/>
  <c r="B2391" i="14" s="1"/>
  <c r="B2392" i="14" s="1"/>
  <c r="B2393" i="14" s="1"/>
  <c r="B2394" i="14" s="1"/>
  <c r="B2395" i="14" s="1"/>
  <c r="B2396" i="14" s="1"/>
  <c r="B2397" i="14" s="1"/>
  <c r="B2398" i="14" s="1"/>
  <c r="B2399" i="14" s="1"/>
  <c r="B2400" i="14" s="1"/>
  <c r="B2401" i="14" s="1"/>
  <c r="B2402" i="14" s="1"/>
  <c r="B2403" i="14" s="1"/>
  <c r="B2404" i="14" s="1"/>
  <c r="B2405" i="14" s="1"/>
  <c r="B2406" i="14" s="1"/>
  <c r="B2407" i="14" s="1"/>
  <c r="B2408" i="14" s="1"/>
  <c r="B2409" i="14" s="1"/>
  <c r="B2410" i="14" s="1"/>
  <c r="B2411" i="14" s="1"/>
  <c r="B2412" i="14" s="1"/>
  <c r="B2413" i="14" s="1"/>
  <c r="B2414" i="14" s="1"/>
  <c r="B2415" i="14" s="1"/>
  <c r="B2416" i="14" s="1"/>
  <c r="B2417" i="14" s="1"/>
  <c r="B2418" i="14" s="1"/>
  <c r="B2419" i="14" s="1"/>
  <c r="B2420" i="14" s="1"/>
  <c r="B2421" i="14" s="1"/>
  <c r="B2422" i="14" s="1"/>
  <c r="B2423" i="14" s="1"/>
  <c r="B2424" i="14" s="1"/>
  <c r="B2425" i="14" s="1"/>
  <c r="B2426" i="14" s="1"/>
  <c r="B2427" i="14" s="1"/>
  <c r="B2428" i="14" s="1"/>
  <c r="B2429" i="14" s="1"/>
  <c r="B2430" i="14" s="1"/>
  <c r="B2431" i="14" s="1"/>
  <c r="B2432" i="14" s="1"/>
  <c r="B2433" i="14" s="1"/>
  <c r="B2434" i="14" s="1"/>
  <c r="B2435" i="14" s="1"/>
  <c r="B2436" i="14" s="1"/>
  <c r="B2437" i="14" s="1"/>
  <c r="B2438" i="14" s="1"/>
  <c r="B2439" i="14" s="1"/>
  <c r="B2440" i="14" s="1"/>
  <c r="B2441" i="14" s="1"/>
  <c r="B2442" i="14" s="1"/>
  <c r="B2443" i="14" s="1"/>
  <c r="B2444" i="14" s="1"/>
  <c r="B2445" i="14" s="1"/>
  <c r="B2446" i="14" s="1"/>
  <c r="B2447" i="14" s="1"/>
  <c r="B2448" i="14" s="1"/>
  <c r="B2449" i="14" s="1"/>
  <c r="B2450" i="14" s="1"/>
  <c r="B2451" i="14" s="1"/>
  <c r="B2452" i="14" s="1"/>
  <c r="B2453" i="14" s="1"/>
  <c r="B2454" i="14" s="1"/>
  <c r="B2455" i="14" s="1"/>
  <c r="B2456" i="14" s="1"/>
  <c r="B2457" i="14" s="1"/>
  <c r="B2458" i="14" s="1"/>
  <c r="B2459" i="14" s="1"/>
  <c r="B2460" i="14" s="1"/>
  <c r="B2461" i="14" s="1"/>
  <c r="B2462" i="14" s="1"/>
  <c r="B2463" i="14" s="1"/>
  <c r="B2464" i="14" s="1"/>
  <c r="B2465" i="14" s="1"/>
  <c r="B2466" i="14" s="1"/>
  <c r="B2467" i="14" s="1"/>
  <c r="B2468" i="14" s="1"/>
  <c r="B2469" i="14" s="1"/>
  <c r="B2470" i="14" s="1"/>
  <c r="B2471" i="14" s="1"/>
  <c r="B2472" i="14" s="1"/>
  <c r="B2473" i="14" s="1"/>
  <c r="B2474" i="14" s="1"/>
  <c r="B2475" i="14" s="1"/>
  <c r="B2476" i="14" s="1"/>
  <c r="B2477" i="14" s="1"/>
  <c r="B2478" i="14" s="1"/>
  <c r="B2479" i="14" s="1"/>
  <c r="B2480" i="14" s="1"/>
  <c r="B2481" i="14" s="1"/>
  <c r="B2482" i="14" s="1"/>
  <c r="B2483" i="14" s="1"/>
  <c r="B2484" i="14" s="1"/>
  <c r="B2485" i="14" s="1"/>
  <c r="B2486" i="14" s="1"/>
  <c r="B2487" i="14" s="1"/>
  <c r="B2488" i="14" s="1"/>
  <c r="B2489" i="14" s="1"/>
  <c r="B2490" i="14" s="1"/>
  <c r="B2491" i="14" s="1"/>
  <c r="B2492" i="14" s="1"/>
  <c r="B2493" i="14" s="1"/>
  <c r="B2494" i="14" s="1"/>
  <c r="B2495" i="14" s="1"/>
  <c r="B2496" i="14" s="1"/>
  <c r="B2497" i="14" s="1"/>
  <c r="B2498" i="14" s="1"/>
  <c r="B2499" i="14" s="1"/>
  <c r="B2500" i="14" s="1"/>
  <c r="B2501" i="14" s="1"/>
  <c r="B2502" i="14" s="1"/>
  <c r="B2503" i="14" s="1"/>
  <c r="B2504" i="14" s="1"/>
  <c r="B2505" i="14" s="1"/>
  <c r="B2506" i="14" s="1"/>
  <c r="B2507" i="14" s="1"/>
  <c r="B2508" i="14" s="1"/>
  <c r="B2509" i="14" s="1"/>
  <c r="B2510" i="14" s="1"/>
  <c r="B2511" i="14" s="1"/>
  <c r="B2512" i="14" s="1"/>
  <c r="B2513" i="14" s="1"/>
  <c r="B2514" i="14" s="1"/>
  <c r="B2515" i="14" s="1"/>
  <c r="B2516" i="14" s="1"/>
  <c r="B2517" i="14" s="1"/>
  <c r="B2518" i="14" s="1"/>
  <c r="B2519" i="14" s="1"/>
  <c r="B2520" i="14" s="1"/>
  <c r="B2521" i="14" s="1"/>
  <c r="B2522" i="14" s="1"/>
  <c r="B2523" i="14" s="1"/>
  <c r="B2524" i="14" s="1"/>
  <c r="B2525" i="14" s="1"/>
  <c r="B2526" i="14" s="1"/>
  <c r="B2527" i="14" s="1"/>
  <c r="B2528" i="14" s="1"/>
  <c r="B2529" i="14" s="1"/>
  <c r="B2530" i="14" s="1"/>
  <c r="B2531" i="14" s="1"/>
  <c r="B2532" i="14" s="1"/>
  <c r="B2533" i="14" s="1"/>
  <c r="B2534" i="14" s="1"/>
  <c r="B2535" i="14" s="1"/>
  <c r="B2536" i="14" s="1"/>
  <c r="B2537" i="14" s="1"/>
  <c r="B2538" i="14" s="1"/>
  <c r="B2539" i="14" s="1"/>
  <c r="B2540" i="14" s="1"/>
  <c r="B2541" i="14" s="1"/>
  <c r="B2542" i="14" s="1"/>
  <c r="B2543" i="14" s="1"/>
  <c r="B2544" i="14" s="1"/>
  <c r="B2545" i="14" s="1"/>
  <c r="B2546" i="14" s="1"/>
  <c r="B2547" i="14" s="1"/>
  <c r="B2548" i="14" s="1"/>
  <c r="B2549" i="14" s="1"/>
  <c r="B2550" i="14" s="1"/>
  <c r="B2551" i="14" s="1"/>
  <c r="B2552" i="14" s="1"/>
  <c r="B2553" i="14" s="1"/>
  <c r="B2554" i="14" s="1"/>
  <c r="B2555" i="14" s="1"/>
  <c r="B2556" i="14" s="1"/>
  <c r="B2557" i="14" s="1"/>
  <c r="B2558" i="14" s="1"/>
  <c r="B2559" i="14" s="1"/>
  <c r="B2560" i="14" s="1"/>
  <c r="B2561" i="14" s="1"/>
  <c r="B2562" i="14" s="1"/>
  <c r="B2563" i="14" s="1"/>
  <c r="B2564" i="14" s="1"/>
  <c r="B2565" i="14" s="1"/>
  <c r="B2566" i="14" s="1"/>
  <c r="B2567" i="14" s="1"/>
  <c r="B2568" i="14" s="1"/>
  <c r="B2569" i="14" s="1"/>
  <c r="B2570" i="14" s="1"/>
  <c r="B2571" i="14" s="1"/>
  <c r="B2572" i="14" s="1"/>
  <c r="B2573" i="14" s="1"/>
  <c r="B2574" i="14" s="1"/>
  <c r="B2575" i="14" s="1"/>
  <c r="B2576" i="14" s="1"/>
  <c r="B2577" i="14" s="1"/>
  <c r="B2578" i="14" s="1"/>
  <c r="B2579" i="14" s="1"/>
  <c r="B2580" i="14" s="1"/>
  <c r="B2581" i="14" s="1"/>
  <c r="B2582" i="14" s="1"/>
  <c r="B2583" i="14" s="1"/>
  <c r="B2584" i="14" s="1"/>
  <c r="B2585" i="14" s="1"/>
  <c r="B2586" i="14" s="1"/>
  <c r="B2587" i="14" s="1"/>
  <c r="B2588" i="14" s="1"/>
  <c r="B2589" i="14" s="1"/>
  <c r="B2590" i="14" s="1"/>
  <c r="B2591" i="14" s="1"/>
  <c r="B2592" i="14" s="1"/>
  <c r="B2593" i="14" s="1"/>
  <c r="B2594" i="14" s="1"/>
  <c r="B2595" i="14" s="1"/>
  <c r="B2596" i="14" s="1"/>
  <c r="B2597" i="14" s="1"/>
  <c r="B2598" i="14" s="1"/>
  <c r="B2599" i="14" s="1"/>
  <c r="B2600" i="14" s="1"/>
  <c r="B2601" i="14" s="1"/>
  <c r="B2602" i="14" s="1"/>
  <c r="B2603" i="14" s="1"/>
  <c r="B2604" i="14" s="1"/>
  <c r="B2605" i="14" s="1"/>
  <c r="B2606" i="14" s="1"/>
  <c r="B2607" i="14" s="1"/>
  <c r="B2608" i="14" s="1"/>
  <c r="B2609" i="14" s="1"/>
  <c r="B2610" i="14" s="1"/>
  <c r="B2611" i="14" s="1"/>
  <c r="B2612" i="14" s="1"/>
  <c r="B2613" i="14" s="1"/>
  <c r="B2614" i="14" s="1"/>
  <c r="B2615" i="14" s="1"/>
  <c r="B2616" i="14" s="1"/>
  <c r="B2617" i="14" s="1"/>
  <c r="B2618" i="14" s="1"/>
  <c r="B2619" i="14" s="1"/>
  <c r="B2620" i="14" s="1"/>
  <c r="B2621" i="14" s="1"/>
  <c r="B2622" i="14" s="1"/>
  <c r="B2623" i="14" s="1"/>
  <c r="B2624" i="14" s="1"/>
  <c r="B2625" i="14" s="1"/>
  <c r="B2626" i="14" s="1"/>
  <c r="B2627" i="14" s="1"/>
  <c r="B2628" i="14" s="1"/>
  <c r="B2629" i="14" s="1"/>
  <c r="B2630" i="14" s="1"/>
  <c r="B2631" i="14" s="1"/>
  <c r="B2632" i="14" s="1"/>
  <c r="B2633" i="14" s="1"/>
  <c r="B2634" i="14" s="1"/>
  <c r="B2635" i="14" s="1"/>
  <c r="B2636" i="14" s="1"/>
  <c r="B2637" i="14" s="1"/>
  <c r="B2638" i="14" s="1"/>
  <c r="B2639" i="14" s="1"/>
  <c r="B2640" i="14" s="1"/>
  <c r="B2641" i="14" s="1"/>
  <c r="B2642" i="14" s="1"/>
  <c r="B2643" i="14" s="1"/>
  <c r="B2644" i="14" s="1"/>
  <c r="B2645" i="14" s="1"/>
  <c r="B2646" i="14" s="1"/>
  <c r="B2647" i="14" s="1"/>
  <c r="B2648" i="14" s="1"/>
  <c r="B2649" i="14" s="1"/>
  <c r="B2650" i="14" s="1"/>
  <c r="B2651" i="14" s="1"/>
  <c r="B2652" i="14" s="1"/>
  <c r="B2653" i="14" s="1"/>
  <c r="B2654" i="14" s="1"/>
  <c r="B2655" i="14" s="1"/>
  <c r="B2656" i="14" s="1"/>
  <c r="B2657" i="14" s="1"/>
  <c r="B2658" i="14" s="1"/>
  <c r="B2659" i="14" s="1"/>
  <c r="B2660" i="14" s="1"/>
  <c r="B2661" i="14" s="1"/>
  <c r="B2662" i="14" s="1"/>
  <c r="B2663" i="14" s="1"/>
  <c r="B2664" i="14" s="1"/>
  <c r="B2665" i="14" s="1"/>
  <c r="B2666" i="14" s="1"/>
  <c r="B2667" i="14" s="1"/>
  <c r="B2668" i="14" s="1"/>
  <c r="B2669" i="14" s="1"/>
  <c r="B2670" i="14" s="1"/>
  <c r="B2671" i="14" s="1"/>
  <c r="B2672" i="14" s="1"/>
  <c r="B2673" i="14" s="1"/>
  <c r="B2674" i="14" s="1"/>
  <c r="B2675" i="14" s="1"/>
  <c r="B2676" i="14" s="1"/>
  <c r="B2677" i="14" s="1"/>
  <c r="B2678" i="14" s="1"/>
  <c r="B2679" i="14" s="1"/>
  <c r="B2680" i="14" s="1"/>
  <c r="B2681" i="14" s="1"/>
  <c r="B2682" i="14" s="1"/>
  <c r="B2683" i="14" s="1"/>
  <c r="B2684" i="14" s="1"/>
  <c r="B2685" i="14" s="1"/>
  <c r="B2686" i="14" s="1"/>
  <c r="B2687" i="14" s="1"/>
  <c r="B2688" i="14" s="1"/>
  <c r="B2689" i="14" s="1"/>
  <c r="B2690" i="14" s="1"/>
  <c r="B2691" i="14" s="1"/>
  <c r="B2692" i="14" s="1"/>
  <c r="B2693" i="14" s="1"/>
  <c r="B2694" i="14" s="1"/>
  <c r="B2695" i="14" s="1"/>
  <c r="B2696" i="14" s="1"/>
  <c r="B2697" i="14" s="1"/>
  <c r="B2698" i="14" s="1"/>
  <c r="B2699" i="14" s="1"/>
  <c r="B2700" i="14" s="1"/>
  <c r="B2701" i="14" s="1"/>
  <c r="B2702" i="14" s="1"/>
  <c r="B2703" i="14" s="1"/>
  <c r="B2704" i="14" s="1"/>
  <c r="B2705" i="14" s="1"/>
  <c r="B2706" i="14" s="1"/>
  <c r="B2707" i="14" s="1"/>
  <c r="B2708" i="14" s="1"/>
  <c r="B2709" i="14" s="1"/>
  <c r="B2710" i="14" s="1"/>
  <c r="B2711" i="14" s="1"/>
  <c r="B2712" i="14" s="1"/>
  <c r="B2713" i="14" s="1"/>
  <c r="B2714" i="14" s="1"/>
  <c r="B2715" i="14" s="1"/>
  <c r="B2716" i="14" s="1"/>
  <c r="B2717" i="14" s="1"/>
  <c r="B2718" i="14" s="1"/>
  <c r="B2719" i="14" s="1"/>
  <c r="B2720" i="14" s="1"/>
  <c r="B2721" i="14" s="1"/>
  <c r="B2722" i="14" s="1"/>
  <c r="B2723" i="14" s="1"/>
  <c r="B2724" i="14" s="1"/>
  <c r="B2725" i="14" s="1"/>
  <c r="B2726" i="14" s="1"/>
  <c r="B2727" i="14" s="1"/>
  <c r="B2728" i="14" s="1"/>
  <c r="B2729" i="14" s="1"/>
  <c r="B2730" i="14" s="1"/>
  <c r="B2731" i="14" s="1"/>
  <c r="B2732" i="14" s="1"/>
  <c r="B2733" i="14" s="1"/>
  <c r="B2734" i="14" s="1"/>
  <c r="B2735" i="14" s="1"/>
  <c r="B2736" i="14" s="1"/>
  <c r="B2737" i="14" s="1"/>
  <c r="B2738" i="14" s="1"/>
  <c r="B2739" i="14" s="1"/>
  <c r="B2740" i="14" s="1"/>
  <c r="B2741" i="14" s="1"/>
  <c r="B2742" i="14" s="1"/>
  <c r="B2743" i="14" s="1"/>
  <c r="B2744" i="14" s="1"/>
  <c r="B2745" i="14" s="1"/>
  <c r="B2746" i="14" s="1"/>
  <c r="B2747" i="14" s="1"/>
  <c r="B2748" i="14" s="1"/>
  <c r="B2749" i="14" s="1"/>
  <c r="B2750" i="14" s="1"/>
  <c r="B2751" i="14" s="1"/>
  <c r="B2752" i="14" s="1"/>
  <c r="B2753" i="14" s="1"/>
  <c r="B2754" i="14" s="1"/>
  <c r="B2755" i="14" s="1"/>
  <c r="B2756" i="14" s="1"/>
  <c r="B2757" i="14" s="1"/>
  <c r="B2758" i="14" s="1"/>
  <c r="B2759" i="14" s="1"/>
  <c r="B2760" i="14" s="1"/>
  <c r="B2761" i="14" s="1"/>
  <c r="B2762" i="14" s="1"/>
  <c r="B2763" i="14" s="1"/>
  <c r="B2764" i="14" s="1"/>
  <c r="B2765" i="14" s="1"/>
  <c r="B2766" i="14" s="1"/>
  <c r="B2767" i="14" s="1"/>
  <c r="B2768" i="14" s="1"/>
  <c r="B2769" i="14" s="1"/>
  <c r="B2770" i="14" s="1"/>
  <c r="B2771" i="14" s="1"/>
  <c r="B2772" i="14" s="1"/>
  <c r="B2773" i="14" s="1"/>
  <c r="B2774" i="14" s="1"/>
  <c r="B2775" i="14" s="1"/>
  <c r="B2776" i="14" s="1"/>
  <c r="B2777" i="14" s="1"/>
  <c r="B2778" i="14" s="1"/>
  <c r="B2779" i="14" s="1"/>
  <c r="B2780" i="14" s="1"/>
  <c r="B2781" i="14" s="1"/>
  <c r="B2782" i="14" s="1"/>
  <c r="B2783" i="14" s="1"/>
  <c r="B2784" i="14" s="1"/>
  <c r="B2785" i="14" s="1"/>
  <c r="B2786" i="14" s="1"/>
  <c r="B2787" i="14" s="1"/>
  <c r="B2788" i="14" s="1"/>
  <c r="B2789" i="14" s="1"/>
  <c r="B2790" i="14" s="1"/>
  <c r="B2791" i="14" s="1"/>
  <c r="B2792" i="14" s="1"/>
  <c r="B2793" i="14" s="1"/>
  <c r="B2794" i="14" s="1"/>
  <c r="B2795" i="14" s="1"/>
  <c r="B2796" i="14" s="1"/>
  <c r="B2797" i="14" s="1"/>
  <c r="B2798" i="14" s="1"/>
  <c r="B2799" i="14" s="1"/>
  <c r="B2800" i="14" s="1"/>
  <c r="B2801" i="14" s="1"/>
  <c r="B2802" i="14" s="1"/>
  <c r="B2803" i="14" s="1"/>
  <c r="B2804" i="14" s="1"/>
  <c r="B2805" i="14" s="1"/>
  <c r="B2806" i="14" s="1"/>
  <c r="B2807" i="14" s="1"/>
  <c r="B2808" i="14" s="1"/>
  <c r="B2809" i="14" s="1"/>
  <c r="B2810" i="14" s="1"/>
  <c r="B2811" i="14" s="1"/>
  <c r="B2812" i="14" s="1"/>
  <c r="B2813" i="14" s="1"/>
  <c r="B2814" i="14" s="1"/>
  <c r="B2815" i="14" s="1"/>
  <c r="B2816" i="14" s="1"/>
  <c r="B2817" i="14" s="1"/>
  <c r="B2818" i="14" s="1"/>
  <c r="B2819" i="14" s="1"/>
  <c r="B2820" i="14" s="1"/>
  <c r="B2821" i="14" s="1"/>
  <c r="B2822" i="14" s="1"/>
  <c r="B2823" i="14" s="1"/>
  <c r="B2824" i="14" s="1"/>
  <c r="B2825" i="14" s="1"/>
  <c r="B2826" i="14" s="1"/>
  <c r="B2827" i="14" s="1"/>
  <c r="B2828" i="14" s="1"/>
  <c r="B2829" i="14" s="1"/>
  <c r="B2830" i="14" s="1"/>
  <c r="B2831" i="14" s="1"/>
  <c r="B2832" i="14" s="1"/>
  <c r="B2833" i="14" s="1"/>
  <c r="B2834" i="14" s="1"/>
  <c r="B2835" i="14" s="1"/>
  <c r="B2836" i="14" s="1"/>
  <c r="B2837" i="14" s="1"/>
  <c r="B2838" i="14" s="1"/>
  <c r="B2839" i="14" s="1"/>
  <c r="B2840" i="14" s="1"/>
  <c r="B2841" i="14" s="1"/>
  <c r="B2842" i="14" s="1"/>
  <c r="B2843" i="14" s="1"/>
  <c r="B2844" i="14" s="1"/>
  <c r="B2845" i="14" s="1"/>
  <c r="B2846" i="14" s="1"/>
  <c r="B2847" i="14" s="1"/>
  <c r="B2848" i="14" s="1"/>
  <c r="B2849" i="14" s="1"/>
  <c r="B2850" i="14" s="1"/>
  <c r="B2851" i="14" s="1"/>
  <c r="B2852" i="14" s="1"/>
  <c r="B2853" i="14" s="1"/>
  <c r="B2854" i="14" s="1"/>
  <c r="B2855" i="14" s="1"/>
  <c r="B2856" i="14" s="1"/>
  <c r="B2857" i="14" s="1"/>
  <c r="B2858" i="14" s="1"/>
  <c r="B2859" i="14" s="1"/>
  <c r="B2860" i="14" s="1"/>
  <c r="B2861" i="14" s="1"/>
  <c r="B2862" i="14" s="1"/>
  <c r="B2863" i="14" s="1"/>
  <c r="B2864" i="14" s="1"/>
  <c r="B2865" i="14" s="1"/>
  <c r="B2866" i="14" s="1"/>
  <c r="B2867" i="14" s="1"/>
  <c r="B2868" i="14" s="1"/>
  <c r="B2869" i="14" s="1"/>
  <c r="B2870" i="14" s="1"/>
  <c r="B2871" i="14" s="1"/>
  <c r="B2872" i="14" s="1"/>
  <c r="B2873" i="14" s="1"/>
  <c r="B2874" i="14" s="1"/>
  <c r="B2875" i="14" s="1"/>
  <c r="B2876" i="14" s="1"/>
  <c r="B2877" i="14" s="1"/>
  <c r="B2878" i="14" s="1"/>
  <c r="B2879" i="14" s="1"/>
  <c r="B2880" i="14" s="1"/>
  <c r="B2881" i="14" s="1"/>
  <c r="B2882" i="14" s="1"/>
  <c r="B2883" i="14" s="1"/>
  <c r="B2884" i="14" s="1"/>
  <c r="B2885" i="14" s="1"/>
  <c r="B2886" i="14" s="1"/>
  <c r="B2887" i="14" s="1"/>
  <c r="B2888" i="14" s="1"/>
  <c r="B2889" i="14" s="1"/>
  <c r="B2890" i="14" s="1"/>
  <c r="B2891" i="14" s="1"/>
  <c r="B2892" i="14" s="1"/>
  <c r="B2893" i="14" s="1"/>
  <c r="B2894" i="14" s="1"/>
  <c r="B2895" i="14" s="1"/>
  <c r="B2896" i="14" s="1"/>
  <c r="B2897" i="14" s="1"/>
  <c r="B2898" i="14" s="1"/>
  <c r="B2899" i="14" s="1"/>
  <c r="B2900" i="14" s="1"/>
  <c r="B2901" i="14" s="1"/>
  <c r="B2902" i="14" s="1"/>
  <c r="B2903" i="14" s="1"/>
  <c r="B2904" i="14" s="1"/>
  <c r="B2905" i="14" s="1"/>
  <c r="B2906" i="14" s="1"/>
  <c r="B2907" i="14" s="1"/>
  <c r="B2908" i="14" s="1"/>
  <c r="B2909" i="14" s="1"/>
  <c r="B2910" i="14" s="1"/>
  <c r="B2911" i="14" s="1"/>
  <c r="B2912" i="14" s="1"/>
  <c r="B2913" i="14" s="1"/>
  <c r="B2914" i="14" s="1"/>
  <c r="B2915" i="14" s="1"/>
  <c r="B2916" i="14" s="1"/>
  <c r="B2917" i="14" s="1"/>
  <c r="B2918" i="14" s="1"/>
  <c r="B2919" i="14" s="1"/>
  <c r="B2920" i="14" s="1"/>
  <c r="B2921" i="14" s="1"/>
  <c r="B2922" i="14" s="1"/>
  <c r="B2923" i="14" s="1"/>
  <c r="B2924" i="14" s="1"/>
  <c r="B2925" i="14" s="1"/>
  <c r="B2926" i="14" s="1"/>
  <c r="B2927" i="14" s="1"/>
  <c r="B2928" i="14" s="1"/>
  <c r="B2929" i="14" s="1"/>
  <c r="B2930" i="14" s="1"/>
  <c r="B2931" i="14" s="1"/>
  <c r="B2932" i="14" s="1"/>
  <c r="B2933" i="14" s="1"/>
  <c r="B2934" i="14" s="1"/>
  <c r="B2935" i="14" s="1"/>
  <c r="B2936" i="14" s="1"/>
  <c r="B2937" i="14" s="1"/>
  <c r="B2938" i="14" s="1"/>
  <c r="B2939" i="14" s="1"/>
  <c r="B2940" i="14" s="1"/>
  <c r="B2941" i="14" s="1"/>
  <c r="B2942" i="14" s="1"/>
  <c r="B2943" i="14" s="1"/>
  <c r="B2944" i="14" s="1"/>
  <c r="B2945" i="14" s="1"/>
  <c r="B2946" i="14" s="1"/>
  <c r="B2947" i="14" s="1"/>
  <c r="B2948" i="14" s="1"/>
  <c r="B2949" i="14" s="1"/>
  <c r="B2950" i="14" s="1"/>
  <c r="B2951" i="14" s="1"/>
  <c r="B2952" i="14" s="1"/>
  <c r="B2953" i="14" s="1"/>
  <c r="B2954" i="14" s="1"/>
  <c r="B2955" i="14" s="1"/>
  <c r="B2956" i="14" s="1"/>
  <c r="B2957" i="14" s="1"/>
  <c r="B2958" i="14" s="1"/>
  <c r="B2959" i="14" s="1"/>
  <c r="B2960" i="14" s="1"/>
  <c r="B2961" i="14" s="1"/>
  <c r="B2962" i="14" s="1"/>
  <c r="B2963" i="14" s="1"/>
  <c r="B2964" i="14" s="1"/>
  <c r="B2965" i="14" s="1"/>
  <c r="B2966" i="14" s="1"/>
  <c r="B2967" i="14" s="1"/>
  <c r="B2968" i="14" s="1"/>
  <c r="B2969" i="14" s="1"/>
  <c r="B2970" i="14" s="1"/>
  <c r="B2971" i="14" s="1"/>
  <c r="B2972" i="14" s="1"/>
  <c r="B2973" i="14" s="1"/>
  <c r="B2974" i="14" s="1"/>
  <c r="B2975" i="14" s="1"/>
  <c r="B2976" i="14" s="1"/>
  <c r="B2977" i="14" s="1"/>
  <c r="B2978" i="14" s="1"/>
  <c r="B2979" i="14" s="1"/>
  <c r="B2980" i="14" s="1"/>
  <c r="B2981" i="14" s="1"/>
  <c r="B2982" i="14" s="1"/>
  <c r="B2983" i="14" s="1"/>
  <c r="B2984" i="14" s="1"/>
  <c r="B2985" i="14" s="1"/>
  <c r="B2986" i="14" s="1"/>
  <c r="B2987" i="14" s="1"/>
  <c r="B2988" i="14" s="1"/>
  <c r="B2989" i="14" s="1"/>
  <c r="B2990" i="14" s="1"/>
  <c r="B2991" i="14" s="1"/>
  <c r="B2992" i="14" s="1"/>
  <c r="B2993" i="14" s="1"/>
  <c r="B2994" i="14" s="1"/>
  <c r="B2995" i="14" s="1"/>
  <c r="B2996" i="14" s="1"/>
  <c r="B2997" i="14" s="1"/>
  <c r="B2998" i="14" s="1"/>
  <c r="B2999" i="14" s="1"/>
  <c r="B3000" i="14" s="1"/>
  <c r="B3001" i="14" s="1"/>
  <c r="B3002" i="14" s="1"/>
  <c r="B3003" i="14" s="1"/>
  <c r="B3004" i="14" s="1"/>
  <c r="B3005" i="14" s="1"/>
  <c r="B3006" i="14" s="1"/>
  <c r="B3007" i="14" s="1"/>
  <c r="B3008" i="14" s="1"/>
  <c r="B3009" i="14" s="1"/>
  <c r="B3010" i="14" s="1"/>
  <c r="B3011" i="14" s="1"/>
  <c r="B3012" i="14" s="1"/>
  <c r="B3013" i="14" s="1"/>
  <c r="B3014" i="14" s="1"/>
  <c r="B3015" i="14" s="1"/>
  <c r="B3016" i="14" s="1"/>
  <c r="B3017" i="14" s="1"/>
  <c r="B3018" i="14" s="1"/>
  <c r="B3019" i="14" s="1"/>
  <c r="B3020" i="14" s="1"/>
  <c r="B3021" i="14" s="1"/>
  <c r="B3022" i="14" s="1"/>
  <c r="B3023" i="14" s="1"/>
  <c r="B3024" i="14" s="1"/>
  <c r="B3025" i="14" s="1"/>
  <c r="B3026" i="14" s="1"/>
  <c r="B3027" i="14" s="1"/>
  <c r="B3028" i="14" s="1"/>
  <c r="B3029" i="14" s="1"/>
  <c r="B3030" i="14" s="1"/>
  <c r="B3031" i="14" s="1"/>
  <c r="B3032" i="14" s="1"/>
  <c r="B3033" i="14" s="1"/>
  <c r="B3034" i="14" s="1"/>
  <c r="B3035" i="14" s="1"/>
  <c r="B3036" i="14" s="1"/>
  <c r="B3037" i="14" s="1"/>
  <c r="B3038" i="14" s="1"/>
  <c r="B3039" i="14" s="1"/>
  <c r="B3040" i="14" s="1"/>
  <c r="B3041" i="14" s="1"/>
  <c r="B3042" i="14" s="1"/>
  <c r="B3043" i="14" s="1"/>
  <c r="B3044" i="14" s="1"/>
  <c r="B3045" i="14" s="1"/>
  <c r="B3046" i="14" s="1"/>
  <c r="B3047" i="14" s="1"/>
  <c r="B3048" i="14" s="1"/>
  <c r="B3049" i="14" s="1"/>
  <c r="B3050" i="14" s="1"/>
  <c r="B3051" i="14" s="1"/>
  <c r="B3052" i="14" s="1"/>
  <c r="B3053" i="14" s="1"/>
  <c r="B3054" i="14" s="1"/>
  <c r="B3055" i="14" s="1"/>
  <c r="B3056" i="14" s="1"/>
  <c r="B3057" i="14" s="1"/>
  <c r="B3058" i="14" s="1"/>
  <c r="B3059" i="14" s="1"/>
  <c r="B3060" i="14" s="1"/>
  <c r="B3061" i="14" s="1"/>
  <c r="B3062" i="14" s="1"/>
  <c r="B3063" i="14" s="1"/>
  <c r="B3064" i="14" s="1"/>
  <c r="B3065" i="14" s="1"/>
  <c r="B3066" i="14" s="1"/>
  <c r="B3067" i="14" s="1"/>
  <c r="B3068" i="14" s="1"/>
  <c r="B3069" i="14" s="1"/>
  <c r="B3070" i="14" s="1"/>
  <c r="B3071" i="14" s="1"/>
  <c r="B3072" i="14" s="1"/>
  <c r="B3073" i="14" s="1"/>
  <c r="B3074" i="14" s="1"/>
  <c r="B3075" i="14" s="1"/>
  <c r="B3076" i="14" s="1"/>
  <c r="B3077" i="14" s="1"/>
  <c r="B3078" i="14" s="1"/>
  <c r="B3079" i="14" s="1"/>
  <c r="B3080" i="14" s="1"/>
  <c r="B3081" i="14" s="1"/>
  <c r="B3082" i="14" s="1"/>
  <c r="B3083" i="14" s="1"/>
  <c r="B3084" i="14" s="1"/>
  <c r="B3085" i="14" s="1"/>
  <c r="B3086" i="14" s="1"/>
  <c r="B3087" i="14" s="1"/>
  <c r="B3088" i="14" s="1"/>
  <c r="B3089" i="14" s="1"/>
  <c r="B3090" i="14" s="1"/>
  <c r="B3091" i="14" s="1"/>
  <c r="B3092" i="14" s="1"/>
  <c r="B3093" i="14" s="1"/>
  <c r="B3094" i="14" s="1"/>
  <c r="B3095" i="14" s="1"/>
  <c r="B3096" i="14" s="1"/>
  <c r="B3097" i="14" s="1"/>
  <c r="B3098" i="14" s="1"/>
  <c r="B3099" i="14" s="1"/>
  <c r="B3100" i="14" s="1"/>
  <c r="B3101" i="14" s="1"/>
  <c r="B3102" i="14" s="1"/>
  <c r="B3103" i="14" s="1"/>
  <c r="B3104" i="14" s="1"/>
  <c r="B3105" i="14" s="1"/>
  <c r="B3106" i="14" s="1"/>
  <c r="B3107" i="14" s="1"/>
  <c r="B3108" i="14" s="1"/>
  <c r="B3109" i="14" s="1"/>
  <c r="B3110" i="14" s="1"/>
  <c r="B3111" i="14" s="1"/>
  <c r="B3112" i="14" s="1"/>
  <c r="B3113" i="14" s="1"/>
  <c r="B3114" i="14" s="1"/>
  <c r="B3115" i="14" s="1"/>
  <c r="B3116" i="14" s="1"/>
  <c r="B3117" i="14" s="1"/>
  <c r="B3118" i="14" s="1"/>
  <c r="B3119" i="14" s="1"/>
  <c r="B3120" i="14" s="1"/>
  <c r="B3121" i="14" s="1"/>
  <c r="B3122" i="14" s="1"/>
  <c r="B3123" i="14" s="1"/>
  <c r="B3124" i="14" s="1"/>
  <c r="B3125" i="14" s="1"/>
  <c r="B3126" i="14" s="1"/>
  <c r="B3127" i="14" s="1"/>
  <c r="B3128" i="14" s="1"/>
  <c r="B3129" i="14" s="1"/>
  <c r="B3130" i="14" s="1"/>
  <c r="B3131" i="14" s="1"/>
  <c r="B3132" i="14" s="1"/>
  <c r="B3133" i="14" s="1"/>
  <c r="B3134" i="14" s="1"/>
  <c r="B3135" i="14" s="1"/>
  <c r="B3136" i="14" s="1"/>
  <c r="B3137" i="14" s="1"/>
  <c r="B3138" i="14" s="1"/>
  <c r="B3139" i="14" s="1"/>
  <c r="B3140" i="14" s="1"/>
  <c r="B3141" i="14" s="1"/>
  <c r="B3142" i="14" s="1"/>
  <c r="B3143" i="14" s="1"/>
  <c r="B3144" i="14" s="1"/>
  <c r="B3145" i="14" s="1"/>
  <c r="B3146" i="14" s="1"/>
  <c r="B3147" i="14" s="1"/>
  <c r="B3148" i="14" s="1"/>
  <c r="B3149" i="14" s="1"/>
  <c r="B3150" i="14" s="1"/>
  <c r="B3151" i="14" s="1"/>
  <c r="B3152" i="14" s="1"/>
  <c r="B3153" i="14" s="1"/>
  <c r="B3154" i="14" s="1"/>
  <c r="B3155" i="14" s="1"/>
  <c r="B3156" i="14" s="1"/>
  <c r="B3157" i="14" s="1"/>
  <c r="B3158" i="14" s="1"/>
  <c r="B3159" i="14" s="1"/>
  <c r="B3160" i="14" s="1"/>
  <c r="B3161" i="14" s="1"/>
  <c r="B3162" i="14" s="1"/>
  <c r="B3163" i="14" s="1"/>
  <c r="B3164" i="14" s="1"/>
  <c r="B3165" i="14" s="1"/>
  <c r="B3166" i="14" s="1"/>
  <c r="B3167" i="14" s="1"/>
  <c r="B3168" i="14" s="1"/>
  <c r="B3169" i="14" s="1"/>
  <c r="B3170" i="14" s="1"/>
  <c r="B3171" i="14" s="1"/>
  <c r="B3172" i="14" s="1"/>
  <c r="B3173" i="14" s="1"/>
  <c r="B3174" i="14" s="1"/>
  <c r="B3175" i="14" s="1"/>
  <c r="B3176" i="14" s="1"/>
  <c r="B3177" i="14" s="1"/>
  <c r="B3178" i="14" s="1"/>
  <c r="B3179" i="14" s="1"/>
  <c r="B3180" i="14" s="1"/>
  <c r="B3181" i="14" s="1"/>
  <c r="B3182" i="14" s="1"/>
  <c r="B3183" i="14" s="1"/>
  <c r="B3184" i="14" s="1"/>
  <c r="B3185" i="14" s="1"/>
  <c r="B3186" i="14" s="1"/>
  <c r="B3187" i="14" s="1"/>
  <c r="B3188" i="14" s="1"/>
  <c r="B3189" i="14" s="1"/>
  <c r="B3190" i="14" s="1"/>
  <c r="B3191" i="14" s="1"/>
  <c r="B3192" i="14" s="1"/>
  <c r="B3193" i="14" s="1"/>
  <c r="B3194" i="14" s="1"/>
  <c r="B3195" i="14" s="1"/>
  <c r="B3196" i="14" s="1"/>
  <c r="B3197" i="14" s="1"/>
  <c r="B3198" i="14" s="1"/>
  <c r="B3199" i="14" s="1"/>
  <c r="B3200" i="14" s="1"/>
  <c r="B3201" i="14" s="1"/>
  <c r="B3202" i="14" s="1"/>
  <c r="B3203" i="14" s="1"/>
  <c r="B3204" i="14" s="1"/>
  <c r="B3205" i="14" s="1"/>
  <c r="B3206" i="14" s="1"/>
  <c r="B3207" i="14" s="1"/>
  <c r="B3208" i="14" s="1"/>
  <c r="B3209" i="14" s="1"/>
  <c r="B3210" i="14" s="1"/>
  <c r="B3211" i="14" s="1"/>
  <c r="B3212" i="14" s="1"/>
  <c r="B3213" i="14" s="1"/>
  <c r="B3214" i="14" s="1"/>
  <c r="B3215" i="14" s="1"/>
  <c r="B3216" i="14" s="1"/>
  <c r="B3217" i="14" s="1"/>
  <c r="B3218" i="14" s="1"/>
  <c r="B3219" i="14" s="1"/>
  <c r="B3220" i="14" s="1"/>
  <c r="B3221" i="14" s="1"/>
  <c r="B3222" i="14" s="1"/>
  <c r="B3223" i="14" s="1"/>
  <c r="B3224" i="14" s="1"/>
  <c r="B3225" i="14" s="1"/>
  <c r="B3226" i="14" s="1"/>
  <c r="B3227" i="14" s="1"/>
  <c r="B3228" i="14" s="1"/>
  <c r="B3229" i="14" s="1"/>
  <c r="B3230" i="14" s="1"/>
  <c r="B3231" i="14" s="1"/>
  <c r="B3232" i="14" s="1"/>
  <c r="B3233" i="14" s="1"/>
  <c r="B3234" i="14" s="1"/>
  <c r="B3235" i="14" s="1"/>
  <c r="B3236" i="14" s="1"/>
  <c r="B3237" i="14" s="1"/>
  <c r="B3238" i="14" s="1"/>
  <c r="B3239" i="14" s="1"/>
  <c r="B3240" i="14" s="1"/>
  <c r="B3241" i="14" s="1"/>
  <c r="B3242" i="14" s="1"/>
  <c r="B3243" i="14" s="1"/>
  <c r="B3244" i="14" s="1"/>
  <c r="B3245" i="14" s="1"/>
  <c r="B3246" i="14" s="1"/>
  <c r="B3247" i="14" s="1"/>
  <c r="B3248" i="14" s="1"/>
  <c r="B3249" i="14" s="1"/>
  <c r="B3250" i="14" s="1"/>
  <c r="B3251" i="14" s="1"/>
  <c r="B3252" i="14" s="1"/>
  <c r="B3253" i="14" s="1"/>
  <c r="B3254" i="14" s="1"/>
  <c r="B3255" i="14" s="1"/>
  <c r="B3256" i="14" s="1"/>
  <c r="B3257" i="14" s="1"/>
  <c r="B3258" i="14" s="1"/>
  <c r="B3259" i="14" s="1"/>
  <c r="B3260" i="14" s="1"/>
  <c r="B3261" i="14" s="1"/>
  <c r="B3262" i="14" s="1"/>
  <c r="B3263" i="14" s="1"/>
  <c r="B3264" i="14" s="1"/>
  <c r="B3265" i="14" s="1"/>
  <c r="B3266" i="14" s="1"/>
  <c r="B3267" i="14" s="1"/>
  <c r="B3268" i="14" s="1"/>
  <c r="B3269" i="14" s="1"/>
  <c r="B3270" i="14" s="1"/>
  <c r="B3271" i="14" s="1"/>
  <c r="B3272" i="14" s="1"/>
  <c r="B3273" i="14" s="1"/>
  <c r="B3274" i="14" s="1"/>
  <c r="B3275" i="14" s="1"/>
  <c r="B3276" i="14" s="1"/>
  <c r="B3277" i="14" s="1"/>
  <c r="B3278" i="14" s="1"/>
  <c r="B3279" i="14" s="1"/>
  <c r="B3280" i="14" s="1"/>
  <c r="B3281" i="14" s="1"/>
  <c r="B3282" i="14" s="1"/>
  <c r="B3283" i="14" s="1"/>
  <c r="B3284" i="14" s="1"/>
  <c r="B3285" i="14" s="1"/>
  <c r="B3286" i="14" s="1"/>
  <c r="B3287" i="14" s="1"/>
  <c r="B3288" i="14" s="1"/>
  <c r="B3289" i="14" s="1"/>
  <c r="B3290" i="14" s="1"/>
  <c r="B3291" i="14" s="1"/>
  <c r="B3292" i="14" s="1"/>
  <c r="B3293" i="14" s="1"/>
  <c r="B3294" i="14" s="1"/>
  <c r="B3295" i="14" s="1"/>
  <c r="B3296" i="14" s="1"/>
  <c r="B3297" i="14" s="1"/>
  <c r="B3298" i="14" s="1"/>
  <c r="B3299" i="14" s="1"/>
  <c r="B3300" i="14" s="1"/>
  <c r="B3301" i="14" s="1"/>
  <c r="B3302" i="14" s="1"/>
  <c r="B3303" i="14" s="1"/>
  <c r="B3304" i="14" s="1"/>
  <c r="B3305" i="14" s="1"/>
  <c r="B3306" i="14" s="1"/>
  <c r="B3307" i="14" s="1"/>
  <c r="B3308" i="14" s="1"/>
  <c r="B3309" i="14" s="1"/>
  <c r="B3310" i="14" s="1"/>
  <c r="B3311" i="14" s="1"/>
  <c r="B3312" i="14" s="1"/>
  <c r="B3313" i="14" s="1"/>
  <c r="B3314" i="14" s="1"/>
  <c r="B3315" i="14" s="1"/>
  <c r="B3316" i="14" s="1"/>
  <c r="B3317" i="14" s="1"/>
  <c r="B3318" i="14" s="1"/>
  <c r="B3319" i="14" s="1"/>
  <c r="B3320" i="14" s="1"/>
  <c r="B3321" i="14" s="1"/>
  <c r="B3322" i="14" s="1"/>
  <c r="B3323" i="14" s="1"/>
  <c r="B3324" i="14" s="1"/>
  <c r="B3325" i="14" s="1"/>
  <c r="B3326" i="14" s="1"/>
  <c r="B3327" i="14" s="1"/>
  <c r="B3328" i="14" s="1"/>
  <c r="B3329" i="14" s="1"/>
  <c r="B3330" i="14" s="1"/>
  <c r="B3331" i="14" s="1"/>
  <c r="B3332" i="14" s="1"/>
  <c r="B3333" i="14" s="1"/>
  <c r="B3334" i="14" s="1"/>
  <c r="B3335" i="14" s="1"/>
  <c r="B3336" i="14" s="1"/>
  <c r="B3337" i="14" s="1"/>
  <c r="B3338" i="14" s="1"/>
  <c r="B3339" i="14" s="1"/>
  <c r="B3340" i="14" s="1"/>
  <c r="B3341" i="14" s="1"/>
  <c r="B3342" i="14" s="1"/>
  <c r="B3343" i="14" s="1"/>
  <c r="B3344" i="14" s="1"/>
  <c r="B3345" i="14" s="1"/>
  <c r="B3346" i="14" s="1"/>
  <c r="B3347" i="14" s="1"/>
  <c r="B3348" i="14" s="1"/>
  <c r="B3349" i="14" s="1"/>
  <c r="B3350" i="14" s="1"/>
  <c r="B3351" i="14" s="1"/>
  <c r="B3352" i="14" s="1"/>
  <c r="B3353" i="14" s="1"/>
  <c r="B3354" i="14" s="1"/>
  <c r="B3355" i="14" s="1"/>
  <c r="B3356" i="14" s="1"/>
  <c r="B3357" i="14" s="1"/>
  <c r="B3358" i="14" s="1"/>
  <c r="B3359" i="14" s="1"/>
  <c r="B3360" i="14" s="1"/>
  <c r="B3361" i="14" s="1"/>
  <c r="B3362" i="14" s="1"/>
  <c r="B3363" i="14" s="1"/>
  <c r="B3364" i="14" s="1"/>
  <c r="B3365" i="14" s="1"/>
  <c r="B3366" i="14" s="1"/>
  <c r="B3367" i="14" s="1"/>
  <c r="B3368" i="14" s="1"/>
  <c r="B3369" i="14" s="1"/>
  <c r="B3370" i="14" s="1"/>
  <c r="B3371" i="14" s="1"/>
  <c r="B3372" i="14" s="1"/>
  <c r="B3373" i="14" s="1"/>
  <c r="B3374" i="14" s="1"/>
  <c r="B3375" i="14" s="1"/>
  <c r="B3376" i="14" s="1"/>
  <c r="B3377" i="14" s="1"/>
  <c r="B3378" i="14" s="1"/>
  <c r="B3379" i="14" s="1"/>
  <c r="B3380" i="14" s="1"/>
  <c r="B3381" i="14" s="1"/>
  <c r="B3382" i="14" s="1"/>
  <c r="B3383" i="14" s="1"/>
  <c r="B3384" i="14" s="1"/>
  <c r="B3385" i="14" s="1"/>
  <c r="B3386" i="14" s="1"/>
  <c r="B3387" i="14" s="1"/>
  <c r="B3388" i="14" s="1"/>
  <c r="B3389" i="14" s="1"/>
  <c r="B3390" i="14" s="1"/>
  <c r="B3391" i="14" s="1"/>
  <c r="B3392" i="14" s="1"/>
  <c r="B3393" i="14" s="1"/>
  <c r="B3394" i="14" s="1"/>
  <c r="B3395" i="14" s="1"/>
  <c r="B3396" i="14" s="1"/>
  <c r="B3397" i="14" s="1"/>
  <c r="B3398" i="14" s="1"/>
  <c r="B3399" i="14" s="1"/>
  <c r="B3400" i="14" s="1"/>
  <c r="B3401" i="14" s="1"/>
  <c r="B3402" i="14" s="1"/>
  <c r="B3403" i="14" s="1"/>
  <c r="B3404" i="14" s="1"/>
  <c r="B3405" i="14" s="1"/>
  <c r="B3406" i="14" s="1"/>
  <c r="B3407" i="14" s="1"/>
  <c r="B3408" i="14" s="1"/>
  <c r="B3409" i="14" s="1"/>
  <c r="B3410" i="14" s="1"/>
  <c r="B3411" i="14" s="1"/>
  <c r="B3412" i="14" s="1"/>
  <c r="B3413" i="14" s="1"/>
  <c r="B3414" i="14" s="1"/>
  <c r="B3415" i="14" s="1"/>
  <c r="B3416" i="14" s="1"/>
  <c r="B3417" i="14" s="1"/>
  <c r="B3418" i="14" s="1"/>
  <c r="B3419" i="14" s="1"/>
  <c r="B3420" i="14" s="1"/>
  <c r="B3421" i="14" s="1"/>
  <c r="B3422" i="14" s="1"/>
  <c r="B3423" i="14" s="1"/>
  <c r="B3424" i="14" s="1"/>
  <c r="B3425" i="14" s="1"/>
  <c r="B3426" i="14" s="1"/>
  <c r="B3427" i="14" s="1"/>
  <c r="B3428" i="14" s="1"/>
  <c r="B3429" i="14" s="1"/>
  <c r="B3430" i="14" s="1"/>
  <c r="B3431" i="14" s="1"/>
  <c r="B3432" i="14" s="1"/>
  <c r="B3433" i="14" s="1"/>
  <c r="B3434" i="14" s="1"/>
  <c r="B3435" i="14" s="1"/>
  <c r="B3436" i="14" s="1"/>
  <c r="B3437" i="14" s="1"/>
  <c r="B3438" i="14" s="1"/>
  <c r="B3439" i="14" s="1"/>
  <c r="B3440" i="14" s="1"/>
  <c r="B3441" i="14" s="1"/>
  <c r="B3442" i="14" s="1"/>
  <c r="B3443" i="14" s="1"/>
  <c r="B3444" i="14" s="1"/>
  <c r="B3445" i="14" s="1"/>
  <c r="B3446" i="14" s="1"/>
  <c r="B3447" i="14" s="1"/>
  <c r="B3448" i="14" s="1"/>
  <c r="B3449" i="14" s="1"/>
  <c r="B3450" i="14" s="1"/>
  <c r="B3451" i="14" s="1"/>
  <c r="B3452" i="14" s="1"/>
  <c r="B3453" i="14" s="1"/>
  <c r="B3454" i="14" s="1"/>
  <c r="B3455" i="14" s="1"/>
  <c r="B3456" i="14" s="1"/>
  <c r="B3457" i="14" s="1"/>
  <c r="B3458" i="14" s="1"/>
  <c r="B3459" i="14" s="1"/>
  <c r="B3460" i="14" s="1"/>
  <c r="B3461" i="14" s="1"/>
  <c r="B3462" i="14" s="1"/>
  <c r="B3463" i="14" s="1"/>
  <c r="B3464" i="14" s="1"/>
  <c r="B3465" i="14" s="1"/>
  <c r="B3466" i="14" s="1"/>
  <c r="B3467" i="14" s="1"/>
  <c r="B3468" i="14" s="1"/>
  <c r="B3469" i="14" s="1"/>
  <c r="B3470" i="14" s="1"/>
  <c r="B3471" i="14" s="1"/>
  <c r="B3472" i="14" s="1"/>
  <c r="B3473" i="14" s="1"/>
  <c r="B3474" i="14" s="1"/>
  <c r="B3475" i="14" s="1"/>
  <c r="B3476" i="14" s="1"/>
  <c r="B3477" i="14" s="1"/>
  <c r="B3478" i="14" s="1"/>
  <c r="B3479" i="14" s="1"/>
  <c r="B3480" i="14" s="1"/>
  <c r="B3481" i="14" s="1"/>
  <c r="B3482" i="14" s="1"/>
  <c r="B3483" i="14" s="1"/>
  <c r="B3484" i="14" s="1"/>
  <c r="B3485" i="14" s="1"/>
  <c r="B3486" i="14" s="1"/>
  <c r="B3487" i="14" s="1"/>
  <c r="B3488" i="14" s="1"/>
  <c r="B3489" i="14" s="1"/>
  <c r="B3490" i="14" s="1"/>
  <c r="B3491" i="14" s="1"/>
  <c r="B3492" i="14" s="1"/>
  <c r="B3493" i="14" s="1"/>
  <c r="B3494" i="14" s="1"/>
  <c r="B3495" i="14" s="1"/>
  <c r="B3496" i="14" s="1"/>
  <c r="B3497" i="14" s="1"/>
  <c r="B3498" i="14" s="1"/>
  <c r="B3499" i="14" s="1"/>
  <c r="B3500" i="14" s="1"/>
  <c r="B3501" i="14" s="1"/>
  <c r="B3502" i="14" s="1"/>
  <c r="B3503" i="14" s="1"/>
  <c r="B3504" i="14" s="1"/>
  <c r="B3505" i="14" s="1"/>
  <c r="B3506" i="14" s="1"/>
  <c r="B3507" i="14" s="1"/>
  <c r="B3508" i="14" s="1"/>
  <c r="B3509" i="14" s="1"/>
  <c r="B3510" i="14" s="1"/>
  <c r="B3511" i="14" s="1"/>
  <c r="B3512" i="14" s="1"/>
  <c r="B3513" i="14" s="1"/>
  <c r="B3514" i="14" s="1"/>
  <c r="B3515" i="14" s="1"/>
  <c r="B3516" i="14" s="1"/>
  <c r="B3517" i="14" s="1"/>
  <c r="B3518" i="14" s="1"/>
  <c r="B3519" i="14" s="1"/>
  <c r="B3520" i="14" s="1"/>
  <c r="B3521" i="14" s="1"/>
  <c r="B3522" i="14" s="1"/>
  <c r="B3523" i="14" s="1"/>
  <c r="B3524" i="14" s="1"/>
  <c r="B3525" i="14" s="1"/>
  <c r="B3526" i="14" s="1"/>
  <c r="B3527" i="14" s="1"/>
  <c r="B3528" i="14" s="1"/>
  <c r="B3529" i="14" s="1"/>
  <c r="B3530" i="14" s="1"/>
  <c r="B3531" i="14" s="1"/>
  <c r="B3532" i="14" s="1"/>
  <c r="B3533" i="14" s="1"/>
  <c r="B3534" i="14" s="1"/>
  <c r="B3535" i="14" s="1"/>
  <c r="B3536" i="14" s="1"/>
  <c r="B3537" i="14" s="1"/>
  <c r="B3538" i="14" s="1"/>
  <c r="B3539" i="14" s="1"/>
  <c r="B3540" i="14" s="1"/>
  <c r="B3541" i="14" s="1"/>
  <c r="B3542" i="14" s="1"/>
  <c r="B3543" i="14" s="1"/>
  <c r="B3544" i="14" s="1"/>
  <c r="B3545" i="14" s="1"/>
  <c r="B3546" i="14" s="1"/>
  <c r="B3547" i="14" s="1"/>
  <c r="B3548" i="14" s="1"/>
  <c r="B3549" i="14" s="1"/>
  <c r="B3550" i="14" s="1"/>
  <c r="B3551" i="14" s="1"/>
  <c r="B3552" i="14" s="1"/>
  <c r="B3553" i="14" s="1"/>
  <c r="B3554" i="14" s="1"/>
  <c r="B3555" i="14" s="1"/>
  <c r="B3556" i="14" s="1"/>
  <c r="B3557" i="14" s="1"/>
  <c r="B3558" i="14" s="1"/>
  <c r="B3559" i="14" s="1"/>
  <c r="B3560" i="14" s="1"/>
  <c r="B3561" i="14" s="1"/>
  <c r="B3562" i="14" s="1"/>
  <c r="B3563" i="14" s="1"/>
  <c r="B3564" i="14" s="1"/>
  <c r="B3565" i="14" s="1"/>
  <c r="B3566" i="14" s="1"/>
  <c r="B3567" i="14" s="1"/>
  <c r="B3568" i="14" s="1"/>
  <c r="B3569" i="14" s="1"/>
  <c r="B3570" i="14" s="1"/>
  <c r="B3571" i="14" s="1"/>
  <c r="B3572" i="14" s="1"/>
  <c r="B3573" i="14" s="1"/>
  <c r="B3574" i="14" s="1"/>
  <c r="B3575" i="14" s="1"/>
  <c r="B3576" i="14" s="1"/>
  <c r="B3577" i="14" s="1"/>
  <c r="B3578" i="14" s="1"/>
  <c r="B3579" i="14" s="1"/>
  <c r="B3580" i="14" s="1"/>
  <c r="B3581" i="14" s="1"/>
  <c r="B3582" i="14" s="1"/>
  <c r="B3583" i="14" s="1"/>
  <c r="B3584" i="14" s="1"/>
  <c r="B3585" i="14" s="1"/>
  <c r="B3586" i="14" s="1"/>
  <c r="B3587" i="14" s="1"/>
  <c r="B3588" i="14" s="1"/>
  <c r="B3589" i="14" s="1"/>
  <c r="B3590" i="14" s="1"/>
  <c r="B3591" i="14" s="1"/>
  <c r="B3592" i="14" s="1"/>
  <c r="B3593" i="14" s="1"/>
  <c r="B3594" i="14" s="1"/>
  <c r="B3595" i="14" s="1"/>
  <c r="B3596" i="14" s="1"/>
  <c r="B3597" i="14" s="1"/>
  <c r="B3598" i="14" s="1"/>
  <c r="B3599" i="14" s="1"/>
  <c r="B3600" i="14" s="1"/>
  <c r="B3601" i="14" s="1"/>
  <c r="B3602" i="14" s="1"/>
  <c r="B3603" i="14" s="1"/>
  <c r="B3604" i="14" s="1"/>
  <c r="B3605" i="14" s="1"/>
  <c r="B3606" i="14" s="1"/>
  <c r="B3607" i="14" s="1"/>
  <c r="B3608" i="14" s="1"/>
  <c r="B3609" i="14" s="1"/>
  <c r="B3610" i="14" s="1"/>
  <c r="B3611" i="14" s="1"/>
  <c r="B3612" i="14" s="1"/>
  <c r="B3613" i="14" s="1"/>
  <c r="B3614" i="14" s="1"/>
  <c r="B3615" i="14" s="1"/>
  <c r="B3616" i="14" s="1"/>
  <c r="B3617" i="14" s="1"/>
  <c r="B3618" i="14" s="1"/>
  <c r="B3619" i="14" s="1"/>
  <c r="B3620" i="14" s="1"/>
  <c r="B3621" i="14" s="1"/>
  <c r="B3622" i="14" s="1"/>
  <c r="B3623" i="14" s="1"/>
  <c r="B3624" i="14" s="1"/>
  <c r="B3625" i="14" s="1"/>
  <c r="B3626" i="14" s="1"/>
  <c r="B3627" i="14" s="1"/>
  <c r="B3628" i="14" s="1"/>
  <c r="B3629" i="14" s="1"/>
  <c r="B3630" i="14" s="1"/>
  <c r="B3631" i="14" s="1"/>
  <c r="B3632" i="14" s="1"/>
  <c r="B3633" i="14" s="1"/>
  <c r="B3634" i="14" s="1"/>
  <c r="B3635" i="14" s="1"/>
  <c r="B3636" i="14" s="1"/>
  <c r="B3637" i="14" s="1"/>
  <c r="B3638" i="14" s="1"/>
  <c r="B3639" i="14" s="1"/>
  <c r="B3640" i="14" s="1"/>
  <c r="B3641" i="14" s="1"/>
  <c r="B3642" i="14" s="1"/>
  <c r="B3643" i="14" s="1"/>
  <c r="B3644" i="14" s="1"/>
  <c r="B3645" i="14" s="1"/>
  <c r="B3646" i="14" s="1"/>
  <c r="B3647" i="14" s="1"/>
  <c r="B3648" i="14" s="1"/>
  <c r="B3649" i="14" s="1"/>
  <c r="B3650" i="14" s="1"/>
  <c r="B3651" i="14" s="1"/>
  <c r="B3652" i="14" s="1"/>
  <c r="B3653" i="14" s="1"/>
  <c r="B3654" i="14" s="1"/>
  <c r="B3655" i="14" s="1"/>
  <c r="B3656" i="14" s="1"/>
  <c r="B3657" i="14" s="1"/>
  <c r="B3658" i="14" s="1"/>
  <c r="B3659" i="14" s="1"/>
  <c r="B3660" i="14" s="1"/>
  <c r="B3661" i="14" s="1"/>
  <c r="B3662" i="14" s="1"/>
  <c r="B3663" i="14" s="1"/>
  <c r="B3664" i="14" s="1"/>
  <c r="B3665" i="14" s="1"/>
  <c r="B3666" i="14" s="1"/>
  <c r="B3667" i="14" s="1"/>
  <c r="B3668" i="14" s="1"/>
  <c r="B3669" i="14" s="1"/>
  <c r="B3670" i="14" s="1"/>
  <c r="B3671" i="14" s="1"/>
  <c r="B3672" i="14" s="1"/>
  <c r="B3673" i="14" s="1"/>
  <c r="B3674" i="14" s="1"/>
  <c r="B3675" i="14" s="1"/>
  <c r="B3676" i="14" s="1"/>
  <c r="B3677" i="14" s="1"/>
  <c r="B3678" i="14" s="1"/>
  <c r="B3679" i="14" s="1"/>
  <c r="B3680" i="14" s="1"/>
  <c r="B3681" i="14" s="1"/>
  <c r="B3682" i="14" s="1"/>
  <c r="B3683" i="14" s="1"/>
  <c r="B3684" i="14" s="1"/>
  <c r="B3685" i="14" s="1"/>
  <c r="B3686" i="14" s="1"/>
  <c r="B3687" i="14" s="1"/>
  <c r="B3688" i="14" s="1"/>
  <c r="B3689" i="14" s="1"/>
  <c r="B3690" i="14" s="1"/>
  <c r="B3691" i="14" s="1"/>
  <c r="B3692" i="14" s="1"/>
  <c r="B3693" i="14" s="1"/>
  <c r="B3694" i="14" s="1"/>
  <c r="B3695" i="14" s="1"/>
  <c r="B3696" i="14" s="1"/>
  <c r="B3697" i="14" s="1"/>
  <c r="B3698" i="14" s="1"/>
  <c r="B3699" i="14" s="1"/>
  <c r="B3700" i="14" s="1"/>
  <c r="B3701" i="14" s="1"/>
  <c r="B3702" i="14" s="1"/>
  <c r="B3703" i="14" s="1"/>
  <c r="B3704" i="14" s="1"/>
  <c r="B3705" i="14" s="1"/>
  <c r="B3706" i="14" s="1"/>
  <c r="B3707" i="14" s="1"/>
  <c r="B3708" i="14" s="1"/>
  <c r="B3709" i="14" s="1"/>
  <c r="B3710" i="14" s="1"/>
  <c r="B3711" i="14" s="1"/>
  <c r="B3712" i="14" s="1"/>
  <c r="B3713" i="14" s="1"/>
  <c r="B3714" i="14" s="1"/>
  <c r="B3715" i="14" s="1"/>
  <c r="B3716" i="14" s="1"/>
  <c r="B3717" i="14" s="1"/>
  <c r="B3718" i="14" s="1"/>
  <c r="B3719" i="14" s="1"/>
  <c r="B3720" i="14" s="1"/>
  <c r="B3721" i="14" s="1"/>
  <c r="B3722" i="14" s="1"/>
  <c r="B3723" i="14" s="1"/>
  <c r="B3724" i="14" s="1"/>
  <c r="B3725" i="14" s="1"/>
  <c r="B3726" i="14" s="1"/>
  <c r="B3727" i="14" s="1"/>
  <c r="B3728" i="14" s="1"/>
  <c r="B3729" i="14" s="1"/>
  <c r="B3730" i="14" s="1"/>
  <c r="B3731" i="14" s="1"/>
  <c r="B3732" i="14" s="1"/>
  <c r="B3733" i="14" s="1"/>
  <c r="B3734" i="14" s="1"/>
  <c r="B3735" i="14" s="1"/>
  <c r="B3736" i="14" s="1"/>
  <c r="B3737" i="14" s="1"/>
  <c r="B3738" i="14" s="1"/>
  <c r="B3739" i="14" s="1"/>
  <c r="B3740" i="14" s="1"/>
  <c r="B3741" i="14" s="1"/>
  <c r="B3742" i="14" s="1"/>
  <c r="B3743" i="14" s="1"/>
  <c r="B3744" i="14" s="1"/>
  <c r="B3745" i="14" s="1"/>
  <c r="B3746" i="14" s="1"/>
  <c r="B3747" i="14" s="1"/>
  <c r="B3748" i="14" s="1"/>
  <c r="B3749" i="14" s="1"/>
  <c r="B3750" i="14" s="1"/>
  <c r="B3751" i="14" s="1"/>
  <c r="B3752" i="14" s="1"/>
  <c r="B3753" i="14" s="1"/>
  <c r="B3754" i="14" s="1"/>
  <c r="B3755" i="14" s="1"/>
  <c r="B3756" i="14" s="1"/>
  <c r="B3757" i="14" s="1"/>
  <c r="B3758" i="14" s="1"/>
  <c r="B3759" i="14" s="1"/>
  <c r="B3760" i="14" s="1"/>
  <c r="B3761" i="14" s="1"/>
  <c r="B3762" i="14" s="1"/>
  <c r="B3763" i="14" s="1"/>
  <c r="B3764" i="14" s="1"/>
  <c r="B3765" i="14" s="1"/>
  <c r="B3766" i="14" s="1"/>
  <c r="B3767" i="14" s="1"/>
  <c r="B3768" i="14" s="1"/>
  <c r="B3769" i="14" s="1"/>
  <c r="B3770" i="14" s="1"/>
  <c r="B3771" i="14" s="1"/>
  <c r="B3772" i="14" s="1"/>
  <c r="B3773" i="14" s="1"/>
  <c r="B3774" i="14" s="1"/>
  <c r="B3775" i="14" s="1"/>
  <c r="B3776" i="14" s="1"/>
  <c r="B3777" i="14" s="1"/>
  <c r="B3778" i="14" s="1"/>
  <c r="B3779" i="14" s="1"/>
  <c r="B3780" i="14" s="1"/>
  <c r="B3781" i="14" s="1"/>
  <c r="B3782" i="14" s="1"/>
  <c r="B3783" i="14" s="1"/>
  <c r="B3784" i="14" s="1"/>
  <c r="B3785" i="14" s="1"/>
  <c r="B3786" i="14" s="1"/>
  <c r="B3787" i="14" s="1"/>
  <c r="B3788" i="14" s="1"/>
  <c r="B3789" i="14" s="1"/>
  <c r="B3790" i="14" s="1"/>
  <c r="B3791" i="14" s="1"/>
  <c r="B3792" i="14" s="1"/>
  <c r="B3793" i="14" s="1"/>
  <c r="B3794" i="14" s="1"/>
  <c r="B3795" i="14" s="1"/>
  <c r="B3796" i="14" s="1"/>
  <c r="B3797" i="14" s="1"/>
  <c r="B3798" i="14" s="1"/>
  <c r="B3799" i="14" s="1"/>
  <c r="B3800" i="14" s="1"/>
  <c r="B3801" i="14" s="1"/>
  <c r="B3802" i="14" s="1"/>
  <c r="B3803" i="14" s="1"/>
  <c r="B3804" i="14" s="1"/>
  <c r="B3805" i="14" s="1"/>
  <c r="B3806" i="14" s="1"/>
  <c r="B3807" i="14" s="1"/>
  <c r="B3808" i="14" s="1"/>
  <c r="B3809" i="14" s="1"/>
  <c r="B3810" i="14" s="1"/>
  <c r="B3811" i="14" s="1"/>
  <c r="B3812" i="14" s="1"/>
  <c r="B3813" i="14" s="1"/>
  <c r="B3814" i="14" s="1"/>
  <c r="B3815" i="14" s="1"/>
  <c r="B3816" i="14" s="1"/>
  <c r="B3817" i="14" s="1"/>
  <c r="B3818" i="14" s="1"/>
  <c r="B3819" i="14" s="1"/>
  <c r="B3820" i="14" s="1"/>
  <c r="B3821" i="14" s="1"/>
  <c r="B3822" i="14" s="1"/>
  <c r="B3823" i="14" s="1"/>
  <c r="B3824" i="14" s="1"/>
  <c r="B3825" i="14" s="1"/>
  <c r="B3826" i="14" s="1"/>
  <c r="B3827" i="14" s="1"/>
  <c r="B3828" i="14" s="1"/>
  <c r="B3829" i="14" s="1"/>
  <c r="B3830" i="14" s="1"/>
  <c r="B3831" i="14" s="1"/>
  <c r="B3832" i="14" s="1"/>
  <c r="B3833" i="14" s="1"/>
  <c r="B3834" i="14" s="1"/>
  <c r="B3835" i="14" s="1"/>
  <c r="B3836" i="14" s="1"/>
  <c r="B3837" i="14" s="1"/>
  <c r="B3838" i="14" s="1"/>
  <c r="B3839" i="14" s="1"/>
  <c r="B3840" i="14" s="1"/>
  <c r="B3841" i="14" s="1"/>
  <c r="B3842" i="14" s="1"/>
  <c r="B3843" i="14" s="1"/>
  <c r="B3844" i="14" s="1"/>
  <c r="B3845" i="14" s="1"/>
  <c r="B3846" i="14" s="1"/>
  <c r="B3847" i="14" s="1"/>
  <c r="B3848" i="14" s="1"/>
  <c r="B3849" i="14" s="1"/>
  <c r="B3850" i="14" s="1"/>
  <c r="B3851" i="14" s="1"/>
  <c r="B3852" i="14" s="1"/>
  <c r="B3853" i="14" s="1"/>
  <c r="B3854" i="14" s="1"/>
  <c r="B3855" i="14" s="1"/>
  <c r="B3856" i="14" s="1"/>
  <c r="B3857" i="14" s="1"/>
  <c r="B3858" i="14" s="1"/>
  <c r="B3859" i="14" s="1"/>
  <c r="B3860" i="14" s="1"/>
  <c r="B3861" i="14" s="1"/>
  <c r="B3862" i="14" s="1"/>
  <c r="B3863" i="14" s="1"/>
  <c r="B3864" i="14" s="1"/>
  <c r="B3865" i="14" s="1"/>
  <c r="B3866" i="14" s="1"/>
  <c r="B3867" i="14" s="1"/>
  <c r="B3868" i="14" s="1"/>
  <c r="B3869" i="14" s="1"/>
  <c r="B3870" i="14" s="1"/>
  <c r="B3871" i="14" s="1"/>
  <c r="B3872" i="14" s="1"/>
  <c r="B3873" i="14" s="1"/>
  <c r="B3874" i="14" s="1"/>
  <c r="B3875" i="14" s="1"/>
  <c r="B3876" i="14" s="1"/>
  <c r="B3877" i="14" s="1"/>
  <c r="B3878" i="14" s="1"/>
  <c r="B3879" i="14" s="1"/>
  <c r="B3880" i="14" s="1"/>
  <c r="B3881" i="14" s="1"/>
  <c r="B3882" i="14" s="1"/>
  <c r="B3883" i="14" s="1"/>
  <c r="B3884" i="14" s="1"/>
  <c r="B3885" i="14" s="1"/>
  <c r="B3886" i="14" s="1"/>
  <c r="B3887" i="14" s="1"/>
  <c r="B3888" i="14" s="1"/>
  <c r="B3889" i="14" s="1"/>
  <c r="B3890" i="14" s="1"/>
  <c r="B3891" i="14" s="1"/>
  <c r="B3892" i="14" s="1"/>
  <c r="B3893" i="14" s="1"/>
  <c r="B3894" i="14" s="1"/>
  <c r="B3895" i="14" s="1"/>
  <c r="B3896" i="14" s="1"/>
  <c r="B3897" i="14" s="1"/>
  <c r="B3898" i="14" s="1"/>
  <c r="B3899" i="14" s="1"/>
  <c r="B3900" i="14" s="1"/>
  <c r="B3901" i="14" s="1"/>
  <c r="B3902" i="14" s="1"/>
  <c r="B3903" i="14" s="1"/>
  <c r="B3904" i="14" s="1"/>
  <c r="B3905" i="14" s="1"/>
  <c r="B3906" i="14" s="1"/>
  <c r="B3907" i="14" s="1"/>
  <c r="B3908" i="14" s="1"/>
  <c r="B3909" i="14" s="1"/>
  <c r="B3910" i="14" s="1"/>
  <c r="B3911" i="14" s="1"/>
  <c r="B3912" i="14" s="1"/>
  <c r="B3913" i="14" s="1"/>
  <c r="B3914" i="14" s="1"/>
  <c r="B3915" i="14" s="1"/>
  <c r="B3916" i="14" s="1"/>
  <c r="B3917" i="14" s="1"/>
  <c r="B3918" i="14" s="1"/>
  <c r="B3919" i="14" s="1"/>
  <c r="B3920" i="14" s="1"/>
  <c r="B3921" i="14" s="1"/>
  <c r="B3922" i="14" s="1"/>
  <c r="B3923" i="14" s="1"/>
  <c r="B3924" i="14" s="1"/>
  <c r="B3925" i="14" s="1"/>
  <c r="B3926" i="14" s="1"/>
  <c r="B3927" i="14" s="1"/>
  <c r="B3928" i="14" s="1"/>
  <c r="B3929" i="14" s="1"/>
  <c r="B3930" i="14" s="1"/>
  <c r="B3931" i="14" s="1"/>
  <c r="B3932" i="14" s="1"/>
  <c r="B3933" i="14" s="1"/>
  <c r="B3934" i="14" s="1"/>
  <c r="B3935" i="14" s="1"/>
  <c r="B3936" i="14" s="1"/>
  <c r="B3937" i="14" s="1"/>
  <c r="B3938" i="14" s="1"/>
  <c r="B3939" i="14" s="1"/>
  <c r="B3940" i="14" s="1"/>
  <c r="B3941" i="14" s="1"/>
  <c r="B3942" i="14" s="1"/>
  <c r="B3943" i="14" s="1"/>
  <c r="B3944" i="14" s="1"/>
  <c r="B3945" i="14" s="1"/>
  <c r="B3946" i="14" s="1"/>
  <c r="B3947" i="14" s="1"/>
  <c r="B3948" i="14" s="1"/>
  <c r="B3949" i="14" s="1"/>
  <c r="B3950" i="14" s="1"/>
  <c r="B3951" i="14" s="1"/>
  <c r="B3952" i="14" s="1"/>
  <c r="B3953" i="14" s="1"/>
  <c r="B3954" i="14" s="1"/>
  <c r="B3955" i="14" s="1"/>
  <c r="B3956" i="14" s="1"/>
  <c r="B3957" i="14" s="1"/>
  <c r="B3958" i="14" s="1"/>
  <c r="B3959" i="14" s="1"/>
  <c r="B3960" i="14" s="1"/>
  <c r="B3961" i="14" s="1"/>
  <c r="B3962" i="14" s="1"/>
  <c r="B3963" i="14" s="1"/>
  <c r="B3964" i="14" s="1"/>
  <c r="B3965" i="14" s="1"/>
  <c r="B3966" i="14" s="1"/>
  <c r="B3967" i="14" s="1"/>
  <c r="B3968" i="14" s="1"/>
  <c r="B3969" i="14" s="1"/>
  <c r="B3970" i="14" s="1"/>
  <c r="B3971" i="14" s="1"/>
  <c r="B3972" i="14" s="1"/>
  <c r="B3973" i="14" s="1"/>
  <c r="B3974" i="14" s="1"/>
  <c r="B3975" i="14" s="1"/>
  <c r="B3976" i="14" s="1"/>
  <c r="B3977" i="14" s="1"/>
  <c r="B3978" i="14" s="1"/>
  <c r="B3979" i="14" s="1"/>
  <c r="B3980" i="14" s="1"/>
  <c r="B3981" i="14" s="1"/>
  <c r="B3982" i="14" s="1"/>
  <c r="B3983" i="14" s="1"/>
  <c r="B3984" i="14" s="1"/>
  <c r="B3985" i="14" s="1"/>
  <c r="B3986" i="14" s="1"/>
  <c r="B3987" i="14" s="1"/>
  <c r="B3988" i="14" s="1"/>
  <c r="B3989" i="14" s="1"/>
  <c r="B3990" i="14" s="1"/>
  <c r="B3991" i="14" s="1"/>
  <c r="B3992" i="14" s="1"/>
  <c r="B3993" i="14" s="1"/>
  <c r="B3994" i="14" s="1"/>
  <c r="B3995" i="14" s="1"/>
  <c r="B3996" i="14" s="1"/>
  <c r="B3997" i="14" s="1"/>
  <c r="B3998" i="14" s="1"/>
  <c r="B3999" i="14" s="1"/>
  <c r="B4000" i="14" s="1"/>
  <c r="B4001" i="14" s="1"/>
  <c r="B4002" i="14" s="1"/>
  <c r="B4003" i="14" s="1"/>
  <c r="B4004" i="14" s="1"/>
  <c r="B4005" i="14" s="1"/>
  <c r="B4006" i="14" s="1"/>
  <c r="B4007" i="14" s="1"/>
  <c r="B4008" i="14" s="1"/>
  <c r="B4009" i="14" s="1"/>
  <c r="B4010" i="14" s="1"/>
  <c r="B4011" i="14" s="1"/>
  <c r="B4012" i="14" s="1"/>
  <c r="B4013" i="14" s="1"/>
  <c r="B4014" i="14" s="1"/>
  <c r="B4015" i="14" s="1"/>
  <c r="B4016" i="14" s="1"/>
  <c r="B4017" i="14" s="1"/>
  <c r="B4018" i="14" s="1"/>
  <c r="B4019" i="14" s="1"/>
  <c r="B4020" i="14" s="1"/>
  <c r="B4021" i="14" s="1"/>
  <c r="B4022" i="14" s="1"/>
  <c r="B4023" i="14" s="1"/>
  <c r="B4024" i="14" s="1"/>
  <c r="B4025" i="14" s="1"/>
  <c r="B4026" i="14" s="1"/>
  <c r="B4027" i="14" s="1"/>
  <c r="B4028" i="14" s="1"/>
  <c r="B4029" i="14" s="1"/>
  <c r="B4030" i="14" s="1"/>
  <c r="B4031" i="14" s="1"/>
  <c r="B4032" i="14" s="1"/>
  <c r="B4033" i="14" s="1"/>
  <c r="B4034" i="14" s="1"/>
  <c r="B4035" i="14" s="1"/>
  <c r="B4036" i="14" s="1"/>
  <c r="B4037" i="14" s="1"/>
  <c r="B4038" i="14" s="1"/>
  <c r="B4039" i="14" s="1"/>
  <c r="B4040" i="14" s="1"/>
  <c r="B4041" i="14" s="1"/>
  <c r="B4042" i="14" s="1"/>
  <c r="B4043" i="14" s="1"/>
  <c r="B4044" i="14" s="1"/>
  <c r="B4045" i="14" s="1"/>
  <c r="B4046" i="14" s="1"/>
  <c r="B4047" i="14" s="1"/>
  <c r="B4048" i="14" s="1"/>
  <c r="B4049" i="14" s="1"/>
  <c r="B4050" i="14" s="1"/>
  <c r="B4051" i="14" s="1"/>
  <c r="B4052" i="14" s="1"/>
  <c r="B4053" i="14" s="1"/>
  <c r="B4054" i="14" s="1"/>
  <c r="B4055" i="14" s="1"/>
  <c r="B4056" i="14" s="1"/>
  <c r="B4057" i="14" s="1"/>
  <c r="B4058" i="14" s="1"/>
  <c r="B4059" i="14" s="1"/>
  <c r="B4060" i="14" s="1"/>
  <c r="B4061" i="14" s="1"/>
  <c r="B4062" i="14" s="1"/>
  <c r="B4063" i="14" s="1"/>
  <c r="B4064" i="14" s="1"/>
  <c r="B4065" i="14" s="1"/>
  <c r="B4066" i="14" s="1"/>
  <c r="B4067" i="14" s="1"/>
  <c r="B4068" i="14" s="1"/>
  <c r="B4069" i="14" s="1"/>
  <c r="B4070" i="14" s="1"/>
  <c r="B4071" i="14" s="1"/>
  <c r="B4072" i="14" s="1"/>
  <c r="B4073" i="14" s="1"/>
  <c r="B4074" i="14" s="1"/>
  <c r="B4075" i="14" s="1"/>
  <c r="B4076" i="14" s="1"/>
  <c r="B4077" i="14" s="1"/>
  <c r="B4078" i="14" s="1"/>
  <c r="B4079" i="14" s="1"/>
  <c r="B4080" i="14" s="1"/>
  <c r="B4081" i="14" s="1"/>
  <c r="B4082" i="14" s="1"/>
  <c r="B4083" i="14" s="1"/>
  <c r="B4084" i="14" s="1"/>
  <c r="B4085" i="14" s="1"/>
  <c r="B4086" i="14" s="1"/>
  <c r="B4087" i="14" s="1"/>
  <c r="B4088" i="14" s="1"/>
  <c r="B4089" i="14" s="1"/>
  <c r="B4090" i="14" s="1"/>
  <c r="B4091" i="14" s="1"/>
  <c r="B4092" i="14" s="1"/>
  <c r="B4093" i="14" s="1"/>
  <c r="B4094" i="14" s="1"/>
  <c r="B4095" i="14" s="1"/>
  <c r="B4096" i="14" s="1"/>
  <c r="B4097" i="14" s="1"/>
  <c r="B4098" i="14" s="1"/>
  <c r="B4099" i="14" s="1"/>
  <c r="B4100" i="14" s="1"/>
  <c r="B4101" i="14" s="1"/>
  <c r="B4102" i="14" s="1"/>
  <c r="B4103" i="14" s="1"/>
  <c r="B4104" i="14" s="1"/>
  <c r="B4105" i="14" s="1"/>
  <c r="B4106" i="14" s="1"/>
  <c r="B4107" i="14" s="1"/>
  <c r="B4108" i="14" s="1"/>
  <c r="B4109" i="14" s="1"/>
  <c r="B4110" i="14" s="1"/>
  <c r="B4111" i="14" s="1"/>
  <c r="B4112" i="14" s="1"/>
  <c r="B4113" i="14" s="1"/>
  <c r="B4114" i="14" s="1"/>
  <c r="B4115" i="14" s="1"/>
  <c r="B4116" i="14" s="1"/>
  <c r="B4117" i="14" s="1"/>
  <c r="B4118" i="14" s="1"/>
  <c r="B4119" i="14" s="1"/>
  <c r="B4120" i="14" s="1"/>
  <c r="B4121" i="14" s="1"/>
  <c r="B4122" i="14" s="1"/>
  <c r="B4123" i="14" s="1"/>
  <c r="B4124" i="14" s="1"/>
  <c r="B4125" i="14" s="1"/>
  <c r="B4126" i="14" s="1"/>
  <c r="B4127" i="14" s="1"/>
  <c r="B4128" i="14" s="1"/>
  <c r="B4129" i="14" s="1"/>
  <c r="B4130" i="14" s="1"/>
  <c r="B4131" i="14" s="1"/>
  <c r="B4132" i="14" s="1"/>
  <c r="B4133" i="14" s="1"/>
  <c r="B4134" i="14" s="1"/>
  <c r="B4135" i="14" s="1"/>
  <c r="B4136" i="14" s="1"/>
  <c r="B4137" i="14" s="1"/>
  <c r="B4138" i="14" s="1"/>
  <c r="B4139" i="14" s="1"/>
  <c r="B4140" i="14" s="1"/>
  <c r="B4141" i="14" s="1"/>
  <c r="B4142" i="14" s="1"/>
  <c r="B4143" i="14" s="1"/>
  <c r="B4144" i="14" s="1"/>
  <c r="B4145" i="14" s="1"/>
  <c r="B4146" i="14" s="1"/>
  <c r="B4147" i="14" s="1"/>
  <c r="B4148" i="14" s="1"/>
  <c r="B4149" i="14" s="1"/>
  <c r="B4150" i="14" s="1"/>
  <c r="B4151" i="14" s="1"/>
  <c r="B4152" i="14" s="1"/>
  <c r="B4153" i="14" s="1"/>
  <c r="B4154" i="14" s="1"/>
  <c r="B4155" i="14" s="1"/>
  <c r="B4156" i="14" s="1"/>
  <c r="B4157" i="14" s="1"/>
  <c r="B4158" i="14" s="1"/>
  <c r="B4159" i="14" s="1"/>
  <c r="B4160" i="14" s="1"/>
  <c r="B4161" i="14" s="1"/>
  <c r="B4162" i="14" s="1"/>
  <c r="B4163" i="14" s="1"/>
  <c r="B4164" i="14" s="1"/>
  <c r="B4165" i="14" s="1"/>
  <c r="B4166" i="14" s="1"/>
  <c r="B4167" i="14" s="1"/>
  <c r="B4168" i="14" s="1"/>
  <c r="B4169" i="14" s="1"/>
  <c r="B4170" i="14" s="1"/>
  <c r="B4171" i="14" s="1"/>
  <c r="B4172" i="14" s="1"/>
  <c r="B4173" i="14" s="1"/>
  <c r="B4174" i="14" s="1"/>
  <c r="B4175" i="14" s="1"/>
  <c r="B4176" i="14" s="1"/>
  <c r="B4177" i="14" s="1"/>
  <c r="B4178" i="14" s="1"/>
  <c r="B4179" i="14" s="1"/>
  <c r="B4180" i="14" s="1"/>
  <c r="B4181" i="14" s="1"/>
  <c r="B4182" i="14" s="1"/>
  <c r="B4183" i="14" s="1"/>
  <c r="B4184" i="14" s="1"/>
  <c r="B4185" i="14" s="1"/>
  <c r="B4186" i="14" s="1"/>
  <c r="B4187" i="14" s="1"/>
  <c r="B4188" i="14" s="1"/>
  <c r="B4189" i="14" s="1"/>
  <c r="B4190" i="14" s="1"/>
  <c r="B4191" i="14" s="1"/>
  <c r="B4192" i="14" s="1"/>
  <c r="B4193" i="14" s="1"/>
  <c r="B4194" i="14" s="1"/>
  <c r="B4195" i="14" s="1"/>
  <c r="B4196" i="14" s="1"/>
  <c r="B4197" i="14" s="1"/>
  <c r="B4198" i="14" s="1"/>
  <c r="B4199" i="14" s="1"/>
  <c r="B4200" i="14" s="1"/>
  <c r="B4201" i="14" s="1"/>
  <c r="B4202" i="14" s="1"/>
  <c r="B4203" i="14" s="1"/>
  <c r="B4204" i="14" s="1"/>
  <c r="B4205" i="14" s="1"/>
  <c r="B4206" i="14" s="1"/>
  <c r="B4207" i="14" s="1"/>
  <c r="B4208" i="14" s="1"/>
  <c r="B4209" i="14" s="1"/>
  <c r="B4210" i="14" s="1"/>
  <c r="B4211" i="14" s="1"/>
  <c r="B4212" i="14" s="1"/>
  <c r="B4213" i="14" s="1"/>
  <c r="B4214" i="14" s="1"/>
  <c r="B4215" i="14" s="1"/>
  <c r="B4216" i="14" s="1"/>
  <c r="B4217" i="14" s="1"/>
  <c r="B4218" i="14" s="1"/>
  <c r="B4219" i="14" s="1"/>
  <c r="B4220" i="14" s="1"/>
  <c r="B4221" i="14" s="1"/>
  <c r="B4222" i="14" s="1"/>
  <c r="B4223" i="14" s="1"/>
  <c r="B4224" i="14" s="1"/>
  <c r="B4225" i="14" s="1"/>
  <c r="B4226" i="14" s="1"/>
  <c r="B4227" i="14" s="1"/>
  <c r="B4228" i="14" s="1"/>
  <c r="B4229" i="14" s="1"/>
  <c r="B4230" i="14" s="1"/>
  <c r="B4231" i="14" s="1"/>
  <c r="B4232" i="14" s="1"/>
  <c r="B4233" i="14" s="1"/>
  <c r="B4234" i="14" s="1"/>
  <c r="B4235" i="14" s="1"/>
  <c r="B4236" i="14" s="1"/>
  <c r="B4237" i="14" s="1"/>
  <c r="B4238" i="14" s="1"/>
  <c r="B4239" i="14" s="1"/>
  <c r="B4240" i="14" s="1"/>
  <c r="B4241" i="14" s="1"/>
  <c r="B4242" i="14" s="1"/>
  <c r="B4243" i="14" s="1"/>
  <c r="B4244" i="14" s="1"/>
  <c r="B4245" i="14" s="1"/>
  <c r="B4246" i="14" s="1"/>
  <c r="B4247" i="14" s="1"/>
  <c r="B4248" i="14" s="1"/>
  <c r="B4249" i="14" s="1"/>
  <c r="B4250" i="14" s="1"/>
  <c r="B4251" i="14" s="1"/>
  <c r="B4252" i="14" s="1"/>
  <c r="B4253" i="14" s="1"/>
  <c r="B4254" i="14" s="1"/>
  <c r="B4255" i="14" s="1"/>
  <c r="B4256" i="14" s="1"/>
  <c r="B4257" i="14" s="1"/>
  <c r="B4258" i="14" s="1"/>
  <c r="B4259" i="14" s="1"/>
  <c r="B4260" i="14" s="1"/>
  <c r="B4261" i="14" s="1"/>
  <c r="B4262" i="14" s="1"/>
  <c r="B4263" i="14" s="1"/>
  <c r="B4264" i="14" s="1"/>
  <c r="B4265" i="14" s="1"/>
  <c r="B4266" i="14" s="1"/>
  <c r="B4267" i="14" s="1"/>
  <c r="B4268" i="14" s="1"/>
  <c r="B4269" i="14" s="1"/>
  <c r="B4270" i="14" s="1"/>
  <c r="B4271" i="14" s="1"/>
  <c r="B4272" i="14" s="1"/>
  <c r="B4273" i="14" s="1"/>
  <c r="B4274" i="14" s="1"/>
  <c r="B4275" i="14" s="1"/>
  <c r="B4276" i="14" s="1"/>
  <c r="B4277" i="14" s="1"/>
  <c r="B4278" i="14" s="1"/>
  <c r="B4279" i="14" s="1"/>
  <c r="B4280" i="14" s="1"/>
  <c r="B4281" i="14" s="1"/>
  <c r="B4282" i="14" s="1"/>
  <c r="B4283" i="14" s="1"/>
  <c r="B4284" i="14" s="1"/>
  <c r="B4285" i="14" s="1"/>
  <c r="B4286" i="14" s="1"/>
  <c r="B4287" i="14" s="1"/>
  <c r="B4288" i="14" s="1"/>
  <c r="B4289" i="14" s="1"/>
  <c r="B4290" i="14" s="1"/>
  <c r="B4291" i="14" s="1"/>
  <c r="B4292" i="14" s="1"/>
  <c r="B4293" i="14" s="1"/>
  <c r="B4294" i="14" s="1"/>
  <c r="B4295" i="14" s="1"/>
  <c r="B4296" i="14" s="1"/>
  <c r="B4297" i="14" s="1"/>
  <c r="B4298" i="14" s="1"/>
  <c r="B4299" i="14" s="1"/>
  <c r="B4300" i="14" s="1"/>
  <c r="B4301" i="14" s="1"/>
  <c r="B4302" i="14" s="1"/>
  <c r="B4303" i="14" s="1"/>
  <c r="B4304" i="14" s="1"/>
  <c r="B4305" i="14" s="1"/>
  <c r="B4306" i="14" s="1"/>
  <c r="B4307" i="14" s="1"/>
  <c r="B4308" i="14" s="1"/>
  <c r="B4309" i="14" s="1"/>
  <c r="B4310" i="14" s="1"/>
  <c r="B4311" i="14" s="1"/>
  <c r="B4312" i="14" s="1"/>
  <c r="B4313" i="14" s="1"/>
  <c r="B4314" i="14" s="1"/>
  <c r="B4315" i="14" s="1"/>
  <c r="B4316" i="14" s="1"/>
  <c r="B4317" i="14" s="1"/>
  <c r="B4318" i="14" s="1"/>
  <c r="B4319" i="14" s="1"/>
  <c r="B4320" i="14" s="1"/>
  <c r="B4321" i="14" s="1"/>
  <c r="B4322" i="14" s="1"/>
  <c r="B4323" i="14" s="1"/>
  <c r="B4324" i="14" s="1"/>
  <c r="B4325" i="14" s="1"/>
  <c r="B4326" i="14" s="1"/>
  <c r="B4327" i="14" s="1"/>
  <c r="B4328" i="14" s="1"/>
  <c r="B4329" i="14" s="1"/>
  <c r="B4330" i="14" s="1"/>
  <c r="B4331" i="14" s="1"/>
  <c r="B4332" i="14" s="1"/>
  <c r="B4333" i="14" s="1"/>
  <c r="B4334" i="14" s="1"/>
  <c r="B4335" i="14" s="1"/>
  <c r="B4336" i="14" s="1"/>
  <c r="B4337" i="14" s="1"/>
  <c r="B4338" i="14" s="1"/>
  <c r="B4339" i="14" s="1"/>
  <c r="B4340" i="14" s="1"/>
  <c r="B4341" i="14" s="1"/>
  <c r="B4342" i="14" s="1"/>
  <c r="B4343" i="14" s="1"/>
  <c r="B4344" i="14" s="1"/>
  <c r="B4345" i="14" s="1"/>
  <c r="B4346" i="14" s="1"/>
  <c r="B4347" i="14" s="1"/>
  <c r="B4348" i="14" s="1"/>
  <c r="B4349" i="14" s="1"/>
  <c r="B4350" i="14" s="1"/>
  <c r="B4351" i="14" s="1"/>
  <c r="B4352" i="14" s="1"/>
  <c r="B4353" i="14" s="1"/>
  <c r="B4354" i="14" s="1"/>
  <c r="B4355" i="14" s="1"/>
  <c r="B4356" i="14" s="1"/>
  <c r="B4357" i="14" s="1"/>
  <c r="B4358" i="14" s="1"/>
  <c r="B4359" i="14" s="1"/>
  <c r="B4360" i="14" s="1"/>
  <c r="B4361" i="14" s="1"/>
  <c r="B4362" i="14" s="1"/>
  <c r="B4363" i="14" s="1"/>
  <c r="B4364" i="14" s="1"/>
  <c r="B4365" i="14" s="1"/>
  <c r="B4366" i="14" s="1"/>
  <c r="B4367" i="14" s="1"/>
  <c r="B4368" i="14" s="1"/>
  <c r="B4369" i="14" s="1"/>
  <c r="B4370" i="14" s="1"/>
  <c r="B4371" i="14" s="1"/>
  <c r="B4372" i="14" s="1"/>
  <c r="B4373" i="14" s="1"/>
  <c r="B4374" i="14" s="1"/>
  <c r="B4375" i="14" s="1"/>
  <c r="B4376" i="14" s="1"/>
  <c r="B4377" i="14" s="1"/>
  <c r="B4378" i="14" s="1"/>
  <c r="B4379" i="14" s="1"/>
  <c r="B4380" i="14" s="1"/>
  <c r="B4381" i="14" s="1"/>
  <c r="B4382" i="14" s="1"/>
  <c r="B4383" i="14" s="1"/>
  <c r="B4384" i="14" s="1"/>
  <c r="B4385" i="14" s="1"/>
  <c r="B4386" i="14" s="1"/>
  <c r="B4387" i="14" s="1"/>
  <c r="B4388" i="14" s="1"/>
  <c r="B4389" i="14" s="1"/>
  <c r="B4390" i="14" s="1"/>
  <c r="B4391" i="14" s="1"/>
  <c r="B4392" i="14" s="1"/>
  <c r="B4393" i="14" s="1"/>
  <c r="B4394" i="14" s="1"/>
  <c r="B4395" i="14" s="1"/>
  <c r="B4396" i="14" s="1"/>
  <c r="B4397" i="14" s="1"/>
  <c r="B4398" i="14" s="1"/>
  <c r="B4399" i="14" s="1"/>
  <c r="B4400" i="14" s="1"/>
  <c r="B4401" i="14" s="1"/>
  <c r="B4402" i="14" s="1"/>
  <c r="B4403" i="14" s="1"/>
  <c r="B4404" i="14" s="1"/>
  <c r="B4405" i="14" s="1"/>
  <c r="B4406" i="14" s="1"/>
  <c r="B4407" i="14" s="1"/>
  <c r="B4408" i="14" s="1"/>
  <c r="B4409" i="14" s="1"/>
  <c r="B4410" i="14" s="1"/>
  <c r="B4411" i="14" s="1"/>
  <c r="B4412" i="14" s="1"/>
  <c r="B4413" i="14" s="1"/>
  <c r="B4414" i="14" s="1"/>
  <c r="B4415" i="14" s="1"/>
  <c r="B4416" i="14" s="1"/>
  <c r="B4417" i="14" s="1"/>
  <c r="B4418" i="14" s="1"/>
  <c r="B4419" i="14" s="1"/>
  <c r="B4420" i="14" s="1"/>
  <c r="B4421" i="14" s="1"/>
  <c r="B4422" i="14" s="1"/>
  <c r="B4423" i="14" s="1"/>
  <c r="B4424" i="14" s="1"/>
  <c r="B4425" i="14" s="1"/>
  <c r="B4426" i="14" s="1"/>
  <c r="B4427" i="14" s="1"/>
  <c r="B4428" i="14" s="1"/>
  <c r="B4429" i="14" s="1"/>
  <c r="B4430" i="14" s="1"/>
  <c r="B4431" i="14" s="1"/>
  <c r="B4432" i="14" s="1"/>
  <c r="B4433" i="14" s="1"/>
  <c r="B4434" i="14" s="1"/>
  <c r="B4435" i="14" s="1"/>
  <c r="B4436" i="14" s="1"/>
  <c r="B4437" i="14" s="1"/>
  <c r="B4438" i="14" s="1"/>
  <c r="B4439" i="14" s="1"/>
  <c r="B4440" i="14" s="1"/>
  <c r="B4441" i="14" s="1"/>
  <c r="B4442" i="14" s="1"/>
  <c r="B4443" i="14" s="1"/>
  <c r="B4444" i="14" s="1"/>
  <c r="B4445" i="14" s="1"/>
  <c r="B4446" i="14" s="1"/>
  <c r="B4447" i="14" s="1"/>
  <c r="B4448" i="14" s="1"/>
  <c r="B4449" i="14" s="1"/>
  <c r="B4450" i="14" s="1"/>
  <c r="B4451" i="14" s="1"/>
  <c r="B4452" i="14" s="1"/>
  <c r="B4453" i="14" s="1"/>
  <c r="B4454" i="14" s="1"/>
  <c r="B4455" i="14" s="1"/>
  <c r="B4456" i="14" s="1"/>
  <c r="B4457" i="14" s="1"/>
  <c r="B4458" i="14" s="1"/>
  <c r="B4459" i="14" s="1"/>
  <c r="B4460" i="14" s="1"/>
  <c r="B4461" i="14" s="1"/>
  <c r="B4462" i="14" s="1"/>
  <c r="B4463" i="14" s="1"/>
  <c r="B4464" i="14" s="1"/>
  <c r="B4465" i="14" s="1"/>
  <c r="B4466" i="14" s="1"/>
  <c r="B4467" i="14" s="1"/>
  <c r="B4468" i="14" s="1"/>
  <c r="B4469" i="14" s="1"/>
  <c r="B4470" i="14" s="1"/>
  <c r="B4471" i="14" s="1"/>
  <c r="B4472" i="14" s="1"/>
  <c r="B4473" i="14" s="1"/>
  <c r="B4474" i="14" s="1"/>
  <c r="B4475" i="14" s="1"/>
  <c r="B4476" i="14" s="1"/>
  <c r="B4477" i="14" s="1"/>
  <c r="B4478" i="14" s="1"/>
  <c r="B4479" i="14" s="1"/>
  <c r="B4480" i="14" s="1"/>
  <c r="B4481" i="14" s="1"/>
  <c r="B4482" i="14" s="1"/>
  <c r="B4483" i="14" s="1"/>
  <c r="B4484" i="14" s="1"/>
  <c r="B4485" i="14" s="1"/>
  <c r="B4486" i="14" s="1"/>
  <c r="B4487" i="14" s="1"/>
  <c r="B4488" i="14" s="1"/>
  <c r="B4489" i="14" s="1"/>
  <c r="B4490" i="14" s="1"/>
  <c r="B4491" i="14" s="1"/>
  <c r="B4492" i="14" s="1"/>
  <c r="B4493" i="14" s="1"/>
  <c r="B4494" i="14" s="1"/>
  <c r="B4495" i="14" s="1"/>
  <c r="B4496" i="14" s="1"/>
  <c r="B4497" i="14" s="1"/>
  <c r="B4498" i="14" s="1"/>
  <c r="B4499" i="14" s="1"/>
  <c r="B4500" i="14" s="1"/>
  <c r="B4501" i="14" s="1"/>
  <c r="B4502" i="14" s="1"/>
  <c r="B4503" i="14" s="1"/>
  <c r="B4504" i="14" s="1"/>
  <c r="B4505" i="14" s="1"/>
  <c r="B4506" i="14" s="1"/>
  <c r="B4507" i="14" s="1"/>
  <c r="B4508" i="14" s="1"/>
  <c r="B4509" i="14" s="1"/>
  <c r="B4510" i="14" s="1"/>
  <c r="B4511" i="14" s="1"/>
  <c r="B4512" i="14" s="1"/>
  <c r="B4513" i="14" s="1"/>
  <c r="B4514" i="14" s="1"/>
  <c r="B4515" i="14" s="1"/>
  <c r="B4516" i="14" s="1"/>
  <c r="B4517" i="14" s="1"/>
  <c r="B4518" i="14" s="1"/>
  <c r="B4519" i="14" s="1"/>
  <c r="B4520" i="14" s="1"/>
  <c r="B4521" i="14" s="1"/>
  <c r="B4522" i="14" s="1"/>
  <c r="B4523" i="14" s="1"/>
  <c r="B4524" i="14" s="1"/>
  <c r="B4525" i="14" s="1"/>
  <c r="B4526" i="14" s="1"/>
  <c r="B4527" i="14" s="1"/>
  <c r="B4528" i="14" s="1"/>
  <c r="B4529" i="14" s="1"/>
  <c r="B4530" i="14" s="1"/>
  <c r="B4531" i="14" s="1"/>
  <c r="B4532" i="14" s="1"/>
  <c r="B4533" i="14" s="1"/>
  <c r="B4534" i="14" s="1"/>
  <c r="B4535" i="14" s="1"/>
  <c r="B4536" i="14" s="1"/>
  <c r="B4537" i="14" s="1"/>
  <c r="B4538" i="14" s="1"/>
  <c r="B4539" i="14" s="1"/>
  <c r="B4540" i="14" s="1"/>
  <c r="B4541" i="14" s="1"/>
  <c r="B4542" i="14" s="1"/>
  <c r="B4543" i="14" s="1"/>
  <c r="B4544" i="14" s="1"/>
  <c r="B4545" i="14" s="1"/>
  <c r="B4546" i="14" s="1"/>
  <c r="B4547" i="14" s="1"/>
  <c r="B4548" i="14" s="1"/>
  <c r="B4549" i="14" s="1"/>
  <c r="B4550" i="14" s="1"/>
  <c r="B4551" i="14" s="1"/>
  <c r="B4552" i="14" s="1"/>
  <c r="B4553" i="14" s="1"/>
  <c r="B4554" i="14" s="1"/>
  <c r="B4555" i="14" s="1"/>
  <c r="B4556" i="14" s="1"/>
  <c r="B4557" i="14" s="1"/>
  <c r="B4558" i="14" s="1"/>
  <c r="B4559" i="14" s="1"/>
  <c r="B4560" i="14" s="1"/>
  <c r="B4561" i="14" s="1"/>
  <c r="B4562" i="14" s="1"/>
  <c r="B4563" i="14" s="1"/>
  <c r="B4564" i="14" s="1"/>
  <c r="B4565" i="14" s="1"/>
  <c r="B4566" i="14" s="1"/>
  <c r="B4567" i="14" s="1"/>
  <c r="B4568" i="14" s="1"/>
  <c r="B4569" i="14" s="1"/>
  <c r="B4570" i="14" s="1"/>
  <c r="B4571" i="14" s="1"/>
  <c r="B4572" i="14" s="1"/>
  <c r="B4573" i="14" s="1"/>
  <c r="B4574" i="14" s="1"/>
  <c r="B4575" i="14" s="1"/>
  <c r="B4576" i="14" s="1"/>
  <c r="B4577" i="14" s="1"/>
  <c r="B4578" i="14" s="1"/>
  <c r="B4579" i="14" s="1"/>
  <c r="B4580" i="14" s="1"/>
  <c r="B4581" i="14" s="1"/>
  <c r="B4582" i="14" s="1"/>
  <c r="B4583" i="14" s="1"/>
  <c r="B4584" i="14" s="1"/>
  <c r="B4585" i="14" s="1"/>
  <c r="B4586" i="14" s="1"/>
  <c r="B4587" i="14" s="1"/>
  <c r="B4588" i="14" s="1"/>
  <c r="B4589" i="14" s="1"/>
  <c r="B4590" i="14" s="1"/>
  <c r="B4591" i="14" s="1"/>
  <c r="B4592" i="14" s="1"/>
  <c r="B4593" i="14" s="1"/>
  <c r="B4594" i="14" s="1"/>
  <c r="B4595" i="14" s="1"/>
  <c r="B4596" i="14" s="1"/>
  <c r="B4597" i="14" s="1"/>
  <c r="B4598" i="14" s="1"/>
  <c r="B4599" i="14" s="1"/>
  <c r="B4600" i="14" s="1"/>
  <c r="B4601" i="14" s="1"/>
  <c r="B4602" i="14" s="1"/>
  <c r="B4603" i="14" s="1"/>
  <c r="B4604" i="14" s="1"/>
  <c r="B4605" i="14" s="1"/>
  <c r="B4606" i="14" s="1"/>
  <c r="B4607" i="14" s="1"/>
  <c r="B4608" i="14" s="1"/>
  <c r="B4609" i="14" s="1"/>
  <c r="B4610" i="14" s="1"/>
  <c r="B4611" i="14" s="1"/>
  <c r="B4612" i="14" s="1"/>
  <c r="B4613" i="14" s="1"/>
  <c r="B4614" i="14" s="1"/>
  <c r="B4615" i="14" s="1"/>
  <c r="B4616" i="14" s="1"/>
  <c r="B4617" i="14" s="1"/>
  <c r="B4618" i="14" s="1"/>
  <c r="B4619" i="14" s="1"/>
  <c r="B4620" i="14" s="1"/>
  <c r="B4621" i="14" s="1"/>
  <c r="B4622" i="14" s="1"/>
  <c r="B4623" i="14" s="1"/>
  <c r="B4624" i="14" s="1"/>
  <c r="B4625" i="14" s="1"/>
  <c r="B4626" i="14" s="1"/>
  <c r="B4627" i="14" s="1"/>
  <c r="B4628" i="14" s="1"/>
  <c r="B4629" i="14" s="1"/>
  <c r="B4630" i="14" s="1"/>
  <c r="B4631" i="14" s="1"/>
  <c r="B4632" i="14" s="1"/>
  <c r="B4633" i="14" s="1"/>
  <c r="B4634" i="14" s="1"/>
  <c r="B4635" i="14" s="1"/>
  <c r="B4636" i="14" s="1"/>
  <c r="B4637" i="14" s="1"/>
  <c r="B4638" i="14" s="1"/>
  <c r="B4639" i="14" s="1"/>
  <c r="B4640" i="14" s="1"/>
  <c r="B4641" i="14" s="1"/>
  <c r="B4642" i="14" s="1"/>
  <c r="B4643" i="14" s="1"/>
  <c r="B4644" i="14" s="1"/>
  <c r="B4645" i="14" s="1"/>
  <c r="B4646" i="14" s="1"/>
  <c r="B4647" i="14" s="1"/>
  <c r="B4648" i="14" s="1"/>
  <c r="B4649" i="14" s="1"/>
  <c r="B4650" i="14" s="1"/>
  <c r="B4651" i="14" s="1"/>
  <c r="B4652" i="14" s="1"/>
  <c r="B4653" i="14" s="1"/>
  <c r="B4654" i="14" s="1"/>
  <c r="B4655" i="14" s="1"/>
  <c r="B4656" i="14" s="1"/>
  <c r="B4657" i="14" s="1"/>
  <c r="B4658" i="14" s="1"/>
  <c r="B4659" i="14" s="1"/>
  <c r="B4660" i="14" s="1"/>
  <c r="B4661" i="14" s="1"/>
  <c r="B4662" i="14" s="1"/>
  <c r="B4663" i="14" s="1"/>
  <c r="B4664" i="14" s="1"/>
  <c r="B4665" i="14" s="1"/>
  <c r="B4666" i="14" s="1"/>
  <c r="B4667" i="14" s="1"/>
  <c r="B4668" i="14" s="1"/>
  <c r="B4669" i="14" s="1"/>
  <c r="B4670" i="14" s="1"/>
  <c r="B4671" i="14" s="1"/>
  <c r="B4672" i="14" s="1"/>
  <c r="B4673" i="14" s="1"/>
  <c r="B4674" i="14" s="1"/>
  <c r="B4675" i="14" s="1"/>
  <c r="B4676" i="14" s="1"/>
  <c r="B4677" i="14" s="1"/>
  <c r="B4678" i="14" s="1"/>
  <c r="B4679" i="14" s="1"/>
  <c r="B4680" i="14" s="1"/>
  <c r="B4681" i="14" s="1"/>
  <c r="B4682" i="14" s="1"/>
  <c r="B4683" i="14" s="1"/>
  <c r="B4684" i="14" s="1"/>
  <c r="B4685" i="14" s="1"/>
  <c r="B4686" i="14" s="1"/>
  <c r="B4687" i="14" s="1"/>
  <c r="B4688" i="14" s="1"/>
  <c r="B4689" i="14" s="1"/>
  <c r="B4690" i="14" s="1"/>
  <c r="B4691" i="14" s="1"/>
  <c r="B4692" i="14" s="1"/>
  <c r="B4693" i="14" s="1"/>
  <c r="B4694" i="14" s="1"/>
  <c r="B4695" i="14" s="1"/>
  <c r="B4696" i="14" s="1"/>
  <c r="B4697" i="14" s="1"/>
  <c r="B4698" i="14" s="1"/>
  <c r="B4699" i="14" s="1"/>
  <c r="B4700" i="14" s="1"/>
  <c r="B4701" i="14" s="1"/>
  <c r="B4702" i="14" s="1"/>
  <c r="B4703" i="14" s="1"/>
  <c r="B4704" i="14" s="1"/>
  <c r="B4705" i="14" s="1"/>
  <c r="B4706" i="14" s="1"/>
  <c r="B4707" i="14" s="1"/>
  <c r="B4708" i="14" s="1"/>
  <c r="B4709" i="14" s="1"/>
  <c r="B4710" i="14" s="1"/>
  <c r="B4711" i="14" s="1"/>
  <c r="B4712" i="14" s="1"/>
  <c r="B4713" i="14" s="1"/>
  <c r="B4714" i="14" s="1"/>
  <c r="B4715" i="14" s="1"/>
  <c r="B4716" i="14" s="1"/>
  <c r="B4717" i="14" s="1"/>
  <c r="B4718" i="14" s="1"/>
  <c r="B4719" i="14" s="1"/>
  <c r="B4720" i="14" s="1"/>
  <c r="B4721" i="14" s="1"/>
  <c r="B4722" i="14" s="1"/>
  <c r="B4723" i="14" s="1"/>
  <c r="B4724" i="14" s="1"/>
  <c r="B4725" i="14" s="1"/>
  <c r="B4726" i="14" s="1"/>
  <c r="B4727" i="14" s="1"/>
  <c r="B4728" i="14" s="1"/>
  <c r="B4729" i="14" s="1"/>
  <c r="B4730" i="14" s="1"/>
  <c r="B4731" i="14" s="1"/>
  <c r="B4732" i="14" s="1"/>
  <c r="B4733" i="14" s="1"/>
  <c r="B4734" i="14" s="1"/>
  <c r="B4735" i="14" s="1"/>
  <c r="B4736" i="14" s="1"/>
  <c r="B4737" i="14" s="1"/>
  <c r="B4738" i="14" s="1"/>
  <c r="B4739" i="14" s="1"/>
  <c r="B4740" i="14" s="1"/>
  <c r="B4741" i="14" s="1"/>
  <c r="B4742" i="14" s="1"/>
  <c r="B4743" i="14" s="1"/>
  <c r="B4744" i="14" s="1"/>
  <c r="B4745" i="14" s="1"/>
  <c r="B4746" i="14" s="1"/>
  <c r="B4747" i="14" s="1"/>
  <c r="B4748" i="14" s="1"/>
  <c r="B4749" i="14" s="1"/>
  <c r="B4750" i="14" s="1"/>
  <c r="B4751" i="14" s="1"/>
  <c r="B4752" i="14" s="1"/>
  <c r="B4753" i="14" s="1"/>
  <c r="B4754" i="14" s="1"/>
  <c r="B4755" i="14" s="1"/>
  <c r="B4756" i="14" s="1"/>
  <c r="B4757" i="14" s="1"/>
  <c r="B4758" i="14" s="1"/>
  <c r="B4759" i="14" s="1"/>
  <c r="B4760" i="14" s="1"/>
  <c r="B4761" i="14" s="1"/>
  <c r="B4762" i="14" s="1"/>
  <c r="B4763" i="14" s="1"/>
  <c r="B4764" i="14" s="1"/>
  <c r="B4765" i="14" s="1"/>
  <c r="B4766" i="14" s="1"/>
  <c r="B4767" i="14" s="1"/>
  <c r="B4768" i="14" s="1"/>
  <c r="B4769" i="14" s="1"/>
  <c r="B4770" i="14" s="1"/>
  <c r="B4771" i="14" s="1"/>
  <c r="B4772" i="14" s="1"/>
  <c r="B4773" i="14" s="1"/>
  <c r="B4774" i="14" s="1"/>
  <c r="B4775" i="14" s="1"/>
  <c r="B4776" i="14" s="1"/>
  <c r="B4777" i="14" s="1"/>
  <c r="B4778" i="14" s="1"/>
  <c r="B4779" i="14" s="1"/>
  <c r="B4780" i="14" s="1"/>
  <c r="B4781" i="14" s="1"/>
  <c r="B4782" i="14" s="1"/>
  <c r="B4783" i="14" s="1"/>
  <c r="B4784" i="14" s="1"/>
  <c r="B4785" i="14" s="1"/>
  <c r="B4786" i="14" s="1"/>
  <c r="B4787" i="14" s="1"/>
  <c r="B4788" i="14" s="1"/>
  <c r="B4789" i="14" s="1"/>
  <c r="B4790" i="14" s="1"/>
  <c r="B4791" i="14" s="1"/>
  <c r="B4792" i="14" s="1"/>
  <c r="B4793" i="14" s="1"/>
  <c r="B4794" i="14" s="1"/>
  <c r="B4795" i="14" s="1"/>
  <c r="B4796" i="14" s="1"/>
  <c r="B4797" i="14" s="1"/>
  <c r="B4798" i="14" s="1"/>
  <c r="B4799" i="14" s="1"/>
  <c r="B4800" i="14" s="1"/>
  <c r="B4801" i="14" s="1"/>
  <c r="B4802" i="14" s="1"/>
  <c r="B4803" i="14" s="1"/>
  <c r="B4804" i="14" s="1"/>
  <c r="B4805" i="14" s="1"/>
  <c r="B4806" i="14" s="1"/>
  <c r="B4807" i="14" s="1"/>
  <c r="B4808" i="14" s="1"/>
  <c r="B4809" i="14" s="1"/>
  <c r="B4810" i="14" s="1"/>
  <c r="B4811" i="14" s="1"/>
  <c r="B4812" i="14" s="1"/>
  <c r="B4813" i="14" s="1"/>
  <c r="B4814" i="14" s="1"/>
  <c r="B4815" i="14" s="1"/>
  <c r="B4816" i="14" s="1"/>
  <c r="B4817" i="14" s="1"/>
  <c r="B4818" i="14" s="1"/>
  <c r="B4819" i="14" s="1"/>
  <c r="B4820" i="14" s="1"/>
  <c r="B4821" i="14" s="1"/>
  <c r="B4822" i="14" s="1"/>
  <c r="B4823" i="14" s="1"/>
  <c r="B4824" i="14" s="1"/>
  <c r="B4825" i="14" s="1"/>
  <c r="B4826" i="14" s="1"/>
  <c r="B4827" i="14" s="1"/>
  <c r="B4828" i="14" s="1"/>
  <c r="B4829" i="14" s="1"/>
  <c r="B4830" i="14" s="1"/>
  <c r="B4831" i="14" s="1"/>
  <c r="B4832" i="14" s="1"/>
  <c r="B4833" i="14" s="1"/>
  <c r="B4834" i="14" s="1"/>
  <c r="B4835" i="14" s="1"/>
  <c r="B4836" i="14" s="1"/>
  <c r="B4837" i="14" s="1"/>
  <c r="B4838" i="14" s="1"/>
  <c r="B4839" i="14" s="1"/>
  <c r="B4840" i="14" s="1"/>
  <c r="B4841" i="14" s="1"/>
  <c r="B4842" i="14" s="1"/>
  <c r="B4843" i="14" s="1"/>
  <c r="B4844" i="14" s="1"/>
  <c r="B4845" i="14" s="1"/>
  <c r="B4846" i="14" s="1"/>
  <c r="B4847" i="14" s="1"/>
  <c r="B4848" i="14" s="1"/>
  <c r="B4849" i="14" s="1"/>
  <c r="B4850" i="14" s="1"/>
  <c r="B4851" i="14" s="1"/>
  <c r="B4852" i="14" s="1"/>
  <c r="B4853" i="14" s="1"/>
  <c r="B4854" i="14" s="1"/>
  <c r="B4855" i="14" s="1"/>
  <c r="B4856" i="14" s="1"/>
  <c r="B4857" i="14" s="1"/>
  <c r="B4858" i="14" s="1"/>
  <c r="B4859" i="14" s="1"/>
  <c r="B4860" i="14" s="1"/>
  <c r="B4861" i="14" s="1"/>
  <c r="B4862" i="14" s="1"/>
  <c r="B4863" i="14" s="1"/>
  <c r="B4864" i="14" s="1"/>
  <c r="B4865" i="14" s="1"/>
  <c r="B4866" i="14" s="1"/>
  <c r="B4867" i="14" s="1"/>
  <c r="B4868" i="14" s="1"/>
  <c r="B4869" i="14" s="1"/>
  <c r="B4870" i="14" s="1"/>
  <c r="B4871" i="14" s="1"/>
  <c r="B4872" i="14" s="1"/>
  <c r="B4873" i="14" s="1"/>
  <c r="B4874" i="14" s="1"/>
  <c r="B4875" i="14" s="1"/>
  <c r="B4876" i="14" s="1"/>
  <c r="B4877" i="14" s="1"/>
  <c r="B4878" i="14" s="1"/>
  <c r="B4879" i="14" s="1"/>
  <c r="B4880" i="14" s="1"/>
  <c r="B4881" i="14" s="1"/>
  <c r="B4882" i="14" s="1"/>
  <c r="B4883" i="14" s="1"/>
  <c r="B4884" i="14" s="1"/>
  <c r="B4885" i="14" s="1"/>
  <c r="B4886" i="14" s="1"/>
  <c r="B4887" i="14" s="1"/>
  <c r="B4888" i="14" s="1"/>
  <c r="B4889" i="14" s="1"/>
  <c r="B4890" i="14" s="1"/>
  <c r="B4891" i="14" s="1"/>
  <c r="B4892" i="14" s="1"/>
  <c r="B4893" i="14" s="1"/>
  <c r="B4894" i="14" s="1"/>
  <c r="B4895" i="14" s="1"/>
  <c r="B4896" i="14" s="1"/>
  <c r="B4897" i="14" s="1"/>
  <c r="B4898" i="14" s="1"/>
  <c r="B4899" i="14" s="1"/>
  <c r="B4900" i="14" s="1"/>
  <c r="B4901" i="14" s="1"/>
  <c r="B4902" i="14" s="1"/>
  <c r="B4903" i="14" s="1"/>
  <c r="B4904" i="14" s="1"/>
  <c r="B4905" i="14" s="1"/>
  <c r="B4906" i="14" s="1"/>
  <c r="B4907" i="14" s="1"/>
  <c r="B4908" i="14" s="1"/>
  <c r="B4909" i="14" s="1"/>
  <c r="B4910" i="14" s="1"/>
  <c r="B4911" i="14" s="1"/>
  <c r="B4912" i="14" s="1"/>
  <c r="B4913" i="14" s="1"/>
  <c r="B4914" i="14" s="1"/>
  <c r="B4915" i="14" s="1"/>
  <c r="B4916" i="14" s="1"/>
  <c r="B4917" i="14" s="1"/>
  <c r="B4918" i="14" s="1"/>
  <c r="B4919" i="14" s="1"/>
  <c r="B4920" i="14" s="1"/>
  <c r="B4921" i="14" s="1"/>
  <c r="B4922" i="14" s="1"/>
  <c r="B4923" i="14" s="1"/>
  <c r="B4924" i="14" s="1"/>
  <c r="B4925" i="14" s="1"/>
  <c r="B4926" i="14" s="1"/>
  <c r="B4927" i="14" s="1"/>
  <c r="B4928" i="14" s="1"/>
  <c r="B4929" i="14" s="1"/>
  <c r="B4930" i="14" s="1"/>
  <c r="B4931" i="14" s="1"/>
  <c r="B4932" i="14" s="1"/>
  <c r="B4933" i="14" s="1"/>
  <c r="B4934" i="14" s="1"/>
  <c r="B4935" i="14" s="1"/>
  <c r="B4936" i="14" s="1"/>
  <c r="B4937" i="14" s="1"/>
  <c r="B4938" i="14" s="1"/>
  <c r="B4939" i="14" s="1"/>
  <c r="B4940" i="14" s="1"/>
  <c r="B4941" i="14" s="1"/>
  <c r="B4942" i="14" s="1"/>
  <c r="B4943" i="14" s="1"/>
  <c r="B4944" i="14" s="1"/>
  <c r="B4945" i="14" s="1"/>
  <c r="B4946" i="14" s="1"/>
  <c r="B4947" i="14" s="1"/>
  <c r="B4948" i="14" s="1"/>
  <c r="B4949" i="14" s="1"/>
  <c r="B4950" i="14" s="1"/>
  <c r="B4951" i="14" s="1"/>
  <c r="B4952" i="14" s="1"/>
  <c r="B4953" i="14" s="1"/>
  <c r="B4954" i="14" s="1"/>
  <c r="B4955" i="14" s="1"/>
  <c r="B4956" i="14" s="1"/>
  <c r="B4957" i="14" s="1"/>
  <c r="B4958" i="14" s="1"/>
  <c r="B4959" i="14" s="1"/>
  <c r="B4960" i="14" s="1"/>
  <c r="B4961" i="14" s="1"/>
  <c r="B4962" i="14" s="1"/>
  <c r="B4963" i="14" s="1"/>
  <c r="B4964" i="14" s="1"/>
  <c r="B4965" i="14" s="1"/>
  <c r="B4966" i="14" s="1"/>
  <c r="B4967" i="14" s="1"/>
  <c r="B4968" i="14" s="1"/>
  <c r="B4969" i="14" s="1"/>
  <c r="B4970" i="14" s="1"/>
  <c r="B4971" i="14" s="1"/>
  <c r="B4972" i="14" s="1"/>
  <c r="B4973" i="14" s="1"/>
  <c r="B4974" i="14" s="1"/>
  <c r="B4975" i="14" s="1"/>
  <c r="B4976" i="14" s="1"/>
  <c r="B4977" i="14" s="1"/>
  <c r="B4978" i="14" s="1"/>
  <c r="B4979" i="14" s="1"/>
  <c r="B4980" i="14" s="1"/>
  <c r="B4981" i="14" s="1"/>
  <c r="B4982" i="14" s="1"/>
  <c r="B4983" i="14" s="1"/>
  <c r="B4984" i="14" s="1"/>
  <c r="B4985" i="14" s="1"/>
  <c r="B4986" i="14" s="1"/>
  <c r="B4987" i="14" s="1"/>
  <c r="B4988" i="14" s="1"/>
  <c r="B4989" i="14" s="1"/>
  <c r="B4990" i="14" s="1"/>
  <c r="B4991" i="14" s="1"/>
  <c r="B4992" i="14" s="1"/>
  <c r="B4993" i="14" s="1"/>
  <c r="B4994" i="14" s="1"/>
  <c r="B4995" i="14" s="1"/>
  <c r="B4996" i="14" s="1"/>
  <c r="B4997" i="14" s="1"/>
  <c r="B4998" i="14" s="1"/>
  <c r="B4999" i="14" s="1"/>
  <c r="B5000" i="14" s="1"/>
  <c r="B5001" i="14" s="1"/>
  <c r="B5002" i="14" s="1"/>
  <c r="B5003" i="14" s="1"/>
  <c r="B5004" i="14" s="1"/>
  <c r="B5005" i="14" s="1"/>
  <c r="B5006" i="14" s="1"/>
  <c r="B5007" i="14" s="1"/>
  <c r="B5008" i="14" s="1"/>
  <c r="B5009" i="14" s="1"/>
  <c r="B5010" i="14" s="1"/>
  <c r="B5011" i="14" s="1"/>
  <c r="B5012" i="14" s="1"/>
  <c r="B5013" i="14" s="1"/>
  <c r="B5014" i="14" s="1"/>
  <c r="B5015" i="14" s="1"/>
  <c r="B5016" i="14" s="1"/>
  <c r="B5017" i="14" s="1"/>
  <c r="B5018" i="14" s="1"/>
  <c r="B5019" i="14" s="1"/>
  <c r="B5020" i="14" s="1"/>
  <c r="B5021" i="14" s="1"/>
  <c r="B5022" i="14" s="1"/>
  <c r="B5023" i="14" s="1"/>
  <c r="B5024" i="14" s="1"/>
  <c r="B5025" i="14" s="1"/>
  <c r="B5026" i="14" s="1"/>
  <c r="B5027" i="14" s="1"/>
  <c r="B5028" i="14" s="1"/>
  <c r="B5029" i="14" s="1"/>
  <c r="B5030" i="14" s="1"/>
  <c r="B5031" i="14" s="1"/>
  <c r="B5032" i="14" s="1"/>
  <c r="B5033" i="14" s="1"/>
  <c r="B5034" i="14" s="1"/>
  <c r="B5035" i="14" s="1"/>
  <c r="B5036" i="14" s="1"/>
  <c r="B5037" i="14" s="1"/>
  <c r="B5038" i="14" s="1"/>
  <c r="B5039" i="14" s="1"/>
  <c r="B5040" i="14" s="1"/>
  <c r="B5041" i="14" s="1"/>
  <c r="B5042" i="14" s="1"/>
  <c r="B5043" i="14" s="1"/>
  <c r="B5044" i="14" s="1"/>
  <c r="B5045" i="14" s="1"/>
  <c r="B5046" i="14" s="1"/>
  <c r="B5047" i="14" s="1"/>
  <c r="B5048" i="14" s="1"/>
  <c r="B5049" i="14" s="1"/>
  <c r="B5050" i="14" s="1"/>
  <c r="B5051" i="14" s="1"/>
  <c r="B5052" i="14" s="1"/>
  <c r="B5053" i="14" s="1"/>
  <c r="B5054" i="14" s="1"/>
  <c r="B5055" i="14" s="1"/>
  <c r="B5056" i="14" s="1"/>
  <c r="B5057" i="14" s="1"/>
  <c r="B5058" i="14" s="1"/>
  <c r="B5059" i="14" s="1"/>
  <c r="B5060" i="14" s="1"/>
  <c r="B5061" i="14" s="1"/>
  <c r="B5062" i="14" s="1"/>
  <c r="B5063" i="14" s="1"/>
  <c r="B5064" i="14" s="1"/>
  <c r="B5065" i="14" s="1"/>
  <c r="B5066" i="14" s="1"/>
  <c r="B5067" i="14" s="1"/>
  <c r="B5068" i="14" s="1"/>
  <c r="B5069" i="14" s="1"/>
  <c r="B5070" i="14" s="1"/>
  <c r="B5071" i="14" s="1"/>
  <c r="B5072" i="14" s="1"/>
  <c r="B5073" i="14" s="1"/>
  <c r="B5074" i="14" s="1"/>
  <c r="B5075" i="14" s="1"/>
  <c r="B5076" i="14" s="1"/>
  <c r="B5077" i="14" s="1"/>
  <c r="B5078" i="14" s="1"/>
  <c r="B5079" i="14" s="1"/>
  <c r="B5080" i="14" s="1"/>
  <c r="B5081" i="14" s="1"/>
  <c r="B5082" i="14" s="1"/>
  <c r="B5083" i="14" s="1"/>
  <c r="B5084" i="14" s="1"/>
  <c r="B5085" i="14" s="1"/>
  <c r="B5086" i="14" s="1"/>
  <c r="B5087" i="14" s="1"/>
  <c r="B5088" i="14" s="1"/>
  <c r="B5089" i="14" s="1"/>
  <c r="B5090" i="14" s="1"/>
  <c r="B5091" i="14" s="1"/>
  <c r="B5092" i="14" s="1"/>
  <c r="B5093" i="14" s="1"/>
  <c r="B5094" i="14" s="1"/>
  <c r="B5095" i="14" s="1"/>
  <c r="B5096" i="14" s="1"/>
  <c r="B5097" i="14" s="1"/>
  <c r="B5098" i="14" s="1"/>
  <c r="B5099" i="14" s="1"/>
  <c r="B5100" i="14" s="1"/>
  <c r="B5101" i="14" s="1"/>
  <c r="B5102" i="14" s="1"/>
  <c r="B5103" i="14" s="1"/>
  <c r="B5104" i="14" s="1"/>
  <c r="B5105" i="14" s="1"/>
  <c r="B5106" i="14" s="1"/>
  <c r="B5107" i="14" s="1"/>
  <c r="B5108" i="14" s="1"/>
  <c r="B5109" i="14" s="1"/>
  <c r="B5110" i="14" s="1"/>
  <c r="B5111" i="14" s="1"/>
  <c r="B5112" i="14" s="1"/>
  <c r="B5113" i="14" s="1"/>
  <c r="B5114" i="14" s="1"/>
  <c r="B5115" i="14" s="1"/>
  <c r="B5116" i="14" s="1"/>
  <c r="B5117" i="14" s="1"/>
  <c r="B5118" i="14" s="1"/>
  <c r="B5119" i="14" s="1"/>
  <c r="B5120" i="14" s="1"/>
  <c r="B5121" i="14" s="1"/>
  <c r="B5122" i="14" s="1"/>
  <c r="B5123" i="14" s="1"/>
  <c r="B5124" i="14" s="1"/>
  <c r="B5125" i="14" s="1"/>
  <c r="B5126" i="14" s="1"/>
  <c r="B5127" i="14" s="1"/>
  <c r="B5128" i="14" s="1"/>
  <c r="B5129" i="14" s="1"/>
  <c r="B5130" i="14" s="1"/>
  <c r="B5131" i="14" s="1"/>
  <c r="B5132" i="14" s="1"/>
  <c r="B5133" i="14" s="1"/>
  <c r="B5134" i="14" s="1"/>
  <c r="B5135" i="14" s="1"/>
  <c r="B5136" i="14" s="1"/>
  <c r="B5137" i="14" s="1"/>
  <c r="B5138" i="14" s="1"/>
  <c r="B5139" i="14" s="1"/>
  <c r="B5140" i="14" s="1"/>
  <c r="B5141" i="14" s="1"/>
  <c r="B5142" i="14" s="1"/>
  <c r="B5143" i="14" s="1"/>
  <c r="B5144" i="14" s="1"/>
  <c r="B5145" i="14" s="1"/>
  <c r="B5146" i="14" s="1"/>
  <c r="B5147" i="14" s="1"/>
  <c r="B5148" i="14" s="1"/>
  <c r="B5149" i="14" s="1"/>
  <c r="B5150" i="14" s="1"/>
  <c r="B5151" i="14" s="1"/>
  <c r="B5152" i="14" s="1"/>
  <c r="B5153" i="14" s="1"/>
  <c r="B5154" i="14" s="1"/>
  <c r="B5155" i="14" s="1"/>
  <c r="B5156" i="14" s="1"/>
  <c r="B5157" i="14" s="1"/>
  <c r="B5158" i="14" s="1"/>
  <c r="B5159" i="14" s="1"/>
  <c r="B5160" i="14" s="1"/>
  <c r="B5161" i="14" s="1"/>
  <c r="B5162" i="14" s="1"/>
  <c r="B5163" i="14" s="1"/>
  <c r="B5164" i="14" s="1"/>
  <c r="B5165" i="14" s="1"/>
  <c r="B5166" i="14" s="1"/>
  <c r="B5167" i="14" s="1"/>
  <c r="B5168" i="14" s="1"/>
  <c r="B5169" i="14" s="1"/>
  <c r="B5170" i="14" s="1"/>
  <c r="B5171" i="14" s="1"/>
  <c r="B5172" i="14" s="1"/>
  <c r="B5173" i="14" s="1"/>
  <c r="B5174" i="14" s="1"/>
  <c r="B5175" i="14" s="1"/>
  <c r="B5176" i="14" s="1"/>
  <c r="B5177" i="14" s="1"/>
  <c r="B5178" i="14" s="1"/>
  <c r="B5179" i="14" s="1"/>
  <c r="B5180" i="14" s="1"/>
  <c r="B5181" i="14" s="1"/>
  <c r="B5182" i="14" s="1"/>
  <c r="B5183" i="14" s="1"/>
  <c r="B5184" i="14" s="1"/>
  <c r="B5185" i="14" s="1"/>
  <c r="B5186" i="14" s="1"/>
  <c r="B5187" i="14" s="1"/>
  <c r="B5188" i="14" s="1"/>
  <c r="B5189" i="14" s="1"/>
  <c r="B5190" i="14" s="1"/>
  <c r="B5191" i="14" s="1"/>
  <c r="B5192" i="14" s="1"/>
  <c r="B5193" i="14" s="1"/>
  <c r="B5194" i="14" s="1"/>
  <c r="B5195" i="14" s="1"/>
  <c r="B5196" i="14" s="1"/>
  <c r="B5197" i="14" s="1"/>
  <c r="B5198" i="14" s="1"/>
  <c r="B5199" i="14" s="1"/>
  <c r="B5200" i="14" s="1"/>
  <c r="B5201" i="14" s="1"/>
  <c r="B5202" i="14" s="1"/>
  <c r="B5203" i="14" s="1"/>
  <c r="B5204" i="14" s="1"/>
  <c r="B5205" i="14" s="1"/>
  <c r="B5206" i="14" s="1"/>
  <c r="B5207" i="14" s="1"/>
  <c r="B5208" i="14" s="1"/>
  <c r="B5209" i="14" s="1"/>
  <c r="B5210" i="14" s="1"/>
  <c r="B5211" i="14" s="1"/>
  <c r="B5212" i="14" s="1"/>
  <c r="B5213" i="14" s="1"/>
  <c r="B5214" i="14" s="1"/>
  <c r="B5215" i="14" s="1"/>
  <c r="B5216" i="14" s="1"/>
  <c r="B5217" i="14" s="1"/>
  <c r="B5218" i="14" s="1"/>
  <c r="B5219" i="14" s="1"/>
  <c r="B5220" i="14" s="1"/>
  <c r="B5221" i="14" s="1"/>
  <c r="B5222" i="14" s="1"/>
  <c r="B5223" i="14" s="1"/>
  <c r="B5224" i="14" s="1"/>
  <c r="B5225" i="14" s="1"/>
  <c r="B5226" i="14" s="1"/>
  <c r="B5227" i="14" s="1"/>
  <c r="B5228" i="14" s="1"/>
  <c r="B5229" i="14" s="1"/>
  <c r="B5230" i="14" s="1"/>
  <c r="B5231" i="14" s="1"/>
  <c r="B5232" i="14" s="1"/>
  <c r="B5233" i="14" s="1"/>
  <c r="B5234" i="14" s="1"/>
  <c r="B5235" i="14" s="1"/>
  <c r="B5236" i="14" s="1"/>
  <c r="B5237" i="14" s="1"/>
  <c r="B5238" i="14" s="1"/>
  <c r="B5239" i="14" s="1"/>
  <c r="B5240" i="14" s="1"/>
  <c r="B5241" i="14" s="1"/>
  <c r="B5242" i="14" s="1"/>
  <c r="B5243" i="14" s="1"/>
  <c r="B5244" i="14" s="1"/>
  <c r="B5245" i="14" s="1"/>
  <c r="B5246" i="14" s="1"/>
  <c r="B5247" i="14" s="1"/>
  <c r="B5248" i="14" s="1"/>
  <c r="B5249" i="14" s="1"/>
  <c r="B5250" i="14" s="1"/>
  <c r="B5251" i="14" s="1"/>
  <c r="B5252" i="14" s="1"/>
  <c r="B5253" i="14" s="1"/>
  <c r="B5254" i="14" s="1"/>
  <c r="B5255" i="14" s="1"/>
  <c r="B5256" i="14" s="1"/>
  <c r="B5257" i="14" s="1"/>
  <c r="B5258" i="14" s="1"/>
  <c r="B5259" i="14" s="1"/>
  <c r="B5260" i="14" s="1"/>
  <c r="B5261" i="14" s="1"/>
  <c r="B5262" i="14" s="1"/>
  <c r="B5263" i="14" s="1"/>
  <c r="B5264" i="14" s="1"/>
  <c r="B5265" i="14" s="1"/>
  <c r="B5266" i="14" s="1"/>
  <c r="B5267" i="14" s="1"/>
  <c r="B5268" i="14" s="1"/>
  <c r="B5269" i="14" s="1"/>
  <c r="B5270" i="14" s="1"/>
  <c r="B5271" i="14" s="1"/>
  <c r="B5272" i="14" s="1"/>
  <c r="B5273" i="14" s="1"/>
  <c r="B5274" i="14" s="1"/>
  <c r="B5275" i="14" s="1"/>
  <c r="B5276" i="14" s="1"/>
  <c r="B5277" i="14" s="1"/>
  <c r="B5278" i="14" s="1"/>
  <c r="B5279" i="14" s="1"/>
  <c r="B5280" i="14" s="1"/>
  <c r="B5281" i="14" s="1"/>
  <c r="B5282" i="14" s="1"/>
  <c r="B5283" i="14" s="1"/>
  <c r="B5284" i="14" s="1"/>
  <c r="B5285" i="14" s="1"/>
  <c r="B5286" i="14" s="1"/>
  <c r="B5287" i="14" s="1"/>
  <c r="B5288" i="14" s="1"/>
  <c r="B5289" i="14" s="1"/>
  <c r="B5290" i="14" s="1"/>
  <c r="B5291" i="14" s="1"/>
  <c r="B5292" i="14" s="1"/>
  <c r="B5293" i="14" s="1"/>
  <c r="B5294" i="14" s="1"/>
  <c r="B5295" i="14" s="1"/>
  <c r="B5296" i="14" s="1"/>
  <c r="B5297" i="14" s="1"/>
  <c r="B5298" i="14" s="1"/>
  <c r="B5299" i="14" s="1"/>
  <c r="B5300" i="14" s="1"/>
  <c r="B5301" i="14" s="1"/>
  <c r="B5302" i="14" s="1"/>
  <c r="B5303" i="14" s="1"/>
  <c r="B5304" i="14" s="1"/>
  <c r="B5305" i="14" s="1"/>
  <c r="B5306" i="14" s="1"/>
  <c r="B5307" i="14" s="1"/>
  <c r="B5308" i="14" s="1"/>
  <c r="B5309" i="14" s="1"/>
  <c r="B5310" i="14" s="1"/>
  <c r="B5311" i="14" s="1"/>
  <c r="B5312" i="14" s="1"/>
  <c r="B5313" i="14" s="1"/>
  <c r="B5314" i="14" s="1"/>
  <c r="B5315" i="14" s="1"/>
  <c r="B5316" i="14" s="1"/>
  <c r="B5317" i="14" s="1"/>
  <c r="B5318" i="14" s="1"/>
  <c r="B5319" i="14" s="1"/>
  <c r="B5320" i="14" s="1"/>
  <c r="B5321" i="14" s="1"/>
  <c r="B5322" i="14" s="1"/>
  <c r="B5323" i="14" s="1"/>
  <c r="B5324" i="14" s="1"/>
  <c r="B5325" i="14" s="1"/>
  <c r="B5326" i="14" s="1"/>
  <c r="B5327" i="14" s="1"/>
  <c r="B5328" i="14" s="1"/>
  <c r="B5329" i="14" s="1"/>
  <c r="B5330" i="14" s="1"/>
  <c r="B5331" i="14" s="1"/>
  <c r="B5332" i="14" s="1"/>
  <c r="B5333" i="14" s="1"/>
  <c r="B5334" i="14" s="1"/>
  <c r="B5335" i="14" s="1"/>
  <c r="B5336" i="14" s="1"/>
  <c r="B5337" i="14" s="1"/>
  <c r="B5338" i="14" s="1"/>
  <c r="B5339" i="14" s="1"/>
  <c r="B5340" i="14" s="1"/>
  <c r="B5341" i="14" s="1"/>
  <c r="B5342" i="14" s="1"/>
  <c r="B5343" i="14" s="1"/>
  <c r="B5344" i="14" s="1"/>
  <c r="B5345" i="14" s="1"/>
  <c r="B5346" i="14" s="1"/>
  <c r="B5347" i="14" s="1"/>
  <c r="B5348" i="14" s="1"/>
  <c r="B5349" i="14" s="1"/>
  <c r="B5350" i="14" s="1"/>
  <c r="B5351" i="14" s="1"/>
  <c r="B5352" i="14" s="1"/>
  <c r="B5353" i="14" s="1"/>
  <c r="B5354" i="14" s="1"/>
  <c r="B5355" i="14" s="1"/>
  <c r="B5356" i="14" s="1"/>
  <c r="B5357" i="14" s="1"/>
  <c r="B5358" i="14" s="1"/>
  <c r="B5359" i="14" s="1"/>
  <c r="B5360" i="14" s="1"/>
  <c r="B5361" i="14" s="1"/>
  <c r="B5362" i="14" s="1"/>
  <c r="B5363" i="14" s="1"/>
  <c r="B5364" i="14" s="1"/>
  <c r="B5365" i="14" s="1"/>
  <c r="B5366" i="14" s="1"/>
  <c r="B5367" i="14" s="1"/>
  <c r="B5368" i="14" s="1"/>
  <c r="B5369" i="14" s="1"/>
  <c r="B5370" i="14" s="1"/>
  <c r="B5371" i="14" s="1"/>
  <c r="B5372" i="14" s="1"/>
  <c r="B5373" i="14" s="1"/>
  <c r="B5374" i="14" s="1"/>
  <c r="B5375" i="14" s="1"/>
  <c r="B5376" i="14" s="1"/>
  <c r="B5377" i="14" s="1"/>
  <c r="B5378" i="14" s="1"/>
  <c r="B5379" i="14" s="1"/>
  <c r="B5380" i="14" s="1"/>
  <c r="B5381" i="14" s="1"/>
  <c r="B5382" i="14" s="1"/>
  <c r="B5383" i="14" s="1"/>
  <c r="B5384" i="14" s="1"/>
  <c r="B5385" i="14" s="1"/>
  <c r="B5386" i="14" s="1"/>
  <c r="B5387" i="14" s="1"/>
  <c r="B5388" i="14" s="1"/>
  <c r="B5389" i="14" s="1"/>
  <c r="B5390" i="14" s="1"/>
  <c r="B5391" i="14" s="1"/>
  <c r="B5392" i="14" s="1"/>
  <c r="B5393" i="14" s="1"/>
  <c r="B5394" i="14" s="1"/>
  <c r="B5395" i="14" s="1"/>
  <c r="B5396" i="14" s="1"/>
  <c r="B5397" i="14" s="1"/>
  <c r="B5398" i="14" s="1"/>
  <c r="B5399" i="14" s="1"/>
  <c r="B5400" i="14" s="1"/>
  <c r="B5401" i="14" s="1"/>
  <c r="B5402" i="14" s="1"/>
  <c r="B5403" i="14" s="1"/>
  <c r="B5404" i="14" s="1"/>
  <c r="B5405" i="14" s="1"/>
  <c r="B5406" i="14" s="1"/>
  <c r="B5407" i="14" s="1"/>
  <c r="B5408" i="14" s="1"/>
  <c r="B5409" i="14" s="1"/>
  <c r="B5410" i="14" s="1"/>
  <c r="B5411" i="14" s="1"/>
  <c r="B5412" i="14" s="1"/>
  <c r="B5413" i="14" s="1"/>
  <c r="B5414" i="14" s="1"/>
  <c r="B5415" i="14" s="1"/>
  <c r="B5416" i="14" s="1"/>
  <c r="B5417" i="14" s="1"/>
  <c r="B5418" i="14" s="1"/>
  <c r="B5419" i="14" s="1"/>
  <c r="B5420" i="14" s="1"/>
  <c r="B5421" i="14" s="1"/>
  <c r="B5422" i="14" s="1"/>
  <c r="B5423" i="14" s="1"/>
  <c r="B5424" i="14" s="1"/>
  <c r="B5425" i="14" s="1"/>
  <c r="B5426" i="14" s="1"/>
  <c r="B5427" i="14" s="1"/>
  <c r="B5428" i="14" s="1"/>
  <c r="B5429" i="14" s="1"/>
  <c r="B5430" i="14" s="1"/>
  <c r="B5431" i="14" s="1"/>
  <c r="B5432" i="14" s="1"/>
  <c r="B5433" i="14" s="1"/>
  <c r="B5434" i="14" s="1"/>
  <c r="B5435" i="14" s="1"/>
  <c r="B5436" i="14" s="1"/>
  <c r="B5437" i="14" s="1"/>
  <c r="B5438" i="14" s="1"/>
  <c r="B5439" i="14" s="1"/>
  <c r="B5440" i="14" s="1"/>
  <c r="B5441" i="14" s="1"/>
  <c r="B5442" i="14" s="1"/>
  <c r="B5443" i="14" s="1"/>
  <c r="B5444" i="14" s="1"/>
  <c r="B5445" i="14" s="1"/>
  <c r="B5446" i="14" s="1"/>
  <c r="B5447" i="14" s="1"/>
  <c r="B5448" i="14" s="1"/>
  <c r="B5449" i="14" s="1"/>
  <c r="B5450" i="14" s="1"/>
  <c r="B5451" i="14" s="1"/>
  <c r="B5452" i="14" s="1"/>
  <c r="B5453" i="14" s="1"/>
  <c r="B5454" i="14" s="1"/>
  <c r="B5455" i="14" s="1"/>
  <c r="B5456" i="14" s="1"/>
  <c r="B5457" i="14" s="1"/>
  <c r="B5458" i="14" s="1"/>
  <c r="B5459" i="14" s="1"/>
  <c r="B5460" i="14" s="1"/>
  <c r="B5461" i="14" s="1"/>
  <c r="B5462" i="14" s="1"/>
  <c r="B5463" i="14" s="1"/>
  <c r="B5464" i="14" s="1"/>
  <c r="B5465" i="14" s="1"/>
  <c r="B5466" i="14" s="1"/>
  <c r="B5467" i="14" s="1"/>
  <c r="B5468" i="14" s="1"/>
  <c r="B5469" i="14" s="1"/>
  <c r="B5470" i="14" s="1"/>
  <c r="B5471" i="14" s="1"/>
  <c r="B5472" i="14" s="1"/>
  <c r="B5473" i="14" s="1"/>
  <c r="B5474" i="14" s="1"/>
  <c r="B5475" i="14" s="1"/>
  <c r="B5476" i="14" s="1"/>
  <c r="B5477" i="14" s="1"/>
  <c r="B5478" i="14" s="1"/>
  <c r="B5479" i="14" s="1"/>
  <c r="B5480" i="14" s="1"/>
  <c r="B5481" i="14" s="1"/>
  <c r="B5482" i="14" s="1"/>
  <c r="B5483" i="14" s="1"/>
  <c r="B5484" i="14" s="1"/>
  <c r="B5485" i="14" s="1"/>
  <c r="B5486" i="14" s="1"/>
  <c r="B5487" i="14" s="1"/>
  <c r="B5488" i="14" s="1"/>
  <c r="B5489" i="14" s="1"/>
  <c r="B5490" i="14" s="1"/>
  <c r="B5491" i="14" s="1"/>
  <c r="B5492" i="14" s="1"/>
  <c r="B5493" i="14" s="1"/>
  <c r="B5494" i="14" s="1"/>
  <c r="B5495" i="14" s="1"/>
  <c r="B5496" i="14" s="1"/>
  <c r="B5497" i="14" s="1"/>
  <c r="B5498" i="14" s="1"/>
  <c r="B5499" i="14" s="1"/>
  <c r="B5500" i="14" s="1"/>
  <c r="B5501" i="14" s="1"/>
  <c r="B5502" i="14" s="1"/>
  <c r="B5503" i="14" s="1"/>
  <c r="B5504" i="14" s="1"/>
  <c r="B5505" i="14" s="1"/>
  <c r="B5506" i="14" s="1"/>
  <c r="B5507" i="14" s="1"/>
  <c r="B5508" i="14" s="1"/>
  <c r="B5509" i="14" s="1"/>
  <c r="B5510" i="14" s="1"/>
  <c r="B5511" i="14" s="1"/>
  <c r="B5512" i="14" s="1"/>
  <c r="B5513" i="14" s="1"/>
  <c r="B5514" i="14" s="1"/>
  <c r="B5515" i="14" s="1"/>
  <c r="B5516" i="14" s="1"/>
  <c r="B5517" i="14" s="1"/>
  <c r="B5518" i="14" s="1"/>
  <c r="B5519" i="14" s="1"/>
  <c r="B5520" i="14" s="1"/>
  <c r="B5521" i="14" s="1"/>
  <c r="B5522" i="14" s="1"/>
  <c r="B5523" i="14" s="1"/>
  <c r="B5524" i="14" s="1"/>
  <c r="B5525" i="14" s="1"/>
  <c r="B5526" i="14" s="1"/>
  <c r="B5527" i="14" s="1"/>
  <c r="B5528" i="14" s="1"/>
  <c r="B5529" i="14" s="1"/>
  <c r="B5530" i="14" s="1"/>
  <c r="B5531" i="14" s="1"/>
  <c r="B5532" i="14" s="1"/>
  <c r="B5533" i="14" s="1"/>
  <c r="B5534" i="14" s="1"/>
  <c r="B5535" i="14" s="1"/>
  <c r="B5536" i="14" s="1"/>
  <c r="B5537" i="14" s="1"/>
  <c r="B5538" i="14" s="1"/>
  <c r="B5539" i="14" s="1"/>
  <c r="B5540" i="14" s="1"/>
  <c r="B5541" i="14" s="1"/>
  <c r="B5542" i="14" s="1"/>
  <c r="B5543" i="14" s="1"/>
  <c r="B5544" i="14" s="1"/>
  <c r="B5545" i="14" s="1"/>
  <c r="B5546" i="14" s="1"/>
  <c r="B5547" i="14" s="1"/>
  <c r="B5548" i="14" s="1"/>
  <c r="B5549" i="14" s="1"/>
  <c r="B5550" i="14" s="1"/>
  <c r="B5551" i="14" s="1"/>
  <c r="B5552" i="14" s="1"/>
  <c r="B5553" i="14" s="1"/>
  <c r="B5554" i="14" s="1"/>
  <c r="B5555" i="14" s="1"/>
  <c r="B5556" i="14" s="1"/>
  <c r="B5557" i="14" s="1"/>
  <c r="B5558" i="14" s="1"/>
  <c r="B5559" i="14" s="1"/>
  <c r="B5560" i="14" s="1"/>
  <c r="B5561" i="14" s="1"/>
  <c r="B5562" i="14" s="1"/>
  <c r="B5563" i="14" s="1"/>
  <c r="B5564" i="14" s="1"/>
  <c r="B5565" i="14" s="1"/>
  <c r="B5566" i="14" s="1"/>
  <c r="B5567" i="14" s="1"/>
  <c r="B5568" i="14" s="1"/>
  <c r="B5569" i="14" s="1"/>
  <c r="B5570" i="14" s="1"/>
  <c r="B5571" i="14" s="1"/>
  <c r="B5572" i="14" s="1"/>
  <c r="B5573" i="14" s="1"/>
  <c r="B5574" i="14" s="1"/>
  <c r="B5575" i="14" s="1"/>
  <c r="B5576" i="14" s="1"/>
  <c r="B5577" i="14" s="1"/>
  <c r="B5578" i="14" s="1"/>
  <c r="B5579" i="14" s="1"/>
  <c r="B5580" i="14" s="1"/>
  <c r="B5581" i="14" s="1"/>
  <c r="B5582" i="14" s="1"/>
  <c r="B5583" i="14" s="1"/>
  <c r="B5584" i="14" s="1"/>
  <c r="B5585" i="14" s="1"/>
  <c r="B5586" i="14" s="1"/>
  <c r="B5587" i="14" s="1"/>
  <c r="B5588" i="14" s="1"/>
  <c r="B5589" i="14" s="1"/>
  <c r="B5590" i="14" s="1"/>
  <c r="B5591" i="14" s="1"/>
  <c r="B5592" i="14" s="1"/>
  <c r="B5593" i="14" s="1"/>
  <c r="B5594" i="14" s="1"/>
  <c r="B5595" i="14" s="1"/>
  <c r="B5596" i="14" s="1"/>
  <c r="B5597" i="14" s="1"/>
  <c r="B5598" i="14" s="1"/>
  <c r="B5599" i="14" s="1"/>
  <c r="B5600" i="14" s="1"/>
  <c r="B5601" i="14" s="1"/>
  <c r="B5602" i="14" s="1"/>
  <c r="B5603" i="14" s="1"/>
  <c r="B5604" i="14" s="1"/>
  <c r="B5605" i="14" s="1"/>
  <c r="B5606" i="14" s="1"/>
  <c r="B5607" i="14" s="1"/>
  <c r="B5608" i="14" s="1"/>
  <c r="B5609" i="14" s="1"/>
  <c r="B5610" i="14" s="1"/>
  <c r="B5611" i="14" s="1"/>
  <c r="B5612" i="14" s="1"/>
  <c r="B5613" i="14" s="1"/>
  <c r="B5614" i="14" s="1"/>
  <c r="B5615" i="14" s="1"/>
  <c r="B5616" i="14" s="1"/>
  <c r="B5617" i="14" s="1"/>
  <c r="B5618" i="14" s="1"/>
  <c r="B5619" i="14" s="1"/>
  <c r="B5620" i="14" s="1"/>
  <c r="B5621" i="14" s="1"/>
  <c r="B5622" i="14" s="1"/>
  <c r="B5623" i="14" s="1"/>
  <c r="B5624" i="14" s="1"/>
  <c r="B5625" i="14" s="1"/>
  <c r="B5626" i="14" s="1"/>
  <c r="B5627" i="14" s="1"/>
  <c r="B5628" i="14" s="1"/>
  <c r="B5629" i="14" s="1"/>
  <c r="B5630" i="14" s="1"/>
  <c r="B5631" i="14" s="1"/>
  <c r="B5632" i="14" s="1"/>
  <c r="B5633" i="14" s="1"/>
  <c r="B5634" i="14" s="1"/>
  <c r="B5635" i="14" s="1"/>
  <c r="B5636" i="14" s="1"/>
  <c r="B5637" i="14" s="1"/>
  <c r="B5638" i="14" s="1"/>
  <c r="B5639" i="14" s="1"/>
  <c r="B5640" i="14" s="1"/>
  <c r="B5641" i="14" s="1"/>
  <c r="B5642" i="14" s="1"/>
  <c r="B5643" i="14" s="1"/>
  <c r="B5644" i="14" s="1"/>
  <c r="B5645" i="14" s="1"/>
  <c r="B5646" i="14" s="1"/>
  <c r="B5647" i="14" s="1"/>
  <c r="B5648" i="14" s="1"/>
  <c r="B5649" i="14" s="1"/>
  <c r="B5650" i="14" s="1"/>
  <c r="B5651" i="14" s="1"/>
  <c r="B5652" i="14" s="1"/>
  <c r="B5653" i="14" s="1"/>
  <c r="B5654" i="14" s="1"/>
  <c r="B5655" i="14" s="1"/>
  <c r="B5656" i="14" s="1"/>
  <c r="B5657" i="14" s="1"/>
  <c r="B5658" i="14" s="1"/>
  <c r="B5659" i="14" s="1"/>
  <c r="B5660" i="14" s="1"/>
  <c r="B5661" i="14" s="1"/>
  <c r="B5662" i="14" s="1"/>
  <c r="B5663" i="14" s="1"/>
  <c r="B5664" i="14" s="1"/>
  <c r="B5665" i="14" s="1"/>
  <c r="B5666" i="14" s="1"/>
  <c r="B5667" i="14" s="1"/>
  <c r="B5668" i="14" s="1"/>
  <c r="B5669" i="14" s="1"/>
  <c r="B5670" i="14" s="1"/>
  <c r="B5671" i="14" s="1"/>
  <c r="B5672" i="14" s="1"/>
  <c r="B5673" i="14" s="1"/>
  <c r="B5674" i="14" s="1"/>
  <c r="B5675" i="14" s="1"/>
  <c r="B5676" i="14" s="1"/>
  <c r="B5677" i="14" s="1"/>
  <c r="B5678" i="14" s="1"/>
  <c r="B5679" i="14" s="1"/>
  <c r="B5680" i="14" s="1"/>
  <c r="B5681" i="14" s="1"/>
  <c r="B5682" i="14" s="1"/>
  <c r="B5683" i="14" s="1"/>
  <c r="B5684" i="14" s="1"/>
  <c r="B5685" i="14" s="1"/>
  <c r="B5686" i="14" s="1"/>
  <c r="B5687" i="14" s="1"/>
  <c r="B5688" i="14" s="1"/>
  <c r="B5689" i="14" s="1"/>
  <c r="B5690" i="14" s="1"/>
  <c r="B5691" i="14" s="1"/>
  <c r="B5692" i="14" s="1"/>
  <c r="B5693" i="14" s="1"/>
  <c r="B5694" i="14" s="1"/>
  <c r="B5695" i="14" s="1"/>
  <c r="B5696" i="14" s="1"/>
  <c r="B5697" i="14" s="1"/>
  <c r="B5698" i="14" s="1"/>
  <c r="B5699" i="14" s="1"/>
  <c r="B5700" i="14" s="1"/>
  <c r="B5701" i="14" s="1"/>
  <c r="B5702" i="14" s="1"/>
  <c r="B5703" i="14" s="1"/>
  <c r="B5704" i="14" s="1"/>
  <c r="B5705" i="14" s="1"/>
  <c r="B5706" i="14" s="1"/>
  <c r="B5707" i="14" s="1"/>
  <c r="B5708" i="14" s="1"/>
  <c r="B5709" i="14" s="1"/>
  <c r="B5710" i="14" s="1"/>
  <c r="B5711" i="14" s="1"/>
  <c r="B5712" i="14" s="1"/>
  <c r="B5713" i="14" s="1"/>
  <c r="B5714" i="14" s="1"/>
  <c r="B5715" i="14" s="1"/>
  <c r="B5716" i="14" s="1"/>
  <c r="B5717" i="14" s="1"/>
  <c r="B5718" i="14" s="1"/>
  <c r="B5719" i="14" s="1"/>
  <c r="B5720" i="14" s="1"/>
  <c r="B5721" i="14" s="1"/>
  <c r="B5722" i="14" s="1"/>
  <c r="B5723" i="14" s="1"/>
  <c r="B5724" i="14" s="1"/>
  <c r="B5725" i="14" s="1"/>
  <c r="B5726" i="14" s="1"/>
  <c r="B5727" i="14" s="1"/>
  <c r="B5728" i="14" s="1"/>
  <c r="B5729" i="14" s="1"/>
  <c r="B5730" i="14" s="1"/>
  <c r="B5731" i="14" s="1"/>
  <c r="B5732" i="14" s="1"/>
  <c r="B5733" i="14" s="1"/>
  <c r="B5734" i="14" s="1"/>
  <c r="B5735" i="14" s="1"/>
  <c r="B5736" i="14" s="1"/>
  <c r="B5737" i="14" s="1"/>
  <c r="B5738" i="14" s="1"/>
  <c r="B5739" i="14" s="1"/>
  <c r="B5740" i="14" s="1"/>
  <c r="B5741" i="14" s="1"/>
  <c r="B5742" i="14" s="1"/>
  <c r="B5743" i="14" s="1"/>
  <c r="B5744" i="14" s="1"/>
  <c r="B5745" i="14" s="1"/>
  <c r="B5746" i="14" s="1"/>
  <c r="B5747" i="14" s="1"/>
  <c r="B5748" i="14" s="1"/>
  <c r="B5749" i="14" s="1"/>
  <c r="B5750" i="14" s="1"/>
  <c r="B5751" i="14" s="1"/>
  <c r="B5752" i="14" s="1"/>
  <c r="B5753" i="14" s="1"/>
  <c r="B5754" i="14" s="1"/>
  <c r="B5755" i="14" s="1"/>
  <c r="B5756" i="14" s="1"/>
  <c r="B5757" i="14" s="1"/>
  <c r="B5758" i="14" s="1"/>
  <c r="B5759" i="14" s="1"/>
  <c r="B5760" i="14" s="1"/>
  <c r="B5761" i="14" s="1"/>
  <c r="B5762" i="14" s="1"/>
  <c r="B5763" i="14" s="1"/>
  <c r="B5764" i="14" s="1"/>
  <c r="B5765" i="14" s="1"/>
  <c r="B5766" i="14" s="1"/>
  <c r="B5767" i="14" s="1"/>
  <c r="B5768" i="14" s="1"/>
  <c r="B5769" i="14" s="1"/>
  <c r="B5770" i="14" s="1"/>
  <c r="B5771" i="14" s="1"/>
  <c r="B5772" i="14" s="1"/>
  <c r="B5773" i="14" s="1"/>
  <c r="B5774" i="14" s="1"/>
  <c r="B5775" i="14" s="1"/>
  <c r="B5776" i="14" s="1"/>
  <c r="B5777" i="14" s="1"/>
  <c r="B5778" i="14" s="1"/>
  <c r="B5779" i="14" s="1"/>
  <c r="B5780" i="14" s="1"/>
  <c r="B5781" i="14" s="1"/>
  <c r="B5782" i="14" s="1"/>
  <c r="B5783" i="14" s="1"/>
  <c r="B5784" i="14" s="1"/>
  <c r="B5785" i="14" s="1"/>
  <c r="B5786" i="14" s="1"/>
  <c r="B5787" i="14" s="1"/>
  <c r="B5788" i="14" s="1"/>
  <c r="B5789" i="14" s="1"/>
  <c r="B5790" i="14" s="1"/>
  <c r="B5791" i="14" s="1"/>
  <c r="B5792" i="14" s="1"/>
  <c r="B5793" i="14" s="1"/>
  <c r="B5794" i="14" s="1"/>
  <c r="B5795" i="14" s="1"/>
  <c r="B5796" i="14" s="1"/>
  <c r="B5797" i="14" s="1"/>
  <c r="B5798" i="14" s="1"/>
  <c r="B5799" i="14" s="1"/>
  <c r="B5800" i="14" s="1"/>
  <c r="B5801" i="14" s="1"/>
  <c r="B5802" i="14" s="1"/>
  <c r="B5803" i="14" s="1"/>
  <c r="B5804" i="14" s="1"/>
  <c r="B5805" i="14" s="1"/>
  <c r="B5806" i="14" s="1"/>
  <c r="B5807" i="14" s="1"/>
  <c r="B5808" i="14" s="1"/>
  <c r="B5809" i="14" s="1"/>
  <c r="B5810" i="14" s="1"/>
  <c r="B5811" i="14" s="1"/>
  <c r="B5812" i="14" s="1"/>
  <c r="B5813" i="14" s="1"/>
  <c r="B5814" i="14" s="1"/>
  <c r="B5815" i="14" s="1"/>
  <c r="B5816" i="14" s="1"/>
  <c r="B5817" i="14" s="1"/>
  <c r="B5818" i="14" s="1"/>
  <c r="B5819" i="14" s="1"/>
  <c r="B5820" i="14" s="1"/>
  <c r="B5821" i="14" s="1"/>
  <c r="B5822" i="14" s="1"/>
  <c r="B5823" i="14" s="1"/>
  <c r="B5824" i="14" s="1"/>
  <c r="B5825" i="14" s="1"/>
  <c r="B5826" i="14" s="1"/>
  <c r="B5827" i="14" s="1"/>
  <c r="B5828" i="14" s="1"/>
  <c r="B5829" i="14" s="1"/>
  <c r="B5830" i="14" s="1"/>
  <c r="B5831" i="14" s="1"/>
  <c r="B5832" i="14" s="1"/>
  <c r="B5833" i="14" s="1"/>
  <c r="B5834" i="14" s="1"/>
  <c r="B5835" i="14" s="1"/>
  <c r="B5836" i="14" s="1"/>
  <c r="B5837" i="14" s="1"/>
  <c r="B5838" i="14" s="1"/>
  <c r="B5839" i="14" s="1"/>
  <c r="B5840" i="14" s="1"/>
  <c r="B5841" i="14" s="1"/>
  <c r="B5842" i="14" s="1"/>
  <c r="B5843" i="14" s="1"/>
  <c r="B5844" i="14" s="1"/>
  <c r="B5845" i="14" s="1"/>
  <c r="B5846" i="14" s="1"/>
  <c r="B5847" i="14" s="1"/>
  <c r="B5848" i="14" s="1"/>
  <c r="B5849" i="14" s="1"/>
  <c r="B5850" i="14" s="1"/>
  <c r="B5851" i="14" s="1"/>
  <c r="B5852" i="14" s="1"/>
  <c r="B5853" i="14" s="1"/>
  <c r="B5854" i="14" s="1"/>
  <c r="B5855" i="14" s="1"/>
  <c r="B5856" i="14" s="1"/>
  <c r="B5857" i="14" s="1"/>
  <c r="B5858" i="14" s="1"/>
  <c r="B5859" i="14" s="1"/>
  <c r="B5860" i="14" s="1"/>
  <c r="B5861" i="14" s="1"/>
  <c r="B5862" i="14" s="1"/>
  <c r="B5863" i="14" s="1"/>
  <c r="B5864" i="14" s="1"/>
  <c r="B5865" i="14" s="1"/>
  <c r="B5866" i="14" s="1"/>
  <c r="B5867" i="14" s="1"/>
  <c r="B5868" i="14" s="1"/>
  <c r="B5869" i="14" s="1"/>
  <c r="B5870" i="14" s="1"/>
  <c r="B5871" i="14" s="1"/>
  <c r="B5872" i="14" s="1"/>
  <c r="B5873" i="14" s="1"/>
  <c r="B5874" i="14" s="1"/>
  <c r="B5875" i="14" s="1"/>
  <c r="B5876" i="14" s="1"/>
  <c r="B5877" i="14" s="1"/>
  <c r="B5878" i="14" s="1"/>
  <c r="B5879" i="14" s="1"/>
  <c r="B5880" i="14" s="1"/>
  <c r="B5881" i="14" s="1"/>
  <c r="B5882" i="14" s="1"/>
  <c r="B5883" i="14" s="1"/>
  <c r="B5884" i="14" s="1"/>
  <c r="B5885" i="14" s="1"/>
  <c r="B5886" i="14" s="1"/>
  <c r="B5887" i="14" s="1"/>
  <c r="B5888" i="14" s="1"/>
  <c r="B5889" i="14" s="1"/>
  <c r="B5890" i="14" s="1"/>
  <c r="B5891" i="14" s="1"/>
  <c r="B5892" i="14" s="1"/>
  <c r="B5893" i="14" s="1"/>
  <c r="B5894" i="14" s="1"/>
  <c r="B5895" i="14" s="1"/>
  <c r="B5896" i="14" s="1"/>
  <c r="B5897" i="14" s="1"/>
  <c r="B5898" i="14" s="1"/>
  <c r="B5899" i="14" s="1"/>
  <c r="B5900" i="14" s="1"/>
  <c r="B5901" i="14" s="1"/>
  <c r="B5902" i="14" s="1"/>
  <c r="B5903" i="14" s="1"/>
  <c r="B5904" i="14" s="1"/>
  <c r="B5905" i="14" s="1"/>
  <c r="B5906" i="14" s="1"/>
  <c r="B5907" i="14" s="1"/>
  <c r="B5908" i="14" s="1"/>
  <c r="B5909" i="14" s="1"/>
  <c r="B5910" i="14" s="1"/>
  <c r="B5911" i="14" s="1"/>
  <c r="B5912" i="14" s="1"/>
  <c r="B5913" i="14" s="1"/>
  <c r="B5914" i="14" s="1"/>
  <c r="B5915" i="14" s="1"/>
  <c r="B5916" i="14" s="1"/>
  <c r="B5917" i="14" s="1"/>
  <c r="B5918" i="14" s="1"/>
  <c r="B5919" i="14" s="1"/>
  <c r="B5920" i="14" s="1"/>
  <c r="B5921" i="14" s="1"/>
  <c r="B5922" i="14" s="1"/>
  <c r="B5923" i="14" s="1"/>
  <c r="B5924" i="14" s="1"/>
  <c r="B5925" i="14" s="1"/>
  <c r="B5926" i="14" s="1"/>
  <c r="B5927" i="14" s="1"/>
  <c r="B5928" i="14" s="1"/>
  <c r="B5929" i="14" s="1"/>
  <c r="B5930" i="14" s="1"/>
  <c r="B5931" i="14" s="1"/>
  <c r="B5932" i="14" s="1"/>
  <c r="B5933" i="14" s="1"/>
  <c r="B5934" i="14" s="1"/>
  <c r="B5935" i="14" s="1"/>
  <c r="B5936" i="14" s="1"/>
  <c r="B5937" i="14" s="1"/>
  <c r="B5938" i="14" s="1"/>
  <c r="B5939" i="14" s="1"/>
  <c r="B5940" i="14" s="1"/>
  <c r="B5941" i="14" s="1"/>
  <c r="B5942" i="14" s="1"/>
  <c r="B5943" i="14" s="1"/>
  <c r="B5944" i="14" s="1"/>
  <c r="B5945" i="14" s="1"/>
  <c r="B5946" i="14" s="1"/>
  <c r="B5947" i="14" s="1"/>
  <c r="B5948" i="14" s="1"/>
  <c r="B5949" i="14" s="1"/>
  <c r="B5950" i="14" s="1"/>
  <c r="B5951" i="14" s="1"/>
  <c r="B5952" i="14" s="1"/>
  <c r="B5953" i="14" s="1"/>
  <c r="B5954" i="14" s="1"/>
  <c r="B5955" i="14" s="1"/>
  <c r="B5956" i="14" s="1"/>
  <c r="B5957" i="14" s="1"/>
  <c r="B5958" i="14" s="1"/>
  <c r="B5959" i="14" s="1"/>
  <c r="B5960" i="14" s="1"/>
  <c r="B5961" i="14" s="1"/>
  <c r="B5962" i="14" s="1"/>
  <c r="B5963" i="14" s="1"/>
  <c r="B5964" i="14" s="1"/>
  <c r="B5965" i="14" s="1"/>
  <c r="B5966" i="14" s="1"/>
  <c r="B5967" i="14" s="1"/>
  <c r="B5968" i="14" s="1"/>
  <c r="B5969" i="14" s="1"/>
  <c r="B5970" i="14" s="1"/>
  <c r="B5971" i="14" s="1"/>
  <c r="B5972" i="14" s="1"/>
  <c r="B5973" i="14" s="1"/>
  <c r="B5974" i="14" s="1"/>
  <c r="B5975" i="14" s="1"/>
  <c r="B5976" i="14" s="1"/>
  <c r="B5977" i="14" s="1"/>
  <c r="B5978" i="14" s="1"/>
  <c r="B5979" i="14" s="1"/>
  <c r="B5980" i="14" s="1"/>
  <c r="B5981" i="14" s="1"/>
  <c r="B5982" i="14" s="1"/>
  <c r="B5983" i="14" s="1"/>
  <c r="B5984" i="14" s="1"/>
  <c r="B5985" i="14" s="1"/>
  <c r="B5986" i="14" s="1"/>
  <c r="B5987" i="14" s="1"/>
  <c r="B5988" i="14" s="1"/>
  <c r="B5989" i="14" s="1"/>
  <c r="B5990" i="14" s="1"/>
  <c r="B5991" i="14" s="1"/>
  <c r="B5992" i="14" s="1"/>
  <c r="B5993" i="14" s="1"/>
  <c r="B5994" i="14" s="1"/>
  <c r="B5995" i="14" s="1"/>
  <c r="B5996" i="14" s="1"/>
  <c r="B5997" i="14" s="1"/>
  <c r="B5998" i="14" s="1"/>
  <c r="B5999" i="14" s="1"/>
  <c r="B6000" i="14" s="1"/>
  <c r="B6001" i="14" s="1"/>
  <c r="B6002" i="14" s="1"/>
  <c r="B6003" i="14" s="1"/>
  <c r="B6004" i="14" s="1"/>
  <c r="B6005" i="14" s="1"/>
  <c r="B6006" i="14" s="1"/>
  <c r="B6007" i="14" s="1"/>
  <c r="B6008" i="14" s="1"/>
  <c r="B6009" i="14" s="1"/>
  <c r="B6010" i="14" s="1"/>
  <c r="B6011" i="14" s="1"/>
  <c r="B6012" i="14" s="1"/>
  <c r="B6013" i="14" s="1"/>
  <c r="B6014" i="14" s="1"/>
  <c r="B6015" i="14" s="1"/>
  <c r="B6016" i="14" s="1"/>
  <c r="B6017" i="14" s="1"/>
  <c r="B6018" i="14" s="1"/>
  <c r="B6019" i="14" s="1"/>
  <c r="B6020" i="14" s="1"/>
  <c r="B6021" i="14" s="1"/>
  <c r="B6022" i="14" s="1"/>
  <c r="B6023" i="14" s="1"/>
  <c r="B6024" i="14" s="1"/>
  <c r="B6025" i="14" s="1"/>
  <c r="B6026" i="14" s="1"/>
  <c r="B6027" i="14" s="1"/>
  <c r="B6028" i="14" s="1"/>
  <c r="B6029" i="14" s="1"/>
  <c r="B6030" i="14" s="1"/>
  <c r="B6031" i="14" s="1"/>
  <c r="B6032" i="14" s="1"/>
  <c r="B6033" i="14" s="1"/>
  <c r="B6034" i="14" s="1"/>
  <c r="B6035" i="14" s="1"/>
  <c r="B6036" i="14" s="1"/>
  <c r="B6037" i="14" s="1"/>
  <c r="B6038" i="14" s="1"/>
  <c r="B6039" i="14" s="1"/>
  <c r="B6040" i="14" s="1"/>
  <c r="B6041" i="14" s="1"/>
  <c r="B6042" i="14" s="1"/>
  <c r="B6043" i="14" s="1"/>
  <c r="B6044" i="14" s="1"/>
  <c r="B6045" i="14" s="1"/>
  <c r="B6046" i="14" s="1"/>
  <c r="B6047" i="14" s="1"/>
  <c r="B6048" i="14" s="1"/>
  <c r="B6049" i="14" s="1"/>
  <c r="B6050" i="14" s="1"/>
  <c r="B6051" i="14" s="1"/>
  <c r="B6052" i="14" s="1"/>
  <c r="B6053" i="14" s="1"/>
  <c r="B6054" i="14" s="1"/>
  <c r="B6055" i="14" s="1"/>
  <c r="B6056" i="14" s="1"/>
  <c r="B6057" i="14" s="1"/>
  <c r="B6058" i="14" s="1"/>
  <c r="B6059" i="14" s="1"/>
  <c r="B6060" i="14" s="1"/>
  <c r="B6061" i="14" s="1"/>
  <c r="B6062" i="14" s="1"/>
  <c r="B6063" i="14" s="1"/>
  <c r="B6064" i="14" s="1"/>
  <c r="B6065" i="14" s="1"/>
  <c r="B6066" i="14" s="1"/>
  <c r="B6067" i="14" s="1"/>
  <c r="B6068" i="14" s="1"/>
  <c r="B6069" i="14" s="1"/>
  <c r="B6070" i="14" s="1"/>
  <c r="B6071" i="14" s="1"/>
  <c r="B6072" i="14" s="1"/>
  <c r="B6073" i="14" s="1"/>
  <c r="B6074" i="14" s="1"/>
  <c r="B6075" i="14" s="1"/>
  <c r="B6076" i="14" s="1"/>
  <c r="B6077" i="14" s="1"/>
  <c r="B6078" i="14" s="1"/>
  <c r="B6079" i="14" s="1"/>
  <c r="B6080" i="14" s="1"/>
  <c r="B6081" i="14" s="1"/>
  <c r="B6082" i="14" s="1"/>
  <c r="B6083" i="14" s="1"/>
  <c r="B6084" i="14" s="1"/>
  <c r="B6085" i="14" s="1"/>
  <c r="B6086" i="14" s="1"/>
  <c r="B6087" i="14" s="1"/>
  <c r="B6088" i="14" s="1"/>
  <c r="B6089" i="14" s="1"/>
  <c r="B6090" i="14" s="1"/>
  <c r="B6091" i="14" s="1"/>
  <c r="B6092" i="14" s="1"/>
  <c r="B6093" i="14" s="1"/>
  <c r="B6094" i="14" s="1"/>
  <c r="B6095" i="14" s="1"/>
  <c r="B6096" i="14" s="1"/>
  <c r="B6097" i="14" s="1"/>
  <c r="B6098" i="14" s="1"/>
  <c r="B6099" i="14" s="1"/>
  <c r="B6100" i="14" s="1"/>
  <c r="B6101" i="14" s="1"/>
  <c r="B6102" i="14" s="1"/>
  <c r="B6103" i="14" s="1"/>
  <c r="B6104" i="14" s="1"/>
  <c r="B6105" i="14" s="1"/>
  <c r="B6106" i="14" s="1"/>
  <c r="B6107" i="14" s="1"/>
  <c r="B6108" i="14" s="1"/>
  <c r="B6109" i="14" s="1"/>
  <c r="B6110" i="14" s="1"/>
  <c r="B6111" i="14" s="1"/>
  <c r="B6112" i="14" s="1"/>
  <c r="B6113" i="14" s="1"/>
  <c r="B6114" i="14" s="1"/>
  <c r="B6115" i="14" s="1"/>
  <c r="B6116" i="14" s="1"/>
  <c r="B6117" i="14" s="1"/>
  <c r="B6118" i="14" s="1"/>
  <c r="B6119" i="14" s="1"/>
  <c r="B6120" i="14" s="1"/>
  <c r="B6121" i="14" s="1"/>
  <c r="B6122" i="14" s="1"/>
  <c r="B6123" i="14" s="1"/>
  <c r="B6124" i="14" s="1"/>
  <c r="B6125" i="14" s="1"/>
  <c r="B6126" i="14" s="1"/>
  <c r="B6127" i="14" s="1"/>
  <c r="B6128" i="14" s="1"/>
  <c r="B6129" i="14" s="1"/>
  <c r="B6130" i="14" s="1"/>
  <c r="B6131" i="14" s="1"/>
  <c r="B6132" i="14" s="1"/>
  <c r="B6133" i="14" s="1"/>
  <c r="B6134" i="14" s="1"/>
  <c r="B6135" i="14" s="1"/>
  <c r="B6136" i="14" s="1"/>
  <c r="B6137" i="14" s="1"/>
  <c r="B6138" i="14" s="1"/>
  <c r="B6139" i="14" s="1"/>
  <c r="B6140" i="14" s="1"/>
  <c r="B6141" i="14" s="1"/>
  <c r="B6142" i="14" s="1"/>
  <c r="B6143" i="14" s="1"/>
  <c r="B6144" i="14" s="1"/>
  <c r="B6145" i="14" s="1"/>
  <c r="B6146" i="14" s="1"/>
  <c r="B6147" i="14" s="1"/>
  <c r="B6148" i="14" s="1"/>
  <c r="B6149" i="14" s="1"/>
  <c r="B6150" i="14" s="1"/>
  <c r="B6151" i="14" s="1"/>
  <c r="B6152" i="14" s="1"/>
  <c r="B6153" i="14" s="1"/>
  <c r="B6154" i="14" s="1"/>
  <c r="B6155" i="14" s="1"/>
  <c r="B6156" i="14" s="1"/>
  <c r="B6157" i="14" s="1"/>
  <c r="B6158" i="14" s="1"/>
  <c r="B6159" i="14" s="1"/>
  <c r="B6160" i="14" s="1"/>
  <c r="B6161" i="14" s="1"/>
  <c r="B6162" i="14" s="1"/>
  <c r="B6163" i="14" s="1"/>
  <c r="B6164" i="14" s="1"/>
  <c r="B6165" i="14" s="1"/>
  <c r="B6166" i="14" s="1"/>
  <c r="B6167" i="14" s="1"/>
  <c r="B6168" i="14" s="1"/>
  <c r="B6169" i="14" s="1"/>
  <c r="B6170" i="14" s="1"/>
  <c r="B6171" i="14" s="1"/>
  <c r="B6172" i="14" s="1"/>
  <c r="B6173" i="14" s="1"/>
  <c r="B6174" i="14" s="1"/>
  <c r="B6175" i="14" s="1"/>
  <c r="B6176" i="14" s="1"/>
  <c r="B6177" i="14" s="1"/>
  <c r="B6178" i="14" s="1"/>
  <c r="B6179" i="14" s="1"/>
  <c r="B6180" i="14" s="1"/>
  <c r="B6181" i="14" s="1"/>
  <c r="B6182" i="14" s="1"/>
  <c r="B6183" i="14" s="1"/>
  <c r="B6184" i="14" s="1"/>
  <c r="B6185" i="14" s="1"/>
  <c r="B6186" i="14" s="1"/>
  <c r="B6187" i="14" s="1"/>
  <c r="B6188" i="14" s="1"/>
  <c r="B6189" i="14" s="1"/>
  <c r="B6190" i="14" s="1"/>
  <c r="B6191" i="14" s="1"/>
  <c r="B6192" i="14" s="1"/>
  <c r="B6193" i="14" s="1"/>
  <c r="B6194" i="14" s="1"/>
  <c r="B6195" i="14" s="1"/>
  <c r="B6196" i="14" s="1"/>
  <c r="B6197" i="14" s="1"/>
  <c r="B6198" i="14" s="1"/>
  <c r="B6199" i="14" s="1"/>
  <c r="B6200" i="14" s="1"/>
  <c r="B6201" i="14" s="1"/>
  <c r="B6202" i="14" s="1"/>
  <c r="B6203" i="14" s="1"/>
  <c r="B6204" i="14" s="1"/>
  <c r="B6205" i="14" s="1"/>
  <c r="B6206" i="14" s="1"/>
  <c r="B6207" i="14" s="1"/>
  <c r="B6208" i="14" s="1"/>
  <c r="B6209" i="14" s="1"/>
  <c r="B6210" i="14" s="1"/>
  <c r="B6211" i="14" s="1"/>
  <c r="B6212" i="14" s="1"/>
  <c r="B6213" i="14" s="1"/>
  <c r="B6214" i="14" s="1"/>
  <c r="B6215" i="14" s="1"/>
  <c r="B6216" i="14" s="1"/>
  <c r="B6217" i="14" s="1"/>
  <c r="B6218" i="14" s="1"/>
  <c r="B6219" i="14" s="1"/>
  <c r="B6220" i="14" s="1"/>
  <c r="B6221" i="14" s="1"/>
  <c r="B6222" i="14" s="1"/>
  <c r="B6223" i="14" s="1"/>
  <c r="B6224" i="14" s="1"/>
  <c r="B6225" i="14" s="1"/>
  <c r="B6226" i="14" s="1"/>
  <c r="B6227" i="14" s="1"/>
  <c r="B6228" i="14" s="1"/>
  <c r="B6229" i="14" s="1"/>
  <c r="B6230" i="14" s="1"/>
  <c r="B6231" i="14" s="1"/>
  <c r="B6232" i="14" s="1"/>
  <c r="B6233" i="14" s="1"/>
  <c r="B6234" i="14" s="1"/>
  <c r="B6235" i="14" s="1"/>
  <c r="B6236" i="14" s="1"/>
  <c r="B6237" i="14" s="1"/>
  <c r="B6238" i="14" s="1"/>
  <c r="B6239" i="14" s="1"/>
  <c r="B6240" i="14" s="1"/>
  <c r="B6241" i="14" s="1"/>
  <c r="B6242" i="14" s="1"/>
  <c r="B6243" i="14" s="1"/>
  <c r="B6244" i="14" s="1"/>
  <c r="B6245" i="14" s="1"/>
  <c r="B6246" i="14" s="1"/>
  <c r="B6247" i="14" s="1"/>
  <c r="B6248" i="14" s="1"/>
  <c r="B6249" i="14" s="1"/>
  <c r="B6250" i="14" s="1"/>
  <c r="B6251" i="14" s="1"/>
  <c r="B6252" i="14" s="1"/>
  <c r="B6253" i="14" s="1"/>
  <c r="B6254" i="14" s="1"/>
  <c r="B6255" i="14" s="1"/>
  <c r="B6256" i="14" s="1"/>
  <c r="B6257" i="14" s="1"/>
  <c r="B6258" i="14" s="1"/>
  <c r="B6259" i="14" s="1"/>
  <c r="B6260" i="14" s="1"/>
  <c r="B6261" i="14" s="1"/>
  <c r="B6262" i="14" s="1"/>
  <c r="B6263" i="14" s="1"/>
  <c r="B6264" i="14" s="1"/>
  <c r="B6265" i="14" s="1"/>
  <c r="B6266" i="14" s="1"/>
  <c r="B6267" i="14" s="1"/>
  <c r="B6268" i="14" s="1"/>
  <c r="B6269" i="14" s="1"/>
  <c r="B6270" i="14" s="1"/>
  <c r="B6271" i="14" s="1"/>
  <c r="B6272" i="14" s="1"/>
  <c r="B6273" i="14" s="1"/>
  <c r="B6274" i="14" s="1"/>
  <c r="B6275" i="14" s="1"/>
  <c r="B6276" i="14" s="1"/>
  <c r="B6277" i="14" s="1"/>
  <c r="B6278" i="14" s="1"/>
  <c r="B6279" i="14" s="1"/>
  <c r="B6280" i="14" s="1"/>
  <c r="B6281" i="14" s="1"/>
  <c r="B6282" i="14" s="1"/>
  <c r="B6283" i="14" s="1"/>
  <c r="B6284" i="14" s="1"/>
  <c r="B6285" i="14" s="1"/>
  <c r="B6286" i="14" s="1"/>
  <c r="B6287" i="14" s="1"/>
  <c r="B6288" i="14" s="1"/>
  <c r="B6289" i="14" s="1"/>
  <c r="B6290" i="14" s="1"/>
  <c r="B6291" i="14" s="1"/>
  <c r="B6292" i="14" s="1"/>
  <c r="B6293" i="14" s="1"/>
  <c r="B6294" i="14" s="1"/>
  <c r="B6295" i="14" s="1"/>
  <c r="B6296" i="14" s="1"/>
  <c r="B6297" i="14" s="1"/>
  <c r="B6298" i="14" s="1"/>
  <c r="B6299" i="14" s="1"/>
  <c r="B6300" i="14" s="1"/>
  <c r="B6301" i="14" s="1"/>
  <c r="B6302" i="14" s="1"/>
  <c r="B6303" i="14" s="1"/>
  <c r="B6304" i="14" s="1"/>
  <c r="B6305" i="14" s="1"/>
  <c r="B6306" i="14" s="1"/>
  <c r="B6307" i="14" s="1"/>
  <c r="B6308" i="14" s="1"/>
  <c r="B6309" i="14" s="1"/>
  <c r="B6310" i="14" s="1"/>
  <c r="B6311" i="14" s="1"/>
  <c r="B6312" i="14" s="1"/>
  <c r="B6313" i="14" s="1"/>
  <c r="B6314" i="14" s="1"/>
  <c r="B6315" i="14" s="1"/>
  <c r="B6316" i="14" s="1"/>
  <c r="B6317" i="14" s="1"/>
  <c r="B6318" i="14" s="1"/>
  <c r="B6319" i="14" s="1"/>
  <c r="B6320" i="14" s="1"/>
  <c r="B6321" i="14" s="1"/>
  <c r="B6322" i="14" s="1"/>
  <c r="B6323" i="14" s="1"/>
  <c r="B6324" i="14" s="1"/>
  <c r="B6325" i="14" s="1"/>
  <c r="B6326" i="14" s="1"/>
  <c r="B6327" i="14" s="1"/>
  <c r="B6328" i="14" s="1"/>
  <c r="B6329" i="14" s="1"/>
  <c r="B6330" i="14" s="1"/>
  <c r="B6331" i="14" s="1"/>
  <c r="B6332" i="14" s="1"/>
  <c r="B6333" i="14" s="1"/>
  <c r="B6334" i="14" s="1"/>
  <c r="B6335" i="14" s="1"/>
  <c r="B6336" i="14" s="1"/>
  <c r="B6337" i="14" s="1"/>
  <c r="B6338" i="14" s="1"/>
  <c r="B6339" i="14" s="1"/>
  <c r="B6340" i="14" s="1"/>
  <c r="B6341" i="14" s="1"/>
  <c r="B6342" i="14" s="1"/>
  <c r="B6343" i="14" s="1"/>
  <c r="B6344" i="14" s="1"/>
  <c r="B6345" i="14" s="1"/>
  <c r="B6346" i="14" s="1"/>
  <c r="B6347" i="14" s="1"/>
  <c r="B6348" i="14" s="1"/>
  <c r="B6349" i="14" s="1"/>
  <c r="B6350" i="14" s="1"/>
  <c r="B6351" i="14" s="1"/>
  <c r="B6352" i="14" s="1"/>
  <c r="B6353" i="14" s="1"/>
  <c r="B6354" i="14" s="1"/>
  <c r="B6355" i="14" s="1"/>
  <c r="B6356" i="14" s="1"/>
  <c r="B6357" i="14" s="1"/>
  <c r="B6358" i="14" s="1"/>
  <c r="B6359" i="14" s="1"/>
  <c r="B6360" i="14" s="1"/>
  <c r="B6361" i="14" s="1"/>
  <c r="B6362" i="14" s="1"/>
  <c r="B6363" i="14" s="1"/>
  <c r="B6364" i="14" s="1"/>
  <c r="B6365" i="14" s="1"/>
  <c r="B6366" i="14" s="1"/>
  <c r="B6367" i="14" s="1"/>
  <c r="B6368" i="14" s="1"/>
  <c r="B6369" i="14" s="1"/>
  <c r="B6370" i="14" s="1"/>
  <c r="B6371" i="14" s="1"/>
  <c r="B6372" i="14" s="1"/>
  <c r="B6373" i="14" s="1"/>
  <c r="B6374" i="14" s="1"/>
  <c r="B6375" i="14" s="1"/>
  <c r="B6376" i="14" s="1"/>
  <c r="B6377" i="14" s="1"/>
  <c r="B6378" i="14" s="1"/>
  <c r="B6379" i="14" s="1"/>
  <c r="B6380" i="14" s="1"/>
  <c r="B6381" i="14" s="1"/>
  <c r="B6382" i="14" s="1"/>
  <c r="B6383" i="14" s="1"/>
  <c r="B6384" i="14" s="1"/>
  <c r="B6385" i="14" s="1"/>
  <c r="B6386" i="14" s="1"/>
  <c r="B6387" i="14" s="1"/>
  <c r="B6388" i="14" s="1"/>
  <c r="B6389" i="14" s="1"/>
  <c r="B6390" i="14" s="1"/>
  <c r="B6391" i="14" s="1"/>
  <c r="B6392" i="14" s="1"/>
  <c r="B6393" i="14" s="1"/>
  <c r="B6394" i="14" s="1"/>
  <c r="B6395" i="14" s="1"/>
  <c r="B6396" i="14" s="1"/>
  <c r="B6397" i="14" s="1"/>
  <c r="B6398" i="14" s="1"/>
  <c r="B6399" i="14" s="1"/>
  <c r="B6400" i="14" s="1"/>
  <c r="B6401" i="14" s="1"/>
  <c r="B6402" i="14" s="1"/>
  <c r="B6403" i="14" s="1"/>
  <c r="B6404" i="14" s="1"/>
  <c r="B6405" i="14" s="1"/>
  <c r="B6406" i="14" s="1"/>
  <c r="B6407" i="14" s="1"/>
  <c r="B6408" i="14" s="1"/>
  <c r="B6409" i="14" s="1"/>
  <c r="B6410" i="14" s="1"/>
  <c r="B6411" i="14" s="1"/>
  <c r="B6412" i="14" s="1"/>
  <c r="B6413" i="14" s="1"/>
  <c r="B6414" i="14" s="1"/>
  <c r="B6415" i="14" s="1"/>
  <c r="B6416" i="14" s="1"/>
  <c r="B6417" i="14" s="1"/>
  <c r="B6418" i="14" s="1"/>
  <c r="B6419" i="14" s="1"/>
  <c r="B6420" i="14" s="1"/>
  <c r="B6421" i="14" s="1"/>
  <c r="B6422" i="14" s="1"/>
  <c r="B6423" i="14" s="1"/>
  <c r="B6424" i="14" s="1"/>
  <c r="B6425" i="14" s="1"/>
  <c r="B6426" i="14" s="1"/>
  <c r="B6427" i="14" s="1"/>
  <c r="B6428" i="14" s="1"/>
  <c r="B6429" i="14" s="1"/>
  <c r="B6430" i="14" s="1"/>
  <c r="B6431" i="14" s="1"/>
  <c r="B6432" i="14" s="1"/>
  <c r="B6433" i="14" s="1"/>
  <c r="B6434" i="14" s="1"/>
  <c r="B6435" i="14" s="1"/>
  <c r="B6436" i="14" s="1"/>
  <c r="B6437" i="14" s="1"/>
  <c r="B6438" i="14" s="1"/>
  <c r="B6439" i="14" s="1"/>
  <c r="B6440" i="14" s="1"/>
  <c r="B6441" i="14" s="1"/>
  <c r="B6442" i="14" s="1"/>
  <c r="B6443" i="14" s="1"/>
  <c r="B6444" i="14" s="1"/>
  <c r="B6445" i="14" s="1"/>
  <c r="B6446" i="14" s="1"/>
  <c r="B6447" i="14" s="1"/>
  <c r="B6448" i="14" s="1"/>
  <c r="B6449" i="14" s="1"/>
  <c r="B6450" i="14" s="1"/>
  <c r="B6451" i="14" s="1"/>
  <c r="B6452" i="14" s="1"/>
  <c r="B6453" i="14" s="1"/>
  <c r="B6454" i="14" s="1"/>
  <c r="B6455" i="14" s="1"/>
  <c r="B6456" i="14" s="1"/>
  <c r="B6457" i="14" s="1"/>
  <c r="B6458" i="14" s="1"/>
  <c r="B6459" i="14" s="1"/>
  <c r="B6460" i="14" s="1"/>
  <c r="B6461" i="14" s="1"/>
  <c r="B6462" i="14" s="1"/>
  <c r="B6463" i="14" s="1"/>
  <c r="B6464" i="14" s="1"/>
  <c r="B6465" i="14" s="1"/>
  <c r="B6466" i="14" s="1"/>
  <c r="B6467" i="14" s="1"/>
  <c r="B6468" i="14" s="1"/>
  <c r="B6469" i="14" s="1"/>
  <c r="B6470" i="14" s="1"/>
  <c r="B6471" i="14" s="1"/>
  <c r="B6472" i="14" s="1"/>
  <c r="B6473" i="14" s="1"/>
  <c r="B6474" i="14" s="1"/>
  <c r="B6475" i="14" s="1"/>
  <c r="B6476" i="14" s="1"/>
  <c r="B6477" i="14" s="1"/>
  <c r="B6478" i="14" s="1"/>
  <c r="B6479" i="14" s="1"/>
  <c r="B6480" i="14" s="1"/>
  <c r="B6481" i="14" s="1"/>
  <c r="B6482" i="14" s="1"/>
  <c r="B6483" i="14" s="1"/>
  <c r="B6484" i="14" s="1"/>
  <c r="B6485" i="14" s="1"/>
  <c r="B6486" i="14" s="1"/>
  <c r="B6487" i="14" s="1"/>
  <c r="B6488" i="14" s="1"/>
  <c r="B6489" i="14" s="1"/>
  <c r="B6490" i="14" s="1"/>
  <c r="B6491" i="14" s="1"/>
  <c r="B6492" i="14" s="1"/>
  <c r="B6493" i="14" s="1"/>
  <c r="B6494" i="14" s="1"/>
  <c r="B6495" i="14" s="1"/>
  <c r="B6496" i="14" s="1"/>
  <c r="B6497" i="14" s="1"/>
  <c r="B6498" i="14" s="1"/>
  <c r="B6499" i="14" s="1"/>
  <c r="B6500" i="14" s="1"/>
  <c r="B6501" i="14" s="1"/>
  <c r="B6502" i="14" s="1"/>
  <c r="B6503" i="14" s="1"/>
  <c r="B6504" i="14" s="1"/>
  <c r="B6505" i="14" s="1"/>
  <c r="B6506" i="14" s="1"/>
  <c r="B6507" i="14" s="1"/>
  <c r="B6508" i="14" s="1"/>
  <c r="B6509" i="14" s="1"/>
  <c r="B6510" i="14" s="1"/>
  <c r="B6511" i="14" s="1"/>
  <c r="B6512" i="14" s="1"/>
  <c r="B6513" i="14" s="1"/>
  <c r="B6514" i="14" s="1"/>
  <c r="B6515" i="14" s="1"/>
  <c r="B6516" i="14" s="1"/>
  <c r="B6517" i="14" s="1"/>
  <c r="B6518" i="14" s="1"/>
  <c r="B6519" i="14" s="1"/>
  <c r="B6520" i="14" s="1"/>
  <c r="B6521" i="14" s="1"/>
  <c r="B6522" i="14" s="1"/>
  <c r="B6523" i="14" s="1"/>
  <c r="B6524" i="14" s="1"/>
  <c r="B6525" i="14" s="1"/>
  <c r="B6526" i="14" s="1"/>
  <c r="B6527" i="14" s="1"/>
  <c r="B6528" i="14" s="1"/>
  <c r="B6529" i="14" s="1"/>
  <c r="B6530" i="14" s="1"/>
  <c r="B6531" i="14" s="1"/>
  <c r="B6532" i="14" s="1"/>
  <c r="B6533" i="14" s="1"/>
  <c r="B6534" i="14" s="1"/>
  <c r="B6535" i="14" s="1"/>
  <c r="B6536" i="14" s="1"/>
  <c r="B6537" i="14" s="1"/>
  <c r="B6538" i="14" s="1"/>
  <c r="B6539" i="14" s="1"/>
  <c r="B6540" i="14" s="1"/>
  <c r="B6541" i="14" s="1"/>
  <c r="B6542" i="14" s="1"/>
  <c r="B6543" i="14" s="1"/>
  <c r="B6544" i="14" s="1"/>
  <c r="B6545" i="14" s="1"/>
  <c r="B6546" i="14" s="1"/>
  <c r="B6547" i="14" s="1"/>
  <c r="B6548" i="14" s="1"/>
  <c r="B6549" i="14" s="1"/>
  <c r="B6550" i="14" s="1"/>
  <c r="B6551" i="14" s="1"/>
  <c r="B6552" i="14" s="1"/>
  <c r="B6553" i="14" s="1"/>
  <c r="B6554" i="14" s="1"/>
  <c r="B6555" i="14" s="1"/>
  <c r="B6556" i="14" s="1"/>
  <c r="B6557" i="14" s="1"/>
  <c r="B6558" i="14" s="1"/>
  <c r="B6559" i="14" s="1"/>
  <c r="B6560" i="14" s="1"/>
  <c r="B6561" i="14" s="1"/>
  <c r="B6562" i="14" s="1"/>
  <c r="B6563" i="14" s="1"/>
  <c r="B6564" i="14" s="1"/>
  <c r="B6565" i="14" s="1"/>
  <c r="B6566" i="14" s="1"/>
  <c r="B6567" i="14" s="1"/>
  <c r="B6568" i="14" s="1"/>
  <c r="B6569" i="14" s="1"/>
  <c r="B6570" i="14" s="1"/>
  <c r="B6571" i="14" s="1"/>
  <c r="B6572" i="14" s="1"/>
  <c r="B6573" i="14" s="1"/>
  <c r="B6574" i="14" s="1"/>
  <c r="B6575" i="14" s="1"/>
  <c r="B6576" i="14" s="1"/>
  <c r="B6577" i="14" s="1"/>
  <c r="B6578" i="14" s="1"/>
  <c r="B6579" i="14" s="1"/>
  <c r="B6580" i="14" s="1"/>
  <c r="B6581" i="14" s="1"/>
  <c r="B6582" i="14" s="1"/>
  <c r="B6583" i="14" s="1"/>
  <c r="B6584" i="14" s="1"/>
  <c r="B6585" i="14" s="1"/>
  <c r="B6586" i="14" s="1"/>
  <c r="B6587" i="14" s="1"/>
  <c r="B6588" i="14" s="1"/>
  <c r="B6589" i="14" s="1"/>
  <c r="B6590" i="14" s="1"/>
  <c r="B6591" i="14" s="1"/>
  <c r="B6592" i="14" s="1"/>
  <c r="B6593" i="14" s="1"/>
  <c r="B6594" i="14" s="1"/>
  <c r="B6595" i="14" s="1"/>
  <c r="B6596" i="14" s="1"/>
  <c r="B6597" i="14" s="1"/>
  <c r="B6598" i="14" s="1"/>
  <c r="B6599" i="14" s="1"/>
  <c r="B6600" i="14" s="1"/>
  <c r="B6601" i="14" s="1"/>
  <c r="B6602" i="14" s="1"/>
  <c r="B6603" i="14" s="1"/>
  <c r="B6604" i="14" s="1"/>
  <c r="B6605" i="14" s="1"/>
  <c r="B6606" i="14" s="1"/>
  <c r="B6607" i="14" s="1"/>
  <c r="B6608" i="14" s="1"/>
  <c r="B6609" i="14" s="1"/>
  <c r="B6610" i="14" s="1"/>
  <c r="B6611" i="14" s="1"/>
  <c r="B6612" i="14" s="1"/>
  <c r="B6613" i="14" s="1"/>
  <c r="B6614" i="14" s="1"/>
  <c r="B6615" i="14" s="1"/>
  <c r="B6616" i="14" s="1"/>
  <c r="B6617" i="14" s="1"/>
  <c r="B6618" i="14" s="1"/>
  <c r="B6619" i="14" s="1"/>
  <c r="B6620" i="14" s="1"/>
  <c r="B6621" i="14" s="1"/>
  <c r="B6622" i="14" s="1"/>
  <c r="B6623" i="14" s="1"/>
  <c r="B6624" i="14" s="1"/>
  <c r="B6625" i="14" s="1"/>
  <c r="B6626" i="14" s="1"/>
  <c r="B6627" i="14" s="1"/>
  <c r="B6628" i="14" s="1"/>
  <c r="B6629" i="14" s="1"/>
  <c r="B6630" i="14" s="1"/>
  <c r="B6631" i="14" s="1"/>
  <c r="B6632" i="14" s="1"/>
  <c r="B6633" i="14" s="1"/>
  <c r="B6634" i="14" s="1"/>
  <c r="B6635" i="14" s="1"/>
  <c r="B6636" i="14" s="1"/>
  <c r="B6637" i="14" s="1"/>
  <c r="B6638" i="14" s="1"/>
  <c r="B6639" i="14" s="1"/>
  <c r="B6640" i="14" s="1"/>
  <c r="B6641" i="14" s="1"/>
  <c r="B6642" i="14" s="1"/>
  <c r="B6643" i="14" s="1"/>
  <c r="B6644" i="14" s="1"/>
  <c r="B6645" i="14" s="1"/>
  <c r="B6646" i="14" s="1"/>
  <c r="B6647" i="14" s="1"/>
  <c r="B6648" i="14" s="1"/>
  <c r="B6649" i="14" s="1"/>
  <c r="B6650" i="14" s="1"/>
  <c r="B6651" i="14" s="1"/>
  <c r="B6652" i="14" s="1"/>
  <c r="B6653" i="14" s="1"/>
  <c r="B6654" i="14" s="1"/>
  <c r="B6655" i="14" s="1"/>
  <c r="B6656" i="14" s="1"/>
  <c r="B6657" i="14" s="1"/>
  <c r="B6658" i="14" s="1"/>
  <c r="B6659" i="14" s="1"/>
  <c r="B6660" i="14" s="1"/>
  <c r="B6661" i="14" s="1"/>
  <c r="B6662" i="14" s="1"/>
  <c r="B6663" i="14" s="1"/>
  <c r="B6664" i="14" s="1"/>
  <c r="B6665" i="14" s="1"/>
  <c r="B6666" i="14" s="1"/>
  <c r="B6667" i="14" s="1"/>
  <c r="B6668" i="14" s="1"/>
  <c r="B6669" i="14" s="1"/>
  <c r="B6670" i="14" s="1"/>
  <c r="B6671" i="14" s="1"/>
  <c r="B6672" i="14" s="1"/>
  <c r="B6673" i="14" s="1"/>
  <c r="B6674" i="14" s="1"/>
  <c r="B6675" i="14" s="1"/>
  <c r="B6676" i="14" s="1"/>
  <c r="B6677" i="14" s="1"/>
  <c r="B6678" i="14" s="1"/>
  <c r="B6679" i="14" s="1"/>
  <c r="B6680" i="14" s="1"/>
  <c r="B6681" i="14" s="1"/>
  <c r="B6682" i="14" s="1"/>
  <c r="B6683" i="14" s="1"/>
  <c r="B6684" i="14" s="1"/>
  <c r="B6685" i="14" s="1"/>
  <c r="B6686" i="14" s="1"/>
  <c r="B6687" i="14" s="1"/>
  <c r="B6688" i="14" s="1"/>
  <c r="B6689" i="14" s="1"/>
  <c r="B6690" i="14" s="1"/>
  <c r="B6691" i="14" s="1"/>
  <c r="B6692" i="14" s="1"/>
  <c r="B6693" i="14" s="1"/>
  <c r="B6694" i="14" s="1"/>
  <c r="B6695" i="14" s="1"/>
  <c r="B6696" i="14" s="1"/>
  <c r="B6697" i="14" s="1"/>
  <c r="B6698" i="14" s="1"/>
  <c r="B6699" i="14" s="1"/>
  <c r="B6700" i="14" s="1"/>
  <c r="B6701" i="14" s="1"/>
  <c r="B6702" i="14" s="1"/>
  <c r="B6703" i="14" s="1"/>
  <c r="B6704" i="14" s="1"/>
  <c r="B6705" i="14" s="1"/>
  <c r="B6706" i="14" s="1"/>
  <c r="B6707" i="14" s="1"/>
  <c r="B6708" i="14" s="1"/>
  <c r="B6709" i="14" s="1"/>
  <c r="B6710" i="14" s="1"/>
  <c r="B6711" i="14" s="1"/>
  <c r="B6712" i="14" s="1"/>
  <c r="B6713" i="14" s="1"/>
  <c r="B6714" i="14" s="1"/>
  <c r="B6715" i="14" s="1"/>
  <c r="B6716" i="14" s="1"/>
  <c r="B6717" i="14" s="1"/>
  <c r="B6718" i="14" s="1"/>
  <c r="B6719" i="14" s="1"/>
  <c r="B6720" i="14" s="1"/>
  <c r="B6721" i="14" s="1"/>
  <c r="B6722" i="14" s="1"/>
  <c r="B6723" i="14" s="1"/>
  <c r="B6724" i="14" s="1"/>
  <c r="B6725" i="14" s="1"/>
  <c r="B6726" i="14" s="1"/>
  <c r="B6727" i="14" s="1"/>
  <c r="B6728" i="14" s="1"/>
  <c r="B6729" i="14" s="1"/>
  <c r="B6730" i="14" s="1"/>
  <c r="B6731" i="14" s="1"/>
  <c r="B6732" i="14" s="1"/>
  <c r="B6733" i="14" s="1"/>
  <c r="B6734" i="14" s="1"/>
  <c r="B6735" i="14" s="1"/>
  <c r="B6736" i="14" s="1"/>
  <c r="B6737" i="14" s="1"/>
  <c r="B6738" i="14" s="1"/>
  <c r="B6739" i="14" s="1"/>
  <c r="B6740" i="14" s="1"/>
  <c r="B6741" i="14" s="1"/>
  <c r="B6742" i="14" s="1"/>
  <c r="B6743" i="14" s="1"/>
  <c r="B6744" i="14" s="1"/>
  <c r="B6745" i="14" s="1"/>
  <c r="B6746" i="14" s="1"/>
  <c r="B6747" i="14" s="1"/>
  <c r="B6748" i="14" s="1"/>
  <c r="B6749" i="14" s="1"/>
  <c r="B6750" i="14" s="1"/>
  <c r="B6751" i="14" s="1"/>
  <c r="B6752" i="14" s="1"/>
  <c r="B6753" i="14" s="1"/>
  <c r="B6754" i="14" s="1"/>
  <c r="B6755" i="14" s="1"/>
  <c r="B6756" i="14" s="1"/>
  <c r="B6757" i="14" s="1"/>
  <c r="B6758" i="14" s="1"/>
  <c r="B6759" i="14" s="1"/>
  <c r="B6760" i="14" s="1"/>
  <c r="B6761" i="14" s="1"/>
  <c r="B6762" i="14" s="1"/>
  <c r="B6763" i="14" s="1"/>
  <c r="B6764" i="14" s="1"/>
  <c r="B6765" i="14" s="1"/>
  <c r="B6766" i="14" s="1"/>
  <c r="B6767" i="14" s="1"/>
  <c r="B6768" i="14" s="1"/>
  <c r="B6769" i="14" s="1"/>
  <c r="B6770" i="14" s="1"/>
  <c r="B6771" i="14" s="1"/>
  <c r="B6772" i="14" s="1"/>
  <c r="B6773" i="14" s="1"/>
  <c r="B6774" i="14" s="1"/>
  <c r="B6775" i="14" s="1"/>
  <c r="B6776" i="14" s="1"/>
  <c r="B6777" i="14" s="1"/>
  <c r="B6778" i="14" s="1"/>
  <c r="B6779" i="14" s="1"/>
  <c r="B6780" i="14" s="1"/>
  <c r="B6781" i="14" s="1"/>
  <c r="B6782" i="14" s="1"/>
  <c r="B6783" i="14" s="1"/>
  <c r="B6784" i="14" s="1"/>
  <c r="B6785" i="14" s="1"/>
  <c r="B6786" i="14" s="1"/>
  <c r="B6787" i="14" s="1"/>
  <c r="B6788" i="14" s="1"/>
  <c r="B6789" i="14" s="1"/>
  <c r="B6790" i="14" s="1"/>
  <c r="B6791" i="14" s="1"/>
  <c r="B6792" i="14" s="1"/>
  <c r="B6793" i="14" s="1"/>
  <c r="B6794" i="14" s="1"/>
  <c r="B6795" i="14" s="1"/>
  <c r="B6796" i="14" s="1"/>
  <c r="B6797" i="14" s="1"/>
  <c r="B6798" i="14" s="1"/>
  <c r="B6799" i="14" s="1"/>
  <c r="B6800" i="14" s="1"/>
  <c r="B6801" i="14" s="1"/>
  <c r="B6802" i="14" s="1"/>
  <c r="B6803" i="14" s="1"/>
  <c r="B6804" i="14" s="1"/>
  <c r="B6805" i="14" s="1"/>
  <c r="B6806" i="14" s="1"/>
  <c r="B6807" i="14" s="1"/>
  <c r="B6808" i="14" s="1"/>
  <c r="B6809" i="14" s="1"/>
  <c r="B6810" i="14" s="1"/>
  <c r="B6811" i="14" s="1"/>
  <c r="B6812" i="14" s="1"/>
  <c r="B6813" i="14" s="1"/>
  <c r="B6814" i="14" s="1"/>
  <c r="B6815" i="14" s="1"/>
  <c r="B6816" i="14" s="1"/>
  <c r="B6817" i="14" s="1"/>
  <c r="B6818" i="14" s="1"/>
  <c r="B6819" i="14" s="1"/>
  <c r="B6820" i="14" s="1"/>
  <c r="B6821" i="14" s="1"/>
  <c r="B6822" i="14" s="1"/>
  <c r="B6823" i="14" s="1"/>
  <c r="B6824" i="14" s="1"/>
  <c r="B6825" i="14" s="1"/>
  <c r="B6826" i="14" s="1"/>
  <c r="B6827" i="14" s="1"/>
  <c r="B6828" i="14" s="1"/>
  <c r="B6829" i="14" s="1"/>
  <c r="B6830" i="14" s="1"/>
  <c r="B6831" i="14" s="1"/>
  <c r="B6832" i="14" s="1"/>
  <c r="B6833" i="14" s="1"/>
  <c r="B6834" i="14" s="1"/>
  <c r="B6835" i="14" s="1"/>
  <c r="B6836" i="14" s="1"/>
  <c r="B6837" i="14" s="1"/>
  <c r="B6838" i="14" s="1"/>
  <c r="B6839" i="14" s="1"/>
  <c r="B6840" i="14" s="1"/>
  <c r="B6841" i="14" s="1"/>
  <c r="B6842" i="14" s="1"/>
  <c r="B6843" i="14" s="1"/>
  <c r="B6844" i="14" s="1"/>
  <c r="B6845" i="14" s="1"/>
  <c r="B6846" i="14" s="1"/>
  <c r="B6847" i="14" s="1"/>
  <c r="B6848" i="14" s="1"/>
  <c r="B6849" i="14" s="1"/>
  <c r="B6850" i="14" s="1"/>
  <c r="B6851" i="14" s="1"/>
  <c r="B6852" i="14" s="1"/>
  <c r="B6853" i="14" s="1"/>
  <c r="B6854" i="14" s="1"/>
  <c r="B6855" i="14" s="1"/>
  <c r="B6856" i="14" s="1"/>
  <c r="B6857" i="14" s="1"/>
  <c r="B6858" i="14" s="1"/>
  <c r="B6859" i="14" s="1"/>
  <c r="B6860" i="14" s="1"/>
  <c r="B6861" i="14" s="1"/>
  <c r="B6862" i="14" s="1"/>
  <c r="B6863" i="14" s="1"/>
  <c r="B6864" i="14" s="1"/>
  <c r="B6865" i="14" s="1"/>
  <c r="B6866" i="14" s="1"/>
  <c r="B6867" i="14" s="1"/>
  <c r="B6868" i="14" s="1"/>
  <c r="B6869" i="14" s="1"/>
  <c r="B6870" i="14" s="1"/>
  <c r="B6871" i="14" s="1"/>
  <c r="B6872" i="14" s="1"/>
  <c r="B6873" i="14" s="1"/>
  <c r="B6874" i="14" s="1"/>
  <c r="B6875" i="14" s="1"/>
  <c r="B6876" i="14" s="1"/>
  <c r="B6877" i="14" s="1"/>
  <c r="B6878" i="14" s="1"/>
  <c r="B6879" i="14" s="1"/>
  <c r="B6880" i="14" s="1"/>
  <c r="B6881" i="14" s="1"/>
  <c r="B6882" i="14" s="1"/>
  <c r="B6883" i="14" s="1"/>
  <c r="B6884" i="14" s="1"/>
  <c r="B6885" i="14" s="1"/>
  <c r="B6886" i="14" s="1"/>
  <c r="B6887" i="14" s="1"/>
  <c r="B6888" i="14" s="1"/>
  <c r="B6889" i="14" s="1"/>
  <c r="B6890" i="14" s="1"/>
  <c r="B6891" i="14" s="1"/>
  <c r="B6892" i="14" s="1"/>
  <c r="B6893" i="14" s="1"/>
  <c r="B6894" i="14" s="1"/>
  <c r="B6895" i="14" s="1"/>
  <c r="B6896" i="14" s="1"/>
  <c r="B6897" i="14" s="1"/>
  <c r="B6898" i="14" s="1"/>
  <c r="B6899" i="14" s="1"/>
  <c r="B6900" i="14" s="1"/>
  <c r="B6901" i="14" s="1"/>
  <c r="B6902" i="14" s="1"/>
  <c r="B6903" i="14" s="1"/>
  <c r="B6904" i="14" s="1"/>
  <c r="B6905" i="14" s="1"/>
  <c r="B6906" i="14" s="1"/>
  <c r="B6907" i="14" s="1"/>
  <c r="B6908" i="14" s="1"/>
  <c r="B6909" i="14" s="1"/>
  <c r="B6910" i="14" s="1"/>
  <c r="B6911" i="14" s="1"/>
  <c r="B6912" i="14" s="1"/>
  <c r="B6913" i="14" s="1"/>
  <c r="B6914" i="14" s="1"/>
  <c r="B6915" i="14" s="1"/>
  <c r="B6916" i="14" s="1"/>
  <c r="B6917" i="14" s="1"/>
  <c r="B6918" i="14" s="1"/>
  <c r="B6919" i="14" s="1"/>
  <c r="B6920" i="14" s="1"/>
  <c r="B6921" i="14" s="1"/>
  <c r="B6922" i="14" s="1"/>
  <c r="B6923" i="14" s="1"/>
  <c r="B6924" i="14" s="1"/>
  <c r="B6925" i="14" s="1"/>
  <c r="B6926" i="14" s="1"/>
  <c r="B6927" i="14" s="1"/>
  <c r="B6928" i="14" s="1"/>
  <c r="B6929" i="14" s="1"/>
  <c r="B6930" i="14" s="1"/>
  <c r="B6931" i="14" s="1"/>
  <c r="B6932" i="14" s="1"/>
  <c r="B6933" i="14" s="1"/>
  <c r="B6934" i="14" s="1"/>
  <c r="B6935" i="14" s="1"/>
  <c r="B6936" i="14" s="1"/>
  <c r="B6937" i="14" s="1"/>
  <c r="B6938" i="14" s="1"/>
  <c r="B6939" i="14" s="1"/>
  <c r="B6940" i="14" s="1"/>
  <c r="B6941" i="14" s="1"/>
  <c r="B6942" i="14" s="1"/>
  <c r="B6943" i="14" s="1"/>
  <c r="B6944" i="14" s="1"/>
  <c r="B6945" i="14" s="1"/>
  <c r="B6946" i="14" s="1"/>
  <c r="B6947" i="14" s="1"/>
  <c r="B6948" i="14" s="1"/>
  <c r="B6949" i="14" s="1"/>
  <c r="B6950" i="14" s="1"/>
  <c r="B6951" i="14" s="1"/>
  <c r="B6952" i="14" s="1"/>
  <c r="B6953" i="14" s="1"/>
  <c r="B6954" i="14" s="1"/>
  <c r="B6955" i="14" s="1"/>
  <c r="B6956" i="14" s="1"/>
  <c r="B6957" i="14" s="1"/>
  <c r="B6958" i="14" s="1"/>
  <c r="B6959" i="14" s="1"/>
  <c r="B6960" i="14" s="1"/>
  <c r="B6961" i="14" s="1"/>
  <c r="B6962" i="14" s="1"/>
  <c r="B6963" i="14" s="1"/>
  <c r="B6964" i="14" s="1"/>
  <c r="B6965" i="14" s="1"/>
  <c r="B6966" i="14" s="1"/>
  <c r="B6967" i="14" s="1"/>
</calcChain>
</file>

<file path=xl/sharedStrings.xml><?xml version="1.0" encoding="utf-8"?>
<sst xmlns="http://schemas.openxmlformats.org/spreadsheetml/2006/main" count="10064" uniqueCount="268">
  <si>
    <t>JOGO</t>
  </si>
  <si>
    <t>CAMPEONATO</t>
  </si>
  <si>
    <t>X</t>
  </si>
  <si>
    <t>DATA</t>
  </si>
  <si>
    <t>TIME CASA</t>
  </si>
  <si>
    <t>GOL CASA</t>
  </si>
  <si>
    <t>GOL FORA</t>
  </si>
  <si>
    <t>TIME FORA</t>
  </si>
  <si>
    <t>HT CASA</t>
  </si>
  <si>
    <t>HT FORA</t>
  </si>
  <si>
    <t>ESCANTEIOS CASA HT</t>
  </si>
  <si>
    <t>ESCANTEIOS FORA HF</t>
  </si>
  <si>
    <t>ESCANTEIOS CASA FT</t>
  </si>
  <si>
    <t>ESCANTEIOS FORA FT</t>
  </si>
  <si>
    <t xml:space="preserve"> </t>
  </si>
  <si>
    <t>FRANÇA LIGUE 1 22/23</t>
  </si>
  <si>
    <t>Olympique Lyonnais</t>
  </si>
  <si>
    <t>Ajaccio</t>
  </si>
  <si>
    <t>PREMIER LIGUE22/23</t>
  </si>
  <si>
    <t>Crystal Palace</t>
  </si>
  <si>
    <t>Arsenal</t>
  </si>
  <si>
    <t>Fulham</t>
  </si>
  <si>
    <t>Liverpool</t>
  </si>
  <si>
    <t>AFC Bournemouth</t>
  </si>
  <si>
    <t>Aston Villa</t>
  </si>
  <si>
    <t>Leeds United</t>
  </si>
  <si>
    <t>Wolverhampton Wanderers</t>
  </si>
  <si>
    <t>Newcastle United</t>
  </si>
  <si>
    <t>Nottingham Forest</t>
  </si>
  <si>
    <t>Tottenham Hotspur</t>
  </si>
  <si>
    <t>Southampton</t>
  </si>
  <si>
    <t>Strasbourg</t>
  </si>
  <si>
    <t>Monaco</t>
  </si>
  <si>
    <t>Everton</t>
  </si>
  <si>
    <t>Chelsea</t>
  </si>
  <si>
    <t>Clermont</t>
  </si>
  <si>
    <t>PSG</t>
  </si>
  <si>
    <t>Toulouse</t>
  </si>
  <si>
    <t>Nice</t>
  </si>
  <si>
    <t>Lille</t>
  </si>
  <si>
    <t>Auxerre</t>
  </si>
  <si>
    <t>Angers SCO</t>
  </si>
  <si>
    <t>Nantes</t>
  </si>
  <si>
    <t>Montpellier</t>
  </si>
  <si>
    <t>Troyes</t>
  </si>
  <si>
    <t>Lens</t>
  </si>
  <si>
    <t>Brest</t>
  </si>
  <si>
    <t>Leicester City</t>
  </si>
  <si>
    <t>Brentford</t>
  </si>
  <si>
    <t>Manchester United</t>
  </si>
  <si>
    <t>Brighton &amp; Hove Albion</t>
  </si>
  <si>
    <t>Rennes</t>
  </si>
  <si>
    <t>Lorient</t>
  </si>
  <si>
    <t>West Ham United</t>
  </si>
  <si>
    <t>Manchester City</t>
  </si>
  <si>
    <t>Olympique Marseille</t>
  </si>
  <si>
    <t>Reims</t>
  </si>
  <si>
    <t>Wolves</t>
  </si>
  <si>
    <t>Brighton Hove Albion</t>
  </si>
  <si>
    <t>Bournemouth AFC</t>
  </si>
  <si>
    <t>BAIANO2023</t>
  </si>
  <si>
    <r>
      <rPr>
        <sz val="9"/>
        <rFont val="Times New Roman"/>
        <family val="1"/>
      </rPr>
      <t>Itabuna</t>
    </r>
  </si>
  <si>
    <r>
      <rPr>
        <sz val="9"/>
        <rFont val="Times New Roman"/>
        <family val="1"/>
      </rPr>
      <t>Jacobinense</t>
    </r>
  </si>
  <si>
    <t>ALAGOANO2023</t>
  </si>
  <si>
    <t>CRB</t>
  </si>
  <si>
    <t>Esporte Clube Cruzeiro Arapiraca</t>
  </si>
  <si>
    <t>CSE</t>
  </si>
  <si>
    <t>CSA</t>
  </si>
  <si>
    <t>ASA</t>
  </si>
  <si>
    <t>Coruripe</t>
  </si>
  <si>
    <t>Murici</t>
  </si>
  <si>
    <t>Desportiva Alianca Pilarense</t>
  </si>
  <si>
    <r>
      <rPr>
        <sz val="9"/>
        <rFont val="Times New Roman"/>
        <family val="1"/>
      </rPr>
      <t>Bahia</t>
    </r>
  </si>
  <si>
    <r>
      <rPr>
        <sz val="9"/>
        <rFont val="Times New Roman"/>
        <family val="1"/>
      </rPr>
      <t>Juazeirense</t>
    </r>
  </si>
  <si>
    <r>
      <rPr>
        <sz val="9"/>
        <rFont val="Times New Roman"/>
        <family val="1"/>
      </rPr>
      <t>Barcelona</t>
    </r>
  </si>
  <si>
    <r>
      <rPr>
        <sz val="9"/>
        <rFont val="Times New Roman"/>
        <family val="1"/>
      </rPr>
      <t>Atlético</t>
    </r>
  </si>
  <si>
    <r>
      <rPr>
        <sz val="9"/>
        <rFont val="Times New Roman"/>
        <family val="1"/>
      </rPr>
      <t>Bahia de Feira</t>
    </r>
  </si>
  <si>
    <r>
      <rPr>
        <sz val="9"/>
        <rFont val="Times New Roman"/>
        <family val="1"/>
      </rPr>
      <t>Vitória</t>
    </r>
  </si>
  <si>
    <r>
      <rPr>
        <sz val="9"/>
        <rFont val="Times New Roman"/>
        <family val="1"/>
      </rPr>
      <t>Doce Mel</t>
    </r>
  </si>
  <si>
    <r>
      <rPr>
        <sz val="9"/>
        <rFont val="Times New Roman"/>
        <family val="1"/>
      </rPr>
      <t>Jacuipense</t>
    </r>
  </si>
  <si>
    <t>CARIOCA2023</t>
  </si>
  <si>
    <t>Flamengo</t>
  </si>
  <si>
    <t>Audax Rio</t>
  </si>
  <si>
    <t>Portuguesa</t>
  </si>
  <si>
    <t>Vasco da Gama</t>
  </si>
  <si>
    <t>Madureira</t>
  </si>
  <si>
    <t>Botafogo</t>
  </si>
  <si>
    <t>Nova Iguaçu</t>
  </si>
  <si>
    <t>Volta Redonda</t>
  </si>
  <si>
    <t>Resende</t>
  </si>
  <si>
    <t>Fluminense</t>
  </si>
  <si>
    <t>Boavista</t>
  </si>
  <si>
    <t>Bangu</t>
  </si>
  <si>
    <t>Vasco da gama</t>
  </si>
  <si>
    <t>CEARA SERIE A 2023</t>
  </si>
  <si>
    <r>
      <rPr>
        <sz val="9.5"/>
        <rFont val="Calibri"/>
        <family val="1"/>
      </rPr>
      <t>FC Atlético</t>
    </r>
  </si>
  <si>
    <r>
      <rPr>
        <sz val="9.5"/>
        <rFont val="Calibri"/>
        <family val="1"/>
      </rPr>
      <t>Pacajus</t>
    </r>
  </si>
  <si>
    <r>
      <rPr>
        <sz val="9.5"/>
        <rFont val="Calibri"/>
        <family val="1"/>
      </rPr>
      <t>Ferroviário</t>
    </r>
  </si>
  <si>
    <r>
      <rPr>
        <sz val="9.5"/>
        <rFont val="Calibri"/>
        <family val="1"/>
      </rPr>
      <t>Barbalha</t>
    </r>
  </si>
  <si>
    <r>
      <rPr>
        <sz val="9.5"/>
        <rFont val="Calibri"/>
        <family val="1"/>
      </rPr>
      <t>Fortaleza</t>
    </r>
  </si>
  <si>
    <r>
      <rPr>
        <sz val="9.5"/>
        <rFont val="Calibri"/>
        <family val="1"/>
      </rPr>
      <t>Iguatu</t>
    </r>
  </si>
  <si>
    <r>
      <rPr>
        <sz val="9.5"/>
        <rFont val="Calibri"/>
        <family val="1"/>
      </rPr>
      <t>Guarani (J)</t>
    </r>
  </si>
  <si>
    <r>
      <rPr>
        <sz val="9.5"/>
        <rFont val="Calibri"/>
        <family val="1"/>
      </rPr>
      <t>Ceará</t>
    </r>
  </si>
  <si>
    <r>
      <rPr>
        <sz val="9.5"/>
        <rFont val="Calibri"/>
        <family val="1"/>
      </rPr>
      <t>Maracanã</t>
    </r>
  </si>
  <si>
    <r>
      <rPr>
        <sz val="9.5"/>
        <rFont val="Calibri"/>
        <family val="1"/>
      </rPr>
      <t>Caucaia</t>
    </r>
  </si>
  <si>
    <t>CEARA SERIE B 2023</t>
  </si>
  <si>
    <r>
      <rPr>
        <sz val="8.5"/>
        <rFont val="Calibri"/>
        <family val="1"/>
      </rPr>
      <t>Horizonte</t>
    </r>
  </si>
  <si>
    <r>
      <rPr>
        <sz val="8.5"/>
        <rFont val="Calibri"/>
        <family val="1"/>
      </rPr>
      <t>Pacatuba</t>
    </r>
  </si>
  <si>
    <r>
      <rPr>
        <sz val="8.5"/>
        <rFont val="Calibri"/>
        <family val="1"/>
      </rPr>
      <t>Itapipoca</t>
    </r>
  </si>
  <si>
    <r>
      <rPr>
        <sz val="8.5"/>
        <rFont val="Calibri"/>
        <family val="1"/>
      </rPr>
      <t>Tiradentes</t>
    </r>
  </si>
  <si>
    <r>
      <rPr>
        <sz val="8.5"/>
        <rFont val="Calibri"/>
        <family val="1"/>
      </rPr>
      <t>Floresta</t>
    </r>
  </si>
  <si>
    <r>
      <rPr>
        <sz val="8.5"/>
        <rFont val="Calibri"/>
        <family val="1"/>
      </rPr>
      <t>Grêmio</t>
    </r>
  </si>
  <si>
    <r>
      <rPr>
        <sz val="8.5"/>
        <rFont val="Calibri"/>
        <family val="1"/>
      </rPr>
      <t>Crato</t>
    </r>
  </si>
  <si>
    <r>
      <rPr>
        <sz val="8.5"/>
        <rFont val="Calibri"/>
        <family val="1"/>
      </rPr>
      <t>Icasa</t>
    </r>
  </si>
  <si>
    <r>
      <rPr>
        <sz val="8.5"/>
        <rFont val="Calibri"/>
        <family val="1"/>
      </rPr>
      <t>Guarany (S)</t>
    </r>
  </si>
  <si>
    <r>
      <rPr>
        <sz val="8.5"/>
        <rFont val="Calibri"/>
        <family val="1"/>
      </rPr>
      <t>Crateús</t>
    </r>
  </si>
  <si>
    <r>
      <rPr>
        <sz val="8.5"/>
        <color rgb="FF0F0F0F"/>
        <rFont val="Calibri"/>
        <family val="1"/>
      </rPr>
      <t>Icasa</t>
    </r>
  </si>
  <si>
    <r>
      <rPr>
        <sz val="8.5"/>
        <color rgb="FF0F0F0F"/>
        <rFont val="Calibri"/>
        <family val="1"/>
      </rPr>
      <t>Itapipoca</t>
    </r>
  </si>
  <si>
    <r>
      <rPr>
        <sz val="8.5"/>
        <color rgb="FF0F0F0F"/>
        <rFont val="Calibri"/>
        <family val="1"/>
      </rPr>
      <t>Crateús</t>
    </r>
  </si>
  <si>
    <t>Eerste Divisie 22/23</t>
  </si>
  <si>
    <t>Oss</t>
  </si>
  <si>
    <t>AZ II</t>
  </si>
  <si>
    <t>Den Bosch</t>
  </si>
  <si>
    <t>Eindhoven</t>
  </si>
  <si>
    <t>Dordrecht</t>
  </si>
  <si>
    <t>Roda JC</t>
  </si>
  <si>
    <t>Heracles</t>
  </si>
  <si>
    <t>ADO Den Haag</t>
  </si>
  <si>
    <t>NAC Breda</t>
  </si>
  <si>
    <t>Helmond Sport</t>
  </si>
  <si>
    <t>Utrecht II</t>
  </si>
  <si>
    <t>VVV</t>
  </si>
  <si>
    <t>Almere City</t>
  </si>
  <si>
    <t>Willem II</t>
  </si>
  <si>
    <t>PSV II</t>
  </si>
  <si>
    <t>PEC Zwolle</t>
  </si>
  <si>
    <t>De Graafschap</t>
  </si>
  <si>
    <t>Ajax II</t>
  </si>
  <si>
    <t>Telstar</t>
  </si>
  <si>
    <t>MVV</t>
  </si>
  <si>
    <r>
      <rPr>
        <b/>
        <sz val="9"/>
        <rFont val="Arial"/>
        <family val="2"/>
      </rPr>
      <t>Botafogo</t>
    </r>
  </si>
  <si>
    <r>
      <rPr>
        <b/>
        <sz val="9"/>
        <rFont val="Arial"/>
        <family val="2"/>
      </rPr>
      <t>São Paulo</t>
    </r>
  </si>
  <si>
    <r>
      <rPr>
        <b/>
        <sz val="9"/>
        <rFont val="Arial"/>
        <family val="2"/>
      </rPr>
      <t>Corinthians</t>
    </r>
  </si>
  <si>
    <r>
      <rPr>
        <b/>
        <sz val="9"/>
        <rFont val="Arial"/>
        <family val="2"/>
      </rPr>
      <t>Santo André</t>
    </r>
  </si>
  <si>
    <r>
      <rPr>
        <b/>
        <sz val="9"/>
        <rFont val="Arial"/>
        <family val="2"/>
      </rPr>
      <t>Ferroviária</t>
    </r>
  </si>
  <si>
    <r>
      <rPr>
        <b/>
        <sz val="9"/>
        <rFont val="Arial"/>
        <family val="2"/>
      </rPr>
      <t>Inter de Limeira</t>
    </r>
  </si>
  <si>
    <r>
      <rPr>
        <b/>
        <sz val="9"/>
        <rFont val="Arial"/>
        <family val="2"/>
      </rPr>
      <t>Guarani</t>
    </r>
  </si>
  <si>
    <r>
      <rPr>
        <b/>
        <sz val="9"/>
        <rFont val="Arial"/>
        <family val="2"/>
      </rPr>
      <t>Palmeiras</t>
    </r>
  </si>
  <si>
    <r>
      <rPr>
        <b/>
        <sz val="9"/>
        <rFont val="Arial"/>
        <family val="2"/>
      </rPr>
      <t>Ituano</t>
    </r>
  </si>
  <si>
    <r>
      <rPr>
        <b/>
        <sz val="9"/>
        <rFont val="Arial"/>
        <family val="2"/>
      </rPr>
      <t>Santos</t>
    </r>
  </si>
  <si>
    <r>
      <rPr>
        <b/>
        <sz val="9"/>
        <rFont val="Arial"/>
        <family val="2"/>
      </rPr>
      <t>Mirassol</t>
    </r>
  </si>
  <si>
    <r>
      <rPr>
        <b/>
        <sz val="9"/>
        <rFont val="Arial"/>
        <family val="2"/>
      </rPr>
      <t>Portuguesa</t>
    </r>
  </si>
  <si>
    <r>
      <rPr>
        <b/>
        <sz val="9"/>
        <rFont val="Arial"/>
        <family val="2"/>
      </rPr>
      <t>São Bento</t>
    </r>
  </si>
  <si>
    <r>
      <rPr>
        <b/>
        <sz val="9"/>
        <rFont val="Arial"/>
        <family val="2"/>
      </rPr>
      <t>Red Bull Bragantino</t>
    </r>
  </si>
  <si>
    <r>
      <rPr>
        <b/>
        <sz val="9"/>
        <rFont val="Arial"/>
        <family val="2"/>
      </rPr>
      <t>São Bernardo FC</t>
    </r>
  </si>
  <si>
    <r>
      <rPr>
        <b/>
        <sz val="9"/>
        <rFont val="Arial"/>
        <family val="2"/>
      </rPr>
      <t>Água Santa</t>
    </r>
  </si>
  <si>
    <t>Partidas Jogadas</t>
  </si>
  <si>
    <t>EM CASA</t>
  </si>
  <si>
    <t>FORA</t>
  </si>
  <si>
    <t>TOTAL</t>
  </si>
  <si>
    <t>GOLS MARCADOS HT</t>
  </si>
  <si>
    <t>GOLS SOFRIDOS HT</t>
  </si>
  <si>
    <t>GOLS MARCADOS FT</t>
  </si>
  <si>
    <t>GOLS SOFRIDOS FT</t>
  </si>
  <si>
    <t>JOGOS EM QUE MARCOU GOLS HT</t>
  </si>
  <si>
    <t>JOGOS EM QUE SOFREU GOLS HT</t>
  </si>
  <si>
    <t>JOGOS EM QUE MARCOU GOLS FT</t>
  </si>
  <si>
    <t>JOGOS EM QUE SOFREU GOLS FT</t>
  </si>
  <si>
    <t>AMBOS MARCAM</t>
  </si>
  <si>
    <t>CANTOS</t>
  </si>
  <si>
    <t>Mais de 7,5</t>
  </si>
  <si>
    <t>Mais de 8,5</t>
  </si>
  <si>
    <t>Mais de 9,5</t>
  </si>
  <si>
    <t>Mais de 10,5</t>
  </si>
  <si>
    <t>Mais de 11,5</t>
  </si>
  <si>
    <t>Jogo para análise</t>
  </si>
  <si>
    <t>____x____</t>
  </si>
  <si>
    <t>PARTIDAS JOGADAS</t>
  </si>
  <si>
    <t>MARCOU EM CASA</t>
  </si>
  <si>
    <t>MARCOU FORA</t>
  </si>
  <si>
    <t>SOFREU EM CASA</t>
  </si>
  <si>
    <t>SOFREU FORA</t>
  </si>
  <si>
    <t>MARCOU EM CASA HT</t>
  </si>
  <si>
    <t>MARCOU FORA HT</t>
  </si>
  <si>
    <t>SOFREU EM CASA HT</t>
  </si>
  <si>
    <t>SOFREUFORA HT</t>
  </si>
  <si>
    <t>OVER CANTOS</t>
  </si>
  <si>
    <t>Últimos 05 confrontos diretos</t>
  </si>
  <si>
    <t>Pontos FT</t>
  </si>
  <si>
    <t>Local</t>
  </si>
  <si>
    <t>A.M</t>
  </si>
  <si>
    <t>HT</t>
  </si>
  <si>
    <t>OVER 0.5HT</t>
  </si>
  <si>
    <t>OVER 1.5HT</t>
  </si>
  <si>
    <t>OVER 0.5FT</t>
  </si>
  <si>
    <t>OVER 1.5FT</t>
  </si>
  <si>
    <t>OVER 2.5FT</t>
  </si>
  <si>
    <t>x</t>
  </si>
  <si>
    <t>Últimos 10 confrontos time da casa</t>
  </si>
  <si>
    <t>Últimos 10 confrontos time visitante</t>
  </si>
  <si>
    <t>SIM</t>
  </si>
  <si>
    <t>NÃO</t>
  </si>
  <si>
    <t>Cmapeonato</t>
  </si>
  <si>
    <t>Jogos</t>
  </si>
  <si>
    <t>Gols casa</t>
  </si>
  <si>
    <t>Gols fora</t>
  </si>
  <si>
    <t>total</t>
  </si>
  <si>
    <t>Gols casa ht</t>
  </si>
  <si>
    <t>Gols fora ht</t>
  </si>
  <si>
    <t>total HT</t>
  </si>
  <si>
    <t>PAULISTA2023</t>
  </si>
  <si>
    <t>Coluna1</t>
  </si>
  <si>
    <t>ABC</t>
  </si>
  <si>
    <t>Altos</t>
  </si>
  <si>
    <t>América/MG</t>
  </si>
  <si>
    <t>Aparecidense</t>
  </si>
  <si>
    <t>Athletico/PR</t>
  </si>
  <si>
    <t>Atlético/CE</t>
  </si>
  <si>
    <t>Atlético/GO</t>
  </si>
  <si>
    <t>Atlético/MG</t>
  </si>
  <si>
    <t>Avaí</t>
  </si>
  <si>
    <t>Bahia</t>
  </si>
  <si>
    <t>Botafogo/PB</t>
  </si>
  <si>
    <t>Botafogo/SP</t>
  </si>
  <si>
    <t>Brasil/RS</t>
  </si>
  <si>
    <t>Campinense</t>
  </si>
  <si>
    <t>Ceará</t>
  </si>
  <si>
    <t>Chapecoense</t>
  </si>
  <si>
    <t>Confiança</t>
  </si>
  <si>
    <t>Corinthians</t>
  </si>
  <si>
    <t>Coritiba</t>
  </si>
  <si>
    <t>Criciúma</t>
  </si>
  <si>
    <t>Cuiabá</t>
  </si>
  <si>
    <t>Ferroviário</t>
  </si>
  <si>
    <t>Figueirense</t>
  </si>
  <si>
    <t>Floresta</t>
  </si>
  <si>
    <t>Fortaleza</t>
  </si>
  <si>
    <t>Goiás</t>
  </si>
  <si>
    <t>Grêmio</t>
  </si>
  <si>
    <t>Guarani</t>
  </si>
  <si>
    <t>Internacional</t>
  </si>
  <si>
    <t>Ituano</t>
  </si>
  <si>
    <t>Juventude</t>
  </si>
  <si>
    <t>Londrina</t>
  </si>
  <si>
    <t>Manaus</t>
  </si>
  <si>
    <t>Mirassol</t>
  </si>
  <si>
    <t>Náutico</t>
  </si>
  <si>
    <t>Operário/PR</t>
  </si>
  <si>
    <t>Palmeiras</t>
  </si>
  <si>
    <t>Paysandu</t>
  </si>
  <si>
    <t>Ponte Preta</t>
  </si>
  <si>
    <t>RB Bragantino</t>
  </si>
  <si>
    <t>Remo</t>
  </si>
  <si>
    <t>Sampaio Corrêa</t>
  </si>
  <si>
    <t>Santos</t>
  </si>
  <si>
    <t>São José</t>
  </si>
  <si>
    <t>São Paulo</t>
  </si>
  <si>
    <t>Sport</t>
  </si>
  <si>
    <t>Tombense</t>
  </si>
  <si>
    <t>Vasco</t>
  </si>
  <si>
    <t>Vitória</t>
  </si>
  <si>
    <t>Ypiranga</t>
  </si>
  <si>
    <t>CANTOS CASA HT</t>
  </si>
  <si>
    <t>CANTOS FORA HT</t>
  </si>
  <si>
    <t>ESCANTEIOS CASA</t>
  </si>
  <si>
    <t>ESCANTEIOS FORA</t>
  </si>
  <si>
    <t>Pts soma</t>
  </si>
  <si>
    <t>Pts cenário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</si>
</sst>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0000000"/>
    <numFmt numFmtId="166" formatCode="0.0"/>
  </numFmts>
  <fonts count="3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0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sz val="9.5"/>
      <name val="Calibri"/>
      <family val="1"/>
    </font>
    <font>
      <sz val="8.5"/>
      <name val="Calibri"/>
      <family val="1"/>
    </font>
    <font>
      <sz val="8.5"/>
      <color rgb="FF0F0F0F"/>
      <name val="Calibri"/>
      <family val="1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b/>
      <sz val="9"/>
      <color theme="7"/>
      <name val="Calibri"/>
      <family val="2"/>
      <scheme val="minor"/>
    </font>
    <font>
      <b/>
      <sz val="11"/>
      <color theme="7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/>
        <bgColor theme="1"/>
      </patternFill>
    </fill>
    <fill>
      <patternFill patternType="solid">
        <fgColor theme="5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7"/>
        <bgColor theme="0" tint="-0.14999847407452621"/>
      </patternFill>
    </fill>
    <fill>
      <patternFill patternType="solid">
        <fgColor rgb="FFA5A5A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 style="double">
        <color theme="4"/>
      </top>
      <bottom style="double">
        <color rgb="FF3F3F3F"/>
      </bottom>
      <diagonal/>
    </border>
    <border>
      <left/>
      <right/>
      <top style="double">
        <color theme="4"/>
      </top>
      <bottom style="double">
        <color theme="4"/>
      </bottom>
      <diagonal/>
    </border>
    <border>
      <left/>
      <right/>
      <top style="double">
        <color rgb="FF3F3F3F"/>
      </top>
      <bottom style="double">
        <color theme="4"/>
      </bottom>
      <diagonal/>
    </border>
    <border>
      <left/>
      <right/>
      <top style="double">
        <color rgb="FF3F3F3F"/>
      </top>
      <bottom/>
      <diagonal/>
    </border>
    <border>
      <left/>
      <right/>
      <top/>
      <bottom style="medium">
        <color rgb="FF000000"/>
      </bottom>
      <diagonal/>
    </border>
  </borders>
  <cellStyleXfs count="7">
    <xf numFmtId="0" fontId="0" fillId="0" borderId="0"/>
    <xf numFmtId="9" fontId="4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5" fillId="18" borderId="21" applyNumberFormat="0" applyAlignment="0" applyProtection="0"/>
    <xf numFmtId="0" fontId="1" fillId="0" borderId="22" applyNumberFormat="0" applyFill="0" applyAlignment="0" applyProtection="0"/>
  </cellStyleXfs>
  <cellXfs count="141">
    <xf numFmtId="0" fontId="0" fillId="0" borderId="0" xfId="0"/>
    <xf numFmtId="0" fontId="0" fillId="0" borderId="0" xfId="0" applyProtection="1">
      <protection hidden="1"/>
    </xf>
    <xf numFmtId="0" fontId="2" fillId="0" borderId="15" xfId="0" applyFont="1" applyBorder="1" applyAlignment="1" applyProtection="1">
      <alignment horizontal="center"/>
      <protection hidden="1"/>
    </xf>
    <xf numFmtId="164" fontId="2" fillId="0" borderId="3" xfId="0" applyNumberFormat="1" applyFont="1" applyBorder="1" applyAlignment="1" applyProtection="1">
      <alignment horizontal="center"/>
      <protection hidden="1"/>
    </xf>
    <xf numFmtId="164" fontId="2" fillId="0" borderId="13" xfId="0" applyNumberFormat="1" applyFont="1" applyBorder="1" applyAlignment="1" applyProtection="1">
      <alignment horizontal="center"/>
      <protection hidden="1"/>
    </xf>
    <xf numFmtId="164" fontId="2" fillId="0" borderId="1" xfId="0" applyNumberFormat="1" applyFont="1" applyBorder="1" applyAlignment="1" applyProtection="1">
      <alignment horizontal="center"/>
      <protection hidden="1"/>
    </xf>
    <xf numFmtId="164" fontId="2" fillId="0" borderId="2" xfId="0" applyNumberFormat="1" applyFont="1" applyBorder="1" applyAlignment="1" applyProtection="1">
      <alignment horizontal="center"/>
      <protection hidden="1"/>
    </xf>
    <xf numFmtId="164" fontId="2" fillId="0" borderId="6" xfId="0" applyNumberFormat="1" applyFont="1" applyBorder="1" applyAlignment="1" applyProtection="1">
      <alignment horizontal="center"/>
      <protection hidden="1"/>
    </xf>
    <xf numFmtId="164" fontId="2" fillId="0" borderId="14" xfId="0" applyNumberFormat="1" applyFont="1" applyBorder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8" fillId="4" borderId="8" xfId="0" applyFont="1" applyFill="1" applyBorder="1" applyAlignment="1" applyProtection="1">
      <alignment horizontal="center"/>
      <protection hidden="1"/>
    </xf>
    <xf numFmtId="0" fontId="8" fillId="4" borderId="11" xfId="0" applyFont="1" applyFill="1" applyBorder="1" applyAlignment="1" applyProtection="1">
      <alignment horizontal="center"/>
      <protection hidden="1"/>
    </xf>
    <xf numFmtId="0" fontId="8" fillId="4" borderId="9" xfId="0" applyFont="1" applyFill="1" applyBorder="1" applyAlignment="1" applyProtection="1">
      <alignment horizontal="center"/>
      <protection hidden="1"/>
    </xf>
    <xf numFmtId="164" fontId="2" fillId="2" borderId="5" xfId="0" applyNumberFormat="1" applyFont="1" applyFill="1" applyBorder="1" applyAlignment="1" applyProtection="1">
      <alignment horizontal="center" vertical="center"/>
      <protection hidden="1"/>
    </xf>
    <xf numFmtId="164" fontId="2" fillId="5" borderId="5" xfId="0" applyNumberFormat="1" applyFont="1" applyFill="1" applyBorder="1" applyAlignment="1" applyProtection="1">
      <alignment horizontal="center" vertical="center"/>
      <protection hidden="1"/>
    </xf>
    <xf numFmtId="164" fontId="2" fillId="2" borderId="7" xfId="0" applyNumberFormat="1" applyFont="1" applyFill="1" applyBorder="1" applyAlignment="1" applyProtection="1">
      <alignment horizontal="center" vertical="center"/>
      <protection hidden="1"/>
    </xf>
    <xf numFmtId="0" fontId="0" fillId="9" borderId="0" xfId="0" applyFill="1" applyProtection="1">
      <protection hidden="1"/>
    </xf>
    <xf numFmtId="164" fontId="2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/>
      <protection hidden="1"/>
    </xf>
    <xf numFmtId="0" fontId="2" fillId="9" borderId="0" xfId="0" applyFont="1" applyFill="1" applyAlignment="1" applyProtection="1">
      <alignment horizontal="left"/>
      <protection hidden="1"/>
    </xf>
    <xf numFmtId="2" fontId="1" fillId="9" borderId="0" xfId="0" applyNumberFormat="1" applyFont="1" applyFill="1" applyAlignment="1" applyProtection="1">
      <alignment horizontal="center"/>
      <protection hidden="1"/>
    </xf>
    <xf numFmtId="0" fontId="2" fillId="9" borderId="0" xfId="0" applyFont="1" applyFill="1" applyProtection="1"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3" fillId="9" borderId="0" xfId="0" applyFont="1" applyFill="1" applyAlignment="1" applyProtection="1">
      <alignment horizontal="center" vertical="center"/>
      <protection hidden="1"/>
    </xf>
    <xf numFmtId="0" fontId="0" fillId="9" borderId="0" xfId="0" applyFill="1" applyAlignment="1" applyProtection="1">
      <alignment horizontal="center"/>
      <protection hidden="1"/>
    </xf>
    <xf numFmtId="0" fontId="1" fillId="9" borderId="0" xfId="0" applyFont="1" applyFill="1" applyProtection="1">
      <protection hidden="1"/>
    </xf>
    <xf numFmtId="0" fontId="5" fillId="11" borderId="16" xfId="0" applyFont="1" applyFill="1" applyBorder="1"/>
    <xf numFmtId="0" fontId="5" fillId="11" borderId="17" xfId="0" applyFont="1" applyFill="1" applyBorder="1"/>
    <xf numFmtId="0" fontId="5" fillId="11" borderId="18" xfId="0" applyFont="1" applyFill="1" applyBorder="1"/>
    <xf numFmtId="14" fontId="0" fillId="0" borderId="0" xfId="0" applyNumberFormat="1"/>
    <xf numFmtId="0" fontId="0" fillId="12" borderId="0" xfId="0" applyFill="1"/>
    <xf numFmtId="0" fontId="0" fillId="10" borderId="0" xfId="0" applyFill="1"/>
    <xf numFmtId="1" fontId="0" fillId="0" borderId="0" xfId="0" applyNumberFormat="1"/>
    <xf numFmtId="0" fontId="5" fillId="11" borderId="20" xfId="0" applyFont="1" applyFill="1" applyBorder="1"/>
    <xf numFmtId="0" fontId="5" fillId="11" borderId="19" xfId="0" applyFont="1" applyFill="1" applyBorder="1"/>
    <xf numFmtId="1" fontId="2" fillId="5" borderId="5" xfId="0" applyNumberFormat="1" applyFont="1" applyFill="1" applyBorder="1" applyAlignment="1" applyProtection="1">
      <alignment horizontal="center" vertical="center"/>
      <protection hidden="1"/>
    </xf>
    <xf numFmtId="1" fontId="2" fillId="2" borderId="5" xfId="0" applyNumberFormat="1" applyFont="1" applyFill="1" applyBorder="1" applyAlignment="1" applyProtection="1">
      <alignment horizontal="center" vertical="center"/>
      <protection hidden="1"/>
    </xf>
    <xf numFmtId="1" fontId="2" fillId="2" borderId="7" xfId="0" applyNumberFormat="1" applyFont="1" applyFill="1" applyBorder="1" applyAlignment="1" applyProtection="1">
      <alignment horizontal="center" vertical="center"/>
      <protection hidden="1"/>
    </xf>
    <xf numFmtId="14" fontId="2" fillId="5" borderId="5" xfId="0" applyNumberFormat="1" applyFont="1" applyFill="1" applyBorder="1" applyAlignment="1" applyProtection="1">
      <alignment horizontal="center" vertical="center"/>
      <protection hidden="1"/>
    </xf>
    <xf numFmtId="14" fontId="2" fillId="2" borderId="5" xfId="0" applyNumberFormat="1" applyFont="1" applyFill="1" applyBorder="1" applyAlignment="1" applyProtection="1">
      <alignment horizontal="center" vertical="center"/>
      <protection hidden="1"/>
    </xf>
    <xf numFmtId="14" fontId="2" fillId="2" borderId="7" xfId="0" applyNumberFormat="1" applyFont="1" applyFill="1" applyBorder="1" applyAlignment="1" applyProtection="1">
      <alignment horizontal="center" vertical="center"/>
      <protection hidden="1"/>
    </xf>
    <xf numFmtId="0" fontId="10" fillId="9" borderId="12" xfId="2" applyFont="1" applyFill="1" applyBorder="1" applyAlignment="1" applyProtection="1">
      <alignment vertical="center"/>
      <protection hidden="1"/>
    </xf>
    <xf numFmtId="0" fontId="8" fillId="3" borderId="11" xfId="0" applyFont="1" applyFill="1" applyBorder="1" applyAlignment="1" applyProtection="1">
      <alignment horizontal="center"/>
      <protection hidden="1"/>
    </xf>
    <xf numFmtId="0" fontId="7" fillId="3" borderId="0" xfId="0" applyFont="1" applyFill="1" applyAlignment="1" applyProtection="1">
      <alignment horizontal="center" vertical="center"/>
      <protection hidden="1"/>
    </xf>
    <xf numFmtId="164" fontId="2" fillId="5" borderId="14" xfId="0" applyNumberFormat="1" applyFont="1" applyFill="1" applyBorder="1" applyAlignment="1" applyProtection="1">
      <alignment horizontal="center" vertical="center"/>
      <protection hidden="1"/>
    </xf>
    <xf numFmtId="0" fontId="0" fillId="0" borderId="12" xfId="0" applyBorder="1" applyProtection="1">
      <protection hidden="1"/>
    </xf>
    <xf numFmtId="164" fontId="2" fillId="5" borderId="7" xfId="0" applyNumberFormat="1" applyFont="1" applyFill="1" applyBorder="1" applyAlignment="1" applyProtection="1">
      <alignment horizontal="center" vertical="center"/>
      <protection hidden="1"/>
    </xf>
    <xf numFmtId="14" fontId="2" fillId="5" borderId="7" xfId="0" applyNumberFormat="1" applyFont="1" applyFill="1" applyBorder="1" applyAlignment="1" applyProtection="1">
      <alignment horizontal="center" vertical="center"/>
      <protection hidden="1"/>
    </xf>
    <xf numFmtId="1" fontId="2" fillId="5" borderId="7" xfId="0" applyNumberFormat="1" applyFont="1" applyFill="1" applyBorder="1" applyAlignment="1" applyProtection="1">
      <alignment horizontal="center" vertical="center"/>
      <protection hidden="1"/>
    </xf>
    <xf numFmtId="165" fontId="1" fillId="0" borderId="0" xfId="3" applyNumberFormat="1" applyFont="1"/>
    <xf numFmtId="0" fontId="1" fillId="0" borderId="0" xfId="3" applyFont="1"/>
    <xf numFmtId="0" fontId="1" fillId="0" borderId="0" xfId="3" applyFont="1" applyFill="1"/>
    <xf numFmtId="165" fontId="0" fillId="0" borderId="0" xfId="0" applyNumberFormat="1"/>
    <xf numFmtId="0" fontId="6" fillId="0" borderId="0" xfId="0" applyFont="1"/>
    <xf numFmtId="0" fontId="0" fillId="0" borderId="0" xfId="0" applyAlignment="1">
      <alignment horizontal="center"/>
    </xf>
    <xf numFmtId="0" fontId="1" fillId="13" borderId="0" xfId="3" applyFont="1" applyFill="1"/>
    <xf numFmtId="0" fontId="14" fillId="14" borderId="19" xfId="0" applyFont="1" applyFill="1" applyBorder="1" applyAlignment="1">
      <alignment horizontal="center"/>
    </xf>
    <xf numFmtId="0" fontId="14" fillId="0" borderId="0" xfId="3" applyFont="1" applyAlignment="1">
      <alignment horizontal="center"/>
    </xf>
    <xf numFmtId="0" fontId="14" fillId="0" borderId="0" xfId="3" applyFont="1" applyFill="1" applyAlignment="1">
      <alignment horizontal="center"/>
    </xf>
    <xf numFmtId="0" fontId="13" fillId="0" borderId="0" xfId="0" applyFont="1" applyAlignment="1">
      <alignment horizontal="center"/>
    </xf>
    <xf numFmtId="0" fontId="1" fillId="15" borderId="0" xfId="3" applyFont="1" applyFill="1"/>
    <xf numFmtId="0" fontId="6" fillId="16" borderId="0" xfId="0" applyFont="1" applyFill="1"/>
    <xf numFmtId="0" fontId="5" fillId="16" borderId="0" xfId="3" applyFont="1" applyFill="1"/>
    <xf numFmtId="0" fontId="14" fillId="17" borderId="0" xfId="3" applyFont="1" applyFill="1"/>
    <xf numFmtId="0" fontId="18" fillId="9" borderId="0" xfId="0" applyFont="1" applyFill="1" applyAlignment="1" applyProtection="1">
      <alignment horizontal="center"/>
      <protection hidden="1"/>
    </xf>
    <xf numFmtId="0" fontId="20" fillId="0" borderId="0" xfId="3" applyFont="1"/>
    <xf numFmtId="0" fontId="20" fillId="0" borderId="0" xfId="3" applyFont="1" applyAlignment="1">
      <alignment horizontal="center"/>
    </xf>
    <xf numFmtId="0" fontId="20" fillId="0" borderId="0" xfId="3" applyFont="1" applyFill="1" applyAlignment="1">
      <alignment horizontal="center"/>
    </xf>
    <xf numFmtId="0" fontId="21" fillId="0" borderId="0" xfId="0" applyFont="1" applyAlignment="1">
      <alignment horizontal="center"/>
    </xf>
    <xf numFmtId="0" fontId="22" fillId="11" borderId="19" xfId="0" applyFont="1" applyFill="1" applyBorder="1" applyAlignment="1">
      <alignment horizontal="center"/>
    </xf>
    <xf numFmtId="0" fontId="23" fillId="0" borderId="0" xfId="3" applyFont="1"/>
    <xf numFmtId="0" fontId="0" fillId="20" borderId="0" xfId="0" applyFill="1"/>
    <xf numFmtId="0" fontId="19" fillId="21" borderId="21" xfId="5" applyFont="1" applyFill="1" applyAlignment="1"/>
    <xf numFmtId="0" fontId="19" fillId="22" borderId="21" xfId="5" applyFont="1" applyFill="1" applyAlignment="1"/>
    <xf numFmtId="0" fontId="19" fillId="10" borderId="21" xfId="5" applyFont="1" applyFill="1" applyAlignment="1">
      <alignment horizontal="center"/>
    </xf>
    <xf numFmtId="0" fontId="19" fillId="7" borderId="21" xfId="5" applyFont="1" applyFill="1" applyAlignment="1"/>
    <xf numFmtId="9" fontId="19" fillId="7" borderId="21" xfId="1" applyFont="1" applyFill="1" applyBorder="1" applyAlignment="1"/>
    <xf numFmtId="0" fontId="19" fillId="10" borderId="21" xfId="5" applyFont="1" applyFill="1" applyAlignment="1"/>
    <xf numFmtId="9" fontId="19" fillId="10" borderId="21" xfId="1" applyFont="1" applyFill="1" applyBorder="1" applyAlignment="1"/>
    <xf numFmtId="0" fontId="19" fillId="7" borderId="21" xfId="5" applyFont="1" applyFill="1" applyAlignment="1">
      <alignment horizontal="center" vertical="center"/>
    </xf>
    <xf numFmtId="0" fontId="1" fillId="24" borderId="22" xfId="6" applyFill="1"/>
    <xf numFmtId="0" fontId="29" fillId="0" borderId="22" xfId="6" applyFont="1" applyFill="1"/>
    <xf numFmtId="0" fontId="1" fillId="24" borderId="22" xfId="6" applyFill="1" applyAlignment="1"/>
    <xf numFmtId="9" fontId="0" fillId="24" borderId="0" xfId="1" applyFont="1" applyFill="1"/>
    <xf numFmtId="0" fontId="1" fillId="24" borderId="30" xfId="6" applyFill="1" applyBorder="1" applyAlignment="1"/>
    <xf numFmtId="0" fontId="29" fillId="0" borderId="22" xfId="6" applyFont="1" applyFill="1" applyAlignment="1"/>
    <xf numFmtId="9" fontId="30" fillId="0" borderId="0" xfId="1" applyFont="1" applyFill="1"/>
    <xf numFmtId="0" fontId="29" fillId="0" borderId="29" xfId="6" applyFont="1" applyFill="1" applyBorder="1" applyAlignment="1"/>
    <xf numFmtId="0" fontId="29" fillId="0" borderId="28" xfId="6" applyFont="1" applyFill="1" applyBorder="1" applyAlignment="1"/>
    <xf numFmtId="0" fontId="31" fillId="0" borderId="22" xfId="6" applyFont="1" applyFill="1" applyAlignment="1"/>
    <xf numFmtId="0" fontId="31" fillId="0" borderId="22" xfId="6" applyFont="1" applyFill="1"/>
    <xf numFmtId="9" fontId="31" fillId="0" borderId="0" xfId="1" applyFont="1" applyFill="1"/>
    <xf numFmtId="0" fontId="31" fillId="0" borderId="29" xfId="6" applyFont="1" applyFill="1" applyBorder="1" applyAlignment="1"/>
    <xf numFmtId="0" fontId="31" fillId="0" borderId="28" xfId="6" applyFont="1" applyFill="1" applyBorder="1" applyAlignment="1"/>
    <xf numFmtId="9" fontId="32" fillId="0" borderId="0" xfId="1" applyFont="1" applyFill="1"/>
    <xf numFmtId="9" fontId="5" fillId="23" borderId="21" xfId="5" applyNumberFormat="1" applyFill="1"/>
    <xf numFmtId="14" fontId="1" fillId="0" borderId="0" xfId="3" applyNumberFormat="1" applyFont="1"/>
    <xf numFmtId="1" fontId="0" fillId="0" borderId="0" xfId="0" applyNumberFormat="1" applyProtection="1">
      <protection hidden="1"/>
    </xf>
    <xf numFmtId="0" fontId="18" fillId="9" borderId="0" xfId="0" applyFont="1" applyFill="1" applyProtection="1">
      <protection hidden="1"/>
    </xf>
    <xf numFmtId="164" fontId="33" fillId="9" borderId="0" xfId="0" applyNumberFormat="1" applyFont="1" applyFill="1" applyAlignment="1" applyProtection="1">
      <alignment horizontal="center" vertical="center"/>
      <protection hidden="1"/>
    </xf>
    <xf numFmtId="166" fontId="18" fillId="9" borderId="0" xfId="0" applyNumberFormat="1" applyFont="1" applyFill="1" applyProtection="1">
      <protection hidden="1"/>
    </xf>
    <xf numFmtId="0" fontId="0" fillId="0" borderId="32" xfId="0" applyBorder="1"/>
    <xf numFmtId="0" fontId="19" fillId="19" borderId="23" xfId="5" applyFont="1" applyFill="1" applyBorder="1" applyAlignment="1">
      <alignment horizontal="center"/>
    </xf>
    <xf numFmtId="0" fontId="19" fillId="19" borderId="24" xfId="5" applyFont="1" applyFill="1" applyBorder="1" applyAlignment="1">
      <alignment horizontal="center"/>
    </xf>
    <xf numFmtId="0" fontId="19" fillId="19" borderId="25" xfId="5" applyFont="1" applyFill="1" applyBorder="1" applyAlignment="1">
      <alignment horizontal="center"/>
    </xf>
    <xf numFmtId="0" fontId="19" fillId="8" borderId="23" xfId="5" applyFont="1" applyFill="1" applyBorder="1" applyAlignment="1">
      <alignment horizontal="center"/>
    </xf>
    <xf numFmtId="0" fontId="19" fillId="8" borderId="24" xfId="5" applyFont="1" applyFill="1" applyBorder="1" applyAlignment="1">
      <alignment horizontal="center"/>
    </xf>
    <xf numFmtId="0" fontId="19" fillId="8" borderId="25" xfId="5" applyFont="1" applyFill="1" applyBorder="1" applyAlignment="1">
      <alignment horizontal="center"/>
    </xf>
    <xf numFmtId="0" fontId="19" fillId="8" borderId="27" xfId="5" applyFont="1" applyFill="1" applyBorder="1" applyAlignment="1">
      <alignment horizontal="center"/>
    </xf>
    <xf numFmtId="0" fontId="19" fillId="8" borderId="26" xfId="5" applyFont="1" applyFill="1" applyBorder="1" applyAlignment="1">
      <alignment horizontal="center"/>
    </xf>
    <xf numFmtId="0" fontId="1" fillId="24" borderId="22" xfId="6" applyFill="1" applyAlignment="1">
      <alignment horizontal="center"/>
    </xf>
    <xf numFmtId="0" fontId="19" fillId="19" borderId="21" xfId="5" applyFont="1" applyFill="1" applyAlignment="1">
      <alignment horizontal="center"/>
    </xf>
    <xf numFmtId="0" fontId="29" fillId="0" borderId="22" xfId="6" applyFont="1" applyFill="1" applyAlignment="1">
      <alignment horizontal="center"/>
    </xf>
    <xf numFmtId="0" fontId="1" fillId="24" borderId="30" xfId="6" applyFill="1" applyBorder="1" applyAlignment="1">
      <alignment horizontal="center"/>
    </xf>
    <xf numFmtId="0" fontId="29" fillId="0" borderId="29" xfId="6" applyFont="1" applyFill="1" applyBorder="1" applyAlignment="1">
      <alignment horizontal="center"/>
    </xf>
    <xf numFmtId="0" fontId="29" fillId="0" borderId="28" xfId="6" applyFont="1" applyFill="1" applyBorder="1" applyAlignment="1">
      <alignment horizontal="center"/>
    </xf>
    <xf numFmtId="0" fontId="31" fillId="0" borderId="22" xfId="6" applyFont="1" applyFill="1" applyAlignment="1">
      <alignment horizontal="center"/>
    </xf>
    <xf numFmtId="0" fontId="19" fillId="6" borderId="31" xfId="5" applyFont="1" applyFill="1" applyBorder="1" applyAlignment="1">
      <alignment horizontal="center" vertical="center"/>
    </xf>
    <xf numFmtId="0" fontId="19" fillId="6" borderId="0" xfId="5" applyFont="1" applyFill="1" applyBorder="1" applyAlignment="1">
      <alignment horizontal="center" vertical="center"/>
    </xf>
    <xf numFmtId="0" fontId="19" fillId="10" borderId="21" xfId="5" applyFont="1" applyFill="1" applyAlignment="1">
      <alignment horizontal="center"/>
    </xf>
    <xf numFmtId="0" fontId="19" fillId="7" borderId="21" xfId="5" applyFont="1" applyFill="1" applyAlignment="1">
      <alignment horizontal="center"/>
    </xf>
    <xf numFmtId="0" fontId="8" fillId="3" borderId="8" xfId="0" applyFont="1" applyFill="1" applyBorder="1" applyAlignment="1" applyProtection="1">
      <alignment horizontal="center"/>
      <protection hidden="1"/>
    </xf>
    <xf numFmtId="0" fontId="8" fillId="3" borderId="11" xfId="0" applyFont="1" applyFill="1" applyBorder="1" applyAlignment="1" applyProtection="1">
      <alignment horizontal="center"/>
      <protection hidden="1"/>
    </xf>
    <xf numFmtId="0" fontId="8" fillId="3" borderId="9" xfId="0" applyFont="1" applyFill="1" applyBorder="1" applyAlignment="1" applyProtection="1">
      <alignment horizontal="center"/>
      <protection hidden="1"/>
    </xf>
    <xf numFmtId="0" fontId="34" fillId="9" borderId="21" xfId="5" applyFont="1" applyFill="1" applyAlignment="1" applyProtection="1">
      <alignment horizontal="center"/>
      <protection hidden="1"/>
    </xf>
    <xf numFmtId="0" fontId="18" fillId="9" borderId="0" xfId="0" applyFont="1" applyFill="1" applyAlignment="1" applyProtection="1">
      <alignment horizontal="center"/>
      <protection hidden="1"/>
    </xf>
    <xf numFmtId="0" fontId="9" fillId="3" borderId="13" xfId="2" applyFill="1" applyBorder="1" applyAlignment="1" applyProtection="1">
      <alignment horizontal="center" vertical="center"/>
      <protection hidden="1"/>
    </xf>
    <xf numFmtId="0" fontId="9" fillId="3" borderId="14" xfId="2" applyFill="1" applyBorder="1" applyAlignment="1" applyProtection="1">
      <alignment horizontal="center" vertical="center"/>
      <protection hidden="1"/>
    </xf>
    <xf numFmtId="0" fontId="7" fillId="3" borderId="3" xfId="0" applyFont="1" applyFill="1" applyBorder="1" applyAlignment="1" applyProtection="1">
      <alignment horizontal="center" vertical="center"/>
      <protection hidden="1"/>
    </xf>
    <xf numFmtId="0" fontId="7" fillId="3" borderId="10" xfId="0" applyFont="1" applyFill="1" applyBorder="1" applyAlignment="1" applyProtection="1">
      <alignment horizontal="center" vertical="center"/>
      <protection hidden="1"/>
    </xf>
    <xf numFmtId="0" fontId="7" fillId="3" borderId="4" xfId="0" applyFont="1" applyFill="1" applyBorder="1" applyAlignment="1" applyProtection="1">
      <alignment horizontal="center" vertical="center"/>
      <protection hidden="1"/>
    </xf>
    <xf numFmtId="0" fontId="7" fillId="3" borderId="6" xfId="0" applyFont="1" applyFill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/>
      <protection hidden="1"/>
    </xf>
    <xf numFmtId="0" fontId="7" fillId="3" borderId="7" xfId="0" applyFont="1" applyFill="1" applyBorder="1" applyAlignment="1" applyProtection="1">
      <alignment horizontal="center" vertical="center"/>
      <protection hidden="1"/>
    </xf>
    <xf numFmtId="0" fontId="17" fillId="0" borderId="3" xfId="0" applyFont="1" applyBorder="1" applyAlignment="1" applyProtection="1">
      <alignment horizontal="center" vertical="center"/>
      <protection hidden="1"/>
    </xf>
    <xf numFmtId="0" fontId="17" fillId="0" borderId="4" xfId="0" applyFont="1" applyBorder="1" applyAlignment="1" applyProtection="1">
      <alignment horizontal="center" vertical="center"/>
      <protection hidden="1"/>
    </xf>
    <xf numFmtId="0" fontId="17" fillId="0" borderId="6" xfId="0" applyFont="1" applyBorder="1" applyAlignment="1" applyProtection="1">
      <alignment horizontal="center" vertical="center"/>
      <protection hidden="1"/>
    </xf>
    <xf numFmtId="0" fontId="17" fillId="0" borderId="7" xfId="0" applyFont="1" applyBorder="1" applyAlignment="1" applyProtection="1">
      <alignment horizontal="center" vertical="center"/>
      <protection hidden="1"/>
    </xf>
    <xf numFmtId="0" fontId="16" fillId="0" borderId="2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0" fillId="0" borderId="10" xfId="0" applyBorder="1" applyAlignment="1" applyProtection="1">
      <alignment horizontal="center"/>
      <protection hidden="1"/>
    </xf>
  </cellXfs>
  <cellStyles count="7">
    <cellStyle name="Célula de Verificação" xfId="5" builtinId="23"/>
    <cellStyle name="Hiperlink" xfId="2" builtinId="8"/>
    <cellStyle name="Normal" xfId="0" builtinId="0"/>
    <cellStyle name="Normal 2" xfId="4" xr:uid="{00000000-0005-0000-0000-000003000000}"/>
    <cellStyle name="Porcentagem" xfId="1" builtinId="5"/>
    <cellStyle name="Título 4" xfId="3" builtinId="19"/>
    <cellStyle name="Total" xfId="6" builtinId="25"/>
  </cellStyles>
  <dxfs count="1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1"/>
      </font>
      <alignment horizontal="left" textRotation="0" wrapText="0" indent="0" justifyLastLine="0" shrinkToFit="0" readingOrder="0"/>
    </dxf>
    <dxf>
      <font>
        <b/>
        <color theme="1"/>
      </font>
      <alignment horizontal="lef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9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000000"/>
    </dxf>
    <dxf>
      <border outline="0">
        <top style="thin">
          <color theme="5"/>
        </top>
      </border>
    </dxf>
    <dxf>
      <border outline="0">
        <bottom style="thin">
          <color theme="1"/>
        </bottom>
      </border>
    </dxf>
    <dxf>
      <border outline="0"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ont>
        <strike val="0"/>
        <color theme="7" tint="-0.499984740745262"/>
      </font>
      <fill>
        <patternFill patternType="lightTrellis">
          <fgColor theme="0"/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Tabela!$J$4</c:f>
              <c:strCache>
                <c:ptCount val="1"/>
                <c:pt idx="0">
                  <c:v>Brentford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Base_dados!$B$2:$B$11</c:f>
              <c:numCache>
                <c:formatCode>00</c:formatCode>
                <c:ptCount val="10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9</c:v>
                </c:pt>
                <c:pt idx="7">
                  <c:v>10</c:v>
                </c:pt>
                <c:pt idx="8">
                  <c:v>13</c:v>
                </c:pt>
                <c:pt idx="9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B9-4C8F-BAEC-15D5E684120C}"/>
            </c:ext>
          </c:extLst>
        </c:ser>
        <c:ser>
          <c:idx val="1"/>
          <c:order val="1"/>
          <c:tx>
            <c:strRef>
              <c:f>Tabela!$M$4</c:f>
              <c:strCache>
                <c:ptCount val="1"/>
                <c:pt idx="0">
                  <c:v>Liverpool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Base_dados!$E$2:$E$11</c:f>
              <c:numCache>
                <c:formatCode>00</c:formatCode>
                <c:ptCount val="10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18</c:v>
                </c:pt>
                <c:pt idx="9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B9-4C8F-BAEC-15D5E6841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6313872"/>
        <c:axId val="236092776"/>
      </c:lineChart>
      <c:catAx>
        <c:axId val="236313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92776"/>
        <c:crosses val="autoZero"/>
        <c:auto val="1"/>
        <c:lblAlgn val="ctr"/>
        <c:lblOffset val="100"/>
        <c:noMultiLvlLbl val="0"/>
      </c:catAx>
      <c:valAx>
        <c:axId val="23609277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0" sourceLinked="1"/>
        <c:majorTickMark val="none"/>
        <c:minorTickMark val="none"/>
        <c:tickLblPos val="nextTo"/>
        <c:crossAx val="2363138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171450</xdr:colOff>
      <xdr:row>1</xdr:row>
      <xdr:rowOff>3176</xdr:rowOff>
    </xdr:from>
    <xdr:to>
      <xdr:col>29</xdr:col>
      <xdr:colOff>438150</xdr:colOff>
      <xdr:row>12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exo/Downloads/BRASILEIRAO%20SERIE%20A%202022%20-%20GR&#193;TIS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ágina1"/>
      <sheetName val="Participantes"/>
      <sheetName val="Campeões"/>
      <sheetName val="Regulamento"/>
      <sheetName val="Jogos"/>
      <sheetName val="Classif. Geral"/>
      <sheetName val="Classif. Turno"/>
      <sheetName val="Classif. Returno"/>
      <sheetName val="Desempenho"/>
      <sheetName val="Artilharia"/>
      <sheetName val="Rivalidade"/>
      <sheetName val="Placar"/>
      <sheetName val="Melhor Ataque"/>
      <sheetName val="Melhor Defesa"/>
      <sheetName val="Mini Loteca"/>
      <sheetName val="Dados"/>
      <sheetName val="Ficha"/>
      <sheetName val="Base"/>
      <sheetName val="Campanh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B1:O6990" totalsRowShown="0" headerRowBorderDxfId="57" tableBorderDxfId="58" totalsRowBorderDxfId="56">
  <autoFilter ref="B1:O6990" xr:uid="{00000000-0009-0000-0100-000003000000}"/>
  <sortState xmlns:xlrd2="http://schemas.microsoft.com/office/spreadsheetml/2017/richdata2" ref="B2:O6990">
    <sortCondition ref="E2:E6990"/>
    <sortCondition ref="C2:C6990"/>
  </sortState>
  <tableColumns count="14">
    <tableColumn id="1" xr3:uid="{00000000-0010-0000-0000-000001000000}" name="JOGO" dataDxfId="55" dataCellStyle="Título 4">
      <calculatedColumnFormula>B1+1</calculatedColumnFormula>
    </tableColumn>
    <tableColumn id="2" xr3:uid="{00000000-0010-0000-0000-000002000000}" name="CAMPEONATO" dataDxfId="54" dataCellStyle="Título 4"/>
    <tableColumn id="15" xr3:uid="{00000000-0010-0000-0000-00000F000000}" name="X" dataDxfId="53" dataCellStyle="Título 4"/>
    <tableColumn id="3" xr3:uid="{00000000-0010-0000-0000-000003000000}" name="DATA" dataDxfId="52" dataCellStyle="Título 4"/>
    <tableColumn id="4" xr3:uid="{00000000-0010-0000-0000-000004000000}" name="TIME CASA" dataDxfId="51" dataCellStyle="Título 4"/>
    <tableColumn id="5" xr3:uid="{00000000-0010-0000-0000-000005000000}" name="GOL CASA" dataDxfId="50" dataCellStyle="Título 4"/>
    <tableColumn id="6" xr3:uid="{00000000-0010-0000-0000-000006000000}" name="GOL FORA" dataDxfId="49" dataCellStyle="Título 4"/>
    <tableColumn id="7" xr3:uid="{00000000-0010-0000-0000-000007000000}" name="TIME FORA" dataDxfId="48" dataCellStyle="Título 4"/>
    <tableColumn id="8" xr3:uid="{00000000-0010-0000-0000-000008000000}" name="HT CASA" dataDxfId="47" dataCellStyle="Título 4"/>
    <tableColumn id="9" xr3:uid="{00000000-0010-0000-0000-000009000000}" name="HT FORA" dataDxfId="46" dataCellStyle="Título 4"/>
    <tableColumn id="13" xr3:uid="{00000000-0010-0000-0000-00000D000000}" name="ESCANTEIOS CASA HT" dataDxfId="45" dataCellStyle="Título 4"/>
    <tableColumn id="12" xr3:uid="{00000000-0010-0000-0000-00000C000000}" name="ESCANTEIOS FORA HF" dataDxfId="44" dataCellStyle="Título 4"/>
    <tableColumn id="10" xr3:uid="{00000000-0010-0000-0000-00000A000000}" name="ESCANTEIOS CASA FT" dataDxfId="43" dataCellStyle="Título 4"/>
    <tableColumn id="11" xr3:uid="{00000000-0010-0000-0000-00000B000000}" name="ESCANTEIOS FORA FT" dataDxfId="42" dataCellStyle="Título 4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B1:B61" totalsRowShown="0" headerRowDxfId="5" dataDxfId="4" headerRowCellStyle="Título 4" dataCellStyle="Título 4">
  <autoFilter ref="B1:B61" xr:uid="{00000000-0009-0000-0100-000001000000}"/>
  <sortState xmlns:xlrd2="http://schemas.microsoft.com/office/spreadsheetml/2017/richdata2" ref="B2:B61">
    <sortCondition ref="B2"/>
  </sortState>
  <tableColumns count="1">
    <tableColumn id="1" xr3:uid="{00000000-0010-0000-0100-000001000000}" name="Coluna1" dataDxfId="3" dataCellStyle="Títul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7"/>
  <dimension ref="A1:Q6990"/>
  <sheetViews>
    <sheetView tabSelected="1" zoomScaleNormal="100" zoomScaleSheetLayoutView="110" workbookViewId="0">
      <pane xSplit="15" topLeftCell="P115" activePane="topRight" state="frozen"/>
      <selection pane="topRight" activeCell="C8" sqref="C8"/>
      <selection activeCell="A14" sqref="A14"/>
    </sheetView>
  </sheetViews>
  <sheetFormatPr defaultRowHeight="15.75"/>
  <cols>
    <col min="1" max="1" width="2" style="61" bestFit="1" customWidth="1"/>
    <col min="2" max="2" width="8.85546875" style="52" customWidth="1"/>
    <col min="3" max="3" width="21.5703125" customWidth="1"/>
    <col min="4" max="4" width="2.7109375" customWidth="1"/>
    <col min="5" max="5" width="14.140625" style="29" bestFit="1" customWidth="1"/>
    <col min="6" max="6" width="30.5703125" style="65" bestFit="1" customWidth="1"/>
    <col min="7" max="7" width="5" style="68" customWidth="1"/>
    <col min="8" max="8" width="4.42578125" style="68" customWidth="1"/>
    <col min="9" max="9" width="30.5703125" style="65" bestFit="1" customWidth="1"/>
    <col min="10" max="11" width="9.7109375" customWidth="1"/>
    <col min="12" max="12" width="10.85546875" style="59" customWidth="1"/>
    <col min="13" max="13" width="10" style="59" customWidth="1"/>
    <col min="14" max="14" width="9.85546875" style="59" customWidth="1"/>
    <col min="15" max="15" width="14.42578125" style="59" customWidth="1"/>
    <col min="16" max="16" width="12.7109375" style="54" customWidth="1"/>
    <col min="17" max="17" width="10.7109375" hidden="1" customWidth="1"/>
  </cols>
  <sheetData>
    <row r="1" spans="1:17" s="53" customFormat="1" ht="15">
      <c r="A1" s="61"/>
      <c r="B1" s="33" t="s">
        <v>0</v>
      </c>
      <c r="C1" s="33" t="s">
        <v>1</v>
      </c>
      <c r="D1" s="34" t="s">
        <v>2</v>
      </c>
      <c r="E1" s="69" t="s">
        <v>3</v>
      </c>
      <c r="F1" s="69" t="s">
        <v>4</v>
      </c>
      <c r="G1" s="69" t="s">
        <v>5</v>
      </c>
      <c r="H1" s="69" t="s">
        <v>6</v>
      </c>
      <c r="I1" s="69" t="s">
        <v>7</v>
      </c>
      <c r="J1" s="69" t="s">
        <v>8</v>
      </c>
      <c r="K1" s="69" t="s">
        <v>9</v>
      </c>
      <c r="L1" s="56" t="s">
        <v>10</v>
      </c>
      <c r="M1" s="56" t="s">
        <v>11</v>
      </c>
      <c r="N1" s="56" t="s">
        <v>12</v>
      </c>
      <c r="O1" s="56" t="s">
        <v>13</v>
      </c>
      <c r="P1" s="53" t="s">
        <v>14</v>
      </c>
      <c r="Q1" s="50"/>
    </row>
    <row r="2" spans="1:17" s="50" customFormat="1" ht="15">
      <c r="A2" s="62">
        <f>IF(Tabela3[[#This Row],[GOL CASA]]&lt;&gt;"",1,"")</f>
        <v>1</v>
      </c>
      <c r="B2" s="49">
        <v>1</v>
      </c>
      <c r="C2" s="50" t="s">
        <v>15</v>
      </c>
      <c r="E2" s="29">
        <v>44778.666666666664</v>
      </c>
      <c r="F2" t="s">
        <v>16</v>
      </c>
      <c r="G2">
        <v>2</v>
      </c>
      <c r="H2">
        <v>1</v>
      </c>
      <c r="I2" t="s">
        <v>17</v>
      </c>
      <c r="J2">
        <v>2</v>
      </c>
      <c r="K2">
        <v>1</v>
      </c>
      <c r="L2" s="58">
        <v>3</v>
      </c>
      <c r="M2" s="58">
        <v>0</v>
      </c>
      <c r="N2" s="58">
        <v>4</v>
      </c>
      <c r="O2" s="58">
        <v>3</v>
      </c>
    </row>
    <row r="3" spans="1:17" s="50" customFormat="1" ht="15">
      <c r="A3" s="62">
        <f>IF(Tabela3[[#This Row],[GOL CASA]]&lt;&gt;"",1,"")</f>
        <v>1</v>
      </c>
      <c r="B3" s="49">
        <f t="shared" ref="B3:B66" si="0">B2+1</f>
        <v>2</v>
      </c>
      <c r="C3" s="50" t="s">
        <v>18</v>
      </c>
      <c r="E3" s="29">
        <v>44778.666666666664</v>
      </c>
      <c r="F3" t="s">
        <v>19</v>
      </c>
      <c r="G3">
        <v>0</v>
      </c>
      <c r="H3">
        <v>2</v>
      </c>
      <c r="I3" t="s">
        <v>20</v>
      </c>
      <c r="J3">
        <v>0</v>
      </c>
      <c r="K3">
        <v>1</v>
      </c>
      <c r="L3" s="57">
        <v>1</v>
      </c>
      <c r="M3" s="57">
        <v>2</v>
      </c>
      <c r="N3" s="57">
        <v>3</v>
      </c>
      <c r="O3" s="57">
        <v>5</v>
      </c>
    </row>
    <row r="4" spans="1:17" s="50" customFormat="1" ht="15">
      <c r="A4" s="62">
        <f>IF(Tabela3[[#This Row],[GOL CASA]]&lt;&gt;"",1,"")</f>
        <v>1</v>
      </c>
      <c r="B4" s="49">
        <f t="shared" si="0"/>
        <v>3</v>
      </c>
      <c r="C4" s="50" t="s">
        <v>18</v>
      </c>
      <c r="E4" s="29">
        <v>44779.354166666664</v>
      </c>
      <c r="F4" t="s">
        <v>21</v>
      </c>
      <c r="G4">
        <v>2</v>
      </c>
      <c r="H4">
        <v>2</v>
      </c>
      <c r="I4" t="s">
        <v>22</v>
      </c>
      <c r="J4">
        <v>1</v>
      </c>
      <c r="K4">
        <v>0</v>
      </c>
      <c r="L4" s="57">
        <v>3</v>
      </c>
      <c r="M4" s="57">
        <v>1</v>
      </c>
      <c r="N4" s="57">
        <v>4</v>
      </c>
      <c r="O4" s="57">
        <v>4</v>
      </c>
    </row>
    <row r="5" spans="1:17" s="50" customFormat="1" ht="15">
      <c r="A5" s="62">
        <f>IF(Tabela3[[#This Row],[GOL CASA]]&lt;&gt;"",1,"")</f>
        <v>1</v>
      </c>
      <c r="B5" s="49">
        <f t="shared" si="0"/>
        <v>4</v>
      </c>
      <c r="C5" s="50" t="s">
        <v>18</v>
      </c>
      <c r="E5" s="29">
        <v>44779.458333333336</v>
      </c>
      <c r="F5" t="s">
        <v>23</v>
      </c>
      <c r="G5">
        <v>2</v>
      </c>
      <c r="H5">
        <v>0</v>
      </c>
      <c r="I5" t="s">
        <v>24</v>
      </c>
      <c r="J5">
        <v>1</v>
      </c>
      <c r="K5">
        <v>0</v>
      </c>
      <c r="L5" s="57">
        <v>2</v>
      </c>
      <c r="M5" s="57">
        <v>4</v>
      </c>
      <c r="N5" s="57">
        <v>5</v>
      </c>
      <c r="O5" s="57">
        <v>5</v>
      </c>
    </row>
    <row r="6" spans="1:17" s="50" customFormat="1" ht="15">
      <c r="A6" s="62">
        <f>IF(Tabela3[[#This Row],[GOL CASA]]&lt;&gt;"",1,"")</f>
        <v>1</v>
      </c>
      <c r="B6" s="49">
        <f t="shared" si="0"/>
        <v>5</v>
      </c>
      <c r="C6" s="50" t="s">
        <v>18</v>
      </c>
      <c r="E6" s="29">
        <v>44779.458333333336</v>
      </c>
      <c r="F6" t="s">
        <v>25</v>
      </c>
      <c r="G6">
        <v>2</v>
      </c>
      <c r="H6">
        <v>1</v>
      </c>
      <c r="I6" t="s">
        <v>26</v>
      </c>
      <c r="J6">
        <v>1</v>
      </c>
      <c r="K6">
        <v>1</v>
      </c>
      <c r="L6" s="57">
        <v>3</v>
      </c>
      <c r="M6" s="57">
        <v>0</v>
      </c>
      <c r="N6" s="57">
        <v>6</v>
      </c>
      <c r="O6" s="57">
        <v>4</v>
      </c>
    </row>
    <row r="7" spans="1:17" s="50" customFormat="1" ht="15">
      <c r="A7" s="62">
        <f>IF(Tabela3[[#This Row],[GOL CASA]]&lt;&gt;"",1,"")</f>
        <v>1</v>
      </c>
      <c r="B7" s="49">
        <f t="shared" si="0"/>
        <v>6</v>
      </c>
      <c r="C7" s="50" t="s">
        <v>18</v>
      </c>
      <c r="E7" s="29">
        <v>44779.458333333336</v>
      </c>
      <c r="F7" t="s">
        <v>27</v>
      </c>
      <c r="G7">
        <v>2</v>
      </c>
      <c r="H7">
        <v>0</v>
      </c>
      <c r="I7" t="s">
        <v>28</v>
      </c>
      <c r="J7">
        <v>0</v>
      </c>
      <c r="K7">
        <v>0</v>
      </c>
      <c r="L7" s="57">
        <v>7</v>
      </c>
      <c r="M7" s="57">
        <v>0</v>
      </c>
      <c r="N7" s="57">
        <v>11</v>
      </c>
      <c r="O7" s="57">
        <v>1</v>
      </c>
    </row>
    <row r="8" spans="1:17" s="50" customFormat="1" ht="15">
      <c r="A8" s="62">
        <f>IF(Tabela3[[#This Row],[GOL CASA]]&lt;&gt;"",1,"")</f>
        <v>1</v>
      </c>
      <c r="B8" s="49">
        <f t="shared" si="0"/>
        <v>7</v>
      </c>
      <c r="C8" s="50" t="s">
        <v>18</v>
      </c>
      <c r="E8" s="29">
        <v>44779.458333333336</v>
      </c>
      <c r="F8" t="s">
        <v>29</v>
      </c>
      <c r="G8">
        <v>4</v>
      </c>
      <c r="H8">
        <v>1</v>
      </c>
      <c r="I8" t="s">
        <v>30</v>
      </c>
      <c r="J8">
        <v>2</v>
      </c>
      <c r="K8">
        <v>1</v>
      </c>
      <c r="L8" s="57">
        <v>6</v>
      </c>
      <c r="M8" s="57">
        <v>1</v>
      </c>
      <c r="N8" s="57">
        <v>10</v>
      </c>
      <c r="O8" s="57">
        <v>2</v>
      </c>
    </row>
    <row r="9" spans="1:17" s="50" customFormat="1" ht="15">
      <c r="A9" s="62">
        <f>IF(Tabela3[[#This Row],[GOL CASA]]&lt;&gt;"",1,"")</f>
        <v>1</v>
      </c>
      <c r="B9" s="49">
        <f t="shared" si="0"/>
        <v>8</v>
      </c>
      <c r="C9" s="50" t="s">
        <v>15</v>
      </c>
      <c r="E9" s="29">
        <v>44779.5</v>
      </c>
      <c r="F9" t="s">
        <v>31</v>
      </c>
      <c r="G9">
        <v>1</v>
      </c>
      <c r="H9">
        <v>2</v>
      </c>
      <c r="I9" t="s">
        <v>32</v>
      </c>
      <c r="J9">
        <v>0</v>
      </c>
      <c r="K9">
        <v>1</v>
      </c>
      <c r="L9" s="58">
        <v>3</v>
      </c>
      <c r="M9" s="58">
        <v>5</v>
      </c>
      <c r="N9" s="58">
        <v>3</v>
      </c>
      <c r="O9" s="58">
        <v>7</v>
      </c>
    </row>
    <row r="10" spans="1:17" s="50" customFormat="1" ht="15">
      <c r="A10" s="62">
        <f>IF(Tabela3[[#This Row],[GOL CASA]]&lt;&gt;"",1,"")</f>
        <v>1</v>
      </c>
      <c r="B10" s="49">
        <f t="shared" si="0"/>
        <v>9</v>
      </c>
      <c r="C10" s="50" t="s">
        <v>18</v>
      </c>
      <c r="E10" s="29">
        <v>44779.5625</v>
      </c>
      <c r="F10" t="s">
        <v>33</v>
      </c>
      <c r="G10">
        <v>0</v>
      </c>
      <c r="H10">
        <v>1</v>
      </c>
      <c r="I10" t="s">
        <v>34</v>
      </c>
      <c r="J10">
        <v>0</v>
      </c>
      <c r="K10">
        <v>1</v>
      </c>
      <c r="L10" s="57">
        <v>2</v>
      </c>
      <c r="M10" s="57">
        <v>13</v>
      </c>
      <c r="N10" s="57">
        <v>4</v>
      </c>
      <c r="O10" s="57">
        <v>16</v>
      </c>
    </row>
    <row r="11" spans="1:17" s="50" customFormat="1" ht="15">
      <c r="A11" s="62">
        <f>IF(Tabela3[[#This Row],[GOL CASA]]&lt;&gt;"",1,"")</f>
        <v>1</v>
      </c>
      <c r="B11" s="49">
        <f t="shared" si="0"/>
        <v>10</v>
      </c>
      <c r="C11" s="50" t="s">
        <v>15</v>
      </c>
      <c r="E11" s="29">
        <v>44779.666666666664</v>
      </c>
      <c r="F11" t="s">
        <v>35</v>
      </c>
      <c r="G11">
        <v>0</v>
      </c>
      <c r="H11">
        <v>5</v>
      </c>
      <c r="I11" t="s">
        <v>36</v>
      </c>
      <c r="J11">
        <v>0</v>
      </c>
      <c r="K11">
        <v>3</v>
      </c>
      <c r="L11" s="58">
        <v>0</v>
      </c>
      <c r="M11" s="58">
        <v>5</v>
      </c>
      <c r="N11" s="58">
        <v>0</v>
      </c>
      <c r="O11" s="58">
        <v>6</v>
      </c>
    </row>
    <row r="12" spans="1:17" s="50" customFormat="1" ht="15">
      <c r="A12" s="62">
        <f>IF(Tabela3[[#This Row],[GOL CASA]]&lt;&gt;"",1,"")</f>
        <v>1</v>
      </c>
      <c r="B12" s="49">
        <f t="shared" si="0"/>
        <v>11</v>
      </c>
      <c r="C12" s="50" t="s">
        <v>15</v>
      </c>
      <c r="E12" s="29">
        <v>44780.333333333336</v>
      </c>
      <c r="F12" t="s">
        <v>37</v>
      </c>
      <c r="G12">
        <v>1</v>
      </c>
      <c r="H12">
        <v>1</v>
      </c>
      <c r="I12" t="s">
        <v>38</v>
      </c>
      <c r="J12">
        <v>1</v>
      </c>
      <c r="K12">
        <v>0</v>
      </c>
      <c r="L12" s="58">
        <v>3</v>
      </c>
      <c r="M12" s="58">
        <v>1</v>
      </c>
      <c r="N12" s="58">
        <v>6</v>
      </c>
      <c r="O12" s="58">
        <v>3</v>
      </c>
    </row>
    <row r="13" spans="1:17" s="50" customFormat="1" ht="15">
      <c r="A13" s="62">
        <f>IF(Tabela3[[#This Row],[GOL CASA]]&lt;&gt;"",1,"")</f>
        <v>1</v>
      </c>
      <c r="B13" s="49">
        <f t="shared" si="0"/>
        <v>12</v>
      </c>
      <c r="C13" s="50" t="s">
        <v>15</v>
      </c>
      <c r="E13" s="29">
        <v>44780.416666666664</v>
      </c>
      <c r="F13" t="s">
        <v>39</v>
      </c>
      <c r="G13">
        <v>4</v>
      </c>
      <c r="H13">
        <v>1</v>
      </c>
      <c r="I13" t="s">
        <v>40</v>
      </c>
      <c r="J13">
        <v>3</v>
      </c>
      <c r="K13">
        <v>0</v>
      </c>
      <c r="L13" s="58">
        <v>3</v>
      </c>
      <c r="M13" s="58">
        <v>0</v>
      </c>
      <c r="N13" s="58">
        <v>7</v>
      </c>
      <c r="O13" s="58">
        <v>2</v>
      </c>
    </row>
    <row r="14" spans="1:17" s="50" customFormat="1" ht="15">
      <c r="A14" s="62">
        <f>IF(Tabela3[[#This Row],[GOL CASA]]&lt;&gt;"",1,"")</f>
        <v>1</v>
      </c>
      <c r="B14" s="49">
        <f t="shared" si="0"/>
        <v>13</v>
      </c>
      <c r="C14" s="50" t="s">
        <v>15</v>
      </c>
      <c r="E14" s="29">
        <v>44780.416666666664</v>
      </c>
      <c r="F14" t="s">
        <v>41</v>
      </c>
      <c r="G14">
        <v>0</v>
      </c>
      <c r="H14">
        <v>0</v>
      </c>
      <c r="I14" t="s">
        <v>42</v>
      </c>
      <c r="J14">
        <v>0</v>
      </c>
      <c r="K14">
        <v>0</v>
      </c>
      <c r="L14" s="58">
        <v>2</v>
      </c>
      <c r="M14" s="58">
        <v>2</v>
      </c>
      <c r="N14" s="58">
        <v>3</v>
      </c>
      <c r="O14" s="58">
        <v>6</v>
      </c>
    </row>
    <row r="15" spans="1:17" s="50" customFormat="1" ht="15">
      <c r="A15" s="62">
        <f>IF(Tabela3[[#This Row],[GOL CASA]]&lt;&gt;"",1,"")</f>
        <v>1</v>
      </c>
      <c r="B15" s="49">
        <f t="shared" si="0"/>
        <v>14</v>
      </c>
      <c r="C15" s="50" t="s">
        <v>15</v>
      </c>
      <c r="E15" s="29">
        <v>44780.416666666664</v>
      </c>
      <c r="F15" t="s">
        <v>43</v>
      </c>
      <c r="G15">
        <v>3</v>
      </c>
      <c r="H15">
        <v>2</v>
      </c>
      <c r="I15" t="s">
        <v>44</v>
      </c>
      <c r="J15">
        <v>2</v>
      </c>
      <c r="K15">
        <v>2</v>
      </c>
      <c r="L15" s="58">
        <v>3</v>
      </c>
      <c r="M15" s="58">
        <v>2</v>
      </c>
      <c r="N15" s="58">
        <v>3</v>
      </c>
      <c r="O15" s="58">
        <v>6</v>
      </c>
    </row>
    <row r="16" spans="1:17" s="50" customFormat="1" ht="15">
      <c r="A16" s="62">
        <f>IF(Tabela3[[#This Row],[GOL CASA]]&lt;&gt;"",1,"")</f>
        <v>1</v>
      </c>
      <c r="B16" s="49">
        <f t="shared" si="0"/>
        <v>15</v>
      </c>
      <c r="C16" s="50" t="s">
        <v>15</v>
      </c>
      <c r="E16" s="29">
        <v>44780.416666666664</v>
      </c>
      <c r="F16" t="s">
        <v>45</v>
      </c>
      <c r="G16">
        <v>3</v>
      </c>
      <c r="H16">
        <v>2</v>
      </c>
      <c r="I16" t="s">
        <v>46</v>
      </c>
      <c r="J16">
        <v>1</v>
      </c>
      <c r="K16">
        <v>0</v>
      </c>
      <c r="L16" s="58">
        <v>3</v>
      </c>
      <c r="M16" s="58">
        <v>1</v>
      </c>
      <c r="N16" s="58">
        <v>6</v>
      </c>
      <c r="O16" s="58">
        <v>3</v>
      </c>
    </row>
    <row r="17" spans="1:15" s="50" customFormat="1" ht="15">
      <c r="A17" s="62">
        <f>IF(Tabela3[[#This Row],[GOL CASA]]&lt;&gt;"",1,"")</f>
        <v>1</v>
      </c>
      <c r="B17" s="49">
        <f t="shared" si="0"/>
        <v>16</v>
      </c>
      <c r="C17" s="50" t="s">
        <v>18</v>
      </c>
      <c r="E17" s="29">
        <v>44780.416666666664</v>
      </c>
      <c r="F17" t="s">
        <v>47</v>
      </c>
      <c r="G17">
        <v>2</v>
      </c>
      <c r="H17">
        <v>2</v>
      </c>
      <c r="I17" t="s">
        <v>48</v>
      </c>
      <c r="J17">
        <v>1</v>
      </c>
      <c r="K17">
        <v>0</v>
      </c>
      <c r="L17" s="57">
        <v>4</v>
      </c>
      <c r="M17" s="57">
        <v>2</v>
      </c>
      <c r="N17" s="57">
        <v>5</v>
      </c>
      <c r="O17" s="57">
        <v>6</v>
      </c>
    </row>
    <row r="18" spans="1:15" s="50" customFormat="1" ht="15">
      <c r="A18" s="62">
        <f>IF(Tabela3[[#This Row],[GOL CASA]]&lt;&gt;"",1,"")</f>
        <v>1</v>
      </c>
      <c r="B18" s="49">
        <f t="shared" si="0"/>
        <v>17</v>
      </c>
      <c r="C18" s="50" t="s">
        <v>18</v>
      </c>
      <c r="E18" s="29">
        <v>44780.416666666664</v>
      </c>
      <c r="F18" t="s">
        <v>49</v>
      </c>
      <c r="G18">
        <v>1</v>
      </c>
      <c r="H18">
        <v>2</v>
      </c>
      <c r="I18" t="s">
        <v>50</v>
      </c>
      <c r="J18">
        <v>0</v>
      </c>
      <c r="K18">
        <v>2</v>
      </c>
      <c r="L18" s="57">
        <v>0</v>
      </c>
      <c r="M18" s="57">
        <v>1</v>
      </c>
      <c r="N18" s="57">
        <v>6</v>
      </c>
      <c r="O18" s="57">
        <v>2</v>
      </c>
    </row>
    <row r="19" spans="1:15" s="50" customFormat="1" ht="15">
      <c r="A19" s="62">
        <f>IF(Tabela3[[#This Row],[GOL CASA]]&lt;&gt;"",1,"")</f>
        <v>1</v>
      </c>
      <c r="B19" s="49">
        <f t="shared" si="0"/>
        <v>18</v>
      </c>
      <c r="C19" s="50" t="s">
        <v>15</v>
      </c>
      <c r="E19" s="29">
        <v>44780.503472222219</v>
      </c>
      <c r="F19" t="s">
        <v>51</v>
      </c>
      <c r="G19">
        <v>0</v>
      </c>
      <c r="H19">
        <v>1</v>
      </c>
      <c r="I19" t="s">
        <v>52</v>
      </c>
      <c r="J19">
        <v>0</v>
      </c>
      <c r="K19">
        <v>0</v>
      </c>
      <c r="L19" s="58">
        <v>3</v>
      </c>
      <c r="M19" s="58">
        <v>1</v>
      </c>
      <c r="N19" s="58">
        <v>7</v>
      </c>
      <c r="O19" s="58">
        <v>2</v>
      </c>
    </row>
    <row r="20" spans="1:15" s="50" customFormat="1" ht="15">
      <c r="A20" s="62">
        <f>IF(Tabela3[[#This Row],[GOL CASA]]&lt;&gt;"",1,"")</f>
        <v>1</v>
      </c>
      <c r="B20" s="49">
        <f t="shared" si="0"/>
        <v>19</v>
      </c>
      <c r="C20" s="50" t="s">
        <v>18</v>
      </c>
      <c r="E20" s="29">
        <v>44780.520833333336</v>
      </c>
      <c r="F20" t="s">
        <v>53</v>
      </c>
      <c r="G20">
        <v>0</v>
      </c>
      <c r="H20">
        <v>2</v>
      </c>
      <c r="I20" t="s">
        <v>54</v>
      </c>
      <c r="J20">
        <v>0</v>
      </c>
      <c r="K20">
        <v>1</v>
      </c>
      <c r="L20" s="57">
        <v>1</v>
      </c>
      <c r="M20" s="57">
        <v>1</v>
      </c>
      <c r="N20" s="57">
        <v>1</v>
      </c>
      <c r="O20" s="57">
        <v>4</v>
      </c>
    </row>
    <row r="21" spans="1:15" s="50" customFormat="1" ht="15">
      <c r="A21" s="62">
        <f>IF(Tabela3[[#This Row],[GOL CASA]]&lt;&gt;"",1,"")</f>
        <v>1</v>
      </c>
      <c r="B21" s="49">
        <f t="shared" si="0"/>
        <v>20</v>
      </c>
      <c r="C21" s="50" t="s">
        <v>15</v>
      </c>
      <c r="E21" s="29">
        <v>44780.65625</v>
      </c>
      <c r="F21" t="s">
        <v>55</v>
      </c>
      <c r="G21">
        <v>4</v>
      </c>
      <c r="H21">
        <v>1</v>
      </c>
      <c r="I21" t="s">
        <v>56</v>
      </c>
      <c r="J21">
        <v>2</v>
      </c>
      <c r="K21">
        <v>0</v>
      </c>
      <c r="L21" s="58">
        <v>3</v>
      </c>
      <c r="M21" s="58">
        <v>2</v>
      </c>
      <c r="N21" s="58">
        <v>6</v>
      </c>
      <c r="O21" s="58">
        <v>7</v>
      </c>
    </row>
    <row r="22" spans="1:15" s="50" customFormat="1" ht="15">
      <c r="A22" s="62">
        <f>IF(Tabela3[[#This Row],[GOL CASA]]&lt;&gt;"",1,"")</f>
        <v>1</v>
      </c>
      <c r="B22" s="49">
        <f t="shared" si="0"/>
        <v>21</v>
      </c>
      <c r="C22" s="50" t="s">
        <v>15</v>
      </c>
      <c r="E22" s="29">
        <v>44785.666666666664</v>
      </c>
      <c r="F22" t="s">
        <v>42</v>
      </c>
      <c r="G22">
        <v>1</v>
      </c>
      <c r="H22">
        <v>1</v>
      </c>
      <c r="I22" t="s">
        <v>39</v>
      </c>
      <c r="J22">
        <v>1</v>
      </c>
      <c r="K22">
        <v>0</v>
      </c>
      <c r="L22" s="58">
        <v>3</v>
      </c>
      <c r="M22" s="58">
        <v>7</v>
      </c>
      <c r="N22" s="58">
        <v>5</v>
      </c>
      <c r="O22" s="58">
        <v>11</v>
      </c>
    </row>
    <row r="23" spans="1:15" s="50" customFormat="1" ht="15">
      <c r="A23" s="62">
        <f>IF(Tabela3[[#This Row],[GOL CASA]]&lt;&gt;"",1,"")</f>
        <v>1</v>
      </c>
      <c r="B23" s="49">
        <f t="shared" si="0"/>
        <v>22</v>
      </c>
      <c r="C23" s="50" t="s">
        <v>18</v>
      </c>
      <c r="E23" s="29">
        <v>44786.354166666664</v>
      </c>
      <c r="F23" t="s">
        <v>24</v>
      </c>
      <c r="G23">
        <v>2</v>
      </c>
      <c r="H23">
        <v>1</v>
      </c>
      <c r="I23" t="s">
        <v>33</v>
      </c>
      <c r="J23">
        <v>1</v>
      </c>
      <c r="K23">
        <v>0</v>
      </c>
      <c r="L23" s="57">
        <v>2</v>
      </c>
      <c r="M23" s="57">
        <v>3</v>
      </c>
      <c r="N23" s="57">
        <v>5</v>
      </c>
      <c r="O23" s="57">
        <v>8</v>
      </c>
    </row>
    <row r="24" spans="1:15" s="50" customFormat="1" ht="15">
      <c r="A24" s="62">
        <f>IF(Tabela3[[#This Row],[GOL CASA]]&lt;&gt;"",1,"")</f>
        <v>1</v>
      </c>
      <c r="B24" s="49">
        <f t="shared" si="0"/>
        <v>23</v>
      </c>
      <c r="C24" s="50" t="s">
        <v>18</v>
      </c>
      <c r="E24" s="29">
        <v>44786.458333333336</v>
      </c>
      <c r="F24" t="s">
        <v>20</v>
      </c>
      <c r="G24">
        <v>4</v>
      </c>
      <c r="H24">
        <v>2</v>
      </c>
      <c r="I24" t="s">
        <v>47</v>
      </c>
      <c r="J24">
        <v>2</v>
      </c>
      <c r="K24">
        <v>0</v>
      </c>
      <c r="L24" s="57">
        <v>2</v>
      </c>
      <c r="M24" s="57">
        <v>0</v>
      </c>
      <c r="N24" s="57">
        <v>6</v>
      </c>
      <c r="O24" s="57">
        <v>2</v>
      </c>
    </row>
    <row r="25" spans="1:15" s="50" customFormat="1" ht="15">
      <c r="A25" s="62">
        <f>IF(Tabela3[[#This Row],[GOL CASA]]&lt;&gt;"",1,"")</f>
        <v>1</v>
      </c>
      <c r="B25" s="49">
        <f t="shared" si="0"/>
        <v>24</v>
      </c>
      <c r="C25" s="50" t="s">
        <v>18</v>
      </c>
      <c r="E25" s="29">
        <v>44786.458333333336</v>
      </c>
      <c r="F25" t="s">
        <v>50</v>
      </c>
      <c r="G25">
        <v>0</v>
      </c>
      <c r="H25">
        <v>0</v>
      </c>
      <c r="I25" t="s">
        <v>27</v>
      </c>
      <c r="J25">
        <v>0</v>
      </c>
      <c r="K25">
        <v>0</v>
      </c>
      <c r="L25" s="57">
        <v>3</v>
      </c>
      <c r="M25" s="57">
        <v>0</v>
      </c>
      <c r="N25" s="57">
        <v>7</v>
      </c>
      <c r="O25" s="57">
        <v>3</v>
      </c>
    </row>
    <row r="26" spans="1:15" s="50" customFormat="1" ht="15">
      <c r="A26" s="62">
        <f>IF(Tabela3[[#This Row],[GOL CASA]]&lt;&gt;"",1,"")</f>
        <v>1</v>
      </c>
      <c r="B26" s="49">
        <f t="shared" si="0"/>
        <v>25</v>
      </c>
      <c r="C26" s="50" t="s">
        <v>18</v>
      </c>
      <c r="E26" s="29">
        <v>44786.458333333336</v>
      </c>
      <c r="F26" t="s">
        <v>54</v>
      </c>
      <c r="G26">
        <v>4</v>
      </c>
      <c r="H26">
        <v>0</v>
      </c>
      <c r="I26" t="s">
        <v>23</v>
      </c>
      <c r="J26">
        <v>3</v>
      </c>
      <c r="K26">
        <v>0</v>
      </c>
      <c r="L26" s="57">
        <v>7</v>
      </c>
      <c r="M26" s="57">
        <v>1</v>
      </c>
      <c r="N26" s="57">
        <v>11</v>
      </c>
      <c r="O26" s="57">
        <v>1</v>
      </c>
    </row>
    <row r="27" spans="1:15" s="50" customFormat="1" ht="15">
      <c r="A27" s="62">
        <f>IF(Tabela3[[#This Row],[GOL CASA]]&lt;&gt;"",1,"")</f>
        <v>1</v>
      </c>
      <c r="B27" s="49">
        <f t="shared" si="0"/>
        <v>26</v>
      </c>
      <c r="C27" s="50" t="s">
        <v>18</v>
      </c>
      <c r="E27" s="29">
        <v>44786.458333333336</v>
      </c>
      <c r="F27" t="s">
        <v>30</v>
      </c>
      <c r="G27">
        <v>2</v>
      </c>
      <c r="H27">
        <v>2</v>
      </c>
      <c r="I27" t="s">
        <v>25</v>
      </c>
      <c r="J27">
        <v>0</v>
      </c>
      <c r="K27">
        <v>0</v>
      </c>
      <c r="L27" s="57">
        <v>1</v>
      </c>
      <c r="M27" s="57">
        <v>2</v>
      </c>
      <c r="N27" s="57">
        <v>2</v>
      </c>
      <c r="O27" s="57">
        <v>5</v>
      </c>
    </row>
    <row r="28" spans="1:15" s="50" customFormat="1" ht="15">
      <c r="A28" s="62">
        <f>IF(Tabela3[[#This Row],[GOL CASA]]&lt;&gt;"",1,"")</f>
        <v>1</v>
      </c>
      <c r="B28" s="49">
        <f t="shared" si="0"/>
        <v>27</v>
      </c>
      <c r="C28" s="50" t="s">
        <v>18</v>
      </c>
      <c r="E28" s="29">
        <v>44786.458333333336</v>
      </c>
      <c r="F28" t="s">
        <v>26</v>
      </c>
      <c r="G28">
        <v>0</v>
      </c>
      <c r="H28">
        <v>0</v>
      </c>
      <c r="I28" t="s">
        <v>21</v>
      </c>
      <c r="J28">
        <v>0</v>
      </c>
      <c r="K28">
        <v>0</v>
      </c>
      <c r="L28" s="57">
        <v>4</v>
      </c>
      <c r="M28" s="57">
        <v>1</v>
      </c>
      <c r="N28" s="57">
        <v>5</v>
      </c>
      <c r="O28" s="57">
        <v>3</v>
      </c>
    </row>
    <row r="29" spans="1:15" s="50" customFormat="1" ht="15">
      <c r="A29" s="62">
        <f>IF(Tabela3[[#This Row],[GOL CASA]]&lt;&gt;"",1,"")</f>
        <v>1</v>
      </c>
      <c r="B29" s="49">
        <f t="shared" si="0"/>
        <v>28</v>
      </c>
      <c r="C29" s="50" t="s">
        <v>15</v>
      </c>
      <c r="E29" s="29">
        <v>44786.5</v>
      </c>
      <c r="F29" t="s">
        <v>32</v>
      </c>
      <c r="G29">
        <v>1</v>
      </c>
      <c r="H29">
        <v>1</v>
      </c>
      <c r="I29" t="s">
        <v>51</v>
      </c>
      <c r="J29">
        <v>0</v>
      </c>
      <c r="K29">
        <v>0</v>
      </c>
      <c r="L29" s="58">
        <v>0</v>
      </c>
      <c r="M29" s="58">
        <v>5</v>
      </c>
      <c r="N29" s="58">
        <v>1</v>
      </c>
      <c r="O29" s="58">
        <v>6</v>
      </c>
    </row>
    <row r="30" spans="1:15" s="50" customFormat="1" ht="15">
      <c r="A30" s="62">
        <f>IF(Tabela3[[#This Row],[GOL CASA]]&lt;&gt;"",1,"")</f>
        <v>1</v>
      </c>
      <c r="B30" s="49">
        <f t="shared" si="0"/>
        <v>29</v>
      </c>
      <c r="C30" s="50" t="s">
        <v>18</v>
      </c>
      <c r="E30" s="29">
        <v>44786.5625</v>
      </c>
      <c r="F30" t="s">
        <v>48</v>
      </c>
      <c r="G30">
        <v>4</v>
      </c>
      <c r="H30">
        <v>0</v>
      </c>
      <c r="I30" t="s">
        <v>49</v>
      </c>
      <c r="J30">
        <v>4</v>
      </c>
      <c r="K30">
        <v>0</v>
      </c>
      <c r="L30" s="57">
        <v>3</v>
      </c>
      <c r="M30" s="57">
        <v>0</v>
      </c>
      <c r="N30" s="57">
        <v>8</v>
      </c>
      <c r="O30" s="57">
        <v>2</v>
      </c>
    </row>
    <row r="31" spans="1:15" s="50" customFormat="1" ht="15">
      <c r="A31" s="62">
        <f>IF(Tabela3[[#This Row],[GOL CASA]]&lt;&gt;"",1,"")</f>
        <v>1</v>
      </c>
      <c r="B31" s="49">
        <f t="shared" si="0"/>
        <v>30</v>
      </c>
      <c r="C31" s="50" t="s">
        <v>15</v>
      </c>
      <c r="E31" s="29">
        <v>44786.666666666664</v>
      </c>
      <c r="F31" t="s">
        <v>36</v>
      </c>
      <c r="G31">
        <v>5</v>
      </c>
      <c r="H31">
        <v>2</v>
      </c>
      <c r="I31" t="s">
        <v>43</v>
      </c>
      <c r="J31">
        <v>2</v>
      </c>
      <c r="K31">
        <v>0</v>
      </c>
      <c r="L31" s="58">
        <v>6</v>
      </c>
      <c r="M31" s="58">
        <v>0</v>
      </c>
      <c r="N31" s="58">
        <v>11</v>
      </c>
      <c r="O31" s="58">
        <v>0</v>
      </c>
    </row>
    <row r="32" spans="1:15" s="50" customFormat="1" ht="15">
      <c r="A32" s="62">
        <f>IF(Tabela3[[#This Row],[GOL CASA]]&lt;&gt;"",1,"")</f>
        <v>1</v>
      </c>
      <c r="B32" s="49">
        <f t="shared" si="0"/>
        <v>31</v>
      </c>
      <c r="C32" s="50" t="s">
        <v>15</v>
      </c>
      <c r="E32" s="29">
        <v>44787.416666666664</v>
      </c>
      <c r="F32" t="s">
        <v>17</v>
      </c>
      <c r="G32">
        <v>0</v>
      </c>
      <c r="H32">
        <v>0</v>
      </c>
      <c r="I32" t="s">
        <v>45</v>
      </c>
      <c r="J32">
        <v>0</v>
      </c>
      <c r="K32">
        <v>0</v>
      </c>
      <c r="L32" s="58">
        <v>1</v>
      </c>
      <c r="M32" s="58">
        <v>1</v>
      </c>
      <c r="N32" s="58">
        <v>1</v>
      </c>
      <c r="O32" s="58">
        <v>3</v>
      </c>
    </row>
    <row r="33" spans="1:15" s="50" customFormat="1" ht="15">
      <c r="A33" s="62">
        <f>IF(Tabela3[[#This Row],[GOL CASA]]&lt;&gt;"",1,"")</f>
        <v>1</v>
      </c>
      <c r="B33" s="49">
        <f t="shared" si="0"/>
        <v>32</v>
      </c>
      <c r="C33" s="50" t="s">
        <v>15</v>
      </c>
      <c r="E33" s="29">
        <v>44787.416666666664</v>
      </c>
      <c r="F33" t="s">
        <v>40</v>
      </c>
      <c r="G33">
        <v>2</v>
      </c>
      <c r="H33">
        <v>2</v>
      </c>
      <c r="I33" t="s">
        <v>41</v>
      </c>
      <c r="J33">
        <v>2</v>
      </c>
      <c r="K33">
        <v>1</v>
      </c>
      <c r="L33" s="58">
        <v>3</v>
      </c>
      <c r="M33" s="58">
        <v>4</v>
      </c>
      <c r="N33" s="58">
        <v>4</v>
      </c>
      <c r="O33" s="58">
        <v>5</v>
      </c>
    </row>
    <row r="34" spans="1:15" s="50" customFormat="1" ht="15">
      <c r="A34" s="62">
        <f>IF(Tabela3[[#This Row],[GOL CASA]]&lt;&gt;"",1,"")</f>
        <v>1</v>
      </c>
      <c r="B34" s="49">
        <f t="shared" si="0"/>
        <v>33</v>
      </c>
      <c r="C34" s="50" t="s">
        <v>15</v>
      </c>
      <c r="E34" s="29">
        <v>44787.416666666664</v>
      </c>
      <c r="F34" t="s">
        <v>56</v>
      </c>
      <c r="G34">
        <v>2</v>
      </c>
      <c r="H34">
        <v>4</v>
      </c>
      <c r="I34" t="s">
        <v>35</v>
      </c>
      <c r="J34">
        <v>2</v>
      </c>
      <c r="K34">
        <v>0</v>
      </c>
      <c r="L34" s="58">
        <v>1</v>
      </c>
      <c r="M34" s="58">
        <v>1</v>
      </c>
      <c r="N34" s="58">
        <v>1</v>
      </c>
      <c r="O34" s="58">
        <v>6</v>
      </c>
    </row>
    <row r="35" spans="1:15" s="50" customFormat="1" ht="15">
      <c r="A35" s="62">
        <f>IF(Tabela3[[#This Row],[GOL CASA]]&lt;&gt;"",1,"")</f>
        <v>1</v>
      </c>
      <c r="B35" s="49">
        <f t="shared" si="0"/>
        <v>34</v>
      </c>
      <c r="C35" s="50" t="s">
        <v>15</v>
      </c>
      <c r="E35" s="29">
        <v>44787.416666666664</v>
      </c>
      <c r="F35" t="s">
        <v>44</v>
      </c>
      <c r="G35">
        <v>0</v>
      </c>
      <c r="H35">
        <v>3</v>
      </c>
      <c r="I35" t="s">
        <v>37</v>
      </c>
      <c r="J35">
        <v>0</v>
      </c>
      <c r="K35">
        <v>1</v>
      </c>
      <c r="L35" s="58">
        <v>3</v>
      </c>
      <c r="M35" s="58">
        <v>2</v>
      </c>
      <c r="N35" s="58">
        <v>6</v>
      </c>
      <c r="O35" s="58">
        <v>6</v>
      </c>
    </row>
    <row r="36" spans="1:15" s="50" customFormat="1" ht="15">
      <c r="A36" s="62">
        <f>IF(Tabela3[[#This Row],[GOL CASA]]&lt;&gt;"",1,"")</f>
        <v>1</v>
      </c>
      <c r="B36" s="49">
        <f t="shared" si="0"/>
        <v>35</v>
      </c>
      <c r="C36" s="50" t="s">
        <v>18</v>
      </c>
      <c r="E36" s="29">
        <v>44787.416666666664</v>
      </c>
      <c r="F36" t="s">
        <v>28</v>
      </c>
      <c r="G36">
        <v>1</v>
      </c>
      <c r="H36">
        <v>0</v>
      </c>
      <c r="I36" t="s">
        <v>53</v>
      </c>
      <c r="J36">
        <v>1</v>
      </c>
      <c r="K36">
        <v>0</v>
      </c>
      <c r="L36" s="57">
        <v>3</v>
      </c>
      <c r="M36" s="57">
        <v>2</v>
      </c>
      <c r="N36" s="57">
        <v>6</v>
      </c>
      <c r="O36" s="57">
        <v>7</v>
      </c>
    </row>
    <row r="37" spans="1:15" s="50" customFormat="1" ht="15">
      <c r="A37" s="62">
        <f>IF(Tabela3[[#This Row],[GOL CASA]]&lt;&gt;"",1,"")</f>
        <v>1</v>
      </c>
      <c r="B37" s="49">
        <f t="shared" si="0"/>
        <v>36</v>
      </c>
      <c r="C37" s="50" t="s">
        <v>15</v>
      </c>
      <c r="E37" s="29">
        <v>44787.503472222219</v>
      </c>
      <c r="F37" t="s">
        <v>38</v>
      </c>
      <c r="G37">
        <v>1</v>
      </c>
      <c r="H37">
        <v>1</v>
      </c>
      <c r="I37" t="s">
        <v>31</v>
      </c>
      <c r="J37">
        <v>1</v>
      </c>
      <c r="K37">
        <v>0</v>
      </c>
      <c r="L37" s="58">
        <v>3</v>
      </c>
      <c r="M37" s="58">
        <v>2</v>
      </c>
      <c r="N37" s="58">
        <v>7</v>
      </c>
      <c r="O37" s="58">
        <v>3</v>
      </c>
    </row>
    <row r="38" spans="1:15" s="50" customFormat="1" ht="15">
      <c r="A38" s="62">
        <f>IF(Tabela3[[#This Row],[GOL CASA]]&lt;&gt;"",1,"")</f>
        <v>1</v>
      </c>
      <c r="B38" s="49">
        <f t="shared" si="0"/>
        <v>37</v>
      </c>
      <c r="C38" s="50" t="s">
        <v>18</v>
      </c>
      <c r="E38" s="29">
        <v>44787.520833333336</v>
      </c>
      <c r="F38" t="s">
        <v>34</v>
      </c>
      <c r="G38">
        <v>2</v>
      </c>
      <c r="H38">
        <v>2</v>
      </c>
      <c r="I38" t="s">
        <v>29</v>
      </c>
      <c r="J38">
        <v>1</v>
      </c>
      <c r="K38">
        <v>0</v>
      </c>
      <c r="L38" s="57">
        <v>4</v>
      </c>
      <c r="M38" s="57">
        <v>0</v>
      </c>
      <c r="N38" s="57">
        <v>8</v>
      </c>
      <c r="O38" s="57">
        <v>5</v>
      </c>
    </row>
    <row r="39" spans="1:15" s="50" customFormat="1" ht="15">
      <c r="A39" s="62">
        <f>IF(Tabela3[[#This Row],[GOL CASA]]&lt;&gt;"",1,"")</f>
        <v>1</v>
      </c>
      <c r="B39" s="49">
        <f t="shared" si="0"/>
        <v>38</v>
      </c>
      <c r="C39" s="50" t="s">
        <v>15</v>
      </c>
      <c r="E39" s="29">
        <v>44787.65625</v>
      </c>
      <c r="F39" t="s">
        <v>46</v>
      </c>
      <c r="G39">
        <v>1</v>
      </c>
      <c r="H39">
        <v>1</v>
      </c>
      <c r="I39" t="s">
        <v>55</v>
      </c>
      <c r="J39">
        <v>0</v>
      </c>
      <c r="K39">
        <v>1</v>
      </c>
      <c r="L39" s="58">
        <v>2</v>
      </c>
      <c r="M39" s="58">
        <v>1</v>
      </c>
      <c r="N39" s="58">
        <v>7</v>
      </c>
      <c r="O39" s="58">
        <v>5</v>
      </c>
    </row>
    <row r="40" spans="1:15" s="50" customFormat="1" ht="15">
      <c r="A40" s="62">
        <f>IF(Tabela3[[#This Row],[GOL CASA]]&lt;&gt;"",1,"")</f>
        <v>1</v>
      </c>
      <c r="B40" s="49">
        <f t="shared" si="0"/>
        <v>39</v>
      </c>
      <c r="C40" s="50" t="s">
        <v>18</v>
      </c>
      <c r="E40" s="29">
        <v>44788.666666666664</v>
      </c>
      <c r="F40" t="s">
        <v>22</v>
      </c>
      <c r="G40">
        <v>1</v>
      </c>
      <c r="H40">
        <v>1</v>
      </c>
      <c r="I40" t="s">
        <v>19</v>
      </c>
      <c r="J40">
        <v>0</v>
      </c>
      <c r="K40">
        <v>1</v>
      </c>
      <c r="L40" s="57">
        <v>3</v>
      </c>
      <c r="M40" s="57">
        <v>1</v>
      </c>
      <c r="N40" s="57">
        <v>4</v>
      </c>
      <c r="O40" s="57">
        <v>2</v>
      </c>
    </row>
    <row r="41" spans="1:15" s="50" customFormat="1" ht="15">
      <c r="A41" s="62">
        <f>IF(Tabela3[[#This Row],[GOL CASA]]&lt;&gt;"",1,"")</f>
        <v>1</v>
      </c>
      <c r="B41" s="49">
        <f t="shared" si="0"/>
        <v>40</v>
      </c>
      <c r="C41" s="50" t="s">
        <v>15</v>
      </c>
      <c r="E41" s="29">
        <v>44792.666666666664</v>
      </c>
      <c r="F41" t="s">
        <v>16</v>
      </c>
      <c r="G41">
        <v>4</v>
      </c>
      <c r="H41">
        <v>1</v>
      </c>
      <c r="I41" t="s">
        <v>44</v>
      </c>
      <c r="J41">
        <v>1</v>
      </c>
      <c r="K41">
        <v>1</v>
      </c>
      <c r="L41" s="58">
        <v>1</v>
      </c>
      <c r="M41" s="58">
        <v>2</v>
      </c>
      <c r="N41" s="58">
        <v>4</v>
      </c>
      <c r="O41" s="58">
        <v>5</v>
      </c>
    </row>
    <row r="42" spans="1:15" s="50" customFormat="1" ht="15">
      <c r="A42" s="62">
        <f>IF(Tabela3[[#This Row],[GOL CASA]]&lt;&gt;"",1,"")</f>
        <v>1</v>
      </c>
      <c r="B42" s="49">
        <f t="shared" si="0"/>
        <v>41</v>
      </c>
      <c r="C42" s="50" t="s">
        <v>18</v>
      </c>
      <c r="E42" s="29">
        <v>44793.354166666664</v>
      </c>
      <c r="F42" t="s">
        <v>29</v>
      </c>
      <c r="G42">
        <v>1</v>
      </c>
      <c r="H42">
        <v>0</v>
      </c>
      <c r="I42" t="s">
        <v>26</v>
      </c>
      <c r="J42">
        <v>0</v>
      </c>
      <c r="K42">
        <v>0</v>
      </c>
      <c r="L42" s="57">
        <v>3</v>
      </c>
      <c r="M42" s="57">
        <v>2</v>
      </c>
      <c r="N42" s="57">
        <v>8</v>
      </c>
      <c r="O42" s="57">
        <v>6</v>
      </c>
    </row>
    <row r="43" spans="1:15" s="50" customFormat="1" ht="15">
      <c r="A43" s="62">
        <f>IF(Tabela3[[#This Row],[GOL CASA]]&lt;&gt;"",1,"")</f>
        <v>1</v>
      </c>
      <c r="B43" s="49">
        <f t="shared" si="0"/>
        <v>42</v>
      </c>
      <c r="C43" s="50" t="s">
        <v>18</v>
      </c>
      <c r="E43" s="29">
        <v>44793.458333333336</v>
      </c>
      <c r="F43" t="s">
        <v>19</v>
      </c>
      <c r="G43">
        <v>3</v>
      </c>
      <c r="H43">
        <v>1</v>
      </c>
      <c r="I43" t="s">
        <v>24</v>
      </c>
      <c r="J43">
        <v>1</v>
      </c>
      <c r="K43">
        <v>1</v>
      </c>
      <c r="L43" s="57">
        <v>3</v>
      </c>
      <c r="M43" s="57">
        <v>1</v>
      </c>
      <c r="N43" s="57">
        <v>4</v>
      </c>
      <c r="O43" s="57">
        <v>2</v>
      </c>
    </row>
    <row r="44" spans="1:15" s="50" customFormat="1" ht="15">
      <c r="A44" s="62">
        <f>IF(Tabela3[[#This Row],[GOL CASA]]&lt;&gt;"",1,"")</f>
        <v>1</v>
      </c>
      <c r="B44" s="49">
        <f t="shared" si="0"/>
        <v>43</v>
      </c>
      <c r="C44" s="50" t="s">
        <v>18</v>
      </c>
      <c r="E44" s="29">
        <v>44793.458333333336</v>
      </c>
      <c r="F44" t="s">
        <v>33</v>
      </c>
      <c r="G44">
        <v>1</v>
      </c>
      <c r="H44">
        <v>1</v>
      </c>
      <c r="I44" t="s">
        <v>28</v>
      </c>
      <c r="J44">
        <v>0</v>
      </c>
      <c r="K44">
        <v>0</v>
      </c>
      <c r="L44" s="57">
        <v>3</v>
      </c>
      <c r="M44" s="57">
        <v>1</v>
      </c>
      <c r="N44" s="57">
        <v>6</v>
      </c>
      <c r="O44" s="57">
        <v>2</v>
      </c>
    </row>
    <row r="45" spans="1:15" s="50" customFormat="1" ht="15">
      <c r="A45" s="62">
        <f>IF(Tabela3[[#This Row],[GOL CASA]]&lt;&gt;"",1,"")</f>
        <v>1</v>
      </c>
      <c r="B45" s="49">
        <f t="shared" si="0"/>
        <v>44</v>
      </c>
      <c r="C45" s="50" t="s">
        <v>18</v>
      </c>
      <c r="E45" s="29">
        <v>44793.458333333336</v>
      </c>
      <c r="F45" t="s">
        <v>21</v>
      </c>
      <c r="G45">
        <v>3</v>
      </c>
      <c r="H45">
        <v>2</v>
      </c>
      <c r="I45" t="s">
        <v>48</v>
      </c>
      <c r="J45">
        <v>2</v>
      </c>
      <c r="K45">
        <v>1</v>
      </c>
      <c r="L45" s="57">
        <v>3</v>
      </c>
      <c r="M45" s="57">
        <v>1</v>
      </c>
      <c r="N45" s="57">
        <v>6</v>
      </c>
      <c r="O45" s="57">
        <v>3</v>
      </c>
    </row>
    <row r="46" spans="1:15" s="50" customFormat="1" ht="15">
      <c r="A46" s="62">
        <f>IF(Tabela3[[#This Row],[GOL CASA]]&lt;&gt;"",1,"")</f>
        <v>1</v>
      </c>
      <c r="B46" s="49">
        <f t="shared" si="0"/>
        <v>45</v>
      </c>
      <c r="C46" s="50" t="s">
        <v>18</v>
      </c>
      <c r="E46" s="29">
        <v>44793.458333333336</v>
      </c>
      <c r="F46" t="s">
        <v>47</v>
      </c>
      <c r="G46">
        <v>1</v>
      </c>
      <c r="H46">
        <v>2</v>
      </c>
      <c r="I46" t="s">
        <v>30</v>
      </c>
      <c r="J46">
        <v>0</v>
      </c>
      <c r="K46">
        <v>0</v>
      </c>
      <c r="L46" s="57">
        <v>2</v>
      </c>
      <c r="M46" s="57">
        <v>1</v>
      </c>
      <c r="N46" s="57">
        <v>2</v>
      </c>
      <c r="O46" s="57">
        <v>5</v>
      </c>
    </row>
    <row r="47" spans="1:15" s="50" customFormat="1" ht="15">
      <c r="A47" s="62">
        <f>IF(Tabela3[[#This Row],[GOL CASA]]&lt;&gt;"",1,"")</f>
        <v>1</v>
      </c>
      <c r="B47" s="49">
        <f t="shared" si="0"/>
        <v>46</v>
      </c>
      <c r="C47" s="50" t="s">
        <v>15</v>
      </c>
      <c r="E47" s="29">
        <v>44793.5</v>
      </c>
      <c r="F47" t="s">
        <v>32</v>
      </c>
      <c r="G47">
        <v>1</v>
      </c>
      <c r="H47">
        <v>4</v>
      </c>
      <c r="I47" t="s">
        <v>45</v>
      </c>
      <c r="J47">
        <v>1</v>
      </c>
      <c r="K47">
        <v>2</v>
      </c>
      <c r="L47" s="58">
        <v>1</v>
      </c>
      <c r="M47" s="58">
        <v>2</v>
      </c>
      <c r="N47" s="58">
        <v>3</v>
      </c>
      <c r="O47" s="58">
        <v>5</v>
      </c>
    </row>
    <row r="48" spans="1:15" s="50" customFormat="1" ht="15">
      <c r="A48" s="62">
        <f>IF(Tabela3[[#This Row],[GOL CASA]]&lt;&gt;"",1,"")</f>
        <v>1</v>
      </c>
      <c r="B48" s="49">
        <f t="shared" si="0"/>
        <v>47</v>
      </c>
      <c r="C48" s="50" t="s">
        <v>18</v>
      </c>
      <c r="E48" s="29">
        <v>44793.5625</v>
      </c>
      <c r="F48" t="s">
        <v>23</v>
      </c>
      <c r="G48">
        <v>0</v>
      </c>
      <c r="H48">
        <v>3</v>
      </c>
      <c r="I48" t="s">
        <v>20</v>
      </c>
      <c r="J48">
        <v>0</v>
      </c>
      <c r="K48">
        <v>2</v>
      </c>
      <c r="L48" s="57">
        <v>0</v>
      </c>
      <c r="M48" s="57">
        <v>4</v>
      </c>
      <c r="N48" s="57">
        <v>3</v>
      </c>
      <c r="O48" s="57">
        <v>4</v>
      </c>
    </row>
    <row r="49" spans="1:15" s="50" customFormat="1" ht="15">
      <c r="A49" s="62">
        <f>IF(Tabela3[[#This Row],[GOL CASA]]&lt;&gt;"",1,"")</f>
        <v>1</v>
      </c>
      <c r="B49" s="49">
        <f t="shared" si="0"/>
        <v>48</v>
      </c>
      <c r="C49" s="50" t="s">
        <v>15</v>
      </c>
      <c r="E49" s="29">
        <v>44793.666666666664</v>
      </c>
      <c r="F49" t="s">
        <v>55</v>
      </c>
      <c r="G49">
        <v>2</v>
      </c>
      <c r="H49">
        <v>1</v>
      </c>
      <c r="I49" t="s">
        <v>42</v>
      </c>
      <c r="J49">
        <v>0</v>
      </c>
      <c r="K49">
        <v>0</v>
      </c>
      <c r="L49" s="58">
        <v>4</v>
      </c>
      <c r="M49" s="58">
        <v>1</v>
      </c>
      <c r="N49" s="58">
        <v>7</v>
      </c>
      <c r="O49" s="58">
        <v>4</v>
      </c>
    </row>
    <row r="50" spans="1:15" s="50" customFormat="1" ht="15">
      <c r="A50" s="62">
        <f>IF(Tabela3[[#This Row],[GOL CASA]]&lt;&gt;"",1,"")</f>
        <v>1</v>
      </c>
      <c r="B50" s="49">
        <f t="shared" si="0"/>
        <v>49</v>
      </c>
      <c r="C50" s="50" t="s">
        <v>15</v>
      </c>
      <c r="E50" s="29">
        <v>44794.333333333336</v>
      </c>
      <c r="F50" t="s">
        <v>31</v>
      </c>
      <c r="G50">
        <v>1</v>
      </c>
      <c r="H50">
        <v>1</v>
      </c>
      <c r="I50" t="s">
        <v>56</v>
      </c>
      <c r="J50">
        <v>1</v>
      </c>
      <c r="K50">
        <v>0</v>
      </c>
      <c r="L50" s="58">
        <v>2</v>
      </c>
      <c r="M50" s="58">
        <v>3</v>
      </c>
      <c r="N50" s="58">
        <v>5</v>
      </c>
      <c r="O50" s="58">
        <v>4</v>
      </c>
    </row>
    <row r="51" spans="1:15" s="50" customFormat="1" ht="15">
      <c r="A51" s="62">
        <f>IF(Tabela3[[#This Row],[GOL CASA]]&lt;&gt;"",1,"")</f>
        <v>1</v>
      </c>
      <c r="B51" s="49">
        <f t="shared" si="0"/>
        <v>50</v>
      </c>
      <c r="C51" s="50" t="s">
        <v>15</v>
      </c>
      <c r="E51" s="29">
        <v>44794.416666666664</v>
      </c>
      <c r="F51" t="s">
        <v>41</v>
      </c>
      <c r="G51">
        <v>1</v>
      </c>
      <c r="H51">
        <v>3</v>
      </c>
      <c r="I51" t="s">
        <v>46</v>
      </c>
      <c r="J51">
        <v>0</v>
      </c>
      <c r="K51">
        <v>2</v>
      </c>
      <c r="L51" s="58">
        <v>2</v>
      </c>
      <c r="M51" s="58">
        <v>2</v>
      </c>
      <c r="N51" s="58">
        <v>3</v>
      </c>
      <c r="O51" s="58">
        <v>6</v>
      </c>
    </row>
    <row r="52" spans="1:15" s="50" customFormat="1" ht="15">
      <c r="A52" s="62">
        <f>IF(Tabela3[[#This Row],[GOL CASA]]&lt;&gt;"",1,"")</f>
        <v>1</v>
      </c>
      <c r="B52" s="49">
        <f t="shared" si="0"/>
        <v>51</v>
      </c>
      <c r="C52" s="50" t="s">
        <v>15</v>
      </c>
      <c r="E52" s="29">
        <v>44794.416666666664</v>
      </c>
      <c r="F52" t="s">
        <v>35</v>
      </c>
      <c r="G52">
        <v>1</v>
      </c>
      <c r="H52">
        <v>0</v>
      </c>
      <c r="I52" t="s">
        <v>38</v>
      </c>
      <c r="J52">
        <v>1</v>
      </c>
      <c r="K52">
        <v>0</v>
      </c>
      <c r="L52" s="58">
        <v>2</v>
      </c>
      <c r="M52" s="58">
        <v>0</v>
      </c>
      <c r="N52" s="58">
        <v>3</v>
      </c>
      <c r="O52" s="58">
        <v>6</v>
      </c>
    </row>
    <row r="53" spans="1:15" s="50" customFormat="1" ht="15">
      <c r="A53" s="62">
        <f>IF(Tabela3[[#This Row],[GOL CASA]]&lt;&gt;"",1,"")</f>
        <v>1</v>
      </c>
      <c r="B53" s="49">
        <f t="shared" si="0"/>
        <v>52</v>
      </c>
      <c r="C53" s="50" t="s">
        <v>15</v>
      </c>
      <c r="E53" s="29">
        <v>44794.416666666664</v>
      </c>
      <c r="F53" t="s">
        <v>43</v>
      </c>
      <c r="G53">
        <v>1</v>
      </c>
      <c r="H53">
        <v>2</v>
      </c>
      <c r="I53" t="s">
        <v>40</v>
      </c>
      <c r="J53">
        <v>1</v>
      </c>
      <c r="K53">
        <v>0</v>
      </c>
      <c r="L53" s="58">
        <v>4</v>
      </c>
      <c r="M53" s="58">
        <v>0</v>
      </c>
      <c r="N53" s="58">
        <v>7</v>
      </c>
      <c r="O53" s="58">
        <v>2</v>
      </c>
    </row>
    <row r="54" spans="1:15" s="50" customFormat="1" ht="15">
      <c r="A54" s="62">
        <f>IF(Tabela3[[#This Row],[GOL CASA]]&lt;&gt;"",1,"")</f>
        <v>1</v>
      </c>
      <c r="B54" s="49">
        <f t="shared" si="0"/>
        <v>53</v>
      </c>
      <c r="C54" s="50" t="s">
        <v>15</v>
      </c>
      <c r="E54" s="29">
        <v>44794.416666666664</v>
      </c>
      <c r="F54" t="s">
        <v>37</v>
      </c>
      <c r="G54">
        <v>2</v>
      </c>
      <c r="H54">
        <v>2</v>
      </c>
      <c r="I54" t="s">
        <v>52</v>
      </c>
      <c r="J54">
        <v>1</v>
      </c>
      <c r="K54">
        <v>1</v>
      </c>
      <c r="L54" s="58">
        <v>1</v>
      </c>
      <c r="M54" s="58">
        <v>3</v>
      </c>
      <c r="N54" s="58">
        <v>3</v>
      </c>
      <c r="O54" s="58">
        <v>6</v>
      </c>
    </row>
    <row r="55" spans="1:15" s="50" customFormat="1" ht="15">
      <c r="A55" s="62">
        <f>IF(Tabela3[[#This Row],[GOL CASA]]&lt;&gt;"",1,"")</f>
        <v>1</v>
      </c>
      <c r="B55" s="49">
        <f t="shared" si="0"/>
        <v>54</v>
      </c>
      <c r="C55" s="50" t="s">
        <v>18</v>
      </c>
      <c r="E55" s="29">
        <v>44794.416666666664</v>
      </c>
      <c r="F55" t="s">
        <v>25</v>
      </c>
      <c r="G55">
        <v>3</v>
      </c>
      <c r="H55">
        <v>0</v>
      </c>
      <c r="I55" t="s">
        <v>34</v>
      </c>
      <c r="J55">
        <v>2</v>
      </c>
      <c r="K55">
        <v>0</v>
      </c>
      <c r="L55" s="57">
        <v>1</v>
      </c>
      <c r="M55" s="57">
        <v>4</v>
      </c>
      <c r="N55" s="57">
        <v>4</v>
      </c>
      <c r="O55" s="57">
        <v>6</v>
      </c>
    </row>
    <row r="56" spans="1:15" s="50" customFormat="1" ht="15">
      <c r="A56" s="62">
        <f>IF(Tabela3[[#This Row],[GOL CASA]]&lt;&gt;"",1,"")</f>
        <v>1</v>
      </c>
      <c r="B56" s="49">
        <f t="shared" si="0"/>
        <v>55</v>
      </c>
      <c r="C56" s="50" t="s">
        <v>18</v>
      </c>
      <c r="E56" s="29">
        <v>44794.416666666664</v>
      </c>
      <c r="F56" t="s">
        <v>53</v>
      </c>
      <c r="G56">
        <v>0</v>
      </c>
      <c r="H56">
        <v>2</v>
      </c>
      <c r="I56" t="s">
        <v>50</v>
      </c>
      <c r="J56">
        <v>0</v>
      </c>
      <c r="K56">
        <v>1</v>
      </c>
      <c r="L56" s="57">
        <v>1</v>
      </c>
      <c r="M56" s="57">
        <v>4</v>
      </c>
      <c r="N56" s="57">
        <v>5</v>
      </c>
      <c r="O56" s="57">
        <v>4</v>
      </c>
    </row>
    <row r="57" spans="1:15" s="50" customFormat="1" ht="15">
      <c r="A57" s="62">
        <f>IF(Tabela3[[#This Row],[GOL CASA]]&lt;&gt;"",1,"")</f>
        <v>1</v>
      </c>
      <c r="B57" s="49">
        <f t="shared" si="0"/>
        <v>56</v>
      </c>
      <c r="C57" s="50" t="s">
        <v>15</v>
      </c>
      <c r="E57" s="29">
        <v>44794.503472222219</v>
      </c>
      <c r="F57" t="s">
        <v>51</v>
      </c>
      <c r="G57">
        <v>2</v>
      </c>
      <c r="H57">
        <v>1</v>
      </c>
      <c r="I57" t="s">
        <v>17</v>
      </c>
      <c r="J57">
        <v>1</v>
      </c>
      <c r="K57">
        <v>0</v>
      </c>
      <c r="L57" s="58">
        <v>2</v>
      </c>
      <c r="M57" s="58">
        <v>4</v>
      </c>
      <c r="N57" s="58">
        <v>4</v>
      </c>
      <c r="O57" s="58">
        <v>8</v>
      </c>
    </row>
    <row r="58" spans="1:15" s="50" customFormat="1" ht="15">
      <c r="A58" s="62">
        <f>IF(Tabela3[[#This Row],[GOL CASA]]&lt;&gt;"",1,"")</f>
        <v>1</v>
      </c>
      <c r="B58" s="49">
        <f t="shared" si="0"/>
        <v>57</v>
      </c>
      <c r="C58" s="50" t="s">
        <v>18</v>
      </c>
      <c r="E58" s="29">
        <v>44794.520833333336</v>
      </c>
      <c r="F58" t="s">
        <v>27</v>
      </c>
      <c r="G58">
        <v>3</v>
      </c>
      <c r="H58">
        <v>3</v>
      </c>
      <c r="I58" t="s">
        <v>54</v>
      </c>
      <c r="J58">
        <v>2</v>
      </c>
      <c r="K58">
        <v>1</v>
      </c>
      <c r="L58" s="57">
        <v>4</v>
      </c>
      <c r="M58" s="57">
        <v>0</v>
      </c>
      <c r="N58" s="57">
        <v>5</v>
      </c>
      <c r="O58" s="57">
        <v>5</v>
      </c>
    </row>
    <row r="59" spans="1:15" s="50" customFormat="1" ht="15">
      <c r="A59" s="62">
        <f>IF(Tabela3[[#This Row],[GOL CASA]]&lt;&gt;"",1,"")</f>
        <v>1</v>
      </c>
      <c r="B59" s="49">
        <f t="shared" si="0"/>
        <v>58</v>
      </c>
      <c r="C59" s="50" t="s">
        <v>15</v>
      </c>
      <c r="E59" s="29">
        <v>44794.65625</v>
      </c>
      <c r="F59" t="s">
        <v>39</v>
      </c>
      <c r="G59">
        <v>1</v>
      </c>
      <c r="H59">
        <v>7</v>
      </c>
      <c r="I59" t="s">
        <v>36</v>
      </c>
      <c r="J59">
        <v>0</v>
      </c>
      <c r="K59">
        <v>4</v>
      </c>
      <c r="L59" s="58">
        <v>2</v>
      </c>
      <c r="M59" s="58">
        <v>1</v>
      </c>
      <c r="N59" s="58">
        <v>2</v>
      </c>
      <c r="O59" s="58">
        <v>4</v>
      </c>
    </row>
    <row r="60" spans="1:15" s="50" customFormat="1" ht="15">
      <c r="A60" s="62">
        <f>IF(Tabela3[[#This Row],[GOL CASA]]&lt;&gt;"",1,"")</f>
        <v>1</v>
      </c>
      <c r="B60" s="49">
        <f t="shared" si="0"/>
        <v>59</v>
      </c>
      <c r="C60" s="50" t="s">
        <v>18</v>
      </c>
      <c r="E60" s="29">
        <v>44795.666666666664</v>
      </c>
      <c r="F60" t="s">
        <v>49</v>
      </c>
      <c r="G60">
        <v>2</v>
      </c>
      <c r="H60">
        <v>1</v>
      </c>
      <c r="I60" t="s">
        <v>22</v>
      </c>
      <c r="J60">
        <v>1</v>
      </c>
      <c r="K60">
        <v>0</v>
      </c>
      <c r="L60" s="57">
        <v>3</v>
      </c>
      <c r="M60" s="57">
        <v>3</v>
      </c>
      <c r="N60" s="57">
        <v>6</v>
      </c>
      <c r="O60" s="57">
        <v>8</v>
      </c>
    </row>
    <row r="61" spans="1:15" s="50" customFormat="1" ht="15">
      <c r="A61" s="62">
        <f>IF(Tabela3[[#This Row],[GOL CASA]]&lt;&gt;"",1,"")</f>
        <v>1</v>
      </c>
      <c r="B61" s="49">
        <f t="shared" si="0"/>
        <v>60</v>
      </c>
      <c r="C61" s="50" t="s">
        <v>15</v>
      </c>
      <c r="E61" s="29">
        <v>44799.666666666664</v>
      </c>
      <c r="F61" t="s">
        <v>17</v>
      </c>
      <c r="G61">
        <v>1</v>
      </c>
      <c r="H61">
        <v>3</v>
      </c>
      <c r="I61" t="s">
        <v>39</v>
      </c>
      <c r="J61">
        <v>0</v>
      </c>
      <c r="K61">
        <v>2</v>
      </c>
      <c r="L61" s="58">
        <v>4</v>
      </c>
      <c r="M61" s="58">
        <v>0</v>
      </c>
      <c r="N61" s="58">
        <v>6</v>
      </c>
      <c r="O61" s="58">
        <v>0</v>
      </c>
    </row>
    <row r="62" spans="1:15" s="50" customFormat="1" ht="15">
      <c r="A62" s="62">
        <f>IF(Tabela3[[#This Row],[GOL CASA]]&lt;&gt;"",1,"")</f>
        <v>1</v>
      </c>
      <c r="B62" s="49">
        <f t="shared" si="0"/>
        <v>61</v>
      </c>
      <c r="C62" s="50" t="s">
        <v>18</v>
      </c>
      <c r="E62" s="29">
        <v>44800.354166666664</v>
      </c>
      <c r="F62" t="s">
        <v>30</v>
      </c>
      <c r="G62">
        <v>0</v>
      </c>
      <c r="H62">
        <v>1</v>
      </c>
      <c r="I62" t="s">
        <v>49</v>
      </c>
      <c r="J62">
        <v>0</v>
      </c>
      <c r="K62">
        <v>0</v>
      </c>
      <c r="L62" s="57">
        <v>1</v>
      </c>
      <c r="M62" s="57">
        <v>2</v>
      </c>
      <c r="N62" s="57">
        <v>5</v>
      </c>
      <c r="O62" s="57">
        <v>3</v>
      </c>
    </row>
    <row r="63" spans="1:15" s="50" customFormat="1" ht="15">
      <c r="A63" s="62">
        <f>IF(Tabela3[[#This Row],[GOL CASA]]&lt;&gt;"",1,"")</f>
        <v>1</v>
      </c>
      <c r="B63" s="49">
        <f t="shared" si="0"/>
        <v>62</v>
      </c>
      <c r="C63" s="50" t="s">
        <v>18</v>
      </c>
      <c r="E63" s="29">
        <v>44800.458333333336</v>
      </c>
      <c r="F63" t="s">
        <v>48</v>
      </c>
      <c r="G63">
        <v>1</v>
      </c>
      <c r="H63">
        <v>1</v>
      </c>
      <c r="I63" t="s">
        <v>33</v>
      </c>
      <c r="J63">
        <v>0</v>
      </c>
      <c r="K63">
        <v>1</v>
      </c>
      <c r="L63" s="57">
        <v>3</v>
      </c>
      <c r="M63" s="57">
        <v>3</v>
      </c>
      <c r="N63" s="57">
        <v>8</v>
      </c>
      <c r="O63" s="57">
        <v>5</v>
      </c>
    </row>
    <row r="64" spans="1:15" s="50" customFormat="1" ht="15">
      <c r="A64" s="62">
        <f>IF(Tabela3[[#This Row],[GOL CASA]]&lt;&gt;"",1,"")</f>
        <v>1</v>
      </c>
      <c r="B64" s="49">
        <f t="shared" si="0"/>
        <v>63</v>
      </c>
      <c r="C64" s="50" t="s">
        <v>18</v>
      </c>
      <c r="E64" s="29">
        <v>44800.458333333336</v>
      </c>
      <c r="F64" t="s">
        <v>50</v>
      </c>
      <c r="G64">
        <v>1</v>
      </c>
      <c r="H64">
        <v>0</v>
      </c>
      <c r="I64" t="s">
        <v>25</v>
      </c>
      <c r="J64">
        <v>0</v>
      </c>
      <c r="K64">
        <v>0</v>
      </c>
      <c r="L64" s="57">
        <v>3</v>
      </c>
      <c r="M64" s="57">
        <v>1</v>
      </c>
      <c r="N64" s="57">
        <v>5</v>
      </c>
      <c r="O64" s="57">
        <v>3</v>
      </c>
    </row>
    <row r="65" spans="1:15" s="50" customFormat="1" ht="15">
      <c r="A65" s="62">
        <f>IF(Tabela3[[#This Row],[GOL CASA]]&lt;&gt;"",1,"")</f>
        <v>1</v>
      </c>
      <c r="B65" s="49">
        <f t="shared" si="0"/>
        <v>64</v>
      </c>
      <c r="C65" s="50" t="s">
        <v>18</v>
      </c>
      <c r="E65" s="29">
        <v>44800.458333333336</v>
      </c>
      <c r="F65" t="s">
        <v>34</v>
      </c>
      <c r="G65">
        <v>2</v>
      </c>
      <c r="H65">
        <v>1</v>
      </c>
      <c r="I65" t="s">
        <v>47</v>
      </c>
      <c r="J65">
        <v>0</v>
      </c>
      <c r="K65">
        <v>0</v>
      </c>
      <c r="L65" s="57">
        <v>3</v>
      </c>
      <c r="M65" s="57">
        <v>4</v>
      </c>
      <c r="N65" s="57">
        <v>3</v>
      </c>
      <c r="O65" s="57">
        <v>11</v>
      </c>
    </row>
    <row r="66" spans="1:15" s="50" customFormat="1" ht="15">
      <c r="A66" s="62">
        <f>IF(Tabela3[[#This Row],[GOL CASA]]&lt;&gt;"",1,"")</f>
        <v>1</v>
      </c>
      <c r="B66" s="49">
        <f t="shared" si="0"/>
        <v>65</v>
      </c>
      <c r="C66" s="50" t="s">
        <v>18</v>
      </c>
      <c r="E66" s="29">
        <v>44800.458333333336</v>
      </c>
      <c r="F66" t="s">
        <v>22</v>
      </c>
      <c r="G66">
        <v>9</v>
      </c>
      <c r="H66">
        <v>0</v>
      </c>
      <c r="I66" t="s">
        <v>23</v>
      </c>
      <c r="J66">
        <v>5</v>
      </c>
      <c r="K66">
        <v>0</v>
      </c>
      <c r="L66" s="57">
        <v>3</v>
      </c>
      <c r="M66" s="57">
        <v>0</v>
      </c>
      <c r="N66" s="57">
        <v>8</v>
      </c>
      <c r="O66" s="57">
        <v>1</v>
      </c>
    </row>
    <row r="67" spans="1:15" s="50" customFormat="1" ht="15">
      <c r="A67" s="62">
        <f>IF(Tabela3[[#This Row],[GOL CASA]]&lt;&gt;"",1,"")</f>
        <v>1</v>
      </c>
      <c r="B67" s="49">
        <f t="shared" ref="B67:B130" si="1">B66+1</f>
        <v>66</v>
      </c>
      <c r="C67" s="50" t="s">
        <v>18</v>
      </c>
      <c r="E67" s="29">
        <v>44800.458333333336</v>
      </c>
      <c r="F67" t="s">
        <v>54</v>
      </c>
      <c r="G67">
        <v>4</v>
      </c>
      <c r="H67">
        <v>2</v>
      </c>
      <c r="I67" t="s">
        <v>19</v>
      </c>
      <c r="J67">
        <v>0</v>
      </c>
      <c r="K67">
        <v>2</v>
      </c>
      <c r="L67" s="57">
        <v>3</v>
      </c>
      <c r="M67" s="57">
        <v>1</v>
      </c>
      <c r="N67" s="57">
        <v>6</v>
      </c>
      <c r="O67" s="57">
        <v>1</v>
      </c>
    </row>
    <row r="68" spans="1:15" s="50" customFormat="1" ht="15">
      <c r="A68" s="62">
        <f>IF(Tabela3[[#This Row],[GOL CASA]]&lt;&gt;"",1,"")</f>
        <v>1</v>
      </c>
      <c r="B68" s="49">
        <f t="shared" si="1"/>
        <v>67</v>
      </c>
      <c r="C68" s="50" t="s">
        <v>15</v>
      </c>
      <c r="E68" s="29">
        <v>44800.5</v>
      </c>
      <c r="F68" t="s">
        <v>40</v>
      </c>
      <c r="G68">
        <v>1</v>
      </c>
      <c r="H68">
        <v>0</v>
      </c>
      <c r="I68" t="s">
        <v>31</v>
      </c>
      <c r="J68">
        <v>1</v>
      </c>
      <c r="K68">
        <v>0</v>
      </c>
      <c r="L68" s="58">
        <v>1</v>
      </c>
      <c r="M68" s="58">
        <v>2</v>
      </c>
      <c r="N68" s="58">
        <v>2</v>
      </c>
      <c r="O68" s="58">
        <v>5</v>
      </c>
    </row>
    <row r="69" spans="1:15" s="50" customFormat="1" ht="15">
      <c r="A69" s="62">
        <f>IF(Tabela3[[#This Row],[GOL CASA]]&lt;&gt;"",1,"")</f>
        <v>1</v>
      </c>
      <c r="B69" s="49">
        <f t="shared" si="1"/>
        <v>68</v>
      </c>
      <c r="C69" s="50" t="s">
        <v>18</v>
      </c>
      <c r="E69" s="29">
        <v>44800.5625</v>
      </c>
      <c r="F69" t="s">
        <v>20</v>
      </c>
      <c r="G69">
        <v>2</v>
      </c>
      <c r="H69">
        <v>1</v>
      </c>
      <c r="I69" t="s">
        <v>21</v>
      </c>
      <c r="J69">
        <v>0</v>
      </c>
      <c r="K69">
        <v>0</v>
      </c>
      <c r="L69" s="57">
        <v>4</v>
      </c>
      <c r="M69" s="57">
        <v>1</v>
      </c>
      <c r="N69" s="57">
        <v>5</v>
      </c>
      <c r="O69" s="57">
        <v>1</v>
      </c>
    </row>
    <row r="70" spans="1:15" s="50" customFormat="1" ht="15">
      <c r="A70" s="62">
        <f>IF(Tabela3[[#This Row],[GOL CASA]]&lt;&gt;"",1,"")</f>
        <v>1</v>
      </c>
      <c r="B70" s="49">
        <f t="shared" si="1"/>
        <v>69</v>
      </c>
      <c r="C70" s="50" t="s">
        <v>15</v>
      </c>
      <c r="E70" s="29">
        <v>44800.666666666664</v>
      </c>
      <c r="F70" t="s">
        <v>45</v>
      </c>
      <c r="G70">
        <v>2</v>
      </c>
      <c r="H70">
        <v>1</v>
      </c>
      <c r="I70" t="s">
        <v>51</v>
      </c>
      <c r="J70">
        <v>0</v>
      </c>
      <c r="K70">
        <v>0</v>
      </c>
      <c r="L70" s="58">
        <v>1</v>
      </c>
      <c r="M70" s="58">
        <v>0</v>
      </c>
      <c r="N70" s="58">
        <v>7</v>
      </c>
      <c r="O70" s="58">
        <v>2</v>
      </c>
    </row>
    <row r="71" spans="1:15" s="50" customFormat="1" ht="15">
      <c r="A71" s="62">
        <f>IF(Tabela3[[#This Row],[GOL CASA]]&lt;&gt;"",1,"")</f>
        <v>1</v>
      </c>
      <c r="B71" s="49">
        <f t="shared" si="1"/>
        <v>70</v>
      </c>
      <c r="C71" s="50" t="s">
        <v>15</v>
      </c>
      <c r="E71" s="29">
        <v>44801.333333333336</v>
      </c>
      <c r="F71" t="s">
        <v>42</v>
      </c>
      <c r="G71">
        <v>3</v>
      </c>
      <c r="H71">
        <v>1</v>
      </c>
      <c r="I71" t="s">
        <v>37</v>
      </c>
      <c r="J71">
        <v>0</v>
      </c>
      <c r="K71">
        <v>1</v>
      </c>
      <c r="L71" s="58">
        <v>1</v>
      </c>
      <c r="M71" s="58">
        <v>2</v>
      </c>
      <c r="N71" s="58">
        <v>4</v>
      </c>
      <c r="O71" s="58">
        <v>5</v>
      </c>
    </row>
    <row r="72" spans="1:15" s="50" customFormat="1" ht="15">
      <c r="A72" s="62">
        <f>IF(Tabela3[[#This Row],[GOL CASA]]&lt;&gt;"",1,"")</f>
        <v>1</v>
      </c>
      <c r="B72" s="49">
        <f t="shared" si="1"/>
        <v>71</v>
      </c>
      <c r="C72" s="50" t="s">
        <v>15</v>
      </c>
      <c r="E72" s="29">
        <v>44801.416666666664</v>
      </c>
      <c r="F72" t="s">
        <v>52</v>
      </c>
      <c r="G72">
        <v>2</v>
      </c>
      <c r="H72">
        <v>1</v>
      </c>
      <c r="I72" t="s">
        <v>35</v>
      </c>
      <c r="J72">
        <v>2</v>
      </c>
      <c r="K72">
        <v>0</v>
      </c>
      <c r="L72" s="58">
        <v>2</v>
      </c>
      <c r="M72" s="58">
        <v>3</v>
      </c>
      <c r="N72" s="58">
        <v>3</v>
      </c>
      <c r="O72" s="58">
        <v>4</v>
      </c>
    </row>
    <row r="73" spans="1:15" s="50" customFormat="1" ht="15">
      <c r="A73" s="62">
        <f>IF(Tabela3[[#This Row],[GOL CASA]]&lt;&gt;"",1,"")</f>
        <v>1</v>
      </c>
      <c r="B73" s="49">
        <f t="shared" si="1"/>
        <v>72</v>
      </c>
      <c r="C73" s="50" t="s">
        <v>15</v>
      </c>
      <c r="E73" s="29">
        <v>44801.416666666664</v>
      </c>
      <c r="F73" t="s">
        <v>38</v>
      </c>
      <c r="G73">
        <v>0</v>
      </c>
      <c r="H73">
        <v>3</v>
      </c>
      <c r="I73" t="s">
        <v>55</v>
      </c>
      <c r="J73">
        <v>0</v>
      </c>
      <c r="K73">
        <v>3</v>
      </c>
      <c r="L73" s="58">
        <v>3</v>
      </c>
      <c r="M73" s="58">
        <v>4</v>
      </c>
      <c r="N73" s="58">
        <v>7</v>
      </c>
      <c r="O73" s="58">
        <v>5</v>
      </c>
    </row>
    <row r="74" spans="1:15" s="50" customFormat="1" ht="15">
      <c r="A74" s="62">
        <f>IF(Tabela3[[#This Row],[GOL CASA]]&lt;&gt;"",1,"")</f>
        <v>1</v>
      </c>
      <c r="B74" s="49">
        <f t="shared" si="1"/>
        <v>73</v>
      </c>
      <c r="C74" s="50" t="s">
        <v>15</v>
      </c>
      <c r="E74" s="29">
        <v>44801.416666666664</v>
      </c>
      <c r="F74" t="s">
        <v>46</v>
      </c>
      <c r="G74">
        <v>0</v>
      </c>
      <c r="H74">
        <v>7</v>
      </c>
      <c r="I74" t="s">
        <v>43</v>
      </c>
      <c r="J74">
        <v>0</v>
      </c>
      <c r="K74">
        <v>5</v>
      </c>
      <c r="L74" s="58">
        <v>4</v>
      </c>
      <c r="M74" s="58">
        <v>2</v>
      </c>
      <c r="N74" s="58">
        <v>5</v>
      </c>
      <c r="O74" s="58">
        <v>4</v>
      </c>
    </row>
    <row r="75" spans="1:15" s="50" customFormat="1" ht="15">
      <c r="A75" s="62">
        <f>IF(Tabela3[[#This Row],[GOL CASA]]&lt;&gt;"",1,"")</f>
        <v>1</v>
      </c>
      <c r="B75" s="49">
        <f t="shared" si="1"/>
        <v>74</v>
      </c>
      <c r="C75" s="50" t="s">
        <v>15</v>
      </c>
      <c r="E75" s="29">
        <v>44801.416666666664</v>
      </c>
      <c r="F75" t="s">
        <v>44</v>
      </c>
      <c r="G75">
        <v>3</v>
      </c>
      <c r="H75">
        <v>1</v>
      </c>
      <c r="I75" t="s">
        <v>41</v>
      </c>
      <c r="J75">
        <v>1</v>
      </c>
      <c r="K75">
        <v>0</v>
      </c>
      <c r="L75" s="58">
        <v>3</v>
      </c>
      <c r="M75" s="58">
        <v>3</v>
      </c>
      <c r="N75" s="58">
        <v>8</v>
      </c>
      <c r="O75" s="58">
        <v>3</v>
      </c>
    </row>
    <row r="76" spans="1:15" s="50" customFormat="1" ht="15">
      <c r="A76" s="62">
        <f>IF(Tabela3[[#This Row],[GOL CASA]]&lt;&gt;"",1,"")</f>
        <v>1</v>
      </c>
      <c r="B76" s="49">
        <f t="shared" si="1"/>
        <v>75</v>
      </c>
      <c r="C76" s="50" t="s">
        <v>18</v>
      </c>
      <c r="E76" s="29">
        <v>44801.416666666664</v>
      </c>
      <c r="F76" t="s">
        <v>24</v>
      </c>
      <c r="G76">
        <v>0</v>
      </c>
      <c r="H76">
        <v>1</v>
      </c>
      <c r="I76" t="s">
        <v>53</v>
      </c>
      <c r="J76">
        <v>0</v>
      </c>
      <c r="K76">
        <v>0</v>
      </c>
      <c r="L76" s="57">
        <v>2</v>
      </c>
      <c r="M76" s="57">
        <v>1</v>
      </c>
      <c r="N76" s="57">
        <v>3</v>
      </c>
      <c r="O76" s="57">
        <v>2</v>
      </c>
    </row>
    <row r="77" spans="1:15" s="50" customFormat="1" ht="15">
      <c r="A77" s="62">
        <f>IF(Tabela3[[#This Row],[GOL CASA]]&lt;&gt;"",1,"")</f>
        <v>1</v>
      </c>
      <c r="B77" s="49">
        <f t="shared" si="1"/>
        <v>76</v>
      </c>
      <c r="C77" s="50" t="s">
        <v>18</v>
      </c>
      <c r="E77" s="29">
        <v>44801.416666666664</v>
      </c>
      <c r="F77" t="s">
        <v>26</v>
      </c>
      <c r="G77">
        <v>1</v>
      </c>
      <c r="H77">
        <v>1</v>
      </c>
      <c r="I77" t="s">
        <v>27</v>
      </c>
      <c r="J77">
        <v>1</v>
      </c>
      <c r="K77">
        <v>0</v>
      </c>
      <c r="L77" s="57">
        <v>1</v>
      </c>
      <c r="M77" s="57">
        <v>5</v>
      </c>
      <c r="N77" s="57">
        <v>4</v>
      </c>
      <c r="O77" s="57">
        <v>13</v>
      </c>
    </row>
    <row r="78" spans="1:15" s="50" customFormat="1" ht="15">
      <c r="A78" s="62">
        <f>IF(Tabela3[[#This Row],[GOL CASA]]&lt;&gt;"",1,"")</f>
        <v>1</v>
      </c>
      <c r="B78" s="49">
        <f t="shared" si="1"/>
        <v>77</v>
      </c>
      <c r="C78" s="50" t="s">
        <v>15</v>
      </c>
      <c r="E78" s="29">
        <v>44801.503472222219</v>
      </c>
      <c r="F78" t="s">
        <v>56</v>
      </c>
      <c r="G78">
        <v>1</v>
      </c>
      <c r="H78">
        <v>1</v>
      </c>
      <c r="I78" t="s">
        <v>16</v>
      </c>
      <c r="J78">
        <v>1</v>
      </c>
      <c r="K78">
        <v>0</v>
      </c>
      <c r="L78" s="58">
        <v>2</v>
      </c>
      <c r="M78" s="58">
        <v>3</v>
      </c>
      <c r="N78" s="58">
        <v>2</v>
      </c>
      <c r="O78" s="58">
        <v>7</v>
      </c>
    </row>
    <row r="79" spans="1:15" s="50" customFormat="1" ht="15">
      <c r="A79" s="62">
        <f>IF(Tabela3[[#This Row],[GOL CASA]]&lt;&gt;"",1,"")</f>
        <v>1</v>
      </c>
      <c r="B79" s="49">
        <f t="shared" si="1"/>
        <v>78</v>
      </c>
      <c r="C79" s="50" t="s">
        <v>18</v>
      </c>
      <c r="E79" s="29">
        <v>44801.520833333336</v>
      </c>
      <c r="F79" t="s">
        <v>28</v>
      </c>
      <c r="G79">
        <v>0</v>
      </c>
      <c r="H79">
        <v>2</v>
      </c>
      <c r="I79" t="s">
        <v>29</v>
      </c>
      <c r="J79">
        <v>0</v>
      </c>
      <c r="K79">
        <v>1</v>
      </c>
      <c r="L79" s="57">
        <v>2</v>
      </c>
      <c r="M79" s="57">
        <v>0</v>
      </c>
      <c r="N79" s="57">
        <v>6</v>
      </c>
      <c r="O79" s="57">
        <v>1</v>
      </c>
    </row>
    <row r="80" spans="1:15" s="50" customFormat="1" ht="15">
      <c r="A80" s="62">
        <f>IF(Tabela3[[#This Row],[GOL CASA]]&lt;&gt;"",1,"")</f>
        <v>1</v>
      </c>
      <c r="B80" s="49">
        <f t="shared" si="1"/>
        <v>79</v>
      </c>
      <c r="C80" s="50" t="s">
        <v>15</v>
      </c>
      <c r="E80" s="29">
        <v>44801.65625</v>
      </c>
      <c r="F80" t="s">
        <v>36</v>
      </c>
      <c r="G80">
        <v>1</v>
      </c>
      <c r="H80">
        <v>1</v>
      </c>
      <c r="I80" t="s">
        <v>32</v>
      </c>
      <c r="J80">
        <v>0</v>
      </c>
      <c r="K80">
        <v>1</v>
      </c>
      <c r="L80" s="58">
        <v>2</v>
      </c>
      <c r="M80" s="58">
        <v>2</v>
      </c>
      <c r="N80" s="58">
        <v>4</v>
      </c>
      <c r="O80" s="58">
        <v>3</v>
      </c>
    </row>
    <row r="81" spans="1:15" s="50" customFormat="1" ht="15">
      <c r="A81" s="62">
        <f>IF(Tabela3[[#This Row],[GOL CASA]]&lt;&gt;"",1,"")</f>
        <v>1</v>
      </c>
      <c r="B81" s="49">
        <f t="shared" si="1"/>
        <v>80</v>
      </c>
      <c r="C81" s="50" t="s">
        <v>18</v>
      </c>
      <c r="E81" s="29">
        <v>44803.645833333336</v>
      </c>
      <c r="F81" t="s">
        <v>19</v>
      </c>
      <c r="G81">
        <v>1</v>
      </c>
      <c r="H81">
        <v>1</v>
      </c>
      <c r="I81" t="s">
        <v>48</v>
      </c>
      <c r="J81">
        <v>0</v>
      </c>
      <c r="K81">
        <v>0</v>
      </c>
      <c r="L81" s="57">
        <v>1</v>
      </c>
      <c r="M81" s="57">
        <v>4</v>
      </c>
      <c r="N81" s="57">
        <v>4</v>
      </c>
      <c r="O81" s="57">
        <v>6</v>
      </c>
    </row>
    <row r="82" spans="1:15" s="50" customFormat="1" ht="15">
      <c r="A82" s="62">
        <f>IF(Tabela3[[#This Row],[GOL CASA]]&lt;&gt;"",1,"")</f>
        <v>1</v>
      </c>
      <c r="B82" s="49">
        <f t="shared" si="1"/>
        <v>81</v>
      </c>
      <c r="C82" s="50" t="s">
        <v>18</v>
      </c>
      <c r="E82" s="29">
        <v>44803.645833333336</v>
      </c>
      <c r="F82" t="s">
        <v>21</v>
      </c>
      <c r="G82">
        <v>2</v>
      </c>
      <c r="H82">
        <v>1</v>
      </c>
      <c r="I82" t="s">
        <v>50</v>
      </c>
      <c r="J82">
        <v>0</v>
      </c>
      <c r="K82">
        <v>0</v>
      </c>
      <c r="L82" s="57">
        <v>1</v>
      </c>
      <c r="M82" s="57">
        <v>0</v>
      </c>
      <c r="N82" s="57">
        <v>3</v>
      </c>
      <c r="O82" s="57">
        <v>3</v>
      </c>
    </row>
    <row r="83" spans="1:15" s="50" customFormat="1" ht="15">
      <c r="A83" s="62">
        <f>IF(Tabela3[[#This Row],[GOL CASA]]&lt;&gt;"",1,"")</f>
        <v>1</v>
      </c>
      <c r="B83" s="49">
        <f t="shared" si="1"/>
        <v>82</v>
      </c>
      <c r="C83" s="50" t="s">
        <v>18</v>
      </c>
      <c r="E83" s="29">
        <v>44803.65625</v>
      </c>
      <c r="F83" t="s">
        <v>30</v>
      </c>
      <c r="G83">
        <v>2</v>
      </c>
      <c r="H83">
        <v>1</v>
      </c>
      <c r="I83" t="s">
        <v>34</v>
      </c>
      <c r="J83">
        <v>2</v>
      </c>
      <c r="K83">
        <v>1</v>
      </c>
      <c r="L83" s="57">
        <v>3</v>
      </c>
      <c r="M83" s="57">
        <v>1</v>
      </c>
      <c r="N83" s="57">
        <v>5</v>
      </c>
      <c r="O83" s="57">
        <v>3</v>
      </c>
    </row>
    <row r="84" spans="1:15" s="50" customFormat="1" ht="15">
      <c r="A84" s="62">
        <f>IF(Tabela3[[#This Row],[GOL CASA]]&lt;&gt;"",1,"")</f>
        <v>1</v>
      </c>
      <c r="B84" s="49">
        <f t="shared" si="1"/>
        <v>83</v>
      </c>
      <c r="C84" s="50" t="s">
        <v>18</v>
      </c>
      <c r="E84" s="29">
        <v>44803.666666666664</v>
      </c>
      <c r="F84" t="s">
        <v>25</v>
      </c>
      <c r="G84">
        <v>1</v>
      </c>
      <c r="H84">
        <v>1</v>
      </c>
      <c r="I84" t="s">
        <v>33</v>
      </c>
      <c r="J84">
        <v>0</v>
      </c>
      <c r="K84">
        <v>1</v>
      </c>
      <c r="L84" s="57">
        <v>3</v>
      </c>
      <c r="M84" s="57">
        <v>0</v>
      </c>
      <c r="N84" s="57">
        <v>10</v>
      </c>
      <c r="O84" s="57">
        <v>2</v>
      </c>
    </row>
    <row r="85" spans="1:15" s="50" customFormat="1" ht="15">
      <c r="A85" s="62">
        <f>IF(Tabela3[[#This Row],[GOL CASA]]&lt;&gt;"",1,"")</f>
        <v>1</v>
      </c>
      <c r="B85" s="49">
        <f t="shared" si="1"/>
        <v>84</v>
      </c>
      <c r="C85" s="50" t="s">
        <v>15</v>
      </c>
      <c r="E85" s="29">
        <v>44804.583333333336</v>
      </c>
      <c r="F85" t="s">
        <v>32</v>
      </c>
      <c r="G85">
        <v>2</v>
      </c>
      <c r="H85">
        <v>4</v>
      </c>
      <c r="I85" t="s">
        <v>44</v>
      </c>
      <c r="J85">
        <v>1</v>
      </c>
      <c r="K85">
        <v>2</v>
      </c>
      <c r="L85" s="58">
        <v>3</v>
      </c>
      <c r="M85" s="58">
        <v>3</v>
      </c>
      <c r="N85" s="58">
        <v>8</v>
      </c>
      <c r="O85" s="58">
        <v>6</v>
      </c>
    </row>
    <row r="86" spans="1:15" s="50" customFormat="1" ht="15">
      <c r="A86" s="62">
        <f>IF(Tabela3[[#This Row],[GOL CASA]]&lt;&gt;"",1,"")</f>
        <v>1</v>
      </c>
      <c r="B86" s="49">
        <f t="shared" si="1"/>
        <v>85</v>
      </c>
      <c r="C86" s="50" t="s">
        <v>15</v>
      </c>
      <c r="E86" s="29">
        <v>44804.583333333336</v>
      </c>
      <c r="F86" t="s">
        <v>41</v>
      </c>
      <c r="G86">
        <v>2</v>
      </c>
      <c r="H86">
        <v>4</v>
      </c>
      <c r="I86" t="s">
        <v>56</v>
      </c>
      <c r="J86">
        <v>0</v>
      </c>
      <c r="K86">
        <v>2</v>
      </c>
      <c r="L86" s="58">
        <v>4</v>
      </c>
      <c r="M86" s="58">
        <v>0</v>
      </c>
      <c r="N86" s="58">
        <v>4</v>
      </c>
      <c r="O86" s="58">
        <v>3</v>
      </c>
    </row>
    <row r="87" spans="1:15" s="50" customFormat="1" ht="15">
      <c r="A87" s="62">
        <f>IF(Tabela3[[#This Row],[GOL CASA]]&lt;&gt;"",1,"")</f>
        <v>1</v>
      </c>
      <c r="B87" s="49">
        <f t="shared" si="1"/>
        <v>86</v>
      </c>
      <c r="C87" s="50" t="s">
        <v>15</v>
      </c>
      <c r="E87" s="29">
        <v>44804.583333333336</v>
      </c>
      <c r="F87" t="s">
        <v>43</v>
      </c>
      <c r="G87">
        <v>2</v>
      </c>
      <c r="H87">
        <v>0</v>
      </c>
      <c r="I87" t="s">
        <v>17</v>
      </c>
      <c r="J87">
        <v>1</v>
      </c>
      <c r="K87">
        <v>0</v>
      </c>
      <c r="L87" s="58">
        <v>0</v>
      </c>
      <c r="M87" s="58">
        <v>5</v>
      </c>
      <c r="N87" s="58">
        <v>3</v>
      </c>
      <c r="O87" s="58">
        <v>8</v>
      </c>
    </row>
    <row r="88" spans="1:15" s="50" customFormat="1" ht="15">
      <c r="A88" s="62">
        <f>IF(Tabela3[[#This Row],[GOL CASA]]&lt;&gt;"",1,"")</f>
        <v>1</v>
      </c>
      <c r="B88" s="49">
        <f t="shared" si="1"/>
        <v>87</v>
      </c>
      <c r="C88" s="50" t="s">
        <v>15</v>
      </c>
      <c r="E88" s="29">
        <v>44804.583333333336</v>
      </c>
      <c r="F88" t="s">
        <v>16</v>
      </c>
      <c r="G88">
        <v>2</v>
      </c>
      <c r="H88">
        <v>1</v>
      </c>
      <c r="I88" t="s">
        <v>40</v>
      </c>
      <c r="J88">
        <v>1</v>
      </c>
      <c r="K88">
        <v>0</v>
      </c>
      <c r="L88" s="58">
        <v>4</v>
      </c>
      <c r="M88" s="58">
        <v>1</v>
      </c>
      <c r="N88" s="58">
        <v>9</v>
      </c>
      <c r="O88" s="58">
        <v>3</v>
      </c>
    </row>
    <row r="89" spans="1:15" s="50" customFormat="1" ht="15">
      <c r="A89" s="62">
        <f>IF(Tabela3[[#This Row],[GOL CASA]]&lt;&gt;"",1,"")</f>
        <v>1</v>
      </c>
      <c r="B89" s="49">
        <f t="shared" si="1"/>
        <v>88</v>
      </c>
      <c r="C89" s="50" t="s">
        <v>15</v>
      </c>
      <c r="E89" s="29">
        <v>44804.583333333336</v>
      </c>
      <c r="F89" t="s">
        <v>31</v>
      </c>
      <c r="G89">
        <v>1</v>
      </c>
      <c r="H89">
        <v>1</v>
      </c>
      <c r="I89" t="s">
        <v>42</v>
      </c>
      <c r="J89">
        <v>1</v>
      </c>
      <c r="K89">
        <v>0</v>
      </c>
      <c r="L89" s="58">
        <v>2</v>
      </c>
      <c r="M89" s="58">
        <v>4</v>
      </c>
      <c r="N89" s="58">
        <v>3</v>
      </c>
      <c r="O89" s="58">
        <v>6</v>
      </c>
    </row>
    <row r="90" spans="1:15" s="50" customFormat="1" ht="15">
      <c r="A90" s="62">
        <f>IF(Tabela3[[#This Row],[GOL CASA]]&lt;&gt;"",1,"")</f>
        <v>1</v>
      </c>
      <c r="B90" s="49">
        <f t="shared" si="1"/>
        <v>89</v>
      </c>
      <c r="C90" s="50" t="s">
        <v>18</v>
      </c>
      <c r="E90" s="29">
        <v>44804.645833333336</v>
      </c>
      <c r="F90" t="s">
        <v>23</v>
      </c>
      <c r="G90">
        <v>0</v>
      </c>
      <c r="H90">
        <v>0</v>
      </c>
      <c r="I90" t="s">
        <v>26</v>
      </c>
      <c r="J90">
        <v>0</v>
      </c>
      <c r="K90">
        <v>0</v>
      </c>
      <c r="L90" s="57">
        <v>0</v>
      </c>
      <c r="M90" s="57">
        <v>2</v>
      </c>
      <c r="N90" s="57">
        <v>2</v>
      </c>
      <c r="O90" s="57">
        <v>5</v>
      </c>
    </row>
    <row r="91" spans="1:15" s="50" customFormat="1" ht="15">
      <c r="A91" s="62"/>
      <c r="B91" s="49">
        <f t="shared" si="1"/>
        <v>90</v>
      </c>
      <c r="C91" s="50" t="s">
        <v>18</v>
      </c>
      <c r="E91" s="29">
        <v>44804.645833333336</v>
      </c>
      <c r="F91" t="s">
        <v>20</v>
      </c>
      <c r="G91">
        <v>2</v>
      </c>
      <c r="H91">
        <v>1</v>
      </c>
      <c r="I91" t="s">
        <v>24</v>
      </c>
      <c r="J91">
        <v>1</v>
      </c>
      <c r="K91">
        <v>0</v>
      </c>
      <c r="L91" s="57">
        <v>7</v>
      </c>
      <c r="M91" s="57">
        <v>0</v>
      </c>
      <c r="N91" s="57">
        <v>10</v>
      </c>
      <c r="O91" s="57">
        <v>3</v>
      </c>
    </row>
    <row r="92" spans="1:15" s="50" customFormat="1" ht="15">
      <c r="A92" s="62">
        <f>IF(Tabela3[[#This Row],[GOL CASA]]&lt;&gt;"",1,"")</f>
        <v>1</v>
      </c>
      <c r="B92" s="49">
        <f t="shared" si="1"/>
        <v>91</v>
      </c>
      <c r="C92" s="50" t="s">
        <v>18</v>
      </c>
      <c r="E92" s="29">
        <v>44804.645833333336</v>
      </c>
      <c r="F92" t="s">
        <v>54</v>
      </c>
      <c r="G92">
        <v>6</v>
      </c>
      <c r="H92">
        <v>0</v>
      </c>
      <c r="I92" t="s">
        <v>28</v>
      </c>
      <c r="J92">
        <v>3</v>
      </c>
      <c r="K92">
        <v>0</v>
      </c>
      <c r="L92" s="57">
        <v>5</v>
      </c>
      <c r="M92" s="57">
        <v>0</v>
      </c>
      <c r="N92" s="57">
        <v>10</v>
      </c>
      <c r="O92" s="57">
        <v>1</v>
      </c>
    </row>
    <row r="93" spans="1:15" s="50" customFormat="1" ht="15">
      <c r="A93" s="62">
        <f>IF(Tabela3[[#This Row],[GOL CASA]]&lt;&gt;"",1,"")</f>
        <v>1</v>
      </c>
      <c r="B93" s="49">
        <f t="shared" si="1"/>
        <v>92</v>
      </c>
      <c r="C93" s="50" t="s">
        <v>18</v>
      </c>
      <c r="E93" s="29">
        <v>44804.65625</v>
      </c>
      <c r="F93" t="s">
        <v>53</v>
      </c>
      <c r="G93">
        <v>1</v>
      </c>
      <c r="H93">
        <v>1</v>
      </c>
      <c r="I93" t="s">
        <v>29</v>
      </c>
      <c r="J93">
        <v>0</v>
      </c>
      <c r="K93">
        <v>1</v>
      </c>
      <c r="L93" s="57">
        <v>3</v>
      </c>
      <c r="M93" s="57">
        <v>0</v>
      </c>
      <c r="N93" s="57">
        <v>3</v>
      </c>
      <c r="O93" s="57">
        <v>4</v>
      </c>
    </row>
    <row r="94" spans="1:15" s="50" customFormat="1" ht="15">
      <c r="A94" s="62">
        <f>IF(Tabela3[[#This Row],[GOL CASA]]&lt;&gt;"",1,"")</f>
        <v>1</v>
      </c>
      <c r="B94" s="49">
        <f t="shared" si="1"/>
        <v>93</v>
      </c>
      <c r="C94" s="50" t="s">
        <v>15</v>
      </c>
      <c r="E94" s="29">
        <v>44804.666666666664</v>
      </c>
      <c r="F94" t="s">
        <v>39</v>
      </c>
      <c r="G94">
        <v>1</v>
      </c>
      <c r="H94">
        <v>2</v>
      </c>
      <c r="I94" t="s">
        <v>38</v>
      </c>
      <c r="J94">
        <v>1</v>
      </c>
      <c r="K94">
        <v>2</v>
      </c>
      <c r="L94" s="58">
        <v>2</v>
      </c>
      <c r="M94" s="58">
        <v>3</v>
      </c>
      <c r="N94" s="58">
        <v>6</v>
      </c>
      <c r="O94" s="58">
        <v>3</v>
      </c>
    </row>
    <row r="95" spans="1:15" s="50" customFormat="1" ht="15">
      <c r="A95" s="62">
        <f>IF(Tabela3[[#This Row],[GOL CASA]]&lt;&gt;"",1,"")</f>
        <v>1</v>
      </c>
      <c r="B95" s="49">
        <f t="shared" si="1"/>
        <v>94</v>
      </c>
      <c r="C95" s="50" t="s">
        <v>15</v>
      </c>
      <c r="E95" s="29">
        <v>44804.666666666664</v>
      </c>
      <c r="F95" t="s">
        <v>55</v>
      </c>
      <c r="G95">
        <v>1</v>
      </c>
      <c r="H95">
        <v>0</v>
      </c>
      <c r="I95" t="s">
        <v>35</v>
      </c>
      <c r="J95">
        <v>0</v>
      </c>
      <c r="K95">
        <v>0</v>
      </c>
      <c r="L95" s="58">
        <v>2</v>
      </c>
      <c r="M95" s="58">
        <v>0</v>
      </c>
      <c r="N95" s="58">
        <v>7</v>
      </c>
      <c r="O95" s="58">
        <v>1</v>
      </c>
    </row>
    <row r="96" spans="1:15" s="50" customFormat="1" ht="15">
      <c r="A96" s="62">
        <f>IF(Tabela3[[#This Row],[GOL CASA]]&lt;&gt;"",1,"")</f>
        <v>1</v>
      </c>
      <c r="B96" s="49">
        <f t="shared" si="1"/>
        <v>95</v>
      </c>
      <c r="C96" s="50" t="s">
        <v>15</v>
      </c>
      <c r="E96" s="29">
        <v>44804.666666666664</v>
      </c>
      <c r="F96" t="s">
        <v>45</v>
      </c>
      <c r="G96">
        <v>5</v>
      </c>
      <c r="H96">
        <v>2</v>
      </c>
      <c r="I96" t="s">
        <v>52</v>
      </c>
      <c r="J96">
        <v>2</v>
      </c>
      <c r="K96">
        <v>1</v>
      </c>
      <c r="L96" s="58">
        <v>2</v>
      </c>
      <c r="M96" s="58">
        <v>1</v>
      </c>
      <c r="N96" s="58">
        <v>4</v>
      </c>
      <c r="O96" s="58">
        <v>5</v>
      </c>
    </row>
    <row r="97" spans="1:15" s="50" customFormat="1" ht="15">
      <c r="A97" s="62">
        <f>IF(Tabela3[[#This Row],[GOL CASA]]&lt;&gt;"",1,"")</f>
        <v>1</v>
      </c>
      <c r="B97" s="49">
        <f t="shared" si="1"/>
        <v>96</v>
      </c>
      <c r="C97" s="50" t="s">
        <v>15</v>
      </c>
      <c r="E97" s="29">
        <v>44804.666666666664</v>
      </c>
      <c r="F97" t="s">
        <v>51</v>
      </c>
      <c r="G97">
        <v>3</v>
      </c>
      <c r="H97">
        <v>1</v>
      </c>
      <c r="I97" t="s">
        <v>46</v>
      </c>
      <c r="J97">
        <v>0</v>
      </c>
      <c r="K97">
        <v>0</v>
      </c>
      <c r="L97" s="58">
        <v>3</v>
      </c>
      <c r="M97" s="58">
        <v>0</v>
      </c>
      <c r="N97" s="58">
        <v>7</v>
      </c>
      <c r="O97" s="58">
        <v>3</v>
      </c>
    </row>
    <row r="98" spans="1:15" s="50" customFormat="1" ht="15">
      <c r="A98" s="62">
        <f>IF(Tabela3[[#This Row],[GOL CASA]]&lt;&gt;"",1,"")</f>
        <v>1</v>
      </c>
      <c r="B98" s="49">
        <f t="shared" si="1"/>
        <v>97</v>
      </c>
      <c r="C98" s="50" t="s">
        <v>15</v>
      </c>
      <c r="E98" s="29">
        <v>44804.666666666664</v>
      </c>
      <c r="F98" t="s">
        <v>37</v>
      </c>
      <c r="G98">
        <v>0</v>
      </c>
      <c r="H98">
        <v>3</v>
      </c>
      <c r="I98" t="s">
        <v>36</v>
      </c>
      <c r="J98">
        <v>0</v>
      </c>
      <c r="K98">
        <v>1</v>
      </c>
      <c r="L98" s="58">
        <v>1</v>
      </c>
      <c r="M98" s="58">
        <v>6</v>
      </c>
      <c r="N98" s="58">
        <v>3</v>
      </c>
      <c r="O98" s="58">
        <v>9</v>
      </c>
    </row>
    <row r="99" spans="1:15" s="50" customFormat="1" ht="15">
      <c r="A99" s="62">
        <f>IF(Tabela3[[#This Row],[GOL CASA]]&lt;&gt;"",1,"")</f>
        <v>1</v>
      </c>
      <c r="B99" s="49">
        <f t="shared" si="1"/>
        <v>98</v>
      </c>
      <c r="C99" s="50" t="s">
        <v>18</v>
      </c>
      <c r="E99" s="29">
        <v>44804.666666666664</v>
      </c>
      <c r="F99" t="s">
        <v>22</v>
      </c>
      <c r="G99">
        <v>2</v>
      </c>
      <c r="H99">
        <v>1</v>
      </c>
      <c r="I99" t="s">
        <v>27</v>
      </c>
      <c r="J99">
        <v>0</v>
      </c>
      <c r="K99">
        <v>1</v>
      </c>
      <c r="L99" s="57">
        <v>8</v>
      </c>
      <c r="M99" s="57">
        <v>0</v>
      </c>
      <c r="N99" s="57">
        <v>13</v>
      </c>
      <c r="O99" s="57">
        <v>0</v>
      </c>
    </row>
    <row r="100" spans="1:15" s="50" customFormat="1" ht="15">
      <c r="A100" s="62">
        <f>IF(Tabela3[[#This Row],[GOL CASA]]&lt;&gt;"",1,"")</f>
        <v>1</v>
      </c>
      <c r="B100" s="49">
        <f t="shared" si="1"/>
        <v>99</v>
      </c>
      <c r="C100" s="50" t="s">
        <v>18</v>
      </c>
      <c r="E100" s="29">
        <v>44805.666666666664</v>
      </c>
      <c r="F100" t="s">
        <v>47</v>
      </c>
      <c r="G100">
        <v>0</v>
      </c>
      <c r="H100">
        <v>1</v>
      </c>
      <c r="I100" t="s">
        <v>49</v>
      </c>
      <c r="J100">
        <v>0</v>
      </c>
      <c r="K100">
        <v>1</v>
      </c>
      <c r="L100" s="57">
        <v>0</v>
      </c>
      <c r="M100" s="57">
        <v>2</v>
      </c>
      <c r="N100" s="57">
        <v>1</v>
      </c>
      <c r="O100" s="57">
        <v>3</v>
      </c>
    </row>
    <row r="101" spans="1:15" s="50" customFormat="1" ht="15">
      <c r="A101" s="62">
        <f>IF(Tabela3[[#This Row],[GOL CASA]]&lt;&gt;"",1,"")</f>
        <v>1</v>
      </c>
      <c r="B101" s="49">
        <f t="shared" si="1"/>
        <v>100</v>
      </c>
      <c r="C101" s="50" t="s">
        <v>18</v>
      </c>
      <c r="E101" s="29">
        <v>44807.354166666664</v>
      </c>
      <c r="F101" t="s">
        <v>33</v>
      </c>
      <c r="G101">
        <v>0</v>
      </c>
      <c r="H101">
        <v>0</v>
      </c>
      <c r="I101" t="s">
        <v>22</v>
      </c>
      <c r="J101">
        <v>0</v>
      </c>
      <c r="K101">
        <v>0</v>
      </c>
      <c r="L101" s="57">
        <v>1</v>
      </c>
      <c r="M101" s="57">
        <v>2</v>
      </c>
      <c r="N101" s="57">
        <v>7</v>
      </c>
      <c r="O101" s="57">
        <v>9</v>
      </c>
    </row>
    <row r="102" spans="1:15" s="50" customFormat="1" ht="15">
      <c r="A102" s="62">
        <f>IF(Tabela3[[#This Row],[GOL CASA]]&lt;&gt;"",1,"")</f>
        <v>1</v>
      </c>
      <c r="B102" s="49">
        <f t="shared" si="1"/>
        <v>101</v>
      </c>
      <c r="C102" s="50" t="s">
        <v>18</v>
      </c>
      <c r="E102" s="29">
        <v>44807.458333333336</v>
      </c>
      <c r="F102" t="s">
        <v>48</v>
      </c>
      <c r="G102">
        <v>5</v>
      </c>
      <c r="H102">
        <v>2</v>
      </c>
      <c r="I102" t="s">
        <v>25</v>
      </c>
      <c r="J102">
        <v>2</v>
      </c>
      <c r="K102">
        <v>1</v>
      </c>
      <c r="L102" s="57">
        <v>1</v>
      </c>
      <c r="M102" s="57">
        <v>3</v>
      </c>
      <c r="N102" s="57">
        <v>2</v>
      </c>
      <c r="O102" s="57">
        <v>6</v>
      </c>
    </row>
    <row r="103" spans="1:15" s="50" customFormat="1" ht="15">
      <c r="A103" s="62">
        <f>IF(Tabela3[[#This Row],[GOL CASA]]&lt;&gt;"",1,"")</f>
        <v>1</v>
      </c>
      <c r="B103" s="49">
        <f t="shared" si="1"/>
        <v>102</v>
      </c>
      <c r="C103" s="50" t="s">
        <v>18</v>
      </c>
      <c r="E103" s="29">
        <v>44807.458333333336</v>
      </c>
      <c r="F103" t="s">
        <v>27</v>
      </c>
      <c r="G103">
        <v>0</v>
      </c>
      <c r="H103">
        <v>0</v>
      </c>
      <c r="I103" t="s">
        <v>19</v>
      </c>
      <c r="J103">
        <v>0</v>
      </c>
      <c r="K103">
        <v>0</v>
      </c>
      <c r="L103" s="57">
        <v>6</v>
      </c>
      <c r="M103" s="57">
        <v>1</v>
      </c>
      <c r="N103" s="57">
        <v>13</v>
      </c>
      <c r="O103" s="57">
        <v>5</v>
      </c>
    </row>
    <row r="104" spans="1:15" s="50" customFormat="1" ht="15">
      <c r="A104" s="62">
        <f>IF(Tabela3[[#This Row],[GOL CASA]]&lt;&gt;"",1,"")</f>
        <v>1</v>
      </c>
      <c r="B104" s="49">
        <f t="shared" si="1"/>
        <v>103</v>
      </c>
      <c r="C104" s="50" t="s">
        <v>18</v>
      </c>
      <c r="E104" s="29">
        <v>44807.458333333336</v>
      </c>
      <c r="F104" t="s">
        <v>28</v>
      </c>
      <c r="G104">
        <v>2</v>
      </c>
      <c r="H104">
        <v>3</v>
      </c>
      <c r="I104" t="s">
        <v>23</v>
      </c>
      <c r="J104">
        <v>2</v>
      </c>
      <c r="K104">
        <v>0</v>
      </c>
      <c r="L104" s="57">
        <v>3</v>
      </c>
      <c r="M104" s="57">
        <v>2</v>
      </c>
      <c r="N104" s="57">
        <v>4</v>
      </c>
      <c r="O104" s="57">
        <v>6</v>
      </c>
    </row>
    <row r="105" spans="1:15" s="50" customFormat="1" ht="15">
      <c r="A105" s="62">
        <f>IF(Tabela3[[#This Row],[GOL CASA]]&lt;&gt;"",1,"")</f>
        <v>1</v>
      </c>
      <c r="B105" s="49">
        <f t="shared" si="1"/>
        <v>104</v>
      </c>
      <c r="C105" s="50" t="s">
        <v>18</v>
      </c>
      <c r="E105" s="29">
        <v>44807.458333333336</v>
      </c>
      <c r="F105" t="s">
        <v>29</v>
      </c>
      <c r="G105">
        <v>2</v>
      </c>
      <c r="H105">
        <v>1</v>
      </c>
      <c r="I105" t="s">
        <v>21</v>
      </c>
      <c r="J105">
        <v>1</v>
      </c>
      <c r="K105">
        <v>0</v>
      </c>
      <c r="L105" s="57">
        <v>6</v>
      </c>
      <c r="M105" s="57">
        <v>1</v>
      </c>
      <c r="N105" s="57">
        <v>10</v>
      </c>
      <c r="O105" s="57">
        <v>3</v>
      </c>
    </row>
    <row r="106" spans="1:15" s="50" customFormat="1" ht="15">
      <c r="A106" s="62">
        <f>IF(Tabela3[[#This Row],[GOL CASA]]&lt;&gt;"",1,"")</f>
        <v>1</v>
      </c>
      <c r="B106" s="49">
        <f t="shared" si="1"/>
        <v>105</v>
      </c>
      <c r="C106" s="50" t="s">
        <v>18</v>
      </c>
      <c r="E106" s="29">
        <v>44807.458333333336</v>
      </c>
      <c r="F106" t="s">
        <v>26</v>
      </c>
      <c r="G106">
        <v>1</v>
      </c>
      <c r="H106">
        <v>0</v>
      </c>
      <c r="I106" t="s">
        <v>30</v>
      </c>
      <c r="J106">
        <v>1</v>
      </c>
      <c r="K106">
        <v>0</v>
      </c>
      <c r="L106" s="57">
        <v>3</v>
      </c>
      <c r="M106" s="57">
        <v>4</v>
      </c>
      <c r="N106" s="57">
        <v>5</v>
      </c>
      <c r="O106" s="57">
        <v>6</v>
      </c>
    </row>
    <row r="107" spans="1:15" s="50" customFormat="1" ht="15">
      <c r="A107" s="62">
        <f>IF(Tabela3[[#This Row],[GOL CASA]]&lt;&gt;"",1,"")</f>
        <v>1</v>
      </c>
      <c r="B107" s="49">
        <f t="shared" si="1"/>
        <v>106</v>
      </c>
      <c r="C107" s="50" t="s">
        <v>18</v>
      </c>
      <c r="E107" s="29">
        <v>44807.458333333336</v>
      </c>
      <c r="F107" t="s">
        <v>34</v>
      </c>
      <c r="G107">
        <v>2</v>
      </c>
      <c r="H107">
        <v>1</v>
      </c>
      <c r="I107" t="s">
        <v>53</v>
      </c>
      <c r="J107">
        <v>0</v>
      </c>
      <c r="K107">
        <v>0</v>
      </c>
      <c r="L107" s="57">
        <v>8</v>
      </c>
      <c r="M107" s="57">
        <v>0</v>
      </c>
      <c r="N107" s="57">
        <v>10</v>
      </c>
      <c r="O107" s="57">
        <v>3</v>
      </c>
    </row>
    <row r="108" spans="1:15" s="50" customFormat="1" ht="15">
      <c r="A108" s="62">
        <f>IF(Tabela3[[#This Row],[GOL CASA]]&lt;&gt;"",1,"")</f>
        <v>1</v>
      </c>
      <c r="B108" s="49">
        <f t="shared" si="1"/>
        <v>107</v>
      </c>
      <c r="C108" s="50" t="s">
        <v>15</v>
      </c>
      <c r="E108" s="29">
        <v>44807.5</v>
      </c>
      <c r="F108" t="s">
        <v>40</v>
      </c>
      <c r="G108">
        <v>0</v>
      </c>
      <c r="H108">
        <v>2</v>
      </c>
      <c r="I108" t="s">
        <v>55</v>
      </c>
      <c r="J108">
        <v>0</v>
      </c>
      <c r="K108">
        <v>1</v>
      </c>
      <c r="L108" s="58">
        <v>3</v>
      </c>
      <c r="M108" s="58">
        <v>1</v>
      </c>
      <c r="N108" s="58">
        <v>4</v>
      </c>
      <c r="O108" s="58">
        <v>1</v>
      </c>
    </row>
    <row r="109" spans="1:15" s="50" customFormat="1" ht="15">
      <c r="A109" s="62">
        <f>IF(Tabela3[[#This Row],[GOL CASA]]&lt;&gt;"",1,"")</f>
        <v>1</v>
      </c>
      <c r="B109" s="49">
        <f t="shared" si="1"/>
        <v>108</v>
      </c>
      <c r="C109" s="50" t="s">
        <v>18</v>
      </c>
      <c r="E109" s="29">
        <v>44807.5625</v>
      </c>
      <c r="F109" t="s">
        <v>24</v>
      </c>
      <c r="G109">
        <v>1</v>
      </c>
      <c r="H109">
        <v>1</v>
      </c>
      <c r="I109" t="s">
        <v>54</v>
      </c>
      <c r="J109">
        <v>0</v>
      </c>
      <c r="K109">
        <v>0</v>
      </c>
      <c r="L109" s="57">
        <v>1</v>
      </c>
      <c r="M109" s="57">
        <v>3</v>
      </c>
      <c r="N109" s="57">
        <v>1</v>
      </c>
      <c r="O109" s="57">
        <v>4</v>
      </c>
    </row>
    <row r="110" spans="1:15" s="50" customFormat="1" ht="15">
      <c r="A110" s="62">
        <f>IF(Tabela3[[#This Row],[GOL CASA]]&lt;&gt;"",1,"")</f>
        <v>1</v>
      </c>
      <c r="B110" s="49">
        <f t="shared" si="1"/>
        <v>109</v>
      </c>
      <c r="C110" s="50" t="s">
        <v>15</v>
      </c>
      <c r="E110" s="29">
        <v>44807.583333333336</v>
      </c>
      <c r="F110" t="s">
        <v>16</v>
      </c>
      <c r="G110">
        <v>5</v>
      </c>
      <c r="H110">
        <v>0</v>
      </c>
      <c r="I110" t="s">
        <v>41</v>
      </c>
      <c r="J110">
        <v>2</v>
      </c>
      <c r="K110">
        <v>0</v>
      </c>
      <c r="L110" s="58">
        <v>7</v>
      </c>
      <c r="M110" s="58">
        <v>1</v>
      </c>
      <c r="N110" s="58">
        <v>13</v>
      </c>
      <c r="O110" s="58">
        <v>3</v>
      </c>
    </row>
    <row r="111" spans="1:15" s="50" customFormat="1" ht="15">
      <c r="A111" s="62">
        <f>IF(Tabela3[[#This Row],[GOL CASA]]&lt;&gt;"",1,"")</f>
        <v>1</v>
      </c>
      <c r="B111" s="49">
        <f t="shared" si="1"/>
        <v>110</v>
      </c>
      <c r="C111" s="50" t="s">
        <v>15</v>
      </c>
      <c r="E111" s="29">
        <v>44807.666666666664</v>
      </c>
      <c r="F111" t="s">
        <v>42</v>
      </c>
      <c r="G111">
        <v>0</v>
      </c>
      <c r="H111">
        <v>3</v>
      </c>
      <c r="I111" t="s">
        <v>36</v>
      </c>
      <c r="J111">
        <v>0</v>
      </c>
      <c r="K111">
        <v>1</v>
      </c>
      <c r="L111" s="58">
        <v>1</v>
      </c>
      <c r="M111" s="58">
        <v>4</v>
      </c>
      <c r="N111" s="58">
        <v>1</v>
      </c>
      <c r="O111" s="58">
        <v>7</v>
      </c>
    </row>
    <row r="112" spans="1:15" s="50" customFormat="1" ht="15">
      <c r="A112" s="62">
        <f>IF(Tabela3[[#This Row],[GOL CASA]]&lt;&gt;"",1,"")</f>
        <v>1</v>
      </c>
      <c r="B112" s="49">
        <f t="shared" si="1"/>
        <v>111</v>
      </c>
      <c r="C112" s="50" t="s">
        <v>15</v>
      </c>
      <c r="E112" s="29">
        <v>44808.333333333336</v>
      </c>
      <c r="F112" t="s">
        <v>43</v>
      </c>
      <c r="G112">
        <v>1</v>
      </c>
      <c r="H112">
        <v>3</v>
      </c>
      <c r="I112" t="s">
        <v>39</v>
      </c>
      <c r="J112">
        <v>1</v>
      </c>
      <c r="K112">
        <v>1</v>
      </c>
      <c r="L112" s="58">
        <v>0</v>
      </c>
      <c r="M112" s="58">
        <v>4</v>
      </c>
      <c r="N112" s="58">
        <v>1</v>
      </c>
      <c r="O112" s="58">
        <v>9</v>
      </c>
    </row>
    <row r="113" spans="1:15" s="50" customFormat="1" ht="15">
      <c r="A113" s="62">
        <f>IF(Tabela3[[#This Row],[GOL CASA]]&lt;&gt;"",1,"")</f>
        <v>1</v>
      </c>
      <c r="B113" s="49">
        <f t="shared" si="1"/>
        <v>112</v>
      </c>
      <c r="C113" s="50" t="s">
        <v>15</v>
      </c>
      <c r="E113" s="29">
        <v>44808.416666666664</v>
      </c>
      <c r="F113" t="s">
        <v>17</v>
      </c>
      <c r="G113">
        <v>0</v>
      </c>
      <c r="H113">
        <v>1</v>
      </c>
      <c r="I113" t="s">
        <v>52</v>
      </c>
      <c r="J113">
        <v>0</v>
      </c>
      <c r="K113">
        <v>0</v>
      </c>
      <c r="L113" s="58">
        <v>0</v>
      </c>
      <c r="M113" s="58">
        <v>3</v>
      </c>
      <c r="N113" s="58">
        <v>3</v>
      </c>
      <c r="O113" s="58">
        <v>3</v>
      </c>
    </row>
    <row r="114" spans="1:15" s="50" customFormat="1" ht="15">
      <c r="A114" s="62">
        <f>IF(Tabela3[[#This Row],[GOL CASA]]&lt;&gt;"",1,"")</f>
        <v>1</v>
      </c>
      <c r="B114" s="49">
        <f t="shared" si="1"/>
        <v>113</v>
      </c>
      <c r="C114" s="50" t="s">
        <v>15</v>
      </c>
      <c r="E114" s="29">
        <v>44808.416666666664</v>
      </c>
      <c r="F114" t="s">
        <v>35</v>
      </c>
      <c r="G114">
        <v>2</v>
      </c>
      <c r="H114">
        <v>0</v>
      </c>
      <c r="I114" t="s">
        <v>37</v>
      </c>
      <c r="J114">
        <v>0</v>
      </c>
      <c r="K114">
        <v>0</v>
      </c>
      <c r="L114" s="58">
        <v>1</v>
      </c>
      <c r="M114" s="58">
        <v>2</v>
      </c>
      <c r="N114" s="58">
        <v>4</v>
      </c>
      <c r="O114" s="58">
        <v>6</v>
      </c>
    </row>
    <row r="115" spans="1:15" s="50" customFormat="1" ht="15">
      <c r="A115" s="62">
        <f>IF(Tabela3[[#This Row],[GOL CASA]]&lt;&gt;"",1,"")</f>
        <v>1</v>
      </c>
      <c r="B115" s="49">
        <f t="shared" si="1"/>
        <v>114</v>
      </c>
      <c r="C115" s="50" t="s">
        <v>15</v>
      </c>
      <c r="E115" s="29">
        <v>44808.416666666664</v>
      </c>
      <c r="F115" t="s">
        <v>46</v>
      </c>
      <c r="G115">
        <v>1</v>
      </c>
      <c r="H115">
        <v>1</v>
      </c>
      <c r="I115" t="s">
        <v>31</v>
      </c>
      <c r="J115">
        <v>1</v>
      </c>
      <c r="K115">
        <v>1</v>
      </c>
      <c r="L115" s="58">
        <v>5</v>
      </c>
      <c r="M115" s="58">
        <v>1</v>
      </c>
      <c r="N115" s="58">
        <v>7</v>
      </c>
      <c r="O115" s="58">
        <v>3</v>
      </c>
    </row>
    <row r="116" spans="1:15" s="50" customFormat="1" ht="15">
      <c r="A116" s="62">
        <f>IF(Tabela3[[#This Row],[GOL CASA]]&lt;&gt;"",1,"")</f>
        <v>1</v>
      </c>
      <c r="B116" s="49">
        <f t="shared" si="1"/>
        <v>115</v>
      </c>
      <c r="C116" s="50" t="s">
        <v>15</v>
      </c>
      <c r="E116" s="29">
        <v>44808.416666666664</v>
      </c>
      <c r="F116" t="s">
        <v>56</v>
      </c>
      <c r="G116">
        <v>1</v>
      </c>
      <c r="H116">
        <v>1</v>
      </c>
      <c r="I116" t="s">
        <v>45</v>
      </c>
      <c r="J116">
        <v>0</v>
      </c>
      <c r="K116">
        <v>0</v>
      </c>
      <c r="L116" s="58">
        <v>2</v>
      </c>
      <c r="M116" s="58">
        <v>2</v>
      </c>
      <c r="N116" s="58">
        <v>4</v>
      </c>
      <c r="O116" s="58">
        <v>4</v>
      </c>
    </row>
    <row r="117" spans="1:15" s="50" customFormat="1" ht="15">
      <c r="A117" s="62">
        <f>IF(Tabela3[[#This Row],[GOL CASA]]&lt;&gt;"",1,"")</f>
        <v>1</v>
      </c>
      <c r="B117" s="49">
        <f t="shared" si="1"/>
        <v>116</v>
      </c>
      <c r="C117" s="50" t="s">
        <v>18</v>
      </c>
      <c r="E117" s="29">
        <v>44808.416666666664</v>
      </c>
      <c r="F117" t="s">
        <v>50</v>
      </c>
      <c r="G117">
        <v>5</v>
      </c>
      <c r="H117">
        <v>2</v>
      </c>
      <c r="I117" t="s">
        <v>47</v>
      </c>
      <c r="J117">
        <v>2</v>
      </c>
      <c r="K117">
        <v>2</v>
      </c>
      <c r="L117" s="57">
        <v>3</v>
      </c>
      <c r="M117" s="57">
        <v>1</v>
      </c>
      <c r="N117" s="57">
        <v>10</v>
      </c>
      <c r="O117" s="57">
        <v>1</v>
      </c>
    </row>
    <row r="118" spans="1:15" s="50" customFormat="1" ht="15">
      <c r="A118" s="62">
        <f>IF(Tabela3[[#This Row],[GOL CASA]]&lt;&gt;"",1,"")</f>
        <v>1</v>
      </c>
      <c r="B118" s="49">
        <f t="shared" si="1"/>
        <v>117</v>
      </c>
      <c r="C118" s="50" t="s">
        <v>15</v>
      </c>
      <c r="E118" s="29">
        <v>44808.503472222219</v>
      </c>
      <c r="F118" t="s">
        <v>44</v>
      </c>
      <c r="G118">
        <v>1</v>
      </c>
      <c r="H118">
        <v>1</v>
      </c>
      <c r="I118" t="s">
        <v>51</v>
      </c>
      <c r="J118">
        <v>1</v>
      </c>
      <c r="K118">
        <v>0</v>
      </c>
      <c r="L118" s="58">
        <v>0</v>
      </c>
      <c r="M118" s="58">
        <v>0</v>
      </c>
      <c r="N118" s="58">
        <v>3</v>
      </c>
      <c r="O118" s="58">
        <v>5</v>
      </c>
    </row>
    <row r="119" spans="1:15" s="50" customFormat="1" ht="15">
      <c r="A119" s="62">
        <f>IF(Tabela3[[#This Row],[GOL CASA]]&lt;&gt;"",1,"")</f>
        <v>1</v>
      </c>
      <c r="B119" s="49">
        <f t="shared" si="1"/>
        <v>118</v>
      </c>
      <c r="C119" s="50" t="s">
        <v>18</v>
      </c>
      <c r="E119" s="29">
        <v>44808.520833333336</v>
      </c>
      <c r="F119" t="s">
        <v>49</v>
      </c>
      <c r="G119">
        <v>3</v>
      </c>
      <c r="H119">
        <v>1</v>
      </c>
      <c r="I119" t="s">
        <v>20</v>
      </c>
      <c r="J119">
        <v>1</v>
      </c>
      <c r="K119">
        <v>0</v>
      </c>
      <c r="L119" s="57">
        <v>0</v>
      </c>
      <c r="M119" s="57">
        <v>3</v>
      </c>
      <c r="N119" s="57">
        <v>2</v>
      </c>
      <c r="O119" s="57">
        <v>5</v>
      </c>
    </row>
    <row r="120" spans="1:15" s="50" customFormat="1" ht="15">
      <c r="A120" s="62">
        <f>IF(Tabela3[[#This Row],[GOL CASA]]&lt;&gt;"",1,"")</f>
        <v>1</v>
      </c>
      <c r="B120" s="49">
        <f t="shared" si="1"/>
        <v>119</v>
      </c>
      <c r="C120" s="50" t="s">
        <v>15</v>
      </c>
      <c r="E120" s="29">
        <v>44808.65625</v>
      </c>
      <c r="F120" t="s">
        <v>38</v>
      </c>
      <c r="G120">
        <v>0</v>
      </c>
      <c r="H120">
        <v>1</v>
      </c>
      <c r="I120" t="s">
        <v>32</v>
      </c>
      <c r="J120">
        <v>0</v>
      </c>
      <c r="K120">
        <v>0</v>
      </c>
      <c r="L120" s="58">
        <v>1</v>
      </c>
      <c r="M120" s="58">
        <v>4</v>
      </c>
      <c r="N120" s="58">
        <v>3</v>
      </c>
      <c r="O120" s="58">
        <v>6</v>
      </c>
    </row>
    <row r="121" spans="1:15" s="50" customFormat="1" ht="15">
      <c r="A121" s="62">
        <f>IF(Tabela3[[#This Row],[GOL CASA]]&lt;&gt;"",1,"")</f>
        <v>1</v>
      </c>
      <c r="B121" s="49">
        <f t="shared" si="1"/>
        <v>120</v>
      </c>
      <c r="C121" s="50" t="s">
        <v>15</v>
      </c>
      <c r="E121" s="29">
        <v>44811.583333333336</v>
      </c>
      <c r="F121" t="s">
        <v>52</v>
      </c>
      <c r="G121">
        <v>3</v>
      </c>
      <c r="H121">
        <v>1</v>
      </c>
      <c r="I121" t="s">
        <v>16</v>
      </c>
      <c r="J121">
        <v>2</v>
      </c>
      <c r="K121">
        <v>1</v>
      </c>
      <c r="L121" s="58">
        <v>1</v>
      </c>
      <c r="M121" s="58">
        <v>2</v>
      </c>
      <c r="N121" s="58">
        <v>1</v>
      </c>
      <c r="O121" s="58">
        <v>6</v>
      </c>
    </row>
    <row r="122" spans="1:15" s="50" customFormat="1" ht="15">
      <c r="A122" s="62">
        <f>IF(Tabela3[[#This Row],[GOL CASA]]&lt;&gt;"",1,"")</f>
        <v>1</v>
      </c>
      <c r="B122" s="49">
        <f t="shared" si="1"/>
        <v>121</v>
      </c>
      <c r="C122" s="50" t="s">
        <v>15</v>
      </c>
      <c r="E122" s="29">
        <v>44813.666666666664</v>
      </c>
      <c r="F122" t="s">
        <v>45</v>
      </c>
      <c r="G122">
        <v>1</v>
      </c>
      <c r="H122">
        <v>0</v>
      </c>
      <c r="I122" t="s">
        <v>44</v>
      </c>
      <c r="J122">
        <v>1</v>
      </c>
      <c r="K122">
        <v>0</v>
      </c>
      <c r="L122" s="58">
        <v>2</v>
      </c>
      <c r="M122" s="58">
        <v>0</v>
      </c>
      <c r="N122" s="58">
        <v>9</v>
      </c>
      <c r="O122" s="58">
        <v>1</v>
      </c>
    </row>
    <row r="123" spans="1:15" s="50" customFormat="1" ht="15">
      <c r="A123" s="62">
        <f>IF(Tabela3[[#This Row],[GOL CASA]]&lt;&gt;"",1,"")</f>
        <v>1</v>
      </c>
      <c r="B123" s="49">
        <f t="shared" si="1"/>
        <v>122</v>
      </c>
      <c r="C123" s="50" t="s">
        <v>15</v>
      </c>
      <c r="E123" s="29">
        <v>44814.5</v>
      </c>
      <c r="F123" t="s">
        <v>36</v>
      </c>
      <c r="G123">
        <v>1</v>
      </c>
      <c r="H123">
        <v>0</v>
      </c>
      <c r="I123" t="s">
        <v>46</v>
      </c>
      <c r="J123">
        <v>1</v>
      </c>
      <c r="K123">
        <v>0</v>
      </c>
      <c r="L123" s="58">
        <v>1</v>
      </c>
      <c r="M123" s="58">
        <v>1</v>
      </c>
      <c r="N123" s="58">
        <v>3</v>
      </c>
      <c r="O123" s="58">
        <v>5</v>
      </c>
    </row>
    <row r="124" spans="1:15" s="50" customFormat="1" ht="15">
      <c r="A124" s="62">
        <f>IF(Tabela3[[#This Row],[GOL CASA]]&lt;&gt;"",1,"")</f>
        <v>1</v>
      </c>
      <c r="B124" s="49">
        <f t="shared" si="1"/>
        <v>123</v>
      </c>
      <c r="C124" s="50" t="s">
        <v>15</v>
      </c>
      <c r="E124" s="29">
        <v>44814.666666666664</v>
      </c>
      <c r="F124" t="s">
        <v>55</v>
      </c>
      <c r="G124">
        <v>2</v>
      </c>
      <c r="H124">
        <v>1</v>
      </c>
      <c r="I124" t="s">
        <v>39</v>
      </c>
      <c r="J124">
        <v>1</v>
      </c>
      <c r="K124">
        <v>1</v>
      </c>
      <c r="L124" s="58">
        <v>2</v>
      </c>
      <c r="M124" s="58">
        <v>1</v>
      </c>
      <c r="N124" s="58">
        <v>4</v>
      </c>
      <c r="O124" s="58">
        <v>3</v>
      </c>
    </row>
    <row r="125" spans="1:15" s="50" customFormat="1" ht="15">
      <c r="A125" s="62">
        <f>IF(Tabela3[[#This Row],[GOL CASA]]&lt;&gt;"",1,"")</f>
        <v>1</v>
      </c>
      <c r="B125" s="49">
        <f t="shared" si="1"/>
        <v>124</v>
      </c>
      <c r="C125" s="50" t="s">
        <v>15</v>
      </c>
      <c r="E125" s="29">
        <v>44815.333333333336</v>
      </c>
      <c r="F125" t="s">
        <v>31</v>
      </c>
      <c r="G125">
        <v>0</v>
      </c>
      <c r="H125">
        <v>0</v>
      </c>
      <c r="I125" t="s">
        <v>35</v>
      </c>
      <c r="J125">
        <v>0</v>
      </c>
      <c r="K125">
        <v>0</v>
      </c>
      <c r="L125" s="58">
        <v>2</v>
      </c>
      <c r="M125" s="58">
        <v>2</v>
      </c>
      <c r="N125" s="58">
        <v>3</v>
      </c>
      <c r="O125" s="58">
        <v>5</v>
      </c>
    </row>
    <row r="126" spans="1:15" s="50" customFormat="1" ht="15">
      <c r="A126" s="62">
        <f>IF(Tabela3[[#This Row],[GOL CASA]]&lt;&gt;"",1,"")</f>
        <v>1</v>
      </c>
      <c r="B126" s="49">
        <f t="shared" si="1"/>
        <v>125</v>
      </c>
      <c r="C126" s="50" t="s">
        <v>15</v>
      </c>
      <c r="E126" s="29">
        <v>44815.416666666664</v>
      </c>
      <c r="F126" t="s">
        <v>17</v>
      </c>
      <c r="G126">
        <v>0</v>
      </c>
      <c r="H126">
        <v>1</v>
      </c>
      <c r="I126" t="s">
        <v>38</v>
      </c>
      <c r="J126">
        <v>0</v>
      </c>
      <c r="K126">
        <v>0</v>
      </c>
      <c r="L126" s="58">
        <v>2</v>
      </c>
      <c r="M126" s="58">
        <v>0</v>
      </c>
      <c r="N126" s="58">
        <v>2</v>
      </c>
      <c r="O126" s="58">
        <v>3</v>
      </c>
    </row>
    <row r="127" spans="1:15" s="50" customFormat="1" ht="15">
      <c r="A127" s="62">
        <f>IF(Tabela3[[#This Row],[GOL CASA]]&lt;&gt;"",1,"")</f>
        <v>1</v>
      </c>
      <c r="B127" s="49">
        <f t="shared" si="1"/>
        <v>126</v>
      </c>
      <c r="C127" s="50" t="s">
        <v>15</v>
      </c>
      <c r="E127" s="29">
        <v>44815.416666666664</v>
      </c>
      <c r="F127" t="s">
        <v>41</v>
      </c>
      <c r="G127">
        <v>2</v>
      </c>
      <c r="H127">
        <v>1</v>
      </c>
      <c r="I127" t="s">
        <v>43</v>
      </c>
      <c r="J127">
        <v>1</v>
      </c>
      <c r="K127">
        <v>1</v>
      </c>
      <c r="L127" s="58">
        <v>2</v>
      </c>
      <c r="M127" s="58">
        <v>3</v>
      </c>
      <c r="N127" s="58">
        <v>2</v>
      </c>
      <c r="O127" s="58">
        <v>5</v>
      </c>
    </row>
    <row r="128" spans="1:15" s="50" customFormat="1" ht="15">
      <c r="A128" s="62">
        <f>IF(Tabela3[[#This Row],[GOL CASA]]&lt;&gt;"",1,"")</f>
        <v>1</v>
      </c>
      <c r="B128" s="49">
        <f t="shared" si="1"/>
        <v>127</v>
      </c>
      <c r="C128" s="50" t="s">
        <v>15</v>
      </c>
      <c r="E128" s="29">
        <v>44815.416666666664</v>
      </c>
      <c r="F128" t="s">
        <v>52</v>
      </c>
      <c r="G128">
        <v>3</v>
      </c>
      <c r="H128">
        <v>2</v>
      </c>
      <c r="I128" t="s">
        <v>42</v>
      </c>
      <c r="J128">
        <v>1</v>
      </c>
      <c r="K128">
        <v>1</v>
      </c>
      <c r="L128" s="58">
        <v>1</v>
      </c>
      <c r="M128" s="58">
        <v>2</v>
      </c>
      <c r="N128" s="58">
        <v>2</v>
      </c>
      <c r="O128" s="58">
        <v>5</v>
      </c>
    </row>
    <row r="129" spans="1:15" s="50" customFormat="1" ht="15">
      <c r="A129" s="62">
        <f>IF(Tabela3[[#This Row],[GOL CASA]]&lt;&gt;"",1,"")</f>
        <v>1</v>
      </c>
      <c r="B129" s="49">
        <f t="shared" si="1"/>
        <v>128</v>
      </c>
      <c r="C129" s="50" t="s">
        <v>15</v>
      </c>
      <c r="E129" s="29">
        <v>44815.416666666664</v>
      </c>
      <c r="F129" t="s">
        <v>37</v>
      </c>
      <c r="G129">
        <v>1</v>
      </c>
      <c r="H129">
        <v>0</v>
      </c>
      <c r="I129" t="s">
        <v>56</v>
      </c>
      <c r="J129">
        <v>1</v>
      </c>
      <c r="K129">
        <v>0</v>
      </c>
      <c r="L129" s="58">
        <v>4</v>
      </c>
      <c r="M129" s="58">
        <v>1</v>
      </c>
      <c r="N129" s="58">
        <v>4</v>
      </c>
      <c r="O129" s="58">
        <v>6</v>
      </c>
    </row>
    <row r="130" spans="1:15" s="50" customFormat="1" ht="15">
      <c r="A130" s="62">
        <f>IF(Tabela3[[#This Row],[GOL CASA]]&lt;&gt;"",1,"")</f>
        <v>1</v>
      </c>
      <c r="B130" s="49">
        <f t="shared" si="1"/>
        <v>129</v>
      </c>
      <c r="C130" s="50" t="s">
        <v>15</v>
      </c>
      <c r="E130" s="29">
        <v>44815.503472222219</v>
      </c>
      <c r="F130" t="s">
        <v>51</v>
      </c>
      <c r="G130">
        <v>5</v>
      </c>
      <c r="H130">
        <v>0</v>
      </c>
      <c r="I130" t="s">
        <v>40</v>
      </c>
      <c r="J130">
        <v>1</v>
      </c>
      <c r="K130">
        <v>0</v>
      </c>
      <c r="L130" s="58">
        <v>1</v>
      </c>
      <c r="M130" s="58">
        <v>0</v>
      </c>
      <c r="N130" s="58">
        <v>2</v>
      </c>
      <c r="O130" s="58">
        <v>1</v>
      </c>
    </row>
    <row r="131" spans="1:15" s="50" customFormat="1" ht="15">
      <c r="A131" s="62">
        <f>IF(Tabela3[[#This Row],[GOL CASA]]&lt;&gt;"",1,"")</f>
        <v>1</v>
      </c>
      <c r="B131" s="49">
        <f t="shared" ref="B131:B194" si="2">B130+1</f>
        <v>130</v>
      </c>
      <c r="C131" s="50" t="s">
        <v>15</v>
      </c>
      <c r="E131" s="29">
        <v>44815.65625</v>
      </c>
      <c r="F131" t="s">
        <v>32</v>
      </c>
      <c r="G131">
        <v>2</v>
      </c>
      <c r="H131">
        <v>1</v>
      </c>
      <c r="I131" t="s">
        <v>16</v>
      </c>
      <c r="J131">
        <v>0</v>
      </c>
      <c r="K131">
        <v>0</v>
      </c>
      <c r="L131" s="58">
        <v>0</v>
      </c>
      <c r="M131" s="58">
        <v>2</v>
      </c>
      <c r="N131" s="58">
        <v>1</v>
      </c>
      <c r="O131" s="58">
        <v>6</v>
      </c>
    </row>
    <row r="132" spans="1:15" s="50" customFormat="1" ht="15">
      <c r="A132" s="62">
        <f>IF(Tabela3[[#This Row],[GOL CASA]]&lt;&gt;"",1,"")</f>
        <v>1</v>
      </c>
      <c r="B132" s="49">
        <f t="shared" si="2"/>
        <v>131</v>
      </c>
      <c r="C132" s="50" t="s">
        <v>15</v>
      </c>
      <c r="E132" s="29">
        <v>44820.666666666664</v>
      </c>
      <c r="F132" t="s">
        <v>40</v>
      </c>
      <c r="G132">
        <v>1</v>
      </c>
      <c r="H132">
        <v>3</v>
      </c>
      <c r="I132" t="s">
        <v>52</v>
      </c>
      <c r="J132">
        <v>0</v>
      </c>
      <c r="K132">
        <v>3</v>
      </c>
      <c r="L132" s="57">
        <v>5</v>
      </c>
      <c r="M132" s="57">
        <v>3</v>
      </c>
      <c r="N132" s="57">
        <v>9</v>
      </c>
      <c r="O132" s="57">
        <v>5</v>
      </c>
    </row>
    <row r="133" spans="1:15" s="50" customFormat="1" ht="15">
      <c r="A133" s="62">
        <f>IF(Tabela3[[#This Row],[GOL CASA]]&lt;&gt;"",1,"")</f>
        <v>1</v>
      </c>
      <c r="B133" s="49">
        <f t="shared" si="2"/>
        <v>132</v>
      </c>
      <c r="C133" s="50" t="s">
        <v>18</v>
      </c>
      <c r="E133" s="29">
        <v>44820.666666666664</v>
      </c>
      <c r="F133" t="s">
        <v>24</v>
      </c>
      <c r="G133">
        <v>1</v>
      </c>
      <c r="H133">
        <v>0</v>
      </c>
      <c r="I133" t="s">
        <v>30</v>
      </c>
      <c r="J133">
        <v>1</v>
      </c>
      <c r="K133">
        <v>0</v>
      </c>
      <c r="L133" s="57">
        <v>5</v>
      </c>
      <c r="M133" s="57">
        <v>2</v>
      </c>
      <c r="N133" s="57">
        <v>6</v>
      </c>
      <c r="O133" s="57">
        <v>3</v>
      </c>
    </row>
    <row r="134" spans="1:15" s="50" customFormat="1" ht="15">
      <c r="A134" s="62">
        <f>IF(Tabela3[[#This Row],[GOL CASA]]&lt;&gt;"",1,"")</f>
        <v>1</v>
      </c>
      <c r="B134" s="49">
        <f t="shared" si="2"/>
        <v>133</v>
      </c>
      <c r="C134" s="50" t="s">
        <v>18</v>
      </c>
      <c r="E134" s="29">
        <v>44820.666666666664</v>
      </c>
      <c r="F134" t="s">
        <v>28</v>
      </c>
      <c r="G134">
        <v>2</v>
      </c>
      <c r="H134">
        <v>3</v>
      </c>
      <c r="I134" t="s">
        <v>21</v>
      </c>
      <c r="J134">
        <v>1</v>
      </c>
      <c r="K134">
        <v>0</v>
      </c>
      <c r="L134" s="57">
        <v>1</v>
      </c>
      <c r="M134" s="57">
        <v>5</v>
      </c>
      <c r="N134" s="57">
        <v>2</v>
      </c>
      <c r="O134" s="57">
        <v>10</v>
      </c>
    </row>
    <row r="135" spans="1:15" s="50" customFormat="1" ht="15">
      <c r="A135" s="62">
        <f>IF(Tabela3[[#This Row],[GOL CASA]]&lt;&gt;"",1,"")</f>
        <v>1</v>
      </c>
      <c r="B135" s="49">
        <f t="shared" si="2"/>
        <v>134</v>
      </c>
      <c r="C135" s="50" t="s">
        <v>18</v>
      </c>
      <c r="E135" s="29">
        <v>44821.354166666664</v>
      </c>
      <c r="F135" t="s">
        <v>26</v>
      </c>
      <c r="G135">
        <v>0</v>
      </c>
      <c r="H135">
        <v>3</v>
      </c>
      <c r="I135" t="s">
        <v>54</v>
      </c>
      <c r="J135">
        <v>0</v>
      </c>
      <c r="K135">
        <v>2</v>
      </c>
      <c r="L135" s="57">
        <v>2</v>
      </c>
      <c r="M135" s="57">
        <v>2</v>
      </c>
      <c r="N135" s="57">
        <v>5</v>
      </c>
      <c r="O135" s="57">
        <v>7</v>
      </c>
    </row>
    <row r="136" spans="1:15" s="50" customFormat="1" ht="15">
      <c r="A136" s="62">
        <f>IF(Tabela3[[#This Row],[GOL CASA]]&lt;&gt;"",1,"")</f>
        <v>1</v>
      </c>
      <c r="B136" s="49">
        <f t="shared" si="2"/>
        <v>135</v>
      </c>
      <c r="C136" s="50" t="s">
        <v>18</v>
      </c>
      <c r="E136" s="29">
        <v>44821.458333333336</v>
      </c>
      <c r="F136" t="s">
        <v>27</v>
      </c>
      <c r="G136">
        <v>1</v>
      </c>
      <c r="H136">
        <v>1</v>
      </c>
      <c r="I136" t="s">
        <v>23</v>
      </c>
      <c r="J136">
        <v>0</v>
      </c>
      <c r="K136">
        <v>0</v>
      </c>
      <c r="L136" s="57">
        <v>4</v>
      </c>
      <c r="M136" s="57">
        <v>0</v>
      </c>
      <c r="N136" s="57">
        <v>8</v>
      </c>
      <c r="O136" s="57">
        <v>1</v>
      </c>
    </row>
    <row r="137" spans="1:15" s="50" customFormat="1" ht="15">
      <c r="A137" s="62">
        <f>IF(Tabela3[[#This Row],[GOL CASA]]&lt;&gt;"",1,"")</f>
        <v>1</v>
      </c>
      <c r="B137" s="49">
        <f t="shared" si="2"/>
        <v>136</v>
      </c>
      <c r="C137" s="50" t="s">
        <v>15</v>
      </c>
      <c r="E137" s="29">
        <v>44821.5</v>
      </c>
      <c r="F137" t="s">
        <v>43</v>
      </c>
      <c r="G137">
        <v>2</v>
      </c>
      <c r="H137">
        <v>1</v>
      </c>
      <c r="I137" t="s">
        <v>31</v>
      </c>
      <c r="J137">
        <v>1</v>
      </c>
      <c r="K137">
        <v>0</v>
      </c>
      <c r="L137" s="58">
        <v>6</v>
      </c>
      <c r="M137" s="58">
        <v>2</v>
      </c>
      <c r="N137" s="58">
        <v>8</v>
      </c>
      <c r="O137" s="58">
        <v>6</v>
      </c>
    </row>
    <row r="138" spans="1:15" s="50" customFormat="1" ht="15">
      <c r="A138" s="62">
        <f>IF(Tabela3[[#This Row],[GOL CASA]]&lt;&gt;"",1,"")</f>
        <v>1</v>
      </c>
      <c r="B138" s="49">
        <f t="shared" si="2"/>
        <v>137</v>
      </c>
      <c r="C138" s="50" t="s">
        <v>18</v>
      </c>
      <c r="E138" s="29">
        <v>44821.5625</v>
      </c>
      <c r="F138" t="s">
        <v>29</v>
      </c>
      <c r="G138">
        <v>6</v>
      </c>
      <c r="H138">
        <v>2</v>
      </c>
      <c r="I138" t="s">
        <v>47</v>
      </c>
      <c r="J138">
        <v>2</v>
      </c>
      <c r="K138">
        <v>2</v>
      </c>
      <c r="L138" s="57">
        <v>4</v>
      </c>
      <c r="M138" s="57">
        <v>0</v>
      </c>
      <c r="N138" s="57">
        <v>6</v>
      </c>
      <c r="O138" s="57">
        <v>1</v>
      </c>
    </row>
    <row r="139" spans="1:15" s="50" customFormat="1" ht="15">
      <c r="A139" s="62">
        <f>IF(Tabela3[[#This Row],[GOL CASA]]&lt;&gt;"",1,"")</f>
        <v>1</v>
      </c>
      <c r="B139" s="49">
        <f t="shared" si="2"/>
        <v>138</v>
      </c>
      <c r="C139" s="50" t="s">
        <v>15</v>
      </c>
      <c r="E139" s="29">
        <v>44821.666666666664</v>
      </c>
      <c r="F139" t="s">
        <v>39</v>
      </c>
      <c r="G139">
        <v>2</v>
      </c>
      <c r="H139">
        <v>1</v>
      </c>
      <c r="I139" t="s">
        <v>37</v>
      </c>
      <c r="J139">
        <v>1</v>
      </c>
      <c r="K139">
        <v>0</v>
      </c>
      <c r="L139" s="58">
        <v>0</v>
      </c>
      <c r="M139" s="58">
        <v>5</v>
      </c>
      <c r="N139" s="58">
        <v>5</v>
      </c>
      <c r="O139" s="58">
        <v>7</v>
      </c>
    </row>
    <row r="140" spans="1:15" s="50" customFormat="1" ht="15">
      <c r="A140" s="62">
        <f>IF(Tabela3[[#This Row],[GOL CASA]]&lt;&gt;"",1,"")</f>
        <v>1</v>
      </c>
      <c r="B140" s="49">
        <f t="shared" si="2"/>
        <v>139</v>
      </c>
      <c r="C140" s="50" t="s">
        <v>15</v>
      </c>
      <c r="E140" s="29">
        <v>44822.333333333336</v>
      </c>
      <c r="F140" t="s">
        <v>56</v>
      </c>
      <c r="G140">
        <v>0</v>
      </c>
      <c r="H140">
        <v>3</v>
      </c>
      <c r="I140" t="s">
        <v>32</v>
      </c>
      <c r="J140">
        <v>0</v>
      </c>
      <c r="K140">
        <v>0</v>
      </c>
      <c r="L140" s="58">
        <v>2</v>
      </c>
      <c r="M140" s="58">
        <v>2</v>
      </c>
      <c r="N140" s="58">
        <v>5</v>
      </c>
      <c r="O140" s="58">
        <v>4</v>
      </c>
    </row>
    <row r="141" spans="1:15" s="50" customFormat="1" ht="15">
      <c r="A141" s="62">
        <f>IF(Tabela3[[#This Row],[GOL CASA]]&lt;&gt;"",1,"")</f>
        <v>1</v>
      </c>
      <c r="B141" s="49">
        <f t="shared" si="2"/>
        <v>140</v>
      </c>
      <c r="C141" s="50" t="s">
        <v>18</v>
      </c>
      <c r="E141" s="29">
        <v>44822.333333333336</v>
      </c>
      <c r="F141" t="s">
        <v>48</v>
      </c>
      <c r="G141">
        <v>0</v>
      </c>
      <c r="H141">
        <v>3</v>
      </c>
      <c r="I141" t="s">
        <v>20</v>
      </c>
      <c r="J141">
        <v>0</v>
      </c>
      <c r="K141">
        <v>2</v>
      </c>
      <c r="L141" s="57">
        <v>2</v>
      </c>
      <c r="M141" s="57">
        <v>1</v>
      </c>
      <c r="N141" s="57">
        <v>3</v>
      </c>
      <c r="O141" s="57">
        <v>3</v>
      </c>
    </row>
    <row r="142" spans="1:15" s="50" customFormat="1" ht="15">
      <c r="A142" s="62">
        <f>IF(Tabela3[[#This Row],[GOL CASA]]&lt;&gt;"",1,"")</f>
        <v>1</v>
      </c>
      <c r="B142" s="49">
        <f t="shared" si="2"/>
        <v>141</v>
      </c>
      <c r="C142" s="50" t="s">
        <v>15</v>
      </c>
      <c r="E142" s="29">
        <v>44822.416666666664</v>
      </c>
      <c r="F142" t="s">
        <v>35</v>
      </c>
      <c r="G142">
        <v>1</v>
      </c>
      <c r="H142">
        <v>3</v>
      </c>
      <c r="I142" t="s">
        <v>44</v>
      </c>
      <c r="J142">
        <v>1</v>
      </c>
      <c r="K142">
        <v>1</v>
      </c>
      <c r="L142" s="58">
        <v>3</v>
      </c>
      <c r="M142" s="58">
        <v>1</v>
      </c>
      <c r="N142" s="58">
        <v>5</v>
      </c>
      <c r="O142" s="58">
        <v>1</v>
      </c>
    </row>
    <row r="143" spans="1:15" s="50" customFormat="1" ht="15">
      <c r="A143" s="62">
        <f>IF(Tabela3[[#This Row],[GOL CASA]]&lt;&gt;"",1,"")</f>
        <v>1</v>
      </c>
      <c r="B143" s="49">
        <f t="shared" si="2"/>
        <v>142</v>
      </c>
      <c r="C143" s="50" t="s">
        <v>15</v>
      </c>
      <c r="E143" s="29">
        <v>44822.416666666664</v>
      </c>
      <c r="F143" t="s">
        <v>38</v>
      </c>
      <c r="G143">
        <v>0</v>
      </c>
      <c r="H143">
        <v>1</v>
      </c>
      <c r="I143" t="s">
        <v>41</v>
      </c>
      <c r="J143">
        <v>0</v>
      </c>
      <c r="K143">
        <v>1</v>
      </c>
      <c r="L143" s="58">
        <v>1</v>
      </c>
      <c r="M143" s="58">
        <v>3</v>
      </c>
      <c r="N143" s="58">
        <v>5</v>
      </c>
      <c r="O143" s="58">
        <v>4</v>
      </c>
    </row>
    <row r="144" spans="1:15" s="50" customFormat="1" ht="15">
      <c r="A144" s="62">
        <f>IF(Tabela3[[#This Row],[GOL CASA]]&lt;&gt;"",1,"")</f>
        <v>1</v>
      </c>
      <c r="B144" s="49">
        <f t="shared" si="2"/>
        <v>143</v>
      </c>
      <c r="C144" s="50" t="s">
        <v>15</v>
      </c>
      <c r="E144" s="29">
        <v>44822.416666666664</v>
      </c>
      <c r="F144" t="s">
        <v>55</v>
      </c>
      <c r="G144">
        <v>1</v>
      </c>
      <c r="H144">
        <v>1</v>
      </c>
      <c r="I144" t="s">
        <v>51</v>
      </c>
      <c r="J144">
        <v>0</v>
      </c>
      <c r="K144">
        <v>1</v>
      </c>
      <c r="L144" s="58">
        <v>4</v>
      </c>
      <c r="M144" s="58">
        <v>6</v>
      </c>
      <c r="N144" s="58">
        <v>11</v>
      </c>
      <c r="O144" s="58">
        <v>7</v>
      </c>
    </row>
    <row r="145" spans="1:15" s="50" customFormat="1" ht="15">
      <c r="A145" s="62">
        <f>IF(Tabela3[[#This Row],[GOL CASA]]&lt;&gt;"",1,"")</f>
        <v>1</v>
      </c>
      <c r="B145" s="49">
        <f t="shared" si="2"/>
        <v>144</v>
      </c>
      <c r="C145" s="50" t="s">
        <v>15</v>
      </c>
      <c r="E145" s="29">
        <v>44822.416666666664</v>
      </c>
      <c r="F145" t="s">
        <v>46</v>
      </c>
      <c r="G145">
        <v>0</v>
      </c>
      <c r="H145">
        <v>1</v>
      </c>
      <c r="I145" t="s">
        <v>17</v>
      </c>
      <c r="J145">
        <v>0</v>
      </c>
      <c r="K145">
        <v>0</v>
      </c>
      <c r="L145" s="58">
        <v>4</v>
      </c>
      <c r="M145" s="58">
        <v>0</v>
      </c>
      <c r="N145" s="58">
        <v>6</v>
      </c>
      <c r="O145" s="58">
        <v>2</v>
      </c>
    </row>
    <row r="146" spans="1:15" s="50" customFormat="1" ht="15">
      <c r="A146" s="62">
        <f>IF(Tabela3[[#This Row],[GOL CASA]]&lt;&gt;"",1,"")</f>
        <v>1</v>
      </c>
      <c r="B146" s="49">
        <f t="shared" si="2"/>
        <v>145</v>
      </c>
      <c r="C146" s="50" t="s">
        <v>18</v>
      </c>
      <c r="E146" s="29">
        <v>44822.427083333336</v>
      </c>
      <c r="F146" t="s">
        <v>33</v>
      </c>
      <c r="G146">
        <v>1</v>
      </c>
      <c r="H146">
        <v>0</v>
      </c>
      <c r="I146" t="s">
        <v>53</v>
      </c>
      <c r="J146">
        <v>0</v>
      </c>
      <c r="K146">
        <v>0</v>
      </c>
      <c r="L146" s="57">
        <v>2</v>
      </c>
      <c r="M146" s="57">
        <v>8</v>
      </c>
      <c r="N146" s="57">
        <v>5</v>
      </c>
      <c r="O146" s="57">
        <v>14</v>
      </c>
    </row>
    <row r="147" spans="1:15" s="50" customFormat="1" ht="15">
      <c r="A147" s="62">
        <f>IF(Tabela3[[#This Row],[GOL CASA]]&lt;&gt;"",1,"")</f>
        <v>1</v>
      </c>
      <c r="B147" s="49">
        <f t="shared" si="2"/>
        <v>146</v>
      </c>
      <c r="C147" s="50" t="s">
        <v>15</v>
      </c>
      <c r="E147" s="29">
        <v>44822.503472222219</v>
      </c>
      <c r="F147" t="s">
        <v>42</v>
      </c>
      <c r="G147">
        <v>0</v>
      </c>
      <c r="H147">
        <v>0</v>
      </c>
      <c r="I147" t="s">
        <v>45</v>
      </c>
      <c r="J147">
        <v>0</v>
      </c>
      <c r="K147">
        <v>0</v>
      </c>
      <c r="L147" s="58">
        <v>2</v>
      </c>
      <c r="M147" s="58">
        <v>4</v>
      </c>
      <c r="N147" s="58">
        <v>3</v>
      </c>
      <c r="O147" s="58">
        <v>7</v>
      </c>
    </row>
    <row r="148" spans="1:15" s="50" customFormat="1" ht="15">
      <c r="A148" s="62">
        <f>IF(Tabela3[[#This Row],[GOL CASA]]&lt;&gt;"",1,"")</f>
        <v>1</v>
      </c>
      <c r="B148" s="49">
        <f t="shared" si="2"/>
        <v>147</v>
      </c>
      <c r="C148" s="50" t="s">
        <v>15</v>
      </c>
      <c r="E148" s="29">
        <v>44822.65625</v>
      </c>
      <c r="F148" t="s">
        <v>16</v>
      </c>
      <c r="G148">
        <v>0</v>
      </c>
      <c r="H148">
        <v>1</v>
      </c>
      <c r="I148" t="s">
        <v>36</v>
      </c>
      <c r="J148">
        <v>0</v>
      </c>
      <c r="K148">
        <v>1</v>
      </c>
      <c r="L148" s="58">
        <v>1</v>
      </c>
      <c r="M148" s="58">
        <v>4</v>
      </c>
      <c r="N148" s="58">
        <v>3</v>
      </c>
      <c r="O148" s="58">
        <v>7</v>
      </c>
    </row>
    <row r="149" spans="1:15" s="50" customFormat="1" ht="15">
      <c r="A149" s="62">
        <f>IF(Tabela3[[#This Row],[GOL CASA]]&lt;&gt;"",1,"")</f>
        <v>1</v>
      </c>
      <c r="B149" s="49">
        <f t="shared" si="2"/>
        <v>148</v>
      </c>
      <c r="C149" s="50" t="s">
        <v>15</v>
      </c>
      <c r="E149" s="29">
        <v>44834.666666666664</v>
      </c>
      <c r="F149" t="s">
        <v>41</v>
      </c>
      <c r="G149">
        <v>0</v>
      </c>
      <c r="H149">
        <v>3</v>
      </c>
      <c r="I149" t="s">
        <v>55</v>
      </c>
      <c r="J149">
        <v>0</v>
      </c>
      <c r="K149">
        <v>1</v>
      </c>
      <c r="L149" s="57">
        <v>2</v>
      </c>
      <c r="M149" s="57">
        <v>2</v>
      </c>
      <c r="N149" s="57">
        <v>6</v>
      </c>
      <c r="O149" s="57">
        <v>3</v>
      </c>
    </row>
    <row r="150" spans="1:15" s="50" customFormat="1" ht="15">
      <c r="A150" s="62">
        <f>IF(Tabela3[[#This Row],[GOL CASA]]&lt;&gt;"",1,"")</f>
        <v>1</v>
      </c>
      <c r="B150" s="49">
        <f t="shared" si="2"/>
        <v>149</v>
      </c>
      <c r="C150" s="50" t="s">
        <v>18</v>
      </c>
      <c r="E150" s="29">
        <v>44835.354166666664</v>
      </c>
      <c r="F150" t="s">
        <v>20</v>
      </c>
      <c r="G150">
        <v>3</v>
      </c>
      <c r="H150">
        <v>1</v>
      </c>
      <c r="I150" t="s">
        <v>29</v>
      </c>
      <c r="J150">
        <v>1</v>
      </c>
      <c r="K150">
        <v>1</v>
      </c>
      <c r="L150" s="57">
        <v>4</v>
      </c>
      <c r="M150" s="57">
        <v>1</v>
      </c>
      <c r="N150" s="57">
        <v>5</v>
      </c>
      <c r="O150" s="57">
        <v>2</v>
      </c>
    </row>
    <row r="151" spans="1:15" s="50" customFormat="1" ht="15">
      <c r="A151" s="62">
        <f>IF(Tabela3[[#This Row],[GOL CASA]]&lt;&gt;"",1,"")</f>
        <v>1</v>
      </c>
      <c r="B151" s="49">
        <f t="shared" si="2"/>
        <v>150</v>
      </c>
      <c r="C151" s="50" t="s">
        <v>18</v>
      </c>
      <c r="E151" s="29">
        <v>44835.458333333336</v>
      </c>
      <c r="F151" t="s">
        <v>23</v>
      </c>
      <c r="G151">
        <v>0</v>
      </c>
      <c r="H151">
        <v>0</v>
      </c>
      <c r="I151" t="s">
        <v>48</v>
      </c>
      <c r="J151">
        <v>0</v>
      </c>
      <c r="K151">
        <v>0</v>
      </c>
      <c r="L151" s="57">
        <v>2</v>
      </c>
      <c r="M151" s="57">
        <v>6</v>
      </c>
      <c r="N151" s="57">
        <v>7</v>
      </c>
      <c r="O151" s="57">
        <v>8</v>
      </c>
    </row>
    <row r="152" spans="1:15" s="50" customFormat="1" ht="15">
      <c r="A152" s="62">
        <f>IF(Tabela3[[#This Row],[GOL CASA]]&lt;&gt;"",1,"")</f>
        <v>1</v>
      </c>
      <c r="B152" s="49">
        <f t="shared" si="2"/>
        <v>151</v>
      </c>
      <c r="C152" s="50" t="s">
        <v>18</v>
      </c>
      <c r="E152" s="29">
        <v>44835.458333333336</v>
      </c>
      <c r="F152" t="s">
        <v>19</v>
      </c>
      <c r="G152">
        <v>1</v>
      </c>
      <c r="H152">
        <v>2</v>
      </c>
      <c r="I152" t="s">
        <v>34</v>
      </c>
      <c r="J152">
        <v>1</v>
      </c>
      <c r="K152">
        <v>1</v>
      </c>
      <c r="L152" s="57">
        <v>3</v>
      </c>
      <c r="M152" s="57">
        <v>1</v>
      </c>
      <c r="N152" s="57">
        <v>5</v>
      </c>
      <c r="O152" s="57">
        <v>2</v>
      </c>
    </row>
    <row r="153" spans="1:15" s="50" customFormat="1" ht="15">
      <c r="A153" s="62">
        <f>IF(Tabela3[[#This Row],[GOL CASA]]&lt;&gt;"",1,"")</f>
        <v>1</v>
      </c>
      <c r="B153" s="49">
        <f t="shared" si="2"/>
        <v>152</v>
      </c>
      <c r="C153" s="50" t="s">
        <v>18</v>
      </c>
      <c r="E153" s="29">
        <v>44835.458333333336</v>
      </c>
      <c r="F153" t="s">
        <v>21</v>
      </c>
      <c r="G153">
        <v>1</v>
      </c>
      <c r="H153">
        <v>4</v>
      </c>
      <c r="I153" t="s">
        <v>27</v>
      </c>
      <c r="J153">
        <v>0</v>
      </c>
      <c r="K153">
        <v>3</v>
      </c>
      <c r="L153" s="57">
        <v>0</v>
      </c>
      <c r="M153" s="57">
        <v>4</v>
      </c>
      <c r="N153" s="57">
        <v>1</v>
      </c>
      <c r="O153" s="57">
        <v>8</v>
      </c>
    </row>
    <row r="154" spans="1:15" s="50" customFormat="1" ht="15">
      <c r="A154" s="62">
        <f>IF(Tabela3[[#This Row],[GOL CASA]]&lt;&gt;"",1,"")</f>
        <v>1</v>
      </c>
      <c r="B154" s="49">
        <f t="shared" si="2"/>
        <v>153</v>
      </c>
      <c r="C154" s="50" t="s">
        <v>18</v>
      </c>
      <c r="E154" s="29">
        <v>44835.458333333336</v>
      </c>
      <c r="F154" t="s">
        <v>22</v>
      </c>
      <c r="G154">
        <v>3</v>
      </c>
      <c r="H154">
        <v>3</v>
      </c>
      <c r="I154" t="s">
        <v>50</v>
      </c>
      <c r="J154">
        <v>1</v>
      </c>
      <c r="K154">
        <v>2</v>
      </c>
      <c r="L154" s="57">
        <v>4</v>
      </c>
      <c r="M154" s="57">
        <v>1</v>
      </c>
      <c r="N154" s="57">
        <v>9</v>
      </c>
      <c r="O154" s="57">
        <v>2</v>
      </c>
    </row>
    <row r="155" spans="1:15" s="50" customFormat="1" ht="15">
      <c r="A155" s="62">
        <f>IF(Tabela3[[#This Row],[GOL CASA]]&lt;&gt;"",1,"")</f>
        <v>1</v>
      </c>
      <c r="B155" s="49">
        <f t="shared" si="2"/>
        <v>154</v>
      </c>
      <c r="C155" s="50" t="s">
        <v>18</v>
      </c>
      <c r="E155" s="29">
        <v>44835.458333333336</v>
      </c>
      <c r="F155" t="s">
        <v>30</v>
      </c>
      <c r="G155">
        <v>1</v>
      </c>
      <c r="H155">
        <v>2</v>
      </c>
      <c r="I155" t="s">
        <v>33</v>
      </c>
      <c r="J155">
        <v>0</v>
      </c>
      <c r="K155">
        <v>0</v>
      </c>
      <c r="L155" s="57">
        <v>0</v>
      </c>
      <c r="M155" s="57">
        <v>6</v>
      </c>
      <c r="N155" s="57">
        <v>7</v>
      </c>
      <c r="O155" s="57">
        <v>6</v>
      </c>
    </row>
    <row r="156" spans="1:15" s="50" customFormat="1" ht="15">
      <c r="A156" s="62">
        <f>IF(Tabela3[[#This Row],[GOL CASA]]&lt;&gt;"",1,"")</f>
        <v>1</v>
      </c>
      <c r="B156" s="49">
        <f t="shared" si="2"/>
        <v>155</v>
      </c>
      <c r="C156" s="50" t="s">
        <v>15</v>
      </c>
      <c r="E156" s="29">
        <v>44835.5</v>
      </c>
      <c r="F156" t="s">
        <v>31</v>
      </c>
      <c r="G156">
        <v>1</v>
      </c>
      <c r="H156">
        <v>3</v>
      </c>
      <c r="I156" t="s">
        <v>51</v>
      </c>
      <c r="J156">
        <v>0</v>
      </c>
      <c r="K156">
        <v>1</v>
      </c>
      <c r="L156" s="58">
        <v>1</v>
      </c>
      <c r="M156" s="58">
        <v>2</v>
      </c>
      <c r="N156" s="58">
        <v>1</v>
      </c>
      <c r="O156" s="58">
        <v>5</v>
      </c>
    </row>
    <row r="157" spans="1:15" s="50" customFormat="1" ht="15">
      <c r="A157" s="62">
        <f>IF(Tabela3[[#This Row],[GOL CASA]]&lt;&gt;"",1,"")</f>
        <v>1</v>
      </c>
      <c r="B157" s="49">
        <f t="shared" si="2"/>
        <v>156</v>
      </c>
      <c r="C157" s="50" t="s">
        <v>18</v>
      </c>
      <c r="E157" s="29">
        <v>44835.5625</v>
      </c>
      <c r="F157" t="s">
        <v>53</v>
      </c>
      <c r="G157">
        <v>2</v>
      </c>
      <c r="H157">
        <v>0</v>
      </c>
      <c r="I157" t="s">
        <v>26</v>
      </c>
      <c r="J157">
        <v>1</v>
      </c>
      <c r="K157">
        <v>0</v>
      </c>
      <c r="L157" s="57">
        <v>0</v>
      </c>
      <c r="M157" s="57">
        <v>3</v>
      </c>
      <c r="N157" s="57">
        <v>1</v>
      </c>
      <c r="O157" s="57">
        <v>6</v>
      </c>
    </row>
    <row r="158" spans="1:15" s="50" customFormat="1" ht="15">
      <c r="A158" s="62">
        <f>IF(Tabela3[[#This Row],[GOL CASA]]&lt;&gt;"",1,"")</f>
        <v>1</v>
      </c>
      <c r="B158" s="49">
        <f t="shared" si="2"/>
        <v>157</v>
      </c>
      <c r="C158" s="50" t="s">
        <v>15</v>
      </c>
      <c r="E158" s="29">
        <v>44835.666666666664</v>
      </c>
      <c r="F158" t="s">
        <v>36</v>
      </c>
      <c r="G158">
        <v>1</v>
      </c>
      <c r="H158">
        <v>2</v>
      </c>
      <c r="I158" t="s">
        <v>38</v>
      </c>
      <c r="J158">
        <v>1</v>
      </c>
      <c r="K158">
        <v>0</v>
      </c>
      <c r="L158" s="57">
        <v>1</v>
      </c>
      <c r="M158" s="57">
        <v>0</v>
      </c>
      <c r="N158" s="57">
        <v>4</v>
      </c>
      <c r="O158" s="57">
        <v>0</v>
      </c>
    </row>
    <row r="159" spans="1:15" s="50" customFormat="1" ht="15">
      <c r="A159" s="62">
        <f>IF(Tabela3[[#This Row],[GOL CASA]]&lt;&gt;"",1,"")</f>
        <v>1</v>
      </c>
      <c r="B159" s="49">
        <f t="shared" si="2"/>
        <v>158</v>
      </c>
      <c r="C159" s="50" t="s">
        <v>15</v>
      </c>
      <c r="E159" s="29">
        <v>44836.333333333336</v>
      </c>
      <c r="F159" t="s">
        <v>52</v>
      </c>
      <c r="G159">
        <v>1</v>
      </c>
      <c r="H159">
        <v>2</v>
      </c>
      <c r="I159" t="s">
        <v>39</v>
      </c>
      <c r="J159">
        <v>1</v>
      </c>
      <c r="K159">
        <v>0</v>
      </c>
      <c r="L159" s="57">
        <v>0</v>
      </c>
      <c r="M159" s="57">
        <v>7</v>
      </c>
      <c r="N159" s="57">
        <v>0</v>
      </c>
      <c r="O159" s="57">
        <v>14</v>
      </c>
    </row>
    <row r="160" spans="1:15" s="50" customFormat="1" ht="15">
      <c r="A160" s="62">
        <f>IF(Tabela3[[#This Row],[GOL CASA]]&lt;&gt;"",1,"")</f>
        <v>1</v>
      </c>
      <c r="B160" s="49">
        <f t="shared" si="2"/>
        <v>159</v>
      </c>
      <c r="C160" s="50" t="s">
        <v>15</v>
      </c>
      <c r="E160" s="29">
        <v>44836.416666666664</v>
      </c>
      <c r="F160" t="s">
        <v>17</v>
      </c>
      <c r="G160">
        <v>1</v>
      </c>
      <c r="H160">
        <v>3</v>
      </c>
      <c r="I160" t="s">
        <v>35</v>
      </c>
      <c r="J160">
        <v>0</v>
      </c>
      <c r="K160">
        <v>1</v>
      </c>
      <c r="L160" s="57">
        <v>1</v>
      </c>
      <c r="M160" s="57">
        <v>2</v>
      </c>
      <c r="N160" s="57">
        <v>4</v>
      </c>
      <c r="O160" s="57">
        <v>4</v>
      </c>
    </row>
    <row r="161" spans="1:15" s="50" customFormat="1" ht="15">
      <c r="A161" s="62">
        <f>IF(Tabela3[[#This Row],[GOL CASA]]&lt;&gt;"",1,"")</f>
        <v>1</v>
      </c>
      <c r="B161" s="49">
        <f t="shared" si="2"/>
        <v>160</v>
      </c>
      <c r="C161" s="50" t="s">
        <v>15</v>
      </c>
      <c r="E161" s="29">
        <v>44836.416666666664</v>
      </c>
      <c r="F161" t="s">
        <v>40</v>
      </c>
      <c r="G161">
        <v>1</v>
      </c>
      <c r="H161">
        <v>1</v>
      </c>
      <c r="I161" t="s">
        <v>46</v>
      </c>
      <c r="J161">
        <v>0</v>
      </c>
      <c r="K161">
        <v>0</v>
      </c>
      <c r="L161" s="57">
        <v>0</v>
      </c>
      <c r="M161" s="57">
        <v>0</v>
      </c>
      <c r="N161" s="57">
        <v>0</v>
      </c>
      <c r="O161" s="57">
        <v>6</v>
      </c>
    </row>
    <row r="162" spans="1:15" s="50" customFormat="1" ht="15">
      <c r="A162" s="62">
        <f>IF(Tabela3[[#This Row],[GOL CASA]]&lt;&gt;"",1,"")</f>
        <v>1</v>
      </c>
      <c r="B162" s="49">
        <f t="shared" si="2"/>
        <v>161</v>
      </c>
      <c r="C162" s="50" t="s">
        <v>15</v>
      </c>
      <c r="E162" s="29">
        <v>44836.416666666664</v>
      </c>
      <c r="F162" t="s">
        <v>37</v>
      </c>
      <c r="G162">
        <v>4</v>
      </c>
      <c r="H162">
        <v>2</v>
      </c>
      <c r="I162" t="s">
        <v>43</v>
      </c>
      <c r="J162">
        <v>3</v>
      </c>
      <c r="K162">
        <v>1</v>
      </c>
      <c r="L162" s="57">
        <v>3</v>
      </c>
      <c r="M162" s="57">
        <v>3</v>
      </c>
      <c r="N162" s="57">
        <v>3</v>
      </c>
      <c r="O162" s="57">
        <v>12</v>
      </c>
    </row>
    <row r="163" spans="1:15" s="50" customFormat="1" ht="15">
      <c r="A163" s="62">
        <f>IF(Tabela3[[#This Row],[GOL CASA]]&lt;&gt;"",1,"")</f>
        <v>1</v>
      </c>
      <c r="B163" s="49">
        <f t="shared" si="2"/>
        <v>162</v>
      </c>
      <c r="C163" s="50" t="s">
        <v>15</v>
      </c>
      <c r="E163" s="29">
        <v>44836.416666666664</v>
      </c>
      <c r="F163" t="s">
        <v>44</v>
      </c>
      <c r="G163">
        <v>2</v>
      </c>
      <c r="H163">
        <v>2</v>
      </c>
      <c r="I163" t="s">
        <v>56</v>
      </c>
      <c r="J163">
        <v>0</v>
      </c>
      <c r="K163">
        <v>1</v>
      </c>
      <c r="L163" s="57">
        <v>2</v>
      </c>
      <c r="M163" s="57">
        <v>1</v>
      </c>
      <c r="N163" s="57">
        <v>10</v>
      </c>
      <c r="O163" s="57">
        <v>2</v>
      </c>
    </row>
    <row r="164" spans="1:15" s="50" customFormat="1" ht="15">
      <c r="A164" s="62">
        <f>IF(Tabela3[[#This Row],[GOL CASA]]&lt;&gt;"",1,"")</f>
        <v>1</v>
      </c>
      <c r="B164" s="49">
        <f t="shared" si="2"/>
        <v>163</v>
      </c>
      <c r="C164" s="50" t="s">
        <v>18</v>
      </c>
      <c r="E164" s="29">
        <v>44836.416666666664</v>
      </c>
      <c r="F164" t="s">
        <v>54</v>
      </c>
      <c r="G164">
        <v>6</v>
      </c>
      <c r="H164">
        <v>3</v>
      </c>
      <c r="I164" t="s">
        <v>49</v>
      </c>
      <c r="J164">
        <v>4</v>
      </c>
      <c r="K164">
        <v>0</v>
      </c>
      <c r="L164" s="57">
        <v>2</v>
      </c>
      <c r="M164" s="57">
        <v>0</v>
      </c>
      <c r="N164" s="57">
        <v>5</v>
      </c>
      <c r="O164" s="57">
        <v>1</v>
      </c>
    </row>
    <row r="165" spans="1:15" s="50" customFormat="1" ht="15">
      <c r="A165" s="62">
        <f>IF(Tabela3[[#This Row],[GOL CASA]]&lt;&gt;"",1,"")</f>
        <v>1</v>
      </c>
      <c r="B165" s="49">
        <f t="shared" si="2"/>
        <v>164</v>
      </c>
      <c r="C165" s="50" t="s">
        <v>15</v>
      </c>
      <c r="E165" s="29">
        <v>44836.503472222219</v>
      </c>
      <c r="F165" t="s">
        <v>32</v>
      </c>
      <c r="G165">
        <v>4</v>
      </c>
      <c r="H165">
        <v>1</v>
      </c>
      <c r="I165" t="s">
        <v>42</v>
      </c>
      <c r="J165">
        <v>3</v>
      </c>
      <c r="K165">
        <v>0</v>
      </c>
      <c r="L165" s="57">
        <v>5</v>
      </c>
      <c r="M165" s="57">
        <v>3</v>
      </c>
      <c r="N165" s="57">
        <v>7</v>
      </c>
      <c r="O165" s="57">
        <v>7</v>
      </c>
    </row>
    <row r="166" spans="1:15" s="50" customFormat="1" ht="15">
      <c r="A166" s="62">
        <f>IF(Tabela3[[#This Row],[GOL CASA]]&lt;&gt;"",1,"")</f>
        <v>1</v>
      </c>
      <c r="B166" s="49">
        <f t="shared" si="2"/>
        <v>165</v>
      </c>
      <c r="C166" s="50" t="s">
        <v>18</v>
      </c>
      <c r="E166" s="29">
        <v>44836.520833333336</v>
      </c>
      <c r="F166" t="s">
        <v>25</v>
      </c>
      <c r="G166">
        <v>0</v>
      </c>
      <c r="H166">
        <v>0</v>
      </c>
      <c r="I166" t="s">
        <v>24</v>
      </c>
      <c r="J166">
        <v>0</v>
      </c>
      <c r="K166">
        <v>0</v>
      </c>
      <c r="L166" s="57">
        <v>1</v>
      </c>
      <c r="M166" s="57">
        <v>5</v>
      </c>
      <c r="N166" s="57">
        <v>2</v>
      </c>
      <c r="O166" s="57">
        <v>9</v>
      </c>
    </row>
    <row r="167" spans="1:15" s="50" customFormat="1" ht="15">
      <c r="A167" s="62">
        <f>IF(Tabela3[[#This Row],[GOL CASA]]&lt;&gt;"",1,"")</f>
        <v>1</v>
      </c>
      <c r="B167" s="49">
        <f t="shared" si="2"/>
        <v>166</v>
      </c>
      <c r="C167" s="50" t="s">
        <v>15</v>
      </c>
      <c r="E167" s="29">
        <v>44836.65625</v>
      </c>
      <c r="F167" t="s">
        <v>45</v>
      </c>
      <c r="G167">
        <v>1</v>
      </c>
      <c r="H167">
        <v>0</v>
      </c>
      <c r="I167" t="s">
        <v>16</v>
      </c>
      <c r="J167">
        <v>0</v>
      </c>
      <c r="K167">
        <v>0</v>
      </c>
      <c r="L167" s="58">
        <v>2</v>
      </c>
      <c r="M167" s="58">
        <v>1</v>
      </c>
      <c r="N167" s="58">
        <v>6</v>
      </c>
      <c r="O167" s="58">
        <v>2</v>
      </c>
    </row>
    <row r="168" spans="1:15" s="50" customFormat="1" ht="15">
      <c r="A168" s="62">
        <f>IF(Tabela3[[#This Row],[GOL CASA]]&lt;&gt;"",1,"")</f>
        <v>1</v>
      </c>
      <c r="B168" s="49">
        <f t="shared" si="2"/>
        <v>167</v>
      </c>
      <c r="C168" s="50" t="s">
        <v>18</v>
      </c>
      <c r="E168" s="29">
        <v>44837.666666666664</v>
      </c>
      <c r="F168" t="s">
        <v>47</v>
      </c>
      <c r="G168">
        <v>4</v>
      </c>
      <c r="H168">
        <v>0</v>
      </c>
      <c r="I168" t="s">
        <v>28</v>
      </c>
      <c r="J168">
        <v>3</v>
      </c>
      <c r="K168">
        <v>0</v>
      </c>
      <c r="L168" s="57">
        <v>3</v>
      </c>
      <c r="M168" s="57">
        <v>3</v>
      </c>
      <c r="N168" s="57">
        <v>6</v>
      </c>
      <c r="O168" s="57">
        <v>6</v>
      </c>
    </row>
    <row r="169" spans="1:15" s="50" customFormat="1" ht="15">
      <c r="A169" s="62">
        <f>IF(Tabela3[[#This Row],[GOL CASA]]&lt;&gt;"",1,"")</f>
        <v>1</v>
      </c>
      <c r="B169" s="49">
        <f t="shared" si="2"/>
        <v>168</v>
      </c>
      <c r="C169" s="50" t="s">
        <v>15</v>
      </c>
      <c r="E169" s="29">
        <v>44841.666666666664</v>
      </c>
      <c r="F169" t="s">
        <v>16</v>
      </c>
      <c r="G169">
        <v>1</v>
      </c>
      <c r="H169">
        <v>1</v>
      </c>
      <c r="I169" t="s">
        <v>37</v>
      </c>
      <c r="J169">
        <v>1</v>
      </c>
      <c r="K169">
        <v>0</v>
      </c>
      <c r="L169" s="57">
        <v>3</v>
      </c>
      <c r="M169" s="57">
        <v>2</v>
      </c>
      <c r="N169" s="57">
        <v>4</v>
      </c>
      <c r="O169" s="57">
        <v>5</v>
      </c>
    </row>
    <row r="170" spans="1:15" s="50" customFormat="1" ht="15">
      <c r="A170" s="62">
        <f>IF(Tabela3[[#This Row],[GOL CASA]]&lt;&gt;"",1,"")</f>
        <v>1</v>
      </c>
      <c r="B170" s="49">
        <f t="shared" si="2"/>
        <v>169</v>
      </c>
      <c r="C170" s="50" t="s">
        <v>18</v>
      </c>
      <c r="E170" s="29">
        <v>44842.458333333336</v>
      </c>
      <c r="F170" t="s">
        <v>23</v>
      </c>
      <c r="G170">
        <v>2</v>
      </c>
      <c r="H170">
        <v>1</v>
      </c>
      <c r="I170" t="s">
        <v>47</v>
      </c>
      <c r="J170">
        <v>0</v>
      </c>
      <c r="K170">
        <v>1</v>
      </c>
      <c r="L170" s="57">
        <v>2</v>
      </c>
      <c r="M170" s="57">
        <v>1</v>
      </c>
      <c r="N170" s="57">
        <v>7</v>
      </c>
      <c r="O170" s="57">
        <v>2</v>
      </c>
    </row>
    <row r="171" spans="1:15" s="50" customFormat="1" ht="15">
      <c r="A171" s="62">
        <f>IF(Tabela3[[#This Row],[GOL CASA]]&lt;&gt;"",1,"")</f>
        <v>1</v>
      </c>
      <c r="B171" s="49">
        <f t="shared" si="2"/>
        <v>170</v>
      </c>
      <c r="C171" s="50" t="s">
        <v>18</v>
      </c>
      <c r="E171" s="29">
        <v>44842.458333333336</v>
      </c>
      <c r="F171" t="s">
        <v>34</v>
      </c>
      <c r="G171">
        <v>3</v>
      </c>
      <c r="H171">
        <v>0</v>
      </c>
      <c r="I171" t="s">
        <v>26</v>
      </c>
      <c r="J171">
        <v>1</v>
      </c>
      <c r="K171">
        <v>0</v>
      </c>
      <c r="L171" s="57">
        <v>4</v>
      </c>
      <c r="M171" s="57">
        <v>0</v>
      </c>
      <c r="N171" s="57">
        <v>4</v>
      </c>
      <c r="O171" s="57">
        <v>2</v>
      </c>
    </row>
    <row r="172" spans="1:15" s="50" customFormat="1" ht="15">
      <c r="A172" s="62">
        <f>IF(Tabela3[[#This Row],[GOL CASA]]&lt;&gt;"",1,"")</f>
        <v>1</v>
      </c>
      <c r="B172" s="49">
        <f t="shared" si="2"/>
        <v>171</v>
      </c>
      <c r="C172" s="50" t="s">
        <v>18</v>
      </c>
      <c r="E172" s="29">
        <v>44842.458333333336</v>
      </c>
      <c r="F172" t="s">
        <v>54</v>
      </c>
      <c r="G172">
        <v>4</v>
      </c>
      <c r="H172">
        <v>0</v>
      </c>
      <c r="I172" t="s">
        <v>30</v>
      </c>
      <c r="J172">
        <v>2</v>
      </c>
      <c r="K172">
        <v>0</v>
      </c>
      <c r="L172" s="57">
        <v>4</v>
      </c>
      <c r="M172" s="57">
        <v>0</v>
      </c>
      <c r="N172" s="57">
        <v>9</v>
      </c>
      <c r="O172" s="57">
        <v>1</v>
      </c>
    </row>
    <row r="173" spans="1:15" s="50" customFormat="1" ht="15">
      <c r="A173" s="62">
        <f>IF(Tabela3[[#This Row],[GOL CASA]]&lt;&gt;"",1,"")</f>
        <v>1</v>
      </c>
      <c r="B173" s="49">
        <f t="shared" si="2"/>
        <v>172</v>
      </c>
      <c r="C173" s="50" t="s">
        <v>18</v>
      </c>
      <c r="E173" s="29">
        <v>44842.458333333336</v>
      </c>
      <c r="F173" t="s">
        <v>27</v>
      </c>
      <c r="G173">
        <v>5</v>
      </c>
      <c r="H173">
        <v>1</v>
      </c>
      <c r="I173" t="s">
        <v>48</v>
      </c>
      <c r="J173">
        <v>2</v>
      </c>
      <c r="K173">
        <v>0</v>
      </c>
      <c r="L173" s="57">
        <v>6</v>
      </c>
      <c r="M173" s="57">
        <v>0</v>
      </c>
      <c r="N173" s="57">
        <v>9</v>
      </c>
      <c r="O173" s="57">
        <v>5</v>
      </c>
    </row>
    <row r="174" spans="1:15" s="50" customFormat="1" ht="15">
      <c r="A174" s="62">
        <f>IF(Tabela3[[#This Row],[GOL CASA]]&lt;&gt;"",1,"")</f>
        <v>1</v>
      </c>
      <c r="B174" s="49">
        <f t="shared" si="2"/>
        <v>173</v>
      </c>
      <c r="C174" s="50" t="s">
        <v>15</v>
      </c>
      <c r="E174" s="29">
        <v>44842.5</v>
      </c>
      <c r="F174" t="s">
        <v>55</v>
      </c>
      <c r="G174">
        <v>1</v>
      </c>
      <c r="H174">
        <v>2</v>
      </c>
      <c r="I174" t="s">
        <v>17</v>
      </c>
      <c r="J174">
        <v>1</v>
      </c>
      <c r="K174">
        <v>1</v>
      </c>
      <c r="L174" s="57">
        <v>4</v>
      </c>
      <c r="M174" s="57">
        <v>0</v>
      </c>
      <c r="N174" s="57">
        <v>11</v>
      </c>
      <c r="O174" s="57">
        <v>2</v>
      </c>
    </row>
    <row r="175" spans="1:15" s="50" customFormat="1" ht="15">
      <c r="A175" s="62">
        <f>IF(Tabela3[[#This Row],[GOL CASA]]&lt;&gt;"",1,"")</f>
        <v>1</v>
      </c>
      <c r="B175" s="49">
        <f t="shared" si="2"/>
        <v>174</v>
      </c>
      <c r="C175" s="50" t="s">
        <v>18</v>
      </c>
      <c r="E175" s="29">
        <v>44842.5625</v>
      </c>
      <c r="F175" t="s">
        <v>50</v>
      </c>
      <c r="G175">
        <v>0</v>
      </c>
      <c r="H175">
        <v>1</v>
      </c>
      <c r="I175" t="s">
        <v>29</v>
      </c>
      <c r="J175">
        <v>0</v>
      </c>
      <c r="K175">
        <v>1</v>
      </c>
      <c r="L175" s="57">
        <v>5</v>
      </c>
      <c r="M175" s="57">
        <v>1</v>
      </c>
      <c r="N175" s="57">
        <v>6</v>
      </c>
      <c r="O175" s="57">
        <v>2</v>
      </c>
    </row>
    <row r="176" spans="1:15" s="50" customFormat="1" ht="15">
      <c r="A176" s="62">
        <f>IF(Tabela3[[#This Row],[GOL CASA]]&lt;&gt;"",1,"")</f>
        <v>1</v>
      </c>
      <c r="B176" s="49">
        <f t="shared" si="2"/>
        <v>175</v>
      </c>
      <c r="C176" s="50" t="s">
        <v>15</v>
      </c>
      <c r="E176" s="29">
        <v>44842.666666666664</v>
      </c>
      <c r="F176" t="s">
        <v>56</v>
      </c>
      <c r="G176">
        <v>0</v>
      </c>
      <c r="H176">
        <v>0</v>
      </c>
      <c r="I176" t="s">
        <v>36</v>
      </c>
      <c r="J176">
        <v>0</v>
      </c>
      <c r="K176">
        <v>0</v>
      </c>
      <c r="L176" s="57">
        <v>2</v>
      </c>
      <c r="M176" s="57">
        <v>1</v>
      </c>
      <c r="N176" s="57">
        <v>7</v>
      </c>
      <c r="O176" s="57">
        <v>3</v>
      </c>
    </row>
    <row r="177" spans="1:15" s="50" customFormat="1" ht="15">
      <c r="A177" s="62">
        <f>IF(Tabela3[[#This Row],[GOL CASA]]&lt;&gt;"",1,"")</f>
        <v>1</v>
      </c>
      <c r="B177" s="49">
        <f t="shared" si="2"/>
        <v>176</v>
      </c>
      <c r="C177" s="50" t="s">
        <v>15</v>
      </c>
      <c r="E177" s="29">
        <v>44843.333333333336</v>
      </c>
      <c r="F177" t="s">
        <v>43</v>
      </c>
      <c r="G177">
        <v>0</v>
      </c>
      <c r="H177">
        <v>2</v>
      </c>
      <c r="I177" t="s">
        <v>32</v>
      </c>
      <c r="J177">
        <v>0</v>
      </c>
      <c r="K177">
        <v>1</v>
      </c>
      <c r="L177" s="57">
        <v>3</v>
      </c>
      <c r="M177" s="57">
        <v>2</v>
      </c>
      <c r="N177" s="57">
        <v>7</v>
      </c>
      <c r="O177" s="57">
        <v>2</v>
      </c>
    </row>
    <row r="178" spans="1:15" s="50" customFormat="1" ht="15">
      <c r="A178" s="62">
        <f>IF(Tabela3[[#This Row],[GOL CASA]]&lt;&gt;"",1,"")</f>
        <v>1</v>
      </c>
      <c r="B178" s="49">
        <f t="shared" si="2"/>
        <v>177</v>
      </c>
      <c r="C178" s="50" t="s">
        <v>15</v>
      </c>
      <c r="E178" s="29">
        <v>44843.416666666664</v>
      </c>
      <c r="F178" t="s">
        <v>41</v>
      </c>
      <c r="G178">
        <v>2</v>
      </c>
      <c r="H178">
        <v>3</v>
      </c>
      <c r="I178" t="s">
        <v>31</v>
      </c>
      <c r="J178">
        <v>1</v>
      </c>
      <c r="K178">
        <v>2</v>
      </c>
      <c r="L178" s="57">
        <v>2</v>
      </c>
      <c r="M178" s="57">
        <v>4</v>
      </c>
      <c r="N178" s="57">
        <v>6</v>
      </c>
      <c r="O178" s="57">
        <v>6</v>
      </c>
    </row>
    <row r="179" spans="1:15" s="50" customFormat="1" ht="15">
      <c r="A179" s="62">
        <f>IF(Tabela3[[#This Row],[GOL CASA]]&lt;&gt;"",1,"")</f>
        <v>1</v>
      </c>
      <c r="B179" s="49">
        <f t="shared" si="2"/>
        <v>178</v>
      </c>
      <c r="C179" s="50" t="s">
        <v>15</v>
      </c>
      <c r="E179" s="29">
        <v>44843.416666666664</v>
      </c>
      <c r="F179" t="s">
        <v>35</v>
      </c>
      <c r="G179">
        <v>2</v>
      </c>
      <c r="H179">
        <v>1</v>
      </c>
      <c r="I179" t="s">
        <v>40</v>
      </c>
      <c r="J179">
        <v>0</v>
      </c>
      <c r="K179">
        <v>0</v>
      </c>
      <c r="L179" s="57">
        <v>3</v>
      </c>
      <c r="M179" s="57">
        <v>1</v>
      </c>
      <c r="N179" s="57">
        <v>4</v>
      </c>
      <c r="O179" s="57">
        <v>4</v>
      </c>
    </row>
    <row r="180" spans="1:15" s="50" customFormat="1" ht="15">
      <c r="A180" s="62">
        <f>IF(Tabela3[[#This Row],[GOL CASA]]&lt;&gt;"",1,"")</f>
        <v>1</v>
      </c>
      <c r="B180" s="49">
        <f t="shared" si="2"/>
        <v>179</v>
      </c>
      <c r="C180" s="50" t="s">
        <v>15</v>
      </c>
      <c r="E180" s="29">
        <v>44843.416666666664</v>
      </c>
      <c r="F180" t="s">
        <v>38</v>
      </c>
      <c r="G180">
        <v>3</v>
      </c>
      <c r="H180">
        <v>2</v>
      </c>
      <c r="I180" t="s">
        <v>44</v>
      </c>
      <c r="J180">
        <v>2</v>
      </c>
      <c r="K180">
        <v>0</v>
      </c>
      <c r="L180" s="57">
        <v>5</v>
      </c>
      <c r="M180" s="57">
        <v>2</v>
      </c>
      <c r="N180" s="57">
        <v>5</v>
      </c>
      <c r="O180" s="57">
        <v>5</v>
      </c>
    </row>
    <row r="181" spans="1:15" s="50" customFormat="1" ht="15">
      <c r="A181" s="62">
        <f>IF(Tabela3[[#This Row],[GOL CASA]]&lt;&gt;"",1,"")</f>
        <v>1</v>
      </c>
      <c r="B181" s="49">
        <f t="shared" si="2"/>
        <v>180</v>
      </c>
      <c r="C181" s="50" t="s">
        <v>15</v>
      </c>
      <c r="E181" s="29">
        <v>44843.416666666664</v>
      </c>
      <c r="F181" t="s">
        <v>46</v>
      </c>
      <c r="G181">
        <v>1</v>
      </c>
      <c r="H181">
        <v>2</v>
      </c>
      <c r="I181" t="s">
        <v>52</v>
      </c>
      <c r="J181">
        <v>1</v>
      </c>
      <c r="K181">
        <v>1</v>
      </c>
      <c r="L181" s="57">
        <v>2</v>
      </c>
      <c r="M181" s="57">
        <v>5</v>
      </c>
      <c r="N181" s="57">
        <v>7</v>
      </c>
      <c r="O181" s="57">
        <v>8</v>
      </c>
    </row>
    <row r="182" spans="1:15" s="50" customFormat="1" ht="15">
      <c r="A182" s="62">
        <f>IF(Tabela3[[#This Row],[GOL CASA]]&lt;&gt;"",1,"")</f>
        <v>1</v>
      </c>
      <c r="B182" s="49">
        <f t="shared" si="2"/>
        <v>181</v>
      </c>
      <c r="C182" s="50" t="s">
        <v>18</v>
      </c>
      <c r="E182" s="29">
        <v>44843.416666666664</v>
      </c>
      <c r="F182" t="s">
        <v>19</v>
      </c>
      <c r="G182">
        <v>2</v>
      </c>
      <c r="H182">
        <v>1</v>
      </c>
      <c r="I182" t="s">
        <v>25</v>
      </c>
      <c r="J182">
        <v>1</v>
      </c>
      <c r="K182">
        <v>1</v>
      </c>
      <c r="L182" s="57">
        <v>1</v>
      </c>
      <c r="M182" s="57">
        <v>1</v>
      </c>
      <c r="N182" s="57">
        <v>5</v>
      </c>
      <c r="O182" s="57">
        <v>3</v>
      </c>
    </row>
    <row r="183" spans="1:15" s="50" customFormat="1" ht="15">
      <c r="A183" s="62">
        <f>IF(Tabela3[[#This Row],[GOL CASA]]&lt;&gt;"",1,"")</f>
        <v>1</v>
      </c>
      <c r="B183" s="49">
        <f t="shared" si="2"/>
        <v>182</v>
      </c>
      <c r="C183" s="50" t="s">
        <v>18</v>
      </c>
      <c r="E183" s="29">
        <v>44843.416666666664</v>
      </c>
      <c r="F183" t="s">
        <v>53</v>
      </c>
      <c r="G183">
        <v>3</v>
      </c>
      <c r="H183">
        <v>1</v>
      </c>
      <c r="I183" t="s">
        <v>21</v>
      </c>
      <c r="J183">
        <v>1</v>
      </c>
      <c r="K183">
        <v>1</v>
      </c>
      <c r="L183" s="57">
        <v>3</v>
      </c>
      <c r="M183" s="57">
        <v>1</v>
      </c>
      <c r="N183" s="57">
        <v>4</v>
      </c>
      <c r="O183" s="57">
        <v>2</v>
      </c>
    </row>
    <row r="184" spans="1:15" s="50" customFormat="1" ht="15">
      <c r="A184" s="62">
        <f>IF(Tabela3[[#This Row],[GOL CASA]]&lt;&gt;"",1,"")</f>
        <v>1</v>
      </c>
      <c r="B184" s="49">
        <f t="shared" si="2"/>
        <v>183</v>
      </c>
      <c r="C184" s="50" t="s">
        <v>15</v>
      </c>
      <c r="E184" s="29">
        <v>44843.503472222219</v>
      </c>
      <c r="F184" t="s">
        <v>51</v>
      </c>
      <c r="G184">
        <v>3</v>
      </c>
      <c r="H184">
        <v>0</v>
      </c>
      <c r="I184" t="s">
        <v>42</v>
      </c>
      <c r="J184">
        <v>1</v>
      </c>
      <c r="K184">
        <v>0</v>
      </c>
      <c r="L184" s="57">
        <v>1</v>
      </c>
      <c r="M184" s="57">
        <v>2</v>
      </c>
      <c r="N184" s="57">
        <v>4</v>
      </c>
      <c r="O184" s="57">
        <v>3</v>
      </c>
    </row>
    <row r="185" spans="1:15" s="50" customFormat="1" ht="15">
      <c r="A185" s="62">
        <f>IF(Tabela3[[#This Row],[GOL CASA]]&lt;&gt;"",1,"")</f>
        <v>1</v>
      </c>
      <c r="B185" s="49">
        <f t="shared" si="2"/>
        <v>184</v>
      </c>
      <c r="C185" s="50" t="s">
        <v>18</v>
      </c>
      <c r="E185" s="29">
        <v>44843.520833333336</v>
      </c>
      <c r="F185" t="s">
        <v>20</v>
      </c>
      <c r="G185">
        <v>3</v>
      </c>
      <c r="H185">
        <v>2</v>
      </c>
      <c r="I185" t="s">
        <v>22</v>
      </c>
      <c r="J185">
        <v>2</v>
      </c>
      <c r="K185">
        <v>1</v>
      </c>
      <c r="L185" s="57">
        <v>1</v>
      </c>
      <c r="M185" s="57">
        <v>2</v>
      </c>
      <c r="N185" s="57">
        <v>4</v>
      </c>
      <c r="O185" s="57">
        <v>3</v>
      </c>
    </row>
    <row r="186" spans="1:15" s="50" customFormat="1" ht="15">
      <c r="A186" s="62">
        <f>IF(Tabela3[[#This Row],[GOL CASA]]&lt;&gt;"",1,"")</f>
        <v>1</v>
      </c>
      <c r="B186" s="49">
        <f t="shared" si="2"/>
        <v>185</v>
      </c>
      <c r="C186" s="50" t="s">
        <v>18</v>
      </c>
      <c r="E186" s="29">
        <v>44843.625</v>
      </c>
      <c r="F186" t="s">
        <v>33</v>
      </c>
      <c r="G186">
        <v>1</v>
      </c>
      <c r="H186">
        <v>2</v>
      </c>
      <c r="I186" t="s">
        <v>49</v>
      </c>
      <c r="J186">
        <v>1</v>
      </c>
      <c r="K186">
        <v>2</v>
      </c>
      <c r="L186" s="57">
        <v>0</v>
      </c>
      <c r="M186" s="57">
        <v>1</v>
      </c>
      <c r="N186" s="57">
        <v>5</v>
      </c>
      <c r="O186" s="57">
        <v>4</v>
      </c>
    </row>
    <row r="187" spans="1:15" s="50" customFormat="1" ht="15">
      <c r="A187" s="62">
        <f>IF(Tabela3[[#This Row],[GOL CASA]]&lt;&gt;"",1,"")</f>
        <v>1</v>
      </c>
      <c r="B187" s="49">
        <f t="shared" si="2"/>
        <v>186</v>
      </c>
      <c r="C187" s="50" t="s">
        <v>15</v>
      </c>
      <c r="E187" s="29">
        <v>44843.65625</v>
      </c>
      <c r="F187" t="s">
        <v>39</v>
      </c>
      <c r="G187">
        <v>1</v>
      </c>
      <c r="H187">
        <v>0</v>
      </c>
      <c r="I187" t="s">
        <v>45</v>
      </c>
      <c r="J187">
        <v>1</v>
      </c>
      <c r="K187">
        <v>0</v>
      </c>
      <c r="L187" s="57">
        <v>2</v>
      </c>
      <c r="M187" s="57">
        <v>7</v>
      </c>
      <c r="N187" s="57">
        <v>5</v>
      </c>
      <c r="O187" s="57">
        <v>9</v>
      </c>
    </row>
    <row r="188" spans="1:15" s="50" customFormat="1" ht="15">
      <c r="A188" s="62">
        <f>IF(Tabela3[[#This Row],[GOL CASA]]&lt;&gt;"",1,"")</f>
        <v>1</v>
      </c>
      <c r="B188" s="49">
        <f t="shared" si="2"/>
        <v>187</v>
      </c>
      <c r="C188" s="50" t="s">
        <v>18</v>
      </c>
      <c r="E188" s="29">
        <v>44844.666666666664</v>
      </c>
      <c r="F188" t="s">
        <v>28</v>
      </c>
      <c r="G188">
        <v>1</v>
      </c>
      <c r="H188">
        <v>1</v>
      </c>
      <c r="I188" t="s">
        <v>24</v>
      </c>
      <c r="J188">
        <v>1</v>
      </c>
      <c r="K188">
        <v>1</v>
      </c>
      <c r="L188" s="57">
        <v>1</v>
      </c>
      <c r="M188" s="57">
        <v>2</v>
      </c>
      <c r="N188" s="57">
        <v>1</v>
      </c>
      <c r="O188" s="57">
        <v>4</v>
      </c>
    </row>
    <row r="189" spans="1:15" s="50" customFormat="1" ht="15">
      <c r="A189" s="62">
        <f>IF(Tabela3[[#This Row],[GOL CASA]]&lt;&gt;"",1,"")</f>
        <v>1</v>
      </c>
      <c r="B189" s="49">
        <f t="shared" si="2"/>
        <v>188</v>
      </c>
      <c r="C189" s="50" t="s">
        <v>15</v>
      </c>
      <c r="E189" s="29">
        <v>44848.666666666664</v>
      </c>
      <c r="F189" t="s">
        <v>31</v>
      </c>
      <c r="G189">
        <v>0</v>
      </c>
      <c r="H189">
        <v>3</v>
      </c>
      <c r="I189" t="s">
        <v>39</v>
      </c>
      <c r="J189">
        <v>0</v>
      </c>
      <c r="K189">
        <v>1</v>
      </c>
      <c r="L189" s="57">
        <v>2</v>
      </c>
      <c r="M189" s="57">
        <v>0</v>
      </c>
      <c r="N189" s="57">
        <v>3</v>
      </c>
      <c r="O189" s="57">
        <v>0</v>
      </c>
    </row>
    <row r="190" spans="1:15" s="50" customFormat="1" ht="15">
      <c r="A190" s="62">
        <f>IF(Tabela3[[#This Row],[GOL CASA]]&lt;&gt;"",1,"")</f>
        <v>1</v>
      </c>
      <c r="B190" s="49">
        <f t="shared" si="2"/>
        <v>189</v>
      </c>
      <c r="C190" s="50" t="s">
        <v>18</v>
      </c>
      <c r="E190" s="29">
        <v>44848.666666666664</v>
      </c>
      <c r="F190" t="s">
        <v>48</v>
      </c>
      <c r="G190">
        <v>2</v>
      </c>
      <c r="H190">
        <v>0</v>
      </c>
      <c r="I190" t="s">
        <v>50</v>
      </c>
      <c r="J190">
        <v>1</v>
      </c>
      <c r="K190">
        <v>0</v>
      </c>
      <c r="L190" s="57">
        <v>1</v>
      </c>
      <c r="M190" s="57">
        <v>4</v>
      </c>
      <c r="N190" s="57">
        <v>2</v>
      </c>
      <c r="O190" s="57">
        <v>11</v>
      </c>
    </row>
    <row r="191" spans="1:15" s="50" customFormat="1" ht="15">
      <c r="A191" s="62">
        <f>IF(Tabela3[[#This Row],[GOL CASA]]&lt;&gt;"",1,"")</f>
        <v>1</v>
      </c>
      <c r="B191" s="49">
        <f t="shared" si="2"/>
        <v>190</v>
      </c>
      <c r="C191" s="50" t="s">
        <v>18</v>
      </c>
      <c r="E191" s="29">
        <v>44849.354166666664</v>
      </c>
      <c r="F191" t="s">
        <v>47</v>
      </c>
      <c r="G191">
        <v>0</v>
      </c>
      <c r="H191">
        <v>0</v>
      </c>
      <c r="I191" t="s">
        <v>19</v>
      </c>
      <c r="J191">
        <v>0</v>
      </c>
      <c r="K191">
        <v>0</v>
      </c>
      <c r="L191" s="57">
        <v>2</v>
      </c>
      <c r="M191" s="57">
        <v>0</v>
      </c>
      <c r="N191" s="57">
        <v>9</v>
      </c>
      <c r="O191" s="57">
        <v>2</v>
      </c>
    </row>
    <row r="192" spans="1:15" s="50" customFormat="1" ht="15">
      <c r="A192" s="62">
        <f>IF(Tabela3[[#This Row],[GOL CASA]]&lt;&gt;"",1,"")</f>
        <v>1</v>
      </c>
      <c r="B192" s="49">
        <f t="shared" si="2"/>
        <v>191</v>
      </c>
      <c r="C192" s="50" t="s">
        <v>18</v>
      </c>
      <c r="E192" s="29">
        <v>44849.458333333336</v>
      </c>
      <c r="F192" t="s">
        <v>21</v>
      </c>
      <c r="G192">
        <v>2</v>
      </c>
      <c r="H192">
        <v>2</v>
      </c>
      <c r="I192" t="s">
        <v>23</v>
      </c>
      <c r="J192">
        <v>1</v>
      </c>
      <c r="K192">
        <v>2</v>
      </c>
      <c r="L192" s="57">
        <v>4</v>
      </c>
      <c r="M192" s="57">
        <v>2</v>
      </c>
      <c r="N192" s="57">
        <v>5</v>
      </c>
      <c r="O192" s="57">
        <v>6</v>
      </c>
    </row>
    <row r="193" spans="1:15" s="50" customFormat="1" ht="15">
      <c r="A193" s="62">
        <f>IF(Tabela3[[#This Row],[GOL CASA]]&lt;&gt;"",1,"")</f>
        <v>1</v>
      </c>
      <c r="B193" s="49">
        <f t="shared" si="2"/>
        <v>192</v>
      </c>
      <c r="C193" s="50" t="s">
        <v>18</v>
      </c>
      <c r="E193" s="29">
        <v>44849.458333333336</v>
      </c>
      <c r="F193" t="s">
        <v>26</v>
      </c>
      <c r="G193">
        <v>1</v>
      </c>
      <c r="H193">
        <v>0</v>
      </c>
      <c r="I193" t="s">
        <v>28</v>
      </c>
      <c r="J193">
        <v>0</v>
      </c>
      <c r="K193">
        <v>0</v>
      </c>
      <c r="L193" s="57">
        <v>3</v>
      </c>
      <c r="M193" s="57">
        <v>3</v>
      </c>
      <c r="N193" s="57">
        <v>4</v>
      </c>
      <c r="O193" s="57">
        <v>5</v>
      </c>
    </row>
    <row r="194" spans="1:15" s="50" customFormat="1" ht="15">
      <c r="A194" s="62">
        <f>IF(Tabela3[[#This Row],[GOL CASA]]&lt;&gt;"",1,"")</f>
        <v>1</v>
      </c>
      <c r="B194" s="49">
        <f t="shared" si="2"/>
        <v>193</v>
      </c>
      <c r="C194" s="50" t="s">
        <v>15</v>
      </c>
      <c r="E194" s="29">
        <v>44849.5</v>
      </c>
      <c r="F194" t="s">
        <v>52</v>
      </c>
      <c r="G194">
        <v>0</v>
      </c>
      <c r="H194">
        <v>0</v>
      </c>
      <c r="I194" t="s">
        <v>56</v>
      </c>
      <c r="J194">
        <v>0</v>
      </c>
      <c r="K194">
        <v>0</v>
      </c>
      <c r="L194" s="57">
        <v>1</v>
      </c>
      <c r="M194" s="57">
        <v>1</v>
      </c>
      <c r="N194" s="57">
        <v>2</v>
      </c>
      <c r="O194" s="57">
        <v>2</v>
      </c>
    </row>
    <row r="195" spans="1:15" s="50" customFormat="1" ht="15">
      <c r="A195" s="62">
        <f>IF(Tabela3[[#This Row],[GOL CASA]]&lt;&gt;"",1,"")</f>
        <v>1</v>
      </c>
      <c r="B195" s="49">
        <f t="shared" ref="B195:B258" si="3">B194+1</f>
        <v>194</v>
      </c>
      <c r="C195" s="50" t="s">
        <v>18</v>
      </c>
      <c r="E195" s="29">
        <v>44849.5625</v>
      </c>
      <c r="F195" t="s">
        <v>29</v>
      </c>
      <c r="G195">
        <v>2</v>
      </c>
      <c r="H195">
        <v>0</v>
      </c>
      <c r="I195" t="s">
        <v>33</v>
      </c>
      <c r="J195">
        <v>0</v>
      </c>
      <c r="K195">
        <v>0</v>
      </c>
      <c r="L195" s="57">
        <v>4</v>
      </c>
      <c r="M195" s="57">
        <v>1</v>
      </c>
      <c r="N195" s="57">
        <v>7</v>
      </c>
      <c r="O195" s="57">
        <v>1</v>
      </c>
    </row>
    <row r="196" spans="1:15" s="50" customFormat="1" ht="15">
      <c r="A196" s="62">
        <f>IF(Tabela3[[#This Row],[GOL CASA]]&lt;&gt;"",1,"")</f>
        <v>1</v>
      </c>
      <c r="B196" s="49">
        <f t="shared" si="3"/>
        <v>195</v>
      </c>
      <c r="C196" s="50" t="s">
        <v>15</v>
      </c>
      <c r="E196" s="29">
        <v>44849.666666666664</v>
      </c>
      <c r="F196" t="s">
        <v>45</v>
      </c>
      <c r="G196">
        <v>1</v>
      </c>
      <c r="H196">
        <v>0</v>
      </c>
      <c r="I196" t="s">
        <v>43</v>
      </c>
      <c r="J196">
        <v>0</v>
      </c>
      <c r="K196">
        <v>0</v>
      </c>
      <c r="L196" s="57">
        <v>1</v>
      </c>
      <c r="M196" s="57">
        <v>4</v>
      </c>
      <c r="N196" s="57">
        <v>4</v>
      </c>
      <c r="O196" s="57">
        <v>5</v>
      </c>
    </row>
    <row r="197" spans="1:15" s="50" customFormat="1" ht="15">
      <c r="A197" s="62">
        <f>IF(Tabela3[[#This Row],[GOL CASA]]&lt;&gt;"",1,"")</f>
        <v>1</v>
      </c>
      <c r="B197" s="49">
        <f t="shared" si="3"/>
        <v>196</v>
      </c>
      <c r="C197" s="50" t="s">
        <v>15</v>
      </c>
      <c r="E197" s="29">
        <v>44850.333333333336</v>
      </c>
      <c r="F197" t="s">
        <v>37</v>
      </c>
      <c r="G197">
        <v>2</v>
      </c>
      <c r="H197">
        <v>3</v>
      </c>
      <c r="I197" t="s">
        <v>41</v>
      </c>
      <c r="J197">
        <v>2</v>
      </c>
      <c r="K197">
        <v>1</v>
      </c>
      <c r="L197" s="57">
        <v>0</v>
      </c>
      <c r="M197" s="57">
        <v>2</v>
      </c>
      <c r="N197" s="57">
        <v>2</v>
      </c>
      <c r="O197" s="57">
        <v>8</v>
      </c>
    </row>
    <row r="198" spans="1:15" s="50" customFormat="1" ht="15">
      <c r="A198" s="62">
        <f>IF(Tabela3[[#This Row],[GOL CASA]]&lt;&gt;"",1,"")</f>
        <v>1</v>
      </c>
      <c r="B198" s="49">
        <f t="shared" si="3"/>
        <v>197</v>
      </c>
      <c r="C198" s="50" t="s">
        <v>15</v>
      </c>
      <c r="E198" s="29">
        <v>44850.416666666664</v>
      </c>
      <c r="F198" t="s">
        <v>40</v>
      </c>
      <c r="G198">
        <v>1</v>
      </c>
      <c r="H198">
        <v>1</v>
      </c>
      <c r="I198" t="s">
        <v>38</v>
      </c>
      <c r="J198">
        <v>1</v>
      </c>
      <c r="K198">
        <v>1</v>
      </c>
      <c r="L198" s="57">
        <v>2</v>
      </c>
      <c r="M198" s="57">
        <v>3</v>
      </c>
      <c r="N198" s="57">
        <v>2</v>
      </c>
      <c r="O198" s="57">
        <v>6</v>
      </c>
    </row>
    <row r="199" spans="1:15" s="50" customFormat="1" ht="15">
      <c r="A199" s="62">
        <f>IF(Tabela3[[#This Row],[GOL CASA]]&lt;&gt;"",1,"")</f>
        <v>1</v>
      </c>
      <c r="B199" s="49">
        <f t="shared" si="3"/>
        <v>198</v>
      </c>
      <c r="C199" s="50" t="s">
        <v>15</v>
      </c>
      <c r="E199" s="29">
        <v>44850.416666666664</v>
      </c>
      <c r="F199" t="s">
        <v>42</v>
      </c>
      <c r="G199">
        <v>4</v>
      </c>
      <c r="H199">
        <v>1</v>
      </c>
      <c r="I199" t="s">
        <v>46</v>
      </c>
      <c r="J199">
        <v>2</v>
      </c>
      <c r="K199">
        <v>1</v>
      </c>
      <c r="L199" s="57">
        <v>3</v>
      </c>
      <c r="M199" s="57">
        <v>1</v>
      </c>
      <c r="N199" s="57">
        <v>7</v>
      </c>
      <c r="O199" s="57">
        <v>5</v>
      </c>
    </row>
    <row r="200" spans="1:15" s="50" customFormat="1" ht="15">
      <c r="A200" s="62">
        <f>IF(Tabela3[[#This Row],[GOL CASA]]&lt;&gt;"",1,"")</f>
        <v>1</v>
      </c>
      <c r="B200" s="49">
        <f t="shared" si="3"/>
        <v>199</v>
      </c>
      <c r="C200" s="50" t="s">
        <v>15</v>
      </c>
      <c r="E200" s="29">
        <v>44850.416666666664</v>
      </c>
      <c r="F200" t="s">
        <v>51</v>
      </c>
      <c r="G200">
        <v>2</v>
      </c>
      <c r="H200">
        <v>3</v>
      </c>
      <c r="I200" t="s">
        <v>16</v>
      </c>
      <c r="J200">
        <v>1</v>
      </c>
      <c r="K200">
        <v>1</v>
      </c>
      <c r="L200" s="57">
        <v>3</v>
      </c>
      <c r="M200" s="57">
        <v>1</v>
      </c>
      <c r="N200" s="57">
        <v>3</v>
      </c>
      <c r="O200" s="57">
        <v>2</v>
      </c>
    </row>
    <row r="201" spans="1:15" s="50" customFormat="1" ht="15">
      <c r="A201" s="62">
        <f>IF(Tabela3[[#This Row],[GOL CASA]]&lt;&gt;"",1,"")</f>
        <v>1</v>
      </c>
      <c r="B201" s="49">
        <f t="shared" si="3"/>
        <v>200</v>
      </c>
      <c r="C201" s="50" t="s">
        <v>15</v>
      </c>
      <c r="E201" s="29">
        <v>44850.416666666664</v>
      </c>
      <c r="F201" t="s">
        <v>44</v>
      </c>
      <c r="G201">
        <v>1</v>
      </c>
      <c r="H201">
        <v>1</v>
      </c>
      <c r="I201" t="s">
        <v>17</v>
      </c>
      <c r="J201">
        <v>0</v>
      </c>
      <c r="K201">
        <v>0</v>
      </c>
      <c r="L201" s="57">
        <v>1</v>
      </c>
      <c r="M201" s="57">
        <v>1</v>
      </c>
      <c r="N201" s="57">
        <v>3</v>
      </c>
      <c r="O201" s="57">
        <v>5</v>
      </c>
    </row>
    <row r="202" spans="1:15" s="50" customFormat="1" ht="15">
      <c r="A202" s="62">
        <f>IF(Tabela3[[#This Row],[GOL CASA]]&lt;&gt;"",1,"")</f>
        <v>1</v>
      </c>
      <c r="B202" s="49">
        <f t="shared" si="3"/>
        <v>201</v>
      </c>
      <c r="C202" s="50" t="s">
        <v>18</v>
      </c>
      <c r="E202" s="29">
        <v>44850.416666666664</v>
      </c>
      <c r="F202" t="s">
        <v>24</v>
      </c>
      <c r="G202">
        <v>0</v>
      </c>
      <c r="H202">
        <v>2</v>
      </c>
      <c r="I202" t="s">
        <v>34</v>
      </c>
      <c r="J202">
        <v>0</v>
      </c>
      <c r="K202">
        <v>1</v>
      </c>
      <c r="L202" s="57">
        <v>1</v>
      </c>
      <c r="M202" s="57">
        <v>0</v>
      </c>
      <c r="N202" s="57">
        <v>7</v>
      </c>
      <c r="O202" s="57">
        <v>1</v>
      </c>
    </row>
    <row r="203" spans="1:15" s="50" customFormat="1" ht="15">
      <c r="A203" s="62">
        <f>IF(Tabela3[[#This Row],[GOL CASA]]&lt;&gt;"",1,"")</f>
        <v>1</v>
      </c>
      <c r="B203" s="49">
        <f t="shared" si="3"/>
        <v>202</v>
      </c>
      <c r="C203" s="50" t="s">
        <v>18</v>
      </c>
      <c r="E203" s="29">
        <v>44850.416666666664</v>
      </c>
      <c r="F203" t="s">
        <v>25</v>
      </c>
      <c r="G203">
        <v>0</v>
      </c>
      <c r="H203">
        <v>1</v>
      </c>
      <c r="I203" t="s">
        <v>20</v>
      </c>
      <c r="J203">
        <v>0</v>
      </c>
      <c r="K203">
        <v>1</v>
      </c>
      <c r="L203" s="57">
        <v>2</v>
      </c>
      <c r="M203" s="57">
        <v>1</v>
      </c>
      <c r="N203" s="57">
        <v>6</v>
      </c>
      <c r="O203" s="57">
        <v>3</v>
      </c>
    </row>
    <row r="204" spans="1:15" s="50" customFormat="1" ht="15">
      <c r="A204" s="62">
        <f>IF(Tabela3[[#This Row],[GOL CASA]]&lt;&gt;"",1,"")</f>
        <v>1</v>
      </c>
      <c r="B204" s="49">
        <f t="shared" si="3"/>
        <v>203</v>
      </c>
      <c r="C204" s="50" t="s">
        <v>18</v>
      </c>
      <c r="E204" s="29">
        <v>44850.416666666664</v>
      </c>
      <c r="F204" t="s">
        <v>49</v>
      </c>
      <c r="G204">
        <v>0</v>
      </c>
      <c r="H204">
        <v>0</v>
      </c>
      <c r="I204" t="s">
        <v>27</v>
      </c>
      <c r="J204">
        <v>0</v>
      </c>
      <c r="K204">
        <v>0</v>
      </c>
      <c r="L204" s="57">
        <v>3</v>
      </c>
      <c r="M204" s="57">
        <v>3</v>
      </c>
      <c r="N204" s="57">
        <v>4</v>
      </c>
      <c r="O204" s="57">
        <v>4</v>
      </c>
    </row>
    <row r="205" spans="1:15" s="50" customFormat="1" ht="15">
      <c r="A205" s="62">
        <f>IF(Tabela3[[#This Row],[GOL CASA]]&lt;&gt;"",1,"")</f>
        <v>1</v>
      </c>
      <c r="B205" s="49">
        <f t="shared" si="3"/>
        <v>204</v>
      </c>
      <c r="C205" s="50" t="s">
        <v>18</v>
      </c>
      <c r="E205" s="29">
        <v>44850.416666666664</v>
      </c>
      <c r="F205" t="s">
        <v>30</v>
      </c>
      <c r="G205">
        <v>1</v>
      </c>
      <c r="H205">
        <v>1</v>
      </c>
      <c r="I205" t="s">
        <v>53</v>
      </c>
      <c r="J205">
        <v>1</v>
      </c>
      <c r="K205">
        <v>0</v>
      </c>
      <c r="L205" s="57">
        <v>3</v>
      </c>
      <c r="M205" s="57">
        <v>4</v>
      </c>
      <c r="N205" s="57">
        <v>4</v>
      </c>
      <c r="O205" s="57">
        <v>14</v>
      </c>
    </row>
    <row r="206" spans="1:15" s="50" customFormat="1" ht="15">
      <c r="A206" s="62">
        <f>IF(Tabela3[[#This Row],[GOL CASA]]&lt;&gt;"",1,"")</f>
        <v>1</v>
      </c>
      <c r="B206" s="49">
        <f t="shared" si="3"/>
        <v>205</v>
      </c>
      <c r="C206" s="50" t="s">
        <v>15</v>
      </c>
      <c r="E206" s="29">
        <v>44850.503472222219</v>
      </c>
      <c r="F206" t="s">
        <v>32</v>
      </c>
      <c r="G206">
        <v>1</v>
      </c>
      <c r="H206">
        <v>1</v>
      </c>
      <c r="I206" t="s">
        <v>35</v>
      </c>
      <c r="J206">
        <v>1</v>
      </c>
      <c r="K206">
        <v>0</v>
      </c>
      <c r="L206" s="57">
        <v>1</v>
      </c>
      <c r="M206" s="57">
        <v>2</v>
      </c>
      <c r="N206" s="57">
        <v>3</v>
      </c>
      <c r="O206" s="57">
        <v>4</v>
      </c>
    </row>
    <row r="207" spans="1:15" s="50" customFormat="1" ht="15">
      <c r="A207" s="62">
        <f>IF(Tabela3[[#This Row],[GOL CASA]]&lt;&gt;"",1,"")</f>
        <v>1</v>
      </c>
      <c r="B207" s="49">
        <f t="shared" si="3"/>
        <v>206</v>
      </c>
      <c r="C207" s="50" t="s">
        <v>18</v>
      </c>
      <c r="E207" s="29">
        <v>44850.520833333336</v>
      </c>
      <c r="F207" t="s">
        <v>22</v>
      </c>
      <c r="G207">
        <v>1</v>
      </c>
      <c r="H207">
        <v>0</v>
      </c>
      <c r="I207" t="s">
        <v>54</v>
      </c>
      <c r="J207">
        <v>0</v>
      </c>
      <c r="K207">
        <v>0</v>
      </c>
      <c r="L207" s="57">
        <v>4</v>
      </c>
      <c r="M207" s="57">
        <v>1</v>
      </c>
      <c r="N207" s="57">
        <v>5</v>
      </c>
      <c r="O207" s="57">
        <v>6</v>
      </c>
    </row>
    <row r="208" spans="1:15" s="50" customFormat="1" ht="15">
      <c r="A208" s="62">
        <f>IF(Tabela3[[#This Row],[GOL CASA]]&lt;&gt;"",1,"")</f>
        <v>1</v>
      </c>
      <c r="B208" s="49">
        <f t="shared" si="3"/>
        <v>207</v>
      </c>
      <c r="C208" s="50" t="s">
        <v>15</v>
      </c>
      <c r="E208" s="29">
        <v>44850.65625</v>
      </c>
      <c r="F208" t="s">
        <v>36</v>
      </c>
      <c r="G208">
        <v>1</v>
      </c>
      <c r="H208">
        <v>0</v>
      </c>
      <c r="I208" t="s">
        <v>55</v>
      </c>
      <c r="J208">
        <v>1</v>
      </c>
      <c r="K208">
        <v>0</v>
      </c>
      <c r="L208" s="57">
        <v>4</v>
      </c>
      <c r="M208" s="57">
        <v>3</v>
      </c>
      <c r="N208" s="57">
        <v>7</v>
      </c>
      <c r="O208" s="57">
        <v>6</v>
      </c>
    </row>
    <row r="209" spans="1:15" s="50" customFormat="1" ht="15">
      <c r="A209" s="62">
        <f>IF(Tabela3[[#This Row],[GOL CASA]]&lt;&gt;"",1,"")</f>
        <v>1</v>
      </c>
      <c r="B209" s="49">
        <f t="shared" si="3"/>
        <v>208</v>
      </c>
      <c r="C209" s="50" t="s">
        <v>18</v>
      </c>
      <c r="E209" s="29">
        <v>44852.645833333336</v>
      </c>
      <c r="F209" t="s">
        <v>50</v>
      </c>
      <c r="G209">
        <v>0</v>
      </c>
      <c r="H209">
        <v>0</v>
      </c>
      <c r="I209" t="s">
        <v>28</v>
      </c>
      <c r="J209">
        <v>0</v>
      </c>
      <c r="K209">
        <v>0</v>
      </c>
      <c r="L209" s="57">
        <v>6</v>
      </c>
      <c r="M209" s="57">
        <v>0</v>
      </c>
      <c r="N209" s="57">
        <v>9</v>
      </c>
      <c r="O209" s="57">
        <v>1</v>
      </c>
    </row>
    <row r="210" spans="1:15" s="50" customFormat="1" ht="15">
      <c r="A210" s="62">
        <f>IF(Tabela3[[#This Row],[GOL CASA]]&lt;&gt;"",1,"")</f>
        <v>1</v>
      </c>
      <c r="B210" s="49">
        <f t="shared" si="3"/>
        <v>209</v>
      </c>
      <c r="C210" s="50" t="s">
        <v>18</v>
      </c>
      <c r="E210" s="29">
        <v>44852.677083333336</v>
      </c>
      <c r="F210" t="s">
        <v>19</v>
      </c>
      <c r="G210">
        <v>2</v>
      </c>
      <c r="H210">
        <v>1</v>
      </c>
      <c r="I210" t="s">
        <v>26</v>
      </c>
      <c r="J210">
        <v>0</v>
      </c>
      <c r="K210">
        <v>1</v>
      </c>
      <c r="L210" s="57">
        <v>3</v>
      </c>
      <c r="M210" s="57">
        <v>1</v>
      </c>
      <c r="N210" s="57">
        <v>4</v>
      </c>
      <c r="O210" s="57">
        <v>2</v>
      </c>
    </row>
    <row r="211" spans="1:15" s="50" customFormat="1" ht="15">
      <c r="A211" s="62">
        <f>IF(Tabela3[[#This Row],[GOL CASA]]&lt;&gt;"",1,"")</f>
        <v>1</v>
      </c>
      <c r="B211" s="49">
        <f t="shared" si="3"/>
        <v>210</v>
      </c>
      <c r="C211" s="50" t="s">
        <v>18</v>
      </c>
      <c r="E211" s="29">
        <v>44853.645833333336</v>
      </c>
      <c r="F211" t="s">
        <v>23</v>
      </c>
      <c r="G211">
        <v>0</v>
      </c>
      <c r="H211">
        <v>1</v>
      </c>
      <c r="I211" t="s">
        <v>30</v>
      </c>
      <c r="J211">
        <v>0</v>
      </c>
      <c r="K211">
        <v>1</v>
      </c>
      <c r="L211" s="57">
        <v>2</v>
      </c>
      <c r="M211" s="57">
        <v>0</v>
      </c>
      <c r="N211" s="57">
        <v>7</v>
      </c>
      <c r="O211" s="57">
        <v>3</v>
      </c>
    </row>
    <row r="212" spans="1:15" s="50" customFormat="1" ht="15">
      <c r="A212" s="62">
        <f>IF(Tabela3[[#This Row],[GOL CASA]]&lt;&gt;"",1,"")</f>
        <v>1</v>
      </c>
      <c r="B212" s="49">
        <f t="shared" si="3"/>
        <v>211</v>
      </c>
      <c r="C212" s="50" t="s">
        <v>18</v>
      </c>
      <c r="E212" s="29">
        <v>44853.645833333336</v>
      </c>
      <c r="F212" t="s">
        <v>48</v>
      </c>
      <c r="G212">
        <v>0</v>
      </c>
      <c r="H212">
        <v>0</v>
      </c>
      <c r="I212" t="s">
        <v>34</v>
      </c>
      <c r="J212">
        <v>0</v>
      </c>
      <c r="K212">
        <v>0</v>
      </c>
      <c r="L212" s="57">
        <v>3</v>
      </c>
      <c r="M212" s="57">
        <v>0</v>
      </c>
      <c r="N212" s="57">
        <v>6</v>
      </c>
      <c r="O212" s="57">
        <v>2</v>
      </c>
    </row>
    <row r="213" spans="1:15" s="50" customFormat="1" ht="15">
      <c r="A213" s="62">
        <f>IF(Tabela3[[#This Row],[GOL CASA]]&lt;&gt;"",1,"")</f>
        <v>1</v>
      </c>
      <c r="B213" s="49">
        <f t="shared" si="3"/>
        <v>212</v>
      </c>
      <c r="C213" s="50" t="s">
        <v>18</v>
      </c>
      <c r="E213" s="29">
        <v>44853.645833333336</v>
      </c>
      <c r="F213" t="s">
        <v>27</v>
      </c>
      <c r="G213">
        <v>1</v>
      </c>
      <c r="H213">
        <v>0</v>
      </c>
      <c r="I213" t="s">
        <v>33</v>
      </c>
      <c r="J213">
        <v>1</v>
      </c>
      <c r="K213">
        <v>0</v>
      </c>
      <c r="L213" s="57">
        <v>4</v>
      </c>
      <c r="M213" s="57">
        <v>1</v>
      </c>
      <c r="N213" s="57">
        <v>8</v>
      </c>
      <c r="O213" s="57">
        <v>2</v>
      </c>
    </row>
    <row r="214" spans="1:15" s="50" customFormat="1" ht="15">
      <c r="A214" s="62">
        <f>IF(Tabela3[[#This Row],[GOL CASA]]&lt;&gt;"",1,"")</f>
        <v>1</v>
      </c>
      <c r="B214" s="49">
        <f t="shared" si="3"/>
        <v>213</v>
      </c>
      <c r="C214" s="50" t="s">
        <v>18</v>
      </c>
      <c r="E214" s="29">
        <v>44853.645833333336</v>
      </c>
      <c r="F214" t="s">
        <v>22</v>
      </c>
      <c r="G214">
        <v>1</v>
      </c>
      <c r="H214">
        <v>0</v>
      </c>
      <c r="I214" t="s">
        <v>53</v>
      </c>
      <c r="J214">
        <v>1</v>
      </c>
      <c r="K214">
        <v>0</v>
      </c>
      <c r="L214" s="57">
        <v>2</v>
      </c>
      <c r="M214" s="57">
        <v>1</v>
      </c>
      <c r="N214" s="57">
        <v>8</v>
      </c>
      <c r="O214" s="57">
        <v>3</v>
      </c>
    </row>
    <row r="215" spans="1:15" s="50" customFormat="1" ht="15">
      <c r="A215" s="62">
        <f>IF(Tabela3[[#This Row],[GOL CASA]]&lt;&gt;"",1,"")</f>
        <v>1</v>
      </c>
      <c r="B215" s="49">
        <f t="shared" si="3"/>
        <v>214</v>
      </c>
      <c r="C215" s="50" t="s">
        <v>18</v>
      </c>
      <c r="E215" s="29">
        <v>44853.677083333336</v>
      </c>
      <c r="F215" t="s">
        <v>49</v>
      </c>
      <c r="G215">
        <v>2</v>
      </c>
      <c r="H215">
        <v>0</v>
      </c>
      <c r="I215" t="s">
        <v>29</v>
      </c>
      <c r="J215">
        <v>0</v>
      </c>
      <c r="K215">
        <v>0</v>
      </c>
      <c r="L215" s="57">
        <v>6</v>
      </c>
      <c r="M215" s="57">
        <v>0</v>
      </c>
      <c r="N215" s="57">
        <v>8</v>
      </c>
      <c r="O215" s="57">
        <v>3</v>
      </c>
    </row>
    <row r="216" spans="1:15" s="50" customFormat="1" ht="15">
      <c r="A216" s="62">
        <f>IF(Tabela3[[#This Row],[GOL CASA]]&lt;&gt;"",1,"")</f>
        <v>1</v>
      </c>
      <c r="B216" s="49">
        <f t="shared" si="3"/>
        <v>215</v>
      </c>
      <c r="C216" s="50" t="s">
        <v>18</v>
      </c>
      <c r="E216" s="29">
        <v>44854.645833333336</v>
      </c>
      <c r="F216" t="s">
        <v>21</v>
      </c>
      <c r="G216">
        <v>3</v>
      </c>
      <c r="H216">
        <v>0</v>
      </c>
      <c r="I216" t="s">
        <v>24</v>
      </c>
      <c r="J216">
        <v>1</v>
      </c>
      <c r="K216">
        <v>0</v>
      </c>
      <c r="L216" s="57">
        <v>5</v>
      </c>
      <c r="M216" s="57">
        <v>4</v>
      </c>
      <c r="N216" s="57">
        <v>9</v>
      </c>
      <c r="O216" s="57">
        <v>7</v>
      </c>
    </row>
    <row r="217" spans="1:15" s="50" customFormat="1" ht="15">
      <c r="A217" s="62">
        <f>IF(Tabela3[[#This Row],[GOL CASA]]&lt;&gt;"",1,"")</f>
        <v>1</v>
      </c>
      <c r="B217" s="49">
        <f t="shared" si="3"/>
        <v>216</v>
      </c>
      <c r="C217" s="50" t="s">
        <v>18</v>
      </c>
      <c r="E217" s="29">
        <v>44854.677083333336</v>
      </c>
      <c r="F217" t="s">
        <v>47</v>
      </c>
      <c r="G217">
        <v>2</v>
      </c>
      <c r="H217">
        <v>0</v>
      </c>
      <c r="I217" t="s">
        <v>25</v>
      </c>
      <c r="J217">
        <v>2</v>
      </c>
      <c r="K217">
        <v>0</v>
      </c>
      <c r="L217" s="57">
        <v>1</v>
      </c>
      <c r="M217" s="57">
        <v>3</v>
      </c>
      <c r="N217" s="57">
        <v>2</v>
      </c>
      <c r="O217" s="57">
        <v>9</v>
      </c>
    </row>
    <row r="218" spans="1:15" s="50" customFormat="1" ht="15">
      <c r="A218" s="62">
        <f>IF(Tabela3[[#This Row],[GOL CASA]]&lt;&gt;"",1,"")</f>
        <v>1</v>
      </c>
      <c r="B218" s="49">
        <f t="shared" si="3"/>
        <v>217</v>
      </c>
      <c r="C218" s="50" t="s">
        <v>15</v>
      </c>
      <c r="E218" s="29">
        <v>44855.666666666664</v>
      </c>
      <c r="F218" t="s">
        <v>17</v>
      </c>
      <c r="G218">
        <v>0</v>
      </c>
      <c r="H218">
        <v>3</v>
      </c>
      <c r="I218" t="s">
        <v>36</v>
      </c>
      <c r="J218">
        <v>0</v>
      </c>
      <c r="K218">
        <v>1</v>
      </c>
      <c r="L218" s="57">
        <v>1</v>
      </c>
      <c r="M218" s="57">
        <v>1</v>
      </c>
      <c r="N218" s="57">
        <v>3</v>
      </c>
      <c r="O218" s="57">
        <v>8</v>
      </c>
    </row>
    <row r="219" spans="1:15" s="50" customFormat="1" ht="15">
      <c r="A219" s="62">
        <f>IF(Tabela3[[#This Row],[GOL CASA]]&lt;&gt;"",1,"")</f>
        <v>1</v>
      </c>
      <c r="B219" s="49">
        <f t="shared" si="3"/>
        <v>218</v>
      </c>
      <c r="C219" s="50" t="s">
        <v>18</v>
      </c>
      <c r="E219" s="29">
        <v>44856.354166666664</v>
      </c>
      <c r="F219" t="s">
        <v>28</v>
      </c>
      <c r="G219">
        <v>1</v>
      </c>
      <c r="H219">
        <v>0</v>
      </c>
      <c r="I219" t="s">
        <v>22</v>
      </c>
      <c r="J219">
        <v>0</v>
      </c>
      <c r="K219">
        <v>0</v>
      </c>
      <c r="L219" s="57">
        <v>0</v>
      </c>
      <c r="M219" s="57">
        <v>4</v>
      </c>
      <c r="N219" s="57">
        <v>2</v>
      </c>
      <c r="O219" s="57">
        <v>11</v>
      </c>
    </row>
    <row r="220" spans="1:15" s="50" customFormat="1" ht="15">
      <c r="A220" s="62">
        <f>IF(Tabela3[[#This Row],[GOL CASA]]&lt;&gt;"",1,"")</f>
        <v>1</v>
      </c>
      <c r="B220" s="49">
        <f t="shared" si="3"/>
        <v>219</v>
      </c>
      <c r="C220" s="50" t="s">
        <v>18</v>
      </c>
      <c r="E220" s="29">
        <v>44856.458333333336</v>
      </c>
      <c r="F220" t="s">
        <v>33</v>
      </c>
      <c r="G220">
        <v>3</v>
      </c>
      <c r="H220">
        <v>0</v>
      </c>
      <c r="I220" t="s">
        <v>19</v>
      </c>
      <c r="J220">
        <v>1</v>
      </c>
      <c r="K220">
        <v>0</v>
      </c>
      <c r="L220" s="57">
        <v>3</v>
      </c>
      <c r="M220" s="57">
        <v>1</v>
      </c>
      <c r="N220" s="57">
        <v>3</v>
      </c>
      <c r="O220" s="57">
        <v>4</v>
      </c>
    </row>
    <row r="221" spans="1:15" s="50" customFormat="1" ht="15">
      <c r="A221" s="62">
        <f>IF(Tabela3[[#This Row],[GOL CASA]]&lt;&gt;"",1,"")</f>
        <v>1</v>
      </c>
      <c r="B221" s="49">
        <f t="shared" si="3"/>
        <v>220</v>
      </c>
      <c r="C221" s="50" t="s">
        <v>18</v>
      </c>
      <c r="E221" s="29">
        <v>44856.458333333336</v>
      </c>
      <c r="F221" t="s">
        <v>54</v>
      </c>
      <c r="G221">
        <v>3</v>
      </c>
      <c r="H221">
        <v>1</v>
      </c>
      <c r="I221" t="s">
        <v>50</v>
      </c>
      <c r="J221">
        <v>2</v>
      </c>
      <c r="K221">
        <v>0</v>
      </c>
      <c r="L221" s="57">
        <v>3</v>
      </c>
      <c r="M221" s="57">
        <v>1</v>
      </c>
      <c r="N221" s="57">
        <v>6</v>
      </c>
      <c r="O221" s="57">
        <v>3</v>
      </c>
    </row>
    <row r="222" spans="1:15" s="50" customFormat="1" ht="15">
      <c r="A222" s="62">
        <f>IF(Tabela3[[#This Row],[GOL CASA]]&lt;&gt;"",1,"")</f>
        <v>1</v>
      </c>
      <c r="B222" s="49">
        <f t="shared" si="3"/>
        <v>221</v>
      </c>
      <c r="C222" s="50" t="s">
        <v>15</v>
      </c>
      <c r="E222" s="29">
        <v>44856.5</v>
      </c>
      <c r="F222" t="s">
        <v>43</v>
      </c>
      <c r="G222">
        <v>1</v>
      </c>
      <c r="H222">
        <v>2</v>
      </c>
      <c r="I222" t="s">
        <v>16</v>
      </c>
      <c r="J222">
        <v>0</v>
      </c>
      <c r="K222">
        <v>1</v>
      </c>
      <c r="L222" s="57">
        <v>1</v>
      </c>
      <c r="M222" s="57">
        <v>4</v>
      </c>
      <c r="N222" s="57">
        <v>4</v>
      </c>
      <c r="O222" s="57">
        <v>7</v>
      </c>
    </row>
    <row r="223" spans="1:15" s="50" customFormat="1" ht="15">
      <c r="A223" s="62">
        <f>IF(Tabela3[[#This Row],[GOL CASA]]&lt;&gt;"",1,"")</f>
        <v>1</v>
      </c>
      <c r="B223" s="49">
        <f t="shared" si="3"/>
        <v>222</v>
      </c>
      <c r="C223" s="50" t="s">
        <v>18</v>
      </c>
      <c r="E223" s="29">
        <v>44856.5625</v>
      </c>
      <c r="F223" t="s">
        <v>34</v>
      </c>
      <c r="G223">
        <v>1</v>
      </c>
      <c r="H223">
        <v>1</v>
      </c>
      <c r="I223" t="s">
        <v>49</v>
      </c>
      <c r="J223">
        <v>0</v>
      </c>
      <c r="K223">
        <v>0</v>
      </c>
      <c r="L223" s="57">
        <v>1</v>
      </c>
      <c r="M223" s="57">
        <v>3</v>
      </c>
      <c r="N223" s="57">
        <v>6</v>
      </c>
      <c r="O223" s="57">
        <v>4</v>
      </c>
    </row>
    <row r="224" spans="1:15" s="50" customFormat="1" ht="15">
      <c r="A224" s="62">
        <f>IF(Tabela3[[#This Row],[GOL CASA]]&lt;&gt;"",1,"")</f>
        <v>1</v>
      </c>
      <c r="B224" s="49">
        <f t="shared" si="3"/>
        <v>223</v>
      </c>
      <c r="C224" s="50" t="s">
        <v>15</v>
      </c>
      <c r="E224" s="29">
        <v>44856.666666666664</v>
      </c>
      <c r="F224" t="s">
        <v>55</v>
      </c>
      <c r="G224">
        <v>0</v>
      </c>
      <c r="H224">
        <v>1</v>
      </c>
      <c r="I224" t="s">
        <v>45</v>
      </c>
      <c r="J224">
        <v>0</v>
      </c>
      <c r="K224">
        <v>0</v>
      </c>
      <c r="L224" s="57">
        <v>2</v>
      </c>
      <c r="M224" s="57">
        <v>2</v>
      </c>
      <c r="N224" s="57">
        <v>7</v>
      </c>
      <c r="O224" s="57">
        <v>3</v>
      </c>
    </row>
    <row r="225" spans="1:15" s="50" customFormat="1" ht="15">
      <c r="A225" s="62">
        <f>IF(Tabela3[[#This Row],[GOL CASA]]&lt;&gt;"",1,"")</f>
        <v>1</v>
      </c>
      <c r="B225" s="49">
        <f t="shared" si="3"/>
        <v>224</v>
      </c>
      <c r="C225" s="50" t="s">
        <v>15</v>
      </c>
      <c r="E225" s="29">
        <v>44857.333333333336</v>
      </c>
      <c r="F225" t="s">
        <v>41</v>
      </c>
      <c r="G225">
        <v>1</v>
      </c>
      <c r="H225">
        <v>2</v>
      </c>
      <c r="I225" t="s">
        <v>51</v>
      </c>
      <c r="J225">
        <v>0</v>
      </c>
      <c r="K225">
        <v>1</v>
      </c>
      <c r="L225" s="57">
        <v>4</v>
      </c>
      <c r="M225" s="57">
        <v>2</v>
      </c>
      <c r="N225" s="57">
        <v>5</v>
      </c>
      <c r="O225" s="57">
        <v>6</v>
      </c>
    </row>
    <row r="226" spans="1:15" s="50" customFormat="1" ht="15">
      <c r="A226" s="62">
        <f>IF(Tabela3[[#This Row],[GOL CASA]]&lt;&gt;"",1,"")</f>
        <v>1</v>
      </c>
      <c r="B226" s="49">
        <f t="shared" si="3"/>
        <v>225</v>
      </c>
      <c r="C226" s="50" t="s">
        <v>15</v>
      </c>
      <c r="E226" s="29">
        <v>44857.416666666664</v>
      </c>
      <c r="F226" t="s">
        <v>35</v>
      </c>
      <c r="G226">
        <v>1</v>
      </c>
      <c r="H226">
        <v>3</v>
      </c>
      <c r="I226" t="s">
        <v>46</v>
      </c>
      <c r="J226">
        <v>0</v>
      </c>
      <c r="K226">
        <v>1</v>
      </c>
      <c r="L226" s="57">
        <v>4</v>
      </c>
      <c r="M226" s="57">
        <v>2</v>
      </c>
      <c r="N226" s="57">
        <v>7</v>
      </c>
      <c r="O226" s="57">
        <v>4</v>
      </c>
    </row>
    <row r="227" spans="1:15" s="50" customFormat="1" ht="15">
      <c r="A227" s="62">
        <f>IF(Tabela3[[#This Row],[GOL CASA]]&lt;&gt;"",1,"")</f>
        <v>1</v>
      </c>
      <c r="B227" s="49">
        <f t="shared" si="3"/>
        <v>226</v>
      </c>
      <c r="C227" s="50" t="s">
        <v>15</v>
      </c>
      <c r="E227" s="29">
        <v>44857.416666666664</v>
      </c>
      <c r="F227" t="s">
        <v>56</v>
      </c>
      <c r="G227">
        <v>2</v>
      </c>
      <c r="H227">
        <v>1</v>
      </c>
      <c r="I227" t="s">
        <v>40</v>
      </c>
      <c r="J227">
        <v>1</v>
      </c>
      <c r="K227">
        <v>1</v>
      </c>
      <c r="L227" s="57">
        <v>1</v>
      </c>
      <c r="M227" s="57">
        <v>2</v>
      </c>
      <c r="N227" s="57">
        <v>8</v>
      </c>
      <c r="O227" s="57">
        <v>2</v>
      </c>
    </row>
    <row r="228" spans="1:15" s="50" customFormat="1" ht="15">
      <c r="A228" s="62">
        <f>IF(Tabela3[[#This Row],[GOL CASA]]&lt;&gt;"",1,"")</f>
        <v>1</v>
      </c>
      <c r="B228" s="49">
        <f t="shared" si="3"/>
        <v>227</v>
      </c>
      <c r="C228" s="50" t="s">
        <v>15</v>
      </c>
      <c r="E228" s="29">
        <v>44857.416666666664</v>
      </c>
      <c r="F228" t="s">
        <v>37</v>
      </c>
      <c r="G228">
        <v>2</v>
      </c>
      <c r="H228">
        <v>2</v>
      </c>
      <c r="I228" t="s">
        <v>31</v>
      </c>
      <c r="J228">
        <v>1</v>
      </c>
      <c r="K228">
        <v>0</v>
      </c>
      <c r="L228" s="57">
        <v>5</v>
      </c>
      <c r="M228" s="57">
        <v>3</v>
      </c>
      <c r="N228" s="57">
        <v>6</v>
      </c>
      <c r="O228" s="57">
        <v>6</v>
      </c>
    </row>
    <row r="229" spans="1:15" s="50" customFormat="1" ht="15">
      <c r="A229" s="62">
        <f>IF(Tabela3[[#This Row],[GOL CASA]]&lt;&gt;"",1,"")</f>
        <v>1</v>
      </c>
      <c r="B229" s="49">
        <f t="shared" si="3"/>
        <v>228</v>
      </c>
      <c r="C229" s="50" t="s">
        <v>15</v>
      </c>
      <c r="E229" s="29">
        <v>44857.416666666664</v>
      </c>
      <c r="F229" t="s">
        <v>44</v>
      </c>
      <c r="G229">
        <v>2</v>
      </c>
      <c r="H229">
        <v>2</v>
      </c>
      <c r="I229" t="s">
        <v>52</v>
      </c>
      <c r="J229">
        <v>1</v>
      </c>
      <c r="K229">
        <v>0</v>
      </c>
      <c r="L229" s="57">
        <v>1</v>
      </c>
      <c r="M229" s="57">
        <v>2</v>
      </c>
      <c r="N229" s="57">
        <v>3</v>
      </c>
      <c r="O229" s="57">
        <v>6</v>
      </c>
    </row>
    <row r="230" spans="1:15" s="50" customFormat="1" ht="15">
      <c r="A230" s="62">
        <f>IF(Tabela3[[#This Row],[GOL CASA]]&lt;&gt;"",1,"")</f>
        <v>1</v>
      </c>
      <c r="B230" s="49">
        <f t="shared" si="3"/>
        <v>229</v>
      </c>
      <c r="C230" s="50" t="s">
        <v>18</v>
      </c>
      <c r="E230" s="29">
        <v>44857.416666666664</v>
      </c>
      <c r="F230" t="s">
        <v>24</v>
      </c>
      <c r="G230">
        <v>4</v>
      </c>
      <c r="H230">
        <v>0</v>
      </c>
      <c r="I230" t="s">
        <v>48</v>
      </c>
      <c r="J230">
        <v>3</v>
      </c>
      <c r="K230">
        <v>0</v>
      </c>
      <c r="L230" s="57">
        <v>5</v>
      </c>
      <c r="M230" s="57">
        <v>3</v>
      </c>
      <c r="N230" s="57">
        <v>7</v>
      </c>
      <c r="O230" s="57">
        <v>6</v>
      </c>
    </row>
    <row r="231" spans="1:15" s="50" customFormat="1" ht="15">
      <c r="A231" s="62">
        <f>IF(Tabela3[[#This Row],[GOL CASA]]&lt;&gt;"",1,"")</f>
        <v>1</v>
      </c>
      <c r="B231" s="49">
        <f t="shared" si="3"/>
        <v>230</v>
      </c>
      <c r="C231" s="50" t="s">
        <v>18</v>
      </c>
      <c r="E231" s="29">
        <v>44857.416666666664</v>
      </c>
      <c r="F231" t="s">
        <v>25</v>
      </c>
      <c r="G231">
        <v>2</v>
      </c>
      <c r="H231">
        <v>3</v>
      </c>
      <c r="I231" t="s">
        <v>21</v>
      </c>
      <c r="J231">
        <v>1</v>
      </c>
      <c r="K231">
        <v>1</v>
      </c>
      <c r="L231" s="57">
        <v>1</v>
      </c>
      <c r="M231" s="57">
        <v>3</v>
      </c>
      <c r="N231" s="57">
        <v>3</v>
      </c>
      <c r="O231" s="57">
        <v>6</v>
      </c>
    </row>
    <row r="232" spans="1:15" s="50" customFormat="1" ht="15">
      <c r="A232" s="62">
        <f>IF(Tabela3[[#This Row],[GOL CASA]]&lt;&gt;"",1,"")</f>
        <v>1</v>
      </c>
      <c r="B232" s="49">
        <f t="shared" si="3"/>
        <v>231</v>
      </c>
      <c r="C232" s="50" t="s">
        <v>18</v>
      </c>
      <c r="E232" s="29">
        <v>44857.416666666664</v>
      </c>
      <c r="F232" t="s">
        <v>30</v>
      </c>
      <c r="G232">
        <v>1</v>
      </c>
      <c r="H232">
        <v>1</v>
      </c>
      <c r="I232" t="s">
        <v>20</v>
      </c>
      <c r="J232">
        <v>0</v>
      </c>
      <c r="K232">
        <v>1</v>
      </c>
      <c r="L232" s="57">
        <v>6</v>
      </c>
      <c r="M232" s="57">
        <v>2</v>
      </c>
      <c r="N232" s="57">
        <v>9</v>
      </c>
      <c r="O232" s="57">
        <v>4</v>
      </c>
    </row>
    <row r="233" spans="1:15" s="50" customFormat="1" ht="15">
      <c r="A233" s="62">
        <f>IF(Tabela3[[#This Row],[GOL CASA]]&lt;&gt;"",1,"")</f>
        <v>1</v>
      </c>
      <c r="B233" s="49">
        <f t="shared" si="3"/>
        <v>232</v>
      </c>
      <c r="C233" s="50" t="s">
        <v>18</v>
      </c>
      <c r="E233" s="29">
        <v>44857.416666666664</v>
      </c>
      <c r="F233" t="s">
        <v>26</v>
      </c>
      <c r="G233">
        <v>0</v>
      </c>
      <c r="H233">
        <v>4</v>
      </c>
      <c r="I233" t="s">
        <v>47</v>
      </c>
      <c r="J233">
        <v>0</v>
      </c>
      <c r="K233">
        <v>2</v>
      </c>
      <c r="L233" s="57">
        <v>4</v>
      </c>
      <c r="M233" s="57">
        <v>1</v>
      </c>
      <c r="N233" s="57">
        <v>9</v>
      </c>
      <c r="O233" s="57">
        <v>2</v>
      </c>
    </row>
    <row r="234" spans="1:15" s="50" customFormat="1" ht="15">
      <c r="A234" s="62">
        <f>IF(Tabela3[[#This Row],[GOL CASA]]&lt;&gt;"",1,"")</f>
        <v>1</v>
      </c>
      <c r="B234" s="49">
        <f t="shared" si="3"/>
        <v>233</v>
      </c>
      <c r="C234" s="50" t="s">
        <v>15</v>
      </c>
      <c r="E234" s="29">
        <v>44857.503472222219</v>
      </c>
      <c r="F234" t="s">
        <v>38</v>
      </c>
      <c r="G234">
        <v>1</v>
      </c>
      <c r="H234">
        <v>1</v>
      </c>
      <c r="I234" t="s">
        <v>42</v>
      </c>
      <c r="J234">
        <v>0</v>
      </c>
      <c r="K234">
        <v>0</v>
      </c>
      <c r="L234" s="57">
        <v>5</v>
      </c>
      <c r="M234" s="57">
        <v>1</v>
      </c>
      <c r="N234" s="57">
        <v>7</v>
      </c>
      <c r="O234" s="57">
        <v>3</v>
      </c>
    </row>
    <row r="235" spans="1:15" s="50" customFormat="1" ht="15">
      <c r="A235" s="62">
        <f>IF(Tabela3[[#This Row],[GOL CASA]]&lt;&gt;"",1,"")</f>
        <v>1</v>
      </c>
      <c r="B235" s="49">
        <f t="shared" si="3"/>
        <v>234</v>
      </c>
      <c r="C235" s="50" t="s">
        <v>18</v>
      </c>
      <c r="E235" s="29">
        <v>44857.520833333336</v>
      </c>
      <c r="F235" t="s">
        <v>29</v>
      </c>
      <c r="G235">
        <v>1</v>
      </c>
      <c r="H235">
        <v>2</v>
      </c>
      <c r="I235" t="s">
        <v>27</v>
      </c>
      <c r="J235">
        <v>0</v>
      </c>
      <c r="K235">
        <v>2</v>
      </c>
      <c r="L235" s="57">
        <v>1</v>
      </c>
      <c r="M235" s="57">
        <v>3</v>
      </c>
      <c r="N235" s="57">
        <v>6</v>
      </c>
      <c r="O235" s="57">
        <v>7</v>
      </c>
    </row>
    <row r="236" spans="1:15" s="50" customFormat="1" ht="15">
      <c r="A236" s="62">
        <f>IF(Tabela3[[#This Row],[GOL CASA]]&lt;&gt;"",1,"")</f>
        <v>1</v>
      </c>
      <c r="B236" s="49">
        <f t="shared" si="3"/>
        <v>235</v>
      </c>
      <c r="C236" s="50" t="s">
        <v>15</v>
      </c>
      <c r="E236" s="29">
        <v>44857.65625</v>
      </c>
      <c r="F236" t="s">
        <v>39</v>
      </c>
      <c r="G236">
        <v>4</v>
      </c>
      <c r="H236">
        <v>3</v>
      </c>
      <c r="I236" t="s">
        <v>32</v>
      </c>
      <c r="J236">
        <v>2</v>
      </c>
      <c r="K236">
        <v>2</v>
      </c>
      <c r="L236" s="57">
        <v>2</v>
      </c>
      <c r="M236" s="57">
        <v>5</v>
      </c>
      <c r="N236" s="57">
        <v>6</v>
      </c>
      <c r="O236" s="57">
        <v>6</v>
      </c>
    </row>
    <row r="237" spans="1:15" s="50" customFormat="1" ht="15">
      <c r="A237" s="62">
        <f>IF(Tabela3[[#This Row],[GOL CASA]]&lt;&gt;"",1,"")</f>
        <v>1</v>
      </c>
      <c r="B237" s="49">
        <f t="shared" si="3"/>
        <v>236</v>
      </c>
      <c r="C237" s="50" t="s">
        <v>18</v>
      </c>
      <c r="E237" s="29">
        <v>44858.666666666664</v>
      </c>
      <c r="F237" t="s">
        <v>53</v>
      </c>
      <c r="G237">
        <v>2</v>
      </c>
      <c r="H237">
        <v>0</v>
      </c>
      <c r="I237" t="s">
        <v>23</v>
      </c>
      <c r="J237">
        <v>1</v>
      </c>
      <c r="K237">
        <v>0</v>
      </c>
      <c r="L237" s="57">
        <v>4</v>
      </c>
      <c r="M237" s="57">
        <v>0</v>
      </c>
      <c r="N237" s="57">
        <v>5</v>
      </c>
      <c r="O237" s="57">
        <v>0</v>
      </c>
    </row>
    <row r="238" spans="1:15" s="50" customFormat="1" ht="15">
      <c r="A238" s="62">
        <f>IF(Tabela3[[#This Row],[GOL CASA]]&lt;&gt;"",1,"")</f>
        <v>1</v>
      </c>
      <c r="B238" s="49">
        <f t="shared" si="3"/>
        <v>237</v>
      </c>
      <c r="C238" s="50" t="s">
        <v>15</v>
      </c>
      <c r="E238" s="29">
        <v>44862.666666666664</v>
      </c>
      <c r="F238" t="s">
        <v>45</v>
      </c>
      <c r="G238">
        <v>3</v>
      </c>
      <c r="H238">
        <v>0</v>
      </c>
      <c r="I238" t="s">
        <v>37</v>
      </c>
      <c r="J238">
        <v>0</v>
      </c>
      <c r="K238">
        <v>0</v>
      </c>
      <c r="L238" s="57">
        <v>1</v>
      </c>
      <c r="M238" s="57">
        <v>4</v>
      </c>
      <c r="N238" s="57">
        <v>6</v>
      </c>
      <c r="O238" s="57">
        <v>8</v>
      </c>
    </row>
    <row r="239" spans="1:15" s="50" customFormat="1" ht="15">
      <c r="A239" s="62">
        <f>IF(Tabela3[[#This Row],[GOL CASA]]&lt;&gt;"",1,"")</f>
        <v>1</v>
      </c>
      <c r="B239" s="49">
        <f t="shared" si="3"/>
        <v>238</v>
      </c>
      <c r="C239" s="50" t="s">
        <v>18</v>
      </c>
      <c r="E239" s="29">
        <v>44863.354166666664</v>
      </c>
      <c r="F239" t="s">
        <v>47</v>
      </c>
      <c r="G239">
        <v>0</v>
      </c>
      <c r="H239">
        <v>1</v>
      </c>
      <c r="I239" t="s">
        <v>54</v>
      </c>
      <c r="J239">
        <v>0</v>
      </c>
      <c r="K239">
        <v>0</v>
      </c>
      <c r="L239" s="57">
        <v>1</v>
      </c>
      <c r="M239" s="57">
        <v>9</v>
      </c>
      <c r="N239" s="57">
        <v>3</v>
      </c>
      <c r="O239" s="57">
        <v>10</v>
      </c>
    </row>
    <row r="240" spans="1:15" s="50" customFormat="1" ht="15">
      <c r="A240" s="62">
        <f>IF(Tabela3[[#This Row],[GOL CASA]]&lt;&gt;"",1,"")</f>
        <v>1</v>
      </c>
      <c r="B240" s="49">
        <f t="shared" si="3"/>
        <v>239</v>
      </c>
      <c r="C240" s="50" t="s">
        <v>18</v>
      </c>
      <c r="E240" s="29">
        <v>44863.458333333336</v>
      </c>
      <c r="F240" t="s">
        <v>23</v>
      </c>
      <c r="G240">
        <v>2</v>
      </c>
      <c r="H240">
        <v>3</v>
      </c>
      <c r="I240" t="s">
        <v>29</v>
      </c>
      <c r="J240">
        <v>1</v>
      </c>
      <c r="K240">
        <v>0</v>
      </c>
      <c r="L240" s="57">
        <v>2</v>
      </c>
      <c r="M240" s="57">
        <v>7</v>
      </c>
      <c r="N240" s="57">
        <v>2</v>
      </c>
      <c r="O240" s="57">
        <v>19</v>
      </c>
    </row>
    <row r="241" spans="1:15" s="50" customFormat="1" ht="15">
      <c r="A241" s="62">
        <f>IF(Tabela3[[#This Row],[GOL CASA]]&lt;&gt;"",1,"")</f>
        <v>1</v>
      </c>
      <c r="B241" s="49">
        <f t="shared" si="3"/>
        <v>240</v>
      </c>
      <c r="C241" s="50" t="s">
        <v>18</v>
      </c>
      <c r="E241" s="29">
        <v>44863.458333333336</v>
      </c>
      <c r="F241" t="s">
        <v>48</v>
      </c>
      <c r="G241">
        <v>1</v>
      </c>
      <c r="H241">
        <v>1</v>
      </c>
      <c r="I241" t="s">
        <v>26</v>
      </c>
      <c r="J241">
        <v>0</v>
      </c>
      <c r="K241">
        <v>0</v>
      </c>
      <c r="L241" s="57">
        <v>0</v>
      </c>
      <c r="M241" s="57">
        <v>3</v>
      </c>
      <c r="N241" s="57">
        <v>3</v>
      </c>
      <c r="O241" s="57">
        <v>6</v>
      </c>
    </row>
    <row r="242" spans="1:15" s="50" customFormat="1" ht="15">
      <c r="A242" s="62">
        <f>IF(Tabela3[[#This Row],[GOL CASA]]&lt;&gt;"",1,"")</f>
        <v>1</v>
      </c>
      <c r="B242" s="49">
        <f t="shared" si="3"/>
        <v>241</v>
      </c>
      <c r="C242" s="50" t="s">
        <v>18</v>
      </c>
      <c r="E242" s="29">
        <v>44863.458333333336</v>
      </c>
      <c r="F242" t="s">
        <v>50</v>
      </c>
      <c r="G242">
        <v>4</v>
      </c>
      <c r="H242">
        <v>1</v>
      </c>
      <c r="I242" t="s">
        <v>34</v>
      </c>
      <c r="J242">
        <v>3</v>
      </c>
      <c r="K242">
        <v>0</v>
      </c>
      <c r="L242" s="57">
        <v>7</v>
      </c>
      <c r="M242" s="57">
        <v>4</v>
      </c>
      <c r="N242" s="57">
        <v>8</v>
      </c>
      <c r="O242" s="57">
        <v>7</v>
      </c>
    </row>
    <row r="243" spans="1:15" s="50" customFormat="1" ht="15">
      <c r="A243" s="62">
        <f>IF(Tabela3[[#This Row],[GOL CASA]]&lt;&gt;"",1,"")</f>
        <v>1</v>
      </c>
      <c r="B243" s="49">
        <f t="shared" si="3"/>
        <v>242</v>
      </c>
      <c r="C243" s="50" t="s">
        <v>18</v>
      </c>
      <c r="E243" s="29">
        <v>44863.458333333336</v>
      </c>
      <c r="F243" t="s">
        <v>19</v>
      </c>
      <c r="G243">
        <v>1</v>
      </c>
      <c r="H243">
        <v>0</v>
      </c>
      <c r="I243" t="s">
        <v>30</v>
      </c>
      <c r="J243">
        <v>1</v>
      </c>
      <c r="K243">
        <v>0</v>
      </c>
      <c r="L243" s="57">
        <v>6</v>
      </c>
      <c r="M243" s="57">
        <v>1</v>
      </c>
      <c r="N243" s="57">
        <v>8</v>
      </c>
      <c r="O243" s="57">
        <v>4</v>
      </c>
    </row>
    <row r="244" spans="1:15" s="50" customFormat="1" ht="15">
      <c r="A244" s="62">
        <f>IF(Tabela3[[#This Row],[GOL CASA]]&lt;&gt;"",1,"")</f>
        <v>1</v>
      </c>
      <c r="B244" s="49">
        <f t="shared" si="3"/>
        <v>243</v>
      </c>
      <c r="C244" s="50" t="s">
        <v>18</v>
      </c>
      <c r="E244" s="29">
        <v>44863.458333333336</v>
      </c>
      <c r="F244" t="s">
        <v>27</v>
      </c>
      <c r="G244">
        <v>4</v>
      </c>
      <c r="H244">
        <v>0</v>
      </c>
      <c r="I244" t="s">
        <v>24</v>
      </c>
      <c r="J244">
        <v>1</v>
      </c>
      <c r="K244">
        <v>0</v>
      </c>
      <c r="L244" s="57">
        <v>5</v>
      </c>
      <c r="M244" s="57">
        <v>3</v>
      </c>
      <c r="N244" s="57">
        <v>7</v>
      </c>
      <c r="O244" s="57">
        <v>6</v>
      </c>
    </row>
    <row r="245" spans="1:15" s="50" customFormat="1" ht="15">
      <c r="A245" s="62">
        <f>IF(Tabela3[[#This Row],[GOL CASA]]&lt;&gt;"",1,"")</f>
        <v>1</v>
      </c>
      <c r="B245" s="49">
        <f t="shared" si="3"/>
        <v>244</v>
      </c>
      <c r="C245" s="50" t="s">
        <v>15</v>
      </c>
      <c r="E245" s="29">
        <v>44863.5</v>
      </c>
      <c r="F245" t="s">
        <v>36</v>
      </c>
      <c r="G245">
        <v>4</v>
      </c>
      <c r="H245">
        <v>3</v>
      </c>
      <c r="I245" t="s">
        <v>44</v>
      </c>
      <c r="J245">
        <v>1</v>
      </c>
      <c r="K245">
        <v>1</v>
      </c>
      <c r="L245" s="57">
        <v>3</v>
      </c>
      <c r="M245" s="57">
        <v>2</v>
      </c>
      <c r="N245" s="57">
        <v>8</v>
      </c>
      <c r="O245" s="57">
        <v>4</v>
      </c>
    </row>
    <row r="246" spans="1:15" s="50" customFormat="1" ht="15">
      <c r="A246" s="62">
        <f>IF(Tabela3[[#This Row],[GOL CASA]]&lt;&gt;"",1,"")</f>
        <v>1</v>
      </c>
      <c r="B246" s="49">
        <f t="shared" si="3"/>
        <v>245</v>
      </c>
      <c r="C246" s="50" t="s">
        <v>18</v>
      </c>
      <c r="E246" s="29">
        <v>44863.5625</v>
      </c>
      <c r="F246" t="s">
        <v>21</v>
      </c>
      <c r="G246">
        <v>0</v>
      </c>
      <c r="H246">
        <v>0</v>
      </c>
      <c r="I246" t="s">
        <v>33</v>
      </c>
      <c r="J246">
        <v>0</v>
      </c>
      <c r="K246">
        <v>0</v>
      </c>
      <c r="L246" s="57">
        <v>7</v>
      </c>
      <c r="M246" s="57">
        <v>4</v>
      </c>
      <c r="N246" s="57">
        <v>13</v>
      </c>
      <c r="O246" s="57">
        <v>4</v>
      </c>
    </row>
    <row r="247" spans="1:15" s="50" customFormat="1" ht="15">
      <c r="A247" s="62">
        <f>IF(Tabela3[[#This Row],[GOL CASA]]&lt;&gt;"",1,"")</f>
        <v>1</v>
      </c>
      <c r="B247" s="49">
        <f t="shared" si="3"/>
        <v>246</v>
      </c>
      <c r="C247" s="50" t="s">
        <v>18</v>
      </c>
      <c r="E247" s="29">
        <v>44863.65625</v>
      </c>
      <c r="F247" t="s">
        <v>22</v>
      </c>
      <c r="G247">
        <v>1</v>
      </c>
      <c r="H247">
        <v>2</v>
      </c>
      <c r="I247" t="s">
        <v>25</v>
      </c>
      <c r="J247">
        <v>1</v>
      </c>
      <c r="K247">
        <v>1</v>
      </c>
      <c r="L247" s="57">
        <v>7</v>
      </c>
      <c r="M247" s="57">
        <v>0</v>
      </c>
      <c r="N247" s="57">
        <v>14</v>
      </c>
      <c r="O247" s="57">
        <v>4</v>
      </c>
    </row>
    <row r="248" spans="1:15" s="50" customFormat="1" ht="15">
      <c r="A248" s="62">
        <f>IF(Tabela3[[#This Row],[GOL CASA]]&lt;&gt;"",1,"")</f>
        <v>1</v>
      </c>
      <c r="B248" s="49">
        <f t="shared" si="3"/>
        <v>247</v>
      </c>
      <c r="C248" s="50" t="s">
        <v>15</v>
      </c>
      <c r="E248" s="29">
        <v>44863.666666666664</v>
      </c>
      <c r="F248" t="s">
        <v>31</v>
      </c>
      <c r="G248">
        <v>2</v>
      </c>
      <c r="H248">
        <v>2</v>
      </c>
      <c r="I248" t="s">
        <v>55</v>
      </c>
      <c r="J248">
        <v>0</v>
      </c>
      <c r="K248">
        <v>2</v>
      </c>
      <c r="L248" s="57">
        <v>2</v>
      </c>
      <c r="M248" s="57">
        <v>0</v>
      </c>
      <c r="N248" s="57">
        <v>3</v>
      </c>
      <c r="O248" s="57">
        <v>0</v>
      </c>
    </row>
    <row r="249" spans="1:15" s="50" customFormat="1" ht="15">
      <c r="A249" s="62">
        <f>IF(Tabela3[[#This Row],[GOL CASA]]&lt;&gt;"",1,"")</f>
        <v>1</v>
      </c>
      <c r="B249" s="49">
        <f t="shared" si="3"/>
        <v>248</v>
      </c>
      <c r="C249" s="50" t="s">
        <v>15</v>
      </c>
      <c r="E249" s="29">
        <v>44864.375</v>
      </c>
      <c r="F249" t="s">
        <v>40</v>
      </c>
      <c r="G249">
        <v>1</v>
      </c>
      <c r="H249">
        <v>0</v>
      </c>
      <c r="I249" t="s">
        <v>17</v>
      </c>
      <c r="J249">
        <v>1</v>
      </c>
      <c r="K249">
        <v>0</v>
      </c>
      <c r="L249" s="57">
        <v>4</v>
      </c>
      <c r="M249" s="57">
        <v>3</v>
      </c>
      <c r="N249" s="57">
        <v>5</v>
      </c>
      <c r="O249" s="57">
        <v>5</v>
      </c>
    </row>
    <row r="250" spans="1:15" s="50" customFormat="1" ht="15">
      <c r="A250" s="62">
        <f>IF(Tabela3[[#This Row],[GOL CASA]]&lt;&gt;"",1,"")</f>
        <v>1</v>
      </c>
      <c r="B250" s="49">
        <f t="shared" si="3"/>
        <v>249</v>
      </c>
      <c r="C250" s="50" t="s">
        <v>15</v>
      </c>
      <c r="E250" s="29">
        <v>44864.458333333336</v>
      </c>
      <c r="F250" t="s">
        <v>32</v>
      </c>
      <c r="G250">
        <v>2</v>
      </c>
      <c r="H250">
        <v>0</v>
      </c>
      <c r="I250" t="s">
        <v>41</v>
      </c>
      <c r="J250">
        <v>0</v>
      </c>
      <c r="K250">
        <v>0</v>
      </c>
      <c r="L250" s="57">
        <v>5</v>
      </c>
      <c r="M250" s="57">
        <v>0</v>
      </c>
      <c r="N250" s="57">
        <v>7</v>
      </c>
      <c r="O250" s="57">
        <v>0</v>
      </c>
    </row>
    <row r="251" spans="1:15" s="50" customFormat="1" ht="15">
      <c r="A251" s="62">
        <f>IF(Tabela3[[#This Row],[GOL CASA]]&lt;&gt;"",1,"")</f>
        <v>1</v>
      </c>
      <c r="B251" s="49">
        <f t="shared" si="3"/>
        <v>250</v>
      </c>
      <c r="C251" s="50" t="s">
        <v>15</v>
      </c>
      <c r="E251" s="29">
        <v>44864.458333333336</v>
      </c>
      <c r="F251" t="s">
        <v>42</v>
      </c>
      <c r="G251">
        <v>1</v>
      </c>
      <c r="H251">
        <v>1</v>
      </c>
      <c r="I251" t="s">
        <v>35</v>
      </c>
      <c r="J251">
        <v>0</v>
      </c>
      <c r="K251">
        <v>0</v>
      </c>
      <c r="L251" s="57">
        <v>1</v>
      </c>
      <c r="M251" s="57">
        <v>0</v>
      </c>
      <c r="N251" s="57">
        <v>2</v>
      </c>
      <c r="O251" s="57">
        <v>2</v>
      </c>
    </row>
    <row r="252" spans="1:15" s="50" customFormat="1" ht="15">
      <c r="A252" s="62">
        <f>IF(Tabela3[[#This Row],[GOL CASA]]&lt;&gt;"",1,"")</f>
        <v>1</v>
      </c>
      <c r="B252" s="49">
        <f t="shared" si="3"/>
        <v>251</v>
      </c>
      <c r="C252" s="50" t="s">
        <v>15</v>
      </c>
      <c r="E252" s="29">
        <v>44864.458333333336</v>
      </c>
      <c r="F252" t="s">
        <v>46</v>
      </c>
      <c r="G252">
        <v>0</v>
      </c>
      <c r="H252">
        <v>0</v>
      </c>
      <c r="I252" t="s">
        <v>56</v>
      </c>
      <c r="J252">
        <v>0</v>
      </c>
      <c r="K252">
        <v>0</v>
      </c>
      <c r="L252" s="57">
        <v>2</v>
      </c>
      <c r="M252" s="57">
        <v>4</v>
      </c>
      <c r="N252" s="57">
        <v>5</v>
      </c>
      <c r="O252" s="57">
        <v>5</v>
      </c>
    </row>
    <row r="253" spans="1:15" s="50" customFormat="1" ht="15">
      <c r="A253" s="62">
        <f>IF(Tabela3[[#This Row],[GOL CASA]]&lt;&gt;"",1,"")</f>
        <v>1</v>
      </c>
      <c r="B253" s="49">
        <f t="shared" si="3"/>
        <v>252</v>
      </c>
      <c r="C253" s="50" t="s">
        <v>15</v>
      </c>
      <c r="E253" s="29">
        <v>44864.458333333336</v>
      </c>
      <c r="F253" t="s">
        <v>51</v>
      </c>
      <c r="G253">
        <v>3</v>
      </c>
      <c r="H253">
        <v>0</v>
      </c>
      <c r="I253" t="s">
        <v>43</v>
      </c>
      <c r="J253">
        <v>2</v>
      </c>
      <c r="K253">
        <v>0</v>
      </c>
      <c r="L253" s="57">
        <v>2</v>
      </c>
      <c r="M253" s="57">
        <v>2</v>
      </c>
      <c r="N253" s="57">
        <v>3</v>
      </c>
      <c r="O253" s="57">
        <v>4</v>
      </c>
    </row>
    <row r="254" spans="1:15" s="50" customFormat="1" ht="15">
      <c r="A254" s="62">
        <f>IF(Tabela3[[#This Row],[GOL CASA]]&lt;&gt;"",1,"")</f>
        <v>1</v>
      </c>
      <c r="B254" s="49">
        <f t="shared" si="3"/>
        <v>253</v>
      </c>
      <c r="C254" s="50" t="s">
        <v>18</v>
      </c>
      <c r="E254" s="29">
        <v>44864.458333333336</v>
      </c>
      <c r="F254" t="s">
        <v>20</v>
      </c>
      <c r="G254">
        <v>5</v>
      </c>
      <c r="H254">
        <v>0</v>
      </c>
      <c r="I254" t="s">
        <v>28</v>
      </c>
      <c r="J254">
        <v>1</v>
      </c>
      <c r="K254">
        <v>0</v>
      </c>
      <c r="L254" s="57">
        <v>5</v>
      </c>
      <c r="M254" s="57">
        <v>1</v>
      </c>
      <c r="N254" s="57">
        <v>9</v>
      </c>
      <c r="O254" s="57">
        <v>4</v>
      </c>
    </row>
    <row r="255" spans="1:15" s="50" customFormat="1" ht="15">
      <c r="A255" s="62">
        <f>IF(Tabela3[[#This Row],[GOL CASA]]&lt;&gt;"",1,"")</f>
        <v>1</v>
      </c>
      <c r="B255" s="49">
        <f t="shared" si="3"/>
        <v>254</v>
      </c>
      <c r="C255" s="50" t="s">
        <v>15</v>
      </c>
      <c r="E255" s="29">
        <v>44864.545138888891</v>
      </c>
      <c r="F255" t="s">
        <v>52</v>
      </c>
      <c r="G255">
        <v>1</v>
      </c>
      <c r="H255">
        <v>2</v>
      </c>
      <c r="I255" t="s">
        <v>38</v>
      </c>
      <c r="J255">
        <v>1</v>
      </c>
      <c r="K255">
        <v>0</v>
      </c>
      <c r="L255" s="57">
        <v>5</v>
      </c>
      <c r="M255" s="57">
        <v>2</v>
      </c>
      <c r="N255" s="57">
        <v>8</v>
      </c>
      <c r="O255" s="57">
        <v>3</v>
      </c>
    </row>
    <row r="256" spans="1:15" s="50" customFormat="1" ht="15">
      <c r="A256" s="62">
        <f>IF(Tabela3[[#This Row],[GOL CASA]]&lt;&gt;"",1,"")</f>
        <v>1</v>
      </c>
      <c r="B256" s="49">
        <f t="shared" si="3"/>
        <v>255</v>
      </c>
      <c r="C256" s="50" t="s">
        <v>18</v>
      </c>
      <c r="E256" s="29">
        <v>44864.552083333336</v>
      </c>
      <c r="F256" t="s">
        <v>49</v>
      </c>
      <c r="G256">
        <v>1</v>
      </c>
      <c r="H256">
        <v>0</v>
      </c>
      <c r="I256" t="s">
        <v>53</v>
      </c>
      <c r="J256">
        <v>1</v>
      </c>
      <c r="K256">
        <v>0</v>
      </c>
      <c r="L256" s="57">
        <v>3</v>
      </c>
      <c r="M256" s="57">
        <v>2</v>
      </c>
      <c r="N256" s="57">
        <v>5</v>
      </c>
      <c r="O256" s="57">
        <v>10</v>
      </c>
    </row>
    <row r="257" spans="1:15" s="50" customFormat="1" ht="15">
      <c r="A257" s="62">
        <f>IF(Tabela3[[#This Row],[GOL CASA]]&lt;&gt;"",1,"")</f>
        <v>1</v>
      </c>
      <c r="B257" s="49">
        <f t="shared" si="3"/>
        <v>256</v>
      </c>
      <c r="C257" s="50" t="s">
        <v>15</v>
      </c>
      <c r="E257" s="29">
        <v>44864.697916666664</v>
      </c>
      <c r="F257" t="s">
        <v>16</v>
      </c>
      <c r="G257">
        <v>1</v>
      </c>
      <c r="H257">
        <v>0</v>
      </c>
      <c r="I257" t="s">
        <v>39</v>
      </c>
      <c r="J257">
        <v>0</v>
      </c>
      <c r="K257">
        <v>0</v>
      </c>
      <c r="L257" s="57">
        <v>1</v>
      </c>
      <c r="M257" s="57">
        <v>3</v>
      </c>
      <c r="N257" s="57">
        <v>3</v>
      </c>
      <c r="O257" s="57">
        <v>6</v>
      </c>
    </row>
    <row r="258" spans="1:15" s="50" customFormat="1" ht="15">
      <c r="A258" s="62">
        <f>IF(Tabela3[[#This Row],[GOL CASA]]&lt;&gt;"",1,"")</f>
        <v>1</v>
      </c>
      <c r="B258" s="49">
        <f t="shared" si="3"/>
        <v>257</v>
      </c>
      <c r="C258" s="50" t="s">
        <v>15</v>
      </c>
      <c r="E258" s="29">
        <v>44869.708333333336</v>
      </c>
      <c r="F258" t="s">
        <v>44</v>
      </c>
      <c r="G258">
        <v>1</v>
      </c>
      <c r="H258">
        <v>1</v>
      </c>
      <c r="I258" t="s">
        <v>40</v>
      </c>
      <c r="J258">
        <v>1</v>
      </c>
      <c r="K258">
        <v>0</v>
      </c>
      <c r="L258" s="57">
        <v>6</v>
      </c>
      <c r="M258" s="57">
        <v>2</v>
      </c>
      <c r="N258" s="57">
        <v>10</v>
      </c>
      <c r="O258" s="57">
        <v>5</v>
      </c>
    </row>
    <row r="259" spans="1:15" s="50" customFormat="1" ht="15">
      <c r="A259" s="62">
        <f>IF(Tabela3[[#This Row],[GOL CASA]]&lt;&gt;"",1,"")</f>
        <v>1</v>
      </c>
      <c r="B259" s="49">
        <f t="shared" ref="B259:B325" si="4">B258+1</f>
        <v>258</v>
      </c>
      <c r="C259" s="50" t="s">
        <v>18</v>
      </c>
      <c r="E259" s="29">
        <v>44870.5</v>
      </c>
      <c r="F259" t="s">
        <v>25</v>
      </c>
      <c r="G259">
        <v>4</v>
      </c>
      <c r="H259">
        <v>3</v>
      </c>
      <c r="I259" t="s">
        <v>23</v>
      </c>
      <c r="J259">
        <v>1</v>
      </c>
      <c r="K259">
        <v>2</v>
      </c>
      <c r="L259" s="57">
        <v>5</v>
      </c>
      <c r="M259" s="57">
        <v>3</v>
      </c>
      <c r="N259" s="57">
        <v>13</v>
      </c>
      <c r="O259" s="57">
        <v>3</v>
      </c>
    </row>
    <row r="260" spans="1:15" s="50" customFormat="1" ht="15">
      <c r="A260" s="62">
        <f>IF(Tabela3[[#This Row],[GOL CASA]]&lt;&gt;"",1,"")</f>
        <v>1</v>
      </c>
      <c r="B260" s="49">
        <f t="shared" si="4"/>
        <v>259</v>
      </c>
      <c r="C260" s="50" t="s">
        <v>18</v>
      </c>
      <c r="E260" s="29">
        <v>44870.5</v>
      </c>
      <c r="F260" t="s">
        <v>54</v>
      </c>
      <c r="G260">
        <v>2</v>
      </c>
      <c r="H260">
        <v>1</v>
      </c>
      <c r="I260" t="s">
        <v>21</v>
      </c>
      <c r="J260">
        <v>1</v>
      </c>
      <c r="K260">
        <v>1</v>
      </c>
      <c r="L260" s="57">
        <v>7</v>
      </c>
      <c r="M260" s="57">
        <v>0</v>
      </c>
      <c r="N260" s="57">
        <v>9</v>
      </c>
      <c r="O260" s="57">
        <v>0</v>
      </c>
    </row>
    <row r="261" spans="1:15" s="50" customFormat="1" ht="15">
      <c r="A261" s="62">
        <f>IF(Tabela3[[#This Row],[GOL CASA]]&lt;&gt;"",1,"")</f>
        <v>1</v>
      </c>
      <c r="B261" s="49">
        <f t="shared" si="4"/>
        <v>260</v>
      </c>
      <c r="C261" s="50" t="s">
        <v>18</v>
      </c>
      <c r="E261" s="29">
        <v>44870.5</v>
      </c>
      <c r="F261" t="s">
        <v>28</v>
      </c>
      <c r="G261">
        <v>2</v>
      </c>
      <c r="H261">
        <v>2</v>
      </c>
      <c r="I261" t="s">
        <v>48</v>
      </c>
      <c r="J261">
        <v>1</v>
      </c>
      <c r="K261">
        <v>1</v>
      </c>
      <c r="L261" s="57">
        <v>1</v>
      </c>
      <c r="M261" s="57">
        <v>2</v>
      </c>
      <c r="N261" s="57">
        <v>3</v>
      </c>
      <c r="O261" s="57">
        <v>3</v>
      </c>
    </row>
    <row r="262" spans="1:15" s="50" customFormat="1" ht="15">
      <c r="A262" s="62">
        <f>IF(Tabela3[[#This Row],[GOL CASA]]&lt;&gt;"",1,"")</f>
        <v>1</v>
      </c>
      <c r="B262" s="49">
        <f t="shared" si="4"/>
        <v>261</v>
      </c>
      <c r="C262" s="50" t="s">
        <v>18</v>
      </c>
      <c r="E262" s="29">
        <v>44870.5</v>
      </c>
      <c r="F262" t="s">
        <v>26</v>
      </c>
      <c r="G262">
        <v>2</v>
      </c>
      <c r="H262">
        <v>3</v>
      </c>
      <c r="I262" t="s">
        <v>50</v>
      </c>
      <c r="J262">
        <v>2</v>
      </c>
      <c r="K262">
        <v>2</v>
      </c>
      <c r="L262" s="57">
        <v>0</v>
      </c>
      <c r="M262" s="57">
        <v>5</v>
      </c>
      <c r="N262" s="57">
        <v>9</v>
      </c>
      <c r="O262" s="57">
        <v>4</v>
      </c>
    </row>
    <row r="263" spans="1:15" s="50" customFormat="1" ht="15">
      <c r="A263" s="62">
        <f>IF(Tabela3[[#This Row],[GOL CASA]]&lt;&gt;"",1,"")</f>
        <v>1</v>
      </c>
      <c r="B263" s="49">
        <f t="shared" si="4"/>
        <v>262</v>
      </c>
      <c r="C263" s="50" t="s">
        <v>15</v>
      </c>
      <c r="E263" s="29">
        <v>44870.541666666664</v>
      </c>
      <c r="F263" t="s">
        <v>17</v>
      </c>
      <c r="G263">
        <v>4</v>
      </c>
      <c r="H263">
        <v>2</v>
      </c>
      <c r="I263" t="s">
        <v>31</v>
      </c>
      <c r="J263">
        <v>4</v>
      </c>
      <c r="K263">
        <v>2</v>
      </c>
      <c r="L263" s="57">
        <v>1</v>
      </c>
      <c r="M263" s="57">
        <v>2</v>
      </c>
      <c r="N263" s="57">
        <v>4</v>
      </c>
      <c r="O263" s="57">
        <v>3</v>
      </c>
    </row>
    <row r="264" spans="1:15" s="50" customFormat="1" ht="15">
      <c r="A264" s="62">
        <f>IF(Tabela3[[#This Row],[GOL CASA]]&lt;&gt;"",1,"")</f>
        <v>1</v>
      </c>
      <c r="B264" s="49">
        <f t="shared" si="4"/>
        <v>263</v>
      </c>
      <c r="C264" s="50" t="s">
        <v>18</v>
      </c>
      <c r="E264" s="29">
        <v>44870.604166666664</v>
      </c>
      <c r="F264" t="s">
        <v>33</v>
      </c>
      <c r="G264">
        <v>0</v>
      </c>
      <c r="H264">
        <v>2</v>
      </c>
      <c r="I264" t="s">
        <v>47</v>
      </c>
      <c r="J264">
        <v>0</v>
      </c>
      <c r="K264">
        <v>1</v>
      </c>
      <c r="L264" s="57">
        <v>3</v>
      </c>
      <c r="M264" s="57">
        <v>2</v>
      </c>
      <c r="N264" s="57">
        <v>8</v>
      </c>
      <c r="O264" s="57">
        <v>3</v>
      </c>
    </row>
    <row r="265" spans="1:15" s="50" customFormat="1" ht="15">
      <c r="A265" s="62">
        <f>IF(Tabela3[[#This Row],[GOL CASA]]&lt;&gt;"",1,"")</f>
        <v>1</v>
      </c>
      <c r="B265" s="49">
        <f t="shared" si="4"/>
        <v>264</v>
      </c>
      <c r="C265" s="50" t="s">
        <v>15</v>
      </c>
      <c r="E265" s="29">
        <v>44870.708333333336</v>
      </c>
      <c r="F265" t="s">
        <v>41</v>
      </c>
      <c r="G265">
        <v>1</v>
      </c>
      <c r="H265">
        <v>2</v>
      </c>
      <c r="I265" t="s">
        <v>45</v>
      </c>
      <c r="J265">
        <v>0</v>
      </c>
      <c r="K265">
        <v>1</v>
      </c>
      <c r="L265" s="57">
        <v>1</v>
      </c>
      <c r="M265" s="57">
        <v>0</v>
      </c>
      <c r="N265" s="57">
        <v>3</v>
      </c>
      <c r="O265" s="57">
        <v>4</v>
      </c>
    </row>
    <row r="266" spans="1:15" s="50" customFormat="1" ht="15">
      <c r="A266" s="62">
        <f>IF(Tabela3[[#This Row],[GOL CASA]]&lt;&gt;"",1,"")</f>
        <v>1</v>
      </c>
      <c r="B266" s="49">
        <f t="shared" si="4"/>
        <v>265</v>
      </c>
      <c r="C266" s="50" t="s">
        <v>15</v>
      </c>
      <c r="E266" s="29">
        <v>44871.375</v>
      </c>
      <c r="F266" t="s">
        <v>52</v>
      </c>
      <c r="G266">
        <v>1</v>
      </c>
      <c r="H266">
        <v>2</v>
      </c>
      <c r="I266" t="s">
        <v>36</v>
      </c>
      <c r="J266">
        <v>0</v>
      </c>
      <c r="K266">
        <v>1</v>
      </c>
      <c r="L266" s="57">
        <v>5</v>
      </c>
      <c r="M266" s="57">
        <v>4</v>
      </c>
      <c r="N266" s="57">
        <v>5</v>
      </c>
      <c r="O266" s="57">
        <v>8</v>
      </c>
    </row>
    <row r="267" spans="1:15" s="50" customFormat="1" ht="15">
      <c r="A267" s="62">
        <f>IF(Tabela3[[#This Row],[GOL CASA]]&lt;&gt;"",1,"")</f>
        <v>1</v>
      </c>
      <c r="B267" s="49">
        <f t="shared" si="4"/>
        <v>266</v>
      </c>
      <c r="C267" s="50" t="s">
        <v>18</v>
      </c>
      <c r="E267" s="29">
        <v>44871.375</v>
      </c>
      <c r="F267" t="s">
        <v>34</v>
      </c>
      <c r="G267">
        <v>0</v>
      </c>
      <c r="H267">
        <v>1</v>
      </c>
      <c r="I267" t="s">
        <v>20</v>
      </c>
      <c r="J267">
        <v>0</v>
      </c>
      <c r="K267">
        <v>0</v>
      </c>
      <c r="L267" s="57">
        <v>1</v>
      </c>
      <c r="M267" s="57">
        <v>3</v>
      </c>
      <c r="N267" s="57">
        <v>4</v>
      </c>
      <c r="O267" s="57">
        <v>6</v>
      </c>
    </row>
    <row r="268" spans="1:15" s="50" customFormat="1" ht="15">
      <c r="A268" s="62">
        <f>IF(Tabela3[[#This Row],[GOL CASA]]&lt;&gt;"",1,"")</f>
        <v>1</v>
      </c>
      <c r="B268" s="49">
        <f t="shared" si="4"/>
        <v>267</v>
      </c>
      <c r="C268" s="50" t="s">
        <v>15</v>
      </c>
      <c r="E268" s="29">
        <v>44871.458333333336</v>
      </c>
      <c r="F268" t="s">
        <v>35</v>
      </c>
      <c r="G268">
        <v>1</v>
      </c>
      <c r="H268">
        <v>1</v>
      </c>
      <c r="I268" t="s">
        <v>43</v>
      </c>
      <c r="J268">
        <v>0</v>
      </c>
      <c r="K268">
        <v>1</v>
      </c>
      <c r="L268" s="57">
        <v>3</v>
      </c>
      <c r="M268" s="57">
        <v>0</v>
      </c>
      <c r="N268" s="57">
        <v>5</v>
      </c>
      <c r="O268" s="57">
        <v>1</v>
      </c>
    </row>
    <row r="269" spans="1:15" s="50" customFormat="1" ht="15">
      <c r="A269" s="62">
        <f>IF(Tabela3[[#This Row],[GOL CASA]]&lt;&gt;"",1,"")</f>
        <v>1</v>
      </c>
      <c r="B269" s="49">
        <f t="shared" si="4"/>
        <v>268</v>
      </c>
      <c r="C269" s="50" t="s">
        <v>15</v>
      </c>
      <c r="E269" s="29">
        <v>44871.458333333336</v>
      </c>
      <c r="F269" t="s">
        <v>38</v>
      </c>
      <c r="G269">
        <v>1</v>
      </c>
      <c r="H269">
        <v>0</v>
      </c>
      <c r="I269" t="s">
        <v>46</v>
      </c>
      <c r="J269">
        <v>0</v>
      </c>
      <c r="K269">
        <v>0</v>
      </c>
      <c r="L269" s="57">
        <v>0</v>
      </c>
      <c r="M269" s="57">
        <v>4</v>
      </c>
      <c r="N269" s="57">
        <v>2</v>
      </c>
      <c r="O269" s="57">
        <v>6</v>
      </c>
    </row>
    <row r="270" spans="1:15" s="50" customFormat="1" ht="15">
      <c r="A270" s="62">
        <f>IF(Tabela3[[#This Row],[GOL CASA]]&lt;&gt;"",1,"")</f>
        <v>1</v>
      </c>
      <c r="B270" s="49">
        <f t="shared" si="4"/>
        <v>269</v>
      </c>
      <c r="C270" s="50" t="s">
        <v>15</v>
      </c>
      <c r="E270" s="29">
        <v>44871.458333333336</v>
      </c>
      <c r="F270" t="s">
        <v>56</v>
      </c>
      <c r="G270">
        <v>1</v>
      </c>
      <c r="H270">
        <v>0</v>
      </c>
      <c r="I270" t="s">
        <v>42</v>
      </c>
      <c r="J270">
        <v>0</v>
      </c>
      <c r="K270">
        <v>0</v>
      </c>
      <c r="L270" s="57">
        <v>6</v>
      </c>
      <c r="M270" s="57">
        <v>3</v>
      </c>
      <c r="N270" s="57">
        <v>10</v>
      </c>
      <c r="O270" s="57">
        <v>4</v>
      </c>
    </row>
    <row r="271" spans="1:15" s="50" customFormat="1" ht="15">
      <c r="A271" s="62">
        <f>IF(Tabela3[[#This Row],[GOL CASA]]&lt;&gt;"",1,"")</f>
        <v>1</v>
      </c>
      <c r="B271" s="49">
        <f t="shared" si="4"/>
        <v>270</v>
      </c>
      <c r="C271" s="50" t="s">
        <v>15</v>
      </c>
      <c r="E271" s="29">
        <v>44871.458333333336</v>
      </c>
      <c r="F271" t="s">
        <v>37</v>
      </c>
      <c r="G271">
        <v>0</v>
      </c>
      <c r="H271">
        <v>2</v>
      </c>
      <c r="I271" t="s">
        <v>32</v>
      </c>
      <c r="J271">
        <v>0</v>
      </c>
      <c r="K271">
        <v>0</v>
      </c>
      <c r="L271" s="57">
        <v>1</v>
      </c>
      <c r="M271" s="57">
        <v>5</v>
      </c>
      <c r="N271" s="57">
        <v>7</v>
      </c>
      <c r="O271" s="57">
        <v>6</v>
      </c>
    </row>
    <row r="272" spans="1:15" s="50" customFormat="1" ht="15">
      <c r="A272" s="62">
        <f>IF(Tabela3[[#This Row],[GOL CASA]]&lt;&gt;"",1,"")</f>
        <v>1</v>
      </c>
      <c r="B272" s="49">
        <f t="shared" si="4"/>
        <v>271</v>
      </c>
      <c r="C272" s="50" t="s">
        <v>18</v>
      </c>
      <c r="E272" s="29">
        <v>44871.458333333336</v>
      </c>
      <c r="F272" t="s">
        <v>24</v>
      </c>
      <c r="G272">
        <v>3</v>
      </c>
      <c r="H272">
        <v>1</v>
      </c>
      <c r="I272" t="s">
        <v>49</v>
      </c>
      <c r="J272">
        <v>2</v>
      </c>
      <c r="K272">
        <v>1</v>
      </c>
      <c r="L272" s="57">
        <v>1</v>
      </c>
      <c r="M272" s="57">
        <v>3</v>
      </c>
      <c r="N272" s="57">
        <v>3</v>
      </c>
      <c r="O272" s="57">
        <v>5</v>
      </c>
    </row>
    <row r="273" spans="1:15" s="50" customFormat="1" ht="15">
      <c r="A273" s="62">
        <f>IF(Tabela3[[#This Row],[GOL CASA]]&lt;&gt;"",1,"")</f>
        <v>1</v>
      </c>
      <c r="B273" s="49">
        <f t="shared" si="4"/>
        <v>272</v>
      </c>
      <c r="C273" s="50" t="s">
        <v>18</v>
      </c>
      <c r="E273" s="29">
        <v>44871.458333333336</v>
      </c>
      <c r="F273" t="s">
        <v>30</v>
      </c>
      <c r="G273">
        <v>1</v>
      </c>
      <c r="H273">
        <v>4</v>
      </c>
      <c r="I273" t="s">
        <v>27</v>
      </c>
      <c r="J273">
        <v>0</v>
      </c>
      <c r="K273">
        <v>1</v>
      </c>
      <c r="L273" s="57">
        <v>3</v>
      </c>
      <c r="M273" s="57">
        <v>2</v>
      </c>
      <c r="N273" s="57">
        <v>8</v>
      </c>
      <c r="O273" s="57">
        <v>2</v>
      </c>
    </row>
    <row r="274" spans="1:15" s="50" customFormat="1" ht="15">
      <c r="A274" s="62">
        <f>IF(Tabela3[[#This Row],[GOL CASA]]&lt;&gt;"",1,"")</f>
        <v>1</v>
      </c>
      <c r="B274" s="49">
        <f t="shared" si="4"/>
        <v>273</v>
      </c>
      <c r="C274" s="50" t="s">
        <v>18</v>
      </c>
      <c r="E274" s="29">
        <v>44871.458333333336</v>
      </c>
      <c r="F274" t="s">
        <v>53</v>
      </c>
      <c r="G274">
        <v>1</v>
      </c>
      <c r="H274">
        <v>2</v>
      </c>
      <c r="I274" t="s">
        <v>19</v>
      </c>
      <c r="J274">
        <v>1</v>
      </c>
      <c r="K274">
        <v>1</v>
      </c>
      <c r="L274" s="57">
        <v>0</v>
      </c>
      <c r="M274" s="57">
        <v>3</v>
      </c>
      <c r="N274" s="57">
        <v>2</v>
      </c>
      <c r="O274" s="57">
        <v>5</v>
      </c>
    </row>
    <row r="275" spans="1:15" s="50" customFormat="1" ht="15">
      <c r="A275" s="62">
        <f>IF(Tabela3[[#This Row],[GOL CASA]]&lt;&gt;"",1,"")</f>
        <v>1</v>
      </c>
      <c r="B275" s="49">
        <f t="shared" si="4"/>
        <v>274</v>
      </c>
      <c r="C275" s="50" t="s">
        <v>15</v>
      </c>
      <c r="E275" s="29">
        <v>44871.545138888891</v>
      </c>
      <c r="F275" t="s">
        <v>39</v>
      </c>
      <c r="G275">
        <v>1</v>
      </c>
      <c r="H275">
        <v>1</v>
      </c>
      <c r="I275" t="s">
        <v>51</v>
      </c>
      <c r="J275">
        <v>1</v>
      </c>
      <c r="K275">
        <v>0</v>
      </c>
      <c r="L275" s="57">
        <v>3</v>
      </c>
      <c r="M275" s="57">
        <v>0</v>
      </c>
      <c r="N275" s="57">
        <v>6</v>
      </c>
      <c r="O275" s="57">
        <v>2</v>
      </c>
    </row>
    <row r="276" spans="1:15" s="50" customFormat="1" ht="15">
      <c r="A276" s="62">
        <f>IF(Tabela3[[#This Row],[GOL CASA]]&lt;&gt;"",1,"")</f>
        <v>1</v>
      </c>
      <c r="B276" s="49">
        <f t="shared" si="4"/>
        <v>275</v>
      </c>
      <c r="C276" s="50" t="s">
        <v>18</v>
      </c>
      <c r="E276" s="29">
        <v>44871.5625</v>
      </c>
      <c r="F276" t="s">
        <v>29</v>
      </c>
      <c r="G276">
        <v>1</v>
      </c>
      <c r="H276">
        <v>2</v>
      </c>
      <c r="I276" t="s">
        <v>22</v>
      </c>
      <c r="J276">
        <v>0</v>
      </c>
      <c r="K276">
        <v>2</v>
      </c>
      <c r="L276" s="57">
        <v>0</v>
      </c>
      <c r="M276" s="57">
        <v>2</v>
      </c>
      <c r="N276" s="57">
        <v>5</v>
      </c>
      <c r="O276" s="57">
        <v>3</v>
      </c>
    </row>
    <row r="277" spans="1:15" s="50" customFormat="1" ht="15">
      <c r="A277" s="62">
        <f>IF(Tabela3[[#This Row],[GOL CASA]]&lt;&gt;"",1,"")</f>
        <v>1</v>
      </c>
      <c r="B277" s="49">
        <f t="shared" si="4"/>
        <v>276</v>
      </c>
      <c r="C277" s="50" t="s">
        <v>15</v>
      </c>
      <c r="E277" s="29">
        <v>44871.697916666664</v>
      </c>
      <c r="F277" t="s">
        <v>55</v>
      </c>
      <c r="G277">
        <v>1</v>
      </c>
      <c r="H277">
        <v>0</v>
      </c>
      <c r="I277" t="s">
        <v>16</v>
      </c>
      <c r="J277">
        <v>1</v>
      </c>
      <c r="K277">
        <v>0</v>
      </c>
      <c r="L277" s="57">
        <v>4</v>
      </c>
      <c r="M277" s="57">
        <v>1</v>
      </c>
      <c r="N277" s="57">
        <v>6</v>
      </c>
      <c r="O277" s="57">
        <v>4</v>
      </c>
    </row>
    <row r="278" spans="1:15" s="50" customFormat="1" ht="15">
      <c r="A278" s="62">
        <f>IF(Tabela3[[#This Row],[GOL CASA]]&lt;&gt;"",1,"")</f>
        <v>1</v>
      </c>
      <c r="B278" s="49">
        <f t="shared" si="4"/>
        <v>277</v>
      </c>
      <c r="C278" s="50" t="s">
        <v>15</v>
      </c>
      <c r="E278" s="29">
        <v>44876.708333333336</v>
      </c>
      <c r="F278" t="s">
        <v>16</v>
      </c>
      <c r="G278">
        <v>1</v>
      </c>
      <c r="H278">
        <v>1</v>
      </c>
      <c r="I278" t="s">
        <v>38</v>
      </c>
      <c r="J278">
        <v>0</v>
      </c>
      <c r="K278">
        <v>1</v>
      </c>
      <c r="L278" s="57">
        <v>0</v>
      </c>
      <c r="M278" s="57">
        <v>2</v>
      </c>
      <c r="N278" s="57">
        <v>3</v>
      </c>
      <c r="O278" s="57">
        <v>4</v>
      </c>
    </row>
    <row r="279" spans="1:15" s="50" customFormat="1" ht="15">
      <c r="A279" s="62">
        <f>IF(Tabela3[[#This Row],[GOL CASA]]&lt;&gt;"",1,"")</f>
        <v>1</v>
      </c>
      <c r="B279" s="49">
        <f t="shared" si="4"/>
        <v>278</v>
      </c>
      <c r="C279" s="50" t="s">
        <v>18</v>
      </c>
      <c r="E279" s="29">
        <v>44877.395833333336</v>
      </c>
      <c r="F279" t="s">
        <v>54</v>
      </c>
      <c r="G279">
        <v>1</v>
      </c>
      <c r="H279">
        <v>2</v>
      </c>
      <c r="I279" t="s">
        <v>48</v>
      </c>
      <c r="J279">
        <v>1</v>
      </c>
      <c r="K279">
        <v>1</v>
      </c>
      <c r="L279" s="57">
        <v>6</v>
      </c>
      <c r="M279" s="57">
        <v>1</v>
      </c>
      <c r="N279" s="57">
        <v>10</v>
      </c>
      <c r="O279" s="57">
        <v>2</v>
      </c>
    </row>
    <row r="280" spans="1:15" s="50" customFormat="1" ht="15">
      <c r="A280" s="62">
        <f>IF(Tabela3[[#This Row],[GOL CASA]]&lt;&gt;"",1,"")</f>
        <v>1</v>
      </c>
      <c r="B280" s="49">
        <f t="shared" si="4"/>
        <v>279</v>
      </c>
      <c r="C280" s="50" t="s">
        <v>18</v>
      </c>
      <c r="E280" s="29">
        <v>44877.5</v>
      </c>
      <c r="F280" t="s">
        <v>23</v>
      </c>
      <c r="G280">
        <v>3</v>
      </c>
      <c r="H280">
        <v>0</v>
      </c>
      <c r="I280" t="s">
        <v>33</v>
      </c>
      <c r="J280">
        <v>2</v>
      </c>
      <c r="K280">
        <v>0</v>
      </c>
      <c r="L280" s="57">
        <v>2</v>
      </c>
      <c r="M280" s="57">
        <v>2</v>
      </c>
      <c r="N280" s="57">
        <v>3</v>
      </c>
      <c r="O280" s="57">
        <v>5</v>
      </c>
    </row>
    <row r="281" spans="1:15" s="50" customFormat="1" ht="15">
      <c r="A281" s="62">
        <f>IF(Tabela3[[#This Row],[GOL CASA]]&lt;&gt;"",1,"")</f>
        <v>1</v>
      </c>
      <c r="B281" s="49">
        <f t="shared" si="4"/>
        <v>280</v>
      </c>
      <c r="C281" s="50" t="s">
        <v>18</v>
      </c>
      <c r="E281" s="29">
        <v>44877.5</v>
      </c>
      <c r="F281" t="s">
        <v>22</v>
      </c>
      <c r="G281">
        <v>3</v>
      </c>
      <c r="H281">
        <v>1</v>
      </c>
      <c r="I281" t="s">
        <v>30</v>
      </c>
      <c r="J281">
        <v>3</v>
      </c>
      <c r="K281">
        <v>1</v>
      </c>
      <c r="L281" s="57">
        <v>0</v>
      </c>
      <c r="M281" s="57">
        <v>0</v>
      </c>
      <c r="N281" s="57">
        <v>6</v>
      </c>
      <c r="O281" s="57">
        <v>0</v>
      </c>
    </row>
    <row r="282" spans="1:15" s="50" customFormat="1" ht="15">
      <c r="A282" s="62">
        <f>IF(Tabela3[[#This Row],[GOL CASA]]&lt;&gt;"",1,"")</f>
        <v>1</v>
      </c>
      <c r="B282" s="49">
        <f t="shared" si="4"/>
        <v>281</v>
      </c>
      <c r="C282" s="50" t="s">
        <v>18</v>
      </c>
      <c r="E282" s="29">
        <v>44877.5</v>
      </c>
      <c r="F282" t="s">
        <v>28</v>
      </c>
      <c r="G282">
        <v>1</v>
      </c>
      <c r="H282">
        <v>0</v>
      </c>
      <c r="I282" t="s">
        <v>19</v>
      </c>
      <c r="J282">
        <v>0</v>
      </c>
      <c r="K282">
        <v>0</v>
      </c>
      <c r="L282" s="57">
        <v>1</v>
      </c>
      <c r="M282" s="57">
        <v>3</v>
      </c>
      <c r="N282" s="57">
        <v>1</v>
      </c>
      <c r="O282" s="57">
        <v>5</v>
      </c>
    </row>
    <row r="283" spans="1:15" s="50" customFormat="1" ht="15">
      <c r="A283" s="62">
        <f>IF(Tabela3[[#This Row],[GOL CASA]]&lt;&gt;"",1,"")</f>
        <v>1</v>
      </c>
      <c r="B283" s="49">
        <f t="shared" si="4"/>
        <v>282</v>
      </c>
      <c r="C283" s="50" t="s">
        <v>18</v>
      </c>
      <c r="E283" s="29">
        <v>44877.5</v>
      </c>
      <c r="F283" t="s">
        <v>29</v>
      </c>
      <c r="G283">
        <v>4</v>
      </c>
      <c r="H283">
        <v>3</v>
      </c>
      <c r="I283" t="s">
        <v>25</v>
      </c>
      <c r="J283">
        <v>1</v>
      </c>
      <c r="K283">
        <v>2</v>
      </c>
      <c r="L283" s="57">
        <v>6</v>
      </c>
      <c r="M283" s="57">
        <v>1</v>
      </c>
      <c r="N283" s="57">
        <v>9</v>
      </c>
      <c r="O283" s="57">
        <v>2</v>
      </c>
    </row>
    <row r="284" spans="1:15" s="50" customFormat="1" ht="15">
      <c r="A284" s="62">
        <f>IF(Tabela3[[#This Row],[GOL CASA]]&lt;&gt;"",1,"")</f>
        <v>1</v>
      </c>
      <c r="B284" s="49">
        <f t="shared" si="4"/>
        <v>283</v>
      </c>
      <c r="C284" s="50" t="s">
        <v>18</v>
      </c>
      <c r="E284" s="29">
        <v>44877.5</v>
      </c>
      <c r="F284" t="s">
        <v>53</v>
      </c>
      <c r="G284">
        <v>0</v>
      </c>
      <c r="H284">
        <v>2</v>
      </c>
      <c r="I284" t="s">
        <v>47</v>
      </c>
      <c r="J284">
        <v>0</v>
      </c>
      <c r="K284">
        <v>1</v>
      </c>
      <c r="L284" s="57">
        <v>1</v>
      </c>
      <c r="M284" s="57">
        <v>2</v>
      </c>
      <c r="N284" s="57">
        <v>7</v>
      </c>
      <c r="O284" s="57">
        <v>2</v>
      </c>
    </row>
    <row r="285" spans="1:15" s="50" customFormat="1" ht="15">
      <c r="A285" s="62">
        <f>IF(Tabela3[[#This Row],[GOL CASA]]&lt;&gt;"",1,"")</f>
        <v>1</v>
      </c>
      <c r="B285" s="49">
        <f t="shared" si="4"/>
        <v>284</v>
      </c>
      <c r="C285" s="50" t="s">
        <v>15</v>
      </c>
      <c r="E285" s="29">
        <v>44877.541666666664</v>
      </c>
      <c r="F285" t="s">
        <v>45</v>
      </c>
      <c r="G285">
        <v>2</v>
      </c>
      <c r="H285">
        <v>1</v>
      </c>
      <c r="I285" t="s">
        <v>35</v>
      </c>
      <c r="J285">
        <v>0</v>
      </c>
      <c r="K285">
        <v>1</v>
      </c>
      <c r="L285" s="57">
        <v>3</v>
      </c>
      <c r="M285" s="57">
        <v>3</v>
      </c>
      <c r="N285" s="57">
        <v>5</v>
      </c>
      <c r="O285" s="57">
        <v>3</v>
      </c>
    </row>
    <row r="286" spans="1:15" s="50" customFormat="1" ht="15">
      <c r="A286" s="62">
        <f>IF(Tabela3[[#This Row],[GOL CASA]]&lt;&gt;"",1,"")</f>
        <v>1</v>
      </c>
      <c r="B286" s="49">
        <f t="shared" si="4"/>
        <v>285</v>
      </c>
      <c r="C286" s="50" t="s">
        <v>18</v>
      </c>
      <c r="E286" s="29">
        <v>44877.604166666664</v>
      </c>
      <c r="F286" t="s">
        <v>27</v>
      </c>
      <c r="G286">
        <v>1</v>
      </c>
      <c r="H286">
        <v>0</v>
      </c>
      <c r="I286" t="s">
        <v>34</v>
      </c>
      <c r="J286">
        <v>0</v>
      </c>
      <c r="K286">
        <v>0</v>
      </c>
      <c r="L286" s="57">
        <v>3</v>
      </c>
      <c r="M286" s="57">
        <v>1</v>
      </c>
      <c r="N286" s="57">
        <v>5</v>
      </c>
      <c r="O286" s="57">
        <v>3</v>
      </c>
    </row>
    <row r="287" spans="1:15" s="50" customFormat="1" ht="15">
      <c r="A287" s="62">
        <f>IF(Tabela3[[#This Row],[GOL CASA]]&lt;&gt;"",1,"")</f>
        <v>1</v>
      </c>
      <c r="B287" s="49">
        <f t="shared" si="4"/>
        <v>286</v>
      </c>
      <c r="C287" s="50" t="s">
        <v>18</v>
      </c>
      <c r="E287" s="29">
        <v>44877.697916666664</v>
      </c>
      <c r="F287" t="s">
        <v>26</v>
      </c>
      <c r="G287">
        <v>0</v>
      </c>
      <c r="H287">
        <v>2</v>
      </c>
      <c r="I287" t="s">
        <v>20</v>
      </c>
      <c r="J287">
        <v>0</v>
      </c>
      <c r="K287">
        <v>0</v>
      </c>
      <c r="L287" s="57">
        <v>3</v>
      </c>
      <c r="M287" s="57">
        <v>2</v>
      </c>
      <c r="N287" s="57">
        <v>6</v>
      </c>
      <c r="O287" s="57">
        <v>4</v>
      </c>
    </row>
    <row r="288" spans="1:15" s="50" customFormat="1" ht="15">
      <c r="A288" s="62">
        <f>IF(Tabela3[[#This Row],[GOL CASA]]&lt;&gt;"",1,"")</f>
        <v>1</v>
      </c>
      <c r="B288" s="49">
        <f t="shared" si="4"/>
        <v>287</v>
      </c>
      <c r="C288" s="50" t="s">
        <v>15</v>
      </c>
      <c r="E288" s="29">
        <v>44877.708333333336</v>
      </c>
      <c r="F288" t="s">
        <v>51</v>
      </c>
      <c r="G288">
        <v>2</v>
      </c>
      <c r="H288">
        <v>1</v>
      </c>
      <c r="I288" t="s">
        <v>37</v>
      </c>
      <c r="J288">
        <v>1</v>
      </c>
      <c r="K288">
        <v>0</v>
      </c>
      <c r="L288" s="57">
        <v>2</v>
      </c>
      <c r="M288" s="57">
        <v>0</v>
      </c>
      <c r="N288" s="57">
        <v>4</v>
      </c>
      <c r="O288" s="57">
        <v>4</v>
      </c>
    </row>
    <row r="289" spans="1:15" s="50" customFormat="1" ht="15">
      <c r="A289" s="62">
        <f>IF(Tabela3[[#This Row],[GOL CASA]]&lt;&gt;"",1,"")</f>
        <v>1</v>
      </c>
      <c r="B289" s="49">
        <f t="shared" si="4"/>
        <v>288</v>
      </c>
      <c r="C289" s="50" t="s">
        <v>15</v>
      </c>
      <c r="E289" s="29">
        <v>44878.375</v>
      </c>
      <c r="F289" t="s">
        <v>36</v>
      </c>
      <c r="G289">
        <v>5</v>
      </c>
      <c r="H289">
        <v>0</v>
      </c>
      <c r="I289" t="s">
        <v>40</v>
      </c>
      <c r="J289">
        <v>1</v>
      </c>
      <c r="K289">
        <v>0</v>
      </c>
      <c r="L289" s="57">
        <v>3</v>
      </c>
      <c r="M289" s="57">
        <v>3</v>
      </c>
      <c r="N289" s="57">
        <v>3</v>
      </c>
      <c r="O289" s="57">
        <v>7</v>
      </c>
    </row>
    <row r="290" spans="1:15" s="50" customFormat="1" ht="15">
      <c r="A290" s="62">
        <f>IF(Tabela3[[#This Row],[GOL CASA]]&lt;&gt;"",1,"")</f>
        <v>1</v>
      </c>
      <c r="B290" s="49">
        <f t="shared" si="4"/>
        <v>289</v>
      </c>
      <c r="C290" s="50" t="s">
        <v>15</v>
      </c>
      <c r="E290" s="29">
        <v>44878.458333333336</v>
      </c>
      <c r="F290" t="s">
        <v>42</v>
      </c>
      <c r="G290">
        <v>2</v>
      </c>
      <c r="H290">
        <v>2</v>
      </c>
      <c r="I290" t="s">
        <v>17</v>
      </c>
      <c r="J290">
        <v>0</v>
      </c>
      <c r="K290">
        <v>0</v>
      </c>
      <c r="L290" s="57">
        <v>5</v>
      </c>
      <c r="M290" s="57">
        <v>5</v>
      </c>
      <c r="N290" s="57">
        <v>9</v>
      </c>
      <c r="O290" s="57">
        <v>6</v>
      </c>
    </row>
    <row r="291" spans="1:15" s="50" customFormat="1" ht="15">
      <c r="A291" s="62">
        <f>IF(Tabela3[[#This Row],[GOL CASA]]&lt;&gt;"",1,"")</f>
        <v>1</v>
      </c>
      <c r="B291" s="49">
        <f t="shared" si="4"/>
        <v>290</v>
      </c>
      <c r="C291" s="50" t="s">
        <v>15</v>
      </c>
      <c r="E291" s="29">
        <v>44878.458333333336</v>
      </c>
      <c r="F291" t="s">
        <v>39</v>
      </c>
      <c r="G291">
        <v>1</v>
      </c>
      <c r="H291">
        <v>0</v>
      </c>
      <c r="I291" t="s">
        <v>41</v>
      </c>
      <c r="J291">
        <v>1</v>
      </c>
      <c r="K291">
        <v>0</v>
      </c>
      <c r="L291" s="57">
        <v>2</v>
      </c>
      <c r="M291" s="57">
        <v>5</v>
      </c>
      <c r="N291" s="57">
        <v>2</v>
      </c>
      <c r="O291" s="57">
        <v>6</v>
      </c>
    </row>
    <row r="292" spans="1:15" s="50" customFormat="1" ht="15">
      <c r="A292" s="62">
        <f>IF(Tabela3[[#This Row],[GOL CASA]]&lt;&gt;"",1,"")</f>
        <v>1</v>
      </c>
      <c r="B292" s="49">
        <f t="shared" si="4"/>
        <v>291</v>
      </c>
      <c r="C292" s="50" t="s">
        <v>15</v>
      </c>
      <c r="E292" s="29">
        <v>44878.458333333336</v>
      </c>
      <c r="F292" t="s">
        <v>43</v>
      </c>
      <c r="G292">
        <v>1</v>
      </c>
      <c r="H292">
        <v>1</v>
      </c>
      <c r="I292" t="s">
        <v>56</v>
      </c>
      <c r="J292">
        <v>0</v>
      </c>
      <c r="K292">
        <v>0</v>
      </c>
      <c r="L292" s="57">
        <v>4</v>
      </c>
      <c r="M292" s="57">
        <v>3</v>
      </c>
      <c r="N292" s="57">
        <v>11</v>
      </c>
      <c r="O292" s="57">
        <v>7</v>
      </c>
    </row>
    <row r="293" spans="1:15" s="50" customFormat="1" ht="15">
      <c r="A293" s="62">
        <f>IF(Tabela3[[#This Row],[GOL CASA]]&lt;&gt;"",1,"")</f>
        <v>1</v>
      </c>
      <c r="B293" s="49">
        <f t="shared" si="4"/>
        <v>292</v>
      </c>
      <c r="C293" s="50" t="s">
        <v>15</v>
      </c>
      <c r="E293" s="29">
        <v>44878.458333333336</v>
      </c>
      <c r="F293" t="s">
        <v>46</v>
      </c>
      <c r="G293">
        <v>2</v>
      </c>
      <c r="H293">
        <v>1</v>
      </c>
      <c r="I293" t="s">
        <v>44</v>
      </c>
      <c r="J293">
        <v>0</v>
      </c>
      <c r="K293">
        <v>0</v>
      </c>
      <c r="L293" s="57">
        <v>4</v>
      </c>
      <c r="M293" s="57">
        <v>1</v>
      </c>
      <c r="N293" s="57">
        <v>5</v>
      </c>
      <c r="O293" s="57">
        <v>5</v>
      </c>
    </row>
    <row r="294" spans="1:15" s="50" customFormat="1" ht="15">
      <c r="A294" s="62">
        <f>IF(Tabela3[[#This Row],[GOL CASA]]&lt;&gt;"",1,"")</f>
        <v>1</v>
      </c>
      <c r="B294" s="49">
        <f t="shared" si="4"/>
        <v>293</v>
      </c>
      <c r="C294" s="50" t="s">
        <v>18</v>
      </c>
      <c r="E294" s="29">
        <v>44878.458333333336</v>
      </c>
      <c r="F294" t="s">
        <v>50</v>
      </c>
      <c r="G294">
        <v>1</v>
      </c>
      <c r="H294">
        <v>2</v>
      </c>
      <c r="I294" t="s">
        <v>24</v>
      </c>
      <c r="J294">
        <v>1</v>
      </c>
      <c r="K294">
        <v>1</v>
      </c>
      <c r="L294" s="57">
        <v>1</v>
      </c>
      <c r="M294" s="57">
        <v>3</v>
      </c>
      <c r="N294" s="57">
        <v>3</v>
      </c>
      <c r="O294" s="57">
        <v>5</v>
      </c>
    </row>
    <row r="295" spans="1:15" s="50" customFormat="1" ht="15">
      <c r="A295" s="62">
        <f>IF(Tabela3[[#This Row],[GOL CASA]]&lt;&gt;"",1,"")</f>
        <v>1</v>
      </c>
      <c r="B295" s="49">
        <f t="shared" si="4"/>
        <v>294</v>
      </c>
      <c r="C295" s="50" t="s">
        <v>15</v>
      </c>
      <c r="E295" s="29">
        <v>44878.545138888891</v>
      </c>
      <c r="F295" t="s">
        <v>31</v>
      </c>
      <c r="G295">
        <v>1</v>
      </c>
      <c r="H295">
        <v>1</v>
      </c>
      <c r="I295" t="s">
        <v>52</v>
      </c>
      <c r="J295">
        <v>0</v>
      </c>
      <c r="K295">
        <v>1</v>
      </c>
      <c r="L295" s="57">
        <v>1</v>
      </c>
      <c r="M295" s="57">
        <v>2</v>
      </c>
      <c r="N295" s="57">
        <v>4</v>
      </c>
      <c r="O295" s="57">
        <v>2</v>
      </c>
    </row>
    <row r="296" spans="1:15" s="50" customFormat="1" ht="15">
      <c r="A296" s="62">
        <f>IF(Tabela3[[#This Row],[GOL CASA]]&lt;&gt;"",1,"")</f>
        <v>1</v>
      </c>
      <c r="B296" s="49">
        <f t="shared" si="4"/>
        <v>295</v>
      </c>
      <c r="C296" s="50" t="s">
        <v>18</v>
      </c>
      <c r="E296" s="29">
        <v>44878.5625</v>
      </c>
      <c r="F296" t="s">
        <v>21</v>
      </c>
      <c r="G296">
        <v>1</v>
      </c>
      <c r="H296">
        <v>2</v>
      </c>
      <c r="I296" t="s">
        <v>49</v>
      </c>
      <c r="J296">
        <v>0</v>
      </c>
      <c r="K296">
        <v>1</v>
      </c>
      <c r="L296" s="57">
        <v>3</v>
      </c>
      <c r="M296" s="57">
        <v>2</v>
      </c>
      <c r="N296" s="57">
        <v>10</v>
      </c>
      <c r="O296" s="57">
        <v>3</v>
      </c>
    </row>
    <row r="297" spans="1:15" s="50" customFormat="1" ht="15">
      <c r="A297" s="62">
        <f>IF(Tabela3[[#This Row],[GOL CASA]]&lt;&gt;"",1,"")</f>
        <v>1</v>
      </c>
      <c r="B297" s="49">
        <f t="shared" si="4"/>
        <v>296</v>
      </c>
      <c r="C297" s="50" t="s">
        <v>15</v>
      </c>
      <c r="E297" s="29">
        <v>44878.697916666664</v>
      </c>
      <c r="F297" t="s">
        <v>32</v>
      </c>
      <c r="G297">
        <v>2</v>
      </c>
      <c r="H297">
        <v>3</v>
      </c>
      <c r="I297" t="s">
        <v>55</v>
      </c>
      <c r="J297">
        <v>1</v>
      </c>
      <c r="K297">
        <v>1</v>
      </c>
      <c r="L297" s="57">
        <v>3</v>
      </c>
      <c r="M297" s="57">
        <v>1</v>
      </c>
      <c r="N297" s="57">
        <v>5</v>
      </c>
      <c r="O297" s="57">
        <v>4</v>
      </c>
    </row>
    <row r="298" spans="1:15" s="50" customFormat="1" ht="15">
      <c r="A298" s="62">
        <f>IF(Tabela3[[#This Row],[GOL CASA]]&lt;&gt;"",1,"")</f>
        <v>1</v>
      </c>
      <c r="B298" s="49">
        <f t="shared" si="4"/>
        <v>297</v>
      </c>
      <c r="C298" s="50" t="s">
        <v>18</v>
      </c>
      <c r="E298" s="29">
        <v>44921</v>
      </c>
      <c r="F298" t="s">
        <v>48</v>
      </c>
      <c r="G298">
        <v>2</v>
      </c>
      <c r="H298">
        <v>2</v>
      </c>
      <c r="I298" t="s">
        <v>29</v>
      </c>
      <c r="J298">
        <v>1</v>
      </c>
      <c r="K298">
        <v>0</v>
      </c>
      <c r="L298" s="57">
        <v>5</v>
      </c>
      <c r="M298" s="57">
        <v>1</v>
      </c>
      <c r="N298" s="57">
        <v>6</v>
      </c>
      <c r="O298" s="57">
        <v>5</v>
      </c>
    </row>
    <row r="299" spans="1:15" s="50" customFormat="1" ht="15">
      <c r="A299" s="62">
        <f>IF(Tabela3[[#This Row],[GOL CASA]]&lt;&gt;"",1,"")</f>
        <v>1</v>
      </c>
      <c r="B299" s="49">
        <f t="shared" si="4"/>
        <v>298</v>
      </c>
      <c r="C299" s="50" t="s">
        <v>18</v>
      </c>
      <c r="E299" s="29">
        <v>44921</v>
      </c>
      <c r="F299" t="s">
        <v>33</v>
      </c>
      <c r="G299">
        <v>1</v>
      </c>
      <c r="H299">
        <v>2</v>
      </c>
      <c r="I299" t="s">
        <v>57</v>
      </c>
      <c r="J299">
        <v>1</v>
      </c>
      <c r="K299">
        <v>1</v>
      </c>
      <c r="L299" s="57">
        <v>1</v>
      </c>
      <c r="M299" s="57">
        <v>2</v>
      </c>
      <c r="N299" s="57">
        <v>2</v>
      </c>
      <c r="O299" s="57">
        <v>2</v>
      </c>
    </row>
    <row r="300" spans="1:15" s="50" customFormat="1" ht="15">
      <c r="A300" s="62">
        <f>IF(Tabela3[[#This Row],[GOL CASA]]&lt;&gt;"",1,"")</f>
        <v>1</v>
      </c>
      <c r="B300" s="49">
        <f t="shared" si="4"/>
        <v>299</v>
      </c>
      <c r="C300" s="50" t="s">
        <v>18</v>
      </c>
      <c r="E300" s="29">
        <v>44921</v>
      </c>
      <c r="F300" t="s">
        <v>19</v>
      </c>
      <c r="G300">
        <v>0</v>
      </c>
      <c r="H300">
        <v>3</v>
      </c>
      <c r="I300" t="s">
        <v>21</v>
      </c>
      <c r="J300">
        <v>0</v>
      </c>
      <c r="K300">
        <v>1</v>
      </c>
      <c r="L300" s="57">
        <v>1</v>
      </c>
      <c r="M300" s="57">
        <v>3</v>
      </c>
      <c r="N300" s="57">
        <v>1</v>
      </c>
      <c r="O300" s="57">
        <v>7</v>
      </c>
    </row>
    <row r="301" spans="1:15" s="50" customFormat="1" ht="15">
      <c r="A301" s="62">
        <f>IF(Tabela3[[#This Row],[GOL CASA]]&lt;&gt;"",1,"")</f>
        <v>1</v>
      </c>
      <c r="B301" s="49">
        <f t="shared" si="4"/>
        <v>300</v>
      </c>
      <c r="C301" s="50" t="s">
        <v>18</v>
      </c>
      <c r="E301" s="29">
        <v>44921</v>
      </c>
      <c r="F301" t="s">
        <v>47</v>
      </c>
      <c r="G301">
        <v>0</v>
      </c>
      <c r="H301">
        <v>3</v>
      </c>
      <c r="I301" t="s">
        <v>27</v>
      </c>
      <c r="J301">
        <v>0</v>
      </c>
      <c r="K301">
        <v>3</v>
      </c>
      <c r="L301" s="57">
        <v>3</v>
      </c>
      <c r="M301" s="57">
        <v>2</v>
      </c>
      <c r="N301" s="57">
        <v>5</v>
      </c>
      <c r="O301" s="57">
        <v>5</v>
      </c>
    </row>
    <row r="302" spans="1:15" s="50" customFormat="1" ht="15">
      <c r="A302" s="62">
        <f>IF(Tabela3[[#This Row],[GOL CASA]]&lt;&gt;"",1,"")</f>
        <v>1</v>
      </c>
      <c r="B302" s="49">
        <f t="shared" si="4"/>
        <v>301</v>
      </c>
      <c r="C302" s="50" t="s">
        <v>18</v>
      </c>
      <c r="E302" s="29">
        <v>44921</v>
      </c>
      <c r="F302" t="s">
        <v>30</v>
      </c>
      <c r="G302">
        <v>1</v>
      </c>
      <c r="H302">
        <v>3</v>
      </c>
      <c r="I302" t="s">
        <v>58</v>
      </c>
      <c r="J302">
        <v>1</v>
      </c>
      <c r="K302">
        <v>2</v>
      </c>
      <c r="L302" s="57">
        <v>3</v>
      </c>
      <c r="M302" s="57">
        <v>1</v>
      </c>
      <c r="N302" s="57">
        <v>4</v>
      </c>
      <c r="O302" s="57">
        <v>2</v>
      </c>
    </row>
    <row r="303" spans="1:15" s="50" customFormat="1" ht="15">
      <c r="A303" s="62">
        <f>IF(Tabela3[[#This Row],[GOL CASA]]&lt;&gt;"",1,"")</f>
        <v>1</v>
      </c>
      <c r="B303" s="49">
        <f t="shared" si="4"/>
        <v>302</v>
      </c>
      <c r="C303" s="50" t="s">
        <v>18</v>
      </c>
      <c r="E303" s="29">
        <v>44921</v>
      </c>
      <c r="F303" t="s">
        <v>24</v>
      </c>
      <c r="G303">
        <v>1</v>
      </c>
      <c r="H303">
        <v>3</v>
      </c>
      <c r="I303" t="s">
        <v>22</v>
      </c>
      <c r="J303">
        <v>0</v>
      </c>
      <c r="K303">
        <v>2</v>
      </c>
      <c r="L303" s="57">
        <v>0</v>
      </c>
      <c r="M303" s="57">
        <v>3</v>
      </c>
      <c r="N303" s="57">
        <v>0</v>
      </c>
      <c r="O303" s="57">
        <v>6</v>
      </c>
    </row>
    <row r="304" spans="1:15" s="50" customFormat="1" ht="15">
      <c r="A304" s="62">
        <f>IF(Tabela3[[#This Row],[GOL CASA]]&lt;&gt;"",1,"")</f>
        <v>1</v>
      </c>
      <c r="B304" s="49">
        <f t="shared" si="4"/>
        <v>303</v>
      </c>
      <c r="C304" s="50" t="s">
        <v>18</v>
      </c>
      <c r="E304" s="29">
        <v>44921</v>
      </c>
      <c r="F304" t="s">
        <v>20</v>
      </c>
      <c r="G304">
        <v>3</v>
      </c>
      <c r="H304">
        <v>1</v>
      </c>
      <c r="I304" t="s">
        <v>53</v>
      </c>
      <c r="J304">
        <v>0</v>
      </c>
      <c r="K304">
        <v>1</v>
      </c>
      <c r="L304" s="57">
        <v>2</v>
      </c>
      <c r="M304" s="57">
        <v>2</v>
      </c>
      <c r="N304" s="57">
        <v>7</v>
      </c>
      <c r="O304" s="57">
        <v>5</v>
      </c>
    </row>
    <row r="305" spans="1:17" s="50" customFormat="1" ht="15">
      <c r="A305" s="62">
        <f>IF(Tabela3[[#This Row],[GOL CASA]]&lt;&gt;"",1,"")</f>
        <v>1</v>
      </c>
      <c r="B305" s="49">
        <f t="shared" si="4"/>
        <v>304</v>
      </c>
      <c r="C305" s="50" t="s">
        <v>18</v>
      </c>
      <c r="E305" s="29">
        <v>44922</v>
      </c>
      <c r="F305" t="s">
        <v>34</v>
      </c>
      <c r="G305">
        <v>2</v>
      </c>
      <c r="H305">
        <v>0</v>
      </c>
      <c r="I305" t="s">
        <v>59</v>
      </c>
      <c r="J305">
        <v>2</v>
      </c>
      <c r="K305">
        <v>0</v>
      </c>
      <c r="L305" s="57">
        <v>3</v>
      </c>
      <c r="M305" s="57">
        <v>3</v>
      </c>
      <c r="N305" s="57">
        <v>6</v>
      </c>
      <c r="O305" s="57">
        <v>8</v>
      </c>
    </row>
    <row r="306" spans="1:17" s="50" customFormat="1" ht="15">
      <c r="A306" s="62">
        <f>IF(Tabela3[[#This Row],[GOL CASA]]&lt;&gt;"",1,"")</f>
        <v>1</v>
      </c>
      <c r="B306" s="49">
        <f t="shared" si="4"/>
        <v>305</v>
      </c>
      <c r="C306" s="50" t="s">
        <v>18</v>
      </c>
      <c r="E306" s="29">
        <v>44922</v>
      </c>
      <c r="F306" t="s">
        <v>49</v>
      </c>
      <c r="G306">
        <v>3</v>
      </c>
      <c r="H306">
        <v>0</v>
      </c>
      <c r="I306" t="s">
        <v>28</v>
      </c>
      <c r="J306">
        <v>2</v>
      </c>
      <c r="K306">
        <v>0</v>
      </c>
      <c r="L306" s="57">
        <v>2</v>
      </c>
      <c r="M306" s="57">
        <v>3</v>
      </c>
      <c r="N306" s="57">
        <v>9</v>
      </c>
      <c r="O306" s="57">
        <v>9</v>
      </c>
    </row>
    <row r="307" spans="1:17" s="50" customFormat="1" ht="15">
      <c r="A307" s="62">
        <f>IF(Tabela3[[#This Row],[GOL CASA]]&lt;&gt;"",1,"")</f>
        <v>1</v>
      </c>
      <c r="B307" s="49">
        <f t="shared" si="4"/>
        <v>306</v>
      </c>
      <c r="C307" s="50" t="s">
        <v>18</v>
      </c>
      <c r="E307" s="29">
        <v>44923</v>
      </c>
      <c r="F307" t="s">
        <v>25</v>
      </c>
      <c r="G307">
        <v>1</v>
      </c>
      <c r="H307">
        <v>3</v>
      </c>
      <c r="I307" t="s">
        <v>54</v>
      </c>
      <c r="J307">
        <v>0</v>
      </c>
      <c r="K307">
        <v>1</v>
      </c>
      <c r="L307" s="57">
        <v>0</v>
      </c>
      <c r="M307" s="57">
        <v>3</v>
      </c>
      <c r="N307" s="57">
        <v>3</v>
      </c>
      <c r="O307" s="57">
        <v>5</v>
      </c>
    </row>
    <row r="308" spans="1:17" s="50" customFormat="1" ht="15">
      <c r="A308" s="62">
        <f>IF(Tabela3[[#This Row],[GOL CASA]]&lt;&gt;"",1,"")</f>
        <v>1</v>
      </c>
      <c r="B308" s="49">
        <f t="shared" si="4"/>
        <v>307</v>
      </c>
      <c r="C308" s="50" t="s">
        <v>15</v>
      </c>
      <c r="E308" s="29">
        <v>44923.458333333336</v>
      </c>
      <c r="F308" t="s">
        <v>17</v>
      </c>
      <c r="G308">
        <v>1</v>
      </c>
      <c r="H308">
        <v>0</v>
      </c>
      <c r="I308" t="s">
        <v>41</v>
      </c>
      <c r="J308">
        <v>1</v>
      </c>
      <c r="K308">
        <v>0</v>
      </c>
      <c r="L308" s="58">
        <v>3</v>
      </c>
      <c r="M308" s="58">
        <v>2</v>
      </c>
      <c r="N308" s="58">
        <v>3</v>
      </c>
      <c r="O308" s="58">
        <v>5</v>
      </c>
    </row>
    <row r="309" spans="1:17" s="50" customFormat="1" ht="15">
      <c r="A309" s="62">
        <f>IF(Tabela3[[#This Row],[GOL CASA]]&lt;&gt;"",1,"")</f>
        <v>1</v>
      </c>
      <c r="B309" s="49">
        <f t="shared" si="4"/>
        <v>308</v>
      </c>
      <c r="C309" s="50" t="s">
        <v>15</v>
      </c>
      <c r="E309" s="29">
        <v>44923.458333333336</v>
      </c>
      <c r="F309" t="s">
        <v>44</v>
      </c>
      <c r="G309">
        <v>0</v>
      </c>
      <c r="H309">
        <v>0</v>
      </c>
      <c r="I309" t="s">
        <v>42</v>
      </c>
      <c r="J309">
        <v>0</v>
      </c>
      <c r="K309">
        <v>0</v>
      </c>
      <c r="L309" s="58">
        <v>2</v>
      </c>
      <c r="M309" s="58">
        <v>2</v>
      </c>
      <c r="N309" s="58">
        <v>4</v>
      </c>
      <c r="O309" s="58">
        <v>4</v>
      </c>
    </row>
    <row r="310" spans="1:17" s="50" customFormat="1" ht="15">
      <c r="A310" s="62">
        <f>IF(Tabela3[[#This Row],[GOL CASA]]&lt;&gt;"",1,"")</f>
        <v>1</v>
      </c>
      <c r="B310" s="49">
        <f t="shared" si="4"/>
        <v>309</v>
      </c>
      <c r="C310" s="50" t="s">
        <v>15</v>
      </c>
      <c r="E310" s="29">
        <v>44923.541666666664</v>
      </c>
      <c r="F310" t="s">
        <v>40</v>
      </c>
      <c r="G310">
        <v>2</v>
      </c>
      <c r="H310">
        <v>3</v>
      </c>
      <c r="I310" t="s">
        <v>32</v>
      </c>
      <c r="J310">
        <v>1</v>
      </c>
      <c r="K310">
        <v>1</v>
      </c>
      <c r="L310" s="58">
        <v>0</v>
      </c>
      <c r="M310" s="58">
        <v>1</v>
      </c>
      <c r="N310" s="58">
        <v>1</v>
      </c>
      <c r="O310" s="58">
        <v>3</v>
      </c>
    </row>
    <row r="311" spans="1:17" s="50" customFormat="1" ht="15">
      <c r="A311" s="62">
        <f>IF(Tabela3[[#This Row],[GOL CASA]]&lt;&gt;"",1,"")</f>
        <v>1</v>
      </c>
      <c r="B311" s="49">
        <f t="shared" si="4"/>
        <v>310</v>
      </c>
      <c r="C311" s="50" t="s">
        <v>15</v>
      </c>
      <c r="E311" s="29">
        <v>44923.625</v>
      </c>
      <c r="F311" t="s">
        <v>35</v>
      </c>
      <c r="G311">
        <v>0</v>
      </c>
      <c r="H311">
        <v>2</v>
      </c>
      <c r="I311" t="s">
        <v>39</v>
      </c>
      <c r="J311">
        <v>0</v>
      </c>
      <c r="K311">
        <v>0</v>
      </c>
      <c r="L311" s="58">
        <v>0</v>
      </c>
      <c r="M311" s="58">
        <v>3</v>
      </c>
      <c r="N311" s="58">
        <v>3</v>
      </c>
      <c r="O311" s="58">
        <v>3</v>
      </c>
      <c r="Q311" s="96">
        <f ca="1">TODAY()</f>
        <v>44929</v>
      </c>
    </row>
    <row r="312" spans="1:17" s="50" customFormat="1" ht="15">
      <c r="A312" s="62">
        <f>IF(Tabela3[[#This Row],[GOL CASA]]&lt;&gt;"",1,"")</f>
        <v>1</v>
      </c>
      <c r="B312" s="49">
        <f t="shared" si="4"/>
        <v>311</v>
      </c>
      <c r="C312" s="50" t="s">
        <v>15</v>
      </c>
      <c r="E312" s="29">
        <v>44923.708333333336</v>
      </c>
      <c r="F312" t="s">
        <v>36</v>
      </c>
      <c r="G312">
        <v>2</v>
      </c>
      <c r="H312">
        <v>1</v>
      </c>
      <c r="I312" t="s">
        <v>31</v>
      </c>
      <c r="J312">
        <v>1</v>
      </c>
      <c r="K312">
        <v>0</v>
      </c>
      <c r="L312" s="58">
        <v>4</v>
      </c>
      <c r="M312" s="58">
        <v>3</v>
      </c>
      <c r="N312" s="58">
        <v>8</v>
      </c>
      <c r="O312" s="58">
        <v>3</v>
      </c>
    </row>
    <row r="313" spans="1:17" s="50" customFormat="1" ht="15">
      <c r="A313" s="62">
        <f>IF(Tabela3[[#This Row],[GOL CASA]]&lt;&gt;"",1,"")</f>
        <v>1</v>
      </c>
      <c r="B313" s="49">
        <f t="shared" si="4"/>
        <v>312</v>
      </c>
      <c r="C313" s="50" t="s">
        <v>15</v>
      </c>
      <c r="E313" s="29">
        <v>44923.708333333336</v>
      </c>
      <c r="F313" t="s">
        <v>46</v>
      </c>
      <c r="G313">
        <v>2</v>
      </c>
      <c r="H313">
        <v>4</v>
      </c>
      <c r="I313" t="s">
        <v>16</v>
      </c>
      <c r="J313">
        <v>1</v>
      </c>
      <c r="K313">
        <v>3</v>
      </c>
      <c r="L313" s="58">
        <v>0</v>
      </c>
      <c r="M313" s="58">
        <v>3</v>
      </c>
      <c r="N313" s="58">
        <v>6</v>
      </c>
      <c r="O313" s="58">
        <v>6</v>
      </c>
    </row>
    <row r="314" spans="1:17" s="50" customFormat="1" ht="15">
      <c r="A314" s="62">
        <f>IF(Tabela3[[#This Row],[GOL CASA]]&lt;&gt;"",1,"")</f>
        <v>1</v>
      </c>
      <c r="B314" s="49">
        <f t="shared" si="4"/>
        <v>313</v>
      </c>
      <c r="C314" s="50" t="s">
        <v>15</v>
      </c>
      <c r="E314" s="29">
        <v>44924.541666666664</v>
      </c>
      <c r="F314" t="s">
        <v>52</v>
      </c>
      <c r="G314">
        <v>0</v>
      </c>
      <c r="H314">
        <v>2</v>
      </c>
      <c r="I314" t="s">
        <v>43</v>
      </c>
      <c r="J314">
        <v>0</v>
      </c>
      <c r="K314">
        <v>2</v>
      </c>
      <c r="L314" s="58">
        <v>4</v>
      </c>
      <c r="M314" s="58">
        <v>2</v>
      </c>
      <c r="N314" s="58">
        <v>5</v>
      </c>
      <c r="O314" s="58">
        <v>2</v>
      </c>
    </row>
    <row r="315" spans="1:17" s="50" customFormat="1" ht="15">
      <c r="A315" s="62">
        <f>IF(Tabela3[[#This Row],[GOL CASA]]&lt;&gt;"",1,"")</f>
        <v>1</v>
      </c>
      <c r="B315" s="49">
        <f t="shared" si="4"/>
        <v>314</v>
      </c>
      <c r="C315" s="50" t="s">
        <v>15</v>
      </c>
      <c r="E315" s="29">
        <v>44924.625</v>
      </c>
      <c r="F315" t="s">
        <v>56</v>
      </c>
      <c r="G315">
        <v>3</v>
      </c>
      <c r="H315">
        <v>1</v>
      </c>
      <c r="I315" t="s">
        <v>51</v>
      </c>
      <c r="J315">
        <v>2</v>
      </c>
      <c r="K315">
        <v>1</v>
      </c>
      <c r="L315" s="58">
        <v>2</v>
      </c>
      <c r="M315" s="58">
        <v>4</v>
      </c>
      <c r="N315" s="58">
        <v>4</v>
      </c>
      <c r="O315" s="58">
        <v>6</v>
      </c>
    </row>
    <row r="316" spans="1:17" s="50" customFormat="1" ht="15">
      <c r="A316" s="62">
        <f>IF(Tabela3[[#This Row],[GOL CASA]]&lt;&gt;"",1,"")</f>
        <v>1</v>
      </c>
      <c r="B316" s="49">
        <f t="shared" si="4"/>
        <v>315</v>
      </c>
      <c r="C316" s="50" t="s">
        <v>15</v>
      </c>
      <c r="E316" s="29">
        <v>44924.708333333336</v>
      </c>
      <c r="F316" t="s">
        <v>38</v>
      </c>
      <c r="G316">
        <v>0</v>
      </c>
      <c r="H316">
        <v>0</v>
      </c>
      <c r="I316" t="s">
        <v>45</v>
      </c>
      <c r="J316">
        <v>0</v>
      </c>
      <c r="K316">
        <v>0</v>
      </c>
      <c r="L316" s="58">
        <v>1</v>
      </c>
      <c r="M316" s="58">
        <v>5</v>
      </c>
      <c r="N316" s="58">
        <v>4</v>
      </c>
      <c r="O316" s="58">
        <v>6</v>
      </c>
    </row>
    <row r="317" spans="1:17" s="50" customFormat="1" ht="15">
      <c r="A317" s="62">
        <f>IF(Tabela3[[#This Row],[GOL CASA]]&lt;&gt;"",1,"")</f>
        <v>1</v>
      </c>
      <c r="B317" s="49">
        <f t="shared" si="4"/>
        <v>316</v>
      </c>
      <c r="C317" s="50" t="s">
        <v>15</v>
      </c>
      <c r="E317" s="29">
        <v>44924.708333333336</v>
      </c>
      <c r="F317" t="s">
        <v>55</v>
      </c>
      <c r="G317">
        <v>6</v>
      </c>
      <c r="H317">
        <v>1</v>
      </c>
      <c r="I317" t="s">
        <v>37</v>
      </c>
      <c r="J317">
        <v>2</v>
      </c>
      <c r="K317">
        <v>0</v>
      </c>
      <c r="L317" s="58">
        <v>0</v>
      </c>
      <c r="M317" s="58">
        <v>4</v>
      </c>
      <c r="N317" s="58">
        <v>1</v>
      </c>
      <c r="O317" s="58">
        <v>6</v>
      </c>
    </row>
    <row r="318" spans="1:17" s="50" customFormat="1" ht="15">
      <c r="A318" s="62">
        <f>IF(Tabela3[[#This Row],[GOL CASA]]&lt;&gt;"",1,"")</f>
        <v>1</v>
      </c>
      <c r="B318" s="49">
        <f t="shared" si="4"/>
        <v>317</v>
      </c>
      <c r="C318" s="50" t="s">
        <v>18</v>
      </c>
      <c r="E318" s="29">
        <v>44925</v>
      </c>
      <c r="F318" t="s">
        <v>53</v>
      </c>
      <c r="G318">
        <v>0</v>
      </c>
      <c r="H318">
        <v>2</v>
      </c>
      <c r="I318" t="s">
        <v>48</v>
      </c>
      <c r="J318">
        <v>0</v>
      </c>
      <c r="K318">
        <v>2</v>
      </c>
      <c r="L318" s="57">
        <v>4</v>
      </c>
      <c r="M318" s="57">
        <v>0</v>
      </c>
      <c r="N318" s="57">
        <v>8</v>
      </c>
      <c r="O318" s="57">
        <v>1</v>
      </c>
    </row>
    <row r="319" spans="1:17" s="50" customFormat="1" ht="15">
      <c r="A319" s="62">
        <f>IF(Tabela3[[#This Row],[GOL CASA]]&lt;&gt;"",1,"")</f>
        <v>1</v>
      </c>
      <c r="B319" s="49">
        <f t="shared" si="4"/>
        <v>318</v>
      </c>
      <c r="C319" s="50" t="s">
        <v>18</v>
      </c>
      <c r="E319" s="29">
        <v>44925</v>
      </c>
      <c r="F319" t="s">
        <v>22</v>
      </c>
      <c r="G319">
        <v>2</v>
      </c>
      <c r="H319">
        <v>1</v>
      </c>
      <c r="I319" t="s">
        <v>47</v>
      </c>
      <c r="J319">
        <v>2</v>
      </c>
      <c r="K319">
        <v>1</v>
      </c>
      <c r="L319" s="57">
        <v>2</v>
      </c>
      <c r="M319" s="57">
        <v>3</v>
      </c>
      <c r="N319" s="57">
        <v>4</v>
      </c>
      <c r="O319" s="57">
        <v>5</v>
      </c>
    </row>
    <row r="320" spans="1:17" s="50" customFormat="1" ht="15">
      <c r="A320" s="62">
        <f>IF(Tabela3[[#This Row],[GOL CASA]]&lt;&gt;"",1,"")</f>
        <v>1</v>
      </c>
      <c r="B320" s="49">
        <f t="shared" si="4"/>
        <v>319</v>
      </c>
      <c r="C320" s="50" t="s">
        <v>18</v>
      </c>
      <c r="E320" s="29">
        <v>44926</v>
      </c>
      <c r="F320" t="s">
        <v>26</v>
      </c>
      <c r="G320">
        <v>0</v>
      </c>
      <c r="H320">
        <v>1</v>
      </c>
      <c r="I320" t="s">
        <v>49</v>
      </c>
      <c r="J320">
        <v>0</v>
      </c>
      <c r="K320">
        <v>0</v>
      </c>
      <c r="L320" s="57">
        <v>2</v>
      </c>
      <c r="M320" s="57">
        <v>3</v>
      </c>
      <c r="N320" s="57">
        <v>7</v>
      </c>
      <c r="O320" s="57">
        <v>5</v>
      </c>
    </row>
    <row r="321" spans="1:15" s="50" customFormat="1" ht="15">
      <c r="A321" s="62">
        <f>IF(Tabela3[[#This Row],[GOL CASA]]&lt;&gt;"",1,"")</f>
        <v>1</v>
      </c>
      <c r="B321" s="49">
        <f t="shared" si="4"/>
        <v>320</v>
      </c>
      <c r="C321" s="50" t="s">
        <v>18</v>
      </c>
      <c r="E321" s="29">
        <v>44926</v>
      </c>
      <c r="F321" t="s">
        <v>23</v>
      </c>
      <c r="G321">
        <v>0</v>
      </c>
      <c r="H321">
        <v>2</v>
      </c>
      <c r="I321" t="s">
        <v>19</v>
      </c>
      <c r="J321">
        <v>0</v>
      </c>
      <c r="K321">
        <v>2</v>
      </c>
      <c r="L321" s="57">
        <v>1</v>
      </c>
      <c r="M321" s="57">
        <v>3</v>
      </c>
      <c r="N321" s="57">
        <v>2</v>
      </c>
      <c r="O321" s="57">
        <v>7</v>
      </c>
    </row>
    <row r="322" spans="1:15" s="50" customFormat="1" ht="15">
      <c r="A322" s="62">
        <f>IF(Tabela3[[#This Row],[GOL CASA]]&lt;&gt;"",1,"")</f>
        <v>1</v>
      </c>
      <c r="B322" s="49">
        <f t="shared" si="4"/>
        <v>321</v>
      </c>
      <c r="C322" s="50" t="s">
        <v>18</v>
      </c>
      <c r="E322" s="29">
        <v>44926</v>
      </c>
      <c r="F322" t="s">
        <v>21</v>
      </c>
      <c r="G322">
        <v>2</v>
      </c>
      <c r="H322">
        <v>1</v>
      </c>
      <c r="I322" t="s">
        <v>30</v>
      </c>
      <c r="J322">
        <v>1</v>
      </c>
      <c r="K322">
        <v>0</v>
      </c>
      <c r="L322" s="57">
        <v>1</v>
      </c>
      <c r="M322" s="57">
        <v>2</v>
      </c>
      <c r="N322" s="57">
        <v>4</v>
      </c>
      <c r="O322" s="57">
        <v>4</v>
      </c>
    </row>
    <row r="323" spans="1:15" s="50" customFormat="1" ht="15">
      <c r="A323" s="62">
        <f>IF(Tabela3[[#This Row],[GOL CASA]]&lt;&gt;"",1,"")</f>
        <v>1</v>
      </c>
      <c r="B323" s="49">
        <f t="shared" si="4"/>
        <v>322</v>
      </c>
      <c r="C323" s="50" t="s">
        <v>18</v>
      </c>
      <c r="E323" s="29">
        <v>44926</v>
      </c>
      <c r="F323" t="s">
        <v>54</v>
      </c>
      <c r="G323">
        <v>1</v>
      </c>
      <c r="H323">
        <v>1</v>
      </c>
      <c r="I323" t="s">
        <v>33</v>
      </c>
      <c r="J323">
        <v>1</v>
      </c>
      <c r="K323">
        <v>0</v>
      </c>
      <c r="L323" s="57">
        <v>3</v>
      </c>
      <c r="M323" s="57">
        <v>0</v>
      </c>
      <c r="N323" s="57">
        <v>7</v>
      </c>
      <c r="O323" s="57">
        <v>1</v>
      </c>
    </row>
    <row r="324" spans="1:15" s="50" customFormat="1" ht="15">
      <c r="A324" s="62">
        <f>IF(Tabela3[[#This Row],[GOL CASA]]&lt;&gt;"",1,"")</f>
        <v>1</v>
      </c>
      <c r="B324" s="49">
        <f t="shared" si="4"/>
        <v>323</v>
      </c>
      <c r="C324" s="50" t="s">
        <v>18</v>
      </c>
      <c r="E324" s="29">
        <v>44926</v>
      </c>
      <c r="F324" t="s">
        <v>27</v>
      </c>
      <c r="G324">
        <v>0</v>
      </c>
      <c r="H324">
        <v>0</v>
      </c>
      <c r="I324" t="s">
        <v>25</v>
      </c>
      <c r="J324">
        <v>0</v>
      </c>
      <c r="K324">
        <v>0</v>
      </c>
      <c r="L324" s="57">
        <v>4</v>
      </c>
      <c r="M324" s="57">
        <v>3</v>
      </c>
      <c r="N324" s="57">
        <v>9</v>
      </c>
      <c r="O324" s="57">
        <v>3</v>
      </c>
    </row>
    <row r="325" spans="1:15" s="50" customFormat="1" ht="15">
      <c r="A325" s="62">
        <f>IF(Tabela3[[#This Row],[GOL CASA]]&lt;&gt;"",1,"")</f>
        <v>1</v>
      </c>
      <c r="B325" s="49">
        <f t="shared" si="4"/>
        <v>324</v>
      </c>
      <c r="C325" s="50" t="s">
        <v>18</v>
      </c>
      <c r="E325" s="29">
        <v>44926</v>
      </c>
      <c r="F325" t="s">
        <v>50</v>
      </c>
      <c r="G325">
        <v>2</v>
      </c>
      <c r="H325">
        <v>4</v>
      </c>
      <c r="I325" t="s">
        <v>20</v>
      </c>
      <c r="J325">
        <v>0</v>
      </c>
      <c r="K325">
        <v>2</v>
      </c>
      <c r="L325" s="57">
        <v>3</v>
      </c>
      <c r="M325" s="57">
        <v>4</v>
      </c>
      <c r="N325" s="57">
        <v>7</v>
      </c>
      <c r="O325" s="57">
        <v>4</v>
      </c>
    </row>
    <row r="326" spans="1:15" s="50" customFormat="1" ht="15">
      <c r="A326" s="62">
        <f>IF(Tabela3[[#This Row],[GOL CASA]]&lt;&gt;"",1,"")</f>
        <v>1</v>
      </c>
      <c r="B326" s="49">
        <v>1</v>
      </c>
      <c r="C326" s="50" t="s">
        <v>15</v>
      </c>
      <c r="E326" s="29">
        <v>44927</v>
      </c>
      <c r="F326" t="s">
        <v>32</v>
      </c>
      <c r="G326">
        <v>1</v>
      </c>
      <c r="H326">
        <v>0</v>
      </c>
      <c r="I326" t="s">
        <v>46</v>
      </c>
      <c r="J326">
        <v>0</v>
      </c>
      <c r="K326">
        <v>0</v>
      </c>
      <c r="L326" s="58">
        <v>6</v>
      </c>
      <c r="M326" s="58">
        <v>0</v>
      </c>
      <c r="N326" s="58">
        <v>7</v>
      </c>
      <c r="O326" s="58">
        <v>5</v>
      </c>
    </row>
    <row r="327" spans="1:15" s="50" customFormat="1" ht="15">
      <c r="A327" s="62">
        <f>IF(Tabela3[[#This Row],[GOL CASA]]&lt;&gt;"",1,"")</f>
        <v>1</v>
      </c>
      <c r="B327" s="49">
        <f t="shared" ref="B327:B390" si="5">B326+1</f>
        <v>2</v>
      </c>
      <c r="C327" s="50" t="s">
        <v>15</v>
      </c>
      <c r="E327" s="29">
        <v>44927</v>
      </c>
      <c r="F327" t="s">
        <v>42</v>
      </c>
      <c r="G327">
        <v>1</v>
      </c>
      <c r="H327">
        <v>0</v>
      </c>
      <c r="I327" t="s">
        <v>40</v>
      </c>
      <c r="J327">
        <v>0</v>
      </c>
      <c r="K327">
        <v>0</v>
      </c>
      <c r="L327" s="58">
        <v>3</v>
      </c>
      <c r="M327" s="58">
        <v>2</v>
      </c>
      <c r="N327" s="58">
        <v>3</v>
      </c>
      <c r="O327" s="58">
        <v>7</v>
      </c>
    </row>
    <row r="328" spans="1:15" s="50" customFormat="1" ht="15">
      <c r="A328" s="62">
        <f>IF(Tabela3[[#This Row],[GOL CASA]]&lt;&gt;"",1,"")</f>
        <v>1</v>
      </c>
      <c r="B328" s="49">
        <f t="shared" si="5"/>
        <v>3</v>
      </c>
      <c r="C328" s="50" t="s">
        <v>15</v>
      </c>
      <c r="E328" s="29">
        <v>44927</v>
      </c>
      <c r="F328" t="s">
        <v>37</v>
      </c>
      <c r="G328">
        <v>2</v>
      </c>
      <c r="H328">
        <v>0</v>
      </c>
      <c r="I328" t="s">
        <v>17</v>
      </c>
      <c r="J328">
        <v>0</v>
      </c>
      <c r="K328">
        <v>0</v>
      </c>
      <c r="L328" s="58">
        <v>1</v>
      </c>
      <c r="M328" s="58">
        <v>1</v>
      </c>
      <c r="N328" s="58">
        <v>5</v>
      </c>
      <c r="O328" s="58">
        <v>2</v>
      </c>
    </row>
    <row r="329" spans="1:15" s="50" customFormat="1" ht="15">
      <c r="A329" s="62">
        <f>IF(Tabela3[[#This Row],[GOL CASA]]&lt;&gt;"",1,"")</f>
        <v>1</v>
      </c>
      <c r="B329" s="49">
        <f t="shared" si="5"/>
        <v>4</v>
      </c>
      <c r="C329" s="50" t="s">
        <v>15</v>
      </c>
      <c r="E329" s="29">
        <v>44927</v>
      </c>
      <c r="F329" t="s">
        <v>41</v>
      </c>
      <c r="G329">
        <v>1</v>
      </c>
      <c r="H329">
        <v>2</v>
      </c>
      <c r="I329" t="s">
        <v>52</v>
      </c>
      <c r="J329">
        <v>1</v>
      </c>
      <c r="K329">
        <v>0</v>
      </c>
      <c r="L329" s="58">
        <v>2</v>
      </c>
      <c r="M329" s="58">
        <v>2</v>
      </c>
      <c r="N329" s="58">
        <v>7</v>
      </c>
      <c r="O329" s="58">
        <v>7</v>
      </c>
    </row>
    <row r="330" spans="1:15" s="50" customFormat="1" ht="15">
      <c r="A330" s="62">
        <f>IF(Tabela3[[#This Row],[GOL CASA]]&lt;&gt;"",1,"")</f>
        <v>1</v>
      </c>
      <c r="B330" s="49">
        <f t="shared" si="5"/>
        <v>5</v>
      </c>
      <c r="C330" s="50" t="s">
        <v>15</v>
      </c>
      <c r="E330" s="29">
        <v>44927</v>
      </c>
      <c r="F330" t="s">
        <v>16</v>
      </c>
      <c r="G330">
        <v>0</v>
      </c>
      <c r="H330">
        <v>1</v>
      </c>
      <c r="I330" t="s">
        <v>35</v>
      </c>
      <c r="J330">
        <v>0</v>
      </c>
      <c r="K330">
        <v>0</v>
      </c>
      <c r="L330" s="58">
        <v>6</v>
      </c>
      <c r="M330" s="58">
        <v>2</v>
      </c>
      <c r="N330" s="58">
        <v>7</v>
      </c>
      <c r="O330" s="58">
        <v>4</v>
      </c>
    </row>
    <row r="331" spans="1:15" s="50" customFormat="1" ht="15">
      <c r="A331" s="62">
        <f>IF(Tabela3[[#This Row],[GOL CASA]]&lt;&gt;"",1,"")</f>
        <v>1</v>
      </c>
      <c r="B331" s="49">
        <f t="shared" si="5"/>
        <v>6</v>
      </c>
      <c r="C331" s="50" t="s">
        <v>15</v>
      </c>
      <c r="E331" s="29">
        <v>44927</v>
      </c>
      <c r="F331" t="s">
        <v>45</v>
      </c>
      <c r="G331">
        <v>3</v>
      </c>
      <c r="H331">
        <v>1</v>
      </c>
      <c r="I331" t="s">
        <v>36</v>
      </c>
      <c r="J331">
        <v>2</v>
      </c>
      <c r="K331">
        <v>1</v>
      </c>
      <c r="L331" s="58">
        <v>1</v>
      </c>
      <c r="M331" s="58">
        <v>1</v>
      </c>
      <c r="N331" s="58">
        <v>3</v>
      </c>
      <c r="O331" s="58">
        <v>7</v>
      </c>
    </row>
    <row r="332" spans="1:15" s="50" customFormat="1" ht="15">
      <c r="A332" s="62">
        <f>IF(Tabela3[[#This Row],[GOL CASA]]&lt;&gt;"",1,"")</f>
        <v>1</v>
      </c>
      <c r="B332" s="49">
        <f t="shared" si="5"/>
        <v>7</v>
      </c>
      <c r="C332" s="50" t="s">
        <v>18</v>
      </c>
      <c r="E332" s="29">
        <v>44927</v>
      </c>
      <c r="F332" t="s">
        <v>29</v>
      </c>
      <c r="G332">
        <v>0</v>
      </c>
      <c r="H332">
        <v>2</v>
      </c>
      <c r="I332" t="s">
        <v>24</v>
      </c>
      <c r="J332">
        <v>0</v>
      </c>
      <c r="K332">
        <v>0</v>
      </c>
      <c r="L332" s="57">
        <v>3</v>
      </c>
      <c r="M332" s="57">
        <v>0</v>
      </c>
      <c r="N332" s="57">
        <v>5</v>
      </c>
      <c r="O332" s="57">
        <v>3</v>
      </c>
    </row>
    <row r="333" spans="1:15" s="50" customFormat="1" ht="15">
      <c r="A333" s="62">
        <f>IF(Tabela3[[#This Row],[GOL CASA]]&lt;&gt;"",1,"")</f>
        <v>1</v>
      </c>
      <c r="B333" s="49">
        <f t="shared" si="5"/>
        <v>8</v>
      </c>
      <c r="C333" s="50" t="s">
        <v>18</v>
      </c>
      <c r="E333" s="29">
        <v>44927</v>
      </c>
      <c r="F333" t="s">
        <v>28</v>
      </c>
      <c r="G333">
        <v>1</v>
      </c>
      <c r="H333">
        <v>1</v>
      </c>
      <c r="I333" t="s">
        <v>34</v>
      </c>
      <c r="J333">
        <v>0</v>
      </c>
      <c r="K333">
        <v>1</v>
      </c>
      <c r="L333" s="57">
        <v>0</v>
      </c>
      <c r="M333" s="57">
        <v>2</v>
      </c>
      <c r="N333" s="57">
        <v>1</v>
      </c>
      <c r="O333" s="57">
        <v>2</v>
      </c>
    </row>
    <row r="334" spans="1:15" s="50" customFormat="1" ht="15">
      <c r="A334" s="62">
        <f>IF(Tabela3[[#This Row],[GOL CASA]]&lt;&gt;"",1,"")</f>
        <v>1</v>
      </c>
      <c r="B334" s="49">
        <f t="shared" si="5"/>
        <v>9</v>
      </c>
      <c r="C334" s="50" t="s">
        <v>15</v>
      </c>
      <c r="E334" s="29">
        <v>44928</v>
      </c>
      <c r="F334" t="s">
        <v>31</v>
      </c>
      <c r="G334">
        <v>2</v>
      </c>
      <c r="H334">
        <v>3</v>
      </c>
      <c r="I334" t="s">
        <v>44</v>
      </c>
      <c r="J334">
        <v>1</v>
      </c>
      <c r="K334">
        <v>2</v>
      </c>
      <c r="L334" s="58">
        <v>2</v>
      </c>
      <c r="M334" s="58">
        <v>0</v>
      </c>
      <c r="N334" s="58">
        <v>3</v>
      </c>
      <c r="O334" s="58">
        <v>1</v>
      </c>
    </row>
    <row r="335" spans="1:15" s="50" customFormat="1" ht="15">
      <c r="A335" s="62">
        <f>IF(Tabela3[[#This Row],[GOL CASA]]&lt;&gt;"",1,"")</f>
        <v>1</v>
      </c>
      <c r="B335" s="49">
        <f t="shared" si="5"/>
        <v>10</v>
      </c>
      <c r="C335" s="50" t="s">
        <v>15</v>
      </c>
      <c r="E335" s="29">
        <v>44928</v>
      </c>
      <c r="F335" t="s">
        <v>39</v>
      </c>
      <c r="G335">
        <v>1</v>
      </c>
      <c r="H335">
        <v>1</v>
      </c>
      <c r="I335" t="s">
        <v>56</v>
      </c>
      <c r="J335">
        <v>1</v>
      </c>
      <c r="K335">
        <v>0</v>
      </c>
      <c r="L335" s="58">
        <v>1</v>
      </c>
      <c r="M335" s="58">
        <v>1</v>
      </c>
      <c r="N335" s="58">
        <v>5</v>
      </c>
      <c r="O335" s="58">
        <v>1</v>
      </c>
    </row>
    <row r="336" spans="1:15" s="50" customFormat="1" ht="15">
      <c r="A336" s="62">
        <f>IF(Tabela3[[#This Row],[GOL CASA]]&lt;&gt;"",1,"")</f>
        <v>1</v>
      </c>
      <c r="B336" s="49">
        <f t="shared" si="5"/>
        <v>11</v>
      </c>
      <c r="C336" s="50" t="s">
        <v>15</v>
      </c>
      <c r="E336" s="29">
        <v>44928</v>
      </c>
      <c r="F336" t="s">
        <v>43</v>
      </c>
      <c r="G336">
        <v>1</v>
      </c>
      <c r="H336">
        <v>2</v>
      </c>
      <c r="I336" t="s">
        <v>55</v>
      </c>
      <c r="J336">
        <v>0</v>
      </c>
      <c r="K336">
        <v>0</v>
      </c>
      <c r="L336" s="58">
        <v>2</v>
      </c>
      <c r="M336" s="58">
        <v>2</v>
      </c>
      <c r="N336" s="58">
        <v>5</v>
      </c>
      <c r="O336" s="58">
        <v>7</v>
      </c>
    </row>
    <row r="337" spans="1:15" s="50" customFormat="1" ht="15">
      <c r="A337" s="62">
        <f>IF(Tabela3[[#This Row],[GOL CASA]]&lt;&gt;"",1,"")</f>
        <v>1</v>
      </c>
      <c r="B337" s="49">
        <f t="shared" si="5"/>
        <v>12</v>
      </c>
      <c r="C337" s="50" t="s">
        <v>15</v>
      </c>
      <c r="E337" s="29">
        <v>44928</v>
      </c>
      <c r="F337" t="s">
        <v>51</v>
      </c>
      <c r="G337">
        <v>1</v>
      </c>
      <c r="H337">
        <v>1</v>
      </c>
      <c r="I337" t="s">
        <v>38</v>
      </c>
      <c r="J337">
        <v>1</v>
      </c>
      <c r="K337">
        <v>1</v>
      </c>
      <c r="L337" s="58">
        <v>1</v>
      </c>
      <c r="M337" s="58">
        <v>1</v>
      </c>
      <c r="N337" s="58">
        <v>1</v>
      </c>
      <c r="O337" s="58">
        <v>1</v>
      </c>
    </row>
    <row r="338" spans="1:15" s="50" customFormat="1" ht="15">
      <c r="A338" s="62">
        <f>IF(Tabela3[[#This Row],[GOL CASA]]&lt;&gt;"",1,"")</f>
        <v>1</v>
      </c>
      <c r="B338" s="49">
        <f t="shared" si="5"/>
        <v>13</v>
      </c>
      <c r="C338" s="50" t="s">
        <v>18</v>
      </c>
      <c r="D338" s="50">
        <v>1</v>
      </c>
      <c r="E338" s="29">
        <v>44928.604166666664</v>
      </c>
      <c r="F338" s="70" t="s">
        <v>48</v>
      </c>
      <c r="G338">
        <v>3</v>
      </c>
      <c r="H338">
        <v>1</v>
      </c>
      <c r="I338" s="70" t="s">
        <v>22</v>
      </c>
      <c r="J338">
        <v>2</v>
      </c>
      <c r="K338">
        <v>0</v>
      </c>
      <c r="L338" s="57">
        <v>3</v>
      </c>
      <c r="M338" s="57">
        <v>3</v>
      </c>
      <c r="N338" s="57">
        <v>4</v>
      </c>
      <c r="O338" s="57">
        <v>9</v>
      </c>
    </row>
    <row r="339" spans="1:15" s="50" customFormat="1">
      <c r="A339" s="62" t="str">
        <f>IF(Tabela3[[#This Row],[GOL CASA]]&lt;&gt;"",1,"")</f>
        <v/>
      </c>
      <c r="B339" s="49">
        <f t="shared" si="5"/>
        <v>14</v>
      </c>
      <c r="C339" s="50" t="s">
        <v>18</v>
      </c>
      <c r="E339" s="29">
        <v>44929.697916666664</v>
      </c>
      <c r="F339" s="70" t="s">
        <v>20</v>
      </c>
      <c r="G339" s="66"/>
      <c r="H339" s="66"/>
      <c r="I339" s="70" t="s">
        <v>27</v>
      </c>
      <c r="J339"/>
      <c r="K339"/>
      <c r="L339" s="57"/>
      <c r="M339" s="57"/>
      <c r="N339" s="57"/>
      <c r="O339" s="57"/>
    </row>
    <row r="340" spans="1:15" s="50" customFormat="1">
      <c r="A340" s="62" t="str">
        <f>IF(Tabela3[[#This Row],[GOL CASA]]&lt;&gt;"",1,"")</f>
        <v/>
      </c>
      <c r="B340" s="49">
        <f t="shared" si="5"/>
        <v>15</v>
      </c>
      <c r="C340" s="50" t="s">
        <v>18</v>
      </c>
      <c r="E340" s="29">
        <v>44929.697916666664</v>
      </c>
      <c r="F340" s="70" t="s">
        <v>33</v>
      </c>
      <c r="G340" s="66"/>
      <c r="H340" s="66"/>
      <c r="I340" s="70" t="s">
        <v>50</v>
      </c>
      <c r="J340"/>
      <c r="K340"/>
      <c r="L340" s="57"/>
      <c r="M340" s="57"/>
      <c r="N340" s="57"/>
      <c r="O340" s="57"/>
    </row>
    <row r="341" spans="1:15" s="50" customFormat="1">
      <c r="A341" s="62" t="str">
        <f>IF(Tabela3[[#This Row],[GOL CASA]]&lt;&gt;"",1,"")</f>
        <v/>
      </c>
      <c r="B341" s="49">
        <f t="shared" si="5"/>
        <v>16</v>
      </c>
      <c r="C341" s="50" t="s">
        <v>18</v>
      </c>
      <c r="E341" s="29">
        <v>44929.697916666664</v>
      </c>
      <c r="F341" s="70" t="s">
        <v>47</v>
      </c>
      <c r="G341" s="66"/>
      <c r="H341" s="66"/>
      <c r="I341" s="70" t="s">
        <v>21</v>
      </c>
      <c r="J341"/>
      <c r="K341"/>
      <c r="L341" s="57"/>
      <c r="M341" s="57"/>
      <c r="N341" s="57"/>
      <c r="O341" s="57"/>
    </row>
    <row r="342" spans="1:15" s="50" customFormat="1">
      <c r="A342" s="62" t="str">
        <f>IF(Tabela3[[#This Row],[GOL CASA]]&lt;&gt;"",1,"")</f>
        <v/>
      </c>
      <c r="B342" s="49">
        <f t="shared" si="5"/>
        <v>17</v>
      </c>
      <c r="C342" s="50" t="s">
        <v>18</v>
      </c>
      <c r="E342" s="29">
        <v>44929.708333333336</v>
      </c>
      <c r="F342" s="70" t="s">
        <v>49</v>
      </c>
      <c r="G342" s="66"/>
      <c r="H342" s="66"/>
      <c r="I342" s="70" t="s">
        <v>23</v>
      </c>
      <c r="J342"/>
      <c r="K342"/>
      <c r="L342" s="57"/>
      <c r="M342" s="57"/>
      <c r="N342" s="57"/>
      <c r="O342" s="57"/>
    </row>
    <row r="343" spans="1:15" s="50" customFormat="1">
      <c r="A343" s="62" t="str">
        <f>IF(Tabela3[[#This Row],[GOL CASA]]&lt;&gt;"",1,"")</f>
        <v/>
      </c>
      <c r="B343" s="49">
        <f t="shared" si="5"/>
        <v>18</v>
      </c>
      <c r="C343" s="50" t="s">
        <v>18</v>
      </c>
      <c r="E343" s="29">
        <v>44930.6875</v>
      </c>
      <c r="F343" s="70" t="s">
        <v>30</v>
      </c>
      <c r="G343" s="66"/>
      <c r="H343" s="66"/>
      <c r="I343" s="70" t="s">
        <v>28</v>
      </c>
      <c r="J343"/>
      <c r="K343"/>
      <c r="L343" s="57"/>
      <c r="M343" s="57"/>
      <c r="N343" s="57"/>
      <c r="O343" s="57"/>
    </row>
    <row r="344" spans="1:15" s="50" customFormat="1">
      <c r="A344" s="62" t="str">
        <f>IF(Tabela3[[#This Row],[GOL CASA]]&lt;&gt;"",1,"")</f>
        <v/>
      </c>
      <c r="B344" s="49">
        <f t="shared" si="5"/>
        <v>19</v>
      </c>
      <c r="C344" s="50" t="s">
        <v>18</v>
      </c>
      <c r="E344" s="29">
        <v>44930.697916666664</v>
      </c>
      <c r="F344" s="70" t="s">
        <v>25</v>
      </c>
      <c r="G344" s="66"/>
      <c r="H344" s="66"/>
      <c r="I344" s="70" t="s">
        <v>53</v>
      </c>
      <c r="J344"/>
      <c r="K344"/>
      <c r="L344" s="57"/>
      <c r="M344" s="57"/>
      <c r="N344" s="57"/>
      <c r="O344" s="57"/>
    </row>
    <row r="345" spans="1:15" s="50" customFormat="1">
      <c r="A345" s="62" t="str">
        <f>IF(Tabela3[[#This Row],[GOL CASA]]&lt;&gt;"",1,"")</f>
        <v/>
      </c>
      <c r="B345" s="49">
        <f t="shared" si="5"/>
        <v>20</v>
      </c>
      <c r="C345" s="50" t="s">
        <v>18</v>
      </c>
      <c r="E345" s="29">
        <v>44930.708333333336</v>
      </c>
      <c r="F345" s="70" t="s">
        <v>24</v>
      </c>
      <c r="G345" s="66"/>
      <c r="H345" s="66"/>
      <c r="I345" s="70" t="s">
        <v>26</v>
      </c>
      <c r="J345"/>
      <c r="K345"/>
      <c r="L345" s="57"/>
      <c r="M345" s="57"/>
      <c r="N345" s="57"/>
      <c r="O345" s="57"/>
    </row>
    <row r="346" spans="1:15" s="50" customFormat="1">
      <c r="A346" s="62" t="str">
        <f>IF(Tabela3[[#This Row],[GOL CASA]]&lt;&gt;"",1,"")</f>
        <v/>
      </c>
      <c r="B346" s="49">
        <f t="shared" si="5"/>
        <v>21</v>
      </c>
      <c r="C346" s="50" t="s">
        <v>18</v>
      </c>
      <c r="E346" s="29">
        <v>44930.708333333336</v>
      </c>
      <c r="F346" s="70" t="s">
        <v>19</v>
      </c>
      <c r="G346" s="66"/>
      <c r="H346" s="66"/>
      <c r="I346" s="70" t="s">
        <v>29</v>
      </c>
      <c r="J346"/>
      <c r="K346"/>
      <c r="L346" s="57"/>
      <c r="M346" s="57"/>
      <c r="N346" s="57"/>
      <c r="O346" s="57"/>
    </row>
    <row r="347" spans="1:15" s="50" customFormat="1">
      <c r="A347" s="62" t="str">
        <f>IF(Tabela3[[#This Row],[GOL CASA]]&lt;&gt;"",1,"")</f>
        <v/>
      </c>
      <c r="B347" s="49">
        <f t="shared" si="5"/>
        <v>22</v>
      </c>
      <c r="C347" s="50" t="s">
        <v>18</v>
      </c>
      <c r="E347" s="29">
        <v>44931.708333333336</v>
      </c>
      <c r="F347" s="70" t="s">
        <v>34</v>
      </c>
      <c r="G347" s="66"/>
      <c r="H347" s="66"/>
      <c r="I347" s="70" t="s">
        <v>54</v>
      </c>
      <c r="J347"/>
      <c r="K347"/>
      <c r="L347" s="57"/>
      <c r="M347" s="57"/>
      <c r="N347" s="57"/>
      <c r="O347" s="57"/>
    </row>
    <row r="348" spans="1:15" s="50" customFormat="1">
      <c r="A348" s="62" t="str">
        <f>IF(Tabela3[[#This Row],[GOL CASA]]&lt;&gt;"",1,"")</f>
        <v/>
      </c>
      <c r="B348" s="49">
        <f t="shared" si="5"/>
        <v>23</v>
      </c>
      <c r="C348" s="50" t="s">
        <v>60</v>
      </c>
      <c r="E348" s="29">
        <v>44936</v>
      </c>
      <c r="F348" s="70" t="s">
        <v>61</v>
      </c>
      <c r="G348" s="66"/>
      <c r="H348" s="66"/>
      <c r="I348" s="70" t="s">
        <v>62</v>
      </c>
      <c r="J348"/>
      <c r="K348"/>
      <c r="L348" s="57"/>
      <c r="M348" s="57"/>
      <c r="N348" s="57"/>
      <c r="O348" s="57"/>
    </row>
    <row r="349" spans="1:15" s="50" customFormat="1">
      <c r="A349" s="62" t="str">
        <f>IF(Tabela3[[#This Row],[GOL CASA]]&lt;&gt;"",1,"")</f>
        <v/>
      </c>
      <c r="B349" s="49">
        <f t="shared" si="5"/>
        <v>24</v>
      </c>
      <c r="C349" s="50" t="s">
        <v>63</v>
      </c>
      <c r="E349" s="29">
        <v>44936.833333333336</v>
      </c>
      <c r="F349" s="70" t="s">
        <v>64</v>
      </c>
      <c r="G349" s="66"/>
      <c r="H349" s="66"/>
      <c r="I349" s="70" t="s">
        <v>65</v>
      </c>
      <c r="J349"/>
      <c r="K349"/>
      <c r="L349" s="57"/>
      <c r="M349" s="57"/>
      <c r="N349" s="57"/>
      <c r="O349" s="57"/>
    </row>
    <row r="350" spans="1:15" s="50" customFormat="1">
      <c r="A350" s="62" t="str">
        <f>IF(Tabela3[[#This Row],[GOL CASA]]&lt;&gt;"",1,"")</f>
        <v/>
      </c>
      <c r="B350" s="49">
        <f t="shared" si="5"/>
        <v>25</v>
      </c>
      <c r="C350" s="50" t="s">
        <v>63</v>
      </c>
      <c r="E350" s="29">
        <v>44936.833333333336</v>
      </c>
      <c r="F350" s="70" t="s">
        <v>66</v>
      </c>
      <c r="G350" s="66"/>
      <c r="H350" s="66"/>
      <c r="I350" s="70" t="s">
        <v>67</v>
      </c>
      <c r="J350"/>
      <c r="K350"/>
      <c r="L350" s="57"/>
      <c r="M350" s="57"/>
      <c r="N350" s="57"/>
      <c r="O350" s="57"/>
    </row>
    <row r="351" spans="1:15" s="50" customFormat="1">
      <c r="A351" s="62" t="str">
        <f>IF(Tabela3[[#This Row],[GOL CASA]]&lt;&gt;"",1,"")</f>
        <v/>
      </c>
      <c r="B351" s="49">
        <f t="shared" si="5"/>
        <v>26</v>
      </c>
      <c r="C351" s="50" t="s">
        <v>63</v>
      </c>
      <c r="E351" s="29">
        <v>44936.833333333336</v>
      </c>
      <c r="F351" s="70" t="s">
        <v>68</v>
      </c>
      <c r="G351" s="66"/>
      <c r="H351" s="66"/>
      <c r="I351" s="70" t="s">
        <v>69</v>
      </c>
      <c r="J351"/>
      <c r="K351"/>
      <c r="L351" s="57"/>
      <c r="M351" s="57"/>
      <c r="N351" s="57"/>
      <c r="O351" s="57"/>
    </row>
    <row r="352" spans="1:15" s="50" customFormat="1">
      <c r="A352" s="62" t="str">
        <f>IF(Tabela3[[#This Row],[GOL CASA]]&lt;&gt;"",1,"")</f>
        <v/>
      </c>
      <c r="B352" s="49">
        <f t="shared" si="5"/>
        <v>27</v>
      </c>
      <c r="C352" s="50" t="s">
        <v>63</v>
      </c>
      <c r="E352" s="29">
        <v>44936.833333333336</v>
      </c>
      <c r="F352" s="70" t="s">
        <v>70</v>
      </c>
      <c r="G352" s="66"/>
      <c r="H352" s="66"/>
      <c r="I352" s="70" t="s">
        <v>71</v>
      </c>
      <c r="J352"/>
      <c r="K352"/>
      <c r="L352" s="57"/>
      <c r="M352" s="57"/>
      <c r="N352" s="57"/>
      <c r="O352" s="57"/>
    </row>
    <row r="353" spans="1:15" s="50" customFormat="1">
      <c r="A353" s="62" t="str">
        <f>IF(Tabela3[[#This Row],[GOL CASA]]&lt;&gt;"",1,"")</f>
        <v/>
      </c>
      <c r="B353" s="49">
        <f t="shared" si="5"/>
        <v>28</v>
      </c>
      <c r="C353" s="50" t="s">
        <v>60</v>
      </c>
      <c r="E353" s="29">
        <v>44937</v>
      </c>
      <c r="F353" s="70" t="s">
        <v>72</v>
      </c>
      <c r="G353" s="66"/>
      <c r="H353" s="66"/>
      <c r="I353" s="70" t="s">
        <v>73</v>
      </c>
      <c r="J353"/>
      <c r="K353"/>
      <c r="L353" s="57"/>
      <c r="M353" s="57"/>
      <c r="N353" s="57"/>
      <c r="O353" s="57"/>
    </row>
    <row r="354" spans="1:15" s="50" customFormat="1">
      <c r="A354" s="62" t="str">
        <f>IF(Tabela3[[#This Row],[GOL CASA]]&lt;&gt;"",1,"")</f>
        <v/>
      </c>
      <c r="B354" s="49">
        <f t="shared" si="5"/>
        <v>29</v>
      </c>
      <c r="C354" s="50" t="s">
        <v>60</v>
      </c>
      <c r="E354" s="29">
        <v>44937</v>
      </c>
      <c r="F354" s="70" t="s">
        <v>74</v>
      </c>
      <c r="G354" s="66"/>
      <c r="H354" s="66"/>
      <c r="I354" s="70" t="s">
        <v>75</v>
      </c>
      <c r="J354"/>
      <c r="K354"/>
      <c r="L354" s="57"/>
      <c r="M354" s="57"/>
      <c r="N354" s="57"/>
      <c r="O354" s="57"/>
    </row>
    <row r="355" spans="1:15" s="50" customFormat="1" ht="15">
      <c r="A355" s="62" t="str">
        <f>IF(Tabela3[[#This Row],[GOL CASA]]&lt;&gt;"",1,"")</f>
        <v/>
      </c>
      <c r="B355" s="49">
        <f t="shared" si="5"/>
        <v>30</v>
      </c>
      <c r="C355" s="50" t="s">
        <v>15</v>
      </c>
      <c r="E355" s="29">
        <v>44937</v>
      </c>
      <c r="F355" t="s">
        <v>17</v>
      </c>
      <c r="G355"/>
      <c r="H355"/>
      <c r="I355" t="s">
        <v>56</v>
      </c>
      <c r="J355"/>
      <c r="K355"/>
      <c r="L355" s="58"/>
      <c r="M355" s="58"/>
      <c r="N355" s="58"/>
      <c r="O355" s="58"/>
    </row>
    <row r="356" spans="1:15" s="50" customFormat="1" ht="15">
      <c r="A356" s="62" t="str">
        <f>IF(Tabela3[[#This Row],[GOL CASA]]&lt;&gt;"",1,"")</f>
        <v/>
      </c>
      <c r="B356" s="49">
        <f t="shared" si="5"/>
        <v>31</v>
      </c>
      <c r="C356" s="50" t="s">
        <v>15</v>
      </c>
      <c r="E356" s="29">
        <v>44937</v>
      </c>
      <c r="F356" t="s">
        <v>40</v>
      </c>
      <c r="G356"/>
      <c r="H356"/>
      <c r="I356" t="s">
        <v>37</v>
      </c>
      <c r="J356"/>
      <c r="K356"/>
      <c r="L356" s="58"/>
      <c r="M356" s="58"/>
      <c r="N356" s="58"/>
      <c r="O356" s="58"/>
    </row>
    <row r="357" spans="1:15" s="50" customFormat="1" ht="15">
      <c r="A357" s="62" t="str">
        <f>IF(Tabela3[[#This Row],[GOL CASA]]&lt;&gt;"",1,"")</f>
        <v/>
      </c>
      <c r="B357" s="49">
        <f t="shared" si="5"/>
        <v>32</v>
      </c>
      <c r="C357" s="50" t="s">
        <v>15</v>
      </c>
      <c r="E357" s="29">
        <v>44937</v>
      </c>
      <c r="F357" t="s">
        <v>35</v>
      </c>
      <c r="G357"/>
      <c r="H357"/>
      <c r="I357" t="s">
        <v>51</v>
      </c>
      <c r="J357"/>
      <c r="K357"/>
      <c r="L357" s="58"/>
      <c r="M357" s="58"/>
      <c r="N357" s="58"/>
      <c r="O357" s="58"/>
    </row>
    <row r="358" spans="1:15" s="50" customFormat="1" ht="15">
      <c r="A358" s="62" t="str">
        <f>IF(Tabela3[[#This Row],[GOL CASA]]&lt;&gt;"",1,"")</f>
        <v/>
      </c>
      <c r="B358" s="49">
        <f t="shared" si="5"/>
        <v>33</v>
      </c>
      <c r="C358" s="50" t="s">
        <v>15</v>
      </c>
      <c r="E358" s="29">
        <v>44937</v>
      </c>
      <c r="F358" t="s">
        <v>42</v>
      </c>
      <c r="G358"/>
      <c r="H358"/>
      <c r="I358" t="s">
        <v>16</v>
      </c>
      <c r="J358"/>
      <c r="K358"/>
      <c r="L358" s="58"/>
      <c r="M358" s="58"/>
      <c r="N358" s="58"/>
      <c r="O358" s="58"/>
    </row>
    <row r="359" spans="1:15" s="50" customFormat="1" ht="15">
      <c r="A359" s="62" t="str">
        <f>IF(Tabela3[[#This Row],[GOL CASA]]&lt;&gt;"",1,"")</f>
        <v/>
      </c>
      <c r="B359" s="49">
        <f t="shared" si="5"/>
        <v>34</v>
      </c>
      <c r="C359" s="50" t="s">
        <v>15</v>
      </c>
      <c r="E359" s="29">
        <v>44937</v>
      </c>
      <c r="F359" t="s">
        <v>46</v>
      </c>
      <c r="G359"/>
      <c r="H359"/>
      <c r="I359" t="s">
        <v>39</v>
      </c>
      <c r="J359"/>
      <c r="K359"/>
      <c r="L359" s="58"/>
      <c r="M359" s="58"/>
      <c r="N359" s="58"/>
      <c r="O359" s="58"/>
    </row>
    <row r="360" spans="1:15" s="50" customFormat="1" ht="15">
      <c r="A360" s="62" t="str">
        <f>IF(Tabela3[[#This Row],[GOL CASA]]&lt;&gt;"",1,"")</f>
        <v/>
      </c>
      <c r="B360" s="49">
        <f t="shared" si="5"/>
        <v>35</v>
      </c>
      <c r="C360" s="50" t="s">
        <v>15</v>
      </c>
      <c r="E360" s="29">
        <v>44937</v>
      </c>
      <c r="F360" t="s">
        <v>52</v>
      </c>
      <c r="G360"/>
      <c r="H360"/>
      <c r="I360" t="s">
        <v>32</v>
      </c>
      <c r="J360"/>
      <c r="K360"/>
      <c r="L360" s="58"/>
      <c r="M360" s="58"/>
      <c r="N360" s="58"/>
      <c r="O360" s="58"/>
    </row>
    <row r="361" spans="1:15" s="50" customFormat="1" ht="15">
      <c r="A361" s="62" t="str">
        <f>IF(Tabela3[[#This Row],[GOL CASA]]&lt;&gt;"",1,"")</f>
        <v/>
      </c>
      <c r="B361" s="49">
        <f t="shared" si="5"/>
        <v>36</v>
      </c>
      <c r="C361" s="50" t="s">
        <v>15</v>
      </c>
      <c r="E361" s="29">
        <v>44937</v>
      </c>
      <c r="F361" t="s">
        <v>38</v>
      </c>
      <c r="G361"/>
      <c r="H361"/>
      <c r="I361" t="s">
        <v>43</v>
      </c>
      <c r="J361"/>
      <c r="K361"/>
      <c r="L361" s="58"/>
      <c r="M361" s="58"/>
      <c r="N361" s="58"/>
      <c r="O361" s="58"/>
    </row>
    <row r="362" spans="1:15" s="50" customFormat="1" ht="15">
      <c r="A362" s="62" t="str">
        <f>IF(Tabela3[[#This Row],[GOL CASA]]&lt;&gt;"",1,"")</f>
        <v/>
      </c>
      <c r="B362" s="49">
        <f t="shared" si="5"/>
        <v>37</v>
      </c>
      <c r="C362" s="50" t="s">
        <v>15</v>
      </c>
      <c r="E362" s="29">
        <v>44937</v>
      </c>
      <c r="F362" t="s">
        <v>36</v>
      </c>
      <c r="G362"/>
      <c r="H362"/>
      <c r="I362" t="s">
        <v>41</v>
      </c>
      <c r="J362"/>
      <c r="K362"/>
      <c r="L362" s="58"/>
      <c r="M362" s="58"/>
      <c r="N362" s="58"/>
      <c r="O362" s="58"/>
    </row>
    <row r="363" spans="1:15" s="50" customFormat="1" ht="15">
      <c r="A363" s="62" t="str">
        <f>IF(Tabela3[[#This Row],[GOL CASA]]&lt;&gt;"",1,"")</f>
        <v/>
      </c>
      <c r="B363" s="49">
        <f t="shared" si="5"/>
        <v>38</v>
      </c>
      <c r="C363" s="50" t="s">
        <v>15</v>
      </c>
      <c r="E363" s="29">
        <v>44937</v>
      </c>
      <c r="F363" t="s">
        <v>31</v>
      </c>
      <c r="G363"/>
      <c r="H363"/>
      <c r="I363" t="s">
        <v>45</v>
      </c>
      <c r="J363"/>
      <c r="K363"/>
      <c r="L363" s="58"/>
      <c r="M363" s="58"/>
      <c r="N363" s="58"/>
      <c r="O363" s="58"/>
    </row>
    <row r="364" spans="1:15" s="50" customFormat="1" ht="15">
      <c r="A364" s="62" t="str">
        <f>IF(Tabela3[[#This Row],[GOL CASA]]&lt;&gt;"",1,"")</f>
        <v/>
      </c>
      <c r="B364" s="49">
        <f t="shared" si="5"/>
        <v>39</v>
      </c>
      <c r="C364" s="50" t="s">
        <v>15</v>
      </c>
      <c r="E364" s="29">
        <v>44937</v>
      </c>
      <c r="F364" t="s">
        <v>44</v>
      </c>
      <c r="G364"/>
      <c r="H364"/>
      <c r="I364" t="s">
        <v>55</v>
      </c>
      <c r="J364"/>
      <c r="K364"/>
      <c r="L364" s="58"/>
      <c r="M364" s="58"/>
      <c r="N364" s="58"/>
      <c r="O364" s="58"/>
    </row>
    <row r="365" spans="1:15" s="50" customFormat="1">
      <c r="A365" s="62" t="str">
        <f>IF(Tabela3[[#This Row],[GOL CASA]]&lt;&gt;"",1,"")</f>
        <v/>
      </c>
      <c r="B365" s="49">
        <f t="shared" si="5"/>
        <v>40</v>
      </c>
      <c r="C365" s="50" t="s">
        <v>60</v>
      </c>
      <c r="E365" s="29">
        <v>44938</v>
      </c>
      <c r="F365" s="70" t="s">
        <v>76</v>
      </c>
      <c r="G365" s="66"/>
      <c r="H365" s="66"/>
      <c r="I365" s="70" t="s">
        <v>77</v>
      </c>
      <c r="J365"/>
      <c r="K365"/>
      <c r="L365" s="57"/>
      <c r="M365" s="57"/>
      <c r="N365" s="57"/>
      <c r="O365" s="57"/>
    </row>
    <row r="366" spans="1:15" s="50" customFormat="1">
      <c r="A366" s="62" t="str">
        <f>IF(Tabela3[[#This Row],[GOL CASA]]&lt;&gt;"",1,"")</f>
        <v/>
      </c>
      <c r="B366" s="49">
        <f t="shared" si="5"/>
        <v>41</v>
      </c>
      <c r="C366" s="50" t="s">
        <v>60</v>
      </c>
      <c r="E366" s="29">
        <v>44938</v>
      </c>
      <c r="F366" s="70" t="s">
        <v>78</v>
      </c>
      <c r="G366" s="66"/>
      <c r="H366" s="66"/>
      <c r="I366" s="70" t="s">
        <v>79</v>
      </c>
      <c r="J366"/>
      <c r="K366"/>
      <c r="L366" s="57"/>
      <c r="M366" s="57"/>
      <c r="N366" s="57"/>
      <c r="O366" s="57"/>
    </row>
    <row r="367" spans="1:15" s="50" customFormat="1">
      <c r="A367" s="62" t="str">
        <f>IF(Tabela3[[#This Row],[GOL CASA]]&lt;&gt;"",1,"")</f>
        <v/>
      </c>
      <c r="B367" s="49">
        <f t="shared" si="5"/>
        <v>42</v>
      </c>
      <c r="C367" s="50" t="s">
        <v>18</v>
      </c>
      <c r="E367" s="29">
        <v>44939.708333333336</v>
      </c>
      <c r="F367" s="70" t="s">
        <v>24</v>
      </c>
      <c r="G367" s="66"/>
      <c r="H367" s="66"/>
      <c r="I367" s="70" t="s">
        <v>25</v>
      </c>
      <c r="J367"/>
      <c r="K367"/>
      <c r="L367" s="57"/>
      <c r="M367" s="57"/>
      <c r="N367" s="57"/>
      <c r="O367" s="57"/>
    </row>
    <row r="368" spans="1:15" s="50" customFormat="1">
      <c r="A368" s="62" t="str">
        <f>IF(Tabela3[[#This Row],[GOL CASA]]&lt;&gt;"",1,"")</f>
        <v/>
      </c>
      <c r="B368" s="49">
        <f t="shared" si="5"/>
        <v>43</v>
      </c>
      <c r="C368" s="50" t="s">
        <v>63</v>
      </c>
      <c r="E368" s="29">
        <v>44939.833333333336</v>
      </c>
      <c r="F368" s="70" t="s">
        <v>67</v>
      </c>
      <c r="G368" s="66"/>
      <c r="H368" s="66"/>
      <c r="I368" s="70" t="s">
        <v>68</v>
      </c>
      <c r="J368"/>
      <c r="K368"/>
      <c r="L368" s="57"/>
      <c r="M368" s="57"/>
      <c r="N368" s="57"/>
      <c r="O368" s="57"/>
    </row>
    <row r="369" spans="1:15" s="50" customFormat="1">
      <c r="A369" s="62" t="str">
        <f>IF(Tabela3[[#This Row],[GOL CASA]]&lt;&gt;"",1,"")</f>
        <v/>
      </c>
      <c r="B369" s="49">
        <f t="shared" si="5"/>
        <v>44</v>
      </c>
      <c r="C369" s="50" t="s">
        <v>63</v>
      </c>
      <c r="E369" s="29">
        <v>44939.833333333336</v>
      </c>
      <c r="F369" s="70" t="s">
        <v>65</v>
      </c>
      <c r="G369" s="66"/>
      <c r="H369" s="66"/>
      <c r="I369" s="70" t="s">
        <v>70</v>
      </c>
      <c r="J369"/>
      <c r="K369"/>
      <c r="L369" s="57"/>
      <c r="M369" s="57"/>
      <c r="N369" s="57"/>
      <c r="O369" s="57"/>
    </row>
    <row r="370" spans="1:15" s="50" customFormat="1">
      <c r="A370" s="62" t="str">
        <f>IF(Tabela3[[#This Row],[GOL CASA]]&lt;&gt;"",1,"")</f>
        <v/>
      </c>
      <c r="B370" s="49">
        <f t="shared" si="5"/>
        <v>45</v>
      </c>
      <c r="C370" s="50" t="s">
        <v>63</v>
      </c>
      <c r="E370" s="29">
        <v>44939.833333333336</v>
      </c>
      <c r="F370" s="70" t="s">
        <v>69</v>
      </c>
      <c r="G370" s="66"/>
      <c r="H370" s="66"/>
      <c r="I370" s="70" t="s">
        <v>66</v>
      </c>
      <c r="J370"/>
      <c r="K370"/>
      <c r="L370" s="57"/>
      <c r="M370" s="57"/>
      <c r="N370" s="57"/>
      <c r="O370" s="57"/>
    </row>
    <row r="371" spans="1:15" s="50" customFormat="1">
      <c r="A371" s="62" t="str">
        <f>IF(Tabela3[[#This Row],[GOL CASA]]&lt;&gt;"",1,"")</f>
        <v/>
      </c>
      <c r="B371" s="49">
        <f t="shared" si="5"/>
        <v>46</v>
      </c>
      <c r="C371" s="50" t="s">
        <v>63</v>
      </c>
      <c r="E371" s="29">
        <v>44939.833333333336</v>
      </c>
      <c r="F371" s="70" t="s">
        <v>71</v>
      </c>
      <c r="G371" s="66"/>
      <c r="H371" s="66"/>
      <c r="I371" s="70" t="s">
        <v>64</v>
      </c>
      <c r="J371"/>
      <c r="K371"/>
      <c r="L371" s="57"/>
      <c r="M371" s="57"/>
      <c r="N371" s="57"/>
      <c r="O371" s="57"/>
    </row>
    <row r="372" spans="1:15" s="50" customFormat="1">
      <c r="A372" s="62" t="str">
        <f>IF(Tabela3[[#This Row],[GOL CASA]]&lt;&gt;"",1,"")</f>
        <v/>
      </c>
      <c r="B372" s="49">
        <f t="shared" si="5"/>
        <v>47</v>
      </c>
      <c r="C372" s="50" t="s">
        <v>60</v>
      </c>
      <c r="E372" s="29">
        <v>44940</v>
      </c>
      <c r="F372" s="70" t="s">
        <v>73</v>
      </c>
      <c r="G372" s="66"/>
      <c r="H372" s="66"/>
      <c r="I372" s="70" t="s">
        <v>74</v>
      </c>
      <c r="J372"/>
      <c r="K372"/>
      <c r="L372" s="57"/>
      <c r="M372" s="57"/>
      <c r="N372" s="57"/>
      <c r="O372" s="57"/>
    </row>
    <row r="373" spans="1:15" s="50" customFormat="1" ht="15">
      <c r="A373" s="62" t="str">
        <f>IF(Tabela3[[#This Row],[GOL CASA]]&lt;&gt;"",1,"")</f>
        <v/>
      </c>
      <c r="B373" s="49">
        <f t="shared" si="5"/>
        <v>48</v>
      </c>
      <c r="C373" s="50" t="s">
        <v>15</v>
      </c>
      <c r="E373" s="29">
        <v>44940</v>
      </c>
      <c r="F373" t="s">
        <v>45</v>
      </c>
      <c r="G373"/>
      <c r="H373"/>
      <c r="I373" t="s">
        <v>40</v>
      </c>
      <c r="J373"/>
      <c r="K373"/>
      <c r="L373" s="58"/>
      <c r="M373" s="58"/>
      <c r="N373" s="58"/>
      <c r="O373" s="58"/>
    </row>
    <row r="374" spans="1:15" s="50" customFormat="1" ht="15">
      <c r="A374" s="62" t="str">
        <f>IF(Tabela3[[#This Row],[GOL CASA]]&lt;&gt;"",1,"")</f>
        <v/>
      </c>
      <c r="B374" s="49">
        <f t="shared" si="5"/>
        <v>49</v>
      </c>
      <c r="C374" s="50" t="s">
        <v>15</v>
      </c>
      <c r="E374" s="29">
        <v>44940</v>
      </c>
      <c r="F374" t="s">
        <v>55</v>
      </c>
      <c r="G374"/>
      <c r="H374"/>
      <c r="I374" t="s">
        <v>52</v>
      </c>
      <c r="J374"/>
      <c r="K374"/>
      <c r="L374" s="58"/>
      <c r="M374" s="58"/>
      <c r="N374" s="58"/>
      <c r="O374" s="58"/>
    </row>
    <row r="375" spans="1:15" s="50" customFormat="1" ht="15">
      <c r="A375" s="62" t="str">
        <f>IF(Tabela3[[#This Row],[GOL CASA]]&lt;&gt;"",1,"")</f>
        <v/>
      </c>
      <c r="B375" s="49">
        <f t="shared" si="5"/>
        <v>50</v>
      </c>
      <c r="C375" s="50" t="s">
        <v>15</v>
      </c>
      <c r="E375" s="29">
        <v>44940</v>
      </c>
      <c r="F375" t="s">
        <v>16</v>
      </c>
      <c r="G375"/>
      <c r="H375"/>
      <c r="I375" t="s">
        <v>31</v>
      </c>
      <c r="J375"/>
      <c r="K375"/>
      <c r="L375" s="58"/>
      <c r="M375" s="58"/>
      <c r="N375" s="58"/>
      <c r="O375" s="58"/>
    </row>
    <row r="376" spans="1:15" s="50" customFormat="1">
      <c r="A376" s="62" t="str">
        <f>IF(Tabela3[[#This Row],[GOL CASA]]&lt;&gt;"",1,"")</f>
        <v/>
      </c>
      <c r="B376" s="49">
        <f t="shared" si="5"/>
        <v>51</v>
      </c>
      <c r="C376" s="50" t="s">
        <v>18</v>
      </c>
      <c r="E376" s="29">
        <v>44940.395833333336</v>
      </c>
      <c r="F376" s="70" t="s">
        <v>49</v>
      </c>
      <c r="G376" s="66"/>
      <c r="H376" s="66"/>
      <c r="I376" s="70" t="s">
        <v>54</v>
      </c>
      <c r="J376"/>
      <c r="K376"/>
      <c r="L376" s="57"/>
      <c r="M376" s="57"/>
      <c r="N376" s="57"/>
      <c r="O376" s="57"/>
    </row>
    <row r="377" spans="1:15" s="50" customFormat="1">
      <c r="A377" s="62" t="str">
        <f>IF(Tabela3[[#This Row],[GOL CASA]]&lt;&gt;"",1,"")</f>
        <v/>
      </c>
      <c r="B377" s="49">
        <f t="shared" si="5"/>
        <v>52</v>
      </c>
      <c r="C377" s="50" t="s">
        <v>18</v>
      </c>
      <c r="E377" s="29">
        <v>44940.5</v>
      </c>
      <c r="F377" s="70" t="s">
        <v>50</v>
      </c>
      <c r="G377" s="66"/>
      <c r="H377" s="66"/>
      <c r="I377" s="70" t="s">
        <v>22</v>
      </c>
      <c r="J377"/>
      <c r="K377"/>
      <c r="L377" s="57"/>
      <c r="M377" s="57"/>
      <c r="N377" s="57"/>
      <c r="O377" s="57"/>
    </row>
    <row r="378" spans="1:15" s="50" customFormat="1">
      <c r="A378" s="62" t="str">
        <f>IF(Tabela3[[#This Row],[GOL CASA]]&lt;&gt;"",1,"")</f>
        <v/>
      </c>
      <c r="B378" s="49">
        <f t="shared" si="5"/>
        <v>53</v>
      </c>
      <c r="C378" s="50" t="s">
        <v>18</v>
      </c>
      <c r="E378" s="29">
        <v>44940.5</v>
      </c>
      <c r="F378" s="70" t="s">
        <v>33</v>
      </c>
      <c r="G378" s="66"/>
      <c r="H378" s="66"/>
      <c r="I378" s="70" t="s">
        <v>30</v>
      </c>
      <c r="J378"/>
      <c r="K378"/>
      <c r="L378" s="57"/>
      <c r="M378" s="57"/>
      <c r="N378" s="57"/>
      <c r="O378" s="57"/>
    </row>
    <row r="379" spans="1:15" s="50" customFormat="1">
      <c r="A379" s="62" t="str">
        <f>IF(Tabela3[[#This Row],[GOL CASA]]&lt;&gt;"",1,"")</f>
        <v/>
      </c>
      <c r="B379" s="49">
        <f t="shared" si="5"/>
        <v>54</v>
      </c>
      <c r="C379" s="50" t="s">
        <v>18</v>
      </c>
      <c r="E379" s="29">
        <v>44940.5</v>
      </c>
      <c r="F379" s="70" t="s">
        <v>28</v>
      </c>
      <c r="G379" s="66"/>
      <c r="H379" s="66"/>
      <c r="I379" s="70" t="s">
        <v>47</v>
      </c>
      <c r="J379"/>
      <c r="K379"/>
      <c r="L379" s="57"/>
      <c r="M379" s="57"/>
      <c r="N379" s="57"/>
      <c r="O379" s="57"/>
    </row>
    <row r="380" spans="1:15" s="50" customFormat="1">
      <c r="A380" s="62" t="str">
        <f>IF(Tabela3[[#This Row],[GOL CASA]]&lt;&gt;"",1,"")</f>
        <v/>
      </c>
      <c r="B380" s="49">
        <f t="shared" si="5"/>
        <v>55</v>
      </c>
      <c r="C380" s="50" t="s">
        <v>18</v>
      </c>
      <c r="E380" s="29">
        <v>44940.5</v>
      </c>
      <c r="F380" s="70" t="s">
        <v>26</v>
      </c>
      <c r="G380" s="66"/>
      <c r="H380" s="66"/>
      <c r="I380" s="70" t="s">
        <v>53</v>
      </c>
      <c r="J380"/>
      <c r="K380"/>
      <c r="L380" s="57"/>
      <c r="M380" s="57"/>
      <c r="N380" s="57"/>
      <c r="O380" s="57"/>
    </row>
    <row r="381" spans="1:15" s="50" customFormat="1">
      <c r="A381" s="62" t="str">
        <f>IF(Tabela3[[#This Row],[GOL CASA]]&lt;&gt;"",1,"")</f>
        <v/>
      </c>
      <c r="B381" s="49">
        <f t="shared" si="5"/>
        <v>56</v>
      </c>
      <c r="C381" s="50" t="s">
        <v>18</v>
      </c>
      <c r="E381" s="29">
        <v>44940.604166666664</v>
      </c>
      <c r="F381" s="70" t="s">
        <v>48</v>
      </c>
      <c r="G381" s="66"/>
      <c r="H381" s="66"/>
      <c r="I381" s="70" t="s">
        <v>23</v>
      </c>
      <c r="J381"/>
      <c r="K381"/>
      <c r="L381" s="57"/>
      <c r="M381" s="57"/>
      <c r="N381" s="57"/>
      <c r="O381" s="57"/>
    </row>
    <row r="382" spans="1:15" s="50" customFormat="1">
      <c r="A382" s="62" t="str">
        <f>IF(Tabela3[[#This Row],[GOL CASA]]&lt;&gt;"",1,"")</f>
        <v/>
      </c>
      <c r="B382" s="49">
        <f t="shared" si="5"/>
        <v>57</v>
      </c>
      <c r="C382" s="50" t="s">
        <v>60</v>
      </c>
      <c r="E382" s="29">
        <v>44941</v>
      </c>
      <c r="F382" s="70" t="s">
        <v>75</v>
      </c>
      <c r="G382" s="66"/>
      <c r="H382" s="66"/>
      <c r="I382" s="70" t="s">
        <v>76</v>
      </c>
      <c r="J382"/>
      <c r="K382"/>
      <c r="L382" s="57"/>
      <c r="M382" s="57"/>
      <c r="N382" s="57"/>
      <c r="O382" s="57"/>
    </row>
    <row r="383" spans="1:15" s="50" customFormat="1">
      <c r="A383" s="62" t="str">
        <f>IF(Tabela3[[#This Row],[GOL CASA]]&lt;&gt;"",1,"")</f>
        <v/>
      </c>
      <c r="B383" s="49">
        <f t="shared" si="5"/>
        <v>58</v>
      </c>
      <c r="C383" s="50" t="s">
        <v>60</v>
      </c>
      <c r="E383" s="29">
        <v>44941</v>
      </c>
      <c r="F383" s="70" t="s">
        <v>77</v>
      </c>
      <c r="G383" s="66"/>
      <c r="H383" s="66"/>
      <c r="I383" s="70" t="s">
        <v>61</v>
      </c>
      <c r="J383"/>
      <c r="K383"/>
      <c r="L383" s="57"/>
      <c r="M383" s="57"/>
      <c r="N383" s="57"/>
      <c r="O383" s="57"/>
    </row>
    <row r="384" spans="1:15" s="50" customFormat="1">
      <c r="A384" s="62" t="str">
        <f>IF(Tabela3[[#This Row],[GOL CASA]]&lt;&gt;"",1,"")</f>
        <v/>
      </c>
      <c r="B384" s="49">
        <f t="shared" si="5"/>
        <v>59</v>
      </c>
      <c r="C384" s="50" t="s">
        <v>60</v>
      </c>
      <c r="E384" s="29">
        <v>44941</v>
      </c>
      <c r="F384" s="70" t="s">
        <v>62</v>
      </c>
      <c r="G384" s="66"/>
      <c r="H384" s="66"/>
      <c r="I384" s="70" t="s">
        <v>78</v>
      </c>
      <c r="J384"/>
      <c r="K384"/>
      <c r="L384" s="57"/>
      <c r="M384" s="57"/>
      <c r="N384" s="57"/>
      <c r="O384" s="57"/>
    </row>
    <row r="385" spans="1:15" s="50" customFormat="1">
      <c r="A385" s="62" t="str">
        <f>IF(Tabela3[[#This Row],[GOL CASA]]&lt;&gt;"",1,"")</f>
        <v/>
      </c>
      <c r="B385" s="49">
        <f t="shared" si="5"/>
        <v>60</v>
      </c>
      <c r="C385" s="50" t="s">
        <v>60</v>
      </c>
      <c r="E385" s="29">
        <v>44941</v>
      </c>
      <c r="F385" s="70" t="s">
        <v>79</v>
      </c>
      <c r="G385" s="66"/>
      <c r="H385" s="66"/>
      <c r="I385" s="70" t="s">
        <v>72</v>
      </c>
      <c r="J385"/>
      <c r="K385"/>
      <c r="L385" s="57"/>
      <c r="M385" s="57"/>
      <c r="N385" s="57"/>
      <c r="O385" s="57"/>
    </row>
    <row r="386" spans="1:15" s="50" customFormat="1" ht="15">
      <c r="A386" s="62" t="str">
        <f>IF(Tabela3[[#This Row],[GOL CASA]]&lt;&gt;"",1,"")</f>
        <v/>
      </c>
      <c r="B386" s="49">
        <f t="shared" si="5"/>
        <v>61</v>
      </c>
      <c r="C386" s="50" t="s">
        <v>15</v>
      </c>
      <c r="E386" s="29">
        <v>44941</v>
      </c>
      <c r="F386" t="s">
        <v>39</v>
      </c>
      <c r="G386"/>
      <c r="H386"/>
      <c r="I386" t="s">
        <v>44</v>
      </c>
      <c r="J386"/>
      <c r="K386"/>
      <c r="L386" s="58"/>
      <c r="M386" s="58"/>
      <c r="N386" s="58"/>
      <c r="O386" s="58"/>
    </row>
    <row r="387" spans="1:15" s="50" customFormat="1" ht="15">
      <c r="A387" s="62" t="str">
        <f>IF(Tabela3[[#This Row],[GOL CASA]]&lt;&gt;"",1,"")</f>
        <v/>
      </c>
      <c r="B387" s="49">
        <f t="shared" si="5"/>
        <v>62</v>
      </c>
      <c r="C387" s="50" t="s">
        <v>15</v>
      </c>
      <c r="E387" s="29">
        <v>44941</v>
      </c>
      <c r="F387" t="s">
        <v>41</v>
      </c>
      <c r="G387"/>
      <c r="H387"/>
      <c r="I387" t="s">
        <v>35</v>
      </c>
      <c r="J387"/>
      <c r="K387"/>
      <c r="L387" s="58"/>
      <c r="M387" s="58"/>
      <c r="N387" s="58"/>
      <c r="O387" s="58"/>
    </row>
    <row r="388" spans="1:15" s="50" customFormat="1" ht="15">
      <c r="A388" s="62" t="str">
        <f>IF(Tabela3[[#This Row],[GOL CASA]]&lt;&gt;"",1,"")</f>
        <v/>
      </c>
      <c r="B388" s="49">
        <f t="shared" si="5"/>
        <v>63</v>
      </c>
      <c r="C388" s="50" t="s">
        <v>15</v>
      </c>
      <c r="E388" s="29">
        <v>44941</v>
      </c>
      <c r="F388" t="s">
        <v>43</v>
      </c>
      <c r="G388"/>
      <c r="H388"/>
      <c r="I388" t="s">
        <v>42</v>
      </c>
      <c r="J388"/>
      <c r="K388"/>
      <c r="L388" s="58"/>
      <c r="M388" s="58"/>
      <c r="N388" s="58"/>
      <c r="O388" s="58"/>
    </row>
    <row r="389" spans="1:15" s="50" customFormat="1" ht="15">
      <c r="A389" s="62" t="str">
        <f>IF(Tabela3[[#This Row],[GOL CASA]]&lt;&gt;"",1,"")</f>
        <v/>
      </c>
      <c r="B389" s="49">
        <f t="shared" si="5"/>
        <v>64</v>
      </c>
      <c r="C389" s="50" t="s">
        <v>15</v>
      </c>
      <c r="E389" s="29">
        <v>44941</v>
      </c>
      <c r="F389" t="s">
        <v>56</v>
      </c>
      <c r="G389"/>
      <c r="H389"/>
      <c r="I389" t="s">
        <v>38</v>
      </c>
      <c r="J389"/>
      <c r="K389"/>
      <c r="L389" s="58"/>
      <c r="M389" s="58"/>
      <c r="N389" s="58"/>
      <c r="O389" s="58"/>
    </row>
    <row r="390" spans="1:15" s="50" customFormat="1" ht="15">
      <c r="A390" s="62" t="str">
        <f>IF(Tabela3[[#This Row],[GOL CASA]]&lt;&gt;"",1,"")</f>
        <v/>
      </c>
      <c r="B390" s="49">
        <f t="shared" si="5"/>
        <v>65</v>
      </c>
      <c r="C390" s="50" t="s">
        <v>15</v>
      </c>
      <c r="E390" s="29">
        <v>44941</v>
      </c>
      <c r="F390" t="s">
        <v>37</v>
      </c>
      <c r="G390"/>
      <c r="H390"/>
      <c r="I390" t="s">
        <v>46</v>
      </c>
      <c r="J390"/>
      <c r="K390"/>
      <c r="L390" s="58"/>
      <c r="M390" s="58"/>
      <c r="N390" s="58"/>
      <c r="O390" s="58"/>
    </row>
    <row r="391" spans="1:15" s="50" customFormat="1" ht="15">
      <c r="A391" s="62" t="str">
        <f>IF(Tabela3[[#This Row],[GOL CASA]]&lt;&gt;"",1,"")</f>
        <v/>
      </c>
      <c r="B391" s="49">
        <f t="shared" ref="B391:B454" si="6">B390+1</f>
        <v>66</v>
      </c>
      <c r="C391" s="50" t="s">
        <v>15</v>
      </c>
      <c r="E391" s="29">
        <v>44941</v>
      </c>
      <c r="F391" t="s">
        <v>32</v>
      </c>
      <c r="G391"/>
      <c r="H391"/>
      <c r="I391" t="s">
        <v>17</v>
      </c>
      <c r="J391"/>
      <c r="K391"/>
      <c r="L391" s="58"/>
      <c r="M391" s="58"/>
      <c r="N391" s="58"/>
      <c r="O391" s="58"/>
    </row>
    <row r="392" spans="1:15" s="50" customFormat="1" ht="15">
      <c r="A392" s="62" t="str">
        <f>IF(Tabela3[[#This Row],[GOL CASA]]&lt;&gt;"",1,"")</f>
        <v/>
      </c>
      <c r="B392" s="49">
        <f t="shared" si="6"/>
        <v>67</v>
      </c>
      <c r="C392" s="50" t="s">
        <v>15</v>
      </c>
      <c r="E392" s="29">
        <v>44941</v>
      </c>
      <c r="F392" t="s">
        <v>51</v>
      </c>
      <c r="G392"/>
      <c r="H392"/>
      <c r="I392" t="s">
        <v>36</v>
      </c>
      <c r="J392"/>
      <c r="K392"/>
      <c r="L392" s="58"/>
      <c r="M392" s="58"/>
      <c r="N392" s="58"/>
      <c r="O392" s="58"/>
    </row>
    <row r="393" spans="1:15" s="50" customFormat="1">
      <c r="A393" s="62" t="str">
        <f>IF(Tabela3[[#This Row],[GOL CASA]]&lt;&gt;"",1,"")</f>
        <v/>
      </c>
      <c r="B393" s="49">
        <f t="shared" si="6"/>
        <v>68</v>
      </c>
      <c r="C393" s="50" t="s">
        <v>18</v>
      </c>
      <c r="E393" s="29">
        <v>44941.458333333336</v>
      </c>
      <c r="F393" s="70" t="s">
        <v>27</v>
      </c>
      <c r="G393" s="66"/>
      <c r="H393" s="66"/>
      <c r="I393" s="70" t="s">
        <v>21</v>
      </c>
      <c r="J393"/>
      <c r="K393"/>
      <c r="L393" s="57"/>
      <c r="M393" s="57"/>
      <c r="N393" s="57"/>
      <c r="O393" s="57"/>
    </row>
    <row r="394" spans="1:15" s="50" customFormat="1">
      <c r="A394" s="62" t="str">
        <f>IF(Tabela3[[#This Row],[GOL CASA]]&lt;&gt;"",1,"")</f>
        <v/>
      </c>
      <c r="B394" s="49">
        <f t="shared" si="6"/>
        <v>69</v>
      </c>
      <c r="C394" s="50" t="s">
        <v>18</v>
      </c>
      <c r="E394" s="29">
        <v>44941.458333333336</v>
      </c>
      <c r="F394" s="70" t="s">
        <v>34</v>
      </c>
      <c r="G394" s="66"/>
      <c r="H394" s="66"/>
      <c r="I394" s="70" t="s">
        <v>19</v>
      </c>
      <c r="J394"/>
      <c r="K394"/>
      <c r="L394" s="57"/>
      <c r="M394" s="57"/>
      <c r="N394" s="57"/>
      <c r="O394" s="57"/>
    </row>
    <row r="395" spans="1:15" s="50" customFormat="1">
      <c r="A395" s="62" t="str">
        <f>IF(Tabela3[[#This Row],[GOL CASA]]&lt;&gt;"",1,"")</f>
        <v/>
      </c>
      <c r="B395" s="49">
        <f t="shared" si="6"/>
        <v>70</v>
      </c>
      <c r="C395" s="50" t="s">
        <v>18</v>
      </c>
      <c r="E395" s="29">
        <v>44941.5625</v>
      </c>
      <c r="F395" s="70" t="s">
        <v>29</v>
      </c>
      <c r="G395" s="66"/>
      <c r="H395" s="66"/>
      <c r="I395" s="70" t="s">
        <v>20</v>
      </c>
      <c r="J395"/>
      <c r="K395"/>
      <c r="L395" s="57"/>
      <c r="M395" s="57"/>
      <c r="N395" s="57"/>
      <c r="O395" s="57"/>
    </row>
    <row r="396" spans="1:15" s="50" customFormat="1">
      <c r="A396" s="62" t="str">
        <f>IF(Tabela3[[#This Row],[GOL CASA]]&lt;&gt;"",1,"")</f>
        <v/>
      </c>
      <c r="B396" s="49">
        <f t="shared" si="6"/>
        <v>71</v>
      </c>
      <c r="C396" s="50" t="s">
        <v>63</v>
      </c>
      <c r="E396" s="29">
        <v>44943.833333333336</v>
      </c>
      <c r="F396" s="70" t="s">
        <v>68</v>
      </c>
      <c r="G396" s="66"/>
      <c r="H396" s="66"/>
      <c r="I396" s="70" t="s">
        <v>66</v>
      </c>
      <c r="J396"/>
      <c r="K396"/>
      <c r="L396" s="57"/>
      <c r="M396" s="57"/>
      <c r="N396" s="57"/>
      <c r="O396" s="57"/>
    </row>
    <row r="397" spans="1:15" s="50" customFormat="1">
      <c r="A397" s="62" t="str">
        <f>IF(Tabela3[[#This Row],[GOL CASA]]&lt;&gt;"",1,"")</f>
        <v/>
      </c>
      <c r="B397" s="49">
        <f t="shared" si="6"/>
        <v>72</v>
      </c>
      <c r="C397" s="50" t="s">
        <v>63</v>
      </c>
      <c r="E397" s="29">
        <v>44943.833333333336</v>
      </c>
      <c r="F397" s="70" t="s">
        <v>64</v>
      </c>
      <c r="G397" s="66"/>
      <c r="H397" s="66"/>
      <c r="I397" s="70" t="s">
        <v>69</v>
      </c>
      <c r="J397"/>
      <c r="K397"/>
      <c r="L397" s="57"/>
      <c r="M397" s="57"/>
      <c r="N397" s="57"/>
      <c r="O397" s="57"/>
    </row>
    <row r="398" spans="1:15" s="50" customFormat="1">
      <c r="A398" s="62" t="str">
        <f>IF(Tabela3[[#This Row],[GOL CASA]]&lt;&gt;"",1,"")</f>
        <v/>
      </c>
      <c r="B398" s="49">
        <f t="shared" si="6"/>
        <v>73</v>
      </c>
      <c r="C398" s="50" t="s">
        <v>63</v>
      </c>
      <c r="E398" s="29">
        <v>44943.833333333336</v>
      </c>
      <c r="F398" s="70" t="s">
        <v>71</v>
      </c>
      <c r="G398" s="66"/>
      <c r="H398" s="66"/>
      <c r="I398" s="70" t="s">
        <v>65</v>
      </c>
      <c r="J398"/>
      <c r="K398"/>
      <c r="L398" s="57"/>
      <c r="M398" s="57"/>
      <c r="N398" s="57"/>
      <c r="O398" s="57"/>
    </row>
    <row r="399" spans="1:15" s="50" customFormat="1">
      <c r="A399" s="62" t="str">
        <f>IF(Tabela3[[#This Row],[GOL CASA]]&lt;&gt;"",1,"")</f>
        <v/>
      </c>
      <c r="B399" s="49">
        <f t="shared" si="6"/>
        <v>74</v>
      </c>
      <c r="C399" s="50" t="s">
        <v>63</v>
      </c>
      <c r="E399" s="29">
        <v>44943.833333333336</v>
      </c>
      <c r="F399" s="70" t="s">
        <v>67</v>
      </c>
      <c r="G399" s="66"/>
      <c r="H399" s="66"/>
      <c r="I399" s="70" t="s">
        <v>70</v>
      </c>
      <c r="J399"/>
      <c r="K399"/>
      <c r="L399" s="57"/>
      <c r="M399" s="57"/>
      <c r="N399" s="57"/>
      <c r="O399" s="57"/>
    </row>
    <row r="400" spans="1:15" s="50" customFormat="1">
      <c r="A400" s="62" t="str">
        <f>IF(Tabela3[[#This Row],[GOL CASA]]&lt;&gt;"",1,"")</f>
        <v/>
      </c>
      <c r="B400" s="49">
        <f t="shared" si="6"/>
        <v>75</v>
      </c>
      <c r="C400" s="50" t="s">
        <v>60</v>
      </c>
      <c r="E400" s="29">
        <v>44944</v>
      </c>
      <c r="F400" s="70" t="s">
        <v>73</v>
      </c>
      <c r="G400" s="66"/>
      <c r="H400" s="66"/>
      <c r="I400" s="70" t="s">
        <v>77</v>
      </c>
      <c r="J400"/>
      <c r="K400"/>
      <c r="L400" s="57"/>
      <c r="M400" s="57"/>
      <c r="N400" s="57"/>
      <c r="O400" s="57"/>
    </row>
    <row r="401" spans="1:15" s="50" customFormat="1">
      <c r="A401" s="62" t="str">
        <f>IF(Tabela3[[#This Row],[GOL CASA]]&lt;&gt;"",1,"")</f>
        <v/>
      </c>
      <c r="B401" s="49">
        <f t="shared" si="6"/>
        <v>76</v>
      </c>
      <c r="C401" s="50" t="s">
        <v>60</v>
      </c>
      <c r="E401" s="29">
        <v>44944</v>
      </c>
      <c r="F401" s="70" t="s">
        <v>79</v>
      </c>
      <c r="G401" s="66"/>
      <c r="H401" s="66"/>
      <c r="I401" s="70" t="s">
        <v>62</v>
      </c>
      <c r="J401"/>
      <c r="K401"/>
      <c r="L401" s="57"/>
      <c r="M401" s="57"/>
      <c r="N401" s="57"/>
      <c r="O401" s="57"/>
    </row>
    <row r="402" spans="1:15" s="50" customFormat="1">
      <c r="A402" s="62" t="str">
        <f>IF(Tabela3[[#This Row],[GOL CASA]]&lt;&gt;"",1,"")</f>
        <v/>
      </c>
      <c r="B402" s="49">
        <f t="shared" si="6"/>
        <v>77</v>
      </c>
      <c r="C402" s="50" t="s">
        <v>60</v>
      </c>
      <c r="E402" s="29">
        <v>44944</v>
      </c>
      <c r="F402" s="70" t="s">
        <v>72</v>
      </c>
      <c r="G402" s="66"/>
      <c r="H402" s="66"/>
      <c r="I402" s="70" t="s">
        <v>75</v>
      </c>
      <c r="J402"/>
      <c r="K402"/>
      <c r="L402" s="57"/>
      <c r="M402" s="57"/>
      <c r="N402" s="57"/>
      <c r="O402" s="57"/>
    </row>
    <row r="403" spans="1:15" s="50" customFormat="1">
      <c r="A403" s="62" t="str">
        <f>IF(Tabela3[[#This Row],[GOL CASA]]&lt;&gt;"",1,"")</f>
        <v/>
      </c>
      <c r="B403" s="49">
        <f t="shared" si="6"/>
        <v>78</v>
      </c>
      <c r="C403" s="50" t="s">
        <v>60</v>
      </c>
      <c r="E403" s="29">
        <v>44947</v>
      </c>
      <c r="F403" s="70" t="s">
        <v>78</v>
      </c>
      <c r="G403" s="66"/>
      <c r="H403" s="66"/>
      <c r="I403" s="70" t="s">
        <v>76</v>
      </c>
      <c r="J403"/>
      <c r="K403"/>
      <c r="L403" s="57"/>
      <c r="M403" s="57"/>
      <c r="N403" s="57"/>
      <c r="O403" s="57"/>
    </row>
    <row r="404" spans="1:15" s="50" customFormat="1">
      <c r="A404" s="62" t="str">
        <f>IF(Tabela3[[#This Row],[GOL CASA]]&lt;&gt;"",1,"")</f>
        <v/>
      </c>
      <c r="B404" s="49">
        <f t="shared" si="6"/>
        <v>79</v>
      </c>
      <c r="C404" s="50" t="s">
        <v>18</v>
      </c>
      <c r="E404" s="29">
        <v>44947.395833333336</v>
      </c>
      <c r="F404" s="70" t="s">
        <v>22</v>
      </c>
      <c r="G404" s="66"/>
      <c r="H404" s="66"/>
      <c r="I404" s="70" t="s">
        <v>34</v>
      </c>
      <c r="J404"/>
      <c r="K404"/>
      <c r="L404" s="57"/>
      <c r="M404" s="57"/>
      <c r="N404" s="57"/>
      <c r="O404" s="57"/>
    </row>
    <row r="405" spans="1:15" s="50" customFormat="1">
      <c r="A405" s="62" t="str">
        <f>IF(Tabela3[[#This Row],[GOL CASA]]&lt;&gt;"",1,"")</f>
        <v/>
      </c>
      <c r="B405" s="49">
        <f t="shared" si="6"/>
        <v>80</v>
      </c>
      <c r="C405" s="50" t="s">
        <v>18</v>
      </c>
      <c r="E405" s="29">
        <v>44947.5</v>
      </c>
      <c r="F405" s="70" t="s">
        <v>23</v>
      </c>
      <c r="G405" s="66"/>
      <c r="H405" s="66"/>
      <c r="I405" s="70" t="s">
        <v>28</v>
      </c>
      <c r="J405"/>
      <c r="K405"/>
      <c r="L405" s="57"/>
      <c r="M405" s="57"/>
      <c r="N405" s="57"/>
      <c r="O405" s="57"/>
    </row>
    <row r="406" spans="1:15" s="50" customFormat="1">
      <c r="A406" s="62" t="str">
        <f>IF(Tabela3[[#This Row],[GOL CASA]]&lt;&gt;"",1,"")</f>
        <v/>
      </c>
      <c r="B406" s="49">
        <f t="shared" si="6"/>
        <v>81</v>
      </c>
      <c r="C406" s="50" t="s">
        <v>18</v>
      </c>
      <c r="E406" s="29">
        <v>44947.5</v>
      </c>
      <c r="F406" s="70" t="s">
        <v>47</v>
      </c>
      <c r="G406" s="66"/>
      <c r="H406" s="66"/>
      <c r="I406" s="70" t="s">
        <v>50</v>
      </c>
      <c r="J406"/>
      <c r="K406"/>
      <c r="L406" s="57"/>
      <c r="M406" s="57"/>
      <c r="N406" s="57"/>
      <c r="O406" s="57"/>
    </row>
    <row r="407" spans="1:15" s="50" customFormat="1">
      <c r="A407" s="62" t="str">
        <f>IF(Tabela3[[#This Row],[GOL CASA]]&lt;&gt;"",1,"")</f>
        <v/>
      </c>
      <c r="B407" s="49">
        <f t="shared" si="6"/>
        <v>82</v>
      </c>
      <c r="C407" s="50" t="s">
        <v>18</v>
      </c>
      <c r="E407" s="29">
        <v>44947.5</v>
      </c>
      <c r="F407" s="70" t="s">
        <v>30</v>
      </c>
      <c r="G407" s="66"/>
      <c r="H407" s="66"/>
      <c r="I407" s="70" t="s">
        <v>24</v>
      </c>
      <c r="J407"/>
      <c r="K407"/>
      <c r="L407" s="57"/>
      <c r="M407" s="57"/>
      <c r="N407" s="57"/>
      <c r="O407" s="57"/>
    </row>
    <row r="408" spans="1:15" s="50" customFormat="1">
      <c r="A408" s="62" t="str">
        <f>IF(Tabela3[[#This Row],[GOL CASA]]&lt;&gt;"",1,"")</f>
        <v/>
      </c>
      <c r="B408" s="49">
        <f t="shared" si="6"/>
        <v>83</v>
      </c>
      <c r="C408" s="50" t="s">
        <v>18</v>
      </c>
      <c r="E408" s="29">
        <v>44947.5</v>
      </c>
      <c r="F408" s="70" t="s">
        <v>53</v>
      </c>
      <c r="G408" s="66"/>
      <c r="H408" s="66"/>
      <c r="I408" s="70" t="s">
        <v>33</v>
      </c>
      <c r="J408"/>
      <c r="K408"/>
      <c r="L408" s="57"/>
      <c r="M408" s="57"/>
      <c r="N408" s="57"/>
      <c r="O408" s="57"/>
    </row>
    <row r="409" spans="1:15" s="50" customFormat="1">
      <c r="A409" s="62" t="str">
        <f>IF(Tabela3[[#This Row],[GOL CASA]]&lt;&gt;"",1,"")</f>
        <v/>
      </c>
      <c r="B409" s="49">
        <f t="shared" si="6"/>
        <v>84</v>
      </c>
      <c r="C409" s="50" t="s">
        <v>18</v>
      </c>
      <c r="E409" s="29">
        <v>44947.604166666664</v>
      </c>
      <c r="F409" s="70" t="s">
        <v>19</v>
      </c>
      <c r="G409" s="66"/>
      <c r="H409" s="66"/>
      <c r="I409" s="70" t="s">
        <v>27</v>
      </c>
      <c r="J409"/>
      <c r="K409"/>
      <c r="L409" s="57"/>
      <c r="M409" s="57"/>
      <c r="N409" s="57"/>
      <c r="O409" s="57"/>
    </row>
    <row r="410" spans="1:15" s="50" customFormat="1">
      <c r="A410" s="62" t="str">
        <f>IF(Tabela3[[#This Row],[GOL CASA]]&lt;&gt;"",1,"")</f>
        <v/>
      </c>
      <c r="B410" s="49">
        <f t="shared" si="6"/>
        <v>85</v>
      </c>
      <c r="C410" s="50" t="s">
        <v>60</v>
      </c>
      <c r="E410" s="29">
        <v>44948</v>
      </c>
      <c r="F410" s="70" t="s">
        <v>74</v>
      </c>
      <c r="G410" s="66"/>
      <c r="H410" s="66"/>
      <c r="I410" s="70" t="s">
        <v>61</v>
      </c>
      <c r="J410"/>
      <c r="K410"/>
      <c r="L410" s="57"/>
      <c r="M410" s="57"/>
      <c r="N410" s="57"/>
      <c r="O410" s="57"/>
    </row>
    <row r="411" spans="1:15" s="50" customFormat="1">
      <c r="A411" s="62" t="str">
        <f>IF(Tabela3[[#This Row],[GOL CASA]]&lt;&gt;"",1,"")</f>
        <v/>
      </c>
      <c r="B411" s="49">
        <f t="shared" si="6"/>
        <v>86</v>
      </c>
      <c r="C411" s="50" t="s">
        <v>18</v>
      </c>
      <c r="E411" s="29">
        <v>44948.458333333336</v>
      </c>
      <c r="F411" s="70" t="s">
        <v>25</v>
      </c>
      <c r="G411" s="66"/>
      <c r="H411" s="66"/>
      <c r="I411" s="70" t="s">
        <v>48</v>
      </c>
      <c r="J411"/>
      <c r="K411"/>
      <c r="L411" s="57"/>
      <c r="M411" s="57"/>
      <c r="N411" s="57"/>
      <c r="O411" s="57"/>
    </row>
    <row r="412" spans="1:15" s="50" customFormat="1">
      <c r="A412" s="62" t="str">
        <f>IF(Tabela3[[#This Row],[GOL CASA]]&lt;&gt;"",1,"")</f>
        <v/>
      </c>
      <c r="B412" s="49">
        <f t="shared" si="6"/>
        <v>87</v>
      </c>
      <c r="C412" s="50" t="s">
        <v>18</v>
      </c>
      <c r="E412" s="29">
        <v>44948.458333333336</v>
      </c>
      <c r="F412" s="70" t="s">
        <v>54</v>
      </c>
      <c r="G412" s="66"/>
      <c r="H412" s="66"/>
      <c r="I412" s="70" t="s">
        <v>26</v>
      </c>
      <c r="J412"/>
      <c r="K412"/>
      <c r="L412" s="57"/>
      <c r="M412" s="57"/>
      <c r="N412" s="57"/>
      <c r="O412" s="57"/>
    </row>
    <row r="413" spans="1:15" s="50" customFormat="1">
      <c r="A413" s="62" t="str">
        <f>IF(Tabela3[[#This Row],[GOL CASA]]&lt;&gt;"",1,"")</f>
        <v/>
      </c>
      <c r="B413" s="49">
        <f t="shared" si="6"/>
        <v>88</v>
      </c>
      <c r="C413" s="50" t="s">
        <v>18</v>
      </c>
      <c r="E413" s="29">
        <v>44948.5625</v>
      </c>
      <c r="F413" s="70" t="s">
        <v>20</v>
      </c>
      <c r="G413" s="66"/>
      <c r="H413" s="66"/>
      <c r="I413" s="70" t="s">
        <v>49</v>
      </c>
      <c r="J413"/>
      <c r="K413"/>
      <c r="L413" s="57"/>
      <c r="M413" s="57"/>
      <c r="N413" s="57"/>
      <c r="O413" s="57"/>
    </row>
    <row r="414" spans="1:15" s="50" customFormat="1">
      <c r="A414" s="62" t="str">
        <f>IF(Tabela3[[#This Row],[GOL CASA]]&lt;&gt;"",1,"")</f>
        <v/>
      </c>
      <c r="B414" s="49">
        <f t="shared" si="6"/>
        <v>89</v>
      </c>
      <c r="C414" s="50" t="s">
        <v>18</v>
      </c>
      <c r="E414" s="29">
        <v>44949.708333333336</v>
      </c>
      <c r="F414" s="70" t="s">
        <v>21</v>
      </c>
      <c r="G414" s="66"/>
      <c r="H414" s="66"/>
      <c r="I414" s="70" t="s">
        <v>29</v>
      </c>
      <c r="J414"/>
      <c r="K414"/>
      <c r="L414" s="57"/>
      <c r="M414" s="57"/>
      <c r="N414" s="57"/>
      <c r="O414" s="57"/>
    </row>
    <row r="415" spans="1:15" s="50" customFormat="1">
      <c r="A415" s="62" t="str">
        <f>IF(Tabela3[[#This Row],[GOL CASA]]&lt;&gt;"",1,"")</f>
        <v/>
      </c>
      <c r="B415" s="49">
        <f t="shared" si="6"/>
        <v>90</v>
      </c>
      <c r="C415" s="50" t="s">
        <v>63</v>
      </c>
      <c r="E415" s="29">
        <v>44950.833333333336</v>
      </c>
      <c r="F415" s="70" t="s">
        <v>64</v>
      </c>
      <c r="G415" s="66"/>
      <c r="H415" s="66"/>
      <c r="I415" s="70" t="s">
        <v>67</v>
      </c>
      <c r="J415"/>
      <c r="K415"/>
      <c r="L415" s="57"/>
      <c r="M415" s="57"/>
      <c r="N415" s="57"/>
      <c r="O415" s="57"/>
    </row>
    <row r="416" spans="1:15" s="50" customFormat="1">
      <c r="A416" s="62" t="str">
        <f>IF(Tabela3[[#This Row],[GOL CASA]]&lt;&gt;"",1,"")</f>
        <v/>
      </c>
      <c r="B416" s="49">
        <f t="shared" si="6"/>
        <v>91</v>
      </c>
      <c r="C416" s="50" t="s">
        <v>63</v>
      </c>
      <c r="E416" s="29">
        <v>44950.833333333336</v>
      </c>
      <c r="F416" s="70" t="s">
        <v>69</v>
      </c>
      <c r="G416" s="66"/>
      <c r="H416" s="66"/>
      <c r="I416" s="70" t="s">
        <v>71</v>
      </c>
      <c r="J416"/>
      <c r="K416"/>
      <c r="L416" s="57"/>
      <c r="M416" s="57"/>
      <c r="N416" s="57"/>
      <c r="O416" s="57"/>
    </row>
    <row r="417" spans="1:15" s="50" customFormat="1">
      <c r="A417" s="62" t="str">
        <f>IF(Tabela3[[#This Row],[GOL CASA]]&lt;&gt;"",1,"")</f>
        <v/>
      </c>
      <c r="B417" s="49">
        <f t="shared" si="6"/>
        <v>92</v>
      </c>
      <c r="C417" s="50" t="s">
        <v>63</v>
      </c>
      <c r="E417" s="29">
        <v>44950.833333333336</v>
      </c>
      <c r="F417" s="70" t="s">
        <v>66</v>
      </c>
      <c r="G417" s="66"/>
      <c r="H417" s="66"/>
      <c r="I417" s="70" t="s">
        <v>65</v>
      </c>
      <c r="J417"/>
      <c r="K417"/>
      <c r="L417" s="57"/>
      <c r="M417" s="57"/>
      <c r="N417" s="57"/>
      <c r="O417" s="57"/>
    </row>
    <row r="418" spans="1:15" s="50" customFormat="1">
      <c r="A418" s="62" t="str">
        <f>IF(Tabela3[[#This Row],[GOL CASA]]&lt;&gt;"",1,"")</f>
        <v/>
      </c>
      <c r="B418" s="49">
        <f t="shared" si="6"/>
        <v>93</v>
      </c>
      <c r="C418" s="50" t="s">
        <v>63</v>
      </c>
      <c r="E418" s="29">
        <v>44950.833333333336</v>
      </c>
      <c r="F418" s="70" t="s">
        <v>70</v>
      </c>
      <c r="G418" s="66"/>
      <c r="H418" s="66"/>
      <c r="I418" s="70" t="s">
        <v>68</v>
      </c>
      <c r="J418"/>
      <c r="K418"/>
      <c r="L418" s="57"/>
      <c r="M418" s="57"/>
      <c r="N418" s="57"/>
      <c r="O418" s="57"/>
    </row>
    <row r="419" spans="1:15" s="50" customFormat="1">
      <c r="A419" s="62" t="str">
        <f>IF(Tabela3[[#This Row],[GOL CASA]]&lt;&gt;"",1,"")</f>
        <v/>
      </c>
      <c r="B419" s="49">
        <f t="shared" si="6"/>
        <v>94</v>
      </c>
      <c r="C419" s="50" t="s">
        <v>60</v>
      </c>
      <c r="E419" s="29">
        <v>44951</v>
      </c>
      <c r="F419" s="70" t="s">
        <v>75</v>
      </c>
      <c r="G419" s="66"/>
      <c r="H419" s="66"/>
      <c r="I419" s="70" t="s">
        <v>79</v>
      </c>
      <c r="J419"/>
      <c r="K419"/>
      <c r="L419" s="57"/>
      <c r="M419" s="57"/>
      <c r="N419" s="57"/>
      <c r="O419" s="57"/>
    </row>
    <row r="420" spans="1:15" s="50" customFormat="1">
      <c r="A420" s="62" t="str">
        <f>IF(Tabela3[[#This Row],[GOL CASA]]&lt;&gt;"",1,"")</f>
        <v/>
      </c>
      <c r="B420" s="49">
        <f t="shared" si="6"/>
        <v>95</v>
      </c>
      <c r="C420" s="50" t="s">
        <v>60</v>
      </c>
      <c r="E420" s="29">
        <v>44951</v>
      </c>
      <c r="F420" s="70" t="s">
        <v>62</v>
      </c>
      <c r="G420" s="66"/>
      <c r="H420" s="66"/>
      <c r="I420" s="70" t="s">
        <v>72</v>
      </c>
      <c r="J420"/>
      <c r="K420"/>
      <c r="L420" s="57"/>
      <c r="M420" s="57"/>
      <c r="N420" s="57"/>
      <c r="O420" s="57"/>
    </row>
    <row r="421" spans="1:15" s="50" customFormat="1" ht="15">
      <c r="A421" s="62" t="str">
        <f>IF(Tabela3[[#This Row],[GOL CASA]]&lt;&gt;"",1,"")</f>
        <v/>
      </c>
      <c r="B421" s="49">
        <f t="shared" si="6"/>
        <v>96</v>
      </c>
      <c r="C421" s="50" t="s">
        <v>15</v>
      </c>
      <c r="E421" s="29">
        <v>44954</v>
      </c>
      <c r="F421" t="s">
        <v>17</v>
      </c>
      <c r="G421"/>
      <c r="H421"/>
      <c r="I421" t="s">
        <v>16</v>
      </c>
      <c r="J421"/>
      <c r="K421"/>
      <c r="L421" s="58"/>
      <c r="M421" s="58"/>
      <c r="N421" s="58"/>
      <c r="O421" s="58"/>
    </row>
    <row r="422" spans="1:15" s="50" customFormat="1" ht="15">
      <c r="A422" s="62" t="str">
        <f>IF(Tabela3[[#This Row],[GOL CASA]]&lt;&gt;"",1,"")</f>
        <v/>
      </c>
      <c r="B422" s="49">
        <f t="shared" si="6"/>
        <v>97</v>
      </c>
      <c r="C422" s="50" t="s">
        <v>15</v>
      </c>
      <c r="E422" s="29">
        <v>44954</v>
      </c>
      <c r="F422" t="s">
        <v>40</v>
      </c>
      <c r="G422"/>
      <c r="H422"/>
      <c r="I422" t="s">
        <v>43</v>
      </c>
      <c r="J422"/>
      <c r="K422"/>
      <c r="L422" s="58"/>
      <c r="M422" s="58"/>
      <c r="N422" s="58"/>
      <c r="O422" s="58"/>
    </row>
    <row r="423" spans="1:15" s="50" customFormat="1" ht="15">
      <c r="A423" s="62" t="str">
        <f>IF(Tabela3[[#This Row],[GOL CASA]]&lt;&gt;"",1,"")</f>
        <v/>
      </c>
      <c r="B423" s="49">
        <f t="shared" si="6"/>
        <v>98</v>
      </c>
      <c r="C423" s="50" t="s">
        <v>15</v>
      </c>
      <c r="E423" s="29">
        <v>44954</v>
      </c>
      <c r="F423" t="s">
        <v>35</v>
      </c>
      <c r="G423"/>
      <c r="H423"/>
      <c r="I423" t="s">
        <v>42</v>
      </c>
      <c r="J423"/>
      <c r="K423"/>
      <c r="L423" s="58"/>
      <c r="M423" s="58"/>
      <c r="N423" s="58"/>
      <c r="O423" s="58"/>
    </row>
    <row r="424" spans="1:15" s="50" customFormat="1" ht="15">
      <c r="A424" s="62" t="str">
        <f>IF(Tabela3[[#This Row],[GOL CASA]]&lt;&gt;"",1,"")</f>
        <v/>
      </c>
      <c r="B424" s="49">
        <f t="shared" si="6"/>
        <v>99</v>
      </c>
      <c r="C424" s="50" t="s">
        <v>15</v>
      </c>
      <c r="E424" s="29">
        <v>44954</v>
      </c>
      <c r="F424" t="s">
        <v>52</v>
      </c>
      <c r="G424"/>
      <c r="H424"/>
      <c r="I424" t="s">
        <v>51</v>
      </c>
      <c r="J424"/>
      <c r="K424"/>
      <c r="L424" s="58"/>
      <c r="M424" s="58"/>
      <c r="N424" s="58"/>
      <c r="O424" s="58"/>
    </row>
    <row r="425" spans="1:15" s="50" customFormat="1" ht="15">
      <c r="A425" s="62" t="str">
        <f>IF(Tabela3[[#This Row],[GOL CASA]]&lt;&gt;"",1,"")</f>
        <v/>
      </c>
      <c r="B425" s="49">
        <f t="shared" si="6"/>
        <v>100</v>
      </c>
      <c r="C425" s="50" t="s">
        <v>15</v>
      </c>
      <c r="E425" s="29">
        <v>44954</v>
      </c>
      <c r="F425" t="s">
        <v>38</v>
      </c>
      <c r="G425"/>
      <c r="H425"/>
      <c r="I425" t="s">
        <v>39</v>
      </c>
      <c r="J425"/>
      <c r="K425"/>
      <c r="L425" s="58"/>
      <c r="M425" s="58"/>
      <c r="N425" s="58"/>
      <c r="O425" s="58"/>
    </row>
    <row r="426" spans="1:15" s="50" customFormat="1" ht="15">
      <c r="A426" s="62" t="str">
        <f>IF(Tabela3[[#This Row],[GOL CASA]]&lt;&gt;"",1,"")</f>
        <v/>
      </c>
      <c r="B426" s="49">
        <f t="shared" si="6"/>
        <v>101</v>
      </c>
      <c r="C426" s="50" t="s">
        <v>15</v>
      </c>
      <c r="E426" s="29">
        <v>44954</v>
      </c>
      <c r="F426" t="s">
        <v>55</v>
      </c>
      <c r="G426"/>
      <c r="H426"/>
      <c r="I426" t="s">
        <v>32</v>
      </c>
      <c r="J426"/>
      <c r="K426"/>
      <c r="L426" s="58"/>
      <c r="M426" s="58"/>
      <c r="N426" s="58"/>
      <c r="O426" s="58"/>
    </row>
    <row r="427" spans="1:15" s="50" customFormat="1" ht="15">
      <c r="A427" s="62" t="str">
        <f>IF(Tabela3[[#This Row],[GOL CASA]]&lt;&gt;"",1,"")</f>
        <v/>
      </c>
      <c r="B427" s="49">
        <f t="shared" si="6"/>
        <v>102</v>
      </c>
      <c r="C427" s="50" t="s">
        <v>15</v>
      </c>
      <c r="E427" s="29">
        <v>44954</v>
      </c>
      <c r="F427" t="s">
        <v>36</v>
      </c>
      <c r="G427"/>
      <c r="H427"/>
      <c r="I427" t="s">
        <v>56</v>
      </c>
      <c r="J427"/>
      <c r="K427"/>
      <c r="L427" s="58"/>
      <c r="M427" s="58"/>
      <c r="N427" s="58"/>
      <c r="O427" s="58"/>
    </row>
    <row r="428" spans="1:15" s="50" customFormat="1" ht="15">
      <c r="A428" s="62" t="str">
        <f>IF(Tabela3[[#This Row],[GOL CASA]]&lt;&gt;"",1,"")</f>
        <v/>
      </c>
      <c r="B428" s="49">
        <f t="shared" si="6"/>
        <v>103</v>
      </c>
      <c r="C428" s="50" t="s">
        <v>15</v>
      </c>
      <c r="E428" s="29">
        <v>44954</v>
      </c>
      <c r="F428" t="s">
        <v>31</v>
      </c>
      <c r="G428"/>
      <c r="H428"/>
      <c r="I428" t="s">
        <v>37</v>
      </c>
      <c r="J428"/>
      <c r="K428"/>
      <c r="L428" s="58"/>
      <c r="M428" s="58"/>
      <c r="N428" s="58"/>
      <c r="O428" s="58"/>
    </row>
    <row r="429" spans="1:15" s="50" customFormat="1" ht="15">
      <c r="A429" s="62" t="str">
        <f>IF(Tabela3[[#This Row],[GOL CASA]]&lt;&gt;"",1,"")</f>
        <v/>
      </c>
      <c r="B429" s="49">
        <f t="shared" si="6"/>
        <v>104</v>
      </c>
      <c r="C429" s="50" t="s">
        <v>15</v>
      </c>
      <c r="E429" s="29">
        <v>44954</v>
      </c>
      <c r="F429" t="s">
        <v>46</v>
      </c>
      <c r="G429"/>
      <c r="H429"/>
      <c r="I429" t="s">
        <v>41</v>
      </c>
      <c r="J429"/>
      <c r="K429"/>
      <c r="L429" s="58"/>
      <c r="M429" s="58"/>
      <c r="N429" s="58"/>
      <c r="O429" s="58"/>
    </row>
    <row r="430" spans="1:15" s="50" customFormat="1" ht="15">
      <c r="A430" s="62" t="str">
        <f>IF(Tabela3[[#This Row],[GOL CASA]]&lt;&gt;"",1,"")</f>
        <v/>
      </c>
      <c r="B430" s="49">
        <f t="shared" si="6"/>
        <v>105</v>
      </c>
      <c r="C430" s="50" t="s">
        <v>15</v>
      </c>
      <c r="E430" s="29">
        <v>44954</v>
      </c>
      <c r="F430" t="s">
        <v>44</v>
      </c>
      <c r="G430"/>
      <c r="H430"/>
      <c r="I430" t="s">
        <v>45</v>
      </c>
      <c r="J430"/>
      <c r="K430"/>
      <c r="L430" s="58"/>
      <c r="M430" s="58"/>
      <c r="N430" s="58"/>
      <c r="O430" s="58"/>
    </row>
    <row r="431" spans="1:15" s="50" customFormat="1">
      <c r="A431" s="62" t="str">
        <f>IF(Tabela3[[#This Row],[GOL CASA]]&lt;&gt;"",1,"")</f>
        <v/>
      </c>
      <c r="B431" s="49">
        <f t="shared" si="6"/>
        <v>106</v>
      </c>
      <c r="C431" s="50" t="s">
        <v>60</v>
      </c>
      <c r="E431" s="29">
        <v>44955</v>
      </c>
      <c r="F431" s="70" t="s">
        <v>72</v>
      </c>
      <c r="G431" s="66"/>
      <c r="H431" s="66"/>
      <c r="I431" s="70" t="s">
        <v>77</v>
      </c>
      <c r="J431"/>
      <c r="K431"/>
      <c r="L431" s="57"/>
      <c r="M431" s="57"/>
      <c r="N431" s="57"/>
      <c r="O431" s="57"/>
    </row>
    <row r="432" spans="1:15" s="50" customFormat="1">
      <c r="A432" s="62" t="str">
        <f>IF(Tabela3[[#This Row],[GOL CASA]]&lt;&gt;"",1,"")</f>
        <v/>
      </c>
      <c r="B432" s="49">
        <f t="shared" si="6"/>
        <v>107</v>
      </c>
      <c r="C432" s="50" t="s">
        <v>60</v>
      </c>
      <c r="E432" s="29">
        <v>44955</v>
      </c>
      <c r="F432" s="70" t="s">
        <v>62</v>
      </c>
      <c r="G432" s="66"/>
      <c r="H432" s="66"/>
      <c r="I432" s="70" t="s">
        <v>75</v>
      </c>
      <c r="J432"/>
      <c r="K432"/>
      <c r="L432" s="57"/>
      <c r="M432" s="57"/>
      <c r="N432" s="57"/>
      <c r="O432" s="57"/>
    </row>
    <row r="433" spans="1:15" s="50" customFormat="1" ht="15">
      <c r="A433" s="62" t="str">
        <f>IF(Tabela3[[#This Row],[GOL CASA]]&lt;&gt;"",1,"")</f>
        <v/>
      </c>
      <c r="B433" s="49">
        <f t="shared" si="6"/>
        <v>108</v>
      </c>
      <c r="C433" s="50" t="s">
        <v>15</v>
      </c>
      <c r="E433" s="29">
        <v>44957</v>
      </c>
      <c r="F433" t="s">
        <v>42</v>
      </c>
      <c r="G433"/>
      <c r="H433"/>
      <c r="I433" t="s">
        <v>55</v>
      </c>
      <c r="J433"/>
      <c r="K433"/>
      <c r="L433" s="58"/>
      <c r="M433" s="58"/>
      <c r="N433" s="58"/>
      <c r="O433" s="58"/>
    </row>
    <row r="434" spans="1:15" s="50" customFormat="1" ht="15">
      <c r="A434" s="62" t="str">
        <f>IF(Tabela3[[#This Row],[GOL CASA]]&lt;&gt;"",1,"")</f>
        <v/>
      </c>
      <c r="B434" s="49">
        <f t="shared" si="6"/>
        <v>109</v>
      </c>
      <c r="C434" s="50" t="s">
        <v>15</v>
      </c>
      <c r="E434" s="29">
        <v>44957</v>
      </c>
      <c r="F434" t="s">
        <v>16</v>
      </c>
      <c r="G434"/>
      <c r="H434"/>
      <c r="I434" t="s">
        <v>46</v>
      </c>
      <c r="J434"/>
      <c r="K434"/>
      <c r="L434" s="58"/>
      <c r="M434" s="58"/>
      <c r="N434" s="58"/>
      <c r="O434" s="58"/>
    </row>
    <row r="435" spans="1:15" s="50" customFormat="1" ht="15">
      <c r="A435" s="62" t="str">
        <f>IF(Tabela3[[#This Row],[GOL CASA]]&lt;&gt;"",1,"")</f>
        <v/>
      </c>
      <c r="B435" s="49">
        <f t="shared" si="6"/>
        <v>110</v>
      </c>
      <c r="C435" s="50" t="s">
        <v>15</v>
      </c>
      <c r="E435" s="29">
        <v>44957</v>
      </c>
      <c r="F435" t="s">
        <v>56</v>
      </c>
      <c r="G435"/>
      <c r="H435"/>
      <c r="I435" t="s">
        <v>52</v>
      </c>
      <c r="J435"/>
      <c r="K435"/>
      <c r="L435" s="58"/>
      <c r="M435" s="58"/>
      <c r="N435" s="58"/>
      <c r="O435" s="58"/>
    </row>
    <row r="436" spans="1:15" s="50" customFormat="1" ht="15">
      <c r="A436" s="62" t="str">
        <f>IF(Tabela3[[#This Row],[GOL CASA]]&lt;&gt;"",1,"")</f>
        <v/>
      </c>
      <c r="B436" s="49">
        <f t="shared" si="6"/>
        <v>111</v>
      </c>
      <c r="C436" s="50" t="s">
        <v>15</v>
      </c>
      <c r="E436" s="29">
        <v>44957</v>
      </c>
      <c r="F436" t="s">
        <v>32</v>
      </c>
      <c r="G436"/>
      <c r="H436"/>
      <c r="I436" t="s">
        <v>40</v>
      </c>
      <c r="J436"/>
      <c r="K436"/>
      <c r="L436" s="58"/>
      <c r="M436" s="58"/>
      <c r="N436" s="58"/>
      <c r="O436" s="58"/>
    </row>
    <row r="437" spans="1:15" s="50" customFormat="1" ht="15">
      <c r="A437" s="62" t="str">
        <f>IF(Tabela3[[#This Row],[GOL CASA]]&lt;&gt;"",1,"")</f>
        <v/>
      </c>
      <c r="B437" s="49">
        <f t="shared" si="6"/>
        <v>112</v>
      </c>
      <c r="C437" s="50" t="s">
        <v>15</v>
      </c>
      <c r="E437" s="29">
        <v>44957</v>
      </c>
      <c r="F437" t="s">
        <v>41</v>
      </c>
      <c r="G437"/>
      <c r="H437"/>
      <c r="I437" t="s">
        <v>17</v>
      </c>
      <c r="J437"/>
      <c r="K437"/>
      <c r="L437" s="58"/>
      <c r="M437" s="58"/>
      <c r="N437" s="58"/>
      <c r="O437" s="58"/>
    </row>
    <row r="438" spans="1:15" s="50" customFormat="1" ht="15">
      <c r="A438" s="62" t="str">
        <f>IF(Tabela3[[#This Row],[GOL CASA]]&lt;&gt;"",1,"")</f>
        <v/>
      </c>
      <c r="B438" s="49">
        <f t="shared" si="6"/>
        <v>113</v>
      </c>
      <c r="C438" s="50" t="s">
        <v>15</v>
      </c>
      <c r="E438" s="29">
        <v>44957</v>
      </c>
      <c r="F438" t="s">
        <v>39</v>
      </c>
      <c r="G438"/>
      <c r="H438"/>
      <c r="I438" t="s">
        <v>35</v>
      </c>
      <c r="J438"/>
      <c r="K438"/>
      <c r="L438" s="58"/>
      <c r="M438" s="58"/>
      <c r="N438" s="58"/>
      <c r="O438" s="58"/>
    </row>
    <row r="439" spans="1:15" s="50" customFormat="1" ht="15">
      <c r="A439" s="62" t="str">
        <f>IF(Tabela3[[#This Row],[GOL CASA]]&lt;&gt;"",1,"")</f>
        <v/>
      </c>
      <c r="B439" s="49">
        <f t="shared" si="6"/>
        <v>114</v>
      </c>
      <c r="C439" s="50" t="s">
        <v>15</v>
      </c>
      <c r="E439" s="29">
        <v>44957</v>
      </c>
      <c r="F439" t="s">
        <v>43</v>
      </c>
      <c r="G439"/>
      <c r="H439"/>
      <c r="I439" t="s">
        <v>36</v>
      </c>
      <c r="J439"/>
      <c r="K439"/>
      <c r="L439" s="58"/>
      <c r="M439" s="58"/>
      <c r="N439" s="58"/>
      <c r="O439" s="58"/>
    </row>
    <row r="440" spans="1:15" s="50" customFormat="1" ht="15">
      <c r="A440" s="62" t="str">
        <f>IF(Tabela3[[#This Row],[GOL CASA]]&lt;&gt;"",1,"")</f>
        <v/>
      </c>
      <c r="B440" s="49">
        <f t="shared" si="6"/>
        <v>115</v>
      </c>
      <c r="C440" s="50" t="s">
        <v>15</v>
      </c>
      <c r="E440" s="29">
        <v>44957</v>
      </c>
      <c r="F440" t="s">
        <v>45</v>
      </c>
      <c r="G440"/>
      <c r="H440"/>
      <c r="I440" t="s">
        <v>38</v>
      </c>
      <c r="J440"/>
      <c r="K440"/>
      <c r="L440" s="58"/>
      <c r="M440" s="58"/>
      <c r="N440" s="58"/>
      <c r="O440" s="58"/>
    </row>
    <row r="441" spans="1:15" s="50" customFormat="1" ht="15">
      <c r="A441" s="62" t="str">
        <f>IF(Tabela3[[#This Row],[GOL CASA]]&lt;&gt;"",1,"")</f>
        <v/>
      </c>
      <c r="B441" s="49">
        <f t="shared" si="6"/>
        <v>116</v>
      </c>
      <c r="C441" s="50" t="s">
        <v>15</v>
      </c>
      <c r="E441" s="29">
        <v>44957</v>
      </c>
      <c r="F441" t="s">
        <v>51</v>
      </c>
      <c r="G441"/>
      <c r="H441"/>
      <c r="I441" t="s">
        <v>31</v>
      </c>
      <c r="J441"/>
      <c r="K441"/>
      <c r="L441" s="58"/>
      <c r="M441" s="58"/>
      <c r="N441" s="58"/>
      <c r="O441" s="58"/>
    </row>
    <row r="442" spans="1:15" s="50" customFormat="1" ht="15">
      <c r="A442" s="62" t="str">
        <f>IF(Tabela3[[#This Row],[GOL CASA]]&lt;&gt;"",1,"")</f>
        <v/>
      </c>
      <c r="B442" s="49">
        <f t="shared" si="6"/>
        <v>117</v>
      </c>
      <c r="C442" s="50" t="s">
        <v>15</v>
      </c>
      <c r="E442" s="29">
        <v>44957</v>
      </c>
      <c r="F442" t="s">
        <v>37</v>
      </c>
      <c r="G442"/>
      <c r="H442"/>
      <c r="I442" t="s">
        <v>44</v>
      </c>
      <c r="J442"/>
      <c r="K442"/>
      <c r="L442" s="58"/>
      <c r="M442" s="58"/>
      <c r="N442" s="58"/>
      <c r="O442" s="58"/>
    </row>
    <row r="443" spans="1:15" s="50" customFormat="1">
      <c r="A443" s="62" t="str">
        <f>IF(Tabela3[[#This Row],[GOL CASA]]&lt;&gt;"",1,"")</f>
        <v/>
      </c>
      <c r="B443" s="49">
        <f t="shared" si="6"/>
        <v>118</v>
      </c>
      <c r="C443" s="50" t="s">
        <v>63</v>
      </c>
      <c r="E443" s="29">
        <v>44957.833333333336</v>
      </c>
      <c r="F443" s="70" t="s">
        <v>68</v>
      </c>
      <c r="G443" s="66"/>
      <c r="H443" s="66"/>
      <c r="I443" s="70" t="s">
        <v>64</v>
      </c>
      <c r="J443"/>
      <c r="K443"/>
      <c r="L443" s="57"/>
      <c r="M443" s="57"/>
      <c r="N443" s="57"/>
      <c r="O443" s="57"/>
    </row>
    <row r="444" spans="1:15" s="50" customFormat="1">
      <c r="A444" s="62" t="str">
        <f>IF(Tabela3[[#This Row],[GOL CASA]]&lt;&gt;"",1,"")</f>
        <v/>
      </c>
      <c r="B444" s="49">
        <f t="shared" si="6"/>
        <v>119</v>
      </c>
      <c r="C444" s="50" t="s">
        <v>63</v>
      </c>
      <c r="E444" s="29">
        <v>44957.833333333336</v>
      </c>
      <c r="F444" s="70" t="s">
        <v>65</v>
      </c>
      <c r="G444" s="66"/>
      <c r="H444" s="66"/>
      <c r="I444" s="70" t="s">
        <v>69</v>
      </c>
      <c r="J444"/>
      <c r="K444"/>
      <c r="L444" s="57"/>
      <c r="M444" s="57"/>
      <c r="N444" s="57"/>
      <c r="O444" s="57"/>
    </row>
    <row r="445" spans="1:15" s="50" customFormat="1">
      <c r="A445" s="62" t="str">
        <f>IF(Tabela3[[#This Row],[GOL CASA]]&lt;&gt;"",1,"")</f>
        <v/>
      </c>
      <c r="B445" s="49">
        <f t="shared" si="6"/>
        <v>120</v>
      </c>
      <c r="C445" s="50" t="s">
        <v>63</v>
      </c>
      <c r="E445" s="29">
        <v>44957.833333333336</v>
      </c>
      <c r="F445" s="70" t="s">
        <v>67</v>
      </c>
      <c r="G445" s="66"/>
      <c r="H445" s="66"/>
      <c r="I445" s="70" t="s">
        <v>71</v>
      </c>
      <c r="J445"/>
      <c r="K445"/>
      <c r="L445" s="57"/>
      <c r="M445" s="57"/>
      <c r="N445" s="57"/>
      <c r="O445" s="57"/>
    </row>
    <row r="446" spans="1:15" s="50" customFormat="1">
      <c r="A446" s="62" t="str">
        <f>IF(Tabela3[[#This Row],[GOL CASA]]&lt;&gt;"",1,"")</f>
        <v/>
      </c>
      <c r="B446" s="49">
        <f t="shared" si="6"/>
        <v>121</v>
      </c>
      <c r="C446" s="50" t="s">
        <v>63</v>
      </c>
      <c r="E446" s="29">
        <v>44957.833333333336</v>
      </c>
      <c r="F446" s="70" t="s">
        <v>66</v>
      </c>
      <c r="G446" s="66"/>
      <c r="H446" s="66"/>
      <c r="I446" s="70" t="s">
        <v>70</v>
      </c>
      <c r="J446"/>
      <c r="K446"/>
      <c r="L446" s="57"/>
      <c r="M446" s="57"/>
      <c r="N446" s="57"/>
      <c r="O446" s="57"/>
    </row>
    <row r="447" spans="1:15" s="50" customFormat="1">
      <c r="A447" s="62" t="str">
        <f>IF(Tabela3[[#This Row],[GOL CASA]]&lt;&gt;"",1,"")</f>
        <v/>
      </c>
      <c r="B447" s="49">
        <f t="shared" si="6"/>
        <v>122</v>
      </c>
      <c r="C447" s="50" t="s">
        <v>60</v>
      </c>
      <c r="E447" s="29">
        <v>44958</v>
      </c>
      <c r="F447" s="70" t="s">
        <v>75</v>
      </c>
      <c r="G447" s="66"/>
      <c r="H447" s="66"/>
      <c r="I447" s="70" t="s">
        <v>61</v>
      </c>
      <c r="J447"/>
      <c r="K447"/>
      <c r="L447" s="57"/>
      <c r="M447" s="57"/>
      <c r="N447" s="57"/>
      <c r="O447" s="57"/>
    </row>
    <row r="448" spans="1:15" s="50" customFormat="1">
      <c r="A448" s="62" t="str">
        <f>IF(Tabela3[[#This Row],[GOL CASA]]&lt;&gt;"",1,"")</f>
        <v/>
      </c>
      <c r="B448" s="49">
        <f t="shared" si="6"/>
        <v>123</v>
      </c>
      <c r="C448" s="50" t="s">
        <v>60</v>
      </c>
      <c r="E448" s="29">
        <v>44958</v>
      </c>
      <c r="F448" s="70" t="s">
        <v>74</v>
      </c>
      <c r="G448" s="66"/>
      <c r="H448" s="66"/>
      <c r="I448" s="70" t="s">
        <v>72</v>
      </c>
      <c r="J448"/>
      <c r="K448"/>
      <c r="L448" s="57"/>
      <c r="M448" s="57"/>
      <c r="N448" s="57"/>
      <c r="O448" s="57"/>
    </row>
    <row r="449" spans="1:15" s="50" customFormat="1">
      <c r="A449" s="62" t="str">
        <f>IF(Tabela3[[#This Row],[GOL CASA]]&lt;&gt;"",1,"")</f>
        <v/>
      </c>
      <c r="B449" s="49">
        <f t="shared" si="6"/>
        <v>124</v>
      </c>
      <c r="C449" s="50" t="s">
        <v>18</v>
      </c>
      <c r="E449" s="29">
        <v>44960.708333333336</v>
      </c>
      <c r="F449" s="70" t="s">
        <v>34</v>
      </c>
      <c r="G449" s="66"/>
      <c r="H449" s="66"/>
      <c r="I449" s="70" t="s">
        <v>21</v>
      </c>
      <c r="J449"/>
      <c r="K449"/>
      <c r="L449" s="57"/>
      <c r="M449" s="57"/>
      <c r="N449" s="57"/>
      <c r="O449" s="57"/>
    </row>
    <row r="450" spans="1:15" s="50" customFormat="1" ht="15">
      <c r="A450" s="62" t="str">
        <f>IF(Tabela3[[#This Row],[GOL CASA]]&lt;&gt;"",1,"")</f>
        <v/>
      </c>
      <c r="B450" s="49">
        <f t="shared" si="6"/>
        <v>125</v>
      </c>
      <c r="C450" s="50" t="s">
        <v>15</v>
      </c>
      <c r="E450" s="29">
        <v>44961</v>
      </c>
      <c r="F450" t="s">
        <v>17</v>
      </c>
      <c r="G450"/>
      <c r="H450"/>
      <c r="I450" t="s">
        <v>42</v>
      </c>
      <c r="J450"/>
      <c r="K450"/>
      <c r="L450" s="58"/>
      <c r="M450" s="58"/>
      <c r="N450" s="58"/>
      <c r="O450" s="58"/>
    </row>
    <row r="451" spans="1:15" s="50" customFormat="1" ht="15">
      <c r="A451" s="62" t="str">
        <f>IF(Tabela3[[#This Row],[GOL CASA]]&lt;&gt;"",1,"")</f>
        <v/>
      </c>
      <c r="B451" s="49">
        <f t="shared" si="6"/>
        <v>126</v>
      </c>
      <c r="C451" s="50" t="s">
        <v>15</v>
      </c>
      <c r="E451" s="29">
        <v>44961</v>
      </c>
      <c r="F451" t="s">
        <v>40</v>
      </c>
      <c r="G451"/>
      <c r="H451"/>
      <c r="I451" t="s">
        <v>56</v>
      </c>
      <c r="J451"/>
      <c r="K451"/>
      <c r="L451" s="58"/>
      <c r="M451" s="58"/>
      <c r="N451" s="58"/>
      <c r="O451" s="58"/>
    </row>
    <row r="452" spans="1:15" s="50" customFormat="1" ht="15">
      <c r="A452" s="62" t="str">
        <f>IF(Tabela3[[#This Row],[GOL CASA]]&lt;&gt;"",1,"")</f>
        <v/>
      </c>
      <c r="B452" s="49">
        <f t="shared" si="6"/>
        <v>127</v>
      </c>
      <c r="C452" s="50" t="s">
        <v>15</v>
      </c>
      <c r="E452" s="29">
        <v>44961</v>
      </c>
      <c r="F452" t="s">
        <v>35</v>
      </c>
      <c r="G452"/>
      <c r="H452"/>
      <c r="I452" t="s">
        <v>32</v>
      </c>
      <c r="J452"/>
      <c r="K452"/>
      <c r="L452" s="58"/>
      <c r="M452" s="58"/>
      <c r="N452" s="58"/>
      <c r="O452" s="58"/>
    </row>
    <row r="453" spans="1:15" s="50" customFormat="1" ht="15">
      <c r="A453" s="62" t="str">
        <f>IF(Tabela3[[#This Row],[GOL CASA]]&lt;&gt;"",1,"")</f>
        <v/>
      </c>
      <c r="B453" s="49">
        <f t="shared" si="6"/>
        <v>128</v>
      </c>
      <c r="C453" s="50" t="s">
        <v>15</v>
      </c>
      <c r="E453" s="29">
        <v>44961</v>
      </c>
      <c r="F453" t="s">
        <v>52</v>
      </c>
      <c r="G453"/>
      <c r="H453"/>
      <c r="I453" t="s">
        <v>41</v>
      </c>
      <c r="J453"/>
      <c r="K453"/>
      <c r="L453" s="58"/>
      <c r="M453" s="58"/>
      <c r="N453" s="58"/>
      <c r="O453" s="58"/>
    </row>
    <row r="454" spans="1:15" s="50" customFormat="1" ht="15">
      <c r="A454" s="62" t="str">
        <f>IF(Tabela3[[#This Row],[GOL CASA]]&lt;&gt;"",1,"")</f>
        <v/>
      </c>
      <c r="B454" s="49">
        <f t="shared" si="6"/>
        <v>129</v>
      </c>
      <c r="C454" s="50" t="s">
        <v>15</v>
      </c>
      <c r="E454" s="29">
        <v>44961</v>
      </c>
      <c r="F454" t="s">
        <v>55</v>
      </c>
      <c r="G454"/>
      <c r="H454"/>
      <c r="I454" t="s">
        <v>38</v>
      </c>
      <c r="J454"/>
      <c r="K454"/>
      <c r="L454" s="58"/>
      <c r="M454" s="58"/>
      <c r="N454" s="58"/>
      <c r="O454" s="58"/>
    </row>
    <row r="455" spans="1:15" s="50" customFormat="1" ht="15">
      <c r="A455" s="62" t="str">
        <f>IF(Tabela3[[#This Row],[GOL CASA]]&lt;&gt;"",1,"")</f>
        <v/>
      </c>
      <c r="B455" s="49">
        <f t="shared" ref="B455:B518" si="7">B454+1</f>
        <v>130</v>
      </c>
      <c r="C455" s="50" t="s">
        <v>15</v>
      </c>
      <c r="E455" s="29">
        <v>44961</v>
      </c>
      <c r="F455" t="s">
        <v>36</v>
      </c>
      <c r="G455"/>
      <c r="H455"/>
      <c r="I455" t="s">
        <v>37</v>
      </c>
      <c r="J455"/>
      <c r="K455"/>
      <c r="L455" s="58"/>
      <c r="M455" s="58"/>
      <c r="N455" s="58"/>
      <c r="O455" s="58"/>
    </row>
    <row r="456" spans="1:15" s="50" customFormat="1" ht="15">
      <c r="A456" s="62" t="str">
        <f>IF(Tabela3[[#This Row],[GOL CASA]]&lt;&gt;"",1,"")</f>
        <v/>
      </c>
      <c r="B456" s="49">
        <f t="shared" si="7"/>
        <v>131</v>
      </c>
      <c r="C456" s="50" t="s">
        <v>15</v>
      </c>
      <c r="E456" s="29">
        <v>44961</v>
      </c>
      <c r="F456" t="s">
        <v>31</v>
      </c>
      <c r="G456"/>
      <c r="H456"/>
      <c r="I456" t="s">
        <v>43</v>
      </c>
      <c r="J456"/>
      <c r="K456"/>
      <c r="L456" s="58"/>
      <c r="M456" s="58"/>
      <c r="N456" s="58"/>
      <c r="O456" s="58"/>
    </row>
    <row r="457" spans="1:15" s="50" customFormat="1" ht="15">
      <c r="A457" s="62" t="str">
        <f>IF(Tabela3[[#This Row],[GOL CASA]]&lt;&gt;"",1,"")</f>
        <v/>
      </c>
      <c r="B457" s="49">
        <f t="shared" si="7"/>
        <v>132</v>
      </c>
      <c r="C457" s="50" t="s">
        <v>15</v>
      </c>
      <c r="E457" s="29">
        <v>44961</v>
      </c>
      <c r="F457" t="s">
        <v>46</v>
      </c>
      <c r="G457"/>
      <c r="H457"/>
      <c r="I457" t="s">
        <v>45</v>
      </c>
      <c r="J457"/>
      <c r="K457"/>
      <c r="L457" s="58"/>
      <c r="M457" s="58"/>
      <c r="N457" s="58"/>
      <c r="O457" s="58"/>
    </row>
    <row r="458" spans="1:15" s="50" customFormat="1" ht="15">
      <c r="A458" s="62" t="str">
        <f>IF(Tabela3[[#This Row],[GOL CASA]]&lt;&gt;"",1,"")</f>
        <v/>
      </c>
      <c r="B458" s="49">
        <f t="shared" si="7"/>
        <v>133</v>
      </c>
      <c r="C458" s="50" t="s">
        <v>15</v>
      </c>
      <c r="E458" s="29">
        <v>44961</v>
      </c>
      <c r="F458" t="s">
        <v>51</v>
      </c>
      <c r="G458"/>
      <c r="H458"/>
      <c r="I458" t="s">
        <v>39</v>
      </c>
      <c r="J458"/>
      <c r="K458"/>
      <c r="L458" s="58"/>
      <c r="M458" s="58"/>
      <c r="N458" s="58"/>
      <c r="O458" s="58"/>
    </row>
    <row r="459" spans="1:15" s="50" customFormat="1" ht="15">
      <c r="A459" s="62" t="str">
        <f>IF(Tabela3[[#This Row],[GOL CASA]]&lt;&gt;"",1,"")</f>
        <v/>
      </c>
      <c r="B459" s="49">
        <f t="shared" si="7"/>
        <v>134</v>
      </c>
      <c r="C459" s="50" t="s">
        <v>15</v>
      </c>
      <c r="E459" s="29">
        <v>44961</v>
      </c>
      <c r="F459" t="s">
        <v>44</v>
      </c>
      <c r="G459"/>
      <c r="H459"/>
      <c r="I459" t="s">
        <v>16</v>
      </c>
      <c r="J459"/>
      <c r="K459"/>
      <c r="L459" s="58"/>
      <c r="M459" s="58"/>
      <c r="N459" s="58"/>
      <c r="O459" s="58"/>
    </row>
    <row r="460" spans="1:15" s="50" customFormat="1">
      <c r="A460" s="62" t="str">
        <f>IF(Tabela3[[#This Row],[GOL CASA]]&lt;&gt;"",1,"")</f>
        <v/>
      </c>
      <c r="B460" s="49">
        <f t="shared" si="7"/>
        <v>135</v>
      </c>
      <c r="C460" s="50" t="s">
        <v>18</v>
      </c>
      <c r="E460" s="29">
        <v>44961.395833333336</v>
      </c>
      <c r="F460" s="70" t="s">
        <v>33</v>
      </c>
      <c r="G460" s="66"/>
      <c r="H460" s="66"/>
      <c r="I460" s="70" t="s">
        <v>20</v>
      </c>
      <c r="J460"/>
      <c r="K460"/>
      <c r="L460" s="57"/>
      <c r="M460" s="57"/>
      <c r="N460" s="57"/>
      <c r="O460" s="57"/>
    </row>
    <row r="461" spans="1:15" s="50" customFormat="1">
      <c r="A461" s="62" t="str">
        <f>IF(Tabela3[[#This Row],[GOL CASA]]&lt;&gt;"",1,"")</f>
        <v/>
      </c>
      <c r="B461" s="49">
        <f t="shared" si="7"/>
        <v>136</v>
      </c>
      <c r="C461" s="50" t="s">
        <v>18</v>
      </c>
      <c r="E461" s="29">
        <v>44961.5</v>
      </c>
      <c r="F461" s="70" t="s">
        <v>24</v>
      </c>
      <c r="G461" s="66"/>
      <c r="H461" s="66"/>
      <c r="I461" s="70" t="s">
        <v>47</v>
      </c>
      <c r="J461"/>
      <c r="K461"/>
      <c r="L461" s="57"/>
      <c r="M461" s="57"/>
      <c r="N461" s="57"/>
      <c r="O461" s="57"/>
    </row>
    <row r="462" spans="1:15" s="50" customFormat="1">
      <c r="A462" s="62" t="str">
        <f>IF(Tabela3[[#This Row],[GOL CASA]]&lt;&gt;"",1,"")</f>
        <v/>
      </c>
      <c r="B462" s="49">
        <f t="shared" si="7"/>
        <v>137</v>
      </c>
      <c r="C462" s="50" t="s">
        <v>18</v>
      </c>
      <c r="E462" s="29">
        <v>44961.5</v>
      </c>
      <c r="F462" s="70" t="s">
        <v>48</v>
      </c>
      <c r="G462" s="66"/>
      <c r="H462" s="66"/>
      <c r="I462" s="70" t="s">
        <v>30</v>
      </c>
      <c r="J462"/>
      <c r="K462"/>
      <c r="L462" s="57"/>
      <c r="M462" s="57"/>
      <c r="N462" s="57"/>
      <c r="O462" s="57"/>
    </row>
    <row r="463" spans="1:15" s="50" customFormat="1">
      <c r="A463" s="62" t="str">
        <f>IF(Tabela3[[#This Row],[GOL CASA]]&lt;&gt;"",1,"")</f>
        <v/>
      </c>
      <c r="B463" s="49">
        <f t="shared" si="7"/>
        <v>138</v>
      </c>
      <c r="C463" s="50" t="s">
        <v>18</v>
      </c>
      <c r="E463" s="29">
        <v>44961.5</v>
      </c>
      <c r="F463" s="70" t="s">
        <v>50</v>
      </c>
      <c r="G463" s="66"/>
      <c r="H463" s="66"/>
      <c r="I463" s="70" t="s">
        <v>23</v>
      </c>
      <c r="J463"/>
      <c r="K463"/>
      <c r="L463" s="57"/>
      <c r="M463" s="57"/>
      <c r="N463" s="57"/>
      <c r="O463" s="57"/>
    </row>
    <row r="464" spans="1:15" s="50" customFormat="1">
      <c r="A464" s="62" t="str">
        <f>IF(Tabela3[[#This Row],[GOL CASA]]&lt;&gt;"",1,"")</f>
        <v/>
      </c>
      <c r="B464" s="49">
        <f t="shared" si="7"/>
        <v>139</v>
      </c>
      <c r="C464" s="50" t="s">
        <v>18</v>
      </c>
      <c r="E464" s="29">
        <v>44961.5</v>
      </c>
      <c r="F464" s="70" t="s">
        <v>49</v>
      </c>
      <c r="G464" s="66"/>
      <c r="H464" s="66"/>
      <c r="I464" s="70" t="s">
        <v>19</v>
      </c>
      <c r="J464"/>
      <c r="K464"/>
      <c r="L464" s="57"/>
      <c r="M464" s="57"/>
      <c r="N464" s="57"/>
      <c r="O464" s="57"/>
    </row>
    <row r="465" spans="1:15" s="50" customFormat="1">
      <c r="A465" s="62" t="str">
        <f>IF(Tabela3[[#This Row],[GOL CASA]]&lt;&gt;"",1,"")</f>
        <v/>
      </c>
      <c r="B465" s="49">
        <f t="shared" si="7"/>
        <v>140</v>
      </c>
      <c r="C465" s="50" t="s">
        <v>18</v>
      </c>
      <c r="E465" s="29">
        <v>44961.5</v>
      </c>
      <c r="F465" s="70" t="s">
        <v>26</v>
      </c>
      <c r="G465" s="66"/>
      <c r="H465" s="66"/>
      <c r="I465" s="70" t="s">
        <v>22</v>
      </c>
      <c r="J465"/>
      <c r="K465"/>
      <c r="L465" s="57"/>
      <c r="M465" s="57"/>
      <c r="N465" s="57"/>
      <c r="O465" s="57"/>
    </row>
    <row r="466" spans="1:15" s="50" customFormat="1">
      <c r="A466" s="62" t="str">
        <f>IF(Tabela3[[#This Row],[GOL CASA]]&lt;&gt;"",1,"")</f>
        <v/>
      </c>
      <c r="B466" s="49">
        <f t="shared" si="7"/>
        <v>141</v>
      </c>
      <c r="C466" s="50" t="s">
        <v>18</v>
      </c>
      <c r="E466" s="29">
        <v>44961.604166666664</v>
      </c>
      <c r="F466" s="70" t="s">
        <v>27</v>
      </c>
      <c r="G466" s="66"/>
      <c r="H466" s="66"/>
      <c r="I466" s="70" t="s">
        <v>53</v>
      </c>
      <c r="J466"/>
      <c r="K466"/>
      <c r="L466" s="57"/>
      <c r="M466" s="57"/>
      <c r="N466" s="57"/>
      <c r="O466" s="57"/>
    </row>
    <row r="467" spans="1:15" s="50" customFormat="1">
      <c r="A467" s="62" t="str">
        <f>IF(Tabela3[[#This Row],[GOL CASA]]&lt;&gt;"",1,"")</f>
        <v/>
      </c>
      <c r="B467" s="49">
        <f t="shared" si="7"/>
        <v>142</v>
      </c>
      <c r="C467" s="50" t="s">
        <v>18</v>
      </c>
      <c r="E467" s="29">
        <v>44962.458333333336</v>
      </c>
      <c r="F467" s="70" t="s">
        <v>28</v>
      </c>
      <c r="G467" s="66"/>
      <c r="H467" s="66"/>
      <c r="I467" s="70" t="s">
        <v>25</v>
      </c>
      <c r="J467"/>
      <c r="K467"/>
      <c r="L467" s="57"/>
      <c r="M467" s="57"/>
      <c r="N467" s="57"/>
      <c r="O467" s="57"/>
    </row>
    <row r="468" spans="1:15" s="50" customFormat="1">
      <c r="A468" s="62" t="str">
        <f>IF(Tabela3[[#This Row],[GOL CASA]]&lt;&gt;"",1,"")</f>
        <v/>
      </c>
      <c r="B468" s="49">
        <f t="shared" si="7"/>
        <v>143</v>
      </c>
      <c r="C468" s="50" t="s">
        <v>18</v>
      </c>
      <c r="E468" s="29">
        <v>44962.5625</v>
      </c>
      <c r="F468" s="70" t="s">
        <v>29</v>
      </c>
      <c r="G468" s="66"/>
      <c r="H468" s="66"/>
      <c r="I468" s="70" t="s">
        <v>54</v>
      </c>
      <c r="J468"/>
      <c r="K468"/>
      <c r="L468" s="57"/>
      <c r="M468" s="57"/>
      <c r="N468" s="57"/>
      <c r="O468" s="57"/>
    </row>
    <row r="469" spans="1:15" s="50" customFormat="1">
      <c r="A469" s="62" t="str">
        <f>IF(Tabela3[[#This Row],[GOL CASA]]&lt;&gt;"",1,"")</f>
        <v/>
      </c>
      <c r="B469" s="49">
        <f t="shared" si="7"/>
        <v>144</v>
      </c>
      <c r="C469" s="50" t="s">
        <v>63</v>
      </c>
      <c r="E469" s="29">
        <v>44964.833333333336</v>
      </c>
      <c r="F469" s="70" t="s">
        <v>64</v>
      </c>
      <c r="G469" s="66"/>
      <c r="H469" s="66"/>
      <c r="I469" s="70" t="s">
        <v>66</v>
      </c>
      <c r="J469"/>
      <c r="K469"/>
      <c r="L469" s="57"/>
      <c r="M469" s="57"/>
      <c r="N469" s="57"/>
      <c r="O469" s="57"/>
    </row>
    <row r="470" spans="1:15" s="50" customFormat="1">
      <c r="A470" s="62" t="str">
        <f>IF(Tabela3[[#This Row],[GOL CASA]]&lt;&gt;"",1,"")</f>
        <v/>
      </c>
      <c r="B470" s="49">
        <f t="shared" si="7"/>
        <v>145</v>
      </c>
      <c r="C470" s="50" t="s">
        <v>63</v>
      </c>
      <c r="E470" s="29">
        <v>44964.833333333336</v>
      </c>
      <c r="F470" s="70" t="s">
        <v>70</v>
      </c>
      <c r="G470" s="66"/>
      <c r="H470" s="66"/>
      <c r="I470" s="70" t="s">
        <v>69</v>
      </c>
      <c r="J470"/>
      <c r="K470"/>
      <c r="L470" s="57"/>
      <c r="M470" s="57"/>
      <c r="N470" s="57"/>
      <c r="O470" s="57"/>
    </row>
    <row r="471" spans="1:15" s="50" customFormat="1">
      <c r="A471" s="62" t="str">
        <f>IF(Tabela3[[#This Row],[GOL CASA]]&lt;&gt;"",1,"")</f>
        <v/>
      </c>
      <c r="B471" s="49">
        <f t="shared" si="7"/>
        <v>146</v>
      </c>
      <c r="C471" s="50" t="s">
        <v>63</v>
      </c>
      <c r="E471" s="29">
        <v>44964.833333333336</v>
      </c>
      <c r="F471" s="70" t="s">
        <v>67</v>
      </c>
      <c r="G471" s="66"/>
      <c r="H471" s="66"/>
      <c r="I471" s="70" t="s">
        <v>65</v>
      </c>
      <c r="J471"/>
      <c r="K471"/>
      <c r="L471" s="57"/>
      <c r="M471" s="57"/>
      <c r="N471" s="57"/>
      <c r="O471" s="57"/>
    </row>
    <row r="472" spans="1:15" s="50" customFormat="1">
      <c r="A472" s="62" t="str">
        <f>IF(Tabela3[[#This Row],[GOL CASA]]&lt;&gt;"",1,"")</f>
        <v/>
      </c>
      <c r="B472" s="49">
        <f t="shared" si="7"/>
        <v>147</v>
      </c>
      <c r="C472" s="50" t="s">
        <v>63</v>
      </c>
      <c r="E472" s="29">
        <v>44964.833333333336</v>
      </c>
      <c r="F472" s="70" t="s">
        <v>68</v>
      </c>
      <c r="G472" s="66"/>
      <c r="H472" s="66"/>
      <c r="I472" s="70" t="s">
        <v>71</v>
      </c>
      <c r="J472"/>
      <c r="K472"/>
      <c r="L472" s="57"/>
      <c r="M472" s="57"/>
      <c r="N472" s="57"/>
      <c r="O472" s="57"/>
    </row>
    <row r="473" spans="1:15" s="50" customFormat="1">
      <c r="A473" s="62" t="str">
        <f>IF(Tabela3[[#This Row],[GOL CASA]]&lt;&gt;"",1,"")</f>
        <v/>
      </c>
      <c r="B473" s="49">
        <f t="shared" si="7"/>
        <v>148</v>
      </c>
      <c r="C473" s="50" t="s">
        <v>60</v>
      </c>
      <c r="E473" s="29">
        <v>44965</v>
      </c>
      <c r="F473" s="70" t="s">
        <v>75</v>
      </c>
      <c r="G473" s="66"/>
      <c r="H473" s="66"/>
      <c r="I473" s="70" t="s">
        <v>77</v>
      </c>
      <c r="J473"/>
      <c r="K473"/>
      <c r="L473" s="57"/>
      <c r="M473" s="57"/>
      <c r="N473" s="57"/>
      <c r="O473" s="57"/>
    </row>
    <row r="474" spans="1:15" s="50" customFormat="1">
      <c r="A474" s="62" t="str">
        <f>IF(Tabela3[[#This Row],[GOL CASA]]&lt;&gt;"",1,"")</f>
        <v/>
      </c>
      <c r="B474" s="49">
        <f t="shared" si="7"/>
        <v>149</v>
      </c>
      <c r="C474" s="50" t="s">
        <v>60</v>
      </c>
      <c r="E474" s="29">
        <v>44965</v>
      </c>
      <c r="F474" s="70" t="s">
        <v>72</v>
      </c>
      <c r="G474" s="66"/>
      <c r="H474" s="66"/>
      <c r="I474" s="70" t="s">
        <v>76</v>
      </c>
      <c r="J474"/>
      <c r="K474"/>
      <c r="L474" s="57"/>
      <c r="M474" s="57"/>
      <c r="N474" s="57"/>
      <c r="O474" s="57"/>
    </row>
    <row r="475" spans="1:15" s="50" customFormat="1" ht="15">
      <c r="A475" s="62" t="str">
        <f>IF(Tabela3[[#This Row],[GOL CASA]]&lt;&gt;"",1,"")</f>
        <v/>
      </c>
      <c r="B475" s="49">
        <f t="shared" si="7"/>
        <v>150</v>
      </c>
      <c r="C475" s="50" t="s">
        <v>15</v>
      </c>
      <c r="E475" s="29">
        <v>44968</v>
      </c>
      <c r="F475" t="s">
        <v>32</v>
      </c>
      <c r="G475"/>
      <c r="H475"/>
      <c r="I475" t="s">
        <v>36</v>
      </c>
      <c r="J475"/>
      <c r="K475"/>
      <c r="L475" s="58"/>
      <c r="M475" s="58"/>
      <c r="N475" s="58"/>
      <c r="O475" s="58"/>
    </row>
    <row r="476" spans="1:15" s="50" customFormat="1" ht="15">
      <c r="A476" s="62" t="str">
        <f>IF(Tabela3[[#This Row],[GOL CASA]]&lt;&gt;"",1,"")</f>
        <v/>
      </c>
      <c r="B476" s="49">
        <f t="shared" si="7"/>
        <v>151</v>
      </c>
      <c r="C476" s="50" t="s">
        <v>15</v>
      </c>
      <c r="E476" s="29">
        <v>44968</v>
      </c>
      <c r="F476" t="s">
        <v>41</v>
      </c>
      <c r="G476"/>
      <c r="H476"/>
      <c r="I476" t="s">
        <v>40</v>
      </c>
      <c r="J476"/>
      <c r="K476"/>
      <c r="L476" s="58"/>
      <c r="M476" s="58"/>
      <c r="N476" s="58"/>
      <c r="O476" s="58"/>
    </row>
    <row r="477" spans="1:15" s="50" customFormat="1" ht="15">
      <c r="A477" s="62" t="str">
        <f>IF(Tabela3[[#This Row],[GOL CASA]]&lt;&gt;"",1,"")</f>
        <v/>
      </c>
      <c r="B477" s="49">
        <f t="shared" si="7"/>
        <v>152</v>
      </c>
      <c r="C477" s="50" t="s">
        <v>15</v>
      </c>
      <c r="E477" s="29">
        <v>44968</v>
      </c>
      <c r="F477" t="s">
        <v>35</v>
      </c>
      <c r="G477"/>
      <c r="H477"/>
      <c r="I477" t="s">
        <v>55</v>
      </c>
      <c r="J477"/>
      <c r="K477"/>
      <c r="L477" s="58"/>
      <c r="M477" s="58"/>
      <c r="N477" s="58"/>
      <c r="O477" s="58"/>
    </row>
    <row r="478" spans="1:15" s="50" customFormat="1" ht="15">
      <c r="A478" s="62" t="str">
        <f>IF(Tabela3[[#This Row],[GOL CASA]]&lt;&gt;"",1,"")</f>
        <v/>
      </c>
      <c r="B478" s="49">
        <f t="shared" si="7"/>
        <v>153</v>
      </c>
      <c r="C478" s="50" t="s">
        <v>15</v>
      </c>
      <c r="E478" s="29">
        <v>44968</v>
      </c>
      <c r="F478" t="s">
        <v>42</v>
      </c>
      <c r="G478"/>
      <c r="H478"/>
      <c r="I478" t="s">
        <v>52</v>
      </c>
      <c r="J478"/>
      <c r="K478"/>
      <c r="L478" s="58"/>
      <c r="M478" s="58"/>
      <c r="N478" s="58"/>
      <c r="O478" s="58"/>
    </row>
    <row r="479" spans="1:15" s="50" customFormat="1" ht="15">
      <c r="A479" s="62" t="str">
        <f>IF(Tabela3[[#This Row],[GOL CASA]]&lt;&gt;"",1,"")</f>
        <v/>
      </c>
      <c r="B479" s="49">
        <f t="shared" si="7"/>
        <v>154</v>
      </c>
      <c r="C479" s="50" t="s">
        <v>15</v>
      </c>
      <c r="E479" s="29">
        <v>44968</v>
      </c>
      <c r="F479" t="s">
        <v>39</v>
      </c>
      <c r="G479"/>
      <c r="H479"/>
      <c r="I479" t="s">
        <v>31</v>
      </c>
      <c r="J479"/>
      <c r="K479"/>
      <c r="L479" s="58"/>
      <c r="M479" s="58"/>
      <c r="N479" s="58"/>
      <c r="O479" s="58"/>
    </row>
    <row r="480" spans="1:15" s="50" customFormat="1" ht="15">
      <c r="A480" s="62" t="str">
        <f>IF(Tabela3[[#This Row],[GOL CASA]]&lt;&gt;"",1,"")</f>
        <v/>
      </c>
      <c r="B480" s="49">
        <f t="shared" si="7"/>
        <v>155</v>
      </c>
      <c r="C480" s="50" t="s">
        <v>15</v>
      </c>
      <c r="E480" s="29">
        <v>44968</v>
      </c>
      <c r="F480" t="s">
        <v>43</v>
      </c>
      <c r="G480"/>
      <c r="H480"/>
      <c r="I480" t="s">
        <v>46</v>
      </c>
      <c r="J480"/>
      <c r="K480"/>
      <c r="L480" s="58"/>
      <c r="M480" s="58"/>
      <c r="N480" s="58"/>
      <c r="O480" s="58"/>
    </row>
    <row r="481" spans="1:15" s="50" customFormat="1" ht="15">
      <c r="A481" s="62" t="str">
        <f>IF(Tabela3[[#This Row],[GOL CASA]]&lt;&gt;"",1,"")</f>
        <v/>
      </c>
      <c r="B481" s="49">
        <f t="shared" si="7"/>
        <v>156</v>
      </c>
      <c r="C481" s="50" t="s">
        <v>15</v>
      </c>
      <c r="E481" s="29">
        <v>44968</v>
      </c>
      <c r="F481" t="s">
        <v>38</v>
      </c>
      <c r="G481"/>
      <c r="H481"/>
      <c r="I481" t="s">
        <v>17</v>
      </c>
      <c r="J481"/>
      <c r="K481"/>
      <c r="L481" s="58"/>
      <c r="M481" s="58"/>
      <c r="N481" s="58"/>
      <c r="O481" s="58"/>
    </row>
    <row r="482" spans="1:15" s="50" customFormat="1" ht="15">
      <c r="A482" s="62" t="str">
        <f>IF(Tabela3[[#This Row],[GOL CASA]]&lt;&gt;"",1,"")</f>
        <v/>
      </c>
      <c r="B482" s="49">
        <f t="shared" si="7"/>
        <v>157</v>
      </c>
      <c r="C482" s="50" t="s">
        <v>15</v>
      </c>
      <c r="E482" s="29">
        <v>44968</v>
      </c>
      <c r="F482" t="s">
        <v>16</v>
      </c>
      <c r="G482"/>
      <c r="H482"/>
      <c r="I482" t="s">
        <v>45</v>
      </c>
      <c r="J482"/>
      <c r="K482"/>
      <c r="L482" s="58"/>
      <c r="M482" s="58"/>
      <c r="N482" s="58"/>
      <c r="O482" s="58"/>
    </row>
    <row r="483" spans="1:15" s="50" customFormat="1" ht="15">
      <c r="A483" s="62" t="str">
        <f>IF(Tabela3[[#This Row],[GOL CASA]]&lt;&gt;"",1,"")</f>
        <v/>
      </c>
      <c r="B483" s="49">
        <f t="shared" si="7"/>
        <v>158</v>
      </c>
      <c r="C483" s="50" t="s">
        <v>15</v>
      </c>
      <c r="E483" s="29">
        <v>44968</v>
      </c>
      <c r="F483" t="s">
        <v>56</v>
      </c>
      <c r="G483"/>
      <c r="H483"/>
      <c r="I483" t="s">
        <v>44</v>
      </c>
      <c r="J483"/>
      <c r="K483"/>
      <c r="L483" s="58"/>
      <c r="M483" s="58"/>
      <c r="N483" s="58"/>
      <c r="O483" s="58"/>
    </row>
    <row r="484" spans="1:15" s="50" customFormat="1" ht="15">
      <c r="A484" s="62" t="str">
        <f>IF(Tabela3[[#This Row],[GOL CASA]]&lt;&gt;"",1,"")</f>
        <v/>
      </c>
      <c r="B484" s="49">
        <f t="shared" si="7"/>
        <v>159</v>
      </c>
      <c r="C484" s="50" t="s">
        <v>15</v>
      </c>
      <c r="E484" s="29">
        <v>44968</v>
      </c>
      <c r="F484" t="s">
        <v>37</v>
      </c>
      <c r="G484"/>
      <c r="H484"/>
      <c r="I484" t="s">
        <v>51</v>
      </c>
      <c r="J484"/>
      <c r="K484"/>
      <c r="L484" s="58"/>
      <c r="M484" s="58"/>
      <c r="N484" s="58"/>
      <c r="O484" s="58"/>
    </row>
    <row r="485" spans="1:15" s="50" customFormat="1">
      <c r="A485" s="62" t="str">
        <f>IF(Tabela3[[#This Row],[GOL CASA]]&lt;&gt;"",1,"")</f>
        <v/>
      </c>
      <c r="B485" s="49">
        <f t="shared" si="7"/>
        <v>160</v>
      </c>
      <c r="C485" s="50" t="s">
        <v>18</v>
      </c>
      <c r="E485" s="29">
        <v>44968.395833333336</v>
      </c>
      <c r="F485" s="70" t="s">
        <v>53</v>
      </c>
      <c r="G485" s="66"/>
      <c r="H485" s="66"/>
      <c r="I485" s="70" t="s">
        <v>34</v>
      </c>
      <c r="J485"/>
      <c r="K485"/>
      <c r="L485" s="57"/>
      <c r="M485" s="57"/>
      <c r="N485" s="57"/>
      <c r="O485" s="57"/>
    </row>
    <row r="486" spans="1:15" s="50" customFormat="1">
      <c r="A486" s="62" t="str">
        <f>IF(Tabela3[[#This Row],[GOL CASA]]&lt;&gt;"",1,"")</f>
        <v/>
      </c>
      <c r="B486" s="49">
        <f t="shared" si="7"/>
        <v>161</v>
      </c>
      <c r="C486" s="50" t="s">
        <v>18</v>
      </c>
      <c r="E486" s="29">
        <v>44968.5</v>
      </c>
      <c r="F486" s="70" t="s">
        <v>20</v>
      </c>
      <c r="G486" s="66"/>
      <c r="H486" s="66"/>
      <c r="I486" s="70" t="s">
        <v>48</v>
      </c>
      <c r="J486"/>
      <c r="K486"/>
      <c r="L486" s="57"/>
      <c r="M486" s="57"/>
      <c r="N486" s="57"/>
      <c r="O486" s="57"/>
    </row>
    <row r="487" spans="1:15" s="50" customFormat="1">
      <c r="A487" s="62" t="str">
        <f>IF(Tabela3[[#This Row],[GOL CASA]]&lt;&gt;"",1,"")</f>
        <v/>
      </c>
      <c r="B487" s="49">
        <f t="shared" si="7"/>
        <v>162</v>
      </c>
      <c r="C487" s="50" t="s">
        <v>18</v>
      </c>
      <c r="E487" s="29">
        <v>44968.5</v>
      </c>
      <c r="F487" s="70" t="s">
        <v>19</v>
      </c>
      <c r="G487" s="66"/>
      <c r="H487" s="66"/>
      <c r="I487" s="70" t="s">
        <v>50</v>
      </c>
      <c r="J487"/>
      <c r="K487"/>
      <c r="L487" s="57"/>
      <c r="M487" s="57"/>
      <c r="N487" s="57"/>
      <c r="O487" s="57"/>
    </row>
    <row r="488" spans="1:15" s="50" customFormat="1">
      <c r="A488" s="62" t="str">
        <f>IF(Tabela3[[#This Row],[GOL CASA]]&lt;&gt;"",1,"")</f>
        <v/>
      </c>
      <c r="B488" s="49">
        <f t="shared" si="7"/>
        <v>163</v>
      </c>
      <c r="C488" s="50" t="s">
        <v>18</v>
      </c>
      <c r="E488" s="29">
        <v>44968.5</v>
      </c>
      <c r="F488" s="70" t="s">
        <v>21</v>
      </c>
      <c r="G488" s="66"/>
      <c r="H488" s="66"/>
      <c r="I488" s="70" t="s">
        <v>28</v>
      </c>
      <c r="J488"/>
      <c r="K488"/>
      <c r="L488" s="57"/>
      <c r="M488" s="57"/>
      <c r="N488" s="57"/>
      <c r="O488" s="57"/>
    </row>
    <row r="489" spans="1:15" s="50" customFormat="1">
      <c r="A489" s="62" t="str">
        <f>IF(Tabela3[[#This Row],[GOL CASA]]&lt;&gt;"",1,"")</f>
        <v/>
      </c>
      <c r="B489" s="49">
        <f t="shared" si="7"/>
        <v>164</v>
      </c>
      <c r="C489" s="50" t="s">
        <v>18</v>
      </c>
      <c r="E489" s="29">
        <v>44968.5</v>
      </c>
      <c r="F489" s="70" t="s">
        <v>47</v>
      </c>
      <c r="G489" s="66"/>
      <c r="H489" s="66"/>
      <c r="I489" s="70" t="s">
        <v>29</v>
      </c>
      <c r="J489"/>
      <c r="K489"/>
      <c r="L489" s="57"/>
      <c r="M489" s="57"/>
      <c r="N489" s="57"/>
      <c r="O489" s="57"/>
    </row>
    <row r="490" spans="1:15" s="50" customFormat="1">
      <c r="A490" s="62" t="str">
        <f>IF(Tabela3[[#This Row],[GOL CASA]]&lt;&gt;"",1,"")</f>
        <v/>
      </c>
      <c r="B490" s="49">
        <f t="shared" si="7"/>
        <v>165</v>
      </c>
      <c r="C490" s="50" t="s">
        <v>18</v>
      </c>
      <c r="E490" s="29">
        <v>44968.5</v>
      </c>
      <c r="F490" s="70" t="s">
        <v>30</v>
      </c>
      <c r="G490" s="66"/>
      <c r="H490" s="66"/>
      <c r="I490" s="70" t="s">
        <v>26</v>
      </c>
      <c r="J490"/>
      <c r="K490"/>
      <c r="L490" s="57"/>
      <c r="M490" s="57"/>
      <c r="N490" s="57"/>
      <c r="O490" s="57"/>
    </row>
    <row r="491" spans="1:15" s="50" customFormat="1">
      <c r="A491" s="62" t="str">
        <f>IF(Tabela3[[#This Row],[GOL CASA]]&lt;&gt;"",1,"")</f>
        <v/>
      </c>
      <c r="B491" s="49">
        <f t="shared" si="7"/>
        <v>166</v>
      </c>
      <c r="C491" s="50" t="s">
        <v>18</v>
      </c>
      <c r="E491" s="29">
        <v>44968.604166666664</v>
      </c>
      <c r="F491" s="70" t="s">
        <v>23</v>
      </c>
      <c r="G491" s="66"/>
      <c r="H491" s="66"/>
      <c r="I491" s="70" t="s">
        <v>27</v>
      </c>
      <c r="J491"/>
      <c r="K491"/>
      <c r="L491" s="57"/>
      <c r="M491" s="57"/>
      <c r="N491" s="57"/>
      <c r="O491" s="57"/>
    </row>
    <row r="492" spans="1:15" s="50" customFormat="1">
      <c r="A492" s="62" t="str">
        <f>IF(Tabela3[[#This Row],[GOL CASA]]&lt;&gt;"",1,"")</f>
        <v/>
      </c>
      <c r="B492" s="49">
        <f t="shared" si="7"/>
        <v>167</v>
      </c>
      <c r="C492" s="50" t="s">
        <v>60</v>
      </c>
      <c r="E492" s="29">
        <v>44969</v>
      </c>
      <c r="F492" s="70" t="s">
        <v>78</v>
      </c>
      <c r="G492" s="66"/>
      <c r="H492" s="66"/>
      <c r="I492" s="70" t="s">
        <v>72</v>
      </c>
      <c r="J492"/>
      <c r="K492"/>
      <c r="L492" s="57"/>
      <c r="M492" s="57"/>
      <c r="N492" s="57"/>
      <c r="O492" s="57"/>
    </row>
    <row r="493" spans="1:15" s="50" customFormat="1">
      <c r="A493" s="62" t="str">
        <f>IF(Tabela3[[#This Row],[GOL CASA]]&lt;&gt;"",1,"")</f>
        <v/>
      </c>
      <c r="B493" s="49">
        <f t="shared" si="7"/>
        <v>168</v>
      </c>
      <c r="C493" s="50" t="s">
        <v>60</v>
      </c>
      <c r="E493" s="29">
        <v>44969</v>
      </c>
      <c r="F493" s="70" t="s">
        <v>73</v>
      </c>
      <c r="G493" s="66"/>
      <c r="H493" s="66"/>
      <c r="I493" s="70" t="s">
        <v>75</v>
      </c>
      <c r="J493"/>
      <c r="K493"/>
      <c r="L493" s="57"/>
      <c r="M493" s="57"/>
      <c r="N493" s="57"/>
      <c r="O493" s="57"/>
    </row>
    <row r="494" spans="1:15" s="50" customFormat="1">
      <c r="A494" s="62" t="str">
        <f>IF(Tabela3[[#This Row],[GOL CASA]]&lt;&gt;"",1,"")</f>
        <v/>
      </c>
      <c r="B494" s="49">
        <f t="shared" si="7"/>
        <v>169</v>
      </c>
      <c r="C494" s="50" t="s">
        <v>18</v>
      </c>
      <c r="E494" s="29">
        <v>44969.458333333336</v>
      </c>
      <c r="F494" s="70" t="s">
        <v>25</v>
      </c>
      <c r="G494" s="66"/>
      <c r="H494" s="66"/>
      <c r="I494" s="70" t="s">
        <v>49</v>
      </c>
      <c r="J494"/>
      <c r="K494"/>
      <c r="L494" s="57"/>
      <c r="M494" s="57"/>
      <c r="N494" s="57"/>
      <c r="O494" s="57"/>
    </row>
    <row r="495" spans="1:15" s="50" customFormat="1">
      <c r="A495" s="62" t="str">
        <f>IF(Tabela3[[#This Row],[GOL CASA]]&lt;&gt;"",1,"")</f>
        <v/>
      </c>
      <c r="B495" s="49">
        <f t="shared" si="7"/>
        <v>170</v>
      </c>
      <c r="C495" s="50" t="s">
        <v>18</v>
      </c>
      <c r="E495" s="29">
        <v>44969.5625</v>
      </c>
      <c r="F495" s="70" t="s">
        <v>54</v>
      </c>
      <c r="G495" s="66"/>
      <c r="H495" s="66"/>
      <c r="I495" s="70" t="s">
        <v>24</v>
      </c>
      <c r="J495"/>
      <c r="K495"/>
      <c r="L495" s="57"/>
      <c r="M495" s="57"/>
      <c r="N495" s="57"/>
      <c r="O495" s="57"/>
    </row>
    <row r="496" spans="1:15" s="50" customFormat="1">
      <c r="A496" s="62" t="str">
        <f>IF(Tabela3[[#This Row],[GOL CASA]]&lt;&gt;"",1,"")</f>
        <v/>
      </c>
      <c r="B496" s="49">
        <f t="shared" si="7"/>
        <v>171</v>
      </c>
      <c r="C496" s="50" t="s">
        <v>18</v>
      </c>
      <c r="E496" s="29">
        <v>44970.708333333336</v>
      </c>
      <c r="F496" s="70" t="s">
        <v>22</v>
      </c>
      <c r="G496" s="66"/>
      <c r="H496" s="66"/>
      <c r="I496" s="70" t="s">
        <v>33</v>
      </c>
      <c r="J496"/>
      <c r="K496"/>
      <c r="L496" s="57"/>
      <c r="M496" s="57"/>
      <c r="N496" s="57"/>
      <c r="O496" s="57"/>
    </row>
    <row r="497" spans="1:15" s="50" customFormat="1" ht="15">
      <c r="A497" s="62" t="str">
        <f>IF(Tabela3[[#This Row],[GOL CASA]]&lt;&gt;"",1,"")</f>
        <v/>
      </c>
      <c r="B497" s="49">
        <f t="shared" si="7"/>
        <v>172</v>
      </c>
      <c r="C497" s="50" t="s">
        <v>15</v>
      </c>
      <c r="E497" s="29">
        <v>44975</v>
      </c>
      <c r="F497" t="s">
        <v>40</v>
      </c>
      <c r="G497"/>
      <c r="H497"/>
      <c r="I497" t="s">
        <v>16</v>
      </c>
      <c r="J497"/>
      <c r="K497"/>
      <c r="L497" s="58"/>
      <c r="M497" s="58"/>
      <c r="N497" s="58"/>
      <c r="O497" s="58"/>
    </row>
    <row r="498" spans="1:15" s="50" customFormat="1" ht="15">
      <c r="A498" s="62" t="str">
        <f>IF(Tabela3[[#This Row],[GOL CASA]]&lt;&gt;"",1,"")</f>
        <v/>
      </c>
      <c r="B498" s="49">
        <f t="shared" si="7"/>
        <v>173</v>
      </c>
      <c r="C498" s="50" t="s">
        <v>15</v>
      </c>
      <c r="E498" s="29">
        <v>44975</v>
      </c>
      <c r="F498" t="s">
        <v>52</v>
      </c>
      <c r="G498"/>
      <c r="H498"/>
      <c r="I498" t="s">
        <v>17</v>
      </c>
      <c r="J498"/>
      <c r="K498"/>
      <c r="L498" s="58"/>
      <c r="M498" s="58"/>
      <c r="N498" s="58"/>
      <c r="O498" s="58"/>
    </row>
    <row r="499" spans="1:15" s="50" customFormat="1" ht="15">
      <c r="A499" s="62" t="str">
        <f>IF(Tabela3[[#This Row],[GOL CASA]]&lt;&gt;"",1,"")</f>
        <v/>
      </c>
      <c r="B499" s="49">
        <f t="shared" si="7"/>
        <v>174</v>
      </c>
      <c r="C499" s="50" t="s">
        <v>15</v>
      </c>
      <c r="E499" s="29">
        <v>44975</v>
      </c>
      <c r="F499" t="s">
        <v>38</v>
      </c>
      <c r="G499"/>
      <c r="H499"/>
      <c r="I499" t="s">
        <v>56</v>
      </c>
      <c r="J499"/>
      <c r="K499"/>
      <c r="L499" s="58"/>
      <c r="M499" s="58"/>
      <c r="N499" s="58"/>
      <c r="O499" s="58"/>
    </row>
    <row r="500" spans="1:15" s="50" customFormat="1" ht="15">
      <c r="A500" s="62" t="str">
        <f>IF(Tabela3[[#This Row],[GOL CASA]]&lt;&gt;"",1,"")</f>
        <v/>
      </c>
      <c r="B500" s="49">
        <f t="shared" si="7"/>
        <v>175</v>
      </c>
      <c r="C500" s="50" t="s">
        <v>15</v>
      </c>
      <c r="E500" s="29">
        <v>44975</v>
      </c>
      <c r="F500" t="s">
        <v>36</v>
      </c>
      <c r="G500"/>
      <c r="H500"/>
      <c r="I500" t="s">
        <v>39</v>
      </c>
      <c r="J500"/>
      <c r="K500"/>
      <c r="L500" s="58"/>
      <c r="M500" s="58"/>
      <c r="N500" s="58"/>
      <c r="O500" s="58"/>
    </row>
    <row r="501" spans="1:15" s="50" customFormat="1" ht="15">
      <c r="A501" s="62" t="str">
        <f>IF(Tabela3[[#This Row],[GOL CASA]]&lt;&gt;"",1,"")</f>
        <v/>
      </c>
      <c r="B501" s="49">
        <f t="shared" si="7"/>
        <v>176</v>
      </c>
      <c r="C501" s="50" t="s">
        <v>15</v>
      </c>
      <c r="E501" s="29">
        <v>44975</v>
      </c>
      <c r="F501" t="s">
        <v>45</v>
      </c>
      <c r="G501"/>
      <c r="H501"/>
      <c r="I501" t="s">
        <v>42</v>
      </c>
      <c r="J501"/>
      <c r="K501"/>
      <c r="L501" s="58"/>
      <c r="M501" s="58"/>
      <c r="N501" s="58"/>
      <c r="O501" s="58"/>
    </row>
    <row r="502" spans="1:15" s="50" customFormat="1" ht="15">
      <c r="A502" s="62" t="str">
        <f>IF(Tabela3[[#This Row],[GOL CASA]]&lt;&gt;"",1,"")</f>
        <v/>
      </c>
      <c r="B502" s="49">
        <f t="shared" si="7"/>
        <v>177</v>
      </c>
      <c r="C502" s="50" t="s">
        <v>15</v>
      </c>
      <c r="E502" s="29">
        <v>44975</v>
      </c>
      <c r="F502" t="s">
        <v>31</v>
      </c>
      <c r="G502"/>
      <c r="H502"/>
      <c r="I502" t="s">
        <v>41</v>
      </c>
      <c r="J502"/>
      <c r="K502"/>
      <c r="L502" s="58"/>
      <c r="M502" s="58"/>
      <c r="N502" s="58"/>
      <c r="O502" s="58"/>
    </row>
    <row r="503" spans="1:15" s="50" customFormat="1" ht="15">
      <c r="A503" s="62" t="str">
        <f>IF(Tabela3[[#This Row],[GOL CASA]]&lt;&gt;"",1,"")</f>
        <v/>
      </c>
      <c r="B503" s="49">
        <f t="shared" si="7"/>
        <v>178</v>
      </c>
      <c r="C503" s="50" t="s">
        <v>15</v>
      </c>
      <c r="E503" s="29">
        <v>44975</v>
      </c>
      <c r="F503" t="s">
        <v>46</v>
      </c>
      <c r="G503"/>
      <c r="H503"/>
      <c r="I503" t="s">
        <v>32</v>
      </c>
      <c r="J503"/>
      <c r="K503"/>
      <c r="L503" s="58"/>
      <c r="M503" s="58"/>
      <c r="N503" s="58"/>
      <c r="O503" s="58"/>
    </row>
    <row r="504" spans="1:15" s="50" customFormat="1" ht="15">
      <c r="A504" s="62" t="str">
        <f>IF(Tabela3[[#This Row],[GOL CASA]]&lt;&gt;"",1,"")</f>
        <v/>
      </c>
      <c r="B504" s="49">
        <f t="shared" si="7"/>
        <v>179</v>
      </c>
      <c r="C504" s="50" t="s">
        <v>15</v>
      </c>
      <c r="E504" s="29">
        <v>44975</v>
      </c>
      <c r="F504" t="s">
        <v>51</v>
      </c>
      <c r="G504"/>
      <c r="H504"/>
      <c r="I504" t="s">
        <v>35</v>
      </c>
      <c r="J504"/>
      <c r="K504"/>
      <c r="L504" s="58"/>
      <c r="M504" s="58"/>
      <c r="N504" s="58"/>
      <c r="O504" s="58"/>
    </row>
    <row r="505" spans="1:15" s="50" customFormat="1" ht="15">
      <c r="A505" s="62" t="str">
        <f>IF(Tabela3[[#This Row],[GOL CASA]]&lt;&gt;"",1,"")</f>
        <v/>
      </c>
      <c r="B505" s="49">
        <f t="shared" si="7"/>
        <v>180</v>
      </c>
      <c r="C505" s="50" t="s">
        <v>15</v>
      </c>
      <c r="E505" s="29">
        <v>44975</v>
      </c>
      <c r="F505" t="s">
        <v>37</v>
      </c>
      <c r="G505"/>
      <c r="H505"/>
      <c r="I505" t="s">
        <v>55</v>
      </c>
      <c r="J505"/>
      <c r="K505"/>
      <c r="L505" s="58"/>
      <c r="M505" s="58"/>
      <c r="N505" s="58"/>
      <c r="O505" s="58"/>
    </row>
    <row r="506" spans="1:15" s="50" customFormat="1" ht="15">
      <c r="A506" s="62" t="str">
        <f>IF(Tabela3[[#This Row],[GOL CASA]]&lt;&gt;"",1,"")</f>
        <v/>
      </c>
      <c r="B506" s="49">
        <f t="shared" si="7"/>
        <v>181</v>
      </c>
      <c r="C506" s="50" t="s">
        <v>15</v>
      </c>
      <c r="E506" s="29">
        <v>44975</v>
      </c>
      <c r="F506" t="s">
        <v>44</v>
      </c>
      <c r="G506"/>
      <c r="H506"/>
      <c r="I506" t="s">
        <v>43</v>
      </c>
      <c r="J506"/>
      <c r="K506"/>
      <c r="L506" s="58"/>
      <c r="M506" s="58"/>
      <c r="N506" s="58"/>
      <c r="O506" s="58"/>
    </row>
    <row r="507" spans="1:15" s="50" customFormat="1">
      <c r="A507" s="62" t="str">
        <f>IF(Tabela3[[#This Row],[GOL CASA]]&lt;&gt;"",1,"")</f>
        <v/>
      </c>
      <c r="B507" s="49">
        <f t="shared" si="7"/>
        <v>182</v>
      </c>
      <c r="C507" s="50" t="s">
        <v>18</v>
      </c>
      <c r="E507" s="29">
        <v>44975.395833333336</v>
      </c>
      <c r="F507" s="70" t="s">
        <v>24</v>
      </c>
      <c r="G507" s="66"/>
      <c r="H507" s="66"/>
      <c r="I507" s="70" t="s">
        <v>20</v>
      </c>
      <c r="J507"/>
      <c r="K507"/>
      <c r="L507" s="57"/>
      <c r="M507" s="57"/>
      <c r="N507" s="57"/>
      <c r="O507" s="57"/>
    </row>
    <row r="508" spans="1:15" s="50" customFormat="1">
      <c r="A508" s="62" t="str">
        <f>IF(Tabela3[[#This Row],[GOL CASA]]&lt;&gt;"",1,"")</f>
        <v/>
      </c>
      <c r="B508" s="49">
        <f t="shared" si="7"/>
        <v>183</v>
      </c>
      <c r="C508" s="50" t="s">
        <v>18</v>
      </c>
      <c r="E508" s="29">
        <v>44975.5</v>
      </c>
      <c r="F508" s="70" t="s">
        <v>48</v>
      </c>
      <c r="G508" s="66"/>
      <c r="H508" s="66"/>
      <c r="I508" s="70" t="s">
        <v>19</v>
      </c>
      <c r="J508"/>
      <c r="K508"/>
      <c r="L508" s="57"/>
      <c r="M508" s="57"/>
      <c r="N508" s="57"/>
      <c r="O508" s="57"/>
    </row>
    <row r="509" spans="1:15" s="50" customFormat="1">
      <c r="A509" s="62" t="str">
        <f>IF(Tabela3[[#This Row],[GOL CASA]]&lt;&gt;"",1,"")</f>
        <v/>
      </c>
      <c r="B509" s="49">
        <f t="shared" si="7"/>
        <v>184</v>
      </c>
      <c r="C509" s="50" t="s">
        <v>18</v>
      </c>
      <c r="E509" s="29">
        <v>44975.5</v>
      </c>
      <c r="F509" s="70" t="s">
        <v>50</v>
      </c>
      <c r="G509" s="66"/>
      <c r="H509" s="66"/>
      <c r="I509" s="70" t="s">
        <v>21</v>
      </c>
      <c r="J509"/>
      <c r="K509"/>
      <c r="L509" s="57"/>
      <c r="M509" s="57"/>
      <c r="N509" s="57"/>
      <c r="O509" s="57"/>
    </row>
    <row r="510" spans="1:15" s="50" customFormat="1">
      <c r="A510" s="62" t="str">
        <f>IF(Tabela3[[#This Row],[GOL CASA]]&lt;&gt;"",1,"")</f>
        <v/>
      </c>
      <c r="B510" s="49">
        <f t="shared" si="7"/>
        <v>185</v>
      </c>
      <c r="C510" s="50" t="s">
        <v>18</v>
      </c>
      <c r="E510" s="29">
        <v>44975.5</v>
      </c>
      <c r="F510" s="70" t="s">
        <v>34</v>
      </c>
      <c r="G510" s="66"/>
      <c r="H510" s="66"/>
      <c r="I510" s="70" t="s">
        <v>30</v>
      </c>
      <c r="J510"/>
      <c r="K510"/>
      <c r="L510" s="57"/>
      <c r="M510" s="57"/>
      <c r="N510" s="57"/>
      <c r="O510" s="57"/>
    </row>
    <row r="511" spans="1:15" s="50" customFormat="1">
      <c r="A511" s="62" t="str">
        <f>IF(Tabela3[[#This Row],[GOL CASA]]&lt;&gt;"",1,"")</f>
        <v/>
      </c>
      <c r="B511" s="49">
        <f t="shared" si="7"/>
        <v>186</v>
      </c>
      <c r="C511" s="50" t="s">
        <v>18</v>
      </c>
      <c r="E511" s="29">
        <v>44975.5</v>
      </c>
      <c r="F511" s="70" t="s">
        <v>33</v>
      </c>
      <c r="G511" s="66"/>
      <c r="H511" s="66"/>
      <c r="I511" s="70" t="s">
        <v>25</v>
      </c>
      <c r="J511"/>
      <c r="K511"/>
      <c r="L511" s="57"/>
      <c r="M511" s="57"/>
      <c r="N511" s="57"/>
      <c r="O511" s="57"/>
    </row>
    <row r="512" spans="1:15" s="50" customFormat="1">
      <c r="A512" s="62" t="str">
        <f>IF(Tabela3[[#This Row],[GOL CASA]]&lt;&gt;"",1,"")</f>
        <v/>
      </c>
      <c r="B512" s="49">
        <f t="shared" si="7"/>
        <v>187</v>
      </c>
      <c r="C512" s="50" t="s">
        <v>18</v>
      </c>
      <c r="E512" s="29">
        <v>44975.5</v>
      </c>
      <c r="F512" s="70" t="s">
        <v>28</v>
      </c>
      <c r="G512" s="66"/>
      <c r="H512" s="66"/>
      <c r="I512" s="70" t="s">
        <v>54</v>
      </c>
      <c r="J512"/>
      <c r="K512"/>
      <c r="L512" s="57"/>
      <c r="M512" s="57"/>
      <c r="N512" s="57"/>
      <c r="O512" s="57"/>
    </row>
    <row r="513" spans="1:15" s="50" customFormat="1">
      <c r="A513" s="62" t="str">
        <f>IF(Tabela3[[#This Row],[GOL CASA]]&lt;&gt;"",1,"")</f>
        <v/>
      </c>
      <c r="B513" s="49">
        <f t="shared" si="7"/>
        <v>188</v>
      </c>
      <c r="C513" s="50" t="s">
        <v>18</v>
      </c>
      <c r="E513" s="29">
        <v>44975.5</v>
      </c>
      <c r="F513" s="70" t="s">
        <v>26</v>
      </c>
      <c r="G513" s="66"/>
      <c r="H513" s="66"/>
      <c r="I513" s="70" t="s">
        <v>23</v>
      </c>
      <c r="J513"/>
      <c r="K513"/>
      <c r="L513" s="57"/>
      <c r="M513" s="57"/>
      <c r="N513" s="57"/>
      <c r="O513" s="57"/>
    </row>
    <row r="514" spans="1:15" s="50" customFormat="1">
      <c r="A514" s="62" t="str">
        <f>IF(Tabela3[[#This Row],[GOL CASA]]&lt;&gt;"",1,"")</f>
        <v/>
      </c>
      <c r="B514" s="49">
        <f t="shared" si="7"/>
        <v>189</v>
      </c>
      <c r="C514" s="50" t="s">
        <v>18</v>
      </c>
      <c r="E514" s="29">
        <v>44975.604166666664</v>
      </c>
      <c r="F514" s="70" t="s">
        <v>27</v>
      </c>
      <c r="G514" s="66"/>
      <c r="H514" s="66"/>
      <c r="I514" s="70" t="s">
        <v>22</v>
      </c>
      <c r="J514"/>
      <c r="K514"/>
      <c r="L514" s="57"/>
      <c r="M514" s="57"/>
      <c r="N514" s="57"/>
      <c r="O514" s="57"/>
    </row>
    <row r="515" spans="1:15" s="50" customFormat="1">
      <c r="A515" s="62" t="str">
        <f>IF(Tabela3[[#This Row],[GOL CASA]]&lt;&gt;"",1,"")</f>
        <v/>
      </c>
      <c r="B515" s="49">
        <f t="shared" si="7"/>
        <v>190</v>
      </c>
      <c r="C515" s="50" t="s">
        <v>18</v>
      </c>
      <c r="E515" s="29">
        <v>44976.458333333336</v>
      </c>
      <c r="F515" s="70" t="s">
        <v>49</v>
      </c>
      <c r="G515" s="66"/>
      <c r="H515" s="66"/>
      <c r="I515" s="70" t="s">
        <v>47</v>
      </c>
      <c r="J515"/>
      <c r="K515"/>
      <c r="L515" s="57"/>
      <c r="M515" s="57"/>
      <c r="N515" s="57"/>
      <c r="O515" s="57"/>
    </row>
    <row r="516" spans="1:15" s="50" customFormat="1">
      <c r="A516" s="62" t="str">
        <f>IF(Tabela3[[#This Row],[GOL CASA]]&lt;&gt;"",1,"")</f>
        <v/>
      </c>
      <c r="B516" s="49">
        <f t="shared" si="7"/>
        <v>191</v>
      </c>
      <c r="C516" s="50" t="s">
        <v>18</v>
      </c>
      <c r="E516" s="29">
        <v>44976.5625</v>
      </c>
      <c r="F516" s="70" t="s">
        <v>29</v>
      </c>
      <c r="G516" s="66"/>
      <c r="H516" s="66"/>
      <c r="I516" s="70" t="s">
        <v>53</v>
      </c>
      <c r="J516"/>
      <c r="K516"/>
      <c r="L516" s="57"/>
      <c r="M516" s="57"/>
      <c r="N516" s="57"/>
      <c r="O516" s="57"/>
    </row>
    <row r="517" spans="1:15" s="50" customFormat="1">
      <c r="A517" s="62" t="str">
        <f>IF(Tabela3[[#This Row],[GOL CASA]]&lt;&gt;"",1,"")</f>
        <v/>
      </c>
      <c r="B517" s="49">
        <f t="shared" si="7"/>
        <v>192</v>
      </c>
      <c r="C517" s="50" t="s">
        <v>18</v>
      </c>
      <c r="E517" s="29">
        <v>44981.708333333336</v>
      </c>
      <c r="F517" s="70" t="s">
        <v>21</v>
      </c>
      <c r="G517" s="66"/>
      <c r="H517" s="66"/>
      <c r="I517" s="70" t="s">
        <v>26</v>
      </c>
      <c r="J517"/>
      <c r="K517"/>
      <c r="L517" s="57"/>
      <c r="M517" s="57"/>
      <c r="N517" s="57"/>
      <c r="O517" s="57"/>
    </row>
    <row r="518" spans="1:15" s="50" customFormat="1">
      <c r="A518" s="62" t="str">
        <f>IF(Tabela3[[#This Row],[GOL CASA]]&lt;&gt;"",1,"")</f>
        <v/>
      </c>
      <c r="B518" s="49">
        <f t="shared" si="7"/>
        <v>193</v>
      </c>
      <c r="C518" s="50" t="s">
        <v>63</v>
      </c>
      <c r="E518" s="29">
        <v>44981.833333333336</v>
      </c>
      <c r="F518" s="70" t="s">
        <v>70</v>
      </c>
      <c r="G518" s="66"/>
      <c r="H518" s="66"/>
      <c r="I518" s="70" t="s">
        <v>64</v>
      </c>
      <c r="J518"/>
      <c r="K518"/>
      <c r="L518" s="57"/>
      <c r="M518" s="57"/>
      <c r="N518" s="57"/>
      <c r="O518" s="57"/>
    </row>
    <row r="519" spans="1:15" s="50" customFormat="1">
      <c r="A519" s="62" t="str">
        <f>IF(Tabela3[[#This Row],[GOL CASA]]&lt;&gt;"",1,"")</f>
        <v/>
      </c>
      <c r="B519" s="49">
        <f t="shared" ref="B519:B582" si="8">B518+1</f>
        <v>194</v>
      </c>
      <c r="C519" s="50" t="s">
        <v>63</v>
      </c>
      <c r="E519" s="29">
        <v>44981.833333333336</v>
      </c>
      <c r="F519" s="70" t="s">
        <v>69</v>
      </c>
      <c r="G519" s="66"/>
      <c r="H519" s="66"/>
      <c r="I519" s="70" t="s">
        <v>67</v>
      </c>
      <c r="J519"/>
      <c r="K519"/>
      <c r="L519" s="57"/>
      <c r="M519" s="57"/>
      <c r="N519" s="57"/>
      <c r="O519" s="57"/>
    </row>
    <row r="520" spans="1:15" s="50" customFormat="1">
      <c r="A520" s="62" t="str">
        <f>IF(Tabela3[[#This Row],[GOL CASA]]&lt;&gt;"",1,"")</f>
        <v/>
      </c>
      <c r="B520" s="49">
        <f t="shared" si="8"/>
        <v>195</v>
      </c>
      <c r="C520" s="50" t="s">
        <v>63</v>
      </c>
      <c r="E520" s="29">
        <v>44981.833333333336</v>
      </c>
      <c r="F520" s="70" t="s">
        <v>65</v>
      </c>
      <c r="G520" s="66"/>
      <c r="H520" s="66"/>
      <c r="I520" s="70" t="s">
        <v>68</v>
      </c>
      <c r="J520"/>
      <c r="K520"/>
      <c r="L520" s="57"/>
      <c r="M520" s="57"/>
      <c r="N520" s="57"/>
      <c r="O520" s="57"/>
    </row>
    <row r="521" spans="1:15" s="50" customFormat="1">
      <c r="A521" s="62" t="str">
        <f>IF(Tabela3[[#This Row],[GOL CASA]]&lt;&gt;"",1,"")</f>
        <v/>
      </c>
      <c r="B521" s="49">
        <f t="shared" si="8"/>
        <v>196</v>
      </c>
      <c r="C521" s="50" t="s">
        <v>63</v>
      </c>
      <c r="E521" s="29">
        <v>44981.833333333336</v>
      </c>
      <c r="F521" s="70" t="s">
        <v>71</v>
      </c>
      <c r="G521" s="66"/>
      <c r="H521" s="66"/>
      <c r="I521" s="70" t="s">
        <v>66</v>
      </c>
      <c r="J521"/>
      <c r="K521"/>
      <c r="L521" s="57"/>
      <c r="M521" s="57"/>
      <c r="N521" s="57"/>
      <c r="O521" s="57"/>
    </row>
    <row r="522" spans="1:15" s="50" customFormat="1" ht="15">
      <c r="A522" s="62" t="str">
        <f>IF(Tabela3[[#This Row],[GOL CASA]]&lt;&gt;"",1,"")</f>
        <v/>
      </c>
      <c r="B522" s="49">
        <f t="shared" si="8"/>
        <v>197</v>
      </c>
      <c r="C522" s="50" t="s">
        <v>15</v>
      </c>
      <c r="E522" s="29">
        <v>44982</v>
      </c>
      <c r="F522" t="s">
        <v>17</v>
      </c>
      <c r="G522"/>
      <c r="H522"/>
      <c r="I522" t="s">
        <v>44</v>
      </c>
      <c r="J522"/>
      <c r="K522"/>
      <c r="L522" s="58"/>
      <c r="M522" s="58"/>
      <c r="N522" s="58"/>
      <c r="O522" s="58"/>
    </row>
    <row r="523" spans="1:15" s="50" customFormat="1" ht="15">
      <c r="A523" s="62" t="str">
        <f>IF(Tabela3[[#This Row],[GOL CASA]]&lt;&gt;"",1,"")</f>
        <v/>
      </c>
      <c r="B523" s="49">
        <f t="shared" si="8"/>
        <v>198</v>
      </c>
      <c r="C523" s="50" t="s">
        <v>15</v>
      </c>
      <c r="E523" s="29">
        <v>44982</v>
      </c>
      <c r="F523" t="s">
        <v>32</v>
      </c>
      <c r="G523"/>
      <c r="H523"/>
      <c r="I523" t="s">
        <v>38</v>
      </c>
      <c r="J523"/>
      <c r="K523"/>
      <c r="L523" s="58"/>
      <c r="M523" s="58"/>
      <c r="N523" s="58"/>
      <c r="O523" s="58"/>
    </row>
    <row r="524" spans="1:15" s="50" customFormat="1" ht="15">
      <c r="A524" s="62" t="str">
        <f>IF(Tabela3[[#This Row],[GOL CASA]]&lt;&gt;"",1,"")</f>
        <v/>
      </c>
      <c r="B524" s="49">
        <f t="shared" si="8"/>
        <v>199</v>
      </c>
      <c r="C524" s="50" t="s">
        <v>15</v>
      </c>
      <c r="E524" s="29">
        <v>44982</v>
      </c>
      <c r="F524" t="s">
        <v>41</v>
      </c>
      <c r="G524"/>
      <c r="H524"/>
      <c r="I524" t="s">
        <v>16</v>
      </c>
      <c r="J524"/>
      <c r="K524"/>
      <c r="L524" s="58"/>
      <c r="M524" s="58"/>
      <c r="N524" s="58"/>
      <c r="O524" s="58"/>
    </row>
    <row r="525" spans="1:15" s="50" customFormat="1" ht="15">
      <c r="A525" s="62" t="str">
        <f>IF(Tabela3[[#This Row],[GOL CASA]]&lt;&gt;"",1,"")</f>
        <v/>
      </c>
      <c r="B525" s="49">
        <f t="shared" si="8"/>
        <v>200</v>
      </c>
      <c r="C525" s="50" t="s">
        <v>15</v>
      </c>
      <c r="E525" s="29">
        <v>44982</v>
      </c>
      <c r="F525" t="s">
        <v>35</v>
      </c>
      <c r="G525"/>
      <c r="H525"/>
      <c r="I525" t="s">
        <v>31</v>
      </c>
      <c r="J525"/>
      <c r="K525"/>
      <c r="L525" s="58"/>
      <c r="M525" s="58"/>
      <c r="N525" s="58"/>
      <c r="O525" s="58"/>
    </row>
    <row r="526" spans="1:15" s="50" customFormat="1" ht="15">
      <c r="A526" s="62" t="str">
        <f>IF(Tabela3[[#This Row],[GOL CASA]]&lt;&gt;"",1,"")</f>
        <v/>
      </c>
      <c r="B526" s="49">
        <f t="shared" si="8"/>
        <v>201</v>
      </c>
      <c r="C526" s="50" t="s">
        <v>15</v>
      </c>
      <c r="E526" s="29">
        <v>44982</v>
      </c>
      <c r="F526" t="s">
        <v>52</v>
      </c>
      <c r="G526"/>
      <c r="H526"/>
      <c r="I526" t="s">
        <v>40</v>
      </c>
      <c r="J526"/>
      <c r="K526"/>
      <c r="L526" s="58"/>
      <c r="M526" s="58"/>
      <c r="N526" s="58"/>
      <c r="O526" s="58"/>
    </row>
    <row r="527" spans="1:15" s="50" customFormat="1" ht="15">
      <c r="A527" s="62" t="str">
        <f>IF(Tabela3[[#This Row],[GOL CASA]]&lt;&gt;"",1,"")</f>
        <v/>
      </c>
      <c r="B527" s="49">
        <f t="shared" si="8"/>
        <v>202</v>
      </c>
      <c r="C527" s="50" t="s">
        <v>15</v>
      </c>
      <c r="E527" s="29">
        <v>44982</v>
      </c>
      <c r="F527" t="s">
        <v>42</v>
      </c>
      <c r="G527"/>
      <c r="H527"/>
      <c r="I527" t="s">
        <v>51</v>
      </c>
      <c r="J527"/>
      <c r="K527"/>
      <c r="L527" s="58"/>
      <c r="M527" s="58"/>
      <c r="N527" s="58"/>
      <c r="O527" s="58"/>
    </row>
    <row r="528" spans="1:15" s="50" customFormat="1" ht="15">
      <c r="A528" s="62" t="str">
        <f>IF(Tabela3[[#This Row],[GOL CASA]]&lt;&gt;"",1,"")</f>
        <v/>
      </c>
      <c r="B528" s="49">
        <f t="shared" si="8"/>
        <v>203</v>
      </c>
      <c r="C528" s="50" t="s">
        <v>15</v>
      </c>
      <c r="E528" s="29">
        <v>44982</v>
      </c>
      <c r="F528" t="s">
        <v>39</v>
      </c>
      <c r="G528"/>
      <c r="H528"/>
      <c r="I528" t="s">
        <v>46</v>
      </c>
      <c r="J528"/>
      <c r="K528"/>
      <c r="L528" s="58"/>
      <c r="M528" s="58"/>
      <c r="N528" s="58"/>
      <c r="O528" s="58"/>
    </row>
    <row r="529" spans="1:15" s="50" customFormat="1" ht="15">
      <c r="A529" s="62" t="str">
        <f>IF(Tabela3[[#This Row],[GOL CASA]]&lt;&gt;"",1,"")</f>
        <v/>
      </c>
      <c r="B529" s="49">
        <f t="shared" si="8"/>
        <v>204</v>
      </c>
      <c r="C529" s="50" t="s">
        <v>15</v>
      </c>
      <c r="E529" s="29">
        <v>44982</v>
      </c>
      <c r="F529" t="s">
        <v>43</v>
      </c>
      <c r="G529"/>
      <c r="H529"/>
      <c r="I529" t="s">
        <v>45</v>
      </c>
      <c r="J529"/>
      <c r="K529"/>
      <c r="L529" s="58"/>
      <c r="M529" s="58"/>
      <c r="N529" s="58"/>
      <c r="O529" s="58"/>
    </row>
    <row r="530" spans="1:15" s="50" customFormat="1" ht="15">
      <c r="A530" s="62" t="str">
        <f>IF(Tabela3[[#This Row],[GOL CASA]]&lt;&gt;"",1,"")</f>
        <v/>
      </c>
      <c r="B530" s="49">
        <f t="shared" si="8"/>
        <v>205</v>
      </c>
      <c r="C530" s="50" t="s">
        <v>15</v>
      </c>
      <c r="E530" s="29">
        <v>44982</v>
      </c>
      <c r="F530" t="s">
        <v>55</v>
      </c>
      <c r="G530"/>
      <c r="H530"/>
      <c r="I530" t="s">
        <v>36</v>
      </c>
      <c r="J530"/>
      <c r="K530"/>
      <c r="L530" s="58"/>
      <c r="M530" s="58"/>
      <c r="N530" s="58"/>
      <c r="O530" s="58"/>
    </row>
    <row r="531" spans="1:15" s="50" customFormat="1" ht="15">
      <c r="A531" s="62" t="str">
        <f>IF(Tabela3[[#This Row],[GOL CASA]]&lt;&gt;"",1,"")</f>
        <v/>
      </c>
      <c r="B531" s="49">
        <f t="shared" si="8"/>
        <v>206</v>
      </c>
      <c r="C531" s="50" t="s">
        <v>15</v>
      </c>
      <c r="E531" s="29">
        <v>44982</v>
      </c>
      <c r="F531" t="s">
        <v>56</v>
      </c>
      <c r="G531"/>
      <c r="H531"/>
      <c r="I531" t="s">
        <v>37</v>
      </c>
      <c r="J531"/>
      <c r="K531"/>
      <c r="L531" s="58"/>
      <c r="M531" s="58"/>
      <c r="N531" s="58"/>
      <c r="O531" s="58"/>
    </row>
    <row r="532" spans="1:15" s="50" customFormat="1">
      <c r="A532" s="62" t="str">
        <f>IF(Tabela3[[#This Row],[GOL CASA]]&lt;&gt;"",1,"")</f>
        <v/>
      </c>
      <c r="B532" s="49">
        <f t="shared" si="8"/>
        <v>207</v>
      </c>
      <c r="C532" s="50" t="s">
        <v>18</v>
      </c>
      <c r="E532" s="29">
        <v>44982.395833333336</v>
      </c>
      <c r="F532" s="70" t="s">
        <v>27</v>
      </c>
      <c r="G532" s="66"/>
      <c r="H532" s="66"/>
      <c r="I532" s="70" t="s">
        <v>50</v>
      </c>
      <c r="J532"/>
      <c r="K532"/>
      <c r="L532" s="57"/>
      <c r="M532" s="57"/>
      <c r="N532" s="57"/>
      <c r="O532" s="57"/>
    </row>
    <row r="533" spans="1:15" s="50" customFormat="1">
      <c r="A533" s="62" t="str">
        <f>IF(Tabela3[[#This Row],[GOL CASA]]&lt;&gt;"",1,"")</f>
        <v/>
      </c>
      <c r="B533" s="49">
        <f t="shared" si="8"/>
        <v>208</v>
      </c>
      <c r="C533" s="50" t="s">
        <v>18</v>
      </c>
      <c r="E533" s="29">
        <v>44982.5</v>
      </c>
      <c r="F533" s="70" t="s">
        <v>33</v>
      </c>
      <c r="G533" s="66"/>
      <c r="H533" s="66"/>
      <c r="I533" s="70" t="s">
        <v>24</v>
      </c>
      <c r="J533"/>
      <c r="K533"/>
      <c r="L533" s="57"/>
      <c r="M533" s="57"/>
      <c r="N533" s="57"/>
      <c r="O533" s="57"/>
    </row>
    <row r="534" spans="1:15" s="50" customFormat="1">
      <c r="A534" s="62" t="str">
        <f>IF(Tabela3[[#This Row],[GOL CASA]]&lt;&gt;"",1,"")</f>
        <v/>
      </c>
      <c r="B534" s="49">
        <f t="shared" si="8"/>
        <v>209</v>
      </c>
      <c r="C534" s="50" t="s">
        <v>18</v>
      </c>
      <c r="E534" s="29">
        <v>44982.5</v>
      </c>
      <c r="F534" s="70" t="s">
        <v>25</v>
      </c>
      <c r="G534" s="66"/>
      <c r="H534" s="66"/>
      <c r="I534" s="70" t="s">
        <v>30</v>
      </c>
      <c r="J534"/>
      <c r="K534"/>
      <c r="L534" s="57"/>
      <c r="M534" s="57"/>
      <c r="N534" s="57"/>
      <c r="O534" s="57"/>
    </row>
    <row r="535" spans="1:15" s="50" customFormat="1">
      <c r="A535" s="62" t="str">
        <f>IF(Tabela3[[#This Row],[GOL CASA]]&lt;&gt;"",1,"")</f>
        <v/>
      </c>
      <c r="B535" s="49">
        <f t="shared" si="8"/>
        <v>210</v>
      </c>
      <c r="C535" s="50" t="s">
        <v>18</v>
      </c>
      <c r="E535" s="29">
        <v>44982.5</v>
      </c>
      <c r="F535" s="70" t="s">
        <v>47</v>
      </c>
      <c r="G535" s="66"/>
      <c r="H535" s="66"/>
      <c r="I535" s="70" t="s">
        <v>20</v>
      </c>
      <c r="J535"/>
      <c r="K535"/>
      <c r="L535" s="57"/>
      <c r="M535" s="57"/>
      <c r="N535" s="57"/>
      <c r="O535" s="57"/>
    </row>
    <row r="536" spans="1:15" s="50" customFormat="1">
      <c r="A536" s="62" t="str">
        <f>IF(Tabela3[[#This Row],[GOL CASA]]&lt;&gt;"",1,"")</f>
        <v/>
      </c>
      <c r="B536" s="49">
        <f t="shared" si="8"/>
        <v>211</v>
      </c>
      <c r="C536" s="50" t="s">
        <v>18</v>
      </c>
      <c r="E536" s="29">
        <v>44982.5</v>
      </c>
      <c r="F536" s="70" t="s">
        <v>53</v>
      </c>
      <c r="G536" s="66"/>
      <c r="H536" s="66"/>
      <c r="I536" s="70" t="s">
        <v>28</v>
      </c>
      <c r="J536"/>
      <c r="K536"/>
      <c r="L536" s="57"/>
      <c r="M536" s="57"/>
      <c r="N536" s="57"/>
      <c r="O536" s="57"/>
    </row>
    <row r="537" spans="1:15" s="50" customFormat="1">
      <c r="A537" s="62" t="str">
        <f>IF(Tabela3[[#This Row],[GOL CASA]]&lt;&gt;"",1,"")</f>
        <v/>
      </c>
      <c r="B537" s="49">
        <f t="shared" si="8"/>
        <v>212</v>
      </c>
      <c r="C537" s="50" t="s">
        <v>18</v>
      </c>
      <c r="E537" s="29">
        <v>44982.604166666664</v>
      </c>
      <c r="F537" s="70" t="s">
        <v>23</v>
      </c>
      <c r="G537" s="66"/>
      <c r="H537" s="66"/>
      <c r="I537" s="70" t="s">
        <v>54</v>
      </c>
      <c r="J537"/>
      <c r="K537"/>
      <c r="L537" s="57"/>
      <c r="M537" s="57"/>
      <c r="N537" s="57"/>
      <c r="O537" s="57"/>
    </row>
    <row r="538" spans="1:15" s="50" customFormat="1">
      <c r="A538" s="62" t="str">
        <f>IF(Tabela3[[#This Row],[GOL CASA]]&lt;&gt;"",1,"")</f>
        <v/>
      </c>
      <c r="B538" s="49">
        <f t="shared" si="8"/>
        <v>213</v>
      </c>
      <c r="C538" s="50" t="s">
        <v>18</v>
      </c>
      <c r="E538" s="29">
        <v>44982.697916666664</v>
      </c>
      <c r="F538" s="70" t="s">
        <v>19</v>
      </c>
      <c r="G538" s="66"/>
      <c r="H538" s="66"/>
      <c r="I538" s="70" t="s">
        <v>22</v>
      </c>
      <c r="J538"/>
      <c r="K538"/>
      <c r="L538" s="57"/>
      <c r="M538" s="57"/>
      <c r="N538" s="57"/>
      <c r="O538" s="57"/>
    </row>
    <row r="539" spans="1:15" s="50" customFormat="1">
      <c r="A539" s="62" t="str">
        <f>IF(Tabela3[[#This Row],[GOL CASA]]&lt;&gt;"",1,"")</f>
        <v/>
      </c>
      <c r="B539" s="49">
        <f t="shared" si="8"/>
        <v>214</v>
      </c>
      <c r="C539" s="50" t="s">
        <v>60</v>
      </c>
      <c r="E539" s="29">
        <v>44983</v>
      </c>
      <c r="F539" s="70" t="s">
        <v>77</v>
      </c>
      <c r="G539" s="66"/>
      <c r="H539" s="66"/>
      <c r="I539" s="70" t="s">
        <v>74</v>
      </c>
      <c r="J539"/>
      <c r="K539"/>
      <c r="L539" s="57"/>
      <c r="M539" s="57"/>
      <c r="N539" s="57"/>
      <c r="O539" s="57"/>
    </row>
    <row r="540" spans="1:15" s="50" customFormat="1">
      <c r="A540" s="62" t="str">
        <f>IF(Tabela3[[#This Row],[GOL CASA]]&lt;&gt;"",1,"")</f>
        <v/>
      </c>
      <c r="B540" s="49">
        <f t="shared" si="8"/>
        <v>215</v>
      </c>
      <c r="C540" s="50" t="s">
        <v>60</v>
      </c>
      <c r="E540" s="29">
        <v>44983</v>
      </c>
      <c r="F540" s="70" t="s">
        <v>79</v>
      </c>
      <c r="G540" s="66"/>
      <c r="H540" s="66"/>
      <c r="I540" s="70" t="s">
        <v>73</v>
      </c>
      <c r="J540"/>
      <c r="K540"/>
      <c r="L540" s="57"/>
      <c r="M540" s="57"/>
      <c r="N540" s="57"/>
      <c r="O540" s="57"/>
    </row>
    <row r="541" spans="1:15" s="50" customFormat="1">
      <c r="A541" s="62" t="str">
        <f>IF(Tabela3[[#This Row],[GOL CASA]]&lt;&gt;"",1,"")</f>
        <v/>
      </c>
      <c r="B541" s="49">
        <f t="shared" si="8"/>
        <v>216</v>
      </c>
      <c r="C541" s="50" t="s">
        <v>60</v>
      </c>
      <c r="E541" s="29">
        <v>44983</v>
      </c>
      <c r="F541" s="70" t="s">
        <v>61</v>
      </c>
      <c r="G541" s="66"/>
      <c r="H541" s="66"/>
      <c r="I541" s="70" t="s">
        <v>72</v>
      </c>
      <c r="J541"/>
      <c r="K541"/>
      <c r="L541" s="57"/>
      <c r="M541" s="57"/>
      <c r="N541" s="57"/>
      <c r="O541" s="57"/>
    </row>
    <row r="542" spans="1:15" s="50" customFormat="1">
      <c r="A542" s="62" t="str">
        <f>IF(Tabela3[[#This Row],[GOL CASA]]&lt;&gt;"",1,"")</f>
        <v/>
      </c>
      <c r="B542" s="49">
        <f t="shared" si="8"/>
        <v>217</v>
      </c>
      <c r="C542" s="50" t="s">
        <v>60</v>
      </c>
      <c r="E542" s="29">
        <v>44983</v>
      </c>
      <c r="F542" s="70" t="s">
        <v>76</v>
      </c>
      <c r="G542" s="66"/>
      <c r="H542" s="66"/>
      <c r="I542" s="70" t="s">
        <v>62</v>
      </c>
      <c r="J542"/>
      <c r="K542"/>
      <c r="L542" s="57"/>
      <c r="M542" s="57"/>
      <c r="N542" s="57"/>
      <c r="O542" s="57"/>
    </row>
    <row r="543" spans="1:15" s="50" customFormat="1">
      <c r="A543" s="62" t="str">
        <f>IF(Tabela3[[#This Row],[GOL CASA]]&lt;&gt;"",1,"")</f>
        <v/>
      </c>
      <c r="B543" s="49">
        <f t="shared" si="8"/>
        <v>218</v>
      </c>
      <c r="C543" s="50" t="s">
        <v>60</v>
      </c>
      <c r="E543" s="29">
        <v>44983</v>
      </c>
      <c r="F543" s="70" t="s">
        <v>75</v>
      </c>
      <c r="G543" s="66"/>
      <c r="H543" s="66"/>
      <c r="I543" s="70" t="s">
        <v>78</v>
      </c>
      <c r="J543"/>
      <c r="K543"/>
      <c r="L543" s="57"/>
      <c r="M543" s="57"/>
      <c r="N543" s="57"/>
      <c r="O543" s="57"/>
    </row>
    <row r="544" spans="1:15" s="50" customFormat="1">
      <c r="A544" s="62" t="str">
        <f>IF(Tabela3[[#This Row],[GOL CASA]]&lt;&gt;"",1,"")</f>
        <v/>
      </c>
      <c r="B544" s="49">
        <f t="shared" si="8"/>
        <v>219</v>
      </c>
      <c r="C544" s="50" t="s">
        <v>18</v>
      </c>
      <c r="E544" s="29">
        <v>44983.4375</v>
      </c>
      <c r="F544" s="70" t="s">
        <v>49</v>
      </c>
      <c r="G544" s="66"/>
      <c r="H544" s="66"/>
      <c r="I544" s="70" t="s">
        <v>48</v>
      </c>
      <c r="J544"/>
      <c r="K544"/>
      <c r="L544" s="57"/>
      <c r="M544" s="57"/>
      <c r="N544" s="57"/>
      <c r="O544" s="57"/>
    </row>
    <row r="545" spans="1:15" s="50" customFormat="1">
      <c r="A545" s="62" t="str">
        <f>IF(Tabela3[[#This Row],[GOL CASA]]&lt;&gt;"",1,"")</f>
        <v/>
      </c>
      <c r="B545" s="49">
        <f t="shared" si="8"/>
        <v>220</v>
      </c>
      <c r="C545" s="50" t="s">
        <v>18</v>
      </c>
      <c r="E545" s="29">
        <v>44983.4375</v>
      </c>
      <c r="F545" s="70" t="s">
        <v>29</v>
      </c>
      <c r="G545" s="66"/>
      <c r="H545" s="66"/>
      <c r="I545" s="70" t="s">
        <v>34</v>
      </c>
      <c r="J545"/>
      <c r="K545"/>
      <c r="L545" s="57"/>
      <c r="M545" s="57"/>
      <c r="N545" s="57"/>
      <c r="O545" s="57"/>
    </row>
    <row r="546" spans="1:15" s="50" customFormat="1" ht="15">
      <c r="A546" s="62" t="str">
        <f>IF(Tabela3[[#This Row],[GOL CASA]]&lt;&gt;"",1,"")</f>
        <v/>
      </c>
      <c r="B546" s="49">
        <f t="shared" si="8"/>
        <v>221</v>
      </c>
      <c r="C546" s="50" t="s">
        <v>15</v>
      </c>
      <c r="E546" s="29">
        <v>44989</v>
      </c>
      <c r="F546" t="s">
        <v>43</v>
      </c>
      <c r="G546"/>
      <c r="H546"/>
      <c r="I546" t="s">
        <v>41</v>
      </c>
      <c r="J546"/>
      <c r="K546"/>
      <c r="L546" s="58"/>
      <c r="M546" s="58"/>
      <c r="N546" s="58"/>
      <c r="O546" s="58"/>
    </row>
    <row r="547" spans="1:15" s="50" customFormat="1" ht="15">
      <c r="A547" s="62" t="str">
        <f>IF(Tabela3[[#This Row],[GOL CASA]]&lt;&gt;"",1,"")</f>
        <v/>
      </c>
      <c r="B547" s="49">
        <f t="shared" si="8"/>
        <v>222</v>
      </c>
      <c r="C547" s="50" t="s">
        <v>15</v>
      </c>
      <c r="E547" s="29">
        <v>44989</v>
      </c>
      <c r="F547" t="s">
        <v>38</v>
      </c>
      <c r="G547"/>
      <c r="H547"/>
      <c r="I547" t="s">
        <v>40</v>
      </c>
      <c r="J547"/>
      <c r="K547"/>
      <c r="L547" s="58"/>
      <c r="M547" s="58"/>
      <c r="N547" s="58"/>
      <c r="O547" s="58"/>
    </row>
    <row r="548" spans="1:15" s="50" customFormat="1" ht="15">
      <c r="A548" s="62" t="str">
        <f>IF(Tabela3[[#This Row],[GOL CASA]]&lt;&gt;"",1,"")</f>
        <v/>
      </c>
      <c r="B548" s="49">
        <f t="shared" si="8"/>
        <v>223</v>
      </c>
      <c r="C548" s="50" t="s">
        <v>15</v>
      </c>
      <c r="E548" s="29">
        <v>44989</v>
      </c>
      <c r="F548" t="s">
        <v>16</v>
      </c>
      <c r="G548"/>
      <c r="H548"/>
      <c r="I548" t="s">
        <v>52</v>
      </c>
      <c r="J548"/>
      <c r="K548"/>
      <c r="L548" s="58"/>
      <c r="M548" s="58"/>
      <c r="N548" s="58"/>
      <c r="O548" s="58"/>
    </row>
    <row r="549" spans="1:15" s="50" customFormat="1" ht="15">
      <c r="A549" s="62" t="str">
        <f>IF(Tabela3[[#This Row],[GOL CASA]]&lt;&gt;"",1,"")</f>
        <v/>
      </c>
      <c r="B549" s="49">
        <f t="shared" si="8"/>
        <v>224</v>
      </c>
      <c r="C549" s="50" t="s">
        <v>15</v>
      </c>
      <c r="E549" s="29">
        <v>44989</v>
      </c>
      <c r="F549" t="s">
        <v>36</v>
      </c>
      <c r="G549"/>
      <c r="H549"/>
      <c r="I549" t="s">
        <v>42</v>
      </c>
      <c r="J549"/>
      <c r="K549"/>
      <c r="L549" s="58"/>
      <c r="M549" s="58"/>
      <c r="N549" s="58"/>
      <c r="O549" s="58"/>
    </row>
    <row r="550" spans="1:15" s="50" customFormat="1" ht="15">
      <c r="A550" s="62" t="str">
        <f>IF(Tabela3[[#This Row],[GOL CASA]]&lt;&gt;"",1,"")</f>
        <v/>
      </c>
      <c r="B550" s="49">
        <f t="shared" si="8"/>
        <v>225</v>
      </c>
      <c r="C550" s="50" t="s">
        <v>15</v>
      </c>
      <c r="E550" s="29">
        <v>44989</v>
      </c>
      <c r="F550" t="s">
        <v>45</v>
      </c>
      <c r="G550"/>
      <c r="H550"/>
      <c r="I550" t="s">
        <v>39</v>
      </c>
      <c r="J550"/>
      <c r="K550"/>
      <c r="L550" s="58"/>
      <c r="M550" s="58"/>
      <c r="N550" s="58"/>
      <c r="O550" s="58"/>
    </row>
    <row r="551" spans="1:15" s="50" customFormat="1" ht="15">
      <c r="A551" s="62" t="str">
        <f>IF(Tabela3[[#This Row],[GOL CASA]]&lt;&gt;"",1,"")</f>
        <v/>
      </c>
      <c r="B551" s="49">
        <f t="shared" si="8"/>
        <v>226</v>
      </c>
      <c r="C551" s="50" t="s">
        <v>15</v>
      </c>
      <c r="E551" s="29">
        <v>44989</v>
      </c>
      <c r="F551" t="s">
        <v>31</v>
      </c>
      <c r="G551"/>
      <c r="H551"/>
      <c r="I551" t="s">
        <v>46</v>
      </c>
      <c r="J551"/>
      <c r="K551"/>
      <c r="L551" s="58"/>
      <c r="M551" s="58"/>
      <c r="N551" s="58"/>
      <c r="O551" s="58"/>
    </row>
    <row r="552" spans="1:15" s="50" customFormat="1" ht="15">
      <c r="A552" s="62" t="str">
        <f>IF(Tabela3[[#This Row],[GOL CASA]]&lt;&gt;"",1,"")</f>
        <v/>
      </c>
      <c r="B552" s="49">
        <f t="shared" si="8"/>
        <v>227</v>
      </c>
      <c r="C552" s="50" t="s">
        <v>15</v>
      </c>
      <c r="E552" s="29">
        <v>44989</v>
      </c>
      <c r="F552" t="s">
        <v>51</v>
      </c>
      <c r="G552"/>
      <c r="H552"/>
      <c r="I552" t="s">
        <v>55</v>
      </c>
      <c r="J552"/>
      <c r="K552"/>
      <c r="L552" s="58"/>
      <c r="M552" s="58"/>
      <c r="N552" s="58"/>
      <c r="O552" s="58"/>
    </row>
    <row r="553" spans="1:15" s="50" customFormat="1" ht="15">
      <c r="A553" s="62" t="str">
        <f>IF(Tabela3[[#This Row],[GOL CASA]]&lt;&gt;"",1,"")</f>
        <v/>
      </c>
      <c r="B553" s="49">
        <f t="shared" si="8"/>
        <v>228</v>
      </c>
      <c r="C553" s="50" t="s">
        <v>15</v>
      </c>
      <c r="E553" s="29">
        <v>44989</v>
      </c>
      <c r="F553" t="s">
        <v>56</v>
      </c>
      <c r="G553"/>
      <c r="H553"/>
      <c r="I553" t="s">
        <v>17</v>
      </c>
      <c r="J553"/>
      <c r="K553"/>
      <c r="L553" s="58"/>
      <c r="M553" s="58"/>
      <c r="N553" s="58"/>
      <c r="O553" s="58"/>
    </row>
    <row r="554" spans="1:15" s="50" customFormat="1" ht="15">
      <c r="A554" s="62" t="str">
        <f>IF(Tabela3[[#This Row],[GOL CASA]]&lt;&gt;"",1,"")</f>
        <v/>
      </c>
      <c r="B554" s="49">
        <f t="shared" si="8"/>
        <v>229</v>
      </c>
      <c r="C554" s="50" t="s">
        <v>15</v>
      </c>
      <c r="E554" s="29">
        <v>44989</v>
      </c>
      <c r="F554" t="s">
        <v>37</v>
      </c>
      <c r="G554"/>
      <c r="H554"/>
      <c r="I554" t="s">
        <v>35</v>
      </c>
      <c r="J554"/>
      <c r="K554"/>
      <c r="L554" s="58"/>
      <c r="M554" s="58"/>
      <c r="N554" s="58"/>
      <c r="O554" s="58"/>
    </row>
    <row r="555" spans="1:15" s="50" customFormat="1" ht="15">
      <c r="A555" s="62" t="str">
        <f>IF(Tabela3[[#This Row],[GOL CASA]]&lt;&gt;"",1,"")</f>
        <v/>
      </c>
      <c r="B555" s="49">
        <f t="shared" si="8"/>
        <v>230</v>
      </c>
      <c r="C555" s="50" t="s">
        <v>15</v>
      </c>
      <c r="E555" s="29">
        <v>44989</v>
      </c>
      <c r="F555" t="s">
        <v>44</v>
      </c>
      <c r="G555"/>
      <c r="H555"/>
      <c r="I555" t="s">
        <v>32</v>
      </c>
      <c r="J555"/>
      <c r="K555"/>
      <c r="L555" s="58"/>
      <c r="M555" s="58"/>
      <c r="N555" s="58"/>
      <c r="O555" s="58"/>
    </row>
    <row r="556" spans="1:15" s="50" customFormat="1">
      <c r="A556" s="62" t="str">
        <f>IF(Tabela3[[#This Row],[GOL CASA]]&lt;&gt;"",1,"")</f>
        <v/>
      </c>
      <c r="B556" s="49">
        <f t="shared" si="8"/>
        <v>231</v>
      </c>
      <c r="C556" s="50" t="s">
        <v>18</v>
      </c>
      <c r="E556" s="29">
        <v>44989.5</v>
      </c>
      <c r="F556" s="70" t="s">
        <v>20</v>
      </c>
      <c r="G556" s="66"/>
      <c r="H556" s="66"/>
      <c r="I556" s="70" t="s">
        <v>23</v>
      </c>
      <c r="J556"/>
      <c r="K556"/>
      <c r="L556" s="57"/>
      <c r="M556" s="57"/>
      <c r="N556" s="57"/>
      <c r="O556" s="57"/>
    </row>
    <row r="557" spans="1:15" s="50" customFormat="1">
      <c r="A557" s="62" t="str">
        <f>IF(Tabela3[[#This Row],[GOL CASA]]&lt;&gt;"",1,"")</f>
        <v/>
      </c>
      <c r="B557" s="49">
        <f t="shared" si="8"/>
        <v>232</v>
      </c>
      <c r="C557" s="50" t="s">
        <v>18</v>
      </c>
      <c r="E557" s="29">
        <v>44989.5</v>
      </c>
      <c r="F557" s="70" t="s">
        <v>24</v>
      </c>
      <c r="G557" s="66"/>
      <c r="H557" s="66"/>
      <c r="I557" s="70" t="s">
        <v>19</v>
      </c>
      <c r="J557"/>
      <c r="K557"/>
      <c r="L557" s="57"/>
      <c r="M557" s="57"/>
      <c r="N557" s="57"/>
      <c r="O557" s="57"/>
    </row>
    <row r="558" spans="1:15" s="50" customFormat="1">
      <c r="A558" s="62" t="str">
        <f>IF(Tabela3[[#This Row],[GOL CASA]]&lt;&gt;"",1,"")</f>
        <v/>
      </c>
      <c r="B558" s="49">
        <f t="shared" si="8"/>
        <v>233</v>
      </c>
      <c r="C558" s="50" t="s">
        <v>18</v>
      </c>
      <c r="E558" s="29">
        <v>44989.5</v>
      </c>
      <c r="F558" s="70" t="s">
        <v>48</v>
      </c>
      <c r="G558" s="66"/>
      <c r="H558" s="66"/>
      <c r="I558" s="70" t="s">
        <v>21</v>
      </c>
      <c r="J558"/>
      <c r="K558"/>
      <c r="L558" s="57"/>
      <c r="M558" s="57"/>
      <c r="N558" s="57"/>
      <c r="O558" s="57"/>
    </row>
    <row r="559" spans="1:15" s="50" customFormat="1">
      <c r="A559" s="62" t="str">
        <f>IF(Tabela3[[#This Row],[GOL CASA]]&lt;&gt;"",1,"")</f>
        <v/>
      </c>
      <c r="B559" s="49">
        <f t="shared" si="8"/>
        <v>234</v>
      </c>
      <c r="C559" s="50" t="s">
        <v>18</v>
      </c>
      <c r="E559" s="29">
        <v>44989.5</v>
      </c>
      <c r="F559" s="70" t="s">
        <v>50</v>
      </c>
      <c r="G559" s="66"/>
      <c r="H559" s="66"/>
      <c r="I559" s="70" t="s">
        <v>53</v>
      </c>
      <c r="J559"/>
      <c r="K559"/>
      <c r="L559" s="57"/>
      <c r="M559" s="57"/>
      <c r="N559" s="57"/>
      <c r="O559" s="57"/>
    </row>
    <row r="560" spans="1:15" s="50" customFormat="1">
      <c r="A560" s="62" t="str">
        <f>IF(Tabela3[[#This Row],[GOL CASA]]&lt;&gt;"",1,"")</f>
        <v/>
      </c>
      <c r="B560" s="49">
        <f t="shared" si="8"/>
        <v>235</v>
      </c>
      <c r="C560" s="50" t="s">
        <v>18</v>
      </c>
      <c r="E560" s="29">
        <v>44989.5</v>
      </c>
      <c r="F560" s="70" t="s">
        <v>22</v>
      </c>
      <c r="G560" s="66"/>
      <c r="H560" s="66"/>
      <c r="I560" s="70" t="s">
        <v>49</v>
      </c>
      <c r="J560"/>
      <c r="K560"/>
      <c r="L560" s="57"/>
      <c r="M560" s="57"/>
      <c r="N560" s="57"/>
      <c r="O560" s="57"/>
    </row>
    <row r="561" spans="1:15" s="50" customFormat="1">
      <c r="A561" s="62" t="str">
        <f>IF(Tabela3[[#This Row],[GOL CASA]]&lt;&gt;"",1,"")</f>
        <v/>
      </c>
      <c r="B561" s="49">
        <f t="shared" si="8"/>
        <v>236</v>
      </c>
      <c r="C561" s="50" t="s">
        <v>18</v>
      </c>
      <c r="E561" s="29">
        <v>44989.5</v>
      </c>
      <c r="F561" s="70" t="s">
        <v>54</v>
      </c>
      <c r="G561" s="66"/>
      <c r="H561" s="66"/>
      <c r="I561" s="70" t="s">
        <v>27</v>
      </c>
      <c r="J561"/>
      <c r="K561"/>
      <c r="L561" s="57"/>
      <c r="M561" s="57"/>
      <c r="N561" s="57"/>
      <c r="O561" s="57"/>
    </row>
    <row r="562" spans="1:15" s="50" customFormat="1">
      <c r="A562" s="62" t="str">
        <f>IF(Tabela3[[#This Row],[GOL CASA]]&lt;&gt;"",1,"")</f>
        <v/>
      </c>
      <c r="B562" s="49">
        <f t="shared" si="8"/>
        <v>237</v>
      </c>
      <c r="C562" s="50" t="s">
        <v>18</v>
      </c>
      <c r="E562" s="29">
        <v>44989.5</v>
      </c>
      <c r="F562" s="70" t="s">
        <v>28</v>
      </c>
      <c r="G562" s="66"/>
      <c r="H562" s="66"/>
      <c r="I562" s="70" t="s">
        <v>33</v>
      </c>
      <c r="J562"/>
      <c r="K562"/>
      <c r="L562" s="57"/>
      <c r="M562" s="57"/>
      <c r="N562" s="57"/>
      <c r="O562" s="57"/>
    </row>
    <row r="563" spans="1:15" s="50" customFormat="1">
      <c r="A563" s="62" t="str">
        <f>IF(Tabela3[[#This Row],[GOL CASA]]&lt;&gt;"",1,"")</f>
        <v/>
      </c>
      <c r="B563" s="49">
        <f t="shared" si="8"/>
        <v>238</v>
      </c>
      <c r="C563" s="50" t="s">
        <v>18</v>
      </c>
      <c r="E563" s="29">
        <v>44989.5</v>
      </c>
      <c r="F563" s="70" t="s">
        <v>30</v>
      </c>
      <c r="G563" s="66"/>
      <c r="H563" s="66"/>
      <c r="I563" s="70" t="s">
        <v>47</v>
      </c>
      <c r="J563"/>
      <c r="K563"/>
      <c r="L563" s="57"/>
      <c r="M563" s="57"/>
      <c r="N563" s="57"/>
      <c r="O563" s="57"/>
    </row>
    <row r="564" spans="1:15" s="50" customFormat="1">
      <c r="A564" s="62" t="str">
        <f>IF(Tabela3[[#This Row],[GOL CASA]]&lt;&gt;"",1,"")</f>
        <v/>
      </c>
      <c r="B564" s="49">
        <f t="shared" si="8"/>
        <v>239</v>
      </c>
      <c r="C564" s="50" t="s">
        <v>18</v>
      </c>
      <c r="E564" s="29">
        <v>44989.5</v>
      </c>
      <c r="F564" s="70" t="s">
        <v>26</v>
      </c>
      <c r="G564" s="66"/>
      <c r="H564" s="66"/>
      <c r="I564" s="70" t="s">
        <v>29</v>
      </c>
      <c r="J564"/>
      <c r="K564"/>
      <c r="L564" s="57"/>
      <c r="M564" s="57"/>
      <c r="N564" s="57"/>
      <c r="O564" s="57"/>
    </row>
    <row r="565" spans="1:15" s="50" customFormat="1">
      <c r="A565" s="62" t="str">
        <f>IF(Tabela3[[#This Row],[GOL CASA]]&lt;&gt;"",1,"")</f>
        <v/>
      </c>
      <c r="B565" s="49">
        <f t="shared" si="8"/>
        <v>240</v>
      </c>
      <c r="C565" s="50" t="s">
        <v>18</v>
      </c>
      <c r="E565" s="29">
        <v>44989.5</v>
      </c>
      <c r="F565" s="70" t="s">
        <v>34</v>
      </c>
      <c r="G565" s="66"/>
      <c r="H565" s="66"/>
      <c r="I565" s="70" t="s">
        <v>25</v>
      </c>
      <c r="J565"/>
      <c r="K565"/>
      <c r="L565" s="57"/>
      <c r="M565" s="57"/>
      <c r="N565" s="57"/>
      <c r="O565" s="57"/>
    </row>
    <row r="566" spans="1:15" s="50" customFormat="1" ht="15">
      <c r="A566" s="62" t="str">
        <f>IF(Tabela3[[#This Row],[GOL CASA]]&lt;&gt;"",1,"")</f>
        <v/>
      </c>
      <c r="B566" s="49">
        <f t="shared" si="8"/>
        <v>241</v>
      </c>
      <c r="C566" s="50" t="s">
        <v>15</v>
      </c>
      <c r="E566" s="29">
        <v>44996</v>
      </c>
      <c r="F566" t="s">
        <v>17</v>
      </c>
      <c r="G566"/>
      <c r="H566"/>
      <c r="I566" t="s">
        <v>43</v>
      </c>
      <c r="J566"/>
      <c r="K566"/>
      <c r="L566" s="58"/>
      <c r="M566" s="58"/>
      <c r="N566" s="58"/>
      <c r="O566" s="58"/>
    </row>
    <row r="567" spans="1:15" s="50" customFormat="1" ht="15">
      <c r="A567" s="62" t="str">
        <f>IF(Tabela3[[#This Row],[GOL CASA]]&lt;&gt;"",1,"")</f>
        <v/>
      </c>
      <c r="B567" s="49">
        <f t="shared" si="8"/>
        <v>242</v>
      </c>
      <c r="C567" s="50" t="s">
        <v>15</v>
      </c>
      <c r="E567" s="29">
        <v>44996</v>
      </c>
      <c r="F567" t="s">
        <v>40</v>
      </c>
      <c r="G567"/>
      <c r="H567"/>
      <c r="I567" t="s">
        <v>51</v>
      </c>
      <c r="J567"/>
      <c r="K567"/>
      <c r="L567" s="58"/>
      <c r="M567" s="58"/>
      <c r="N567" s="58"/>
      <c r="O567" s="58"/>
    </row>
    <row r="568" spans="1:15" s="50" customFormat="1" ht="15">
      <c r="A568" s="62" t="str">
        <f>IF(Tabela3[[#This Row],[GOL CASA]]&lt;&gt;"",1,"")</f>
        <v/>
      </c>
      <c r="B568" s="49">
        <f t="shared" si="8"/>
        <v>243</v>
      </c>
      <c r="C568" s="50" t="s">
        <v>15</v>
      </c>
      <c r="E568" s="29">
        <v>44996</v>
      </c>
      <c r="F568" t="s">
        <v>32</v>
      </c>
      <c r="G568"/>
      <c r="H568"/>
      <c r="I568" t="s">
        <v>56</v>
      </c>
      <c r="J568"/>
      <c r="K568"/>
      <c r="L568" s="58"/>
      <c r="M568" s="58"/>
      <c r="N568" s="58"/>
      <c r="O568" s="58"/>
    </row>
    <row r="569" spans="1:15" s="50" customFormat="1" ht="15">
      <c r="A569" s="62" t="str">
        <f>IF(Tabela3[[#This Row],[GOL CASA]]&lt;&gt;"",1,"")</f>
        <v/>
      </c>
      <c r="B569" s="49">
        <f t="shared" si="8"/>
        <v>244</v>
      </c>
      <c r="C569" s="50" t="s">
        <v>15</v>
      </c>
      <c r="E569" s="29">
        <v>44996</v>
      </c>
      <c r="F569" t="s">
        <v>41</v>
      </c>
      <c r="G569"/>
      <c r="H569"/>
      <c r="I569" t="s">
        <v>37</v>
      </c>
      <c r="J569"/>
      <c r="K569"/>
      <c r="L569" s="58"/>
      <c r="M569" s="58"/>
      <c r="N569" s="58"/>
      <c r="O569" s="58"/>
    </row>
    <row r="570" spans="1:15" s="50" customFormat="1" ht="15">
      <c r="A570" s="62" t="str">
        <f>IF(Tabela3[[#This Row],[GOL CASA]]&lt;&gt;"",1,"")</f>
        <v/>
      </c>
      <c r="B570" s="49">
        <f t="shared" si="8"/>
        <v>245</v>
      </c>
      <c r="C570" s="50" t="s">
        <v>15</v>
      </c>
      <c r="E570" s="29">
        <v>44996</v>
      </c>
      <c r="F570" t="s">
        <v>35</v>
      </c>
      <c r="G570"/>
      <c r="H570"/>
      <c r="I570" t="s">
        <v>45</v>
      </c>
      <c r="J570"/>
      <c r="K570"/>
      <c r="L570" s="58"/>
      <c r="M570" s="58"/>
      <c r="N570" s="58"/>
      <c r="O570" s="58"/>
    </row>
    <row r="571" spans="1:15" s="50" customFormat="1" ht="15">
      <c r="A571" s="62" t="str">
        <f>IF(Tabela3[[#This Row],[GOL CASA]]&lt;&gt;"",1,"")</f>
        <v/>
      </c>
      <c r="B571" s="49">
        <f t="shared" si="8"/>
        <v>246</v>
      </c>
      <c r="C571" s="50" t="s">
        <v>15</v>
      </c>
      <c r="E571" s="29">
        <v>44996</v>
      </c>
      <c r="F571" t="s">
        <v>52</v>
      </c>
      <c r="G571"/>
      <c r="H571"/>
      <c r="I571" t="s">
        <v>44</v>
      </c>
      <c r="J571"/>
      <c r="K571"/>
      <c r="L571" s="58"/>
      <c r="M571" s="58"/>
      <c r="N571" s="58"/>
      <c r="O571" s="58"/>
    </row>
    <row r="572" spans="1:15" s="50" customFormat="1" ht="15">
      <c r="A572" s="62" t="str">
        <f>IF(Tabela3[[#This Row],[GOL CASA]]&lt;&gt;"",1,"")</f>
        <v/>
      </c>
      <c r="B572" s="49">
        <f t="shared" si="8"/>
        <v>247</v>
      </c>
      <c r="C572" s="50" t="s">
        <v>15</v>
      </c>
      <c r="E572" s="29">
        <v>44996</v>
      </c>
      <c r="F572" t="s">
        <v>42</v>
      </c>
      <c r="G572"/>
      <c r="H572"/>
      <c r="I572" t="s">
        <v>38</v>
      </c>
      <c r="J572"/>
      <c r="K572"/>
      <c r="L572" s="58"/>
      <c r="M572" s="58"/>
      <c r="N572" s="58"/>
      <c r="O572" s="58"/>
    </row>
    <row r="573" spans="1:15" s="50" customFormat="1" ht="15">
      <c r="A573" s="62" t="str">
        <f>IF(Tabela3[[#This Row],[GOL CASA]]&lt;&gt;"",1,"")</f>
        <v/>
      </c>
      <c r="B573" s="49">
        <f t="shared" si="8"/>
        <v>248</v>
      </c>
      <c r="C573" s="50" t="s">
        <v>15</v>
      </c>
      <c r="E573" s="29">
        <v>44996</v>
      </c>
      <c r="F573" t="s">
        <v>39</v>
      </c>
      <c r="G573"/>
      <c r="H573"/>
      <c r="I573" t="s">
        <v>16</v>
      </c>
      <c r="J573"/>
      <c r="K573"/>
      <c r="L573" s="58"/>
      <c r="M573" s="58"/>
      <c r="N573" s="58"/>
      <c r="O573" s="58"/>
    </row>
    <row r="574" spans="1:15" s="50" customFormat="1" ht="15">
      <c r="A574" s="62" t="str">
        <f>IF(Tabela3[[#This Row],[GOL CASA]]&lt;&gt;"",1,"")</f>
        <v/>
      </c>
      <c r="B574" s="49">
        <f t="shared" si="8"/>
        <v>249</v>
      </c>
      <c r="C574" s="50" t="s">
        <v>15</v>
      </c>
      <c r="E574" s="29">
        <v>44996</v>
      </c>
      <c r="F574" t="s">
        <v>55</v>
      </c>
      <c r="G574"/>
      <c r="H574"/>
      <c r="I574" t="s">
        <v>31</v>
      </c>
      <c r="J574"/>
      <c r="K574"/>
      <c r="L574" s="58"/>
      <c r="M574" s="58"/>
      <c r="N574" s="58"/>
      <c r="O574" s="58"/>
    </row>
    <row r="575" spans="1:15" s="50" customFormat="1" ht="15">
      <c r="A575" s="62" t="str">
        <f>IF(Tabela3[[#This Row],[GOL CASA]]&lt;&gt;"",1,"")</f>
        <v/>
      </c>
      <c r="B575" s="49">
        <f t="shared" si="8"/>
        <v>250</v>
      </c>
      <c r="C575" s="50" t="s">
        <v>15</v>
      </c>
      <c r="E575" s="29">
        <v>44996</v>
      </c>
      <c r="F575" t="s">
        <v>46</v>
      </c>
      <c r="G575"/>
      <c r="H575"/>
      <c r="I575" t="s">
        <v>36</v>
      </c>
      <c r="J575"/>
      <c r="K575"/>
      <c r="L575" s="58"/>
      <c r="M575" s="58"/>
      <c r="N575" s="58"/>
      <c r="O575" s="58"/>
    </row>
    <row r="576" spans="1:15" s="50" customFormat="1">
      <c r="A576" s="62" t="str">
        <f>IF(Tabela3[[#This Row],[GOL CASA]]&lt;&gt;"",1,"")</f>
        <v/>
      </c>
      <c r="B576" s="49">
        <f t="shared" si="8"/>
        <v>251</v>
      </c>
      <c r="C576" s="50" t="s">
        <v>18</v>
      </c>
      <c r="E576" s="29">
        <v>44996.5</v>
      </c>
      <c r="F576" s="70" t="s">
        <v>23</v>
      </c>
      <c r="G576" s="66"/>
      <c r="H576" s="66"/>
      <c r="I576" s="70" t="s">
        <v>22</v>
      </c>
      <c r="J576"/>
      <c r="K576"/>
      <c r="L576" s="57"/>
      <c r="M576" s="57"/>
      <c r="N576" s="57"/>
      <c r="O576" s="57"/>
    </row>
    <row r="577" spans="1:15" s="50" customFormat="1">
      <c r="A577" s="62" t="str">
        <f>IF(Tabela3[[#This Row],[GOL CASA]]&lt;&gt;"",1,"")</f>
        <v/>
      </c>
      <c r="B577" s="49">
        <f t="shared" si="8"/>
        <v>252</v>
      </c>
      <c r="C577" s="50" t="s">
        <v>18</v>
      </c>
      <c r="E577" s="29">
        <v>44996.5</v>
      </c>
      <c r="F577" s="70" t="s">
        <v>19</v>
      </c>
      <c r="G577" s="66"/>
      <c r="H577" s="66"/>
      <c r="I577" s="70" t="s">
        <v>54</v>
      </c>
      <c r="J577"/>
      <c r="K577"/>
      <c r="L577" s="57"/>
      <c r="M577" s="57"/>
      <c r="N577" s="57"/>
      <c r="O577" s="57"/>
    </row>
    <row r="578" spans="1:15" s="50" customFormat="1">
      <c r="A578" s="62" t="str">
        <f>IF(Tabela3[[#This Row],[GOL CASA]]&lt;&gt;"",1,"")</f>
        <v/>
      </c>
      <c r="B578" s="49">
        <f t="shared" si="8"/>
        <v>253</v>
      </c>
      <c r="C578" s="50" t="s">
        <v>18</v>
      </c>
      <c r="E578" s="29">
        <v>44996.5</v>
      </c>
      <c r="F578" s="70" t="s">
        <v>33</v>
      </c>
      <c r="G578" s="66"/>
      <c r="H578" s="66"/>
      <c r="I578" s="70" t="s">
        <v>48</v>
      </c>
      <c r="J578"/>
      <c r="K578"/>
      <c r="L578" s="57"/>
      <c r="M578" s="57"/>
      <c r="N578" s="57"/>
      <c r="O578" s="57"/>
    </row>
    <row r="579" spans="1:15" s="50" customFormat="1">
      <c r="A579" s="62" t="str">
        <f>IF(Tabela3[[#This Row],[GOL CASA]]&lt;&gt;"",1,"")</f>
        <v/>
      </c>
      <c r="B579" s="49">
        <f t="shared" si="8"/>
        <v>254</v>
      </c>
      <c r="C579" s="50" t="s">
        <v>18</v>
      </c>
      <c r="E579" s="29">
        <v>44996.5</v>
      </c>
      <c r="F579" s="70" t="s">
        <v>21</v>
      </c>
      <c r="G579" s="66"/>
      <c r="H579" s="66"/>
      <c r="I579" s="70" t="s">
        <v>20</v>
      </c>
      <c r="J579"/>
      <c r="K579"/>
      <c r="L579" s="57"/>
      <c r="M579" s="57"/>
      <c r="N579" s="57"/>
      <c r="O579" s="57"/>
    </row>
    <row r="580" spans="1:15" s="50" customFormat="1">
      <c r="A580" s="62" t="str">
        <f>IF(Tabela3[[#This Row],[GOL CASA]]&lt;&gt;"",1,"")</f>
        <v/>
      </c>
      <c r="B580" s="49">
        <f t="shared" si="8"/>
        <v>255</v>
      </c>
      <c r="C580" s="50" t="s">
        <v>18</v>
      </c>
      <c r="E580" s="29">
        <v>44996.5</v>
      </c>
      <c r="F580" s="70" t="s">
        <v>25</v>
      </c>
      <c r="G580" s="66"/>
      <c r="H580" s="66"/>
      <c r="I580" s="70" t="s">
        <v>50</v>
      </c>
      <c r="J580"/>
      <c r="K580"/>
      <c r="L580" s="57"/>
      <c r="M580" s="57"/>
      <c r="N580" s="57"/>
      <c r="O580" s="57"/>
    </row>
    <row r="581" spans="1:15" s="50" customFormat="1">
      <c r="A581" s="62" t="str">
        <f>IF(Tabela3[[#This Row],[GOL CASA]]&lt;&gt;"",1,"")</f>
        <v/>
      </c>
      <c r="B581" s="49">
        <f t="shared" si="8"/>
        <v>256</v>
      </c>
      <c r="C581" s="50" t="s">
        <v>18</v>
      </c>
      <c r="E581" s="29">
        <v>44996.5</v>
      </c>
      <c r="F581" s="70" t="s">
        <v>49</v>
      </c>
      <c r="G581" s="66"/>
      <c r="H581" s="66"/>
      <c r="I581" s="70" t="s">
        <v>30</v>
      </c>
      <c r="J581"/>
      <c r="K581"/>
      <c r="L581" s="57"/>
      <c r="M581" s="57"/>
      <c r="N581" s="57"/>
      <c r="O581" s="57"/>
    </row>
    <row r="582" spans="1:15" s="50" customFormat="1">
      <c r="A582" s="62" t="str">
        <f>IF(Tabela3[[#This Row],[GOL CASA]]&lt;&gt;"",1,"")</f>
        <v/>
      </c>
      <c r="B582" s="49">
        <f t="shared" si="8"/>
        <v>257</v>
      </c>
      <c r="C582" s="50" t="s">
        <v>18</v>
      </c>
      <c r="E582" s="29">
        <v>44996.5</v>
      </c>
      <c r="F582" s="70" t="s">
        <v>27</v>
      </c>
      <c r="G582" s="66"/>
      <c r="H582" s="66"/>
      <c r="I582" s="70" t="s">
        <v>26</v>
      </c>
      <c r="J582"/>
      <c r="K582"/>
      <c r="L582" s="57"/>
      <c r="M582" s="57"/>
      <c r="N582" s="57"/>
      <c r="O582" s="57"/>
    </row>
    <row r="583" spans="1:15" s="50" customFormat="1">
      <c r="A583" s="62" t="str">
        <f>IF(Tabela3[[#This Row],[GOL CASA]]&lt;&gt;"",1,"")</f>
        <v/>
      </c>
      <c r="B583" s="49">
        <f t="shared" ref="B583:B646" si="9">B582+1</f>
        <v>258</v>
      </c>
      <c r="C583" s="50" t="s">
        <v>18</v>
      </c>
      <c r="E583" s="29">
        <v>44996.5</v>
      </c>
      <c r="F583" s="70" t="s">
        <v>29</v>
      </c>
      <c r="G583" s="66"/>
      <c r="H583" s="66"/>
      <c r="I583" s="70" t="s">
        <v>28</v>
      </c>
      <c r="J583"/>
      <c r="K583"/>
      <c r="L583" s="57"/>
      <c r="M583" s="57"/>
      <c r="N583" s="57"/>
      <c r="O583" s="57"/>
    </row>
    <row r="584" spans="1:15" s="50" customFormat="1">
      <c r="A584" s="62" t="str">
        <f>IF(Tabela3[[#This Row],[GOL CASA]]&lt;&gt;"",1,"")</f>
        <v/>
      </c>
      <c r="B584" s="49">
        <f t="shared" si="9"/>
        <v>259</v>
      </c>
      <c r="C584" s="50" t="s">
        <v>18</v>
      </c>
      <c r="E584" s="29">
        <v>44996.5</v>
      </c>
      <c r="F584" s="70" t="s">
        <v>53</v>
      </c>
      <c r="G584" s="66"/>
      <c r="H584" s="66"/>
      <c r="I584" s="70" t="s">
        <v>24</v>
      </c>
      <c r="J584"/>
      <c r="K584"/>
      <c r="L584" s="57"/>
      <c r="M584" s="57"/>
      <c r="N584" s="57"/>
      <c r="O584" s="57"/>
    </row>
    <row r="585" spans="1:15" s="50" customFormat="1">
      <c r="A585" s="62" t="str">
        <f>IF(Tabela3[[#This Row],[GOL CASA]]&lt;&gt;"",1,"")</f>
        <v/>
      </c>
      <c r="B585" s="49">
        <f t="shared" si="9"/>
        <v>260</v>
      </c>
      <c r="C585" s="50" t="s">
        <v>18</v>
      </c>
      <c r="E585" s="29">
        <v>44996.5</v>
      </c>
      <c r="F585" s="70" t="s">
        <v>47</v>
      </c>
      <c r="G585" s="66"/>
      <c r="H585" s="66"/>
      <c r="I585" s="70" t="s">
        <v>34</v>
      </c>
      <c r="J585"/>
      <c r="K585"/>
      <c r="L585" s="57"/>
      <c r="M585" s="57"/>
      <c r="N585" s="57"/>
      <c r="O585" s="57"/>
    </row>
    <row r="586" spans="1:15" s="50" customFormat="1" ht="15">
      <c r="A586" s="62" t="str">
        <f>IF(Tabela3[[#This Row],[GOL CASA]]&lt;&gt;"",1,"")</f>
        <v/>
      </c>
      <c r="B586" s="49">
        <f t="shared" si="9"/>
        <v>261</v>
      </c>
      <c r="C586" s="50" t="s">
        <v>15</v>
      </c>
      <c r="E586" s="29">
        <v>45003</v>
      </c>
      <c r="F586" t="s">
        <v>17</v>
      </c>
      <c r="G586"/>
      <c r="H586"/>
      <c r="I586" t="s">
        <v>32</v>
      </c>
      <c r="J586"/>
      <c r="K586"/>
      <c r="L586" s="58"/>
      <c r="M586" s="58"/>
      <c r="N586" s="58"/>
      <c r="O586" s="58"/>
    </row>
    <row r="587" spans="1:15" s="50" customFormat="1" ht="15">
      <c r="A587" s="62" t="str">
        <f>IF(Tabela3[[#This Row],[GOL CASA]]&lt;&gt;"",1,"")</f>
        <v/>
      </c>
      <c r="B587" s="49">
        <f t="shared" si="9"/>
        <v>262</v>
      </c>
      <c r="C587" s="50" t="s">
        <v>15</v>
      </c>
      <c r="E587" s="29">
        <v>45003</v>
      </c>
      <c r="F587" t="s">
        <v>43</v>
      </c>
      <c r="G587"/>
      <c r="H587"/>
      <c r="I587" t="s">
        <v>35</v>
      </c>
      <c r="J587"/>
      <c r="K587"/>
      <c r="L587" s="58"/>
      <c r="M587" s="58"/>
      <c r="N587" s="58"/>
      <c r="O587" s="58"/>
    </row>
    <row r="588" spans="1:15" s="50" customFormat="1" ht="15">
      <c r="A588" s="62" t="str">
        <f>IF(Tabela3[[#This Row],[GOL CASA]]&lt;&gt;"",1,"")</f>
        <v/>
      </c>
      <c r="B588" s="49">
        <f t="shared" si="9"/>
        <v>263</v>
      </c>
      <c r="C588" s="50" t="s">
        <v>15</v>
      </c>
      <c r="E588" s="29">
        <v>45003</v>
      </c>
      <c r="F588" t="s">
        <v>38</v>
      </c>
      <c r="G588"/>
      <c r="H588"/>
      <c r="I588" t="s">
        <v>52</v>
      </c>
      <c r="J588"/>
      <c r="K588"/>
      <c r="L588" s="58"/>
      <c r="M588" s="58"/>
      <c r="N588" s="58"/>
      <c r="O588" s="58"/>
    </row>
    <row r="589" spans="1:15" s="50" customFormat="1" ht="15">
      <c r="A589" s="62" t="str">
        <f>IF(Tabela3[[#This Row],[GOL CASA]]&lt;&gt;"",1,"")</f>
        <v/>
      </c>
      <c r="B589" s="49">
        <f t="shared" si="9"/>
        <v>264</v>
      </c>
      <c r="C589" s="50" t="s">
        <v>15</v>
      </c>
      <c r="E589" s="29">
        <v>45003</v>
      </c>
      <c r="F589" t="s">
        <v>16</v>
      </c>
      <c r="G589"/>
      <c r="H589"/>
      <c r="I589" t="s">
        <v>42</v>
      </c>
      <c r="J589"/>
      <c r="K589"/>
      <c r="L589" s="58"/>
      <c r="M589" s="58"/>
      <c r="N589" s="58"/>
      <c r="O589" s="58"/>
    </row>
    <row r="590" spans="1:15" s="50" customFormat="1" ht="15">
      <c r="A590" s="62" t="str">
        <f>IF(Tabela3[[#This Row],[GOL CASA]]&lt;&gt;"",1,"")</f>
        <v/>
      </c>
      <c r="B590" s="49">
        <f t="shared" si="9"/>
        <v>265</v>
      </c>
      <c r="C590" s="50" t="s">
        <v>15</v>
      </c>
      <c r="E590" s="29">
        <v>45003</v>
      </c>
      <c r="F590" t="s">
        <v>36</v>
      </c>
      <c r="G590"/>
      <c r="H590"/>
      <c r="I590" t="s">
        <v>51</v>
      </c>
      <c r="J590"/>
      <c r="K590"/>
      <c r="L590" s="58"/>
      <c r="M590" s="58"/>
      <c r="N590" s="58"/>
      <c r="O590" s="58"/>
    </row>
    <row r="591" spans="1:15" s="50" customFormat="1" ht="15">
      <c r="A591" s="62" t="str">
        <f>IF(Tabela3[[#This Row],[GOL CASA]]&lt;&gt;"",1,"")</f>
        <v/>
      </c>
      <c r="B591" s="49">
        <f t="shared" si="9"/>
        <v>266</v>
      </c>
      <c r="C591" s="50" t="s">
        <v>15</v>
      </c>
      <c r="E591" s="29">
        <v>45003</v>
      </c>
      <c r="F591" t="s">
        <v>45</v>
      </c>
      <c r="G591"/>
      <c r="H591"/>
      <c r="I591" t="s">
        <v>41</v>
      </c>
      <c r="J591"/>
      <c r="K591"/>
      <c r="L591" s="58"/>
      <c r="M591" s="58"/>
      <c r="N591" s="58"/>
      <c r="O591" s="58"/>
    </row>
    <row r="592" spans="1:15" s="50" customFormat="1" ht="15">
      <c r="A592" s="62" t="str">
        <f>IF(Tabela3[[#This Row],[GOL CASA]]&lt;&gt;"",1,"")</f>
        <v/>
      </c>
      <c r="B592" s="49">
        <f t="shared" si="9"/>
        <v>267</v>
      </c>
      <c r="C592" s="50" t="s">
        <v>15</v>
      </c>
      <c r="E592" s="29">
        <v>45003</v>
      </c>
      <c r="F592" t="s">
        <v>31</v>
      </c>
      <c r="G592"/>
      <c r="H592"/>
      <c r="I592" t="s">
        <v>40</v>
      </c>
      <c r="J592"/>
      <c r="K592"/>
      <c r="L592" s="58"/>
      <c r="M592" s="58"/>
      <c r="N592" s="58"/>
      <c r="O592" s="58"/>
    </row>
    <row r="593" spans="1:15" s="50" customFormat="1" ht="15">
      <c r="A593" s="62" t="str">
        <f>IF(Tabela3[[#This Row],[GOL CASA]]&lt;&gt;"",1,"")</f>
        <v/>
      </c>
      <c r="B593" s="49">
        <f t="shared" si="9"/>
        <v>268</v>
      </c>
      <c r="C593" s="50" t="s">
        <v>15</v>
      </c>
      <c r="E593" s="29">
        <v>45003</v>
      </c>
      <c r="F593" t="s">
        <v>56</v>
      </c>
      <c r="G593"/>
      <c r="H593"/>
      <c r="I593" t="s">
        <v>55</v>
      </c>
      <c r="J593"/>
      <c r="K593"/>
      <c r="L593" s="58"/>
      <c r="M593" s="58"/>
      <c r="N593" s="58"/>
      <c r="O593" s="58"/>
    </row>
    <row r="594" spans="1:15" s="50" customFormat="1" ht="15">
      <c r="A594" s="62" t="str">
        <f>IF(Tabela3[[#This Row],[GOL CASA]]&lt;&gt;"",1,"")</f>
        <v/>
      </c>
      <c r="B594" s="49">
        <f t="shared" si="9"/>
        <v>269</v>
      </c>
      <c r="C594" s="50" t="s">
        <v>15</v>
      </c>
      <c r="E594" s="29">
        <v>45003</v>
      </c>
      <c r="F594" t="s">
        <v>37</v>
      </c>
      <c r="G594"/>
      <c r="H594"/>
      <c r="I594" t="s">
        <v>39</v>
      </c>
      <c r="J594"/>
      <c r="K594"/>
      <c r="L594" s="58"/>
      <c r="M594" s="58"/>
      <c r="N594" s="58"/>
      <c r="O594" s="58"/>
    </row>
    <row r="595" spans="1:15" s="50" customFormat="1" ht="15">
      <c r="A595" s="62" t="str">
        <f>IF(Tabela3[[#This Row],[GOL CASA]]&lt;&gt;"",1,"")</f>
        <v/>
      </c>
      <c r="B595" s="49">
        <f t="shared" si="9"/>
        <v>270</v>
      </c>
      <c r="C595" s="50" t="s">
        <v>15</v>
      </c>
      <c r="E595" s="29">
        <v>45003</v>
      </c>
      <c r="F595" t="s">
        <v>44</v>
      </c>
      <c r="G595"/>
      <c r="H595"/>
      <c r="I595" t="s">
        <v>46</v>
      </c>
      <c r="J595"/>
      <c r="K595"/>
      <c r="L595" s="58"/>
      <c r="M595" s="58"/>
      <c r="N595" s="58"/>
      <c r="O595" s="58"/>
    </row>
    <row r="596" spans="1:15" s="50" customFormat="1">
      <c r="A596" s="62" t="str">
        <f>IF(Tabela3[[#This Row],[GOL CASA]]&lt;&gt;"",1,"")</f>
        <v/>
      </c>
      <c r="B596" s="49">
        <f t="shared" si="9"/>
        <v>271</v>
      </c>
      <c r="C596" s="50" t="s">
        <v>18</v>
      </c>
      <c r="E596" s="29">
        <v>45003.5</v>
      </c>
      <c r="F596" s="70" t="s">
        <v>20</v>
      </c>
      <c r="G596" s="66"/>
      <c r="H596" s="66"/>
      <c r="I596" s="70" t="s">
        <v>19</v>
      </c>
      <c r="J596"/>
      <c r="K596"/>
      <c r="L596" s="57"/>
      <c r="M596" s="57"/>
      <c r="N596" s="57"/>
      <c r="O596" s="57"/>
    </row>
    <row r="597" spans="1:15" s="50" customFormat="1">
      <c r="A597" s="62" t="str">
        <f>IF(Tabela3[[#This Row],[GOL CASA]]&lt;&gt;"",1,"")</f>
        <v/>
      </c>
      <c r="B597" s="49">
        <f t="shared" si="9"/>
        <v>272</v>
      </c>
      <c r="C597" s="50" t="s">
        <v>18</v>
      </c>
      <c r="E597" s="29">
        <v>45003.5</v>
      </c>
      <c r="F597" s="70" t="s">
        <v>24</v>
      </c>
      <c r="G597" s="66"/>
      <c r="H597" s="66"/>
      <c r="I597" s="70" t="s">
        <v>23</v>
      </c>
      <c r="J597"/>
      <c r="K597"/>
      <c r="L597" s="57"/>
      <c r="M597" s="57"/>
      <c r="N597" s="57"/>
      <c r="O597" s="57"/>
    </row>
    <row r="598" spans="1:15" s="50" customFormat="1">
      <c r="A598" s="62" t="str">
        <f>IF(Tabela3[[#This Row],[GOL CASA]]&lt;&gt;"",1,"")</f>
        <v/>
      </c>
      <c r="B598" s="49">
        <f t="shared" si="9"/>
        <v>273</v>
      </c>
      <c r="C598" s="50" t="s">
        <v>18</v>
      </c>
      <c r="E598" s="29">
        <v>45003.5</v>
      </c>
      <c r="F598" s="70" t="s">
        <v>48</v>
      </c>
      <c r="G598" s="66"/>
      <c r="H598" s="66"/>
      <c r="I598" s="70" t="s">
        <v>47</v>
      </c>
      <c r="J598"/>
      <c r="K598"/>
      <c r="L598" s="57"/>
      <c r="M598" s="57"/>
      <c r="N598" s="57"/>
      <c r="O598" s="57"/>
    </row>
    <row r="599" spans="1:15" s="50" customFormat="1">
      <c r="A599" s="62" t="str">
        <f>IF(Tabela3[[#This Row],[GOL CASA]]&lt;&gt;"",1,"")</f>
        <v/>
      </c>
      <c r="B599" s="49">
        <f t="shared" si="9"/>
        <v>274</v>
      </c>
      <c r="C599" s="50" t="s">
        <v>18</v>
      </c>
      <c r="E599" s="29">
        <v>45003.5</v>
      </c>
      <c r="F599" s="70" t="s">
        <v>50</v>
      </c>
      <c r="G599" s="66"/>
      <c r="H599" s="66"/>
      <c r="I599" s="70" t="s">
        <v>49</v>
      </c>
      <c r="J599"/>
      <c r="K599"/>
      <c r="L599" s="57"/>
      <c r="M599" s="57"/>
      <c r="N599" s="57"/>
      <c r="O599" s="57"/>
    </row>
    <row r="600" spans="1:15" s="50" customFormat="1">
      <c r="A600" s="62" t="str">
        <f>IF(Tabela3[[#This Row],[GOL CASA]]&lt;&gt;"",1,"")</f>
        <v/>
      </c>
      <c r="B600" s="49">
        <f t="shared" si="9"/>
        <v>275</v>
      </c>
      <c r="C600" s="50" t="s">
        <v>18</v>
      </c>
      <c r="E600" s="29">
        <v>45003.5</v>
      </c>
      <c r="F600" s="70" t="s">
        <v>22</v>
      </c>
      <c r="G600" s="66"/>
      <c r="H600" s="66"/>
      <c r="I600" s="70" t="s">
        <v>21</v>
      </c>
      <c r="J600"/>
      <c r="K600"/>
      <c r="L600" s="57"/>
      <c r="M600" s="57"/>
      <c r="N600" s="57"/>
      <c r="O600" s="57"/>
    </row>
    <row r="601" spans="1:15" s="50" customFormat="1">
      <c r="A601" s="62" t="str">
        <f>IF(Tabela3[[#This Row],[GOL CASA]]&lt;&gt;"",1,"")</f>
        <v/>
      </c>
      <c r="B601" s="49">
        <f t="shared" si="9"/>
        <v>276</v>
      </c>
      <c r="C601" s="50" t="s">
        <v>18</v>
      </c>
      <c r="E601" s="29">
        <v>45003.5</v>
      </c>
      <c r="F601" s="70" t="s">
        <v>54</v>
      </c>
      <c r="G601" s="66"/>
      <c r="H601" s="66"/>
      <c r="I601" s="70" t="s">
        <v>53</v>
      </c>
      <c r="J601"/>
      <c r="K601"/>
      <c r="L601" s="57"/>
      <c r="M601" s="57"/>
      <c r="N601" s="57"/>
      <c r="O601" s="57"/>
    </row>
    <row r="602" spans="1:15" s="50" customFormat="1">
      <c r="A602" s="62" t="str">
        <f>IF(Tabela3[[#This Row],[GOL CASA]]&lt;&gt;"",1,"")</f>
        <v/>
      </c>
      <c r="B602" s="49">
        <f t="shared" si="9"/>
        <v>277</v>
      </c>
      <c r="C602" s="50" t="s">
        <v>18</v>
      </c>
      <c r="E602" s="29">
        <v>45003.5</v>
      </c>
      <c r="F602" s="70" t="s">
        <v>28</v>
      </c>
      <c r="G602" s="66"/>
      <c r="H602" s="66"/>
      <c r="I602" s="70" t="s">
        <v>27</v>
      </c>
      <c r="J602"/>
      <c r="K602"/>
      <c r="L602" s="57"/>
      <c r="M602" s="57"/>
      <c r="N602" s="57"/>
      <c r="O602" s="57"/>
    </row>
    <row r="603" spans="1:15" s="50" customFormat="1">
      <c r="A603" s="62" t="str">
        <f>IF(Tabela3[[#This Row],[GOL CASA]]&lt;&gt;"",1,"")</f>
        <v/>
      </c>
      <c r="B603" s="49">
        <f t="shared" si="9"/>
        <v>278</v>
      </c>
      <c r="C603" s="50" t="s">
        <v>18</v>
      </c>
      <c r="E603" s="29">
        <v>45003.5</v>
      </c>
      <c r="F603" s="70" t="s">
        <v>30</v>
      </c>
      <c r="G603" s="66"/>
      <c r="H603" s="66"/>
      <c r="I603" s="70" t="s">
        <v>29</v>
      </c>
      <c r="J603"/>
      <c r="K603"/>
      <c r="L603" s="57"/>
      <c r="M603" s="57"/>
      <c r="N603" s="57"/>
      <c r="O603" s="57"/>
    </row>
    <row r="604" spans="1:15" s="50" customFormat="1">
      <c r="A604" s="62" t="str">
        <f>IF(Tabela3[[#This Row],[GOL CASA]]&lt;&gt;"",1,"")</f>
        <v/>
      </c>
      <c r="B604" s="49">
        <f t="shared" si="9"/>
        <v>279</v>
      </c>
      <c r="C604" s="50" t="s">
        <v>18</v>
      </c>
      <c r="E604" s="29">
        <v>45003.5</v>
      </c>
      <c r="F604" s="70" t="s">
        <v>26</v>
      </c>
      <c r="G604" s="66"/>
      <c r="H604" s="66"/>
      <c r="I604" s="70" t="s">
        <v>25</v>
      </c>
      <c r="J604"/>
      <c r="K604"/>
      <c r="L604" s="57"/>
      <c r="M604" s="57"/>
      <c r="N604" s="57"/>
      <c r="O604" s="57"/>
    </row>
    <row r="605" spans="1:15" s="50" customFormat="1">
      <c r="A605" s="62" t="str">
        <f>IF(Tabela3[[#This Row],[GOL CASA]]&lt;&gt;"",1,"")</f>
        <v/>
      </c>
      <c r="B605" s="49">
        <f t="shared" si="9"/>
        <v>280</v>
      </c>
      <c r="C605" s="50" t="s">
        <v>18</v>
      </c>
      <c r="E605" s="29">
        <v>45003.5</v>
      </c>
      <c r="F605" s="70" t="s">
        <v>34</v>
      </c>
      <c r="G605" s="66"/>
      <c r="H605" s="66"/>
      <c r="I605" s="70" t="s">
        <v>33</v>
      </c>
      <c r="J605"/>
      <c r="K605"/>
      <c r="L605" s="57"/>
      <c r="M605" s="57"/>
      <c r="N605" s="57"/>
      <c r="O605" s="57"/>
    </row>
    <row r="606" spans="1:15" s="50" customFormat="1" ht="15">
      <c r="A606" s="62" t="str">
        <f>IF(Tabela3[[#This Row],[GOL CASA]]&lt;&gt;"",1,"")</f>
        <v/>
      </c>
      <c r="B606" s="49">
        <f t="shared" si="9"/>
        <v>281</v>
      </c>
      <c r="C606" s="50" t="s">
        <v>15</v>
      </c>
      <c r="E606" s="29">
        <v>45017</v>
      </c>
      <c r="F606" t="s">
        <v>40</v>
      </c>
      <c r="G606"/>
      <c r="H606"/>
      <c r="I606" t="s">
        <v>44</v>
      </c>
      <c r="J606"/>
      <c r="K606"/>
      <c r="L606" s="58"/>
      <c r="M606" s="58"/>
      <c r="N606" s="58"/>
      <c r="O606" s="58"/>
    </row>
    <row r="607" spans="1:15" s="50" customFormat="1" ht="15">
      <c r="A607" s="62" t="str">
        <f>IF(Tabela3[[#This Row],[GOL CASA]]&lt;&gt;"",1,"")</f>
        <v/>
      </c>
      <c r="B607" s="49">
        <f t="shared" si="9"/>
        <v>282</v>
      </c>
      <c r="C607" s="50" t="s">
        <v>15</v>
      </c>
      <c r="E607" s="29">
        <v>45017</v>
      </c>
      <c r="F607" t="s">
        <v>32</v>
      </c>
      <c r="G607"/>
      <c r="H607"/>
      <c r="I607" t="s">
        <v>31</v>
      </c>
      <c r="J607"/>
      <c r="K607"/>
      <c r="L607" s="58"/>
      <c r="M607" s="58"/>
      <c r="N607" s="58"/>
      <c r="O607" s="58"/>
    </row>
    <row r="608" spans="1:15" s="50" customFormat="1" ht="15">
      <c r="A608" s="62" t="str">
        <f>IF(Tabela3[[#This Row],[GOL CASA]]&lt;&gt;"",1,"")</f>
        <v/>
      </c>
      <c r="B608" s="49">
        <f t="shared" si="9"/>
        <v>283</v>
      </c>
      <c r="C608" s="50" t="s">
        <v>15</v>
      </c>
      <c r="E608" s="29">
        <v>45017</v>
      </c>
      <c r="F608" t="s">
        <v>41</v>
      </c>
      <c r="G608"/>
      <c r="H608"/>
      <c r="I608" t="s">
        <v>38</v>
      </c>
      <c r="J608"/>
      <c r="K608"/>
      <c r="L608" s="58"/>
      <c r="M608" s="58"/>
      <c r="N608" s="58"/>
      <c r="O608" s="58"/>
    </row>
    <row r="609" spans="1:15" s="50" customFormat="1" ht="15">
      <c r="A609" s="62" t="str">
        <f>IF(Tabela3[[#This Row],[GOL CASA]]&lt;&gt;"",1,"")</f>
        <v/>
      </c>
      <c r="B609" s="49">
        <f t="shared" si="9"/>
        <v>284</v>
      </c>
      <c r="C609" s="50" t="s">
        <v>15</v>
      </c>
      <c r="E609" s="29">
        <v>45017</v>
      </c>
      <c r="F609" t="s">
        <v>35</v>
      </c>
      <c r="G609"/>
      <c r="H609"/>
      <c r="I609" t="s">
        <v>17</v>
      </c>
      <c r="J609"/>
      <c r="K609"/>
      <c r="L609" s="58"/>
      <c r="M609" s="58"/>
      <c r="N609" s="58"/>
      <c r="O609" s="58"/>
    </row>
    <row r="610" spans="1:15" s="50" customFormat="1" ht="15">
      <c r="A610" s="62" t="str">
        <f>IF(Tabela3[[#This Row],[GOL CASA]]&lt;&gt;"",1,"")</f>
        <v/>
      </c>
      <c r="B610" s="49">
        <f t="shared" si="9"/>
        <v>285</v>
      </c>
      <c r="C610" s="50" t="s">
        <v>15</v>
      </c>
      <c r="E610" s="29">
        <v>45017</v>
      </c>
      <c r="F610" t="s">
        <v>42</v>
      </c>
      <c r="G610"/>
      <c r="H610"/>
      <c r="I610" t="s">
        <v>56</v>
      </c>
      <c r="J610"/>
      <c r="K610"/>
      <c r="L610" s="58"/>
      <c r="M610" s="58"/>
      <c r="N610" s="58"/>
      <c r="O610" s="58"/>
    </row>
    <row r="611" spans="1:15" s="50" customFormat="1" ht="15">
      <c r="A611" s="62" t="str">
        <f>IF(Tabela3[[#This Row],[GOL CASA]]&lt;&gt;"",1,"")</f>
        <v/>
      </c>
      <c r="B611" s="49">
        <f t="shared" si="9"/>
        <v>286</v>
      </c>
      <c r="C611" s="50" t="s">
        <v>15</v>
      </c>
      <c r="E611" s="29">
        <v>45017</v>
      </c>
      <c r="F611" t="s">
        <v>39</v>
      </c>
      <c r="G611"/>
      <c r="H611"/>
      <c r="I611" t="s">
        <v>52</v>
      </c>
      <c r="J611"/>
      <c r="K611"/>
      <c r="L611" s="58"/>
      <c r="M611" s="58"/>
      <c r="N611" s="58"/>
      <c r="O611" s="58"/>
    </row>
    <row r="612" spans="1:15" s="50" customFormat="1" ht="15">
      <c r="A612" s="62" t="str">
        <f>IF(Tabela3[[#This Row],[GOL CASA]]&lt;&gt;"",1,"")</f>
        <v/>
      </c>
      <c r="B612" s="49">
        <f t="shared" si="9"/>
        <v>287</v>
      </c>
      <c r="C612" s="50" t="s">
        <v>15</v>
      </c>
      <c r="E612" s="29">
        <v>45017</v>
      </c>
      <c r="F612" t="s">
        <v>55</v>
      </c>
      <c r="G612"/>
      <c r="H612"/>
      <c r="I612" t="s">
        <v>43</v>
      </c>
      <c r="J612"/>
      <c r="K612"/>
      <c r="L612" s="58"/>
      <c r="M612" s="58"/>
      <c r="N612" s="58"/>
      <c r="O612" s="58"/>
    </row>
    <row r="613" spans="1:15" s="50" customFormat="1" ht="15">
      <c r="A613" s="62" t="str">
        <f>IF(Tabela3[[#This Row],[GOL CASA]]&lt;&gt;"",1,"")</f>
        <v/>
      </c>
      <c r="B613" s="49">
        <f t="shared" si="9"/>
        <v>288</v>
      </c>
      <c r="C613" s="50" t="s">
        <v>15</v>
      </c>
      <c r="E613" s="29">
        <v>45017</v>
      </c>
      <c r="F613" t="s">
        <v>36</v>
      </c>
      <c r="G613"/>
      <c r="H613"/>
      <c r="I613" t="s">
        <v>16</v>
      </c>
      <c r="J613"/>
      <c r="K613"/>
      <c r="L613" s="58"/>
      <c r="M613" s="58"/>
      <c r="N613" s="58"/>
      <c r="O613" s="58"/>
    </row>
    <row r="614" spans="1:15" s="50" customFormat="1" ht="15">
      <c r="A614" s="62" t="str">
        <f>IF(Tabela3[[#This Row],[GOL CASA]]&lt;&gt;"",1,"")</f>
        <v/>
      </c>
      <c r="B614" s="49">
        <f t="shared" si="9"/>
        <v>289</v>
      </c>
      <c r="C614" s="50" t="s">
        <v>15</v>
      </c>
      <c r="E614" s="29">
        <v>45017</v>
      </c>
      <c r="F614" t="s">
        <v>46</v>
      </c>
      <c r="G614"/>
      <c r="H614"/>
      <c r="I614" t="s">
        <v>37</v>
      </c>
      <c r="J614"/>
      <c r="K614"/>
      <c r="L614" s="58"/>
      <c r="M614" s="58"/>
      <c r="N614" s="58"/>
      <c r="O614" s="58"/>
    </row>
    <row r="615" spans="1:15" s="50" customFormat="1" ht="15">
      <c r="A615" s="62" t="str">
        <f>IF(Tabela3[[#This Row],[GOL CASA]]&lt;&gt;"",1,"")</f>
        <v/>
      </c>
      <c r="B615" s="49">
        <f t="shared" si="9"/>
        <v>290</v>
      </c>
      <c r="C615" s="50" t="s">
        <v>15</v>
      </c>
      <c r="E615" s="29">
        <v>45017</v>
      </c>
      <c r="F615" t="s">
        <v>51</v>
      </c>
      <c r="G615"/>
      <c r="H615"/>
      <c r="I615" t="s">
        <v>45</v>
      </c>
      <c r="J615"/>
      <c r="K615"/>
      <c r="L615" s="58"/>
      <c r="M615" s="58"/>
      <c r="N615" s="58"/>
      <c r="O615" s="58"/>
    </row>
    <row r="616" spans="1:15" s="50" customFormat="1">
      <c r="A616" s="62" t="str">
        <f>IF(Tabela3[[#This Row],[GOL CASA]]&lt;&gt;"",1,"")</f>
        <v/>
      </c>
      <c r="B616" s="49">
        <f t="shared" si="9"/>
        <v>291</v>
      </c>
      <c r="C616" s="50" t="s">
        <v>18</v>
      </c>
      <c r="E616" s="29">
        <v>45017.458333333336</v>
      </c>
      <c r="F616" s="70" t="s">
        <v>23</v>
      </c>
      <c r="G616" s="66"/>
      <c r="H616" s="66"/>
      <c r="I616" s="70" t="s">
        <v>21</v>
      </c>
      <c r="J616"/>
      <c r="K616"/>
      <c r="L616" s="57"/>
      <c r="M616" s="57"/>
      <c r="N616" s="57"/>
      <c r="O616" s="57"/>
    </row>
    <row r="617" spans="1:15" s="50" customFormat="1">
      <c r="A617" s="62" t="str">
        <f>IF(Tabela3[[#This Row],[GOL CASA]]&lt;&gt;"",1,"")</f>
        <v/>
      </c>
      <c r="B617" s="49">
        <f t="shared" si="9"/>
        <v>292</v>
      </c>
      <c r="C617" s="50" t="s">
        <v>18</v>
      </c>
      <c r="E617" s="29">
        <v>45017.458333333336</v>
      </c>
      <c r="F617" s="70" t="s">
        <v>20</v>
      </c>
      <c r="G617" s="66"/>
      <c r="H617" s="66"/>
      <c r="I617" s="70" t="s">
        <v>25</v>
      </c>
      <c r="J617"/>
      <c r="K617"/>
      <c r="L617" s="57"/>
      <c r="M617" s="57"/>
      <c r="N617" s="57"/>
      <c r="O617" s="57"/>
    </row>
    <row r="618" spans="1:15" s="50" customFormat="1">
      <c r="A618" s="62" t="str">
        <f>IF(Tabela3[[#This Row],[GOL CASA]]&lt;&gt;"",1,"")</f>
        <v/>
      </c>
      <c r="B618" s="49">
        <f t="shared" si="9"/>
        <v>293</v>
      </c>
      <c r="C618" s="50" t="s">
        <v>18</v>
      </c>
      <c r="E618" s="29">
        <v>45017.458333333336</v>
      </c>
      <c r="F618" s="70" t="s">
        <v>50</v>
      </c>
      <c r="G618" s="66"/>
      <c r="H618" s="66"/>
      <c r="I618" s="70" t="s">
        <v>48</v>
      </c>
      <c r="J618"/>
      <c r="K618"/>
      <c r="L618" s="57"/>
      <c r="M618" s="57"/>
      <c r="N618" s="57"/>
      <c r="O618" s="57"/>
    </row>
    <row r="619" spans="1:15" s="50" customFormat="1">
      <c r="A619" s="62" t="str">
        <f>IF(Tabela3[[#This Row],[GOL CASA]]&lt;&gt;"",1,"")</f>
        <v/>
      </c>
      <c r="B619" s="49">
        <f t="shared" si="9"/>
        <v>294</v>
      </c>
      <c r="C619" s="50" t="s">
        <v>18</v>
      </c>
      <c r="E619" s="29">
        <v>45017.458333333336</v>
      </c>
      <c r="F619" s="70" t="s">
        <v>34</v>
      </c>
      <c r="G619" s="66"/>
      <c r="H619" s="66"/>
      <c r="I619" s="70" t="s">
        <v>24</v>
      </c>
      <c r="J619"/>
      <c r="K619"/>
      <c r="L619" s="57"/>
      <c r="M619" s="57"/>
      <c r="N619" s="57"/>
      <c r="O619" s="57"/>
    </row>
    <row r="620" spans="1:15" s="50" customFormat="1">
      <c r="A620" s="62" t="str">
        <f>IF(Tabela3[[#This Row],[GOL CASA]]&lt;&gt;"",1,"")</f>
        <v/>
      </c>
      <c r="B620" s="49">
        <f t="shared" si="9"/>
        <v>295</v>
      </c>
      <c r="C620" s="50" t="s">
        <v>18</v>
      </c>
      <c r="E620" s="29">
        <v>45017.458333333336</v>
      </c>
      <c r="F620" s="70" t="s">
        <v>19</v>
      </c>
      <c r="G620" s="66"/>
      <c r="H620" s="66"/>
      <c r="I620" s="70" t="s">
        <v>47</v>
      </c>
      <c r="J620"/>
      <c r="K620"/>
      <c r="L620" s="57"/>
      <c r="M620" s="57"/>
      <c r="N620" s="57"/>
      <c r="O620" s="57"/>
    </row>
    <row r="621" spans="1:15" s="50" customFormat="1">
      <c r="A621" s="62" t="str">
        <f>IF(Tabela3[[#This Row],[GOL CASA]]&lt;&gt;"",1,"")</f>
        <v/>
      </c>
      <c r="B621" s="49">
        <f t="shared" si="9"/>
        <v>296</v>
      </c>
      <c r="C621" s="50" t="s">
        <v>18</v>
      </c>
      <c r="E621" s="29">
        <v>45017.458333333336</v>
      </c>
      <c r="F621" s="70" t="s">
        <v>33</v>
      </c>
      <c r="G621" s="66"/>
      <c r="H621" s="66"/>
      <c r="I621" s="70" t="s">
        <v>29</v>
      </c>
      <c r="J621"/>
      <c r="K621"/>
      <c r="L621" s="57"/>
      <c r="M621" s="57"/>
      <c r="N621" s="57"/>
      <c r="O621" s="57"/>
    </row>
    <row r="622" spans="1:15" s="50" customFormat="1">
      <c r="A622" s="62" t="str">
        <f>IF(Tabela3[[#This Row],[GOL CASA]]&lt;&gt;"",1,"")</f>
        <v/>
      </c>
      <c r="B622" s="49">
        <f t="shared" si="9"/>
        <v>297</v>
      </c>
      <c r="C622" s="50" t="s">
        <v>18</v>
      </c>
      <c r="E622" s="29">
        <v>45017.458333333336</v>
      </c>
      <c r="F622" s="70" t="s">
        <v>54</v>
      </c>
      <c r="G622" s="66"/>
      <c r="H622" s="66"/>
      <c r="I622" s="70" t="s">
        <v>22</v>
      </c>
      <c r="J622"/>
      <c r="K622"/>
      <c r="L622" s="57"/>
      <c r="M622" s="57"/>
      <c r="N622" s="57"/>
      <c r="O622" s="57"/>
    </row>
    <row r="623" spans="1:15" s="50" customFormat="1">
      <c r="A623" s="62" t="str">
        <f>IF(Tabela3[[#This Row],[GOL CASA]]&lt;&gt;"",1,"")</f>
        <v/>
      </c>
      <c r="B623" s="49">
        <f t="shared" si="9"/>
        <v>298</v>
      </c>
      <c r="C623" s="50" t="s">
        <v>18</v>
      </c>
      <c r="E623" s="29">
        <v>45017.458333333336</v>
      </c>
      <c r="F623" s="70" t="s">
        <v>27</v>
      </c>
      <c r="G623" s="66"/>
      <c r="H623" s="66"/>
      <c r="I623" s="70" t="s">
        <v>49</v>
      </c>
      <c r="J623"/>
      <c r="K623"/>
      <c r="L623" s="57"/>
      <c r="M623" s="57"/>
      <c r="N623" s="57"/>
      <c r="O623" s="57"/>
    </row>
    <row r="624" spans="1:15" s="50" customFormat="1">
      <c r="A624" s="62" t="str">
        <f>IF(Tabela3[[#This Row],[GOL CASA]]&lt;&gt;"",1,"")</f>
        <v/>
      </c>
      <c r="B624" s="49">
        <f t="shared" si="9"/>
        <v>299</v>
      </c>
      <c r="C624" s="50" t="s">
        <v>18</v>
      </c>
      <c r="E624" s="29">
        <v>45017.458333333336</v>
      </c>
      <c r="F624" s="70" t="s">
        <v>28</v>
      </c>
      <c r="G624" s="66"/>
      <c r="H624" s="66"/>
      <c r="I624" s="70" t="s">
        <v>26</v>
      </c>
      <c r="J624"/>
      <c r="K624"/>
      <c r="L624" s="57"/>
      <c r="M624" s="57"/>
      <c r="N624" s="57"/>
      <c r="O624" s="57"/>
    </row>
    <row r="625" spans="1:15" s="50" customFormat="1">
      <c r="A625" s="62" t="str">
        <f>IF(Tabela3[[#This Row],[GOL CASA]]&lt;&gt;"",1,"")</f>
        <v/>
      </c>
      <c r="B625" s="49">
        <f t="shared" si="9"/>
        <v>300</v>
      </c>
      <c r="C625" s="50" t="s">
        <v>18</v>
      </c>
      <c r="E625" s="29">
        <v>45017.458333333336</v>
      </c>
      <c r="F625" s="70" t="s">
        <v>53</v>
      </c>
      <c r="G625" s="66"/>
      <c r="H625" s="66"/>
      <c r="I625" s="70" t="s">
        <v>30</v>
      </c>
      <c r="J625"/>
      <c r="K625"/>
      <c r="L625" s="57"/>
      <c r="M625" s="57"/>
      <c r="N625" s="57"/>
      <c r="O625" s="57"/>
    </row>
    <row r="626" spans="1:15" s="50" customFormat="1" ht="15">
      <c r="A626" s="62" t="str">
        <f>IF(Tabela3[[#This Row],[GOL CASA]]&lt;&gt;"",1,"")</f>
        <v/>
      </c>
      <c r="B626" s="49">
        <f t="shared" si="9"/>
        <v>301</v>
      </c>
      <c r="C626" s="50" t="s">
        <v>15</v>
      </c>
      <c r="E626" s="29">
        <v>45024</v>
      </c>
      <c r="F626" t="s">
        <v>17</v>
      </c>
      <c r="G626"/>
      <c r="H626"/>
      <c r="I626" t="s">
        <v>40</v>
      </c>
      <c r="J626"/>
      <c r="K626"/>
      <c r="L626" s="58"/>
      <c r="M626" s="58"/>
      <c r="N626" s="58"/>
      <c r="O626" s="58"/>
    </row>
    <row r="627" spans="1:15" s="50" customFormat="1" ht="15">
      <c r="A627" s="62" t="str">
        <f>IF(Tabela3[[#This Row],[GOL CASA]]&lt;&gt;"",1,"")</f>
        <v/>
      </c>
      <c r="B627" s="49">
        <f t="shared" si="9"/>
        <v>302</v>
      </c>
      <c r="C627" s="50" t="s">
        <v>15</v>
      </c>
      <c r="E627" s="29">
        <v>45024</v>
      </c>
      <c r="F627" t="s">
        <v>41</v>
      </c>
      <c r="G627"/>
      <c r="H627"/>
      <c r="I627" t="s">
        <v>39</v>
      </c>
      <c r="J627"/>
      <c r="K627"/>
      <c r="L627" s="58"/>
      <c r="M627" s="58"/>
      <c r="N627" s="58"/>
      <c r="O627" s="58"/>
    </row>
    <row r="628" spans="1:15" s="50" customFormat="1" ht="15">
      <c r="A628" s="62" t="str">
        <f>IF(Tabela3[[#This Row],[GOL CASA]]&lt;&gt;"",1,"")</f>
        <v/>
      </c>
      <c r="B628" s="49">
        <f t="shared" si="9"/>
        <v>303</v>
      </c>
      <c r="C628" s="50" t="s">
        <v>15</v>
      </c>
      <c r="E628" s="29">
        <v>45024</v>
      </c>
      <c r="F628" t="s">
        <v>52</v>
      </c>
      <c r="G628"/>
      <c r="H628"/>
      <c r="I628" t="s">
        <v>55</v>
      </c>
      <c r="J628"/>
      <c r="K628"/>
      <c r="L628" s="58"/>
      <c r="M628" s="58"/>
      <c r="N628" s="58"/>
      <c r="O628" s="58"/>
    </row>
    <row r="629" spans="1:15" s="50" customFormat="1" ht="15">
      <c r="A629" s="62" t="str">
        <f>IF(Tabela3[[#This Row],[GOL CASA]]&lt;&gt;"",1,"")</f>
        <v/>
      </c>
      <c r="B629" s="49">
        <f t="shared" si="9"/>
        <v>304</v>
      </c>
      <c r="C629" s="50" t="s">
        <v>15</v>
      </c>
      <c r="E629" s="29">
        <v>45024</v>
      </c>
      <c r="F629" t="s">
        <v>42</v>
      </c>
      <c r="G629"/>
      <c r="H629"/>
      <c r="I629" t="s">
        <v>32</v>
      </c>
      <c r="J629"/>
      <c r="K629"/>
      <c r="L629" s="58"/>
      <c r="M629" s="58"/>
      <c r="N629" s="58"/>
      <c r="O629" s="58"/>
    </row>
    <row r="630" spans="1:15" s="50" customFormat="1" ht="15">
      <c r="A630" s="62" t="str">
        <f>IF(Tabela3[[#This Row],[GOL CASA]]&lt;&gt;"",1,"")</f>
        <v/>
      </c>
      <c r="B630" s="49">
        <f t="shared" si="9"/>
        <v>305</v>
      </c>
      <c r="C630" s="50" t="s">
        <v>15</v>
      </c>
      <c r="E630" s="29">
        <v>45024</v>
      </c>
      <c r="F630" t="s">
        <v>43</v>
      </c>
      <c r="G630"/>
      <c r="H630"/>
      <c r="I630" t="s">
        <v>37</v>
      </c>
      <c r="J630"/>
      <c r="K630"/>
      <c r="L630" s="58"/>
      <c r="M630" s="58"/>
      <c r="N630" s="58"/>
      <c r="O630" s="58"/>
    </row>
    <row r="631" spans="1:15" s="50" customFormat="1" ht="15">
      <c r="A631" s="62" t="str">
        <f>IF(Tabela3[[#This Row],[GOL CASA]]&lt;&gt;"",1,"")</f>
        <v/>
      </c>
      <c r="B631" s="49">
        <f t="shared" si="9"/>
        <v>306</v>
      </c>
      <c r="C631" s="50" t="s">
        <v>15</v>
      </c>
      <c r="E631" s="29">
        <v>45024</v>
      </c>
      <c r="F631" t="s">
        <v>38</v>
      </c>
      <c r="G631"/>
      <c r="H631"/>
      <c r="I631" t="s">
        <v>36</v>
      </c>
      <c r="J631"/>
      <c r="K631"/>
      <c r="L631" s="58"/>
      <c r="M631" s="58"/>
      <c r="N631" s="58"/>
      <c r="O631" s="58"/>
    </row>
    <row r="632" spans="1:15" s="50" customFormat="1" ht="15">
      <c r="A632" s="62" t="str">
        <f>IF(Tabela3[[#This Row],[GOL CASA]]&lt;&gt;"",1,"")</f>
        <v/>
      </c>
      <c r="B632" s="49">
        <f t="shared" si="9"/>
        <v>307</v>
      </c>
      <c r="C632" s="50" t="s">
        <v>15</v>
      </c>
      <c r="E632" s="29">
        <v>45024</v>
      </c>
      <c r="F632" t="s">
        <v>16</v>
      </c>
      <c r="G632"/>
      <c r="H632"/>
      <c r="I632" t="s">
        <v>51</v>
      </c>
      <c r="J632"/>
      <c r="K632"/>
      <c r="L632" s="58"/>
      <c r="M632" s="58"/>
      <c r="N632" s="58"/>
      <c r="O632" s="58"/>
    </row>
    <row r="633" spans="1:15" s="50" customFormat="1" ht="15">
      <c r="A633" s="62" t="str">
        <f>IF(Tabela3[[#This Row],[GOL CASA]]&lt;&gt;"",1,"")</f>
        <v/>
      </c>
      <c r="B633" s="49">
        <f t="shared" si="9"/>
        <v>308</v>
      </c>
      <c r="C633" s="50" t="s">
        <v>15</v>
      </c>
      <c r="E633" s="29">
        <v>45024</v>
      </c>
      <c r="F633" t="s">
        <v>45</v>
      </c>
      <c r="G633"/>
      <c r="H633"/>
      <c r="I633" t="s">
        <v>31</v>
      </c>
      <c r="J633"/>
      <c r="K633"/>
      <c r="L633" s="58"/>
      <c r="M633" s="58"/>
      <c r="N633" s="58"/>
      <c r="O633" s="58"/>
    </row>
    <row r="634" spans="1:15" s="50" customFormat="1" ht="15">
      <c r="A634" s="62" t="str">
        <f>IF(Tabela3[[#This Row],[GOL CASA]]&lt;&gt;"",1,"")</f>
        <v/>
      </c>
      <c r="B634" s="49">
        <f t="shared" si="9"/>
        <v>309</v>
      </c>
      <c r="C634" s="50" t="s">
        <v>15</v>
      </c>
      <c r="E634" s="29">
        <v>45024</v>
      </c>
      <c r="F634" t="s">
        <v>56</v>
      </c>
      <c r="G634"/>
      <c r="H634"/>
      <c r="I634" t="s">
        <v>46</v>
      </c>
      <c r="J634"/>
      <c r="K634"/>
      <c r="L634" s="58"/>
      <c r="M634" s="58"/>
      <c r="N634" s="58"/>
      <c r="O634" s="58"/>
    </row>
    <row r="635" spans="1:15" s="50" customFormat="1" ht="15">
      <c r="A635" s="62" t="str">
        <f>IF(Tabela3[[#This Row],[GOL CASA]]&lt;&gt;"",1,"")</f>
        <v/>
      </c>
      <c r="B635" s="49">
        <f t="shared" si="9"/>
        <v>310</v>
      </c>
      <c r="C635" s="50" t="s">
        <v>15</v>
      </c>
      <c r="E635" s="29">
        <v>45024</v>
      </c>
      <c r="F635" t="s">
        <v>44</v>
      </c>
      <c r="G635"/>
      <c r="H635"/>
      <c r="I635" t="s">
        <v>35</v>
      </c>
      <c r="J635"/>
      <c r="K635"/>
      <c r="L635" s="58"/>
      <c r="M635" s="58"/>
      <c r="N635" s="58"/>
      <c r="O635" s="58"/>
    </row>
    <row r="636" spans="1:15" s="50" customFormat="1">
      <c r="A636" s="62" t="str">
        <f>IF(Tabela3[[#This Row],[GOL CASA]]&lt;&gt;"",1,"")</f>
        <v/>
      </c>
      <c r="B636" s="49">
        <f t="shared" si="9"/>
        <v>311</v>
      </c>
      <c r="C636" s="50" t="s">
        <v>18</v>
      </c>
      <c r="E636" s="29">
        <v>45024.458333333336</v>
      </c>
      <c r="F636" s="70" t="s">
        <v>24</v>
      </c>
      <c r="G636" s="66"/>
      <c r="H636" s="66"/>
      <c r="I636" s="70" t="s">
        <v>28</v>
      </c>
      <c r="J636"/>
      <c r="K636"/>
      <c r="L636" s="57"/>
      <c r="M636" s="57"/>
      <c r="N636" s="57"/>
      <c r="O636" s="57"/>
    </row>
    <row r="637" spans="1:15" s="50" customFormat="1">
      <c r="A637" s="62" t="str">
        <f>IF(Tabela3[[#This Row],[GOL CASA]]&lt;&gt;"",1,"")</f>
        <v/>
      </c>
      <c r="B637" s="49">
        <f t="shared" si="9"/>
        <v>312</v>
      </c>
      <c r="C637" s="50" t="s">
        <v>18</v>
      </c>
      <c r="E637" s="29">
        <v>45024.458333333336</v>
      </c>
      <c r="F637" s="70" t="s">
        <v>48</v>
      </c>
      <c r="G637" s="66"/>
      <c r="H637" s="66"/>
      <c r="I637" s="70" t="s">
        <v>27</v>
      </c>
      <c r="J637"/>
      <c r="K637"/>
      <c r="L637" s="57"/>
      <c r="M637" s="57"/>
      <c r="N637" s="57"/>
      <c r="O637" s="57"/>
    </row>
    <row r="638" spans="1:15" s="50" customFormat="1">
      <c r="A638" s="62" t="str">
        <f>IF(Tabela3[[#This Row],[GOL CASA]]&lt;&gt;"",1,"")</f>
        <v/>
      </c>
      <c r="B638" s="49">
        <f t="shared" si="9"/>
        <v>313</v>
      </c>
      <c r="C638" s="50" t="s">
        <v>18</v>
      </c>
      <c r="E638" s="29">
        <v>45024.458333333336</v>
      </c>
      <c r="F638" s="70" t="s">
        <v>21</v>
      </c>
      <c r="G638" s="66"/>
      <c r="H638" s="66"/>
      <c r="I638" s="70" t="s">
        <v>53</v>
      </c>
      <c r="J638"/>
      <c r="K638"/>
      <c r="L638" s="57"/>
      <c r="M638" s="57"/>
      <c r="N638" s="57"/>
      <c r="O638" s="57"/>
    </row>
    <row r="639" spans="1:15" s="50" customFormat="1">
      <c r="A639" s="62" t="str">
        <f>IF(Tabela3[[#This Row],[GOL CASA]]&lt;&gt;"",1,"")</f>
        <v/>
      </c>
      <c r="B639" s="49">
        <f t="shared" si="9"/>
        <v>314</v>
      </c>
      <c r="C639" s="50" t="s">
        <v>18</v>
      </c>
      <c r="E639" s="29">
        <v>45024.458333333336</v>
      </c>
      <c r="F639" s="70" t="s">
        <v>25</v>
      </c>
      <c r="G639" s="66"/>
      <c r="H639" s="66"/>
      <c r="I639" s="70" t="s">
        <v>19</v>
      </c>
      <c r="J639"/>
      <c r="K639"/>
      <c r="L639" s="57"/>
      <c r="M639" s="57"/>
      <c r="N639" s="57"/>
      <c r="O639" s="57"/>
    </row>
    <row r="640" spans="1:15" s="50" customFormat="1">
      <c r="A640" s="62" t="str">
        <f>IF(Tabela3[[#This Row],[GOL CASA]]&lt;&gt;"",1,"")</f>
        <v/>
      </c>
      <c r="B640" s="49">
        <f t="shared" si="9"/>
        <v>315</v>
      </c>
      <c r="C640" s="50" t="s">
        <v>18</v>
      </c>
      <c r="E640" s="29">
        <v>45024.458333333336</v>
      </c>
      <c r="F640" s="70" t="s">
        <v>47</v>
      </c>
      <c r="G640" s="66"/>
      <c r="H640" s="66"/>
      <c r="I640" s="70" t="s">
        <v>23</v>
      </c>
      <c r="J640"/>
      <c r="K640"/>
      <c r="L640" s="57"/>
      <c r="M640" s="57"/>
      <c r="N640" s="57"/>
      <c r="O640" s="57"/>
    </row>
    <row r="641" spans="1:15" s="50" customFormat="1">
      <c r="A641" s="62" t="str">
        <f>IF(Tabela3[[#This Row],[GOL CASA]]&lt;&gt;"",1,"")</f>
        <v/>
      </c>
      <c r="B641" s="49">
        <f t="shared" si="9"/>
        <v>316</v>
      </c>
      <c r="C641" s="50" t="s">
        <v>18</v>
      </c>
      <c r="E641" s="29">
        <v>45024.458333333336</v>
      </c>
      <c r="F641" s="70" t="s">
        <v>22</v>
      </c>
      <c r="G641" s="66"/>
      <c r="H641" s="66"/>
      <c r="I641" s="70" t="s">
        <v>20</v>
      </c>
      <c r="J641"/>
      <c r="K641"/>
      <c r="L641" s="57"/>
      <c r="M641" s="57"/>
      <c r="N641" s="57"/>
      <c r="O641" s="57"/>
    </row>
    <row r="642" spans="1:15" s="50" customFormat="1">
      <c r="A642" s="62" t="str">
        <f>IF(Tabela3[[#This Row],[GOL CASA]]&lt;&gt;"",1,"")</f>
        <v/>
      </c>
      <c r="B642" s="49">
        <f t="shared" si="9"/>
        <v>317</v>
      </c>
      <c r="C642" s="50" t="s">
        <v>18</v>
      </c>
      <c r="E642" s="29">
        <v>45024.458333333336</v>
      </c>
      <c r="F642" s="70" t="s">
        <v>49</v>
      </c>
      <c r="G642" s="66"/>
      <c r="H642" s="66"/>
      <c r="I642" s="70" t="s">
        <v>33</v>
      </c>
      <c r="J642"/>
      <c r="K642"/>
      <c r="L642" s="57"/>
      <c r="M642" s="57"/>
      <c r="N642" s="57"/>
      <c r="O642" s="57"/>
    </row>
    <row r="643" spans="1:15" s="50" customFormat="1">
      <c r="A643" s="62" t="str">
        <f>IF(Tabela3[[#This Row],[GOL CASA]]&lt;&gt;"",1,"")</f>
        <v/>
      </c>
      <c r="B643" s="49">
        <f t="shared" si="9"/>
        <v>318</v>
      </c>
      <c r="C643" s="50" t="s">
        <v>18</v>
      </c>
      <c r="E643" s="29">
        <v>45024.458333333336</v>
      </c>
      <c r="F643" s="70" t="s">
        <v>30</v>
      </c>
      <c r="G643" s="66"/>
      <c r="H643" s="66"/>
      <c r="I643" s="70" t="s">
        <v>54</v>
      </c>
      <c r="J643"/>
      <c r="K643"/>
      <c r="L643" s="57"/>
      <c r="M643" s="57"/>
      <c r="N643" s="57"/>
      <c r="O643" s="57"/>
    </row>
    <row r="644" spans="1:15" s="50" customFormat="1">
      <c r="A644" s="62" t="str">
        <f>IF(Tabela3[[#This Row],[GOL CASA]]&lt;&gt;"",1,"")</f>
        <v/>
      </c>
      <c r="B644" s="49">
        <f t="shared" si="9"/>
        <v>319</v>
      </c>
      <c r="C644" s="50" t="s">
        <v>18</v>
      </c>
      <c r="E644" s="29">
        <v>45024.458333333336</v>
      </c>
      <c r="F644" s="70" t="s">
        <v>29</v>
      </c>
      <c r="G644" s="66"/>
      <c r="H644" s="66"/>
      <c r="I644" s="70" t="s">
        <v>50</v>
      </c>
      <c r="J644"/>
      <c r="K644"/>
      <c r="L644" s="57"/>
      <c r="M644" s="57"/>
      <c r="N644" s="57"/>
      <c r="O644" s="57"/>
    </row>
    <row r="645" spans="1:15" s="50" customFormat="1">
      <c r="A645" s="62" t="str">
        <f>IF(Tabela3[[#This Row],[GOL CASA]]&lt;&gt;"",1,"")</f>
        <v/>
      </c>
      <c r="B645" s="49">
        <f t="shared" si="9"/>
        <v>320</v>
      </c>
      <c r="C645" s="50" t="s">
        <v>18</v>
      </c>
      <c r="E645" s="29">
        <v>45024.458333333336</v>
      </c>
      <c r="F645" s="70" t="s">
        <v>26</v>
      </c>
      <c r="G645" s="66"/>
      <c r="H645" s="66"/>
      <c r="I645" s="70" t="s">
        <v>34</v>
      </c>
      <c r="J645"/>
      <c r="K645"/>
      <c r="L645" s="57"/>
      <c r="M645" s="57"/>
      <c r="N645" s="57"/>
      <c r="O645" s="57"/>
    </row>
    <row r="646" spans="1:15" s="50" customFormat="1" ht="15">
      <c r="A646" s="62" t="str">
        <f>IF(Tabela3[[#This Row],[GOL CASA]]&lt;&gt;"",1,"")</f>
        <v/>
      </c>
      <c r="B646" s="49">
        <f t="shared" si="9"/>
        <v>321</v>
      </c>
      <c r="C646" s="50" t="s">
        <v>15</v>
      </c>
      <c r="E646" s="29">
        <v>45031</v>
      </c>
      <c r="F646" t="s">
        <v>40</v>
      </c>
      <c r="G646"/>
      <c r="H646"/>
      <c r="I646" t="s">
        <v>42</v>
      </c>
      <c r="J646"/>
      <c r="K646"/>
      <c r="L646" s="58"/>
      <c r="M646" s="58"/>
      <c r="N646" s="58"/>
      <c r="O646" s="58"/>
    </row>
    <row r="647" spans="1:15" s="50" customFormat="1" ht="15">
      <c r="A647" s="62" t="str">
        <f>IF(Tabela3[[#This Row],[GOL CASA]]&lt;&gt;"",1,"")</f>
        <v/>
      </c>
      <c r="B647" s="49">
        <f t="shared" ref="B647:B710" si="10">B646+1</f>
        <v>322</v>
      </c>
      <c r="C647" s="50" t="s">
        <v>15</v>
      </c>
      <c r="E647" s="29">
        <v>45031</v>
      </c>
      <c r="F647" t="s">
        <v>32</v>
      </c>
      <c r="G647"/>
      <c r="H647"/>
      <c r="I647" t="s">
        <v>52</v>
      </c>
      <c r="J647"/>
      <c r="K647"/>
      <c r="L647" s="58"/>
      <c r="M647" s="58"/>
      <c r="N647" s="58"/>
      <c r="O647" s="58"/>
    </row>
    <row r="648" spans="1:15" s="50" customFormat="1" ht="15">
      <c r="A648" s="62" t="str">
        <f>IF(Tabela3[[#This Row],[GOL CASA]]&lt;&gt;"",1,"")</f>
        <v/>
      </c>
      <c r="B648" s="49">
        <f t="shared" si="10"/>
        <v>323</v>
      </c>
      <c r="C648" s="50" t="s">
        <v>15</v>
      </c>
      <c r="E648" s="29">
        <v>45031</v>
      </c>
      <c r="F648" t="s">
        <v>35</v>
      </c>
      <c r="G648"/>
      <c r="H648"/>
      <c r="I648" t="s">
        <v>41</v>
      </c>
      <c r="J648"/>
      <c r="K648"/>
      <c r="L648" s="58"/>
      <c r="M648" s="58"/>
      <c r="N648" s="58"/>
      <c r="O648" s="58"/>
    </row>
    <row r="649" spans="1:15" s="50" customFormat="1" ht="15">
      <c r="A649" s="62" t="str">
        <f>IF(Tabela3[[#This Row],[GOL CASA]]&lt;&gt;"",1,"")</f>
        <v/>
      </c>
      <c r="B649" s="49">
        <f t="shared" si="10"/>
        <v>324</v>
      </c>
      <c r="C649" s="50" t="s">
        <v>15</v>
      </c>
      <c r="E649" s="29">
        <v>45031</v>
      </c>
      <c r="F649" t="s">
        <v>39</v>
      </c>
      <c r="G649"/>
      <c r="H649"/>
      <c r="I649" t="s">
        <v>43</v>
      </c>
      <c r="J649"/>
      <c r="K649"/>
      <c r="L649" s="58"/>
      <c r="M649" s="58"/>
      <c r="N649" s="58"/>
      <c r="O649" s="58"/>
    </row>
    <row r="650" spans="1:15" s="50" customFormat="1" ht="15">
      <c r="A650" s="62" t="str">
        <f>IF(Tabela3[[#This Row],[GOL CASA]]&lt;&gt;"",1,"")</f>
        <v/>
      </c>
      <c r="B650" s="49">
        <f t="shared" si="10"/>
        <v>325</v>
      </c>
      <c r="C650" s="50" t="s">
        <v>15</v>
      </c>
      <c r="E650" s="29">
        <v>45031</v>
      </c>
      <c r="F650" t="s">
        <v>55</v>
      </c>
      <c r="G650"/>
      <c r="H650"/>
      <c r="I650" t="s">
        <v>44</v>
      </c>
      <c r="J650"/>
      <c r="K650"/>
      <c r="L650" s="58"/>
      <c r="M650" s="58"/>
      <c r="N650" s="58"/>
      <c r="O650" s="58"/>
    </row>
    <row r="651" spans="1:15" s="50" customFormat="1" ht="15">
      <c r="A651" s="62" t="str">
        <f>IF(Tabela3[[#This Row],[GOL CASA]]&lt;&gt;"",1,"")</f>
        <v/>
      </c>
      <c r="B651" s="49">
        <f t="shared" si="10"/>
        <v>326</v>
      </c>
      <c r="C651" s="50" t="s">
        <v>15</v>
      </c>
      <c r="E651" s="29">
        <v>45031</v>
      </c>
      <c r="F651" t="s">
        <v>36</v>
      </c>
      <c r="G651"/>
      <c r="H651"/>
      <c r="I651" t="s">
        <v>45</v>
      </c>
      <c r="J651"/>
      <c r="K651"/>
      <c r="L651" s="58"/>
      <c r="M651" s="58"/>
      <c r="N651" s="58"/>
      <c r="O651" s="58"/>
    </row>
    <row r="652" spans="1:15" s="50" customFormat="1" ht="15">
      <c r="A652" s="62" t="str">
        <f>IF(Tabela3[[#This Row],[GOL CASA]]&lt;&gt;"",1,"")</f>
        <v/>
      </c>
      <c r="B652" s="49">
        <f t="shared" si="10"/>
        <v>327</v>
      </c>
      <c r="C652" s="50" t="s">
        <v>15</v>
      </c>
      <c r="E652" s="29">
        <v>45031</v>
      </c>
      <c r="F652" t="s">
        <v>31</v>
      </c>
      <c r="G652"/>
      <c r="H652"/>
      <c r="I652" t="s">
        <v>17</v>
      </c>
      <c r="J652"/>
      <c r="K652"/>
      <c r="L652" s="58"/>
      <c r="M652" s="58"/>
      <c r="N652" s="58"/>
      <c r="O652" s="58"/>
    </row>
    <row r="653" spans="1:15" s="50" customFormat="1" ht="15">
      <c r="A653" s="62" t="str">
        <f>IF(Tabela3[[#This Row],[GOL CASA]]&lt;&gt;"",1,"")</f>
        <v/>
      </c>
      <c r="B653" s="49">
        <f t="shared" si="10"/>
        <v>328</v>
      </c>
      <c r="C653" s="50" t="s">
        <v>15</v>
      </c>
      <c r="E653" s="29">
        <v>45031</v>
      </c>
      <c r="F653" t="s">
        <v>46</v>
      </c>
      <c r="G653"/>
      <c r="H653"/>
      <c r="I653" t="s">
        <v>38</v>
      </c>
      <c r="J653"/>
      <c r="K653"/>
      <c r="L653" s="58"/>
      <c r="M653" s="58"/>
      <c r="N653" s="58"/>
      <c r="O653" s="58"/>
    </row>
    <row r="654" spans="1:15" s="50" customFormat="1" ht="15">
      <c r="A654" s="62" t="str">
        <f>IF(Tabela3[[#This Row],[GOL CASA]]&lt;&gt;"",1,"")</f>
        <v/>
      </c>
      <c r="B654" s="49">
        <f t="shared" si="10"/>
        <v>329</v>
      </c>
      <c r="C654" s="50" t="s">
        <v>15</v>
      </c>
      <c r="E654" s="29">
        <v>45031</v>
      </c>
      <c r="F654" t="s">
        <v>51</v>
      </c>
      <c r="G654"/>
      <c r="H654"/>
      <c r="I654" t="s">
        <v>56</v>
      </c>
      <c r="J654"/>
      <c r="K654"/>
      <c r="L654" s="58"/>
      <c r="M654" s="58"/>
      <c r="N654" s="58"/>
      <c r="O654" s="58"/>
    </row>
    <row r="655" spans="1:15" s="50" customFormat="1" ht="15">
      <c r="A655" s="62" t="str">
        <f>IF(Tabela3[[#This Row],[GOL CASA]]&lt;&gt;"",1,"")</f>
        <v/>
      </c>
      <c r="B655" s="49">
        <f t="shared" si="10"/>
        <v>330</v>
      </c>
      <c r="C655" s="50" t="s">
        <v>15</v>
      </c>
      <c r="E655" s="29">
        <v>45031</v>
      </c>
      <c r="F655" t="s">
        <v>37</v>
      </c>
      <c r="G655"/>
      <c r="H655"/>
      <c r="I655" t="s">
        <v>16</v>
      </c>
      <c r="J655"/>
      <c r="K655"/>
      <c r="L655" s="58"/>
      <c r="M655" s="58"/>
      <c r="N655" s="58"/>
      <c r="O655" s="58"/>
    </row>
    <row r="656" spans="1:15" s="50" customFormat="1">
      <c r="A656" s="62" t="str">
        <f>IF(Tabela3[[#This Row],[GOL CASA]]&lt;&gt;"",1,"")</f>
        <v/>
      </c>
      <c r="B656" s="49">
        <f t="shared" si="10"/>
        <v>331</v>
      </c>
      <c r="C656" s="50" t="s">
        <v>18</v>
      </c>
      <c r="E656" s="29">
        <v>45031.458333333336</v>
      </c>
      <c r="F656" s="70" t="s">
        <v>24</v>
      </c>
      <c r="G656" s="66"/>
      <c r="H656" s="66"/>
      <c r="I656" s="70" t="s">
        <v>27</v>
      </c>
      <c r="J656"/>
      <c r="K656"/>
      <c r="L656" s="57"/>
      <c r="M656" s="57"/>
      <c r="N656" s="57"/>
      <c r="O656" s="57"/>
    </row>
    <row r="657" spans="1:15" s="50" customFormat="1">
      <c r="A657" s="62" t="str">
        <f>IF(Tabela3[[#This Row],[GOL CASA]]&lt;&gt;"",1,"")</f>
        <v/>
      </c>
      <c r="B657" s="49">
        <f t="shared" si="10"/>
        <v>332</v>
      </c>
      <c r="C657" s="50" t="s">
        <v>18</v>
      </c>
      <c r="E657" s="29">
        <v>45031.458333333336</v>
      </c>
      <c r="F657" s="70" t="s">
        <v>34</v>
      </c>
      <c r="G657" s="66"/>
      <c r="H657" s="66"/>
      <c r="I657" s="70" t="s">
        <v>50</v>
      </c>
      <c r="J657"/>
      <c r="K657"/>
      <c r="L657" s="57"/>
      <c r="M657" s="57"/>
      <c r="N657" s="57"/>
      <c r="O657" s="57"/>
    </row>
    <row r="658" spans="1:15" s="50" customFormat="1">
      <c r="A658" s="62" t="str">
        <f>IF(Tabela3[[#This Row],[GOL CASA]]&lt;&gt;"",1,"")</f>
        <v/>
      </c>
      <c r="B658" s="49">
        <f t="shared" si="10"/>
        <v>333</v>
      </c>
      <c r="C658" s="50" t="s">
        <v>18</v>
      </c>
      <c r="E658" s="29">
        <v>45031.458333333336</v>
      </c>
      <c r="F658" s="70" t="s">
        <v>33</v>
      </c>
      <c r="G658" s="66"/>
      <c r="H658" s="66"/>
      <c r="I658" s="70" t="s">
        <v>21</v>
      </c>
      <c r="J658"/>
      <c r="K658"/>
      <c r="L658" s="57"/>
      <c r="M658" s="57"/>
      <c r="N658" s="57"/>
      <c r="O658" s="57"/>
    </row>
    <row r="659" spans="1:15" s="50" customFormat="1">
      <c r="A659" s="62" t="str">
        <f>IF(Tabela3[[#This Row],[GOL CASA]]&lt;&gt;"",1,"")</f>
        <v/>
      </c>
      <c r="B659" s="49">
        <f t="shared" si="10"/>
        <v>334</v>
      </c>
      <c r="C659" s="50" t="s">
        <v>18</v>
      </c>
      <c r="E659" s="29">
        <v>45031.458333333336</v>
      </c>
      <c r="F659" s="70" t="s">
        <v>25</v>
      </c>
      <c r="G659" s="66"/>
      <c r="H659" s="66"/>
      <c r="I659" s="70" t="s">
        <v>22</v>
      </c>
      <c r="J659"/>
      <c r="K659"/>
      <c r="L659" s="57"/>
      <c r="M659" s="57"/>
      <c r="N659" s="57"/>
      <c r="O659" s="57"/>
    </row>
    <row r="660" spans="1:15" s="50" customFormat="1">
      <c r="A660" s="62" t="str">
        <f>IF(Tabela3[[#This Row],[GOL CASA]]&lt;&gt;"",1,"")</f>
        <v/>
      </c>
      <c r="B660" s="49">
        <f t="shared" si="10"/>
        <v>335</v>
      </c>
      <c r="C660" s="50" t="s">
        <v>18</v>
      </c>
      <c r="E660" s="29">
        <v>45031.458333333336</v>
      </c>
      <c r="F660" s="70" t="s">
        <v>54</v>
      </c>
      <c r="G660" s="66"/>
      <c r="H660" s="66"/>
      <c r="I660" s="70" t="s">
        <v>47</v>
      </c>
      <c r="J660"/>
      <c r="K660"/>
      <c r="L660" s="57"/>
      <c r="M660" s="57"/>
      <c r="N660" s="57"/>
      <c r="O660" s="57"/>
    </row>
    <row r="661" spans="1:15" s="50" customFormat="1">
      <c r="A661" s="62" t="str">
        <f>IF(Tabela3[[#This Row],[GOL CASA]]&lt;&gt;"",1,"")</f>
        <v/>
      </c>
      <c r="B661" s="49">
        <f t="shared" si="10"/>
        <v>336</v>
      </c>
      <c r="C661" s="50" t="s">
        <v>18</v>
      </c>
      <c r="E661" s="29">
        <v>45031.458333333336</v>
      </c>
      <c r="F661" s="70" t="s">
        <v>28</v>
      </c>
      <c r="G661" s="66"/>
      <c r="H661" s="66"/>
      <c r="I661" s="70" t="s">
        <v>49</v>
      </c>
      <c r="J661"/>
      <c r="K661"/>
      <c r="L661" s="57"/>
      <c r="M661" s="57"/>
      <c r="N661" s="57"/>
      <c r="O661" s="57"/>
    </row>
    <row r="662" spans="1:15" s="50" customFormat="1">
      <c r="A662" s="62" t="str">
        <f>IF(Tabela3[[#This Row],[GOL CASA]]&lt;&gt;"",1,"")</f>
        <v/>
      </c>
      <c r="B662" s="49">
        <f t="shared" si="10"/>
        <v>337</v>
      </c>
      <c r="C662" s="50" t="s">
        <v>18</v>
      </c>
      <c r="E662" s="29">
        <v>45031.458333333336</v>
      </c>
      <c r="F662" s="70" t="s">
        <v>30</v>
      </c>
      <c r="G662" s="66"/>
      <c r="H662" s="66"/>
      <c r="I662" s="70" t="s">
        <v>19</v>
      </c>
      <c r="J662"/>
      <c r="K662"/>
      <c r="L662" s="57"/>
      <c r="M662" s="57"/>
      <c r="N662" s="57"/>
      <c r="O662" s="57"/>
    </row>
    <row r="663" spans="1:15" s="50" customFormat="1">
      <c r="A663" s="62" t="str">
        <f>IF(Tabela3[[#This Row],[GOL CASA]]&lt;&gt;"",1,"")</f>
        <v/>
      </c>
      <c r="B663" s="49">
        <f t="shared" si="10"/>
        <v>338</v>
      </c>
      <c r="C663" s="50" t="s">
        <v>18</v>
      </c>
      <c r="E663" s="29">
        <v>45031.458333333336</v>
      </c>
      <c r="F663" s="70" t="s">
        <v>29</v>
      </c>
      <c r="G663" s="66"/>
      <c r="H663" s="66"/>
      <c r="I663" s="70" t="s">
        <v>23</v>
      </c>
      <c r="J663"/>
      <c r="K663"/>
      <c r="L663" s="57"/>
      <c r="M663" s="57"/>
      <c r="N663" s="57"/>
      <c r="O663" s="57"/>
    </row>
    <row r="664" spans="1:15" s="50" customFormat="1">
      <c r="A664" s="62" t="str">
        <f>IF(Tabela3[[#This Row],[GOL CASA]]&lt;&gt;"",1,"")</f>
        <v/>
      </c>
      <c r="B664" s="49">
        <f t="shared" si="10"/>
        <v>339</v>
      </c>
      <c r="C664" s="50" t="s">
        <v>18</v>
      </c>
      <c r="E664" s="29">
        <v>45031.458333333336</v>
      </c>
      <c r="F664" s="70" t="s">
        <v>53</v>
      </c>
      <c r="G664" s="66"/>
      <c r="H664" s="66"/>
      <c r="I664" s="70" t="s">
        <v>20</v>
      </c>
      <c r="J664"/>
      <c r="K664"/>
      <c r="L664" s="57"/>
      <c r="M664" s="57"/>
      <c r="N664" s="57"/>
      <c r="O664" s="57"/>
    </row>
    <row r="665" spans="1:15" s="50" customFormat="1">
      <c r="A665" s="62" t="str">
        <f>IF(Tabela3[[#This Row],[GOL CASA]]&lt;&gt;"",1,"")</f>
        <v/>
      </c>
      <c r="B665" s="49">
        <f t="shared" si="10"/>
        <v>340</v>
      </c>
      <c r="C665" s="50" t="s">
        <v>18</v>
      </c>
      <c r="E665" s="29">
        <v>45031.458333333336</v>
      </c>
      <c r="F665" s="70" t="s">
        <v>26</v>
      </c>
      <c r="G665" s="66"/>
      <c r="H665" s="66"/>
      <c r="I665" s="70" t="s">
        <v>48</v>
      </c>
      <c r="J665"/>
      <c r="K665"/>
      <c r="L665" s="57"/>
      <c r="M665" s="57"/>
      <c r="N665" s="57"/>
      <c r="O665" s="57"/>
    </row>
    <row r="666" spans="1:15" s="50" customFormat="1" ht="15">
      <c r="A666" s="62" t="str">
        <f>IF(Tabela3[[#This Row],[GOL CASA]]&lt;&gt;"",1,"")</f>
        <v/>
      </c>
      <c r="B666" s="49">
        <f t="shared" si="10"/>
        <v>341</v>
      </c>
      <c r="C666" s="50" t="s">
        <v>15</v>
      </c>
      <c r="E666" s="29">
        <v>45038</v>
      </c>
      <c r="F666" t="s">
        <v>17</v>
      </c>
      <c r="G666"/>
      <c r="H666"/>
      <c r="I666" t="s">
        <v>46</v>
      </c>
      <c r="J666"/>
      <c r="K666"/>
      <c r="L666" s="58"/>
      <c r="M666" s="58"/>
      <c r="N666" s="58"/>
      <c r="O666" s="58"/>
    </row>
    <row r="667" spans="1:15" s="50" customFormat="1" ht="15">
      <c r="A667" s="62" t="str">
        <f>IF(Tabela3[[#This Row],[GOL CASA]]&lt;&gt;"",1,"")</f>
        <v/>
      </c>
      <c r="B667" s="49">
        <f t="shared" si="10"/>
        <v>342</v>
      </c>
      <c r="C667" s="50" t="s">
        <v>15</v>
      </c>
      <c r="E667" s="29">
        <v>45038</v>
      </c>
      <c r="F667" t="s">
        <v>40</v>
      </c>
      <c r="G667"/>
      <c r="H667"/>
      <c r="I667" t="s">
        <v>39</v>
      </c>
      <c r="J667"/>
      <c r="K667"/>
      <c r="L667" s="58"/>
      <c r="M667" s="58"/>
      <c r="N667" s="58"/>
      <c r="O667" s="58"/>
    </row>
    <row r="668" spans="1:15" s="50" customFormat="1" ht="15">
      <c r="A668" s="62" t="str">
        <f>IF(Tabela3[[#This Row],[GOL CASA]]&lt;&gt;"",1,"")</f>
        <v/>
      </c>
      <c r="B668" s="49">
        <f t="shared" si="10"/>
        <v>343</v>
      </c>
      <c r="C668" s="50" t="s">
        <v>15</v>
      </c>
      <c r="E668" s="29">
        <v>45038</v>
      </c>
      <c r="F668" t="s">
        <v>41</v>
      </c>
      <c r="G668"/>
      <c r="H668"/>
      <c r="I668" t="s">
        <v>36</v>
      </c>
      <c r="J668"/>
      <c r="K668"/>
      <c r="L668" s="58"/>
      <c r="M668" s="58"/>
      <c r="N668" s="58"/>
      <c r="O668" s="58"/>
    </row>
    <row r="669" spans="1:15" s="50" customFormat="1" ht="15">
      <c r="A669" s="62" t="str">
        <f>IF(Tabela3[[#This Row],[GOL CASA]]&lt;&gt;"",1,"")</f>
        <v/>
      </c>
      <c r="B669" s="49">
        <f t="shared" si="10"/>
        <v>344</v>
      </c>
      <c r="C669" s="50" t="s">
        <v>15</v>
      </c>
      <c r="E669" s="29">
        <v>45038</v>
      </c>
      <c r="F669" t="s">
        <v>52</v>
      </c>
      <c r="G669"/>
      <c r="H669"/>
      <c r="I669" t="s">
        <v>37</v>
      </c>
      <c r="J669"/>
      <c r="K669"/>
      <c r="L669" s="58"/>
      <c r="M669" s="58"/>
      <c r="N669" s="58"/>
      <c r="O669" s="58"/>
    </row>
    <row r="670" spans="1:15" s="50" customFormat="1" ht="15">
      <c r="A670" s="62" t="str">
        <f>IF(Tabela3[[#This Row],[GOL CASA]]&lt;&gt;"",1,"")</f>
        <v/>
      </c>
      <c r="B670" s="49">
        <f t="shared" si="10"/>
        <v>345</v>
      </c>
      <c r="C670" s="50" t="s">
        <v>15</v>
      </c>
      <c r="E670" s="29">
        <v>45038</v>
      </c>
      <c r="F670" t="s">
        <v>42</v>
      </c>
      <c r="G670"/>
      <c r="H670"/>
      <c r="I670" t="s">
        <v>44</v>
      </c>
      <c r="J670"/>
      <c r="K670"/>
      <c r="L670" s="58"/>
      <c r="M670" s="58"/>
      <c r="N670" s="58"/>
      <c r="O670" s="58"/>
    </row>
    <row r="671" spans="1:15" s="50" customFormat="1" ht="15">
      <c r="A671" s="62" t="str">
        <f>IF(Tabela3[[#This Row],[GOL CASA]]&lt;&gt;"",1,"")</f>
        <v/>
      </c>
      <c r="B671" s="49">
        <f t="shared" si="10"/>
        <v>346</v>
      </c>
      <c r="C671" s="50" t="s">
        <v>15</v>
      </c>
      <c r="E671" s="29">
        <v>45038</v>
      </c>
      <c r="F671" t="s">
        <v>43</v>
      </c>
      <c r="G671"/>
      <c r="H671"/>
      <c r="I671" t="s">
        <v>51</v>
      </c>
      <c r="J671"/>
      <c r="K671"/>
      <c r="L671" s="58"/>
      <c r="M671" s="58"/>
      <c r="N671" s="58"/>
      <c r="O671" s="58"/>
    </row>
    <row r="672" spans="1:15" s="50" customFormat="1" ht="15">
      <c r="A672" s="62" t="str">
        <f>IF(Tabela3[[#This Row],[GOL CASA]]&lt;&gt;"",1,"")</f>
        <v/>
      </c>
      <c r="B672" s="49">
        <f t="shared" si="10"/>
        <v>347</v>
      </c>
      <c r="C672" s="50" t="s">
        <v>15</v>
      </c>
      <c r="E672" s="29">
        <v>45038</v>
      </c>
      <c r="F672" t="s">
        <v>38</v>
      </c>
      <c r="G672"/>
      <c r="H672"/>
      <c r="I672" t="s">
        <v>35</v>
      </c>
      <c r="J672"/>
      <c r="K672"/>
      <c r="L672" s="58"/>
      <c r="M672" s="58"/>
      <c r="N672" s="58"/>
      <c r="O672" s="58"/>
    </row>
    <row r="673" spans="1:15" s="50" customFormat="1" ht="15">
      <c r="A673" s="62" t="str">
        <f>IF(Tabela3[[#This Row],[GOL CASA]]&lt;&gt;"",1,"")</f>
        <v/>
      </c>
      <c r="B673" s="49">
        <f t="shared" si="10"/>
        <v>348</v>
      </c>
      <c r="C673" s="50" t="s">
        <v>15</v>
      </c>
      <c r="E673" s="29">
        <v>45038</v>
      </c>
      <c r="F673" t="s">
        <v>16</v>
      </c>
      <c r="G673"/>
      <c r="H673"/>
      <c r="I673" t="s">
        <v>55</v>
      </c>
      <c r="J673"/>
      <c r="K673"/>
      <c r="L673" s="58"/>
      <c r="M673" s="58"/>
      <c r="N673" s="58"/>
      <c r="O673" s="58"/>
    </row>
    <row r="674" spans="1:15" s="50" customFormat="1" ht="15">
      <c r="A674" s="62" t="str">
        <f>IF(Tabela3[[#This Row],[GOL CASA]]&lt;&gt;"",1,"")</f>
        <v/>
      </c>
      <c r="B674" s="49">
        <f t="shared" si="10"/>
        <v>349</v>
      </c>
      <c r="C674" s="50" t="s">
        <v>15</v>
      </c>
      <c r="E674" s="29">
        <v>45038</v>
      </c>
      <c r="F674" t="s">
        <v>45</v>
      </c>
      <c r="G674"/>
      <c r="H674"/>
      <c r="I674" t="s">
        <v>32</v>
      </c>
      <c r="J674"/>
      <c r="K674"/>
      <c r="L674" s="58"/>
      <c r="M674" s="58"/>
      <c r="N674" s="58"/>
      <c r="O674" s="58"/>
    </row>
    <row r="675" spans="1:15" s="50" customFormat="1" ht="15">
      <c r="A675" s="62" t="str">
        <f>IF(Tabela3[[#This Row],[GOL CASA]]&lt;&gt;"",1,"")</f>
        <v/>
      </c>
      <c r="B675" s="49">
        <f t="shared" si="10"/>
        <v>350</v>
      </c>
      <c r="C675" s="50" t="s">
        <v>15</v>
      </c>
      <c r="E675" s="29">
        <v>45038</v>
      </c>
      <c r="F675" t="s">
        <v>56</v>
      </c>
      <c r="G675"/>
      <c r="H675"/>
      <c r="I675" t="s">
        <v>31</v>
      </c>
      <c r="J675"/>
      <c r="K675"/>
      <c r="L675" s="58"/>
      <c r="M675" s="58"/>
      <c r="N675" s="58"/>
      <c r="O675" s="58"/>
    </row>
    <row r="676" spans="1:15" s="50" customFormat="1">
      <c r="A676" s="62" t="str">
        <f>IF(Tabela3[[#This Row],[GOL CASA]]&lt;&gt;"",1,"")</f>
        <v/>
      </c>
      <c r="B676" s="49">
        <f t="shared" si="10"/>
        <v>351</v>
      </c>
      <c r="C676" s="50" t="s">
        <v>18</v>
      </c>
      <c r="E676" s="29">
        <v>45038.458333333336</v>
      </c>
      <c r="F676" s="70" t="s">
        <v>23</v>
      </c>
      <c r="G676" s="66"/>
      <c r="H676" s="66"/>
      <c r="I676" s="70" t="s">
        <v>53</v>
      </c>
      <c r="J676"/>
      <c r="K676"/>
      <c r="L676" s="57"/>
      <c r="M676" s="57"/>
      <c r="N676" s="57"/>
      <c r="O676" s="57"/>
    </row>
    <row r="677" spans="1:15" s="50" customFormat="1">
      <c r="A677" s="62" t="str">
        <f>IF(Tabela3[[#This Row],[GOL CASA]]&lt;&gt;"",1,"")</f>
        <v/>
      </c>
      <c r="B677" s="49">
        <f t="shared" si="10"/>
        <v>352</v>
      </c>
      <c r="C677" s="50" t="s">
        <v>18</v>
      </c>
      <c r="E677" s="29">
        <v>45038.458333333336</v>
      </c>
      <c r="F677" s="70" t="s">
        <v>20</v>
      </c>
      <c r="G677" s="66"/>
      <c r="H677" s="66"/>
      <c r="I677" s="70" t="s">
        <v>30</v>
      </c>
      <c r="J677"/>
      <c r="K677"/>
      <c r="L677" s="57"/>
      <c r="M677" s="57"/>
      <c r="N677" s="57"/>
      <c r="O677" s="57"/>
    </row>
    <row r="678" spans="1:15" s="50" customFormat="1">
      <c r="A678" s="62" t="str">
        <f>IF(Tabela3[[#This Row],[GOL CASA]]&lt;&gt;"",1,"")</f>
        <v/>
      </c>
      <c r="B678" s="49">
        <f t="shared" si="10"/>
        <v>353</v>
      </c>
      <c r="C678" s="50" t="s">
        <v>18</v>
      </c>
      <c r="E678" s="29">
        <v>45038.458333333336</v>
      </c>
      <c r="F678" s="70" t="s">
        <v>48</v>
      </c>
      <c r="G678" s="66"/>
      <c r="H678" s="66"/>
      <c r="I678" s="70" t="s">
        <v>24</v>
      </c>
      <c r="J678"/>
      <c r="K678"/>
      <c r="L678" s="57"/>
      <c r="M678" s="57"/>
      <c r="N678" s="57"/>
      <c r="O678" s="57"/>
    </row>
    <row r="679" spans="1:15" s="50" customFormat="1">
      <c r="A679" s="62" t="str">
        <f>IF(Tabela3[[#This Row],[GOL CASA]]&lt;&gt;"",1,"")</f>
        <v/>
      </c>
      <c r="B679" s="49">
        <f t="shared" si="10"/>
        <v>354</v>
      </c>
      <c r="C679" s="50" t="s">
        <v>18</v>
      </c>
      <c r="E679" s="29">
        <v>45038.458333333336</v>
      </c>
      <c r="F679" s="70" t="s">
        <v>50</v>
      </c>
      <c r="G679" s="66"/>
      <c r="H679" s="66"/>
      <c r="I679" s="70" t="s">
        <v>54</v>
      </c>
      <c r="J679"/>
      <c r="K679"/>
      <c r="L679" s="57"/>
      <c r="M679" s="57"/>
      <c r="N679" s="57"/>
      <c r="O679" s="57"/>
    </row>
    <row r="680" spans="1:15" s="50" customFormat="1">
      <c r="A680" s="62" t="str">
        <f>IF(Tabela3[[#This Row],[GOL CASA]]&lt;&gt;"",1,"")</f>
        <v/>
      </c>
      <c r="B680" s="49">
        <f t="shared" si="10"/>
        <v>355</v>
      </c>
      <c r="C680" s="50" t="s">
        <v>18</v>
      </c>
      <c r="E680" s="29">
        <v>45038.458333333336</v>
      </c>
      <c r="F680" s="70" t="s">
        <v>19</v>
      </c>
      <c r="G680" s="66"/>
      <c r="H680" s="66"/>
      <c r="I680" s="70" t="s">
        <v>33</v>
      </c>
      <c r="J680"/>
      <c r="K680"/>
      <c r="L680" s="57"/>
      <c r="M680" s="57"/>
      <c r="N680" s="57"/>
      <c r="O680" s="57"/>
    </row>
    <row r="681" spans="1:15" s="50" customFormat="1">
      <c r="A681" s="62" t="str">
        <f>IF(Tabela3[[#This Row],[GOL CASA]]&lt;&gt;"",1,"")</f>
        <v/>
      </c>
      <c r="B681" s="49">
        <f t="shared" si="10"/>
        <v>356</v>
      </c>
      <c r="C681" s="50" t="s">
        <v>18</v>
      </c>
      <c r="E681" s="29">
        <v>45038.458333333336</v>
      </c>
      <c r="F681" s="70" t="s">
        <v>21</v>
      </c>
      <c r="G681" s="66"/>
      <c r="H681" s="66"/>
      <c r="I681" s="70" t="s">
        <v>25</v>
      </c>
      <c r="J681"/>
      <c r="K681"/>
      <c r="L681" s="57"/>
      <c r="M681" s="57"/>
      <c r="N681" s="57"/>
      <c r="O681" s="57"/>
    </row>
    <row r="682" spans="1:15" s="50" customFormat="1">
      <c r="A682" s="62" t="str">
        <f>IF(Tabela3[[#This Row],[GOL CASA]]&lt;&gt;"",1,"")</f>
        <v/>
      </c>
      <c r="B682" s="49">
        <f t="shared" si="10"/>
        <v>357</v>
      </c>
      <c r="C682" s="50" t="s">
        <v>18</v>
      </c>
      <c r="E682" s="29">
        <v>45038.458333333336</v>
      </c>
      <c r="F682" s="70" t="s">
        <v>47</v>
      </c>
      <c r="G682" s="66"/>
      <c r="H682" s="66"/>
      <c r="I682" s="70" t="s">
        <v>26</v>
      </c>
      <c r="J682"/>
      <c r="K682"/>
      <c r="L682" s="57"/>
      <c r="M682" s="57"/>
      <c r="N682" s="57"/>
      <c r="O682" s="57"/>
    </row>
    <row r="683" spans="1:15" s="50" customFormat="1">
      <c r="A683" s="62" t="str">
        <f>IF(Tabela3[[#This Row],[GOL CASA]]&lt;&gt;"",1,"")</f>
        <v/>
      </c>
      <c r="B683" s="49">
        <f t="shared" si="10"/>
        <v>358</v>
      </c>
      <c r="C683" s="50" t="s">
        <v>18</v>
      </c>
      <c r="E683" s="29">
        <v>45038.458333333336</v>
      </c>
      <c r="F683" s="70" t="s">
        <v>22</v>
      </c>
      <c r="G683" s="66"/>
      <c r="H683" s="66"/>
      <c r="I683" s="70" t="s">
        <v>28</v>
      </c>
      <c r="J683"/>
      <c r="K683"/>
      <c r="L683" s="57"/>
      <c r="M683" s="57"/>
      <c r="N683" s="57"/>
      <c r="O683" s="57"/>
    </row>
    <row r="684" spans="1:15" s="50" customFormat="1">
      <c r="A684" s="62" t="str">
        <f>IF(Tabela3[[#This Row],[GOL CASA]]&lt;&gt;"",1,"")</f>
        <v/>
      </c>
      <c r="B684" s="49">
        <f t="shared" si="10"/>
        <v>359</v>
      </c>
      <c r="C684" s="50" t="s">
        <v>18</v>
      </c>
      <c r="E684" s="29">
        <v>45038.458333333336</v>
      </c>
      <c r="F684" s="70" t="s">
        <v>49</v>
      </c>
      <c r="G684" s="66"/>
      <c r="H684" s="66"/>
      <c r="I684" s="70" t="s">
        <v>34</v>
      </c>
      <c r="J684"/>
      <c r="K684"/>
      <c r="L684" s="57"/>
      <c r="M684" s="57"/>
      <c r="N684" s="57"/>
      <c r="O684" s="57"/>
    </row>
    <row r="685" spans="1:15" s="50" customFormat="1">
      <c r="A685" s="62" t="str">
        <f>IF(Tabela3[[#This Row],[GOL CASA]]&lt;&gt;"",1,"")</f>
        <v/>
      </c>
      <c r="B685" s="49">
        <f t="shared" si="10"/>
        <v>360</v>
      </c>
      <c r="C685" s="50" t="s">
        <v>18</v>
      </c>
      <c r="E685" s="29">
        <v>45038.458333333336</v>
      </c>
      <c r="F685" s="70" t="s">
        <v>27</v>
      </c>
      <c r="G685" s="66"/>
      <c r="H685" s="66"/>
      <c r="I685" s="70" t="s">
        <v>29</v>
      </c>
      <c r="J685"/>
      <c r="K685"/>
      <c r="L685" s="57"/>
      <c r="M685" s="57"/>
      <c r="N685" s="57"/>
      <c r="O685" s="57"/>
    </row>
    <row r="686" spans="1:15" s="50" customFormat="1">
      <c r="A686" s="62" t="str">
        <f>IF(Tabela3[[#This Row],[GOL CASA]]&lt;&gt;"",1,"")</f>
        <v/>
      </c>
      <c r="B686" s="49">
        <f t="shared" si="10"/>
        <v>361</v>
      </c>
      <c r="C686" s="50" t="s">
        <v>18</v>
      </c>
      <c r="E686" s="29">
        <v>45041.65625</v>
      </c>
      <c r="F686" s="70" t="s">
        <v>33</v>
      </c>
      <c r="G686" s="66"/>
      <c r="H686" s="66"/>
      <c r="I686" s="70" t="s">
        <v>27</v>
      </c>
      <c r="J686"/>
      <c r="K686"/>
      <c r="L686" s="57"/>
      <c r="M686" s="57"/>
      <c r="N686" s="57"/>
      <c r="O686" s="57"/>
    </row>
    <row r="687" spans="1:15" s="50" customFormat="1">
      <c r="A687" s="62" t="str">
        <f>IF(Tabela3[[#This Row],[GOL CASA]]&lt;&gt;"",1,"")</f>
        <v/>
      </c>
      <c r="B687" s="49">
        <f t="shared" si="10"/>
        <v>362</v>
      </c>
      <c r="C687" s="50" t="s">
        <v>18</v>
      </c>
      <c r="E687" s="29">
        <v>45041.65625</v>
      </c>
      <c r="F687" s="70" t="s">
        <v>25</v>
      </c>
      <c r="G687" s="66"/>
      <c r="H687" s="66"/>
      <c r="I687" s="70" t="s">
        <v>47</v>
      </c>
      <c r="J687"/>
      <c r="K687"/>
      <c r="L687" s="57"/>
      <c r="M687" s="57"/>
      <c r="N687" s="57"/>
      <c r="O687" s="57"/>
    </row>
    <row r="688" spans="1:15" s="50" customFormat="1">
      <c r="A688" s="62" t="str">
        <f>IF(Tabela3[[#This Row],[GOL CASA]]&lt;&gt;"",1,"")</f>
        <v/>
      </c>
      <c r="B688" s="49">
        <f t="shared" si="10"/>
        <v>363</v>
      </c>
      <c r="C688" s="50" t="s">
        <v>18</v>
      </c>
      <c r="E688" s="29">
        <v>45041.65625</v>
      </c>
      <c r="F688" s="70" t="s">
        <v>28</v>
      </c>
      <c r="G688" s="66"/>
      <c r="H688" s="66"/>
      <c r="I688" s="70" t="s">
        <v>50</v>
      </c>
      <c r="J688"/>
      <c r="K688"/>
      <c r="L688" s="57"/>
      <c r="M688" s="57"/>
      <c r="N688" s="57"/>
      <c r="O688" s="57"/>
    </row>
    <row r="689" spans="1:15" s="50" customFormat="1">
      <c r="A689" s="62" t="str">
        <f>IF(Tabela3[[#This Row],[GOL CASA]]&lt;&gt;"",1,"")</f>
        <v/>
      </c>
      <c r="B689" s="49">
        <f t="shared" si="10"/>
        <v>364</v>
      </c>
      <c r="C689" s="50" t="s">
        <v>18</v>
      </c>
      <c r="E689" s="29">
        <v>45041.65625</v>
      </c>
      <c r="F689" s="70" t="s">
        <v>29</v>
      </c>
      <c r="G689" s="66"/>
      <c r="H689" s="66"/>
      <c r="I689" s="70" t="s">
        <v>49</v>
      </c>
      <c r="J689"/>
      <c r="K689"/>
      <c r="L689" s="57"/>
      <c r="M689" s="57"/>
      <c r="N689" s="57"/>
      <c r="O689" s="57"/>
    </row>
    <row r="690" spans="1:15" s="50" customFormat="1">
      <c r="A690" s="62" t="str">
        <f>IF(Tabela3[[#This Row],[GOL CASA]]&lt;&gt;"",1,"")</f>
        <v/>
      </c>
      <c r="B690" s="49">
        <f t="shared" si="10"/>
        <v>365</v>
      </c>
      <c r="C690" s="50" t="s">
        <v>18</v>
      </c>
      <c r="E690" s="29">
        <v>45041.65625</v>
      </c>
      <c r="F690" s="70" t="s">
        <v>53</v>
      </c>
      <c r="G690" s="66"/>
      <c r="H690" s="66"/>
      <c r="I690" s="70" t="s">
        <v>22</v>
      </c>
      <c r="J690"/>
      <c r="K690"/>
      <c r="L690" s="57"/>
      <c r="M690" s="57"/>
      <c r="N690" s="57"/>
      <c r="O690" s="57"/>
    </row>
    <row r="691" spans="1:15" s="50" customFormat="1">
      <c r="A691" s="62" t="str">
        <f>IF(Tabela3[[#This Row],[GOL CASA]]&lt;&gt;"",1,"")</f>
        <v/>
      </c>
      <c r="B691" s="49">
        <f t="shared" si="10"/>
        <v>366</v>
      </c>
      <c r="C691" s="50" t="s">
        <v>18</v>
      </c>
      <c r="E691" s="29">
        <v>45041.65625</v>
      </c>
      <c r="F691" s="70" t="s">
        <v>26</v>
      </c>
      <c r="G691" s="66"/>
      <c r="H691" s="66"/>
      <c r="I691" s="70" t="s">
        <v>19</v>
      </c>
      <c r="J691"/>
      <c r="K691"/>
      <c r="L691" s="57"/>
      <c r="M691" s="57"/>
      <c r="N691" s="57"/>
      <c r="O691" s="57"/>
    </row>
    <row r="692" spans="1:15" s="50" customFormat="1">
      <c r="A692" s="62" t="str">
        <f>IF(Tabela3[[#This Row],[GOL CASA]]&lt;&gt;"",1,"")</f>
        <v/>
      </c>
      <c r="B692" s="49">
        <f t="shared" si="10"/>
        <v>367</v>
      </c>
      <c r="C692" s="50" t="s">
        <v>18</v>
      </c>
      <c r="E692" s="29">
        <v>45041.666666666664</v>
      </c>
      <c r="F692" s="70" t="s">
        <v>24</v>
      </c>
      <c r="G692" s="66"/>
      <c r="H692" s="66"/>
      <c r="I692" s="70" t="s">
        <v>21</v>
      </c>
      <c r="J692"/>
      <c r="K692"/>
      <c r="L692" s="57"/>
      <c r="M692" s="57"/>
      <c r="N692" s="57"/>
      <c r="O692" s="57"/>
    </row>
    <row r="693" spans="1:15" s="50" customFormat="1">
      <c r="A693" s="62" t="str">
        <f>IF(Tabela3[[#This Row],[GOL CASA]]&lt;&gt;"",1,"")</f>
        <v/>
      </c>
      <c r="B693" s="49">
        <f t="shared" si="10"/>
        <v>368</v>
      </c>
      <c r="C693" s="50" t="s">
        <v>18</v>
      </c>
      <c r="E693" s="29">
        <v>45042.65625</v>
      </c>
      <c r="F693" s="70" t="s">
        <v>34</v>
      </c>
      <c r="G693" s="66"/>
      <c r="H693" s="66"/>
      <c r="I693" s="70" t="s">
        <v>48</v>
      </c>
      <c r="J693"/>
      <c r="K693"/>
      <c r="L693" s="57"/>
      <c r="M693" s="57"/>
      <c r="N693" s="57"/>
      <c r="O693" s="57"/>
    </row>
    <row r="694" spans="1:15" s="50" customFormat="1">
      <c r="A694" s="62" t="str">
        <f>IF(Tabela3[[#This Row],[GOL CASA]]&lt;&gt;"",1,"")</f>
        <v/>
      </c>
      <c r="B694" s="49">
        <f t="shared" si="10"/>
        <v>369</v>
      </c>
      <c r="C694" s="50" t="s">
        <v>18</v>
      </c>
      <c r="E694" s="29">
        <v>45042.65625</v>
      </c>
      <c r="F694" s="70" t="s">
        <v>30</v>
      </c>
      <c r="G694" s="66"/>
      <c r="H694" s="66"/>
      <c r="I694" s="70" t="s">
        <v>23</v>
      </c>
      <c r="J694"/>
      <c r="K694"/>
      <c r="L694" s="57"/>
      <c r="M694" s="57"/>
      <c r="N694" s="57"/>
      <c r="O694" s="57"/>
    </row>
    <row r="695" spans="1:15" s="50" customFormat="1">
      <c r="A695" s="62" t="str">
        <f>IF(Tabela3[[#This Row],[GOL CASA]]&lt;&gt;"",1,"")</f>
        <v/>
      </c>
      <c r="B695" s="49">
        <f t="shared" si="10"/>
        <v>370</v>
      </c>
      <c r="C695" s="50" t="s">
        <v>18</v>
      </c>
      <c r="E695" s="29">
        <v>45042.666666666664</v>
      </c>
      <c r="F695" s="70" t="s">
        <v>54</v>
      </c>
      <c r="G695" s="66"/>
      <c r="H695" s="66"/>
      <c r="I695" s="70" t="s">
        <v>20</v>
      </c>
      <c r="J695"/>
      <c r="K695"/>
      <c r="L695" s="57"/>
      <c r="M695" s="57"/>
      <c r="N695" s="57"/>
      <c r="O695" s="57"/>
    </row>
    <row r="696" spans="1:15" s="50" customFormat="1" ht="15">
      <c r="A696" s="62" t="str">
        <f>IF(Tabela3[[#This Row],[GOL CASA]]&lt;&gt;"",1,"")</f>
        <v/>
      </c>
      <c r="B696" s="49">
        <f t="shared" si="10"/>
        <v>371</v>
      </c>
      <c r="C696" s="50" t="s">
        <v>15</v>
      </c>
      <c r="E696" s="29">
        <v>45045</v>
      </c>
      <c r="F696" t="s">
        <v>32</v>
      </c>
      <c r="G696"/>
      <c r="H696"/>
      <c r="I696" t="s">
        <v>43</v>
      </c>
      <c r="J696"/>
      <c r="K696"/>
      <c r="L696" s="58"/>
      <c r="M696" s="58"/>
      <c r="N696" s="58"/>
      <c r="O696" s="58"/>
    </row>
    <row r="697" spans="1:15" s="50" customFormat="1" ht="15">
      <c r="A697" s="62" t="str">
        <f>IF(Tabela3[[#This Row],[GOL CASA]]&lt;&gt;"",1,"")</f>
        <v/>
      </c>
      <c r="B697" s="49">
        <f t="shared" si="10"/>
        <v>372</v>
      </c>
      <c r="C697" s="50" t="s">
        <v>15</v>
      </c>
      <c r="E697" s="29">
        <v>45045</v>
      </c>
      <c r="F697" t="s">
        <v>35</v>
      </c>
      <c r="G697"/>
      <c r="H697"/>
      <c r="I697" t="s">
        <v>56</v>
      </c>
      <c r="J697"/>
      <c r="K697"/>
      <c r="L697" s="58"/>
      <c r="M697" s="58"/>
      <c r="N697" s="58"/>
      <c r="O697" s="58"/>
    </row>
    <row r="698" spans="1:15" s="50" customFormat="1" ht="15">
      <c r="A698" s="62" t="str">
        <f>IF(Tabela3[[#This Row],[GOL CASA]]&lt;&gt;"",1,"")</f>
        <v/>
      </c>
      <c r="B698" s="49">
        <f t="shared" si="10"/>
        <v>373</v>
      </c>
      <c r="C698" s="50" t="s">
        <v>15</v>
      </c>
      <c r="E698" s="29">
        <v>45045</v>
      </c>
      <c r="F698" t="s">
        <v>39</v>
      </c>
      <c r="G698"/>
      <c r="H698"/>
      <c r="I698" t="s">
        <v>17</v>
      </c>
      <c r="J698"/>
      <c r="K698"/>
      <c r="L698" s="58"/>
      <c r="M698" s="58"/>
      <c r="N698" s="58"/>
      <c r="O698" s="58"/>
    </row>
    <row r="699" spans="1:15" s="50" customFormat="1" ht="15">
      <c r="A699" s="62" t="str">
        <f>IF(Tabela3[[#This Row],[GOL CASA]]&lt;&gt;"",1,"")</f>
        <v/>
      </c>
      <c r="B699" s="49">
        <f t="shared" si="10"/>
        <v>374</v>
      </c>
      <c r="C699" s="50" t="s">
        <v>15</v>
      </c>
      <c r="E699" s="29">
        <v>45045</v>
      </c>
      <c r="F699" t="s">
        <v>55</v>
      </c>
      <c r="G699"/>
      <c r="H699"/>
      <c r="I699" t="s">
        <v>40</v>
      </c>
      <c r="J699"/>
      <c r="K699"/>
      <c r="L699" s="58"/>
      <c r="M699" s="58"/>
      <c r="N699" s="58"/>
      <c r="O699" s="58"/>
    </row>
    <row r="700" spans="1:15" s="50" customFormat="1" ht="15">
      <c r="A700" s="62" t="str">
        <f>IF(Tabela3[[#This Row],[GOL CASA]]&lt;&gt;"",1,"")</f>
        <v/>
      </c>
      <c r="B700" s="49">
        <f t="shared" si="10"/>
        <v>375</v>
      </c>
      <c r="C700" s="50" t="s">
        <v>15</v>
      </c>
      <c r="E700" s="29">
        <v>45045</v>
      </c>
      <c r="F700" t="s">
        <v>36</v>
      </c>
      <c r="G700"/>
      <c r="H700"/>
      <c r="I700" t="s">
        <v>52</v>
      </c>
      <c r="J700"/>
      <c r="K700"/>
      <c r="L700" s="58"/>
      <c r="M700" s="58"/>
      <c r="N700" s="58"/>
      <c r="O700" s="58"/>
    </row>
    <row r="701" spans="1:15" s="50" customFormat="1" ht="15">
      <c r="A701" s="62" t="str">
        <f>IF(Tabela3[[#This Row],[GOL CASA]]&lt;&gt;"",1,"")</f>
        <v/>
      </c>
      <c r="B701" s="49">
        <f t="shared" si="10"/>
        <v>376</v>
      </c>
      <c r="C701" s="50" t="s">
        <v>15</v>
      </c>
      <c r="E701" s="29">
        <v>45045</v>
      </c>
      <c r="F701" t="s">
        <v>31</v>
      </c>
      <c r="G701"/>
      <c r="H701"/>
      <c r="I701" t="s">
        <v>16</v>
      </c>
      <c r="J701"/>
      <c r="K701"/>
      <c r="L701" s="58"/>
      <c r="M701" s="58"/>
      <c r="N701" s="58"/>
      <c r="O701" s="58"/>
    </row>
    <row r="702" spans="1:15" s="50" customFormat="1" ht="15">
      <c r="A702" s="62" t="str">
        <f>IF(Tabela3[[#This Row],[GOL CASA]]&lt;&gt;"",1,"")</f>
        <v/>
      </c>
      <c r="B702" s="49">
        <f t="shared" si="10"/>
        <v>377</v>
      </c>
      <c r="C702" s="50" t="s">
        <v>15</v>
      </c>
      <c r="E702" s="29">
        <v>45045</v>
      </c>
      <c r="F702" t="s">
        <v>46</v>
      </c>
      <c r="G702"/>
      <c r="H702"/>
      <c r="I702" t="s">
        <v>42</v>
      </c>
      <c r="J702"/>
      <c r="K702"/>
      <c r="L702" s="58"/>
      <c r="M702" s="58"/>
      <c r="N702" s="58"/>
      <c r="O702" s="58"/>
    </row>
    <row r="703" spans="1:15" s="50" customFormat="1" ht="15">
      <c r="A703" s="62" t="str">
        <f>IF(Tabela3[[#This Row],[GOL CASA]]&lt;&gt;"",1,"")</f>
        <v/>
      </c>
      <c r="B703" s="49">
        <f t="shared" si="10"/>
        <v>378</v>
      </c>
      <c r="C703" s="50" t="s">
        <v>15</v>
      </c>
      <c r="E703" s="29">
        <v>45045</v>
      </c>
      <c r="F703" t="s">
        <v>51</v>
      </c>
      <c r="G703"/>
      <c r="H703"/>
      <c r="I703" t="s">
        <v>41</v>
      </c>
      <c r="J703"/>
      <c r="K703"/>
      <c r="L703" s="58"/>
      <c r="M703" s="58"/>
      <c r="N703" s="58"/>
      <c r="O703" s="58"/>
    </row>
    <row r="704" spans="1:15" s="50" customFormat="1" ht="15">
      <c r="A704" s="62" t="str">
        <f>IF(Tabela3[[#This Row],[GOL CASA]]&lt;&gt;"",1,"")</f>
        <v/>
      </c>
      <c r="B704" s="49">
        <f t="shared" si="10"/>
        <v>379</v>
      </c>
      <c r="C704" s="50" t="s">
        <v>15</v>
      </c>
      <c r="E704" s="29">
        <v>45045</v>
      </c>
      <c r="F704" t="s">
        <v>37</v>
      </c>
      <c r="G704"/>
      <c r="H704"/>
      <c r="I704" t="s">
        <v>45</v>
      </c>
      <c r="J704"/>
      <c r="K704"/>
      <c r="L704" s="58"/>
      <c r="M704" s="58"/>
      <c r="N704" s="58"/>
      <c r="O704" s="58"/>
    </row>
    <row r="705" spans="1:15" s="50" customFormat="1" ht="15">
      <c r="A705" s="62" t="str">
        <f>IF(Tabela3[[#This Row],[GOL CASA]]&lt;&gt;"",1,"")</f>
        <v/>
      </c>
      <c r="B705" s="49">
        <f t="shared" si="10"/>
        <v>380</v>
      </c>
      <c r="C705" s="50" t="s">
        <v>15</v>
      </c>
      <c r="E705" s="29">
        <v>45045</v>
      </c>
      <c r="F705" t="s">
        <v>44</v>
      </c>
      <c r="G705"/>
      <c r="H705"/>
      <c r="I705" t="s">
        <v>38</v>
      </c>
      <c r="J705"/>
      <c r="K705"/>
      <c r="L705" s="58"/>
      <c r="M705" s="58"/>
      <c r="N705" s="58"/>
      <c r="O705" s="58"/>
    </row>
    <row r="706" spans="1:15" s="50" customFormat="1">
      <c r="A706" s="62" t="str">
        <f>IF(Tabela3[[#This Row],[GOL CASA]]&lt;&gt;"",1,"")</f>
        <v/>
      </c>
      <c r="B706" s="49">
        <f t="shared" si="10"/>
        <v>381</v>
      </c>
      <c r="C706" s="50" t="s">
        <v>18</v>
      </c>
      <c r="E706" s="29">
        <v>45045.458333333336</v>
      </c>
      <c r="F706" s="70" t="s">
        <v>23</v>
      </c>
      <c r="G706" s="66"/>
      <c r="H706" s="66"/>
      <c r="I706" s="70" t="s">
        <v>25</v>
      </c>
      <c r="J706"/>
      <c r="K706"/>
      <c r="L706" s="57"/>
      <c r="M706" s="57"/>
      <c r="N706" s="57"/>
      <c r="O706" s="57"/>
    </row>
    <row r="707" spans="1:15" s="50" customFormat="1">
      <c r="A707" s="62" t="str">
        <f>IF(Tabela3[[#This Row],[GOL CASA]]&lt;&gt;"",1,"")</f>
        <v/>
      </c>
      <c r="B707" s="49">
        <f t="shared" si="10"/>
        <v>382</v>
      </c>
      <c r="C707" s="50" t="s">
        <v>18</v>
      </c>
      <c r="E707" s="29">
        <v>45045.458333333336</v>
      </c>
      <c r="F707" s="70" t="s">
        <v>20</v>
      </c>
      <c r="G707" s="66"/>
      <c r="H707" s="66"/>
      <c r="I707" s="70" t="s">
        <v>34</v>
      </c>
      <c r="J707"/>
      <c r="K707"/>
      <c r="L707" s="57"/>
      <c r="M707" s="57"/>
      <c r="N707" s="57"/>
      <c r="O707" s="57"/>
    </row>
    <row r="708" spans="1:15" s="50" customFormat="1">
      <c r="A708" s="62" t="str">
        <f>IF(Tabela3[[#This Row],[GOL CASA]]&lt;&gt;"",1,"")</f>
        <v/>
      </c>
      <c r="B708" s="49">
        <f t="shared" si="10"/>
        <v>383</v>
      </c>
      <c r="C708" s="50" t="s">
        <v>18</v>
      </c>
      <c r="E708" s="29">
        <v>45045.458333333336</v>
      </c>
      <c r="F708" s="70" t="s">
        <v>48</v>
      </c>
      <c r="G708" s="66"/>
      <c r="H708" s="66"/>
      <c r="I708" s="70" t="s">
        <v>28</v>
      </c>
      <c r="J708"/>
      <c r="K708"/>
      <c r="L708" s="57"/>
      <c r="M708" s="57"/>
      <c r="N708" s="57"/>
      <c r="O708" s="57"/>
    </row>
    <row r="709" spans="1:15" s="50" customFormat="1">
      <c r="A709" s="62" t="str">
        <f>IF(Tabela3[[#This Row],[GOL CASA]]&lt;&gt;"",1,"")</f>
        <v/>
      </c>
      <c r="B709" s="49">
        <f t="shared" si="10"/>
        <v>384</v>
      </c>
      <c r="C709" s="50" t="s">
        <v>18</v>
      </c>
      <c r="E709" s="29">
        <v>45045.458333333336</v>
      </c>
      <c r="F709" s="70" t="s">
        <v>50</v>
      </c>
      <c r="G709" s="66"/>
      <c r="H709" s="66"/>
      <c r="I709" s="70" t="s">
        <v>26</v>
      </c>
      <c r="J709"/>
      <c r="K709"/>
      <c r="L709" s="57"/>
      <c r="M709" s="57"/>
      <c r="N709" s="57"/>
      <c r="O709" s="57"/>
    </row>
    <row r="710" spans="1:15" s="50" customFormat="1">
      <c r="A710" s="62" t="str">
        <f>IF(Tabela3[[#This Row],[GOL CASA]]&lt;&gt;"",1,"")</f>
        <v/>
      </c>
      <c r="B710" s="49">
        <f t="shared" si="10"/>
        <v>385</v>
      </c>
      <c r="C710" s="50" t="s">
        <v>18</v>
      </c>
      <c r="E710" s="29">
        <v>45045.458333333336</v>
      </c>
      <c r="F710" s="70" t="s">
        <v>19</v>
      </c>
      <c r="G710" s="66"/>
      <c r="H710" s="66"/>
      <c r="I710" s="70" t="s">
        <v>53</v>
      </c>
      <c r="J710"/>
      <c r="K710"/>
      <c r="L710" s="57"/>
      <c r="M710" s="57"/>
      <c r="N710" s="57"/>
      <c r="O710" s="57"/>
    </row>
    <row r="711" spans="1:15" s="50" customFormat="1">
      <c r="A711" s="62" t="str">
        <f>IF(Tabela3[[#This Row],[GOL CASA]]&lt;&gt;"",1,"")</f>
        <v/>
      </c>
      <c r="B711" s="49">
        <f t="shared" ref="B711:B774" si="11">B710+1</f>
        <v>386</v>
      </c>
      <c r="C711" s="50" t="s">
        <v>18</v>
      </c>
      <c r="E711" s="29">
        <v>45045.458333333336</v>
      </c>
      <c r="F711" s="70" t="s">
        <v>21</v>
      </c>
      <c r="G711" s="66"/>
      <c r="H711" s="66"/>
      <c r="I711" s="70" t="s">
        <v>54</v>
      </c>
      <c r="J711"/>
      <c r="K711"/>
      <c r="L711" s="57"/>
      <c r="M711" s="57"/>
      <c r="N711" s="57"/>
      <c r="O711" s="57"/>
    </row>
    <row r="712" spans="1:15" s="50" customFormat="1">
      <c r="A712" s="62" t="str">
        <f>IF(Tabela3[[#This Row],[GOL CASA]]&lt;&gt;"",1,"")</f>
        <v/>
      </c>
      <c r="B712" s="49">
        <f t="shared" si="11"/>
        <v>387</v>
      </c>
      <c r="C712" s="50" t="s">
        <v>18</v>
      </c>
      <c r="E712" s="29">
        <v>45045.458333333336</v>
      </c>
      <c r="F712" s="70" t="s">
        <v>47</v>
      </c>
      <c r="G712" s="66"/>
      <c r="H712" s="66"/>
      <c r="I712" s="70" t="s">
        <v>33</v>
      </c>
      <c r="J712"/>
      <c r="K712"/>
      <c r="L712" s="57"/>
      <c r="M712" s="57"/>
      <c r="N712" s="57"/>
      <c r="O712" s="57"/>
    </row>
    <row r="713" spans="1:15" s="50" customFormat="1">
      <c r="A713" s="62" t="str">
        <f>IF(Tabela3[[#This Row],[GOL CASA]]&lt;&gt;"",1,"")</f>
        <v/>
      </c>
      <c r="B713" s="49">
        <f t="shared" si="11"/>
        <v>388</v>
      </c>
      <c r="C713" s="50" t="s">
        <v>18</v>
      </c>
      <c r="E713" s="29">
        <v>45045.458333333336</v>
      </c>
      <c r="F713" s="70" t="s">
        <v>22</v>
      </c>
      <c r="G713" s="66"/>
      <c r="H713" s="66"/>
      <c r="I713" s="70" t="s">
        <v>29</v>
      </c>
      <c r="J713"/>
      <c r="K713"/>
      <c r="L713" s="57"/>
      <c r="M713" s="57"/>
      <c r="N713" s="57"/>
      <c r="O713" s="57"/>
    </row>
    <row r="714" spans="1:15" s="50" customFormat="1">
      <c r="A714" s="62" t="str">
        <f>IF(Tabela3[[#This Row],[GOL CASA]]&lt;&gt;"",1,"")</f>
        <v/>
      </c>
      <c r="B714" s="49">
        <f t="shared" si="11"/>
        <v>389</v>
      </c>
      <c r="C714" s="50" t="s">
        <v>18</v>
      </c>
      <c r="E714" s="29">
        <v>45045.458333333336</v>
      </c>
      <c r="F714" s="70" t="s">
        <v>49</v>
      </c>
      <c r="G714" s="66"/>
      <c r="H714" s="66"/>
      <c r="I714" s="70" t="s">
        <v>24</v>
      </c>
      <c r="J714"/>
      <c r="K714"/>
      <c r="L714" s="57"/>
      <c r="M714" s="57"/>
      <c r="N714" s="57"/>
      <c r="O714" s="57"/>
    </row>
    <row r="715" spans="1:15" s="50" customFormat="1">
      <c r="A715" s="62" t="str">
        <f>IF(Tabela3[[#This Row],[GOL CASA]]&lt;&gt;"",1,"")</f>
        <v/>
      </c>
      <c r="B715" s="49">
        <f t="shared" si="11"/>
        <v>390</v>
      </c>
      <c r="C715" s="50" t="s">
        <v>18</v>
      </c>
      <c r="E715" s="29">
        <v>45045.458333333336</v>
      </c>
      <c r="F715" s="70" t="s">
        <v>27</v>
      </c>
      <c r="G715" s="66"/>
      <c r="H715" s="66"/>
      <c r="I715" s="70" t="s">
        <v>30</v>
      </c>
      <c r="J715"/>
      <c r="K715"/>
      <c r="L715" s="57"/>
      <c r="M715" s="57"/>
      <c r="N715" s="57"/>
      <c r="O715" s="57"/>
    </row>
    <row r="716" spans="1:15" s="50" customFormat="1" ht="15">
      <c r="A716" s="62" t="str">
        <f>IF(Tabela3[[#This Row],[GOL CASA]]&lt;&gt;"",1,"")</f>
        <v/>
      </c>
      <c r="B716" s="49">
        <f t="shared" si="11"/>
        <v>391</v>
      </c>
      <c r="C716" s="50" t="s">
        <v>15</v>
      </c>
      <c r="E716" s="29">
        <v>45052</v>
      </c>
      <c r="F716" t="s">
        <v>17</v>
      </c>
      <c r="G716"/>
      <c r="H716"/>
      <c r="I716" t="s">
        <v>37</v>
      </c>
      <c r="J716"/>
      <c r="K716"/>
      <c r="L716" s="58"/>
      <c r="M716" s="58"/>
      <c r="N716" s="58"/>
      <c r="O716" s="58"/>
    </row>
    <row r="717" spans="1:15" s="50" customFormat="1" ht="15">
      <c r="A717" s="62" t="str">
        <f>IF(Tabela3[[#This Row],[GOL CASA]]&lt;&gt;"",1,"")</f>
        <v/>
      </c>
      <c r="B717" s="49">
        <f t="shared" si="11"/>
        <v>392</v>
      </c>
      <c r="C717" s="50" t="s">
        <v>15</v>
      </c>
      <c r="E717" s="29">
        <v>45052</v>
      </c>
      <c r="F717" t="s">
        <v>40</v>
      </c>
      <c r="G717"/>
      <c r="H717"/>
      <c r="I717" t="s">
        <v>35</v>
      </c>
      <c r="J717"/>
      <c r="K717"/>
      <c r="L717" s="58"/>
      <c r="M717" s="58"/>
      <c r="N717" s="58"/>
      <c r="O717" s="58"/>
    </row>
    <row r="718" spans="1:15" s="50" customFormat="1" ht="15">
      <c r="A718" s="62" t="str">
        <f>IF(Tabela3[[#This Row],[GOL CASA]]&lt;&gt;"",1,"")</f>
        <v/>
      </c>
      <c r="B718" s="49">
        <f t="shared" si="11"/>
        <v>393</v>
      </c>
      <c r="C718" s="50" t="s">
        <v>15</v>
      </c>
      <c r="E718" s="29">
        <v>45052</v>
      </c>
      <c r="F718" t="s">
        <v>41</v>
      </c>
      <c r="G718"/>
      <c r="H718"/>
      <c r="I718" t="s">
        <v>32</v>
      </c>
      <c r="J718"/>
      <c r="K718"/>
      <c r="L718" s="58"/>
      <c r="M718" s="58"/>
      <c r="N718" s="58"/>
      <c r="O718" s="58"/>
    </row>
    <row r="719" spans="1:15" s="50" customFormat="1" ht="15">
      <c r="A719" s="62" t="str">
        <f>IF(Tabela3[[#This Row],[GOL CASA]]&lt;&gt;"",1,"")</f>
        <v/>
      </c>
      <c r="B719" s="49">
        <f t="shared" si="11"/>
        <v>394</v>
      </c>
      <c r="C719" s="50" t="s">
        <v>15</v>
      </c>
      <c r="E719" s="29">
        <v>45052</v>
      </c>
      <c r="F719" t="s">
        <v>52</v>
      </c>
      <c r="G719"/>
      <c r="H719"/>
      <c r="I719" t="s">
        <v>46</v>
      </c>
      <c r="J719"/>
      <c r="K719"/>
      <c r="L719" s="58"/>
      <c r="M719" s="58"/>
      <c r="N719" s="58"/>
      <c r="O719" s="58"/>
    </row>
    <row r="720" spans="1:15" s="50" customFormat="1" ht="15">
      <c r="A720" s="62" t="str">
        <f>IF(Tabela3[[#This Row],[GOL CASA]]&lt;&gt;"",1,"")</f>
        <v/>
      </c>
      <c r="B720" s="49">
        <f t="shared" si="11"/>
        <v>395</v>
      </c>
      <c r="C720" s="50" t="s">
        <v>15</v>
      </c>
      <c r="E720" s="29">
        <v>45052</v>
      </c>
      <c r="F720" t="s">
        <v>42</v>
      </c>
      <c r="G720"/>
      <c r="H720"/>
      <c r="I720" t="s">
        <v>31</v>
      </c>
      <c r="J720"/>
      <c r="K720"/>
      <c r="L720" s="58"/>
      <c r="M720" s="58"/>
      <c r="N720" s="58"/>
      <c r="O720" s="58"/>
    </row>
    <row r="721" spans="1:15" s="50" customFormat="1" ht="15">
      <c r="A721" s="62" t="str">
        <f>IF(Tabela3[[#This Row],[GOL CASA]]&lt;&gt;"",1,"")</f>
        <v/>
      </c>
      <c r="B721" s="49">
        <f t="shared" si="11"/>
        <v>396</v>
      </c>
      <c r="C721" s="50" t="s">
        <v>15</v>
      </c>
      <c r="E721" s="29">
        <v>45052</v>
      </c>
      <c r="F721" t="s">
        <v>38</v>
      </c>
      <c r="G721"/>
      <c r="H721"/>
      <c r="I721" t="s">
        <v>51</v>
      </c>
      <c r="J721"/>
      <c r="K721"/>
      <c r="L721" s="58"/>
      <c r="M721" s="58"/>
      <c r="N721" s="58"/>
      <c r="O721" s="58"/>
    </row>
    <row r="722" spans="1:15" s="50" customFormat="1" ht="15">
      <c r="A722" s="62" t="str">
        <f>IF(Tabela3[[#This Row],[GOL CASA]]&lt;&gt;"",1,"")</f>
        <v/>
      </c>
      <c r="B722" s="49">
        <f t="shared" si="11"/>
        <v>397</v>
      </c>
      <c r="C722" s="50" t="s">
        <v>15</v>
      </c>
      <c r="E722" s="29">
        <v>45052</v>
      </c>
      <c r="F722" t="s">
        <v>16</v>
      </c>
      <c r="G722"/>
      <c r="H722"/>
      <c r="I722" t="s">
        <v>43</v>
      </c>
      <c r="J722"/>
      <c r="K722"/>
      <c r="L722" s="58"/>
      <c r="M722" s="58"/>
      <c r="N722" s="58"/>
      <c r="O722" s="58"/>
    </row>
    <row r="723" spans="1:15" s="50" customFormat="1" ht="15">
      <c r="A723" s="62" t="str">
        <f>IF(Tabela3[[#This Row],[GOL CASA]]&lt;&gt;"",1,"")</f>
        <v/>
      </c>
      <c r="B723" s="49">
        <f t="shared" si="11"/>
        <v>398</v>
      </c>
      <c r="C723" s="50" t="s">
        <v>15</v>
      </c>
      <c r="E723" s="29">
        <v>45052</v>
      </c>
      <c r="F723" t="s">
        <v>45</v>
      </c>
      <c r="G723"/>
      <c r="H723"/>
      <c r="I723" t="s">
        <v>55</v>
      </c>
      <c r="J723"/>
      <c r="K723"/>
      <c r="L723" s="58"/>
      <c r="M723" s="58"/>
      <c r="N723" s="58"/>
      <c r="O723" s="58"/>
    </row>
    <row r="724" spans="1:15" s="50" customFormat="1" ht="15">
      <c r="A724" s="62" t="str">
        <f>IF(Tabela3[[#This Row],[GOL CASA]]&lt;&gt;"",1,"")</f>
        <v/>
      </c>
      <c r="B724" s="49">
        <f t="shared" si="11"/>
        <v>399</v>
      </c>
      <c r="C724" s="50" t="s">
        <v>15</v>
      </c>
      <c r="E724" s="29">
        <v>45052</v>
      </c>
      <c r="F724" t="s">
        <v>56</v>
      </c>
      <c r="G724"/>
      <c r="H724"/>
      <c r="I724" t="s">
        <v>39</v>
      </c>
      <c r="J724"/>
      <c r="K724"/>
      <c r="L724" s="58"/>
      <c r="M724" s="58"/>
      <c r="N724" s="58"/>
      <c r="O724" s="58"/>
    </row>
    <row r="725" spans="1:15" s="50" customFormat="1" ht="15">
      <c r="A725" s="62" t="str">
        <f>IF(Tabela3[[#This Row],[GOL CASA]]&lt;&gt;"",1,"")</f>
        <v/>
      </c>
      <c r="B725" s="49">
        <f t="shared" si="11"/>
        <v>400</v>
      </c>
      <c r="C725" s="50" t="s">
        <v>15</v>
      </c>
      <c r="E725" s="29">
        <v>45052</v>
      </c>
      <c r="F725" t="s">
        <v>44</v>
      </c>
      <c r="G725"/>
      <c r="H725"/>
      <c r="I725" t="s">
        <v>36</v>
      </c>
      <c r="J725"/>
      <c r="K725"/>
      <c r="L725" s="58"/>
      <c r="M725" s="58"/>
      <c r="N725" s="58"/>
      <c r="O725" s="58"/>
    </row>
    <row r="726" spans="1:15" s="50" customFormat="1">
      <c r="A726" s="62" t="str">
        <f>IF(Tabela3[[#This Row],[GOL CASA]]&lt;&gt;"",1,"")</f>
        <v/>
      </c>
      <c r="B726" s="49">
        <f t="shared" si="11"/>
        <v>401</v>
      </c>
      <c r="C726" s="50" t="s">
        <v>18</v>
      </c>
      <c r="E726" s="29">
        <v>45052.458333333336</v>
      </c>
      <c r="F726" s="70" t="s">
        <v>23</v>
      </c>
      <c r="G726" s="66"/>
      <c r="H726" s="66"/>
      <c r="I726" s="70" t="s">
        <v>34</v>
      </c>
      <c r="J726"/>
      <c r="K726"/>
      <c r="L726" s="57"/>
      <c r="M726" s="57"/>
      <c r="N726" s="57"/>
      <c r="O726" s="57"/>
    </row>
    <row r="727" spans="1:15" s="50" customFormat="1">
      <c r="A727" s="62" t="str">
        <f>IF(Tabela3[[#This Row],[GOL CASA]]&lt;&gt;"",1,"")</f>
        <v/>
      </c>
      <c r="B727" s="49">
        <f t="shared" si="11"/>
        <v>402</v>
      </c>
      <c r="C727" s="50" t="s">
        <v>18</v>
      </c>
      <c r="E727" s="29">
        <v>45052.458333333336</v>
      </c>
      <c r="F727" s="70" t="s">
        <v>50</v>
      </c>
      <c r="G727" s="66"/>
      <c r="H727" s="66"/>
      <c r="I727" s="70" t="s">
        <v>33</v>
      </c>
      <c r="J727"/>
      <c r="K727"/>
      <c r="L727" s="57"/>
      <c r="M727" s="57"/>
      <c r="N727" s="57"/>
      <c r="O727" s="57"/>
    </row>
    <row r="728" spans="1:15" s="50" customFormat="1">
      <c r="A728" s="62" t="str">
        <f>IF(Tabela3[[#This Row],[GOL CASA]]&lt;&gt;"",1,"")</f>
        <v/>
      </c>
      <c r="B728" s="49">
        <f t="shared" si="11"/>
        <v>403</v>
      </c>
      <c r="C728" s="50" t="s">
        <v>18</v>
      </c>
      <c r="E728" s="29">
        <v>45052.458333333336</v>
      </c>
      <c r="F728" s="70" t="s">
        <v>21</v>
      </c>
      <c r="G728" s="66"/>
      <c r="H728" s="66"/>
      <c r="I728" s="70" t="s">
        <v>47</v>
      </c>
      <c r="J728"/>
      <c r="K728"/>
      <c r="L728" s="57"/>
      <c r="M728" s="57"/>
      <c r="N728" s="57"/>
      <c r="O728" s="57"/>
    </row>
    <row r="729" spans="1:15" s="50" customFormat="1">
      <c r="A729" s="62" t="str">
        <f>IF(Tabela3[[#This Row],[GOL CASA]]&lt;&gt;"",1,"")</f>
        <v/>
      </c>
      <c r="B729" s="49">
        <f t="shared" si="11"/>
        <v>404</v>
      </c>
      <c r="C729" s="50" t="s">
        <v>18</v>
      </c>
      <c r="E729" s="29">
        <v>45052.458333333336</v>
      </c>
      <c r="F729" s="70" t="s">
        <v>22</v>
      </c>
      <c r="G729" s="66"/>
      <c r="H729" s="66"/>
      <c r="I729" s="70" t="s">
        <v>48</v>
      </c>
      <c r="J729"/>
      <c r="K729"/>
      <c r="L729" s="57"/>
      <c r="M729" s="57"/>
      <c r="N729" s="57"/>
      <c r="O729" s="57"/>
    </row>
    <row r="730" spans="1:15" s="50" customFormat="1">
      <c r="A730" s="62" t="str">
        <f>IF(Tabela3[[#This Row],[GOL CASA]]&lt;&gt;"",1,"")</f>
        <v/>
      </c>
      <c r="B730" s="49">
        <f t="shared" si="11"/>
        <v>405</v>
      </c>
      <c r="C730" s="50" t="s">
        <v>18</v>
      </c>
      <c r="E730" s="29">
        <v>45052.458333333336</v>
      </c>
      <c r="F730" s="70" t="s">
        <v>54</v>
      </c>
      <c r="G730" s="66"/>
      <c r="H730" s="66"/>
      <c r="I730" s="70" t="s">
        <v>25</v>
      </c>
      <c r="J730"/>
      <c r="K730"/>
      <c r="L730" s="57"/>
      <c r="M730" s="57"/>
      <c r="N730" s="57"/>
      <c r="O730" s="57"/>
    </row>
    <row r="731" spans="1:15" s="50" customFormat="1">
      <c r="A731" s="62" t="str">
        <f>IF(Tabela3[[#This Row],[GOL CASA]]&lt;&gt;"",1,"")</f>
        <v/>
      </c>
      <c r="B731" s="49">
        <f t="shared" si="11"/>
        <v>406</v>
      </c>
      <c r="C731" s="50" t="s">
        <v>18</v>
      </c>
      <c r="E731" s="29">
        <v>45052.458333333336</v>
      </c>
      <c r="F731" s="70" t="s">
        <v>27</v>
      </c>
      <c r="G731" s="66"/>
      <c r="H731" s="66"/>
      <c r="I731" s="70" t="s">
        <v>20</v>
      </c>
      <c r="J731"/>
      <c r="K731"/>
      <c r="L731" s="57"/>
      <c r="M731" s="57"/>
      <c r="N731" s="57"/>
      <c r="O731" s="57"/>
    </row>
    <row r="732" spans="1:15" s="50" customFormat="1">
      <c r="A732" s="62" t="str">
        <f>IF(Tabela3[[#This Row],[GOL CASA]]&lt;&gt;"",1,"")</f>
        <v/>
      </c>
      <c r="B732" s="49">
        <f t="shared" si="11"/>
        <v>407</v>
      </c>
      <c r="C732" s="50" t="s">
        <v>18</v>
      </c>
      <c r="E732" s="29">
        <v>45052.458333333336</v>
      </c>
      <c r="F732" s="70" t="s">
        <v>28</v>
      </c>
      <c r="G732" s="66"/>
      <c r="H732" s="66"/>
      <c r="I732" s="70" t="s">
        <v>30</v>
      </c>
      <c r="J732"/>
      <c r="K732"/>
      <c r="L732" s="57"/>
      <c r="M732" s="57"/>
      <c r="N732" s="57"/>
      <c r="O732" s="57"/>
    </row>
    <row r="733" spans="1:15" s="50" customFormat="1">
      <c r="A733" s="62" t="str">
        <f>IF(Tabela3[[#This Row],[GOL CASA]]&lt;&gt;"",1,"")</f>
        <v/>
      </c>
      <c r="B733" s="49">
        <f t="shared" si="11"/>
        <v>408</v>
      </c>
      <c r="C733" s="50" t="s">
        <v>18</v>
      </c>
      <c r="E733" s="29">
        <v>45052.458333333336</v>
      </c>
      <c r="F733" s="70" t="s">
        <v>29</v>
      </c>
      <c r="G733" s="66"/>
      <c r="H733" s="66"/>
      <c r="I733" s="70" t="s">
        <v>19</v>
      </c>
      <c r="J733"/>
      <c r="K733"/>
      <c r="L733" s="57"/>
      <c r="M733" s="57"/>
      <c r="N733" s="57"/>
      <c r="O733" s="57"/>
    </row>
    <row r="734" spans="1:15" s="50" customFormat="1">
      <c r="A734" s="62" t="str">
        <f>IF(Tabela3[[#This Row],[GOL CASA]]&lt;&gt;"",1,"")</f>
        <v/>
      </c>
      <c r="B734" s="49">
        <f t="shared" si="11"/>
        <v>409</v>
      </c>
      <c r="C734" s="50" t="s">
        <v>18</v>
      </c>
      <c r="E734" s="29">
        <v>45052.458333333336</v>
      </c>
      <c r="F734" s="70" t="s">
        <v>53</v>
      </c>
      <c r="G734" s="66"/>
      <c r="H734" s="66"/>
      <c r="I734" s="70" t="s">
        <v>49</v>
      </c>
      <c r="J734"/>
      <c r="K734"/>
      <c r="L734" s="57"/>
      <c r="M734" s="57"/>
      <c r="N734" s="57"/>
      <c r="O734" s="57"/>
    </row>
    <row r="735" spans="1:15" s="50" customFormat="1">
      <c r="A735" s="62" t="str">
        <f>IF(Tabela3[[#This Row],[GOL CASA]]&lt;&gt;"",1,"")</f>
        <v/>
      </c>
      <c r="B735" s="49">
        <f t="shared" si="11"/>
        <v>410</v>
      </c>
      <c r="C735" s="50" t="s">
        <v>18</v>
      </c>
      <c r="E735" s="29">
        <v>45052.458333333336</v>
      </c>
      <c r="F735" s="70" t="s">
        <v>26</v>
      </c>
      <c r="G735" s="66"/>
      <c r="H735" s="66"/>
      <c r="I735" s="70" t="s">
        <v>24</v>
      </c>
      <c r="J735"/>
      <c r="K735"/>
      <c r="L735" s="57"/>
      <c r="M735" s="57"/>
      <c r="N735" s="57"/>
      <c r="O735" s="57"/>
    </row>
    <row r="736" spans="1:15" s="50" customFormat="1" ht="15">
      <c r="A736" s="62" t="str">
        <f>IF(Tabela3[[#This Row],[GOL CASA]]&lt;&gt;"",1,"")</f>
        <v/>
      </c>
      <c r="B736" s="49">
        <f t="shared" si="11"/>
        <v>411</v>
      </c>
      <c r="C736" s="50" t="s">
        <v>15</v>
      </c>
      <c r="E736" s="29">
        <v>45059</v>
      </c>
      <c r="F736" t="s">
        <v>32</v>
      </c>
      <c r="G736"/>
      <c r="H736"/>
      <c r="I736" t="s">
        <v>39</v>
      </c>
      <c r="J736"/>
      <c r="K736"/>
      <c r="L736" s="58"/>
      <c r="M736" s="58"/>
      <c r="N736" s="58"/>
      <c r="O736" s="58"/>
    </row>
    <row r="737" spans="1:15" s="50" customFormat="1" ht="15">
      <c r="A737" s="62" t="str">
        <f>IF(Tabela3[[#This Row],[GOL CASA]]&lt;&gt;"",1,"")</f>
        <v/>
      </c>
      <c r="B737" s="49">
        <f t="shared" si="11"/>
        <v>412</v>
      </c>
      <c r="C737" s="50" t="s">
        <v>15</v>
      </c>
      <c r="E737" s="29">
        <v>45059</v>
      </c>
      <c r="F737" t="s">
        <v>35</v>
      </c>
      <c r="G737"/>
      <c r="H737"/>
      <c r="I737" t="s">
        <v>16</v>
      </c>
      <c r="J737"/>
      <c r="K737"/>
      <c r="L737" s="58"/>
      <c r="M737" s="58"/>
      <c r="N737" s="58"/>
      <c r="O737" s="58"/>
    </row>
    <row r="738" spans="1:15" s="50" customFormat="1" ht="15">
      <c r="A738" s="62" t="str">
        <f>IF(Tabela3[[#This Row],[GOL CASA]]&lt;&gt;"",1,"")</f>
        <v/>
      </c>
      <c r="B738" s="49">
        <f t="shared" si="11"/>
        <v>413</v>
      </c>
      <c r="C738" s="50" t="s">
        <v>15</v>
      </c>
      <c r="E738" s="29">
        <v>45059</v>
      </c>
      <c r="F738" t="s">
        <v>43</v>
      </c>
      <c r="G738"/>
      <c r="H738"/>
      <c r="I738" t="s">
        <v>52</v>
      </c>
      <c r="J738"/>
      <c r="K738"/>
      <c r="L738" s="58"/>
      <c r="M738" s="58"/>
      <c r="N738" s="58"/>
      <c r="O738" s="58"/>
    </row>
    <row r="739" spans="1:15" s="50" customFormat="1" ht="15">
      <c r="A739" s="62" t="str">
        <f>IF(Tabela3[[#This Row],[GOL CASA]]&lt;&gt;"",1,"")</f>
        <v/>
      </c>
      <c r="B739" s="49">
        <f t="shared" si="11"/>
        <v>414</v>
      </c>
      <c r="C739" s="50" t="s">
        <v>15</v>
      </c>
      <c r="E739" s="29">
        <v>45059</v>
      </c>
      <c r="F739" t="s">
        <v>55</v>
      </c>
      <c r="G739"/>
      <c r="H739"/>
      <c r="I739" t="s">
        <v>41</v>
      </c>
      <c r="J739"/>
      <c r="K739"/>
      <c r="L739" s="58"/>
      <c r="M739" s="58"/>
      <c r="N739" s="58"/>
      <c r="O739" s="58"/>
    </row>
    <row r="740" spans="1:15" s="50" customFormat="1" ht="15">
      <c r="A740" s="62" t="str">
        <f>IF(Tabela3[[#This Row],[GOL CASA]]&lt;&gt;"",1,"")</f>
        <v/>
      </c>
      <c r="B740" s="49">
        <f t="shared" si="11"/>
        <v>415</v>
      </c>
      <c r="C740" s="50" t="s">
        <v>15</v>
      </c>
      <c r="E740" s="29">
        <v>45059</v>
      </c>
      <c r="F740" t="s">
        <v>36</v>
      </c>
      <c r="G740"/>
      <c r="H740"/>
      <c r="I740" t="s">
        <v>17</v>
      </c>
      <c r="J740"/>
      <c r="K740"/>
      <c r="L740" s="58"/>
      <c r="M740" s="58"/>
      <c r="N740" s="58"/>
      <c r="O740" s="58"/>
    </row>
    <row r="741" spans="1:15" s="50" customFormat="1" ht="15">
      <c r="A741" s="62" t="str">
        <f>IF(Tabela3[[#This Row],[GOL CASA]]&lt;&gt;"",1,"")</f>
        <v/>
      </c>
      <c r="B741" s="49">
        <f t="shared" si="11"/>
        <v>416</v>
      </c>
      <c r="C741" s="50" t="s">
        <v>15</v>
      </c>
      <c r="E741" s="29">
        <v>45059</v>
      </c>
      <c r="F741" t="s">
        <v>45</v>
      </c>
      <c r="G741"/>
      <c r="H741"/>
      <c r="I741" t="s">
        <v>56</v>
      </c>
      <c r="J741"/>
      <c r="K741"/>
      <c r="L741" s="58"/>
      <c r="M741" s="58"/>
      <c r="N741" s="58"/>
      <c r="O741" s="58"/>
    </row>
    <row r="742" spans="1:15" s="50" customFormat="1" ht="15">
      <c r="A742" s="62" t="str">
        <f>IF(Tabela3[[#This Row],[GOL CASA]]&lt;&gt;"",1,"")</f>
        <v/>
      </c>
      <c r="B742" s="49">
        <f t="shared" si="11"/>
        <v>417</v>
      </c>
      <c r="C742" s="50" t="s">
        <v>15</v>
      </c>
      <c r="E742" s="29">
        <v>45059</v>
      </c>
      <c r="F742" t="s">
        <v>31</v>
      </c>
      <c r="G742"/>
      <c r="H742"/>
      <c r="I742" t="s">
        <v>38</v>
      </c>
      <c r="J742"/>
      <c r="K742"/>
      <c r="L742" s="58"/>
      <c r="M742" s="58"/>
      <c r="N742" s="58"/>
      <c r="O742" s="58"/>
    </row>
    <row r="743" spans="1:15" s="50" customFormat="1" ht="15">
      <c r="A743" s="62" t="str">
        <f>IF(Tabela3[[#This Row],[GOL CASA]]&lt;&gt;"",1,"")</f>
        <v/>
      </c>
      <c r="B743" s="49">
        <f t="shared" si="11"/>
        <v>418</v>
      </c>
      <c r="C743" s="50" t="s">
        <v>15</v>
      </c>
      <c r="E743" s="29">
        <v>45059</v>
      </c>
      <c r="F743" t="s">
        <v>46</v>
      </c>
      <c r="G743"/>
      <c r="H743"/>
      <c r="I743" t="s">
        <v>40</v>
      </c>
      <c r="J743"/>
      <c r="K743"/>
      <c r="L743" s="58"/>
      <c r="M743" s="58"/>
      <c r="N743" s="58"/>
      <c r="O743" s="58"/>
    </row>
    <row r="744" spans="1:15" s="50" customFormat="1" ht="15">
      <c r="A744" s="62" t="str">
        <f>IF(Tabela3[[#This Row],[GOL CASA]]&lt;&gt;"",1,"")</f>
        <v/>
      </c>
      <c r="B744" s="49">
        <f t="shared" si="11"/>
        <v>419</v>
      </c>
      <c r="C744" s="50" t="s">
        <v>15</v>
      </c>
      <c r="E744" s="29">
        <v>45059</v>
      </c>
      <c r="F744" t="s">
        <v>51</v>
      </c>
      <c r="G744"/>
      <c r="H744"/>
      <c r="I744" t="s">
        <v>44</v>
      </c>
      <c r="J744"/>
      <c r="K744"/>
      <c r="L744" s="58"/>
      <c r="M744" s="58"/>
      <c r="N744" s="58"/>
      <c r="O744" s="58"/>
    </row>
    <row r="745" spans="1:15" s="50" customFormat="1" ht="15">
      <c r="A745" s="62" t="str">
        <f>IF(Tabela3[[#This Row],[GOL CASA]]&lt;&gt;"",1,"")</f>
        <v/>
      </c>
      <c r="B745" s="49">
        <f t="shared" si="11"/>
        <v>420</v>
      </c>
      <c r="C745" s="50" t="s">
        <v>15</v>
      </c>
      <c r="E745" s="29">
        <v>45059</v>
      </c>
      <c r="F745" t="s">
        <v>37</v>
      </c>
      <c r="G745"/>
      <c r="H745"/>
      <c r="I745" t="s">
        <v>42</v>
      </c>
      <c r="J745"/>
      <c r="K745"/>
      <c r="L745" s="58"/>
      <c r="M745" s="58"/>
      <c r="N745" s="58"/>
      <c r="O745" s="58"/>
    </row>
    <row r="746" spans="1:15" s="50" customFormat="1">
      <c r="A746" s="62" t="str">
        <f>IF(Tabela3[[#This Row],[GOL CASA]]&lt;&gt;"",1,"")</f>
        <v/>
      </c>
      <c r="B746" s="49">
        <f t="shared" si="11"/>
        <v>421</v>
      </c>
      <c r="C746" s="50" t="s">
        <v>18</v>
      </c>
      <c r="E746" s="29">
        <v>45059.458333333336</v>
      </c>
      <c r="F746" s="70" t="s">
        <v>20</v>
      </c>
      <c r="G746" s="66"/>
      <c r="H746" s="66"/>
      <c r="I746" s="70" t="s">
        <v>50</v>
      </c>
      <c r="J746"/>
      <c r="K746"/>
      <c r="L746" s="57"/>
      <c r="M746" s="57"/>
      <c r="N746" s="57"/>
      <c r="O746" s="57"/>
    </row>
    <row r="747" spans="1:15" s="50" customFormat="1">
      <c r="A747" s="62" t="str">
        <f>IF(Tabela3[[#This Row],[GOL CASA]]&lt;&gt;"",1,"")</f>
        <v/>
      </c>
      <c r="B747" s="49">
        <f t="shared" si="11"/>
        <v>422</v>
      </c>
      <c r="C747" s="50" t="s">
        <v>18</v>
      </c>
      <c r="E747" s="29">
        <v>45059.458333333336</v>
      </c>
      <c r="F747" s="70" t="s">
        <v>24</v>
      </c>
      <c r="G747" s="66"/>
      <c r="H747" s="66"/>
      <c r="I747" s="70" t="s">
        <v>29</v>
      </c>
      <c r="J747"/>
      <c r="K747"/>
      <c r="L747" s="57"/>
      <c r="M747" s="57"/>
      <c r="N747" s="57"/>
      <c r="O747" s="57"/>
    </row>
    <row r="748" spans="1:15" s="50" customFormat="1">
      <c r="A748" s="62" t="str">
        <f>IF(Tabela3[[#This Row],[GOL CASA]]&lt;&gt;"",1,"")</f>
        <v/>
      </c>
      <c r="B748" s="49">
        <f t="shared" si="11"/>
        <v>423</v>
      </c>
      <c r="C748" s="50" t="s">
        <v>18</v>
      </c>
      <c r="E748" s="29">
        <v>45059.458333333336</v>
      </c>
      <c r="F748" s="70" t="s">
        <v>48</v>
      </c>
      <c r="G748" s="66"/>
      <c r="H748" s="66"/>
      <c r="I748" s="70" t="s">
        <v>53</v>
      </c>
      <c r="J748"/>
      <c r="K748"/>
      <c r="L748" s="57"/>
      <c r="M748" s="57"/>
      <c r="N748" s="57"/>
      <c r="O748" s="57"/>
    </row>
    <row r="749" spans="1:15" s="50" customFormat="1">
      <c r="A749" s="62" t="str">
        <f>IF(Tabela3[[#This Row],[GOL CASA]]&lt;&gt;"",1,"")</f>
        <v/>
      </c>
      <c r="B749" s="49">
        <f t="shared" si="11"/>
        <v>424</v>
      </c>
      <c r="C749" s="50" t="s">
        <v>18</v>
      </c>
      <c r="E749" s="29">
        <v>45059.458333333336</v>
      </c>
      <c r="F749" s="70" t="s">
        <v>19</v>
      </c>
      <c r="G749" s="66"/>
      <c r="H749" s="66"/>
      <c r="I749" s="70" t="s">
        <v>23</v>
      </c>
      <c r="J749"/>
      <c r="K749"/>
      <c r="L749" s="57"/>
      <c r="M749" s="57"/>
      <c r="N749" s="57"/>
      <c r="O749" s="57"/>
    </row>
    <row r="750" spans="1:15" s="50" customFormat="1">
      <c r="A750" s="62" t="str">
        <f>IF(Tabela3[[#This Row],[GOL CASA]]&lt;&gt;"",1,"")</f>
        <v/>
      </c>
      <c r="B750" s="49">
        <f t="shared" si="11"/>
        <v>425</v>
      </c>
      <c r="C750" s="50" t="s">
        <v>18</v>
      </c>
      <c r="E750" s="29">
        <v>45059.458333333336</v>
      </c>
      <c r="F750" s="70" t="s">
        <v>33</v>
      </c>
      <c r="G750" s="66"/>
      <c r="H750" s="66"/>
      <c r="I750" s="70" t="s">
        <v>54</v>
      </c>
      <c r="J750"/>
      <c r="K750"/>
      <c r="L750" s="57"/>
      <c r="M750" s="57"/>
      <c r="N750" s="57"/>
      <c r="O750" s="57"/>
    </row>
    <row r="751" spans="1:15" s="50" customFormat="1">
      <c r="A751" s="62" t="str">
        <f>IF(Tabela3[[#This Row],[GOL CASA]]&lt;&gt;"",1,"")</f>
        <v/>
      </c>
      <c r="B751" s="49">
        <f t="shared" si="11"/>
        <v>426</v>
      </c>
      <c r="C751" s="50" t="s">
        <v>18</v>
      </c>
      <c r="E751" s="29">
        <v>45059.458333333336</v>
      </c>
      <c r="F751" s="70" t="s">
        <v>25</v>
      </c>
      <c r="G751" s="66"/>
      <c r="H751" s="66"/>
      <c r="I751" s="70" t="s">
        <v>27</v>
      </c>
      <c r="J751"/>
      <c r="K751"/>
      <c r="L751" s="57"/>
      <c r="M751" s="57"/>
      <c r="N751" s="57"/>
      <c r="O751" s="57"/>
    </row>
    <row r="752" spans="1:15" s="50" customFormat="1">
      <c r="A752" s="62" t="str">
        <f>IF(Tabela3[[#This Row],[GOL CASA]]&lt;&gt;"",1,"")</f>
        <v/>
      </c>
      <c r="B752" s="49">
        <f t="shared" si="11"/>
        <v>427</v>
      </c>
      <c r="C752" s="50" t="s">
        <v>18</v>
      </c>
      <c r="E752" s="29">
        <v>45059.458333333336</v>
      </c>
      <c r="F752" s="70" t="s">
        <v>47</v>
      </c>
      <c r="G752" s="66"/>
      <c r="H752" s="66"/>
      <c r="I752" s="70" t="s">
        <v>22</v>
      </c>
      <c r="J752"/>
      <c r="K752"/>
      <c r="L752" s="57"/>
      <c r="M752" s="57"/>
      <c r="N752" s="57"/>
      <c r="O752" s="57"/>
    </row>
    <row r="753" spans="1:15" s="50" customFormat="1">
      <c r="A753" s="62" t="str">
        <f>IF(Tabela3[[#This Row],[GOL CASA]]&lt;&gt;"",1,"")</f>
        <v/>
      </c>
      <c r="B753" s="49">
        <f t="shared" si="11"/>
        <v>428</v>
      </c>
      <c r="C753" s="50" t="s">
        <v>18</v>
      </c>
      <c r="E753" s="29">
        <v>45059.458333333336</v>
      </c>
      <c r="F753" s="70" t="s">
        <v>49</v>
      </c>
      <c r="G753" s="66"/>
      <c r="H753" s="66"/>
      <c r="I753" s="70" t="s">
        <v>26</v>
      </c>
      <c r="J753"/>
      <c r="K753"/>
      <c r="L753" s="57"/>
      <c r="M753" s="57"/>
      <c r="N753" s="57"/>
      <c r="O753" s="57"/>
    </row>
    <row r="754" spans="1:15" s="50" customFormat="1">
      <c r="A754" s="62" t="str">
        <f>IF(Tabela3[[#This Row],[GOL CASA]]&lt;&gt;"",1,"")</f>
        <v/>
      </c>
      <c r="B754" s="49">
        <f t="shared" si="11"/>
        <v>429</v>
      </c>
      <c r="C754" s="50" t="s">
        <v>18</v>
      </c>
      <c r="E754" s="29">
        <v>45059.458333333336</v>
      </c>
      <c r="F754" s="70" t="s">
        <v>30</v>
      </c>
      <c r="G754" s="66"/>
      <c r="H754" s="66"/>
      <c r="I754" s="70" t="s">
        <v>21</v>
      </c>
      <c r="J754"/>
      <c r="K754"/>
      <c r="L754" s="57"/>
      <c r="M754" s="57"/>
      <c r="N754" s="57"/>
      <c r="O754" s="57"/>
    </row>
    <row r="755" spans="1:15" s="50" customFormat="1">
      <c r="A755" s="62" t="str">
        <f>IF(Tabela3[[#This Row],[GOL CASA]]&lt;&gt;"",1,"")</f>
        <v/>
      </c>
      <c r="B755" s="49">
        <f t="shared" si="11"/>
        <v>430</v>
      </c>
      <c r="C755" s="50" t="s">
        <v>18</v>
      </c>
      <c r="E755" s="29">
        <v>45059.458333333336</v>
      </c>
      <c r="F755" s="70" t="s">
        <v>34</v>
      </c>
      <c r="G755" s="66"/>
      <c r="H755" s="66"/>
      <c r="I755" s="70" t="s">
        <v>28</v>
      </c>
      <c r="J755"/>
      <c r="K755"/>
      <c r="L755" s="57"/>
      <c r="M755" s="57"/>
      <c r="N755" s="57"/>
      <c r="O755" s="57"/>
    </row>
    <row r="756" spans="1:15" s="50" customFormat="1" ht="15">
      <c r="A756" s="62" t="str">
        <f>IF(Tabela3[[#This Row],[GOL CASA]]&lt;&gt;"",1,"")</f>
        <v/>
      </c>
      <c r="B756" s="49">
        <f t="shared" si="11"/>
        <v>431</v>
      </c>
      <c r="C756" s="50" t="s">
        <v>15</v>
      </c>
      <c r="E756" s="29">
        <v>45066</v>
      </c>
      <c r="F756" t="s">
        <v>17</v>
      </c>
      <c r="G756"/>
      <c r="H756"/>
      <c r="I756" t="s">
        <v>51</v>
      </c>
      <c r="J756"/>
      <c r="K756"/>
      <c r="L756" s="58"/>
      <c r="M756" s="58"/>
      <c r="N756" s="58"/>
      <c r="O756" s="58"/>
    </row>
    <row r="757" spans="1:15" s="50" customFormat="1" ht="15">
      <c r="A757" s="62" t="str">
        <f>IF(Tabela3[[#This Row],[GOL CASA]]&lt;&gt;"",1,"")</f>
        <v/>
      </c>
      <c r="B757" s="49">
        <f t="shared" si="11"/>
        <v>432</v>
      </c>
      <c r="C757" s="50" t="s">
        <v>15</v>
      </c>
      <c r="E757" s="29">
        <v>45066</v>
      </c>
      <c r="F757" t="s">
        <v>40</v>
      </c>
      <c r="G757"/>
      <c r="H757"/>
      <c r="I757" t="s">
        <v>36</v>
      </c>
      <c r="J757"/>
      <c r="K757"/>
      <c r="L757" s="58"/>
      <c r="M757" s="58"/>
      <c r="N757" s="58"/>
      <c r="O757" s="58"/>
    </row>
    <row r="758" spans="1:15" s="50" customFormat="1" ht="15">
      <c r="A758" s="62" t="str">
        <f>IF(Tabela3[[#This Row],[GOL CASA]]&lt;&gt;"",1,"")</f>
        <v/>
      </c>
      <c r="B758" s="49">
        <f t="shared" si="11"/>
        <v>433</v>
      </c>
      <c r="C758" s="50" t="s">
        <v>15</v>
      </c>
      <c r="E758" s="29">
        <v>45066</v>
      </c>
      <c r="F758" t="s">
        <v>52</v>
      </c>
      <c r="G758"/>
      <c r="H758"/>
      <c r="I758" t="s">
        <v>45</v>
      </c>
      <c r="J758"/>
      <c r="K758"/>
      <c r="L758" s="58"/>
      <c r="M758" s="58"/>
      <c r="N758" s="58"/>
      <c r="O758" s="58"/>
    </row>
    <row r="759" spans="1:15" s="50" customFormat="1" ht="15">
      <c r="A759" s="62" t="str">
        <f>IF(Tabela3[[#This Row],[GOL CASA]]&lt;&gt;"",1,"")</f>
        <v/>
      </c>
      <c r="B759" s="49">
        <f t="shared" si="11"/>
        <v>434</v>
      </c>
      <c r="C759" s="50" t="s">
        <v>15</v>
      </c>
      <c r="E759" s="29">
        <v>45066</v>
      </c>
      <c r="F759" t="s">
        <v>42</v>
      </c>
      <c r="G759"/>
      <c r="H759"/>
      <c r="I759" t="s">
        <v>43</v>
      </c>
      <c r="J759"/>
      <c r="K759"/>
      <c r="L759" s="58"/>
      <c r="M759" s="58"/>
      <c r="N759" s="58"/>
      <c r="O759" s="58"/>
    </row>
    <row r="760" spans="1:15" s="50" customFormat="1" ht="15">
      <c r="A760" s="62" t="str">
        <f>IF(Tabela3[[#This Row],[GOL CASA]]&lt;&gt;"",1,"")</f>
        <v/>
      </c>
      <c r="B760" s="49">
        <f t="shared" si="11"/>
        <v>435</v>
      </c>
      <c r="C760" s="50" t="s">
        <v>15</v>
      </c>
      <c r="E760" s="29">
        <v>45066</v>
      </c>
      <c r="F760" t="s">
        <v>39</v>
      </c>
      <c r="G760"/>
      <c r="H760"/>
      <c r="I760" t="s">
        <v>55</v>
      </c>
      <c r="J760"/>
      <c r="K760"/>
      <c r="L760" s="58"/>
      <c r="M760" s="58"/>
      <c r="N760" s="58"/>
      <c r="O760" s="58"/>
    </row>
    <row r="761" spans="1:15" s="50" customFormat="1" ht="15">
      <c r="A761" s="62" t="str">
        <f>IF(Tabela3[[#This Row],[GOL CASA]]&lt;&gt;"",1,"")</f>
        <v/>
      </c>
      <c r="B761" s="49">
        <f t="shared" si="11"/>
        <v>436</v>
      </c>
      <c r="C761" s="50" t="s">
        <v>15</v>
      </c>
      <c r="E761" s="29">
        <v>45066</v>
      </c>
      <c r="F761" t="s">
        <v>38</v>
      </c>
      <c r="G761"/>
      <c r="H761"/>
      <c r="I761" t="s">
        <v>37</v>
      </c>
      <c r="J761"/>
      <c r="K761"/>
      <c r="L761" s="58"/>
      <c r="M761" s="58"/>
      <c r="N761" s="58"/>
      <c r="O761" s="58"/>
    </row>
    <row r="762" spans="1:15" s="50" customFormat="1" ht="15">
      <c r="A762" s="62" t="str">
        <f>IF(Tabela3[[#This Row],[GOL CASA]]&lt;&gt;"",1,"")</f>
        <v/>
      </c>
      <c r="B762" s="49">
        <f t="shared" si="11"/>
        <v>437</v>
      </c>
      <c r="C762" s="50" t="s">
        <v>15</v>
      </c>
      <c r="E762" s="29">
        <v>45066</v>
      </c>
      <c r="F762" t="s">
        <v>16</v>
      </c>
      <c r="G762"/>
      <c r="H762"/>
      <c r="I762" t="s">
        <v>32</v>
      </c>
      <c r="J762"/>
      <c r="K762"/>
      <c r="L762" s="58"/>
      <c r="M762" s="58"/>
      <c r="N762" s="58"/>
      <c r="O762" s="58"/>
    </row>
    <row r="763" spans="1:15" s="50" customFormat="1" ht="15">
      <c r="A763" s="62" t="str">
        <f>IF(Tabela3[[#This Row],[GOL CASA]]&lt;&gt;"",1,"")</f>
        <v/>
      </c>
      <c r="B763" s="49">
        <f t="shared" si="11"/>
        <v>438</v>
      </c>
      <c r="C763" s="50" t="s">
        <v>15</v>
      </c>
      <c r="E763" s="29">
        <v>45066</v>
      </c>
      <c r="F763" t="s">
        <v>46</v>
      </c>
      <c r="G763"/>
      <c r="H763"/>
      <c r="I763" t="s">
        <v>35</v>
      </c>
      <c r="J763"/>
      <c r="K763"/>
      <c r="L763" s="58"/>
      <c r="M763" s="58"/>
      <c r="N763" s="58"/>
      <c r="O763" s="58"/>
    </row>
    <row r="764" spans="1:15" s="50" customFormat="1" ht="15">
      <c r="A764" s="62" t="str">
        <f>IF(Tabela3[[#This Row],[GOL CASA]]&lt;&gt;"",1,"")</f>
        <v/>
      </c>
      <c r="B764" s="49">
        <f t="shared" si="11"/>
        <v>439</v>
      </c>
      <c r="C764" s="50" t="s">
        <v>15</v>
      </c>
      <c r="E764" s="29">
        <v>45066</v>
      </c>
      <c r="F764" t="s">
        <v>56</v>
      </c>
      <c r="G764"/>
      <c r="H764"/>
      <c r="I764" t="s">
        <v>41</v>
      </c>
      <c r="J764"/>
      <c r="K764"/>
      <c r="L764" s="58"/>
      <c r="M764" s="58"/>
      <c r="N764" s="58"/>
      <c r="O764" s="58"/>
    </row>
    <row r="765" spans="1:15" s="50" customFormat="1" ht="15">
      <c r="A765" s="62" t="str">
        <f>IF(Tabela3[[#This Row],[GOL CASA]]&lt;&gt;"",1,"")</f>
        <v/>
      </c>
      <c r="B765" s="49">
        <f t="shared" si="11"/>
        <v>440</v>
      </c>
      <c r="C765" s="50" t="s">
        <v>15</v>
      </c>
      <c r="E765" s="29">
        <v>45066</v>
      </c>
      <c r="F765" t="s">
        <v>44</v>
      </c>
      <c r="G765"/>
      <c r="H765"/>
      <c r="I765" t="s">
        <v>31</v>
      </c>
      <c r="J765"/>
      <c r="K765"/>
      <c r="L765" s="58"/>
      <c r="M765" s="58"/>
      <c r="N765" s="58"/>
      <c r="O765" s="58"/>
    </row>
    <row r="766" spans="1:15" s="50" customFormat="1">
      <c r="A766" s="62" t="str">
        <f>IF(Tabela3[[#This Row],[GOL CASA]]&lt;&gt;"",1,"")</f>
        <v/>
      </c>
      <c r="B766" s="49">
        <f t="shared" si="11"/>
        <v>441</v>
      </c>
      <c r="C766" s="50" t="s">
        <v>18</v>
      </c>
      <c r="E766" s="29">
        <v>45066.458333333336</v>
      </c>
      <c r="F766" s="70" t="s">
        <v>23</v>
      </c>
      <c r="G766" s="66"/>
      <c r="H766" s="66"/>
      <c r="I766" s="70" t="s">
        <v>49</v>
      </c>
      <c r="J766"/>
      <c r="K766"/>
      <c r="L766" s="57"/>
      <c r="M766" s="57"/>
      <c r="N766" s="57"/>
      <c r="O766" s="57"/>
    </row>
    <row r="767" spans="1:15" s="50" customFormat="1">
      <c r="A767" s="62" t="str">
        <f>IF(Tabela3[[#This Row],[GOL CASA]]&lt;&gt;"",1,"")</f>
        <v/>
      </c>
      <c r="B767" s="49">
        <f t="shared" si="11"/>
        <v>442</v>
      </c>
      <c r="C767" s="50" t="s">
        <v>18</v>
      </c>
      <c r="E767" s="29">
        <v>45066.458333333336</v>
      </c>
      <c r="F767" s="70" t="s">
        <v>50</v>
      </c>
      <c r="G767" s="66"/>
      <c r="H767" s="66"/>
      <c r="I767" s="70" t="s">
        <v>30</v>
      </c>
      <c r="J767"/>
      <c r="K767"/>
      <c r="L767" s="57"/>
      <c r="M767" s="57"/>
      <c r="N767" s="57"/>
      <c r="O767" s="57"/>
    </row>
    <row r="768" spans="1:15" s="50" customFormat="1">
      <c r="A768" s="62" t="str">
        <f>IF(Tabela3[[#This Row],[GOL CASA]]&lt;&gt;"",1,"")</f>
        <v/>
      </c>
      <c r="B768" s="49">
        <f t="shared" si="11"/>
        <v>443</v>
      </c>
      <c r="C768" s="50" t="s">
        <v>18</v>
      </c>
      <c r="E768" s="29">
        <v>45066.458333333336</v>
      </c>
      <c r="F768" s="70" t="s">
        <v>21</v>
      </c>
      <c r="G768" s="66"/>
      <c r="H768" s="66"/>
      <c r="I768" s="70" t="s">
        <v>19</v>
      </c>
      <c r="J768"/>
      <c r="K768"/>
      <c r="L768" s="57"/>
      <c r="M768" s="57"/>
      <c r="N768" s="57"/>
      <c r="O768" s="57"/>
    </row>
    <row r="769" spans="1:15" s="50" customFormat="1">
      <c r="A769" s="62" t="str">
        <f>IF(Tabela3[[#This Row],[GOL CASA]]&lt;&gt;"",1,"")</f>
        <v/>
      </c>
      <c r="B769" s="49">
        <f t="shared" si="11"/>
        <v>444</v>
      </c>
      <c r="C769" s="50" t="s">
        <v>18</v>
      </c>
      <c r="E769" s="29">
        <v>45066.458333333336</v>
      </c>
      <c r="F769" s="70" t="s">
        <v>22</v>
      </c>
      <c r="G769" s="66"/>
      <c r="H769" s="66"/>
      <c r="I769" s="70" t="s">
        <v>24</v>
      </c>
      <c r="J769"/>
      <c r="K769"/>
      <c r="L769" s="57"/>
      <c r="M769" s="57"/>
      <c r="N769" s="57"/>
      <c r="O769" s="57"/>
    </row>
    <row r="770" spans="1:15" s="50" customFormat="1">
      <c r="A770" s="62" t="str">
        <f>IF(Tabela3[[#This Row],[GOL CASA]]&lt;&gt;"",1,"")</f>
        <v/>
      </c>
      <c r="B770" s="49">
        <f t="shared" si="11"/>
        <v>445</v>
      </c>
      <c r="C770" s="50" t="s">
        <v>18</v>
      </c>
      <c r="E770" s="29">
        <v>45066.458333333336</v>
      </c>
      <c r="F770" s="70" t="s">
        <v>54</v>
      </c>
      <c r="G770" s="66"/>
      <c r="H770" s="66"/>
      <c r="I770" s="70" t="s">
        <v>34</v>
      </c>
      <c r="J770"/>
      <c r="K770"/>
      <c r="L770" s="57"/>
      <c r="M770" s="57"/>
      <c r="N770" s="57"/>
      <c r="O770" s="57"/>
    </row>
    <row r="771" spans="1:15" s="50" customFormat="1">
      <c r="A771" s="62" t="str">
        <f>IF(Tabela3[[#This Row],[GOL CASA]]&lt;&gt;"",1,"")</f>
        <v/>
      </c>
      <c r="B771" s="49">
        <f t="shared" si="11"/>
        <v>446</v>
      </c>
      <c r="C771" s="50" t="s">
        <v>18</v>
      </c>
      <c r="E771" s="29">
        <v>45066.458333333336</v>
      </c>
      <c r="F771" s="70" t="s">
        <v>27</v>
      </c>
      <c r="G771" s="66"/>
      <c r="H771" s="66"/>
      <c r="I771" s="70" t="s">
        <v>47</v>
      </c>
      <c r="J771"/>
      <c r="K771"/>
      <c r="L771" s="57"/>
      <c r="M771" s="57"/>
      <c r="N771" s="57"/>
      <c r="O771" s="57"/>
    </row>
    <row r="772" spans="1:15" s="50" customFormat="1">
      <c r="A772" s="62" t="str">
        <f>IF(Tabela3[[#This Row],[GOL CASA]]&lt;&gt;"",1,"")</f>
        <v/>
      </c>
      <c r="B772" s="49">
        <f t="shared" si="11"/>
        <v>447</v>
      </c>
      <c r="C772" s="50" t="s">
        <v>18</v>
      </c>
      <c r="E772" s="29">
        <v>45066.458333333336</v>
      </c>
      <c r="F772" s="70" t="s">
        <v>28</v>
      </c>
      <c r="G772" s="66"/>
      <c r="H772" s="66"/>
      <c r="I772" s="70" t="s">
        <v>20</v>
      </c>
      <c r="J772"/>
      <c r="K772"/>
      <c r="L772" s="57"/>
      <c r="M772" s="57"/>
      <c r="N772" s="57"/>
      <c r="O772" s="57"/>
    </row>
    <row r="773" spans="1:15" s="50" customFormat="1">
      <c r="A773" s="62" t="str">
        <f>IF(Tabela3[[#This Row],[GOL CASA]]&lt;&gt;"",1,"")</f>
        <v/>
      </c>
      <c r="B773" s="49">
        <f t="shared" si="11"/>
        <v>448</v>
      </c>
      <c r="C773" s="50" t="s">
        <v>18</v>
      </c>
      <c r="E773" s="29">
        <v>45066.458333333336</v>
      </c>
      <c r="F773" s="70" t="s">
        <v>29</v>
      </c>
      <c r="G773" s="66"/>
      <c r="H773" s="66"/>
      <c r="I773" s="70" t="s">
        <v>48</v>
      </c>
      <c r="J773"/>
      <c r="K773"/>
      <c r="L773" s="57"/>
      <c r="M773" s="57"/>
      <c r="N773" s="57"/>
      <c r="O773" s="57"/>
    </row>
    <row r="774" spans="1:15" s="50" customFormat="1">
      <c r="A774" s="62" t="str">
        <f>IF(Tabela3[[#This Row],[GOL CASA]]&lt;&gt;"",1,"")</f>
        <v/>
      </c>
      <c r="B774" s="49">
        <f t="shared" si="11"/>
        <v>449</v>
      </c>
      <c r="C774" s="50" t="s">
        <v>18</v>
      </c>
      <c r="E774" s="29">
        <v>45066.458333333336</v>
      </c>
      <c r="F774" s="70" t="s">
        <v>53</v>
      </c>
      <c r="G774" s="66"/>
      <c r="H774" s="66"/>
      <c r="I774" s="70" t="s">
        <v>25</v>
      </c>
      <c r="J774"/>
      <c r="K774"/>
      <c r="L774" s="57"/>
      <c r="M774" s="57"/>
      <c r="N774" s="57"/>
      <c r="O774" s="57"/>
    </row>
    <row r="775" spans="1:15" s="50" customFormat="1">
      <c r="A775" s="62" t="str">
        <f>IF(Tabela3[[#This Row],[GOL CASA]]&lt;&gt;"",1,"")</f>
        <v/>
      </c>
      <c r="B775" s="49">
        <f t="shared" ref="B775:B838" si="12">B774+1</f>
        <v>450</v>
      </c>
      <c r="C775" s="50" t="s">
        <v>18</v>
      </c>
      <c r="E775" s="29">
        <v>45066.458333333336</v>
      </c>
      <c r="F775" s="70" t="s">
        <v>26</v>
      </c>
      <c r="G775" s="66"/>
      <c r="H775" s="66"/>
      <c r="I775" s="70" t="s">
        <v>33</v>
      </c>
      <c r="J775"/>
      <c r="K775"/>
      <c r="L775" s="57"/>
      <c r="M775" s="57"/>
      <c r="N775" s="57"/>
      <c r="O775" s="57"/>
    </row>
    <row r="776" spans="1:15" s="50" customFormat="1" ht="15">
      <c r="A776" s="62" t="str">
        <f>IF(Tabela3[[#This Row],[GOL CASA]]&lt;&gt;"",1,"")</f>
        <v/>
      </c>
      <c r="B776" s="49">
        <f t="shared" si="12"/>
        <v>451</v>
      </c>
      <c r="C776" s="50" t="s">
        <v>15</v>
      </c>
      <c r="E776" s="29">
        <v>45072</v>
      </c>
      <c r="F776" t="s">
        <v>41</v>
      </c>
      <c r="G776"/>
      <c r="H776"/>
      <c r="I776" t="s">
        <v>44</v>
      </c>
      <c r="J776"/>
      <c r="K776"/>
      <c r="L776" s="58"/>
      <c r="M776" s="58"/>
      <c r="N776" s="58"/>
      <c r="O776" s="58"/>
    </row>
    <row r="777" spans="1:15" s="50" customFormat="1" ht="15">
      <c r="A777" s="62" t="str">
        <f>IF(Tabela3[[#This Row],[GOL CASA]]&lt;&gt;"",1,"")</f>
        <v/>
      </c>
      <c r="B777" s="49">
        <f t="shared" si="12"/>
        <v>452</v>
      </c>
      <c r="C777" s="50" t="s">
        <v>15</v>
      </c>
      <c r="E777" s="29">
        <v>45072</v>
      </c>
      <c r="F777" t="s">
        <v>35</v>
      </c>
      <c r="G777"/>
      <c r="H777"/>
      <c r="I777" t="s">
        <v>52</v>
      </c>
      <c r="J777"/>
      <c r="K777"/>
      <c r="L777" s="58"/>
      <c r="M777" s="58"/>
      <c r="N777" s="58"/>
      <c r="O777" s="58"/>
    </row>
    <row r="778" spans="1:15" s="50" customFormat="1" ht="15">
      <c r="A778" s="62" t="str">
        <f>IF(Tabela3[[#This Row],[GOL CASA]]&lt;&gt;"",1,"")</f>
        <v/>
      </c>
      <c r="B778" s="49">
        <f t="shared" si="12"/>
        <v>453</v>
      </c>
      <c r="C778" s="50" t="s">
        <v>15</v>
      </c>
      <c r="E778" s="29">
        <v>45072</v>
      </c>
      <c r="F778" t="s">
        <v>39</v>
      </c>
      <c r="G778"/>
      <c r="H778"/>
      <c r="I778" t="s">
        <v>42</v>
      </c>
      <c r="J778"/>
      <c r="K778"/>
      <c r="L778" s="58"/>
      <c r="M778" s="58"/>
      <c r="N778" s="58"/>
      <c r="O778" s="58"/>
    </row>
    <row r="779" spans="1:15" s="50" customFormat="1" ht="15">
      <c r="A779" s="62" t="str">
        <f>IF(Tabela3[[#This Row],[GOL CASA]]&lt;&gt;"",1,"")</f>
        <v/>
      </c>
      <c r="B779" s="49">
        <f t="shared" si="12"/>
        <v>454</v>
      </c>
      <c r="C779" s="50" t="s">
        <v>15</v>
      </c>
      <c r="E779" s="29">
        <v>45072</v>
      </c>
      <c r="F779" t="s">
        <v>43</v>
      </c>
      <c r="G779"/>
      <c r="H779"/>
      <c r="I779" t="s">
        <v>38</v>
      </c>
      <c r="J779"/>
      <c r="K779"/>
      <c r="L779" s="58"/>
      <c r="M779" s="58"/>
      <c r="N779" s="58"/>
      <c r="O779" s="58"/>
    </row>
    <row r="780" spans="1:15" s="50" customFormat="1" ht="15">
      <c r="A780" s="62" t="str">
        <f>IF(Tabela3[[#This Row],[GOL CASA]]&lt;&gt;"",1,"")</f>
        <v/>
      </c>
      <c r="B780" s="49">
        <f t="shared" si="12"/>
        <v>455</v>
      </c>
      <c r="C780" s="50" t="s">
        <v>15</v>
      </c>
      <c r="E780" s="29">
        <v>45072</v>
      </c>
      <c r="F780" t="s">
        <v>16</v>
      </c>
      <c r="G780"/>
      <c r="H780"/>
      <c r="I780" t="s">
        <v>56</v>
      </c>
      <c r="J780"/>
      <c r="K780"/>
      <c r="L780" s="58"/>
      <c r="M780" s="58"/>
      <c r="N780" s="58"/>
      <c r="O780" s="58"/>
    </row>
    <row r="781" spans="1:15" s="50" customFormat="1" ht="15">
      <c r="A781" s="62" t="str">
        <f>IF(Tabela3[[#This Row],[GOL CASA]]&lt;&gt;"",1,"")</f>
        <v/>
      </c>
      <c r="B781" s="49">
        <f t="shared" si="12"/>
        <v>456</v>
      </c>
      <c r="C781" s="50" t="s">
        <v>15</v>
      </c>
      <c r="E781" s="29">
        <v>45072</v>
      </c>
      <c r="F781" t="s">
        <v>55</v>
      </c>
      <c r="G781"/>
      <c r="H781"/>
      <c r="I781" t="s">
        <v>46</v>
      </c>
      <c r="J781"/>
      <c r="K781"/>
      <c r="L781" s="58"/>
      <c r="M781" s="58"/>
      <c r="N781" s="58"/>
      <c r="O781" s="58"/>
    </row>
    <row r="782" spans="1:15" s="50" customFormat="1" ht="15">
      <c r="A782" s="62" t="str">
        <f>IF(Tabela3[[#This Row],[GOL CASA]]&lt;&gt;"",1,"")</f>
        <v/>
      </c>
      <c r="B782" s="49">
        <f t="shared" si="12"/>
        <v>457</v>
      </c>
      <c r="C782" s="50" t="s">
        <v>15</v>
      </c>
      <c r="E782" s="29">
        <v>45072</v>
      </c>
      <c r="F782" t="s">
        <v>45</v>
      </c>
      <c r="G782"/>
      <c r="H782"/>
      <c r="I782" t="s">
        <v>17</v>
      </c>
      <c r="J782"/>
      <c r="K782"/>
      <c r="L782" s="58"/>
      <c r="M782" s="58"/>
      <c r="N782" s="58"/>
      <c r="O782" s="58"/>
    </row>
    <row r="783" spans="1:15" s="50" customFormat="1" ht="15">
      <c r="A783" s="62" t="str">
        <f>IF(Tabela3[[#This Row],[GOL CASA]]&lt;&gt;"",1,"")</f>
        <v/>
      </c>
      <c r="B783" s="49">
        <f t="shared" si="12"/>
        <v>458</v>
      </c>
      <c r="C783" s="50" t="s">
        <v>15</v>
      </c>
      <c r="E783" s="29">
        <v>45072</v>
      </c>
      <c r="F783" t="s">
        <v>31</v>
      </c>
      <c r="G783"/>
      <c r="H783"/>
      <c r="I783" t="s">
        <v>36</v>
      </c>
      <c r="J783"/>
      <c r="K783"/>
      <c r="L783" s="58"/>
      <c r="M783" s="58"/>
      <c r="N783" s="58"/>
      <c r="O783" s="58"/>
    </row>
    <row r="784" spans="1:15" s="50" customFormat="1" ht="15">
      <c r="A784" s="62" t="str">
        <f>IF(Tabela3[[#This Row],[GOL CASA]]&lt;&gt;"",1,"")</f>
        <v/>
      </c>
      <c r="B784" s="49">
        <f t="shared" si="12"/>
        <v>459</v>
      </c>
      <c r="C784" s="50" t="s">
        <v>15</v>
      </c>
      <c r="E784" s="29">
        <v>45072</v>
      </c>
      <c r="F784" t="s">
        <v>51</v>
      </c>
      <c r="G784"/>
      <c r="H784"/>
      <c r="I784" t="s">
        <v>32</v>
      </c>
      <c r="J784"/>
      <c r="K784"/>
      <c r="L784" s="58"/>
      <c r="M784" s="58"/>
      <c r="N784" s="58"/>
      <c r="O784" s="58"/>
    </row>
    <row r="785" spans="1:15" s="50" customFormat="1" ht="15">
      <c r="A785" s="62" t="str">
        <f>IF(Tabela3[[#This Row],[GOL CASA]]&lt;&gt;"",1,"")</f>
        <v/>
      </c>
      <c r="B785" s="49">
        <f t="shared" si="12"/>
        <v>460</v>
      </c>
      <c r="C785" s="50" t="s">
        <v>15</v>
      </c>
      <c r="E785" s="29">
        <v>45072</v>
      </c>
      <c r="F785" t="s">
        <v>37</v>
      </c>
      <c r="G785"/>
      <c r="H785"/>
      <c r="I785" t="s">
        <v>40</v>
      </c>
      <c r="J785"/>
      <c r="K785"/>
      <c r="L785" s="58"/>
      <c r="M785" s="58"/>
      <c r="N785" s="58"/>
      <c r="O785" s="58"/>
    </row>
    <row r="786" spans="1:15" s="50" customFormat="1">
      <c r="A786" s="62" t="str">
        <f>IF(Tabela3[[#This Row],[GOL CASA]]&lt;&gt;"",1,"")</f>
        <v/>
      </c>
      <c r="B786" s="49">
        <f t="shared" si="12"/>
        <v>461</v>
      </c>
      <c r="C786" s="50" t="s">
        <v>18</v>
      </c>
      <c r="E786" s="29">
        <v>45074.5</v>
      </c>
      <c r="F786" s="70" t="s">
        <v>20</v>
      </c>
      <c r="G786" s="66"/>
      <c r="H786" s="66"/>
      <c r="I786" s="70" t="s">
        <v>26</v>
      </c>
      <c r="J786"/>
      <c r="K786"/>
      <c r="L786" s="57"/>
      <c r="M786" s="57"/>
      <c r="N786" s="57"/>
      <c r="O786" s="57"/>
    </row>
    <row r="787" spans="1:15" s="50" customFormat="1">
      <c r="A787" s="62" t="str">
        <f>IF(Tabela3[[#This Row],[GOL CASA]]&lt;&gt;"",1,"")</f>
        <v/>
      </c>
      <c r="B787" s="49">
        <f t="shared" si="12"/>
        <v>462</v>
      </c>
      <c r="C787" s="50" t="s">
        <v>18</v>
      </c>
      <c r="E787" s="29">
        <v>45074.5</v>
      </c>
      <c r="F787" s="70" t="s">
        <v>24</v>
      </c>
      <c r="G787" s="66"/>
      <c r="H787" s="66"/>
      <c r="I787" s="70" t="s">
        <v>50</v>
      </c>
      <c r="J787"/>
      <c r="K787"/>
      <c r="L787" s="57"/>
      <c r="M787" s="57"/>
      <c r="N787" s="57"/>
      <c r="O787" s="57"/>
    </row>
    <row r="788" spans="1:15" s="50" customFormat="1">
      <c r="A788" s="62" t="str">
        <f>IF(Tabela3[[#This Row],[GOL CASA]]&lt;&gt;"",1,"")</f>
        <v/>
      </c>
      <c r="B788" s="49">
        <f t="shared" si="12"/>
        <v>463</v>
      </c>
      <c r="C788" s="50" t="s">
        <v>18</v>
      </c>
      <c r="E788" s="29">
        <v>45074.5</v>
      </c>
      <c r="F788" s="70" t="s">
        <v>48</v>
      </c>
      <c r="G788" s="66"/>
      <c r="H788" s="66"/>
      <c r="I788" s="70" t="s">
        <v>54</v>
      </c>
      <c r="J788"/>
      <c r="K788"/>
      <c r="L788" s="57"/>
      <c r="M788" s="57"/>
      <c r="N788" s="57"/>
      <c r="O788" s="57"/>
    </row>
    <row r="789" spans="1:15" s="50" customFormat="1">
      <c r="A789" s="62" t="str">
        <f>IF(Tabela3[[#This Row],[GOL CASA]]&lt;&gt;"",1,"")</f>
        <v/>
      </c>
      <c r="B789" s="49">
        <f t="shared" si="12"/>
        <v>464</v>
      </c>
      <c r="C789" s="50" t="s">
        <v>18</v>
      </c>
      <c r="E789" s="29">
        <v>45074.5</v>
      </c>
      <c r="F789" s="70" t="s">
        <v>34</v>
      </c>
      <c r="G789" s="66"/>
      <c r="H789" s="66"/>
      <c r="I789" s="70" t="s">
        <v>27</v>
      </c>
      <c r="J789"/>
      <c r="K789"/>
      <c r="L789" s="57"/>
      <c r="M789" s="57"/>
      <c r="N789" s="57"/>
      <c r="O789" s="57"/>
    </row>
    <row r="790" spans="1:15" s="50" customFormat="1">
      <c r="A790" s="62" t="str">
        <f>IF(Tabela3[[#This Row],[GOL CASA]]&lt;&gt;"",1,"")</f>
        <v/>
      </c>
      <c r="B790" s="49">
        <f t="shared" si="12"/>
        <v>465</v>
      </c>
      <c r="C790" s="50" t="s">
        <v>18</v>
      </c>
      <c r="E790" s="29">
        <v>45074.5</v>
      </c>
      <c r="F790" s="70" t="s">
        <v>19</v>
      </c>
      <c r="G790" s="66"/>
      <c r="H790" s="66"/>
      <c r="I790" s="70" t="s">
        <v>28</v>
      </c>
      <c r="J790"/>
      <c r="K790"/>
      <c r="L790" s="57"/>
      <c r="M790" s="57"/>
      <c r="N790" s="57"/>
      <c r="O790" s="57"/>
    </row>
    <row r="791" spans="1:15" s="50" customFormat="1">
      <c r="A791" s="62" t="str">
        <f>IF(Tabela3[[#This Row],[GOL CASA]]&lt;&gt;"",1,"")</f>
        <v/>
      </c>
      <c r="B791" s="49">
        <f t="shared" si="12"/>
        <v>466</v>
      </c>
      <c r="C791" s="50" t="s">
        <v>18</v>
      </c>
      <c r="E791" s="29">
        <v>45074.5</v>
      </c>
      <c r="F791" s="70" t="s">
        <v>33</v>
      </c>
      <c r="G791" s="66"/>
      <c r="H791" s="66"/>
      <c r="I791" s="70" t="s">
        <v>23</v>
      </c>
      <c r="J791"/>
      <c r="K791"/>
      <c r="L791" s="57"/>
      <c r="M791" s="57"/>
      <c r="N791" s="57"/>
      <c r="O791" s="57"/>
    </row>
    <row r="792" spans="1:15" s="50" customFormat="1">
      <c r="A792" s="62" t="str">
        <f>IF(Tabela3[[#This Row],[GOL CASA]]&lt;&gt;"",1,"")</f>
        <v/>
      </c>
      <c r="B792" s="49">
        <f t="shared" si="12"/>
        <v>467</v>
      </c>
      <c r="C792" s="50" t="s">
        <v>18</v>
      </c>
      <c r="E792" s="29">
        <v>45074.5</v>
      </c>
      <c r="F792" s="70" t="s">
        <v>25</v>
      </c>
      <c r="G792" s="66"/>
      <c r="H792" s="66"/>
      <c r="I792" s="70" t="s">
        <v>29</v>
      </c>
      <c r="J792"/>
      <c r="K792"/>
      <c r="L792" s="57"/>
      <c r="M792" s="57"/>
      <c r="N792" s="57"/>
      <c r="O792" s="57"/>
    </row>
    <row r="793" spans="1:15" s="50" customFormat="1">
      <c r="A793" s="62" t="str">
        <f>IF(Tabela3[[#This Row],[GOL CASA]]&lt;&gt;"",1,"")</f>
        <v/>
      </c>
      <c r="B793" s="49">
        <f t="shared" si="12"/>
        <v>468</v>
      </c>
      <c r="C793" s="50" t="s">
        <v>18</v>
      </c>
      <c r="E793" s="29">
        <v>45074.5</v>
      </c>
      <c r="F793" s="70" t="s">
        <v>47</v>
      </c>
      <c r="G793" s="66"/>
      <c r="H793" s="66"/>
      <c r="I793" s="70" t="s">
        <v>53</v>
      </c>
      <c r="J793"/>
      <c r="K793"/>
      <c r="L793" s="57"/>
      <c r="M793" s="57"/>
      <c r="N793" s="57"/>
      <c r="O793" s="57"/>
    </row>
    <row r="794" spans="1:15" s="50" customFormat="1">
      <c r="A794" s="62" t="str">
        <f>IF(Tabela3[[#This Row],[GOL CASA]]&lt;&gt;"",1,"")</f>
        <v/>
      </c>
      <c r="B794" s="49">
        <f t="shared" si="12"/>
        <v>469</v>
      </c>
      <c r="C794" s="50" t="s">
        <v>18</v>
      </c>
      <c r="E794" s="29">
        <v>45074.5</v>
      </c>
      <c r="F794" s="70" t="s">
        <v>49</v>
      </c>
      <c r="G794" s="66"/>
      <c r="H794" s="66"/>
      <c r="I794" s="70" t="s">
        <v>21</v>
      </c>
      <c r="J794"/>
      <c r="K794"/>
      <c r="L794" s="57"/>
      <c r="M794" s="57"/>
      <c r="N794" s="57"/>
      <c r="O794" s="57"/>
    </row>
    <row r="795" spans="1:15" s="50" customFormat="1">
      <c r="A795" s="62" t="str">
        <f>IF(Tabela3[[#This Row],[GOL CASA]]&lt;&gt;"",1,"")</f>
        <v/>
      </c>
      <c r="B795" s="49">
        <f t="shared" si="12"/>
        <v>470</v>
      </c>
      <c r="C795" s="50" t="s">
        <v>18</v>
      </c>
      <c r="E795" s="29">
        <v>45074.5</v>
      </c>
      <c r="F795" s="70" t="s">
        <v>30</v>
      </c>
      <c r="G795" s="66"/>
      <c r="H795" s="66"/>
      <c r="I795" s="70" t="s">
        <v>22</v>
      </c>
      <c r="J795"/>
      <c r="K795"/>
      <c r="L795" s="57"/>
      <c r="M795" s="57"/>
      <c r="N795" s="57"/>
      <c r="O795" s="57"/>
    </row>
    <row r="796" spans="1:15" s="50" customFormat="1" ht="15">
      <c r="A796" s="62" t="str">
        <f>IF(Tabela3[[#This Row],[GOL CASA]]&lt;&gt;"",1,"")</f>
        <v/>
      </c>
      <c r="B796" s="49">
        <f t="shared" si="12"/>
        <v>471</v>
      </c>
      <c r="C796" s="50" t="s">
        <v>15</v>
      </c>
      <c r="E796" s="29">
        <v>45079</v>
      </c>
      <c r="F796" t="s">
        <v>17</v>
      </c>
      <c r="G796"/>
      <c r="H796"/>
      <c r="I796" t="s">
        <v>55</v>
      </c>
      <c r="J796"/>
      <c r="K796"/>
      <c r="L796" s="58"/>
      <c r="M796" s="58"/>
      <c r="N796" s="58"/>
      <c r="O796" s="58"/>
    </row>
    <row r="797" spans="1:15" s="50" customFormat="1" ht="15">
      <c r="A797" s="62" t="str">
        <f>IF(Tabela3[[#This Row],[GOL CASA]]&lt;&gt;"",1,"")</f>
        <v/>
      </c>
      <c r="B797" s="49">
        <f t="shared" si="12"/>
        <v>472</v>
      </c>
      <c r="C797" s="50" t="s">
        <v>15</v>
      </c>
      <c r="E797" s="29">
        <v>45079</v>
      </c>
      <c r="F797" t="s">
        <v>40</v>
      </c>
      <c r="G797"/>
      <c r="H797"/>
      <c r="I797" t="s">
        <v>45</v>
      </c>
      <c r="J797"/>
      <c r="K797"/>
      <c r="L797" s="58"/>
      <c r="M797" s="58"/>
      <c r="N797" s="58"/>
      <c r="O797" s="58"/>
    </row>
    <row r="798" spans="1:15" s="50" customFormat="1" ht="15">
      <c r="A798" s="62" t="str">
        <f>IF(Tabela3[[#This Row],[GOL CASA]]&lt;&gt;"",1,"")</f>
        <v/>
      </c>
      <c r="B798" s="49">
        <f t="shared" si="12"/>
        <v>473</v>
      </c>
      <c r="C798" s="50" t="s">
        <v>15</v>
      </c>
      <c r="E798" s="29">
        <v>45079</v>
      </c>
      <c r="F798" t="s">
        <v>32</v>
      </c>
      <c r="G798"/>
      <c r="H798"/>
      <c r="I798" t="s">
        <v>37</v>
      </c>
      <c r="J798"/>
      <c r="K798"/>
      <c r="L798" s="58"/>
      <c r="M798" s="58"/>
      <c r="N798" s="58"/>
      <c r="O798" s="58"/>
    </row>
    <row r="799" spans="1:15" s="50" customFormat="1" ht="15">
      <c r="A799" s="62" t="str">
        <f>IF(Tabela3[[#This Row],[GOL CASA]]&lt;&gt;"",1,"")</f>
        <v/>
      </c>
      <c r="B799" s="49">
        <f t="shared" si="12"/>
        <v>474</v>
      </c>
      <c r="C799" s="50" t="s">
        <v>15</v>
      </c>
      <c r="E799" s="29">
        <v>45079</v>
      </c>
      <c r="F799" t="s">
        <v>52</v>
      </c>
      <c r="G799"/>
      <c r="H799"/>
      <c r="I799" t="s">
        <v>31</v>
      </c>
      <c r="J799"/>
      <c r="K799"/>
      <c r="L799" s="58"/>
      <c r="M799" s="58"/>
      <c r="N799" s="58"/>
      <c r="O799" s="58"/>
    </row>
    <row r="800" spans="1:15" s="50" customFormat="1" ht="15">
      <c r="A800" s="62" t="str">
        <f>IF(Tabela3[[#This Row],[GOL CASA]]&lt;&gt;"",1,"")</f>
        <v/>
      </c>
      <c r="B800" s="49">
        <f t="shared" si="12"/>
        <v>475</v>
      </c>
      <c r="C800" s="50" t="s">
        <v>15</v>
      </c>
      <c r="E800" s="29">
        <v>45079</v>
      </c>
      <c r="F800" t="s">
        <v>42</v>
      </c>
      <c r="G800"/>
      <c r="H800"/>
      <c r="I800" t="s">
        <v>41</v>
      </c>
      <c r="J800"/>
      <c r="K800"/>
      <c r="L800" s="58"/>
      <c r="M800" s="58"/>
      <c r="N800" s="58"/>
      <c r="O800" s="58"/>
    </row>
    <row r="801" spans="1:15" s="50" customFormat="1" ht="15">
      <c r="A801" s="62" t="str">
        <f>IF(Tabela3[[#This Row],[GOL CASA]]&lt;&gt;"",1,"")</f>
        <v/>
      </c>
      <c r="B801" s="49">
        <f t="shared" si="12"/>
        <v>476</v>
      </c>
      <c r="C801" s="50" t="s">
        <v>15</v>
      </c>
      <c r="E801" s="29">
        <v>45079</v>
      </c>
      <c r="F801" t="s">
        <v>38</v>
      </c>
      <c r="G801"/>
      <c r="H801"/>
      <c r="I801" t="s">
        <v>16</v>
      </c>
      <c r="J801"/>
      <c r="K801"/>
      <c r="L801" s="58"/>
      <c r="M801" s="58"/>
      <c r="N801" s="58"/>
      <c r="O801" s="58"/>
    </row>
    <row r="802" spans="1:15" s="50" customFormat="1" ht="15">
      <c r="A802" s="62" t="str">
        <f>IF(Tabela3[[#This Row],[GOL CASA]]&lt;&gt;"",1,"")</f>
        <v/>
      </c>
      <c r="B802" s="49">
        <f t="shared" si="12"/>
        <v>477</v>
      </c>
      <c r="C802" s="50" t="s">
        <v>15</v>
      </c>
      <c r="E802" s="29">
        <v>45079</v>
      </c>
      <c r="F802" t="s">
        <v>36</v>
      </c>
      <c r="G802"/>
      <c r="H802"/>
      <c r="I802" t="s">
        <v>35</v>
      </c>
      <c r="J802"/>
      <c r="K802"/>
      <c r="L802" s="58"/>
      <c r="M802" s="58"/>
      <c r="N802" s="58"/>
      <c r="O802" s="58"/>
    </row>
    <row r="803" spans="1:15" s="50" customFormat="1" ht="15">
      <c r="A803" s="62" t="str">
        <f>IF(Tabela3[[#This Row],[GOL CASA]]&lt;&gt;"",1,"")</f>
        <v/>
      </c>
      <c r="B803" s="49">
        <f t="shared" si="12"/>
        <v>478</v>
      </c>
      <c r="C803" s="50" t="s">
        <v>15</v>
      </c>
      <c r="E803" s="29">
        <v>45079</v>
      </c>
      <c r="F803" t="s">
        <v>46</v>
      </c>
      <c r="G803"/>
      <c r="H803"/>
      <c r="I803" t="s">
        <v>51</v>
      </c>
      <c r="J803"/>
      <c r="K803"/>
      <c r="L803" s="58"/>
      <c r="M803" s="58"/>
      <c r="N803" s="58"/>
      <c r="O803" s="58"/>
    </row>
    <row r="804" spans="1:15" s="50" customFormat="1" ht="15">
      <c r="A804" s="62" t="str">
        <f>IF(Tabela3[[#This Row],[GOL CASA]]&lt;&gt;"",1,"")</f>
        <v/>
      </c>
      <c r="B804" s="49">
        <f t="shared" si="12"/>
        <v>479</v>
      </c>
      <c r="C804" s="50" t="s">
        <v>15</v>
      </c>
      <c r="E804" s="29">
        <v>45079</v>
      </c>
      <c r="F804" t="s">
        <v>56</v>
      </c>
      <c r="G804"/>
      <c r="H804"/>
      <c r="I804" t="s">
        <v>43</v>
      </c>
      <c r="J804"/>
      <c r="K804"/>
      <c r="L804" s="58"/>
      <c r="M804" s="58"/>
      <c r="N804" s="58"/>
      <c r="O804" s="58"/>
    </row>
    <row r="805" spans="1:15" s="50" customFormat="1" ht="15">
      <c r="A805" s="62" t="str">
        <f>IF(Tabela3[[#This Row],[GOL CASA]]&lt;&gt;"",1,"")</f>
        <v/>
      </c>
      <c r="B805" s="49">
        <f t="shared" si="12"/>
        <v>480</v>
      </c>
      <c r="C805" s="50" t="s">
        <v>15</v>
      </c>
      <c r="E805" s="29">
        <v>45079</v>
      </c>
      <c r="F805" t="s">
        <v>44</v>
      </c>
      <c r="G805"/>
      <c r="H805"/>
      <c r="I805" t="s">
        <v>39</v>
      </c>
      <c r="J805"/>
      <c r="K805"/>
      <c r="L805" s="58"/>
      <c r="M805" s="58"/>
      <c r="N805" s="58"/>
      <c r="O805" s="58"/>
    </row>
    <row r="806" spans="1:15" s="50" customFormat="1">
      <c r="A806" s="62" t="str">
        <f>IF(Tabela3[[#This Row],[GOL CASA]]&lt;&gt;"",1,"")</f>
        <v/>
      </c>
      <c r="B806" s="49">
        <f t="shared" si="12"/>
        <v>481</v>
      </c>
      <c r="C806" s="50" t="s">
        <v>60</v>
      </c>
      <c r="E806" s="29"/>
      <c r="F806" s="70" t="s">
        <v>77</v>
      </c>
      <c r="G806" s="66"/>
      <c r="H806" s="66"/>
      <c r="I806" s="70" t="s">
        <v>78</v>
      </c>
      <c r="J806"/>
      <c r="K806"/>
      <c r="L806" s="57"/>
      <c r="M806" s="57"/>
      <c r="N806" s="57"/>
      <c r="O806" s="57"/>
    </row>
    <row r="807" spans="1:15" s="50" customFormat="1">
      <c r="A807" s="62" t="str">
        <f>IF(Tabela3[[#This Row],[GOL CASA]]&lt;&gt;"",1,"")</f>
        <v/>
      </c>
      <c r="B807" s="49">
        <f t="shared" si="12"/>
        <v>482</v>
      </c>
      <c r="C807" s="50" t="s">
        <v>60</v>
      </c>
      <c r="E807" s="29"/>
      <c r="F807" s="70" t="s">
        <v>76</v>
      </c>
      <c r="G807" s="66"/>
      <c r="H807" s="66"/>
      <c r="I807" s="70" t="s">
        <v>74</v>
      </c>
      <c r="J807"/>
      <c r="K807"/>
      <c r="L807" s="57"/>
      <c r="M807" s="57"/>
      <c r="N807" s="57"/>
      <c r="O807" s="57"/>
    </row>
    <row r="808" spans="1:15" s="50" customFormat="1">
      <c r="A808" s="62" t="str">
        <f>IF(Tabela3[[#This Row],[GOL CASA]]&lt;&gt;"",1,"")</f>
        <v/>
      </c>
      <c r="B808" s="49">
        <f t="shared" si="12"/>
        <v>483</v>
      </c>
      <c r="C808" s="50" t="s">
        <v>60</v>
      </c>
      <c r="E808" s="29"/>
      <c r="F808" s="70" t="s">
        <v>61</v>
      </c>
      <c r="G808" s="66"/>
      <c r="H808" s="66"/>
      <c r="I808" s="70" t="s">
        <v>73</v>
      </c>
      <c r="J808"/>
      <c r="K808"/>
      <c r="L808" s="57"/>
      <c r="M808" s="57"/>
      <c r="N808" s="57"/>
      <c r="O808" s="57"/>
    </row>
    <row r="809" spans="1:15" s="50" customFormat="1">
      <c r="A809" s="62" t="str">
        <f>IF(Tabela3[[#This Row],[GOL CASA]]&lt;&gt;"",1,"")</f>
        <v/>
      </c>
      <c r="B809" s="49">
        <f t="shared" si="12"/>
        <v>484</v>
      </c>
      <c r="C809" s="50" t="s">
        <v>60</v>
      </c>
      <c r="E809" s="29"/>
      <c r="F809" s="70" t="s">
        <v>79</v>
      </c>
      <c r="G809" s="66"/>
      <c r="H809" s="66"/>
      <c r="I809" s="70" t="s">
        <v>61</v>
      </c>
      <c r="J809"/>
      <c r="K809"/>
      <c r="L809" s="57"/>
      <c r="M809" s="57"/>
      <c r="N809" s="57"/>
      <c r="O809" s="57"/>
    </row>
    <row r="810" spans="1:15" s="50" customFormat="1">
      <c r="A810" s="62" t="str">
        <f>IF(Tabela3[[#This Row],[GOL CASA]]&lt;&gt;"",1,"")</f>
        <v/>
      </c>
      <c r="B810" s="49">
        <f t="shared" si="12"/>
        <v>485</v>
      </c>
      <c r="C810" s="50" t="s">
        <v>60</v>
      </c>
      <c r="E810" s="29"/>
      <c r="F810" s="70" t="s">
        <v>74</v>
      </c>
      <c r="G810" s="66"/>
      <c r="H810" s="66"/>
      <c r="I810" s="70" t="s">
        <v>78</v>
      </c>
      <c r="J810"/>
      <c r="K810"/>
      <c r="L810" s="57"/>
      <c r="M810" s="57"/>
      <c r="N810" s="57"/>
      <c r="O810" s="57"/>
    </row>
    <row r="811" spans="1:15" s="50" customFormat="1">
      <c r="A811" s="62" t="str">
        <f>IF(Tabela3[[#This Row],[GOL CASA]]&lt;&gt;"",1,"")</f>
        <v/>
      </c>
      <c r="B811" s="49">
        <f t="shared" si="12"/>
        <v>486</v>
      </c>
      <c r="C811" s="50" t="s">
        <v>60</v>
      </c>
      <c r="E811" s="29"/>
      <c r="F811" s="70" t="s">
        <v>73</v>
      </c>
      <c r="G811" s="66"/>
      <c r="H811" s="66"/>
      <c r="I811" s="70" t="s">
        <v>76</v>
      </c>
      <c r="J811"/>
      <c r="K811"/>
      <c r="L811" s="57"/>
      <c r="M811" s="57"/>
      <c r="N811" s="57"/>
      <c r="O811" s="57"/>
    </row>
    <row r="812" spans="1:15" s="50" customFormat="1">
      <c r="A812" s="62" t="str">
        <f>IF(Tabela3[[#This Row],[GOL CASA]]&lt;&gt;"",1,"")</f>
        <v/>
      </c>
      <c r="B812" s="49">
        <f t="shared" si="12"/>
        <v>487</v>
      </c>
      <c r="C812" s="50" t="s">
        <v>60</v>
      </c>
      <c r="E812" s="29"/>
      <c r="F812" s="70" t="s">
        <v>78</v>
      </c>
      <c r="G812" s="66"/>
      <c r="H812" s="66"/>
      <c r="I812" s="70" t="s">
        <v>73</v>
      </c>
      <c r="J812"/>
      <c r="K812"/>
      <c r="L812" s="57"/>
      <c r="M812" s="57"/>
      <c r="N812" s="57"/>
      <c r="O812" s="57"/>
    </row>
    <row r="813" spans="1:15" s="50" customFormat="1">
      <c r="A813" s="62" t="str">
        <f>IF(Tabela3[[#This Row],[GOL CASA]]&lt;&gt;"",1,"")</f>
        <v/>
      </c>
      <c r="B813" s="49">
        <f t="shared" si="12"/>
        <v>488</v>
      </c>
      <c r="C813" s="50" t="s">
        <v>60</v>
      </c>
      <c r="E813" s="29"/>
      <c r="F813" s="70" t="s">
        <v>77</v>
      </c>
      <c r="G813" s="66"/>
      <c r="H813" s="66"/>
      <c r="I813" s="70" t="s">
        <v>62</v>
      </c>
      <c r="J813"/>
      <c r="K813"/>
      <c r="L813" s="57"/>
      <c r="M813" s="57"/>
      <c r="N813" s="57"/>
      <c r="O813" s="57"/>
    </row>
    <row r="814" spans="1:15" s="50" customFormat="1">
      <c r="A814" s="62" t="str">
        <f>IF(Tabela3[[#This Row],[GOL CASA]]&lt;&gt;"",1,"")</f>
        <v/>
      </c>
      <c r="B814" s="49">
        <f t="shared" si="12"/>
        <v>489</v>
      </c>
      <c r="C814" s="50" t="s">
        <v>60</v>
      </c>
      <c r="E814" s="29"/>
      <c r="F814" s="70" t="s">
        <v>76</v>
      </c>
      <c r="G814" s="66"/>
      <c r="H814" s="66"/>
      <c r="I814" s="70" t="s">
        <v>79</v>
      </c>
      <c r="J814"/>
      <c r="K814"/>
      <c r="L814" s="57"/>
      <c r="M814" s="57"/>
      <c r="N814" s="57"/>
      <c r="O814" s="57"/>
    </row>
    <row r="815" spans="1:15" s="50" customFormat="1">
      <c r="A815" s="62" t="str">
        <f>IF(Tabela3[[#This Row],[GOL CASA]]&lt;&gt;"",1,"")</f>
        <v/>
      </c>
      <c r="B815" s="49">
        <f t="shared" si="12"/>
        <v>490</v>
      </c>
      <c r="C815" s="50" t="s">
        <v>60</v>
      </c>
      <c r="E815" s="29"/>
      <c r="F815" s="70" t="s">
        <v>79</v>
      </c>
      <c r="G815" s="66"/>
      <c r="H815" s="66"/>
      <c r="I815" s="70" t="s">
        <v>74</v>
      </c>
      <c r="J815"/>
      <c r="K815"/>
      <c r="L815" s="57"/>
      <c r="M815" s="57"/>
      <c r="N815" s="57"/>
      <c r="O815" s="57"/>
    </row>
    <row r="816" spans="1:15" s="50" customFormat="1">
      <c r="A816" s="62" t="str">
        <f>IF(Tabela3[[#This Row],[GOL CASA]]&lt;&gt;"",1,"")</f>
        <v/>
      </c>
      <c r="B816" s="49">
        <f t="shared" si="12"/>
        <v>491</v>
      </c>
      <c r="C816" s="50" t="s">
        <v>60</v>
      </c>
      <c r="E816" s="29"/>
      <c r="F816" s="70" t="s">
        <v>61</v>
      </c>
      <c r="G816" s="66"/>
      <c r="H816" s="66"/>
      <c r="I816" s="70" t="s">
        <v>78</v>
      </c>
      <c r="J816"/>
      <c r="K816"/>
      <c r="L816" s="57"/>
      <c r="M816" s="57"/>
      <c r="N816" s="57"/>
      <c r="O816" s="57"/>
    </row>
    <row r="817" spans="1:15" s="50" customFormat="1">
      <c r="A817" s="62" t="str">
        <f>IF(Tabela3[[#This Row],[GOL CASA]]&lt;&gt;"",1,"")</f>
        <v/>
      </c>
      <c r="B817" s="49">
        <f t="shared" si="12"/>
        <v>492</v>
      </c>
      <c r="C817" s="50" t="s">
        <v>60</v>
      </c>
      <c r="E817" s="29"/>
      <c r="F817" s="70" t="s">
        <v>62</v>
      </c>
      <c r="G817" s="66"/>
      <c r="H817" s="66"/>
      <c r="I817" s="70" t="s">
        <v>73</v>
      </c>
      <c r="J817"/>
      <c r="K817"/>
      <c r="L817" s="57"/>
      <c r="M817" s="57"/>
      <c r="N817" s="57"/>
      <c r="O817" s="57"/>
    </row>
    <row r="818" spans="1:15" s="50" customFormat="1">
      <c r="A818" s="62" t="str">
        <f>IF(Tabela3[[#This Row],[GOL CASA]]&lt;&gt;"",1,"")</f>
        <v/>
      </c>
      <c r="B818" s="49">
        <f t="shared" si="12"/>
        <v>493</v>
      </c>
      <c r="C818" s="50" t="s">
        <v>60</v>
      </c>
      <c r="E818" s="29"/>
      <c r="F818" s="70" t="s">
        <v>77</v>
      </c>
      <c r="G818" s="66"/>
      <c r="H818" s="66"/>
      <c r="I818" s="70" t="s">
        <v>79</v>
      </c>
      <c r="J818"/>
      <c r="K818"/>
      <c r="L818" s="57"/>
      <c r="M818" s="57"/>
      <c r="N818" s="57"/>
      <c r="O818" s="57"/>
    </row>
    <row r="819" spans="1:15" s="50" customFormat="1">
      <c r="A819" s="62" t="str">
        <f>IF(Tabela3[[#This Row],[GOL CASA]]&lt;&gt;"",1,"")</f>
        <v/>
      </c>
      <c r="B819" s="49">
        <f t="shared" si="12"/>
        <v>494</v>
      </c>
      <c r="C819" s="50" t="s">
        <v>60</v>
      </c>
      <c r="E819" s="29"/>
      <c r="F819" s="70" t="s">
        <v>76</v>
      </c>
      <c r="G819" s="66"/>
      <c r="H819" s="66"/>
      <c r="I819" s="70" t="s">
        <v>61</v>
      </c>
      <c r="J819"/>
      <c r="K819"/>
      <c r="L819" s="57"/>
      <c r="M819" s="57"/>
      <c r="N819" s="57"/>
      <c r="O819" s="57"/>
    </row>
    <row r="820" spans="1:15" s="50" customFormat="1">
      <c r="A820" s="62" t="str">
        <f>IF(Tabela3[[#This Row],[GOL CASA]]&lt;&gt;"",1,"")</f>
        <v/>
      </c>
      <c r="B820" s="49">
        <f t="shared" si="12"/>
        <v>495</v>
      </c>
      <c r="C820" s="50" t="s">
        <v>60</v>
      </c>
      <c r="E820" s="29"/>
      <c r="F820" s="70" t="s">
        <v>74</v>
      </c>
      <c r="G820" s="66"/>
      <c r="H820" s="66"/>
      <c r="I820" s="70" t="s">
        <v>62</v>
      </c>
      <c r="J820"/>
      <c r="K820"/>
      <c r="L820" s="57"/>
      <c r="M820" s="57"/>
      <c r="N820" s="57"/>
      <c r="O820" s="57"/>
    </row>
    <row r="821" spans="1:15" s="50" customFormat="1">
      <c r="A821" s="62" t="str">
        <f>IF(Tabela3[[#This Row],[GOL CASA]]&lt;&gt;"",1,"")</f>
        <v/>
      </c>
      <c r="B821" s="49">
        <f t="shared" si="12"/>
        <v>496</v>
      </c>
      <c r="C821" s="50" t="s">
        <v>80</v>
      </c>
      <c r="E821" s="29"/>
      <c r="F821" s="70" t="s">
        <v>81</v>
      </c>
      <c r="G821" s="66"/>
      <c r="H821" s="66"/>
      <c r="I821" s="70" t="s">
        <v>82</v>
      </c>
      <c r="J821"/>
      <c r="K821"/>
      <c r="L821" s="57"/>
      <c r="M821" s="57"/>
      <c r="N821" s="57"/>
      <c r="O821" s="57"/>
    </row>
    <row r="822" spans="1:15" s="50" customFormat="1">
      <c r="A822" s="62" t="str">
        <f>IF(Tabela3[[#This Row],[GOL CASA]]&lt;&gt;"",1,"")</f>
        <v/>
      </c>
      <c r="B822" s="49">
        <f t="shared" si="12"/>
        <v>497</v>
      </c>
      <c r="C822" s="50" t="s">
        <v>80</v>
      </c>
      <c r="E822" s="29"/>
      <c r="F822" s="70" t="s">
        <v>81</v>
      </c>
      <c r="G822" s="66"/>
      <c r="H822" s="66"/>
      <c r="I822" s="70" t="s">
        <v>83</v>
      </c>
      <c r="J822"/>
      <c r="K822"/>
      <c r="L822" s="57"/>
      <c r="M822" s="57"/>
      <c r="N822" s="57"/>
      <c r="O822" s="57"/>
    </row>
    <row r="823" spans="1:15" s="50" customFormat="1">
      <c r="A823" s="62" t="str">
        <f>IF(Tabela3[[#This Row],[GOL CASA]]&lt;&gt;"",1,"")</f>
        <v/>
      </c>
      <c r="B823" s="49">
        <f t="shared" si="12"/>
        <v>498</v>
      </c>
      <c r="C823" s="50" t="s">
        <v>80</v>
      </c>
      <c r="E823" s="29"/>
      <c r="F823" s="70" t="s">
        <v>84</v>
      </c>
      <c r="G823" s="66"/>
      <c r="H823" s="66"/>
      <c r="I823" s="70" t="s">
        <v>85</v>
      </c>
      <c r="J823"/>
      <c r="K823"/>
      <c r="L823" s="57"/>
      <c r="M823" s="57"/>
      <c r="N823" s="57"/>
      <c r="O823" s="57"/>
    </row>
    <row r="824" spans="1:15" s="50" customFormat="1">
      <c r="A824" s="62" t="str">
        <f>IF(Tabela3[[#This Row],[GOL CASA]]&lt;&gt;"",1,"")</f>
        <v/>
      </c>
      <c r="B824" s="49">
        <f t="shared" si="12"/>
        <v>499</v>
      </c>
      <c r="C824" s="50" t="s">
        <v>80</v>
      </c>
      <c r="E824" s="29"/>
      <c r="F824" s="70" t="s">
        <v>86</v>
      </c>
      <c r="G824" s="66"/>
      <c r="H824" s="66"/>
      <c r="I824" s="70" t="s">
        <v>82</v>
      </c>
      <c r="J824"/>
      <c r="K824"/>
      <c r="L824" s="57"/>
      <c r="M824" s="57"/>
      <c r="N824" s="57"/>
      <c r="O824" s="57"/>
    </row>
    <row r="825" spans="1:15" s="50" customFormat="1">
      <c r="A825" s="62" t="str">
        <f>IF(Tabela3[[#This Row],[GOL CASA]]&lt;&gt;"",1,"")</f>
        <v/>
      </c>
      <c r="B825" s="49">
        <f t="shared" si="12"/>
        <v>500</v>
      </c>
      <c r="C825" s="50" t="s">
        <v>80</v>
      </c>
      <c r="E825" s="29"/>
      <c r="F825" s="70" t="s">
        <v>87</v>
      </c>
      <c r="G825" s="66"/>
      <c r="H825" s="66"/>
      <c r="I825" s="70" t="s">
        <v>88</v>
      </c>
      <c r="J825"/>
      <c r="K825"/>
      <c r="L825" s="57"/>
      <c r="M825" s="57"/>
      <c r="N825" s="57"/>
      <c r="O825" s="57"/>
    </row>
    <row r="826" spans="1:15" s="50" customFormat="1">
      <c r="A826" s="62" t="str">
        <f>IF(Tabela3[[#This Row],[GOL CASA]]&lt;&gt;"",1,"")</f>
        <v/>
      </c>
      <c r="B826" s="49">
        <f t="shared" si="12"/>
        <v>501</v>
      </c>
      <c r="C826" s="50" t="s">
        <v>80</v>
      </c>
      <c r="E826" s="29"/>
      <c r="F826" s="70" t="s">
        <v>89</v>
      </c>
      <c r="G826" s="66"/>
      <c r="H826" s="66"/>
      <c r="I826" s="70" t="s">
        <v>90</v>
      </c>
      <c r="J826"/>
      <c r="K826"/>
      <c r="L826" s="57"/>
      <c r="M826" s="57"/>
      <c r="N826" s="57"/>
      <c r="O826" s="57"/>
    </row>
    <row r="827" spans="1:15" s="50" customFormat="1">
      <c r="A827" s="62" t="str">
        <f>IF(Tabela3[[#This Row],[GOL CASA]]&lt;&gt;"",1,"")</f>
        <v/>
      </c>
      <c r="B827" s="49">
        <f t="shared" si="12"/>
        <v>502</v>
      </c>
      <c r="C827" s="50" t="s">
        <v>80</v>
      </c>
      <c r="E827" s="29"/>
      <c r="F827" s="70" t="s">
        <v>91</v>
      </c>
      <c r="G827" s="66"/>
      <c r="H827" s="66"/>
      <c r="I827" s="70" t="s">
        <v>92</v>
      </c>
      <c r="J827"/>
      <c r="K827"/>
      <c r="L827" s="57"/>
      <c r="M827" s="57"/>
      <c r="N827" s="57"/>
      <c r="O827" s="57"/>
    </row>
    <row r="828" spans="1:15" s="50" customFormat="1">
      <c r="A828" s="62" t="str">
        <f>IF(Tabela3[[#This Row],[GOL CASA]]&lt;&gt;"",1,"")</f>
        <v/>
      </c>
      <c r="B828" s="49">
        <f t="shared" si="12"/>
        <v>503</v>
      </c>
      <c r="C828" s="50" t="s">
        <v>80</v>
      </c>
      <c r="E828" s="29"/>
      <c r="F828" s="70" t="s">
        <v>85</v>
      </c>
      <c r="G828" s="66"/>
      <c r="H828" s="66"/>
      <c r="I828" s="70" t="s">
        <v>81</v>
      </c>
      <c r="J828"/>
      <c r="K828"/>
      <c r="L828" s="57"/>
      <c r="M828" s="57"/>
      <c r="N828" s="57"/>
      <c r="O828" s="57"/>
    </row>
    <row r="829" spans="1:15" s="50" customFormat="1">
      <c r="A829" s="62" t="str">
        <f>IF(Tabela3[[#This Row],[GOL CASA]]&lt;&gt;"",1,"")</f>
        <v/>
      </c>
      <c r="B829" s="49">
        <f t="shared" si="12"/>
        <v>504</v>
      </c>
      <c r="C829" s="50" t="s">
        <v>80</v>
      </c>
      <c r="E829" s="29"/>
      <c r="F829" s="70" t="s">
        <v>82</v>
      </c>
      <c r="G829" s="66"/>
      <c r="H829" s="66"/>
      <c r="I829" s="70" t="s">
        <v>84</v>
      </c>
      <c r="J829"/>
      <c r="K829"/>
      <c r="L829" s="57"/>
      <c r="M829" s="57"/>
      <c r="N829" s="57"/>
      <c r="O829" s="57"/>
    </row>
    <row r="830" spans="1:15" s="50" customFormat="1">
      <c r="A830" s="62" t="str">
        <f>IF(Tabela3[[#This Row],[GOL CASA]]&lt;&gt;"",1,"")</f>
        <v/>
      </c>
      <c r="B830" s="49">
        <f t="shared" si="12"/>
        <v>505</v>
      </c>
      <c r="C830" s="50" t="s">
        <v>80</v>
      </c>
      <c r="E830" s="29"/>
      <c r="F830" s="70" t="s">
        <v>88</v>
      </c>
      <c r="G830" s="66"/>
      <c r="H830" s="66"/>
      <c r="I830" s="70" t="s">
        <v>86</v>
      </c>
      <c r="J830"/>
      <c r="K830"/>
      <c r="L830" s="57"/>
      <c r="M830" s="57"/>
      <c r="N830" s="57"/>
      <c r="O830" s="57"/>
    </row>
    <row r="831" spans="1:15" s="50" customFormat="1">
      <c r="A831" s="62" t="str">
        <f>IF(Tabela3[[#This Row],[GOL CASA]]&lt;&gt;"",1,"")</f>
        <v/>
      </c>
      <c r="B831" s="49">
        <f t="shared" si="12"/>
        <v>506</v>
      </c>
      <c r="C831" s="50" t="s">
        <v>80</v>
      </c>
      <c r="E831" s="29"/>
      <c r="F831" s="70" t="s">
        <v>90</v>
      </c>
      <c r="G831" s="66"/>
      <c r="H831" s="66"/>
      <c r="I831" s="70" t="s">
        <v>87</v>
      </c>
      <c r="J831"/>
      <c r="K831"/>
      <c r="L831" s="57"/>
      <c r="M831" s="57"/>
      <c r="N831" s="57"/>
      <c r="O831" s="57"/>
    </row>
    <row r="832" spans="1:15" s="50" customFormat="1">
      <c r="A832" s="62" t="str">
        <f>IF(Tabela3[[#This Row],[GOL CASA]]&lt;&gt;"",1,"")</f>
        <v/>
      </c>
      <c r="B832" s="49">
        <f t="shared" si="12"/>
        <v>507</v>
      </c>
      <c r="C832" s="50" t="s">
        <v>80</v>
      </c>
      <c r="E832" s="29"/>
      <c r="F832" s="70" t="s">
        <v>92</v>
      </c>
      <c r="G832" s="66"/>
      <c r="H832" s="66"/>
      <c r="I832" s="70" t="s">
        <v>89</v>
      </c>
      <c r="J832"/>
      <c r="K832"/>
      <c r="L832" s="57"/>
      <c r="M832" s="57"/>
      <c r="N832" s="57"/>
      <c r="O832" s="57"/>
    </row>
    <row r="833" spans="1:15" s="50" customFormat="1">
      <c r="A833" s="62" t="str">
        <f>IF(Tabela3[[#This Row],[GOL CASA]]&lt;&gt;"",1,"")</f>
        <v/>
      </c>
      <c r="B833" s="49">
        <f t="shared" si="12"/>
        <v>508</v>
      </c>
      <c r="C833" s="50" t="s">
        <v>80</v>
      </c>
      <c r="E833" s="29"/>
      <c r="F833" s="70" t="s">
        <v>83</v>
      </c>
      <c r="G833" s="66"/>
      <c r="H833" s="66"/>
      <c r="I833" s="70" t="s">
        <v>91</v>
      </c>
      <c r="J833"/>
      <c r="K833"/>
      <c r="L833" s="57"/>
      <c r="M833" s="57"/>
      <c r="N833" s="57"/>
      <c r="O833" s="57"/>
    </row>
    <row r="834" spans="1:15" s="50" customFormat="1">
      <c r="A834" s="62" t="str">
        <f>IF(Tabela3[[#This Row],[GOL CASA]]&lt;&gt;"",1,"")</f>
        <v/>
      </c>
      <c r="B834" s="49">
        <f t="shared" si="12"/>
        <v>509</v>
      </c>
      <c r="C834" s="50" t="s">
        <v>80</v>
      </c>
      <c r="E834" s="29"/>
      <c r="F834" s="70" t="s">
        <v>81</v>
      </c>
      <c r="G834" s="66"/>
      <c r="H834" s="66"/>
      <c r="I834" s="70" t="s">
        <v>87</v>
      </c>
      <c r="J834"/>
      <c r="K834"/>
      <c r="L834" s="57"/>
      <c r="M834" s="57"/>
      <c r="N834" s="57"/>
      <c r="O834" s="57"/>
    </row>
    <row r="835" spans="1:15" s="50" customFormat="1">
      <c r="A835" s="62" t="str">
        <f>IF(Tabela3[[#This Row],[GOL CASA]]&lt;&gt;"",1,"")</f>
        <v/>
      </c>
      <c r="B835" s="49">
        <f t="shared" si="12"/>
        <v>510</v>
      </c>
      <c r="C835" s="50" t="s">
        <v>80</v>
      </c>
      <c r="E835" s="29"/>
      <c r="F835" s="70" t="s">
        <v>84</v>
      </c>
      <c r="G835" s="66"/>
      <c r="H835" s="66"/>
      <c r="I835" s="70" t="s">
        <v>86</v>
      </c>
      <c r="J835"/>
      <c r="K835"/>
      <c r="L835" s="57"/>
      <c r="M835" s="57"/>
      <c r="N835" s="57"/>
      <c r="O835" s="57"/>
    </row>
    <row r="836" spans="1:15" s="50" customFormat="1">
      <c r="A836" s="62" t="str">
        <f>IF(Tabela3[[#This Row],[GOL CASA]]&lt;&gt;"",1,"")</f>
        <v/>
      </c>
      <c r="B836" s="49">
        <f t="shared" si="12"/>
        <v>511</v>
      </c>
      <c r="C836" s="50" t="s">
        <v>80</v>
      </c>
      <c r="E836" s="29"/>
      <c r="F836" s="70" t="s">
        <v>89</v>
      </c>
      <c r="G836" s="66"/>
      <c r="H836" s="66"/>
      <c r="I836" s="70" t="s">
        <v>91</v>
      </c>
      <c r="J836"/>
      <c r="K836"/>
      <c r="L836" s="57"/>
      <c r="M836" s="57"/>
      <c r="N836" s="57"/>
      <c r="O836" s="57"/>
    </row>
    <row r="837" spans="1:15" s="50" customFormat="1">
      <c r="A837" s="62" t="str">
        <f>IF(Tabela3[[#This Row],[GOL CASA]]&lt;&gt;"",1,"")</f>
        <v/>
      </c>
      <c r="B837" s="49">
        <f t="shared" si="12"/>
        <v>512</v>
      </c>
      <c r="C837" s="50" t="s">
        <v>80</v>
      </c>
      <c r="E837" s="29"/>
      <c r="F837" s="70" t="s">
        <v>85</v>
      </c>
      <c r="G837" s="66"/>
      <c r="H837" s="66"/>
      <c r="I837" s="70" t="s">
        <v>90</v>
      </c>
      <c r="J837"/>
      <c r="K837"/>
      <c r="L837" s="57"/>
      <c r="M837" s="57"/>
      <c r="N837" s="57"/>
      <c r="O837" s="57"/>
    </row>
    <row r="838" spans="1:15" s="50" customFormat="1">
      <c r="A838" s="62" t="str">
        <f>IF(Tabela3[[#This Row],[GOL CASA]]&lt;&gt;"",1,"")</f>
        <v/>
      </c>
      <c r="B838" s="49">
        <f t="shared" si="12"/>
        <v>513</v>
      </c>
      <c r="C838" s="50" t="s">
        <v>80</v>
      </c>
      <c r="E838" s="29"/>
      <c r="F838" s="70" t="s">
        <v>83</v>
      </c>
      <c r="G838" s="66"/>
      <c r="H838" s="66"/>
      <c r="I838" s="70" t="s">
        <v>92</v>
      </c>
      <c r="J838"/>
      <c r="K838"/>
      <c r="L838" s="57"/>
      <c r="M838" s="57"/>
      <c r="N838" s="57"/>
      <c r="O838" s="57"/>
    </row>
    <row r="839" spans="1:15" s="50" customFormat="1">
      <c r="A839" s="62" t="str">
        <f>IF(Tabela3[[#This Row],[GOL CASA]]&lt;&gt;"",1,"")</f>
        <v/>
      </c>
      <c r="B839" s="49">
        <f t="shared" ref="B839:B902" si="13">B838+1</f>
        <v>514</v>
      </c>
      <c r="C839" s="50" t="s">
        <v>80</v>
      </c>
      <c r="E839" s="29"/>
      <c r="F839" s="70" t="s">
        <v>88</v>
      </c>
      <c r="G839" s="66"/>
      <c r="H839" s="66"/>
      <c r="I839" s="70" t="s">
        <v>82</v>
      </c>
      <c r="J839"/>
      <c r="K839"/>
      <c r="L839" s="57"/>
      <c r="M839" s="57"/>
      <c r="N839" s="57"/>
      <c r="O839" s="57"/>
    </row>
    <row r="840" spans="1:15" s="50" customFormat="1">
      <c r="A840" s="62" t="str">
        <f>IF(Tabela3[[#This Row],[GOL CASA]]&lt;&gt;"",1,"")</f>
        <v/>
      </c>
      <c r="B840" s="49">
        <f t="shared" si="13"/>
        <v>515</v>
      </c>
      <c r="C840" s="50" t="s">
        <v>80</v>
      </c>
      <c r="E840" s="29"/>
      <c r="F840" s="70" t="s">
        <v>92</v>
      </c>
      <c r="G840" s="66"/>
      <c r="H840" s="66"/>
      <c r="I840" s="70" t="s">
        <v>81</v>
      </c>
      <c r="J840"/>
      <c r="K840"/>
      <c r="L840" s="57"/>
      <c r="M840" s="57"/>
      <c r="N840" s="57"/>
      <c r="O840" s="57"/>
    </row>
    <row r="841" spans="1:15" s="50" customFormat="1">
      <c r="A841" s="62" t="str">
        <f>IF(Tabela3[[#This Row],[GOL CASA]]&lt;&gt;"",1,"")</f>
        <v/>
      </c>
      <c r="B841" s="49">
        <f t="shared" si="13"/>
        <v>516</v>
      </c>
      <c r="C841" s="50" t="s">
        <v>80</v>
      </c>
      <c r="E841" s="29"/>
      <c r="F841" s="70" t="s">
        <v>83</v>
      </c>
      <c r="G841" s="66"/>
      <c r="H841" s="66"/>
      <c r="I841" s="70" t="s">
        <v>84</v>
      </c>
      <c r="J841"/>
      <c r="K841"/>
      <c r="L841" s="57"/>
      <c r="M841" s="57"/>
      <c r="N841" s="57"/>
      <c r="O841" s="57"/>
    </row>
    <row r="842" spans="1:15" s="50" customFormat="1">
      <c r="A842" s="62" t="str">
        <f>IF(Tabela3[[#This Row],[GOL CASA]]&lt;&gt;"",1,"")</f>
        <v/>
      </c>
      <c r="B842" s="49">
        <f t="shared" si="13"/>
        <v>517</v>
      </c>
      <c r="C842" s="50" t="s">
        <v>80</v>
      </c>
      <c r="E842" s="29"/>
      <c r="F842" s="70" t="s">
        <v>86</v>
      </c>
      <c r="G842" s="66"/>
      <c r="H842" s="66"/>
      <c r="I842" s="70" t="s">
        <v>85</v>
      </c>
      <c r="J842"/>
      <c r="K842"/>
      <c r="L842" s="57"/>
      <c r="M842" s="57"/>
      <c r="N842" s="57"/>
      <c r="O842" s="57"/>
    </row>
    <row r="843" spans="1:15" s="50" customFormat="1">
      <c r="A843" s="62" t="str">
        <f>IF(Tabela3[[#This Row],[GOL CASA]]&lt;&gt;"",1,"")</f>
        <v/>
      </c>
      <c r="B843" s="49">
        <f t="shared" si="13"/>
        <v>518</v>
      </c>
      <c r="C843" s="50" t="s">
        <v>80</v>
      </c>
      <c r="E843" s="29"/>
      <c r="F843" s="70" t="s">
        <v>82</v>
      </c>
      <c r="G843" s="66"/>
      <c r="H843" s="66"/>
      <c r="I843" s="70" t="s">
        <v>87</v>
      </c>
      <c r="J843"/>
      <c r="K843"/>
      <c r="L843" s="57"/>
      <c r="M843" s="57"/>
      <c r="N843" s="57"/>
      <c r="O843" s="57"/>
    </row>
    <row r="844" spans="1:15" s="50" customFormat="1">
      <c r="A844" s="62" t="str">
        <f>IF(Tabela3[[#This Row],[GOL CASA]]&lt;&gt;"",1,"")</f>
        <v/>
      </c>
      <c r="B844" s="49">
        <f t="shared" si="13"/>
        <v>519</v>
      </c>
      <c r="C844" s="50" t="s">
        <v>80</v>
      </c>
      <c r="E844" s="29"/>
      <c r="F844" s="70" t="s">
        <v>88</v>
      </c>
      <c r="G844" s="66"/>
      <c r="H844" s="66"/>
      <c r="I844" s="70" t="s">
        <v>89</v>
      </c>
      <c r="J844"/>
      <c r="K844"/>
      <c r="L844" s="57"/>
      <c r="M844" s="57"/>
      <c r="N844" s="57"/>
      <c r="O844" s="57"/>
    </row>
    <row r="845" spans="1:15" s="50" customFormat="1">
      <c r="A845" s="62" t="str">
        <f>IF(Tabela3[[#This Row],[GOL CASA]]&lt;&gt;"",1,"")</f>
        <v/>
      </c>
      <c r="B845" s="49">
        <f t="shared" si="13"/>
        <v>520</v>
      </c>
      <c r="C845" s="50" t="s">
        <v>80</v>
      </c>
      <c r="E845" s="29"/>
      <c r="F845" s="70" t="s">
        <v>90</v>
      </c>
      <c r="G845" s="66"/>
      <c r="H845" s="66"/>
      <c r="I845" s="70" t="s">
        <v>91</v>
      </c>
      <c r="J845"/>
      <c r="K845"/>
      <c r="L845" s="57"/>
      <c r="M845" s="57"/>
      <c r="N845" s="57"/>
      <c r="O845" s="57"/>
    </row>
    <row r="846" spans="1:15" s="50" customFormat="1">
      <c r="A846" s="62" t="str">
        <f>IF(Tabela3[[#This Row],[GOL CASA]]&lt;&gt;"",1,"")</f>
        <v/>
      </c>
      <c r="B846" s="49">
        <f t="shared" si="13"/>
        <v>521</v>
      </c>
      <c r="C846" s="50" t="s">
        <v>80</v>
      </c>
      <c r="E846" s="29"/>
      <c r="F846" s="70" t="s">
        <v>84</v>
      </c>
      <c r="G846" s="66"/>
      <c r="H846" s="66"/>
      <c r="I846" s="70" t="s">
        <v>88</v>
      </c>
      <c r="J846"/>
      <c r="K846"/>
      <c r="L846" s="57"/>
      <c r="M846" s="57"/>
      <c r="N846" s="57"/>
      <c r="O846" s="57"/>
    </row>
    <row r="847" spans="1:15" s="50" customFormat="1">
      <c r="A847" s="62" t="str">
        <f>IF(Tabela3[[#This Row],[GOL CASA]]&lt;&gt;"",1,"")</f>
        <v/>
      </c>
      <c r="B847" s="49">
        <f t="shared" si="13"/>
        <v>522</v>
      </c>
      <c r="C847" s="50" t="s">
        <v>80</v>
      </c>
      <c r="E847" s="29"/>
      <c r="F847" s="70" t="s">
        <v>90</v>
      </c>
      <c r="G847" s="66"/>
      <c r="H847" s="66"/>
      <c r="I847" s="70" t="s">
        <v>86</v>
      </c>
      <c r="J847"/>
      <c r="K847"/>
      <c r="L847" s="57"/>
      <c r="M847" s="57"/>
      <c r="N847" s="57"/>
      <c r="O847" s="57"/>
    </row>
    <row r="848" spans="1:15" s="50" customFormat="1">
      <c r="A848" s="62" t="str">
        <f>IF(Tabela3[[#This Row],[GOL CASA]]&lt;&gt;"",1,"")</f>
        <v/>
      </c>
      <c r="B848" s="49">
        <f t="shared" si="13"/>
        <v>523</v>
      </c>
      <c r="C848" s="50" t="s">
        <v>80</v>
      </c>
      <c r="E848" s="29"/>
      <c r="F848" s="70" t="s">
        <v>87</v>
      </c>
      <c r="G848" s="66"/>
      <c r="H848" s="66"/>
      <c r="I848" s="70" t="s">
        <v>92</v>
      </c>
      <c r="J848"/>
      <c r="K848"/>
      <c r="L848" s="57"/>
      <c r="M848" s="57"/>
      <c r="N848" s="57"/>
      <c r="O848" s="57"/>
    </row>
    <row r="849" spans="1:15" s="50" customFormat="1">
      <c r="A849" s="62" t="str">
        <f>IF(Tabela3[[#This Row],[GOL CASA]]&lt;&gt;"",1,"")</f>
        <v/>
      </c>
      <c r="B849" s="49">
        <f t="shared" si="13"/>
        <v>524</v>
      </c>
      <c r="C849" s="50" t="s">
        <v>80</v>
      </c>
      <c r="E849" s="29"/>
      <c r="F849" s="70" t="s">
        <v>89</v>
      </c>
      <c r="G849" s="66"/>
      <c r="H849" s="66"/>
      <c r="I849" s="70" t="s">
        <v>83</v>
      </c>
      <c r="J849"/>
      <c r="K849"/>
      <c r="L849" s="57"/>
      <c r="M849" s="57"/>
      <c r="N849" s="57"/>
      <c r="O849" s="57"/>
    </row>
    <row r="850" spans="1:15" s="50" customFormat="1">
      <c r="A850" s="62" t="str">
        <f>IF(Tabela3[[#This Row],[GOL CASA]]&lt;&gt;"",1,"")</f>
        <v/>
      </c>
      <c r="B850" s="49">
        <f t="shared" si="13"/>
        <v>525</v>
      </c>
      <c r="C850" s="50" t="s">
        <v>80</v>
      </c>
      <c r="E850" s="29"/>
      <c r="F850" s="70" t="s">
        <v>91</v>
      </c>
      <c r="G850" s="66"/>
      <c r="H850" s="66"/>
      <c r="I850" s="70" t="s">
        <v>85</v>
      </c>
      <c r="J850"/>
      <c r="K850"/>
      <c r="L850" s="57"/>
      <c r="M850" s="57"/>
      <c r="N850" s="57"/>
      <c r="O850" s="57"/>
    </row>
    <row r="851" spans="1:15" s="50" customFormat="1">
      <c r="A851" s="62" t="str">
        <f>IF(Tabela3[[#This Row],[GOL CASA]]&lt;&gt;"",1,"")</f>
        <v/>
      </c>
      <c r="B851" s="49">
        <f t="shared" si="13"/>
        <v>526</v>
      </c>
      <c r="C851" s="50" t="s">
        <v>80</v>
      </c>
      <c r="E851" s="29"/>
      <c r="F851" s="70" t="s">
        <v>81</v>
      </c>
      <c r="G851" s="66"/>
      <c r="H851" s="66"/>
      <c r="I851" s="70" t="s">
        <v>91</v>
      </c>
      <c r="J851"/>
      <c r="K851"/>
      <c r="L851" s="57"/>
      <c r="M851" s="57"/>
      <c r="N851" s="57"/>
      <c r="O851" s="57"/>
    </row>
    <row r="852" spans="1:15" s="50" customFormat="1">
      <c r="A852" s="62" t="str">
        <f>IF(Tabela3[[#This Row],[GOL CASA]]&lt;&gt;"",1,"")</f>
        <v/>
      </c>
      <c r="B852" s="49">
        <f t="shared" si="13"/>
        <v>527</v>
      </c>
      <c r="C852" s="50" t="s">
        <v>80</v>
      </c>
      <c r="E852" s="29"/>
      <c r="F852" s="70" t="s">
        <v>84</v>
      </c>
      <c r="G852" s="66"/>
      <c r="H852" s="66"/>
      <c r="I852" s="70" t="s">
        <v>89</v>
      </c>
      <c r="J852"/>
      <c r="K852"/>
      <c r="L852" s="57"/>
      <c r="M852" s="57"/>
      <c r="N852" s="57"/>
      <c r="O852" s="57"/>
    </row>
    <row r="853" spans="1:15" s="50" customFormat="1">
      <c r="A853" s="62" t="str">
        <f>IF(Tabela3[[#This Row],[GOL CASA]]&lt;&gt;"",1,"")</f>
        <v/>
      </c>
      <c r="B853" s="49">
        <f t="shared" si="13"/>
        <v>528</v>
      </c>
      <c r="C853" s="50" t="s">
        <v>80</v>
      </c>
      <c r="E853" s="29"/>
      <c r="F853" s="70" t="s">
        <v>86</v>
      </c>
      <c r="G853" s="66"/>
      <c r="H853" s="66"/>
      <c r="I853" s="70" t="s">
        <v>87</v>
      </c>
      <c r="J853"/>
      <c r="K853"/>
      <c r="L853" s="57"/>
      <c r="M853" s="57"/>
      <c r="N853" s="57"/>
      <c r="O853" s="57"/>
    </row>
    <row r="854" spans="1:15" s="50" customFormat="1">
      <c r="A854" s="62" t="str">
        <f>IF(Tabela3[[#This Row],[GOL CASA]]&lt;&gt;"",1,"")</f>
        <v/>
      </c>
      <c r="B854" s="49">
        <f t="shared" si="13"/>
        <v>529</v>
      </c>
      <c r="C854" s="50" t="s">
        <v>80</v>
      </c>
      <c r="E854" s="29"/>
      <c r="F854" s="70" t="s">
        <v>88</v>
      </c>
      <c r="G854" s="66"/>
      <c r="H854" s="66"/>
      <c r="I854" s="70" t="s">
        <v>90</v>
      </c>
      <c r="J854"/>
      <c r="K854"/>
      <c r="L854" s="57"/>
      <c r="M854" s="57"/>
      <c r="N854" s="57"/>
      <c r="O854" s="57"/>
    </row>
    <row r="855" spans="1:15" s="50" customFormat="1">
      <c r="A855" s="62" t="str">
        <f>IF(Tabela3[[#This Row],[GOL CASA]]&lt;&gt;"",1,"")</f>
        <v/>
      </c>
      <c r="B855" s="49">
        <f t="shared" si="13"/>
        <v>530</v>
      </c>
      <c r="C855" s="50" t="s">
        <v>80</v>
      </c>
      <c r="E855" s="29"/>
      <c r="F855" s="70" t="s">
        <v>82</v>
      </c>
      <c r="G855" s="66"/>
      <c r="H855" s="66"/>
      <c r="I855" s="70" t="s">
        <v>92</v>
      </c>
      <c r="J855"/>
      <c r="K855"/>
      <c r="L855" s="57"/>
      <c r="M855" s="57"/>
      <c r="N855" s="57"/>
      <c r="O855" s="57"/>
    </row>
    <row r="856" spans="1:15" s="50" customFormat="1">
      <c r="A856" s="62" t="str">
        <f>IF(Tabela3[[#This Row],[GOL CASA]]&lt;&gt;"",1,"")</f>
        <v/>
      </c>
      <c r="B856" s="49">
        <f t="shared" si="13"/>
        <v>531</v>
      </c>
      <c r="C856" s="50" t="s">
        <v>80</v>
      </c>
      <c r="E856" s="29"/>
      <c r="F856" s="70" t="s">
        <v>85</v>
      </c>
      <c r="G856" s="66"/>
      <c r="H856" s="66"/>
      <c r="I856" s="70" t="s">
        <v>83</v>
      </c>
      <c r="J856"/>
      <c r="K856"/>
      <c r="L856" s="57"/>
      <c r="M856" s="57"/>
      <c r="N856" s="57"/>
      <c r="O856" s="57"/>
    </row>
    <row r="857" spans="1:15" s="50" customFormat="1">
      <c r="A857" s="62" t="str">
        <f>IF(Tabela3[[#This Row],[GOL CASA]]&lt;&gt;"",1,"")</f>
        <v/>
      </c>
      <c r="B857" s="49">
        <f t="shared" si="13"/>
        <v>532</v>
      </c>
      <c r="C857" s="50" t="s">
        <v>80</v>
      </c>
      <c r="E857" s="29"/>
      <c r="F857" s="70" t="s">
        <v>87</v>
      </c>
      <c r="G857" s="66"/>
      <c r="H857" s="66"/>
      <c r="I857" s="70" t="s">
        <v>84</v>
      </c>
      <c r="J857"/>
      <c r="K857"/>
      <c r="L857" s="57"/>
      <c r="M857" s="57"/>
      <c r="N857" s="57"/>
      <c r="O857" s="57"/>
    </row>
    <row r="858" spans="1:15" s="50" customFormat="1">
      <c r="A858" s="62" t="str">
        <f>IF(Tabela3[[#This Row],[GOL CASA]]&lt;&gt;"",1,"")</f>
        <v/>
      </c>
      <c r="B858" s="49">
        <f t="shared" si="13"/>
        <v>533</v>
      </c>
      <c r="C858" s="50" t="s">
        <v>80</v>
      </c>
      <c r="E858" s="29"/>
      <c r="F858" s="70" t="s">
        <v>91</v>
      </c>
      <c r="G858" s="66"/>
      <c r="H858" s="66"/>
      <c r="I858" s="70" t="s">
        <v>86</v>
      </c>
      <c r="J858"/>
      <c r="K858"/>
      <c r="L858" s="57"/>
      <c r="M858" s="57"/>
      <c r="N858" s="57"/>
      <c r="O858" s="57"/>
    </row>
    <row r="859" spans="1:15" s="50" customFormat="1">
      <c r="A859" s="62" t="str">
        <f>IF(Tabela3[[#This Row],[GOL CASA]]&lt;&gt;"",1,"")</f>
        <v/>
      </c>
      <c r="B859" s="49">
        <f t="shared" si="13"/>
        <v>534</v>
      </c>
      <c r="C859" s="50" t="s">
        <v>80</v>
      </c>
      <c r="E859" s="29"/>
      <c r="F859" s="70" t="s">
        <v>90</v>
      </c>
      <c r="G859" s="66"/>
      <c r="H859" s="66"/>
      <c r="I859" s="70" t="s">
        <v>82</v>
      </c>
      <c r="J859"/>
      <c r="K859"/>
      <c r="L859" s="57"/>
      <c r="M859" s="57"/>
      <c r="N859" s="57"/>
      <c r="O859" s="57"/>
    </row>
    <row r="860" spans="1:15" s="50" customFormat="1">
      <c r="A860" s="62" t="str">
        <f>IF(Tabela3[[#This Row],[GOL CASA]]&lt;&gt;"",1,"")</f>
        <v/>
      </c>
      <c r="B860" s="49">
        <f t="shared" si="13"/>
        <v>535</v>
      </c>
      <c r="C860" s="50" t="s">
        <v>80</v>
      </c>
      <c r="E860" s="29"/>
      <c r="F860" s="70" t="s">
        <v>92</v>
      </c>
      <c r="G860" s="66"/>
      <c r="H860" s="66"/>
      <c r="I860" s="70" t="s">
        <v>85</v>
      </c>
      <c r="J860"/>
      <c r="K860"/>
      <c r="L860" s="57"/>
      <c r="M860" s="57"/>
      <c r="N860" s="57"/>
      <c r="O860" s="57"/>
    </row>
    <row r="861" spans="1:15" s="50" customFormat="1">
      <c r="A861" s="62" t="str">
        <f>IF(Tabela3[[#This Row],[GOL CASA]]&lt;&gt;"",1,"")</f>
        <v/>
      </c>
      <c r="B861" s="49">
        <f t="shared" si="13"/>
        <v>536</v>
      </c>
      <c r="C861" s="50" t="s">
        <v>80</v>
      </c>
      <c r="E861" s="29"/>
      <c r="F861" s="70" t="s">
        <v>83</v>
      </c>
      <c r="G861" s="66"/>
      <c r="H861" s="66"/>
      <c r="I861" s="70" t="s">
        <v>88</v>
      </c>
      <c r="J861"/>
      <c r="K861"/>
      <c r="L861" s="57"/>
      <c r="M861" s="57"/>
      <c r="N861" s="57"/>
      <c r="O861" s="57"/>
    </row>
    <row r="862" spans="1:15" s="50" customFormat="1">
      <c r="A862" s="62" t="str">
        <f>IF(Tabela3[[#This Row],[GOL CASA]]&lt;&gt;"",1,"")</f>
        <v/>
      </c>
      <c r="B862" s="49">
        <f t="shared" si="13"/>
        <v>537</v>
      </c>
      <c r="C862" s="50" t="s">
        <v>80</v>
      </c>
      <c r="E862" s="29"/>
      <c r="F862" s="70" t="s">
        <v>88</v>
      </c>
      <c r="G862" s="66"/>
      <c r="H862" s="66"/>
      <c r="I862" s="70" t="s">
        <v>81</v>
      </c>
      <c r="J862"/>
      <c r="K862"/>
      <c r="L862" s="57"/>
      <c r="M862" s="57"/>
      <c r="N862" s="57"/>
      <c r="O862" s="57"/>
    </row>
    <row r="863" spans="1:15" s="50" customFormat="1">
      <c r="A863" s="62" t="str">
        <f>IF(Tabela3[[#This Row],[GOL CASA]]&lt;&gt;"",1,"")</f>
        <v/>
      </c>
      <c r="B863" s="49">
        <f t="shared" si="13"/>
        <v>538</v>
      </c>
      <c r="C863" s="50" t="s">
        <v>80</v>
      </c>
      <c r="E863" s="29"/>
      <c r="F863" s="70" t="s">
        <v>90</v>
      </c>
      <c r="G863" s="66"/>
      <c r="H863" s="66"/>
      <c r="I863" s="70" t="s">
        <v>84</v>
      </c>
      <c r="J863"/>
      <c r="K863"/>
      <c r="L863" s="57"/>
      <c r="M863" s="57"/>
      <c r="N863" s="57"/>
      <c r="O863" s="57"/>
    </row>
    <row r="864" spans="1:15" s="50" customFormat="1">
      <c r="A864" s="62" t="str">
        <f>IF(Tabela3[[#This Row],[GOL CASA]]&lt;&gt;"",1,"")</f>
        <v/>
      </c>
      <c r="B864" s="49">
        <f t="shared" si="13"/>
        <v>539</v>
      </c>
      <c r="C864" s="50" t="s">
        <v>80</v>
      </c>
      <c r="E864" s="29"/>
      <c r="F864" s="70" t="s">
        <v>86</v>
      </c>
      <c r="G864" s="66"/>
      <c r="H864" s="66"/>
      <c r="I864" s="70" t="s">
        <v>92</v>
      </c>
      <c r="J864"/>
      <c r="K864"/>
      <c r="L864" s="57"/>
      <c r="M864" s="57"/>
      <c r="N864" s="57"/>
      <c r="O864" s="57"/>
    </row>
    <row r="865" spans="1:15" s="50" customFormat="1">
      <c r="A865" s="62" t="str">
        <f>IF(Tabela3[[#This Row],[GOL CASA]]&lt;&gt;"",1,"")</f>
        <v/>
      </c>
      <c r="B865" s="49">
        <f t="shared" si="13"/>
        <v>540</v>
      </c>
      <c r="C865" s="50" t="s">
        <v>80</v>
      </c>
      <c r="E865" s="29"/>
      <c r="F865" s="70" t="s">
        <v>87</v>
      </c>
      <c r="G865" s="66"/>
      <c r="H865" s="66"/>
      <c r="I865" s="70" t="s">
        <v>83</v>
      </c>
      <c r="J865"/>
      <c r="K865"/>
      <c r="L865" s="57"/>
      <c r="M865" s="57"/>
      <c r="N865" s="57"/>
      <c r="O865" s="57"/>
    </row>
    <row r="866" spans="1:15" s="50" customFormat="1">
      <c r="A866" s="62" t="str">
        <f>IF(Tabela3[[#This Row],[GOL CASA]]&lt;&gt;"",1,"")</f>
        <v/>
      </c>
      <c r="B866" s="49">
        <f t="shared" si="13"/>
        <v>541</v>
      </c>
      <c r="C866" s="50" t="s">
        <v>80</v>
      </c>
      <c r="E866" s="29"/>
      <c r="F866" s="70" t="s">
        <v>85</v>
      </c>
      <c r="G866" s="66"/>
      <c r="H866" s="66"/>
      <c r="I866" s="70" t="s">
        <v>89</v>
      </c>
      <c r="J866"/>
      <c r="K866"/>
      <c r="L866" s="57"/>
      <c r="M866" s="57"/>
      <c r="N866" s="57"/>
      <c r="O866" s="57"/>
    </row>
    <row r="867" spans="1:15" s="50" customFormat="1">
      <c r="A867" s="62" t="str">
        <f>IF(Tabela3[[#This Row],[GOL CASA]]&lt;&gt;"",1,"")</f>
        <v/>
      </c>
      <c r="B867" s="49">
        <f t="shared" si="13"/>
        <v>542</v>
      </c>
      <c r="C867" s="50" t="s">
        <v>80</v>
      </c>
      <c r="E867" s="29"/>
      <c r="F867" s="70" t="s">
        <v>82</v>
      </c>
      <c r="G867" s="66"/>
      <c r="H867" s="66"/>
      <c r="I867" s="70" t="s">
        <v>91</v>
      </c>
      <c r="J867"/>
      <c r="K867"/>
      <c r="L867" s="57"/>
      <c r="M867" s="57"/>
      <c r="N867" s="57"/>
      <c r="O867" s="57"/>
    </row>
    <row r="868" spans="1:15" s="50" customFormat="1">
      <c r="A868" s="62" t="str">
        <f>IF(Tabela3[[#This Row],[GOL CASA]]&lt;&gt;"",1,"")</f>
        <v/>
      </c>
      <c r="B868" s="49">
        <f t="shared" si="13"/>
        <v>543</v>
      </c>
      <c r="C868" s="50" t="s">
        <v>80</v>
      </c>
      <c r="E868" s="29"/>
      <c r="F868" s="70" t="s">
        <v>89</v>
      </c>
      <c r="G868" s="66"/>
      <c r="H868" s="66"/>
      <c r="I868" s="70" t="s">
        <v>81</v>
      </c>
      <c r="J868"/>
      <c r="K868"/>
      <c r="L868" s="57"/>
      <c r="M868" s="57"/>
      <c r="N868" s="57"/>
      <c r="O868" s="57"/>
    </row>
    <row r="869" spans="1:15" s="50" customFormat="1">
      <c r="A869" s="62" t="str">
        <f>IF(Tabela3[[#This Row],[GOL CASA]]&lt;&gt;"",1,"")</f>
        <v/>
      </c>
      <c r="B869" s="49">
        <f t="shared" si="13"/>
        <v>544</v>
      </c>
      <c r="C869" s="50" t="s">
        <v>80</v>
      </c>
      <c r="E869" s="29"/>
      <c r="F869" s="70" t="s">
        <v>86</v>
      </c>
      <c r="G869" s="66"/>
      <c r="H869" s="66"/>
      <c r="I869" s="70" t="s">
        <v>81</v>
      </c>
      <c r="J869"/>
      <c r="K869"/>
      <c r="L869" s="57"/>
      <c r="M869" s="57"/>
      <c r="N869" s="57"/>
      <c r="O869" s="57"/>
    </row>
    <row r="870" spans="1:15" s="50" customFormat="1">
      <c r="A870" s="62" t="str">
        <f>IF(Tabela3[[#This Row],[GOL CASA]]&lt;&gt;"",1,"")</f>
        <v/>
      </c>
      <c r="B870" s="49">
        <f t="shared" si="13"/>
        <v>545</v>
      </c>
      <c r="C870" s="50" t="s">
        <v>80</v>
      </c>
      <c r="E870" s="29"/>
      <c r="F870" s="70" t="s">
        <v>93</v>
      </c>
      <c r="G870" s="66"/>
      <c r="H870" s="66"/>
      <c r="I870" s="70" t="s">
        <v>91</v>
      </c>
      <c r="J870"/>
      <c r="K870"/>
      <c r="L870" s="57"/>
      <c r="M870" s="57"/>
      <c r="N870" s="57"/>
      <c r="O870" s="57"/>
    </row>
    <row r="871" spans="1:15" s="50" customFormat="1">
      <c r="A871" s="62" t="str">
        <f>IF(Tabela3[[#This Row],[GOL CASA]]&lt;&gt;"",1,"")</f>
        <v/>
      </c>
      <c r="B871" s="49">
        <f t="shared" si="13"/>
        <v>546</v>
      </c>
      <c r="C871" s="50" t="s">
        <v>80</v>
      </c>
      <c r="E871" s="29"/>
      <c r="F871" s="70" t="s">
        <v>87</v>
      </c>
      <c r="G871" s="66"/>
      <c r="H871" s="66"/>
      <c r="I871" s="70" t="s">
        <v>89</v>
      </c>
      <c r="J871"/>
      <c r="K871"/>
      <c r="L871" s="57"/>
      <c r="M871" s="57"/>
      <c r="N871" s="57"/>
      <c r="O871" s="57"/>
    </row>
    <row r="872" spans="1:15" s="50" customFormat="1">
      <c r="A872" s="62" t="str">
        <f>IF(Tabela3[[#This Row],[GOL CASA]]&lt;&gt;"",1,"")</f>
        <v/>
      </c>
      <c r="B872" s="49">
        <f t="shared" si="13"/>
        <v>547</v>
      </c>
      <c r="C872" s="50" t="s">
        <v>80</v>
      </c>
      <c r="E872" s="29"/>
      <c r="F872" s="70" t="s">
        <v>90</v>
      </c>
      <c r="G872" s="66"/>
      <c r="H872" s="66"/>
      <c r="I872" s="70" t="s">
        <v>83</v>
      </c>
      <c r="J872"/>
      <c r="K872"/>
      <c r="L872" s="57"/>
      <c r="M872" s="57"/>
      <c r="N872" s="57"/>
      <c r="O872" s="57"/>
    </row>
    <row r="873" spans="1:15" s="50" customFormat="1">
      <c r="A873" s="62" t="str">
        <f>IF(Tabela3[[#This Row],[GOL CASA]]&lt;&gt;"",1,"")</f>
        <v/>
      </c>
      <c r="B873" s="49">
        <f t="shared" si="13"/>
        <v>548</v>
      </c>
      <c r="C873" s="50" t="s">
        <v>80</v>
      </c>
      <c r="E873" s="29"/>
      <c r="F873" s="70" t="s">
        <v>92</v>
      </c>
      <c r="G873" s="66"/>
      <c r="H873" s="66"/>
      <c r="I873" s="70" t="s">
        <v>88</v>
      </c>
      <c r="J873"/>
      <c r="K873"/>
      <c r="L873" s="57"/>
      <c r="M873" s="57"/>
      <c r="N873" s="57"/>
      <c r="O873" s="57"/>
    </row>
    <row r="874" spans="1:15" s="50" customFormat="1">
      <c r="A874" s="62" t="str">
        <f>IF(Tabela3[[#This Row],[GOL CASA]]&lt;&gt;"",1,"")</f>
        <v/>
      </c>
      <c r="B874" s="49">
        <f t="shared" si="13"/>
        <v>549</v>
      </c>
      <c r="C874" s="50" t="s">
        <v>80</v>
      </c>
      <c r="E874" s="29"/>
      <c r="F874" s="70" t="s">
        <v>82</v>
      </c>
      <c r="G874" s="66"/>
      <c r="H874" s="66"/>
      <c r="I874" s="70" t="s">
        <v>85</v>
      </c>
      <c r="J874"/>
      <c r="K874"/>
      <c r="L874" s="57"/>
      <c r="M874" s="57"/>
      <c r="N874" s="57"/>
      <c r="O874" s="57"/>
    </row>
    <row r="875" spans="1:15" s="50" customFormat="1">
      <c r="A875" s="62" t="str">
        <f>IF(Tabela3[[#This Row],[GOL CASA]]&lt;&gt;"",1,"")</f>
        <v/>
      </c>
      <c r="B875" s="49">
        <f t="shared" si="13"/>
        <v>550</v>
      </c>
      <c r="C875" s="50" t="s">
        <v>80</v>
      </c>
      <c r="E875" s="29"/>
      <c r="F875" s="70" t="s">
        <v>81</v>
      </c>
      <c r="G875" s="66"/>
      <c r="H875" s="66"/>
      <c r="I875" s="70" t="s">
        <v>84</v>
      </c>
      <c r="J875"/>
      <c r="K875"/>
      <c r="L875" s="57"/>
      <c r="M875" s="57"/>
      <c r="N875" s="57"/>
      <c r="O875" s="57"/>
    </row>
    <row r="876" spans="1:15" s="50" customFormat="1">
      <c r="A876" s="62" t="str">
        <f>IF(Tabela3[[#This Row],[GOL CASA]]&lt;&gt;"",1,"")</f>
        <v/>
      </c>
      <c r="B876" s="49">
        <f t="shared" si="13"/>
        <v>551</v>
      </c>
      <c r="C876" s="50" t="s">
        <v>80</v>
      </c>
      <c r="E876" s="29"/>
      <c r="F876" s="70" t="s">
        <v>89</v>
      </c>
      <c r="G876" s="66"/>
      <c r="H876" s="66"/>
      <c r="I876" s="70" t="s">
        <v>86</v>
      </c>
      <c r="J876"/>
      <c r="K876"/>
      <c r="L876" s="57"/>
      <c r="M876" s="57"/>
      <c r="N876" s="57"/>
      <c r="O876" s="57"/>
    </row>
    <row r="877" spans="1:15" s="50" customFormat="1">
      <c r="A877" s="62" t="str">
        <f>IF(Tabela3[[#This Row],[GOL CASA]]&lt;&gt;"",1,"")</f>
        <v/>
      </c>
      <c r="B877" s="49">
        <f t="shared" si="13"/>
        <v>552</v>
      </c>
      <c r="C877" s="50" t="s">
        <v>80</v>
      </c>
      <c r="E877" s="29"/>
      <c r="F877" s="70" t="s">
        <v>91</v>
      </c>
      <c r="G877" s="66"/>
      <c r="H877" s="66"/>
      <c r="I877" s="70" t="s">
        <v>87</v>
      </c>
      <c r="J877"/>
      <c r="K877"/>
      <c r="L877" s="57"/>
      <c r="M877" s="57"/>
      <c r="N877" s="57"/>
      <c r="O877" s="57"/>
    </row>
    <row r="878" spans="1:15" s="50" customFormat="1">
      <c r="A878" s="62" t="str">
        <f>IF(Tabela3[[#This Row],[GOL CASA]]&lt;&gt;"",1,"")</f>
        <v/>
      </c>
      <c r="B878" s="49">
        <f t="shared" si="13"/>
        <v>553</v>
      </c>
      <c r="C878" s="50" t="s">
        <v>80</v>
      </c>
      <c r="E878" s="29"/>
      <c r="F878" s="70" t="s">
        <v>92</v>
      </c>
      <c r="G878" s="66"/>
      <c r="H878" s="66"/>
      <c r="I878" s="70" t="s">
        <v>90</v>
      </c>
      <c r="J878"/>
      <c r="K878"/>
      <c r="L878" s="57"/>
      <c r="M878" s="57"/>
      <c r="N878" s="57"/>
      <c r="O878" s="57"/>
    </row>
    <row r="879" spans="1:15" s="50" customFormat="1">
      <c r="A879" s="62" t="str">
        <f>IF(Tabela3[[#This Row],[GOL CASA]]&lt;&gt;"",1,"")</f>
        <v/>
      </c>
      <c r="B879" s="49">
        <f t="shared" si="13"/>
        <v>554</v>
      </c>
      <c r="C879" s="50" t="s">
        <v>80</v>
      </c>
      <c r="E879" s="29"/>
      <c r="F879" s="70" t="s">
        <v>83</v>
      </c>
      <c r="G879" s="66"/>
      <c r="H879" s="66"/>
      <c r="I879" s="70" t="s">
        <v>82</v>
      </c>
      <c r="J879"/>
      <c r="K879"/>
      <c r="L879" s="57"/>
      <c r="M879" s="57"/>
      <c r="N879" s="57"/>
      <c r="O879" s="57"/>
    </row>
    <row r="880" spans="1:15" s="50" customFormat="1">
      <c r="A880" s="62" t="str">
        <f>IF(Tabela3[[#This Row],[GOL CASA]]&lt;&gt;"",1,"")</f>
        <v/>
      </c>
      <c r="B880" s="49">
        <f t="shared" si="13"/>
        <v>555</v>
      </c>
      <c r="C880" s="50" t="s">
        <v>80</v>
      </c>
      <c r="E880" s="29"/>
      <c r="F880" s="70" t="s">
        <v>85</v>
      </c>
      <c r="G880" s="66"/>
      <c r="H880" s="66"/>
      <c r="I880" s="70" t="s">
        <v>88</v>
      </c>
      <c r="J880"/>
      <c r="K880"/>
      <c r="L880" s="57"/>
      <c r="M880" s="57"/>
      <c r="N880" s="57"/>
      <c r="O880" s="57"/>
    </row>
    <row r="881" spans="1:15" s="50" customFormat="1">
      <c r="A881" s="62" t="str">
        <f>IF(Tabela3[[#This Row],[GOL CASA]]&lt;&gt;"",1,"")</f>
        <v/>
      </c>
      <c r="B881" s="49">
        <f t="shared" si="13"/>
        <v>556</v>
      </c>
      <c r="C881" s="50" t="s">
        <v>80</v>
      </c>
      <c r="E881" s="29"/>
      <c r="F881" s="70" t="s">
        <v>81</v>
      </c>
      <c r="G881" s="66"/>
      <c r="H881" s="66"/>
      <c r="I881" s="70" t="s">
        <v>90</v>
      </c>
      <c r="J881"/>
      <c r="K881"/>
      <c r="L881" s="57"/>
      <c r="M881" s="57"/>
      <c r="N881" s="57"/>
      <c r="O881" s="57"/>
    </row>
    <row r="882" spans="1:15" s="50" customFormat="1">
      <c r="A882" s="62" t="str">
        <f>IF(Tabela3[[#This Row],[GOL CASA]]&lt;&gt;"",1,"")</f>
        <v/>
      </c>
      <c r="B882" s="49">
        <f t="shared" si="13"/>
        <v>557</v>
      </c>
      <c r="C882" s="50" t="s">
        <v>80</v>
      </c>
      <c r="E882" s="29"/>
      <c r="F882" s="70" t="s">
        <v>84</v>
      </c>
      <c r="G882" s="66"/>
      <c r="H882" s="66"/>
      <c r="I882" s="70" t="s">
        <v>92</v>
      </c>
      <c r="J882"/>
      <c r="K882"/>
      <c r="L882" s="57"/>
      <c r="M882" s="57"/>
      <c r="N882" s="57"/>
      <c r="O882" s="57"/>
    </row>
    <row r="883" spans="1:15" s="50" customFormat="1">
      <c r="A883" s="62" t="str">
        <f>IF(Tabela3[[#This Row],[GOL CASA]]&lt;&gt;"",1,"")</f>
        <v/>
      </c>
      <c r="B883" s="49">
        <f t="shared" si="13"/>
        <v>558</v>
      </c>
      <c r="C883" s="50" t="s">
        <v>80</v>
      </c>
      <c r="E883" s="29"/>
      <c r="F883" s="70" t="s">
        <v>86</v>
      </c>
      <c r="G883" s="66"/>
      <c r="H883" s="66"/>
      <c r="I883" s="70" t="s">
        <v>83</v>
      </c>
      <c r="J883"/>
      <c r="K883"/>
      <c r="L883" s="57"/>
      <c r="M883" s="57"/>
      <c r="N883" s="57"/>
      <c r="O883" s="57"/>
    </row>
    <row r="884" spans="1:15" s="50" customFormat="1">
      <c r="A884" s="62" t="str">
        <f>IF(Tabela3[[#This Row],[GOL CASA]]&lt;&gt;"",1,"")</f>
        <v/>
      </c>
      <c r="B884" s="49">
        <f t="shared" si="13"/>
        <v>559</v>
      </c>
      <c r="C884" s="50" t="s">
        <v>80</v>
      </c>
      <c r="E884" s="29"/>
      <c r="F884" s="70" t="s">
        <v>87</v>
      </c>
      <c r="G884" s="66"/>
      <c r="H884" s="66"/>
      <c r="I884" s="70" t="s">
        <v>85</v>
      </c>
      <c r="J884"/>
      <c r="K884"/>
      <c r="L884" s="57"/>
      <c r="M884" s="57"/>
      <c r="N884" s="57"/>
      <c r="O884" s="57"/>
    </row>
    <row r="885" spans="1:15" s="50" customFormat="1">
      <c r="A885" s="62" t="str">
        <f>IF(Tabela3[[#This Row],[GOL CASA]]&lt;&gt;"",1,"")</f>
        <v/>
      </c>
      <c r="B885" s="49">
        <f t="shared" si="13"/>
        <v>560</v>
      </c>
      <c r="C885" s="50" t="s">
        <v>80</v>
      </c>
      <c r="E885" s="29"/>
      <c r="F885" s="70" t="s">
        <v>89</v>
      </c>
      <c r="G885" s="66"/>
      <c r="H885" s="66"/>
      <c r="I885" s="70" t="s">
        <v>82</v>
      </c>
      <c r="J885"/>
      <c r="K885"/>
      <c r="L885" s="57"/>
      <c r="M885" s="57"/>
      <c r="N885" s="57"/>
      <c r="O885" s="57"/>
    </row>
    <row r="886" spans="1:15" s="50" customFormat="1">
      <c r="A886" s="62" t="str">
        <f>IF(Tabela3[[#This Row],[GOL CASA]]&lt;&gt;"",1,"")</f>
        <v/>
      </c>
      <c r="B886" s="49">
        <f t="shared" si="13"/>
        <v>561</v>
      </c>
      <c r="C886" s="50" t="s">
        <v>80</v>
      </c>
      <c r="E886" s="29"/>
      <c r="F886" s="70" t="s">
        <v>91</v>
      </c>
      <c r="G886" s="66"/>
      <c r="H886" s="66"/>
      <c r="I886" s="70" t="s">
        <v>88</v>
      </c>
      <c r="J886"/>
      <c r="K886"/>
      <c r="L886" s="57"/>
      <c r="M886" s="57"/>
      <c r="N886" s="57"/>
      <c r="O886" s="57"/>
    </row>
    <row r="887" spans="1:15" s="50" customFormat="1">
      <c r="A887" s="62" t="str">
        <f>IF(Tabela3[[#This Row],[GOL CASA]]&lt;&gt;"",1,"")</f>
        <v/>
      </c>
      <c r="B887" s="49">
        <f t="shared" si="13"/>
        <v>562</v>
      </c>
      <c r="C887" s="50" t="s">
        <v>94</v>
      </c>
      <c r="E887" s="29"/>
      <c r="F887" s="70" t="s">
        <v>95</v>
      </c>
      <c r="G887" s="66"/>
      <c r="H887" s="66"/>
      <c r="I887" s="70" t="s">
        <v>96</v>
      </c>
      <c r="J887"/>
      <c r="K887"/>
      <c r="L887" s="57"/>
      <c r="M887" s="57"/>
      <c r="N887" s="57"/>
      <c r="O887" s="57"/>
    </row>
    <row r="888" spans="1:15" s="50" customFormat="1">
      <c r="A888" s="62" t="str">
        <f>IF(Tabela3[[#This Row],[GOL CASA]]&lt;&gt;"",1,"")</f>
        <v/>
      </c>
      <c r="B888" s="49">
        <f t="shared" si="13"/>
        <v>563</v>
      </c>
      <c r="C888" s="50" t="s">
        <v>94</v>
      </c>
      <c r="E888" s="29"/>
      <c r="F888" s="70" t="s">
        <v>97</v>
      </c>
      <c r="G888" s="66"/>
      <c r="H888" s="66"/>
      <c r="I888" s="70" t="s">
        <v>98</v>
      </c>
      <c r="J888"/>
      <c r="K888"/>
      <c r="L888" s="57"/>
      <c r="M888" s="57"/>
      <c r="N888" s="57"/>
      <c r="O888" s="57"/>
    </row>
    <row r="889" spans="1:15" s="50" customFormat="1">
      <c r="A889" s="62" t="str">
        <f>IF(Tabela3[[#This Row],[GOL CASA]]&lt;&gt;"",1,"")</f>
        <v/>
      </c>
      <c r="B889" s="49">
        <f t="shared" si="13"/>
        <v>564</v>
      </c>
      <c r="C889" s="50" t="s">
        <v>94</v>
      </c>
      <c r="E889" s="29"/>
      <c r="F889" s="70" t="s">
        <v>99</v>
      </c>
      <c r="G889" s="66"/>
      <c r="H889" s="66"/>
      <c r="I889" s="70" t="s">
        <v>100</v>
      </c>
      <c r="J889"/>
      <c r="K889"/>
      <c r="L889" s="57"/>
      <c r="M889" s="57"/>
      <c r="N889" s="57"/>
      <c r="O889" s="57"/>
    </row>
    <row r="890" spans="1:15" s="50" customFormat="1">
      <c r="A890" s="62" t="str">
        <f>IF(Tabela3[[#This Row],[GOL CASA]]&lt;&gt;"",1,"")</f>
        <v/>
      </c>
      <c r="B890" s="49">
        <f t="shared" si="13"/>
        <v>565</v>
      </c>
      <c r="C890" s="50" t="s">
        <v>94</v>
      </c>
      <c r="E890" s="29"/>
      <c r="F890" s="70" t="s">
        <v>101</v>
      </c>
      <c r="G890" s="66"/>
      <c r="H890" s="66"/>
      <c r="I890" s="70" t="s">
        <v>102</v>
      </c>
      <c r="J890"/>
      <c r="K890"/>
      <c r="L890" s="57"/>
      <c r="M890" s="57"/>
      <c r="N890" s="57"/>
      <c r="O890" s="57"/>
    </row>
    <row r="891" spans="1:15" s="50" customFormat="1">
      <c r="A891" s="62" t="str">
        <f>IF(Tabela3[[#This Row],[GOL CASA]]&lt;&gt;"",1,"")</f>
        <v/>
      </c>
      <c r="B891" s="49">
        <f t="shared" si="13"/>
        <v>566</v>
      </c>
      <c r="C891" s="50" t="s">
        <v>94</v>
      </c>
      <c r="E891" s="29"/>
      <c r="F891" s="70" t="s">
        <v>103</v>
      </c>
      <c r="G891" s="66"/>
      <c r="H891" s="66"/>
      <c r="I891" s="70" t="s">
        <v>104</v>
      </c>
      <c r="J891"/>
      <c r="K891"/>
      <c r="L891" s="57"/>
      <c r="M891" s="57"/>
      <c r="N891" s="57"/>
      <c r="O891" s="57"/>
    </row>
    <row r="892" spans="1:15" s="50" customFormat="1">
      <c r="A892" s="62" t="str">
        <f>IF(Tabela3[[#This Row],[GOL CASA]]&lt;&gt;"",1,"")</f>
        <v/>
      </c>
      <c r="B892" s="49">
        <f t="shared" si="13"/>
        <v>567</v>
      </c>
      <c r="C892" s="50" t="s">
        <v>94</v>
      </c>
      <c r="E892" s="29"/>
      <c r="F892" s="70" t="s">
        <v>99</v>
      </c>
      <c r="G892" s="66"/>
      <c r="H892" s="66"/>
      <c r="I892" s="70" t="s">
        <v>104</v>
      </c>
      <c r="J892"/>
      <c r="K892"/>
      <c r="L892" s="57"/>
      <c r="M892" s="57"/>
      <c r="N892" s="57"/>
      <c r="O892" s="57"/>
    </row>
    <row r="893" spans="1:15" s="50" customFormat="1">
      <c r="A893" s="62" t="str">
        <f>IF(Tabela3[[#This Row],[GOL CASA]]&lt;&gt;"",1,"")</f>
        <v/>
      </c>
      <c r="B893" s="49">
        <f t="shared" si="13"/>
        <v>568</v>
      </c>
      <c r="C893" s="50" t="s">
        <v>94</v>
      </c>
      <c r="E893" s="29"/>
      <c r="F893" s="70" t="s">
        <v>100</v>
      </c>
      <c r="G893" s="66"/>
      <c r="H893" s="66"/>
      <c r="I893" s="70" t="s">
        <v>101</v>
      </c>
      <c r="J893"/>
      <c r="K893"/>
      <c r="L893" s="57"/>
      <c r="M893" s="57"/>
      <c r="N893" s="57"/>
      <c r="O893" s="57"/>
    </row>
    <row r="894" spans="1:15" s="50" customFormat="1">
      <c r="A894" s="62" t="str">
        <f>IF(Tabela3[[#This Row],[GOL CASA]]&lt;&gt;"",1,"")</f>
        <v/>
      </c>
      <c r="B894" s="49">
        <f t="shared" si="13"/>
        <v>569</v>
      </c>
      <c r="C894" s="50" t="s">
        <v>94</v>
      </c>
      <c r="E894" s="29"/>
      <c r="F894" s="70" t="s">
        <v>98</v>
      </c>
      <c r="G894" s="66"/>
      <c r="H894" s="66"/>
      <c r="I894" s="70" t="s">
        <v>103</v>
      </c>
      <c r="J894"/>
      <c r="K894"/>
      <c r="L894" s="57"/>
      <c r="M894" s="57"/>
      <c r="N894" s="57"/>
      <c r="O894" s="57"/>
    </row>
    <row r="895" spans="1:15" s="50" customFormat="1">
      <c r="A895" s="62" t="str">
        <f>IF(Tabela3[[#This Row],[GOL CASA]]&lt;&gt;"",1,"")</f>
        <v/>
      </c>
      <c r="B895" s="49">
        <f t="shared" si="13"/>
        <v>570</v>
      </c>
      <c r="C895" s="50" t="s">
        <v>94</v>
      </c>
      <c r="E895" s="29"/>
      <c r="F895" s="70" t="s">
        <v>102</v>
      </c>
      <c r="G895" s="66"/>
      <c r="H895" s="66"/>
      <c r="I895" s="70" t="s">
        <v>96</v>
      </c>
      <c r="J895"/>
      <c r="K895"/>
      <c r="L895" s="57"/>
      <c r="M895" s="57"/>
      <c r="N895" s="57"/>
      <c r="O895" s="57"/>
    </row>
    <row r="896" spans="1:15" s="50" customFormat="1">
      <c r="A896" s="62" t="str">
        <f>IF(Tabela3[[#This Row],[GOL CASA]]&lt;&gt;"",1,"")</f>
        <v/>
      </c>
      <c r="B896" s="49">
        <f t="shared" si="13"/>
        <v>571</v>
      </c>
      <c r="C896" s="50" t="s">
        <v>94</v>
      </c>
      <c r="E896" s="29"/>
      <c r="F896" s="70" t="s">
        <v>97</v>
      </c>
      <c r="G896" s="66"/>
      <c r="H896" s="66"/>
      <c r="I896" s="70" t="s">
        <v>95</v>
      </c>
      <c r="J896"/>
      <c r="K896"/>
      <c r="L896" s="57"/>
      <c r="M896" s="57"/>
      <c r="N896" s="57"/>
      <c r="O896" s="57"/>
    </row>
    <row r="897" spans="1:15" s="50" customFormat="1">
      <c r="A897" s="62" t="str">
        <f>IF(Tabela3[[#This Row],[GOL CASA]]&lt;&gt;"",1,"")</f>
        <v/>
      </c>
      <c r="B897" s="49">
        <f t="shared" si="13"/>
        <v>572</v>
      </c>
      <c r="C897" s="50" t="s">
        <v>94</v>
      </c>
      <c r="E897" s="29"/>
      <c r="F897" s="70" t="s">
        <v>98</v>
      </c>
      <c r="G897" s="66"/>
      <c r="H897" s="66"/>
      <c r="I897" s="70" t="s">
        <v>99</v>
      </c>
      <c r="J897"/>
      <c r="K897"/>
      <c r="L897" s="57"/>
      <c r="M897" s="57"/>
      <c r="N897" s="57"/>
      <c r="O897" s="57"/>
    </row>
    <row r="898" spans="1:15" s="50" customFormat="1">
      <c r="A898" s="62" t="str">
        <f>IF(Tabela3[[#This Row],[GOL CASA]]&lt;&gt;"",1,"")</f>
        <v/>
      </c>
      <c r="B898" s="49">
        <f t="shared" si="13"/>
        <v>573</v>
      </c>
      <c r="C898" s="50" t="s">
        <v>94</v>
      </c>
      <c r="E898" s="29"/>
      <c r="F898" s="70" t="s">
        <v>104</v>
      </c>
      <c r="G898" s="66"/>
      <c r="H898" s="66"/>
      <c r="I898" s="70" t="s">
        <v>97</v>
      </c>
      <c r="J898"/>
      <c r="K898"/>
      <c r="L898" s="57"/>
      <c r="M898" s="57"/>
      <c r="N898" s="57"/>
      <c r="O898" s="57"/>
    </row>
    <row r="899" spans="1:15" s="50" customFormat="1">
      <c r="A899" s="62" t="str">
        <f>IF(Tabela3[[#This Row],[GOL CASA]]&lt;&gt;"",1,"")</f>
        <v/>
      </c>
      <c r="B899" s="49">
        <f t="shared" si="13"/>
        <v>574</v>
      </c>
      <c r="C899" s="50" t="s">
        <v>94</v>
      </c>
      <c r="E899" s="29"/>
      <c r="F899" s="70" t="s">
        <v>102</v>
      </c>
      <c r="G899" s="66"/>
      <c r="H899" s="66"/>
      <c r="I899" s="70" t="s">
        <v>103</v>
      </c>
      <c r="J899"/>
      <c r="K899"/>
      <c r="L899" s="57"/>
      <c r="M899" s="57"/>
      <c r="N899" s="57"/>
      <c r="O899" s="57"/>
    </row>
    <row r="900" spans="1:15" s="50" customFormat="1">
      <c r="A900" s="62" t="str">
        <f>IF(Tabela3[[#This Row],[GOL CASA]]&lt;&gt;"",1,"")</f>
        <v/>
      </c>
      <c r="B900" s="49">
        <f t="shared" si="13"/>
        <v>575</v>
      </c>
      <c r="C900" s="50" t="s">
        <v>94</v>
      </c>
      <c r="E900" s="29"/>
      <c r="F900" s="70" t="s">
        <v>95</v>
      </c>
      <c r="G900" s="66"/>
      <c r="H900" s="66"/>
      <c r="I900" s="70" t="s">
        <v>101</v>
      </c>
      <c r="J900"/>
      <c r="K900"/>
      <c r="L900" s="57"/>
      <c r="M900" s="57"/>
      <c r="N900" s="57"/>
      <c r="O900" s="57"/>
    </row>
    <row r="901" spans="1:15" s="50" customFormat="1">
      <c r="A901" s="62" t="str">
        <f>IF(Tabela3[[#This Row],[GOL CASA]]&lt;&gt;"",1,"")</f>
        <v/>
      </c>
      <c r="B901" s="49">
        <f t="shared" si="13"/>
        <v>576</v>
      </c>
      <c r="C901" s="50" t="s">
        <v>94</v>
      </c>
      <c r="E901" s="29"/>
      <c r="F901" s="70" t="s">
        <v>96</v>
      </c>
      <c r="G901" s="66"/>
      <c r="H901" s="66"/>
      <c r="I901" s="70" t="s">
        <v>100</v>
      </c>
      <c r="J901"/>
      <c r="K901"/>
      <c r="L901" s="57"/>
      <c r="M901" s="57"/>
      <c r="N901" s="57"/>
      <c r="O901" s="57"/>
    </row>
    <row r="902" spans="1:15" s="50" customFormat="1">
      <c r="A902" s="62" t="str">
        <f>IF(Tabela3[[#This Row],[GOL CASA]]&lt;&gt;"",1,"")</f>
        <v/>
      </c>
      <c r="B902" s="49">
        <f t="shared" si="13"/>
        <v>577</v>
      </c>
      <c r="C902" s="50" t="s">
        <v>94</v>
      </c>
      <c r="E902" s="29"/>
      <c r="F902" s="70" t="s">
        <v>104</v>
      </c>
      <c r="G902" s="66"/>
      <c r="H902" s="66"/>
      <c r="I902" s="70" t="s">
        <v>101</v>
      </c>
      <c r="J902"/>
      <c r="K902"/>
      <c r="L902" s="57"/>
      <c r="M902" s="57"/>
      <c r="N902" s="57"/>
      <c r="O902" s="57"/>
    </row>
    <row r="903" spans="1:15" s="50" customFormat="1">
      <c r="A903" s="62" t="str">
        <f>IF(Tabela3[[#This Row],[GOL CASA]]&lt;&gt;"",1,"")</f>
        <v/>
      </c>
      <c r="B903" s="49">
        <f t="shared" ref="B903:B966" si="14">B902+1</f>
        <v>578</v>
      </c>
      <c r="C903" s="50" t="s">
        <v>94</v>
      </c>
      <c r="E903" s="29"/>
      <c r="F903" s="70" t="s">
        <v>97</v>
      </c>
      <c r="G903" s="66"/>
      <c r="H903" s="66"/>
      <c r="I903" s="70" t="s">
        <v>102</v>
      </c>
      <c r="J903"/>
      <c r="K903"/>
      <c r="L903" s="57"/>
      <c r="M903" s="57"/>
      <c r="N903" s="57"/>
      <c r="O903" s="57"/>
    </row>
    <row r="904" spans="1:15" s="50" customFormat="1">
      <c r="A904" s="62" t="str">
        <f>IF(Tabela3[[#This Row],[GOL CASA]]&lt;&gt;"",1,"")</f>
        <v/>
      </c>
      <c r="B904" s="49">
        <f t="shared" si="14"/>
        <v>579</v>
      </c>
      <c r="C904" s="50" t="s">
        <v>94</v>
      </c>
      <c r="E904" s="29"/>
      <c r="F904" s="70" t="s">
        <v>99</v>
      </c>
      <c r="G904" s="66"/>
      <c r="H904" s="66"/>
      <c r="I904" s="70" t="s">
        <v>95</v>
      </c>
      <c r="J904"/>
      <c r="K904"/>
      <c r="L904" s="57"/>
      <c r="M904" s="57"/>
      <c r="N904" s="57"/>
      <c r="O904" s="57"/>
    </row>
    <row r="905" spans="1:15" s="50" customFormat="1">
      <c r="A905" s="62" t="str">
        <f>IF(Tabela3[[#This Row],[GOL CASA]]&lt;&gt;"",1,"")</f>
        <v/>
      </c>
      <c r="B905" s="49">
        <f t="shared" si="14"/>
        <v>580</v>
      </c>
      <c r="C905" s="50" t="s">
        <v>94</v>
      </c>
      <c r="E905" s="29"/>
      <c r="F905" s="70" t="s">
        <v>103</v>
      </c>
      <c r="G905" s="66"/>
      <c r="H905" s="66"/>
      <c r="I905" s="70" t="s">
        <v>100</v>
      </c>
      <c r="J905"/>
      <c r="K905"/>
      <c r="L905" s="57"/>
      <c r="M905" s="57"/>
      <c r="N905" s="57"/>
      <c r="O905" s="57"/>
    </row>
    <row r="906" spans="1:15" s="50" customFormat="1">
      <c r="A906" s="62" t="str">
        <f>IF(Tabela3[[#This Row],[GOL CASA]]&lt;&gt;"",1,"")</f>
        <v/>
      </c>
      <c r="B906" s="49">
        <f t="shared" si="14"/>
        <v>581</v>
      </c>
      <c r="C906" s="50" t="s">
        <v>94</v>
      </c>
      <c r="E906" s="29"/>
      <c r="F906" s="70" t="s">
        <v>96</v>
      </c>
      <c r="G906" s="66"/>
      <c r="H906" s="66"/>
      <c r="I906" s="70" t="s">
        <v>98</v>
      </c>
      <c r="J906"/>
      <c r="K906"/>
      <c r="L906" s="57"/>
      <c r="M906" s="57"/>
      <c r="N906" s="57"/>
      <c r="O906" s="57"/>
    </row>
    <row r="907" spans="1:15" s="50" customFormat="1">
      <c r="A907" s="62" t="str">
        <f>IF(Tabela3[[#This Row],[GOL CASA]]&lt;&gt;"",1,"")</f>
        <v/>
      </c>
      <c r="B907" s="49">
        <f t="shared" si="14"/>
        <v>582</v>
      </c>
      <c r="C907" s="50" t="s">
        <v>94</v>
      </c>
      <c r="E907" s="29"/>
      <c r="F907" s="70" t="s">
        <v>104</v>
      </c>
      <c r="G907" s="66"/>
      <c r="H907" s="66"/>
      <c r="I907" s="70" t="s">
        <v>96</v>
      </c>
      <c r="J907"/>
      <c r="K907"/>
      <c r="L907" s="57"/>
      <c r="M907" s="57"/>
      <c r="N907" s="57"/>
      <c r="O907" s="57"/>
    </row>
    <row r="908" spans="1:15" s="50" customFormat="1">
      <c r="A908" s="62" t="str">
        <f>IF(Tabela3[[#This Row],[GOL CASA]]&lt;&gt;"",1,"")</f>
        <v/>
      </c>
      <c r="B908" s="49">
        <f t="shared" si="14"/>
        <v>583</v>
      </c>
      <c r="C908" s="50" t="s">
        <v>94</v>
      </c>
      <c r="E908" s="29"/>
      <c r="F908" s="70" t="s">
        <v>102</v>
      </c>
      <c r="G908" s="66"/>
      <c r="H908" s="66"/>
      <c r="I908" s="70" t="s">
        <v>99</v>
      </c>
      <c r="J908"/>
      <c r="K908"/>
      <c r="L908" s="57"/>
      <c r="M908" s="57"/>
      <c r="N908" s="57"/>
      <c r="O908" s="57"/>
    </row>
    <row r="909" spans="1:15" s="50" customFormat="1">
      <c r="A909" s="62" t="str">
        <f>IF(Tabela3[[#This Row],[GOL CASA]]&lt;&gt;"",1,"")</f>
        <v/>
      </c>
      <c r="B909" s="49">
        <f t="shared" si="14"/>
        <v>584</v>
      </c>
      <c r="C909" s="50" t="s">
        <v>94</v>
      </c>
      <c r="E909" s="29"/>
      <c r="F909" s="70" t="s">
        <v>95</v>
      </c>
      <c r="G909" s="66"/>
      <c r="H909" s="66"/>
      <c r="I909" s="70" t="s">
        <v>103</v>
      </c>
      <c r="J909"/>
      <c r="K909"/>
      <c r="L909" s="57"/>
      <c r="M909" s="57"/>
      <c r="N909" s="57"/>
      <c r="O909" s="57"/>
    </row>
    <row r="910" spans="1:15" s="50" customFormat="1">
      <c r="A910" s="62" t="str">
        <f>IF(Tabela3[[#This Row],[GOL CASA]]&lt;&gt;"",1,"")</f>
        <v/>
      </c>
      <c r="B910" s="49">
        <f t="shared" si="14"/>
        <v>585</v>
      </c>
      <c r="C910" s="50" t="s">
        <v>94</v>
      </c>
      <c r="E910" s="29"/>
      <c r="F910" s="70" t="s">
        <v>101</v>
      </c>
      <c r="G910" s="66"/>
      <c r="H910" s="66"/>
      <c r="I910" s="70" t="s">
        <v>98</v>
      </c>
      <c r="J910"/>
      <c r="K910"/>
      <c r="L910" s="57"/>
      <c r="M910" s="57"/>
      <c r="N910" s="57"/>
      <c r="O910" s="57"/>
    </row>
    <row r="911" spans="1:15" s="50" customFormat="1">
      <c r="A911" s="62" t="str">
        <f>IF(Tabela3[[#This Row],[GOL CASA]]&lt;&gt;"",1,"")</f>
        <v/>
      </c>
      <c r="B911" s="49">
        <f t="shared" si="14"/>
        <v>586</v>
      </c>
      <c r="C911" s="50" t="s">
        <v>94</v>
      </c>
      <c r="E911" s="29"/>
      <c r="F911" s="70" t="s">
        <v>100</v>
      </c>
      <c r="G911" s="66"/>
      <c r="H911" s="66"/>
      <c r="I911" s="70" t="s">
        <v>97</v>
      </c>
      <c r="J911"/>
      <c r="K911"/>
      <c r="L911" s="57"/>
      <c r="M911" s="57"/>
      <c r="N911" s="57"/>
      <c r="O911" s="57"/>
    </row>
    <row r="912" spans="1:15" s="50" customFormat="1">
      <c r="A912" s="62" t="str">
        <f>IF(Tabela3[[#This Row],[GOL CASA]]&lt;&gt;"",1,"")</f>
        <v/>
      </c>
      <c r="B912" s="49">
        <f t="shared" si="14"/>
        <v>587</v>
      </c>
      <c r="C912" s="50" t="s">
        <v>105</v>
      </c>
      <c r="E912" s="29"/>
      <c r="F912" s="70" t="s">
        <v>106</v>
      </c>
      <c r="G912" s="66"/>
      <c r="H912" s="66"/>
      <c r="I912" s="70" t="s">
        <v>107</v>
      </c>
      <c r="J912"/>
      <c r="K912"/>
      <c r="L912" s="57"/>
      <c r="M912" s="57"/>
      <c r="N912" s="57"/>
      <c r="O912" s="57"/>
    </row>
    <row r="913" spans="1:15" s="50" customFormat="1">
      <c r="A913" s="62" t="str">
        <f>IF(Tabela3[[#This Row],[GOL CASA]]&lt;&gt;"",1,"")</f>
        <v/>
      </c>
      <c r="B913" s="49">
        <f t="shared" si="14"/>
        <v>588</v>
      </c>
      <c r="C913" s="50" t="s">
        <v>105</v>
      </c>
      <c r="E913" s="29"/>
      <c r="F913" s="70" t="s">
        <v>108</v>
      </c>
      <c r="G913" s="66"/>
      <c r="H913" s="66"/>
      <c r="I913" s="70" t="s">
        <v>109</v>
      </c>
      <c r="J913"/>
      <c r="K913"/>
      <c r="L913" s="57"/>
      <c r="M913" s="57"/>
      <c r="N913" s="57"/>
      <c r="O913" s="57"/>
    </row>
    <row r="914" spans="1:15" s="50" customFormat="1">
      <c r="A914" s="62" t="str">
        <f>IF(Tabela3[[#This Row],[GOL CASA]]&lt;&gt;"",1,"")</f>
        <v/>
      </c>
      <c r="B914" s="49">
        <f t="shared" si="14"/>
        <v>589</v>
      </c>
      <c r="C914" s="50" t="s">
        <v>105</v>
      </c>
      <c r="E914" s="29"/>
      <c r="F914" s="70" t="s">
        <v>110</v>
      </c>
      <c r="G914" s="66"/>
      <c r="H914" s="66"/>
      <c r="I914" s="70" t="s">
        <v>111</v>
      </c>
      <c r="J914"/>
      <c r="K914"/>
      <c r="L914" s="57"/>
      <c r="M914" s="57"/>
      <c r="N914" s="57"/>
      <c r="O914" s="57"/>
    </row>
    <row r="915" spans="1:15" s="50" customFormat="1">
      <c r="A915" s="62" t="str">
        <f>IF(Tabela3[[#This Row],[GOL CASA]]&lt;&gt;"",1,"")</f>
        <v/>
      </c>
      <c r="B915" s="49">
        <f t="shared" si="14"/>
        <v>590</v>
      </c>
      <c r="C915" s="50" t="s">
        <v>105</v>
      </c>
      <c r="E915" s="29"/>
      <c r="F915" s="70" t="s">
        <v>112</v>
      </c>
      <c r="G915" s="66"/>
      <c r="H915" s="66"/>
      <c r="I915" s="70" t="s">
        <v>113</v>
      </c>
      <c r="J915"/>
      <c r="K915"/>
      <c r="L915" s="57"/>
      <c r="M915" s="57"/>
      <c r="N915" s="57"/>
      <c r="O915" s="57"/>
    </row>
    <row r="916" spans="1:15" s="50" customFormat="1">
      <c r="A916" s="62" t="str">
        <f>IF(Tabela3[[#This Row],[GOL CASA]]&lt;&gt;"",1,"")</f>
        <v/>
      </c>
      <c r="B916" s="49">
        <f t="shared" si="14"/>
        <v>591</v>
      </c>
      <c r="C916" s="50" t="s">
        <v>105</v>
      </c>
      <c r="E916" s="29"/>
      <c r="F916" s="70" t="s">
        <v>114</v>
      </c>
      <c r="G916" s="66"/>
      <c r="H916" s="66"/>
      <c r="I916" s="70" t="s">
        <v>115</v>
      </c>
      <c r="J916"/>
      <c r="K916"/>
      <c r="L916" s="57"/>
      <c r="M916" s="57"/>
      <c r="N916" s="57"/>
      <c r="O916" s="57"/>
    </row>
    <row r="917" spans="1:15" s="50" customFormat="1">
      <c r="A917" s="62" t="str">
        <f>IF(Tabela3[[#This Row],[GOL CASA]]&lt;&gt;"",1,"")</f>
        <v/>
      </c>
      <c r="B917" s="49">
        <f t="shared" si="14"/>
        <v>592</v>
      </c>
      <c r="C917" s="50" t="s">
        <v>105</v>
      </c>
      <c r="E917" s="29"/>
      <c r="F917" s="70" t="s">
        <v>107</v>
      </c>
      <c r="G917" s="66"/>
      <c r="H917" s="66"/>
      <c r="I917" s="70" t="s">
        <v>114</v>
      </c>
      <c r="J917"/>
      <c r="K917"/>
      <c r="L917" s="57"/>
      <c r="M917" s="57"/>
      <c r="N917" s="57"/>
      <c r="O917" s="57"/>
    </row>
    <row r="918" spans="1:15" s="50" customFormat="1">
      <c r="A918" s="62" t="str">
        <f>IF(Tabela3[[#This Row],[GOL CASA]]&lt;&gt;"",1,"")</f>
        <v/>
      </c>
      <c r="B918" s="49">
        <f t="shared" si="14"/>
        <v>593</v>
      </c>
      <c r="C918" s="50" t="s">
        <v>105</v>
      </c>
      <c r="E918" s="29"/>
      <c r="F918" s="70" t="s">
        <v>112</v>
      </c>
      <c r="G918" s="66"/>
      <c r="H918" s="66"/>
      <c r="I918" s="70" t="s">
        <v>108</v>
      </c>
      <c r="J918"/>
      <c r="K918"/>
      <c r="L918" s="57"/>
      <c r="M918" s="57"/>
      <c r="N918" s="57"/>
      <c r="O918" s="57"/>
    </row>
    <row r="919" spans="1:15" s="50" customFormat="1">
      <c r="A919" s="62" t="str">
        <f>IF(Tabela3[[#This Row],[GOL CASA]]&lt;&gt;"",1,"")</f>
        <v/>
      </c>
      <c r="B919" s="49">
        <f t="shared" si="14"/>
        <v>594</v>
      </c>
      <c r="C919" s="50" t="s">
        <v>105</v>
      </c>
      <c r="E919" s="29"/>
      <c r="F919" s="70" t="s">
        <v>111</v>
      </c>
      <c r="G919" s="66"/>
      <c r="H919" s="66"/>
      <c r="I919" s="70" t="s">
        <v>106</v>
      </c>
      <c r="J919"/>
      <c r="K919"/>
      <c r="L919" s="57"/>
      <c r="M919" s="57"/>
      <c r="N919" s="57"/>
      <c r="O919" s="57"/>
    </row>
    <row r="920" spans="1:15" s="50" customFormat="1">
      <c r="A920" s="62" t="str">
        <f>IF(Tabela3[[#This Row],[GOL CASA]]&lt;&gt;"",1,"")</f>
        <v/>
      </c>
      <c r="B920" s="49">
        <f t="shared" si="14"/>
        <v>595</v>
      </c>
      <c r="C920" s="50" t="s">
        <v>105</v>
      </c>
      <c r="E920" s="29"/>
      <c r="F920" s="70" t="s">
        <v>113</v>
      </c>
      <c r="G920" s="66"/>
      <c r="H920" s="66"/>
      <c r="I920" s="70" t="s">
        <v>109</v>
      </c>
      <c r="J920"/>
      <c r="K920"/>
      <c r="L920" s="57"/>
      <c r="M920" s="57"/>
      <c r="N920" s="57"/>
      <c r="O920" s="57"/>
    </row>
    <row r="921" spans="1:15" s="50" customFormat="1">
      <c r="A921" s="62" t="str">
        <f>IF(Tabela3[[#This Row],[GOL CASA]]&lt;&gt;"",1,"")</f>
        <v/>
      </c>
      <c r="B921" s="49">
        <f t="shared" si="14"/>
        <v>596</v>
      </c>
      <c r="C921" s="50" t="s">
        <v>105</v>
      </c>
      <c r="E921" s="29"/>
      <c r="F921" s="70" t="s">
        <v>115</v>
      </c>
      <c r="G921" s="66"/>
      <c r="H921" s="66"/>
      <c r="I921" s="70" t="s">
        <v>110</v>
      </c>
      <c r="J921"/>
      <c r="K921"/>
      <c r="L921" s="57"/>
      <c r="M921" s="57"/>
      <c r="N921" s="57"/>
      <c r="O921" s="57"/>
    </row>
    <row r="922" spans="1:15" s="50" customFormat="1">
      <c r="A922" s="62" t="str">
        <f>IF(Tabela3[[#This Row],[GOL CASA]]&lt;&gt;"",1,"")</f>
        <v/>
      </c>
      <c r="B922" s="49">
        <f t="shared" si="14"/>
        <v>597</v>
      </c>
      <c r="C922" s="50" t="s">
        <v>105</v>
      </c>
      <c r="E922" s="29"/>
      <c r="F922" s="70" t="s">
        <v>109</v>
      </c>
      <c r="G922" s="66"/>
      <c r="H922" s="66"/>
      <c r="I922" s="70" t="s">
        <v>107</v>
      </c>
      <c r="J922"/>
      <c r="K922"/>
      <c r="L922" s="57"/>
      <c r="M922" s="57"/>
      <c r="N922" s="57"/>
      <c r="O922" s="57"/>
    </row>
    <row r="923" spans="1:15" s="50" customFormat="1">
      <c r="A923" s="62" t="str">
        <f>IF(Tabela3[[#This Row],[GOL CASA]]&lt;&gt;"",1,"")</f>
        <v/>
      </c>
      <c r="B923" s="49">
        <f t="shared" si="14"/>
        <v>598</v>
      </c>
      <c r="C923" s="50" t="s">
        <v>105</v>
      </c>
      <c r="E923" s="29"/>
      <c r="F923" s="70" t="s">
        <v>114</v>
      </c>
      <c r="G923" s="66"/>
      <c r="H923" s="66"/>
      <c r="I923" s="70" t="s">
        <v>111</v>
      </c>
      <c r="J923"/>
      <c r="K923"/>
      <c r="L923" s="57"/>
      <c r="M923" s="57"/>
      <c r="N923" s="57"/>
      <c r="O923" s="57"/>
    </row>
    <row r="924" spans="1:15" s="50" customFormat="1">
      <c r="A924" s="62" t="str">
        <f>IF(Tabela3[[#This Row],[GOL CASA]]&lt;&gt;"",1,"")</f>
        <v/>
      </c>
      <c r="B924" s="49">
        <f t="shared" si="14"/>
        <v>599</v>
      </c>
      <c r="C924" s="50" t="s">
        <v>105</v>
      </c>
      <c r="E924" s="29"/>
      <c r="F924" s="70" t="s">
        <v>113</v>
      </c>
      <c r="G924" s="66"/>
      <c r="H924" s="66"/>
      <c r="I924" s="70" t="s">
        <v>115</v>
      </c>
      <c r="J924"/>
      <c r="K924"/>
      <c r="L924" s="57"/>
      <c r="M924" s="57"/>
      <c r="N924" s="57"/>
      <c r="O924" s="57"/>
    </row>
    <row r="925" spans="1:15" s="50" customFormat="1">
      <c r="A925" s="62" t="str">
        <f>IF(Tabela3[[#This Row],[GOL CASA]]&lt;&gt;"",1,"")</f>
        <v/>
      </c>
      <c r="B925" s="49">
        <f t="shared" si="14"/>
        <v>600</v>
      </c>
      <c r="C925" s="50" t="s">
        <v>105</v>
      </c>
      <c r="E925" s="29"/>
      <c r="F925" s="70" t="s">
        <v>106</v>
      </c>
      <c r="G925" s="66"/>
      <c r="H925" s="66"/>
      <c r="I925" s="70" t="s">
        <v>108</v>
      </c>
      <c r="J925"/>
      <c r="K925"/>
      <c r="L925" s="57"/>
      <c r="M925" s="57"/>
      <c r="N925" s="57"/>
      <c r="O925" s="57"/>
    </row>
    <row r="926" spans="1:15" s="50" customFormat="1">
      <c r="A926" s="62" t="str">
        <f>IF(Tabela3[[#This Row],[GOL CASA]]&lt;&gt;"",1,"")</f>
        <v/>
      </c>
      <c r="B926" s="49">
        <f t="shared" si="14"/>
        <v>601</v>
      </c>
      <c r="C926" s="50" t="s">
        <v>105</v>
      </c>
      <c r="E926" s="29"/>
      <c r="F926" s="70" t="s">
        <v>110</v>
      </c>
      <c r="G926" s="66"/>
      <c r="H926" s="66"/>
      <c r="I926" s="70" t="s">
        <v>112</v>
      </c>
      <c r="J926"/>
      <c r="K926"/>
      <c r="L926" s="57"/>
      <c r="M926" s="57"/>
      <c r="N926" s="57"/>
      <c r="O926" s="57"/>
    </row>
    <row r="927" spans="1:15" s="50" customFormat="1">
      <c r="A927" s="62" t="str">
        <f>IF(Tabela3[[#This Row],[GOL CASA]]&lt;&gt;"",1,"")</f>
        <v/>
      </c>
      <c r="B927" s="49">
        <f t="shared" si="14"/>
        <v>602</v>
      </c>
      <c r="C927" s="50" t="s">
        <v>105</v>
      </c>
      <c r="E927" s="29"/>
      <c r="F927" s="70" t="s">
        <v>108</v>
      </c>
      <c r="G927" s="66"/>
      <c r="H927" s="66"/>
      <c r="I927" s="70" t="s">
        <v>107</v>
      </c>
      <c r="J927"/>
      <c r="K927"/>
      <c r="L927" s="57"/>
      <c r="M927" s="57"/>
      <c r="N927" s="57"/>
      <c r="O927" s="57"/>
    </row>
    <row r="928" spans="1:15" s="50" customFormat="1">
      <c r="A928" s="62" t="str">
        <f>IF(Tabela3[[#This Row],[GOL CASA]]&lt;&gt;"",1,"")</f>
        <v/>
      </c>
      <c r="B928" s="49">
        <f t="shared" si="14"/>
        <v>603</v>
      </c>
      <c r="C928" s="50" t="s">
        <v>105</v>
      </c>
      <c r="E928" s="29"/>
      <c r="F928" s="70" t="s">
        <v>114</v>
      </c>
      <c r="G928" s="66"/>
      <c r="H928" s="66"/>
      <c r="I928" s="70" t="s">
        <v>112</v>
      </c>
      <c r="J928"/>
      <c r="K928"/>
      <c r="L928" s="57"/>
      <c r="M928" s="57"/>
      <c r="N928" s="57"/>
      <c r="O928" s="57"/>
    </row>
    <row r="929" spans="1:15" s="50" customFormat="1">
      <c r="A929" s="62" t="str">
        <f>IF(Tabela3[[#This Row],[GOL CASA]]&lt;&gt;"",1,"")</f>
        <v/>
      </c>
      <c r="B929" s="49">
        <f t="shared" si="14"/>
        <v>604</v>
      </c>
      <c r="C929" s="50" t="s">
        <v>105</v>
      </c>
      <c r="E929" s="29"/>
      <c r="F929" s="70" t="s">
        <v>111</v>
      </c>
      <c r="G929" s="66"/>
      <c r="H929" s="66"/>
      <c r="I929" s="70" t="s">
        <v>113</v>
      </c>
      <c r="J929"/>
      <c r="K929"/>
      <c r="L929" s="57"/>
      <c r="M929" s="57"/>
      <c r="N929" s="57"/>
      <c r="O929" s="57"/>
    </row>
    <row r="930" spans="1:15" s="50" customFormat="1">
      <c r="A930" s="62" t="str">
        <f>IF(Tabela3[[#This Row],[GOL CASA]]&lt;&gt;"",1,"")</f>
        <v/>
      </c>
      <c r="B930" s="49">
        <f t="shared" si="14"/>
        <v>605</v>
      </c>
      <c r="C930" s="50" t="s">
        <v>105</v>
      </c>
      <c r="E930" s="29"/>
      <c r="F930" s="70" t="s">
        <v>115</v>
      </c>
      <c r="G930" s="66"/>
      <c r="H930" s="66"/>
      <c r="I930" s="70" t="s">
        <v>106</v>
      </c>
      <c r="J930"/>
      <c r="K930"/>
      <c r="L930" s="57"/>
      <c r="M930" s="57"/>
      <c r="N930" s="57"/>
      <c r="O930" s="57"/>
    </row>
    <row r="931" spans="1:15" s="50" customFormat="1">
      <c r="A931" s="62" t="str">
        <f>IF(Tabela3[[#This Row],[GOL CASA]]&lt;&gt;"",1,"")</f>
        <v/>
      </c>
      <c r="B931" s="49">
        <f t="shared" si="14"/>
        <v>606</v>
      </c>
      <c r="C931" s="50" t="s">
        <v>105</v>
      </c>
      <c r="E931" s="29"/>
      <c r="F931" s="70" t="s">
        <v>110</v>
      </c>
      <c r="G931" s="66"/>
      <c r="H931" s="66"/>
      <c r="I931" s="70" t="s">
        <v>109</v>
      </c>
      <c r="J931"/>
      <c r="K931"/>
      <c r="L931" s="57"/>
      <c r="M931" s="57"/>
      <c r="N931" s="57"/>
      <c r="O931" s="57"/>
    </row>
    <row r="932" spans="1:15" s="50" customFormat="1">
      <c r="A932" s="62" t="str">
        <f>IF(Tabela3[[#This Row],[GOL CASA]]&lt;&gt;"",1,"")</f>
        <v/>
      </c>
      <c r="B932" s="49">
        <f t="shared" si="14"/>
        <v>607</v>
      </c>
      <c r="C932" s="50" t="s">
        <v>105</v>
      </c>
      <c r="E932" s="29"/>
      <c r="F932" s="70" t="s">
        <v>107</v>
      </c>
      <c r="G932" s="66"/>
      <c r="H932" s="66"/>
      <c r="I932" s="70" t="s">
        <v>115</v>
      </c>
      <c r="J932"/>
      <c r="K932"/>
      <c r="L932" s="57"/>
      <c r="M932" s="57"/>
      <c r="N932" s="57"/>
      <c r="O932" s="57"/>
    </row>
    <row r="933" spans="1:15" s="50" customFormat="1">
      <c r="A933" s="62" t="str">
        <f>IF(Tabela3[[#This Row],[GOL CASA]]&lt;&gt;"",1,"")</f>
        <v/>
      </c>
      <c r="B933" s="49">
        <f t="shared" si="14"/>
        <v>608</v>
      </c>
      <c r="C933" s="50" t="s">
        <v>105</v>
      </c>
      <c r="E933" s="29"/>
      <c r="F933" s="70" t="s">
        <v>112</v>
      </c>
      <c r="G933" s="66"/>
      <c r="H933" s="66"/>
      <c r="I933" s="70" t="s">
        <v>111</v>
      </c>
      <c r="J933"/>
      <c r="K933"/>
      <c r="L933" s="57"/>
      <c r="M933" s="57"/>
      <c r="N933" s="57"/>
      <c r="O933" s="57"/>
    </row>
    <row r="934" spans="1:15" s="50" customFormat="1">
      <c r="A934" s="62" t="str">
        <f>IF(Tabela3[[#This Row],[GOL CASA]]&lt;&gt;"",1,"")</f>
        <v/>
      </c>
      <c r="B934" s="49">
        <f t="shared" si="14"/>
        <v>609</v>
      </c>
      <c r="C934" s="50" t="s">
        <v>105</v>
      </c>
      <c r="E934" s="29"/>
      <c r="F934" s="70" t="s">
        <v>108</v>
      </c>
      <c r="G934" s="66"/>
      <c r="H934" s="66"/>
      <c r="I934" s="70" t="s">
        <v>113</v>
      </c>
      <c r="J934"/>
      <c r="K934"/>
      <c r="L934" s="57"/>
      <c r="M934" s="57"/>
      <c r="N934" s="57"/>
      <c r="O934" s="57"/>
    </row>
    <row r="935" spans="1:15" s="50" customFormat="1">
      <c r="A935" s="62" t="str">
        <f>IF(Tabela3[[#This Row],[GOL CASA]]&lt;&gt;"",1,"")</f>
        <v/>
      </c>
      <c r="B935" s="49">
        <f t="shared" si="14"/>
        <v>610</v>
      </c>
      <c r="C935" s="50" t="s">
        <v>105</v>
      </c>
      <c r="E935" s="29"/>
      <c r="F935" s="70" t="s">
        <v>106</v>
      </c>
      <c r="G935" s="66"/>
      <c r="H935" s="66"/>
      <c r="I935" s="70" t="s">
        <v>110</v>
      </c>
      <c r="J935"/>
      <c r="K935"/>
      <c r="L935" s="57"/>
      <c r="M935" s="57"/>
      <c r="N935" s="57"/>
      <c r="O935" s="57"/>
    </row>
    <row r="936" spans="1:15" s="50" customFormat="1">
      <c r="A936" s="62" t="str">
        <f>IF(Tabela3[[#This Row],[GOL CASA]]&lt;&gt;"",1,"")</f>
        <v/>
      </c>
      <c r="B936" s="49">
        <f t="shared" si="14"/>
        <v>611</v>
      </c>
      <c r="C936" s="50" t="s">
        <v>105</v>
      </c>
      <c r="E936" s="29"/>
      <c r="F936" s="70" t="s">
        <v>109</v>
      </c>
      <c r="G936" s="66"/>
      <c r="H936" s="66"/>
      <c r="I936" s="70" t="s">
        <v>114</v>
      </c>
      <c r="J936"/>
      <c r="K936"/>
      <c r="L936" s="57"/>
      <c r="M936" s="57"/>
      <c r="N936" s="57"/>
      <c r="O936" s="57"/>
    </row>
    <row r="937" spans="1:15" s="50" customFormat="1">
      <c r="A937" s="62" t="str">
        <f>IF(Tabela3[[#This Row],[GOL CASA]]&lt;&gt;"",1,"")</f>
        <v/>
      </c>
      <c r="B937" s="49">
        <f t="shared" si="14"/>
        <v>612</v>
      </c>
      <c r="C937" s="50" t="s">
        <v>105</v>
      </c>
      <c r="E937" s="29"/>
      <c r="F937" s="70" t="s">
        <v>113</v>
      </c>
      <c r="G937" s="66"/>
      <c r="H937" s="66"/>
      <c r="I937" s="70" t="s">
        <v>106</v>
      </c>
      <c r="J937"/>
      <c r="K937"/>
      <c r="L937" s="57"/>
      <c r="M937" s="57"/>
      <c r="N937" s="57"/>
      <c r="O937" s="57"/>
    </row>
    <row r="938" spans="1:15" s="50" customFormat="1">
      <c r="A938" s="62" t="str">
        <f>IF(Tabela3[[#This Row],[GOL CASA]]&lt;&gt;"",1,"")</f>
        <v/>
      </c>
      <c r="B938" s="49">
        <f t="shared" si="14"/>
        <v>613</v>
      </c>
      <c r="C938" s="50" t="s">
        <v>105</v>
      </c>
      <c r="E938" s="29"/>
      <c r="F938" s="70" t="s">
        <v>115</v>
      </c>
      <c r="G938" s="66"/>
      <c r="H938" s="66"/>
      <c r="I938" s="70" t="s">
        <v>112</v>
      </c>
      <c r="J938"/>
      <c r="K938"/>
      <c r="L938" s="57"/>
      <c r="M938" s="57"/>
      <c r="N938" s="57"/>
      <c r="O938" s="57"/>
    </row>
    <row r="939" spans="1:15" s="50" customFormat="1">
      <c r="A939" s="62" t="str">
        <f>IF(Tabela3[[#This Row],[GOL CASA]]&lt;&gt;"",1,"")</f>
        <v/>
      </c>
      <c r="B939" s="49">
        <f t="shared" si="14"/>
        <v>614</v>
      </c>
      <c r="C939" s="50" t="s">
        <v>105</v>
      </c>
      <c r="E939" s="29"/>
      <c r="F939" s="70" t="s">
        <v>110</v>
      </c>
      <c r="G939" s="66"/>
      <c r="H939" s="66"/>
      <c r="I939" s="70" t="s">
        <v>107</v>
      </c>
      <c r="J939"/>
      <c r="K939"/>
      <c r="L939" s="57"/>
      <c r="M939" s="57"/>
      <c r="N939" s="57"/>
      <c r="O939" s="57"/>
    </row>
    <row r="940" spans="1:15" s="50" customFormat="1">
      <c r="A940" s="62" t="str">
        <f>IF(Tabela3[[#This Row],[GOL CASA]]&lt;&gt;"",1,"")</f>
        <v/>
      </c>
      <c r="B940" s="49">
        <f t="shared" si="14"/>
        <v>615</v>
      </c>
      <c r="C940" s="50" t="s">
        <v>105</v>
      </c>
      <c r="E940" s="29"/>
      <c r="F940" s="70" t="s">
        <v>109</v>
      </c>
      <c r="G940" s="66"/>
      <c r="H940" s="66"/>
      <c r="I940" s="70" t="s">
        <v>111</v>
      </c>
      <c r="J940"/>
      <c r="K940"/>
      <c r="L940" s="57"/>
      <c r="M940" s="57"/>
      <c r="N940" s="57"/>
      <c r="O940" s="57"/>
    </row>
    <row r="941" spans="1:15" s="50" customFormat="1">
      <c r="A941" s="62" t="str">
        <f>IF(Tabela3[[#This Row],[GOL CASA]]&lt;&gt;"",1,"")</f>
        <v/>
      </c>
      <c r="B941" s="49">
        <f t="shared" si="14"/>
        <v>616</v>
      </c>
      <c r="C941" s="50" t="s">
        <v>105</v>
      </c>
      <c r="E941" s="29"/>
      <c r="F941" s="70" t="s">
        <v>114</v>
      </c>
      <c r="G941" s="66"/>
      <c r="H941" s="66"/>
      <c r="I941" s="70" t="s">
        <v>108</v>
      </c>
      <c r="J941"/>
      <c r="K941"/>
      <c r="L941" s="57"/>
      <c r="M941" s="57"/>
      <c r="N941" s="57"/>
      <c r="O941" s="57"/>
    </row>
    <row r="942" spans="1:15" s="50" customFormat="1">
      <c r="A942" s="62" t="str">
        <f>IF(Tabela3[[#This Row],[GOL CASA]]&lt;&gt;"",1,"")</f>
        <v/>
      </c>
      <c r="B942" s="49">
        <f t="shared" si="14"/>
        <v>617</v>
      </c>
      <c r="C942" s="50" t="s">
        <v>105</v>
      </c>
      <c r="E942" s="29"/>
      <c r="F942" s="70" t="s">
        <v>116</v>
      </c>
      <c r="G942" s="66"/>
      <c r="H942" s="66"/>
      <c r="I942" s="70" t="s">
        <v>114</v>
      </c>
      <c r="J942"/>
      <c r="K942"/>
      <c r="L942" s="57"/>
      <c r="M942" s="57"/>
      <c r="N942" s="57"/>
      <c r="O942" s="57"/>
    </row>
    <row r="943" spans="1:15" s="50" customFormat="1">
      <c r="A943" s="62" t="str">
        <f>IF(Tabela3[[#This Row],[GOL CASA]]&lt;&gt;"",1,"")</f>
        <v/>
      </c>
      <c r="B943" s="49">
        <f t="shared" si="14"/>
        <v>618</v>
      </c>
      <c r="C943" s="50" t="s">
        <v>105</v>
      </c>
      <c r="E943" s="29"/>
      <c r="F943" s="70" t="s">
        <v>106</v>
      </c>
      <c r="G943" s="66"/>
      <c r="H943" s="66"/>
      <c r="I943" s="70" t="s">
        <v>109</v>
      </c>
      <c r="J943"/>
      <c r="K943"/>
      <c r="L943" s="57"/>
      <c r="M943" s="57"/>
      <c r="N943" s="57"/>
      <c r="O943" s="57"/>
    </row>
    <row r="944" spans="1:15" s="50" customFormat="1">
      <c r="A944" s="62" t="str">
        <f>IF(Tabela3[[#This Row],[GOL CASA]]&lt;&gt;"",1,"")</f>
        <v/>
      </c>
      <c r="B944" s="49">
        <f t="shared" si="14"/>
        <v>619</v>
      </c>
      <c r="C944" s="50" t="s">
        <v>105</v>
      </c>
      <c r="E944" s="29"/>
      <c r="F944" s="70" t="s">
        <v>112</v>
      </c>
      <c r="G944" s="66"/>
      <c r="H944" s="66"/>
      <c r="I944" s="70" t="s">
        <v>107</v>
      </c>
      <c r="J944"/>
      <c r="K944"/>
      <c r="L944" s="57"/>
      <c r="M944" s="57"/>
      <c r="N944" s="57"/>
      <c r="O944" s="57"/>
    </row>
    <row r="945" spans="1:15" s="50" customFormat="1">
      <c r="A945" s="62" t="str">
        <f>IF(Tabela3[[#This Row],[GOL CASA]]&lt;&gt;"",1,"")</f>
        <v/>
      </c>
      <c r="B945" s="49">
        <f t="shared" si="14"/>
        <v>620</v>
      </c>
      <c r="C945" s="50" t="s">
        <v>105</v>
      </c>
      <c r="E945" s="29"/>
      <c r="F945" s="70" t="s">
        <v>117</v>
      </c>
      <c r="G945" s="66"/>
      <c r="H945" s="66"/>
      <c r="I945" s="70" t="s">
        <v>110</v>
      </c>
      <c r="J945"/>
      <c r="K945"/>
      <c r="L945" s="57"/>
      <c r="M945" s="57"/>
      <c r="N945" s="57"/>
      <c r="O945" s="57"/>
    </row>
    <row r="946" spans="1:15" s="50" customFormat="1">
      <c r="A946" s="62" t="str">
        <f>IF(Tabela3[[#This Row],[GOL CASA]]&lt;&gt;"",1,"")</f>
        <v/>
      </c>
      <c r="B946" s="49">
        <f t="shared" si="14"/>
        <v>621</v>
      </c>
      <c r="C946" s="50" t="s">
        <v>105</v>
      </c>
      <c r="E946" s="29"/>
      <c r="F946" s="70" t="s">
        <v>111</v>
      </c>
      <c r="G946" s="66"/>
      <c r="H946" s="66"/>
      <c r="I946" s="70" t="s">
        <v>118</v>
      </c>
      <c r="J946"/>
      <c r="K946"/>
      <c r="L946" s="57"/>
      <c r="M946" s="57"/>
      <c r="N946" s="57"/>
      <c r="O946" s="57"/>
    </row>
    <row r="947" spans="1:15" s="50" customFormat="1">
      <c r="A947" s="62" t="str">
        <f>IF(Tabela3[[#This Row],[GOL CASA]]&lt;&gt;"",1,"")</f>
        <v/>
      </c>
      <c r="B947" s="49">
        <f t="shared" si="14"/>
        <v>622</v>
      </c>
      <c r="C947" s="50" t="s">
        <v>105</v>
      </c>
      <c r="E947" s="29"/>
      <c r="F947" s="70" t="s">
        <v>107</v>
      </c>
      <c r="G947" s="66"/>
      <c r="H947" s="66"/>
      <c r="I947" s="70" t="s">
        <v>113</v>
      </c>
      <c r="J947"/>
      <c r="K947"/>
      <c r="L947" s="57"/>
      <c r="M947" s="57"/>
      <c r="N947" s="57"/>
      <c r="O947" s="57"/>
    </row>
    <row r="948" spans="1:15" s="50" customFormat="1">
      <c r="A948" s="62" t="str">
        <f>IF(Tabela3[[#This Row],[GOL CASA]]&lt;&gt;"",1,"")</f>
        <v/>
      </c>
      <c r="B948" s="49">
        <f t="shared" si="14"/>
        <v>623</v>
      </c>
      <c r="C948" s="50" t="s">
        <v>105</v>
      </c>
      <c r="E948" s="29"/>
      <c r="F948" s="70" t="s">
        <v>111</v>
      </c>
      <c r="G948" s="66"/>
      <c r="H948" s="66"/>
      <c r="I948" s="70" t="s">
        <v>108</v>
      </c>
      <c r="J948"/>
      <c r="K948"/>
      <c r="L948" s="57"/>
      <c r="M948" s="57"/>
      <c r="N948" s="57"/>
      <c r="O948" s="57"/>
    </row>
    <row r="949" spans="1:15" s="50" customFormat="1">
      <c r="A949" s="62" t="str">
        <f>IF(Tabela3[[#This Row],[GOL CASA]]&lt;&gt;"",1,"")</f>
        <v/>
      </c>
      <c r="B949" s="49">
        <f t="shared" si="14"/>
        <v>624</v>
      </c>
      <c r="C949" s="50" t="s">
        <v>105</v>
      </c>
      <c r="E949" s="29"/>
      <c r="F949" s="70" t="s">
        <v>106</v>
      </c>
      <c r="G949" s="66"/>
      <c r="H949" s="66"/>
      <c r="I949" s="70" t="s">
        <v>112</v>
      </c>
      <c r="J949"/>
      <c r="K949"/>
      <c r="L949" s="57"/>
      <c r="M949" s="57"/>
      <c r="N949" s="57"/>
      <c r="O949" s="57"/>
    </row>
    <row r="950" spans="1:15" s="50" customFormat="1">
      <c r="A950" s="62" t="str">
        <f>IF(Tabela3[[#This Row],[GOL CASA]]&lt;&gt;"",1,"")</f>
        <v/>
      </c>
      <c r="B950" s="49">
        <f t="shared" si="14"/>
        <v>625</v>
      </c>
      <c r="C950" s="50" t="s">
        <v>105</v>
      </c>
      <c r="E950" s="29"/>
      <c r="F950" s="70" t="s">
        <v>109</v>
      </c>
      <c r="G950" s="66"/>
      <c r="H950" s="66"/>
      <c r="I950" s="70" t="s">
        <v>115</v>
      </c>
      <c r="J950"/>
      <c r="K950"/>
      <c r="L950" s="57"/>
      <c r="M950" s="57"/>
      <c r="N950" s="57"/>
      <c r="O950" s="57"/>
    </row>
    <row r="951" spans="1:15" s="50" customFormat="1">
      <c r="A951" s="62" t="str">
        <f>IF(Tabela3[[#This Row],[GOL CASA]]&lt;&gt;"",1,"")</f>
        <v/>
      </c>
      <c r="B951" s="49">
        <f t="shared" si="14"/>
        <v>626</v>
      </c>
      <c r="C951" s="50" t="s">
        <v>105</v>
      </c>
      <c r="E951" s="29"/>
      <c r="F951" s="70" t="s">
        <v>110</v>
      </c>
      <c r="G951" s="66"/>
      <c r="H951" s="66"/>
      <c r="I951" s="70" t="s">
        <v>114</v>
      </c>
      <c r="J951"/>
      <c r="K951"/>
      <c r="L951" s="57"/>
      <c r="M951" s="57"/>
      <c r="N951" s="57"/>
      <c r="O951" s="57"/>
    </row>
    <row r="952" spans="1:15" s="50" customFormat="1">
      <c r="A952" s="62" t="str">
        <f>IF(Tabela3[[#This Row],[GOL CASA]]&lt;&gt;"",1,"")</f>
        <v/>
      </c>
      <c r="B952" s="49">
        <f t="shared" si="14"/>
        <v>627</v>
      </c>
      <c r="C952" s="50" t="s">
        <v>105</v>
      </c>
      <c r="E952" s="29"/>
      <c r="F952" s="70" t="s">
        <v>113</v>
      </c>
      <c r="G952" s="66"/>
      <c r="H952" s="66"/>
      <c r="I952" s="70" t="s">
        <v>110</v>
      </c>
      <c r="J952"/>
      <c r="K952"/>
      <c r="L952" s="57"/>
      <c r="M952" s="57"/>
      <c r="N952" s="57"/>
      <c r="O952" s="57"/>
    </row>
    <row r="953" spans="1:15" s="50" customFormat="1">
      <c r="A953" s="62" t="str">
        <f>IF(Tabela3[[#This Row],[GOL CASA]]&lt;&gt;"",1,"")</f>
        <v/>
      </c>
      <c r="B953" s="49">
        <f t="shared" si="14"/>
        <v>628</v>
      </c>
      <c r="C953" s="50" t="s">
        <v>105</v>
      </c>
      <c r="E953" s="29"/>
      <c r="F953" s="70" t="s">
        <v>107</v>
      </c>
      <c r="G953" s="66"/>
      <c r="H953" s="66"/>
      <c r="I953" s="70" t="s">
        <v>111</v>
      </c>
      <c r="J953"/>
      <c r="K953"/>
      <c r="L953" s="57"/>
      <c r="M953" s="57"/>
      <c r="N953" s="57"/>
      <c r="O953" s="57"/>
    </row>
    <row r="954" spans="1:15" s="50" customFormat="1">
      <c r="A954" s="62" t="str">
        <f>IF(Tabela3[[#This Row],[GOL CASA]]&lt;&gt;"",1,"")</f>
        <v/>
      </c>
      <c r="B954" s="49">
        <f t="shared" si="14"/>
        <v>629</v>
      </c>
      <c r="C954" s="50" t="s">
        <v>105</v>
      </c>
      <c r="E954" s="29"/>
      <c r="F954" s="70" t="s">
        <v>112</v>
      </c>
      <c r="G954" s="66"/>
      <c r="H954" s="66"/>
      <c r="I954" s="70" t="s">
        <v>109</v>
      </c>
      <c r="J954"/>
      <c r="K954"/>
      <c r="L954" s="57"/>
      <c r="M954" s="57"/>
      <c r="N954" s="57"/>
      <c r="O954" s="57"/>
    </row>
    <row r="955" spans="1:15" s="50" customFormat="1">
      <c r="A955" s="62" t="str">
        <f>IF(Tabela3[[#This Row],[GOL CASA]]&lt;&gt;"",1,"")</f>
        <v/>
      </c>
      <c r="B955" s="49">
        <f t="shared" si="14"/>
        <v>630</v>
      </c>
      <c r="C955" s="50" t="s">
        <v>105</v>
      </c>
      <c r="E955" s="29"/>
      <c r="F955" s="70" t="s">
        <v>115</v>
      </c>
      <c r="G955" s="66"/>
      <c r="H955" s="66"/>
      <c r="I955" s="70" t="s">
        <v>108</v>
      </c>
      <c r="J955"/>
      <c r="K955"/>
      <c r="L955" s="57"/>
      <c r="M955" s="57"/>
      <c r="N955" s="57"/>
      <c r="O955" s="57"/>
    </row>
    <row r="956" spans="1:15" s="50" customFormat="1">
      <c r="A956" s="62" t="str">
        <f>IF(Tabela3[[#This Row],[GOL CASA]]&lt;&gt;"",1,"")</f>
        <v/>
      </c>
      <c r="B956" s="49">
        <f t="shared" si="14"/>
        <v>631</v>
      </c>
      <c r="C956" s="50" t="s">
        <v>105</v>
      </c>
      <c r="E956" s="29"/>
      <c r="F956" s="70" t="s">
        <v>114</v>
      </c>
      <c r="G956" s="66"/>
      <c r="H956" s="66"/>
      <c r="I956" s="70" t="s">
        <v>106</v>
      </c>
      <c r="J956"/>
      <c r="K956"/>
      <c r="L956" s="57"/>
      <c r="M956" s="57"/>
      <c r="N956" s="57"/>
      <c r="O956" s="57"/>
    </row>
    <row r="957" spans="1:15" s="50" customFormat="1">
      <c r="A957" s="62" t="str">
        <f>IF(Tabela3[[#This Row],[GOL CASA]]&lt;&gt;"",1,"")</f>
        <v/>
      </c>
      <c r="B957" s="49">
        <f t="shared" si="14"/>
        <v>632</v>
      </c>
      <c r="C957" s="50" t="s">
        <v>119</v>
      </c>
      <c r="E957" s="29">
        <v>44577.666666666664</v>
      </c>
      <c r="F957" s="70" t="s">
        <v>120</v>
      </c>
      <c r="G957" s="66"/>
      <c r="H957" s="66"/>
      <c r="I957" s="70" t="s">
        <v>121</v>
      </c>
      <c r="J957"/>
      <c r="K957"/>
      <c r="L957" s="57"/>
      <c r="M957" s="57"/>
      <c r="N957" s="57"/>
      <c r="O957" s="57"/>
    </row>
    <row r="958" spans="1:15" s="50" customFormat="1">
      <c r="A958" s="62">
        <f>IF(Tabela3[[#This Row],[GOL CASA]]&lt;&gt;"",1,"")</f>
        <v>1</v>
      </c>
      <c r="B958" s="49">
        <f t="shared" si="14"/>
        <v>633</v>
      </c>
      <c r="C958" s="50" t="s">
        <v>119</v>
      </c>
      <c r="E958" s="29">
        <v>44778.625</v>
      </c>
      <c r="F958" s="70" t="s">
        <v>122</v>
      </c>
      <c r="G958" s="66">
        <v>1</v>
      </c>
      <c r="H958" s="66">
        <v>3</v>
      </c>
      <c r="I958" s="70" t="s">
        <v>123</v>
      </c>
      <c r="J958">
        <v>0</v>
      </c>
      <c r="K958">
        <v>3</v>
      </c>
      <c r="L958" s="57"/>
      <c r="M958" s="57"/>
      <c r="N958" s="57"/>
      <c r="O958" s="57"/>
    </row>
    <row r="959" spans="1:15" s="50" customFormat="1">
      <c r="A959" s="62">
        <f>IF(Tabela3[[#This Row],[GOL CASA]]&lt;&gt;"",1,"")</f>
        <v>1</v>
      </c>
      <c r="B959" s="49">
        <f t="shared" si="14"/>
        <v>634</v>
      </c>
      <c r="C959" s="50" t="s">
        <v>119</v>
      </c>
      <c r="E959" s="29">
        <v>44778.625</v>
      </c>
      <c r="F959" s="70" t="s">
        <v>124</v>
      </c>
      <c r="G959" s="66">
        <v>0</v>
      </c>
      <c r="H959" s="66">
        <v>2</v>
      </c>
      <c r="I959" s="70" t="s">
        <v>125</v>
      </c>
      <c r="J959">
        <v>0</v>
      </c>
      <c r="K959">
        <v>2</v>
      </c>
      <c r="L959" s="57"/>
      <c r="M959" s="57"/>
      <c r="N959" s="57"/>
      <c r="O959" s="57"/>
    </row>
    <row r="960" spans="1:15" s="50" customFormat="1">
      <c r="A960" s="62">
        <f>IF(Tabela3[[#This Row],[GOL CASA]]&lt;&gt;"",1,"")</f>
        <v>1</v>
      </c>
      <c r="B960" s="49">
        <f t="shared" si="14"/>
        <v>635</v>
      </c>
      <c r="C960" s="50" t="s">
        <v>119</v>
      </c>
      <c r="E960" s="29">
        <v>44778.625</v>
      </c>
      <c r="F960" s="70" t="s">
        <v>126</v>
      </c>
      <c r="G960" s="66">
        <v>4</v>
      </c>
      <c r="H960" s="66">
        <v>0</v>
      </c>
      <c r="I960" s="70" t="s">
        <v>127</v>
      </c>
      <c r="J960">
        <v>4</v>
      </c>
      <c r="K960">
        <v>0</v>
      </c>
      <c r="L960" s="57"/>
      <c r="M960" s="57"/>
      <c r="N960" s="57"/>
      <c r="O960" s="57"/>
    </row>
    <row r="961" spans="1:15" s="50" customFormat="1">
      <c r="A961" s="62">
        <f>IF(Tabela3[[#This Row],[GOL CASA]]&lt;&gt;"",1,"")</f>
        <v>1</v>
      </c>
      <c r="B961" s="49">
        <f t="shared" si="14"/>
        <v>636</v>
      </c>
      <c r="C961" s="50" t="s">
        <v>119</v>
      </c>
      <c r="E961" s="29">
        <v>44778.625</v>
      </c>
      <c r="F961" s="70" t="s">
        <v>128</v>
      </c>
      <c r="G961" s="66">
        <v>1</v>
      </c>
      <c r="H961" s="66">
        <v>0</v>
      </c>
      <c r="I961" s="70" t="s">
        <v>129</v>
      </c>
      <c r="J961">
        <v>0</v>
      </c>
      <c r="K961">
        <v>0</v>
      </c>
      <c r="L961" s="57"/>
      <c r="M961" s="57"/>
      <c r="N961" s="57"/>
      <c r="O961" s="57"/>
    </row>
    <row r="962" spans="1:15" s="50" customFormat="1">
      <c r="A962" s="62">
        <f>IF(Tabela3[[#This Row],[GOL CASA]]&lt;&gt;"",1,"")</f>
        <v>1</v>
      </c>
      <c r="B962" s="49">
        <f t="shared" si="14"/>
        <v>637</v>
      </c>
      <c r="C962" s="50" t="s">
        <v>119</v>
      </c>
      <c r="E962" s="29">
        <v>44778.625</v>
      </c>
      <c r="F962" s="70" t="s">
        <v>120</v>
      </c>
      <c r="G962" s="66">
        <v>3</v>
      </c>
      <c r="H962" s="66">
        <v>0</v>
      </c>
      <c r="I962" s="70" t="s">
        <v>130</v>
      </c>
      <c r="J962">
        <v>2</v>
      </c>
      <c r="K962">
        <v>0</v>
      </c>
      <c r="L962" s="57"/>
      <c r="M962" s="57"/>
      <c r="N962" s="57"/>
      <c r="O962" s="57"/>
    </row>
    <row r="963" spans="1:15" s="50" customFormat="1">
      <c r="A963" s="62">
        <f>IF(Tabela3[[#This Row],[GOL CASA]]&lt;&gt;"",1,"")</f>
        <v>1</v>
      </c>
      <c r="B963" s="49">
        <f t="shared" si="14"/>
        <v>638</v>
      </c>
      <c r="C963" s="50" t="s">
        <v>119</v>
      </c>
      <c r="E963" s="29">
        <v>44778.625</v>
      </c>
      <c r="F963" s="70" t="s">
        <v>131</v>
      </c>
      <c r="G963" s="66">
        <v>3</v>
      </c>
      <c r="H963" s="66">
        <v>0</v>
      </c>
      <c r="I963" s="70" t="s">
        <v>132</v>
      </c>
      <c r="J963">
        <v>2</v>
      </c>
      <c r="K963">
        <v>0</v>
      </c>
      <c r="L963" s="57"/>
      <c r="M963" s="57"/>
      <c r="N963" s="57"/>
      <c r="O963" s="57"/>
    </row>
    <row r="964" spans="1:15" s="50" customFormat="1">
      <c r="A964" s="62">
        <f>IF(Tabela3[[#This Row],[GOL CASA]]&lt;&gt;"",1,"")</f>
        <v>1</v>
      </c>
      <c r="B964" s="49">
        <f t="shared" si="14"/>
        <v>639</v>
      </c>
      <c r="C964" s="50" t="s">
        <v>119</v>
      </c>
      <c r="E964" s="29">
        <v>44778.625</v>
      </c>
      <c r="F964" s="70" t="s">
        <v>133</v>
      </c>
      <c r="G964" s="66">
        <v>1</v>
      </c>
      <c r="H964" s="66">
        <v>1</v>
      </c>
      <c r="I964" s="70" t="s">
        <v>134</v>
      </c>
      <c r="J964">
        <v>0</v>
      </c>
      <c r="K964">
        <v>0</v>
      </c>
      <c r="L964" s="57"/>
      <c r="M964" s="57"/>
      <c r="N964" s="57"/>
      <c r="O964" s="57"/>
    </row>
    <row r="965" spans="1:15" s="50" customFormat="1">
      <c r="A965" s="62">
        <f>IF(Tabela3[[#This Row],[GOL CASA]]&lt;&gt;"",1,"")</f>
        <v>1</v>
      </c>
      <c r="B965" s="49">
        <f t="shared" si="14"/>
        <v>640</v>
      </c>
      <c r="C965" s="50" t="s">
        <v>119</v>
      </c>
      <c r="E965" s="29">
        <v>44780.302083333336</v>
      </c>
      <c r="F965" s="70" t="s">
        <v>135</v>
      </c>
      <c r="G965" s="66">
        <v>2</v>
      </c>
      <c r="H965" s="66">
        <v>1</v>
      </c>
      <c r="I965" s="70" t="s">
        <v>136</v>
      </c>
      <c r="J965">
        <v>1</v>
      </c>
      <c r="K965">
        <v>0</v>
      </c>
      <c r="L965" s="57"/>
      <c r="M965" s="57"/>
      <c r="N965" s="57"/>
      <c r="O965" s="57"/>
    </row>
    <row r="966" spans="1:15" s="50" customFormat="1">
      <c r="A966" s="62">
        <f>IF(Tabela3[[#This Row],[GOL CASA]]&lt;&gt;"",1,"")</f>
        <v>1</v>
      </c>
      <c r="B966" s="49">
        <f t="shared" si="14"/>
        <v>641</v>
      </c>
      <c r="C966" s="50" t="s">
        <v>119</v>
      </c>
      <c r="E966" s="29">
        <v>44781.625</v>
      </c>
      <c r="F966" s="70" t="s">
        <v>137</v>
      </c>
      <c r="G966" s="66">
        <v>1</v>
      </c>
      <c r="H966" s="66">
        <v>1</v>
      </c>
      <c r="I966" s="70" t="s">
        <v>138</v>
      </c>
      <c r="J966">
        <v>1</v>
      </c>
      <c r="K966">
        <v>1</v>
      </c>
      <c r="L966" s="57"/>
      <c r="M966" s="57"/>
      <c r="N966" s="57"/>
      <c r="O966" s="57"/>
    </row>
    <row r="967" spans="1:15" s="50" customFormat="1">
      <c r="A967" s="62">
        <f>IF(Tabela3[[#This Row],[GOL CASA]]&lt;&gt;"",1,"")</f>
        <v>1</v>
      </c>
      <c r="B967" s="49">
        <f t="shared" ref="B967:B1030" si="15">B966+1</f>
        <v>642</v>
      </c>
      <c r="C967" s="50" t="s">
        <v>119</v>
      </c>
      <c r="E967" s="29">
        <v>44781.625</v>
      </c>
      <c r="F967" s="70" t="s">
        <v>121</v>
      </c>
      <c r="G967" s="66">
        <v>3</v>
      </c>
      <c r="H967" s="66">
        <v>1</v>
      </c>
      <c r="I967" s="70" t="s">
        <v>139</v>
      </c>
      <c r="J967">
        <v>1</v>
      </c>
      <c r="K967">
        <v>1</v>
      </c>
      <c r="L967" s="57"/>
      <c r="M967" s="57"/>
      <c r="N967" s="57"/>
      <c r="O967" s="57"/>
    </row>
    <row r="968" spans="1:15" s="50" customFormat="1">
      <c r="A968" s="62">
        <f>IF(Tabela3[[#This Row],[GOL CASA]]&lt;&gt;"",1,"")</f>
        <v>1</v>
      </c>
      <c r="B968" s="49">
        <f t="shared" si="15"/>
        <v>643</v>
      </c>
      <c r="C968" s="50" t="s">
        <v>119</v>
      </c>
      <c r="E968" s="29">
        <v>44785.625</v>
      </c>
      <c r="F968" s="70" t="s">
        <v>132</v>
      </c>
      <c r="G968" s="66">
        <v>3</v>
      </c>
      <c r="H968" s="66">
        <v>0</v>
      </c>
      <c r="I968" s="70" t="s">
        <v>120</v>
      </c>
      <c r="J968">
        <v>1</v>
      </c>
      <c r="K968">
        <v>0</v>
      </c>
      <c r="L968" s="57"/>
      <c r="M968" s="57"/>
      <c r="N968" s="57"/>
      <c r="O968" s="57"/>
    </row>
    <row r="969" spans="1:15" s="50" customFormat="1">
      <c r="A969" s="62">
        <f>IF(Tabela3[[#This Row],[GOL CASA]]&lt;&gt;"",1,"")</f>
        <v>1</v>
      </c>
      <c r="B969" s="49">
        <f t="shared" si="15"/>
        <v>644</v>
      </c>
      <c r="C969" s="50" t="s">
        <v>119</v>
      </c>
      <c r="E969" s="29">
        <v>44785.625</v>
      </c>
      <c r="F969" s="70" t="s">
        <v>136</v>
      </c>
      <c r="G969" s="66">
        <v>1</v>
      </c>
      <c r="H969" s="66">
        <v>2</v>
      </c>
      <c r="I969" s="70" t="s">
        <v>131</v>
      </c>
      <c r="J969">
        <v>1</v>
      </c>
      <c r="K969">
        <v>1</v>
      </c>
      <c r="L969" s="57"/>
      <c r="M969" s="57"/>
      <c r="N969" s="57"/>
      <c r="O969" s="57"/>
    </row>
    <row r="970" spans="1:15" s="50" customFormat="1">
      <c r="A970" s="62">
        <f>IF(Tabela3[[#This Row],[GOL CASA]]&lt;&gt;"",1,"")</f>
        <v>1</v>
      </c>
      <c r="B970" s="49">
        <f t="shared" si="15"/>
        <v>645</v>
      </c>
      <c r="C970" s="50" t="s">
        <v>119</v>
      </c>
      <c r="E970" s="29">
        <v>44785.625</v>
      </c>
      <c r="F970" s="70" t="s">
        <v>123</v>
      </c>
      <c r="G970" s="66">
        <v>2</v>
      </c>
      <c r="H970" s="66">
        <v>1</v>
      </c>
      <c r="I970" s="70" t="s">
        <v>133</v>
      </c>
      <c r="J970">
        <v>1</v>
      </c>
      <c r="K970">
        <v>0</v>
      </c>
      <c r="L970" s="57"/>
      <c r="M970" s="57"/>
      <c r="N970" s="57"/>
      <c r="O970" s="57"/>
    </row>
    <row r="971" spans="1:15" s="50" customFormat="1">
      <c r="A971" s="62">
        <f>IF(Tabela3[[#This Row],[GOL CASA]]&lt;&gt;"",1,"")</f>
        <v>1</v>
      </c>
      <c r="B971" s="49">
        <f t="shared" si="15"/>
        <v>646</v>
      </c>
      <c r="C971" s="50" t="s">
        <v>119</v>
      </c>
      <c r="E971" s="29">
        <v>44785.625</v>
      </c>
      <c r="F971" s="70" t="s">
        <v>129</v>
      </c>
      <c r="G971" s="66">
        <v>1</v>
      </c>
      <c r="H971" s="66">
        <v>3</v>
      </c>
      <c r="I971" s="70" t="s">
        <v>121</v>
      </c>
      <c r="J971">
        <v>1</v>
      </c>
      <c r="K971">
        <v>1</v>
      </c>
      <c r="L971" s="57"/>
      <c r="M971" s="57"/>
      <c r="N971" s="57"/>
      <c r="O971" s="57"/>
    </row>
    <row r="972" spans="1:15" s="50" customFormat="1">
      <c r="A972" s="62">
        <f>IF(Tabela3[[#This Row],[GOL CASA]]&lt;&gt;"",1,"")</f>
        <v>1</v>
      </c>
      <c r="B972" s="49">
        <f t="shared" si="15"/>
        <v>647</v>
      </c>
      <c r="C972" s="50" t="s">
        <v>119</v>
      </c>
      <c r="E972" s="29">
        <v>44785.625</v>
      </c>
      <c r="F972" s="70" t="s">
        <v>125</v>
      </c>
      <c r="G972" s="66">
        <v>1</v>
      </c>
      <c r="H972" s="66">
        <v>0</v>
      </c>
      <c r="I972" s="70" t="s">
        <v>137</v>
      </c>
      <c r="J972">
        <v>0</v>
      </c>
      <c r="K972">
        <v>0</v>
      </c>
      <c r="L972" s="57"/>
      <c r="M972" s="57"/>
      <c r="N972" s="57"/>
      <c r="O972" s="57"/>
    </row>
    <row r="973" spans="1:15" s="50" customFormat="1">
      <c r="A973" s="62">
        <f>IF(Tabela3[[#This Row],[GOL CASA]]&lt;&gt;"",1,"")</f>
        <v>1</v>
      </c>
      <c r="B973" s="49">
        <f t="shared" si="15"/>
        <v>648</v>
      </c>
      <c r="C973" s="50" t="s">
        <v>119</v>
      </c>
      <c r="E973" s="29">
        <v>44785.625</v>
      </c>
      <c r="F973" s="70" t="s">
        <v>138</v>
      </c>
      <c r="G973" s="66">
        <v>0</v>
      </c>
      <c r="H973" s="66">
        <v>5</v>
      </c>
      <c r="I973" s="70" t="s">
        <v>135</v>
      </c>
      <c r="J973">
        <v>0</v>
      </c>
      <c r="K973">
        <v>3</v>
      </c>
      <c r="L973" s="57"/>
      <c r="M973" s="57"/>
      <c r="N973" s="57"/>
      <c r="O973" s="57"/>
    </row>
    <row r="974" spans="1:15" s="50" customFormat="1">
      <c r="A974" s="62">
        <f>IF(Tabela3[[#This Row],[GOL CASA]]&lt;&gt;"",1,"")</f>
        <v>1</v>
      </c>
      <c r="B974" s="49">
        <f t="shared" si="15"/>
        <v>649</v>
      </c>
      <c r="C974" s="50" t="s">
        <v>119</v>
      </c>
      <c r="E974" s="29">
        <v>44787.302083333336</v>
      </c>
      <c r="F974" s="70" t="s">
        <v>127</v>
      </c>
      <c r="G974" s="66">
        <v>0</v>
      </c>
      <c r="H974" s="66">
        <v>2</v>
      </c>
      <c r="I974" s="70" t="s">
        <v>122</v>
      </c>
      <c r="J974">
        <v>0</v>
      </c>
      <c r="K974">
        <v>2</v>
      </c>
      <c r="L974" s="57"/>
      <c r="M974" s="57"/>
      <c r="N974" s="57"/>
      <c r="O974" s="57"/>
    </row>
    <row r="975" spans="1:15" s="50" customFormat="1">
      <c r="A975" s="62">
        <f>IF(Tabela3[[#This Row],[GOL CASA]]&lt;&gt;"",1,"")</f>
        <v>1</v>
      </c>
      <c r="B975" s="49">
        <f t="shared" si="15"/>
        <v>650</v>
      </c>
      <c r="C975" s="50" t="s">
        <v>119</v>
      </c>
      <c r="E975" s="29">
        <v>44788.625</v>
      </c>
      <c r="F975" s="70" t="s">
        <v>130</v>
      </c>
      <c r="G975" s="66">
        <v>0</v>
      </c>
      <c r="H975" s="66">
        <v>3</v>
      </c>
      <c r="I975" s="70" t="s">
        <v>126</v>
      </c>
      <c r="J975">
        <v>0</v>
      </c>
      <c r="K975">
        <v>3</v>
      </c>
      <c r="L975" s="57"/>
      <c r="M975" s="57"/>
      <c r="N975" s="57"/>
      <c r="O975" s="57"/>
    </row>
    <row r="976" spans="1:15" s="50" customFormat="1">
      <c r="A976" s="62">
        <f>IF(Tabela3[[#This Row],[GOL CASA]]&lt;&gt;"",1,"")</f>
        <v>1</v>
      </c>
      <c r="B976" s="49">
        <f t="shared" si="15"/>
        <v>651</v>
      </c>
      <c r="C976" s="50" t="s">
        <v>119</v>
      </c>
      <c r="E976" s="29">
        <v>44788.625</v>
      </c>
      <c r="F976" s="70" t="s">
        <v>134</v>
      </c>
      <c r="G976" s="66">
        <v>1</v>
      </c>
      <c r="H976" s="66">
        <v>0</v>
      </c>
      <c r="I976" s="70" t="s">
        <v>124</v>
      </c>
      <c r="J976">
        <v>0</v>
      </c>
      <c r="K976">
        <v>0</v>
      </c>
      <c r="L976" s="57"/>
      <c r="M976" s="57"/>
      <c r="N976" s="57"/>
      <c r="O976" s="57"/>
    </row>
    <row r="977" spans="1:15" s="50" customFormat="1">
      <c r="A977" s="62">
        <f>IF(Tabela3[[#This Row],[GOL CASA]]&lt;&gt;"",1,"")</f>
        <v>1</v>
      </c>
      <c r="B977" s="49">
        <f t="shared" si="15"/>
        <v>652</v>
      </c>
      <c r="C977" s="50" t="s">
        <v>119</v>
      </c>
      <c r="E977" s="29">
        <v>44788.625</v>
      </c>
      <c r="F977" s="70" t="s">
        <v>139</v>
      </c>
      <c r="G977" s="66">
        <v>3</v>
      </c>
      <c r="H977" s="66">
        <v>1</v>
      </c>
      <c r="I977" s="70" t="s">
        <v>128</v>
      </c>
      <c r="J977">
        <v>2</v>
      </c>
      <c r="K977">
        <v>0</v>
      </c>
      <c r="L977" s="57"/>
      <c r="M977" s="57"/>
      <c r="N977" s="57"/>
      <c r="O977" s="57"/>
    </row>
    <row r="978" spans="1:15" s="50" customFormat="1">
      <c r="A978" s="62">
        <f>IF(Tabela3[[#This Row],[GOL CASA]]&lt;&gt;"",1,"")</f>
        <v>1</v>
      </c>
      <c r="B978" s="49">
        <f t="shared" si="15"/>
        <v>653</v>
      </c>
      <c r="C978" s="50" t="s">
        <v>119</v>
      </c>
      <c r="E978" s="29">
        <v>44792.625</v>
      </c>
      <c r="F978" s="70" t="s">
        <v>122</v>
      </c>
      <c r="G978" s="66">
        <v>0</v>
      </c>
      <c r="H978" s="66">
        <v>3</v>
      </c>
      <c r="I978" s="70" t="s">
        <v>125</v>
      </c>
      <c r="J978">
        <v>0</v>
      </c>
      <c r="K978">
        <v>0</v>
      </c>
      <c r="L978" s="57"/>
      <c r="M978" s="57"/>
      <c r="N978" s="57"/>
      <c r="O978" s="57"/>
    </row>
    <row r="979" spans="1:15" s="50" customFormat="1">
      <c r="A979" s="62">
        <f>IF(Tabela3[[#This Row],[GOL CASA]]&lt;&gt;"",1,"")</f>
        <v>1</v>
      </c>
      <c r="B979" s="49">
        <f t="shared" si="15"/>
        <v>654</v>
      </c>
      <c r="C979" s="50" t="s">
        <v>119</v>
      </c>
      <c r="E979" s="29">
        <v>44792.625</v>
      </c>
      <c r="F979" s="70" t="s">
        <v>124</v>
      </c>
      <c r="G979" s="66">
        <v>2</v>
      </c>
      <c r="H979" s="66">
        <v>1</v>
      </c>
      <c r="I979" s="70" t="s">
        <v>130</v>
      </c>
      <c r="J979">
        <v>2</v>
      </c>
      <c r="K979">
        <v>1</v>
      </c>
      <c r="L979" s="57"/>
      <c r="M979" s="57"/>
      <c r="N979" s="57"/>
      <c r="O979" s="57"/>
    </row>
    <row r="980" spans="1:15" s="50" customFormat="1">
      <c r="A980" s="62">
        <f>IF(Tabela3[[#This Row],[GOL CASA]]&lt;&gt;"",1,"")</f>
        <v>1</v>
      </c>
      <c r="B980" s="49">
        <f t="shared" si="15"/>
        <v>655</v>
      </c>
      <c r="C980" s="50" t="s">
        <v>119</v>
      </c>
      <c r="E980" s="29">
        <v>44792.625</v>
      </c>
      <c r="F980" s="70" t="s">
        <v>129</v>
      </c>
      <c r="G980" s="66">
        <v>0</v>
      </c>
      <c r="H980" s="66">
        <v>1</v>
      </c>
      <c r="I980" s="70" t="s">
        <v>123</v>
      </c>
      <c r="J980">
        <v>0</v>
      </c>
      <c r="K980">
        <v>0</v>
      </c>
      <c r="L980" s="57"/>
      <c r="M980" s="57"/>
      <c r="N980" s="57"/>
      <c r="O980" s="57"/>
    </row>
    <row r="981" spans="1:15" s="50" customFormat="1">
      <c r="A981" s="62">
        <f>IF(Tabela3[[#This Row],[GOL CASA]]&lt;&gt;"",1,"")</f>
        <v>1</v>
      </c>
      <c r="B981" s="49">
        <f t="shared" si="15"/>
        <v>656</v>
      </c>
      <c r="C981" s="50" t="s">
        <v>119</v>
      </c>
      <c r="E981" s="29">
        <v>44792.625</v>
      </c>
      <c r="F981" s="70" t="s">
        <v>139</v>
      </c>
      <c r="G981" s="66">
        <v>3</v>
      </c>
      <c r="H981" s="66">
        <v>1</v>
      </c>
      <c r="I981" s="70" t="s">
        <v>127</v>
      </c>
      <c r="J981">
        <v>2</v>
      </c>
      <c r="K981">
        <v>1</v>
      </c>
      <c r="L981" s="57"/>
      <c r="M981" s="57"/>
      <c r="N981" s="57"/>
      <c r="O981" s="57"/>
    </row>
    <row r="982" spans="1:15" s="50" customFormat="1">
      <c r="A982" s="62">
        <f>IF(Tabela3[[#This Row],[GOL CASA]]&lt;&gt;"",1,"")</f>
        <v>1</v>
      </c>
      <c r="B982" s="49">
        <f t="shared" si="15"/>
        <v>657</v>
      </c>
      <c r="C982" s="50" t="s">
        <v>119</v>
      </c>
      <c r="E982" s="29">
        <v>44792.625</v>
      </c>
      <c r="F982" s="70" t="s">
        <v>128</v>
      </c>
      <c r="G982" s="66">
        <v>1</v>
      </c>
      <c r="H982" s="66">
        <v>0</v>
      </c>
      <c r="I982" s="70" t="s">
        <v>120</v>
      </c>
      <c r="J982">
        <v>1</v>
      </c>
      <c r="K982">
        <v>0</v>
      </c>
      <c r="L982" s="57"/>
      <c r="M982" s="57"/>
      <c r="N982" s="57"/>
      <c r="O982" s="57"/>
    </row>
    <row r="983" spans="1:15" s="50" customFormat="1">
      <c r="A983" s="62">
        <f>IF(Tabela3[[#This Row],[GOL CASA]]&lt;&gt;"",1,"")</f>
        <v>1</v>
      </c>
      <c r="B983" s="49">
        <f t="shared" si="15"/>
        <v>658</v>
      </c>
      <c r="C983" s="50" t="s">
        <v>119</v>
      </c>
      <c r="E983" s="29">
        <v>44792.625</v>
      </c>
      <c r="F983" s="70" t="s">
        <v>133</v>
      </c>
      <c r="G983" s="66">
        <v>2</v>
      </c>
      <c r="H983" s="66">
        <v>1</v>
      </c>
      <c r="I983" s="70" t="s">
        <v>138</v>
      </c>
      <c r="J983">
        <v>1</v>
      </c>
      <c r="K983">
        <v>0</v>
      </c>
      <c r="L983" s="57"/>
      <c r="M983" s="57"/>
      <c r="N983" s="57"/>
      <c r="O983" s="57"/>
    </row>
    <row r="984" spans="1:15" s="50" customFormat="1">
      <c r="A984" s="62">
        <f>IF(Tabela3[[#This Row],[GOL CASA]]&lt;&gt;"",1,"")</f>
        <v>1</v>
      </c>
      <c r="B984" s="49">
        <f t="shared" si="15"/>
        <v>659</v>
      </c>
      <c r="C984" s="50" t="s">
        <v>119</v>
      </c>
      <c r="E984" s="29">
        <v>44794.302083333336</v>
      </c>
      <c r="F984" s="70" t="s">
        <v>131</v>
      </c>
      <c r="G984" s="66">
        <v>0</v>
      </c>
      <c r="H984" s="66">
        <v>4</v>
      </c>
      <c r="I984" s="70" t="s">
        <v>135</v>
      </c>
      <c r="J984">
        <v>0</v>
      </c>
      <c r="K984">
        <v>2</v>
      </c>
      <c r="L984" s="57"/>
      <c r="M984" s="57"/>
      <c r="N984" s="57"/>
      <c r="O984" s="57"/>
    </row>
    <row r="985" spans="1:15" s="50" customFormat="1">
      <c r="A985" s="62">
        <f>IF(Tabela3[[#This Row],[GOL CASA]]&lt;&gt;"",1,"")</f>
        <v>1</v>
      </c>
      <c r="B985" s="49">
        <f t="shared" si="15"/>
        <v>660</v>
      </c>
      <c r="C985" s="50" t="s">
        <v>119</v>
      </c>
      <c r="E985" s="29">
        <v>44795.625</v>
      </c>
      <c r="F985" s="70" t="s">
        <v>137</v>
      </c>
      <c r="G985" s="66">
        <v>5</v>
      </c>
      <c r="H985" s="66">
        <v>1</v>
      </c>
      <c r="I985" s="70" t="s">
        <v>136</v>
      </c>
      <c r="J985">
        <v>2</v>
      </c>
      <c r="K985">
        <v>1</v>
      </c>
      <c r="L985" s="57"/>
      <c r="M985" s="57"/>
      <c r="N985" s="57"/>
      <c r="O985" s="57"/>
    </row>
    <row r="986" spans="1:15" s="50" customFormat="1">
      <c r="A986" s="62">
        <f>IF(Tabela3[[#This Row],[GOL CASA]]&lt;&gt;"",1,"")</f>
        <v>1</v>
      </c>
      <c r="B986" s="49">
        <f t="shared" si="15"/>
        <v>661</v>
      </c>
      <c r="C986" s="50" t="s">
        <v>119</v>
      </c>
      <c r="E986" s="29">
        <v>44795.625</v>
      </c>
      <c r="F986" s="70" t="s">
        <v>121</v>
      </c>
      <c r="G986" s="66">
        <v>3</v>
      </c>
      <c r="H986" s="66">
        <v>2</v>
      </c>
      <c r="I986" s="70" t="s">
        <v>132</v>
      </c>
      <c r="J986">
        <v>2</v>
      </c>
      <c r="K986">
        <v>0</v>
      </c>
      <c r="L986" s="57"/>
      <c r="M986" s="57"/>
      <c r="N986" s="57"/>
      <c r="O986" s="57"/>
    </row>
    <row r="987" spans="1:15" s="50" customFormat="1">
      <c r="A987" s="62">
        <f>IF(Tabela3[[#This Row],[GOL CASA]]&lt;&gt;"",1,"")</f>
        <v>1</v>
      </c>
      <c r="B987" s="49">
        <f t="shared" si="15"/>
        <v>662</v>
      </c>
      <c r="C987" s="50" t="s">
        <v>119</v>
      </c>
      <c r="E987" s="29">
        <v>44795.625</v>
      </c>
      <c r="F987" s="70" t="s">
        <v>134</v>
      </c>
      <c r="G987" s="66">
        <v>0</v>
      </c>
      <c r="H987" s="66">
        <v>3</v>
      </c>
      <c r="I987" s="70" t="s">
        <v>126</v>
      </c>
      <c r="J987">
        <v>0</v>
      </c>
      <c r="K987">
        <v>1</v>
      </c>
      <c r="L987" s="57"/>
      <c r="M987" s="57"/>
      <c r="N987" s="57"/>
      <c r="O987" s="57"/>
    </row>
    <row r="988" spans="1:15" s="50" customFormat="1">
      <c r="A988" s="62">
        <f>IF(Tabela3[[#This Row],[GOL CASA]]&lt;&gt;"",1,"")</f>
        <v>1</v>
      </c>
      <c r="B988" s="49">
        <f t="shared" si="15"/>
        <v>663</v>
      </c>
      <c r="C988" s="50" t="s">
        <v>119</v>
      </c>
      <c r="E988" s="29">
        <v>44799.625</v>
      </c>
      <c r="F988" s="70" t="s">
        <v>132</v>
      </c>
      <c r="G988" s="66">
        <v>2</v>
      </c>
      <c r="H988" s="66">
        <v>0</v>
      </c>
      <c r="I988" s="70" t="s">
        <v>122</v>
      </c>
      <c r="J988">
        <v>1</v>
      </c>
      <c r="K988">
        <v>0</v>
      </c>
      <c r="L988" s="57"/>
      <c r="M988" s="57"/>
      <c r="N988" s="57"/>
      <c r="O988" s="57"/>
    </row>
    <row r="989" spans="1:15" s="50" customFormat="1">
      <c r="A989" s="62">
        <f>IF(Tabela3[[#This Row],[GOL CASA]]&lt;&gt;"",1,"")</f>
        <v>1</v>
      </c>
      <c r="B989" s="49">
        <f t="shared" si="15"/>
        <v>664</v>
      </c>
      <c r="C989" s="50" t="s">
        <v>119</v>
      </c>
      <c r="E989" s="29">
        <v>44799.625</v>
      </c>
      <c r="F989" s="70" t="s">
        <v>123</v>
      </c>
      <c r="G989" s="66">
        <v>1</v>
      </c>
      <c r="H989" s="66">
        <v>0</v>
      </c>
      <c r="I989" s="70" t="s">
        <v>121</v>
      </c>
      <c r="J989">
        <v>1</v>
      </c>
      <c r="K989">
        <v>0</v>
      </c>
      <c r="L989" s="57"/>
      <c r="M989" s="57"/>
      <c r="N989" s="57"/>
      <c r="O989" s="57"/>
    </row>
    <row r="990" spans="1:15" s="50" customFormat="1">
      <c r="A990" s="62">
        <f>IF(Tabela3[[#This Row],[GOL CASA]]&lt;&gt;"",1,"")</f>
        <v>1</v>
      </c>
      <c r="B990" s="49">
        <f t="shared" si="15"/>
        <v>665</v>
      </c>
      <c r="C990" s="50" t="s">
        <v>119</v>
      </c>
      <c r="E990" s="29">
        <v>44799.625</v>
      </c>
      <c r="F990" s="70" t="s">
        <v>136</v>
      </c>
      <c r="G990" s="66">
        <v>1</v>
      </c>
      <c r="H990" s="66">
        <v>1</v>
      </c>
      <c r="I990" s="70" t="s">
        <v>124</v>
      </c>
      <c r="J990">
        <v>0</v>
      </c>
      <c r="K990">
        <v>1</v>
      </c>
      <c r="L990" s="57"/>
      <c r="M990" s="57"/>
      <c r="N990" s="57"/>
      <c r="O990" s="57"/>
    </row>
    <row r="991" spans="1:15" s="50" customFormat="1">
      <c r="A991" s="62">
        <f>IF(Tabela3[[#This Row],[GOL CASA]]&lt;&gt;"",1,"")</f>
        <v>1</v>
      </c>
      <c r="B991" s="49">
        <f t="shared" si="15"/>
        <v>666</v>
      </c>
      <c r="C991" s="50" t="s">
        <v>119</v>
      </c>
      <c r="E991" s="29">
        <v>44799.625</v>
      </c>
      <c r="F991" s="70" t="s">
        <v>120</v>
      </c>
      <c r="G991" s="66">
        <v>1</v>
      </c>
      <c r="H991" s="66">
        <v>2</v>
      </c>
      <c r="I991" s="70" t="s">
        <v>131</v>
      </c>
      <c r="J991">
        <v>1</v>
      </c>
      <c r="K991">
        <v>1</v>
      </c>
      <c r="L991" s="57"/>
      <c r="M991" s="57"/>
      <c r="N991" s="57"/>
      <c r="O991" s="57"/>
    </row>
    <row r="992" spans="1:15" s="50" customFormat="1">
      <c r="A992" s="62">
        <f>IF(Tabela3[[#This Row],[GOL CASA]]&lt;&gt;"",1,"")</f>
        <v>1</v>
      </c>
      <c r="B992" s="49">
        <f t="shared" si="15"/>
        <v>667</v>
      </c>
      <c r="C992" s="50" t="s">
        <v>119</v>
      </c>
      <c r="E992" s="29">
        <v>44799.625</v>
      </c>
      <c r="F992" s="70" t="s">
        <v>135</v>
      </c>
      <c r="G992" s="66">
        <v>4</v>
      </c>
      <c r="H992" s="66">
        <v>2</v>
      </c>
      <c r="I992" s="70" t="s">
        <v>134</v>
      </c>
      <c r="J992">
        <v>3</v>
      </c>
      <c r="K992">
        <v>0</v>
      </c>
      <c r="L992" s="57"/>
      <c r="M992" s="57"/>
      <c r="N992" s="57"/>
      <c r="O992" s="57"/>
    </row>
    <row r="993" spans="1:15" s="50" customFormat="1">
      <c r="A993" s="62">
        <f>IF(Tabela3[[#This Row],[GOL CASA]]&lt;&gt;"",1,"")</f>
        <v>1</v>
      </c>
      <c r="B993" s="49">
        <f t="shared" si="15"/>
        <v>668</v>
      </c>
      <c r="C993" s="50" t="s">
        <v>119</v>
      </c>
      <c r="E993" s="29">
        <v>44799.625</v>
      </c>
      <c r="F993" s="70" t="s">
        <v>125</v>
      </c>
      <c r="G993" s="66">
        <v>1</v>
      </c>
      <c r="H993" s="66">
        <v>3</v>
      </c>
      <c r="I993" s="70" t="s">
        <v>128</v>
      </c>
      <c r="J993">
        <v>0</v>
      </c>
      <c r="K993">
        <v>1</v>
      </c>
      <c r="L993" s="57"/>
      <c r="M993" s="57"/>
      <c r="N993" s="57"/>
      <c r="O993" s="57"/>
    </row>
    <row r="994" spans="1:15" s="50" customFormat="1">
      <c r="A994" s="62">
        <f>IF(Tabela3[[#This Row],[GOL CASA]]&lt;&gt;"",1,"")</f>
        <v>1</v>
      </c>
      <c r="B994" s="49">
        <f t="shared" si="15"/>
        <v>669</v>
      </c>
      <c r="C994" s="50" t="s">
        <v>119</v>
      </c>
      <c r="E994" s="29">
        <v>44799.625</v>
      </c>
      <c r="F994" s="70" t="s">
        <v>138</v>
      </c>
      <c r="G994" s="66">
        <v>2</v>
      </c>
      <c r="H994" s="66">
        <v>1</v>
      </c>
      <c r="I994" s="70" t="s">
        <v>129</v>
      </c>
      <c r="J994">
        <v>1</v>
      </c>
      <c r="K994">
        <v>1</v>
      </c>
      <c r="L994" s="57"/>
      <c r="M994" s="57"/>
      <c r="N994" s="57"/>
      <c r="O994" s="57"/>
    </row>
    <row r="995" spans="1:15" s="50" customFormat="1">
      <c r="A995" s="62">
        <f>IF(Tabela3[[#This Row],[GOL CASA]]&lt;&gt;"",1,"")</f>
        <v>1</v>
      </c>
      <c r="B995" s="49">
        <f t="shared" si="15"/>
        <v>670</v>
      </c>
      <c r="C995" s="50" t="s">
        <v>119</v>
      </c>
      <c r="E995" s="29">
        <v>44801.302083333336</v>
      </c>
      <c r="F995" s="70" t="s">
        <v>127</v>
      </c>
      <c r="G995" s="66">
        <v>4</v>
      </c>
      <c r="H995" s="66">
        <v>0</v>
      </c>
      <c r="I995" s="70" t="s">
        <v>137</v>
      </c>
      <c r="J995">
        <v>2</v>
      </c>
      <c r="K995">
        <v>0</v>
      </c>
      <c r="L995" s="57"/>
      <c r="M995" s="57"/>
      <c r="N995" s="57"/>
      <c r="O995" s="57"/>
    </row>
    <row r="996" spans="1:15" s="50" customFormat="1">
      <c r="A996" s="62">
        <f>IF(Tabela3[[#This Row],[GOL CASA]]&lt;&gt;"",1,"")</f>
        <v>1</v>
      </c>
      <c r="B996" s="49">
        <f t="shared" si="15"/>
        <v>671</v>
      </c>
      <c r="C996" s="50" t="s">
        <v>119</v>
      </c>
      <c r="E996" s="29">
        <v>44802.625</v>
      </c>
      <c r="F996" s="70" t="s">
        <v>126</v>
      </c>
      <c r="G996" s="66">
        <v>2</v>
      </c>
      <c r="H996" s="66">
        <v>2</v>
      </c>
      <c r="I996" s="70" t="s">
        <v>139</v>
      </c>
      <c r="J996">
        <v>0</v>
      </c>
      <c r="K996">
        <v>1</v>
      </c>
      <c r="L996" s="57"/>
      <c r="M996" s="57"/>
      <c r="N996" s="57"/>
      <c r="O996" s="57"/>
    </row>
    <row r="997" spans="1:15" s="50" customFormat="1">
      <c r="A997" s="62">
        <f>IF(Tabela3[[#This Row],[GOL CASA]]&lt;&gt;"",1,"")</f>
        <v>1</v>
      </c>
      <c r="B997" s="49">
        <f t="shared" si="15"/>
        <v>672</v>
      </c>
      <c r="C997" s="50" t="s">
        <v>119</v>
      </c>
      <c r="E997" s="29">
        <v>44802.625</v>
      </c>
      <c r="F997" s="70" t="s">
        <v>130</v>
      </c>
      <c r="G997" s="66">
        <v>0</v>
      </c>
      <c r="H997" s="66">
        <v>0</v>
      </c>
      <c r="I997" s="70" t="s">
        <v>133</v>
      </c>
      <c r="J997">
        <v>0</v>
      </c>
      <c r="K997">
        <v>0</v>
      </c>
      <c r="L997" s="57"/>
      <c r="M997" s="57"/>
      <c r="N997" s="57"/>
      <c r="O997" s="57"/>
    </row>
    <row r="998" spans="1:15" s="50" customFormat="1">
      <c r="A998" s="62">
        <f>IF(Tabela3[[#This Row],[GOL CASA]]&lt;&gt;"",1,"")</f>
        <v>1</v>
      </c>
      <c r="B998" s="49">
        <f t="shared" si="15"/>
        <v>673</v>
      </c>
      <c r="C998" s="50" t="s">
        <v>119</v>
      </c>
      <c r="E998" s="29">
        <v>44805.625</v>
      </c>
      <c r="F998" s="70" t="s">
        <v>138</v>
      </c>
      <c r="G998" s="66">
        <v>0</v>
      </c>
      <c r="H998" s="66">
        <v>1</v>
      </c>
      <c r="I998" s="70" t="s">
        <v>136</v>
      </c>
      <c r="J998">
        <v>0</v>
      </c>
      <c r="K998">
        <v>0</v>
      </c>
      <c r="L998" s="57"/>
      <c r="M998" s="57"/>
      <c r="N998" s="57"/>
      <c r="O998" s="57"/>
    </row>
    <row r="999" spans="1:15" s="50" customFormat="1">
      <c r="A999" s="62">
        <f>IF(Tabela3[[#This Row],[GOL CASA]]&lt;&gt;"",1,"")</f>
        <v>1</v>
      </c>
      <c r="B999" s="49">
        <f t="shared" si="15"/>
        <v>674</v>
      </c>
      <c r="C999" s="50" t="s">
        <v>119</v>
      </c>
      <c r="E999" s="29">
        <v>44806.625</v>
      </c>
      <c r="F999" s="70" t="s">
        <v>122</v>
      </c>
      <c r="G999" s="66">
        <v>1</v>
      </c>
      <c r="H999" s="66">
        <v>2</v>
      </c>
      <c r="I999" s="70" t="s">
        <v>135</v>
      </c>
      <c r="J999">
        <v>1</v>
      </c>
      <c r="K999">
        <v>1</v>
      </c>
      <c r="L999" s="57"/>
      <c r="M999" s="57"/>
      <c r="N999" s="57"/>
      <c r="O999" s="57"/>
    </row>
    <row r="1000" spans="1:15" s="50" customFormat="1">
      <c r="A1000" s="62">
        <f>IF(Tabela3[[#This Row],[GOL CASA]]&lt;&gt;"",1,"")</f>
        <v>1</v>
      </c>
      <c r="B1000" s="49">
        <f t="shared" si="15"/>
        <v>675</v>
      </c>
      <c r="C1000" s="50" t="s">
        <v>119</v>
      </c>
      <c r="E1000" s="29">
        <v>44806.625</v>
      </c>
      <c r="F1000" s="70" t="s">
        <v>129</v>
      </c>
      <c r="G1000" s="66">
        <v>3</v>
      </c>
      <c r="H1000" s="66">
        <v>0</v>
      </c>
      <c r="I1000" s="70" t="s">
        <v>132</v>
      </c>
      <c r="J1000">
        <v>1</v>
      </c>
      <c r="K1000">
        <v>0</v>
      </c>
      <c r="L1000" s="57"/>
      <c r="M1000" s="57"/>
      <c r="N1000" s="57"/>
      <c r="O1000" s="57"/>
    </row>
    <row r="1001" spans="1:15" s="50" customFormat="1">
      <c r="A1001" s="62">
        <f>IF(Tabela3[[#This Row],[GOL CASA]]&lt;&gt;"",1,"")</f>
        <v>1</v>
      </c>
      <c r="B1001" s="49">
        <f t="shared" si="15"/>
        <v>676</v>
      </c>
      <c r="C1001" s="50" t="s">
        <v>119</v>
      </c>
      <c r="E1001" s="29">
        <v>44806.625</v>
      </c>
      <c r="F1001" s="70" t="s">
        <v>128</v>
      </c>
      <c r="G1001" s="66">
        <v>1</v>
      </c>
      <c r="H1001" s="66">
        <v>1</v>
      </c>
      <c r="I1001" s="70" t="s">
        <v>123</v>
      </c>
      <c r="J1001">
        <v>1</v>
      </c>
      <c r="K1001">
        <v>1</v>
      </c>
      <c r="L1001" s="57"/>
      <c r="M1001" s="57"/>
      <c r="N1001" s="57"/>
      <c r="O1001" s="57"/>
    </row>
    <row r="1002" spans="1:15" s="50" customFormat="1">
      <c r="A1002" s="62">
        <f>IF(Tabela3[[#This Row],[GOL CASA]]&lt;&gt;"",1,"")</f>
        <v>1</v>
      </c>
      <c r="B1002" s="49">
        <f t="shared" si="15"/>
        <v>677</v>
      </c>
      <c r="C1002" s="50" t="s">
        <v>119</v>
      </c>
      <c r="E1002" s="29">
        <v>44806.625</v>
      </c>
      <c r="F1002" s="70" t="s">
        <v>131</v>
      </c>
      <c r="G1002" s="66">
        <v>2</v>
      </c>
      <c r="H1002" s="66">
        <v>1</v>
      </c>
      <c r="I1002" s="70" t="s">
        <v>130</v>
      </c>
      <c r="J1002">
        <v>1</v>
      </c>
      <c r="K1002">
        <v>0</v>
      </c>
      <c r="L1002" s="57"/>
      <c r="M1002" s="57"/>
      <c r="N1002" s="57"/>
      <c r="O1002" s="57"/>
    </row>
    <row r="1003" spans="1:15" s="50" customFormat="1">
      <c r="A1003" s="62">
        <f>IF(Tabela3[[#This Row],[GOL CASA]]&lt;&gt;"",1,"")</f>
        <v>1</v>
      </c>
      <c r="B1003" s="49">
        <f t="shared" si="15"/>
        <v>678</v>
      </c>
      <c r="C1003" s="50" t="s">
        <v>119</v>
      </c>
      <c r="E1003" s="29">
        <v>44806.625</v>
      </c>
      <c r="F1003" s="70" t="s">
        <v>133</v>
      </c>
      <c r="G1003" s="66">
        <v>1</v>
      </c>
      <c r="H1003" s="66">
        <v>0</v>
      </c>
      <c r="I1003" s="70" t="s">
        <v>127</v>
      </c>
      <c r="J1003">
        <v>0</v>
      </c>
      <c r="K1003">
        <v>0</v>
      </c>
      <c r="L1003" s="57"/>
      <c r="M1003" s="57"/>
      <c r="N1003" s="57"/>
      <c r="O1003" s="57"/>
    </row>
    <row r="1004" spans="1:15" s="50" customFormat="1">
      <c r="A1004" s="62">
        <f>IF(Tabela3[[#This Row],[GOL CASA]]&lt;&gt;"",1,"")</f>
        <v>1</v>
      </c>
      <c r="B1004" s="49">
        <f t="shared" si="15"/>
        <v>679</v>
      </c>
      <c r="C1004" s="50" t="s">
        <v>119</v>
      </c>
      <c r="E1004" s="29">
        <v>44808.302083333336</v>
      </c>
      <c r="F1004" s="70" t="s">
        <v>139</v>
      </c>
      <c r="G1004" s="66">
        <v>1</v>
      </c>
      <c r="H1004" s="66">
        <v>1</v>
      </c>
      <c r="I1004" s="70" t="s">
        <v>125</v>
      </c>
      <c r="J1004">
        <v>1</v>
      </c>
      <c r="K1004">
        <v>0</v>
      </c>
      <c r="L1004" s="57"/>
      <c r="M1004" s="57"/>
      <c r="N1004" s="57"/>
      <c r="O1004" s="57"/>
    </row>
    <row r="1005" spans="1:15" s="50" customFormat="1">
      <c r="A1005" s="62">
        <f>IF(Tabela3[[#This Row],[GOL CASA]]&lt;&gt;"",1,"")</f>
        <v>1</v>
      </c>
      <c r="B1005" s="49">
        <f t="shared" si="15"/>
        <v>680</v>
      </c>
      <c r="C1005" s="50" t="s">
        <v>119</v>
      </c>
      <c r="E1005" s="29">
        <v>44809.625</v>
      </c>
      <c r="F1005" s="70" t="s">
        <v>137</v>
      </c>
      <c r="G1005" s="66">
        <v>4</v>
      </c>
      <c r="H1005" s="66">
        <v>0</v>
      </c>
      <c r="I1005" s="70" t="s">
        <v>126</v>
      </c>
      <c r="J1005">
        <v>1</v>
      </c>
      <c r="K1005">
        <v>0</v>
      </c>
      <c r="L1005" s="57"/>
      <c r="M1005" s="57"/>
      <c r="N1005" s="57"/>
      <c r="O1005" s="57"/>
    </row>
    <row r="1006" spans="1:15" s="50" customFormat="1">
      <c r="A1006" s="62">
        <f>IF(Tabela3[[#This Row],[GOL CASA]]&lt;&gt;"",1,"")</f>
        <v>1</v>
      </c>
      <c r="B1006" s="49">
        <f t="shared" si="15"/>
        <v>681</v>
      </c>
      <c r="C1006" s="50" t="s">
        <v>119</v>
      </c>
      <c r="E1006" s="29">
        <v>44809.625</v>
      </c>
      <c r="F1006" s="70" t="s">
        <v>121</v>
      </c>
      <c r="G1006" s="66">
        <v>3</v>
      </c>
      <c r="H1006" s="66">
        <v>1</v>
      </c>
      <c r="I1006" s="70" t="s">
        <v>124</v>
      </c>
      <c r="J1006">
        <v>0</v>
      </c>
      <c r="K1006">
        <v>1</v>
      </c>
      <c r="L1006" s="57"/>
      <c r="M1006" s="57"/>
      <c r="N1006" s="57"/>
      <c r="O1006" s="57"/>
    </row>
    <row r="1007" spans="1:15" s="50" customFormat="1">
      <c r="A1007" s="62">
        <f>IF(Tabela3[[#This Row],[GOL CASA]]&lt;&gt;"",1,"")</f>
        <v>1</v>
      </c>
      <c r="B1007" s="49">
        <f t="shared" si="15"/>
        <v>682</v>
      </c>
      <c r="C1007" s="50" t="s">
        <v>119</v>
      </c>
      <c r="E1007" s="29">
        <v>44809.625</v>
      </c>
      <c r="F1007" s="70" t="s">
        <v>134</v>
      </c>
      <c r="G1007" s="66">
        <v>0</v>
      </c>
      <c r="H1007" s="66">
        <v>3</v>
      </c>
      <c r="I1007" s="70" t="s">
        <v>120</v>
      </c>
      <c r="J1007">
        <v>0</v>
      </c>
      <c r="K1007">
        <v>2</v>
      </c>
      <c r="L1007" s="57"/>
      <c r="M1007" s="57"/>
      <c r="N1007" s="57"/>
      <c r="O1007" s="57"/>
    </row>
    <row r="1008" spans="1:15" s="50" customFormat="1">
      <c r="A1008" s="62">
        <f>IF(Tabela3[[#This Row],[GOL CASA]]&lt;&gt;"",1,"")</f>
        <v>1</v>
      </c>
      <c r="B1008" s="49">
        <f t="shared" si="15"/>
        <v>683</v>
      </c>
      <c r="C1008" s="50" t="s">
        <v>119</v>
      </c>
      <c r="E1008" s="29">
        <v>44813.625</v>
      </c>
      <c r="F1008" s="70" t="s">
        <v>127</v>
      </c>
      <c r="G1008" s="66">
        <v>2</v>
      </c>
      <c r="H1008" s="66">
        <v>2</v>
      </c>
      <c r="I1008" s="70" t="s">
        <v>121</v>
      </c>
      <c r="J1008">
        <v>1</v>
      </c>
      <c r="K1008">
        <v>0</v>
      </c>
      <c r="L1008" s="57"/>
      <c r="M1008" s="57"/>
      <c r="N1008" s="57"/>
      <c r="O1008" s="57"/>
    </row>
    <row r="1009" spans="1:15" s="50" customFormat="1">
      <c r="A1009" s="62">
        <f>IF(Tabela3[[#This Row],[GOL CASA]]&lt;&gt;"",1,"")</f>
        <v>1</v>
      </c>
      <c r="B1009" s="49">
        <f t="shared" si="15"/>
        <v>684</v>
      </c>
      <c r="C1009" s="50" t="s">
        <v>119</v>
      </c>
      <c r="E1009" s="29">
        <v>44813.625</v>
      </c>
      <c r="F1009" s="70" t="s">
        <v>132</v>
      </c>
      <c r="G1009" s="66">
        <v>0</v>
      </c>
      <c r="H1009" s="66">
        <v>1</v>
      </c>
      <c r="I1009" s="70" t="s">
        <v>138</v>
      </c>
      <c r="J1009">
        <v>0</v>
      </c>
      <c r="K1009">
        <v>0</v>
      </c>
      <c r="L1009" s="57"/>
      <c r="M1009" s="57"/>
      <c r="N1009" s="57"/>
      <c r="O1009" s="57"/>
    </row>
    <row r="1010" spans="1:15" s="50" customFormat="1">
      <c r="A1010" s="62">
        <f>IF(Tabela3[[#This Row],[GOL CASA]]&lt;&gt;"",1,"")</f>
        <v>1</v>
      </c>
      <c r="B1010" s="49">
        <f t="shared" si="15"/>
        <v>685</v>
      </c>
      <c r="C1010" s="50" t="s">
        <v>119</v>
      </c>
      <c r="E1010" s="29">
        <v>44813.625</v>
      </c>
      <c r="F1010" s="70" t="s">
        <v>124</v>
      </c>
      <c r="G1010" s="66">
        <v>2</v>
      </c>
      <c r="H1010" s="66">
        <v>1</v>
      </c>
      <c r="I1010" s="70" t="s">
        <v>122</v>
      </c>
      <c r="J1010">
        <v>1</v>
      </c>
      <c r="K1010">
        <v>0</v>
      </c>
      <c r="L1010" s="57"/>
      <c r="M1010" s="57"/>
      <c r="N1010" s="57"/>
      <c r="O1010" s="57"/>
    </row>
    <row r="1011" spans="1:15" s="50" customFormat="1">
      <c r="A1011" s="62">
        <f>IF(Tabela3[[#This Row],[GOL CASA]]&lt;&gt;"",1,"")</f>
        <v>1</v>
      </c>
      <c r="B1011" s="49">
        <f t="shared" si="15"/>
        <v>686</v>
      </c>
      <c r="C1011" s="50" t="s">
        <v>119</v>
      </c>
      <c r="E1011" s="29">
        <v>44813.625</v>
      </c>
      <c r="F1011" s="70" t="s">
        <v>123</v>
      </c>
      <c r="G1011" s="66">
        <v>5</v>
      </c>
      <c r="H1011" s="66">
        <v>0</v>
      </c>
      <c r="I1011" s="70" t="s">
        <v>139</v>
      </c>
      <c r="J1011">
        <v>2</v>
      </c>
      <c r="K1011">
        <v>0</v>
      </c>
      <c r="L1011" s="57"/>
      <c r="M1011" s="57"/>
      <c r="N1011" s="57"/>
      <c r="O1011" s="57"/>
    </row>
    <row r="1012" spans="1:15" s="50" customFormat="1">
      <c r="A1012" s="62">
        <f>IF(Tabela3[[#This Row],[GOL CASA]]&lt;&gt;"",1,"")</f>
        <v>1</v>
      </c>
      <c r="B1012" s="49">
        <f t="shared" si="15"/>
        <v>687</v>
      </c>
      <c r="C1012" s="50" t="s">
        <v>119</v>
      </c>
      <c r="E1012" s="29">
        <v>44813.625</v>
      </c>
      <c r="F1012" s="70" t="s">
        <v>136</v>
      </c>
      <c r="G1012" s="66">
        <v>1</v>
      </c>
      <c r="H1012" s="66">
        <v>1</v>
      </c>
      <c r="I1012" s="70" t="s">
        <v>128</v>
      </c>
      <c r="J1012">
        <v>0</v>
      </c>
      <c r="K1012">
        <v>1</v>
      </c>
      <c r="L1012" s="57"/>
      <c r="M1012" s="57"/>
      <c r="N1012" s="57"/>
      <c r="O1012" s="57"/>
    </row>
    <row r="1013" spans="1:15" s="50" customFormat="1">
      <c r="A1013" s="62">
        <f>IF(Tabela3[[#This Row],[GOL CASA]]&lt;&gt;"",1,"")</f>
        <v>1</v>
      </c>
      <c r="B1013" s="49">
        <f t="shared" si="15"/>
        <v>688</v>
      </c>
      <c r="C1013" s="50" t="s">
        <v>119</v>
      </c>
      <c r="E1013" s="29">
        <v>44813.625</v>
      </c>
      <c r="F1013" s="70" t="s">
        <v>126</v>
      </c>
      <c r="G1013" s="66">
        <v>5</v>
      </c>
      <c r="H1013" s="66">
        <v>3</v>
      </c>
      <c r="I1013" s="70" t="s">
        <v>131</v>
      </c>
      <c r="J1013">
        <v>2</v>
      </c>
      <c r="K1013">
        <v>1</v>
      </c>
      <c r="L1013" s="57"/>
      <c r="M1013" s="57"/>
      <c r="N1013" s="57"/>
      <c r="O1013" s="57"/>
    </row>
    <row r="1014" spans="1:15" s="50" customFormat="1">
      <c r="A1014" s="62">
        <f>IF(Tabela3[[#This Row],[GOL CASA]]&lt;&gt;"",1,"")</f>
        <v>1</v>
      </c>
      <c r="B1014" s="49">
        <f t="shared" si="15"/>
        <v>689</v>
      </c>
      <c r="C1014" s="50" t="s">
        <v>119</v>
      </c>
      <c r="E1014" s="29">
        <v>44813.625</v>
      </c>
      <c r="F1014" s="70" t="s">
        <v>120</v>
      </c>
      <c r="G1014" s="66">
        <v>1</v>
      </c>
      <c r="H1014" s="66">
        <v>1</v>
      </c>
      <c r="I1014" s="70" t="s">
        <v>137</v>
      </c>
      <c r="J1014">
        <v>0</v>
      </c>
      <c r="K1014">
        <v>1</v>
      </c>
      <c r="L1014" s="57"/>
      <c r="M1014" s="57"/>
      <c r="N1014" s="57"/>
      <c r="O1014" s="57"/>
    </row>
    <row r="1015" spans="1:15" s="50" customFormat="1">
      <c r="A1015" s="62">
        <f>IF(Tabela3[[#This Row],[GOL CASA]]&lt;&gt;"",1,"")</f>
        <v>1</v>
      </c>
      <c r="B1015" s="49">
        <f t="shared" si="15"/>
        <v>690</v>
      </c>
      <c r="C1015" s="50" t="s">
        <v>119</v>
      </c>
      <c r="E1015" s="29">
        <v>44813.625</v>
      </c>
      <c r="F1015" s="70" t="s">
        <v>135</v>
      </c>
      <c r="G1015" s="66">
        <v>2</v>
      </c>
      <c r="H1015" s="66">
        <v>2</v>
      </c>
      <c r="I1015" s="70" t="s">
        <v>133</v>
      </c>
      <c r="J1015">
        <v>2</v>
      </c>
      <c r="K1015">
        <v>2</v>
      </c>
      <c r="L1015" s="57"/>
      <c r="M1015" s="57"/>
      <c r="N1015" s="57"/>
      <c r="O1015" s="57"/>
    </row>
    <row r="1016" spans="1:15" s="50" customFormat="1">
      <c r="A1016" s="62">
        <f>IF(Tabela3[[#This Row],[GOL CASA]]&lt;&gt;"",1,"")</f>
        <v>1</v>
      </c>
      <c r="B1016" s="49">
        <f t="shared" si="15"/>
        <v>691</v>
      </c>
      <c r="C1016" s="50" t="s">
        <v>119</v>
      </c>
      <c r="E1016" s="29">
        <v>44813.625</v>
      </c>
      <c r="F1016" s="70" t="s">
        <v>125</v>
      </c>
      <c r="G1016" s="66">
        <v>1</v>
      </c>
      <c r="H1016" s="66">
        <v>1</v>
      </c>
      <c r="I1016" s="70" t="s">
        <v>134</v>
      </c>
      <c r="J1016">
        <v>0</v>
      </c>
      <c r="K1016">
        <v>0</v>
      </c>
      <c r="L1016" s="57"/>
      <c r="M1016" s="57"/>
      <c r="N1016" s="57"/>
      <c r="O1016" s="57"/>
    </row>
    <row r="1017" spans="1:15" s="50" customFormat="1">
      <c r="A1017" s="62">
        <f>IF(Tabela3[[#This Row],[GOL CASA]]&lt;&gt;"",1,"")</f>
        <v>1</v>
      </c>
      <c r="B1017" s="49">
        <f t="shared" si="15"/>
        <v>692</v>
      </c>
      <c r="C1017" s="50" t="s">
        <v>119</v>
      </c>
      <c r="E1017" s="29">
        <v>44813.625</v>
      </c>
      <c r="F1017" s="70" t="s">
        <v>130</v>
      </c>
      <c r="G1017" s="66">
        <v>2</v>
      </c>
      <c r="H1017" s="66">
        <v>0</v>
      </c>
      <c r="I1017" s="70" t="s">
        <v>129</v>
      </c>
      <c r="J1017">
        <v>1</v>
      </c>
      <c r="K1017">
        <v>0</v>
      </c>
      <c r="L1017" s="57"/>
      <c r="M1017" s="57"/>
      <c r="N1017" s="57"/>
      <c r="O1017" s="57"/>
    </row>
    <row r="1018" spans="1:15" s="50" customFormat="1">
      <c r="A1018" s="62">
        <f>IF(Tabela3[[#This Row],[GOL CASA]]&lt;&gt;"",1,"")</f>
        <v>1</v>
      </c>
      <c r="B1018" s="49">
        <f t="shared" si="15"/>
        <v>693</v>
      </c>
      <c r="C1018" s="50" t="s">
        <v>119</v>
      </c>
      <c r="E1018" s="29">
        <v>44816.625</v>
      </c>
      <c r="F1018" s="70" t="s">
        <v>137</v>
      </c>
      <c r="G1018" s="66">
        <v>3</v>
      </c>
      <c r="H1018" s="66">
        <v>1</v>
      </c>
      <c r="I1018" s="70" t="s">
        <v>128</v>
      </c>
      <c r="J1018">
        <v>0</v>
      </c>
      <c r="K1018">
        <v>1</v>
      </c>
      <c r="L1018" s="57"/>
      <c r="M1018" s="57"/>
      <c r="N1018" s="57"/>
      <c r="O1018" s="57"/>
    </row>
    <row r="1019" spans="1:15" s="50" customFormat="1">
      <c r="A1019" s="62">
        <f>IF(Tabela3[[#This Row],[GOL CASA]]&lt;&gt;"",1,"")</f>
        <v>1</v>
      </c>
      <c r="B1019" s="49">
        <f t="shared" si="15"/>
        <v>694</v>
      </c>
      <c r="C1019" s="50" t="s">
        <v>119</v>
      </c>
      <c r="E1019" s="29">
        <v>44816.625</v>
      </c>
      <c r="F1019" s="70" t="s">
        <v>132</v>
      </c>
      <c r="G1019" s="66">
        <v>1</v>
      </c>
      <c r="H1019" s="66">
        <v>1</v>
      </c>
      <c r="I1019" s="70" t="s">
        <v>123</v>
      </c>
      <c r="J1019">
        <v>0</v>
      </c>
      <c r="K1019">
        <v>0</v>
      </c>
      <c r="L1019" s="57"/>
      <c r="M1019" s="57"/>
      <c r="N1019" s="57"/>
      <c r="O1019" s="57"/>
    </row>
    <row r="1020" spans="1:15" s="50" customFormat="1">
      <c r="A1020" s="62">
        <f>IF(Tabela3[[#This Row],[GOL CASA]]&lt;&gt;"",1,"")</f>
        <v>1</v>
      </c>
      <c r="B1020" s="49">
        <f t="shared" si="15"/>
        <v>695</v>
      </c>
      <c r="C1020" s="50" t="s">
        <v>119</v>
      </c>
      <c r="E1020" s="29">
        <v>44816.625</v>
      </c>
      <c r="F1020" s="70" t="s">
        <v>121</v>
      </c>
      <c r="G1020" s="66">
        <v>2</v>
      </c>
      <c r="H1020" s="66">
        <v>3</v>
      </c>
      <c r="I1020" s="70" t="s">
        <v>135</v>
      </c>
      <c r="J1020">
        <v>1</v>
      </c>
      <c r="K1020">
        <v>1</v>
      </c>
      <c r="L1020" s="57"/>
      <c r="M1020" s="57"/>
      <c r="N1020" s="57"/>
      <c r="O1020" s="57"/>
    </row>
    <row r="1021" spans="1:15" s="50" customFormat="1">
      <c r="A1021" s="62">
        <f>IF(Tabela3[[#This Row],[GOL CASA]]&lt;&gt;"",1,"")</f>
        <v>1</v>
      </c>
      <c r="B1021" s="49">
        <f t="shared" si="15"/>
        <v>696</v>
      </c>
      <c r="C1021" s="50" t="s">
        <v>119</v>
      </c>
      <c r="E1021" s="29">
        <v>44816.625</v>
      </c>
      <c r="F1021" s="70" t="s">
        <v>134</v>
      </c>
      <c r="G1021" s="66">
        <v>3</v>
      </c>
      <c r="H1021" s="66">
        <v>1</v>
      </c>
      <c r="I1021" s="70" t="s">
        <v>122</v>
      </c>
      <c r="J1021">
        <v>1</v>
      </c>
      <c r="K1021">
        <v>0</v>
      </c>
      <c r="L1021" s="57"/>
      <c r="M1021" s="57"/>
      <c r="N1021" s="57"/>
      <c r="O1021" s="57"/>
    </row>
    <row r="1022" spans="1:15" s="50" customFormat="1">
      <c r="A1022" s="62">
        <f>IF(Tabela3[[#This Row],[GOL CASA]]&lt;&gt;"",1,"")</f>
        <v>1</v>
      </c>
      <c r="B1022" s="49">
        <f t="shared" si="15"/>
        <v>697</v>
      </c>
      <c r="C1022" s="50" t="s">
        <v>119</v>
      </c>
      <c r="E1022" s="29">
        <v>44816.625</v>
      </c>
      <c r="F1022" s="70" t="s">
        <v>125</v>
      </c>
      <c r="G1022" s="66">
        <v>3</v>
      </c>
      <c r="H1022" s="66">
        <v>2</v>
      </c>
      <c r="I1022" s="70" t="s">
        <v>136</v>
      </c>
      <c r="J1022">
        <v>2</v>
      </c>
      <c r="K1022">
        <v>0</v>
      </c>
      <c r="L1022" s="57"/>
      <c r="M1022" s="57"/>
      <c r="N1022" s="57"/>
      <c r="O1022" s="57"/>
    </row>
    <row r="1023" spans="1:15" s="50" customFormat="1">
      <c r="A1023" s="62">
        <f>IF(Tabela3[[#This Row],[GOL CASA]]&lt;&gt;"",1,"")</f>
        <v>1</v>
      </c>
      <c r="B1023" s="49">
        <f t="shared" si="15"/>
        <v>698</v>
      </c>
      <c r="C1023" s="50" t="s">
        <v>119</v>
      </c>
      <c r="E1023" s="29">
        <v>44816.625</v>
      </c>
      <c r="F1023" s="70" t="s">
        <v>130</v>
      </c>
      <c r="G1023" s="66">
        <v>1</v>
      </c>
      <c r="H1023" s="66">
        <v>1</v>
      </c>
      <c r="I1023" s="70" t="s">
        <v>127</v>
      </c>
      <c r="J1023">
        <v>0</v>
      </c>
      <c r="K1023">
        <v>0</v>
      </c>
      <c r="L1023" s="57"/>
      <c r="M1023" s="57"/>
      <c r="N1023" s="57"/>
      <c r="O1023" s="57"/>
    </row>
    <row r="1024" spans="1:15" s="50" customFormat="1">
      <c r="A1024" s="62">
        <f>IF(Tabela3[[#This Row],[GOL CASA]]&lt;&gt;"",1,"")</f>
        <v>1</v>
      </c>
      <c r="B1024" s="49">
        <f t="shared" si="15"/>
        <v>699</v>
      </c>
      <c r="C1024" s="50" t="s">
        <v>119</v>
      </c>
      <c r="E1024" s="29">
        <v>44820.625</v>
      </c>
      <c r="F1024" s="70" t="s">
        <v>123</v>
      </c>
      <c r="G1024" s="66">
        <v>3</v>
      </c>
      <c r="H1024" s="66">
        <v>3</v>
      </c>
      <c r="I1024" s="70" t="s">
        <v>125</v>
      </c>
      <c r="J1024">
        <v>2</v>
      </c>
      <c r="K1024">
        <v>0</v>
      </c>
      <c r="L1024" s="57"/>
      <c r="M1024" s="57"/>
      <c r="N1024" s="57"/>
      <c r="O1024" s="57"/>
    </row>
    <row r="1025" spans="1:15" s="50" customFormat="1">
      <c r="A1025" s="62">
        <f>IF(Tabela3[[#This Row],[GOL CASA]]&lt;&gt;"",1,"")</f>
        <v>1</v>
      </c>
      <c r="B1025" s="49">
        <f t="shared" si="15"/>
        <v>700</v>
      </c>
      <c r="C1025" s="50" t="s">
        <v>119</v>
      </c>
      <c r="E1025" s="29">
        <v>44820.625</v>
      </c>
      <c r="F1025" s="70" t="s">
        <v>136</v>
      </c>
      <c r="G1025" s="66">
        <v>1</v>
      </c>
      <c r="H1025" s="66">
        <v>2</v>
      </c>
      <c r="I1025" s="70" t="s">
        <v>132</v>
      </c>
      <c r="J1025">
        <v>1</v>
      </c>
      <c r="K1025">
        <v>0</v>
      </c>
      <c r="L1025" s="57"/>
      <c r="M1025" s="57"/>
      <c r="N1025" s="57"/>
      <c r="O1025" s="57"/>
    </row>
    <row r="1026" spans="1:15" s="50" customFormat="1">
      <c r="A1026" s="62">
        <f>IF(Tabela3[[#This Row],[GOL CASA]]&lt;&gt;"",1,"")</f>
        <v>1</v>
      </c>
      <c r="B1026" s="49">
        <f t="shared" si="15"/>
        <v>701</v>
      </c>
      <c r="C1026" s="50" t="s">
        <v>119</v>
      </c>
      <c r="E1026" s="29">
        <v>44820.625</v>
      </c>
      <c r="F1026" s="70" t="s">
        <v>129</v>
      </c>
      <c r="G1026" s="66">
        <v>2</v>
      </c>
      <c r="H1026" s="66">
        <v>1</v>
      </c>
      <c r="I1026" s="70" t="s">
        <v>124</v>
      </c>
      <c r="J1026">
        <v>0</v>
      </c>
      <c r="K1026">
        <v>1</v>
      </c>
      <c r="L1026" s="57"/>
      <c r="M1026" s="57"/>
      <c r="N1026" s="57"/>
      <c r="O1026" s="57"/>
    </row>
    <row r="1027" spans="1:15" s="50" customFormat="1">
      <c r="A1027" s="62">
        <f>IF(Tabela3[[#This Row],[GOL CASA]]&lt;&gt;"",1,"")</f>
        <v>1</v>
      </c>
      <c r="B1027" s="49">
        <f t="shared" si="15"/>
        <v>702</v>
      </c>
      <c r="C1027" s="50" t="s">
        <v>119</v>
      </c>
      <c r="E1027" s="29">
        <v>44820.625</v>
      </c>
      <c r="F1027" s="70" t="s">
        <v>139</v>
      </c>
      <c r="G1027" s="66">
        <v>4</v>
      </c>
      <c r="H1027" s="66">
        <v>1</v>
      </c>
      <c r="I1027" s="70" t="s">
        <v>137</v>
      </c>
      <c r="J1027">
        <v>2</v>
      </c>
      <c r="K1027">
        <v>0</v>
      </c>
      <c r="L1027" s="57"/>
      <c r="M1027" s="57"/>
      <c r="N1027" s="57"/>
      <c r="O1027" s="57"/>
    </row>
    <row r="1028" spans="1:15" s="50" customFormat="1">
      <c r="A1028" s="62">
        <f>IF(Tabela3[[#This Row],[GOL CASA]]&lt;&gt;"",1,"")</f>
        <v>1</v>
      </c>
      <c r="B1028" s="49">
        <f t="shared" si="15"/>
        <v>703</v>
      </c>
      <c r="C1028" s="50" t="s">
        <v>119</v>
      </c>
      <c r="E1028" s="29">
        <v>44820.625</v>
      </c>
      <c r="F1028" s="70" t="s">
        <v>128</v>
      </c>
      <c r="G1028" s="66">
        <v>3</v>
      </c>
      <c r="H1028" s="66">
        <v>1</v>
      </c>
      <c r="I1028" s="70" t="s">
        <v>130</v>
      </c>
      <c r="J1028">
        <v>1</v>
      </c>
      <c r="K1028">
        <v>1</v>
      </c>
      <c r="L1028" s="57"/>
      <c r="M1028" s="57"/>
      <c r="N1028" s="57"/>
      <c r="O1028" s="57"/>
    </row>
    <row r="1029" spans="1:15" s="50" customFormat="1">
      <c r="A1029" s="62">
        <f>IF(Tabela3[[#This Row],[GOL CASA]]&lt;&gt;"",1,"")</f>
        <v>1</v>
      </c>
      <c r="B1029" s="49">
        <f t="shared" si="15"/>
        <v>704</v>
      </c>
      <c r="C1029" s="50" t="s">
        <v>119</v>
      </c>
      <c r="E1029" s="29">
        <v>44820.625</v>
      </c>
      <c r="F1029" s="70" t="s">
        <v>135</v>
      </c>
      <c r="G1029" s="66">
        <v>1</v>
      </c>
      <c r="H1029" s="66">
        <v>2</v>
      </c>
      <c r="I1029" s="70" t="s">
        <v>127</v>
      </c>
      <c r="J1029">
        <v>1</v>
      </c>
      <c r="K1029">
        <v>1</v>
      </c>
      <c r="L1029" s="57"/>
      <c r="M1029" s="57"/>
      <c r="N1029" s="57"/>
      <c r="O1029" s="57"/>
    </row>
    <row r="1030" spans="1:15" s="50" customFormat="1">
      <c r="A1030" s="62">
        <f>IF(Tabela3[[#This Row],[GOL CASA]]&lt;&gt;"",1,"")</f>
        <v>1</v>
      </c>
      <c r="B1030" s="49">
        <f t="shared" si="15"/>
        <v>705</v>
      </c>
      <c r="C1030" s="50" t="s">
        <v>119</v>
      </c>
      <c r="E1030" s="29">
        <v>44820.625</v>
      </c>
      <c r="F1030" s="70" t="s">
        <v>138</v>
      </c>
      <c r="G1030" s="66">
        <v>0</v>
      </c>
      <c r="H1030" s="66">
        <v>3</v>
      </c>
      <c r="I1030" s="70" t="s">
        <v>126</v>
      </c>
      <c r="J1030">
        <v>0</v>
      </c>
      <c r="K1030">
        <v>0</v>
      </c>
      <c r="L1030" s="57"/>
      <c r="M1030" s="57"/>
      <c r="N1030" s="57"/>
      <c r="O1030" s="57"/>
    </row>
    <row r="1031" spans="1:15" s="50" customFormat="1">
      <c r="A1031" s="62">
        <f>IF(Tabela3[[#This Row],[GOL CASA]]&lt;&gt;"",1,"")</f>
        <v>1</v>
      </c>
      <c r="B1031" s="49">
        <f t="shared" ref="B1031:B1094" si="16">B1030+1</f>
        <v>706</v>
      </c>
      <c r="C1031" s="50" t="s">
        <v>119</v>
      </c>
      <c r="E1031" s="29">
        <v>44820.625</v>
      </c>
      <c r="F1031" s="70" t="s">
        <v>131</v>
      </c>
      <c r="G1031" s="66">
        <v>1</v>
      </c>
      <c r="H1031" s="66">
        <v>1</v>
      </c>
      <c r="I1031" s="70" t="s">
        <v>134</v>
      </c>
      <c r="J1031">
        <v>1</v>
      </c>
      <c r="K1031">
        <v>0</v>
      </c>
      <c r="L1031" s="57"/>
      <c r="M1031" s="57"/>
      <c r="N1031" s="57"/>
      <c r="O1031" s="57"/>
    </row>
    <row r="1032" spans="1:15" s="50" customFormat="1">
      <c r="A1032" s="62">
        <f>IF(Tabela3[[#This Row],[GOL CASA]]&lt;&gt;"",1,"")</f>
        <v>1</v>
      </c>
      <c r="B1032" s="49">
        <f t="shared" si="16"/>
        <v>707</v>
      </c>
      <c r="C1032" s="50" t="s">
        <v>119</v>
      </c>
      <c r="E1032" s="29">
        <v>44820.625</v>
      </c>
      <c r="F1032" s="70" t="s">
        <v>133</v>
      </c>
      <c r="G1032" s="66">
        <v>1</v>
      </c>
      <c r="H1032" s="66">
        <v>0</v>
      </c>
      <c r="I1032" s="70" t="s">
        <v>121</v>
      </c>
      <c r="J1032">
        <v>0</v>
      </c>
      <c r="K1032">
        <v>0</v>
      </c>
      <c r="L1032" s="57"/>
      <c r="M1032" s="57"/>
      <c r="N1032" s="57"/>
      <c r="O1032" s="57"/>
    </row>
    <row r="1033" spans="1:15" s="50" customFormat="1">
      <c r="A1033" s="62">
        <f>IF(Tabela3[[#This Row],[GOL CASA]]&lt;&gt;"",1,"")</f>
        <v>1</v>
      </c>
      <c r="B1033" s="49">
        <f t="shared" si="16"/>
        <v>708</v>
      </c>
      <c r="C1033" s="50" t="s">
        <v>119</v>
      </c>
      <c r="E1033" s="29">
        <v>44821.479166666664</v>
      </c>
      <c r="F1033" s="70" t="s">
        <v>122</v>
      </c>
      <c r="G1033" s="66">
        <v>4</v>
      </c>
      <c r="H1033" s="66">
        <v>1</v>
      </c>
      <c r="I1033" s="70" t="s">
        <v>120</v>
      </c>
      <c r="J1033">
        <v>2</v>
      </c>
      <c r="K1033">
        <v>1</v>
      </c>
      <c r="L1033" s="57"/>
      <c r="M1033" s="57"/>
      <c r="N1033" s="57"/>
      <c r="O1033" s="57"/>
    </row>
    <row r="1034" spans="1:15" s="50" customFormat="1">
      <c r="A1034" s="62">
        <f>IF(Tabela3[[#This Row],[GOL CASA]]&lt;&gt;"",1,"")</f>
        <v>1</v>
      </c>
      <c r="B1034" s="49">
        <f t="shared" si="16"/>
        <v>709</v>
      </c>
      <c r="C1034" s="50" t="s">
        <v>119</v>
      </c>
      <c r="E1034" s="29">
        <v>44827.666666666664</v>
      </c>
      <c r="F1034" s="70" t="s">
        <v>124</v>
      </c>
      <c r="G1034" s="66">
        <v>1</v>
      </c>
      <c r="H1034" s="66">
        <v>2</v>
      </c>
      <c r="I1034" s="70" t="s">
        <v>139</v>
      </c>
      <c r="J1034">
        <v>1</v>
      </c>
      <c r="K1034">
        <v>1</v>
      </c>
      <c r="L1034" s="57"/>
      <c r="M1034" s="57"/>
      <c r="N1034" s="57"/>
      <c r="O1034" s="57"/>
    </row>
    <row r="1035" spans="1:15" s="50" customFormat="1">
      <c r="A1035" s="62">
        <f>IF(Tabela3[[#This Row],[GOL CASA]]&lt;&gt;"",1,"")</f>
        <v>1</v>
      </c>
      <c r="B1035" s="49">
        <f t="shared" si="16"/>
        <v>710</v>
      </c>
      <c r="C1035" s="50" t="s">
        <v>119</v>
      </c>
      <c r="E1035" s="29">
        <v>44827.666666666664</v>
      </c>
      <c r="F1035" s="70" t="s">
        <v>126</v>
      </c>
      <c r="G1035" s="66">
        <v>2</v>
      </c>
      <c r="H1035" s="66">
        <v>0</v>
      </c>
      <c r="I1035" s="70" t="s">
        <v>129</v>
      </c>
      <c r="J1035">
        <v>0</v>
      </c>
      <c r="K1035">
        <v>0</v>
      </c>
      <c r="L1035" s="57"/>
      <c r="M1035" s="57"/>
      <c r="N1035" s="57"/>
      <c r="O1035" s="57"/>
    </row>
    <row r="1036" spans="1:15" s="50" customFormat="1">
      <c r="A1036" s="62">
        <f>IF(Tabela3[[#This Row],[GOL CASA]]&lt;&gt;"",1,"")</f>
        <v>1</v>
      </c>
      <c r="B1036" s="49">
        <f t="shared" si="16"/>
        <v>711</v>
      </c>
      <c r="C1036" s="50" t="s">
        <v>119</v>
      </c>
      <c r="E1036" s="29">
        <v>44827.666666666664</v>
      </c>
      <c r="F1036" s="70" t="s">
        <v>120</v>
      </c>
      <c r="G1036" s="66">
        <v>1</v>
      </c>
      <c r="H1036" s="66">
        <v>3</v>
      </c>
      <c r="I1036" s="70" t="s">
        <v>133</v>
      </c>
      <c r="J1036">
        <v>0</v>
      </c>
      <c r="K1036">
        <v>3</v>
      </c>
      <c r="L1036" s="57"/>
      <c r="M1036" s="57"/>
      <c r="N1036" s="57"/>
      <c r="O1036" s="57"/>
    </row>
    <row r="1037" spans="1:15" s="50" customFormat="1">
      <c r="A1037" s="62">
        <f>IF(Tabela3[[#This Row],[GOL CASA]]&lt;&gt;"",1,"")</f>
        <v>1</v>
      </c>
      <c r="B1037" s="49">
        <f t="shared" si="16"/>
        <v>712</v>
      </c>
      <c r="C1037" s="50" t="s">
        <v>119</v>
      </c>
      <c r="E1037" s="29">
        <v>44827.666666666664</v>
      </c>
      <c r="F1037" s="70" t="s">
        <v>131</v>
      </c>
      <c r="G1037" s="66">
        <v>1</v>
      </c>
      <c r="H1037" s="66">
        <v>1</v>
      </c>
      <c r="I1037" s="70" t="s">
        <v>138</v>
      </c>
      <c r="J1037">
        <v>0</v>
      </c>
      <c r="K1037">
        <v>0</v>
      </c>
      <c r="L1037" s="57"/>
      <c r="M1037" s="57"/>
      <c r="N1037" s="57"/>
      <c r="O1037" s="57"/>
    </row>
    <row r="1038" spans="1:15" s="50" customFormat="1">
      <c r="A1038" s="62">
        <f>IF(Tabela3[[#This Row],[GOL CASA]]&lt;&gt;"",1,"")</f>
        <v>1</v>
      </c>
      <c r="B1038" s="49">
        <f t="shared" si="16"/>
        <v>713</v>
      </c>
      <c r="C1038" s="50" t="s">
        <v>119</v>
      </c>
      <c r="E1038" s="29">
        <v>44834.625</v>
      </c>
      <c r="F1038" s="70" t="s">
        <v>127</v>
      </c>
      <c r="G1038" s="66">
        <v>1</v>
      </c>
      <c r="H1038" s="66">
        <v>3</v>
      </c>
      <c r="I1038" s="70" t="s">
        <v>134</v>
      </c>
      <c r="J1038">
        <v>0</v>
      </c>
      <c r="K1038">
        <v>3</v>
      </c>
      <c r="L1038" s="57"/>
      <c r="M1038" s="57"/>
      <c r="N1038" s="57"/>
      <c r="O1038" s="57"/>
    </row>
    <row r="1039" spans="1:15" s="50" customFormat="1">
      <c r="A1039" s="62">
        <f>IF(Tabela3[[#This Row],[GOL CASA]]&lt;&gt;"",1,"")</f>
        <v>1</v>
      </c>
      <c r="B1039" s="49">
        <f t="shared" si="16"/>
        <v>714</v>
      </c>
      <c r="C1039" s="50" t="s">
        <v>119</v>
      </c>
      <c r="E1039" s="29">
        <v>44834.625</v>
      </c>
      <c r="F1039" s="70" t="s">
        <v>132</v>
      </c>
      <c r="G1039" s="66">
        <v>2</v>
      </c>
      <c r="H1039" s="66">
        <v>1</v>
      </c>
      <c r="I1039" s="70" t="s">
        <v>125</v>
      </c>
      <c r="J1039">
        <v>1</v>
      </c>
      <c r="K1039">
        <v>1</v>
      </c>
      <c r="L1039" s="57"/>
      <c r="M1039" s="57"/>
      <c r="N1039" s="57"/>
      <c r="O1039" s="57"/>
    </row>
    <row r="1040" spans="1:15" s="50" customFormat="1">
      <c r="A1040" s="62">
        <f>IF(Tabela3[[#This Row],[GOL CASA]]&lt;&gt;"",1,"")</f>
        <v>1</v>
      </c>
      <c r="B1040" s="49">
        <f t="shared" si="16"/>
        <v>715</v>
      </c>
      <c r="C1040" s="50" t="s">
        <v>119</v>
      </c>
      <c r="E1040" s="29">
        <v>44834.625</v>
      </c>
      <c r="F1040" s="70" t="s">
        <v>122</v>
      </c>
      <c r="G1040" s="66">
        <v>1</v>
      </c>
      <c r="H1040" s="66">
        <v>2</v>
      </c>
      <c r="I1040" s="70" t="s">
        <v>126</v>
      </c>
      <c r="J1040">
        <v>1</v>
      </c>
      <c r="K1040">
        <v>1</v>
      </c>
      <c r="L1040" s="57"/>
      <c r="M1040" s="57"/>
      <c r="N1040" s="57"/>
      <c r="O1040" s="57"/>
    </row>
    <row r="1041" spans="1:15" s="50" customFormat="1">
      <c r="A1041" s="62">
        <f>IF(Tabela3[[#This Row],[GOL CASA]]&lt;&gt;"",1,"")</f>
        <v>1</v>
      </c>
      <c r="B1041" s="49">
        <f t="shared" si="16"/>
        <v>716</v>
      </c>
      <c r="C1041" s="50" t="s">
        <v>119</v>
      </c>
      <c r="E1041" s="29">
        <v>44834.625</v>
      </c>
      <c r="F1041" s="70" t="s">
        <v>123</v>
      </c>
      <c r="G1041" s="66">
        <v>1</v>
      </c>
      <c r="H1041" s="66">
        <v>1</v>
      </c>
      <c r="I1041" s="70" t="s">
        <v>124</v>
      </c>
      <c r="J1041">
        <v>0</v>
      </c>
      <c r="K1041">
        <v>0</v>
      </c>
      <c r="L1041" s="57"/>
      <c r="M1041" s="57"/>
      <c r="N1041" s="57"/>
      <c r="O1041" s="57"/>
    </row>
    <row r="1042" spans="1:15" s="50" customFormat="1">
      <c r="A1042" s="62">
        <f>IF(Tabela3[[#This Row],[GOL CASA]]&lt;&gt;"",1,"")</f>
        <v>1</v>
      </c>
      <c r="B1042" s="49">
        <f t="shared" si="16"/>
        <v>717</v>
      </c>
      <c r="C1042" s="50" t="s">
        <v>119</v>
      </c>
      <c r="E1042" s="29">
        <v>44834.625</v>
      </c>
      <c r="F1042" s="70" t="s">
        <v>136</v>
      </c>
      <c r="G1042" s="66">
        <v>2</v>
      </c>
      <c r="H1042" s="66">
        <v>0</v>
      </c>
      <c r="I1042" s="70" t="s">
        <v>121</v>
      </c>
      <c r="J1042">
        <v>1</v>
      </c>
      <c r="K1042">
        <v>0</v>
      </c>
      <c r="L1042" s="57"/>
      <c r="M1042" s="57"/>
      <c r="N1042" s="57"/>
      <c r="O1042" s="57"/>
    </row>
    <row r="1043" spans="1:15" s="50" customFormat="1">
      <c r="A1043" s="62">
        <f>IF(Tabela3[[#This Row],[GOL CASA]]&lt;&gt;"",1,"")</f>
        <v>1</v>
      </c>
      <c r="B1043" s="49">
        <f t="shared" si="16"/>
        <v>718</v>
      </c>
      <c r="C1043" s="50" t="s">
        <v>119</v>
      </c>
      <c r="E1043" s="29">
        <v>44834.625</v>
      </c>
      <c r="F1043" s="70" t="s">
        <v>129</v>
      </c>
      <c r="G1043" s="66">
        <v>1</v>
      </c>
      <c r="H1043" s="66">
        <v>2</v>
      </c>
      <c r="I1043" s="70" t="s">
        <v>120</v>
      </c>
      <c r="J1043">
        <v>1</v>
      </c>
      <c r="K1043">
        <v>2</v>
      </c>
      <c r="L1043" s="57"/>
      <c r="M1043" s="57"/>
      <c r="N1043" s="57"/>
      <c r="O1043" s="57"/>
    </row>
    <row r="1044" spans="1:15" s="50" customFormat="1">
      <c r="A1044" s="62">
        <f>IF(Tabela3[[#This Row],[GOL CASA]]&lt;&gt;"",1,"")</f>
        <v>1</v>
      </c>
      <c r="B1044" s="49">
        <f t="shared" si="16"/>
        <v>719</v>
      </c>
      <c r="C1044" s="50" t="s">
        <v>119</v>
      </c>
      <c r="E1044" s="29">
        <v>44834.625</v>
      </c>
      <c r="F1044" s="70" t="s">
        <v>139</v>
      </c>
      <c r="G1044" s="66">
        <v>3</v>
      </c>
      <c r="H1044" s="66">
        <v>2</v>
      </c>
      <c r="I1044" s="70" t="s">
        <v>133</v>
      </c>
      <c r="J1044">
        <v>0</v>
      </c>
      <c r="K1044">
        <v>2</v>
      </c>
      <c r="L1044" s="57"/>
      <c r="M1044" s="57"/>
      <c r="N1044" s="57"/>
      <c r="O1044" s="57"/>
    </row>
    <row r="1045" spans="1:15" s="50" customFormat="1">
      <c r="A1045" s="62">
        <f>IF(Tabela3[[#This Row],[GOL CASA]]&lt;&gt;"",1,"")</f>
        <v>1</v>
      </c>
      <c r="B1045" s="49">
        <f t="shared" si="16"/>
        <v>720</v>
      </c>
      <c r="C1045" s="50" t="s">
        <v>119</v>
      </c>
      <c r="E1045" s="29">
        <v>44834.625</v>
      </c>
      <c r="F1045" s="70" t="s">
        <v>128</v>
      </c>
      <c r="G1045" s="66">
        <v>1</v>
      </c>
      <c r="H1045" s="66">
        <v>2</v>
      </c>
      <c r="I1045" s="70" t="s">
        <v>131</v>
      </c>
      <c r="J1045">
        <v>0</v>
      </c>
      <c r="K1045">
        <v>0</v>
      </c>
      <c r="L1045" s="57"/>
      <c r="M1045" s="57"/>
      <c r="N1045" s="57"/>
      <c r="O1045" s="57"/>
    </row>
    <row r="1046" spans="1:15" s="50" customFormat="1">
      <c r="A1046" s="62">
        <f>IF(Tabela3[[#This Row],[GOL CASA]]&lt;&gt;"",1,"")</f>
        <v>1</v>
      </c>
      <c r="B1046" s="49">
        <f t="shared" si="16"/>
        <v>721</v>
      </c>
      <c r="C1046" s="50" t="s">
        <v>119</v>
      </c>
      <c r="E1046" s="29">
        <v>44834.625</v>
      </c>
      <c r="F1046" s="70" t="s">
        <v>135</v>
      </c>
      <c r="G1046" s="66">
        <v>1</v>
      </c>
      <c r="H1046" s="66">
        <v>1</v>
      </c>
      <c r="I1046" s="70" t="s">
        <v>137</v>
      </c>
      <c r="J1046">
        <v>0</v>
      </c>
      <c r="K1046">
        <v>0</v>
      </c>
      <c r="L1046" s="57"/>
      <c r="M1046" s="57"/>
      <c r="N1046" s="57"/>
      <c r="O1046" s="57"/>
    </row>
    <row r="1047" spans="1:15" s="50" customFormat="1">
      <c r="A1047" s="62">
        <f>IF(Tabela3[[#This Row],[GOL CASA]]&lt;&gt;"",1,"")</f>
        <v>1</v>
      </c>
      <c r="B1047" s="49">
        <f t="shared" si="16"/>
        <v>722</v>
      </c>
      <c r="C1047" s="50" t="s">
        <v>119</v>
      </c>
      <c r="E1047" s="29">
        <v>44834.625</v>
      </c>
      <c r="F1047" s="70" t="s">
        <v>138</v>
      </c>
      <c r="G1047" s="66">
        <v>2</v>
      </c>
      <c r="H1047" s="66">
        <v>2</v>
      </c>
      <c r="I1047" s="70" t="s">
        <v>130</v>
      </c>
      <c r="J1047">
        <v>1</v>
      </c>
      <c r="K1047">
        <v>0</v>
      </c>
      <c r="L1047" s="57"/>
      <c r="M1047" s="57"/>
      <c r="N1047" s="57"/>
      <c r="O1047" s="57"/>
    </row>
    <row r="1048" spans="1:15" s="50" customFormat="1">
      <c r="A1048" s="62">
        <f>IF(Tabela3[[#This Row],[GOL CASA]]&lt;&gt;"",1,"")</f>
        <v>1</v>
      </c>
      <c r="B1048" s="49">
        <f t="shared" si="16"/>
        <v>723</v>
      </c>
      <c r="C1048" s="50" t="s">
        <v>119</v>
      </c>
      <c r="E1048" s="29">
        <v>44841.625</v>
      </c>
      <c r="F1048" s="70" t="s">
        <v>127</v>
      </c>
      <c r="G1048" s="66">
        <v>1</v>
      </c>
      <c r="H1048" s="66">
        <v>0</v>
      </c>
      <c r="I1048" s="70" t="s">
        <v>123</v>
      </c>
      <c r="J1048">
        <v>0</v>
      </c>
      <c r="K1048">
        <v>0</v>
      </c>
      <c r="L1048" s="57"/>
      <c r="M1048" s="57"/>
      <c r="N1048" s="57"/>
      <c r="O1048" s="57"/>
    </row>
    <row r="1049" spans="1:15" s="50" customFormat="1">
      <c r="A1049" s="62">
        <f>IF(Tabela3[[#This Row],[GOL CASA]]&lt;&gt;"",1,"")</f>
        <v>1</v>
      </c>
      <c r="B1049" s="49">
        <f t="shared" si="16"/>
        <v>724</v>
      </c>
      <c r="C1049" s="50" t="s">
        <v>119</v>
      </c>
      <c r="E1049" s="29">
        <v>44841.625</v>
      </c>
      <c r="F1049" s="70" t="s">
        <v>137</v>
      </c>
      <c r="G1049" s="66">
        <v>0</v>
      </c>
      <c r="H1049" s="66">
        <v>1</v>
      </c>
      <c r="I1049" s="70" t="s">
        <v>129</v>
      </c>
      <c r="J1049">
        <v>0</v>
      </c>
      <c r="K1049">
        <v>1</v>
      </c>
      <c r="L1049" s="57"/>
      <c r="M1049" s="57"/>
      <c r="N1049" s="57"/>
      <c r="O1049" s="57"/>
    </row>
    <row r="1050" spans="1:15" s="50" customFormat="1">
      <c r="A1050" s="62">
        <f>IF(Tabela3[[#This Row],[GOL CASA]]&lt;&gt;"",1,"")</f>
        <v>1</v>
      </c>
      <c r="B1050" s="49">
        <f t="shared" si="16"/>
        <v>725</v>
      </c>
      <c r="C1050" s="50" t="s">
        <v>119</v>
      </c>
      <c r="E1050" s="29">
        <v>44841.625</v>
      </c>
      <c r="F1050" s="70" t="s">
        <v>121</v>
      </c>
      <c r="G1050" s="66">
        <v>4</v>
      </c>
      <c r="H1050" s="66">
        <v>0</v>
      </c>
      <c r="I1050" s="70" t="s">
        <v>128</v>
      </c>
      <c r="J1050">
        <v>1</v>
      </c>
      <c r="K1050">
        <v>0</v>
      </c>
      <c r="L1050" s="57"/>
      <c r="M1050" s="57"/>
      <c r="N1050" s="57"/>
      <c r="O1050" s="57"/>
    </row>
    <row r="1051" spans="1:15" s="50" customFormat="1">
      <c r="A1051" s="62">
        <f>IF(Tabela3[[#This Row],[GOL CASA]]&lt;&gt;"",1,"")</f>
        <v>1</v>
      </c>
      <c r="B1051" s="49">
        <f t="shared" si="16"/>
        <v>726</v>
      </c>
      <c r="C1051" s="50" t="s">
        <v>119</v>
      </c>
      <c r="E1051" s="29">
        <v>44841.625</v>
      </c>
      <c r="F1051" s="70" t="s">
        <v>124</v>
      </c>
      <c r="G1051" s="66">
        <v>3</v>
      </c>
      <c r="H1051" s="66">
        <v>0</v>
      </c>
      <c r="I1051" s="70" t="s">
        <v>135</v>
      </c>
      <c r="J1051">
        <v>1</v>
      </c>
      <c r="K1051">
        <v>0</v>
      </c>
      <c r="L1051" s="57"/>
      <c r="M1051" s="57"/>
      <c r="N1051" s="57"/>
      <c r="O1051" s="57"/>
    </row>
    <row r="1052" spans="1:15" s="50" customFormat="1">
      <c r="A1052" s="62">
        <f>IF(Tabela3[[#This Row],[GOL CASA]]&lt;&gt;"",1,"")</f>
        <v>1</v>
      </c>
      <c r="B1052" s="49">
        <f t="shared" si="16"/>
        <v>727</v>
      </c>
      <c r="C1052" s="50" t="s">
        <v>119</v>
      </c>
      <c r="E1052" s="29">
        <v>44841.625</v>
      </c>
      <c r="F1052" s="70" t="s">
        <v>126</v>
      </c>
      <c r="G1052" s="66">
        <v>3</v>
      </c>
      <c r="H1052" s="66">
        <v>2</v>
      </c>
      <c r="I1052" s="70" t="s">
        <v>136</v>
      </c>
      <c r="J1052">
        <v>1</v>
      </c>
      <c r="K1052">
        <v>1</v>
      </c>
      <c r="L1052" s="57"/>
      <c r="M1052" s="57"/>
      <c r="N1052" s="57"/>
      <c r="O1052" s="57"/>
    </row>
    <row r="1053" spans="1:15" s="50" customFormat="1">
      <c r="A1053" s="62">
        <f>IF(Tabela3[[#This Row],[GOL CASA]]&lt;&gt;"",1,"")</f>
        <v>1</v>
      </c>
      <c r="B1053" s="49">
        <f t="shared" si="16"/>
        <v>728</v>
      </c>
      <c r="C1053" s="50" t="s">
        <v>119</v>
      </c>
      <c r="E1053" s="29">
        <v>44841.625</v>
      </c>
      <c r="F1053" s="70" t="s">
        <v>120</v>
      </c>
      <c r="G1053" s="66">
        <v>0</v>
      </c>
      <c r="H1053" s="66">
        <v>1</v>
      </c>
      <c r="I1053" s="70" t="s">
        <v>139</v>
      </c>
      <c r="J1053">
        <v>0</v>
      </c>
      <c r="K1053">
        <v>0</v>
      </c>
      <c r="L1053" s="57"/>
      <c r="M1053" s="57"/>
      <c r="N1053" s="57"/>
      <c r="O1053" s="57"/>
    </row>
    <row r="1054" spans="1:15" s="50" customFormat="1">
      <c r="A1054" s="62">
        <f>IF(Tabela3[[#This Row],[GOL CASA]]&lt;&gt;"",1,"")</f>
        <v>1</v>
      </c>
      <c r="B1054" s="49">
        <f t="shared" si="16"/>
        <v>729</v>
      </c>
      <c r="C1054" s="50" t="s">
        <v>119</v>
      </c>
      <c r="E1054" s="29">
        <v>44841.625</v>
      </c>
      <c r="F1054" s="70" t="s">
        <v>134</v>
      </c>
      <c r="G1054" s="66">
        <v>0</v>
      </c>
      <c r="H1054" s="66">
        <v>2</v>
      </c>
      <c r="I1054" s="70" t="s">
        <v>138</v>
      </c>
      <c r="J1054">
        <v>0</v>
      </c>
      <c r="K1054">
        <v>0</v>
      </c>
      <c r="L1054" s="57"/>
      <c r="M1054" s="57"/>
      <c r="N1054" s="57"/>
      <c r="O1054" s="57"/>
    </row>
    <row r="1055" spans="1:15" s="50" customFormat="1">
      <c r="A1055" s="62">
        <f>IF(Tabela3[[#This Row],[GOL CASA]]&lt;&gt;"",1,"")</f>
        <v>1</v>
      </c>
      <c r="B1055" s="49">
        <f t="shared" si="16"/>
        <v>730</v>
      </c>
      <c r="C1055" s="50" t="s">
        <v>119</v>
      </c>
      <c r="E1055" s="29">
        <v>44841.625</v>
      </c>
      <c r="F1055" s="70" t="s">
        <v>125</v>
      </c>
      <c r="G1055" s="66">
        <v>4</v>
      </c>
      <c r="H1055" s="66">
        <v>1</v>
      </c>
      <c r="I1055" s="70" t="s">
        <v>131</v>
      </c>
      <c r="J1055">
        <v>1</v>
      </c>
      <c r="K1055">
        <v>1</v>
      </c>
      <c r="L1055" s="57"/>
      <c r="M1055" s="57"/>
      <c r="N1055" s="57"/>
      <c r="O1055" s="57"/>
    </row>
    <row r="1056" spans="1:15" s="50" customFormat="1">
      <c r="A1056" s="62">
        <f>IF(Tabela3[[#This Row],[GOL CASA]]&lt;&gt;"",1,"")</f>
        <v>1</v>
      </c>
      <c r="B1056" s="49">
        <f t="shared" si="16"/>
        <v>731</v>
      </c>
      <c r="C1056" s="50" t="s">
        <v>119</v>
      </c>
      <c r="E1056" s="29">
        <v>44841.625</v>
      </c>
      <c r="F1056" s="70" t="s">
        <v>130</v>
      </c>
      <c r="G1056" s="66">
        <v>0</v>
      </c>
      <c r="H1056" s="66">
        <v>2</v>
      </c>
      <c r="I1056" s="70" t="s">
        <v>132</v>
      </c>
      <c r="J1056">
        <v>0</v>
      </c>
      <c r="K1056">
        <v>0</v>
      </c>
      <c r="L1056" s="57"/>
      <c r="M1056" s="57"/>
      <c r="N1056" s="57"/>
      <c r="O1056" s="57"/>
    </row>
    <row r="1057" spans="1:15" s="50" customFormat="1">
      <c r="A1057" s="62">
        <f>IF(Tabela3[[#This Row],[GOL CASA]]&lt;&gt;"",1,"")</f>
        <v>1</v>
      </c>
      <c r="B1057" s="49">
        <f t="shared" si="16"/>
        <v>732</v>
      </c>
      <c r="C1057" s="50" t="s">
        <v>119</v>
      </c>
      <c r="E1057" s="29">
        <v>44841.625</v>
      </c>
      <c r="F1057" s="70" t="s">
        <v>133</v>
      </c>
      <c r="G1057" s="66">
        <v>1</v>
      </c>
      <c r="H1057" s="66">
        <v>2</v>
      </c>
      <c r="I1057" s="70" t="s">
        <v>122</v>
      </c>
      <c r="J1057">
        <v>0</v>
      </c>
      <c r="K1057">
        <v>1</v>
      </c>
      <c r="L1057" s="57"/>
      <c r="M1057" s="57"/>
      <c r="N1057" s="57"/>
      <c r="O1057" s="57"/>
    </row>
    <row r="1058" spans="1:15" s="50" customFormat="1">
      <c r="A1058" s="62">
        <f>IF(Tabela3[[#This Row],[GOL CASA]]&lt;&gt;"",1,"")</f>
        <v>1</v>
      </c>
      <c r="B1058" s="49">
        <f t="shared" si="16"/>
        <v>733</v>
      </c>
      <c r="C1058" s="50" t="s">
        <v>119</v>
      </c>
      <c r="E1058" s="29">
        <v>44848.625</v>
      </c>
      <c r="F1058" s="70" t="s">
        <v>132</v>
      </c>
      <c r="G1058" s="66">
        <v>2</v>
      </c>
      <c r="H1058" s="66">
        <v>3</v>
      </c>
      <c r="I1058" s="70" t="s">
        <v>137</v>
      </c>
      <c r="J1058">
        <v>1</v>
      </c>
      <c r="K1058">
        <v>2</v>
      </c>
      <c r="L1058" s="57"/>
      <c r="M1058" s="57"/>
      <c r="N1058" s="57"/>
      <c r="O1058" s="57"/>
    </row>
    <row r="1059" spans="1:15" s="50" customFormat="1">
      <c r="A1059" s="62">
        <f>IF(Tabela3[[#This Row],[GOL CASA]]&lt;&gt;"",1,"")</f>
        <v>1</v>
      </c>
      <c r="B1059" s="49">
        <f t="shared" si="16"/>
        <v>734</v>
      </c>
      <c r="C1059" s="50" t="s">
        <v>119</v>
      </c>
      <c r="E1059" s="29">
        <v>44848.625</v>
      </c>
      <c r="F1059" s="70" t="s">
        <v>122</v>
      </c>
      <c r="G1059" s="66">
        <v>3</v>
      </c>
      <c r="H1059" s="66">
        <v>0</v>
      </c>
      <c r="I1059" s="70" t="s">
        <v>121</v>
      </c>
      <c r="J1059">
        <v>1</v>
      </c>
      <c r="K1059">
        <v>0</v>
      </c>
      <c r="L1059" s="57"/>
      <c r="M1059" s="57"/>
      <c r="N1059" s="57"/>
      <c r="O1059" s="57"/>
    </row>
    <row r="1060" spans="1:15" s="50" customFormat="1">
      <c r="A1060" s="62">
        <f>IF(Tabela3[[#This Row],[GOL CASA]]&lt;&gt;"",1,"")</f>
        <v>1</v>
      </c>
      <c r="B1060" s="49">
        <f t="shared" si="16"/>
        <v>735</v>
      </c>
      <c r="C1060" s="50" t="s">
        <v>119</v>
      </c>
      <c r="E1060" s="29">
        <v>44848.625</v>
      </c>
      <c r="F1060" s="70" t="s">
        <v>123</v>
      </c>
      <c r="G1060" s="66">
        <v>2</v>
      </c>
      <c r="H1060" s="66">
        <v>1</v>
      </c>
      <c r="I1060" s="70" t="s">
        <v>120</v>
      </c>
      <c r="J1060">
        <v>2</v>
      </c>
      <c r="K1060">
        <v>0</v>
      </c>
      <c r="L1060" s="57"/>
      <c r="M1060" s="57"/>
      <c r="N1060" s="57"/>
      <c r="O1060" s="57"/>
    </row>
    <row r="1061" spans="1:15" s="50" customFormat="1">
      <c r="A1061" s="62">
        <f>IF(Tabela3[[#This Row],[GOL CASA]]&lt;&gt;"",1,"")</f>
        <v>1</v>
      </c>
      <c r="B1061" s="49">
        <f t="shared" si="16"/>
        <v>736</v>
      </c>
      <c r="C1061" s="50" t="s">
        <v>119</v>
      </c>
      <c r="E1061" s="29">
        <v>44848.625</v>
      </c>
      <c r="F1061" s="70" t="s">
        <v>136</v>
      </c>
      <c r="G1061" s="66">
        <v>2</v>
      </c>
      <c r="H1061" s="66">
        <v>0</v>
      </c>
      <c r="I1061" s="70" t="s">
        <v>130</v>
      </c>
      <c r="J1061">
        <v>2</v>
      </c>
      <c r="K1061">
        <v>0</v>
      </c>
      <c r="L1061" s="57"/>
      <c r="M1061" s="57"/>
      <c r="N1061" s="57"/>
      <c r="O1061" s="57"/>
    </row>
    <row r="1062" spans="1:15" s="50" customFormat="1">
      <c r="A1062" s="62">
        <f>IF(Tabela3[[#This Row],[GOL CASA]]&lt;&gt;"",1,"")</f>
        <v>1</v>
      </c>
      <c r="B1062" s="49">
        <f t="shared" si="16"/>
        <v>737</v>
      </c>
      <c r="C1062" s="50" t="s">
        <v>119</v>
      </c>
      <c r="E1062" s="29">
        <v>44848.625</v>
      </c>
      <c r="F1062" s="70" t="s">
        <v>129</v>
      </c>
      <c r="G1062" s="66">
        <v>1</v>
      </c>
      <c r="H1062" s="66">
        <v>3</v>
      </c>
      <c r="I1062" s="70" t="s">
        <v>133</v>
      </c>
      <c r="J1062">
        <v>0</v>
      </c>
      <c r="K1062">
        <v>2</v>
      </c>
      <c r="L1062" s="57"/>
      <c r="M1062" s="57"/>
      <c r="N1062" s="57"/>
      <c r="O1062" s="57"/>
    </row>
    <row r="1063" spans="1:15" s="50" customFormat="1">
      <c r="A1063" s="62">
        <f>IF(Tabela3[[#This Row],[GOL CASA]]&lt;&gt;"",1,"")</f>
        <v>1</v>
      </c>
      <c r="B1063" s="49">
        <f t="shared" si="16"/>
        <v>738</v>
      </c>
      <c r="C1063" s="50" t="s">
        <v>119</v>
      </c>
      <c r="E1063" s="29">
        <v>44848.625</v>
      </c>
      <c r="F1063" s="70" t="s">
        <v>139</v>
      </c>
      <c r="G1063" s="66">
        <v>1</v>
      </c>
      <c r="H1063" s="66">
        <v>1</v>
      </c>
      <c r="I1063" s="70" t="s">
        <v>134</v>
      </c>
      <c r="J1063">
        <v>1</v>
      </c>
      <c r="K1063">
        <v>0</v>
      </c>
      <c r="L1063" s="57"/>
      <c r="M1063" s="57"/>
      <c r="N1063" s="57"/>
      <c r="O1063" s="57"/>
    </row>
    <row r="1064" spans="1:15" s="50" customFormat="1">
      <c r="A1064" s="62">
        <f>IF(Tabela3[[#This Row],[GOL CASA]]&lt;&gt;"",1,"")</f>
        <v>1</v>
      </c>
      <c r="B1064" s="49">
        <f t="shared" si="16"/>
        <v>739</v>
      </c>
      <c r="C1064" s="50" t="s">
        <v>119</v>
      </c>
      <c r="E1064" s="29">
        <v>44848.625</v>
      </c>
      <c r="F1064" s="70" t="s">
        <v>128</v>
      </c>
      <c r="G1064" s="66">
        <v>1</v>
      </c>
      <c r="H1064" s="66">
        <v>2</v>
      </c>
      <c r="I1064" s="70" t="s">
        <v>127</v>
      </c>
      <c r="J1064">
        <v>1</v>
      </c>
      <c r="K1064">
        <v>2</v>
      </c>
      <c r="L1064" s="57"/>
      <c r="M1064" s="57"/>
      <c r="N1064" s="57"/>
      <c r="O1064" s="57"/>
    </row>
    <row r="1065" spans="1:15" s="50" customFormat="1">
      <c r="A1065" s="62">
        <f>IF(Tabela3[[#This Row],[GOL CASA]]&lt;&gt;"",1,"")</f>
        <v>1</v>
      </c>
      <c r="B1065" s="49">
        <f t="shared" si="16"/>
        <v>740</v>
      </c>
      <c r="C1065" s="50" t="s">
        <v>119</v>
      </c>
      <c r="E1065" s="29">
        <v>44848.625</v>
      </c>
      <c r="F1065" s="70" t="s">
        <v>135</v>
      </c>
      <c r="G1065" s="66">
        <v>3</v>
      </c>
      <c r="H1065" s="66">
        <v>2</v>
      </c>
      <c r="I1065" s="70" t="s">
        <v>126</v>
      </c>
      <c r="J1065">
        <v>3</v>
      </c>
      <c r="K1065">
        <v>1</v>
      </c>
      <c r="L1065" s="57"/>
      <c r="M1065" s="57"/>
      <c r="N1065" s="57"/>
      <c r="O1065" s="57"/>
    </row>
    <row r="1066" spans="1:15" s="50" customFormat="1">
      <c r="A1066" s="62">
        <f>IF(Tabela3[[#This Row],[GOL CASA]]&lt;&gt;"",1,"")</f>
        <v>1</v>
      </c>
      <c r="B1066" s="49">
        <f t="shared" si="16"/>
        <v>741</v>
      </c>
      <c r="C1066" s="50" t="s">
        <v>119</v>
      </c>
      <c r="E1066" s="29">
        <v>44848.625</v>
      </c>
      <c r="F1066" s="70" t="s">
        <v>138</v>
      </c>
      <c r="G1066" s="66">
        <v>2</v>
      </c>
      <c r="H1066" s="66">
        <v>1</v>
      </c>
      <c r="I1066" s="70" t="s">
        <v>125</v>
      </c>
      <c r="J1066">
        <v>2</v>
      </c>
      <c r="K1066">
        <v>0</v>
      </c>
      <c r="L1066" s="57"/>
      <c r="M1066" s="57"/>
      <c r="N1066" s="57"/>
      <c r="O1066" s="57"/>
    </row>
    <row r="1067" spans="1:15" s="50" customFormat="1">
      <c r="A1067" s="62">
        <f>IF(Tabela3[[#This Row],[GOL CASA]]&lt;&gt;"",1,"")</f>
        <v>1</v>
      </c>
      <c r="B1067" s="49">
        <f t="shared" si="16"/>
        <v>742</v>
      </c>
      <c r="C1067" s="50" t="s">
        <v>119</v>
      </c>
      <c r="E1067" s="29">
        <v>44848.625</v>
      </c>
      <c r="F1067" s="70" t="s">
        <v>131</v>
      </c>
      <c r="G1067" s="66">
        <v>0</v>
      </c>
      <c r="H1067" s="66">
        <v>1</v>
      </c>
      <c r="I1067" s="70" t="s">
        <v>124</v>
      </c>
      <c r="J1067">
        <v>0</v>
      </c>
      <c r="K1067">
        <v>1</v>
      </c>
      <c r="L1067" s="57"/>
      <c r="M1067" s="57"/>
      <c r="N1067" s="57"/>
      <c r="O1067" s="57"/>
    </row>
    <row r="1068" spans="1:15" s="50" customFormat="1">
      <c r="A1068" s="62">
        <f>IF(Tabela3[[#This Row],[GOL CASA]]&lt;&gt;"",1,"")</f>
        <v>1</v>
      </c>
      <c r="B1068" s="49">
        <f t="shared" si="16"/>
        <v>743</v>
      </c>
      <c r="C1068" s="50" t="s">
        <v>119</v>
      </c>
      <c r="E1068" s="29">
        <v>44855.625</v>
      </c>
      <c r="F1068" s="70" t="s">
        <v>127</v>
      </c>
      <c r="G1068" s="66">
        <v>2</v>
      </c>
      <c r="H1068" s="66">
        <v>2</v>
      </c>
      <c r="I1068" s="70" t="s">
        <v>136</v>
      </c>
      <c r="J1068">
        <v>1</v>
      </c>
      <c r="K1068">
        <v>1</v>
      </c>
      <c r="L1068" s="57"/>
      <c r="M1068" s="57"/>
      <c r="N1068" s="57"/>
      <c r="O1068" s="57"/>
    </row>
    <row r="1069" spans="1:15" s="50" customFormat="1">
      <c r="A1069" s="62">
        <f>IF(Tabela3[[#This Row],[GOL CASA]]&lt;&gt;"",1,"")</f>
        <v>1</v>
      </c>
      <c r="B1069" s="49">
        <f t="shared" si="16"/>
        <v>744</v>
      </c>
      <c r="C1069" s="50" t="s">
        <v>119</v>
      </c>
      <c r="E1069" s="29">
        <v>44855.625</v>
      </c>
      <c r="F1069" s="70" t="s">
        <v>126</v>
      </c>
      <c r="G1069" s="66">
        <v>3</v>
      </c>
      <c r="H1069" s="66">
        <v>0</v>
      </c>
      <c r="I1069" s="70" t="s">
        <v>123</v>
      </c>
      <c r="J1069">
        <v>2</v>
      </c>
      <c r="K1069">
        <v>0</v>
      </c>
      <c r="L1069" s="57"/>
      <c r="M1069" s="57"/>
      <c r="N1069" s="57"/>
      <c r="O1069" s="57"/>
    </row>
    <row r="1070" spans="1:15" s="50" customFormat="1">
      <c r="A1070" s="62">
        <f>IF(Tabela3[[#This Row],[GOL CASA]]&lt;&gt;"",1,"")</f>
        <v>1</v>
      </c>
      <c r="B1070" s="49">
        <f t="shared" si="16"/>
        <v>745</v>
      </c>
      <c r="C1070" s="50" t="s">
        <v>119</v>
      </c>
      <c r="E1070" s="29">
        <v>44855.625</v>
      </c>
      <c r="F1070" s="70" t="s">
        <v>120</v>
      </c>
      <c r="G1070" s="66">
        <v>3</v>
      </c>
      <c r="H1070" s="66">
        <v>0</v>
      </c>
      <c r="I1070" s="70" t="s">
        <v>125</v>
      </c>
      <c r="J1070">
        <v>0</v>
      </c>
      <c r="K1070">
        <v>0</v>
      </c>
      <c r="L1070" s="57"/>
      <c r="M1070" s="57"/>
      <c r="N1070" s="57"/>
      <c r="O1070" s="57"/>
    </row>
    <row r="1071" spans="1:15" s="50" customFormat="1">
      <c r="A1071" s="62">
        <f>IF(Tabela3[[#This Row],[GOL CASA]]&lt;&gt;"",1,"")</f>
        <v>1</v>
      </c>
      <c r="B1071" s="49">
        <f t="shared" si="16"/>
        <v>746</v>
      </c>
      <c r="C1071" s="50" t="s">
        <v>119</v>
      </c>
      <c r="E1071" s="29">
        <v>44855.625</v>
      </c>
      <c r="F1071" s="70" t="s">
        <v>133</v>
      </c>
      <c r="G1071" s="66">
        <v>1</v>
      </c>
      <c r="H1071" s="66">
        <v>1</v>
      </c>
      <c r="I1071" s="70" t="s">
        <v>132</v>
      </c>
      <c r="J1071">
        <v>0</v>
      </c>
      <c r="K1071">
        <v>1</v>
      </c>
      <c r="L1071" s="57"/>
      <c r="M1071" s="57"/>
      <c r="N1071" s="57"/>
      <c r="O1071" s="57"/>
    </row>
    <row r="1072" spans="1:15" s="50" customFormat="1">
      <c r="A1072" s="62">
        <f>IF(Tabela3[[#This Row],[GOL CASA]]&lt;&gt;"",1,"")</f>
        <v>1</v>
      </c>
      <c r="B1072" s="49">
        <f t="shared" si="16"/>
        <v>747</v>
      </c>
      <c r="C1072" s="50" t="s">
        <v>119</v>
      </c>
      <c r="E1072" s="29">
        <v>44856.625</v>
      </c>
      <c r="F1072" s="70" t="s">
        <v>124</v>
      </c>
      <c r="G1072" s="66">
        <v>0</v>
      </c>
      <c r="H1072" s="66">
        <v>3</v>
      </c>
      <c r="I1072" s="70" t="s">
        <v>128</v>
      </c>
      <c r="J1072">
        <v>0</v>
      </c>
      <c r="K1072">
        <v>1</v>
      </c>
      <c r="L1072" s="57"/>
      <c r="M1072" s="57"/>
      <c r="N1072" s="57"/>
      <c r="O1072" s="57"/>
    </row>
    <row r="1073" spans="1:15" s="50" customFormat="1">
      <c r="A1073" s="62">
        <f>IF(Tabela3[[#This Row],[GOL CASA]]&lt;&gt;"",1,"")</f>
        <v>1</v>
      </c>
      <c r="B1073" s="49">
        <f t="shared" si="16"/>
        <v>748</v>
      </c>
      <c r="C1073" s="50" t="s">
        <v>119</v>
      </c>
      <c r="E1073" s="29">
        <v>44856.625</v>
      </c>
      <c r="F1073" s="70" t="s">
        <v>139</v>
      </c>
      <c r="G1073" s="66">
        <v>3</v>
      </c>
      <c r="H1073" s="66">
        <v>1</v>
      </c>
      <c r="I1073" s="70" t="s">
        <v>122</v>
      </c>
      <c r="J1073">
        <v>2</v>
      </c>
      <c r="K1073">
        <v>0</v>
      </c>
      <c r="L1073" s="57"/>
      <c r="M1073" s="57"/>
      <c r="N1073" s="57"/>
      <c r="O1073" s="57"/>
    </row>
    <row r="1074" spans="1:15" s="50" customFormat="1">
      <c r="A1074" s="62">
        <f>IF(Tabela3[[#This Row],[GOL CASA]]&lt;&gt;"",1,"")</f>
        <v>1</v>
      </c>
      <c r="B1074" s="49">
        <f t="shared" si="16"/>
        <v>749</v>
      </c>
      <c r="C1074" s="50" t="s">
        <v>119</v>
      </c>
      <c r="E1074" s="29">
        <v>44858.625</v>
      </c>
      <c r="F1074" s="70" t="s">
        <v>137</v>
      </c>
      <c r="G1074" s="66">
        <v>1</v>
      </c>
      <c r="H1074" s="66">
        <v>1</v>
      </c>
      <c r="I1074" s="70" t="s">
        <v>131</v>
      </c>
      <c r="J1074">
        <v>1</v>
      </c>
      <c r="K1074">
        <v>1</v>
      </c>
      <c r="L1074" s="57"/>
      <c r="M1074" s="57"/>
      <c r="N1074" s="57"/>
      <c r="O1074" s="57"/>
    </row>
    <row r="1075" spans="1:15" s="50" customFormat="1">
      <c r="A1075" s="62">
        <f>IF(Tabela3[[#This Row],[GOL CASA]]&lt;&gt;"",1,"")</f>
        <v>1</v>
      </c>
      <c r="B1075" s="49">
        <f t="shared" si="16"/>
        <v>750</v>
      </c>
      <c r="C1075" s="50" t="s">
        <v>119</v>
      </c>
      <c r="E1075" s="29">
        <v>44858.625</v>
      </c>
      <c r="F1075" s="70" t="s">
        <v>121</v>
      </c>
      <c r="G1075" s="66">
        <v>0</v>
      </c>
      <c r="H1075" s="66">
        <v>0</v>
      </c>
      <c r="I1075" s="70" t="s">
        <v>138</v>
      </c>
      <c r="J1075">
        <v>0</v>
      </c>
      <c r="K1075">
        <v>0</v>
      </c>
      <c r="L1075" s="57"/>
      <c r="M1075" s="57"/>
      <c r="N1075" s="57"/>
      <c r="O1075" s="57"/>
    </row>
    <row r="1076" spans="1:15" s="50" customFormat="1">
      <c r="A1076" s="62">
        <f>IF(Tabela3[[#This Row],[GOL CASA]]&lt;&gt;"",1,"")</f>
        <v>1</v>
      </c>
      <c r="B1076" s="49">
        <f t="shared" si="16"/>
        <v>751</v>
      </c>
      <c r="C1076" s="50" t="s">
        <v>119</v>
      </c>
      <c r="E1076" s="29">
        <v>44858.625</v>
      </c>
      <c r="F1076" s="70" t="s">
        <v>134</v>
      </c>
      <c r="G1076" s="66">
        <v>6</v>
      </c>
      <c r="H1076" s="66">
        <v>0</v>
      </c>
      <c r="I1076" s="70" t="s">
        <v>129</v>
      </c>
      <c r="J1076">
        <v>2</v>
      </c>
      <c r="K1076">
        <v>0</v>
      </c>
      <c r="L1076" s="57"/>
      <c r="M1076" s="57"/>
      <c r="N1076" s="57"/>
      <c r="O1076" s="57"/>
    </row>
    <row r="1077" spans="1:15" s="50" customFormat="1">
      <c r="A1077" s="62">
        <f>IF(Tabela3[[#This Row],[GOL CASA]]&lt;&gt;"",1,"")</f>
        <v>1</v>
      </c>
      <c r="B1077" s="49">
        <f t="shared" si="16"/>
        <v>752</v>
      </c>
      <c r="C1077" s="50" t="s">
        <v>119</v>
      </c>
      <c r="E1077" s="29">
        <v>44858.625</v>
      </c>
      <c r="F1077" s="70" t="s">
        <v>130</v>
      </c>
      <c r="G1077" s="66">
        <v>0</v>
      </c>
      <c r="H1077" s="66">
        <v>1</v>
      </c>
      <c r="I1077" s="70" t="s">
        <v>135</v>
      </c>
      <c r="J1077">
        <v>0</v>
      </c>
      <c r="K1077">
        <v>0</v>
      </c>
      <c r="L1077" s="57"/>
      <c r="M1077" s="57"/>
      <c r="N1077" s="57"/>
      <c r="O1077" s="57"/>
    </row>
    <row r="1078" spans="1:15" s="50" customFormat="1">
      <c r="A1078" s="62">
        <f>IF(Tabela3[[#This Row],[GOL CASA]]&lt;&gt;"",1,"")</f>
        <v>1</v>
      </c>
      <c r="B1078" s="49">
        <f t="shared" si="16"/>
        <v>753</v>
      </c>
      <c r="C1078" s="50" t="s">
        <v>119</v>
      </c>
      <c r="E1078" s="29">
        <v>44862.625</v>
      </c>
      <c r="F1078" s="70" t="s">
        <v>132</v>
      </c>
      <c r="G1078" s="66">
        <v>3</v>
      </c>
      <c r="H1078" s="66">
        <v>2</v>
      </c>
      <c r="I1078" s="70" t="s">
        <v>126</v>
      </c>
      <c r="J1078">
        <v>0</v>
      </c>
      <c r="K1078">
        <v>2</v>
      </c>
      <c r="L1078" s="57"/>
      <c r="M1078" s="57"/>
      <c r="N1078" s="57"/>
      <c r="O1078" s="57"/>
    </row>
    <row r="1079" spans="1:15" s="50" customFormat="1">
      <c r="A1079" s="62">
        <f>IF(Tabela3[[#This Row],[GOL CASA]]&lt;&gt;"",1,"")</f>
        <v>1</v>
      </c>
      <c r="B1079" s="49">
        <f t="shared" si="16"/>
        <v>754</v>
      </c>
      <c r="C1079" s="50" t="s">
        <v>119</v>
      </c>
      <c r="E1079" s="29">
        <v>44862.625</v>
      </c>
      <c r="F1079" s="70" t="s">
        <v>122</v>
      </c>
      <c r="G1079" s="66">
        <v>3</v>
      </c>
      <c r="H1079" s="66">
        <v>2</v>
      </c>
      <c r="I1079" s="70" t="s">
        <v>128</v>
      </c>
      <c r="J1079">
        <v>1</v>
      </c>
      <c r="K1079">
        <v>0</v>
      </c>
      <c r="L1079" s="57"/>
      <c r="M1079" s="57"/>
      <c r="N1079" s="57"/>
      <c r="O1079" s="57"/>
    </row>
    <row r="1080" spans="1:15" s="50" customFormat="1">
      <c r="A1080" s="62">
        <f>IF(Tabela3[[#This Row],[GOL CASA]]&lt;&gt;"",1,"")</f>
        <v>1</v>
      </c>
      <c r="B1080" s="49">
        <f t="shared" si="16"/>
        <v>755</v>
      </c>
      <c r="C1080" s="50" t="s">
        <v>119</v>
      </c>
      <c r="E1080" s="29">
        <v>44862.625</v>
      </c>
      <c r="F1080" s="70" t="s">
        <v>123</v>
      </c>
      <c r="G1080" s="66">
        <v>2</v>
      </c>
      <c r="H1080" s="66">
        <v>2</v>
      </c>
      <c r="I1080" s="70" t="s">
        <v>134</v>
      </c>
      <c r="J1080">
        <v>1</v>
      </c>
      <c r="K1080">
        <v>0</v>
      </c>
      <c r="L1080" s="57"/>
      <c r="M1080" s="57"/>
      <c r="N1080" s="57"/>
      <c r="O1080" s="57"/>
    </row>
    <row r="1081" spans="1:15" s="50" customFormat="1">
      <c r="A1081" s="62">
        <f>IF(Tabela3[[#This Row],[GOL CASA]]&lt;&gt;"",1,"")</f>
        <v>1</v>
      </c>
      <c r="B1081" s="49">
        <f t="shared" si="16"/>
        <v>756</v>
      </c>
      <c r="C1081" s="50" t="s">
        <v>119</v>
      </c>
      <c r="E1081" s="29">
        <v>44862.625</v>
      </c>
      <c r="F1081" s="70" t="s">
        <v>136</v>
      </c>
      <c r="G1081" s="66">
        <v>2</v>
      </c>
      <c r="H1081" s="66">
        <v>0</v>
      </c>
      <c r="I1081" s="70" t="s">
        <v>120</v>
      </c>
      <c r="J1081">
        <v>1</v>
      </c>
      <c r="K1081">
        <v>0</v>
      </c>
      <c r="L1081" s="57"/>
      <c r="M1081" s="57"/>
      <c r="N1081" s="57"/>
      <c r="O1081" s="57"/>
    </row>
    <row r="1082" spans="1:15" s="50" customFormat="1">
      <c r="A1082" s="62">
        <f>IF(Tabela3[[#This Row],[GOL CASA]]&lt;&gt;"",1,"")</f>
        <v>1</v>
      </c>
      <c r="B1082" s="49">
        <f t="shared" si="16"/>
        <v>757</v>
      </c>
      <c r="C1082" s="50" t="s">
        <v>119</v>
      </c>
      <c r="E1082" s="29">
        <v>44862.625</v>
      </c>
      <c r="F1082" s="70" t="s">
        <v>129</v>
      </c>
      <c r="G1082" s="66">
        <v>2</v>
      </c>
      <c r="H1082" s="66">
        <v>1</v>
      </c>
      <c r="I1082" s="70" t="s">
        <v>127</v>
      </c>
      <c r="J1082">
        <v>1</v>
      </c>
      <c r="K1082">
        <v>0</v>
      </c>
      <c r="L1082" s="57"/>
      <c r="M1082" s="57"/>
      <c r="N1082" s="57"/>
      <c r="O1082" s="57"/>
    </row>
    <row r="1083" spans="1:15" s="50" customFormat="1">
      <c r="A1083" s="62">
        <f>IF(Tabela3[[#This Row],[GOL CASA]]&lt;&gt;"",1,"")</f>
        <v>1</v>
      </c>
      <c r="B1083" s="49">
        <f t="shared" si="16"/>
        <v>758</v>
      </c>
      <c r="C1083" s="50" t="s">
        <v>119</v>
      </c>
      <c r="E1083" s="29">
        <v>44862.625</v>
      </c>
      <c r="F1083" s="70" t="s">
        <v>135</v>
      </c>
      <c r="G1083" s="66">
        <v>0</v>
      </c>
      <c r="H1083" s="66">
        <v>1</v>
      </c>
      <c r="I1083" s="70" t="s">
        <v>139</v>
      </c>
      <c r="J1083">
        <v>0</v>
      </c>
      <c r="K1083">
        <v>1</v>
      </c>
      <c r="L1083" s="57"/>
      <c r="M1083" s="57"/>
      <c r="N1083" s="57"/>
      <c r="O1083" s="57"/>
    </row>
    <row r="1084" spans="1:15" s="50" customFormat="1">
      <c r="A1084" s="62">
        <f>IF(Tabela3[[#This Row],[GOL CASA]]&lt;&gt;"",1,"")</f>
        <v>1</v>
      </c>
      <c r="B1084" s="49">
        <f t="shared" si="16"/>
        <v>759</v>
      </c>
      <c r="C1084" s="50" t="s">
        <v>119</v>
      </c>
      <c r="E1084" s="29">
        <v>44862.625</v>
      </c>
      <c r="F1084" s="70" t="s">
        <v>125</v>
      </c>
      <c r="G1084" s="66">
        <v>4</v>
      </c>
      <c r="H1084" s="66">
        <v>1</v>
      </c>
      <c r="I1084" s="70" t="s">
        <v>130</v>
      </c>
      <c r="J1084">
        <v>1</v>
      </c>
      <c r="K1084">
        <v>1</v>
      </c>
      <c r="L1084" s="57"/>
      <c r="M1084" s="57"/>
      <c r="N1084" s="57"/>
      <c r="O1084" s="57"/>
    </row>
    <row r="1085" spans="1:15" s="50" customFormat="1">
      <c r="A1085" s="62">
        <f>IF(Tabela3[[#This Row],[GOL CASA]]&lt;&gt;"",1,"")</f>
        <v>1</v>
      </c>
      <c r="B1085" s="49">
        <f t="shared" si="16"/>
        <v>760</v>
      </c>
      <c r="C1085" s="50" t="s">
        <v>119</v>
      </c>
      <c r="E1085" s="29">
        <v>44862.625</v>
      </c>
      <c r="F1085" s="70" t="s">
        <v>138</v>
      </c>
      <c r="G1085" s="66">
        <v>2</v>
      </c>
      <c r="H1085" s="66">
        <v>2</v>
      </c>
      <c r="I1085" s="70" t="s">
        <v>124</v>
      </c>
      <c r="J1085">
        <v>2</v>
      </c>
      <c r="K1085">
        <v>2</v>
      </c>
      <c r="L1085" s="57"/>
      <c r="M1085" s="57"/>
      <c r="N1085" s="57"/>
      <c r="O1085" s="57"/>
    </row>
    <row r="1086" spans="1:15" s="50" customFormat="1">
      <c r="A1086" s="62">
        <f>IF(Tabela3[[#This Row],[GOL CASA]]&lt;&gt;"",1,"")</f>
        <v>1</v>
      </c>
      <c r="B1086" s="49">
        <f t="shared" si="16"/>
        <v>761</v>
      </c>
      <c r="C1086" s="50" t="s">
        <v>119</v>
      </c>
      <c r="E1086" s="29">
        <v>44862.625</v>
      </c>
      <c r="F1086" s="70" t="s">
        <v>131</v>
      </c>
      <c r="G1086" s="66">
        <v>1</v>
      </c>
      <c r="H1086" s="66">
        <v>2</v>
      </c>
      <c r="I1086" s="70" t="s">
        <v>121</v>
      </c>
      <c r="J1086">
        <v>1</v>
      </c>
      <c r="K1086">
        <v>1</v>
      </c>
      <c r="L1086" s="57"/>
      <c r="M1086" s="57"/>
      <c r="N1086" s="57"/>
      <c r="O1086" s="57"/>
    </row>
    <row r="1087" spans="1:15" s="50" customFormat="1">
      <c r="A1087" s="62">
        <f>IF(Tabela3[[#This Row],[GOL CASA]]&lt;&gt;"",1,"")</f>
        <v>1</v>
      </c>
      <c r="B1087" s="49">
        <f t="shared" si="16"/>
        <v>762</v>
      </c>
      <c r="C1087" s="50" t="s">
        <v>119</v>
      </c>
      <c r="E1087" s="29">
        <v>44865.666666666664</v>
      </c>
      <c r="F1087" s="70" t="s">
        <v>137</v>
      </c>
      <c r="G1087" s="66">
        <v>1</v>
      </c>
      <c r="H1087" s="66">
        <v>2</v>
      </c>
      <c r="I1087" s="70" t="s">
        <v>133</v>
      </c>
      <c r="J1087">
        <v>1</v>
      </c>
      <c r="K1087">
        <v>0</v>
      </c>
      <c r="L1087" s="57"/>
      <c r="M1087" s="57"/>
      <c r="N1087" s="57"/>
      <c r="O1087" s="57"/>
    </row>
    <row r="1088" spans="1:15" s="50" customFormat="1">
      <c r="A1088" s="62">
        <f>IF(Tabela3[[#This Row],[GOL CASA]]&lt;&gt;"",1,"")</f>
        <v>1</v>
      </c>
      <c r="B1088" s="49">
        <f t="shared" si="16"/>
        <v>763</v>
      </c>
      <c r="C1088" s="50" t="s">
        <v>119</v>
      </c>
      <c r="E1088" s="29">
        <v>44869.666666666664</v>
      </c>
      <c r="F1088" s="70" t="s">
        <v>127</v>
      </c>
      <c r="G1088" s="66">
        <v>2</v>
      </c>
      <c r="H1088" s="66">
        <v>3</v>
      </c>
      <c r="I1088" s="70" t="s">
        <v>131</v>
      </c>
      <c r="J1088">
        <v>1</v>
      </c>
      <c r="K1088">
        <v>1</v>
      </c>
      <c r="L1088" s="57"/>
      <c r="M1088" s="57"/>
      <c r="N1088" s="57"/>
      <c r="O1088" s="57"/>
    </row>
    <row r="1089" spans="1:15" s="50" customFormat="1">
      <c r="A1089" s="62">
        <f>IF(Tabela3[[#This Row],[GOL CASA]]&lt;&gt;"",1,"")</f>
        <v>1</v>
      </c>
      <c r="B1089" s="49">
        <f t="shared" si="16"/>
        <v>764</v>
      </c>
      <c r="C1089" s="50" t="s">
        <v>119</v>
      </c>
      <c r="E1089" s="29">
        <v>44869.666666666664</v>
      </c>
      <c r="F1089" s="70" t="s">
        <v>122</v>
      </c>
      <c r="G1089" s="66">
        <v>2</v>
      </c>
      <c r="H1089" s="66">
        <v>1</v>
      </c>
      <c r="I1089" s="70" t="s">
        <v>136</v>
      </c>
      <c r="J1089">
        <v>1</v>
      </c>
      <c r="K1089">
        <v>1</v>
      </c>
      <c r="L1089" s="57"/>
      <c r="M1089" s="57"/>
      <c r="N1089" s="57"/>
      <c r="O1089" s="57"/>
    </row>
    <row r="1090" spans="1:15" s="50" customFormat="1">
      <c r="A1090" s="62">
        <f>IF(Tabela3[[#This Row],[GOL CASA]]&lt;&gt;"",1,"")</f>
        <v>1</v>
      </c>
      <c r="B1090" s="49">
        <f t="shared" si="16"/>
        <v>765</v>
      </c>
      <c r="C1090" s="50" t="s">
        <v>119</v>
      </c>
      <c r="E1090" s="29">
        <v>44869.666666666664</v>
      </c>
      <c r="F1090" s="70" t="s">
        <v>124</v>
      </c>
      <c r="G1090" s="66">
        <v>3</v>
      </c>
      <c r="H1090" s="66">
        <v>4</v>
      </c>
      <c r="I1090" s="70" t="s">
        <v>137</v>
      </c>
      <c r="J1090">
        <v>2</v>
      </c>
      <c r="K1090">
        <v>1</v>
      </c>
      <c r="L1090" s="57"/>
      <c r="M1090" s="57"/>
      <c r="N1090" s="57"/>
      <c r="O1090" s="57"/>
    </row>
    <row r="1091" spans="1:15" s="50" customFormat="1">
      <c r="A1091" s="62">
        <f>IF(Tabela3[[#This Row],[GOL CASA]]&lt;&gt;"",1,"")</f>
        <v>1</v>
      </c>
      <c r="B1091" s="49">
        <f t="shared" si="16"/>
        <v>766</v>
      </c>
      <c r="C1091" s="50" t="s">
        <v>119</v>
      </c>
      <c r="E1091" s="29">
        <v>44869.666666666664</v>
      </c>
      <c r="F1091" s="70" t="s">
        <v>139</v>
      </c>
      <c r="G1091" s="66">
        <v>4</v>
      </c>
      <c r="H1091" s="66">
        <v>0</v>
      </c>
      <c r="I1091" s="70" t="s">
        <v>129</v>
      </c>
      <c r="J1091">
        <v>2</v>
      </c>
      <c r="K1091">
        <v>0</v>
      </c>
      <c r="L1091" s="57"/>
      <c r="M1091" s="57"/>
      <c r="N1091" s="57"/>
      <c r="O1091" s="57"/>
    </row>
    <row r="1092" spans="1:15" s="50" customFormat="1">
      <c r="A1092" s="62">
        <f>IF(Tabela3[[#This Row],[GOL CASA]]&lt;&gt;"",1,"")</f>
        <v>1</v>
      </c>
      <c r="B1092" s="49">
        <f t="shared" si="16"/>
        <v>767</v>
      </c>
      <c r="C1092" s="50" t="s">
        <v>119</v>
      </c>
      <c r="E1092" s="29">
        <v>44869.666666666664</v>
      </c>
      <c r="F1092" s="70" t="s">
        <v>128</v>
      </c>
      <c r="G1092" s="66">
        <v>1</v>
      </c>
      <c r="H1092" s="66">
        <v>1</v>
      </c>
      <c r="I1092" s="70" t="s">
        <v>138</v>
      </c>
      <c r="J1092">
        <v>1</v>
      </c>
      <c r="K1092">
        <v>1</v>
      </c>
      <c r="L1092" s="57"/>
      <c r="M1092" s="57"/>
      <c r="N1092" s="57"/>
      <c r="O1092" s="57"/>
    </row>
    <row r="1093" spans="1:15" s="50" customFormat="1">
      <c r="A1093" s="62">
        <f>IF(Tabela3[[#This Row],[GOL CASA]]&lt;&gt;"",1,"")</f>
        <v>1</v>
      </c>
      <c r="B1093" s="49">
        <f t="shared" si="16"/>
        <v>768</v>
      </c>
      <c r="C1093" s="50" t="s">
        <v>119</v>
      </c>
      <c r="E1093" s="29">
        <v>44869.666666666664</v>
      </c>
      <c r="F1093" s="70" t="s">
        <v>120</v>
      </c>
      <c r="G1093" s="66">
        <v>0</v>
      </c>
      <c r="H1093" s="66">
        <v>5</v>
      </c>
      <c r="I1093" s="70" t="s">
        <v>135</v>
      </c>
      <c r="J1093">
        <v>0</v>
      </c>
      <c r="K1093">
        <v>2</v>
      </c>
      <c r="L1093" s="57"/>
      <c r="M1093" s="57"/>
      <c r="N1093" s="57"/>
      <c r="O1093" s="57"/>
    </row>
    <row r="1094" spans="1:15" s="50" customFormat="1">
      <c r="A1094" s="62">
        <f>IF(Tabela3[[#This Row],[GOL CASA]]&lt;&gt;"",1,"")</f>
        <v>1</v>
      </c>
      <c r="B1094" s="49">
        <f t="shared" si="16"/>
        <v>769</v>
      </c>
      <c r="C1094" s="50" t="s">
        <v>119</v>
      </c>
      <c r="E1094" s="29">
        <v>44869.666666666664</v>
      </c>
      <c r="F1094" s="70" t="s">
        <v>133</v>
      </c>
      <c r="G1094" s="66">
        <v>1</v>
      </c>
      <c r="H1094" s="66">
        <v>2</v>
      </c>
      <c r="I1094" s="70" t="s">
        <v>126</v>
      </c>
      <c r="J1094">
        <v>0</v>
      </c>
      <c r="K1094">
        <v>0</v>
      </c>
      <c r="L1094" s="57"/>
      <c r="M1094" s="57"/>
      <c r="N1094" s="57"/>
      <c r="O1094" s="57"/>
    </row>
    <row r="1095" spans="1:15" s="50" customFormat="1">
      <c r="A1095" s="62">
        <f>IF(Tabela3[[#This Row],[GOL CASA]]&lt;&gt;"",1,"")</f>
        <v>1</v>
      </c>
      <c r="B1095" s="49">
        <f t="shared" ref="B1095:B1158" si="17">B1094+1</f>
        <v>770</v>
      </c>
      <c r="C1095" s="50" t="s">
        <v>119</v>
      </c>
      <c r="E1095" s="29">
        <v>44872.666666666664</v>
      </c>
      <c r="F1095" s="70" t="s">
        <v>121</v>
      </c>
      <c r="G1095" s="66">
        <v>2</v>
      </c>
      <c r="H1095" s="66">
        <v>0</v>
      </c>
      <c r="I1095" s="70" t="s">
        <v>125</v>
      </c>
      <c r="J1095">
        <v>2</v>
      </c>
      <c r="K1095">
        <v>0</v>
      </c>
      <c r="L1095" s="57"/>
      <c r="M1095" s="57"/>
      <c r="N1095" s="57"/>
      <c r="O1095" s="57"/>
    </row>
    <row r="1096" spans="1:15" s="50" customFormat="1">
      <c r="A1096" s="62">
        <f>IF(Tabela3[[#This Row],[GOL CASA]]&lt;&gt;"",1,"")</f>
        <v>1</v>
      </c>
      <c r="B1096" s="49">
        <f t="shared" si="17"/>
        <v>771</v>
      </c>
      <c r="C1096" s="50" t="s">
        <v>119</v>
      </c>
      <c r="E1096" s="29">
        <v>44872.666666666664</v>
      </c>
      <c r="F1096" s="70" t="s">
        <v>134</v>
      </c>
      <c r="G1096" s="66">
        <v>0</v>
      </c>
      <c r="H1096" s="66">
        <v>1</v>
      </c>
      <c r="I1096" s="70" t="s">
        <v>132</v>
      </c>
      <c r="J1096">
        <v>0</v>
      </c>
      <c r="K1096">
        <v>0</v>
      </c>
      <c r="L1096" s="57"/>
      <c r="M1096" s="57"/>
      <c r="N1096" s="57"/>
      <c r="O1096" s="57"/>
    </row>
    <row r="1097" spans="1:15" s="50" customFormat="1">
      <c r="A1097" s="62">
        <f>IF(Tabela3[[#This Row],[GOL CASA]]&lt;&gt;"",1,"")</f>
        <v>1</v>
      </c>
      <c r="B1097" s="49">
        <f t="shared" si="17"/>
        <v>772</v>
      </c>
      <c r="C1097" s="50" t="s">
        <v>119</v>
      </c>
      <c r="E1097" s="29">
        <v>44872.666666666664</v>
      </c>
      <c r="F1097" s="70" t="s">
        <v>130</v>
      </c>
      <c r="G1097" s="66">
        <v>0</v>
      </c>
      <c r="H1097" s="66">
        <v>1</v>
      </c>
      <c r="I1097" s="70" t="s">
        <v>123</v>
      </c>
      <c r="J1097">
        <v>0</v>
      </c>
      <c r="K1097">
        <v>0</v>
      </c>
      <c r="L1097" s="57"/>
      <c r="M1097" s="57"/>
      <c r="N1097" s="57"/>
      <c r="O1097" s="57"/>
    </row>
    <row r="1098" spans="1:15" s="50" customFormat="1">
      <c r="A1098" s="62">
        <f>IF(Tabela3[[#This Row],[GOL CASA]]&lt;&gt;"",1,"")</f>
        <v>1</v>
      </c>
      <c r="B1098" s="49">
        <f t="shared" si="17"/>
        <v>773</v>
      </c>
      <c r="C1098" s="50" t="s">
        <v>119</v>
      </c>
      <c r="E1098" s="29">
        <v>44876.666666666664</v>
      </c>
      <c r="F1098" s="70" t="s">
        <v>136</v>
      </c>
      <c r="G1098" s="66">
        <v>3</v>
      </c>
      <c r="H1098" s="66">
        <v>2</v>
      </c>
      <c r="I1098" s="70" t="s">
        <v>134</v>
      </c>
      <c r="J1098">
        <v>1</v>
      </c>
      <c r="K1098">
        <v>1</v>
      </c>
      <c r="L1098" s="57"/>
      <c r="M1098" s="57"/>
      <c r="N1098" s="57"/>
      <c r="O1098" s="57"/>
    </row>
    <row r="1099" spans="1:15" s="50" customFormat="1">
      <c r="A1099" s="62">
        <f>IF(Tabela3[[#This Row],[GOL CASA]]&lt;&gt;"",1,"")</f>
        <v>1</v>
      </c>
      <c r="B1099" s="49">
        <f t="shared" si="17"/>
        <v>774</v>
      </c>
      <c r="C1099" s="50" t="s">
        <v>119</v>
      </c>
      <c r="E1099" s="29">
        <v>44876.666666666664</v>
      </c>
      <c r="F1099" s="70" t="s">
        <v>135</v>
      </c>
      <c r="G1099" s="66">
        <v>5</v>
      </c>
      <c r="H1099" s="66">
        <v>2</v>
      </c>
      <c r="I1099" s="70" t="s">
        <v>123</v>
      </c>
      <c r="J1099">
        <v>2</v>
      </c>
      <c r="K1099">
        <v>1</v>
      </c>
      <c r="L1099" s="57"/>
      <c r="M1099" s="57"/>
      <c r="N1099" s="57"/>
      <c r="O1099" s="57"/>
    </row>
    <row r="1100" spans="1:15" s="50" customFormat="1">
      <c r="A1100" s="62">
        <f>IF(Tabela3[[#This Row],[GOL CASA]]&lt;&gt;"",1,"")</f>
        <v>1</v>
      </c>
      <c r="B1100" s="49">
        <f t="shared" si="17"/>
        <v>775</v>
      </c>
      <c r="C1100" s="50" t="s">
        <v>119</v>
      </c>
      <c r="E1100" s="29">
        <v>44876.666666666664</v>
      </c>
      <c r="F1100" s="70" t="s">
        <v>138</v>
      </c>
      <c r="G1100" s="66">
        <v>0</v>
      </c>
      <c r="H1100" s="66">
        <v>0</v>
      </c>
      <c r="I1100" s="70" t="s">
        <v>127</v>
      </c>
      <c r="J1100">
        <v>0</v>
      </c>
      <c r="K1100">
        <v>0</v>
      </c>
      <c r="L1100" s="57"/>
      <c r="M1100" s="57"/>
      <c r="N1100" s="57"/>
      <c r="O1100" s="57"/>
    </row>
    <row r="1101" spans="1:15" s="50" customFormat="1">
      <c r="A1101" s="62">
        <f>IF(Tabela3[[#This Row],[GOL CASA]]&lt;&gt;"",1,"")</f>
        <v>1</v>
      </c>
      <c r="B1101" s="49">
        <f t="shared" si="17"/>
        <v>776</v>
      </c>
      <c r="C1101" s="50" t="s">
        <v>119</v>
      </c>
      <c r="E1101" s="29">
        <v>44876.666666666664</v>
      </c>
      <c r="F1101" s="70" t="s">
        <v>131</v>
      </c>
      <c r="G1101" s="66">
        <v>0</v>
      </c>
      <c r="H1101" s="66">
        <v>0</v>
      </c>
      <c r="I1101" s="70" t="s">
        <v>133</v>
      </c>
      <c r="J1101">
        <v>0</v>
      </c>
      <c r="K1101">
        <v>0</v>
      </c>
      <c r="L1101" s="57"/>
      <c r="M1101" s="57"/>
      <c r="N1101" s="57"/>
      <c r="O1101" s="57"/>
    </row>
    <row r="1102" spans="1:15" s="50" customFormat="1">
      <c r="A1102" s="62">
        <f>IF(Tabela3[[#This Row],[GOL CASA]]&lt;&gt;"",1,"")</f>
        <v>1</v>
      </c>
      <c r="B1102" s="49">
        <f t="shared" si="17"/>
        <v>777</v>
      </c>
      <c r="C1102" s="50" t="s">
        <v>119</v>
      </c>
      <c r="E1102" s="29">
        <v>44876.666666666664</v>
      </c>
      <c r="F1102" s="70" t="s">
        <v>126</v>
      </c>
      <c r="G1102" s="66">
        <v>5</v>
      </c>
      <c r="H1102" s="66">
        <v>1</v>
      </c>
      <c r="I1102" s="70" t="s">
        <v>128</v>
      </c>
      <c r="J1102">
        <v>3</v>
      </c>
      <c r="K1102">
        <v>1</v>
      </c>
      <c r="L1102" s="57"/>
      <c r="M1102" s="57"/>
      <c r="N1102" s="57"/>
      <c r="O1102" s="57"/>
    </row>
    <row r="1103" spans="1:15" s="50" customFormat="1">
      <c r="A1103" s="62">
        <f>IF(Tabela3[[#This Row],[GOL CASA]]&lt;&gt;"",1,"")</f>
        <v>1</v>
      </c>
      <c r="B1103" s="49">
        <f t="shared" si="17"/>
        <v>778</v>
      </c>
      <c r="C1103" s="50" t="s">
        <v>119</v>
      </c>
      <c r="E1103" s="29">
        <v>44877.666666666664</v>
      </c>
      <c r="F1103" s="70" t="s">
        <v>125</v>
      </c>
      <c r="G1103" s="66">
        <v>0</v>
      </c>
      <c r="H1103" s="66">
        <v>1</v>
      </c>
      <c r="I1103" s="70" t="s">
        <v>129</v>
      </c>
      <c r="J1103">
        <v>0</v>
      </c>
      <c r="K1103">
        <v>0</v>
      </c>
      <c r="L1103" s="57"/>
      <c r="M1103" s="57"/>
      <c r="N1103" s="57"/>
      <c r="O1103" s="57"/>
    </row>
    <row r="1104" spans="1:15" s="50" customFormat="1">
      <c r="A1104" s="62">
        <f>IF(Tabela3[[#This Row],[GOL CASA]]&lt;&gt;"",1,"")</f>
        <v>1</v>
      </c>
      <c r="B1104" s="49">
        <f t="shared" si="17"/>
        <v>779</v>
      </c>
      <c r="C1104" s="50" t="s">
        <v>119</v>
      </c>
      <c r="E1104" s="29">
        <v>44878.34375</v>
      </c>
      <c r="F1104" s="70" t="s">
        <v>132</v>
      </c>
      <c r="G1104" s="66">
        <v>2</v>
      </c>
      <c r="H1104" s="66">
        <v>1</v>
      </c>
      <c r="I1104" s="70" t="s">
        <v>124</v>
      </c>
      <c r="J1104">
        <v>1</v>
      </c>
      <c r="K1104">
        <v>1</v>
      </c>
      <c r="L1104" s="57"/>
      <c r="M1104" s="57"/>
      <c r="N1104" s="57"/>
      <c r="O1104" s="57"/>
    </row>
    <row r="1105" spans="1:15" s="50" customFormat="1">
      <c r="A1105" s="62">
        <f>IF(Tabela3[[#This Row],[GOL CASA]]&lt;&gt;"",1,"")</f>
        <v>1</v>
      </c>
      <c r="B1105" s="49">
        <f t="shared" si="17"/>
        <v>780</v>
      </c>
      <c r="C1105" s="50" t="s">
        <v>119</v>
      </c>
      <c r="E1105" s="29">
        <v>44879.666666666664</v>
      </c>
      <c r="F1105" s="70" t="s">
        <v>137</v>
      </c>
      <c r="G1105" s="66">
        <v>4</v>
      </c>
      <c r="H1105" s="66">
        <v>4</v>
      </c>
      <c r="I1105" s="70" t="s">
        <v>122</v>
      </c>
      <c r="J1105">
        <v>2</v>
      </c>
      <c r="K1105">
        <v>1</v>
      </c>
      <c r="L1105" s="57"/>
      <c r="M1105" s="57"/>
      <c r="N1105" s="57"/>
      <c r="O1105" s="57"/>
    </row>
    <row r="1106" spans="1:15" s="50" customFormat="1">
      <c r="A1106" s="62">
        <f>IF(Tabela3[[#This Row],[GOL CASA]]&lt;&gt;"",1,"")</f>
        <v>1</v>
      </c>
      <c r="B1106" s="49">
        <f t="shared" si="17"/>
        <v>781</v>
      </c>
      <c r="C1106" s="50" t="s">
        <v>119</v>
      </c>
      <c r="E1106" s="29">
        <v>44879.666666666664</v>
      </c>
      <c r="F1106" s="70" t="s">
        <v>130</v>
      </c>
      <c r="G1106" s="66">
        <v>3</v>
      </c>
      <c r="H1106" s="66">
        <v>0</v>
      </c>
      <c r="I1106" s="70" t="s">
        <v>139</v>
      </c>
      <c r="J1106">
        <v>1</v>
      </c>
      <c r="K1106">
        <v>0</v>
      </c>
      <c r="L1106" s="57"/>
      <c r="M1106" s="57"/>
      <c r="N1106" s="57"/>
      <c r="O1106" s="57"/>
    </row>
    <row r="1107" spans="1:15" s="50" customFormat="1">
      <c r="A1107" s="62">
        <f>IF(Tabela3[[#This Row],[GOL CASA]]&lt;&gt;"",1,"")</f>
        <v>1</v>
      </c>
      <c r="B1107" s="49">
        <f t="shared" si="17"/>
        <v>782</v>
      </c>
      <c r="C1107" s="50" t="s">
        <v>119</v>
      </c>
      <c r="E1107" s="29">
        <v>44881.666666666664</v>
      </c>
      <c r="F1107" s="70" t="s">
        <v>127</v>
      </c>
      <c r="G1107" s="66">
        <v>0</v>
      </c>
      <c r="H1107" s="66">
        <v>1</v>
      </c>
      <c r="I1107" s="70" t="s">
        <v>125</v>
      </c>
      <c r="J1107">
        <v>0</v>
      </c>
      <c r="K1107">
        <v>0</v>
      </c>
      <c r="L1107" s="57"/>
      <c r="M1107" s="57"/>
      <c r="N1107" s="57"/>
      <c r="O1107" s="57"/>
    </row>
    <row r="1108" spans="1:15" s="50" customFormat="1">
      <c r="A1108" s="62">
        <f>IF(Tabela3[[#This Row],[GOL CASA]]&lt;&gt;"",1,"")</f>
        <v>1</v>
      </c>
      <c r="B1108" s="49">
        <f t="shared" si="17"/>
        <v>783</v>
      </c>
      <c r="C1108" s="50" t="s">
        <v>119</v>
      </c>
      <c r="E1108" s="29">
        <v>44882.614583333336</v>
      </c>
      <c r="F1108" s="70" t="s">
        <v>134</v>
      </c>
      <c r="G1108" s="66">
        <v>2</v>
      </c>
      <c r="H1108" s="66">
        <v>1</v>
      </c>
      <c r="I1108" s="70" t="s">
        <v>130</v>
      </c>
      <c r="J1108">
        <v>0</v>
      </c>
      <c r="K1108">
        <v>1</v>
      </c>
      <c r="L1108" s="57"/>
      <c r="M1108" s="57"/>
      <c r="N1108" s="57"/>
      <c r="O1108" s="57"/>
    </row>
    <row r="1109" spans="1:15" s="50" customFormat="1">
      <c r="A1109" s="62">
        <f>IF(Tabela3[[#This Row],[GOL CASA]]&lt;&gt;"",1,"")</f>
        <v>1</v>
      </c>
      <c r="B1109" s="49">
        <f t="shared" si="17"/>
        <v>784</v>
      </c>
      <c r="C1109" s="50" t="s">
        <v>119</v>
      </c>
      <c r="E1109" s="29">
        <v>44882.708333333336</v>
      </c>
      <c r="F1109" s="70" t="s">
        <v>121</v>
      </c>
      <c r="G1109" s="66">
        <v>1</v>
      </c>
      <c r="H1109" s="66">
        <v>1</v>
      </c>
      <c r="I1109" s="70" t="s">
        <v>137</v>
      </c>
      <c r="J1109">
        <v>0</v>
      </c>
      <c r="K1109">
        <v>1</v>
      </c>
      <c r="L1109" s="57"/>
      <c r="M1109" s="57"/>
      <c r="N1109" s="57"/>
      <c r="O1109" s="57"/>
    </row>
    <row r="1110" spans="1:15" s="50" customFormat="1">
      <c r="A1110" s="62">
        <f>IF(Tabela3[[#This Row],[GOL CASA]]&lt;&gt;"",1,"")</f>
        <v>1</v>
      </c>
      <c r="B1110" s="49">
        <f t="shared" si="17"/>
        <v>785</v>
      </c>
      <c r="C1110" s="50" t="s">
        <v>119</v>
      </c>
      <c r="E1110" s="29">
        <v>44883.614583333336</v>
      </c>
      <c r="F1110" s="70" t="s">
        <v>123</v>
      </c>
      <c r="G1110" s="66">
        <v>3</v>
      </c>
      <c r="H1110" s="66">
        <v>0</v>
      </c>
      <c r="I1110" s="70" t="s">
        <v>138</v>
      </c>
      <c r="J1110">
        <v>1</v>
      </c>
      <c r="K1110">
        <v>0</v>
      </c>
      <c r="L1110" s="57"/>
      <c r="M1110" s="57"/>
      <c r="N1110" s="57"/>
      <c r="O1110" s="57"/>
    </row>
    <row r="1111" spans="1:15" s="50" customFormat="1">
      <c r="A1111" s="62">
        <f>IF(Tabela3[[#This Row],[GOL CASA]]&lt;&gt;"",1,"")</f>
        <v>1</v>
      </c>
      <c r="B1111" s="49">
        <f t="shared" si="17"/>
        <v>786</v>
      </c>
      <c r="C1111" s="50" t="s">
        <v>119</v>
      </c>
      <c r="E1111" s="29">
        <v>44883.708333333336</v>
      </c>
      <c r="F1111" s="70" t="s">
        <v>129</v>
      </c>
      <c r="G1111" s="66">
        <v>0</v>
      </c>
      <c r="H1111" s="66">
        <v>2</v>
      </c>
      <c r="I1111" s="70" t="s">
        <v>136</v>
      </c>
      <c r="J1111">
        <v>0</v>
      </c>
      <c r="K1111">
        <v>2</v>
      </c>
      <c r="L1111" s="57"/>
      <c r="M1111" s="57"/>
      <c r="N1111" s="57"/>
      <c r="O1111" s="57"/>
    </row>
    <row r="1112" spans="1:15" s="50" customFormat="1">
      <c r="A1112" s="62">
        <f>IF(Tabela3[[#This Row],[GOL CASA]]&lt;&gt;"",1,"")</f>
        <v>1</v>
      </c>
      <c r="B1112" s="49">
        <f t="shared" si="17"/>
        <v>787</v>
      </c>
      <c r="C1112" s="50" t="s">
        <v>119</v>
      </c>
      <c r="E1112" s="29">
        <v>44884.520833333336</v>
      </c>
      <c r="F1112" s="70" t="s">
        <v>122</v>
      </c>
      <c r="G1112" s="66">
        <v>0</v>
      </c>
      <c r="H1112" s="66">
        <v>2</v>
      </c>
      <c r="I1112" s="70" t="s">
        <v>131</v>
      </c>
      <c r="J1112">
        <v>0</v>
      </c>
      <c r="K1112">
        <v>1</v>
      </c>
      <c r="L1112" s="57"/>
      <c r="M1112" s="57"/>
      <c r="N1112" s="57"/>
      <c r="O1112" s="57"/>
    </row>
    <row r="1113" spans="1:15" s="50" customFormat="1">
      <c r="A1113" s="62">
        <f>IF(Tabela3[[#This Row],[GOL CASA]]&lt;&gt;"",1,"")</f>
        <v>1</v>
      </c>
      <c r="B1113" s="49">
        <f t="shared" si="17"/>
        <v>788</v>
      </c>
      <c r="C1113" s="50" t="s">
        <v>119</v>
      </c>
      <c r="E1113" s="29">
        <v>44884.614583333336</v>
      </c>
      <c r="F1113" s="70" t="s">
        <v>126</v>
      </c>
      <c r="G1113" s="66">
        <v>3</v>
      </c>
      <c r="H1113" s="66">
        <v>0</v>
      </c>
      <c r="I1113" s="70" t="s">
        <v>120</v>
      </c>
      <c r="J1113">
        <v>2</v>
      </c>
      <c r="K1113">
        <v>0</v>
      </c>
      <c r="L1113" s="57"/>
      <c r="M1113" s="57"/>
      <c r="N1113" s="57"/>
      <c r="O1113" s="57"/>
    </row>
    <row r="1114" spans="1:15" s="50" customFormat="1">
      <c r="A1114" s="62">
        <f>IF(Tabela3[[#This Row],[GOL CASA]]&lt;&gt;"",1,"")</f>
        <v>1</v>
      </c>
      <c r="B1114" s="49">
        <f t="shared" si="17"/>
        <v>789</v>
      </c>
      <c r="C1114" s="50" t="s">
        <v>119</v>
      </c>
      <c r="E1114" s="29">
        <v>44884.666666666664</v>
      </c>
      <c r="F1114" s="70" t="s">
        <v>139</v>
      </c>
      <c r="G1114" s="66">
        <v>1</v>
      </c>
      <c r="H1114" s="66">
        <v>0</v>
      </c>
      <c r="I1114" s="70" t="s">
        <v>132</v>
      </c>
      <c r="J1114">
        <v>1</v>
      </c>
      <c r="K1114">
        <v>0</v>
      </c>
      <c r="L1114" s="57"/>
      <c r="M1114" s="57"/>
      <c r="N1114" s="57"/>
      <c r="O1114" s="57"/>
    </row>
    <row r="1115" spans="1:15" s="50" customFormat="1">
      <c r="A1115" s="62">
        <f>IF(Tabela3[[#This Row],[GOL CASA]]&lt;&gt;"",1,"")</f>
        <v>1</v>
      </c>
      <c r="B1115" s="49">
        <f t="shared" si="17"/>
        <v>790</v>
      </c>
      <c r="C1115" s="50" t="s">
        <v>119</v>
      </c>
      <c r="E1115" s="29">
        <v>44884.708333333336</v>
      </c>
      <c r="F1115" s="70" t="s">
        <v>128</v>
      </c>
      <c r="G1115" s="66">
        <v>0</v>
      </c>
      <c r="H1115" s="66">
        <v>2</v>
      </c>
      <c r="I1115" s="70" t="s">
        <v>135</v>
      </c>
      <c r="J1115">
        <v>0</v>
      </c>
      <c r="K1115">
        <v>2</v>
      </c>
      <c r="L1115" s="57"/>
      <c r="M1115" s="57"/>
      <c r="N1115" s="57"/>
      <c r="O1115" s="57"/>
    </row>
    <row r="1116" spans="1:15" s="50" customFormat="1">
      <c r="A1116" s="62">
        <f>IF(Tabela3[[#This Row],[GOL CASA]]&lt;&gt;"",1,"")</f>
        <v>1</v>
      </c>
      <c r="B1116" s="49">
        <f t="shared" si="17"/>
        <v>791</v>
      </c>
      <c r="C1116" s="50" t="s">
        <v>119</v>
      </c>
      <c r="E1116" s="29">
        <v>44885.4375</v>
      </c>
      <c r="F1116" s="70" t="s">
        <v>124</v>
      </c>
      <c r="G1116" s="66">
        <v>2</v>
      </c>
      <c r="H1116" s="66">
        <v>2</v>
      </c>
      <c r="I1116" s="70" t="s">
        <v>133</v>
      </c>
      <c r="J1116">
        <v>2</v>
      </c>
      <c r="K1116">
        <v>1</v>
      </c>
      <c r="L1116" s="57"/>
      <c r="M1116" s="57"/>
      <c r="N1116" s="57"/>
      <c r="O1116" s="57"/>
    </row>
    <row r="1117" spans="1:15" s="50" customFormat="1">
      <c r="A1117" s="62">
        <f>IF(Tabela3[[#This Row],[GOL CASA]]&lt;&gt;"",1,"")</f>
        <v>1</v>
      </c>
      <c r="B1117" s="49">
        <f t="shared" si="17"/>
        <v>792</v>
      </c>
      <c r="C1117" s="50" t="s">
        <v>119</v>
      </c>
      <c r="E1117" s="29">
        <v>44906.34375</v>
      </c>
      <c r="F1117" s="70" t="s">
        <v>133</v>
      </c>
      <c r="G1117" s="66">
        <v>1</v>
      </c>
      <c r="H1117" s="66">
        <v>2</v>
      </c>
      <c r="I1117" s="70" t="s">
        <v>128</v>
      </c>
      <c r="J1117">
        <v>1</v>
      </c>
      <c r="K1117">
        <v>0</v>
      </c>
      <c r="L1117" s="57"/>
      <c r="M1117" s="57"/>
      <c r="N1117" s="57"/>
      <c r="O1117" s="57"/>
    </row>
    <row r="1118" spans="1:15" s="50" customFormat="1">
      <c r="A1118" s="62">
        <f>IF(Tabela3[[#This Row],[GOL CASA]]&lt;&gt;"",1,"")</f>
        <v>1</v>
      </c>
      <c r="B1118" s="49">
        <f t="shared" si="17"/>
        <v>793</v>
      </c>
      <c r="C1118" s="50" t="s">
        <v>119</v>
      </c>
      <c r="E1118" s="29">
        <v>44906.4375</v>
      </c>
      <c r="F1118" s="70" t="s">
        <v>132</v>
      </c>
      <c r="G1118" s="66">
        <v>4</v>
      </c>
      <c r="H1118" s="66">
        <v>1</v>
      </c>
      <c r="I1118" s="70" t="s">
        <v>127</v>
      </c>
      <c r="J1118">
        <v>1</v>
      </c>
      <c r="K1118">
        <v>1</v>
      </c>
      <c r="L1118" s="57"/>
      <c r="M1118" s="57"/>
      <c r="N1118" s="57"/>
      <c r="O1118" s="57"/>
    </row>
    <row r="1119" spans="1:15" s="50" customFormat="1">
      <c r="A1119" s="62">
        <f>IF(Tabela3[[#This Row],[GOL CASA]]&lt;&gt;"",1,"")</f>
        <v>1</v>
      </c>
      <c r="B1119" s="49">
        <f t="shared" si="17"/>
        <v>794</v>
      </c>
      <c r="C1119" s="50" t="s">
        <v>119</v>
      </c>
      <c r="E1119" s="29">
        <v>44906.4375</v>
      </c>
      <c r="F1119" s="70" t="s">
        <v>136</v>
      </c>
      <c r="G1119" s="66">
        <v>1</v>
      </c>
      <c r="H1119" s="66">
        <v>2</v>
      </c>
      <c r="I1119" s="70" t="s">
        <v>123</v>
      </c>
      <c r="J1119">
        <v>0</v>
      </c>
      <c r="K1119">
        <v>0</v>
      </c>
      <c r="L1119" s="57"/>
      <c r="M1119" s="57"/>
      <c r="N1119" s="57"/>
      <c r="O1119" s="57"/>
    </row>
    <row r="1120" spans="1:15" s="50" customFormat="1">
      <c r="A1120" s="62">
        <f>IF(Tabela3[[#This Row],[GOL CASA]]&lt;&gt;"",1,"")</f>
        <v>1</v>
      </c>
      <c r="B1120" s="49">
        <f t="shared" si="17"/>
        <v>795</v>
      </c>
      <c r="C1120" s="50" t="s">
        <v>119</v>
      </c>
      <c r="E1120" s="29">
        <v>44906.4375</v>
      </c>
      <c r="F1120" s="70" t="s">
        <v>137</v>
      </c>
      <c r="G1120" s="66">
        <v>1</v>
      </c>
      <c r="H1120" s="66">
        <v>2</v>
      </c>
      <c r="I1120" s="70" t="s">
        <v>130</v>
      </c>
      <c r="J1120">
        <v>1</v>
      </c>
      <c r="K1120">
        <v>1</v>
      </c>
      <c r="L1120" s="57"/>
      <c r="M1120" s="57"/>
      <c r="N1120" s="57"/>
      <c r="O1120" s="57"/>
    </row>
    <row r="1121" spans="1:15" s="50" customFormat="1">
      <c r="A1121" s="62">
        <f>IF(Tabela3[[#This Row],[GOL CASA]]&lt;&gt;"",1,"")</f>
        <v>1</v>
      </c>
      <c r="B1121" s="49">
        <f t="shared" si="17"/>
        <v>796</v>
      </c>
      <c r="C1121" s="50" t="s">
        <v>119</v>
      </c>
      <c r="E1121" s="29">
        <v>44906.4375</v>
      </c>
      <c r="F1121" s="70" t="s">
        <v>138</v>
      </c>
      <c r="G1121" s="66">
        <v>1</v>
      </c>
      <c r="H1121" s="66">
        <v>0</v>
      </c>
      <c r="I1121" s="70" t="s">
        <v>122</v>
      </c>
      <c r="J1121">
        <v>0</v>
      </c>
      <c r="K1121">
        <v>0</v>
      </c>
      <c r="L1121" s="57"/>
      <c r="M1121" s="57"/>
      <c r="N1121" s="57"/>
      <c r="O1121" s="57"/>
    </row>
    <row r="1122" spans="1:15" s="50" customFormat="1">
      <c r="A1122" s="62">
        <f>IF(Tabela3[[#This Row],[GOL CASA]]&lt;&gt;"",1,"")</f>
        <v>1</v>
      </c>
      <c r="B1122" s="49">
        <f t="shared" si="17"/>
        <v>797</v>
      </c>
      <c r="C1122" s="50" t="s">
        <v>119</v>
      </c>
      <c r="E1122" s="29">
        <v>44906.4375</v>
      </c>
      <c r="F1122" s="70" t="s">
        <v>120</v>
      </c>
      <c r="G1122" s="66">
        <v>0</v>
      </c>
      <c r="H1122" s="66">
        <v>1</v>
      </c>
      <c r="I1122" s="70" t="s">
        <v>124</v>
      </c>
      <c r="J1122">
        <v>0</v>
      </c>
      <c r="K1122">
        <v>0</v>
      </c>
      <c r="L1122" s="57"/>
      <c r="M1122" s="57"/>
      <c r="N1122" s="57"/>
      <c r="O1122" s="57"/>
    </row>
    <row r="1123" spans="1:15" s="50" customFormat="1">
      <c r="A1123" s="62">
        <f>IF(Tabela3[[#This Row],[GOL CASA]]&lt;&gt;"",1,"")</f>
        <v>1</v>
      </c>
      <c r="B1123" s="49">
        <f t="shared" si="17"/>
        <v>798</v>
      </c>
      <c r="C1123" s="50" t="s">
        <v>119</v>
      </c>
      <c r="E1123" s="29">
        <v>44906.4375</v>
      </c>
      <c r="F1123" s="70" t="s">
        <v>131</v>
      </c>
      <c r="G1123" s="66">
        <v>2</v>
      </c>
      <c r="H1123" s="66">
        <v>1</v>
      </c>
      <c r="I1123" s="70" t="s">
        <v>139</v>
      </c>
      <c r="J1123">
        <v>0</v>
      </c>
      <c r="K1123">
        <v>0</v>
      </c>
      <c r="L1123" s="57"/>
      <c r="M1123" s="57"/>
      <c r="N1123" s="57"/>
      <c r="O1123" s="57"/>
    </row>
    <row r="1124" spans="1:15" s="50" customFormat="1">
      <c r="A1124" s="62">
        <f>IF(Tabela3[[#This Row],[GOL CASA]]&lt;&gt;"",1,"")</f>
        <v>1</v>
      </c>
      <c r="B1124" s="49">
        <f t="shared" si="17"/>
        <v>799</v>
      </c>
      <c r="C1124" s="50" t="s">
        <v>119</v>
      </c>
      <c r="E1124" s="29">
        <v>44906.4375</v>
      </c>
      <c r="F1124" s="70" t="s">
        <v>125</v>
      </c>
      <c r="G1124" s="66">
        <v>1</v>
      </c>
      <c r="H1124" s="66">
        <v>3</v>
      </c>
      <c r="I1124" s="70" t="s">
        <v>126</v>
      </c>
      <c r="J1124">
        <v>1</v>
      </c>
      <c r="K1124">
        <v>1</v>
      </c>
      <c r="L1124" s="57"/>
      <c r="M1124" s="57"/>
      <c r="N1124" s="57"/>
      <c r="O1124" s="57"/>
    </row>
    <row r="1125" spans="1:15" s="50" customFormat="1">
      <c r="A1125" s="62">
        <f>IF(Tabela3[[#This Row],[GOL CASA]]&lt;&gt;"",1,"")</f>
        <v>1</v>
      </c>
      <c r="B1125" s="49">
        <f t="shared" si="17"/>
        <v>800</v>
      </c>
      <c r="C1125" s="50" t="s">
        <v>119</v>
      </c>
      <c r="E1125" s="29">
        <v>44907.614583333336</v>
      </c>
      <c r="F1125" s="70" t="s">
        <v>121</v>
      </c>
      <c r="G1125" s="66">
        <v>2</v>
      </c>
      <c r="H1125" s="66">
        <v>3</v>
      </c>
      <c r="I1125" s="70" t="s">
        <v>134</v>
      </c>
      <c r="J1125">
        <v>2</v>
      </c>
      <c r="K1125">
        <v>3</v>
      </c>
      <c r="L1125" s="57"/>
      <c r="M1125" s="57"/>
      <c r="N1125" s="57"/>
      <c r="O1125" s="57"/>
    </row>
    <row r="1126" spans="1:15" s="50" customFormat="1">
      <c r="A1126" s="62">
        <f>IF(Tabela3[[#This Row],[GOL CASA]]&lt;&gt;"",1,"")</f>
        <v>1</v>
      </c>
      <c r="B1126" s="49">
        <f t="shared" si="17"/>
        <v>801</v>
      </c>
      <c r="C1126" s="50" t="s">
        <v>119</v>
      </c>
      <c r="E1126" s="29">
        <v>44907.708333333336</v>
      </c>
      <c r="F1126" s="70" t="s">
        <v>135</v>
      </c>
      <c r="G1126" s="66">
        <v>1</v>
      </c>
      <c r="H1126" s="66">
        <v>0</v>
      </c>
      <c r="I1126" s="70" t="s">
        <v>129</v>
      </c>
      <c r="J1126">
        <v>1</v>
      </c>
      <c r="K1126">
        <v>0</v>
      </c>
      <c r="L1126" s="57"/>
      <c r="M1126" s="57"/>
      <c r="N1126" s="57"/>
      <c r="O1126" s="57"/>
    </row>
    <row r="1127" spans="1:15" s="50" customFormat="1">
      <c r="A1127" s="62" t="str">
        <f>IF(Tabela3[[#This Row],[GOL CASA]]&lt;&gt;"",1,"")</f>
        <v/>
      </c>
      <c r="B1127" s="49">
        <f t="shared" si="17"/>
        <v>802</v>
      </c>
      <c r="C1127" s="50" t="s">
        <v>119</v>
      </c>
      <c r="E1127" s="29"/>
      <c r="F1127" s="70"/>
      <c r="G1127" s="66"/>
      <c r="H1127" s="66"/>
      <c r="I1127" s="70"/>
      <c r="J1127"/>
      <c r="K1127"/>
      <c r="L1127" s="57"/>
      <c r="M1127" s="57"/>
      <c r="N1127" s="57"/>
      <c r="O1127" s="57"/>
    </row>
    <row r="1128" spans="1:15" s="50" customFormat="1">
      <c r="A1128" s="62" t="str">
        <f>IF(Tabela3[[#This Row],[GOL CASA]]&lt;&gt;"",1,"")</f>
        <v/>
      </c>
      <c r="B1128" s="49">
        <f t="shared" si="17"/>
        <v>803</v>
      </c>
      <c r="C1128" s="50" t="s">
        <v>119</v>
      </c>
      <c r="E1128" s="29"/>
      <c r="F1128" s="70"/>
      <c r="G1128" s="66"/>
      <c r="H1128" s="66"/>
      <c r="I1128" s="70"/>
      <c r="J1128"/>
      <c r="K1128"/>
      <c r="L1128" s="57"/>
      <c r="M1128" s="57"/>
      <c r="N1128" s="57"/>
      <c r="O1128" s="57"/>
    </row>
    <row r="1129" spans="1:15" s="50" customFormat="1">
      <c r="A1129" s="62" t="str">
        <f>IF(Tabela3[[#This Row],[GOL CASA]]&lt;&gt;"",1,"")</f>
        <v/>
      </c>
      <c r="B1129" s="49">
        <f t="shared" si="17"/>
        <v>804</v>
      </c>
      <c r="C1129" s="50" t="s">
        <v>119</v>
      </c>
      <c r="E1129" s="29"/>
      <c r="F1129" s="70"/>
      <c r="G1129" s="66"/>
      <c r="H1129" s="66"/>
      <c r="I1129" s="70"/>
      <c r="J1129"/>
      <c r="K1129"/>
      <c r="L1129" s="57"/>
      <c r="M1129" s="57"/>
      <c r="N1129" s="57"/>
      <c r="O1129" s="57"/>
    </row>
    <row r="1130" spans="1:15" s="50" customFormat="1">
      <c r="A1130" s="62" t="str">
        <f>IF(Tabela3[[#This Row],[GOL CASA]]&lt;&gt;"",1,"")</f>
        <v/>
      </c>
      <c r="B1130" s="49">
        <f t="shared" si="17"/>
        <v>805</v>
      </c>
      <c r="C1130" s="50" t="s">
        <v>119</v>
      </c>
      <c r="E1130" s="29"/>
      <c r="F1130" s="70"/>
      <c r="G1130" s="66"/>
      <c r="H1130" s="66"/>
      <c r="I1130" s="70"/>
      <c r="J1130"/>
      <c r="K1130"/>
      <c r="L1130" s="57"/>
      <c r="M1130" s="57"/>
      <c r="N1130" s="57"/>
      <c r="O1130" s="57"/>
    </row>
    <row r="1131" spans="1:15" s="50" customFormat="1">
      <c r="A1131" s="62" t="str">
        <f>IF(Tabela3[[#This Row],[GOL CASA]]&lt;&gt;"",1,"")</f>
        <v/>
      </c>
      <c r="B1131" s="49">
        <f t="shared" si="17"/>
        <v>806</v>
      </c>
      <c r="C1131" s="50" t="s">
        <v>119</v>
      </c>
      <c r="E1131" s="29"/>
      <c r="F1131" s="70"/>
      <c r="G1131" s="66"/>
      <c r="H1131" s="66"/>
      <c r="I1131" s="70"/>
      <c r="J1131"/>
      <c r="K1131"/>
      <c r="L1131" s="57"/>
      <c r="M1131" s="57"/>
      <c r="N1131" s="57"/>
      <c r="O1131" s="57"/>
    </row>
    <row r="1132" spans="1:15" s="50" customFormat="1">
      <c r="A1132" s="62" t="str">
        <f>IF(Tabela3[[#This Row],[GOL CASA]]&lt;&gt;"",1,"")</f>
        <v/>
      </c>
      <c r="B1132" s="49">
        <f t="shared" si="17"/>
        <v>807</v>
      </c>
      <c r="C1132" s="50" t="s">
        <v>119</v>
      </c>
      <c r="E1132" s="29"/>
      <c r="F1132" s="70"/>
      <c r="G1132" s="66"/>
      <c r="H1132" s="66"/>
      <c r="I1132" s="70"/>
      <c r="J1132"/>
      <c r="K1132"/>
      <c r="L1132" s="57"/>
      <c r="M1132" s="57"/>
      <c r="N1132" s="57"/>
      <c r="O1132" s="57"/>
    </row>
    <row r="1133" spans="1:15" s="50" customFormat="1">
      <c r="A1133" s="62" t="str">
        <f>IF(Tabela3[[#This Row],[GOL CASA]]&lt;&gt;"",1,"")</f>
        <v/>
      </c>
      <c r="B1133" s="49">
        <f t="shared" si="17"/>
        <v>808</v>
      </c>
      <c r="C1133" s="50" t="s">
        <v>119</v>
      </c>
      <c r="E1133" s="29"/>
      <c r="F1133" s="70"/>
      <c r="G1133" s="66"/>
      <c r="H1133" s="66"/>
      <c r="I1133" s="70"/>
      <c r="J1133"/>
      <c r="K1133"/>
      <c r="L1133" s="57"/>
      <c r="M1133" s="57"/>
      <c r="N1133" s="57"/>
      <c r="O1133" s="57"/>
    </row>
    <row r="1134" spans="1:15" s="50" customFormat="1">
      <c r="A1134" s="62" t="str">
        <f>IF(Tabela3[[#This Row],[GOL CASA]]&lt;&gt;"",1,"")</f>
        <v/>
      </c>
      <c r="B1134" s="49">
        <f t="shared" si="17"/>
        <v>809</v>
      </c>
      <c r="C1134" s="50" t="s">
        <v>119</v>
      </c>
      <c r="E1134" s="29"/>
      <c r="F1134" s="70"/>
      <c r="G1134" s="66"/>
      <c r="H1134" s="66"/>
      <c r="I1134" s="70"/>
      <c r="J1134"/>
      <c r="K1134"/>
      <c r="L1134" s="57"/>
      <c r="M1134" s="57"/>
      <c r="N1134" s="57"/>
      <c r="O1134" s="57"/>
    </row>
    <row r="1135" spans="1:15" s="50" customFormat="1">
      <c r="A1135" s="62" t="str">
        <f>IF(Tabela3[[#This Row],[GOL CASA]]&lt;&gt;"",1,"")</f>
        <v/>
      </c>
      <c r="B1135" s="49">
        <f t="shared" si="17"/>
        <v>810</v>
      </c>
      <c r="C1135" s="50" t="s">
        <v>119</v>
      </c>
      <c r="E1135" s="29"/>
      <c r="F1135" s="70"/>
      <c r="G1135" s="66"/>
      <c r="H1135" s="66"/>
      <c r="I1135" s="70"/>
      <c r="J1135"/>
      <c r="K1135"/>
      <c r="L1135" s="57"/>
      <c r="M1135" s="57"/>
      <c r="N1135" s="57"/>
      <c r="O1135" s="57"/>
    </row>
    <row r="1136" spans="1:15" s="50" customFormat="1">
      <c r="A1136" s="62" t="str">
        <f>IF(Tabela3[[#This Row],[GOL CASA]]&lt;&gt;"",1,"")</f>
        <v/>
      </c>
      <c r="B1136" s="49">
        <f t="shared" si="17"/>
        <v>811</v>
      </c>
      <c r="C1136" s="50" t="s">
        <v>119</v>
      </c>
      <c r="E1136" s="29"/>
      <c r="F1136" s="70"/>
      <c r="G1136" s="66"/>
      <c r="H1136" s="66"/>
      <c r="I1136" s="70"/>
      <c r="J1136"/>
      <c r="K1136"/>
      <c r="L1136" s="57"/>
      <c r="M1136" s="57"/>
      <c r="N1136" s="57"/>
      <c r="O1136" s="57"/>
    </row>
    <row r="1137" spans="1:15" s="50" customFormat="1">
      <c r="A1137" s="62" t="str">
        <f>IF(Tabela3[[#This Row],[GOL CASA]]&lt;&gt;"",1,"")</f>
        <v/>
      </c>
      <c r="B1137" s="49">
        <f t="shared" si="17"/>
        <v>812</v>
      </c>
      <c r="C1137" s="50" t="s">
        <v>119</v>
      </c>
      <c r="E1137" s="29"/>
      <c r="F1137" s="70"/>
      <c r="G1137" s="66"/>
      <c r="H1137" s="66"/>
      <c r="I1137" s="70"/>
      <c r="J1137"/>
      <c r="K1137"/>
      <c r="L1137" s="57"/>
      <c r="M1137" s="57"/>
      <c r="N1137" s="57"/>
      <c r="O1137" s="57"/>
    </row>
    <row r="1138" spans="1:15" s="50" customFormat="1">
      <c r="A1138" s="62" t="str">
        <f>IF(Tabela3[[#This Row],[GOL CASA]]&lt;&gt;"",1,"")</f>
        <v/>
      </c>
      <c r="B1138" s="49">
        <f t="shared" si="17"/>
        <v>813</v>
      </c>
      <c r="C1138" s="50" t="s">
        <v>119</v>
      </c>
      <c r="E1138" s="29"/>
      <c r="F1138" s="70"/>
      <c r="G1138" s="66"/>
      <c r="H1138" s="66"/>
      <c r="I1138" s="70"/>
      <c r="J1138"/>
      <c r="K1138"/>
      <c r="L1138" s="57"/>
      <c r="M1138" s="57"/>
      <c r="N1138" s="57"/>
      <c r="O1138" s="57"/>
    </row>
    <row r="1139" spans="1:15" s="50" customFormat="1">
      <c r="A1139" s="62" t="str">
        <f>IF(Tabela3[[#This Row],[GOL CASA]]&lt;&gt;"",1,"")</f>
        <v/>
      </c>
      <c r="B1139" s="49">
        <f t="shared" si="17"/>
        <v>814</v>
      </c>
      <c r="C1139" s="50" t="s">
        <v>119</v>
      </c>
      <c r="E1139" s="29"/>
      <c r="F1139" s="70"/>
      <c r="G1139" s="66"/>
      <c r="H1139" s="66"/>
      <c r="I1139" s="70"/>
      <c r="J1139"/>
      <c r="K1139"/>
      <c r="L1139" s="57"/>
      <c r="M1139" s="57"/>
      <c r="N1139" s="57"/>
      <c r="O1139" s="57"/>
    </row>
    <row r="1140" spans="1:15" s="50" customFormat="1">
      <c r="A1140" s="62" t="str">
        <f>IF(Tabela3[[#This Row],[GOL CASA]]&lt;&gt;"",1,"")</f>
        <v/>
      </c>
      <c r="B1140" s="49">
        <f t="shared" si="17"/>
        <v>815</v>
      </c>
      <c r="C1140" s="50" t="s">
        <v>119</v>
      </c>
      <c r="E1140" s="29"/>
      <c r="F1140" s="70"/>
      <c r="G1140" s="66"/>
      <c r="H1140" s="66"/>
      <c r="I1140" s="70"/>
      <c r="J1140"/>
      <c r="K1140"/>
      <c r="L1140" s="57"/>
      <c r="M1140" s="57"/>
      <c r="N1140" s="57"/>
      <c r="O1140" s="57"/>
    </row>
    <row r="1141" spans="1:15" s="50" customFormat="1">
      <c r="A1141" s="62" t="str">
        <f>IF(Tabela3[[#This Row],[GOL CASA]]&lt;&gt;"",1,"")</f>
        <v/>
      </c>
      <c r="B1141" s="49">
        <f t="shared" si="17"/>
        <v>816</v>
      </c>
      <c r="C1141" s="50" t="s">
        <v>119</v>
      </c>
      <c r="E1141" s="29"/>
      <c r="F1141" s="70"/>
      <c r="G1141" s="66"/>
      <c r="H1141" s="66"/>
      <c r="I1141" s="70"/>
      <c r="J1141"/>
      <c r="K1141"/>
      <c r="L1141" s="57"/>
      <c r="M1141" s="57"/>
      <c r="N1141" s="57"/>
      <c r="O1141" s="57"/>
    </row>
    <row r="1142" spans="1:15" s="50" customFormat="1">
      <c r="A1142" s="62" t="str">
        <f>IF(Tabela3[[#This Row],[GOL CASA]]&lt;&gt;"",1,"")</f>
        <v/>
      </c>
      <c r="B1142" s="49">
        <f t="shared" si="17"/>
        <v>817</v>
      </c>
      <c r="C1142" s="50" t="s">
        <v>119</v>
      </c>
      <c r="E1142" s="29"/>
      <c r="F1142" s="70"/>
      <c r="G1142" s="66"/>
      <c r="H1142" s="66"/>
      <c r="I1142" s="70"/>
      <c r="J1142"/>
      <c r="K1142"/>
      <c r="L1142" s="57"/>
      <c r="M1142" s="57"/>
      <c r="N1142" s="57"/>
      <c r="O1142" s="57"/>
    </row>
    <row r="1143" spans="1:15" s="50" customFormat="1">
      <c r="A1143" s="62" t="str">
        <f>IF(Tabela3[[#This Row],[GOL CASA]]&lt;&gt;"",1,"")</f>
        <v/>
      </c>
      <c r="B1143" s="49">
        <f t="shared" si="17"/>
        <v>818</v>
      </c>
      <c r="C1143" s="50" t="s">
        <v>119</v>
      </c>
      <c r="E1143" s="29"/>
      <c r="F1143" s="70"/>
      <c r="G1143" s="66"/>
      <c r="H1143" s="66"/>
      <c r="I1143" s="70"/>
      <c r="J1143"/>
      <c r="K1143"/>
      <c r="L1143" s="57"/>
      <c r="M1143" s="57"/>
      <c r="N1143" s="57"/>
      <c r="O1143" s="57"/>
    </row>
    <row r="1144" spans="1:15" s="50" customFormat="1">
      <c r="A1144" s="62" t="str">
        <f>IF(Tabela3[[#This Row],[GOL CASA]]&lt;&gt;"",1,"")</f>
        <v/>
      </c>
      <c r="B1144" s="49">
        <f t="shared" si="17"/>
        <v>819</v>
      </c>
      <c r="C1144" s="50" t="s">
        <v>119</v>
      </c>
      <c r="E1144" s="29"/>
      <c r="F1144" s="70"/>
      <c r="G1144" s="66"/>
      <c r="H1144" s="66"/>
      <c r="I1144" s="70"/>
      <c r="J1144"/>
      <c r="K1144"/>
      <c r="L1144" s="57"/>
      <c r="M1144" s="57"/>
      <c r="N1144" s="57"/>
      <c r="O1144" s="57"/>
    </row>
    <row r="1145" spans="1:15" s="50" customFormat="1">
      <c r="A1145" s="62" t="str">
        <f>IF(Tabela3[[#This Row],[GOL CASA]]&lt;&gt;"",1,"")</f>
        <v/>
      </c>
      <c r="B1145" s="49">
        <f t="shared" si="17"/>
        <v>820</v>
      </c>
      <c r="C1145" s="50" t="s">
        <v>119</v>
      </c>
      <c r="E1145" s="29"/>
      <c r="F1145" s="70"/>
      <c r="G1145" s="66"/>
      <c r="H1145" s="66"/>
      <c r="I1145" s="70"/>
      <c r="J1145"/>
      <c r="K1145"/>
      <c r="L1145" s="57"/>
      <c r="M1145" s="57"/>
      <c r="N1145" s="57"/>
      <c r="O1145" s="57"/>
    </row>
    <row r="1146" spans="1:15" s="50" customFormat="1">
      <c r="A1146" s="62" t="str">
        <f>IF(Tabela3[[#This Row],[GOL CASA]]&lt;&gt;"",1,"")</f>
        <v/>
      </c>
      <c r="B1146" s="49">
        <f t="shared" si="17"/>
        <v>821</v>
      </c>
      <c r="C1146" s="50" t="s">
        <v>119</v>
      </c>
      <c r="E1146" s="29"/>
      <c r="F1146" s="70"/>
      <c r="G1146" s="66"/>
      <c r="H1146" s="66"/>
      <c r="I1146" s="70"/>
      <c r="J1146"/>
      <c r="K1146"/>
      <c r="L1146" s="57"/>
      <c r="M1146" s="57"/>
      <c r="N1146" s="57"/>
      <c r="O1146" s="57"/>
    </row>
    <row r="1147" spans="1:15" s="50" customFormat="1">
      <c r="A1147" s="62" t="str">
        <f>IF(Tabela3[[#This Row],[GOL CASA]]&lt;&gt;"",1,"")</f>
        <v/>
      </c>
      <c r="B1147" s="49">
        <f t="shared" si="17"/>
        <v>822</v>
      </c>
      <c r="C1147" s="50" t="s">
        <v>119</v>
      </c>
      <c r="E1147" s="29"/>
      <c r="F1147" s="70"/>
      <c r="G1147" s="66"/>
      <c r="H1147" s="66"/>
      <c r="I1147" s="70"/>
      <c r="J1147"/>
      <c r="K1147"/>
      <c r="L1147" s="57"/>
      <c r="M1147" s="57"/>
      <c r="N1147" s="57"/>
      <c r="O1147" s="57"/>
    </row>
    <row r="1148" spans="1:15" s="50" customFormat="1">
      <c r="A1148" s="62" t="str">
        <f>IF(Tabela3[[#This Row],[GOL CASA]]&lt;&gt;"",1,"")</f>
        <v/>
      </c>
      <c r="B1148" s="49">
        <f t="shared" si="17"/>
        <v>823</v>
      </c>
      <c r="C1148" s="50" t="s">
        <v>119</v>
      </c>
      <c r="E1148" s="29"/>
      <c r="F1148" s="70"/>
      <c r="G1148" s="66"/>
      <c r="H1148" s="66"/>
      <c r="I1148" s="70"/>
      <c r="J1148"/>
      <c r="K1148"/>
      <c r="L1148" s="57"/>
      <c r="M1148" s="57"/>
      <c r="N1148" s="57"/>
      <c r="O1148" s="57"/>
    </row>
    <row r="1149" spans="1:15" s="50" customFormat="1">
      <c r="A1149" s="62" t="str">
        <f>IF(Tabela3[[#This Row],[GOL CASA]]&lt;&gt;"",1,"")</f>
        <v/>
      </c>
      <c r="B1149" s="49">
        <f t="shared" si="17"/>
        <v>824</v>
      </c>
      <c r="C1149" s="50" t="s">
        <v>119</v>
      </c>
      <c r="E1149" s="29"/>
      <c r="F1149" s="70"/>
      <c r="G1149" s="66"/>
      <c r="H1149" s="66"/>
      <c r="I1149" s="70"/>
      <c r="J1149"/>
      <c r="K1149"/>
      <c r="L1149" s="57"/>
      <c r="M1149" s="57"/>
      <c r="N1149" s="57"/>
      <c r="O1149" s="57"/>
    </row>
    <row r="1150" spans="1:15" s="50" customFormat="1">
      <c r="A1150" s="62" t="str">
        <f>IF(Tabela3[[#This Row],[GOL CASA]]&lt;&gt;"",1,"")</f>
        <v/>
      </c>
      <c r="B1150" s="49">
        <f t="shared" si="17"/>
        <v>825</v>
      </c>
      <c r="C1150" s="50" t="s">
        <v>119</v>
      </c>
      <c r="E1150" s="29"/>
      <c r="F1150" s="70"/>
      <c r="G1150" s="66"/>
      <c r="H1150" s="66"/>
      <c r="I1150" s="70"/>
      <c r="J1150"/>
      <c r="K1150"/>
      <c r="L1150" s="57"/>
      <c r="M1150" s="57"/>
      <c r="N1150" s="57"/>
      <c r="O1150" s="57"/>
    </row>
    <row r="1151" spans="1:15" s="50" customFormat="1">
      <c r="A1151" s="62" t="str">
        <f>IF(Tabela3[[#This Row],[GOL CASA]]&lt;&gt;"",1,"")</f>
        <v/>
      </c>
      <c r="B1151" s="49">
        <f t="shared" si="17"/>
        <v>826</v>
      </c>
      <c r="C1151" s="50" t="s">
        <v>119</v>
      </c>
      <c r="E1151" s="29"/>
      <c r="F1151" s="70"/>
      <c r="G1151" s="66"/>
      <c r="H1151" s="66"/>
      <c r="I1151" s="70"/>
      <c r="J1151"/>
      <c r="K1151"/>
      <c r="L1151" s="57"/>
      <c r="M1151" s="57"/>
      <c r="N1151" s="57"/>
      <c r="O1151" s="57"/>
    </row>
    <row r="1152" spans="1:15" s="50" customFormat="1">
      <c r="A1152" s="62" t="str">
        <f>IF(Tabela3[[#This Row],[GOL CASA]]&lt;&gt;"",1,"")</f>
        <v/>
      </c>
      <c r="B1152" s="49">
        <f t="shared" si="17"/>
        <v>827</v>
      </c>
      <c r="C1152" s="50" t="s">
        <v>119</v>
      </c>
      <c r="E1152" s="29"/>
      <c r="F1152" s="70"/>
      <c r="G1152" s="66"/>
      <c r="H1152" s="66"/>
      <c r="I1152" s="70"/>
      <c r="J1152"/>
      <c r="K1152"/>
      <c r="L1152" s="57"/>
      <c r="M1152" s="57"/>
      <c r="N1152" s="57"/>
      <c r="O1152" s="57"/>
    </row>
    <row r="1153" spans="1:15" s="50" customFormat="1">
      <c r="A1153" s="62" t="str">
        <f>IF(Tabela3[[#This Row],[GOL CASA]]&lt;&gt;"",1,"")</f>
        <v/>
      </c>
      <c r="B1153" s="49">
        <f t="shared" si="17"/>
        <v>828</v>
      </c>
      <c r="C1153" s="50" t="s">
        <v>119</v>
      </c>
      <c r="E1153" s="29"/>
      <c r="F1153" s="70"/>
      <c r="G1153" s="66"/>
      <c r="H1153" s="66"/>
      <c r="I1153" s="70"/>
      <c r="J1153"/>
      <c r="K1153"/>
      <c r="L1153" s="57"/>
      <c r="M1153" s="57"/>
      <c r="N1153" s="57"/>
      <c r="O1153" s="57"/>
    </row>
    <row r="1154" spans="1:15" s="50" customFormat="1">
      <c r="A1154" s="62" t="str">
        <f>IF(Tabela3[[#This Row],[GOL CASA]]&lt;&gt;"",1,"")</f>
        <v/>
      </c>
      <c r="B1154" s="49">
        <f t="shared" si="17"/>
        <v>829</v>
      </c>
      <c r="C1154" s="50" t="s">
        <v>119</v>
      </c>
      <c r="E1154" s="29"/>
      <c r="F1154" s="70"/>
      <c r="G1154" s="66"/>
      <c r="H1154" s="66"/>
      <c r="I1154" s="70"/>
      <c r="J1154"/>
      <c r="K1154"/>
      <c r="L1154" s="57"/>
      <c r="M1154" s="57"/>
      <c r="N1154" s="57"/>
      <c r="O1154" s="57"/>
    </row>
    <row r="1155" spans="1:15" s="50" customFormat="1">
      <c r="A1155" s="62" t="str">
        <f>IF(Tabela3[[#This Row],[GOL CASA]]&lt;&gt;"",1,"")</f>
        <v/>
      </c>
      <c r="B1155" s="49">
        <f t="shared" si="17"/>
        <v>830</v>
      </c>
      <c r="C1155" s="50" t="s">
        <v>119</v>
      </c>
      <c r="E1155" s="29"/>
      <c r="F1155" s="70"/>
      <c r="G1155" s="66"/>
      <c r="H1155" s="66"/>
      <c r="I1155" s="70"/>
      <c r="J1155"/>
      <c r="K1155"/>
      <c r="L1155" s="57"/>
      <c r="M1155" s="57"/>
      <c r="N1155" s="57"/>
      <c r="O1155" s="57"/>
    </row>
    <row r="1156" spans="1:15" s="50" customFormat="1">
      <c r="A1156" s="62" t="str">
        <f>IF(Tabela3[[#This Row],[GOL CASA]]&lt;&gt;"",1,"")</f>
        <v/>
      </c>
      <c r="B1156" s="49">
        <f t="shared" si="17"/>
        <v>831</v>
      </c>
      <c r="C1156" s="50" t="s">
        <v>119</v>
      </c>
      <c r="E1156" s="29"/>
      <c r="F1156" s="70"/>
      <c r="G1156" s="66"/>
      <c r="H1156" s="66"/>
      <c r="I1156" s="70"/>
      <c r="J1156"/>
      <c r="K1156"/>
      <c r="L1156" s="57"/>
      <c r="M1156" s="57"/>
      <c r="N1156" s="57"/>
      <c r="O1156" s="57"/>
    </row>
    <row r="1157" spans="1:15" s="50" customFormat="1">
      <c r="A1157" s="62" t="str">
        <f>IF(Tabela3[[#This Row],[GOL CASA]]&lt;&gt;"",1,"")</f>
        <v/>
      </c>
      <c r="B1157" s="49">
        <f t="shared" si="17"/>
        <v>832</v>
      </c>
      <c r="C1157" s="50" t="s">
        <v>119</v>
      </c>
      <c r="E1157" s="29"/>
      <c r="F1157" s="70"/>
      <c r="G1157" s="66"/>
      <c r="H1157" s="66"/>
      <c r="I1157" s="70"/>
      <c r="J1157"/>
      <c r="K1157"/>
      <c r="L1157" s="57"/>
      <c r="M1157" s="57"/>
      <c r="N1157" s="57"/>
      <c r="O1157" s="57"/>
    </row>
    <row r="1158" spans="1:15" s="50" customFormat="1">
      <c r="A1158" s="62" t="str">
        <f>IF(Tabela3[[#This Row],[GOL CASA]]&lt;&gt;"",1,"")</f>
        <v/>
      </c>
      <c r="B1158" s="49">
        <f t="shared" si="17"/>
        <v>833</v>
      </c>
      <c r="C1158" s="50" t="s">
        <v>119</v>
      </c>
      <c r="E1158" s="29"/>
      <c r="F1158" s="70"/>
      <c r="G1158" s="66"/>
      <c r="H1158" s="66"/>
      <c r="I1158" s="70"/>
      <c r="J1158"/>
      <c r="K1158"/>
      <c r="L1158" s="57"/>
      <c r="M1158" s="57"/>
      <c r="N1158" s="57"/>
      <c r="O1158" s="57"/>
    </row>
    <row r="1159" spans="1:15" s="50" customFormat="1">
      <c r="A1159" s="62" t="str">
        <f>IF(Tabela3[[#This Row],[GOL CASA]]&lt;&gt;"",1,"")</f>
        <v/>
      </c>
      <c r="B1159" s="49">
        <f t="shared" ref="B1159:B1222" si="18">B1158+1</f>
        <v>834</v>
      </c>
      <c r="C1159" s="50" t="s">
        <v>119</v>
      </c>
      <c r="E1159" s="29"/>
      <c r="F1159" s="70"/>
      <c r="G1159" s="66"/>
      <c r="H1159" s="66"/>
      <c r="I1159" s="70"/>
      <c r="J1159"/>
      <c r="K1159"/>
      <c r="L1159" s="57"/>
      <c r="M1159" s="57"/>
      <c r="N1159" s="57"/>
      <c r="O1159" s="57"/>
    </row>
    <row r="1160" spans="1:15" s="50" customFormat="1">
      <c r="A1160" s="62" t="str">
        <f>IF(Tabela3[[#This Row],[GOL CASA]]&lt;&gt;"",1,"")</f>
        <v/>
      </c>
      <c r="B1160" s="49">
        <f t="shared" si="18"/>
        <v>835</v>
      </c>
      <c r="C1160" s="50" t="s">
        <v>119</v>
      </c>
      <c r="E1160" s="29"/>
      <c r="F1160" s="70"/>
      <c r="G1160" s="66"/>
      <c r="H1160" s="66"/>
      <c r="I1160" s="70"/>
      <c r="J1160"/>
      <c r="K1160"/>
      <c r="L1160" s="57"/>
      <c r="M1160" s="57"/>
      <c r="N1160" s="57"/>
      <c r="O1160" s="57"/>
    </row>
    <row r="1161" spans="1:15" s="50" customFormat="1">
      <c r="A1161" s="62" t="str">
        <f>IF(Tabela3[[#This Row],[GOL CASA]]&lt;&gt;"",1,"")</f>
        <v/>
      </c>
      <c r="B1161" s="49">
        <f t="shared" si="18"/>
        <v>836</v>
      </c>
      <c r="C1161" s="50" t="s">
        <v>119</v>
      </c>
      <c r="E1161" s="29"/>
      <c r="F1161" s="70"/>
      <c r="G1161" s="66"/>
      <c r="H1161" s="66"/>
      <c r="I1161" s="70"/>
      <c r="J1161"/>
      <c r="K1161"/>
      <c r="L1161" s="57"/>
      <c r="M1161" s="57"/>
      <c r="N1161" s="57"/>
      <c r="O1161" s="57"/>
    </row>
    <row r="1162" spans="1:15" s="50" customFormat="1">
      <c r="A1162" s="62" t="str">
        <f>IF(Tabela3[[#This Row],[GOL CASA]]&lt;&gt;"",1,"")</f>
        <v/>
      </c>
      <c r="B1162" s="49">
        <f t="shared" si="18"/>
        <v>837</v>
      </c>
      <c r="C1162" s="50" t="s">
        <v>119</v>
      </c>
      <c r="E1162" s="29"/>
      <c r="F1162" s="70"/>
      <c r="G1162" s="66"/>
      <c r="H1162" s="66"/>
      <c r="I1162" s="70"/>
      <c r="J1162"/>
      <c r="K1162"/>
      <c r="L1162" s="57"/>
      <c r="M1162" s="57"/>
      <c r="N1162" s="57"/>
      <c r="O1162" s="57"/>
    </row>
    <row r="1163" spans="1:15" s="50" customFormat="1">
      <c r="A1163" s="62" t="str">
        <f>IF(Tabela3[[#This Row],[GOL CASA]]&lt;&gt;"",1,"")</f>
        <v/>
      </c>
      <c r="B1163" s="49">
        <f t="shared" si="18"/>
        <v>838</v>
      </c>
      <c r="C1163" s="50" t="s">
        <v>119</v>
      </c>
      <c r="E1163" s="29"/>
      <c r="F1163" s="70"/>
      <c r="G1163" s="66"/>
      <c r="H1163" s="66"/>
      <c r="I1163" s="70"/>
      <c r="J1163"/>
      <c r="K1163"/>
      <c r="L1163" s="57"/>
      <c r="M1163" s="57"/>
      <c r="N1163" s="57"/>
      <c r="O1163" s="57"/>
    </row>
    <row r="1164" spans="1:15" s="50" customFormat="1">
      <c r="A1164" s="62" t="str">
        <f>IF(Tabela3[[#This Row],[GOL CASA]]&lt;&gt;"",1,"")</f>
        <v/>
      </c>
      <c r="B1164" s="49">
        <f t="shared" si="18"/>
        <v>839</v>
      </c>
      <c r="C1164" s="50" t="s">
        <v>119</v>
      </c>
      <c r="E1164" s="29"/>
      <c r="F1164" s="70"/>
      <c r="G1164" s="66"/>
      <c r="H1164" s="66"/>
      <c r="I1164" s="70"/>
      <c r="J1164"/>
      <c r="K1164"/>
      <c r="L1164" s="57"/>
      <c r="M1164" s="57"/>
      <c r="N1164" s="57"/>
      <c r="O1164" s="57"/>
    </row>
    <row r="1165" spans="1:15" s="50" customFormat="1">
      <c r="A1165" s="62" t="str">
        <f>IF(Tabela3[[#This Row],[GOL CASA]]&lt;&gt;"",1,"")</f>
        <v/>
      </c>
      <c r="B1165" s="49">
        <f t="shared" si="18"/>
        <v>840</v>
      </c>
      <c r="C1165" s="50" t="s">
        <v>119</v>
      </c>
      <c r="E1165" s="29"/>
      <c r="F1165" s="70"/>
      <c r="G1165" s="66"/>
      <c r="H1165" s="66"/>
      <c r="I1165" s="70"/>
      <c r="J1165"/>
      <c r="K1165"/>
      <c r="L1165" s="57"/>
      <c r="M1165" s="57"/>
      <c r="N1165" s="57"/>
      <c r="O1165" s="57"/>
    </row>
    <row r="1166" spans="1:15" s="50" customFormat="1">
      <c r="A1166" s="62" t="str">
        <f>IF(Tabela3[[#This Row],[GOL CASA]]&lt;&gt;"",1,"")</f>
        <v/>
      </c>
      <c r="B1166" s="49">
        <f t="shared" si="18"/>
        <v>841</v>
      </c>
      <c r="C1166" s="50" t="s">
        <v>119</v>
      </c>
      <c r="E1166" s="29"/>
      <c r="F1166" s="70"/>
      <c r="G1166" s="66"/>
      <c r="H1166" s="66"/>
      <c r="I1166" s="70"/>
      <c r="J1166"/>
      <c r="K1166"/>
      <c r="L1166" s="57"/>
      <c r="M1166" s="57"/>
      <c r="N1166" s="57"/>
      <c r="O1166" s="57"/>
    </row>
    <row r="1167" spans="1:15" s="50" customFormat="1">
      <c r="A1167" s="62" t="str">
        <f>IF(Tabela3[[#This Row],[GOL CASA]]&lt;&gt;"",1,"")</f>
        <v/>
      </c>
      <c r="B1167" s="49">
        <f t="shared" si="18"/>
        <v>842</v>
      </c>
      <c r="C1167" s="50" t="s">
        <v>119</v>
      </c>
      <c r="E1167" s="29"/>
      <c r="F1167" s="70"/>
      <c r="G1167" s="66"/>
      <c r="H1167" s="66"/>
      <c r="I1167" s="70"/>
      <c r="J1167"/>
      <c r="K1167"/>
      <c r="L1167" s="57"/>
      <c r="M1167" s="57"/>
      <c r="N1167" s="57"/>
      <c r="O1167" s="57"/>
    </row>
    <row r="1168" spans="1:15" s="50" customFormat="1">
      <c r="A1168" s="62" t="str">
        <f>IF(Tabela3[[#This Row],[GOL CASA]]&lt;&gt;"",1,"")</f>
        <v/>
      </c>
      <c r="B1168" s="49">
        <f t="shared" si="18"/>
        <v>843</v>
      </c>
      <c r="C1168" s="50" t="s">
        <v>119</v>
      </c>
      <c r="E1168" s="29"/>
      <c r="F1168" s="70"/>
      <c r="G1168" s="66"/>
      <c r="H1168" s="66"/>
      <c r="I1168" s="70"/>
      <c r="J1168"/>
      <c r="K1168"/>
      <c r="L1168" s="57"/>
      <c r="M1168" s="57"/>
      <c r="N1168" s="57"/>
      <c r="O1168" s="57"/>
    </row>
    <row r="1169" spans="1:15" s="50" customFormat="1">
      <c r="A1169" s="62" t="str">
        <f>IF(Tabela3[[#This Row],[GOL CASA]]&lt;&gt;"",1,"")</f>
        <v/>
      </c>
      <c r="B1169" s="49">
        <f t="shared" si="18"/>
        <v>844</v>
      </c>
      <c r="C1169" s="50" t="s">
        <v>119</v>
      </c>
      <c r="E1169" s="29"/>
      <c r="F1169" s="70"/>
      <c r="G1169" s="66"/>
      <c r="H1169" s="66"/>
      <c r="I1169" s="70"/>
      <c r="J1169"/>
      <c r="K1169"/>
      <c r="L1169" s="57"/>
      <c r="M1169" s="57"/>
      <c r="N1169" s="57"/>
      <c r="O1169" s="57"/>
    </row>
    <row r="1170" spans="1:15" s="50" customFormat="1">
      <c r="A1170" s="62" t="str">
        <f>IF(Tabela3[[#This Row],[GOL CASA]]&lt;&gt;"",1,"")</f>
        <v/>
      </c>
      <c r="B1170" s="49">
        <f t="shared" si="18"/>
        <v>845</v>
      </c>
      <c r="C1170" s="50" t="s">
        <v>119</v>
      </c>
      <c r="E1170" s="29"/>
      <c r="F1170" s="70"/>
      <c r="G1170" s="66"/>
      <c r="H1170" s="66"/>
      <c r="I1170" s="70"/>
      <c r="J1170"/>
      <c r="K1170"/>
      <c r="L1170" s="57"/>
      <c r="M1170" s="57"/>
      <c r="N1170" s="57"/>
      <c r="O1170" s="57"/>
    </row>
    <row r="1171" spans="1:15" s="50" customFormat="1">
      <c r="A1171" s="62" t="str">
        <f>IF(Tabela3[[#This Row],[GOL CASA]]&lt;&gt;"",1,"")</f>
        <v/>
      </c>
      <c r="B1171" s="49">
        <f t="shared" si="18"/>
        <v>846</v>
      </c>
      <c r="C1171" s="50" t="s">
        <v>119</v>
      </c>
      <c r="E1171" s="29"/>
      <c r="F1171" s="70"/>
      <c r="G1171" s="66"/>
      <c r="H1171" s="66"/>
      <c r="I1171" s="70"/>
      <c r="J1171"/>
      <c r="K1171"/>
      <c r="L1171" s="57"/>
      <c r="M1171" s="57"/>
      <c r="N1171" s="57"/>
      <c r="O1171" s="57"/>
    </row>
    <row r="1172" spans="1:15" s="50" customFormat="1">
      <c r="A1172" s="62" t="str">
        <f>IF(Tabela3[[#This Row],[GOL CASA]]&lt;&gt;"",1,"")</f>
        <v/>
      </c>
      <c r="B1172" s="49">
        <f t="shared" si="18"/>
        <v>847</v>
      </c>
      <c r="C1172" s="50" t="s">
        <v>119</v>
      </c>
      <c r="E1172" s="29"/>
      <c r="F1172" s="70"/>
      <c r="G1172" s="66"/>
      <c r="H1172" s="66"/>
      <c r="I1172" s="70"/>
      <c r="J1172"/>
      <c r="K1172"/>
      <c r="L1172" s="57"/>
      <c r="M1172" s="57"/>
      <c r="N1172" s="57"/>
      <c r="O1172" s="57"/>
    </row>
    <row r="1173" spans="1:15" s="50" customFormat="1">
      <c r="A1173" s="62" t="str">
        <f>IF(Tabela3[[#This Row],[GOL CASA]]&lt;&gt;"",1,"")</f>
        <v/>
      </c>
      <c r="B1173" s="49">
        <f t="shared" si="18"/>
        <v>848</v>
      </c>
      <c r="C1173" s="50" t="s">
        <v>119</v>
      </c>
      <c r="E1173" s="29"/>
      <c r="F1173" s="70"/>
      <c r="G1173" s="66"/>
      <c r="H1173" s="66"/>
      <c r="I1173" s="70"/>
      <c r="J1173"/>
      <c r="K1173"/>
      <c r="L1173" s="57"/>
      <c r="M1173" s="57"/>
      <c r="N1173" s="57"/>
      <c r="O1173" s="57"/>
    </row>
    <row r="1174" spans="1:15" s="50" customFormat="1">
      <c r="A1174" s="62" t="str">
        <f>IF(Tabela3[[#This Row],[GOL CASA]]&lt;&gt;"",1,"")</f>
        <v/>
      </c>
      <c r="B1174" s="49">
        <f t="shared" si="18"/>
        <v>849</v>
      </c>
      <c r="C1174" s="50" t="s">
        <v>119</v>
      </c>
      <c r="E1174" s="29"/>
      <c r="F1174" s="70"/>
      <c r="G1174" s="66"/>
      <c r="H1174" s="66"/>
      <c r="I1174" s="70"/>
      <c r="J1174"/>
      <c r="K1174"/>
      <c r="L1174" s="57"/>
      <c r="M1174" s="57"/>
      <c r="N1174" s="57"/>
      <c r="O1174" s="57"/>
    </row>
    <row r="1175" spans="1:15" s="50" customFormat="1">
      <c r="A1175" s="62" t="str">
        <f>IF(Tabela3[[#This Row],[GOL CASA]]&lt;&gt;"",1,"")</f>
        <v/>
      </c>
      <c r="B1175" s="49">
        <f t="shared" si="18"/>
        <v>850</v>
      </c>
      <c r="C1175" s="50" t="s">
        <v>119</v>
      </c>
      <c r="E1175" s="29"/>
      <c r="F1175" s="70"/>
      <c r="G1175" s="66"/>
      <c r="H1175" s="66"/>
      <c r="I1175" s="70"/>
      <c r="J1175"/>
      <c r="K1175"/>
      <c r="L1175" s="57"/>
      <c r="M1175" s="57"/>
      <c r="N1175" s="57"/>
      <c r="O1175" s="57"/>
    </row>
    <row r="1176" spans="1:15" s="50" customFormat="1">
      <c r="A1176" s="62" t="str">
        <f>IF(Tabela3[[#This Row],[GOL CASA]]&lt;&gt;"",1,"")</f>
        <v/>
      </c>
      <c r="B1176" s="49">
        <f t="shared" si="18"/>
        <v>851</v>
      </c>
      <c r="C1176" s="50" t="s">
        <v>119</v>
      </c>
      <c r="E1176" s="29"/>
      <c r="F1176" s="70"/>
      <c r="G1176" s="66"/>
      <c r="H1176" s="66"/>
      <c r="I1176" s="70"/>
      <c r="J1176"/>
      <c r="K1176"/>
      <c r="L1176" s="57"/>
      <c r="M1176" s="57"/>
      <c r="N1176" s="57"/>
      <c r="O1176" s="57"/>
    </row>
    <row r="1177" spans="1:15" s="50" customFormat="1">
      <c r="A1177" s="62" t="str">
        <f>IF(Tabela3[[#This Row],[GOL CASA]]&lt;&gt;"",1,"")</f>
        <v/>
      </c>
      <c r="B1177" s="49">
        <f t="shared" si="18"/>
        <v>852</v>
      </c>
      <c r="C1177" s="50" t="s">
        <v>119</v>
      </c>
      <c r="E1177" s="29"/>
      <c r="F1177" s="70"/>
      <c r="G1177" s="66"/>
      <c r="H1177" s="66"/>
      <c r="I1177" s="70"/>
      <c r="J1177"/>
      <c r="K1177"/>
      <c r="L1177" s="57"/>
      <c r="M1177" s="57"/>
      <c r="N1177" s="57"/>
      <c r="O1177" s="57"/>
    </row>
    <row r="1178" spans="1:15" s="50" customFormat="1">
      <c r="A1178" s="62" t="str">
        <f>IF(Tabela3[[#This Row],[GOL CASA]]&lt;&gt;"",1,"")</f>
        <v/>
      </c>
      <c r="B1178" s="49">
        <f t="shared" si="18"/>
        <v>853</v>
      </c>
      <c r="C1178" s="50" t="s">
        <v>119</v>
      </c>
      <c r="E1178" s="29"/>
      <c r="F1178" s="70"/>
      <c r="G1178" s="66"/>
      <c r="H1178" s="66"/>
      <c r="I1178" s="70"/>
      <c r="J1178"/>
      <c r="K1178"/>
      <c r="L1178" s="57"/>
      <c r="M1178" s="57"/>
      <c r="N1178" s="57"/>
      <c r="O1178" s="57"/>
    </row>
    <row r="1179" spans="1:15" s="50" customFormat="1">
      <c r="A1179" s="62" t="str">
        <f>IF(Tabela3[[#This Row],[GOL CASA]]&lt;&gt;"",1,"")</f>
        <v/>
      </c>
      <c r="B1179" s="49">
        <f t="shared" si="18"/>
        <v>854</v>
      </c>
      <c r="C1179" s="50" t="s">
        <v>119</v>
      </c>
      <c r="E1179" s="29"/>
      <c r="F1179" s="70"/>
      <c r="G1179" s="66"/>
      <c r="H1179" s="66"/>
      <c r="I1179" s="70"/>
      <c r="J1179"/>
      <c r="K1179"/>
      <c r="L1179" s="57"/>
      <c r="M1179" s="57"/>
      <c r="N1179" s="57"/>
      <c r="O1179" s="57"/>
    </row>
    <row r="1180" spans="1:15" s="50" customFormat="1">
      <c r="A1180" s="62" t="str">
        <f>IF(Tabela3[[#This Row],[GOL CASA]]&lt;&gt;"",1,"")</f>
        <v/>
      </c>
      <c r="B1180" s="49">
        <f t="shared" si="18"/>
        <v>855</v>
      </c>
      <c r="C1180" s="50" t="s">
        <v>119</v>
      </c>
      <c r="E1180" s="29"/>
      <c r="F1180" s="70"/>
      <c r="G1180" s="66"/>
      <c r="H1180" s="66"/>
      <c r="I1180" s="70"/>
      <c r="J1180"/>
      <c r="K1180"/>
      <c r="L1180" s="57"/>
      <c r="M1180" s="57"/>
      <c r="N1180" s="57"/>
      <c r="O1180" s="57"/>
    </row>
    <row r="1181" spans="1:15" s="50" customFormat="1">
      <c r="A1181" s="62" t="str">
        <f>IF(Tabela3[[#This Row],[GOL CASA]]&lt;&gt;"",1,"")</f>
        <v/>
      </c>
      <c r="B1181" s="49">
        <f t="shared" si="18"/>
        <v>856</v>
      </c>
      <c r="C1181" s="50" t="s">
        <v>119</v>
      </c>
      <c r="E1181" s="29"/>
      <c r="F1181" s="70"/>
      <c r="G1181" s="66"/>
      <c r="H1181" s="66"/>
      <c r="I1181" s="70"/>
      <c r="J1181"/>
      <c r="K1181"/>
      <c r="L1181" s="57"/>
      <c r="M1181" s="57"/>
      <c r="N1181" s="57"/>
      <c r="O1181" s="57"/>
    </row>
    <row r="1182" spans="1:15" s="50" customFormat="1">
      <c r="A1182" s="62" t="str">
        <f>IF(Tabela3[[#This Row],[GOL CASA]]&lt;&gt;"",1,"")</f>
        <v/>
      </c>
      <c r="B1182" s="49">
        <f t="shared" si="18"/>
        <v>857</v>
      </c>
      <c r="C1182" s="50" t="s">
        <v>119</v>
      </c>
      <c r="E1182" s="29"/>
      <c r="F1182" s="70"/>
      <c r="G1182" s="66"/>
      <c r="H1182" s="66"/>
      <c r="I1182" s="70"/>
      <c r="J1182"/>
      <c r="K1182"/>
      <c r="L1182" s="57"/>
      <c r="M1182" s="57"/>
      <c r="N1182" s="57"/>
      <c r="O1182" s="57"/>
    </row>
    <row r="1183" spans="1:15" s="50" customFormat="1">
      <c r="A1183" s="62" t="str">
        <f>IF(Tabela3[[#This Row],[GOL CASA]]&lt;&gt;"",1,"")</f>
        <v/>
      </c>
      <c r="B1183" s="49">
        <f t="shared" si="18"/>
        <v>858</v>
      </c>
      <c r="C1183" s="50" t="s">
        <v>119</v>
      </c>
      <c r="E1183" s="29"/>
      <c r="F1183" s="70"/>
      <c r="G1183" s="66"/>
      <c r="H1183" s="66"/>
      <c r="I1183" s="70"/>
      <c r="J1183"/>
      <c r="K1183"/>
      <c r="L1183" s="57"/>
      <c r="M1183" s="57"/>
      <c r="N1183" s="57"/>
      <c r="O1183" s="57"/>
    </row>
    <row r="1184" spans="1:15" s="50" customFormat="1">
      <c r="A1184" s="62" t="str">
        <f>IF(Tabela3[[#This Row],[GOL CASA]]&lt;&gt;"",1,"")</f>
        <v/>
      </c>
      <c r="B1184" s="49">
        <f t="shared" si="18"/>
        <v>859</v>
      </c>
      <c r="C1184" s="50" t="s">
        <v>119</v>
      </c>
      <c r="E1184" s="29"/>
      <c r="F1184" s="70"/>
      <c r="G1184" s="66"/>
      <c r="H1184" s="66"/>
      <c r="I1184" s="70"/>
      <c r="J1184"/>
      <c r="K1184"/>
      <c r="L1184" s="57"/>
      <c r="M1184" s="57"/>
      <c r="N1184" s="57"/>
      <c r="O1184" s="57"/>
    </row>
    <row r="1185" spans="1:15" s="50" customFormat="1">
      <c r="A1185" s="62" t="str">
        <f>IF(Tabela3[[#This Row],[GOL CASA]]&lt;&gt;"",1,"")</f>
        <v/>
      </c>
      <c r="B1185" s="49">
        <f t="shared" si="18"/>
        <v>860</v>
      </c>
      <c r="C1185" s="50" t="s">
        <v>119</v>
      </c>
      <c r="E1185" s="29"/>
      <c r="F1185" s="70"/>
      <c r="G1185" s="66"/>
      <c r="H1185" s="66"/>
      <c r="I1185" s="70"/>
      <c r="J1185"/>
      <c r="K1185"/>
      <c r="L1185" s="57"/>
      <c r="M1185" s="57"/>
      <c r="N1185" s="57"/>
      <c r="O1185" s="57"/>
    </row>
    <row r="1186" spans="1:15" s="50" customFormat="1">
      <c r="A1186" s="62" t="str">
        <f>IF(Tabela3[[#This Row],[GOL CASA]]&lt;&gt;"",1,"")</f>
        <v/>
      </c>
      <c r="B1186" s="49">
        <f t="shared" si="18"/>
        <v>861</v>
      </c>
      <c r="C1186" s="50" t="s">
        <v>119</v>
      </c>
      <c r="E1186" s="29"/>
      <c r="F1186" s="70"/>
      <c r="G1186" s="66"/>
      <c r="H1186" s="66"/>
      <c r="I1186" s="70"/>
      <c r="J1186"/>
      <c r="K1186"/>
      <c r="L1186" s="57"/>
      <c r="M1186" s="57"/>
      <c r="N1186" s="57"/>
      <c r="O1186" s="57"/>
    </row>
    <row r="1187" spans="1:15" s="50" customFormat="1">
      <c r="A1187" s="62" t="str">
        <f>IF(Tabela3[[#This Row],[GOL CASA]]&lt;&gt;"",1,"")</f>
        <v/>
      </c>
      <c r="B1187" s="49">
        <f t="shared" si="18"/>
        <v>862</v>
      </c>
      <c r="C1187" s="50" t="s">
        <v>119</v>
      </c>
      <c r="E1187" s="29"/>
      <c r="F1187" s="70"/>
      <c r="G1187" s="66"/>
      <c r="H1187" s="66"/>
      <c r="I1187" s="70"/>
      <c r="J1187"/>
      <c r="K1187"/>
      <c r="L1187" s="57"/>
      <c r="M1187" s="57"/>
      <c r="N1187" s="57"/>
      <c r="O1187" s="57"/>
    </row>
    <row r="1188" spans="1:15" s="50" customFormat="1">
      <c r="A1188" s="62" t="str">
        <f>IF(Tabela3[[#This Row],[GOL CASA]]&lt;&gt;"",1,"")</f>
        <v/>
      </c>
      <c r="B1188" s="49">
        <f t="shared" si="18"/>
        <v>863</v>
      </c>
      <c r="C1188" s="50" t="s">
        <v>119</v>
      </c>
      <c r="E1188" s="29"/>
      <c r="F1188" s="70"/>
      <c r="G1188" s="66"/>
      <c r="H1188" s="66"/>
      <c r="I1188" s="70"/>
      <c r="J1188"/>
      <c r="K1188"/>
      <c r="L1188" s="57"/>
      <c r="M1188" s="57"/>
      <c r="N1188" s="57"/>
      <c r="O1188" s="57"/>
    </row>
    <row r="1189" spans="1:15" s="50" customFormat="1">
      <c r="A1189" s="62" t="str">
        <f>IF(Tabela3[[#This Row],[GOL CASA]]&lt;&gt;"",1,"")</f>
        <v/>
      </c>
      <c r="B1189" s="49">
        <f t="shared" si="18"/>
        <v>864</v>
      </c>
      <c r="C1189" s="50" t="s">
        <v>119</v>
      </c>
      <c r="E1189" s="29"/>
      <c r="F1189" s="70"/>
      <c r="G1189" s="66"/>
      <c r="H1189" s="66"/>
      <c r="I1189" s="70"/>
      <c r="J1189"/>
      <c r="K1189"/>
      <c r="L1189" s="57"/>
      <c r="M1189" s="57"/>
      <c r="N1189" s="57"/>
      <c r="O1189" s="57"/>
    </row>
    <row r="1190" spans="1:15" s="50" customFormat="1">
      <c r="A1190" s="62" t="str">
        <f>IF(Tabela3[[#This Row],[GOL CASA]]&lt;&gt;"",1,"")</f>
        <v/>
      </c>
      <c r="B1190" s="49">
        <f t="shared" si="18"/>
        <v>865</v>
      </c>
      <c r="C1190" s="50" t="s">
        <v>119</v>
      </c>
      <c r="E1190" s="29"/>
      <c r="F1190" s="70"/>
      <c r="G1190" s="66"/>
      <c r="H1190" s="66"/>
      <c r="I1190" s="70"/>
      <c r="J1190"/>
      <c r="K1190"/>
      <c r="L1190" s="57"/>
      <c r="M1190" s="57"/>
      <c r="N1190" s="57"/>
      <c r="O1190" s="57"/>
    </row>
    <row r="1191" spans="1:15" s="50" customFormat="1">
      <c r="A1191" s="62" t="str">
        <f>IF(Tabela3[[#This Row],[GOL CASA]]&lt;&gt;"",1,"")</f>
        <v/>
      </c>
      <c r="B1191" s="49">
        <f t="shared" si="18"/>
        <v>866</v>
      </c>
      <c r="C1191" s="50" t="s">
        <v>119</v>
      </c>
      <c r="E1191" s="29"/>
      <c r="F1191" s="70"/>
      <c r="G1191" s="66"/>
      <c r="H1191" s="66"/>
      <c r="I1191" s="70"/>
      <c r="J1191"/>
      <c r="K1191"/>
      <c r="L1191" s="57"/>
      <c r="M1191" s="57"/>
      <c r="N1191" s="57"/>
      <c r="O1191" s="57"/>
    </row>
    <row r="1192" spans="1:15" s="50" customFormat="1">
      <c r="A1192" s="62" t="str">
        <f>IF(Tabela3[[#This Row],[GOL CASA]]&lt;&gt;"",1,"")</f>
        <v/>
      </c>
      <c r="B1192" s="49">
        <f t="shared" si="18"/>
        <v>867</v>
      </c>
      <c r="C1192" s="50" t="s">
        <v>119</v>
      </c>
      <c r="E1192" s="29"/>
      <c r="F1192" s="70"/>
      <c r="G1192" s="66"/>
      <c r="H1192" s="66"/>
      <c r="I1192" s="70"/>
      <c r="J1192"/>
      <c r="K1192"/>
      <c r="L1192" s="57"/>
      <c r="M1192" s="57"/>
      <c r="N1192" s="57"/>
      <c r="O1192" s="57"/>
    </row>
    <row r="1193" spans="1:15" s="50" customFormat="1">
      <c r="A1193" s="62" t="str">
        <f>IF(Tabela3[[#This Row],[GOL CASA]]&lt;&gt;"",1,"")</f>
        <v/>
      </c>
      <c r="B1193" s="49">
        <f t="shared" si="18"/>
        <v>868</v>
      </c>
      <c r="C1193" s="50" t="s">
        <v>119</v>
      </c>
      <c r="E1193" s="29"/>
      <c r="F1193" s="70"/>
      <c r="G1193" s="66"/>
      <c r="H1193" s="66"/>
      <c r="I1193" s="70"/>
      <c r="J1193"/>
      <c r="K1193"/>
      <c r="L1193" s="57"/>
      <c r="M1193" s="57"/>
      <c r="N1193" s="57"/>
      <c r="O1193" s="57"/>
    </row>
    <row r="1194" spans="1:15" s="50" customFormat="1">
      <c r="A1194" s="62" t="str">
        <f>IF(Tabela3[[#This Row],[GOL CASA]]&lt;&gt;"",1,"")</f>
        <v/>
      </c>
      <c r="B1194" s="49">
        <f t="shared" si="18"/>
        <v>869</v>
      </c>
      <c r="C1194" s="50" t="s">
        <v>119</v>
      </c>
      <c r="E1194" s="29"/>
      <c r="F1194" s="70"/>
      <c r="G1194" s="66"/>
      <c r="H1194" s="66"/>
      <c r="I1194" s="70"/>
      <c r="J1194"/>
      <c r="K1194"/>
      <c r="L1194" s="57"/>
      <c r="M1194" s="57"/>
      <c r="N1194" s="57"/>
      <c r="O1194" s="57"/>
    </row>
    <row r="1195" spans="1:15" s="50" customFormat="1">
      <c r="A1195" s="62" t="str">
        <f>IF(Tabela3[[#This Row],[GOL CASA]]&lt;&gt;"",1,"")</f>
        <v/>
      </c>
      <c r="B1195" s="49">
        <f t="shared" si="18"/>
        <v>870</v>
      </c>
      <c r="C1195" s="50" t="s">
        <v>119</v>
      </c>
      <c r="E1195" s="29"/>
      <c r="F1195" s="70"/>
      <c r="G1195" s="66"/>
      <c r="H1195" s="66"/>
      <c r="I1195" s="70"/>
      <c r="J1195"/>
      <c r="K1195"/>
      <c r="L1195" s="57"/>
      <c r="M1195" s="57"/>
      <c r="N1195" s="57"/>
      <c r="O1195" s="57"/>
    </row>
    <row r="1196" spans="1:15" s="50" customFormat="1">
      <c r="A1196" s="62" t="str">
        <f>IF(Tabela3[[#This Row],[GOL CASA]]&lt;&gt;"",1,"")</f>
        <v/>
      </c>
      <c r="B1196" s="49">
        <f t="shared" si="18"/>
        <v>871</v>
      </c>
      <c r="C1196" s="50" t="s">
        <v>119</v>
      </c>
      <c r="E1196" s="29"/>
      <c r="F1196" s="70"/>
      <c r="G1196" s="66"/>
      <c r="H1196" s="66"/>
      <c r="I1196" s="70"/>
      <c r="J1196"/>
      <c r="K1196"/>
      <c r="L1196" s="57"/>
      <c r="M1196" s="57"/>
      <c r="N1196" s="57"/>
      <c r="O1196" s="57"/>
    </row>
    <row r="1197" spans="1:15" s="50" customFormat="1">
      <c r="A1197" s="62" t="str">
        <f>IF(Tabela3[[#This Row],[GOL CASA]]&lt;&gt;"",1,"")</f>
        <v/>
      </c>
      <c r="B1197" s="49">
        <f t="shared" si="18"/>
        <v>872</v>
      </c>
      <c r="C1197" s="50" t="s">
        <v>119</v>
      </c>
      <c r="E1197" s="29"/>
      <c r="F1197" s="70"/>
      <c r="G1197" s="66"/>
      <c r="H1197" s="66"/>
      <c r="I1197" s="70"/>
      <c r="J1197"/>
      <c r="K1197"/>
      <c r="L1197" s="57"/>
      <c r="M1197" s="57"/>
      <c r="N1197" s="57"/>
      <c r="O1197" s="57"/>
    </row>
    <row r="1198" spans="1:15" s="50" customFormat="1">
      <c r="A1198" s="62" t="str">
        <f>IF(Tabela3[[#This Row],[GOL CASA]]&lt;&gt;"",1,"")</f>
        <v/>
      </c>
      <c r="B1198" s="49">
        <f t="shared" si="18"/>
        <v>873</v>
      </c>
      <c r="C1198" s="50" t="s">
        <v>119</v>
      </c>
      <c r="E1198" s="29"/>
      <c r="F1198" s="70"/>
      <c r="G1198" s="66"/>
      <c r="H1198" s="66"/>
      <c r="I1198" s="70"/>
      <c r="J1198"/>
      <c r="K1198"/>
      <c r="L1198" s="57"/>
      <c r="M1198" s="57"/>
      <c r="N1198" s="57"/>
      <c r="O1198" s="57"/>
    </row>
    <row r="1199" spans="1:15" s="50" customFormat="1">
      <c r="A1199" s="62" t="str">
        <f>IF(Tabela3[[#This Row],[GOL CASA]]&lt;&gt;"",1,"")</f>
        <v/>
      </c>
      <c r="B1199" s="49">
        <f t="shared" si="18"/>
        <v>874</v>
      </c>
      <c r="C1199" s="50" t="s">
        <v>119</v>
      </c>
      <c r="E1199" s="29"/>
      <c r="F1199" s="70"/>
      <c r="G1199" s="66"/>
      <c r="H1199" s="66"/>
      <c r="I1199" s="70"/>
      <c r="J1199"/>
      <c r="K1199"/>
      <c r="L1199" s="57"/>
      <c r="M1199" s="57"/>
      <c r="N1199" s="57"/>
      <c r="O1199" s="57"/>
    </row>
    <row r="1200" spans="1:15" s="50" customFormat="1">
      <c r="A1200" s="62" t="str">
        <f>IF(Tabela3[[#This Row],[GOL CASA]]&lt;&gt;"",1,"")</f>
        <v/>
      </c>
      <c r="B1200" s="49">
        <f t="shared" si="18"/>
        <v>875</v>
      </c>
      <c r="C1200" s="50" t="s">
        <v>119</v>
      </c>
      <c r="E1200" s="29"/>
      <c r="F1200" s="70"/>
      <c r="G1200" s="66"/>
      <c r="H1200" s="66"/>
      <c r="I1200" s="70"/>
      <c r="J1200"/>
      <c r="K1200"/>
      <c r="L1200" s="57"/>
      <c r="M1200" s="57"/>
      <c r="N1200" s="57"/>
      <c r="O1200" s="57"/>
    </row>
    <row r="1201" spans="1:15" s="50" customFormat="1">
      <c r="A1201" s="62" t="str">
        <f>IF(Tabela3[[#This Row],[GOL CASA]]&lt;&gt;"",1,"")</f>
        <v/>
      </c>
      <c r="B1201" s="49">
        <f t="shared" si="18"/>
        <v>876</v>
      </c>
      <c r="C1201" s="50" t="s">
        <v>119</v>
      </c>
      <c r="E1201" s="29"/>
      <c r="F1201" s="70"/>
      <c r="G1201" s="66"/>
      <c r="H1201" s="66"/>
      <c r="I1201" s="70"/>
      <c r="J1201"/>
      <c r="K1201"/>
      <c r="L1201" s="57"/>
      <c r="M1201" s="57"/>
      <c r="N1201" s="57"/>
      <c r="O1201" s="57"/>
    </row>
    <row r="1202" spans="1:15" s="50" customFormat="1">
      <c r="A1202" s="62" t="str">
        <f>IF(Tabela3[[#This Row],[GOL CASA]]&lt;&gt;"",1,"")</f>
        <v/>
      </c>
      <c r="B1202" s="49">
        <f t="shared" si="18"/>
        <v>877</v>
      </c>
      <c r="C1202" s="50" t="s">
        <v>119</v>
      </c>
      <c r="E1202" s="29"/>
      <c r="F1202" s="70"/>
      <c r="G1202" s="66"/>
      <c r="H1202" s="66"/>
      <c r="I1202" s="70"/>
      <c r="J1202"/>
      <c r="K1202"/>
      <c r="L1202" s="57"/>
      <c r="M1202" s="57"/>
      <c r="N1202" s="57"/>
      <c r="O1202" s="57"/>
    </row>
    <row r="1203" spans="1:15" s="50" customFormat="1">
      <c r="A1203" s="62" t="str">
        <f>IF(Tabela3[[#This Row],[GOL CASA]]&lt;&gt;"",1,"")</f>
        <v/>
      </c>
      <c r="B1203" s="49">
        <f t="shared" si="18"/>
        <v>878</v>
      </c>
      <c r="C1203" s="50" t="s">
        <v>119</v>
      </c>
      <c r="E1203" s="29"/>
      <c r="F1203" s="70"/>
      <c r="G1203" s="66"/>
      <c r="H1203" s="66"/>
      <c r="I1203" s="70"/>
      <c r="J1203"/>
      <c r="K1203"/>
      <c r="L1203" s="57"/>
      <c r="M1203" s="57"/>
      <c r="N1203" s="57"/>
      <c r="O1203" s="57"/>
    </row>
    <row r="1204" spans="1:15" s="50" customFormat="1">
      <c r="A1204" s="62" t="str">
        <f>IF(Tabela3[[#This Row],[GOL CASA]]&lt;&gt;"",1,"")</f>
        <v/>
      </c>
      <c r="B1204" s="49">
        <f t="shared" si="18"/>
        <v>879</v>
      </c>
      <c r="C1204" s="50" t="s">
        <v>119</v>
      </c>
      <c r="E1204" s="29"/>
      <c r="F1204" s="70"/>
      <c r="G1204" s="66"/>
      <c r="H1204" s="66"/>
      <c r="I1204" s="70"/>
      <c r="J1204"/>
      <c r="K1204"/>
      <c r="L1204" s="57"/>
      <c r="M1204" s="57"/>
      <c r="N1204" s="57"/>
      <c r="O1204" s="57"/>
    </row>
    <row r="1205" spans="1:15" s="50" customFormat="1">
      <c r="A1205" s="62" t="str">
        <f>IF(Tabela3[[#This Row],[GOL CASA]]&lt;&gt;"",1,"")</f>
        <v/>
      </c>
      <c r="B1205" s="49">
        <f t="shared" si="18"/>
        <v>880</v>
      </c>
      <c r="C1205" s="50" t="s">
        <v>119</v>
      </c>
      <c r="E1205" s="29"/>
      <c r="F1205" s="70"/>
      <c r="G1205" s="66"/>
      <c r="H1205" s="66"/>
      <c r="I1205" s="70"/>
      <c r="J1205"/>
      <c r="K1205"/>
      <c r="L1205" s="57"/>
      <c r="M1205" s="57"/>
      <c r="N1205" s="57"/>
      <c r="O1205" s="57"/>
    </row>
    <row r="1206" spans="1:15" s="50" customFormat="1">
      <c r="A1206" s="62" t="str">
        <f>IF(Tabela3[[#This Row],[GOL CASA]]&lt;&gt;"",1,"")</f>
        <v/>
      </c>
      <c r="B1206" s="49">
        <f t="shared" si="18"/>
        <v>881</v>
      </c>
      <c r="C1206" s="50" t="s">
        <v>119</v>
      </c>
      <c r="E1206" s="29"/>
      <c r="F1206" s="70"/>
      <c r="G1206" s="66"/>
      <c r="H1206" s="66"/>
      <c r="I1206" s="70"/>
      <c r="J1206"/>
      <c r="K1206"/>
      <c r="L1206" s="57"/>
      <c r="M1206" s="57"/>
      <c r="N1206" s="57"/>
      <c r="O1206" s="57"/>
    </row>
    <row r="1207" spans="1:15" s="50" customFormat="1">
      <c r="A1207" s="62" t="str">
        <f>IF(Tabela3[[#This Row],[GOL CASA]]&lt;&gt;"",1,"")</f>
        <v/>
      </c>
      <c r="B1207" s="49">
        <f t="shared" si="18"/>
        <v>882</v>
      </c>
      <c r="C1207" s="50" t="s">
        <v>119</v>
      </c>
      <c r="E1207" s="29"/>
      <c r="F1207" s="70"/>
      <c r="G1207" s="66"/>
      <c r="H1207" s="66"/>
      <c r="I1207" s="70"/>
      <c r="J1207"/>
      <c r="K1207"/>
      <c r="L1207" s="57"/>
      <c r="M1207" s="57"/>
      <c r="N1207" s="57"/>
      <c r="O1207" s="57"/>
    </row>
    <row r="1208" spans="1:15" s="50" customFormat="1">
      <c r="A1208" s="62" t="str">
        <f>IF(Tabela3[[#This Row],[GOL CASA]]&lt;&gt;"",1,"")</f>
        <v/>
      </c>
      <c r="B1208" s="49">
        <f t="shared" si="18"/>
        <v>883</v>
      </c>
      <c r="C1208" s="50" t="s">
        <v>119</v>
      </c>
      <c r="E1208" s="29"/>
      <c r="F1208" s="70"/>
      <c r="G1208" s="66"/>
      <c r="H1208" s="66"/>
      <c r="I1208" s="70"/>
      <c r="J1208"/>
      <c r="K1208"/>
      <c r="L1208" s="57"/>
      <c r="M1208" s="57"/>
      <c r="N1208" s="57"/>
      <c r="O1208" s="57"/>
    </row>
    <row r="1209" spans="1:15" s="50" customFormat="1">
      <c r="A1209" s="62" t="str">
        <f>IF(Tabela3[[#This Row],[GOL CASA]]&lt;&gt;"",1,"")</f>
        <v/>
      </c>
      <c r="B1209" s="49">
        <f t="shared" si="18"/>
        <v>884</v>
      </c>
      <c r="C1209" s="50" t="s">
        <v>119</v>
      </c>
      <c r="E1209" s="29"/>
      <c r="F1209" s="70"/>
      <c r="G1209" s="66"/>
      <c r="H1209" s="66"/>
      <c r="I1209" s="70"/>
      <c r="J1209"/>
      <c r="K1209"/>
      <c r="L1209" s="57"/>
      <c r="M1209" s="57"/>
      <c r="N1209" s="57"/>
      <c r="O1209" s="57"/>
    </row>
    <row r="1210" spans="1:15" s="50" customFormat="1">
      <c r="A1210" s="62" t="str">
        <f>IF(Tabela3[[#This Row],[GOL CASA]]&lt;&gt;"",1,"")</f>
        <v/>
      </c>
      <c r="B1210" s="49">
        <f t="shared" si="18"/>
        <v>885</v>
      </c>
      <c r="C1210" s="50" t="s">
        <v>119</v>
      </c>
      <c r="E1210" s="29"/>
      <c r="F1210" s="70"/>
      <c r="G1210" s="66"/>
      <c r="H1210" s="66"/>
      <c r="I1210" s="70"/>
      <c r="J1210"/>
      <c r="K1210"/>
      <c r="L1210" s="57"/>
      <c r="M1210" s="57"/>
      <c r="N1210" s="57"/>
      <c r="O1210" s="57"/>
    </row>
    <row r="1211" spans="1:15" s="50" customFormat="1">
      <c r="A1211" s="62" t="str">
        <f>IF(Tabela3[[#This Row],[GOL CASA]]&lt;&gt;"",1,"")</f>
        <v/>
      </c>
      <c r="B1211" s="49">
        <f t="shared" si="18"/>
        <v>886</v>
      </c>
      <c r="C1211" s="50" t="s">
        <v>119</v>
      </c>
      <c r="E1211" s="29"/>
      <c r="F1211" s="70"/>
      <c r="G1211" s="66"/>
      <c r="H1211" s="66"/>
      <c r="I1211" s="70"/>
      <c r="J1211"/>
      <c r="K1211"/>
      <c r="L1211" s="57"/>
      <c r="M1211" s="57"/>
      <c r="N1211" s="57"/>
      <c r="O1211" s="57"/>
    </row>
    <row r="1212" spans="1:15" s="50" customFormat="1">
      <c r="A1212" s="62" t="str">
        <f>IF(Tabela3[[#This Row],[GOL CASA]]&lt;&gt;"",1,"")</f>
        <v/>
      </c>
      <c r="B1212" s="49">
        <f t="shared" si="18"/>
        <v>887</v>
      </c>
      <c r="C1212" s="50" t="s">
        <v>119</v>
      </c>
      <c r="E1212" s="29"/>
      <c r="F1212" s="70"/>
      <c r="G1212" s="66"/>
      <c r="H1212" s="66"/>
      <c r="I1212" s="70"/>
      <c r="J1212"/>
      <c r="K1212"/>
      <c r="L1212" s="57"/>
      <c r="M1212" s="57"/>
      <c r="N1212" s="57"/>
      <c r="O1212" s="57"/>
    </row>
    <row r="1213" spans="1:15" s="50" customFormat="1">
      <c r="A1213" s="62" t="str">
        <f>IF(Tabela3[[#This Row],[GOL CASA]]&lt;&gt;"",1,"")</f>
        <v/>
      </c>
      <c r="B1213" s="49">
        <f t="shared" si="18"/>
        <v>888</v>
      </c>
      <c r="C1213" s="50" t="s">
        <v>119</v>
      </c>
      <c r="E1213" s="29"/>
      <c r="F1213" s="70"/>
      <c r="G1213" s="66"/>
      <c r="H1213" s="66"/>
      <c r="I1213" s="70"/>
      <c r="J1213"/>
      <c r="K1213"/>
      <c r="L1213" s="57"/>
      <c r="M1213" s="57"/>
      <c r="N1213" s="57"/>
      <c r="O1213" s="57"/>
    </row>
    <row r="1214" spans="1:15" s="50" customFormat="1">
      <c r="A1214" s="62" t="str">
        <f>IF(Tabela3[[#This Row],[GOL CASA]]&lt;&gt;"",1,"")</f>
        <v/>
      </c>
      <c r="B1214" s="49">
        <f t="shared" si="18"/>
        <v>889</v>
      </c>
      <c r="C1214" s="50" t="s">
        <v>119</v>
      </c>
      <c r="E1214" s="29"/>
      <c r="F1214" s="70"/>
      <c r="G1214" s="66"/>
      <c r="H1214" s="66"/>
      <c r="I1214" s="70"/>
      <c r="J1214"/>
      <c r="K1214"/>
      <c r="L1214" s="57"/>
      <c r="M1214" s="57"/>
      <c r="N1214" s="57"/>
      <c r="O1214" s="57"/>
    </row>
    <row r="1215" spans="1:15" s="50" customFormat="1">
      <c r="A1215" s="62" t="str">
        <f>IF(Tabela3[[#This Row],[GOL CASA]]&lt;&gt;"",1,"")</f>
        <v/>
      </c>
      <c r="B1215" s="49">
        <f t="shared" si="18"/>
        <v>890</v>
      </c>
      <c r="C1215" s="50" t="s">
        <v>119</v>
      </c>
      <c r="E1215" s="29"/>
      <c r="F1215" s="70"/>
      <c r="G1215" s="66"/>
      <c r="H1215" s="66"/>
      <c r="I1215" s="70"/>
      <c r="J1215"/>
      <c r="K1215"/>
      <c r="L1215" s="57"/>
      <c r="M1215" s="57"/>
      <c r="N1215" s="57"/>
      <c r="O1215" s="57"/>
    </row>
    <row r="1216" spans="1:15" s="50" customFormat="1">
      <c r="A1216" s="62" t="str">
        <f>IF(Tabela3[[#This Row],[GOL CASA]]&lt;&gt;"",1,"")</f>
        <v/>
      </c>
      <c r="B1216" s="49">
        <f t="shared" si="18"/>
        <v>891</v>
      </c>
      <c r="C1216" s="50" t="s">
        <v>119</v>
      </c>
      <c r="E1216" s="29"/>
      <c r="F1216" s="70"/>
      <c r="G1216" s="66"/>
      <c r="H1216" s="66"/>
      <c r="I1216" s="70"/>
      <c r="J1216"/>
      <c r="K1216"/>
      <c r="L1216" s="57"/>
      <c r="M1216" s="57"/>
      <c r="N1216" s="57"/>
      <c r="O1216" s="57"/>
    </row>
    <row r="1217" spans="1:15" s="50" customFormat="1">
      <c r="A1217" s="62" t="str">
        <f>IF(Tabela3[[#This Row],[GOL CASA]]&lt;&gt;"",1,"")</f>
        <v/>
      </c>
      <c r="B1217" s="49">
        <f t="shared" si="18"/>
        <v>892</v>
      </c>
      <c r="C1217" s="50" t="s">
        <v>119</v>
      </c>
      <c r="E1217" s="29"/>
      <c r="F1217" s="70"/>
      <c r="G1217" s="66"/>
      <c r="H1217" s="66"/>
      <c r="I1217" s="70"/>
      <c r="J1217"/>
      <c r="K1217"/>
      <c r="L1217" s="57"/>
      <c r="M1217" s="57"/>
      <c r="N1217" s="57"/>
      <c r="O1217" s="57"/>
    </row>
    <row r="1218" spans="1:15" s="50" customFormat="1">
      <c r="A1218" s="62" t="str">
        <f>IF(Tabela3[[#This Row],[GOL CASA]]&lt;&gt;"",1,"")</f>
        <v/>
      </c>
      <c r="B1218" s="49">
        <f t="shared" si="18"/>
        <v>893</v>
      </c>
      <c r="C1218" s="50" t="s">
        <v>119</v>
      </c>
      <c r="E1218" s="29"/>
      <c r="F1218" s="70"/>
      <c r="G1218" s="66"/>
      <c r="H1218" s="66"/>
      <c r="I1218" s="70"/>
      <c r="J1218"/>
      <c r="K1218"/>
      <c r="L1218" s="57"/>
      <c r="M1218" s="57"/>
      <c r="N1218" s="57"/>
      <c r="O1218" s="57"/>
    </row>
    <row r="1219" spans="1:15" s="50" customFormat="1">
      <c r="A1219" s="62" t="str">
        <f>IF(Tabela3[[#This Row],[GOL CASA]]&lt;&gt;"",1,"")</f>
        <v/>
      </c>
      <c r="B1219" s="49">
        <f t="shared" si="18"/>
        <v>894</v>
      </c>
      <c r="C1219" s="50" t="s">
        <v>119</v>
      </c>
      <c r="E1219" s="29"/>
      <c r="F1219" s="70"/>
      <c r="G1219" s="66"/>
      <c r="H1219" s="66"/>
      <c r="I1219" s="70"/>
      <c r="J1219"/>
      <c r="K1219"/>
      <c r="L1219" s="57"/>
      <c r="M1219" s="57"/>
      <c r="N1219" s="57"/>
      <c r="O1219" s="57"/>
    </row>
    <row r="1220" spans="1:15" s="50" customFormat="1">
      <c r="A1220" s="62" t="str">
        <f>IF(Tabela3[[#This Row],[GOL CASA]]&lt;&gt;"",1,"")</f>
        <v/>
      </c>
      <c r="B1220" s="49">
        <f t="shared" si="18"/>
        <v>895</v>
      </c>
      <c r="C1220" s="50" t="s">
        <v>119</v>
      </c>
      <c r="E1220" s="29"/>
      <c r="F1220" s="70"/>
      <c r="G1220" s="66"/>
      <c r="H1220" s="66"/>
      <c r="I1220" s="70"/>
      <c r="J1220"/>
      <c r="K1220"/>
      <c r="L1220" s="57"/>
      <c r="M1220" s="57"/>
      <c r="N1220" s="57"/>
      <c r="O1220" s="57"/>
    </row>
    <row r="1221" spans="1:15" s="50" customFormat="1">
      <c r="A1221" s="62" t="str">
        <f>IF(Tabela3[[#This Row],[GOL CASA]]&lt;&gt;"",1,"")</f>
        <v/>
      </c>
      <c r="B1221" s="49">
        <f t="shared" si="18"/>
        <v>896</v>
      </c>
      <c r="C1221" s="50" t="s">
        <v>119</v>
      </c>
      <c r="E1221" s="29"/>
      <c r="F1221" s="70"/>
      <c r="G1221" s="66"/>
      <c r="H1221" s="66"/>
      <c r="I1221" s="70"/>
      <c r="J1221"/>
      <c r="K1221"/>
      <c r="L1221" s="57"/>
      <c r="M1221" s="57"/>
      <c r="N1221" s="57"/>
      <c r="O1221" s="57"/>
    </row>
    <row r="1222" spans="1:15" s="50" customFormat="1">
      <c r="A1222" s="62" t="str">
        <f>IF(Tabela3[[#This Row],[GOL CASA]]&lt;&gt;"",1,"")</f>
        <v/>
      </c>
      <c r="B1222" s="49">
        <f t="shared" si="18"/>
        <v>897</v>
      </c>
      <c r="C1222" s="50" t="s">
        <v>119</v>
      </c>
      <c r="E1222" s="29"/>
      <c r="F1222" s="70"/>
      <c r="G1222" s="66"/>
      <c r="H1222" s="66"/>
      <c r="I1222" s="70"/>
      <c r="J1222"/>
      <c r="K1222"/>
      <c r="L1222" s="57"/>
      <c r="M1222" s="57"/>
      <c r="N1222" s="57"/>
      <c r="O1222" s="57"/>
    </row>
    <row r="1223" spans="1:15" s="50" customFormat="1">
      <c r="A1223" s="62" t="str">
        <f>IF(Tabela3[[#This Row],[GOL CASA]]&lt;&gt;"",1,"")</f>
        <v/>
      </c>
      <c r="B1223" s="49">
        <f t="shared" ref="B1223:B1286" si="19">B1222+1</f>
        <v>898</v>
      </c>
      <c r="C1223" s="50" t="s">
        <v>119</v>
      </c>
      <c r="E1223" s="29"/>
      <c r="F1223" s="70"/>
      <c r="G1223" s="66"/>
      <c r="H1223" s="66"/>
      <c r="I1223" s="70"/>
      <c r="J1223"/>
      <c r="K1223"/>
      <c r="L1223" s="57"/>
      <c r="M1223" s="57"/>
      <c r="N1223" s="57"/>
      <c r="O1223" s="57"/>
    </row>
    <row r="1224" spans="1:15" s="50" customFormat="1">
      <c r="A1224" s="62" t="str">
        <f>IF(Tabela3[[#This Row],[GOL CASA]]&lt;&gt;"",1,"")</f>
        <v/>
      </c>
      <c r="B1224" s="49">
        <f t="shared" si="19"/>
        <v>899</v>
      </c>
      <c r="C1224" s="50" t="s">
        <v>119</v>
      </c>
      <c r="E1224" s="29"/>
      <c r="F1224" s="70"/>
      <c r="G1224" s="66"/>
      <c r="H1224" s="66"/>
      <c r="I1224" s="70"/>
      <c r="J1224"/>
      <c r="K1224"/>
      <c r="L1224" s="57"/>
      <c r="M1224" s="57"/>
      <c r="N1224" s="57"/>
      <c r="O1224" s="57"/>
    </row>
    <row r="1225" spans="1:15" s="50" customFormat="1">
      <c r="A1225" s="62" t="str">
        <f>IF(Tabela3[[#This Row],[GOL CASA]]&lt;&gt;"",1,"")</f>
        <v/>
      </c>
      <c r="B1225" s="49">
        <f t="shared" si="19"/>
        <v>900</v>
      </c>
      <c r="C1225" s="50" t="s">
        <v>119</v>
      </c>
      <c r="E1225" s="29"/>
      <c r="F1225" s="70"/>
      <c r="G1225" s="66"/>
      <c r="H1225" s="66"/>
      <c r="I1225" s="70"/>
      <c r="J1225"/>
      <c r="K1225"/>
      <c r="L1225" s="57"/>
      <c r="M1225" s="57"/>
      <c r="N1225" s="57"/>
      <c r="O1225" s="57"/>
    </row>
    <row r="1226" spans="1:15" s="50" customFormat="1">
      <c r="A1226" s="62" t="str">
        <f>IF(Tabela3[[#This Row],[GOL CASA]]&lt;&gt;"",1,"")</f>
        <v/>
      </c>
      <c r="B1226" s="49">
        <f t="shared" si="19"/>
        <v>901</v>
      </c>
      <c r="C1226" s="50" t="s">
        <v>119</v>
      </c>
      <c r="E1226" s="29"/>
      <c r="F1226" s="70"/>
      <c r="G1226" s="66"/>
      <c r="H1226" s="66"/>
      <c r="I1226" s="70"/>
      <c r="J1226"/>
      <c r="K1226"/>
      <c r="L1226" s="57"/>
      <c r="M1226" s="57"/>
      <c r="N1226" s="57"/>
      <c r="O1226" s="57"/>
    </row>
    <row r="1227" spans="1:15" s="50" customFormat="1">
      <c r="A1227" s="62" t="str">
        <f>IF(Tabela3[[#This Row],[GOL CASA]]&lt;&gt;"",1,"")</f>
        <v/>
      </c>
      <c r="B1227" s="49">
        <f t="shared" si="19"/>
        <v>902</v>
      </c>
      <c r="C1227" s="50" t="s">
        <v>119</v>
      </c>
      <c r="E1227" s="29"/>
      <c r="F1227" s="70"/>
      <c r="G1227" s="66"/>
      <c r="H1227" s="66"/>
      <c r="I1227" s="70"/>
      <c r="J1227"/>
      <c r="K1227"/>
      <c r="L1227" s="57"/>
      <c r="M1227" s="57"/>
      <c r="N1227" s="57"/>
      <c r="O1227" s="57"/>
    </row>
    <row r="1228" spans="1:15" s="50" customFormat="1">
      <c r="A1228" s="62" t="str">
        <f>IF(Tabela3[[#This Row],[GOL CASA]]&lt;&gt;"",1,"")</f>
        <v/>
      </c>
      <c r="B1228" s="49">
        <f t="shared" si="19"/>
        <v>903</v>
      </c>
      <c r="C1228" s="50" t="s">
        <v>119</v>
      </c>
      <c r="E1228" s="29"/>
      <c r="F1228" s="70"/>
      <c r="G1228" s="66"/>
      <c r="H1228" s="66"/>
      <c r="I1228" s="70"/>
      <c r="J1228"/>
      <c r="K1228"/>
      <c r="L1228" s="57"/>
      <c r="M1228" s="57"/>
      <c r="N1228" s="57"/>
      <c r="O1228" s="57"/>
    </row>
    <row r="1229" spans="1:15" s="50" customFormat="1">
      <c r="A1229" s="62" t="str">
        <f>IF(Tabela3[[#This Row],[GOL CASA]]&lt;&gt;"",1,"")</f>
        <v/>
      </c>
      <c r="B1229" s="49">
        <f t="shared" si="19"/>
        <v>904</v>
      </c>
      <c r="C1229" s="50" t="s">
        <v>119</v>
      </c>
      <c r="E1229" s="29"/>
      <c r="F1229" s="70"/>
      <c r="G1229" s="66"/>
      <c r="H1229" s="66"/>
      <c r="I1229" s="70"/>
      <c r="J1229"/>
      <c r="K1229"/>
      <c r="L1229" s="57"/>
      <c r="M1229" s="57"/>
      <c r="N1229" s="57"/>
      <c r="O1229" s="57"/>
    </row>
    <row r="1230" spans="1:15" s="50" customFormat="1">
      <c r="A1230" s="62" t="str">
        <f>IF(Tabela3[[#This Row],[GOL CASA]]&lt;&gt;"",1,"")</f>
        <v/>
      </c>
      <c r="B1230" s="49">
        <f t="shared" si="19"/>
        <v>905</v>
      </c>
      <c r="C1230" s="50" t="s">
        <v>119</v>
      </c>
      <c r="E1230" s="29"/>
      <c r="F1230" s="70"/>
      <c r="G1230" s="66"/>
      <c r="H1230" s="66"/>
      <c r="I1230" s="70"/>
      <c r="J1230"/>
      <c r="K1230"/>
      <c r="L1230" s="57"/>
      <c r="M1230" s="57"/>
      <c r="N1230" s="57"/>
      <c r="O1230" s="57"/>
    </row>
    <row r="1231" spans="1:15" s="50" customFormat="1">
      <c r="A1231" s="62" t="str">
        <f>IF(Tabela3[[#This Row],[GOL CASA]]&lt;&gt;"",1,"")</f>
        <v/>
      </c>
      <c r="B1231" s="49">
        <f t="shared" si="19"/>
        <v>906</v>
      </c>
      <c r="C1231" s="50" t="s">
        <v>119</v>
      </c>
      <c r="E1231" s="29"/>
      <c r="F1231" s="70"/>
      <c r="G1231" s="66"/>
      <c r="H1231" s="66"/>
      <c r="I1231" s="70"/>
      <c r="J1231"/>
      <c r="K1231"/>
      <c r="L1231" s="57"/>
      <c r="M1231" s="57"/>
      <c r="N1231" s="57"/>
      <c r="O1231" s="57"/>
    </row>
    <row r="1232" spans="1:15" s="50" customFormat="1">
      <c r="A1232" s="62" t="str">
        <f>IF(Tabela3[[#This Row],[GOL CASA]]&lt;&gt;"",1,"")</f>
        <v/>
      </c>
      <c r="B1232" s="49">
        <f t="shared" si="19"/>
        <v>907</v>
      </c>
      <c r="C1232" s="50" t="s">
        <v>119</v>
      </c>
      <c r="E1232" s="29"/>
      <c r="F1232" s="70"/>
      <c r="G1232" s="66"/>
      <c r="H1232" s="66"/>
      <c r="I1232" s="70"/>
      <c r="J1232"/>
      <c r="K1232"/>
      <c r="L1232" s="57"/>
      <c r="M1232" s="57"/>
      <c r="N1232" s="57"/>
      <c r="O1232" s="57"/>
    </row>
    <row r="1233" spans="1:15" s="50" customFormat="1">
      <c r="A1233" s="62" t="str">
        <f>IF(Tabela3[[#This Row],[GOL CASA]]&lt;&gt;"",1,"")</f>
        <v/>
      </c>
      <c r="B1233" s="49">
        <f t="shared" si="19"/>
        <v>908</v>
      </c>
      <c r="C1233" s="50" t="s">
        <v>119</v>
      </c>
      <c r="E1233" s="29"/>
      <c r="F1233" s="70"/>
      <c r="G1233" s="66"/>
      <c r="H1233" s="66"/>
      <c r="I1233" s="70"/>
      <c r="J1233"/>
      <c r="K1233"/>
      <c r="L1233" s="57"/>
      <c r="M1233" s="57"/>
      <c r="N1233" s="57"/>
      <c r="O1233" s="57"/>
    </row>
    <row r="1234" spans="1:15" s="50" customFormat="1">
      <c r="A1234" s="62" t="str">
        <f>IF(Tabela3[[#This Row],[GOL CASA]]&lt;&gt;"",1,"")</f>
        <v/>
      </c>
      <c r="B1234" s="49">
        <f t="shared" si="19"/>
        <v>909</v>
      </c>
      <c r="C1234" s="50" t="s">
        <v>119</v>
      </c>
      <c r="E1234" s="29"/>
      <c r="F1234" s="70"/>
      <c r="G1234" s="66"/>
      <c r="H1234" s="66"/>
      <c r="I1234" s="70"/>
      <c r="J1234"/>
      <c r="K1234"/>
      <c r="L1234" s="57"/>
      <c r="M1234" s="57"/>
      <c r="N1234" s="57"/>
      <c r="O1234" s="57"/>
    </row>
    <row r="1235" spans="1:15" s="50" customFormat="1">
      <c r="A1235" s="62" t="str">
        <f>IF(Tabela3[[#This Row],[GOL CASA]]&lt;&gt;"",1,"")</f>
        <v/>
      </c>
      <c r="B1235" s="49">
        <f t="shared" si="19"/>
        <v>910</v>
      </c>
      <c r="C1235" s="50" t="s">
        <v>119</v>
      </c>
      <c r="D1235" s="51"/>
      <c r="E1235" s="29"/>
      <c r="F1235" s="70"/>
      <c r="G1235" s="67"/>
      <c r="H1235" s="67"/>
      <c r="I1235" s="70"/>
      <c r="J1235"/>
      <c r="K1235"/>
      <c r="L1235" s="58"/>
      <c r="M1235" s="58"/>
      <c r="N1235" s="58"/>
      <c r="O1235" s="58"/>
    </row>
    <row r="1236" spans="1:15" s="50" customFormat="1">
      <c r="A1236" s="62" t="str">
        <f>IF(Tabela3[[#This Row],[GOL CASA]]&lt;&gt;"",1,"")</f>
        <v/>
      </c>
      <c r="B1236" s="49">
        <f t="shared" si="19"/>
        <v>911</v>
      </c>
      <c r="C1236" s="50" t="s">
        <v>119</v>
      </c>
      <c r="D1236" s="51"/>
      <c r="E1236" s="29"/>
      <c r="F1236" s="70"/>
      <c r="G1236" s="67"/>
      <c r="H1236" s="67"/>
      <c r="I1236" s="70"/>
      <c r="J1236"/>
      <c r="K1236"/>
      <c r="L1236" s="58"/>
      <c r="M1236" s="58"/>
      <c r="N1236" s="58"/>
      <c r="O1236" s="58"/>
    </row>
    <row r="1237" spans="1:15" s="50" customFormat="1">
      <c r="A1237" s="62" t="str">
        <f>IF(Tabela3[[#This Row],[GOL CASA]]&lt;&gt;"",1,"")</f>
        <v/>
      </c>
      <c r="B1237" s="49">
        <f t="shared" si="19"/>
        <v>912</v>
      </c>
      <c r="C1237" s="50" t="s">
        <v>119</v>
      </c>
      <c r="D1237" s="51"/>
      <c r="E1237" s="29"/>
      <c r="F1237" s="70"/>
      <c r="G1237" s="67"/>
      <c r="H1237" s="67"/>
      <c r="I1237" s="70"/>
      <c r="J1237"/>
      <c r="K1237"/>
      <c r="L1237" s="58"/>
      <c r="M1237" s="58"/>
      <c r="N1237" s="58"/>
      <c r="O1237" s="58"/>
    </row>
    <row r="1238" spans="1:15" s="50" customFormat="1">
      <c r="A1238" s="62" t="str">
        <f>IF(Tabela3[[#This Row],[GOL CASA]]&lt;&gt;"",1,"")</f>
        <v/>
      </c>
      <c r="B1238" s="49">
        <f t="shared" si="19"/>
        <v>913</v>
      </c>
      <c r="C1238" s="50" t="s">
        <v>119</v>
      </c>
      <c r="D1238" s="51"/>
      <c r="E1238" s="29"/>
      <c r="F1238" s="70"/>
      <c r="G1238" s="67"/>
      <c r="H1238" s="67"/>
      <c r="I1238" s="70"/>
      <c r="J1238"/>
      <c r="K1238"/>
      <c r="L1238" s="58"/>
      <c r="M1238" s="58"/>
      <c r="N1238" s="58"/>
      <c r="O1238" s="58"/>
    </row>
    <row r="1239" spans="1:15" s="50" customFormat="1">
      <c r="A1239" s="62" t="str">
        <f>IF(Tabela3[[#This Row],[GOL CASA]]&lt;&gt;"",1,"")</f>
        <v/>
      </c>
      <c r="B1239" s="49">
        <f t="shared" si="19"/>
        <v>914</v>
      </c>
      <c r="C1239" s="50" t="s">
        <v>119</v>
      </c>
      <c r="D1239" s="51"/>
      <c r="E1239" s="29"/>
      <c r="F1239" s="70"/>
      <c r="G1239" s="67"/>
      <c r="H1239" s="67"/>
      <c r="I1239" s="70"/>
      <c r="J1239"/>
      <c r="K1239"/>
      <c r="L1239" s="58"/>
      <c r="M1239" s="58"/>
      <c r="N1239" s="58"/>
      <c r="O1239" s="58"/>
    </row>
    <row r="1240" spans="1:15" s="50" customFormat="1">
      <c r="A1240" s="62" t="str">
        <f>IF(Tabela3[[#This Row],[GOL CASA]]&lt;&gt;"",1,"")</f>
        <v/>
      </c>
      <c r="B1240" s="49">
        <f t="shared" si="19"/>
        <v>915</v>
      </c>
      <c r="C1240" s="50" t="s">
        <v>119</v>
      </c>
      <c r="D1240" s="51"/>
      <c r="E1240" s="29"/>
      <c r="F1240" s="70"/>
      <c r="G1240" s="67"/>
      <c r="H1240" s="67"/>
      <c r="I1240" s="70"/>
      <c r="J1240"/>
      <c r="K1240"/>
      <c r="L1240" s="58"/>
      <c r="M1240" s="58"/>
      <c r="N1240" s="58"/>
      <c r="O1240" s="58"/>
    </row>
    <row r="1241" spans="1:15" s="50" customFormat="1">
      <c r="A1241" s="62" t="str">
        <f>IF(Tabela3[[#This Row],[GOL CASA]]&lt;&gt;"",1,"")</f>
        <v/>
      </c>
      <c r="B1241" s="49">
        <f t="shared" si="19"/>
        <v>916</v>
      </c>
      <c r="C1241" s="50" t="s">
        <v>119</v>
      </c>
      <c r="D1241" s="51"/>
      <c r="E1241" s="29"/>
      <c r="F1241" s="70"/>
      <c r="G1241" s="67"/>
      <c r="H1241" s="67"/>
      <c r="I1241" s="70"/>
      <c r="J1241"/>
      <c r="K1241"/>
      <c r="L1241" s="58"/>
      <c r="M1241" s="58"/>
      <c r="N1241" s="58"/>
      <c r="O1241" s="58"/>
    </row>
    <row r="1242" spans="1:15" s="50" customFormat="1">
      <c r="A1242" s="62" t="str">
        <f>IF(Tabela3[[#This Row],[GOL CASA]]&lt;&gt;"",1,"")</f>
        <v/>
      </c>
      <c r="B1242" s="49">
        <f t="shared" si="19"/>
        <v>917</v>
      </c>
      <c r="C1242" s="50" t="s">
        <v>119</v>
      </c>
      <c r="D1242" s="51"/>
      <c r="E1242" s="29"/>
      <c r="F1242" s="70"/>
      <c r="G1242" s="67"/>
      <c r="H1242" s="67"/>
      <c r="I1242" s="70"/>
      <c r="J1242"/>
      <c r="K1242"/>
      <c r="L1242" s="58"/>
      <c r="M1242" s="58"/>
      <c r="N1242" s="58"/>
      <c r="O1242" s="58"/>
    </row>
    <row r="1243" spans="1:15" s="50" customFormat="1">
      <c r="A1243" s="62" t="str">
        <f>IF(Tabela3[[#This Row],[GOL CASA]]&lt;&gt;"",1,"")</f>
        <v/>
      </c>
      <c r="B1243" s="49">
        <f t="shared" si="19"/>
        <v>918</v>
      </c>
      <c r="C1243" s="50" t="s">
        <v>119</v>
      </c>
      <c r="D1243" s="51"/>
      <c r="E1243" s="29"/>
      <c r="F1243" s="70"/>
      <c r="G1243" s="67"/>
      <c r="H1243" s="67"/>
      <c r="I1243" s="70"/>
      <c r="J1243"/>
      <c r="K1243"/>
      <c r="L1243" s="58"/>
      <c r="M1243" s="58"/>
      <c r="N1243" s="58"/>
      <c r="O1243" s="58"/>
    </row>
    <row r="1244" spans="1:15" s="50" customFormat="1">
      <c r="A1244" s="62" t="str">
        <f>IF(Tabela3[[#This Row],[GOL CASA]]&lt;&gt;"",1,"")</f>
        <v/>
      </c>
      <c r="B1244" s="49">
        <f t="shared" si="19"/>
        <v>919</v>
      </c>
      <c r="C1244" s="50" t="s">
        <v>119</v>
      </c>
      <c r="D1244" s="51"/>
      <c r="E1244" s="29"/>
      <c r="F1244" s="70"/>
      <c r="G1244" s="67"/>
      <c r="H1244" s="67"/>
      <c r="I1244" s="70"/>
      <c r="J1244"/>
      <c r="K1244"/>
      <c r="L1244" s="58"/>
      <c r="M1244" s="58"/>
      <c r="N1244" s="58"/>
      <c r="O1244" s="58"/>
    </row>
    <row r="1245" spans="1:15" s="50" customFormat="1">
      <c r="A1245" s="62" t="str">
        <f>IF(Tabela3[[#This Row],[GOL CASA]]&lt;&gt;"",1,"")</f>
        <v/>
      </c>
      <c r="B1245" s="49">
        <f t="shared" si="19"/>
        <v>920</v>
      </c>
      <c r="C1245" s="50" t="s">
        <v>119</v>
      </c>
      <c r="D1245" s="51"/>
      <c r="E1245" s="29"/>
      <c r="F1245" s="70"/>
      <c r="G1245" s="67"/>
      <c r="H1245" s="67"/>
      <c r="I1245" s="70"/>
      <c r="J1245"/>
      <c r="K1245"/>
      <c r="L1245" s="58"/>
      <c r="M1245" s="58"/>
      <c r="N1245" s="58"/>
      <c r="O1245" s="58"/>
    </row>
    <row r="1246" spans="1:15" s="50" customFormat="1">
      <c r="A1246" s="62" t="str">
        <f>IF(Tabela3[[#This Row],[GOL CASA]]&lt;&gt;"",1,"")</f>
        <v/>
      </c>
      <c r="B1246" s="49">
        <f t="shared" si="19"/>
        <v>921</v>
      </c>
      <c r="C1246" s="50" t="s">
        <v>119</v>
      </c>
      <c r="D1246" s="51"/>
      <c r="E1246" s="29"/>
      <c r="F1246" s="70"/>
      <c r="G1246" s="67"/>
      <c r="H1246" s="67"/>
      <c r="I1246" s="70"/>
      <c r="J1246"/>
      <c r="K1246"/>
      <c r="L1246" s="58"/>
      <c r="M1246" s="58"/>
      <c r="N1246" s="58"/>
      <c r="O1246" s="58"/>
    </row>
    <row r="1247" spans="1:15" s="50" customFormat="1">
      <c r="A1247" s="62" t="str">
        <f>IF(Tabela3[[#This Row],[GOL CASA]]&lt;&gt;"",1,"")</f>
        <v/>
      </c>
      <c r="B1247" s="49">
        <f t="shared" si="19"/>
        <v>922</v>
      </c>
      <c r="C1247" s="50" t="s">
        <v>119</v>
      </c>
      <c r="D1247" s="51"/>
      <c r="E1247" s="29"/>
      <c r="F1247" s="70"/>
      <c r="G1247" s="67"/>
      <c r="H1247" s="67"/>
      <c r="I1247" s="70"/>
      <c r="J1247"/>
      <c r="K1247"/>
      <c r="L1247" s="58"/>
      <c r="M1247" s="58"/>
      <c r="N1247" s="58"/>
      <c r="O1247" s="58"/>
    </row>
    <row r="1248" spans="1:15" s="50" customFormat="1">
      <c r="A1248" s="62" t="str">
        <f>IF(Tabela3[[#This Row],[GOL CASA]]&lt;&gt;"",1,"")</f>
        <v/>
      </c>
      <c r="B1248" s="49">
        <f t="shared" si="19"/>
        <v>923</v>
      </c>
      <c r="C1248" s="50" t="s">
        <v>119</v>
      </c>
      <c r="D1248" s="51"/>
      <c r="E1248" s="29"/>
      <c r="F1248" s="70"/>
      <c r="G1248" s="67"/>
      <c r="H1248" s="67"/>
      <c r="I1248" s="70"/>
      <c r="J1248"/>
      <c r="K1248"/>
      <c r="L1248" s="58"/>
      <c r="M1248" s="58"/>
      <c r="N1248" s="58"/>
      <c r="O1248" s="58"/>
    </row>
    <row r="1249" spans="1:15" s="50" customFormat="1">
      <c r="A1249" s="62" t="str">
        <f>IF(Tabela3[[#This Row],[GOL CASA]]&lt;&gt;"",1,"")</f>
        <v/>
      </c>
      <c r="B1249" s="49">
        <f t="shared" si="19"/>
        <v>924</v>
      </c>
      <c r="C1249" s="50" t="s">
        <v>119</v>
      </c>
      <c r="D1249" s="51"/>
      <c r="E1249" s="29"/>
      <c r="F1249" s="70"/>
      <c r="G1249" s="67"/>
      <c r="H1249" s="67"/>
      <c r="I1249" s="70"/>
      <c r="J1249"/>
      <c r="K1249"/>
      <c r="L1249" s="58"/>
      <c r="M1249" s="58"/>
      <c r="N1249" s="58"/>
      <c r="O1249" s="58"/>
    </row>
    <row r="1250" spans="1:15" s="50" customFormat="1">
      <c r="A1250" s="62" t="str">
        <f>IF(Tabela3[[#This Row],[GOL CASA]]&lt;&gt;"",1,"")</f>
        <v/>
      </c>
      <c r="B1250" s="49">
        <f t="shared" si="19"/>
        <v>925</v>
      </c>
      <c r="C1250" s="50" t="s">
        <v>119</v>
      </c>
      <c r="D1250" s="51"/>
      <c r="E1250" s="29"/>
      <c r="F1250" s="70"/>
      <c r="G1250" s="67"/>
      <c r="H1250" s="67"/>
      <c r="I1250" s="70"/>
      <c r="J1250"/>
      <c r="K1250"/>
      <c r="L1250" s="58"/>
      <c r="M1250" s="58"/>
      <c r="N1250" s="58"/>
      <c r="O1250" s="58"/>
    </row>
    <row r="1251" spans="1:15" s="50" customFormat="1">
      <c r="A1251" s="62" t="str">
        <f>IF(Tabela3[[#This Row],[GOL CASA]]&lt;&gt;"",1,"")</f>
        <v/>
      </c>
      <c r="B1251" s="49">
        <f t="shared" si="19"/>
        <v>926</v>
      </c>
      <c r="C1251" s="50" t="s">
        <v>119</v>
      </c>
      <c r="D1251" s="51"/>
      <c r="E1251" s="29"/>
      <c r="F1251" s="70"/>
      <c r="G1251" s="67"/>
      <c r="H1251" s="67"/>
      <c r="I1251" s="70"/>
      <c r="J1251"/>
      <c r="K1251"/>
      <c r="L1251" s="58"/>
      <c r="M1251" s="58"/>
      <c r="N1251" s="58"/>
      <c r="O1251" s="58"/>
    </row>
    <row r="1252" spans="1:15" s="50" customFormat="1">
      <c r="A1252" s="62" t="str">
        <f>IF(Tabela3[[#This Row],[GOL CASA]]&lt;&gt;"",1,"")</f>
        <v/>
      </c>
      <c r="B1252" s="49">
        <f t="shared" si="19"/>
        <v>927</v>
      </c>
      <c r="C1252" s="50" t="s">
        <v>119</v>
      </c>
      <c r="D1252" s="51"/>
      <c r="E1252" s="29"/>
      <c r="F1252" s="70"/>
      <c r="G1252" s="67"/>
      <c r="H1252" s="67"/>
      <c r="I1252" s="70"/>
      <c r="J1252"/>
      <c r="K1252"/>
      <c r="L1252" s="58"/>
      <c r="M1252" s="58"/>
      <c r="N1252" s="58"/>
      <c r="O1252" s="58"/>
    </row>
    <row r="1253" spans="1:15" s="50" customFormat="1">
      <c r="A1253" s="62" t="str">
        <f>IF(Tabela3[[#This Row],[GOL CASA]]&lt;&gt;"",1,"")</f>
        <v/>
      </c>
      <c r="B1253" s="49">
        <f t="shared" si="19"/>
        <v>928</v>
      </c>
      <c r="C1253" s="50" t="s">
        <v>119</v>
      </c>
      <c r="D1253" s="51"/>
      <c r="E1253" s="29"/>
      <c r="F1253" s="70"/>
      <c r="G1253" s="67"/>
      <c r="H1253" s="67"/>
      <c r="I1253" s="70"/>
      <c r="J1253"/>
      <c r="K1253"/>
      <c r="L1253" s="58"/>
      <c r="M1253" s="58"/>
      <c r="N1253" s="58"/>
      <c r="O1253" s="58"/>
    </row>
    <row r="1254" spans="1:15" s="50" customFormat="1">
      <c r="A1254" s="62" t="str">
        <f>IF(Tabela3[[#This Row],[GOL CASA]]&lt;&gt;"",1,"")</f>
        <v/>
      </c>
      <c r="B1254" s="49">
        <f t="shared" si="19"/>
        <v>929</v>
      </c>
      <c r="C1254" s="50" t="s">
        <v>119</v>
      </c>
      <c r="D1254" s="51"/>
      <c r="E1254" s="29"/>
      <c r="F1254" s="70"/>
      <c r="G1254" s="67"/>
      <c r="H1254" s="67"/>
      <c r="I1254" s="70"/>
      <c r="J1254"/>
      <c r="K1254"/>
      <c r="L1254" s="58"/>
      <c r="M1254" s="58"/>
      <c r="N1254" s="58"/>
      <c r="O1254" s="58"/>
    </row>
    <row r="1255" spans="1:15" s="50" customFormat="1">
      <c r="A1255" s="62" t="str">
        <f>IF(Tabela3[[#This Row],[GOL CASA]]&lt;&gt;"",1,"")</f>
        <v/>
      </c>
      <c r="B1255" s="49">
        <f t="shared" si="19"/>
        <v>930</v>
      </c>
      <c r="C1255" s="50" t="s">
        <v>119</v>
      </c>
      <c r="D1255" s="51"/>
      <c r="E1255" s="29"/>
      <c r="F1255" s="70"/>
      <c r="G1255" s="67"/>
      <c r="H1255" s="67"/>
      <c r="I1255" s="70"/>
      <c r="J1255"/>
      <c r="K1255"/>
      <c r="L1255" s="58"/>
      <c r="M1255" s="58"/>
      <c r="N1255" s="58"/>
      <c r="O1255" s="58"/>
    </row>
    <row r="1256" spans="1:15" s="50" customFormat="1">
      <c r="A1256" s="62" t="str">
        <f>IF(Tabela3[[#This Row],[GOL CASA]]&lt;&gt;"",1,"")</f>
        <v/>
      </c>
      <c r="B1256" s="49">
        <f t="shared" si="19"/>
        <v>931</v>
      </c>
      <c r="C1256" s="50" t="s">
        <v>119</v>
      </c>
      <c r="D1256" s="51"/>
      <c r="E1256" s="29"/>
      <c r="F1256" s="70"/>
      <c r="G1256" s="67"/>
      <c r="H1256" s="67"/>
      <c r="I1256" s="70"/>
      <c r="J1256"/>
      <c r="K1256"/>
      <c r="L1256" s="58"/>
      <c r="M1256" s="58"/>
      <c r="N1256" s="58"/>
      <c r="O1256" s="58"/>
    </row>
    <row r="1257" spans="1:15" s="50" customFormat="1">
      <c r="A1257" s="62" t="str">
        <f>IF(Tabela3[[#This Row],[GOL CASA]]&lt;&gt;"",1,"")</f>
        <v/>
      </c>
      <c r="B1257" s="49">
        <f t="shared" si="19"/>
        <v>932</v>
      </c>
      <c r="C1257" s="50" t="s">
        <v>119</v>
      </c>
      <c r="D1257" s="51"/>
      <c r="E1257" s="29"/>
      <c r="F1257" s="70"/>
      <c r="G1257" s="67"/>
      <c r="H1257" s="67"/>
      <c r="I1257" s="70"/>
      <c r="J1257"/>
      <c r="K1257"/>
      <c r="L1257" s="58"/>
      <c r="M1257" s="58"/>
      <c r="N1257" s="58"/>
      <c r="O1257" s="58"/>
    </row>
    <row r="1258" spans="1:15" s="50" customFormat="1">
      <c r="A1258" s="62" t="str">
        <f>IF(Tabela3[[#This Row],[GOL CASA]]&lt;&gt;"",1,"")</f>
        <v/>
      </c>
      <c r="B1258" s="49">
        <f t="shared" si="19"/>
        <v>933</v>
      </c>
      <c r="C1258" s="50" t="s">
        <v>119</v>
      </c>
      <c r="D1258" s="51"/>
      <c r="E1258" s="29"/>
      <c r="F1258" s="70"/>
      <c r="G1258" s="67"/>
      <c r="H1258" s="67"/>
      <c r="I1258" s="70"/>
      <c r="J1258"/>
      <c r="K1258"/>
      <c r="L1258" s="58"/>
      <c r="M1258" s="58"/>
      <c r="N1258" s="58"/>
      <c r="O1258" s="58"/>
    </row>
    <row r="1259" spans="1:15" s="50" customFormat="1">
      <c r="A1259" s="62" t="str">
        <f>IF(Tabela3[[#This Row],[GOL CASA]]&lt;&gt;"",1,"")</f>
        <v/>
      </c>
      <c r="B1259" s="49">
        <f t="shared" si="19"/>
        <v>934</v>
      </c>
      <c r="C1259" s="50" t="s">
        <v>119</v>
      </c>
      <c r="D1259" s="51"/>
      <c r="E1259" s="29"/>
      <c r="F1259" s="70"/>
      <c r="G1259" s="67"/>
      <c r="H1259" s="67"/>
      <c r="I1259" s="70"/>
      <c r="J1259"/>
      <c r="K1259"/>
      <c r="L1259" s="58"/>
      <c r="M1259" s="58"/>
      <c r="N1259" s="58"/>
      <c r="O1259" s="58"/>
    </row>
    <row r="1260" spans="1:15" s="50" customFormat="1">
      <c r="A1260" s="62" t="str">
        <f>IF(Tabela3[[#This Row],[GOL CASA]]&lt;&gt;"",1,"")</f>
        <v/>
      </c>
      <c r="B1260" s="49">
        <f t="shared" si="19"/>
        <v>935</v>
      </c>
      <c r="C1260" s="50" t="s">
        <v>119</v>
      </c>
      <c r="D1260" s="51"/>
      <c r="E1260" s="29"/>
      <c r="F1260" s="70"/>
      <c r="G1260" s="67"/>
      <c r="H1260" s="67"/>
      <c r="I1260" s="70"/>
      <c r="J1260"/>
      <c r="K1260"/>
      <c r="L1260" s="58"/>
      <c r="M1260" s="58"/>
      <c r="N1260" s="58"/>
      <c r="O1260" s="58"/>
    </row>
    <row r="1261" spans="1:15" s="50" customFormat="1">
      <c r="A1261" s="62" t="str">
        <f>IF(Tabela3[[#This Row],[GOL CASA]]&lt;&gt;"",1,"")</f>
        <v/>
      </c>
      <c r="B1261" s="49">
        <f t="shared" si="19"/>
        <v>936</v>
      </c>
      <c r="C1261" s="50" t="s">
        <v>119</v>
      </c>
      <c r="D1261" s="51"/>
      <c r="E1261" s="29"/>
      <c r="F1261" s="70"/>
      <c r="G1261" s="67"/>
      <c r="H1261" s="67"/>
      <c r="I1261" s="70"/>
      <c r="J1261"/>
      <c r="K1261"/>
      <c r="L1261" s="58"/>
      <c r="M1261" s="58"/>
      <c r="N1261" s="58"/>
      <c r="O1261" s="58"/>
    </row>
    <row r="1262" spans="1:15" s="50" customFormat="1">
      <c r="A1262" s="62" t="str">
        <f>IF(Tabela3[[#This Row],[GOL CASA]]&lt;&gt;"",1,"")</f>
        <v/>
      </c>
      <c r="B1262" s="49">
        <f t="shared" si="19"/>
        <v>937</v>
      </c>
      <c r="C1262" s="50" t="s">
        <v>119</v>
      </c>
      <c r="D1262" s="51"/>
      <c r="E1262" s="29"/>
      <c r="F1262" s="70"/>
      <c r="G1262" s="67"/>
      <c r="H1262" s="67"/>
      <c r="I1262" s="70"/>
      <c r="J1262"/>
      <c r="K1262"/>
      <c r="L1262" s="58"/>
      <c r="M1262" s="58"/>
      <c r="N1262" s="58"/>
      <c r="O1262" s="58"/>
    </row>
    <row r="1263" spans="1:15" s="50" customFormat="1">
      <c r="A1263" s="62" t="str">
        <f>IF(Tabela3[[#This Row],[GOL CASA]]&lt;&gt;"",1,"")</f>
        <v/>
      </c>
      <c r="B1263" s="49">
        <f t="shared" si="19"/>
        <v>938</v>
      </c>
      <c r="C1263" s="50" t="s">
        <v>119</v>
      </c>
      <c r="D1263" s="51"/>
      <c r="E1263" s="29"/>
      <c r="F1263" s="70"/>
      <c r="G1263" s="67"/>
      <c r="H1263" s="67"/>
      <c r="I1263" s="70"/>
      <c r="J1263"/>
      <c r="K1263"/>
      <c r="L1263" s="58"/>
      <c r="M1263" s="58"/>
      <c r="N1263" s="58"/>
      <c r="O1263" s="58"/>
    </row>
    <row r="1264" spans="1:15" s="50" customFormat="1">
      <c r="A1264" s="62" t="str">
        <f>IF(Tabela3[[#This Row],[GOL CASA]]&lt;&gt;"",1,"")</f>
        <v/>
      </c>
      <c r="B1264" s="49">
        <f t="shared" si="19"/>
        <v>939</v>
      </c>
      <c r="C1264" s="50" t="s">
        <v>119</v>
      </c>
      <c r="D1264" s="51"/>
      <c r="E1264" s="29"/>
      <c r="F1264" s="70"/>
      <c r="G1264" s="67"/>
      <c r="H1264" s="67"/>
      <c r="I1264" s="70"/>
      <c r="J1264"/>
      <c r="K1264"/>
      <c r="L1264" s="58"/>
      <c r="M1264" s="58"/>
      <c r="N1264" s="58"/>
      <c r="O1264" s="58"/>
    </row>
    <row r="1265" spans="1:15" s="50" customFormat="1">
      <c r="A1265" s="62" t="str">
        <f>IF(Tabela3[[#This Row],[GOL CASA]]&lt;&gt;"",1,"")</f>
        <v/>
      </c>
      <c r="B1265" s="49">
        <f t="shared" si="19"/>
        <v>940</v>
      </c>
      <c r="C1265" s="50" t="s">
        <v>119</v>
      </c>
      <c r="D1265" s="51"/>
      <c r="E1265" s="29"/>
      <c r="F1265" s="70"/>
      <c r="G1265" s="67"/>
      <c r="H1265" s="67"/>
      <c r="I1265" s="70"/>
      <c r="J1265"/>
      <c r="K1265"/>
      <c r="L1265" s="58"/>
      <c r="M1265" s="58"/>
      <c r="N1265" s="58"/>
      <c r="O1265" s="58"/>
    </row>
    <row r="1266" spans="1:15" s="50" customFormat="1">
      <c r="A1266" s="62" t="str">
        <f>IF(Tabela3[[#This Row],[GOL CASA]]&lt;&gt;"",1,"")</f>
        <v/>
      </c>
      <c r="B1266" s="49">
        <f t="shared" si="19"/>
        <v>941</v>
      </c>
      <c r="C1266" s="50" t="s">
        <v>119</v>
      </c>
      <c r="D1266" s="51"/>
      <c r="E1266" s="29"/>
      <c r="F1266" s="70"/>
      <c r="G1266" s="67"/>
      <c r="H1266" s="67"/>
      <c r="I1266" s="70"/>
      <c r="J1266"/>
      <c r="K1266"/>
      <c r="L1266" s="58"/>
      <c r="M1266" s="58"/>
      <c r="N1266" s="58"/>
      <c r="O1266" s="58"/>
    </row>
    <row r="1267" spans="1:15" s="50" customFormat="1">
      <c r="A1267" s="62" t="str">
        <f>IF(Tabela3[[#This Row],[GOL CASA]]&lt;&gt;"",1,"")</f>
        <v/>
      </c>
      <c r="B1267" s="49">
        <f t="shared" si="19"/>
        <v>942</v>
      </c>
      <c r="C1267" s="50" t="s">
        <v>119</v>
      </c>
      <c r="D1267" s="51"/>
      <c r="E1267" s="29"/>
      <c r="F1267" s="70"/>
      <c r="G1267" s="67"/>
      <c r="H1267" s="67"/>
      <c r="I1267" s="70"/>
      <c r="J1267"/>
      <c r="K1267"/>
      <c r="L1267" s="58"/>
      <c r="M1267" s="58"/>
      <c r="N1267" s="58"/>
      <c r="O1267" s="58"/>
    </row>
    <row r="1268" spans="1:15" s="50" customFormat="1">
      <c r="A1268" s="62" t="str">
        <f>IF(Tabela3[[#This Row],[GOL CASA]]&lt;&gt;"",1,"")</f>
        <v/>
      </c>
      <c r="B1268" s="49">
        <f t="shared" si="19"/>
        <v>943</v>
      </c>
      <c r="C1268" s="50" t="s">
        <v>119</v>
      </c>
      <c r="D1268" s="51"/>
      <c r="E1268" s="29"/>
      <c r="F1268" s="70"/>
      <c r="G1268" s="67"/>
      <c r="H1268" s="67"/>
      <c r="I1268" s="70"/>
      <c r="J1268"/>
      <c r="K1268"/>
      <c r="L1268" s="58"/>
      <c r="M1268" s="58"/>
      <c r="N1268" s="58"/>
      <c r="O1268" s="58"/>
    </row>
    <row r="1269" spans="1:15" s="50" customFormat="1">
      <c r="A1269" s="62" t="str">
        <f>IF(Tabela3[[#This Row],[GOL CASA]]&lt;&gt;"",1,"")</f>
        <v/>
      </c>
      <c r="B1269" s="49">
        <f t="shared" si="19"/>
        <v>944</v>
      </c>
      <c r="C1269" s="50" t="s">
        <v>119</v>
      </c>
      <c r="D1269" s="51"/>
      <c r="E1269" s="29"/>
      <c r="F1269" s="70"/>
      <c r="G1269" s="67"/>
      <c r="H1269" s="67"/>
      <c r="I1269" s="70"/>
      <c r="J1269"/>
      <c r="K1269"/>
      <c r="L1269" s="58"/>
      <c r="M1269" s="58"/>
      <c r="N1269" s="58"/>
      <c r="O1269" s="58"/>
    </row>
    <row r="1270" spans="1:15" s="50" customFormat="1">
      <c r="A1270" s="62" t="str">
        <f>IF(Tabela3[[#This Row],[GOL CASA]]&lt;&gt;"",1,"")</f>
        <v/>
      </c>
      <c r="B1270" s="49">
        <f t="shared" si="19"/>
        <v>945</v>
      </c>
      <c r="C1270" s="50" t="s">
        <v>119</v>
      </c>
      <c r="D1270" s="51"/>
      <c r="E1270" s="29"/>
      <c r="F1270" s="70"/>
      <c r="G1270" s="67"/>
      <c r="H1270" s="67"/>
      <c r="I1270" s="70"/>
      <c r="J1270"/>
      <c r="K1270"/>
      <c r="L1270" s="58"/>
      <c r="M1270" s="58"/>
      <c r="N1270" s="58"/>
      <c r="O1270" s="58"/>
    </row>
    <row r="1271" spans="1:15" s="50" customFormat="1">
      <c r="A1271" s="62" t="str">
        <f>IF(Tabela3[[#This Row],[GOL CASA]]&lt;&gt;"",1,"")</f>
        <v/>
      </c>
      <c r="B1271" s="49">
        <f t="shared" si="19"/>
        <v>946</v>
      </c>
      <c r="C1271" s="50" t="s">
        <v>119</v>
      </c>
      <c r="D1271" s="51"/>
      <c r="E1271" s="29"/>
      <c r="F1271" s="70"/>
      <c r="G1271" s="67"/>
      <c r="H1271" s="67"/>
      <c r="I1271" s="70"/>
      <c r="J1271"/>
      <c r="K1271"/>
      <c r="L1271" s="58"/>
      <c r="M1271" s="58"/>
      <c r="N1271" s="58"/>
      <c r="O1271" s="58"/>
    </row>
    <row r="1272" spans="1:15" s="50" customFormat="1">
      <c r="A1272" s="62" t="str">
        <f>IF(Tabela3[[#This Row],[GOL CASA]]&lt;&gt;"",1,"")</f>
        <v/>
      </c>
      <c r="B1272" s="49">
        <f t="shared" si="19"/>
        <v>947</v>
      </c>
      <c r="C1272" s="50" t="s">
        <v>119</v>
      </c>
      <c r="D1272" s="51"/>
      <c r="E1272" s="29"/>
      <c r="F1272" s="70"/>
      <c r="G1272" s="67"/>
      <c r="H1272" s="67"/>
      <c r="I1272" s="70"/>
      <c r="J1272"/>
      <c r="K1272"/>
      <c r="L1272" s="58"/>
      <c r="M1272" s="58"/>
      <c r="N1272" s="58"/>
      <c r="O1272" s="58"/>
    </row>
    <row r="1273" spans="1:15" s="50" customFormat="1">
      <c r="A1273" s="62" t="str">
        <f>IF(Tabela3[[#This Row],[GOL CASA]]&lt;&gt;"",1,"")</f>
        <v/>
      </c>
      <c r="B1273" s="49">
        <f t="shared" si="19"/>
        <v>948</v>
      </c>
      <c r="C1273" s="50" t="s">
        <v>119</v>
      </c>
      <c r="D1273" s="51"/>
      <c r="E1273" s="29"/>
      <c r="F1273" s="70"/>
      <c r="G1273" s="67"/>
      <c r="H1273" s="67"/>
      <c r="I1273" s="70"/>
      <c r="J1273"/>
      <c r="K1273"/>
      <c r="L1273" s="58"/>
      <c r="M1273" s="58"/>
      <c r="N1273" s="58"/>
      <c r="O1273" s="58"/>
    </row>
    <row r="1274" spans="1:15" s="50" customFormat="1">
      <c r="A1274" s="62" t="str">
        <f>IF(Tabela3[[#This Row],[GOL CASA]]&lt;&gt;"",1,"")</f>
        <v/>
      </c>
      <c r="B1274" s="49">
        <f t="shared" si="19"/>
        <v>949</v>
      </c>
      <c r="C1274" s="50" t="s">
        <v>119</v>
      </c>
      <c r="D1274" s="51"/>
      <c r="E1274" s="29"/>
      <c r="F1274" s="70"/>
      <c r="G1274" s="67"/>
      <c r="H1274" s="67"/>
      <c r="I1274" s="70"/>
      <c r="J1274"/>
      <c r="K1274"/>
      <c r="L1274" s="58"/>
      <c r="M1274" s="58"/>
      <c r="N1274" s="58"/>
      <c r="O1274" s="58"/>
    </row>
    <row r="1275" spans="1:15" s="50" customFormat="1">
      <c r="A1275" s="62" t="str">
        <f>IF(Tabela3[[#This Row],[GOL CASA]]&lt;&gt;"",1,"")</f>
        <v/>
      </c>
      <c r="B1275" s="49">
        <f t="shared" si="19"/>
        <v>950</v>
      </c>
      <c r="C1275" s="50" t="s">
        <v>119</v>
      </c>
      <c r="D1275" s="51"/>
      <c r="E1275" s="29"/>
      <c r="F1275" s="70"/>
      <c r="G1275" s="67"/>
      <c r="H1275" s="67"/>
      <c r="I1275" s="70"/>
      <c r="J1275"/>
      <c r="K1275"/>
      <c r="L1275" s="58"/>
      <c r="M1275" s="58"/>
      <c r="N1275" s="58"/>
      <c r="O1275" s="58"/>
    </row>
    <row r="1276" spans="1:15" s="50" customFormat="1">
      <c r="A1276" s="62" t="str">
        <f>IF(Tabela3[[#This Row],[GOL CASA]]&lt;&gt;"",1,"")</f>
        <v/>
      </c>
      <c r="B1276" s="49">
        <f t="shared" si="19"/>
        <v>951</v>
      </c>
      <c r="C1276" s="50" t="s">
        <v>119</v>
      </c>
      <c r="D1276" s="51"/>
      <c r="E1276" s="29"/>
      <c r="F1276" s="70"/>
      <c r="G1276" s="67"/>
      <c r="H1276" s="67"/>
      <c r="I1276" s="70"/>
      <c r="J1276"/>
      <c r="K1276"/>
      <c r="L1276" s="58"/>
      <c r="M1276" s="58"/>
      <c r="N1276" s="58"/>
      <c r="O1276" s="58"/>
    </row>
    <row r="1277" spans="1:15" s="50" customFormat="1">
      <c r="A1277" s="62" t="str">
        <f>IF(Tabela3[[#This Row],[GOL CASA]]&lt;&gt;"",1,"")</f>
        <v/>
      </c>
      <c r="B1277" s="49">
        <f t="shared" si="19"/>
        <v>952</v>
      </c>
      <c r="C1277" s="50" t="s">
        <v>119</v>
      </c>
      <c r="D1277" s="51"/>
      <c r="E1277" s="29"/>
      <c r="F1277" s="70"/>
      <c r="G1277" s="67"/>
      <c r="H1277" s="67"/>
      <c r="I1277" s="70"/>
      <c r="J1277"/>
      <c r="K1277"/>
      <c r="L1277" s="58"/>
      <c r="M1277" s="58"/>
      <c r="N1277" s="58"/>
      <c r="O1277" s="58"/>
    </row>
    <row r="1278" spans="1:15" s="50" customFormat="1">
      <c r="A1278" s="62" t="str">
        <f>IF(Tabela3[[#This Row],[GOL CASA]]&lt;&gt;"",1,"")</f>
        <v/>
      </c>
      <c r="B1278" s="49">
        <f t="shared" si="19"/>
        <v>953</v>
      </c>
      <c r="C1278" s="50" t="s">
        <v>119</v>
      </c>
      <c r="D1278" s="51"/>
      <c r="E1278" s="29"/>
      <c r="F1278" s="70"/>
      <c r="G1278" s="67"/>
      <c r="H1278" s="67"/>
      <c r="I1278" s="70"/>
      <c r="J1278"/>
      <c r="K1278"/>
      <c r="L1278" s="58"/>
      <c r="M1278" s="58"/>
      <c r="N1278" s="58"/>
      <c r="O1278" s="58"/>
    </row>
    <row r="1279" spans="1:15" s="50" customFormat="1">
      <c r="A1279" s="62" t="str">
        <f>IF(Tabela3[[#This Row],[GOL CASA]]&lt;&gt;"",1,"")</f>
        <v/>
      </c>
      <c r="B1279" s="49">
        <f t="shared" si="19"/>
        <v>954</v>
      </c>
      <c r="C1279" s="50" t="s">
        <v>119</v>
      </c>
      <c r="D1279" s="51"/>
      <c r="E1279" s="29"/>
      <c r="F1279" s="70"/>
      <c r="G1279" s="67"/>
      <c r="H1279" s="67"/>
      <c r="I1279" s="70"/>
      <c r="J1279"/>
      <c r="K1279"/>
      <c r="L1279" s="58"/>
      <c r="M1279" s="58"/>
      <c r="N1279" s="58"/>
      <c r="O1279" s="58"/>
    </row>
    <row r="1280" spans="1:15" s="50" customFormat="1">
      <c r="A1280" s="62" t="str">
        <f>IF(Tabela3[[#This Row],[GOL CASA]]&lt;&gt;"",1,"")</f>
        <v/>
      </c>
      <c r="B1280" s="49">
        <f t="shared" si="19"/>
        <v>955</v>
      </c>
      <c r="C1280" s="50" t="s">
        <v>119</v>
      </c>
      <c r="D1280" s="51"/>
      <c r="E1280" s="29"/>
      <c r="F1280" s="70"/>
      <c r="G1280" s="67"/>
      <c r="H1280" s="67"/>
      <c r="I1280" s="70"/>
      <c r="J1280"/>
      <c r="K1280"/>
      <c r="L1280" s="58"/>
      <c r="M1280" s="58"/>
      <c r="N1280" s="58"/>
      <c r="O1280" s="58"/>
    </row>
    <row r="1281" spans="1:15" s="50" customFormat="1">
      <c r="A1281" s="62" t="str">
        <f>IF(Tabela3[[#This Row],[GOL CASA]]&lt;&gt;"",1,"")</f>
        <v/>
      </c>
      <c r="B1281" s="49">
        <f t="shared" si="19"/>
        <v>956</v>
      </c>
      <c r="C1281" s="50" t="s">
        <v>119</v>
      </c>
      <c r="D1281" s="51"/>
      <c r="E1281" s="29"/>
      <c r="F1281" s="70"/>
      <c r="G1281" s="67"/>
      <c r="H1281" s="67"/>
      <c r="I1281" s="70"/>
      <c r="J1281"/>
      <c r="K1281"/>
      <c r="L1281" s="58"/>
      <c r="M1281" s="58"/>
      <c r="N1281" s="58"/>
      <c r="O1281" s="58"/>
    </row>
    <row r="1282" spans="1:15" s="50" customFormat="1">
      <c r="A1282" s="62" t="str">
        <f>IF(Tabela3[[#This Row],[GOL CASA]]&lt;&gt;"",1,"")</f>
        <v/>
      </c>
      <c r="B1282" s="49">
        <f t="shared" si="19"/>
        <v>957</v>
      </c>
      <c r="C1282" s="50" t="s">
        <v>119</v>
      </c>
      <c r="D1282" s="51"/>
      <c r="E1282" s="29"/>
      <c r="F1282" s="70"/>
      <c r="G1282" s="67"/>
      <c r="H1282" s="67"/>
      <c r="I1282" s="70"/>
      <c r="J1282"/>
      <c r="K1282"/>
      <c r="L1282" s="58"/>
      <c r="M1282" s="58"/>
      <c r="N1282" s="58"/>
      <c r="O1282" s="58"/>
    </row>
    <row r="1283" spans="1:15" s="50" customFormat="1">
      <c r="A1283" s="62" t="str">
        <f>IF(Tabela3[[#This Row],[GOL CASA]]&lt;&gt;"",1,"")</f>
        <v/>
      </c>
      <c r="B1283" s="49">
        <f t="shared" si="19"/>
        <v>958</v>
      </c>
      <c r="C1283" s="50" t="s">
        <v>119</v>
      </c>
      <c r="D1283" s="51"/>
      <c r="E1283" s="29"/>
      <c r="F1283" s="70"/>
      <c r="G1283" s="67"/>
      <c r="H1283" s="67"/>
      <c r="I1283" s="70"/>
      <c r="J1283"/>
      <c r="K1283"/>
      <c r="L1283" s="58"/>
      <c r="M1283" s="58"/>
      <c r="N1283" s="58"/>
      <c r="O1283" s="58"/>
    </row>
    <row r="1284" spans="1:15" s="50" customFormat="1">
      <c r="A1284" s="62" t="str">
        <f>IF(Tabela3[[#This Row],[GOL CASA]]&lt;&gt;"",1,"")</f>
        <v/>
      </c>
      <c r="B1284" s="49">
        <f t="shared" si="19"/>
        <v>959</v>
      </c>
      <c r="C1284" s="50" t="s">
        <v>119</v>
      </c>
      <c r="D1284" s="51"/>
      <c r="E1284" s="29"/>
      <c r="F1284" s="70"/>
      <c r="G1284" s="67"/>
      <c r="H1284" s="67"/>
      <c r="I1284" s="70"/>
      <c r="J1284"/>
      <c r="K1284"/>
      <c r="L1284" s="58"/>
      <c r="M1284" s="58"/>
      <c r="N1284" s="58"/>
      <c r="O1284" s="58"/>
    </row>
    <row r="1285" spans="1:15" s="50" customFormat="1">
      <c r="A1285" s="62" t="str">
        <f>IF(Tabela3[[#This Row],[GOL CASA]]&lt;&gt;"",1,"")</f>
        <v/>
      </c>
      <c r="B1285" s="49">
        <f t="shared" si="19"/>
        <v>960</v>
      </c>
      <c r="C1285" s="50" t="s">
        <v>119</v>
      </c>
      <c r="D1285" s="51"/>
      <c r="E1285" s="29"/>
      <c r="F1285" s="70"/>
      <c r="G1285" s="67"/>
      <c r="H1285" s="67"/>
      <c r="I1285" s="70"/>
      <c r="J1285"/>
      <c r="K1285"/>
      <c r="L1285" s="58"/>
      <c r="M1285" s="58"/>
      <c r="N1285" s="58"/>
      <c r="O1285" s="58"/>
    </row>
    <row r="1286" spans="1:15" s="50" customFormat="1">
      <c r="A1286" s="62" t="str">
        <f>IF(Tabela3[[#This Row],[GOL CASA]]&lt;&gt;"",1,"")</f>
        <v/>
      </c>
      <c r="B1286" s="49">
        <f t="shared" si="19"/>
        <v>961</v>
      </c>
      <c r="C1286" s="50" t="s">
        <v>119</v>
      </c>
      <c r="D1286" s="51"/>
      <c r="E1286" s="29"/>
      <c r="F1286" s="70"/>
      <c r="G1286" s="67"/>
      <c r="H1286" s="67"/>
      <c r="I1286" s="70"/>
      <c r="J1286"/>
      <c r="K1286"/>
      <c r="L1286" s="58"/>
      <c r="M1286" s="58"/>
      <c r="N1286" s="58"/>
      <c r="O1286" s="58"/>
    </row>
    <row r="1287" spans="1:15" s="50" customFormat="1">
      <c r="A1287" s="62" t="str">
        <f>IF(Tabela3[[#This Row],[GOL CASA]]&lt;&gt;"",1,"")</f>
        <v/>
      </c>
      <c r="B1287" s="49">
        <f t="shared" ref="B1287:B1350" si="20">B1286+1</f>
        <v>962</v>
      </c>
      <c r="C1287" s="50" t="s">
        <v>119</v>
      </c>
      <c r="D1287" s="51"/>
      <c r="E1287" s="29"/>
      <c r="F1287" s="70"/>
      <c r="G1287" s="67"/>
      <c r="H1287" s="67"/>
      <c r="I1287" s="70"/>
      <c r="J1287"/>
      <c r="K1287"/>
      <c r="L1287" s="58"/>
      <c r="M1287" s="58"/>
      <c r="N1287" s="58"/>
      <c r="O1287" s="58"/>
    </row>
    <row r="1288" spans="1:15" s="50" customFormat="1">
      <c r="A1288" s="62" t="str">
        <f>IF(Tabela3[[#This Row],[GOL CASA]]&lt;&gt;"",1,"")</f>
        <v/>
      </c>
      <c r="B1288" s="49">
        <f t="shared" si="20"/>
        <v>963</v>
      </c>
      <c r="C1288" s="50" t="s">
        <v>119</v>
      </c>
      <c r="D1288" s="51"/>
      <c r="E1288" s="29"/>
      <c r="F1288" s="70"/>
      <c r="G1288" s="67"/>
      <c r="H1288" s="67"/>
      <c r="I1288" s="70"/>
      <c r="J1288"/>
      <c r="K1288"/>
      <c r="L1288" s="58"/>
      <c r="M1288" s="58"/>
      <c r="N1288" s="58"/>
      <c r="O1288" s="58"/>
    </row>
    <row r="1289" spans="1:15" s="50" customFormat="1">
      <c r="A1289" s="62" t="str">
        <f>IF(Tabela3[[#This Row],[GOL CASA]]&lt;&gt;"",1,"")</f>
        <v/>
      </c>
      <c r="B1289" s="49">
        <f t="shared" si="20"/>
        <v>964</v>
      </c>
      <c r="C1289" s="50" t="s">
        <v>119</v>
      </c>
      <c r="D1289" s="51"/>
      <c r="E1289" s="29"/>
      <c r="F1289" s="70"/>
      <c r="G1289" s="67"/>
      <c r="H1289" s="67"/>
      <c r="I1289" s="70"/>
      <c r="J1289"/>
      <c r="K1289"/>
      <c r="L1289" s="58"/>
      <c r="M1289" s="58"/>
      <c r="N1289" s="58"/>
      <c r="O1289" s="58"/>
    </row>
    <row r="1290" spans="1:15" s="50" customFormat="1">
      <c r="A1290" s="62" t="str">
        <f>IF(Tabela3[[#This Row],[GOL CASA]]&lt;&gt;"",1,"")</f>
        <v/>
      </c>
      <c r="B1290" s="49">
        <f t="shared" si="20"/>
        <v>965</v>
      </c>
      <c r="C1290" s="50" t="s">
        <v>119</v>
      </c>
      <c r="D1290" s="51"/>
      <c r="E1290" s="29"/>
      <c r="F1290" s="70"/>
      <c r="G1290" s="67"/>
      <c r="H1290" s="67"/>
      <c r="I1290" s="70"/>
      <c r="J1290"/>
      <c r="K1290"/>
      <c r="L1290" s="58"/>
      <c r="M1290" s="58"/>
      <c r="N1290" s="58"/>
      <c r="O1290" s="58"/>
    </row>
    <row r="1291" spans="1:15" s="50" customFormat="1">
      <c r="A1291" s="62" t="str">
        <f>IF(Tabela3[[#This Row],[GOL CASA]]&lt;&gt;"",1,"")</f>
        <v/>
      </c>
      <c r="B1291" s="49">
        <f t="shared" si="20"/>
        <v>966</v>
      </c>
      <c r="C1291" s="50" t="s">
        <v>119</v>
      </c>
      <c r="D1291" s="51"/>
      <c r="E1291" s="29"/>
      <c r="F1291" s="70"/>
      <c r="G1291" s="67"/>
      <c r="H1291" s="67"/>
      <c r="I1291" s="70"/>
      <c r="J1291"/>
      <c r="K1291"/>
      <c r="L1291" s="58"/>
      <c r="M1291" s="58"/>
      <c r="N1291" s="58"/>
      <c r="O1291" s="58"/>
    </row>
    <row r="1292" spans="1:15" s="50" customFormat="1">
      <c r="A1292" s="62" t="str">
        <f>IF(Tabela3[[#This Row],[GOL CASA]]&lt;&gt;"",1,"")</f>
        <v/>
      </c>
      <c r="B1292" s="49">
        <f t="shared" si="20"/>
        <v>967</v>
      </c>
      <c r="C1292" s="50" t="s">
        <v>119</v>
      </c>
      <c r="D1292" s="51"/>
      <c r="E1292" s="29"/>
      <c r="F1292" s="70"/>
      <c r="G1292" s="67"/>
      <c r="H1292" s="67"/>
      <c r="I1292" s="70"/>
      <c r="J1292"/>
      <c r="K1292"/>
      <c r="L1292" s="58"/>
      <c r="M1292" s="58"/>
      <c r="N1292" s="58"/>
      <c r="O1292" s="58"/>
    </row>
    <row r="1293" spans="1:15" s="50" customFormat="1">
      <c r="A1293" s="62" t="str">
        <f>IF(Tabela3[[#This Row],[GOL CASA]]&lt;&gt;"",1,"")</f>
        <v/>
      </c>
      <c r="B1293" s="49">
        <f t="shared" si="20"/>
        <v>968</v>
      </c>
      <c r="C1293" s="50" t="s">
        <v>119</v>
      </c>
      <c r="D1293" s="51"/>
      <c r="E1293" s="29"/>
      <c r="F1293" s="70"/>
      <c r="G1293" s="67"/>
      <c r="H1293" s="67"/>
      <c r="I1293" s="70"/>
      <c r="J1293"/>
      <c r="K1293"/>
      <c r="L1293" s="58"/>
      <c r="M1293" s="58"/>
      <c r="N1293" s="58"/>
      <c r="O1293" s="58"/>
    </row>
    <row r="1294" spans="1:15" s="50" customFormat="1">
      <c r="A1294" s="62" t="str">
        <f>IF(Tabela3[[#This Row],[GOL CASA]]&lt;&gt;"",1,"")</f>
        <v/>
      </c>
      <c r="B1294" s="49">
        <f t="shared" si="20"/>
        <v>969</v>
      </c>
      <c r="C1294" s="50" t="s">
        <v>119</v>
      </c>
      <c r="D1294" s="51"/>
      <c r="E1294" s="29"/>
      <c r="F1294" s="70"/>
      <c r="G1294" s="67"/>
      <c r="H1294" s="67"/>
      <c r="I1294" s="70"/>
      <c r="J1294"/>
      <c r="K1294"/>
      <c r="L1294" s="58"/>
      <c r="M1294" s="58"/>
      <c r="N1294" s="58"/>
      <c r="O1294" s="58"/>
    </row>
    <row r="1295" spans="1:15" s="50" customFormat="1">
      <c r="A1295" s="62" t="str">
        <f>IF(Tabela3[[#This Row],[GOL CASA]]&lt;&gt;"",1,"")</f>
        <v/>
      </c>
      <c r="B1295" s="49">
        <f t="shared" si="20"/>
        <v>970</v>
      </c>
      <c r="C1295" s="50" t="s">
        <v>119</v>
      </c>
      <c r="D1295" s="51"/>
      <c r="E1295" s="29"/>
      <c r="F1295" s="70"/>
      <c r="G1295" s="67"/>
      <c r="H1295" s="67"/>
      <c r="I1295" s="70"/>
      <c r="J1295"/>
      <c r="K1295"/>
      <c r="L1295" s="58"/>
      <c r="M1295" s="58"/>
      <c r="N1295" s="58"/>
      <c r="O1295" s="58"/>
    </row>
    <row r="1296" spans="1:15" s="50" customFormat="1">
      <c r="A1296" s="62" t="str">
        <f>IF(Tabela3[[#This Row],[GOL CASA]]&lt;&gt;"",1,"")</f>
        <v/>
      </c>
      <c r="B1296" s="49">
        <f t="shared" si="20"/>
        <v>971</v>
      </c>
      <c r="C1296" s="50" t="s">
        <v>119</v>
      </c>
      <c r="D1296" s="51"/>
      <c r="E1296" s="29"/>
      <c r="F1296" s="70"/>
      <c r="G1296" s="67"/>
      <c r="H1296" s="67"/>
      <c r="I1296" s="70"/>
      <c r="J1296"/>
      <c r="K1296"/>
      <c r="L1296" s="58"/>
      <c r="M1296" s="58"/>
      <c r="N1296" s="58"/>
      <c r="O1296" s="58"/>
    </row>
    <row r="1297" spans="1:15" s="50" customFormat="1">
      <c r="A1297" s="62" t="str">
        <f>IF(Tabela3[[#This Row],[GOL CASA]]&lt;&gt;"",1,"")</f>
        <v/>
      </c>
      <c r="B1297" s="49">
        <f t="shared" si="20"/>
        <v>972</v>
      </c>
      <c r="C1297" s="50" t="s">
        <v>119</v>
      </c>
      <c r="D1297" s="51"/>
      <c r="E1297" s="29"/>
      <c r="F1297" s="70"/>
      <c r="G1297" s="67"/>
      <c r="H1297" s="67"/>
      <c r="I1297" s="70"/>
      <c r="J1297"/>
      <c r="K1297"/>
      <c r="L1297" s="58"/>
      <c r="M1297" s="58"/>
      <c r="N1297" s="58"/>
      <c r="O1297" s="58"/>
    </row>
    <row r="1298" spans="1:15" s="50" customFormat="1">
      <c r="A1298" s="62" t="str">
        <f>IF(Tabela3[[#This Row],[GOL CASA]]&lt;&gt;"",1,"")</f>
        <v/>
      </c>
      <c r="B1298" s="49">
        <f t="shared" si="20"/>
        <v>973</v>
      </c>
      <c r="C1298" s="50" t="s">
        <v>119</v>
      </c>
      <c r="D1298" s="51"/>
      <c r="E1298" s="29"/>
      <c r="F1298" s="70"/>
      <c r="G1298" s="67"/>
      <c r="H1298" s="67"/>
      <c r="I1298" s="70"/>
      <c r="J1298"/>
      <c r="K1298"/>
      <c r="L1298" s="58"/>
      <c r="M1298" s="58"/>
      <c r="N1298" s="58"/>
      <c r="O1298" s="58"/>
    </row>
    <row r="1299" spans="1:15" s="50" customFormat="1">
      <c r="A1299" s="62" t="str">
        <f>IF(Tabela3[[#This Row],[GOL CASA]]&lt;&gt;"",1,"")</f>
        <v/>
      </c>
      <c r="B1299" s="49">
        <f t="shared" si="20"/>
        <v>974</v>
      </c>
      <c r="C1299" s="50" t="s">
        <v>119</v>
      </c>
      <c r="D1299" s="51"/>
      <c r="E1299" s="29"/>
      <c r="F1299" s="70"/>
      <c r="G1299" s="67"/>
      <c r="H1299" s="67"/>
      <c r="I1299" s="70"/>
      <c r="J1299"/>
      <c r="K1299"/>
      <c r="L1299" s="58"/>
      <c r="M1299" s="58"/>
      <c r="N1299" s="58"/>
      <c r="O1299" s="58"/>
    </row>
    <row r="1300" spans="1:15" s="50" customFormat="1">
      <c r="A1300" s="62" t="str">
        <f>IF(Tabela3[[#This Row],[GOL CASA]]&lt;&gt;"",1,"")</f>
        <v/>
      </c>
      <c r="B1300" s="49">
        <f t="shared" si="20"/>
        <v>975</v>
      </c>
      <c r="C1300" s="50" t="s">
        <v>119</v>
      </c>
      <c r="D1300" s="51"/>
      <c r="E1300" s="29"/>
      <c r="F1300" s="70"/>
      <c r="G1300" s="67"/>
      <c r="H1300" s="67"/>
      <c r="I1300" s="70"/>
      <c r="J1300"/>
      <c r="K1300"/>
      <c r="L1300" s="58"/>
      <c r="M1300" s="58"/>
      <c r="N1300" s="58"/>
      <c r="O1300" s="58"/>
    </row>
    <row r="1301" spans="1:15" s="50" customFormat="1">
      <c r="A1301" s="62" t="str">
        <f>IF(Tabela3[[#This Row],[GOL CASA]]&lt;&gt;"",1,"")</f>
        <v/>
      </c>
      <c r="B1301" s="49">
        <f t="shared" si="20"/>
        <v>976</v>
      </c>
      <c r="C1301" s="50" t="s">
        <v>119</v>
      </c>
      <c r="D1301" s="51"/>
      <c r="E1301" s="29"/>
      <c r="F1301" s="70"/>
      <c r="G1301" s="67"/>
      <c r="H1301" s="67"/>
      <c r="I1301" s="70"/>
      <c r="J1301"/>
      <c r="K1301"/>
      <c r="L1301" s="58"/>
      <c r="M1301" s="58"/>
      <c r="N1301" s="58"/>
      <c r="O1301" s="58"/>
    </row>
    <row r="1302" spans="1:15" s="50" customFormat="1">
      <c r="A1302" s="62" t="str">
        <f>IF(Tabela3[[#This Row],[GOL CASA]]&lt;&gt;"",1,"")</f>
        <v/>
      </c>
      <c r="B1302" s="49">
        <f t="shared" si="20"/>
        <v>977</v>
      </c>
      <c r="C1302" s="50" t="s">
        <v>119</v>
      </c>
      <c r="D1302" s="51"/>
      <c r="E1302" s="29"/>
      <c r="F1302" s="70"/>
      <c r="G1302" s="67"/>
      <c r="H1302" s="67"/>
      <c r="I1302" s="70"/>
      <c r="J1302"/>
      <c r="K1302"/>
      <c r="L1302" s="58"/>
      <c r="M1302" s="58"/>
      <c r="N1302" s="58"/>
      <c r="O1302" s="58"/>
    </row>
    <row r="1303" spans="1:15" s="50" customFormat="1">
      <c r="A1303" s="62" t="str">
        <f>IF(Tabela3[[#This Row],[GOL CASA]]&lt;&gt;"",1,"")</f>
        <v/>
      </c>
      <c r="B1303" s="49">
        <f t="shared" si="20"/>
        <v>978</v>
      </c>
      <c r="C1303" s="50" t="s">
        <v>119</v>
      </c>
      <c r="D1303" s="51"/>
      <c r="E1303" s="29"/>
      <c r="F1303" s="70"/>
      <c r="G1303" s="67"/>
      <c r="H1303" s="67"/>
      <c r="I1303" s="70"/>
      <c r="J1303"/>
      <c r="K1303"/>
      <c r="L1303" s="58"/>
      <c r="M1303" s="58"/>
      <c r="N1303" s="58"/>
      <c r="O1303" s="58"/>
    </row>
    <row r="1304" spans="1:15" s="50" customFormat="1">
      <c r="A1304" s="62" t="str">
        <f>IF(Tabela3[[#This Row],[GOL CASA]]&lt;&gt;"",1,"")</f>
        <v/>
      </c>
      <c r="B1304" s="49">
        <f t="shared" si="20"/>
        <v>979</v>
      </c>
      <c r="C1304" s="50" t="s">
        <v>119</v>
      </c>
      <c r="D1304" s="51"/>
      <c r="E1304" s="29"/>
      <c r="F1304" s="70"/>
      <c r="G1304" s="67"/>
      <c r="H1304" s="67"/>
      <c r="I1304" s="70"/>
      <c r="J1304"/>
      <c r="K1304"/>
      <c r="L1304" s="58"/>
      <c r="M1304" s="58"/>
      <c r="N1304" s="58"/>
      <c r="O1304" s="58"/>
    </row>
    <row r="1305" spans="1:15" s="50" customFormat="1">
      <c r="A1305" s="62" t="str">
        <f>IF(Tabela3[[#This Row],[GOL CASA]]&lt;&gt;"",1,"")</f>
        <v/>
      </c>
      <c r="B1305" s="49">
        <f t="shared" si="20"/>
        <v>980</v>
      </c>
      <c r="C1305" s="50" t="s">
        <v>119</v>
      </c>
      <c r="D1305" s="51"/>
      <c r="E1305" s="29"/>
      <c r="F1305" s="70"/>
      <c r="G1305" s="67"/>
      <c r="H1305" s="67"/>
      <c r="I1305" s="70"/>
      <c r="J1305"/>
      <c r="K1305"/>
      <c r="L1305" s="58"/>
      <c r="M1305" s="58"/>
      <c r="N1305" s="58"/>
      <c r="O1305" s="58"/>
    </row>
    <row r="1306" spans="1:15" s="50" customFormat="1">
      <c r="A1306" s="62" t="str">
        <f>IF(Tabela3[[#This Row],[GOL CASA]]&lt;&gt;"",1,"")</f>
        <v/>
      </c>
      <c r="B1306" s="49">
        <f t="shared" si="20"/>
        <v>981</v>
      </c>
      <c r="C1306" s="50" t="s">
        <v>119</v>
      </c>
      <c r="D1306" s="51"/>
      <c r="E1306" s="29"/>
      <c r="F1306" s="70"/>
      <c r="G1306" s="67"/>
      <c r="H1306" s="67"/>
      <c r="I1306" s="70"/>
      <c r="J1306"/>
      <c r="K1306"/>
      <c r="L1306" s="58"/>
      <c r="M1306" s="58"/>
      <c r="N1306" s="58"/>
      <c r="O1306" s="58"/>
    </row>
    <row r="1307" spans="1:15" s="50" customFormat="1">
      <c r="A1307" s="62" t="str">
        <f>IF(Tabela3[[#This Row],[GOL CASA]]&lt;&gt;"",1,"")</f>
        <v/>
      </c>
      <c r="B1307" s="49">
        <f t="shared" si="20"/>
        <v>982</v>
      </c>
      <c r="C1307" s="50" t="s">
        <v>119</v>
      </c>
      <c r="D1307" s="51"/>
      <c r="E1307" s="29"/>
      <c r="F1307" s="70"/>
      <c r="G1307" s="67"/>
      <c r="H1307" s="67"/>
      <c r="I1307" s="70"/>
      <c r="J1307"/>
      <c r="K1307"/>
      <c r="L1307" s="58"/>
      <c r="M1307" s="58"/>
      <c r="N1307" s="58"/>
      <c r="O1307" s="58"/>
    </row>
    <row r="1308" spans="1:15" s="50" customFormat="1">
      <c r="A1308" s="62" t="str">
        <f>IF(Tabela3[[#This Row],[GOL CASA]]&lt;&gt;"",1,"")</f>
        <v/>
      </c>
      <c r="B1308" s="49">
        <f t="shared" si="20"/>
        <v>983</v>
      </c>
      <c r="C1308" s="50" t="s">
        <v>119</v>
      </c>
      <c r="D1308" s="51"/>
      <c r="E1308" s="29"/>
      <c r="F1308" s="70"/>
      <c r="G1308" s="67"/>
      <c r="H1308" s="67"/>
      <c r="I1308" s="70"/>
      <c r="J1308"/>
      <c r="K1308"/>
      <c r="L1308" s="58"/>
      <c r="M1308" s="58"/>
      <c r="N1308" s="58"/>
      <c r="O1308" s="58"/>
    </row>
    <row r="1309" spans="1:15" s="50" customFormat="1">
      <c r="A1309" s="62" t="str">
        <f>IF(Tabela3[[#This Row],[GOL CASA]]&lt;&gt;"",1,"")</f>
        <v/>
      </c>
      <c r="B1309" s="49">
        <f t="shared" si="20"/>
        <v>984</v>
      </c>
      <c r="C1309" s="50" t="s">
        <v>119</v>
      </c>
      <c r="D1309" s="51"/>
      <c r="E1309" s="29"/>
      <c r="F1309" s="70"/>
      <c r="G1309" s="67"/>
      <c r="H1309" s="67"/>
      <c r="I1309" s="70"/>
      <c r="J1309"/>
      <c r="K1309"/>
      <c r="L1309" s="58"/>
      <c r="M1309" s="58"/>
      <c r="N1309" s="58"/>
      <c r="O1309" s="58"/>
    </row>
    <row r="1310" spans="1:15" s="50" customFormat="1">
      <c r="A1310" s="62" t="str">
        <f>IF(Tabela3[[#This Row],[GOL CASA]]&lt;&gt;"",1,"")</f>
        <v/>
      </c>
      <c r="B1310" s="49">
        <f t="shared" si="20"/>
        <v>985</v>
      </c>
      <c r="C1310" s="50" t="s">
        <v>119</v>
      </c>
      <c r="D1310" s="51"/>
      <c r="E1310" s="29"/>
      <c r="F1310" s="70"/>
      <c r="G1310" s="67"/>
      <c r="H1310" s="67"/>
      <c r="I1310" s="70"/>
      <c r="J1310"/>
      <c r="K1310"/>
      <c r="L1310" s="58"/>
      <c r="M1310" s="58"/>
      <c r="N1310" s="58"/>
      <c r="O1310" s="58"/>
    </row>
    <row r="1311" spans="1:15" s="50" customFormat="1">
      <c r="A1311" s="62" t="str">
        <f>IF(Tabela3[[#This Row],[GOL CASA]]&lt;&gt;"",1,"")</f>
        <v/>
      </c>
      <c r="B1311" s="49">
        <f t="shared" si="20"/>
        <v>986</v>
      </c>
      <c r="C1311" s="50" t="s">
        <v>119</v>
      </c>
      <c r="D1311" s="51"/>
      <c r="E1311" s="29"/>
      <c r="F1311" s="70"/>
      <c r="G1311" s="67"/>
      <c r="H1311" s="67"/>
      <c r="I1311" s="70"/>
      <c r="J1311"/>
      <c r="K1311"/>
      <c r="L1311" s="58"/>
      <c r="M1311" s="58"/>
      <c r="N1311" s="58"/>
      <c r="O1311" s="58"/>
    </row>
    <row r="1312" spans="1:15" s="50" customFormat="1">
      <c r="A1312" s="62" t="str">
        <f>IF(Tabela3[[#This Row],[GOL CASA]]&lt;&gt;"",1,"")</f>
        <v/>
      </c>
      <c r="B1312" s="49">
        <f t="shared" si="20"/>
        <v>987</v>
      </c>
      <c r="C1312" s="50" t="s">
        <v>119</v>
      </c>
      <c r="D1312" s="51"/>
      <c r="E1312" s="29"/>
      <c r="F1312" s="70"/>
      <c r="G1312" s="67"/>
      <c r="H1312" s="67"/>
      <c r="I1312" s="70"/>
      <c r="J1312"/>
      <c r="K1312"/>
      <c r="L1312" s="58"/>
      <c r="M1312" s="58"/>
      <c r="N1312" s="58"/>
      <c r="O1312" s="58"/>
    </row>
    <row r="1313" spans="1:15" s="50" customFormat="1">
      <c r="A1313" s="62" t="str">
        <f>IF(Tabela3[[#This Row],[GOL CASA]]&lt;&gt;"",1,"")</f>
        <v/>
      </c>
      <c r="B1313" s="49">
        <f t="shared" si="20"/>
        <v>988</v>
      </c>
      <c r="C1313" s="50" t="s">
        <v>119</v>
      </c>
      <c r="D1313" s="51"/>
      <c r="E1313" s="29"/>
      <c r="F1313" s="70"/>
      <c r="G1313" s="67"/>
      <c r="H1313" s="67"/>
      <c r="I1313" s="70"/>
      <c r="J1313"/>
      <c r="K1313"/>
      <c r="L1313" s="58"/>
      <c r="M1313" s="58"/>
      <c r="N1313" s="58"/>
      <c r="O1313" s="58"/>
    </row>
    <row r="1314" spans="1:15" s="50" customFormat="1">
      <c r="A1314" s="62" t="str">
        <f>IF(Tabela3[[#This Row],[GOL CASA]]&lt;&gt;"",1,"")</f>
        <v/>
      </c>
      <c r="B1314" s="49">
        <f t="shared" si="20"/>
        <v>989</v>
      </c>
      <c r="C1314" s="50" t="s">
        <v>119</v>
      </c>
      <c r="D1314" s="51"/>
      <c r="E1314" s="29"/>
      <c r="F1314" s="70"/>
      <c r="G1314" s="67"/>
      <c r="H1314" s="67"/>
      <c r="I1314" s="70"/>
      <c r="J1314"/>
      <c r="K1314"/>
      <c r="L1314" s="58"/>
      <c r="M1314" s="58"/>
      <c r="N1314" s="58"/>
      <c r="O1314" s="58"/>
    </row>
    <row r="1315" spans="1:15" s="50" customFormat="1">
      <c r="A1315" s="62" t="str">
        <f>IF(Tabela3[[#This Row],[GOL CASA]]&lt;&gt;"",1,"")</f>
        <v/>
      </c>
      <c r="B1315" s="49">
        <f t="shared" si="20"/>
        <v>990</v>
      </c>
      <c r="C1315" s="50" t="s">
        <v>119</v>
      </c>
      <c r="D1315" s="51"/>
      <c r="E1315" s="29"/>
      <c r="F1315" s="70"/>
      <c r="G1315" s="67"/>
      <c r="H1315" s="67"/>
      <c r="I1315" s="70"/>
      <c r="J1315"/>
      <c r="K1315"/>
      <c r="L1315" s="58"/>
      <c r="M1315" s="58"/>
      <c r="N1315" s="58"/>
      <c r="O1315" s="58"/>
    </row>
    <row r="1316" spans="1:15" s="50" customFormat="1">
      <c r="A1316" s="62" t="str">
        <f>IF(Tabela3[[#This Row],[GOL CASA]]&lt;&gt;"",1,"")</f>
        <v/>
      </c>
      <c r="B1316" s="49">
        <f t="shared" si="20"/>
        <v>991</v>
      </c>
      <c r="C1316" s="50" t="s">
        <v>119</v>
      </c>
      <c r="D1316" s="51"/>
      <c r="E1316" s="29"/>
      <c r="F1316" s="70"/>
      <c r="G1316" s="67"/>
      <c r="H1316" s="67"/>
      <c r="I1316" s="70"/>
      <c r="J1316"/>
      <c r="K1316"/>
      <c r="L1316" s="58"/>
      <c r="M1316" s="58"/>
      <c r="N1316" s="58"/>
      <c r="O1316" s="58"/>
    </row>
    <row r="1317" spans="1:15" s="50" customFormat="1">
      <c r="A1317" s="62" t="str">
        <f>IF(Tabela3[[#This Row],[GOL CASA]]&lt;&gt;"",1,"")</f>
        <v/>
      </c>
      <c r="B1317" s="49">
        <f t="shared" si="20"/>
        <v>992</v>
      </c>
      <c r="C1317" s="50" t="s">
        <v>119</v>
      </c>
      <c r="D1317" s="51"/>
      <c r="E1317" s="29"/>
      <c r="F1317" s="70"/>
      <c r="G1317" s="67"/>
      <c r="H1317" s="67"/>
      <c r="I1317" s="70"/>
      <c r="J1317"/>
      <c r="K1317"/>
      <c r="L1317" s="58"/>
      <c r="M1317" s="58"/>
      <c r="N1317" s="58"/>
      <c r="O1317" s="58"/>
    </row>
    <row r="1318" spans="1:15" s="50" customFormat="1">
      <c r="A1318" s="62" t="str">
        <f>IF(Tabela3[[#This Row],[GOL CASA]]&lt;&gt;"",1,"")</f>
        <v/>
      </c>
      <c r="B1318" s="49">
        <f t="shared" si="20"/>
        <v>993</v>
      </c>
      <c r="C1318" s="50" t="s">
        <v>119</v>
      </c>
      <c r="D1318" s="51"/>
      <c r="E1318" s="29"/>
      <c r="F1318" s="70"/>
      <c r="G1318" s="67"/>
      <c r="H1318" s="67"/>
      <c r="I1318" s="70"/>
      <c r="J1318"/>
      <c r="K1318"/>
      <c r="L1318" s="58"/>
      <c r="M1318" s="58"/>
      <c r="N1318" s="58"/>
      <c r="O1318" s="58"/>
    </row>
    <row r="1319" spans="1:15" s="50" customFormat="1">
      <c r="A1319" s="62" t="str">
        <f>IF(Tabela3[[#This Row],[GOL CASA]]&lt;&gt;"",1,"")</f>
        <v/>
      </c>
      <c r="B1319" s="49">
        <f t="shared" si="20"/>
        <v>994</v>
      </c>
      <c r="C1319" s="50" t="s">
        <v>119</v>
      </c>
      <c r="D1319" s="51"/>
      <c r="E1319" s="29"/>
      <c r="F1319" s="70"/>
      <c r="G1319" s="67"/>
      <c r="H1319" s="67"/>
      <c r="I1319" s="70"/>
      <c r="J1319"/>
      <c r="K1319"/>
      <c r="L1319" s="58"/>
      <c r="M1319" s="58"/>
      <c r="N1319" s="58"/>
      <c r="O1319" s="58"/>
    </row>
    <row r="1320" spans="1:15" s="50" customFormat="1">
      <c r="A1320" s="62" t="str">
        <f>IF(Tabela3[[#This Row],[GOL CASA]]&lt;&gt;"",1,"")</f>
        <v/>
      </c>
      <c r="B1320" s="49">
        <f t="shared" si="20"/>
        <v>995</v>
      </c>
      <c r="C1320" s="50" t="s">
        <v>119</v>
      </c>
      <c r="D1320" s="51"/>
      <c r="E1320" s="29"/>
      <c r="F1320" s="70"/>
      <c r="G1320" s="67"/>
      <c r="H1320" s="67"/>
      <c r="I1320" s="70"/>
      <c r="J1320"/>
      <c r="K1320"/>
      <c r="L1320" s="58"/>
      <c r="M1320" s="58"/>
      <c r="N1320" s="58"/>
      <c r="O1320" s="58"/>
    </row>
    <row r="1321" spans="1:15" s="50" customFormat="1">
      <c r="A1321" s="62" t="str">
        <f>IF(Tabela3[[#This Row],[GOL CASA]]&lt;&gt;"",1,"")</f>
        <v/>
      </c>
      <c r="B1321" s="49">
        <f t="shared" si="20"/>
        <v>996</v>
      </c>
      <c r="C1321" s="50" t="s">
        <v>119</v>
      </c>
      <c r="D1321" s="51"/>
      <c r="E1321" s="29"/>
      <c r="F1321" s="70"/>
      <c r="G1321" s="67"/>
      <c r="H1321" s="67"/>
      <c r="I1321" s="70"/>
      <c r="J1321"/>
      <c r="K1321"/>
      <c r="L1321" s="58"/>
      <c r="M1321" s="58"/>
      <c r="N1321" s="58"/>
      <c r="O1321" s="58"/>
    </row>
    <row r="1322" spans="1:15" s="50" customFormat="1">
      <c r="A1322" s="62" t="str">
        <f>IF(Tabela3[[#This Row],[GOL CASA]]&lt;&gt;"",1,"")</f>
        <v/>
      </c>
      <c r="B1322" s="49">
        <f t="shared" si="20"/>
        <v>997</v>
      </c>
      <c r="C1322" s="50" t="s">
        <v>119</v>
      </c>
      <c r="D1322" s="51"/>
      <c r="E1322" s="29"/>
      <c r="F1322" s="70"/>
      <c r="G1322" s="67"/>
      <c r="H1322" s="67"/>
      <c r="I1322" s="70"/>
      <c r="J1322"/>
      <c r="K1322"/>
      <c r="L1322" s="58"/>
      <c r="M1322" s="58"/>
      <c r="N1322" s="58"/>
      <c r="O1322" s="58"/>
    </row>
    <row r="1323" spans="1:15" s="50" customFormat="1">
      <c r="A1323" s="62" t="str">
        <f>IF(Tabela3[[#This Row],[GOL CASA]]&lt;&gt;"",1,"")</f>
        <v/>
      </c>
      <c r="B1323" s="49">
        <f t="shared" si="20"/>
        <v>998</v>
      </c>
      <c r="C1323" s="50" t="s">
        <v>119</v>
      </c>
      <c r="D1323" s="51"/>
      <c r="E1323" s="29"/>
      <c r="F1323" s="70"/>
      <c r="G1323" s="67"/>
      <c r="H1323" s="67"/>
      <c r="I1323" s="70"/>
      <c r="J1323"/>
      <c r="K1323"/>
      <c r="L1323" s="58"/>
      <c r="M1323" s="58"/>
      <c r="N1323" s="58"/>
      <c r="O1323" s="58"/>
    </row>
    <row r="1324" spans="1:15" s="50" customFormat="1">
      <c r="A1324" s="62" t="str">
        <f>IF(Tabela3[[#This Row],[GOL CASA]]&lt;&gt;"",1,"")</f>
        <v/>
      </c>
      <c r="B1324" s="49">
        <f t="shared" si="20"/>
        <v>999</v>
      </c>
      <c r="C1324" s="50" t="s">
        <v>119</v>
      </c>
      <c r="D1324" s="51"/>
      <c r="E1324" s="29"/>
      <c r="F1324" s="70"/>
      <c r="G1324" s="67"/>
      <c r="H1324" s="67"/>
      <c r="I1324" s="70"/>
      <c r="J1324"/>
      <c r="K1324"/>
      <c r="L1324" s="58"/>
      <c r="M1324" s="58"/>
      <c r="N1324" s="58"/>
      <c r="O1324" s="58"/>
    </row>
    <row r="1325" spans="1:15" s="50" customFormat="1">
      <c r="A1325" s="62" t="str">
        <f>IF(Tabela3[[#This Row],[GOL CASA]]&lt;&gt;"",1,"")</f>
        <v/>
      </c>
      <c r="B1325" s="49">
        <f t="shared" si="20"/>
        <v>1000</v>
      </c>
      <c r="C1325" s="50" t="s">
        <v>119</v>
      </c>
      <c r="D1325" s="51"/>
      <c r="E1325" s="29"/>
      <c r="F1325" s="70"/>
      <c r="G1325" s="67"/>
      <c r="H1325" s="67"/>
      <c r="I1325" s="70"/>
      <c r="J1325"/>
      <c r="K1325"/>
      <c r="L1325" s="58"/>
      <c r="M1325" s="58"/>
      <c r="N1325" s="58"/>
      <c r="O1325" s="58"/>
    </row>
    <row r="1326" spans="1:15" s="50" customFormat="1">
      <c r="A1326" s="62" t="str">
        <f>IF(Tabela3[[#This Row],[GOL CASA]]&lt;&gt;"",1,"")</f>
        <v/>
      </c>
      <c r="B1326" s="49">
        <f t="shared" si="20"/>
        <v>1001</v>
      </c>
      <c r="C1326" s="50" t="s">
        <v>119</v>
      </c>
      <c r="D1326" s="51"/>
      <c r="E1326" s="29"/>
      <c r="F1326" s="70"/>
      <c r="G1326" s="67"/>
      <c r="H1326" s="67"/>
      <c r="I1326" s="70"/>
      <c r="J1326"/>
      <c r="K1326"/>
      <c r="L1326" s="58"/>
      <c r="M1326" s="58"/>
      <c r="N1326" s="58"/>
      <c r="O1326" s="58"/>
    </row>
    <row r="1327" spans="1:15" s="50" customFormat="1">
      <c r="A1327" s="62" t="str">
        <f>IF(Tabela3[[#This Row],[GOL CASA]]&lt;&gt;"",1,"")</f>
        <v/>
      </c>
      <c r="B1327" s="49">
        <f t="shared" si="20"/>
        <v>1002</v>
      </c>
      <c r="C1327" s="50" t="s">
        <v>119</v>
      </c>
      <c r="D1327" s="51"/>
      <c r="E1327" s="29"/>
      <c r="F1327" s="70"/>
      <c r="G1327" s="67"/>
      <c r="H1327" s="67"/>
      <c r="I1327" s="70"/>
      <c r="J1327"/>
      <c r="K1327"/>
      <c r="L1327" s="58"/>
      <c r="M1327" s="58"/>
      <c r="N1327" s="58"/>
      <c r="O1327" s="58"/>
    </row>
    <row r="1328" spans="1:15" s="50" customFormat="1">
      <c r="A1328" s="62" t="str">
        <f>IF(Tabela3[[#This Row],[GOL CASA]]&lt;&gt;"",1,"")</f>
        <v/>
      </c>
      <c r="B1328" s="49">
        <f t="shared" si="20"/>
        <v>1003</v>
      </c>
      <c r="C1328" s="50" t="s">
        <v>119</v>
      </c>
      <c r="D1328" s="51"/>
      <c r="E1328" s="29"/>
      <c r="F1328" s="70"/>
      <c r="G1328" s="67"/>
      <c r="H1328" s="67"/>
      <c r="I1328" s="70"/>
      <c r="J1328"/>
      <c r="K1328"/>
      <c r="L1328" s="58"/>
      <c r="M1328" s="58"/>
      <c r="N1328" s="58"/>
      <c r="O1328" s="58"/>
    </row>
    <row r="1329" spans="1:15" s="50" customFormat="1">
      <c r="A1329" s="62" t="str">
        <f>IF(Tabela3[[#This Row],[GOL CASA]]&lt;&gt;"",1,"")</f>
        <v/>
      </c>
      <c r="B1329" s="49">
        <f t="shared" si="20"/>
        <v>1004</v>
      </c>
      <c r="C1329" s="50" t="s">
        <v>119</v>
      </c>
      <c r="D1329" s="51"/>
      <c r="E1329" s="29"/>
      <c r="F1329" s="70"/>
      <c r="G1329" s="67"/>
      <c r="H1329" s="67"/>
      <c r="I1329" s="70"/>
      <c r="J1329"/>
      <c r="K1329"/>
      <c r="L1329" s="58"/>
      <c r="M1329" s="58"/>
      <c r="N1329" s="58"/>
      <c r="O1329" s="58"/>
    </row>
    <row r="1330" spans="1:15" s="50" customFormat="1">
      <c r="A1330" s="62" t="str">
        <f>IF(Tabela3[[#This Row],[GOL CASA]]&lt;&gt;"",1,"")</f>
        <v/>
      </c>
      <c r="B1330" s="49">
        <f t="shared" si="20"/>
        <v>1005</v>
      </c>
      <c r="C1330" s="50" t="s">
        <v>119</v>
      </c>
      <c r="D1330" s="51"/>
      <c r="E1330" s="29"/>
      <c r="F1330" s="70"/>
      <c r="G1330" s="67"/>
      <c r="H1330" s="67"/>
      <c r="I1330" s="70"/>
      <c r="J1330"/>
      <c r="K1330"/>
      <c r="L1330" s="58"/>
      <c r="M1330" s="58"/>
      <c r="N1330" s="58"/>
      <c r="O1330" s="58"/>
    </row>
    <row r="1331" spans="1:15" s="50" customFormat="1">
      <c r="A1331" s="62" t="str">
        <f>IF(Tabela3[[#This Row],[GOL CASA]]&lt;&gt;"",1,"")</f>
        <v/>
      </c>
      <c r="B1331" s="49">
        <f t="shared" si="20"/>
        <v>1006</v>
      </c>
      <c r="C1331" s="50" t="s">
        <v>119</v>
      </c>
      <c r="D1331" s="51"/>
      <c r="E1331" s="29"/>
      <c r="F1331" s="70"/>
      <c r="G1331" s="67"/>
      <c r="H1331" s="67"/>
      <c r="I1331" s="70"/>
      <c r="J1331"/>
      <c r="K1331"/>
      <c r="L1331" s="58"/>
      <c r="M1331" s="58"/>
      <c r="N1331" s="58"/>
      <c r="O1331" s="58"/>
    </row>
    <row r="1332" spans="1:15" s="50" customFormat="1">
      <c r="A1332" s="62" t="str">
        <f>IF(Tabela3[[#This Row],[GOL CASA]]&lt;&gt;"",1,"")</f>
        <v/>
      </c>
      <c r="B1332" s="49">
        <f t="shared" si="20"/>
        <v>1007</v>
      </c>
      <c r="C1332" s="50" t="s">
        <v>119</v>
      </c>
      <c r="D1332" s="51"/>
      <c r="E1332" s="29"/>
      <c r="F1332" s="70"/>
      <c r="G1332" s="67"/>
      <c r="H1332" s="67"/>
      <c r="I1332" s="70"/>
      <c r="J1332"/>
      <c r="K1332"/>
      <c r="L1332" s="58"/>
      <c r="M1332" s="58"/>
      <c r="N1332" s="58"/>
      <c r="O1332" s="58"/>
    </row>
    <row r="1333" spans="1:15" s="50" customFormat="1">
      <c r="A1333" s="62" t="str">
        <f>IF(Tabela3[[#This Row],[GOL CASA]]&lt;&gt;"",1,"")</f>
        <v/>
      </c>
      <c r="B1333" s="49">
        <f t="shared" si="20"/>
        <v>1008</v>
      </c>
      <c r="C1333" s="50" t="s">
        <v>119</v>
      </c>
      <c r="D1333" s="51"/>
      <c r="E1333" s="29"/>
      <c r="F1333" s="70"/>
      <c r="G1333" s="67"/>
      <c r="H1333" s="67"/>
      <c r="I1333" s="70"/>
      <c r="J1333"/>
      <c r="K1333"/>
      <c r="L1333" s="58"/>
      <c r="M1333" s="58"/>
      <c r="N1333" s="58"/>
      <c r="O1333" s="58"/>
    </row>
    <row r="1334" spans="1:15" s="50" customFormat="1">
      <c r="A1334" s="62" t="str">
        <f>IF(Tabela3[[#This Row],[GOL CASA]]&lt;&gt;"",1,"")</f>
        <v/>
      </c>
      <c r="B1334" s="49">
        <f t="shared" si="20"/>
        <v>1009</v>
      </c>
      <c r="C1334" s="50" t="s">
        <v>119</v>
      </c>
      <c r="D1334" s="51"/>
      <c r="E1334" s="29"/>
      <c r="F1334" s="70"/>
      <c r="G1334" s="67"/>
      <c r="H1334" s="67"/>
      <c r="I1334" s="70"/>
      <c r="J1334"/>
      <c r="K1334"/>
      <c r="L1334" s="58"/>
      <c r="M1334" s="58"/>
      <c r="N1334" s="58"/>
      <c r="O1334" s="58"/>
    </row>
    <row r="1335" spans="1:15" s="50" customFormat="1">
      <c r="A1335" s="62" t="str">
        <f>IF(Tabela3[[#This Row],[GOL CASA]]&lt;&gt;"",1,"")</f>
        <v/>
      </c>
      <c r="B1335" s="49">
        <f t="shared" si="20"/>
        <v>1010</v>
      </c>
      <c r="C1335" s="50" t="s">
        <v>119</v>
      </c>
      <c r="D1335" s="51"/>
      <c r="E1335" s="29"/>
      <c r="F1335" s="70"/>
      <c r="G1335" s="67"/>
      <c r="H1335" s="67"/>
      <c r="I1335" s="70"/>
      <c r="J1335"/>
      <c r="K1335"/>
      <c r="L1335" s="58"/>
      <c r="M1335" s="58"/>
      <c r="N1335" s="58"/>
      <c r="O1335" s="58"/>
    </row>
    <row r="1336" spans="1:15" s="50" customFormat="1">
      <c r="A1336" s="62" t="str">
        <f>IF(Tabela3[[#This Row],[GOL CASA]]&lt;&gt;"",1,"")</f>
        <v/>
      </c>
      <c r="B1336" s="49">
        <f t="shared" si="20"/>
        <v>1011</v>
      </c>
      <c r="C1336" s="50" t="s">
        <v>119</v>
      </c>
      <c r="D1336" s="51"/>
      <c r="E1336" s="29"/>
      <c r="F1336" s="70"/>
      <c r="G1336" s="67"/>
      <c r="H1336" s="67"/>
      <c r="I1336" s="70"/>
      <c r="J1336"/>
      <c r="K1336"/>
      <c r="L1336" s="58"/>
      <c r="M1336" s="58"/>
      <c r="N1336" s="58"/>
      <c r="O1336" s="58"/>
    </row>
    <row r="1337" spans="1:15" s="50" customFormat="1">
      <c r="A1337" s="62" t="str">
        <f>IF(Tabela3[[#This Row],[GOL CASA]]&lt;&gt;"",1,"")</f>
        <v/>
      </c>
      <c r="B1337" s="49">
        <f t="shared" si="20"/>
        <v>1012</v>
      </c>
      <c r="C1337" s="50" t="s">
        <v>119</v>
      </c>
      <c r="D1337" s="51"/>
      <c r="E1337" s="29"/>
      <c r="F1337" s="70"/>
      <c r="G1337" s="67"/>
      <c r="H1337" s="67"/>
      <c r="I1337" s="70"/>
      <c r="J1337"/>
      <c r="K1337"/>
      <c r="L1337" s="58"/>
      <c r="M1337" s="58"/>
      <c r="N1337" s="58"/>
      <c r="O1337" s="58"/>
    </row>
    <row r="1338" spans="1:15" s="50" customFormat="1">
      <c r="A1338" s="62" t="str">
        <f>IF(Tabela3[[#This Row],[GOL CASA]]&lt;&gt;"",1,"")</f>
        <v/>
      </c>
      <c r="B1338" s="49">
        <f t="shared" si="20"/>
        <v>1013</v>
      </c>
      <c r="C1338" s="50" t="s">
        <v>119</v>
      </c>
      <c r="D1338" s="51"/>
      <c r="E1338" s="29"/>
      <c r="F1338" s="70"/>
      <c r="G1338" s="67"/>
      <c r="H1338" s="67"/>
      <c r="I1338" s="70"/>
      <c r="J1338"/>
      <c r="K1338"/>
      <c r="L1338" s="58"/>
      <c r="M1338" s="58"/>
      <c r="N1338" s="58"/>
      <c r="O1338" s="58"/>
    </row>
    <row r="1339" spans="1:15" s="50" customFormat="1">
      <c r="A1339" s="62" t="str">
        <f>IF(Tabela3[[#This Row],[GOL CASA]]&lt;&gt;"",1,"")</f>
        <v/>
      </c>
      <c r="B1339" s="49">
        <f t="shared" si="20"/>
        <v>1014</v>
      </c>
      <c r="C1339" s="50" t="s">
        <v>119</v>
      </c>
      <c r="D1339" s="51"/>
      <c r="E1339" s="29"/>
      <c r="F1339" s="70"/>
      <c r="G1339" s="67"/>
      <c r="H1339" s="67"/>
      <c r="I1339" s="70"/>
      <c r="J1339"/>
      <c r="K1339"/>
      <c r="L1339" s="58"/>
      <c r="M1339" s="58"/>
      <c r="N1339" s="58"/>
      <c r="O1339" s="58"/>
    </row>
    <row r="1340" spans="1:15" s="50" customFormat="1">
      <c r="A1340" s="62" t="str">
        <f>IF(Tabela3[[#This Row],[GOL CASA]]&lt;&gt;"",1,"")</f>
        <v/>
      </c>
      <c r="B1340" s="49">
        <f t="shared" si="20"/>
        <v>1015</v>
      </c>
      <c r="C1340" s="50" t="s">
        <v>119</v>
      </c>
      <c r="D1340" s="51"/>
      <c r="E1340" s="29"/>
      <c r="F1340" s="70"/>
      <c r="G1340" s="67"/>
      <c r="H1340" s="67"/>
      <c r="I1340" s="70"/>
      <c r="J1340"/>
      <c r="K1340"/>
      <c r="L1340" s="58"/>
      <c r="M1340" s="58"/>
      <c r="N1340" s="58"/>
      <c r="O1340" s="58"/>
    </row>
    <row r="1341" spans="1:15" s="50" customFormat="1">
      <c r="A1341" s="62" t="str">
        <f>IF(Tabela3[[#This Row],[GOL CASA]]&lt;&gt;"",1,"")</f>
        <v/>
      </c>
      <c r="B1341" s="49">
        <f t="shared" si="20"/>
        <v>1016</v>
      </c>
      <c r="C1341" s="50" t="s">
        <v>119</v>
      </c>
      <c r="D1341" s="51"/>
      <c r="E1341" s="29"/>
      <c r="F1341" s="70"/>
      <c r="G1341" s="67"/>
      <c r="H1341" s="67"/>
      <c r="I1341" s="70"/>
      <c r="J1341"/>
      <c r="K1341"/>
      <c r="L1341" s="58"/>
      <c r="M1341" s="58"/>
      <c r="N1341" s="58"/>
      <c r="O1341" s="58"/>
    </row>
    <row r="1342" spans="1:15" s="50" customFormat="1">
      <c r="A1342" s="62" t="str">
        <f>IF(Tabela3[[#This Row],[GOL CASA]]&lt;&gt;"",1,"")</f>
        <v/>
      </c>
      <c r="B1342" s="49">
        <f t="shared" si="20"/>
        <v>1017</v>
      </c>
      <c r="C1342" s="50" t="s">
        <v>119</v>
      </c>
      <c r="D1342" s="51"/>
      <c r="E1342" s="29"/>
      <c r="F1342" s="70"/>
      <c r="G1342" s="67"/>
      <c r="H1342" s="67"/>
      <c r="I1342" s="70"/>
      <c r="J1342"/>
      <c r="K1342"/>
      <c r="L1342" s="58"/>
      <c r="M1342" s="58"/>
      <c r="N1342" s="58"/>
      <c r="O1342" s="58"/>
    </row>
    <row r="1343" spans="1:15" s="50" customFormat="1">
      <c r="A1343" s="62" t="str">
        <f>IF(Tabela3[[#This Row],[GOL CASA]]&lt;&gt;"",1,"")</f>
        <v/>
      </c>
      <c r="B1343" s="49">
        <f t="shared" si="20"/>
        <v>1018</v>
      </c>
      <c r="C1343" s="50" t="s">
        <v>119</v>
      </c>
      <c r="D1343" s="51"/>
      <c r="E1343" s="29"/>
      <c r="F1343" s="70"/>
      <c r="G1343" s="67"/>
      <c r="H1343" s="67"/>
      <c r="I1343" s="70"/>
      <c r="J1343"/>
      <c r="K1343"/>
      <c r="L1343" s="58"/>
      <c r="M1343" s="58"/>
      <c r="N1343" s="58"/>
      <c r="O1343" s="58"/>
    </row>
    <row r="1344" spans="1:15" s="50" customFormat="1">
      <c r="A1344" s="62" t="str">
        <f>IF(Tabela3[[#This Row],[GOL CASA]]&lt;&gt;"",1,"")</f>
        <v/>
      </c>
      <c r="B1344" s="49">
        <f t="shared" si="20"/>
        <v>1019</v>
      </c>
      <c r="C1344" s="50" t="s">
        <v>119</v>
      </c>
      <c r="D1344" s="51"/>
      <c r="E1344" s="29"/>
      <c r="F1344" s="70"/>
      <c r="G1344" s="67"/>
      <c r="H1344" s="67"/>
      <c r="I1344" s="70"/>
      <c r="J1344"/>
      <c r="K1344"/>
      <c r="L1344" s="58"/>
      <c r="M1344" s="58"/>
      <c r="N1344" s="58"/>
      <c r="O1344" s="58"/>
    </row>
    <row r="1345" spans="1:15" s="50" customFormat="1">
      <c r="A1345" s="62" t="str">
        <f>IF(Tabela3[[#This Row],[GOL CASA]]&lt;&gt;"",1,"")</f>
        <v/>
      </c>
      <c r="B1345" s="49">
        <f t="shared" si="20"/>
        <v>1020</v>
      </c>
      <c r="C1345" s="50" t="s">
        <v>119</v>
      </c>
      <c r="D1345" s="51"/>
      <c r="E1345" s="29"/>
      <c r="F1345" s="70"/>
      <c r="G1345" s="67"/>
      <c r="H1345" s="67"/>
      <c r="I1345" s="70"/>
      <c r="J1345"/>
      <c r="K1345"/>
      <c r="L1345" s="58"/>
      <c r="M1345" s="58"/>
      <c r="N1345" s="58"/>
      <c r="O1345" s="58"/>
    </row>
    <row r="1346" spans="1:15" s="50" customFormat="1">
      <c r="A1346" s="62" t="str">
        <f>IF(Tabela3[[#This Row],[GOL CASA]]&lt;&gt;"",1,"")</f>
        <v/>
      </c>
      <c r="B1346" s="49">
        <f t="shared" si="20"/>
        <v>1021</v>
      </c>
      <c r="C1346" s="50" t="s">
        <v>119</v>
      </c>
      <c r="D1346" s="51"/>
      <c r="E1346" s="29"/>
      <c r="F1346" s="70"/>
      <c r="G1346" s="67"/>
      <c r="H1346" s="67"/>
      <c r="I1346" s="70"/>
      <c r="J1346"/>
      <c r="K1346"/>
      <c r="L1346" s="58"/>
      <c r="M1346" s="58"/>
      <c r="N1346" s="58"/>
      <c r="O1346" s="58"/>
    </row>
    <row r="1347" spans="1:15" s="50" customFormat="1">
      <c r="A1347" s="62" t="str">
        <f>IF(Tabela3[[#This Row],[GOL CASA]]&lt;&gt;"",1,"")</f>
        <v/>
      </c>
      <c r="B1347" s="49">
        <f t="shared" si="20"/>
        <v>1022</v>
      </c>
      <c r="C1347" s="50" t="s">
        <v>119</v>
      </c>
      <c r="D1347" s="51"/>
      <c r="E1347" s="29"/>
      <c r="F1347" s="70"/>
      <c r="G1347" s="67"/>
      <c r="H1347" s="67"/>
      <c r="I1347" s="70"/>
      <c r="J1347"/>
      <c r="K1347"/>
      <c r="L1347" s="58"/>
      <c r="M1347" s="58"/>
      <c r="N1347" s="58"/>
      <c r="O1347" s="58"/>
    </row>
    <row r="1348" spans="1:15" s="50" customFormat="1">
      <c r="A1348" s="62" t="str">
        <f>IF(Tabela3[[#This Row],[GOL CASA]]&lt;&gt;"",1,"")</f>
        <v/>
      </c>
      <c r="B1348" s="49">
        <f t="shared" si="20"/>
        <v>1023</v>
      </c>
      <c r="C1348" s="50" t="s">
        <v>119</v>
      </c>
      <c r="D1348" s="51"/>
      <c r="E1348" s="29"/>
      <c r="F1348" s="70"/>
      <c r="G1348" s="67"/>
      <c r="H1348" s="67"/>
      <c r="I1348" s="70"/>
      <c r="J1348"/>
      <c r="K1348"/>
      <c r="L1348" s="58"/>
      <c r="M1348" s="58"/>
      <c r="N1348" s="58"/>
      <c r="O1348" s="58"/>
    </row>
    <row r="1349" spans="1:15" s="50" customFormat="1">
      <c r="A1349" s="62" t="str">
        <f>IF(Tabela3[[#This Row],[GOL CASA]]&lt;&gt;"",1,"")</f>
        <v/>
      </c>
      <c r="B1349" s="49">
        <f t="shared" si="20"/>
        <v>1024</v>
      </c>
      <c r="C1349" s="50" t="s">
        <v>119</v>
      </c>
      <c r="D1349" s="51"/>
      <c r="E1349" s="29"/>
      <c r="F1349" s="70"/>
      <c r="G1349" s="67"/>
      <c r="H1349" s="67"/>
      <c r="I1349" s="70"/>
      <c r="J1349"/>
      <c r="K1349"/>
      <c r="L1349" s="58"/>
      <c r="M1349" s="58"/>
      <c r="N1349" s="58"/>
      <c r="O1349" s="58"/>
    </row>
    <row r="1350" spans="1:15" s="50" customFormat="1">
      <c r="A1350" s="62" t="str">
        <f>IF(Tabela3[[#This Row],[GOL CASA]]&lt;&gt;"",1,"")</f>
        <v/>
      </c>
      <c r="B1350" s="49">
        <f t="shared" si="20"/>
        <v>1025</v>
      </c>
      <c r="C1350" s="50" t="s">
        <v>119</v>
      </c>
      <c r="D1350" s="51"/>
      <c r="E1350" s="29"/>
      <c r="F1350" s="70"/>
      <c r="G1350" s="67"/>
      <c r="H1350" s="67"/>
      <c r="I1350" s="70"/>
      <c r="J1350"/>
      <c r="K1350"/>
      <c r="L1350" s="58"/>
      <c r="M1350" s="58"/>
      <c r="N1350" s="58"/>
      <c r="O1350" s="58"/>
    </row>
    <row r="1351" spans="1:15" s="50" customFormat="1">
      <c r="A1351" s="62" t="str">
        <f>IF(Tabela3[[#This Row],[GOL CASA]]&lt;&gt;"",1,"")</f>
        <v/>
      </c>
      <c r="B1351" s="49">
        <f t="shared" ref="B1351:B1414" si="21">B1350+1</f>
        <v>1026</v>
      </c>
      <c r="C1351" s="50" t="s">
        <v>119</v>
      </c>
      <c r="D1351" s="51"/>
      <c r="E1351" s="29"/>
      <c r="F1351" s="70"/>
      <c r="G1351" s="67"/>
      <c r="H1351" s="67"/>
      <c r="I1351" s="70"/>
      <c r="J1351"/>
      <c r="K1351"/>
      <c r="L1351" s="58"/>
      <c r="M1351" s="58"/>
      <c r="N1351" s="58"/>
      <c r="O1351" s="58"/>
    </row>
    <row r="1352" spans="1:15" s="50" customFormat="1">
      <c r="A1352" s="62" t="str">
        <f>IF(Tabela3[[#This Row],[GOL CASA]]&lt;&gt;"",1,"")</f>
        <v/>
      </c>
      <c r="B1352" s="49">
        <f t="shared" si="21"/>
        <v>1027</v>
      </c>
      <c r="C1352" s="50" t="s">
        <v>119</v>
      </c>
      <c r="D1352" s="51"/>
      <c r="E1352" s="29"/>
      <c r="F1352" s="70"/>
      <c r="G1352" s="67"/>
      <c r="H1352" s="67"/>
      <c r="I1352" s="70"/>
      <c r="J1352"/>
      <c r="K1352"/>
      <c r="L1352" s="58"/>
      <c r="M1352" s="58"/>
      <c r="N1352" s="58"/>
      <c r="O1352" s="58"/>
    </row>
    <row r="1353" spans="1:15" s="50" customFormat="1">
      <c r="A1353" s="62" t="str">
        <f>IF(Tabela3[[#This Row],[GOL CASA]]&lt;&gt;"",1,"")</f>
        <v/>
      </c>
      <c r="B1353" s="49">
        <f t="shared" si="21"/>
        <v>1028</v>
      </c>
      <c r="C1353" s="50" t="s">
        <v>119</v>
      </c>
      <c r="D1353" s="51"/>
      <c r="E1353" s="29"/>
      <c r="F1353" s="70"/>
      <c r="G1353" s="67"/>
      <c r="H1353" s="67"/>
      <c r="I1353" s="70"/>
      <c r="J1353"/>
      <c r="K1353"/>
      <c r="L1353" s="58"/>
      <c r="M1353" s="58"/>
      <c r="N1353" s="58"/>
      <c r="O1353" s="58"/>
    </row>
    <row r="1354" spans="1:15" s="50" customFormat="1">
      <c r="A1354" s="62" t="str">
        <f>IF(Tabela3[[#This Row],[GOL CASA]]&lt;&gt;"",1,"")</f>
        <v/>
      </c>
      <c r="B1354" s="49">
        <f t="shared" si="21"/>
        <v>1029</v>
      </c>
      <c r="C1354" s="50" t="s">
        <v>119</v>
      </c>
      <c r="D1354" s="51"/>
      <c r="E1354" s="29"/>
      <c r="F1354" s="70"/>
      <c r="G1354" s="67"/>
      <c r="H1354" s="67"/>
      <c r="I1354" s="70"/>
      <c r="J1354"/>
      <c r="K1354"/>
      <c r="L1354" s="58"/>
      <c r="M1354" s="58"/>
      <c r="N1354" s="58"/>
      <c r="O1354" s="58"/>
    </row>
    <row r="1355" spans="1:15" s="50" customFormat="1">
      <c r="A1355" s="62" t="str">
        <f>IF(Tabela3[[#This Row],[GOL CASA]]&lt;&gt;"",1,"")</f>
        <v/>
      </c>
      <c r="B1355" s="49">
        <f t="shared" si="21"/>
        <v>1030</v>
      </c>
      <c r="C1355" s="50" t="s">
        <v>119</v>
      </c>
      <c r="D1355" s="51"/>
      <c r="E1355" s="29"/>
      <c r="F1355" s="70"/>
      <c r="G1355" s="67"/>
      <c r="H1355" s="67"/>
      <c r="I1355" s="70"/>
      <c r="J1355"/>
      <c r="K1355"/>
      <c r="L1355" s="58"/>
      <c r="M1355" s="58"/>
      <c r="N1355" s="58"/>
      <c r="O1355" s="58"/>
    </row>
    <row r="1356" spans="1:15" s="50" customFormat="1">
      <c r="A1356" s="62" t="str">
        <f>IF(Tabela3[[#This Row],[GOL CASA]]&lt;&gt;"",1,"")</f>
        <v/>
      </c>
      <c r="B1356" s="49">
        <f t="shared" si="21"/>
        <v>1031</v>
      </c>
      <c r="C1356" s="50" t="s">
        <v>119</v>
      </c>
      <c r="D1356" s="51"/>
      <c r="E1356" s="29"/>
      <c r="F1356" s="70"/>
      <c r="G1356" s="67"/>
      <c r="H1356" s="67"/>
      <c r="I1356" s="70"/>
      <c r="J1356"/>
      <c r="K1356"/>
      <c r="L1356" s="58"/>
      <c r="M1356" s="58"/>
      <c r="N1356" s="58"/>
      <c r="O1356" s="58"/>
    </row>
    <row r="1357" spans="1:15" s="50" customFormat="1">
      <c r="A1357" s="62" t="str">
        <f>IF(Tabela3[[#This Row],[GOL CASA]]&lt;&gt;"",1,"")</f>
        <v/>
      </c>
      <c r="B1357" s="49">
        <f t="shared" si="21"/>
        <v>1032</v>
      </c>
      <c r="C1357" s="50" t="s">
        <v>119</v>
      </c>
      <c r="D1357" s="51"/>
      <c r="E1357" s="29"/>
      <c r="F1357" s="70"/>
      <c r="G1357" s="67"/>
      <c r="H1357" s="67"/>
      <c r="I1357" s="70"/>
      <c r="J1357"/>
      <c r="K1357"/>
      <c r="L1357" s="58"/>
      <c r="M1357" s="58"/>
      <c r="N1357" s="58"/>
      <c r="O1357" s="58"/>
    </row>
    <row r="1358" spans="1:15" s="50" customFormat="1">
      <c r="A1358" s="62" t="str">
        <f>IF(Tabela3[[#This Row],[GOL CASA]]&lt;&gt;"",1,"")</f>
        <v/>
      </c>
      <c r="B1358" s="49">
        <f t="shared" si="21"/>
        <v>1033</v>
      </c>
      <c r="C1358" s="50" t="s">
        <v>119</v>
      </c>
      <c r="D1358" s="51"/>
      <c r="E1358" s="29"/>
      <c r="F1358" s="70"/>
      <c r="G1358" s="67"/>
      <c r="H1358" s="67"/>
      <c r="I1358" s="70"/>
      <c r="J1358"/>
      <c r="K1358"/>
      <c r="L1358" s="58"/>
      <c r="M1358" s="58"/>
      <c r="N1358" s="58"/>
      <c r="O1358" s="58"/>
    </row>
    <row r="1359" spans="1:15" s="50" customFormat="1">
      <c r="A1359" s="62" t="str">
        <f>IF(Tabela3[[#This Row],[GOL CASA]]&lt;&gt;"",1,"")</f>
        <v/>
      </c>
      <c r="B1359" s="49">
        <f t="shared" si="21"/>
        <v>1034</v>
      </c>
      <c r="C1359" s="50" t="s">
        <v>119</v>
      </c>
      <c r="D1359" s="51"/>
      <c r="E1359" s="29"/>
      <c r="F1359" s="70"/>
      <c r="G1359" s="67"/>
      <c r="H1359" s="67"/>
      <c r="I1359" s="70"/>
      <c r="J1359"/>
      <c r="K1359"/>
      <c r="L1359" s="58"/>
      <c r="M1359" s="58"/>
      <c r="N1359" s="58"/>
      <c r="O1359" s="58"/>
    </row>
    <row r="1360" spans="1:15" s="50" customFormat="1">
      <c r="A1360" s="62" t="str">
        <f>IF(Tabela3[[#This Row],[GOL CASA]]&lt;&gt;"",1,"")</f>
        <v/>
      </c>
      <c r="B1360" s="49">
        <f t="shared" si="21"/>
        <v>1035</v>
      </c>
      <c r="C1360" s="50" t="s">
        <v>119</v>
      </c>
      <c r="D1360" s="51"/>
      <c r="E1360" s="29"/>
      <c r="F1360" s="70"/>
      <c r="G1360" s="67"/>
      <c r="H1360" s="67"/>
      <c r="I1360" s="70"/>
      <c r="J1360"/>
      <c r="K1360"/>
      <c r="L1360" s="58"/>
      <c r="M1360" s="58"/>
      <c r="N1360" s="58"/>
      <c r="O1360" s="58"/>
    </row>
    <row r="1361" spans="1:15" s="50" customFormat="1">
      <c r="A1361" s="62" t="str">
        <f>IF(Tabela3[[#This Row],[GOL CASA]]&lt;&gt;"",1,"")</f>
        <v/>
      </c>
      <c r="B1361" s="49">
        <f t="shared" si="21"/>
        <v>1036</v>
      </c>
      <c r="C1361" s="50" t="s">
        <v>119</v>
      </c>
      <c r="D1361" s="51"/>
      <c r="E1361" s="29"/>
      <c r="F1361" s="70"/>
      <c r="G1361" s="67"/>
      <c r="H1361" s="67"/>
      <c r="I1361" s="70"/>
      <c r="J1361"/>
      <c r="K1361"/>
      <c r="L1361" s="58"/>
      <c r="M1361" s="58"/>
      <c r="N1361" s="58"/>
      <c r="O1361" s="58"/>
    </row>
    <row r="1362" spans="1:15" s="50" customFormat="1">
      <c r="A1362" s="62" t="str">
        <f>IF(Tabela3[[#This Row],[GOL CASA]]&lt;&gt;"",1,"")</f>
        <v/>
      </c>
      <c r="B1362" s="49">
        <f t="shared" si="21"/>
        <v>1037</v>
      </c>
      <c r="C1362" s="50" t="s">
        <v>119</v>
      </c>
      <c r="D1362" s="51"/>
      <c r="E1362" s="29"/>
      <c r="F1362" s="70"/>
      <c r="G1362" s="67"/>
      <c r="H1362" s="67"/>
      <c r="I1362" s="70"/>
      <c r="J1362"/>
      <c r="K1362"/>
      <c r="L1362" s="58"/>
      <c r="M1362" s="58"/>
      <c r="N1362" s="58"/>
      <c r="O1362" s="58"/>
    </row>
    <row r="1363" spans="1:15" s="50" customFormat="1">
      <c r="A1363" s="62" t="str">
        <f>IF(Tabela3[[#This Row],[GOL CASA]]&lt;&gt;"",1,"")</f>
        <v/>
      </c>
      <c r="B1363" s="49">
        <f t="shared" si="21"/>
        <v>1038</v>
      </c>
      <c r="C1363" s="50" t="s">
        <v>119</v>
      </c>
      <c r="D1363" s="51"/>
      <c r="E1363" s="29"/>
      <c r="F1363" s="70"/>
      <c r="G1363" s="67"/>
      <c r="H1363" s="67"/>
      <c r="I1363" s="70"/>
      <c r="J1363"/>
      <c r="K1363"/>
      <c r="L1363" s="58"/>
      <c r="M1363" s="58"/>
      <c r="N1363" s="58"/>
      <c r="O1363" s="58"/>
    </row>
    <row r="1364" spans="1:15" s="50" customFormat="1">
      <c r="A1364" s="62" t="str">
        <f>IF(Tabela3[[#This Row],[GOL CASA]]&lt;&gt;"",1,"")</f>
        <v/>
      </c>
      <c r="B1364" s="49">
        <f t="shared" si="21"/>
        <v>1039</v>
      </c>
      <c r="C1364" s="50" t="s">
        <v>119</v>
      </c>
      <c r="D1364" s="51"/>
      <c r="E1364" s="29"/>
      <c r="F1364" s="70"/>
      <c r="G1364" s="67"/>
      <c r="H1364" s="67"/>
      <c r="I1364" s="70"/>
      <c r="J1364"/>
      <c r="K1364"/>
      <c r="L1364" s="58"/>
      <c r="M1364" s="58"/>
      <c r="N1364" s="58"/>
      <c r="O1364" s="58"/>
    </row>
    <row r="1365" spans="1:15" s="50" customFormat="1">
      <c r="A1365" s="62" t="str">
        <f>IF(Tabela3[[#This Row],[GOL CASA]]&lt;&gt;"",1,"")</f>
        <v/>
      </c>
      <c r="B1365" s="49">
        <f t="shared" si="21"/>
        <v>1040</v>
      </c>
      <c r="C1365" s="50" t="s">
        <v>119</v>
      </c>
      <c r="D1365" s="51"/>
      <c r="E1365" s="29"/>
      <c r="F1365" s="70"/>
      <c r="G1365" s="67"/>
      <c r="H1365" s="67"/>
      <c r="I1365" s="70"/>
      <c r="J1365"/>
      <c r="K1365"/>
      <c r="L1365" s="58"/>
      <c r="M1365" s="58"/>
      <c r="N1365" s="58"/>
      <c r="O1365" s="58"/>
    </row>
    <row r="1366" spans="1:15" s="50" customFormat="1">
      <c r="A1366" s="62" t="str">
        <f>IF(Tabela3[[#This Row],[GOL CASA]]&lt;&gt;"",1,"")</f>
        <v/>
      </c>
      <c r="B1366" s="49">
        <f t="shared" si="21"/>
        <v>1041</v>
      </c>
      <c r="C1366" s="50" t="s">
        <v>119</v>
      </c>
      <c r="D1366" s="51"/>
      <c r="E1366" s="29"/>
      <c r="F1366" s="70"/>
      <c r="G1366" s="67"/>
      <c r="H1366" s="67"/>
      <c r="I1366" s="70"/>
      <c r="J1366"/>
      <c r="K1366"/>
      <c r="L1366" s="58"/>
      <c r="M1366" s="58"/>
      <c r="N1366" s="58"/>
      <c r="O1366" s="58"/>
    </row>
    <row r="1367" spans="1:15" s="50" customFormat="1">
      <c r="A1367" s="62" t="str">
        <f>IF(Tabela3[[#This Row],[GOL CASA]]&lt;&gt;"",1,"")</f>
        <v/>
      </c>
      <c r="B1367" s="49">
        <f t="shared" si="21"/>
        <v>1042</v>
      </c>
      <c r="C1367" s="50" t="s">
        <v>119</v>
      </c>
      <c r="D1367" s="51"/>
      <c r="E1367" s="29"/>
      <c r="F1367" s="70"/>
      <c r="G1367" s="67"/>
      <c r="H1367" s="67"/>
      <c r="I1367" s="70"/>
      <c r="J1367"/>
      <c r="K1367"/>
      <c r="L1367" s="58"/>
      <c r="M1367" s="58"/>
      <c r="N1367" s="58"/>
      <c r="O1367" s="58"/>
    </row>
    <row r="1368" spans="1:15" s="50" customFormat="1">
      <c r="A1368" s="62" t="str">
        <f>IF(Tabela3[[#This Row],[GOL CASA]]&lt;&gt;"",1,"")</f>
        <v/>
      </c>
      <c r="B1368" s="49">
        <f t="shared" si="21"/>
        <v>1043</v>
      </c>
      <c r="C1368" s="50" t="s">
        <v>119</v>
      </c>
      <c r="D1368" s="51"/>
      <c r="E1368" s="29"/>
      <c r="F1368" s="70"/>
      <c r="G1368" s="67"/>
      <c r="H1368" s="67"/>
      <c r="I1368" s="70"/>
      <c r="J1368"/>
      <c r="K1368"/>
      <c r="L1368" s="58"/>
      <c r="M1368" s="58"/>
      <c r="N1368" s="58"/>
      <c r="O1368" s="58"/>
    </row>
    <row r="1369" spans="1:15" s="50" customFormat="1">
      <c r="A1369" s="62" t="str">
        <f>IF(Tabela3[[#This Row],[GOL CASA]]&lt;&gt;"",1,"")</f>
        <v/>
      </c>
      <c r="B1369" s="49">
        <f t="shared" si="21"/>
        <v>1044</v>
      </c>
      <c r="C1369" s="50" t="s">
        <v>119</v>
      </c>
      <c r="D1369" s="51"/>
      <c r="E1369" s="29"/>
      <c r="F1369" s="70"/>
      <c r="G1369" s="67"/>
      <c r="H1369" s="67"/>
      <c r="I1369" s="70"/>
      <c r="J1369"/>
      <c r="K1369"/>
      <c r="L1369" s="58"/>
      <c r="M1369" s="58"/>
      <c r="N1369" s="58"/>
      <c r="O1369" s="58"/>
    </row>
    <row r="1370" spans="1:15" s="50" customFormat="1">
      <c r="A1370" s="62" t="str">
        <f>IF(Tabela3[[#This Row],[GOL CASA]]&lt;&gt;"",1,"")</f>
        <v/>
      </c>
      <c r="B1370" s="49">
        <f t="shared" si="21"/>
        <v>1045</v>
      </c>
      <c r="C1370" s="50" t="s">
        <v>119</v>
      </c>
      <c r="D1370" s="51"/>
      <c r="E1370" s="29"/>
      <c r="F1370" s="70"/>
      <c r="G1370" s="67"/>
      <c r="H1370" s="67"/>
      <c r="I1370" s="70"/>
      <c r="J1370"/>
      <c r="K1370"/>
      <c r="L1370" s="58"/>
      <c r="M1370" s="58"/>
      <c r="N1370" s="58"/>
      <c r="O1370" s="58"/>
    </row>
    <row r="1371" spans="1:15" s="50" customFormat="1">
      <c r="A1371" s="62" t="str">
        <f>IF(Tabela3[[#This Row],[GOL CASA]]&lt;&gt;"",1,"")</f>
        <v/>
      </c>
      <c r="B1371" s="49">
        <f t="shared" si="21"/>
        <v>1046</v>
      </c>
      <c r="C1371" s="50" t="s">
        <v>119</v>
      </c>
      <c r="D1371" s="51"/>
      <c r="E1371" s="29"/>
      <c r="F1371" s="70"/>
      <c r="G1371" s="67"/>
      <c r="H1371" s="67"/>
      <c r="I1371" s="70"/>
      <c r="J1371"/>
      <c r="K1371"/>
      <c r="L1371" s="58"/>
      <c r="M1371" s="58"/>
      <c r="N1371" s="58"/>
      <c r="O1371" s="58"/>
    </row>
    <row r="1372" spans="1:15" s="50" customFormat="1">
      <c r="A1372" s="62" t="str">
        <f>IF(Tabela3[[#This Row],[GOL CASA]]&lt;&gt;"",1,"")</f>
        <v/>
      </c>
      <c r="B1372" s="49">
        <f t="shared" si="21"/>
        <v>1047</v>
      </c>
      <c r="C1372" s="50" t="s">
        <v>119</v>
      </c>
      <c r="D1372" s="51"/>
      <c r="E1372" s="29"/>
      <c r="F1372" s="70"/>
      <c r="G1372" s="67"/>
      <c r="H1372" s="67"/>
      <c r="I1372" s="70"/>
      <c r="J1372"/>
      <c r="K1372"/>
      <c r="L1372" s="58"/>
      <c r="M1372" s="58"/>
      <c r="N1372" s="58"/>
      <c r="O1372" s="58"/>
    </row>
    <row r="1373" spans="1:15" s="50" customFormat="1">
      <c r="A1373" s="62" t="str">
        <f>IF(Tabela3[[#This Row],[GOL CASA]]&lt;&gt;"",1,"")</f>
        <v/>
      </c>
      <c r="B1373" s="49">
        <f t="shared" si="21"/>
        <v>1048</v>
      </c>
      <c r="C1373" s="50" t="s">
        <v>119</v>
      </c>
      <c r="D1373" s="51"/>
      <c r="E1373" s="29"/>
      <c r="F1373" s="70"/>
      <c r="G1373" s="67"/>
      <c r="H1373" s="67"/>
      <c r="I1373" s="70"/>
      <c r="J1373"/>
      <c r="K1373"/>
      <c r="L1373" s="58"/>
      <c r="M1373" s="58"/>
      <c r="N1373" s="58"/>
      <c r="O1373" s="58"/>
    </row>
    <row r="1374" spans="1:15" s="50" customFormat="1">
      <c r="A1374" s="62" t="str">
        <f>IF(Tabela3[[#This Row],[GOL CASA]]&lt;&gt;"",1,"")</f>
        <v/>
      </c>
      <c r="B1374" s="49">
        <f t="shared" si="21"/>
        <v>1049</v>
      </c>
      <c r="C1374" s="50" t="s">
        <v>119</v>
      </c>
      <c r="D1374" s="51"/>
      <c r="E1374" s="29"/>
      <c r="F1374" s="70"/>
      <c r="G1374" s="67"/>
      <c r="H1374" s="67"/>
      <c r="I1374" s="70"/>
      <c r="J1374"/>
      <c r="K1374"/>
      <c r="L1374" s="58"/>
      <c r="M1374" s="58"/>
      <c r="N1374" s="58"/>
      <c r="O1374" s="58"/>
    </row>
    <row r="1375" spans="1:15" s="50" customFormat="1">
      <c r="A1375" s="62" t="str">
        <f>IF(Tabela3[[#This Row],[GOL CASA]]&lt;&gt;"",1,"")</f>
        <v/>
      </c>
      <c r="B1375" s="49">
        <f t="shared" si="21"/>
        <v>1050</v>
      </c>
      <c r="C1375" s="50" t="s">
        <v>119</v>
      </c>
      <c r="D1375" s="51"/>
      <c r="E1375" s="29"/>
      <c r="F1375" s="70"/>
      <c r="G1375" s="67"/>
      <c r="H1375" s="67"/>
      <c r="I1375" s="70"/>
      <c r="J1375"/>
      <c r="K1375"/>
      <c r="L1375" s="58"/>
      <c r="M1375" s="58"/>
      <c r="N1375" s="58"/>
      <c r="O1375" s="58"/>
    </row>
    <row r="1376" spans="1:15" s="50" customFormat="1">
      <c r="A1376" s="62" t="str">
        <f>IF(Tabela3[[#This Row],[GOL CASA]]&lt;&gt;"",1,"")</f>
        <v/>
      </c>
      <c r="B1376" s="49">
        <f t="shared" si="21"/>
        <v>1051</v>
      </c>
      <c r="C1376" s="50" t="s">
        <v>119</v>
      </c>
      <c r="D1376" s="51"/>
      <c r="E1376" s="29"/>
      <c r="F1376" s="70"/>
      <c r="G1376" s="67"/>
      <c r="H1376" s="67"/>
      <c r="I1376" s="70"/>
      <c r="J1376"/>
      <c r="K1376"/>
      <c r="L1376" s="58"/>
      <c r="M1376" s="58"/>
      <c r="N1376" s="58"/>
      <c r="O1376" s="58"/>
    </row>
    <row r="1377" spans="1:15" s="50" customFormat="1">
      <c r="A1377" s="62" t="str">
        <f>IF(Tabela3[[#This Row],[GOL CASA]]&lt;&gt;"",1,"")</f>
        <v/>
      </c>
      <c r="B1377" s="49">
        <f t="shared" si="21"/>
        <v>1052</v>
      </c>
      <c r="C1377" s="50" t="s">
        <v>119</v>
      </c>
      <c r="D1377" s="51"/>
      <c r="E1377" s="29"/>
      <c r="F1377" s="70"/>
      <c r="G1377" s="67"/>
      <c r="H1377" s="67"/>
      <c r="I1377" s="70"/>
      <c r="J1377"/>
      <c r="K1377"/>
      <c r="L1377" s="58"/>
      <c r="M1377" s="58"/>
      <c r="N1377" s="58"/>
      <c r="O1377" s="58"/>
    </row>
    <row r="1378" spans="1:15" s="50" customFormat="1">
      <c r="A1378" s="62" t="str">
        <f>IF(Tabela3[[#This Row],[GOL CASA]]&lt;&gt;"",1,"")</f>
        <v/>
      </c>
      <c r="B1378" s="49">
        <f t="shared" si="21"/>
        <v>1053</v>
      </c>
      <c r="C1378" s="50" t="s">
        <v>119</v>
      </c>
      <c r="D1378" s="51"/>
      <c r="E1378" s="29"/>
      <c r="F1378" s="70"/>
      <c r="G1378" s="67"/>
      <c r="H1378" s="67"/>
      <c r="I1378" s="70"/>
      <c r="J1378"/>
      <c r="K1378"/>
      <c r="L1378" s="58"/>
      <c r="M1378" s="58"/>
      <c r="N1378" s="58"/>
      <c r="O1378" s="58"/>
    </row>
    <row r="1379" spans="1:15" s="50" customFormat="1">
      <c r="A1379" s="62" t="str">
        <f>IF(Tabela3[[#This Row],[GOL CASA]]&lt;&gt;"",1,"")</f>
        <v/>
      </c>
      <c r="B1379" s="49">
        <f t="shared" si="21"/>
        <v>1054</v>
      </c>
      <c r="C1379" s="50" t="s">
        <v>119</v>
      </c>
      <c r="D1379" s="51"/>
      <c r="E1379" s="29"/>
      <c r="F1379" s="70"/>
      <c r="G1379" s="67"/>
      <c r="H1379" s="67"/>
      <c r="I1379" s="70"/>
      <c r="J1379"/>
      <c r="K1379"/>
      <c r="L1379" s="58"/>
      <c r="M1379" s="58"/>
      <c r="N1379" s="58"/>
      <c r="O1379" s="58"/>
    </row>
    <row r="1380" spans="1:15" s="50" customFormat="1">
      <c r="A1380" s="62" t="str">
        <f>IF(Tabela3[[#This Row],[GOL CASA]]&lt;&gt;"",1,"")</f>
        <v/>
      </c>
      <c r="B1380" s="49">
        <f t="shared" si="21"/>
        <v>1055</v>
      </c>
      <c r="C1380" s="50" t="s">
        <v>119</v>
      </c>
      <c r="D1380" s="51"/>
      <c r="E1380" s="29"/>
      <c r="F1380" s="70"/>
      <c r="G1380" s="67"/>
      <c r="H1380" s="67"/>
      <c r="I1380" s="70"/>
      <c r="J1380"/>
      <c r="K1380"/>
      <c r="L1380" s="58"/>
      <c r="M1380" s="58"/>
      <c r="N1380" s="58"/>
      <c r="O1380" s="58"/>
    </row>
    <row r="1381" spans="1:15" s="50" customFormat="1">
      <c r="A1381" s="62" t="str">
        <f>IF(Tabela3[[#This Row],[GOL CASA]]&lt;&gt;"",1,"")</f>
        <v/>
      </c>
      <c r="B1381" s="49">
        <f t="shared" si="21"/>
        <v>1056</v>
      </c>
      <c r="C1381" s="50" t="s">
        <v>119</v>
      </c>
      <c r="D1381" s="51"/>
      <c r="E1381" s="29"/>
      <c r="F1381" s="70"/>
      <c r="G1381" s="67"/>
      <c r="H1381" s="67"/>
      <c r="I1381" s="70"/>
      <c r="J1381"/>
      <c r="K1381"/>
      <c r="L1381" s="58"/>
      <c r="M1381" s="58"/>
      <c r="N1381" s="58"/>
      <c r="O1381" s="58"/>
    </row>
    <row r="1382" spans="1:15" s="50" customFormat="1">
      <c r="A1382" s="62" t="str">
        <f>IF(Tabela3[[#This Row],[GOL CASA]]&lt;&gt;"",1,"")</f>
        <v/>
      </c>
      <c r="B1382" s="49">
        <f t="shared" si="21"/>
        <v>1057</v>
      </c>
      <c r="C1382" s="50" t="s">
        <v>119</v>
      </c>
      <c r="D1382" s="51"/>
      <c r="E1382" s="29"/>
      <c r="F1382" s="70"/>
      <c r="G1382" s="67"/>
      <c r="H1382" s="67"/>
      <c r="I1382" s="70"/>
      <c r="J1382"/>
      <c r="K1382"/>
      <c r="L1382" s="58"/>
      <c r="M1382" s="58"/>
      <c r="N1382" s="58"/>
      <c r="O1382" s="58"/>
    </row>
    <row r="1383" spans="1:15" s="50" customFormat="1">
      <c r="A1383" s="62" t="str">
        <f>IF(Tabela3[[#This Row],[GOL CASA]]&lt;&gt;"",1,"")</f>
        <v/>
      </c>
      <c r="B1383" s="49">
        <f t="shared" si="21"/>
        <v>1058</v>
      </c>
      <c r="C1383" s="50" t="s">
        <v>119</v>
      </c>
      <c r="D1383" s="51"/>
      <c r="E1383" s="29"/>
      <c r="F1383" s="70"/>
      <c r="G1383" s="67"/>
      <c r="H1383" s="67"/>
      <c r="I1383" s="70"/>
      <c r="J1383"/>
      <c r="K1383"/>
      <c r="L1383" s="58"/>
      <c r="M1383" s="58"/>
      <c r="N1383" s="58"/>
      <c r="O1383" s="58"/>
    </row>
    <row r="1384" spans="1:15" s="50" customFormat="1">
      <c r="A1384" s="62" t="str">
        <f>IF(Tabela3[[#This Row],[GOL CASA]]&lt;&gt;"",1,"")</f>
        <v/>
      </c>
      <c r="B1384" s="49">
        <f t="shared" si="21"/>
        <v>1059</v>
      </c>
      <c r="C1384" s="50" t="s">
        <v>119</v>
      </c>
      <c r="D1384" s="51"/>
      <c r="E1384" s="29"/>
      <c r="F1384" s="70"/>
      <c r="G1384" s="67"/>
      <c r="H1384" s="67"/>
      <c r="I1384" s="70"/>
      <c r="J1384"/>
      <c r="K1384"/>
      <c r="L1384" s="58"/>
      <c r="M1384" s="58"/>
      <c r="N1384" s="58"/>
      <c r="O1384" s="58"/>
    </row>
    <row r="1385" spans="1:15" s="50" customFormat="1">
      <c r="A1385" s="62" t="str">
        <f>IF(Tabela3[[#This Row],[GOL CASA]]&lt;&gt;"",1,"")</f>
        <v/>
      </c>
      <c r="B1385" s="49">
        <f t="shared" si="21"/>
        <v>1060</v>
      </c>
      <c r="C1385" s="50" t="s">
        <v>119</v>
      </c>
      <c r="D1385" s="51"/>
      <c r="E1385" s="29"/>
      <c r="F1385" s="70"/>
      <c r="G1385" s="67"/>
      <c r="H1385" s="67"/>
      <c r="I1385" s="70"/>
      <c r="J1385"/>
      <c r="K1385"/>
      <c r="L1385" s="58"/>
      <c r="M1385" s="58"/>
      <c r="N1385" s="58"/>
      <c r="O1385" s="58"/>
    </row>
    <row r="1386" spans="1:15" s="50" customFormat="1">
      <c r="A1386" s="62" t="str">
        <f>IF(Tabela3[[#This Row],[GOL CASA]]&lt;&gt;"",1,"")</f>
        <v/>
      </c>
      <c r="B1386" s="49">
        <f t="shared" si="21"/>
        <v>1061</v>
      </c>
      <c r="C1386" s="50" t="s">
        <v>119</v>
      </c>
      <c r="D1386" s="51"/>
      <c r="E1386" s="29"/>
      <c r="F1386" s="70"/>
      <c r="G1386" s="67"/>
      <c r="H1386" s="67"/>
      <c r="I1386" s="70"/>
      <c r="J1386"/>
      <c r="K1386"/>
      <c r="L1386" s="58"/>
      <c r="M1386" s="58"/>
      <c r="N1386" s="58"/>
      <c r="O1386" s="58"/>
    </row>
    <row r="1387" spans="1:15" s="50" customFormat="1">
      <c r="A1387" s="62" t="str">
        <f>IF(Tabela3[[#This Row],[GOL CASA]]&lt;&gt;"",1,"")</f>
        <v/>
      </c>
      <c r="B1387" s="49">
        <f t="shared" si="21"/>
        <v>1062</v>
      </c>
      <c r="C1387" s="50" t="s">
        <v>119</v>
      </c>
      <c r="D1387" s="51"/>
      <c r="E1387" s="29"/>
      <c r="F1387" s="70"/>
      <c r="G1387" s="67"/>
      <c r="H1387" s="67"/>
      <c r="I1387" s="70"/>
      <c r="J1387"/>
      <c r="K1387"/>
      <c r="L1387" s="58"/>
      <c r="M1387" s="58"/>
      <c r="N1387" s="58"/>
      <c r="O1387" s="58"/>
    </row>
    <row r="1388" spans="1:15" s="50" customFormat="1">
      <c r="A1388" s="62" t="str">
        <f>IF(Tabela3[[#This Row],[GOL CASA]]&lt;&gt;"",1,"")</f>
        <v/>
      </c>
      <c r="B1388" s="49">
        <f t="shared" si="21"/>
        <v>1063</v>
      </c>
      <c r="C1388" s="50" t="s">
        <v>119</v>
      </c>
      <c r="D1388" s="51"/>
      <c r="E1388" s="29"/>
      <c r="F1388" s="70"/>
      <c r="G1388" s="67"/>
      <c r="H1388" s="67"/>
      <c r="I1388" s="70"/>
      <c r="J1388"/>
      <c r="K1388"/>
      <c r="L1388" s="58"/>
      <c r="M1388" s="58"/>
      <c r="N1388" s="58"/>
      <c r="O1388" s="58"/>
    </row>
    <row r="1389" spans="1:15" s="50" customFormat="1">
      <c r="A1389" s="62" t="str">
        <f>IF(Tabela3[[#This Row],[GOL CASA]]&lt;&gt;"",1,"")</f>
        <v/>
      </c>
      <c r="B1389" s="49">
        <f t="shared" si="21"/>
        <v>1064</v>
      </c>
      <c r="C1389" s="50" t="s">
        <v>119</v>
      </c>
      <c r="D1389" s="51"/>
      <c r="E1389" s="29"/>
      <c r="F1389" s="70"/>
      <c r="G1389" s="67"/>
      <c r="H1389" s="67"/>
      <c r="I1389" s="70"/>
      <c r="J1389"/>
      <c r="K1389"/>
      <c r="L1389" s="58"/>
      <c r="M1389" s="58"/>
      <c r="N1389" s="58"/>
      <c r="O1389" s="58"/>
    </row>
    <row r="1390" spans="1:15" s="50" customFormat="1">
      <c r="A1390" s="62" t="str">
        <f>IF(Tabela3[[#This Row],[GOL CASA]]&lt;&gt;"",1,"")</f>
        <v/>
      </c>
      <c r="B1390" s="49">
        <f t="shared" si="21"/>
        <v>1065</v>
      </c>
      <c r="C1390" s="50" t="s">
        <v>119</v>
      </c>
      <c r="D1390" s="51"/>
      <c r="E1390" s="29"/>
      <c r="F1390" s="70"/>
      <c r="G1390" s="67"/>
      <c r="H1390" s="67"/>
      <c r="I1390" s="70"/>
      <c r="J1390"/>
      <c r="K1390"/>
      <c r="L1390" s="58"/>
      <c r="M1390" s="58"/>
      <c r="N1390" s="58"/>
      <c r="O1390" s="58"/>
    </row>
    <row r="1391" spans="1:15" s="50" customFormat="1">
      <c r="A1391" s="62" t="str">
        <f>IF(Tabela3[[#This Row],[GOL CASA]]&lt;&gt;"",1,"")</f>
        <v/>
      </c>
      <c r="B1391" s="49">
        <f t="shared" si="21"/>
        <v>1066</v>
      </c>
      <c r="C1391" s="50" t="s">
        <v>119</v>
      </c>
      <c r="D1391" s="51"/>
      <c r="E1391" s="29"/>
      <c r="F1391" s="70"/>
      <c r="G1391" s="67"/>
      <c r="H1391" s="67"/>
      <c r="I1391" s="70"/>
      <c r="J1391"/>
      <c r="K1391"/>
      <c r="L1391" s="58"/>
      <c r="M1391" s="58"/>
      <c r="N1391" s="58"/>
      <c r="O1391" s="58"/>
    </row>
    <row r="1392" spans="1:15" s="50" customFormat="1">
      <c r="A1392" s="62" t="str">
        <f>IF(Tabela3[[#This Row],[GOL CASA]]&lt;&gt;"",1,"")</f>
        <v/>
      </c>
      <c r="B1392" s="49">
        <f t="shared" si="21"/>
        <v>1067</v>
      </c>
      <c r="C1392" s="50" t="s">
        <v>119</v>
      </c>
      <c r="D1392" s="51"/>
      <c r="E1392" s="29"/>
      <c r="F1392" s="70"/>
      <c r="G1392" s="67"/>
      <c r="H1392" s="67"/>
      <c r="I1392" s="70"/>
      <c r="J1392"/>
      <c r="K1392"/>
      <c r="L1392" s="58"/>
      <c r="M1392" s="58"/>
      <c r="N1392" s="58"/>
      <c r="O1392" s="58"/>
    </row>
    <row r="1393" spans="1:15" s="50" customFormat="1">
      <c r="A1393" s="62" t="str">
        <f>IF(Tabela3[[#This Row],[GOL CASA]]&lt;&gt;"",1,"")</f>
        <v/>
      </c>
      <c r="B1393" s="49">
        <f t="shared" si="21"/>
        <v>1068</v>
      </c>
      <c r="C1393" s="50" t="s">
        <v>119</v>
      </c>
      <c r="D1393" s="51"/>
      <c r="E1393" s="29"/>
      <c r="F1393" s="70"/>
      <c r="G1393" s="67"/>
      <c r="H1393" s="67"/>
      <c r="I1393" s="70"/>
      <c r="J1393"/>
      <c r="K1393"/>
      <c r="L1393" s="58"/>
      <c r="M1393" s="58"/>
      <c r="N1393" s="58"/>
      <c r="O1393" s="58"/>
    </row>
    <row r="1394" spans="1:15" s="50" customFormat="1">
      <c r="A1394" s="62" t="str">
        <f>IF(Tabela3[[#This Row],[GOL CASA]]&lt;&gt;"",1,"")</f>
        <v/>
      </c>
      <c r="B1394" s="49">
        <f t="shared" si="21"/>
        <v>1069</v>
      </c>
      <c r="C1394" s="50" t="s">
        <v>119</v>
      </c>
      <c r="D1394" s="51"/>
      <c r="E1394" s="29"/>
      <c r="F1394" s="70"/>
      <c r="G1394" s="67"/>
      <c r="H1394" s="67"/>
      <c r="I1394" s="70"/>
      <c r="J1394"/>
      <c r="K1394"/>
      <c r="L1394" s="58"/>
      <c r="M1394" s="58"/>
      <c r="N1394" s="58"/>
      <c r="O1394" s="58"/>
    </row>
    <row r="1395" spans="1:15" s="50" customFormat="1">
      <c r="A1395" s="62" t="str">
        <f>IF(Tabela3[[#This Row],[GOL CASA]]&lt;&gt;"",1,"")</f>
        <v/>
      </c>
      <c r="B1395" s="49">
        <f t="shared" si="21"/>
        <v>1070</v>
      </c>
      <c r="C1395" s="50" t="s">
        <v>119</v>
      </c>
      <c r="D1395" s="51"/>
      <c r="E1395" s="29"/>
      <c r="F1395" s="70"/>
      <c r="G1395" s="67"/>
      <c r="H1395" s="67"/>
      <c r="I1395" s="70"/>
      <c r="J1395"/>
      <c r="K1395"/>
      <c r="L1395" s="58"/>
      <c r="M1395" s="58"/>
      <c r="N1395" s="58"/>
      <c r="O1395" s="58"/>
    </row>
    <row r="1396" spans="1:15" s="50" customFormat="1">
      <c r="A1396" s="62" t="str">
        <f>IF(Tabela3[[#This Row],[GOL CASA]]&lt;&gt;"",1,"")</f>
        <v/>
      </c>
      <c r="B1396" s="49">
        <f t="shared" si="21"/>
        <v>1071</v>
      </c>
      <c r="C1396" s="50" t="s">
        <v>119</v>
      </c>
      <c r="D1396" s="51"/>
      <c r="E1396" s="29"/>
      <c r="F1396" s="70"/>
      <c r="G1396" s="67"/>
      <c r="H1396" s="67"/>
      <c r="I1396" s="70"/>
      <c r="J1396"/>
      <c r="K1396"/>
      <c r="L1396" s="58"/>
      <c r="M1396" s="58"/>
      <c r="N1396" s="58"/>
      <c r="O1396" s="58"/>
    </row>
    <row r="1397" spans="1:15" s="50" customFormat="1">
      <c r="A1397" s="62" t="str">
        <f>IF(Tabela3[[#This Row],[GOL CASA]]&lt;&gt;"",1,"")</f>
        <v/>
      </c>
      <c r="B1397" s="49">
        <f t="shared" si="21"/>
        <v>1072</v>
      </c>
      <c r="C1397" s="50" t="s">
        <v>119</v>
      </c>
      <c r="D1397" s="51"/>
      <c r="E1397" s="29"/>
      <c r="F1397" s="70"/>
      <c r="G1397" s="67"/>
      <c r="H1397" s="67"/>
      <c r="I1397" s="70"/>
      <c r="J1397"/>
      <c r="K1397"/>
      <c r="L1397" s="58"/>
      <c r="M1397" s="58"/>
      <c r="N1397" s="58"/>
      <c r="O1397" s="58"/>
    </row>
    <row r="1398" spans="1:15" s="50" customFormat="1">
      <c r="A1398" s="62" t="str">
        <f>IF(Tabela3[[#This Row],[GOL CASA]]&lt;&gt;"",1,"")</f>
        <v/>
      </c>
      <c r="B1398" s="49">
        <f t="shared" si="21"/>
        <v>1073</v>
      </c>
      <c r="C1398" s="50" t="s">
        <v>119</v>
      </c>
      <c r="D1398" s="51"/>
      <c r="E1398" s="29"/>
      <c r="F1398" s="70"/>
      <c r="G1398" s="67"/>
      <c r="H1398" s="67"/>
      <c r="I1398" s="70"/>
      <c r="J1398"/>
      <c r="K1398"/>
      <c r="L1398" s="58"/>
      <c r="M1398" s="58"/>
      <c r="N1398" s="58"/>
      <c r="O1398" s="58"/>
    </row>
    <row r="1399" spans="1:15" s="50" customFormat="1">
      <c r="A1399" s="62" t="str">
        <f>IF(Tabela3[[#This Row],[GOL CASA]]&lt;&gt;"",1,"")</f>
        <v/>
      </c>
      <c r="B1399" s="49">
        <f t="shared" si="21"/>
        <v>1074</v>
      </c>
      <c r="C1399" s="50" t="s">
        <v>119</v>
      </c>
      <c r="D1399" s="51"/>
      <c r="E1399" s="29"/>
      <c r="F1399" s="70"/>
      <c r="G1399" s="67"/>
      <c r="H1399" s="67"/>
      <c r="I1399" s="70"/>
      <c r="J1399"/>
      <c r="K1399"/>
      <c r="L1399" s="58"/>
      <c r="M1399" s="58"/>
      <c r="N1399" s="58"/>
      <c r="O1399" s="58"/>
    </row>
    <row r="1400" spans="1:15" s="50" customFormat="1">
      <c r="A1400" s="62" t="str">
        <f>IF(Tabela3[[#This Row],[GOL CASA]]&lt;&gt;"",1,"")</f>
        <v/>
      </c>
      <c r="B1400" s="49">
        <f t="shared" si="21"/>
        <v>1075</v>
      </c>
      <c r="C1400" s="50" t="s">
        <v>119</v>
      </c>
      <c r="D1400" s="51"/>
      <c r="E1400" s="29"/>
      <c r="F1400" s="70"/>
      <c r="G1400" s="67"/>
      <c r="H1400" s="67"/>
      <c r="I1400" s="70"/>
      <c r="J1400"/>
      <c r="K1400"/>
      <c r="L1400" s="58"/>
      <c r="M1400" s="58"/>
      <c r="N1400" s="58"/>
      <c r="O1400" s="58"/>
    </row>
    <row r="1401" spans="1:15" s="50" customFormat="1">
      <c r="A1401" s="62" t="str">
        <f>IF(Tabela3[[#This Row],[GOL CASA]]&lt;&gt;"",1,"")</f>
        <v/>
      </c>
      <c r="B1401" s="49">
        <f t="shared" si="21"/>
        <v>1076</v>
      </c>
      <c r="C1401" s="50" t="s">
        <v>119</v>
      </c>
      <c r="D1401" s="51"/>
      <c r="E1401" s="29"/>
      <c r="F1401" s="70"/>
      <c r="G1401" s="67"/>
      <c r="H1401" s="67"/>
      <c r="I1401" s="70"/>
      <c r="J1401"/>
      <c r="K1401"/>
      <c r="L1401" s="58"/>
      <c r="M1401" s="58"/>
      <c r="N1401" s="58"/>
      <c r="O1401" s="58"/>
    </row>
    <row r="1402" spans="1:15" s="50" customFormat="1">
      <c r="A1402" s="62" t="str">
        <f>IF(Tabela3[[#This Row],[GOL CASA]]&lt;&gt;"",1,"")</f>
        <v/>
      </c>
      <c r="B1402" s="49">
        <f t="shared" si="21"/>
        <v>1077</v>
      </c>
      <c r="C1402" s="50" t="s">
        <v>119</v>
      </c>
      <c r="D1402" s="51"/>
      <c r="E1402" s="29"/>
      <c r="F1402" s="70"/>
      <c r="G1402" s="67"/>
      <c r="H1402" s="67"/>
      <c r="I1402" s="70"/>
      <c r="J1402"/>
      <c r="K1402"/>
      <c r="L1402" s="58"/>
      <c r="M1402" s="58"/>
      <c r="N1402" s="58"/>
      <c r="O1402" s="58"/>
    </row>
    <row r="1403" spans="1:15" s="50" customFormat="1">
      <c r="A1403" s="62" t="str">
        <f>IF(Tabela3[[#This Row],[GOL CASA]]&lt;&gt;"",1,"")</f>
        <v/>
      </c>
      <c r="B1403" s="49">
        <f t="shared" si="21"/>
        <v>1078</v>
      </c>
      <c r="C1403" s="50" t="s">
        <v>119</v>
      </c>
      <c r="D1403" s="51"/>
      <c r="E1403" s="29"/>
      <c r="F1403" s="70"/>
      <c r="G1403" s="67"/>
      <c r="H1403" s="67"/>
      <c r="I1403" s="70"/>
      <c r="J1403"/>
      <c r="K1403"/>
      <c r="L1403" s="58"/>
      <c r="M1403" s="58"/>
      <c r="N1403" s="58"/>
      <c r="O1403" s="58"/>
    </row>
    <row r="1404" spans="1:15" s="50" customFormat="1">
      <c r="A1404" s="62" t="str">
        <f>IF(Tabela3[[#This Row],[GOL CASA]]&lt;&gt;"",1,"")</f>
        <v/>
      </c>
      <c r="B1404" s="49">
        <f t="shared" si="21"/>
        <v>1079</v>
      </c>
      <c r="C1404" s="50" t="s">
        <v>119</v>
      </c>
      <c r="D1404" s="51"/>
      <c r="E1404" s="29"/>
      <c r="F1404" s="70"/>
      <c r="G1404" s="67"/>
      <c r="H1404" s="67"/>
      <c r="I1404" s="70"/>
      <c r="J1404"/>
      <c r="K1404"/>
      <c r="L1404" s="58"/>
      <c r="M1404" s="58"/>
      <c r="N1404" s="58"/>
      <c r="O1404" s="58"/>
    </row>
    <row r="1405" spans="1:15" s="50" customFormat="1">
      <c r="A1405" s="62" t="str">
        <f>IF(Tabela3[[#This Row],[GOL CASA]]&lt;&gt;"",1,"")</f>
        <v/>
      </c>
      <c r="B1405" s="49">
        <f t="shared" si="21"/>
        <v>1080</v>
      </c>
      <c r="C1405" s="50" t="s">
        <v>119</v>
      </c>
      <c r="D1405" s="51"/>
      <c r="E1405" s="29"/>
      <c r="F1405" s="70"/>
      <c r="G1405" s="67"/>
      <c r="H1405" s="67"/>
      <c r="I1405" s="70"/>
      <c r="J1405"/>
      <c r="K1405"/>
      <c r="L1405" s="58"/>
      <c r="M1405" s="58"/>
      <c r="N1405" s="58"/>
      <c r="O1405" s="58"/>
    </row>
    <row r="1406" spans="1:15" s="50" customFormat="1">
      <c r="A1406" s="62" t="str">
        <f>IF(Tabela3[[#This Row],[GOL CASA]]&lt;&gt;"",1,"")</f>
        <v/>
      </c>
      <c r="B1406" s="49">
        <f t="shared" si="21"/>
        <v>1081</v>
      </c>
      <c r="C1406" s="50" t="s">
        <v>119</v>
      </c>
      <c r="D1406" s="51"/>
      <c r="E1406" s="29"/>
      <c r="F1406" s="70"/>
      <c r="G1406" s="67"/>
      <c r="H1406" s="67"/>
      <c r="I1406" s="70"/>
      <c r="J1406"/>
      <c r="K1406"/>
      <c r="L1406" s="58"/>
      <c r="M1406" s="58"/>
      <c r="N1406" s="58"/>
      <c r="O1406" s="58"/>
    </row>
    <row r="1407" spans="1:15" s="50" customFormat="1">
      <c r="A1407" s="62" t="str">
        <f>IF(Tabela3[[#This Row],[GOL CASA]]&lt;&gt;"",1,"")</f>
        <v/>
      </c>
      <c r="B1407" s="49">
        <f t="shared" si="21"/>
        <v>1082</v>
      </c>
      <c r="C1407" s="50" t="s">
        <v>119</v>
      </c>
      <c r="D1407" s="51"/>
      <c r="E1407" s="29"/>
      <c r="F1407" s="70"/>
      <c r="G1407" s="67"/>
      <c r="H1407" s="67"/>
      <c r="I1407" s="70"/>
      <c r="J1407"/>
      <c r="K1407"/>
      <c r="L1407" s="58"/>
      <c r="M1407" s="58"/>
      <c r="N1407" s="58"/>
      <c r="O1407" s="58"/>
    </row>
    <row r="1408" spans="1:15" s="50" customFormat="1">
      <c r="A1408" s="62" t="str">
        <f>IF(Tabela3[[#This Row],[GOL CASA]]&lt;&gt;"",1,"")</f>
        <v/>
      </c>
      <c r="B1408" s="49">
        <f t="shared" si="21"/>
        <v>1083</v>
      </c>
      <c r="C1408" s="50" t="s">
        <v>119</v>
      </c>
      <c r="D1408" s="51"/>
      <c r="E1408" s="29"/>
      <c r="F1408" s="70"/>
      <c r="G1408" s="67"/>
      <c r="H1408" s="67"/>
      <c r="I1408" s="70"/>
      <c r="J1408"/>
      <c r="K1408"/>
      <c r="L1408" s="58"/>
      <c r="M1408" s="58"/>
      <c r="N1408" s="58"/>
      <c r="O1408" s="58"/>
    </row>
    <row r="1409" spans="1:15" s="50" customFormat="1">
      <c r="A1409" s="62" t="str">
        <f>IF(Tabela3[[#This Row],[GOL CASA]]&lt;&gt;"",1,"")</f>
        <v/>
      </c>
      <c r="B1409" s="49">
        <f t="shared" si="21"/>
        <v>1084</v>
      </c>
      <c r="C1409" s="50" t="s">
        <v>119</v>
      </c>
      <c r="D1409" s="51"/>
      <c r="E1409" s="29"/>
      <c r="F1409" s="70"/>
      <c r="G1409" s="67"/>
      <c r="H1409" s="67"/>
      <c r="I1409" s="70"/>
      <c r="J1409"/>
      <c r="K1409"/>
      <c r="L1409" s="58"/>
      <c r="M1409" s="58"/>
      <c r="N1409" s="58"/>
      <c r="O1409" s="58"/>
    </row>
    <row r="1410" spans="1:15" s="50" customFormat="1">
      <c r="A1410" s="62" t="str">
        <f>IF(Tabela3[[#This Row],[GOL CASA]]&lt;&gt;"",1,"")</f>
        <v/>
      </c>
      <c r="B1410" s="49">
        <f t="shared" si="21"/>
        <v>1085</v>
      </c>
      <c r="C1410" s="50" t="s">
        <v>119</v>
      </c>
      <c r="D1410" s="51"/>
      <c r="E1410" s="29"/>
      <c r="F1410" s="70"/>
      <c r="G1410" s="67"/>
      <c r="H1410" s="67"/>
      <c r="I1410" s="70"/>
      <c r="J1410"/>
      <c r="K1410"/>
      <c r="L1410" s="58"/>
      <c r="M1410" s="58"/>
      <c r="N1410" s="58"/>
      <c r="O1410" s="58"/>
    </row>
    <row r="1411" spans="1:15" s="50" customFormat="1">
      <c r="A1411" s="62" t="str">
        <f>IF(Tabela3[[#This Row],[GOL CASA]]&lt;&gt;"",1,"")</f>
        <v/>
      </c>
      <c r="B1411" s="49">
        <f t="shared" si="21"/>
        <v>1086</v>
      </c>
      <c r="C1411" s="50" t="s">
        <v>119</v>
      </c>
      <c r="D1411" s="51"/>
      <c r="E1411" s="29"/>
      <c r="F1411" s="70"/>
      <c r="G1411" s="67"/>
      <c r="H1411" s="67"/>
      <c r="I1411" s="70"/>
      <c r="J1411"/>
      <c r="K1411"/>
      <c r="L1411" s="58"/>
      <c r="M1411" s="58"/>
      <c r="N1411" s="58"/>
      <c r="O1411" s="58"/>
    </row>
    <row r="1412" spans="1:15" s="50" customFormat="1">
      <c r="A1412" s="62" t="str">
        <f>IF(Tabela3[[#This Row],[GOL CASA]]&lt;&gt;"",1,"")</f>
        <v/>
      </c>
      <c r="B1412" s="49">
        <f t="shared" si="21"/>
        <v>1087</v>
      </c>
      <c r="C1412" s="50" t="s">
        <v>119</v>
      </c>
      <c r="D1412" s="51"/>
      <c r="E1412" s="29"/>
      <c r="F1412" s="70"/>
      <c r="G1412" s="67"/>
      <c r="H1412" s="67"/>
      <c r="I1412" s="70"/>
      <c r="J1412"/>
      <c r="K1412"/>
      <c r="L1412" s="58"/>
      <c r="M1412" s="58"/>
      <c r="N1412" s="58"/>
      <c r="O1412" s="58"/>
    </row>
    <row r="1413" spans="1:15" s="50" customFormat="1">
      <c r="A1413" s="62" t="str">
        <f>IF(Tabela3[[#This Row],[GOL CASA]]&lt;&gt;"",1,"")</f>
        <v/>
      </c>
      <c r="B1413" s="49">
        <f t="shared" si="21"/>
        <v>1088</v>
      </c>
      <c r="C1413" s="50" t="s">
        <v>119</v>
      </c>
      <c r="D1413" s="51"/>
      <c r="E1413" s="29"/>
      <c r="F1413" s="70"/>
      <c r="G1413" s="67"/>
      <c r="H1413" s="67"/>
      <c r="I1413" s="70"/>
      <c r="J1413"/>
      <c r="K1413"/>
      <c r="L1413" s="58"/>
      <c r="M1413" s="58"/>
      <c r="N1413" s="58"/>
      <c r="O1413" s="58"/>
    </row>
    <row r="1414" spans="1:15" s="50" customFormat="1">
      <c r="A1414" s="62" t="str">
        <f>IF(Tabela3[[#This Row],[GOL CASA]]&lt;&gt;"",1,"")</f>
        <v/>
      </c>
      <c r="B1414" s="49">
        <f t="shared" si="21"/>
        <v>1089</v>
      </c>
      <c r="C1414" s="50" t="s">
        <v>119</v>
      </c>
      <c r="D1414" s="51"/>
      <c r="E1414" s="29"/>
      <c r="F1414" s="70"/>
      <c r="G1414" s="67"/>
      <c r="H1414" s="67"/>
      <c r="I1414" s="70"/>
      <c r="J1414"/>
      <c r="K1414"/>
      <c r="L1414" s="58"/>
      <c r="M1414" s="58"/>
      <c r="N1414" s="58"/>
      <c r="O1414" s="58"/>
    </row>
    <row r="1415" spans="1:15" s="50" customFormat="1">
      <c r="A1415" s="62" t="str">
        <f>IF(Tabela3[[#This Row],[GOL CASA]]&lt;&gt;"",1,"")</f>
        <v/>
      </c>
      <c r="B1415" s="49">
        <f t="shared" ref="B1415:B1478" si="22">B1414+1</f>
        <v>1090</v>
      </c>
      <c r="C1415" s="50" t="s">
        <v>119</v>
      </c>
      <c r="D1415" s="51"/>
      <c r="E1415" s="29"/>
      <c r="F1415" s="70"/>
      <c r="G1415" s="67"/>
      <c r="H1415" s="67"/>
      <c r="I1415" s="70"/>
      <c r="J1415"/>
      <c r="K1415"/>
      <c r="L1415" s="58"/>
      <c r="M1415" s="58"/>
      <c r="N1415" s="58"/>
      <c r="O1415" s="58"/>
    </row>
    <row r="1416" spans="1:15" s="50" customFormat="1">
      <c r="A1416" s="62" t="str">
        <f>IF(Tabela3[[#This Row],[GOL CASA]]&lt;&gt;"",1,"")</f>
        <v/>
      </c>
      <c r="B1416" s="49">
        <f t="shared" si="22"/>
        <v>1091</v>
      </c>
      <c r="C1416" s="50" t="s">
        <v>119</v>
      </c>
      <c r="D1416" s="51"/>
      <c r="E1416" s="29"/>
      <c r="F1416" s="70"/>
      <c r="G1416" s="67"/>
      <c r="H1416" s="67"/>
      <c r="I1416" s="70"/>
      <c r="J1416"/>
      <c r="K1416"/>
      <c r="L1416" s="58"/>
      <c r="M1416" s="58"/>
      <c r="N1416" s="58"/>
      <c r="O1416" s="58"/>
    </row>
    <row r="1417" spans="1:15" s="50" customFormat="1">
      <c r="A1417" s="62" t="str">
        <f>IF(Tabela3[[#This Row],[GOL CASA]]&lt;&gt;"",1,"")</f>
        <v/>
      </c>
      <c r="B1417" s="49">
        <f t="shared" si="22"/>
        <v>1092</v>
      </c>
      <c r="C1417" s="50" t="s">
        <v>119</v>
      </c>
      <c r="D1417" s="51"/>
      <c r="E1417" s="29"/>
      <c r="F1417" s="70"/>
      <c r="G1417" s="67"/>
      <c r="H1417" s="67"/>
      <c r="I1417" s="70"/>
      <c r="J1417"/>
      <c r="K1417"/>
      <c r="L1417" s="58"/>
      <c r="M1417" s="58"/>
      <c r="N1417" s="58"/>
      <c r="O1417" s="58"/>
    </row>
    <row r="1418" spans="1:15" s="50" customFormat="1">
      <c r="A1418" s="62" t="str">
        <f>IF(Tabela3[[#This Row],[GOL CASA]]&lt;&gt;"",1,"")</f>
        <v/>
      </c>
      <c r="B1418" s="49">
        <f t="shared" si="22"/>
        <v>1093</v>
      </c>
      <c r="C1418" s="50" t="s">
        <v>119</v>
      </c>
      <c r="D1418" s="51"/>
      <c r="E1418" s="29"/>
      <c r="F1418" s="70"/>
      <c r="G1418" s="67"/>
      <c r="H1418" s="67"/>
      <c r="I1418" s="70"/>
      <c r="J1418"/>
      <c r="K1418"/>
      <c r="L1418" s="58"/>
      <c r="M1418" s="58"/>
      <c r="N1418" s="58"/>
      <c r="O1418" s="58"/>
    </row>
    <row r="1419" spans="1:15" s="50" customFormat="1">
      <c r="A1419" s="62" t="str">
        <f>IF(Tabela3[[#This Row],[GOL CASA]]&lt;&gt;"",1,"")</f>
        <v/>
      </c>
      <c r="B1419" s="49">
        <f t="shared" si="22"/>
        <v>1094</v>
      </c>
      <c r="C1419" s="50" t="s">
        <v>119</v>
      </c>
      <c r="D1419" s="51"/>
      <c r="E1419" s="29"/>
      <c r="F1419" s="70"/>
      <c r="G1419" s="67"/>
      <c r="H1419" s="67"/>
      <c r="I1419" s="70"/>
      <c r="J1419"/>
      <c r="K1419"/>
      <c r="L1419" s="58"/>
      <c r="M1419" s="58"/>
      <c r="N1419" s="58"/>
      <c r="O1419" s="58"/>
    </row>
    <row r="1420" spans="1:15" s="50" customFormat="1">
      <c r="A1420" s="62" t="str">
        <f>IF(Tabela3[[#This Row],[GOL CASA]]&lt;&gt;"",1,"")</f>
        <v/>
      </c>
      <c r="B1420" s="49">
        <f t="shared" si="22"/>
        <v>1095</v>
      </c>
      <c r="C1420" s="50" t="s">
        <v>119</v>
      </c>
      <c r="D1420" s="51"/>
      <c r="E1420" s="29"/>
      <c r="F1420" s="70"/>
      <c r="G1420" s="67"/>
      <c r="H1420" s="67"/>
      <c r="I1420" s="70"/>
      <c r="J1420"/>
      <c r="K1420"/>
      <c r="L1420" s="58"/>
      <c r="M1420" s="58"/>
      <c r="N1420" s="58"/>
      <c r="O1420" s="58"/>
    </row>
    <row r="1421" spans="1:15" s="50" customFormat="1">
      <c r="A1421" s="62" t="str">
        <f>IF(Tabela3[[#This Row],[GOL CASA]]&lt;&gt;"",1,"")</f>
        <v/>
      </c>
      <c r="B1421" s="49">
        <f t="shared" si="22"/>
        <v>1096</v>
      </c>
      <c r="C1421" s="50" t="s">
        <v>119</v>
      </c>
      <c r="D1421" s="51"/>
      <c r="E1421" s="29"/>
      <c r="F1421" s="70"/>
      <c r="G1421" s="67"/>
      <c r="H1421" s="67"/>
      <c r="I1421" s="70"/>
      <c r="J1421"/>
      <c r="K1421"/>
      <c r="L1421" s="58"/>
      <c r="M1421" s="58"/>
      <c r="N1421" s="58"/>
      <c r="O1421" s="58"/>
    </row>
    <row r="1422" spans="1:15" s="50" customFormat="1">
      <c r="A1422" s="62" t="str">
        <f>IF(Tabela3[[#This Row],[GOL CASA]]&lt;&gt;"",1,"")</f>
        <v/>
      </c>
      <c r="B1422" s="49">
        <f t="shared" si="22"/>
        <v>1097</v>
      </c>
      <c r="C1422" s="50" t="s">
        <v>119</v>
      </c>
      <c r="D1422" s="51"/>
      <c r="E1422" s="29"/>
      <c r="F1422" s="70"/>
      <c r="G1422" s="67"/>
      <c r="H1422" s="67"/>
      <c r="I1422" s="70"/>
      <c r="J1422"/>
      <c r="K1422"/>
      <c r="L1422" s="58"/>
      <c r="M1422" s="58"/>
      <c r="N1422" s="58"/>
      <c r="O1422" s="58"/>
    </row>
    <row r="1423" spans="1:15" s="50" customFormat="1">
      <c r="A1423" s="62" t="str">
        <f>IF(Tabela3[[#This Row],[GOL CASA]]&lt;&gt;"",1,"")</f>
        <v/>
      </c>
      <c r="B1423" s="49">
        <f t="shared" si="22"/>
        <v>1098</v>
      </c>
      <c r="C1423" s="50" t="s">
        <v>119</v>
      </c>
      <c r="D1423" s="51"/>
      <c r="E1423" s="29"/>
      <c r="F1423" s="70"/>
      <c r="G1423" s="67"/>
      <c r="H1423" s="67"/>
      <c r="I1423" s="70"/>
      <c r="J1423"/>
      <c r="K1423"/>
      <c r="L1423" s="58"/>
      <c r="M1423" s="58"/>
      <c r="N1423" s="58"/>
      <c r="O1423" s="58"/>
    </row>
    <row r="1424" spans="1:15" s="50" customFormat="1">
      <c r="A1424" s="62" t="str">
        <f>IF(Tabela3[[#This Row],[GOL CASA]]&lt;&gt;"",1,"")</f>
        <v/>
      </c>
      <c r="B1424" s="49">
        <f t="shared" si="22"/>
        <v>1099</v>
      </c>
      <c r="C1424" s="50" t="s">
        <v>119</v>
      </c>
      <c r="D1424" s="51"/>
      <c r="E1424" s="29"/>
      <c r="F1424" s="70"/>
      <c r="G1424" s="67"/>
      <c r="H1424" s="67"/>
      <c r="I1424" s="70"/>
      <c r="J1424"/>
      <c r="K1424"/>
      <c r="L1424" s="58"/>
      <c r="M1424" s="58"/>
      <c r="N1424" s="58"/>
      <c r="O1424" s="58"/>
    </row>
    <row r="1425" spans="1:15" s="50" customFormat="1">
      <c r="A1425" s="62" t="str">
        <f>IF(Tabela3[[#This Row],[GOL CASA]]&lt;&gt;"",1,"")</f>
        <v/>
      </c>
      <c r="B1425" s="49">
        <f t="shared" si="22"/>
        <v>1100</v>
      </c>
      <c r="C1425" s="50" t="s">
        <v>119</v>
      </c>
      <c r="D1425" s="51"/>
      <c r="E1425" s="29"/>
      <c r="F1425" s="70"/>
      <c r="G1425" s="67"/>
      <c r="H1425" s="67"/>
      <c r="I1425" s="70"/>
      <c r="J1425"/>
      <c r="K1425"/>
      <c r="L1425" s="58"/>
      <c r="M1425" s="58"/>
      <c r="N1425" s="58"/>
      <c r="O1425" s="58"/>
    </row>
    <row r="1426" spans="1:15" s="50" customFormat="1">
      <c r="A1426" s="62" t="str">
        <f>IF(Tabela3[[#This Row],[GOL CASA]]&lt;&gt;"",1,"")</f>
        <v/>
      </c>
      <c r="B1426" s="49">
        <f t="shared" si="22"/>
        <v>1101</v>
      </c>
      <c r="C1426" s="50" t="s">
        <v>119</v>
      </c>
      <c r="D1426" s="51"/>
      <c r="E1426" s="29"/>
      <c r="F1426" s="70"/>
      <c r="G1426" s="67"/>
      <c r="H1426" s="67"/>
      <c r="I1426" s="70"/>
      <c r="J1426"/>
      <c r="K1426"/>
      <c r="L1426" s="58"/>
      <c r="M1426" s="58"/>
      <c r="N1426" s="58"/>
      <c r="O1426" s="58"/>
    </row>
    <row r="1427" spans="1:15" s="50" customFormat="1">
      <c r="A1427" s="62" t="str">
        <f>IF(Tabela3[[#This Row],[GOL CASA]]&lt;&gt;"",1,"")</f>
        <v/>
      </c>
      <c r="B1427" s="49">
        <f t="shared" si="22"/>
        <v>1102</v>
      </c>
      <c r="C1427" s="50" t="s">
        <v>119</v>
      </c>
      <c r="D1427" s="51"/>
      <c r="E1427" s="29"/>
      <c r="F1427" s="70"/>
      <c r="G1427" s="67"/>
      <c r="H1427" s="67"/>
      <c r="I1427" s="70"/>
      <c r="J1427"/>
      <c r="K1427"/>
      <c r="L1427" s="58"/>
      <c r="M1427" s="58"/>
      <c r="N1427" s="58"/>
      <c r="O1427" s="58"/>
    </row>
    <row r="1428" spans="1:15" s="50" customFormat="1">
      <c r="A1428" s="62" t="str">
        <f>IF(Tabela3[[#This Row],[GOL CASA]]&lt;&gt;"",1,"")</f>
        <v/>
      </c>
      <c r="B1428" s="49">
        <f t="shared" si="22"/>
        <v>1103</v>
      </c>
      <c r="C1428" s="50" t="s">
        <v>119</v>
      </c>
      <c r="D1428" s="51"/>
      <c r="E1428" s="29"/>
      <c r="F1428" s="70"/>
      <c r="G1428" s="67"/>
      <c r="H1428" s="67"/>
      <c r="I1428" s="70"/>
      <c r="J1428"/>
      <c r="K1428"/>
      <c r="L1428" s="58"/>
      <c r="M1428" s="58"/>
      <c r="N1428" s="58"/>
      <c r="O1428" s="58"/>
    </row>
    <row r="1429" spans="1:15" s="50" customFormat="1">
      <c r="A1429" s="62" t="str">
        <f>IF(Tabela3[[#This Row],[GOL CASA]]&lt;&gt;"",1,"")</f>
        <v/>
      </c>
      <c r="B1429" s="49">
        <f t="shared" si="22"/>
        <v>1104</v>
      </c>
      <c r="C1429" s="50" t="s">
        <v>119</v>
      </c>
      <c r="D1429" s="51"/>
      <c r="E1429" s="29"/>
      <c r="F1429" s="70"/>
      <c r="G1429" s="67"/>
      <c r="H1429" s="67"/>
      <c r="I1429" s="70"/>
      <c r="J1429"/>
      <c r="K1429"/>
      <c r="L1429" s="58"/>
      <c r="M1429" s="58"/>
      <c r="N1429" s="58"/>
      <c r="O1429" s="58"/>
    </row>
    <row r="1430" spans="1:15" s="50" customFormat="1">
      <c r="A1430" s="62" t="str">
        <f>IF(Tabela3[[#This Row],[GOL CASA]]&lt;&gt;"",1,"")</f>
        <v/>
      </c>
      <c r="B1430" s="49">
        <f t="shared" si="22"/>
        <v>1105</v>
      </c>
      <c r="C1430" s="50" t="s">
        <v>119</v>
      </c>
      <c r="D1430" s="51"/>
      <c r="E1430" s="29"/>
      <c r="F1430" s="70"/>
      <c r="G1430" s="67"/>
      <c r="H1430" s="67"/>
      <c r="I1430" s="70"/>
      <c r="J1430"/>
      <c r="K1430"/>
      <c r="L1430" s="58"/>
      <c r="M1430" s="58"/>
      <c r="N1430" s="58"/>
      <c r="O1430" s="58"/>
    </row>
    <row r="1431" spans="1:15" s="50" customFormat="1">
      <c r="A1431" s="62" t="str">
        <f>IF(Tabela3[[#This Row],[GOL CASA]]&lt;&gt;"",1,"")</f>
        <v/>
      </c>
      <c r="B1431" s="49">
        <f t="shared" si="22"/>
        <v>1106</v>
      </c>
      <c r="C1431" s="50" t="s">
        <v>119</v>
      </c>
      <c r="D1431" s="51"/>
      <c r="E1431" s="29"/>
      <c r="F1431" s="70"/>
      <c r="G1431" s="67"/>
      <c r="H1431" s="67"/>
      <c r="I1431" s="70"/>
      <c r="J1431"/>
      <c r="K1431"/>
      <c r="L1431" s="58"/>
      <c r="M1431" s="58"/>
      <c r="N1431" s="58"/>
      <c r="O1431" s="58"/>
    </row>
    <row r="1432" spans="1:15" s="50" customFormat="1">
      <c r="A1432" s="62" t="str">
        <f>IF(Tabela3[[#This Row],[GOL CASA]]&lt;&gt;"",1,"")</f>
        <v/>
      </c>
      <c r="B1432" s="49">
        <f t="shared" si="22"/>
        <v>1107</v>
      </c>
      <c r="C1432" s="50" t="s">
        <v>119</v>
      </c>
      <c r="D1432" s="51"/>
      <c r="E1432" s="29"/>
      <c r="F1432" s="70"/>
      <c r="G1432" s="67"/>
      <c r="H1432" s="67"/>
      <c r="I1432" s="70"/>
      <c r="J1432"/>
      <c r="K1432"/>
      <c r="L1432" s="58"/>
      <c r="M1432" s="58"/>
      <c r="N1432" s="58"/>
      <c r="O1432" s="58"/>
    </row>
    <row r="1433" spans="1:15" s="50" customFormat="1">
      <c r="A1433" s="62" t="str">
        <f>IF(Tabela3[[#This Row],[GOL CASA]]&lt;&gt;"",1,"")</f>
        <v/>
      </c>
      <c r="B1433" s="49">
        <f t="shared" si="22"/>
        <v>1108</v>
      </c>
      <c r="C1433" s="50" t="s">
        <v>119</v>
      </c>
      <c r="D1433" s="51"/>
      <c r="E1433" s="29"/>
      <c r="F1433" s="70"/>
      <c r="G1433" s="67"/>
      <c r="H1433" s="67"/>
      <c r="I1433" s="70"/>
      <c r="J1433"/>
      <c r="K1433"/>
      <c r="L1433" s="58"/>
      <c r="M1433" s="58"/>
      <c r="N1433" s="58"/>
      <c r="O1433" s="58"/>
    </row>
    <row r="1434" spans="1:15" s="50" customFormat="1">
      <c r="A1434" s="62" t="str">
        <f>IF(Tabela3[[#This Row],[GOL CASA]]&lt;&gt;"",1,"")</f>
        <v/>
      </c>
      <c r="B1434" s="49">
        <f t="shared" si="22"/>
        <v>1109</v>
      </c>
      <c r="C1434" s="50" t="s">
        <v>119</v>
      </c>
      <c r="D1434" s="51"/>
      <c r="E1434" s="29"/>
      <c r="F1434" s="70"/>
      <c r="G1434" s="67"/>
      <c r="H1434" s="67"/>
      <c r="I1434" s="70"/>
      <c r="J1434"/>
      <c r="K1434"/>
      <c r="L1434" s="58"/>
      <c r="M1434" s="58"/>
      <c r="N1434" s="58"/>
      <c r="O1434" s="58"/>
    </row>
    <row r="1435" spans="1:15" s="50" customFormat="1">
      <c r="A1435" s="62" t="str">
        <f>IF(Tabela3[[#This Row],[GOL CASA]]&lt;&gt;"",1,"")</f>
        <v/>
      </c>
      <c r="B1435" s="49">
        <f t="shared" si="22"/>
        <v>1110</v>
      </c>
      <c r="C1435" s="50" t="s">
        <v>119</v>
      </c>
      <c r="D1435" s="51"/>
      <c r="E1435" s="29"/>
      <c r="F1435" s="70"/>
      <c r="G1435" s="67"/>
      <c r="H1435" s="67"/>
      <c r="I1435" s="70"/>
      <c r="J1435"/>
      <c r="K1435"/>
      <c r="L1435" s="58"/>
      <c r="M1435" s="58"/>
      <c r="N1435" s="58"/>
      <c r="O1435" s="58"/>
    </row>
    <row r="1436" spans="1:15" s="50" customFormat="1">
      <c r="A1436" s="62" t="str">
        <f>IF(Tabela3[[#This Row],[GOL CASA]]&lt;&gt;"",1,"")</f>
        <v/>
      </c>
      <c r="B1436" s="49">
        <f t="shared" si="22"/>
        <v>1111</v>
      </c>
      <c r="C1436" s="50" t="s">
        <v>119</v>
      </c>
      <c r="D1436" s="51"/>
      <c r="E1436" s="29"/>
      <c r="F1436" s="70"/>
      <c r="G1436" s="67"/>
      <c r="H1436" s="67"/>
      <c r="I1436" s="70"/>
      <c r="J1436"/>
      <c r="K1436"/>
      <c r="L1436" s="58"/>
      <c r="M1436" s="58"/>
      <c r="N1436" s="58"/>
      <c r="O1436" s="58"/>
    </row>
    <row r="1437" spans="1:15" s="50" customFormat="1">
      <c r="A1437" s="62" t="str">
        <f>IF(Tabela3[[#This Row],[GOL CASA]]&lt;&gt;"",1,"")</f>
        <v/>
      </c>
      <c r="B1437" s="49">
        <f t="shared" si="22"/>
        <v>1112</v>
      </c>
      <c r="C1437" s="50" t="s">
        <v>119</v>
      </c>
      <c r="D1437" s="51"/>
      <c r="E1437" s="29"/>
      <c r="F1437" s="70"/>
      <c r="G1437" s="67"/>
      <c r="H1437" s="67"/>
      <c r="I1437" s="70"/>
      <c r="J1437"/>
      <c r="K1437"/>
      <c r="L1437" s="58"/>
      <c r="M1437" s="58"/>
      <c r="N1437" s="58"/>
      <c r="O1437" s="58"/>
    </row>
    <row r="1438" spans="1:15" s="50" customFormat="1">
      <c r="A1438" s="62" t="str">
        <f>IF(Tabela3[[#This Row],[GOL CASA]]&lt;&gt;"",1,"")</f>
        <v/>
      </c>
      <c r="B1438" s="49">
        <f t="shared" si="22"/>
        <v>1113</v>
      </c>
      <c r="C1438" s="50" t="s">
        <v>119</v>
      </c>
      <c r="D1438" s="51"/>
      <c r="E1438" s="29"/>
      <c r="F1438" s="70"/>
      <c r="G1438" s="67"/>
      <c r="H1438" s="67"/>
      <c r="I1438" s="70"/>
      <c r="J1438"/>
      <c r="K1438"/>
      <c r="L1438" s="58"/>
      <c r="M1438" s="58"/>
      <c r="N1438" s="58"/>
      <c r="O1438" s="58"/>
    </row>
    <row r="1439" spans="1:15" s="50" customFormat="1">
      <c r="A1439" s="62" t="str">
        <f>IF(Tabela3[[#This Row],[GOL CASA]]&lt;&gt;"",1,"")</f>
        <v/>
      </c>
      <c r="B1439" s="49">
        <f t="shared" si="22"/>
        <v>1114</v>
      </c>
      <c r="C1439" s="50" t="s">
        <v>119</v>
      </c>
      <c r="D1439" s="51"/>
      <c r="E1439" s="29"/>
      <c r="F1439" s="70"/>
      <c r="G1439" s="67"/>
      <c r="H1439" s="67"/>
      <c r="I1439" s="70"/>
      <c r="J1439"/>
      <c r="K1439"/>
      <c r="L1439" s="58"/>
      <c r="M1439" s="58"/>
      <c r="N1439" s="58"/>
      <c r="O1439" s="58"/>
    </row>
    <row r="1440" spans="1:15" s="50" customFormat="1">
      <c r="A1440" s="62" t="str">
        <f>IF(Tabela3[[#This Row],[GOL CASA]]&lt;&gt;"",1,"")</f>
        <v/>
      </c>
      <c r="B1440" s="49">
        <f t="shared" si="22"/>
        <v>1115</v>
      </c>
      <c r="C1440" s="50" t="s">
        <v>119</v>
      </c>
      <c r="D1440" s="51"/>
      <c r="E1440" s="29"/>
      <c r="F1440" s="70"/>
      <c r="G1440" s="67"/>
      <c r="H1440" s="67"/>
      <c r="I1440" s="70"/>
      <c r="J1440"/>
      <c r="K1440"/>
      <c r="L1440" s="58"/>
      <c r="M1440" s="58"/>
      <c r="N1440" s="58"/>
      <c r="O1440" s="58"/>
    </row>
    <row r="1441" spans="1:15" s="50" customFormat="1">
      <c r="A1441" s="62" t="str">
        <f>IF(Tabela3[[#This Row],[GOL CASA]]&lt;&gt;"",1,"")</f>
        <v/>
      </c>
      <c r="B1441" s="49">
        <f t="shared" si="22"/>
        <v>1116</v>
      </c>
      <c r="C1441" s="50" t="s">
        <v>119</v>
      </c>
      <c r="D1441" s="51"/>
      <c r="E1441" s="29"/>
      <c r="F1441" s="70"/>
      <c r="G1441" s="67"/>
      <c r="H1441" s="67"/>
      <c r="I1441" s="70"/>
      <c r="J1441"/>
      <c r="K1441"/>
      <c r="L1441" s="58"/>
      <c r="M1441" s="58"/>
      <c r="N1441" s="58"/>
      <c r="O1441" s="58"/>
    </row>
    <row r="1442" spans="1:15" s="50" customFormat="1">
      <c r="A1442" s="62" t="str">
        <f>IF(Tabela3[[#This Row],[GOL CASA]]&lt;&gt;"",1,"")</f>
        <v/>
      </c>
      <c r="B1442" s="49">
        <f t="shared" si="22"/>
        <v>1117</v>
      </c>
      <c r="C1442" s="50" t="s">
        <v>119</v>
      </c>
      <c r="D1442" s="51"/>
      <c r="E1442" s="29"/>
      <c r="F1442" s="70"/>
      <c r="G1442" s="67"/>
      <c r="H1442" s="67"/>
      <c r="I1442" s="70"/>
      <c r="J1442"/>
      <c r="K1442"/>
      <c r="L1442" s="58"/>
      <c r="M1442" s="58"/>
      <c r="N1442" s="58"/>
      <c r="O1442" s="58"/>
    </row>
    <row r="1443" spans="1:15" s="50" customFormat="1">
      <c r="A1443" s="62" t="str">
        <f>IF(Tabela3[[#This Row],[GOL CASA]]&lt;&gt;"",1,"")</f>
        <v/>
      </c>
      <c r="B1443" s="49">
        <f t="shared" si="22"/>
        <v>1118</v>
      </c>
      <c r="C1443" s="50" t="s">
        <v>119</v>
      </c>
      <c r="D1443" s="51"/>
      <c r="E1443" s="29"/>
      <c r="F1443" s="70"/>
      <c r="G1443" s="67"/>
      <c r="H1443" s="67"/>
      <c r="I1443" s="70"/>
      <c r="J1443"/>
      <c r="K1443"/>
      <c r="L1443" s="58"/>
      <c r="M1443" s="58"/>
      <c r="N1443" s="58"/>
      <c r="O1443" s="58"/>
    </row>
    <row r="1444" spans="1:15" s="50" customFormat="1">
      <c r="A1444" s="62" t="str">
        <f>IF(Tabela3[[#This Row],[GOL CASA]]&lt;&gt;"",1,"")</f>
        <v/>
      </c>
      <c r="B1444" s="49">
        <f t="shared" si="22"/>
        <v>1119</v>
      </c>
      <c r="C1444" s="50" t="s">
        <v>119</v>
      </c>
      <c r="D1444" s="51"/>
      <c r="E1444" s="29"/>
      <c r="F1444" s="70"/>
      <c r="G1444" s="67"/>
      <c r="H1444" s="67"/>
      <c r="I1444" s="70"/>
      <c r="J1444"/>
      <c r="K1444"/>
      <c r="L1444" s="58"/>
      <c r="M1444" s="58"/>
      <c r="N1444" s="58"/>
      <c r="O1444" s="58"/>
    </row>
    <row r="1445" spans="1:15" s="50" customFormat="1">
      <c r="A1445" s="62" t="str">
        <f>IF(Tabela3[[#This Row],[GOL CASA]]&lt;&gt;"",1,"")</f>
        <v/>
      </c>
      <c r="B1445" s="49">
        <f t="shared" si="22"/>
        <v>1120</v>
      </c>
      <c r="C1445" s="50" t="s">
        <v>119</v>
      </c>
      <c r="D1445" s="51"/>
      <c r="E1445" s="29"/>
      <c r="F1445" s="70"/>
      <c r="G1445" s="67"/>
      <c r="H1445" s="67"/>
      <c r="I1445" s="70"/>
      <c r="J1445"/>
      <c r="K1445"/>
      <c r="L1445" s="58"/>
      <c r="M1445" s="58"/>
      <c r="N1445" s="58"/>
      <c r="O1445" s="58"/>
    </row>
    <row r="1446" spans="1:15" s="50" customFormat="1">
      <c r="A1446" s="62" t="str">
        <f>IF(Tabela3[[#This Row],[GOL CASA]]&lt;&gt;"",1,"")</f>
        <v/>
      </c>
      <c r="B1446" s="49">
        <f t="shared" si="22"/>
        <v>1121</v>
      </c>
      <c r="C1446" s="50" t="s">
        <v>119</v>
      </c>
      <c r="D1446" s="51"/>
      <c r="E1446" s="29"/>
      <c r="F1446" s="70"/>
      <c r="G1446" s="67"/>
      <c r="H1446" s="67"/>
      <c r="I1446" s="70"/>
      <c r="J1446"/>
      <c r="K1446"/>
      <c r="L1446" s="58"/>
      <c r="M1446" s="58"/>
      <c r="N1446" s="58"/>
      <c r="O1446" s="58"/>
    </row>
    <row r="1447" spans="1:15" s="50" customFormat="1">
      <c r="A1447" s="62" t="str">
        <f>IF(Tabela3[[#This Row],[GOL CASA]]&lt;&gt;"",1,"")</f>
        <v/>
      </c>
      <c r="B1447" s="49">
        <f t="shared" si="22"/>
        <v>1122</v>
      </c>
      <c r="C1447" s="50" t="s">
        <v>119</v>
      </c>
      <c r="D1447" s="51"/>
      <c r="E1447" s="29"/>
      <c r="F1447" s="70"/>
      <c r="G1447" s="67"/>
      <c r="H1447" s="67"/>
      <c r="I1447" s="70"/>
      <c r="J1447"/>
      <c r="K1447"/>
      <c r="L1447" s="58"/>
      <c r="M1447" s="58"/>
      <c r="N1447" s="58"/>
      <c r="O1447" s="58"/>
    </row>
    <row r="1448" spans="1:15" s="50" customFormat="1">
      <c r="A1448" s="62" t="str">
        <f>IF(Tabela3[[#This Row],[GOL CASA]]&lt;&gt;"",1,"")</f>
        <v/>
      </c>
      <c r="B1448" s="49">
        <f t="shared" si="22"/>
        <v>1123</v>
      </c>
      <c r="C1448" s="50" t="s">
        <v>119</v>
      </c>
      <c r="D1448" s="51"/>
      <c r="E1448" s="29"/>
      <c r="F1448" s="70"/>
      <c r="G1448" s="67"/>
      <c r="H1448" s="67"/>
      <c r="I1448" s="70"/>
      <c r="J1448"/>
      <c r="K1448"/>
      <c r="L1448" s="58"/>
      <c r="M1448" s="58"/>
      <c r="N1448" s="58"/>
      <c r="O1448" s="58"/>
    </row>
    <row r="1449" spans="1:15" s="50" customFormat="1">
      <c r="A1449" s="62" t="str">
        <f>IF(Tabela3[[#This Row],[GOL CASA]]&lt;&gt;"",1,"")</f>
        <v/>
      </c>
      <c r="B1449" s="49">
        <f t="shared" si="22"/>
        <v>1124</v>
      </c>
      <c r="C1449" s="50" t="s">
        <v>119</v>
      </c>
      <c r="D1449" s="51"/>
      <c r="E1449" s="29"/>
      <c r="F1449" s="70"/>
      <c r="G1449" s="67"/>
      <c r="H1449" s="67"/>
      <c r="I1449" s="70"/>
      <c r="J1449"/>
      <c r="K1449"/>
      <c r="L1449" s="58"/>
      <c r="M1449" s="58"/>
      <c r="N1449" s="58"/>
      <c r="O1449" s="58"/>
    </row>
    <row r="1450" spans="1:15" s="50" customFormat="1">
      <c r="A1450" s="62" t="str">
        <f>IF(Tabela3[[#This Row],[GOL CASA]]&lt;&gt;"",1,"")</f>
        <v/>
      </c>
      <c r="B1450" s="49">
        <f t="shared" si="22"/>
        <v>1125</v>
      </c>
      <c r="C1450" s="50" t="s">
        <v>119</v>
      </c>
      <c r="D1450" s="51"/>
      <c r="E1450" s="29"/>
      <c r="F1450" s="70"/>
      <c r="G1450" s="67"/>
      <c r="H1450" s="67"/>
      <c r="I1450" s="70"/>
      <c r="J1450"/>
      <c r="K1450"/>
      <c r="L1450" s="58"/>
      <c r="M1450" s="58"/>
      <c r="N1450" s="58"/>
      <c r="O1450" s="58"/>
    </row>
    <row r="1451" spans="1:15" s="50" customFormat="1">
      <c r="A1451" s="62" t="str">
        <f>IF(Tabela3[[#This Row],[GOL CASA]]&lt;&gt;"",1,"")</f>
        <v/>
      </c>
      <c r="B1451" s="49">
        <f t="shared" si="22"/>
        <v>1126</v>
      </c>
      <c r="C1451" s="50" t="s">
        <v>119</v>
      </c>
      <c r="D1451" s="51"/>
      <c r="E1451" s="29"/>
      <c r="F1451" s="70"/>
      <c r="G1451" s="67"/>
      <c r="H1451" s="67"/>
      <c r="I1451" s="70"/>
      <c r="J1451"/>
      <c r="K1451"/>
      <c r="L1451" s="58"/>
      <c r="M1451" s="58"/>
      <c r="N1451" s="58"/>
      <c r="O1451" s="58"/>
    </row>
    <row r="1452" spans="1:15" s="50" customFormat="1">
      <c r="A1452" s="62" t="str">
        <f>IF(Tabela3[[#This Row],[GOL CASA]]&lt;&gt;"",1,"")</f>
        <v/>
      </c>
      <c r="B1452" s="49">
        <f t="shared" si="22"/>
        <v>1127</v>
      </c>
      <c r="C1452" s="50" t="s">
        <v>119</v>
      </c>
      <c r="D1452" s="51"/>
      <c r="E1452" s="29"/>
      <c r="F1452" s="70"/>
      <c r="G1452" s="67"/>
      <c r="H1452" s="67"/>
      <c r="I1452" s="70"/>
      <c r="J1452"/>
      <c r="K1452"/>
      <c r="L1452" s="58"/>
      <c r="M1452" s="58"/>
      <c r="N1452" s="58"/>
      <c r="O1452" s="58"/>
    </row>
    <row r="1453" spans="1:15" s="50" customFormat="1">
      <c r="A1453" s="62" t="str">
        <f>IF(Tabela3[[#This Row],[GOL CASA]]&lt;&gt;"",1,"")</f>
        <v/>
      </c>
      <c r="B1453" s="49">
        <f t="shared" si="22"/>
        <v>1128</v>
      </c>
      <c r="C1453" s="50" t="s">
        <v>119</v>
      </c>
      <c r="D1453" s="51"/>
      <c r="E1453" s="29"/>
      <c r="F1453" s="70"/>
      <c r="G1453" s="67"/>
      <c r="H1453" s="67"/>
      <c r="I1453" s="70"/>
      <c r="J1453"/>
      <c r="K1453"/>
      <c r="L1453" s="58"/>
      <c r="M1453" s="58"/>
      <c r="N1453" s="58"/>
      <c r="O1453" s="58"/>
    </row>
    <row r="1454" spans="1:15" s="50" customFormat="1">
      <c r="A1454" s="62" t="str">
        <f>IF(Tabela3[[#This Row],[GOL CASA]]&lt;&gt;"",1,"")</f>
        <v/>
      </c>
      <c r="B1454" s="49">
        <f t="shared" si="22"/>
        <v>1129</v>
      </c>
      <c r="C1454" s="50" t="s">
        <v>119</v>
      </c>
      <c r="D1454" s="51"/>
      <c r="E1454" s="29"/>
      <c r="F1454" s="70"/>
      <c r="G1454" s="67"/>
      <c r="H1454" s="67"/>
      <c r="I1454" s="70"/>
      <c r="J1454"/>
      <c r="K1454"/>
      <c r="L1454" s="58"/>
      <c r="M1454" s="58"/>
      <c r="N1454" s="58"/>
      <c r="O1454" s="58"/>
    </row>
    <row r="1455" spans="1:15" s="50" customFormat="1">
      <c r="A1455" s="62" t="str">
        <f>IF(Tabela3[[#This Row],[GOL CASA]]&lt;&gt;"",1,"")</f>
        <v/>
      </c>
      <c r="B1455" s="49">
        <f t="shared" si="22"/>
        <v>1130</v>
      </c>
      <c r="C1455" s="50" t="s">
        <v>119</v>
      </c>
      <c r="D1455" s="51"/>
      <c r="E1455" s="29"/>
      <c r="F1455" s="70"/>
      <c r="G1455" s="67"/>
      <c r="H1455" s="67"/>
      <c r="I1455" s="70"/>
      <c r="J1455"/>
      <c r="K1455"/>
      <c r="L1455" s="58"/>
      <c r="M1455" s="58"/>
      <c r="N1455" s="58"/>
      <c r="O1455" s="58"/>
    </row>
    <row r="1456" spans="1:15" s="50" customFormat="1">
      <c r="A1456" s="62" t="str">
        <f>IF(Tabela3[[#This Row],[GOL CASA]]&lt;&gt;"",1,"")</f>
        <v/>
      </c>
      <c r="B1456" s="49">
        <f t="shared" si="22"/>
        <v>1131</v>
      </c>
      <c r="C1456" s="50" t="s">
        <v>119</v>
      </c>
      <c r="D1456" s="51"/>
      <c r="E1456" s="29"/>
      <c r="F1456" s="70"/>
      <c r="G1456" s="67"/>
      <c r="H1456" s="67"/>
      <c r="I1456" s="70"/>
      <c r="J1456"/>
      <c r="K1456"/>
      <c r="L1456" s="58"/>
      <c r="M1456" s="58"/>
      <c r="N1456" s="58"/>
      <c r="O1456" s="58"/>
    </row>
    <row r="1457" spans="1:15" s="50" customFormat="1">
      <c r="A1457" s="62" t="str">
        <f>IF(Tabela3[[#This Row],[GOL CASA]]&lt;&gt;"",1,"")</f>
        <v/>
      </c>
      <c r="B1457" s="49">
        <f t="shared" si="22"/>
        <v>1132</v>
      </c>
      <c r="C1457" s="50" t="s">
        <v>119</v>
      </c>
      <c r="D1457" s="51"/>
      <c r="E1457" s="29"/>
      <c r="F1457" s="70"/>
      <c r="G1457" s="67"/>
      <c r="H1457" s="67"/>
      <c r="I1457" s="70"/>
      <c r="J1457"/>
      <c r="K1457"/>
      <c r="L1457" s="58"/>
      <c r="M1457" s="58"/>
      <c r="N1457" s="58"/>
      <c r="O1457" s="58"/>
    </row>
    <row r="1458" spans="1:15" s="50" customFormat="1">
      <c r="A1458" s="62" t="str">
        <f>IF(Tabela3[[#This Row],[GOL CASA]]&lt;&gt;"",1,"")</f>
        <v/>
      </c>
      <c r="B1458" s="49">
        <f t="shared" si="22"/>
        <v>1133</v>
      </c>
      <c r="C1458" s="50" t="s">
        <v>119</v>
      </c>
      <c r="D1458" s="51"/>
      <c r="E1458" s="29"/>
      <c r="F1458" s="70"/>
      <c r="G1458" s="67"/>
      <c r="H1458" s="67"/>
      <c r="I1458" s="70"/>
      <c r="J1458"/>
      <c r="K1458"/>
      <c r="L1458" s="58"/>
      <c r="M1458" s="58"/>
      <c r="N1458" s="58"/>
      <c r="O1458" s="58"/>
    </row>
    <row r="1459" spans="1:15" s="50" customFormat="1">
      <c r="A1459" s="62" t="str">
        <f>IF(Tabela3[[#This Row],[GOL CASA]]&lt;&gt;"",1,"")</f>
        <v/>
      </c>
      <c r="B1459" s="49">
        <f t="shared" si="22"/>
        <v>1134</v>
      </c>
      <c r="C1459" s="50" t="s">
        <v>119</v>
      </c>
      <c r="D1459" s="51"/>
      <c r="E1459" s="29"/>
      <c r="F1459" s="70"/>
      <c r="G1459" s="67"/>
      <c r="H1459" s="67"/>
      <c r="I1459" s="70"/>
      <c r="J1459"/>
      <c r="K1459"/>
      <c r="L1459" s="58"/>
      <c r="M1459" s="58"/>
      <c r="N1459" s="58"/>
      <c r="O1459" s="58"/>
    </row>
    <row r="1460" spans="1:15" s="50" customFormat="1">
      <c r="A1460" s="62" t="str">
        <f>IF(Tabela3[[#This Row],[GOL CASA]]&lt;&gt;"",1,"")</f>
        <v/>
      </c>
      <c r="B1460" s="49">
        <f t="shared" si="22"/>
        <v>1135</v>
      </c>
      <c r="C1460" s="50" t="s">
        <v>119</v>
      </c>
      <c r="D1460" s="51"/>
      <c r="E1460" s="29"/>
      <c r="F1460" s="70"/>
      <c r="G1460" s="67"/>
      <c r="H1460" s="67"/>
      <c r="I1460" s="70"/>
      <c r="J1460"/>
      <c r="K1460"/>
      <c r="L1460" s="58"/>
      <c r="M1460" s="58"/>
      <c r="N1460" s="58"/>
      <c r="O1460" s="58"/>
    </row>
    <row r="1461" spans="1:15" s="50" customFormat="1">
      <c r="A1461" s="62" t="str">
        <f>IF(Tabela3[[#This Row],[GOL CASA]]&lt;&gt;"",1,"")</f>
        <v/>
      </c>
      <c r="B1461" s="49">
        <f t="shared" si="22"/>
        <v>1136</v>
      </c>
      <c r="C1461" s="50" t="s">
        <v>119</v>
      </c>
      <c r="D1461" s="51"/>
      <c r="E1461" s="29"/>
      <c r="F1461" s="70"/>
      <c r="G1461" s="67"/>
      <c r="H1461" s="67"/>
      <c r="I1461" s="70"/>
      <c r="J1461"/>
      <c r="K1461"/>
      <c r="L1461" s="58"/>
      <c r="M1461" s="58"/>
      <c r="N1461" s="58"/>
      <c r="O1461" s="58"/>
    </row>
    <row r="1462" spans="1:15" s="50" customFormat="1">
      <c r="A1462" s="62" t="str">
        <f>IF(Tabela3[[#This Row],[GOL CASA]]&lt;&gt;"",1,"")</f>
        <v/>
      </c>
      <c r="B1462" s="49">
        <f t="shared" si="22"/>
        <v>1137</v>
      </c>
      <c r="C1462" s="50" t="s">
        <v>119</v>
      </c>
      <c r="D1462" s="51"/>
      <c r="E1462" s="29"/>
      <c r="F1462" s="70"/>
      <c r="G1462" s="67"/>
      <c r="H1462" s="67"/>
      <c r="I1462" s="70"/>
      <c r="J1462"/>
      <c r="K1462"/>
      <c r="L1462" s="58"/>
      <c r="M1462" s="58"/>
      <c r="N1462" s="58"/>
      <c r="O1462" s="58"/>
    </row>
    <row r="1463" spans="1:15" s="50" customFormat="1">
      <c r="A1463" s="62" t="str">
        <f>IF(Tabela3[[#This Row],[GOL CASA]]&lt;&gt;"",1,"")</f>
        <v/>
      </c>
      <c r="B1463" s="49">
        <f t="shared" si="22"/>
        <v>1138</v>
      </c>
      <c r="C1463" s="50" t="s">
        <v>119</v>
      </c>
      <c r="D1463" s="51"/>
      <c r="E1463" s="29"/>
      <c r="F1463" s="70"/>
      <c r="G1463" s="67"/>
      <c r="H1463" s="67"/>
      <c r="I1463" s="70"/>
      <c r="J1463"/>
      <c r="K1463"/>
      <c r="L1463" s="58"/>
      <c r="M1463" s="58"/>
      <c r="N1463" s="58"/>
      <c r="O1463" s="58"/>
    </row>
    <row r="1464" spans="1:15" s="50" customFormat="1">
      <c r="A1464" s="62" t="str">
        <f>IF(Tabela3[[#This Row],[GOL CASA]]&lt;&gt;"",1,"")</f>
        <v/>
      </c>
      <c r="B1464" s="49">
        <f t="shared" si="22"/>
        <v>1139</v>
      </c>
      <c r="C1464" s="50" t="s">
        <v>119</v>
      </c>
      <c r="D1464" s="51"/>
      <c r="E1464" s="29"/>
      <c r="F1464" s="70"/>
      <c r="G1464" s="67"/>
      <c r="H1464" s="67"/>
      <c r="I1464" s="70"/>
      <c r="J1464"/>
      <c r="K1464"/>
      <c r="L1464" s="58"/>
      <c r="M1464" s="58"/>
      <c r="N1464" s="58"/>
      <c r="O1464" s="58"/>
    </row>
    <row r="1465" spans="1:15" s="50" customFormat="1">
      <c r="A1465" s="62" t="str">
        <f>IF(Tabela3[[#This Row],[GOL CASA]]&lt;&gt;"",1,"")</f>
        <v/>
      </c>
      <c r="B1465" s="49">
        <f t="shared" si="22"/>
        <v>1140</v>
      </c>
      <c r="C1465" s="50" t="s">
        <v>119</v>
      </c>
      <c r="D1465" s="51"/>
      <c r="E1465" s="29"/>
      <c r="F1465" s="70"/>
      <c r="G1465" s="67"/>
      <c r="H1465" s="67"/>
      <c r="I1465" s="70"/>
      <c r="J1465"/>
      <c r="K1465"/>
      <c r="L1465" s="58"/>
      <c r="M1465" s="58"/>
      <c r="N1465" s="58"/>
      <c r="O1465" s="58"/>
    </row>
    <row r="1466" spans="1:15" s="50" customFormat="1">
      <c r="A1466" s="62" t="str">
        <f>IF(Tabela3[[#This Row],[GOL CASA]]&lt;&gt;"",1,"")</f>
        <v/>
      </c>
      <c r="B1466" s="49">
        <f t="shared" si="22"/>
        <v>1141</v>
      </c>
      <c r="C1466" s="50" t="s">
        <v>119</v>
      </c>
      <c r="D1466" s="51"/>
      <c r="E1466" s="29"/>
      <c r="F1466" s="70"/>
      <c r="G1466" s="67"/>
      <c r="H1466" s="67"/>
      <c r="I1466" s="70"/>
      <c r="J1466"/>
      <c r="K1466"/>
      <c r="L1466" s="58"/>
      <c r="M1466" s="58"/>
      <c r="N1466" s="58"/>
      <c r="O1466" s="58"/>
    </row>
    <row r="1467" spans="1:15" s="50" customFormat="1">
      <c r="A1467" s="62" t="str">
        <f>IF(Tabela3[[#This Row],[GOL CASA]]&lt;&gt;"",1,"")</f>
        <v/>
      </c>
      <c r="B1467" s="49">
        <f t="shared" si="22"/>
        <v>1142</v>
      </c>
      <c r="C1467" s="50" t="s">
        <v>119</v>
      </c>
      <c r="D1467" s="51"/>
      <c r="E1467" s="29"/>
      <c r="F1467" s="70"/>
      <c r="G1467" s="67"/>
      <c r="H1467" s="67"/>
      <c r="I1467" s="70"/>
      <c r="J1467"/>
      <c r="K1467"/>
      <c r="L1467" s="58"/>
      <c r="M1467" s="58"/>
      <c r="N1467" s="58"/>
      <c r="O1467" s="58"/>
    </row>
    <row r="1468" spans="1:15" s="50" customFormat="1">
      <c r="A1468" s="62" t="str">
        <f>IF(Tabela3[[#This Row],[GOL CASA]]&lt;&gt;"",1,"")</f>
        <v/>
      </c>
      <c r="B1468" s="49">
        <f t="shared" si="22"/>
        <v>1143</v>
      </c>
      <c r="C1468" s="50" t="s">
        <v>119</v>
      </c>
      <c r="D1468" s="51"/>
      <c r="E1468" s="29"/>
      <c r="F1468" s="70"/>
      <c r="G1468" s="67"/>
      <c r="H1468" s="67"/>
      <c r="I1468" s="70"/>
      <c r="J1468"/>
      <c r="K1468"/>
      <c r="L1468" s="58"/>
      <c r="M1468" s="58"/>
      <c r="N1468" s="58"/>
      <c r="O1468" s="58"/>
    </row>
    <row r="1469" spans="1:15" s="50" customFormat="1">
      <c r="A1469" s="62" t="str">
        <f>IF(Tabela3[[#This Row],[GOL CASA]]&lt;&gt;"",1,"")</f>
        <v/>
      </c>
      <c r="B1469" s="49">
        <f t="shared" si="22"/>
        <v>1144</v>
      </c>
      <c r="C1469" s="50" t="s">
        <v>119</v>
      </c>
      <c r="D1469" s="51"/>
      <c r="E1469" s="29"/>
      <c r="F1469" s="70"/>
      <c r="G1469" s="67"/>
      <c r="H1469" s="67"/>
      <c r="I1469" s="70"/>
      <c r="J1469"/>
      <c r="K1469"/>
      <c r="L1469" s="58"/>
      <c r="M1469" s="58"/>
      <c r="N1469" s="58"/>
      <c r="O1469" s="58"/>
    </row>
    <row r="1470" spans="1:15" s="50" customFormat="1">
      <c r="A1470" s="62" t="str">
        <f>IF(Tabela3[[#This Row],[GOL CASA]]&lt;&gt;"",1,"")</f>
        <v/>
      </c>
      <c r="B1470" s="49">
        <f t="shared" si="22"/>
        <v>1145</v>
      </c>
      <c r="C1470" s="50" t="s">
        <v>119</v>
      </c>
      <c r="D1470" s="51"/>
      <c r="E1470" s="29"/>
      <c r="F1470" s="70"/>
      <c r="G1470" s="67"/>
      <c r="H1470" s="67"/>
      <c r="I1470" s="70"/>
      <c r="J1470"/>
      <c r="K1470"/>
      <c r="L1470" s="58"/>
      <c r="M1470" s="58"/>
      <c r="N1470" s="58"/>
      <c r="O1470" s="58"/>
    </row>
    <row r="1471" spans="1:15" s="50" customFormat="1">
      <c r="A1471" s="62" t="str">
        <f>IF(Tabela3[[#This Row],[GOL CASA]]&lt;&gt;"",1,"")</f>
        <v/>
      </c>
      <c r="B1471" s="49">
        <f t="shared" si="22"/>
        <v>1146</v>
      </c>
      <c r="C1471" s="50" t="s">
        <v>119</v>
      </c>
      <c r="D1471" s="51"/>
      <c r="E1471" s="29"/>
      <c r="F1471" s="70"/>
      <c r="G1471" s="67"/>
      <c r="H1471" s="67"/>
      <c r="I1471" s="70"/>
      <c r="J1471"/>
      <c r="K1471"/>
      <c r="L1471" s="58"/>
      <c r="M1471" s="58"/>
      <c r="N1471" s="58"/>
      <c r="O1471" s="58"/>
    </row>
    <row r="1472" spans="1:15" s="50" customFormat="1">
      <c r="A1472" s="62" t="str">
        <f>IF(Tabela3[[#This Row],[GOL CASA]]&lt;&gt;"",1,"")</f>
        <v/>
      </c>
      <c r="B1472" s="49">
        <f t="shared" si="22"/>
        <v>1147</v>
      </c>
      <c r="C1472" s="50" t="s">
        <v>119</v>
      </c>
      <c r="D1472" s="51"/>
      <c r="E1472" s="29"/>
      <c r="F1472" s="70"/>
      <c r="G1472" s="67"/>
      <c r="H1472" s="67"/>
      <c r="I1472" s="70"/>
      <c r="J1472"/>
      <c r="K1472"/>
      <c r="L1472" s="58"/>
      <c r="M1472" s="58"/>
      <c r="N1472" s="58"/>
      <c r="O1472" s="58"/>
    </row>
    <row r="1473" spans="1:15" s="50" customFormat="1">
      <c r="A1473" s="62" t="str">
        <f>IF(Tabela3[[#This Row],[GOL CASA]]&lt;&gt;"",1,"")</f>
        <v/>
      </c>
      <c r="B1473" s="49">
        <f t="shared" si="22"/>
        <v>1148</v>
      </c>
      <c r="C1473" s="50" t="s">
        <v>119</v>
      </c>
      <c r="D1473" s="51"/>
      <c r="E1473" s="29"/>
      <c r="F1473" s="70"/>
      <c r="G1473" s="67"/>
      <c r="H1473" s="67"/>
      <c r="I1473" s="70"/>
      <c r="J1473"/>
      <c r="K1473"/>
      <c r="L1473" s="58"/>
      <c r="M1473" s="58"/>
      <c r="N1473" s="58"/>
      <c r="O1473" s="58"/>
    </row>
    <row r="1474" spans="1:15" s="50" customFormat="1">
      <c r="A1474" s="62" t="str">
        <f>IF(Tabela3[[#This Row],[GOL CASA]]&lt;&gt;"",1,"")</f>
        <v/>
      </c>
      <c r="B1474" s="49">
        <f t="shared" si="22"/>
        <v>1149</v>
      </c>
      <c r="C1474" s="50" t="s">
        <v>119</v>
      </c>
      <c r="D1474" s="51"/>
      <c r="E1474" s="29"/>
      <c r="F1474" s="70"/>
      <c r="G1474" s="67"/>
      <c r="H1474" s="67"/>
      <c r="I1474" s="70"/>
      <c r="J1474"/>
      <c r="K1474"/>
      <c r="L1474" s="58"/>
      <c r="M1474" s="58"/>
      <c r="N1474" s="58"/>
      <c r="O1474" s="58"/>
    </row>
    <row r="1475" spans="1:15" s="50" customFormat="1">
      <c r="A1475" s="62" t="str">
        <f>IF(Tabela3[[#This Row],[GOL CASA]]&lt;&gt;"",1,"")</f>
        <v/>
      </c>
      <c r="B1475" s="49">
        <f t="shared" si="22"/>
        <v>1150</v>
      </c>
      <c r="C1475" s="50" t="s">
        <v>119</v>
      </c>
      <c r="D1475" s="51"/>
      <c r="E1475" s="29"/>
      <c r="F1475" s="70"/>
      <c r="G1475" s="67"/>
      <c r="H1475" s="67"/>
      <c r="I1475" s="70"/>
      <c r="J1475"/>
      <c r="K1475"/>
      <c r="L1475" s="58"/>
      <c r="M1475" s="58"/>
      <c r="N1475" s="58"/>
      <c r="O1475" s="58"/>
    </row>
    <row r="1476" spans="1:15" s="50" customFormat="1">
      <c r="A1476" s="62" t="str">
        <f>IF(Tabela3[[#This Row],[GOL CASA]]&lt;&gt;"",1,"")</f>
        <v/>
      </c>
      <c r="B1476" s="49">
        <f t="shared" si="22"/>
        <v>1151</v>
      </c>
      <c r="C1476" s="50" t="s">
        <v>119</v>
      </c>
      <c r="D1476" s="51"/>
      <c r="E1476" s="29"/>
      <c r="F1476" s="70"/>
      <c r="G1476" s="67"/>
      <c r="H1476" s="67"/>
      <c r="I1476" s="70"/>
      <c r="J1476"/>
      <c r="K1476"/>
      <c r="L1476" s="58"/>
      <c r="M1476" s="58"/>
      <c r="N1476" s="58"/>
      <c r="O1476" s="58"/>
    </row>
    <row r="1477" spans="1:15" s="50" customFormat="1">
      <c r="A1477" s="62" t="str">
        <f>IF(Tabela3[[#This Row],[GOL CASA]]&lt;&gt;"",1,"")</f>
        <v/>
      </c>
      <c r="B1477" s="49">
        <f t="shared" si="22"/>
        <v>1152</v>
      </c>
      <c r="C1477" s="50" t="s">
        <v>119</v>
      </c>
      <c r="D1477" s="51"/>
      <c r="E1477" s="29"/>
      <c r="F1477" s="70"/>
      <c r="G1477" s="67"/>
      <c r="H1477" s="67"/>
      <c r="I1477" s="70"/>
      <c r="J1477"/>
      <c r="K1477"/>
      <c r="L1477" s="58"/>
      <c r="M1477" s="58"/>
      <c r="N1477" s="58"/>
      <c r="O1477" s="58"/>
    </row>
    <row r="1478" spans="1:15" s="50" customFormat="1">
      <c r="A1478" s="62" t="str">
        <f>IF(Tabela3[[#This Row],[GOL CASA]]&lt;&gt;"",1,"")</f>
        <v/>
      </c>
      <c r="B1478" s="49">
        <f t="shared" si="22"/>
        <v>1153</v>
      </c>
      <c r="C1478" s="50" t="s">
        <v>119</v>
      </c>
      <c r="D1478" s="51"/>
      <c r="E1478" s="29"/>
      <c r="F1478" s="70"/>
      <c r="G1478" s="67"/>
      <c r="H1478" s="67"/>
      <c r="I1478" s="70"/>
      <c r="J1478"/>
      <c r="K1478"/>
      <c r="L1478" s="58"/>
      <c r="M1478" s="58"/>
      <c r="N1478" s="58"/>
      <c r="O1478" s="58"/>
    </row>
    <row r="1479" spans="1:15" s="50" customFormat="1">
      <c r="A1479" s="62" t="str">
        <f>IF(Tabela3[[#This Row],[GOL CASA]]&lt;&gt;"",1,"")</f>
        <v/>
      </c>
      <c r="B1479" s="49">
        <f t="shared" ref="B1479:B1542" si="23">B1478+1</f>
        <v>1154</v>
      </c>
      <c r="C1479" s="50" t="s">
        <v>119</v>
      </c>
      <c r="D1479" s="51"/>
      <c r="E1479" s="29"/>
      <c r="F1479" s="70"/>
      <c r="G1479" s="67"/>
      <c r="H1479" s="67"/>
      <c r="I1479" s="70"/>
      <c r="J1479"/>
      <c r="K1479"/>
      <c r="L1479" s="58"/>
      <c r="M1479" s="58"/>
      <c r="N1479" s="58"/>
      <c r="O1479" s="58"/>
    </row>
    <row r="1480" spans="1:15" s="50" customFormat="1">
      <c r="A1480" s="62" t="str">
        <f>IF(Tabela3[[#This Row],[GOL CASA]]&lt;&gt;"",1,"")</f>
        <v/>
      </c>
      <c r="B1480" s="49">
        <f t="shared" si="23"/>
        <v>1155</v>
      </c>
      <c r="C1480" s="50" t="s">
        <v>119</v>
      </c>
      <c r="D1480" s="51"/>
      <c r="E1480" s="29"/>
      <c r="F1480" s="70"/>
      <c r="G1480" s="67"/>
      <c r="H1480" s="67"/>
      <c r="I1480" s="70"/>
      <c r="J1480"/>
      <c r="K1480"/>
      <c r="L1480" s="58"/>
      <c r="M1480" s="58"/>
      <c r="N1480" s="58"/>
      <c r="O1480" s="58"/>
    </row>
    <row r="1481" spans="1:15" s="50" customFormat="1">
      <c r="A1481" s="62" t="str">
        <f>IF(Tabela3[[#This Row],[GOL CASA]]&lt;&gt;"",1,"")</f>
        <v/>
      </c>
      <c r="B1481" s="49">
        <f t="shared" si="23"/>
        <v>1156</v>
      </c>
      <c r="C1481" s="50" t="s">
        <v>119</v>
      </c>
      <c r="D1481" s="51"/>
      <c r="E1481" s="29"/>
      <c r="F1481" s="70"/>
      <c r="G1481" s="67"/>
      <c r="H1481" s="67"/>
      <c r="I1481" s="70"/>
      <c r="J1481"/>
      <c r="K1481"/>
      <c r="L1481" s="58"/>
      <c r="M1481" s="58"/>
      <c r="N1481" s="58"/>
      <c r="O1481" s="58"/>
    </row>
    <row r="1482" spans="1:15" s="50" customFormat="1">
      <c r="A1482" s="62" t="str">
        <f>IF(Tabela3[[#This Row],[GOL CASA]]&lt;&gt;"",1,"")</f>
        <v/>
      </c>
      <c r="B1482" s="49">
        <f t="shared" si="23"/>
        <v>1157</v>
      </c>
      <c r="C1482" s="50" t="s">
        <v>119</v>
      </c>
      <c r="D1482" s="51"/>
      <c r="E1482" s="29"/>
      <c r="F1482" s="70"/>
      <c r="G1482" s="67"/>
      <c r="H1482" s="67"/>
      <c r="I1482" s="70"/>
      <c r="J1482"/>
      <c r="K1482"/>
      <c r="L1482" s="58"/>
      <c r="M1482" s="58"/>
      <c r="N1482" s="58"/>
      <c r="O1482" s="58"/>
    </row>
    <row r="1483" spans="1:15" s="50" customFormat="1">
      <c r="A1483" s="62" t="str">
        <f>IF(Tabela3[[#This Row],[GOL CASA]]&lt;&gt;"",1,"")</f>
        <v/>
      </c>
      <c r="B1483" s="49">
        <f t="shared" si="23"/>
        <v>1158</v>
      </c>
      <c r="C1483" s="50" t="s">
        <v>119</v>
      </c>
      <c r="D1483" s="51"/>
      <c r="E1483" s="29"/>
      <c r="F1483" s="70"/>
      <c r="G1483" s="67"/>
      <c r="H1483" s="67"/>
      <c r="I1483" s="70"/>
      <c r="J1483"/>
      <c r="K1483"/>
      <c r="L1483" s="58"/>
      <c r="M1483" s="58"/>
      <c r="N1483" s="58"/>
      <c r="O1483" s="58"/>
    </row>
    <row r="1484" spans="1:15" s="50" customFormat="1">
      <c r="A1484" s="62" t="str">
        <f>IF(Tabela3[[#This Row],[GOL CASA]]&lt;&gt;"",1,"")</f>
        <v/>
      </c>
      <c r="B1484" s="49">
        <f t="shared" si="23"/>
        <v>1159</v>
      </c>
      <c r="C1484" s="50" t="s">
        <v>119</v>
      </c>
      <c r="D1484" s="51"/>
      <c r="E1484" s="29"/>
      <c r="F1484" s="70"/>
      <c r="G1484" s="67"/>
      <c r="H1484" s="67"/>
      <c r="I1484" s="70"/>
      <c r="J1484"/>
      <c r="K1484"/>
      <c r="L1484" s="58"/>
      <c r="M1484" s="58"/>
      <c r="N1484" s="58"/>
      <c r="O1484" s="58"/>
    </row>
    <row r="1485" spans="1:15" s="50" customFormat="1">
      <c r="A1485" s="62" t="str">
        <f>IF(Tabela3[[#This Row],[GOL CASA]]&lt;&gt;"",1,"")</f>
        <v/>
      </c>
      <c r="B1485" s="49">
        <f t="shared" si="23"/>
        <v>1160</v>
      </c>
      <c r="C1485" s="50" t="s">
        <v>119</v>
      </c>
      <c r="D1485" s="51"/>
      <c r="E1485" s="29"/>
      <c r="F1485" s="70"/>
      <c r="G1485" s="67"/>
      <c r="H1485" s="67"/>
      <c r="I1485" s="70"/>
      <c r="J1485"/>
      <c r="K1485"/>
      <c r="L1485" s="58"/>
      <c r="M1485" s="58"/>
      <c r="N1485" s="58"/>
      <c r="O1485" s="58"/>
    </row>
    <row r="1486" spans="1:15" s="50" customFormat="1">
      <c r="A1486" s="62" t="str">
        <f>IF(Tabela3[[#This Row],[GOL CASA]]&lt;&gt;"",1,"")</f>
        <v/>
      </c>
      <c r="B1486" s="49">
        <f t="shared" si="23"/>
        <v>1161</v>
      </c>
      <c r="C1486" s="50" t="s">
        <v>119</v>
      </c>
      <c r="D1486" s="51"/>
      <c r="E1486" s="29"/>
      <c r="F1486" s="70"/>
      <c r="G1486" s="67"/>
      <c r="H1486" s="67"/>
      <c r="I1486" s="70"/>
      <c r="J1486"/>
      <c r="K1486"/>
      <c r="L1486" s="58"/>
      <c r="M1486" s="58"/>
      <c r="N1486" s="58"/>
      <c r="O1486" s="58"/>
    </row>
    <row r="1487" spans="1:15" s="50" customFormat="1">
      <c r="A1487" s="62" t="str">
        <f>IF(Tabela3[[#This Row],[GOL CASA]]&lt;&gt;"",1,"")</f>
        <v/>
      </c>
      <c r="B1487" s="49">
        <f t="shared" si="23"/>
        <v>1162</v>
      </c>
      <c r="C1487" s="50" t="s">
        <v>119</v>
      </c>
      <c r="D1487" s="51"/>
      <c r="E1487" s="29"/>
      <c r="F1487" s="70"/>
      <c r="G1487" s="67"/>
      <c r="H1487" s="67"/>
      <c r="I1487" s="70"/>
      <c r="J1487"/>
      <c r="K1487"/>
      <c r="L1487" s="58"/>
      <c r="M1487" s="58"/>
      <c r="N1487" s="58"/>
      <c r="O1487" s="58"/>
    </row>
    <row r="1488" spans="1:15" s="50" customFormat="1">
      <c r="A1488" s="62" t="str">
        <f>IF(Tabela3[[#This Row],[GOL CASA]]&lt;&gt;"",1,"")</f>
        <v/>
      </c>
      <c r="B1488" s="49">
        <f t="shared" si="23"/>
        <v>1163</v>
      </c>
      <c r="C1488" s="50" t="s">
        <v>119</v>
      </c>
      <c r="D1488" s="51"/>
      <c r="E1488" s="29"/>
      <c r="F1488" s="70"/>
      <c r="G1488" s="67"/>
      <c r="H1488" s="67"/>
      <c r="I1488" s="70"/>
      <c r="J1488"/>
      <c r="K1488"/>
      <c r="L1488" s="58"/>
      <c r="M1488" s="58"/>
      <c r="N1488" s="58"/>
      <c r="O1488" s="58"/>
    </row>
    <row r="1489" spans="1:15" s="50" customFormat="1">
      <c r="A1489" s="62" t="str">
        <f>IF(Tabela3[[#This Row],[GOL CASA]]&lt;&gt;"",1,"")</f>
        <v/>
      </c>
      <c r="B1489" s="49">
        <f t="shared" si="23"/>
        <v>1164</v>
      </c>
      <c r="C1489" s="50" t="s">
        <v>119</v>
      </c>
      <c r="D1489" s="51"/>
      <c r="E1489" s="29"/>
      <c r="F1489" s="70"/>
      <c r="G1489" s="67"/>
      <c r="H1489" s="67"/>
      <c r="I1489" s="70"/>
      <c r="J1489"/>
      <c r="K1489"/>
      <c r="L1489" s="58"/>
      <c r="M1489" s="58"/>
      <c r="N1489" s="58"/>
      <c r="O1489" s="58"/>
    </row>
    <row r="1490" spans="1:15" s="50" customFormat="1">
      <c r="A1490" s="62" t="str">
        <f>IF(Tabela3[[#This Row],[GOL CASA]]&lt;&gt;"",1,"")</f>
        <v/>
      </c>
      <c r="B1490" s="49">
        <f t="shared" si="23"/>
        <v>1165</v>
      </c>
      <c r="C1490" s="50" t="s">
        <v>119</v>
      </c>
      <c r="D1490" s="51"/>
      <c r="E1490" s="29"/>
      <c r="F1490" s="70"/>
      <c r="G1490" s="67"/>
      <c r="H1490" s="67"/>
      <c r="I1490" s="70"/>
      <c r="J1490"/>
      <c r="K1490"/>
      <c r="L1490" s="58"/>
      <c r="M1490" s="58"/>
      <c r="N1490" s="58"/>
      <c r="O1490" s="58"/>
    </row>
    <row r="1491" spans="1:15" s="50" customFormat="1">
      <c r="A1491" s="62" t="str">
        <f>IF(Tabela3[[#This Row],[GOL CASA]]&lt;&gt;"",1,"")</f>
        <v/>
      </c>
      <c r="B1491" s="49">
        <f t="shared" si="23"/>
        <v>1166</v>
      </c>
      <c r="C1491" s="50" t="s">
        <v>119</v>
      </c>
      <c r="D1491" s="51"/>
      <c r="E1491" s="29"/>
      <c r="F1491" s="70"/>
      <c r="G1491" s="67"/>
      <c r="H1491" s="67"/>
      <c r="I1491" s="70"/>
      <c r="J1491"/>
      <c r="K1491"/>
      <c r="L1491" s="58"/>
      <c r="M1491" s="58"/>
      <c r="N1491" s="58"/>
      <c r="O1491" s="58"/>
    </row>
    <row r="1492" spans="1:15" s="50" customFormat="1">
      <c r="A1492" s="62" t="str">
        <f>IF(Tabela3[[#This Row],[GOL CASA]]&lt;&gt;"",1,"")</f>
        <v/>
      </c>
      <c r="B1492" s="49">
        <f t="shared" si="23"/>
        <v>1167</v>
      </c>
      <c r="C1492" s="50" t="s">
        <v>119</v>
      </c>
      <c r="D1492" s="51"/>
      <c r="E1492" s="29"/>
      <c r="F1492" s="70"/>
      <c r="G1492" s="67"/>
      <c r="H1492" s="67"/>
      <c r="I1492" s="70"/>
      <c r="J1492"/>
      <c r="K1492"/>
      <c r="L1492" s="58"/>
      <c r="M1492" s="58"/>
      <c r="N1492" s="58"/>
      <c r="O1492" s="58"/>
    </row>
    <row r="1493" spans="1:15" s="50" customFormat="1">
      <c r="A1493" s="62" t="str">
        <f>IF(Tabela3[[#This Row],[GOL CASA]]&lt;&gt;"",1,"")</f>
        <v/>
      </c>
      <c r="B1493" s="49">
        <f t="shared" si="23"/>
        <v>1168</v>
      </c>
      <c r="C1493" s="50" t="s">
        <v>119</v>
      </c>
      <c r="D1493" s="51"/>
      <c r="E1493" s="29"/>
      <c r="F1493" s="70"/>
      <c r="G1493" s="67"/>
      <c r="H1493" s="67"/>
      <c r="I1493" s="70"/>
      <c r="J1493"/>
      <c r="K1493"/>
      <c r="L1493" s="58"/>
      <c r="M1493" s="58"/>
      <c r="N1493" s="58"/>
      <c r="O1493" s="58"/>
    </row>
    <row r="1494" spans="1:15" s="50" customFormat="1">
      <c r="A1494" s="62" t="str">
        <f>IF(Tabela3[[#This Row],[GOL CASA]]&lt;&gt;"",1,"")</f>
        <v/>
      </c>
      <c r="B1494" s="49">
        <f t="shared" si="23"/>
        <v>1169</v>
      </c>
      <c r="C1494" s="50" t="s">
        <v>119</v>
      </c>
      <c r="D1494" s="51"/>
      <c r="E1494" s="29"/>
      <c r="F1494" s="70"/>
      <c r="G1494" s="67"/>
      <c r="H1494" s="67"/>
      <c r="I1494" s="70"/>
      <c r="J1494"/>
      <c r="K1494"/>
      <c r="L1494" s="58"/>
      <c r="M1494" s="58"/>
      <c r="N1494" s="58"/>
      <c r="O1494" s="58"/>
    </row>
    <row r="1495" spans="1:15" s="50" customFormat="1">
      <c r="A1495" s="62" t="str">
        <f>IF(Tabela3[[#This Row],[GOL CASA]]&lt;&gt;"",1,"")</f>
        <v/>
      </c>
      <c r="B1495" s="49">
        <f t="shared" si="23"/>
        <v>1170</v>
      </c>
      <c r="C1495" s="50" t="s">
        <v>119</v>
      </c>
      <c r="D1495" s="51"/>
      <c r="E1495" s="29"/>
      <c r="F1495" s="70"/>
      <c r="G1495" s="67"/>
      <c r="H1495" s="67"/>
      <c r="I1495" s="70"/>
      <c r="J1495"/>
      <c r="K1495"/>
      <c r="L1495" s="58"/>
      <c r="M1495" s="58"/>
      <c r="N1495" s="58"/>
      <c r="O1495" s="58"/>
    </row>
    <row r="1496" spans="1:15" s="50" customFormat="1">
      <c r="A1496" s="62" t="str">
        <f>IF(Tabela3[[#This Row],[GOL CASA]]&lt;&gt;"",1,"")</f>
        <v/>
      </c>
      <c r="B1496" s="49">
        <f t="shared" si="23"/>
        <v>1171</v>
      </c>
      <c r="C1496" s="50" t="s">
        <v>119</v>
      </c>
      <c r="D1496" s="51"/>
      <c r="E1496" s="29"/>
      <c r="F1496" s="70"/>
      <c r="G1496" s="67"/>
      <c r="H1496" s="67"/>
      <c r="I1496" s="70"/>
      <c r="J1496"/>
      <c r="K1496"/>
      <c r="L1496" s="58"/>
      <c r="M1496" s="58"/>
      <c r="N1496" s="58"/>
      <c r="O1496" s="58"/>
    </row>
    <row r="1497" spans="1:15" s="50" customFormat="1">
      <c r="A1497" s="62" t="str">
        <f>IF(Tabela3[[#This Row],[GOL CASA]]&lt;&gt;"",1,"")</f>
        <v/>
      </c>
      <c r="B1497" s="49">
        <f t="shared" si="23"/>
        <v>1172</v>
      </c>
      <c r="C1497" s="50" t="s">
        <v>119</v>
      </c>
      <c r="D1497" s="51"/>
      <c r="E1497" s="29"/>
      <c r="F1497" s="70"/>
      <c r="G1497" s="67"/>
      <c r="H1497" s="67"/>
      <c r="I1497" s="70"/>
      <c r="J1497"/>
      <c r="K1497"/>
      <c r="L1497" s="58"/>
      <c r="M1497" s="58"/>
      <c r="N1497" s="58"/>
      <c r="O1497" s="58"/>
    </row>
    <row r="1498" spans="1:15" s="50" customFormat="1">
      <c r="A1498" s="62" t="str">
        <f>IF(Tabela3[[#This Row],[GOL CASA]]&lt;&gt;"",1,"")</f>
        <v/>
      </c>
      <c r="B1498" s="49">
        <f t="shared" si="23"/>
        <v>1173</v>
      </c>
      <c r="C1498" s="50" t="s">
        <v>119</v>
      </c>
      <c r="D1498" s="51"/>
      <c r="E1498" s="29"/>
      <c r="F1498" s="70"/>
      <c r="G1498" s="67"/>
      <c r="H1498" s="67"/>
      <c r="I1498" s="70"/>
      <c r="J1498"/>
      <c r="K1498"/>
      <c r="L1498" s="58"/>
      <c r="M1498" s="58"/>
      <c r="N1498" s="58"/>
      <c r="O1498" s="58"/>
    </row>
    <row r="1499" spans="1:15" s="50" customFormat="1">
      <c r="A1499" s="62" t="str">
        <f>IF(Tabela3[[#This Row],[GOL CASA]]&lt;&gt;"",1,"")</f>
        <v/>
      </c>
      <c r="B1499" s="49">
        <f t="shared" si="23"/>
        <v>1174</v>
      </c>
      <c r="C1499" s="50" t="s">
        <v>119</v>
      </c>
      <c r="D1499" s="51"/>
      <c r="E1499" s="29"/>
      <c r="F1499" s="70"/>
      <c r="G1499" s="67"/>
      <c r="H1499" s="67"/>
      <c r="I1499" s="70"/>
      <c r="J1499"/>
      <c r="K1499"/>
      <c r="L1499" s="58"/>
      <c r="M1499" s="58"/>
      <c r="N1499" s="58"/>
      <c r="O1499" s="58"/>
    </row>
    <row r="1500" spans="1:15" s="50" customFormat="1">
      <c r="A1500" s="62" t="str">
        <f>IF(Tabela3[[#This Row],[GOL CASA]]&lt;&gt;"",1,"")</f>
        <v/>
      </c>
      <c r="B1500" s="49">
        <f t="shared" si="23"/>
        <v>1175</v>
      </c>
      <c r="C1500" s="50" t="s">
        <v>119</v>
      </c>
      <c r="D1500" s="51"/>
      <c r="E1500" s="29"/>
      <c r="F1500" s="70"/>
      <c r="G1500" s="67"/>
      <c r="H1500" s="67"/>
      <c r="I1500" s="70"/>
      <c r="J1500"/>
      <c r="K1500"/>
      <c r="L1500" s="58"/>
      <c r="M1500" s="58"/>
      <c r="N1500" s="58"/>
      <c r="O1500" s="58"/>
    </row>
    <row r="1501" spans="1:15" s="50" customFormat="1">
      <c r="A1501" s="62" t="str">
        <f>IF(Tabela3[[#This Row],[GOL CASA]]&lt;&gt;"",1,"")</f>
        <v/>
      </c>
      <c r="B1501" s="49">
        <f t="shared" si="23"/>
        <v>1176</v>
      </c>
      <c r="C1501" s="50" t="s">
        <v>119</v>
      </c>
      <c r="D1501" s="51"/>
      <c r="E1501" s="29"/>
      <c r="F1501" s="70"/>
      <c r="G1501" s="67"/>
      <c r="H1501" s="67"/>
      <c r="I1501" s="70"/>
      <c r="J1501"/>
      <c r="K1501"/>
      <c r="L1501" s="58"/>
      <c r="M1501" s="58"/>
      <c r="N1501" s="58"/>
      <c r="O1501" s="58"/>
    </row>
    <row r="1502" spans="1:15" s="50" customFormat="1">
      <c r="A1502" s="62" t="str">
        <f>IF(Tabela3[[#This Row],[GOL CASA]]&lt;&gt;"",1,"")</f>
        <v/>
      </c>
      <c r="B1502" s="49">
        <f t="shared" si="23"/>
        <v>1177</v>
      </c>
      <c r="C1502" s="50" t="s">
        <v>119</v>
      </c>
      <c r="D1502" s="51"/>
      <c r="E1502" s="29"/>
      <c r="F1502" s="70"/>
      <c r="G1502" s="67"/>
      <c r="H1502" s="67"/>
      <c r="I1502" s="70"/>
      <c r="J1502"/>
      <c r="K1502"/>
      <c r="L1502" s="58"/>
      <c r="M1502" s="58"/>
      <c r="N1502" s="58"/>
      <c r="O1502" s="58"/>
    </row>
    <row r="1503" spans="1:15" s="50" customFormat="1">
      <c r="A1503" s="62" t="str">
        <f>IF(Tabela3[[#This Row],[GOL CASA]]&lt;&gt;"",1,"")</f>
        <v/>
      </c>
      <c r="B1503" s="49">
        <f t="shared" si="23"/>
        <v>1178</v>
      </c>
      <c r="C1503" s="50" t="s">
        <v>119</v>
      </c>
      <c r="D1503" s="51"/>
      <c r="E1503" s="29"/>
      <c r="F1503" s="70"/>
      <c r="G1503" s="67"/>
      <c r="H1503" s="67"/>
      <c r="I1503" s="70"/>
      <c r="J1503"/>
      <c r="K1503"/>
      <c r="L1503" s="58"/>
      <c r="M1503" s="58"/>
      <c r="N1503" s="58"/>
      <c r="O1503" s="58"/>
    </row>
    <row r="1504" spans="1:15" s="50" customFormat="1">
      <c r="A1504" s="62" t="str">
        <f>IF(Tabela3[[#This Row],[GOL CASA]]&lt;&gt;"",1,"")</f>
        <v/>
      </c>
      <c r="B1504" s="49">
        <f t="shared" si="23"/>
        <v>1179</v>
      </c>
      <c r="C1504" s="50" t="s">
        <v>119</v>
      </c>
      <c r="D1504" s="51"/>
      <c r="E1504" s="29"/>
      <c r="F1504" s="70"/>
      <c r="G1504" s="67"/>
      <c r="H1504" s="67"/>
      <c r="I1504" s="70"/>
      <c r="J1504"/>
      <c r="K1504"/>
      <c r="L1504" s="58"/>
      <c r="M1504" s="58"/>
      <c r="N1504" s="58"/>
      <c r="O1504" s="58"/>
    </row>
    <row r="1505" spans="1:15" s="50" customFormat="1">
      <c r="A1505" s="62" t="str">
        <f>IF(Tabela3[[#This Row],[GOL CASA]]&lt;&gt;"",1,"")</f>
        <v/>
      </c>
      <c r="B1505" s="49">
        <f t="shared" si="23"/>
        <v>1180</v>
      </c>
      <c r="C1505" s="50" t="s">
        <v>119</v>
      </c>
      <c r="D1505" s="51"/>
      <c r="E1505" s="29"/>
      <c r="F1505" s="70"/>
      <c r="G1505" s="67"/>
      <c r="H1505" s="67"/>
      <c r="I1505" s="70"/>
      <c r="J1505"/>
      <c r="K1505"/>
      <c r="L1505" s="58"/>
      <c r="M1505" s="58"/>
      <c r="N1505" s="58"/>
      <c r="O1505" s="58"/>
    </row>
    <row r="1506" spans="1:15" s="50" customFormat="1">
      <c r="A1506" s="62" t="str">
        <f>IF(Tabela3[[#This Row],[GOL CASA]]&lt;&gt;"",1,"")</f>
        <v/>
      </c>
      <c r="B1506" s="49">
        <f t="shared" si="23"/>
        <v>1181</v>
      </c>
      <c r="C1506" s="50" t="s">
        <v>119</v>
      </c>
      <c r="D1506" s="51"/>
      <c r="E1506" s="29"/>
      <c r="F1506" s="70"/>
      <c r="G1506" s="67"/>
      <c r="H1506" s="67"/>
      <c r="I1506" s="70"/>
      <c r="J1506"/>
      <c r="K1506"/>
      <c r="L1506" s="58"/>
      <c r="M1506" s="58"/>
      <c r="N1506" s="58"/>
      <c r="O1506" s="58"/>
    </row>
    <row r="1507" spans="1:15" s="50" customFormat="1">
      <c r="A1507" s="62" t="str">
        <f>IF(Tabela3[[#This Row],[GOL CASA]]&lt;&gt;"",1,"")</f>
        <v/>
      </c>
      <c r="B1507" s="49">
        <f t="shared" si="23"/>
        <v>1182</v>
      </c>
      <c r="C1507" s="50" t="s">
        <v>119</v>
      </c>
      <c r="D1507" s="51"/>
      <c r="E1507" s="29"/>
      <c r="F1507" s="70"/>
      <c r="G1507" s="67"/>
      <c r="H1507" s="67"/>
      <c r="I1507" s="70"/>
      <c r="J1507"/>
      <c r="K1507"/>
      <c r="L1507" s="58"/>
      <c r="M1507" s="58"/>
      <c r="N1507" s="58"/>
      <c r="O1507" s="58"/>
    </row>
    <row r="1508" spans="1:15" s="50" customFormat="1">
      <c r="A1508" s="62" t="str">
        <f>IF(Tabela3[[#This Row],[GOL CASA]]&lt;&gt;"",1,"")</f>
        <v/>
      </c>
      <c r="B1508" s="49">
        <f t="shared" si="23"/>
        <v>1183</v>
      </c>
      <c r="C1508" s="50" t="s">
        <v>119</v>
      </c>
      <c r="D1508" s="51"/>
      <c r="E1508" s="29"/>
      <c r="F1508" s="70"/>
      <c r="G1508" s="67"/>
      <c r="H1508" s="67"/>
      <c r="I1508" s="70"/>
      <c r="J1508"/>
      <c r="K1508"/>
      <c r="L1508" s="58"/>
      <c r="M1508" s="58"/>
      <c r="N1508" s="58"/>
      <c r="O1508" s="58"/>
    </row>
    <row r="1509" spans="1:15" s="50" customFormat="1">
      <c r="A1509" s="62" t="str">
        <f>IF(Tabela3[[#This Row],[GOL CASA]]&lt;&gt;"",1,"")</f>
        <v/>
      </c>
      <c r="B1509" s="49">
        <f t="shared" si="23"/>
        <v>1184</v>
      </c>
      <c r="C1509" s="50" t="s">
        <v>119</v>
      </c>
      <c r="D1509" s="51"/>
      <c r="E1509" s="29"/>
      <c r="F1509" s="70"/>
      <c r="G1509" s="67"/>
      <c r="H1509" s="67"/>
      <c r="I1509" s="70"/>
      <c r="J1509"/>
      <c r="K1509"/>
      <c r="L1509" s="58"/>
      <c r="M1509" s="58"/>
      <c r="N1509" s="58"/>
      <c r="O1509" s="58"/>
    </row>
    <row r="1510" spans="1:15" s="50" customFormat="1">
      <c r="A1510" s="62" t="str">
        <f>IF(Tabela3[[#This Row],[GOL CASA]]&lt;&gt;"",1,"")</f>
        <v/>
      </c>
      <c r="B1510" s="49">
        <f t="shared" si="23"/>
        <v>1185</v>
      </c>
      <c r="C1510" s="50" t="s">
        <v>119</v>
      </c>
      <c r="D1510" s="51"/>
      <c r="E1510" s="29"/>
      <c r="F1510" s="70"/>
      <c r="G1510" s="67"/>
      <c r="H1510" s="67"/>
      <c r="I1510" s="70"/>
      <c r="J1510"/>
      <c r="K1510"/>
      <c r="L1510" s="58"/>
      <c r="M1510" s="58"/>
      <c r="N1510" s="58"/>
      <c r="O1510" s="58"/>
    </row>
    <row r="1511" spans="1:15" s="50" customFormat="1">
      <c r="A1511" s="62" t="str">
        <f>IF(Tabela3[[#This Row],[GOL CASA]]&lt;&gt;"",1,"")</f>
        <v/>
      </c>
      <c r="B1511" s="49">
        <f t="shared" si="23"/>
        <v>1186</v>
      </c>
      <c r="C1511" s="50" t="s">
        <v>119</v>
      </c>
      <c r="D1511" s="51"/>
      <c r="E1511" s="29"/>
      <c r="F1511" s="70"/>
      <c r="G1511" s="67"/>
      <c r="H1511" s="67"/>
      <c r="I1511" s="70"/>
      <c r="J1511"/>
      <c r="K1511"/>
      <c r="L1511" s="58"/>
      <c r="M1511" s="58"/>
      <c r="N1511" s="58"/>
      <c r="O1511" s="58"/>
    </row>
    <row r="1512" spans="1:15" s="50" customFormat="1">
      <c r="A1512" s="62" t="str">
        <f>IF(Tabela3[[#This Row],[GOL CASA]]&lt;&gt;"",1,"")</f>
        <v/>
      </c>
      <c r="B1512" s="49">
        <f t="shared" si="23"/>
        <v>1187</v>
      </c>
      <c r="C1512" s="50" t="s">
        <v>119</v>
      </c>
      <c r="D1512" s="51"/>
      <c r="E1512" s="29"/>
      <c r="F1512" s="70"/>
      <c r="G1512" s="67"/>
      <c r="H1512" s="67"/>
      <c r="I1512" s="70"/>
      <c r="J1512"/>
      <c r="K1512"/>
      <c r="L1512" s="58"/>
      <c r="M1512" s="58"/>
      <c r="N1512" s="58"/>
      <c r="O1512" s="58"/>
    </row>
    <row r="1513" spans="1:15" s="50" customFormat="1">
      <c r="A1513" s="62" t="str">
        <f>IF(Tabela3[[#This Row],[GOL CASA]]&lt;&gt;"",1,"")</f>
        <v/>
      </c>
      <c r="B1513" s="49">
        <f t="shared" si="23"/>
        <v>1188</v>
      </c>
      <c r="C1513" s="50" t="s">
        <v>119</v>
      </c>
      <c r="D1513" s="51"/>
      <c r="E1513" s="29"/>
      <c r="F1513" s="70"/>
      <c r="G1513" s="67"/>
      <c r="H1513" s="67"/>
      <c r="I1513" s="70"/>
      <c r="J1513"/>
      <c r="K1513"/>
      <c r="L1513" s="58"/>
      <c r="M1513" s="58"/>
      <c r="N1513" s="58"/>
      <c r="O1513" s="58"/>
    </row>
    <row r="1514" spans="1:15" s="50" customFormat="1">
      <c r="A1514" s="62" t="str">
        <f>IF(Tabela3[[#This Row],[GOL CASA]]&lt;&gt;"",1,"")</f>
        <v/>
      </c>
      <c r="B1514" s="49">
        <f t="shared" si="23"/>
        <v>1189</v>
      </c>
      <c r="C1514" s="50" t="s">
        <v>119</v>
      </c>
      <c r="D1514" s="51"/>
      <c r="E1514" s="29"/>
      <c r="F1514" s="70"/>
      <c r="G1514" s="67"/>
      <c r="H1514" s="67"/>
      <c r="I1514" s="70"/>
      <c r="J1514"/>
      <c r="K1514"/>
      <c r="L1514" s="58"/>
      <c r="M1514" s="58"/>
      <c r="N1514" s="58"/>
      <c r="O1514" s="58"/>
    </row>
    <row r="1515" spans="1:15" s="50" customFormat="1">
      <c r="A1515" s="62" t="str">
        <f>IF(Tabela3[[#This Row],[GOL CASA]]&lt;&gt;"",1,"")</f>
        <v/>
      </c>
      <c r="B1515" s="49">
        <f t="shared" si="23"/>
        <v>1190</v>
      </c>
      <c r="C1515" s="50" t="s">
        <v>119</v>
      </c>
      <c r="D1515" s="51"/>
      <c r="E1515" s="29"/>
      <c r="F1515" s="70"/>
      <c r="G1515" s="67"/>
      <c r="H1515" s="67"/>
      <c r="I1515" s="70"/>
      <c r="J1515"/>
      <c r="K1515"/>
      <c r="L1515" s="58"/>
      <c r="M1515" s="58"/>
      <c r="N1515" s="58"/>
      <c r="O1515" s="58"/>
    </row>
    <row r="1516" spans="1:15" s="50" customFormat="1">
      <c r="A1516" s="62" t="str">
        <f>IF(Tabela3[[#This Row],[GOL CASA]]&lt;&gt;"",1,"")</f>
        <v/>
      </c>
      <c r="B1516" s="49">
        <f t="shared" si="23"/>
        <v>1191</v>
      </c>
      <c r="C1516" s="50" t="s">
        <v>119</v>
      </c>
      <c r="D1516" s="51"/>
      <c r="E1516" s="29"/>
      <c r="F1516" s="70"/>
      <c r="G1516" s="67"/>
      <c r="H1516" s="67"/>
      <c r="I1516" s="70"/>
      <c r="J1516"/>
      <c r="K1516"/>
      <c r="L1516" s="58"/>
      <c r="M1516" s="58"/>
      <c r="N1516" s="58"/>
      <c r="O1516" s="58"/>
    </row>
    <row r="1517" spans="1:15" s="50" customFormat="1">
      <c r="A1517" s="62" t="str">
        <f>IF(Tabela3[[#This Row],[GOL CASA]]&lt;&gt;"",1,"")</f>
        <v/>
      </c>
      <c r="B1517" s="49">
        <f t="shared" si="23"/>
        <v>1192</v>
      </c>
      <c r="C1517" s="50" t="s">
        <v>119</v>
      </c>
      <c r="D1517" s="51"/>
      <c r="E1517" s="29"/>
      <c r="F1517" s="70"/>
      <c r="G1517" s="67"/>
      <c r="H1517" s="67"/>
      <c r="I1517" s="70"/>
      <c r="J1517"/>
      <c r="K1517"/>
      <c r="L1517" s="58"/>
      <c r="M1517" s="58"/>
      <c r="N1517" s="58"/>
      <c r="O1517" s="58"/>
    </row>
    <row r="1518" spans="1:15" s="50" customFormat="1">
      <c r="A1518" s="62" t="str">
        <f>IF(Tabela3[[#This Row],[GOL CASA]]&lt;&gt;"",1,"")</f>
        <v/>
      </c>
      <c r="B1518" s="49">
        <f t="shared" si="23"/>
        <v>1193</v>
      </c>
      <c r="C1518" s="50" t="s">
        <v>119</v>
      </c>
      <c r="D1518" s="51"/>
      <c r="E1518" s="29"/>
      <c r="F1518" s="70"/>
      <c r="G1518" s="67"/>
      <c r="H1518" s="67"/>
      <c r="I1518" s="70"/>
      <c r="J1518"/>
      <c r="K1518"/>
      <c r="L1518" s="58"/>
      <c r="M1518" s="58"/>
      <c r="N1518" s="58"/>
      <c r="O1518" s="58"/>
    </row>
    <row r="1519" spans="1:15" s="50" customFormat="1">
      <c r="A1519" s="62" t="str">
        <f>IF(Tabela3[[#This Row],[GOL CASA]]&lt;&gt;"",1,"")</f>
        <v/>
      </c>
      <c r="B1519" s="49">
        <f t="shared" si="23"/>
        <v>1194</v>
      </c>
      <c r="C1519" s="50" t="s">
        <v>119</v>
      </c>
      <c r="D1519" s="51"/>
      <c r="E1519" s="29"/>
      <c r="F1519" s="70"/>
      <c r="G1519" s="67"/>
      <c r="H1519" s="67"/>
      <c r="I1519" s="70"/>
      <c r="J1519"/>
      <c r="K1519"/>
      <c r="L1519" s="58"/>
      <c r="M1519" s="58"/>
      <c r="N1519" s="58"/>
      <c r="O1519" s="58"/>
    </row>
    <row r="1520" spans="1:15" s="50" customFormat="1">
      <c r="A1520" s="62" t="str">
        <f>IF(Tabela3[[#This Row],[GOL CASA]]&lt;&gt;"",1,"")</f>
        <v/>
      </c>
      <c r="B1520" s="49">
        <f t="shared" si="23"/>
        <v>1195</v>
      </c>
      <c r="C1520" s="50" t="s">
        <v>119</v>
      </c>
      <c r="D1520" s="51"/>
      <c r="E1520" s="29"/>
      <c r="F1520" s="70"/>
      <c r="G1520" s="67"/>
      <c r="H1520" s="67"/>
      <c r="I1520" s="70"/>
      <c r="J1520"/>
      <c r="K1520"/>
      <c r="L1520" s="58"/>
      <c r="M1520" s="58"/>
      <c r="N1520" s="58"/>
      <c r="O1520" s="58"/>
    </row>
    <row r="1521" spans="1:15" s="50" customFormat="1">
      <c r="A1521" s="62" t="str">
        <f>IF(Tabela3[[#This Row],[GOL CASA]]&lt;&gt;"",1,"")</f>
        <v/>
      </c>
      <c r="B1521" s="49">
        <f t="shared" si="23"/>
        <v>1196</v>
      </c>
      <c r="C1521" s="50" t="s">
        <v>119</v>
      </c>
      <c r="D1521" s="51"/>
      <c r="E1521" s="29"/>
      <c r="F1521" s="70"/>
      <c r="G1521" s="67"/>
      <c r="H1521" s="67"/>
      <c r="I1521" s="70"/>
      <c r="J1521"/>
      <c r="K1521"/>
      <c r="L1521" s="58"/>
      <c r="M1521" s="58"/>
      <c r="N1521" s="58"/>
      <c r="O1521" s="58"/>
    </row>
    <row r="1522" spans="1:15" s="50" customFormat="1">
      <c r="A1522" s="62" t="str">
        <f>IF(Tabela3[[#This Row],[GOL CASA]]&lt;&gt;"",1,"")</f>
        <v/>
      </c>
      <c r="B1522" s="49">
        <f t="shared" si="23"/>
        <v>1197</v>
      </c>
      <c r="C1522" s="50" t="s">
        <v>119</v>
      </c>
      <c r="D1522" s="51"/>
      <c r="E1522" s="29"/>
      <c r="F1522" s="70"/>
      <c r="G1522" s="67"/>
      <c r="H1522" s="67"/>
      <c r="I1522" s="70"/>
      <c r="J1522"/>
      <c r="K1522"/>
      <c r="L1522" s="58"/>
      <c r="M1522" s="58"/>
      <c r="N1522" s="58"/>
      <c r="O1522" s="58"/>
    </row>
    <row r="1523" spans="1:15" s="50" customFormat="1">
      <c r="A1523" s="62" t="str">
        <f>IF(Tabela3[[#This Row],[GOL CASA]]&lt;&gt;"",1,"")</f>
        <v/>
      </c>
      <c r="B1523" s="49">
        <f t="shared" si="23"/>
        <v>1198</v>
      </c>
      <c r="C1523" s="50" t="s">
        <v>119</v>
      </c>
      <c r="D1523" s="51"/>
      <c r="E1523" s="29"/>
      <c r="F1523" s="70"/>
      <c r="G1523" s="67"/>
      <c r="H1523" s="67"/>
      <c r="I1523" s="70"/>
      <c r="J1523"/>
      <c r="K1523"/>
      <c r="L1523" s="58"/>
      <c r="M1523" s="58"/>
      <c r="N1523" s="58"/>
      <c r="O1523" s="58"/>
    </row>
    <row r="1524" spans="1:15" s="50" customFormat="1">
      <c r="A1524" s="62" t="str">
        <f>IF(Tabela3[[#This Row],[GOL CASA]]&lt;&gt;"",1,"")</f>
        <v/>
      </c>
      <c r="B1524" s="49">
        <f t="shared" si="23"/>
        <v>1199</v>
      </c>
      <c r="C1524" s="50" t="s">
        <v>119</v>
      </c>
      <c r="D1524" s="51"/>
      <c r="E1524" s="29"/>
      <c r="F1524" s="70"/>
      <c r="G1524" s="67"/>
      <c r="H1524" s="67"/>
      <c r="I1524" s="70"/>
      <c r="J1524"/>
      <c r="K1524"/>
      <c r="L1524" s="58"/>
      <c r="M1524" s="58"/>
      <c r="N1524" s="58"/>
      <c r="O1524" s="58"/>
    </row>
    <row r="1525" spans="1:15" s="50" customFormat="1">
      <c r="A1525" s="62" t="str">
        <f>IF(Tabela3[[#This Row],[GOL CASA]]&lt;&gt;"",1,"")</f>
        <v/>
      </c>
      <c r="B1525" s="49">
        <f t="shared" si="23"/>
        <v>1200</v>
      </c>
      <c r="C1525" s="50" t="s">
        <v>119</v>
      </c>
      <c r="D1525" s="51"/>
      <c r="E1525" s="29"/>
      <c r="F1525" s="70"/>
      <c r="G1525" s="67"/>
      <c r="H1525" s="67"/>
      <c r="I1525" s="70"/>
      <c r="J1525"/>
      <c r="K1525"/>
      <c r="L1525" s="58"/>
      <c r="M1525" s="58"/>
      <c r="N1525" s="58"/>
      <c r="O1525" s="58"/>
    </row>
    <row r="1526" spans="1:15" s="50" customFormat="1">
      <c r="A1526" s="62" t="str">
        <f>IF(Tabela3[[#This Row],[GOL CASA]]&lt;&gt;"",1,"")</f>
        <v/>
      </c>
      <c r="B1526" s="49">
        <f t="shared" si="23"/>
        <v>1201</v>
      </c>
      <c r="C1526" s="50" t="s">
        <v>119</v>
      </c>
      <c r="D1526" s="51"/>
      <c r="E1526" s="29"/>
      <c r="F1526" s="70"/>
      <c r="G1526" s="67"/>
      <c r="H1526" s="67"/>
      <c r="I1526" s="70"/>
      <c r="J1526"/>
      <c r="K1526"/>
      <c r="L1526" s="58"/>
      <c r="M1526" s="58"/>
      <c r="N1526" s="58"/>
      <c r="O1526" s="58"/>
    </row>
    <row r="1527" spans="1:15" s="50" customFormat="1">
      <c r="A1527" s="62" t="str">
        <f>IF(Tabela3[[#This Row],[GOL CASA]]&lt;&gt;"",1,"")</f>
        <v/>
      </c>
      <c r="B1527" s="49">
        <f t="shared" si="23"/>
        <v>1202</v>
      </c>
      <c r="C1527" s="50" t="s">
        <v>119</v>
      </c>
      <c r="D1527" s="51"/>
      <c r="E1527" s="29"/>
      <c r="F1527" s="70"/>
      <c r="G1527" s="67"/>
      <c r="H1527" s="67"/>
      <c r="I1527" s="70"/>
      <c r="J1527"/>
      <c r="K1527"/>
      <c r="L1527" s="58"/>
      <c r="M1527" s="58"/>
      <c r="N1527" s="58"/>
      <c r="O1527" s="58"/>
    </row>
    <row r="1528" spans="1:15" s="50" customFormat="1">
      <c r="A1528" s="62" t="str">
        <f>IF(Tabela3[[#This Row],[GOL CASA]]&lt;&gt;"",1,"")</f>
        <v/>
      </c>
      <c r="B1528" s="49">
        <f t="shared" si="23"/>
        <v>1203</v>
      </c>
      <c r="C1528" s="50" t="s">
        <v>119</v>
      </c>
      <c r="D1528" s="51"/>
      <c r="E1528" s="29"/>
      <c r="F1528" s="70"/>
      <c r="G1528" s="67"/>
      <c r="H1528" s="67"/>
      <c r="I1528" s="70"/>
      <c r="J1528"/>
      <c r="K1528"/>
      <c r="L1528" s="58"/>
      <c r="M1528" s="58"/>
      <c r="N1528" s="58"/>
      <c r="O1528" s="58"/>
    </row>
    <row r="1529" spans="1:15" s="50" customFormat="1">
      <c r="A1529" s="62" t="str">
        <f>IF(Tabela3[[#This Row],[GOL CASA]]&lt;&gt;"",1,"")</f>
        <v/>
      </c>
      <c r="B1529" s="49">
        <f t="shared" si="23"/>
        <v>1204</v>
      </c>
      <c r="C1529" s="50" t="s">
        <v>119</v>
      </c>
      <c r="D1529" s="51"/>
      <c r="E1529" s="29"/>
      <c r="F1529" s="70"/>
      <c r="G1529" s="67"/>
      <c r="H1529" s="67"/>
      <c r="I1529" s="70"/>
      <c r="J1529"/>
      <c r="K1529"/>
      <c r="L1529" s="58"/>
      <c r="M1529" s="58"/>
      <c r="N1529" s="58"/>
      <c r="O1529" s="58"/>
    </row>
    <row r="1530" spans="1:15" s="50" customFormat="1">
      <c r="A1530" s="62" t="str">
        <f>IF(Tabela3[[#This Row],[GOL CASA]]&lt;&gt;"",1,"")</f>
        <v/>
      </c>
      <c r="B1530" s="49">
        <f t="shared" si="23"/>
        <v>1205</v>
      </c>
      <c r="C1530" s="50" t="s">
        <v>119</v>
      </c>
      <c r="D1530" s="51"/>
      <c r="E1530" s="29"/>
      <c r="F1530" s="70"/>
      <c r="G1530" s="67"/>
      <c r="H1530" s="67"/>
      <c r="I1530" s="70"/>
      <c r="J1530"/>
      <c r="K1530"/>
      <c r="L1530" s="58"/>
      <c r="M1530" s="58"/>
      <c r="N1530" s="58"/>
      <c r="O1530" s="58"/>
    </row>
    <row r="1531" spans="1:15" s="50" customFormat="1">
      <c r="A1531" s="62" t="str">
        <f>IF(Tabela3[[#This Row],[GOL CASA]]&lt;&gt;"",1,"")</f>
        <v/>
      </c>
      <c r="B1531" s="49">
        <f t="shared" si="23"/>
        <v>1206</v>
      </c>
      <c r="C1531" s="50" t="s">
        <v>119</v>
      </c>
      <c r="D1531" s="51"/>
      <c r="E1531" s="29"/>
      <c r="F1531" s="70"/>
      <c r="G1531" s="67"/>
      <c r="H1531" s="67"/>
      <c r="I1531" s="70"/>
      <c r="J1531"/>
      <c r="K1531"/>
      <c r="L1531" s="58"/>
      <c r="M1531" s="58"/>
      <c r="N1531" s="58"/>
      <c r="O1531" s="58"/>
    </row>
    <row r="1532" spans="1:15" s="50" customFormat="1">
      <c r="A1532" s="62" t="str">
        <f>IF(Tabela3[[#This Row],[GOL CASA]]&lt;&gt;"",1,"")</f>
        <v/>
      </c>
      <c r="B1532" s="49">
        <f t="shared" si="23"/>
        <v>1207</v>
      </c>
      <c r="C1532" s="50" t="s">
        <v>119</v>
      </c>
      <c r="D1532" s="51"/>
      <c r="E1532" s="29"/>
      <c r="F1532" s="70"/>
      <c r="G1532" s="67"/>
      <c r="H1532" s="67"/>
      <c r="I1532" s="70"/>
      <c r="J1532"/>
      <c r="K1532"/>
      <c r="L1532" s="58"/>
      <c r="M1532" s="58"/>
      <c r="N1532" s="58"/>
      <c r="O1532" s="58"/>
    </row>
    <row r="1533" spans="1:15" s="50" customFormat="1">
      <c r="A1533" s="62" t="str">
        <f>IF(Tabela3[[#This Row],[GOL CASA]]&lt;&gt;"",1,"")</f>
        <v/>
      </c>
      <c r="B1533" s="49">
        <f t="shared" si="23"/>
        <v>1208</v>
      </c>
      <c r="C1533" s="50" t="s">
        <v>119</v>
      </c>
      <c r="D1533" s="51"/>
      <c r="E1533" s="29"/>
      <c r="F1533" s="70"/>
      <c r="G1533" s="67"/>
      <c r="H1533" s="67"/>
      <c r="I1533" s="70"/>
      <c r="J1533"/>
      <c r="K1533"/>
      <c r="L1533" s="58"/>
      <c r="M1533" s="58"/>
      <c r="N1533" s="58"/>
      <c r="O1533" s="58"/>
    </row>
    <row r="1534" spans="1:15" s="50" customFormat="1">
      <c r="A1534" s="62" t="str">
        <f>IF(Tabela3[[#This Row],[GOL CASA]]&lt;&gt;"",1,"")</f>
        <v/>
      </c>
      <c r="B1534" s="49">
        <f t="shared" si="23"/>
        <v>1209</v>
      </c>
      <c r="C1534" s="50" t="s">
        <v>119</v>
      </c>
      <c r="D1534" s="51"/>
      <c r="E1534" s="29"/>
      <c r="F1534" s="70"/>
      <c r="G1534" s="67"/>
      <c r="H1534" s="67"/>
      <c r="I1534" s="70"/>
      <c r="J1534"/>
      <c r="K1534"/>
      <c r="L1534" s="58"/>
      <c r="M1534" s="58"/>
      <c r="N1534" s="58"/>
      <c r="O1534" s="58"/>
    </row>
    <row r="1535" spans="1:15" s="50" customFormat="1">
      <c r="A1535" s="62" t="str">
        <f>IF(Tabela3[[#This Row],[GOL CASA]]&lt;&gt;"",1,"")</f>
        <v/>
      </c>
      <c r="B1535" s="49">
        <f t="shared" si="23"/>
        <v>1210</v>
      </c>
      <c r="C1535" s="50" t="s">
        <v>119</v>
      </c>
      <c r="D1535" s="51"/>
      <c r="E1535" s="29"/>
      <c r="F1535" s="70"/>
      <c r="G1535" s="67"/>
      <c r="H1535" s="67"/>
      <c r="I1535" s="70"/>
      <c r="J1535"/>
      <c r="K1535"/>
      <c r="L1535" s="58"/>
      <c r="M1535" s="58"/>
      <c r="N1535" s="58"/>
      <c r="O1535" s="58"/>
    </row>
    <row r="1536" spans="1:15" s="50" customFormat="1">
      <c r="A1536" s="62" t="str">
        <f>IF(Tabela3[[#This Row],[GOL CASA]]&lt;&gt;"",1,"")</f>
        <v/>
      </c>
      <c r="B1536" s="49">
        <f t="shared" si="23"/>
        <v>1211</v>
      </c>
      <c r="C1536" s="50" t="s">
        <v>119</v>
      </c>
      <c r="D1536" s="51"/>
      <c r="E1536" s="29"/>
      <c r="F1536" s="70"/>
      <c r="G1536" s="67"/>
      <c r="H1536" s="67"/>
      <c r="I1536" s="70"/>
      <c r="J1536"/>
      <c r="K1536"/>
      <c r="L1536" s="58"/>
      <c r="M1536" s="58"/>
      <c r="N1536" s="58"/>
      <c r="O1536" s="58"/>
    </row>
    <row r="1537" spans="1:15" s="50" customFormat="1">
      <c r="A1537" s="62" t="str">
        <f>IF(Tabela3[[#This Row],[GOL CASA]]&lt;&gt;"",1,"")</f>
        <v/>
      </c>
      <c r="B1537" s="49">
        <f t="shared" si="23"/>
        <v>1212</v>
      </c>
      <c r="C1537" s="50" t="s">
        <v>119</v>
      </c>
      <c r="D1537" s="51"/>
      <c r="E1537" s="29"/>
      <c r="F1537" s="70"/>
      <c r="G1537" s="67"/>
      <c r="H1537" s="67"/>
      <c r="I1537" s="70"/>
      <c r="J1537"/>
      <c r="K1537"/>
      <c r="L1537" s="58"/>
      <c r="M1537" s="58"/>
      <c r="N1537" s="58"/>
      <c r="O1537" s="58"/>
    </row>
    <row r="1538" spans="1:15" s="50" customFormat="1">
      <c r="A1538" s="62" t="str">
        <f>IF(Tabela3[[#This Row],[GOL CASA]]&lt;&gt;"",1,"")</f>
        <v/>
      </c>
      <c r="B1538" s="49">
        <f t="shared" si="23"/>
        <v>1213</v>
      </c>
      <c r="C1538" s="50" t="s">
        <v>119</v>
      </c>
      <c r="D1538" s="51"/>
      <c r="E1538" s="29"/>
      <c r="F1538" s="70"/>
      <c r="G1538" s="67"/>
      <c r="H1538" s="67"/>
      <c r="I1538" s="70"/>
      <c r="J1538"/>
      <c r="K1538"/>
      <c r="L1538" s="58"/>
      <c r="M1538" s="58"/>
      <c r="N1538" s="58"/>
      <c r="O1538" s="58"/>
    </row>
    <row r="1539" spans="1:15" s="50" customFormat="1">
      <c r="A1539" s="62" t="str">
        <f>IF(Tabela3[[#This Row],[GOL CASA]]&lt;&gt;"",1,"")</f>
        <v/>
      </c>
      <c r="B1539" s="49">
        <f t="shared" si="23"/>
        <v>1214</v>
      </c>
      <c r="C1539" s="50" t="s">
        <v>119</v>
      </c>
      <c r="D1539" s="51"/>
      <c r="E1539" s="29"/>
      <c r="F1539" s="70"/>
      <c r="G1539" s="67"/>
      <c r="H1539" s="67"/>
      <c r="I1539" s="70"/>
      <c r="J1539"/>
      <c r="K1539"/>
      <c r="L1539" s="58"/>
      <c r="M1539" s="58"/>
      <c r="N1539" s="58"/>
      <c r="O1539" s="58"/>
    </row>
    <row r="1540" spans="1:15" s="50" customFormat="1">
      <c r="A1540" s="62" t="str">
        <f>IF(Tabela3[[#This Row],[GOL CASA]]&lt;&gt;"",1,"")</f>
        <v/>
      </c>
      <c r="B1540" s="49">
        <f t="shared" si="23"/>
        <v>1215</v>
      </c>
      <c r="C1540" s="50" t="s">
        <v>119</v>
      </c>
      <c r="D1540" s="51"/>
      <c r="E1540" s="29"/>
      <c r="F1540" s="70"/>
      <c r="G1540" s="67"/>
      <c r="H1540" s="67"/>
      <c r="I1540" s="70"/>
      <c r="J1540"/>
      <c r="K1540"/>
      <c r="L1540" s="58"/>
      <c r="M1540" s="58"/>
      <c r="N1540" s="58"/>
      <c r="O1540" s="58"/>
    </row>
    <row r="1541" spans="1:15" s="50" customFormat="1">
      <c r="A1541" s="62" t="str">
        <f>IF(Tabela3[[#This Row],[GOL CASA]]&lt;&gt;"",1,"")</f>
        <v/>
      </c>
      <c r="B1541" s="49">
        <f t="shared" si="23"/>
        <v>1216</v>
      </c>
      <c r="C1541" s="50" t="s">
        <v>119</v>
      </c>
      <c r="D1541" s="51"/>
      <c r="E1541" s="29"/>
      <c r="F1541" s="70"/>
      <c r="G1541" s="67"/>
      <c r="H1541" s="67"/>
      <c r="I1541" s="70"/>
      <c r="J1541"/>
      <c r="K1541"/>
      <c r="L1541" s="58"/>
      <c r="M1541" s="58"/>
      <c r="N1541" s="58"/>
      <c r="O1541" s="58"/>
    </row>
    <row r="1542" spans="1:15" s="50" customFormat="1">
      <c r="A1542" s="62" t="str">
        <f>IF(Tabela3[[#This Row],[GOL CASA]]&lt;&gt;"",1,"")</f>
        <v/>
      </c>
      <c r="B1542" s="49">
        <f t="shared" si="23"/>
        <v>1217</v>
      </c>
      <c r="C1542" s="50" t="s">
        <v>119</v>
      </c>
      <c r="D1542" s="51"/>
      <c r="E1542" s="29"/>
      <c r="F1542" s="70"/>
      <c r="G1542" s="67"/>
      <c r="H1542" s="67"/>
      <c r="I1542" s="70"/>
      <c r="J1542"/>
      <c r="K1542"/>
      <c r="L1542" s="58"/>
      <c r="M1542" s="58"/>
      <c r="N1542" s="58"/>
      <c r="O1542" s="58"/>
    </row>
    <row r="1543" spans="1:15" s="50" customFormat="1">
      <c r="A1543" s="62" t="str">
        <f>IF(Tabela3[[#This Row],[GOL CASA]]&lt;&gt;"",1,"")</f>
        <v/>
      </c>
      <c r="B1543" s="49">
        <f t="shared" ref="B1543:B1606" si="24">B1542+1</f>
        <v>1218</v>
      </c>
      <c r="C1543" s="50" t="s">
        <v>119</v>
      </c>
      <c r="D1543" s="51"/>
      <c r="E1543" s="29"/>
      <c r="F1543" s="70"/>
      <c r="G1543" s="67"/>
      <c r="H1543" s="67"/>
      <c r="I1543" s="70"/>
      <c r="J1543"/>
      <c r="K1543"/>
      <c r="L1543" s="58"/>
      <c r="M1543" s="58"/>
      <c r="N1543" s="58"/>
      <c r="O1543" s="58"/>
    </row>
    <row r="1544" spans="1:15" s="50" customFormat="1">
      <c r="A1544" s="62" t="str">
        <f>IF(Tabela3[[#This Row],[GOL CASA]]&lt;&gt;"",1,"")</f>
        <v/>
      </c>
      <c r="B1544" s="49">
        <f t="shared" si="24"/>
        <v>1219</v>
      </c>
      <c r="C1544" s="50" t="s">
        <v>119</v>
      </c>
      <c r="D1544" s="51"/>
      <c r="E1544" s="29"/>
      <c r="F1544" s="70"/>
      <c r="G1544" s="67"/>
      <c r="H1544" s="67"/>
      <c r="I1544" s="70"/>
      <c r="J1544"/>
      <c r="K1544"/>
      <c r="L1544" s="58"/>
      <c r="M1544" s="58"/>
      <c r="N1544" s="58"/>
      <c r="O1544" s="58"/>
    </row>
    <row r="1545" spans="1:15" s="50" customFormat="1">
      <c r="A1545" s="62" t="str">
        <f>IF(Tabela3[[#This Row],[GOL CASA]]&lt;&gt;"",1,"")</f>
        <v/>
      </c>
      <c r="B1545" s="49">
        <f t="shared" si="24"/>
        <v>1220</v>
      </c>
      <c r="C1545" s="50" t="s">
        <v>119</v>
      </c>
      <c r="D1545" s="51"/>
      <c r="E1545" s="29"/>
      <c r="F1545" s="70"/>
      <c r="G1545" s="67"/>
      <c r="H1545" s="67"/>
      <c r="I1545" s="70"/>
      <c r="J1545"/>
      <c r="K1545"/>
      <c r="L1545" s="58"/>
      <c r="M1545" s="58"/>
      <c r="N1545" s="58"/>
      <c r="O1545" s="58"/>
    </row>
    <row r="1546" spans="1:15" s="50" customFormat="1">
      <c r="A1546" s="62" t="str">
        <f>IF(Tabela3[[#This Row],[GOL CASA]]&lt;&gt;"",1,"")</f>
        <v/>
      </c>
      <c r="B1546" s="49">
        <f t="shared" si="24"/>
        <v>1221</v>
      </c>
      <c r="C1546" s="50" t="s">
        <v>119</v>
      </c>
      <c r="D1546" s="51"/>
      <c r="E1546" s="29"/>
      <c r="F1546" s="70"/>
      <c r="G1546" s="67"/>
      <c r="H1546" s="67"/>
      <c r="I1546" s="70"/>
      <c r="J1546"/>
      <c r="K1546"/>
      <c r="L1546" s="58"/>
      <c r="M1546" s="58"/>
      <c r="N1546" s="58"/>
      <c r="O1546" s="58"/>
    </row>
    <row r="1547" spans="1:15" s="50" customFormat="1">
      <c r="A1547" s="62" t="str">
        <f>IF(Tabela3[[#This Row],[GOL CASA]]&lt;&gt;"",1,"")</f>
        <v/>
      </c>
      <c r="B1547" s="49">
        <f t="shared" si="24"/>
        <v>1222</v>
      </c>
      <c r="C1547" s="50" t="s">
        <v>119</v>
      </c>
      <c r="D1547" s="51"/>
      <c r="E1547" s="29"/>
      <c r="F1547" s="70"/>
      <c r="G1547" s="67"/>
      <c r="H1547" s="67"/>
      <c r="I1547" s="70"/>
      <c r="J1547"/>
      <c r="K1547"/>
      <c r="L1547" s="58"/>
      <c r="M1547" s="58"/>
      <c r="N1547" s="58"/>
      <c r="O1547" s="58"/>
    </row>
    <row r="1548" spans="1:15" s="50" customFormat="1">
      <c r="A1548" s="62" t="str">
        <f>IF(Tabela3[[#This Row],[GOL CASA]]&lt;&gt;"",1,"")</f>
        <v/>
      </c>
      <c r="B1548" s="49">
        <f t="shared" si="24"/>
        <v>1223</v>
      </c>
      <c r="C1548" s="50" t="s">
        <v>119</v>
      </c>
      <c r="D1548" s="51"/>
      <c r="E1548" s="29"/>
      <c r="F1548" s="70"/>
      <c r="G1548" s="67"/>
      <c r="H1548" s="67"/>
      <c r="I1548" s="70"/>
      <c r="J1548"/>
      <c r="K1548"/>
      <c r="L1548" s="58"/>
      <c r="M1548" s="58"/>
      <c r="N1548" s="58"/>
      <c r="O1548" s="58"/>
    </row>
    <row r="1549" spans="1:15" s="50" customFormat="1">
      <c r="A1549" s="62" t="str">
        <f>IF(Tabela3[[#This Row],[GOL CASA]]&lt;&gt;"",1,"")</f>
        <v/>
      </c>
      <c r="B1549" s="49">
        <f t="shared" si="24"/>
        <v>1224</v>
      </c>
      <c r="C1549" s="50" t="s">
        <v>119</v>
      </c>
      <c r="D1549" s="51"/>
      <c r="E1549" s="29"/>
      <c r="F1549" s="70"/>
      <c r="G1549" s="67"/>
      <c r="H1549" s="67"/>
      <c r="I1549" s="70"/>
      <c r="J1549"/>
      <c r="K1549"/>
      <c r="L1549" s="58"/>
      <c r="M1549" s="58"/>
      <c r="N1549" s="58"/>
      <c r="O1549" s="58"/>
    </row>
    <row r="1550" spans="1:15" s="50" customFormat="1">
      <c r="A1550" s="62" t="str">
        <f>IF(Tabela3[[#This Row],[GOL CASA]]&lt;&gt;"",1,"")</f>
        <v/>
      </c>
      <c r="B1550" s="49">
        <f t="shared" si="24"/>
        <v>1225</v>
      </c>
      <c r="C1550" s="50" t="s">
        <v>119</v>
      </c>
      <c r="D1550" s="51"/>
      <c r="E1550" s="29"/>
      <c r="F1550" s="70"/>
      <c r="G1550" s="67"/>
      <c r="H1550" s="67"/>
      <c r="I1550" s="70"/>
      <c r="J1550"/>
      <c r="K1550"/>
      <c r="L1550" s="58"/>
      <c r="M1550" s="58"/>
      <c r="N1550" s="58"/>
      <c r="O1550" s="58"/>
    </row>
    <row r="1551" spans="1:15" s="50" customFormat="1">
      <c r="A1551" s="62" t="str">
        <f>IF(Tabela3[[#This Row],[GOL CASA]]&lt;&gt;"",1,"")</f>
        <v/>
      </c>
      <c r="B1551" s="49">
        <f t="shared" si="24"/>
        <v>1226</v>
      </c>
      <c r="C1551" s="50" t="s">
        <v>119</v>
      </c>
      <c r="D1551" s="51"/>
      <c r="E1551" s="29"/>
      <c r="F1551" s="70"/>
      <c r="G1551" s="67"/>
      <c r="H1551" s="67"/>
      <c r="I1551" s="70"/>
      <c r="J1551"/>
      <c r="K1551"/>
      <c r="L1551" s="58"/>
      <c r="M1551" s="58"/>
      <c r="N1551" s="58"/>
      <c r="O1551" s="58"/>
    </row>
    <row r="1552" spans="1:15" s="50" customFormat="1">
      <c r="A1552" s="62" t="str">
        <f>IF(Tabela3[[#This Row],[GOL CASA]]&lt;&gt;"",1,"")</f>
        <v/>
      </c>
      <c r="B1552" s="49">
        <f t="shared" si="24"/>
        <v>1227</v>
      </c>
      <c r="C1552" s="50" t="s">
        <v>119</v>
      </c>
      <c r="D1552" s="51"/>
      <c r="E1552" s="29"/>
      <c r="F1552" s="70"/>
      <c r="G1552" s="67"/>
      <c r="H1552" s="67"/>
      <c r="I1552" s="70"/>
      <c r="J1552"/>
      <c r="K1552"/>
      <c r="L1552" s="58"/>
      <c r="M1552" s="58"/>
      <c r="N1552" s="58"/>
      <c r="O1552" s="58"/>
    </row>
    <row r="1553" spans="1:15" s="50" customFormat="1">
      <c r="A1553" s="62" t="str">
        <f>IF(Tabela3[[#This Row],[GOL CASA]]&lt;&gt;"",1,"")</f>
        <v/>
      </c>
      <c r="B1553" s="49">
        <f t="shared" si="24"/>
        <v>1228</v>
      </c>
      <c r="C1553" s="50" t="s">
        <v>119</v>
      </c>
      <c r="D1553" s="51"/>
      <c r="E1553" s="29"/>
      <c r="F1553" s="70"/>
      <c r="G1553" s="67"/>
      <c r="H1553" s="67"/>
      <c r="I1553" s="70"/>
      <c r="J1553"/>
      <c r="K1553"/>
      <c r="L1553" s="58"/>
      <c r="M1553" s="58"/>
      <c r="N1553" s="58"/>
      <c r="O1553" s="58"/>
    </row>
    <row r="1554" spans="1:15" s="50" customFormat="1">
      <c r="A1554" s="62" t="str">
        <f>IF(Tabela3[[#This Row],[GOL CASA]]&lt;&gt;"",1,"")</f>
        <v/>
      </c>
      <c r="B1554" s="49">
        <f t="shared" si="24"/>
        <v>1229</v>
      </c>
      <c r="C1554" s="50" t="s">
        <v>119</v>
      </c>
      <c r="D1554" s="51"/>
      <c r="E1554" s="29"/>
      <c r="F1554" s="70"/>
      <c r="G1554" s="67"/>
      <c r="H1554" s="67"/>
      <c r="I1554" s="70"/>
      <c r="J1554"/>
      <c r="K1554"/>
      <c r="L1554" s="58"/>
      <c r="M1554" s="58"/>
      <c r="N1554" s="58"/>
      <c r="O1554" s="58"/>
    </row>
    <row r="1555" spans="1:15" s="50" customFormat="1">
      <c r="A1555" s="62" t="str">
        <f>IF(Tabela3[[#This Row],[GOL CASA]]&lt;&gt;"",1,"")</f>
        <v/>
      </c>
      <c r="B1555" s="49">
        <f t="shared" si="24"/>
        <v>1230</v>
      </c>
      <c r="C1555" s="50" t="s">
        <v>119</v>
      </c>
      <c r="D1555" s="51"/>
      <c r="E1555" s="29"/>
      <c r="F1555" s="70"/>
      <c r="G1555" s="67"/>
      <c r="H1555" s="67"/>
      <c r="I1555" s="70"/>
      <c r="J1555"/>
      <c r="K1555"/>
      <c r="L1555" s="58"/>
      <c r="M1555" s="58"/>
      <c r="N1555" s="58"/>
      <c r="O1555" s="58"/>
    </row>
    <row r="1556" spans="1:15" s="50" customFormat="1">
      <c r="A1556" s="62" t="str">
        <f>IF(Tabela3[[#This Row],[GOL CASA]]&lt;&gt;"",1,"")</f>
        <v/>
      </c>
      <c r="B1556" s="49">
        <f t="shared" si="24"/>
        <v>1231</v>
      </c>
      <c r="C1556" s="50" t="s">
        <v>119</v>
      </c>
      <c r="D1556" s="51"/>
      <c r="E1556" s="29"/>
      <c r="F1556" s="70"/>
      <c r="G1556" s="67"/>
      <c r="H1556" s="67"/>
      <c r="I1556" s="70"/>
      <c r="J1556"/>
      <c r="K1556"/>
      <c r="L1556" s="58"/>
      <c r="M1556" s="58"/>
      <c r="N1556" s="58"/>
      <c r="O1556" s="58"/>
    </row>
    <row r="1557" spans="1:15" s="50" customFormat="1">
      <c r="A1557" s="62" t="str">
        <f>IF(Tabela3[[#This Row],[GOL CASA]]&lt;&gt;"",1,"")</f>
        <v/>
      </c>
      <c r="B1557" s="49">
        <f t="shared" si="24"/>
        <v>1232</v>
      </c>
      <c r="C1557" s="50" t="s">
        <v>119</v>
      </c>
      <c r="D1557" s="51"/>
      <c r="E1557" s="29"/>
      <c r="F1557" s="70"/>
      <c r="G1557" s="67"/>
      <c r="H1557" s="67"/>
      <c r="I1557" s="70"/>
      <c r="J1557"/>
      <c r="K1557"/>
      <c r="L1557" s="58"/>
      <c r="M1557" s="58"/>
      <c r="N1557" s="58"/>
      <c r="O1557" s="58"/>
    </row>
    <row r="1558" spans="1:15" s="50" customFormat="1">
      <c r="A1558" s="62" t="str">
        <f>IF(Tabela3[[#This Row],[GOL CASA]]&lt;&gt;"",1,"")</f>
        <v/>
      </c>
      <c r="B1558" s="49">
        <f t="shared" si="24"/>
        <v>1233</v>
      </c>
      <c r="C1558" s="50" t="s">
        <v>119</v>
      </c>
      <c r="D1558" s="51"/>
      <c r="E1558" s="29"/>
      <c r="F1558" s="70"/>
      <c r="G1558" s="67"/>
      <c r="H1558" s="67"/>
      <c r="I1558" s="70"/>
      <c r="J1558"/>
      <c r="K1558"/>
      <c r="L1558" s="58"/>
      <c r="M1558" s="58"/>
      <c r="N1558" s="58"/>
      <c r="O1558" s="58"/>
    </row>
    <row r="1559" spans="1:15" s="50" customFormat="1">
      <c r="A1559" s="62" t="str">
        <f>IF(Tabela3[[#This Row],[GOL CASA]]&lt;&gt;"",1,"")</f>
        <v/>
      </c>
      <c r="B1559" s="49">
        <f t="shared" si="24"/>
        <v>1234</v>
      </c>
      <c r="C1559" s="50" t="s">
        <v>119</v>
      </c>
      <c r="D1559" s="51"/>
      <c r="E1559" s="29"/>
      <c r="F1559" s="70"/>
      <c r="G1559" s="67"/>
      <c r="H1559" s="67"/>
      <c r="I1559" s="70"/>
      <c r="J1559"/>
      <c r="K1559"/>
      <c r="L1559" s="58"/>
      <c r="M1559" s="58"/>
      <c r="N1559" s="58"/>
      <c r="O1559" s="58"/>
    </row>
    <row r="1560" spans="1:15" s="50" customFormat="1">
      <c r="A1560" s="62" t="str">
        <f>IF(Tabela3[[#This Row],[GOL CASA]]&lt;&gt;"",1,"")</f>
        <v/>
      </c>
      <c r="B1560" s="49">
        <f t="shared" si="24"/>
        <v>1235</v>
      </c>
      <c r="C1560" s="50" t="s">
        <v>119</v>
      </c>
      <c r="D1560" s="51"/>
      <c r="E1560" s="29"/>
      <c r="F1560" s="70"/>
      <c r="G1560" s="67"/>
      <c r="H1560" s="67"/>
      <c r="I1560" s="70"/>
      <c r="J1560"/>
      <c r="K1560"/>
      <c r="L1560" s="58"/>
      <c r="M1560" s="58"/>
      <c r="N1560" s="58"/>
      <c r="O1560" s="58"/>
    </row>
    <row r="1561" spans="1:15" s="50" customFormat="1">
      <c r="A1561" s="62" t="str">
        <f>IF(Tabela3[[#This Row],[GOL CASA]]&lt;&gt;"",1,"")</f>
        <v/>
      </c>
      <c r="B1561" s="49">
        <f t="shared" si="24"/>
        <v>1236</v>
      </c>
      <c r="C1561" s="50" t="s">
        <v>119</v>
      </c>
      <c r="D1561" s="51"/>
      <c r="E1561" s="29"/>
      <c r="F1561" s="70"/>
      <c r="G1561" s="67"/>
      <c r="H1561" s="67"/>
      <c r="I1561" s="70"/>
      <c r="J1561"/>
      <c r="K1561"/>
      <c r="L1561" s="58"/>
      <c r="M1561" s="58"/>
      <c r="N1561" s="58"/>
      <c r="O1561" s="58"/>
    </row>
    <row r="1562" spans="1:15" s="50" customFormat="1">
      <c r="A1562" s="62" t="str">
        <f>IF(Tabela3[[#This Row],[GOL CASA]]&lt;&gt;"",1,"")</f>
        <v/>
      </c>
      <c r="B1562" s="49">
        <f t="shared" si="24"/>
        <v>1237</v>
      </c>
      <c r="C1562" s="50" t="s">
        <v>119</v>
      </c>
      <c r="D1562" s="51"/>
      <c r="E1562" s="29"/>
      <c r="F1562" s="70"/>
      <c r="G1562" s="67"/>
      <c r="H1562" s="67"/>
      <c r="I1562" s="70"/>
      <c r="J1562"/>
      <c r="K1562"/>
      <c r="L1562" s="58"/>
      <c r="M1562" s="58"/>
      <c r="N1562" s="58"/>
      <c r="O1562" s="58"/>
    </row>
    <row r="1563" spans="1:15" s="50" customFormat="1">
      <c r="A1563" s="62" t="str">
        <f>IF(Tabela3[[#This Row],[GOL CASA]]&lt;&gt;"",1,"")</f>
        <v/>
      </c>
      <c r="B1563" s="49">
        <f t="shared" si="24"/>
        <v>1238</v>
      </c>
      <c r="C1563" s="50" t="s">
        <v>119</v>
      </c>
      <c r="D1563" s="51"/>
      <c r="E1563" s="29"/>
      <c r="F1563" s="70"/>
      <c r="G1563" s="67"/>
      <c r="H1563" s="67"/>
      <c r="I1563" s="70"/>
      <c r="J1563"/>
      <c r="K1563"/>
      <c r="L1563" s="58"/>
      <c r="M1563" s="58"/>
      <c r="N1563" s="58"/>
      <c r="O1563" s="58"/>
    </row>
    <row r="1564" spans="1:15" s="50" customFormat="1">
      <c r="A1564" s="62" t="str">
        <f>IF(Tabela3[[#This Row],[GOL CASA]]&lt;&gt;"",1,"")</f>
        <v/>
      </c>
      <c r="B1564" s="49">
        <f t="shared" si="24"/>
        <v>1239</v>
      </c>
      <c r="C1564" s="50" t="s">
        <v>119</v>
      </c>
      <c r="D1564" s="51"/>
      <c r="E1564" s="29"/>
      <c r="F1564" s="70"/>
      <c r="G1564" s="67"/>
      <c r="H1564" s="67"/>
      <c r="I1564" s="70"/>
      <c r="J1564"/>
      <c r="K1564"/>
      <c r="L1564" s="58"/>
      <c r="M1564" s="58"/>
      <c r="N1564" s="58"/>
      <c r="O1564" s="58"/>
    </row>
    <row r="1565" spans="1:15" s="50" customFormat="1">
      <c r="A1565" s="62" t="str">
        <f>IF(Tabela3[[#This Row],[GOL CASA]]&lt;&gt;"",1,"")</f>
        <v/>
      </c>
      <c r="B1565" s="49">
        <f t="shared" si="24"/>
        <v>1240</v>
      </c>
      <c r="C1565" s="50" t="s">
        <v>119</v>
      </c>
      <c r="D1565" s="51"/>
      <c r="E1565" s="29"/>
      <c r="F1565" s="70"/>
      <c r="G1565" s="67"/>
      <c r="H1565" s="67"/>
      <c r="I1565" s="70"/>
      <c r="J1565"/>
      <c r="K1565"/>
      <c r="L1565" s="58"/>
      <c r="M1565" s="58"/>
      <c r="N1565" s="58"/>
      <c r="O1565" s="58"/>
    </row>
    <row r="1566" spans="1:15" s="50" customFormat="1">
      <c r="A1566" s="62" t="str">
        <f>IF(Tabela3[[#This Row],[GOL CASA]]&lt;&gt;"",1,"")</f>
        <v/>
      </c>
      <c r="B1566" s="49">
        <f t="shared" si="24"/>
        <v>1241</v>
      </c>
      <c r="C1566" s="50" t="s">
        <v>119</v>
      </c>
      <c r="D1566" s="51"/>
      <c r="E1566" s="29"/>
      <c r="F1566" s="70"/>
      <c r="G1566" s="67"/>
      <c r="H1566" s="67"/>
      <c r="I1566" s="70"/>
      <c r="J1566"/>
      <c r="K1566"/>
      <c r="L1566" s="58"/>
      <c r="M1566" s="58"/>
      <c r="N1566" s="58"/>
      <c r="O1566" s="58"/>
    </row>
    <row r="1567" spans="1:15" s="50" customFormat="1">
      <c r="A1567" s="62" t="str">
        <f>IF(Tabela3[[#This Row],[GOL CASA]]&lt;&gt;"",1,"")</f>
        <v/>
      </c>
      <c r="B1567" s="49">
        <f t="shared" si="24"/>
        <v>1242</v>
      </c>
      <c r="C1567" s="50" t="s">
        <v>119</v>
      </c>
      <c r="D1567" s="51"/>
      <c r="E1567" s="29"/>
      <c r="F1567" s="70"/>
      <c r="G1567" s="67"/>
      <c r="H1567" s="67"/>
      <c r="I1567" s="70"/>
      <c r="J1567"/>
      <c r="K1567"/>
      <c r="L1567" s="58"/>
      <c r="M1567" s="58"/>
      <c r="N1567" s="58"/>
      <c r="O1567" s="58"/>
    </row>
    <row r="1568" spans="1:15" s="50" customFormat="1">
      <c r="A1568" s="62" t="str">
        <f>IF(Tabela3[[#This Row],[GOL CASA]]&lt;&gt;"",1,"")</f>
        <v/>
      </c>
      <c r="B1568" s="49">
        <f t="shared" si="24"/>
        <v>1243</v>
      </c>
      <c r="C1568" s="50" t="s">
        <v>119</v>
      </c>
      <c r="D1568" s="51"/>
      <c r="E1568" s="29"/>
      <c r="F1568" s="70"/>
      <c r="G1568" s="67"/>
      <c r="H1568" s="67"/>
      <c r="I1568" s="70"/>
      <c r="J1568"/>
      <c r="K1568"/>
      <c r="L1568" s="58"/>
      <c r="M1568" s="58"/>
      <c r="N1568" s="58"/>
      <c r="O1568" s="58"/>
    </row>
    <row r="1569" spans="1:15" s="50" customFormat="1">
      <c r="A1569" s="62" t="str">
        <f>IF(Tabela3[[#This Row],[GOL CASA]]&lt;&gt;"",1,"")</f>
        <v/>
      </c>
      <c r="B1569" s="49">
        <f t="shared" si="24"/>
        <v>1244</v>
      </c>
      <c r="C1569" s="50" t="s">
        <v>119</v>
      </c>
      <c r="D1569" s="51"/>
      <c r="E1569" s="29"/>
      <c r="F1569" s="70"/>
      <c r="G1569" s="67"/>
      <c r="H1569" s="67"/>
      <c r="I1569" s="70"/>
      <c r="J1569"/>
      <c r="K1569"/>
      <c r="L1569" s="58"/>
      <c r="M1569" s="58"/>
      <c r="N1569" s="58"/>
      <c r="O1569" s="58"/>
    </row>
    <row r="1570" spans="1:15" s="50" customFormat="1">
      <c r="A1570" s="62" t="str">
        <f>IF(Tabela3[[#This Row],[GOL CASA]]&lt;&gt;"",1,"")</f>
        <v/>
      </c>
      <c r="B1570" s="49">
        <f t="shared" si="24"/>
        <v>1245</v>
      </c>
      <c r="C1570" s="50" t="s">
        <v>119</v>
      </c>
      <c r="D1570" s="51"/>
      <c r="E1570" s="29"/>
      <c r="F1570" s="70"/>
      <c r="G1570" s="67"/>
      <c r="H1570" s="67"/>
      <c r="I1570" s="70"/>
      <c r="J1570"/>
      <c r="K1570"/>
      <c r="L1570" s="58"/>
      <c r="M1570" s="58"/>
      <c r="N1570" s="58"/>
      <c r="O1570" s="58"/>
    </row>
    <row r="1571" spans="1:15" s="50" customFormat="1">
      <c r="A1571" s="62" t="str">
        <f>IF(Tabela3[[#This Row],[GOL CASA]]&lt;&gt;"",1,"")</f>
        <v/>
      </c>
      <c r="B1571" s="49">
        <f t="shared" si="24"/>
        <v>1246</v>
      </c>
      <c r="C1571" s="50" t="s">
        <v>119</v>
      </c>
      <c r="D1571" s="51"/>
      <c r="E1571" s="29"/>
      <c r="F1571" s="70"/>
      <c r="G1571" s="67"/>
      <c r="H1571" s="67"/>
      <c r="I1571" s="70"/>
      <c r="J1571"/>
      <c r="K1571"/>
      <c r="L1571" s="58"/>
      <c r="M1571" s="58"/>
      <c r="N1571" s="58"/>
      <c r="O1571" s="58"/>
    </row>
    <row r="1572" spans="1:15" s="50" customFormat="1">
      <c r="A1572" s="62" t="str">
        <f>IF(Tabela3[[#This Row],[GOL CASA]]&lt;&gt;"",1,"")</f>
        <v/>
      </c>
      <c r="B1572" s="49">
        <f t="shared" si="24"/>
        <v>1247</v>
      </c>
      <c r="C1572" s="50" t="s">
        <v>119</v>
      </c>
      <c r="D1572" s="51"/>
      <c r="E1572" s="29"/>
      <c r="F1572" s="70"/>
      <c r="G1572" s="67"/>
      <c r="H1572" s="67"/>
      <c r="I1572" s="70"/>
      <c r="J1572"/>
      <c r="K1572"/>
      <c r="L1572" s="58"/>
      <c r="M1572" s="58"/>
      <c r="N1572" s="58"/>
      <c r="O1572" s="58"/>
    </row>
    <row r="1573" spans="1:15" s="50" customFormat="1">
      <c r="A1573" s="62" t="str">
        <f>IF(Tabela3[[#This Row],[GOL CASA]]&lt;&gt;"",1,"")</f>
        <v/>
      </c>
      <c r="B1573" s="49">
        <f t="shared" si="24"/>
        <v>1248</v>
      </c>
      <c r="C1573" s="50" t="s">
        <v>119</v>
      </c>
      <c r="D1573" s="51"/>
      <c r="E1573" s="29"/>
      <c r="F1573" s="70"/>
      <c r="G1573" s="67"/>
      <c r="H1573" s="67"/>
      <c r="I1573" s="70"/>
      <c r="J1573"/>
      <c r="K1573"/>
      <c r="L1573" s="58"/>
      <c r="M1573" s="58"/>
      <c r="N1573" s="58"/>
      <c r="O1573" s="58"/>
    </row>
    <row r="1574" spans="1:15" s="50" customFormat="1">
      <c r="A1574" s="62" t="str">
        <f>IF(Tabela3[[#This Row],[GOL CASA]]&lt;&gt;"",1,"")</f>
        <v/>
      </c>
      <c r="B1574" s="49">
        <f t="shared" si="24"/>
        <v>1249</v>
      </c>
      <c r="C1574" s="50" t="s">
        <v>119</v>
      </c>
      <c r="D1574" s="51"/>
      <c r="E1574" s="29"/>
      <c r="F1574" s="70"/>
      <c r="G1574" s="67"/>
      <c r="H1574" s="67"/>
      <c r="I1574" s="70"/>
      <c r="J1574"/>
      <c r="K1574"/>
      <c r="L1574" s="58"/>
      <c r="M1574" s="58"/>
      <c r="N1574" s="58"/>
      <c r="O1574" s="58"/>
    </row>
    <row r="1575" spans="1:15" s="50" customFormat="1">
      <c r="A1575" s="62" t="str">
        <f>IF(Tabela3[[#This Row],[GOL CASA]]&lt;&gt;"",1,"")</f>
        <v/>
      </c>
      <c r="B1575" s="49">
        <f t="shared" si="24"/>
        <v>1250</v>
      </c>
      <c r="C1575" s="50" t="s">
        <v>119</v>
      </c>
      <c r="D1575" s="51"/>
      <c r="E1575" s="29"/>
      <c r="F1575" s="70"/>
      <c r="G1575" s="67"/>
      <c r="H1575" s="67"/>
      <c r="I1575" s="70"/>
      <c r="J1575"/>
      <c r="K1575"/>
      <c r="L1575" s="58"/>
      <c r="M1575" s="58"/>
      <c r="N1575" s="58"/>
      <c r="O1575" s="58"/>
    </row>
    <row r="1576" spans="1:15" s="50" customFormat="1">
      <c r="A1576" s="62" t="str">
        <f>IF(Tabela3[[#This Row],[GOL CASA]]&lt;&gt;"",1,"")</f>
        <v/>
      </c>
      <c r="B1576" s="49">
        <f t="shared" si="24"/>
        <v>1251</v>
      </c>
      <c r="C1576" s="50" t="s">
        <v>119</v>
      </c>
      <c r="D1576" s="51"/>
      <c r="E1576" s="29"/>
      <c r="F1576" s="70"/>
      <c r="G1576" s="67"/>
      <c r="H1576" s="67"/>
      <c r="I1576" s="70"/>
      <c r="J1576"/>
      <c r="K1576"/>
      <c r="L1576" s="58"/>
      <c r="M1576" s="58"/>
      <c r="N1576" s="58"/>
      <c r="O1576" s="58"/>
    </row>
    <row r="1577" spans="1:15" s="50" customFormat="1">
      <c r="A1577" s="62" t="str">
        <f>IF(Tabela3[[#This Row],[GOL CASA]]&lt;&gt;"",1,"")</f>
        <v/>
      </c>
      <c r="B1577" s="49">
        <f t="shared" si="24"/>
        <v>1252</v>
      </c>
      <c r="C1577" s="50" t="s">
        <v>119</v>
      </c>
      <c r="D1577" s="51"/>
      <c r="E1577" s="29"/>
      <c r="F1577" s="70"/>
      <c r="G1577" s="67"/>
      <c r="H1577" s="67"/>
      <c r="I1577" s="70"/>
      <c r="J1577"/>
      <c r="K1577"/>
      <c r="L1577" s="58"/>
      <c r="M1577" s="58"/>
      <c r="N1577" s="58"/>
      <c r="O1577" s="58"/>
    </row>
    <row r="1578" spans="1:15" s="50" customFormat="1">
      <c r="A1578" s="62" t="str">
        <f>IF(Tabela3[[#This Row],[GOL CASA]]&lt;&gt;"",1,"")</f>
        <v/>
      </c>
      <c r="B1578" s="49">
        <f t="shared" si="24"/>
        <v>1253</v>
      </c>
      <c r="C1578" s="50" t="s">
        <v>119</v>
      </c>
      <c r="D1578" s="51"/>
      <c r="E1578" s="29"/>
      <c r="F1578" s="70"/>
      <c r="G1578" s="67"/>
      <c r="H1578" s="67"/>
      <c r="I1578" s="70"/>
      <c r="J1578"/>
      <c r="K1578"/>
      <c r="L1578" s="58"/>
      <c r="M1578" s="58"/>
      <c r="N1578" s="58"/>
      <c r="O1578" s="58"/>
    </row>
    <row r="1579" spans="1:15" s="50" customFormat="1">
      <c r="A1579" s="62" t="str">
        <f>IF(Tabela3[[#This Row],[GOL CASA]]&lt;&gt;"",1,"")</f>
        <v/>
      </c>
      <c r="B1579" s="49">
        <f t="shared" si="24"/>
        <v>1254</v>
      </c>
      <c r="C1579" s="50" t="s">
        <v>119</v>
      </c>
      <c r="D1579" s="51"/>
      <c r="E1579" s="29"/>
      <c r="F1579" s="70"/>
      <c r="G1579" s="67"/>
      <c r="H1579" s="67"/>
      <c r="I1579" s="70"/>
      <c r="J1579"/>
      <c r="K1579"/>
      <c r="L1579" s="58"/>
      <c r="M1579" s="58"/>
      <c r="N1579" s="58"/>
      <c r="O1579" s="58"/>
    </row>
    <row r="1580" spans="1:15" s="50" customFormat="1">
      <c r="A1580" s="62" t="str">
        <f>IF(Tabela3[[#This Row],[GOL CASA]]&lt;&gt;"",1,"")</f>
        <v/>
      </c>
      <c r="B1580" s="49">
        <f t="shared" si="24"/>
        <v>1255</v>
      </c>
      <c r="C1580" s="50" t="s">
        <v>119</v>
      </c>
      <c r="D1580" s="51"/>
      <c r="E1580" s="29"/>
      <c r="F1580" s="70"/>
      <c r="G1580" s="67"/>
      <c r="H1580" s="67"/>
      <c r="I1580" s="70"/>
      <c r="J1580"/>
      <c r="K1580"/>
      <c r="L1580" s="58"/>
      <c r="M1580" s="58"/>
      <c r="N1580" s="58"/>
      <c r="O1580" s="58"/>
    </row>
    <row r="1581" spans="1:15" s="50" customFormat="1">
      <c r="A1581" s="62" t="str">
        <f>IF(Tabela3[[#This Row],[GOL CASA]]&lt;&gt;"",1,"")</f>
        <v/>
      </c>
      <c r="B1581" s="49">
        <f t="shared" si="24"/>
        <v>1256</v>
      </c>
      <c r="C1581" s="50" t="s">
        <v>119</v>
      </c>
      <c r="D1581" s="51"/>
      <c r="E1581" s="29"/>
      <c r="F1581" s="70"/>
      <c r="G1581" s="67"/>
      <c r="H1581" s="67"/>
      <c r="I1581" s="70"/>
      <c r="J1581"/>
      <c r="K1581"/>
      <c r="L1581" s="58"/>
      <c r="M1581" s="58"/>
      <c r="N1581" s="58"/>
      <c r="O1581" s="58"/>
    </row>
    <row r="1582" spans="1:15" s="50" customFormat="1">
      <c r="A1582" s="62" t="str">
        <f>IF(Tabela3[[#This Row],[GOL CASA]]&lt;&gt;"",1,"")</f>
        <v/>
      </c>
      <c r="B1582" s="49">
        <f t="shared" si="24"/>
        <v>1257</v>
      </c>
      <c r="C1582" s="50" t="s">
        <v>119</v>
      </c>
      <c r="D1582" s="51"/>
      <c r="E1582" s="29"/>
      <c r="F1582" s="70"/>
      <c r="G1582" s="67"/>
      <c r="H1582" s="67"/>
      <c r="I1582" s="70"/>
      <c r="J1582"/>
      <c r="K1582"/>
      <c r="L1582" s="58"/>
      <c r="M1582" s="58"/>
      <c r="N1582" s="58"/>
      <c r="O1582" s="58"/>
    </row>
    <row r="1583" spans="1:15" s="50" customFormat="1">
      <c r="A1583" s="62" t="str">
        <f>IF(Tabela3[[#This Row],[GOL CASA]]&lt;&gt;"",1,"")</f>
        <v/>
      </c>
      <c r="B1583" s="49">
        <f t="shared" si="24"/>
        <v>1258</v>
      </c>
      <c r="C1583" s="50" t="s">
        <v>119</v>
      </c>
      <c r="D1583" s="51"/>
      <c r="E1583" s="29"/>
      <c r="F1583" s="70"/>
      <c r="G1583" s="67"/>
      <c r="H1583" s="67"/>
      <c r="I1583" s="70"/>
      <c r="J1583"/>
      <c r="K1583"/>
      <c r="L1583" s="58"/>
      <c r="M1583" s="58"/>
      <c r="N1583" s="58"/>
      <c r="O1583" s="58"/>
    </row>
    <row r="1584" spans="1:15" s="50" customFormat="1">
      <c r="A1584" s="62" t="str">
        <f>IF(Tabela3[[#This Row],[GOL CASA]]&lt;&gt;"",1,"")</f>
        <v/>
      </c>
      <c r="B1584" s="49">
        <f t="shared" si="24"/>
        <v>1259</v>
      </c>
      <c r="C1584" s="50" t="s">
        <v>119</v>
      </c>
      <c r="D1584" s="51"/>
      <c r="E1584" s="29"/>
      <c r="F1584" s="70"/>
      <c r="G1584" s="67"/>
      <c r="H1584" s="67"/>
      <c r="I1584" s="70"/>
      <c r="J1584"/>
      <c r="K1584"/>
      <c r="L1584" s="58"/>
      <c r="M1584" s="58"/>
      <c r="N1584" s="58"/>
      <c r="O1584" s="58"/>
    </row>
    <row r="1585" spans="1:15" s="50" customFormat="1">
      <c r="A1585" s="62" t="str">
        <f>IF(Tabela3[[#This Row],[GOL CASA]]&lt;&gt;"",1,"")</f>
        <v/>
      </c>
      <c r="B1585" s="49">
        <f t="shared" si="24"/>
        <v>1260</v>
      </c>
      <c r="C1585" s="50" t="s">
        <v>119</v>
      </c>
      <c r="D1585" s="51"/>
      <c r="E1585" s="29"/>
      <c r="F1585" s="70"/>
      <c r="G1585" s="67"/>
      <c r="H1585" s="67"/>
      <c r="I1585" s="70"/>
      <c r="J1585"/>
      <c r="K1585"/>
      <c r="L1585" s="58"/>
      <c r="M1585" s="58"/>
      <c r="N1585" s="58"/>
      <c r="O1585" s="58"/>
    </row>
    <row r="1586" spans="1:15" s="50" customFormat="1">
      <c r="A1586" s="62" t="str">
        <f>IF(Tabela3[[#This Row],[GOL CASA]]&lt;&gt;"",1,"")</f>
        <v/>
      </c>
      <c r="B1586" s="49">
        <f t="shared" si="24"/>
        <v>1261</v>
      </c>
      <c r="C1586" s="50" t="s">
        <v>119</v>
      </c>
      <c r="D1586" s="51"/>
      <c r="E1586" s="29"/>
      <c r="F1586" s="70"/>
      <c r="G1586" s="67"/>
      <c r="H1586" s="67"/>
      <c r="I1586" s="70"/>
      <c r="J1586"/>
      <c r="K1586"/>
      <c r="L1586" s="58"/>
      <c r="M1586" s="58"/>
      <c r="N1586" s="58"/>
      <c r="O1586" s="58"/>
    </row>
    <row r="1587" spans="1:15" s="50" customFormat="1">
      <c r="A1587" s="62" t="str">
        <f>IF(Tabela3[[#This Row],[GOL CASA]]&lt;&gt;"",1,"")</f>
        <v/>
      </c>
      <c r="B1587" s="49">
        <f t="shared" si="24"/>
        <v>1262</v>
      </c>
      <c r="C1587" s="50" t="s">
        <v>119</v>
      </c>
      <c r="D1587" s="51"/>
      <c r="E1587" s="29"/>
      <c r="F1587" s="70"/>
      <c r="G1587" s="67"/>
      <c r="H1587" s="67"/>
      <c r="I1587" s="70"/>
      <c r="J1587"/>
      <c r="K1587"/>
      <c r="L1587" s="58"/>
      <c r="M1587" s="58"/>
      <c r="N1587" s="58"/>
      <c r="O1587" s="58"/>
    </row>
    <row r="1588" spans="1:15" s="50" customFormat="1">
      <c r="A1588" s="62" t="str">
        <f>IF(Tabela3[[#This Row],[GOL CASA]]&lt;&gt;"",1,"")</f>
        <v/>
      </c>
      <c r="B1588" s="49">
        <f t="shared" si="24"/>
        <v>1263</v>
      </c>
      <c r="C1588" s="50" t="s">
        <v>119</v>
      </c>
      <c r="D1588" s="51"/>
      <c r="E1588" s="29"/>
      <c r="F1588" s="70"/>
      <c r="G1588" s="67"/>
      <c r="H1588" s="67"/>
      <c r="I1588" s="70"/>
      <c r="J1588"/>
      <c r="K1588"/>
      <c r="L1588" s="58"/>
      <c r="M1588" s="58"/>
      <c r="N1588" s="58"/>
      <c r="O1588" s="58"/>
    </row>
    <row r="1589" spans="1:15" s="50" customFormat="1">
      <c r="A1589" s="62" t="str">
        <f>IF(Tabela3[[#This Row],[GOL CASA]]&lt;&gt;"",1,"")</f>
        <v/>
      </c>
      <c r="B1589" s="49">
        <f t="shared" si="24"/>
        <v>1264</v>
      </c>
      <c r="C1589" s="50" t="s">
        <v>119</v>
      </c>
      <c r="D1589" s="51"/>
      <c r="E1589" s="29"/>
      <c r="F1589" s="70"/>
      <c r="G1589" s="67"/>
      <c r="H1589" s="67"/>
      <c r="I1589" s="70"/>
      <c r="J1589"/>
      <c r="K1589"/>
      <c r="L1589" s="58"/>
      <c r="M1589" s="58"/>
      <c r="N1589" s="58"/>
      <c r="O1589" s="58"/>
    </row>
    <row r="1590" spans="1:15" s="50" customFormat="1">
      <c r="A1590" s="62" t="str">
        <f>IF(Tabela3[[#This Row],[GOL CASA]]&lt;&gt;"",1,"")</f>
        <v/>
      </c>
      <c r="B1590" s="49">
        <f t="shared" si="24"/>
        <v>1265</v>
      </c>
      <c r="C1590" s="50" t="s">
        <v>119</v>
      </c>
      <c r="D1590" s="51"/>
      <c r="E1590" s="29"/>
      <c r="F1590" s="70"/>
      <c r="G1590" s="67"/>
      <c r="H1590" s="67"/>
      <c r="I1590" s="70"/>
      <c r="J1590"/>
      <c r="K1590"/>
      <c r="L1590" s="58"/>
      <c r="M1590" s="58"/>
      <c r="N1590" s="58"/>
      <c r="O1590" s="58"/>
    </row>
    <row r="1591" spans="1:15" s="50" customFormat="1">
      <c r="A1591" s="62" t="str">
        <f>IF(Tabela3[[#This Row],[GOL CASA]]&lt;&gt;"",1,"")</f>
        <v/>
      </c>
      <c r="B1591" s="49">
        <f t="shared" si="24"/>
        <v>1266</v>
      </c>
      <c r="C1591" s="50" t="s">
        <v>119</v>
      </c>
      <c r="D1591" s="51"/>
      <c r="E1591" s="29"/>
      <c r="F1591" s="70"/>
      <c r="G1591" s="67"/>
      <c r="H1591" s="67"/>
      <c r="I1591" s="70"/>
      <c r="J1591"/>
      <c r="K1591"/>
      <c r="L1591" s="58"/>
      <c r="M1591" s="58"/>
      <c r="N1591" s="58"/>
      <c r="O1591" s="58"/>
    </row>
    <row r="1592" spans="1:15" s="50" customFormat="1">
      <c r="A1592" s="62" t="str">
        <f>IF(Tabela3[[#This Row],[GOL CASA]]&lt;&gt;"",1,"")</f>
        <v/>
      </c>
      <c r="B1592" s="49">
        <f t="shared" si="24"/>
        <v>1267</v>
      </c>
      <c r="C1592" s="50" t="s">
        <v>119</v>
      </c>
      <c r="D1592" s="51"/>
      <c r="E1592" s="29"/>
      <c r="F1592" s="70"/>
      <c r="G1592" s="67"/>
      <c r="H1592" s="67"/>
      <c r="I1592" s="70"/>
      <c r="J1592"/>
      <c r="K1592"/>
      <c r="L1592" s="58"/>
      <c r="M1592" s="58"/>
      <c r="N1592" s="58"/>
      <c r="O1592" s="58"/>
    </row>
    <row r="1593" spans="1:15" s="50" customFormat="1">
      <c r="A1593" s="62" t="str">
        <f>IF(Tabela3[[#This Row],[GOL CASA]]&lt;&gt;"",1,"")</f>
        <v/>
      </c>
      <c r="B1593" s="49">
        <f t="shared" si="24"/>
        <v>1268</v>
      </c>
      <c r="C1593" s="50" t="s">
        <v>119</v>
      </c>
      <c r="D1593" s="51"/>
      <c r="E1593" s="29"/>
      <c r="F1593" s="70"/>
      <c r="G1593" s="67"/>
      <c r="H1593" s="67"/>
      <c r="I1593" s="70"/>
      <c r="J1593"/>
      <c r="K1593"/>
      <c r="L1593" s="58"/>
      <c r="M1593" s="58"/>
      <c r="N1593" s="58"/>
      <c r="O1593" s="58"/>
    </row>
    <row r="1594" spans="1:15" s="50" customFormat="1">
      <c r="A1594" s="62" t="str">
        <f>IF(Tabela3[[#This Row],[GOL CASA]]&lt;&gt;"",1,"")</f>
        <v/>
      </c>
      <c r="B1594" s="49">
        <f t="shared" si="24"/>
        <v>1269</v>
      </c>
      <c r="C1594" s="50" t="s">
        <v>119</v>
      </c>
      <c r="D1594" s="51"/>
      <c r="E1594" s="29"/>
      <c r="F1594" s="70"/>
      <c r="G1594" s="67"/>
      <c r="H1594" s="67"/>
      <c r="I1594" s="70"/>
      <c r="J1594"/>
      <c r="K1594"/>
      <c r="L1594" s="58"/>
      <c r="M1594" s="58"/>
      <c r="N1594" s="58"/>
      <c r="O1594" s="58"/>
    </row>
    <row r="1595" spans="1:15" s="50" customFormat="1">
      <c r="A1595" s="62" t="str">
        <f>IF(Tabela3[[#This Row],[GOL CASA]]&lt;&gt;"",1,"")</f>
        <v/>
      </c>
      <c r="B1595" s="49">
        <f t="shared" si="24"/>
        <v>1270</v>
      </c>
      <c r="C1595" s="50" t="s">
        <v>119</v>
      </c>
      <c r="D1595" s="51"/>
      <c r="E1595" s="29"/>
      <c r="F1595" s="70"/>
      <c r="G1595" s="67"/>
      <c r="H1595" s="67"/>
      <c r="I1595" s="70"/>
      <c r="J1595"/>
      <c r="K1595"/>
      <c r="L1595" s="58"/>
      <c r="M1595" s="58"/>
      <c r="N1595" s="58"/>
      <c r="O1595" s="58"/>
    </row>
    <row r="1596" spans="1:15" s="50" customFormat="1">
      <c r="A1596" s="62" t="str">
        <f>IF(Tabela3[[#This Row],[GOL CASA]]&lt;&gt;"",1,"")</f>
        <v/>
      </c>
      <c r="B1596" s="49">
        <f t="shared" si="24"/>
        <v>1271</v>
      </c>
      <c r="C1596" s="50" t="s">
        <v>119</v>
      </c>
      <c r="D1596" s="51"/>
      <c r="E1596" s="29"/>
      <c r="F1596" s="70"/>
      <c r="G1596" s="67"/>
      <c r="H1596" s="67"/>
      <c r="I1596" s="70"/>
      <c r="J1596"/>
      <c r="K1596"/>
      <c r="L1596" s="58"/>
      <c r="M1596" s="58"/>
      <c r="N1596" s="58"/>
      <c r="O1596" s="58"/>
    </row>
    <row r="1597" spans="1:15" s="50" customFormat="1">
      <c r="A1597" s="62" t="str">
        <f>IF(Tabela3[[#This Row],[GOL CASA]]&lt;&gt;"",1,"")</f>
        <v/>
      </c>
      <c r="B1597" s="49">
        <f t="shared" si="24"/>
        <v>1272</v>
      </c>
      <c r="C1597" s="50" t="s">
        <v>119</v>
      </c>
      <c r="D1597" s="51"/>
      <c r="E1597" s="29"/>
      <c r="F1597" s="70"/>
      <c r="G1597" s="67"/>
      <c r="H1597" s="67"/>
      <c r="I1597" s="70"/>
      <c r="J1597"/>
      <c r="K1597"/>
      <c r="L1597" s="58"/>
      <c r="M1597" s="58"/>
      <c r="N1597" s="58"/>
      <c r="O1597" s="58"/>
    </row>
    <row r="1598" spans="1:15" s="50" customFormat="1">
      <c r="A1598" s="62" t="str">
        <f>IF(Tabela3[[#This Row],[GOL CASA]]&lt;&gt;"",1,"")</f>
        <v/>
      </c>
      <c r="B1598" s="49">
        <f t="shared" si="24"/>
        <v>1273</v>
      </c>
      <c r="C1598" s="50" t="s">
        <v>119</v>
      </c>
      <c r="D1598" s="51"/>
      <c r="E1598" s="29"/>
      <c r="F1598" s="70"/>
      <c r="G1598" s="67"/>
      <c r="H1598" s="67"/>
      <c r="I1598" s="70"/>
      <c r="J1598"/>
      <c r="K1598"/>
      <c r="L1598" s="58"/>
      <c r="M1598" s="58"/>
      <c r="N1598" s="58"/>
      <c r="O1598" s="58"/>
    </row>
    <row r="1599" spans="1:15" s="50" customFormat="1">
      <c r="A1599" s="62" t="str">
        <f>IF(Tabela3[[#This Row],[GOL CASA]]&lt;&gt;"",1,"")</f>
        <v/>
      </c>
      <c r="B1599" s="49">
        <f t="shared" si="24"/>
        <v>1274</v>
      </c>
      <c r="C1599" s="50" t="s">
        <v>119</v>
      </c>
      <c r="D1599" s="51"/>
      <c r="E1599" s="29"/>
      <c r="F1599" s="70"/>
      <c r="G1599" s="67"/>
      <c r="H1599" s="67"/>
      <c r="I1599" s="70"/>
      <c r="J1599"/>
      <c r="K1599"/>
      <c r="L1599" s="58"/>
      <c r="M1599" s="58"/>
      <c r="N1599" s="58"/>
      <c r="O1599" s="58"/>
    </row>
    <row r="1600" spans="1:15" s="50" customFormat="1">
      <c r="A1600" s="62" t="str">
        <f>IF(Tabela3[[#This Row],[GOL CASA]]&lt;&gt;"",1,"")</f>
        <v/>
      </c>
      <c r="B1600" s="49">
        <f t="shared" si="24"/>
        <v>1275</v>
      </c>
      <c r="C1600" s="50" t="s">
        <v>119</v>
      </c>
      <c r="D1600" s="51"/>
      <c r="E1600" s="29"/>
      <c r="F1600" s="70"/>
      <c r="G1600" s="67"/>
      <c r="H1600" s="67"/>
      <c r="I1600" s="70"/>
      <c r="J1600"/>
      <c r="K1600"/>
      <c r="L1600" s="58"/>
      <c r="M1600" s="58"/>
      <c r="N1600" s="58"/>
      <c r="O1600" s="58"/>
    </row>
    <row r="1601" spans="1:15" s="50" customFormat="1">
      <c r="A1601" s="62" t="str">
        <f>IF(Tabela3[[#This Row],[GOL CASA]]&lt;&gt;"",1,"")</f>
        <v/>
      </c>
      <c r="B1601" s="49">
        <f t="shared" si="24"/>
        <v>1276</v>
      </c>
      <c r="C1601" s="50" t="s">
        <v>119</v>
      </c>
      <c r="D1601" s="51"/>
      <c r="E1601" s="29"/>
      <c r="F1601" s="70"/>
      <c r="G1601" s="67"/>
      <c r="H1601" s="67"/>
      <c r="I1601" s="70"/>
      <c r="J1601"/>
      <c r="K1601"/>
      <c r="L1601" s="58"/>
      <c r="M1601" s="58"/>
      <c r="N1601" s="58"/>
      <c r="O1601" s="58"/>
    </row>
    <row r="1602" spans="1:15" s="50" customFormat="1">
      <c r="A1602" s="62" t="str">
        <f>IF(Tabela3[[#This Row],[GOL CASA]]&lt;&gt;"",1,"")</f>
        <v/>
      </c>
      <c r="B1602" s="49">
        <f t="shared" si="24"/>
        <v>1277</v>
      </c>
      <c r="C1602" s="50" t="s">
        <v>119</v>
      </c>
      <c r="D1602" s="51"/>
      <c r="E1602" s="29"/>
      <c r="F1602" s="70"/>
      <c r="G1602" s="67"/>
      <c r="H1602" s="67"/>
      <c r="I1602" s="70"/>
      <c r="J1602"/>
      <c r="K1602"/>
      <c r="L1602" s="58"/>
      <c r="M1602" s="58"/>
      <c r="N1602" s="58"/>
      <c r="O1602" s="58"/>
    </row>
    <row r="1603" spans="1:15" s="50" customFormat="1">
      <c r="A1603" s="62" t="str">
        <f>IF(Tabela3[[#This Row],[GOL CASA]]&lt;&gt;"",1,"")</f>
        <v/>
      </c>
      <c r="B1603" s="49">
        <f t="shared" si="24"/>
        <v>1278</v>
      </c>
      <c r="C1603" s="50" t="s">
        <v>119</v>
      </c>
      <c r="D1603" s="51"/>
      <c r="E1603" s="29"/>
      <c r="F1603" s="70"/>
      <c r="G1603" s="67"/>
      <c r="H1603" s="67"/>
      <c r="I1603" s="70"/>
      <c r="J1603"/>
      <c r="K1603"/>
      <c r="L1603" s="58"/>
      <c r="M1603" s="58"/>
      <c r="N1603" s="58"/>
      <c r="O1603" s="58"/>
    </row>
    <row r="1604" spans="1:15" s="50" customFormat="1">
      <c r="A1604" s="62" t="str">
        <f>IF(Tabela3[[#This Row],[GOL CASA]]&lt;&gt;"",1,"")</f>
        <v/>
      </c>
      <c r="B1604" s="49">
        <f t="shared" si="24"/>
        <v>1279</v>
      </c>
      <c r="C1604" s="50" t="s">
        <v>119</v>
      </c>
      <c r="D1604" s="51"/>
      <c r="E1604" s="29"/>
      <c r="F1604" s="70"/>
      <c r="G1604" s="67"/>
      <c r="H1604" s="67"/>
      <c r="I1604" s="70"/>
      <c r="J1604"/>
      <c r="K1604"/>
      <c r="L1604" s="58"/>
      <c r="M1604" s="58"/>
      <c r="N1604" s="58"/>
      <c r="O1604" s="58"/>
    </row>
    <row r="1605" spans="1:15" s="50" customFormat="1">
      <c r="A1605" s="62" t="str">
        <f>IF(Tabela3[[#This Row],[GOL CASA]]&lt;&gt;"",1,"")</f>
        <v/>
      </c>
      <c r="B1605" s="49">
        <f t="shared" si="24"/>
        <v>1280</v>
      </c>
      <c r="C1605" s="50" t="s">
        <v>119</v>
      </c>
      <c r="D1605" s="51"/>
      <c r="E1605" s="29"/>
      <c r="F1605" s="70"/>
      <c r="G1605" s="67"/>
      <c r="H1605" s="67"/>
      <c r="I1605" s="70"/>
      <c r="J1605"/>
      <c r="K1605"/>
      <c r="L1605" s="58"/>
      <c r="M1605" s="58"/>
      <c r="N1605" s="58"/>
      <c r="O1605" s="58"/>
    </row>
    <row r="1606" spans="1:15" s="50" customFormat="1">
      <c r="A1606" s="62" t="str">
        <f>IF(Tabela3[[#This Row],[GOL CASA]]&lt;&gt;"",1,"")</f>
        <v/>
      </c>
      <c r="B1606" s="49">
        <f t="shared" si="24"/>
        <v>1281</v>
      </c>
      <c r="C1606" s="50" t="s">
        <v>119</v>
      </c>
      <c r="D1606" s="51"/>
      <c r="E1606" s="29"/>
      <c r="F1606" s="70"/>
      <c r="G1606" s="67"/>
      <c r="H1606" s="67"/>
      <c r="I1606" s="70"/>
      <c r="J1606"/>
      <c r="K1606"/>
      <c r="L1606" s="58"/>
      <c r="M1606" s="58"/>
      <c r="N1606" s="58"/>
      <c r="O1606" s="58"/>
    </row>
    <row r="1607" spans="1:15" s="50" customFormat="1">
      <c r="A1607" s="62" t="str">
        <f>IF(Tabela3[[#This Row],[GOL CASA]]&lt;&gt;"",1,"")</f>
        <v/>
      </c>
      <c r="B1607" s="49">
        <f t="shared" ref="B1607:B1670" si="25">B1606+1</f>
        <v>1282</v>
      </c>
      <c r="C1607" s="50" t="s">
        <v>119</v>
      </c>
      <c r="D1607" s="51"/>
      <c r="E1607" s="29"/>
      <c r="F1607" s="70"/>
      <c r="G1607" s="67"/>
      <c r="H1607" s="67"/>
      <c r="I1607" s="70"/>
      <c r="J1607"/>
      <c r="K1607"/>
      <c r="L1607" s="58"/>
      <c r="M1607" s="58"/>
      <c r="N1607" s="58"/>
      <c r="O1607" s="58"/>
    </row>
    <row r="1608" spans="1:15" s="50" customFormat="1">
      <c r="A1608" s="62" t="str">
        <f>IF(Tabela3[[#This Row],[GOL CASA]]&lt;&gt;"",1,"")</f>
        <v/>
      </c>
      <c r="B1608" s="49">
        <f t="shared" si="25"/>
        <v>1283</v>
      </c>
      <c r="C1608" s="50" t="s">
        <v>119</v>
      </c>
      <c r="D1608" s="51"/>
      <c r="E1608" s="29"/>
      <c r="F1608" s="70"/>
      <c r="G1608" s="67"/>
      <c r="H1608" s="67"/>
      <c r="I1608" s="70"/>
      <c r="J1608"/>
      <c r="K1608"/>
      <c r="L1608" s="58"/>
      <c r="M1608" s="58"/>
      <c r="N1608" s="58"/>
      <c r="O1608" s="58"/>
    </row>
    <row r="1609" spans="1:15" s="50" customFormat="1">
      <c r="A1609" s="62" t="str">
        <f>IF(Tabela3[[#This Row],[GOL CASA]]&lt;&gt;"",1,"")</f>
        <v/>
      </c>
      <c r="B1609" s="49">
        <f t="shared" si="25"/>
        <v>1284</v>
      </c>
      <c r="C1609" s="50" t="s">
        <v>119</v>
      </c>
      <c r="D1609" s="51"/>
      <c r="E1609" s="29"/>
      <c r="F1609" s="70"/>
      <c r="G1609" s="67"/>
      <c r="H1609" s="67"/>
      <c r="I1609" s="70"/>
      <c r="J1609"/>
      <c r="K1609"/>
      <c r="L1609" s="58"/>
      <c r="M1609" s="58"/>
      <c r="N1609" s="58"/>
      <c r="O1609" s="58"/>
    </row>
    <row r="1610" spans="1:15" s="50" customFormat="1">
      <c r="A1610" s="62" t="str">
        <f>IF(Tabela3[[#This Row],[GOL CASA]]&lt;&gt;"",1,"")</f>
        <v/>
      </c>
      <c r="B1610" s="49">
        <f t="shared" si="25"/>
        <v>1285</v>
      </c>
      <c r="C1610" s="50" t="s">
        <v>119</v>
      </c>
      <c r="D1610" s="51"/>
      <c r="E1610" s="29"/>
      <c r="F1610" s="70"/>
      <c r="G1610" s="67"/>
      <c r="H1610" s="67"/>
      <c r="I1610" s="70"/>
      <c r="J1610"/>
      <c r="K1610"/>
      <c r="L1610" s="58"/>
      <c r="M1610" s="58"/>
      <c r="N1610" s="58"/>
      <c r="O1610" s="58"/>
    </row>
    <row r="1611" spans="1:15" s="50" customFormat="1">
      <c r="A1611" s="62" t="str">
        <f>IF(Tabela3[[#This Row],[GOL CASA]]&lt;&gt;"",1,"")</f>
        <v/>
      </c>
      <c r="B1611" s="49">
        <f t="shared" si="25"/>
        <v>1286</v>
      </c>
      <c r="C1611" s="50" t="s">
        <v>119</v>
      </c>
      <c r="D1611" s="51"/>
      <c r="E1611" s="29"/>
      <c r="F1611" s="70"/>
      <c r="G1611" s="67"/>
      <c r="H1611" s="67"/>
      <c r="I1611" s="70"/>
      <c r="J1611"/>
      <c r="K1611"/>
      <c r="L1611" s="58"/>
      <c r="M1611" s="58"/>
      <c r="N1611" s="58"/>
      <c r="O1611" s="58"/>
    </row>
    <row r="1612" spans="1:15" s="50" customFormat="1">
      <c r="A1612" s="62" t="str">
        <f>IF(Tabela3[[#This Row],[GOL CASA]]&lt;&gt;"",1,"")</f>
        <v/>
      </c>
      <c r="B1612" s="49">
        <f t="shared" si="25"/>
        <v>1287</v>
      </c>
      <c r="C1612" s="50" t="s">
        <v>119</v>
      </c>
      <c r="D1612" s="51"/>
      <c r="E1612" s="29"/>
      <c r="F1612" s="70"/>
      <c r="G1612" s="67"/>
      <c r="H1612" s="67"/>
      <c r="I1612" s="70"/>
      <c r="J1612"/>
      <c r="K1612"/>
      <c r="L1612" s="58"/>
      <c r="M1612" s="58"/>
      <c r="N1612" s="58"/>
      <c r="O1612" s="58"/>
    </row>
    <row r="1613" spans="1:15" s="50" customFormat="1">
      <c r="A1613" s="62" t="str">
        <f>IF(Tabela3[[#This Row],[GOL CASA]]&lt;&gt;"",1,"")</f>
        <v/>
      </c>
      <c r="B1613" s="49">
        <f t="shared" si="25"/>
        <v>1288</v>
      </c>
      <c r="C1613" s="50" t="s">
        <v>119</v>
      </c>
      <c r="D1613" s="51"/>
      <c r="E1613" s="29"/>
      <c r="F1613" s="70"/>
      <c r="G1613" s="67"/>
      <c r="H1613" s="67"/>
      <c r="I1613" s="70"/>
      <c r="J1613"/>
      <c r="K1613"/>
      <c r="L1613" s="58"/>
      <c r="M1613" s="58"/>
      <c r="N1613" s="58"/>
      <c r="O1613" s="58"/>
    </row>
    <row r="1614" spans="1:15" s="50" customFormat="1">
      <c r="A1614" s="62" t="str">
        <f>IF(Tabela3[[#This Row],[GOL CASA]]&lt;&gt;"",1,"")</f>
        <v/>
      </c>
      <c r="B1614" s="49">
        <f t="shared" si="25"/>
        <v>1289</v>
      </c>
      <c r="C1614" s="50" t="s">
        <v>119</v>
      </c>
      <c r="D1614" s="51"/>
      <c r="E1614" s="29"/>
      <c r="F1614" s="70"/>
      <c r="G1614" s="67"/>
      <c r="H1614" s="67"/>
      <c r="I1614" s="70"/>
      <c r="J1614"/>
      <c r="K1614"/>
      <c r="L1614" s="58"/>
      <c r="M1614" s="58"/>
      <c r="N1614" s="58"/>
      <c r="O1614" s="58"/>
    </row>
    <row r="1615" spans="1:15" s="50" customFormat="1">
      <c r="A1615" s="62" t="str">
        <f>IF(Tabela3[[#This Row],[GOL CASA]]&lt;&gt;"",1,"")</f>
        <v/>
      </c>
      <c r="B1615" s="49">
        <f t="shared" si="25"/>
        <v>1290</v>
      </c>
      <c r="C1615" s="50" t="s">
        <v>119</v>
      </c>
      <c r="D1615" s="51"/>
      <c r="E1615" s="29"/>
      <c r="F1615" s="70"/>
      <c r="G1615" s="67"/>
      <c r="H1615" s="67"/>
      <c r="I1615" s="70"/>
      <c r="J1615"/>
      <c r="K1615"/>
      <c r="L1615" s="58"/>
      <c r="M1615" s="58"/>
      <c r="N1615" s="58"/>
      <c r="O1615" s="58"/>
    </row>
    <row r="1616" spans="1:15" s="50" customFormat="1">
      <c r="A1616" s="62" t="str">
        <f>IF(Tabela3[[#This Row],[GOL CASA]]&lt;&gt;"",1,"")</f>
        <v/>
      </c>
      <c r="B1616" s="49">
        <f t="shared" si="25"/>
        <v>1291</v>
      </c>
      <c r="C1616" s="50" t="s">
        <v>119</v>
      </c>
      <c r="D1616" s="51"/>
      <c r="E1616" s="29"/>
      <c r="F1616" s="70"/>
      <c r="G1616" s="67"/>
      <c r="H1616" s="67"/>
      <c r="I1616" s="70"/>
      <c r="J1616"/>
      <c r="K1616"/>
      <c r="L1616" s="58"/>
      <c r="M1616" s="58"/>
      <c r="N1616" s="58"/>
      <c r="O1616" s="58"/>
    </row>
    <row r="1617" spans="1:15" s="50" customFormat="1">
      <c r="A1617" s="62" t="str">
        <f>IF(Tabela3[[#This Row],[GOL CASA]]&lt;&gt;"",1,"")</f>
        <v/>
      </c>
      <c r="B1617" s="49">
        <f t="shared" si="25"/>
        <v>1292</v>
      </c>
      <c r="C1617" s="50" t="s">
        <v>119</v>
      </c>
      <c r="D1617" s="51"/>
      <c r="E1617" s="29"/>
      <c r="F1617" s="70"/>
      <c r="G1617" s="67"/>
      <c r="H1617" s="67"/>
      <c r="I1617" s="70"/>
      <c r="J1617"/>
      <c r="K1617"/>
      <c r="L1617" s="58"/>
      <c r="M1617" s="58"/>
      <c r="N1617" s="58"/>
      <c r="O1617" s="58"/>
    </row>
    <row r="1618" spans="1:15" s="50" customFormat="1">
      <c r="A1618" s="62" t="str">
        <f>IF(Tabela3[[#This Row],[GOL CASA]]&lt;&gt;"",1,"")</f>
        <v/>
      </c>
      <c r="B1618" s="49">
        <f t="shared" si="25"/>
        <v>1293</v>
      </c>
      <c r="C1618" s="50" t="s">
        <v>119</v>
      </c>
      <c r="D1618" s="51"/>
      <c r="E1618" s="29"/>
      <c r="F1618" s="70"/>
      <c r="G1618" s="67"/>
      <c r="H1618" s="67"/>
      <c r="I1618" s="70"/>
      <c r="J1618"/>
      <c r="K1618"/>
      <c r="L1618" s="58"/>
      <c r="M1618" s="58"/>
      <c r="N1618" s="58"/>
      <c r="O1618" s="58"/>
    </row>
    <row r="1619" spans="1:15" s="50" customFormat="1">
      <c r="A1619" s="62" t="str">
        <f>IF(Tabela3[[#This Row],[GOL CASA]]&lt;&gt;"",1,"")</f>
        <v/>
      </c>
      <c r="B1619" s="49">
        <f t="shared" si="25"/>
        <v>1294</v>
      </c>
      <c r="C1619" s="50" t="s">
        <v>119</v>
      </c>
      <c r="D1619" s="51"/>
      <c r="E1619" s="29"/>
      <c r="F1619" s="70"/>
      <c r="G1619" s="67"/>
      <c r="H1619" s="67"/>
      <c r="I1619" s="70"/>
      <c r="J1619"/>
      <c r="K1619"/>
      <c r="L1619" s="58"/>
      <c r="M1619" s="58"/>
      <c r="N1619" s="58"/>
      <c r="O1619" s="58"/>
    </row>
    <row r="1620" spans="1:15" s="50" customFormat="1">
      <c r="A1620" s="62" t="str">
        <f>IF(Tabela3[[#This Row],[GOL CASA]]&lt;&gt;"",1,"")</f>
        <v/>
      </c>
      <c r="B1620" s="49">
        <f t="shared" si="25"/>
        <v>1295</v>
      </c>
      <c r="C1620" s="50" t="s">
        <v>119</v>
      </c>
      <c r="D1620" s="51"/>
      <c r="E1620" s="29"/>
      <c r="F1620" s="70"/>
      <c r="G1620" s="67"/>
      <c r="H1620" s="67"/>
      <c r="I1620" s="70"/>
      <c r="J1620"/>
      <c r="K1620"/>
      <c r="L1620" s="58"/>
      <c r="M1620" s="58"/>
      <c r="N1620" s="58"/>
      <c r="O1620" s="58"/>
    </row>
    <row r="1621" spans="1:15" s="50" customFormat="1">
      <c r="A1621" s="62" t="str">
        <f>IF(Tabela3[[#This Row],[GOL CASA]]&lt;&gt;"",1,"")</f>
        <v/>
      </c>
      <c r="B1621" s="49">
        <f t="shared" si="25"/>
        <v>1296</v>
      </c>
      <c r="C1621" s="50" t="s">
        <v>119</v>
      </c>
      <c r="D1621" s="51"/>
      <c r="E1621" s="29"/>
      <c r="F1621" s="70"/>
      <c r="G1621" s="67"/>
      <c r="H1621" s="67"/>
      <c r="I1621" s="70"/>
      <c r="J1621"/>
      <c r="K1621"/>
      <c r="L1621" s="58"/>
      <c r="M1621" s="58"/>
      <c r="N1621" s="58"/>
      <c r="O1621" s="58"/>
    </row>
    <row r="1622" spans="1:15" s="50" customFormat="1">
      <c r="A1622" s="62" t="str">
        <f>IF(Tabela3[[#This Row],[GOL CASA]]&lt;&gt;"",1,"")</f>
        <v/>
      </c>
      <c r="B1622" s="49">
        <f t="shared" si="25"/>
        <v>1297</v>
      </c>
      <c r="C1622" s="50" t="s">
        <v>119</v>
      </c>
      <c r="D1622" s="51"/>
      <c r="E1622" s="29"/>
      <c r="F1622" s="70"/>
      <c r="G1622" s="67"/>
      <c r="H1622" s="67"/>
      <c r="I1622" s="70"/>
      <c r="J1622"/>
      <c r="K1622"/>
      <c r="L1622" s="58"/>
      <c r="M1622" s="58"/>
      <c r="N1622" s="58"/>
      <c r="O1622" s="58"/>
    </row>
    <row r="1623" spans="1:15" s="50" customFormat="1">
      <c r="A1623" s="62" t="str">
        <f>IF(Tabela3[[#This Row],[GOL CASA]]&lt;&gt;"",1,"")</f>
        <v/>
      </c>
      <c r="B1623" s="49">
        <f t="shared" si="25"/>
        <v>1298</v>
      </c>
      <c r="C1623" s="50" t="s">
        <v>119</v>
      </c>
      <c r="D1623" s="51"/>
      <c r="E1623" s="29"/>
      <c r="F1623" s="70"/>
      <c r="G1623" s="67"/>
      <c r="H1623" s="67"/>
      <c r="I1623" s="70"/>
      <c r="J1623"/>
      <c r="K1623"/>
      <c r="L1623" s="58"/>
      <c r="M1623" s="58"/>
      <c r="N1623" s="58"/>
      <c r="O1623" s="58"/>
    </row>
    <row r="1624" spans="1:15" s="50" customFormat="1">
      <c r="A1624" s="62" t="str">
        <f>IF(Tabela3[[#This Row],[GOL CASA]]&lt;&gt;"",1,"")</f>
        <v/>
      </c>
      <c r="B1624" s="49">
        <f t="shared" si="25"/>
        <v>1299</v>
      </c>
      <c r="C1624" s="50" t="s">
        <v>119</v>
      </c>
      <c r="D1624" s="51"/>
      <c r="E1624" s="29"/>
      <c r="F1624" s="70"/>
      <c r="G1624" s="67"/>
      <c r="H1624" s="67"/>
      <c r="I1624" s="70"/>
      <c r="J1624"/>
      <c r="K1624"/>
      <c r="L1624" s="58"/>
      <c r="M1624" s="58"/>
      <c r="N1624" s="58"/>
      <c r="O1624" s="58"/>
    </row>
    <row r="1625" spans="1:15" s="50" customFormat="1">
      <c r="A1625" s="62" t="str">
        <f>IF(Tabela3[[#This Row],[GOL CASA]]&lt;&gt;"",1,"")</f>
        <v/>
      </c>
      <c r="B1625" s="49">
        <f t="shared" si="25"/>
        <v>1300</v>
      </c>
      <c r="C1625" s="50" t="s">
        <v>119</v>
      </c>
      <c r="D1625" s="51"/>
      <c r="E1625" s="29"/>
      <c r="F1625" s="70"/>
      <c r="G1625" s="67"/>
      <c r="H1625" s="67"/>
      <c r="I1625" s="70"/>
      <c r="J1625"/>
      <c r="K1625"/>
      <c r="L1625" s="58"/>
      <c r="M1625" s="58"/>
      <c r="N1625" s="58"/>
      <c r="O1625" s="58"/>
    </row>
    <row r="1626" spans="1:15" s="50" customFormat="1">
      <c r="A1626" s="62" t="str">
        <f>IF(Tabela3[[#This Row],[GOL CASA]]&lt;&gt;"",1,"")</f>
        <v/>
      </c>
      <c r="B1626" s="49">
        <f t="shared" si="25"/>
        <v>1301</v>
      </c>
      <c r="C1626" s="50" t="s">
        <v>119</v>
      </c>
      <c r="D1626" s="51"/>
      <c r="E1626" s="29"/>
      <c r="F1626" s="70"/>
      <c r="G1626" s="67"/>
      <c r="H1626" s="67"/>
      <c r="I1626" s="70"/>
      <c r="J1626"/>
      <c r="K1626"/>
      <c r="L1626" s="58"/>
      <c r="M1626" s="58"/>
      <c r="N1626" s="58"/>
      <c r="O1626" s="58"/>
    </row>
    <row r="1627" spans="1:15" s="50" customFormat="1">
      <c r="A1627" s="62" t="str">
        <f>IF(Tabela3[[#This Row],[GOL CASA]]&lt;&gt;"",1,"")</f>
        <v/>
      </c>
      <c r="B1627" s="49">
        <f t="shared" si="25"/>
        <v>1302</v>
      </c>
      <c r="C1627" s="50" t="s">
        <v>119</v>
      </c>
      <c r="D1627" s="51"/>
      <c r="E1627" s="29"/>
      <c r="F1627" s="70"/>
      <c r="G1627" s="67"/>
      <c r="H1627" s="67"/>
      <c r="I1627" s="70"/>
      <c r="J1627"/>
      <c r="K1627"/>
      <c r="L1627" s="58"/>
      <c r="M1627" s="58"/>
      <c r="N1627" s="58"/>
      <c r="O1627" s="58"/>
    </row>
    <row r="1628" spans="1:15" s="50" customFormat="1">
      <c r="A1628" s="62" t="str">
        <f>IF(Tabela3[[#This Row],[GOL CASA]]&lt;&gt;"",1,"")</f>
        <v/>
      </c>
      <c r="B1628" s="49">
        <f t="shared" si="25"/>
        <v>1303</v>
      </c>
      <c r="C1628" s="50" t="s">
        <v>119</v>
      </c>
      <c r="D1628" s="51"/>
      <c r="E1628" s="29"/>
      <c r="F1628" s="70"/>
      <c r="G1628" s="67"/>
      <c r="H1628" s="67"/>
      <c r="I1628" s="70"/>
      <c r="J1628"/>
      <c r="K1628"/>
      <c r="L1628" s="58"/>
      <c r="M1628" s="58"/>
      <c r="N1628" s="58"/>
      <c r="O1628" s="58"/>
    </row>
    <row r="1629" spans="1:15" s="50" customFormat="1">
      <c r="A1629" s="62" t="str">
        <f>IF(Tabela3[[#This Row],[GOL CASA]]&lt;&gt;"",1,"")</f>
        <v/>
      </c>
      <c r="B1629" s="49">
        <f t="shared" si="25"/>
        <v>1304</v>
      </c>
      <c r="C1629" s="50" t="s">
        <v>119</v>
      </c>
      <c r="D1629" s="51"/>
      <c r="E1629" s="29"/>
      <c r="F1629" s="70"/>
      <c r="G1629" s="67"/>
      <c r="H1629" s="67"/>
      <c r="I1629" s="70"/>
      <c r="J1629"/>
      <c r="K1629"/>
      <c r="L1629" s="58"/>
      <c r="M1629" s="58"/>
      <c r="N1629" s="58"/>
      <c r="O1629" s="58"/>
    </row>
    <row r="1630" spans="1:15" s="50" customFormat="1">
      <c r="A1630" s="62" t="str">
        <f>IF(Tabela3[[#This Row],[GOL CASA]]&lt;&gt;"",1,"")</f>
        <v/>
      </c>
      <c r="B1630" s="49">
        <f t="shared" si="25"/>
        <v>1305</v>
      </c>
      <c r="C1630" s="50" t="s">
        <v>119</v>
      </c>
      <c r="D1630" s="51"/>
      <c r="E1630" s="29"/>
      <c r="F1630" s="70"/>
      <c r="G1630" s="67"/>
      <c r="H1630" s="67"/>
      <c r="I1630" s="70"/>
      <c r="J1630"/>
      <c r="K1630"/>
      <c r="L1630" s="58"/>
      <c r="M1630" s="58"/>
      <c r="N1630" s="58"/>
      <c r="O1630" s="58"/>
    </row>
    <row r="1631" spans="1:15" s="50" customFormat="1">
      <c r="A1631" s="62" t="str">
        <f>IF(Tabela3[[#This Row],[GOL CASA]]&lt;&gt;"",1,"")</f>
        <v/>
      </c>
      <c r="B1631" s="49">
        <f t="shared" si="25"/>
        <v>1306</v>
      </c>
      <c r="C1631" s="50" t="s">
        <v>119</v>
      </c>
      <c r="D1631" s="51"/>
      <c r="E1631" s="29"/>
      <c r="F1631" s="70"/>
      <c r="G1631" s="67"/>
      <c r="H1631" s="67"/>
      <c r="I1631" s="70"/>
      <c r="J1631"/>
      <c r="K1631"/>
      <c r="L1631" s="58"/>
      <c r="M1631" s="58"/>
      <c r="N1631" s="58"/>
      <c r="O1631" s="58"/>
    </row>
    <row r="1632" spans="1:15" s="50" customFormat="1">
      <c r="A1632" s="62" t="str">
        <f>IF(Tabela3[[#This Row],[GOL CASA]]&lt;&gt;"",1,"")</f>
        <v/>
      </c>
      <c r="B1632" s="49">
        <f t="shared" si="25"/>
        <v>1307</v>
      </c>
      <c r="C1632" s="50" t="s">
        <v>119</v>
      </c>
      <c r="D1632" s="51"/>
      <c r="E1632" s="29"/>
      <c r="F1632" s="70"/>
      <c r="G1632" s="67"/>
      <c r="H1632" s="67"/>
      <c r="I1632" s="70"/>
      <c r="J1632"/>
      <c r="K1632"/>
      <c r="L1632" s="58"/>
      <c r="M1632" s="58"/>
      <c r="N1632" s="58"/>
      <c r="O1632" s="58"/>
    </row>
    <row r="1633" spans="1:15" s="50" customFormat="1">
      <c r="A1633" s="62" t="str">
        <f>IF(Tabela3[[#This Row],[GOL CASA]]&lt;&gt;"",1,"")</f>
        <v/>
      </c>
      <c r="B1633" s="49">
        <f t="shared" si="25"/>
        <v>1308</v>
      </c>
      <c r="C1633" s="50" t="s">
        <v>119</v>
      </c>
      <c r="D1633" s="51"/>
      <c r="E1633" s="29"/>
      <c r="F1633" s="70"/>
      <c r="G1633" s="67"/>
      <c r="H1633" s="67"/>
      <c r="I1633" s="70"/>
      <c r="J1633"/>
      <c r="K1633"/>
      <c r="L1633" s="58"/>
      <c r="M1633" s="58"/>
      <c r="N1633" s="58"/>
      <c r="O1633" s="58"/>
    </row>
    <row r="1634" spans="1:15" s="50" customFormat="1">
      <c r="A1634" s="62" t="str">
        <f>IF(Tabela3[[#This Row],[GOL CASA]]&lt;&gt;"",1,"")</f>
        <v/>
      </c>
      <c r="B1634" s="49">
        <f t="shared" si="25"/>
        <v>1309</v>
      </c>
      <c r="C1634" s="50" t="s">
        <v>119</v>
      </c>
      <c r="D1634" s="51"/>
      <c r="E1634" s="29"/>
      <c r="F1634" s="70"/>
      <c r="G1634" s="67"/>
      <c r="H1634" s="67"/>
      <c r="I1634" s="70"/>
      <c r="J1634"/>
      <c r="K1634"/>
      <c r="L1634" s="58"/>
      <c r="M1634" s="58"/>
      <c r="N1634" s="58"/>
      <c r="O1634" s="58"/>
    </row>
    <row r="1635" spans="1:15" s="50" customFormat="1">
      <c r="A1635" s="62" t="str">
        <f>IF(Tabela3[[#This Row],[GOL CASA]]&lt;&gt;"",1,"")</f>
        <v/>
      </c>
      <c r="B1635" s="49">
        <f t="shared" si="25"/>
        <v>1310</v>
      </c>
      <c r="C1635" s="50" t="s">
        <v>119</v>
      </c>
      <c r="D1635" s="51"/>
      <c r="E1635" s="29"/>
      <c r="F1635" s="70"/>
      <c r="G1635" s="67"/>
      <c r="H1635" s="67"/>
      <c r="I1635" s="70"/>
      <c r="J1635"/>
      <c r="K1635"/>
      <c r="L1635" s="58"/>
      <c r="M1635" s="58"/>
      <c r="N1635" s="58"/>
      <c r="O1635" s="58"/>
    </row>
    <row r="1636" spans="1:15" s="50" customFormat="1">
      <c r="A1636" s="62" t="str">
        <f>IF(Tabela3[[#This Row],[GOL CASA]]&lt;&gt;"",1,"")</f>
        <v/>
      </c>
      <c r="B1636" s="49">
        <f t="shared" si="25"/>
        <v>1311</v>
      </c>
      <c r="C1636" s="50" t="s">
        <v>119</v>
      </c>
      <c r="D1636" s="51"/>
      <c r="E1636" s="29"/>
      <c r="F1636" s="70"/>
      <c r="G1636" s="67"/>
      <c r="H1636" s="67"/>
      <c r="I1636" s="70"/>
      <c r="J1636"/>
      <c r="K1636"/>
      <c r="L1636" s="58"/>
      <c r="M1636" s="58"/>
      <c r="N1636" s="58"/>
      <c r="O1636" s="58"/>
    </row>
    <row r="1637" spans="1:15" s="50" customFormat="1">
      <c r="A1637" s="62" t="str">
        <f>IF(Tabela3[[#This Row],[GOL CASA]]&lt;&gt;"",1,"")</f>
        <v/>
      </c>
      <c r="B1637" s="49">
        <f t="shared" si="25"/>
        <v>1312</v>
      </c>
      <c r="C1637" s="50" t="s">
        <v>119</v>
      </c>
      <c r="D1637" s="51"/>
      <c r="E1637" s="29"/>
      <c r="F1637" s="70"/>
      <c r="G1637" s="67"/>
      <c r="H1637" s="67"/>
      <c r="I1637" s="70"/>
      <c r="J1637"/>
      <c r="K1637"/>
      <c r="L1637" s="58"/>
      <c r="M1637" s="58"/>
      <c r="N1637" s="58"/>
      <c r="O1637" s="58"/>
    </row>
    <row r="1638" spans="1:15" s="50" customFormat="1">
      <c r="A1638" s="62" t="str">
        <f>IF(Tabela3[[#This Row],[GOL CASA]]&lt;&gt;"",1,"")</f>
        <v/>
      </c>
      <c r="B1638" s="49">
        <f t="shared" si="25"/>
        <v>1313</v>
      </c>
      <c r="C1638" s="50" t="s">
        <v>119</v>
      </c>
      <c r="D1638" s="51"/>
      <c r="E1638" s="29"/>
      <c r="F1638" s="70"/>
      <c r="G1638" s="67"/>
      <c r="H1638" s="67"/>
      <c r="I1638" s="70"/>
      <c r="J1638"/>
      <c r="K1638"/>
      <c r="L1638" s="58"/>
      <c r="M1638" s="58"/>
      <c r="N1638" s="58"/>
      <c r="O1638" s="58"/>
    </row>
    <row r="1639" spans="1:15" s="50" customFormat="1">
      <c r="A1639" s="62" t="str">
        <f>IF(Tabela3[[#This Row],[GOL CASA]]&lt;&gt;"",1,"")</f>
        <v/>
      </c>
      <c r="B1639" s="49">
        <f t="shared" si="25"/>
        <v>1314</v>
      </c>
      <c r="C1639" s="50" t="s">
        <v>119</v>
      </c>
      <c r="D1639" s="51"/>
      <c r="E1639" s="29"/>
      <c r="F1639" s="70"/>
      <c r="G1639" s="67"/>
      <c r="H1639" s="67"/>
      <c r="I1639" s="70"/>
      <c r="J1639"/>
      <c r="K1639"/>
      <c r="L1639" s="58"/>
      <c r="M1639" s="58"/>
      <c r="N1639" s="58"/>
      <c r="O1639" s="58"/>
    </row>
    <row r="1640" spans="1:15" s="50" customFormat="1">
      <c r="A1640" s="62" t="str">
        <f>IF(Tabela3[[#This Row],[GOL CASA]]&lt;&gt;"",1,"")</f>
        <v/>
      </c>
      <c r="B1640" s="49">
        <f t="shared" si="25"/>
        <v>1315</v>
      </c>
      <c r="C1640" s="50" t="s">
        <v>119</v>
      </c>
      <c r="D1640" s="51"/>
      <c r="E1640" s="29"/>
      <c r="F1640" s="70"/>
      <c r="G1640" s="67"/>
      <c r="H1640" s="67"/>
      <c r="I1640" s="70"/>
      <c r="J1640"/>
      <c r="K1640"/>
      <c r="L1640" s="58"/>
      <c r="M1640" s="58"/>
      <c r="N1640" s="58"/>
      <c r="O1640" s="58"/>
    </row>
    <row r="1641" spans="1:15" s="50" customFormat="1">
      <c r="A1641" s="62" t="str">
        <f>IF(Tabela3[[#This Row],[GOL CASA]]&lt;&gt;"",1,"")</f>
        <v/>
      </c>
      <c r="B1641" s="49">
        <f t="shared" si="25"/>
        <v>1316</v>
      </c>
      <c r="C1641" s="50" t="s">
        <v>119</v>
      </c>
      <c r="D1641" s="51"/>
      <c r="E1641" s="29"/>
      <c r="F1641" s="70"/>
      <c r="G1641" s="67"/>
      <c r="H1641" s="67"/>
      <c r="I1641" s="70"/>
      <c r="J1641"/>
      <c r="K1641"/>
      <c r="L1641" s="58"/>
      <c r="M1641" s="58"/>
      <c r="N1641" s="58"/>
      <c r="O1641" s="58"/>
    </row>
    <row r="1642" spans="1:15" s="50" customFormat="1">
      <c r="A1642" s="62" t="str">
        <f>IF(Tabela3[[#This Row],[GOL CASA]]&lt;&gt;"",1,"")</f>
        <v/>
      </c>
      <c r="B1642" s="49">
        <f t="shared" si="25"/>
        <v>1317</v>
      </c>
      <c r="C1642" s="50" t="s">
        <v>119</v>
      </c>
      <c r="D1642" s="51"/>
      <c r="E1642" s="29"/>
      <c r="F1642" s="70"/>
      <c r="G1642" s="67"/>
      <c r="H1642" s="67"/>
      <c r="I1642" s="70"/>
      <c r="J1642"/>
      <c r="K1642"/>
      <c r="L1642" s="58"/>
      <c r="M1642" s="58"/>
      <c r="N1642" s="58"/>
      <c r="O1642" s="58"/>
    </row>
    <row r="1643" spans="1:15" s="50" customFormat="1">
      <c r="A1643" s="62" t="str">
        <f>IF(Tabela3[[#This Row],[GOL CASA]]&lt;&gt;"",1,"")</f>
        <v/>
      </c>
      <c r="B1643" s="49">
        <f t="shared" si="25"/>
        <v>1318</v>
      </c>
      <c r="C1643" s="50" t="s">
        <v>119</v>
      </c>
      <c r="D1643" s="51"/>
      <c r="E1643" s="29"/>
      <c r="F1643" s="70"/>
      <c r="G1643" s="67"/>
      <c r="H1643" s="67"/>
      <c r="I1643" s="70"/>
      <c r="J1643"/>
      <c r="K1643"/>
      <c r="L1643" s="58"/>
      <c r="M1643" s="58"/>
      <c r="N1643" s="58"/>
      <c r="O1643" s="58"/>
    </row>
    <row r="1644" spans="1:15" s="50" customFormat="1">
      <c r="A1644" s="62" t="str">
        <f>IF(Tabela3[[#This Row],[GOL CASA]]&lt;&gt;"",1,"")</f>
        <v/>
      </c>
      <c r="B1644" s="49">
        <f t="shared" si="25"/>
        <v>1319</v>
      </c>
      <c r="C1644" s="50" t="s">
        <v>119</v>
      </c>
      <c r="D1644" s="51"/>
      <c r="E1644" s="29"/>
      <c r="F1644" s="70"/>
      <c r="G1644" s="67"/>
      <c r="H1644" s="67"/>
      <c r="I1644" s="70"/>
      <c r="J1644"/>
      <c r="K1644"/>
      <c r="L1644" s="58"/>
      <c r="M1644" s="58"/>
      <c r="N1644" s="58"/>
      <c r="O1644" s="58"/>
    </row>
    <row r="1645" spans="1:15" s="50" customFormat="1">
      <c r="A1645" s="62" t="str">
        <f>IF(Tabela3[[#This Row],[GOL CASA]]&lt;&gt;"",1,"")</f>
        <v/>
      </c>
      <c r="B1645" s="49">
        <f t="shared" si="25"/>
        <v>1320</v>
      </c>
      <c r="C1645" s="50" t="s">
        <v>119</v>
      </c>
      <c r="D1645" s="51"/>
      <c r="E1645" s="29"/>
      <c r="F1645" s="70"/>
      <c r="G1645" s="67"/>
      <c r="H1645" s="67"/>
      <c r="I1645" s="70"/>
      <c r="J1645"/>
      <c r="K1645"/>
      <c r="L1645" s="58"/>
      <c r="M1645" s="58"/>
      <c r="N1645" s="58"/>
      <c r="O1645" s="58"/>
    </row>
    <row r="1646" spans="1:15" s="50" customFormat="1">
      <c r="A1646" s="62" t="str">
        <f>IF(Tabela3[[#This Row],[GOL CASA]]&lt;&gt;"",1,"")</f>
        <v/>
      </c>
      <c r="B1646" s="49">
        <f t="shared" si="25"/>
        <v>1321</v>
      </c>
      <c r="C1646" s="50" t="s">
        <v>119</v>
      </c>
      <c r="D1646" s="51"/>
      <c r="E1646" s="29"/>
      <c r="F1646" s="70"/>
      <c r="G1646" s="67"/>
      <c r="H1646" s="67"/>
      <c r="I1646" s="70"/>
      <c r="J1646"/>
      <c r="K1646"/>
      <c r="L1646" s="58"/>
      <c r="M1646" s="58"/>
      <c r="N1646" s="58"/>
      <c r="O1646" s="58"/>
    </row>
    <row r="1647" spans="1:15" s="50" customFormat="1">
      <c r="A1647" s="62" t="str">
        <f>IF(Tabela3[[#This Row],[GOL CASA]]&lt;&gt;"",1,"")</f>
        <v/>
      </c>
      <c r="B1647" s="49">
        <f t="shared" si="25"/>
        <v>1322</v>
      </c>
      <c r="C1647" s="50" t="s">
        <v>119</v>
      </c>
      <c r="D1647" s="51"/>
      <c r="E1647" s="29"/>
      <c r="F1647" s="70"/>
      <c r="G1647" s="67"/>
      <c r="H1647" s="67"/>
      <c r="I1647" s="70"/>
      <c r="J1647"/>
      <c r="K1647"/>
      <c r="L1647" s="58"/>
      <c r="M1647" s="58"/>
      <c r="N1647" s="58"/>
      <c r="O1647" s="58"/>
    </row>
    <row r="1648" spans="1:15" s="50" customFormat="1">
      <c r="A1648" s="62" t="str">
        <f>IF(Tabela3[[#This Row],[GOL CASA]]&lt;&gt;"",1,"")</f>
        <v/>
      </c>
      <c r="B1648" s="49">
        <f t="shared" si="25"/>
        <v>1323</v>
      </c>
      <c r="C1648" s="50" t="s">
        <v>119</v>
      </c>
      <c r="D1648" s="51"/>
      <c r="E1648" s="29"/>
      <c r="F1648" s="70"/>
      <c r="G1648" s="67"/>
      <c r="H1648" s="67"/>
      <c r="I1648" s="70"/>
      <c r="J1648"/>
      <c r="K1648"/>
      <c r="L1648" s="58"/>
      <c r="M1648" s="58"/>
      <c r="N1648" s="58"/>
      <c r="O1648" s="58"/>
    </row>
    <row r="1649" spans="1:15" s="50" customFormat="1">
      <c r="A1649" s="62" t="str">
        <f>IF(Tabela3[[#This Row],[GOL CASA]]&lt;&gt;"",1,"")</f>
        <v/>
      </c>
      <c r="B1649" s="49">
        <f t="shared" si="25"/>
        <v>1324</v>
      </c>
      <c r="C1649" s="50" t="s">
        <v>119</v>
      </c>
      <c r="D1649" s="51"/>
      <c r="E1649" s="29"/>
      <c r="F1649" s="70"/>
      <c r="G1649" s="67"/>
      <c r="H1649" s="67"/>
      <c r="I1649" s="70"/>
      <c r="J1649"/>
      <c r="K1649"/>
      <c r="L1649" s="58"/>
      <c r="M1649" s="58"/>
      <c r="N1649" s="58"/>
      <c r="O1649" s="58"/>
    </row>
    <row r="1650" spans="1:15" s="50" customFormat="1">
      <c r="A1650" s="62" t="str">
        <f>IF(Tabela3[[#This Row],[GOL CASA]]&lt;&gt;"",1,"")</f>
        <v/>
      </c>
      <c r="B1650" s="49">
        <f t="shared" si="25"/>
        <v>1325</v>
      </c>
      <c r="C1650" s="50" t="s">
        <v>119</v>
      </c>
      <c r="D1650" s="51"/>
      <c r="E1650" s="29"/>
      <c r="F1650" s="70"/>
      <c r="G1650" s="67"/>
      <c r="H1650" s="67"/>
      <c r="I1650" s="70"/>
      <c r="J1650"/>
      <c r="K1650"/>
      <c r="L1650" s="58"/>
      <c r="M1650" s="58"/>
      <c r="N1650" s="58"/>
      <c r="O1650" s="58"/>
    </row>
    <row r="1651" spans="1:15" s="50" customFormat="1">
      <c r="A1651" s="62" t="str">
        <f>IF(Tabela3[[#This Row],[GOL CASA]]&lt;&gt;"",1,"")</f>
        <v/>
      </c>
      <c r="B1651" s="49">
        <f t="shared" si="25"/>
        <v>1326</v>
      </c>
      <c r="C1651" s="50" t="s">
        <v>119</v>
      </c>
      <c r="D1651" s="51"/>
      <c r="E1651" s="29"/>
      <c r="F1651" s="70"/>
      <c r="G1651" s="67"/>
      <c r="H1651" s="67"/>
      <c r="I1651" s="70"/>
      <c r="J1651"/>
      <c r="K1651"/>
      <c r="L1651" s="58"/>
      <c r="M1651" s="58"/>
      <c r="N1651" s="58"/>
      <c r="O1651" s="58"/>
    </row>
    <row r="1652" spans="1:15" s="50" customFormat="1">
      <c r="A1652" s="62" t="str">
        <f>IF(Tabela3[[#This Row],[GOL CASA]]&lt;&gt;"",1,"")</f>
        <v/>
      </c>
      <c r="B1652" s="49">
        <f t="shared" si="25"/>
        <v>1327</v>
      </c>
      <c r="C1652" s="50" t="s">
        <v>119</v>
      </c>
      <c r="D1652" s="51"/>
      <c r="E1652" s="29"/>
      <c r="F1652" s="70"/>
      <c r="G1652" s="67"/>
      <c r="H1652" s="67"/>
      <c r="I1652" s="70"/>
      <c r="J1652"/>
      <c r="K1652"/>
      <c r="L1652" s="58"/>
      <c r="M1652" s="58"/>
      <c r="N1652" s="58"/>
      <c r="O1652" s="58"/>
    </row>
    <row r="1653" spans="1:15" s="50" customFormat="1">
      <c r="A1653" s="62" t="str">
        <f>IF(Tabela3[[#This Row],[GOL CASA]]&lt;&gt;"",1,"")</f>
        <v/>
      </c>
      <c r="B1653" s="49">
        <f t="shared" si="25"/>
        <v>1328</v>
      </c>
      <c r="C1653" s="50" t="s">
        <v>119</v>
      </c>
      <c r="D1653" s="51"/>
      <c r="E1653" s="29"/>
      <c r="F1653" s="70"/>
      <c r="G1653" s="67"/>
      <c r="H1653" s="67"/>
      <c r="I1653" s="70"/>
      <c r="J1653"/>
      <c r="K1653"/>
      <c r="L1653" s="58"/>
      <c r="M1653" s="58"/>
      <c r="N1653" s="58"/>
      <c r="O1653" s="58"/>
    </row>
    <row r="1654" spans="1:15" s="50" customFormat="1">
      <c r="A1654" s="62" t="str">
        <f>IF(Tabela3[[#This Row],[GOL CASA]]&lt;&gt;"",1,"")</f>
        <v/>
      </c>
      <c r="B1654" s="49">
        <f t="shared" si="25"/>
        <v>1329</v>
      </c>
      <c r="C1654" s="50" t="s">
        <v>119</v>
      </c>
      <c r="D1654" s="51"/>
      <c r="E1654" s="29"/>
      <c r="F1654" s="70"/>
      <c r="G1654" s="67"/>
      <c r="H1654" s="67"/>
      <c r="I1654" s="70"/>
      <c r="J1654"/>
      <c r="K1654"/>
      <c r="L1654" s="58"/>
      <c r="M1654" s="58"/>
      <c r="N1654" s="58"/>
      <c r="O1654" s="58"/>
    </row>
    <row r="1655" spans="1:15" s="50" customFormat="1">
      <c r="A1655" s="62" t="str">
        <f>IF(Tabela3[[#This Row],[GOL CASA]]&lt;&gt;"",1,"")</f>
        <v/>
      </c>
      <c r="B1655" s="49">
        <f t="shared" si="25"/>
        <v>1330</v>
      </c>
      <c r="C1655" s="50" t="s">
        <v>119</v>
      </c>
      <c r="D1655" s="51"/>
      <c r="E1655" s="29"/>
      <c r="F1655" s="70"/>
      <c r="G1655" s="67"/>
      <c r="H1655" s="67"/>
      <c r="I1655" s="70"/>
      <c r="J1655"/>
      <c r="K1655"/>
      <c r="L1655" s="58"/>
      <c r="M1655" s="58"/>
      <c r="N1655" s="58"/>
      <c r="O1655" s="58"/>
    </row>
    <row r="1656" spans="1:15" s="50" customFormat="1">
      <c r="A1656" s="62" t="str">
        <f>IF(Tabela3[[#This Row],[GOL CASA]]&lt;&gt;"",1,"")</f>
        <v/>
      </c>
      <c r="B1656" s="49">
        <f t="shared" si="25"/>
        <v>1331</v>
      </c>
      <c r="C1656" s="50" t="s">
        <v>119</v>
      </c>
      <c r="D1656" s="51"/>
      <c r="E1656" s="29"/>
      <c r="F1656" s="70"/>
      <c r="G1656" s="67"/>
      <c r="H1656" s="67"/>
      <c r="I1656" s="70"/>
      <c r="J1656"/>
      <c r="K1656"/>
      <c r="L1656" s="58"/>
      <c r="M1656" s="58"/>
      <c r="N1656" s="58"/>
      <c r="O1656" s="58"/>
    </row>
    <row r="1657" spans="1:15" s="50" customFormat="1">
      <c r="A1657" s="62" t="str">
        <f>IF(Tabela3[[#This Row],[GOL CASA]]&lt;&gt;"",1,"")</f>
        <v/>
      </c>
      <c r="B1657" s="49">
        <f t="shared" si="25"/>
        <v>1332</v>
      </c>
      <c r="C1657" s="50" t="s">
        <v>119</v>
      </c>
      <c r="D1657" s="51"/>
      <c r="E1657" s="29"/>
      <c r="F1657" s="70"/>
      <c r="G1657" s="67"/>
      <c r="H1657" s="67"/>
      <c r="I1657" s="70"/>
      <c r="J1657"/>
      <c r="K1657"/>
      <c r="L1657" s="58"/>
      <c r="M1657" s="58"/>
      <c r="N1657" s="58"/>
      <c r="O1657" s="58"/>
    </row>
    <row r="1658" spans="1:15" s="50" customFormat="1">
      <c r="A1658" s="62" t="str">
        <f>IF(Tabela3[[#This Row],[GOL CASA]]&lt;&gt;"",1,"")</f>
        <v/>
      </c>
      <c r="B1658" s="49">
        <f t="shared" si="25"/>
        <v>1333</v>
      </c>
      <c r="C1658" s="50" t="s">
        <v>119</v>
      </c>
      <c r="D1658" s="51"/>
      <c r="E1658" s="29"/>
      <c r="F1658" s="70"/>
      <c r="G1658" s="67"/>
      <c r="H1658" s="67"/>
      <c r="I1658" s="70"/>
      <c r="J1658"/>
      <c r="K1658"/>
      <c r="L1658" s="58"/>
      <c r="M1658" s="58"/>
      <c r="N1658" s="58"/>
      <c r="O1658" s="58"/>
    </row>
    <row r="1659" spans="1:15" s="50" customFormat="1">
      <c r="A1659" s="62" t="str">
        <f>IF(Tabela3[[#This Row],[GOL CASA]]&lt;&gt;"",1,"")</f>
        <v/>
      </c>
      <c r="B1659" s="49">
        <f t="shared" si="25"/>
        <v>1334</v>
      </c>
      <c r="C1659" s="50" t="s">
        <v>119</v>
      </c>
      <c r="D1659" s="51"/>
      <c r="E1659" s="29"/>
      <c r="F1659" s="70"/>
      <c r="G1659" s="67"/>
      <c r="H1659" s="67"/>
      <c r="I1659" s="70"/>
      <c r="J1659"/>
      <c r="K1659"/>
      <c r="L1659" s="58"/>
      <c r="M1659" s="58"/>
      <c r="N1659" s="58"/>
      <c r="O1659" s="58"/>
    </row>
    <row r="1660" spans="1:15" s="50" customFormat="1">
      <c r="A1660" s="62" t="str">
        <f>IF(Tabela3[[#This Row],[GOL CASA]]&lt;&gt;"",1,"")</f>
        <v/>
      </c>
      <c r="B1660" s="49">
        <f t="shared" si="25"/>
        <v>1335</v>
      </c>
      <c r="C1660" s="50" t="s">
        <v>119</v>
      </c>
      <c r="D1660" s="51"/>
      <c r="E1660" s="29"/>
      <c r="F1660" s="70"/>
      <c r="G1660" s="67"/>
      <c r="H1660" s="67"/>
      <c r="I1660" s="70"/>
      <c r="J1660"/>
      <c r="K1660"/>
      <c r="L1660" s="58"/>
      <c r="M1660" s="58"/>
      <c r="N1660" s="58"/>
      <c r="O1660" s="58"/>
    </row>
    <row r="1661" spans="1:15" s="50" customFormat="1">
      <c r="A1661" s="62" t="str">
        <f>IF(Tabela3[[#This Row],[GOL CASA]]&lt;&gt;"",1,"")</f>
        <v/>
      </c>
      <c r="B1661" s="49">
        <f t="shared" si="25"/>
        <v>1336</v>
      </c>
      <c r="C1661" s="50" t="s">
        <v>119</v>
      </c>
      <c r="D1661" s="51"/>
      <c r="E1661" s="29"/>
      <c r="F1661" s="70"/>
      <c r="G1661" s="67"/>
      <c r="H1661" s="67"/>
      <c r="I1661" s="70"/>
      <c r="J1661"/>
      <c r="K1661"/>
      <c r="L1661" s="58"/>
      <c r="M1661" s="58"/>
      <c r="N1661" s="58"/>
      <c r="O1661" s="58"/>
    </row>
    <row r="1662" spans="1:15" s="50" customFormat="1">
      <c r="A1662" s="62" t="str">
        <f>IF(Tabela3[[#This Row],[GOL CASA]]&lt;&gt;"",1,"")</f>
        <v/>
      </c>
      <c r="B1662" s="49">
        <f t="shared" si="25"/>
        <v>1337</v>
      </c>
      <c r="C1662" s="50" t="s">
        <v>119</v>
      </c>
      <c r="D1662" s="51"/>
      <c r="E1662" s="29"/>
      <c r="F1662" s="70"/>
      <c r="G1662" s="67"/>
      <c r="H1662" s="67"/>
      <c r="I1662" s="70"/>
      <c r="J1662"/>
      <c r="K1662"/>
      <c r="L1662" s="58"/>
      <c r="M1662" s="58"/>
      <c r="N1662" s="58"/>
      <c r="O1662" s="58"/>
    </row>
    <row r="1663" spans="1:15" s="50" customFormat="1">
      <c r="A1663" s="62" t="str">
        <f>IF(Tabela3[[#This Row],[GOL CASA]]&lt;&gt;"",1,"")</f>
        <v/>
      </c>
      <c r="B1663" s="49">
        <f t="shared" si="25"/>
        <v>1338</v>
      </c>
      <c r="C1663" s="50" t="s">
        <v>119</v>
      </c>
      <c r="D1663" s="51"/>
      <c r="E1663" s="29"/>
      <c r="F1663" s="70"/>
      <c r="G1663" s="67"/>
      <c r="H1663" s="67"/>
      <c r="I1663" s="70"/>
      <c r="J1663"/>
      <c r="K1663"/>
      <c r="L1663" s="58"/>
      <c r="M1663" s="58"/>
      <c r="N1663" s="58"/>
      <c r="O1663" s="58"/>
    </row>
    <row r="1664" spans="1:15" s="50" customFormat="1">
      <c r="A1664" s="62" t="str">
        <f>IF(Tabela3[[#This Row],[GOL CASA]]&lt;&gt;"",1,"")</f>
        <v/>
      </c>
      <c r="B1664" s="49">
        <f t="shared" si="25"/>
        <v>1339</v>
      </c>
      <c r="C1664" s="50" t="s">
        <v>119</v>
      </c>
      <c r="D1664" s="51"/>
      <c r="E1664" s="29"/>
      <c r="F1664" s="70"/>
      <c r="G1664" s="67"/>
      <c r="H1664" s="67"/>
      <c r="I1664" s="70"/>
      <c r="J1664"/>
      <c r="K1664"/>
      <c r="L1664" s="58"/>
      <c r="M1664" s="58"/>
      <c r="N1664" s="58"/>
      <c r="O1664" s="58"/>
    </row>
    <row r="1665" spans="1:15" s="50" customFormat="1">
      <c r="A1665" s="62" t="str">
        <f>IF(Tabela3[[#This Row],[GOL CASA]]&lt;&gt;"",1,"")</f>
        <v/>
      </c>
      <c r="B1665" s="49">
        <f t="shared" si="25"/>
        <v>1340</v>
      </c>
      <c r="C1665" s="50" t="s">
        <v>119</v>
      </c>
      <c r="D1665" s="51"/>
      <c r="E1665" s="29"/>
      <c r="F1665" s="70"/>
      <c r="G1665" s="67"/>
      <c r="H1665" s="67"/>
      <c r="I1665" s="70"/>
      <c r="J1665"/>
      <c r="K1665"/>
      <c r="L1665" s="58"/>
      <c r="M1665" s="58"/>
      <c r="N1665" s="58"/>
      <c r="O1665" s="58"/>
    </row>
    <row r="1666" spans="1:15" s="50" customFormat="1">
      <c r="A1666" s="62" t="str">
        <f>IF(Tabela3[[#This Row],[GOL CASA]]&lt;&gt;"",1,"")</f>
        <v/>
      </c>
      <c r="B1666" s="49">
        <f t="shared" si="25"/>
        <v>1341</v>
      </c>
      <c r="C1666" s="50" t="s">
        <v>119</v>
      </c>
      <c r="D1666" s="51"/>
      <c r="E1666" s="29"/>
      <c r="F1666" s="70"/>
      <c r="G1666" s="67"/>
      <c r="H1666" s="67"/>
      <c r="I1666" s="70"/>
      <c r="J1666"/>
      <c r="K1666"/>
      <c r="L1666" s="58"/>
      <c r="M1666" s="58"/>
      <c r="N1666" s="58"/>
      <c r="O1666" s="58"/>
    </row>
    <row r="1667" spans="1:15" s="50" customFormat="1">
      <c r="A1667" s="62" t="str">
        <f>IF(Tabela3[[#This Row],[GOL CASA]]&lt;&gt;"",1,"")</f>
        <v/>
      </c>
      <c r="B1667" s="49">
        <f t="shared" si="25"/>
        <v>1342</v>
      </c>
      <c r="C1667" s="50" t="s">
        <v>119</v>
      </c>
      <c r="D1667" s="51"/>
      <c r="E1667" s="29"/>
      <c r="F1667" s="70"/>
      <c r="G1667" s="67"/>
      <c r="H1667" s="67"/>
      <c r="I1667" s="70"/>
      <c r="J1667"/>
      <c r="K1667"/>
      <c r="L1667" s="58"/>
      <c r="M1667" s="58"/>
      <c r="N1667" s="58"/>
      <c r="O1667" s="58"/>
    </row>
    <row r="1668" spans="1:15" s="50" customFormat="1">
      <c r="A1668" s="62" t="str">
        <f>IF(Tabela3[[#This Row],[GOL CASA]]&lt;&gt;"",1,"")</f>
        <v/>
      </c>
      <c r="B1668" s="49">
        <f t="shared" si="25"/>
        <v>1343</v>
      </c>
      <c r="C1668" s="50" t="s">
        <v>119</v>
      </c>
      <c r="D1668" s="51"/>
      <c r="E1668" s="29"/>
      <c r="F1668" s="70"/>
      <c r="G1668" s="67"/>
      <c r="H1668" s="67"/>
      <c r="I1668" s="70"/>
      <c r="J1668"/>
      <c r="K1668"/>
      <c r="L1668" s="58"/>
      <c r="M1668" s="58"/>
      <c r="N1668" s="58"/>
      <c r="O1668" s="58"/>
    </row>
    <row r="1669" spans="1:15" s="50" customFormat="1">
      <c r="A1669" s="62" t="str">
        <f>IF(Tabela3[[#This Row],[GOL CASA]]&lt;&gt;"",1,"")</f>
        <v/>
      </c>
      <c r="B1669" s="49">
        <f t="shared" si="25"/>
        <v>1344</v>
      </c>
      <c r="C1669" s="50" t="s">
        <v>119</v>
      </c>
      <c r="D1669" s="51"/>
      <c r="E1669" s="29"/>
      <c r="F1669" s="70"/>
      <c r="G1669" s="67"/>
      <c r="H1669" s="67"/>
      <c r="I1669" s="70"/>
      <c r="J1669"/>
      <c r="K1669"/>
      <c r="L1669" s="58"/>
      <c r="M1669" s="58"/>
      <c r="N1669" s="58"/>
      <c r="O1669" s="58"/>
    </row>
    <row r="1670" spans="1:15" s="50" customFormat="1">
      <c r="A1670" s="62" t="str">
        <f>IF(Tabela3[[#This Row],[GOL CASA]]&lt;&gt;"",1,"")</f>
        <v/>
      </c>
      <c r="B1670" s="49">
        <f t="shared" si="25"/>
        <v>1345</v>
      </c>
      <c r="C1670" s="50" t="s">
        <v>119</v>
      </c>
      <c r="D1670" s="51"/>
      <c r="E1670" s="29"/>
      <c r="F1670" s="70"/>
      <c r="G1670" s="67"/>
      <c r="H1670" s="67"/>
      <c r="I1670" s="70"/>
      <c r="J1670"/>
      <c r="K1670"/>
      <c r="L1670" s="58"/>
      <c r="M1670" s="58"/>
      <c r="N1670" s="58"/>
      <c r="O1670" s="58"/>
    </row>
    <row r="1671" spans="1:15" s="50" customFormat="1">
      <c r="A1671" s="62" t="str">
        <f>IF(Tabela3[[#This Row],[GOL CASA]]&lt;&gt;"",1,"")</f>
        <v/>
      </c>
      <c r="B1671" s="49">
        <f t="shared" ref="B1671:B1734" si="26">B1670+1</f>
        <v>1346</v>
      </c>
      <c r="C1671" s="50" t="s">
        <v>119</v>
      </c>
      <c r="D1671" s="51"/>
      <c r="E1671" s="29"/>
      <c r="F1671" s="70"/>
      <c r="G1671" s="67"/>
      <c r="H1671" s="67"/>
      <c r="I1671" s="70"/>
      <c r="J1671"/>
      <c r="K1671"/>
      <c r="L1671" s="58"/>
      <c r="M1671" s="58"/>
      <c r="N1671" s="58"/>
      <c r="O1671" s="58"/>
    </row>
    <row r="1672" spans="1:15" s="50" customFormat="1">
      <c r="A1672" s="62" t="str">
        <f>IF(Tabela3[[#This Row],[GOL CASA]]&lt;&gt;"",1,"")</f>
        <v/>
      </c>
      <c r="B1672" s="49">
        <f t="shared" si="26"/>
        <v>1347</v>
      </c>
      <c r="C1672" s="50" t="s">
        <v>119</v>
      </c>
      <c r="D1672" s="51"/>
      <c r="E1672" s="29"/>
      <c r="F1672" s="70"/>
      <c r="G1672" s="67"/>
      <c r="H1672" s="67"/>
      <c r="I1672" s="70"/>
      <c r="J1672"/>
      <c r="K1672"/>
      <c r="L1672" s="58"/>
      <c r="M1672" s="58"/>
      <c r="N1672" s="58"/>
      <c r="O1672" s="58"/>
    </row>
    <row r="1673" spans="1:15" s="50" customFormat="1">
      <c r="A1673" s="62" t="str">
        <f>IF(Tabela3[[#This Row],[GOL CASA]]&lt;&gt;"",1,"")</f>
        <v/>
      </c>
      <c r="B1673" s="49">
        <f t="shared" si="26"/>
        <v>1348</v>
      </c>
      <c r="C1673" s="50" t="s">
        <v>119</v>
      </c>
      <c r="D1673" s="51"/>
      <c r="E1673" s="29"/>
      <c r="F1673" s="70"/>
      <c r="G1673" s="67"/>
      <c r="H1673" s="67"/>
      <c r="I1673" s="70"/>
      <c r="J1673"/>
      <c r="K1673"/>
      <c r="L1673" s="58"/>
      <c r="M1673" s="58"/>
      <c r="N1673" s="58"/>
      <c r="O1673" s="58"/>
    </row>
    <row r="1674" spans="1:15" s="50" customFormat="1">
      <c r="A1674" s="62" t="str">
        <f>IF(Tabela3[[#This Row],[GOL CASA]]&lt;&gt;"",1,"")</f>
        <v/>
      </c>
      <c r="B1674" s="49">
        <f t="shared" si="26"/>
        <v>1349</v>
      </c>
      <c r="C1674" s="50" t="s">
        <v>119</v>
      </c>
      <c r="D1674" s="51"/>
      <c r="E1674" s="29"/>
      <c r="F1674" s="70"/>
      <c r="G1674" s="67"/>
      <c r="H1674" s="67"/>
      <c r="I1674" s="70"/>
      <c r="J1674"/>
      <c r="K1674"/>
      <c r="L1674" s="58"/>
      <c r="M1674" s="58"/>
      <c r="N1674" s="58"/>
      <c r="O1674" s="58"/>
    </row>
    <row r="1675" spans="1:15" s="50" customFormat="1">
      <c r="A1675" s="62" t="str">
        <f>IF(Tabela3[[#This Row],[GOL CASA]]&lt;&gt;"",1,"")</f>
        <v/>
      </c>
      <c r="B1675" s="49">
        <f t="shared" si="26"/>
        <v>1350</v>
      </c>
      <c r="C1675" s="50" t="s">
        <v>119</v>
      </c>
      <c r="D1675" s="51"/>
      <c r="E1675" s="29"/>
      <c r="F1675" s="70"/>
      <c r="G1675" s="67"/>
      <c r="H1675" s="67"/>
      <c r="I1675" s="70"/>
      <c r="J1675"/>
      <c r="K1675"/>
      <c r="L1675" s="58"/>
      <c r="M1675" s="58"/>
      <c r="N1675" s="58"/>
      <c r="O1675" s="58"/>
    </row>
    <row r="1676" spans="1:15" s="50" customFormat="1">
      <c r="A1676" s="62" t="str">
        <f>IF(Tabela3[[#This Row],[GOL CASA]]&lt;&gt;"",1,"")</f>
        <v/>
      </c>
      <c r="B1676" s="49">
        <f t="shared" si="26"/>
        <v>1351</v>
      </c>
      <c r="C1676" s="50" t="s">
        <v>119</v>
      </c>
      <c r="D1676" s="51"/>
      <c r="E1676" s="29"/>
      <c r="F1676" s="70"/>
      <c r="G1676" s="67"/>
      <c r="H1676" s="67"/>
      <c r="I1676" s="70"/>
      <c r="J1676"/>
      <c r="K1676"/>
      <c r="L1676" s="58"/>
      <c r="M1676" s="58"/>
      <c r="N1676" s="58"/>
      <c r="O1676" s="58"/>
    </row>
    <row r="1677" spans="1:15" s="50" customFormat="1">
      <c r="A1677" s="62" t="str">
        <f>IF(Tabela3[[#This Row],[GOL CASA]]&lt;&gt;"",1,"")</f>
        <v/>
      </c>
      <c r="B1677" s="49">
        <f t="shared" si="26"/>
        <v>1352</v>
      </c>
      <c r="C1677" s="50" t="s">
        <v>119</v>
      </c>
      <c r="D1677" s="51"/>
      <c r="E1677" s="29"/>
      <c r="F1677" s="70"/>
      <c r="G1677" s="67"/>
      <c r="H1677" s="67"/>
      <c r="I1677" s="70"/>
      <c r="J1677"/>
      <c r="K1677"/>
      <c r="L1677" s="58"/>
      <c r="M1677" s="58"/>
      <c r="N1677" s="58"/>
      <c r="O1677" s="58"/>
    </row>
    <row r="1678" spans="1:15" s="50" customFormat="1">
      <c r="A1678" s="62" t="str">
        <f>IF(Tabela3[[#This Row],[GOL CASA]]&lt;&gt;"",1,"")</f>
        <v/>
      </c>
      <c r="B1678" s="49">
        <f t="shared" si="26"/>
        <v>1353</v>
      </c>
      <c r="C1678" s="50" t="s">
        <v>119</v>
      </c>
      <c r="D1678" s="51"/>
      <c r="E1678" s="29"/>
      <c r="F1678" s="70"/>
      <c r="G1678" s="67"/>
      <c r="H1678" s="67"/>
      <c r="I1678" s="70"/>
      <c r="J1678"/>
      <c r="K1678"/>
      <c r="L1678" s="58"/>
      <c r="M1678" s="58"/>
      <c r="N1678" s="58"/>
      <c r="O1678" s="58"/>
    </row>
    <row r="1679" spans="1:15" s="50" customFormat="1">
      <c r="A1679" s="62" t="str">
        <f>IF(Tabela3[[#This Row],[GOL CASA]]&lt;&gt;"",1,"")</f>
        <v/>
      </c>
      <c r="B1679" s="49">
        <f t="shared" si="26"/>
        <v>1354</v>
      </c>
      <c r="C1679" s="50" t="s">
        <v>119</v>
      </c>
      <c r="D1679" s="51"/>
      <c r="E1679" s="29"/>
      <c r="F1679" s="70"/>
      <c r="G1679" s="67"/>
      <c r="H1679" s="67"/>
      <c r="I1679" s="70"/>
      <c r="J1679"/>
      <c r="K1679"/>
      <c r="L1679" s="58"/>
      <c r="M1679" s="58"/>
      <c r="N1679" s="58"/>
      <c r="O1679" s="58"/>
    </row>
    <row r="1680" spans="1:15" s="50" customFormat="1">
      <c r="A1680" s="62" t="str">
        <f>IF(Tabela3[[#This Row],[GOL CASA]]&lt;&gt;"",1,"")</f>
        <v/>
      </c>
      <c r="B1680" s="49">
        <f t="shared" si="26"/>
        <v>1355</v>
      </c>
      <c r="C1680" s="50" t="s">
        <v>119</v>
      </c>
      <c r="D1680" s="51"/>
      <c r="E1680" s="29"/>
      <c r="F1680" s="70"/>
      <c r="G1680" s="67"/>
      <c r="H1680" s="67"/>
      <c r="I1680" s="70"/>
      <c r="J1680"/>
      <c r="K1680"/>
      <c r="L1680" s="58"/>
      <c r="M1680" s="58"/>
      <c r="N1680" s="58"/>
      <c r="O1680" s="58"/>
    </row>
    <row r="1681" spans="1:15" s="50" customFormat="1">
      <c r="A1681" s="62" t="str">
        <f>IF(Tabela3[[#This Row],[GOL CASA]]&lt;&gt;"",1,"")</f>
        <v/>
      </c>
      <c r="B1681" s="49">
        <f t="shared" si="26"/>
        <v>1356</v>
      </c>
      <c r="C1681" s="50" t="s">
        <v>119</v>
      </c>
      <c r="D1681" s="51"/>
      <c r="E1681" s="29"/>
      <c r="F1681" s="70"/>
      <c r="G1681" s="67"/>
      <c r="H1681" s="67"/>
      <c r="I1681" s="70"/>
      <c r="J1681"/>
      <c r="K1681"/>
      <c r="L1681" s="58"/>
      <c r="M1681" s="58"/>
      <c r="N1681" s="58"/>
      <c r="O1681" s="58"/>
    </row>
    <row r="1682" spans="1:15" s="50" customFormat="1">
      <c r="A1682" s="62" t="str">
        <f>IF(Tabela3[[#This Row],[GOL CASA]]&lt;&gt;"",1,"")</f>
        <v/>
      </c>
      <c r="B1682" s="49">
        <f t="shared" si="26"/>
        <v>1357</v>
      </c>
      <c r="C1682" s="50" t="s">
        <v>119</v>
      </c>
      <c r="D1682" s="51"/>
      <c r="E1682" s="29"/>
      <c r="F1682" s="70"/>
      <c r="G1682" s="67"/>
      <c r="H1682" s="67"/>
      <c r="I1682" s="70"/>
      <c r="J1682"/>
      <c r="K1682"/>
      <c r="L1682" s="58"/>
      <c r="M1682" s="58"/>
      <c r="N1682" s="58"/>
      <c r="O1682" s="58"/>
    </row>
    <row r="1683" spans="1:15" s="50" customFormat="1">
      <c r="A1683" s="62" t="str">
        <f>IF(Tabela3[[#This Row],[GOL CASA]]&lt;&gt;"",1,"")</f>
        <v/>
      </c>
      <c r="B1683" s="49">
        <f t="shared" si="26"/>
        <v>1358</v>
      </c>
      <c r="C1683" s="50" t="s">
        <v>119</v>
      </c>
      <c r="D1683" s="51"/>
      <c r="E1683" s="29"/>
      <c r="F1683" s="70"/>
      <c r="G1683" s="67"/>
      <c r="H1683" s="67"/>
      <c r="I1683" s="70"/>
      <c r="J1683"/>
      <c r="K1683"/>
      <c r="L1683" s="58"/>
      <c r="M1683" s="58"/>
      <c r="N1683" s="58"/>
      <c r="O1683" s="58"/>
    </row>
    <row r="1684" spans="1:15" s="50" customFormat="1">
      <c r="A1684" s="62" t="str">
        <f>IF(Tabela3[[#This Row],[GOL CASA]]&lt;&gt;"",1,"")</f>
        <v/>
      </c>
      <c r="B1684" s="49">
        <f t="shared" si="26"/>
        <v>1359</v>
      </c>
      <c r="C1684" s="50" t="s">
        <v>119</v>
      </c>
      <c r="D1684" s="51"/>
      <c r="E1684" s="29"/>
      <c r="F1684" s="70"/>
      <c r="G1684" s="67"/>
      <c r="H1684" s="67"/>
      <c r="I1684" s="70"/>
      <c r="J1684"/>
      <c r="K1684"/>
      <c r="L1684" s="58"/>
      <c r="M1684" s="58"/>
      <c r="N1684" s="58"/>
      <c r="O1684" s="58"/>
    </row>
    <row r="1685" spans="1:15" s="50" customFormat="1">
      <c r="A1685" s="62" t="str">
        <f>IF(Tabela3[[#This Row],[GOL CASA]]&lt;&gt;"",1,"")</f>
        <v/>
      </c>
      <c r="B1685" s="49">
        <f t="shared" si="26"/>
        <v>1360</v>
      </c>
      <c r="C1685" s="50" t="s">
        <v>119</v>
      </c>
      <c r="D1685" s="51"/>
      <c r="E1685" s="29"/>
      <c r="F1685" s="70"/>
      <c r="G1685" s="67"/>
      <c r="H1685" s="67"/>
      <c r="I1685" s="70"/>
      <c r="J1685"/>
      <c r="K1685"/>
      <c r="L1685" s="58"/>
      <c r="M1685" s="58"/>
      <c r="N1685" s="58"/>
      <c r="O1685" s="58"/>
    </row>
    <row r="1686" spans="1:15" s="50" customFormat="1">
      <c r="A1686" s="62" t="str">
        <f>IF(Tabela3[[#This Row],[GOL CASA]]&lt;&gt;"",1,"")</f>
        <v/>
      </c>
      <c r="B1686" s="49">
        <f t="shared" si="26"/>
        <v>1361</v>
      </c>
      <c r="C1686" s="50" t="s">
        <v>119</v>
      </c>
      <c r="D1686" s="51"/>
      <c r="E1686" s="29"/>
      <c r="F1686" s="70"/>
      <c r="G1686" s="67"/>
      <c r="H1686" s="67"/>
      <c r="I1686" s="70"/>
      <c r="J1686"/>
      <c r="K1686"/>
      <c r="L1686" s="58"/>
      <c r="M1686" s="58"/>
      <c r="N1686" s="58"/>
      <c r="O1686" s="58"/>
    </row>
    <row r="1687" spans="1:15" s="50" customFormat="1">
      <c r="A1687" s="62" t="str">
        <f>IF(Tabela3[[#This Row],[GOL CASA]]&lt;&gt;"",1,"")</f>
        <v/>
      </c>
      <c r="B1687" s="49">
        <f t="shared" si="26"/>
        <v>1362</v>
      </c>
      <c r="C1687" s="50" t="s">
        <v>119</v>
      </c>
      <c r="D1687" s="51"/>
      <c r="E1687" s="29"/>
      <c r="F1687" s="70"/>
      <c r="G1687" s="67"/>
      <c r="H1687" s="67"/>
      <c r="I1687" s="70"/>
      <c r="J1687"/>
      <c r="K1687"/>
      <c r="L1687" s="58"/>
      <c r="M1687" s="58"/>
      <c r="N1687" s="58"/>
      <c r="O1687" s="58"/>
    </row>
    <row r="1688" spans="1:15" s="50" customFormat="1">
      <c r="A1688" s="62" t="str">
        <f>IF(Tabela3[[#This Row],[GOL CASA]]&lt;&gt;"",1,"")</f>
        <v/>
      </c>
      <c r="B1688" s="49">
        <f t="shared" si="26"/>
        <v>1363</v>
      </c>
      <c r="C1688" s="50" t="s">
        <v>119</v>
      </c>
      <c r="D1688" s="51"/>
      <c r="E1688" s="29"/>
      <c r="F1688" s="70"/>
      <c r="G1688" s="67"/>
      <c r="H1688" s="67"/>
      <c r="I1688" s="70"/>
      <c r="J1688"/>
      <c r="K1688"/>
      <c r="L1688" s="58"/>
      <c r="M1688" s="58"/>
      <c r="N1688" s="58"/>
      <c r="O1688" s="58"/>
    </row>
    <row r="1689" spans="1:15" s="50" customFormat="1">
      <c r="A1689" s="62" t="str">
        <f>IF(Tabela3[[#This Row],[GOL CASA]]&lt;&gt;"",1,"")</f>
        <v/>
      </c>
      <c r="B1689" s="49">
        <f t="shared" si="26"/>
        <v>1364</v>
      </c>
      <c r="C1689" s="50" t="s">
        <v>119</v>
      </c>
      <c r="D1689" s="51"/>
      <c r="E1689" s="29"/>
      <c r="F1689" s="70"/>
      <c r="G1689" s="67"/>
      <c r="H1689" s="67"/>
      <c r="I1689" s="70"/>
      <c r="J1689"/>
      <c r="K1689"/>
      <c r="L1689" s="58"/>
      <c r="M1689" s="58"/>
      <c r="N1689" s="58"/>
      <c r="O1689" s="58"/>
    </row>
    <row r="1690" spans="1:15" s="50" customFormat="1">
      <c r="A1690" s="62" t="str">
        <f>IF(Tabela3[[#This Row],[GOL CASA]]&lt;&gt;"",1,"")</f>
        <v/>
      </c>
      <c r="B1690" s="49">
        <f t="shared" si="26"/>
        <v>1365</v>
      </c>
      <c r="C1690" s="50" t="s">
        <v>119</v>
      </c>
      <c r="D1690" s="51"/>
      <c r="E1690" s="29"/>
      <c r="F1690" s="70"/>
      <c r="G1690" s="67"/>
      <c r="H1690" s="67"/>
      <c r="I1690" s="70"/>
      <c r="J1690"/>
      <c r="K1690"/>
      <c r="L1690" s="58"/>
      <c r="M1690" s="58"/>
      <c r="N1690" s="58"/>
      <c r="O1690" s="58"/>
    </row>
    <row r="1691" spans="1:15" s="50" customFormat="1">
      <c r="A1691" s="62" t="str">
        <f>IF(Tabela3[[#This Row],[GOL CASA]]&lt;&gt;"",1,"")</f>
        <v/>
      </c>
      <c r="B1691" s="49">
        <f t="shared" si="26"/>
        <v>1366</v>
      </c>
      <c r="C1691" s="50" t="s">
        <v>119</v>
      </c>
      <c r="D1691" s="51"/>
      <c r="E1691" s="29"/>
      <c r="F1691" s="70"/>
      <c r="G1691" s="67"/>
      <c r="H1691" s="67"/>
      <c r="I1691" s="70"/>
      <c r="J1691"/>
      <c r="K1691"/>
      <c r="L1691" s="58"/>
      <c r="M1691" s="58"/>
      <c r="N1691" s="58"/>
      <c r="O1691" s="58"/>
    </row>
    <row r="1692" spans="1:15" s="50" customFormat="1">
      <c r="A1692" s="62" t="str">
        <f>IF(Tabela3[[#This Row],[GOL CASA]]&lt;&gt;"",1,"")</f>
        <v/>
      </c>
      <c r="B1692" s="49">
        <f t="shared" si="26"/>
        <v>1367</v>
      </c>
      <c r="C1692" s="50" t="s">
        <v>119</v>
      </c>
      <c r="D1692" s="51"/>
      <c r="E1692" s="29"/>
      <c r="F1692" s="70"/>
      <c r="G1692" s="67"/>
      <c r="H1692" s="67"/>
      <c r="I1692" s="70"/>
      <c r="J1692"/>
      <c r="K1692"/>
      <c r="L1692" s="58"/>
      <c r="M1692" s="58"/>
      <c r="N1692" s="58"/>
      <c r="O1692" s="58"/>
    </row>
    <row r="1693" spans="1:15" s="50" customFormat="1">
      <c r="A1693" s="62" t="str">
        <f>IF(Tabela3[[#This Row],[GOL CASA]]&lt;&gt;"",1,"")</f>
        <v/>
      </c>
      <c r="B1693" s="49">
        <f t="shared" si="26"/>
        <v>1368</v>
      </c>
      <c r="C1693" s="50" t="s">
        <v>119</v>
      </c>
      <c r="D1693" s="51"/>
      <c r="E1693" s="29"/>
      <c r="F1693" s="70"/>
      <c r="G1693" s="67"/>
      <c r="H1693" s="67"/>
      <c r="I1693" s="70"/>
      <c r="J1693"/>
      <c r="K1693"/>
      <c r="L1693" s="58"/>
      <c r="M1693" s="58"/>
      <c r="N1693" s="58"/>
      <c r="O1693" s="58"/>
    </row>
    <row r="1694" spans="1:15" s="50" customFormat="1">
      <c r="A1694" s="62" t="str">
        <f>IF(Tabela3[[#This Row],[GOL CASA]]&lt;&gt;"",1,"")</f>
        <v/>
      </c>
      <c r="B1694" s="49">
        <f t="shared" si="26"/>
        <v>1369</v>
      </c>
      <c r="C1694" s="50" t="s">
        <v>119</v>
      </c>
      <c r="D1694" s="51"/>
      <c r="E1694" s="29"/>
      <c r="F1694" s="70"/>
      <c r="G1694" s="67"/>
      <c r="H1694" s="67"/>
      <c r="I1694" s="70"/>
      <c r="J1694"/>
      <c r="K1694"/>
      <c r="L1694" s="58"/>
      <c r="M1694" s="58"/>
      <c r="N1694" s="58"/>
      <c r="O1694" s="58"/>
    </row>
    <row r="1695" spans="1:15" s="50" customFormat="1">
      <c r="A1695" s="62" t="str">
        <f>IF(Tabela3[[#This Row],[GOL CASA]]&lt;&gt;"",1,"")</f>
        <v/>
      </c>
      <c r="B1695" s="49">
        <f t="shared" si="26"/>
        <v>1370</v>
      </c>
      <c r="C1695" s="50" t="s">
        <v>119</v>
      </c>
      <c r="D1695" s="51"/>
      <c r="E1695" s="29"/>
      <c r="F1695" s="70"/>
      <c r="G1695" s="67"/>
      <c r="H1695" s="67"/>
      <c r="I1695" s="70"/>
      <c r="J1695"/>
      <c r="K1695"/>
      <c r="L1695" s="58"/>
      <c r="M1695" s="58"/>
      <c r="N1695" s="58"/>
      <c r="O1695" s="58"/>
    </row>
    <row r="1696" spans="1:15" s="50" customFormat="1">
      <c r="A1696" s="62" t="str">
        <f>IF(Tabela3[[#This Row],[GOL CASA]]&lt;&gt;"",1,"")</f>
        <v/>
      </c>
      <c r="B1696" s="49">
        <f t="shared" si="26"/>
        <v>1371</v>
      </c>
      <c r="C1696" s="50" t="s">
        <v>119</v>
      </c>
      <c r="D1696" s="51"/>
      <c r="E1696" s="29"/>
      <c r="F1696" s="70"/>
      <c r="G1696" s="67"/>
      <c r="H1696" s="67"/>
      <c r="I1696" s="70"/>
      <c r="J1696"/>
      <c r="K1696"/>
      <c r="L1696" s="58"/>
      <c r="M1696" s="58"/>
      <c r="N1696" s="58"/>
      <c r="O1696" s="58"/>
    </row>
    <row r="1697" spans="1:15" s="50" customFormat="1">
      <c r="A1697" s="62" t="str">
        <f>IF(Tabela3[[#This Row],[GOL CASA]]&lt;&gt;"",1,"")</f>
        <v/>
      </c>
      <c r="B1697" s="49">
        <f t="shared" si="26"/>
        <v>1372</v>
      </c>
      <c r="C1697" s="50" t="s">
        <v>119</v>
      </c>
      <c r="D1697" s="51"/>
      <c r="E1697" s="29"/>
      <c r="F1697" s="70"/>
      <c r="G1697" s="67"/>
      <c r="H1697" s="67"/>
      <c r="I1697" s="70"/>
      <c r="J1697"/>
      <c r="K1697"/>
      <c r="L1697" s="58"/>
      <c r="M1697" s="58"/>
      <c r="N1697" s="58"/>
      <c r="O1697" s="58"/>
    </row>
    <row r="1698" spans="1:15" s="50" customFormat="1">
      <c r="A1698" s="62" t="str">
        <f>IF(Tabela3[[#This Row],[GOL CASA]]&lt;&gt;"",1,"")</f>
        <v/>
      </c>
      <c r="B1698" s="49">
        <f t="shared" si="26"/>
        <v>1373</v>
      </c>
      <c r="C1698" s="50" t="s">
        <v>119</v>
      </c>
      <c r="D1698" s="51"/>
      <c r="E1698" s="29"/>
      <c r="F1698" s="70"/>
      <c r="G1698" s="67"/>
      <c r="H1698" s="67"/>
      <c r="I1698" s="70"/>
      <c r="J1698"/>
      <c r="K1698"/>
      <c r="L1698" s="58"/>
      <c r="M1698" s="58"/>
      <c r="N1698" s="58"/>
      <c r="O1698" s="58"/>
    </row>
    <row r="1699" spans="1:15" s="50" customFormat="1">
      <c r="A1699" s="62" t="str">
        <f>IF(Tabela3[[#This Row],[GOL CASA]]&lt;&gt;"",1,"")</f>
        <v/>
      </c>
      <c r="B1699" s="49">
        <f t="shared" si="26"/>
        <v>1374</v>
      </c>
      <c r="C1699" s="50" t="s">
        <v>119</v>
      </c>
      <c r="D1699" s="51"/>
      <c r="E1699" s="29"/>
      <c r="F1699" s="70"/>
      <c r="G1699" s="67"/>
      <c r="H1699" s="67"/>
      <c r="I1699" s="70"/>
      <c r="J1699"/>
      <c r="K1699"/>
      <c r="L1699" s="58"/>
      <c r="M1699" s="58"/>
      <c r="N1699" s="58"/>
      <c r="O1699" s="58"/>
    </row>
    <row r="1700" spans="1:15" s="50" customFormat="1">
      <c r="A1700" s="62" t="str">
        <f>IF(Tabela3[[#This Row],[GOL CASA]]&lt;&gt;"",1,"")</f>
        <v/>
      </c>
      <c r="B1700" s="49">
        <f t="shared" si="26"/>
        <v>1375</v>
      </c>
      <c r="C1700" s="50" t="s">
        <v>119</v>
      </c>
      <c r="D1700" s="51"/>
      <c r="E1700" s="29"/>
      <c r="F1700" s="70"/>
      <c r="G1700" s="67"/>
      <c r="H1700" s="67"/>
      <c r="I1700" s="70"/>
      <c r="J1700"/>
      <c r="K1700"/>
      <c r="L1700" s="58"/>
      <c r="M1700" s="58"/>
      <c r="N1700" s="58"/>
      <c r="O1700" s="58"/>
    </row>
    <row r="1701" spans="1:15" s="50" customFormat="1">
      <c r="A1701" s="62" t="str">
        <f>IF(Tabela3[[#This Row],[GOL CASA]]&lt;&gt;"",1,"")</f>
        <v/>
      </c>
      <c r="B1701" s="49">
        <f t="shared" si="26"/>
        <v>1376</v>
      </c>
      <c r="C1701" s="50" t="s">
        <v>119</v>
      </c>
      <c r="D1701" s="51"/>
      <c r="E1701" s="29"/>
      <c r="F1701" s="70"/>
      <c r="G1701" s="67"/>
      <c r="H1701" s="67"/>
      <c r="I1701" s="70"/>
      <c r="J1701"/>
      <c r="K1701"/>
      <c r="L1701" s="58"/>
      <c r="M1701" s="58"/>
      <c r="N1701" s="58"/>
      <c r="O1701" s="58"/>
    </row>
    <row r="1702" spans="1:15" s="50" customFormat="1">
      <c r="A1702" s="62" t="str">
        <f>IF(Tabela3[[#This Row],[GOL CASA]]&lt;&gt;"",1,"")</f>
        <v/>
      </c>
      <c r="B1702" s="49">
        <f t="shared" si="26"/>
        <v>1377</v>
      </c>
      <c r="C1702" s="50" t="s">
        <v>119</v>
      </c>
      <c r="D1702" s="51"/>
      <c r="E1702" s="29"/>
      <c r="F1702" s="70"/>
      <c r="G1702" s="67"/>
      <c r="H1702" s="67"/>
      <c r="I1702" s="70"/>
      <c r="J1702"/>
      <c r="K1702"/>
      <c r="L1702" s="58"/>
      <c r="M1702" s="58"/>
      <c r="N1702" s="58"/>
      <c r="O1702" s="58"/>
    </row>
    <row r="1703" spans="1:15" s="50" customFormat="1">
      <c r="A1703" s="62" t="str">
        <f>IF(Tabela3[[#This Row],[GOL CASA]]&lt;&gt;"",1,"")</f>
        <v/>
      </c>
      <c r="B1703" s="49">
        <f t="shared" si="26"/>
        <v>1378</v>
      </c>
      <c r="C1703" s="50" t="s">
        <v>119</v>
      </c>
      <c r="D1703" s="51"/>
      <c r="E1703" s="29"/>
      <c r="F1703" s="70"/>
      <c r="G1703" s="67"/>
      <c r="H1703" s="67"/>
      <c r="I1703" s="70"/>
      <c r="J1703"/>
      <c r="K1703"/>
      <c r="L1703" s="58"/>
      <c r="M1703" s="58"/>
      <c r="N1703" s="58"/>
      <c r="O1703" s="58"/>
    </row>
    <row r="1704" spans="1:15" s="50" customFormat="1">
      <c r="A1704" s="62" t="str">
        <f>IF(Tabela3[[#This Row],[GOL CASA]]&lt;&gt;"",1,"")</f>
        <v/>
      </c>
      <c r="B1704" s="49">
        <f t="shared" si="26"/>
        <v>1379</v>
      </c>
      <c r="C1704" s="50" t="s">
        <v>119</v>
      </c>
      <c r="D1704" s="51"/>
      <c r="E1704" s="29"/>
      <c r="F1704" s="70"/>
      <c r="G1704" s="67"/>
      <c r="H1704" s="67"/>
      <c r="I1704" s="70"/>
      <c r="J1704"/>
      <c r="K1704"/>
      <c r="L1704" s="58"/>
      <c r="M1704" s="58"/>
      <c r="N1704" s="58"/>
      <c r="O1704" s="58"/>
    </row>
    <row r="1705" spans="1:15" s="50" customFormat="1">
      <c r="A1705" s="62" t="str">
        <f>IF(Tabela3[[#This Row],[GOL CASA]]&lt;&gt;"",1,"")</f>
        <v/>
      </c>
      <c r="B1705" s="49">
        <f t="shared" si="26"/>
        <v>1380</v>
      </c>
      <c r="C1705" s="50" t="s">
        <v>119</v>
      </c>
      <c r="D1705" s="51"/>
      <c r="E1705" s="29"/>
      <c r="F1705" s="70"/>
      <c r="G1705" s="67"/>
      <c r="H1705" s="67"/>
      <c r="I1705" s="70"/>
      <c r="J1705"/>
      <c r="K1705"/>
      <c r="L1705" s="58"/>
      <c r="M1705" s="58"/>
      <c r="N1705" s="58"/>
      <c r="O1705" s="58"/>
    </row>
    <row r="1706" spans="1:15" s="50" customFormat="1">
      <c r="A1706" s="62" t="str">
        <f>IF(Tabela3[[#This Row],[GOL CASA]]&lt;&gt;"",1,"")</f>
        <v/>
      </c>
      <c r="B1706" s="49">
        <f t="shared" si="26"/>
        <v>1381</v>
      </c>
      <c r="C1706" s="50" t="s">
        <v>119</v>
      </c>
      <c r="D1706" s="51"/>
      <c r="E1706" s="29"/>
      <c r="F1706" s="70"/>
      <c r="G1706" s="67"/>
      <c r="H1706" s="67"/>
      <c r="I1706" s="70"/>
      <c r="J1706"/>
      <c r="K1706"/>
      <c r="L1706" s="58"/>
      <c r="M1706" s="58"/>
      <c r="N1706" s="58"/>
      <c r="O1706" s="58"/>
    </row>
    <row r="1707" spans="1:15" s="50" customFormat="1">
      <c r="A1707" s="62" t="str">
        <f>IF(Tabela3[[#This Row],[GOL CASA]]&lt;&gt;"",1,"")</f>
        <v/>
      </c>
      <c r="B1707" s="49">
        <f t="shared" si="26"/>
        <v>1382</v>
      </c>
      <c r="C1707" s="50" t="s">
        <v>119</v>
      </c>
      <c r="D1707" s="51"/>
      <c r="E1707" s="29"/>
      <c r="F1707" s="70"/>
      <c r="G1707" s="67"/>
      <c r="H1707" s="67"/>
      <c r="I1707" s="70"/>
      <c r="J1707"/>
      <c r="K1707"/>
      <c r="L1707" s="58"/>
      <c r="M1707" s="58"/>
      <c r="N1707" s="58"/>
      <c r="O1707" s="58"/>
    </row>
    <row r="1708" spans="1:15" s="50" customFormat="1">
      <c r="A1708" s="62" t="str">
        <f>IF(Tabela3[[#This Row],[GOL CASA]]&lt;&gt;"",1,"")</f>
        <v/>
      </c>
      <c r="B1708" s="49">
        <f t="shared" si="26"/>
        <v>1383</v>
      </c>
      <c r="C1708" s="50" t="s">
        <v>119</v>
      </c>
      <c r="D1708" s="51"/>
      <c r="E1708" s="29"/>
      <c r="F1708" s="70"/>
      <c r="G1708" s="67"/>
      <c r="H1708" s="67"/>
      <c r="I1708" s="70"/>
      <c r="J1708"/>
      <c r="K1708"/>
      <c r="L1708" s="58"/>
      <c r="M1708" s="58"/>
      <c r="N1708" s="58"/>
      <c r="O1708" s="58"/>
    </row>
    <row r="1709" spans="1:15" s="50" customFormat="1">
      <c r="A1709" s="62" t="str">
        <f>IF(Tabela3[[#This Row],[GOL CASA]]&lt;&gt;"",1,"")</f>
        <v/>
      </c>
      <c r="B1709" s="49">
        <f t="shared" si="26"/>
        <v>1384</v>
      </c>
      <c r="C1709" s="50" t="s">
        <v>119</v>
      </c>
      <c r="D1709" s="51"/>
      <c r="E1709" s="29"/>
      <c r="F1709" s="70"/>
      <c r="G1709" s="67"/>
      <c r="H1709" s="67"/>
      <c r="I1709" s="70"/>
      <c r="J1709"/>
      <c r="K1709"/>
      <c r="L1709" s="58"/>
      <c r="M1709" s="58"/>
      <c r="N1709" s="58"/>
      <c r="O1709" s="58"/>
    </row>
    <row r="1710" spans="1:15" s="50" customFormat="1">
      <c r="A1710" s="62" t="str">
        <f>IF(Tabela3[[#This Row],[GOL CASA]]&lt;&gt;"",1,"")</f>
        <v/>
      </c>
      <c r="B1710" s="49">
        <f t="shared" si="26"/>
        <v>1385</v>
      </c>
      <c r="C1710" s="50" t="s">
        <v>119</v>
      </c>
      <c r="D1710" s="51"/>
      <c r="E1710" s="29"/>
      <c r="F1710" s="70"/>
      <c r="G1710" s="67"/>
      <c r="H1710" s="67"/>
      <c r="I1710" s="70"/>
      <c r="J1710"/>
      <c r="K1710"/>
      <c r="L1710" s="58"/>
      <c r="M1710" s="58"/>
      <c r="N1710" s="58"/>
      <c r="O1710" s="58"/>
    </row>
    <row r="1711" spans="1:15" s="50" customFormat="1">
      <c r="A1711" s="62" t="str">
        <f>IF(Tabela3[[#This Row],[GOL CASA]]&lt;&gt;"",1,"")</f>
        <v/>
      </c>
      <c r="B1711" s="49">
        <f t="shared" si="26"/>
        <v>1386</v>
      </c>
      <c r="C1711" s="50" t="s">
        <v>119</v>
      </c>
      <c r="D1711" s="51"/>
      <c r="E1711" s="29"/>
      <c r="F1711" s="70"/>
      <c r="G1711" s="67"/>
      <c r="H1711" s="67"/>
      <c r="I1711" s="70"/>
      <c r="J1711"/>
      <c r="K1711"/>
      <c r="L1711" s="58"/>
      <c r="M1711" s="58"/>
      <c r="N1711" s="58"/>
      <c r="O1711" s="58"/>
    </row>
    <row r="1712" spans="1:15" s="50" customFormat="1">
      <c r="A1712" s="62" t="str">
        <f>IF(Tabela3[[#This Row],[GOL CASA]]&lt;&gt;"",1,"")</f>
        <v/>
      </c>
      <c r="B1712" s="49">
        <f t="shared" si="26"/>
        <v>1387</v>
      </c>
      <c r="C1712" s="50" t="s">
        <v>119</v>
      </c>
      <c r="D1712" s="51"/>
      <c r="E1712" s="29"/>
      <c r="F1712" s="70"/>
      <c r="G1712" s="67"/>
      <c r="H1712" s="67"/>
      <c r="I1712" s="70"/>
      <c r="J1712"/>
      <c r="K1712"/>
      <c r="L1712" s="58"/>
      <c r="M1712" s="58"/>
      <c r="N1712" s="58"/>
      <c r="O1712" s="58"/>
    </row>
    <row r="1713" spans="1:15" s="50" customFormat="1">
      <c r="A1713" s="62" t="str">
        <f>IF(Tabela3[[#This Row],[GOL CASA]]&lt;&gt;"",1,"")</f>
        <v/>
      </c>
      <c r="B1713" s="49">
        <f t="shared" si="26"/>
        <v>1388</v>
      </c>
      <c r="C1713" s="50" t="s">
        <v>119</v>
      </c>
      <c r="D1713" s="51"/>
      <c r="E1713" s="29"/>
      <c r="F1713" s="70"/>
      <c r="G1713" s="67"/>
      <c r="H1713" s="67"/>
      <c r="I1713" s="70"/>
      <c r="J1713"/>
      <c r="K1713"/>
      <c r="L1713" s="58"/>
      <c r="M1713" s="58"/>
      <c r="N1713" s="58"/>
      <c r="O1713" s="58"/>
    </row>
    <row r="1714" spans="1:15" s="50" customFormat="1">
      <c r="A1714" s="62" t="str">
        <f>IF(Tabela3[[#This Row],[GOL CASA]]&lt;&gt;"",1,"")</f>
        <v/>
      </c>
      <c r="B1714" s="49">
        <f t="shared" si="26"/>
        <v>1389</v>
      </c>
      <c r="C1714" s="50" t="s">
        <v>119</v>
      </c>
      <c r="D1714" s="51"/>
      <c r="E1714" s="29"/>
      <c r="F1714" s="70"/>
      <c r="G1714" s="67"/>
      <c r="H1714" s="67"/>
      <c r="I1714" s="70"/>
      <c r="J1714"/>
      <c r="K1714"/>
      <c r="L1714" s="58"/>
      <c r="M1714" s="58"/>
      <c r="N1714" s="58"/>
      <c r="O1714" s="58"/>
    </row>
    <row r="1715" spans="1:15" s="50" customFormat="1">
      <c r="A1715" s="62" t="str">
        <f>IF(Tabela3[[#This Row],[GOL CASA]]&lt;&gt;"",1,"")</f>
        <v/>
      </c>
      <c r="B1715" s="49">
        <f t="shared" si="26"/>
        <v>1390</v>
      </c>
      <c r="C1715" s="50" t="s">
        <v>119</v>
      </c>
      <c r="D1715" s="51"/>
      <c r="E1715" s="29"/>
      <c r="F1715" s="70"/>
      <c r="G1715" s="67"/>
      <c r="H1715" s="67"/>
      <c r="I1715" s="70"/>
      <c r="J1715"/>
      <c r="K1715"/>
      <c r="L1715" s="58"/>
      <c r="M1715" s="58"/>
      <c r="N1715" s="58"/>
      <c r="O1715" s="58"/>
    </row>
    <row r="1716" spans="1:15" s="50" customFormat="1">
      <c r="A1716" s="62" t="str">
        <f>IF(Tabela3[[#This Row],[GOL CASA]]&lt;&gt;"",1,"")</f>
        <v/>
      </c>
      <c r="B1716" s="49">
        <f t="shared" si="26"/>
        <v>1391</v>
      </c>
      <c r="C1716" s="50" t="s">
        <v>119</v>
      </c>
      <c r="D1716" s="51"/>
      <c r="E1716" s="29"/>
      <c r="F1716" s="70"/>
      <c r="G1716" s="67"/>
      <c r="H1716" s="67"/>
      <c r="I1716" s="70"/>
      <c r="J1716"/>
      <c r="K1716"/>
      <c r="L1716" s="58"/>
      <c r="M1716" s="58"/>
      <c r="N1716" s="58"/>
      <c r="O1716" s="58"/>
    </row>
    <row r="1717" spans="1:15" s="50" customFormat="1">
      <c r="A1717" s="62" t="str">
        <f>IF(Tabela3[[#This Row],[GOL CASA]]&lt;&gt;"",1,"")</f>
        <v/>
      </c>
      <c r="B1717" s="49">
        <f t="shared" si="26"/>
        <v>1392</v>
      </c>
      <c r="C1717" s="50" t="s">
        <v>119</v>
      </c>
      <c r="D1717" s="51"/>
      <c r="E1717" s="29"/>
      <c r="F1717" s="70"/>
      <c r="G1717" s="67"/>
      <c r="H1717" s="67"/>
      <c r="I1717" s="70"/>
      <c r="J1717"/>
      <c r="K1717"/>
      <c r="L1717" s="58"/>
      <c r="M1717" s="58"/>
      <c r="N1717" s="58"/>
      <c r="O1717" s="58"/>
    </row>
    <row r="1718" spans="1:15" s="50" customFormat="1">
      <c r="A1718" s="62" t="str">
        <f>IF(Tabela3[[#This Row],[GOL CASA]]&lt;&gt;"",1,"")</f>
        <v/>
      </c>
      <c r="B1718" s="49">
        <f t="shared" si="26"/>
        <v>1393</v>
      </c>
      <c r="C1718" s="50" t="s">
        <v>119</v>
      </c>
      <c r="D1718" s="51"/>
      <c r="E1718" s="29"/>
      <c r="F1718" s="70"/>
      <c r="G1718" s="67"/>
      <c r="H1718" s="67"/>
      <c r="I1718" s="70"/>
      <c r="J1718"/>
      <c r="K1718"/>
      <c r="L1718" s="58"/>
      <c r="M1718" s="58"/>
      <c r="N1718" s="58"/>
      <c r="O1718" s="58"/>
    </row>
    <row r="1719" spans="1:15" s="50" customFormat="1">
      <c r="A1719" s="62" t="str">
        <f>IF(Tabela3[[#This Row],[GOL CASA]]&lt;&gt;"",1,"")</f>
        <v/>
      </c>
      <c r="B1719" s="49">
        <f t="shared" si="26"/>
        <v>1394</v>
      </c>
      <c r="C1719" s="50" t="s">
        <v>119</v>
      </c>
      <c r="D1719" s="51"/>
      <c r="E1719" s="29"/>
      <c r="F1719" s="70"/>
      <c r="G1719" s="67"/>
      <c r="H1719" s="67"/>
      <c r="I1719" s="70"/>
      <c r="J1719"/>
      <c r="K1719"/>
      <c r="L1719" s="58"/>
      <c r="M1719" s="58"/>
      <c r="N1719" s="58"/>
      <c r="O1719" s="58"/>
    </row>
    <row r="1720" spans="1:15" s="50" customFormat="1">
      <c r="A1720" s="62" t="str">
        <f>IF(Tabela3[[#This Row],[GOL CASA]]&lt;&gt;"",1,"")</f>
        <v/>
      </c>
      <c r="B1720" s="49">
        <f t="shared" si="26"/>
        <v>1395</v>
      </c>
      <c r="C1720" s="50" t="s">
        <v>119</v>
      </c>
      <c r="D1720" s="51"/>
      <c r="E1720" s="29"/>
      <c r="F1720" s="70"/>
      <c r="G1720" s="67"/>
      <c r="H1720" s="67"/>
      <c r="I1720" s="70"/>
      <c r="J1720"/>
      <c r="K1720"/>
      <c r="L1720" s="58"/>
      <c r="M1720" s="58"/>
      <c r="N1720" s="58"/>
      <c r="O1720" s="58"/>
    </row>
    <row r="1721" spans="1:15" s="50" customFormat="1">
      <c r="A1721" s="62" t="str">
        <f>IF(Tabela3[[#This Row],[GOL CASA]]&lt;&gt;"",1,"")</f>
        <v/>
      </c>
      <c r="B1721" s="49">
        <f t="shared" si="26"/>
        <v>1396</v>
      </c>
      <c r="C1721" s="50" t="s">
        <v>119</v>
      </c>
      <c r="D1721" s="51"/>
      <c r="E1721" s="29"/>
      <c r="F1721" s="70"/>
      <c r="G1721" s="67"/>
      <c r="H1721" s="67"/>
      <c r="I1721" s="70"/>
      <c r="J1721"/>
      <c r="K1721"/>
      <c r="L1721" s="58"/>
      <c r="M1721" s="58"/>
      <c r="N1721" s="58"/>
      <c r="O1721" s="58"/>
    </row>
    <row r="1722" spans="1:15" s="50" customFormat="1">
      <c r="A1722" s="62" t="str">
        <f>IF(Tabela3[[#This Row],[GOL CASA]]&lt;&gt;"",1,"")</f>
        <v/>
      </c>
      <c r="B1722" s="49">
        <f t="shared" si="26"/>
        <v>1397</v>
      </c>
      <c r="C1722" s="50" t="s">
        <v>119</v>
      </c>
      <c r="D1722" s="51"/>
      <c r="E1722" s="29"/>
      <c r="F1722" s="70"/>
      <c r="G1722" s="67"/>
      <c r="H1722" s="67"/>
      <c r="I1722" s="70"/>
      <c r="J1722"/>
      <c r="K1722"/>
      <c r="L1722" s="58"/>
      <c r="M1722" s="58"/>
      <c r="N1722" s="58"/>
      <c r="O1722" s="58"/>
    </row>
    <row r="1723" spans="1:15" s="50" customFormat="1">
      <c r="A1723" s="62" t="str">
        <f>IF(Tabela3[[#This Row],[GOL CASA]]&lt;&gt;"",1,"")</f>
        <v/>
      </c>
      <c r="B1723" s="49">
        <f t="shared" si="26"/>
        <v>1398</v>
      </c>
      <c r="C1723" s="50" t="s">
        <v>119</v>
      </c>
      <c r="D1723" s="51"/>
      <c r="E1723" s="29"/>
      <c r="F1723" s="70"/>
      <c r="G1723" s="67"/>
      <c r="H1723" s="67"/>
      <c r="I1723" s="70"/>
      <c r="J1723"/>
      <c r="K1723"/>
      <c r="L1723" s="58"/>
      <c r="M1723" s="58"/>
      <c r="N1723" s="58"/>
      <c r="O1723" s="58"/>
    </row>
    <row r="1724" spans="1:15" s="50" customFormat="1">
      <c r="A1724" s="62" t="str">
        <f>IF(Tabela3[[#This Row],[GOL CASA]]&lt;&gt;"",1,"")</f>
        <v/>
      </c>
      <c r="B1724" s="49">
        <f t="shared" si="26"/>
        <v>1399</v>
      </c>
      <c r="C1724" s="50" t="s">
        <v>119</v>
      </c>
      <c r="D1724" s="51"/>
      <c r="E1724" s="29"/>
      <c r="F1724" s="70"/>
      <c r="G1724" s="67"/>
      <c r="H1724" s="67"/>
      <c r="I1724" s="70"/>
      <c r="J1724"/>
      <c r="K1724"/>
      <c r="L1724" s="58"/>
      <c r="M1724" s="58"/>
      <c r="N1724" s="58"/>
      <c r="O1724" s="58"/>
    </row>
    <row r="1725" spans="1:15" s="50" customFormat="1">
      <c r="A1725" s="62" t="str">
        <f>IF(Tabela3[[#This Row],[GOL CASA]]&lt;&gt;"",1,"")</f>
        <v/>
      </c>
      <c r="B1725" s="49">
        <f t="shared" si="26"/>
        <v>1400</v>
      </c>
      <c r="C1725" s="50" t="s">
        <v>119</v>
      </c>
      <c r="D1725" s="51"/>
      <c r="E1725" s="29"/>
      <c r="F1725" s="70"/>
      <c r="G1725" s="67"/>
      <c r="H1725" s="67"/>
      <c r="I1725" s="70"/>
      <c r="J1725"/>
      <c r="K1725"/>
      <c r="L1725" s="58"/>
      <c r="M1725" s="58"/>
      <c r="N1725" s="58"/>
      <c r="O1725" s="58"/>
    </row>
    <row r="1726" spans="1:15" s="50" customFormat="1">
      <c r="A1726" s="62" t="str">
        <f>IF(Tabela3[[#This Row],[GOL CASA]]&lt;&gt;"",1,"")</f>
        <v/>
      </c>
      <c r="B1726" s="49">
        <f t="shared" si="26"/>
        <v>1401</v>
      </c>
      <c r="C1726" s="50" t="s">
        <v>119</v>
      </c>
      <c r="D1726" s="51"/>
      <c r="E1726" s="29"/>
      <c r="F1726" s="70"/>
      <c r="G1726" s="67"/>
      <c r="H1726" s="67"/>
      <c r="I1726" s="70"/>
      <c r="J1726"/>
      <c r="K1726"/>
      <c r="L1726" s="58"/>
      <c r="M1726" s="58"/>
      <c r="N1726" s="58"/>
      <c r="O1726" s="58"/>
    </row>
    <row r="1727" spans="1:15" s="50" customFormat="1">
      <c r="A1727" s="62" t="str">
        <f>IF(Tabela3[[#This Row],[GOL CASA]]&lt;&gt;"",1,"")</f>
        <v/>
      </c>
      <c r="B1727" s="49">
        <f t="shared" si="26"/>
        <v>1402</v>
      </c>
      <c r="C1727" s="50" t="s">
        <v>119</v>
      </c>
      <c r="D1727" s="51"/>
      <c r="E1727" s="29"/>
      <c r="F1727" s="70"/>
      <c r="G1727" s="67"/>
      <c r="H1727" s="67"/>
      <c r="I1727" s="70"/>
      <c r="J1727"/>
      <c r="K1727"/>
      <c r="L1727" s="58"/>
      <c r="M1727" s="58"/>
      <c r="N1727" s="58"/>
      <c r="O1727" s="58"/>
    </row>
    <row r="1728" spans="1:15" s="50" customFormat="1">
      <c r="A1728" s="62" t="str">
        <f>IF(Tabela3[[#This Row],[GOL CASA]]&lt;&gt;"",1,"")</f>
        <v/>
      </c>
      <c r="B1728" s="49">
        <f t="shared" si="26"/>
        <v>1403</v>
      </c>
      <c r="C1728" s="50" t="s">
        <v>119</v>
      </c>
      <c r="D1728" s="51"/>
      <c r="E1728" s="29"/>
      <c r="F1728" s="70"/>
      <c r="G1728" s="67"/>
      <c r="H1728" s="67"/>
      <c r="I1728" s="70"/>
      <c r="J1728"/>
      <c r="K1728"/>
      <c r="L1728" s="58"/>
      <c r="M1728" s="58"/>
      <c r="N1728" s="58"/>
      <c r="O1728" s="58"/>
    </row>
    <row r="1729" spans="1:15" s="50" customFormat="1">
      <c r="A1729" s="62" t="str">
        <f>IF(Tabela3[[#This Row],[GOL CASA]]&lt;&gt;"",1,"")</f>
        <v/>
      </c>
      <c r="B1729" s="49">
        <f t="shared" si="26"/>
        <v>1404</v>
      </c>
      <c r="C1729" s="50" t="s">
        <v>119</v>
      </c>
      <c r="D1729" s="51"/>
      <c r="E1729" s="29"/>
      <c r="F1729" s="70"/>
      <c r="G1729" s="67"/>
      <c r="H1729" s="67"/>
      <c r="I1729" s="70"/>
      <c r="J1729"/>
      <c r="K1729"/>
      <c r="L1729" s="58"/>
      <c r="M1729" s="58"/>
      <c r="N1729" s="58"/>
      <c r="O1729" s="58"/>
    </row>
    <row r="1730" spans="1:15" s="50" customFormat="1">
      <c r="A1730" s="62" t="str">
        <f>IF(Tabela3[[#This Row],[GOL CASA]]&lt;&gt;"",1,"")</f>
        <v/>
      </c>
      <c r="B1730" s="49">
        <f t="shared" si="26"/>
        <v>1405</v>
      </c>
      <c r="C1730" s="50" t="s">
        <v>119</v>
      </c>
      <c r="D1730" s="51"/>
      <c r="E1730" s="29"/>
      <c r="F1730" s="70"/>
      <c r="G1730" s="67"/>
      <c r="H1730" s="67"/>
      <c r="I1730" s="70"/>
      <c r="J1730"/>
      <c r="K1730"/>
      <c r="L1730" s="58"/>
      <c r="M1730" s="58"/>
      <c r="N1730" s="58"/>
      <c r="O1730" s="58"/>
    </row>
    <row r="1731" spans="1:15" s="50" customFormat="1">
      <c r="A1731" s="62" t="str">
        <f>IF(Tabela3[[#This Row],[GOL CASA]]&lt;&gt;"",1,"")</f>
        <v/>
      </c>
      <c r="B1731" s="49">
        <f t="shared" si="26"/>
        <v>1406</v>
      </c>
      <c r="C1731" s="50" t="s">
        <v>119</v>
      </c>
      <c r="D1731" s="51"/>
      <c r="E1731" s="29"/>
      <c r="F1731" s="70"/>
      <c r="G1731" s="67"/>
      <c r="H1731" s="67"/>
      <c r="I1731" s="70"/>
      <c r="J1731"/>
      <c r="K1731"/>
      <c r="L1731" s="58"/>
      <c r="M1731" s="58"/>
      <c r="N1731" s="58"/>
      <c r="O1731" s="58"/>
    </row>
    <row r="1732" spans="1:15" s="50" customFormat="1">
      <c r="A1732" s="62" t="str">
        <f>IF(Tabela3[[#This Row],[GOL CASA]]&lt;&gt;"",1,"")</f>
        <v/>
      </c>
      <c r="B1732" s="49">
        <f t="shared" si="26"/>
        <v>1407</v>
      </c>
      <c r="C1732" s="50" t="s">
        <v>119</v>
      </c>
      <c r="D1732" s="51"/>
      <c r="E1732" s="29"/>
      <c r="F1732" s="70"/>
      <c r="G1732" s="67"/>
      <c r="H1732" s="67"/>
      <c r="I1732" s="70"/>
      <c r="J1732"/>
      <c r="K1732"/>
      <c r="L1732" s="58"/>
      <c r="M1732" s="58"/>
      <c r="N1732" s="58"/>
      <c r="O1732" s="58"/>
    </row>
    <row r="1733" spans="1:15" s="50" customFormat="1">
      <c r="A1733" s="62" t="str">
        <f>IF(Tabela3[[#This Row],[GOL CASA]]&lt;&gt;"",1,"")</f>
        <v/>
      </c>
      <c r="B1733" s="49">
        <f t="shared" si="26"/>
        <v>1408</v>
      </c>
      <c r="C1733" s="50" t="s">
        <v>119</v>
      </c>
      <c r="D1733" s="51"/>
      <c r="E1733" s="29"/>
      <c r="F1733" s="70"/>
      <c r="G1733" s="67"/>
      <c r="H1733" s="67"/>
      <c r="I1733" s="70"/>
      <c r="J1733"/>
      <c r="K1733"/>
      <c r="L1733" s="58"/>
      <c r="M1733" s="58"/>
      <c r="N1733" s="58"/>
      <c r="O1733" s="58"/>
    </row>
    <row r="1734" spans="1:15" s="50" customFormat="1">
      <c r="A1734" s="62" t="str">
        <f>IF(Tabela3[[#This Row],[GOL CASA]]&lt;&gt;"",1,"")</f>
        <v/>
      </c>
      <c r="B1734" s="49">
        <f t="shared" si="26"/>
        <v>1409</v>
      </c>
      <c r="C1734" s="50" t="s">
        <v>119</v>
      </c>
      <c r="D1734" s="51"/>
      <c r="E1734" s="29"/>
      <c r="F1734" s="70"/>
      <c r="G1734" s="67"/>
      <c r="H1734" s="67"/>
      <c r="I1734" s="70"/>
      <c r="J1734"/>
      <c r="K1734"/>
      <c r="L1734" s="58"/>
      <c r="M1734" s="58"/>
      <c r="N1734" s="58"/>
      <c r="O1734" s="58"/>
    </row>
    <row r="1735" spans="1:15" s="50" customFormat="1">
      <c r="A1735" s="62" t="str">
        <f>IF(Tabela3[[#This Row],[GOL CASA]]&lt;&gt;"",1,"")</f>
        <v/>
      </c>
      <c r="B1735" s="49">
        <f t="shared" ref="B1735:B1798" si="27">B1734+1</f>
        <v>1410</v>
      </c>
      <c r="C1735" s="50" t="s">
        <v>119</v>
      </c>
      <c r="D1735" s="51"/>
      <c r="E1735" s="29"/>
      <c r="F1735" s="70"/>
      <c r="G1735" s="67"/>
      <c r="H1735" s="67"/>
      <c r="I1735" s="70"/>
      <c r="J1735"/>
      <c r="K1735"/>
      <c r="L1735" s="58"/>
      <c r="M1735" s="58"/>
      <c r="N1735" s="58"/>
      <c r="O1735" s="58"/>
    </row>
    <row r="1736" spans="1:15" s="50" customFormat="1">
      <c r="A1736" s="62" t="str">
        <f>IF(Tabela3[[#This Row],[GOL CASA]]&lt;&gt;"",1,"")</f>
        <v/>
      </c>
      <c r="B1736" s="49">
        <f t="shared" si="27"/>
        <v>1411</v>
      </c>
      <c r="C1736" s="50" t="s">
        <v>119</v>
      </c>
      <c r="D1736" s="51"/>
      <c r="E1736" s="29"/>
      <c r="F1736" s="70"/>
      <c r="G1736" s="67"/>
      <c r="H1736" s="67"/>
      <c r="I1736" s="70"/>
      <c r="J1736"/>
      <c r="K1736"/>
      <c r="L1736" s="58"/>
      <c r="M1736" s="58"/>
      <c r="N1736" s="58"/>
      <c r="O1736" s="58"/>
    </row>
    <row r="1737" spans="1:15" s="50" customFormat="1">
      <c r="A1737" s="62" t="str">
        <f>IF(Tabela3[[#This Row],[GOL CASA]]&lt;&gt;"",1,"")</f>
        <v/>
      </c>
      <c r="B1737" s="49">
        <f t="shared" si="27"/>
        <v>1412</v>
      </c>
      <c r="C1737" s="50" t="s">
        <v>119</v>
      </c>
      <c r="D1737" s="51"/>
      <c r="E1737" s="29"/>
      <c r="F1737" s="70"/>
      <c r="G1737" s="67"/>
      <c r="H1737" s="67"/>
      <c r="I1737" s="70"/>
      <c r="J1737"/>
      <c r="K1737"/>
      <c r="L1737" s="58"/>
      <c r="M1737" s="58"/>
      <c r="N1737" s="58"/>
      <c r="O1737" s="58"/>
    </row>
    <row r="1738" spans="1:15" s="50" customFormat="1">
      <c r="A1738" s="62" t="str">
        <f>IF(Tabela3[[#This Row],[GOL CASA]]&lt;&gt;"",1,"")</f>
        <v/>
      </c>
      <c r="B1738" s="49">
        <f t="shared" si="27"/>
        <v>1413</v>
      </c>
      <c r="C1738" s="50" t="s">
        <v>119</v>
      </c>
      <c r="D1738" s="51"/>
      <c r="E1738" s="29"/>
      <c r="F1738" s="70"/>
      <c r="G1738" s="67"/>
      <c r="H1738" s="67"/>
      <c r="I1738" s="70"/>
      <c r="J1738"/>
      <c r="K1738"/>
      <c r="L1738" s="58"/>
      <c r="M1738" s="58"/>
      <c r="N1738" s="58"/>
      <c r="O1738" s="58"/>
    </row>
    <row r="1739" spans="1:15" s="50" customFormat="1">
      <c r="A1739" s="62" t="str">
        <f>IF(Tabela3[[#This Row],[GOL CASA]]&lt;&gt;"",1,"")</f>
        <v/>
      </c>
      <c r="B1739" s="49">
        <f t="shared" si="27"/>
        <v>1414</v>
      </c>
      <c r="C1739" s="50" t="s">
        <v>119</v>
      </c>
      <c r="D1739" s="51"/>
      <c r="E1739" s="29"/>
      <c r="F1739" s="70"/>
      <c r="G1739" s="67"/>
      <c r="H1739" s="67"/>
      <c r="I1739" s="70"/>
      <c r="J1739"/>
      <c r="K1739"/>
      <c r="L1739" s="58"/>
      <c r="M1739" s="58"/>
      <c r="N1739" s="58"/>
      <c r="O1739" s="58"/>
    </row>
    <row r="1740" spans="1:15" s="50" customFormat="1">
      <c r="A1740" s="62" t="str">
        <f>IF(Tabela3[[#This Row],[GOL CASA]]&lt;&gt;"",1,"")</f>
        <v/>
      </c>
      <c r="B1740" s="49">
        <f t="shared" si="27"/>
        <v>1415</v>
      </c>
      <c r="C1740" s="50" t="s">
        <v>119</v>
      </c>
      <c r="D1740" s="51"/>
      <c r="E1740" s="29"/>
      <c r="F1740" s="70"/>
      <c r="G1740" s="67"/>
      <c r="H1740" s="67"/>
      <c r="I1740" s="70"/>
      <c r="J1740"/>
      <c r="K1740"/>
      <c r="L1740" s="58"/>
      <c r="M1740" s="58"/>
      <c r="N1740" s="58"/>
      <c r="O1740" s="58"/>
    </row>
    <row r="1741" spans="1:15" s="50" customFormat="1">
      <c r="A1741" s="62" t="str">
        <f>IF(Tabela3[[#This Row],[GOL CASA]]&lt;&gt;"",1,"")</f>
        <v/>
      </c>
      <c r="B1741" s="49">
        <f t="shared" si="27"/>
        <v>1416</v>
      </c>
      <c r="C1741" s="50" t="s">
        <v>119</v>
      </c>
      <c r="D1741" s="51"/>
      <c r="E1741" s="29"/>
      <c r="F1741" s="70"/>
      <c r="G1741" s="67"/>
      <c r="H1741" s="67"/>
      <c r="I1741" s="70"/>
      <c r="J1741"/>
      <c r="K1741"/>
      <c r="L1741" s="58"/>
      <c r="M1741" s="58"/>
      <c r="N1741" s="58"/>
      <c r="O1741" s="58"/>
    </row>
    <row r="1742" spans="1:15" s="50" customFormat="1">
      <c r="A1742" s="62" t="str">
        <f>IF(Tabela3[[#This Row],[GOL CASA]]&lt;&gt;"",1,"")</f>
        <v/>
      </c>
      <c r="B1742" s="49">
        <f t="shared" si="27"/>
        <v>1417</v>
      </c>
      <c r="C1742" s="50" t="s">
        <v>119</v>
      </c>
      <c r="D1742" s="51"/>
      <c r="E1742" s="29"/>
      <c r="F1742" s="70"/>
      <c r="G1742" s="67"/>
      <c r="H1742" s="67"/>
      <c r="I1742" s="70"/>
      <c r="J1742"/>
      <c r="K1742"/>
      <c r="L1742" s="58"/>
      <c r="M1742" s="58"/>
      <c r="N1742" s="58"/>
      <c r="O1742" s="58"/>
    </row>
    <row r="1743" spans="1:15" s="50" customFormat="1">
      <c r="A1743" s="62" t="str">
        <f>IF(Tabela3[[#This Row],[GOL CASA]]&lt;&gt;"",1,"")</f>
        <v/>
      </c>
      <c r="B1743" s="49">
        <f t="shared" si="27"/>
        <v>1418</v>
      </c>
      <c r="C1743" s="50" t="s">
        <v>119</v>
      </c>
      <c r="D1743" s="51"/>
      <c r="E1743" s="29"/>
      <c r="F1743" s="70"/>
      <c r="G1743" s="67"/>
      <c r="H1743" s="67"/>
      <c r="I1743" s="70"/>
      <c r="J1743"/>
      <c r="K1743"/>
      <c r="L1743" s="58"/>
      <c r="M1743" s="58"/>
      <c r="N1743" s="58"/>
      <c r="O1743" s="58"/>
    </row>
    <row r="1744" spans="1:15" s="50" customFormat="1">
      <c r="A1744" s="62" t="str">
        <f>IF(Tabela3[[#This Row],[GOL CASA]]&lt;&gt;"",1,"")</f>
        <v/>
      </c>
      <c r="B1744" s="49">
        <f t="shared" si="27"/>
        <v>1419</v>
      </c>
      <c r="C1744" s="50" t="s">
        <v>119</v>
      </c>
      <c r="D1744" s="51"/>
      <c r="E1744" s="29"/>
      <c r="F1744" s="70"/>
      <c r="G1744" s="67"/>
      <c r="H1744" s="67"/>
      <c r="I1744" s="70"/>
      <c r="J1744"/>
      <c r="K1744"/>
      <c r="L1744" s="58"/>
      <c r="M1744" s="58"/>
      <c r="N1744" s="58"/>
      <c r="O1744" s="58"/>
    </row>
    <row r="1745" spans="1:15" s="50" customFormat="1">
      <c r="A1745" s="62" t="str">
        <f>IF(Tabela3[[#This Row],[GOL CASA]]&lt;&gt;"",1,"")</f>
        <v/>
      </c>
      <c r="B1745" s="49">
        <f t="shared" si="27"/>
        <v>1420</v>
      </c>
      <c r="C1745" s="50" t="s">
        <v>119</v>
      </c>
      <c r="D1745" s="51"/>
      <c r="E1745" s="29"/>
      <c r="F1745" s="70"/>
      <c r="G1745" s="67"/>
      <c r="H1745" s="67"/>
      <c r="I1745" s="70"/>
      <c r="J1745"/>
      <c r="K1745"/>
      <c r="L1745" s="58"/>
      <c r="M1745" s="58"/>
      <c r="N1745" s="58"/>
      <c r="O1745" s="58"/>
    </row>
    <row r="1746" spans="1:15" s="50" customFormat="1">
      <c r="A1746" s="62" t="str">
        <f>IF(Tabela3[[#This Row],[GOL CASA]]&lt;&gt;"",1,"")</f>
        <v/>
      </c>
      <c r="B1746" s="49">
        <f t="shared" si="27"/>
        <v>1421</v>
      </c>
      <c r="C1746" s="50" t="s">
        <v>119</v>
      </c>
      <c r="D1746" s="51"/>
      <c r="E1746" s="29"/>
      <c r="F1746" s="70"/>
      <c r="G1746" s="67"/>
      <c r="H1746" s="67"/>
      <c r="I1746" s="70"/>
      <c r="J1746"/>
      <c r="K1746"/>
      <c r="L1746" s="58"/>
      <c r="M1746" s="58"/>
      <c r="N1746" s="58"/>
      <c r="O1746" s="58"/>
    </row>
    <row r="1747" spans="1:15" s="50" customFormat="1">
      <c r="A1747" s="62" t="str">
        <f>IF(Tabela3[[#This Row],[GOL CASA]]&lt;&gt;"",1,"")</f>
        <v/>
      </c>
      <c r="B1747" s="49">
        <f t="shared" si="27"/>
        <v>1422</v>
      </c>
      <c r="C1747" s="50" t="s">
        <v>119</v>
      </c>
      <c r="D1747" s="51"/>
      <c r="E1747" s="29"/>
      <c r="F1747" s="70"/>
      <c r="G1747" s="67"/>
      <c r="H1747" s="67"/>
      <c r="I1747" s="70"/>
      <c r="J1747"/>
      <c r="K1747"/>
      <c r="L1747" s="58"/>
      <c r="M1747" s="58"/>
      <c r="N1747" s="58"/>
      <c r="O1747" s="58"/>
    </row>
    <row r="1748" spans="1:15" s="50" customFormat="1">
      <c r="A1748" s="62" t="str">
        <f>IF(Tabela3[[#This Row],[GOL CASA]]&lt;&gt;"",1,"")</f>
        <v/>
      </c>
      <c r="B1748" s="49">
        <f t="shared" si="27"/>
        <v>1423</v>
      </c>
      <c r="C1748" s="50" t="s">
        <v>119</v>
      </c>
      <c r="D1748" s="51"/>
      <c r="E1748" s="29"/>
      <c r="F1748" s="70"/>
      <c r="G1748" s="67"/>
      <c r="H1748" s="67"/>
      <c r="I1748" s="70"/>
      <c r="J1748"/>
      <c r="K1748"/>
      <c r="L1748" s="58"/>
      <c r="M1748" s="58"/>
      <c r="N1748" s="58"/>
      <c r="O1748" s="58"/>
    </row>
    <row r="1749" spans="1:15" s="50" customFormat="1">
      <c r="A1749" s="62" t="str">
        <f>IF(Tabela3[[#This Row],[GOL CASA]]&lt;&gt;"",1,"")</f>
        <v/>
      </c>
      <c r="B1749" s="49">
        <f t="shared" si="27"/>
        <v>1424</v>
      </c>
      <c r="C1749" s="50" t="s">
        <v>119</v>
      </c>
      <c r="D1749" s="51"/>
      <c r="E1749" s="29"/>
      <c r="F1749" s="70"/>
      <c r="G1749" s="67"/>
      <c r="H1749" s="67"/>
      <c r="I1749" s="70"/>
      <c r="J1749"/>
      <c r="K1749"/>
      <c r="L1749" s="58"/>
      <c r="M1749" s="58"/>
      <c r="N1749" s="58"/>
      <c r="O1749" s="58"/>
    </row>
    <row r="1750" spans="1:15" s="50" customFormat="1">
      <c r="A1750" s="62" t="str">
        <f>IF(Tabela3[[#This Row],[GOL CASA]]&lt;&gt;"",1,"")</f>
        <v/>
      </c>
      <c r="B1750" s="49">
        <f t="shared" si="27"/>
        <v>1425</v>
      </c>
      <c r="C1750" s="50" t="s">
        <v>119</v>
      </c>
      <c r="D1750" s="51"/>
      <c r="E1750" s="29"/>
      <c r="F1750" s="70"/>
      <c r="G1750" s="67"/>
      <c r="H1750" s="67"/>
      <c r="I1750" s="70"/>
      <c r="J1750"/>
      <c r="K1750"/>
      <c r="L1750" s="58"/>
      <c r="M1750" s="58"/>
      <c r="N1750" s="58"/>
      <c r="O1750" s="58"/>
    </row>
    <row r="1751" spans="1:15" s="50" customFormat="1">
      <c r="A1751" s="62" t="str">
        <f>IF(Tabela3[[#This Row],[GOL CASA]]&lt;&gt;"",1,"")</f>
        <v/>
      </c>
      <c r="B1751" s="49">
        <f t="shared" si="27"/>
        <v>1426</v>
      </c>
      <c r="C1751" s="50" t="s">
        <v>119</v>
      </c>
      <c r="D1751" s="51"/>
      <c r="E1751" s="29"/>
      <c r="F1751" s="70"/>
      <c r="G1751" s="67"/>
      <c r="H1751" s="67"/>
      <c r="I1751" s="70"/>
      <c r="J1751"/>
      <c r="K1751"/>
      <c r="L1751" s="58"/>
      <c r="M1751" s="58"/>
      <c r="N1751" s="58"/>
      <c r="O1751" s="58"/>
    </row>
    <row r="1752" spans="1:15" s="50" customFormat="1">
      <c r="A1752" s="62" t="str">
        <f>IF(Tabela3[[#This Row],[GOL CASA]]&lt;&gt;"",1,"")</f>
        <v/>
      </c>
      <c r="B1752" s="49">
        <f t="shared" si="27"/>
        <v>1427</v>
      </c>
      <c r="C1752" s="50" t="s">
        <v>119</v>
      </c>
      <c r="D1752" s="51"/>
      <c r="E1752" s="29"/>
      <c r="F1752" s="70"/>
      <c r="G1752" s="67"/>
      <c r="H1752" s="67"/>
      <c r="I1752" s="70"/>
      <c r="J1752"/>
      <c r="K1752"/>
      <c r="L1752" s="58"/>
      <c r="M1752" s="58"/>
      <c r="N1752" s="58"/>
      <c r="O1752" s="58"/>
    </row>
    <row r="1753" spans="1:15" s="50" customFormat="1">
      <c r="A1753" s="62" t="str">
        <f>IF(Tabela3[[#This Row],[GOL CASA]]&lt;&gt;"",1,"")</f>
        <v/>
      </c>
      <c r="B1753" s="49">
        <f t="shared" si="27"/>
        <v>1428</v>
      </c>
      <c r="C1753" s="50" t="s">
        <v>119</v>
      </c>
      <c r="D1753" s="51"/>
      <c r="E1753" s="29"/>
      <c r="F1753" s="70"/>
      <c r="G1753" s="67"/>
      <c r="H1753" s="67"/>
      <c r="I1753" s="70"/>
      <c r="J1753"/>
      <c r="K1753"/>
      <c r="L1753" s="58"/>
      <c r="M1753" s="58"/>
      <c r="N1753" s="58"/>
      <c r="O1753" s="58"/>
    </row>
    <row r="1754" spans="1:15" s="50" customFormat="1">
      <c r="A1754" s="62" t="str">
        <f>IF(Tabela3[[#This Row],[GOL CASA]]&lt;&gt;"",1,"")</f>
        <v/>
      </c>
      <c r="B1754" s="49">
        <f t="shared" si="27"/>
        <v>1429</v>
      </c>
      <c r="C1754" s="50" t="s">
        <v>119</v>
      </c>
      <c r="D1754" s="51"/>
      <c r="E1754" s="29"/>
      <c r="F1754" s="70"/>
      <c r="G1754" s="67"/>
      <c r="H1754" s="67"/>
      <c r="I1754" s="70"/>
      <c r="J1754"/>
      <c r="K1754"/>
      <c r="L1754" s="58"/>
      <c r="M1754" s="58"/>
      <c r="N1754" s="58"/>
      <c r="O1754" s="58"/>
    </row>
    <row r="1755" spans="1:15" s="50" customFormat="1">
      <c r="A1755" s="62" t="str">
        <f>IF(Tabela3[[#This Row],[GOL CASA]]&lt;&gt;"",1,"")</f>
        <v/>
      </c>
      <c r="B1755" s="49">
        <f t="shared" si="27"/>
        <v>1430</v>
      </c>
      <c r="C1755" s="50" t="s">
        <v>119</v>
      </c>
      <c r="D1755" s="51"/>
      <c r="E1755" s="29"/>
      <c r="F1755" s="70"/>
      <c r="G1755" s="67"/>
      <c r="H1755" s="67"/>
      <c r="I1755" s="70"/>
      <c r="J1755"/>
      <c r="K1755"/>
      <c r="L1755" s="58"/>
      <c r="M1755" s="58"/>
      <c r="N1755" s="58"/>
      <c r="O1755" s="58"/>
    </row>
    <row r="1756" spans="1:15" s="50" customFormat="1">
      <c r="A1756" s="62" t="str">
        <f>IF(Tabela3[[#This Row],[GOL CASA]]&lt;&gt;"",1,"")</f>
        <v/>
      </c>
      <c r="B1756" s="49">
        <f t="shared" si="27"/>
        <v>1431</v>
      </c>
      <c r="C1756" s="50" t="s">
        <v>119</v>
      </c>
      <c r="D1756" s="51"/>
      <c r="E1756" s="29"/>
      <c r="F1756" s="70"/>
      <c r="G1756" s="67"/>
      <c r="H1756" s="67"/>
      <c r="I1756" s="70"/>
      <c r="J1756"/>
      <c r="K1756"/>
      <c r="L1756" s="58"/>
      <c r="M1756" s="58"/>
      <c r="N1756" s="58"/>
      <c r="O1756" s="58"/>
    </row>
    <row r="1757" spans="1:15" s="50" customFormat="1">
      <c r="A1757" s="62" t="str">
        <f>IF(Tabela3[[#This Row],[GOL CASA]]&lt;&gt;"",1,"")</f>
        <v/>
      </c>
      <c r="B1757" s="49">
        <f t="shared" si="27"/>
        <v>1432</v>
      </c>
      <c r="C1757" s="50" t="s">
        <v>119</v>
      </c>
      <c r="D1757" s="51"/>
      <c r="E1757" s="29"/>
      <c r="F1757" s="70"/>
      <c r="G1757" s="67"/>
      <c r="H1757" s="67"/>
      <c r="I1757" s="70"/>
      <c r="J1757"/>
      <c r="K1757"/>
      <c r="L1757" s="58"/>
      <c r="M1757" s="58"/>
      <c r="N1757" s="58"/>
      <c r="O1757" s="58"/>
    </row>
    <row r="1758" spans="1:15" s="50" customFormat="1">
      <c r="A1758" s="62" t="str">
        <f>IF(Tabela3[[#This Row],[GOL CASA]]&lt;&gt;"",1,"")</f>
        <v/>
      </c>
      <c r="B1758" s="49">
        <f t="shared" si="27"/>
        <v>1433</v>
      </c>
      <c r="C1758" s="50" t="s">
        <v>119</v>
      </c>
      <c r="D1758" s="51"/>
      <c r="E1758" s="29"/>
      <c r="F1758" s="70"/>
      <c r="G1758" s="67"/>
      <c r="H1758" s="67"/>
      <c r="I1758" s="70"/>
      <c r="J1758"/>
      <c r="K1758"/>
      <c r="L1758" s="58"/>
      <c r="M1758" s="58"/>
      <c r="N1758" s="58"/>
      <c r="O1758" s="58"/>
    </row>
    <row r="1759" spans="1:15" s="50" customFormat="1">
      <c r="A1759" s="62" t="str">
        <f>IF(Tabela3[[#This Row],[GOL CASA]]&lt;&gt;"",1,"")</f>
        <v/>
      </c>
      <c r="B1759" s="49">
        <f t="shared" si="27"/>
        <v>1434</v>
      </c>
      <c r="C1759" s="50" t="s">
        <v>119</v>
      </c>
      <c r="D1759" s="51"/>
      <c r="E1759" s="29"/>
      <c r="F1759" s="70"/>
      <c r="G1759" s="67"/>
      <c r="H1759" s="67"/>
      <c r="I1759" s="70"/>
      <c r="J1759"/>
      <c r="K1759"/>
      <c r="L1759" s="58"/>
      <c r="M1759" s="58"/>
      <c r="N1759" s="58"/>
      <c r="O1759" s="58"/>
    </row>
    <row r="1760" spans="1:15" s="50" customFormat="1">
      <c r="A1760" s="62" t="str">
        <f>IF(Tabela3[[#This Row],[GOL CASA]]&lt;&gt;"",1,"")</f>
        <v/>
      </c>
      <c r="B1760" s="49">
        <f t="shared" si="27"/>
        <v>1435</v>
      </c>
      <c r="C1760" s="50" t="s">
        <v>119</v>
      </c>
      <c r="D1760" s="51"/>
      <c r="E1760" s="29"/>
      <c r="F1760" s="70"/>
      <c r="G1760" s="67"/>
      <c r="H1760" s="67"/>
      <c r="I1760" s="70"/>
      <c r="J1760"/>
      <c r="K1760"/>
      <c r="L1760" s="58"/>
      <c r="M1760" s="58"/>
      <c r="N1760" s="58"/>
      <c r="O1760" s="58"/>
    </row>
    <row r="1761" spans="1:15" s="50" customFormat="1">
      <c r="A1761" s="62" t="str">
        <f>IF(Tabela3[[#This Row],[GOL CASA]]&lt;&gt;"",1,"")</f>
        <v/>
      </c>
      <c r="B1761" s="49">
        <f t="shared" si="27"/>
        <v>1436</v>
      </c>
      <c r="C1761" s="50" t="s">
        <v>119</v>
      </c>
      <c r="D1761" s="51"/>
      <c r="E1761" s="29"/>
      <c r="F1761" s="70"/>
      <c r="G1761" s="67"/>
      <c r="H1761" s="67"/>
      <c r="I1761" s="70"/>
      <c r="J1761"/>
      <c r="K1761"/>
      <c r="L1761" s="58"/>
      <c r="M1761" s="58"/>
      <c r="N1761" s="58"/>
      <c r="O1761" s="58"/>
    </row>
    <row r="1762" spans="1:15" s="50" customFormat="1">
      <c r="A1762" s="62" t="str">
        <f>IF(Tabela3[[#This Row],[GOL CASA]]&lt;&gt;"",1,"")</f>
        <v/>
      </c>
      <c r="B1762" s="49">
        <f t="shared" si="27"/>
        <v>1437</v>
      </c>
      <c r="C1762" s="50" t="s">
        <v>119</v>
      </c>
      <c r="D1762" s="51"/>
      <c r="E1762" s="29"/>
      <c r="F1762" s="70"/>
      <c r="G1762" s="67"/>
      <c r="H1762" s="67"/>
      <c r="I1762" s="70"/>
      <c r="J1762"/>
      <c r="K1762"/>
      <c r="L1762" s="58"/>
      <c r="M1762" s="58"/>
      <c r="N1762" s="58"/>
      <c r="O1762" s="58"/>
    </row>
    <row r="1763" spans="1:15" s="50" customFormat="1">
      <c r="A1763" s="62" t="str">
        <f>IF(Tabela3[[#This Row],[GOL CASA]]&lt;&gt;"",1,"")</f>
        <v/>
      </c>
      <c r="B1763" s="49">
        <f t="shared" si="27"/>
        <v>1438</v>
      </c>
      <c r="C1763" s="50" t="s">
        <v>119</v>
      </c>
      <c r="D1763" s="51"/>
      <c r="E1763" s="29"/>
      <c r="F1763" s="70"/>
      <c r="G1763" s="67"/>
      <c r="H1763" s="67"/>
      <c r="I1763" s="70"/>
      <c r="J1763"/>
      <c r="K1763"/>
      <c r="L1763" s="58"/>
      <c r="M1763" s="58"/>
      <c r="N1763" s="58"/>
      <c r="O1763" s="58"/>
    </row>
    <row r="1764" spans="1:15" s="50" customFormat="1">
      <c r="A1764" s="62" t="str">
        <f>IF(Tabela3[[#This Row],[GOL CASA]]&lt;&gt;"",1,"")</f>
        <v/>
      </c>
      <c r="B1764" s="49">
        <f t="shared" si="27"/>
        <v>1439</v>
      </c>
      <c r="C1764" s="50" t="s">
        <v>119</v>
      </c>
      <c r="D1764" s="51"/>
      <c r="E1764" s="29"/>
      <c r="F1764" s="70"/>
      <c r="G1764" s="67"/>
      <c r="H1764" s="67"/>
      <c r="I1764" s="70"/>
      <c r="J1764"/>
      <c r="K1764"/>
      <c r="L1764" s="58"/>
      <c r="M1764" s="58"/>
      <c r="N1764" s="58"/>
      <c r="O1764" s="58"/>
    </row>
    <row r="1765" spans="1:15" s="50" customFormat="1">
      <c r="A1765" s="62" t="str">
        <f>IF(Tabela3[[#This Row],[GOL CASA]]&lt;&gt;"",1,"")</f>
        <v/>
      </c>
      <c r="B1765" s="49">
        <f t="shared" si="27"/>
        <v>1440</v>
      </c>
      <c r="C1765" s="50" t="s">
        <v>119</v>
      </c>
      <c r="D1765" s="51"/>
      <c r="E1765" s="29"/>
      <c r="F1765" s="70"/>
      <c r="G1765" s="67"/>
      <c r="H1765" s="67"/>
      <c r="I1765" s="70"/>
      <c r="J1765"/>
      <c r="K1765"/>
      <c r="L1765" s="58"/>
      <c r="M1765" s="58"/>
      <c r="N1765" s="58"/>
      <c r="O1765" s="58"/>
    </row>
    <row r="1766" spans="1:15" s="50" customFormat="1">
      <c r="A1766" s="62" t="str">
        <f>IF(Tabela3[[#This Row],[GOL CASA]]&lt;&gt;"",1,"")</f>
        <v/>
      </c>
      <c r="B1766" s="49">
        <f t="shared" si="27"/>
        <v>1441</v>
      </c>
      <c r="C1766" s="50" t="s">
        <v>119</v>
      </c>
      <c r="D1766" s="51"/>
      <c r="E1766" s="29"/>
      <c r="F1766" s="70"/>
      <c r="G1766" s="67"/>
      <c r="H1766" s="67"/>
      <c r="I1766" s="70"/>
      <c r="J1766"/>
      <c r="K1766"/>
      <c r="L1766" s="58"/>
      <c r="M1766" s="58"/>
      <c r="N1766" s="58"/>
      <c r="O1766" s="58"/>
    </row>
    <row r="1767" spans="1:15" s="50" customFormat="1">
      <c r="A1767" s="62" t="str">
        <f>IF(Tabela3[[#This Row],[GOL CASA]]&lt;&gt;"",1,"")</f>
        <v/>
      </c>
      <c r="B1767" s="49">
        <f t="shared" si="27"/>
        <v>1442</v>
      </c>
      <c r="C1767" s="50" t="s">
        <v>119</v>
      </c>
      <c r="D1767" s="51"/>
      <c r="E1767" s="29"/>
      <c r="F1767" s="70"/>
      <c r="G1767" s="67"/>
      <c r="H1767" s="67"/>
      <c r="I1767" s="70"/>
      <c r="J1767"/>
      <c r="K1767"/>
      <c r="L1767" s="58"/>
      <c r="M1767" s="58"/>
      <c r="N1767" s="58"/>
      <c r="O1767" s="58"/>
    </row>
    <row r="1768" spans="1:15" s="50" customFormat="1">
      <c r="A1768" s="62" t="str">
        <f>IF(Tabela3[[#This Row],[GOL CASA]]&lt;&gt;"",1,"")</f>
        <v/>
      </c>
      <c r="B1768" s="49">
        <f t="shared" si="27"/>
        <v>1443</v>
      </c>
      <c r="C1768" s="50" t="s">
        <v>119</v>
      </c>
      <c r="D1768" s="51"/>
      <c r="E1768" s="29"/>
      <c r="F1768" s="70"/>
      <c r="G1768" s="67"/>
      <c r="H1768" s="67"/>
      <c r="I1768" s="70"/>
      <c r="J1768"/>
      <c r="K1768"/>
      <c r="L1768" s="58"/>
      <c r="M1768" s="58"/>
      <c r="N1768" s="58"/>
      <c r="O1768" s="58"/>
    </row>
    <row r="1769" spans="1:15" s="50" customFormat="1">
      <c r="A1769" s="62" t="str">
        <f>IF(Tabela3[[#This Row],[GOL CASA]]&lt;&gt;"",1,"")</f>
        <v/>
      </c>
      <c r="B1769" s="49">
        <f t="shared" si="27"/>
        <v>1444</v>
      </c>
      <c r="C1769" s="50" t="s">
        <v>119</v>
      </c>
      <c r="D1769" s="51"/>
      <c r="E1769" s="29"/>
      <c r="F1769" s="70"/>
      <c r="G1769" s="67"/>
      <c r="H1769" s="67"/>
      <c r="I1769" s="70"/>
      <c r="J1769"/>
      <c r="K1769"/>
      <c r="L1769" s="58"/>
      <c r="M1769" s="58"/>
      <c r="N1769" s="58"/>
      <c r="O1769" s="58"/>
    </row>
    <row r="1770" spans="1:15" s="50" customFormat="1">
      <c r="A1770" s="62" t="str">
        <f>IF(Tabela3[[#This Row],[GOL CASA]]&lt;&gt;"",1,"")</f>
        <v/>
      </c>
      <c r="B1770" s="49">
        <f t="shared" si="27"/>
        <v>1445</v>
      </c>
      <c r="C1770" s="50" t="s">
        <v>119</v>
      </c>
      <c r="D1770" s="51"/>
      <c r="E1770" s="29"/>
      <c r="F1770" s="70"/>
      <c r="G1770" s="67"/>
      <c r="H1770" s="67"/>
      <c r="I1770" s="70"/>
      <c r="J1770"/>
      <c r="K1770"/>
      <c r="L1770" s="58"/>
      <c r="M1770" s="58"/>
      <c r="N1770" s="58"/>
      <c r="O1770" s="58"/>
    </row>
    <row r="1771" spans="1:15" s="50" customFormat="1">
      <c r="A1771" s="62" t="str">
        <f>IF(Tabela3[[#This Row],[GOL CASA]]&lt;&gt;"",1,"")</f>
        <v/>
      </c>
      <c r="B1771" s="49">
        <f t="shared" si="27"/>
        <v>1446</v>
      </c>
      <c r="C1771" s="50" t="s">
        <v>119</v>
      </c>
      <c r="D1771" s="51"/>
      <c r="E1771" s="29"/>
      <c r="F1771" s="70"/>
      <c r="G1771" s="67"/>
      <c r="H1771" s="67"/>
      <c r="I1771" s="70"/>
      <c r="J1771"/>
      <c r="K1771"/>
      <c r="L1771" s="58"/>
      <c r="M1771" s="58"/>
      <c r="N1771" s="58"/>
      <c r="O1771" s="58"/>
    </row>
    <row r="1772" spans="1:15" s="50" customFormat="1">
      <c r="A1772" s="62" t="str">
        <f>IF(Tabela3[[#This Row],[GOL CASA]]&lt;&gt;"",1,"")</f>
        <v/>
      </c>
      <c r="B1772" s="49">
        <f t="shared" si="27"/>
        <v>1447</v>
      </c>
      <c r="C1772" s="50" t="s">
        <v>119</v>
      </c>
      <c r="D1772" s="51"/>
      <c r="E1772" s="29"/>
      <c r="F1772" s="70"/>
      <c r="G1772" s="67"/>
      <c r="H1772" s="67"/>
      <c r="I1772" s="70"/>
      <c r="J1772"/>
      <c r="K1772"/>
      <c r="L1772" s="58"/>
      <c r="M1772" s="58"/>
      <c r="N1772" s="58"/>
      <c r="O1772" s="58"/>
    </row>
    <row r="1773" spans="1:15" s="50" customFormat="1">
      <c r="A1773" s="62" t="str">
        <f>IF(Tabela3[[#This Row],[GOL CASA]]&lt;&gt;"",1,"")</f>
        <v/>
      </c>
      <c r="B1773" s="49">
        <f t="shared" si="27"/>
        <v>1448</v>
      </c>
      <c r="C1773" s="50" t="s">
        <v>119</v>
      </c>
      <c r="D1773" s="51"/>
      <c r="E1773" s="29"/>
      <c r="F1773" s="70"/>
      <c r="G1773" s="67"/>
      <c r="H1773" s="67"/>
      <c r="I1773" s="70"/>
      <c r="J1773"/>
      <c r="K1773"/>
      <c r="L1773" s="58"/>
      <c r="M1773" s="58"/>
      <c r="N1773" s="58"/>
      <c r="O1773" s="58"/>
    </row>
    <row r="1774" spans="1:15" s="50" customFormat="1">
      <c r="A1774" s="62" t="str">
        <f>IF(Tabela3[[#This Row],[GOL CASA]]&lt;&gt;"",1,"")</f>
        <v/>
      </c>
      <c r="B1774" s="49">
        <f t="shared" si="27"/>
        <v>1449</v>
      </c>
      <c r="C1774" s="50" t="s">
        <v>119</v>
      </c>
      <c r="D1774" s="51"/>
      <c r="E1774" s="29"/>
      <c r="F1774" s="70"/>
      <c r="G1774" s="67"/>
      <c r="H1774" s="67"/>
      <c r="I1774" s="70"/>
      <c r="J1774"/>
      <c r="K1774"/>
      <c r="L1774" s="58"/>
      <c r="M1774" s="58"/>
      <c r="N1774" s="58"/>
      <c r="O1774" s="58"/>
    </row>
    <row r="1775" spans="1:15" s="50" customFormat="1">
      <c r="A1775" s="62" t="str">
        <f>IF(Tabela3[[#This Row],[GOL CASA]]&lt;&gt;"",1,"")</f>
        <v/>
      </c>
      <c r="B1775" s="49">
        <f t="shared" si="27"/>
        <v>1450</v>
      </c>
      <c r="C1775" s="50" t="s">
        <v>119</v>
      </c>
      <c r="D1775" s="51"/>
      <c r="E1775" s="29"/>
      <c r="F1775" s="70"/>
      <c r="G1775" s="67"/>
      <c r="H1775" s="67"/>
      <c r="I1775" s="70"/>
      <c r="J1775"/>
      <c r="K1775"/>
      <c r="L1775" s="58"/>
      <c r="M1775" s="58"/>
      <c r="N1775" s="58"/>
      <c r="O1775" s="58"/>
    </row>
    <row r="1776" spans="1:15" s="50" customFormat="1">
      <c r="A1776" s="62" t="str">
        <f>IF(Tabela3[[#This Row],[GOL CASA]]&lt;&gt;"",1,"")</f>
        <v/>
      </c>
      <c r="B1776" s="49">
        <f t="shared" si="27"/>
        <v>1451</v>
      </c>
      <c r="C1776" s="50" t="s">
        <v>119</v>
      </c>
      <c r="D1776" s="51"/>
      <c r="E1776" s="29"/>
      <c r="F1776" s="70"/>
      <c r="G1776" s="67"/>
      <c r="H1776" s="67"/>
      <c r="I1776" s="70"/>
      <c r="J1776"/>
      <c r="K1776"/>
      <c r="L1776" s="58"/>
      <c r="M1776" s="58"/>
      <c r="N1776" s="58"/>
      <c r="O1776" s="58"/>
    </row>
    <row r="1777" spans="1:15" s="50" customFormat="1">
      <c r="A1777" s="62" t="str">
        <f>IF(Tabela3[[#This Row],[GOL CASA]]&lt;&gt;"",1,"")</f>
        <v/>
      </c>
      <c r="B1777" s="49">
        <f t="shared" si="27"/>
        <v>1452</v>
      </c>
      <c r="C1777" s="50" t="s">
        <v>119</v>
      </c>
      <c r="D1777" s="51"/>
      <c r="E1777" s="29"/>
      <c r="F1777" s="70"/>
      <c r="G1777" s="67"/>
      <c r="H1777" s="67"/>
      <c r="I1777" s="70"/>
      <c r="J1777"/>
      <c r="K1777"/>
      <c r="L1777" s="58"/>
      <c r="M1777" s="58"/>
      <c r="N1777" s="58"/>
      <c r="O1777" s="58"/>
    </row>
    <row r="1778" spans="1:15" s="50" customFormat="1">
      <c r="A1778" s="62" t="str">
        <f>IF(Tabela3[[#This Row],[GOL CASA]]&lt;&gt;"",1,"")</f>
        <v/>
      </c>
      <c r="B1778" s="49">
        <f t="shared" si="27"/>
        <v>1453</v>
      </c>
      <c r="C1778" s="50" t="s">
        <v>119</v>
      </c>
      <c r="D1778" s="51"/>
      <c r="E1778" s="29"/>
      <c r="F1778" s="70"/>
      <c r="G1778" s="67"/>
      <c r="H1778" s="67"/>
      <c r="I1778" s="70"/>
      <c r="J1778"/>
      <c r="K1778"/>
      <c r="L1778" s="58"/>
      <c r="M1778" s="58"/>
      <c r="N1778" s="58"/>
      <c r="O1778" s="58"/>
    </row>
    <row r="1779" spans="1:15" s="50" customFormat="1">
      <c r="A1779" s="62" t="str">
        <f>IF(Tabela3[[#This Row],[GOL CASA]]&lt;&gt;"",1,"")</f>
        <v/>
      </c>
      <c r="B1779" s="49">
        <f t="shared" si="27"/>
        <v>1454</v>
      </c>
      <c r="C1779" s="50" t="s">
        <v>119</v>
      </c>
      <c r="D1779" s="51"/>
      <c r="E1779" s="29"/>
      <c r="F1779" s="70"/>
      <c r="G1779" s="67"/>
      <c r="H1779" s="67"/>
      <c r="I1779" s="70"/>
      <c r="J1779"/>
      <c r="K1779"/>
      <c r="L1779" s="58"/>
      <c r="M1779" s="58"/>
      <c r="N1779" s="58"/>
      <c r="O1779" s="58"/>
    </row>
    <row r="1780" spans="1:15" s="50" customFormat="1">
      <c r="A1780" s="62" t="str">
        <f>IF(Tabela3[[#This Row],[GOL CASA]]&lt;&gt;"",1,"")</f>
        <v/>
      </c>
      <c r="B1780" s="49">
        <f t="shared" si="27"/>
        <v>1455</v>
      </c>
      <c r="C1780" s="50" t="s">
        <v>119</v>
      </c>
      <c r="D1780" s="51"/>
      <c r="E1780" s="29"/>
      <c r="F1780" s="70"/>
      <c r="G1780" s="67"/>
      <c r="H1780" s="67"/>
      <c r="I1780" s="70"/>
      <c r="J1780"/>
      <c r="K1780"/>
      <c r="L1780" s="58"/>
      <c r="M1780" s="58"/>
      <c r="N1780" s="58"/>
      <c r="O1780" s="58"/>
    </row>
    <row r="1781" spans="1:15" s="50" customFormat="1">
      <c r="A1781" s="62" t="str">
        <f>IF(Tabela3[[#This Row],[GOL CASA]]&lt;&gt;"",1,"")</f>
        <v/>
      </c>
      <c r="B1781" s="49">
        <f t="shared" si="27"/>
        <v>1456</v>
      </c>
      <c r="C1781" s="50" t="s">
        <v>119</v>
      </c>
      <c r="D1781" s="51"/>
      <c r="E1781" s="29"/>
      <c r="F1781" s="70"/>
      <c r="G1781" s="67"/>
      <c r="H1781" s="67"/>
      <c r="I1781" s="70"/>
      <c r="J1781"/>
      <c r="K1781"/>
      <c r="L1781" s="58"/>
      <c r="M1781" s="58"/>
      <c r="N1781" s="58"/>
      <c r="O1781" s="58"/>
    </row>
    <row r="1782" spans="1:15" s="50" customFormat="1">
      <c r="A1782" s="62" t="str">
        <f>IF(Tabela3[[#This Row],[GOL CASA]]&lt;&gt;"",1,"")</f>
        <v/>
      </c>
      <c r="B1782" s="49">
        <f t="shared" si="27"/>
        <v>1457</v>
      </c>
      <c r="C1782" s="50" t="s">
        <v>119</v>
      </c>
      <c r="D1782" s="51"/>
      <c r="E1782" s="29"/>
      <c r="F1782" s="70"/>
      <c r="G1782" s="67"/>
      <c r="H1782" s="67"/>
      <c r="I1782" s="70"/>
      <c r="J1782"/>
      <c r="K1782"/>
      <c r="L1782" s="58"/>
      <c r="M1782" s="58"/>
      <c r="N1782" s="58"/>
      <c r="O1782" s="58"/>
    </row>
    <row r="1783" spans="1:15" s="50" customFormat="1">
      <c r="A1783" s="62" t="str">
        <f>IF(Tabela3[[#This Row],[GOL CASA]]&lt;&gt;"",1,"")</f>
        <v/>
      </c>
      <c r="B1783" s="49">
        <f t="shared" si="27"/>
        <v>1458</v>
      </c>
      <c r="C1783" s="50" t="s">
        <v>119</v>
      </c>
      <c r="D1783" s="51"/>
      <c r="E1783" s="29"/>
      <c r="F1783" s="70"/>
      <c r="G1783" s="67"/>
      <c r="H1783" s="67"/>
      <c r="I1783" s="70"/>
      <c r="J1783"/>
      <c r="K1783"/>
      <c r="L1783" s="58"/>
      <c r="M1783" s="58"/>
      <c r="N1783" s="58"/>
      <c r="O1783" s="58"/>
    </row>
    <row r="1784" spans="1:15" s="50" customFormat="1">
      <c r="A1784" s="62" t="str">
        <f>IF(Tabela3[[#This Row],[GOL CASA]]&lt;&gt;"",1,"")</f>
        <v/>
      </c>
      <c r="B1784" s="49">
        <f t="shared" si="27"/>
        <v>1459</v>
      </c>
      <c r="C1784" s="50" t="s">
        <v>119</v>
      </c>
      <c r="D1784" s="51"/>
      <c r="E1784" s="29"/>
      <c r="F1784" s="70"/>
      <c r="G1784" s="67"/>
      <c r="H1784" s="67"/>
      <c r="I1784" s="70"/>
      <c r="J1784"/>
      <c r="K1784"/>
      <c r="L1784" s="58"/>
      <c r="M1784" s="58"/>
      <c r="N1784" s="58"/>
      <c r="O1784" s="58"/>
    </row>
    <row r="1785" spans="1:15" s="50" customFormat="1">
      <c r="A1785" s="62" t="str">
        <f>IF(Tabela3[[#This Row],[GOL CASA]]&lt;&gt;"",1,"")</f>
        <v/>
      </c>
      <c r="B1785" s="49">
        <f t="shared" si="27"/>
        <v>1460</v>
      </c>
      <c r="C1785" s="50" t="s">
        <v>119</v>
      </c>
      <c r="D1785" s="51"/>
      <c r="E1785" s="29"/>
      <c r="F1785" s="70"/>
      <c r="G1785" s="67"/>
      <c r="H1785" s="67"/>
      <c r="I1785" s="70"/>
      <c r="J1785"/>
      <c r="K1785"/>
      <c r="L1785" s="58"/>
      <c r="M1785" s="58"/>
      <c r="N1785" s="58"/>
      <c r="O1785" s="58"/>
    </row>
    <row r="1786" spans="1:15" s="50" customFormat="1">
      <c r="A1786" s="62" t="str">
        <f>IF(Tabela3[[#This Row],[GOL CASA]]&lt;&gt;"",1,"")</f>
        <v/>
      </c>
      <c r="B1786" s="49">
        <f t="shared" si="27"/>
        <v>1461</v>
      </c>
      <c r="C1786" s="50" t="s">
        <v>119</v>
      </c>
      <c r="D1786" s="51"/>
      <c r="E1786" s="29"/>
      <c r="F1786" s="70"/>
      <c r="G1786" s="67"/>
      <c r="H1786" s="67"/>
      <c r="I1786" s="70"/>
      <c r="J1786"/>
      <c r="K1786"/>
      <c r="L1786" s="58"/>
      <c r="M1786" s="58"/>
      <c r="N1786" s="58"/>
      <c r="O1786" s="58"/>
    </row>
    <row r="1787" spans="1:15" s="50" customFormat="1">
      <c r="A1787" s="62" t="str">
        <f>IF(Tabela3[[#This Row],[GOL CASA]]&lt;&gt;"",1,"")</f>
        <v/>
      </c>
      <c r="B1787" s="49">
        <f t="shared" si="27"/>
        <v>1462</v>
      </c>
      <c r="C1787" s="50" t="s">
        <v>119</v>
      </c>
      <c r="D1787" s="51"/>
      <c r="E1787" s="29"/>
      <c r="F1787" s="70"/>
      <c r="G1787" s="67"/>
      <c r="H1787" s="67"/>
      <c r="I1787" s="70"/>
      <c r="J1787"/>
      <c r="K1787"/>
      <c r="L1787" s="58"/>
      <c r="M1787" s="58"/>
      <c r="N1787" s="58"/>
      <c r="O1787" s="58"/>
    </row>
    <row r="1788" spans="1:15" s="50" customFormat="1">
      <c r="A1788" s="62" t="str">
        <f>IF(Tabela3[[#This Row],[GOL CASA]]&lt;&gt;"",1,"")</f>
        <v/>
      </c>
      <c r="B1788" s="49">
        <f t="shared" si="27"/>
        <v>1463</v>
      </c>
      <c r="C1788" s="50" t="s">
        <v>119</v>
      </c>
      <c r="D1788" s="51"/>
      <c r="E1788" s="29"/>
      <c r="F1788" s="70"/>
      <c r="G1788" s="67"/>
      <c r="H1788" s="67"/>
      <c r="I1788" s="70"/>
      <c r="J1788"/>
      <c r="K1788"/>
      <c r="L1788" s="58"/>
      <c r="M1788" s="58"/>
      <c r="N1788" s="58"/>
      <c r="O1788" s="58"/>
    </row>
    <row r="1789" spans="1:15" s="50" customFormat="1">
      <c r="A1789" s="62" t="str">
        <f>IF(Tabela3[[#This Row],[GOL CASA]]&lt;&gt;"",1,"")</f>
        <v/>
      </c>
      <c r="B1789" s="49">
        <f t="shared" si="27"/>
        <v>1464</v>
      </c>
      <c r="C1789" s="50" t="s">
        <v>119</v>
      </c>
      <c r="D1789" s="51"/>
      <c r="E1789" s="29"/>
      <c r="F1789" s="70"/>
      <c r="G1789" s="67"/>
      <c r="H1789" s="67"/>
      <c r="I1789" s="70"/>
      <c r="J1789"/>
      <c r="K1789"/>
      <c r="L1789" s="58"/>
      <c r="M1789" s="58"/>
      <c r="N1789" s="58"/>
      <c r="O1789" s="58"/>
    </row>
    <row r="1790" spans="1:15" s="50" customFormat="1">
      <c r="A1790" s="62" t="str">
        <f>IF(Tabela3[[#This Row],[GOL CASA]]&lt;&gt;"",1,"")</f>
        <v/>
      </c>
      <c r="B1790" s="49">
        <f t="shared" si="27"/>
        <v>1465</v>
      </c>
      <c r="C1790" s="50" t="s">
        <v>119</v>
      </c>
      <c r="D1790" s="51"/>
      <c r="E1790" s="29"/>
      <c r="F1790" s="70"/>
      <c r="G1790" s="67"/>
      <c r="H1790" s="67"/>
      <c r="I1790" s="70"/>
      <c r="J1790"/>
      <c r="K1790"/>
      <c r="L1790" s="58"/>
      <c r="M1790" s="58"/>
      <c r="N1790" s="58"/>
      <c r="O1790" s="58"/>
    </row>
    <row r="1791" spans="1:15" s="50" customFormat="1">
      <c r="A1791" s="62" t="str">
        <f>IF(Tabela3[[#This Row],[GOL CASA]]&lt;&gt;"",1,"")</f>
        <v/>
      </c>
      <c r="B1791" s="49">
        <f t="shared" si="27"/>
        <v>1466</v>
      </c>
      <c r="C1791" s="50" t="s">
        <v>119</v>
      </c>
      <c r="D1791" s="51"/>
      <c r="E1791" s="29"/>
      <c r="F1791" s="70"/>
      <c r="G1791" s="67"/>
      <c r="H1791" s="67"/>
      <c r="I1791" s="70"/>
      <c r="J1791"/>
      <c r="K1791"/>
      <c r="L1791" s="58"/>
      <c r="M1791" s="58"/>
      <c r="N1791" s="58"/>
      <c r="O1791" s="58"/>
    </row>
    <row r="1792" spans="1:15" s="50" customFormat="1">
      <c r="A1792" s="62" t="str">
        <f>IF(Tabela3[[#This Row],[GOL CASA]]&lt;&gt;"",1,"")</f>
        <v/>
      </c>
      <c r="B1792" s="49">
        <f t="shared" si="27"/>
        <v>1467</v>
      </c>
      <c r="C1792" s="50" t="s">
        <v>119</v>
      </c>
      <c r="D1792" s="51"/>
      <c r="E1792" s="29"/>
      <c r="F1792" s="70"/>
      <c r="G1792" s="67"/>
      <c r="H1792" s="67"/>
      <c r="I1792" s="70"/>
      <c r="J1792"/>
      <c r="K1792"/>
      <c r="L1792" s="58"/>
      <c r="M1792" s="58"/>
      <c r="N1792" s="58"/>
      <c r="O1792" s="58"/>
    </row>
    <row r="1793" spans="1:15" s="50" customFormat="1">
      <c r="A1793" s="62" t="str">
        <f>IF(Tabela3[[#This Row],[GOL CASA]]&lt;&gt;"",1,"")</f>
        <v/>
      </c>
      <c r="B1793" s="49">
        <f t="shared" si="27"/>
        <v>1468</v>
      </c>
      <c r="C1793" s="50" t="s">
        <v>119</v>
      </c>
      <c r="D1793" s="51"/>
      <c r="E1793" s="29"/>
      <c r="F1793" s="70"/>
      <c r="G1793" s="67"/>
      <c r="H1793" s="67"/>
      <c r="I1793" s="70"/>
      <c r="J1793"/>
      <c r="K1793"/>
      <c r="L1793" s="58"/>
      <c r="M1793" s="58"/>
      <c r="N1793" s="58"/>
      <c r="O1793" s="58"/>
    </row>
    <row r="1794" spans="1:15" s="50" customFormat="1">
      <c r="A1794" s="62" t="str">
        <f>IF(Tabela3[[#This Row],[GOL CASA]]&lt;&gt;"",1,"")</f>
        <v/>
      </c>
      <c r="B1794" s="49">
        <f t="shared" si="27"/>
        <v>1469</v>
      </c>
      <c r="C1794" s="50" t="s">
        <v>119</v>
      </c>
      <c r="D1794" s="51"/>
      <c r="E1794" s="29"/>
      <c r="F1794" s="70"/>
      <c r="G1794" s="67"/>
      <c r="H1794" s="67"/>
      <c r="I1794" s="70"/>
      <c r="J1794"/>
      <c r="K1794"/>
      <c r="L1794" s="58"/>
      <c r="M1794" s="58"/>
      <c r="N1794" s="58"/>
      <c r="O1794" s="58"/>
    </row>
    <row r="1795" spans="1:15" s="50" customFormat="1">
      <c r="A1795" s="62" t="str">
        <f>IF(Tabela3[[#This Row],[GOL CASA]]&lt;&gt;"",1,"")</f>
        <v/>
      </c>
      <c r="B1795" s="49">
        <f t="shared" si="27"/>
        <v>1470</v>
      </c>
      <c r="C1795" s="50" t="s">
        <v>119</v>
      </c>
      <c r="D1795" s="51"/>
      <c r="E1795" s="29"/>
      <c r="F1795" s="70"/>
      <c r="G1795" s="67"/>
      <c r="H1795" s="67"/>
      <c r="I1795" s="70"/>
      <c r="J1795"/>
      <c r="K1795"/>
      <c r="L1795" s="58"/>
      <c r="M1795" s="58"/>
      <c r="N1795" s="58"/>
      <c r="O1795" s="58"/>
    </row>
    <row r="1796" spans="1:15" s="50" customFormat="1">
      <c r="A1796" s="62" t="str">
        <f>IF(Tabela3[[#This Row],[GOL CASA]]&lt;&gt;"",1,"")</f>
        <v/>
      </c>
      <c r="B1796" s="49">
        <f t="shared" si="27"/>
        <v>1471</v>
      </c>
      <c r="C1796" s="50" t="s">
        <v>119</v>
      </c>
      <c r="D1796" s="51"/>
      <c r="E1796" s="29"/>
      <c r="F1796" s="70"/>
      <c r="G1796" s="67"/>
      <c r="H1796" s="67"/>
      <c r="I1796" s="70"/>
      <c r="J1796"/>
      <c r="K1796"/>
      <c r="L1796" s="58"/>
      <c r="M1796" s="58"/>
      <c r="N1796" s="58"/>
      <c r="O1796" s="58"/>
    </row>
    <row r="1797" spans="1:15" s="50" customFormat="1">
      <c r="A1797" s="62" t="str">
        <f>IF(Tabela3[[#This Row],[GOL CASA]]&lt;&gt;"",1,"")</f>
        <v/>
      </c>
      <c r="B1797" s="49">
        <f t="shared" si="27"/>
        <v>1472</v>
      </c>
      <c r="C1797" s="50" t="s">
        <v>119</v>
      </c>
      <c r="D1797" s="51"/>
      <c r="E1797" s="29"/>
      <c r="F1797" s="70"/>
      <c r="G1797" s="67"/>
      <c r="H1797" s="67"/>
      <c r="I1797" s="70"/>
      <c r="J1797"/>
      <c r="K1797"/>
      <c r="L1797" s="58"/>
      <c r="M1797" s="58"/>
      <c r="N1797" s="58"/>
      <c r="O1797" s="58"/>
    </row>
    <row r="1798" spans="1:15" s="50" customFormat="1">
      <c r="A1798" s="62" t="str">
        <f>IF(Tabela3[[#This Row],[GOL CASA]]&lt;&gt;"",1,"")</f>
        <v/>
      </c>
      <c r="B1798" s="49">
        <f t="shared" si="27"/>
        <v>1473</v>
      </c>
      <c r="C1798" s="50" t="s">
        <v>119</v>
      </c>
      <c r="D1798" s="51"/>
      <c r="E1798" s="29"/>
      <c r="F1798" s="70"/>
      <c r="G1798" s="67"/>
      <c r="H1798" s="67"/>
      <c r="I1798" s="70"/>
      <c r="J1798"/>
      <c r="K1798"/>
      <c r="L1798" s="58"/>
      <c r="M1798" s="58"/>
      <c r="N1798" s="58"/>
      <c r="O1798" s="58"/>
    </row>
    <row r="1799" spans="1:15" s="50" customFormat="1">
      <c r="A1799" s="62" t="str">
        <f>IF(Tabela3[[#This Row],[GOL CASA]]&lt;&gt;"",1,"")</f>
        <v/>
      </c>
      <c r="B1799" s="49">
        <f t="shared" ref="B1799:B1862" si="28">B1798+1</f>
        <v>1474</v>
      </c>
      <c r="C1799" s="50" t="s">
        <v>119</v>
      </c>
      <c r="D1799" s="51"/>
      <c r="E1799" s="29"/>
      <c r="F1799" s="70"/>
      <c r="G1799" s="67"/>
      <c r="H1799" s="67"/>
      <c r="I1799" s="70"/>
      <c r="J1799"/>
      <c r="K1799"/>
      <c r="L1799" s="58"/>
      <c r="M1799" s="58"/>
      <c r="N1799" s="58"/>
      <c r="O1799" s="58"/>
    </row>
    <row r="1800" spans="1:15" s="50" customFormat="1">
      <c r="A1800" s="62" t="str">
        <f>IF(Tabela3[[#This Row],[GOL CASA]]&lt;&gt;"",1,"")</f>
        <v/>
      </c>
      <c r="B1800" s="49">
        <f t="shared" si="28"/>
        <v>1475</v>
      </c>
      <c r="C1800" s="50" t="s">
        <v>119</v>
      </c>
      <c r="D1800" s="51"/>
      <c r="E1800" s="29"/>
      <c r="F1800" s="70"/>
      <c r="G1800" s="67"/>
      <c r="H1800" s="67"/>
      <c r="I1800" s="70"/>
      <c r="J1800"/>
      <c r="K1800"/>
      <c r="L1800" s="58"/>
      <c r="M1800" s="58"/>
      <c r="N1800" s="58"/>
      <c r="O1800" s="58"/>
    </row>
    <row r="1801" spans="1:15" s="50" customFormat="1">
      <c r="A1801" s="62" t="str">
        <f>IF(Tabela3[[#This Row],[GOL CASA]]&lt;&gt;"",1,"")</f>
        <v/>
      </c>
      <c r="B1801" s="49">
        <f t="shared" si="28"/>
        <v>1476</v>
      </c>
      <c r="C1801" s="50" t="s">
        <v>119</v>
      </c>
      <c r="D1801" s="51"/>
      <c r="E1801" s="29"/>
      <c r="F1801" s="70"/>
      <c r="G1801" s="67"/>
      <c r="H1801" s="67"/>
      <c r="I1801" s="70"/>
      <c r="J1801"/>
      <c r="K1801"/>
      <c r="L1801" s="58"/>
      <c r="M1801" s="58"/>
      <c r="N1801" s="58"/>
      <c r="O1801" s="58"/>
    </row>
    <row r="1802" spans="1:15" s="50" customFormat="1">
      <c r="A1802" s="62" t="str">
        <f>IF(Tabela3[[#This Row],[GOL CASA]]&lt;&gt;"",1,"")</f>
        <v/>
      </c>
      <c r="B1802" s="49">
        <f t="shared" si="28"/>
        <v>1477</v>
      </c>
      <c r="C1802" s="50" t="s">
        <v>119</v>
      </c>
      <c r="D1802" s="51"/>
      <c r="E1802" s="29"/>
      <c r="F1802" s="70"/>
      <c r="G1802" s="67"/>
      <c r="H1802" s="67"/>
      <c r="I1802" s="70"/>
      <c r="J1802"/>
      <c r="K1802"/>
      <c r="L1802" s="58"/>
      <c r="M1802" s="58"/>
      <c r="N1802" s="58"/>
      <c r="O1802" s="58"/>
    </row>
    <row r="1803" spans="1:15" s="50" customFormat="1">
      <c r="A1803" s="62" t="str">
        <f>IF(Tabela3[[#This Row],[GOL CASA]]&lt;&gt;"",1,"")</f>
        <v/>
      </c>
      <c r="B1803" s="49">
        <f t="shared" si="28"/>
        <v>1478</v>
      </c>
      <c r="C1803" s="50" t="s">
        <v>119</v>
      </c>
      <c r="D1803" s="51"/>
      <c r="E1803" s="29"/>
      <c r="F1803" s="70"/>
      <c r="G1803" s="67"/>
      <c r="H1803" s="67"/>
      <c r="I1803" s="70"/>
      <c r="J1803"/>
      <c r="K1803"/>
      <c r="L1803" s="58"/>
      <c r="M1803" s="58"/>
      <c r="N1803" s="58"/>
      <c r="O1803" s="58"/>
    </row>
    <row r="1804" spans="1:15" s="50" customFormat="1">
      <c r="A1804" s="62" t="str">
        <f>IF(Tabela3[[#This Row],[GOL CASA]]&lt;&gt;"",1,"")</f>
        <v/>
      </c>
      <c r="B1804" s="49">
        <f t="shared" si="28"/>
        <v>1479</v>
      </c>
      <c r="C1804" s="50" t="s">
        <v>119</v>
      </c>
      <c r="D1804" s="51"/>
      <c r="E1804" s="29"/>
      <c r="F1804" s="70"/>
      <c r="G1804" s="67"/>
      <c r="H1804" s="67"/>
      <c r="I1804" s="70"/>
      <c r="J1804"/>
      <c r="K1804"/>
      <c r="L1804" s="58"/>
      <c r="M1804" s="58"/>
      <c r="N1804" s="58"/>
      <c r="O1804" s="58"/>
    </row>
    <row r="1805" spans="1:15" s="50" customFormat="1">
      <c r="A1805" s="62" t="str">
        <f>IF(Tabela3[[#This Row],[GOL CASA]]&lt;&gt;"",1,"")</f>
        <v/>
      </c>
      <c r="B1805" s="49">
        <f t="shared" si="28"/>
        <v>1480</v>
      </c>
      <c r="C1805" s="50" t="s">
        <v>119</v>
      </c>
      <c r="D1805" s="51"/>
      <c r="E1805" s="29"/>
      <c r="F1805" s="70"/>
      <c r="G1805" s="67"/>
      <c r="H1805" s="67"/>
      <c r="I1805" s="70"/>
      <c r="J1805"/>
      <c r="K1805"/>
      <c r="L1805" s="58"/>
      <c r="M1805" s="58"/>
      <c r="N1805" s="58"/>
      <c r="O1805" s="58"/>
    </row>
    <row r="1806" spans="1:15" s="50" customFormat="1">
      <c r="A1806" s="62" t="str">
        <f>IF(Tabela3[[#This Row],[GOL CASA]]&lt;&gt;"",1,"")</f>
        <v/>
      </c>
      <c r="B1806" s="49">
        <f t="shared" si="28"/>
        <v>1481</v>
      </c>
      <c r="C1806" s="50" t="s">
        <v>119</v>
      </c>
      <c r="D1806" s="51"/>
      <c r="E1806" s="29"/>
      <c r="F1806" s="70"/>
      <c r="G1806" s="67"/>
      <c r="H1806" s="67"/>
      <c r="I1806" s="70"/>
      <c r="J1806"/>
      <c r="K1806"/>
      <c r="L1806" s="58"/>
      <c r="M1806" s="58"/>
      <c r="N1806" s="58"/>
      <c r="O1806" s="58"/>
    </row>
    <row r="1807" spans="1:15" s="50" customFormat="1">
      <c r="A1807" s="62" t="str">
        <f>IF(Tabela3[[#This Row],[GOL CASA]]&lt;&gt;"",1,"")</f>
        <v/>
      </c>
      <c r="B1807" s="49">
        <f t="shared" si="28"/>
        <v>1482</v>
      </c>
      <c r="C1807" s="50" t="s">
        <v>119</v>
      </c>
      <c r="D1807" s="51"/>
      <c r="E1807" s="29"/>
      <c r="F1807" s="70"/>
      <c r="G1807" s="67"/>
      <c r="H1807" s="67"/>
      <c r="I1807" s="70"/>
      <c r="J1807"/>
      <c r="K1807"/>
      <c r="L1807" s="58"/>
      <c r="M1807" s="58"/>
      <c r="N1807" s="58"/>
      <c r="O1807" s="58"/>
    </row>
    <row r="1808" spans="1:15" s="50" customFormat="1">
      <c r="A1808" s="62" t="str">
        <f>IF(Tabela3[[#This Row],[GOL CASA]]&lt;&gt;"",1,"")</f>
        <v/>
      </c>
      <c r="B1808" s="49">
        <f t="shared" si="28"/>
        <v>1483</v>
      </c>
      <c r="C1808" s="50" t="s">
        <v>119</v>
      </c>
      <c r="D1808" s="51"/>
      <c r="E1808" s="29"/>
      <c r="F1808" s="70"/>
      <c r="G1808" s="67"/>
      <c r="H1808" s="67"/>
      <c r="I1808" s="70"/>
      <c r="J1808"/>
      <c r="K1808"/>
      <c r="L1808" s="58"/>
      <c r="M1808" s="58"/>
      <c r="N1808" s="58"/>
      <c r="O1808" s="58"/>
    </row>
    <row r="1809" spans="1:15" s="50" customFormat="1">
      <c r="A1809" s="62" t="str">
        <f>IF(Tabela3[[#This Row],[GOL CASA]]&lt;&gt;"",1,"")</f>
        <v/>
      </c>
      <c r="B1809" s="49">
        <f t="shared" si="28"/>
        <v>1484</v>
      </c>
      <c r="C1809" s="50" t="s">
        <v>119</v>
      </c>
      <c r="D1809" s="51"/>
      <c r="E1809" s="29"/>
      <c r="F1809" s="70"/>
      <c r="G1809" s="67"/>
      <c r="H1809" s="67"/>
      <c r="I1809" s="70"/>
      <c r="J1809"/>
      <c r="K1809"/>
      <c r="L1809" s="58"/>
      <c r="M1809" s="58"/>
      <c r="N1809" s="58"/>
      <c r="O1809" s="58"/>
    </row>
    <row r="1810" spans="1:15" s="50" customFormat="1">
      <c r="A1810" s="62" t="str">
        <f>IF(Tabela3[[#This Row],[GOL CASA]]&lt;&gt;"",1,"")</f>
        <v/>
      </c>
      <c r="B1810" s="49">
        <f t="shared" si="28"/>
        <v>1485</v>
      </c>
      <c r="C1810" s="50" t="s">
        <v>119</v>
      </c>
      <c r="D1810" s="51"/>
      <c r="E1810" s="29"/>
      <c r="F1810" s="70"/>
      <c r="G1810" s="67"/>
      <c r="H1810" s="67"/>
      <c r="I1810" s="70"/>
      <c r="J1810"/>
      <c r="K1810"/>
      <c r="L1810" s="58"/>
      <c r="M1810" s="58"/>
      <c r="N1810" s="58"/>
      <c r="O1810" s="58"/>
    </row>
    <row r="1811" spans="1:15" s="50" customFormat="1">
      <c r="A1811" s="62" t="str">
        <f>IF(Tabela3[[#This Row],[GOL CASA]]&lt;&gt;"",1,"")</f>
        <v/>
      </c>
      <c r="B1811" s="49">
        <f t="shared" si="28"/>
        <v>1486</v>
      </c>
      <c r="C1811" s="50" t="s">
        <v>119</v>
      </c>
      <c r="D1811" s="51"/>
      <c r="E1811" s="29"/>
      <c r="F1811" s="70"/>
      <c r="G1811" s="67"/>
      <c r="H1811" s="67"/>
      <c r="I1811" s="70"/>
      <c r="J1811"/>
      <c r="K1811"/>
      <c r="L1811" s="58"/>
      <c r="M1811" s="58"/>
      <c r="N1811" s="58"/>
      <c r="O1811" s="58"/>
    </row>
    <row r="1812" spans="1:15" s="50" customFormat="1">
      <c r="A1812" s="62" t="str">
        <f>IF(Tabela3[[#This Row],[GOL CASA]]&lt;&gt;"",1,"")</f>
        <v/>
      </c>
      <c r="B1812" s="49">
        <f t="shared" si="28"/>
        <v>1487</v>
      </c>
      <c r="C1812" s="50" t="s">
        <v>119</v>
      </c>
      <c r="D1812" s="51"/>
      <c r="E1812" s="29"/>
      <c r="F1812" s="70"/>
      <c r="G1812" s="67"/>
      <c r="H1812" s="67"/>
      <c r="I1812" s="70"/>
      <c r="J1812"/>
      <c r="K1812"/>
      <c r="L1812" s="58"/>
      <c r="M1812" s="58"/>
      <c r="N1812" s="58"/>
      <c r="O1812" s="58"/>
    </row>
    <row r="1813" spans="1:15" s="50" customFormat="1">
      <c r="A1813" s="62" t="str">
        <f>IF(Tabela3[[#This Row],[GOL CASA]]&lt;&gt;"",1,"")</f>
        <v/>
      </c>
      <c r="B1813" s="49">
        <f t="shared" si="28"/>
        <v>1488</v>
      </c>
      <c r="C1813" s="50" t="s">
        <v>119</v>
      </c>
      <c r="D1813" s="51"/>
      <c r="E1813" s="29"/>
      <c r="F1813" s="70"/>
      <c r="G1813" s="67"/>
      <c r="H1813" s="67"/>
      <c r="I1813" s="70"/>
      <c r="J1813"/>
      <c r="K1813"/>
      <c r="L1813" s="58"/>
      <c r="M1813" s="58"/>
      <c r="N1813" s="58"/>
      <c r="O1813" s="58"/>
    </row>
    <row r="1814" spans="1:15" s="50" customFormat="1">
      <c r="A1814" s="62" t="str">
        <f>IF(Tabela3[[#This Row],[GOL CASA]]&lt;&gt;"",1,"")</f>
        <v/>
      </c>
      <c r="B1814" s="49">
        <f t="shared" si="28"/>
        <v>1489</v>
      </c>
      <c r="C1814" s="50" t="s">
        <v>119</v>
      </c>
      <c r="D1814" s="51"/>
      <c r="E1814" s="29"/>
      <c r="F1814" s="70"/>
      <c r="G1814" s="67"/>
      <c r="H1814" s="67"/>
      <c r="I1814" s="70"/>
      <c r="J1814"/>
      <c r="K1814"/>
      <c r="L1814" s="58"/>
      <c r="M1814" s="58"/>
      <c r="N1814" s="58"/>
      <c r="O1814" s="58"/>
    </row>
    <row r="1815" spans="1:15" s="50" customFormat="1">
      <c r="A1815" s="62" t="str">
        <f>IF(Tabela3[[#This Row],[GOL CASA]]&lt;&gt;"",1,"")</f>
        <v/>
      </c>
      <c r="B1815" s="49">
        <f t="shared" si="28"/>
        <v>1490</v>
      </c>
      <c r="C1815" s="50" t="s">
        <v>119</v>
      </c>
      <c r="D1815" s="51"/>
      <c r="E1815" s="29"/>
      <c r="F1815" s="70"/>
      <c r="G1815" s="67"/>
      <c r="H1815" s="67"/>
      <c r="I1815" s="70"/>
      <c r="J1815"/>
      <c r="K1815"/>
      <c r="L1815" s="58"/>
      <c r="M1815" s="58"/>
      <c r="N1815" s="58"/>
      <c r="O1815" s="58"/>
    </row>
    <row r="1816" spans="1:15" s="50" customFormat="1">
      <c r="A1816" s="62" t="str">
        <f>IF(Tabela3[[#This Row],[GOL CASA]]&lt;&gt;"",1,"")</f>
        <v/>
      </c>
      <c r="B1816" s="49">
        <f t="shared" si="28"/>
        <v>1491</v>
      </c>
      <c r="C1816" s="50" t="s">
        <v>119</v>
      </c>
      <c r="D1816" s="51"/>
      <c r="E1816" s="29"/>
      <c r="F1816" s="70"/>
      <c r="G1816" s="67"/>
      <c r="H1816" s="67"/>
      <c r="I1816" s="70"/>
      <c r="J1816"/>
      <c r="K1816"/>
      <c r="L1816" s="58"/>
      <c r="M1816" s="58"/>
      <c r="N1816" s="58"/>
      <c r="O1816" s="58"/>
    </row>
    <row r="1817" spans="1:15" s="50" customFormat="1">
      <c r="A1817" s="62" t="str">
        <f>IF(Tabela3[[#This Row],[GOL CASA]]&lt;&gt;"",1,"")</f>
        <v/>
      </c>
      <c r="B1817" s="49">
        <f t="shared" si="28"/>
        <v>1492</v>
      </c>
      <c r="C1817" s="50" t="s">
        <v>119</v>
      </c>
      <c r="D1817" s="51"/>
      <c r="E1817" s="29"/>
      <c r="F1817" s="70"/>
      <c r="G1817" s="67"/>
      <c r="H1817" s="67"/>
      <c r="I1817" s="70"/>
      <c r="J1817"/>
      <c r="K1817"/>
      <c r="L1817" s="58"/>
      <c r="M1817" s="58"/>
      <c r="N1817" s="58"/>
      <c r="O1817" s="58"/>
    </row>
    <row r="1818" spans="1:15" s="50" customFormat="1">
      <c r="A1818" s="62" t="str">
        <f>IF(Tabela3[[#This Row],[GOL CASA]]&lt;&gt;"",1,"")</f>
        <v/>
      </c>
      <c r="B1818" s="49">
        <f t="shared" si="28"/>
        <v>1493</v>
      </c>
      <c r="C1818" s="50" t="s">
        <v>119</v>
      </c>
      <c r="D1818" s="51"/>
      <c r="E1818" s="29"/>
      <c r="F1818" s="70"/>
      <c r="G1818" s="67"/>
      <c r="H1818" s="67"/>
      <c r="I1818" s="70"/>
      <c r="J1818"/>
      <c r="K1818"/>
      <c r="L1818" s="58"/>
      <c r="M1818" s="58"/>
      <c r="N1818" s="58"/>
      <c r="O1818" s="58"/>
    </row>
    <row r="1819" spans="1:15" s="50" customFormat="1">
      <c r="A1819" s="62" t="str">
        <f>IF(Tabela3[[#This Row],[GOL CASA]]&lt;&gt;"",1,"")</f>
        <v/>
      </c>
      <c r="B1819" s="49">
        <f t="shared" si="28"/>
        <v>1494</v>
      </c>
      <c r="C1819" s="50" t="s">
        <v>119</v>
      </c>
      <c r="D1819" s="51"/>
      <c r="E1819" s="29"/>
      <c r="F1819" s="70"/>
      <c r="G1819" s="67"/>
      <c r="H1819" s="67"/>
      <c r="I1819" s="70"/>
      <c r="J1819"/>
      <c r="K1819"/>
      <c r="L1819" s="58"/>
      <c r="M1819" s="58"/>
      <c r="N1819" s="58"/>
      <c r="O1819" s="58"/>
    </row>
    <row r="1820" spans="1:15" s="50" customFormat="1">
      <c r="A1820" s="62" t="str">
        <f>IF(Tabela3[[#This Row],[GOL CASA]]&lt;&gt;"",1,"")</f>
        <v/>
      </c>
      <c r="B1820" s="49">
        <f t="shared" si="28"/>
        <v>1495</v>
      </c>
      <c r="C1820" s="50" t="s">
        <v>119</v>
      </c>
      <c r="D1820" s="51"/>
      <c r="E1820" s="29"/>
      <c r="F1820" s="70"/>
      <c r="G1820" s="67"/>
      <c r="H1820" s="67"/>
      <c r="I1820" s="70"/>
      <c r="J1820"/>
      <c r="K1820"/>
      <c r="L1820" s="58"/>
      <c r="M1820" s="58"/>
      <c r="N1820" s="58"/>
      <c r="O1820" s="58"/>
    </row>
    <row r="1821" spans="1:15" s="50" customFormat="1">
      <c r="A1821" s="62" t="str">
        <f>IF(Tabela3[[#This Row],[GOL CASA]]&lt;&gt;"",1,"")</f>
        <v/>
      </c>
      <c r="B1821" s="49">
        <f t="shared" si="28"/>
        <v>1496</v>
      </c>
      <c r="C1821" s="50" t="s">
        <v>119</v>
      </c>
      <c r="D1821" s="51"/>
      <c r="E1821" s="29"/>
      <c r="F1821" s="70"/>
      <c r="G1821" s="67"/>
      <c r="H1821" s="67"/>
      <c r="I1821" s="70"/>
      <c r="J1821"/>
      <c r="K1821"/>
      <c r="L1821" s="58"/>
      <c r="M1821" s="58"/>
      <c r="N1821" s="58"/>
      <c r="O1821" s="58"/>
    </row>
    <row r="1822" spans="1:15" s="50" customFormat="1">
      <c r="A1822" s="62" t="str">
        <f>IF(Tabela3[[#This Row],[GOL CASA]]&lt;&gt;"",1,"")</f>
        <v/>
      </c>
      <c r="B1822" s="49">
        <f t="shared" si="28"/>
        <v>1497</v>
      </c>
      <c r="C1822" s="50" t="s">
        <v>119</v>
      </c>
      <c r="D1822" s="51"/>
      <c r="E1822" s="29"/>
      <c r="F1822" s="70"/>
      <c r="G1822" s="67"/>
      <c r="H1822" s="67"/>
      <c r="I1822" s="70"/>
      <c r="J1822"/>
      <c r="K1822"/>
      <c r="L1822" s="58"/>
      <c r="M1822" s="58"/>
      <c r="N1822" s="58"/>
      <c r="O1822" s="58"/>
    </row>
    <row r="1823" spans="1:15" s="50" customFormat="1">
      <c r="A1823" s="62" t="str">
        <f>IF(Tabela3[[#This Row],[GOL CASA]]&lt;&gt;"",1,"")</f>
        <v/>
      </c>
      <c r="B1823" s="49">
        <f t="shared" si="28"/>
        <v>1498</v>
      </c>
      <c r="C1823" s="50" t="s">
        <v>119</v>
      </c>
      <c r="D1823" s="51"/>
      <c r="E1823" s="29"/>
      <c r="F1823" s="70"/>
      <c r="G1823" s="67"/>
      <c r="H1823" s="67"/>
      <c r="I1823" s="70"/>
      <c r="J1823"/>
      <c r="K1823"/>
      <c r="L1823" s="58"/>
      <c r="M1823" s="58"/>
      <c r="N1823" s="58"/>
      <c r="O1823" s="58"/>
    </row>
    <row r="1824" spans="1:15" s="50" customFormat="1">
      <c r="A1824" s="62" t="str">
        <f>IF(Tabela3[[#This Row],[GOL CASA]]&lt;&gt;"",1,"")</f>
        <v/>
      </c>
      <c r="B1824" s="49">
        <f t="shared" si="28"/>
        <v>1499</v>
      </c>
      <c r="C1824" s="50" t="s">
        <v>119</v>
      </c>
      <c r="D1824" s="51"/>
      <c r="E1824" s="29"/>
      <c r="F1824" s="70"/>
      <c r="G1824" s="67"/>
      <c r="H1824" s="67"/>
      <c r="I1824" s="70"/>
      <c r="J1824"/>
      <c r="K1824"/>
      <c r="L1824" s="58"/>
      <c r="M1824" s="58"/>
      <c r="N1824" s="58"/>
      <c r="O1824" s="58"/>
    </row>
    <row r="1825" spans="1:15" s="50" customFormat="1">
      <c r="A1825" s="62" t="str">
        <f>IF(Tabela3[[#This Row],[GOL CASA]]&lt;&gt;"",1,"")</f>
        <v/>
      </c>
      <c r="B1825" s="49">
        <f t="shared" si="28"/>
        <v>1500</v>
      </c>
      <c r="C1825" s="50" t="s">
        <v>119</v>
      </c>
      <c r="D1825" s="51"/>
      <c r="E1825" s="29"/>
      <c r="F1825" s="70"/>
      <c r="G1825" s="67"/>
      <c r="H1825" s="67"/>
      <c r="I1825" s="70"/>
      <c r="J1825"/>
      <c r="K1825"/>
      <c r="L1825" s="58"/>
      <c r="M1825" s="58"/>
      <c r="N1825" s="58"/>
      <c r="O1825" s="58"/>
    </row>
    <row r="1826" spans="1:15" s="50" customFormat="1">
      <c r="A1826" s="62" t="str">
        <f>IF(Tabela3[[#This Row],[GOL CASA]]&lt;&gt;"",1,"")</f>
        <v/>
      </c>
      <c r="B1826" s="49">
        <f t="shared" si="28"/>
        <v>1501</v>
      </c>
      <c r="C1826" s="50" t="s">
        <v>119</v>
      </c>
      <c r="D1826" s="51"/>
      <c r="E1826" s="29"/>
      <c r="F1826" s="70"/>
      <c r="G1826" s="67"/>
      <c r="H1826" s="67"/>
      <c r="I1826" s="70"/>
      <c r="J1826"/>
      <c r="K1826"/>
      <c r="L1826" s="58"/>
      <c r="M1826" s="58"/>
      <c r="N1826" s="58"/>
      <c r="O1826" s="58"/>
    </row>
    <row r="1827" spans="1:15" s="50" customFormat="1">
      <c r="A1827" s="62" t="str">
        <f>IF(Tabela3[[#This Row],[GOL CASA]]&lt;&gt;"",1,"")</f>
        <v/>
      </c>
      <c r="B1827" s="49">
        <f t="shared" si="28"/>
        <v>1502</v>
      </c>
      <c r="C1827" s="50" t="s">
        <v>119</v>
      </c>
      <c r="D1827" s="51"/>
      <c r="E1827" s="29"/>
      <c r="F1827" s="70"/>
      <c r="G1827" s="67"/>
      <c r="H1827" s="67"/>
      <c r="I1827" s="70"/>
      <c r="J1827"/>
      <c r="K1827"/>
      <c r="L1827" s="58"/>
      <c r="M1827" s="58"/>
      <c r="N1827" s="58"/>
      <c r="O1827" s="58"/>
    </row>
    <row r="1828" spans="1:15" s="50" customFormat="1">
      <c r="A1828" s="62" t="str">
        <f>IF(Tabela3[[#This Row],[GOL CASA]]&lt;&gt;"",1,"")</f>
        <v/>
      </c>
      <c r="B1828" s="49">
        <f t="shared" si="28"/>
        <v>1503</v>
      </c>
      <c r="C1828" s="50" t="s">
        <v>119</v>
      </c>
      <c r="D1828" s="51"/>
      <c r="E1828" s="29"/>
      <c r="F1828" s="70"/>
      <c r="G1828" s="67"/>
      <c r="H1828" s="67"/>
      <c r="I1828" s="70"/>
      <c r="J1828"/>
      <c r="K1828"/>
      <c r="L1828" s="58"/>
      <c r="M1828" s="58"/>
      <c r="N1828" s="58"/>
      <c r="O1828" s="58"/>
    </row>
    <row r="1829" spans="1:15" s="50" customFormat="1">
      <c r="A1829" s="62" t="str">
        <f>IF(Tabela3[[#This Row],[GOL CASA]]&lt;&gt;"",1,"")</f>
        <v/>
      </c>
      <c r="B1829" s="49">
        <f t="shared" si="28"/>
        <v>1504</v>
      </c>
      <c r="C1829" s="50" t="s">
        <v>119</v>
      </c>
      <c r="D1829" s="51"/>
      <c r="E1829" s="29"/>
      <c r="F1829" s="70"/>
      <c r="G1829" s="67"/>
      <c r="H1829" s="67"/>
      <c r="I1829" s="70"/>
      <c r="J1829"/>
      <c r="K1829"/>
      <c r="L1829" s="58"/>
      <c r="M1829" s="58"/>
      <c r="N1829" s="58"/>
      <c r="O1829" s="58"/>
    </row>
    <row r="1830" spans="1:15" s="50" customFormat="1">
      <c r="A1830" s="62" t="str">
        <f>IF(Tabela3[[#This Row],[GOL CASA]]&lt;&gt;"",1,"")</f>
        <v/>
      </c>
      <c r="B1830" s="49">
        <f t="shared" si="28"/>
        <v>1505</v>
      </c>
      <c r="C1830" s="50" t="s">
        <v>119</v>
      </c>
      <c r="D1830" s="51"/>
      <c r="E1830" s="29"/>
      <c r="F1830" s="70"/>
      <c r="G1830" s="67"/>
      <c r="H1830" s="67"/>
      <c r="I1830" s="70"/>
      <c r="J1830"/>
      <c r="K1830"/>
      <c r="L1830" s="58"/>
      <c r="M1830" s="58"/>
      <c r="N1830" s="58"/>
      <c r="O1830" s="58"/>
    </row>
    <row r="1831" spans="1:15" s="50" customFormat="1">
      <c r="A1831" s="62" t="str">
        <f>IF(Tabela3[[#This Row],[GOL CASA]]&lt;&gt;"",1,"")</f>
        <v/>
      </c>
      <c r="B1831" s="49">
        <f t="shared" si="28"/>
        <v>1506</v>
      </c>
      <c r="C1831" s="50" t="s">
        <v>119</v>
      </c>
      <c r="D1831" s="51"/>
      <c r="E1831" s="29"/>
      <c r="F1831" s="70"/>
      <c r="G1831" s="67"/>
      <c r="H1831" s="67"/>
      <c r="I1831" s="70"/>
      <c r="J1831"/>
      <c r="K1831"/>
      <c r="L1831" s="58"/>
      <c r="M1831" s="58"/>
      <c r="N1831" s="58"/>
      <c r="O1831" s="58"/>
    </row>
    <row r="1832" spans="1:15" s="50" customFormat="1">
      <c r="A1832" s="62" t="str">
        <f>IF(Tabela3[[#This Row],[GOL CASA]]&lt;&gt;"",1,"")</f>
        <v/>
      </c>
      <c r="B1832" s="49">
        <f t="shared" si="28"/>
        <v>1507</v>
      </c>
      <c r="C1832" s="50" t="s">
        <v>119</v>
      </c>
      <c r="D1832" s="51"/>
      <c r="E1832" s="29"/>
      <c r="F1832" s="70"/>
      <c r="G1832" s="67"/>
      <c r="H1832" s="67"/>
      <c r="I1832" s="70"/>
      <c r="J1832"/>
      <c r="K1832"/>
      <c r="L1832" s="58"/>
      <c r="M1832" s="58"/>
      <c r="N1832" s="58"/>
      <c r="O1832" s="58"/>
    </row>
    <row r="1833" spans="1:15" s="50" customFormat="1">
      <c r="A1833" s="62" t="str">
        <f>IF(Tabela3[[#This Row],[GOL CASA]]&lt;&gt;"",1,"")</f>
        <v/>
      </c>
      <c r="B1833" s="49">
        <f t="shared" si="28"/>
        <v>1508</v>
      </c>
      <c r="C1833" s="50" t="s">
        <v>119</v>
      </c>
      <c r="D1833" s="51"/>
      <c r="E1833" s="29"/>
      <c r="F1833" s="70"/>
      <c r="G1833" s="67"/>
      <c r="H1833" s="67"/>
      <c r="I1833" s="70"/>
      <c r="J1833"/>
      <c r="K1833"/>
      <c r="L1833" s="58"/>
      <c r="M1833" s="58"/>
      <c r="N1833" s="58"/>
      <c r="O1833" s="58"/>
    </row>
    <row r="1834" spans="1:15" s="50" customFormat="1">
      <c r="A1834" s="62" t="str">
        <f>IF(Tabela3[[#This Row],[GOL CASA]]&lt;&gt;"",1,"")</f>
        <v/>
      </c>
      <c r="B1834" s="49">
        <f t="shared" si="28"/>
        <v>1509</v>
      </c>
      <c r="C1834" s="50" t="s">
        <v>119</v>
      </c>
      <c r="D1834" s="51"/>
      <c r="E1834" s="29"/>
      <c r="F1834" s="70"/>
      <c r="G1834" s="67"/>
      <c r="H1834" s="67"/>
      <c r="I1834" s="70"/>
      <c r="J1834"/>
      <c r="K1834"/>
      <c r="L1834" s="58"/>
      <c r="M1834" s="58"/>
      <c r="N1834" s="58"/>
      <c r="O1834" s="58"/>
    </row>
    <row r="1835" spans="1:15" s="50" customFormat="1">
      <c r="A1835" s="62" t="str">
        <f>IF(Tabela3[[#This Row],[GOL CASA]]&lt;&gt;"",1,"")</f>
        <v/>
      </c>
      <c r="B1835" s="49">
        <f t="shared" si="28"/>
        <v>1510</v>
      </c>
      <c r="C1835" s="50" t="s">
        <v>119</v>
      </c>
      <c r="D1835" s="51"/>
      <c r="E1835" s="29"/>
      <c r="F1835" s="70"/>
      <c r="G1835" s="67"/>
      <c r="H1835" s="67"/>
      <c r="I1835" s="70"/>
      <c r="J1835"/>
      <c r="K1835"/>
      <c r="L1835" s="58"/>
      <c r="M1835" s="58"/>
      <c r="N1835" s="58"/>
      <c r="O1835" s="58"/>
    </row>
    <row r="1836" spans="1:15" s="50" customFormat="1">
      <c r="A1836" s="62" t="str">
        <f>IF(Tabela3[[#This Row],[GOL CASA]]&lt;&gt;"",1,"")</f>
        <v/>
      </c>
      <c r="B1836" s="49">
        <f t="shared" si="28"/>
        <v>1511</v>
      </c>
      <c r="C1836" s="50" t="s">
        <v>119</v>
      </c>
      <c r="D1836" s="51"/>
      <c r="E1836" s="29"/>
      <c r="F1836" s="70"/>
      <c r="G1836" s="67"/>
      <c r="H1836" s="67"/>
      <c r="I1836" s="70"/>
      <c r="J1836"/>
      <c r="K1836"/>
      <c r="L1836" s="58"/>
      <c r="M1836" s="58"/>
      <c r="N1836" s="58"/>
      <c r="O1836" s="58"/>
    </row>
    <row r="1837" spans="1:15" s="50" customFormat="1">
      <c r="A1837" s="62" t="str">
        <f>IF(Tabela3[[#This Row],[GOL CASA]]&lt;&gt;"",1,"")</f>
        <v/>
      </c>
      <c r="B1837" s="49">
        <f t="shared" si="28"/>
        <v>1512</v>
      </c>
      <c r="C1837" s="50" t="s">
        <v>119</v>
      </c>
      <c r="D1837" s="51"/>
      <c r="E1837" s="29"/>
      <c r="F1837" s="70"/>
      <c r="G1837" s="67"/>
      <c r="H1837" s="67"/>
      <c r="I1837" s="70"/>
      <c r="J1837"/>
      <c r="K1837"/>
      <c r="L1837" s="58"/>
      <c r="M1837" s="58"/>
      <c r="N1837" s="58"/>
      <c r="O1837" s="58"/>
    </row>
    <row r="1838" spans="1:15" s="50" customFormat="1">
      <c r="A1838" s="62" t="str">
        <f>IF(Tabela3[[#This Row],[GOL CASA]]&lt;&gt;"",1,"")</f>
        <v/>
      </c>
      <c r="B1838" s="49">
        <f t="shared" si="28"/>
        <v>1513</v>
      </c>
      <c r="C1838" s="50" t="s">
        <v>119</v>
      </c>
      <c r="D1838" s="51"/>
      <c r="E1838" s="29"/>
      <c r="F1838" s="70"/>
      <c r="G1838" s="67"/>
      <c r="H1838" s="67"/>
      <c r="I1838" s="70"/>
      <c r="J1838"/>
      <c r="K1838"/>
      <c r="L1838" s="58"/>
      <c r="M1838" s="58"/>
      <c r="N1838" s="58"/>
      <c r="O1838" s="58"/>
    </row>
    <row r="1839" spans="1:15" s="50" customFormat="1">
      <c r="A1839" s="62" t="str">
        <f>IF(Tabela3[[#This Row],[GOL CASA]]&lt;&gt;"",1,"")</f>
        <v/>
      </c>
      <c r="B1839" s="49">
        <f t="shared" si="28"/>
        <v>1514</v>
      </c>
      <c r="C1839" s="50" t="s">
        <v>119</v>
      </c>
      <c r="D1839" s="51"/>
      <c r="E1839" s="29"/>
      <c r="F1839" s="70"/>
      <c r="G1839" s="67"/>
      <c r="H1839" s="67"/>
      <c r="I1839" s="70"/>
      <c r="J1839"/>
      <c r="K1839"/>
      <c r="L1839" s="58"/>
      <c r="M1839" s="58"/>
      <c r="N1839" s="58"/>
      <c r="O1839" s="58"/>
    </row>
    <row r="1840" spans="1:15" s="50" customFormat="1">
      <c r="A1840" s="62" t="str">
        <f>IF(Tabela3[[#This Row],[GOL CASA]]&lt;&gt;"",1,"")</f>
        <v/>
      </c>
      <c r="B1840" s="49">
        <f t="shared" si="28"/>
        <v>1515</v>
      </c>
      <c r="C1840" s="50" t="s">
        <v>119</v>
      </c>
      <c r="D1840" s="51"/>
      <c r="E1840" s="29"/>
      <c r="F1840" s="70"/>
      <c r="G1840" s="67"/>
      <c r="H1840" s="67"/>
      <c r="I1840" s="70"/>
      <c r="J1840"/>
      <c r="K1840"/>
      <c r="L1840" s="58"/>
      <c r="M1840" s="58"/>
      <c r="N1840" s="58"/>
      <c r="O1840" s="58"/>
    </row>
    <row r="1841" spans="1:15" s="50" customFormat="1">
      <c r="A1841" s="62" t="str">
        <f>IF(Tabela3[[#This Row],[GOL CASA]]&lt;&gt;"",1,"")</f>
        <v/>
      </c>
      <c r="B1841" s="49">
        <f t="shared" si="28"/>
        <v>1516</v>
      </c>
      <c r="C1841" s="50" t="s">
        <v>119</v>
      </c>
      <c r="D1841" s="51"/>
      <c r="E1841" s="29"/>
      <c r="F1841" s="70"/>
      <c r="G1841" s="67"/>
      <c r="H1841" s="67"/>
      <c r="I1841" s="70"/>
      <c r="J1841"/>
      <c r="K1841"/>
      <c r="L1841" s="58"/>
      <c r="M1841" s="58"/>
      <c r="N1841" s="58"/>
      <c r="O1841" s="58"/>
    </row>
    <row r="1842" spans="1:15" s="50" customFormat="1">
      <c r="A1842" s="62" t="str">
        <f>IF(Tabela3[[#This Row],[GOL CASA]]&lt;&gt;"",1,"")</f>
        <v/>
      </c>
      <c r="B1842" s="49">
        <f t="shared" si="28"/>
        <v>1517</v>
      </c>
      <c r="C1842" s="50" t="s">
        <v>119</v>
      </c>
      <c r="D1842" s="51"/>
      <c r="E1842" s="29"/>
      <c r="F1842" s="70"/>
      <c r="G1842" s="67"/>
      <c r="H1842" s="67"/>
      <c r="I1842" s="70"/>
      <c r="J1842"/>
      <c r="K1842"/>
      <c r="L1842" s="58"/>
      <c r="M1842" s="58"/>
      <c r="N1842" s="58"/>
      <c r="O1842" s="58"/>
    </row>
    <row r="1843" spans="1:15" s="50" customFormat="1">
      <c r="A1843" s="62" t="str">
        <f>IF(Tabela3[[#This Row],[GOL CASA]]&lt;&gt;"",1,"")</f>
        <v/>
      </c>
      <c r="B1843" s="49">
        <f t="shared" si="28"/>
        <v>1518</v>
      </c>
      <c r="C1843" s="50" t="s">
        <v>119</v>
      </c>
      <c r="D1843" s="51"/>
      <c r="E1843" s="29"/>
      <c r="F1843" s="70"/>
      <c r="G1843" s="67"/>
      <c r="H1843" s="67"/>
      <c r="I1843" s="70"/>
      <c r="J1843"/>
      <c r="K1843"/>
      <c r="L1843" s="58"/>
      <c r="M1843" s="58"/>
      <c r="N1843" s="58"/>
      <c r="O1843" s="58"/>
    </row>
    <row r="1844" spans="1:15" s="50" customFormat="1">
      <c r="A1844" s="62" t="str">
        <f>IF(Tabela3[[#This Row],[GOL CASA]]&lt;&gt;"",1,"")</f>
        <v/>
      </c>
      <c r="B1844" s="49">
        <f t="shared" si="28"/>
        <v>1519</v>
      </c>
      <c r="C1844" s="50" t="s">
        <v>119</v>
      </c>
      <c r="D1844" s="51"/>
      <c r="E1844" s="29"/>
      <c r="F1844" s="70"/>
      <c r="G1844" s="67"/>
      <c r="H1844" s="67"/>
      <c r="I1844" s="70"/>
      <c r="J1844"/>
      <c r="K1844"/>
      <c r="L1844" s="58"/>
      <c r="M1844" s="58"/>
      <c r="N1844" s="58"/>
      <c r="O1844" s="58"/>
    </row>
    <row r="1845" spans="1:15" s="50" customFormat="1">
      <c r="A1845" s="62" t="str">
        <f>IF(Tabela3[[#This Row],[GOL CASA]]&lt;&gt;"",1,"")</f>
        <v/>
      </c>
      <c r="B1845" s="49">
        <f t="shared" si="28"/>
        <v>1520</v>
      </c>
      <c r="C1845" s="50" t="s">
        <v>119</v>
      </c>
      <c r="D1845" s="51"/>
      <c r="E1845" s="29"/>
      <c r="F1845" s="70"/>
      <c r="G1845" s="67"/>
      <c r="H1845" s="67"/>
      <c r="I1845" s="70"/>
      <c r="J1845"/>
      <c r="K1845"/>
      <c r="L1845" s="58"/>
      <c r="M1845" s="58"/>
      <c r="N1845" s="58"/>
      <c r="O1845" s="58"/>
    </row>
    <row r="1846" spans="1:15" s="50" customFormat="1">
      <c r="A1846" s="62" t="str">
        <f>IF(Tabela3[[#This Row],[GOL CASA]]&lt;&gt;"",1,"")</f>
        <v/>
      </c>
      <c r="B1846" s="49">
        <f t="shared" si="28"/>
        <v>1521</v>
      </c>
      <c r="C1846" s="50" t="s">
        <v>119</v>
      </c>
      <c r="D1846" s="51"/>
      <c r="E1846" s="29"/>
      <c r="F1846" s="70"/>
      <c r="G1846" s="67"/>
      <c r="H1846" s="67"/>
      <c r="I1846" s="70"/>
      <c r="J1846"/>
      <c r="K1846"/>
      <c r="L1846" s="58"/>
      <c r="M1846" s="58"/>
      <c r="N1846" s="58"/>
      <c r="O1846" s="58"/>
    </row>
    <row r="1847" spans="1:15" s="50" customFormat="1">
      <c r="A1847" s="62" t="str">
        <f>IF(Tabela3[[#This Row],[GOL CASA]]&lt;&gt;"",1,"")</f>
        <v/>
      </c>
      <c r="B1847" s="49">
        <f t="shared" si="28"/>
        <v>1522</v>
      </c>
      <c r="C1847" s="50" t="s">
        <v>119</v>
      </c>
      <c r="D1847" s="51"/>
      <c r="E1847" s="29"/>
      <c r="F1847" s="70"/>
      <c r="G1847" s="67"/>
      <c r="H1847" s="67"/>
      <c r="I1847" s="70"/>
      <c r="J1847"/>
      <c r="K1847"/>
      <c r="L1847" s="58"/>
      <c r="M1847" s="58"/>
      <c r="N1847" s="58"/>
      <c r="O1847" s="58"/>
    </row>
    <row r="1848" spans="1:15" s="50" customFormat="1">
      <c r="A1848" s="62" t="str">
        <f>IF(Tabela3[[#This Row],[GOL CASA]]&lt;&gt;"",1,"")</f>
        <v/>
      </c>
      <c r="B1848" s="49">
        <f t="shared" si="28"/>
        <v>1523</v>
      </c>
      <c r="C1848" s="50" t="s">
        <v>119</v>
      </c>
      <c r="D1848" s="51"/>
      <c r="E1848" s="29"/>
      <c r="F1848" s="70"/>
      <c r="G1848" s="67"/>
      <c r="H1848" s="67"/>
      <c r="I1848" s="70"/>
      <c r="J1848"/>
      <c r="K1848"/>
      <c r="L1848" s="58"/>
      <c r="M1848" s="58"/>
      <c r="N1848" s="58"/>
      <c r="O1848" s="58"/>
    </row>
    <row r="1849" spans="1:15" s="50" customFormat="1">
      <c r="A1849" s="62" t="str">
        <f>IF(Tabela3[[#This Row],[GOL CASA]]&lt;&gt;"",1,"")</f>
        <v/>
      </c>
      <c r="B1849" s="49">
        <f t="shared" si="28"/>
        <v>1524</v>
      </c>
      <c r="C1849" s="50" t="s">
        <v>119</v>
      </c>
      <c r="D1849" s="51"/>
      <c r="E1849" s="29"/>
      <c r="F1849" s="70"/>
      <c r="G1849" s="67"/>
      <c r="H1849" s="67"/>
      <c r="I1849" s="70"/>
      <c r="J1849"/>
      <c r="K1849"/>
      <c r="L1849" s="58"/>
      <c r="M1849" s="58"/>
      <c r="N1849" s="58"/>
      <c r="O1849" s="58"/>
    </row>
    <row r="1850" spans="1:15" s="50" customFormat="1">
      <c r="A1850" s="62" t="str">
        <f>IF(Tabela3[[#This Row],[GOL CASA]]&lt;&gt;"",1,"")</f>
        <v/>
      </c>
      <c r="B1850" s="49">
        <f t="shared" si="28"/>
        <v>1525</v>
      </c>
      <c r="C1850" s="50" t="s">
        <v>119</v>
      </c>
      <c r="D1850" s="51"/>
      <c r="E1850" s="29"/>
      <c r="F1850" s="70"/>
      <c r="G1850" s="67"/>
      <c r="H1850" s="67"/>
      <c r="I1850" s="70"/>
      <c r="J1850"/>
      <c r="K1850"/>
      <c r="L1850" s="58"/>
      <c r="M1850" s="58"/>
      <c r="N1850" s="58"/>
      <c r="O1850" s="58"/>
    </row>
    <row r="1851" spans="1:15" s="50" customFormat="1">
      <c r="A1851" s="62" t="str">
        <f>IF(Tabela3[[#This Row],[GOL CASA]]&lt;&gt;"",1,"")</f>
        <v/>
      </c>
      <c r="B1851" s="49">
        <f t="shared" si="28"/>
        <v>1526</v>
      </c>
      <c r="C1851" s="50" t="s">
        <v>119</v>
      </c>
      <c r="D1851" s="51"/>
      <c r="E1851" s="29"/>
      <c r="F1851" s="70"/>
      <c r="G1851" s="67"/>
      <c r="H1851" s="67"/>
      <c r="I1851" s="70"/>
      <c r="J1851"/>
      <c r="K1851"/>
      <c r="L1851" s="58"/>
      <c r="M1851" s="58"/>
      <c r="N1851" s="58"/>
      <c r="O1851" s="58"/>
    </row>
    <row r="1852" spans="1:15" s="50" customFormat="1">
      <c r="A1852" s="62" t="str">
        <f>IF(Tabela3[[#This Row],[GOL CASA]]&lt;&gt;"",1,"")</f>
        <v/>
      </c>
      <c r="B1852" s="49">
        <f t="shared" si="28"/>
        <v>1527</v>
      </c>
      <c r="C1852" s="50" t="s">
        <v>119</v>
      </c>
      <c r="D1852" s="51"/>
      <c r="E1852" s="29"/>
      <c r="F1852" s="70"/>
      <c r="G1852" s="67"/>
      <c r="H1852" s="67"/>
      <c r="I1852" s="70"/>
      <c r="J1852"/>
      <c r="K1852"/>
      <c r="L1852" s="58"/>
      <c r="M1852" s="58"/>
      <c r="N1852" s="58"/>
      <c r="O1852" s="58"/>
    </row>
    <row r="1853" spans="1:15" s="50" customFormat="1">
      <c r="A1853" s="62" t="str">
        <f>IF(Tabela3[[#This Row],[GOL CASA]]&lt;&gt;"",1,"")</f>
        <v/>
      </c>
      <c r="B1853" s="49">
        <f t="shared" si="28"/>
        <v>1528</v>
      </c>
      <c r="C1853" s="50" t="s">
        <v>119</v>
      </c>
      <c r="D1853" s="51"/>
      <c r="E1853" s="29"/>
      <c r="F1853" s="70"/>
      <c r="G1853" s="67"/>
      <c r="H1853" s="67"/>
      <c r="I1853" s="70"/>
      <c r="J1853"/>
      <c r="K1853"/>
      <c r="L1853" s="58"/>
      <c r="M1853" s="58"/>
      <c r="N1853" s="58"/>
      <c r="O1853" s="58"/>
    </row>
    <row r="1854" spans="1:15" s="50" customFormat="1">
      <c r="A1854" s="62" t="str">
        <f>IF(Tabela3[[#This Row],[GOL CASA]]&lt;&gt;"",1,"")</f>
        <v/>
      </c>
      <c r="B1854" s="49">
        <f t="shared" si="28"/>
        <v>1529</v>
      </c>
      <c r="C1854" s="50" t="s">
        <v>119</v>
      </c>
      <c r="D1854" s="51"/>
      <c r="E1854" s="29"/>
      <c r="F1854" s="70"/>
      <c r="G1854" s="67"/>
      <c r="H1854" s="67"/>
      <c r="I1854" s="70"/>
      <c r="J1854"/>
      <c r="K1854"/>
      <c r="L1854" s="58"/>
      <c r="M1854" s="58"/>
      <c r="N1854" s="58"/>
      <c r="O1854" s="58"/>
    </row>
    <row r="1855" spans="1:15" s="50" customFormat="1">
      <c r="A1855" s="62" t="str">
        <f>IF(Tabela3[[#This Row],[GOL CASA]]&lt;&gt;"",1,"")</f>
        <v/>
      </c>
      <c r="B1855" s="49">
        <f t="shared" si="28"/>
        <v>1530</v>
      </c>
      <c r="C1855" s="50" t="s">
        <v>119</v>
      </c>
      <c r="D1855" s="51"/>
      <c r="E1855" s="29"/>
      <c r="F1855" s="70"/>
      <c r="G1855" s="67"/>
      <c r="H1855" s="67"/>
      <c r="I1855" s="70"/>
      <c r="J1855"/>
      <c r="K1855"/>
      <c r="L1855" s="58"/>
      <c r="M1855" s="58"/>
      <c r="N1855" s="58"/>
      <c r="O1855" s="58"/>
    </row>
    <row r="1856" spans="1:15" s="50" customFormat="1">
      <c r="A1856" s="62" t="str">
        <f>IF(Tabela3[[#This Row],[GOL CASA]]&lt;&gt;"",1,"")</f>
        <v/>
      </c>
      <c r="B1856" s="49">
        <f t="shared" si="28"/>
        <v>1531</v>
      </c>
      <c r="C1856" s="50" t="s">
        <v>119</v>
      </c>
      <c r="D1856" s="51"/>
      <c r="E1856" s="29"/>
      <c r="F1856" s="70"/>
      <c r="G1856" s="67"/>
      <c r="H1856" s="67"/>
      <c r="I1856" s="70"/>
      <c r="J1856"/>
      <c r="K1856"/>
      <c r="L1856" s="58"/>
      <c r="M1856" s="58"/>
      <c r="N1856" s="58"/>
      <c r="O1856" s="58"/>
    </row>
    <row r="1857" spans="1:15" s="50" customFormat="1">
      <c r="A1857" s="62" t="str">
        <f>IF(Tabela3[[#This Row],[GOL CASA]]&lt;&gt;"",1,"")</f>
        <v/>
      </c>
      <c r="B1857" s="49">
        <f t="shared" si="28"/>
        <v>1532</v>
      </c>
      <c r="C1857" s="50" t="s">
        <v>119</v>
      </c>
      <c r="D1857" s="51"/>
      <c r="E1857" s="29"/>
      <c r="F1857" s="70"/>
      <c r="G1857" s="67"/>
      <c r="H1857" s="67"/>
      <c r="I1857" s="70"/>
      <c r="J1857"/>
      <c r="K1857"/>
      <c r="L1857" s="58"/>
      <c r="M1857" s="58"/>
      <c r="N1857" s="58"/>
      <c r="O1857" s="58"/>
    </row>
    <row r="1858" spans="1:15" s="50" customFormat="1">
      <c r="A1858" s="62" t="str">
        <f>IF(Tabela3[[#This Row],[GOL CASA]]&lt;&gt;"",1,"")</f>
        <v/>
      </c>
      <c r="B1858" s="49">
        <f t="shared" si="28"/>
        <v>1533</v>
      </c>
      <c r="C1858" s="50" t="s">
        <v>119</v>
      </c>
      <c r="D1858" s="51"/>
      <c r="E1858" s="29"/>
      <c r="F1858" s="70"/>
      <c r="G1858" s="67"/>
      <c r="H1858" s="67"/>
      <c r="I1858" s="70"/>
      <c r="J1858"/>
      <c r="K1858"/>
      <c r="L1858" s="58"/>
      <c r="M1858" s="58"/>
      <c r="N1858" s="58"/>
      <c r="O1858" s="58"/>
    </row>
    <row r="1859" spans="1:15" s="50" customFormat="1">
      <c r="A1859" s="62" t="str">
        <f>IF(Tabela3[[#This Row],[GOL CASA]]&lt;&gt;"",1,"")</f>
        <v/>
      </c>
      <c r="B1859" s="49">
        <f t="shared" si="28"/>
        <v>1534</v>
      </c>
      <c r="C1859" s="50" t="s">
        <v>119</v>
      </c>
      <c r="D1859" s="51"/>
      <c r="E1859" s="29"/>
      <c r="F1859" s="70"/>
      <c r="G1859" s="67"/>
      <c r="H1859" s="67"/>
      <c r="I1859" s="70"/>
      <c r="J1859"/>
      <c r="K1859"/>
      <c r="L1859" s="58"/>
      <c r="M1859" s="58"/>
      <c r="N1859" s="58"/>
      <c r="O1859" s="58"/>
    </row>
    <row r="1860" spans="1:15" s="50" customFormat="1">
      <c r="A1860" s="62" t="str">
        <f>IF(Tabela3[[#This Row],[GOL CASA]]&lt;&gt;"",1,"")</f>
        <v/>
      </c>
      <c r="B1860" s="49">
        <f t="shared" si="28"/>
        <v>1535</v>
      </c>
      <c r="C1860" s="50" t="s">
        <v>119</v>
      </c>
      <c r="D1860" s="51"/>
      <c r="E1860" s="29"/>
      <c r="F1860" s="70"/>
      <c r="G1860" s="67"/>
      <c r="H1860" s="67"/>
      <c r="I1860" s="70"/>
      <c r="J1860"/>
      <c r="K1860"/>
      <c r="L1860" s="58"/>
      <c r="M1860" s="58"/>
      <c r="N1860" s="58"/>
      <c r="O1860" s="58"/>
    </row>
    <row r="1861" spans="1:15" s="50" customFormat="1">
      <c r="A1861" s="62" t="str">
        <f>IF(Tabela3[[#This Row],[GOL CASA]]&lt;&gt;"",1,"")</f>
        <v/>
      </c>
      <c r="B1861" s="49">
        <f t="shared" si="28"/>
        <v>1536</v>
      </c>
      <c r="C1861" s="50" t="s">
        <v>119</v>
      </c>
      <c r="D1861" s="51"/>
      <c r="E1861" s="29"/>
      <c r="F1861" s="70"/>
      <c r="G1861" s="67"/>
      <c r="H1861" s="67"/>
      <c r="I1861" s="70"/>
      <c r="J1861"/>
      <c r="K1861"/>
      <c r="L1861" s="58"/>
      <c r="M1861" s="58"/>
      <c r="N1861" s="58"/>
      <c r="O1861" s="58"/>
    </row>
    <row r="1862" spans="1:15" s="50" customFormat="1">
      <c r="A1862" s="62" t="str">
        <f>IF(Tabela3[[#This Row],[GOL CASA]]&lt;&gt;"",1,"")</f>
        <v/>
      </c>
      <c r="B1862" s="49">
        <f t="shared" si="28"/>
        <v>1537</v>
      </c>
      <c r="C1862" s="50" t="s">
        <v>119</v>
      </c>
      <c r="D1862" s="51"/>
      <c r="E1862" s="29"/>
      <c r="F1862" s="70"/>
      <c r="G1862" s="67"/>
      <c r="H1862" s="67"/>
      <c r="I1862" s="70"/>
      <c r="J1862"/>
      <c r="K1862"/>
      <c r="L1862" s="58"/>
      <c r="M1862" s="58"/>
      <c r="N1862" s="58"/>
      <c r="O1862" s="58"/>
    </row>
    <row r="1863" spans="1:15" s="50" customFormat="1">
      <c r="A1863" s="62" t="str">
        <f>IF(Tabela3[[#This Row],[GOL CASA]]&lt;&gt;"",1,"")</f>
        <v/>
      </c>
      <c r="B1863" s="49">
        <f t="shared" ref="B1863:B1926" si="29">B1862+1</f>
        <v>1538</v>
      </c>
      <c r="C1863" s="50" t="s">
        <v>119</v>
      </c>
      <c r="D1863" s="51"/>
      <c r="E1863" s="29"/>
      <c r="F1863" s="70"/>
      <c r="G1863" s="67"/>
      <c r="H1863" s="67"/>
      <c r="I1863" s="70"/>
      <c r="J1863"/>
      <c r="K1863"/>
      <c r="L1863" s="58"/>
      <c r="M1863" s="58"/>
      <c r="N1863" s="58"/>
      <c r="O1863" s="58"/>
    </row>
    <row r="1864" spans="1:15" s="50" customFormat="1">
      <c r="A1864" s="62" t="str">
        <f>IF(Tabela3[[#This Row],[GOL CASA]]&lt;&gt;"",1,"")</f>
        <v/>
      </c>
      <c r="B1864" s="49">
        <f t="shared" si="29"/>
        <v>1539</v>
      </c>
      <c r="C1864" s="50" t="s">
        <v>119</v>
      </c>
      <c r="D1864" s="51"/>
      <c r="E1864" s="29"/>
      <c r="F1864" s="70"/>
      <c r="G1864" s="67"/>
      <c r="H1864" s="67"/>
      <c r="I1864" s="70"/>
      <c r="J1864"/>
      <c r="K1864"/>
      <c r="L1864" s="58"/>
      <c r="M1864" s="58"/>
      <c r="N1864" s="58"/>
      <c r="O1864" s="58"/>
    </row>
    <row r="1865" spans="1:15" s="50" customFormat="1">
      <c r="A1865" s="62" t="str">
        <f>IF(Tabela3[[#This Row],[GOL CASA]]&lt;&gt;"",1,"")</f>
        <v/>
      </c>
      <c r="B1865" s="49">
        <f t="shared" si="29"/>
        <v>1540</v>
      </c>
      <c r="C1865" s="50" t="s">
        <v>119</v>
      </c>
      <c r="D1865" s="51"/>
      <c r="E1865" s="29"/>
      <c r="F1865" s="70"/>
      <c r="G1865" s="67"/>
      <c r="H1865" s="67"/>
      <c r="I1865" s="70"/>
      <c r="J1865"/>
      <c r="K1865"/>
      <c r="L1865" s="58"/>
      <c r="M1865" s="58"/>
      <c r="N1865" s="58"/>
      <c r="O1865" s="58"/>
    </row>
    <row r="1866" spans="1:15" s="50" customFormat="1">
      <c r="A1866" s="62" t="str">
        <f>IF(Tabela3[[#This Row],[GOL CASA]]&lt;&gt;"",1,"")</f>
        <v/>
      </c>
      <c r="B1866" s="49">
        <f t="shared" si="29"/>
        <v>1541</v>
      </c>
      <c r="C1866" s="50" t="s">
        <v>119</v>
      </c>
      <c r="D1866" s="51"/>
      <c r="E1866" s="29"/>
      <c r="F1866" s="70"/>
      <c r="G1866" s="67"/>
      <c r="H1866" s="67"/>
      <c r="I1866" s="70"/>
      <c r="J1866"/>
      <c r="K1866"/>
      <c r="L1866" s="58"/>
      <c r="M1866" s="58"/>
      <c r="N1866" s="58"/>
      <c r="O1866" s="58"/>
    </row>
    <row r="1867" spans="1:15" s="50" customFormat="1">
      <c r="A1867" s="62" t="str">
        <f>IF(Tabela3[[#This Row],[GOL CASA]]&lt;&gt;"",1,"")</f>
        <v/>
      </c>
      <c r="B1867" s="49">
        <f t="shared" si="29"/>
        <v>1542</v>
      </c>
      <c r="C1867" s="50" t="s">
        <v>119</v>
      </c>
      <c r="D1867" s="51"/>
      <c r="E1867" s="29"/>
      <c r="F1867" s="70"/>
      <c r="G1867" s="67"/>
      <c r="H1867" s="67"/>
      <c r="I1867" s="70"/>
      <c r="J1867"/>
      <c r="K1867"/>
      <c r="L1867" s="58"/>
      <c r="M1867" s="58"/>
      <c r="N1867" s="58"/>
      <c r="O1867" s="58"/>
    </row>
    <row r="1868" spans="1:15" s="50" customFormat="1">
      <c r="A1868" s="62" t="str">
        <f>IF(Tabela3[[#This Row],[GOL CASA]]&lt;&gt;"",1,"")</f>
        <v/>
      </c>
      <c r="B1868" s="49">
        <f t="shared" si="29"/>
        <v>1543</v>
      </c>
      <c r="C1868" s="50" t="s">
        <v>119</v>
      </c>
      <c r="D1868" s="51"/>
      <c r="E1868" s="29"/>
      <c r="F1868" s="70"/>
      <c r="G1868" s="67"/>
      <c r="H1868" s="67"/>
      <c r="I1868" s="70"/>
      <c r="J1868"/>
      <c r="K1868"/>
      <c r="L1868" s="58"/>
      <c r="M1868" s="58"/>
      <c r="N1868" s="58"/>
      <c r="O1868" s="58"/>
    </row>
    <row r="1869" spans="1:15" s="50" customFormat="1">
      <c r="A1869" s="62" t="str">
        <f>IF(Tabela3[[#This Row],[GOL CASA]]&lt;&gt;"",1,"")</f>
        <v/>
      </c>
      <c r="B1869" s="49">
        <f t="shared" si="29"/>
        <v>1544</v>
      </c>
      <c r="C1869" s="50" t="s">
        <v>119</v>
      </c>
      <c r="D1869" s="51"/>
      <c r="E1869" s="29"/>
      <c r="F1869" s="70"/>
      <c r="G1869" s="67"/>
      <c r="H1869" s="67"/>
      <c r="I1869" s="70"/>
      <c r="J1869"/>
      <c r="K1869"/>
      <c r="L1869" s="58"/>
      <c r="M1869" s="58"/>
      <c r="N1869" s="58"/>
      <c r="O1869" s="58"/>
    </row>
    <row r="1870" spans="1:15" s="50" customFormat="1">
      <c r="A1870" s="62" t="str">
        <f>IF(Tabela3[[#This Row],[GOL CASA]]&lt;&gt;"",1,"")</f>
        <v/>
      </c>
      <c r="B1870" s="49">
        <f t="shared" si="29"/>
        <v>1545</v>
      </c>
      <c r="C1870" s="50" t="s">
        <v>119</v>
      </c>
      <c r="D1870" s="51"/>
      <c r="E1870" s="29"/>
      <c r="F1870" s="70"/>
      <c r="G1870" s="67"/>
      <c r="H1870" s="67"/>
      <c r="I1870" s="70"/>
      <c r="J1870"/>
      <c r="K1870"/>
      <c r="L1870" s="58"/>
      <c r="M1870" s="58"/>
      <c r="N1870" s="58"/>
      <c r="O1870" s="58"/>
    </row>
    <row r="1871" spans="1:15" s="50" customFormat="1">
      <c r="A1871" s="62" t="str">
        <f>IF(Tabela3[[#This Row],[GOL CASA]]&lt;&gt;"",1,"")</f>
        <v/>
      </c>
      <c r="B1871" s="49">
        <f t="shared" si="29"/>
        <v>1546</v>
      </c>
      <c r="C1871" s="50" t="s">
        <v>119</v>
      </c>
      <c r="D1871" s="51"/>
      <c r="E1871" s="29"/>
      <c r="F1871" s="70"/>
      <c r="G1871" s="67"/>
      <c r="H1871" s="67"/>
      <c r="I1871" s="70"/>
      <c r="J1871"/>
      <c r="K1871"/>
      <c r="L1871" s="58"/>
      <c r="M1871" s="58"/>
      <c r="N1871" s="58"/>
      <c r="O1871" s="58"/>
    </row>
    <row r="1872" spans="1:15" s="50" customFormat="1">
      <c r="A1872" s="62" t="str">
        <f>IF(Tabela3[[#This Row],[GOL CASA]]&lt;&gt;"",1,"")</f>
        <v/>
      </c>
      <c r="B1872" s="49">
        <f t="shared" si="29"/>
        <v>1547</v>
      </c>
      <c r="C1872" s="50" t="s">
        <v>119</v>
      </c>
      <c r="D1872" s="51"/>
      <c r="E1872" s="29"/>
      <c r="F1872" s="70"/>
      <c r="G1872" s="67"/>
      <c r="H1872" s="67"/>
      <c r="I1872" s="70"/>
      <c r="J1872"/>
      <c r="K1872"/>
      <c r="L1872" s="58"/>
      <c r="M1872" s="58"/>
      <c r="N1872" s="58"/>
      <c r="O1872" s="58"/>
    </row>
    <row r="1873" spans="1:15" s="50" customFormat="1">
      <c r="A1873" s="62" t="str">
        <f>IF(Tabela3[[#This Row],[GOL CASA]]&lt;&gt;"",1,"")</f>
        <v/>
      </c>
      <c r="B1873" s="49">
        <f t="shared" si="29"/>
        <v>1548</v>
      </c>
      <c r="C1873" s="50" t="s">
        <v>119</v>
      </c>
      <c r="D1873" s="51"/>
      <c r="E1873" s="29"/>
      <c r="F1873" s="70"/>
      <c r="G1873" s="67"/>
      <c r="H1873" s="67"/>
      <c r="I1873" s="70"/>
      <c r="J1873"/>
      <c r="K1873"/>
      <c r="L1873" s="58"/>
      <c r="M1873" s="58"/>
      <c r="N1873" s="58"/>
      <c r="O1873" s="58"/>
    </row>
    <row r="1874" spans="1:15" s="50" customFormat="1">
      <c r="A1874" s="62" t="str">
        <f>IF(Tabela3[[#This Row],[GOL CASA]]&lt;&gt;"",1,"")</f>
        <v/>
      </c>
      <c r="B1874" s="49">
        <f t="shared" si="29"/>
        <v>1549</v>
      </c>
      <c r="C1874" s="50" t="s">
        <v>119</v>
      </c>
      <c r="D1874" s="51"/>
      <c r="E1874" s="29"/>
      <c r="F1874" s="70"/>
      <c r="G1874" s="67"/>
      <c r="H1874" s="67"/>
      <c r="I1874" s="70"/>
      <c r="J1874"/>
      <c r="K1874"/>
      <c r="L1874" s="58"/>
      <c r="M1874" s="58"/>
      <c r="N1874" s="58"/>
      <c r="O1874" s="58"/>
    </row>
    <row r="1875" spans="1:15" s="50" customFormat="1">
      <c r="A1875" s="62" t="str">
        <f>IF(Tabela3[[#This Row],[GOL CASA]]&lt;&gt;"",1,"")</f>
        <v/>
      </c>
      <c r="B1875" s="49">
        <f t="shared" si="29"/>
        <v>1550</v>
      </c>
      <c r="C1875" s="50" t="s">
        <v>119</v>
      </c>
      <c r="D1875" s="51"/>
      <c r="E1875" s="29"/>
      <c r="F1875" s="70"/>
      <c r="G1875" s="67"/>
      <c r="H1875" s="67"/>
      <c r="I1875" s="70"/>
      <c r="J1875"/>
      <c r="K1875"/>
      <c r="L1875" s="58"/>
      <c r="M1875" s="58"/>
      <c r="N1875" s="58"/>
      <c r="O1875" s="58"/>
    </row>
    <row r="1876" spans="1:15" s="50" customFormat="1">
      <c r="A1876" s="62" t="str">
        <f>IF(Tabela3[[#This Row],[GOL CASA]]&lt;&gt;"",1,"")</f>
        <v/>
      </c>
      <c r="B1876" s="49">
        <f t="shared" si="29"/>
        <v>1551</v>
      </c>
      <c r="C1876" s="50" t="s">
        <v>119</v>
      </c>
      <c r="D1876" s="51"/>
      <c r="E1876" s="29"/>
      <c r="F1876" s="70"/>
      <c r="G1876" s="67"/>
      <c r="H1876" s="67"/>
      <c r="I1876" s="70"/>
      <c r="J1876"/>
      <c r="K1876"/>
      <c r="L1876" s="58"/>
      <c r="M1876" s="58"/>
      <c r="N1876" s="58"/>
      <c r="O1876" s="58"/>
    </row>
    <row r="1877" spans="1:15" s="50" customFormat="1">
      <c r="A1877" s="62" t="str">
        <f>IF(Tabela3[[#This Row],[GOL CASA]]&lt;&gt;"",1,"")</f>
        <v/>
      </c>
      <c r="B1877" s="49">
        <f t="shared" si="29"/>
        <v>1552</v>
      </c>
      <c r="C1877" s="50" t="s">
        <v>119</v>
      </c>
      <c r="D1877" s="51"/>
      <c r="E1877" s="29"/>
      <c r="F1877" s="70"/>
      <c r="G1877" s="67"/>
      <c r="H1877" s="67"/>
      <c r="I1877" s="70"/>
      <c r="J1877"/>
      <c r="K1877"/>
      <c r="L1877" s="58"/>
      <c r="M1877" s="58"/>
      <c r="N1877" s="58"/>
      <c r="O1877" s="58"/>
    </row>
    <row r="1878" spans="1:15" s="50" customFormat="1">
      <c r="A1878" s="62" t="str">
        <f>IF(Tabela3[[#This Row],[GOL CASA]]&lt;&gt;"",1,"")</f>
        <v/>
      </c>
      <c r="B1878" s="49">
        <f t="shared" si="29"/>
        <v>1553</v>
      </c>
      <c r="C1878" s="50" t="s">
        <v>119</v>
      </c>
      <c r="D1878" s="51"/>
      <c r="E1878" s="29"/>
      <c r="F1878" s="70"/>
      <c r="G1878" s="67"/>
      <c r="H1878" s="67"/>
      <c r="I1878" s="70"/>
      <c r="J1878"/>
      <c r="K1878"/>
      <c r="L1878" s="58"/>
      <c r="M1878" s="58"/>
      <c r="N1878" s="58"/>
      <c r="O1878" s="58"/>
    </row>
    <row r="1879" spans="1:15" s="50" customFormat="1">
      <c r="A1879" s="62" t="str">
        <f>IF(Tabela3[[#This Row],[GOL CASA]]&lt;&gt;"",1,"")</f>
        <v/>
      </c>
      <c r="B1879" s="49">
        <f t="shared" si="29"/>
        <v>1554</v>
      </c>
      <c r="C1879" s="50" t="s">
        <v>119</v>
      </c>
      <c r="D1879" s="51"/>
      <c r="E1879" s="29"/>
      <c r="F1879" s="70"/>
      <c r="G1879" s="67"/>
      <c r="H1879" s="67"/>
      <c r="I1879" s="70"/>
      <c r="J1879"/>
      <c r="K1879"/>
      <c r="L1879" s="58"/>
      <c r="M1879" s="58"/>
      <c r="N1879" s="58"/>
      <c r="O1879" s="58"/>
    </row>
    <row r="1880" spans="1:15" s="50" customFormat="1">
      <c r="A1880" s="62" t="str">
        <f>IF(Tabela3[[#This Row],[GOL CASA]]&lt;&gt;"",1,"")</f>
        <v/>
      </c>
      <c r="B1880" s="49">
        <f t="shared" si="29"/>
        <v>1555</v>
      </c>
      <c r="C1880" s="50" t="s">
        <v>119</v>
      </c>
      <c r="D1880" s="51"/>
      <c r="E1880" s="29"/>
      <c r="F1880" s="70"/>
      <c r="G1880" s="67"/>
      <c r="H1880" s="67"/>
      <c r="I1880" s="70"/>
      <c r="J1880"/>
      <c r="K1880"/>
      <c r="L1880" s="58"/>
      <c r="M1880" s="58"/>
      <c r="N1880" s="58"/>
      <c r="O1880" s="58"/>
    </row>
    <row r="1881" spans="1:15" s="50" customFormat="1">
      <c r="A1881" s="62" t="str">
        <f>IF(Tabela3[[#This Row],[GOL CASA]]&lt;&gt;"",1,"")</f>
        <v/>
      </c>
      <c r="B1881" s="49">
        <f t="shared" si="29"/>
        <v>1556</v>
      </c>
      <c r="C1881" s="50" t="s">
        <v>119</v>
      </c>
      <c r="D1881" s="51"/>
      <c r="E1881" s="29"/>
      <c r="F1881" s="70"/>
      <c r="G1881" s="67"/>
      <c r="H1881" s="67"/>
      <c r="I1881" s="70"/>
      <c r="J1881"/>
      <c r="K1881"/>
      <c r="L1881" s="58"/>
      <c r="M1881" s="58"/>
      <c r="N1881" s="58"/>
      <c r="O1881" s="58"/>
    </row>
    <row r="1882" spans="1:15" s="50" customFormat="1">
      <c r="A1882" s="62" t="str">
        <f>IF(Tabela3[[#This Row],[GOL CASA]]&lt;&gt;"",1,"")</f>
        <v/>
      </c>
      <c r="B1882" s="49">
        <f t="shared" si="29"/>
        <v>1557</v>
      </c>
      <c r="C1882" s="50" t="s">
        <v>119</v>
      </c>
      <c r="D1882" s="51"/>
      <c r="E1882" s="29"/>
      <c r="F1882" s="70"/>
      <c r="G1882" s="67"/>
      <c r="H1882" s="67"/>
      <c r="I1882" s="70"/>
      <c r="J1882"/>
      <c r="K1882"/>
      <c r="L1882" s="58"/>
      <c r="M1882" s="58"/>
      <c r="N1882" s="58"/>
      <c r="O1882" s="58"/>
    </row>
    <row r="1883" spans="1:15" s="50" customFormat="1">
      <c r="A1883" s="62" t="str">
        <f>IF(Tabela3[[#This Row],[GOL CASA]]&lt;&gt;"",1,"")</f>
        <v/>
      </c>
      <c r="B1883" s="49">
        <f t="shared" si="29"/>
        <v>1558</v>
      </c>
      <c r="C1883" s="50" t="s">
        <v>119</v>
      </c>
      <c r="D1883" s="51"/>
      <c r="E1883" s="29"/>
      <c r="F1883" s="70"/>
      <c r="G1883" s="67"/>
      <c r="H1883" s="67"/>
      <c r="I1883" s="70"/>
      <c r="J1883"/>
      <c r="K1883"/>
      <c r="L1883" s="58"/>
      <c r="M1883" s="58"/>
      <c r="N1883" s="58"/>
      <c r="O1883" s="58"/>
    </row>
    <row r="1884" spans="1:15" s="50" customFormat="1">
      <c r="A1884" s="62" t="str">
        <f>IF(Tabela3[[#This Row],[GOL CASA]]&lt;&gt;"",1,"")</f>
        <v/>
      </c>
      <c r="B1884" s="49">
        <f t="shared" si="29"/>
        <v>1559</v>
      </c>
      <c r="C1884" s="50" t="s">
        <v>119</v>
      </c>
      <c r="D1884" s="51"/>
      <c r="E1884" s="29"/>
      <c r="F1884" s="70"/>
      <c r="G1884" s="67"/>
      <c r="H1884" s="67"/>
      <c r="I1884" s="70"/>
      <c r="J1884"/>
      <c r="K1884"/>
      <c r="L1884" s="58"/>
      <c r="M1884" s="58"/>
      <c r="N1884" s="58"/>
      <c r="O1884" s="58"/>
    </row>
    <row r="1885" spans="1:15" s="50" customFormat="1">
      <c r="A1885" s="62" t="str">
        <f>IF(Tabela3[[#This Row],[GOL CASA]]&lt;&gt;"",1,"")</f>
        <v/>
      </c>
      <c r="B1885" s="49">
        <f t="shared" si="29"/>
        <v>1560</v>
      </c>
      <c r="C1885" s="50" t="s">
        <v>119</v>
      </c>
      <c r="D1885" s="51"/>
      <c r="E1885" s="29"/>
      <c r="F1885" s="70"/>
      <c r="G1885" s="67"/>
      <c r="H1885" s="67"/>
      <c r="I1885" s="70"/>
      <c r="J1885"/>
      <c r="K1885"/>
      <c r="L1885" s="58"/>
      <c r="M1885" s="58"/>
      <c r="N1885" s="58"/>
      <c r="O1885" s="58"/>
    </row>
    <row r="1886" spans="1:15" s="50" customFormat="1">
      <c r="A1886" s="62" t="str">
        <f>IF(Tabela3[[#This Row],[GOL CASA]]&lt;&gt;"",1,"")</f>
        <v/>
      </c>
      <c r="B1886" s="49">
        <f t="shared" si="29"/>
        <v>1561</v>
      </c>
      <c r="C1886" s="50" t="s">
        <v>119</v>
      </c>
      <c r="D1886" s="51"/>
      <c r="E1886" s="29"/>
      <c r="F1886" s="70"/>
      <c r="G1886" s="67"/>
      <c r="H1886" s="67"/>
      <c r="I1886" s="70"/>
      <c r="J1886"/>
      <c r="K1886"/>
      <c r="L1886" s="58"/>
      <c r="M1886" s="58"/>
      <c r="N1886" s="58"/>
      <c r="O1886" s="58"/>
    </row>
    <row r="1887" spans="1:15" s="50" customFormat="1">
      <c r="A1887" s="62" t="str">
        <f>IF(Tabela3[[#This Row],[GOL CASA]]&lt;&gt;"",1,"")</f>
        <v/>
      </c>
      <c r="B1887" s="49">
        <f t="shared" si="29"/>
        <v>1562</v>
      </c>
      <c r="C1887" s="50" t="s">
        <v>119</v>
      </c>
      <c r="D1887" s="51"/>
      <c r="E1887" s="29"/>
      <c r="F1887" s="70"/>
      <c r="G1887" s="67"/>
      <c r="H1887" s="67"/>
      <c r="I1887" s="70"/>
      <c r="J1887"/>
      <c r="K1887"/>
      <c r="L1887" s="58"/>
      <c r="M1887" s="58"/>
      <c r="N1887" s="58"/>
      <c r="O1887" s="58"/>
    </row>
    <row r="1888" spans="1:15" s="50" customFormat="1">
      <c r="A1888" s="62" t="str">
        <f>IF(Tabela3[[#This Row],[GOL CASA]]&lt;&gt;"",1,"")</f>
        <v/>
      </c>
      <c r="B1888" s="49">
        <f t="shared" si="29"/>
        <v>1563</v>
      </c>
      <c r="C1888" s="50" t="s">
        <v>119</v>
      </c>
      <c r="D1888" s="51"/>
      <c r="E1888" s="29"/>
      <c r="F1888" s="70"/>
      <c r="G1888" s="67"/>
      <c r="H1888" s="67"/>
      <c r="I1888" s="70"/>
      <c r="J1888"/>
      <c r="K1888"/>
      <c r="L1888" s="58"/>
      <c r="M1888" s="58"/>
      <c r="N1888" s="58"/>
      <c r="O1888" s="58"/>
    </row>
    <row r="1889" spans="1:15" s="50" customFormat="1">
      <c r="A1889" s="62" t="str">
        <f>IF(Tabela3[[#This Row],[GOL CASA]]&lt;&gt;"",1,"")</f>
        <v/>
      </c>
      <c r="B1889" s="49">
        <f t="shared" si="29"/>
        <v>1564</v>
      </c>
      <c r="C1889" s="50" t="s">
        <v>119</v>
      </c>
      <c r="D1889" s="51"/>
      <c r="E1889" s="29"/>
      <c r="F1889" s="70"/>
      <c r="G1889" s="67"/>
      <c r="H1889" s="67"/>
      <c r="I1889" s="70"/>
      <c r="J1889"/>
      <c r="K1889"/>
      <c r="L1889" s="58"/>
      <c r="M1889" s="58"/>
      <c r="N1889" s="58"/>
      <c r="O1889" s="58"/>
    </row>
    <row r="1890" spans="1:15" s="50" customFormat="1">
      <c r="A1890" s="62" t="str">
        <f>IF(Tabela3[[#This Row],[GOL CASA]]&lt;&gt;"",1,"")</f>
        <v/>
      </c>
      <c r="B1890" s="49">
        <f t="shared" si="29"/>
        <v>1565</v>
      </c>
      <c r="C1890" s="50" t="s">
        <v>119</v>
      </c>
      <c r="D1890" s="51"/>
      <c r="E1890" s="29"/>
      <c r="F1890" s="70"/>
      <c r="G1890" s="67"/>
      <c r="H1890" s="67"/>
      <c r="I1890" s="70"/>
      <c r="J1890"/>
      <c r="K1890"/>
      <c r="L1890" s="58"/>
      <c r="M1890" s="58"/>
      <c r="N1890" s="58"/>
      <c r="O1890" s="58"/>
    </row>
    <row r="1891" spans="1:15" s="50" customFormat="1">
      <c r="A1891" s="62" t="str">
        <f>IF(Tabela3[[#This Row],[GOL CASA]]&lt;&gt;"",1,"")</f>
        <v/>
      </c>
      <c r="B1891" s="49">
        <f t="shared" si="29"/>
        <v>1566</v>
      </c>
      <c r="C1891" s="50" t="s">
        <v>119</v>
      </c>
      <c r="D1891" s="51"/>
      <c r="E1891" s="29"/>
      <c r="F1891" s="70"/>
      <c r="G1891" s="67"/>
      <c r="H1891" s="67"/>
      <c r="I1891" s="70"/>
      <c r="J1891"/>
      <c r="K1891"/>
      <c r="L1891" s="58"/>
      <c r="M1891" s="58"/>
      <c r="N1891" s="58"/>
      <c r="O1891" s="58"/>
    </row>
    <row r="1892" spans="1:15" s="50" customFormat="1">
      <c r="A1892" s="62" t="str">
        <f>IF(Tabela3[[#This Row],[GOL CASA]]&lt;&gt;"",1,"")</f>
        <v/>
      </c>
      <c r="B1892" s="49">
        <f t="shared" si="29"/>
        <v>1567</v>
      </c>
      <c r="C1892" s="50" t="s">
        <v>119</v>
      </c>
      <c r="D1892" s="51"/>
      <c r="E1892" s="29"/>
      <c r="F1892" s="70"/>
      <c r="G1892" s="67"/>
      <c r="H1892" s="67"/>
      <c r="I1892" s="70"/>
      <c r="J1892"/>
      <c r="K1892"/>
      <c r="L1892" s="58"/>
      <c r="M1892" s="58"/>
      <c r="N1892" s="58"/>
      <c r="O1892" s="58"/>
    </row>
    <row r="1893" spans="1:15" s="50" customFormat="1">
      <c r="A1893" s="62" t="str">
        <f>IF(Tabela3[[#This Row],[GOL CASA]]&lt;&gt;"",1,"")</f>
        <v/>
      </c>
      <c r="B1893" s="49">
        <f t="shared" si="29"/>
        <v>1568</v>
      </c>
      <c r="C1893" s="50" t="s">
        <v>119</v>
      </c>
      <c r="D1893" s="51"/>
      <c r="E1893" s="29"/>
      <c r="F1893" s="70"/>
      <c r="G1893" s="67"/>
      <c r="H1893" s="67"/>
      <c r="I1893" s="70"/>
      <c r="J1893"/>
      <c r="K1893"/>
      <c r="L1893" s="58"/>
      <c r="M1893" s="58"/>
      <c r="N1893" s="58"/>
      <c r="O1893" s="58"/>
    </row>
    <row r="1894" spans="1:15" s="50" customFormat="1">
      <c r="A1894" s="62" t="str">
        <f>IF(Tabela3[[#This Row],[GOL CASA]]&lt;&gt;"",1,"")</f>
        <v/>
      </c>
      <c r="B1894" s="49">
        <f t="shared" si="29"/>
        <v>1569</v>
      </c>
      <c r="C1894" s="50" t="s">
        <v>119</v>
      </c>
      <c r="D1894" s="51"/>
      <c r="E1894" s="29"/>
      <c r="F1894" s="70"/>
      <c r="G1894" s="67"/>
      <c r="H1894" s="67"/>
      <c r="I1894" s="70"/>
      <c r="J1894"/>
      <c r="K1894"/>
      <c r="L1894" s="58"/>
      <c r="M1894" s="58"/>
      <c r="N1894" s="58"/>
      <c r="O1894" s="58"/>
    </row>
    <row r="1895" spans="1:15" s="50" customFormat="1">
      <c r="A1895" s="62" t="str">
        <f>IF(Tabela3[[#This Row],[GOL CASA]]&lt;&gt;"",1,"")</f>
        <v/>
      </c>
      <c r="B1895" s="49">
        <f t="shared" si="29"/>
        <v>1570</v>
      </c>
      <c r="C1895" s="50" t="s">
        <v>119</v>
      </c>
      <c r="D1895" s="51"/>
      <c r="E1895" s="29"/>
      <c r="F1895" s="70"/>
      <c r="G1895" s="67"/>
      <c r="H1895" s="67"/>
      <c r="I1895" s="70"/>
      <c r="J1895"/>
      <c r="K1895"/>
      <c r="L1895" s="58"/>
      <c r="M1895" s="58"/>
      <c r="N1895" s="58"/>
      <c r="O1895" s="58"/>
    </row>
    <row r="1896" spans="1:15" s="50" customFormat="1">
      <c r="A1896" s="62" t="str">
        <f>IF(Tabela3[[#This Row],[GOL CASA]]&lt;&gt;"",1,"")</f>
        <v/>
      </c>
      <c r="B1896" s="49">
        <f t="shared" si="29"/>
        <v>1571</v>
      </c>
      <c r="C1896" s="50" t="s">
        <v>119</v>
      </c>
      <c r="D1896" s="51"/>
      <c r="E1896" s="29"/>
      <c r="F1896" s="70"/>
      <c r="G1896" s="67"/>
      <c r="H1896" s="67"/>
      <c r="I1896" s="70"/>
      <c r="J1896"/>
      <c r="K1896"/>
      <c r="L1896" s="58"/>
      <c r="M1896" s="58"/>
      <c r="N1896" s="58"/>
      <c r="O1896" s="58"/>
    </row>
    <row r="1897" spans="1:15" s="50" customFormat="1">
      <c r="A1897" s="62" t="str">
        <f>IF(Tabela3[[#This Row],[GOL CASA]]&lt;&gt;"",1,"")</f>
        <v/>
      </c>
      <c r="B1897" s="49">
        <f t="shared" si="29"/>
        <v>1572</v>
      </c>
      <c r="C1897" s="50" t="s">
        <v>119</v>
      </c>
      <c r="D1897" s="51"/>
      <c r="E1897" s="29"/>
      <c r="F1897" s="70"/>
      <c r="G1897" s="67"/>
      <c r="H1897" s="67"/>
      <c r="I1897" s="70"/>
      <c r="J1897"/>
      <c r="K1897"/>
      <c r="L1897" s="58"/>
      <c r="M1897" s="58"/>
      <c r="N1897" s="58"/>
      <c r="O1897" s="58"/>
    </row>
    <row r="1898" spans="1:15" s="50" customFormat="1">
      <c r="A1898" s="62" t="str">
        <f>IF(Tabela3[[#This Row],[GOL CASA]]&lt;&gt;"",1,"")</f>
        <v/>
      </c>
      <c r="B1898" s="49">
        <f t="shared" si="29"/>
        <v>1573</v>
      </c>
      <c r="C1898" s="50" t="s">
        <v>119</v>
      </c>
      <c r="D1898" s="51"/>
      <c r="E1898" s="29"/>
      <c r="F1898" s="70"/>
      <c r="G1898" s="67"/>
      <c r="H1898" s="67"/>
      <c r="I1898" s="70"/>
      <c r="J1898"/>
      <c r="K1898"/>
      <c r="L1898" s="58"/>
      <c r="M1898" s="58"/>
      <c r="N1898" s="58"/>
      <c r="O1898" s="58"/>
    </row>
    <row r="1899" spans="1:15" s="50" customFormat="1">
      <c r="A1899" s="62" t="str">
        <f>IF(Tabela3[[#This Row],[GOL CASA]]&lt;&gt;"",1,"")</f>
        <v/>
      </c>
      <c r="B1899" s="49">
        <f t="shared" si="29"/>
        <v>1574</v>
      </c>
      <c r="C1899" s="50" t="s">
        <v>119</v>
      </c>
      <c r="D1899" s="51"/>
      <c r="E1899" s="29"/>
      <c r="F1899" s="70"/>
      <c r="G1899" s="67"/>
      <c r="H1899" s="67"/>
      <c r="I1899" s="70"/>
      <c r="J1899"/>
      <c r="K1899"/>
      <c r="L1899" s="58"/>
      <c r="M1899" s="58"/>
      <c r="N1899" s="58"/>
      <c r="O1899" s="58"/>
    </row>
    <row r="1900" spans="1:15" s="50" customFormat="1">
      <c r="A1900" s="62" t="str">
        <f>IF(Tabela3[[#This Row],[GOL CASA]]&lt;&gt;"",1,"")</f>
        <v/>
      </c>
      <c r="B1900" s="49">
        <f t="shared" si="29"/>
        <v>1575</v>
      </c>
      <c r="C1900" s="50" t="s">
        <v>119</v>
      </c>
      <c r="D1900" s="51"/>
      <c r="E1900" s="29"/>
      <c r="F1900" s="70"/>
      <c r="G1900" s="67"/>
      <c r="H1900" s="67"/>
      <c r="I1900" s="70"/>
      <c r="J1900"/>
      <c r="K1900"/>
      <c r="L1900" s="58"/>
      <c r="M1900" s="58"/>
      <c r="N1900" s="58"/>
      <c r="O1900" s="58"/>
    </row>
    <row r="1901" spans="1:15" s="50" customFormat="1">
      <c r="A1901" s="62" t="str">
        <f>IF(Tabela3[[#This Row],[GOL CASA]]&lt;&gt;"",1,"")</f>
        <v/>
      </c>
      <c r="B1901" s="49">
        <f t="shared" si="29"/>
        <v>1576</v>
      </c>
      <c r="C1901" s="50" t="s">
        <v>119</v>
      </c>
      <c r="D1901" s="51"/>
      <c r="E1901" s="29"/>
      <c r="F1901" s="70"/>
      <c r="G1901" s="67"/>
      <c r="H1901" s="67"/>
      <c r="I1901" s="70"/>
      <c r="J1901"/>
      <c r="K1901"/>
      <c r="L1901" s="58"/>
      <c r="M1901" s="58"/>
      <c r="N1901" s="58"/>
      <c r="O1901" s="58"/>
    </row>
    <row r="1902" spans="1:15" s="50" customFormat="1">
      <c r="A1902" s="62" t="str">
        <f>IF(Tabela3[[#This Row],[GOL CASA]]&lt;&gt;"",1,"")</f>
        <v/>
      </c>
      <c r="B1902" s="49">
        <f t="shared" si="29"/>
        <v>1577</v>
      </c>
      <c r="C1902" s="50" t="s">
        <v>119</v>
      </c>
      <c r="D1902" s="51"/>
      <c r="E1902" s="29"/>
      <c r="F1902" s="70"/>
      <c r="G1902" s="67"/>
      <c r="H1902" s="67"/>
      <c r="I1902" s="70"/>
      <c r="J1902"/>
      <c r="K1902"/>
      <c r="L1902" s="58"/>
      <c r="M1902" s="58"/>
      <c r="N1902" s="58"/>
      <c r="O1902" s="58"/>
    </row>
    <row r="1903" spans="1:15" s="50" customFormat="1">
      <c r="A1903" s="62" t="str">
        <f>IF(Tabela3[[#This Row],[GOL CASA]]&lt;&gt;"",1,"")</f>
        <v/>
      </c>
      <c r="B1903" s="49">
        <f t="shared" si="29"/>
        <v>1578</v>
      </c>
      <c r="C1903" s="50" t="s">
        <v>119</v>
      </c>
      <c r="D1903" s="51"/>
      <c r="E1903" s="29"/>
      <c r="F1903" s="70"/>
      <c r="G1903" s="67"/>
      <c r="H1903" s="67"/>
      <c r="I1903" s="70"/>
      <c r="J1903"/>
      <c r="K1903"/>
      <c r="L1903" s="58"/>
      <c r="M1903" s="58"/>
      <c r="N1903" s="58"/>
      <c r="O1903" s="58"/>
    </row>
    <row r="1904" spans="1:15" s="50" customFormat="1">
      <c r="A1904" s="62" t="str">
        <f>IF(Tabela3[[#This Row],[GOL CASA]]&lt;&gt;"",1,"")</f>
        <v/>
      </c>
      <c r="B1904" s="49">
        <f t="shared" si="29"/>
        <v>1579</v>
      </c>
      <c r="C1904" s="50" t="s">
        <v>119</v>
      </c>
      <c r="D1904" s="51"/>
      <c r="E1904" s="29"/>
      <c r="F1904" s="70"/>
      <c r="G1904" s="67"/>
      <c r="H1904" s="67"/>
      <c r="I1904" s="70"/>
      <c r="J1904"/>
      <c r="K1904"/>
      <c r="L1904" s="58"/>
      <c r="M1904" s="58"/>
      <c r="N1904" s="58"/>
      <c r="O1904" s="58"/>
    </row>
    <row r="1905" spans="1:15" s="50" customFormat="1">
      <c r="A1905" s="62" t="str">
        <f>IF(Tabela3[[#This Row],[GOL CASA]]&lt;&gt;"",1,"")</f>
        <v/>
      </c>
      <c r="B1905" s="49">
        <f t="shared" si="29"/>
        <v>1580</v>
      </c>
      <c r="C1905" s="50" t="s">
        <v>119</v>
      </c>
      <c r="D1905" s="51"/>
      <c r="E1905" s="29"/>
      <c r="F1905" s="70"/>
      <c r="G1905" s="67"/>
      <c r="H1905" s="67"/>
      <c r="I1905" s="70"/>
      <c r="J1905"/>
      <c r="K1905"/>
      <c r="L1905" s="58"/>
      <c r="M1905" s="58"/>
      <c r="N1905" s="58"/>
      <c r="O1905" s="58"/>
    </row>
    <row r="1906" spans="1:15" s="50" customFormat="1">
      <c r="A1906" s="62" t="str">
        <f>IF(Tabela3[[#This Row],[GOL CASA]]&lt;&gt;"",1,"")</f>
        <v/>
      </c>
      <c r="B1906" s="49">
        <f t="shared" si="29"/>
        <v>1581</v>
      </c>
      <c r="C1906" s="50" t="s">
        <v>119</v>
      </c>
      <c r="D1906" s="51"/>
      <c r="E1906" s="29"/>
      <c r="F1906" s="70"/>
      <c r="G1906" s="67"/>
      <c r="H1906" s="67"/>
      <c r="I1906" s="70"/>
      <c r="J1906"/>
      <c r="K1906"/>
      <c r="L1906" s="58"/>
      <c r="M1906" s="58"/>
      <c r="N1906" s="58"/>
      <c r="O1906" s="58"/>
    </row>
    <row r="1907" spans="1:15" s="50" customFormat="1">
      <c r="A1907" s="62" t="str">
        <f>IF(Tabela3[[#This Row],[GOL CASA]]&lt;&gt;"",1,"")</f>
        <v/>
      </c>
      <c r="B1907" s="49">
        <f t="shared" si="29"/>
        <v>1582</v>
      </c>
      <c r="C1907" s="50" t="s">
        <v>119</v>
      </c>
      <c r="D1907" s="51"/>
      <c r="E1907" s="29"/>
      <c r="F1907" s="70"/>
      <c r="G1907" s="67"/>
      <c r="H1907" s="67"/>
      <c r="I1907" s="70"/>
      <c r="J1907"/>
      <c r="K1907"/>
      <c r="L1907" s="58"/>
      <c r="M1907" s="58"/>
      <c r="N1907" s="58"/>
      <c r="O1907" s="58"/>
    </row>
    <row r="1908" spans="1:15" s="50" customFormat="1">
      <c r="A1908" s="62" t="str">
        <f>IF(Tabela3[[#This Row],[GOL CASA]]&lt;&gt;"",1,"")</f>
        <v/>
      </c>
      <c r="B1908" s="49">
        <f t="shared" si="29"/>
        <v>1583</v>
      </c>
      <c r="C1908" s="50" t="s">
        <v>119</v>
      </c>
      <c r="D1908" s="51"/>
      <c r="E1908" s="29"/>
      <c r="F1908" s="70"/>
      <c r="G1908" s="67"/>
      <c r="H1908" s="67"/>
      <c r="I1908" s="70"/>
      <c r="J1908"/>
      <c r="K1908"/>
      <c r="L1908" s="58"/>
      <c r="M1908" s="58"/>
      <c r="N1908" s="58"/>
      <c r="O1908" s="58"/>
    </row>
    <row r="1909" spans="1:15" s="50" customFormat="1">
      <c r="A1909" s="62" t="str">
        <f>IF(Tabela3[[#This Row],[GOL CASA]]&lt;&gt;"",1,"")</f>
        <v/>
      </c>
      <c r="B1909" s="49">
        <f t="shared" si="29"/>
        <v>1584</v>
      </c>
      <c r="C1909" s="50" t="s">
        <v>119</v>
      </c>
      <c r="D1909" s="51"/>
      <c r="E1909" s="29"/>
      <c r="F1909" s="70"/>
      <c r="G1909" s="67"/>
      <c r="H1909" s="67"/>
      <c r="I1909" s="70"/>
      <c r="J1909"/>
      <c r="K1909"/>
      <c r="L1909" s="58"/>
      <c r="M1909" s="58"/>
      <c r="N1909" s="58"/>
      <c r="O1909" s="58"/>
    </row>
    <row r="1910" spans="1:15" s="50" customFormat="1">
      <c r="A1910" s="62" t="str">
        <f>IF(Tabela3[[#This Row],[GOL CASA]]&lt;&gt;"",1,"")</f>
        <v/>
      </c>
      <c r="B1910" s="49">
        <f t="shared" si="29"/>
        <v>1585</v>
      </c>
      <c r="C1910" s="50" t="s">
        <v>119</v>
      </c>
      <c r="D1910" s="51"/>
      <c r="E1910" s="29"/>
      <c r="F1910" s="70"/>
      <c r="G1910" s="67"/>
      <c r="H1910" s="67"/>
      <c r="I1910" s="70"/>
      <c r="J1910"/>
      <c r="K1910"/>
      <c r="L1910" s="58"/>
      <c r="M1910" s="58"/>
      <c r="N1910" s="58"/>
      <c r="O1910" s="58"/>
    </row>
    <row r="1911" spans="1:15" s="50" customFormat="1">
      <c r="A1911" s="62" t="str">
        <f>IF(Tabela3[[#This Row],[GOL CASA]]&lt;&gt;"",1,"")</f>
        <v/>
      </c>
      <c r="B1911" s="49">
        <f t="shared" si="29"/>
        <v>1586</v>
      </c>
      <c r="C1911" s="50" t="s">
        <v>119</v>
      </c>
      <c r="D1911" s="51"/>
      <c r="E1911" s="29"/>
      <c r="F1911" s="70"/>
      <c r="G1911" s="67"/>
      <c r="H1911" s="67"/>
      <c r="I1911" s="70"/>
      <c r="J1911"/>
      <c r="K1911"/>
      <c r="L1911" s="58"/>
      <c r="M1911" s="58"/>
      <c r="N1911" s="58"/>
      <c r="O1911" s="58"/>
    </row>
    <row r="1912" spans="1:15" s="50" customFormat="1">
      <c r="A1912" s="62" t="str">
        <f>IF(Tabela3[[#This Row],[GOL CASA]]&lt;&gt;"",1,"")</f>
        <v/>
      </c>
      <c r="B1912" s="49">
        <f t="shared" si="29"/>
        <v>1587</v>
      </c>
      <c r="C1912" s="50" t="s">
        <v>119</v>
      </c>
      <c r="D1912" s="51"/>
      <c r="E1912" s="29"/>
      <c r="F1912" s="70"/>
      <c r="G1912" s="67"/>
      <c r="H1912" s="67"/>
      <c r="I1912" s="70"/>
      <c r="J1912"/>
      <c r="K1912"/>
      <c r="L1912" s="58"/>
      <c r="M1912" s="58"/>
      <c r="N1912" s="58"/>
      <c r="O1912" s="58"/>
    </row>
    <row r="1913" spans="1:15" s="50" customFormat="1">
      <c r="A1913" s="62" t="str">
        <f>IF(Tabela3[[#This Row],[GOL CASA]]&lt;&gt;"",1,"")</f>
        <v/>
      </c>
      <c r="B1913" s="49">
        <f t="shared" si="29"/>
        <v>1588</v>
      </c>
      <c r="C1913" s="50" t="s">
        <v>119</v>
      </c>
      <c r="D1913" s="51"/>
      <c r="E1913" s="29"/>
      <c r="F1913" s="70"/>
      <c r="G1913" s="67"/>
      <c r="H1913" s="67"/>
      <c r="I1913" s="70"/>
      <c r="J1913"/>
      <c r="K1913"/>
      <c r="L1913" s="58"/>
      <c r="M1913" s="58"/>
      <c r="N1913" s="58"/>
      <c r="O1913" s="58"/>
    </row>
    <row r="1914" spans="1:15" s="50" customFormat="1">
      <c r="A1914" s="62" t="str">
        <f>IF(Tabela3[[#This Row],[GOL CASA]]&lt;&gt;"",1,"")</f>
        <v/>
      </c>
      <c r="B1914" s="49">
        <f t="shared" si="29"/>
        <v>1589</v>
      </c>
      <c r="C1914" s="50" t="s">
        <v>119</v>
      </c>
      <c r="D1914" s="51"/>
      <c r="E1914" s="29"/>
      <c r="F1914" s="70"/>
      <c r="G1914" s="67"/>
      <c r="H1914" s="67"/>
      <c r="I1914" s="70"/>
      <c r="J1914"/>
      <c r="K1914"/>
      <c r="L1914" s="58"/>
      <c r="M1914" s="58"/>
      <c r="N1914" s="58"/>
      <c r="O1914" s="58"/>
    </row>
    <row r="1915" spans="1:15" s="50" customFormat="1">
      <c r="A1915" s="62" t="str">
        <f>IF(Tabela3[[#This Row],[GOL CASA]]&lt;&gt;"",1,"")</f>
        <v/>
      </c>
      <c r="B1915" s="49">
        <f t="shared" si="29"/>
        <v>1590</v>
      </c>
      <c r="C1915" s="50" t="s">
        <v>119</v>
      </c>
      <c r="D1915" s="51"/>
      <c r="E1915" s="29"/>
      <c r="F1915" s="70"/>
      <c r="G1915" s="67"/>
      <c r="H1915" s="67"/>
      <c r="I1915" s="70"/>
      <c r="J1915"/>
      <c r="K1915"/>
      <c r="L1915" s="58"/>
      <c r="M1915" s="58"/>
      <c r="N1915" s="58"/>
      <c r="O1915" s="58"/>
    </row>
    <row r="1916" spans="1:15" s="50" customFormat="1">
      <c r="A1916" s="62" t="str">
        <f>IF(Tabela3[[#This Row],[GOL CASA]]&lt;&gt;"",1,"")</f>
        <v/>
      </c>
      <c r="B1916" s="49">
        <f t="shared" si="29"/>
        <v>1591</v>
      </c>
      <c r="C1916" s="50" t="s">
        <v>119</v>
      </c>
      <c r="D1916" s="51"/>
      <c r="E1916" s="29"/>
      <c r="F1916" s="70"/>
      <c r="G1916" s="67"/>
      <c r="H1916" s="67"/>
      <c r="I1916" s="70"/>
      <c r="J1916"/>
      <c r="K1916"/>
      <c r="L1916" s="58"/>
      <c r="M1916" s="58"/>
      <c r="N1916" s="58"/>
      <c r="O1916" s="58"/>
    </row>
    <row r="1917" spans="1:15" s="50" customFormat="1">
      <c r="A1917" s="62" t="str">
        <f>IF(Tabela3[[#This Row],[GOL CASA]]&lt;&gt;"",1,"")</f>
        <v/>
      </c>
      <c r="B1917" s="49">
        <f t="shared" si="29"/>
        <v>1592</v>
      </c>
      <c r="C1917" s="50" t="s">
        <v>119</v>
      </c>
      <c r="D1917" s="51"/>
      <c r="E1917" s="29"/>
      <c r="F1917" s="70"/>
      <c r="G1917" s="67"/>
      <c r="H1917" s="67"/>
      <c r="I1917" s="70"/>
      <c r="J1917"/>
      <c r="K1917"/>
      <c r="L1917" s="58"/>
      <c r="M1917" s="58"/>
      <c r="N1917" s="58"/>
      <c r="O1917" s="58"/>
    </row>
    <row r="1918" spans="1:15" s="50" customFormat="1">
      <c r="A1918" s="62" t="str">
        <f>IF(Tabela3[[#This Row],[GOL CASA]]&lt;&gt;"",1,"")</f>
        <v/>
      </c>
      <c r="B1918" s="49">
        <f t="shared" si="29"/>
        <v>1593</v>
      </c>
      <c r="C1918" s="50" t="s">
        <v>119</v>
      </c>
      <c r="D1918" s="51"/>
      <c r="E1918" s="29"/>
      <c r="F1918" s="70"/>
      <c r="G1918" s="67"/>
      <c r="H1918" s="67"/>
      <c r="I1918" s="70"/>
      <c r="J1918"/>
      <c r="K1918"/>
      <c r="L1918" s="58"/>
      <c r="M1918" s="58"/>
      <c r="N1918" s="58"/>
      <c r="O1918" s="58"/>
    </row>
    <row r="1919" spans="1:15" s="50" customFormat="1">
      <c r="A1919" s="62" t="str">
        <f>IF(Tabela3[[#This Row],[GOL CASA]]&lt;&gt;"",1,"")</f>
        <v/>
      </c>
      <c r="B1919" s="49">
        <f t="shared" si="29"/>
        <v>1594</v>
      </c>
      <c r="C1919" s="50" t="s">
        <v>119</v>
      </c>
      <c r="D1919" s="51"/>
      <c r="E1919" s="29"/>
      <c r="F1919" s="70"/>
      <c r="G1919" s="67"/>
      <c r="H1919" s="67"/>
      <c r="I1919" s="70"/>
      <c r="J1919"/>
      <c r="K1919"/>
      <c r="L1919" s="58"/>
      <c r="M1919" s="58"/>
      <c r="N1919" s="58"/>
      <c r="O1919" s="58"/>
    </row>
    <row r="1920" spans="1:15" s="50" customFormat="1">
      <c r="A1920" s="62" t="str">
        <f>IF(Tabela3[[#This Row],[GOL CASA]]&lt;&gt;"",1,"")</f>
        <v/>
      </c>
      <c r="B1920" s="49">
        <f t="shared" si="29"/>
        <v>1595</v>
      </c>
      <c r="C1920" s="50" t="s">
        <v>119</v>
      </c>
      <c r="D1920" s="51"/>
      <c r="E1920" s="29"/>
      <c r="F1920" s="70"/>
      <c r="G1920" s="67"/>
      <c r="H1920" s="67"/>
      <c r="I1920" s="70"/>
      <c r="J1920"/>
      <c r="K1920"/>
      <c r="L1920" s="58"/>
      <c r="M1920" s="58"/>
      <c r="N1920" s="58"/>
      <c r="O1920" s="58"/>
    </row>
    <row r="1921" spans="1:15" s="50" customFormat="1">
      <c r="A1921" s="62" t="str">
        <f>IF(Tabela3[[#This Row],[GOL CASA]]&lt;&gt;"",1,"")</f>
        <v/>
      </c>
      <c r="B1921" s="49">
        <f t="shared" si="29"/>
        <v>1596</v>
      </c>
      <c r="C1921" s="50" t="s">
        <v>119</v>
      </c>
      <c r="D1921" s="51"/>
      <c r="E1921" s="29"/>
      <c r="F1921" s="70"/>
      <c r="G1921" s="67"/>
      <c r="H1921" s="67"/>
      <c r="I1921" s="70"/>
      <c r="J1921"/>
      <c r="K1921"/>
      <c r="L1921" s="58"/>
      <c r="M1921" s="58"/>
      <c r="N1921" s="58"/>
      <c r="O1921" s="58"/>
    </row>
    <row r="1922" spans="1:15" s="50" customFormat="1">
      <c r="A1922" s="62" t="str">
        <f>IF(Tabela3[[#This Row],[GOL CASA]]&lt;&gt;"",1,"")</f>
        <v/>
      </c>
      <c r="B1922" s="49">
        <f t="shared" si="29"/>
        <v>1597</v>
      </c>
      <c r="C1922" s="50" t="s">
        <v>119</v>
      </c>
      <c r="D1922" s="51"/>
      <c r="E1922" s="29"/>
      <c r="F1922" s="70"/>
      <c r="G1922" s="67"/>
      <c r="H1922" s="67"/>
      <c r="I1922" s="70"/>
      <c r="J1922"/>
      <c r="K1922"/>
      <c r="L1922" s="58"/>
      <c r="M1922" s="58"/>
      <c r="N1922" s="58"/>
      <c r="O1922" s="58"/>
    </row>
    <row r="1923" spans="1:15" s="50" customFormat="1">
      <c r="A1923" s="62" t="str">
        <f>IF(Tabela3[[#This Row],[GOL CASA]]&lt;&gt;"",1,"")</f>
        <v/>
      </c>
      <c r="B1923" s="49">
        <f t="shared" si="29"/>
        <v>1598</v>
      </c>
      <c r="C1923" s="50" t="s">
        <v>119</v>
      </c>
      <c r="D1923" s="51"/>
      <c r="E1923" s="29"/>
      <c r="F1923" s="70"/>
      <c r="G1923" s="67"/>
      <c r="H1923" s="67"/>
      <c r="I1923" s="70"/>
      <c r="J1923"/>
      <c r="K1923"/>
      <c r="L1923" s="58"/>
      <c r="M1923" s="58"/>
      <c r="N1923" s="58"/>
      <c r="O1923" s="58"/>
    </row>
    <row r="1924" spans="1:15" s="50" customFormat="1">
      <c r="A1924" s="62" t="str">
        <f>IF(Tabela3[[#This Row],[GOL CASA]]&lt;&gt;"",1,"")</f>
        <v/>
      </c>
      <c r="B1924" s="49">
        <f t="shared" si="29"/>
        <v>1599</v>
      </c>
      <c r="C1924" s="50" t="s">
        <v>119</v>
      </c>
      <c r="D1924" s="51"/>
      <c r="E1924" s="29"/>
      <c r="F1924" s="70"/>
      <c r="G1924" s="67"/>
      <c r="H1924" s="67"/>
      <c r="I1924" s="70"/>
      <c r="J1924"/>
      <c r="K1924"/>
      <c r="L1924" s="58"/>
      <c r="M1924" s="58"/>
      <c r="N1924" s="58"/>
      <c r="O1924" s="58"/>
    </row>
    <row r="1925" spans="1:15" s="50" customFormat="1">
      <c r="A1925" s="62" t="str">
        <f>IF(Tabela3[[#This Row],[GOL CASA]]&lt;&gt;"",1,"")</f>
        <v/>
      </c>
      <c r="B1925" s="49">
        <f t="shared" si="29"/>
        <v>1600</v>
      </c>
      <c r="C1925" s="50" t="s">
        <v>119</v>
      </c>
      <c r="D1925" s="51"/>
      <c r="E1925" s="29"/>
      <c r="F1925" s="70"/>
      <c r="G1925" s="67"/>
      <c r="H1925" s="67"/>
      <c r="I1925" s="70"/>
      <c r="J1925"/>
      <c r="K1925"/>
      <c r="L1925" s="58"/>
      <c r="M1925" s="58"/>
      <c r="N1925" s="58"/>
      <c r="O1925" s="58"/>
    </row>
    <row r="1926" spans="1:15" s="50" customFormat="1">
      <c r="A1926" s="62" t="str">
        <f>IF(Tabela3[[#This Row],[GOL CASA]]&lt;&gt;"",1,"")</f>
        <v/>
      </c>
      <c r="B1926" s="49">
        <f t="shared" si="29"/>
        <v>1601</v>
      </c>
      <c r="C1926" s="50" t="s">
        <v>119</v>
      </c>
      <c r="D1926" s="51"/>
      <c r="E1926" s="29"/>
      <c r="F1926" s="70"/>
      <c r="G1926" s="67"/>
      <c r="H1926" s="67"/>
      <c r="I1926" s="70"/>
      <c r="J1926"/>
      <c r="K1926"/>
      <c r="L1926" s="58"/>
      <c r="M1926" s="58"/>
      <c r="N1926" s="58"/>
      <c r="O1926" s="58"/>
    </row>
    <row r="1927" spans="1:15" s="50" customFormat="1">
      <c r="A1927" s="62" t="str">
        <f>IF(Tabela3[[#This Row],[GOL CASA]]&lt;&gt;"",1,"")</f>
        <v/>
      </c>
      <c r="B1927" s="49">
        <f t="shared" ref="B1927:B1990" si="30">B1926+1</f>
        <v>1602</v>
      </c>
      <c r="C1927" s="50" t="s">
        <v>119</v>
      </c>
      <c r="D1927" s="51"/>
      <c r="E1927" s="29"/>
      <c r="F1927" s="70"/>
      <c r="G1927" s="67"/>
      <c r="H1927" s="67"/>
      <c r="I1927" s="70"/>
      <c r="J1927"/>
      <c r="K1927"/>
      <c r="L1927" s="58"/>
      <c r="M1927" s="58"/>
      <c r="N1927" s="58"/>
      <c r="O1927" s="58"/>
    </row>
    <row r="1928" spans="1:15" s="50" customFormat="1">
      <c r="A1928" s="62" t="str">
        <f>IF(Tabela3[[#This Row],[GOL CASA]]&lt;&gt;"",1,"")</f>
        <v/>
      </c>
      <c r="B1928" s="49">
        <f t="shared" si="30"/>
        <v>1603</v>
      </c>
      <c r="C1928" s="50" t="s">
        <v>119</v>
      </c>
      <c r="D1928" s="51"/>
      <c r="E1928" s="29"/>
      <c r="F1928" s="70"/>
      <c r="G1928" s="67"/>
      <c r="H1928" s="67"/>
      <c r="I1928" s="70"/>
      <c r="J1928"/>
      <c r="K1928"/>
      <c r="L1928" s="58"/>
      <c r="M1928" s="58"/>
      <c r="N1928" s="58"/>
      <c r="O1928" s="58"/>
    </row>
    <row r="1929" spans="1:15" s="50" customFormat="1">
      <c r="A1929" s="62" t="str">
        <f>IF(Tabela3[[#This Row],[GOL CASA]]&lt;&gt;"",1,"")</f>
        <v/>
      </c>
      <c r="B1929" s="49">
        <f t="shared" si="30"/>
        <v>1604</v>
      </c>
      <c r="C1929" s="50" t="s">
        <v>119</v>
      </c>
      <c r="D1929" s="51"/>
      <c r="E1929" s="29"/>
      <c r="F1929" s="70"/>
      <c r="G1929" s="67"/>
      <c r="H1929" s="67"/>
      <c r="I1929" s="70"/>
      <c r="J1929"/>
      <c r="K1929"/>
      <c r="L1929" s="58"/>
      <c r="M1929" s="58"/>
      <c r="N1929" s="58"/>
      <c r="O1929" s="58"/>
    </row>
    <row r="1930" spans="1:15" s="50" customFormat="1">
      <c r="A1930" s="62" t="str">
        <f>IF(Tabela3[[#This Row],[GOL CASA]]&lt;&gt;"",1,"")</f>
        <v/>
      </c>
      <c r="B1930" s="49">
        <f t="shared" si="30"/>
        <v>1605</v>
      </c>
      <c r="C1930" s="50" t="s">
        <v>119</v>
      </c>
      <c r="D1930" s="51"/>
      <c r="E1930" s="29"/>
      <c r="F1930" s="70"/>
      <c r="G1930" s="67"/>
      <c r="H1930" s="67"/>
      <c r="I1930" s="70"/>
      <c r="J1930"/>
      <c r="K1930"/>
      <c r="L1930" s="58"/>
      <c r="M1930" s="58"/>
      <c r="N1930" s="58"/>
      <c r="O1930" s="58"/>
    </row>
    <row r="1931" spans="1:15" s="50" customFormat="1">
      <c r="A1931" s="62" t="str">
        <f>IF(Tabela3[[#This Row],[GOL CASA]]&lt;&gt;"",1,"")</f>
        <v/>
      </c>
      <c r="B1931" s="49">
        <f t="shared" si="30"/>
        <v>1606</v>
      </c>
      <c r="C1931" s="50" t="s">
        <v>119</v>
      </c>
      <c r="D1931" s="51"/>
      <c r="E1931" s="29"/>
      <c r="F1931" s="70"/>
      <c r="G1931" s="67"/>
      <c r="H1931" s="67"/>
      <c r="I1931" s="70"/>
      <c r="J1931"/>
      <c r="K1931"/>
      <c r="L1931" s="58"/>
      <c r="M1931" s="58"/>
      <c r="N1931" s="58"/>
      <c r="O1931" s="58"/>
    </row>
    <row r="1932" spans="1:15" s="50" customFormat="1">
      <c r="A1932" s="62" t="str">
        <f>IF(Tabela3[[#This Row],[GOL CASA]]&lt;&gt;"",1,"")</f>
        <v/>
      </c>
      <c r="B1932" s="49">
        <f t="shared" si="30"/>
        <v>1607</v>
      </c>
      <c r="C1932" s="50" t="s">
        <v>119</v>
      </c>
      <c r="D1932" s="51"/>
      <c r="E1932" s="29"/>
      <c r="F1932" s="70"/>
      <c r="G1932" s="67"/>
      <c r="H1932" s="67"/>
      <c r="I1932" s="70"/>
      <c r="J1932"/>
      <c r="K1932"/>
      <c r="L1932" s="58"/>
      <c r="M1932" s="58"/>
      <c r="N1932" s="58"/>
      <c r="O1932" s="58"/>
    </row>
    <row r="1933" spans="1:15" s="50" customFormat="1">
      <c r="A1933" s="62" t="str">
        <f>IF(Tabela3[[#This Row],[GOL CASA]]&lt;&gt;"",1,"")</f>
        <v/>
      </c>
      <c r="B1933" s="49">
        <f t="shared" si="30"/>
        <v>1608</v>
      </c>
      <c r="C1933" s="50" t="s">
        <v>119</v>
      </c>
      <c r="D1933" s="51"/>
      <c r="E1933" s="29"/>
      <c r="F1933" s="70"/>
      <c r="G1933" s="67"/>
      <c r="H1933" s="67"/>
      <c r="I1933" s="70"/>
      <c r="J1933"/>
      <c r="K1933"/>
      <c r="L1933" s="58"/>
      <c r="M1933" s="58"/>
      <c r="N1933" s="58"/>
      <c r="O1933" s="58"/>
    </row>
    <row r="1934" spans="1:15" s="50" customFormat="1">
      <c r="A1934" s="62" t="str">
        <f>IF(Tabela3[[#This Row],[GOL CASA]]&lt;&gt;"",1,"")</f>
        <v/>
      </c>
      <c r="B1934" s="49">
        <f t="shared" si="30"/>
        <v>1609</v>
      </c>
      <c r="C1934" s="50" t="s">
        <v>119</v>
      </c>
      <c r="D1934" s="51"/>
      <c r="E1934" s="29"/>
      <c r="F1934" s="70"/>
      <c r="G1934" s="67"/>
      <c r="H1934" s="67"/>
      <c r="I1934" s="70"/>
      <c r="J1934"/>
      <c r="K1934"/>
      <c r="L1934" s="58"/>
      <c r="M1934" s="58"/>
      <c r="N1934" s="58"/>
      <c r="O1934" s="58"/>
    </row>
    <row r="1935" spans="1:15" s="50" customFormat="1">
      <c r="A1935" s="62" t="str">
        <f>IF(Tabela3[[#This Row],[GOL CASA]]&lt;&gt;"",1,"")</f>
        <v/>
      </c>
      <c r="B1935" s="49">
        <f t="shared" si="30"/>
        <v>1610</v>
      </c>
      <c r="C1935" s="50" t="s">
        <v>119</v>
      </c>
      <c r="D1935" s="51"/>
      <c r="E1935" s="29"/>
      <c r="F1935" s="70"/>
      <c r="G1935" s="67"/>
      <c r="H1935" s="67"/>
      <c r="I1935" s="70"/>
      <c r="J1935"/>
      <c r="K1935"/>
      <c r="L1935" s="58"/>
      <c r="M1935" s="58"/>
      <c r="N1935" s="58"/>
      <c r="O1935" s="58"/>
    </row>
    <row r="1936" spans="1:15" s="50" customFormat="1">
      <c r="A1936" s="62" t="str">
        <f>IF(Tabela3[[#This Row],[GOL CASA]]&lt;&gt;"",1,"")</f>
        <v/>
      </c>
      <c r="B1936" s="49">
        <f t="shared" si="30"/>
        <v>1611</v>
      </c>
      <c r="C1936" s="50" t="s">
        <v>119</v>
      </c>
      <c r="D1936" s="51"/>
      <c r="E1936" s="29"/>
      <c r="F1936" s="70"/>
      <c r="G1936" s="67"/>
      <c r="H1936" s="67"/>
      <c r="I1936" s="70"/>
      <c r="J1936"/>
      <c r="K1936"/>
      <c r="L1936" s="58"/>
      <c r="M1936" s="58"/>
      <c r="N1936" s="58"/>
      <c r="O1936" s="58"/>
    </row>
    <row r="1937" spans="1:15" s="50" customFormat="1">
      <c r="A1937" s="62" t="str">
        <f>IF(Tabela3[[#This Row],[GOL CASA]]&lt;&gt;"",1,"")</f>
        <v/>
      </c>
      <c r="B1937" s="49">
        <f t="shared" si="30"/>
        <v>1612</v>
      </c>
      <c r="C1937" s="50" t="s">
        <v>119</v>
      </c>
      <c r="D1937" s="51"/>
      <c r="E1937" s="29"/>
      <c r="F1937" s="70"/>
      <c r="G1937" s="67"/>
      <c r="H1937" s="67"/>
      <c r="I1937" s="70"/>
      <c r="J1937"/>
      <c r="K1937"/>
      <c r="L1937" s="58"/>
      <c r="M1937" s="58"/>
      <c r="N1937" s="58"/>
      <c r="O1937" s="58"/>
    </row>
    <row r="1938" spans="1:15" s="50" customFormat="1">
      <c r="A1938" s="62" t="str">
        <f>IF(Tabela3[[#This Row],[GOL CASA]]&lt;&gt;"",1,"")</f>
        <v/>
      </c>
      <c r="B1938" s="49">
        <f t="shared" si="30"/>
        <v>1613</v>
      </c>
      <c r="C1938" s="50" t="s">
        <v>119</v>
      </c>
      <c r="D1938" s="51"/>
      <c r="E1938" s="29"/>
      <c r="F1938" s="70"/>
      <c r="G1938" s="67"/>
      <c r="H1938" s="67"/>
      <c r="I1938" s="70"/>
      <c r="J1938"/>
      <c r="K1938"/>
      <c r="L1938" s="58"/>
      <c r="M1938" s="58"/>
      <c r="N1938" s="58"/>
      <c r="O1938" s="58"/>
    </row>
    <row r="1939" spans="1:15" s="50" customFormat="1">
      <c r="A1939" s="62" t="str">
        <f>IF(Tabela3[[#This Row],[GOL CASA]]&lt;&gt;"",1,"")</f>
        <v/>
      </c>
      <c r="B1939" s="49">
        <f t="shared" si="30"/>
        <v>1614</v>
      </c>
      <c r="C1939" s="50" t="s">
        <v>119</v>
      </c>
      <c r="D1939" s="51"/>
      <c r="E1939" s="29"/>
      <c r="F1939" s="70"/>
      <c r="G1939" s="67"/>
      <c r="H1939" s="67"/>
      <c r="I1939" s="70"/>
      <c r="J1939"/>
      <c r="K1939"/>
      <c r="L1939" s="58"/>
      <c r="M1939" s="58"/>
      <c r="N1939" s="58"/>
      <c r="O1939" s="58"/>
    </row>
    <row r="1940" spans="1:15" s="50" customFormat="1">
      <c r="A1940" s="62" t="str">
        <f>IF(Tabela3[[#This Row],[GOL CASA]]&lt;&gt;"",1,"")</f>
        <v/>
      </c>
      <c r="B1940" s="49">
        <f t="shared" si="30"/>
        <v>1615</v>
      </c>
      <c r="C1940" s="50" t="s">
        <v>119</v>
      </c>
      <c r="D1940" s="51"/>
      <c r="E1940" s="29"/>
      <c r="F1940" s="70"/>
      <c r="G1940" s="67"/>
      <c r="H1940" s="67"/>
      <c r="I1940" s="70"/>
      <c r="J1940"/>
      <c r="K1940"/>
      <c r="L1940" s="58"/>
      <c r="M1940" s="58"/>
      <c r="N1940" s="58"/>
      <c r="O1940" s="58"/>
    </row>
    <row r="1941" spans="1:15" s="50" customFormat="1">
      <c r="A1941" s="62" t="str">
        <f>IF(Tabela3[[#This Row],[GOL CASA]]&lt;&gt;"",1,"")</f>
        <v/>
      </c>
      <c r="B1941" s="49">
        <f t="shared" si="30"/>
        <v>1616</v>
      </c>
      <c r="C1941" s="50" t="s">
        <v>119</v>
      </c>
      <c r="D1941" s="51"/>
      <c r="E1941" s="29"/>
      <c r="F1941" s="70"/>
      <c r="G1941" s="67"/>
      <c r="H1941" s="67"/>
      <c r="I1941" s="70"/>
      <c r="J1941"/>
      <c r="K1941"/>
      <c r="L1941" s="58"/>
      <c r="M1941" s="58"/>
      <c r="N1941" s="58"/>
      <c r="O1941" s="58"/>
    </row>
    <row r="1942" spans="1:15" s="50" customFormat="1">
      <c r="A1942" s="62" t="str">
        <f>IF(Tabela3[[#This Row],[GOL CASA]]&lt;&gt;"",1,"")</f>
        <v/>
      </c>
      <c r="B1942" s="49">
        <f t="shared" si="30"/>
        <v>1617</v>
      </c>
      <c r="C1942" s="50" t="s">
        <v>119</v>
      </c>
      <c r="D1942" s="51"/>
      <c r="E1942" s="29"/>
      <c r="F1942" s="70"/>
      <c r="G1942" s="67"/>
      <c r="H1942" s="67"/>
      <c r="I1942" s="70"/>
      <c r="J1942"/>
      <c r="K1942"/>
      <c r="L1942" s="58"/>
      <c r="M1942" s="58"/>
      <c r="N1942" s="58"/>
      <c r="O1942" s="58"/>
    </row>
    <row r="1943" spans="1:15" s="50" customFormat="1">
      <c r="A1943" s="62" t="str">
        <f>IF(Tabela3[[#This Row],[GOL CASA]]&lt;&gt;"",1,"")</f>
        <v/>
      </c>
      <c r="B1943" s="49">
        <f t="shared" si="30"/>
        <v>1618</v>
      </c>
      <c r="C1943" s="50" t="s">
        <v>119</v>
      </c>
      <c r="D1943" s="51"/>
      <c r="E1943" s="29"/>
      <c r="F1943" s="70"/>
      <c r="G1943" s="67"/>
      <c r="H1943" s="67"/>
      <c r="I1943" s="70"/>
      <c r="J1943"/>
      <c r="K1943"/>
      <c r="L1943" s="58"/>
      <c r="M1943" s="58"/>
      <c r="N1943" s="58"/>
      <c r="O1943" s="58"/>
    </row>
    <row r="1944" spans="1:15" s="50" customFormat="1">
      <c r="A1944" s="62" t="str">
        <f>IF(Tabela3[[#This Row],[GOL CASA]]&lt;&gt;"",1,"")</f>
        <v/>
      </c>
      <c r="B1944" s="49">
        <f t="shared" si="30"/>
        <v>1619</v>
      </c>
      <c r="C1944" s="50" t="s">
        <v>119</v>
      </c>
      <c r="D1944" s="51"/>
      <c r="E1944" s="29"/>
      <c r="F1944" s="70"/>
      <c r="G1944" s="67"/>
      <c r="H1944" s="67"/>
      <c r="I1944" s="70"/>
      <c r="J1944"/>
      <c r="K1944"/>
      <c r="L1944" s="58"/>
      <c r="M1944" s="58"/>
      <c r="N1944" s="58"/>
      <c r="O1944" s="58"/>
    </row>
    <row r="1945" spans="1:15" s="50" customFormat="1">
      <c r="A1945" s="62" t="str">
        <f>IF(Tabela3[[#This Row],[GOL CASA]]&lt;&gt;"",1,"")</f>
        <v/>
      </c>
      <c r="B1945" s="49">
        <f t="shared" si="30"/>
        <v>1620</v>
      </c>
      <c r="C1945" s="50" t="s">
        <v>119</v>
      </c>
      <c r="D1945" s="51"/>
      <c r="E1945" s="29"/>
      <c r="F1945" s="70"/>
      <c r="G1945" s="67"/>
      <c r="H1945" s="67"/>
      <c r="I1945" s="70"/>
      <c r="J1945"/>
      <c r="K1945"/>
      <c r="L1945" s="58"/>
      <c r="M1945" s="58"/>
      <c r="N1945" s="58"/>
      <c r="O1945" s="58"/>
    </row>
    <row r="1946" spans="1:15" s="50" customFormat="1">
      <c r="A1946" s="62" t="str">
        <f>IF(Tabela3[[#This Row],[GOL CASA]]&lt;&gt;"",1,"")</f>
        <v/>
      </c>
      <c r="B1946" s="49">
        <f t="shared" si="30"/>
        <v>1621</v>
      </c>
      <c r="C1946" s="50" t="s">
        <v>119</v>
      </c>
      <c r="D1946" s="51"/>
      <c r="E1946" s="29"/>
      <c r="F1946" s="70"/>
      <c r="G1946" s="67"/>
      <c r="H1946" s="67"/>
      <c r="I1946" s="70"/>
      <c r="J1946"/>
      <c r="K1946"/>
      <c r="L1946" s="58"/>
      <c r="M1946" s="58"/>
      <c r="N1946" s="58"/>
      <c r="O1946" s="58"/>
    </row>
    <row r="1947" spans="1:15" s="50" customFormat="1">
      <c r="A1947" s="62" t="str">
        <f>IF(Tabela3[[#This Row],[GOL CASA]]&lt;&gt;"",1,"")</f>
        <v/>
      </c>
      <c r="B1947" s="49">
        <f t="shared" si="30"/>
        <v>1622</v>
      </c>
      <c r="C1947" s="50" t="s">
        <v>119</v>
      </c>
      <c r="D1947" s="51"/>
      <c r="E1947" s="29"/>
      <c r="F1947" s="70"/>
      <c r="G1947" s="67"/>
      <c r="H1947" s="67"/>
      <c r="I1947" s="70"/>
      <c r="J1947"/>
      <c r="K1947"/>
      <c r="L1947" s="58"/>
      <c r="M1947" s="58"/>
      <c r="N1947" s="58"/>
      <c r="O1947" s="58"/>
    </row>
    <row r="1948" spans="1:15" s="50" customFormat="1">
      <c r="A1948" s="62" t="str">
        <f>IF(Tabela3[[#This Row],[GOL CASA]]&lt;&gt;"",1,"")</f>
        <v/>
      </c>
      <c r="B1948" s="49">
        <f t="shared" si="30"/>
        <v>1623</v>
      </c>
      <c r="C1948" s="50" t="s">
        <v>119</v>
      </c>
      <c r="D1948" s="51"/>
      <c r="E1948" s="29"/>
      <c r="F1948" s="70"/>
      <c r="G1948" s="67"/>
      <c r="H1948" s="67"/>
      <c r="I1948" s="70"/>
      <c r="J1948"/>
      <c r="K1948"/>
      <c r="L1948" s="58"/>
      <c r="M1948" s="58"/>
      <c r="N1948" s="58"/>
      <c r="O1948" s="58"/>
    </row>
    <row r="1949" spans="1:15" s="50" customFormat="1">
      <c r="A1949" s="62" t="str">
        <f>IF(Tabela3[[#This Row],[GOL CASA]]&lt;&gt;"",1,"")</f>
        <v/>
      </c>
      <c r="B1949" s="49">
        <f t="shared" si="30"/>
        <v>1624</v>
      </c>
      <c r="C1949" s="50" t="s">
        <v>119</v>
      </c>
      <c r="D1949" s="51"/>
      <c r="E1949" s="29"/>
      <c r="F1949" s="70"/>
      <c r="G1949" s="67"/>
      <c r="H1949" s="67"/>
      <c r="I1949" s="70"/>
      <c r="J1949"/>
      <c r="K1949"/>
      <c r="L1949" s="58"/>
      <c r="M1949" s="58"/>
      <c r="N1949" s="58"/>
      <c r="O1949" s="58"/>
    </row>
    <row r="1950" spans="1:15" s="50" customFormat="1">
      <c r="A1950" s="62" t="str">
        <f>IF(Tabela3[[#This Row],[GOL CASA]]&lt;&gt;"",1,"")</f>
        <v/>
      </c>
      <c r="B1950" s="49">
        <f t="shared" si="30"/>
        <v>1625</v>
      </c>
      <c r="C1950" s="50" t="s">
        <v>119</v>
      </c>
      <c r="D1950" s="51"/>
      <c r="E1950" s="29"/>
      <c r="F1950" s="70"/>
      <c r="G1950" s="67"/>
      <c r="H1950" s="67"/>
      <c r="I1950" s="70"/>
      <c r="J1950"/>
      <c r="K1950"/>
      <c r="L1950" s="58"/>
      <c r="M1950" s="58"/>
      <c r="N1950" s="58"/>
      <c r="O1950" s="58"/>
    </row>
    <row r="1951" spans="1:15" s="50" customFormat="1">
      <c r="A1951" s="62" t="str">
        <f>IF(Tabela3[[#This Row],[GOL CASA]]&lt;&gt;"",1,"")</f>
        <v/>
      </c>
      <c r="B1951" s="49">
        <f t="shared" si="30"/>
        <v>1626</v>
      </c>
      <c r="C1951" s="50" t="s">
        <v>119</v>
      </c>
      <c r="D1951" s="51"/>
      <c r="E1951" s="29"/>
      <c r="F1951" s="70"/>
      <c r="G1951" s="67"/>
      <c r="H1951" s="67"/>
      <c r="I1951" s="70"/>
      <c r="J1951"/>
      <c r="K1951"/>
      <c r="L1951" s="58"/>
      <c r="M1951" s="58"/>
      <c r="N1951" s="58"/>
      <c r="O1951" s="58"/>
    </row>
    <row r="1952" spans="1:15" s="50" customFormat="1">
      <c r="A1952" s="62" t="str">
        <f>IF(Tabela3[[#This Row],[GOL CASA]]&lt;&gt;"",1,"")</f>
        <v/>
      </c>
      <c r="B1952" s="49">
        <f t="shared" si="30"/>
        <v>1627</v>
      </c>
      <c r="C1952" s="50" t="s">
        <v>119</v>
      </c>
      <c r="D1952" s="51"/>
      <c r="E1952" s="29"/>
      <c r="F1952" s="70"/>
      <c r="G1952" s="67"/>
      <c r="H1952" s="67"/>
      <c r="I1952" s="70"/>
      <c r="J1952"/>
      <c r="K1952"/>
      <c r="L1952" s="58"/>
      <c r="M1952" s="58"/>
      <c r="N1952" s="58"/>
      <c r="O1952" s="58"/>
    </row>
    <row r="1953" spans="1:15" s="50" customFormat="1">
      <c r="A1953" s="62" t="str">
        <f>IF(Tabela3[[#This Row],[GOL CASA]]&lt;&gt;"",1,"")</f>
        <v/>
      </c>
      <c r="B1953" s="49">
        <f t="shared" si="30"/>
        <v>1628</v>
      </c>
      <c r="C1953" s="50" t="s">
        <v>119</v>
      </c>
      <c r="D1953" s="51"/>
      <c r="E1953" s="29"/>
      <c r="F1953" s="70"/>
      <c r="G1953" s="67"/>
      <c r="H1953" s="67"/>
      <c r="I1953" s="70"/>
      <c r="J1953"/>
      <c r="K1953"/>
      <c r="L1953" s="58"/>
      <c r="M1953" s="58"/>
      <c r="N1953" s="58"/>
      <c r="O1953" s="58"/>
    </row>
    <row r="1954" spans="1:15" s="50" customFormat="1">
      <c r="A1954" s="62" t="str">
        <f>IF(Tabela3[[#This Row],[GOL CASA]]&lt;&gt;"",1,"")</f>
        <v/>
      </c>
      <c r="B1954" s="49">
        <f t="shared" si="30"/>
        <v>1629</v>
      </c>
      <c r="C1954" s="50" t="s">
        <v>119</v>
      </c>
      <c r="D1954" s="51"/>
      <c r="E1954" s="29"/>
      <c r="F1954" s="70"/>
      <c r="G1954" s="67"/>
      <c r="H1954" s="67"/>
      <c r="I1954" s="70"/>
      <c r="J1954"/>
      <c r="K1954"/>
      <c r="L1954" s="58"/>
      <c r="M1954" s="58"/>
      <c r="N1954" s="58"/>
      <c r="O1954" s="58"/>
    </row>
    <row r="1955" spans="1:15" s="50" customFormat="1">
      <c r="A1955" s="62" t="str">
        <f>IF(Tabela3[[#This Row],[GOL CASA]]&lt;&gt;"",1,"")</f>
        <v/>
      </c>
      <c r="B1955" s="49">
        <f t="shared" si="30"/>
        <v>1630</v>
      </c>
      <c r="C1955" s="50" t="s">
        <v>119</v>
      </c>
      <c r="D1955" s="51"/>
      <c r="E1955" s="29"/>
      <c r="F1955" s="70"/>
      <c r="G1955" s="67"/>
      <c r="H1955" s="67"/>
      <c r="I1955" s="70"/>
      <c r="J1955"/>
      <c r="K1955"/>
      <c r="L1955" s="58"/>
      <c r="M1955" s="58"/>
      <c r="N1955" s="58"/>
      <c r="O1955" s="58"/>
    </row>
    <row r="1956" spans="1:15" s="50" customFormat="1">
      <c r="A1956" s="62" t="str">
        <f>IF(Tabela3[[#This Row],[GOL CASA]]&lt;&gt;"",1,"")</f>
        <v/>
      </c>
      <c r="B1956" s="49">
        <f t="shared" si="30"/>
        <v>1631</v>
      </c>
      <c r="C1956" s="50" t="s">
        <v>119</v>
      </c>
      <c r="D1956" s="51"/>
      <c r="E1956" s="29"/>
      <c r="F1956" s="70"/>
      <c r="G1956" s="67"/>
      <c r="H1956" s="67"/>
      <c r="I1956" s="70"/>
      <c r="J1956"/>
      <c r="K1956"/>
      <c r="L1956" s="58"/>
      <c r="M1956" s="58"/>
      <c r="N1956" s="58"/>
      <c r="O1956" s="58"/>
    </row>
    <row r="1957" spans="1:15" s="50" customFormat="1">
      <c r="A1957" s="62" t="str">
        <f>IF(Tabela3[[#This Row],[GOL CASA]]&lt;&gt;"",1,"")</f>
        <v/>
      </c>
      <c r="B1957" s="49">
        <f t="shared" si="30"/>
        <v>1632</v>
      </c>
      <c r="C1957" s="50" t="s">
        <v>119</v>
      </c>
      <c r="D1957" s="51"/>
      <c r="E1957" s="29"/>
      <c r="F1957" s="70"/>
      <c r="G1957" s="67"/>
      <c r="H1957" s="67"/>
      <c r="I1957" s="70"/>
      <c r="J1957"/>
      <c r="K1957"/>
      <c r="L1957" s="58"/>
      <c r="M1957" s="58"/>
      <c r="N1957" s="58"/>
      <c r="O1957" s="58"/>
    </row>
    <row r="1958" spans="1:15" s="50" customFormat="1">
      <c r="A1958" s="62" t="str">
        <f>IF(Tabela3[[#This Row],[GOL CASA]]&lt;&gt;"",1,"")</f>
        <v/>
      </c>
      <c r="B1958" s="49">
        <f t="shared" si="30"/>
        <v>1633</v>
      </c>
      <c r="C1958" s="50" t="s">
        <v>119</v>
      </c>
      <c r="D1958" s="51"/>
      <c r="E1958" s="29"/>
      <c r="F1958" s="70"/>
      <c r="G1958" s="67"/>
      <c r="H1958" s="67"/>
      <c r="I1958" s="70"/>
      <c r="J1958"/>
      <c r="K1958"/>
      <c r="L1958" s="58"/>
      <c r="M1958" s="58"/>
      <c r="N1958" s="58"/>
      <c r="O1958" s="58"/>
    </row>
    <row r="1959" spans="1:15" s="50" customFormat="1">
      <c r="A1959" s="62" t="str">
        <f>IF(Tabela3[[#This Row],[GOL CASA]]&lt;&gt;"",1,"")</f>
        <v/>
      </c>
      <c r="B1959" s="49">
        <f t="shared" si="30"/>
        <v>1634</v>
      </c>
      <c r="C1959" s="50" t="s">
        <v>119</v>
      </c>
      <c r="D1959" s="51"/>
      <c r="E1959" s="29"/>
      <c r="F1959" s="70"/>
      <c r="G1959" s="67"/>
      <c r="H1959" s="67"/>
      <c r="I1959" s="70"/>
      <c r="J1959"/>
      <c r="K1959"/>
      <c r="L1959" s="58"/>
      <c r="M1959" s="58"/>
      <c r="N1959" s="58"/>
      <c r="O1959" s="58"/>
    </row>
    <row r="1960" spans="1:15" s="50" customFormat="1">
      <c r="A1960" s="62" t="str">
        <f>IF(Tabela3[[#This Row],[GOL CASA]]&lt;&gt;"",1,"")</f>
        <v/>
      </c>
      <c r="B1960" s="49">
        <f t="shared" si="30"/>
        <v>1635</v>
      </c>
      <c r="C1960" s="50" t="s">
        <v>119</v>
      </c>
      <c r="D1960" s="51"/>
      <c r="E1960" s="29"/>
      <c r="F1960" s="70"/>
      <c r="G1960" s="67"/>
      <c r="H1960" s="67"/>
      <c r="I1960" s="70"/>
      <c r="J1960"/>
      <c r="K1960"/>
      <c r="L1960" s="58"/>
      <c r="M1960" s="58"/>
      <c r="N1960" s="58"/>
      <c r="O1960" s="58"/>
    </row>
    <row r="1961" spans="1:15" s="50" customFormat="1">
      <c r="A1961" s="62" t="str">
        <f>IF(Tabela3[[#This Row],[GOL CASA]]&lt;&gt;"",1,"")</f>
        <v/>
      </c>
      <c r="B1961" s="49">
        <f t="shared" si="30"/>
        <v>1636</v>
      </c>
      <c r="C1961" s="50" t="s">
        <v>119</v>
      </c>
      <c r="D1961" s="51"/>
      <c r="E1961" s="29"/>
      <c r="F1961" s="70"/>
      <c r="G1961" s="67"/>
      <c r="H1961" s="67"/>
      <c r="I1961" s="70"/>
      <c r="J1961"/>
      <c r="K1961"/>
      <c r="L1961" s="58"/>
      <c r="M1961" s="58"/>
      <c r="N1961" s="58"/>
      <c r="O1961" s="58"/>
    </row>
    <row r="1962" spans="1:15" s="50" customFormat="1">
      <c r="A1962" s="62" t="str">
        <f>IF(Tabela3[[#This Row],[GOL CASA]]&lt;&gt;"",1,"")</f>
        <v/>
      </c>
      <c r="B1962" s="49">
        <f t="shared" si="30"/>
        <v>1637</v>
      </c>
      <c r="C1962" s="50" t="s">
        <v>119</v>
      </c>
      <c r="D1962" s="51"/>
      <c r="E1962" s="29"/>
      <c r="F1962" s="70"/>
      <c r="G1962" s="67"/>
      <c r="H1962" s="67"/>
      <c r="I1962" s="70"/>
      <c r="J1962"/>
      <c r="K1962"/>
      <c r="L1962" s="58"/>
      <c r="M1962" s="58"/>
      <c r="N1962" s="58"/>
      <c r="O1962" s="58"/>
    </row>
    <row r="1963" spans="1:15" s="50" customFormat="1">
      <c r="A1963" s="62" t="str">
        <f>IF(Tabela3[[#This Row],[GOL CASA]]&lt;&gt;"",1,"")</f>
        <v/>
      </c>
      <c r="B1963" s="49">
        <f t="shared" si="30"/>
        <v>1638</v>
      </c>
      <c r="C1963" s="50" t="s">
        <v>119</v>
      </c>
      <c r="D1963" s="51"/>
      <c r="E1963" s="29"/>
      <c r="F1963" s="70"/>
      <c r="G1963" s="67"/>
      <c r="H1963" s="67"/>
      <c r="I1963" s="70"/>
      <c r="J1963"/>
      <c r="K1963"/>
      <c r="L1963" s="58"/>
      <c r="M1963" s="58"/>
      <c r="N1963" s="58"/>
      <c r="O1963" s="58"/>
    </row>
    <row r="1964" spans="1:15" s="50" customFormat="1">
      <c r="A1964" s="62" t="str">
        <f>IF(Tabela3[[#This Row],[GOL CASA]]&lt;&gt;"",1,"")</f>
        <v/>
      </c>
      <c r="B1964" s="49">
        <f t="shared" si="30"/>
        <v>1639</v>
      </c>
      <c r="C1964" s="50" t="s">
        <v>119</v>
      </c>
      <c r="D1964" s="51"/>
      <c r="E1964" s="29"/>
      <c r="F1964" s="70"/>
      <c r="G1964" s="67"/>
      <c r="H1964" s="67"/>
      <c r="I1964" s="70"/>
      <c r="J1964"/>
      <c r="K1964"/>
      <c r="L1964" s="58"/>
      <c r="M1964" s="58"/>
      <c r="N1964" s="58"/>
      <c r="O1964" s="58"/>
    </row>
    <row r="1965" spans="1:15" s="50" customFormat="1">
      <c r="A1965" s="62" t="str">
        <f>IF(Tabela3[[#This Row],[GOL CASA]]&lt;&gt;"",1,"")</f>
        <v/>
      </c>
      <c r="B1965" s="49">
        <f t="shared" si="30"/>
        <v>1640</v>
      </c>
      <c r="C1965" s="50" t="s">
        <v>119</v>
      </c>
      <c r="D1965" s="51"/>
      <c r="E1965" s="29"/>
      <c r="F1965" s="70"/>
      <c r="G1965" s="67"/>
      <c r="H1965" s="67"/>
      <c r="I1965" s="70"/>
      <c r="J1965"/>
      <c r="K1965"/>
      <c r="L1965" s="58"/>
      <c r="M1965" s="58"/>
      <c r="N1965" s="58"/>
      <c r="O1965" s="58"/>
    </row>
    <row r="1966" spans="1:15" s="50" customFormat="1">
      <c r="A1966" s="62" t="str">
        <f>IF(Tabela3[[#This Row],[GOL CASA]]&lt;&gt;"",1,"")</f>
        <v/>
      </c>
      <c r="B1966" s="49">
        <f t="shared" si="30"/>
        <v>1641</v>
      </c>
      <c r="C1966" s="50" t="s">
        <v>119</v>
      </c>
      <c r="D1966" s="51"/>
      <c r="E1966" s="29"/>
      <c r="F1966" s="70"/>
      <c r="G1966" s="67"/>
      <c r="H1966" s="67"/>
      <c r="I1966" s="70"/>
      <c r="J1966"/>
      <c r="K1966"/>
      <c r="L1966" s="58"/>
      <c r="M1966" s="58"/>
      <c r="N1966" s="58"/>
      <c r="O1966" s="58"/>
    </row>
    <row r="1967" spans="1:15" s="50" customFormat="1">
      <c r="A1967" s="62" t="str">
        <f>IF(Tabela3[[#This Row],[GOL CASA]]&lt;&gt;"",1,"")</f>
        <v/>
      </c>
      <c r="B1967" s="49">
        <f t="shared" si="30"/>
        <v>1642</v>
      </c>
      <c r="C1967" s="50" t="s">
        <v>119</v>
      </c>
      <c r="D1967" s="51"/>
      <c r="E1967" s="29"/>
      <c r="F1967" s="70"/>
      <c r="G1967" s="67"/>
      <c r="H1967" s="67"/>
      <c r="I1967" s="70"/>
      <c r="J1967"/>
      <c r="K1967"/>
      <c r="L1967" s="58"/>
      <c r="M1967" s="58"/>
      <c r="N1967" s="58"/>
      <c r="O1967" s="58"/>
    </row>
    <row r="1968" spans="1:15" s="50" customFormat="1">
      <c r="A1968" s="62" t="str">
        <f>IF(Tabela3[[#This Row],[GOL CASA]]&lt;&gt;"",1,"")</f>
        <v/>
      </c>
      <c r="B1968" s="49">
        <f t="shared" si="30"/>
        <v>1643</v>
      </c>
      <c r="C1968" s="50" t="s">
        <v>119</v>
      </c>
      <c r="D1968" s="51"/>
      <c r="E1968" s="29"/>
      <c r="F1968" s="70"/>
      <c r="G1968" s="67"/>
      <c r="H1968" s="67"/>
      <c r="I1968" s="70"/>
      <c r="J1968"/>
      <c r="K1968"/>
      <c r="L1968" s="58"/>
      <c r="M1968" s="58"/>
      <c r="N1968" s="58"/>
      <c r="O1968" s="58"/>
    </row>
    <row r="1969" spans="1:15" s="50" customFormat="1">
      <c r="A1969" s="62" t="str">
        <f>IF(Tabela3[[#This Row],[GOL CASA]]&lt;&gt;"",1,"")</f>
        <v/>
      </c>
      <c r="B1969" s="49">
        <f t="shared" si="30"/>
        <v>1644</v>
      </c>
      <c r="C1969" s="50" t="s">
        <v>119</v>
      </c>
      <c r="D1969" s="51"/>
      <c r="E1969" s="29"/>
      <c r="F1969" s="70"/>
      <c r="G1969" s="67"/>
      <c r="H1969" s="67"/>
      <c r="I1969" s="70"/>
      <c r="J1969"/>
      <c r="K1969"/>
      <c r="L1969" s="58"/>
      <c r="M1969" s="58"/>
      <c r="N1969" s="58"/>
      <c r="O1969" s="58"/>
    </row>
    <row r="1970" spans="1:15" s="50" customFormat="1">
      <c r="A1970" s="62" t="str">
        <f>IF(Tabela3[[#This Row],[GOL CASA]]&lt;&gt;"",1,"")</f>
        <v/>
      </c>
      <c r="B1970" s="49">
        <f t="shared" si="30"/>
        <v>1645</v>
      </c>
      <c r="C1970" s="50" t="s">
        <v>119</v>
      </c>
      <c r="D1970" s="51"/>
      <c r="E1970" s="29"/>
      <c r="F1970" s="70"/>
      <c r="G1970" s="67"/>
      <c r="H1970" s="67"/>
      <c r="I1970" s="70"/>
      <c r="J1970"/>
      <c r="K1970"/>
      <c r="L1970" s="58"/>
      <c r="M1970" s="58"/>
      <c r="N1970" s="58"/>
      <c r="O1970" s="58"/>
    </row>
    <row r="1971" spans="1:15" s="50" customFormat="1">
      <c r="A1971" s="62" t="str">
        <f>IF(Tabela3[[#This Row],[GOL CASA]]&lt;&gt;"",1,"")</f>
        <v/>
      </c>
      <c r="B1971" s="49">
        <f t="shared" si="30"/>
        <v>1646</v>
      </c>
      <c r="C1971" s="50" t="s">
        <v>119</v>
      </c>
      <c r="D1971" s="51"/>
      <c r="E1971" s="29"/>
      <c r="F1971" s="70"/>
      <c r="G1971" s="67"/>
      <c r="H1971" s="67"/>
      <c r="I1971" s="70"/>
      <c r="J1971"/>
      <c r="K1971"/>
      <c r="L1971" s="58"/>
      <c r="M1971" s="58"/>
      <c r="N1971" s="58"/>
      <c r="O1971" s="58"/>
    </row>
    <row r="1972" spans="1:15" s="50" customFormat="1">
      <c r="A1972" s="62" t="str">
        <f>IF(Tabela3[[#This Row],[GOL CASA]]&lt;&gt;"",1,"")</f>
        <v/>
      </c>
      <c r="B1972" s="49">
        <f t="shared" si="30"/>
        <v>1647</v>
      </c>
      <c r="C1972" s="50" t="s">
        <v>119</v>
      </c>
      <c r="D1972" s="51"/>
      <c r="E1972" s="29"/>
      <c r="F1972" s="70"/>
      <c r="G1972" s="67"/>
      <c r="H1972" s="67"/>
      <c r="I1972" s="70"/>
      <c r="J1972"/>
      <c r="K1972"/>
      <c r="L1972" s="58"/>
      <c r="M1972" s="58"/>
      <c r="N1972" s="58"/>
      <c r="O1972" s="58"/>
    </row>
    <row r="1973" spans="1:15" s="50" customFormat="1">
      <c r="A1973" s="62" t="str">
        <f>IF(Tabela3[[#This Row],[GOL CASA]]&lt;&gt;"",1,"")</f>
        <v/>
      </c>
      <c r="B1973" s="49">
        <f t="shared" si="30"/>
        <v>1648</v>
      </c>
      <c r="C1973" s="50" t="s">
        <v>119</v>
      </c>
      <c r="D1973" s="51"/>
      <c r="E1973" s="29"/>
      <c r="F1973" s="70"/>
      <c r="G1973" s="67"/>
      <c r="H1973" s="67"/>
      <c r="I1973" s="70"/>
      <c r="J1973"/>
      <c r="K1973"/>
      <c r="L1973" s="58"/>
      <c r="M1973" s="58"/>
      <c r="N1973" s="58"/>
      <c r="O1973" s="58"/>
    </row>
    <row r="1974" spans="1:15" s="50" customFormat="1">
      <c r="A1974" s="62" t="str">
        <f>IF(Tabela3[[#This Row],[GOL CASA]]&lt;&gt;"",1,"")</f>
        <v/>
      </c>
      <c r="B1974" s="49">
        <f t="shared" si="30"/>
        <v>1649</v>
      </c>
      <c r="C1974" s="50" t="s">
        <v>119</v>
      </c>
      <c r="D1974" s="51"/>
      <c r="E1974" s="29"/>
      <c r="F1974" s="70"/>
      <c r="G1974" s="67"/>
      <c r="H1974" s="67"/>
      <c r="I1974" s="70"/>
      <c r="J1974"/>
      <c r="K1974"/>
      <c r="L1974" s="58"/>
      <c r="M1974" s="58"/>
      <c r="N1974" s="58"/>
      <c r="O1974" s="58"/>
    </row>
    <row r="1975" spans="1:15" s="50" customFormat="1">
      <c r="A1975" s="62" t="str">
        <f>IF(Tabela3[[#This Row],[GOL CASA]]&lt;&gt;"",1,"")</f>
        <v/>
      </c>
      <c r="B1975" s="49">
        <f t="shared" si="30"/>
        <v>1650</v>
      </c>
      <c r="C1975" s="50" t="s">
        <v>119</v>
      </c>
      <c r="D1975" s="51"/>
      <c r="E1975" s="29"/>
      <c r="F1975" s="70"/>
      <c r="G1975" s="67"/>
      <c r="H1975" s="67"/>
      <c r="I1975" s="70"/>
      <c r="J1975"/>
      <c r="K1975"/>
      <c r="L1975" s="58"/>
      <c r="M1975" s="58"/>
      <c r="N1975" s="58"/>
      <c r="O1975" s="58"/>
    </row>
    <row r="1976" spans="1:15" s="50" customFormat="1">
      <c r="A1976" s="62" t="str">
        <f>IF(Tabela3[[#This Row],[GOL CASA]]&lt;&gt;"",1,"")</f>
        <v/>
      </c>
      <c r="B1976" s="49">
        <f t="shared" si="30"/>
        <v>1651</v>
      </c>
      <c r="C1976" s="50" t="s">
        <v>119</v>
      </c>
      <c r="D1976" s="51"/>
      <c r="E1976" s="29"/>
      <c r="F1976" s="70"/>
      <c r="G1976" s="67"/>
      <c r="H1976" s="67"/>
      <c r="I1976" s="70"/>
      <c r="J1976"/>
      <c r="K1976"/>
      <c r="L1976" s="58"/>
      <c r="M1976" s="58"/>
      <c r="N1976" s="58"/>
      <c r="O1976" s="58"/>
    </row>
    <row r="1977" spans="1:15" s="50" customFormat="1">
      <c r="A1977" s="62" t="str">
        <f>IF(Tabela3[[#This Row],[GOL CASA]]&lt;&gt;"",1,"")</f>
        <v/>
      </c>
      <c r="B1977" s="49">
        <f t="shared" si="30"/>
        <v>1652</v>
      </c>
      <c r="C1977" s="50" t="s">
        <v>119</v>
      </c>
      <c r="D1977" s="51"/>
      <c r="E1977" s="29"/>
      <c r="F1977" s="70"/>
      <c r="G1977" s="67"/>
      <c r="H1977" s="67"/>
      <c r="I1977" s="70"/>
      <c r="J1977"/>
      <c r="K1977"/>
      <c r="L1977" s="58"/>
      <c r="M1977" s="58"/>
      <c r="N1977" s="58"/>
      <c r="O1977" s="58"/>
    </row>
    <row r="1978" spans="1:15" s="50" customFormat="1">
      <c r="A1978" s="62" t="str">
        <f>IF(Tabela3[[#This Row],[GOL CASA]]&lt;&gt;"",1,"")</f>
        <v/>
      </c>
      <c r="B1978" s="49">
        <f t="shared" si="30"/>
        <v>1653</v>
      </c>
      <c r="C1978" s="50" t="s">
        <v>119</v>
      </c>
      <c r="D1978" s="51"/>
      <c r="E1978" s="29"/>
      <c r="F1978" s="70"/>
      <c r="G1978" s="67"/>
      <c r="H1978" s="67"/>
      <c r="I1978" s="70"/>
      <c r="J1978"/>
      <c r="K1978"/>
      <c r="L1978" s="58"/>
      <c r="M1978" s="58"/>
      <c r="N1978" s="58"/>
      <c r="O1978" s="58"/>
    </row>
    <row r="1979" spans="1:15" s="50" customFormat="1">
      <c r="A1979" s="62" t="str">
        <f>IF(Tabela3[[#This Row],[GOL CASA]]&lt;&gt;"",1,"")</f>
        <v/>
      </c>
      <c r="B1979" s="49">
        <f t="shared" si="30"/>
        <v>1654</v>
      </c>
      <c r="C1979" s="50" t="s">
        <v>119</v>
      </c>
      <c r="D1979" s="51"/>
      <c r="E1979" s="29"/>
      <c r="F1979" s="70"/>
      <c r="G1979" s="67"/>
      <c r="H1979" s="67"/>
      <c r="I1979" s="70"/>
      <c r="J1979"/>
      <c r="K1979"/>
      <c r="L1979" s="58"/>
      <c r="M1979" s="58"/>
      <c r="N1979" s="58"/>
      <c r="O1979" s="58"/>
    </row>
    <row r="1980" spans="1:15" s="50" customFormat="1">
      <c r="A1980" s="62" t="str">
        <f>IF(Tabela3[[#This Row],[GOL CASA]]&lt;&gt;"",1,"")</f>
        <v/>
      </c>
      <c r="B1980" s="49">
        <f t="shared" si="30"/>
        <v>1655</v>
      </c>
      <c r="C1980" s="50" t="s">
        <v>119</v>
      </c>
      <c r="D1980" s="51"/>
      <c r="E1980" s="29"/>
      <c r="F1980" s="70"/>
      <c r="G1980" s="67"/>
      <c r="H1980" s="67"/>
      <c r="I1980" s="70"/>
      <c r="J1980"/>
      <c r="K1980"/>
      <c r="L1980" s="58"/>
      <c r="M1980" s="58"/>
      <c r="N1980" s="58"/>
      <c r="O1980" s="58"/>
    </row>
    <row r="1981" spans="1:15" s="50" customFormat="1">
      <c r="A1981" s="62" t="str">
        <f>IF(Tabela3[[#This Row],[GOL CASA]]&lt;&gt;"",1,"")</f>
        <v/>
      </c>
      <c r="B1981" s="49">
        <f t="shared" si="30"/>
        <v>1656</v>
      </c>
      <c r="C1981" s="50" t="s">
        <v>119</v>
      </c>
      <c r="D1981" s="51"/>
      <c r="E1981" s="29"/>
      <c r="F1981" s="70"/>
      <c r="G1981" s="67"/>
      <c r="H1981" s="67"/>
      <c r="I1981" s="70"/>
      <c r="J1981"/>
      <c r="K1981"/>
      <c r="L1981" s="58"/>
      <c r="M1981" s="58"/>
      <c r="N1981" s="58"/>
      <c r="O1981" s="58"/>
    </row>
    <row r="1982" spans="1:15" s="50" customFormat="1">
      <c r="A1982" s="62" t="str">
        <f>IF(Tabela3[[#This Row],[GOL CASA]]&lt;&gt;"",1,"")</f>
        <v/>
      </c>
      <c r="B1982" s="49">
        <f t="shared" si="30"/>
        <v>1657</v>
      </c>
      <c r="C1982" s="50" t="s">
        <v>119</v>
      </c>
      <c r="D1982" s="51"/>
      <c r="E1982" s="29"/>
      <c r="F1982" s="70"/>
      <c r="G1982" s="67"/>
      <c r="H1982" s="67"/>
      <c r="I1982" s="70"/>
      <c r="J1982"/>
      <c r="K1982"/>
      <c r="L1982" s="58"/>
      <c r="M1982" s="58"/>
      <c r="N1982" s="58"/>
      <c r="O1982" s="58"/>
    </row>
    <row r="1983" spans="1:15" s="50" customFormat="1">
      <c r="A1983" s="62" t="str">
        <f>IF(Tabela3[[#This Row],[GOL CASA]]&lt;&gt;"",1,"")</f>
        <v/>
      </c>
      <c r="B1983" s="49">
        <f t="shared" si="30"/>
        <v>1658</v>
      </c>
      <c r="C1983" s="50" t="s">
        <v>119</v>
      </c>
      <c r="D1983" s="51"/>
      <c r="E1983" s="29"/>
      <c r="F1983" s="70"/>
      <c r="G1983" s="67"/>
      <c r="H1983" s="67"/>
      <c r="I1983" s="70"/>
      <c r="J1983"/>
      <c r="K1983"/>
      <c r="L1983" s="58"/>
      <c r="M1983" s="58"/>
      <c r="N1983" s="58"/>
      <c r="O1983" s="58"/>
    </row>
    <row r="1984" spans="1:15" s="50" customFormat="1">
      <c r="A1984" s="62" t="str">
        <f>IF(Tabela3[[#This Row],[GOL CASA]]&lt;&gt;"",1,"")</f>
        <v/>
      </c>
      <c r="B1984" s="49">
        <f t="shared" si="30"/>
        <v>1659</v>
      </c>
      <c r="C1984" s="50" t="s">
        <v>119</v>
      </c>
      <c r="D1984" s="51"/>
      <c r="E1984" s="29"/>
      <c r="F1984" s="70"/>
      <c r="G1984" s="67"/>
      <c r="H1984" s="67"/>
      <c r="I1984" s="70"/>
      <c r="J1984"/>
      <c r="K1984"/>
      <c r="L1984" s="58"/>
      <c r="M1984" s="58"/>
      <c r="N1984" s="58"/>
      <c r="O1984" s="58"/>
    </row>
    <row r="1985" spans="1:15" s="50" customFormat="1">
      <c r="A1985" s="62" t="str">
        <f>IF(Tabela3[[#This Row],[GOL CASA]]&lt;&gt;"",1,"")</f>
        <v/>
      </c>
      <c r="B1985" s="49">
        <f t="shared" si="30"/>
        <v>1660</v>
      </c>
      <c r="C1985" s="50" t="s">
        <v>119</v>
      </c>
      <c r="D1985" s="51"/>
      <c r="E1985" s="29"/>
      <c r="F1985" s="70"/>
      <c r="G1985" s="67"/>
      <c r="H1985" s="67"/>
      <c r="I1985" s="70"/>
      <c r="J1985"/>
      <c r="K1985"/>
      <c r="L1985" s="58"/>
      <c r="M1985" s="58"/>
      <c r="N1985" s="58"/>
      <c r="O1985" s="58"/>
    </row>
    <row r="1986" spans="1:15" s="50" customFormat="1">
      <c r="A1986" s="62" t="str">
        <f>IF(Tabela3[[#This Row],[GOL CASA]]&lt;&gt;"",1,"")</f>
        <v/>
      </c>
      <c r="B1986" s="49">
        <f t="shared" si="30"/>
        <v>1661</v>
      </c>
      <c r="C1986" s="50" t="s">
        <v>119</v>
      </c>
      <c r="D1986" s="51"/>
      <c r="E1986" s="29"/>
      <c r="F1986" s="70"/>
      <c r="G1986" s="67"/>
      <c r="H1986" s="67"/>
      <c r="I1986" s="70"/>
      <c r="J1986"/>
      <c r="K1986"/>
      <c r="L1986" s="58"/>
      <c r="M1986" s="58"/>
      <c r="N1986" s="58"/>
      <c r="O1986" s="58"/>
    </row>
    <row r="1987" spans="1:15" s="50" customFormat="1">
      <c r="A1987" s="62" t="str">
        <f>IF(Tabela3[[#This Row],[GOL CASA]]&lt;&gt;"",1,"")</f>
        <v/>
      </c>
      <c r="B1987" s="49">
        <f t="shared" si="30"/>
        <v>1662</v>
      </c>
      <c r="C1987" s="50" t="s">
        <v>119</v>
      </c>
      <c r="D1987" s="51"/>
      <c r="E1987" s="29"/>
      <c r="F1987" s="70"/>
      <c r="G1987" s="67"/>
      <c r="H1987" s="67"/>
      <c r="I1987" s="70"/>
      <c r="J1987"/>
      <c r="K1987"/>
      <c r="L1987" s="58"/>
      <c r="M1987" s="58"/>
      <c r="N1987" s="58"/>
      <c r="O1987" s="58"/>
    </row>
    <row r="1988" spans="1:15" s="50" customFormat="1">
      <c r="A1988" s="62" t="str">
        <f>IF(Tabela3[[#This Row],[GOL CASA]]&lt;&gt;"",1,"")</f>
        <v/>
      </c>
      <c r="B1988" s="49">
        <f t="shared" si="30"/>
        <v>1663</v>
      </c>
      <c r="C1988" s="50" t="s">
        <v>119</v>
      </c>
      <c r="D1988" s="51"/>
      <c r="E1988" s="29"/>
      <c r="F1988" s="70"/>
      <c r="G1988" s="67"/>
      <c r="H1988" s="67"/>
      <c r="I1988" s="70"/>
      <c r="J1988"/>
      <c r="K1988"/>
      <c r="L1988" s="58"/>
      <c r="M1988" s="58"/>
      <c r="N1988" s="58"/>
      <c r="O1988" s="58"/>
    </row>
    <row r="1989" spans="1:15" s="50" customFormat="1">
      <c r="A1989" s="62" t="str">
        <f>IF(Tabela3[[#This Row],[GOL CASA]]&lt;&gt;"",1,"")</f>
        <v/>
      </c>
      <c r="B1989" s="49">
        <f t="shared" si="30"/>
        <v>1664</v>
      </c>
      <c r="C1989" s="50" t="s">
        <v>119</v>
      </c>
      <c r="D1989" s="51"/>
      <c r="E1989" s="29"/>
      <c r="F1989" s="70"/>
      <c r="G1989" s="67"/>
      <c r="H1989" s="67"/>
      <c r="I1989" s="70"/>
      <c r="J1989"/>
      <c r="K1989"/>
      <c r="L1989" s="58"/>
      <c r="M1989" s="58"/>
      <c r="N1989" s="58"/>
      <c r="O1989" s="58"/>
    </row>
    <row r="1990" spans="1:15" s="50" customFormat="1">
      <c r="A1990" s="62" t="str">
        <f>IF(Tabela3[[#This Row],[GOL CASA]]&lt;&gt;"",1,"")</f>
        <v/>
      </c>
      <c r="B1990" s="49">
        <f t="shared" si="30"/>
        <v>1665</v>
      </c>
      <c r="C1990" s="50" t="s">
        <v>119</v>
      </c>
      <c r="D1990" s="51"/>
      <c r="E1990" s="29"/>
      <c r="F1990" s="70"/>
      <c r="G1990" s="67"/>
      <c r="H1990" s="67"/>
      <c r="I1990" s="70"/>
      <c r="J1990"/>
      <c r="K1990"/>
      <c r="L1990" s="58"/>
      <c r="M1990" s="58"/>
      <c r="N1990" s="58"/>
      <c r="O1990" s="58"/>
    </row>
    <row r="1991" spans="1:15" s="50" customFormat="1">
      <c r="A1991" s="62" t="str">
        <f>IF(Tabela3[[#This Row],[GOL CASA]]&lt;&gt;"",1,"")</f>
        <v/>
      </c>
      <c r="B1991" s="49">
        <f t="shared" ref="B1991:B2054" si="31">B1990+1</f>
        <v>1666</v>
      </c>
      <c r="C1991" s="50" t="s">
        <v>119</v>
      </c>
      <c r="D1991" s="51"/>
      <c r="E1991" s="29"/>
      <c r="F1991" s="70"/>
      <c r="G1991" s="67"/>
      <c r="H1991" s="67"/>
      <c r="I1991" s="70"/>
      <c r="J1991"/>
      <c r="K1991"/>
      <c r="L1991" s="58"/>
      <c r="M1991" s="58"/>
      <c r="N1991" s="58"/>
      <c r="O1991" s="58"/>
    </row>
    <row r="1992" spans="1:15" s="50" customFormat="1">
      <c r="A1992" s="62" t="str">
        <f>IF(Tabela3[[#This Row],[GOL CASA]]&lt;&gt;"",1,"")</f>
        <v/>
      </c>
      <c r="B1992" s="49">
        <f t="shared" si="31"/>
        <v>1667</v>
      </c>
      <c r="C1992" s="50" t="s">
        <v>119</v>
      </c>
      <c r="D1992" s="51"/>
      <c r="E1992" s="29"/>
      <c r="F1992" s="70"/>
      <c r="G1992" s="67"/>
      <c r="H1992" s="67"/>
      <c r="I1992" s="70"/>
      <c r="J1992"/>
      <c r="K1992"/>
      <c r="L1992" s="58"/>
      <c r="M1992" s="58"/>
      <c r="N1992" s="58"/>
      <c r="O1992" s="58"/>
    </row>
    <row r="1993" spans="1:15" s="50" customFormat="1">
      <c r="A1993" s="62" t="str">
        <f>IF(Tabela3[[#This Row],[GOL CASA]]&lt;&gt;"",1,"")</f>
        <v/>
      </c>
      <c r="B1993" s="49">
        <f t="shared" si="31"/>
        <v>1668</v>
      </c>
      <c r="C1993" s="50" t="s">
        <v>119</v>
      </c>
      <c r="D1993" s="51"/>
      <c r="E1993" s="29"/>
      <c r="F1993" s="70"/>
      <c r="G1993" s="67"/>
      <c r="H1993" s="67"/>
      <c r="I1993" s="70"/>
      <c r="J1993"/>
      <c r="K1993"/>
      <c r="L1993" s="58"/>
      <c r="M1993" s="58"/>
      <c r="N1993" s="58"/>
      <c r="O1993" s="58"/>
    </row>
    <row r="1994" spans="1:15" s="50" customFormat="1">
      <c r="A1994" s="62" t="str">
        <f>IF(Tabela3[[#This Row],[GOL CASA]]&lt;&gt;"",1,"")</f>
        <v/>
      </c>
      <c r="B1994" s="49">
        <f t="shared" si="31"/>
        <v>1669</v>
      </c>
      <c r="C1994" s="50" t="s">
        <v>119</v>
      </c>
      <c r="D1994" s="51"/>
      <c r="E1994" s="29"/>
      <c r="F1994" s="70"/>
      <c r="G1994" s="67"/>
      <c r="H1994" s="67"/>
      <c r="I1994" s="70"/>
      <c r="J1994"/>
      <c r="K1994"/>
      <c r="L1994" s="58"/>
      <c r="M1994" s="58"/>
      <c r="N1994" s="58"/>
      <c r="O1994" s="58"/>
    </row>
    <row r="1995" spans="1:15" s="50" customFormat="1">
      <c r="A1995" s="62" t="str">
        <f>IF(Tabela3[[#This Row],[GOL CASA]]&lt;&gt;"",1,"")</f>
        <v/>
      </c>
      <c r="B1995" s="49">
        <f t="shared" si="31"/>
        <v>1670</v>
      </c>
      <c r="C1995" s="50" t="s">
        <v>119</v>
      </c>
      <c r="D1995" s="51"/>
      <c r="E1995" s="29"/>
      <c r="F1995" s="70"/>
      <c r="G1995" s="67"/>
      <c r="H1995" s="67"/>
      <c r="I1995" s="70"/>
      <c r="J1995"/>
      <c r="K1995"/>
      <c r="L1995" s="58"/>
      <c r="M1995" s="58"/>
      <c r="N1995" s="58"/>
      <c r="O1995" s="58"/>
    </row>
    <row r="1996" spans="1:15" s="50" customFormat="1">
      <c r="A1996" s="62" t="str">
        <f>IF(Tabela3[[#This Row],[GOL CASA]]&lt;&gt;"",1,"")</f>
        <v/>
      </c>
      <c r="B1996" s="49">
        <f t="shared" si="31"/>
        <v>1671</v>
      </c>
      <c r="C1996" s="50" t="s">
        <v>119</v>
      </c>
      <c r="D1996" s="51"/>
      <c r="E1996" s="29"/>
      <c r="F1996" s="70"/>
      <c r="G1996" s="67"/>
      <c r="H1996" s="67"/>
      <c r="I1996" s="70"/>
      <c r="J1996"/>
      <c r="K1996"/>
      <c r="L1996" s="58"/>
      <c r="M1996" s="58"/>
      <c r="N1996" s="58"/>
      <c r="O1996" s="58"/>
    </row>
    <row r="1997" spans="1:15" s="50" customFormat="1">
      <c r="A1997" s="62" t="str">
        <f>IF(Tabela3[[#This Row],[GOL CASA]]&lt;&gt;"",1,"")</f>
        <v/>
      </c>
      <c r="B1997" s="49">
        <f t="shared" si="31"/>
        <v>1672</v>
      </c>
      <c r="C1997" s="50" t="s">
        <v>119</v>
      </c>
      <c r="D1997" s="51"/>
      <c r="E1997" s="29"/>
      <c r="F1997" s="70"/>
      <c r="G1997" s="67"/>
      <c r="H1997" s="67"/>
      <c r="I1997" s="70"/>
      <c r="J1997"/>
      <c r="K1997"/>
      <c r="L1997" s="58"/>
      <c r="M1997" s="58"/>
      <c r="N1997" s="58"/>
      <c r="O1997" s="58"/>
    </row>
    <row r="1998" spans="1:15" s="50" customFormat="1">
      <c r="A1998" s="62" t="str">
        <f>IF(Tabela3[[#This Row],[GOL CASA]]&lt;&gt;"",1,"")</f>
        <v/>
      </c>
      <c r="B1998" s="49">
        <f t="shared" si="31"/>
        <v>1673</v>
      </c>
      <c r="C1998" s="50" t="s">
        <v>119</v>
      </c>
      <c r="D1998" s="51"/>
      <c r="E1998" s="29"/>
      <c r="F1998" s="70"/>
      <c r="G1998" s="67"/>
      <c r="H1998" s="67"/>
      <c r="I1998" s="70"/>
      <c r="J1998"/>
      <c r="K1998"/>
      <c r="L1998" s="58"/>
      <c r="M1998" s="58"/>
      <c r="N1998" s="58"/>
      <c r="O1998" s="58"/>
    </row>
    <row r="1999" spans="1:15" s="50" customFormat="1">
      <c r="A1999" s="62" t="str">
        <f>IF(Tabela3[[#This Row],[GOL CASA]]&lt;&gt;"",1,"")</f>
        <v/>
      </c>
      <c r="B1999" s="49">
        <f t="shared" si="31"/>
        <v>1674</v>
      </c>
      <c r="C1999" s="50" t="s">
        <v>119</v>
      </c>
      <c r="D1999" s="51"/>
      <c r="E1999" s="29"/>
      <c r="F1999" s="70"/>
      <c r="G1999" s="67"/>
      <c r="H1999" s="67"/>
      <c r="I1999" s="70"/>
      <c r="J1999"/>
      <c r="K1999"/>
      <c r="L1999" s="58"/>
      <c r="M1999" s="58"/>
      <c r="N1999" s="58"/>
      <c r="O1999" s="58"/>
    </row>
    <row r="2000" spans="1:15" s="50" customFormat="1">
      <c r="A2000" s="62" t="str">
        <f>IF(Tabela3[[#This Row],[GOL CASA]]&lt;&gt;"",1,"")</f>
        <v/>
      </c>
      <c r="B2000" s="49">
        <f t="shared" si="31"/>
        <v>1675</v>
      </c>
      <c r="C2000" s="50" t="s">
        <v>119</v>
      </c>
      <c r="D2000" s="51"/>
      <c r="E2000" s="29"/>
      <c r="F2000" s="70"/>
      <c r="G2000" s="67"/>
      <c r="H2000" s="67"/>
      <c r="I2000" s="70"/>
      <c r="J2000"/>
      <c r="K2000"/>
      <c r="L2000" s="58"/>
      <c r="M2000" s="58"/>
      <c r="N2000" s="58"/>
      <c r="O2000" s="58"/>
    </row>
    <row r="2001" spans="1:15" s="50" customFormat="1">
      <c r="A2001" s="62" t="str">
        <f>IF(Tabela3[[#This Row],[GOL CASA]]&lt;&gt;"",1,"")</f>
        <v/>
      </c>
      <c r="B2001" s="49">
        <f t="shared" si="31"/>
        <v>1676</v>
      </c>
      <c r="C2001" s="50" t="s">
        <v>119</v>
      </c>
      <c r="D2001" s="51"/>
      <c r="E2001" s="29"/>
      <c r="F2001" s="70"/>
      <c r="G2001" s="67"/>
      <c r="H2001" s="67"/>
      <c r="I2001" s="70"/>
      <c r="J2001"/>
      <c r="K2001"/>
      <c r="L2001" s="58"/>
      <c r="M2001" s="58"/>
      <c r="N2001" s="58"/>
      <c r="O2001" s="58"/>
    </row>
    <row r="2002" spans="1:15" s="50" customFormat="1">
      <c r="A2002" s="62" t="str">
        <f>IF(Tabela3[[#This Row],[GOL CASA]]&lt;&gt;"",1,"")</f>
        <v/>
      </c>
      <c r="B2002" s="49">
        <f t="shared" si="31"/>
        <v>1677</v>
      </c>
      <c r="C2002" s="50" t="s">
        <v>119</v>
      </c>
      <c r="D2002" s="51"/>
      <c r="E2002" s="29"/>
      <c r="F2002" s="70"/>
      <c r="G2002" s="67"/>
      <c r="H2002" s="67"/>
      <c r="I2002" s="70"/>
      <c r="J2002"/>
      <c r="K2002"/>
      <c r="L2002" s="58"/>
      <c r="M2002" s="58"/>
      <c r="N2002" s="58"/>
      <c r="O2002" s="58"/>
    </row>
    <row r="2003" spans="1:15" s="50" customFormat="1">
      <c r="A2003" s="62" t="str">
        <f>IF(Tabela3[[#This Row],[GOL CASA]]&lt;&gt;"",1,"")</f>
        <v/>
      </c>
      <c r="B2003" s="49">
        <f t="shared" si="31"/>
        <v>1678</v>
      </c>
      <c r="C2003" s="50" t="s">
        <v>119</v>
      </c>
      <c r="D2003" s="51"/>
      <c r="E2003" s="29"/>
      <c r="F2003" s="70"/>
      <c r="G2003" s="67"/>
      <c r="H2003" s="67"/>
      <c r="I2003" s="70"/>
      <c r="J2003"/>
      <c r="K2003"/>
      <c r="L2003" s="58"/>
      <c r="M2003" s="58"/>
      <c r="N2003" s="58"/>
      <c r="O2003" s="58"/>
    </row>
    <row r="2004" spans="1:15" s="50" customFormat="1">
      <c r="A2004" s="62" t="str">
        <f>IF(Tabela3[[#This Row],[GOL CASA]]&lt;&gt;"",1,"")</f>
        <v/>
      </c>
      <c r="B2004" s="49">
        <f t="shared" si="31"/>
        <v>1679</v>
      </c>
      <c r="C2004" s="50" t="s">
        <v>119</v>
      </c>
      <c r="D2004" s="51"/>
      <c r="E2004" s="29"/>
      <c r="F2004" s="70"/>
      <c r="G2004" s="67"/>
      <c r="H2004" s="67"/>
      <c r="I2004" s="70"/>
      <c r="J2004"/>
      <c r="K2004"/>
      <c r="L2004" s="58"/>
      <c r="M2004" s="58"/>
      <c r="N2004" s="58"/>
      <c r="O2004" s="58"/>
    </row>
    <row r="2005" spans="1:15" s="50" customFormat="1">
      <c r="A2005" s="62" t="str">
        <f>IF(Tabela3[[#This Row],[GOL CASA]]&lt;&gt;"",1,"")</f>
        <v/>
      </c>
      <c r="B2005" s="49">
        <f t="shared" si="31"/>
        <v>1680</v>
      </c>
      <c r="C2005" s="50" t="s">
        <v>119</v>
      </c>
      <c r="D2005" s="51"/>
      <c r="E2005" s="29"/>
      <c r="F2005" s="70"/>
      <c r="G2005" s="67"/>
      <c r="H2005" s="67"/>
      <c r="I2005" s="70"/>
      <c r="J2005"/>
      <c r="K2005"/>
      <c r="L2005" s="58"/>
      <c r="M2005" s="58"/>
      <c r="N2005" s="58"/>
      <c r="O2005" s="58"/>
    </row>
    <row r="2006" spans="1:15" s="50" customFormat="1">
      <c r="A2006" s="62" t="str">
        <f>IF(Tabela3[[#This Row],[GOL CASA]]&lt;&gt;"",1,"")</f>
        <v/>
      </c>
      <c r="B2006" s="49">
        <f t="shared" si="31"/>
        <v>1681</v>
      </c>
      <c r="C2006" s="50" t="s">
        <v>119</v>
      </c>
      <c r="D2006" s="51"/>
      <c r="E2006" s="29"/>
      <c r="F2006" s="70"/>
      <c r="G2006" s="67"/>
      <c r="H2006" s="67"/>
      <c r="I2006" s="70"/>
      <c r="J2006"/>
      <c r="K2006"/>
      <c r="L2006" s="58"/>
      <c r="M2006" s="58"/>
      <c r="N2006" s="58"/>
      <c r="O2006" s="58"/>
    </row>
    <row r="2007" spans="1:15" s="50" customFormat="1">
      <c r="A2007" s="62" t="str">
        <f>IF(Tabela3[[#This Row],[GOL CASA]]&lt;&gt;"",1,"")</f>
        <v/>
      </c>
      <c r="B2007" s="49">
        <f t="shared" si="31"/>
        <v>1682</v>
      </c>
      <c r="C2007" s="50" t="s">
        <v>119</v>
      </c>
      <c r="D2007" s="51"/>
      <c r="E2007" s="29"/>
      <c r="F2007" s="70"/>
      <c r="G2007" s="67"/>
      <c r="H2007" s="67"/>
      <c r="I2007" s="70"/>
      <c r="J2007"/>
      <c r="K2007"/>
      <c r="L2007" s="58"/>
      <c r="M2007" s="58"/>
      <c r="N2007" s="58"/>
      <c r="O2007" s="58"/>
    </row>
    <row r="2008" spans="1:15" s="50" customFormat="1">
      <c r="A2008" s="62" t="str">
        <f>IF(Tabela3[[#This Row],[GOL CASA]]&lt;&gt;"",1,"")</f>
        <v/>
      </c>
      <c r="B2008" s="49">
        <f t="shared" si="31"/>
        <v>1683</v>
      </c>
      <c r="C2008" s="50" t="s">
        <v>119</v>
      </c>
      <c r="D2008" s="51"/>
      <c r="E2008" s="29"/>
      <c r="F2008" s="70"/>
      <c r="G2008" s="67"/>
      <c r="H2008" s="67"/>
      <c r="I2008" s="70"/>
      <c r="J2008"/>
      <c r="K2008"/>
      <c r="L2008" s="58"/>
      <c r="M2008" s="58"/>
      <c r="N2008" s="58"/>
      <c r="O2008" s="58"/>
    </row>
    <row r="2009" spans="1:15" s="50" customFormat="1">
      <c r="A2009" s="62" t="str">
        <f>IF(Tabela3[[#This Row],[GOL CASA]]&lt;&gt;"",1,"")</f>
        <v/>
      </c>
      <c r="B2009" s="49">
        <f t="shared" si="31"/>
        <v>1684</v>
      </c>
      <c r="C2009" s="50" t="s">
        <v>119</v>
      </c>
      <c r="D2009" s="51"/>
      <c r="E2009" s="29"/>
      <c r="F2009" s="70"/>
      <c r="G2009" s="67"/>
      <c r="H2009" s="67"/>
      <c r="I2009" s="70"/>
      <c r="J2009"/>
      <c r="K2009"/>
      <c r="L2009" s="58"/>
      <c r="M2009" s="58"/>
      <c r="N2009" s="58"/>
      <c r="O2009" s="58"/>
    </row>
    <row r="2010" spans="1:15" s="50" customFormat="1">
      <c r="A2010" s="62" t="str">
        <f>IF(Tabela3[[#This Row],[GOL CASA]]&lt;&gt;"",1,"")</f>
        <v/>
      </c>
      <c r="B2010" s="49">
        <f t="shared" si="31"/>
        <v>1685</v>
      </c>
      <c r="C2010" s="50" t="s">
        <v>119</v>
      </c>
      <c r="D2010" s="51"/>
      <c r="E2010" s="29"/>
      <c r="F2010" s="70"/>
      <c r="G2010" s="67"/>
      <c r="H2010" s="67"/>
      <c r="I2010" s="70"/>
      <c r="J2010"/>
      <c r="K2010"/>
      <c r="L2010" s="58"/>
      <c r="M2010" s="58"/>
      <c r="N2010" s="58"/>
      <c r="O2010" s="58"/>
    </row>
    <row r="2011" spans="1:15" s="50" customFormat="1">
      <c r="A2011" s="62" t="str">
        <f>IF(Tabela3[[#This Row],[GOL CASA]]&lt;&gt;"",1,"")</f>
        <v/>
      </c>
      <c r="B2011" s="49">
        <f t="shared" si="31"/>
        <v>1686</v>
      </c>
      <c r="C2011" s="50" t="s">
        <v>119</v>
      </c>
      <c r="D2011" s="51"/>
      <c r="E2011" s="29"/>
      <c r="F2011" s="70"/>
      <c r="G2011" s="67"/>
      <c r="H2011" s="67"/>
      <c r="I2011" s="70"/>
      <c r="J2011"/>
      <c r="K2011"/>
      <c r="L2011" s="58"/>
      <c r="M2011" s="58"/>
      <c r="N2011" s="58"/>
      <c r="O2011" s="58"/>
    </row>
    <row r="2012" spans="1:15" s="50" customFormat="1">
      <c r="A2012" s="62" t="str">
        <f>IF(Tabela3[[#This Row],[GOL CASA]]&lt;&gt;"",1,"")</f>
        <v/>
      </c>
      <c r="B2012" s="49">
        <f t="shared" si="31"/>
        <v>1687</v>
      </c>
      <c r="C2012" s="50" t="s">
        <v>119</v>
      </c>
      <c r="D2012" s="51"/>
      <c r="E2012" s="29"/>
      <c r="F2012" s="70"/>
      <c r="G2012" s="67"/>
      <c r="H2012" s="67"/>
      <c r="I2012" s="70"/>
      <c r="J2012"/>
      <c r="K2012"/>
      <c r="L2012" s="58"/>
      <c r="M2012" s="58"/>
      <c r="N2012" s="58"/>
      <c r="O2012" s="58"/>
    </row>
    <row r="2013" spans="1:15" s="50" customFormat="1">
      <c r="A2013" s="62" t="str">
        <f>IF(Tabela3[[#This Row],[GOL CASA]]&lt;&gt;"",1,"")</f>
        <v/>
      </c>
      <c r="B2013" s="49">
        <f t="shared" si="31"/>
        <v>1688</v>
      </c>
      <c r="C2013" s="50" t="s">
        <v>119</v>
      </c>
      <c r="D2013" s="51"/>
      <c r="E2013" s="29"/>
      <c r="F2013" s="70"/>
      <c r="G2013" s="67"/>
      <c r="H2013" s="67"/>
      <c r="I2013" s="70"/>
      <c r="J2013"/>
      <c r="K2013"/>
      <c r="L2013" s="58"/>
      <c r="M2013" s="58"/>
      <c r="N2013" s="58"/>
      <c r="O2013" s="58"/>
    </row>
    <row r="2014" spans="1:15" s="50" customFormat="1">
      <c r="A2014" s="62" t="str">
        <f>IF(Tabela3[[#This Row],[GOL CASA]]&lt;&gt;"",1,"")</f>
        <v/>
      </c>
      <c r="B2014" s="49">
        <f t="shared" si="31"/>
        <v>1689</v>
      </c>
      <c r="C2014" s="50" t="s">
        <v>119</v>
      </c>
      <c r="D2014" s="51"/>
      <c r="E2014" s="29"/>
      <c r="F2014" s="70"/>
      <c r="G2014" s="67"/>
      <c r="H2014" s="67"/>
      <c r="I2014" s="70"/>
      <c r="J2014"/>
      <c r="K2014"/>
      <c r="L2014" s="58"/>
      <c r="M2014" s="58"/>
      <c r="N2014" s="58"/>
      <c r="O2014" s="58"/>
    </row>
    <row r="2015" spans="1:15" s="50" customFormat="1">
      <c r="A2015" s="62" t="str">
        <f>IF(Tabela3[[#This Row],[GOL CASA]]&lt;&gt;"",1,"")</f>
        <v/>
      </c>
      <c r="B2015" s="49">
        <f t="shared" si="31"/>
        <v>1690</v>
      </c>
      <c r="C2015" s="50" t="s">
        <v>119</v>
      </c>
      <c r="D2015" s="51"/>
      <c r="E2015" s="29"/>
      <c r="F2015" s="70"/>
      <c r="G2015" s="67"/>
      <c r="H2015" s="67"/>
      <c r="I2015" s="70"/>
      <c r="J2015"/>
      <c r="K2015"/>
      <c r="L2015" s="58"/>
      <c r="M2015" s="58"/>
      <c r="N2015" s="58"/>
      <c r="O2015" s="58"/>
    </row>
    <row r="2016" spans="1:15" s="50" customFormat="1">
      <c r="A2016" s="62" t="str">
        <f>IF(Tabela3[[#This Row],[GOL CASA]]&lt;&gt;"",1,"")</f>
        <v/>
      </c>
      <c r="B2016" s="49">
        <f t="shared" si="31"/>
        <v>1691</v>
      </c>
      <c r="C2016" s="50" t="s">
        <v>119</v>
      </c>
      <c r="D2016" s="51"/>
      <c r="E2016" s="29"/>
      <c r="F2016" s="70"/>
      <c r="G2016" s="67"/>
      <c r="H2016" s="67"/>
      <c r="I2016" s="70"/>
      <c r="J2016"/>
      <c r="K2016"/>
      <c r="L2016" s="58"/>
      <c r="M2016" s="58"/>
      <c r="N2016" s="58"/>
      <c r="O2016" s="58"/>
    </row>
    <row r="2017" spans="1:15" s="50" customFormat="1">
      <c r="A2017" s="62" t="str">
        <f>IF(Tabela3[[#This Row],[GOL CASA]]&lt;&gt;"",1,"")</f>
        <v/>
      </c>
      <c r="B2017" s="49">
        <f t="shared" si="31"/>
        <v>1692</v>
      </c>
      <c r="C2017" s="50" t="s">
        <v>119</v>
      </c>
      <c r="D2017" s="51"/>
      <c r="E2017" s="29"/>
      <c r="F2017" s="70"/>
      <c r="G2017" s="67"/>
      <c r="H2017" s="67"/>
      <c r="I2017" s="70"/>
      <c r="J2017"/>
      <c r="K2017"/>
      <c r="L2017" s="58"/>
      <c r="M2017" s="58"/>
      <c r="N2017" s="58"/>
      <c r="O2017" s="58"/>
    </row>
    <row r="2018" spans="1:15" s="50" customFormat="1">
      <c r="A2018" s="62" t="str">
        <f>IF(Tabela3[[#This Row],[GOL CASA]]&lt;&gt;"",1,"")</f>
        <v/>
      </c>
      <c r="B2018" s="49">
        <f t="shared" si="31"/>
        <v>1693</v>
      </c>
      <c r="C2018" s="50" t="s">
        <v>119</v>
      </c>
      <c r="D2018" s="51"/>
      <c r="E2018" s="29"/>
      <c r="F2018" s="70"/>
      <c r="G2018" s="67"/>
      <c r="H2018" s="67"/>
      <c r="I2018" s="70"/>
      <c r="J2018"/>
      <c r="K2018"/>
      <c r="L2018" s="58"/>
      <c r="M2018" s="58"/>
      <c r="N2018" s="58"/>
      <c r="O2018" s="58"/>
    </row>
    <row r="2019" spans="1:15" s="50" customFormat="1">
      <c r="A2019" s="62" t="str">
        <f>IF(Tabela3[[#This Row],[GOL CASA]]&lt;&gt;"",1,"")</f>
        <v/>
      </c>
      <c r="B2019" s="49">
        <f t="shared" si="31"/>
        <v>1694</v>
      </c>
      <c r="C2019" s="50" t="s">
        <v>119</v>
      </c>
      <c r="D2019" s="51"/>
      <c r="E2019" s="29"/>
      <c r="F2019" s="70"/>
      <c r="G2019" s="67"/>
      <c r="H2019" s="67"/>
      <c r="I2019" s="70"/>
      <c r="J2019"/>
      <c r="K2019"/>
      <c r="L2019" s="58"/>
      <c r="M2019" s="58"/>
      <c r="N2019" s="58"/>
      <c r="O2019" s="58"/>
    </row>
    <row r="2020" spans="1:15" s="50" customFormat="1">
      <c r="A2020" s="62" t="str">
        <f>IF(Tabela3[[#This Row],[GOL CASA]]&lt;&gt;"",1,"")</f>
        <v/>
      </c>
      <c r="B2020" s="49">
        <f t="shared" si="31"/>
        <v>1695</v>
      </c>
      <c r="C2020" s="50" t="s">
        <v>119</v>
      </c>
      <c r="D2020" s="51"/>
      <c r="E2020" s="29"/>
      <c r="F2020" s="70"/>
      <c r="G2020" s="67"/>
      <c r="H2020" s="67"/>
      <c r="I2020" s="70"/>
      <c r="J2020"/>
      <c r="K2020"/>
      <c r="L2020" s="58"/>
      <c r="M2020" s="58"/>
      <c r="N2020" s="58"/>
      <c r="O2020" s="58"/>
    </row>
    <row r="2021" spans="1:15" s="50" customFormat="1">
      <c r="A2021" s="62" t="str">
        <f>IF(Tabela3[[#This Row],[GOL CASA]]&lt;&gt;"",1,"")</f>
        <v/>
      </c>
      <c r="B2021" s="49">
        <f t="shared" si="31"/>
        <v>1696</v>
      </c>
      <c r="C2021" s="50" t="s">
        <v>119</v>
      </c>
      <c r="D2021" s="51"/>
      <c r="E2021" s="29"/>
      <c r="F2021" s="70"/>
      <c r="G2021" s="67"/>
      <c r="H2021" s="67"/>
      <c r="I2021" s="70"/>
      <c r="J2021"/>
      <c r="K2021"/>
      <c r="L2021" s="58"/>
      <c r="M2021" s="58"/>
      <c r="N2021" s="58"/>
      <c r="O2021" s="58"/>
    </row>
    <row r="2022" spans="1:15" s="50" customFormat="1">
      <c r="A2022" s="62" t="str">
        <f>IF(Tabela3[[#This Row],[GOL CASA]]&lt;&gt;"",1,"")</f>
        <v/>
      </c>
      <c r="B2022" s="49">
        <f t="shared" si="31"/>
        <v>1697</v>
      </c>
      <c r="C2022" s="50" t="s">
        <v>119</v>
      </c>
      <c r="D2022" s="51"/>
      <c r="E2022" s="29"/>
      <c r="F2022" s="70"/>
      <c r="G2022" s="67"/>
      <c r="H2022" s="67"/>
      <c r="I2022" s="70"/>
      <c r="J2022"/>
      <c r="K2022"/>
      <c r="L2022" s="58"/>
      <c r="M2022" s="58"/>
      <c r="N2022" s="58"/>
      <c r="O2022" s="58"/>
    </row>
    <row r="2023" spans="1:15" s="50" customFormat="1">
      <c r="A2023" s="62" t="str">
        <f>IF(Tabela3[[#This Row],[GOL CASA]]&lt;&gt;"",1,"")</f>
        <v/>
      </c>
      <c r="B2023" s="49">
        <f t="shared" si="31"/>
        <v>1698</v>
      </c>
      <c r="C2023" s="50" t="s">
        <v>119</v>
      </c>
      <c r="D2023" s="51"/>
      <c r="E2023" s="29"/>
      <c r="F2023" s="70"/>
      <c r="G2023" s="67"/>
      <c r="H2023" s="67"/>
      <c r="I2023" s="70"/>
      <c r="J2023"/>
      <c r="K2023"/>
      <c r="L2023" s="58"/>
      <c r="M2023" s="58"/>
      <c r="N2023" s="58"/>
      <c r="O2023" s="58"/>
    </row>
    <row r="2024" spans="1:15" s="50" customFormat="1">
      <c r="A2024" s="62" t="str">
        <f>IF(Tabela3[[#This Row],[GOL CASA]]&lt;&gt;"",1,"")</f>
        <v/>
      </c>
      <c r="B2024" s="49">
        <f t="shared" si="31"/>
        <v>1699</v>
      </c>
      <c r="C2024" s="50" t="s">
        <v>119</v>
      </c>
      <c r="D2024" s="51"/>
      <c r="E2024" s="29"/>
      <c r="F2024" s="70"/>
      <c r="G2024" s="67"/>
      <c r="H2024" s="67"/>
      <c r="I2024" s="70"/>
      <c r="J2024"/>
      <c r="K2024"/>
      <c r="L2024" s="58"/>
      <c r="M2024" s="58"/>
      <c r="N2024" s="58"/>
      <c r="O2024" s="58"/>
    </row>
    <row r="2025" spans="1:15" s="50" customFormat="1">
      <c r="A2025" s="62" t="str">
        <f>IF(Tabela3[[#This Row],[GOL CASA]]&lt;&gt;"",1,"")</f>
        <v/>
      </c>
      <c r="B2025" s="49">
        <f t="shared" si="31"/>
        <v>1700</v>
      </c>
      <c r="C2025" s="50" t="s">
        <v>119</v>
      </c>
      <c r="D2025" s="51"/>
      <c r="E2025" s="29"/>
      <c r="F2025" s="70"/>
      <c r="G2025" s="67"/>
      <c r="H2025" s="67"/>
      <c r="I2025" s="70"/>
      <c r="J2025"/>
      <c r="K2025"/>
      <c r="L2025" s="58"/>
      <c r="M2025" s="58"/>
      <c r="N2025" s="58"/>
      <c r="O2025" s="58"/>
    </row>
    <row r="2026" spans="1:15" s="50" customFormat="1">
      <c r="A2026" s="62" t="str">
        <f>IF(Tabela3[[#This Row],[GOL CASA]]&lt;&gt;"",1,"")</f>
        <v/>
      </c>
      <c r="B2026" s="49">
        <f t="shared" si="31"/>
        <v>1701</v>
      </c>
      <c r="C2026" s="50" t="s">
        <v>119</v>
      </c>
      <c r="D2026" s="51"/>
      <c r="E2026" s="29"/>
      <c r="F2026" s="70"/>
      <c r="G2026" s="67"/>
      <c r="H2026" s="67"/>
      <c r="I2026" s="70"/>
      <c r="J2026"/>
      <c r="K2026"/>
      <c r="L2026" s="58"/>
      <c r="M2026" s="58"/>
      <c r="N2026" s="58"/>
      <c r="O2026" s="58"/>
    </row>
    <row r="2027" spans="1:15" s="50" customFormat="1">
      <c r="A2027" s="62" t="str">
        <f>IF(Tabela3[[#This Row],[GOL CASA]]&lt;&gt;"",1,"")</f>
        <v/>
      </c>
      <c r="B2027" s="49">
        <f t="shared" si="31"/>
        <v>1702</v>
      </c>
      <c r="C2027" s="50" t="s">
        <v>119</v>
      </c>
      <c r="D2027" s="51"/>
      <c r="E2027" s="29"/>
      <c r="F2027" s="70"/>
      <c r="G2027" s="67"/>
      <c r="H2027" s="67"/>
      <c r="I2027" s="70"/>
      <c r="J2027"/>
      <c r="K2027"/>
      <c r="L2027" s="58"/>
      <c r="M2027" s="58"/>
      <c r="N2027" s="58"/>
      <c r="O2027" s="58"/>
    </row>
    <row r="2028" spans="1:15" s="50" customFormat="1">
      <c r="A2028" s="62" t="str">
        <f>IF(Tabela3[[#This Row],[GOL CASA]]&lt;&gt;"",1,"")</f>
        <v/>
      </c>
      <c r="B2028" s="49">
        <f t="shared" si="31"/>
        <v>1703</v>
      </c>
      <c r="C2028" s="50" t="s">
        <v>119</v>
      </c>
      <c r="D2028" s="51"/>
      <c r="E2028" s="29"/>
      <c r="F2028" s="70"/>
      <c r="G2028" s="67"/>
      <c r="H2028" s="67"/>
      <c r="I2028" s="70"/>
      <c r="J2028"/>
      <c r="K2028"/>
      <c r="L2028" s="58"/>
      <c r="M2028" s="58"/>
      <c r="N2028" s="58"/>
      <c r="O2028" s="58"/>
    </row>
    <row r="2029" spans="1:15" s="50" customFormat="1">
      <c r="A2029" s="62" t="str">
        <f>IF(Tabela3[[#This Row],[GOL CASA]]&lt;&gt;"",1,"")</f>
        <v/>
      </c>
      <c r="B2029" s="49">
        <f t="shared" si="31"/>
        <v>1704</v>
      </c>
      <c r="C2029" s="50" t="s">
        <v>119</v>
      </c>
      <c r="D2029" s="51"/>
      <c r="E2029" s="29"/>
      <c r="F2029" s="70"/>
      <c r="G2029" s="67"/>
      <c r="H2029" s="67"/>
      <c r="I2029" s="70"/>
      <c r="J2029"/>
      <c r="K2029"/>
      <c r="L2029" s="58"/>
      <c r="M2029" s="58"/>
      <c r="N2029" s="58"/>
      <c r="O2029" s="58"/>
    </row>
    <row r="2030" spans="1:15" s="50" customFormat="1">
      <c r="A2030" s="62" t="str">
        <f>IF(Tabela3[[#This Row],[GOL CASA]]&lt;&gt;"",1,"")</f>
        <v/>
      </c>
      <c r="B2030" s="49">
        <f t="shared" si="31"/>
        <v>1705</v>
      </c>
      <c r="C2030" s="50" t="s">
        <v>119</v>
      </c>
      <c r="D2030" s="51"/>
      <c r="E2030" s="29"/>
      <c r="F2030" s="70"/>
      <c r="G2030" s="67"/>
      <c r="H2030" s="67"/>
      <c r="I2030" s="70"/>
      <c r="J2030"/>
      <c r="K2030"/>
      <c r="L2030" s="58"/>
      <c r="M2030" s="58"/>
      <c r="N2030" s="58"/>
      <c r="O2030" s="58"/>
    </row>
    <row r="2031" spans="1:15" s="50" customFormat="1">
      <c r="A2031" s="62" t="str">
        <f>IF(Tabela3[[#This Row],[GOL CASA]]&lt;&gt;"",1,"")</f>
        <v/>
      </c>
      <c r="B2031" s="49">
        <f t="shared" si="31"/>
        <v>1706</v>
      </c>
      <c r="C2031" s="50" t="s">
        <v>119</v>
      </c>
      <c r="D2031" s="51"/>
      <c r="E2031" s="29"/>
      <c r="F2031" s="70"/>
      <c r="G2031" s="67"/>
      <c r="H2031" s="67"/>
      <c r="I2031" s="70"/>
      <c r="J2031"/>
      <c r="K2031"/>
      <c r="L2031" s="58"/>
      <c r="M2031" s="58"/>
      <c r="N2031" s="58"/>
      <c r="O2031" s="58"/>
    </row>
    <row r="2032" spans="1:15" s="50" customFormat="1">
      <c r="A2032" s="62" t="str">
        <f>IF(Tabela3[[#This Row],[GOL CASA]]&lt;&gt;"",1,"")</f>
        <v/>
      </c>
      <c r="B2032" s="49">
        <f t="shared" si="31"/>
        <v>1707</v>
      </c>
      <c r="C2032" s="50" t="s">
        <v>119</v>
      </c>
      <c r="D2032" s="51"/>
      <c r="E2032" s="29"/>
      <c r="F2032" s="70"/>
      <c r="G2032" s="67"/>
      <c r="H2032" s="67"/>
      <c r="I2032" s="70"/>
      <c r="J2032"/>
      <c r="K2032"/>
      <c r="L2032" s="58"/>
      <c r="M2032" s="58"/>
      <c r="N2032" s="58"/>
      <c r="O2032" s="58"/>
    </row>
    <row r="2033" spans="1:15" s="50" customFormat="1">
      <c r="A2033" s="62" t="str">
        <f>IF(Tabela3[[#This Row],[GOL CASA]]&lt;&gt;"",1,"")</f>
        <v/>
      </c>
      <c r="B2033" s="49">
        <f t="shared" si="31"/>
        <v>1708</v>
      </c>
      <c r="C2033" s="50" t="s">
        <v>119</v>
      </c>
      <c r="D2033" s="51"/>
      <c r="E2033" s="29"/>
      <c r="F2033" s="70"/>
      <c r="G2033" s="67"/>
      <c r="H2033" s="67"/>
      <c r="I2033" s="70"/>
      <c r="J2033"/>
      <c r="K2033"/>
      <c r="L2033" s="58"/>
      <c r="M2033" s="58"/>
      <c r="N2033" s="58"/>
      <c r="O2033" s="58"/>
    </row>
    <row r="2034" spans="1:15" s="50" customFormat="1">
      <c r="A2034" s="62" t="str">
        <f>IF(Tabela3[[#This Row],[GOL CASA]]&lt;&gt;"",1,"")</f>
        <v/>
      </c>
      <c r="B2034" s="49">
        <f t="shared" si="31"/>
        <v>1709</v>
      </c>
      <c r="C2034" s="50" t="s">
        <v>119</v>
      </c>
      <c r="D2034" s="51"/>
      <c r="E2034" s="29"/>
      <c r="F2034" s="70"/>
      <c r="G2034" s="67"/>
      <c r="H2034" s="67"/>
      <c r="I2034" s="70"/>
      <c r="J2034"/>
      <c r="K2034"/>
      <c r="L2034" s="58"/>
      <c r="M2034" s="58"/>
      <c r="N2034" s="58"/>
      <c r="O2034" s="58"/>
    </row>
    <row r="2035" spans="1:15" s="50" customFormat="1">
      <c r="A2035" s="62" t="str">
        <f>IF(Tabela3[[#This Row],[GOL CASA]]&lt;&gt;"",1,"")</f>
        <v/>
      </c>
      <c r="B2035" s="49">
        <f t="shared" si="31"/>
        <v>1710</v>
      </c>
      <c r="C2035" s="50" t="s">
        <v>119</v>
      </c>
      <c r="D2035" s="51"/>
      <c r="E2035" s="29"/>
      <c r="F2035" s="70"/>
      <c r="G2035" s="67"/>
      <c r="H2035" s="67"/>
      <c r="I2035" s="70"/>
      <c r="J2035"/>
      <c r="K2035"/>
      <c r="L2035" s="58"/>
      <c r="M2035" s="58"/>
      <c r="N2035" s="58"/>
      <c r="O2035" s="58"/>
    </row>
    <row r="2036" spans="1:15" s="50" customFormat="1">
      <c r="A2036" s="62" t="str">
        <f>IF(Tabela3[[#This Row],[GOL CASA]]&lt;&gt;"",1,"")</f>
        <v/>
      </c>
      <c r="B2036" s="49">
        <f t="shared" si="31"/>
        <v>1711</v>
      </c>
      <c r="C2036" s="50" t="s">
        <v>119</v>
      </c>
      <c r="D2036" s="51"/>
      <c r="E2036" s="29"/>
      <c r="F2036" s="70"/>
      <c r="G2036" s="67"/>
      <c r="H2036" s="67"/>
      <c r="I2036" s="70"/>
      <c r="J2036"/>
      <c r="K2036"/>
      <c r="L2036" s="58"/>
      <c r="M2036" s="58"/>
      <c r="N2036" s="58"/>
      <c r="O2036" s="58"/>
    </row>
    <row r="2037" spans="1:15" s="50" customFormat="1">
      <c r="A2037" s="62" t="str">
        <f>IF(Tabela3[[#This Row],[GOL CASA]]&lt;&gt;"",1,"")</f>
        <v/>
      </c>
      <c r="B2037" s="49">
        <f t="shared" si="31"/>
        <v>1712</v>
      </c>
      <c r="C2037" s="50" t="s">
        <v>119</v>
      </c>
      <c r="D2037" s="51"/>
      <c r="E2037" s="29"/>
      <c r="F2037" s="70"/>
      <c r="G2037" s="67"/>
      <c r="H2037" s="67"/>
      <c r="I2037" s="70"/>
      <c r="J2037"/>
      <c r="K2037"/>
      <c r="L2037" s="58"/>
      <c r="M2037" s="58"/>
      <c r="N2037" s="58"/>
      <c r="O2037" s="58"/>
    </row>
    <row r="2038" spans="1:15" s="50" customFormat="1">
      <c r="A2038" s="62" t="str">
        <f>IF(Tabela3[[#This Row],[GOL CASA]]&lt;&gt;"",1,"")</f>
        <v/>
      </c>
      <c r="B2038" s="49">
        <f t="shared" si="31"/>
        <v>1713</v>
      </c>
      <c r="C2038" s="50" t="s">
        <v>119</v>
      </c>
      <c r="D2038" s="51"/>
      <c r="E2038" s="29"/>
      <c r="F2038" s="70"/>
      <c r="G2038" s="67"/>
      <c r="H2038" s="67"/>
      <c r="I2038" s="70"/>
      <c r="J2038"/>
      <c r="K2038"/>
      <c r="L2038" s="58"/>
      <c r="M2038" s="58"/>
      <c r="N2038" s="58"/>
      <c r="O2038" s="58"/>
    </row>
    <row r="2039" spans="1:15" s="50" customFormat="1">
      <c r="A2039" s="62" t="str">
        <f>IF(Tabela3[[#This Row],[GOL CASA]]&lt;&gt;"",1,"")</f>
        <v/>
      </c>
      <c r="B2039" s="49">
        <f t="shared" si="31"/>
        <v>1714</v>
      </c>
      <c r="C2039" s="50" t="s">
        <v>119</v>
      </c>
      <c r="D2039" s="51"/>
      <c r="E2039" s="29"/>
      <c r="F2039" s="70"/>
      <c r="G2039" s="67"/>
      <c r="H2039" s="67"/>
      <c r="I2039" s="70"/>
      <c r="J2039"/>
      <c r="K2039"/>
      <c r="L2039" s="58"/>
      <c r="M2039" s="58"/>
      <c r="N2039" s="58"/>
      <c r="O2039" s="58"/>
    </row>
    <row r="2040" spans="1:15" s="50" customFormat="1">
      <c r="A2040" s="62" t="str">
        <f>IF(Tabela3[[#This Row],[GOL CASA]]&lt;&gt;"",1,"")</f>
        <v/>
      </c>
      <c r="B2040" s="49">
        <f t="shared" si="31"/>
        <v>1715</v>
      </c>
      <c r="C2040" s="50" t="s">
        <v>119</v>
      </c>
      <c r="D2040" s="51"/>
      <c r="E2040" s="29"/>
      <c r="F2040" s="70"/>
      <c r="G2040" s="67"/>
      <c r="H2040" s="67"/>
      <c r="I2040" s="70"/>
      <c r="J2040"/>
      <c r="K2040"/>
      <c r="L2040" s="58"/>
      <c r="M2040" s="58"/>
      <c r="N2040" s="58"/>
      <c r="O2040" s="58"/>
    </row>
    <row r="2041" spans="1:15" s="50" customFormat="1">
      <c r="A2041" s="62" t="str">
        <f>IF(Tabela3[[#This Row],[GOL CASA]]&lt;&gt;"",1,"")</f>
        <v/>
      </c>
      <c r="B2041" s="49">
        <f t="shared" si="31"/>
        <v>1716</v>
      </c>
      <c r="C2041" s="50" t="s">
        <v>119</v>
      </c>
      <c r="D2041" s="51"/>
      <c r="E2041" s="29"/>
      <c r="F2041" s="70"/>
      <c r="G2041" s="67"/>
      <c r="H2041" s="67"/>
      <c r="I2041" s="70"/>
      <c r="J2041"/>
      <c r="K2041"/>
      <c r="L2041" s="58"/>
      <c r="M2041" s="58"/>
      <c r="N2041" s="58"/>
      <c r="O2041" s="58"/>
    </row>
    <row r="2042" spans="1:15" s="50" customFormat="1">
      <c r="A2042" s="62" t="str">
        <f>IF(Tabela3[[#This Row],[GOL CASA]]&lt;&gt;"",1,"")</f>
        <v/>
      </c>
      <c r="B2042" s="49">
        <f t="shared" si="31"/>
        <v>1717</v>
      </c>
      <c r="C2042" s="50" t="s">
        <v>119</v>
      </c>
      <c r="D2042" s="51"/>
      <c r="E2042" s="29"/>
      <c r="F2042" s="70"/>
      <c r="G2042" s="67"/>
      <c r="H2042" s="67"/>
      <c r="I2042" s="70"/>
      <c r="J2042"/>
      <c r="K2042"/>
      <c r="L2042" s="58"/>
      <c r="M2042" s="58"/>
      <c r="N2042" s="58"/>
      <c r="O2042" s="58"/>
    </row>
    <row r="2043" spans="1:15" s="50" customFormat="1">
      <c r="A2043" s="62" t="str">
        <f>IF(Tabela3[[#This Row],[GOL CASA]]&lt;&gt;"",1,"")</f>
        <v/>
      </c>
      <c r="B2043" s="49">
        <f t="shared" si="31"/>
        <v>1718</v>
      </c>
      <c r="C2043" s="50" t="s">
        <v>119</v>
      </c>
      <c r="D2043" s="51"/>
      <c r="E2043" s="29"/>
      <c r="F2043" s="70"/>
      <c r="G2043" s="67"/>
      <c r="H2043" s="67"/>
      <c r="I2043" s="70"/>
      <c r="J2043"/>
      <c r="K2043"/>
      <c r="L2043" s="58"/>
      <c r="M2043" s="58"/>
      <c r="N2043" s="58"/>
      <c r="O2043" s="58"/>
    </row>
    <row r="2044" spans="1:15" s="50" customFormat="1">
      <c r="A2044" s="62" t="str">
        <f>IF(Tabela3[[#This Row],[GOL CASA]]&lt;&gt;"",1,"")</f>
        <v/>
      </c>
      <c r="B2044" s="49">
        <f t="shared" si="31"/>
        <v>1719</v>
      </c>
      <c r="C2044" s="50" t="s">
        <v>119</v>
      </c>
      <c r="D2044" s="51"/>
      <c r="E2044" s="29"/>
      <c r="F2044" s="70"/>
      <c r="G2044" s="67"/>
      <c r="H2044" s="67"/>
      <c r="I2044" s="70"/>
      <c r="J2044"/>
      <c r="K2044"/>
      <c r="L2044" s="58"/>
      <c r="M2044" s="58"/>
      <c r="N2044" s="58"/>
      <c r="O2044" s="58"/>
    </row>
    <row r="2045" spans="1:15" s="50" customFormat="1">
      <c r="A2045" s="62" t="str">
        <f>IF(Tabela3[[#This Row],[GOL CASA]]&lt;&gt;"",1,"")</f>
        <v/>
      </c>
      <c r="B2045" s="49">
        <f t="shared" si="31"/>
        <v>1720</v>
      </c>
      <c r="C2045" s="50" t="s">
        <v>119</v>
      </c>
      <c r="D2045" s="51"/>
      <c r="E2045" s="29"/>
      <c r="F2045" s="70"/>
      <c r="G2045" s="67"/>
      <c r="H2045" s="67"/>
      <c r="I2045" s="70"/>
      <c r="J2045"/>
      <c r="K2045"/>
      <c r="L2045" s="58"/>
      <c r="M2045" s="58"/>
      <c r="N2045" s="58"/>
      <c r="O2045" s="58"/>
    </row>
    <row r="2046" spans="1:15" s="50" customFormat="1">
      <c r="A2046" s="62" t="str">
        <f>IF(Tabela3[[#This Row],[GOL CASA]]&lt;&gt;"",1,"")</f>
        <v/>
      </c>
      <c r="B2046" s="49">
        <f t="shared" si="31"/>
        <v>1721</v>
      </c>
      <c r="C2046" s="50" t="s">
        <v>119</v>
      </c>
      <c r="D2046" s="51"/>
      <c r="E2046" s="29"/>
      <c r="F2046" s="70"/>
      <c r="G2046" s="67"/>
      <c r="H2046" s="67"/>
      <c r="I2046" s="70"/>
      <c r="J2046"/>
      <c r="K2046"/>
      <c r="L2046" s="58"/>
      <c r="M2046" s="58"/>
      <c r="N2046" s="58"/>
      <c r="O2046" s="58"/>
    </row>
    <row r="2047" spans="1:15" s="50" customFormat="1">
      <c r="A2047" s="62" t="str">
        <f>IF(Tabela3[[#This Row],[GOL CASA]]&lt;&gt;"",1,"")</f>
        <v/>
      </c>
      <c r="B2047" s="49">
        <f t="shared" si="31"/>
        <v>1722</v>
      </c>
      <c r="C2047" s="50" t="s">
        <v>119</v>
      </c>
      <c r="D2047" s="51"/>
      <c r="E2047" s="29"/>
      <c r="F2047" s="70"/>
      <c r="G2047" s="67"/>
      <c r="H2047" s="67"/>
      <c r="I2047" s="70"/>
      <c r="J2047"/>
      <c r="K2047"/>
      <c r="L2047" s="58"/>
      <c r="M2047" s="58"/>
      <c r="N2047" s="58"/>
      <c r="O2047" s="58"/>
    </row>
    <row r="2048" spans="1:15" s="50" customFormat="1">
      <c r="A2048" s="62" t="str">
        <f>IF(Tabela3[[#This Row],[GOL CASA]]&lt;&gt;"",1,"")</f>
        <v/>
      </c>
      <c r="B2048" s="49">
        <f t="shared" si="31"/>
        <v>1723</v>
      </c>
      <c r="C2048" s="50" t="s">
        <v>119</v>
      </c>
      <c r="D2048" s="51"/>
      <c r="E2048" s="29"/>
      <c r="F2048" s="70"/>
      <c r="G2048" s="67"/>
      <c r="H2048" s="67"/>
      <c r="I2048" s="70"/>
      <c r="J2048"/>
      <c r="K2048"/>
      <c r="L2048" s="58"/>
      <c r="M2048" s="58"/>
      <c r="N2048" s="58"/>
      <c r="O2048" s="58"/>
    </row>
    <row r="2049" spans="1:15" s="50" customFormat="1">
      <c r="A2049" s="62" t="str">
        <f>IF(Tabela3[[#This Row],[GOL CASA]]&lt;&gt;"",1,"")</f>
        <v/>
      </c>
      <c r="B2049" s="49">
        <f t="shared" si="31"/>
        <v>1724</v>
      </c>
      <c r="C2049" s="50" t="s">
        <v>119</v>
      </c>
      <c r="D2049" s="51"/>
      <c r="E2049" s="29"/>
      <c r="F2049" s="70"/>
      <c r="G2049" s="67"/>
      <c r="H2049" s="67"/>
      <c r="I2049" s="70"/>
      <c r="J2049"/>
      <c r="K2049"/>
      <c r="L2049" s="58"/>
      <c r="M2049" s="58"/>
      <c r="N2049" s="58"/>
      <c r="O2049" s="58"/>
    </row>
    <row r="2050" spans="1:15" s="50" customFormat="1">
      <c r="A2050" s="62" t="str">
        <f>IF(Tabela3[[#This Row],[GOL CASA]]&lt;&gt;"",1,"")</f>
        <v/>
      </c>
      <c r="B2050" s="49">
        <f t="shared" si="31"/>
        <v>1725</v>
      </c>
      <c r="C2050" s="50" t="s">
        <v>119</v>
      </c>
      <c r="D2050" s="51"/>
      <c r="E2050" s="29"/>
      <c r="F2050" s="70"/>
      <c r="G2050" s="67"/>
      <c r="H2050" s="67"/>
      <c r="I2050" s="70"/>
      <c r="J2050"/>
      <c r="K2050"/>
      <c r="L2050" s="58"/>
      <c r="M2050" s="58"/>
      <c r="N2050" s="58"/>
      <c r="O2050" s="58"/>
    </row>
    <row r="2051" spans="1:15" s="50" customFormat="1">
      <c r="A2051" s="62" t="str">
        <f>IF(Tabela3[[#This Row],[GOL CASA]]&lt;&gt;"",1,"")</f>
        <v/>
      </c>
      <c r="B2051" s="49">
        <f t="shared" si="31"/>
        <v>1726</v>
      </c>
      <c r="C2051" s="50" t="s">
        <v>119</v>
      </c>
      <c r="D2051" s="51"/>
      <c r="E2051" s="29"/>
      <c r="F2051" s="70"/>
      <c r="G2051" s="67"/>
      <c r="H2051" s="67"/>
      <c r="I2051" s="70"/>
      <c r="J2051"/>
      <c r="K2051"/>
      <c r="L2051" s="58"/>
      <c r="M2051" s="58"/>
      <c r="N2051" s="58"/>
      <c r="O2051" s="58"/>
    </row>
    <row r="2052" spans="1:15" s="50" customFormat="1">
      <c r="A2052" s="62" t="str">
        <f>IF(Tabela3[[#This Row],[GOL CASA]]&lt;&gt;"",1,"")</f>
        <v/>
      </c>
      <c r="B2052" s="49">
        <f t="shared" si="31"/>
        <v>1727</v>
      </c>
      <c r="C2052" s="50" t="s">
        <v>119</v>
      </c>
      <c r="D2052" s="51"/>
      <c r="E2052" s="29"/>
      <c r="F2052" s="70"/>
      <c r="G2052" s="67"/>
      <c r="H2052" s="67"/>
      <c r="I2052" s="70"/>
      <c r="J2052"/>
      <c r="K2052"/>
      <c r="L2052" s="58"/>
      <c r="M2052" s="58"/>
      <c r="N2052" s="58"/>
      <c r="O2052" s="58"/>
    </row>
    <row r="2053" spans="1:15" s="50" customFormat="1">
      <c r="A2053" s="62" t="str">
        <f>IF(Tabela3[[#This Row],[GOL CASA]]&lt;&gt;"",1,"")</f>
        <v/>
      </c>
      <c r="B2053" s="49">
        <f t="shared" si="31"/>
        <v>1728</v>
      </c>
      <c r="C2053" s="50" t="s">
        <v>119</v>
      </c>
      <c r="D2053" s="51"/>
      <c r="E2053" s="29"/>
      <c r="F2053" s="70"/>
      <c r="G2053" s="67"/>
      <c r="H2053" s="67"/>
      <c r="I2053" s="70"/>
      <c r="J2053"/>
      <c r="K2053"/>
      <c r="L2053" s="58"/>
      <c r="M2053" s="58"/>
      <c r="N2053" s="58"/>
      <c r="O2053" s="58"/>
    </row>
    <row r="2054" spans="1:15" s="50" customFormat="1">
      <c r="A2054" s="62" t="str">
        <f>IF(Tabela3[[#This Row],[GOL CASA]]&lt;&gt;"",1,"")</f>
        <v/>
      </c>
      <c r="B2054" s="49">
        <f t="shared" si="31"/>
        <v>1729</v>
      </c>
      <c r="C2054" s="50" t="s">
        <v>119</v>
      </c>
      <c r="D2054" s="51"/>
      <c r="E2054" s="29"/>
      <c r="F2054" s="70"/>
      <c r="G2054" s="67"/>
      <c r="H2054" s="67"/>
      <c r="I2054" s="70"/>
      <c r="J2054"/>
      <c r="K2054"/>
      <c r="L2054" s="58"/>
      <c r="M2054" s="58"/>
      <c r="N2054" s="58"/>
      <c r="O2054" s="58"/>
    </row>
    <row r="2055" spans="1:15" s="50" customFormat="1">
      <c r="A2055" s="62" t="str">
        <f>IF(Tabela3[[#This Row],[GOL CASA]]&lt;&gt;"",1,"")</f>
        <v/>
      </c>
      <c r="B2055" s="49">
        <f t="shared" ref="B2055:B2118" si="32">B2054+1</f>
        <v>1730</v>
      </c>
      <c r="C2055" s="50" t="s">
        <v>119</v>
      </c>
      <c r="D2055" s="51"/>
      <c r="E2055" s="29"/>
      <c r="F2055" s="70"/>
      <c r="G2055" s="67"/>
      <c r="H2055" s="67"/>
      <c r="I2055" s="70"/>
      <c r="J2055"/>
      <c r="K2055"/>
      <c r="L2055" s="58"/>
      <c r="M2055" s="58"/>
      <c r="N2055" s="58"/>
      <c r="O2055" s="58"/>
    </row>
    <row r="2056" spans="1:15" s="50" customFormat="1">
      <c r="A2056" s="62" t="str">
        <f>IF(Tabela3[[#This Row],[GOL CASA]]&lt;&gt;"",1,"")</f>
        <v/>
      </c>
      <c r="B2056" s="49">
        <f t="shared" si="32"/>
        <v>1731</v>
      </c>
      <c r="C2056" s="50" t="s">
        <v>119</v>
      </c>
      <c r="D2056" s="51"/>
      <c r="E2056" s="29"/>
      <c r="F2056" s="70"/>
      <c r="G2056" s="67"/>
      <c r="H2056" s="67"/>
      <c r="I2056" s="70"/>
      <c r="J2056"/>
      <c r="K2056"/>
      <c r="L2056" s="58"/>
      <c r="M2056" s="58"/>
      <c r="N2056" s="58"/>
      <c r="O2056" s="58"/>
    </row>
    <row r="2057" spans="1:15" s="50" customFormat="1">
      <c r="A2057" s="62" t="str">
        <f>IF(Tabela3[[#This Row],[GOL CASA]]&lt;&gt;"",1,"")</f>
        <v/>
      </c>
      <c r="B2057" s="49">
        <f t="shared" si="32"/>
        <v>1732</v>
      </c>
      <c r="C2057" s="50" t="s">
        <v>119</v>
      </c>
      <c r="D2057" s="51"/>
      <c r="E2057" s="29"/>
      <c r="F2057" s="70"/>
      <c r="G2057" s="67"/>
      <c r="H2057" s="67"/>
      <c r="I2057" s="70"/>
      <c r="J2057"/>
      <c r="K2057"/>
      <c r="L2057" s="58"/>
      <c r="M2057" s="58"/>
      <c r="N2057" s="58"/>
      <c r="O2057" s="58"/>
    </row>
    <row r="2058" spans="1:15" s="50" customFormat="1">
      <c r="A2058" s="62" t="str">
        <f>IF(Tabela3[[#This Row],[GOL CASA]]&lt;&gt;"",1,"")</f>
        <v/>
      </c>
      <c r="B2058" s="49">
        <f t="shared" si="32"/>
        <v>1733</v>
      </c>
      <c r="C2058" s="50" t="s">
        <v>119</v>
      </c>
      <c r="D2058" s="51"/>
      <c r="E2058" s="29"/>
      <c r="F2058" s="70"/>
      <c r="G2058" s="67"/>
      <c r="H2058" s="67"/>
      <c r="I2058" s="70"/>
      <c r="J2058"/>
      <c r="K2058"/>
      <c r="L2058" s="58"/>
      <c r="M2058" s="58"/>
      <c r="N2058" s="58"/>
      <c r="O2058" s="58"/>
    </row>
    <row r="2059" spans="1:15" s="50" customFormat="1">
      <c r="A2059" s="62" t="str">
        <f>IF(Tabela3[[#This Row],[GOL CASA]]&lt;&gt;"",1,"")</f>
        <v/>
      </c>
      <c r="B2059" s="49">
        <f t="shared" si="32"/>
        <v>1734</v>
      </c>
      <c r="C2059" s="50" t="s">
        <v>119</v>
      </c>
      <c r="D2059" s="51"/>
      <c r="E2059" s="29"/>
      <c r="F2059" s="70"/>
      <c r="G2059" s="67"/>
      <c r="H2059" s="67"/>
      <c r="I2059" s="70"/>
      <c r="J2059"/>
      <c r="K2059"/>
      <c r="L2059" s="58"/>
      <c r="M2059" s="58"/>
      <c r="N2059" s="58"/>
      <c r="O2059" s="58"/>
    </row>
    <row r="2060" spans="1:15" s="50" customFormat="1">
      <c r="A2060" s="62" t="str">
        <f>IF(Tabela3[[#This Row],[GOL CASA]]&lt;&gt;"",1,"")</f>
        <v/>
      </c>
      <c r="B2060" s="49">
        <f t="shared" si="32"/>
        <v>1735</v>
      </c>
      <c r="C2060" s="50" t="s">
        <v>119</v>
      </c>
      <c r="D2060" s="51"/>
      <c r="E2060" s="29"/>
      <c r="F2060" s="70"/>
      <c r="G2060" s="67"/>
      <c r="H2060" s="67"/>
      <c r="I2060" s="70"/>
      <c r="J2060"/>
      <c r="K2060"/>
      <c r="L2060" s="58"/>
      <c r="M2060" s="58"/>
      <c r="N2060" s="58"/>
      <c r="O2060" s="58"/>
    </row>
    <row r="2061" spans="1:15" s="50" customFormat="1">
      <c r="A2061" s="62" t="str">
        <f>IF(Tabela3[[#This Row],[GOL CASA]]&lt;&gt;"",1,"")</f>
        <v/>
      </c>
      <c r="B2061" s="49">
        <f t="shared" si="32"/>
        <v>1736</v>
      </c>
      <c r="C2061" s="50" t="s">
        <v>119</v>
      </c>
      <c r="D2061" s="51"/>
      <c r="E2061" s="29"/>
      <c r="F2061" s="70"/>
      <c r="G2061" s="67"/>
      <c r="H2061" s="67"/>
      <c r="I2061" s="70"/>
      <c r="J2061"/>
      <c r="K2061"/>
      <c r="L2061" s="58"/>
      <c r="M2061" s="58"/>
      <c r="N2061" s="58"/>
      <c r="O2061" s="58"/>
    </row>
    <row r="2062" spans="1:15" s="50" customFormat="1">
      <c r="A2062" s="62" t="str">
        <f>IF(Tabela3[[#This Row],[GOL CASA]]&lt;&gt;"",1,"")</f>
        <v/>
      </c>
      <c r="B2062" s="49">
        <f t="shared" si="32"/>
        <v>1737</v>
      </c>
      <c r="C2062" s="50" t="s">
        <v>119</v>
      </c>
      <c r="D2062" s="51"/>
      <c r="E2062" s="29"/>
      <c r="F2062" s="70"/>
      <c r="G2062" s="67"/>
      <c r="H2062" s="67"/>
      <c r="I2062" s="70"/>
      <c r="J2062"/>
      <c r="K2062"/>
      <c r="L2062" s="58"/>
      <c r="M2062" s="58"/>
      <c r="N2062" s="58"/>
      <c r="O2062" s="58"/>
    </row>
    <row r="2063" spans="1:15" s="50" customFormat="1">
      <c r="A2063" s="62" t="str">
        <f>IF(Tabela3[[#This Row],[GOL CASA]]&lt;&gt;"",1,"")</f>
        <v/>
      </c>
      <c r="B2063" s="49">
        <f t="shared" si="32"/>
        <v>1738</v>
      </c>
      <c r="C2063" s="50" t="s">
        <v>119</v>
      </c>
      <c r="D2063" s="51"/>
      <c r="E2063" s="29"/>
      <c r="F2063" s="70"/>
      <c r="G2063" s="67"/>
      <c r="H2063" s="67"/>
      <c r="I2063" s="70"/>
      <c r="J2063"/>
      <c r="K2063"/>
      <c r="L2063" s="58"/>
      <c r="M2063" s="58"/>
      <c r="N2063" s="58"/>
      <c r="O2063" s="58"/>
    </row>
    <row r="2064" spans="1:15" s="50" customFormat="1">
      <c r="A2064" s="62" t="str">
        <f>IF(Tabela3[[#This Row],[GOL CASA]]&lt;&gt;"",1,"")</f>
        <v/>
      </c>
      <c r="B2064" s="49">
        <f t="shared" si="32"/>
        <v>1739</v>
      </c>
      <c r="C2064" s="50" t="s">
        <v>119</v>
      </c>
      <c r="D2064" s="51"/>
      <c r="E2064" s="29"/>
      <c r="F2064" s="70"/>
      <c r="G2064" s="67"/>
      <c r="H2064" s="67"/>
      <c r="I2064" s="70"/>
      <c r="J2064"/>
      <c r="K2064"/>
      <c r="L2064" s="58"/>
      <c r="M2064" s="58"/>
      <c r="N2064" s="58"/>
      <c r="O2064" s="58"/>
    </row>
    <row r="2065" spans="1:15" s="50" customFormat="1">
      <c r="A2065" s="62" t="str">
        <f>IF(Tabela3[[#This Row],[GOL CASA]]&lt;&gt;"",1,"")</f>
        <v/>
      </c>
      <c r="B2065" s="49">
        <f t="shared" si="32"/>
        <v>1740</v>
      </c>
      <c r="C2065" s="50" t="s">
        <v>119</v>
      </c>
      <c r="D2065" s="51"/>
      <c r="E2065" s="29"/>
      <c r="F2065" s="70"/>
      <c r="G2065" s="67"/>
      <c r="H2065" s="67"/>
      <c r="I2065" s="70"/>
      <c r="J2065"/>
      <c r="K2065"/>
      <c r="L2065" s="58"/>
      <c r="M2065" s="58"/>
      <c r="N2065" s="58"/>
      <c r="O2065" s="58"/>
    </row>
    <row r="2066" spans="1:15" s="50" customFormat="1">
      <c r="A2066" s="62" t="str">
        <f>IF(Tabela3[[#This Row],[GOL CASA]]&lt;&gt;"",1,"")</f>
        <v/>
      </c>
      <c r="B2066" s="49">
        <f t="shared" si="32"/>
        <v>1741</v>
      </c>
      <c r="C2066" s="50" t="s">
        <v>119</v>
      </c>
      <c r="D2066" s="51"/>
      <c r="E2066" s="29"/>
      <c r="F2066" s="70"/>
      <c r="G2066" s="67"/>
      <c r="H2066" s="67"/>
      <c r="I2066" s="70"/>
      <c r="J2066"/>
      <c r="K2066"/>
      <c r="L2066" s="58"/>
      <c r="M2066" s="58"/>
      <c r="N2066" s="58"/>
      <c r="O2066" s="58"/>
    </row>
    <row r="2067" spans="1:15" s="50" customFormat="1">
      <c r="A2067" s="62" t="str">
        <f>IF(Tabela3[[#This Row],[GOL CASA]]&lt;&gt;"",1,"")</f>
        <v/>
      </c>
      <c r="B2067" s="49">
        <f t="shared" si="32"/>
        <v>1742</v>
      </c>
      <c r="C2067" s="50" t="s">
        <v>119</v>
      </c>
      <c r="D2067" s="51"/>
      <c r="E2067" s="29"/>
      <c r="F2067" s="70"/>
      <c r="G2067" s="67"/>
      <c r="H2067" s="67"/>
      <c r="I2067" s="70"/>
      <c r="J2067"/>
      <c r="K2067"/>
      <c r="L2067" s="58"/>
      <c r="M2067" s="58"/>
      <c r="N2067" s="58"/>
      <c r="O2067" s="58"/>
    </row>
    <row r="2068" spans="1:15" s="50" customFormat="1">
      <c r="A2068" s="62" t="str">
        <f>IF(Tabela3[[#This Row],[GOL CASA]]&lt;&gt;"",1,"")</f>
        <v/>
      </c>
      <c r="B2068" s="49">
        <f t="shared" si="32"/>
        <v>1743</v>
      </c>
      <c r="C2068" s="50" t="s">
        <v>119</v>
      </c>
      <c r="D2068" s="51"/>
      <c r="E2068" s="29"/>
      <c r="F2068" s="70"/>
      <c r="G2068" s="67"/>
      <c r="H2068" s="67"/>
      <c r="I2068" s="70"/>
      <c r="J2068"/>
      <c r="K2068"/>
      <c r="L2068" s="58"/>
      <c r="M2068" s="58"/>
      <c r="N2068" s="58"/>
      <c r="O2068" s="58"/>
    </row>
    <row r="2069" spans="1:15" s="50" customFormat="1">
      <c r="A2069" s="62" t="str">
        <f>IF(Tabela3[[#This Row],[GOL CASA]]&lt;&gt;"",1,"")</f>
        <v/>
      </c>
      <c r="B2069" s="49">
        <f t="shared" si="32"/>
        <v>1744</v>
      </c>
      <c r="C2069" s="50" t="s">
        <v>119</v>
      </c>
      <c r="D2069" s="51"/>
      <c r="E2069" s="29"/>
      <c r="F2069" s="70"/>
      <c r="G2069" s="67"/>
      <c r="H2069" s="67"/>
      <c r="I2069" s="70"/>
      <c r="J2069"/>
      <c r="K2069"/>
      <c r="L2069" s="58"/>
      <c r="M2069" s="58"/>
      <c r="N2069" s="58"/>
      <c r="O2069" s="58"/>
    </row>
    <row r="2070" spans="1:15" s="50" customFormat="1">
      <c r="A2070" s="62" t="str">
        <f>IF(Tabela3[[#This Row],[GOL CASA]]&lt;&gt;"",1,"")</f>
        <v/>
      </c>
      <c r="B2070" s="49">
        <f t="shared" si="32"/>
        <v>1745</v>
      </c>
      <c r="C2070" s="50" t="s">
        <v>119</v>
      </c>
      <c r="D2070" s="51"/>
      <c r="E2070" s="29"/>
      <c r="F2070" s="70"/>
      <c r="G2070" s="67"/>
      <c r="H2070" s="67"/>
      <c r="I2070" s="70"/>
      <c r="J2070"/>
      <c r="K2070"/>
      <c r="L2070" s="58"/>
      <c r="M2070" s="58"/>
      <c r="N2070" s="58"/>
      <c r="O2070" s="58"/>
    </row>
    <row r="2071" spans="1:15" s="50" customFormat="1">
      <c r="A2071" s="62" t="str">
        <f>IF(Tabela3[[#This Row],[GOL CASA]]&lt;&gt;"",1,"")</f>
        <v/>
      </c>
      <c r="B2071" s="49">
        <f t="shared" si="32"/>
        <v>1746</v>
      </c>
      <c r="C2071" s="50" t="s">
        <v>119</v>
      </c>
      <c r="D2071" s="51"/>
      <c r="E2071" s="29"/>
      <c r="F2071" s="70"/>
      <c r="G2071" s="67"/>
      <c r="H2071" s="67"/>
      <c r="I2071" s="70"/>
      <c r="J2071"/>
      <c r="K2071"/>
      <c r="L2071" s="58"/>
      <c r="M2071" s="58"/>
      <c r="N2071" s="58"/>
      <c r="O2071" s="58"/>
    </row>
    <row r="2072" spans="1:15" s="50" customFormat="1">
      <c r="A2072" s="62" t="str">
        <f>IF(Tabela3[[#This Row],[GOL CASA]]&lt;&gt;"",1,"")</f>
        <v/>
      </c>
      <c r="B2072" s="49">
        <f t="shared" si="32"/>
        <v>1747</v>
      </c>
      <c r="C2072" s="50" t="s">
        <v>119</v>
      </c>
      <c r="D2072" s="51"/>
      <c r="E2072" s="29"/>
      <c r="F2072" s="70"/>
      <c r="G2072" s="67"/>
      <c r="H2072" s="67"/>
      <c r="I2072" s="70"/>
      <c r="J2072"/>
      <c r="K2072"/>
      <c r="L2072" s="58"/>
      <c r="M2072" s="58"/>
      <c r="N2072" s="58"/>
      <c r="O2072" s="58"/>
    </row>
    <row r="2073" spans="1:15" s="50" customFormat="1">
      <c r="A2073" s="62" t="str">
        <f>IF(Tabela3[[#This Row],[GOL CASA]]&lt;&gt;"",1,"")</f>
        <v/>
      </c>
      <c r="B2073" s="49">
        <f t="shared" si="32"/>
        <v>1748</v>
      </c>
      <c r="C2073" s="50" t="s">
        <v>119</v>
      </c>
      <c r="D2073" s="51"/>
      <c r="E2073" s="29"/>
      <c r="F2073" s="70"/>
      <c r="G2073" s="67"/>
      <c r="H2073" s="67"/>
      <c r="I2073" s="70"/>
      <c r="J2073"/>
      <c r="K2073"/>
      <c r="L2073" s="58"/>
      <c r="M2073" s="58"/>
      <c r="N2073" s="58"/>
      <c r="O2073" s="58"/>
    </row>
    <row r="2074" spans="1:15" s="50" customFormat="1">
      <c r="A2074" s="62" t="str">
        <f>IF(Tabela3[[#This Row],[GOL CASA]]&lt;&gt;"",1,"")</f>
        <v/>
      </c>
      <c r="B2074" s="49">
        <f t="shared" si="32"/>
        <v>1749</v>
      </c>
      <c r="C2074" s="50" t="s">
        <v>119</v>
      </c>
      <c r="D2074" s="51"/>
      <c r="E2074" s="29"/>
      <c r="F2074" s="70"/>
      <c r="G2074" s="67"/>
      <c r="H2074" s="67"/>
      <c r="I2074" s="70"/>
      <c r="J2074"/>
      <c r="K2074"/>
      <c r="L2074" s="58"/>
      <c r="M2074" s="58"/>
      <c r="N2074" s="58"/>
      <c r="O2074" s="58"/>
    </row>
    <row r="2075" spans="1:15" s="50" customFormat="1">
      <c r="A2075" s="62" t="str">
        <f>IF(Tabela3[[#This Row],[GOL CASA]]&lt;&gt;"",1,"")</f>
        <v/>
      </c>
      <c r="B2075" s="49">
        <f t="shared" si="32"/>
        <v>1750</v>
      </c>
      <c r="C2075" s="50" t="s">
        <v>119</v>
      </c>
      <c r="D2075" s="51"/>
      <c r="E2075" s="29"/>
      <c r="F2075" s="70"/>
      <c r="G2075" s="67"/>
      <c r="H2075" s="67"/>
      <c r="I2075" s="70"/>
      <c r="J2075"/>
      <c r="K2075"/>
      <c r="L2075" s="58"/>
      <c r="M2075" s="58"/>
      <c r="N2075" s="58"/>
      <c r="O2075" s="58"/>
    </row>
    <row r="2076" spans="1:15" s="50" customFormat="1">
      <c r="A2076" s="62" t="str">
        <f>IF(Tabela3[[#This Row],[GOL CASA]]&lt;&gt;"",1,"")</f>
        <v/>
      </c>
      <c r="B2076" s="49">
        <f t="shared" si="32"/>
        <v>1751</v>
      </c>
      <c r="C2076" s="50" t="s">
        <v>119</v>
      </c>
      <c r="D2076" s="51"/>
      <c r="E2076" s="29"/>
      <c r="F2076" s="70"/>
      <c r="G2076" s="67"/>
      <c r="H2076" s="67"/>
      <c r="I2076" s="70"/>
      <c r="J2076"/>
      <c r="K2076"/>
      <c r="L2076" s="58"/>
      <c r="M2076" s="58"/>
      <c r="N2076" s="58"/>
      <c r="O2076" s="58"/>
    </row>
    <row r="2077" spans="1:15" s="50" customFormat="1">
      <c r="A2077" s="62" t="str">
        <f>IF(Tabela3[[#This Row],[GOL CASA]]&lt;&gt;"",1,"")</f>
        <v/>
      </c>
      <c r="B2077" s="49">
        <f t="shared" si="32"/>
        <v>1752</v>
      </c>
      <c r="C2077" s="50" t="s">
        <v>119</v>
      </c>
      <c r="D2077" s="51"/>
      <c r="E2077" s="29"/>
      <c r="F2077" s="70"/>
      <c r="G2077" s="67"/>
      <c r="H2077" s="67"/>
      <c r="I2077" s="70"/>
      <c r="J2077"/>
      <c r="K2077"/>
      <c r="L2077" s="58"/>
      <c r="M2077" s="58"/>
      <c r="N2077" s="58"/>
      <c r="O2077" s="58"/>
    </row>
    <row r="2078" spans="1:15" s="50" customFormat="1">
      <c r="A2078" s="62" t="str">
        <f>IF(Tabela3[[#This Row],[GOL CASA]]&lt;&gt;"",1,"")</f>
        <v/>
      </c>
      <c r="B2078" s="49">
        <f t="shared" si="32"/>
        <v>1753</v>
      </c>
      <c r="C2078" s="50" t="s">
        <v>119</v>
      </c>
      <c r="D2078" s="51"/>
      <c r="E2078" s="29"/>
      <c r="F2078" s="70"/>
      <c r="G2078" s="67"/>
      <c r="H2078" s="67"/>
      <c r="I2078" s="70"/>
      <c r="J2078"/>
      <c r="K2078"/>
      <c r="L2078" s="58"/>
      <c r="M2078" s="58"/>
      <c r="N2078" s="58"/>
      <c r="O2078" s="58"/>
    </row>
    <row r="2079" spans="1:15" s="50" customFormat="1">
      <c r="A2079" s="62" t="str">
        <f>IF(Tabela3[[#This Row],[GOL CASA]]&lt;&gt;"",1,"")</f>
        <v/>
      </c>
      <c r="B2079" s="49">
        <f t="shared" si="32"/>
        <v>1754</v>
      </c>
      <c r="C2079" s="50" t="s">
        <v>119</v>
      </c>
      <c r="D2079" s="51"/>
      <c r="E2079" s="29"/>
      <c r="F2079" s="70"/>
      <c r="G2079" s="67"/>
      <c r="H2079" s="67"/>
      <c r="I2079" s="70"/>
      <c r="J2079"/>
      <c r="K2079"/>
      <c r="L2079" s="58"/>
      <c r="M2079" s="58"/>
      <c r="N2079" s="58"/>
      <c r="O2079" s="58"/>
    </row>
    <row r="2080" spans="1:15" s="50" customFormat="1">
      <c r="A2080" s="62" t="str">
        <f>IF(Tabela3[[#This Row],[GOL CASA]]&lt;&gt;"",1,"")</f>
        <v/>
      </c>
      <c r="B2080" s="49">
        <f t="shared" si="32"/>
        <v>1755</v>
      </c>
      <c r="C2080" s="50" t="s">
        <v>119</v>
      </c>
      <c r="D2080" s="51"/>
      <c r="E2080" s="29"/>
      <c r="F2080" s="70"/>
      <c r="G2080" s="67"/>
      <c r="H2080" s="67"/>
      <c r="I2080" s="70"/>
      <c r="J2080"/>
      <c r="K2080"/>
      <c r="L2080" s="58"/>
      <c r="M2080" s="58"/>
      <c r="N2080" s="58"/>
      <c r="O2080" s="58"/>
    </row>
    <row r="2081" spans="1:15" s="50" customFormat="1">
      <c r="A2081" s="62" t="str">
        <f>IF(Tabela3[[#This Row],[GOL CASA]]&lt;&gt;"",1,"")</f>
        <v/>
      </c>
      <c r="B2081" s="49">
        <f t="shared" si="32"/>
        <v>1756</v>
      </c>
      <c r="C2081" s="50" t="s">
        <v>119</v>
      </c>
      <c r="D2081" s="51"/>
      <c r="E2081" s="29"/>
      <c r="F2081" s="70"/>
      <c r="G2081" s="67"/>
      <c r="H2081" s="67"/>
      <c r="I2081" s="70"/>
      <c r="J2081"/>
      <c r="K2081"/>
      <c r="L2081" s="58"/>
      <c r="M2081" s="58"/>
      <c r="N2081" s="58"/>
      <c r="O2081" s="58"/>
    </row>
    <row r="2082" spans="1:15" s="50" customFormat="1">
      <c r="A2082" s="62" t="str">
        <f>IF(Tabela3[[#This Row],[GOL CASA]]&lt;&gt;"",1,"")</f>
        <v/>
      </c>
      <c r="B2082" s="49">
        <f t="shared" si="32"/>
        <v>1757</v>
      </c>
      <c r="C2082" s="50" t="s">
        <v>119</v>
      </c>
      <c r="D2082" s="51"/>
      <c r="E2082" s="29"/>
      <c r="F2082" s="70"/>
      <c r="G2082" s="67"/>
      <c r="H2082" s="67"/>
      <c r="I2082" s="70"/>
      <c r="J2082"/>
      <c r="K2082"/>
      <c r="L2082" s="58"/>
      <c r="M2082" s="58"/>
      <c r="N2082" s="58"/>
      <c r="O2082" s="58"/>
    </row>
    <row r="2083" spans="1:15" s="50" customFormat="1">
      <c r="A2083" s="62" t="str">
        <f>IF(Tabela3[[#This Row],[GOL CASA]]&lt;&gt;"",1,"")</f>
        <v/>
      </c>
      <c r="B2083" s="49">
        <f t="shared" si="32"/>
        <v>1758</v>
      </c>
      <c r="C2083" s="50" t="s">
        <v>119</v>
      </c>
      <c r="D2083" s="51"/>
      <c r="E2083" s="29"/>
      <c r="F2083" s="70"/>
      <c r="G2083" s="67"/>
      <c r="H2083" s="67"/>
      <c r="I2083" s="70"/>
      <c r="J2083"/>
      <c r="K2083"/>
      <c r="L2083" s="58"/>
      <c r="M2083" s="58"/>
      <c r="N2083" s="58"/>
      <c r="O2083" s="58"/>
    </row>
    <row r="2084" spans="1:15" s="50" customFormat="1">
      <c r="A2084" s="62" t="str">
        <f>IF(Tabela3[[#This Row],[GOL CASA]]&lt;&gt;"",1,"")</f>
        <v/>
      </c>
      <c r="B2084" s="49">
        <f t="shared" si="32"/>
        <v>1759</v>
      </c>
      <c r="C2084" s="50" t="s">
        <v>119</v>
      </c>
      <c r="D2084" s="51"/>
      <c r="E2084" s="29"/>
      <c r="F2084" s="70"/>
      <c r="G2084" s="67"/>
      <c r="H2084" s="67"/>
      <c r="I2084" s="70"/>
      <c r="J2084"/>
      <c r="K2084"/>
      <c r="L2084" s="58"/>
      <c r="M2084" s="58"/>
      <c r="N2084" s="58"/>
      <c r="O2084" s="58"/>
    </row>
    <row r="2085" spans="1:15" s="50" customFormat="1">
      <c r="A2085" s="62" t="str">
        <f>IF(Tabela3[[#This Row],[GOL CASA]]&lt;&gt;"",1,"")</f>
        <v/>
      </c>
      <c r="B2085" s="49">
        <f t="shared" si="32"/>
        <v>1760</v>
      </c>
      <c r="C2085" s="50" t="s">
        <v>119</v>
      </c>
      <c r="D2085" s="51"/>
      <c r="E2085" s="29"/>
      <c r="F2085" s="70"/>
      <c r="G2085" s="67"/>
      <c r="H2085" s="67"/>
      <c r="I2085" s="70"/>
      <c r="J2085"/>
      <c r="K2085"/>
      <c r="L2085" s="58"/>
      <c r="M2085" s="58"/>
      <c r="N2085" s="58"/>
      <c r="O2085" s="58"/>
    </row>
    <row r="2086" spans="1:15" s="50" customFormat="1">
      <c r="A2086" s="62" t="str">
        <f>IF(Tabela3[[#This Row],[GOL CASA]]&lt;&gt;"",1,"")</f>
        <v/>
      </c>
      <c r="B2086" s="49">
        <f t="shared" si="32"/>
        <v>1761</v>
      </c>
      <c r="C2086" s="50" t="s">
        <v>119</v>
      </c>
      <c r="D2086" s="51"/>
      <c r="E2086" s="29"/>
      <c r="F2086" s="70"/>
      <c r="G2086" s="67"/>
      <c r="H2086" s="67"/>
      <c r="I2086" s="70"/>
      <c r="J2086"/>
      <c r="K2086"/>
      <c r="L2086" s="58"/>
      <c r="M2086" s="58"/>
      <c r="N2086" s="58"/>
      <c r="O2086" s="58"/>
    </row>
    <row r="2087" spans="1:15" s="50" customFormat="1">
      <c r="A2087" s="62" t="str">
        <f>IF(Tabela3[[#This Row],[GOL CASA]]&lt;&gt;"",1,"")</f>
        <v/>
      </c>
      <c r="B2087" s="49">
        <f t="shared" si="32"/>
        <v>1762</v>
      </c>
      <c r="C2087" s="50" t="s">
        <v>119</v>
      </c>
      <c r="D2087" s="51"/>
      <c r="E2087" s="29"/>
      <c r="F2087" s="70"/>
      <c r="G2087" s="67"/>
      <c r="H2087" s="67"/>
      <c r="I2087" s="70"/>
      <c r="J2087"/>
      <c r="K2087"/>
      <c r="L2087" s="58"/>
      <c r="M2087" s="58"/>
      <c r="N2087" s="58"/>
      <c r="O2087" s="58"/>
    </row>
    <row r="2088" spans="1:15" s="50" customFormat="1">
      <c r="A2088" s="62" t="str">
        <f>IF(Tabela3[[#This Row],[GOL CASA]]&lt;&gt;"",1,"")</f>
        <v/>
      </c>
      <c r="B2088" s="49">
        <f t="shared" si="32"/>
        <v>1763</v>
      </c>
      <c r="C2088" s="50" t="s">
        <v>119</v>
      </c>
      <c r="D2088" s="51"/>
      <c r="E2088" s="29"/>
      <c r="F2088" s="70"/>
      <c r="G2088" s="67"/>
      <c r="H2088" s="67"/>
      <c r="I2088" s="70"/>
      <c r="J2088"/>
      <c r="K2088"/>
      <c r="L2088" s="58"/>
      <c r="M2088" s="58"/>
      <c r="N2088" s="58"/>
      <c r="O2088" s="58"/>
    </row>
    <row r="2089" spans="1:15" s="50" customFormat="1">
      <c r="A2089" s="62" t="str">
        <f>IF(Tabela3[[#This Row],[GOL CASA]]&lt;&gt;"",1,"")</f>
        <v/>
      </c>
      <c r="B2089" s="49">
        <f t="shared" si="32"/>
        <v>1764</v>
      </c>
      <c r="C2089" s="50" t="s">
        <v>119</v>
      </c>
      <c r="D2089" s="51"/>
      <c r="E2089" s="29"/>
      <c r="F2089" s="70"/>
      <c r="G2089" s="67"/>
      <c r="H2089" s="67"/>
      <c r="I2089" s="70"/>
      <c r="J2089"/>
      <c r="K2089"/>
      <c r="L2089" s="58"/>
      <c r="M2089" s="58"/>
      <c r="N2089" s="58"/>
      <c r="O2089" s="58"/>
    </row>
    <row r="2090" spans="1:15" s="50" customFormat="1">
      <c r="A2090" s="62" t="str">
        <f>IF(Tabela3[[#This Row],[GOL CASA]]&lt;&gt;"",1,"")</f>
        <v/>
      </c>
      <c r="B2090" s="49">
        <f t="shared" si="32"/>
        <v>1765</v>
      </c>
      <c r="C2090" s="50" t="s">
        <v>119</v>
      </c>
      <c r="D2090" s="51"/>
      <c r="E2090" s="29"/>
      <c r="F2090" s="70"/>
      <c r="G2090" s="67"/>
      <c r="H2090" s="67"/>
      <c r="I2090" s="70"/>
      <c r="J2090"/>
      <c r="K2090"/>
      <c r="L2090" s="58"/>
      <c r="M2090" s="58"/>
      <c r="N2090" s="58"/>
      <c r="O2090" s="58"/>
    </row>
    <row r="2091" spans="1:15" s="50" customFormat="1">
      <c r="A2091" s="62" t="str">
        <f>IF(Tabela3[[#This Row],[GOL CASA]]&lt;&gt;"",1,"")</f>
        <v/>
      </c>
      <c r="B2091" s="49">
        <f t="shared" si="32"/>
        <v>1766</v>
      </c>
      <c r="C2091" s="50" t="s">
        <v>119</v>
      </c>
      <c r="D2091" s="51"/>
      <c r="E2091" s="29"/>
      <c r="F2091" s="70"/>
      <c r="G2091" s="67"/>
      <c r="H2091" s="67"/>
      <c r="I2091" s="70"/>
      <c r="J2091"/>
      <c r="K2091"/>
      <c r="L2091" s="58"/>
      <c r="M2091" s="58"/>
      <c r="N2091" s="58"/>
      <c r="O2091" s="58"/>
    </row>
    <row r="2092" spans="1:15" s="50" customFormat="1">
      <c r="A2092" s="62" t="str">
        <f>IF(Tabela3[[#This Row],[GOL CASA]]&lt;&gt;"",1,"")</f>
        <v/>
      </c>
      <c r="B2092" s="49">
        <f t="shared" si="32"/>
        <v>1767</v>
      </c>
      <c r="C2092" s="50" t="s">
        <v>119</v>
      </c>
      <c r="D2092" s="51"/>
      <c r="E2092" s="29"/>
      <c r="F2092" s="70"/>
      <c r="G2092" s="67"/>
      <c r="H2092" s="67"/>
      <c r="I2092" s="70"/>
      <c r="J2092"/>
      <c r="K2092"/>
      <c r="L2092" s="58"/>
      <c r="M2092" s="58"/>
      <c r="N2092" s="58"/>
      <c r="O2092" s="58"/>
    </row>
    <row r="2093" spans="1:15" s="50" customFormat="1">
      <c r="A2093" s="62" t="str">
        <f>IF(Tabela3[[#This Row],[GOL CASA]]&lt;&gt;"",1,"")</f>
        <v/>
      </c>
      <c r="B2093" s="49">
        <f t="shared" si="32"/>
        <v>1768</v>
      </c>
      <c r="C2093" s="50" t="s">
        <v>119</v>
      </c>
      <c r="D2093" s="51"/>
      <c r="E2093" s="29"/>
      <c r="F2093" s="70"/>
      <c r="G2093" s="67"/>
      <c r="H2093" s="67"/>
      <c r="I2093" s="70"/>
      <c r="J2093"/>
      <c r="K2093"/>
      <c r="L2093" s="58"/>
      <c r="M2093" s="58"/>
      <c r="N2093" s="58"/>
      <c r="O2093" s="58"/>
    </row>
    <row r="2094" spans="1:15" s="50" customFormat="1">
      <c r="A2094" s="62" t="str">
        <f>IF(Tabela3[[#This Row],[GOL CASA]]&lt;&gt;"",1,"")</f>
        <v/>
      </c>
      <c r="B2094" s="49">
        <f t="shared" si="32"/>
        <v>1769</v>
      </c>
      <c r="C2094" s="50" t="s">
        <v>119</v>
      </c>
      <c r="D2094" s="51"/>
      <c r="E2094" s="29"/>
      <c r="F2094" s="70"/>
      <c r="G2094" s="67"/>
      <c r="H2094" s="67"/>
      <c r="I2094" s="70"/>
      <c r="J2094"/>
      <c r="K2094"/>
      <c r="L2094" s="58"/>
      <c r="M2094" s="58"/>
      <c r="N2094" s="58"/>
      <c r="O2094" s="58"/>
    </row>
    <row r="2095" spans="1:15" s="50" customFormat="1">
      <c r="A2095" s="62" t="str">
        <f>IF(Tabela3[[#This Row],[GOL CASA]]&lt;&gt;"",1,"")</f>
        <v/>
      </c>
      <c r="B2095" s="49">
        <f t="shared" si="32"/>
        <v>1770</v>
      </c>
      <c r="C2095" s="50" t="s">
        <v>119</v>
      </c>
      <c r="D2095" s="51"/>
      <c r="E2095" s="29"/>
      <c r="F2095" s="70"/>
      <c r="G2095" s="67"/>
      <c r="H2095" s="67"/>
      <c r="I2095" s="70"/>
      <c r="J2095"/>
      <c r="K2095"/>
      <c r="L2095" s="58"/>
      <c r="M2095" s="58"/>
      <c r="N2095" s="58"/>
      <c r="O2095" s="58"/>
    </row>
    <row r="2096" spans="1:15" s="50" customFormat="1">
      <c r="A2096" s="62" t="str">
        <f>IF(Tabela3[[#This Row],[GOL CASA]]&lt;&gt;"",1,"")</f>
        <v/>
      </c>
      <c r="B2096" s="49">
        <f t="shared" si="32"/>
        <v>1771</v>
      </c>
      <c r="C2096" s="50" t="s">
        <v>119</v>
      </c>
      <c r="D2096" s="51"/>
      <c r="E2096" s="29"/>
      <c r="F2096" s="70"/>
      <c r="G2096" s="67"/>
      <c r="H2096" s="67"/>
      <c r="I2096" s="70"/>
      <c r="J2096"/>
      <c r="K2096"/>
      <c r="L2096" s="58"/>
      <c r="M2096" s="58"/>
      <c r="N2096" s="58"/>
      <c r="O2096" s="58"/>
    </row>
    <row r="2097" spans="1:15" s="50" customFormat="1">
      <c r="A2097" s="62" t="str">
        <f>IF(Tabela3[[#This Row],[GOL CASA]]&lt;&gt;"",1,"")</f>
        <v/>
      </c>
      <c r="B2097" s="49">
        <f t="shared" si="32"/>
        <v>1772</v>
      </c>
      <c r="C2097" s="50" t="s">
        <v>119</v>
      </c>
      <c r="D2097" s="51"/>
      <c r="E2097" s="29"/>
      <c r="F2097" s="70"/>
      <c r="G2097" s="67"/>
      <c r="H2097" s="67"/>
      <c r="I2097" s="70"/>
      <c r="J2097"/>
      <c r="K2097"/>
      <c r="L2097" s="58"/>
      <c r="M2097" s="58"/>
      <c r="N2097" s="58"/>
      <c r="O2097" s="58"/>
    </row>
    <row r="2098" spans="1:15" s="50" customFormat="1">
      <c r="A2098" s="62" t="str">
        <f>IF(Tabela3[[#This Row],[GOL CASA]]&lt;&gt;"",1,"")</f>
        <v/>
      </c>
      <c r="B2098" s="49">
        <f t="shared" si="32"/>
        <v>1773</v>
      </c>
      <c r="C2098" s="50" t="s">
        <v>119</v>
      </c>
      <c r="D2098" s="51"/>
      <c r="E2098" s="29"/>
      <c r="F2098" s="70"/>
      <c r="G2098" s="67"/>
      <c r="H2098" s="67"/>
      <c r="I2098" s="70"/>
      <c r="J2098"/>
      <c r="K2098"/>
      <c r="L2098" s="58"/>
      <c r="M2098" s="58"/>
      <c r="N2098" s="58"/>
      <c r="O2098" s="58"/>
    </row>
    <row r="2099" spans="1:15" s="50" customFormat="1">
      <c r="A2099" s="62" t="str">
        <f>IF(Tabela3[[#This Row],[GOL CASA]]&lt;&gt;"",1,"")</f>
        <v/>
      </c>
      <c r="B2099" s="49">
        <f t="shared" si="32"/>
        <v>1774</v>
      </c>
      <c r="C2099" s="50" t="s">
        <v>119</v>
      </c>
      <c r="D2099" s="51"/>
      <c r="E2099" s="29"/>
      <c r="F2099" s="70"/>
      <c r="G2099" s="67"/>
      <c r="H2099" s="67"/>
      <c r="I2099" s="70"/>
      <c r="J2099"/>
      <c r="K2099"/>
      <c r="L2099" s="58"/>
      <c r="M2099" s="58"/>
      <c r="N2099" s="58"/>
      <c r="O2099" s="58"/>
    </row>
    <row r="2100" spans="1:15" s="50" customFormat="1">
      <c r="A2100" s="62" t="str">
        <f>IF(Tabela3[[#This Row],[GOL CASA]]&lt;&gt;"",1,"")</f>
        <v/>
      </c>
      <c r="B2100" s="49">
        <f t="shared" si="32"/>
        <v>1775</v>
      </c>
      <c r="C2100" s="50" t="s">
        <v>119</v>
      </c>
      <c r="D2100" s="51"/>
      <c r="E2100" s="29"/>
      <c r="F2100" s="70"/>
      <c r="G2100" s="67"/>
      <c r="H2100" s="67"/>
      <c r="I2100" s="70"/>
      <c r="J2100"/>
      <c r="K2100"/>
      <c r="L2100" s="58"/>
      <c r="M2100" s="58"/>
      <c r="N2100" s="58"/>
      <c r="O2100" s="58"/>
    </row>
    <row r="2101" spans="1:15" s="50" customFormat="1">
      <c r="A2101" s="62" t="str">
        <f>IF(Tabela3[[#This Row],[GOL CASA]]&lt;&gt;"",1,"")</f>
        <v/>
      </c>
      <c r="B2101" s="49">
        <f t="shared" si="32"/>
        <v>1776</v>
      </c>
      <c r="C2101" s="50" t="s">
        <v>119</v>
      </c>
      <c r="D2101" s="51"/>
      <c r="E2101" s="29"/>
      <c r="F2101" s="70"/>
      <c r="G2101" s="67"/>
      <c r="H2101" s="67"/>
      <c r="I2101" s="70"/>
      <c r="J2101"/>
      <c r="K2101"/>
      <c r="L2101" s="58"/>
      <c r="M2101" s="58"/>
      <c r="N2101" s="58"/>
      <c r="O2101" s="58"/>
    </row>
    <row r="2102" spans="1:15" s="50" customFormat="1">
      <c r="A2102" s="62" t="str">
        <f>IF(Tabela3[[#This Row],[GOL CASA]]&lt;&gt;"",1,"")</f>
        <v/>
      </c>
      <c r="B2102" s="49">
        <f t="shared" si="32"/>
        <v>1777</v>
      </c>
      <c r="C2102" s="50" t="s">
        <v>119</v>
      </c>
      <c r="D2102" s="51"/>
      <c r="E2102" s="29"/>
      <c r="F2102" s="70"/>
      <c r="G2102" s="67"/>
      <c r="H2102" s="67"/>
      <c r="I2102" s="70"/>
      <c r="J2102"/>
      <c r="K2102"/>
      <c r="L2102" s="58"/>
      <c r="M2102" s="58"/>
      <c r="N2102" s="58"/>
      <c r="O2102" s="58"/>
    </row>
    <row r="2103" spans="1:15" s="50" customFormat="1">
      <c r="A2103" s="62" t="str">
        <f>IF(Tabela3[[#This Row],[GOL CASA]]&lt;&gt;"",1,"")</f>
        <v/>
      </c>
      <c r="B2103" s="49">
        <f t="shared" si="32"/>
        <v>1778</v>
      </c>
      <c r="C2103" s="50" t="s">
        <v>119</v>
      </c>
      <c r="D2103" s="51"/>
      <c r="E2103" s="29"/>
      <c r="F2103" s="70"/>
      <c r="G2103" s="67"/>
      <c r="H2103" s="67"/>
      <c r="I2103" s="70"/>
      <c r="J2103"/>
      <c r="K2103"/>
      <c r="L2103" s="58"/>
      <c r="M2103" s="58"/>
      <c r="N2103" s="58"/>
      <c r="O2103" s="58"/>
    </row>
    <row r="2104" spans="1:15" s="50" customFormat="1">
      <c r="A2104" s="62" t="str">
        <f>IF(Tabela3[[#This Row],[GOL CASA]]&lt;&gt;"",1,"")</f>
        <v/>
      </c>
      <c r="B2104" s="49">
        <f t="shared" si="32"/>
        <v>1779</v>
      </c>
      <c r="C2104" s="50" t="s">
        <v>119</v>
      </c>
      <c r="D2104" s="51"/>
      <c r="E2104" s="29"/>
      <c r="F2104" s="70"/>
      <c r="G2104" s="67"/>
      <c r="H2104" s="67"/>
      <c r="I2104" s="70"/>
      <c r="J2104"/>
      <c r="K2104"/>
      <c r="L2104" s="58"/>
      <c r="M2104" s="58"/>
      <c r="N2104" s="58"/>
      <c r="O2104" s="58"/>
    </row>
    <row r="2105" spans="1:15" s="50" customFormat="1">
      <c r="A2105" s="62" t="str">
        <f>IF(Tabela3[[#This Row],[GOL CASA]]&lt;&gt;"",1,"")</f>
        <v/>
      </c>
      <c r="B2105" s="49">
        <f t="shared" si="32"/>
        <v>1780</v>
      </c>
      <c r="C2105" s="50" t="s">
        <v>119</v>
      </c>
      <c r="D2105" s="51"/>
      <c r="E2105" s="29"/>
      <c r="F2105" s="70"/>
      <c r="G2105" s="67"/>
      <c r="H2105" s="67"/>
      <c r="I2105" s="70"/>
      <c r="J2105"/>
      <c r="K2105"/>
      <c r="L2105" s="58"/>
      <c r="M2105" s="58"/>
      <c r="N2105" s="58"/>
      <c r="O2105" s="58"/>
    </row>
    <row r="2106" spans="1:15" s="50" customFormat="1">
      <c r="A2106" s="62" t="str">
        <f>IF(Tabela3[[#This Row],[GOL CASA]]&lt;&gt;"",1,"")</f>
        <v/>
      </c>
      <c r="B2106" s="49">
        <f t="shared" si="32"/>
        <v>1781</v>
      </c>
      <c r="C2106" s="50" t="s">
        <v>119</v>
      </c>
      <c r="D2106" s="51"/>
      <c r="E2106" s="29"/>
      <c r="F2106" s="70"/>
      <c r="G2106" s="67"/>
      <c r="H2106" s="67"/>
      <c r="I2106" s="70"/>
      <c r="J2106"/>
      <c r="K2106"/>
      <c r="L2106" s="58"/>
      <c r="M2106" s="58"/>
      <c r="N2106" s="58"/>
      <c r="O2106" s="58"/>
    </row>
    <row r="2107" spans="1:15" s="50" customFormat="1">
      <c r="A2107" s="62" t="str">
        <f>IF(Tabela3[[#This Row],[GOL CASA]]&lt;&gt;"",1,"")</f>
        <v/>
      </c>
      <c r="B2107" s="49">
        <f t="shared" si="32"/>
        <v>1782</v>
      </c>
      <c r="C2107" s="50" t="s">
        <v>119</v>
      </c>
      <c r="D2107" s="51"/>
      <c r="E2107" s="29"/>
      <c r="F2107" s="70"/>
      <c r="G2107" s="67"/>
      <c r="H2107" s="67"/>
      <c r="I2107" s="70"/>
      <c r="J2107"/>
      <c r="K2107"/>
      <c r="L2107" s="58"/>
      <c r="M2107" s="58"/>
      <c r="N2107" s="58"/>
      <c r="O2107" s="58"/>
    </row>
    <row r="2108" spans="1:15" s="50" customFormat="1">
      <c r="A2108" s="62" t="str">
        <f>IF(Tabela3[[#This Row],[GOL CASA]]&lt;&gt;"",1,"")</f>
        <v/>
      </c>
      <c r="B2108" s="49">
        <f t="shared" si="32"/>
        <v>1783</v>
      </c>
      <c r="C2108" s="50" t="s">
        <v>119</v>
      </c>
      <c r="D2108" s="51"/>
      <c r="E2108" s="29"/>
      <c r="F2108" s="70"/>
      <c r="G2108" s="67"/>
      <c r="H2108" s="67"/>
      <c r="I2108" s="70"/>
      <c r="J2108"/>
      <c r="K2108"/>
      <c r="L2108" s="58"/>
      <c r="M2108" s="58"/>
      <c r="N2108" s="58"/>
      <c r="O2108" s="58"/>
    </row>
    <row r="2109" spans="1:15" s="50" customFormat="1">
      <c r="A2109" s="62" t="str">
        <f>IF(Tabela3[[#This Row],[GOL CASA]]&lt;&gt;"",1,"")</f>
        <v/>
      </c>
      <c r="B2109" s="49">
        <f t="shared" si="32"/>
        <v>1784</v>
      </c>
      <c r="C2109" s="50" t="s">
        <v>119</v>
      </c>
      <c r="D2109" s="51"/>
      <c r="E2109" s="29"/>
      <c r="F2109" s="70"/>
      <c r="G2109" s="67"/>
      <c r="H2109" s="67"/>
      <c r="I2109" s="70"/>
      <c r="J2109"/>
      <c r="K2109"/>
      <c r="L2109" s="58"/>
      <c r="M2109" s="58"/>
      <c r="N2109" s="58"/>
      <c r="O2109" s="58"/>
    </row>
    <row r="2110" spans="1:15" s="50" customFormat="1">
      <c r="A2110" s="62" t="str">
        <f>IF(Tabela3[[#This Row],[GOL CASA]]&lt;&gt;"",1,"")</f>
        <v/>
      </c>
      <c r="B2110" s="49">
        <f t="shared" si="32"/>
        <v>1785</v>
      </c>
      <c r="C2110" s="50" t="s">
        <v>119</v>
      </c>
      <c r="D2110" s="51"/>
      <c r="E2110" s="29"/>
      <c r="F2110" s="70"/>
      <c r="G2110" s="67"/>
      <c r="H2110" s="67"/>
      <c r="I2110" s="70"/>
      <c r="J2110"/>
      <c r="K2110"/>
      <c r="L2110" s="58"/>
      <c r="M2110" s="58"/>
      <c r="N2110" s="58"/>
      <c r="O2110" s="58"/>
    </row>
    <row r="2111" spans="1:15" s="50" customFormat="1">
      <c r="A2111" s="62" t="str">
        <f>IF(Tabela3[[#This Row],[GOL CASA]]&lt;&gt;"",1,"")</f>
        <v/>
      </c>
      <c r="B2111" s="49">
        <f t="shared" si="32"/>
        <v>1786</v>
      </c>
      <c r="C2111" s="50" t="s">
        <v>119</v>
      </c>
      <c r="D2111" s="51"/>
      <c r="E2111" s="29"/>
      <c r="F2111" s="70"/>
      <c r="G2111" s="67"/>
      <c r="H2111" s="67"/>
      <c r="I2111" s="70"/>
      <c r="J2111"/>
      <c r="K2111"/>
      <c r="L2111" s="58"/>
      <c r="M2111" s="58"/>
      <c r="N2111" s="58"/>
      <c r="O2111" s="58"/>
    </row>
    <row r="2112" spans="1:15" s="50" customFormat="1">
      <c r="A2112" s="62" t="str">
        <f>IF(Tabela3[[#This Row],[GOL CASA]]&lt;&gt;"",1,"")</f>
        <v/>
      </c>
      <c r="B2112" s="49">
        <f t="shared" si="32"/>
        <v>1787</v>
      </c>
      <c r="C2112" s="50" t="s">
        <v>119</v>
      </c>
      <c r="D2112" s="51"/>
      <c r="E2112" s="29"/>
      <c r="F2112" s="70"/>
      <c r="G2112" s="67"/>
      <c r="H2112" s="67"/>
      <c r="I2112" s="70"/>
      <c r="J2112"/>
      <c r="K2112"/>
      <c r="L2112" s="58"/>
      <c r="M2112" s="58"/>
      <c r="N2112" s="58"/>
      <c r="O2112" s="58"/>
    </row>
    <row r="2113" spans="1:15" s="50" customFormat="1">
      <c r="A2113" s="62" t="str">
        <f>IF(Tabela3[[#This Row],[GOL CASA]]&lt;&gt;"",1,"")</f>
        <v/>
      </c>
      <c r="B2113" s="49">
        <f t="shared" si="32"/>
        <v>1788</v>
      </c>
      <c r="C2113" s="50" t="s">
        <v>119</v>
      </c>
      <c r="D2113" s="51"/>
      <c r="E2113" s="29"/>
      <c r="F2113" s="70"/>
      <c r="G2113" s="67"/>
      <c r="H2113" s="67"/>
      <c r="I2113" s="70"/>
      <c r="J2113"/>
      <c r="K2113"/>
      <c r="L2113" s="58"/>
      <c r="M2113" s="58"/>
      <c r="N2113" s="58"/>
      <c r="O2113" s="58"/>
    </row>
    <row r="2114" spans="1:15" s="50" customFormat="1">
      <c r="A2114" s="62" t="str">
        <f>IF(Tabela3[[#This Row],[GOL CASA]]&lt;&gt;"",1,"")</f>
        <v/>
      </c>
      <c r="B2114" s="49">
        <f t="shared" si="32"/>
        <v>1789</v>
      </c>
      <c r="C2114" s="50" t="s">
        <v>119</v>
      </c>
      <c r="D2114" s="51"/>
      <c r="E2114" s="29"/>
      <c r="F2114" s="70"/>
      <c r="G2114" s="67"/>
      <c r="H2114" s="67"/>
      <c r="I2114" s="70"/>
      <c r="J2114"/>
      <c r="K2114"/>
      <c r="L2114" s="58"/>
      <c r="M2114" s="58"/>
      <c r="N2114" s="58"/>
      <c r="O2114" s="58"/>
    </row>
    <row r="2115" spans="1:15" s="50" customFormat="1">
      <c r="A2115" s="62" t="str">
        <f>IF(Tabela3[[#This Row],[GOL CASA]]&lt;&gt;"",1,"")</f>
        <v/>
      </c>
      <c r="B2115" s="49">
        <f t="shared" si="32"/>
        <v>1790</v>
      </c>
      <c r="C2115" s="50" t="s">
        <v>119</v>
      </c>
      <c r="D2115" s="51"/>
      <c r="E2115" s="29"/>
      <c r="F2115" s="70"/>
      <c r="G2115" s="67"/>
      <c r="H2115" s="67"/>
      <c r="I2115" s="70"/>
      <c r="J2115"/>
      <c r="K2115"/>
      <c r="L2115" s="58"/>
      <c r="M2115" s="58"/>
      <c r="N2115" s="58"/>
      <c r="O2115" s="58"/>
    </row>
    <row r="2116" spans="1:15" s="50" customFormat="1">
      <c r="A2116" s="62" t="str">
        <f>IF(Tabela3[[#This Row],[GOL CASA]]&lt;&gt;"",1,"")</f>
        <v/>
      </c>
      <c r="B2116" s="49">
        <f t="shared" si="32"/>
        <v>1791</v>
      </c>
      <c r="C2116" s="50" t="s">
        <v>119</v>
      </c>
      <c r="D2116" s="51"/>
      <c r="E2116" s="29"/>
      <c r="F2116" s="70"/>
      <c r="G2116" s="67"/>
      <c r="H2116" s="67"/>
      <c r="I2116" s="70"/>
      <c r="J2116"/>
      <c r="K2116"/>
      <c r="L2116" s="58"/>
      <c r="M2116" s="58"/>
      <c r="N2116" s="58"/>
      <c r="O2116" s="58"/>
    </row>
    <row r="2117" spans="1:15" s="50" customFormat="1">
      <c r="A2117" s="62" t="str">
        <f>IF(Tabela3[[#This Row],[GOL CASA]]&lt;&gt;"",1,"")</f>
        <v/>
      </c>
      <c r="B2117" s="49">
        <f t="shared" si="32"/>
        <v>1792</v>
      </c>
      <c r="C2117" s="50" t="s">
        <v>119</v>
      </c>
      <c r="D2117" s="51"/>
      <c r="E2117" s="29"/>
      <c r="F2117" s="70"/>
      <c r="G2117" s="67"/>
      <c r="H2117" s="67"/>
      <c r="I2117" s="70"/>
      <c r="J2117"/>
      <c r="K2117"/>
      <c r="L2117" s="58"/>
      <c r="M2117" s="58"/>
      <c r="N2117" s="58"/>
      <c r="O2117" s="58"/>
    </row>
    <row r="2118" spans="1:15" s="50" customFormat="1">
      <c r="A2118" s="62" t="str">
        <f>IF(Tabela3[[#This Row],[GOL CASA]]&lt;&gt;"",1,"")</f>
        <v/>
      </c>
      <c r="B2118" s="49">
        <f t="shared" si="32"/>
        <v>1793</v>
      </c>
      <c r="C2118" s="50" t="s">
        <v>119</v>
      </c>
      <c r="D2118" s="51"/>
      <c r="E2118" s="29"/>
      <c r="F2118" s="70"/>
      <c r="G2118" s="67"/>
      <c r="H2118" s="67"/>
      <c r="I2118" s="70"/>
      <c r="J2118"/>
      <c r="K2118"/>
      <c r="L2118" s="58"/>
      <c r="M2118" s="58"/>
      <c r="N2118" s="58"/>
      <c r="O2118" s="58"/>
    </row>
    <row r="2119" spans="1:15" s="50" customFormat="1">
      <c r="A2119" s="62" t="str">
        <f>IF(Tabela3[[#This Row],[GOL CASA]]&lt;&gt;"",1,"")</f>
        <v/>
      </c>
      <c r="B2119" s="49">
        <f t="shared" ref="B2119:B2182" si="33">B2118+1</f>
        <v>1794</v>
      </c>
      <c r="C2119" s="50" t="s">
        <v>119</v>
      </c>
      <c r="D2119" s="51"/>
      <c r="E2119" s="29"/>
      <c r="F2119" s="70"/>
      <c r="G2119" s="67"/>
      <c r="H2119" s="67"/>
      <c r="I2119" s="70"/>
      <c r="J2119"/>
      <c r="K2119"/>
      <c r="L2119" s="58"/>
      <c r="M2119" s="58"/>
      <c r="N2119" s="58"/>
      <c r="O2119" s="58"/>
    </row>
    <row r="2120" spans="1:15" s="50" customFormat="1">
      <c r="A2120" s="62" t="str">
        <f>IF(Tabela3[[#This Row],[GOL CASA]]&lt;&gt;"",1,"")</f>
        <v/>
      </c>
      <c r="B2120" s="49">
        <f t="shared" si="33"/>
        <v>1795</v>
      </c>
      <c r="C2120" s="50" t="s">
        <v>119</v>
      </c>
      <c r="D2120" s="51"/>
      <c r="E2120" s="29"/>
      <c r="F2120" s="70"/>
      <c r="G2120" s="67"/>
      <c r="H2120" s="67"/>
      <c r="I2120" s="70"/>
      <c r="J2120"/>
      <c r="K2120"/>
      <c r="L2120" s="58"/>
      <c r="M2120" s="58"/>
      <c r="N2120" s="58"/>
      <c r="O2120" s="58"/>
    </row>
    <row r="2121" spans="1:15" s="50" customFormat="1">
      <c r="A2121" s="62" t="str">
        <f>IF(Tabela3[[#This Row],[GOL CASA]]&lt;&gt;"",1,"")</f>
        <v/>
      </c>
      <c r="B2121" s="49">
        <f t="shared" si="33"/>
        <v>1796</v>
      </c>
      <c r="C2121" s="50" t="s">
        <v>119</v>
      </c>
      <c r="D2121" s="51"/>
      <c r="E2121" s="29"/>
      <c r="F2121" s="70"/>
      <c r="G2121" s="67"/>
      <c r="H2121" s="67"/>
      <c r="I2121" s="70"/>
      <c r="J2121"/>
      <c r="K2121"/>
      <c r="L2121" s="58"/>
      <c r="M2121" s="58"/>
      <c r="N2121" s="58"/>
      <c r="O2121" s="58"/>
    </row>
    <row r="2122" spans="1:15" s="50" customFormat="1">
      <c r="A2122" s="62" t="str">
        <f>IF(Tabela3[[#This Row],[GOL CASA]]&lt;&gt;"",1,"")</f>
        <v/>
      </c>
      <c r="B2122" s="49">
        <f t="shared" si="33"/>
        <v>1797</v>
      </c>
      <c r="C2122" s="50" t="s">
        <v>119</v>
      </c>
      <c r="D2122" s="51"/>
      <c r="E2122" s="29"/>
      <c r="F2122" s="70"/>
      <c r="G2122" s="67"/>
      <c r="H2122" s="67"/>
      <c r="I2122" s="70"/>
      <c r="J2122"/>
      <c r="K2122"/>
      <c r="L2122" s="58"/>
      <c r="M2122" s="58"/>
      <c r="N2122" s="58"/>
      <c r="O2122" s="58"/>
    </row>
    <row r="2123" spans="1:15" s="50" customFormat="1">
      <c r="A2123" s="62" t="str">
        <f>IF(Tabela3[[#This Row],[GOL CASA]]&lt;&gt;"",1,"")</f>
        <v/>
      </c>
      <c r="B2123" s="49">
        <f t="shared" si="33"/>
        <v>1798</v>
      </c>
      <c r="C2123" s="50" t="s">
        <v>119</v>
      </c>
      <c r="D2123" s="51"/>
      <c r="E2123" s="29"/>
      <c r="F2123" s="70"/>
      <c r="G2123" s="67"/>
      <c r="H2123" s="67"/>
      <c r="I2123" s="70"/>
      <c r="J2123"/>
      <c r="K2123"/>
      <c r="L2123" s="58"/>
      <c r="M2123" s="58"/>
      <c r="N2123" s="58"/>
      <c r="O2123" s="58"/>
    </row>
    <row r="2124" spans="1:15" s="50" customFormat="1">
      <c r="A2124" s="62" t="str">
        <f>IF(Tabela3[[#This Row],[GOL CASA]]&lt;&gt;"",1,"")</f>
        <v/>
      </c>
      <c r="B2124" s="49">
        <f t="shared" si="33"/>
        <v>1799</v>
      </c>
      <c r="C2124" s="50" t="s">
        <v>119</v>
      </c>
      <c r="D2124" s="51"/>
      <c r="E2124" s="29"/>
      <c r="F2124" s="70"/>
      <c r="G2124" s="67"/>
      <c r="H2124" s="67"/>
      <c r="I2124" s="70"/>
      <c r="J2124"/>
      <c r="K2124"/>
      <c r="L2124" s="58"/>
      <c r="M2124" s="58"/>
      <c r="N2124" s="58"/>
      <c r="O2124" s="58"/>
    </row>
    <row r="2125" spans="1:15" s="50" customFormat="1">
      <c r="A2125" s="62" t="str">
        <f>IF(Tabela3[[#This Row],[GOL CASA]]&lt;&gt;"",1,"")</f>
        <v/>
      </c>
      <c r="B2125" s="49">
        <f t="shared" si="33"/>
        <v>1800</v>
      </c>
      <c r="C2125" s="50" t="s">
        <v>119</v>
      </c>
      <c r="D2125" s="51"/>
      <c r="E2125" s="29"/>
      <c r="F2125" s="70"/>
      <c r="G2125" s="67"/>
      <c r="H2125" s="67"/>
      <c r="I2125" s="70"/>
      <c r="J2125"/>
      <c r="K2125"/>
      <c r="L2125" s="58"/>
      <c r="M2125" s="58"/>
      <c r="N2125" s="58"/>
      <c r="O2125" s="58"/>
    </row>
    <row r="2126" spans="1:15" s="50" customFormat="1">
      <c r="A2126" s="62" t="str">
        <f>IF(Tabela3[[#This Row],[GOL CASA]]&lt;&gt;"",1,"")</f>
        <v/>
      </c>
      <c r="B2126" s="49">
        <f t="shared" si="33"/>
        <v>1801</v>
      </c>
      <c r="C2126" s="50" t="s">
        <v>119</v>
      </c>
      <c r="D2126" s="51"/>
      <c r="E2126" s="29"/>
      <c r="F2126" s="70"/>
      <c r="G2126" s="67"/>
      <c r="H2126" s="67"/>
      <c r="I2126" s="70"/>
      <c r="J2126"/>
      <c r="K2126"/>
      <c r="L2126" s="58"/>
      <c r="M2126" s="58"/>
      <c r="N2126" s="58"/>
      <c r="O2126" s="58"/>
    </row>
    <row r="2127" spans="1:15" s="50" customFormat="1">
      <c r="A2127" s="62" t="str">
        <f>IF(Tabela3[[#This Row],[GOL CASA]]&lt;&gt;"",1,"")</f>
        <v/>
      </c>
      <c r="B2127" s="49">
        <f t="shared" si="33"/>
        <v>1802</v>
      </c>
      <c r="C2127" s="50" t="s">
        <v>119</v>
      </c>
      <c r="D2127" s="51"/>
      <c r="E2127" s="29"/>
      <c r="F2127" s="70"/>
      <c r="G2127" s="67"/>
      <c r="H2127" s="67"/>
      <c r="I2127" s="70"/>
      <c r="J2127"/>
      <c r="K2127"/>
      <c r="L2127" s="58"/>
      <c r="M2127" s="58"/>
      <c r="N2127" s="58"/>
      <c r="O2127" s="58"/>
    </row>
    <row r="2128" spans="1:15" s="50" customFormat="1">
      <c r="A2128" s="62" t="str">
        <f>IF(Tabela3[[#This Row],[GOL CASA]]&lt;&gt;"",1,"")</f>
        <v/>
      </c>
      <c r="B2128" s="49">
        <f t="shared" si="33"/>
        <v>1803</v>
      </c>
      <c r="C2128" s="50" t="s">
        <v>119</v>
      </c>
      <c r="D2128" s="51"/>
      <c r="E2128" s="29"/>
      <c r="F2128" s="70"/>
      <c r="G2128" s="67"/>
      <c r="H2128" s="67"/>
      <c r="I2128" s="70"/>
      <c r="J2128"/>
      <c r="K2128"/>
      <c r="L2128" s="58"/>
      <c r="M2128" s="58"/>
      <c r="N2128" s="58"/>
      <c r="O2128" s="58"/>
    </row>
    <row r="2129" spans="1:15" s="50" customFormat="1">
      <c r="A2129" s="62" t="str">
        <f>IF(Tabela3[[#This Row],[GOL CASA]]&lt;&gt;"",1,"")</f>
        <v/>
      </c>
      <c r="B2129" s="49">
        <f t="shared" si="33"/>
        <v>1804</v>
      </c>
      <c r="C2129" s="50" t="s">
        <v>119</v>
      </c>
      <c r="D2129" s="51"/>
      <c r="E2129" s="29"/>
      <c r="F2129" s="70"/>
      <c r="G2129" s="67"/>
      <c r="H2129" s="67"/>
      <c r="I2129" s="70"/>
      <c r="J2129"/>
      <c r="K2129"/>
      <c r="L2129" s="58"/>
      <c r="M2129" s="58"/>
      <c r="N2129" s="58"/>
      <c r="O2129" s="58"/>
    </row>
    <row r="2130" spans="1:15" s="50" customFormat="1">
      <c r="A2130" s="62" t="str">
        <f>IF(Tabela3[[#This Row],[GOL CASA]]&lt;&gt;"",1,"")</f>
        <v/>
      </c>
      <c r="B2130" s="49">
        <f t="shared" si="33"/>
        <v>1805</v>
      </c>
      <c r="C2130" s="50" t="s">
        <v>119</v>
      </c>
      <c r="D2130" s="51"/>
      <c r="E2130" s="29"/>
      <c r="F2130" s="70"/>
      <c r="G2130" s="67"/>
      <c r="H2130" s="67"/>
      <c r="I2130" s="70"/>
      <c r="J2130"/>
      <c r="K2130"/>
      <c r="L2130" s="58"/>
      <c r="M2130" s="58"/>
      <c r="N2130" s="58"/>
      <c r="O2130" s="58"/>
    </row>
    <row r="2131" spans="1:15" s="50" customFormat="1">
      <c r="A2131" s="62" t="str">
        <f>IF(Tabela3[[#This Row],[GOL CASA]]&lt;&gt;"",1,"")</f>
        <v/>
      </c>
      <c r="B2131" s="49">
        <f t="shared" si="33"/>
        <v>1806</v>
      </c>
      <c r="C2131" s="50" t="s">
        <v>119</v>
      </c>
      <c r="D2131" s="51"/>
      <c r="E2131" s="29"/>
      <c r="F2131" s="70"/>
      <c r="G2131" s="67"/>
      <c r="H2131" s="67"/>
      <c r="I2131" s="70"/>
      <c r="J2131"/>
      <c r="K2131"/>
      <c r="L2131" s="58"/>
      <c r="M2131" s="58"/>
      <c r="N2131" s="58"/>
      <c r="O2131" s="58"/>
    </row>
    <row r="2132" spans="1:15" s="50" customFormat="1">
      <c r="A2132" s="62" t="str">
        <f>IF(Tabela3[[#This Row],[GOL CASA]]&lt;&gt;"",1,"")</f>
        <v/>
      </c>
      <c r="B2132" s="49">
        <f t="shared" si="33"/>
        <v>1807</v>
      </c>
      <c r="C2132" s="50" t="s">
        <v>119</v>
      </c>
      <c r="D2132" s="51"/>
      <c r="E2132" s="29"/>
      <c r="F2132" s="70"/>
      <c r="G2132" s="67"/>
      <c r="H2132" s="67"/>
      <c r="I2132" s="70"/>
      <c r="J2132"/>
      <c r="K2132"/>
      <c r="L2132" s="58"/>
      <c r="M2132" s="58"/>
      <c r="N2132" s="58"/>
      <c r="O2132" s="58"/>
    </row>
    <row r="2133" spans="1:15" s="50" customFormat="1">
      <c r="A2133" s="62" t="str">
        <f>IF(Tabela3[[#This Row],[GOL CASA]]&lt;&gt;"",1,"")</f>
        <v/>
      </c>
      <c r="B2133" s="49">
        <f t="shared" si="33"/>
        <v>1808</v>
      </c>
      <c r="C2133" s="50" t="s">
        <v>119</v>
      </c>
      <c r="D2133" s="51"/>
      <c r="E2133" s="29"/>
      <c r="F2133" s="70"/>
      <c r="G2133" s="67"/>
      <c r="H2133" s="67"/>
      <c r="I2133" s="70"/>
      <c r="J2133"/>
      <c r="K2133"/>
      <c r="L2133" s="58"/>
      <c r="M2133" s="58"/>
      <c r="N2133" s="58"/>
      <c r="O2133" s="58"/>
    </row>
    <row r="2134" spans="1:15" s="50" customFormat="1">
      <c r="A2134" s="62" t="str">
        <f>IF(Tabela3[[#This Row],[GOL CASA]]&lt;&gt;"",1,"")</f>
        <v/>
      </c>
      <c r="B2134" s="49">
        <f t="shared" si="33"/>
        <v>1809</v>
      </c>
      <c r="C2134" s="50" t="s">
        <v>119</v>
      </c>
      <c r="D2134" s="51"/>
      <c r="E2134" s="29"/>
      <c r="F2134" s="70"/>
      <c r="G2134" s="67"/>
      <c r="H2134" s="67"/>
      <c r="I2134" s="70"/>
      <c r="J2134"/>
      <c r="K2134"/>
      <c r="L2134" s="58"/>
      <c r="M2134" s="58"/>
      <c r="N2134" s="58"/>
      <c r="O2134" s="58"/>
    </row>
    <row r="2135" spans="1:15" s="50" customFormat="1">
      <c r="A2135" s="62" t="str">
        <f>IF(Tabela3[[#This Row],[GOL CASA]]&lt;&gt;"",1,"")</f>
        <v/>
      </c>
      <c r="B2135" s="49">
        <f t="shared" si="33"/>
        <v>1810</v>
      </c>
      <c r="C2135" s="50" t="s">
        <v>119</v>
      </c>
      <c r="D2135" s="51"/>
      <c r="E2135" s="29"/>
      <c r="F2135" s="70"/>
      <c r="G2135" s="67"/>
      <c r="H2135" s="67"/>
      <c r="I2135" s="70"/>
      <c r="J2135"/>
      <c r="K2135"/>
      <c r="L2135" s="58"/>
      <c r="M2135" s="58"/>
      <c r="N2135" s="58"/>
      <c r="O2135" s="58"/>
    </row>
    <row r="2136" spans="1:15" s="50" customFormat="1">
      <c r="A2136" s="62" t="str">
        <f>IF(Tabela3[[#This Row],[GOL CASA]]&lt;&gt;"",1,"")</f>
        <v/>
      </c>
      <c r="B2136" s="49">
        <f t="shared" si="33"/>
        <v>1811</v>
      </c>
      <c r="C2136" s="50" t="s">
        <v>119</v>
      </c>
      <c r="D2136" s="51"/>
      <c r="E2136" s="29"/>
      <c r="F2136" s="70"/>
      <c r="G2136" s="67"/>
      <c r="H2136" s="67"/>
      <c r="I2136" s="70"/>
      <c r="J2136"/>
      <c r="K2136"/>
      <c r="L2136" s="58"/>
      <c r="M2136" s="58"/>
      <c r="N2136" s="58"/>
      <c r="O2136" s="58"/>
    </row>
    <row r="2137" spans="1:15" s="50" customFormat="1">
      <c r="A2137" s="62" t="str">
        <f>IF(Tabela3[[#This Row],[GOL CASA]]&lt;&gt;"",1,"")</f>
        <v/>
      </c>
      <c r="B2137" s="49">
        <f t="shared" si="33"/>
        <v>1812</v>
      </c>
      <c r="C2137" s="50" t="s">
        <v>119</v>
      </c>
      <c r="D2137" s="51"/>
      <c r="E2137" s="29"/>
      <c r="F2137" s="70"/>
      <c r="G2137" s="67"/>
      <c r="H2137" s="67"/>
      <c r="I2137" s="70"/>
      <c r="J2137"/>
      <c r="K2137"/>
      <c r="L2137" s="58"/>
      <c r="M2137" s="58"/>
      <c r="N2137" s="58"/>
      <c r="O2137" s="58"/>
    </row>
    <row r="2138" spans="1:15" s="50" customFormat="1">
      <c r="A2138" s="62" t="str">
        <f>IF(Tabela3[[#This Row],[GOL CASA]]&lt;&gt;"",1,"")</f>
        <v/>
      </c>
      <c r="B2138" s="49">
        <f t="shared" si="33"/>
        <v>1813</v>
      </c>
      <c r="C2138" s="50" t="s">
        <v>119</v>
      </c>
      <c r="D2138" s="51"/>
      <c r="E2138" s="29"/>
      <c r="F2138" s="70"/>
      <c r="G2138" s="67"/>
      <c r="H2138" s="67"/>
      <c r="I2138" s="70"/>
      <c r="J2138"/>
      <c r="K2138"/>
      <c r="L2138" s="58"/>
      <c r="M2138" s="58"/>
      <c r="N2138" s="58"/>
      <c r="O2138" s="58"/>
    </row>
    <row r="2139" spans="1:15" s="50" customFormat="1">
      <c r="A2139" s="62" t="str">
        <f>IF(Tabela3[[#This Row],[GOL CASA]]&lt;&gt;"",1,"")</f>
        <v/>
      </c>
      <c r="B2139" s="49">
        <f t="shared" si="33"/>
        <v>1814</v>
      </c>
      <c r="C2139" s="50" t="s">
        <v>119</v>
      </c>
      <c r="D2139" s="51"/>
      <c r="E2139" s="29"/>
      <c r="F2139" s="70"/>
      <c r="G2139" s="67"/>
      <c r="H2139" s="67"/>
      <c r="I2139" s="70"/>
      <c r="J2139"/>
      <c r="K2139"/>
      <c r="L2139" s="58"/>
      <c r="M2139" s="58"/>
      <c r="N2139" s="58"/>
      <c r="O2139" s="58"/>
    </row>
    <row r="2140" spans="1:15" s="50" customFormat="1">
      <c r="A2140" s="62" t="str">
        <f>IF(Tabela3[[#This Row],[GOL CASA]]&lt;&gt;"",1,"")</f>
        <v/>
      </c>
      <c r="B2140" s="49">
        <f t="shared" si="33"/>
        <v>1815</v>
      </c>
      <c r="C2140" s="50" t="s">
        <v>119</v>
      </c>
      <c r="D2140" s="51"/>
      <c r="E2140" s="29"/>
      <c r="F2140" s="70"/>
      <c r="G2140" s="67"/>
      <c r="H2140" s="67"/>
      <c r="I2140" s="70"/>
      <c r="J2140"/>
      <c r="K2140"/>
      <c r="L2140" s="58"/>
      <c r="M2140" s="58"/>
      <c r="N2140" s="58"/>
      <c r="O2140" s="58"/>
    </row>
    <row r="2141" spans="1:15" s="50" customFormat="1">
      <c r="A2141" s="62" t="str">
        <f>IF(Tabela3[[#This Row],[GOL CASA]]&lt;&gt;"",1,"")</f>
        <v/>
      </c>
      <c r="B2141" s="49">
        <f t="shared" si="33"/>
        <v>1816</v>
      </c>
      <c r="C2141" s="50" t="s">
        <v>119</v>
      </c>
      <c r="D2141" s="51"/>
      <c r="E2141" s="29"/>
      <c r="F2141" s="70"/>
      <c r="G2141" s="67"/>
      <c r="H2141" s="67"/>
      <c r="I2141" s="70"/>
      <c r="J2141"/>
      <c r="K2141"/>
      <c r="L2141" s="58"/>
      <c r="M2141" s="58"/>
      <c r="N2141" s="58"/>
      <c r="O2141" s="58"/>
    </row>
    <row r="2142" spans="1:15" s="50" customFormat="1">
      <c r="A2142" s="62" t="str">
        <f>IF(Tabela3[[#This Row],[GOL CASA]]&lt;&gt;"",1,"")</f>
        <v/>
      </c>
      <c r="B2142" s="49">
        <f t="shared" si="33"/>
        <v>1817</v>
      </c>
      <c r="C2142" s="50" t="s">
        <v>119</v>
      </c>
      <c r="D2142" s="51"/>
      <c r="E2142" s="29"/>
      <c r="F2142" s="70"/>
      <c r="G2142" s="67"/>
      <c r="H2142" s="67"/>
      <c r="I2142" s="70"/>
      <c r="J2142"/>
      <c r="K2142"/>
      <c r="L2142" s="58"/>
      <c r="M2142" s="58"/>
      <c r="N2142" s="58"/>
      <c r="O2142" s="58"/>
    </row>
    <row r="2143" spans="1:15" s="50" customFormat="1">
      <c r="A2143" s="62" t="str">
        <f>IF(Tabela3[[#This Row],[GOL CASA]]&lt;&gt;"",1,"")</f>
        <v/>
      </c>
      <c r="B2143" s="49">
        <f t="shared" si="33"/>
        <v>1818</v>
      </c>
      <c r="C2143" s="50" t="s">
        <v>119</v>
      </c>
      <c r="D2143" s="51"/>
      <c r="E2143" s="29"/>
      <c r="F2143" s="70"/>
      <c r="G2143" s="67"/>
      <c r="H2143" s="67"/>
      <c r="I2143" s="70"/>
      <c r="J2143"/>
      <c r="K2143"/>
      <c r="L2143" s="58"/>
      <c r="M2143" s="58"/>
      <c r="N2143" s="58"/>
      <c r="O2143" s="58"/>
    </row>
    <row r="2144" spans="1:15" s="50" customFormat="1">
      <c r="A2144" s="62" t="str">
        <f>IF(Tabela3[[#This Row],[GOL CASA]]&lt;&gt;"",1,"")</f>
        <v/>
      </c>
      <c r="B2144" s="49">
        <f t="shared" si="33"/>
        <v>1819</v>
      </c>
      <c r="C2144" s="50" t="s">
        <v>119</v>
      </c>
      <c r="D2144" s="51"/>
      <c r="E2144" s="29"/>
      <c r="F2144" s="70"/>
      <c r="G2144" s="67"/>
      <c r="H2144" s="67"/>
      <c r="I2144" s="70"/>
      <c r="J2144"/>
      <c r="K2144"/>
      <c r="L2144" s="58"/>
      <c r="M2144" s="58"/>
      <c r="N2144" s="58"/>
      <c r="O2144" s="58"/>
    </row>
    <row r="2145" spans="1:15" s="50" customFormat="1">
      <c r="A2145" s="62" t="str">
        <f>IF(Tabela3[[#This Row],[GOL CASA]]&lt;&gt;"",1,"")</f>
        <v/>
      </c>
      <c r="B2145" s="49">
        <f t="shared" si="33"/>
        <v>1820</v>
      </c>
      <c r="C2145" s="50" t="s">
        <v>119</v>
      </c>
      <c r="D2145" s="51"/>
      <c r="E2145" s="29"/>
      <c r="F2145" s="70"/>
      <c r="G2145" s="67"/>
      <c r="H2145" s="67"/>
      <c r="I2145" s="70"/>
      <c r="J2145"/>
      <c r="K2145"/>
      <c r="L2145" s="58"/>
      <c r="M2145" s="58"/>
      <c r="N2145" s="58"/>
      <c r="O2145" s="58"/>
    </row>
    <row r="2146" spans="1:15" s="50" customFormat="1">
      <c r="A2146" s="62" t="str">
        <f>IF(Tabela3[[#This Row],[GOL CASA]]&lt;&gt;"",1,"")</f>
        <v/>
      </c>
      <c r="B2146" s="49">
        <f t="shared" si="33"/>
        <v>1821</v>
      </c>
      <c r="C2146" s="50" t="s">
        <v>119</v>
      </c>
      <c r="D2146" s="51"/>
      <c r="E2146" s="29"/>
      <c r="F2146" s="70"/>
      <c r="G2146" s="67"/>
      <c r="H2146" s="67"/>
      <c r="I2146" s="70"/>
      <c r="J2146"/>
      <c r="K2146"/>
      <c r="L2146" s="58"/>
      <c r="M2146" s="58"/>
      <c r="N2146" s="58"/>
      <c r="O2146" s="58"/>
    </row>
    <row r="2147" spans="1:15" s="50" customFormat="1">
      <c r="A2147" s="62" t="str">
        <f>IF(Tabela3[[#This Row],[GOL CASA]]&lt;&gt;"",1,"")</f>
        <v/>
      </c>
      <c r="B2147" s="49">
        <f t="shared" si="33"/>
        <v>1822</v>
      </c>
      <c r="C2147" s="50" t="s">
        <v>119</v>
      </c>
      <c r="D2147" s="51"/>
      <c r="E2147" s="29"/>
      <c r="F2147" s="70"/>
      <c r="G2147" s="67"/>
      <c r="H2147" s="67"/>
      <c r="I2147" s="70"/>
      <c r="J2147"/>
      <c r="K2147"/>
      <c r="L2147" s="58"/>
      <c r="M2147" s="58"/>
      <c r="N2147" s="58"/>
      <c r="O2147" s="58"/>
    </row>
    <row r="2148" spans="1:15" s="50" customFormat="1">
      <c r="A2148" s="62" t="str">
        <f>IF(Tabela3[[#This Row],[GOL CASA]]&lt;&gt;"",1,"")</f>
        <v/>
      </c>
      <c r="B2148" s="49">
        <f t="shared" si="33"/>
        <v>1823</v>
      </c>
      <c r="C2148" s="50" t="s">
        <v>119</v>
      </c>
      <c r="D2148" s="51"/>
      <c r="E2148" s="29"/>
      <c r="F2148" s="70"/>
      <c r="G2148" s="67"/>
      <c r="H2148" s="67"/>
      <c r="I2148" s="70"/>
      <c r="J2148"/>
      <c r="K2148"/>
      <c r="L2148" s="58"/>
      <c r="M2148" s="58"/>
      <c r="N2148" s="58"/>
      <c r="O2148" s="58"/>
    </row>
    <row r="2149" spans="1:15" s="50" customFormat="1">
      <c r="A2149" s="62" t="str">
        <f>IF(Tabela3[[#This Row],[GOL CASA]]&lt;&gt;"",1,"")</f>
        <v/>
      </c>
      <c r="B2149" s="49">
        <f t="shared" si="33"/>
        <v>1824</v>
      </c>
      <c r="C2149" s="50" t="s">
        <v>119</v>
      </c>
      <c r="D2149" s="51"/>
      <c r="E2149" s="29"/>
      <c r="F2149" s="70"/>
      <c r="G2149" s="67"/>
      <c r="H2149" s="67"/>
      <c r="I2149" s="70"/>
      <c r="J2149"/>
      <c r="K2149"/>
      <c r="L2149" s="58"/>
      <c r="M2149" s="58"/>
      <c r="N2149" s="58"/>
      <c r="O2149" s="58"/>
    </row>
    <row r="2150" spans="1:15" s="50" customFormat="1">
      <c r="A2150" s="62" t="str">
        <f>IF(Tabela3[[#This Row],[GOL CASA]]&lt;&gt;"",1,"")</f>
        <v/>
      </c>
      <c r="B2150" s="49">
        <f t="shared" si="33"/>
        <v>1825</v>
      </c>
      <c r="C2150" s="50" t="s">
        <v>119</v>
      </c>
      <c r="D2150" s="51"/>
      <c r="E2150" s="29"/>
      <c r="F2150" s="70"/>
      <c r="G2150" s="67"/>
      <c r="H2150" s="67"/>
      <c r="I2150" s="70"/>
      <c r="J2150"/>
      <c r="K2150"/>
      <c r="L2150" s="58"/>
      <c r="M2150" s="58"/>
      <c r="N2150" s="58"/>
      <c r="O2150" s="58"/>
    </row>
    <row r="2151" spans="1:15" s="50" customFormat="1">
      <c r="A2151" s="62" t="str">
        <f>IF(Tabela3[[#This Row],[GOL CASA]]&lt;&gt;"",1,"")</f>
        <v/>
      </c>
      <c r="B2151" s="49">
        <f t="shared" si="33"/>
        <v>1826</v>
      </c>
      <c r="C2151" s="50" t="s">
        <v>119</v>
      </c>
      <c r="D2151" s="51"/>
      <c r="E2151" s="29"/>
      <c r="F2151" s="70"/>
      <c r="G2151" s="67"/>
      <c r="H2151" s="67"/>
      <c r="I2151" s="70"/>
      <c r="J2151"/>
      <c r="K2151"/>
      <c r="L2151" s="58"/>
      <c r="M2151" s="58"/>
      <c r="N2151" s="58"/>
      <c r="O2151" s="58"/>
    </row>
    <row r="2152" spans="1:15" s="50" customFormat="1">
      <c r="A2152" s="62" t="str">
        <f>IF(Tabela3[[#This Row],[GOL CASA]]&lt;&gt;"",1,"")</f>
        <v/>
      </c>
      <c r="B2152" s="49">
        <f t="shared" si="33"/>
        <v>1827</v>
      </c>
      <c r="C2152" s="50" t="s">
        <v>119</v>
      </c>
      <c r="D2152" s="51"/>
      <c r="E2152" s="29"/>
      <c r="F2152" s="70"/>
      <c r="G2152" s="67"/>
      <c r="H2152" s="67"/>
      <c r="I2152" s="70"/>
      <c r="J2152"/>
      <c r="K2152"/>
      <c r="L2152" s="58"/>
      <c r="M2152" s="58"/>
      <c r="N2152" s="58"/>
      <c r="O2152" s="58"/>
    </row>
    <row r="2153" spans="1:15" s="50" customFormat="1">
      <c r="A2153" s="62" t="str">
        <f>IF(Tabela3[[#This Row],[GOL CASA]]&lt;&gt;"",1,"")</f>
        <v/>
      </c>
      <c r="B2153" s="49">
        <f t="shared" si="33"/>
        <v>1828</v>
      </c>
      <c r="C2153" s="50" t="s">
        <v>119</v>
      </c>
      <c r="D2153" s="51"/>
      <c r="E2153" s="29"/>
      <c r="F2153" s="70"/>
      <c r="G2153" s="67"/>
      <c r="H2153" s="67"/>
      <c r="I2153" s="70"/>
      <c r="J2153"/>
      <c r="K2153"/>
      <c r="L2153" s="58"/>
      <c r="M2153" s="58"/>
      <c r="N2153" s="58"/>
      <c r="O2153" s="58"/>
    </row>
    <row r="2154" spans="1:15" s="50" customFormat="1">
      <c r="A2154" s="62" t="str">
        <f>IF(Tabela3[[#This Row],[GOL CASA]]&lt;&gt;"",1,"")</f>
        <v/>
      </c>
      <c r="B2154" s="49">
        <f t="shared" si="33"/>
        <v>1829</v>
      </c>
      <c r="C2154" s="50" t="s">
        <v>119</v>
      </c>
      <c r="D2154" s="51"/>
      <c r="E2154" s="29"/>
      <c r="F2154" s="70"/>
      <c r="G2154" s="67"/>
      <c r="H2154" s="67"/>
      <c r="I2154" s="70"/>
      <c r="J2154"/>
      <c r="K2154"/>
      <c r="L2154" s="58"/>
      <c r="M2154" s="58"/>
      <c r="N2154" s="58"/>
      <c r="O2154" s="58"/>
    </row>
    <row r="2155" spans="1:15" s="50" customFormat="1">
      <c r="A2155" s="62" t="str">
        <f>IF(Tabela3[[#This Row],[GOL CASA]]&lt;&gt;"",1,"")</f>
        <v/>
      </c>
      <c r="B2155" s="49">
        <f t="shared" si="33"/>
        <v>1830</v>
      </c>
      <c r="C2155" s="50" t="s">
        <v>119</v>
      </c>
      <c r="D2155" s="51"/>
      <c r="E2155" s="29"/>
      <c r="F2155" s="70"/>
      <c r="G2155" s="67"/>
      <c r="H2155" s="67"/>
      <c r="I2155" s="70"/>
      <c r="J2155"/>
      <c r="K2155"/>
      <c r="L2155" s="58"/>
      <c r="M2155" s="58"/>
      <c r="N2155" s="58"/>
      <c r="O2155" s="58"/>
    </row>
    <row r="2156" spans="1:15" s="50" customFormat="1">
      <c r="A2156" s="62" t="str">
        <f>IF(Tabela3[[#This Row],[GOL CASA]]&lt;&gt;"",1,"")</f>
        <v/>
      </c>
      <c r="B2156" s="49">
        <f t="shared" si="33"/>
        <v>1831</v>
      </c>
      <c r="C2156" s="50" t="s">
        <v>119</v>
      </c>
      <c r="D2156" s="51"/>
      <c r="E2156" s="29"/>
      <c r="F2156" s="70"/>
      <c r="G2156" s="67"/>
      <c r="H2156" s="67"/>
      <c r="I2156" s="70"/>
      <c r="J2156"/>
      <c r="K2156"/>
      <c r="L2156" s="58"/>
      <c r="M2156" s="58"/>
      <c r="N2156" s="58"/>
      <c r="O2156" s="58"/>
    </row>
    <row r="2157" spans="1:15" s="50" customFormat="1">
      <c r="A2157" s="62" t="str">
        <f>IF(Tabela3[[#This Row],[GOL CASA]]&lt;&gt;"",1,"")</f>
        <v/>
      </c>
      <c r="B2157" s="49">
        <f t="shared" si="33"/>
        <v>1832</v>
      </c>
      <c r="C2157" s="50" t="s">
        <v>119</v>
      </c>
      <c r="D2157" s="51"/>
      <c r="E2157" s="29"/>
      <c r="F2157" s="70"/>
      <c r="G2157" s="67"/>
      <c r="H2157" s="67"/>
      <c r="I2157" s="70"/>
      <c r="J2157"/>
      <c r="K2157"/>
      <c r="L2157" s="58"/>
      <c r="M2157" s="58"/>
      <c r="N2157" s="58"/>
      <c r="O2157" s="58"/>
    </row>
    <row r="2158" spans="1:15" s="50" customFormat="1">
      <c r="A2158" s="62" t="str">
        <f>IF(Tabela3[[#This Row],[GOL CASA]]&lt;&gt;"",1,"")</f>
        <v/>
      </c>
      <c r="B2158" s="49">
        <f t="shared" si="33"/>
        <v>1833</v>
      </c>
      <c r="C2158" s="50" t="s">
        <v>119</v>
      </c>
      <c r="D2158" s="51"/>
      <c r="E2158" s="29"/>
      <c r="F2158" s="70"/>
      <c r="G2158" s="67"/>
      <c r="H2158" s="67"/>
      <c r="I2158" s="70"/>
      <c r="J2158"/>
      <c r="K2158"/>
      <c r="L2158" s="58"/>
      <c r="M2158" s="58"/>
      <c r="N2158" s="58"/>
      <c r="O2158" s="58"/>
    </row>
    <row r="2159" spans="1:15" s="50" customFormat="1">
      <c r="A2159" s="62" t="str">
        <f>IF(Tabela3[[#This Row],[GOL CASA]]&lt;&gt;"",1,"")</f>
        <v/>
      </c>
      <c r="B2159" s="49">
        <f t="shared" si="33"/>
        <v>1834</v>
      </c>
      <c r="C2159" s="50" t="s">
        <v>119</v>
      </c>
      <c r="D2159" s="51"/>
      <c r="E2159" s="29"/>
      <c r="F2159" s="70"/>
      <c r="G2159" s="67"/>
      <c r="H2159" s="67"/>
      <c r="I2159" s="70"/>
      <c r="J2159"/>
      <c r="K2159"/>
      <c r="L2159" s="58"/>
      <c r="M2159" s="58"/>
      <c r="N2159" s="58"/>
      <c r="O2159" s="58"/>
    </row>
    <row r="2160" spans="1:15" s="50" customFormat="1">
      <c r="A2160" s="62" t="str">
        <f>IF(Tabela3[[#This Row],[GOL CASA]]&lt;&gt;"",1,"")</f>
        <v/>
      </c>
      <c r="B2160" s="49">
        <f t="shared" si="33"/>
        <v>1835</v>
      </c>
      <c r="C2160" s="50" t="s">
        <v>119</v>
      </c>
      <c r="D2160" s="51"/>
      <c r="E2160" s="29"/>
      <c r="F2160" s="70"/>
      <c r="G2160" s="67"/>
      <c r="H2160" s="67"/>
      <c r="I2160" s="70"/>
      <c r="J2160"/>
      <c r="K2160"/>
      <c r="L2160" s="58"/>
      <c r="M2160" s="58"/>
      <c r="N2160" s="58"/>
      <c r="O2160" s="58"/>
    </row>
    <row r="2161" spans="1:15" s="50" customFormat="1">
      <c r="A2161" s="62" t="str">
        <f>IF(Tabela3[[#This Row],[GOL CASA]]&lt;&gt;"",1,"")</f>
        <v/>
      </c>
      <c r="B2161" s="49">
        <f t="shared" si="33"/>
        <v>1836</v>
      </c>
      <c r="C2161" s="50" t="s">
        <v>119</v>
      </c>
      <c r="D2161" s="51"/>
      <c r="E2161" s="29"/>
      <c r="F2161" s="70"/>
      <c r="G2161" s="67"/>
      <c r="H2161" s="67"/>
      <c r="I2161" s="70"/>
      <c r="J2161"/>
      <c r="K2161"/>
      <c r="L2161" s="58"/>
      <c r="M2161" s="58"/>
      <c r="N2161" s="58"/>
      <c r="O2161" s="58"/>
    </row>
    <row r="2162" spans="1:15" s="50" customFormat="1">
      <c r="A2162" s="62" t="str">
        <f>IF(Tabela3[[#This Row],[GOL CASA]]&lt;&gt;"",1,"")</f>
        <v/>
      </c>
      <c r="B2162" s="49">
        <f t="shared" si="33"/>
        <v>1837</v>
      </c>
      <c r="C2162" s="50" t="s">
        <v>119</v>
      </c>
      <c r="D2162" s="51"/>
      <c r="E2162" s="29"/>
      <c r="F2162" s="70"/>
      <c r="G2162" s="67"/>
      <c r="H2162" s="67"/>
      <c r="I2162" s="70"/>
      <c r="J2162"/>
      <c r="K2162"/>
      <c r="L2162" s="58"/>
      <c r="M2162" s="58"/>
      <c r="N2162" s="58"/>
      <c r="O2162" s="58"/>
    </row>
    <row r="2163" spans="1:15" s="50" customFormat="1">
      <c r="A2163" s="62" t="str">
        <f>IF(Tabela3[[#This Row],[GOL CASA]]&lt;&gt;"",1,"")</f>
        <v/>
      </c>
      <c r="B2163" s="49">
        <f t="shared" si="33"/>
        <v>1838</v>
      </c>
      <c r="C2163" s="50" t="s">
        <v>119</v>
      </c>
      <c r="D2163" s="51"/>
      <c r="E2163" s="29"/>
      <c r="F2163" s="70"/>
      <c r="G2163" s="67"/>
      <c r="H2163" s="67"/>
      <c r="I2163" s="70"/>
      <c r="J2163"/>
      <c r="K2163"/>
      <c r="L2163" s="58"/>
      <c r="M2163" s="58"/>
      <c r="N2163" s="58"/>
      <c r="O2163" s="58"/>
    </row>
    <row r="2164" spans="1:15" s="50" customFormat="1">
      <c r="A2164" s="62" t="str">
        <f>IF(Tabela3[[#This Row],[GOL CASA]]&lt;&gt;"",1,"")</f>
        <v/>
      </c>
      <c r="B2164" s="49">
        <f t="shared" si="33"/>
        <v>1839</v>
      </c>
      <c r="C2164" s="50" t="s">
        <v>119</v>
      </c>
      <c r="D2164" s="51"/>
      <c r="E2164" s="29"/>
      <c r="F2164" s="70"/>
      <c r="G2164" s="67"/>
      <c r="H2164" s="67"/>
      <c r="I2164" s="70"/>
      <c r="J2164"/>
      <c r="K2164"/>
      <c r="L2164" s="58"/>
      <c r="M2164" s="58"/>
      <c r="N2164" s="58"/>
      <c r="O2164" s="58"/>
    </row>
    <row r="2165" spans="1:15" s="50" customFormat="1">
      <c r="A2165" s="62" t="str">
        <f>IF(Tabela3[[#This Row],[GOL CASA]]&lt;&gt;"",1,"")</f>
        <v/>
      </c>
      <c r="B2165" s="49">
        <f t="shared" si="33"/>
        <v>1840</v>
      </c>
      <c r="C2165" s="50" t="s">
        <v>119</v>
      </c>
      <c r="D2165" s="51"/>
      <c r="E2165" s="29"/>
      <c r="F2165" s="70"/>
      <c r="G2165" s="67"/>
      <c r="H2165" s="67"/>
      <c r="I2165" s="70"/>
      <c r="J2165"/>
      <c r="K2165"/>
      <c r="L2165" s="58"/>
      <c r="M2165" s="58"/>
      <c r="N2165" s="58"/>
      <c r="O2165" s="58"/>
    </row>
    <row r="2166" spans="1:15" s="50" customFormat="1">
      <c r="A2166" s="62" t="str">
        <f>IF(Tabela3[[#This Row],[GOL CASA]]&lt;&gt;"",1,"")</f>
        <v/>
      </c>
      <c r="B2166" s="49">
        <f t="shared" si="33"/>
        <v>1841</v>
      </c>
      <c r="C2166" s="50" t="s">
        <v>119</v>
      </c>
      <c r="D2166" s="51"/>
      <c r="E2166" s="29"/>
      <c r="F2166" s="70"/>
      <c r="G2166" s="67"/>
      <c r="H2166" s="67"/>
      <c r="I2166" s="70"/>
      <c r="J2166"/>
      <c r="K2166"/>
      <c r="L2166" s="58"/>
      <c r="M2166" s="58"/>
      <c r="N2166" s="58"/>
      <c r="O2166" s="58"/>
    </row>
    <row r="2167" spans="1:15" s="50" customFormat="1">
      <c r="A2167" s="62" t="str">
        <f>IF(Tabela3[[#This Row],[GOL CASA]]&lt;&gt;"",1,"")</f>
        <v/>
      </c>
      <c r="B2167" s="49">
        <f t="shared" si="33"/>
        <v>1842</v>
      </c>
      <c r="C2167" s="50" t="s">
        <v>119</v>
      </c>
      <c r="D2167" s="51"/>
      <c r="E2167" s="29"/>
      <c r="F2167" s="70"/>
      <c r="G2167" s="67"/>
      <c r="H2167" s="67"/>
      <c r="I2167" s="70"/>
      <c r="J2167"/>
      <c r="K2167"/>
      <c r="L2167" s="58"/>
      <c r="M2167" s="58"/>
      <c r="N2167" s="58"/>
      <c r="O2167" s="58"/>
    </row>
    <row r="2168" spans="1:15" s="50" customFormat="1">
      <c r="A2168" s="62" t="str">
        <f>IF(Tabela3[[#This Row],[GOL CASA]]&lt;&gt;"",1,"")</f>
        <v/>
      </c>
      <c r="B2168" s="49">
        <f t="shared" si="33"/>
        <v>1843</v>
      </c>
      <c r="C2168" s="50" t="s">
        <v>119</v>
      </c>
      <c r="D2168" s="51"/>
      <c r="E2168" s="29"/>
      <c r="F2168" s="70"/>
      <c r="G2168" s="67"/>
      <c r="H2168" s="67"/>
      <c r="I2168" s="70"/>
      <c r="J2168"/>
      <c r="K2168"/>
      <c r="L2168" s="58"/>
      <c r="M2168" s="58"/>
      <c r="N2168" s="58"/>
      <c r="O2168" s="58"/>
    </row>
    <row r="2169" spans="1:15" s="50" customFormat="1">
      <c r="A2169" s="62" t="str">
        <f>IF(Tabela3[[#This Row],[GOL CASA]]&lt;&gt;"",1,"")</f>
        <v/>
      </c>
      <c r="B2169" s="49">
        <f t="shared" si="33"/>
        <v>1844</v>
      </c>
      <c r="C2169" s="50" t="s">
        <v>119</v>
      </c>
      <c r="D2169" s="51"/>
      <c r="E2169" s="29"/>
      <c r="F2169" s="70"/>
      <c r="G2169" s="67"/>
      <c r="H2169" s="67"/>
      <c r="I2169" s="70"/>
      <c r="J2169"/>
      <c r="K2169"/>
      <c r="L2169" s="58"/>
      <c r="M2169" s="58"/>
      <c r="N2169" s="58"/>
      <c r="O2169" s="58"/>
    </row>
    <row r="2170" spans="1:15" s="50" customFormat="1">
      <c r="A2170" s="62" t="str">
        <f>IF(Tabela3[[#This Row],[GOL CASA]]&lt;&gt;"",1,"")</f>
        <v/>
      </c>
      <c r="B2170" s="49">
        <f t="shared" si="33"/>
        <v>1845</v>
      </c>
      <c r="C2170" s="50" t="s">
        <v>119</v>
      </c>
      <c r="D2170" s="51"/>
      <c r="E2170" s="29"/>
      <c r="F2170" s="70"/>
      <c r="G2170" s="67"/>
      <c r="H2170" s="67"/>
      <c r="I2170" s="70"/>
      <c r="J2170"/>
      <c r="K2170"/>
      <c r="L2170" s="58"/>
      <c r="M2170" s="58"/>
      <c r="N2170" s="58"/>
      <c r="O2170" s="58"/>
    </row>
    <row r="2171" spans="1:15" s="50" customFormat="1">
      <c r="A2171" s="62" t="str">
        <f>IF(Tabela3[[#This Row],[GOL CASA]]&lt;&gt;"",1,"")</f>
        <v/>
      </c>
      <c r="B2171" s="49">
        <f t="shared" si="33"/>
        <v>1846</v>
      </c>
      <c r="C2171" s="50" t="s">
        <v>119</v>
      </c>
      <c r="D2171" s="51"/>
      <c r="E2171" s="29"/>
      <c r="F2171" s="70"/>
      <c r="G2171" s="67"/>
      <c r="H2171" s="67"/>
      <c r="I2171" s="70"/>
      <c r="J2171"/>
      <c r="K2171"/>
      <c r="L2171" s="58"/>
      <c r="M2171" s="58"/>
      <c r="N2171" s="58"/>
      <c r="O2171" s="58"/>
    </row>
    <row r="2172" spans="1:15" s="50" customFormat="1">
      <c r="A2172" s="62" t="str">
        <f>IF(Tabela3[[#This Row],[GOL CASA]]&lt;&gt;"",1,"")</f>
        <v/>
      </c>
      <c r="B2172" s="49">
        <f t="shared" si="33"/>
        <v>1847</v>
      </c>
      <c r="C2172" s="50" t="s">
        <v>119</v>
      </c>
      <c r="D2172" s="51"/>
      <c r="E2172" s="29"/>
      <c r="F2172" s="70"/>
      <c r="G2172" s="67"/>
      <c r="H2172" s="67"/>
      <c r="I2172" s="70"/>
      <c r="J2172"/>
      <c r="K2172"/>
      <c r="L2172" s="58"/>
      <c r="M2172" s="58"/>
      <c r="N2172" s="58"/>
      <c r="O2172" s="58"/>
    </row>
    <row r="2173" spans="1:15" s="50" customFormat="1">
      <c r="A2173" s="62" t="str">
        <f>IF(Tabela3[[#This Row],[GOL CASA]]&lt;&gt;"",1,"")</f>
        <v/>
      </c>
      <c r="B2173" s="49">
        <f t="shared" si="33"/>
        <v>1848</v>
      </c>
      <c r="C2173" s="50" t="s">
        <v>119</v>
      </c>
      <c r="D2173" s="51"/>
      <c r="E2173" s="29"/>
      <c r="F2173" s="70"/>
      <c r="G2173" s="67"/>
      <c r="H2173" s="67"/>
      <c r="I2173" s="70"/>
      <c r="J2173"/>
      <c r="K2173"/>
      <c r="L2173" s="58"/>
      <c r="M2173" s="58"/>
      <c r="N2173" s="58"/>
      <c r="O2173" s="58"/>
    </row>
    <row r="2174" spans="1:15" s="50" customFormat="1">
      <c r="A2174" s="62" t="str">
        <f>IF(Tabela3[[#This Row],[GOL CASA]]&lt;&gt;"",1,"")</f>
        <v/>
      </c>
      <c r="B2174" s="49">
        <f t="shared" si="33"/>
        <v>1849</v>
      </c>
      <c r="C2174" s="50" t="s">
        <v>119</v>
      </c>
      <c r="D2174" s="51"/>
      <c r="E2174" s="29"/>
      <c r="F2174" s="70"/>
      <c r="G2174" s="67"/>
      <c r="H2174" s="67"/>
      <c r="I2174" s="70"/>
      <c r="J2174"/>
      <c r="K2174"/>
      <c r="L2174" s="58"/>
      <c r="M2174" s="58"/>
      <c r="N2174" s="58"/>
      <c r="O2174" s="58"/>
    </row>
    <row r="2175" spans="1:15" s="50" customFormat="1">
      <c r="A2175" s="62" t="str">
        <f>IF(Tabela3[[#This Row],[GOL CASA]]&lt;&gt;"",1,"")</f>
        <v/>
      </c>
      <c r="B2175" s="49">
        <f t="shared" si="33"/>
        <v>1850</v>
      </c>
      <c r="C2175" s="50" t="s">
        <v>119</v>
      </c>
      <c r="D2175" s="51"/>
      <c r="E2175" s="29"/>
      <c r="F2175" s="70"/>
      <c r="G2175" s="67"/>
      <c r="H2175" s="67"/>
      <c r="I2175" s="70"/>
      <c r="J2175"/>
      <c r="K2175"/>
      <c r="L2175" s="58"/>
      <c r="M2175" s="58"/>
      <c r="N2175" s="58"/>
      <c r="O2175" s="58"/>
    </row>
    <row r="2176" spans="1:15" s="50" customFormat="1">
      <c r="A2176" s="62" t="str">
        <f>IF(Tabela3[[#This Row],[GOL CASA]]&lt;&gt;"",1,"")</f>
        <v/>
      </c>
      <c r="B2176" s="49">
        <f t="shared" si="33"/>
        <v>1851</v>
      </c>
      <c r="C2176" s="50" t="s">
        <v>119</v>
      </c>
      <c r="D2176" s="51"/>
      <c r="E2176" s="29"/>
      <c r="F2176" s="70"/>
      <c r="G2176" s="67"/>
      <c r="H2176" s="67"/>
      <c r="I2176" s="70"/>
      <c r="J2176"/>
      <c r="K2176"/>
      <c r="L2176" s="58"/>
      <c r="M2176" s="58"/>
      <c r="N2176" s="58"/>
      <c r="O2176" s="58"/>
    </row>
    <row r="2177" spans="1:15" s="50" customFormat="1">
      <c r="A2177" s="62" t="str">
        <f>IF(Tabela3[[#This Row],[GOL CASA]]&lt;&gt;"",1,"")</f>
        <v/>
      </c>
      <c r="B2177" s="49">
        <f t="shared" si="33"/>
        <v>1852</v>
      </c>
      <c r="C2177" s="50" t="s">
        <v>119</v>
      </c>
      <c r="D2177" s="51"/>
      <c r="E2177" s="29"/>
      <c r="F2177" s="70"/>
      <c r="G2177" s="67"/>
      <c r="H2177" s="67"/>
      <c r="I2177" s="70"/>
      <c r="J2177"/>
      <c r="K2177"/>
      <c r="L2177" s="58"/>
      <c r="M2177" s="58"/>
      <c r="N2177" s="58"/>
      <c r="O2177" s="58"/>
    </row>
    <row r="2178" spans="1:15" s="50" customFormat="1">
      <c r="A2178" s="62" t="str">
        <f>IF(Tabela3[[#This Row],[GOL CASA]]&lt;&gt;"",1,"")</f>
        <v/>
      </c>
      <c r="B2178" s="49">
        <f t="shared" si="33"/>
        <v>1853</v>
      </c>
      <c r="C2178" s="50" t="s">
        <v>119</v>
      </c>
      <c r="D2178" s="51"/>
      <c r="E2178" s="29"/>
      <c r="F2178" s="70"/>
      <c r="G2178" s="67"/>
      <c r="H2178" s="67"/>
      <c r="I2178" s="70"/>
      <c r="J2178"/>
      <c r="K2178"/>
      <c r="L2178" s="58"/>
      <c r="M2178" s="58"/>
      <c r="N2178" s="58"/>
      <c r="O2178" s="58"/>
    </row>
    <row r="2179" spans="1:15" s="50" customFormat="1">
      <c r="A2179" s="62" t="str">
        <f>IF(Tabela3[[#This Row],[GOL CASA]]&lt;&gt;"",1,"")</f>
        <v/>
      </c>
      <c r="B2179" s="49">
        <f t="shared" si="33"/>
        <v>1854</v>
      </c>
      <c r="C2179" s="50" t="s">
        <v>119</v>
      </c>
      <c r="D2179" s="51"/>
      <c r="E2179" s="29"/>
      <c r="F2179" s="70"/>
      <c r="G2179" s="67"/>
      <c r="H2179" s="67"/>
      <c r="I2179" s="70"/>
      <c r="J2179"/>
      <c r="K2179"/>
      <c r="L2179" s="58"/>
      <c r="M2179" s="58"/>
      <c r="N2179" s="58"/>
      <c r="O2179" s="58"/>
    </row>
    <row r="2180" spans="1:15" s="50" customFormat="1">
      <c r="A2180" s="62" t="str">
        <f>IF(Tabela3[[#This Row],[GOL CASA]]&lt;&gt;"",1,"")</f>
        <v/>
      </c>
      <c r="B2180" s="49">
        <f t="shared" si="33"/>
        <v>1855</v>
      </c>
      <c r="C2180" s="50" t="s">
        <v>119</v>
      </c>
      <c r="D2180" s="51"/>
      <c r="E2180" s="29"/>
      <c r="F2180" s="70"/>
      <c r="G2180" s="67"/>
      <c r="H2180" s="67"/>
      <c r="I2180" s="70"/>
      <c r="J2180"/>
      <c r="K2180"/>
      <c r="L2180" s="58"/>
      <c r="M2180" s="58"/>
      <c r="N2180" s="58"/>
      <c r="O2180" s="58"/>
    </row>
    <row r="2181" spans="1:15" s="50" customFormat="1">
      <c r="A2181" s="62" t="str">
        <f>IF(Tabela3[[#This Row],[GOL CASA]]&lt;&gt;"",1,"")</f>
        <v/>
      </c>
      <c r="B2181" s="49">
        <f t="shared" si="33"/>
        <v>1856</v>
      </c>
      <c r="C2181" s="50" t="s">
        <v>119</v>
      </c>
      <c r="D2181" s="51"/>
      <c r="E2181" s="29"/>
      <c r="F2181" s="70"/>
      <c r="G2181" s="67"/>
      <c r="H2181" s="67"/>
      <c r="I2181" s="70"/>
      <c r="J2181"/>
      <c r="K2181"/>
      <c r="L2181" s="58"/>
      <c r="M2181" s="58"/>
      <c r="N2181" s="58"/>
      <c r="O2181" s="58"/>
    </row>
    <row r="2182" spans="1:15" s="50" customFormat="1">
      <c r="A2182" s="62" t="str">
        <f>IF(Tabela3[[#This Row],[GOL CASA]]&lt;&gt;"",1,"")</f>
        <v/>
      </c>
      <c r="B2182" s="49">
        <f t="shared" si="33"/>
        <v>1857</v>
      </c>
      <c r="C2182" s="50" t="s">
        <v>119</v>
      </c>
      <c r="D2182" s="51"/>
      <c r="E2182" s="29"/>
      <c r="F2182" s="70"/>
      <c r="G2182" s="67"/>
      <c r="H2182" s="67"/>
      <c r="I2182" s="70"/>
      <c r="J2182"/>
      <c r="K2182"/>
      <c r="L2182" s="58"/>
      <c r="M2182" s="58"/>
      <c r="N2182" s="58"/>
      <c r="O2182" s="58"/>
    </row>
    <row r="2183" spans="1:15" s="50" customFormat="1">
      <c r="A2183" s="62" t="str">
        <f>IF(Tabela3[[#This Row],[GOL CASA]]&lt;&gt;"",1,"")</f>
        <v/>
      </c>
      <c r="B2183" s="49">
        <f t="shared" ref="B2183:B2246" si="34">B2182+1</f>
        <v>1858</v>
      </c>
      <c r="C2183" s="50" t="s">
        <v>119</v>
      </c>
      <c r="D2183" s="51"/>
      <c r="E2183" s="29"/>
      <c r="F2183" s="70"/>
      <c r="G2183" s="67"/>
      <c r="H2183" s="67"/>
      <c r="I2183" s="70"/>
      <c r="J2183"/>
      <c r="K2183"/>
      <c r="L2183" s="58"/>
      <c r="M2183" s="58"/>
      <c r="N2183" s="58"/>
      <c r="O2183" s="58"/>
    </row>
    <row r="2184" spans="1:15" s="50" customFormat="1">
      <c r="A2184" s="62" t="str">
        <f>IF(Tabela3[[#This Row],[GOL CASA]]&lt;&gt;"",1,"")</f>
        <v/>
      </c>
      <c r="B2184" s="49">
        <f t="shared" si="34"/>
        <v>1859</v>
      </c>
      <c r="C2184" s="50" t="s">
        <v>119</v>
      </c>
      <c r="D2184" s="51"/>
      <c r="E2184" s="29"/>
      <c r="F2184" s="70"/>
      <c r="G2184" s="67"/>
      <c r="H2184" s="67"/>
      <c r="I2184" s="70"/>
      <c r="J2184"/>
      <c r="K2184"/>
      <c r="L2184" s="58"/>
      <c r="M2184" s="58"/>
      <c r="N2184" s="58"/>
      <c r="O2184" s="58"/>
    </row>
    <row r="2185" spans="1:15" s="50" customFormat="1">
      <c r="A2185" s="62" t="str">
        <f>IF(Tabela3[[#This Row],[GOL CASA]]&lt;&gt;"",1,"")</f>
        <v/>
      </c>
      <c r="B2185" s="49">
        <f t="shared" si="34"/>
        <v>1860</v>
      </c>
      <c r="C2185" s="50" t="s">
        <v>119</v>
      </c>
      <c r="D2185" s="51"/>
      <c r="E2185" s="29"/>
      <c r="F2185" s="70"/>
      <c r="G2185" s="67"/>
      <c r="H2185" s="67"/>
      <c r="I2185" s="70"/>
      <c r="J2185"/>
      <c r="K2185"/>
      <c r="L2185" s="58"/>
      <c r="M2185" s="58"/>
      <c r="N2185" s="58"/>
      <c r="O2185" s="58"/>
    </row>
    <row r="2186" spans="1:15" s="50" customFormat="1">
      <c r="A2186" s="62" t="str">
        <f>IF(Tabela3[[#This Row],[GOL CASA]]&lt;&gt;"",1,"")</f>
        <v/>
      </c>
      <c r="B2186" s="49">
        <f t="shared" si="34"/>
        <v>1861</v>
      </c>
      <c r="C2186" s="50" t="s">
        <v>119</v>
      </c>
      <c r="D2186" s="51"/>
      <c r="E2186" s="29"/>
      <c r="F2186" s="70"/>
      <c r="G2186" s="67"/>
      <c r="H2186" s="67"/>
      <c r="I2186" s="70"/>
      <c r="J2186"/>
      <c r="K2186"/>
      <c r="L2186" s="58"/>
      <c r="M2186" s="58"/>
      <c r="N2186" s="58"/>
      <c r="O2186" s="58"/>
    </row>
    <row r="2187" spans="1:15" s="50" customFormat="1">
      <c r="A2187" s="62" t="str">
        <f>IF(Tabela3[[#This Row],[GOL CASA]]&lt;&gt;"",1,"")</f>
        <v/>
      </c>
      <c r="B2187" s="49">
        <f t="shared" si="34"/>
        <v>1862</v>
      </c>
      <c r="C2187" s="50" t="s">
        <v>119</v>
      </c>
      <c r="D2187" s="51"/>
      <c r="E2187" s="29"/>
      <c r="F2187" s="70"/>
      <c r="G2187" s="67"/>
      <c r="H2187" s="67"/>
      <c r="I2187" s="70"/>
      <c r="J2187"/>
      <c r="K2187"/>
      <c r="L2187" s="58"/>
      <c r="M2187" s="58"/>
      <c r="N2187" s="58"/>
      <c r="O2187" s="58"/>
    </row>
    <row r="2188" spans="1:15" s="50" customFormat="1">
      <c r="A2188" s="62" t="str">
        <f>IF(Tabela3[[#This Row],[GOL CASA]]&lt;&gt;"",1,"")</f>
        <v/>
      </c>
      <c r="B2188" s="49">
        <f t="shared" si="34"/>
        <v>1863</v>
      </c>
      <c r="C2188" s="50" t="s">
        <v>119</v>
      </c>
      <c r="D2188" s="51"/>
      <c r="E2188" s="29"/>
      <c r="F2188" s="70"/>
      <c r="G2188" s="67"/>
      <c r="H2188" s="67"/>
      <c r="I2188" s="70"/>
      <c r="J2188"/>
      <c r="K2188"/>
      <c r="L2188" s="58"/>
      <c r="M2188" s="58"/>
      <c r="N2188" s="58"/>
      <c r="O2188" s="58"/>
    </row>
    <row r="2189" spans="1:15" s="50" customFormat="1">
      <c r="A2189" s="62" t="str">
        <f>IF(Tabela3[[#This Row],[GOL CASA]]&lt;&gt;"",1,"")</f>
        <v/>
      </c>
      <c r="B2189" s="49">
        <f t="shared" si="34"/>
        <v>1864</v>
      </c>
      <c r="C2189" s="50" t="s">
        <v>119</v>
      </c>
      <c r="D2189" s="51"/>
      <c r="E2189" s="29"/>
      <c r="F2189" s="70"/>
      <c r="G2189" s="67"/>
      <c r="H2189" s="67"/>
      <c r="I2189" s="70"/>
      <c r="J2189"/>
      <c r="K2189"/>
      <c r="L2189" s="58"/>
      <c r="M2189" s="58"/>
      <c r="N2189" s="58"/>
      <c r="O2189" s="58"/>
    </row>
    <row r="2190" spans="1:15" s="50" customFormat="1">
      <c r="A2190" s="62" t="str">
        <f>IF(Tabela3[[#This Row],[GOL CASA]]&lt;&gt;"",1,"")</f>
        <v/>
      </c>
      <c r="B2190" s="49">
        <f t="shared" si="34"/>
        <v>1865</v>
      </c>
      <c r="C2190" s="50" t="s">
        <v>119</v>
      </c>
      <c r="D2190" s="51"/>
      <c r="E2190" s="29"/>
      <c r="F2190" s="70"/>
      <c r="G2190" s="67"/>
      <c r="H2190" s="67"/>
      <c r="I2190" s="70"/>
      <c r="J2190"/>
      <c r="K2190"/>
      <c r="L2190" s="58"/>
      <c r="M2190" s="58"/>
      <c r="N2190" s="58"/>
      <c r="O2190" s="58"/>
    </row>
    <row r="2191" spans="1:15" s="50" customFormat="1">
      <c r="A2191" s="62" t="str">
        <f>IF(Tabela3[[#This Row],[GOL CASA]]&lt;&gt;"",1,"")</f>
        <v/>
      </c>
      <c r="B2191" s="49">
        <f t="shared" si="34"/>
        <v>1866</v>
      </c>
      <c r="C2191" s="50" t="s">
        <v>119</v>
      </c>
      <c r="D2191" s="51"/>
      <c r="E2191" s="29"/>
      <c r="F2191" s="70"/>
      <c r="G2191" s="67"/>
      <c r="H2191" s="67"/>
      <c r="I2191" s="70"/>
      <c r="J2191"/>
      <c r="K2191"/>
      <c r="L2191" s="58"/>
      <c r="M2191" s="58"/>
      <c r="N2191" s="58"/>
      <c r="O2191" s="58"/>
    </row>
    <row r="2192" spans="1:15" s="50" customFormat="1">
      <c r="A2192" s="62" t="str">
        <f>IF(Tabela3[[#This Row],[GOL CASA]]&lt;&gt;"",1,"")</f>
        <v/>
      </c>
      <c r="B2192" s="49">
        <f t="shared" si="34"/>
        <v>1867</v>
      </c>
      <c r="C2192" s="50" t="s">
        <v>119</v>
      </c>
      <c r="D2192" s="51"/>
      <c r="E2192" s="29"/>
      <c r="F2192" s="70"/>
      <c r="G2192" s="67"/>
      <c r="H2192" s="67"/>
      <c r="I2192" s="70"/>
      <c r="J2192"/>
      <c r="K2192"/>
      <c r="L2192" s="58"/>
      <c r="M2192" s="58"/>
      <c r="N2192" s="58"/>
      <c r="O2192" s="58"/>
    </row>
    <row r="2193" spans="1:15" s="50" customFormat="1">
      <c r="A2193" s="62" t="str">
        <f>IF(Tabela3[[#This Row],[GOL CASA]]&lt;&gt;"",1,"")</f>
        <v/>
      </c>
      <c r="B2193" s="49">
        <f t="shared" si="34"/>
        <v>1868</v>
      </c>
      <c r="C2193" s="50" t="s">
        <v>119</v>
      </c>
      <c r="D2193" s="51"/>
      <c r="E2193" s="29"/>
      <c r="F2193" s="70"/>
      <c r="G2193" s="67"/>
      <c r="H2193" s="67"/>
      <c r="I2193" s="70"/>
      <c r="J2193"/>
      <c r="K2193"/>
      <c r="L2193" s="58"/>
      <c r="M2193" s="58"/>
      <c r="N2193" s="58"/>
      <c r="O2193" s="58"/>
    </row>
    <row r="2194" spans="1:15" s="50" customFormat="1">
      <c r="A2194" s="62" t="str">
        <f>IF(Tabela3[[#This Row],[GOL CASA]]&lt;&gt;"",1,"")</f>
        <v/>
      </c>
      <c r="B2194" s="49">
        <f t="shared" si="34"/>
        <v>1869</v>
      </c>
      <c r="C2194" s="50" t="s">
        <v>119</v>
      </c>
      <c r="D2194" s="51"/>
      <c r="E2194" s="29"/>
      <c r="F2194" s="70"/>
      <c r="G2194" s="67"/>
      <c r="H2194" s="67"/>
      <c r="I2194" s="70"/>
      <c r="J2194"/>
      <c r="K2194"/>
      <c r="L2194" s="58"/>
      <c r="M2194" s="58"/>
      <c r="N2194" s="58"/>
      <c r="O2194" s="58"/>
    </row>
    <row r="2195" spans="1:15" s="50" customFormat="1">
      <c r="A2195" s="62" t="str">
        <f>IF(Tabela3[[#This Row],[GOL CASA]]&lt;&gt;"",1,"")</f>
        <v/>
      </c>
      <c r="B2195" s="49">
        <f t="shared" si="34"/>
        <v>1870</v>
      </c>
      <c r="C2195" s="50" t="s">
        <v>119</v>
      </c>
      <c r="D2195" s="51"/>
      <c r="E2195" s="29"/>
      <c r="F2195" s="70"/>
      <c r="G2195" s="67"/>
      <c r="H2195" s="67"/>
      <c r="I2195" s="70"/>
      <c r="J2195"/>
      <c r="K2195"/>
      <c r="L2195" s="58"/>
      <c r="M2195" s="58"/>
      <c r="N2195" s="58"/>
      <c r="O2195" s="58"/>
    </row>
    <row r="2196" spans="1:15" s="50" customFormat="1">
      <c r="A2196" s="62" t="str">
        <f>IF(Tabela3[[#This Row],[GOL CASA]]&lt;&gt;"",1,"")</f>
        <v/>
      </c>
      <c r="B2196" s="49">
        <f t="shared" si="34"/>
        <v>1871</v>
      </c>
      <c r="C2196" s="50" t="s">
        <v>119</v>
      </c>
      <c r="D2196" s="51"/>
      <c r="E2196" s="29"/>
      <c r="F2196" s="70"/>
      <c r="G2196" s="67"/>
      <c r="H2196" s="67"/>
      <c r="I2196" s="70"/>
      <c r="J2196"/>
      <c r="K2196"/>
      <c r="L2196" s="58"/>
      <c r="M2196" s="58"/>
      <c r="N2196" s="58"/>
      <c r="O2196" s="58"/>
    </row>
    <row r="2197" spans="1:15" s="50" customFormat="1">
      <c r="A2197" s="62" t="str">
        <f>IF(Tabela3[[#This Row],[GOL CASA]]&lt;&gt;"",1,"")</f>
        <v/>
      </c>
      <c r="B2197" s="49">
        <f t="shared" si="34"/>
        <v>1872</v>
      </c>
      <c r="C2197" s="50" t="s">
        <v>119</v>
      </c>
      <c r="D2197" s="51"/>
      <c r="E2197" s="29"/>
      <c r="F2197" s="70"/>
      <c r="G2197" s="67"/>
      <c r="H2197" s="67"/>
      <c r="I2197" s="70"/>
      <c r="J2197"/>
      <c r="K2197"/>
      <c r="L2197" s="58"/>
      <c r="M2197" s="58"/>
      <c r="N2197" s="58"/>
      <c r="O2197" s="58"/>
    </row>
    <row r="2198" spans="1:15" s="50" customFormat="1">
      <c r="A2198" s="62" t="str">
        <f>IF(Tabela3[[#This Row],[GOL CASA]]&lt;&gt;"",1,"")</f>
        <v/>
      </c>
      <c r="B2198" s="49">
        <f t="shared" si="34"/>
        <v>1873</v>
      </c>
      <c r="C2198" s="50" t="s">
        <v>119</v>
      </c>
      <c r="D2198" s="51"/>
      <c r="E2198" s="29"/>
      <c r="F2198" s="70"/>
      <c r="G2198" s="67"/>
      <c r="H2198" s="67"/>
      <c r="I2198" s="70"/>
      <c r="J2198"/>
      <c r="K2198"/>
      <c r="L2198" s="58"/>
      <c r="M2198" s="58"/>
      <c r="N2198" s="58"/>
      <c r="O2198" s="58"/>
    </row>
    <row r="2199" spans="1:15" s="50" customFormat="1">
      <c r="A2199" s="62" t="str">
        <f>IF(Tabela3[[#This Row],[GOL CASA]]&lt;&gt;"",1,"")</f>
        <v/>
      </c>
      <c r="B2199" s="49">
        <f t="shared" si="34"/>
        <v>1874</v>
      </c>
      <c r="C2199" s="50" t="s">
        <v>119</v>
      </c>
      <c r="D2199" s="51"/>
      <c r="E2199" s="29"/>
      <c r="F2199" s="70"/>
      <c r="G2199" s="67"/>
      <c r="H2199" s="67"/>
      <c r="I2199" s="70"/>
      <c r="J2199"/>
      <c r="K2199"/>
      <c r="L2199" s="58"/>
      <c r="M2199" s="58"/>
      <c r="N2199" s="58"/>
      <c r="O2199" s="58"/>
    </row>
    <row r="2200" spans="1:15" s="50" customFormat="1">
      <c r="A2200" s="62" t="str">
        <f>IF(Tabela3[[#This Row],[GOL CASA]]&lt;&gt;"",1,"")</f>
        <v/>
      </c>
      <c r="B2200" s="49">
        <f t="shared" si="34"/>
        <v>1875</v>
      </c>
      <c r="C2200" s="50" t="s">
        <v>119</v>
      </c>
      <c r="D2200" s="51"/>
      <c r="E2200" s="29"/>
      <c r="F2200" s="70"/>
      <c r="G2200" s="67"/>
      <c r="H2200" s="67"/>
      <c r="I2200" s="70"/>
      <c r="J2200"/>
      <c r="K2200"/>
      <c r="L2200" s="58"/>
      <c r="M2200" s="58"/>
      <c r="N2200" s="58"/>
      <c r="O2200" s="58"/>
    </row>
    <row r="2201" spans="1:15" s="50" customFormat="1">
      <c r="A2201" s="62" t="str">
        <f>IF(Tabela3[[#This Row],[GOL CASA]]&lt;&gt;"",1,"")</f>
        <v/>
      </c>
      <c r="B2201" s="49">
        <f t="shared" si="34"/>
        <v>1876</v>
      </c>
      <c r="C2201" s="50" t="s">
        <v>119</v>
      </c>
      <c r="D2201" s="51"/>
      <c r="E2201" s="29"/>
      <c r="F2201" s="70"/>
      <c r="G2201" s="67"/>
      <c r="H2201" s="67"/>
      <c r="I2201" s="70"/>
      <c r="J2201"/>
      <c r="K2201"/>
      <c r="L2201" s="58"/>
      <c r="M2201" s="58"/>
      <c r="N2201" s="58"/>
      <c r="O2201" s="58"/>
    </row>
    <row r="2202" spans="1:15" s="50" customFormat="1">
      <c r="A2202" s="62" t="str">
        <f>IF(Tabela3[[#This Row],[GOL CASA]]&lt;&gt;"",1,"")</f>
        <v/>
      </c>
      <c r="B2202" s="49">
        <f t="shared" si="34"/>
        <v>1877</v>
      </c>
      <c r="C2202" s="50" t="s">
        <v>119</v>
      </c>
      <c r="D2202" s="51"/>
      <c r="E2202" s="29"/>
      <c r="F2202" s="70"/>
      <c r="G2202" s="67"/>
      <c r="H2202" s="67"/>
      <c r="I2202" s="70"/>
      <c r="J2202"/>
      <c r="K2202"/>
      <c r="L2202" s="58"/>
      <c r="M2202" s="58"/>
      <c r="N2202" s="58"/>
      <c r="O2202" s="58"/>
    </row>
    <row r="2203" spans="1:15" s="50" customFormat="1">
      <c r="A2203" s="62" t="str">
        <f>IF(Tabela3[[#This Row],[GOL CASA]]&lt;&gt;"",1,"")</f>
        <v/>
      </c>
      <c r="B2203" s="49">
        <f t="shared" si="34"/>
        <v>1878</v>
      </c>
      <c r="C2203" s="50" t="s">
        <v>119</v>
      </c>
      <c r="D2203" s="51"/>
      <c r="E2203" s="29"/>
      <c r="F2203" s="70"/>
      <c r="G2203" s="67"/>
      <c r="H2203" s="67"/>
      <c r="I2203" s="70"/>
      <c r="J2203"/>
      <c r="K2203"/>
      <c r="L2203" s="58"/>
      <c r="M2203" s="58"/>
      <c r="N2203" s="58"/>
      <c r="O2203" s="58"/>
    </row>
    <row r="2204" spans="1:15" s="50" customFormat="1">
      <c r="A2204" s="62" t="str">
        <f>IF(Tabela3[[#This Row],[GOL CASA]]&lt;&gt;"",1,"")</f>
        <v/>
      </c>
      <c r="B2204" s="49">
        <f t="shared" si="34"/>
        <v>1879</v>
      </c>
      <c r="C2204" s="50" t="s">
        <v>119</v>
      </c>
      <c r="D2204" s="51"/>
      <c r="E2204" s="29"/>
      <c r="F2204" s="70"/>
      <c r="G2204" s="67"/>
      <c r="H2204" s="67"/>
      <c r="I2204" s="70"/>
      <c r="J2204"/>
      <c r="K2204"/>
      <c r="L2204" s="58"/>
      <c r="M2204" s="58"/>
      <c r="N2204" s="58"/>
      <c r="O2204" s="58"/>
    </row>
    <row r="2205" spans="1:15" s="50" customFormat="1">
      <c r="A2205" s="62" t="str">
        <f>IF(Tabela3[[#This Row],[GOL CASA]]&lt;&gt;"",1,"")</f>
        <v/>
      </c>
      <c r="B2205" s="49">
        <f t="shared" si="34"/>
        <v>1880</v>
      </c>
      <c r="C2205" s="50" t="s">
        <v>119</v>
      </c>
      <c r="D2205" s="51"/>
      <c r="E2205" s="29"/>
      <c r="F2205" s="70"/>
      <c r="G2205" s="67"/>
      <c r="H2205" s="67"/>
      <c r="I2205" s="70"/>
      <c r="J2205"/>
      <c r="K2205"/>
      <c r="L2205" s="58"/>
      <c r="M2205" s="58"/>
      <c r="N2205" s="58"/>
      <c r="O2205" s="58"/>
    </row>
    <row r="2206" spans="1:15" s="50" customFormat="1">
      <c r="A2206" s="62" t="str">
        <f>IF(Tabela3[[#This Row],[GOL CASA]]&lt;&gt;"",1,"")</f>
        <v/>
      </c>
      <c r="B2206" s="49">
        <f t="shared" si="34"/>
        <v>1881</v>
      </c>
      <c r="C2206" s="50" t="s">
        <v>119</v>
      </c>
      <c r="D2206" s="51"/>
      <c r="E2206" s="29"/>
      <c r="F2206" s="70"/>
      <c r="G2206" s="67"/>
      <c r="H2206" s="67"/>
      <c r="I2206" s="70"/>
      <c r="J2206"/>
      <c r="K2206"/>
      <c r="L2206" s="58"/>
      <c r="M2206" s="58"/>
      <c r="N2206" s="58"/>
      <c r="O2206" s="58"/>
    </row>
    <row r="2207" spans="1:15" s="50" customFormat="1">
      <c r="A2207" s="62" t="str">
        <f>IF(Tabela3[[#This Row],[GOL CASA]]&lt;&gt;"",1,"")</f>
        <v/>
      </c>
      <c r="B2207" s="49">
        <f t="shared" si="34"/>
        <v>1882</v>
      </c>
      <c r="C2207" s="50" t="s">
        <v>119</v>
      </c>
      <c r="D2207" s="51"/>
      <c r="E2207" s="29"/>
      <c r="F2207" s="70"/>
      <c r="G2207" s="67"/>
      <c r="H2207" s="67"/>
      <c r="I2207" s="70"/>
      <c r="J2207"/>
      <c r="K2207"/>
      <c r="L2207" s="58"/>
      <c r="M2207" s="58"/>
      <c r="N2207" s="58"/>
      <c r="O2207" s="58"/>
    </row>
    <row r="2208" spans="1:15" s="50" customFormat="1">
      <c r="A2208" s="62" t="str">
        <f>IF(Tabela3[[#This Row],[GOL CASA]]&lt;&gt;"",1,"")</f>
        <v/>
      </c>
      <c r="B2208" s="49">
        <f t="shared" si="34"/>
        <v>1883</v>
      </c>
      <c r="C2208" s="50" t="s">
        <v>119</v>
      </c>
      <c r="D2208" s="51"/>
      <c r="E2208" s="29"/>
      <c r="F2208" s="70"/>
      <c r="G2208" s="67"/>
      <c r="H2208" s="67"/>
      <c r="I2208" s="70"/>
      <c r="J2208"/>
      <c r="K2208"/>
      <c r="L2208" s="58"/>
      <c r="M2208" s="58"/>
      <c r="N2208" s="58"/>
      <c r="O2208" s="58"/>
    </row>
    <row r="2209" spans="1:15" s="50" customFormat="1">
      <c r="A2209" s="62" t="str">
        <f>IF(Tabela3[[#This Row],[GOL CASA]]&lt;&gt;"",1,"")</f>
        <v/>
      </c>
      <c r="B2209" s="49">
        <f t="shared" si="34"/>
        <v>1884</v>
      </c>
      <c r="C2209" s="50" t="s">
        <v>119</v>
      </c>
      <c r="D2209" s="51"/>
      <c r="E2209" s="29"/>
      <c r="F2209" s="70"/>
      <c r="G2209" s="67"/>
      <c r="H2209" s="67"/>
      <c r="I2209" s="70"/>
      <c r="J2209"/>
      <c r="K2209"/>
      <c r="L2209" s="58"/>
      <c r="M2209" s="58"/>
      <c r="N2209" s="58"/>
      <c r="O2209" s="58"/>
    </row>
    <row r="2210" spans="1:15" s="50" customFormat="1">
      <c r="A2210" s="62" t="str">
        <f>IF(Tabela3[[#This Row],[GOL CASA]]&lt;&gt;"",1,"")</f>
        <v/>
      </c>
      <c r="B2210" s="49">
        <f t="shared" si="34"/>
        <v>1885</v>
      </c>
      <c r="C2210" s="50" t="s">
        <v>119</v>
      </c>
      <c r="D2210" s="51"/>
      <c r="E2210" s="29"/>
      <c r="F2210" s="70"/>
      <c r="G2210" s="67"/>
      <c r="H2210" s="67"/>
      <c r="I2210" s="70"/>
      <c r="J2210"/>
      <c r="K2210"/>
      <c r="L2210" s="58"/>
      <c r="M2210" s="58"/>
      <c r="N2210" s="58"/>
      <c r="O2210" s="58"/>
    </row>
    <row r="2211" spans="1:15" s="50" customFormat="1">
      <c r="A2211" s="62" t="str">
        <f>IF(Tabela3[[#This Row],[GOL CASA]]&lt;&gt;"",1,"")</f>
        <v/>
      </c>
      <c r="B2211" s="49">
        <f t="shared" si="34"/>
        <v>1886</v>
      </c>
      <c r="C2211" s="50" t="s">
        <v>119</v>
      </c>
      <c r="D2211" s="51"/>
      <c r="E2211" s="29"/>
      <c r="F2211" s="70"/>
      <c r="G2211" s="67"/>
      <c r="H2211" s="67"/>
      <c r="I2211" s="70"/>
      <c r="J2211"/>
      <c r="K2211"/>
      <c r="L2211" s="58"/>
      <c r="M2211" s="58"/>
      <c r="N2211" s="58"/>
      <c r="O2211" s="58"/>
    </row>
    <row r="2212" spans="1:15" s="50" customFormat="1">
      <c r="A2212" s="62" t="str">
        <f>IF(Tabela3[[#This Row],[GOL CASA]]&lt;&gt;"",1,"")</f>
        <v/>
      </c>
      <c r="B2212" s="49">
        <f t="shared" si="34"/>
        <v>1887</v>
      </c>
      <c r="C2212" s="50" t="s">
        <v>119</v>
      </c>
      <c r="D2212" s="51"/>
      <c r="E2212" s="29"/>
      <c r="F2212" s="70"/>
      <c r="G2212" s="67"/>
      <c r="H2212" s="67"/>
      <c r="I2212" s="70"/>
      <c r="J2212"/>
      <c r="K2212"/>
      <c r="L2212" s="58"/>
      <c r="M2212" s="58"/>
      <c r="N2212" s="58"/>
      <c r="O2212" s="58"/>
    </row>
    <row r="2213" spans="1:15" s="50" customFormat="1">
      <c r="A2213" s="62" t="str">
        <f>IF(Tabela3[[#This Row],[GOL CASA]]&lt;&gt;"",1,"")</f>
        <v/>
      </c>
      <c r="B2213" s="49">
        <f t="shared" si="34"/>
        <v>1888</v>
      </c>
      <c r="C2213" s="50" t="s">
        <v>119</v>
      </c>
      <c r="D2213" s="51"/>
      <c r="E2213" s="29"/>
      <c r="F2213" s="70"/>
      <c r="G2213" s="67"/>
      <c r="H2213" s="67"/>
      <c r="I2213" s="70"/>
      <c r="J2213"/>
      <c r="K2213"/>
      <c r="L2213" s="58"/>
      <c r="M2213" s="58"/>
      <c r="N2213" s="58"/>
      <c r="O2213" s="58"/>
    </row>
    <row r="2214" spans="1:15" s="50" customFormat="1">
      <c r="A2214" s="62" t="str">
        <f>IF(Tabela3[[#This Row],[GOL CASA]]&lt;&gt;"",1,"")</f>
        <v/>
      </c>
      <c r="B2214" s="49">
        <f t="shared" si="34"/>
        <v>1889</v>
      </c>
      <c r="C2214" s="50" t="s">
        <v>119</v>
      </c>
      <c r="D2214" s="51"/>
      <c r="E2214" s="29"/>
      <c r="F2214" s="70"/>
      <c r="G2214" s="67"/>
      <c r="H2214" s="67"/>
      <c r="I2214" s="70"/>
      <c r="J2214"/>
      <c r="K2214"/>
      <c r="L2214" s="58"/>
      <c r="M2214" s="58"/>
      <c r="N2214" s="58"/>
      <c r="O2214" s="58"/>
    </row>
    <row r="2215" spans="1:15" s="50" customFormat="1">
      <c r="A2215" s="62" t="str">
        <f>IF(Tabela3[[#This Row],[GOL CASA]]&lt;&gt;"",1,"")</f>
        <v/>
      </c>
      <c r="B2215" s="49">
        <f t="shared" si="34"/>
        <v>1890</v>
      </c>
      <c r="C2215" s="50" t="s">
        <v>119</v>
      </c>
      <c r="D2215" s="51"/>
      <c r="E2215" s="29"/>
      <c r="F2215" s="70"/>
      <c r="G2215" s="67"/>
      <c r="H2215" s="67"/>
      <c r="I2215" s="70"/>
      <c r="J2215"/>
      <c r="K2215"/>
      <c r="L2215" s="58"/>
      <c r="M2215" s="58"/>
      <c r="N2215" s="58"/>
      <c r="O2215" s="58"/>
    </row>
    <row r="2216" spans="1:15" s="50" customFormat="1">
      <c r="A2216" s="62" t="str">
        <f>IF(Tabela3[[#This Row],[GOL CASA]]&lt;&gt;"",1,"")</f>
        <v/>
      </c>
      <c r="B2216" s="49">
        <f t="shared" si="34"/>
        <v>1891</v>
      </c>
      <c r="C2216" s="50" t="s">
        <v>119</v>
      </c>
      <c r="D2216" s="51"/>
      <c r="E2216" s="29"/>
      <c r="F2216" s="70"/>
      <c r="G2216" s="67"/>
      <c r="H2216" s="67"/>
      <c r="I2216" s="70"/>
      <c r="J2216"/>
      <c r="K2216"/>
      <c r="L2216" s="58"/>
      <c r="M2216" s="58"/>
      <c r="N2216" s="58"/>
      <c r="O2216" s="58"/>
    </row>
    <row r="2217" spans="1:15" s="50" customFormat="1">
      <c r="A2217" s="62" t="str">
        <f>IF(Tabela3[[#This Row],[GOL CASA]]&lt;&gt;"",1,"")</f>
        <v/>
      </c>
      <c r="B2217" s="49">
        <f t="shared" si="34"/>
        <v>1892</v>
      </c>
      <c r="C2217" s="50" t="s">
        <v>119</v>
      </c>
      <c r="D2217" s="51"/>
      <c r="E2217" s="29"/>
      <c r="F2217" s="70"/>
      <c r="G2217" s="67"/>
      <c r="H2217" s="67"/>
      <c r="I2217" s="70"/>
      <c r="J2217"/>
      <c r="K2217"/>
      <c r="L2217" s="58"/>
      <c r="M2217" s="58"/>
      <c r="N2217" s="58"/>
      <c r="O2217" s="58"/>
    </row>
    <row r="2218" spans="1:15" s="50" customFormat="1">
      <c r="A2218" s="62" t="str">
        <f>IF(Tabela3[[#This Row],[GOL CASA]]&lt;&gt;"",1,"")</f>
        <v/>
      </c>
      <c r="B2218" s="49">
        <f t="shared" si="34"/>
        <v>1893</v>
      </c>
      <c r="C2218" s="50" t="s">
        <v>119</v>
      </c>
      <c r="D2218" s="51"/>
      <c r="E2218" s="29"/>
      <c r="F2218" s="70"/>
      <c r="G2218" s="67"/>
      <c r="H2218" s="67"/>
      <c r="I2218" s="70"/>
      <c r="J2218"/>
      <c r="K2218"/>
      <c r="L2218" s="58"/>
      <c r="M2218" s="58"/>
      <c r="N2218" s="58"/>
      <c r="O2218" s="58"/>
    </row>
    <row r="2219" spans="1:15" s="50" customFormat="1">
      <c r="A2219" s="62" t="str">
        <f>IF(Tabela3[[#This Row],[GOL CASA]]&lt;&gt;"",1,"")</f>
        <v/>
      </c>
      <c r="B2219" s="49">
        <f t="shared" si="34"/>
        <v>1894</v>
      </c>
      <c r="C2219" s="50" t="s">
        <v>119</v>
      </c>
      <c r="D2219" s="51"/>
      <c r="E2219" s="29"/>
      <c r="F2219" s="70"/>
      <c r="G2219" s="67"/>
      <c r="H2219" s="67"/>
      <c r="I2219" s="70"/>
      <c r="J2219"/>
      <c r="K2219"/>
      <c r="L2219" s="58"/>
      <c r="M2219" s="58"/>
      <c r="N2219" s="58"/>
      <c r="O2219" s="58"/>
    </row>
    <row r="2220" spans="1:15" s="50" customFormat="1">
      <c r="A2220" s="62" t="str">
        <f>IF(Tabela3[[#This Row],[GOL CASA]]&lt;&gt;"",1,"")</f>
        <v/>
      </c>
      <c r="B2220" s="49">
        <f t="shared" si="34"/>
        <v>1895</v>
      </c>
      <c r="C2220" s="50" t="s">
        <v>119</v>
      </c>
      <c r="D2220" s="51"/>
      <c r="E2220" s="29"/>
      <c r="F2220" s="70"/>
      <c r="G2220" s="67"/>
      <c r="H2220" s="67"/>
      <c r="I2220" s="70"/>
      <c r="J2220"/>
      <c r="K2220"/>
      <c r="L2220" s="58"/>
      <c r="M2220" s="58"/>
      <c r="N2220" s="58"/>
      <c r="O2220" s="58"/>
    </row>
    <row r="2221" spans="1:15" s="50" customFormat="1">
      <c r="A2221" s="62" t="str">
        <f>IF(Tabela3[[#This Row],[GOL CASA]]&lt;&gt;"",1,"")</f>
        <v/>
      </c>
      <c r="B2221" s="49">
        <f t="shared" si="34"/>
        <v>1896</v>
      </c>
      <c r="C2221" s="50" t="s">
        <v>119</v>
      </c>
      <c r="D2221" s="51"/>
      <c r="E2221" s="29"/>
      <c r="F2221" s="70"/>
      <c r="G2221" s="67"/>
      <c r="H2221" s="67"/>
      <c r="I2221" s="70"/>
      <c r="J2221"/>
      <c r="K2221"/>
      <c r="L2221" s="58"/>
      <c r="M2221" s="58"/>
      <c r="N2221" s="58"/>
      <c r="O2221" s="58"/>
    </row>
    <row r="2222" spans="1:15" s="50" customFormat="1">
      <c r="A2222" s="62" t="str">
        <f>IF(Tabela3[[#This Row],[GOL CASA]]&lt;&gt;"",1,"")</f>
        <v/>
      </c>
      <c r="B2222" s="49">
        <f t="shared" si="34"/>
        <v>1897</v>
      </c>
      <c r="C2222" s="50" t="s">
        <v>119</v>
      </c>
      <c r="D2222" s="51"/>
      <c r="E2222" s="29"/>
      <c r="F2222" s="70"/>
      <c r="G2222" s="67"/>
      <c r="H2222" s="67"/>
      <c r="I2222" s="70"/>
      <c r="J2222"/>
      <c r="K2222"/>
      <c r="L2222" s="58"/>
      <c r="M2222" s="58"/>
      <c r="N2222" s="58"/>
      <c r="O2222" s="58"/>
    </row>
    <row r="2223" spans="1:15" s="50" customFormat="1">
      <c r="A2223" s="62" t="str">
        <f>IF(Tabela3[[#This Row],[GOL CASA]]&lt;&gt;"",1,"")</f>
        <v/>
      </c>
      <c r="B2223" s="49">
        <f t="shared" si="34"/>
        <v>1898</v>
      </c>
      <c r="C2223" s="50" t="s">
        <v>119</v>
      </c>
      <c r="D2223" s="51"/>
      <c r="E2223" s="29"/>
      <c r="F2223" s="70"/>
      <c r="G2223" s="67"/>
      <c r="H2223" s="67"/>
      <c r="I2223" s="70"/>
      <c r="J2223"/>
      <c r="K2223"/>
      <c r="L2223" s="58"/>
      <c r="M2223" s="58"/>
      <c r="N2223" s="58"/>
      <c r="O2223" s="58"/>
    </row>
    <row r="2224" spans="1:15" s="50" customFormat="1">
      <c r="A2224" s="62" t="str">
        <f>IF(Tabela3[[#This Row],[GOL CASA]]&lt;&gt;"",1,"")</f>
        <v/>
      </c>
      <c r="B2224" s="49">
        <f t="shared" si="34"/>
        <v>1899</v>
      </c>
      <c r="C2224" s="50" t="s">
        <v>119</v>
      </c>
      <c r="D2224" s="51"/>
      <c r="E2224" s="29"/>
      <c r="F2224" s="70"/>
      <c r="G2224" s="67"/>
      <c r="H2224" s="67"/>
      <c r="I2224" s="70"/>
      <c r="J2224"/>
      <c r="K2224"/>
      <c r="L2224" s="58"/>
      <c r="M2224" s="58"/>
      <c r="N2224" s="58"/>
      <c r="O2224" s="58"/>
    </row>
    <row r="2225" spans="1:15" s="50" customFormat="1">
      <c r="A2225" s="62" t="str">
        <f>IF(Tabela3[[#This Row],[GOL CASA]]&lt;&gt;"",1,"")</f>
        <v/>
      </c>
      <c r="B2225" s="49">
        <f t="shared" si="34"/>
        <v>1900</v>
      </c>
      <c r="C2225" s="50" t="s">
        <v>119</v>
      </c>
      <c r="D2225" s="51"/>
      <c r="E2225" s="29"/>
      <c r="F2225" s="70"/>
      <c r="G2225" s="67"/>
      <c r="H2225" s="67"/>
      <c r="I2225" s="70"/>
      <c r="J2225"/>
      <c r="K2225"/>
      <c r="L2225" s="58"/>
      <c r="M2225" s="58"/>
      <c r="N2225" s="58"/>
      <c r="O2225" s="58"/>
    </row>
    <row r="2226" spans="1:15" s="50" customFormat="1">
      <c r="A2226" s="62" t="str">
        <f>IF(Tabela3[[#This Row],[GOL CASA]]&lt;&gt;"",1,"")</f>
        <v/>
      </c>
      <c r="B2226" s="49">
        <f t="shared" si="34"/>
        <v>1901</v>
      </c>
      <c r="C2226" s="50" t="s">
        <v>119</v>
      </c>
      <c r="D2226" s="51"/>
      <c r="E2226" s="29"/>
      <c r="F2226" s="70"/>
      <c r="G2226" s="67"/>
      <c r="H2226" s="67"/>
      <c r="I2226" s="70"/>
      <c r="J2226"/>
      <c r="K2226"/>
      <c r="L2226" s="58"/>
      <c r="M2226" s="58"/>
      <c r="N2226" s="58"/>
      <c r="O2226" s="58"/>
    </row>
    <row r="2227" spans="1:15" s="50" customFormat="1">
      <c r="A2227" s="62" t="str">
        <f>IF(Tabela3[[#This Row],[GOL CASA]]&lt;&gt;"",1,"")</f>
        <v/>
      </c>
      <c r="B2227" s="49">
        <f t="shared" si="34"/>
        <v>1902</v>
      </c>
      <c r="C2227" s="50" t="s">
        <v>119</v>
      </c>
      <c r="D2227" s="51"/>
      <c r="E2227" s="29"/>
      <c r="F2227" s="70"/>
      <c r="G2227" s="67"/>
      <c r="H2227" s="67"/>
      <c r="I2227" s="70"/>
      <c r="J2227"/>
      <c r="K2227"/>
      <c r="L2227" s="58"/>
      <c r="M2227" s="58"/>
      <c r="N2227" s="58"/>
      <c r="O2227" s="58"/>
    </row>
    <row r="2228" spans="1:15" s="50" customFormat="1">
      <c r="A2228" s="62" t="str">
        <f>IF(Tabela3[[#This Row],[GOL CASA]]&lt;&gt;"",1,"")</f>
        <v/>
      </c>
      <c r="B2228" s="49">
        <f t="shared" si="34"/>
        <v>1903</v>
      </c>
      <c r="C2228" s="50" t="s">
        <v>119</v>
      </c>
      <c r="D2228" s="51"/>
      <c r="E2228" s="29"/>
      <c r="F2228" s="70"/>
      <c r="G2228" s="67"/>
      <c r="H2228" s="67"/>
      <c r="I2228" s="70"/>
      <c r="J2228"/>
      <c r="K2228"/>
      <c r="L2228" s="58"/>
      <c r="M2228" s="58"/>
      <c r="N2228" s="58"/>
      <c r="O2228" s="58"/>
    </row>
    <row r="2229" spans="1:15" s="50" customFormat="1">
      <c r="A2229" s="62" t="str">
        <f>IF(Tabela3[[#This Row],[GOL CASA]]&lt;&gt;"",1,"")</f>
        <v/>
      </c>
      <c r="B2229" s="49">
        <f t="shared" si="34"/>
        <v>1904</v>
      </c>
      <c r="C2229" s="50" t="s">
        <v>119</v>
      </c>
      <c r="D2229" s="51"/>
      <c r="E2229" s="29"/>
      <c r="F2229" s="70"/>
      <c r="G2229" s="67"/>
      <c r="H2229" s="67"/>
      <c r="I2229" s="70"/>
      <c r="J2229"/>
      <c r="K2229"/>
      <c r="L2229" s="58"/>
      <c r="M2229" s="58"/>
      <c r="N2229" s="58"/>
      <c r="O2229" s="58"/>
    </row>
    <row r="2230" spans="1:15" s="50" customFormat="1">
      <c r="A2230" s="62" t="str">
        <f>IF(Tabela3[[#This Row],[GOL CASA]]&lt;&gt;"",1,"")</f>
        <v/>
      </c>
      <c r="B2230" s="49">
        <f t="shared" si="34"/>
        <v>1905</v>
      </c>
      <c r="C2230" s="50" t="s">
        <v>119</v>
      </c>
      <c r="D2230" s="51"/>
      <c r="E2230" s="29"/>
      <c r="F2230" s="70"/>
      <c r="G2230" s="67"/>
      <c r="H2230" s="67"/>
      <c r="I2230" s="70"/>
      <c r="J2230"/>
      <c r="K2230"/>
      <c r="L2230" s="58"/>
      <c r="M2230" s="58"/>
      <c r="N2230" s="58"/>
      <c r="O2230" s="58"/>
    </row>
    <row r="2231" spans="1:15" s="50" customFormat="1">
      <c r="A2231" s="62" t="str">
        <f>IF(Tabela3[[#This Row],[GOL CASA]]&lt;&gt;"",1,"")</f>
        <v/>
      </c>
      <c r="B2231" s="49">
        <f t="shared" si="34"/>
        <v>1906</v>
      </c>
      <c r="C2231" s="50" t="s">
        <v>119</v>
      </c>
      <c r="D2231" s="51"/>
      <c r="E2231" s="29"/>
      <c r="F2231" s="70"/>
      <c r="G2231" s="67"/>
      <c r="H2231" s="67"/>
      <c r="I2231" s="70"/>
      <c r="J2231"/>
      <c r="K2231"/>
      <c r="L2231" s="58"/>
      <c r="M2231" s="58"/>
      <c r="N2231" s="58"/>
      <c r="O2231" s="58"/>
    </row>
    <row r="2232" spans="1:15" s="50" customFormat="1">
      <c r="A2232" s="62" t="str">
        <f>IF(Tabela3[[#This Row],[GOL CASA]]&lt;&gt;"",1,"")</f>
        <v/>
      </c>
      <c r="B2232" s="49">
        <f t="shared" si="34"/>
        <v>1907</v>
      </c>
      <c r="C2232" s="50" t="s">
        <v>119</v>
      </c>
      <c r="D2232" s="51"/>
      <c r="E2232" s="29"/>
      <c r="F2232" s="70"/>
      <c r="G2232" s="67"/>
      <c r="H2232" s="67"/>
      <c r="I2232" s="70"/>
      <c r="J2232"/>
      <c r="K2232"/>
      <c r="L2232" s="58"/>
      <c r="M2232" s="58"/>
      <c r="N2232" s="58"/>
      <c r="O2232" s="58"/>
    </row>
    <row r="2233" spans="1:15" s="50" customFormat="1">
      <c r="A2233" s="62" t="str">
        <f>IF(Tabela3[[#This Row],[GOL CASA]]&lt;&gt;"",1,"")</f>
        <v/>
      </c>
      <c r="B2233" s="49">
        <f t="shared" si="34"/>
        <v>1908</v>
      </c>
      <c r="C2233" s="50" t="s">
        <v>119</v>
      </c>
      <c r="D2233" s="51"/>
      <c r="E2233" s="29"/>
      <c r="F2233" s="70"/>
      <c r="G2233" s="67"/>
      <c r="H2233" s="67"/>
      <c r="I2233" s="70"/>
      <c r="J2233"/>
      <c r="K2233"/>
      <c r="L2233" s="58"/>
      <c r="M2233" s="58"/>
      <c r="N2233" s="58"/>
      <c r="O2233" s="58"/>
    </row>
    <row r="2234" spans="1:15" s="50" customFormat="1">
      <c r="A2234" s="62" t="str">
        <f>IF(Tabela3[[#This Row],[GOL CASA]]&lt;&gt;"",1,"")</f>
        <v/>
      </c>
      <c r="B2234" s="49">
        <f t="shared" si="34"/>
        <v>1909</v>
      </c>
      <c r="C2234" s="50" t="s">
        <v>119</v>
      </c>
      <c r="D2234" s="51"/>
      <c r="E2234" s="29"/>
      <c r="F2234" s="70"/>
      <c r="G2234" s="67"/>
      <c r="H2234" s="67"/>
      <c r="I2234" s="70"/>
      <c r="J2234"/>
      <c r="K2234"/>
      <c r="L2234" s="58"/>
      <c r="M2234" s="58"/>
      <c r="N2234" s="58"/>
      <c r="O2234" s="58"/>
    </row>
    <row r="2235" spans="1:15" s="50" customFormat="1">
      <c r="A2235" s="62" t="str">
        <f>IF(Tabela3[[#This Row],[GOL CASA]]&lt;&gt;"",1,"")</f>
        <v/>
      </c>
      <c r="B2235" s="49">
        <f t="shared" si="34"/>
        <v>1910</v>
      </c>
      <c r="C2235" s="50" t="s">
        <v>119</v>
      </c>
      <c r="D2235" s="51"/>
      <c r="E2235" s="29"/>
      <c r="F2235" s="70"/>
      <c r="G2235" s="67"/>
      <c r="H2235" s="67"/>
      <c r="I2235" s="70"/>
      <c r="J2235"/>
      <c r="K2235"/>
      <c r="L2235" s="58"/>
      <c r="M2235" s="58"/>
      <c r="N2235" s="58"/>
      <c r="O2235" s="58"/>
    </row>
    <row r="2236" spans="1:15" s="50" customFormat="1">
      <c r="A2236" s="62" t="str">
        <f>IF(Tabela3[[#This Row],[GOL CASA]]&lt;&gt;"",1,"")</f>
        <v/>
      </c>
      <c r="B2236" s="49">
        <f t="shared" si="34"/>
        <v>1911</v>
      </c>
      <c r="C2236" s="50" t="s">
        <v>119</v>
      </c>
      <c r="D2236" s="51"/>
      <c r="E2236" s="29"/>
      <c r="F2236" s="70"/>
      <c r="G2236" s="67"/>
      <c r="H2236" s="67"/>
      <c r="I2236" s="70"/>
      <c r="J2236"/>
      <c r="K2236"/>
      <c r="L2236" s="58"/>
      <c r="M2236" s="58"/>
      <c r="N2236" s="58"/>
      <c r="O2236" s="58"/>
    </row>
    <row r="2237" spans="1:15" s="50" customFormat="1">
      <c r="A2237" s="62" t="str">
        <f>IF(Tabela3[[#This Row],[GOL CASA]]&lt;&gt;"",1,"")</f>
        <v/>
      </c>
      <c r="B2237" s="49">
        <f t="shared" si="34"/>
        <v>1912</v>
      </c>
      <c r="C2237" s="50" t="s">
        <v>119</v>
      </c>
      <c r="D2237" s="51"/>
      <c r="E2237" s="29"/>
      <c r="F2237" s="70"/>
      <c r="G2237" s="67"/>
      <c r="H2237" s="67"/>
      <c r="I2237" s="70"/>
      <c r="J2237"/>
      <c r="K2237"/>
      <c r="L2237" s="58"/>
      <c r="M2237" s="58"/>
      <c r="N2237" s="58"/>
      <c r="O2237" s="58"/>
    </row>
    <row r="2238" spans="1:15" s="50" customFormat="1">
      <c r="A2238" s="62" t="str">
        <f>IF(Tabela3[[#This Row],[GOL CASA]]&lt;&gt;"",1,"")</f>
        <v/>
      </c>
      <c r="B2238" s="49">
        <f t="shared" si="34"/>
        <v>1913</v>
      </c>
      <c r="C2238" s="50" t="s">
        <v>119</v>
      </c>
      <c r="D2238" s="51"/>
      <c r="E2238" s="29"/>
      <c r="F2238" s="70"/>
      <c r="G2238" s="67"/>
      <c r="H2238" s="67"/>
      <c r="I2238" s="70"/>
      <c r="J2238"/>
      <c r="K2238"/>
      <c r="L2238" s="58"/>
      <c r="M2238" s="58"/>
      <c r="N2238" s="58"/>
      <c r="O2238" s="58"/>
    </row>
    <row r="2239" spans="1:15" s="50" customFormat="1">
      <c r="A2239" s="62" t="str">
        <f>IF(Tabela3[[#This Row],[GOL CASA]]&lt;&gt;"",1,"")</f>
        <v/>
      </c>
      <c r="B2239" s="49">
        <f t="shared" si="34"/>
        <v>1914</v>
      </c>
      <c r="C2239" s="50" t="s">
        <v>119</v>
      </c>
      <c r="D2239" s="51"/>
      <c r="E2239" s="29"/>
      <c r="F2239" s="70"/>
      <c r="G2239" s="67"/>
      <c r="H2239" s="67"/>
      <c r="I2239" s="70"/>
      <c r="J2239"/>
      <c r="K2239"/>
      <c r="L2239" s="58"/>
      <c r="M2239" s="58"/>
      <c r="N2239" s="58"/>
      <c r="O2239" s="58"/>
    </row>
    <row r="2240" spans="1:15" s="50" customFormat="1">
      <c r="A2240" s="62" t="str">
        <f>IF(Tabela3[[#This Row],[GOL CASA]]&lt;&gt;"",1,"")</f>
        <v/>
      </c>
      <c r="B2240" s="49">
        <f t="shared" si="34"/>
        <v>1915</v>
      </c>
      <c r="C2240" s="50" t="s">
        <v>119</v>
      </c>
      <c r="D2240" s="51"/>
      <c r="E2240" s="29"/>
      <c r="F2240" s="70"/>
      <c r="G2240" s="67"/>
      <c r="H2240" s="67"/>
      <c r="I2240" s="70"/>
      <c r="J2240"/>
      <c r="K2240"/>
      <c r="L2240" s="58"/>
      <c r="M2240" s="58"/>
      <c r="N2240" s="58"/>
      <c r="O2240" s="58"/>
    </row>
    <row r="2241" spans="1:15" s="50" customFormat="1">
      <c r="A2241" s="62" t="str">
        <f>IF(Tabela3[[#This Row],[GOL CASA]]&lt;&gt;"",1,"")</f>
        <v/>
      </c>
      <c r="B2241" s="49">
        <f t="shared" si="34"/>
        <v>1916</v>
      </c>
      <c r="C2241" s="50" t="s">
        <v>119</v>
      </c>
      <c r="D2241" s="51"/>
      <c r="E2241" s="29"/>
      <c r="F2241" s="70"/>
      <c r="G2241" s="67"/>
      <c r="H2241" s="67"/>
      <c r="I2241" s="70"/>
      <c r="J2241"/>
      <c r="K2241"/>
      <c r="L2241" s="58"/>
      <c r="M2241" s="58"/>
      <c r="N2241" s="58"/>
      <c r="O2241" s="58"/>
    </row>
    <row r="2242" spans="1:15" s="50" customFormat="1">
      <c r="A2242" s="62" t="str">
        <f>IF(Tabela3[[#This Row],[GOL CASA]]&lt;&gt;"",1,"")</f>
        <v/>
      </c>
      <c r="B2242" s="49">
        <f t="shared" si="34"/>
        <v>1917</v>
      </c>
      <c r="C2242" s="50" t="s">
        <v>119</v>
      </c>
      <c r="D2242" s="51"/>
      <c r="E2242" s="29"/>
      <c r="F2242" s="70"/>
      <c r="G2242" s="67"/>
      <c r="H2242" s="67"/>
      <c r="I2242" s="70"/>
      <c r="J2242"/>
      <c r="K2242"/>
      <c r="L2242" s="58"/>
      <c r="M2242" s="58"/>
      <c r="N2242" s="58"/>
      <c r="O2242" s="58"/>
    </row>
    <row r="2243" spans="1:15" s="50" customFormat="1">
      <c r="A2243" s="62" t="str">
        <f>IF(Tabela3[[#This Row],[GOL CASA]]&lt;&gt;"",1,"")</f>
        <v/>
      </c>
      <c r="B2243" s="49">
        <f t="shared" si="34"/>
        <v>1918</v>
      </c>
      <c r="C2243" s="50" t="s">
        <v>119</v>
      </c>
      <c r="D2243" s="51"/>
      <c r="E2243" s="29"/>
      <c r="F2243" s="70"/>
      <c r="G2243" s="67"/>
      <c r="H2243" s="67"/>
      <c r="I2243" s="70"/>
      <c r="J2243"/>
      <c r="K2243"/>
      <c r="L2243" s="58"/>
      <c r="M2243" s="58"/>
      <c r="N2243" s="58"/>
      <c r="O2243" s="58"/>
    </row>
    <row r="2244" spans="1:15" s="50" customFormat="1">
      <c r="A2244" s="62" t="str">
        <f>IF(Tabela3[[#This Row],[GOL CASA]]&lt;&gt;"",1,"")</f>
        <v/>
      </c>
      <c r="B2244" s="49">
        <f t="shared" si="34"/>
        <v>1919</v>
      </c>
      <c r="C2244" s="50" t="s">
        <v>119</v>
      </c>
      <c r="D2244" s="51"/>
      <c r="E2244" s="29"/>
      <c r="F2244" s="70"/>
      <c r="G2244" s="67"/>
      <c r="H2244" s="67"/>
      <c r="I2244" s="70"/>
      <c r="J2244"/>
      <c r="K2244"/>
      <c r="L2244" s="58"/>
      <c r="M2244" s="58"/>
      <c r="N2244" s="58"/>
      <c r="O2244" s="58"/>
    </row>
    <row r="2245" spans="1:15" s="50" customFormat="1">
      <c r="A2245" s="62" t="str">
        <f>IF(Tabela3[[#This Row],[GOL CASA]]&lt;&gt;"",1,"")</f>
        <v/>
      </c>
      <c r="B2245" s="49">
        <f t="shared" si="34"/>
        <v>1920</v>
      </c>
      <c r="C2245" s="50" t="s">
        <v>119</v>
      </c>
      <c r="D2245" s="51"/>
      <c r="E2245" s="29"/>
      <c r="F2245" s="70"/>
      <c r="G2245" s="67"/>
      <c r="H2245" s="67"/>
      <c r="I2245" s="70"/>
      <c r="J2245"/>
      <c r="K2245"/>
      <c r="L2245" s="58"/>
      <c r="M2245" s="58"/>
      <c r="N2245" s="58"/>
      <c r="O2245" s="58"/>
    </row>
    <row r="2246" spans="1:15" s="50" customFormat="1">
      <c r="A2246" s="62" t="str">
        <f>IF(Tabela3[[#This Row],[GOL CASA]]&lt;&gt;"",1,"")</f>
        <v/>
      </c>
      <c r="B2246" s="49">
        <f t="shared" si="34"/>
        <v>1921</v>
      </c>
      <c r="C2246" s="50" t="s">
        <v>119</v>
      </c>
      <c r="D2246" s="51"/>
      <c r="E2246" s="29"/>
      <c r="F2246" s="70"/>
      <c r="G2246" s="67"/>
      <c r="H2246" s="67"/>
      <c r="I2246" s="70"/>
      <c r="J2246"/>
      <c r="K2246"/>
      <c r="L2246" s="58"/>
      <c r="M2246" s="58"/>
      <c r="N2246" s="58"/>
      <c r="O2246" s="58"/>
    </row>
    <row r="2247" spans="1:15" s="50" customFormat="1">
      <c r="A2247" s="62" t="str">
        <f>IF(Tabela3[[#This Row],[GOL CASA]]&lt;&gt;"",1,"")</f>
        <v/>
      </c>
      <c r="B2247" s="49">
        <f t="shared" ref="B2247:B2310" si="35">B2246+1</f>
        <v>1922</v>
      </c>
      <c r="C2247" s="50" t="s">
        <v>119</v>
      </c>
      <c r="D2247" s="51"/>
      <c r="E2247" s="29"/>
      <c r="F2247" s="70"/>
      <c r="G2247" s="67"/>
      <c r="H2247" s="67"/>
      <c r="I2247" s="70"/>
      <c r="J2247"/>
      <c r="K2247"/>
      <c r="L2247" s="58"/>
      <c r="M2247" s="58"/>
      <c r="N2247" s="58"/>
      <c r="O2247" s="58"/>
    </row>
    <row r="2248" spans="1:15" s="50" customFormat="1">
      <c r="A2248" s="62" t="str">
        <f>IF(Tabela3[[#This Row],[GOL CASA]]&lt;&gt;"",1,"")</f>
        <v/>
      </c>
      <c r="B2248" s="49">
        <f t="shared" si="35"/>
        <v>1923</v>
      </c>
      <c r="C2248" s="50" t="s">
        <v>119</v>
      </c>
      <c r="D2248" s="51"/>
      <c r="E2248" s="29"/>
      <c r="F2248" s="70"/>
      <c r="G2248" s="67"/>
      <c r="H2248" s="67"/>
      <c r="I2248" s="70"/>
      <c r="J2248"/>
      <c r="K2248"/>
      <c r="L2248" s="58"/>
      <c r="M2248" s="58"/>
      <c r="N2248" s="58"/>
      <c r="O2248" s="58"/>
    </row>
    <row r="2249" spans="1:15" s="50" customFormat="1">
      <c r="A2249" s="62" t="str">
        <f>IF(Tabela3[[#This Row],[GOL CASA]]&lt;&gt;"",1,"")</f>
        <v/>
      </c>
      <c r="B2249" s="49">
        <f t="shared" si="35"/>
        <v>1924</v>
      </c>
      <c r="C2249" s="50" t="s">
        <v>119</v>
      </c>
      <c r="D2249" s="51"/>
      <c r="E2249" s="29"/>
      <c r="F2249" s="70"/>
      <c r="G2249" s="67"/>
      <c r="H2249" s="67"/>
      <c r="I2249" s="70"/>
      <c r="J2249"/>
      <c r="K2249"/>
      <c r="L2249" s="58"/>
      <c r="M2249" s="58"/>
      <c r="N2249" s="58"/>
      <c r="O2249" s="58"/>
    </row>
    <row r="2250" spans="1:15" s="50" customFormat="1">
      <c r="A2250" s="62" t="str">
        <f>IF(Tabela3[[#This Row],[GOL CASA]]&lt;&gt;"",1,"")</f>
        <v/>
      </c>
      <c r="B2250" s="49">
        <f t="shared" si="35"/>
        <v>1925</v>
      </c>
      <c r="C2250" s="50" t="s">
        <v>119</v>
      </c>
      <c r="D2250" s="51"/>
      <c r="E2250" s="29"/>
      <c r="F2250" s="70"/>
      <c r="G2250" s="67"/>
      <c r="H2250" s="67"/>
      <c r="I2250" s="70"/>
      <c r="J2250"/>
      <c r="K2250"/>
      <c r="L2250" s="58"/>
      <c r="M2250" s="58"/>
      <c r="N2250" s="58"/>
      <c r="O2250" s="58"/>
    </row>
    <row r="2251" spans="1:15" s="50" customFormat="1">
      <c r="A2251" s="62" t="str">
        <f>IF(Tabela3[[#This Row],[GOL CASA]]&lt;&gt;"",1,"")</f>
        <v/>
      </c>
      <c r="B2251" s="49">
        <f t="shared" si="35"/>
        <v>1926</v>
      </c>
      <c r="C2251" s="50" t="s">
        <v>119</v>
      </c>
      <c r="D2251" s="51"/>
      <c r="E2251" s="29"/>
      <c r="F2251" s="70"/>
      <c r="G2251" s="67"/>
      <c r="H2251" s="67"/>
      <c r="I2251" s="70"/>
      <c r="J2251"/>
      <c r="K2251"/>
      <c r="L2251" s="58"/>
      <c r="M2251" s="58"/>
      <c r="N2251" s="58"/>
      <c r="O2251" s="58"/>
    </row>
    <row r="2252" spans="1:15" s="50" customFormat="1">
      <c r="A2252" s="62" t="str">
        <f>IF(Tabela3[[#This Row],[GOL CASA]]&lt;&gt;"",1,"")</f>
        <v/>
      </c>
      <c r="B2252" s="49">
        <f t="shared" si="35"/>
        <v>1927</v>
      </c>
      <c r="C2252" s="50" t="s">
        <v>119</v>
      </c>
      <c r="D2252" s="51"/>
      <c r="E2252" s="29"/>
      <c r="F2252" s="70"/>
      <c r="G2252" s="67"/>
      <c r="H2252" s="67"/>
      <c r="I2252" s="70"/>
      <c r="J2252"/>
      <c r="K2252"/>
      <c r="L2252" s="58"/>
      <c r="M2252" s="58"/>
      <c r="N2252" s="58"/>
      <c r="O2252" s="58"/>
    </row>
    <row r="2253" spans="1:15" s="50" customFormat="1">
      <c r="A2253" s="62" t="str">
        <f>IF(Tabela3[[#This Row],[GOL CASA]]&lt;&gt;"",1,"")</f>
        <v/>
      </c>
      <c r="B2253" s="49">
        <f t="shared" si="35"/>
        <v>1928</v>
      </c>
      <c r="C2253" s="50" t="s">
        <v>119</v>
      </c>
      <c r="D2253" s="51"/>
      <c r="E2253" s="29"/>
      <c r="F2253" s="70"/>
      <c r="G2253" s="67"/>
      <c r="H2253" s="67"/>
      <c r="I2253" s="70"/>
      <c r="J2253"/>
      <c r="K2253"/>
      <c r="L2253" s="58"/>
      <c r="M2253" s="58"/>
      <c r="N2253" s="58"/>
      <c r="O2253" s="58"/>
    </row>
    <row r="2254" spans="1:15" s="50" customFormat="1">
      <c r="A2254" s="62" t="str">
        <f>IF(Tabela3[[#This Row],[GOL CASA]]&lt;&gt;"",1,"")</f>
        <v/>
      </c>
      <c r="B2254" s="49">
        <f t="shared" si="35"/>
        <v>1929</v>
      </c>
      <c r="C2254" s="50" t="s">
        <v>119</v>
      </c>
      <c r="D2254" s="51"/>
      <c r="E2254" s="29"/>
      <c r="F2254" s="70"/>
      <c r="G2254" s="67"/>
      <c r="H2254" s="67"/>
      <c r="I2254" s="70"/>
      <c r="J2254"/>
      <c r="K2254"/>
      <c r="L2254" s="58"/>
      <c r="M2254" s="58"/>
      <c r="N2254" s="58"/>
      <c r="O2254" s="58"/>
    </row>
    <row r="2255" spans="1:15" s="50" customFormat="1">
      <c r="A2255" s="62" t="str">
        <f>IF(Tabela3[[#This Row],[GOL CASA]]&lt;&gt;"",1,"")</f>
        <v/>
      </c>
      <c r="B2255" s="49">
        <f t="shared" si="35"/>
        <v>1930</v>
      </c>
      <c r="C2255" s="50" t="s">
        <v>119</v>
      </c>
      <c r="D2255" s="51"/>
      <c r="E2255" s="29"/>
      <c r="F2255" s="70"/>
      <c r="G2255" s="67"/>
      <c r="H2255" s="67"/>
      <c r="I2255" s="70"/>
      <c r="J2255"/>
      <c r="K2255"/>
      <c r="L2255" s="58"/>
      <c r="M2255" s="58"/>
      <c r="N2255" s="58"/>
      <c r="O2255" s="58"/>
    </row>
    <row r="2256" spans="1:15" s="50" customFormat="1">
      <c r="A2256" s="62" t="str">
        <f>IF(Tabela3[[#This Row],[GOL CASA]]&lt;&gt;"",1,"")</f>
        <v/>
      </c>
      <c r="B2256" s="49">
        <f t="shared" si="35"/>
        <v>1931</v>
      </c>
      <c r="C2256" s="50" t="s">
        <v>119</v>
      </c>
      <c r="D2256" s="51"/>
      <c r="E2256" s="29"/>
      <c r="F2256" s="70"/>
      <c r="G2256" s="67"/>
      <c r="H2256" s="67"/>
      <c r="I2256" s="70"/>
      <c r="J2256"/>
      <c r="K2256"/>
      <c r="L2256" s="58"/>
      <c r="M2256" s="58"/>
      <c r="N2256" s="58"/>
      <c r="O2256" s="58"/>
    </row>
    <row r="2257" spans="1:15" s="50" customFormat="1">
      <c r="A2257" s="62" t="str">
        <f>IF(Tabela3[[#This Row],[GOL CASA]]&lt;&gt;"",1,"")</f>
        <v/>
      </c>
      <c r="B2257" s="49">
        <f t="shared" si="35"/>
        <v>1932</v>
      </c>
      <c r="C2257" s="50" t="s">
        <v>119</v>
      </c>
      <c r="D2257" s="51"/>
      <c r="E2257" s="29"/>
      <c r="F2257" s="70"/>
      <c r="G2257" s="67"/>
      <c r="H2257" s="67"/>
      <c r="I2257" s="70"/>
      <c r="J2257"/>
      <c r="K2257"/>
      <c r="L2257" s="58"/>
      <c r="M2257" s="58"/>
      <c r="N2257" s="58"/>
      <c r="O2257" s="58"/>
    </row>
    <row r="2258" spans="1:15" s="50" customFormat="1">
      <c r="A2258" s="62" t="str">
        <f>IF(Tabela3[[#This Row],[GOL CASA]]&lt;&gt;"",1,"")</f>
        <v/>
      </c>
      <c r="B2258" s="49">
        <f t="shared" si="35"/>
        <v>1933</v>
      </c>
      <c r="C2258" s="50" t="s">
        <v>119</v>
      </c>
      <c r="D2258" s="51"/>
      <c r="E2258" s="29"/>
      <c r="F2258" s="70"/>
      <c r="G2258" s="67"/>
      <c r="H2258" s="67"/>
      <c r="I2258" s="70"/>
      <c r="J2258"/>
      <c r="K2258"/>
      <c r="L2258" s="58"/>
      <c r="M2258" s="58"/>
      <c r="N2258" s="58"/>
      <c r="O2258" s="58"/>
    </row>
    <row r="2259" spans="1:15" s="50" customFormat="1">
      <c r="A2259" s="62" t="str">
        <f>IF(Tabela3[[#This Row],[GOL CASA]]&lt;&gt;"",1,"")</f>
        <v/>
      </c>
      <c r="B2259" s="49">
        <f t="shared" si="35"/>
        <v>1934</v>
      </c>
      <c r="C2259" s="50" t="s">
        <v>119</v>
      </c>
      <c r="D2259" s="51"/>
      <c r="E2259" s="29"/>
      <c r="F2259" s="70"/>
      <c r="G2259" s="67"/>
      <c r="H2259" s="67"/>
      <c r="I2259" s="70"/>
      <c r="J2259"/>
      <c r="K2259"/>
      <c r="L2259" s="58"/>
      <c r="M2259" s="58"/>
      <c r="N2259" s="58"/>
      <c r="O2259" s="58"/>
    </row>
    <row r="2260" spans="1:15" s="50" customFormat="1">
      <c r="A2260" s="62" t="str">
        <f>IF(Tabela3[[#This Row],[GOL CASA]]&lt;&gt;"",1,"")</f>
        <v/>
      </c>
      <c r="B2260" s="49">
        <f t="shared" si="35"/>
        <v>1935</v>
      </c>
      <c r="C2260" s="50" t="s">
        <v>119</v>
      </c>
      <c r="D2260" s="51"/>
      <c r="E2260" s="29"/>
      <c r="F2260" s="70"/>
      <c r="G2260" s="67"/>
      <c r="H2260" s="67"/>
      <c r="I2260" s="70"/>
      <c r="J2260"/>
      <c r="K2260"/>
      <c r="L2260" s="58"/>
      <c r="M2260" s="58"/>
      <c r="N2260" s="58"/>
      <c r="O2260" s="58"/>
    </row>
    <row r="2261" spans="1:15" s="50" customFormat="1">
      <c r="A2261" s="62" t="str">
        <f>IF(Tabela3[[#This Row],[GOL CASA]]&lt;&gt;"",1,"")</f>
        <v/>
      </c>
      <c r="B2261" s="49">
        <f t="shared" si="35"/>
        <v>1936</v>
      </c>
      <c r="C2261" s="50" t="s">
        <v>119</v>
      </c>
      <c r="D2261" s="51"/>
      <c r="E2261" s="29"/>
      <c r="F2261" s="70"/>
      <c r="G2261" s="67"/>
      <c r="H2261" s="67"/>
      <c r="I2261" s="70"/>
      <c r="J2261"/>
      <c r="K2261"/>
      <c r="L2261" s="58"/>
      <c r="M2261" s="58"/>
      <c r="N2261" s="58"/>
      <c r="O2261" s="58"/>
    </row>
    <row r="2262" spans="1:15" s="50" customFormat="1">
      <c r="A2262" s="62" t="str">
        <f>IF(Tabela3[[#This Row],[GOL CASA]]&lt;&gt;"",1,"")</f>
        <v/>
      </c>
      <c r="B2262" s="49">
        <f t="shared" si="35"/>
        <v>1937</v>
      </c>
      <c r="C2262" s="50" t="s">
        <v>119</v>
      </c>
      <c r="D2262" s="51"/>
      <c r="E2262" s="29"/>
      <c r="F2262" s="70"/>
      <c r="G2262" s="67"/>
      <c r="H2262" s="67"/>
      <c r="I2262" s="70"/>
      <c r="J2262"/>
      <c r="K2262"/>
      <c r="L2262" s="58"/>
      <c r="M2262" s="58"/>
      <c r="N2262" s="58"/>
      <c r="O2262" s="58"/>
    </row>
    <row r="2263" spans="1:15" s="50" customFormat="1">
      <c r="A2263" s="62" t="str">
        <f>IF(Tabela3[[#This Row],[GOL CASA]]&lt;&gt;"",1,"")</f>
        <v/>
      </c>
      <c r="B2263" s="49">
        <f t="shared" si="35"/>
        <v>1938</v>
      </c>
      <c r="C2263" s="50" t="s">
        <v>119</v>
      </c>
      <c r="D2263" s="51"/>
      <c r="E2263" s="29"/>
      <c r="F2263" s="70"/>
      <c r="G2263" s="67"/>
      <c r="H2263" s="67"/>
      <c r="I2263" s="70"/>
      <c r="J2263"/>
      <c r="K2263"/>
      <c r="L2263" s="58"/>
      <c r="M2263" s="58"/>
      <c r="N2263" s="58"/>
      <c r="O2263" s="58"/>
    </row>
    <row r="2264" spans="1:15" s="50" customFormat="1">
      <c r="A2264" s="62" t="str">
        <f>IF(Tabela3[[#This Row],[GOL CASA]]&lt;&gt;"",1,"")</f>
        <v/>
      </c>
      <c r="B2264" s="49">
        <f t="shared" si="35"/>
        <v>1939</v>
      </c>
      <c r="C2264" s="50" t="s">
        <v>119</v>
      </c>
      <c r="D2264" s="51"/>
      <c r="E2264" s="29"/>
      <c r="F2264" s="70"/>
      <c r="G2264" s="67"/>
      <c r="H2264" s="67"/>
      <c r="I2264" s="70"/>
      <c r="J2264"/>
      <c r="K2264"/>
      <c r="L2264" s="58"/>
      <c r="M2264" s="58"/>
      <c r="N2264" s="58"/>
      <c r="O2264" s="58"/>
    </row>
    <row r="2265" spans="1:15" s="50" customFormat="1">
      <c r="A2265" s="62" t="str">
        <f>IF(Tabela3[[#This Row],[GOL CASA]]&lt;&gt;"",1,"")</f>
        <v/>
      </c>
      <c r="B2265" s="49">
        <f t="shared" si="35"/>
        <v>1940</v>
      </c>
      <c r="C2265" s="50" t="s">
        <v>119</v>
      </c>
      <c r="D2265" s="51"/>
      <c r="E2265" s="29"/>
      <c r="F2265" s="70"/>
      <c r="G2265" s="67"/>
      <c r="H2265" s="67"/>
      <c r="I2265" s="70"/>
      <c r="J2265"/>
      <c r="K2265"/>
      <c r="L2265" s="58"/>
      <c r="M2265" s="58"/>
      <c r="N2265" s="58"/>
      <c r="O2265" s="58"/>
    </row>
    <row r="2266" spans="1:15" s="50" customFormat="1">
      <c r="A2266" s="62" t="str">
        <f>IF(Tabela3[[#This Row],[GOL CASA]]&lt;&gt;"",1,"")</f>
        <v/>
      </c>
      <c r="B2266" s="49">
        <f t="shared" si="35"/>
        <v>1941</v>
      </c>
      <c r="C2266" s="50" t="s">
        <v>119</v>
      </c>
      <c r="D2266" s="51"/>
      <c r="E2266" s="29"/>
      <c r="F2266" s="70"/>
      <c r="G2266" s="67"/>
      <c r="H2266" s="67"/>
      <c r="I2266" s="70"/>
      <c r="J2266"/>
      <c r="K2266"/>
      <c r="L2266" s="58"/>
      <c r="M2266" s="58"/>
      <c r="N2266" s="58"/>
      <c r="O2266" s="58"/>
    </row>
    <row r="2267" spans="1:15" s="50" customFormat="1">
      <c r="A2267" s="62" t="str">
        <f>IF(Tabela3[[#This Row],[GOL CASA]]&lt;&gt;"",1,"")</f>
        <v/>
      </c>
      <c r="B2267" s="49">
        <f t="shared" si="35"/>
        <v>1942</v>
      </c>
      <c r="C2267" s="50" t="s">
        <v>119</v>
      </c>
      <c r="D2267" s="51"/>
      <c r="E2267" s="29"/>
      <c r="F2267" s="70"/>
      <c r="G2267" s="67"/>
      <c r="H2267" s="67"/>
      <c r="I2267" s="70"/>
      <c r="J2267"/>
      <c r="K2267"/>
      <c r="L2267" s="58"/>
      <c r="M2267" s="58"/>
      <c r="N2267" s="58"/>
      <c r="O2267" s="58"/>
    </row>
    <row r="2268" spans="1:15" s="50" customFormat="1">
      <c r="A2268" s="62" t="str">
        <f>IF(Tabela3[[#This Row],[GOL CASA]]&lt;&gt;"",1,"")</f>
        <v/>
      </c>
      <c r="B2268" s="49">
        <f t="shared" si="35"/>
        <v>1943</v>
      </c>
      <c r="C2268" s="50" t="s">
        <v>119</v>
      </c>
      <c r="D2268" s="51"/>
      <c r="E2268" s="29"/>
      <c r="F2268" s="70"/>
      <c r="G2268" s="67"/>
      <c r="H2268" s="67"/>
      <c r="I2268" s="70"/>
      <c r="J2268"/>
      <c r="K2268"/>
      <c r="L2268" s="58"/>
      <c r="M2268" s="58"/>
      <c r="N2268" s="58"/>
      <c r="O2268" s="58"/>
    </row>
    <row r="2269" spans="1:15" s="50" customFormat="1">
      <c r="A2269" s="62" t="str">
        <f>IF(Tabela3[[#This Row],[GOL CASA]]&lt;&gt;"",1,"")</f>
        <v/>
      </c>
      <c r="B2269" s="49">
        <f t="shared" si="35"/>
        <v>1944</v>
      </c>
      <c r="C2269" s="50" t="s">
        <v>119</v>
      </c>
      <c r="D2269" s="51"/>
      <c r="E2269" s="29"/>
      <c r="F2269" s="70"/>
      <c r="G2269" s="67"/>
      <c r="H2269" s="67"/>
      <c r="I2269" s="70"/>
      <c r="J2269"/>
      <c r="K2269"/>
      <c r="L2269" s="58"/>
      <c r="M2269" s="58"/>
      <c r="N2269" s="58"/>
      <c r="O2269" s="58"/>
    </row>
    <row r="2270" spans="1:15" s="50" customFormat="1">
      <c r="A2270" s="62" t="str">
        <f>IF(Tabela3[[#This Row],[GOL CASA]]&lt;&gt;"",1,"")</f>
        <v/>
      </c>
      <c r="B2270" s="49">
        <f t="shared" si="35"/>
        <v>1945</v>
      </c>
      <c r="C2270" s="50" t="s">
        <v>119</v>
      </c>
      <c r="D2270" s="51"/>
      <c r="E2270" s="29"/>
      <c r="F2270" s="70"/>
      <c r="G2270" s="67"/>
      <c r="H2270" s="67"/>
      <c r="I2270" s="70"/>
      <c r="J2270"/>
      <c r="K2270"/>
      <c r="L2270" s="58"/>
      <c r="M2270" s="58"/>
      <c r="N2270" s="58"/>
      <c r="O2270" s="58"/>
    </row>
    <row r="2271" spans="1:15" s="50" customFormat="1">
      <c r="A2271" s="62" t="str">
        <f>IF(Tabela3[[#This Row],[GOL CASA]]&lt;&gt;"",1,"")</f>
        <v/>
      </c>
      <c r="B2271" s="49">
        <f t="shared" si="35"/>
        <v>1946</v>
      </c>
      <c r="C2271" s="50" t="s">
        <v>119</v>
      </c>
      <c r="D2271" s="51"/>
      <c r="E2271" s="29"/>
      <c r="F2271" s="70"/>
      <c r="G2271" s="67"/>
      <c r="H2271" s="67"/>
      <c r="I2271" s="70"/>
      <c r="J2271"/>
      <c r="K2271"/>
      <c r="L2271" s="58"/>
      <c r="M2271" s="58"/>
      <c r="N2271" s="58"/>
      <c r="O2271" s="58"/>
    </row>
    <row r="2272" spans="1:15" s="50" customFormat="1">
      <c r="A2272" s="62" t="str">
        <f>IF(Tabela3[[#This Row],[GOL CASA]]&lt;&gt;"",1,"")</f>
        <v/>
      </c>
      <c r="B2272" s="49">
        <f t="shared" si="35"/>
        <v>1947</v>
      </c>
      <c r="C2272" s="50" t="s">
        <v>119</v>
      </c>
      <c r="D2272" s="51"/>
      <c r="E2272" s="29"/>
      <c r="F2272" s="70"/>
      <c r="G2272" s="67"/>
      <c r="H2272" s="67"/>
      <c r="I2272" s="70"/>
      <c r="J2272"/>
      <c r="K2272"/>
      <c r="L2272" s="58"/>
      <c r="M2272" s="58"/>
      <c r="N2272" s="58"/>
      <c r="O2272" s="58"/>
    </row>
    <row r="2273" spans="1:15" s="50" customFormat="1">
      <c r="A2273" s="62" t="str">
        <f>IF(Tabela3[[#This Row],[GOL CASA]]&lt;&gt;"",1,"")</f>
        <v/>
      </c>
      <c r="B2273" s="49">
        <f t="shared" si="35"/>
        <v>1948</v>
      </c>
      <c r="C2273" s="50" t="s">
        <v>119</v>
      </c>
      <c r="D2273" s="51"/>
      <c r="E2273" s="29"/>
      <c r="F2273" s="70"/>
      <c r="G2273" s="67"/>
      <c r="H2273" s="67"/>
      <c r="I2273" s="70"/>
      <c r="J2273"/>
      <c r="K2273"/>
      <c r="L2273" s="58"/>
      <c r="M2273" s="58"/>
      <c r="N2273" s="58"/>
      <c r="O2273" s="58"/>
    </row>
    <row r="2274" spans="1:15" s="50" customFormat="1">
      <c r="A2274" s="62" t="str">
        <f>IF(Tabela3[[#This Row],[GOL CASA]]&lt;&gt;"",1,"")</f>
        <v/>
      </c>
      <c r="B2274" s="49">
        <f t="shared" si="35"/>
        <v>1949</v>
      </c>
      <c r="C2274" s="50" t="s">
        <v>119</v>
      </c>
      <c r="D2274" s="51"/>
      <c r="E2274" s="29"/>
      <c r="F2274" s="70"/>
      <c r="G2274" s="67"/>
      <c r="H2274" s="67"/>
      <c r="I2274" s="70"/>
      <c r="J2274"/>
      <c r="K2274"/>
      <c r="L2274" s="58"/>
      <c r="M2274" s="58"/>
      <c r="N2274" s="58"/>
      <c r="O2274" s="58"/>
    </row>
    <row r="2275" spans="1:15" s="50" customFormat="1">
      <c r="A2275" s="62" t="str">
        <f>IF(Tabela3[[#This Row],[GOL CASA]]&lt;&gt;"",1,"")</f>
        <v/>
      </c>
      <c r="B2275" s="49">
        <f t="shared" si="35"/>
        <v>1950</v>
      </c>
      <c r="C2275" s="50" t="s">
        <v>119</v>
      </c>
      <c r="D2275" s="51"/>
      <c r="E2275" s="29"/>
      <c r="F2275" s="70"/>
      <c r="G2275" s="67"/>
      <c r="H2275" s="67"/>
      <c r="I2275" s="70"/>
      <c r="J2275"/>
      <c r="K2275"/>
      <c r="L2275" s="58"/>
      <c r="M2275" s="58"/>
      <c r="N2275" s="58"/>
      <c r="O2275" s="58"/>
    </row>
    <row r="2276" spans="1:15" s="50" customFormat="1">
      <c r="A2276" s="62" t="str">
        <f>IF(Tabela3[[#This Row],[GOL CASA]]&lt;&gt;"",1,"")</f>
        <v/>
      </c>
      <c r="B2276" s="49">
        <f t="shared" si="35"/>
        <v>1951</v>
      </c>
      <c r="C2276" s="50" t="s">
        <v>119</v>
      </c>
      <c r="D2276" s="51"/>
      <c r="E2276" s="29"/>
      <c r="F2276" s="70"/>
      <c r="G2276" s="67"/>
      <c r="H2276" s="67"/>
      <c r="I2276" s="70"/>
      <c r="J2276"/>
      <c r="K2276"/>
      <c r="L2276" s="58"/>
      <c r="M2276" s="58"/>
      <c r="N2276" s="58"/>
      <c r="O2276" s="58"/>
    </row>
    <row r="2277" spans="1:15" s="50" customFormat="1">
      <c r="A2277" s="62" t="str">
        <f>IF(Tabela3[[#This Row],[GOL CASA]]&lt;&gt;"",1,"")</f>
        <v/>
      </c>
      <c r="B2277" s="49">
        <f t="shared" si="35"/>
        <v>1952</v>
      </c>
      <c r="C2277" s="50" t="s">
        <v>119</v>
      </c>
      <c r="D2277" s="51"/>
      <c r="E2277" s="29"/>
      <c r="F2277" s="70"/>
      <c r="G2277" s="67"/>
      <c r="H2277" s="67"/>
      <c r="I2277" s="70"/>
      <c r="J2277"/>
      <c r="K2277"/>
      <c r="L2277" s="58"/>
      <c r="M2277" s="58"/>
      <c r="N2277" s="58"/>
      <c r="O2277" s="58"/>
    </row>
    <row r="2278" spans="1:15" s="50" customFormat="1">
      <c r="A2278" s="62" t="str">
        <f>IF(Tabela3[[#This Row],[GOL CASA]]&lt;&gt;"",1,"")</f>
        <v/>
      </c>
      <c r="B2278" s="49">
        <f t="shared" si="35"/>
        <v>1953</v>
      </c>
      <c r="C2278" s="50" t="s">
        <v>119</v>
      </c>
      <c r="D2278" s="51"/>
      <c r="E2278" s="29"/>
      <c r="F2278" s="70"/>
      <c r="G2278" s="67"/>
      <c r="H2278" s="67"/>
      <c r="I2278" s="70"/>
      <c r="J2278"/>
      <c r="K2278"/>
      <c r="L2278" s="58"/>
      <c r="M2278" s="58"/>
      <c r="N2278" s="58"/>
      <c r="O2278" s="58"/>
    </row>
    <row r="2279" spans="1:15" s="50" customFormat="1">
      <c r="A2279" s="62" t="str">
        <f>IF(Tabela3[[#This Row],[GOL CASA]]&lt;&gt;"",1,"")</f>
        <v/>
      </c>
      <c r="B2279" s="49">
        <f t="shared" si="35"/>
        <v>1954</v>
      </c>
      <c r="C2279" s="50" t="s">
        <v>119</v>
      </c>
      <c r="D2279" s="51"/>
      <c r="E2279" s="29"/>
      <c r="F2279" s="70"/>
      <c r="G2279" s="67"/>
      <c r="H2279" s="67"/>
      <c r="I2279" s="70"/>
      <c r="J2279"/>
      <c r="K2279"/>
      <c r="L2279" s="58"/>
      <c r="M2279" s="58"/>
      <c r="N2279" s="58"/>
      <c r="O2279" s="58"/>
    </row>
    <row r="2280" spans="1:15" s="50" customFormat="1">
      <c r="A2280" s="62" t="str">
        <f>IF(Tabela3[[#This Row],[GOL CASA]]&lt;&gt;"",1,"")</f>
        <v/>
      </c>
      <c r="B2280" s="49">
        <f t="shared" si="35"/>
        <v>1955</v>
      </c>
      <c r="C2280" s="50" t="s">
        <v>119</v>
      </c>
      <c r="D2280" s="51"/>
      <c r="E2280" s="29"/>
      <c r="F2280" s="70"/>
      <c r="G2280" s="67"/>
      <c r="H2280" s="67"/>
      <c r="I2280" s="70"/>
      <c r="J2280"/>
      <c r="K2280"/>
      <c r="L2280" s="58"/>
      <c r="M2280" s="58"/>
      <c r="N2280" s="58"/>
      <c r="O2280" s="58"/>
    </row>
    <row r="2281" spans="1:15" s="50" customFormat="1">
      <c r="A2281" s="62" t="str">
        <f>IF(Tabela3[[#This Row],[GOL CASA]]&lt;&gt;"",1,"")</f>
        <v/>
      </c>
      <c r="B2281" s="49">
        <f t="shared" si="35"/>
        <v>1956</v>
      </c>
      <c r="C2281" s="50" t="s">
        <v>119</v>
      </c>
      <c r="D2281" s="51"/>
      <c r="E2281" s="29"/>
      <c r="F2281" s="70"/>
      <c r="G2281" s="67"/>
      <c r="H2281" s="67"/>
      <c r="I2281" s="70"/>
      <c r="J2281"/>
      <c r="K2281"/>
      <c r="L2281" s="58"/>
      <c r="M2281" s="58"/>
      <c r="N2281" s="58"/>
      <c r="O2281" s="58"/>
    </row>
    <row r="2282" spans="1:15" s="50" customFormat="1">
      <c r="A2282" s="62" t="str">
        <f>IF(Tabela3[[#This Row],[GOL CASA]]&lt;&gt;"",1,"")</f>
        <v/>
      </c>
      <c r="B2282" s="49">
        <f t="shared" si="35"/>
        <v>1957</v>
      </c>
      <c r="C2282" s="50" t="s">
        <v>119</v>
      </c>
      <c r="D2282" s="51"/>
      <c r="E2282" s="29"/>
      <c r="F2282" s="70"/>
      <c r="G2282" s="67"/>
      <c r="H2282" s="67"/>
      <c r="I2282" s="70"/>
      <c r="J2282"/>
      <c r="K2282"/>
      <c r="L2282" s="58"/>
      <c r="M2282" s="58"/>
      <c r="N2282" s="58"/>
      <c r="O2282" s="58"/>
    </row>
    <row r="2283" spans="1:15" s="50" customFormat="1">
      <c r="A2283" s="62" t="str">
        <f>IF(Tabela3[[#This Row],[GOL CASA]]&lt;&gt;"",1,"")</f>
        <v/>
      </c>
      <c r="B2283" s="49">
        <f t="shared" si="35"/>
        <v>1958</v>
      </c>
      <c r="C2283" s="50" t="s">
        <v>119</v>
      </c>
      <c r="D2283" s="51"/>
      <c r="E2283" s="29"/>
      <c r="F2283" s="70"/>
      <c r="G2283" s="67"/>
      <c r="H2283" s="67"/>
      <c r="I2283" s="70"/>
      <c r="J2283"/>
      <c r="K2283"/>
      <c r="L2283" s="58"/>
      <c r="M2283" s="58"/>
      <c r="N2283" s="58"/>
      <c r="O2283" s="58"/>
    </row>
    <row r="2284" spans="1:15" s="50" customFormat="1">
      <c r="A2284" s="62" t="str">
        <f>IF(Tabela3[[#This Row],[GOL CASA]]&lt;&gt;"",1,"")</f>
        <v/>
      </c>
      <c r="B2284" s="49">
        <f t="shared" si="35"/>
        <v>1959</v>
      </c>
      <c r="C2284" s="50" t="s">
        <v>119</v>
      </c>
      <c r="D2284" s="51"/>
      <c r="E2284" s="29"/>
      <c r="F2284" s="70"/>
      <c r="G2284" s="67"/>
      <c r="H2284" s="67"/>
      <c r="I2284" s="70"/>
      <c r="J2284"/>
      <c r="K2284"/>
      <c r="L2284" s="58"/>
      <c r="M2284" s="58"/>
      <c r="N2284" s="58"/>
      <c r="O2284" s="58"/>
    </row>
    <row r="2285" spans="1:15" s="50" customFormat="1">
      <c r="A2285" s="62" t="str">
        <f>IF(Tabela3[[#This Row],[GOL CASA]]&lt;&gt;"",1,"")</f>
        <v/>
      </c>
      <c r="B2285" s="49">
        <f t="shared" si="35"/>
        <v>1960</v>
      </c>
      <c r="C2285" s="50" t="s">
        <v>119</v>
      </c>
      <c r="D2285" s="51"/>
      <c r="E2285" s="29"/>
      <c r="F2285" s="70"/>
      <c r="G2285" s="67"/>
      <c r="H2285" s="67"/>
      <c r="I2285" s="70"/>
      <c r="J2285"/>
      <c r="K2285"/>
      <c r="L2285" s="58"/>
      <c r="M2285" s="58"/>
      <c r="N2285" s="58"/>
      <c r="O2285" s="58"/>
    </row>
    <row r="2286" spans="1:15" s="50" customFormat="1">
      <c r="A2286" s="62" t="str">
        <f>IF(Tabela3[[#This Row],[GOL CASA]]&lt;&gt;"",1,"")</f>
        <v/>
      </c>
      <c r="B2286" s="49">
        <f t="shared" si="35"/>
        <v>1961</v>
      </c>
      <c r="C2286" s="50" t="s">
        <v>119</v>
      </c>
      <c r="D2286" s="51"/>
      <c r="E2286" s="29"/>
      <c r="F2286" s="70"/>
      <c r="G2286" s="67"/>
      <c r="H2286" s="67"/>
      <c r="I2286" s="70"/>
      <c r="J2286"/>
      <c r="K2286"/>
      <c r="L2286" s="58"/>
      <c r="M2286" s="58"/>
      <c r="N2286" s="58"/>
      <c r="O2286" s="58"/>
    </row>
    <row r="2287" spans="1:15" s="50" customFormat="1">
      <c r="A2287" s="62" t="str">
        <f>IF(Tabela3[[#This Row],[GOL CASA]]&lt;&gt;"",1,"")</f>
        <v/>
      </c>
      <c r="B2287" s="49">
        <f t="shared" si="35"/>
        <v>1962</v>
      </c>
      <c r="C2287" s="50" t="s">
        <v>119</v>
      </c>
      <c r="D2287" s="51"/>
      <c r="E2287" s="29"/>
      <c r="F2287" s="70"/>
      <c r="G2287" s="67"/>
      <c r="H2287" s="67"/>
      <c r="I2287" s="70"/>
      <c r="J2287"/>
      <c r="K2287"/>
      <c r="L2287" s="58"/>
      <c r="M2287" s="58"/>
      <c r="N2287" s="58"/>
      <c r="O2287" s="58"/>
    </row>
    <row r="2288" spans="1:15" s="50" customFormat="1">
      <c r="A2288" s="62" t="str">
        <f>IF(Tabela3[[#This Row],[GOL CASA]]&lt;&gt;"",1,"")</f>
        <v/>
      </c>
      <c r="B2288" s="49">
        <f t="shared" si="35"/>
        <v>1963</v>
      </c>
      <c r="C2288" s="50" t="s">
        <v>119</v>
      </c>
      <c r="D2288" s="51"/>
      <c r="E2288" s="29"/>
      <c r="F2288" s="70"/>
      <c r="G2288" s="67"/>
      <c r="H2288" s="67"/>
      <c r="I2288" s="70"/>
      <c r="J2288"/>
      <c r="K2288"/>
      <c r="L2288" s="58"/>
      <c r="M2288" s="58"/>
      <c r="N2288" s="58"/>
      <c r="O2288" s="58"/>
    </row>
    <row r="2289" spans="1:15" s="50" customFormat="1">
      <c r="A2289" s="62" t="str">
        <f>IF(Tabela3[[#This Row],[GOL CASA]]&lt;&gt;"",1,"")</f>
        <v/>
      </c>
      <c r="B2289" s="49">
        <f t="shared" si="35"/>
        <v>1964</v>
      </c>
      <c r="C2289" s="50" t="s">
        <v>119</v>
      </c>
      <c r="D2289" s="51"/>
      <c r="E2289" s="29"/>
      <c r="F2289" s="70"/>
      <c r="G2289" s="67"/>
      <c r="H2289" s="67"/>
      <c r="I2289" s="70"/>
      <c r="J2289"/>
      <c r="K2289"/>
      <c r="L2289" s="58"/>
      <c r="M2289" s="58"/>
      <c r="N2289" s="58"/>
      <c r="O2289" s="58"/>
    </row>
    <row r="2290" spans="1:15" s="50" customFormat="1">
      <c r="A2290" s="62" t="str">
        <f>IF(Tabela3[[#This Row],[GOL CASA]]&lt;&gt;"",1,"")</f>
        <v/>
      </c>
      <c r="B2290" s="49">
        <f t="shared" si="35"/>
        <v>1965</v>
      </c>
      <c r="C2290" s="50" t="s">
        <v>119</v>
      </c>
      <c r="D2290" s="51"/>
      <c r="E2290" s="29"/>
      <c r="F2290" s="70"/>
      <c r="G2290" s="67"/>
      <c r="H2290" s="67"/>
      <c r="I2290" s="70"/>
      <c r="J2290"/>
      <c r="K2290"/>
      <c r="L2290" s="58"/>
      <c r="M2290" s="58"/>
      <c r="N2290" s="58"/>
      <c r="O2290" s="58"/>
    </row>
    <row r="2291" spans="1:15" s="50" customFormat="1">
      <c r="A2291" s="62" t="str">
        <f>IF(Tabela3[[#This Row],[GOL CASA]]&lt;&gt;"",1,"")</f>
        <v/>
      </c>
      <c r="B2291" s="49">
        <f t="shared" si="35"/>
        <v>1966</v>
      </c>
      <c r="C2291" s="50" t="s">
        <v>119</v>
      </c>
      <c r="D2291" s="51"/>
      <c r="E2291" s="29"/>
      <c r="F2291" s="70"/>
      <c r="G2291" s="67"/>
      <c r="H2291" s="67"/>
      <c r="I2291" s="70"/>
      <c r="J2291"/>
      <c r="K2291"/>
      <c r="L2291" s="58"/>
      <c r="M2291" s="58"/>
      <c r="N2291" s="58"/>
      <c r="O2291" s="58"/>
    </row>
    <row r="2292" spans="1:15" s="50" customFormat="1">
      <c r="A2292" s="62" t="str">
        <f>IF(Tabela3[[#This Row],[GOL CASA]]&lt;&gt;"",1,"")</f>
        <v/>
      </c>
      <c r="B2292" s="49">
        <f t="shared" si="35"/>
        <v>1967</v>
      </c>
      <c r="C2292" s="50" t="s">
        <v>119</v>
      </c>
      <c r="D2292" s="51"/>
      <c r="E2292" s="29"/>
      <c r="F2292" s="70"/>
      <c r="G2292" s="67"/>
      <c r="H2292" s="67"/>
      <c r="I2292" s="70"/>
      <c r="J2292"/>
      <c r="K2292"/>
      <c r="L2292" s="58"/>
      <c r="M2292" s="58"/>
      <c r="N2292" s="58"/>
      <c r="O2292" s="58"/>
    </row>
    <row r="2293" spans="1:15" s="50" customFormat="1">
      <c r="A2293" s="62" t="str">
        <f>IF(Tabela3[[#This Row],[GOL CASA]]&lt;&gt;"",1,"")</f>
        <v/>
      </c>
      <c r="B2293" s="49">
        <f t="shared" si="35"/>
        <v>1968</v>
      </c>
      <c r="C2293" s="50" t="s">
        <v>119</v>
      </c>
      <c r="D2293" s="51"/>
      <c r="E2293" s="29"/>
      <c r="F2293" s="70"/>
      <c r="G2293" s="67"/>
      <c r="H2293" s="67"/>
      <c r="I2293" s="70"/>
      <c r="J2293"/>
      <c r="K2293"/>
      <c r="L2293" s="58"/>
      <c r="M2293" s="58"/>
      <c r="N2293" s="58"/>
      <c r="O2293" s="58"/>
    </row>
    <row r="2294" spans="1:15" s="50" customFormat="1">
      <c r="A2294" s="62" t="str">
        <f>IF(Tabela3[[#This Row],[GOL CASA]]&lt;&gt;"",1,"")</f>
        <v/>
      </c>
      <c r="B2294" s="49">
        <f t="shared" si="35"/>
        <v>1969</v>
      </c>
      <c r="C2294" s="50" t="s">
        <v>119</v>
      </c>
      <c r="D2294" s="51"/>
      <c r="E2294" s="29"/>
      <c r="F2294" s="70"/>
      <c r="G2294" s="67"/>
      <c r="H2294" s="67"/>
      <c r="I2294" s="70"/>
      <c r="J2294"/>
      <c r="K2294"/>
      <c r="L2294" s="58"/>
      <c r="M2294" s="58"/>
      <c r="N2294" s="58"/>
      <c r="O2294" s="58"/>
    </row>
    <row r="2295" spans="1:15" s="50" customFormat="1">
      <c r="A2295" s="62" t="str">
        <f>IF(Tabela3[[#This Row],[GOL CASA]]&lt;&gt;"",1,"")</f>
        <v/>
      </c>
      <c r="B2295" s="49">
        <f t="shared" si="35"/>
        <v>1970</v>
      </c>
      <c r="C2295" s="50" t="s">
        <v>119</v>
      </c>
      <c r="D2295" s="51"/>
      <c r="E2295" s="29"/>
      <c r="F2295" s="70"/>
      <c r="G2295" s="67"/>
      <c r="H2295" s="67"/>
      <c r="I2295" s="70"/>
      <c r="J2295"/>
      <c r="K2295"/>
      <c r="L2295" s="58"/>
      <c r="M2295" s="58"/>
      <c r="N2295" s="58"/>
      <c r="O2295" s="58"/>
    </row>
    <row r="2296" spans="1:15" s="50" customFormat="1">
      <c r="A2296" s="62" t="str">
        <f>IF(Tabela3[[#This Row],[GOL CASA]]&lt;&gt;"",1,"")</f>
        <v/>
      </c>
      <c r="B2296" s="49">
        <f t="shared" si="35"/>
        <v>1971</v>
      </c>
      <c r="C2296" s="50" t="s">
        <v>119</v>
      </c>
      <c r="D2296" s="51"/>
      <c r="E2296" s="29"/>
      <c r="F2296" s="70"/>
      <c r="G2296" s="67"/>
      <c r="H2296" s="67"/>
      <c r="I2296" s="70"/>
      <c r="J2296"/>
      <c r="K2296"/>
      <c r="L2296" s="58"/>
      <c r="M2296" s="58"/>
      <c r="N2296" s="58"/>
      <c r="O2296" s="58"/>
    </row>
    <row r="2297" spans="1:15" s="50" customFormat="1">
      <c r="A2297" s="62" t="str">
        <f>IF(Tabela3[[#This Row],[GOL CASA]]&lt;&gt;"",1,"")</f>
        <v/>
      </c>
      <c r="B2297" s="49">
        <f t="shared" si="35"/>
        <v>1972</v>
      </c>
      <c r="C2297" s="50" t="s">
        <v>119</v>
      </c>
      <c r="D2297" s="51"/>
      <c r="E2297" s="29"/>
      <c r="F2297" s="70"/>
      <c r="G2297" s="67"/>
      <c r="H2297" s="67"/>
      <c r="I2297" s="70"/>
      <c r="J2297"/>
      <c r="K2297"/>
      <c r="L2297" s="58"/>
      <c r="M2297" s="58"/>
      <c r="N2297" s="58"/>
      <c r="O2297" s="58"/>
    </row>
    <row r="2298" spans="1:15" s="50" customFormat="1">
      <c r="A2298" s="62" t="str">
        <f>IF(Tabela3[[#This Row],[GOL CASA]]&lt;&gt;"",1,"")</f>
        <v/>
      </c>
      <c r="B2298" s="49">
        <f t="shared" si="35"/>
        <v>1973</v>
      </c>
      <c r="C2298" s="50" t="s">
        <v>119</v>
      </c>
      <c r="D2298" s="51"/>
      <c r="E2298" s="29"/>
      <c r="F2298" s="70"/>
      <c r="G2298" s="67"/>
      <c r="H2298" s="67"/>
      <c r="I2298" s="70"/>
      <c r="J2298"/>
      <c r="K2298"/>
      <c r="L2298" s="58"/>
      <c r="M2298" s="58"/>
      <c r="N2298" s="58"/>
      <c r="O2298" s="58"/>
    </row>
    <row r="2299" spans="1:15" s="50" customFormat="1">
      <c r="A2299" s="62" t="str">
        <f>IF(Tabela3[[#This Row],[GOL CASA]]&lt;&gt;"",1,"")</f>
        <v/>
      </c>
      <c r="B2299" s="49">
        <f t="shared" si="35"/>
        <v>1974</v>
      </c>
      <c r="C2299" s="50" t="s">
        <v>119</v>
      </c>
      <c r="D2299" s="51"/>
      <c r="E2299" s="29"/>
      <c r="F2299" s="70"/>
      <c r="G2299" s="67"/>
      <c r="H2299" s="67"/>
      <c r="I2299" s="70"/>
      <c r="J2299"/>
      <c r="K2299"/>
      <c r="L2299" s="58"/>
      <c r="M2299" s="58"/>
      <c r="N2299" s="58"/>
      <c r="O2299" s="58"/>
    </row>
    <row r="2300" spans="1:15" s="50" customFormat="1">
      <c r="A2300" s="62" t="str">
        <f>IF(Tabela3[[#This Row],[GOL CASA]]&lt;&gt;"",1,"")</f>
        <v/>
      </c>
      <c r="B2300" s="49">
        <f t="shared" si="35"/>
        <v>1975</v>
      </c>
      <c r="C2300" s="50" t="s">
        <v>119</v>
      </c>
      <c r="D2300" s="51"/>
      <c r="E2300" s="29"/>
      <c r="F2300" s="70"/>
      <c r="G2300" s="67"/>
      <c r="H2300" s="67"/>
      <c r="I2300" s="70"/>
      <c r="J2300"/>
      <c r="K2300"/>
      <c r="L2300" s="58"/>
      <c r="M2300" s="58"/>
      <c r="N2300" s="58"/>
      <c r="O2300" s="58"/>
    </row>
    <row r="2301" spans="1:15" s="50" customFormat="1">
      <c r="A2301" s="62" t="str">
        <f>IF(Tabela3[[#This Row],[GOL CASA]]&lt;&gt;"",1,"")</f>
        <v/>
      </c>
      <c r="B2301" s="49">
        <f t="shared" si="35"/>
        <v>1976</v>
      </c>
      <c r="C2301" s="50" t="s">
        <v>119</v>
      </c>
      <c r="D2301" s="51"/>
      <c r="E2301" s="29"/>
      <c r="F2301" s="70"/>
      <c r="G2301" s="67"/>
      <c r="H2301" s="67"/>
      <c r="I2301" s="70"/>
      <c r="J2301"/>
      <c r="K2301"/>
      <c r="L2301" s="58"/>
      <c r="M2301" s="58"/>
      <c r="N2301" s="58"/>
      <c r="O2301" s="58"/>
    </row>
    <row r="2302" spans="1:15" s="50" customFormat="1">
      <c r="A2302" s="62" t="str">
        <f>IF(Tabela3[[#This Row],[GOL CASA]]&lt;&gt;"",1,"")</f>
        <v/>
      </c>
      <c r="B2302" s="49">
        <f t="shared" si="35"/>
        <v>1977</v>
      </c>
      <c r="C2302" s="50" t="s">
        <v>119</v>
      </c>
      <c r="D2302" s="51"/>
      <c r="E2302" s="29"/>
      <c r="F2302" s="70"/>
      <c r="G2302" s="67"/>
      <c r="H2302" s="67"/>
      <c r="I2302" s="70"/>
      <c r="J2302"/>
      <c r="K2302"/>
      <c r="L2302" s="58"/>
      <c r="M2302" s="58"/>
      <c r="N2302" s="58"/>
      <c r="O2302" s="58"/>
    </row>
    <row r="2303" spans="1:15" s="50" customFormat="1">
      <c r="A2303" s="62" t="str">
        <f>IF(Tabela3[[#This Row],[GOL CASA]]&lt;&gt;"",1,"")</f>
        <v/>
      </c>
      <c r="B2303" s="49">
        <f t="shared" si="35"/>
        <v>1978</v>
      </c>
      <c r="C2303" s="50" t="s">
        <v>119</v>
      </c>
      <c r="D2303" s="51"/>
      <c r="E2303" s="29"/>
      <c r="F2303" s="70"/>
      <c r="G2303" s="67"/>
      <c r="H2303" s="67"/>
      <c r="I2303" s="70"/>
      <c r="J2303"/>
      <c r="K2303"/>
      <c r="L2303" s="58"/>
      <c r="M2303" s="58"/>
      <c r="N2303" s="58"/>
      <c r="O2303" s="58"/>
    </row>
    <row r="2304" spans="1:15" s="50" customFormat="1">
      <c r="A2304" s="62" t="str">
        <f>IF(Tabela3[[#This Row],[GOL CASA]]&lt;&gt;"",1,"")</f>
        <v/>
      </c>
      <c r="B2304" s="49">
        <f t="shared" si="35"/>
        <v>1979</v>
      </c>
      <c r="C2304" s="50" t="s">
        <v>119</v>
      </c>
      <c r="D2304" s="51"/>
      <c r="E2304" s="29"/>
      <c r="F2304" s="70"/>
      <c r="G2304" s="67"/>
      <c r="H2304" s="67"/>
      <c r="I2304" s="70"/>
      <c r="J2304"/>
      <c r="K2304"/>
      <c r="L2304" s="58"/>
      <c r="M2304" s="58"/>
      <c r="N2304" s="58"/>
      <c r="O2304" s="58"/>
    </row>
    <row r="2305" spans="1:15" s="50" customFormat="1">
      <c r="A2305" s="62" t="str">
        <f>IF(Tabela3[[#This Row],[GOL CASA]]&lt;&gt;"",1,"")</f>
        <v/>
      </c>
      <c r="B2305" s="49">
        <f t="shared" si="35"/>
        <v>1980</v>
      </c>
      <c r="C2305" s="50" t="s">
        <v>119</v>
      </c>
      <c r="D2305" s="51"/>
      <c r="E2305" s="29"/>
      <c r="F2305" s="70"/>
      <c r="G2305" s="67"/>
      <c r="H2305" s="67"/>
      <c r="I2305" s="70"/>
      <c r="J2305"/>
      <c r="K2305"/>
      <c r="L2305" s="58"/>
      <c r="M2305" s="58"/>
      <c r="N2305" s="58"/>
      <c r="O2305" s="58"/>
    </row>
    <row r="2306" spans="1:15" s="50" customFormat="1">
      <c r="A2306" s="62" t="str">
        <f>IF(Tabela3[[#This Row],[GOL CASA]]&lt;&gt;"",1,"")</f>
        <v/>
      </c>
      <c r="B2306" s="49">
        <f t="shared" si="35"/>
        <v>1981</v>
      </c>
      <c r="C2306" s="50" t="s">
        <v>119</v>
      </c>
      <c r="D2306" s="51"/>
      <c r="E2306" s="29"/>
      <c r="F2306" s="70"/>
      <c r="G2306" s="67"/>
      <c r="H2306" s="67"/>
      <c r="I2306" s="70"/>
      <c r="J2306"/>
      <c r="K2306"/>
      <c r="L2306" s="58"/>
      <c r="M2306" s="58"/>
      <c r="N2306" s="58"/>
      <c r="O2306" s="58"/>
    </row>
    <row r="2307" spans="1:15" s="50" customFormat="1">
      <c r="A2307" s="62" t="str">
        <f>IF(Tabela3[[#This Row],[GOL CASA]]&lt;&gt;"",1,"")</f>
        <v/>
      </c>
      <c r="B2307" s="49">
        <f t="shared" si="35"/>
        <v>1982</v>
      </c>
      <c r="C2307" s="50" t="s">
        <v>119</v>
      </c>
      <c r="D2307" s="51"/>
      <c r="E2307" s="29"/>
      <c r="F2307" s="70"/>
      <c r="G2307" s="67"/>
      <c r="H2307" s="67"/>
      <c r="I2307" s="70"/>
      <c r="J2307"/>
      <c r="K2307"/>
      <c r="L2307" s="58"/>
      <c r="M2307" s="58"/>
      <c r="N2307" s="58"/>
      <c r="O2307" s="58"/>
    </row>
    <row r="2308" spans="1:15" s="50" customFormat="1">
      <c r="A2308" s="62" t="str">
        <f>IF(Tabela3[[#This Row],[GOL CASA]]&lt;&gt;"",1,"")</f>
        <v/>
      </c>
      <c r="B2308" s="49">
        <f t="shared" si="35"/>
        <v>1983</v>
      </c>
      <c r="C2308" s="50" t="s">
        <v>119</v>
      </c>
      <c r="D2308" s="51"/>
      <c r="E2308" s="29"/>
      <c r="F2308" s="70"/>
      <c r="G2308" s="67"/>
      <c r="H2308" s="67"/>
      <c r="I2308" s="70"/>
      <c r="J2308"/>
      <c r="K2308"/>
      <c r="L2308" s="58"/>
      <c r="M2308" s="58"/>
      <c r="N2308" s="58"/>
      <c r="O2308" s="58"/>
    </row>
    <row r="2309" spans="1:15" s="50" customFormat="1">
      <c r="A2309" s="62" t="str">
        <f>IF(Tabela3[[#This Row],[GOL CASA]]&lt;&gt;"",1,"")</f>
        <v/>
      </c>
      <c r="B2309" s="49">
        <f t="shared" si="35"/>
        <v>1984</v>
      </c>
      <c r="C2309" s="50" t="s">
        <v>119</v>
      </c>
      <c r="D2309" s="51"/>
      <c r="E2309" s="29"/>
      <c r="F2309" s="70"/>
      <c r="G2309" s="67"/>
      <c r="H2309" s="67"/>
      <c r="I2309" s="70"/>
      <c r="J2309"/>
      <c r="K2309"/>
      <c r="L2309" s="58"/>
      <c r="M2309" s="58"/>
      <c r="N2309" s="58"/>
      <c r="O2309" s="58"/>
    </row>
    <row r="2310" spans="1:15" s="50" customFormat="1">
      <c r="A2310" s="62" t="str">
        <f>IF(Tabela3[[#This Row],[GOL CASA]]&lt;&gt;"",1,"")</f>
        <v/>
      </c>
      <c r="B2310" s="49">
        <f t="shared" si="35"/>
        <v>1985</v>
      </c>
      <c r="C2310" s="50" t="s">
        <v>119</v>
      </c>
      <c r="D2310" s="51"/>
      <c r="E2310" s="29"/>
      <c r="F2310" s="70"/>
      <c r="G2310" s="67"/>
      <c r="H2310" s="67"/>
      <c r="I2310" s="70"/>
      <c r="J2310"/>
      <c r="K2310"/>
      <c r="L2310" s="58"/>
      <c r="M2310" s="58"/>
      <c r="N2310" s="58"/>
      <c r="O2310" s="58"/>
    </row>
    <row r="2311" spans="1:15" s="50" customFormat="1">
      <c r="A2311" s="62" t="str">
        <f>IF(Tabela3[[#This Row],[GOL CASA]]&lt;&gt;"",1,"")</f>
        <v/>
      </c>
      <c r="B2311" s="49">
        <f t="shared" ref="B2311:B2374" si="36">B2310+1</f>
        <v>1986</v>
      </c>
      <c r="C2311" s="50" t="s">
        <v>119</v>
      </c>
      <c r="D2311" s="51"/>
      <c r="E2311" s="29"/>
      <c r="F2311" s="70"/>
      <c r="G2311" s="67"/>
      <c r="H2311" s="67"/>
      <c r="I2311" s="70"/>
      <c r="J2311"/>
      <c r="K2311"/>
      <c r="L2311" s="58"/>
      <c r="M2311" s="58"/>
      <c r="N2311" s="58"/>
      <c r="O2311" s="58"/>
    </row>
    <row r="2312" spans="1:15" s="50" customFormat="1">
      <c r="A2312" s="62" t="str">
        <f>IF(Tabela3[[#This Row],[GOL CASA]]&lt;&gt;"",1,"")</f>
        <v/>
      </c>
      <c r="B2312" s="49">
        <f t="shared" si="36"/>
        <v>1987</v>
      </c>
      <c r="C2312" s="50" t="s">
        <v>119</v>
      </c>
      <c r="D2312" s="51"/>
      <c r="E2312" s="29"/>
      <c r="F2312" s="70"/>
      <c r="G2312" s="67"/>
      <c r="H2312" s="67"/>
      <c r="I2312" s="70"/>
      <c r="J2312"/>
      <c r="K2312"/>
      <c r="L2312" s="58"/>
      <c r="M2312" s="58"/>
      <c r="N2312" s="58"/>
      <c r="O2312" s="58"/>
    </row>
    <row r="2313" spans="1:15" s="50" customFormat="1">
      <c r="A2313" s="62" t="str">
        <f>IF(Tabela3[[#This Row],[GOL CASA]]&lt;&gt;"",1,"")</f>
        <v/>
      </c>
      <c r="B2313" s="49">
        <f t="shared" si="36"/>
        <v>1988</v>
      </c>
      <c r="C2313" s="50" t="s">
        <v>119</v>
      </c>
      <c r="D2313" s="51"/>
      <c r="E2313" s="29"/>
      <c r="F2313" s="70"/>
      <c r="G2313" s="67"/>
      <c r="H2313" s="67"/>
      <c r="I2313" s="70"/>
      <c r="J2313"/>
      <c r="K2313"/>
      <c r="L2313" s="58"/>
      <c r="M2313" s="58"/>
      <c r="N2313" s="58"/>
      <c r="O2313" s="58"/>
    </row>
    <row r="2314" spans="1:15" s="50" customFormat="1">
      <c r="A2314" s="62" t="str">
        <f>IF(Tabela3[[#This Row],[GOL CASA]]&lt;&gt;"",1,"")</f>
        <v/>
      </c>
      <c r="B2314" s="49">
        <f t="shared" si="36"/>
        <v>1989</v>
      </c>
      <c r="C2314" s="50" t="s">
        <v>119</v>
      </c>
      <c r="D2314" s="51"/>
      <c r="E2314" s="29"/>
      <c r="F2314" s="70"/>
      <c r="G2314" s="67"/>
      <c r="H2314" s="67"/>
      <c r="I2314" s="70"/>
      <c r="J2314"/>
      <c r="K2314"/>
      <c r="L2314" s="58"/>
      <c r="M2314" s="58"/>
      <c r="N2314" s="58"/>
      <c r="O2314" s="58"/>
    </row>
    <row r="2315" spans="1:15" s="50" customFormat="1">
      <c r="A2315" s="62" t="str">
        <f>IF(Tabela3[[#This Row],[GOL CASA]]&lt;&gt;"",1,"")</f>
        <v/>
      </c>
      <c r="B2315" s="49">
        <f t="shared" si="36"/>
        <v>1990</v>
      </c>
      <c r="C2315" s="50" t="s">
        <v>119</v>
      </c>
      <c r="D2315" s="51"/>
      <c r="E2315" s="29"/>
      <c r="F2315" s="70"/>
      <c r="G2315" s="67"/>
      <c r="H2315" s="67"/>
      <c r="I2315" s="70"/>
      <c r="J2315"/>
      <c r="K2315"/>
      <c r="L2315" s="58"/>
      <c r="M2315" s="58"/>
      <c r="N2315" s="58"/>
      <c r="O2315" s="58"/>
    </row>
    <row r="2316" spans="1:15" s="50" customFormat="1">
      <c r="A2316" s="62" t="str">
        <f>IF(Tabela3[[#This Row],[GOL CASA]]&lt;&gt;"",1,"")</f>
        <v/>
      </c>
      <c r="B2316" s="49">
        <f t="shared" si="36"/>
        <v>1991</v>
      </c>
      <c r="C2316" s="50" t="s">
        <v>119</v>
      </c>
      <c r="D2316" s="51"/>
      <c r="E2316" s="29"/>
      <c r="F2316" s="70"/>
      <c r="G2316" s="67"/>
      <c r="H2316" s="67"/>
      <c r="I2316" s="70"/>
      <c r="J2316"/>
      <c r="K2316"/>
      <c r="L2316" s="58"/>
      <c r="M2316" s="58"/>
      <c r="N2316" s="58"/>
      <c r="O2316" s="58"/>
    </row>
    <row r="2317" spans="1:15" s="50" customFormat="1">
      <c r="A2317" s="62" t="str">
        <f>IF(Tabela3[[#This Row],[GOL CASA]]&lt;&gt;"",1,"")</f>
        <v/>
      </c>
      <c r="B2317" s="49">
        <f t="shared" si="36"/>
        <v>1992</v>
      </c>
      <c r="C2317" s="50" t="s">
        <v>119</v>
      </c>
      <c r="D2317" s="51"/>
      <c r="E2317" s="29"/>
      <c r="F2317" s="70"/>
      <c r="G2317" s="67"/>
      <c r="H2317" s="67"/>
      <c r="I2317" s="70"/>
      <c r="J2317"/>
      <c r="K2317"/>
      <c r="L2317" s="58"/>
      <c r="M2317" s="58"/>
      <c r="N2317" s="58"/>
      <c r="O2317" s="58"/>
    </row>
    <row r="2318" spans="1:15" s="50" customFormat="1">
      <c r="A2318" s="62" t="str">
        <f>IF(Tabela3[[#This Row],[GOL CASA]]&lt;&gt;"",1,"")</f>
        <v/>
      </c>
      <c r="B2318" s="49">
        <f t="shared" si="36"/>
        <v>1993</v>
      </c>
      <c r="C2318" s="50" t="s">
        <v>119</v>
      </c>
      <c r="D2318" s="51"/>
      <c r="E2318" s="29"/>
      <c r="F2318" s="70"/>
      <c r="G2318" s="67"/>
      <c r="H2318" s="67"/>
      <c r="I2318" s="70"/>
      <c r="J2318"/>
      <c r="K2318"/>
      <c r="L2318" s="58"/>
      <c r="M2318" s="58"/>
      <c r="N2318" s="58"/>
      <c r="O2318" s="58"/>
    </row>
    <row r="2319" spans="1:15" s="50" customFormat="1">
      <c r="A2319" s="62" t="str">
        <f>IF(Tabela3[[#This Row],[GOL CASA]]&lt;&gt;"",1,"")</f>
        <v/>
      </c>
      <c r="B2319" s="49">
        <f t="shared" si="36"/>
        <v>1994</v>
      </c>
      <c r="C2319" s="50" t="s">
        <v>119</v>
      </c>
      <c r="D2319" s="51"/>
      <c r="E2319" s="29"/>
      <c r="F2319" s="70"/>
      <c r="G2319" s="67"/>
      <c r="H2319" s="67"/>
      <c r="I2319" s="70"/>
      <c r="J2319"/>
      <c r="K2319"/>
      <c r="L2319" s="58"/>
      <c r="M2319" s="58"/>
      <c r="N2319" s="58"/>
      <c r="O2319" s="58"/>
    </row>
    <row r="2320" spans="1:15" s="50" customFormat="1">
      <c r="A2320" s="62" t="str">
        <f>IF(Tabela3[[#This Row],[GOL CASA]]&lt;&gt;"",1,"")</f>
        <v/>
      </c>
      <c r="B2320" s="49">
        <f t="shared" si="36"/>
        <v>1995</v>
      </c>
      <c r="C2320" s="50" t="s">
        <v>119</v>
      </c>
      <c r="D2320" s="51"/>
      <c r="E2320" s="29"/>
      <c r="F2320" s="70"/>
      <c r="G2320" s="67"/>
      <c r="H2320" s="67"/>
      <c r="I2320" s="70"/>
      <c r="J2320"/>
      <c r="K2320"/>
      <c r="L2320" s="58"/>
      <c r="M2320" s="58"/>
      <c r="N2320" s="58"/>
      <c r="O2320" s="58"/>
    </row>
    <row r="2321" spans="1:15" s="50" customFormat="1">
      <c r="A2321" s="62" t="str">
        <f>IF(Tabela3[[#This Row],[GOL CASA]]&lt;&gt;"",1,"")</f>
        <v/>
      </c>
      <c r="B2321" s="49">
        <f t="shared" si="36"/>
        <v>1996</v>
      </c>
      <c r="C2321" s="50" t="s">
        <v>119</v>
      </c>
      <c r="D2321" s="51"/>
      <c r="E2321" s="29"/>
      <c r="F2321" s="70"/>
      <c r="G2321" s="67"/>
      <c r="H2321" s="67"/>
      <c r="I2321" s="70"/>
      <c r="J2321"/>
      <c r="K2321"/>
      <c r="L2321" s="58"/>
      <c r="M2321" s="58"/>
      <c r="N2321" s="58"/>
      <c r="O2321" s="58"/>
    </row>
    <row r="2322" spans="1:15" s="50" customFormat="1">
      <c r="A2322" s="62" t="str">
        <f>IF(Tabela3[[#This Row],[GOL CASA]]&lt;&gt;"",1,"")</f>
        <v/>
      </c>
      <c r="B2322" s="49">
        <f t="shared" si="36"/>
        <v>1997</v>
      </c>
      <c r="C2322" s="50" t="s">
        <v>119</v>
      </c>
      <c r="D2322" s="51"/>
      <c r="E2322" s="29"/>
      <c r="F2322" s="70"/>
      <c r="G2322" s="67"/>
      <c r="H2322" s="67"/>
      <c r="I2322" s="70"/>
      <c r="J2322"/>
      <c r="K2322"/>
      <c r="L2322" s="58"/>
      <c r="M2322" s="58"/>
      <c r="N2322" s="58"/>
      <c r="O2322" s="58"/>
    </row>
    <row r="2323" spans="1:15" s="50" customFormat="1">
      <c r="A2323" s="62" t="str">
        <f>IF(Tabela3[[#This Row],[GOL CASA]]&lt;&gt;"",1,"")</f>
        <v/>
      </c>
      <c r="B2323" s="49">
        <f t="shared" si="36"/>
        <v>1998</v>
      </c>
      <c r="C2323" s="50" t="s">
        <v>119</v>
      </c>
      <c r="D2323" s="51"/>
      <c r="E2323" s="29"/>
      <c r="F2323" s="70"/>
      <c r="G2323" s="67"/>
      <c r="H2323" s="67"/>
      <c r="I2323" s="70"/>
      <c r="J2323"/>
      <c r="K2323"/>
      <c r="L2323" s="58"/>
      <c r="M2323" s="58"/>
      <c r="N2323" s="58"/>
      <c r="O2323" s="58"/>
    </row>
    <row r="2324" spans="1:15" s="50" customFormat="1">
      <c r="A2324" s="62" t="str">
        <f>IF(Tabela3[[#This Row],[GOL CASA]]&lt;&gt;"",1,"")</f>
        <v/>
      </c>
      <c r="B2324" s="49">
        <f t="shared" si="36"/>
        <v>1999</v>
      </c>
      <c r="C2324" s="50" t="s">
        <v>119</v>
      </c>
      <c r="D2324" s="51"/>
      <c r="E2324" s="29"/>
      <c r="F2324" s="70"/>
      <c r="G2324" s="67"/>
      <c r="H2324" s="67"/>
      <c r="I2324" s="70"/>
      <c r="J2324"/>
      <c r="K2324"/>
      <c r="L2324" s="58"/>
      <c r="M2324" s="58"/>
      <c r="N2324" s="58"/>
      <c r="O2324" s="58"/>
    </row>
    <row r="2325" spans="1:15" s="50" customFormat="1">
      <c r="A2325" s="62" t="str">
        <f>IF(Tabela3[[#This Row],[GOL CASA]]&lt;&gt;"",1,"")</f>
        <v/>
      </c>
      <c r="B2325" s="49">
        <f t="shared" si="36"/>
        <v>2000</v>
      </c>
      <c r="C2325" s="50" t="s">
        <v>119</v>
      </c>
      <c r="D2325" s="51"/>
      <c r="E2325" s="29"/>
      <c r="F2325" s="70"/>
      <c r="G2325" s="67"/>
      <c r="H2325" s="67"/>
      <c r="I2325" s="70"/>
      <c r="J2325"/>
      <c r="K2325"/>
      <c r="L2325" s="58"/>
      <c r="M2325" s="58"/>
      <c r="N2325" s="58"/>
      <c r="O2325" s="58"/>
    </row>
    <row r="2326" spans="1:15" s="50" customFormat="1">
      <c r="A2326" s="62" t="str">
        <f>IF(Tabela3[[#This Row],[GOL CASA]]&lt;&gt;"",1,"")</f>
        <v/>
      </c>
      <c r="B2326" s="49">
        <f t="shared" si="36"/>
        <v>2001</v>
      </c>
      <c r="C2326" s="50" t="s">
        <v>119</v>
      </c>
      <c r="D2326" s="51"/>
      <c r="E2326" s="29"/>
      <c r="F2326" s="70"/>
      <c r="G2326" s="67"/>
      <c r="H2326" s="67"/>
      <c r="I2326" s="70"/>
      <c r="J2326"/>
      <c r="K2326"/>
      <c r="L2326" s="58"/>
      <c r="M2326" s="58"/>
      <c r="N2326" s="58"/>
      <c r="O2326" s="58"/>
    </row>
    <row r="2327" spans="1:15" s="50" customFormat="1">
      <c r="A2327" s="62" t="str">
        <f>IF(Tabela3[[#This Row],[GOL CASA]]&lt;&gt;"",1,"")</f>
        <v/>
      </c>
      <c r="B2327" s="49">
        <f t="shared" si="36"/>
        <v>2002</v>
      </c>
      <c r="C2327" s="50" t="s">
        <v>119</v>
      </c>
      <c r="D2327" s="51"/>
      <c r="E2327" s="29"/>
      <c r="F2327" s="70"/>
      <c r="G2327" s="67"/>
      <c r="H2327" s="67"/>
      <c r="I2327" s="70"/>
      <c r="J2327"/>
      <c r="K2327"/>
      <c r="L2327" s="58"/>
      <c r="M2327" s="58"/>
      <c r="N2327" s="58"/>
      <c r="O2327" s="58"/>
    </row>
    <row r="2328" spans="1:15" s="50" customFormat="1">
      <c r="A2328" s="62" t="str">
        <f>IF(Tabela3[[#This Row],[GOL CASA]]&lt;&gt;"",1,"")</f>
        <v/>
      </c>
      <c r="B2328" s="49">
        <f t="shared" si="36"/>
        <v>2003</v>
      </c>
      <c r="C2328" s="50" t="s">
        <v>119</v>
      </c>
      <c r="D2328" s="51"/>
      <c r="E2328" s="29"/>
      <c r="F2328" s="70"/>
      <c r="G2328" s="67"/>
      <c r="H2328" s="67"/>
      <c r="I2328" s="70"/>
      <c r="J2328"/>
      <c r="K2328"/>
      <c r="L2328" s="58"/>
      <c r="M2328" s="58"/>
      <c r="N2328" s="58"/>
      <c r="O2328" s="58"/>
    </row>
    <row r="2329" spans="1:15" s="50" customFormat="1">
      <c r="A2329" s="62" t="str">
        <f>IF(Tabela3[[#This Row],[GOL CASA]]&lt;&gt;"",1,"")</f>
        <v/>
      </c>
      <c r="B2329" s="49">
        <f t="shared" si="36"/>
        <v>2004</v>
      </c>
      <c r="C2329" s="50" t="s">
        <v>119</v>
      </c>
      <c r="D2329" s="51"/>
      <c r="E2329" s="29"/>
      <c r="F2329" s="70"/>
      <c r="G2329" s="67"/>
      <c r="H2329" s="67"/>
      <c r="I2329" s="70"/>
      <c r="J2329"/>
      <c r="K2329"/>
      <c r="L2329" s="58"/>
      <c r="M2329" s="58"/>
      <c r="N2329" s="58"/>
      <c r="O2329" s="58"/>
    </row>
    <row r="2330" spans="1:15" s="50" customFormat="1">
      <c r="A2330" s="62" t="str">
        <f>IF(Tabela3[[#This Row],[GOL CASA]]&lt;&gt;"",1,"")</f>
        <v/>
      </c>
      <c r="B2330" s="49">
        <f t="shared" si="36"/>
        <v>2005</v>
      </c>
      <c r="C2330" s="50" t="s">
        <v>119</v>
      </c>
      <c r="D2330" s="51"/>
      <c r="E2330" s="29"/>
      <c r="F2330" s="70"/>
      <c r="G2330" s="67"/>
      <c r="H2330" s="67"/>
      <c r="I2330" s="70"/>
      <c r="J2330"/>
      <c r="K2330"/>
      <c r="L2330" s="58"/>
      <c r="M2330" s="58"/>
      <c r="N2330" s="58"/>
      <c r="O2330" s="58"/>
    </row>
    <row r="2331" spans="1:15" s="50" customFormat="1">
      <c r="A2331" s="62" t="str">
        <f>IF(Tabela3[[#This Row],[GOL CASA]]&lt;&gt;"",1,"")</f>
        <v/>
      </c>
      <c r="B2331" s="49">
        <f t="shared" si="36"/>
        <v>2006</v>
      </c>
      <c r="C2331" s="50" t="s">
        <v>119</v>
      </c>
      <c r="D2331" s="51"/>
      <c r="E2331" s="29"/>
      <c r="F2331" s="70"/>
      <c r="G2331" s="67"/>
      <c r="H2331" s="67"/>
      <c r="I2331" s="70"/>
      <c r="J2331"/>
      <c r="K2331"/>
      <c r="L2331" s="58"/>
      <c r="M2331" s="58"/>
      <c r="N2331" s="58"/>
      <c r="O2331" s="58"/>
    </row>
    <row r="2332" spans="1:15" s="50" customFormat="1">
      <c r="A2332" s="62" t="str">
        <f>IF(Tabela3[[#This Row],[GOL CASA]]&lt;&gt;"",1,"")</f>
        <v/>
      </c>
      <c r="B2332" s="49">
        <f t="shared" si="36"/>
        <v>2007</v>
      </c>
      <c r="C2332" s="50" t="s">
        <v>119</v>
      </c>
      <c r="D2332" s="51"/>
      <c r="E2332" s="29"/>
      <c r="F2332" s="70"/>
      <c r="G2332" s="67"/>
      <c r="H2332" s="67"/>
      <c r="I2332" s="70"/>
      <c r="J2332"/>
      <c r="K2332"/>
      <c r="L2332" s="58"/>
      <c r="M2332" s="58"/>
      <c r="N2332" s="58"/>
      <c r="O2332" s="58"/>
    </row>
    <row r="2333" spans="1:15" s="50" customFormat="1">
      <c r="A2333" s="62" t="str">
        <f>IF(Tabela3[[#This Row],[GOL CASA]]&lt;&gt;"",1,"")</f>
        <v/>
      </c>
      <c r="B2333" s="49">
        <f t="shared" si="36"/>
        <v>2008</v>
      </c>
      <c r="C2333" s="50" t="s">
        <v>119</v>
      </c>
      <c r="D2333" s="51"/>
      <c r="E2333" s="29"/>
      <c r="F2333" s="70"/>
      <c r="G2333" s="67"/>
      <c r="H2333" s="67"/>
      <c r="I2333" s="70"/>
      <c r="J2333"/>
      <c r="K2333"/>
      <c r="L2333" s="58"/>
      <c r="M2333" s="58"/>
      <c r="N2333" s="58"/>
      <c r="O2333" s="58"/>
    </row>
    <row r="2334" spans="1:15" s="50" customFormat="1">
      <c r="A2334" s="62" t="str">
        <f>IF(Tabela3[[#This Row],[GOL CASA]]&lt;&gt;"",1,"")</f>
        <v/>
      </c>
      <c r="B2334" s="49">
        <f t="shared" si="36"/>
        <v>2009</v>
      </c>
      <c r="C2334" s="50" t="s">
        <v>119</v>
      </c>
      <c r="D2334" s="51"/>
      <c r="E2334" s="29"/>
      <c r="F2334" s="70"/>
      <c r="G2334" s="67"/>
      <c r="H2334" s="67"/>
      <c r="I2334" s="70"/>
      <c r="J2334"/>
      <c r="K2334"/>
      <c r="L2334" s="58"/>
      <c r="M2334" s="58"/>
      <c r="N2334" s="58"/>
      <c r="O2334" s="58"/>
    </row>
    <row r="2335" spans="1:15" s="50" customFormat="1">
      <c r="A2335" s="62" t="str">
        <f>IF(Tabela3[[#This Row],[GOL CASA]]&lt;&gt;"",1,"")</f>
        <v/>
      </c>
      <c r="B2335" s="49">
        <f t="shared" si="36"/>
        <v>2010</v>
      </c>
      <c r="C2335" s="50" t="s">
        <v>119</v>
      </c>
      <c r="D2335" s="51"/>
      <c r="E2335" s="29"/>
      <c r="F2335" s="70"/>
      <c r="G2335" s="67"/>
      <c r="H2335" s="67"/>
      <c r="I2335" s="70"/>
      <c r="J2335"/>
      <c r="K2335"/>
      <c r="L2335" s="58"/>
      <c r="M2335" s="58"/>
      <c r="N2335" s="58"/>
      <c r="O2335" s="58"/>
    </row>
    <row r="2336" spans="1:15" s="50" customFormat="1">
      <c r="A2336" s="62" t="str">
        <f>IF(Tabela3[[#This Row],[GOL CASA]]&lt;&gt;"",1,"")</f>
        <v/>
      </c>
      <c r="B2336" s="49">
        <f t="shared" si="36"/>
        <v>2011</v>
      </c>
      <c r="C2336" s="50" t="s">
        <v>119</v>
      </c>
      <c r="D2336" s="51"/>
      <c r="E2336" s="29"/>
      <c r="F2336" s="70"/>
      <c r="G2336" s="67"/>
      <c r="H2336" s="67"/>
      <c r="I2336" s="70"/>
      <c r="J2336"/>
      <c r="K2336"/>
      <c r="L2336" s="58"/>
      <c r="M2336" s="58"/>
      <c r="N2336" s="58"/>
      <c r="O2336" s="58"/>
    </row>
    <row r="2337" spans="1:15" s="50" customFormat="1">
      <c r="A2337" s="62" t="str">
        <f>IF(Tabela3[[#This Row],[GOL CASA]]&lt;&gt;"",1,"")</f>
        <v/>
      </c>
      <c r="B2337" s="49">
        <f t="shared" si="36"/>
        <v>2012</v>
      </c>
      <c r="C2337" s="50" t="s">
        <v>119</v>
      </c>
      <c r="D2337" s="51"/>
      <c r="E2337" s="29"/>
      <c r="F2337" s="70"/>
      <c r="G2337" s="67"/>
      <c r="H2337" s="67"/>
      <c r="I2337" s="70"/>
      <c r="J2337"/>
      <c r="K2337"/>
      <c r="L2337" s="58"/>
      <c r="M2337" s="58"/>
      <c r="N2337" s="58"/>
      <c r="O2337" s="58"/>
    </row>
    <row r="2338" spans="1:15" s="50" customFormat="1">
      <c r="A2338" s="62" t="str">
        <f>IF(Tabela3[[#This Row],[GOL CASA]]&lt;&gt;"",1,"")</f>
        <v/>
      </c>
      <c r="B2338" s="49">
        <f t="shared" si="36"/>
        <v>2013</v>
      </c>
      <c r="C2338" s="50" t="s">
        <v>119</v>
      </c>
      <c r="D2338" s="51"/>
      <c r="E2338" s="29"/>
      <c r="F2338" s="70"/>
      <c r="G2338" s="67"/>
      <c r="H2338" s="67"/>
      <c r="I2338" s="70"/>
      <c r="J2338"/>
      <c r="K2338"/>
      <c r="L2338" s="58"/>
      <c r="M2338" s="58"/>
      <c r="N2338" s="58"/>
      <c r="O2338" s="58"/>
    </row>
    <row r="2339" spans="1:15" s="50" customFormat="1">
      <c r="A2339" s="62" t="str">
        <f>IF(Tabela3[[#This Row],[GOL CASA]]&lt;&gt;"",1,"")</f>
        <v/>
      </c>
      <c r="B2339" s="49">
        <f t="shared" si="36"/>
        <v>2014</v>
      </c>
      <c r="C2339" s="50" t="s">
        <v>119</v>
      </c>
      <c r="D2339" s="51"/>
      <c r="E2339" s="29"/>
      <c r="F2339" s="70"/>
      <c r="G2339" s="67"/>
      <c r="H2339" s="67"/>
      <c r="I2339" s="70"/>
      <c r="J2339"/>
      <c r="K2339"/>
      <c r="L2339" s="58"/>
      <c r="M2339" s="58"/>
      <c r="N2339" s="58"/>
      <c r="O2339" s="58"/>
    </row>
    <row r="2340" spans="1:15" s="50" customFormat="1">
      <c r="A2340" s="62" t="str">
        <f>IF(Tabela3[[#This Row],[GOL CASA]]&lt;&gt;"",1,"")</f>
        <v/>
      </c>
      <c r="B2340" s="49">
        <f t="shared" si="36"/>
        <v>2015</v>
      </c>
      <c r="C2340" s="50" t="s">
        <v>119</v>
      </c>
      <c r="D2340" s="51"/>
      <c r="E2340" s="29"/>
      <c r="F2340" s="70"/>
      <c r="G2340" s="67"/>
      <c r="H2340" s="67"/>
      <c r="I2340" s="70"/>
      <c r="J2340"/>
      <c r="K2340"/>
      <c r="L2340" s="58"/>
      <c r="M2340" s="58"/>
      <c r="N2340" s="58"/>
      <c r="O2340" s="58"/>
    </row>
    <row r="2341" spans="1:15" s="50" customFormat="1">
      <c r="A2341" s="62" t="str">
        <f>IF(Tabela3[[#This Row],[GOL CASA]]&lt;&gt;"",1,"")</f>
        <v/>
      </c>
      <c r="B2341" s="49">
        <f t="shared" si="36"/>
        <v>2016</v>
      </c>
      <c r="C2341" s="50" t="s">
        <v>119</v>
      </c>
      <c r="D2341" s="51"/>
      <c r="E2341" s="29"/>
      <c r="F2341" s="70"/>
      <c r="G2341" s="67"/>
      <c r="H2341" s="67"/>
      <c r="I2341" s="70"/>
      <c r="J2341"/>
      <c r="K2341"/>
      <c r="L2341" s="58"/>
      <c r="M2341" s="58"/>
      <c r="N2341" s="58"/>
      <c r="O2341" s="58"/>
    </row>
    <row r="2342" spans="1:15" s="50" customFormat="1">
      <c r="A2342" s="62" t="str">
        <f>IF(Tabela3[[#This Row],[GOL CASA]]&lt;&gt;"",1,"")</f>
        <v/>
      </c>
      <c r="B2342" s="49">
        <f t="shared" si="36"/>
        <v>2017</v>
      </c>
      <c r="C2342" s="50" t="s">
        <v>119</v>
      </c>
      <c r="D2342" s="51"/>
      <c r="E2342" s="29"/>
      <c r="F2342" s="70"/>
      <c r="G2342" s="67"/>
      <c r="H2342" s="67"/>
      <c r="I2342" s="70"/>
      <c r="J2342"/>
      <c r="K2342"/>
      <c r="L2342" s="58"/>
      <c r="M2342" s="58"/>
      <c r="N2342" s="58"/>
      <c r="O2342" s="58"/>
    </row>
    <row r="2343" spans="1:15" s="50" customFormat="1">
      <c r="A2343" s="62" t="str">
        <f>IF(Tabela3[[#This Row],[GOL CASA]]&lt;&gt;"",1,"")</f>
        <v/>
      </c>
      <c r="B2343" s="49">
        <f t="shared" si="36"/>
        <v>2018</v>
      </c>
      <c r="C2343" s="50" t="s">
        <v>119</v>
      </c>
      <c r="D2343" s="51"/>
      <c r="E2343" s="29"/>
      <c r="F2343" s="70"/>
      <c r="G2343" s="67"/>
      <c r="H2343" s="67"/>
      <c r="I2343" s="70"/>
      <c r="J2343"/>
      <c r="K2343"/>
      <c r="L2343" s="58"/>
      <c r="M2343" s="58"/>
      <c r="N2343" s="58"/>
      <c r="O2343" s="58"/>
    </row>
    <row r="2344" spans="1:15" s="50" customFormat="1">
      <c r="A2344" s="62" t="str">
        <f>IF(Tabela3[[#This Row],[GOL CASA]]&lt;&gt;"",1,"")</f>
        <v/>
      </c>
      <c r="B2344" s="49">
        <f t="shared" si="36"/>
        <v>2019</v>
      </c>
      <c r="C2344" s="50" t="s">
        <v>119</v>
      </c>
      <c r="D2344" s="51"/>
      <c r="E2344" s="29"/>
      <c r="F2344" s="70"/>
      <c r="G2344" s="67"/>
      <c r="H2344" s="67"/>
      <c r="I2344" s="70"/>
      <c r="J2344"/>
      <c r="K2344"/>
      <c r="L2344" s="58"/>
      <c r="M2344" s="58"/>
      <c r="N2344" s="58"/>
      <c r="O2344" s="58"/>
    </row>
    <row r="2345" spans="1:15" s="50" customFormat="1">
      <c r="A2345" s="62" t="str">
        <f>IF(Tabela3[[#This Row],[GOL CASA]]&lt;&gt;"",1,"")</f>
        <v/>
      </c>
      <c r="B2345" s="49">
        <f t="shared" si="36"/>
        <v>2020</v>
      </c>
      <c r="C2345" s="50" t="s">
        <v>119</v>
      </c>
      <c r="D2345" s="51"/>
      <c r="E2345" s="29"/>
      <c r="F2345" s="70"/>
      <c r="G2345" s="67"/>
      <c r="H2345" s="67"/>
      <c r="I2345" s="70"/>
      <c r="J2345"/>
      <c r="K2345"/>
      <c r="L2345" s="58"/>
      <c r="M2345" s="58"/>
      <c r="N2345" s="58"/>
      <c r="O2345" s="58"/>
    </row>
    <row r="2346" spans="1:15" s="50" customFormat="1">
      <c r="A2346" s="62" t="str">
        <f>IF(Tabela3[[#This Row],[GOL CASA]]&lt;&gt;"",1,"")</f>
        <v/>
      </c>
      <c r="B2346" s="49">
        <f t="shared" si="36"/>
        <v>2021</v>
      </c>
      <c r="C2346" s="50" t="s">
        <v>119</v>
      </c>
      <c r="D2346" s="51"/>
      <c r="E2346" s="29"/>
      <c r="F2346" s="70"/>
      <c r="G2346" s="67"/>
      <c r="H2346" s="67"/>
      <c r="I2346" s="70"/>
      <c r="J2346"/>
      <c r="K2346"/>
      <c r="L2346" s="58"/>
      <c r="M2346" s="58"/>
      <c r="N2346" s="58"/>
      <c r="O2346" s="58"/>
    </row>
    <row r="2347" spans="1:15" s="50" customFormat="1">
      <c r="A2347" s="62" t="str">
        <f>IF(Tabela3[[#This Row],[GOL CASA]]&lt;&gt;"",1,"")</f>
        <v/>
      </c>
      <c r="B2347" s="49">
        <f t="shared" si="36"/>
        <v>2022</v>
      </c>
      <c r="C2347" s="50" t="s">
        <v>119</v>
      </c>
      <c r="D2347" s="51"/>
      <c r="E2347" s="29"/>
      <c r="F2347" s="70"/>
      <c r="G2347" s="67"/>
      <c r="H2347" s="67"/>
      <c r="I2347" s="70"/>
      <c r="J2347"/>
      <c r="K2347"/>
      <c r="L2347" s="58"/>
      <c r="M2347" s="58"/>
      <c r="N2347" s="58"/>
      <c r="O2347" s="58"/>
    </row>
    <row r="2348" spans="1:15" s="50" customFormat="1">
      <c r="A2348" s="62" t="str">
        <f>IF(Tabela3[[#This Row],[GOL CASA]]&lt;&gt;"",1,"")</f>
        <v/>
      </c>
      <c r="B2348" s="49">
        <f t="shared" si="36"/>
        <v>2023</v>
      </c>
      <c r="C2348" s="50" t="s">
        <v>119</v>
      </c>
      <c r="D2348" s="51"/>
      <c r="E2348" s="29"/>
      <c r="F2348" s="70"/>
      <c r="G2348" s="67"/>
      <c r="H2348" s="67"/>
      <c r="I2348" s="70"/>
      <c r="J2348"/>
      <c r="K2348"/>
      <c r="L2348" s="58"/>
      <c r="M2348" s="58"/>
      <c r="N2348" s="58"/>
      <c r="O2348" s="58"/>
    </row>
    <row r="2349" spans="1:15" s="50" customFormat="1">
      <c r="A2349" s="62" t="str">
        <f>IF(Tabela3[[#This Row],[GOL CASA]]&lt;&gt;"",1,"")</f>
        <v/>
      </c>
      <c r="B2349" s="49">
        <f t="shared" si="36"/>
        <v>2024</v>
      </c>
      <c r="C2349" s="50" t="s">
        <v>119</v>
      </c>
      <c r="D2349" s="51"/>
      <c r="E2349" s="29"/>
      <c r="F2349" s="70"/>
      <c r="G2349" s="67"/>
      <c r="H2349" s="67"/>
      <c r="I2349" s="70"/>
      <c r="J2349"/>
      <c r="K2349"/>
      <c r="L2349" s="58"/>
      <c r="M2349" s="58"/>
      <c r="N2349" s="58"/>
      <c r="O2349" s="58"/>
    </row>
    <row r="2350" spans="1:15" s="50" customFormat="1">
      <c r="A2350" s="62" t="str">
        <f>IF(Tabela3[[#This Row],[GOL CASA]]&lt;&gt;"",1,"")</f>
        <v/>
      </c>
      <c r="B2350" s="49">
        <f t="shared" si="36"/>
        <v>2025</v>
      </c>
      <c r="C2350" s="50" t="s">
        <v>119</v>
      </c>
      <c r="D2350" s="51"/>
      <c r="E2350" s="29"/>
      <c r="F2350" s="70"/>
      <c r="G2350" s="67"/>
      <c r="H2350" s="67"/>
      <c r="I2350" s="70"/>
      <c r="J2350"/>
      <c r="K2350"/>
      <c r="L2350" s="58"/>
      <c r="M2350" s="58"/>
      <c r="N2350" s="58"/>
      <c r="O2350" s="58"/>
    </row>
    <row r="2351" spans="1:15" s="50" customFormat="1">
      <c r="A2351" s="62" t="str">
        <f>IF(Tabela3[[#This Row],[GOL CASA]]&lt;&gt;"",1,"")</f>
        <v/>
      </c>
      <c r="B2351" s="49">
        <f t="shared" si="36"/>
        <v>2026</v>
      </c>
      <c r="C2351" s="50" t="s">
        <v>119</v>
      </c>
      <c r="D2351" s="51"/>
      <c r="E2351" s="29"/>
      <c r="F2351" s="70"/>
      <c r="G2351" s="67"/>
      <c r="H2351" s="67"/>
      <c r="I2351" s="70"/>
      <c r="J2351"/>
      <c r="K2351"/>
      <c r="L2351" s="58"/>
      <c r="M2351" s="58"/>
      <c r="N2351" s="58"/>
      <c r="O2351" s="58"/>
    </row>
    <row r="2352" spans="1:15" s="50" customFormat="1">
      <c r="A2352" s="62" t="str">
        <f>IF(Tabela3[[#This Row],[GOL CASA]]&lt;&gt;"",1,"")</f>
        <v/>
      </c>
      <c r="B2352" s="49">
        <f t="shared" si="36"/>
        <v>2027</v>
      </c>
      <c r="C2352" s="50" t="s">
        <v>119</v>
      </c>
      <c r="D2352" s="51"/>
      <c r="E2352" s="29"/>
      <c r="F2352" s="70"/>
      <c r="G2352" s="67"/>
      <c r="H2352" s="67"/>
      <c r="I2352" s="70"/>
      <c r="J2352"/>
      <c r="K2352"/>
      <c r="L2352" s="58"/>
      <c r="M2352" s="58"/>
      <c r="N2352" s="58"/>
      <c r="O2352" s="58"/>
    </row>
    <row r="2353" spans="1:15" s="50" customFormat="1">
      <c r="A2353" s="62" t="str">
        <f>IF(Tabela3[[#This Row],[GOL CASA]]&lt;&gt;"",1,"")</f>
        <v/>
      </c>
      <c r="B2353" s="49">
        <f t="shared" si="36"/>
        <v>2028</v>
      </c>
      <c r="C2353" s="50" t="s">
        <v>119</v>
      </c>
      <c r="D2353" s="51"/>
      <c r="E2353" s="29"/>
      <c r="F2353" s="70"/>
      <c r="G2353" s="67"/>
      <c r="H2353" s="67"/>
      <c r="I2353" s="70"/>
      <c r="J2353"/>
      <c r="K2353"/>
      <c r="L2353" s="58"/>
      <c r="M2353" s="58"/>
      <c r="N2353" s="58"/>
      <c r="O2353" s="58"/>
    </row>
    <row r="2354" spans="1:15" s="50" customFormat="1">
      <c r="A2354" s="62" t="str">
        <f>IF(Tabela3[[#This Row],[GOL CASA]]&lt;&gt;"",1,"")</f>
        <v/>
      </c>
      <c r="B2354" s="49">
        <f t="shared" si="36"/>
        <v>2029</v>
      </c>
      <c r="C2354" s="50" t="s">
        <v>119</v>
      </c>
      <c r="D2354" s="51"/>
      <c r="E2354" s="29"/>
      <c r="F2354" s="70"/>
      <c r="G2354" s="67"/>
      <c r="H2354" s="67"/>
      <c r="I2354" s="70"/>
      <c r="J2354"/>
      <c r="K2354"/>
      <c r="L2354" s="58"/>
      <c r="M2354" s="58"/>
      <c r="N2354" s="58"/>
      <c r="O2354" s="58"/>
    </row>
    <row r="2355" spans="1:15" s="50" customFormat="1">
      <c r="A2355" s="62" t="str">
        <f>IF(Tabela3[[#This Row],[GOL CASA]]&lt;&gt;"",1,"")</f>
        <v/>
      </c>
      <c r="B2355" s="49">
        <f t="shared" si="36"/>
        <v>2030</v>
      </c>
      <c r="C2355" s="50" t="s">
        <v>119</v>
      </c>
      <c r="D2355" s="51"/>
      <c r="E2355" s="29"/>
      <c r="F2355" s="70"/>
      <c r="G2355" s="67"/>
      <c r="H2355" s="67"/>
      <c r="I2355" s="70"/>
      <c r="J2355"/>
      <c r="K2355"/>
      <c r="L2355" s="58"/>
      <c r="M2355" s="58"/>
      <c r="N2355" s="58"/>
      <c r="O2355" s="58"/>
    </row>
    <row r="2356" spans="1:15" s="50" customFormat="1">
      <c r="A2356" s="62" t="str">
        <f>IF(Tabela3[[#This Row],[GOL CASA]]&lt;&gt;"",1,"")</f>
        <v/>
      </c>
      <c r="B2356" s="49">
        <f t="shared" si="36"/>
        <v>2031</v>
      </c>
      <c r="C2356" s="50" t="s">
        <v>119</v>
      </c>
      <c r="D2356" s="51"/>
      <c r="E2356" s="29"/>
      <c r="F2356" s="70"/>
      <c r="G2356" s="67"/>
      <c r="H2356" s="67"/>
      <c r="I2356" s="70"/>
      <c r="J2356"/>
      <c r="K2356"/>
      <c r="L2356" s="58"/>
      <c r="M2356" s="58"/>
      <c r="N2356" s="58"/>
      <c r="O2356" s="58"/>
    </row>
    <row r="2357" spans="1:15" s="50" customFormat="1">
      <c r="A2357" s="62" t="str">
        <f>IF(Tabela3[[#This Row],[GOL CASA]]&lt;&gt;"",1,"")</f>
        <v/>
      </c>
      <c r="B2357" s="49">
        <f t="shared" si="36"/>
        <v>2032</v>
      </c>
      <c r="C2357" s="50" t="s">
        <v>119</v>
      </c>
      <c r="D2357" s="51"/>
      <c r="E2357" s="29"/>
      <c r="F2357" s="70"/>
      <c r="G2357" s="67"/>
      <c r="H2357" s="67"/>
      <c r="I2357" s="70"/>
      <c r="J2357"/>
      <c r="K2357"/>
      <c r="L2357" s="58"/>
      <c r="M2357" s="58"/>
      <c r="N2357" s="58"/>
      <c r="O2357" s="58"/>
    </row>
    <row r="2358" spans="1:15" s="50" customFormat="1">
      <c r="A2358" s="62" t="str">
        <f>IF(Tabela3[[#This Row],[GOL CASA]]&lt;&gt;"",1,"")</f>
        <v/>
      </c>
      <c r="B2358" s="49">
        <f t="shared" si="36"/>
        <v>2033</v>
      </c>
      <c r="C2358" s="50" t="s">
        <v>119</v>
      </c>
      <c r="D2358" s="51"/>
      <c r="E2358" s="29"/>
      <c r="F2358" s="70"/>
      <c r="G2358" s="67"/>
      <c r="H2358" s="67"/>
      <c r="I2358" s="70"/>
      <c r="J2358"/>
      <c r="K2358"/>
      <c r="L2358" s="58"/>
      <c r="M2358" s="58"/>
      <c r="N2358" s="58"/>
      <c r="O2358" s="58"/>
    </row>
    <row r="2359" spans="1:15" s="50" customFormat="1">
      <c r="A2359" s="62" t="str">
        <f>IF(Tabela3[[#This Row],[GOL CASA]]&lt;&gt;"",1,"")</f>
        <v/>
      </c>
      <c r="B2359" s="49">
        <f t="shared" si="36"/>
        <v>2034</v>
      </c>
      <c r="C2359" s="50" t="s">
        <v>119</v>
      </c>
      <c r="D2359" s="51"/>
      <c r="E2359" s="29"/>
      <c r="F2359" s="70"/>
      <c r="G2359" s="67"/>
      <c r="H2359" s="67"/>
      <c r="I2359" s="70"/>
      <c r="J2359"/>
      <c r="K2359"/>
      <c r="L2359" s="58"/>
      <c r="M2359" s="58"/>
      <c r="N2359" s="58"/>
      <c r="O2359" s="58"/>
    </row>
    <row r="2360" spans="1:15" s="50" customFormat="1">
      <c r="A2360" s="62" t="str">
        <f>IF(Tabela3[[#This Row],[GOL CASA]]&lt;&gt;"",1,"")</f>
        <v/>
      </c>
      <c r="B2360" s="49">
        <f t="shared" si="36"/>
        <v>2035</v>
      </c>
      <c r="C2360" s="50" t="s">
        <v>119</v>
      </c>
      <c r="D2360" s="51"/>
      <c r="E2360" s="29"/>
      <c r="F2360" s="70"/>
      <c r="G2360" s="67"/>
      <c r="H2360" s="67"/>
      <c r="I2360" s="70"/>
      <c r="J2360"/>
      <c r="K2360"/>
      <c r="L2360" s="58"/>
      <c r="M2360" s="58"/>
      <c r="N2360" s="58"/>
      <c r="O2360" s="58"/>
    </row>
    <row r="2361" spans="1:15" s="50" customFormat="1">
      <c r="A2361" s="62" t="str">
        <f>IF(Tabela3[[#This Row],[GOL CASA]]&lt;&gt;"",1,"")</f>
        <v/>
      </c>
      <c r="B2361" s="49">
        <f t="shared" si="36"/>
        <v>2036</v>
      </c>
      <c r="C2361" s="50" t="s">
        <v>119</v>
      </c>
      <c r="D2361" s="51"/>
      <c r="E2361" s="29"/>
      <c r="F2361" s="70"/>
      <c r="G2361" s="67"/>
      <c r="H2361" s="67"/>
      <c r="I2361" s="70"/>
      <c r="J2361"/>
      <c r="K2361"/>
      <c r="L2361" s="58"/>
      <c r="M2361" s="58"/>
      <c r="N2361" s="58"/>
      <c r="O2361" s="58"/>
    </row>
    <row r="2362" spans="1:15" s="50" customFormat="1">
      <c r="A2362" s="62" t="str">
        <f>IF(Tabela3[[#This Row],[GOL CASA]]&lt;&gt;"",1,"")</f>
        <v/>
      </c>
      <c r="B2362" s="49">
        <f t="shared" si="36"/>
        <v>2037</v>
      </c>
      <c r="C2362" s="50" t="s">
        <v>119</v>
      </c>
      <c r="D2362" s="51"/>
      <c r="E2362" s="29"/>
      <c r="F2362" s="70"/>
      <c r="G2362" s="67"/>
      <c r="H2362" s="67"/>
      <c r="I2362" s="70"/>
      <c r="J2362"/>
      <c r="K2362"/>
      <c r="L2362" s="58"/>
      <c r="M2362" s="58"/>
      <c r="N2362" s="58"/>
      <c r="O2362" s="58"/>
    </row>
    <row r="2363" spans="1:15" s="50" customFormat="1">
      <c r="A2363" s="62" t="str">
        <f>IF(Tabela3[[#This Row],[GOL CASA]]&lt;&gt;"",1,"")</f>
        <v/>
      </c>
      <c r="B2363" s="49">
        <f t="shared" si="36"/>
        <v>2038</v>
      </c>
      <c r="C2363" s="50" t="s">
        <v>119</v>
      </c>
      <c r="D2363" s="51"/>
      <c r="E2363" s="29"/>
      <c r="F2363" s="70"/>
      <c r="G2363" s="67"/>
      <c r="H2363" s="67"/>
      <c r="I2363" s="70"/>
      <c r="J2363"/>
      <c r="K2363"/>
      <c r="L2363" s="58"/>
      <c r="M2363" s="58"/>
      <c r="N2363" s="58"/>
      <c r="O2363" s="58"/>
    </row>
    <row r="2364" spans="1:15" s="50" customFormat="1">
      <c r="A2364" s="62" t="str">
        <f>IF(Tabela3[[#This Row],[GOL CASA]]&lt;&gt;"",1,"")</f>
        <v/>
      </c>
      <c r="B2364" s="49">
        <f t="shared" si="36"/>
        <v>2039</v>
      </c>
      <c r="C2364" s="50" t="s">
        <v>119</v>
      </c>
      <c r="D2364" s="51"/>
      <c r="E2364" s="29"/>
      <c r="F2364" s="70"/>
      <c r="G2364" s="67"/>
      <c r="H2364" s="67"/>
      <c r="I2364" s="70"/>
      <c r="J2364"/>
      <c r="K2364"/>
      <c r="L2364" s="58"/>
      <c r="M2364" s="58"/>
      <c r="N2364" s="58"/>
      <c r="O2364" s="58"/>
    </row>
    <row r="2365" spans="1:15" s="50" customFormat="1">
      <c r="A2365" s="62" t="str">
        <f>IF(Tabela3[[#This Row],[GOL CASA]]&lt;&gt;"",1,"")</f>
        <v/>
      </c>
      <c r="B2365" s="49">
        <f t="shared" si="36"/>
        <v>2040</v>
      </c>
      <c r="C2365" s="50" t="s">
        <v>119</v>
      </c>
      <c r="D2365" s="51"/>
      <c r="E2365" s="29"/>
      <c r="F2365" s="70"/>
      <c r="G2365" s="67"/>
      <c r="H2365" s="67"/>
      <c r="I2365" s="70"/>
      <c r="J2365"/>
      <c r="K2365"/>
      <c r="L2365" s="58"/>
      <c r="M2365" s="58"/>
      <c r="N2365" s="58"/>
      <c r="O2365" s="58"/>
    </row>
    <row r="2366" spans="1:15" s="50" customFormat="1">
      <c r="A2366" s="62" t="str">
        <f>IF(Tabela3[[#This Row],[GOL CASA]]&lt;&gt;"",1,"")</f>
        <v/>
      </c>
      <c r="B2366" s="49">
        <f t="shared" si="36"/>
        <v>2041</v>
      </c>
      <c r="C2366" s="50" t="s">
        <v>119</v>
      </c>
      <c r="D2366" s="51"/>
      <c r="E2366" s="29"/>
      <c r="F2366" s="70"/>
      <c r="G2366" s="67"/>
      <c r="H2366" s="67"/>
      <c r="I2366" s="70"/>
      <c r="J2366"/>
      <c r="K2366"/>
      <c r="L2366" s="58"/>
      <c r="M2366" s="58"/>
      <c r="N2366" s="58"/>
      <c r="O2366" s="58"/>
    </row>
    <row r="2367" spans="1:15" s="50" customFormat="1">
      <c r="A2367" s="62" t="str">
        <f>IF(Tabela3[[#This Row],[GOL CASA]]&lt;&gt;"",1,"")</f>
        <v/>
      </c>
      <c r="B2367" s="49">
        <f t="shared" si="36"/>
        <v>2042</v>
      </c>
      <c r="C2367" s="50" t="s">
        <v>119</v>
      </c>
      <c r="D2367" s="51"/>
      <c r="E2367" s="29"/>
      <c r="F2367" s="70"/>
      <c r="G2367" s="67"/>
      <c r="H2367" s="67"/>
      <c r="I2367" s="70"/>
      <c r="J2367"/>
      <c r="K2367"/>
      <c r="L2367" s="58"/>
      <c r="M2367" s="58"/>
      <c r="N2367" s="58"/>
      <c r="O2367" s="58"/>
    </row>
    <row r="2368" spans="1:15" s="50" customFormat="1">
      <c r="A2368" s="62" t="str">
        <f>IF(Tabela3[[#This Row],[GOL CASA]]&lt;&gt;"",1,"")</f>
        <v/>
      </c>
      <c r="B2368" s="49">
        <f t="shared" si="36"/>
        <v>2043</v>
      </c>
      <c r="C2368" s="50" t="s">
        <v>119</v>
      </c>
      <c r="D2368" s="51"/>
      <c r="E2368" s="29"/>
      <c r="F2368" s="70"/>
      <c r="G2368" s="67"/>
      <c r="H2368" s="67"/>
      <c r="I2368" s="70"/>
      <c r="J2368"/>
      <c r="K2368"/>
      <c r="L2368" s="58"/>
      <c r="M2368" s="58"/>
      <c r="N2368" s="58"/>
      <c r="O2368" s="58"/>
    </row>
    <row r="2369" spans="1:15" s="50" customFormat="1">
      <c r="A2369" s="62" t="str">
        <f>IF(Tabela3[[#This Row],[GOL CASA]]&lt;&gt;"",1,"")</f>
        <v/>
      </c>
      <c r="B2369" s="49">
        <f t="shared" si="36"/>
        <v>2044</v>
      </c>
      <c r="C2369" s="50" t="s">
        <v>119</v>
      </c>
      <c r="D2369" s="51"/>
      <c r="E2369" s="29"/>
      <c r="F2369" s="70"/>
      <c r="G2369" s="67"/>
      <c r="H2369" s="67"/>
      <c r="I2369" s="70"/>
      <c r="J2369"/>
      <c r="K2369"/>
      <c r="L2369" s="58"/>
      <c r="M2369" s="58"/>
      <c r="N2369" s="58"/>
      <c r="O2369" s="58"/>
    </row>
    <row r="2370" spans="1:15" s="50" customFormat="1">
      <c r="A2370" s="62" t="str">
        <f>IF(Tabela3[[#This Row],[GOL CASA]]&lt;&gt;"",1,"")</f>
        <v/>
      </c>
      <c r="B2370" s="49">
        <f t="shared" si="36"/>
        <v>2045</v>
      </c>
      <c r="C2370" s="50" t="s">
        <v>119</v>
      </c>
      <c r="D2370" s="51"/>
      <c r="E2370" s="29"/>
      <c r="F2370" s="70"/>
      <c r="G2370" s="67"/>
      <c r="H2370" s="67"/>
      <c r="I2370" s="70"/>
      <c r="J2370"/>
      <c r="K2370"/>
      <c r="L2370" s="58"/>
      <c r="M2370" s="58"/>
      <c r="N2370" s="58"/>
      <c r="O2370" s="58"/>
    </row>
    <row r="2371" spans="1:15" s="50" customFormat="1">
      <c r="A2371" s="62" t="str">
        <f>IF(Tabela3[[#This Row],[GOL CASA]]&lt;&gt;"",1,"")</f>
        <v/>
      </c>
      <c r="B2371" s="49">
        <f t="shared" si="36"/>
        <v>2046</v>
      </c>
      <c r="C2371" s="50" t="s">
        <v>119</v>
      </c>
      <c r="D2371" s="51"/>
      <c r="E2371" s="29"/>
      <c r="F2371" s="70"/>
      <c r="G2371" s="67"/>
      <c r="H2371" s="67"/>
      <c r="I2371" s="70"/>
      <c r="J2371"/>
      <c r="K2371"/>
      <c r="L2371" s="58"/>
      <c r="M2371" s="58"/>
      <c r="N2371" s="58"/>
      <c r="O2371" s="58"/>
    </row>
    <row r="2372" spans="1:15" s="50" customFormat="1">
      <c r="A2372" s="62" t="str">
        <f>IF(Tabela3[[#This Row],[GOL CASA]]&lt;&gt;"",1,"")</f>
        <v/>
      </c>
      <c r="B2372" s="49">
        <f t="shared" si="36"/>
        <v>2047</v>
      </c>
      <c r="C2372" s="50" t="s">
        <v>119</v>
      </c>
      <c r="D2372" s="51"/>
      <c r="E2372" s="29"/>
      <c r="F2372" s="70"/>
      <c r="G2372" s="67"/>
      <c r="H2372" s="67"/>
      <c r="I2372" s="70"/>
      <c r="J2372"/>
      <c r="K2372"/>
      <c r="L2372" s="58"/>
      <c r="M2372" s="58"/>
      <c r="N2372" s="58"/>
      <c r="O2372" s="58"/>
    </row>
    <row r="2373" spans="1:15" s="50" customFormat="1">
      <c r="A2373" s="62" t="str">
        <f>IF(Tabela3[[#This Row],[GOL CASA]]&lt;&gt;"",1,"")</f>
        <v/>
      </c>
      <c r="B2373" s="49">
        <f t="shared" si="36"/>
        <v>2048</v>
      </c>
      <c r="C2373" s="50" t="s">
        <v>119</v>
      </c>
      <c r="D2373" s="51"/>
      <c r="E2373" s="29"/>
      <c r="F2373" s="70"/>
      <c r="G2373" s="67"/>
      <c r="H2373" s="67"/>
      <c r="I2373" s="70"/>
      <c r="J2373"/>
      <c r="K2373"/>
      <c r="L2373" s="58"/>
      <c r="M2373" s="58"/>
      <c r="N2373" s="58"/>
      <c r="O2373" s="58"/>
    </row>
    <row r="2374" spans="1:15" s="50" customFormat="1">
      <c r="A2374" s="62" t="str">
        <f>IF(Tabela3[[#This Row],[GOL CASA]]&lt;&gt;"",1,"")</f>
        <v/>
      </c>
      <c r="B2374" s="49">
        <f t="shared" si="36"/>
        <v>2049</v>
      </c>
      <c r="C2374" s="50" t="s">
        <v>119</v>
      </c>
      <c r="D2374" s="51"/>
      <c r="E2374" s="29"/>
      <c r="F2374" s="70"/>
      <c r="G2374" s="67"/>
      <c r="H2374" s="67"/>
      <c r="I2374" s="70"/>
      <c r="J2374"/>
      <c r="K2374"/>
      <c r="L2374" s="58"/>
      <c r="M2374" s="58"/>
      <c r="N2374" s="58"/>
      <c r="O2374" s="58"/>
    </row>
    <row r="2375" spans="1:15" s="50" customFormat="1">
      <c r="A2375" s="62" t="str">
        <f>IF(Tabela3[[#This Row],[GOL CASA]]&lt;&gt;"",1,"")</f>
        <v/>
      </c>
      <c r="B2375" s="49">
        <f t="shared" ref="B2375:B2438" si="37">B2374+1</f>
        <v>2050</v>
      </c>
      <c r="C2375" s="50" t="s">
        <v>119</v>
      </c>
      <c r="D2375" s="51"/>
      <c r="E2375" s="29"/>
      <c r="F2375" s="70"/>
      <c r="G2375" s="67"/>
      <c r="H2375" s="67"/>
      <c r="I2375" s="70"/>
      <c r="J2375"/>
      <c r="K2375"/>
      <c r="L2375" s="58"/>
      <c r="M2375" s="58"/>
      <c r="N2375" s="58"/>
      <c r="O2375" s="58"/>
    </row>
    <row r="2376" spans="1:15" s="50" customFormat="1">
      <c r="A2376" s="62" t="str">
        <f>IF(Tabela3[[#This Row],[GOL CASA]]&lt;&gt;"",1,"")</f>
        <v/>
      </c>
      <c r="B2376" s="49">
        <f t="shared" si="37"/>
        <v>2051</v>
      </c>
      <c r="C2376" s="50" t="s">
        <v>119</v>
      </c>
      <c r="D2376" s="51"/>
      <c r="E2376" s="29"/>
      <c r="F2376" s="70"/>
      <c r="G2376" s="67"/>
      <c r="H2376" s="67"/>
      <c r="I2376" s="70"/>
      <c r="J2376"/>
      <c r="K2376"/>
      <c r="L2376" s="58"/>
      <c r="M2376" s="58"/>
      <c r="N2376" s="58"/>
      <c r="O2376" s="58"/>
    </row>
    <row r="2377" spans="1:15" s="50" customFormat="1">
      <c r="A2377" s="62" t="str">
        <f>IF(Tabela3[[#This Row],[GOL CASA]]&lt;&gt;"",1,"")</f>
        <v/>
      </c>
      <c r="B2377" s="49">
        <f t="shared" si="37"/>
        <v>2052</v>
      </c>
      <c r="C2377" s="50" t="s">
        <v>119</v>
      </c>
      <c r="D2377" s="51"/>
      <c r="E2377" s="29"/>
      <c r="F2377" s="70"/>
      <c r="G2377" s="67"/>
      <c r="H2377" s="67"/>
      <c r="I2377" s="70"/>
      <c r="J2377"/>
      <c r="K2377"/>
      <c r="L2377" s="58"/>
      <c r="M2377" s="58"/>
      <c r="N2377" s="58"/>
      <c r="O2377" s="58"/>
    </row>
    <row r="2378" spans="1:15" s="50" customFormat="1">
      <c r="A2378" s="62" t="str">
        <f>IF(Tabela3[[#This Row],[GOL CASA]]&lt;&gt;"",1,"")</f>
        <v/>
      </c>
      <c r="B2378" s="49">
        <f t="shared" si="37"/>
        <v>2053</v>
      </c>
      <c r="C2378" s="50" t="s">
        <v>119</v>
      </c>
      <c r="D2378" s="51"/>
      <c r="E2378" s="29"/>
      <c r="F2378" s="70"/>
      <c r="G2378" s="67"/>
      <c r="H2378" s="67"/>
      <c r="I2378" s="70"/>
      <c r="J2378"/>
      <c r="K2378"/>
      <c r="L2378" s="58"/>
      <c r="M2378" s="58"/>
      <c r="N2378" s="58"/>
      <c r="O2378" s="58"/>
    </row>
    <row r="2379" spans="1:15" s="50" customFormat="1">
      <c r="A2379" s="62" t="str">
        <f>IF(Tabela3[[#This Row],[GOL CASA]]&lt;&gt;"",1,"")</f>
        <v/>
      </c>
      <c r="B2379" s="49">
        <f t="shared" si="37"/>
        <v>2054</v>
      </c>
      <c r="C2379" s="50" t="s">
        <v>119</v>
      </c>
      <c r="D2379" s="51"/>
      <c r="E2379" s="29"/>
      <c r="F2379" s="70"/>
      <c r="G2379" s="67"/>
      <c r="H2379" s="67"/>
      <c r="I2379" s="70"/>
      <c r="J2379"/>
      <c r="K2379"/>
      <c r="L2379" s="58"/>
      <c r="M2379" s="58"/>
      <c r="N2379" s="58"/>
      <c r="O2379" s="58"/>
    </row>
    <row r="2380" spans="1:15" s="50" customFormat="1">
      <c r="A2380" s="62" t="str">
        <f>IF(Tabela3[[#This Row],[GOL CASA]]&lt;&gt;"",1,"")</f>
        <v/>
      </c>
      <c r="B2380" s="49">
        <f t="shared" si="37"/>
        <v>2055</v>
      </c>
      <c r="C2380" s="50" t="s">
        <v>119</v>
      </c>
      <c r="D2380" s="51"/>
      <c r="E2380" s="29"/>
      <c r="F2380" s="70"/>
      <c r="G2380" s="67"/>
      <c r="H2380" s="67"/>
      <c r="I2380" s="70"/>
      <c r="J2380"/>
      <c r="K2380"/>
      <c r="L2380" s="58"/>
      <c r="M2380" s="58"/>
      <c r="N2380" s="58"/>
      <c r="O2380" s="58"/>
    </row>
    <row r="2381" spans="1:15" s="50" customFormat="1">
      <c r="A2381" s="62" t="str">
        <f>IF(Tabela3[[#This Row],[GOL CASA]]&lt;&gt;"",1,"")</f>
        <v/>
      </c>
      <c r="B2381" s="49">
        <f t="shared" si="37"/>
        <v>2056</v>
      </c>
      <c r="C2381" s="50" t="s">
        <v>119</v>
      </c>
      <c r="D2381" s="51"/>
      <c r="E2381" s="29"/>
      <c r="F2381" s="70"/>
      <c r="G2381" s="67"/>
      <c r="H2381" s="67"/>
      <c r="I2381" s="70"/>
      <c r="J2381"/>
      <c r="K2381"/>
      <c r="L2381" s="58"/>
      <c r="M2381" s="58"/>
      <c r="N2381" s="58"/>
      <c r="O2381" s="58"/>
    </row>
    <row r="2382" spans="1:15" s="50" customFormat="1">
      <c r="A2382" s="62" t="str">
        <f>IF(Tabela3[[#This Row],[GOL CASA]]&lt;&gt;"",1,"")</f>
        <v/>
      </c>
      <c r="B2382" s="49">
        <f t="shared" si="37"/>
        <v>2057</v>
      </c>
      <c r="C2382" s="50" t="s">
        <v>119</v>
      </c>
      <c r="D2382" s="51"/>
      <c r="E2382" s="29"/>
      <c r="F2382" s="70"/>
      <c r="G2382" s="67"/>
      <c r="H2382" s="67"/>
      <c r="I2382" s="70"/>
      <c r="J2382"/>
      <c r="K2382"/>
      <c r="L2382" s="58"/>
      <c r="M2382" s="58"/>
      <c r="N2382" s="58"/>
      <c r="O2382" s="58"/>
    </row>
    <row r="2383" spans="1:15" s="50" customFormat="1">
      <c r="A2383" s="62" t="str">
        <f>IF(Tabela3[[#This Row],[GOL CASA]]&lt;&gt;"",1,"")</f>
        <v/>
      </c>
      <c r="B2383" s="49">
        <f t="shared" si="37"/>
        <v>2058</v>
      </c>
      <c r="C2383" s="50" t="s">
        <v>119</v>
      </c>
      <c r="D2383" s="51"/>
      <c r="E2383" s="29"/>
      <c r="F2383" s="70"/>
      <c r="G2383" s="67"/>
      <c r="H2383" s="67"/>
      <c r="I2383" s="70"/>
      <c r="J2383"/>
      <c r="K2383"/>
      <c r="L2383" s="58"/>
      <c r="M2383" s="58"/>
      <c r="N2383" s="58"/>
      <c r="O2383" s="58"/>
    </row>
    <row r="2384" spans="1:15" s="50" customFormat="1">
      <c r="A2384" s="62" t="str">
        <f>IF(Tabela3[[#This Row],[GOL CASA]]&lt;&gt;"",1,"")</f>
        <v/>
      </c>
      <c r="B2384" s="49">
        <f t="shared" si="37"/>
        <v>2059</v>
      </c>
      <c r="C2384" s="50" t="s">
        <v>119</v>
      </c>
      <c r="D2384" s="51"/>
      <c r="E2384" s="29"/>
      <c r="F2384" s="70"/>
      <c r="G2384" s="67"/>
      <c r="H2384" s="67"/>
      <c r="I2384" s="70"/>
      <c r="J2384"/>
      <c r="K2384"/>
      <c r="L2384" s="58"/>
      <c r="M2384" s="58"/>
      <c r="N2384" s="58"/>
      <c r="O2384" s="58"/>
    </row>
    <row r="2385" spans="1:15" s="50" customFormat="1">
      <c r="A2385" s="62" t="str">
        <f>IF(Tabela3[[#This Row],[GOL CASA]]&lt;&gt;"",1,"")</f>
        <v/>
      </c>
      <c r="B2385" s="49">
        <f t="shared" si="37"/>
        <v>2060</v>
      </c>
      <c r="C2385" s="50" t="s">
        <v>119</v>
      </c>
      <c r="D2385" s="51"/>
      <c r="E2385" s="29"/>
      <c r="F2385" s="70"/>
      <c r="G2385" s="67"/>
      <c r="H2385" s="67"/>
      <c r="I2385" s="70"/>
      <c r="J2385"/>
      <c r="K2385"/>
      <c r="L2385" s="58"/>
      <c r="M2385" s="58"/>
      <c r="N2385" s="58"/>
      <c r="O2385" s="58"/>
    </row>
    <row r="2386" spans="1:15" s="50" customFormat="1">
      <c r="A2386" s="62" t="str">
        <f>IF(Tabela3[[#This Row],[GOL CASA]]&lt;&gt;"",1,"")</f>
        <v/>
      </c>
      <c r="B2386" s="49">
        <f t="shared" si="37"/>
        <v>2061</v>
      </c>
      <c r="C2386" s="50" t="s">
        <v>119</v>
      </c>
      <c r="D2386" s="51"/>
      <c r="E2386" s="29"/>
      <c r="F2386" s="70"/>
      <c r="G2386" s="67"/>
      <c r="H2386" s="67"/>
      <c r="I2386" s="70"/>
      <c r="J2386"/>
      <c r="K2386"/>
      <c r="L2386" s="58"/>
      <c r="M2386" s="58"/>
      <c r="N2386" s="58"/>
      <c r="O2386" s="58"/>
    </row>
    <row r="2387" spans="1:15" s="50" customFormat="1">
      <c r="A2387" s="62" t="str">
        <f>IF(Tabela3[[#This Row],[GOL CASA]]&lt;&gt;"",1,"")</f>
        <v/>
      </c>
      <c r="B2387" s="49">
        <f t="shared" si="37"/>
        <v>2062</v>
      </c>
      <c r="C2387" s="50" t="s">
        <v>119</v>
      </c>
      <c r="D2387" s="51"/>
      <c r="E2387" s="29"/>
      <c r="F2387" s="70"/>
      <c r="G2387" s="67"/>
      <c r="H2387" s="67"/>
      <c r="I2387" s="70"/>
      <c r="J2387"/>
      <c r="K2387"/>
      <c r="L2387" s="58"/>
      <c r="M2387" s="58"/>
      <c r="N2387" s="58"/>
      <c r="O2387" s="58"/>
    </row>
    <row r="2388" spans="1:15" s="50" customFormat="1">
      <c r="A2388" s="62" t="str">
        <f>IF(Tabela3[[#This Row],[GOL CASA]]&lt;&gt;"",1,"")</f>
        <v/>
      </c>
      <c r="B2388" s="49">
        <f t="shared" si="37"/>
        <v>2063</v>
      </c>
      <c r="C2388" s="50" t="s">
        <v>119</v>
      </c>
      <c r="D2388" s="51"/>
      <c r="E2388" s="29"/>
      <c r="F2388" s="70"/>
      <c r="G2388" s="67"/>
      <c r="H2388" s="67"/>
      <c r="I2388" s="70"/>
      <c r="J2388"/>
      <c r="K2388"/>
      <c r="L2388" s="58"/>
      <c r="M2388" s="58"/>
      <c r="N2388" s="58"/>
      <c r="O2388" s="58"/>
    </row>
    <row r="2389" spans="1:15" s="50" customFormat="1">
      <c r="A2389" s="62" t="str">
        <f>IF(Tabela3[[#This Row],[GOL CASA]]&lt;&gt;"",1,"")</f>
        <v/>
      </c>
      <c r="B2389" s="49">
        <f t="shared" si="37"/>
        <v>2064</v>
      </c>
      <c r="C2389" s="50" t="s">
        <v>119</v>
      </c>
      <c r="D2389" s="51"/>
      <c r="E2389" s="29"/>
      <c r="F2389" s="70"/>
      <c r="G2389" s="67"/>
      <c r="H2389" s="67"/>
      <c r="I2389" s="70"/>
      <c r="J2389"/>
      <c r="K2389"/>
      <c r="L2389" s="58"/>
      <c r="M2389" s="58"/>
      <c r="N2389" s="58"/>
      <c r="O2389" s="58"/>
    </row>
    <row r="2390" spans="1:15" s="50" customFormat="1">
      <c r="A2390" s="62" t="str">
        <f>IF(Tabela3[[#This Row],[GOL CASA]]&lt;&gt;"",1,"")</f>
        <v/>
      </c>
      <c r="B2390" s="49">
        <f t="shared" si="37"/>
        <v>2065</v>
      </c>
      <c r="C2390" s="50" t="s">
        <v>119</v>
      </c>
      <c r="D2390" s="51"/>
      <c r="E2390" s="29"/>
      <c r="F2390" s="70"/>
      <c r="G2390" s="67"/>
      <c r="H2390" s="67"/>
      <c r="I2390" s="70"/>
      <c r="J2390"/>
      <c r="K2390"/>
      <c r="L2390" s="58"/>
      <c r="M2390" s="58"/>
      <c r="N2390" s="58"/>
      <c r="O2390" s="58"/>
    </row>
    <row r="2391" spans="1:15" s="50" customFormat="1">
      <c r="A2391" s="62" t="str">
        <f>IF(Tabela3[[#This Row],[GOL CASA]]&lt;&gt;"",1,"")</f>
        <v/>
      </c>
      <c r="B2391" s="49">
        <f t="shared" si="37"/>
        <v>2066</v>
      </c>
      <c r="C2391" s="50" t="s">
        <v>119</v>
      </c>
      <c r="D2391" s="51"/>
      <c r="E2391" s="29"/>
      <c r="F2391" s="70"/>
      <c r="G2391" s="67"/>
      <c r="H2391" s="67"/>
      <c r="I2391" s="70"/>
      <c r="J2391"/>
      <c r="K2391"/>
      <c r="L2391" s="58"/>
      <c r="M2391" s="58"/>
      <c r="N2391" s="58"/>
      <c r="O2391" s="58"/>
    </row>
    <row r="2392" spans="1:15" s="50" customFormat="1">
      <c r="A2392" s="62" t="str">
        <f>IF(Tabela3[[#This Row],[GOL CASA]]&lt;&gt;"",1,"")</f>
        <v/>
      </c>
      <c r="B2392" s="49">
        <f t="shared" si="37"/>
        <v>2067</v>
      </c>
      <c r="C2392" s="50" t="s">
        <v>119</v>
      </c>
      <c r="D2392" s="51"/>
      <c r="E2392" s="29"/>
      <c r="F2392" s="70"/>
      <c r="G2392" s="67"/>
      <c r="H2392" s="67"/>
      <c r="I2392" s="70"/>
      <c r="J2392"/>
      <c r="K2392"/>
      <c r="L2392" s="58"/>
      <c r="M2392" s="58"/>
      <c r="N2392" s="58"/>
      <c r="O2392" s="58"/>
    </row>
    <row r="2393" spans="1:15" s="50" customFormat="1">
      <c r="A2393" s="62" t="str">
        <f>IF(Tabela3[[#This Row],[GOL CASA]]&lt;&gt;"",1,"")</f>
        <v/>
      </c>
      <c r="B2393" s="49">
        <f t="shared" si="37"/>
        <v>2068</v>
      </c>
      <c r="C2393" s="50" t="s">
        <v>119</v>
      </c>
      <c r="D2393" s="51"/>
      <c r="E2393" s="29"/>
      <c r="F2393" s="70"/>
      <c r="G2393" s="67"/>
      <c r="H2393" s="67"/>
      <c r="I2393" s="70"/>
      <c r="J2393"/>
      <c r="K2393"/>
      <c r="L2393" s="58"/>
      <c r="M2393" s="58"/>
      <c r="N2393" s="58"/>
      <c r="O2393" s="58"/>
    </row>
    <row r="2394" spans="1:15" s="50" customFormat="1">
      <c r="A2394" s="62" t="str">
        <f>IF(Tabela3[[#This Row],[GOL CASA]]&lt;&gt;"",1,"")</f>
        <v/>
      </c>
      <c r="B2394" s="49">
        <f t="shared" si="37"/>
        <v>2069</v>
      </c>
      <c r="C2394" s="50" t="s">
        <v>119</v>
      </c>
      <c r="D2394" s="51"/>
      <c r="E2394" s="29"/>
      <c r="F2394" s="70"/>
      <c r="G2394" s="67"/>
      <c r="H2394" s="67"/>
      <c r="I2394" s="70"/>
      <c r="J2394"/>
      <c r="K2394"/>
      <c r="L2394" s="58"/>
      <c r="M2394" s="58"/>
      <c r="N2394" s="58"/>
      <c r="O2394" s="58"/>
    </row>
    <row r="2395" spans="1:15" s="50" customFormat="1">
      <c r="A2395" s="62" t="str">
        <f>IF(Tabela3[[#This Row],[GOL CASA]]&lt;&gt;"",1,"")</f>
        <v/>
      </c>
      <c r="B2395" s="49">
        <f t="shared" si="37"/>
        <v>2070</v>
      </c>
      <c r="C2395" s="50" t="s">
        <v>119</v>
      </c>
      <c r="D2395" s="51"/>
      <c r="E2395" s="29"/>
      <c r="F2395" s="70"/>
      <c r="G2395" s="67"/>
      <c r="H2395" s="67"/>
      <c r="I2395" s="70"/>
      <c r="J2395"/>
      <c r="K2395"/>
      <c r="L2395" s="58"/>
      <c r="M2395" s="58"/>
      <c r="N2395" s="58"/>
      <c r="O2395" s="58"/>
    </row>
    <row r="2396" spans="1:15" s="50" customFormat="1">
      <c r="A2396" s="62" t="str">
        <f>IF(Tabela3[[#This Row],[GOL CASA]]&lt;&gt;"",1,"")</f>
        <v/>
      </c>
      <c r="B2396" s="49">
        <f t="shared" si="37"/>
        <v>2071</v>
      </c>
      <c r="C2396" s="50" t="s">
        <v>119</v>
      </c>
      <c r="D2396" s="51"/>
      <c r="E2396" s="29"/>
      <c r="F2396" s="70"/>
      <c r="G2396" s="67"/>
      <c r="H2396" s="67"/>
      <c r="I2396" s="70"/>
      <c r="J2396"/>
      <c r="K2396"/>
      <c r="L2396" s="58"/>
      <c r="M2396" s="58"/>
      <c r="N2396" s="58"/>
      <c r="O2396" s="58"/>
    </row>
    <row r="2397" spans="1:15" s="50" customFormat="1">
      <c r="A2397" s="62" t="str">
        <f>IF(Tabela3[[#This Row],[GOL CASA]]&lt;&gt;"",1,"")</f>
        <v/>
      </c>
      <c r="B2397" s="49">
        <f t="shared" si="37"/>
        <v>2072</v>
      </c>
      <c r="C2397" s="50" t="s">
        <v>119</v>
      </c>
      <c r="D2397" s="51"/>
      <c r="E2397" s="29"/>
      <c r="F2397" s="70"/>
      <c r="G2397" s="67"/>
      <c r="H2397" s="67"/>
      <c r="I2397" s="70"/>
      <c r="J2397"/>
      <c r="K2397"/>
      <c r="L2397" s="58"/>
      <c r="M2397" s="58"/>
      <c r="N2397" s="58"/>
      <c r="O2397" s="58"/>
    </row>
    <row r="2398" spans="1:15" s="50" customFormat="1">
      <c r="A2398" s="62" t="str">
        <f>IF(Tabela3[[#This Row],[GOL CASA]]&lt;&gt;"",1,"")</f>
        <v/>
      </c>
      <c r="B2398" s="49">
        <f t="shared" si="37"/>
        <v>2073</v>
      </c>
      <c r="C2398" s="50" t="s">
        <v>119</v>
      </c>
      <c r="D2398" s="51"/>
      <c r="E2398" s="29"/>
      <c r="F2398" s="70"/>
      <c r="G2398" s="67"/>
      <c r="H2398" s="67"/>
      <c r="I2398" s="70"/>
      <c r="J2398"/>
      <c r="K2398"/>
      <c r="L2398" s="58"/>
      <c r="M2398" s="58"/>
      <c r="N2398" s="58"/>
      <c r="O2398" s="58"/>
    </row>
    <row r="2399" spans="1:15" s="50" customFormat="1">
      <c r="A2399" s="62" t="str">
        <f>IF(Tabela3[[#This Row],[GOL CASA]]&lt;&gt;"",1,"")</f>
        <v/>
      </c>
      <c r="B2399" s="49">
        <f t="shared" si="37"/>
        <v>2074</v>
      </c>
      <c r="C2399" s="50" t="s">
        <v>119</v>
      </c>
      <c r="D2399" s="51"/>
      <c r="E2399" s="29"/>
      <c r="F2399" s="70"/>
      <c r="G2399" s="67"/>
      <c r="H2399" s="67"/>
      <c r="I2399" s="70"/>
      <c r="J2399"/>
      <c r="K2399"/>
      <c r="L2399" s="58"/>
      <c r="M2399" s="58"/>
      <c r="N2399" s="58"/>
      <c r="O2399" s="58"/>
    </row>
    <row r="2400" spans="1:15" s="50" customFormat="1">
      <c r="A2400" s="62" t="str">
        <f>IF(Tabela3[[#This Row],[GOL CASA]]&lt;&gt;"",1,"")</f>
        <v/>
      </c>
      <c r="B2400" s="49">
        <f t="shared" si="37"/>
        <v>2075</v>
      </c>
      <c r="C2400" s="50" t="s">
        <v>119</v>
      </c>
      <c r="D2400" s="51"/>
      <c r="E2400" s="29"/>
      <c r="F2400" s="70"/>
      <c r="G2400" s="67"/>
      <c r="H2400" s="67"/>
      <c r="I2400" s="70"/>
      <c r="J2400"/>
      <c r="K2400"/>
      <c r="L2400" s="58"/>
      <c r="M2400" s="58"/>
      <c r="N2400" s="58"/>
      <c r="O2400" s="58"/>
    </row>
    <row r="2401" spans="1:15" s="50" customFormat="1">
      <c r="A2401" s="62" t="str">
        <f>IF(Tabela3[[#This Row],[GOL CASA]]&lt;&gt;"",1,"")</f>
        <v/>
      </c>
      <c r="B2401" s="49">
        <f t="shared" si="37"/>
        <v>2076</v>
      </c>
      <c r="C2401" s="50" t="s">
        <v>119</v>
      </c>
      <c r="D2401" s="51"/>
      <c r="E2401" s="29"/>
      <c r="F2401" s="70"/>
      <c r="G2401" s="67"/>
      <c r="H2401" s="67"/>
      <c r="I2401" s="70"/>
      <c r="J2401"/>
      <c r="K2401"/>
      <c r="L2401" s="58"/>
      <c r="M2401" s="58"/>
      <c r="N2401" s="58"/>
      <c r="O2401" s="58"/>
    </row>
    <row r="2402" spans="1:15" s="50" customFormat="1">
      <c r="A2402" s="62" t="str">
        <f>IF(Tabela3[[#This Row],[GOL CASA]]&lt;&gt;"",1,"")</f>
        <v/>
      </c>
      <c r="B2402" s="49">
        <f t="shared" si="37"/>
        <v>2077</v>
      </c>
      <c r="C2402" s="50" t="s">
        <v>119</v>
      </c>
      <c r="D2402" s="51"/>
      <c r="E2402" s="29"/>
      <c r="F2402" s="70"/>
      <c r="G2402" s="67"/>
      <c r="H2402" s="67"/>
      <c r="I2402" s="70"/>
      <c r="J2402"/>
      <c r="K2402"/>
      <c r="L2402" s="58"/>
      <c r="M2402" s="58"/>
      <c r="N2402" s="58"/>
      <c r="O2402" s="58"/>
    </row>
    <row r="2403" spans="1:15" s="50" customFormat="1">
      <c r="A2403" s="62" t="str">
        <f>IF(Tabela3[[#This Row],[GOL CASA]]&lt;&gt;"",1,"")</f>
        <v/>
      </c>
      <c r="B2403" s="49">
        <f t="shared" si="37"/>
        <v>2078</v>
      </c>
      <c r="C2403" s="50" t="s">
        <v>119</v>
      </c>
      <c r="D2403" s="51"/>
      <c r="E2403" s="29"/>
      <c r="F2403" s="70"/>
      <c r="G2403" s="67"/>
      <c r="H2403" s="67"/>
      <c r="I2403" s="70"/>
      <c r="J2403"/>
      <c r="K2403"/>
      <c r="L2403" s="58"/>
      <c r="M2403" s="58"/>
      <c r="N2403" s="58"/>
      <c r="O2403" s="58"/>
    </row>
    <row r="2404" spans="1:15" s="50" customFormat="1">
      <c r="A2404" s="62" t="str">
        <f>IF(Tabela3[[#This Row],[GOL CASA]]&lt;&gt;"",1,"")</f>
        <v/>
      </c>
      <c r="B2404" s="49">
        <f t="shared" si="37"/>
        <v>2079</v>
      </c>
      <c r="C2404" s="50" t="s">
        <v>119</v>
      </c>
      <c r="D2404" s="51"/>
      <c r="E2404" s="29"/>
      <c r="F2404" s="70"/>
      <c r="G2404" s="67"/>
      <c r="H2404" s="67"/>
      <c r="I2404" s="70"/>
      <c r="J2404"/>
      <c r="K2404"/>
      <c r="L2404" s="58"/>
      <c r="M2404" s="58"/>
      <c r="N2404" s="58"/>
      <c r="O2404" s="58"/>
    </row>
    <row r="2405" spans="1:15" s="50" customFormat="1">
      <c r="A2405" s="62" t="str">
        <f>IF(Tabela3[[#This Row],[GOL CASA]]&lt;&gt;"",1,"")</f>
        <v/>
      </c>
      <c r="B2405" s="49">
        <f t="shared" si="37"/>
        <v>2080</v>
      </c>
      <c r="C2405" s="50" t="s">
        <v>119</v>
      </c>
      <c r="D2405" s="51"/>
      <c r="E2405" s="29"/>
      <c r="F2405" s="70"/>
      <c r="G2405" s="67"/>
      <c r="H2405" s="67"/>
      <c r="I2405" s="70"/>
      <c r="J2405"/>
      <c r="K2405"/>
      <c r="L2405" s="58"/>
      <c r="M2405" s="58"/>
      <c r="N2405" s="58"/>
      <c r="O2405" s="58"/>
    </row>
    <row r="2406" spans="1:15" s="50" customFormat="1">
      <c r="A2406" s="62" t="str">
        <f>IF(Tabela3[[#This Row],[GOL CASA]]&lt;&gt;"",1,"")</f>
        <v/>
      </c>
      <c r="B2406" s="49">
        <f t="shared" si="37"/>
        <v>2081</v>
      </c>
      <c r="C2406" s="50" t="s">
        <v>119</v>
      </c>
      <c r="D2406" s="51"/>
      <c r="E2406" s="29"/>
      <c r="F2406" s="70"/>
      <c r="G2406" s="67"/>
      <c r="H2406" s="67"/>
      <c r="I2406" s="70"/>
      <c r="J2406"/>
      <c r="K2406"/>
      <c r="L2406" s="58"/>
      <c r="M2406" s="58"/>
      <c r="N2406" s="58"/>
      <c r="O2406" s="58"/>
    </row>
    <row r="2407" spans="1:15" s="50" customFormat="1">
      <c r="A2407" s="62" t="str">
        <f>IF(Tabela3[[#This Row],[GOL CASA]]&lt;&gt;"",1,"")</f>
        <v/>
      </c>
      <c r="B2407" s="49">
        <f t="shared" si="37"/>
        <v>2082</v>
      </c>
      <c r="C2407" s="50" t="s">
        <v>119</v>
      </c>
      <c r="D2407" s="51"/>
      <c r="E2407" s="29"/>
      <c r="F2407" s="70"/>
      <c r="G2407" s="67"/>
      <c r="H2407" s="67"/>
      <c r="I2407" s="70"/>
      <c r="J2407"/>
      <c r="K2407"/>
      <c r="L2407" s="58"/>
      <c r="M2407" s="58"/>
      <c r="N2407" s="58"/>
      <c r="O2407" s="58"/>
    </row>
    <row r="2408" spans="1:15" s="50" customFormat="1">
      <c r="A2408" s="62" t="str">
        <f>IF(Tabela3[[#This Row],[GOL CASA]]&lt;&gt;"",1,"")</f>
        <v/>
      </c>
      <c r="B2408" s="49">
        <f t="shared" si="37"/>
        <v>2083</v>
      </c>
      <c r="C2408" s="50" t="s">
        <v>119</v>
      </c>
      <c r="D2408" s="51"/>
      <c r="E2408" s="29"/>
      <c r="F2408" s="70"/>
      <c r="G2408" s="67"/>
      <c r="H2408" s="67"/>
      <c r="I2408" s="70"/>
      <c r="J2408"/>
      <c r="K2408"/>
      <c r="L2408" s="58"/>
      <c r="M2408" s="58"/>
      <c r="N2408" s="58"/>
      <c r="O2408" s="58"/>
    </row>
    <row r="2409" spans="1:15" s="50" customFormat="1">
      <c r="A2409" s="62" t="str">
        <f>IF(Tabela3[[#This Row],[GOL CASA]]&lt;&gt;"",1,"")</f>
        <v/>
      </c>
      <c r="B2409" s="49">
        <f t="shared" si="37"/>
        <v>2084</v>
      </c>
      <c r="C2409" s="50" t="s">
        <v>119</v>
      </c>
      <c r="D2409" s="51"/>
      <c r="E2409" s="29"/>
      <c r="F2409" s="70"/>
      <c r="G2409" s="67"/>
      <c r="H2409" s="67"/>
      <c r="I2409" s="70"/>
      <c r="J2409"/>
      <c r="K2409"/>
      <c r="L2409" s="58"/>
      <c r="M2409" s="58"/>
      <c r="N2409" s="58"/>
      <c r="O2409" s="58"/>
    </row>
    <row r="2410" spans="1:15" s="50" customFormat="1">
      <c r="A2410" s="62" t="str">
        <f>IF(Tabela3[[#This Row],[GOL CASA]]&lt;&gt;"",1,"")</f>
        <v/>
      </c>
      <c r="B2410" s="49">
        <f t="shared" si="37"/>
        <v>2085</v>
      </c>
      <c r="C2410" s="50" t="s">
        <v>119</v>
      </c>
      <c r="D2410" s="51"/>
      <c r="E2410" s="29"/>
      <c r="F2410" s="70"/>
      <c r="G2410" s="67"/>
      <c r="H2410" s="67"/>
      <c r="I2410" s="70"/>
      <c r="J2410"/>
      <c r="K2410"/>
      <c r="L2410" s="58"/>
      <c r="M2410" s="58"/>
      <c r="N2410" s="58"/>
      <c r="O2410" s="58"/>
    </row>
    <row r="2411" spans="1:15" s="50" customFormat="1">
      <c r="A2411" s="62" t="str">
        <f>IF(Tabela3[[#This Row],[GOL CASA]]&lt;&gt;"",1,"")</f>
        <v/>
      </c>
      <c r="B2411" s="49">
        <f t="shared" si="37"/>
        <v>2086</v>
      </c>
      <c r="C2411" s="50" t="s">
        <v>119</v>
      </c>
      <c r="D2411" s="51"/>
      <c r="E2411" s="29"/>
      <c r="F2411" s="70"/>
      <c r="G2411" s="67"/>
      <c r="H2411" s="67"/>
      <c r="I2411" s="70"/>
      <c r="J2411"/>
      <c r="K2411"/>
      <c r="L2411" s="58"/>
      <c r="M2411" s="58"/>
      <c r="N2411" s="58"/>
      <c r="O2411" s="58"/>
    </row>
    <row r="2412" spans="1:15" s="50" customFormat="1">
      <c r="A2412" s="62" t="str">
        <f>IF(Tabela3[[#This Row],[GOL CASA]]&lt;&gt;"",1,"")</f>
        <v/>
      </c>
      <c r="B2412" s="49">
        <f t="shared" si="37"/>
        <v>2087</v>
      </c>
      <c r="C2412" s="50" t="s">
        <v>119</v>
      </c>
      <c r="D2412" s="51"/>
      <c r="E2412" s="29"/>
      <c r="F2412" s="70"/>
      <c r="G2412" s="67"/>
      <c r="H2412" s="67"/>
      <c r="I2412" s="70"/>
      <c r="J2412"/>
      <c r="K2412"/>
      <c r="L2412" s="58"/>
      <c r="M2412" s="58"/>
      <c r="N2412" s="58"/>
      <c r="O2412" s="58"/>
    </row>
    <row r="2413" spans="1:15" s="50" customFormat="1">
      <c r="A2413" s="62" t="str">
        <f>IF(Tabela3[[#This Row],[GOL CASA]]&lt;&gt;"",1,"")</f>
        <v/>
      </c>
      <c r="B2413" s="49">
        <f t="shared" si="37"/>
        <v>2088</v>
      </c>
      <c r="C2413" s="50" t="s">
        <v>119</v>
      </c>
      <c r="D2413" s="51"/>
      <c r="E2413" s="29"/>
      <c r="F2413" s="70"/>
      <c r="G2413" s="67"/>
      <c r="H2413" s="67"/>
      <c r="I2413" s="70"/>
      <c r="J2413"/>
      <c r="K2413"/>
      <c r="L2413" s="58"/>
      <c r="M2413" s="58"/>
      <c r="N2413" s="58"/>
      <c r="O2413" s="58"/>
    </row>
    <row r="2414" spans="1:15" s="50" customFormat="1">
      <c r="A2414" s="62" t="str">
        <f>IF(Tabela3[[#This Row],[GOL CASA]]&lt;&gt;"",1,"")</f>
        <v/>
      </c>
      <c r="B2414" s="49">
        <f t="shared" si="37"/>
        <v>2089</v>
      </c>
      <c r="C2414" s="50" t="s">
        <v>119</v>
      </c>
      <c r="D2414" s="51"/>
      <c r="E2414" s="29"/>
      <c r="F2414" s="70"/>
      <c r="G2414" s="67"/>
      <c r="H2414" s="67"/>
      <c r="I2414" s="70"/>
      <c r="J2414"/>
      <c r="K2414"/>
      <c r="L2414" s="58"/>
      <c r="M2414" s="58"/>
      <c r="N2414" s="58"/>
      <c r="O2414" s="58"/>
    </row>
    <row r="2415" spans="1:15" s="50" customFormat="1">
      <c r="A2415" s="62" t="str">
        <f>IF(Tabela3[[#This Row],[GOL CASA]]&lt;&gt;"",1,"")</f>
        <v/>
      </c>
      <c r="B2415" s="49">
        <f t="shared" si="37"/>
        <v>2090</v>
      </c>
      <c r="C2415" s="50" t="s">
        <v>119</v>
      </c>
      <c r="D2415" s="51"/>
      <c r="E2415" s="29"/>
      <c r="F2415" s="70"/>
      <c r="G2415" s="67"/>
      <c r="H2415" s="67"/>
      <c r="I2415" s="70"/>
      <c r="J2415"/>
      <c r="K2415"/>
      <c r="L2415" s="58"/>
      <c r="M2415" s="58"/>
      <c r="N2415" s="58"/>
      <c r="O2415" s="58"/>
    </row>
    <row r="2416" spans="1:15" s="50" customFormat="1">
      <c r="A2416" s="62" t="str">
        <f>IF(Tabela3[[#This Row],[GOL CASA]]&lt;&gt;"",1,"")</f>
        <v/>
      </c>
      <c r="B2416" s="49">
        <f t="shared" si="37"/>
        <v>2091</v>
      </c>
      <c r="C2416" s="50" t="s">
        <v>119</v>
      </c>
      <c r="D2416" s="51"/>
      <c r="E2416" s="29"/>
      <c r="F2416" s="70"/>
      <c r="G2416" s="67"/>
      <c r="H2416" s="67"/>
      <c r="I2416" s="70"/>
      <c r="J2416"/>
      <c r="K2416"/>
      <c r="L2416" s="58"/>
      <c r="M2416" s="58"/>
      <c r="N2416" s="58"/>
      <c r="O2416" s="58"/>
    </row>
    <row r="2417" spans="1:15" s="50" customFormat="1">
      <c r="A2417" s="62" t="str">
        <f>IF(Tabela3[[#This Row],[GOL CASA]]&lt;&gt;"",1,"")</f>
        <v/>
      </c>
      <c r="B2417" s="49">
        <f t="shared" si="37"/>
        <v>2092</v>
      </c>
      <c r="C2417" s="50" t="s">
        <v>119</v>
      </c>
      <c r="D2417" s="51"/>
      <c r="E2417" s="29"/>
      <c r="F2417" s="70"/>
      <c r="G2417" s="67"/>
      <c r="H2417" s="67"/>
      <c r="I2417" s="70"/>
      <c r="J2417"/>
      <c r="K2417"/>
      <c r="L2417" s="58"/>
      <c r="M2417" s="58"/>
      <c r="N2417" s="58"/>
      <c r="O2417" s="58"/>
    </row>
    <row r="2418" spans="1:15" s="50" customFormat="1">
      <c r="A2418" s="62" t="str">
        <f>IF(Tabela3[[#This Row],[GOL CASA]]&lt;&gt;"",1,"")</f>
        <v/>
      </c>
      <c r="B2418" s="49">
        <f t="shared" si="37"/>
        <v>2093</v>
      </c>
      <c r="C2418" s="50" t="s">
        <v>119</v>
      </c>
      <c r="D2418" s="51"/>
      <c r="E2418" s="29"/>
      <c r="F2418" s="70"/>
      <c r="G2418" s="67"/>
      <c r="H2418" s="67"/>
      <c r="I2418" s="70"/>
      <c r="J2418"/>
      <c r="K2418"/>
      <c r="L2418" s="58"/>
      <c r="M2418" s="58"/>
      <c r="N2418" s="58"/>
      <c r="O2418" s="58"/>
    </row>
    <row r="2419" spans="1:15" s="50" customFormat="1">
      <c r="A2419" s="62" t="str">
        <f>IF(Tabela3[[#This Row],[GOL CASA]]&lt;&gt;"",1,"")</f>
        <v/>
      </c>
      <c r="B2419" s="49">
        <f t="shared" si="37"/>
        <v>2094</v>
      </c>
      <c r="C2419" s="50" t="s">
        <v>119</v>
      </c>
      <c r="D2419" s="51"/>
      <c r="E2419" s="29"/>
      <c r="F2419" s="70"/>
      <c r="G2419" s="67"/>
      <c r="H2419" s="67"/>
      <c r="I2419" s="70"/>
      <c r="J2419"/>
      <c r="K2419"/>
      <c r="L2419" s="58"/>
      <c r="M2419" s="58"/>
      <c r="N2419" s="58"/>
      <c r="O2419" s="58"/>
    </row>
    <row r="2420" spans="1:15" s="50" customFormat="1">
      <c r="A2420" s="62" t="str">
        <f>IF(Tabela3[[#This Row],[GOL CASA]]&lt;&gt;"",1,"")</f>
        <v/>
      </c>
      <c r="B2420" s="49">
        <f t="shared" si="37"/>
        <v>2095</v>
      </c>
      <c r="C2420" s="50" t="s">
        <v>119</v>
      </c>
      <c r="D2420" s="51"/>
      <c r="E2420" s="29"/>
      <c r="F2420" s="70"/>
      <c r="G2420" s="67"/>
      <c r="H2420" s="67"/>
      <c r="I2420" s="70"/>
      <c r="J2420"/>
      <c r="K2420"/>
      <c r="L2420" s="58"/>
      <c r="M2420" s="58"/>
      <c r="N2420" s="58"/>
      <c r="O2420" s="58"/>
    </row>
    <row r="2421" spans="1:15" s="50" customFormat="1">
      <c r="A2421" s="62" t="str">
        <f>IF(Tabela3[[#This Row],[GOL CASA]]&lt;&gt;"",1,"")</f>
        <v/>
      </c>
      <c r="B2421" s="49">
        <f t="shared" si="37"/>
        <v>2096</v>
      </c>
      <c r="C2421" s="50" t="s">
        <v>119</v>
      </c>
      <c r="D2421" s="51"/>
      <c r="E2421" s="29"/>
      <c r="F2421" s="70"/>
      <c r="G2421" s="67"/>
      <c r="H2421" s="67"/>
      <c r="I2421" s="70"/>
      <c r="J2421"/>
      <c r="K2421"/>
      <c r="L2421" s="58"/>
      <c r="M2421" s="58"/>
      <c r="N2421" s="58"/>
      <c r="O2421" s="58"/>
    </row>
    <row r="2422" spans="1:15" s="50" customFormat="1">
      <c r="A2422" s="62" t="str">
        <f>IF(Tabela3[[#This Row],[GOL CASA]]&lt;&gt;"",1,"")</f>
        <v/>
      </c>
      <c r="B2422" s="49">
        <f t="shared" si="37"/>
        <v>2097</v>
      </c>
      <c r="C2422" s="50" t="s">
        <v>119</v>
      </c>
      <c r="D2422" s="51"/>
      <c r="E2422" s="29"/>
      <c r="F2422" s="70"/>
      <c r="G2422" s="67"/>
      <c r="H2422" s="67"/>
      <c r="I2422" s="70"/>
      <c r="J2422"/>
      <c r="K2422"/>
      <c r="L2422" s="58"/>
      <c r="M2422" s="58"/>
      <c r="N2422" s="58"/>
      <c r="O2422" s="58"/>
    </row>
    <row r="2423" spans="1:15" s="50" customFormat="1">
      <c r="A2423" s="62" t="str">
        <f>IF(Tabela3[[#This Row],[GOL CASA]]&lt;&gt;"",1,"")</f>
        <v/>
      </c>
      <c r="B2423" s="49">
        <f t="shared" si="37"/>
        <v>2098</v>
      </c>
      <c r="C2423" s="50" t="s">
        <v>119</v>
      </c>
      <c r="D2423" s="51"/>
      <c r="E2423" s="29"/>
      <c r="F2423" s="70"/>
      <c r="G2423" s="67"/>
      <c r="H2423" s="67"/>
      <c r="I2423" s="70"/>
      <c r="J2423"/>
      <c r="K2423"/>
      <c r="L2423" s="58"/>
      <c r="M2423" s="58"/>
      <c r="N2423" s="58"/>
      <c r="O2423" s="58"/>
    </row>
    <row r="2424" spans="1:15" s="50" customFormat="1">
      <c r="A2424" s="62" t="str">
        <f>IF(Tabela3[[#This Row],[GOL CASA]]&lt;&gt;"",1,"")</f>
        <v/>
      </c>
      <c r="B2424" s="49">
        <f t="shared" si="37"/>
        <v>2099</v>
      </c>
      <c r="C2424" s="50" t="s">
        <v>119</v>
      </c>
      <c r="D2424" s="51"/>
      <c r="E2424" s="29"/>
      <c r="F2424" s="70"/>
      <c r="G2424" s="67"/>
      <c r="H2424" s="67"/>
      <c r="I2424" s="70"/>
      <c r="J2424"/>
      <c r="K2424"/>
      <c r="L2424" s="58"/>
      <c r="M2424" s="58"/>
      <c r="N2424" s="58"/>
      <c r="O2424" s="58"/>
    </row>
    <row r="2425" spans="1:15" s="50" customFormat="1">
      <c r="A2425" s="62" t="str">
        <f>IF(Tabela3[[#This Row],[GOL CASA]]&lt;&gt;"",1,"")</f>
        <v/>
      </c>
      <c r="B2425" s="49">
        <f t="shared" si="37"/>
        <v>2100</v>
      </c>
      <c r="C2425" s="50" t="s">
        <v>119</v>
      </c>
      <c r="D2425" s="51"/>
      <c r="E2425" s="29"/>
      <c r="F2425" s="70"/>
      <c r="G2425" s="67"/>
      <c r="H2425" s="67"/>
      <c r="I2425" s="70"/>
      <c r="J2425"/>
      <c r="K2425"/>
      <c r="L2425" s="58"/>
      <c r="M2425" s="58"/>
      <c r="N2425" s="58"/>
      <c r="O2425" s="58"/>
    </row>
    <row r="2426" spans="1:15" s="50" customFormat="1">
      <c r="A2426" s="62" t="str">
        <f>IF(Tabela3[[#This Row],[GOL CASA]]&lt;&gt;"",1,"")</f>
        <v/>
      </c>
      <c r="B2426" s="49">
        <f t="shared" si="37"/>
        <v>2101</v>
      </c>
      <c r="C2426" s="50" t="s">
        <v>119</v>
      </c>
      <c r="D2426" s="51"/>
      <c r="E2426" s="29"/>
      <c r="F2426" s="70"/>
      <c r="G2426" s="67"/>
      <c r="H2426" s="67"/>
      <c r="I2426" s="70"/>
      <c r="J2426"/>
      <c r="K2426"/>
      <c r="L2426" s="58"/>
      <c r="M2426" s="58"/>
      <c r="N2426" s="58"/>
      <c r="O2426" s="58"/>
    </row>
    <row r="2427" spans="1:15" s="50" customFormat="1">
      <c r="A2427" s="62" t="str">
        <f>IF(Tabela3[[#This Row],[GOL CASA]]&lt;&gt;"",1,"")</f>
        <v/>
      </c>
      <c r="B2427" s="49">
        <f t="shared" si="37"/>
        <v>2102</v>
      </c>
      <c r="C2427" s="50" t="s">
        <v>119</v>
      </c>
      <c r="D2427" s="51"/>
      <c r="E2427" s="29"/>
      <c r="F2427" s="70"/>
      <c r="G2427" s="67"/>
      <c r="H2427" s="67"/>
      <c r="I2427" s="70"/>
      <c r="J2427"/>
      <c r="K2427"/>
      <c r="L2427" s="58"/>
      <c r="M2427" s="58"/>
      <c r="N2427" s="58"/>
      <c r="O2427" s="58"/>
    </row>
    <row r="2428" spans="1:15" s="50" customFormat="1">
      <c r="A2428" s="62" t="str">
        <f>IF(Tabela3[[#This Row],[GOL CASA]]&lt;&gt;"",1,"")</f>
        <v/>
      </c>
      <c r="B2428" s="49">
        <f t="shared" si="37"/>
        <v>2103</v>
      </c>
      <c r="C2428" s="50" t="s">
        <v>119</v>
      </c>
      <c r="D2428" s="51"/>
      <c r="E2428" s="29"/>
      <c r="F2428" s="70"/>
      <c r="G2428" s="67"/>
      <c r="H2428" s="67"/>
      <c r="I2428" s="70"/>
      <c r="J2428"/>
      <c r="K2428"/>
      <c r="L2428" s="58"/>
      <c r="M2428" s="58"/>
      <c r="N2428" s="58"/>
      <c r="O2428" s="58"/>
    </row>
    <row r="2429" spans="1:15" s="50" customFormat="1">
      <c r="A2429" s="62" t="str">
        <f>IF(Tabela3[[#This Row],[GOL CASA]]&lt;&gt;"",1,"")</f>
        <v/>
      </c>
      <c r="B2429" s="49">
        <f t="shared" si="37"/>
        <v>2104</v>
      </c>
      <c r="C2429" s="50" t="s">
        <v>119</v>
      </c>
      <c r="D2429" s="51"/>
      <c r="E2429" s="29"/>
      <c r="F2429" s="70"/>
      <c r="G2429" s="67"/>
      <c r="H2429" s="67"/>
      <c r="I2429" s="70"/>
      <c r="J2429"/>
      <c r="K2429"/>
      <c r="L2429" s="58"/>
      <c r="M2429" s="58"/>
      <c r="N2429" s="58"/>
      <c r="O2429" s="58"/>
    </row>
    <row r="2430" spans="1:15" s="50" customFormat="1">
      <c r="A2430" s="62" t="str">
        <f>IF(Tabela3[[#This Row],[GOL CASA]]&lt;&gt;"",1,"")</f>
        <v/>
      </c>
      <c r="B2430" s="49">
        <f t="shared" si="37"/>
        <v>2105</v>
      </c>
      <c r="C2430" s="50" t="s">
        <v>119</v>
      </c>
      <c r="D2430" s="51"/>
      <c r="E2430" s="29"/>
      <c r="F2430" s="70"/>
      <c r="G2430" s="67"/>
      <c r="H2430" s="67"/>
      <c r="I2430" s="70"/>
      <c r="J2430"/>
      <c r="K2430"/>
      <c r="L2430" s="58"/>
      <c r="M2430" s="58"/>
      <c r="N2430" s="58"/>
      <c r="O2430" s="58"/>
    </row>
    <row r="2431" spans="1:15" s="50" customFormat="1">
      <c r="A2431" s="62" t="str">
        <f>IF(Tabela3[[#This Row],[GOL CASA]]&lt;&gt;"",1,"")</f>
        <v/>
      </c>
      <c r="B2431" s="49">
        <f t="shared" si="37"/>
        <v>2106</v>
      </c>
      <c r="C2431" s="50" t="s">
        <v>119</v>
      </c>
      <c r="D2431" s="51"/>
      <c r="E2431" s="29"/>
      <c r="F2431" s="70"/>
      <c r="G2431" s="67"/>
      <c r="H2431" s="67"/>
      <c r="I2431" s="70"/>
      <c r="J2431"/>
      <c r="K2431"/>
      <c r="L2431" s="58"/>
      <c r="M2431" s="58"/>
      <c r="N2431" s="58"/>
      <c r="O2431" s="58"/>
    </row>
    <row r="2432" spans="1:15" s="50" customFormat="1">
      <c r="A2432" s="62" t="str">
        <f>IF(Tabela3[[#This Row],[GOL CASA]]&lt;&gt;"",1,"")</f>
        <v/>
      </c>
      <c r="B2432" s="49">
        <f t="shared" si="37"/>
        <v>2107</v>
      </c>
      <c r="C2432" s="50" t="s">
        <v>119</v>
      </c>
      <c r="D2432" s="51"/>
      <c r="E2432" s="29"/>
      <c r="F2432" s="70"/>
      <c r="G2432" s="67"/>
      <c r="H2432" s="67"/>
      <c r="I2432" s="70"/>
      <c r="J2432"/>
      <c r="K2432"/>
      <c r="L2432" s="58"/>
      <c r="M2432" s="58"/>
      <c r="N2432" s="58"/>
      <c r="O2432" s="58"/>
    </row>
    <row r="2433" spans="1:15" s="50" customFormat="1">
      <c r="A2433" s="62" t="str">
        <f>IF(Tabela3[[#This Row],[GOL CASA]]&lt;&gt;"",1,"")</f>
        <v/>
      </c>
      <c r="B2433" s="49">
        <f t="shared" si="37"/>
        <v>2108</v>
      </c>
      <c r="C2433" s="50" t="s">
        <v>119</v>
      </c>
      <c r="D2433" s="51"/>
      <c r="E2433" s="29"/>
      <c r="F2433" s="70"/>
      <c r="G2433" s="67"/>
      <c r="H2433" s="67"/>
      <c r="I2433" s="70"/>
      <c r="J2433"/>
      <c r="K2433"/>
      <c r="L2433" s="58"/>
      <c r="M2433" s="58"/>
      <c r="N2433" s="58"/>
      <c r="O2433" s="58"/>
    </row>
    <row r="2434" spans="1:15" s="50" customFormat="1">
      <c r="A2434" s="62" t="str">
        <f>IF(Tabela3[[#This Row],[GOL CASA]]&lt;&gt;"",1,"")</f>
        <v/>
      </c>
      <c r="B2434" s="49">
        <f t="shared" si="37"/>
        <v>2109</v>
      </c>
      <c r="C2434" s="50" t="s">
        <v>119</v>
      </c>
      <c r="D2434" s="51"/>
      <c r="E2434" s="29"/>
      <c r="F2434" s="70"/>
      <c r="G2434" s="67"/>
      <c r="H2434" s="67"/>
      <c r="I2434" s="70"/>
      <c r="J2434"/>
      <c r="K2434"/>
      <c r="L2434" s="58"/>
      <c r="M2434" s="58"/>
      <c r="N2434" s="58"/>
      <c r="O2434" s="58"/>
    </row>
    <row r="2435" spans="1:15" s="50" customFormat="1">
      <c r="A2435" s="62" t="str">
        <f>IF(Tabela3[[#This Row],[GOL CASA]]&lt;&gt;"",1,"")</f>
        <v/>
      </c>
      <c r="B2435" s="49">
        <f t="shared" si="37"/>
        <v>2110</v>
      </c>
      <c r="C2435" s="50" t="s">
        <v>119</v>
      </c>
      <c r="D2435" s="51"/>
      <c r="E2435" s="29"/>
      <c r="F2435" s="70"/>
      <c r="G2435" s="67"/>
      <c r="H2435" s="67"/>
      <c r="I2435" s="70"/>
      <c r="J2435"/>
      <c r="K2435"/>
      <c r="L2435" s="58"/>
      <c r="M2435" s="58"/>
      <c r="N2435" s="58"/>
      <c r="O2435" s="58"/>
    </row>
    <row r="2436" spans="1:15" s="50" customFormat="1">
      <c r="A2436" s="62" t="str">
        <f>IF(Tabela3[[#This Row],[GOL CASA]]&lt;&gt;"",1,"")</f>
        <v/>
      </c>
      <c r="B2436" s="49">
        <f t="shared" si="37"/>
        <v>2111</v>
      </c>
      <c r="C2436" s="50" t="s">
        <v>119</v>
      </c>
      <c r="D2436" s="51"/>
      <c r="E2436" s="29"/>
      <c r="F2436" s="70"/>
      <c r="G2436" s="67"/>
      <c r="H2436" s="67"/>
      <c r="I2436" s="70"/>
      <c r="J2436"/>
      <c r="K2436"/>
      <c r="L2436" s="58"/>
      <c r="M2436" s="58"/>
      <c r="N2436" s="58"/>
      <c r="O2436" s="58"/>
    </row>
    <row r="2437" spans="1:15" s="50" customFormat="1">
      <c r="A2437" s="62" t="str">
        <f>IF(Tabela3[[#This Row],[GOL CASA]]&lt;&gt;"",1,"")</f>
        <v/>
      </c>
      <c r="B2437" s="49">
        <f t="shared" si="37"/>
        <v>2112</v>
      </c>
      <c r="C2437" s="50" t="s">
        <v>119</v>
      </c>
      <c r="D2437" s="51"/>
      <c r="E2437" s="29"/>
      <c r="F2437" s="70"/>
      <c r="G2437" s="67"/>
      <c r="H2437" s="67"/>
      <c r="I2437" s="70"/>
      <c r="J2437"/>
      <c r="K2437"/>
      <c r="L2437" s="58"/>
      <c r="M2437" s="58"/>
      <c r="N2437" s="58"/>
      <c r="O2437" s="58"/>
    </row>
    <row r="2438" spans="1:15" s="50" customFormat="1">
      <c r="A2438" s="62" t="str">
        <f>IF(Tabela3[[#This Row],[GOL CASA]]&lt;&gt;"",1,"")</f>
        <v/>
      </c>
      <c r="B2438" s="49">
        <f t="shared" si="37"/>
        <v>2113</v>
      </c>
      <c r="C2438" s="50" t="s">
        <v>119</v>
      </c>
      <c r="D2438" s="51"/>
      <c r="E2438" s="29"/>
      <c r="F2438" s="70"/>
      <c r="G2438" s="67"/>
      <c r="H2438" s="67"/>
      <c r="I2438" s="70"/>
      <c r="J2438"/>
      <c r="K2438"/>
      <c r="L2438" s="58"/>
      <c r="M2438" s="58"/>
      <c r="N2438" s="58"/>
      <c r="O2438" s="58"/>
    </row>
    <row r="2439" spans="1:15" s="50" customFormat="1">
      <c r="A2439" s="62" t="str">
        <f>IF(Tabela3[[#This Row],[GOL CASA]]&lt;&gt;"",1,"")</f>
        <v/>
      </c>
      <c r="B2439" s="49">
        <f t="shared" ref="B2439:B2502" si="38">B2438+1</f>
        <v>2114</v>
      </c>
      <c r="C2439" s="50" t="s">
        <v>119</v>
      </c>
      <c r="D2439" s="51"/>
      <c r="E2439" s="29"/>
      <c r="F2439" s="70"/>
      <c r="G2439" s="67"/>
      <c r="H2439" s="67"/>
      <c r="I2439" s="70"/>
      <c r="J2439"/>
      <c r="K2439"/>
      <c r="L2439" s="58"/>
      <c r="M2439" s="58"/>
      <c r="N2439" s="58"/>
      <c r="O2439" s="58"/>
    </row>
    <row r="2440" spans="1:15" s="50" customFormat="1">
      <c r="A2440" s="62" t="str">
        <f>IF(Tabela3[[#This Row],[GOL CASA]]&lt;&gt;"",1,"")</f>
        <v/>
      </c>
      <c r="B2440" s="49">
        <f t="shared" si="38"/>
        <v>2115</v>
      </c>
      <c r="C2440" s="50" t="s">
        <v>119</v>
      </c>
      <c r="D2440" s="51"/>
      <c r="E2440" s="29"/>
      <c r="F2440" s="70"/>
      <c r="G2440" s="67"/>
      <c r="H2440" s="67"/>
      <c r="I2440" s="70"/>
      <c r="J2440"/>
      <c r="K2440"/>
      <c r="L2440" s="58"/>
      <c r="M2440" s="58"/>
      <c r="N2440" s="58"/>
      <c r="O2440" s="58"/>
    </row>
    <row r="2441" spans="1:15" s="50" customFormat="1">
      <c r="A2441" s="62" t="str">
        <f>IF(Tabela3[[#This Row],[GOL CASA]]&lt;&gt;"",1,"")</f>
        <v/>
      </c>
      <c r="B2441" s="49">
        <f t="shared" si="38"/>
        <v>2116</v>
      </c>
      <c r="C2441" s="50" t="s">
        <v>119</v>
      </c>
      <c r="D2441" s="51"/>
      <c r="E2441" s="29"/>
      <c r="F2441" s="70"/>
      <c r="G2441" s="67"/>
      <c r="H2441" s="67"/>
      <c r="I2441" s="70"/>
      <c r="J2441"/>
      <c r="K2441"/>
      <c r="L2441" s="58"/>
      <c r="M2441" s="58"/>
      <c r="N2441" s="58"/>
      <c r="O2441" s="58"/>
    </row>
    <row r="2442" spans="1:15" s="50" customFormat="1">
      <c r="A2442" s="62" t="str">
        <f>IF(Tabela3[[#This Row],[GOL CASA]]&lt;&gt;"",1,"")</f>
        <v/>
      </c>
      <c r="B2442" s="49">
        <f t="shared" si="38"/>
        <v>2117</v>
      </c>
      <c r="C2442" s="50" t="s">
        <v>119</v>
      </c>
      <c r="D2442" s="51"/>
      <c r="E2442" s="29"/>
      <c r="F2442" s="70"/>
      <c r="G2442" s="67"/>
      <c r="H2442" s="67"/>
      <c r="I2442" s="70"/>
      <c r="J2442"/>
      <c r="K2442"/>
      <c r="L2442" s="58"/>
      <c r="M2442" s="58"/>
      <c r="N2442" s="58"/>
      <c r="O2442" s="58"/>
    </row>
    <row r="2443" spans="1:15" s="50" customFormat="1">
      <c r="A2443" s="62" t="str">
        <f>IF(Tabela3[[#This Row],[GOL CASA]]&lt;&gt;"",1,"")</f>
        <v/>
      </c>
      <c r="B2443" s="49">
        <f t="shared" si="38"/>
        <v>2118</v>
      </c>
      <c r="C2443" s="50" t="s">
        <v>119</v>
      </c>
      <c r="D2443" s="51"/>
      <c r="E2443" s="29"/>
      <c r="F2443" s="70"/>
      <c r="G2443" s="67"/>
      <c r="H2443" s="67"/>
      <c r="I2443" s="70"/>
      <c r="J2443"/>
      <c r="K2443"/>
      <c r="L2443" s="58"/>
      <c r="M2443" s="58"/>
      <c r="N2443" s="58"/>
      <c r="O2443" s="58"/>
    </row>
    <row r="2444" spans="1:15" s="50" customFormat="1">
      <c r="A2444" s="62" t="str">
        <f>IF(Tabela3[[#This Row],[GOL CASA]]&lt;&gt;"",1,"")</f>
        <v/>
      </c>
      <c r="B2444" s="49">
        <f t="shared" si="38"/>
        <v>2119</v>
      </c>
      <c r="C2444" s="50" t="s">
        <v>119</v>
      </c>
      <c r="D2444" s="51"/>
      <c r="E2444" s="29"/>
      <c r="F2444" s="70"/>
      <c r="G2444" s="67"/>
      <c r="H2444" s="67"/>
      <c r="I2444" s="70"/>
      <c r="J2444"/>
      <c r="K2444"/>
      <c r="L2444" s="58"/>
      <c r="M2444" s="58"/>
      <c r="N2444" s="58"/>
      <c r="O2444" s="58"/>
    </row>
    <row r="2445" spans="1:15" s="50" customFormat="1">
      <c r="A2445" s="62" t="str">
        <f>IF(Tabela3[[#This Row],[GOL CASA]]&lt;&gt;"",1,"")</f>
        <v/>
      </c>
      <c r="B2445" s="49">
        <f t="shared" si="38"/>
        <v>2120</v>
      </c>
      <c r="C2445" s="50" t="s">
        <v>119</v>
      </c>
      <c r="D2445" s="51"/>
      <c r="E2445" s="29"/>
      <c r="F2445" s="70"/>
      <c r="G2445" s="67"/>
      <c r="H2445" s="67"/>
      <c r="I2445" s="70"/>
      <c r="J2445"/>
      <c r="K2445"/>
      <c r="L2445" s="58"/>
      <c r="M2445" s="58"/>
      <c r="N2445" s="58"/>
      <c r="O2445" s="58"/>
    </row>
    <row r="2446" spans="1:15" s="50" customFormat="1">
      <c r="A2446" s="62" t="str">
        <f>IF(Tabela3[[#This Row],[GOL CASA]]&lt;&gt;"",1,"")</f>
        <v/>
      </c>
      <c r="B2446" s="49">
        <f t="shared" si="38"/>
        <v>2121</v>
      </c>
      <c r="C2446" s="50" t="s">
        <v>119</v>
      </c>
      <c r="D2446" s="51"/>
      <c r="E2446" s="29"/>
      <c r="F2446" s="70"/>
      <c r="G2446" s="67"/>
      <c r="H2446" s="67"/>
      <c r="I2446" s="70"/>
      <c r="J2446"/>
      <c r="K2446"/>
      <c r="L2446" s="58"/>
      <c r="M2446" s="58"/>
      <c r="N2446" s="58"/>
      <c r="O2446" s="58"/>
    </row>
    <row r="2447" spans="1:15" s="50" customFormat="1">
      <c r="A2447" s="62" t="str">
        <f>IF(Tabela3[[#This Row],[GOL CASA]]&lt;&gt;"",1,"")</f>
        <v/>
      </c>
      <c r="B2447" s="49">
        <f t="shared" si="38"/>
        <v>2122</v>
      </c>
      <c r="C2447" s="50" t="s">
        <v>119</v>
      </c>
      <c r="D2447" s="51"/>
      <c r="E2447" s="29"/>
      <c r="F2447" s="70"/>
      <c r="G2447" s="67"/>
      <c r="H2447" s="67"/>
      <c r="I2447" s="70"/>
      <c r="J2447"/>
      <c r="K2447"/>
      <c r="L2447" s="58"/>
      <c r="M2447" s="58"/>
      <c r="N2447" s="58"/>
      <c r="O2447" s="58"/>
    </row>
    <row r="2448" spans="1:15" s="50" customFormat="1">
      <c r="A2448" s="62" t="str">
        <f>IF(Tabela3[[#This Row],[GOL CASA]]&lt;&gt;"",1,"")</f>
        <v/>
      </c>
      <c r="B2448" s="49">
        <f t="shared" si="38"/>
        <v>2123</v>
      </c>
      <c r="C2448" s="50" t="s">
        <v>119</v>
      </c>
      <c r="D2448" s="51"/>
      <c r="E2448" s="29"/>
      <c r="F2448" s="70"/>
      <c r="G2448" s="67"/>
      <c r="H2448" s="67"/>
      <c r="I2448" s="70"/>
      <c r="J2448"/>
      <c r="K2448"/>
      <c r="L2448" s="58"/>
      <c r="M2448" s="58"/>
      <c r="N2448" s="58"/>
      <c r="O2448" s="58"/>
    </row>
    <row r="2449" spans="1:15" s="50" customFormat="1">
      <c r="A2449" s="62" t="str">
        <f>IF(Tabela3[[#This Row],[GOL CASA]]&lt;&gt;"",1,"")</f>
        <v/>
      </c>
      <c r="B2449" s="49">
        <f t="shared" si="38"/>
        <v>2124</v>
      </c>
      <c r="C2449" s="50" t="s">
        <v>119</v>
      </c>
      <c r="D2449" s="51"/>
      <c r="E2449" s="29"/>
      <c r="F2449" s="70"/>
      <c r="G2449" s="67"/>
      <c r="H2449" s="67"/>
      <c r="I2449" s="70"/>
      <c r="J2449"/>
      <c r="K2449"/>
      <c r="L2449" s="58"/>
      <c r="M2449" s="58"/>
      <c r="N2449" s="58"/>
      <c r="O2449" s="58"/>
    </row>
    <row r="2450" spans="1:15" s="50" customFormat="1">
      <c r="A2450" s="62" t="str">
        <f>IF(Tabela3[[#This Row],[GOL CASA]]&lt;&gt;"",1,"")</f>
        <v/>
      </c>
      <c r="B2450" s="49">
        <f t="shared" si="38"/>
        <v>2125</v>
      </c>
      <c r="C2450" s="50" t="s">
        <v>119</v>
      </c>
      <c r="D2450" s="51"/>
      <c r="E2450" s="29"/>
      <c r="F2450" s="70"/>
      <c r="G2450" s="67"/>
      <c r="H2450" s="67"/>
      <c r="I2450" s="70"/>
      <c r="J2450"/>
      <c r="K2450"/>
      <c r="L2450" s="58"/>
      <c r="M2450" s="58"/>
      <c r="N2450" s="58"/>
      <c r="O2450" s="58"/>
    </row>
    <row r="2451" spans="1:15" s="50" customFormat="1">
      <c r="A2451" s="62" t="str">
        <f>IF(Tabela3[[#This Row],[GOL CASA]]&lt;&gt;"",1,"")</f>
        <v/>
      </c>
      <c r="B2451" s="49">
        <f t="shared" si="38"/>
        <v>2126</v>
      </c>
      <c r="C2451" s="50" t="s">
        <v>119</v>
      </c>
      <c r="D2451" s="51"/>
      <c r="E2451" s="29"/>
      <c r="F2451" s="70"/>
      <c r="G2451" s="67"/>
      <c r="H2451" s="67"/>
      <c r="I2451" s="70"/>
      <c r="J2451"/>
      <c r="K2451"/>
      <c r="L2451" s="58"/>
      <c r="M2451" s="58"/>
      <c r="N2451" s="58"/>
      <c r="O2451" s="58"/>
    </row>
    <row r="2452" spans="1:15" s="50" customFormat="1">
      <c r="A2452" s="62" t="str">
        <f>IF(Tabela3[[#This Row],[GOL CASA]]&lt;&gt;"",1,"")</f>
        <v/>
      </c>
      <c r="B2452" s="49">
        <f t="shared" si="38"/>
        <v>2127</v>
      </c>
      <c r="C2452" s="50" t="s">
        <v>119</v>
      </c>
      <c r="D2452" s="51"/>
      <c r="E2452" s="29"/>
      <c r="F2452" s="70"/>
      <c r="G2452" s="67"/>
      <c r="H2452" s="67"/>
      <c r="I2452" s="70"/>
      <c r="J2452"/>
      <c r="K2452"/>
      <c r="L2452" s="58"/>
      <c r="M2452" s="58"/>
      <c r="N2452" s="58"/>
      <c r="O2452" s="58"/>
    </row>
    <row r="2453" spans="1:15" s="50" customFormat="1">
      <c r="A2453" s="62" t="str">
        <f>IF(Tabela3[[#This Row],[GOL CASA]]&lt;&gt;"",1,"")</f>
        <v/>
      </c>
      <c r="B2453" s="49">
        <f t="shared" si="38"/>
        <v>2128</v>
      </c>
      <c r="C2453" s="50" t="s">
        <v>119</v>
      </c>
      <c r="D2453" s="51"/>
      <c r="E2453" s="29"/>
      <c r="F2453" s="70"/>
      <c r="G2453" s="67"/>
      <c r="H2453" s="67"/>
      <c r="I2453" s="70"/>
      <c r="J2453"/>
      <c r="K2453"/>
      <c r="L2453" s="58"/>
      <c r="M2453" s="58"/>
      <c r="N2453" s="58"/>
      <c r="O2453" s="58"/>
    </row>
    <row r="2454" spans="1:15" s="50" customFormat="1">
      <c r="A2454" s="62" t="str">
        <f>IF(Tabela3[[#This Row],[GOL CASA]]&lt;&gt;"",1,"")</f>
        <v/>
      </c>
      <c r="B2454" s="49">
        <f t="shared" si="38"/>
        <v>2129</v>
      </c>
      <c r="C2454" s="50" t="s">
        <v>119</v>
      </c>
      <c r="D2454" s="51"/>
      <c r="E2454" s="29"/>
      <c r="F2454" s="70"/>
      <c r="G2454" s="67"/>
      <c r="H2454" s="67"/>
      <c r="I2454" s="70"/>
      <c r="J2454"/>
      <c r="K2454"/>
      <c r="L2454" s="58"/>
      <c r="M2454" s="58"/>
      <c r="N2454" s="58"/>
      <c r="O2454" s="58"/>
    </row>
    <row r="2455" spans="1:15" s="50" customFormat="1">
      <c r="A2455" s="62" t="str">
        <f>IF(Tabela3[[#This Row],[GOL CASA]]&lt;&gt;"",1,"")</f>
        <v/>
      </c>
      <c r="B2455" s="49">
        <f t="shared" si="38"/>
        <v>2130</v>
      </c>
      <c r="C2455" s="50" t="s">
        <v>119</v>
      </c>
      <c r="D2455" s="51"/>
      <c r="E2455" s="29"/>
      <c r="F2455" s="70"/>
      <c r="G2455" s="67"/>
      <c r="H2455" s="67"/>
      <c r="I2455" s="70"/>
      <c r="J2455"/>
      <c r="K2455"/>
      <c r="L2455" s="58"/>
      <c r="M2455" s="58"/>
      <c r="N2455" s="58"/>
      <c r="O2455" s="58"/>
    </row>
    <row r="2456" spans="1:15" s="50" customFormat="1">
      <c r="A2456" s="62" t="str">
        <f>IF(Tabela3[[#This Row],[GOL CASA]]&lt;&gt;"",1,"")</f>
        <v/>
      </c>
      <c r="B2456" s="49">
        <f t="shared" si="38"/>
        <v>2131</v>
      </c>
      <c r="C2456" s="50" t="s">
        <v>119</v>
      </c>
      <c r="D2456" s="51"/>
      <c r="E2456" s="29"/>
      <c r="F2456" s="70"/>
      <c r="G2456" s="67"/>
      <c r="H2456" s="67"/>
      <c r="I2456" s="70"/>
      <c r="J2456"/>
      <c r="K2456"/>
      <c r="L2456" s="58"/>
      <c r="M2456" s="58"/>
      <c r="N2456" s="58"/>
      <c r="O2456" s="58"/>
    </row>
    <row r="2457" spans="1:15" s="50" customFormat="1">
      <c r="A2457" s="62" t="str">
        <f>IF(Tabela3[[#This Row],[GOL CASA]]&lt;&gt;"",1,"")</f>
        <v/>
      </c>
      <c r="B2457" s="49">
        <f t="shared" si="38"/>
        <v>2132</v>
      </c>
      <c r="C2457" s="50" t="s">
        <v>119</v>
      </c>
      <c r="D2457" s="51"/>
      <c r="E2457" s="29"/>
      <c r="F2457" s="70"/>
      <c r="G2457" s="67"/>
      <c r="H2457" s="67"/>
      <c r="I2457" s="70"/>
      <c r="J2457"/>
      <c r="K2457"/>
      <c r="L2457" s="58"/>
      <c r="M2457" s="58"/>
      <c r="N2457" s="58"/>
      <c r="O2457" s="58"/>
    </row>
    <row r="2458" spans="1:15" s="50" customFormat="1">
      <c r="A2458" s="62" t="str">
        <f>IF(Tabela3[[#This Row],[GOL CASA]]&lt;&gt;"",1,"")</f>
        <v/>
      </c>
      <c r="B2458" s="49">
        <f t="shared" si="38"/>
        <v>2133</v>
      </c>
      <c r="C2458" s="50" t="s">
        <v>119</v>
      </c>
      <c r="D2458" s="51"/>
      <c r="E2458" s="29"/>
      <c r="F2458" s="70"/>
      <c r="G2458" s="67"/>
      <c r="H2458" s="67"/>
      <c r="I2458" s="70"/>
      <c r="J2458"/>
      <c r="K2458"/>
      <c r="L2458" s="58"/>
      <c r="M2458" s="58"/>
      <c r="N2458" s="58"/>
      <c r="O2458" s="58"/>
    </row>
    <row r="2459" spans="1:15" s="50" customFormat="1">
      <c r="A2459" s="62" t="str">
        <f>IF(Tabela3[[#This Row],[GOL CASA]]&lt;&gt;"",1,"")</f>
        <v/>
      </c>
      <c r="B2459" s="49">
        <f t="shared" si="38"/>
        <v>2134</v>
      </c>
      <c r="C2459" s="50" t="s">
        <v>119</v>
      </c>
      <c r="D2459" s="51"/>
      <c r="E2459" s="29"/>
      <c r="F2459" s="70"/>
      <c r="G2459" s="67"/>
      <c r="H2459" s="67"/>
      <c r="I2459" s="70"/>
      <c r="J2459"/>
      <c r="K2459"/>
      <c r="L2459" s="58"/>
      <c r="M2459" s="58"/>
      <c r="N2459" s="58"/>
      <c r="O2459" s="58"/>
    </row>
    <row r="2460" spans="1:15" s="50" customFormat="1">
      <c r="A2460" s="62" t="str">
        <f>IF(Tabela3[[#This Row],[GOL CASA]]&lt;&gt;"",1,"")</f>
        <v/>
      </c>
      <c r="B2460" s="49">
        <f t="shared" si="38"/>
        <v>2135</v>
      </c>
      <c r="C2460" s="50" t="s">
        <v>119</v>
      </c>
      <c r="D2460" s="51"/>
      <c r="E2460" s="29"/>
      <c r="F2460" s="70"/>
      <c r="G2460" s="67"/>
      <c r="H2460" s="67"/>
      <c r="I2460" s="70"/>
      <c r="J2460"/>
      <c r="K2460"/>
      <c r="L2460" s="58"/>
      <c r="M2460" s="58"/>
      <c r="N2460" s="58"/>
      <c r="O2460" s="58"/>
    </row>
    <row r="2461" spans="1:15" s="50" customFormat="1">
      <c r="A2461" s="62" t="str">
        <f>IF(Tabela3[[#This Row],[GOL CASA]]&lt;&gt;"",1,"")</f>
        <v/>
      </c>
      <c r="B2461" s="49">
        <f t="shared" si="38"/>
        <v>2136</v>
      </c>
      <c r="C2461" s="50" t="s">
        <v>119</v>
      </c>
      <c r="D2461" s="51"/>
      <c r="E2461" s="29"/>
      <c r="F2461" s="70"/>
      <c r="G2461" s="67"/>
      <c r="H2461" s="67"/>
      <c r="I2461" s="70"/>
      <c r="J2461"/>
      <c r="K2461"/>
      <c r="L2461" s="58"/>
      <c r="M2461" s="58"/>
      <c r="N2461" s="58"/>
      <c r="O2461" s="58"/>
    </row>
    <row r="2462" spans="1:15" s="50" customFormat="1">
      <c r="A2462" s="62" t="str">
        <f>IF(Tabela3[[#This Row],[GOL CASA]]&lt;&gt;"",1,"")</f>
        <v/>
      </c>
      <c r="B2462" s="49">
        <f t="shared" si="38"/>
        <v>2137</v>
      </c>
      <c r="C2462" s="50" t="s">
        <v>119</v>
      </c>
      <c r="D2462" s="51"/>
      <c r="E2462" s="29"/>
      <c r="F2462" s="70"/>
      <c r="G2462" s="67"/>
      <c r="H2462" s="67"/>
      <c r="I2462" s="70"/>
      <c r="J2462"/>
      <c r="K2462"/>
      <c r="L2462" s="58"/>
      <c r="M2462" s="58"/>
      <c r="N2462" s="58"/>
      <c r="O2462" s="58"/>
    </row>
    <row r="2463" spans="1:15" s="50" customFormat="1">
      <c r="A2463" s="62" t="str">
        <f>IF(Tabela3[[#This Row],[GOL CASA]]&lt;&gt;"",1,"")</f>
        <v/>
      </c>
      <c r="B2463" s="49">
        <f t="shared" si="38"/>
        <v>2138</v>
      </c>
      <c r="C2463" s="50" t="s">
        <v>119</v>
      </c>
      <c r="D2463" s="51"/>
      <c r="E2463" s="29"/>
      <c r="F2463" s="70"/>
      <c r="G2463" s="67"/>
      <c r="H2463" s="67"/>
      <c r="I2463" s="70"/>
      <c r="J2463"/>
      <c r="K2463"/>
      <c r="L2463" s="58"/>
      <c r="M2463" s="58"/>
      <c r="N2463" s="58"/>
      <c r="O2463" s="58"/>
    </row>
    <row r="2464" spans="1:15" s="50" customFormat="1">
      <c r="A2464" s="62" t="str">
        <f>IF(Tabela3[[#This Row],[GOL CASA]]&lt;&gt;"",1,"")</f>
        <v/>
      </c>
      <c r="B2464" s="49">
        <f t="shared" si="38"/>
        <v>2139</v>
      </c>
      <c r="C2464" s="50" t="s">
        <v>119</v>
      </c>
      <c r="D2464" s="51"/>
      <c r="E2464" s="29"/>
      <c r="F2464" s="70"/>
      <c r="G2464" s="67"/>
      <c r="H2464" s="67"/>
      <c r="I2464" s="70"/>
      <c r="J2464"/>
      <c r="K2464"/>
      <c r="L2464" s="58"/>
      <c r="M2464" s="58"/>
      <c r="N2464" s="58"/>
      <c r="O2464" s="58"/>
    </row>
    <row r="2465" spans="1:15" s="50" customFormat="1">
      <c r="A2465" s="62" t="str">
        <f>IF(Tabela3[[#This Row],[GOL CASA]]&lt;&gt;"",1,"")</f>
        <v/>
      </c>
      <c r="B2465" s="49">
        <f t="shared" si="38"/>
        <v>2140</v>
      </c>
      <c r="C2465" s="50" t="s">
        <v>119</v>
      </c>
      <c r="D2465" s="51"/>
      <c r="E2465" s="29"/>
      <c r="F2465" s="70"/>
      <c r="G2465" s="67"/>
      <c r="H2465" s="67"/>
      <c r="I2465" s="70"/>
      <c r="J2465"/>
      <c r="K2465"/>
      <c r="L2465" s="58"/>
      <c r="M2465" s="58"/>
      <c r="N2465" s="58"/>
      <c r="O2465" s="58"/>
    </row>
    <row r="2466" spans="1:15" s="50" customFormat="1">
      <c r="A2466" s="62" t="str">
        <f>IF(Tabela3[[#This Row],[GOL CASA]]&lt;&gt;"",1,"")</f>
        <v/>
      </c>
      <c r="B2466" s="49">
        <f t="shared" si="38"/>
        <v>2141</v>
      </c>
      <c r="C2466" s="50" t="s">
        <v>119</v>
      </c>
      <c r="D2466" s="51"/>
      <c r="E2466" s="29"/>
      <c r="F2466" s="70"/>
      <c r="G2466" s="67"/>
      <c r="H2466" s="67"/>
      <c r="I2466" s="70"/>
      <c r="J2466"/>
      <c r="K2466"/>
      <c r="L2466" s="58"/>
      <c r="M2466" s="58"/>
      <c r="N2466" s="58"/>
      <c r="O2466" s="58"/>
    </row>
    <row r="2467" spans="1:15" s="50" customFormat="1">
      <c r="A2467" s="62" t="str">
        <f>IF(Tabela3[[#This Row],[GOL CASA]]&lt;&gt;"",1,"")</f>
        <v/>
      </c>
      <c r="B2467" s="49">
        <f t="shared" si="38"/>
        <v>2142</v>
      </c>
      <c r="C2467" s="50" t="s">
        <v>119</v>
      </c>
      <c r="D2467" s="51"/>
      <c r="E2467" s="29"/>
      <c r="F2467" s="70"/>
      <c r="G2467" s="67"/>
      <c r="H2467" s="67"/>
      <c r="I2467" s="70"/>
      <c r="J2467"/>
      <c r="K2467"/>
      <c r="L2467" s="58"/>
      <c r="M2467" s="58"/>
      <c r="N2467" s="58"/>
      <c r="O2467" s="58"/>
    </row>
    <row r="2468" spans="1:15" s="50" customFormat="1">
      <c r="A2468" s="62" t="str">
        <f>IF(Tabela3[[#This Row],[GOL CASA]]&lt;&gt;"",1,"")</f>
        <v/>
      </c>
      <c r="B2468" s="49">
        <f t="shared" si="38"/>
        <v>2143</v>
      </c>
      <c r="C2468" s="50" t="s">
        <v>119</v>
      </c>
      <c r="D2468" s="51"/>
      <c r="E2468" s="29"/>
      <c r="F2468" s="70"/>
      <c r="G2468" s="67"/>
      <c r="H2468" s="67"/>
      <c r="I2468" s="70"/>
      <c r="J2468"/>
      <c r="K2468"/>
      <c r="L2468" s="58"/>
      <c r="M2468" s="58"/>
      <c r="N2468" s="58"/>
      <c r="O2468" s="58"/>
    </row>
    <row r="2469" spans="1:15" s="50" customFormat="1">
      <c r="A2469" s="62" t="str">
        <f>IF(Tabela3[[#This Row],[GOL CASA]]&lt;&gt;"",1,"")</f>
        <v/>
      </c>
      <c r="B2469" s="49">
        <f t="shared" si="38"/>
        <v>2144</v>
      </c>
      <c r="C2469" s="50" t="s">
        <v>119</v>
      </c>
      <c r="D2469" s="51"/>
      <c r="E2469" s="29"/>
      <c r="F2469" s="70"/>
      <c r="G2469" s="67"/>
      <c r="H2469" s="67"/>
      <c r="I2469" s="70"/>
      <c r="J2469"/>
      <c r="K2469"/>
      <c r="L2469" s="58"/>
      <c r="M2469" s="58"/>
      <c r="N2469" s="58"/>
      <c r="O2469" s="58"/>
    </row>
    <row r="2470" spans="1:15" s="50" customFormat="1">
      <c r="A2470" s="62" t="str">
        <f>IF(Tabela3[[#This Row],[GOL CASA]]&lt;&gt;"",1,"")</f>
        <v/>
      </c>
      <c r="B2470" s="49">
        <f t="shared" si="38"/>
        <v>2145</v>
      </c>
      <c r="C2470" s="50" t="s">
        <v>119</v>
      </c>
      <c r="D2470" s="51"/>
      <c r="E2470" s="29"/>
      <c r="F2470" s="70"/>
      <c r="G2470" s="67"/>
      <c r="H2470" s="67"/>
      <c r="I2470" s="70"/>
      <c r="J2470"/>
      <c r="K2470"/>
      <c r="L2470" s="58"/>
      <c r="M2470" s="58"/>
      <c r="N2470" s="58"/>
      <c r="O2470" s="58"/>
    </row>
    <row r="2471" spans="1:15" s="50" customFormat="1">
      <c r="A2471" s="62" t="str">
        <f>IF(Tabela3[[#This Row],[GOL CASA]]&lt;&gt;"",1,"")</f>
        <v/>
      </c>
      <c r="B2471" s="49">
        <f t="shared" si="38"/>
        <v>2146</v>
      </c>
      <c r="C2471" s="50" t="s">
        <v>119</v>
      </c>
      <c r="D2471" s="51"/>
      <c r="E2471" s="29"/>
      <c r="F2471" s="70"/>
      <c r="G2471" s="67"/>
      <c r="H2471" s="67"/>
      <c r="I2471" s="70"/>
      <c r="J2471"/>
      <c r="K2471"/>
      <c r="L2471" s="58"/>
      <c r="M2471" s="58"/>
      <c r="N2471" s="58"/>
      <c r="O2471" s="58"/>
    </row>
    <row r="2472" spans="1:15" s="50" customFormat="1">
      <c r="A2472" s="62" t="str">
        <f>IF(Tabela3[[#This Row],[GOL CASA]]&lt;&gt;"",1,"")</f>
        <v/>
      </c>
      <c r="B2472" s="49">
        <f t="shared" si="38"/>
        <v>2147</v>
      </c>
      <c r="C2472" s="50" t="s">
        <v>119</v>
      </c>
      <c r="D2472" s="51"/>
      <c r="E2472" s="29"/>
      <c r="F2472" s="70"/>
      <c r="G2472" s="67"/>
      <c r="H2472" s="67"/>
      <c r="I2472" s="70"/>
      <c r="J2472"/>
      <c r="K2472"/>
      <c r="L2472" s="58"/>
      <c r="M2472" s="58"/>
      <c r="N2472" s="58"/>
      <c r="O2472" s="58"/>
    </row>
    <row r="2473" spans="1:15" s="50" customFormat="1">
      <c r="A2473" s="62" t="str">
        <f>IF(Tabela3[[#This Row],[GOL CASA]]&lt;&gt;"",1,"")</f>
        <v/>
      </c>
      <c r="B2473" s="49">
        <f t="shared" si="38"/>
        <v>2148</v>
      </c>
      <c r="C2473" s="50" t="s">
        <v>119</v>
      </c>
      <c r="D2473" s="51"/>
      <c r="E2473" s="29"/>
      <c r="F2473" s="70"/>
      <c r="G2473" s="67"/>
      <c r="H2473" s="67"/>
      <c r="I2473" s="70"/>
      <c r="J2473"/>
      <c r="K2473"/>
      <c r="L2473" s="58"/>
      <c r="M2473" s="58"/>
      <c r="N2473" s="58"/>
      <c r="O2473" s="58"/>
    </row>
    <row r="2474" spans="1:15" s="50" customFormat="1">
      <c r="A2474" s="62" t="str">
        <f>IF(Tabela3[[#This Row],[GOL CASA]]&lt;&gt;"",1,"")</f>
        <v/>
      </c>
      <c r="B2474" s="49">
        <f t="shared" si="38"/>
        <v>2149</v>
      </c>
      <c r="C2474" s="50" t="s">
        <v>119</v>
      </c>
      <c r="D2474" s="51"/>
      <c r="E2474" s="29"/>
      <c r="F2474" s="70"/>
      <c r="G2474" s="67"/>
      <c r="H2474" s="67"/>
      <c r="I2474" s="70"/>
      <c r="J2474"/>
      <c r="K2474"/>
      <c r="L2474" s="58"/>
      <c r="M2474" s="58"/>
      <c r="N2474" s="58"/>
      <c r="O2474" s="58"/>
    </row>
    <row r="2475" spans="1:15" s="50" customFormat="1">
      <c r="A2475" s="62" t="str">
        <f>IF(Tabela3[[#This Row],[GOL CASA]]&lt;&gt;"",1,"")</f>
        <v/>
      </c>
      <c r="B2475" s="49">
        <f t="shared" si="38"/>
        <v>2150</v>
      </c>
      <c r="C2475" s="50" t="s">
        <v>119</v>
      </c>
      <c r="D2475" s="51"/>
      <c r="E2475" s="29"/>
      <c r="F2475" s="70"/>
      <c r="G2475" s="67"/>
      <c r="H2475" s="67"/>
      <c r="I2475" s="70"/>
      <c r="J2475"/>
      <c r="K2475"/>
      <c r="L2475" s="58"/>
      <c r="M2475" s="58"/>
      <c r="N2475" s="58"/>
      <c r="O2475" s="58"/>
    </row>
    <row r="2476" spans="1:15" s="50" customFormat="1">
      <c r="A2476" s="62" t="str">
        <f>IF(Tabela3[[#This Row],[GOL CASA]]&lt;&gt;"",1,"")</f>
        <v/>
      </c>
      <c r="B2476" s="49">
        <f t="shared" si="38"/>
        <v>2151</v>
      </c>
      <c r="C2476" s="50" t="s">
        <v>119</v>
      </c>
      <c r="D2476" s="51"/>
      <c r="E2476" s="29"/>
      <c r="F2476" s="70"/>
      <c r="G2476" s="67"/>
      <c r="H2476" s="67"/>
      <c r="I2476" s="70"/>
      <c r="J2476"/>
      <c r="K2476"/>
      <c r="L2476" s="58"/>
      <c r="M2476" s="58"/>
      <c r="N2476" s="58"/>
      <c r="O2476" s="58"/>
    </row>
    <row r="2477" spans="1:15" s="50" customFormat="1">
      <c r="A2477" s="62" t="str">
        <f>IF(Tabela3[[#This Row],[GOL CASA]]&lt;&gt;"",1,"")</f>
        <v/>
      </c>
      <c r="B2477" s="49">
        <f t="shared" si="38"/>
        <v>2152</v>
      </c>
      <c r="C2477" s="50" t="s">
        <v>119</v>
      </c>
      <c r="D2477" s="51"/>
      <c r="E2477" s="29"/>
      <c r="F2477" s="70"/>
      <c r="G2477" s="67"/>
      <c r="H2477" s="67"/>
      <c r="I2477" s="70"/>
      <c r="J2477"/>
      <c r="K2477"/>
      <c r="L2477" s="58"/>
      <c r="M2477" s="58"/>
      <c r="N2477" s="58"/>
      <c r="O2477" s="58"/>
    </row>
    <row r="2478" spans="1:15" s="50" customFormat="1">
      <c r="A2478" s="62" t="str">
        <f>IF(Tabela3[[#This Row],[GOL CASA]]&lt;&gt;"",1,"")</f>
        <v/>
      </c>
      <c r="B2478" s="49">
        <f t="shared" si="38"/>
        <v>2153</v>
      </c>
      <c r="C2478" s="50" t="s">
        <v>119</v>
      </c>
      <c r="D2478" s="51"/>
      <c r="E2478" s="29"/>
      <c r="F2478" s="70"/>
      <c r="G2478" s="67"/>
      <c r="H2478" s="67"/>
      <c r="I2478" s="70"/>
      <c r="J2478"/>
      <c r="K2478"/>
      <c r="L2478" s="58"/>
      <c r="M2478" s="58"/>
      <c r="N2478" s="58"/>
      <c r="O2478" s="58"/>
    </row>
    <row r="2479" spans="1:15" s="50" customFormat="1">
      <c r="A2479" s="62" t="str">
        <f>IF(Tabela3[[#This Row],[GOL CASA]]&lt;&gt;"",1,"")</f>
        <v/>
      </c>
      <c r="B2479" s="49">
        <f t="shared" si="38"/>
        <v>2154</v>
      </c>
      <c r="C2479" s="50" t="s">
        <v>119</v>
      </c>
      <c r="D2479" s="51"/>
      <c r="E2479" s="29"/>
      <c r="F2479" s="70"/>
      <c r="G2479" s="67"/>
      <c r="H2479" s="67"/>
      <c r="I2479" s="70"/>
      <c r="J2479"/>
      <c r="K2479"/>
      <c r="L2479" s="58"/>
      <c r="M2479" s="58"/>
      <c r="N2479" s="58"/>
      <c r="O2479" s="58"/>
    </row>
    <row r="2480" spans="1:15" s="50" customFormat="1">
      <c r="A2480" s="62" t="str">
        <f>IF(Tabela3[[#This Row],[GOL CASA]]&lt;&gt;"",1,"")</f>
        <v/>
      </c>
      <c r="B2480" s="49">
        <f t="shared" si="38"/>
        <v>2155</v>
      </c>
      <c r="C2480" s="50" t="s">
        <v>119</v>
      </c>
      <c r="D2480" s="51"/>
      <c r="E2480" s="29"/>
      <c r="F2480" s="70"/>
      <c r="G2480" s="67"/>
      <c r="H2480" s="67"/>
      <c r="I2480" s="70"/>
      <c r="J2480"/>
      <c r="K2480"/>
      <c r="L2480" s="58"/>
      <c r="M2480" s="58"/>
      <c r="N2480" s="58"/>
      <c r="O2480" s="58"/>
    </row>
    <row r="2481" spans="1:15" s="50" customFormat="1">
      <c r="A2481" s="62" t="str">
        <f>IF(Tabela3[[#This Row],[GOL CASA]]&lt;&gt;"",1,"")</f>
        <v/>
      </c>
      <c r="B2481" s="49">
        <f t="shared" si="38"/>
        <v>2156</v>
      </c>
      <c r="C2481" s="50" t="s">
        <v>119</v>
      </c>
      <c r="D2481" s="51"/>
      <c r="E2481" s="29"/>
      <c r="F2481" s="70"/>
      <c r="G2481" s="67"/>
      <c r="H2481" s="67"/>
      <c r="I2481" s="70"/>
      <c r="J2481"/>
      <c r="K2481"/>
      <c r="L2481" s="58"/>
      <c r="M2481" s="58"/>
      <c r="N2481" s="58"/>
      <c r="O2481" s="58"/>
    </row>
    <row r="2482" spans="1:15" s="50" customFormat="1">
      <c r="A2482" s="62" t="str">
        <f>IF(Tabela3[[#This Row],[GOL CASA]]&lt;&gt;"",1,"")</f>
        <v/>
      </c>
      <c r="B2482" s="49">
        <f t="shared" si="38"/>
        <v>2157</v>
      </c>
      <c r="C2482" s="50" t="s">
        <v>119</v>
      </c>
      <c r="D2482" s="51"/>
      <c r="E2482" s="29"/>
      <c r="F2482" s="70"/>
      <c r="G2482" s="67"/>
      <c r="H2482" s="67"/>
      <c r="I2482" s="70"/>
      <c r="J2482"/>
      <c r="K2482"/>
      <c r="L2482" s="58"/>
      <c r="M2482" s="58"/>
      <c r="N2482" s="58"/>
      <c r="O2482" s="58"/>
    </row>
    <row r="2483" spans="1:15" s="50" customFormat="1">
      <c r="A2483" s="62" t="str">
        <f>IF(Tabela3[[#This Row],[GOL CASA]]&lt;&gt;"",1,"")</f>
        <v/>
      </c>
      <c r="B2483" s="49">
        <f t="shared" si="38"/>
        <v>2158</v>
      </c>
      <c r="C2483" s="50" t="s">
        <v>119</v>
      </c>
      <c r="D2483" s="51"/>
      <c r="E2483" s="29"/>
      <c r="F2483" s="70"/>
      <c r="G2483" s="67"/>
      <c r="H2483" s="67"/>
      <c r="I2483" s="70"/>
      <c r="J2483"/>
      <c r="K2483"/>
      <c r="L2483" s="58"/>
      <c r="M2483" s="58"/>
      <c r="N2483" s="58"/>
      <c r="O2483" s="58"/>
    </row>
    <row r="2484" spans="1:15" s="50" customFormat="1">
      <c r="A2484" s="62" t="str">
        <f>IF(Tabela3[[#This Row],[GOL CASA]]&lt;&gt;"",1,"")</f>
        <v/>
      </c>
      <c r="B2484" s="49">
        <f t="shared" si="38"/>
        <v>2159</v>
      </c>
      <c r="C2484" s="50" t="s">
        <v>119</v>
      </c>
      <c r="D2484" s="51"/>
      <c r="E2484" s="29"/>
      <c r="F2484" s="70"/>
      <c r="G2484" s="67"/>
      <c r="H2484" s="67"/>
      <c r="I2484" s="70"/>
      <c r="J2484"/>
      <c r="K2484"/>
      <c r="L2484" s="58"/>
      <c r="M2484" s="58"/>
      <c r="N2484" s="58"/>
      <c r="O2484" s="58"/>
    </row>
    <row r="2485" spans="1:15" s="50" customFormat="1">
      <c r="A2485" s="62" t="str">
        <f>IF(Tabela3[[#This Row],[GOL CASA]]&lt;&gt;"",1,"")</f>
        <v/>
      </c>
      <c r="B2485" s="49">
        <f t="shared" si="38"/>
        <v>2160</v>
      </c>
      <c r="C2485" s="50" t="s">
        <v>119</v>
      </c>
      <c r="D2485" s="51"/>
      <c r="E2485" s="29"/>
      <c r="F2485" s="70"/>
      <c r="G2485" s="67"/>
      <c r="H2485" s="67"/>
      <c r="I2485" s="70"/>
      <c r="J2485"/>
      <c r="K2485"/>
      <c r="L2485" s="58"/>
      <c r="M2485" s="58"/>
      <c r="N2485" s="58"/>
      <c r="O2485" s="58"/>
    </row>
    <row r="2486" spans="1:15" s="50" customFormat="1">
      <c r="A2486" s="62" t="str">
        <f>IF(Tabela3[[#This Row],[GOL CASA]]&lt;&gt;"",1,"")</f>
        <v/>
      </c>
      <c r="B2486" s="49">
        <f t="shared" si="38"/>
        <v>2161</v>
      </c>
      <c r="C2486" s="50" t="s">
        <v>119</v>
      </c>
      <c r="D2486" s="51"/>
      <c r="E2486" s="29"/>
      <c r="F2486" s="70"/>
      <c r="G2486" s="67"/>
      <c r="H2486" s="67"/>
      <c r="I2486" s="70"/>
      <c r="J2486"/>
      <c r="K2486"/>
      <c r="L2486" s="58"/>
      <c r="M2486" s="58"/>
      <c r="N2486" s="58"/>
      <c r="O2486" s="58"/>
    </row>
    <row r="2487" spans="1:15" s="50" customFormat="1">
      <c r="A2487" s="62" t="str">
        <f>IF(Tabela3[[#This Row],[GOL CASA]]&lt;&gt;"",1,"")</f>
        <v/>
      </c>
      <c r="B2487" s="49">
        <f t="shared" si="38"/>
        <v>2162</v>
      </c>
      <c r="C2487" s="50" t="s">
        <v>119</v>
      </c>
      <c r="D2487" s="51"/>
      <c r="E2487" s="29"/>
      <c r="F2487" s="70"/>
      <c r="G2487" s="67"/>
      <c r="H2487" s="67"/>
      <c r="I2487" s="70"/>
      <c r="J2487"/>
      <c r="K2487"/>
      <c r="L2487" s="58"/>
      <c r="M2487" s="58"/>
      <c r="N2487" s="58"/>
      <c r="O2487" s="58"/>
    </row>
    <row r="2488" spans="1:15" s="50" customFormat="1">
      <c r="A2488" s="62" t="str">
        <f>IF(Tabela3[[#This Row],[GOL CASA]]&lt;&gt;"",1,"")</f>
        <v/>
      </c>
      <c r="B2488" s="49">
        <f t="shared" si="38"/>
        <v>2163</v>
      </c>
      <c r="C2488" s="50" t="s">
        <v>119</v>
      </c>
      <c r="D2488" s="51"/>
      <c r="E2488" s="29"/>
      <c r="F2488" s="70"/>
      <c r="G2488" s="67"/>
      <c r="H2488" s="67"/>
      <c r="I2488" s="70"/>
      <c r="J2488"/>
      <c r="K2488"/>
      <c r="L2488" s="58"/>
      <c r="M2488" s="58"/>
      <c r="N2488" s="58"/>
      <c r="O2488" s="58"/>
    </row>
    <row r="2489" spans="1:15" s="50" customFormat="1">
      <c r="A2489" s="62" t="str">
        <f>IF(Tabela3[[#This Row],[GOL CASA]]&lt;&gt;"",1,"")</f>
        <v/>
      </c>
      <c r="B2489" s="49">
        <f t="shared" si="38"/>
        <v>2164</v>
      </c>
      <c r="C2489" s="50" t="s">
        <v>119</v>
      </c>
      <c r="D2489" s="51"/>
      <c r="E2489" s="29"/>
      <c r="F2489" s="70"/>
      <c r="G2489" s="67"/>
      <c r="H2489" s="67"/>
      <c r="I2489" s="70"/>
      <c r="J2489"/>
      <c r="K2489"/>
      <c r="L2489" s="58"/>
      <c r="M2489" s="58"/>
      <c r="N2489" s="58"/>
      <c r="O2489" s="58"/>
    </row>
    <row r="2490" spans="1:15" s="50" customFormat="1">
      <c r="A2490" s="62" t="str">
        <f>IF(Tabela3[[#This Row],[GOL CASA]]&lt;&gt;"",1,"")</f>
        <v/>
      </c>
      <c r="B2490" s="49">
        <f t="shared" si="38"/>
        <v>2165</v>
      </c>
      <c r="C2490" s="50" t="s">
        <v>119</v>
      </c>
      <c r="D2490" s="51"/>
      <c r="E2490" s="29"/>
      <c r="F2490" s="70"/>
      <c r="G2490" s="67"/>
      <c r="H2490" s="67"/>
      <c r="I2490" s="70"/>
      <c r="J2490"/>
      <c r="K2490"/>
      <c r="L2490" s="58"/>
      <c r="M2490" s="58"/>
      <c r="N2490" s="58"/>
      <c r="O2490" s="58"/>
    </row>
    <row r="2491" spans="1:15" s="50" customFormat="1">
      <c r="A2491" s="62" t="str">
        <f>IF(Tabela3[[#This Row],[GOL CASA]]&lt;&gt;"",1,"")</f>
        <v/>
      </c>
      <c r="B2491" s="49">
        <f t="shared" si="38"/>
        <v>2166</v>
      </c>
      <c r="C2491" s="50" t="s">
        <v>119</v>
      </c>
      <c r="D2491" s="51"/>
      <c r="E2491" s="29"/>
      <c r="F2491" s="70"/>
      <c r="G2491" s="67"/>
      <c r="H2491" s="67"/>
      <c r="I2491" s="70"/>
      <c r="J2491"/>
      <c r="K2491"/>
      <c r="L2491" s="58"/>
      <c r="M2491" s="58"/>
      <c r="N2491" s="58"/>
      <c r="O2491" s="58"/>
    </row>
    <row r="2492" spans="1:15" s="50" customFormat="1">
      <c r="A2492" s="62" t="str">
        <f>IF(Tabela3[[#This Row],[GOL CASA]]&lt;&gt;"",1,"")</f>
        <v/>
      </c>
      <c r="B2492" s="49">
        <f t="shared" si="38"/>
        <v>2167</v>
      </c>
      <c r="C2492" s="50" t="s">
        <v>119</v>
      </c>
      <c r="D2492" s="51"/>
      <c r="E2492" s="29"/>
      <c r="F2492" s="70"/>
      <c r="G2492" s="67"/>
      <c r="H2492" s="67"/>
      <c r="I2492" s="70"/>
      <c r="J2492"/>
      <c r="K2492"/>
      <c r="L2492" s="58"/>
      <c r="M2492" s="58"/>
      <c r="N2492" s="58"/>
      <c r="O2492" s="58"/>
    </row>
    <row r="2493" spans="1:15" s="50" customFormat="1">
      <c r="A2493" s="62" t="str">
        <f>IF(Tabela3[[#This Row],[GOL CASA]]&lt;&gt;"",1,"")</f>
        <v/>
      </c>
      <c r="B2493" s="49">
        <f t="shared" si="38"/>
        <v>2168</v>
      </c>
      <c r="C2493" s="50" t="s">
        <v>119</v>
      </c>
      <c r="D2493" s="51"/>
      <c r="E2493" s="29"/>
      <c r="F2493" s="70"/>
      <c r="G2493" s="67"/>
      <c r="H2493" s="67"/>
      <c r="I2493" s="70"/>
      <c r="J2493"/>
      <c r="K2493"/>
      <c r="L2493" s="58"/>
      <c r="M2493" s="58"/>
      <c r="N2493" s="58"/>
      <c r="O2493" s="58"/>
    </row>
    <row r="2494" spans="1:15" s="50" customFormat="1">
      <c r="A2494" s="62" t="str">
        <f>IF(Tabela3[[#This Row],[GOL CASA]]&lt;&gt;"",1,"")</f>
        <v/>
      </c>
      <c r="B2494" s="49">
        <f t="shared" si="38"/>
        <v>2169</v>
      </c>
      <c r="C2494" s="50" t="s">
        <v>119</v>
      </c>
      <c r="D2494" s="51"/>
      <c r="E2494" s="29"/>
      <c r="F2494" s="70"/>
      <c r="G2494" s="67"/>
      <c r="H2494" s="67"/>
      <c r="I2494" s="70"/>
      <c r="J2494"/>
      <c r="K2494"/>
      <c r="L2494" s="58"/>
      <c r="M2494" s="58"/>
      <c r="N2494" s="58"/>
      <c r="O2494" s="58"/>
    </row>
    <row r="2495" spans="1:15" s="50" customFormat="1">
      <c r="A2495" s="62" t="str">
        <f>IF(Tabela3[[#This Row],[GOL CASA]]&lt;&gt;"",1,"")</f>
        <v/>
      </c>
      <c r="B2495" s="49">
        <f t="shared" si="38"/>
        <v>2170</v>
      </c>
      <c r="C2495" s="50" t="s">
        <v>119</v>
      </c>
      <c r="D2495" s="51"/>
      <c r="E2495" s="29"/>
      <c r="F2495" s="70"/>
      <c r="G2495" s="67"/>
      <c r="H2495" s="67"/>
      <c r="I2495" s="70"/>
      <c r="J2495"/>
      <c r="K2495"/>
      <c r="L2495" s="58"/>
      <c r="M2495" s="58"/>
      <c r="N2495" s="58"/>
      <c r="O2495" s="58"/>
    </row>
    <row r="2496" spans="1:15" s="50" customFormat="1">
      <c r="A2496" s="62" t="str">
        <f>IF(Tabela3[[#This Row],[GOL CASA]]&lt;&gt;"",1,"")</f>
        <v/>
      </c>
      <c r="B2496" s="49">
        <f t="shared" si="38"/>
        <v>2171</v>
      </c>
      <c r="C2496" s="50" t="s">
        <v>119</v>
      </c>
      <c r="D2496" s="51"/>
      <c r="E2496" s="29"/>
      <c r="F2496" s="70"/>
      <c r="G2496" s="67"/>
      <c r="H2496" s="67"/>
      <c r="I2496" s="70"/>
      <c r="J2496"/>
      <c r="K2496"/>
      <c r="L2496" s="58"/>
      <c r="M2496" s="58"/>
      <c r="N2496" s="58"/>
      <c r="O2496" s="58"/>
    </row>
    <row r="2497" spans="1:15" s="50" customFormat="1">
      <c r="A2497" s="62" t="str">
        <f>IF(Tabela3[[#This Row],[GOL CASA]]&lt;&gt;"",1,"")</f>
        <v/>
      </c>
      <c r="B2497" s="49">
        <f t="shared" si="38"/>
        <v>2172</v>
      </c>
      <c r="C2497" s="50" t="s">
        <v>119</v>
      </c>
      <c r="D2497" s="51"/>
      <c r="E2497" s="29"/>
      <c r="F2497" s="70"/>
      <c r="G2497" s="67"/>
      <c r="H2497" s="67"/>
      <c r="I2497" s="70"/>
      <c r="J2497"/>
      <c r="K2497"/>
      <c r="L2497" s="58"/>
      <c r="M2497" s="58"/>
      <c r="N2497" s="58"/>
      <c r="O2497" s="58"/>
    </row>
    <row r="2498" spans="1:15" s="50" customFormat="1">
      <c r="A2498" s="62" t="str">
        <f>IF(Tabela3[[#This Row],[GOL CASA]]&lt;&gt;"",1,"")</f>
        <v/>
      </c>
      <c r="B2498" s="49">
        <f t="shared" si="38"/>
        <v>2173</v>
      </c>
      <c r="C2498" s="50" t="s">
        <v>119</v>
      </c>
      <c r="D2498" s="51"/>
      <c r="E2498" s="29"/>
      <c r="F2498" s="70"/>
      <c r="G2498" s="67"/>
      <c r="H2498" s="67"/>
      <c r="I2498" s="70"/>
      <c r="J2498"/>
      <c r="K2498"/>
      <c r="L2498" s="58"/>
      <c r="M2498" s="58"/>
      <c r="N2498" s="58"/>
      <c r="O2498" s="58"/>
    </row>
    <row r="2499" spans="1:15" s="50" customFormat="1">
      <c r="A2499" s="62" t="str">
        <f>IF(Tabela3[[#This Row],[GOL CASA]]&lt;&gt;"",1,"")</f>
        <v/>
      </c>
      <c r="B2499" s="49">
        <f t="shared" si="38"/>
        <v>2174</v>
      </c>
      <c r="C2499" s="50" t="s">
        <v>119</v>
      </c>
      <c r="D2499" s="51"/>
      <c r="E2499" s="29"/>
      <c r="F2499" s="70"/>
      <c r="G2499" s="67"/>
      <c r="H2499" s="67"/>
      <c r="I2499" s="70"/>
      <c r="J2499"/>
      <c r="K2499"/>
      <c r="L2499" s="58"/>
      <c r="M2499" s="58"/>
      <c r="N2499" s="58"/>
      <c r="O2499" s="58"/>
    </row>
    <row r="2500" spans="1:15" s="50" customFormat="1">
      <c r="A2500" s="62" t="str">
        <f>IF(Tabela3[[#This Row],[GOL CASA]]&lt;&gt;"",1,"")</f>
        <v/>
      </c>
      <c r="B2500" s="49">
        <f t="shared" si="38"/>
        <v>2175</v>
      </c>
      <c r="C2500" s="50" t="s">
        <v>119</v>
      </c>
      <c r="D2500" s="51"/>
      <c r="E2500" s="29"/>
      <c r="F2500" s="70"/>
      <c r="G2500" s="67"/>
      <c r="H2500" s="67"/>
      <c r="I2500" s="70"/>
      <c r="J2500"/>
      <c r="K2500"/>
      <c r="L2500" s="58"/>
      <c r="M2500" s="58"/>
      <c r="N2500" s="58"/>
      <c r="O2500" s="58"/>
    </row>
    <row r="2501" spans="1:15" s="50" customFormat="1">
      <c r="A2501" s="62" t="str">
        <f>IF(Tabela3[[#This Row],[GOL CASA]]&lt;&gt;"",1,"")</f>
        <v/>
      </c>
      <c r="B2501" s="49">
        <f t="shared" si="38"/>
        <v>2176</v>
      </c>
      <c r="C2501" s="50" t="s">
        <v>119</v>
      </c>
      <c r="D2501" s="51"/>
      <c r="E2501" s="29"/>
      <c r="F2501" s="70"/>
      <c r="G2501" s="67"/>
      <c r="H2501" s="67"/>
      <c r="I2501" s="70"/>
      <c r="J2501"/>
      <c r="K2501"/>
      <c r="L2501" s="58"/>
      <c r="M2501" s="58"/>
      <c r="N2501" s="58"/>
      <c r="O2501" s="58"/>
    </row>
    <row r="2502" spans="1:15" s="50" customFormat="1">
      <c r="A2502" s="62" t="str">
        <f>IF(Tabela3[[#This Row],[GOL CASA]]&lt;&gt;"",1,"")</f>
        <v/>
      </c>
      <c r="B2502" s="49">
        <f t="shared" si="38"/>
        <v>2177</v>
      </c>
      <c r="C2502" s="50" t="s">
        <v>119</v>
      </c>
      <c r="D2502" s="51"/>
      <c r="E2502" s="29"/>
      <c r="F2502" s="70"/>
      <c r="G2502" s="67"/>
      <c r="H2502" s="67"/>
      <c r="I2502" s="70"/>
      <c r="J2502"/>
      <c r="K2502"/>
      <c r="L2502" s="58"/>
      <c r="M2502" s="58"/>
      <c r="N2502" s="58"/>
      <c r="O2502" s="58"/>
    </row>
    <row r="2503" spans="1:15" s="50" customFormat="1">
      <c r="A2503" s="62" t="str">
        <f>IF(Tabela3[[#This Row],[GOL CASA]]&lt;&gt;"",1,"")</f>
        <v/>
      </c>
      <c r="B2503" s="49">
        <f t="shared" ref="B2503:B2566" si="39">B2502+1</f>
        <v>2178</v>
      </c>
      <c r="C2503" s="50" t="s">
        <v>119</v>
      </c>
      <c r="D2503" s="51"/>
      <c r="E2503" s="29"/>
      <c r="F2503" s="70"/>
      <c r="G2503" s="67"/>
      <c r="H2503" s="67"/>
      <c r="I2503" s="70"/>
      <c r="J2503"/>
      <c r="K2503"/>
      <c r="L2503" s="58"/>
      <c r="M2503" s="58"/>
      <c r="N2503" s="58"/>
      <c r="O2503" s="58"/>
    </row>
    <row r="2504" spans="1:15" s="50" customFormat="1">
      <c r="A2504" s="62" t="str">
        <f>IF(Tabela3[[#This Row],[GOL CASA]]&lt;&gt;"",1,"")</f>
        <v/>
      </c>
      <c r="B2504" s="49">
        <f t="shared" si="39"/>
        <v>2179</v>
      </c>
      <c r="C2504" s="50" t="s">
        <v>119</v>
      </c>
      <c r="D2504" s="51"/>
      <c r="E2504" s="29"/>
      <c r="F2504" s="70"/>
      <c r="G2504" s="67"/>
      <c r="H2504" s="67"/>
      <c r="I2504" s="70"/>
      <c r="J2504"/>
      <c r="K2504"/>
      <c r="L2504" s="58"/>
      <c r="M2504" s="58"/>
      <c r="N2504" s="58"/>
      <c r="O2504" s="58"/>
    </row>
    <row r="2505" spans="1:15" s="50" customFormat="1">
      <c r="A2505" s="62" t="str">
        <f>IF(Tabela3[[#This Row],[GOL CASA]]&lt;&gt;"",1,"")</f>
        <v/>
      </c>
      <c r="B2505" s="49">
        <f t="shared" si="39"/>
        <v>2180</v>
      </c>
      <c r="C2505" s="50" t="s">
        <v>119</v>
      </c>
      <c r="D2505" s="51"/>
      <c r="E2505" s="29"/>
      <c r="F2505" s="70"/>
      <c r="G2505" s="67"/>
      <c r="H2505" s="67"/>
      <c r="I2505" s="70"/>
      <c r="J2505"/>
      <c r="K2505"/>
      <c r="L2505" s="58"/>
      <c r="M2505" s="58"/>
      <c r="N2505" s="58"/>
      <c r="O2505" s="58"/>
    </row>
    <row r="2506" spans="1:15" s="50" customFormat="1">
      <c r="A2506" s="62" t="str">
        <f>IF(Tabela3[[#This Row],[GOL CASA]]&lt;&gt;"",1,"")</f>
        <v/>
      </c>
      <c r="B2506" s="49">
        <f t="shared" si="39"/>
        <v>2181</v>
      </c>
      <c r="C2506" s="50" t="s">
        <v>119</v>
      </c>
      <c r="D2506" s="51"/>
      <c r="E2506" s="29"/>
      <c r="F2506" s="70"/>
      <c r="G2506" s="67"/>
      <c r="H2506" s="67"/>
      <c r="I2506" s="70"/>
      <c r="J2506"/>
      <c r="K2506"/>
      <c r="L2506" s="58"/>
      <c r="M2506" s="58"/>
      <c r="N2506" s="58"/>
      <c r="O2506" s="58"/>
    </row>
    <row r="2507" spans="1:15" s="50" customFormat="1">
      <c r="A2507" s="62" t="str">
        <f>IF(Tabela3[[#This Row],[GOL CASA]]&lt;&gt;"",1,"")</f>
        <v/>
      </c>
      <c r="B2507" s="49">
        <f t="shared" si="39"/>
        <v>2182</v>
      </c>
      <c r="C2507" s="50" t="s">
        <v>119</v>
      </c>
      <c r="D2507" s="51"/>
      <c r="E2507" s="29"/>
      <c r="F2507" s="70"/>
      <c r="G2507" s="67"/>
      <c r="H2507" s="67"/>
      <c r="I2507" s="70"/>
      <c r="J2507"/>
      <c r="K2507"/>
      <c r="L2507" s="58"/>
      <c r="M2507" s="58"/>
      <c r="N2507" s="58"/>
      <c r="O2507" s="58"/>
    </row>
    <row r="2508" spans="1:15" s="50" customFormat="1">
      <c r="A2508" s="62" t="str">
        <f>IF(Tabela3[[#This Row],[GOL CASA]]&lt;&gt;"",1,"")</f>
        <v/>
      </c>
      <c r="B2508" s="49">
        <f t="shared" si="39"/>
        <v>2183</v>
      </c>
      <c r="C2508" s="50" t="s">
        <v>119</v>
      </c>
      <c r="D2508" s="51"/>
      <c r="E2508" s="29"/>
      <c r="F2508" s="70"/>
      <c r="G2508" s="67"/>
      <c r="H2508" s="67"/>
      <c r="I2508" s="70"/>
      <c r="J2508"/>
      <c r="K2508"/>
      <c r="L2508" s="58"/>
      <c r="M2508" s="58"/>
      <c r="N2508" s="58"/>
      <c r="O2508" s="58"/>
    </row>
    <row r="2509" spans="1:15" s="50" customFormat="1">
      <c r="A2509" s="62" t="str">
        <f>IF(Tabela3[[#This Row],[GOL CASA]]&lt;&gt;"",1,"")</f>
        <v/>
      </c>
      <c r="B2509" s="49">
        <f t="shared" si="39"/>
        <v>2184</v>
      </c>
      <c r="C2509" s="50" t="s">
        <v>119</v>
      </c>
      <c r="D2509" s="51"/>
      <c r="E2509" s="29"/>
      <c r="F2509" s="70"/>
      <c r="G2509" s="67"/>
      <c r="H2509" s="67"/>
      <c r="I2509" s="70"/>
      <c r="J2509"/>
      <c r="K2509"/>
      <c r="L2509" s="58"/>
      <c r="M2509" s="58"/>
      <c r="N2509" s="58"/>
      <c r="O2509" s="58"/>
    </row>
    <row r="2510" spans="1:15" s="50" customFormat="1">
      <c r="A2510" s="62" t="str">
        <f>IF(Tabela3[[#This Row],[GOL CASA]]&lt;&gt;"",1,"")</f>
        <v/>
      </c>
      <c r="B2510" s="49">
        <f t="shared" si="39"/>
        <v>2185</v>
      </c>
      <c r="C2510" s="50" t="s">
        <v>119</v>
      </c>
      <c r="D2510" s="51"/>
      <c r="E2510" s="29"/>
      <c r="F2510" s="70"/>
      <c r="G2510" s="67"/>
      <c r="H2510" s="67"/>
      <c r="I2510" s="70"/>
      <c r="J2510"/>
      <c r="K2510"/>
      <c r="L2510" s="58"/>
      <c r="M2510" s="58"/>
      <c r="N2510" s="58"/>
      <c r="O2510" s="58"/>
    </row>
    <row r="2511" spans="1:15" s="50" customFormat="1">
      <c r="A2511" s="62" t="str">
        <f>IF(Tabela3[[#This Row],[GOL CASA]]&lt;&gt;"",1,"")</f>
        <v/>
      </c>
      <c r="B2511" s="49">
        <f t="shared" si="39"/>
        <v>2186</v>
      </c>
      <c r="C2511" s="50" t="s">
        <v>119</v>
      </c>
      <c r="D2511" s="51"/>
      <c r="E2511" s="29"/>
      <c r="F2511" s="70"/>
      <c r="G2511" s="67"/>
      <c r="H2511" s="67"/>
      <c r="I2511" s="70"/>
      <c r="J2511"/>
      <c r="K2511"/>
      <c r="L2511" s="58"/>
      <c r="M2511" s="58"/>
      <c r="N2511" s="58"/>
      <c r="O2511" s="58"/>
    </row>
    <row r="2512" spans="1:15" s="50" customFormat="1">
      <c r="A2512" s="62" t="str">
        <f>IF(Tabela3[[#This Row],[GOL CASA]]&lt;&gt;"",1,"")</f>
        <v/>
      </c>
      <c r="B2512" s="49">
        <f t="shared" si="39"/>
        <v>2187</v>
      </c>
      <c r="C2512" s="50" t="s">
        <v>119</v>
      </c>
      <c r="D2512" s="51"/>
      <c r="E2512" s="29"/>
      <c r="F2512" s="70"/>
      <c r="G2512" s="67"/>
      <c r="H2512" s="67"/>
      <c r="I2512" s="70"/>
      <c r="J2512"/>
      <c r="K2512"/>
      <c r="L2512" s="58"/>
      <c r="M2512" s="58"/>
      <c r="N2512" s="58"/>
      <c r="O2512" s="58"/>
    </row>
    <row r="2513" spans="1:15" s="50" customFormat="1">
      <c r="A2513" s="62" t="str">
        <f>IF(Tabela3[[#This Row],[GOL CASA]]&lt;&gt;"",1,"")</f>
        <v/>
      </c>
      <c r="B2513" s="49">
        <f t="shared" si="39"/>
        <v>2188</v>
      </c>
      <c r="C2513" s="50" t="s">
        <v>119</v>
      </c>
      <c r="D2513" s="51"/>
      <c r="E2513" s="29"/>
      <c r="F2513" s="70"/>
      <c r="G2513" s="67"/>
      <c r="H2513" s="67"/>
      <c r="I2513" s="70"/>
      <c r="J2513"/>
      <c r="K2513"/>
      <c r="L2513" s="58"/>
      <c r="M2513" s="58"/>
      <c r="N2513" s="58"/>
      <c r="O2513" s="58"/>
    </row>
    <row r="2514" spans="1:15" s="50" customFormat="1">
      <c r="A2514" s="62" t="str">
        <f>IF(Tabela3[[#This Row],[GOL CASA]]&lt;&gt;"",1,"")</f>
        <v/>
      </c>
      <c r="B2514" s="49">
        <f t="shared" si="39"/>
        <v>2189</v>
      </c>
      <c r="C2514" s="50" t="s">
        <v>119</v>
      </c>
      <c r="D2514" s="51"/>
      <c r="E2514" s="29"/>
      <c r="F2514" s="70"/>
      <c r="G2514" s="67"/>
      <c r="H2514" s="67"/>
      <c r="I2514" s="70"/>
      <c r="J2514"/>
      <c r="K2514"/>
      <c r="L2514" s="58"/>
      <c r="M2514" s="58"/>
      <c r="N2514" s="58"/>
      <c r="O2514" s="58"/>
    </row>
    <row r="2515" spans="1:15" s="50" customFormat="1">
      <c r="A2515" s="62" t="str">
        <f>IF(Tabela3[[#This Row],[GOL CASA]]&lt;&gt;"",1,"")</f>
        <v/>
      </c>
      <c r="B2515" s="49">
        <f t="shared" si="39"/>
        <v>2190</v>
      </c>
      <c r="C2515" s="50" t="s">
        <v>119</v>
      </c>
      <c r="D2515" s="51"/>
      <c r="E2515" s="29"/>
      <c r="F2515" s="70"/>
      <c r="G2515" s="67"/>
      <c r="H2515" s="67"/>
      <c r="I2515" s="70"/>
      <c r="J2515"/>
      <c r="K2515"/>
      <c r="L2515" s="58"/>
      <c r="M2515" s="58"/>
      <c r="N2515" s="58"/>
      <c r="O2515" s="58"/>
    </row>
    <row r="2516" spans="1:15" s="50" customFormat="1">
      <c r="A2516" s="62" t="str">
        <f>IF(Tabela3[[#This Row],[GOL CASA]]&lt;&gt;"",1,"")</f>
        <v/>
      </c>
      <c r="B2516" s="49">
        <f t="shared" si="39"/>
        <v>2191</v>
      </c>
      <c r="C2516" s="50" t="s">
        <v>119</v>
      </c>
      <c r="D2516" s="51"/>
      <c r="E2516" s="29"/>
      <c r="F2516" s="70"/>
      <c r="G2516" s="67"/>
      <c r="H2516" s="67"/>
      <c r="I2516" s="70"/>
      <c r="J2516"/>
      <c r="K2516"/>
      <c r="L2516" s="58"/>
      <c r="M2516" s="58"/>
      <c r="N2516" s="58"/>
      <c r="O2516" s="58"/>
    </row>
    <row r="2517" spans="1:15" s="50" customFormat="1">
      <c r="A2517" s="62" t="str">
        <f>IF(Tabela3[[#This Row],[GOL CASA]]&lt;&gt;"",1,"")</f>
        <v/>
      </c>
      <c r="B2517" s="49">
        <f t="shared" si="39"/>
        <v>2192</v>
      </c>
      <c r="C2517" s="50" t="s">
        <v>119</v>
      </c>
      <c r="D2517" s="51"/>
      <c r="E2517" s="29"/>
      <c r="F2517" s="70"/>
      <c r="G2517" s="67"/>
      <c r="H2517" s="67"/>
      <c r="I2517" s="70"/>
      <c r="J2517"/>
      <c r="K2517"/>
      <c r="L2517" s="58"/>
      <c r="M2517" s="58"/>
      <c r="N2517" s="58"/>
      <c r="O2517" s="58"/>
    </row>
    <row r="2518" spans="1:15" s="50" customFormat="1">
      <c r="A2518" s="62" t="str">
        <f>IF(Tabela3[[#This Row],[GOL CASA]]&lt;&gt;"",1,"")</f>
        <v/>
      </c>
      <c r="B2518" s="49">
        <f t="shared" si="39"/>
        <v>2193</v>
      </c>
      <c r="C2518" s="50" t="s">
        <v>119</v>
      </c>
      <c r="D2518" s="51"/>
      <c r="E2518" s="29"/>
      <c r="F2518" s="70"/>
      <c r="G2518" s="67"/>
      <c r="H2518" s="67"/>
      <c r="I2518" s="70"/>
      <c r="J2518"/>
      <c r="K2518"/>
      <c r="L2518" s="58"/>
      <c r="M2518" s="58"/>
      <c r="N2518" s="58"/>
      <c r="O2518" s="58"/>
    </row>
    <row r="2519" spans="1:15" s="50" customFormat="1">
      <c r="A2519" s="62" t="str">
        <f>IF(Tabela3[[#This Row],[GOL CASA]]&lt;&gt;"",1,"")</f>
        <v/>
      </c>
      <c r="B2519" s="49">
        <f t="shared" si="39"/>
        <v>2194</v>
      </c>
      <c r="C2519" s="50" t="s">
        <v>119</v>
      </c>
      <c r="D2519" s="51"/>
      <c r="E2519" s="29"/>
      <c r="F2519" s="70"/>
      <c r="G2519" s="67"/>
      <c r="H2519" s="67"/>
      <c r="I2519" s="70"/>
      <c r="J2519"/>
      <c r="K2519"/>
      <c r="L2519" s="58"/>
      <c r="M2519" s="58"/>
      <c r="N2519" s="58"/>
      <c r="O2519" s="58"/>
    </row>
    <row r="2520" spans="1:15" s="50" customFormat="1">
      <c r="A2520" s="62" t="str">
        <f>IF(Tabela3[[#This Row],[GOL CASA]]&lt;&gt;"",1,"")</f>
        <v/>
      </c>
      <c r="B2520" s="49">
        <f t="shared" si="39"/>
        <v>2195</v>
      </c>
      <c r="C2520" s="50" t="s">
        <v>119</v>
      </c>
      <c r="D2520" s="51"/>
      <c r="E2520" s="29"/>
      <c r="F2520" s="70"/>
      <c r="G2520" s="67"/>
      <c r="H2520" s="67"/>
      <c r="I2520" s="70"/>
      <c r="J2520"/>
      <c r="K2520"/>
      <c r="L2520" s="58"/>
      <c r="M2520" s="58"/>
      <c r="N2520" s="58"/>
      <c r="O2520" s="58"/>
    </row>
    <row r="2521" spans="1:15" s="50" customFormat="1">
      <c r="A2521" s="62" t="str">
        <f>IF(Tabela3[[#This Row],[GOL CASA]]&lt;&gt;"",1,"")</f>
        <v/>
      </c>
      <c r="B2521" s="49">
        <f t="shared" si="39"/>
        <v>2196</v>
      </c>
      <c r="C2521" s="50" t="s">
        <v>119</v>
      </c>
      <c r="D2521" s="51"/>
      <c r="E2521" s="29"/>
      <c r="F2521" s="70"/>
      <c r="G2521" s="67"/>
      <c r="H2521" s="67"/>
      <c r="I2521" s="70"/>
      <c r="J2521"/>
      <c r="K2521"/>
      <c r="L2521" s="58"/>
      <c r="M2521" s="58"/>
      <c r="N2521" s="58"/>
      <c r="O2521" s="58"/>
    </row>
    <row r="2522" spans="1:15" s="50" customFormat="1">
      <c r="A2522" s="62" t="str">
        <f>IF(Tabela3[[#This Row],[GOL CASA]]&lt;&gt;"",1,"")</f>
        <v/>
      </c>
      <c r="B2522" s="49">
        <f t="shared" si="39"/>
        <v>2197</v>
      </c>
      <c r="C2522" s="50" t="s">
        <v>119</v>
      </c>
      <c r="D2522" s="51"/>
      <c r="E2522" s="29"/>
      <c r="F2522" s="70"/>
      <c r="G2522" s="67"/>
      <c r="H2522" s="67"/>
      <c r="I2522" s="70"/>
      <c r="J2522"/>
      <c r="K2522"/>
      <c r="L2522" s="58"/>
      <c r="M2522" s="58"/>
      <c r="N2522" s="58"/>
      <c r="O2522" s="58"/>
    </row>
    <row r="2523" spans="1:15" s="50" customFormat="1">
      <c r="A2523" s="62" t="str">
        <f>IF(Tabela3[[#This Row],[GOL CASA]]&lt;&gt;"",1,"")</f>
        <v/>
      </c>
      <c r="B2523" s="49">
        <f t="shared" si="39"/>
        <v>2198</v>
      </c>
      <c r="C2523" s="50" t="s">
        <v>119</v>
      </c>
      <c r="D2523" s="51"/>
      <c r="E2523" s="29"/>
      <c r="F2523" s="70"/>
      <c r="G2523" s="67"/>
      <c r="H2523" s="67"/>
      <c r="I2523" s="70"/>
      <c r="J2523"/>
      <c r="K2523"/>
      <c r="L2523" s="58"/>
      <c r="M2523" s="58"/>
      <c r="N2523" s="58"/>
      <c r="O2523" s="58"/>
    </row>
    <row r="2524" spans="1:15" s="50" customFormat="1">
      <c r="A2524" s="62" t="str">
        <f>IF(Tabela3[[#This Row],[GOL CASA]]&lt;&gt;"",1,"")</f>
        <v/>
      </c>
      <c r="B2524" s="49">
        <f t="shared" si="39"/>
        <v>2199</v>
      </c>
      <c r="C2524" s="50" t="s">
        <v>119</v>
      </c>
      <c r="D2524" s="51"/>
      <c r="E2524" s="29"/>
      <c r="F2524" s="70"/>
      <c r="G2524" s="67"/>
      <c r="H2524" s="67"/>
      <c r="I2524" s="70"/>
      <c r="J2524"/>
      <c r="K2524"/>
      <c r="L2524" s="58"/>
      <c r="M2524" s="58"/>
      <c r="N2524" s="58"/>
      <c r="O2524" s="58"/>
    </row>
    <row r="2525" spans="1:15" s="50" customFormat="1">
      <c r="A2525" s="62" t="str">
        <f>IF(Tabela3[[#This Row],[GOL CASA]]&lt;&gt;"",1,"")</f>
        <v/>
      </c>
      <c r="B2525" s="49">
        <f t="shared" si="39"/>
        <v>2200</v>
      </c>
      <c r="C2525" s="50" t="s">
        <v>119</v>
      </c>
      <c r="D2525" s="51"/>
      <c r="E2525" s="29"/>
      <c r="F2525" s="70"/>
      <c r="G2525" s="67"/>
      <c r="H2525" s="67"/>
      <c r="I2525" s="70"/>
      <c r="J2525"/>
      <c r="K2525"/>
      <c r="L2525" s="58"/>
      <c r="M2525" s="58"/>
      <c r="N2525" s="58"/>
      <c r="O2525" s="58"/>
    </row>
    <row r="2526" spans="1:15" s="50" customFormat="1">
      <c r="A2526" s="62" t="str">
        <f>IF(Tabela3[[#This Row],[GOL CASA]]&lt;&gt;"",1,"")</f>
        <v/>
      </c>
      <c r="B2526" s="49">
        <f t="shared" si="39"/>
        <v>2201</v>
      </c>
      <c r="C2526" s="50" t="s">
        <v>119</v>
      </c>
      <c r="D2526" s="51"/>
      <c r="E2526" s="29"/>
      <c r="F2526" s="70"/>
      <c r="G2526" s="67"/>
      <c r="H2526" s="67"/>
      <c r="I2526" s="70"/>
      <c r="J2526"/>
      <c r="K2526"/>
      <c r="L2526" s="58"/>
      <c r="M2526" s="58"/>
      <c r="N2526" s="58"/>
      <c r="O2526" s="58"/>
    </row>
    <row r="2527" spans="1:15" s="50" customFormat="1">
      <c r="A2527" s="62" t="str">
        <f>IF(Tabela3[[#This Row],[GOL CASA]]&lt;&gt;"",1,"")</f>
        <v/>
      </c>
      <c r="B2527" s="49">
        <f t="shared" si="39"/>
        <v>2202</v>
      </c>
      <c r="C2527" s="50" t="s">
        <v>119</v>
      </c>
      <c r="D2527" s="51"/>
      <c r="E2527" s="29"/>
      <c r="F2527" s="70"/>
      <c r="G2527" s="67"/>
      <c r="H2527" s="67"/>
      <c r="I2527" s="70"/>
      <c r="J2527"/>
      <c r="K2527"/>
      <c r="L2527" s="58"/>
      <c r="M2527" s="58"/>
      <c r="N2527" s="58"/>
      <c r="O2527" s="58"/>
    </row>
    <row r="2528" spans="1:15" s="50" customFormat="1">
      <c r="A2528" s="62" t="str">
        <f>IF(Tabela3[[#This Row],[GOL CASA]]&lt;&gt;"",1,"")</f>
        <v/>
      </c>
      <c r="B2528" s="49">
        <f t="shared" si="39"/>
        <v>2203</v>
      </c>
      <c r="C2528" s="50" t="s">
        <v>119</v>
      </c>
      <c r="D2528" s="51"/>
      <c r="E2528" s="29"/>
      <c r="F2528" s="70"/>
      <c r="G2528" s="67"/>
      <c r="H2528" s="67"/>
      <c r="I2528" s="70"/>
      <c r="J2528"/>
      <c r="K2528"/>
      <c r="L2528" s="58"/>
      <c r="M2528" s="58"/>
      <c r="N2528" s="58"/>
      <c r="O2528" s="58"/>
    </row>
    <row r="2529" spans="1:15" s="50" customFormat="1">
      <c r="A2529" s="62" t="str">
        <f>IF(Tabela3[[#This Row],[GOL CASA]]&lt;&gt;"",1,"")</f>
        <v/>
      </c>
      <c r="B2529" s="49">
        <f t="shared" si="39"/>
        <v>2204</v>
      </c>
      <c r="C2529" s="50" t="s">
        <v>119</v>
      </c>
      <c r="D2529" s="51"/>
      <c r="E2529" s="29"/>
      <c r="F2529" s="70"/>
      <c r="G2529" s="67"/>
      <c r="H2529" s="67"/>
      <c r="I2529" s="70"/>
      <c r="J2529"/>
      <c r="K2529"/>
      <c r="L2529" s="58"/>
      <c r="M2529" s="58"/>
      <c r="N2529" s="58"/>
      <c r="O2529" s="58"/>
    </row>
    <row r="2530" spans="1:15" s="50" customFormat="1">
      <c r="A2530" s="62" t="str">
        <f>IF(Tabela3[[#This Row],[GOL CASA]]&lt;&gt;"",1,"")</f>
        <v/>
      </c>
      <c r="B2530" s="49">
        <f t="shared" si="39"/>
        <v>2205</v>
      </c>
      <c r="C2530" s="50" t="s">
        <v>119</v>
      </c>
      <c r="D2530" s="51"/>
      <c r="E2530" s="29"/>
      <c r="F2530" s="70"/>
      <c r="G2530" s="67"/>
      <c r="H2530" s="67"/>
      <c r="I2530" s="70"/>
      <c r="J2530"/>
      <c r="K2530"/>
      <c r="L2530" s="58"/>
      <c r="M2530" s="58"/>
      <c r="N2530" s="58"/>
      <c r="O2530" s="58"/>
    </row>
    <row r="2531" spans="1:15" s="50" customFormat="1">
      <c r="A2531" s="62" t="str">
        <f>IF(Tabela3[[#This Row],[GOL CASA]]&lt;&gt;"",1,"")</f>
        <v/>
      </c>
      <c r="B2531" s="49">
        <f t="shared" si="39"/>
        <v>2206</v>
      </c>
      <c r="C2531" s="50" t="s">
        <v>119</v>
      </c>
      <c r="D2531" s="51"/>
      <c r="E2531" s="29"/>
      <c r="F2531" s="70"/>
      <c r="G2531" s="67"/>
      <c r="H2531" s="67"/>
      <c r="I2531" s="70"/>
      <c r="J2531"/>
      <c r="K2531"/>
      <c r="L2531" s="58"/>
      <c r="M2531" s="58"/>
      <c r="N2531" s="58"/>
      <c r="O2531" s="58"/>
    </row>
    <row r="2532" spans="1:15" s="50" customFormat="1">
      <c r="A2532" s="62" t="str">
        <f>IF(Tabela3[[#This Row],[GOL CASA]]&lt;&gt;"",1,"")</f>
        <v/>
      </c>
      <c r="B2532" s="49">
        <f t="shared" si="39"/>
        <v>2207</v>
      </c>
      <c r="C2532" s="50" t="s">
        <v>119</v>
      </c>
      <c r="D2532" s="51"/>
      <c r="E2532" s="29"/>
      <c r="F2532" s="70"/>
      <c r="G2532" s="67"/>
      <c r="H2532" s="67"/>
      <c r="I2532" s="70"/>
      <c r="J2532"/>
      <c r="K2532"/>
      <c r="L2532" s="58"/>
      <c r="M2532" s="58"/>
      <c r="N2532" s="58"/>
      <c r="O2532" s="58"/>
    </row>
    <row r="2533" spans="1:15" s="50" customFormat="1">
      <c r="A2533" s="62" t="str">
        <f>IF(Tabela3[[#This Row],[GOL CASA]]&lt;&gt;"",1,"")</f>
        <v/>
      </c>
      <c r="B2533" s="49">
        <f t="shared" si="39"/>
        <v>2208</v>
      </c>
      <c r="C2533" s="50" t="s">
        <v>119</v>
      </c>
      <c r="D2533" s="51"/>
      <c r="E2533" s="29"/>
      <c r="F2533" s="70"/>
      <c r="G2533" s="67"/>
      <c r="H2533" s="67"/>
      <c r="I2533" s="70"/>
      <c r="J2533"/>
      <c r="K2533"/>
      <c r="L2533" s="58"/>
      <c r="M2533" s="58"/>
      <c r="N2533" s="58"/>
      <c r="O2533" s="58"/>
    </row>
    <row r="2534" spans="1:15" s="50" customFormat="1">
      <c r="A2534" s="62" t="str">
        <f>IF(Tabela3[[#This Row],[GOL CASA]]&lt;&gt;"",1,"")</f>
        <v/>
      </c>
      <c r="B2534" s="49">
        <f t="shared" si="39"/>
        <v>2209</v>
      </c>
      <c r="C2534" s="50" t="s">
        <v>119</v>
      </c>
      <c r="D2534" s="51"/>
      <c r="E2534" s="29"/>
      <c r="F2534" s="70"/>
      <c r="G2534" s="67"/>
      <c r="H2534" s="67"/>
      <c r="I2534" s="70"/>
      <c r="J2534"/>
      <c r="K2534"/>
      <c r="L2534" s="58"/>
      <c r="M2534" s="58"/>
      <c r="N2534" s="58"/>
      <c r="O2534" s="58"/>
    </row>
    <row r="2535" spans="1:15" s="50" customFormat="1">
      <c r="A2535" s="62" t="str">
        <f>IF(Tabela3[[#This Row],[GOL CASA]]&lt;&gt;"",1,"")</f>
        <v/>
      </c>
      <c r="B2535" s="49">
        <f t="shared" si="39"/>
        <v>2210</v>
      </c>
      <c r="C2535" s="50" t="s">
        <v>119</v>
      </c>
      <c r="D2535" s="51"/>
      <c r="E2535" s="29"/>
      <c r="F2535" s="70"/>
      <c r="G2535" s="67"/>
      <c r="H2535" s="67"/>
      <c r="I2535" s="70"/>
      <c r="J2535"/>
      <c r="K2535"/>
      <c r="L2535" s="58"/>
      <c r="M2535" s="58"/>
      <c r="N2535" s="58"/>
      <c r="O2535" s="58"/>
    </row>
    <row r="2536" spans="1:15" s="50" customFormat="1">
      <c r="A2536" s="62" t="str">
        <f>IF(Tabela3[[#This Row],[GOL CASA]]&lt;&gt;"",1,"")</f>
        <v/>
      </c>
      <c r="B2536" s="49">
        <f t="shared" si="39"/>
        <v>2211</v>
      </c>
      <c r="C2536" s="50" t="s">
        <v>119</v>
      </c>
      <c r="D2536" s="51"/>
      <c r="E2536" s="29"/>
      <c r="F2536" s="70"/>
      <c r="G2536" s="67"/>
      <c r="H2536" s="67"/>
      <c r="I2536" s="70"/>
      <c r="J2536"/>
      <c r="K2536"/>
      <c r="L2536" s="58"/>
      <c r="M2536" s="58"/>
      <c r="N2536" s="58"/>
      <c r="O2536" s="58"/>
    </row>
    <row r="2537" spans="1:15" s="50" customFormat="1">
      <c r="A2537" s="62" t="str">
        <f>IF(Tabela3[[#This Row],[GOL CASA]]&lt;&gt;"",1,"")</f>
        <v/>
      </c>
      <c r="B2537" s="49">
        <f t="shared" si="39"/>
        <v>2212</v>
      </c>
      <c r="C2537" s="50" t="s">
        <v>119</v>
      </c>
      <c r="D2537" s="51"/>
      <c r="E2537" s="29"/>
      <c r="F2537" s="70"/>
      <c r="G2537" s="67"/>
      <c r="H2537" s="67"/>
      <c r="I2537" s="70"/>
      <c r="J2537"/>
      <c r="K2537"/>
      <c r="L2537" s="58"/>
      <c r="M2537" s="58"/>
      <c r="N2537" s="58"/>
      <c r="O2537" s="58"/>
    </row>
    <row r="2538" spans="1:15" s="50" customFormat="1">
      <c r="A2538" s="62" t="str">
        <f>IF(Tabela3[[#This Row],[GOL CASA]]&lt;&gt;"",1,"")</f>
        <v/>
      </c>
      <c r="B2538" s="49">
        <f t="shared" si="39"/>
        <v>2213</v>
      </c>
      <c r="C2538" s="50" t="s">
        <v>119</v>
      </c>
      <c r="D2538" s="51"/>
      <c r="E2538" s="29"/>
      <c r="F2538" s="70"/>
      <c r="G2538" s="67"/>
      <c r="H2538" s="67"/>
      <c r="I2538" s="70"/>
      <c r="J2538"/>
      <c r="K2538"/>
      <c r="L2538" s="58"/>
      <c r="M2538" s="58"/>
      <c r="N2538" s="58"/>
      <c r="O2538" s="58"/>
    </row>
    <row r="2539" spans="1:15" s="50" customFormat="1">
      <c r="A2539" s="62" t="str">
        <f>IF(Tabela3[[#This Row],[GOL CASA]]&lt;&gt;"",1,"")</f>
        <v/>
      </c>
      <c r="B2539" s="49">
        <f t="shared" si="39"/>
        <v>2214</v>
      </c>
      <c r="C2539" s="50" t="s">
        <v>119</v>
      </c>
      <c r="D2539" s="51"/>
      <c r="E2539" s="29"/>
      <c r="F2539" s="70"/>
      <c r="G2539" s="67"/>
      <c r="H2539" s="67"/>
      <c r="I2539" s="70"/>
      <c r="J2539"/>
      <c r="K2539"/>
      <c r="L2539" s="58"/>
      <c r="M2539" s="58"/>
      <c r="N2539" s="58"/>
      <c r="O2539" s="58"/>
    </row>
    <row r="2540" spans="1:15" s="50" customFormat="1">
      <c r="A2540" s="62" t="str">
        <f>IF(Tabela3[[#This Row],[GOL CASA]]&lt;&gt;"",1,"")</f>
        <v/>
      </c>
      <c r="B2540" s="49">
        <f t="shared" si="39"/>
        <v>2215</v>
      </c>
      <c r="C2540" s="50" t="s">
        <v>119</v>
      </c>
      <c r="D2540" s="51"/>
      <c r="E2540" s="29"/>
      <c r="F2540" s="70"/>
      <c r="G2540" s="67"/>
      <c r="H2540" s="67"/>
      <c r="I2540" s="70"/>
      <c r="J2540"/>
      <c r="K2540"/>
      <c r="L2540" s="58"/>
      <c r="M2540" s="58"/>
      <c r="N2540" s="58"/>
      <c r="O2540" s="58"/>
    </row>
    <row r="2541" spans="1:15" s="50" customFormat="1">
      <c r="A2541" s="62" t="str">
        <f>IF(Tabela3[[#This Row],[GOL CASA]]&lt;&gt;"",1,"")</f>
        <v/>
      </c>
      <c r="B2541" s="49">
        <f t="shared" si="39"/>
        <v>2216</v>
      </c>
      <c r="C2541" s="50" t="s">
        <v>119</v>
      </c>
      <c r="D2541" s="51"/>
      <c r="E2541" s="29"/>
      <c r="F2541" s="70"/>
      <c r="G2541" s="67"/>
      <c r="H2541" s="67"/>
      <c r="I2541" s="70"/>
      <c r="J2541"/>
      <c r="K2541"/>
      <c r="L2541" s="58"/>
      <c r="M2541" s="58"/>
      <c r="N2541" s="58"/>
      <c r="O2541" s="58"/>
    </row>
    <row r="2542" spans="1:15" s="50" customFormat="1">
      <c r="A2542" s="62" t="str">
        <f>IF(Tabela3[[#This Row],[GOL CASA]]&lt;&gt;"",1,"")</f>
        <v/>
      </c>
      <c r="B2542" s="49">
        <f t="shared" si="39"/>
        <v>2217</v>
      </c>
      <c r="C2542" s="50" t="s">
        <v>119</v>
      </c>
      <c r="D2542" s="51"/>
      <c r="E2542" s="29"/>
      <c r="F2542" s="70"/>
      <c r="G2542" s="67"/>
      <c r="H2542" s="67"/>
      <c r="I2542" s="70"/>
      <c r="J2542"/>
      <c r="K2542"/>
      <c r="L2542" s="58"/>
      <c r="M2542" s="58"/>
      <c r="N2542" s="58"/>
      <c r="O2542" s="58"/>
    </row>
    <row r="2543" spans="1:15" s="50" customFormat="1">
      <c r="A2543" s="62" t="str">
        <f>IF(Tabela3[[#This Row],[GOL CASA]]&lt;&gt;"",1,"")</f>
        <v/>
      </c>
      <c r="B2543" s="49">
        <f t="shared" si="39"/>
        <v>2218</v>
      </c>
      <c r="C2543" s="50" t="s">
        <v>119</v>
      </c>
      <c r="D2543" s="51"/>
      <c r="E2543" s="29"/>
      <c r="F2543" s="70"/>
      <c r="G2543" s="67"/>
      <c r="H2543" s="67"/>
      <c r="I2543" s="70"/>
      <c r="J2543"/>
      <c r="K2543"/>
      <c r="L2543" s="58"/>
      <c r="M2543" s="58"/>
      <c r="N2543" s="58"/>
      <c r="O2543" s="58"/>
    </row>
    <row r="2544" spans="1:15" s="50" customFormat="1">
      <c r="A2544" s="62" t="str">
        <f>IF(Tabela3[[#This Row],[GOL CASA]]&lt;&gt;"",1,"")</f>
        <v/>
      </c>
      <c r="B2544" s="49">
        <f t="shared" si="39"/>
        <v>2219</v>
      </c>
      <c r="C2544" s="50" t="s">
        <v>119</v>
      </c>
      <c r="D2544" s="51"/>
      <c r="E2544" s="29"/>
      <c r="F2544" s="70"/>
      <c r="G2544" s="67"/>
      <c r="H2544" s="67"/>
      <c r="I2544" s="70"/>
      <c r="J2544"/>
      <c r="K2544"/>
      <c r="L2544" s="58"/>
      <c r="M2544" s="58"/>
      <c r="N2544" s="58"/>
      <c r="O2544" s="58"/>
    </row>
    <row r="2545" spans="1:15" s="50" customFormat="1">
      <c r="A2545" s="62" t="str">
        <f>IF(Tabela3[[#This Row],[GOL CASA]]&lt;&gt;"",1,"")</f>
        <v/>
      </c>
      <c r="B2545" s="49">
        <f t="shared" si="39"/>
        <v>2220</v>
      </c>
      <c r="C2545" s="50" t="s">
        <v>119</v>
      </c>
      <c r="D2545" s="51"/>
      <c r="E2545" s="29"/>
      <c r="F2545" s="70"/>
      <c r="G2545" s="67"/>
      <c r="H2545" s="67"/>
      <c r="I2545" s="70"/>
      <c r="J2545"/>
      <c r="K2545"/>
      <c r="L2545" s="58"/>
      <c r="M2545" s="58"/>
      <c r="N2545" s="58"/>
      <c r="O2545" s="58"/>
    </row>
    <row r="2546" spans="1:15" s="50" customFormat="1">
      <c r="A2546" s="62" t="str">
        <f>IF(Tabela3[[#This Row],[GOL CASA]]&lt;&gt;"",1,"")</f>
        <v/>
      </c>
      <c r="B2546" s="49">
        <f t="shared" si="39"/>
        <v>2221</v>
      </c>
      <c r="C2546" s="50" t="s">
        <v>119</v>
      </c>
      <c r="D2546" s="51"/>
      <c r="E2546" s="29"/>
      <c r="F2546" s="70"/>
      <c r="G2546" s="67"/>
      <c r="H2546" s="67"/>
      <c r="I2546" s="70"/>
      <c r="J2546"/>
      <c r="K2546"/>
      <c r="L2546" s="58"/>
      <c r="M2546" s="58"/>
      <c r="N2546" s="58"/>
      <c r="O2546" s="58"/>
    </row>
    <row r="2547" spans="1:15" s="50" customFormat="1">
      <c r="A2547" s="62" t="str">
        <f>IF(Tabela3[[#This Row],[GOL CASA]]&lt;&gt;"",1,"")</f>
        <v/>
      </c>
      <c r="B2547" s="49">
        <f t="shared" si="39"/>
        <v>2222</v>
      </c>
      <c r="C2547" s="50" t="s">
        <v>119</v>
      </c>
      <c r="D2547" s="51"/>
      <c r="E2547" s="29"/>
      <c r="F2547" s="70"/>
      <c r="G2547" s="67"/>
      <c r="H2547" s="67"/>
      <c r="I2547" s="70"/>
      <c r="J2547"/>
      <c r="K2547"/>
      <c r="L2547" s="58"/>
      <c r="M2547" s="58"/>
      <c r="N2547" s="58"/>
      <c r="O2547" s="58"/>
    </row>
    <row r="2548" spans="1:15" s="50" customFormat="1">
      <c r="A2548" s="62" t="str">
        <f>IF(Tabela3[[#This Row],[GOL CASA]]&lt;&gt;"",1,"")</f>
        <v/>
      </c>
      <c r="B2548" s="49">
        <f t="shared" si="39"/>
        <v>2223</v>
      </c>
      <c r="C2548" s="50" t="s">
        <v>119</v>
      </c>
      <c r="D2548" s="51"/>
      <c r="E2548" s="29"/>
      <c r="F2548" s="70"/>
      <c r="G2548" s="67"/>
      <c r="H2548" s="67"/>
      <c r="I2548" s="70"/>
      <c r="J2548"/>
      <c r="K2548"/>
      <c r="L2548" s="58"/>
      <c r="M2548" s="58"/>
      <c r="N2548" s="58"/>
      <c r="O2548" s="58"/>
    </row>
    <row r="2549" spans="1:15" s="50" customFormat="1">
      <c r="A2549" s="62" t="str">
        <f>IF(Tabela3[[#This Row],[GOL CASA]]&lt;&gt;"",1,"")</f>
        <v/>
      </c>
      <c r="B2549" s="49">
        <f t="shared" si="39"/>
        <v>2224</v>
      </c>
      <c r="C2549" s="50" t="s">
        <v>119</v>
      </c>
      <c r="D2549" s="51"/>
      <c r="E2549" s="29"/>
      <c r="F2549" s="70"/>
      <c r="G2549" s="67"/>
      <c r="H2549" s="67"/>
      <c r="I2549" s="70"/>
      <c r="J2549"/>
      <c r="K2549"/>
      <c r="L2549" s="58"/>
      <c r="M2549" s="58"/>
      <c r="N2549" s="58"/>
      <c r="O2549" s="58"/>
    </row>
    <row r="2550" spans="1:15" s="50" customFormat="1">
      <c r="A2550" s="62" t="str">
        <f>IF(Tabela3[[#This Row],[GOL CASA]]&lt;&gt;"",1,"")</f>
        <v/>
      </c>
      <c r="B2550" s="49">
        <f t="shared" si="39"/>
        <v>2225</v>
      </c>
      <c r="C2550" s="50" t="s">
        <v>119</v>
      </c>
      <c r="D2550" s="51"/>
      <c r="E2550" s="29"/>
      <c r="F2550" s="70"/>
      <c r="G2550" s="67"/>
      <c r="H2550" s="67"/>
      <c r="I2550" s="70"/>
      <c r="J2550"/>
      <c r="K2550"/>
      <c r="L2550" s="58"/>
      <c r="M2550" s="58"/>
      <c r="N2550" s="58"/>
      <c r="O2550" s="58"/>
    </row>
    <row r="2551" spans="1:15" s="50" customFormat="1">
      <c r="A2551" s="62" t="str">
        <f>IF(Tabela3[[#This Row],[GOL CASA]]&lt;&gt;"",1,"")</f>
        <v/>
      </c>
      <c r="B2551" s="49">
        <f t="shared" si="39"/>
        <v>2226</v>
      </c>
      <c r="C2551" s="50" t="s">
        <v>119</v>
      </c>
      <c r="D2551" s="51"/>
      <c r="E2551" s="29"/>
      <c r="F2551" s="70"/>
      <c r="G2551" s="67"/>
      <c r="H2551" s="67"/>
      <c r="I2551" s="70"/>
      <c r="J2551"/>
      <c r="K2551"/>
      <c r="L2551" s="58"/>
      <c r="M2551" s="58"/>
      <c r="N2551" s="58"/>
      <c r="O2551" s="58"/>
    </row>
    <row r="2552" spans="1:15" s="50" customFormat="1">
      <c r="A2552" s="62" t="str">
        <f>IF(Tabela3[[#This Row],[GOL CASA]]&lt;&gt;"",1,"")</f>
        <v/>
      </c>
      <c r="B2552" s="49">
        <f t="shared" si="39"/>
        <v>2227</v>
      </c>
      <c r="C2552" s="50" t="s">
        <v>119</v>
      </c>
      <c r="D2552" s="51"/>
      <c r="E2552" s="29"/>
      <c r="F2552" s="70"/>
      <c r="G2552" s="67"/>
      <c r="H2552" s="67"/>
      <c r="I2552" s="70"/>
      <c r="J2552"/>
      <c r="K2552"/>
      <c r="L2552" s="58"/>
      <c r="M2552" s="58"/>
      <c r="N2552" s="58"/>
      <c r="O2552" s="58"/>
    </row>
    <row r="2553" spans="1:15" s="50" customFormat="1">
      <c r="A2553" s="62" t="str">
        <f>IF(Tabela3[[#This Row],[GOL CASA]]&lt;&gt;"",1,"")</f>
        <v/>
      </c>
      <c r="B2553" s="49">
        <f t="shared" si="39"/>
        <v>2228</v>
      </c>
      <c r="C2553" s="50" t="s">
        <v>119</v>
      </c>
      <c r="D2553" s="51"/>
      <c r="E2553" s="29"/>
      <c r="F2553" s="70"/>
      <c r="G2553" s="67"/>
      <c r="H2553" s="67"/>
      <c r="I2553" s="70"/>
      <c r="J2553"/>
      <c r="K2553"/>
      <c r="L2553" s="58"/>
      <c r="M2553" s="58"/>
      <c r="N2553" s="58"/>
      <c r="O2553" s="58"/>
    </row>
    <row r="2554" spans="1:15" s="50" customFormat="1">
      <c r="A2554" s="62" t="str">
        <f>IF(Tabela3[[#This Row],[GOL CASA]]&lt;&gt;"",1,"")</f>
        <v/>
      </c>
      <c r="B2554" s="49">
        <f t="shared" si="39"/>
        <v>2229</v>
      </c>
      <c r="C2554" s="50" t="s">
        <v>119</v>
      </c>
      <c r="D2554" s="51"/>
      <c r="E2554" s="29"/>
      <c r="F2554" s="70"/>
      <c r="G2554" s="67"/>
      <c r="H2554" s="67"/>
      <c r="I2554" s="70"/>
      <c r="J2554"/>
      <c r="K2554"/>
      <c r="L2554" s="58"/>
      <c r="M2554" s="58"/>
      <c r="N2554" s="58"/>
      <c r="O2554" s="58"/>
    </row>
    <row r="2555" spans="1:15" s="50" customFormat="1">
      <c r="A2555" s="62" t="str">
        <f>IF(Tabela3[[#This Row],[GOL CASA]]&lt;&gt;"",1,"")</f>
        <v/>
      </c>
      <c r="B2555" s="49">
        <f t="shared" si="39"/>
        <v>2230</v>
      </c>
      <c r="C2555" s="50" t="s">
        <v>119</v>
      </c>
      <c r="D2555" s="51"/>
      <c r="E2555" s="29"/>
      <c r="F2555" s="70"/>
      <c r="G2555" s="67"/>
      <c r="H2555" s="67"/>
      <c r="I2555" s="70"/>
      <c r="J2555"/>
      <c r="K2555"/>
      <c r="L2555" s="58"/>
      <c r="M2555" s="58"/>
      <c r="N2555" s="58"/>
      <c r="O2555" s="58"/>
    </row>
    <row r="2556" spans="1:15" s="50" customFormat="1">
      <c r="A2556" s="62" t="str">
        <f>IF(Tabela3[[#This Row],[GOL CASA]]&lt;&gt;"",1,"")</f>
        <v/>
      </c>
      <c r="B2556" s="49">
        <f t="shared" si="39"/>
        <v>2231</v>
      </c>
      <c r="C2556" s="50" t="s">
        <v>119</v>
      </c>
      <c r="D2556" s="51"/>
      <c r="E2556" s="29"/>
      <c r="F2556" s="70"/>
      <c r="G2556" s="67"/>
      <c r="H2556" s="67"/>
      <c r="I2556" s="70"/>
      <c r="J2556"/>
      <c r="K2556"/>
      <c r="L2556" s="58"/>
      <c r="M2556" s="58"/>
      <c r="N2556" s="58"/>
      <c r="O2556" s="58"/>
    </row>
    <row r="2557" spans="1:15" s="50" customFormat="1">
      <c r="A2557" s="62" t="str">
        <f>IF(Tabela3[[#This Row],[GOL CASA]]&lt;&gt;"",1,"")</f>
        <v/>
      </c>
      <c r="B2557" s="49">
        <f t="shared" si="39"/>
        <v>2232</v>
      </c>
      <c r="C2557" s="50" t="s">
        <v>119</v>
      </c>
      <c r="D2557" s="51"/>
      <c r="E2557" s="29"/>
      <c r="F2557" s="70"/>
      <c r="G2557" s="67"/>
      <c r="H2557" s="67"/>
      <c r="I2557" s="70"/>
      <c r="J2557"/>
      <c r="K2557"/>
      <c r="L2557" s="58"/>
      <c r="M2557" s="58"/>
      <c r="N2557" s="58"/>
      <c r="O2557" s="58"/>
    </row>
    <row r="2558" spans="1:15" s="50" customFormat="1">
      <c r="A2558" s="62" t="str">
        <f>IF(Tabela3[[#This Row],[GOL CASA]]&lt;&gt;"",1,"")</f>
        <v/>
      </c>
      <c r="B2558" s="49">
        <f t="shared" si="39"/>
        <v>2233</v>
      </c>
      <c r="C2558" s="50" t="s">
        <v>119</v>
      </c>
      <c r="D2558" s="51"/>
      <c r="E2558" s="29"/>
      <c r="F2558" s="70"/>
      <c r="G2558" s="67"/>
      <c r="H2558" s="67"/>
      <c r="I2558" s="70"/>
      <c r="J2558"/>
      <c r="K2558"/>
      <c r="L2558" s="58"/>
      <c r="M2558" s="58"/>
      <c r="N2558" s="58"/>
      <c r="O2558" s="58"/>
    </row>
    <row r="2559" spans="1:15" s="50" customFormat="1">
      <c r="A2559" s="62" t="str">
        <f>IF(Tabela3[[#This Row],[GOL CASA]]&lt;&gt;"",1,"")</f>
        <v/>
      </c>
      <c r="B2559" s="49">
        <f t="shared" si="39"/>
        <v>2234</v>
      </c>
      <c r="C2559" s="50" t="s">
        <v>119</v>
      </c>
      <c r="D2559" s="51"/>
      <c r="E2559" s="29"/>
      <c r="F2559" s="70"/>
      <c r="G2559" s="67"/>
      <c r="H2559" s="67"/>
      <c r="I2559" s="70"/>
      <c r="J2559"/>
      <c r="K2559"/>
      <c r="L2559" s="58"/>
      <c r="M2559" s="58"/>
      <c r="N2559" s="58"/>
      <c r="O2559" s="58"/>
    </row>
    <row r="2560" spans="1:15" s="50" customFormat="1">
      <c r="A2560" s="62" t="str">
        <f>IF(Tabela3[[#This Row],[GOL CASA]]&lt;&gt;"",1,"")</f>
        <v/>
      </c>
      <c r="B2560" s="49">
        <f t="shared" si="39"/>
        <v>2235</v>
      </c>
      <c r="C2560" s="50" t="s">
        <v>119</v>
      </c>
      <c r="D2560" s="51"/>
      <c r="E2560" s="29"/>
      <c r="F2560" s="70"/>
      <c r="G2560" s="67"/>
      <c r="H2560" s="67"/>
      <c r="I2560" s="70"/>
      <c r="J2560"/>
      <c r="K2560"/>
      <c r="L2560" s="58"/>
      <c r="M2560" s="58"/>
      <c r="N2560" s="58"/>
      <c r="O2560" s="58"/>
    </row>
    <row r="2561" spans="1:15" s="50" customFormat="1">
      <c r="A2561" s="62" t="str">
        <f>IF(Tabela3[[#This Row],[GOL CASA]]&lt;&gt;"",1,"")</f>
        <v/>
      </c>
      <c r="B2561" s="49">
        <f t="shared" si="39"/>
        <v>2236</v>
      </c>
      <c r="C2561" s="50" t="s">
        <v>119</v>
      </c>
      <c r="D2561" s="51"/>
      <c r="E2561" s="29"/>
      <c r="F2561" s="70"/>
      <c r="G2561" s="67"/>
      <c r="H2561" s="67"/>
      <c r="I2561" s="70"/>
      <c r="J2561"/>
      <c r="K2561"/>
      <c r="L2561" s="58"/>
      <c r="M2561" s="58"/>
      <c r="N2561" s="58"/>
      <c r="O2561" s="58"/>
    </row>
    <row r="2562" spans="1:15" s="50" customFormat="1">
      <c r="A2562" s="62" t="str">
        <f>IF(Tabela3[[#This Row],[GOL CASA]]&lt;&gt;"",1,"")</f>
        <v/>
      </c>
      <c r="B2562" s="49">
        <f t="shared" si="39"/>
        <v>2237</v>
      </c>
      <c r="C2562" s="50" t="s">
        <v>119</v>
      </c>
      <c r="D2562" s="51"/>
      <c r="E2562" s="29"/>
      <c r="F2562" s="70"/>
      <c r="G2562" s="67"/>
      <c r="H2562" s="67"/>
      <c r="I2562" s="70"/>
      <c r="J2562"/>
      <c r="K2562"/>
      <c r="L2562" s="58"/>
      <c r="M2562" s="58"/>
      <c r="N2562" s="58"/>
      <c r="O2562" s="58"/>
    </row>
    <row r="2563" spans="1:15" s="50" customFormat="1">
      <c r="A2563" s="62" t="str">
        <f>IF(Tabela3[[#This Row],[GOL CASA]]&lt;&gt;"",1,"")</f>
        <v/>
      </c>
      <c r="B2563" s="49">
        <f t="shared" si="39"/>
        <v>2238</v>
      </c>
      <c r="C2563" s="50" t="s">
        <v>119</v>
      </c>
      <c r="D2563" s="51"/>
      <c r="E2563" s="29"/>
      <c r="F2563" s="70"/>
      <c r="G2563" s="67"/>
      <c r="H2563" s="67"/>
      <c r="I2563" s="70"/>
      <c r="J2563"/>
      <c r="K2563"/>
      <c r="L2563" s="58"/>
      <c r="M2563" s="58"/>
      <c r="N2563" s="58"/>
      <c r="O2563" s="58"/>
    </row>
    <row r="2564" spans="1:15" s="50" customFormat="1">
      <c r="A2564" s="62" t="str">
        <f>IF(Tabela3[[#This Row],[GOL CASA]]&lt;&gt;"",1,"")</f>
        <v/>
      </c>
      <c r="B2564" s="49">
        <f t="shared" si="39"/>
        <v>2239</v>
      </c>
      <c r="C2564" s="50" t="s">
        <v>119</v>
      </c>
      <c r="D2564" s="51"/>
      <c r="E2564" s="29"/>
      <c r="F2564" s="70"/>
      <c r="G2564" s="67"/>
      <c r="H2564" s="67"/>
      <c r="I2564" s="70"/>
      <c r="J2564"/>
      <c r="K2564"/>
      <c r="L2564" s="58"/>
      <c r="M2564" s="58"/>
      <c r="N2564" s="58"/>
      <c r="O2564" s="58"/>
    </row>
    <row r="2565" spans="1:15" s="50" customFormat="1">
      <c r="A2565" s="62" t="str">
        <f>IF(Tabela3[[#This Row],[GOL CASA]]&lt;&gt;"",1,"")</f>
        <v/>
      </c>
      <c r="B2565" s="49">
        <f t="shared" si="39"/>
        <v>2240</v>
      </c>
      <c r="C2565" s="50" t="s">
        <v>119</v>
      </c>
      <c r="D2565" s="51"/>
      <c r="E2565" s="29"/>
      <c r="F2565" s="70"/>
      <c r="G2565" s="67"/>
      <c r="H2565" s="67"/>
      <c r="I2565" s="70"/>
      <c r="J2565"/>
      <c r="K2565"/>
      <c r="L2565" s="58"/>
      <c r="M2565" s="58"/>
      <c r="N2565" s="58"/>
      <c r="O2565" s="58"/>
    </row>
    <row r="2566" spans="1:15" s="50" customFormat="1">
      <c r="A2566" s="62" t="str">
        <f>IF(Tabela3[[#This Row],[GOL CASA]]&lt;&gt;"",1,"")</f>
        <v/>
      </c>
      <c r="B2566" s="49">
        <f t="shared" si="39"/>
        <v>2241</v>
      </c>
      <c r="C2566" s="50" t="s">
        <v>119</v>
      </c>
      <c r="D2566" s="51"/>
      <c r="E2566" s="29"/>
      <c r="F2566" s="70"/>
      <c r="G2566" s="67"/>
      <c r="H2566" s="67"/>
      <c r="I2566" s="70"/>
      <c r="J2566"/>
      <c r="K2566"/>
      <c r="L2566" s="58"/>
      <c r="M2566" s="58"/>
      <c r="N2566" s="58"/>
      <c r="O2566" s="58"/>
    </row>
    <row r="2567" spans="1:15" s="50" customFormat="1">
      <c r="A2567" s="62" t="str">
        <f>IF(Tabela3[[#This Row],[GOL CASA]]&lt;&gt;"",1,"")</f>
        <v/>
      </c>
      <c r="B2567" s="49">
        <f t="shared" ref="B2567:B2630" si="40">B2566+1</f>
        <v>2242</v>
      </c>
      <c r="C2567" s="50" t="s">
        <v>119</v>
      </c>
      <c r="D2567" s="51"/>
      <c r="E2567" s="29"/>
      <c r="F2567" s="70"/>
      <c r="G2567" s="67"/>
      <c r="H2567" s="67"/>
      <c r="I2567" s="70"/>
      <c r="J2567"/>
      <c r="K2567"/>
      <c r="L2567" s="58"/>
      <c r="M2567" s="58"/>
      <c r="N2567" s="58"/>
      <c r="O2567" s="58"/>
    </row>
    <row r="2568" spans="1:15" s="50" customFormat="1">
      <c r="A2568" s="62" t="str">
        <f>IF(Tabela3[[#This Row],[GOL CASA]]&lt;&gt;"",1,"")</f>
        <v/>
      </c>
      <c r="B2568" s="49">
        <f t="shared" si="40"/>
        <v>2243</v>
      </c>
      <c r="C2568" s="50" t="s">
        <v>119</v>
      </c>
      <c r="D2568" s="51"/>
      <c r="E2568" s="29"/>
      <c r="F2568" s="70"/>
      <c r="G2568" s="67"/>
      <c r="H2568" s="67"/>
      <c r="I2568" s="70"/>
      <c r="J2568"/>
      <c r="K2568"/>
      <c r="L2568" s="58"/>
      <c r="M2568" s="58"/>
      <c r="N2568" s="58"/>
      <c r="O2568" s="58"/>
    </row>
    <row r="2569" spans="1:15" s="50" customFormat="1">
      <c r="A2569" s="62" t="str">
        <f>IF(Tabela3[[#This Row],[GOL CASA]]&lt;&gt;"",1,"")</f>
        <v/>
      </c>
      <c r="B2569" s="49">
        <f t="shared" si="40"/>
        <v>2244</v>
      </c>
      <c r="C2569" s="50" t="s">
        <v>119</v>
      </c>
      <c r="D2569" s="51"/>
      <c r="E2569" s="29"/>
      <c r="F2569" s="70"/>
      <c r="G2569" s="67"/>
      <c r="H2569" s="67"/>
      <c r="I2569" s="70"/>
      <c r="J2569"/>
      <c r="K2569"/>
      <c r="L2569" s="58"/>
      <c r="M2569" s="58"/>
      <c r="N2569" s="58"/>
      <c r="O2569" s="58"/>
    </row>
    <row r="2570" spans="1:15" s="50" customFormat="1">
      <c r="A2570" s="62" t="str">
        <f>IF(Tabela3[[#This Row],[GOL CASA]]&lt;&gt;"",1,"")</f>
        <v/>
      </c>
      <c r="B2570" s="49">
        <f t="shared" si="40"/>
        <v>2245</v>
      </c>
      <c r="C2570" s="50" t="s">
        <v>119</v>
      </c>
      <c r="D2570" s="51"/>
      <c r="E2570" s="29"/>
      <c r="F2570" s="70"/>
      <c r="G2570" s="67"/>
      <c r="H2570" s="67"/>
      <c r="I2570" s="70"/>
      <c r="J2570"/>
      <c r="K2570"/>
      <c r="L2570" s="58"/>
      <c r="M2570" s="58"/>
      <c r="N2570" s="58"/>
      <c r="O2570" s="58"/>
    </row>
    <row r="2571" spans="1:15" s="50" customFormat="1">
      <c r="A2571" s="62" t="str">
        <f>IF(Tabela3[[#This Row],[GOL CASA]]&lt;&gt;"",1,"")</f>
        <v/>
      </c>
      <c r="B2571" s="49">
        <f t="shared" si="40"/>
        <v>2246</v>
      </c>
      <c r="C2571" s="50" t="s">
        <v>119</v>
      </c>
      <c r="D2571" s="51"/>
      <c r="E2571" s="29"/>
      <c r="F2571" s="70"/>
      <c r="G2571" s="67"/>
      <c r="H2571" s="67"/>
      <c r="I2571" s="70"/>
      <c r="J2571"/>
      <c r="K2571"/>
      <c r="L2571" s="58"/>
      <c r="M2571" s="58"/>
      <c r="N2571" s="58"/>
      <c r="O2571" s="58"/>
    </row>
    <row r="2572" spans="1:15" s="50" customFormat="1">
      <c r="A2572" s="62" t="str">
        <f>IF(Tabela3[[#This Row],[GOL CASA]]&lt;&gt;"",1,"")</f>
        <v/>
      </c>
      <c r="B2572" s="49">
        <f t="shared" si="40"/>
        <v>2247</v>
      </c>
      <c r="C2572" s="50" t="s">
        <v>119</v>
      </c>
      <c r="D2572" s="51"/>
      <c r="E2572" s="29"/>
      <c r="F2572" s="70"/>
      <c r="G2572" s="67"/>
      <c r="H2572" s="67"/>
      <c r="I2572" s="70"/>
      <c r="J2572"/>
      <c r="K2572"/>
      <c r="L2572" s="58"/>
      <c r="M2572" s="58"/>
      <c r="N2572" s="58"/>
      <c r="O2572" s="58"/>
    </row>
    <row r="2573" spans="1:15" s="50" customFormat="1">
      <c r="A2573" s="62" t="str">
        <f>IF(Tabela3[[#This Row],[GOL CASA]]&lt;&gt;"",1,"")</f>
        <v/>
      </c>
      <c r="B2573" s="49">
        <f t="shared" si="40"/>
        <v>2248</v>
      </c>
      <c r="C2573" s="50" t="s">
        <v>119</v>
      </c>
      <c r="D2573" s="51"/>
      <c r="E2573" s="29"/>
      <c r="F2573" s="70"/>
      <c r="G2573" s="67"/>
      <c r="H2573" s="67"/>
      <c r="I2573" s="70"/>
      <c r="J2573"/>
      <c r="K2573"/>
      <c r="L2573" s="58"/>
      <c r="M2573" s="58"/>
      <c r="N2573" s="58"/>
      <c r="O2573" s="58"/>
    </row>
    <row r="2574" spans="1:15" s="50" customFormat="1">
      <c r="A2574" s="62" t="str">
        <f>IF(Tabela3[[#This Row],[GOL CASA]]&lt;&gt;"",1,"")</f>
        <v/>
      </c>
      <c r="B2574" s="49">
        <f t="shared" si="40"/>
        <v>2249</v>
      </c>
      <c r="C2574" s="50" t="s">
        <v>119</v>
      </c>
      <c r="D2574" s="51"/>
      <c r="E2574" s="29"/>
      <c r="F2574" s="70"/>
      <c r="G2574" s="67"/>
      <c r="H2574" s="67"/>
      <c r="I2574" s="70"/>
      <c r="J2574"/>
      <c r="K2574"/>
      <c r="L2574" s="58"/>
      <c r="M2574" s="58"/>
      <c r="N2574" s="58"/>
      <c r="O2574" s="58"/>
    </row>
    <row r="2575" spans="1:15" s="50" customFormat="1">
      <c r="A2575" s="62" t="str">
        <f>IF(Tabela3[[#This Row],[GOL CASA]]&lt;&gt;"",1,"")</f>
        <v/>
      </c>
      <c r="B2575" s="49">
        <f t="shared" si="40"/>
        <v>2250</v>
      </c>
      <c r="C2575" s="50" t="s">
        <v>119</v>
      </c>
      <c r="D2575" s="51"/>
      <c r="E2575" s="29"/>
      <c r="F2575" s="70"/>
      <c r="G2575" s="67"/>
      <c r="H2575" s="67"/>
      <c r="I2575" s="70"/>
      <c r="J2575"/>
      <c r="K2575"/>
      <c r="L2575" s="58"/>
      <c r="M2575" s="58"/>
      <c r="N2575" s="58"/>
      <c r="O2575" s="58"/>
    </row>
    <row r="2576" spans="1:15" s="50" customFormat="1">
      <c r="A2576" s="62" t="str">
        <f>IF(Tabela3[[#This Row],[GOL CASA]]&lt;&gt;"",1,"")</f>
        <v/>
      </c>
      <c r="B2576" s="49">
        <f t="shared" si="40"/>
        <v>2251</v>
      </c>
      <c r="C2576" s="50" t="s">
        <v>119</v>
      </c>
      <c r="D2576" s="51"/>
      <c r="E2576" s="29"/>
      <c r="F2576" s="70"/>
      <c r="G2576" s="67"/>
      <c r="H2576" s="67"/>
      <c r="I2576" s="70"/>
      <c r="J2576"/>
      <c r="K2576"/>
      <c r="L2576" s="58"/>
      <c r="M2576" s="58"/>
      <c r="N2576" s="58"/>
      <c r="O2576" s="58"/>
    </row>
    <row r="2577" spans="1:15" s="50" customFormat="1">
      <c r="A2577" s="62" t="str">
        <f>IF(Tabela3[[#This Row],[GOL CASA]]&lt;&gt;"",1,"")</f>
        <v/>
      </c>
      <c r="B2577" s="49">
        <f t="shared" si="40"/>
        <v>2252</v>
      </c>
      <c r="C2577" s="50" t="s">
        <v>119</v>
      </c>
      <c r="D2577" s="51"/>
      <c r="E2577" s="29"/>
      <c r="F2577" s="70"/>
      <c r="G2577" s="67"/>
      <c r="H2577" s="67"/>
      <c r="I2577" s="70"/>
      <c r="J2577"/>
      <c r="K2577"/>
      <c r="L2577" s="58"/>
      <c r="M2577" s="58"/>
      <c r="N2577" s="58"/>
      <c r="O2577" s="58"/>
    </row>
    <row r="2578" spans="1:15" s="50" customFormat="1">
      <c r="A2578" s="62" t="str">
        <f>IF(Tabela3[[#This Row],[GOL CASA]]&lt;&gt;"",1,"")</f>
        <v/>
      </c>
      <c r="B2578" s="49">
        <f t="shared" si="40"/>
        <v>2253</v>
      </c>
      <c r="C2578" s="50" t="s">
        <v>119</v>
      </c>
      <c r="D2578" s="51"/>
      <c r="E2578" s="29"/>
      <c r="F2578" s="70"/>
      <c r="G2578" s="67"/>
      <c r="H2578" s="67"/>
      <c r="I2578" s="70"/>
      <c r="J2578"/>
      <c r="K2578"/>
      <c r="L2578" s="58"/>
      <c r="M2578" s="58"/>
      <c r="N2578" s="58"/>
      <c r="O2578" s="58"/>
    </row>
    <row r="2579" spans="1:15" s="50" customFormat="1">
      <c r="A2579" s="62" t="str">
        <f>IF(Tabela3[[#This Row],[GOL CASA]]&lt;&gt;"",1,"")</f>
        <v/>
      </c>
      <c r="B2579" s="49">
        <f t="shared" si="40"/>
        <v>2254</v>
      </c>
      <c r="C2579" s="50" t="s">
        <v>119</v>
      </c>
      <c r="D2579" s="51"/>
      <c r="E2579" s="29"/>
      <c r="F2579" s="70"/>
      <c r="G2579" s="67"/>
      <c r="H2579" s="67"/>
      <c r="I2579" s="70"/>
      <c r="J2579"/>
      <c r="K2579"/>
      <c r="L2579" s="58"/>
      <c r="M2579" s="58"/>
      <c r="N2579" s="58"/>
      <c r="O2579" s="58"/>
    </row>
    <row r="2580" spans="1:15" s="50" customFormat="1">
      <c r="A2580" s="62" t="str">
        <f>IF(Tabela3[[#This Row],[GOL CASA]]&lt;&gt;"",1,"")</f>
        <v/>
      </c>
      <c r="B2580" s="49">
        <f t="shared" si="40"/>
        <v>2255</v>
      </c>
      <c r="C2580" s="50" t="s">
        <v>119</v>
      </c>
      <c r="D2580" s="51"/>
      <c r="E2580" s="29"/>
      <c r="F2580" s="70"/>
      <c r="G2580" s="67"/>
      <c r="H2580" s="67"/>
      <c r="I2580" s="70"/>
      <c r="J2580"/>
      <c r="K2580"/>
      <c r="L2580" s="58"/>
      <c r="M2580" s="58"/>
      <c r="N2580" s="58"/>
      <c r="O2580" s="58"/>
    </row>
    <row r="2581" spans="1:15" s="50" customFormat="1">
      <c r="A2581" s="62" t="str">
        <f>IF(Tabela3[[#This Row],[GOL CASA]]&lt;&gt;"",1,"")</f>
        <v/>
      </c>
      <c r="B2581" s="49">
        <f t="shared" si="40"/>
        <v>2256</v>
      </c>
      <c r="C2581" s="50" t="s">
        <v>119</v>
      </c>
      <c r="D2581" s="51"/>
      <c r="E2581" s="29"/>
      <c r="F2581" s="70"/>
      <c r="G2581" s="67"/>
      <c r="H2581" s="67"/>
      <c r="I2581" s="70"/>
      <c r="J2581"/>
      <c r="K2581"/>
      <c r="L2581" s="58"/>
      <c r="M2581" s="58"/>
      <c r="N2581" s="58"/>
      <c r="O2581" s="58"/>
    </row>
    <row r="2582" spans="1:15" s="50" customFormat="1">
      <c r="A2582" s="62" t="str">
        <f>IF(Tabela3[[#This Row],[GOL CASA]]&lt;&gt;"",1,"")</f>
        <v/>
      </c>
      <c r="B2582" s="49">
        <f t="shared" si="40"/>
        <v>2257</v>
      </c>
      <c r="C2582" s="50" t="s">
        <v>119</v>
      </c>
      <c r="D2582" s="51"/>
      <c r="E2582" s="29"/>
      <c r="F2582" s="70"/>
      <c r="G2582" s="67"/>
      <c r="H2582" s="67"/>
      <c r="I2582" s="70"/>
      <c r="J2582"/>
      <c r="K2582"/>
      <c r="L2582" s="58"/>
      <c r="M2582" s="58"/>
      <c r="N2582" s="58"/>
      <c r="O2582" s="58"/>
    </row>
    <row r="2583" spans="1:15" s="50" customFormat="1">
      <c r="A2583" s="62" t="str">
        <f>IF(Tabela3[[#This Row],[GOL CASA]]&lt;&gt;"",1,"")</f>
        <v/>
      </c>
      <c r="B2583" s="49">
        <f t="shared" si="40"/>
        <v>2258</v>
      </c>
      <c r="C2583" s="50" t="s">
        <v>119</v>
      </c>
      <c r="D2583" s="51"/>
      <c r="E2583" s="29"/>
      <c r="F2583" s="70"/>
      <c r="G2583" s="67"/>
      <c r="H2583" s="67"/>
      <c r="I2583" s="70"/>
      <c r="J2583"/>
      <c r="K2583"/>
      <c r="L2583" s="58"/>
      <c r="M2583" s="58"/>
      <c r="N2583" s="58"/>
      <c r="O2583" s="58"/>
    </row>
    <row r="2584" spans="1:15" s="50" customFormat="1">
      <c r="A2584" s="62" t="str">
        <f>IF(Tabela3[[#This Row],[GOL CASA]]&lt;&gt;"",1,"")</f>
        <v/>
      </c>
      <c r="B2584" s="49">
        <f t="shared" si="40"/>
        <v>2259</v>
      </c>
      <c r="C2584" s="50" t="s">
        <v>119</v>
      </c>
      <c r="D2584" s="51"/>
      <c r="E2584" s="29"/>
      <c r="F2584" s="70"/>
      <c r="G2584" s="67"/>
      <c r="H2584" s="67"/>
      <c r="I2584" s="70"/>
      <c r="J2584"/>
      <c r="K2584"/>
      <c r="L2584" s="58"/>
      <c r="M2584" s="58"/>
      <c r="N2584" s="58"/>
      <c r="O2584" s="58"/>
    </row>
    <row r="2585" spans="1:15" s="50" customFormat="1">
      <c r="A2585" s="62" t="str">
        <f>IF(Tabela3[[#This Row],[GOL CASA]]&lt;&gt;"",1,"")</f>
        <v/>
      </c>
      <c r="B2585" s="49">
        <f t="shared" si="40"/>
        <v>2260</v>
      </c>
      <c r="C2585" s="50" t="s">
        <v>119</v>
      </c>
      <c r="D2585" s="51"/>
      <c r="E2585" s="29"/>
      <c r="F2585" s="70"/>
      <c r="G2585" s="67"/>
      <c r="H2585" s="67"/>
      <c r="I2585" s="70"/>
      <c r="J2585"/>
      <c r="K2585"/>
      <c r="L2585" s="58"/>
      <c r="M2585" s="58"/>
      <c r="N2585" s="58"/>
      <c r="O2585" s="58"/>
    </row>
    <row r="2586" spans="1:15" s="50" customFormat="1">
      <c r="A2586" s="62" t="str">
        <f>IF(Tabela3[[#This Row],[GOL CASA]]&lt;&gt;"",1,"")</f>
        <v/>
      </c>
      <c r="B2586" s="49">
        <f t="shared" si="40"/>
        <v>2261</v>
      </c>
      <c r="C2586" s="50" t="s">
        <v>119</v>
      </c>
      <c r="D2586" s="51"/>
      <c r="E2586" s="29"/>
      <c r="F2586" s="70"/>
      <c r="G2586" s="67"/>
      <c r="H2586" s="67"/>
      <c r="I2586" s="70"/>
      <c r="J2586"/>
      <c r="K2586"/>
      <c r="L2586" s="58"/>
      <c r="M2586" s="58"/>
      <c r="N2586" s="58"/>
      <c r="O2586" s="58"/>
    </row>
    <row r="2587" spans="1:15" s="50" customFormat="1">
      <c r="A2587" s="62" t="str">
        <f>IF(Tabela3[[#This Row],[GOL CASA]]&lt;&gt;"",1,"")</f>
        <v/>
      </c>
      <c r="B2587" s="49">
        <f t="shared" si="40"/>
        <v>2262</v>
      </c>
      <c r="C2587" s="50" t="s">
        <v>119</v>
      </c>
      <c r="D2587" s="51"/>
      <c r="E2587" s="29"/>
      <c r="F2587" s="70"/>
      <c r="G2587" s="67"/>
      <c r="H2587" s="67"/>
      <c r="I2587" s="70"/>
      <c r="J2587"/>
      <c r="K2587"/>
      <c r="L2587" s="58"/>
      <c r="M2587" s="58"/>
      <c r="N2587" s="58"/>
      <c r="O2587" s="58"/>
    </row>
    <row r="2588" spans="1:15" s="50" customFormat="1">
      <c r="A2588" s="62" t="str">
        <f>IF(Tabela3[[#This Row],[GOL CASA]]&lt;&gt;"",1,"")</f>
        <v/>
      </c>
      <c r="B2588" s="49">
        <f t="shared" si="40"/>
        <v>2263</v>
      </c>
      <c r="C2588" s="50" t="s">
        <v>119</v>
      </c>
      <c r="D2588" s="51"/>
      <c r="E2588" s="29"/>
      <c r="F2588" s="70"/>
      <c r="G2588" s="67"/>
      <c r="H2588" s="67"/>
      <c r="I2588" s="70"/>
      <c r="J2588"/>
      <c r="K2588"/>
      <c r="L2588" s="58"/>
      <c r="M2588" s="58"/>
      <c r="N2588" s="58"/>
      <c r="O2588" s="58"/>
    </row>
    <row r="2589" spans="1:15" s="50" customFormat="1">
      <c r="A2589" s="62" t="str">
        <f>IF(Tabela3[[#This Row],[GOL CASA]]&lt;&gt;"",1,"")</f>
        <v/>
      </c>
      <c r="B2589" s="49">
        <f t="shared" si="40"/>
        <v>2264</v>
      </c>
      <c r="C2589" s="50" t="s">
        <v>119</v>
      </c>
      <c r="D2589" s="51"/>
      <c r="E2589" s="29"/>
      <c r="F2589" s="70"/>
      <c r="G2589" s="67"/>
      <c r="H2589" s="67"/>
      <c r="I2589" s="70"/>
      <c r="J2589"/>
      <c r="K2589"/>
      <c r="L2589" s="58"/>
      <c r="M2589" s="58"/>
      <c r="N2589" s="58"/>
      <c r="O2589" s="58"/>
    </row>
    <row r="2590" spans="1:15" s="50" customFormat="1">
      <c r="A2590" s="62" t="str">
        <f>IF(Tabela3[[#This Row],[GOL CASA]]&lt;&gt;"",1,"")</f>
        <v/>
      </c>
      <c r="B2590" s="49">
        <f t="shared" si="40"/>
        <v>2265</v>
      </c>
      <c r="C2590" s="50" t="s">
        <v>119</v>
      </c>
      <c r="D2590" s="51"/>
      <c r="E2590" s="29"/>
      <c r="F2590" s="70"/>
      <c r="G2590" s="67"/>
      <c r="H2590" s="67"/>
      <c r="I2590" s="70"/>
      <c r="J2590"/>
      <c r="K2590"/>
      <c r="L2590" s="58"/>
      <c r="M2590" s="58"/>
      <c r="N2590" s="58"/>
      <c r="O2590" s="58"/>
    </row>
    <row r="2591" spans="1:15" s="50" customFormat="1">
      <c r="A2591" s="62" t="str">
        <f>IF(Tabela3[[#This Row],[GOL CASA]]&lt;&gt;"",1,"")</f>
        <v/>
      </c>
      <c r="B2591" s="49">
        <f t="shared" si="40"/>
        <v>2266</v>
      </c>
      <c r="C2591" s="50" t="s">
        <v>119</v>
      </c>
      <c r="D2591" s="51"/>
      <c r="E2591" s="29"/>
      <c r="F2591" s="70"/>
      <c r="G2591" s="67"/>
      <c r="H2591" s="67"/>
      <c r="I2591" s="70"/>
      <c r="J2591"/>
      <c r="K2591"/>
      <c r="L2591" s="58"/>
      <c r="M2591" s="58"/>
      <c r="N2591" s="58"/>
      <c r="O2591" s="58"/>
    </row>
    <row r="2592" spans="1:15" s="50" customFormat="1">
      <c r="A2592" s="62" t="str">
        <f>IF(Tabela3[[#This Row],[GOL CASA]]&lt;&gt;"",1,"")</f>
        <v/>
      </c>
      <c r="B2592" s="49">
        <f t="shared" si="40"/>
        <v>2267</v>
      </c>
      <c r="C2592" s="50" t="s">
        <v>119</v>
      </c>
      <c r="D2592" s="51"/>
      <c r="E2592" s="29"/>
      <c r="F2592" s="70"/>
      <c r="G2592" s="67"/>
      <c r="H2592" s="67"/>
      <c r="I2592" s="70"/>
      <c r="J2592"/>
      <c r="K2592"/>
      <c r="L2592" s="58"/>
      <c r="M2592" s="58"/>
      <c r="N2592" s="58"/>
      <c r="O2592" s="58"/>
    </row>
    <row r="2593" spans="1:15" s="50" customFormat="1">
      <c r="A2593" s="62" t="str">
        <f>IF(Tabela3[[#This Row],[GOL CASA]]&lt;&gt;"",1,"")</f>
        <v/>
      </c>
      <c r="B2593" s="49">
        <f t="shared" si="40"/>
        <v>2268</v>
      </c>
      <c r="C2593" s="50" t="s">
        <v>119</v>
      </c>
      <c r="D2593" s="51"/>
      <c r="E2593" s="29"/>
      <c r="F2593" s="70"/>
      <c r="G2593" s="67"/>
      <c r="H2593" s="67"/>
      <c r="I2593" s="70"/>
      <c r="J2593"/>
      <c r="K2593"/>
      <c r="L2593" s="58"/>
      <c r="M2593" s="58"/>
      <c r="N2593" s="58"/>
      <c r="O2593" s="58"/>
    </row>
    <row r="2594" spans="1:15" s="50" customFormat="1">
      <c r="A2594" s="62" t="str">
        <f>IF(Tabela3[[#This Row],[GOL CASA]]&lt;&gt;"",1,"")</f>
        <v/>
      </c>
      <c r="B2594" s="49">
        <f t="shared" si="40"/>
        <v>2269</v>
      </c>
      <c r="C2594" s="50" t="s">
        <v>119</v>
      </c>
      <c r="D2594" s="51"/>
      <c r="E2594" s="29"/>
      <c r="F2594" s="70"/>
      <c r="G2594" s="67"/>
      <c r="H2594" s="67"/>
      <c r="I2594" s="70"/>
      <c r="J2594"/>
      <c r="K2594"/>
      <c r="L2594" s="58"/>
      <c r="M2594" s="58"/>
      <c r="N2594" s="58"/>
      <c r="O2594" s="58"/>
    </row>
    <row r="2595" spans="1:15" s="50" customFormat="1">
      <c r="A2595" s="62" t="str">
        <f>IF(Tabela3[[#This Row],[GOL CASA]]&lt;&gt;"",1,"")</f>
        <v/>
      </c>
      <c r="B2595" s="49">
        <f t="shared" si="40"/>
        <v>2270</v>
      </c>
      <c r="C2595" s="50" t="s">
        <v>119</v>
      </c>
      <c r="D2595" s="51"/>
      <c r="E2595" s="29"/>
      <c r="F2595" s="70"/>
      <c r="G2595" s="67"/>
      <c r="H2595" s="67"/>
      <c r="I2595" s="70"/>
      <c r="J2595"/>
      <c r="K2595"/>
      <c r="L2595" s="58"/>
      <c r="M2595" s="58"/>
      <c r="N2595" s="58"/>
      <c r="O2595" s="58"/>
    </row>
    <row r="2596" spans="1:15" s="50" customFormat="1">
      <c r="A2596" s="62" t="str">
        <f>IF(Tabela3[[#This Row],[GOL CASA]]&lt;&gt;"",1,"")</f>
        <v/>
      </c>
      <c r="B2596" s="49">
        <f t="shared" si="40"/>
        <v>2271</v>
      </c>
      <c r="C2596" s="50" t="s">
        <v>119</v>
      </c>
      <c r="D2596" s="51"/>
      <c r="E2596" s="29"/>
      <c r="F2596" s="70"/>
      <c r="G2596" s="67"/>
      <c r="H2596" s="67"/>
      <c r="I2596" s="70"/>
      <c r="J2596"/>
      <c r="K2596"/>
      <c r="L2596" s="58"/>
      <c r="M2596" s="58"/>
      <c r="N2596" s="58"/>
      <c r="O2596" s="58"/>
    </row>
    <row r="2597" spans="1:15" s="50" customFormat="1">
      <c r="A2597" s="62" t="str">
        <f>IF(Tabela3[[#This Row],[GOL CASA]]&lt;&gt;"",1,"")</f>
        <v/>
      </c>
      <c r="B2597" s="49">
        <f t="shared" si="40"/>
        <v>2272</v>
      </c>
      <c r="C2597" s="50" t="s">
        <v>119</v>
      </c>
      <c r="D2597" s="51"/>
      <c r="E2597" s="29"/>
      <c r="F2597" s="70"/>
      <c r="G2597" s="67"/>
      <c r="H2597" s="67"/>
      <c r="I2597" s="70"/>
      <c r="J2597"/>
      <c r="K2597"/>
      <c r="L2597" s="58"/>
      <c r="M2597" s="58"/>
      <c r="N2597" s="58"/>
      <c r="O2597" s="58"/>
    </row>
    <row r="2598" spans="1:15" s="50" customFormat="1">
      <c r="A2598" s="62" t="str">
        <f>IF(Tabela3[[#This Row],[GOL CASA]]&lt;&gt;"",1,"")</f>
        <v/>
      </c>
      <c r="B2598" s="49">
        <f t="shared" si="40"/>
        <v>2273</v>
      </c>
      <c r="C2598" s="50" t="s">
        <v>119</v>
      </c>
      <c r="D2598" s="51"/>
      <c r="E2598" s="29"/>
      <c r="F2598" s="70"/>
      <c r="G2598" s="67"/>
      <c r="H2598" s="67"/>
      <c r="I2598" s="70"/>
      <c r="J2598"/>
      <c r="K2598"/>
      <c r="L2598" s="58"/>
      <c r="M2598" s="58"/>
      <c r="N2598" s="58"/>
      <c r="O2598" s="58"/>
    </row>
    <row r="2599" spans="1:15" s="50" customFormat="1">
      <c r="A2599" s="62" t="str">
        <f>IF(Tabela3[[#This Row],[GOL CASA]]&lt;&gt;"",1,"")</f>
        <v/>
      </c>
      <c r="B2599" s="49">
        <f t="shared" si="40"/>
        <v>2274</v>
      </c>
      <c r="C2599" s="50" t="s">
        <v>119</v>
      </c>
      <c r="D2599" s="51"/>
      <c r="E2599" s="29"/>
      <c r="F2599" s="70"/>
      <c r="G2599" s="67"/>
      <c r="H2599" s="67"/>
      <c r="I2599" s="70"/>
      <c r="J2599"/>
      <c r="K2599"/>
      <c r="L2599" s="58"/>
      <c r="M2599" s="58"/>
      <c r="N2599" s="58"/>
      <c r="O2599" s="58"/>
    </row>
    <row r="2600" spans="1:15" s="50" customFormat="1">
      <c r="A2600" s="62" t="str">
        <f>IF(Tabela3[[#This Row],[GOL CASA]]&lt;&gt;"",1,"")</f>
        <v/>
      </c>
      <c r="B2600" s="49">
        <f t="shared" si="40"/>
        <v>2275</v>
      </c>
      <c r="C2600" s="50" t="s">
        <v>119</v>
      </c>
      <c r="D2600" s="51"/>
      <c r="E2600" s="29"/>
      <c r="F2600" s="70"/>
      <c r="G2600" s="67"/>
      <c r="H2600" s="67"/>
      <c r="I2600" s="70"/>
      <c r="J2600"/>
      <c r="K2600"/>
      <c r="L2600" s="58"/>
      <c r="M2600" s="58"/>
      <c r="N2600" s="58"/>
      <c r="O2600" s="58"/>
    </row>
    <row r="2601" spans="1:15" s="50" customFormat="1">
      <c r="A2601" s="62" t="str">
        <f>IF(Tabela3[[#This Row],[GOL CASA]]&lt;&gt;"",1,"")</f>
        <v/>
      </c>
      <c r="B2601" s="49">
        <f t="shared" si="40"/>
        <v>2276</v>
      </c>
      <c r="C2601" s="50" t="s">
        <v>119</v>
      </c>
      <c r="D2601" s="51"/>
      <c r="E2601" s="29"/>
      <c r="F2601" s="70"/>
      <c r="G2601" s="67"/>
      <c r="H2601" s="67"/>
      <c r="I2601" s="70"/>
      <c r="J2601"/>
      <c r="K2601"/>
      <c r="L2601" s="58"/>
      <c r="M2601" s="58"/>
      <c r="N2601" s="58"/>
      <c r="O2601" s="58"/>
    </row>
    <row r="2602" spans="1:15" s="50" customFormat="1">
      <c r="A2602" s="62" t="str">
        <f>IF(Tabela3[[#This Row],[GOL CASA]]&lt;&gt;"",1,"")</f>
        <v/>
      </c>
      <c r="B2602" s="49">
        <f t="shared" si="40"/>
        <v>2277</v>
      </c>
      <c r="C2602" s="50" t="s">
        <v>119</v>
      </c>
      <c r="D2602" s="51"/>
      <c r="E2602" s="29"/>
      <c r="F2602" s="70"/>
      <c r="G2602" s="67"/>
      <c r="H2602" s="67"/>
      <c r="I2602" s="70"/>
      <c r="J2602"/>
      <c r="K2602"/>
      <c r="L2602" s="58"/>
      <c r="M2602" s="58"/>
      <c r="N2602" s="58"/>
      <c r="O2602" s="58"/>
    </row>
    <row r="2603" spans="1:15" s="50" customFormat="1">
      <c r="A2603" s="62" t="str">
        <f>IF(Tabela3[[#This Row],[GOL CASA]]&lt;&gt;"",1,"")</f>
        <v/>
      </c>
      <c r="B2603" s="49">
        <f t="shared" si="40"/>
        <v>2278</v>
      </c>
      <c r="C2603" s="50" t="s">
        <v>119</v>
      </c>
      <c r="D2603" s="51"/>
      <c r="E2603" s="29"/>
      <c r="F2603" s="70"/>
      <c r="G2603" s="67"/>
      <c r="H2603" s="67"/>
      <c r="I2603" s="70"/>
      <c r="J2603"/>
      <c r="K2603"/>
      <c r="L2603" s="58"/>
      <c r="M2603" s="58"/>
      <c r="N2603" s="58"/>
      <c r="O2603" s="58"/>
    </row>
    <row r="2604" spans="1:15" s="50" customFormat="1">
      <c r="A2604" s="62" t="str">
        <f>IF(Tabela3[[#This Row],[GOL CASA]]&lt;&gt;"",1,"")</f>
        <v/>
      </c>
      <c r="B2604" s="49">
        <f t="shared" si="40"/>
        <v>2279</v>
      </c>
      <c r="C2604" s="50" t="s">
        <v>119</v>
      </c>
      <c r="D2604" s="51"/>
      <c r="E2604" s="29"/>
      <c r="F2604" s="70"/>
      <c r="G2604" s="67"/>
      <c r="H2604" s="67"/>
      <c r="I2604" s="70"/>
      <c r="J2604"/>
      <c r="K2604"/>
      <c r="L2604" s="58"/>
      <c r="M2604" s="58"/>
      <c r="N2604" s="58"/>
      <c r="O2604" s="58"/>
    </row>
    <row r="2605" spans="1:15" s="50" customFormat="1">
      <c r="A2605" s="62" t="str">
        <f>IF(Tabela3[[#This Row],[GOL CASA]]&lt;&gt;"",1,"")</f>
        <v/>
      </c>
      <c r="B2605" s="49">
        <f t="shared" si="40"/>
        <v>2280</v>
      </c>
      <c r="C2605" s="50" t="s">
        <v>119</v>
      </c>
      <c r="D2605" s="51"/>
      <c r="E2605" s="29"/>
      <c r="F2605" s="70"/>
      <c r="G2605" s="67"/>
      <c r="H2605" s="67"/>
      <c r="I2605" s="70"/>
      <c r="J2605"/>
      <c r="K2605"/>
      <c r="L2605" s="58"/>
      <c r="M2605" s="58"/>
      <c r="N2605" s="58"/>
      <c r="O2605" s="58"/>
    </row>
    <row r="2606" spans="1:15" s="50" customFormat="1">
      <c r="A2606" s="62" t="str">
        <f>IF(Tabela3[[#This Row],[GOL CASA]]&lt;&gt;"",1,"")</f>
        <v/>
      </c>
      <c r="B2606" s="49">
        <f t="shared" si="40"/>
        <v>2281</v>
      </c>
      <c r="C2606" s="50" t="s">
        <v>119</v>
      </c>
      <c r="D2606" s="51"/>
      <c r="E2606" s="29"/>
      <c r="F2606" s="70"/>
      <c r="G2606" s="67"/>
      <c r="H2606" s="67"/>
      <c r="I2606" s="70"/>
      <c r="J2606"/>
      <c r="K2606"/>
      <c r="L2606" s="58"/>
      <c r="M2606" s="58"/>
      <c r="N2606" s="58"/>
      <c r="O2606" s="58"/>
    </row>
    <row r="2607" spans="1:15" s="50" customFormat="1">
      <c r="A2607" s="62" t="str">
        <f>IF(Tabela3[[#This Row],[GOL CASA]]&lt;&gt;"",1,"")</f>
        <v/>
      </c>
      <c r="B2607" s="49">
        <f t="shared" si="40"/>
        <v>2282</v>
      </c>
      <c r="C2607" s="50" t="s">
        <v>119</v>
      </c>
      <c r="D2607" s="51"/>
      <c r="E2607" s="29"/>
      <c r="F2607" s="70"/>
      <c r="G2607" s="67"/>
      <c r="H2607" s="67"/>
      <c r="I2607" s="70"/>
      <c r="J2607"/>
      <c r="K2607"/>
      <c r="L2607" s="58"/>
      <c r="M2607" s="58"/>
      <c r="N2607" s="58"/>
      <c r="O2607" s="58"/>
    </row>
    <row r="2608" spans="1:15" s="50" customFormat="1">
      <c r="A2608" s="62" t="str">
        <f>IF(Tabela3[[#This Row],[GOL CASA]]&lt;&gt;"",1,"")</f>
        <v/>
      </c>
      <c r="B2608" s="49">
        <f t="shared" si="40"/>
        <v>2283</v>
      </c>
      <c r="C2608" s="50" t="s">
        <v>119</v>
      </c>
      <c r="D2608" s="51"/>
      <c r="E2608" s="29"/>
      <c r="F2608" s="70"/>
      <c r="G2608" s="67"/>
      <c r="H2608" s="67"/>
      <c r="I2608" s="70"/>
      <c r="J2608"/>
      <c r="K2608"/>
      <c r="L2608" s="58"/>
      <c r="M2608" s="58"/>
      <c r="N2608" s="58"/>
      <c r="O2608" s="58"/>
    </row>
    <row r="2609" spans="1:15" s="50" customFormat="1">
      <c r="A2609" s="62" t="str">
        <f>IF(Tabela3[[#This Row],[GOL CASA]]&lt;&gt;"",1,"")</f>
        <v/>
      </c>
      <c r="B2609" s="49">
        <f t="shared" si="40"/>
        <v>2284</v>
      </c>
      <c r="C2609" s="50" t="s">
        <v>119</v>
      </c>
      <c r="D2609" s="51"/>
      <c r="E2609" s="29"/>
      <c r="F2609" s="70"/>
      <c r="G2609" s="67"/>
      <c r="H2609" s="67"/>
      <c r="I2609" s="70"/>
      <c r="J2609"/>
      <c r="K2609"/>
      <c r="L2609" s="58"/>
      <c r="M2609" s="58"/>
      <c r="N2609" s="58"/>
      <c r="O2609" s="58"/>
    </row>
    <row r="2610" spans="1:15" s="50" customFormat="1">
      <c r="A2610" s="62" t="str">
        <f>IF(Tabela3[[#This Row],[GOL CASA]]&lt;&gt;"",1,"")</f>
        <v/>
      </c>
      <c r="B2610" s="49">
        <f t="shared" si="40"/>
        <v>2285</v>
      </c>
      <c r="C2610" s="50" t="s">
        <v>119</v>
      </c>
      <c r="D2610" s="51"/>
      <c r="E2610" s="29"/>
      <c r="F2610" s="70"/>
      <c r="G2610" s="67"/>
      <c r="H2610" s="67"/>
      <c r="I2610" s="70"/>
      <c r="J2610"/>
      <c r="K2610"/>
      <c r="L2610" s="58"/>
      <c r="M2610" s="58"/>
      <c r="N2610" s="58"/>
      <c r="O2610" s="58"/>
    </row>
    <row r="2611" spans="1:15" s="50" customFormat="1">
      <c r="A2611" s="62" t="str">
        <f>IF(Tabela3[[#This Row],[GOL CASA]]&lt;&gt;"",1,"")</f>
        <v/>
      </c>
      <c r="B2611" s="49">
        <f t="shared" si="40"/>
        <v>2286</v>
      </c>
      <c r="C2611" s="50" t="s">
        <v>119</v>
      </c>
      <c r="D2611" s="51"/>
      <c r="E2611" s="29"/>
      <c r="F2611" s="70"/>
      <c r="G2611" s="67"/>
      <c r="H2611" s="67"/>
      <c r="I2611" s="70"/>
      <c r="J2611"/>
      <c r="K2611"/>
      <c r="L2611" s="58"/>
      <c r="M2611" s="58"/>
      <c r="N2611" s="58"/>
      <c r="O2611" s="58"/>
    </row>
    <row r="2612" spans="1:15" s="50" customFormat="1">
      <c r="A2612" s="62" t="str">
        <f>IF(Tabela3[[#This Row],[GOL CASA]]&lt;&gt;"",1,"")</f>
        <v/>
      </c>
      <c r="B2612" s="49">
        <f t="shared" si="40"/>
        <v>2287</v>
      </c>
      <c r="C2612" s="50" t="s">
        <v>119</v>
      </c>
      <c r="D2612" s="51"/>
      <c r="E2612" s="29"/>
      <c r="F2612" s="70"/>
      <c r="G2612" s="67"/>
      <c r="H2612" s="67"/>
      <c r="I2612" s="70"/>
      <c r="J2612"/>
      <c r="K2612"/>
      <c r="L2612" s="58"/>
      <c r="M2612" s="58"/>
      <c r="N2612" s="58"/>
      <c r="O2612" s="58"/>
    </row>
    <row r="2613" spans="1:15" s="50" customFormat="1">
      <c r="A2613" s="62" t="str">
        <f>IF(Tabela3[[#This Row],[GOL CASA]]&lt;&gt;"",1,"")</f>
        <v/>
      </c>
      <c r="B2613" s="49">
        <f t="shared" si="40"/>
        <v>2288</v>
      </c>
      <c r="C2613" s="50" t="s">
        <v>119</v>
      </c>
      <c r="D2613" s="51"/>
      <c r="E2613" s="29"/>
      <c r="F2613" s="70"/>
      <c r="G2613" s="67"/>
      <c r="H2613" s="67"/>
      <c r="I2613" s="70"/>
      <c r="J2613"/>
      <c r="K2613"/>
      <c r="L2613" s="58"/>
      <c r="M2613" s="58"/>
      <c r="N2613" s="58"/>
      <c r="O2613" s="58"/>
    </row>
    <row r="2614" spans="1:15" s="50" customFormat="1">
      <c r="A2614" s="62" t="str">
        <f>IF(Tabela3[[#This Row],[GOL CASA]]&lt;&gt;"",1,"")</f>
        <v/>
      </c>
      <c r="B2614" s="49">
        <f t="shared" si="40"/>
        <v>2289</v>
      </c>
      <c r="C2614" s="50" t="s">
        <v>119</v>
      </c>
      <c r="D2614" s="51"/>
      <c r="E2614" s="29"/>
      <c r="F2614" s="70"/>
      <c r="G2614" s="67"/>
      <c r="H2614" s="67"/>
      <c r="I2614" s="70"/>
      <c r="J2614"/>
      <c r="K2614"/>
      <c r="L2614" s="58"/>
      <c r="M2614" s="58"/>
      <c r="N2614" s="58"/>
      <c r="O2614" s="58"/>
    </row>
    <row r="2615" spans="1:15" s="50" customFormat="1">
      <c r="A2615" s="62" t="str">
        <f>IF(Tabela3[[#This Row],[GOL CASA]]&lt;&gt;"",1,"")</f>
        <v/>
      </c>
      <c r="B2615" s="49">
        <f t="shared" si="40"/>
        <v>2290</v>
      </c>
      <c r="C2615" s="50" t="s">
        <v>119</v>
      </c>
      <c r="D2615" s="51"/>
      <c r="E2615" s="29"/>
      <c r="F2615" s="70"/>
      <c r="G2615" s="67"/>
      <c r="H2615" s="67"/>
      <c r="I2615" s="70"/>
      <c r="J2615"/>
      <c r="K2615"/>
      <c r="L2615" s="58"/>
      <c r="M2615" s="58"/>
      <c r="N2615" s="58"/>
      <c r="O2615" s="58"/>
    </row>
    <row r="2616" spans="1:15" s="50" customFormat="1">
      <c r="A2616" s="62" t="str">
        <f>IF(Tabela3[[#This Row],[GOL CASA]]&lt;&gt;"",1,"")</f>
        <v/>
      </c>
      <c r="B2616" s="49">
        <f t="shared" si="40"/>
        <v>2291</v>
      </c>
      <c r="C2616" s="50" t="s">
        <v>119</v>
      </c>
      <c r="D2616" s="51"/>
      <c r="E2616" s="29"/>
      <c r="F2616" s="70"/>
      <c r="G2616" s="67"/>
      <c r="H2616" s="67"/>
      <c r="I2616" s="70"/>
      <c r="J2616"/>
      <c r="K2616"/>
      <c r="L2616" s="58"/>
      <c r="M2616" s="58"/>
      <c r="N2616" s="58"/>
      <c r="O2616" s="58"/>
    </row>
    <row r="2617" spans="1:15" s="50" customFormat="1">
      <c r="A2617" s="62" t="str">
        <f>IF(Tabela3[[#This Row],[GOL CASA]]&lt;&gt;"",1,"")</f>
        <v/>
      </c>
      <c r="B2617" s="49">
        <f t="shared" si="40"/>
        <v>2292</v>
      </c>
      <c r="C2617" s="50" t="s">
        <v>119</v>
      </c>
      <c r="D2617" s="51"/>
      <c r="E2617" s="29"/>
      <c r="F2617" s="70"/>
      <c r="G2617" s="67"/>
      <c r="H2617" s="67"/>
      <c r="I2617" s="70"/>
      <c r="J2617"/>
      <c r="K2617"/>
      <c r="L2617" s="58"/>
      <c r="M2617" s="58"/>
      <c r="N2617" s="58"/>
      <c r="O2617" s="58"/>
    </row>
    <row r="2618" spans="1:15" s="50" customFormat="1">
      <c r="A2618" s="62" t="str">
        <f>IF(Tabela3[[#This Row],[GOL CASA]]&lt;&gt;"",1,"")</f>
        <v/>
      </c>
      <c r="B2618" s="49">
        <f t="shared" si="40"/>
        <v>2293</v>
      </c>
      <c r="C2618" s="50" t="s">
        <v>119</v>
      </c>
      <c r="D2618" s="51"/>
      <c r="E2618" s="29"/>
      <c r="F2618" s="70"/>
      <c r="G2618" s="67"/>
      <c r="H2618" s="67"/>
      <c r="I2618" s="70"/>
      <c r="J2618"/>
      <c r="K2618"/>
      <c r="L2618" s="58"/>
      <c r="M2618" s="58"/>
      <c r="N2618" s="58"/>
      <c r="O2618" s="58"/>
    </row>
    <row r="2619" spans="1:15" s="50" customFormat="1">
      <c r="A2619" s="62" t="str">
        <f>IF(Tabela3[[#This Row],[GOL CASA]]&lt;&gt;"",1,"")</f>
        <v/>
      </c>
      <c r="B2619" s="49">
        <f t="shared" si="40"/>
        <v>2294</v>
      </c>
      <c r="C2619" s="50" t="s">
        <v>119</v>
      </c>
      <c r="D2619" s="51"/>
      <c r="E2619" s="29"/>
      <c r="F2619" s="70"/>
      <c r="G2619" s="67"/>
      <c r="H2619" s="67"/>
      <c r="I2619" s="70"/>
      <c r="J2619"/>
      <c r="K2619"/>
      <c r="L2619" s="58"/>
      <c r="M2619" s="58"/>
      <c r="N2619" s="58"/>
      <c r="O2619" s="58"/>
    </row>
    <row r="2620" spans="1:15" s="50" customFormat="1">
      <c r="A2620" s="62" t="str">
        <f>IF(Tabela3[[#This Row],[GOL CASA]]&lt;&gt;"",1,"")</f>
        <v/>
      </c>
      <c r="B2620" s="49">
        <f t="shared" si="40"/>
        <v>2295</v>
      </c>
      <c r="C2620" s="50" t="s">
        <v>119</v>
      </c>
      <c r="D2620" s="51"/>
      <c r="E2620" s="29"/>
      <c r="F2620" s="70"/>
      <c r="G2620" s="67"/>
      <c r="H2620" s="67"/>
      <c r="I2620" s="70"/>
      <c r="J2620"/>
      <c r="K2620"/>
      <c r="L2620" s="58"/>
      <c r="M2620" s="58"/>
      <c r="N2620" s="58"/>
      <c r="O2620" s="58"/>
    </row>
    <row r="2621" spans="1:15" s="50" customFormat="1">
      <c r="A2621" s="62" t="str">
        <f>IF(Tabela3[[#This Row],[GOL CASA]]&lt;&gt;"",1,"")</f>
        <v/>
      </c>
      <c r="B2621" s="49">
        <f t="shared" si="40"/>
        <v>2296</v>
      </c>
      <c r="C2621" s="50" t="s">
        <v>119</v>
      </c>
      <c r="D2621" s="51"/>
      <c r="E2621" s="29"/>
      <c r="F2621" s="70"/>
      <c r="G2621" s="67"/>
      <c r="H2621" s="67"/>
      <c r="I2621" s="70"/>
      <c r="J2621"/>
      <c r="K2621"/>
      <c r="L2621" s="58"/>
      <c r="M2621" s="58"/>
      <c r="N2621" s="58"/>
      <c r="O2621" s="58"/>
    </row>
    <row r="2622" spans="1:15" s="50" customFormat="1">
      <c r="A2622" s="62" t="str">
        <f>IF(Tabela3[[#This Row],[GOL CASA]]&lt;&gt;"",1,"")</f>
        <v/>
      </c>
      <c r="B2622" s="49">
        <f t="shared" si="40"/>
        <v>2297</v>
      </c>
      <c r="C2622" s="50" t="s">
        <v>119</v>
      </c>
      <c r="D2622" s="51"/>
      <c r="E2622" s="29"/>
      <c r="F2622" s="70"/>
      <c r="G2622" s="67"/>
      <c r="H2622" s="67"/>
      <c r="I2622" s="70"/>
      <c r="J2622"/>
      <c r="K2622"/>
      <c r="L2622" s="58"/>
      <c r="M2622" s="58"/>
      <c r="N2622" s="58"/>
      <c r="O2622" s="58"/>
    </row>
    <row r="2623" spans="1:15" s="50" customFormat="1">
      <c r="A2623" s="62" t="str">
        <f>IF(Tabela3[[#This Row],[GOL CASA]]&lt;&gt;"",1,"")</f>
        <v/>
      </c>
      <c r="B2623" s="49">
        <f t="shared" si="40"/>
        <v>2298</v>
      </c>
      <c r="C2623" s="50" t="s">
        <v>119</v>
      </c>
      <c r="D2623" s="51"/>
      <c r="E2623" s="29"/>
      <c r="F2623" s="70"/>
      <c r="G2623" s="67"/>
      <c r="H2623" s="67"/>
      <c r="I2623" s="70"/>
      <c r="J2623"/>
      <c r="K2623"/>
      <c r="L2623" s="58"/>
      <c r="M2623" s="58"/>
      <c r="N2623" s="58"/>
      <c r="O2623" s="58"/>
    </row>
    <row r="2624" spans="1:15" s="50" customFormat="1">
      <c r="A2624" s="62" t="str">
        <f>IF(Tabela3[[#This Row],[GOL CASA]]&lt;&gt;"",1,"")</f>
        <v/>
      </c>
      <c r="B2624" s="49">
        <f t="shared" si="40"/>
        <v>2299</v>
      </c>
      <c r="C2624" s="50" t="s">
        <v>119</v>
      </c>
      <c r="D2624" s="51"/>
      <c r="E2624" s="29"/>
      <c r="F2624" s="70"/>
      <c r="G2624" s="67"/>
      <c r="H2624" s="67"/>
      <c r="I2624" s="70"/>
      <c r="J2624"/>
      <c r="K2624"/>
      <c r="L2624" s="58"/>
      <c r="M2624" s="58"/>
      <c r="N2624" s="58"/>
      <c r="O2624" s="58"/>
    </row>
    <row r="2625" spans="1:15" s="50" customFormat="1">
      <c r="A2625" s="62" t="str">
        <f>IF(Tabela3[[#This Row],[GOL CASA]]&lt;&gt;"",1,"")</f>
        <v/>
      </c>
      <c r="B2625" s="49">
        <f t="shared" si="40"/>
        <v>2300</v>
      </c>
      <c r="C2625" s="50" t="s">
        <v>119</v>
      </c>
      <c r="D2625" s="51"/>
      <c r="E2625" s="29"/>
      <c r="F2625" s="70"/>
      <c r="G2625" s="67"/>
      <c r="H2625" s="67"/>
      <c r="I2625" s="70"/>
      <c r="J2625"/>
      <c r="K2625"/>
      <c r="L2625" s="58"/>
      <c r="M2625" s="58"/>
      <c r="N2625" s="58"/>
      <c r="O2625" s="58"/>
    </row>
    <row r="2626" spans="1:15" s="50" customFormat="1">
      <c r="A2626" s="62" t="str">
        <f>IF(Tabela3[[#This Row],[GOL CASA]]&lt;&gt;"",1,"")</f>
        <v/>
      </c>
      <c r="B2626" s="49">
        <f t="shared" si="40"/>
        <v>2301</v>
      </c>
      <c r="C2626" s="50" t="s">
        <v>119</v>
      </c>
      <c r="D2626" s="51"/>
      <c r="E2626" s="29"/>
      <c r="F2626" s="70"/>
      <c r="G2626" s="67"/>
      <c r="H2626" s="67"/>
      <c r="I2626" s="70"/>
      <c r="J2626"/>
      <c r="K2626"/>
      <c r="L2626" s="58"/>
      <c r="M2626" s="58"/>
      <c r="N2626" s="58"/>
      <c r="O2626" s="58"/>
    </row>
    <row r="2627" spans="1:15" s="50" customFormat="1">
      <c r="A2627" s="62" t="str">
        <f>IF(Tabela3[[#This Row],[GOL CASA]]&lt;&gt;"",1,"")</f>
        <v/>
      </c>
      <c r="B2627" s="49">
        <f t="shared" si="40"/>
        <v>2302</v>
      </c>
      <c r="C2627" s="50" t="s">
        <v>119</v>
      </c>
      <c r="D2627" s="51"/>
      <c r="E2627" s="29"/>
      <c r="F2627" s="70"/>
      <c r="G2627" s="67"/>
      <c r="H2627" s="67"/>
      <c r="I2627" s="70"/>
      <c r="J2627"/>
      <c r="K2627"/>
      <c r="L2627" s="58"/>
      <c r="M2627" s="58"/>
      <c r="N2627" s="58"/>
      <c r="O2627" s="58"/>
    </row>
    <row r="2628" spans="1:15" s="50" customFormat="1">
      <c r="A2628" s="62" t="str">
        <f>IF(Tabela3[[#This Row],[GOL CASA]]&lt;&gt;"",1,"")</f>
        <v/>
      </c>
      <c r="B2628" s="49">
        <f t="shared" si="40"/>
        <v>2303</v>
      </c>
      <c r="C2628" s="50" t="s">
        <v>119</v>
      </c>
      <c r="D2628" s="51"/>
      <c r="E2628" s="29"/>
      <c r="F2628" s="70"/>
      <c r="G2628" s="67"/>
      <c r="H2628" s="67"/>
      <c r="I2628" s="70"/>
      <c r="J2628"/>
      <c r="K2628"/>
      <c r="L2628" s="58"/>
      <c r="M2628" s="58"/>
      <c r="N2628" s="58"/>
      <c r="O2628" s="58"/>
    </row>
    <row r="2629" spans="1:15" s="50" customFormat="1">
      <c r="A2629" s="62" t="str">
        <f>IF(Tabela3[[#This Row],[GOL CASA]]&lt;&gt;"",1,"")</f>
        <v/>
      </c>
      <c r="B2629" s="49">
        <f t="shared" si="40"/>
        <v>2304</v>
      </c>
      <c r="C2629" s="50" t="s">
        <v>119</v>
      </c>
      <c r="D2629" s="51"/>
      <c r="E2629" s="29"/>
      <c r="F2629" s="70"/>
      <c r="G2629" s="67"/>
      <c r="H2629" s="67"/>
      <c r="I2629" s="70"/>
      <c r="J2629"/>
      <c r="K2629"/>
      <c r="L2629" s="58"/>
      <c r="M2629" s="58"/>
      <c r="N2629" s="58"/>
      <c r="O2629" s="58"/>
    </row>
    <row r="2630" spans="1:15" s="50" customFormat="1">
      <c r="A2630" s="62" t="str">
        <f>IF(Tabela3[[#This Row],[GOL CASA]]&lt;&gt;"",1,"")</f>
        <v/>
      </c>
      <c r="B2630" s="49">
        <f t="shared" si="40"/>
        <v>2305</v>
      </c>
      <c r="C2630" s="50" t="s">
        <v>119</v>
      </c>
      <c r="D2630" s="51"/>
      <c r="E2630" s="29"/>
      <c r="F2630" s="70"/>
      <c r="G2630" s="67"/>
      <c r="H2630" s="67"/>
      <c r="I2630" s="70"/>
      <c r="J2630"/>
      <c r="K2630"/>
      <c r="L2630" s="58"/>
      <c r="M2630" s="58"/>
      <c r="N2630" s="58"/>
      <c r="O2630" s="58"/>
    </row>
    <row r="2631" spans="1:15" s="50" customFormat="1">
      <c r="A2631" s="62" t="str">
        <f>IF(Tabela3[[#This Row],[GOL CASA]]&lt;&gt;"",1,"")</f>
        <v/>
      </c>
      <c r="B2631" s="49">
        <f t="shared" ref="B2631:B2694" si="41">B2630+1</f>
        <v>2306</v>
      </c>
      <c r="C2631" s="50" t="s">
        <v>119</v>
      </c>
      <c r="D2631" s="51"/>
      <c r="E2631" s="29"/>
      <c r="F2631" s="70"/>
      <c r="G2631" s="67"/>
      <c r="H2631" s="67"/>
      <c r="I2631" s="70"/>
      <c r="J2631"/>
      <c r="K2631"/>
      <c r="L2631" s="58"/>
      <c r="M2631" s="58"/>
      <c r="N2631" s="58"/>
      <c r="O2631" s="58"/>
    </row>
    <row r="2632" spans="1:15" s="50" customFormat="1">
      <c r="A2632" s="62" t="str">
        <f>IF(Tabela3[[#This Row],[GOL CASA]]&lt;&gt;"",1,"")</f>
        <v/>
      </c>
      <c r="B2632" s="49">
        <f t="shared" si="41"/>
        <v>2307</v>
      </c>
      <c r="C2632" s="50" t="s">
        <v>119</v>
      </c>
      <c r="D2632" s="51"/>
      <c r="E2632" s="29"/>
      <c r="F2632" s="70"/>
      <c r="G2632" s="67"/>
      <c r="H2632" s="67"/>
      <c r="I2632" s="70"/>
      <c r="J2632"/>
      <c r="K2632"/>
      <c r="L2632" s="58"/>
      <c r="M2632" s="58"/>
      <c r="N2632" s="58"/>
      <c r="O2632" s="58"/>
    </row>
    <row r="2633" spans="1:15" s="50" customFormat="1">
      <c r="A2633" s="62" t="str">
        <f>IF(Tabela3[[#This Row],[GOL CASA]]&lt;&gt;"",1,"")</f>
        <v/>
      </c>
      <c r="B2633" s="49">
        <f t="shared" si="41"/>
        <v>2308</v>
      </c>
      <c r="C2633" s="50" t="s">
        <v>119</v>
      </c>
      <c r="D2633" s="51"/>
      <c r="E2633" s="29"/>
      <c r="F2633" s="70"/>
      <c r="G2633" s="67"/>
      <c r="H2633" s="67"/>
      <c r="I2633" s="70"/>
      <c r="J2633"/>
      <c r="K2633"/>
      <c r="L2633" s="58"/>
      <c r="M2633" s="58"/>
      <c r="N2633" s="58"/>
      <c r="O2633" s="58"/>
    </row>
    <row r="2634" spans="1:15" s="50" customFormat="1">
      <c r="A2634" s="62" t="str">
        <f>IF(Tabela3[[#This Row],[GOL CASA]]&lt;&gt;"",1,"")</f>
        <v/>
      </c>
      <c r="B2634" s="49">
        <f t="shared" si="41"/>
        <v>2309</v>
      </c>
      <c r="C2634" s="50" t="s">
        <v>119</v>
      </c>
      <c r="D2634" s="51"/>
      <c r="E2634" s="29"/>
      <c r="F2634" s="70"/>
      <c r="G2634" s="67"/>
      <c r="H2634" s="67"/>
      <c r="I2634" s="70"/>
      <c r="J2634"/>
      <c r="K2634"/>
      <c r="L2634" s="58"/>
      <c r="M2634" s="58"/>
      <c r="N2634" s="58"/>
      <c r="O2634" s="58"/>
    </row>
    <row r="2635" spans="1:15" s="50" customFormat="1">
      <c r="A2635" s="62" t="str">
        <f>IF(Tabela3[[#This Row],[GOL CASA]]&lt;&gt;"",1,"")</f>
        <v/>
      </c>
      <c r="B2635" s="49">
        <f t="shared" si="41"/>
        <v>2310</v>
      </c>
      <c r="C2635" s="50" t="s">
        <v>119</v>
      </c>
      <c r="D2635" s="51"/>
      <c r="E2635" s="29"/>
      <c r="F2635" s="70"/>
      <c r="G2635" s="67"/>
      <c r="H2635" s="67"/>
      <c r="I2635" s="70"/>
      <c r="J2635"/>
      <c r="K2635"/>
      <c r="L2635" s="58"/>
      <c r="M2635" s="58"/>
      <c r="N2635" s="58"/>
      <c r="O2635" s="58"/>
    </row>
    <row r="2636" spans="1:15" s="50" customFormat="1">
      <c r="A2636" s="62" t="str">
        <f>IF(Tabela3[[#This Row],[GOL CASA]]&lt;&gt;"",1,"")</f>
        <v/>
      </c>
      <c r="B2636" s="49">
        <f t="shared" si="41"/>
        <v>2311</v>
      </c>
      <c r="C2636" s="50" t="s">
        <v>119</v>
      </c>
      <c r="D2636" s="51"/>
      <c r="E2636" s="29"/>
      <c r="F2636" s="70"/>
      <c r="G2636" s="67"/>
      <c r="H2636" s="67"/>
      <c r="I2636" s="70"/>
      <c r="J2636"/>
      <c r="K2636"/>
      <c r="L2636" s="58"/>
      <c r="M2636" s="58"/>
      <c r="N2636" s="58"/>
      <c r="O2636" s="58"/>
    </row>
    <row r="2637" spans="1:15" s="50" customFormat="1">
      <c r="A2637" s="62" t="str">
        <f>IF(Tabela3[[#This Row],[GOL CASA]]&lt;&gt;"",1,"")</f>
        <v/>
      </c>
      <c r="B2637" s="49">
        <f t="shared" si="41"/>
        <v>2312</v>
      </c>
      <c r="C2637" s="50" t="s">
        <v>119</v>
      </c>
      <c r="D2637" s="51"/>
      <c r="E2637" s="29"/>
      <c r="F2637" s="70"/>
      <c r="G2637" s="67"/>
      <c r="H2637" s="67"/>
      <c r="I2637" s="70"/>
      <c r="J2637"/>
      <c r="K2637"/>
      <c r="L2637" s="58"/>
      <c r="M2637" s="58"/>
      <c r="N2637" s="58"/>
      <c r="O2637" s="58"/>
    </row>
    <row r="2638" spans="1:15" s="50" customFormat="1">
      <c r="A2638" s="62" t="str">
        <f>IF(Tabela3[[#This Row],[GOL CASA]]&lt;&gt;"",1,"")</f>
        <v/>
      </c>
      <c r="B2638" s="49">
        <f t="shared" si="41"/>
        <v>2313</v>
      </c>
      <c r="C2638" s="50" t="s">
        <v>119</v>
      </c>
      <c r="D2638" s="51"/>
      <c r="E2638" s="29"/>
      <c r="F2638" s="70"/>
      <c r="G2638" s="67"/>
      <c r="H2638" s="67"/>
      <c r="I2638" s="70"/>
      <c r="J2638"/>
      <c r="K2638"/>
      <c r="L2638" s="58"/>
      <c r="M2638" s="58"/>
      <c r="N2638" s="58"/>
      <c r="O2638" s="58"/>
    </row>
    <row r="2639" spans="1:15" s="50" customFormat="1">
      <c r="A2639" s="62" t="str">
        <f>IF(Tabela3[[#This Row],[GOL CASA]]&lt;&gt;"",1,"")</f>
        <v/>
      </c>
      <c r="B2639" s="49">
        <f t="shared" si="41"/>
        <v>2314</v>
      </c>
      <c r="C2639" s="50" t="s">
        <v>119</v>
      </c>
      <c r="D2639" s="51"/>
      <c r="E2639" s="29"/>
      <c r="F2639" s="70"/>
      <c r="G2639" s="67"/>
      <c r="H2639" s="67"/>
      <c r="I2639" s="70"/>
      <c r="J2639"/>
      <c r="K2639"/>
      <c r="L2639" s="58"/>
      <c r="M2639" s="58"/>
      <c r="N2639" s="58"/>
      <c r="O2639" s="58"/>
    </row>
    <row r="2640" spans="1:15" s="50" customFormat="1">
      <c r="A2640" s="62" t="str">
        <f>IF(Tabela3[[#This Row],[GOL CASA]]&lt;&gt;"",1,"")</f>
        <v/>
      </c>
      <c r="B2640" s="49">
        <f t="shared" si="41"/>
        <v>2315</v>
      </c>
      <c r="C2640" s="50" t="s">
        <v>119</v>
      </c>
      <c r="D2640" s="51"/>
      <c r="E2640" s="29"/>
      <c r="F2640" s="70"/>
      <c r="G2640" s="67"/>
      <c r="H2640" s="67"/>
      <c r="I2640" s="70"/>
      <c r="J2640"/>
      <c r="K2640"/>
      <c r="L2640" s="58"/>
      <c r="M2640" s="58"/>
      <c r="N2640" s="58"/>
      <c r="O2640" s="58"/>
    </row>
    <row r="2641" spans="1:15" s="50" customFormat="1">
      <c r="A2641" s="62" t="str">
        <f>IF(Tabela3[[#This Row],[GOL CASA]]&lt;&gt;"",1,"")</f>
        <v/>
      </c>
      <c r="B2641" s="49">
        <f t="shared" si="41"/>
        <v>2316</v>
      </c>
      <c r="C2641" s="50" t="s">
        <v>119</v>
      </c>
      <c r="D2641" s="51"/>
      <c r="E2641" s="29"/>
      <c r="F2641" s="70"/>
      <c r="G2641" s="67"/>
      <c r="H2641" s="67"/>
      <c r="I2641" s="70"/>
      <c r="J2641"/>
      <c r="K2641"/>
      <c r="L2641" s="58"/>
      <c r="M2641" s="58"/>
      <c r="N2641" s="58"/>
      <c r="O2641" s="58"/>
    </row>
    <row r="2642" spans="1:15" s="50" customFormat="1">
      <c r="A2642" s="62" t="str">
        <f>IF(Tabela3[[#This Row],[GOL CASA]]&lt;&gt;"",1,"")</f>
        <v/>
      </c>
      <c r="B2642" s="49">
        <f t="shared" si="41"/>
        <v>2317</v>
      </c>
      <c r="C2642" s="50" t="s">
        <v>119</v>
      </c>
      <c r="D2642" s="51"/>
      <c r="E2642" s="29"/>
      <c r="F2642" s="70"/>
      <c r="G2642" s="67"/>
      <c r="H2642" s="67"/>
      <c r="I2642" s="70"/>
      <c r="J2642"/>
      <c r="K2642"/>
      <c r="L2642" s="58"/>
      <c r="M2642" s="58"/>
      <c r="N2642" s="58"/>
      <c r="O2642" s="58"/>
    </row>
    <row r="2643" spans="1:15" s="50" customFormat="1">
      <c r="A2643" s="62" t="str">
        <f>IF(Tabela3[[#This Row],[GOL CASA]]&lt;&gt;"",1,"")</f>
        <v/>
      </c>
      <c r="B2643" s="49">
        <f t="shared" si="41"/>
        <v>2318</v>
      </c>
      <c r="C2643" s="50" t="s">
        <v>119</v>
      </c>
      <c r="D2643" s="51"/>
      <c r="E2643" s="29"/>
      <c r="F2643" s="70"/>
      <c r="G2643" s="67"/>
      <c r="H2643" s="67"/>
      <c r="I2643" s="70"/>
      <c r="J2643"/>
      <c r="K2643"/>
      <c r="L2643" s="58"/>
      <c r="M2643" s="58"/>
      <c r="N2643" s="58"/>
      <c r="O2643" s="58"/>
    </row>
    <row r="2644" spans="1:15" s="50" customFormat="1">
      <c r="A2644" s="62" t="str">
        <f>IF(Tabela3[[#This Row],[GOL CASA]]&lt;&gt;"",1,"")</f>
        <v/>
      </c>
      <c r="B2644" s="49">
        <f t="shared" si="41"/>
        <v>2319</v>
      </c>
      <c r="C2644" s="50" t="s">
        <v>119</v>
      </c>
      <c r="D2644" s="51"/>
      <c r="E2644" s="29"/>
      <c r="F2644" s="70"/>
      <c r="G2644" s="67"/>
      <c r="H2644" s="67"/>
      <c r="I2644" s="70"/>
      <c r="J2644"/>
      <c r="K2644"/>
      <c r="L2644" s="58"/>
      <c r="M2644" s="58"/>
      <c r="N2644" s="58"/>
      <c r="O2644" s="58"/>
    </row>
    <row r="2645" spans="1:15" s="50" customFormat="1">
      <c r="A2645" s="62" t="str">
        <f>IF(Tabela3[[#This Row],[GOL CASA]]&lt;&gt;"",1,"")</f>
        <v/>
      </c>
      <c r="B2645" s="49">
        <f t="shared" si="41"/>
        <v>2320</v>
      </c>
      <c r="C2645" s="50" t="s">
        <v>119</v>
      </c>
      <c r="D2645" s="51"/>
      <c r="E2645" s="29"/>
      <c r="F2645" s="70"/>
      <c r="G2645" s="67"/>
      <c r="H2645" s="67"/>
      <c r="I2645" s="70"/>
      <c r="J2645"/>
      <c r="K2645"/>
      <c r="L2645" s="58"/>
      <c r="M2645" s="58"/>
      <c r="N2645" s="58"/>
      <c r="O2645" s="58"/>
    </row>
    <row r="2646" spans="1:15" s="50" customFormat="1">
      <c r="A2646" s="62" t="str">
        <f>IF(Tabela3[[#This Row],[GOL CASA]]&lt;&gt;"",1,"")</f>
        <v/>
      </c>
      <c r="B2646" s="49">
        <f t="shared" si="41"/>
        <v>2321</v>
      </c>
      <c r="C2646" s="50" t="s">
        <v>119</v>
      </c>
      <c r="D2646" s="51"/>
      <c r="E2646" s="29"/>
      <c r="F2646" s="70"/>
      <c r="G2646" s="67"/>
      <c r="H2646" s="67"/>
      <c r="I2646" s="70"/>
      <c r="J2646"/>
      <c r="K2646"/>
      <c r="L2646" s="58"/>
      <c r="M2646" s="58"/>
      <c r="N2646" s="58"/>
      <c r="O2646" s="58"/>
    </row>
    <row r="2647" spans="1:15" s="50" customFormat="1">
      <c r="A2647" s="62" t="str">
        <f>IF(Tabela3[[#This Row],[GOL CASA]]&lt;&gt;"",1,"")</f>
        <v/>
      </c>
      <c r="B2647" s="49">
        <f t="shared" si="41"/>
        <v>2322</v>
      </c>
      <c r="C2647" s="50" t="s">
        <v>119</v>
      </c>
      <c r="D2647" s="51"/>
      <c r="E2647" s="29"/>
      <c r="F2647" s="70"/>
      <c r="G2647" s="67"/>
      <c r="H2647" s="67"/>
      <c r="I2647" s="70"/>
      <c r="J2647"/>
      <c r="K2647"/>
      <c r="L2647" s="58"/>
      <c r="M2647" s="58"/>
      <c r="N2647" s="58"/>
      <c r="O2647" s="58"/>
    </row>
    <row r="2648" spans="1:15" s="50" customFormat="1">
      <c r="A2648" s="62" t="str">
        <f>IF(Tabela3[[#This Row],[GOL CASA]]&lt;&gt;"",1,"")</f>
        <v/>
      </c>
      <c r="B2648" s="49">
        <f t="shared" si="41"/>
        <v>2323</v>
      </c>
      <c r="C2648" s="50" t="s">
        <v>119</v>
      </c>
      <c r="D2648" s="51"/>
      <c r="E2648" s="29"/>
      <c r="F2648" s="70"/>
      <c r="G2648" s="67"/>
      <c r="H2648" s="67"/>
      <c r="I2648" s="70"/>
      <c r="J2648"/>
      <c r="K2648"/>
      <c r="L2648" s="58"/>
      <c r="M2648" s="58"/>
      <c r="N2648" s="58"/>
      <c r="O2648" s="58"/>
    </row>
    <row r="2649" spans="1:15" s="50" customFormat="1">
      <c r="A2649" s="62" t="str">
        <f>IF(Tabela3[[#This Row],[GOL CASA]]&lt;&gt;"",1,"")</f>
        <v/>
      </c>
      <c r="B2649" s="49">
        <f t="shared" si="41"/>
        <v>2324</v>
      </c>
      <c r="C2649" s="50" t="s">
        <v>119</v>
      </c>
      <c r="D2649" s="51"/>
      <c r="E2649" s="29"/>
      <c r="F2649" s="70"/>
      <c r="G2649" s="67"/>
      <c r="H2649" s="67"/>
      <c r="I2649" s="70"/>
      <c r="J2649"/>
      <c r="K2649"/>
      <c r="L2649" s="58"/>
      <c r="M2649" s="58"/>
      <c r="N2649" s="58"/>
      <c r="O2649" s="58"/>
    </row>
    <row r="2650" spans="1:15" s="50" customFormat="1">
      <c r="A2650" s="62" t="str">
        <f>IF(Tabela3[[#This Row],[GOL CASA]]&lt;&gt;"",1,"")</f>
        <v/>
      </c>
      <c r="B2650" s="49">
        <f t="shared" si="41"/>
        <v>2325</v>
      </c>
      <c r="C2650" s="50" t="s">
        <v>119</v>
      </c>
      <c r="D2650" s="51"/>
      <c r="E2650" s="29"/>
      <c r="F2650" s="70"/>
      <c r="G2650" s="67"/>
      <c r="H2650" s="67"/>
      <c r="I2650" s="70"/>
      <c r="J2650"/>
      <c r="K2650"/>
      <c r="L2650" s="58"/>
      <c r="M2650" s="58"/>
      <c r="N2650" s="58"/>
      <c r="O2650" s="58"/>
    </row>
    <row r="2651" spans="1:15" s="50" customFormat="1">
      <c r="A2651" s="62" t="str">
        <f>IF(Tabela3[[#This Row],[GOL CASA]]&lt;&gt;"",1,"")</f>
        <v/>
      </c>
      <c r="B2651" s="49">
        <f t="shared" si="41"/>
        <v>2326</v>
      </c>
      <c r="C2651" s="50" t="s">
        <v>119</v>
      </c>
      <c r="D2651" s="51"/>
      <c r="E2651" s="29"/>
      <c r="F2651" s="70"/>
      <c r="G2651" s="67"/>
      <c r="H2651" s="67"/>
      <c r="I2651" s="70"/>
      <c r="J2651"/>
      <c r="K2651"/>
      <c r="L2651" s="58"/>
      <c r="M2651" s="58"/>
      <c r="N2651" s="58"/>
      <c r="O2651" s="58"/>
    </row>
    <row r="2652" spans="1:15" s="50" customFormat="1">
      <c r="A2652" s="62" t="str">
        <f>IF(Tabela3[[#This Row],[GOL CASA]]&lt;&gt;"",1,"")</f>
        <v/>
      </c>
      <c r="B2652" s="49">
        <f t="shared" si="41"/>
        <v>2327</v>
      </c>
      <c r="C2652" s="50" t="s">
        <v>119</v>
      </c>
      <c r="D2652" s="51"/>
      <c r="E2652" s="29"/>
      <c r="F2652" s="70"/>
      <c r="G2652" s="67"/>
      <c r="H2652" s="67"/>
      <c r="I2652" s="70"/>
      <c r="J2652"/>
      <c r="K2652"/>
      <c r="L2652" s="58"/>
      <c r="M2652" s="58"/>
      <c r="N2652" s="58"/>
      <c r="O2652" s="58"/>
    </row>
    <row r="2653" spans="1:15" s="50" customFormat="1">
      <c r="A2653" s="62" t="str">
        <f>IF(Tabela3[[#This Row],[GOL CASA]]&lt;&gt;"",1,"")</f>
        <v/>
      </c>
      <c r="B2653" s="49">
        <f t="shared" si="41"/>
        <v>2328</v>
      </c>
      <c r="C2653" s="50" t="s">
        <v>119</v>
      </c>
      <c r="D2653" s="51"/>
      <c r="E2653" s="29"/>
      <c r="F2653" s="70"/>
      <c r="G2653" s="67"/>
      <c r="H2653" s="67"/>
      <c r="I2653" s="70"/>
      <c r="J2653"/>
      <c r="K2653"/>
      <c r="L2653" s="58"/>
      <c r="M2653" s="58"/>
      <c r="N2653" s="58"/>
      <c r="O2653" s="58"/>
    </row>
    <row r="2654" spans="1:15" s="50" customFormat="1">
      <c r="A2654" s="62" t="str">
        <f>IF(Tabela3[[#This Row],[GOL CASA]]&lt;&gt;"",1,"")</f>
        <v/>
      </c>
      <c r="B2654" s="49">
        <f t="shared" si="41"/>
        <v>2329</v>
      </c>
      <c r="C2654" s="50" t="s">
        <v>119</v>
      </c>
      <c r="D2654" s="51"/>
      <c r="E2654" s="29"/>
      <c r="F2654" s="70"/>
      <c r="G2654" s="67"/>
      <c r="H2654" s="67"/>
      <c r="I2654" s="70"/>
      <c r="J2654"/>
      <c r="K2654"/>
      <c r="L2654" s="58"/>
      <c r="M2654" s="58"/>
      <c r="N2654" s="58"/>
      <c r="O2654" s="58"/>
    </row>
    <row r="2655" spans="1:15" s="50" customFormat="1">
      <c r="A2655" s="62" t="str">
        <f>IF(Tabela3[[#This Row],[GOL CASA]]&lt;&gt;"",1,"")</f>
        <v/>
      </c>
      <c r="B2655" s="49">
        <f t="shared" si="41"/>
        <v>2330</v>
      </c>
      <c r="C2655" s="50" t="s">
        <v>119</v>
      </c>
      <c r="D2655" s="51"/>
      <c r="E2655" s="29"/>
      <c r="F2655" s="70"/>
      <c r="G2655" s="67"/>
      <c r="H2655" s="67"/>
      <c r="I2655" s="70"/>
      <c r="J2655"/>
      <c r="K2655"/>
      <c r="L2655" s="58"/>
      <c r="M2655" s="58"/>
      <c r="N2655" s="58"/>
      <c r="O2655" s="58"/>
    </row>
    <row r="2656" spans="1:15" s="50" customFormat="1">
      <c r="A2656" s="62" t="str">
        <f>IF(Tabela3[[#This Row],[GOL CASA]]&lt;&gt;"",1,"")</f>
        <v/>
      </c>
      <c r="B2656" s="49">
        <f t="shared" si="41"/>
        <v>2331</v>
      </c>
      <c r="C2656" s="50" t="s">
        <v>119</v>
      </c>
      <c r="D2656" s="51"/>
      <c r="E2656" s="29"/>
      <c r="F2656" s="70"/>
      <c r="G2656" s="67"/>
      <c r="H2656" s="67"/>
      <c r="I2656" s="70"/>
      <c r="J2656"/>
      <c r="K2656"/>
      <c r="L2656" s="58"/>
      <c r="M2656" s="58"/>
      <c r="N2656" s="58"/>
      <c r="O2656" s="58"/>
    </row>
    <row r="2657" spans="1:15" s="50" customFormat="1">
      <c r="A2657" s="62" t="str">
        <f>IF(Tabela3[[#This Row],[GOL CASA]]&lt;&gt;"",1,"")</f>
        <v/>
      </c>
      <c r="B2657" s="49">
        <f t="shared" si="41"/>
        <v>2332</v>
      </c>
      <c r="C2657" s="50" t="s">
        <v>119</v>
      </c>
      <c r="D2657" s="51"/>
      <c r="E2657" s="29"/>
      <c r="F2657" s="70"/>
      <c r="G2657" s="67"/>
      <c r="H2657" s="67"/>
      <c r="I2657" s="70"/>
      <c r="J2657"/>
      <c r="K2657"/>
      <c r="L2657" s="58"/>
      <c r="M2657" s="58"/>
      <c r="N2657" s="58"/>
      <c r="O2657" s="58"/>
    </row>
    <row r="2658" spans="1:15" s="50" customFormat="1">
      <c r="A2658" s="62" t="str">
        <f>IF(Tabela3[[#This Row],[GOL CASA]]&lt;&gt;"",1,"")</f>
        <v/>
      </c>
      <c r="B2658" s="49">
        <f t="shared" si="41"/>
        <v>2333</v>
      </c>
      <c r="C2658" s="50" t="s">
        <v>119</v>
      </c>
      <c r="D2658" s="51"/>
      <c r="E2658" s="29"/>
      <c r="F2658" s="70"/>
      <c r="G2658" s="67"/>
      <c r="H2658" s="67"/>
      <c r="I2658" s="70"/>
      <c r="J2658"/>
      <c r="K2658"/>
      <c r="L2658" s="58"/>
      <c r="M2658" s="58"/>
      <c r="N2658" s="58"/>
      <c r="O2658" s="58"/>
    </row>
    <row r="2659" spans="1:15" s="50" customFormat="1">
      <c r="A2659" s="62" t="str">
        <f>IF(Tabela3[[#This Row],[GOL CASA]]&lt;&gt;"",1,"")</f>
        <v/>
      </c>
      <c r="B2659" s="49">
        <f t="shared" si="41"/>
        <v>2334</v>
      </c>
      <c r="C2659" s="50" t="s">
        <v>119</v>
      </c>
      <c r="D2659" s="51"/>
      <c r="E2659" s="29"/>
      <c r="F2659" s="70"/>
      <c r="G2659" s="67"/>
      <c r="H2659" s="67"/>
      <c r="I2659" s="70"/>
      <c r="J2659"/>
      <c r="K2659"/>
      <c r="L2659" s="58"/>
      <c r="M2659" s="58"/>
      <c r="N2659" s="58"/>
      <c r="O2659" s="58"/>
    </row>
    <row r="2660" spans="1:15" s="50" customFormat="1">
      <c r="A2660" s="62" t="str">
        <f>IF(Tabela3[[#This Row],[GOL CASA]]&lt;&gt;"",1,"")</f>
        <v/>
      </c>
      <c r="B2660" s="49">
        <f t="shared" si="41"/>
        <v>2335</v>
      </c>
      <c r="C2660" s="50" t="s">
        <v>119</v>
      </c>
      <c r="D2660" s="51"/>
      <c r="E2660" s="29"/>
      <c r="F2660" s="70"/>
      <c r="G2660" s="67"/>
      <c r="H2660" s="67"/>
      <c r="I2660" s="70"/>
      <c r="J2660"/>
      <c r="K2660"/>
      <c r="L2660" s="58"/>
      <c r="M2660" s="58"/>
      <c r="N2660" s="58"/>
      <c r="O2660" s="58"/>
    </row>
    <row r="2661" spans="1:15" s="50" customFormat="1">
      <c r="A2661" s="62" t="str">
        <f>IF(Tabela3[[#This Row],[GOL CASA]]&lt;&gt;"",1,"")</f>
        <v/>
      </c>
      <c r="B2661" s="49">
        <f t="shared" si="41"/>
        <v>2336</v>
      </c>
      <c r="C2661" s="50" t="s">
        <v>119</v>
      </c>
      <c r="D2661" s="51"/>
      <c r="E2661" s="29"/>
      <c r="F2661" s="70"/>
      <c r="G2661" s="67"/>
      <c r="H2661" s="67"/>
      <c r="I2661" s="70"/>
      <c r="J2661"/>
      <c r="K2661"/>
      <c r="L2661" s="58"/>
      <c r="M2661" s="58"/>
      <c r="N2661" s="58"/>
      <c r="O2661" s="58"/>
    </row>
    <row r="2662" spans="1:15" s="50" customFormat="1">
      <c r="A2662" s="62" t="str">
        <f>IF(Tabela3[[#This Row],[GOL CASA]]&lt;&gt;"",1,"")</f>
        <v/>
      </c>
      <c r="B2662" s="49">
        <f t="shared" si="41"/>
        <v>2337</v>
      </c>
      <c r="C2662" s="50" t="s">
        <v>119</v>
      </c>
      <c r="D2662" s="51"/>
      <c r="E2662" s="29"/>
      <c r="F2662" s="70"/>
      <c r="G2662" s="67"/>
      <c r="H2662" s="67"/>
      <c r="I2662" s="70"/>
      <c r="J2662"/>
      <c r="K2662"/>
      <c r="L2662" s="58"/>
      <c r="M2662" s="58"/>
      <c r="N2662" s="58"/>
      <c r="O2662" s="58"/>
    </row>
    <row r="2663" spans="1:15" s="50" customFormat="1">
      <c r="A2663" s="62" t="str">
        <f>IF(Tabela3[[#This Row],[GOL CASA]]&lt;&gt;"",1,"")</f>
        <v/>
      </c>
      <c r="B2663" s="49">
        <f t="shared" si="41"/>
        <v>2338</v>
      </c>
      <c r="C2663" s="50" t="s">
        <v>119</v>
      </c>
      <c r="D2663" s="51"/>
      <c r="E2663" s="29"/>
      <c r="F2663" s="70"/>
      <c r="G2663" s="67"/>
      <c r="H2663" s="67"/>
      <c r="I2663" s="70"/>
      <c r="J2663"/>
      <c r="K2663"/>
      <c r="L2663" s="58"/>
      <c r="M2663" s="58"/>
      <c r="N2663" s="58"/>
      <c r="O2663" s="58"/>
    </row>
    <row r="2664" spans="1:15" s="50" customFormat="1">
      <c r="A2664" s="62" t="str">
        <f>IF(Tabela3[[#This Row],[GOL CASA]]&lt;&gt;"",1,"")</f>
        <v/>
      </c>
      <c r="B2664" s="49">
        <f t="shared" si="41"/>
        <v>2339</v>
      </c>
      <c r="C2664" s="50" t="s">
        <v>119</v>
      </c>
      <c r="D2664" s="51"/>
      <c r="E2664" s="29"/>
      <c r="F2664" s="70"/>
      <c r="G2664" s="67"/>
      <c r="H2664" s="67"/>
      <c r="I2664" s="70"/>
      <c r="J2664"/>
      <c r="K2664"/>
      <c r="L2664" s="58"/>
      <c r="M2664" s="58"/>
      <c r="N2664" s="58"/>
      <c r="O2664" s="58"/>
    </row>
    <row r="2665" spans="1:15" s="50" customFormat="1">
      <c r="A2665" s="62" t="str">
        <f>IF(Tabela3[[#This Row],[GOL CASA]]&lt;&gt;"",1,"")</f>
        <v/>
      </c>
      <c r="B2665" s="49">
        <f t="shared" si="41"/>
        <v>2340</v>
      </c>
      <c r="C2665" s="50" t="s">
        <v>119</v>
      </c>
      <c r="D2665" s="51"/>
      <c r="E2665" s="29"/>
      <c r="F2665" s="70"/>
      <c r="G2665" s="67"/>
      <c r="H2665" s="67"/>
      <c r="I2665" s="70"/>
      <c r="J2665"/>
      <c r="K2665"/>
      <c r="L2665" s="58"/>
      <c r="M2665" s="58"/>
      <c r="N2665" s="58"/>
      <c r="O2665" s="58"/>
    </row>
    <row r="2666" spans="1:15" s="50" customFormat="1">
      <c r="A2666" s="62" t="str">
        <f>IF(Tabela3[[#This Row],[GOL CASA]]&lt;&gt;"",1,"")</f>
        <v/>
      </c>
      <c r="B2666" s="49">
        <f t="shared" si="41"/>
        <v>2341</v>
      </c>
      <c r="C2666" s="50" t="s">
        <v>119</v>
      </c>
      <c r="D2666" s="51"/>
      <c r="E2666" s="29"/>
      <c r="F2666" s="70"/>
      <c r="G2666" s="67"/>
      <c r="H2666" s="67"/>
      <c r="I2666" s="70"/>
      <c r="J2666"/>
      <c r="K2666"/>
      <c r="L2666" s="58"/>
      <c r="M2666" s="58"/>
      <c r="N2666" s="58"/>
      <c r="O2666" s="58"/>
    </row>
    <row r="2667" spans="1:15" s="50" customFormat="1">
      <c r="A2667" s="62" t="str">
        <f>IF(Tabela3[[#This Row],[GOL CASA]]&lt;&gt;"",1,"")</f>
        <v/>
      </c>
      <c r="B2667" s="49">
        <f t="shared" si="41"/>
        <v>2342</v>
      </c>
      <c r="C2667" s="50" t="s">
        <v>119</v>
      </c>
      <c r="D2667" s="51"/>
      <c r="E2667" s="29"/>
      <c r="F2667" s="70"/>
      <c r="G2667" s="67"/>
      <c r="H2667" s="67"/>
      <c r="I2667" s="70"/>
      <c r="J2667"/>
      <c r="K2667"/>
      <c r="L2667" s="58"/>
      <c r="M2667" s="58"/>
      <c r="N2667" s="58"/>
      <c r="O2667" s="58"/>
    </row>
    <row r="2668" spans="1:15" s="50" customFormat="1">
      <c r="A2668" s="62" t="str">
        <f>IF(Tabela3[[#This Row],[GOL CASA]]&lt;&gt;"",1,"")</f>
        <v/>
      </c>
      <c r="B2668" s="49">
        <f t="shared" si="41"/>
        <v>2343</v>
      </c>
      <c r="C2668" s="50" t="s">
        <v>119</v>
      </c>
      <c r="D2668" s="51"/>
      <c r="E2668" s="29"/>
      <c r="F2668" s="70"/>
      <c r="G2668" s="67"/>
      <c r="H2668" s="67"/>
      <c r="I2668" s="70"/>
      <c r="J2668"/>
      <c r="K2668"/>
      <c r="L2668" s="58"/>
      <c r="M2668" s="58"/>
      <c r="N2668" s="58"/>
      <c r="O2668" s="58"/>
    </row>
    <row r="2669" spans="1:15" s="50" customFormat="1">
      <c r="A2669" s="62" t="str">
        <f>IF(Tabela3[[#This Row],[GOL CASA]]&lt;&gt;"",1,"")</f>
        <v/>
      </c>
      <c r="B2669" s="49">
        <f t="shared" si="41"/>
        <v>2344</v>
      </c>
      <c r="C2669" s="50" t="s">
        <v>119</v>
      </c>
      <c r="D2669" s="51"/>
      <c r="E2669" s="29"/>
      <c r="F2669" s="70"/>
      <c r="G2669" s="67"/>
      <c r="H2669" s="67"/>
      <c r="I2669" s="70"/>
      <c r="J2669"/>
      <c r="K2669"/>
      <c r="L2669" s="58"/>
      <c r="M2669" s="58"/>
      <c r="N2669" s="58"/>
      <c r="O2669" s="58"/>
    </row>
    <row r="2670" spans="1:15" s="50" customFormat="1">
      <c r="A2670" s="62" t="str">
        <f>IF(Tabela3[[#This Row],[GOL CASA]]&lt;&gt;"",1,"")</f>
        <v/>
      </c>
      <c r="B2670" s="49">
        <f t="shared" si="41"/>
        <v>2345</v>
      </c>
      <c r="C2670" s="50" t="s">
        <v>119</v>
      </c>
      <c r="D2670" s="51"/>
      <c r="E2670" s="29"/>
      <c r="F2670" s="70"/>
      <c r="G2670" s="67"/>
      <c r="H2670" s="67"/>
      <c r="I2670" s="70"/>
      <c r="J2670"/>
      <c r="K2670"/>
      <c r="L2670" s="58"/>
      <c r="M2670" s="58"/>
      <c r="N2670" s="58"/>
      <c r="O2670" s="58"/>
    </row>
    <row r="2671" spans="1:15" s="50" customFormat="1">
      <c r="A2671" s="62" t="str">
        <f>IF(Tabela3[[#This Row],[GOL CASA]]&lt;&gt;"",1,"")</f>
        <v/>
      </c>
      <c r="B2671" s="49">
        <f t="shared" si="41"/>
        <v>2346</v>
      </c>
      <c r="C2671" s="50" t="s">
        <v>119</v>
      </c>
      <c r="D2671" s="51"/>
      <c r="E2671" s="29"/>
      <c r="F2671" s="70"/>
      <c r="G2671" s="67"/>
      <c r="H2671" s="67"/>
      <c r="I2671" s="70"/>
      <c r="J2671"/>
      <c r="K2671"/>
      <c r="L2671" s="58"/>
      <c r="M2671" s="58"/>
      <c r="N2671" s="58"/>
      <c r="O2671" s="58"/>
    </row>
    <row r="2672" spans="1:15" s="50" customFormat="1">
      <c r="A2672" s="62" t="str">
        <f>IF(Tabela3[[#This Row],[GOL CASA]]&lt;&gt;"",1,"")</f>
        <v/>
      </c>
      <c r="B2672" s="49">
        <f t="shared" si="41"/>
        <v>2347</v>
      </c>
      <c r="C2672" s="50" t="s">
        <v>119</v>
      </c>
      <c r="D2672" s="51"/>
      <c r="E2672" s="29"/>
      <c r="F2672" s="70"/>
      <c r="G2672" s="67"/>
      <c r="H2672" s="67"/>
      <c r="I2672" s="70"/>
      <c r="J2672"/>
      <c r="K2672"/>
      <c r="L2672" s="58"/>
      <c r="M2672" s="58"/>
      <c r="N2672" s="58"/>
      <c r="O2672" s="58"/>
    </row>
    <row r="2673" spans="1:15" s="50" customFormat="1">
      <c r="A2673" s="62" t="str">
        <f>IF(Tabela3[[#This Row],[GOL CASA]]&lt;&gt;"",1,"")</f>
        <v/>
      </c>
      <c r="B2673" s="49">
        <f t="shared" si="41"/>
        <v>2348</v>
      </c>
      <c r="C2673" s="50" t="s">
        <v>119</v>
      </c>
      <c r="D2673" s="51"/>
      <c r="E2673" s="29"/>
      <c r="F2673" s="70"/>
      <c r="G2673" s="67"/>
      <c r="H2673" s="67"/>
      <c r="I2673" s="70"/>
      <c r="J2673"/>
      <c r="K2673"/>
      <c r="L2673" s="58"/>
      <c r="M2673" s="58"/>
      <c r="N2673" s="58"/>
      <c r="O2673" s="58"/>
    </row>
    <row r="2674" spans="1:15" s="50" customFormat="1">
      <c r="A2674" s="62" t="str">
        <f>IF(Tabela3[[#This Row],[GOL CASA]]&lt;&gt;"",1,"")</f>
        <v/>
      </c>
      <c r="B2674" s="49">
        <f t="shared" si="41"/>
        <v>2349</v>
      </c>
      <c r="C2674" s="50" t="s">
        <v>119</v>
      </c>
      <c r="D2674" s="51"/>
      <c r="E2674" s="29"/>
      <c r="F2674" s="70"/>
      <c r="G2674" s="67"/>
      <c r="H2674" s="67"/>
      <c r="I2674" s="70"/>
      <c r="J2674"/>
      <c r="K2674"/>
      <c r="L2674" s="58"/>
      <c r="M2674" s="58"/>
      <c r="N2674" s="58"/>
      <c r="O2674" s="58"/>
    </row>
    <row r="2675" spans="1:15" s="50" customFormat="1">
      <c r="A2675" s="62" t="str">
        <f>IF(Tabela3[[#This Row],[GOL CASA]]&lt;&gt;"",1,"")</f>
        <v/>
      </c>
      <c r="B2675" s="49">
        <f t="shared" si="41"/>
        <v>2350</v>
      </c>
      <c r="C2675" s="50" t="s">
        <v>119</v>
      </c>
      <c r="D2675" s="51"/>
      <c r="E2675" s="29"/>
      <c r="F2675" s="70"/>
      <c r="G2675" s="67"/>
      <c r="H2675" s="67"/>
      <c r="I2675" s="70"/>
      <c r="J2675"/>
      <c r="K2675"/>
      <c r="L2675" s="58"/>
      <c r="M2675" s="58"/>
      <c r="N2675" s="58"/>
      <c r="O2675" s="58"/>
    </row>
    <row r="2676" spans="1:15" s="50" customFormat="1">
      <c r="A2676" s="62" t="str">
        <f>IF(Tabela3[[#This Row],[GOL CASA]]&lt;&gt;"",1,"")</f>
        <v/>
      </c>
      <c r="B2676" s="49">
        <f t="shared" si="41"/>
        <v>2351</v>
      </c>
      <c r="C2676" s="50" t="s">
        <v>119</v>
      </c>
      <c r="D2676" s="51"/>
      <c r="E2676" s="29"/>
      <c r="F2676" s="70"/>
      <c r="G2676" s="67"/>
      <c r="H2676" s="67"/>
      <c r="I2676" s="70"/>
      <c r="J2676"/>
      <c r="K2676"/>
      <c r="L2676" s="58"/>
      <c r="M2676" s="58"/>
      <c r="N2676" s="58"/>
      <c r="O2676" s="58"/>
    </row>
    <row r="2677" spans="1:15" s="50" customFormat="1">
      <c r="A2677" s="62" t="str">
        <f>IF(Tabela3[[#This Row],[GOL CASA]]&lt;&gt;"",1,"")</f>
        <v/>
      </c>
      <c r="B2677" s="49">
        <f t="shared" si="41"/>
        <v>2352</v>
      </c>
      <c r="C2677" s="50" t="s">
        <v>119</v>
      </c>
      <c r="D2677" s="51"/>
      <c r="E2677" s="29"/>
      <c r="F2677" s="70"/>
      <c r="G2677" s="67"/>
      <c r="H2677" s="67"/>
      <c r="I2677" s="70"/>
      <c r="J2677"/>
      <c r="K2677"/>
      <c r="L2677" s="58"/>
      <c r="M2677" s="58"/>
      <c r="N2677" s="58"/>
      <c r="O2677" s="58"/>
    </row>
    <row r="2678" spans="1:15" s="50" customFormat="1">
      <c r="A2678" s="62" t="str">
        <f>IF(Tabela3[[#This Row],[GOL CASA]]&lt;&gt;"",1,"")</f>
        <v/>
      </c>
      <c r="B2678" s="49">
        <f t="shared" si="41"/>
        <v>2353</v>
      </c>
      <c r="C2678" s="50" t="s">
        <v>119</v>
      </c>
      <c r="D2678" s="51"/>
      <c r="E2678" s="29"/>
      <c r="F2678" s="70"/>
      <c r="G2678" s="67"/>
      <c r="H2678" s="67"/>
      <c r="I2678" s="70"/>
      <c r="J2678"/>
      <c r="K2678"/>
      <c r="L2678" s="58"/>
      <c r="M2678" s="58"/>
      <c r="N2678" s="58"/>
      <c r="O2678" s="58"/>
    </row>
    <row r="2679" spans="1:15" s="50" customFormat="1">
      <c r="A2679" s="62" t="str">
        <f>IF(Tabela3[[#This Row],[GOL CASA]]&lt;&gt;"",1,"")</f>
        <v/>
      </c>
      <c r="B2679" s="49">
        <f t="shared" si="41"/>
        <v>2354</v>
      </c>
      <c r="C2679" s="50" t="s">
        <v>119</v>
      </c>
      <c r="D2679" s="51"/>
      <c r="E2679" s="29"/>
      <c r="F2679" s="70"/>
      <c r="G2679" s="67"/>
      <c r="H2679" s="67"/>
      <c r="I2679" s="70"/>
      <c r="J2679"/>
      <c r="K2679"/>
      <c r="L2679" s="58"/>
      <c r="M2679" s="58"/>
      <c r="N2679" s="58"/>
      <c r="O2679" s="58"/>
    </row>
    <row r="2680" spans="1:15" s="50" customFormat="1">
      <c r="A2680" s="62" t="str">
        <f>IF(Tabela3[[#This Row],[GOL CASA]]&lt;&gt;"",1,"")</f>
        <v/>
      </c>
      <c r="B2680" s="49">
        <f t="shared" si="41"/>
        <v>2355</v>
      </c>
      <c r="C2680" s="50" t="s">
        <v>119</v>
      </c>
      <c r="D2680" s="51"/>
      <c r="E2680" s="29"/>
      <c r="F2680" s="70"/>
      <c r="G2680" s="67"/>
      <c r="H2680" s="67"/>
      <c r="I2680" s="70"/>
      <c r="J2680"/>
      <c r="K2680"/>
      <c r="L2680" s="58"/>
      <c r="M2680" s="58"/>
      <c r="N2680" s="58"/>
      <c r="O2680" s="58"/>
    </row>
    <row r="2681" spans="1:15" s="50" customFormat="1">
      <c r="A2681" s="62" t="str">
        <f>IF(Tabela3[[#This Row],[GOL CASA]]&lt;&gt;"",1,"")</f>
        <v/>
      </c>
      <c r="B2681" s="49">
        <f t="shared" si="41"/>
        <v>2356</v>
      </c>
      <c r="C2681" s="50" t="s">
        <v>119</v>
      </c>
      <c r="D2681" s="51"/>
      <c r="E2681" s="29"/>
      <c r="F2681" s="70"/>
      <c r="G2681" s="67"/>
      <c r="H2681" s="67"/>
      <c r="I2681" s="70"/>
      <c r="J2681"/>
      <c r="K2681"/>
      <c r="L2681" s="58"/>
      <c r="M2681" s="58"/>
      <c r="N2681" s="58"/>
      <c r="O2681" s="58"/>
    </row>
    <row r="2682" spans="1:15" s="50" customFormat="1">
      <c r="A2682" s="62" t="str">
        <f>IF(Tabela3[[#This Row],[GOL CASA]]&lt;&gt;"",1,"")</f>
        <v/>
      </c>
      <c r="B2682" s="49">
        <f t="shared" si="41"/>
        <v>2357</v>
      </c>
      <c r="C2682" s="50" t="s">
        <v>119</v>
      </c>
      <c r="D2682" s="51"/>
      <c r="E2682" s="29"/>
      <c r="F2682" s="70"/>
      <c r="G2682" s="67"/>
      <c r="H2682" s="67"/>
      <c r="I2682" s="70"/>
      <c r="J2682"/>
      <c r="K2682"/>
      <c r="L2682" s="58"/>
      <c r="M2682" s="58"/>
      <c r="N2682" s="58"/>
      <c r="O2682" s="58"/>
    </row>
    <row r="2683" spans="1:15" s="50" customFormat="1">
      <c r="A2683" s="62" t="str">
        <f>IF(Tabela3[[#This Row],[GOL CASA]]&lt;&gt;"",1,"")</f>
        <v/>
      </c>
      <c r="B2683" s="49">
        <f t="shared" si="41"/>
        <v>2358</v>
      </c>
      <c r="C2683" s="50" t="s">
        <v>119</v>
      </c>
      <c r="D2683" s="51"/>
      <c r="E2683" s="29"/>
      <c r="F2683" s="70"/>
      <c r="G2683" s="67"/>
      <c r="H2683" s="67"/>
      <c r="I2683" s="70"/>
      <c r="J2683"/>
      <c r="K2683"/>
      <c r="L2683" s="58"/>
      <c r="M2683" s="58"/>
      <c r="N2683" s="58"/>
      <c r="O2683" s="58"/>
    </row>
    <row r="2684" spans="1:15" s="50" customFormat="1">
      <c r="A2684" s="62" t="str">
        <f>IF(Tabela3[[#This Row],[GOL CASA]]&lt;&gt;"",1,"")</f>
        <v/>
      </c>
      <c r="B2684" s="49">
        <f t="shared" si="41"/>
        <v>2359</v>
      </c>
      <c r="C2684" s="50" t="s">
        <v>119</v>
      </c>
      <c r="D2684" s="51"/>
      <c r="E2684" s="29"/>
      <c r="F2684" s="70"/>
      <c r="G2684" s="67"/>
      <c r="H2684" s="67"/>
      <c r="I2684" s="70"/>
      <c r="J2684"/>
      <c r="K2684"/>
      <c r="L2684" s="58"/>
      <c r="M2684" s="58"/>
      <c r="N2684" s="58"/>
      <c r="O2684" s="58"/>
    </row>
    <row r="2685" spans="1:15" s="50" customFormat="1">
      <c r="A2685" s="62" t="str">
        <f>IF(Tabela3[[#This Row],[GOL CASA]]&lt;&gt;"",1,"")</f>
        <v/>
      </c>
      <c r="B2685" s="49">
        <f t="shared" si="41"/>
        <v>2360</v>
      </c>
      <c r="C2685" s="50" t="s">
        <v>119</v>
      </c>
      <c r="D2685" s="51"/>
      <c r="E2685" s="29"/>
      <c r="F2685" s="70"/>
      <c r="G2685" s="67"/>
      <c r="H2685" s="67"/>
      <c r="I2685" s="70"/>
      <c r="J2685"/>
      <c r="K2685"/>
      <c r="L2685" s="58"/>
      <c r="M2685" s="58"/>
      <c r="N2685" s="58"/>
      <c r="O2685" s="58"/>
    </row>
    <row r="2686" spans="1:15" s="50" customFormat="1">
      <c r="A2686" s="62" t="str">
        <f>IF(Tabela3[[#This Row],[GOL CASA]]&lt;&gt;"",1,"")</f>
        <v/>
      </c>
      <c r="B2686" s="49">
        <f t="shared" si="41"/>
        <v>2361</v>
      </c>
      <c r="C2686" s="50" t="s">
        <v>119</v>
      </c>
      <c r="D2686" s="51"/>
      <c r="E2686" s="29"/>
      <c r="F2686" s="70"/>
      <c r="G2686" s="67"/>
      <c r="H2686" s="67"/>
      <c r="I2686" s="70"/>
      <c r="J2686"/>
      <c r="K2686"/>
      <c r="L2686" s="58"/>
      <c r="M2686" s="58"/>
      <c r="N2686" s="58"/>
      <c r="O2686" s="58"/>
    </row>
    <row r="2687" spans="1:15" s="50" customFormat="1">
      <c r="A2687" s="62" t="str">
        <f>IF(Tabela3[[#This Row],[GOL CASA]]&lt;&gt;"",1,"")</f>
        <v/>
      </c>
      <c r="B2687" s="49">
        <f t="shared" si="41"/>
        <v>2362</v>
      </c>
      <c r="C2687" s="50" t="s">
        <v>119</v>
      </c>
      <c r="D2687" s="51"/>
      <c r="E2687" s="29"/>
      <c r="F2687" s="70"/>
      <c r="G2687" s="67"/>
      <c r="H2687" s="67"/>
      <c r="I2687" s="70"/>
      <c r="J2687"/>
      <c r="K2687"/>
      <c r="L2687" s="58"/>
      <c r="M2687" s="58"/>
      <c r="N2687" s="58"/>
      <c r="O2687" s="58"/>
    </row>
    <row r="2688" spans="1:15" s="50" customFormat="1">
      <c r="A2688" s="62" t="str">
        <f>IF(Tabela3[[#This Row],[GOL CASA]]&lt;&gt;"",1,"")</f>
        <v/>
      </c>
      <c r="B2688" s="49">
        <f t="shared" si="41"/>
        <v>2363</v>
      </c>
      <c r="C2688" s="50" t="s">
        <v>119</v>
      </c>
      <c r="D2688" s="51"/>
      <c r="E2688" s="29"/>
      <c r="F2688" s="70"/>
      <c r="G2688" s="67"/>
      <c r="H2688" s="67"/>
      <c r="I2688" s="70"/>
      <c r="J2688"/>
      <c r="K2688"/>
      <c r="L2688" s="58"/>
      <c r="M2688" s="58"/>
      <c r="N2688" s="58"/>
      <c r="O2688" s="58"/>
    </row>
    <row r="2689" spans="1:15" s="50" customFormat="1">
      <c r="A2689" s="62" t="str">
        <f>IF(Tabela3[[#This Row],[GOL CASA]]&lt;&gt;"",1,"")</f>
        <v/>
      </c>
      <c r="B2689" s="49">
        <f t="shared" si="41"/>
        <v>2364</v>
      </c>
      <c r="C2689" s="50" t="s">
        <v>119</v>
      </c>
      <c r="D2689" s="51"/>
      <c r="E2689" s="29"/>
      <c r="F2689" s="70"/>
      <c r="G2689" s="67"/>
      <c r="H2689" s="67"/>
      <c r="I2689" s="70"/>
      <c r="J2689"/>
      <c r="K2689"/>
      <c r="L2689" s="58"/>
      <c r="M2689" s="58"/>
      <c r="N2689" s="58"/>
      <c r="O2689" s="58"/>
    </row>
    <row r="2690" spans="1:15" s="50" customFormat="1">
      <c r="A2690" s="62" t="str">
        <f>IF(Tabela3[[#This Row],[GOL CASA]]&lt;&gt;"",1,"")</f>
        <v/>
      </c>
      <c r="B2690" s="49">
        <f t="shared" si="41"/>
        <v>2365</v>
      </c>
      <c r="C2690" s="50" t="s">
        <v>119</v>
      </c>
      <c r="D2690" s="51"/>
      <c r="E2690" s="29"/>
      <c r="F2690" s="70"/>
      <c r="G2690" s="67"/>
      <c r="H2690" s="67"/>
      <c r="I2690" s="70"/>
      <c r="J2690"/>
      <c r="K2690"/>
      <c r="L2690" s="58"/>
      <c r="M2690" s="58"/>
      <c r="N2690" s="58"/>
      <c r="O2690" s="58"/>
    </row>
    <row r="2691" spans="1:15" s="50" customFormat="1">
      <c r="A2691" s="62" t="str">
        <f>IF(Tabela3[[#This Row],[GOL CASA]]&lt;&gt;"",1,"")</f>
        <v/>
      </c>
      <c r="B2691" s="49">
        <f t="shared" si="41"/>
        <v>2366</v>
      </c>
      <c r="C2691" s="50" t="s">
        <v>119</v>
      </c>
      <c r="D2691" s="51"/>
      <c r="E2691" s="29"/>
      <c r="F2691" s="70"/>
      <c r="G2691" s="67"/>
      <c r="H2691" s="67"/>
      <c r="I2691" s="70"/>
      <c r="J2691"/>
      <c r="K2691"/>
      <c r="L2691" s="58"/>
      <c r="M2691" s="58"/>
      <c r="N2691" s="58"/>
      <c r="O2691" s="58"/>
    </row>
    <row r="2692" spans="1:15" s="50" customFormat="1">
      <c r="A2692" s="62" t="str">
        <f>IF(Tabela3[[#This Row],[GOL CASA]]&lt;&gt;"",1,"")</f>
        <v/>
      </c>
      <c r="B2692" s="49">
        <f t="shared" si="41"/>
        <v>2367</v>
      </c>
      <c r="C2692" s="50" t="s">
        <v>119</v>
      </c>
      <c r="D2692" s="51"/>
      <c r="E2692" s="29"/>
      <c r="F2692" s="70"/>
      <c r="G2692" s="67"/>
      <c r="H2692" s="67"/>
      <c r="I2692" s="70"/>
      <c r="J2692"/>
      <c r="K2692"/>
      <c r="L2692" s="58"/>
      <c r="M2692" s="58"/>
      <c r="N2692" s="58"/>
      <c r="O2692" s="58"/>
    </row>
    <row r="2693" spans="1:15" s="50" customFormat="1">
      <c r="A2693" s="62" t="str">
        <f>IF(Tabela3[[#This Row],[GOL CASA]]&lt;&gt;"",1,"")</f>
        <v/>
      </c>
      <c r="B2693" s="49">
        <f t="shared" si="41"/>
        <v>2368</v>
      </c>
      <c r="C2693" s="50" t="s">
        <v>119</v>
      </c>
      <c r="D2693" s="51"/>
      <c r="E2693" s="29"/>
      <c r="F2693" s="70"/>
      <c r="G2693" s="67"/>
      <c r="H2693" s="67"/>
      <c r="I2693" s="70"/>
      <c r="J2693"/>
      <c r="K2693"/>
      <c r="L2693" s="58"/>
      <c r="M2693" s="58"/>
      <c r="N2693" s="58"/>
      <c r="O2693" s="58"/>
    </row>
    <row r="2694" spans="1:15" s="50" customFormat="1">
      <c r="A2694" s="62" t="str">
        <f>IF(Tabela3[[#This Row],[GOL CASA]]&lt;&gt;"",1,"")</f>
        <v/>
      </c>
      <c r="B2694" s="49">
        <f t="shared" si="41"/>
        <v>2369</v>
      </c>
      <c r="C2694" s="50" t="s">
        <v>119</v>
      </c>
      <c r="D2694" s="51"/>
      <c r="E2694" s="29"/>
      <c r="F2694" s="70"/>
      <c r="G2694" s="67"/>
      <c r="H2694" s="67"/>
      <c r="I2694" s="70"/>
      <c r="J2694"/>
      <c r="K2694"/>
      <c r="L2694" s="58"/>
      <c r="M2694" s="58"/>
      <c r="N2694" s="58"/>
      <c r="O2694" s="58"/>
    </row>
    <row r="2695" spans="1:15" s="50" customFormat="1">
      <c r="A2695" s="62" t="str">
        <f>IF(Tabela3[[#This Row],[GOL CASA]]&lt;&gt;"",1,"")</f>
        <v/>
      </c>
      <c r="B2695" s="49">
        <f t="shared" ref="B2695:B2758" si="42">B2694+1</f>
        <v>2370</v>
      </c>
      <c r="C2695" s="50" t="s">
        <v>119</v>
      </c>
      <c r="D2695" s="51"/>
      <c r="E2695" s="29"/>
      <c r="F2695" s="70"/>
      <c r="G2695" s="67"/>
      <c r="H2695" s="67"/>
      <c r="I2695" s="70"/>
      <c r="J2695"/>
      <c r="K2695"/>
      <c r="L2695" s="58"/>
      <c r="M2695" s="58"/>
      <c r="N2695" s="58"/>
      <c r="O2695" s="58"/>
    </row>
    <row r="2696" spans="1:15" s="50" customFormat="1">
      <c r="A2696" s="62" t="str">
        <f>IF(Tabela3[[#This Row],[GOL CASA]]&lt;&gt;"",1,"")</f>
        <v/>
      </c>
      <c r="B2696" s="49">
        <f t="shared" si="42"/>
        <v>2371</v>
      </c>
      <c r="C2696" s="50" t="s">
        <v>119</v>
      </c>
      <c r="D2696" s="51"/>
      <c r="E2696" s="29"/>
      <c r="F2696" s="70"/>
      <c r="G2696" s="67"/>
      <c r="H2696" s="67"/>
      <c r="I2696" s="70"/>
      <c r="J2696"/>
      <c r="K2696"/>
      <c r="L2696" s="58"/>
      <c r="M2696" s="58"/>
      <c r="N2696" s="58"/>
      <c r="O2696" s="58"/>
    </row>
    <row r="2697" spans="1:15" s="50" customFormat="1">
      <c r="A2697" s="62" t="str">
        <f>IF(Tabela3[[#This Row],[GOL CASA]]&lt;&gt;"",1,"")</f>
        <v/>
      </c>
      <c r="B2697" s="49">
        <f t="shared" si="42"/>
        <v>2372</v>
      </c>
      <c r="C2697" s="50" t="s">
        <v>119</v>
      </c>
      <c r="D2697" s="51"/>
      <c r="E2697" s="29"/>
      <c r="F2697" s="70"/>
      <c r="G2697" s="67"/>
      <c r="H2697" s="67"/>
      <c r="I2697" s="70"/>
      <c r="J2697"/>
      <c r="K2697"/>
      <c r="L2697" s="58"/>
      <c r="M2697" s="58"/>
      <c r="N2697" s="58"/>
      <c r="O2697" s="58"/>
    </row>
    <row r="2698" spans="1:15" s="50" customFormat="1">
      <c r="A2698" s="62" t="str">
        <f>IF(Tabela3[[#This Row],[GOL CASA]]&lt;&gt;"",1,"")</f>
        <v/>
      </c>
      <c r="B2698" s="49">
        <f t="shared" si="42"/>
        <v>2373</v>
      </c>
      <c r="C2698" s="50" t="s">
        <v>119</v>
      </c>
      <c r="D2698" s="51"/>
      <c r="E2698" s="29"/>
      <c r="F2698" s="70"/>
      <c r="G2698" s="67"/>
      <c r="H2698" s="67"/>
      <c r="I2698" s="70"/>
      <c r="J2698"/>
      <c r="K2698"/>
      <c r="L2698" s="58"/>
      <c r="M2698" s="58"/>
      <c r="N2698" s="58"/>
      <c r="O2698" s="58"/>
    </row>
    <row r="2699" spans="1:15" s="50" customFormat="1">
      <c r="A2699" s="62" t="str">
        <f>IF(Tabela3[[#This Row],[GOL CASA]]&lt;&gt;"",1,"")</f>
        <v/>
      </c>
      <c r="B2699" s="49">
        <f t="shared" si="42"/>
        <v>2374</v>
      </c>
      <c r="C2699" s="50" t="s">
        <v>119</v>
      </c>
      <c r="D2699" s="51"/>
      <c r="E2699" s="29"/>
      <c r="F2699" s="70"/>
      <c r="G2699" s="67"/>
      <c r="H2699" s="67"/>
      <c r="I2699" s="70"/>
      <c r="J2699"/>
      <c r="K2699"/>
      <c r="L2699" s="58"/>
      <c r="M2699" s="58"/>
      <c r="N2699" s="58"/>
      <c r="O2699" s="58"/>
    </row>
    <row r="2700" spans="1:15" s="50" customFormat="1">
      <c r="A2700" s="62" t="str">
        <f>IF(Tabela3[[#This Row],[GOL CASA]]&lt;&gt;"",1,"")</f>
        <v/>
      </c>
      <c r="B2700" s="49">
        <f t="shared" si="42"/>
        <v>2375</v>
      </c>
      <c r="C2700" s="50" t="s">
        <v>119</v>
      </c>
      <c r="D2700" s="51"/>
      <c r="E2700" s="29"/>
      <c r="F2700" s="70"/>
      <c r="G2700" s="67"/>
      <c r="H2700" s="67"/>
      <c r="I2700" s="70"/>
      <c r="J2700"/>
      <c r="K2700"/>
      <c r="L2700" s="58"/>
      <c r="M2700" s="58"/>
      <c r="N2700" s="58"/>
      <c r="O2700" s="58"/>
    </row>
    <row r="2701" spans="1:15" s="50" customFormat="1">
      <c r="A2701" s="62" t="str">
        <f>IF(Tabela3[[#This Row],[GOL CASA]]&lt;&gt;"",1,"")</f>
        <v/>
      </c>
      <c r="B2701" s="49">
        <f t="shared" si="42"/>
        <v>2376</v>
      </c>
      <c r="C2701" s="50" t="s">
        <v>119</v>
      </c>
      <c r="D2701" s="51"/>
      <c r="E2701" s="29"/>
      <c r="F2701" s="70"/>
      <c r="G2701" s="67"/>
      <c r="H2701" s="67"/>
      <c r="I2701" s="70"/>
      <c r="J2701"/>
      <c r="K2701"/>
      <c r="L2701" s="58"/>
      <c r="M2701" s="58"/>
      <c r="N2701" s="58"/>
      <c r="O2701" s="58"/>
    </row>
    <row r="2702" spans="1:15" s="50" customFormat="1">
      <c r="A2702" s="62" t="str">
        <f>IF(Tabela3[[#This Row],[GOL CASA]]&lt;&gt;"",1,"")</f>
        <v/>
      </c>
      <c r="B2702" s="49">
        <f t="shared" si="42"/>
        <v>2377</v>
      </c>
      <c r="C2702" s="50" t="s">
        <v>119</v>
      </c>
      <c r="D2702" s="51"/>
      <c r="E2702" s="29"/>
      <c r="F2702" s="70"/>
      <c r="G2702" s="67"/>
      <c r="H2702" s="67"/>
      <c r="I2702" s="70"/>
      <c r="J2702"/>
      <c r="K2702"/>
      <c r="L2702" s="58"/>
      <c r="M2702" s="58"/>
      <c r="N2702" s="58"/>
      <c r="O2702" s="58"/>
    </row>
    <row r="2703" spans="1:15" s="50" customFormat="1">
      <c r="A2703" s="62" t="str">
        <f>IF(Tabela3[[#This Row],[GOL CASA]]&lt;&gt;"",1,"")</f>
        <v/>
      </c>
      <c r="B2703" s="49">
        <f t="shared" si="42"/>
        <v>2378</v>
      </c>
      <c r="C2703" s="50" t="s">
        <v>119</v>
      </c>
      <c r="D2703" s="51"/>
      <c r="E2703" s="29"/>
      <c r="F2703" s="70"/>
      <c r="G2703" s="67"/>
      <c r="H2703" s="67"/>
      <c r="I2703" s="70"/>
      <c r="J2703"/>
      <c r="K2703"/>
      <c r="L2703" s="58"/>
      <c r="M2703" s="58"/>
      <c r="N2703" s="58"/>
      <c r="O2703" s="58"/>
    </row>
    <row r="2704" spans="1:15" s="50" customFormat="1">
      <c r="A2704" s="62" t="str">
        <f>IF(Tabela3[[#This Row],[GOL CASA]]&lt;&gt;"",1,"")</f>
        <v/>
      </c>
      <c r="B2704" s="49">
        <f t="shared" si="42"/>
        <v>2379</v>
      </c>
      <c r="C2704" s="50" t="s">
        <v>119</v>
      </c>
      <c r="D2704" s="51"/>
      <c r="E2704" s="29"/>
      <c r="F2704" s="70"/>
      <c r="G2704" s="67"/>
      <c r="H2704" s="67"/>
      <c r="I2704" s="70"/>
      <c r="J2704"/>
      <c r="K2704"/>
      <c r="L2704" s="58"/>
      <c r="M2704" s="58"/>
      <c r="N2704" s="58"/>
      <c r="O2704" s="58"/>
    </row>
    <row r="2705" spans="1:15" s="50" customFormat="1">
      <c r="A2705" s="62" t="str">
        <f>IF(Tabela3[[#This Row],[GOL CASA]]&lt;&gt;"",1,"")</f>
        <v/>
      </c>
      <c r="B2705" s="49">
        <f t="shared" si="42"/>
        <v>2380</v>
      </c>
      <c r="C2705" s="50" t="s">
        <v>119</v>
      </c>
      <c r="D2705" s="51"/>
      <c r="E2705" s="29"/>
      <c r="F2705" s="70"/>
      <c r="G2705" s="67"/>
      <c r="H2705" s="67"/>
      <c r="I2705" s="70"/>
      <c r="J2705"/>
      <c r="K2705"/>
      <c r="L2705" s="58"/>
      <c r="M2705" s="58"/>
      <c r="N2705" s="58"/>
      <c r="O2705" s="58"/>
    </row>
    <row r="2706" spans="1:15" s="50" customFormat="1">
      <c r="A2706" s="62" t="str">
        <f>IF(Tabela3[[#This Row],[GOL CASA]]&lt;&gt;"",1,"")</f>
        <v/>
      </c>
      <c r="B2706" s="49">
        <f t="shared" si="42"/>
        <v>2381</v>
      </c>
      <c r="C2706" s="50" t="s">
        <v>119</v>
      </c>
      <c r="D2706" s="51"/>
      <c r="E2706" s="29"/>
      <c r="F2706" s="70"/>
      <c r="G2706" s="67"/>
      <c r="H2706" s="67"/>
      <c r="I2706" s="70"/>
      <c r="J2706"/>
      <c r="K2706"/>
      <c r="L2706" s="58"/>
      <c r="M2706" s="58"/>
      <c r="N2706" s="58"/>
      <c r="O2706" s="58"/>
    </row>
    <row r="2707" spans="1:15" s="50" customFormat="1">
      <c r="A2707" s="62" t="str">
        <f>IF(Tabela3[[#This Row],[GOL CASA]]&lt;&gt;"",1,"")</f>
        <v/>
      </c>
      <c r="B2707" s="49">
        <f t="shared" si="42"/>
        <v>2382</v>
      </c>
      <c r="C2707" s="50" t="s">
        <v>119</v>
      </c>
      <c r="D2707" s="51"/>
      <c r="E2707" s="29"/>
      <c r="F2707" s="70"/>
      <c r="G2707" s="67"/>
      <c r="H2707" s="67"/>
      <c r="I2707" s="70"/>
      <c r="J2707"/>
      <c r="K2707"/>
      <c r="L2707" s="58"/>
      <c r="M2707" s="58"/>
      <c r="N2707" s="58"/>
      <c r="O2707" s="58"/>
    </row>
    <row r="2708" spans="1:15" s="50" customFormat="1">
      <c r="A2708" s="62" t="str">
        <f>IF(Tabela3[[#This Row],[GOL CASA]]&lt;&gt;"",1,"")</f>
        <v/>
      </c>
      <c r="B2708" s="49">
        <f t="shared" si="42"/>
        <v>2383</v>
      </c>
      <c r="C2708" s="50" t="s">
        <v>119</v>
      </c>
      <c r="D2708" s="51"/>
      <c r="E2708" s="29"/>
      <c r="F2708" s="70"/>
      <c r="G2708" s="67"/>
      <c r="H2708" s="67"/>
      <c r="I2708" s="70"/>
      <c r="J2708"/>
      <c r="K2708"/>
      <c r="L2708" s="58"/>
      <c r="M2708" s="58"/>
      <c r="N2708" s="58"/>
      <c r="O2708" s="58"/>
    </row>
    <row r="2709" spans="1:15" s="50" customFormat="1">
      <c r="A2709" s="62" t="str">
        <f>IF(Tabela3[[#This Row],[GOL CASA]]&lt;&gt;"",1,"")</f>
        <v/>
      </c>
      <c r="B2709" s="49">
        <f t="shared" si="42"/>
        <v>2384</v>
      </c>
      <c r="C2709" s="50" t="s">
        <v>119</v>
      </c>
      <c r="D2709" s="51"/>
      <c r="E2709" s="29"/>
      <c r="F2709" s="70"/>
      <c r="G2709" s="67"/>
      <c r="H2709" s="67"/>
      <c r="I2709" s="70"/>
      <c r="J2709"/>
      <c r="K2709"/>
      <c r="L2709" s="58"/>
      <c r="M2709" s="58"/>
      <c r="N2709" s="58"/>
      <c r="O2709" s="58"/>
    </row>
    <row r="2710" spans="1:15" s="50" customFormat="1">
      <c r="A2710" s="62" t="str">
        <f>IF(Tabela3[[#This Row],[GOL CASA]]&lt;&gt;"",1,"")</f>
        <v/>
      </c>
      <c r="B2710" s="49">
        <f t="shared" si="42"/>
        <v>2385</v>
      </c>
      <c r="C2710" s="50" t="s">
        <v>119</v>
      </c>
      <c r="D2710" s="51"/>
      <c r="E2710" s="29"/>
      <c r="F2710" s="70"/>
      <c r="G2710" s="67"/>
      <c r="H2710" s="67"/>
      <c r="I2710" s="70"/>
      <c r="J2710"/>
      <c r="K2710"/>
      <c r="L2710" s="58"/>
      <c r="M2710" s="58"/>
      <c r="N2710" s="58"/>
      <c r="O2710" s="58"/>
    </row>
    <row r="2711" spans="1:15" s="50" customFormat="1">
      <c r="A2711" s="62" t="str">
        <f>IF(Tabela3[[#This Row],[GOL CASA]]&lt;&gt;"",1,"")</f>
        <v/>
      </c>
      <c r="B2711" s="49">
        <f t="shared" si="42"/>
        <v>2386</v>
      </c>
      <c r="C2711" s="50" t="s">
        <v>119</v>
      </c>
      <c r="D2711" s="51"/>
      <c r="E2711" s="29"/>
      <c r="F2711" s="70"/>
      <c r="G2711" s="67"/>
      <c r="H2711" s="67"/>
      <c r="I2711" s="70"/>
      <c r="J2711"/>
      <c r="K2711"/>
      <c r="L2711" s="58"/>
      <c r="M2711" s="58"/>
      <c r="N2711" s="58"/>
      <c r="O2711" s="58"/>
    </row>
    <row r="2712" spans="1:15" s="50" customFormat="1">
      <c r="A2712" s="62" t="str">
        <f>IF(Tabela3[[#This Row],[GOL CASA]]&lt;&gt;"",1,"")</f>
        <v/>
      </c>
      <c r="B2712" s="49">
        <f t="shared" si="42"/>
        <v>2387</v>
      </c>
      <c r="C2712" s="50" t="s">
        <v>119</v>
      </c>
      <c r="D2712" s="51"/>
      <c r="E2712" s="29"/>
      <c r="F2712" s="70"/>
      <c r="G2712" s="67"/>
      <c r="H2712" s="67"/>
      <c r="I2712" s="70"/>
      <c r="J2712"/>
      <c r="K2712"/>
      <c r="L2712" s="58"/>
      <c r="M2712" s="58"/>
      <c r="N2712" s="58"/>
      <c r="O2712" s="58"/>
    </row>
    <row r="2713" spans="1:15" s="50" customFormat="1">
      <c r="A2713" s="62" t="str">
        <f>IF(Tabela3[[#This Row],[GOL CASA]]&lt;&gt;"",1,"")</f>
        <v/>
      </c>
      <c r="B2713" s="49">
        <f t="shared" si="42"/>
        <v>2388</v>
      </c>
      <c r="C2713" s="50" t="s">
        <v>119</v>
      </c>
      <c r="D2713" s="51"/>
      <c r="E2713" s="29"/>
      <c r="F2713" s="70"/>
      <c r="G2713" s="67"/>
      <c r="H2713" s="67"/>
      <c r="I2713" s="70"/>
      <c r="J2713"/>
      <c r="K2713"/>
      <c r="L2713" s="58"/>
      <c r="M2713" s="58"/>
      <c r="N2713" s="58"/>
      <c r="O2713" s="58"/>
    </row>
    <row r="2714" spans="1:15" s="50" customFormat="1">
      <c r="A2714" s="62" t="str">
        <f>IF(Tabela3[[#This Row],[GOL CASA]]&lt;&gt;"",1,"")</f>
        <v/>
      </c>
      <c r="B2714" s="49">
        <f t="shared" si="42"/>
        <v>2389</v>
      </c>
      <c r="C2714" s="50" t="s">
        <v>119</v>
      </c>
      <c r="D2714" s="51"/>
      <c r="E2714" s="29"/>
      <c r="F2714" s="70"/>
      <c r="G2714" s="67"/>
      <c r="H2714" s="67"/>
      <c r="I2714" s="70"/>
      <c r="J2714"/>
      <c r="K2714"/>
      <c r="L2714" s="58"/>
      <c r="M2714" s="58"/>
      <c r="N2714" s="58"/>
      <c r="O2714" s="58"/>
    </row>
    <row r="2715" spans="1:15" s="50" customFormat="1">
      <c r="A2715" s="62" t="str">
        <f>IF(Tabela3[[#This Row],[GOL CASA]]&lt;&gt;"",1,"")</f>
        <v/>
      </c>
      <c r="B2715" s="49">
        <f t="shared" si="42"/>
        <v>2390</v>
      </c>
      <c r="C2715" s="50" t="s">
        <v>119</v>
      </c>
      <c r="D2715" s="51"/>
      <c r="E2715" s="29"/>
      <c r="F2715" s="70"/>
      <c r="G2715" s="67"/>
      <c r="H2715" s="67"/>
      <c r="I2715" s="70"/>
      <c r="J2715"/>
      <c r="K2715"/>
      <c r="L2715" s="58"/>
      <c r="M2715" s="58"/>
      <c r="N2715" s="58"/>
      <c r="O2715" s="58"/>
    </row>
    <row r="2716" spans="1:15" s="50" customFormat="1">
      <c r="A2716" s="62" t="str">
        <f>IF(Tabela3[[#This Row],[GOL CASA]]&lt;&gt;"",1,"")</f>
        <v/>
      </c>
      <c r="B2716" s="49">
        <f t="shared" si="42"/>
        <v>2391</v>
      </c>
      <c r="C2716" s="50" t="s">
        <v>119</v>
      </c>
      <c r="D2716" s="51"/>
      <c r="E2716" s="29"/>
      <c r="F2716" s="70"/>
      <c r="G2716" s="67"/>
      <c r="H2716" s="67"/>
      <c r="I2716" s="70"/>
      <c r="J2716"/>
      <c r="K2716"/>
      <c r="L2716" s="58"/>
      <c r="M2716" s="58"/>
      <c r="N2716" s="58"/>
      <c r="O2716" s="58"/>
    </row>
    <row r="2717" spans="1:15" s="50" customFormat="1">
      <c r="A2717" s="62" t="str">
        <f>IF(Tabela3[[#This Row],[GOL CASA]]&lt;&gt;"",1,"")</f>
        <v/>
      </c>
      <c r="B2717" s="49">
        <f t="shared" si="42"/>
        <v>2392</v>
      </c>
      <c r="C2717" s="50" t="s">
        <v>119</v>
      </c>
      <c r="D2717" s="51"/>
      <c r="E2717" s="29"/>
      <c r="F2717" s="70"/>
      <c r="G2717" s="67"/>
      <c r="H2717" s="67"/>
      <c r="I2717" s="70"/>
      <c r="J2717"/>
      <c r="K2717"/>
      <c r="L2717" s="58"/>
      <c r="M2717" s="58"/>
      <c r="N2717" s="58"/>
      <c r="O2717" s="58"/>
    </row>
    <row r="2718" spans="1:15" s="50" customFormat="1">
      <c r="A2718" s="62" t="str">
        <f>IF(Tabela3[[#This Row],[GOL CASA]]&lt;&gt;"",1,"")</f>
        <v/>
      </c>
      <c r="B2718" s="49">
        <f t="shared" si="42"/>
        <v>2393</v>
      </c>
      <c r="C2718" s="50" t="s">
        <v>119</v>
      </c>
      <c r="D2718" s="51"/>
      <c r="E2718" s="29"/>
      <c r="F2718" s="70"/>
      <c r="G2718" s="67"/>
      <c r="H2718" s="67"/>
      <c r="I2718" s="70"/>
      <c r="J2718"/>
      <c r="K2718"/>
      <c r="L2718" s="58"/>
      <c r="M2718" s="58"/>
      <c r="N2718" s="58"/>
      <c r="O2718" s="58"/>
    </row>
    <row r="2719" spans="1:15" s="50" customFormat="1">
      <c r="A2719" s="62" t="str">
        <f>IF(Tabela3[[#This Row],[GOL CASA]]&lt;&gt;"",1,"")</f>
        <v/>
      </c>
      <c r="B2719" s="49">
        <f t="shared" si="42"/>
        <v>2394</v>
      </c>
      <c r="C2719" s="50" t="s">
        <v>119</v>
      </c>
      <c r="D2719" s="51"/>
      <c r="E2719" s="29"/>
      <c r="F2719" s="70"/>
      <c r="G2719" s="67"/>
      <c r="H2719" s="67"/>
      <c r="I2719" s="70"/>
      <c r="J2719"/>
      <c r="K2719"/>
      <c r="L2719" s="58"/>
      <c r="M2719" s="58"/>
      <c r="N2719" s="58"/>
      <c r="O2719" s="58"/>
    </row>
    <row r="2720" spans="1:15" s="50" customFormat="1">
      <c r="A2720" s="62" t="str">
        <f>IF(Tabela3[[#This Row],[GOL CASA]]&lt;&gt;"",1,"")</f>
        <v/>
      </c>
      <c r="B2720" s="49">
        <f t="shared" si="42"/>
        <v>2395</v>
      </c>
      <c r="C2720" s="50" t="s">
        <v>119</v>
      </c>
      <c r="D2720" s="51"/>
      <c r="E2720" s="29"/>
      <c r="F2720" s="70"/>
      <c r="G2720" s="67"/>
      <c r="H2720" s="67"/>
      <c r="I2720" s="70"/>
      <c r="J2720"/>
      <c r="K2720"/>
      <c r="L2720" s="58"/>
      <c r="M2720" s="58"/>
      <c r="N2720" s="58"/>
      <c r="O2720" s="58"/>
    </row>
    <row r="2721" spans="1:15" s="50" customFormat="1">
      <c r="A2721" s="62" t="str">
        <f>IF(Tabela3[[#This Row],[GOL CASA]]&lt;&gt;"",1,"")</f>
        <v/>
      </c>
      <c r="B2721" s="49">
        <f t="shared" si="42"/>
        <v>2396</v>
      </c>
      <c r="C2721" s="50" t="s">
        <v>119</v>
      </c>
      <c r="D2721" s="51"/>
      <c r="E2721" s="29"/>
      <c r="F2721" s="70"/>
      <c r="G2721" s="67"/>
      <c r="H2721" s="67"/>
      <c r="I2721" s="70"/>
      <c r="J2721"/>
      <c r="K2721"/>
      <c r="L2721" s="58"/>
      <c r="M2721" s="58"/>
      <c r="N2721" s="58"/>
      <c r="O2721" s="58"/>
    </row>
    <row r="2722" spans="1:15" s="50" customFormat="1">
      <c r="A2722" s="62" t="str">
        <f>IF(Tabela3[[#This Row],[GOL CASA]]&lt;&gt;"",1,"")</f>
        <v/>
      </c>
      <c r="B2722" s="49">
        <f t="shared" si="42"/>
        <v>2397</v>
      </c>
      <c r="C2722" s="50" t="s">
        <v>119</v>
      </c>
      <c r="D2722" s="51"/>
      <c r="E2722" s="29"/>
      <c r="F2722" s="70"/>
      <c r="G2722" s="67"/>
      <c r="H2722" s="67"/>
      <c r="I2722" s="70"/>
      <c r="J2722"/>
      <c r="K2722"/>
      <c r="L2722" s="58"/>
      <c r="M2722" s="58"/>
      <c r="N2722" s="58"/>
      <c r="O2722" s="58"/>
    </row>
    <row r="2723" spans="1:15" s="50" customFormat="1">
      <c r="A2723" s="62" t="str">
        <f>IF(Tabela3[[#This Row],[GOL CASA]]&lt;&gt;"",1,"")</f>
        <v/>
      </c>
      <c r="B2723" s="49">
        <f t="shared" si="42"/>
        <v>2398</v>
      </c>
      <c r="C2723" s="50" t="s">
        <v>119</v>
      </c>
      <c r="D2723" s="51"/>
      <c r="E2723" s="29"/>
      <c r="F2723" s="70"/>
      <c r="G2723" s="67"/>
      <c r="H2723" s="67"/>
      <c r="I2723" s="70"/>
      <c r="J2723"/>
      <c r="K2723"/>
      <c r="L2723" s="58"/>
      <c r="M2723" s="58"/>
      <c r="N2723" s="58"/>
      <c r="O2723" s="58"/>
    </row>
    <row r="2724" spans="1:15" s="50" customFormat="1">
      <c r="A2724" s="62" t="str">
        <f>IF(Tabela3[[#This Row],[GOL CASA]]&lt;&gt;"",1,"")</f>
        <v/>
      </c>
      <c r="B2724" s="49">
        <f t="shared" si="42"/>
        <v>2399</v>
      </c>
      <c r="C2724" s="50" t="s">
        <v>119</v>
      </c>
      <c r="D2724" s="51"/>
      <c r="E2724" s="29"/>
      <c r="F2724" s="70"/>
      <c r="G2724" s="67"/>
      <c r="H2724" s="67"/>
      <c r="I2724" s="70"/>
      <c r="J2724"/>
      <c r="K2724"/>
      <c r="L2724" s="58"/>
      <c r="M2724" s="58"/>
      <c r="N2724" s="58"/>
      <c r="O2724" s="58"/>
    </row>
    <row r="2725" spans="1:15" s="50" customFormat="1">
      <c r="A2725" s="62" t="str">
        <f>IF(Tabela3[[#This Row],[GOL CASA]]&lt;&gt;"",1,"")</f>
        <v/>
      </c>
      <c r="B2725" s="49">
        <f t="shared" si="42"/>
        <v>2400</v>
      </c>
      <c r="C2725" s="50" t="s">
        <v>119</v>
      </c>
      <c r="D2725" s="51"/>
      <c r="E2725" s="29"/>
      <c r="F2725" s="70"/>
      <c r="G2725" s="67"/>
      <c r="H2725" s="67"/>
      <c r="I2725" s="70"/>
      <c r="J2725"/>
      <c r="K2725"/>
      <c r="L2725" s="58"/>
      <c r="M2725" s="58"/>
      <c r="N2725" s="58"/>
      <c r="O2725" s="58"/>
    </row>
    <row r="2726" spans="1:15" s="50" customFormat="1">
      <c r="A2726" s="62" t="str">
        <f>IF(Tabela3[[#This Row],[GOL CASA]]&lt;&gt;"",1,"")</f>
        <v/>
      </c>
      <c r="B2726" s="49">
        <f t="shared" si="42"/>
        <v>2401</v>
      </c>
      <c r="C2726" s="50" t="s">
        <v>119</v>
      </c>
      <c r="D2726" s="51"/>
      <c r="E2726" s="29"/>
      <c r="F2726" s="70"/>
      <c r="G2726" s="67"/>
      <c r="H2726" s="67"/>
      <c r="I2726" s="70"/>
      <c r="J2726"/>
      <c r="K2726"/>
      <c r="L2726" s="58"/>
      <c r="M2726" s="58"/>
      <c r="N2726" s="58"/>
      <c r="O2726" s="58"/>
    </row>
    <row r="2727" spans="1:15" s="50" customFormat="1">
      <c r="A2727" s="62" t="str">
        <f>IF(Tabela3[[#This Row],[GOL CASA]]&lt;&gt;"",1,"")</f>
        <v/>
      </c>
      <c r="B2727" s="49">
        <f t="shared" si="42"/>
        <v>2402</v>
      </c>
      <c r="C2727" s="50" t="s">
        <v>119</v>
      </c>
      <c r="D2727" s="51"/>
      <c r="E2727" s="29"/>
      <c r="F2727" s="70"/>
      <c r="G2727" s="67"/>
      <c r="H2727" s="67"/>
      <c r="I2727" s="70"/>
      <c r="J2727"/>
      <c r="K2727"/>
      <c r="L2727" s="58"/>
      <c r="M2727" s="58"/>
      <c r="N2727" s="58"/>
      <c r="O2727" s="58"/>
    </row>
    <row r="2728" spans="1:15" s="50" customFormat="1">
      <c r="A2728" s="62" t="str">
        <f>IF(Tabela3[[#This Row],[GOL CASA]]&lt;&gt;"",1,"")</f>
        <v/>
      </c>
      <c r="B2728" s="49">
        <f t="shared" si="42"/>
        <v>2403</v>
      </c>
      <c r="C2728" s="50" t="s">
        <v>119</v>
      </c>
      <c r="D2728" s="51"/>
      <c r="E2728" s="29"/>
      <c r="F2728" s="70"/>
      <c r="G2728" s="67"/>
      <c r="H2728" s="67"/>
      <c r="I2728" s="70"/>
      <c r="J2728"/>
      <c r="K2728"/>
      <c r="L2728" s="58"/>
      <c r="M2728" s="58"/>
      <c r="N2728" s="58"/>
      <c r="O2728" s="58"/>
    </row>
    <row r="2729" spans="1:15" s="50" customFormat="1">
      <c r="A2729" s="62" t="str">
        <f>IF(Tabela3[[#This Row],[GOL CASA]]&lt;&gt;"",1,"")</f>
        <v/>
      </c>
      <c r="B2729" s="49">
        <f t="shared" si="42"/>
        <v>2404</v>
      </c>
      <c r="C2729" s="50" t="s">
        <v>119</v>
      </c>
      <c r="D2729" s="51"/>
      <c r="E2729" s="29"/>
      <c r="F2729" s="70"/>
      <c r="G2729" s="67"/>
      <c r="H2729" s="67"/>
      <c r="I2729" s="70"/>
      <c r="J2729"/>
      <c r="K2729"/>
      <c r="L2729" s="58"/>
      <c r="M2729" s="58"/>
      <c r="N2729" s="58"/>
      <c r="O2729" s="58"/>
    </row>
    <row r="2730" spans="1:15" s="50" customFormat="1">
      <c r="A2730" s="62" t="str">
        <f>IF(Tabela3[[#This Row],[GOL CASA]]&lt;&gt;"",1,"")</f>
        <v/>
      </c>
      <c r="B2730" s="49">
        <f t="shared" si="42"/>
        <v>2405</v>
      </c>
      <c r="C2730" s="50" t="s">
        <v>119</v>
      </c>
      <c r="D2730" s="51"/>
      <c r="E2730" s="29"/>
      <c r="F2730" s="70"/>
      <c r="G2730" s="67"/>
      <c r="H2730" s="67"/>
      <c r="I2730" s="70"/>
      <c r="J2730"/>
      <c r="K2730"/>
      <c r="L2730" s="58"/>
      <c r="M2730" s="58"/>
      <c r="N2730" s="58"/>
      <c r="O2730" s="58"/>
    </row>
    <row r="2731" spans="1:15" s="50" customFormat="1">
      <c r="A2731" s="62" t="str">
        <f>IF(Tabela3[[#This Row],[GOL CASA]]&lt;&gt;"",1,"")</f>
        <v/>
      </c>
      <c r="B2731" s="49">
        <f t="shared" si="42"/>
        <v>2406</v>
      </c>
      <c r="C2731" s="50" t="s">
        <v>119</v>
      </c>
      <c r="D2731" s="51"/>
      <c r="E2731" s="29"/>
      <c r="F2731" s="70"/>
      <c r="G2731" s="67"/>
      <c r="H2731" s="67"/>
      <c r="I2731" s="70"/>
      <c r="J2731"/>
      <c r="K2731"/>
      <c r="L2731" s="58"/>
      <c r="M2731" s="58"/>
      <c r="N2731" s="58"/>
      <c r="O2731" s="58"/>
    </row>
    <row r="2732" spans="1:15" s="50" customFormat="1">
      <c r="A2732" s="62" t="str">
        <f>IF(Tabela3[[#This Row],[GOL CASA]]&lt;&gt;"",1,"")</f>
        <v/>
      </c>
      <c r="B2732" s="49">
        <f t="shared" si="42"/>
        <v>2407</v>
      </c>
      <c r="C2732" s="50" t="s">
        <v>119</v>
      </c>
      <c r="D2732" s="51"/>
      <c r="E2732" s="29"/>
      <c r="F2732" s="70"/>
      <c r="G2732" s="67"/>
      <c r="H2732" s="67"/>
      <c r="I2732" s="70"/>
      <c r="J2732"/>
      <c r="K2732"/>
      <c r="L2732" s="58"/>
      <c r="M2732" s="58"/>
      <c r="N2732" s="58"/>
      <c r="O2732" s="58"/>
    </row>
    <row r="2733" spans="1:15" s="50" customFormat="1">
      <c r="A2733" s="62" t="str">
        <f>IF(Tabela3[[#This Row],[GOL CASA]]&lt;&gt;"",1,"")</f>
        <v/>
      </c>
      <c r="B2733" s="49">
        <f t="shared" si="42"/>
        <v>2408</v>
      </c>
      <c r="C2733" s="50" t="s">
        <v>119</v>
      </c>
      <c r="D2733" s="51"/>
      <c r="E2733" s="29"/>
      <c r="F2733" s="70"/>
      <c r="G2733" s="67"/>
      <c r="H2733" s="67"/>
      <c r="I2733" s="70"/>
      <c r="J2733"/>
      <c r="K2733"/>
      <c r="L2733" s="58"/>
      <c r="M2733" s="58"/>
      <c r="N2733" s="58"/>
      <c r="O2733" s="58"/>
    </row>
    <row r="2734" spans="1:15" s="50" customFormat="1">
      <c r="A2734" s="62" t="str">
        <f>IF(Tabela3[[#This Row],[GOL CASA]]&lt;&gt;"",1,"")</f>
        <v/>
      </c>
      <c r="B2734" s="49">
        <f t="shared" si="42"/>
        <v>2409</v>
      </c>
      <c r="C2734" s="50" t="s">
        <v>119</v>
      </c>
      <c r="D2734" s="51"/>
      <c r="E2734" s="29"/>
      <c r="F2734" s="70"/>
      <c r="G2734" s="67"/>
      <c r="H2734" s="67"/>
      <c r="I2734" s="70"/>
      <c r="J2734"/>
      <c r="K2734"/>
      <c r="L2734" s="58"/>
      <c r="M2734" s="58"/>
      <c r="N2734" s="58"/>
      <c r="O2734" s="58"/>
    </row>
    <row r="2735" spans="1:15" s="50" customFormat="1">
      <c r="A2735" s="62" t="str">
        <f>IF(Tabela3[[#This Row],[GOL CASA]]&lt;&gt;"",1,"")</f>
        <v/>
      </c>
      <c r="B2735" s="49">
        <f t="shared" si="42"/>
        <v>2410</v>
      </c>
      <c r="C2735" s="50" t="s">
        <v>119</v>
      </c>
      <c r="D2735" s="51"/>
      <c r="E2735" s="29"/>
      <c r="F2735" s="70"/>
      <c r="G2735" s="67"/>
      <c r="H2735" s="67"/>
      <c r="I2735" s="70"/>
      <c r="J2735"/>
      <c r="K2735"/>
      <c r="L2735" s="58"/>
      <c r="M2735" s="58"/>
      <c r="N2735" s="58"/>
      <c r="O2735" s="58"/>
    </row>
    <row r="2736" spans="1:15" s="50" customFormat="1">
      <c r="A2736" s="62" t="str">
        <f>IF(Tabela3[[#This Row],[GOL CASA]]&lt;&gt;"",1,"")</f>
        <v/>
      </c>
      <c r="B2736" s="49">
        <f t="shared" si="42"/>
        <v>2411</v>
      </c>
      <c r="C2736" s="50" t="s">
        <v>119</v>
      </c>
      <c r="D2736" s="51"/>
      <c r="E2736" s="29"/>
      <c r="F2736" s="70"/>
      <c r="G2736" s="67"/>
      <c r="H2736" s="67"/>
      <c r="I2736" s="70"/>
      <c r="J2736"/>
      <c r="K2736"/>
      <c r="L2736" s="58"/>
      <c r="M2736" s="58"/>
      <c r="N2736" s="58"/>
      <c r="O2736" s="58"/>
    </row>
    <row r="2737" spans="1:15" s="50" customFormat="1">
      <c r="A2737" s="62" t="str">
        <f>IF(Tabela3[[#This Row],[GOL CASA]]&lt;&gt;"",1,"")</f>
        <v/>
      </c>
      <c r="B2737" s="49">
        <f t="shared" si="42"/>
        <v>2412</v>
      </c>
      <c r="C2737" s="50" t="s">
        <v>119</v>
      </c>
      <c r="D2737" s="51"/>
      <c r="E2737" s="29"/>
      <c r="F2737" s="70"/>
      <c r="G2737" s="67"/>
      <c r="H2737" s="67"/>
      <c r="I2737" s="70"/>
      <c r="J2737"/>
      <c r="K2737"/>
      <c r="L2737" s="58"/>
      <c r="M2737" s="58"/>
      <c r="N2737" s="58"/>
      <c r="O2737" s="58"/>
    </row>
    <row r="2738" spans="1:15" s="50" customFormat="1">
      <c r="A2738" s="62" t="str">
        <f>IF(Tabela3[[#This Row],[GOL CASA]]&lt;&gt;"",1,"")</f>
        <v/>
      </c>
      <c r="B2738" s="49">
        <f t="shared" si="42"/>
        <v>2413</v>
      </c>
      <c r="C2738" s="50" t="s">
        <v>119</v>
      </c>
      <c r="D2738" s="51"/>
      <c r="E2738" s="29"/>
      <c r="F2738" s="70"/>
      <c r="G2738" s="67"/>
      <c r="H2738" s="67"/>
      <c r="I2738" s="70"/>
      <c r="J2738"/>
      <c r="K2738"/>
      <c r="L2738" s="58"/>
      <c r="M2738" s="58"/>
      <c r="N2738" s="58"/>
      <c r="O2738" s="58"/>
    </row>
    <row r="2739" spans="1:15" s="50" customFormat="1">
      <c r="A2739" s="62" t="str">
        <f>IF(Tabela3[[#This Row],[GOL CASA]]&lt;&gt;"",1,"")</f>
        <v/>
      </c>
      <c r="B2739" s="49">
        <f t="shared" si="42"/>
        <v>2414</v>
      </c>
      <c r="C2739" s="50" t="s">
        <v>119</v>
      </c>
      <c r="D2739" s="51"/>
      <c r="E2739" s="29"/>
      <c r="F2739" s="70"/>
      <c r="G2739" s="67"/>
      <c r="H2739" s="67"/>
      <c r="I2739" s="70"/>
      <c r="J2739"/>
      <c r="K2739"/>
      <c r="L2739" s="58"/>
      <c r="M2739" s="58"/>
      <c r="N2739" s="58"/>
      <c r="O2739" s="58"/>
    </row>
    <row r="2740" spans="1:15" s="50" customFormat="1">
      <c r="A2740" s="62" t="str">
        <f>IF(Tabela3[[#This Row],[GOL CASA]]&lt;&gt;"",1,"")</f>
        <v/>
      </c>
      <c r="B2740" s="49">
        <f t="shared" si="42"/>
        <v>2415</v>
      </c>
      <c r="C2740" s="50" t="s">
        <v>119</v>
      </c>
      <c r="D2740" s="51"/>
      <c r="E2740" s="29"/>
      <c r="F2740" s="70"/>
      <c r="G2740" s="67"/>
      <c r="H2740" s="67"/>
      <c r="I2740" s="70"/>
      <c r="J2740"/>
      <c r="K2740"/>
      <c r="L2740" s="58"/>
      <c r="M2740" s="58"/>
      <c r="N2740" s="58"/>
      <c r="O2740" s="58"/>
    </row>
    <row r="2741" spans="1:15" s="50" customFormat="1">
      <c r="A2741" s="62" t="str">
        <f>IF(Tabela3[[#This Row],[GOL CASA]]&lt;&gt;"",1,"")</f>
        <v/>
      </c>
      <c r="B2741" s="49">
        <f t="shared" si="42"/>
        <v>2416</v>
      </c>
      <c r="C2741" s="50" t="s">
        <v>119</v>
      </c>
      <c r="D2741" s="51"/>
      <c r="E2741" s="29"/>
      <c r="F2741" s="70"/>
      <c r="G2741" s="67"/>
      <c r="H2741" s="67"/>
      <c r="I2741" s="70"/>
      <c r="J2741"/>
      <c r="K2741"/>
      <c r="L2741" s="58"/>
      <c r="M2741" s="58"/>
      <c r="N2741" s="58"/>
      <c r="O2741" s="58"/>
    </row>
    <row r="2742" spans="1:15" s="50" customFormat="1">
      <c r="A2742" s="62" t="str">
        <f>IF(Tabela3[[#This Row],[GOL CASA]]&lt;&gt;"",1,"")</f>
        <v/>
      </c>
      <c r="B2742" s="49">
        <f t="shared" si="42"/>
        <v>2417</v>
      </c>
      <c r="C2742" s="50" t="s">
        <v>119</v>
      </c>
      <c r="D2742" s="51"/>
      <c r="E2742" s="29"/>
      <c r="F2742" s="70"/>
      <c r="G2742" s="67"/>
      <c r="H2742" s="67"/>
      <c r="I2742" s="70"/>
      <c r="J2742"/>
      <c r="K2742"/>
      <c r="L2742" s="58"/>
      <c r="M2742" s="58"/>
      <c r="N2742" s="58"/>
      <c r="O2742" s="58"/>
    </row>
    <row r="2743" spans="1:15" s="50" customFormat="1">
      <c r="A2743" s="62" t="str">
        <f>IF(Tabela3[[#This Row],[GOL CASA]]&lt;&gt;"",1,"")</f>
        <v/>
      </c>
      <c r="B2743" s="49">
        <f t="shared" si="42"/>
        <v>2418</v>
      </c>
      <c r="C2743" s="50" t="s">
        <v>119</v>
      </c>
      <c r="D2743" s="51"/>
      <c r="E2743" s="29"/>
      <c r="F2743" s="70"/>
      <c r="G2743" s="67"/>
      <c r="H2743" s="67"/>
      <c r="I2743" s="70"/>
      <c r="J2743"/>
      <c r="K2743"/>
      <c r="L2743" s="58"/>
      <c r="M2743" s="58"/>
      <c r="N2743" s="58"/>
      <c r="O2743" s="58"/>
    </row>
    <row r="2744" spans="1:15" s="50" customFormat="1">
      <c r="A2744" s="62" t="str">
        <f>IF(Tabela3[[#This Row],[GOL CASA]]&lt;&gt;"",1,"")</f>
        <v/>
      </c>
      <c r="B2744" s="49">
        <f t="shared" si="42"/>
        <v>2419</v>
      </c>
      <c r="C2744" s="50" t="s">
        <v>119</v>
      </c>
      <c r="D2744" s="51"/>
      <c r="E2744" s="29"/>
      <c r="F2744" s="70"/>
      <c r="G2744" s="67"/>
      <c r="H2744" s="67"/>
      <c r="I2744" s="70"/>
      <c r="J2744"/>
      <c r="K2744"/>
      <c r="L2744" s="58"/>
      <c r="M2744" s="58"/>
      <c r="N2744" s="58"/>
      <c r="O2744" s="58"/>
    </row>
    <row r="2745" spans="1:15" s="50" customFormat="1">
      <c r="A2745" s="62" t="str">
        <f>IF(Tabela3[[#This Row],[GOL CASA]]&lt;&gt;"",1,"")</f>
        <v/>
      </c>
      <c r="B2745" s="49">
        <f t="shared" si="42"/>
        <v>2420</v>
      </c>
      <c r="C2745" s="50" t="s">
        <v>119</v>
      </c>
      <c r="D2745" s="51"/>
      <c r="E2745" s="29"/>
      <c r="F2745" s="70"/>
      <c r="G2745" s="67"/>
      <c r="H2745" s="67"/>
      <c r="I2745" s="70"/>
      <c r="J2745"/>
      <c r="K2745"/>
      <c r="L2745" s="58"/>
      <c r="M2745" s="58"/>
      <c r="N2745" s="58"/>
      <c r="O2745" s="58"/>
    </row>
    <row r="2746" spans="1:15" s="50" customFormat="1">
      <c r="A2746" s="62" t="str">
        <f>IF(Tabela3[[#This Row],[GOL CASA]]&lt;&gt;"",1,"")</f>
        <v/>
      </c>
      <c r="B2746" s="49">
        <f t="shared" si="42"/>
        <v>2421</v>
      </c>
      <c r="C2746" s="50" t="s">
        <v>119</v>
      </c>
      <c r="D2746" s="51"/>
      <c r="E2746" s="29"/>
      <c r="F2746" s="70"/>
      <c r="G2746" s="67"/>
      <c r="H2746" s="67"/>
      <c r="I2746" s="70"/>
      <c r="J2746"/>
      <c r="K2746"/>
      <c r="L2746" s="58"/>
      <c r="M2746" s="58"/>
      <c r="N2746" s="58"/>
      <c r="O2746" s="58"/>
    </row>
    <row r="2747" spans="1:15" s="50" customFormat="1">
      <c r="A2747" s="62" t="str">
        <f>IF(Tabela3[[#This Row],[GOL CASA]]&lt;&gt;"",1,"")</f>
        <v/>
      </c>
      <c r="B2747" s="49">
        <f t="shared" si="42"/>
        <v>2422</v>
      </c>
      <c r="C2747" s="50" t="s">
        <v>119</v>
      </c>
      <c r="D2747" s="51"/>
      <c r="E2747" s="29"/>
      <c r="F2747" s="70"/>
      <c r="G2747" s="67"/>
      <c r="H2747" s="67"/>
      <c r="I2747" s="70"/>
      <c r="J2747"/>
      <c r="K2747"/>
      <c r="L2747" s="58"/>
      <c r="M2747" s="58"/>
      <c r="N2747" s="58"/>
      <c r="O2747" s="58"/>
    </row>
    <row r="2748" spans="1:15" s="50" customFormat="1">
      <c r="A2748" s="62" t="str">
        <f>IF(Tabela3[[#This Row],[GOL CASA]]&lt;&gt;"",1,"")</f>
        <v/>
      </c>
      <c r="B2748" s="49">
        <f t="shared" si="42"/>
        <v>2423</v>
      </c>
      <c r="C2748" s="50" t="s">
        <v>119</v>
      </c>
      <c r="D2748" s="51"/>
      <c r="E2748" s="29"/>
      <c r="F2748" s="70"/>
      <c r="G2748" s="67"/>
      <c r="H2748" s="67"/>
      <c r="I2748" s="70"/>
      <c r="J2748"/>
      <c r="K2748"/>
      <c r="L2748" s="58"/>
      <c r="M2748" s="58"/>
      <c r="N2748" s="58"/>
      <c r="O2748" s="58"/>
    </row>
    <row r="2749" spans="1:15" s="50" customFormat="1">
      <c r="A2749" s="62" t="str">
        <f>IF(Tabela3[[#This Row],[GOL CASA]]&lt;&gt;"",1,"")</f>
        <v/>
      </c>
      <c r="B2749" s="49">
        <f t="shared" si="42"/>
        <v>2424</v>
      </c>
      <c r="C2749" s="50" t="s">
        <v>119</v>
      </c>
      <c r="D2749" s="51"/>
      <c r="E2749" s="29"/>
      <c r="F2749" s="70"/>
      <c r="G2749" s="67"/>
      <c r="H2749" s="67"/>
      <c r="I2749" s="70"/>
      <c r="J2749"/>
      <c r="K2749"/>
      <c r="L2749" s="58"/>
      <c r="M2749" s="58"/>
      <c r="N2749" s="58"/>
      <c r="O2749" s="58"/>
    </row>
    <row r="2750" spans="1:15" s="50" customFormat="1">
      <c r="A2750" s="62" t="str">
        <f>IF(Tabela3[[#This Row],[GOL CASA]]&lt;&gt;"",1,"")</f>
        <v/>
      </c>
      <c r="B2750" s="49">
        <f t="shared" si="42"/>
        <v>2425</v>
      </c>
      <c r="C2750" s="50" t="s">
        <v>119</v>
      </c>
      <c r="D2750" s="51"/>
      <c r="E2750" s="29"/>
      <c r="F2750" s="70"/>
      <c r="G2750" s="67"/>
      <c r="H2750" s="67"/>
      <c r="I2750" s="70"/>
      <c r="J2750"/>
      <c r="K2750"/>
      <c r="L2750" s="58"/>
      <c r="M2750" s="58"/>
      <c r="N2750" s="58"/>
      <c r="O2750" s="58"/>
    </row>
    <row r="2751" spans="1:15" s="50" customFormat="1">
      <c r="A2751" s="62" t="str">
        <f>IF(Tabela3[[#This Row],[GOL CASA]]&lt;&gt;"",1,"")</f>
        <v/>
      </c>
      <c r="B2751" s="49">
        <f t="shared" si="42"/>
        <v>2426</v>
      </c>
      <c r="C2751" s="50" t="s">
        <v>119</v>
      </c>
      <c r="D2751" s="51"/>
      <c r="E2751" s="29"/>
      <c r="F2751" s="70"/>
      <c r="G2751" s="67"/>
      <c r="H2751" s="67"/>
      <c r="I2751" s="70"/>
      <c r="J2751"/>
      <c r="K2751"/>
      <c r="L2751" s="58"/>
      <c r="M2751" s="58"/>
      <c r="N2751" s="58"/>
      <c r="O2751" s="58"/>
    </row>
    <row r="2752" spans="1:15" s="50" customFormat="1">
      <c r="A2752" s="62" t="str">
        <f>IF(Tabela3[[#This Row],[GOL CASA]]&lt;&gt;"",1,"")</f>
        <v/>
      </c>
      <c r="B2752" s="49">
        <f t="shared" si="42"/>
        <v>2427</v>
      </c>
      <c r="C2752" s="50" t="s">
        <v>119</v>
      </c>
      <c r="D2752" s="51"/>
      <c r="E2752" s="29"/>
      <c r="F2752" s="70"/>
      <c r="G2752" s="67"/>
      <c r="H2752" s="67"/>
      <c r="I2752" s="70"/>
      <c r="J2752"/>
      <c r="K2752"/>
      <c r="L2752" s="58"/>
      <c r="M2752" s="58"/>
      <c r="N2752" s="58"/>
      <c r="O2752" s="58"/>
    </row>
    <row r="2753" spans="1:15" s="50" customFormat="1">
      <c r="A2753" s="62" t="str">
        <f>IF(Tabela3[[#This Row],[GOL CASA]]&lt;&gt;"",1,"")</f>
        <v/>
      </c>
      <c r="B2753" s="49">
        <f t="shared" si="42"/>
        <v>2428</v>
      </c>
      <c r="C2753" s="50" t="s">
        <v>119</v>
      </c>
      <c r="D2753" s="51"/>
      <c r="E2753" s="29"/>
      <c r="F2753" s="70"/>
      <c r="G2753" s="67"/>
      <c r="H2753" s="67"/>
      <c r="I2753" s="70"/>
      <c r="J2753"/>
      <c r="K2753"/>
      <c r="L2753" s="58"/>
      <c r="M2753" s="58"/>
      <c r="N2753" s="58"/>
      <c r="O2753" s="58"/>
    </row>
    <row r="2754" spans="1:15" s="50" customFormat="1">
      <c r="A2754" s="62" t="str">
        <f>IF(Tabela3[[#This Row],[GOL CASA]]&lt;&gt;"",1,"")</f>
        <v/>
      </c>
      <c r="B2754" s="49">
        <f t="shared" si="42"/>
        <v>2429</v>
      </c>
      <c r="C2754" s="50" t="s">
        <v>119</v>
      </c>
      <c r="D2754" s="51"/>
      <c r="E2754" s="29"/>
      <c r="F2754" s="70"/>
      <c r="G2754" s="67"/>
      <c r="H2754" s="67"/>
      <c r="I2754" s="70"/>
      <c r="J2754"/>
      <c r="K2754"/>
      <c r="L2754" s="58"/>
      <c r="M2754" s="58"/>
      <c r="N2754" s="58"/>
      <c r="O2754" s="58"/>
    </row>
    <row r="2755" spans="1:15" s="50" customFormat="1">
      <c r="A2755" s="62" t="str">
        <f>IF(Tabela3[[#This Row],[GOL CASA]]&lt;&gt;"",1,"")</f>
        <v/>
      </c>
      <c r="B2755" s="49">
        <f t="shared" si="42"/>
        <v>2430</v>
      </c>
      <c r="C2755" s="50" t="s">
        <v>119</v>
      </c>
      <c r="D2755" s="51"/>
      <c r="E2755" s="29"/>
      <c r="F2755" s="70"/>
      <c r="G2755" s="67"/>
      <c r="H2755" s="67"/>
      <c r="I2755" s="70"/>
      <c r="J2755"/>
      <c r="K2755"/>
      <c r="L2755" s="58"/>
      <c r="M2755" s="58"/>
      <c r="N2755" s="58"/>
      <c r="O2755" s="58"/>
    </row>
    <row r="2756" spans="1:15" s="50" customFormat="1">
      <c r="A2756" s="62" t="str">
        <f>IF(Tabela3[[#This Row],[GOL CASA]]&lt;&gt;"",1,"")</f>
        <v/>
      </c>
      <c r="B2756" s="49">
        <f t="shared" si="42"/>
        <v>2431</v>
      </c>
      <c r="C2756" s="50" t="s">
        <v>119</v>
      </c>
      <c r="D2756" s="51"/>
      <c r="E2756" s="29"/>
      <c r="F2756" s="70"/>
      <c r="G2756" s="67"/>
      <c r="H2756" s="67"/>
      <c r="I2756" s="70"/>
      <c r="J2756"/>
      <c r="K2756"/>
      <c r="L2756" s="58"/>
      <c r="M2756" s="58"/>
      <c r="N2756" s="58"/>
      <c r="O2756" s="58"/>
    </row>
    <row r="2757" spans="1:15" s="50" customFormat="1">
      <c r="A2757" s="62" t="str">
        <f>IF(Tabela3[[#This Row],[GOL CASA]]&lt;&gt;"",1,"")</f>
        <v/>
      </c>
      <c r="B2757" s="49">
        <f t="shared" si="42"/>
        <v>2432</v>
      </c>
      <c r="C2757" s="50" t="s">
        <v>119</v>
      </c>
      <c r="D2757" s="51"/>
      <c r="E2757" s="29"/>
      <c r="F2757" s="70"/>
      <c r="G2757" s="67"/>
      <c r="H2757" s="67"/>
      <c r="I2757" s="70"/>
      <c r="J2757"/>
      <c r="K2757"/>
      <c r="L2757" s="58"/>
      <c r="M2757" s="58"/>
      <c r="N2757" s="58"/>
      <c r="O2757" s="58"/>
    </row>
    <row r="2758" spans="1:15" s="50" customFormat="1">
      <c r="A2758" s="62" t="str">
        <f>IF(Tabela3[[#This Row],[GOL CASA]]&lt;&gt;"",1,"")</f>
        <v/>
      </c>
      <c r="B2758" s="49">
        <f t="shared" si="42"/>
        <v>2433</v>
      </c>
      <c r="C2758" s="50" t="s">
        <v>119</v>
      </c>
      <c r="D2758" s="51"/>
      <c r="E2758" s="29"/>
      <c r="F2758" s="70"/>
      <c r="G2758" s="67"/>
      <c r="H2758" s="67"/>
      <c r="I2758" s="70"/>
      <c r="J2758"/>
      <c r="K2758"/>
      <c r="L2758" s="58"/>
      <c r="M2758" s="58"/>
      <c r="N2758" s="58"/>
      <c r="O2758" s="58"/>
    </row>
    <row r="2759" spans="1:15" s="50" customFormat="1">
      <c r="A2759" s="62" t="str">
        <f>IF(Tabela3[[#This Row],[GOL CASA]]&lt;&gt;"",1,"")</f>
        <v/>
      </c>
      <c r="B2759" s="49">
        <f t="shared" ref="B2759:B2822" si="43">B2758+1</f>
        <v>2434</v>
      </c>
      <c r="C2759" s="50" t="s">
        <v>119</v>
      </c>
      <c r="D2759" s="51"/>
      <c r="E2759" s="29"/>
      <c r="F2759" s="70"/>
      <c r="G2759" s="67"/>
      <c r="H2759" s="67"/>
      <c r="I2759" s="70"/>
      <c r="J2759"/>
      <c r="K2759"/>
      <c r="L2759" s="58"/>
      <c r="M2759" s="58"/>
      <c r="N2759" s="58"/>
      <c r="O2759" s="58"/>
    </row>
    <row r="2760" spans="1:15" s="50" customFormat="1">
      <c r="A2760" s="62" t="str">
        <f>IF(Tabela3[[#This Row],[GOL CASA]]&lt;&gt;"",1,"")</f>
        <v/>
      </c>
      <c r="B2760" s="49">
        <f t="shared" si="43"/>
        <v>2435</v>
      </c>
      <c r="C2760" s="50" t="s">
        <v>119</v>
      </c>
      <c r="D2760" s="51"/>
      <c r="E2760" s="29"/>
      <c r="F2760" s="70"/>
      <c r="G2760" s="67"/>
      <c r="H2760" s="67"/>
      <c r="I2760" s="70"/>
      <c r="J2760"/>
      <c r="K2760"/>
      <c r="L2760" s="58"/>
      <c r="M2760" s="58"/>
      <c r="N2760" s="58"/>
      <c r="O2760" s="58"/>
    </row>
    <row r="2761" spans="1:15" s="50" customFormat="1">
      <c r="A2761" s="62" t="str">
        <f>IF(Tabela3[[#This Row],[GOL CASA]]&lt;&gt;"",1,"")</f>
        <v/>
      </c>
      <c r="B2761" s="49">
        <f t="shared" si="43"/>
        <v>2436</v>
      </c>
      <c r="C2761" s="50" t="s">
        <v>119</v>
      </c>
      <c r="D2761" s="51"/>
      <c r="E2761" s="29"/>
      <c r="F2761" s="70"/>
      <c r="G2761" s="67"/>
      <c r="H2761" s="67"/>
      <c r="I2761" s="70"/>
      <c r="J2761"/>
      <c r="K2761"/>
      <c r="L2761" s="58"/>
      <c r="M2761" s="58"/>
      <c r="N2761" s="58"/>
      <c r="O2761" s="58"/>
    </row>
    <row r="2762" spans="1:15" s="50" customFormat="1">
      <c r="A2762" s="62" t="str">
        <f>IF(Tabela3[[#This Row],[GOL CASA]]&lt;&gt;"",1,"")</f>
        <v/>
      </c>
      <c r="B2762" s="49">
        <f t="shared" si="43"/>
        <v>2437</v>
      </c>
      <c r="C2762" s="50" t="s">
        <v>119</v>
      </c>
      <c r="D2762" s="51"/>
      <c r="E2762" s="29"/>
      <c r="F2762" s="70"/>
      <c r="G2762" s="67"/>
      <c r="H2762" s="67"/>
      <c r="I2762" s="70"/>
      <c r="J2762"/>
      <c r="K2762"/>
      <c r="L2762" s="58"/>
      <c r="M2762" s="58"/>
      <c r="N2762" s="58"/>
      <c r="O2762" s="58"/>
    </row>
    <row r="2763" spans="1:15" s="50" customFormat="1">
      <c r="A2763" s="62" t="str">
        <f>IF(Tabela3[[#This Row],[GOL CASA]]&lt;&gt;"",1,"")</f>
        <v/>
      </c>
      <c r="B2763" s="49">
        <f t="shared" si="43"/>
        <v>2438</v>
      </c>
      <c r="C2763" s="50" t="s">
        <v>119</v>
      </c>
      <c r="D2763" s="51"/>
      <c r="E2763" s="29"/>
      <c r="F2763" s="70"/>
      <c r="G2763" s="67"/>
      <c r="H2763" s="67"/>
      <c r="I2763" s="70"/>
      <c r="J2763"/>
      <c r="K2763"/>
      <c r="L2763" s="58"/>
      <c r="M2763" s="58"/>
      <c r="N2763" s="58"/>
      <c r="O2763" s="58"/>
    </row>
    <row r="2764" spans="1:15" s="50" customFormat="1">
      <c r="A2764" s="62" t="str">
        <f>IF(Tabela3[[#This Row],[GOL CASA]]&lt;&gt;"",1,"")</f>
        <v/>
      </c>
      <c r="B2764" s="49">
        <f t="shared" si="43"/>
        <v>2439</v>
      </c>
      <c r="C2764" s="50" t="s">
        <v>119</v>
      </c>
      <c r="D2764" s="51"/>
      <c r="E2764" s="29"/>
      <c r="F2764" s="70"/>
      <c r="G2764" s="67"/>
      <c r="H2764" s="67"/>
      <c r="I2764" s="70"/>
      <c r="J2764"/>
      <c r="K2764"/>
      <c r="L2764" s="58"/>
      <c r="M2764" s="58"/>
      <c r="N2764" s="58"/>
      <c r="O2764" s="58"/>
    </row>
    <row r="2765" spans="1:15" s="50" customFormat="1">
      <c r="A2765" s="62" t="str">
        <f>IF(Tabela3[[#This Row],[GOL CASA]]&lt;&gt;"",1,"")</f>
        <v/>
      </c>
      <c r="B2765" s="49">
        <f t="shared" si="43"/>
        <v>2440</v>
      </c>
      <c r="C2765" s="50" t="s">
        <v>119</v>
      </c>
      <c r="D2765" s="51"/>
      <c r="E2765" s="29"/>
      <c r="F2765" s="70"/>
      <c r="G2765" s="67"/>
      <c r="H2765" s="67"/>
      <c r="I2765" s="70"/>
      <c r="J2765"/>
      <c r="K2765"/>
      <c r="L2765" s="58"/>
      <c r="M2765" s="58"/>
      <c r="N2765" s="58"/>
      <c r="O2765" s="58"/>
    </row>
    <row r="2766" spans="1:15" s="50" customFormat="1">
      <c r="A2766" s="62" t="str">
        <f>IF(Tabela3[[#This Row],[GOL CASA]]&lt;&gt;"",1,"")</f>
        <v/>
      </c>
      <c r="B2766" s="49">
        <f t="shared" si="43"/>
        <v>2441</v>
      </c>
      <c r="C2766" s="50" t="s">
        <v>119</v>
      </c>
      <c r="D2766" s="51"/>
      <c r="E2766" s="29"/>
      <c r="F2766" s="70"/>
      <c r="G2766" s="67"/>
      <c r="H2766" s="67"/>
      <c r="I2766" s="70"/>
      <c r="J2766"/>
      <c r="K2766"/>
      <c r="L2766" s="58"/>
      <c r="M2766" s="58"/>
      <c r="N2766" s="58"/>
      <c r="O2766" s="58"/>
    </row>
    <row r="2767" spans="1:15" s="50" customFormat="1">
      <c r="A2767" s="62" t="str">
        <f>IF(Tabela3[[#This Row],[GOL CASA]]&lt;&gt;"",1,"")</f>
        <v/>
      </c>
      <c r="B2767" s="49">
        <f t="shared" si="43"/>
        <v>2442</v>
      </c>
      <c r="C2767" s="50" t="s">
        <v>119</v>
      </c>
      <c r="D2767" s="51"/>
      <c r="E2767" s="29"/>
      <c r="F2767" s="70"/>
      <c r="G2767" s="67"/>
      <c r="H2767" s="67"/>
      <c r="I2767" s="70"/>
      <c r="J2767"/>
      <c r="K2767"/>
      <c r="L2767" s="58"/>
      <c r="M2767" s="58"/>
      <c r="N2767" s="58"/>
      <c r="O2767" s="58"/>
    </row>
    <row r="2768" spans="1:15" s="50" customFormat="1">
      <c r="A2768" s="62" t="str">
        <f>IF(Tabela3[[#This Row],[GOL CASA]]&lt;&gt;"",1,"")</f>
        <v/>
      </c>
      <c r="B2768" s="49">
        <f t="shared" si="43"/>
        <v>2443</v>
      </c>
      <c r="C2768" s="50" t="s">
        <v>119</v>
      </c>
      <c r="D2768" s="51"/>
      <c r="E2768" s="29"/>
      <c r="F2768" s="70"/>
      <c r="G2768" s="67"/>
      <c r="H2768" s="67"/>
      <c r="I2768" s="70"/>
      <c r="J2768"/>
      <c r="K2768"/>
      <c r="L2768" s="58"/>
      <c r="M2768" s="58"/>
      <c r="N2768" s="58"/>
      <c r="O2768" s="58"/>
    </row>
    <row r="2769" spans="1:15" s="50" customFormat="1">
      <c r="A2769" s="62" t="str">
        <f>IF(Tabela3[[#This Row],[GOL CASA]]&lt;&gt;"",1,"")</f>
        <v/>
      </c>
      <c r="B2769" s="49">
        <f t="shared" si="43"/>
        <v>2444</v>
      </c>
      <c r="C2769" s="50" t="s">
        <v>119</v>
      </c>
      <c r="D2769" s="51"/>
      <c r="E2769" s="29"/>
      <c r="F2769" s="70"/>
      <c r="G2769" s="67"/>
      <c r="H2769" s="67"/>
      <c r="I2769" s="70"/>
      <c r="J2769"/>
      <c r="K2769"/>
      <c r="L2769" s="58"/>
      <c r="M2769" s="58"/>
      <c r="N2769" s="58"/>
      <c r="O2769" s="58"/>
    </row>
    <row r="2770" spans="1:15" s="50" customFormat="1">
      <c r="A2770" s="62" t="str">
        <f>IF(Tabela3[[#This Row],[GOL CASA]]&lt;&gt;"",1,"")</f>
        <v/>
      </c>
      <c r="B2770" s="49">
        <f t="shared" si="43"/>
        <v>2445</v>
      </c>
      <c r="C2770" s="50" t="s">
        <v>119</v>
      </c>
      <c r="D2770" s="51"/>
      <c r="E2770" s="29"/>
      <c r="F2770" s="70"/>
      <c r="G2770" s="67"/>
      <c r="H2770" s="67"/>
      <c r="I2770" s="70"/>
      <c r="J2770"/>
      <c r="K2770"/>
      <c r="L2770" s="58"/>
      <c r="M2770" s="58"/>
      <c r="N2770" s="58"/>
      <c r="O2770" s="58"/>
    </row>
    <row r="2771" spans="1:15" s="50" customFormat="1">
      <c r="A2771" s="62" t="str">
        <f>IF(Tabela3[[#This Row],[GOL CASA]]&lt;&gt;"",1,"")</f>
        <v/>
      </c>
      <c r="B2771" s="49">
        <f t="shared" si="43"/>
        <v>2446</v>
      </c>
      <c r="C2771" s="50" t="s">
        <v>119</v>
      </c>
      <c r="D2771" s="51"/>
      <c r="E2771" s="29"/>
      <c r="F2771" s="70"/>
      <c r="G2771" s="67"/>
      <c r="H2771" s="67"/>
      <c r="I2771" s="70"/>
      <c r="J2771"/>
      <c r="K2771"/>
      <c r="L2771" s="58"/>
      <c r="M2771" s="58"/>
      <c r="N2771" s="58"/>
      <c r="O2771" s="58"/>
    </row>
    <row r="2772" spans="1:15" s="50" customFormat="1">
      <c r="A2772" s="62" t="str">
        <f>IF(Tabela3[[#This Row],[GOL CASA]]&lt;&gt;"",1,"")</f>
        <v/>
      </c>
      <c r="B2772" s="49">
        <f t="shared" si="43"/>
        <v>2447</v>
      </c>
      <c r="C2772" s="50" t="s">
        <v>119</v>
      </c>
      <c r="D2772" s="51"/>
      <c r="E2772" s="29"/>
      <c r="F2772" s="70"/>
      <c r="G2772" s="67"/>
      <c r="H2772" s="67"/>
      <c r="I2772" s="70"/>
      <c r="J2772"/>
      <c r="K2772"/>
      <c r="L2772" s="58"/>
      <c r="M2772" s="58"/>
      <c r="N2772" s="58"/>
      <c r="O2772" s="58"/>
    </row>
    <row r="2773" spans="1:15" s="50" customFormat="1">
      <c r="A2773" s="62" t="str">
        <f>IF(Tabela3[[#This Row],[GOL CASA]]&lt;&gt;"",1,"")</f>
        <v/>
      </c>
      <c r="B2773" s="49">
        <f t="shared" si="43"/>
        <v>2448</v>
      </c>
      <c r="C2773" s="50" t="s">
        <v>119</v>
      </c>
      <c r="D2773" s="51"/>
      <c r="E2773" s="29"/>
      <c r="F2773" s="70"/>
      <c r="G2773" s="67"/>
      <c r="H2773" s="67"/>
      <c r="I2773" s="70"/>
      <c r="J2773"/>
      <c r="K2773"/>
      <c r="L2773" s="58"/>
      <c r="M2773" s="58"/>
      <c r="N2773" s="58"/>
      <c r="O2773" s="58"/>
    </row>
    <row r="2774" spans="1:15" s="50" customFormat="1">
      <c r="A2774" s="62" t="str">
        <f>IF(Tabela3[[#This Row],[GOL CASA]]&lt;&gt;"",1,"")</f>
        <v/>
      </c>
      <c r="B2774" s="49">
        <f t="shared" si="43"/>
        <v>2449</v>
      </c>
      <c r="C2774" s="50" t="s">
        <v>119</v>
      </c>
      <c r="D2774" s="51"/>
      <c r="E2774" s="29"/>
      <c r="F2774" s="70"/>
      <c r="G2774" s="67"/>
      <c r="H2774" s="67"/>
      <c r="I2774" s="70"/>
      <c r="J2774"/>
      <c r="K2774"/>
      <c r="L2774" s="58"/>
      <c r="M2774" s="58"/>
      <c r="N2774" s="58"/>
      <c r="O2774" s="58"/>
    </row>
    <row r="2775" spans="1:15" s="50" customFormat="1">
      <c r="A2775" s="62" t="str">
        <f>IF(Tabela3[[#This Row],[GOL CASA]]&lt;&gt;"",1,"")</f>
        <v/>
      </c>
      <c r="B2775" s="49">
        <f t="shared" si="43"/>
        <v>2450</v>
      </c>
      <c r="C2775" s="50" t="s">
        <v>119</v>
      </c>
      <c r="D2775" s="51"/>
      <c r="E2775" s="29"/>
      <c r="F2775" s="70"/>
      <c r="G2775" s="67"/>
      <c r="H2775" s="67"/>
      <c r="I2775" s="70"/>
      <c r="J2775"/>
      <c r="K2775"/>
      <c r="L2775" s="58"/>
      <c r="M2775" s="58"/>
      <c r="N2775" s="58"/>
      <c r="O2775" s="58"/>
    </row>
    <row r="2776" spans="1:15" s="50" customFormat="1">
      <c r="A2776" s="62" t="str">
        <f>IF(Tabela3[[#This Row],[GOL CASA]]&lt;&gt;"",1,"")</f>
        <v/>
      </c>
      <c r="B2776" s="49">
        <f t="shared" si="43"/>
        <v>2451</v>
      </c>
      <c r="C2776" s="50" t="s">
        <v>119</v>
      </c>
      <c r="D2776" s="51"/>
      <c r="E2776" s="29"/>
      <c r="F2776" s="70"/>
      <c r="G2776" s="67"/>
      <c r="H2776" s="67"/>
      <c r="I2776" s="70"/>
      <c r="J2776"/>
      <c r="K2776"/>
      <c r="L2776" s="58"/>
      <c r="M2776" s="58"/>
      <c r="N2776" s="58"/>
      <c r="O2776" s="58"/>
    </row>
    <row r="2777" spans="1:15" s="50" customFormat="1">
      <c r="A2777" s="62" t="str">
        <f>IF(Tabela3[[#This Row],[GOL CASA]]&lt;&gt;"",1,"")</f>
        <v/>
      </c>
      <c r="B2777" s="49">
        <f t="shared" si="43"/>
        <v>2452</v>
      </c>
      <c r="C2777" s="50" t="s">
        <v>119</v>
      </c>
      <c r="D2777" s="51"/>
      <c r="E2777" s="29"/>
      <c r="F2777" s="70"/>
      <c r="G2777" s="67"/>
      <c r="H2777" s="67"/>
      <c r="I2777" s="70"/>
      <c r="J2777"/>
      <c r="K2777"/>
      <c r="L2777" s="58"/>
      <c r="M2777" s="58"/>
      <c r="N2777" s="58"/>
      <c r="O2777" s="58"/>
    </row>
    <row r="2778" spans="1:15" s="50" customFormat="1">
      <c r="A2778" s="62" t="str">
        <f>IF(Tabela3[[#This Row],[GOL CASA]]&lt;&gt;"",1,"")</f>
        <v/>
      </c>
      <c r="B2778" s="49">
        <f t="shared" si="43"/>
        <v>2453</v>
      </c>
      <c r="C2778" s="50" t="s">
        <v>119</v>
      </c>
      <c r="D2778" s="51"/>
      <c r="E2778" s="29"/>
      <c r="F2778" s="70"/>
      <c r="G2778" s="67"/>
      <c r="H2778" s="67"/>
      <c r="I2778" s="70"/>
      <c r="J2778"/>
      <c r="K2778"/>
      <c r="L2778" s="58"/>
      <c r="M2778" s="58"/>
      <c r="N2778" s="58"/>
      <c r="O2778" s="58"/>
    </row>
    <row r="2779" spans="1:15" s="50" customFormat="1">
      <c r="A2779" s="62" t="str">
        <f>IF(Tabela3[[#This Row],[GOL CASA]]&lt;&gt;"",1,"")</f>
        <v/>
      </c>
      <c r="B2779" s="49">
        <f t="shared" si="43"/>
        <v>2454</v>
      </c>
      <c r="C2779" s="50" t="s">
        <v>119</v>
      </c>
      <c r="D2779" s="51"/>
      <c r="E2779" s="29"/>
      <c r="F2779" s="70"/>
      <c r="G2779" s="67"/>
      <c r="H2779" s="67"/>
      <c r="I2779" s="70"/>
      <c r="J2779"/>
      <c r="K2779"/>
      <c r="L2779" s="58"/>
      <c r="M2779" s="58"/>
      <c r="N2779" s="58"/>
      <c r="O2779" s="58"/>
    </row>
    <row r="2780" spans="1:15" s="50" customFormat="1">
      <c r="A2780" s="62" t="str">
        <f>IF(Tabela3[[#This Row],[GOL CASA]]&lt;&gt;"",1,"")</f>
        <v/>
      </c>
      <c r="B2780" s="49">
        <f t="shared" si="43"/>
        <v>2455</v>
      </c>
      <c r="C2780" s="50" t="s">
        <v>119</v>
      </c>
      <c r="D2780" s="51"/>
      <c r="E2780" s="29"/>
      <c r="F2780" s="70"/>
      <c r="G2780" s="67"/>
      <c r="H2780" s="67"/>
      <c r="I2780" s="70"/>
      <c r="J2780"/>
      <c r="K2780"/>
      <c r="L2780" s="58"/>
      <c r="M2780" s="58"/>
      <c r="N2780" s="58"/>
      <c r="O2780" s="58"/>
    </row>
    <row r="2781" spans="1:15" s="50" customFormat="1">
      <c r="A2781" s="62" t="str">
        <f>IF(Tabela3[[#This Row],[GOL CASA]]&lt;&gt;"",1,"")</f>
        <v/>
      </c>
      <c r="B2781" s="49">
        <f t="shared" si="43"/>
        <v>2456</v>
      </c>
      <c r="C2781" s="50" t="s">
        <v>119</v>
      </c>
      <c r="D2781" s="51"/>
      <c r="E2781" s="29"/>
      <c r="F2781" s="70"/>
      <c r="G2781" s="67"/>
      <c r="H2781" s="67"/>
      <c r="I2781" s="70"/>
      <c r="J2781"/>
      <c r="K2781"/>
      <c r="L2781" s="58"/>
      <c r="M2781" s="58"/>
      <c r="N2781" s="58"/>
      <c r="O2781" s="58"/>
    </row>
    <row r="2782" spans="1:15" s="50" customFormat="1">
      <c r="A2782" s="62" t="str">
        <f>IF(Tabela3[[#This Row],[GOL CASA]]&lt;&gt;"",1,"")</f>
        <v/>
      </c>
      <c r="B2782" s="49">
        <f t="shared" si="43"/>
        <v>2457</v>
      </c>
      <c r="C2782" s="50" t="s">
        <v>119</v>
      </c>
      <c r="D2782" s="51"/>
      <c r="E2782" s="29"/>
      <c r="F2782" s="70"/>
      <c r="G2782" s="67"/>
      <c r="H2782" s="67"/>
      <c r="I2782" s="70"/>
      <c r="J2782"/>
      <c r="K2782"/>
      <c r="L2782" s="58"/>
      <c r="M2782" s="58"/>
      <c r="N2782" s="58"/>
      <c r="O2782" s="58"/>
    </row>
    <row r="2783" spans="1:15" s="50" customFormat="1">
      <c r="A2783" s="62" t="str">
        <f>IF(Tabela3[[#This Row],[GOL CASA]]&lt;&gt;"",1,"")</f>
        <v/>
      </c>
      <c r="B2783" s="49">
        <f t="shared" si="43"/>
        <v>2458</v>
      </c>
      <c r="C2783" s="50" t="s">
        <v>119</v>
      </c>
      <c r="D2783" s="51"/>
      <c r="E2783" s="29"/>
      <c r="F2783" s="70"/>
      <c r="G2783" s="67"/>
      <c r="H2783" s="67"/>
      <c r="I2783" s="70"/>
      <c r="J2783"/>
      <c r="K2783"/>
      <c r="L2783" s="58"/>
      <c r="M2783" s="58"/>
      <c r="N2783" s="58"/>
      <c r="O2783" s="58"/>
    </row>
    <row r="2784" spans="1:15" s="50" customFormat="1">
      <c r="A2784" s="62" t="str">
        <f>IF(Tabela3[[#This Row],[GOL CASA]]&lt;&gt;"",1,"")</f>
        <v/>
      </c>
      <c r="B2784" s="49">
        <f t="shared" si="43"/>
        <v>2459</v>
      </c>
      <c r="C2784" s="50" t="s">
        <v>119</v>
      </c>
      <c r="D2784" s="51"/>
      <c r="E2784" s="29"/>
      <c r="F2784" s="70"/>
      <c r="G2784" s="67"/>
      <c r="H2784" s="67"/>
      <c r="I2784" s="70"/>
      <c r="J2784"/>
      <c r="K2784"/>
      <c r="L2784" s="58"/>
      <c r="M2784" s="58"/>
      <c r="N2784" s="58"/>
      <c r="O2784" s="58"/>
    </row>
    <row r="2785" spans="1:15" s="50" customFormat="1">
      <c r="A2785" s="62" t="str">
        <f>IF(Tabela3[[#This Row],[GOL CASA]]&lt;&gt;"",1,"")</f>
        <v/>
      </c>
      <c r="B2785" s="49">
        <f t="shared" si="43"/>
        <v>2460</v>
      </c>
      <c r="C2785" s="50" t="s">
        <v>119</v>
      </c>
      <c r="D2785" s="51"/>
      <c r="E2785" s="29"/>
      <c r="F2785" s="70"/>
      <c r="G2785" s="67"/>
      <c r="H2785" s="67"/>
      <c r="I2785" s="70"/>
      <c r="J2785"/>
      <c r="K2785"/>
      <c r="L2785" s="58"/>
      <c r="M2785" s="58"/>
      <c r="N2785" s="58"/>
      <c r="O2785" s="58"/>
    </row>
    <row r="2786" spans="1:15" s="50" customFormat="1">
      <c r="A2786" s="62" t="str">
        <f>IF(Tabela3[[#This Row],[GOL CASA]]&lt;&gt;"",1,"")</f>
        <v/>
      </c>
      <c r="B2786" s="49">
        <f t="shared" si="43"/>
        <v>2461</v>
      </c>
      <c r="C2786" s="50" t="s">
        <v>119</v>
      </c>
      <c r="D2786" s="51"/>
      <c r="E2786" s="29"/>
      <c r="F2786" s="70"/>
      <c r="G2786" s="67"/>
      <c r="H2786" s="67"/>
      <c r="I2786" s="70"/>
      <c r="J2786"/>
      <c r="K2786"/>
      <c r="L2786" s="58"/>
      <c r="M2786" s="58"/>
      <c r="N2786" s="58"/>
      <c r="O2786" s="58"/>
    </row>
    <row r="2787" spans="1:15" s="50" customFormat="1">
      <c r="A2787" s="62" t="str">
        <f>IF(Tabela3[[#This Row],[GOL CASA]]&lt;&gt;"",1,"")</f>
        <v/>
      </c>
      <c r="B2787" s="49">
        <f t="shared" si="43"/>
        <v>2462</v>
      </c>
      <c r="C2787" s="50" t="s">
        <v>119</v>
      </c>
      <c r="D2787" s="51"/>
      <c r="E2787" s="29"/>
      <c r="F2787" s="70"/>
      <c r="G2787" s="67"/>
      <c r="H2787" s="67"/>
      <c r="I2787" s="70"/>
      <c r="J2787"/>
      <c r="K2787"/>
      <c r="L2787" s="58"/>
      <c r="M2787" s="58"/>
      <c r="N2787" s="58"/>
      <c r="O2787" s="58"/>
    </row>
    <row r="2788" spans="1:15" s="50" customFormat="1">
      <c r="A2788" s="62" t="str">
        <f>IF(Tabela3[[#This Row],[GOL CASA]]&lt;&gt;"",1,"")</f>
        <v/>
      </c>
      <c r="B2788" s="49">
        <f t="shared" si="43"/>
        <v>2463</v>
      </c>
      <c r="C2788" s="50" t="s">
        <v>119</v>
      </c>
      <c r="D2788" s="51"/>
      <c r="E2788" s="29"/>
      <c r="F2788" s="70"/>
      <c r="G2788" s="67"/>
      <c r="H2788" s="67"/>
      <c r="I2788" s="70"/>
      <c r="J2788"/>
      <c r="K2788"/>
      <c r="L2788" s="58"/>
      <c r="M2788" s="58"/>
      <c r="N2788" s="58"/>
      <c r="O2788" s="58"/>
    </row>
    <row r="2789" spans="1:15" s="50" customFormat="1">
      <c r="A2789" s="62" t="str">
        <f>IF(Tabela3[[#This Row],[GOL CASA]]&lt;&gt;"",1,"")</f>
        <v/>
      </c>
      <c r="B2789" s="49">
        <f t="shared" si="43"/>
        <v>2464</v>
      </c>
      <c r="C2789" s="50" t="s">
        <v>119</v>
      </c>
      <c r="D2789" s="51"/>
      <c r="E2789" s="29"/>
      <c r="F2789" s="70"/>
      <c r="G2789" s="67"/>
      <c r="H2789" s="67"/>
      <c r="I2789" s="70"/>
      <c r="J2789"/>
      <c r="K2789"/>
      <c r="L2789" s="58"/>
      <c r="M2789" s="58"/>
      <c r="N2789" s="58"/>
      <c r="O2789" s="58"/>
    </row>
    <row r="2790" spans="1:15" s="50" customFormat="1">
      <c r="A2790" s="62" t="str">
        <f>IF(Tabela3[[#This Row],[GOL CASA]]&lt;&gt;"",1,"")</f>
        <v/>
      </c>
      <c r="B2790" s="49">
        <f t="shared" si="43"/>
        <v>2465</v>
      </c>
      <c r="C2790" s="50" t="s">
        <v>119</v>
      </c>
      <c r="D2790" s="51"/>
      <c r="E2790" s="29"/>
      <c r="F2790" s="70"/>
      <c r="G2790" s="67"/>
      <c r="H2790" s="67"/>
      <c r="I2790" s="70"/>
      <c r="J2790"/>
      <c r="K2790"/>
      <c r="L2790" s="58"/>
      <c r="M2790" s="58"/>
      <c r="N2790" s="58"/>
      <c r="O2790" s="58"/>
    </row>
    <row r="2791" spans="1:15" s="50" customFormat="1">
      <c r="A2791" s="62" t="str">
        <f>IF(Tabela3[[#This Row],[GOL CASA]]&lt;&gt;"",1,"")</f>
        <v/>
      </c>
      <c r="B2791" s="49">
        <f t="shared" si="43"/>
        <v>2466</v>
      </c>
      <c r="C2791" s="50" t="s">
        <v>119</v>
      </c>
      <c r="D2791" s="51"/>
      <c r="E2791" s="29"/>
      <c r="F2791" s="70"/>
      <c r="G2791" s="67"/>
      <c r="H2791" s="67"/>
      <c r="I2791" s="70"/>
      <c r="J2791"/>
      <c r="K2791"/>
      <c r="L2791" s="58"/>
      <c r="M2791" s="58"/>
      <c r="N2791" s="58"/>
      <c r="O2791" s="58"/>
    </row>
    <row r="2792" spans="1:15" s="50" customFormat="1">
      <c r="A2792" s="62" t="str">
        <f>IF(Tabela3[[#This Row],[GOL CASA]]&lt;&gt;"",1,"")</f>
        <v/>
      </c>
      <c r="B2792" s="49">
        <f t="shared" si="43"/>
        <v>2467</v>
      </c>
      <c r="C2792" s="50" t="s">
        <v>119</v>
      </c>
      <c r="D2792" s="51"/>
      <c r="E2792" s="29"/>
      <c r="F2792" s="70"/>
      <c r="G2792" s="67"/>
      <c r="H2792" s="67"/>
      <c r="I2792" s="70"/>
      <c r="J2792"/>
      <c r="K2792"/>
      <c r="L2792" s="58"/>
      <c r="M2792" s="58"/>
      <c r="N2792" s="58"/>
      <c r="O2792" s="58"/>
    </row>
    <row r="2793" spans="1:15" s="50" customFormat="1">
      <c r="A2793" s="62" t="str">
        <f>IF(Tabela3[[#This Row],[GOL CASA]]&lt;&gt;"",1,"")</f>
        <v/>
      </c>
      <c r="B2793" s="49">
        <f t="shared" si="43"/>
        <v>2468</v>
      </c>
      <c r="C2793" s="50" t="s">
        <v>119</v>
      </c>
      <c r="D2793" s="51"/>
      <c r="E2793" s="29"/>
      <c r="F2793" s="70"/>
      <c r="G2793" s="67"/>
      <c r="H2793" s="67"/>
      <c r="I2793" s="70"/>
      <c r="J2793"/>
      <c r="K2793"/>
      <c r="L2793" s="58"/>
      <c r="M2793" s="58"/>
      <c r="N2793" s="58"/>
      <c r="O2793" s="58"/>
    </row>
    <row r="2794" spans="1:15" s="50" customFormat="1">
      <c r="A2794" s="62" t="str">
        <f>IF(Tabela3[[#This Row],[GOL CASA]]&lt;&gt;"",1,"")</f>
        <v/>
      </c>
      <c r="B2794" s="49">
        <f t="shared" si="43"/>
        <v>2469</v>
      </c>
      <c r="C2794" s="50" t="s">
        <v>119</v>
      </c>
      <c r="D2794" s="51"/>
      <c r="E2794" s="29"/>
      <c r="F2794" s="70"/>
      <c r="G2794" s="67"/>
      <c r="H2794" s="67"/>
      <c r="I2794" s="70"/>
      <c r="J2794"/>
      <c r="K2794"/>
      <c r="L2794" s="58"/>
      <c r="M2794" s="58"/>
      <c r="N2794" s="58"/>
      <c r="O2794" s="58"/>
    </row>
    <row r="2795" spans="1:15" s="50" customFormat="1">
      <c r="A2795" s="62" t="str">
        <f>IF(Tabela3[[#This Row],[GOL CASA]]&lt;&gt;"",1,"")</f>
        <v/>
      </c>
      <c r="B2795" s="49">
        <f t="shared" si="43"/>
        <v>2470</v>
      </c>
      <c r="C2795" s="50" t="s">
        <v>119</v>
      </c>
      <c r="D2795" s="51"/>
      <c r="E2795" s="29"/>
      <c r="F2795" s="70"/>
      <c r="G2795" s="67"/>
      <c r="H2795" s="67"/>
      <c r="I2795" s="70"/>
      <c r="J2795"/>
      <c r="K2795"/>
      <c r="L2795" s="58"/>
      <c r="M2795" s="58"/>
      <c r="N2795" s="58"/>
      <c r="O2795" s="58"/>
    </row>
    <row r="2796" spans="1:15" s="50" customFormat="1">
      <c r="A2796" s="62" t="str">
        <f>IF(Tabela3[[#This Row],[GOL CASA]]&lt;&gt;"",1,"")</f>
        <v/>
      </c>
      <c r="B2796" s="49">
        <f t="shared" si="43"/>
        <v>2471</v>
      </c>
      <c r="C2796" s="50" t="s">
        <v>119</v>
      </c>
      <c r="D2796" s="51"/>
      <c r="E2796" s="29"/>
      <c r="F2796" s="70"/>
      <c r="G2796" s="67"/>
      <c r="H2796" s="67"/>
      <c r="I2796" s="70"/>
      <c r="J2796"/>
      <c r="K2796"/>
      <c r="L2796" s="58"/>
      <c r="M2796" s="58"/>
      <c r="N2796" s="58"/>
      <c r="O2796" s="58"/>
    </row>
    <row r="2797" spans="1:15" s="50" customFormat="1">
      <c r="A2797" s="62" t="str">
        <f>IF(Tabela3[[#This Row],[GOL CASA]]&lt;&gt;"",1,"")</f>
        <v/>
      </c>
      <c r="B2797" s="49">
        <f t="shared" si="43"/>
        <v>2472</v>
      </c>
      <c r="C2797" s="50" t="s">
        <v>119</v>
      </c>
      <c r="D2797" s="51"/>
      <c r="E2797" s="29"/>
      <c r="F2797" s="70"/>
      <c r="G2797" s="67"/>
      <c r="H2797" s="67"/>
      <c r="I2797" s="70"/>
      <c r="J2797"/>
      <c r="K2797"/>
      <c r="L2797" s="58"/>
      <c r="M2797" s="58"/>
      <c r="N2797" s="58"/>
      <c r="O2797" s="58"/>
    </row>
    <row r="2798" spans="1:15" s="50" customFormat="1">
      <c r="A2798" s="62" t="str">
        <f>IF(Tabela3[[#This Row],[GOL CASA]]&lt;&gt;"",1,"")</f>
        <v/>
      </c>
      <c r="B2798" s="49">
        <f t="shared" si="43"/>
        <v>2473</v>
      </c>
      <c r="C2798" s="50" t="s">
        <v>119</v>
      </c>
      <c r="D2798" s="51"/>
      <c r="E2798" s="29"/>
      <c r="F2798" s="70"/>
      <c r="G2798" s="67"/>
      <c r="H2798" s="67"/>
      <c r="I2798" s="70"/>
      <c r="J2798"/>
      <c r="K2798"/>
      <c r="L2798" s="58"/>
      <c r="M2798" s="58"/>
      <c r="N2798" s="58"/>
      <c r="O2798" s="58"/>
    </row>
    <row r="2799" spans="1:15" s="50" customFormat="1">
      <c r="A2799" s="62" t="str">
        <f>IF(Tabela3[[#This Row],[GOL CASA]]&lt;&gt;"",1,"")</f>
        <v/>
      </c>
      <c r="B2799" s="49">
        <f t="shared" si="43"/>
        <v>2474</v>
      </c>
      <c r="C2799" s="50" t="s">
        <v>119</v>
      </c>
      <c r="D2799" s="51"/>
      <c r="E2799" s="29"/>
      <c r="F2799" s="70"/>
      <c r="G2799" s="67"/>
      <c r="H2799" s="67"/>
      <c r="I2799" s="70"/>
      <c r="J2799"/>
      <c r="K2799"/>
      <c r="L2799" s="58"/>
      <c r="M2799" s="58"/>
      <c r="N2799" s="58"/>
      <c r="O2799" s="58"/>
    </row>
    <row r="2800" spans="1:15" s="50" customFormat="1">
      <c r="A2800" s="62" t="str">
        <f>IF(Tabela3[[#This Row],[GOL CASA]]&lt;&gt;"",1,"")</f>
        <v/>
      </c>
      <c r="B2800" s="49">
        <f t="shared" si="43"/>
        <v>2475</v>
      </c>
      <c r="C2800" s="50" t="s">
        <v>119</v>
      </c>
      <c r="D2800" s="51"/>
      <c r="E2800" s="29"/>
      <c r="F2800" s="70"/>
      <c r="G2800" s="67"/>
      <c r="H2800" s="67"/>
      <c r="I2800" s="70"/>
      <c r="J2800"/>
      <c r="K2800"/>
      <c r="L2800" s="58"/>
      <c r="M2800" s="58"/>
      <c r="N2800" s="58"/>
      <c r="O2800" s="58"/>
    </row>
    <row r="2801" spans="1:15" s="50" customFormat="1">
      <c r="A2801" s="62" t="str">
        <f>IF(Tabela3[[#This Row],[GOL CASA]]&lt;&gt;"",1,"")</f>
        <v/>
      </c>
      <c r="B2801" s="49">
        <f t="shared" si="43"/>
        <v>2476</v>
      </c>
      <c r="C2801" s="50" t="s">
        <v>119</v>
      </c>
      <c r="D2801" s="51"/>
      <c r="E2801" s="29"/>
      <c r="F2801" s="70"/>
      <c r="G2801" s="67"/>
      <c r="H2801" s="67"/>
      <c r="I2801" s="70"/>
      <c r="J2801"/>
      <c r="K2801"/>
      <c r="L2801" s="58"/>
      <c r="M2801" s="58"/>
      <c r="N2801" s="58"/>
      <c r="O2801" s="58"/>
    </row>
    <row r="2802" spans="1:15" s="50" customFormat="1">
      <c r="A2802" s="62" t="str">
        <f>IF(Tabela3[[#This Row],[GOL CASA]]&lt;&gt;"",1,"")</f>
        <v/>
      </c>
      <c r="B2802" s="49">
        <f t="shared" si="43"/>
        <v>2477</v>
      </c>
      <c r="C2802" s="50" t="s">
        <v>119</v>
      </c>
      <c r="D2802" s="51"/>
      <c r="E2802" s="29"/>
      <c r="F2802" s="70"/>
      <c r="G2802" s="67"/>
      <c r="H2802" s="67"/>
      <c r="I2802" s="70"/>
      <c r="J2802"/>
      <c r="K2802"/>
      <c r="L2802" s="58"/>
      <c r="M2802" s="58"/>
      <c r="N2802" s="58"/>
      <c r="O2802" s="58"/>
    </row>
    <row r="2803" spans="1:15" s="50" customFormat="1">
      <c r="A2803" s="62" t="str">
        <f>IF(Tabela3[[#This Row],[GOL CASA]]&lt;&gt;"",1,"")</f>
        <v/>
      </c>
      <c r="B2803" s="49">
        <f t="shared" si="43"/>
        <v>2478</v>
      </c>
      <c r="C2803" s="50" t="s">
        <v>119</v>
      </c>
      <c r="D2803" s="51"/>
      <c r="E2803" s="29"/>
      <c r="F2803" s="70"/>
      <c r="G2803" s="67"/>
      <c r="H2803" s="67"/>
      <c r="I2803" s="70"/>
      <c r="J2803"/>
      <c r="K2803"/>
      <c r="L2803" s="58"/>
      <c r="M2803" s="58"/>
      <c r="N2803" s="58"/>
      <c r="O2803" s="58"/>
    </row>
    <row r="2804" spans="1:15" s="50" customFormat="1">
      <c r="A2804" s="62" t="str">
        <f>IF(Tabela3[[#This Row],[GOL CASA]]&lt;&gt;"",1,"")</f>
        <v/>
      </c>
      <c r="B2804" s="49">
        <f t="shared" si="43"/>
        <v>2479</v>
      </c>
      <c r="C2804" s="50" t="s">
        <v>119</v>
      </c>
      <c r="D2804" s="51"/>
      <c r="E2804" s="29"/>
      <c r="F2804" s="70"/>
      <c r="G2804" s="67"/>
      <c r="H2804" s="67"/>
      <c r="I2804" s="70"/>
      <c r="J2804"/>
      <c r="K2804"/>
      <c r="L2804" s="58"/>
      <c r="M2804" s="58"/>
      <c r="N2804" s="58"/>
      <c r="O2804" s="58"/>
    </row>
    <row r="2805" spans="1:15" s="50" customFormat="1">
      <c r="A2805" s="62" t="str">
        <f>IF(Tabela3[[#This Row],[GOL CASA]]&lt;&gt;"",1,"")</f>
        <v/>
      </c>
      <c r="B2805" s="49">
        <f t="shared" si="43"/>
        <v>2480</v>
      </c>
      <c r="C2805" s="50" t="s">
        <v>119</v>
      </c>
      <c r="D2805" s="51"/>
      <c r="E2805" s="29"/>
      <c r="F2805" s="70"/>
      <c r="G2805" s="67"/>
      <c r="H2805" s="67"/>
      <c r="I2805" s="70"/>
      <c r="J2805"/>
      <c r="K2805"/>
      <c r="L2805" s="58"/>
      <c r="M2805" s="58"/>
      <c r="N2805" s="58"/>
      <c r="O2805" s="58"/>
    </row>
    <row r="2806" spans="1:15" s="50" customFormat="1">
      <c r="A2806" s="62" t="str">
        <f>IF(Tabela3[[#This Row],[GOL CASA]]&lt;&gt;"",1,"")</f>
        <v/>
      </c>
      <c r="B2806" s="49">
        <f t="shared" si="43"/>
        <v>2481</v>
      </c>
      <c r="C2806" s="50" t="s">
        <v>119</v>
      </c>
      <c r="D2806" s="51"/>
      <c r="E2806" s="29"/>
      <c r="F2806" s="70"/>
      <c r="G2806" s="67"/>
      <c r="H2806" s="67"/>
      <c r="I2806" s="70"/>
      <c r="J2806"/>
      <c r="K2806"/>
      <c r="L2806" s="58"/>
      <c r="M2806" s="58"/>
      <c r="N2806" s="58"/>
      <c r="O2806" s="58"/>
    </row>
    <row r="2807" spans="1:15" s="50" customFormat="1">
      <c r="A2807" s="62" t="str">
        <f>IF(Tabela3[[#This Row],[GOL CASA]]&lt;&gt;"",1,"")</f>
        <v/>
      </c>
      <c r="B2807" s="49">
        <f t="shared" si="43"/>
        <v>2482</v>
      </c>
      <c r="C2807" s="50" t="s">
        <v>119</v>
      </c>
      <c r="D2807" s="51"/>
      <c r="E2807" s="29"/>
      <c r="F2807" s="70"/>
      <c r="G2807" s="67"/>
      <c r="H2807" s="67"/>
      <c r="I2807" s="70"/>
      <c r="J2807"/>
      <c r="K2807"/>
      <c r="L2807" s="58"/>
      <c r="M2807" s="58"/>
      <c r="N2807" s="58"/>
      <c r="O2807" s="58"/>
    </row>
    <row r="2808" spans="1:15" s="50" customFormat="1">
      <c r="A2808" s="62" t="str">
        <f>IF(Tabela3[[#This Row],[GOL CASA]]&lt;&gt;"",1,"")</f>
        <v/>
      </c>
      <c r="B2808" s="49">
        <f t="shared" si="43"/>
        <v>2483</v>
      </c>
      <c r="C2808" s="50" t="s">
        <v>119</v>
      </c>
      <c r="D2808" s="51"/>
      <c r="E2808" s="29"/>
      <c r="F2808" s="70"/>
      <c r="G2808" s="67"/>
      <c r="H2808" s="67"/>
      <c r="I2808" s="70"/>
      <c r="J2808"/>
      <c r="K2808"/>
      <c r="L2808" s="58"/>
      <c r="M2808" s="58"/>
      <c r="N2808" s="58"/>
      <c r="O2808" s="58"/>
    </row>
    <row r="2809" spans="1:15" s="50" customFormat="1">
      <c r="A2809" s="62" t="str">
        <f>IF(Tabela3[[#This Row],[GOL CASA]]&lt;&gt;"",1,"")</f>
        <v/>
      </c>
      <c r="B2809" s="49">
        <f t="shared" si="43"/>
        <v>2484</v>
      </c>
      <c r="C2809" s="50" t="s">
        <v>119</v>
      </c>
      <c r="D2809" s="51"/>
      <c r="E2809" s="29"/>
      <c r="F2809" s="70"/>
      <c r="G2809" s="67"/>
      <c r="H2809" s="67"/>
      <c r="I2809" s="70"/>
      <c r="J2809"/>
      <c r="K2809"/>
      <c r="L2809" s="58"/>
      <c r="M2809" s="58"/>
      <c r="N2809" s="58"/>
      <c r="O2809" s="58"/>
    </row>
    <row r="2810" spans="1:15" s="50" customFormat="1">
      <c r="A2810" s="62" t="str">
        <f>IF(Tabela3[[#This Row],[GOL CASA]]&lt;&gt;"",1,"")</f>
        <v/>
      </c>
      <c r="B2810" s="49">
        <f t="shared" si="43"/>
        <v>2485</v>
      </c>
      <c r="C2810" s="50" t="s">
        <v>119</v>
      </c>
      <c r="D2810" s="51"/>
      <c r="E2810" s="29"/>
      <c r="F2810" s="70"/>
      <c r="G2810" s="67"/>
      <c r="H2810" s="67"/>
      <c r="I2810" s="70"/>
      <c r="J2810"/>
      <c r="K2810"/>
      <c r="L2810" s="58"/>
      <c r="M2810" s="58"/>
      <c r="N2810" s="58"/>
      <c r="O2810" s="58"/>
    </row>
    <row r="2811" spans="1:15" s="50" customFormat="1">
      <c r="A2811" s="62" t="str">
        <f>IF(Tabela3[[#This Row],[GOL CASA]]&lt;&gt;"",1,"")</f>
        <v/>
      </c>
      <c r="B2811" s="49">
        <f t="shared" si="43"/>
        <v>2486</v>
      </c>
      <c r="C2811" s="50" t="s">
        <v>119</v>
      </c>
      <c r="D2811" s="51"/>
      <c r="E2811" s="29"/>
      <c r="F2811" s="70"/>
      <c r="G2811" s="67"/>
      <c r="H2811" s="67"/>
      <c r="I2811" s="70"/>
      <c r="J2811"/>
      <c r="K2811"/>
      <c r="L2811" s="58"/>
      <c r="M2811" s="58"/>
      <c r="N2811" s="58"/>
      <c r="O2811" s="58"/>
    </row>
    <row r="2812" spans="1:15" s="50" customFormat="1">
      <c r="A2812" s="62" t="str">
        <f>IF(Tabela3[[#This Row],[GOL CASA]]&lt;&gt;"",1,"")</f>
        <v/>
      </c>
      <c r="B2812" s="49">
        <f t="shared" si="43"/>
        <v>2487</v>
      </c>
      <c r="C2812" s="50" t="s">
        <v>119</v>
      </c>
      <c r="D2812" s="51"/>
      <c r="E2812" s="29"/>
      <c r="F2812" s="70"/>
      <c r="G2812" s="67"/>
      <c r="H2812" s="67"/>
      <c r="I2812" s="70"/>
      <c r="J2812"/>
      <c r="K2812"/>
      <c r="L2812" s="58"/>
      <c r="M2812" s="58"/>
      <c r="N2812" s="58"/>
      <c r="O2812" s="58"/>
    </row>
    <row r="2813" spans="1:15" s="50" customFormat="1">
      <c r="A2813" s="62" t="str">
        <f>IF(Tabela3[[#This Row],[GOL CASA]]&lt;&gt;"",1,"")</f>
        <v/>
      </c>
      <c r="B2813" s="49">
        <f t="shared" si="43"/>
        <v>2488</v>
      </c>
      <c r="C2813" s="50" t="s">
        <v>119</v>
      </c>
      <c r="D2813" s="51"/>
      <c r="E2813" s="29"/>
      <c r="F2813" s="70"/>
      <c r="G2813" s="67"/>
      <c r="H2813" s="67"/>
      <c r="I2813" s="70"/>
      <c r="J2813"/>
      <c r="K2813"/>
      <c r="L2813" s="58"/>
      <c r="M2813" s="58"/>
      <c r="N2813" s="58"/>
      <c r="O2813" s="58"/>
    </row>
    <row r="2814" spans="1:15" s="50" customFormat="1">
      <c r="A2814" s="62" t="str">
        <f>IF(Tabela3[[#This Row],[GOL CASA]]&lt;&gt;"",1,"")</f>
        <v/>
      </c>
      <c r="B2814" s="49">
        <f t="shared" si="43"/>
        <v>2489</v>
      </c>
      <c r="C2814" s="50" t="s">
        <v>119</v>
      </c>
      <c r="D2814" s="51"/>
      <c r="E2814" s="29"/>
      <c r="F2814" s="70"/>
      <c r="G2814" s="67"/>
      <c r="H2814" s="67"/>
      <c r="I2814" s="70"/>
      <c r="J2814"/>
      <c r="K2814"/>
      <c r="L2814" s="58"/>
      <c r="M2814" s="58"/>
      <c r="N2814" s="58"/>
      <c r="O2814" s="58"/>
    </row>
    <row r="2815" spans="1:15" s="50" customFormat="1">
      <c r="A2815" s="62" t="str">
        <f>IF(Tabela3[[#This Row],[GOL CASA]]&lt;&gt;"",1,"")</f>
        <v/>
      </c>
      <c r="B2815" s="49">
        <f t="shared" si="43"/>
        <v>2490</v>
      </c>
      <c r="C2815" s="50" t="s">
        <v>119</v>
      </c>
      <c r="D2815" s="51"/>
      <c r="E2815" s="29"/>
      <c r="F2815" s="70"/>
      <c r="G2815" s="67"/>
      <c r="H2815" s="67"/>
      <c r="I2815" s="70"/>
      <c r="J2815"/>
      <c r="K2815"/>
      <c r="L2815" s="58"/>
      <c r="M2815" s="58"/>
      <c r="N2815" s="58"/>
      <c r="O2815" s="58"/>
    </row>
    <row r="2816" spans="1:15" s="50" customFormat="1">
      <c r="A2816" s="62" t="str">
        <f>IF(Tabela3[[#This Row],[GOL CASA]]&lt;&gt;"",1,"")</f>
        <v/>
      </c>
      <c r="B2816" s="49">
        <f t="shared" si="43"/>
        <v>2491</v>
      </c>
      <c r="C2816" s="50" t="s">
        <v>119</v>
      </c>
      <c r="D2816" s="51"/>
      <c r="E2816" s="29"/>
      <c r="F2816" s="70"/>
      <c r="G2816" s="67"/>
      <c r="H2816" s="67"/>
      <c r="I2816" s="70"/>
      <c r="J2816"/>
      <c r="K2816"/>
      <c r="L2816" s="58"/>
      <c r="M2816" s="58"/>
      <c r="N2816" s="58"/>
      <c r="O2816" s="58"/>
    </row>
    <row r="2817" spans="1:15" s="50" customFormat="1">
      <c r="A2817" s="62" t="str">
        <f>IF(Tabela3[[#This Row],[GOL CASA]]&lt;&gt;"",1,"")</f>
        <v/>
      </c>
      <c r="B2817" s="49">
        <f t="shared" si="43"/>
        <v>2492</v>
      </c>
      <c r="C2817" s="50" t="s">
        <v>119</v>
      </c>
      <c r="D2817" s="51"/>
      <c r="E2817" s="29"/>
      <c r="F2817" s="70"/>
      <c r="G2817" s="67"/>
      <c r="H2817" s="67"/>
      <c r="I2817" s="70"/>
      <c r="J2817"/>
      <c r="K2817"/>
      <c r="L2817" s="58"/>
      <c r="M2817" s="58"/>
      <c r="N2817" s="58"/>
      <c r="O2817" s="58"/>
    </row>
    <row r="2818" spans="1:15" s="50" customFormat="1">
      <c r="A2818" s="62" t="str">
        <f>IF(Tabela3[[#This Row],[GOL CASA]]&lt;&gt;"",1,"")</f>
        <v/>
      </c>
      <c r="B2818" s="49">
        <f t="shared" si="43"/>
        <v>2493</v>
      </c>
      <c r="C2818" s="50" t="s">
        <v>119</v>
      </c>
      <c r="D2818" s="51"/>
      <c r="E2818" s="29"/>
      <c r="F2818" s="70"/>
      <c r="G2818" s="67"/>
      <c r="H2818" s="67"/>
      <c r="I2818" s="70"/>
      <c r="J2818"/>
      <c r="K2818"/>
      <c r="L2818" s="58"/>
      <c r="M2818" s="58"/>
      <c r="N2818" s="58"/>
      <c r="O2818" s="58"/>
    </row>
    <row r="2819" spans="1:15" s="50" customFormat="1">
      <c r="A2819" s="62" t="str">
        <f>IF(Tabela3[[#This Row],[GOL CASA]]&lt;&gt;"",1,"")</f>
        <v/>
      </c>
      <c r="B2819" s="49">
        <f t="shared" si="43"/>
        <v>2494</v>
      </c>
      <c r="C2819" s="50" t="s">
        <v>119</v>
      </c>
      <c r="D2819" s="51"/>
      <c r="E2819" s="29"/>
      <c r="F2819" s="70"/>
      <c r="G2819" s="67"/>
      <c r="H2819" s="67"/>
      <c r="I2819" s="70"/>
      <c r="J2819"/>
      <c r="K2819"/>
      <c r="L2819" s="58"/>
      <c r="M2819" s="58"/>
      <c r="N2819" s="58"/>
      <c r="O2819" s="58"/>
    </row>
    <row r="2820" spans="1:15" s="50" customFormat="1">
      <c r="A2820" s="62" t="str">
        <f>IF(Tabela3[[#This Row],[GOL CASA]]&lt;&gt;"",1,"")</f>
        <v/>
      </c>
      <c r="B2820" s="49">
        <f t="shared" si="43"/>
        <v>2495</v>
      </c>
      <c r="C2820" s="50" t="s">
        <v>119</v>
      </c>
      <c r="D2820" s="51"/>
      <c r="E2820" s="29"/>
      <c r="F2820" s="70"/>
      <c r="G2820" s="67"/>
      <c r="H2820" s="67"/>
      <c r="I2820" s="70"/>
      <c r="J2820"/>
      <c r="K2820"/>
      <c r="L2820" s="58"/>
      <c r="M2820" s="58"/>
      <c r="N2820" s="58"/>
      <c r="O2820" s="58"/>
    </row>
    <row r="2821" spans="1:15" s="50" customFormat="1">
      <c r="A2821" s="62" t="str">
        <f>IF(Tabela3[[#This Row],[GOL CASA]]&lt;&gt;"",1,"")</f>
        <v/>
      </c>
      <c r="B2821" s="49">
        <f t="shared" si="43"/>
        <v>2496</v>
      </c>
      <c r="C2821" s="50" t="s">
        <v>119</v>
      </c>
      <c r="D2821" s="51"/>
      <c r="E2821" s="29"/>
      <c r="F2821" s="70"/>
      <c r="G2821" s="67"/>
      <c r="H2821" s="67"/>
      <c r="I2821" s="70"/>
      <c r="J2821"/>
      <c r="K2821"/>
      <c r="L2821" s="58"/>
      <c r="M2821" s="58"/>
      <c r="N2821" s="58"/>
      <c r="O2821" s="58"/>
    </row>
    <row r="2822" spans="1:15" s="50" customFormat="1">
      <c r="A2822" s="62" t="str">
        <f>IF(Tabela3[[#This Row],[GOL CASA]]&lt;&gt;"",1,"")</f>
        <v/>
      </c>
      <c r="B2822" s="49">
        <f t="shared" si="43"/>
        <v>2497</v>
      </c>
      <c r="C2822" s="50" t="s">
        <v>119</v>
      </c>
      <c r="D2822" s="51"/>
      <c r="E2822" s="29"/>
      <c r="F2822" s="70"/>
      <c r="G2822" s="67"/>
      <c r="H2822" s="67"/>
      <c r="I2822" s="70"/>
      <c r="J2822"/>
      <c r="K2822"/>
      <c r="L2822" s="58"/>
      <c r="M2822" s="58"/>
      <c r="N2822" s="58"/>
      <c r="O2822" s="58"/>
    </row>
    <row r="2823" spans="1:15" s="50" customFormat="1">
      <c r="A2823" s="62" t="str">
        <f>IF(Tabela3[[#This Row],[GOL CASA]]&lt;&gt;"",1,"")</f>
        <v/>
      </c>
      <c r="B2823" s="49">
        <f t="shared" ref="B2823:B2886" si="44">B2822+1</f>
        <v>2498</v>
      </c>
      <c r="C2823" s="50" t="s">
        <v>119</v>
      </c>
      <c r="D2823" s="51"/>
      <c r="E2823" s="29"/>
      <c r="F2823" s="70"/>
      <c r="G2823" s="67"/>
      <c r="H2823" s="67"/>
      <c r="I2823" s="70"/>
      <c r="J2823"/>
      <c r="K2823"/>
      <c r="L2823" s="58"/>
      <c r="M2823" s="58"/>
      <c r="N2823" s="58"/>
      <c r="O2823" s="58"/>
    </row>
    <row r="2824" spans="1:15" s="50" customFormat="1">
      <c r="A2824" s="62" t="str">
        <f>IF(Tabela3[[#This Row],[GOL CASA]]&lt;&gt;"",1,"")</f>
        <v/>
      </c>
      <c r="B2824" s="49">
        <f t="shared" si="44"/>
        <v>2499</v>
      </c>
      <c r="C2824" s="50" t="s">
        <v>119</v>
      </c>
      <c r="D2824" s="51"/>
      <c r="E2824" s="29"/>
      <c r="F2824" s="70"/>
      <c r="G2824" s="67"/>
      <c r="H2824" s="67"/>
      <c r="I2824" s="70"/>
      <c r="J2824"/>
      <c r="K2824"/>
      <c r="L2824" s="58"/>
      <c r="M2824" s="58"/>
      <c r="N2824" s="58"/>
      <c r="O2824" s="58"/>
    </row>
    <row r="2825" spans="1:15" s="50" customFormat="1">
      <c r="A2825" s="62" t="str">
        <f>IF(Tabela3[[#This Row],[GOL CASA]]&lt;&gt;"",1,"")</f>
        <v/>
      </c>
      <c r="B2825" s="49">
        <f t="shared" si="44"/>
        <v>2500</v>
      </c>
      <c r="C2825" s="50" t="s">
        <v>119</v>
      </c>
      <c r="D2825" s="51"/>
      <c r="E2825" s="29"/>
      <c r="F2825" s="70"/>
      <c r="G2825" s="67"/>
      <c r="H2825" s="67"/>
      <c r="I2825" s="70"/>
      <c r="J2825"/>
      <c r="K2825"/>
      <c r="L2825" s="58"/>
      <c r="M2825" s="58"/>
      <c r="N2825" s="58"/>
      <c r="O2825" s="58"/>
    </row>
    <row r="2826" spans="1:15" s="50" customFormat="1">
      <c r="A2826" s="62" t="str">
        <f>IF(Tabela3[[#This Row],[GOL CASA]]&lt;&gt;"",1,"")</f>
        <v/>
      </c>
      <c r="B2826" s="49">
        <f t="shared" si="44"/>
        <v>2501</v>
      </c>
      <c r="C2826" s="50" t="s">
        <v>119</v>
      </c>
      <c r="D2826" s="51"/>
      <c r="E2826" s="29"/>
      <c r="F2826" s="70"/>
      <c r="G2826" s="67"/>
      <c r="H2826" s="67"/>
      <c r="I2826" s="70"/>
      <c r="J2826"/>
      <c r="K2826"/>
      <c r="L2826" s="58"/>
      <c r="M2826" s="58"/>
      <c r="N2826" s="58"/>
      <c r="O2826" s="58"/>
    </row>
    <row r="2827" spans="1:15" s="50" customFormat="1">
      <c r="A2827" s="62" t="str">
        <f>IF(Tabela3[[#This Row],[GOL CASA]]&lt;&gt;"",1,"")</f>
        <v/>
      </c>
      <c r="B2827" s="49">
        <f t="shared" si="44"/>
        <v>2502</v>
      </c>
      <c r="C2827" s="50" t="s">
        <v>119</v>
      </c>
      <c r="D2827" s="51"/>
      <c r="E2827" s="29"/>
      <c r="F2827" s="70"/>
      <c r="G2827" s="67"/>
      <c r="H2827" s="67"/>
      <c r="I2827" s="70"/>
      <c r="J2827"/>
      <c r="K2827"/>
      <c r="L2827" s="58"/>
      <c r="M2827" s="58"/>
      <c r="N2827" s="58"/>
      <c r="O2827" s="58"/>
    </row>
    <row r="2828" spans="1:15" s="50" customFormat="1">
      <c r="A2828" s="62" t="str">
        <f>IF(Tabela3[[#This Row],[GOL CASA]]&lt;&gt;"",1,"")</f>
        <v/>
      </c>
      <c r="B2828" s="49">
        <f t="shared" si="44"/>
        <v>2503</v>
      </c>
      <c r="C2828" s="50" t="s">
        <v>119</v>
      </c>
      <c r="D2828" s="51"/>
      <c r="E2828" s="29"/>
      <c r="F2828" s="70"/>
      <c r="G2828" s="67"/>
      <c r="H2828" s="67"/>
      <c r="I2828" s="70"/>
      <c r="J2828"/>
      <c r="K2828"/>
      <c r="L2828" s="58"/>
      <c r="M2828" s="58"/>
      <c r="N2828" s="58"/>
      <c r="O2828" s="58"/>
    </row>
    <row r="2829" spans="1:15" s="50" customFormat="1">
      <c r="A2829" s="62" t="str">
        <f>IF(Tabela3[[#This Row],[GOL CASA]]&lt;&gt;"",1,"")</f>
        <v/>
      </c>
      <c r="B2829" s="49">
        <f t="shared" si="44"/>
        <v>2504</v>
      </c>
      <c r="C2829" s="50" t="s">
        <v>119</v>
      </c>
      <c r="D2829" s="51"/>
      <c r="E2829" s="29"/>
      <c r="F2829" s="70"/>
      <c r="G2829" s="67"/>
      <c r="H2829" s="67"/>
      <c r="I2829" s="70"/>
      <c r="J2829"/>
      <c r="K2829"/>
      <c r="L2829" s="58"/>
      <c r="M2829" s="58"/>
      <c r="N2829" s="58"/>
      <c r="O2829" s="58"/>
    </row>
    <row r="2830" spans="1:15" s="50" customFormat="1">
      <c r="A2830" s="62" t="str">
        <f>IF(Tabela3[[#This Row],[GOL CASA]]&lt;&gt;"",1,"")</f>
        <v/>
      </c>
      <c r="B2830" s="49">
        <f t="shared" si="44"/>
        <v>2505</v>
      </c>
      <c r="C2830" s="50" t="s">
        <v>119</v>
      </c>
      <c r="D2830" s="51"/>
      <c r="E2830" s="29"/>
      <c r="F2830" s="70"/>
      <c r="G2830" s="67"/>
      <c r="H2830" s="67"/>
      <c r="I2830" s="70"/>
      <c r="J2830"/>
      <c r="K2830"/>
      <c r="L2830" s="58"/>
      <c r="M2830" s="58"/>
      <c r="N2830" s="58"/>
      <c r="O2830" s="58"/>
    </row>
    <row r="2831" spans="1:15" s="50" customFormat="1">
      <c r="A2831" s="62" t="str">
        <f>IF(Tabela3[[#This Row],[GOL CASA]]&lt;&gt;"",1,"")</f>
        <v/>
      </c>
      <c r="B2831" s="49">
        <f t="shared" si="44"/>
        <v>2506</v>
      </c>
      <c r="C2831" s="50" t="s">
        <v>119</v>
      </c>
      <c r="D2831" s="51"/>
      <c r="E2831" s="29"/>
      <c r="F2831" s="70"/>
      <c r="G2831" s="67"/>
      <c r="H2831" s="67"/>
      <c r="I2831" s="70"/>
      <c r="J2831"/>
      <c r="K2831"/>
      <c r="L2831" s="58"/>
      <c r="M2831" s="58"/>
      <c r="N2831" s="58"/>
      <c r="O2831" s="58"/>
    </row>
    <row r="2832" spans="1:15" s="50" customFormat="1">
      <c r="A2832" s="62" t="str">
        <f>IF(Tabela3[[#This Row],[GOL CASA]]&lt;&gt;"",1,"")</f>
        <v/>
      </c>
      <c r="B2832" s="49">
        <f t="shared" si="44"/>
        <v>2507</v>
      </c>
      <c r="C2832" s="50" t="s">
        <v>119</v>
      </c>
      <c r="D2832" s="51"/>
      <c r="E2832" s="29"/>
      <c r="F2832" s="70"/>
      <c r="G2832" s="67"/>
      <c r="H2832" s="67"/>
      <c r="I2832" s="70"/>
      <c r="J2832"/>
      <c r="K2832"/>
      <c r="L2832" s="58"/>
      <c r="M2832" s="58"/>
      <c r="N2832" s="58"/>
      <c r="O2832" s="58"/>
    </row>
    <row r="2833" spans="1:15" s="50" customFormat="1">
      <c r="A2833" s="62" t="str">
        <f>IF(Tabela3[[#This Row],[GOL CASA]]&lt;&gt;"",1,"")</f>
        <v/>
      </c>
      <c r="B2833" s="49">
        <f t="shared" si="44"/>
        <v>2508</v>
      </c>
      <c r="C2833" s="50" t="s">
        <v>119</v>
      </c>
      <c r="D2833" s="51"/>
      <c r="E2833" s="29"/>
      <c r="F2833" s="70"/>
      <c r="G2833" s="67"/>
      <c r="H2833" s="67"/>
      <c r="I2833" s="70"/>
      <c r="J2833"/>
      <c r="K2833"/>
      <c r="L2833" s="58"/>
      <c r="M2833" s="58"/>
      <c r="N2833" s="58"/>
      <c r="O2833" s="58"/>
    </row>
    <row r="2834" spans="1:15" s="50" customFormat="1">
      <c r="A2834" s="62" t="str">
        <f>IF(Tabela3[[#This Row],[GOL CASA]]&lt;&gt;"",1,"")</f>
        <v/>
      </c>
      <c r="B2834" s="49">
        <f t="shared" si="44"/>
        <v>2509</v>
      </c>
      <c r="C2834" s="50" t="s">
        <v>119</v>
      </c>
      <c r="D2834" s="51"/>
      <c r="E2834" s="29"/>
      <c r="F2834" s="70"/>
      <c r="G2834" s="67"/>
      <c r="H2834" s="67"/>
      <c r="I2834" s="70"/>
      <c r="J2834"/>
      <c r="K2834"/>
      <c r="L2834" s="58"/>
      <c r="M2834" s="58"/>
      <c r="N2834" s="58"/>
      <c r="O2834" s="58"/>
    </row>
    <row r="2835" spans="1:15" s="50" customFormat="1">
      <c r="A2835" s="62" t="str">
        <f>IF(Tabela3[[#This Row],[GOL CASA]]&lt;&gt;"",1,"")</f>
        <v/>
      </c>
      <c r="B2835" s="49">
        <f t="shared" si="44"/>
        <v>2510</v>
      </c>
      <c r="C2835" s="50" t="s">
        <v>119</v>
      </c>
      <c r="D2835" s="51"/>
      <c r="E2835" s="29"/>
      <c r="F2835" s="70"/>
      <c r="G2835" s="67"/>
      <c r="H2835" s="67"/>
      <c r="I2835" s="70"/>
      <c r="J2835"/>
      <c r="K2835"/>
      <c r="L2835" s="58"/>
      <c r="M2835" s="58"/>
      <c r="N2835" s="58"/>
      <c r="O2835" s="58"/>
    </row>
    <row r="2836" spans="1:15" s="50" customFormat="1">
      <c r="A2836" s="62" t="str">
        <f>IF(Tabela3[[#This Row],[GOL CASA]]&lt;&gt;"",1,"")</f>
        <v/>
      </c>
      <c r="B2836" s="49">
        <f t="shared" si="44"/>
        <v>2511</v>
      </c>
      <c r="C2836" s="50" t="s">
        <v>119</v>
      </c>
      <c r="D2836" s="51"/>
      <c r="E2836" s="29"/>
      <c r="F2836" s="70"/>
      <c r="G2836" s="67"/>
      <c r="H2836" s="67"/>
      <c r="I2836" s="70"/>
      <c r="J2836"/>
      <c r="K2836"/>
      <c r="L2836" s="58"/>
      <c r="M2836" s="58"/>
      <c r="N2836" s="58"/>
      <c r="O2836" s="58"/>
    </row>
    <row r="2837" spans="1:15" s="50" customFormat="1">
      <c r="A2837" s="62" t="str">
        <f>IF(Tabela3[[#This Row],[GOL CASA]]&lt;&gt;"",1,"")</f>
        <v/>
      </c>
      <c r="B2837" s="49">
        <f t="shared" si="44"/>
        <v>2512</v>
      </c>
      <c r="C2837" s="50" t="s">
        <v>119</v>
      </c>
      <c r="D2837" s="51"/>
      <c r="E2837" s="29"/>
      <c r="F2837" s="70"/>
      <c r="G2837" s="67"/>
      <c r="H2837" s="67"/>
      <c r="I2837" s="70"/>
      <c r="J2837"/>
      <c r="K2837"/>
      <c r="L2837" s="58"/>
      <c r="M2837" s="58"/>
      <c r="N2837" s="58"/>
      <c r="O2837" s="58"/>
    </row>
    <row r="2838" spans="1:15" s="50" customFormat="1">
      <c r="A2838" s="62" t="str">
        <f>IF(Tabela3[[#This Row],[GOL CASA]]&lt;&gt;"",1,"")</f>
        <v/>
      </c>
      <c r="B2838" s="49">
        <f t="shared" si="44"/>
        <v>2513</v>
      </c>
      <c r="C2838" s="50" t="s">
        <v>119</v>
      </c>
      <c r="D2838" s="51"/>
      <c r="E2838" s="29"/>
      <c r="F2838" s="70"/>
      <c r="G2838" s="67"/>
      <c r="H2838" s="67"/>
      <c r="I2838" s="70"/>
      <c r="J2838"/>
      <c r="K2838"/>
      <c r="L2838" s="58"/>
      <c r="M2838" s="58"/>
      <c r="N2838" s="58"/>
      <c r="O2838" s="58"/>
    </row>
    <row r="2839" spans="1:15" s="50" customFormat="1">
      <c r="A2839" s="62" t="str">
        <f>IF(Tabela3[[#This Row],[GOL CASA]]&lt;&gt;"",1,"")</f>
        <v/>
      </c>
      <c r="B2839" s="49">
        <f t="shared" si="44"/>
        <v>2514</v>
      </c>
      <c r="C2839" s="50" t="s">
        <v>119</v>
      </c>
      <c r="D2839" s="51"/>
      <c r="E2839" s="29"/>
      <c r="F2839" s="70"/>
      <c r="G2839" s="67"/>
      <c r="H2839" s="67"/>
      <c r="I2839" s="70"/>
      <c r="J2839"/>
      <c r="K2839"/>
      <c r="L2839" s="58"/>
      <c r="M2839" s="58"/>
      <c r="N2839" s="58"/>
      <c r="O2839" s="58"/>
    </row>
    <row r="2840" spans="1:15" s="50" customFormat="1">
      <c r="A2840" s="62" t="str">
        <f>IF(Tabela3[[#This Row],[GOL CASA]]&lt;&gt;"",1,"")</f>
        <v/>
      </c>
      <c r="B2840" s="49">
        <f t="shared" si="44"/>
        <v>2515</v>
      </c>
      <c r="C2840" s="50" t="s">
        <v>119</v>
      </c>
      <c r="D2840" s="51"/>
      <c r="E2840" s="29"/>
      <c r="F2840" s="70"/>
      <c r="G2840" s="67"/>
      <c r="H2840" s="67"/>
      <c r="I2840" s="70"/>
      <c r="J2840"/>
      <c r="K2840"/>
      <c r="L2840" s="58"/>
      <c r="M2840" s="58"/>
      <c r="N2840" s="58"/>
      <c r="O2840" s="58"/>
    </row>
    <row r="2841" spans="1:15" s="50" customFormat="1">
      <c r="A2841" s="62" t="str">
        <f>IF(Tabela3[[#This Row],[GOL CASA]]&lt;&gt;"",1,"")</f>
        <v/>
      </c>
      <c r="B2841" s="49">
        <f t="shared" si="44"/>
        <v>2516</v>
      </c>
      <c r="C2841" s="50" t="s">
        <v>119</v>
      </c>
      <c r="D2841" s="51"/>
      <c r="E2841" s="29"/>
      <c r="F2841" s="70"/>
      <c r="G2841" s="67"/>
      <c r="H2841" s="67"/>
      <c r="I2841" s="70"/>
      <c r="J2841"/>
      <c r="K2841"/>
      <c r="L2841" s="58"/>
      <c r="M2841" s="58"/>
      <c r="N2841" s="58"/>
      <c r="O2841" s="58"/>
    </row>
    <row r="2842" spans="1:15" s="50" customFormat="1">
      <c r="A2842" s="62" t="str">
        <f>IF(Tabela3[[#This Row],[GOL CASA]]&lt;&gt;"",1,"")</f>
        <v/>
      </c>
      <c r="B2842" s="49">
        <f t="shared" si="44"/>
        <v>2517</v>
      </c>
      <c r="C2842" s="50" t="s">
        <v>119</v>
      </c>
      <c r="D2842" s="51"/>
      <c r="E2842" s="29"/>
      <c r="F2842" s="70"/>
      <c r="G2842" s="67"/>
      <c r="H2842" s="67"/>
      <c r="I2842" s="70"/>
      <c r="J2842"/>
      <c r="K2842"/>
      <c r="L2842" s="58"/>
      <c r="M2842" s="58"/>
      <c r="N2842" s="58"/>
      <c r="O2842" s="58"/>
    </row>
    <row r="2843" spans="1:15" s="50" customFormat="1">
      <c r="A2843" s="62" t="str">
        <f>IF(Tabela3[[#This Row],[GOL CASA]]&lt;&gt;"",1,"")</f>
        <v/>
      </c>
      <c r="B2843" s="49">
        <f t="shared" si="44"/>
        <v>2518</v>
      </c>
      <c r="C2843" s="50" t="s">
        <v>119</v>
      </c>
      <c r="D2843" s="51"/>
      <c r="E2843" s="29"/>
      <c r="F2843" s="70"/>
      <c r="G2843" s="67"/>
      <c r="H2843" s="67"/>
      <c r="I2843" s="70"/>
      <c r="J2843"/>
      <c r="K2843"/>
      <c r="L2843" s="58"/>
      <c r="M2843" s="58"/>
      <c r="N2843" s="58"/>
      <c r="O2843" s="58"/>
    </row>
    <row r="2844" spans="1:15" s="50" customFormat="1">
      <c r="A2844" s="62" t="str">
        <f>IF(Tabela3[[#This Row],[GOL CASA]]&lt;&gt;"",1,"")</f>
        <v/>
      </c>
      <c r="B2844" s="49">
        <f t="shared" si="44"/>
        <v>2519</v>
      </c>
      <c r="C2844" s="50" t="s">
        <v>119</v>
      </c>
      <c r="D2844" s="51"/>
      <c r="E2844" s="29"/>
      <c r="F2844" s="70"/>
      <c r="G2844" s="67"/>
      <c r="H2844" s="67"/>
      <c r="I2844" s="70"/>
      <c r="J2844"/>
      <c r="K2844"/>
      <c r="L2844" s="58"/>
      <c r="M2844" s="58"/>
      <c r="N2844" s="58"/>
      <c r="O2844" s="58"/>
    </row>
    <row r="2845" spans="1:15" s="50" customFormat="1">
      <c r="A2845" s="62" t="str">
        <f>IF(Tabela3[[#This Row],[GOL CASA]]&lt;&gt;"",1,"")</f>
        <v/>
      </c>
      <c r="B2845" s="49">
        <f t="shared" si="44"/>
        <v>2520</v>
      </c>
      <c r="C2845" s="50" t="s">
        <v>119</v>
      </c>
      <c r="D2845" s="51"/>
      <c r="E2845" s="29"/>
      <c r="F2845" s="70"/>
      <c r="G2845" s="67"/>
      <c r="H2845" s="67"/>
      <c r="I2845" s="70"/>
      <c r="J2845"/>
      <c r="K2845"/>
      <c r="L2845" s="58"/>
      <c r="M2845" s="58"/>
      <c r="N2845" s="58"/>
      <c r="O2845" s="58"/>
    </row>
    <row r="2846" spans="1:15" s="50" customFormat="1">
      <c r="A2846" s="62" t="str">
        <f>IF(Tabela3[[#This Row],[GOL CASA]]&lt;&gt;"",1,"")</f>
        <v/>
      </c>
      <c r="B2846" s="49">
        <f t="shared" si="44"/>
        <v>2521</v>
      </c>
      <c r="C2846" s="50" t="s">
        <v>119</v>
      </c>
      <c r="D2846" s="51"/>
      <c r="E2846" s="29"/>
      <c r="F2846" s="70"/>
      <c r="G2846" s="67"/>
      <c r="H2846" s="67"/>
      <c r="I2846" s="70"/>
      <c r="J2846"/>
      <c r="K2846"/>
      <c r="L2846" s="58"/>
      <c r="M2846" s="58"/>
      <c r="N2846" s="58"/>
      <c r="O2846" s="58"/>
    </row>
    <row r="2847" spans="1:15" s="50" customFormat="1">
      <c r="A2847" s="62" t="str">
        <f>IF(Tabela3[[#This Row],[GOL CASA]]&lt;&gt;"",1,"")</f>
        <v/>
      </c>
      <c r="B2847" s="49">
        <f t="shared" si="44"/>
        <v>2522</v>
      </c>
      <c r="C2847" s="50" t="s">
        <v>119</v>
      </c>
      <c r="D2847" s="51"/>
      <c r="E2847" s="29"/>
      <c r="F2847" s="70"/>
      <c r="G2847" s="67"/>
      <c r="H2847" s="67"/>
      <c r="I2847" s="70"/>
      <c r="J2847"/>
      <c r="K2847"/>
      <c r="L2847" s="58"/>
      <c r="M2847" s="58"/>
      <c r="N2847" s="58"/>
      <c r="O2847" s="58"/>
    </row>
    <row r="2848" spans="1:15" s="50" customFormat="1">
      <c r="A2848" s="62" t="str">
        <f>IF(Tabela3[[#This Row],[GOL CASA]]&lt;&gt;"",1,"")</f>
        <v/>
      </c>
      <c r="B2848" s="49">
        <f t="shared" si="44"/>
        <v>2523</v>
      </c>
      <c r="C2848" s="50" t="s">
        <v>119</v>
      </c>
      <c r="D2848" s="51"/>
      <c r="E2848" s="29"/>
      <c r="F2848" s="70"/>
      <c r="G2848" s="67"/>
      <c r="H2848" s="67"/>
      <c r="I2848" s="70"/>
      <c r="J2848"/>
      <c r="K2848"/>
      <c r="L2848" s="58"/>
      <c r="M2848" s="58"/>
      <c r="N2848" s="58"/>
      <c r="O2848" s="58"/>
    </row>
    <row r="2849" spans="1:15" s="50" customFormat="1">
      <c r="A2849" s="62" t="str">
        <f>IF(Tabela3[[#This Row],[GOL CASA]]&lt;&gt;"",1,"")</f>
        <v/>
      </c>
      <c r="B2849" s="49">
        <f t="shared" si="44"/>
        <v>2524</v>
      </c>
      <c r="C2849" s="50" t="s">
        <v>119</v>
      </c>
      <c r="D2849" s="51"/>
      <c r="E2849" s="29"/>
      <c r="F2849" s="70"/>
      <c r="G2849" s="67"/>
      <c r="H2849" s="67"/>
      <c r="I2849" s="70"/>
      <c r="J2849"/>
      <c r="K2849"/>
      <c r="L2849" s="58"/>
      <c r="M2849" s="58"/>
      <c r="N2849" s="58"/>
      <c r="O2849" s="58"/>
    </row>
    <row r="2850" spans="1:15" s="50" customFormat="1">
      <c r="A2850" s="62" t="str">
        <f>IF(Tabela3[[#This Row],[GOL CASA]]&lt;&gt;"",1,"")</f>
        <v/>
      </c>
      <c r="B2850" s="49">
        <f t="shared" si="44"/>
        <v>2525</v>
      </c>
      <c r="C2850" s="50" t="s">
        <v>119</v>
      </c>
      <c r="D2850" s="51"/>
      <c r="E2850" s="29"/>
      <c r="F2850" s="70"/>
      <c r="G2850" s="67"/>
      <c r="H2850" s="67"/>
      <c r="I2850" s="70"/>
      <c r="J2850"/>
      <c r="K2850"/>
      <c r="L2850" s="58"/>
      <c r="M2850" s="58"/>
      <c r="N2850" s="58"/>
      <c r="O2850" s="58"/>
    </row>
    <row r="2851" spans="1:15" s="50" customFormat="1">
      <c r="A2851" s="62" t="str">
        <f>IF(Tabela3[[#This Row],[GOL CASA]]&lt;&gt;"",1,"")</f>
        <v/>
      </c>
      <c r="B2851" s="49">
        <f t="shared" si="44"/>
        <v>2526</v>
      </c>
      <c r="C2851" s="50" t="s">
        <v>119</v>
      </c>
      <c r="D2851" s="51"/>
      <c r="E2851" s="29"/>
      <c r="F2851" s="70"/>
      <c r="G2851" s="67"/>
      <c r="H2851" s="67"/>
      <c r="I2851" s="70"/>
      <c r="J2851"/>
      <c r="K2851"/>
      <c r="L2851" s="58"/>
      <c r="M2851" s="58"/>
      <c r="N2851" s="58"/>
      <c r="O2851" s="58"/>
    </row>
    <row r="2852" spans="1:15" s="50" customFormat="1">
      <c r="A2852" s="62" t="str">
        <f>IF(Tabela3[[#This Row],[GOL CASA]]&lt;&gt;"",1,"")</f>
        <v/>
      </c>
      <c r="B2852" s="49">
        <f t="shared" si="44"/>
        <v>2527</v>
      </c>
      <c r="C2852" s="50" t="s">
        <v>119</v>
      </c>
      <c r="D2852" s="51"/>
      <c r="E2852" s="29"/>
      <c r="F2852" s="70"/>
      <c r="G2852" s="67"/>
      <c r="H2852" s="67"/>
      <c r="I2852" s="70"/>
      <c r="J2852"/>
      <c r="K2852"/>
      <c r="L2852" s="58"/>
      <c r="M2852" s="58"/>
      <c r="N2852" s="58"/>
      <c r="O2852" s="58"/>
    </row>
    <row r="2853" spans="1:15" s="50" customFormat="1">
      <c r="A2853" s="62" t="str">
        <f>IF(Tabela3[[#This Row],[GOL CASA]]&lt;&gt;"",1,"")</f>
        <v/>
      </c>
      <c r="B2853" s="49">
        <f t="shared" si="44"/>
        <v>2528</v>
      </c>
      <c r="C2853" s="50" t="s">
        <v>119</v>
      </c>
      <c r="D2853" s="51"/>
      <c r="E2853" s="29"/>
      <c r="F2853" s="70"/>
      <c r="G2853" s="67"/>
      <c r="H2853" s="67"/>
      <c r="I2853" s="70"/>
      <c r="J2853"/>
      <c r="K2853"/>
      <c r="L2853" s="58"/>
      <c r="M2853" s="58"/>
      <c r="N2853" s="58"/>
      <c r="O2853" s="58"/>
    </row>
    <row r="2854" spans="1:15" s="50" customFormat="1">
      <c r="A2854" s="62" t="str">
        <f>IF(Tabela3[[#This Row],[GOL CASA]]&lt;&gt;"",1,"")</f>
        <v/>
      </c>
      <c r="B2854" s="49">
        <f t="shared" si="44"/>
        <v>2529</v>
      </c>
      <c r="C2854" s="50" t="s">
        <v>119</v>
      </c>
      <c r="D2854" s="51"/>
      <c r="E2854" s="29"/>
      <c r="F2854" s="70"/>
      <c r="G2854" s="67"/>
      <c r="H2854" s="67"/>
      <c r="I2854" s="70"/>
      <c r="J2854"/>
      <c r="K2854"/>
      <c r="L2854" s="58"/>
      <c r="M2854" s="58"/>
      <c r="N2854" s="58"/>
      <c r="O2854" s="58"/>
    </row>
    <row r="2855" spans="1:15" s="50" customFormat="1">
      <c r="A2855" s="62" t="str">
        <f>IF(Tabela3[[#This Row],[GOL CASA]]&lt;&gt;"",1,"")</f>
        <v/>
      </c>
      <c r="B2855" s="49">
        <f t="shared" si="44"/>
        <v>2530</v>
      </c>
      <c r="C2855" s="50" t="s">
        <v>119</v>
      </c>
      <c r="D2855" s="51"/>
      <c r="E2855" s="29"/>
      <c r="F2855" s="70"/>
      <c r="G2855" s="67"/>
      <c r="H2855" s="67"/>
      <c r="I2855" s="70"/>
      <c r="J2855"/>
      <c r="K2855"/>
      <c r="L2855" s="58"/>
      <c r="M2855" s="58"/>
      <c r="N2855" s="58"/>
      <c r="O2855" s="58"/>
    </row>
    <row r="2856" spans="1:15" s="50" customFormat="1">
      <c r="A2856" s="62" t="str">
        <f>IF(Tabela3[[#This Row],[GOL CASA]]&lt;&gt;"",1,"")</f>
        <v/>
      </c>
      <c r="B2856" s="49">
        <f t="shared" si="44"/>
        <v>2531</v>
      </c>
      <c r="C2856" s="50" t="s">
        <v>119</v>
      </c>
      <c r="D2856" s="51"/>
      <c r="E2856" s="29"/>
      <c r="F2856" s="70"/>
      <c r="G2856" s="67"/>
      <c r="H2856" s="67"/>
      <c r="I2856" s="70"/>
      <c r="J2856"/>
      <c r="K2856"/>
      <c r="L2856" s="58"/>
      <c r="M2856" s="58"/>
      <c r="N2856" s="58"/>
      <c r="O2856" s="58"/>
    </row>
    <row r="2857" spans="1:15" s="50" customFormat="1">
      <c r="A2857" s="62" t="str">
        <f>IF(Tabela3[[#This Row],[GOL CASA]]&lt;&gt;"",1,"")</f>
        <v/>
      </c>
      <c r="B2857" s="49">
        <f t="shared" si="44"/>
        <v>2532</v>
      </c>
      <c r="C2857" s="50" t="s">
        <v>119</v>
      </c>
      <c r="D2857" s="51"/>
      <c r="E2857" s="29"/>
      <c r="F2857" s="70"/>
      <c r="G2857" s="67"/>
      <c r="H2857" s="67"/>
      <c r="I2857" s="70"/>
      <c r="J2857"/>
      <c r="K2857"/>
      <c r="L2857" s="58"/>
      <c r="M2857" s="58"/>
      <c r="N2857" s="58"/>
      <c r="O2857" s="58"/>
    </row>
    <row r="2858" spans="1:15" s="50" customFormat="1">
      <c r="A2858" s="62" t="str">
        <f>IF(Tabela3[[#This Row],[GOL CASA]]&lt;&gt;"",1,"")</f>
        <v/>
      </c>
      <c r="B2858" s="49">
        <f t="shared" si="44"/>
        <v>2533</v>
      </c>
      <c r="C2858" s="50" t="s">
        <v>119</v>
      </c>
      <c r="D2858" s="51"/>
      <c r="E2858" s="29"/>
      <c r="F2858" s="70"/>
      <c r="G2858" s="67"/>
      <c r="H2858" s="67"/>
      <c r="I2858" s="70"/>
      <c r="J2858"/>
      <c r="K2858"/>
      <c r="L2858" s="58"/>
      <c r="M2858" s="58"/>
      <c r="N2858" s="58"/>
      <c r="O2858" s="58"/>
    </row>
    <row r="2859" spans="1:15" s="50" customFormat="1">
      <c r="A2859" s="62" t="str">
        <f>IF(Tabela3[[#This Row],[GOL CASA]]&lt;&gt;"",1,"")</f>
        <v/>
      </c>
      <c r="B2859" s="49">
        <f t="shared" si="44"/>
        <v>2534</v>
      </c>
      <c r="C2859" s="50" t="s">
        <v>119</v>
      </c>
      <c r="D2859" s="51"/>
      <c r="E2859" s="29"/>
      <c r="F2859" s="70"/>
      <c r="G2859" s="67"/>
      <c r="H2859" s="67"/>
      <c r="I2859" s="70"/>
      <c r="J2859"/>
      <c r="K2859"/>
      <c r="L2859" s="58"/>
      <c r="M2859" s="58"/>
      <c r="N2859" s="58"/>
      <c r="O2859" s="58"/>
    </row>
    <row r="2860" spans="1:15" s="50" customFormat="1">
      <c r="A2860" s="62" t="str">
        <f>IF(Tabela3[[#This Row],[GOL CASA]]&lt;&gt;"",1,"")</f>
        <v/>
      </c>
      <c r="B2860" s="49">
        <f t="shared" si="44"/>
        <v>2535</v>
      </c>
      <c r="C2860" s="50" t="s">
        <v>119</v>
      </c>
      <c r="D2860" s="51"/>
      <c r="E2860" s="29"/>
      <c r="F2860" s="70"/>
      <c r="G2860" s="67"/>
      <c r="H2860" s="67"/>
      <c r="I2860" s="70"/>
      <c r="J2860"/>
      <c r="K2860"/>
      <c r="L2860" s="58"/>
      <c r="M2860" s="58"/>
      <c r="N2860" s="58"/>
      <c r="O2860" s="58"/>
    </row>
    <row r="2861" spans="1:15" s="50" customFormat="1">
      <c r="A2861" s="62" t="str">
        <f>IF(Tabela3[[#This Row],[GOL CASA]]&lt;&gt;"",1,"")</f>
        <v/>
      </c>
      <c r="B2861" s="49">
        <f t="shared" si="44"/>
        <v>2536</v>
      </c>
      <c r="C2861" s="50" t="s">
        <v>119</v>
      </c>
      <c r="D2861" s="51"/>
      <c r="E2861" s="29"/>
      <c r="F2861" s="70"/>
      <c r="G2861" s="67"/>
      <c r="H2861" s="67"/>
      <c r="I2861" s="70"/>
      <c r="J2861"/>
      <c r="K2861"/>
      <c r="L2861" s="58"/>
      <c r="M2861" s="58"/>
      <c r="N2861" s="58"/>
      <c r="O2861" s="58"/>
    </row>
    <row r="2862" spans="1:15" s="50" customFormat="1">
      <c r="A2862" s="62" t="str">
        <f>IF(Tabela3[[#This Row],[GOL CASA]]&lt;&gt;"",1,"")</f>
        <v/>
      </c>
      <c r="B2862" s="49">
        <f t="shared" si="44"/>
        <v>2537</v>
      </c>
      <c r="C2862" s="50" t="s">
        <v>119</v>
      </c>
      <c r="D2862" s="51"/>
      <c r="E2862" s="29"/>
      <c r="F2862" s="70"/>
      <c r="G2862" s="67"/>
      <c r="H2862" s="67"/>
      <c r="I2862" s="70"/>
      <c r="J2862"/>
      <c r="K2862"/>
      <c r="L2862" s="58"/>
      <c r="M2862" s="58"/>
      <c r="N2862" s="58"/>
      <c r="O2862" s="58"/>
    </row>
    <row r="2863" spans="1:15" s="50" customFormat="1">
      <c r="A2863" s="62" t="str">
        <f>IF(Tabela3[[#This Row],[GOL CASA]]&lt;&gt;"",1,"")</f>
        <v/>
      </c>
      <c r="B2863" s="49">
        <f t="shared" si="44"/>
        <v>2538</v>
      </c>
      <c r="C2863" s="50" t="s">
        <v>119</v>
      </c>
      <c r="D2863" s="51"/>
      <c r="E2863" s="29"/>
      <c r="F2863" s="70"/>
      <c r="G2863" s="67"/>
      <c r="H2863" s="67"/>
      <c r="I2863" s="70"/>
      <c r="J2863"/>
      <c r="K2863"/>
      <c r="L2863" s="58"/>
      <c r="M2863" s="58"/>
      <c r="N2863" s="58"/>
      <c r="O2863" s="58"/>
    </row>
    <row r="2864" spans="1:15" s="50" customFormat="1">
      <c r="A2864" s="62" t="str">
        <f>IF(Tabela3[[#This Row],[GOL CASA]]&lt;&gt;"",1,"")</f>
        <v/>
      </c>
      <c r="B2864" s="49">
        <f t="shared" si="44"/>
        <v>2539</v>
      </c>
      <c r="C2864" s="50" t="s">
        <v>119</v>
      </c>
      <c r="D2864" s="51"/>
      <c r="E2864" s="29"/>
      <c r="F2864" s="70"/>
      <c r="G2864" s="67"/>
      <c r="H2864" s="67"/>
      <c r="I2864" s="70"/>
      <c r="J2864"/>
      <c r="K2864"/>
      <c r="L2864" s="58"/>
      <c r="M2864" s="58"/>
      <c r="N2864" s="58"/>
      <c r="O2864" s="58"/>
    </row>
    <row r="2865" spans="1:15" s="50" customFormat="1">
      <c r="A2865" s="62" t="str">
        <f>IF(Tabela3[[#This Row],[GOL CASA]]&lt;&gt;"",1,"")</f>
        <v/>
      </c>
      <c r="B2865" s="49">
        <f t="shared" si="44"/>
        <v>2540</v>
      </c>
      <c r="C2865" s="50" t="s">
        <v>119</v>
      </c>
      <c r="D2865" s="51"/>
      <c r="E2865" s="29"/>
      <c r="F2865" s="70"/>
      <c r="G2865" s="67"/>
      <c r="H2865" s="67"/>
      <c r="I2865" s="70"/>
      <c r="J2865"/>
      <c r="K2865"/>
      <c r="L2865" s="58"/>
      <c r="M2865" s="58"/>
      <c r="N2865" s="58"/>
      <c r="O2865" s="58"/>
    </row>
    <row r="2866" spans="1:15" s="50" customFormat="1">
      <c r="A2866" s="62" t="str">
        <f>IF(Tabela3[[#This Row],[GOL CASA]]&lt;&gt;"",1,"")</f>
        <v/>
      </c>
      <c r="B2866" s="49">
        <f t="shared" si="44"/>
        <v>2541</v>
      </c>
      <c r="C2866" s="50" t="s">
        <v>119</v>
      </c>
      <c r="D2866" s="51"/>
      <c r="E2866" s="29"/>
      <c r="F2866" s="70"/>
      <c r="G2866" s="67"/>
      <c r="H2866" s="67"/>
      <c r="I2866" s="70"/>
      <c r="J2866"/>
      <c r="K2866"/>
      <c r="L2866" s="58"/>
      <c r="M2866" s="58"/>
      <c r="N2866" s="58"/>
      <c r="O2866" s="58"/>
    </row>
    <row r="2867" spans="1:15" s="50" customFormat="1">
      <c r="A2867" s="62" t="str">
        <f>IF(Tabela3[[#This Row],[GOL CASA]]&lt;&gt;"",1,"")</f>
        <v/>
      </c>
      <c r="B2867" s="49">
        <f t="shared" si="44"/>
        <v>2542</v>
      </c>
      <c r="C2867" s="50" t="s">
        <v>119</v>
      </c>
      <c r="D2867" s="51"/>
      <c r="E2867" s="29"/>
      <c r="F2867" s="70"/>
      <c r="G2867" s="67"/>
      <c r="H2867" s="67"/>
      <c r="I2867" s="70"/>
      <c r="J2867"/>
      <c r="K2867"/>
      <c r="L2867" s="58"/>
      <c r="M2867" s="58"/>
      <c r="N2867" s="58"/>
      <c r="O2867" s="58"/>
    </row>
    <row r="2868" spans="1:15" s="50" customFormat="1">
      <c r="A2868" s="62" t="str">
        <f>IF(Tabela3[[#This Row],[GOL CASA]]&lt;&gt;"",1,"")</f>
        <v/>
      </c>
      <c r="B2868" s="49">
        <f t="shared" si="44"/>
        <v>2543</v>
      </c>
      <c r="C2868" s="50" t="s">
        <v>119</v>
      </c>
      <c r="D2868" s="51"/>
      <c r="E2868" s="29"/>
      <c r="F2868" s="70"/>
      <c r="G2868" s="67"/>
      <c r="H2868" s="67"/>
      <c r="I2868" s="70"/>
      <c r="J2868"/>
      <c r="K2868"/>
      <c r="L2868" s="58"/>
      <c r="M2868" s="58"/>
      <c r="N2868" s="58"/>
      <c r="O2868" s="58"/>
    </row>
    <row r="2869" spans="1:15" s="50" customFormat="1">
      <c r="A2869" s="62" t="str">
        <f>IF(Tabela3[[#This Row],[GOL CASA]]&lt;&gt;"",1,"")</f>
        <v/>
      </c>
      <c r="B2869" s="49">
        <f t="shared" si="44"/>
        <v>2544</v>
      </c>
      <c r="C2869" s="50" t="s">
        <v>119</v>
      </c>
      <c r="D2869" s="51"/>
      <c r="E2869" s="29"/>
      <c r="F2869" s="70"/>
      <c r="G2869" s="67"/>
      <c r="H2869" s="67"/>
      <c r="I2869" s="70"/>
      <c r="J2869"/>
      <c r="K2869"/>
      <c r="L2869" s="58"/>
      <c r="M2869" s="58"/>
      <c r="N2869" s="58"/>
      <c r="O2869" s="58"/>
    </row>
    <row r="2870" spans="1:15" s="50" customFormat="1">
      <c r="A2870" s="62" t="str">
        <f>IF(Tabela3[[#This Row],[GOL CASA]]&lt;&gt;"",1,"")</f>
        <v/>
      </c>
      <c r="B2870" s="49">
        <f t="shared" si="44"/>
        <v>2545</v>
      </c>
      <c r="C2870" s="50" t="s">
        <v>119</v>
      </c>
      <c r="D2870" s="51"/>
      <c r="E2870" s="29"/>
      <c r="F2870" s="70"/>
      <c r="G2870" s="67"/>
      <c r="H2870" s="67"/>
      <c r="I2870" s="70"/>
      <c r="J2870"/>
      <c r="K2870"/>
      <c r="L2870" s="58"/>
      <c r="M2870" s="58"/>
      <c r="N2870" s="58"/>
      <c r="O2870" s="58"/>
    </row>
    <row r="2871" spans="1:15" s="50" customFormat="1">
      <c r="A2871" s="62" t="str">
        <f>IF(Tabela3[[#This Row],[GOL CASA]]&lt;&gt;"",1,"")</f>
        <v/>
      </c>
      <c r="B2871" s="49">
        <f t="shared" si="44"/>
        <v>2546</v>
      </c>
      <c r="C2871" s="50" t="s">
        <v>119</v>
      </c>
      <c r="D2871" s="51"/>
      <c r="E2871" s="29"/>
      <c r="F2871" s="70"/>
      <c r="G2871" s="67"/>
      <c r="H2871" s="67"/>
      <c r="I2871" s="70"/>
      <c r="J2871"/>
      <c r="K2871"/>
      <c r="L2871" s="58"/>
      <c r="M2871" s="58"/>
      <c r="N2871" s="58"/>
      <c r="O2871" s="58"/>
    </row>
    <row r="2872" spans="1:15" s="50" customFormat="1">
      <c r="A2872" s="62" t="str">
        <f>IF(Tabela3[[#This Row],[GOL CASA]]&lt;&gt;"",1,"")</f>
        <v/>
      </c>
      <c r="B2872" s="49">
        <f t="shared" si="44"/>
        <v>2547</v>
      </c>
      <c r="C2872" s="50" t="s">
        <v>119</v>
      </c>
      <c r="D2872" s="51"/>
      <c r="E2872" s="29"/>
      <c r="F2872" s="70"/>
      <c r="G2872" s="67"/>
      <c r="H2872" s="67"/>
      <c r="I2872" s="70"/>
      <c r="J2872"/>
      <c r="K2872"/>
      <c r="L2872" s="58"/>
      <c r="M2872" s="58"/>
      <c r="N2872" s="58"/>
      <c r="O2872" s="58"/>
    </row>
    <row r="2873" spans="1:15" s="50" customFormat="1">
      <c r="A2873" s="62" t="str">
        <f>IF(Tabela3[[#This Row],[GOL CASA]]&lt;&gt;"",1,"")</f>
        <v/>
      </c>
      <c r="B2873" s="49">
        <f t="shared" si="44"/>
        <v>2548</v>
      </c>
      <c r="C2873" s="50" t="s">
        <v>119</v>
      </c>
      <c r="D2873" s="51"/>
      <c r="E2873" s="29"/>
      <c r="F2873" s="70"/>
      <c r="G2873" s="67"/>
      <c r="H2873" s="67"/>
      <c r="I2873" s="70"/>
      <c r="J2873"/>
      <c r="K2873"/>
      <c r="L2873" s="58"/>
      <c r="M2873" s="58"/>
      <c r="N2873" s="58"/>
      <c r="O2873" s="58"/>
    </row>
    <row r="2874" spans="1:15" s="50" customFormat="1">
      <c r="A2874" s="62" t="str">
        <f>IF(Tabela3[[#This Row],[GOL CASA]]&lt;&gt;"",1,"")</f>
        <v/>
      </c>
      <c r="B2874" s="49">
        <f t="shared" si="44"/>
        <v>2549</v>
      </c>
      <c r="C2874" s="50" t="s">
        <v>119</v>
      </c>
      <c r="D2874" s="51"/>
      <c r="E2874" s="29"/>
      <c r="F2874" s="70"/>
      <c r="G2874" s="67"/>
      <c r="H2874" s="67"/>
      <c r="I2874" s="70"/>
      <c r="J2874"/>
      <c r="K2874"/>
      <c r="L2874" s="58"/>
      <c r="M2874" s="58"/>
      <c r="N2874" s="58"/>
      <c r="O2874" s="58"/>
    </row>
    <row r="2875" spans="1:15" s="50" customFormat="1">
      <c r="A2875" s="62" t="str">
        <f>IF(Tabela3[[#This Row],[GOL CASA]]&lt;&gt;"",1,"")</f>
        <v/>
      </c>
      <c r="B2875" s="49">
        <f t="shared" si="44"/>
        <v>2550</v>
      </c>
      <c r="C2875" s="50" t="s">
        <v>119</v>
      </c>
      <c r="D2875" s="51"/>
      <c r="E2875" s="29"/>
      <c r="F2875" s="70"/>
      <c r="G2875" s="67"/>
      <c r="H2875" s="67"/>
      <c r="I2875" s="70"/>
      <c r="J2875"/>
      <c r="K2875"/>
      <c r="L2875" s="58"/>
      <c r="M2875" s="58"/>
      <c r="N2875" s="58"/>
      <c r="O2875" s="58"/>
    </row>
    <row r="2876" spans="1:15" s="50" customFormat="1">
      <c r="A2876" s="62" t="str">
        <f>IF(Tabela3[[#This Row],[GOL CASA]]&lt;&gt;"",1,"")</f>
        <v/>
      </c>
      <c r="B2876" s="49">
        <f t="shared" si="44"/>
        <v>2551</v>
      </c>
      <c r="C2876" s="50" t="s">
        <v>119</v>
      </c>
      <c r="D2876" s="51"/>
      <c r="E2876" s="29"/>
      <c r="F2876" s="70"/>
      <c r="G2876" s="67"/>
      <c r="H2876" s="67"/>
      <c r="I2876" s="70"/>
      <c r="J2876"/>
      <c r="K2876"/>
      <c r="L2876" s="58"/>
      <c r="M2876" s="58"/>
      <c r="N2876" s="58"/>
      <c r="O2876" s="58"/>
    </row>
    <row r="2877" spans="1:15" s="50" customFormat="1">
      <c r="A2877" s="62" t="str">
        <f>IF(Tabela3[[#This Row],[GOL CASA]]&lt;&gt;"",1,"")</f>
        <v/>
      </c>
      <c r="B2877" s="49">
        <f t="shared" si="44"/>
        <v>2552</v>
      </c>
      <c r="C2877" s="50" t="s">
        <v>119</v>
      </c>
      <c r="D2877" s="51"/>
      <c r="E2877" s="29"/>
      <c r="F2877" s="70"/>
      <c r="G2877" s="67"/>
      <c r="H2877" s="67"/>
      <c r="I2877" s="70"/>
      <c r="J2877"/>
      <c r="K2877"/>
      <c r="L2877" s="58"/>
      <c r="M2877" s="58"/>
      <c r="N2877" s="58"/>
      <c r="O2877" s="58"/>
    </row>
    <row r="2878" spans="1:15" s="50" customFormat="1">
      <c r="A2878" s="62" t="str">
        <f>IF(Tabela3[[#This Row],[GOL CASA]]&lt;&gt;"",1,"")</f>
        <v/>
      </c>
      <c r="B2878" s="49">
        <f t="shared" si="44"/>
        <v>2553</v>
      </c>
      <c r="C2878" s="50" t="s">
        <v>119</v>
      </c>
      <c r="D2878" s="51"/>
      <c r="E2878" s="29"/>
      <c r="F2878" s="70"/>
      <c r="G2878" s="67"/>
      <c r="H2878" s="67"/>
      <c r="I2878" s="70"/>
      <c r="J2878"/>
      <c r="K2878"/>
      <c r="L2878" s="58"/>
      <c r="M2878" s="58"/>
      <c r="N2878" s="58"/>
      <c r="O2878" s="58"/>
    </row>
    <row r="2879" spans="1:15" s="50" customFormat="1">
      <c r="A2879" s="62" t="str">
        <f>IF(Tabela3[[#This Row],[GOL CASA]]&lt;&gt;"",1,"")</f>
        <v/>
      </c>
      <c r="B2879" s="49">
        <f t="shared" si="44"/>
        <v>2554</v>
      </c>
      <c r="C2879" s="50" t="s">
        <v>119</v>
      </c>
      <c r="D2879" s="51"/>
      <c r="E2879" s="29"/>
      <c r="F2879" s="70"/>
      <c r="G2879" s="67"/>
      <c r="H2879" s="67"/>
      <c r="I2879" s="70"/>
      <c r="J2879"/>
      <c r="K2879"/>
      <c r="L2879" s="58"/>
      <c r="M2879" s="58"/>
      <c r="N2879" s="58"/>
      <c r="O2879" s="58"/>
    </row>
    <row r="2880" spans="1:15" s="50" customFormat="1">
      <c r="A2880" s="62" t="str">
        <f>IF(Tabela3[[#This Row],[GOL CASA]]&lt;&gt;"",1,"")</f>
        <v/>
      </c>
      <c r="B2880" s="49">
        <f t="shared" si="44"/>
        <v>2555</v>
      </c>
      <c r="C2880" s="50" t="s">
        <v>119</v>
      </c>
      <c r="D2880" s="51"/>
      <c r="E2880" s="29"/>
      <c r="F2880" s="70"/>
      <c r="G2880" s="67"/>
      <c r="H2880" s="67"/>
      <c r="I2880" s="70"/>
      <c r="J2880"/>
      <c r="K2880"/>
      <c r="L2880" s="58"/>
      <c r="M2880" s="58"/>
      <c r="N2880" s="58"/>
      <c r="O2880" s="58"/>
    </row>
    <row r="2881" spans="1:15" s="50" customFormat="1">
      <c r="A2881" s="62" t="str">
        <f>IF(Tabela3[[#This Row],[GOL CASA]]&lt;&gt;"",1,"")</f>
        <v/>
      </c>
      <c r="B2881" s="49">
        <f t="shared" si="44"/>
        <v>2556</v>
      </c>
      <c r="C2881" s="50" t="s">
        <v>119</v>
      </c>
      <c r="D2881" s="51"/>
      <c r="E2881" s="29"/>
      <c r="F2881" s="70"/>
      <c r="G2881" s="67"/>
      <c r="H2881" s="67"/>
      <c r="I2881" s="70"/>
      <c r="J2881"/>
      <c r="K2881"/>
      <c r="L2881" s="58"/>
      <c r="M2881" s="58"/>
      <c r="N2881" s="58"/>
      <c r="O2881" s="58"/>
    </row>
    <row r="2882" spans="1:15" s="50" customFormat="1">
      <c r="A2882" s="62" t="str">
        <f>IF(Tabela3[[#This Row],[GOL CASA]]&lt;&gt;"",1,"")</f>
        <v/>
      </c>
      <c r="B2882" s="49">
        <f t="shared" si="44"/>
        <v>2557</v>
      </c>
      <c r="C2882" s="50" t="s">
        <v>119</v>
      </c>
      <c r="D2882" s="51"/>
      <c r="E2882" s="29"/>
      <c r="F2882" s="70"/>
      <c r="G2882" s="67"/>
      <c r="H2882" s="67"/>
      <c r="I2882" s="70"/>
      <c r="J2882"/>
      <c r="K2882"/>
      <c r="L2882" s="58"/>
      <c r="M2882" s="58"/>
      <c r="N2882" s="58"/>
      <c r="O2882" s="58"/>
    </row>
    <row r="2883" spans="1:15" s="50" customFormat="1">
      <c r="A2883" s="62" t="str">
        <f>IF(Tabela3[[#This Row],[GOL CASA]]&lt;&gt;"",1,"")</f>
        <v/>
      </c>
      <c r="B2883" s="49">
        <f t="shared" si="44"/>
        <v>2558</v>
      </c>
      <c r="C2883" s="50" t="s">
        <v>119</v>
      </c>
      <c r="D2883" s="51"/>
      <c r="E2883" s="29"/>
      <c r="F2883" s="70"/>
      <c r="G2883" s="67"/>
      <c r="H2883" s="67"/>
      <c r="I2883" s="70"/>
      <c r="J2883"/>
      <c r="K2883"/>
      <c r="L2883" s="58"/>
      <c r="M2883" s="58"/>
      <c r="N2883" s="58"/>
      <c r="O2883" s="58"/>
    </row>
    <row r="2884" spans="1:15" s="50" customFormat="1">
      <c r="A2884" s="62" t="str">
        <f>IF(Tabela3[[#This Row],[GOL CASA]]&lt;&gt;"",1,"")</f>
        <v/>
      </c>
      <c r="B2884" s="49">
        <f t="shared" si="44"/>
        <v>2559</v>
      </c>
      <c r="C2884" s="50" t="s">
        <v>119</v>
      </c>
      <c r="D2884" s="51"/>
      <c r="E2884" s="29"/>
      <c r="F2884" s="70"/>
      <c r="G2884" s="67"/>
      <c r="H2884" s="67"/>
      <c r="I2884" s="70"/>
      <c r="J2884"/>
      <c r="K2884"/>
      <c r="L2884" s="58"/>
      <c r="M2884" s="58"/>
      <c r="N2884" s="58"/>
      <c r="O2884" s="58"/>
    </row>
    <row r="2885" spans="1:15" s="50" customFormat="1">
      <c r="A2885" s="62" t="str">
        <f>IF(Tabela3[[#This Row],[GOL CASA]]&lt;&gt;"",1,"")</f>
        <v/>
      </c>
      <c r="B2885" s="49">
        <f t="shared" si="44"/>
        <v>2560</v>
      </c>
      <c r="C2885" s="50" t="s">
        <v>119</v>
      </c>
      <c r="D2885" s="51"/>
      <c r="E2885" s="29"/>
      <c r="F2885" s="70"/>
      <c r="G2885" s="67"/>
      <c r="H2885" s="67"/>
      <c r="I2885" s="70"/>
      <c r="J2885"/>
      <c r="K2885"/>
      <c r="L2885" s="58"/>
      <c r="M2885" s="58"/>
      <c r="N2885" s="58"/>
      <c r="O2885" s="58"/>
    </row>
    <row r="2886" spans="1:15" s="50" customFormat="1">
      <c r="A2886" s="62" t="str">
        <f>IF(Tabela3[[#This Row],[GOL CASA]]&lt;&gt;"",1,"")</f>
        <v/>
      </c>
      <c r="B2886" s="49">
        <f t="shared" si="44"/>
        <v>2561</v>
      </c>
      <c r="C2886" s="50" t="s">
        <v>119</v>
      </c>
      <c r="D2886" s="51"/>
      <c r="E2886" s="29"/>
      <c r="F2886" s="70"/>
      <c r="G2886" s="67"/>
      <c r="H2886" s="67"/>
      <c r="I2886" s="70"/>
      <c r="J2886"/>
      <c r="K2886"/>
      <c r="L2886" s="58"/>
      <c r="M2886" s="58"/>
      <c r="N2886" s="58"/>
      <c r="O2886" s="58"/>
    </row>
    <row r="2887" spans="1:15" s="50" customFormat="1">
      <c r="A2887" s="62" t="str">
        <f>IF(Tabela3[[#This Row],[GOL CASA]]&lt;&gt;"",1,"")</f>
        <v/>
      </c>
      <c r="B2887" s="49">
        <f t="shared" ref="B2887:B2950" si="45">B2886+1</f>
        <v>2562</v>
      </c>
      <c r="C2887" s="50" t="s">
        <v>119</v>
      </c>
      <c r="D2887" s="51"/>
      <c r="E2887" s="29"/>
      <c r="F2887" s="70"/>
      <c r="G2887" s="67"/>
      <c r="H2887" s="67"/>
      <c r="I2887" s="70"/>
      <c r="J2887"/>
      <c r="K2887"/>
      <c r="L2887" s="58"/>
      <c r="M2887" s="58"/>
      <c r="N2887" s="58"/>
      <c r="O2887" s="58"/>
    </row>
    <row r="2888" spans="1:15" s="50" customFormat="1">
      <c r="A2888" s="62" t="str">
        <f>IF(Tabela3[[#This Row],[GOL CASA]]&lt;&gt;"",1,"")</f>
        <v/>
      </c>
      <c r="B2888" s="49">
        <f t="shared" si="45"/>
        <v>2563</v>
      </c>
      <c r="C2888" s="50" t="s">
        <v>119</v>
      </c>
      <c r="D2888" s="51"/>
      <c r="E2888" s="29"/>
      <c r="F2888" s="70"/>
      <c r="G2888" s="67"/>
      <c r="H2888" s="67"/>
      <c r="I2888" s="70"/>
      <c r="J2888"/>
      <c r="K2888"/>
      <c r="L2888" s="58"/>
      <c r="M2888" s="58"/>
      <c r="N2888" s="58"/>
      <c r="O2888" s="58"/>
    </row>
    <row r="2889" spans="1:15" s="50" customFormat="1">
      <c r="A2889" s="62" t="str">
        <f>IF(Tabela3[[#This Row],[GOL CASA]]&lt;&gt;"",1,"")</f>
        <v/>
      </c>
      <c r="B2889" s="49">
        <f t="shared" si="45"/>
        <v>2564</v>
      </c>
      <c r="C2889" s="50" t="s">
        <v>119</v>
      </c>
      <c r="D2889" s="51"/>
      <c r="E2889" s="29"/>
      <c r="F2889" s="70"/>
      <c r="G2889" s="67"/>
      <c r="H2889" s="67"/>
      <c r="I2889" s="70"/>
      <c r="J2889"/>
      <c r="K2889"/>
      <c r="L2889" s="58"/>
      <c r="M2889" s="58"/>
      <c r="N2889" s="58"/>
      <c r="O2889" s="58"/>
    </row>
    <row r="2890" spans="1:15" s="50" customFormat="1">
      <c r="A2890" s="62" t="str">
        <f>IF(Tabela3[[#This Row],[GOL CASA]]&lt;&gt;"",1,"")</f>
        <v/>
      </c>
      <c r="B2890" s="49">
        <f t="shared" si="45"/>
        <v>2565</v>
      </c>
      <c r="C2890" s="50" t="s">
        <v>119</v>
      </c>
      <c r="D2890" s="51"/>
      <c r="E2890" s="29"/>
      <c r="F2890" s="70"/>
      <c r="G2890" s="67"/>
      <c r="H2890" s="67"/>
      <c r="I2890" s="70"/>
      <c r="J2890"/>
      <c r="K2890"/>
      <c r="L2890" s="58"/>
      <c r="M2890" s="58"/>
      <c r="N2890" s="58"/>
      <c r="O2890" s="58"/>
    </row>
    <row r="2891" spans="1:15" s="50" customFormat="1">
      <c r="A2891" s="62" t="str">
        <f>IF(Tabela3[[#This Row],[GOL CASA]]&lt;&gt;"",1,"")</f>
        <v/>
      </c>
      <c r="B2891" s="49">
        <f t="shared" si="45"/>
        <v>2566</v>
      </c>
      <c r="C2891" s="50" t="s">
        <v>119</v>
      </c>
      <c r="D2891" s="51"/>
      <c r="E2891" s="29"/>
      <c r="F2891" s="70"/>
      <c r="G2891" s="67"/>
      <c r="H2891" s="67"/>
      <c r="I2891" s="70"/>
      <c r="J2891"/>
      <c r="K2891"/>
      <c r="L2891" s="58"/>
      <c r="M2891" s="58"/>
      <c r="N2891" s="58"/>
      <c r="O2891" s="58"/>
    </row>
    <row r="2892" spans="1:15" s="50" customFormat="1">
      <c r="A2892" s="62" t="str">
        <f>IF(Tabela3[[#This Row],[GOL CASA]]&lt;&gt;"",1,"")</f>
        <v/>
      </c>
      <c r="B2892" s="49">
        <f t="shared" si="45"/>
        <v>2567</v>
      </c>
      <c r="C2892" s="50" t="s">
        <v>119</v>
      </c>
      <c r="D2892" s="51"/>
      <c r="E2892" s="29"/>
      <c r="F2892" s="70"/>
      <c r="G2892" s="67"/>
      <c r="H2892" s="67"/>
      <c r="I2892" s="70"/>
      <c r="J2892"/>
      <c r="K2892"/>
      <c r="L2892" s="58"/>
      <c r="M2892" s="58"/>
      <c r="N2892" s="58"/>
      <c r="O2892" s="58"/>
    </row>
    <row r="2893" spans="1:15" s="50" customFormat="1">
      <c r="A2893" s="62" t="str">
        <f>IF(Tabela3[[#This Row],[GOL CASA]]&lt;&gt;"",1,"")</f>
        <v/>
      </c>
      <c r="B2893" s="49">
        <f t="shared" si="45"/>
        <v>2568</v>
      </c>
      <c r="C2893" s="50" t="s">
        <v>119</v>
      </c>
      <c r="D2893" s="51"/>
      <c r="E2893" s="29"/>
      <c r="F2893" s="70"/>
      <c r="G2893" s="67"/>
      <c r="H2893" s="67"/>
      <c r="I2893" s="70"/>
      <c r="J2893"/>
      <c r="K2893"/>
      <c r="L2893" s="58"/>
      <c r="M2893" s="58"/>
      <c r="N2893" s="58"/>
      <c r="O2893" s="58"/>
    </row>
    <row r="2894" spans="1:15" s="50" customFormat="1">
      <c r="A2894" s="62" t="str">
        <f>IF(Tabela3[[#This Row],[GOL CASA]]&lt;&gt;"",1,"")</f>
        <v/>
      </c>
      <c r="B2894" s="49">
        <f t="shared" si="45"/>
        <v>2569</v>
      </c>
      <c r="C2894" s="50" t="s">
        <v>119</v>
      </c>
      <c r="D2894" s="51"/>
      <c r="E2894" s="29"/>
      <c r="F2894" s="70"/>
      <c r="G2894" s="67"/>
      <c r="H2894" s="67"/>
      <c r="I2894" s="70"/>
      <c r="J2894"/>
      <c r="K2894"/>
      <c r="L2894" s="58"/>
      <c r="M2894" s="58"/>
      <c r="N2894" s="58"/>
      <c r="O2894" s="58"/>
    </row>
    <row r="2895" spans="1:15" s="50" customFormat="1">
      <c r="A2895" s="62" t="str">
        <f>IF(Tabela3[[#This Row],[GOL CASA]]&lt;&gt;"",1,"")</f>
        <v/>
      </c>
      <c r="B2895" s="49">
        <f t="shared" si="45"/>
        <v>2570</v>
      </c>
      <c r="C2895" s="50" t="s">
        <v>119</v>
      </c>
      <c r="D2895" s="51"/>
      <c r="E2895" s="29"/>
      <c r="F2895" s="70"/>
      <c r="G2895" s="67"/>
      <c r="H2895" s="67"/>
      <c r="I2895" s="70"/>
      <c r="J2895"/>
      <c r="K2895"/>
      <c r="L2895" s="58"/>
      <c r="M2895" s="58"/>
      <c r="N2895" s="58"/>
      <c r="O2895" s="58"/>
    </row>
    <row r="2896" spans="1:15" s="50" customFormat="1">
      <c r="A2896" s="62" t="str">
        <f>IF(Tabela3[[#This Row],[GOL CASA]]&lt;&gt;"",1,"")</f>
        <v/>
      </c>
      <c r="B2896" s="49">
        <f t="shared" si="45"/>
        <v>2571</v>
      </c>
      <c r="C2896" s="50" t="s">
        <v>119</v>
      </c>
      <c r="D2896" s="51"/>
      <c r="E2896" s="29"/>
      <c r="F2896" s="70"/>
      <c r="G2896" s="67"/>
      <c r="H2896" s="67"/>
      <c r="I2896" s="70"/>
      <c r="J2896"/>
      <c r="K2896"/>
      <c r="L2896" s="58"/>
      <c r="M2896" s="58"/>
      <c r="N2896" s="58"/>
      <c r="O2896" s="58"/>
    </row>
    <row r="2897" spans="1:15" s="50" customFormat="1">
      <c r="A2897" s="62" t="str">
        <f>IF(Tabela3[[#This Row],[GOL CASA]]&lt;&gt;"",1,"")</f>
        <v/>
      </c>
      <c r="B2897" s="49">
        <f t="shared" si="45"/>
        <v>2572</v>
      </c>
      <c r="C2897" s="50" t="s">
        <v>119</v>
      </c>
      <c r="D2897" s="51"/>
      <c r="E2897" s="29"/>
      <c r="F2897" s="70"/>
      <c r="G2897" s="67"/>
      <c r="H2897" s="67"/>
      <c r="I2897" s="70"/>
      <c r="J2897"/>
      <c r="K2897"/>
      <c r="L2897" s="58"/>
      <c r="M2897" s="58"/>
      <c r="N2897" s="58"/>
      <c r="O2897" s="58"/>
    </row>
    <row r="2898" spans="1:15" s="50" customFormat="1">
      <c r="A2898" s="62" t="str">
        <f>IF(Tabela3[[#This Row],[GOL CASA]]&lt;&gt;"",1,"")</f>
        <v/>
      </c>
      <c r="B2898" s="49">
        <f t="shared" si="45"/>
        <v>2573</v>
      </c>
      <c r="C2898" s="50" t="s">
        <v>119</v>
      </c>
      <c r="D2898" s="51"/>
      <c r="E2898" s="29"/>
      <c r="F2898" s="70"/>
      <c r="G2898" s="67"/>
      <c r="H2898" s="67"/>
      <c r="I2898" s="70"/>
      <c r="J2898"/>
      <c r="K2898"/>
      <c r="L2898" s="58"/>
      <c r="M2898" s="58"/>
      <c r="N2898" s="58"/>
      <c r="O2898" s="58"/>
    </row>
    <row r="2899" spans="1:15" s="50" customFormat="1">
      <c r="A2899" s="62" t="str">
        <f>IF(Tabela3[[#This Row],[GOL CASA]]&lt;&gt;"",1,"")</f>
        <v/>
      </c>
      <c r="B2899" s="49">
        <f t="shared" si="45"/>
        <v>2574</v>
      </c>
      <c r="C2899" s="50" t="s">
        <v>119</v>
      </c>
      <c r="D2899" s="51"/>
      <c r="E2899" s="29"/>
      <c r="F2899" s="70"/>
      <c r="G2899" s="67"/>
      <c r="H2899" s="67"/>
      <c r="I2899" s="70"/>
      <c r="J2899"/>
      <c r="K2899"/>
      <c r="L2899" s="58"/>
      <c r="M2899" s="58"/>
      <c r="N2899" s="58"/>
      <c r="O2899" s="58"/>
    </row>
    <row r="2900" spans="1:15" s="50" customFormat="1">
      <c r="A2900" s="62" t="str">
        <f>IF(Tabela3[[#This Row],[GOL CASA]]&lt;&gt;"",1,"")</f>
        <v/>
      </c>
      <c r="B2900" s="49">
        <f t="shared" si="45"/>
        <v>2575</v>
      </c>
      <c r="C2900" s="50" t="s">
        <v>119</v>
      </c>
      <c r="D2900" s="51"/>
      <c r="E2900" s="29"/>
      <c r="F2900" s="70"/>
      <c r="G2900" s="67"/>
      <c r="H2900" s="67"/>
      <c r="I2900" s="70"/>
      <c r="J2900"/>
      <c r="K2900"/>
      <c r="L2900" s="58"/>
      <c r="M2900" s="58"/>
      <c r="N2900" s="58"/>
      <c r="O2900" s="58"/>
    </row>
    <row r="2901" spans="1:15" s="50" customFormat="1">
      <c r="A2901" s="62" t="str">
        <f>IF(Tabela3[[#This Row],[GOL CASA]]&lt;&gt;"",1,"")</f>
        <v/>
      </c>
      <c r="B2901" s="49">
        <f t="shared" si="45"/>
        <v>2576</v>
      </c>
      <c r="C2901" s="50" t="s">
        <v>119</v>
      </c>
      <c r="D2901" s="51"/>
      <c r="E2901" s="29"/>
      <c r="F2901" s="70"/>
      <c r="G2901" s="67"/>
      <c r="H2901" s="67"/>
      <c r="I2901" s="70"/>
      <c r="J2901"/>
      <c r="K2901"/>
      <c r="L2901" s="58"/>
      <c r="M2901" s="58"/>
      <c r="N2901" s="58"/>
      <c r="O2901" s="58"/>
    </row>
    <row r="2902" spans="1:15" s="50" customFormat="1">
      <c r="A2902" s="62" t="str">
        <f>IF(Tabela3[[#This Row],[GOL CASA]]&lt;&gt;"",1,"")</f>
        <v/>
      </c>
      <c r="B2902" s="49">
        <f t="shared" si="45"/>
        <v>2577</v>
      </c>
      <c r="C2902" s="50" t="s">
        <v>119</v>
      </c>
      <c r="D2902" s="51"/>
      <c r="E2902" s="29"/>
      <c r="F2902" s="70"/>
      <c r="G2902" s="67"/>
      <c r="H2902" s="67"/>
      <c r="I2902" s="70"/>
      <c r="J2902"/>
      <c r="K2902"/>
      <c r="L2902" s="58"/>
      <c r="M2902" s="58"/>
      <c r="N2902" s="58"/>
      <c r="O2902" s="58"/>
    </row>
    <row r="2903" spans="1:15" s="50" customFormat="1">
      <c r="A2903" s="62" t="str">
        <f>IF(Tabela3[[#This Row],[GOL CASA]]&lt;&gt;"",1,"")</f>
        <v/>
      </c>
      <c r="B2903" s="49">
        <f t="shared" si="45"/>
        <v>2578</v>
      </c>
      <c r="C2903" s="50" t="s">
        <v>119</v>
      </c>
      <c r="D2903" s="51"/>
      <c r="E2903" s="29"/>
      <c r="F2903" s="70"/>
      <c r="G2903" s="67"/>
      <c r="H2903" s="67"/>
      <c r="I2903" s="70"/>
      <c r="J2903"/>
      <c r="K2903"/>
      <c r="L2903" s="58"/>
      <c r="M2903" s="58"/>
      <c r="N2903" s="58"/>
      <c r="O2903" s="58"/>
    </row>
    <row r="2904" spans="1:15" s="50" customFormat="1">
      <c r="A2904" s="62" t="str">
        <f>IF(Tabela3[[#This Row],[GOL CASA]]&lt;&gt;"",1,"")</f>
        <v/>
      </c>
      <c r="B2904" s="49">
        <f t="shared" si="45"/>
        <v>2579</v>
      </c>
      <c r="C2904" s="50" t="s">
        <v>119</v>
      </c>
      <c r="D2904" s="51"/>
      <c r="E2904" s="29"/>
      <c r="F2904" s="70"/>
      <c r="G2904" s="67"/>
      <c r="H2904" s="67"/>
      <c r="I2904" s="70"/>
      <c r="J2904"/>
      <c r="K2904"/>
      <c r="L2904" s="58"/>
      <c r="M2904" s="58"/>
      <c r="N2904" s="58"/>
      <c r="O2904" s="58"/>
    </row>
    <row r="2905" spans="1:15" s="50" customFormat="1">
      <c r="A2905" s="62" t="str">
        <f>IF(Tabela3[[#This Row],[GOL CASA]]&lt;&gt;"",1,"")</f>
        <v/>
      </c>
      <c r="B2905" s="49">
        <f t="shared" si="45"/>
        <v>2580</v>
      </c>
      <c r="C2905" s="50" t="s">
        <v>119</v>
      </c>
      <c r="D2905" s="51"/>
      <c r="E2905" s="29"/>
      <c r="F2905" s="70"/>
      <c r="G2905" s="67"/>
      <c r="H2905" s="67"/>
      <c r="I2905" s="70"/>
      <c r="J2905"/>
      <c r="K2905"/>
      <c r="L2905" s="58"/>
      <c r="M2905" s="58"/>
      <c r="N2905" s="58"/>
      <c r="O2905" s="58"/>
    </row>
    <row r="2906" spans="1:15" s="50" customFormat="1">
      <c r="A2906" s="62" t="str">
        <f>IF(Tabela3[[#This Row],[GOL CASA]]&lt;&gt;"",1,"")</f>
        <v/>
      </c>
      <c r="B2906" s="49">
        <f t="shared" si="45"/>
        <v>2581</v>
      </c>
      <c r="C2906" s="50" t="s">
        <v>119</v>
      </c>
      <c r="D2906" s="51"/>
      <c r="E2906" s="29"/>
      <c r="F2906" s="70"/>
      <c r="G2906" s="67"/>
      <c r="H2906" s="67"/>
      <c r="I2906" s="70"/>
      <c r="J2906"/>
      <c r="K2906"/>
      <c r="L2906" s="58"/>
      <c r="M2906" s="58"/>
      <c r="N2906" s="58"/>
      <c r="O2906" s="58"/>
    </row>
    <row r="2907" spans="1:15" s="50" customFormat="1">
      <c r="A2907" s="62" t="str">
        <f>IF(Tabela3[[#This Row],[GOL CASA]]&lt;&gt;"",1,"")</f>
        <v/>
      </c>
      <c r="B2907" s="49">
        <f t="shared" si="45"/>
        <v>2582</v>
      </c>
      <c r="C2907" s="50" t="s">
        <v>119</v>
      </c>
      <c r="D2907" s="51"/>
      <c r="E2907" s="29"/>
      <c r="F2907" s="70"/>
      <c r="G2907" s="67"/>
      <c r="H2907" s="67"/>
      <c r="I2907" s="70"/>
      <c r="J2907"/>
      <c r="K2907"/>
      <c r="L2907" s="58"/>
      <c r="M2907" s="58"/>
      <c r="N2907" s="58"/>
      <c r="O2907" s="58"/>
    </row>
    <row r="2908" spans="1:15" s="50" customFormat="1">
      <c r="A2908" s="62" t="str">
        <f>IF(Tabela3[[#This Row],[GOL CASA]]&lt;&gt;"",1,"")</f>
        <v/>
      </c>
      <c r="B2908" s="49">
        <f t="shared" si="45"/>
        <v>2583</v>
      </c>
      <c r="C2908" s="50" t="s">
        <v>119</v>
      </c>
      <c r="D2908" s="51"/>
      <c r="E2908" s="29"/>
      <c r="F2908" s="70"/>
      <c r="G2908" s="67"/>
      <c r="H2908" s="67"/>
      <c r="I2908" s="70"/>
      <c r="J2908"/>
      <c r="K2908"/>
      <c r="L2908" s="58"/>
      <c r="M2908" s="58"/>
      <c r="N2908" s="58"/>
      <c r="O2908" s="58"/>
    </row>
    <row r="2909" spans="1:15" s="50" customFormat="1">
      <c r="A2909" s="62" t="str">
        <f>IF(Tabela3[[#This Row],[GOL CASA]]&lt;&gt;"",1,"")</f>
        <v/>
      </c>
      <c r="B2909" s="49">
        <f t="shared" si="45"/>
        <v>2584</v>
      </c>
      <c r="C2909" s="50" t="s">
        <v>119</v>
      </c>
      <c r="D2909" s="51"/>
      <c r="E2909" s="29"/>
      <c r="F2909" s="70"/>
      <c r="G2909" s="67"/>
      <c r="H2909" s="67"/>
      <c r="I2909" s="70"/>
      <c r="J2909"/>
      <c r="K2909"/>
      <c r="L2909" s="58"/>
      <c r="M2909" s="58"/>
      <c r="N2909" s="58"/>
      <c r="O2909" s="58"/>
    </row>
    <row r="2910" spans="1:15" s="50" customFormat="1">
      <c r="A2910" s="62" t="str">
        <f>IF(Tabela3[[#This Row],[GOL CASA]]&lt;&gt;"",1,"")</f>
        <v/>
      </c>
      <c r="B2910" s="49">
        <f t="shared" si="45"/>
        <v>2585</v>
      </c>
      <c r="C2910" s="50" t="s">
        <v>119</v>
      </c>
      <c r="D2910" s="51"/>
      <c r="E2910" s="29"/>
      <c r="F2910" s="70"/>
      <c r="G2910" s="67"/>
      <c r="H2910" s="67"/>
      <c r="I2910" s="70"/>
      <c r="J2910"/>
      <c r="K2910"/>
      <c r="L2910" s="58"/>
      <c r="M2910" s="58"/>
      <c r="N2910" s="58"/>
      <c r="O2910" s="58"/>
    </row>
    <row r="2911" spans="1:15" s="50" customFormat="1">
      <c r="A2911" s="62" t="str">
        <f>IF(Tabela3[[#This Row],[GOL CASA]]&lt;&gt;"",1,"")</f>
        <v/>
      </c>
      <c r="B2911" s="49">
        <f t="shared" si="45"/>
        <v>2586</v>
      </c>
      <c r="C2911" s="50" t="s">
        <v>119</v>
      </c>
      <c r="D2911" s="51"/>
      <c r="E2911" s="29"/>
      <c r="F2911" s="70"/>
      <c r="G2911" s="67"/>
      <c r="H2911" s="67"/>
      <c r="I2911" s="70"/>
      <c r="J2911"/>
      <c r="K2911"/>
      <c r="L2911" s="58"/>
      <c r="M2911" s="58"/>
      <c r="N2911" s="58"/>
      <c r="O2911" s="58"/>
    </row>
    <row r="2912" spans="1:15" s="50" customFormat="1">
      <c r="A2912" s="62" t="str">
        <f>IF(Tabela3[[#This Row],[GOL CASA]]&lt;&gt;"",1,"")</f>
        <v/>
      </c>
      <c r="B2912" s="49">
        <f t="shared" si="45"/>
        <v>2587</v>
      </c>
      <c r="C2912" s="50" t="s">
        <v>119</v>
      </c>
      <c r="D2912" s="51"/>
      <c r="E2912" s="29"/>
      <c r="F2912" s="70"/>
      <c r="G2912" s="67"/>
      <c r="H2912" s="67"/>
      <c r="I2912" s="70"/>
      <c r="J2912"/>
      <c r="K2912"/>
      <c r="L2912" s="58"/>
      <c r="M2912" s="58"/>
      <c r="N2912" s="58"/>
      <c r="O2912" s="58"/>
    </row>
    <row r="2913" spans="1:15" s="50" customFormat="1">
      <c r="A2913" s="62" t="str">
        <f>IF(Tabela3[[#This Row],[GOL CASA]]&lt;&gt;"",1,"")</f>
        <v/>
      </c>
      <c r="B2913" s="49">
        <f t="shared" si="45"/>
        <v>2588</v>
      </c>
      <c r="C2913" s="50" t="s">
        <v>119</v>
      </c>
      <c r="D2913" s="51"/>
      <c r="E2913" s="29"/>
      <c r="F2913" s="70"/>
      <c r="G2913" s="67"/>
      <c r="H2913" s="67"/>
      <c r="I2913" s="70"/>
      <c r="J2913"/>
      <c r="K2913"/>
      <c r="L2913" s="58"/>
      <c r="M2913" s="58"/>
      <c r="N2913" s="58"/>
      <c r="O2913" s="58"/>
    </row>
    <row r="2914" spans="1:15" s="50" customFormat="1">
      <c r="A2914" s="62" t="str">
        <f>IF(Tabela3[[#This Row],[GOL CASA]]&lt;&gt;"",1,"")</f>
        <v/>
      </c>
      <c r="B2914" s="49">
        <f t="shared" si="45"/>
        <v>2589</v>
      </c>
      <c r="C2914" s="50" t="s">
        <v>119</v>
      </c>
      <c r="D2914" s="51"/>
      <c r="E2914" s="29"/>
      <c r="F2914" s="70"/>
      <c r="G2914" s="67"/>
      <c r="H2914" s="67"/>
      <c r="I2914" s="70"/>
      <c r="J2914"/>
      <c r="K2914"/>
      <c r="L2914" s="58"/>
      <c r="M2914" s="58"/>
      <c r="N2914" s="58"/>
      <c r="O2914" s="58"/>
    </row>
    <row r="2915" spans="1:15" s="50" customFormat="1">
      <c r="A2915" s="62" t="str">
        <f>IF(Tabela3[[#This Row],[GOL CASA]]&lt;&gt;"",1,"")</f>
        <v/>
      </c>
      <c r="B2915" s="49">
        <f t="shared" si="45"/>
        <v>2590</v>
      </c>
      <c r="C2915" s="50" t="s">
        <v>119</v>
      </c>
      <c r="D2915" s="51"/>
      <c r="E2915" s="29"/>
      <c r="F2915" s="70"/>
      <c r="G2915" s="67"/>
      <c r="H2915" s="67"/>
      <c r="I2915" s="70"/>
      <c r="J2915"/>
      <c r="K2915"/>
      <c r="L2915" s="58"/>
      <c r="M2915" s="58"/>
      <c r="N2915" s="58"/>
      <c r="O2915" s="58"/>
    </row>
    <row r="2916" spans="1:15" s="50" customFormat="1">
      <c r="A2916" s="62" t="str">
        <f>IF(Tabela3[[#This Row],[GOL CASA]]&lt;&gt;"",1,"")</f>
        <v/>
      </c>
      <c r="B2916" s="49">
        <f t="shared" si="45"/>
        <v>2591</v>
      </c>
      <c r="C2916" s="50" t="s">
        <v>119</v>
      </c>
      <c r="D2916" s="51"/>
      <c r="E2916" s="29"/>
      <c r="F2916" s="70"/>
      <c r="G2916" s="67"/>
      <c r="H2916" s="67"/>
      <c r="I2916" s="70"/>
      <c r="J2916"/>
      <c r="K2916"/>
      <c r="L2916" s="58"/>
      <c r="M2916" s="58"/>
      <c r="N2916" s="58"/>
      <c r="O2916" s="58"/>
    </row>
    <row r="2917" spans="1:15" s="50" customFormat="1">
      <c r="A2917" s="62" t="str">
        <f>IF(Tabela3[[#This Row],[GOL CASA]]&lt;&gt;"",1,"")</f>
        <v/>
      </c>
      <c r="B2917" s="49">
        <f t="shared" si="45"/>
        <v>2592</v>
      </c>
      <c r="C2917" s="50" t="s">
        <v>119</v>
      </c>
      <c r="D2917" s="51"/>
      <c r="E2917" s="29"/>
      <c r="F2917" s="70"/>
      <c r="G2917" s="67"/>
      <c r="H2917" s="67"/>
      <c r="I2917" s="70"/>
      <c r="J2917"/>
      <c r="K2917"/>
      <c r="L2917" s="58"/>
      <c r="M2917" s="58"/>
      <c r="N2917" s="58"/>
      <c r="O2917" s="58"/>
    </row>
    <row r="2918" spans="1:15" s="50" customFormat="1">
      <c r="A2918" s="62" t="str">
        <f>IF(Tabela3[[#This Row],[GOL CASA]]&lt;&gt;"",1,"")</f>
        <v/>
      </c>
      <c r="B2918" s="49">
        <f t="shared" si="45"/>
        <v>2593</v>
      </c>
      <c r="C2918" s="50" t="s">
        <v>119</v>
      </c>
      <c r="D2918" s="51"/>
      <c r="E2918" s="29"/>
      <c r="F2918" s="70"/>
      <c r="G2918" s="67"/>
      <c r="H2918" s="67"/>
      <c r="I2918" s="70"/>
      <c r="J2918"/>
      <c r="K2918"/>
      <c r="L2918" s="58"/>
      <c r="M2918" s="58"/>
      <c r="N2918" s="58"/>
      <c r="O2918" s="58"/>
    </row>
    <row r="2919" spans="1:15" s="50" customFormat="1">
      <c r="A2919" s="62" t="str">
        <f>IF(Tabela3[[#This Row],[GOL CASA]]&lt;&gt;"",1,"")</f>
        <v/>
      </c>
      <c r="B2919" s="49">
        <f t="shared" si="45"/>
        <v>2594</v>
      </c>
      <c r="C2919" s="50" t="s">
        <v>119</v>
      </c>
      <c r="D2919" s="51"/>
      <c r="E2919" s="29"/>
      <c r="F2919" s="70"/>
      <c r="G2919" s="67"/>
      <c r="H2919" s="67"/>
      <c r="I2919" s="70"/>
      <c r="J2919"/>
      <c r="K2919"/>
      <c r="L2919" s="58"/>
      <c r="M2919" s="58"/>
      <c r="N2919" s="58"/>
      <c r="O2919" s="58"/>
    </row>
    <row r="2920" spans="1:15" s="50" customFormat="1">
      <c r="A2920" s="62" t="str">
        <f>IF(Tabela3[[#This Row],[GOL CASA]]&lt;&gt;"",1,"")</f>
        <v/>
      </c>
      <c r="B2920" s="49">
        <f t="shared" si="45"/>
        <v>2595</v>
      </c>
      <c r="C2920" s="50" t="s">
        <v>119</v>
      </c>
      <c r="D2920" s="51"/>
      <c r="E2920" s="29"/>
      <c r="F2920" s="70"/>
      <c r="G2920" s="67"/>
      <c r="H2920" s="67"/>
      <c r="I2920" s="70"/>
      <c r="J2920"/>
      <c r="K2920"/>
      <c r="L2920" s="58"/>
      <c r="M2920" s="58"/>
      <c r="N2920" s="58"/>
      <c r="O2920" s="58"/>
    </row>
    <row r="2921" spans="1:15" s="50" customFormat="1">
      <c r="A2921" s="62" t="str">
        <f>IF(Tabela3[[#This Row],[GOL CASA]]&lt;&gt;"",1,"")</f>
        <v/>
      </c>
      <c r="B2921" s="49">
        <f t="shared" si="45"/>
        <v>2596</v>
      </c>
      <c r="C2921" s="50" t="s">
        <v>119</v>
      </c>
      <c r="D2921" s="51"/>
      <c r="E2921" s="29"/>
      <c r="F2921" s="70"/>
      <c r="G2921" s="67"/>
      <c r="H2921" s="67"/>
      <c r="I2921" s="70"/>
      <c r="J2921"/>
      <c r="K2921"/>
      <c r="L2921" s="58"/>
      <c r="M2921" s="58"/>
      <c r="N2921" s="58"/>
      <c r="O2921" s="58"/>
    </row>
    <row r="2922" spans="1:15" s="50" customFormat="1">
      <c r="A2922" s="62" t="str">
        <f>IF(Tabela3[[#This Row],[GOL CASA]]&lt;&gt;"",1,"")</f>
        <v/>
      </c>
      <c r="B2922" s="49">
        <f t="shared" si="45"/>
        <v>2597</v>
      </c>
      <c r="C2922" s="50" t="s">
        <v>119</v>
      </c>
      <c r="D2922" s="51"/>
      <c r="E2922" s="29"/>
      <c r="F2922" s="70"/>
      <c r="G2922" s="67"/>
      <c r="H2922" s="67"/>
      <c r="I2922" s="70"/>
      <c r="J2922"/>
      <c r="K2922"/>
      <c r="L2922" s="58"/>
      <c r="M2922" s="58"/>
      <c r="N2922" s="58"/>
      <c r="O2922" s="58"/>
    </row>
    <row r="2923" spans="1:15" s="50" customFormat="1">
      <c r="A2923" s="62" t="str">
        <f>IF(Tabela3[[#This Row],[GOL CASA]]&lt;&gt;"",1,"")</f>
        <v/>
      </c>
      <c r="B2923" s="49">
        <f t="shared" si="45"/>
        <v>2598</v>
      </c>
      <c r="C2923" s="50" t="s">
        <v>119</v>
      </c>
      <c r="D2923" s="51"/>
      <c r="E2923" s="29"/>
      <c r="F2923" s="70"/>
      <c r="G2923" s="67"/>
      <c r="H2923" s="67"/>
      <c r="I2923" s="70"/>
      <c r="J2923"/>
      <c r="K2923"/>
      <c r="L2923" s="58"/>
      <c r="M2923" s="58"/>
      <c r="N2923" s="58"/>
      <c r="O2923" s="58"/>
    </row>
    <row r="2924" spans="1:15" s="50" customFormat="1">
      <c r="A2924" s="62" t="str">
        <f>IF(Tabela3[[#This Row],[GOL CASA]]&lt;&gt;"",1,"")</f>
        <v/>
      </c>
      <c r="B2924" s="49">
        <f t="shared" si="45"/>
        <v>2599</v>
      </c>
      <c r="C2924" s="50" t="s">
        <v>119</v>
      </c>
      <c r="D2924" s="51"/>
      <c r="E2924" s="29"/>
      <c r="F2924" s="70"/>
      <c r="G2924" s="67"/>
      <c r="H2924" s="67"/>
      <c r="I2924" s="70"/>
      <c r="J2924"/>
      <c r="K2924"/>
      <c r="L2924" s="58"/>
      <c r="M2924" s="58"/>
      <c r="N2924" s="58"/>
      <c r="O2924" s="58"/>
    </row>
    <row r="2925" spans="1:15" s="50" customFormat="1">
      <c r="A2925" s="62" t="str">
        <f>IF(Tabela3[[#This Row],[GOL CASA]]&lt;&gt;"",1,"")</f>
        <v/>
      </c>
      <c r="B2925" s="49">
        <f t="shared" si="45"/>
        <v>2600</v>
      </c>
      <c r="C2925" s="50" t="s">
        <v>119</v>
      </c>
      <c r="D2925" s="51"/>
      <c r="E2925" s="29"/>
      <c r="F2925" s="70"/>
      <c r="G2925" s="67"/>
      <c r="H2925" s="67"/>
      <c r="I2925" s="70"/>
      <c r="J2925"/>
      <c r="K2925"/>
      <c r="L2925" s="58"/>
      <c r="M2925" s="58"/>
      <c r="N2925" s="58"/>
      <c r="O2925" s="58"/>
    </row>
    <row r="2926" spans="1:15" s="50" customFormat="1">
      <c r="A2926" s="62" t="str">
        <f>IF(Tabela3[[#This Row],[GOL CASA]]&lt;&gt;"",1,"")</f>
        <v/>
      </c>
      <c r="B2926" s="49">
        <f t="shared" si="45"/>
        <v>2601</v>
      </c>
      <c r="C2926" s="50" t="s">
        <v>119</v>
      </c>
      <c r="D2926" s="51"/>
      <c r="E2926" s="29"/>
      <c r="F2926" s="70"/>
      <c r="G2926" s="67"/>
      <c r="H2926" s="67"/>
      <c r="I2926" s="70"/>
      <c r="J2926"/>
      <c r="K2926"/>
      <c r="L2926" s="58"/>
      <c r="M2926" s="58"/>
      <c r="N2926" s="58"/>
      <c r="O2926" s="58"/>
    </row>
    <row r="2927" spans="1:15" s="50" customFormat="1">
      <c r="A2927" s="62" t="str">
        <f>IF(Tabela3[[#This Row],[GOL CASA]]&lt;&gt;"",1,"")</f>
        <v/>
      </c>
      <c r="B2927" s="49">
        <f t="shared" si="45"/>
        <v>2602</v>
      </c>
      <c r="C2927" s="50" t="s">
        <v>119</v>
      </c>
      <c r="D2927" s="51"/>
      <c r="E2927" s="29"/>
      <c r="F2927" s="70"/>
      <c r="G2927" s="67"/>
      <c r="H2927" s="67"/>
      <c r="I2927" s="70"/>
      <c r="J2927"/>
      <c r="K2927"/>
      <c r="L2927" s="58"/>
      <c r="M2927" s="58"/>
      <c r="N2927" s="58"/>
      <c r="O2927" s="58"/>
    </row>
    <row r="2928" spans="1:15" s="50" customFormat="1">
      <c r="A2928" s="62" t="str">
        <f>IF(Tabela3[[#This Row],[GOL CASA]]&lt;&gt;"",1,"")</f>
        <v/>
      </c>
      <c r="B2928" s="49">
        <f t="shared" si="45"/>
        <v>2603</v>
      </c>
      <c r="C2928" s="50" t="s">
        <v>119</v>
      </c>
      <c r="D2928" s="51"/>
      <c r="E2928" s="29"/>
      <c r="F2928" s="70"/>
      <c r="G2928" s="67"/>
      <c r="H2928" s="67"/>
      <c r="I2928" s="70"/>
      <c r="J2928"/>
      <c r="K2928"/>
      <c r="L2928" s="58"/>
      <c r="M2928" s="58"/>
      <c r="N2928" s="58"/>
      <c r="O2928" s="58"/>
    </row>
    <row r="2929" spans="1:15" s="50" customFormat="1">
      <c r="A2929" s="62" t="str">
        <f>IF(Tabela3[[#This Row],[GOL CASA]]&lt;&gt;"",1,"")</f>
        <v/>
      </c>
      <c r="B2929" s="49">
        <f t="shared" si="45"/>
        <v>2604</v>
      </c>
      <c r="C2929" s="50" t="s">
        <v>119</v>
      </c>
      <c r="D2929" s="51"/>
      <c r="E2929" s="29"/>
      <c r="F2929" s="70"/>
      <c r="G2929" s="67"/>
      <c r="H2929" s="67"/>
      <c r="I2929" s="70"/>
      <c r="J2929"/>
      <c r="K2929"/>
      <c r="L2929" s="58"/>
      <c r="M2929" s="58"/>
      <c r="N2929" s="58"/>
      <c r="O2929" s="58"/>
    </row>
    <row r="2930" spans="1:15" s="50" customFormat="1">
      <c r="A2930" s="62" t="str">
        <f>IF(Tabela3[[#This Row],[GOL CASA]]&lt;&gt;"",1,"")</f>
        <v/>
      </c>
      <c r="B2930" s="49">
        <f t="shared" si="45"/>
        <v>2605</v>
      </c>
      <c r="C2930" s="50" t="s">
        <v>119</v>
      </c>
      <c r="D2930" s="51"/>
      <c r="E2930" s="29"/>
      <c r="F2930" s="70"/>
      <c r="G2930" s="67"/>
      <c r="H2930" s="67"/>
      <c r="I2930" s="70"/>
      <c r="J2930"/>
      <c r="K2930"/>
      <c r="L2930" s="58"/>
      <c r="M2930" s="58"/>
      <c r="N2930" s="58"/>
      <c r="O2930" s="58"/>
    </row>
    <row r="2931" spans="1:15" s="50" customFormat="1">
      <c r="A2931" s="62" t="str">
        <f>IF(Tabela3[[#This Row],[GOL CASA]]&lt;&gt;"",1,"")</f>
        <v/>
      </c>
      <c r="B2931" s="49">
        <f t="shared" si="45"/>
        <v>2606</v>
      </c>
      <c r="C2931" s="50" t="s">
        <v>119</v>
      </c>
      <c r="D2931" s="51"/>
      <c r="E2931" s="29"/>
      <c r="F2931" s="70"/>
      <c r="G2931" s="67"/>
      <c r="H2931" s="67"/>
      <c r="I2931" s="70"/>
      <c r="J2931"/>
      <c r="K2931"/>
      <c r="L2931" s="58"/>
      <c r="M2931" s="58"/>
      <c r="N2931" s="58"/>
      <c r="O2931" s="58"/>
    </row>
    <row r="2932" spans="1:15" s="50" customFormat="1">
      <c r="A2932" s="62" t="str">
        <f>IF(Tabela3[[#This Row],[GOL CASA]]&lt;&gt;"",1,"")</f>
        <v/>
      </c>
      <c r="B2932" s="49">
        <f t="shared" si="45"/>
        <v>2607</v>
      </c>
      <c r="C2932" s="50" t="s">
        <v>119</v>
      </c>
      <c r="D2932" s="51"/>
      <c r="E2932" s="29"/>
      <c r="F2932" s="70"/>
      <c r="G2932" s="67"/>
      <c r="H2932" s="67"/>
      <c r="I2932" s="70"/>
      <c r="J2932"/>
      <c r="K2932"/>
      <c r="L2932" s="58"/>
      <c r="M2932" s="58"/>
      <c r="N2932" s="58"/>
      <c r="O2932" s="58"/>
    </row>
    <row r="2933" spans="1:15" s="50" customFormat="1">
      <c r="A2933" s="62" t="str">
        <f>IF(Tabela3[[#This Row],[GOL CASA]]&lt;&gt;"",1,"")</f>
        <v/>
      </c>
      <c r="B2933" s="49">
        <f t="shared" si="45"/>
        <v>2608</v>
      </c>
      <c r="C2933" s="50" t="s">
        <v>119</v>
      </c>
      <c r="D2933" s="51"/>
      <c r="E2933" s="29"/>
      <c r="F2933" s="70"/>
      <c r="G2933" s="67"/>
      <c r="H2933" s="67"/>
      <c r="I2933" s="70"/>
      <c r="J2933"/>
      <c r="K2933"/>
      <c r="L2933" s="58"/>
      <c r="M2933" s="58"/>
      <c r="N2933" s="58"/>
      <c r="O2933" s="58"/>
    </row>
    <row r="2934" spans="1:15" s="50" customFormat="1">
      <c r="A2934" s="62" t="str">
        <f>IF(Tabela3[[#This Row],[GOL CASA]]&lt;&gt;"",1,"")</f>
        <v/>
      </c>
      <c r="B2934" s="49">
        <f t="shared" si="45"/>
        <v>2609</v>
      </c>
      <c r="C2934" s="50" t="s">
        <v>119</v>
      </c>
      <c r="D2934" s="51"/>
      <c r="E2934" s="29"/>
      <c r="F2934" s="70"/>
      <c r="G2934" s="67"/>
      <c r="H2934" s="67"/>
      <c r="I2934" s="70"/>
      <c r="J2934"/>
      <c r="K2934"/>
      <c r="L2934" s="58"/>
      <c r="M2934" s="58"/>
      <c r="N2934" s="58"/>
      <c r="O2934" s="58"/>
    </row>
    <row r="2935" spans="1:15" s="50" customFormat="1">
      <c r="A2935" s="62" t="str">
        <f>IF(Tabela3[[#This Row],[GOL CASA]]&lt;&gt;"",1,"")</f>
        <v/>
      </c>
      <c r="B2935" s="49">
        <f t="shared" si="45"/>
        <v>2610</v>
      </c>
      <c r="C2935" s="50" t="s">
        <v>119</v>
      </c>
      <c r="D2935" s="51"/>
      <c r="E2935" s="29"/>
      <c r="F2935" s="70"/>
      <c r="G2935" s="67"/>
      <c r="H2935" s="67"/>
      <c r="I2935" s="70"/>
      <c r="J2935"/>
      <c r="K2935"/>
      <c r="L2935" s="58"/>
      <c r="M2935" s="58"/>
      <c r="N2935" s="58"/>
      <c r="O2935" s="58"/>
    </row>
    <row r="2936" spans="1:15" s="50" customFormat="1">
      <c r="A2936" s="62" t="str">
        <f>IF(Tabela3[[#This Row],[GOL CASA]]&lt;&gt;"",1,"")</f>
        <v/>
      </c>
      <c r="B2936" s="49">
        <f t="shared" si="45"/>
        <v>2611</v>
      </c>
      <c r="C2936" s="50" t="s">
        <v>119</v>
      </c>
      <c r="D2936" s="51"/>
      <c r="E2936" s="29"/>
      <c r="F2936" s="70"/>
      <c r="G2936" s="67"/>
      <c r="H2936" s="67"/>
      <c r="I2936" s="70"/>
      <c r="J2936"/>
      <c r="K2936"/>
      <c r="L2936" s="58"/>
      <c r="M2936" s="58"/>
      <c r="N2936" s="58"/>
      <c r="O2936" s="58"/>
    </row>
    <row r="2937" spans="1:15" s="50" customFormat="1">
      <c r="A2937" s="62" t="str">
        <f>IF(Tabela3[[#This Row],[GOL CASA]]&lt;&gt;"",1,"")</f>
        <v/>
      </c>
      <c r="B2937" s="49">
        <f t="shared" si="45"/>
        <v>2612</v>
      </c>
      <c r="C2937" s="50" t="s">
        <v>119</v>
      </c>
      <c r="D2937" s="51"/>
      <c r="E2937" s="29"/>
      <c r="F2937" s="70"/>
      <c r="G2937" s="67"/>
      <c r="H2937" s="67"/>
      <c r="I2937" s="70"/>
      <c r="J2937"/>
      <c r="K2937"/>
      <c r="L2937" s="58"/>
      <c r="M2937" s="58"/>
      <c r="N2937" s="58"/>
      <c r="O2937" s="58"/>
    </row>
    <row r="2938" spans="1:15" s="50" customFormat="1">
      <c r="A2938" s="62" t="str">
        <f>IF(Tabela3[[#This Row],[GOL CASA]]&lt;&gt;"",1,"")</f>
        <v/>
      </c>
      <c r="B2938" s="49">
        <f t="shared" si="45"/>
        <v>2613</v>
      </c>
      <c r="C2938" s="50" t="s">
        <v>119</v>
      </c>
      <c r="D2938" s="51"/>
      <c r="E2938" s="29"/>
      <c r="F2938" s="70"/>
      <c r="G2938" s="67"/>
      <c r="H2938" s="67"/>
      <c r="I2938" s="70"/>
      <c r="J2938"/>
      <c r="K2938"/>
      <c r="L2938" s="58"/>
      <c r="M2938" s="58"/>
      <c r="N2938" s="58"/>
      <c r="O2938" s="58"/>
    </row>
    <row r="2939" spans="1:15" s="50" customFormat="1">
      <c r="A2939" s="62" t="str">
        <f>IF(Tabela3[[#This Row],[GOL CASA]]&lt;&gt;"",1,"")</f>
        <v/>
      </c>
      <c r="B2939" s="49">
        <f t="shared" si="45"/>
        <v>2614</v>
      </c>
      <c r="C2939" s="50" t="s">
        <v>119</v>
      </c>
      <c r="D2939" s="51"/>
      <c r="E2939" s="29"/>
      <c r="F2939" s="70"/>
      <c r="G2939" s="67"/>
      <c r="H2939" s="67"/>
      <c r="I2939" s="70"/>
      <c r="J2939"/>
      <c r="K2939"/>
      <c r="L2939" s="58"/>
      <c r="M2939" s="58"/>
      <c r="N2939" s="58"/>
      <c r="O2939" s="58"/>
    </row>
    <row r="2940" spans="1:15" s="50" customFormat="1">
      <c r="A2940" s="62" t="str">
        <f>IF(Tabela3[[#This Row],[GOL CASA]]&lt;&gt;"",1,"")</f>
        <v/>
      </c>
      <c r="B2940" s="49">
        <f t="shared" si="45"/>
        <v>2615</v>
      </c>
      <c r="C2940" s="50" t="s">
        <v>119</v>
      </c>
      <c r="D2940" s="51"/>
      <c r="E2940" s="29"/>
      <c r="F2940" s="70"/>
      <c r="G2940" s="67"/>
      <c r="H2940" s="67"/>
      <c r="I2940" s="70"/>
      <c r="J2940"/>
      <c r="K2940"/>
      <c r="L2940" s="58"/>
      <c r="M2940" s="58"/>
      <c r="N2940" s="58"/>
      <c r="O2940" s="58"/>
    </row>
    <row r="2941" spans="1:15" s="50" customFormat="1">
      <c r="A2941" s="62" t="str">
        <f>IF(Tabela3[[#This Row],[GOL CASA]]&lt;&gt;"",1,"")</f>
        <v/>
      </c>
      <c r="B2941" s="49">
        <f t="shared" si="45"/>
        <v>2616</v>
      </c>
      <c r="C2941" s="50" t="s">
        <v>119</v>
      </c>
      <c r="D2941" s="51"/>
      <c r="E2941" s="29"/>
      <c r="F2941" s="70"/>
      <c r="G2941" s="67"/>
      <c r="H2941" s="67"/>
      <c r="I2941" s="70"/>
      <c r="J2941"/>
      <c r="K2941"/>
      <c r="L2941" s="58"/>
      <c r="M2941" s="58"/>
      <c r="N2941" s="58"/>
      <c r="O2941" s="58"/>
    </row>
    <row r="2942" spans="1:15" s="50" customFormat="1">
      <c r="A2942" s="62" t="str">
        <f>IF(Tabela3[[#This Row],[GOL CASA]]&lt;&gt;"",1,"")</f>
        <v/>
      </c>
      <c r="B2942" s="49">
        <f t="shared" si="45"/>
        <v>2617</v>
      </c>
      <c r="C2942" s="50" t="s">
        <v>119</v>
      </c>
      <c r="D2942" s="51"/>
      <c r="E2942" s="29"/>
      <c r="F2942" s="70"/>
      <c r="G2942" s="67"/>
      <c r="H2942" s="67"/>
      <c r="I2942" s="70"/>
      <c r="J2942"/>
      <c r="K2942"/>
      <c r="L2942" s="58"/>
      <c r="M2942" s="58"/>
      <c r="N2942" s="58"/>
      <c r="O2942" s="58"/>
    </row>
    <row r="2943" spans="1:15" s="50" customFormat="1">
      <c r="A2943" s="62" t="str">
        <f>IF(Tabela3[[#This Row],[GOL CASA]]&lt;&gt;"",1,"")</f>
        <v/>
      </c>
      <c r="B2943" s="49">
        <f t="shared" si="45"/>
        <v>2618</v>
      </c>
      <c r="C2943" s="50" t="s">
        <v>119</v>
      </c>
      <c r="D2943" s="51"/>
      <c r="E2943" s="29"/>
      <c r="F2943" s="70"/>
      <c r="G2943" s="67"/>
      <c r="H2943" s="67"/>
      <c r="I2943" s="70"/>
      <c r="J2943"/>
      <c r="K2943"/>
      <c r="L2943" s="58"/>
      <c r="M2943" s="58"/>
      <c r="N2943" s="58"/>
      <c r="O2943" s="58"/>
    </row>
    <row r="2944" spans="1:15" s="50" customFormat="1">
      <c r="A2944" s="62" t="str">
        <f>IF(Tabela3[[#This Row],[GOL CASA]]&lt;&gt;"",1,"")</f>
        <v/>
      </c>
      <c r="B2944" s="49">
        <f t="shared" si="45"/>
        <v>2619</v>
      </c>
      <c r="C2944" s="50" t="s">
        <v>119</v>
      </c>
      <c r="D2944" s="51"/>
      <c r="E2944" s="29"/>
      <c r="F2944" s="70"/>
      <c r="G2944" s="67"/>
      <c r="H2944" s="67"/>
      <c r="I2944" s="70"/>
      <c r="J2944"/>
      <c r="K2944"/>
      <c r="L2944" s="58"/>
      <c r="M2944" s="58"/>
      <c r="N2944" s="58"/>
      <c r="O2944" s="58"/>
    </row>
    <row r="2945" spans="1:15" s="50" customFormat="1">
      <c r="A2945" s="62" t="str">
        <f>IF(Tabela3[[#This Row],[GOL CASA]]&lt;&gt;"",1,"")</f>
        <v/>
      </c>
      <c r="B2945" s="49">
        <f t="shared" si="45"/>
        <v>2620</v>
      </c>
      <c r="C2945" s="50" t="s">
        <v>119</v>
      </c>
      <c r="D2945" s="51"/>
      <c r="E2945" s="29"/>
      <c r="F2945" s="70"/>
      <c r="G2945" s="67"/>
      <c r="H2945" s="67"/>
      <c r="I2945" s="70"/>
      <c r="J2945"/>
      <c r="K2945"/>
      <c r="L2945" s="58"/>
      <c r="M2945" s="58"/>
      <c r="N2945" s="58"/>
      <c r="O2945" s="58"/>
    </row>
    <row r="2946" spans="1:15" s="50" customFormat="1">
      <c r="A2946" s="62" t="str">
        <f>IF(Tabela3[[#This Row],[GOL CASA]]&lt;&gt;"",1,"")</f>
        <v/>
      </c>
      <c r="B2946" s="49">
        <f t="shared" si="45"/>
        <v>2621</v>
      </c>
      <c r="C2946" s="50" t="s">
        <v>119</v>
      </c>
      <c r="D2946" s="51"/>
      <c r="E2946" s="29"/>
      <c r="F2946" s="70"/>
      <c r="G2946" s="67"/>
      <c r="H2946" s="67"/>
      <c r="I2946" s="70"/>
      <c r="J2946"/>
      <c r="K2946"/>
      <c r="L2946" s="58"/>
      <c r="M2946" s="58"/>
      <c r="N2946" s="58"/>
      <c r="O2946" s="58"/>
    </row>
    <row r="2947" spans="1:15" s="50" customFormat="1">
      <c r="A2947" s="62" t="str">
        <f>IF(Tabela3[[#This Row],[GOL CASA]]&lt;&gt;"",1,"")</f>
        <v/>
      </c>
      <c r="B2947" s="49">
        <f t="shared" si="45"/>
        <v>2622</v>
      </c>
      <c r="C2947" s="50" t="s">
        <v>119</v>
      </c>
      <c r="D2947" s="51"/>
      <c r="E2947" s="29"/>
      <c r="F2947" s="70"/>
      <c r="G2947" s="67"/>
      <c r="H2947" s="67"/>
      <c r="I2947" s="70"/>
      <c r="J2947"/>
      <c r="K2947"/>
      <c r="L2947" s="58"/>
      <c r="M2947" s="58"/>
      <c r="N2947" s="58"/>
      <c r="O2947" s="58"/>
    </row>
    <row r="2948" spans="1:15" s="50" customFormat="1">
      <c r="A2948" s="62" t="str">
        <f>IF(Tabela3[[#This Row],[GOL CASA]]&lt;&gt;"",1,"")</f>
        <v/>
      </c>
      <c r="B2948" s="49">
        <f t="shared" si="45"/>
        <v>2623</v>
      </c>
      <c r="C2948" s="50" t="s">
        <v>119</v>
      </c>
      <c r="D2948" s="51"/>
      <c r="E2948" s="29"/>
      <c r="F2948" s="70"/>
      <c r="G2948" s="67"/>
      <c r="H2948" s="67"/>
      <c r="I2948" s="70"/>
      <c r="J2948"/>
      <c r="K2948"/>
      <c r="L2948" s="58"/>
      <c r="M2948" s="58"/>
      <c r="N2948" s="58"/>
      <c r="O2948" s="58"/>
    </row>
    <row r="2949" spans="1:15" s="50" customFormat="1">
      <c r="A2949" s="62" t="str">
        <f>IF(Tabela3[[#This Row],[GOL CASA]]&lt;&gt;"",1,"")</f>
        <v/>
      </c>
      <c r="B2949" s="49">
        <f t="shared" si="45"/>
        <v>2624</v>
      </c>
      <c r="C2949" s="50" t="s">
        <v>119</v>
      </c>
      <c r="D2949" s="51"/>
      <c r="E2949" s="29"/>
      <c r="F2949" s="70"/>
      <c r="G2949" s="67"/>
      <c r="H2949" s="67"/>
      <c r="I2949" s="70"/>
      <c r="J2949"/>
      <c r="K2949"/>
      <c r="L2949" s="58"/>
      <c r="M2949" s="58"/>
      <c r="N2949" s="58"/>
      <c r="O2949" s="58"/>
    </row>
    <row r="2950" spans="1:15" s="50" customFormat="1">
      <c r="A2950" s="62" t="str">
        <f>IF(Tabela3[[#This Row],[GOL CASA]]&lt;&gt;"",1,"")</f>
        <v/>
      </c>
      <c r="B2950" s="49">
        <f t="shared" si="45"/>
        <v>2625</v>
      </c>
      <c r="C2950" s="50" t="s">
        <v>119</v>
      </c>
      <c r="D2950" s="51"/>
      <c r="E2950" s="29"/>
      <c r="F2950" s="70"/>
      <c r="G2950" s="67"/>
      <c r="H2950" s="67"/>
      <c r="I2950" s="70"/>
      <c r="J2950"/>
      <c r="K2950"/>
      <c r="L2950" s="58"/>
      <c r="M2950" s="58"/>
      <c r="N2950" s="58"/>
      <c r="O2950" s="58"/>
    </row>
    <row r="2951" spans="1:15" s="50" customFormat="1">
      <c r="A2951" s="62" t="str">
        <f>IF(Tabela3[[#This Row],[GOL CASA]]&lt;&gt;"",1,"")</f>
        <v/>
      </c>
      <c r="B2951" s="49">
        <f t="shared" ref="B2951:B3014" si="46">B2950+1</f>
        <v>2626</v>
      </c>
      <c r="C2951" s="50" t="s">
        <v>119</v>
      </c>
      <c r="D2951" s="51"/>
      <c r="E2951" s="29"/>
      <c r="F2951" s="70"/>
      <c r="G2951" s="67"/>
      <c r="H2951" s="67"/>
      <c r="I2951" s="70"/>
      <c r="J2951"/>
      <c r="K2951"/>
      <c r="L2951" s="58"/>
      <c r="M2951" s="58"/>
      <c r="N2951" s="58"/>
      <c r="O2951" s="58"/>
    </row>
    <row r="2952" spans="1:15" s="50" customFormat="1">
      <c r="A2952" s="62" t="str">
        <f>IF(Tabela3[[#This Row],[GOL CASA]]&lt;&gt;"",1,"")</f>
        <v/>
      </c>
      <c r="B2952" s="49">
        <f t="shared" si="46"/>
        <v>2627</v>
      </c>
      <c r="C2952" s="50" t="s">
        <v>119</v>
      </c>
      <c r="D2952" s="51"/>
      <c r="E2952" s="29"/>
      <c r="F2952" s="70"/>
      <c r="G2952" s="67"/>
      <c r="H2952" s="67"/>
      <c r="I2952" s="70"/>
      <c r="J2952"/>
      <c r="K2952"/>
      <c r="L2952" s="58"/>
      <c r="M2952" s="58"/>
      <c r="N2952" s="58"/>
      <c r="O2952" s="58"/>
    </row>
    <row r="2953" spans="1:15" s="50" customFormat="1">
      <c r="A2953" s="62" t="str">
        <f>IF(Tabela3[[#This Row],[GOL CASA]]&lt;&gt;"",1,"")</f>
        <v/>
      </c>
      <c r="B2953" s="49">
        <f t="shared" si="46"/>
        <v>2628</v>
      </c>
      <c r="C2953" s="50" t="s">
        <v>119</v>
      </c>
      <c r="D2953" s="51"/>
      <c r="E2953" s="29"/>
      <c r="F2953" s="70"/>
      <c r="G2953" s="67"/>
      <c r="H2953" s="67"/>
      <c r="I2953" s="70"/>
      <c r="J2953"/>
      <c r="K2953"/>
      <c r="L2953" s="58"/>
      <c r="M2953" s="58"/>
      <c r="N2953" s="58"/>
      <c r="O2953" s="58"/>
    </row>
    <row r="2954" spans="1:15" s="50" customFormat="1">
      <c r="A2954" s="62" t="str">
        <f>IF(Tabela3[[#This Row],[GOL CASA]]&lt;&gt;"",1,"")</f>
        <v/>
      </c>
      <c r="B2954" s="49">
        <f t="shared" si="46"/>
        <v>2629</v>
      </c>
      <c r="C2954" s="50" t="s">
        <v>119</v>
      </c>
      <c r="D2954" s="51"/>
      <c r="E2954" s="29"/>
      <c r="F2954" s="70"/>
      <c r="G2954" s="67"/>
      <c r="H2954" s="67"/>
      <c r="I2954" s="70"/>
      <c r="J2954"/>
      <c r="K2954"/>
      <c r="L2954" s="58"/>
      <c r="M2954" s="58"/>
      <c r="N2954" s="58"/>
      <c r="O2954" s="58"/>
    </row>
    <row r="2955" spans="1:15" s="50" customFormat="1">
      <c r="A2955" s="62" t="str">
        <f>IF(Tabela3[[#This Row],[GOL CASA]]&lt;&gt;"",1,"")</f>
        <v/>
      </c>
      <c r="B2955" s="49">
        <f t="shared" si="46"/>
        <v>2630</v>
      </c>
      <c r="C2955" s="50" t="s">
        <v>119</v>
      </c>
      <c r="D2955" s="51"/>
      <c r="E2955" s="29"/>
      <c r="F2955" s="70"/>
      <c r="G2955" s="67"/>
      <c r="H2955" s="67"/>
      <c r="I2955" s="70"/>
      <c r="J2955"/>
      <c r="K2955"/>
      <c r="L2955" s="58"/>
      <c r="M2955" s="58"/>
      <c r="N2955" s="58"/>
      <c r="O2955" s="58"/>
    </row>
    <row r="2956" spans="1:15" s="50" customFormat="1">
      <c r="A2956" s="62" t="str">
        <f>IF(Tabela3[[#This Row],[GOL CASA]]&lt;&gt;"",1,"")</f>
        <v/>
      </c>
      <c r="B2956" s="49">
        <f t="shared" si="46"/>
        <v>2631</v>
      </c>
      <c r="C2956" s="50" t="s">
        <v>119</v>
      </c>
      <c r="D2956" s="51"/>
      <c r="E2956" s="29"/>
      <c r="F2956" s="70"/>
      <c r="G2956" s="67"/>
      <c r="H2956" s="67"/>
      <c r="I2956" s="70"/>
      <c r="J2956"/>
      <c r="K2956"/>
      <c r="L2956" s="58"/>
      <c r="M2956" s="58"/>
      <c r="N2956" s="58"/>
      <c r="O2956" s="58"/>
    </row>
    <row r="2957" spans="1:15" s="50" customFormat="1">
      <c r="A2957" s="62" t="str">
        <f>IF(Tabela3[[#This Row],[GOL CASA]]&lt;&gt;"",1,"")</f>
        <v/>
      </c>
      <c r="B2957" s="49">
        <f t="shared" si="46"/>
        <v>2632</v>
      </c>
      <c r="C2957" s="50" t="s">
        <v>119</v>
      </c>
      <c r="D2957" s="51"/>
      <c r="E2957" s="29"/>
      <c r="F2957" s="70"/>
      <c r="G2957" s="67"/>
      <c r="H2957" s="67"/>
      <c r="I2957" s="70"/>
      <c r="J2957"/>
      <c r="K2957"/>
      <c r="L2957" s="58"/>
      <c r="M2957" s="58"/>
      <c r="N2957" s="58"/>
      <c r="O2957" s="58"/>
    </row>
    <row r="2958" spans="1:15" s="50" customFormat="1">
      <c r="A2958" s="62" t="str">
        <f>IF(Tabela3[[#This Row],[GOL CASA]]&lt;&gt;"",1,"")</f>
        <v/>
      </c>
      <c r="B2958" s="49">
        <f t="shared" si="46"/>
        <v>2633</v>
      </c>
      <c r="C2958" s="50" t="s">
        <v>119</v>
      </c>
      <c r="D2958" s="51"/>
      <c r="E2958" s="29"/>
      <c r="F2958" s="70"/>
      <c r="G2958" s="67"/>
      <c r="H2958" s="67"/>
      <c r="I2958" s="70"/>
      <c r="J2958"/>
      <c r="K2958"/>
      <c r="L2958" s="58"/>
      <c r="M2958" s="58"/>
      <c r="N2958" s="58"/>
      <c r="O2958" s="58"/>
    </row>
    <row r="2959" spans="1:15" s="50" customFormat="1">
      <c r="A2959" s="62" t="str">
        <f>IF(Tabela3[[#This Row],[GOL CASA]]&lt;&gt;"",1,"")</f>
        <v/>
      </c>
      <c r="B2959" s="49">
        <f t="shared" si="46"/>
        <v>2634</v>
      </c>
      <c r="C2959" s="50" t="s">
        <v>119</v>
      </c>
      <c r="D2959" s="51"/>
      <c r="E2959" s="29"/>
      <c r="F2959" s="70"/>
      <c r="G2959" s="67"/>
      <c r="H2959" s="67"/>
      <c r="I2959" s="70"/>
      <c r="J2959"/>
      <c r="K2959"/>
      <c r="L2959" s="58"/>
      <c r="M2959" s="58"/>
      <c r="N2959" s="58"/>
      <c r="O2959" s="58"/>
    </row>
    <row r="2960" spans="1:15" s="50" customFormat="1">
      <c r="A2960" s="62" t="str">
        <f>IF(Tabela3[[#This Row],[GOL CASA]]&lt;&gt;"",1,"")</f>
        <v/>
      </c>
      <c r="B2960" s="49">
        <f t="shared" si="46"/>
        <v>2635</v>
      </c>
      <c r="C2960" s="50" t="s">
        <v>119</v>
      </c>
      <c r="D2960" s="51"/>
      <c r="E2960" s="29"/>
      <c r="F2960" s="70"/>
      <c r="G2960" s="67"/>
      <c r="H2960" s="67"/>
      <c r="I2960" s="70"/>
      <c r="J2960"/>
      <c r="K2960"/>
      <c r="L2960" s="58"/>
      <c r="M2960" s="58"/>
      <c r="N2960" s="58"/>
      <c r="O2960" s="58"/>
    </row>
    <row r="2961" spans="1:15" s="50" customFormat="1">
      <c r="A2961" s="62" t="str">
        <f>IF(Tabela3[[#This Row],[GOL CASA]]&lt;&gt;"",1,"")</f>
        <v/>
      </c>
      <c r="B2961" s="49">
        <f t="shared" si="46"/>
        <v>2636</v>
      </c>
      <c r="C2961" s="50" t="s">
        <v>119</v>
      </c>
      <c r="D2961" s="51"/>
      <c r="E2961" s="29"/>
      <c r="F2961" s="70"/>
      <c r="G2961" s="67"/>
      <c r="H2961" s="67"/>
      <c r="I2961" s="70"/>
      <c r="J2961"/>
      <c r="K2961"/>
      <c r="L2961" s="58"/>
      <c r="M2961" s="58"/>
      <c r="N2961" s="58"/>
      <c r="O2961" s="58"/>
    </row>
    <row r="2962" spans="1:15" s="50" customFormat="1">
      <c r="A2962" s="62" t="str">
        <f>IF(Tabela3[[#This Row],[GOL CASA]]&lt;&gt;"",1,"")</f>
        <v/>
      </c>
      <c r="B2962" s="49">
        <f t="shared" si="46"/>
        <v>2637</v>
      </c>
      <c r="C2962" s="50" t="s">
        <v>119</v>
      </c>
      <c r="D2962" s="51"/>
      <c r="E2962" s="29"/>
      <c r="F2962" s="70"/>
      <c r="G2962" s="67"/>
      <c r="H2962" s="67"/>
      <c r="I2962" s="70"/>
      <c r="J2962"/>
      <c r="K2962"/>
      <c r="L2962" s="58"/>
      <c r="M2962" s="58"/>
      <c r="N2962" s="58"/>
      <c r="O2962" s="58"/>
    </row>
    <row r="2963" spans="1:15" s="50" customFormat="1">
      <c r="A2963" s="62" t="str">
        <f>IF(Tabela3[[#This Row],[GOL CASA]]&lt;&gt;"",1,"")</f>
        <v/>
      </c>
      <c r="B2963" s="49">
        <f t="shared" si="46"/>
        <v>2638</v>
      </c>
      <c r="C2963" s="50" t="s">
        <v>119</v>
      </c>
      <c r="D2963" s="51"/>
      <c r="E2963" s="29"/>
      <c r="F2963" s="70"/>
      <c r="G2963" s="67"/>
      <c r="H2963" s="67"/>
      <c r="I2963" s="70"/>
      <c r="J2963"/>
      <c r="K2963"/>
      <c r="L2963" s="58"/>
      <c r="M2963" s="58"/>
      <c r="N2963" s="58"/>
      <c r="O2963" s="58"/>
    </row>
    <row r="2964" spans="1:15" s="50" customFormat="1">
      <c r="A2964" s="62" t="str">
        <f>IF(Tabela3[[#This Row],[GOL CASA]]&lt;&gt;"",1,"")</f>
        <v/>
      </c>
      <c r="B2964" s="49">
        <f t="shared" si="46"/>
        <v>2639</v>
      </c>
      <c r="C2964" s="50" t="s">
        <v>119</v>
      </c>
      <c r="D2964" s="51"/>
      <c r="E2964" s="29"/>
      <c r="F2964" s="70"/>
      <c r="G2964" s="67"/>
      <c r="H2964" s="67"/>
      <c r="I2964" s="70"/>
      <c r="J2964"/>
      <c r="K2964"/>
      <c r="L2964" s="58"/>
      <c r="M2964" s="58"/>
      <c r="N2964" s="58"/>
      <c r="O2964" s="58"/>
    </row>
    <row r="2965" spans="1:15" s="50" customFormat="1">
      <c r="A2965" s="62" t="str">
        <f>IF(Tabela3[[#This Row],[GOL CASA]]&lt;&gt;"",1,"")</f>
        <v/>
      </c>
      <c r="B2965" s="49">
        <f t="shared" si="46"/>
        <v>2640</v>
      </c>
      <c r="C2965" s="50" t="s">
        <v>119</v>
      </c>
      <c r="D2965" s="51"/>
      <c r="E2965" s="29"/>
      <c r="F2965" s="70"/>
      <c r="G2965" s="67"/>
      <c r="H2965" s="67"/>
      <c r="I2965" s="70"/>
      <c r="J2965"/>
      <c r="K2965"/>
      <c r="L2965" s="58"/>
      <c r="M2965" s="58"/>
      <c r="N2965" s="58"/>
      <c r="O2965" s="58"/>
    </row>
    <row r="2966" spans="1:15" s="50" customFormat="1">
      <c r="A2966" s="62" t="str">
        <f>IF(Tabela3[[#This Row],[GOL CASA]]&lt;&gt;"",1,"")</f>
        <v/>
      </c>
      <c r="B2966" s="49">
        <f t="shared" si="46"/>
        <v>2641</v>
      </c>
      <c r="C2966" s="50" t="s">
        <v>119</v>
      </c>
      <c r="D2966" s="51"/>
      <c r="E2966" s="29"/>
      <c r="F2966" s="70"/>
      <c r="G2966" s="67"/>
      <c r="H2966" s="67"/>
      <c r="I2966" s="70"/>
      <c r="J2966"/>
      <c r="K2966"/>
      <c r="L2966" s="58"/>
      <c r="M2966" s="58"/>
      <c r="N2966" s="58"/>
      <c r="O2966" s="58"/>
    </row>
    <row r="2967" spans="1:15" s="50" customFormat="1">
      <c r="A2967" s="62" t="str">
        <f>IF(Tabela3[[#This Row],[GOL CASA]]&lt;&gt;"",1,"")</f>
        <v/>
      </c>
      <c r="B2967" s="49">
        <f t="shared" si="46"/>
        <v>2642</v>
      </c>
      <c r="C2967" s="50" t="s">
        <v>119</v>
      </c>
      <c r="D2967" s="51"/>
      <c r="E2967" s="29"/>
      <c r="F2967" s="70"/>
      <c r="G2967" s="67"/>
      <c r="H2967" s="67"/>
      <c r="I2967" s="70"/>
      <c r="J2967"/>
      <c r="K2967"/>
      <c r="L2967" s="58"/>
      <c r="M2967" s="58"/>
      <c r="N2967" s="58"/>
      <c r="O2967" s="58"/>
    </row>
    <row r="2968" spans="1:15" s="50" customFormat="1">
      <c r="A2968" s="62" t="str">
        <f>IF(Tabela3[[#This Row],[GOL CASA]]&lt;&gt;"",1,"")</f>
        <v/>
      </c>
      <c r="B2968" s="49">
        <f t="shared" si="46"/>
        <v>2643</v>
      </c>
      <c r="C2968" s="50" t="s">
        <v>119</v>
      </c>
      <c r="D2968" s="51"/>
      <c r="E2968" s="29"/>
      <c r="F2968" s="70"/>
      <c r="G2968" s="67"/>
      <c r="H2968" s="67"/>
      <c r="I2968" s="70"/>
      <c r="J2968"/>
      <c r="K2968"/>
      <c r="L2968" s="58"/>
      <c r="M2968" s="58"/>
      <c r="N2968" s="58"/>
      <c r="O2968" s="58"/>
    </row>
    <row r="2969" spans="1:15" s="50" customFormat="1">
      <c r="A2969" s="62" t="str">
        <f>IF(Tabela3[[#This Row],[GOL CASA]]&lt;&gt;"",1,"")</f>
        <v/>
      </c>
      <c r="B2969" s="49">
        <f t="shared" si="46"/>
        <v>2644</v>
      </c>
      <c r="C2969" s="50" t="s">
        <v>119</v>
      </c>
      <c r="D2969" s="51"/>
      <c r="E2969" s="29"/>
      <c r="F2969" s="70"/>
      <c r="G2969" s="67"/>
      <c r="H2969" s="67"/>
      <c r="I2969" s="70"/>
      <c r="J2969"/>
      <c r="K2969"/>
      <c r="L2969" s="58"/>
      <c r="M2969" s="58"/>
      <c r="N2969" s="58"/>
      <c r="O2969" s="58"/>
    </row>
    <row r="2970" spans="1:15" s="50" customFormat="1">
      <c r="A2970" s="62" t="str">
        <f>IF(Tabela3[[#This Row],[GOL CASA]]&lt;&gt;"",1,"")</f>
        <v/>
      </c>
      <c r="B2970" s="49">
        <f t="shared" si="46"/>
        <v>2645</v>
      </c>
      <c r="C2970" s="50" t="s">
        <v>119</v>
      </c>
      <c r="D2970" s="51"/>
      <c r="E2970" s="29"/>
      <c r="F2970" s="70"/>
      <c r="G2970" s="67"/>
      <c r="H2970" s="67"/>
      <c r="I2970" s="70"/>
      <c r="J2970"/>
      <c r="K2970"/>
      <c r="L2970" s="58"/>
      <c r="M2970" s="58"/>
      <c r="N2970" s="58"/>
      <c r="O2970" s="58"/>
    </row>
    <row r="2971" spans="1:15" s="50" customFormat="1">
      <c r="A2971" s="62" t="str">
        <f>IF(Tabela3[[#This Row],[GOL CASA]]&lt;&gt;"",1,"")</f>
        <v/>
      </c>
      <c r="B2971" s="49">
        <f t="shared" si="46"/>
        <v>2646</v>
      </c>
      <c r="C2971" s="50" t="s">
        <v>119</v>
      </c>
      <c r="D2971" s="51"/>
      <c r="E2971" s="29"/>
      <c r="F2971" s="70"/>
      <c r="G2971" s="67"/>
      <c r="H2971" s="67"/>
      <c r="I2971" s="70"/>
      <c r="J2971"/>
      <c r="K2971"/>
      <c r="L2971" s="58"/>
      <c r="M2971" s="58"/>
      <c r="N2971" s="58"/>
      <c r="O2971" s="58"/>
    </row>
    <row r="2972" spans="1:15" s="50" customFormat="1">
      <c r="A2972" s="62" t="str">
        <f>IF(Tabela3[[#This Row],[GOL CASA]]&lt;&gt;"",1,"")</f>
        <v/>
      </c>
      <c r="B2972" s="49">
        <f t="shared" si="46"/>
        <v>2647</v>
      </c>
      <c r="C2972" s="50" t="s">
        <v>119</v>
      </c>
      <c r="D2972" s="51"/>
      <c r="E2972" s="29"/>
      <c r="F2972" s="70"/>
      <c r="G2972" s="67"/>
      <c r="H2972" s="67"/>
      <c r="I2972" s="70"/>
      <c r="J2972"/>
      <c r="K2972"/>
      <c r="L2972" s="58"/>
      <c r="M2972" s="58"/>
      <c r="N2972" s="58"/>
      <c r="O2972" s="58"/>
    </row>
    <row r="2973" spans="1:15" s="50" customFormat="1">
      <c r="A2973" s="62" t="str">
        <f>IF(Tabela3[[#This Row],[GOL CASA]]&lt;&gt;"",1,"")</f>
        <v/>
      </c>
      <c r="B2973" s="49">
        <f t="shared" si="46"/>
        <v>2648</v>
      </c>
      <c r="C2973" s="50" t="s">
        <v>119</v>
      </c>
      <c r="D2973" s="51"/>
      <c r="E2973" s="29"/>
      <c r="F2973" s="70"/>
      <c r="G2973" s="67"/>
      <c r="H2973" s="67"/>
      <c r="I2973" s="70"/>
      <c r="J2973"/>
      <c r="K2973"/>
      <c r="L2973" s="58"/>
      <c r="M2973" s="58"/>
      <c r="N2973" s="58"/>
      <c r="O2973" s="58"/>
    </row>
    <row r="2974" spans="1:15" s="50" customFormat="1">
      <c r="A2974" s="62" t="str">
        <f>IF(Tabela3[[#This Row],[GOL CASA]]&lt;&gt;"",1,"")</f>
        <v/>
      </c>
      <c r="B2974" s="49">
        <f t="shared" si="46"/>
        <v>2649</v>
      </c>
      <c r="C2974" s="50" t="s">
        <v>119</v>
      </c>
      <c r="D2974" s="51"/>
      <c r="E2974" s="29"/>
      <c r="F2974" s="70"/>
      <c r="G2974" s="67"/>
      <c r="H2974" s="67"/>
      <c r="I2974" s="70"/>
      <c r="J2974"/>
      <c r="K2974"/>
      <c r="L2974" s="58"/>
      <c r="M2974" s="58"/>
      <c r="N2974" s="58"/>
      <c r="O2974" s="58"/>
    </row>
    <row r="2975" spans="1:15" s="50" customFormat="1">
      <c r="A2975" s="62" t="str">
        <f>IF(Tabela3[[#This Row],[GOL CASA]]&lt;&gt;"",1,"")</f>
        <v/>
      </c>
      <c r="B2975" s="49">
        <f t="shared" si="46"/>
        <v>2650</v>
      </c>
      <c r="C2975" s="50" t="s">
        <v>119</v>
      </c>
      <c r="D2975" s="51"/>
      <c r="E2975" s="29"/>
      <c r="F2975" s="70"/>
      <c r="G2975" s="67"/>
      <c r="H2975" s="67"/>
      <c r="I2975" s="70"/>
      <c r="J2975"/>
      <c r="K2975"/>
      <c r="L2975" s="58"/>
      <c r="M2975" s="58"/>
      <c r="N2975" s="58"/>
      <c r="O2975" s="58"/>
    </row>
    <row r="2976" spans="1:15" s="50" customFormat="1">
      <c r="A2976" s="62" t="str">
        <f>IF(Tabela3[[#This Row],[GOL CASA]]&lt;&gt;"",1,"")</f>
        <v/>
      </c>
      <c r="B2976" s="49">
        <f t="shared" si="46"/>
        <v>2651</v>
      </c>
      <c r="C2976" s="50" t="s">
        <v>119</v>
      </c>
      <c r="D2976" s="51"/>
      <c r="E2976" s="29"/>
      <c r="F2976" s="70"/>
      <c r="G2976" s="67"/>
      <c r="H2976" s="67"/>
      <c r="I2976" s="70"/>
      <c r="J2976"/>
      <c r="K2976"/>
      <c r="L2976" s="58"/>
      <c r="M2976" s="58"/>
      <c r="N2976" s="58"/>
      <c r="O2976" s="58"/>
    </row>
    <row r="2977" spans="1:15" s="50" customFormat="1">
      <c r="A2977" s="62" t="str">
        <f>IF(Tabela3[[#This Row],[GOL CASA]]&lt;&gt;"",1,"")</f>
        <v/>
      </c>
      <c r="B2977" s="49">
        <f t="shared" si="46"/>
        <v>2652</v>
      </c>
      <c r="C2977" s="50" t="s">
        <v>119</v>
      </c>
      <c r="D2977" s="51"/>
      <c r="E2977" s="29"/>
      <c r="F2977" s="70"/>
      <c r="G2977" s="67"/>
      <c r="H2977" s="67"/>
      <c r="I2977" s="70"/>
      <c r="J2977"/>
      <c r="K2977"/>
      <c r="L2977" s="58"/>
      <c r="M2977" s="58"/>
      <c r="N2977" s="58"/>
      <c r="O2977" s="58"/>
    </row>
    <row r="2978" spans="1:15" s="50" customFormat="1">
      <c r="A2978" s="62" t="str">
        <f>IF(Tabela3[[#This Row],[GOL CASA]]&lt;&gt;"",1,"")</f>
        <v/>
      </c>
      <c r="B2978" s="49">
        <f t="shared" si="46"/>
        <v>2653</v>
      </c>
      <c r="C2978" s="50" t="s">
        <v>119</v>
      </c>
      <c r="D2978" s="51"/>
      <c r="E2978" s="29"/>
      <c r="F2978" s="70"/>
      <c r="G2978" s="67"/>
      <c r="H2978" s="67"/>
      <c r="I2978" s="70"/>
      <c r="J2978"/>
      <c r="K2978"/>
      <c r="L2978" s="58"/>
      <c r="M2978" s="58"/>
      <c r="N2978" s="58"/>
      <c r="O2978" s="58"/>
    </row>
    <row r="2979" spans="1:15" s="50" customFormat="1">
      <c r="A2979" s="62" t="str">
        <f>IF(Tabela3[[#This Row],[GOL CASA]]&lt;&gt;"",1,"")</f>
        <v/>
      </c>
      <c r="B2979" s="49">
        <f t="shared" si="46"/>
        <v>2654</v>
      </c>
      <c r="C2979" s="50" t="s">
        <v>119</v>
      </c>
      <c r="D2979" s="51"/>
      <c r="E2979" s="29"/>
      <c r="F2979" s="70"/>
      <c r="G2979" s="67"/>
      <c r="H2979" s="67"/>
      <c r="I2979" s="70"/>
      <c r="J2979"/>
      <c r="K2979"/>
      <c r="L2979" s="58"/>
      <c r="M2979" s="58"/>
      <c r="N2979" s="58"/>
      <c r="O2979" s="58"/>
    </row>
    <row r="2980" spans="1:15" s="50" customFormat="1">
      <c r="A2980" s="62" t="str">
        <f>IF(Tabela3[[#This Row],[GOL CASA]]&lt;&gt;"",1,"")</f>
        <v/>
      </c>
      <c r="B2980" s="49">
        <f t="shared" si="46"/>
        <v>2655</v>
      </c>
      <c r="C2980" s="50" t="s">
        <v>119</v>
      </c>
      <c r="D2980" s="51"/>
      <c r="E2980" s="29"/>
      <c r="F2980" s="70"/>
      <c r="G2980" s="67"/>
      <c r="H2980" s="67"/>
      <c r="I2980" s="70"/>
      <c r="J2980"/>
      <c r="K2980"/>
      <c r="L2980" s="58"/>
      <c r="M2980" s="58"/>
      <c r="N2980" s="58"/>
      <c r="O2980" s="58"/>
    </row>
    <row r="2981" spans="1:15" s="50" customFormat="1">
      <c r="A2981" s="62" t="str">
        <f>IF(Tabela3[[#This Row],[GOL CASA]]&lt;&gt;"",1,"")</f>
        <v/>
      </c>
      <c r="B2981" s="49">
        <f t="shared" si="46"/>
        <v>2656</v>
      </c>
      <c r="C2981" s="50" t="s">
        <v>119</v>
      </c>
      <c r="D2981" s="51"/>
      <c r="E2981" s="29"/>
      <c r="F2981" s="70"/>
      <c r="G2981" s="67"/>
      <c r="H2981" s="67"/>
      <c r="I2981" s="70"/>
      <c r="J2981"/>
      <c r="K2981"/>
      <c r="L2981" s="58"/>
      <c r="M2981" s="58"/>
      <c r="N2981" s="58"/>
      <c r="O2981" s="58"/>
    </row>
    <row r="2982" spans="1:15" s="50" customFormat="1">
      <c r="A2982" s="62" t="str">
        <f>IF(Tabela3[[#This Row],[GOL CASA]]&lt;&gt;"",1,"")</f>
        <v/>
      </c>
      <c r="B2982" s="49">
        <f t="shared" si="46"/>
        <v>2657</v>
      </c>
      <c r="C2982" s="50" t="s">
        <v>119</v>
      </c>
      <c r="D2982" s="51"/>
      <c r="E2982" s="29"/>
      <c r="F2982" s="70"/>
      <c r="G2982" s="67"/>
      <c r="H2982" s="67"/>
      <c r="I2982" s="70"/>
      <c r="J2982"/>
      <c r="K2982"/>
      <c r="L2982" s="58"/>
      <c r="M2982" s="58"/>
      <c r="N2982" s="58"/>
      <c r="O2982" s="58"/>
    </row>
    <row r="2983" spans="1:15" s="50" customFormat="1">
      <c r="A2983" s="62" t="str">
        <f>IF(Tabela3[[#This Row],[GOL CASA]]&lt;&gt;"",1,"")</f>
        <v/>
      </c>
      <c r="B2983" s="49">
        <f t="shared" si="46"/>
        <v>2658</v>
      </c>
      <c r="C2983" s="50" t="s">
        <v>119</v>
      </c>
      <c r="D2983" s="51"/>
      <c r="E2983" s="29"/>
      <c r="F2983" s="70"/>
      <c r="G2983" s="67"/>
      <c r="H2983" s="67"/>
      <c r="I2983" s="70"/>
      <c r="J2983"/>
      <c r="K2983"/>
      <c r="L2983" s="58"/>
      <c r="M2983" s="58"/>
      <c r="N2983" s="58"/>
      <c r="O2983" s="58"/>
    </row>
    <row r="2984" spans="1:15" s="50" customFormat="1">
      <c r="A2984" s="62" t="str">
        <f>IF(Tabela3[[#This Row],[GOL CASA]]&lt;&gt;"",1,"")</f>
        <v/>
      </c>
      <c r="B2984" s="49">
        <f t="shared" si="46"/>
        <v>2659</v>
      </c>
      <c r="C2984" s="50" t="s">
        <v>119</v>
      </c>
      <c r="D2984" s="51"/>
      <c r="E2984" s="29"/>
      <c r="F2984" s="70"/>
      <c r="G2984" s="67"/>
      <c r="H2984" s="67"/>
      <c r="I2984" s="70"/>
      <c r="J2984"/>
      <c r="K2984"/>
      <c r="L2984" s="58"/>
      <c r="M2984" s="58"/>
      <c r="N2984" s="58"/>
      <c r="O2984" s="58"/>
    </row>
    <row r="2985" spans="1:15" s="50" customFormat="1">
      <c r="A2985" s="62" t="str">
        <f>IF(Tabela3[[#This Row],[GOL CASA]]&lt;&gt;"",1,"")</f>
        <v/>
      </c>
      <c r="B2985" s="49">
        <f t="shared" si="46"/>
        <v>2660</v>
      </c>
      <c r="C2985" s="50" t="s">
        <v>119</v>
      </c>
      <c r="D2985" s="51"/>
      <c r="E2985" s="29"/>
      <c r="F2985" s="70"/>
      <c r="G2985" s="67"/>
      <c r="H2985" s="67"/>
      <c r="I2985" s="70"/>
      <c r="J2985"/>
      <c r="K2985"/>
      <c r="L2985" s="58"/>
      <c r="M2985" s="58"/>
      <c r="N2985" s="58"/>
      <c r="O2985" s="58"/>
    </row>
    <row r="2986" spans="1:15" s="50" customFormat="1">
      <c r="A2986" s="62" t="str">
        <f>IF(Tabela3[[#This Row],[GOL CASA]]&lt;&gt;"",1,"")</f>
        <v/>
      </c>
      <c r="B2986" s="49">
        <f t="shared" si="46"/>
        <v>2661</v>
      </c>
      <c r="C2986" s="50" t="s">
        <v>119</v>
      </c>
      <c r="D2986" s="51"/>
      <c r="E2986" s="29"/>
      <c r="F2986" s="70"/>
      <c r="G2986" s="67"/>
      <c r="H2986" s="67"/>
      <c r="I2986" s="70"/>
      <c r="J2986"/>
      <c r="K2986"/>
      <c r="L2986" s="58"/>
      <c r="M2986" s="58"/>
      <c r="N2986" s="58"/>
      <c r="O2986" s="58"/>
    </row>
    <row r="2987" spans="1:15" s="50" customFormat="1">
      <c r="A2987" s="62" t="str">
        <f>IF(Tabela3[[#This Row],[GOL CASA]]&lt;&gt;"",1,"")</f>
        <v/>
      </c>
      <c r="B2987" s="49">
        <f t="shared" si="46"/>
        <v>2662</v>
      </c>
      <c r="C2987" s="50" t="s">
        <v>119</v>
      </c>
      <c r="D2987" s="51"/>
      <c r="E2987" s="29"/>
      <c r="F2987" s="70"/>
      <c r="G2987" s="67"/>
      <c r="H2987" s="67"/>
      <c r="I2987" s="70"/>
      <c r="J2987"/>
      <c r="K2987"/>
      <c r="L2987" s="58"/>
      <c r="M2987" s="58"/>
      <c r="N2987" s="58"/>
      <c r="O2987" s="58"/>
    </row>
    <row r="2988" spans="1:15" s="50" customFormat="1">
      <c r="A2988" s="62" t="str">
        <f>IF(Tabela3[[#This Row],[GOL CASA]]&lt;&gt;"",1,"")</f>
        <v/>
      </c>
      <c r="B2988" s="49">
        <f t="shared" si="46"/>
        <v>2663</v>
      </c>
      <c r="C2988" s="50" t="s">
        <v>119</v>
      </c>
      <c r="D2988" s="51"/>
      <c r="E2988" s="29"/>
      <c r="F2988" s="70"/>
      <c r="G2988" s="67"/>
      <c r="H2988" s="67"/>
      <c r="I2988" s="70"/>
      <c r="J2988"/>
      <c r="K2988"/>
      <c r="L2988" s="58"/>
      <c r="M2988" s="58"/>
      <c r="N2988" s="58"/>
      <c r="O2988" s="58"/>
    </row>
    <row r="2989" spans="1:15" s="50" customFormat="1">
      <c r="A2989" s="62" t="str">
        <f>IF(Tabela3[[#This Row],[GOL CASA]]&lt;&gt;"",1,"")</f>
        <v/>
      </c>
      <c r="B2989" s="49">
        <f t="shared" si="46"/>
        <v>2664</v>
      </c>
      <c r="C2989" s="50" t="s">
        <v>119</v>
      </c>
      <c r="D2989" s="51"/>
      <c r="E2989" s="29"/>
      <c r="F2989" s="70"/>
      <c r="G2989" s="67"/>
      <c r="H2989" s="67"/>
      <c r="I2989" s="70"/>
      <c r="J2989"/>
      <c r="K2989"/>
      <c r="L2989" s="58"/>
      <c r="M2989" s="58"/>
      <c r="N2989" s="58"/>
      <c r="O2989" s="58"/>
    </row>
    <row r="2990" spans="1:15" s="50" customFormat="1">
      <c r="A2990" s="62" t="str">
        <f>IF(Tabela3[[#This Row],[GOL CASA]]&lt;&gt;"",1,"")</f>
        <v/>
      </c>
      <c r="B2990" s="49">
        <f t="shared" si="46"/>
        <v>2665</v>
      </c>
      <c r="C2990" s="50" t="s">
        <v>119</v>
      </c>
      <c r="D2990" s="51"/>
      <c r="E2990" s="29"/>
      <c r="F2990" s="70"/>
      <c r="G2990" s="67"/>
      <c r="H2990" s="67"/>
      <c r="I2990" s="70"/>
      <c r="J2990"/>
      <c r="K2990"/>
      <c r="L2990" s="58"/>
      <c r="M2990" s="58"/>
      <c r="N2990" s="58"/>
      <c r="O2990" s="58"/>
    </row>
    <row r="2991" spans="1:15" s="50" customFormat="1">
      <c r="A2991" s="62" t="str">
        <f>IF(Tabela3[[#This Row],[GOL CASA]]&lt;&gt;"",1,"")</f>
        <v/>
      </c>
      <c r="B2991" s="49">
        <f t="shared" si="46"/>
        <v>2666</v>
      </c>
      <c r="C2991" s="50" t="s">
        <v>119</v>
      </c>
      <c r="D2991" s="51"/>
      <c r="E2991" s="29"/>
      <c r="F2991" s="70"/>
      <c r="G2991" s="67"/>
      <c r="H2991" s="67"/>
      <c r="I2991" s="70"/>
      <c r="J2991"/>
      <c r="K2991"/>
      <c r="L2991" s="58"/>
      <c r="M2991" s="58"/>
      <c r="N2991" s="58"/>
      <c r="O2991" s="58"/>
    </row>
    <row r="2992" spans="1:15" s="50" customFormat="1">
      <c r="A2992" s="62" t="str">
        <f>IF(Tabela3[[#This Row],[GOL CASA]]&lt;&gt;"",1,"")</f>
        <v/>
      </c>
      <c r="B2992" s="49">
        <f t="shared" si="46"/>
        <v>2667</v>
      </c>
      <c r="C2992" s="50" t="s">
        <v>119</v>
      </c>
      <c r="D2992" s="51"/>
      <c r="E2992" s="29"/>
      <c r="F2992" s="70"/>
      <c r="G2992" s="67"/>
      <c r="H2992" s="67"/>
      <c r="I2992" s="70"/>
      <c r="J2992"/>
      <c r="K2992"/>
      <c r="L2992" s="58"/>
      <c r="M2992" s="58"/>
      <c r="N2992" s="58"/>
      <c r="O2992" s="58"/>
    </row>
    <row r="2993" spans="1:15" s="50" customFormat="1">
      <c r="A2993" s="62" t="str">
        <f>IF(Tabela3[[#This Row],[GOL CASA]]&lt;&gt;"",1,"")</f>
        <v/>
      </c>
      <c r="B2993" s="49">
        <f t="shared" si="46"/>
        <v>2668</v>
      </c>
      <c r="C2993" s="50" t="s">
        <v>119</v>
      </c>
      <c r="D2993" s="51"/>
      <c r="E2993" s="29"/>
      <c r="F2993" s="70"/>
      <c r="G2993" s="67"/>
      <c r="H2993" s="67"/>
      <c r="I2993" s="70"/>
      <c r="J2993"/>
      <c r="K2993"/>
      <c r="L2993" s="58"/>
      <c r="M2993" s="58"/>
      <c r="N2993" s="58"/>
      <c r="O2993" s="58"/>
    </row>
    <row r="2994" spans="1:15" s="50" customFormat="1">
      <c r="A2994" s="62" t="str">
        <f>IF(Tabela3[[#This Row],[GOL CASA]]&lt;&gt;"",1,"")</f>
        <v/>
      </c>
      <c r="B2994" s="49">
        <f t="shared" si="46"/>
        <v>2669</v>
      </c>
      <c r="C2994" s="50" t="s">
        <v>119</v>
      </c>
      <c r="D2994" s="51"/>
      <c r="E2994" s="29"/>
      <c r="F2994" s="70"/>
      <c r="G2994" s="67"/>
      <c r="H2994" s="67"/>
      <c r="I2994" s="70"/>
      <c r="J2994"/>
      <c r="K2994"/>
      <c r="L2994" s="58"/>
      <c r="M2994" s="58"/>
      <c r="N2994" s="58"/>
      <c r="O2994" s="58"/>
    </row>
    <row r="2995" spans="1:15" s="50" customFormat="1">
      <c r="A2995" s="62" t="str">
        <f>IF(Tabela3[[#This Row],[GOL CASA]]&lt;&gt;"",1,"")</f>
        <v/>
      </c>
      <c r="B2995" s="49">
        <f t="shared" si="46"/>
        <v>2670</v>
      </c>
      <c r="C2995" s="50" t="s">
        <v>119</v>
      </c>
      <c r="D2995" s="51"/>
      <c r="E2995" s="29"/>
      <c r="F2995" s="70"/>
      <c r="G2995" s="67"/>
      <c r="H2995" s="67"/>
      <c r="I2995" s="70"/>
      <c r="J2995"/>
      <c r="K2995"/>
      <c r="L2995" s="58"/>
      <c r="M2995" s="58"/>
      <c r="N2995" s="58"/>
      <c r="O2995" s="58"/>
    </row>
    <row r="2996" spans="1:15" s="50" customFormat="1">
      <c r="A2996" s="62" t="str">
        <f>IF(Tabela3[[#This Row],[GOL CASA]]&lt;&gt;"",1,"")</f>
        <v/>
      </c>
      <c r="B2996" s="49">
        <f t="shared" si="46"/>
        <v>2671</v>
      </c>
      <c r="C2996" s="50" t="s">
        <v>119</v>
      </c>
      <c r="D2996" s="51"/>
      <c r="E2996" s="29"/>
      <c r="F2996" s="70"/>
      <c r="G2996" s="67"/>
      <c r="H2996" s="67"/>
      <c r="I2996" s="70"/>
      <c r="J2996"/>
      <c r="K2996"/>
      <c r="L2996" s="58"/>
      <c r="M2996" s="58"/>
      <c r="N2996" s="58"/>
      <c r="O2996" s="58"/>
    </row>
    <row r="2997" spans="1:15" s="50" customFormat="1">
      <c r="A2997" s="62" t="str">
        <f>IF(Tabela3[[#This Row],[GOL CASA]]&lt;&gt;"",1,"")</f>
        <v/>
      </c>
      <c r="B2997" s="49">
        <f t="shared" si="46"/>
        <v>2672</v>
      </c>
      <c r="C2997" s="50" t="s">
        <v>119</v>
      </c>
      <c r="D2997" s="51"/>
      <c r="E2997" s="29"/>
      <c r="F2997" s="70"/>
      <c r="G2997" s="67"/>
      <c r="H2997" s="67"/>
      <c r="I2997" s="70"/>
      <c r="J2997"/>
      <c r="K2997"/>
      <c r="L2997" s="58"/>
      <c r="M2997" s="58"/>
      <c r="N2997" s="58"/>
      <c r="O2997" s="58"/>
    </row>
    <row r="2998" spans="1:15" s="50" customFormat="1">
      <c r="A2998" s="62" t="str">
        <f>IF(Tabela3[[#This Row],[GOL CASA]]&lt;&gt;"",1,"")</f>
        <v/>
      </c>
      <c r="B2998" s="49">
        <f t="shared" si="46"/>
        <v>2673</v>
      </c>
      <c r="C2998" s="50" t="s">
        <v>119</v>
      </c>
      <c r="D2998" s="51"/>
      <c r="E2998" s="29"/>
      <c r="F2998" s="70"/>
      <c r="G2998" s="67"/>
      <c r="H2998" s="67"/>
      <c r="I2998" s="70"/>
      <c r="J2998"/>
      <c r="K2998"/>
      <c r="L2998" s="58"/>
      <c r="M2998" s="58"/>
      <c r="N2998" s="58"/>
      <c r="O2998" s="58"/>
    </row>
    <row r="2999" spans="1:15" s="50" customFormat="1">
      <c r="A2999" s="62" t="str">
        <f>IF(Tabela3[[#This Row],[GOL CASA]]&lt;&gt;"",1,"")</f>
        <v/>
      </c>
      <c r="B2999" s="49">
        <f t="shared" si="46"/>
        <v>2674</v>
      </c>
      <c r="C2999" s="50" t="s">
        <v>119</v>
      </c>
      <c r="D2999" s="51"/>
      <c r="E2999" s="29"/>
      <c r="F2999" s="70"/>
      <c r="G2999" s="67"/>
      <c r="H2999" s="67"/>
      <c r="I2999" s="70"/>
      <c r="J2999"/>
      <c r="K2999"/>
      <c r="L2999" s="58"/>
      <c r="M2999" s="58"/>
      <c r="N2999" s="58"/>
      <c r="O2999" s="58"/>
    </row>
    <row r="3000" spans="1:15" s="50" customFormat="1">
      <c r="A3000" s="62" t="str">
        <f>IF(Tabela3[[#This Row],[GOL CASA]]&lt;&gt;"",1,"")</f>
        <v/>
      </c>
      <c r="B3000" s="49">
        <f t="shared" si="46"/>
        <v>2675</v>
      </c>
      <c r="C3000" s="50" t="s">
        <v>119</v>
      </c>
      <c r="D3000" s="51"/>
      <c r="E3000" s="29"/>
      <c r="F3000" s="70"/>
      <c r="G3000" s="67"/>
      <c r="H3000" s="67"/>
      <c r="I3000" s="70"/>
      <c r="J3000"/>
      <c r="K3000"/>
      <c r="L3000" s="58"/>
      <c r="M3000" s="58"/>
      <c r="N3000" s="58"/>
      <c r="O3000" s="58"/>
    </row>
    <row r="3001" spans="1:15" s="50" customFormat="1">
      <c r="A3001" s="62" t="str">
        <f>IF(Tabela3[[#This Row],[GOL CASA]]&lt;&gt;"",1,"")</f>
        <v/>
      </c>
      <c r="B3001" s="49">
        <f t="shared" si="46"/>
        <v>2676</v>
      </c>
      <c r="C3001" s="50" t="s">
        <v>119</v>
      </c>
      <c r="D3001" s="51"/>
      <c r="E3001" s="29"/>
      <c r="F3001" s="70"/>
      <c r="G3001" s="67"/>
      <c r="H3001" s="67"/>
      <c r="I3001" s="70"/>
      <c r="J3001"/>
      <c r="K3001"/>
      <c r="L3001" s="58"/>
      <c r="M3001" s="58"/>
      <c r="N3001" s="58"/>
      <c r="O3001" s="58"/>
    </row>
    <row r="3002" spans="1:15" s="50" customFormat="1">
      <c r="A3002" s="62" t="str">
        <f>IF(Tabela3[[#This Row],[GOL CASA]]&lt;&gt;"",1,"")</f>
        <v/>
      </c>
      <c r="B3002" s="49">
        <f t="shared" si="46"/>
        <v>2677</v>
      </c>
      <c r="C3002" s="50" t="s">
        <v>119</v>
      </c>
      <c r="D3002" s="51"/>
      <c r="E3002" s="29"/>
      <c r="F3002" s="70"/>
      <c r="G3002" s="67"/>
      <c r="H3002" s="67"/>
      <c r="I3002" s="70"/>
      <c r="J3002"/>
      <c r="K3002"/>
      <c r="L3002" s="58"/>
      <c r="M3002" s="58"/>
      <c r="N3002" s="58"/>
      <c r="O3002" s="58"/>
    </row>
    <row r="3003" spans="1:15" s="50" customFormat="1">
      <c r="A3003" s="62" t="str">
        <f>IF(Tabela3[[#This Row],[GOL CASA]]&lt;&gt;"",1,"")</f>
        <v/>
      </c>
      <c r="B3003" s="49">
        <f t="shared" si="46"/>
        <v>2678</v>
      </c>
      <c r="C3003" s="50" t="s">
        <v>119</v>
      </c>
      <c r="D3003" s="51"/>
      <c r="E3003" s="29"/>
      <c r="F3003" s="70"/>
      <c r="G3003" s="67"/>
      <c r="H3003" s="67"/>
      <c r="I3003" s="70"/>
      <c r="J3003"/>
      <c r="K3003"/>
      <c r="L3003" s="58"/>
      <c r="M3003" s="58"/>
      <c r="N3003" s="58"/>
      <c r="O3003" s="58"/>
    </row>
    <row r="3004" spans="1:15" s="50" customFormat="1">
      <c r="A3004" s="62" t="str">
        <f>IF(Tabela3[[#This Row],[GOL CASA]]&lt;&gt;"",1,"")</f>
        <v/>
      </c>
      <c r="B3004" s="49">
        <f t="shared" si="46"/>
        <v>2679</v>
      </c>
      <c r="C3004" s="50" t="s">
        <v>119</v>
      </c>
      <c r="D3004" s="51"/>
      <c r="E3004" s="29"/>
      <c r="F3004" s="70"/>
      <c r="G3004" s="67"/>
      <c r="H3004" s="67"/>
      <c r="I3004" s="70"/>
      <c r="J3004"/>
      <c r="K3004"/>
      <c r="L3004" s="58"/>
      <c r="M3004" s="58"/>
      <c r="N3004" s="58"/>
      <c r="O3004" s="58"/>
    </row>
    <row r="3005" spans="1:15" s="50" customFormat="1">
      <c r="A3005" s="62" t="str">
        <f>IF(Tabela3[[#This Row],[GOL CASA]]&lt;&gt;"",1,"")</f>
        <v/>
      </c>
      <c r="B3005" s="49">
        <f t="shared" si="46"/>
        <v>2680</v>
      </c>
      <c r="C3005" s="50" t="s">
        <v>119</v>
      </c>
      <c r="D3005" s="51"/>
      <c r="E3005" s="29"/>
      <c r="F3005" s="70"/>
      <c r="G3005" s="67"/>
      <c r="H3005" s="67"/>
      <c r="I3005" s="70"/>
      <c r="J3005"/>
      <c r="K3005"/>
      <c r="L3005" s="58"/>
      <c r="M3005" s="58"/>
      <c r="N3005" s="58"/>
      <c r="O3005" s="58"/>
    </row>
    <row r="3006" spans="1:15" s="50" customFormat="1">
      <c r="A3006" s="62" t="str">
        <f>IF(Tabela3[[#This Row],[GOL CASA]]&lt;&gt;"",1,"")</f>
        <v/>
      </c>
      <c r="B3006" s="49">
        <f t="shared" si="46"/>
        <v>2681</v>
      </c>
      <c r="C3006" s="50" t="s">
        <v>119</v>
      </c>
      <c r="D3006" s="51"/>
      <c r="E3006" s="29"/>
      <c r="F3006" s="70"/>
      <c r="G3006" s="67"/>
      <c r="H3006" s="67"/>
      <c r="I3006" s="70"/>
      <c r="J3006"/>
      <c r="K3006"/>
      <c r="L3006" s="58"/>
      <c r="M3006" s="58"/>
      <c r="N3006" s="58"/>
      <c r="O3006" s="58"/>
    </row>
    <row r="3007" spans="1:15" s="50" customFormat="1">
      <c r="A3007" s="62" t="str">
        <f>IF(Tabela3[[#This Row],[GOL CASA]]&lt;&gt;"",1,"")</f>
        <v/>
      </c>
      <c r="B3007" s="49">
        <f t="shared" si="46"/>
        <v>2682</v>
      </c>
      <c r="C3007" s="50" t="s">
        <v>119</v>
      </c>
      <c r="D3007" s="51"/>
      <c r="E3007" s="29"/>
      <c r="F3007" s="70"/>
      <c r="G3007" s="67"/>
      <c r="H3007" s="67"/>
      <c r="I3007" s="70"/>
      <c r="J3007"/>
      <c r="K3007"/>
      <c r="L3007" s="58"/>
      <c r="M3007" s="58"/>
      <c r="N3007" s="58"/>
      <c r="O3007" s="58"/>
    </row>
    <row r="3008" spans="1:15" s="50" customFormat="1">
      <c r="A3008" s="62" t="str">
        <f>IF(Tabela3[[#This Row],[GOL CASA]]&lt;&gt;"",1,"")</f>
        <v/>
      </c>
      <c r="B3008" s="49">
        <f t="shared" si="46"/>
        <v>2683</v>
      </c>
      <c r="C3008" s="50" t="s">
        <v>119</v>
      </c>
      <c r="D3008" s="51"/>
      <c r="E3008" s="29"/>
      <c r="F3008" s="70"/>
      <c r="G3008" s="67"/>
      <c r="H3008" s="67"/>
      <c r="I3008" s="70"/>
      <c r="J3008"/>
      <c r="K3008"/>
      <c r="L3008" s="58"/>
      <c r="M3008" s="58"/>
      <c r="N3008" s="58"/>
      <c r="O3008" s="58"/>
    </row>
    <row r="3009" spans="1:15" s="50" customFormat="1">
      <c r="A3009" s="62" t="str">
        <f>IF(Tabela3[[#This Row],[GOL CASA]]&lt;&gt;"",1,"")</f>
        <v/>
      </c>
      <c r="B3009" s="49">
        <f t="shared" si="46"/>
        <v>2684</v>
      </c>
      <c r="C3009" s="50" t="s">
        <v>119</v>
      </c>
      <c r="D3009" s="51"/>
      <c r="E3009" s="29"/>
      <c r="F3009" s="70"/>
      <c r="G3009" s="67"/>
      <c r="H3009" s="67"/>
      <c r="I3009" s="70"/>
      <c r="J3009"/>
      <c r="K3009"/>
      <c r="L3009" s="58"/>
      <c r="M3009" s="58"/>
      <c r="N3009" s="58"/>
      <c r="O3009" s="58"/>
    </row>
    <row r="3010" spans="1:15" s="50" customFormat="1">
      <c r="A3010" s="62" t="str">
        <f>IF(Tabela3[[#This Row],[GOL CASA]]&lt;&gt;"",1,"")</f>
        <v/>
      </c>
      <c r="B3010" s="49">
        <f t="shared" si="46"/>
        <v>2685</v>
      </c>
      <c r="C3010" s="50" t="s">
        <v>119</v>
      </c>
      <c r="D3010" s="51"/>
      <c r="E3010" s="29"/>
      <c r="F3010" s="70"/>
      <c r="G3010" s="67"/>
      <c r="H3010" s="67"/>
      <c r="I3010" s="70"/>
      <c r="J3010"/>
      <c r="K3010"/>
      <c r="L3010" s="58"/>
      <c r="M3010" s="58"/>
      <c r="N3010" s="58"/>
      <c r="O3010" s="58"/>
    </row>
    <row r="3011" spans="1:15" s="50" customFormat="1">
      <c r="A3011" s="62" t="str">
        <f>IF(Tabela3[[#This Row],[GOL CASA]]&lt;&gt;"",1,"")</f>
        <v/>
      </c>
      <c r="B3011" s="49">
        <f t="shared" si="46"/>
        <v>2686</v>
      </c>
      <c r="C3011" s="50" t="s">
        <v>119</v>
      </c>
      <c r="D3011" s="51"/>
      <c r="E3011" s="29"/>
      <c r="F3011" s="70"/>
      <c r="G3011" s="67"/>
      <c r="H3011" s="67"/>
      <c r="I3011" s="70"/>
      <c r="J3011"/>
      <c r="K3011"/>
      <c r="L3011" s="58"/>
      <c r="M3011" s="58"/>
      <c r="N3011" s="58"/>
      <c r="O3011" s="58"/>
    </row>
    <row r="3012" spans="1:15" s="50" customFormat="1">
      <c r="A3012" s="62" t="str">
        <f>IF(Tabela3[[#This Row],[GOL CASA]]&lt;&gt;"",1,"")</f>
        <v/>
      </c>
      <c r="B3012" s="49">
        <f t="shared" si="46"/>
        <v>2687</v>
      </c>
      <c r="C3012" s="50" t="s">
        <v>119</v>
      </c>
      <c r="D3012" s="51"/>
      <c r="E3012" s="29"/>
      <c r="F3012" s="70"/>
      <c r="G3012" s="67"/>
      <c r="H3012" s="67"/>
      <c r="I3012" s="70"/>
      <c r="J3012"/>
      <c r="K3012"/>
      <c r="L3012" s="58"/>
      <c r="M3012" s="58"/>
      <c r="N3012" s="58"/>
      <c r="O3012" s="58"/>
    </row>
    <row r="3013" spans="1:15" s="50" customFormat="1">
      <c r="A3013" s="62" t="str">
        <f>IF(Tabela3[[#This Row],[GOL CASA]]&lt;&gt;"",1,"")</f>
        <v/>
      </c>
      <c r="B3013" s="49">
        <f t="shared" si="46"/>
        <v>2688</v>
      </c>
      <c r="C3013" s="50" t="s">
        <v>119</v>
      </c>
      <c r="D3013" s="51"/>
      <c r="E3013" s="29"/>
      <c r="F3013" s="70"/>
      <c r="G3013" s="67"/>
      <c r="H3013" s="67"/>
      <c r="I3013" s="70"/>
      <c r="J3013"/>
      <c r="K3013"/>
      <c r="L3013" s="58"/>
      <c r="M3013" s="58"/>
      <c r="N3013" s="58"/>
      <c r="O3013" s="58"/>
    </row>
    <row r="3014" spans="1:15" s="50" customFormat="1">
      <c r="A3014" s="62" t="str">
        <f>IF(Tabela3[[#This Row],[GOL CASA]]&lt;&gt;"",1,"")</f>
        <v/>
      </c>
      <c r="B3014" s="49">
        <f t="shared" si="46"/>
        <v>2689</v>
      </c>
      <c r="C3014" s="50" t="s">
        <v>119</v>
      </c>
      <c r="D3014" s="51"/>
      <c r="E3014" s="29"/>
      <c r="F3014" s="70"/>
      <c r="G3014" s="67"/>
      <c r="H3014" s="67"/>
      <c r="I3014" s="70"/>
      <c r="J3014"/>
      <c r="K3014"/>
      <c r="L3014" s="58"/>
      <c r="M3014" s="58"/>
      <c r="N3014" s="58"/>
      <c r="O3014" s="58"/>
    </row>
    <row r="3015" spans="1:15" s="50" customFormat="1">
      <c r="A3015" s="62" t="str">
        <f>IF(Tabela3[[#This Row],[GOL CASA]]&lt;&gt;"",1,"")</f>
        <v/>
      </c>
      <c r="B3015" s="49">
        <f t="shared" ref="B3015:B3078" si="47">B3014+1</f>
        <v>2690</v>
      </c>
      <c r="C3015" s="50" t="s">
        <v>119</v>
      </c>
      <c r="D3015" s="51"/>
      <c r="E3015" s="29"/>
      <c r="F3015" s="70"/>
      <c r="G3015" s="67"/>
      <c r="H3015" s="67"/>
      <c r="I3015" s="70"/>
      <c r="J3015"/>
      <c r="K3015"/>
      <c r="L3015" s="58"/>
      <c r="M3015" s="58"/>
      <c r="N3015" s="58"/>
      <c r="O3015" s="58"/>
    </row>
    <row r="3016" spans="1:15" s="50" customFormat="1">
      <c r="A3016" s="62" t="str">
        <f>IF(Tabela3[[#This Row],[GOL CASA]]&lt;&gt;"",1,"")</f>
        <v/>
      </c>
      <c r="B3016" s="49">
        <f t="shared" si="47"/>
        <v>2691</v>
      </c>
      <c r="C3016" s="50" t="s">
        <v>119</v>
      </c>
      <c r="D3016" s="51"/>
      <c r="E3016" s="29"/>
      <c r="F3016" s="70"/>
      <c r="G3016" s="67"/>
      <c r="H3016" s="67"/>
      <c r="I3016" s="70"/>
      <c r="J3016"/>
      <c r="K3016"/>
      <c r="L3016" s="58"/>
      <c r="M3016" s="58"/>
      <c r="N3016" s="58"/>
      <c r="O3016" s="58"/>
    </row>
    <row r="3017" spans="1:15" s="50" customFormat="1">
      <c r="A3017" s="62" t="str">
        <f>IF(Tabela3[[#This Row],[GOL CASA]]&lt;&gt;"",1,"")</f>
        <v/>
      </c>
      <c r="B3017" s="49">
        <f t="shared" si="47"/>
        <v>2692</v>
      </c>
      <c r="C3017" s="50" t="s">
        <v>119</v>
      </c>
      <c r="D3017" s="51"/>
      <c r="E3017" s="29"/>
      <c r="F3017" s="70"/>
      <c r="G3017" s="67"/>
      <c r="H3017" s="67"/>
      <c r="I3017" s="70"/>
      <c r="J3017"/>
      <c r="K3017"/>
      <c r="L3017" s="58"/>
      <c r="M3017" s="58"/>
      <c r="N3017" s="58"/>
      <c r="O3017" s="58"/>
    </row>
    <row r="3018" spans="1:15" s="50" customFormat="1">
      <c r="A3018" s="62" t="str">
        <f>IF(Tabela3[[#This Row],[GOL CASA]]&lt;&gt;"",1,"")</f>
        <v/>
      </c>
      <c r="B3018" s="49">
        <f t="shared" si="47"/>
        <v>2693</v>
      </c>
      <c r="C3018" s="50" t="s">
        <v>119</v>
      </c>
      <c r="D3018" s="51"/>
      <c r="E3018" s="29"/>
      <c r="F3018" s="70"/>
      <c r="G3018" s="67"/>
      <c r="H3018" s="67"/>
      <c r="I3018" s="70"/>
      <c r="J3018"/>
      <c r="K3018"/>
      <c r="L3018" s="58"/>
      <c r="M3018" s="58"/>
      <c r="N3018" s="58"/>
      <c r="O3018" s="58"/>
    </row>
    <row r="3019" spans="1:15" s="50" customFormat="1">
      <c r="A3019" s="62" t="str">
        <f>IF(Tabela3[[#This Row],[GOL CASA]]&lt;&gt;"",1,"")</f>
        <v/>
      </c>
      <c r="B3019" s="49">
        <f t="shared" si="47"/>
        <v>2694</v>
      </c>
      <c r="C3019" s="50" t="s">
        <v>119</v>
      </c>
      <c r="D3019" s="51"/>
      <c r="E3019" s="29"/>
      <c r="F3019" s="70"/>
      <c r="G3019" s="67"/>
      <c r="H3019" s="67"/>
      <c r="I3019" s="70"/>
      <c r="J3019"/>
      <c r="K3019"/>
      <c r="L3019" s="58"/>
      <c r="M3019" s="58"/>
      <c r="N3019" s="58"/>
      <c r="O3019" s="58"/>
    </row>
    <row r="3020" spans="1:15" s="50" customFormat="1">
      <c r="A3020" s="62" t="str">
        <f>IF(Tabela3[[#This Row],[GOL CASA]]&lt;&gt;"",1,"")</f>
        <v/>
      </c>
      <c r="B3020" s="49">
        <f t="shared" si="47"/>
        <v>2695</v>
      </c>
      <c r="C3020" s="50" t="s">
        <v>119</v>
      </c>
      <c r="D3020" s="51"/>
      <c r="E3020" s="29"/>
      <c r="F3020" s="70"/>
      <c r="G3020" s="67"/>
      <c r="H3020" s="67"/>
      <c r="I3020" s="70"/>
      <c r="J3020"/>
      <c r="K3020"/>
      <c r="L3020" s="58"/>
      <c r="M3020" s="58"/>
      <c r="N3020" s="58"/>
      <c r="O3020" s="58"/>
    </row>
    <row r="3021" spans="1:15" s="50" customFormat="1">
      <c r="A3021" s="62" t="str">
        <f>IF(Tabela3[[#This Row],[GOL CASA]]&lt;&gt;"",1,"")</f>
        <v/>
      </c>
      <c r="B3021" s="49">
        <f t="shared" si="47"/>
        <v>2696</v>
      </c>
      <c r="C3021" s="50" t="s">
        <v>119</v>
      </c>
      <c r="D3021" s="51"/>
      <c r="E3021" s="29"/>
      <c r="F3021" s="70"/>
      <c r="G3021" s="67"/>
      <c r="H3021" s="67"/>
      <c r="I3021" s="70"/>
      <c r="J3021"/>
      <c r="K3021"/>
      <c r="L3021" s="58"/>
      <c r="M3021" s="58"/>
      <c r="N3021" s="58"/>
      <c r="O3021" s="58"/>
    </row>
    <row r="3022" spans="1:15" s="50" customFormat="1">
      <c r="A3022" s="62" t="str">
        <f>IF(Tabela3[[#This Row],[GOL CASA]]&lt;&gt;"",1,"")</f>
        <v/>
      </c>
      <c r="B3022" s="49">
        <f t="shared" si="47"/>
        <v>2697</v>
      </c>
      <c r="C3022" s="50" t="s">
        <v>119</v>
      </c>
      <c r="D3022" s="51"/>
      <c r="E3022" s="29"/>
      <c r="F3022" s="70"/>
      <c r="G3022" s="67"/>
      <c r="H3022" s="67"/>
      <c r="I3022" s="70"/>
      <c r="J3022"/>
      <c r="K3022"/>
      <c r="L3022" s="58"/>
      <c r="M3022" s="58"/>
      <c r="N3022" s="58"/>
      <c r="O3022" s="58"/>
    </row>
    <row r="3023" spans="1:15" s="50" customFormat="1">
      <c r="A3023" s="62" t="str">
        <f>IF(Tabela3[[#This Row],[GOL CASA]]&lt;&gt;"",1,"")</f>
        <v/>
      </c>
      <c r="B3023" s="49">
        <f t="shared" si="47"/>
        <v>2698</v>
      </c>
      <c r="C3023" s="50" t="s">
        <v>119</v>
      </c>
      <c r="D3023" s="51"/>
      <c r="E3023" s="29"/>
      <c r="F3023" s="70"/>
      <c r="G3023" s="67"/>
      <c r="H3023" s="67"/>
      <c r="I3023" s="70"/>
      <c r="J3023"/>
      <c r="K3023"/>
      <c r="L3023" s="58"/>
      <c r="M3023" s="58"/>
      <c r="N3023" s="58"/>
      <c r="O3023" s="58"/>
    </row>
    <row r="3024" spans="1:15" s="50" customFormat="1">
      <c r="A3024" s="62" t="str">
        <f>IF(Tabela3[[#This Row],[GOL CASA]]&lt;&gt;"",1,"")</f>
        <v/>
      </c>
      <c r="B3024" s="49">
        <f t="shared" si="47"/>
        <v>2699</v>
      </c>
      <c r="C3024" s="50" t="s">
        <v>119</v>
      </c>
      <c r="D3024" s="51"/>
      <c r="E3024" s="29"/>
      <c r="F3024" s="70"/>
      <c r="G3024" s="67"/>
      <c r="H3024" s="67"/>
      <c r="I3024" s="70"/>
      <c r="J3024"/>
      <c r="K3024"/>
      <c r="L3024" s="58"/>
      <c r="M3024" s="58"/>
      <c r="N3024" s="58"/>
      <c r="O3024" s="58"/>
    </row>
    <row r="3025" spans="1:15" s="50" customFormat="1">
      <c r="A3025" s="62" t="str">
        <f>IF(Tabela3[[#This Row],[GOL CASA]]&lt;&gt;"",1,"")</f>
        <v/>
      </c>
      <c r="B3025" s="49">
        <f t="shared" si="47"/>
        <v>2700</v>
      </c>
      <c r="C3025" s="50" t="s">
        <v>119</v>
      </c>
      <c r="D3025" s="51"/>
      <c r="E3025" s="29"/>
      <c r="F3025" s="70"/>
      <c r="G3025" s="67"/>
      <c r="H3025" s="67"/>
      <c r="I3025" s="70"/>
      <c r="J3025"/>
      <c r="K3025"/>
      <c r="L3025" s="58"/>
      <c r="M3025" s="58"/>
      <c r="N3025" s="58"/>
      <c r="O3025" s="58"/>
    </row>
    <row r="3026" spans="1:15" s="50" customFormat="1">
      <c r="A3026" s="62" t="str">
        <f>IF(Tabela3[[#This Row],[GOL CASA]]&lt;&gt;"",1,"")</f>
        <v/>
      </c>
      <c r="B3026" s="49">
        <f t="shared" si="47"/>
        <v>2701</v>
      </c>
      <c r="C3026" s="50" t="s">
        <v>119</v>
      </c>
      <c r="D3026" s="51"/>
      <c r="E3026" s="29"/>
      <c r="F3026" s="70"/>
      <c r="G3026" s="67"/>
      <c r="H3026" s="67"/>
      <c r="I3026" s="70"/>
      <c r="J3026"/>
      <c r="K3026"/>
      <c r="L3026" s="58"/>
      <c r="M3026" s="58"/>
      <c r="N3026" s="58"/>
      <c r="O3026" s="58"/>
    </row>
    <row r="3027" spans="1:15" s="50" customFormat="1">
      <c r="A3027" s="62" t="str">
        <f>IF(Tabela3[[#This Row],[GOL CASA]]&lt;&gt;"",1,"")</f>
        <v/>
      </c>
      <c r="B3027" s="49">
        <f t="shared" si="47"/>
        <v>2702</v>
      </c>
      <c r="C3027" s="50" t="s">
        <v>119</v>
      </c>
      <c r="D3027" s="51"/>
      <c r="E3027" s="29"/>
      <c r="F3027" s="70"/>
      <c r="G3027" s="67"/>
      <c r="H3027" s="67"/>
      <c r="I3027" s="70"/>
      <c r="J3027"/>
      <c r="K3027"/>
      <c r="L3027" s="58"/>
      <c r="M3027" s="58"/>
      <c r="N3027" s="58"/>
      <c r="O3027" s="58"/>
    </row>
    <row r="3028" spans="1:15" s="50" customFormat="1">
      <c r="A3028" s="62" t="str">
        <f>IF(Tabela3[[#This Row],[GOL CASA]]&lt;&gt;"",1,"")</f>
        <v/>
      </c>
      <c r="B3028" s="49">
        <f t="shared" si="47"/>
        <v>2703</v>
      </c>
      <c r="C3028" s="50" t="s">
        <v>119</v>
      </c>
      <c r="D3028" s="51"/>
      <c r="E3028" s="29"/>
      <c r="F3028" s="70"/>
      <c r="G3028" s="67"/>
      <c r="H3028" s="67"/>
      <c r="I3028" s="70"/>
      <c r="J3028"/>
      <c r="K3028"/>
      <c r="L3028" s="58"/>
      <c r="M3028" s="58"/>
      <c r="N3028" s="58"/>
      <c r="O3028" s="58"/>
    </row>
    <row r="3029" spans="1:15" s="50" customFormat="1">
      <c r="A3029" s="62" t="str">
        <f>IF(Tabela3[[#This Row],[GOL CASA]]&lt;&gt;"",1,"")</f>
        <v/>
      </c>
      <c r="B3029" s="49">
        <f t="shared" si="47"/>
        <v>2704</v>
      </c>
      <c r="C3029" s="50" t="s">
        <v>119</v>
      </c>
      <c r="D3029" s="51"/>
      <c r="E3029" s="29"/>
      <c r="F3029" s="70"/>
      <c r="G3029" s="67"/>
      <c r="H3029" s="67"/>
      <c r="I3029" s="70"/>
      <c r="J3029"/>
      <c r="K3029"/>
      <c r="L3029" s="58"/>
      <c r="M3029" s="58"/>
      <c r="N3029" s="58"/>
      <c r="O3029" s="58"/>
    </row>
    <row r="3030" spans="1:15" s="50" customFormat="1">
      <c r="A3030" s="62" t="str">
        <f>IF(Tabela3[[#This Row],[GOL CASA]]&lt;&gt;"",1,"")</f>
        <v/>
      </c>
      <c r="B3030" s="49">
        <f t="shared" si="47"/>
        <v>2705</v>
      </c>
      <c r="C3030" s="50" t="s">
        <v>119</v>
      </c>
      <c r="D3030" s="51"/>
      <c r="E3030" s="29"/>
      <c r="F3030" s="70"/>
      <c r="G3030" s="67"/>
      <c r="H3030" s="67"/>
      <c r="I3030" s="70"/>
      <c r="J3030"/>
      <c r="K3030"/>
      <c r="L3030" s="58"/>
      <c r="M3030" s="58"/>
      <c r="N3030" s="58"/>
      <c r="O3030" s="58"/>
    </row>
    <row r="3031" spans="1:15" s="50" customFormat="1">
      <c r="A3031" s="62" t="str">
        <f>IF(Tabela3[[#This Row],[GOL CASA]]&lt;&gt;"",1,"")</f>
        <v/>
      </c>
      <c r="B3031" s="49">
        <f t="shared" si="47"/>
        <v>2706</v>
      </c>
      <c r="C3031" s="50" t="s">
        <v>119</v>
      </c>
      <c r="D3031" s="51"/>
      <c r="E3031" s="29"/>
      <c r="F3031" s="70"/>
      <c r="G3031" s="67"/>
      <c r="H3031" s="67"/>
      <c r="I3031" s="70"/>
      <c r="J3031"/>
      <c r="K3031"/>
      <c r="L3031" s="58"/>
      <c r="M3031" s="58"/>
      <c r="N3031" s="58"/>
      <c r="O3031" s="58"/>
    </row>
    <row r="3032" spans="1:15" s="50" customFormat="1">
      <c r="A3032" s="62" t="str">
        <f>IF(Tabela3[[#This Row],[GOL CASA]]&lt;&gt;"",1,"")</f>
        <v/>
      </c>
      <c r="B3032" s="49">
        <f t="shared" si="47"/>
        <v>2707</v>
      </c>
      <c r="C3032" s="50" t="s">
        <v>119</v>
      </c>
      <c r="D3032" s="51"/>
      <c r="E3032" s="29"/>
      <c r="F3032" s="70"/>
      <c r="G3032" s="67"/>
      <c r="H3032" s="67"/>
      <c r="I3032" s="70"/>
      <c r="J3032"/>
      <c r="K3032"/>
      <c r="L3032" s="58"/>
      <c r="M3032" s="58"/>
      <c r="N3032" s="58"/>
      <c r="O3032" s="58"/>
    </row>
    <row r="3033" spans="1:15" s="50" customFormat="1">
      <c r="A3033" s="62" t="str">
        <f>IF(Tabela3[[#This Row],[GOL CASA]]&lt;&gt;"",1,"")</f>
        <v/>
      </c>
      <c r="B3033" s="49">
        <f t="shared" si="47"/>
        <v>2708</v>
      </c>
      <c r="C3033" s="50" t="s">
        <v>119</v>
      </c>
      <c r="D3033" s="51"/>
      <c r="E3033" s="29"/>
      <c r="F3033" s="70"/>
      <c r="G3033" s="67"/>
      <c r="H3033" s="67"/>
      <c r="I3033" s="70"/>
      <c r="J3033"/>
      <c r="K3033"/>
      <c r="L3033" s="58"/>
      <c r="M3033" s="58"/>
      <c r="N3033" s="58"/>
      <c r="O3033" s="58"/>
    </row>
    <row r="3034" spans="1:15" s="50" customFormat="1">
      <c r="A3034" s="62" t="str">
        <f>IF(Tabela3[[#This Row],[GOL CASA]]&lt;&gt;"",1,"")</f>
        <v/>
      </c>
      <c r="B3034" s="49">
        <f t="shared" si="47"/>
        <v>2709</v>
      </c>
      <c r="C3034" s="50" t="s">
        <v>119</v>
      </c>
      <c r="D3034" s="51"/>
      <c r="E3034" s="29"/>
      <c r="F3034" s="70"/>
      <c r="G3034" s="67"/>
      <c r="H3034" s="67"/>
      <c r="I3034" s="70"/>
      <c r="J3034"/>
      <c r="K3034"/>
      <c r="L3034" s="58"/>
      <c r="M3034" s="58"/>
      <c r="N3034" s="58"/>
      <c r="O3034" s="58"/>
    </row>
    <row r="3035" spans="1:15" s="50" customFormat="1">
      <c r="A3035" s="62" t="str">
        <f>IF(Tabela3[[#This Row],[GOL CASA]]&lt;&gt;"",1,"")</f>
        <v/>
      </c>
      <c r="B3035" s="49">
        <f t="shared" si="47"/>
        <v>2710</v>
      </c>
      <c r="C3035" s="50" t="s">
        <v>119</v>
      </c>
      <c r="D3035" s="51"/>
      <c r="E3035" s="29"/>
      <c r="F3035" s="70"/>
      <c r="G3035" s="67"/>
      <c r="H3035" s="67"/>
      <c r="I3035" s="70"/>
      <c r="J3035"/>
      <c r="K3035"/>
      <c r="L3035" s="58"/>
      <c r="M3035" s="58"/>
      <c r="N3035" s="58"/>
      <c r="O3035" s="58"/>
    </row>
    <row r="3036" spans="1:15" s="50" customFormat="1">
      <c r="A3036" s="62" t="str">
        <f>IF(Tabela3[[#This Row],[GOL CASA]]&lt;&gt;"",1,"")</f>
        <v/>
      </c>
      <c r="B3036" s="49">
        <f t="shared" si="47"/>
        <v>2711</v>
      </c>
      <c r="C3036" s="50" t="s">
        <v>119</v>
      </c>
      <c r="D3036" s="51"/>
      <c r="E3036" s="29"/>
      <c r="F3036" s="70"/>
      <c r="G3036" s="67"/>
      <c r="H3036" s="67"/>
      <c r="I3036" s="70"/>
      <c r="J3036"/>
      <c r="K3036"/>
      <c r="L3036" s="58"/>
      <c r="M3036" s="58"/>
      <c r="N3036" s="58"/>
      <c r="O3036" s="58"/>
    </row>
    <row r="3037" spans="1:15" s="50" customFormat="1">
      <c r="A3037" s="62" t="str">
        <f>IF(Tabela3[[#This Row],[GOL CASA]]&lt;&gt;"",1,"")</f>
        <v/>
      </c>
      <c r="B3037" s="49">
        <f t="shared" si="47"/>
        <v>2712</v>
      </c>
      <c r="C3037" s="50" t="s">
        <v>119</v>
      </c>
      <c r="D3037" s="51"/>
      <c r="E3037" s="29"/>
      <c r="F3037" s="70"/>
      <c r="G3037" s="67"/>
      <c r="H3037" s="67"/>
      <c r="I3037" s="70"/>
      <c r="J3037"/>
      <c r="K3037"/>
      <c r="L3037" s="58"/>
      <c r="M3037" s="58"/>
      <c r="N3037" s="58"/>
      <c r="O3037" s="58"/>
    </row>
    <row r="3038" spans="1:15" s="50" customFormat="1">
      <c r="A3038" s="62" t="str">
        <f>IF(Tabela3[[#This Row],[GOL CASA]]&lt;&gt;"",1,"")</f>
        <v/>
      </c>
      <c r="B3038" s="49">
        <f t="shared" si="47"/>
        <v>2713</v>
      </c>
      <c r="C3038" s="50" t="s">
        <v>119</v>
      </c>
      <c r="D3038" s="51"/>
      <c r="E3038" s="29"/>
      <c r="F3038" s="70"/>
      <c r="G3038" s="67"/>
      <c r="H3038" s="67"/>
      <c r="I3038" s="70"/>
      <c r="J3038"/>
      <c r="K3038"/>
      <c r="L3038" s="58"/>
      <c r="M3038" s="58"/>
      <c r="N3038" s="58"/>
      <c r="O3038" s="58"/>
    </row>
    <row r="3039" spans="1:15" s="50" customFormat="1">
      <c r="A3039" s="62" t="str">
        <f>IF(Tabela3[[#This Row],[GOL CASA]]&lt;&gt;"",1,"")</f>
        <v/>
      </c>
      <c r="B3039" s="49">
        <f t="shared" si="47"/>
        <v>2714</v>
      </c>
      <c r="C3039" s="50" t="s">
        <v>119</v>
      </c>
      <c r="D3039" s="51"/>
      <c r="E3039" s="29"/>
      <c r="F3039" s="70"/>
      <c r="G3039" s="67"/>
      <c r="H3039" s="67"/>
      <c r="I3039" s="70"/>
      <c r="J3039"/>
      <c r="K3039"/>
      <c r="L3039" s="58"/>
      <c r="M3039" s="58"/>
      <c r="N3039" s="58"/>
      <c r="O3039" s="58"/>
    </row>
    <row r="3040" spans="1:15" s="50" customFormat="1">
      <c r="A3040" s="62" t="str">
        <f>IF(Tabela3[[#This Row],[GOL CASA]]&lt;&gt;"",1,"")</f>
        <v/>
      </c>
      <c r="B3040" s="49">
        <f t="shared" si="47"/>
        <v>2715</v>
      </c>
      <c r="C3040" s="50" t="s">
        <v>119</v>
      </c>
      <c r="D3040" s="51"/>
      <c r="E3040" s="29"/>
      <c r="F3040" s="70"/>
      <c r="G3040" s="67"/>
      <c r="H3040" s="67"/>
      <c r="I3040" s="70"/>
      <c r="J3040"/>
      <c r="K3040"/>
      <c r="L3040" s="58"/>
      <c r="M3040" s="58"/>
      <c r="N3040" s="58"/>
      <c r="O3040" s="58"/>
    </row>
    <row r="3041" spans="1:15" s="50" customFormat="1">
      <c r="A3041" s="62" t="str">
        <f>IF(Tabela3[[#This Row],[GOL CASA]]&lt;&gt;"",1,"")</f>
        <v/>
      </c>
      <c r="B3041" s="49">
        <f t="shared" si="47"/>
        <v>2716</v>
      </c>
      <c r="C3041" s="50" t="s">
        <v>119</v>
      </c>
      <c r="D3041" s="51"/>
      <c r="E3041" s="29"/>
      <c r="F3041" s="70"/>
      <c r="G3041" s="67"/>
      <c r="H3041" s="67"/>
      <c r="I3041" s="70"/>
      <c r="J3041"/>
      <c r="K3041"/>
      <c r="L3041" s="58"/>
      <c r="M3041" s="58"/>
      <c r="N3041" s="58"/>
      <c r="O3041" s="58"/>
    </row>
    <row r="3042" spans="1:15" s="50" customFormat="1">
      <c r="A3042" s="62" t="str">
        <f>IF(Tabela3[[#This Row],[GOL CASA]]&lt;&gt;"",1,"")</f>
        <v/>
      </c>
      <c r="B3042" s="49">
        <f t="shared" si="47"/>
        <v>2717</v>
      </c>
      <c r="C3042" s="50" t="s">
        <v>119</v>
      </c>
      <c r="D3042" s="51"/>
      <c r="E3042" s="29"/>
      <c r="F3042" s="70"/>
      <c r="G3042" s="67"/>
      <c r="H3042" s="67"/>
      <c r="I3042" s="70"/>
      <c r="J3042"/>
      <c r="K3042"/>
      <c r="L3042" s="58"/>
      <c r="M3042" s="58"/>
      <c r="N3042" s="58"/>
      <c r="O3042" s="58"/>
    </row>
    <row r="3043" spans="1:15" s="50" customFormat="1">
      <c r="A3043" s="62" t="str">
        <f>IF(Tabela3[[#This Row],[GOL CASA]]&lt;&gt;"",1,"")</f>
        <v/>
      </c>
      <c r="B3043" s="49">
        <f t="shared" si="47"/>
        <v>2718</v>
      </c>
      <c r="C3043" s="50" t="s">
        <v>119</v>
      </c>
      <c r="D3043" s="51"/>
      <c r="E3043" s="29"/>
      <c r="F3043" s="70"/>
      <c r="G3043" s="67"/>
      <c r="H3043" s="67"/>
      <c r="I3043" s="70"/>
      <c r="J3043"/>
      <c r="K3043"/>
      <c r="L3043" s="58"/>
      <c r="M3043" s="58"/>
      <c r="N3043" s="58"/>
      <c r="O3043" s="58"/>
    </row>
    <row r="3044" spans="1:15" s="50" customFormat="1">
      <c r="A3044" s="62" t="str">
        <f>IF(Tabela3[[#This Row],[GOL CASA]]&lt;&gt;"",1,"")</f>
        <v/>
      </c>
      <c r="B3044" s="49">
        <f t="shared" si="47"/>
        <v>2719</v>
      </c>
      <c r="C3044" s="50" t="s">
        <v>119</v>
      </c>
      <c r="D3044" s="51"/>
      <c r="E3044" s="29"/>
      <c r="F3044" s="70"/>
      <c r="G3044" s="67"/>
      <c r="H3044" s="67"/>
      <c r="I3044" s="70"/>
      <c r="J3044"/>
      <c r="K3044"/>
      <c r="L3044" s="58"/>
      <c r="M3044" s="58"/>
      <c r="N3044" s="58"/>
      <c r="O3044" s="58"/>
    </row>
    <row r="3045" spans="1:15" s="50" customFormat="1">
      <c r="A3045" s="62" t="str">
        <f>IF(Tabela3[[#This Row],[GOL CASA]]&lt;&gt;"",1,"")</f>
        <v/>
      </c>
      <c r="B3045" s="49">
        <f t="shared" si="47"/>
        <v>2720</v>
      </c>
      <c r="C3045" s="50" t="s">
        <v>119</v>
      </c>
      <c r="D3045" s="51"/>
      <c r="E3045" s="29"/>
      <c r="F3045" s="70"/>
      <c r="G3045" s="67"/>
      <c r="H3045" s="67"/>
      <c r="I3045" s="70"/>
      <c r="J3045"/>
      <c r="K3045"/>
      <c r="L3045" s="58"/>
      <c r="M3045" s="58"/>
      <c r="N3045" s="58"/>
      <c r="O3045" s="58"/>
    </row>
    <row r="3046" spans="1:15" s="50" customFormat="1">
      <c r="A3046" s="62" t="str">
        <f>IF(Tabela3[[#This Row],[GOL CASA]]&lt;&gt;"",1,"")</f>
        <v/>
      </c>
      <c r="B3046" s="49">
        <f t="shared" si="47"/>
        <v>2721</v>
      </c>
      <c r="C3046" s="50" t="s">
        <v>119</v>
      </c>
      <c r="D3046" s="51"/>
      <c r="E3046" s="29"/>
      <c r="F3046" s="70"/>
      <c r="G3046" s="67"/>
      <c r="H3046" s="67"/>
      <c r="I3046" s="70"/>
      <c r="J3046"/>
      <c r="K3046"/>
      <c r="L3046" s="58"/>
      <c r="M3046" s="58"/>
      <c r="N3046" s="58"/>
      <c r="O3046" s="58"/>
    </row>
    <row r="3047" spans="1:15" s="50" customFormat="1">
      <c r="A3047" s="62" t="str">
        <f>IF(Tabela3[[#This Row],[GOL CASA]]&lt;&gt;"",1,"")</f>
        <v/>
      </c>
      <c r="B3047" s="49">
        <f t="shared" si="47"/>
        <v>2722</v>
      </c>
      <c r="C3047" s="50" t="s">
        <v>119</v>
      </c>
      <c r="D3047" s="51"/>
      <c r="E3047" s="29"/>
      <c r="F3047" s="70"/>
      <c r="G3047" s="67"/>
      <c r="H3047" s="67"/>
      <c r="I3047" s="70"/>
      <c r="J3047"/>
      <c r="K3047"/>
      <c r="L3047" s="58"/>
      <c r="M3047" s="58"/>
      <c r="N3047" s="58"/>
      <c r="O3047" s="58"/>
    </row>
    <row r="3048" spans="1:15" s="50" customFormat="1">
      <c r="A3048" s="62" t="str">
        <f>IF(Tabela3[[#This Row],[GOL CASA]]&lt;&gt;"",1,"")</f>
        <v/>
      </c>
      <c r="B3048" s="49">
        <f t="shared" si="47"/>
        <v>2723</v>
      </c>
      <c r="C3048" s="50" t="s">
        <v>119</v>
      </c>
      <c r="D3048" s="51"/>
      <c r="E3048" s="29"/>
      <c r="F3048" s="70"/>
      <c r="G3048" s="67"/>
      <c r="H3048" s="67"/>
      <c r="I3048" s="70"/>
      <c r="J3048"/>
      <c r="K3048"/>
      <c r="L3048" s="58"/>
      <c r="M3048" s="58"/>
      <c r="N3048" s="58"/>
      <c r="O3048" s="58"/>
    </row>
    <row r="3049" spans="1:15" s="50" customFormat="1">
      <c r="A3049" s="62" t="str">
        <f>IF(Tabela3[[#This Row],[GOL CASA]]&lt;&gt;"",1,"")</f>
        <v/>
      </c>
      <c r="B3049" s="49">
        <f t="shared" si="47"/>
        <v>2724</v>
      </c>
      <c r="C3049" s="50" t="s">
        <v>119</v>
      </c>
      <c r="D3049" s="51"/>
      <c r="E3049" s="29"/>
      <c r="F3049" s="70"/>
      <c r="G3049" s="67"/>
      <c r="H3049" s="67"/>
      <c r="I3049" s="70"/>
      <c r="J3049"/>
      <c r="K3049"/>
      <c r="L3049" s="58"/>
      <c r="M3049" s="58"/>
      <c r="N3049" s="58"/>
      <c r="O3049" s="58"/>
    </row>
    <row r="3050" spans="1:15" s="50" customFormat="1">
      <c r="A3050" s="62" t="str">
        <f>IF(Tabela3[[#This Row],[GOL CASA]]&lt;&gt;"",1,"")</f>
        <v/>
      </c>
      <c r="B3050" s="49">
        <f t="shared" si="47"/>
        <v>2725</v>
      </c>
      <c r="C3050" s="50" t="s">
        <v>119</v>
      </c>
      <c r="D3050" s="51"/>
      <c r="E3050" s="29"/>
      <c r="F3050" s="70"/>
      <c r="G3050" s="67"/>
      <c r="H3050" s="67"/>
      <c r="I3050" s="70"/>
      <c r="J3050"/>
      <c r="K3050"/>
      <c r="L3050" s="58"/>
      <c r="M3050" s="58"/>
      <c r="N3050" s="58"/>
      <c r="O3050" s="58"/>
    </row>
    <row r="3051" spans="1:15" s="50" customFormat="1">
      <c r="A3051" s="62" t="str">
        <f>IF(Tabela3[[#This Row],[GOL CASA]]&lt;&gt;"",1,"")</f>
        <v/>
      </c>
      <c r="B3051" s="49">
        <f t="shared" si="47"/>
        <v>2726</v>
      </c>
      <c r="C3051" s="50" t="s">
        <v>119</v>
      </c>
      <c r="D3051" s="51"/>
      <c r="E3051" s="29"/>
      <c r="F3051" s="70"/>
      <c r="G3051" s="67"/>
      <c r="H3051" s="67"/>
      <c r="I3051" s="70"/>
      <c r="J3051"/>
      <c r="K3051"/>
      <c r="L3051" s="58"/>
      <c r="M3051" s="58"/>
      <c r="N3051" s="58"/>
      <c r="O3051" s="58"/>
    </row>
    <row r="3052" spans="1:15" s="50" customFormat="1">
      <c r="A3052" s="62" t="str">
        <f>IF(Tabela3[[#This Row],[GOL CASA]]&lt;&gt;"",1,"")</f>
        <v/>
      </c>
      <c r="B3052" s="49">
        <f t="shared" si="47"/>
        <v>2727</v>
      </c>
      <c r="C3052" s="50" t="s">
        <v>119</v>
      </c>
      <c r="D3052" s="51"/>
      <c r="E3052" s="29"/>
      <c r="F3052" s="70"/>
      <c r="G3052" s="67"/>
      <c r="H3052" s="67"/>
      <c r="I3052" s="70"/>
      <c r="J3052"/>
      <c r="K3052"/>
      <c r="L3052" s="58"/>
      <c r="M3052" s="58"/>
      <c r="N3052" s="58"/>
      <c r="O3052" s="58"/>
    </row>
    <row r="3053" spans="1:15" s="50" customFormat="1">
      <c r="A3053" s="62" t="str">
        <f>IF(Tabela3[[#This Row],[GOL CASA]]&lt;&gt;"",1,"")</f>
        <v/>
      </c>
      <c r="B3053" s="49">
        <f t="shared" si="47"/>
        <v>2728</v>
      </c>
      <c r="C3053" s="50" t="s">
        <v>119</v>
      </c>
      <c r="D3053" s="51"/>
      <c r="E3053" s="29"/>
      <c r="F3053" s="70"/>
      <c r="G3053" s="67"/>
      <c r="H3053" s="67"/>
      <c r="I3053" s="70"/>
      <c r="J3053"/>
      <c r="K3053"/>
      <c r="L3053" s="58"/>
      <c r="M3053" s="58"/>
      <c r="N3053" s="58"/>
      <c r="O3053" s="58"/>
    </row>
    <row r="3054" spans="1:15" s="50" customFormat="1">
      <c r="A3054" s="62" t="str">
        <f>IF(Tabela3[[#This Row],[GOL CASA]]&lt;&gt;"",1,"")</f>
        <v/>
      </c>
      <c r="B3054" s="49">
        <f t="shared" si="47"/>
        <v>2729</v>
      </c>
      <c r="C3054" s="50" t="s">
        <v>119</v>
      </c>
      <c r="D3054" s="51"/>
      <c r="E3054" s="29"/>
      <c r="F3054" s="70"/>
      <c r="G3054" s="67"/>
      <c r="H3054" s="67"/>
      <c r="I3054" s="70"/>
      <c r="J3054"/>
      <c r="K3054"/>
      <c r="L3054" s="58"/>
      <c r="M3054" s="58"/>
      <c r="N3054" s="58"/>
      <c r="O3054" s="58"/>
    </row>
    <row r="3055" spans="1:15" s="50" customFormat="1">
      <c r="A3055" s="62" t="str">
        <f>IF(Tabela3[[#This Row],[GOL CASA]]&lt;&gt;"",1,"")</f>
        <v/>
      </c>
      <c r="B3055" s="49">
        <f t="shared" si="47"/>
        <v>2730</v>
      </c>
      <c r="C3055" s="50" t="s">
        <v>119</v>
      </c>
      <c r="D3055" s="51"/>
      <c r="E3055" s="29"/>
      <c r="F3055" s="70"/>
      <c r="G3055" s="67"/>
      <c r="H3055" s="67"/>
      <c r="I3055" s="70"/>
      <c r="J3055"/>
      <c r="K3055"/>
      <c r="L3055" s="58"/>
      <c r="M3055" s="58"/>
      <c r="N3055" s="58"/>
      <c r="O3055" s="58"/>
    </row>
    <row r="3056" spans="1:15" s="50" customFormat="1">
      <c r="A3056" s="62" t="str">
        <f>IF(Tabela3[[#This Row],[GOL CASA]]&lt;&gt;"",1,"")</f>
        <v/>
      </c>
      <c r="B3056" s="49">
        <f t="shared" si="47"/>
        <v>2731</v>
      </c>
      <c r="C3056" s="50" t="s">
        <v>119</v>
      </c>
      <c r="D3056" s="51"/>
      <c r="E3056" s="29"/>
      <c r="F3056" s="70"/>
      <c r="G3056" s="67"/>
      <c r="H3056" s="67"/>
      <c r="I3056" s="70"/>
      <c r="J3056"/>
      <c r="K3056"/>
      <c r="L3056" s="58"/>
      <c r="M3056" s="58"/>
      <c r="N3056" s="58"/>
      <c r="O3056" s="58"/>
    </row>
    <row r="3057" spans="1:15" s="50" customFormat="1">
      <c r="A3057" s="62" t="str">
        <f>IF(Tabela3[[#This Row],[GOL CASA]]&lt;&gt;"",1,"")</f>
        <v/>
      </c>
      <c r="B3057" s="49">
        <f t="shared" si="47"/>
        <v>2732</v>
      </c>
      <c r="C3057" s="50" t="s">
        <v>119</v>
      </c>
      <c r="D3057" s="51"/>
      <c r="E3057" s="29"/>
      <c r="F3057" s="70"/>
      <c r="G3057" s="67"/>
      <c r="H3057" s="67"/>
      <c r="I3057" s="70"/>
      <c r="J3057"/>
      <c r="K3057"/>
      <c r="L3057" s="58"/>
      <c r="M3057" s="58"/>
      <c r="N3057" s="58"/>
      <c r="O3057" s="58"/>
    </row>
    <row r="3058" spans="1:15" s="50" customFormat="1">
      <c r="A3058" s="62" t="str">
        <f>IF(Tabela3[[#This Row],[GOL CASA]]&lt;&gt;"",1,"")</f>
        <v/>
      </c>
      <c r="B3058" s="49">
        <f t="shared" si="47"/>
        <v>2733</v>
      </c>
      <c r="C3058" s="50" t="s">
        <v>119</v>
      </c>
      <c r="D3058" s="51"/>
      <c r="E3058" s="29"/>
      <c r="F3058" s="70"/>
      <c r="G3058" s="67"/>
      <c r="H3058" s="67"/>
      <c r="I3058" s="70"/>
      <c r="J3058"/>
      <c r="K3058"/>
      <c r="L3058" s="58"/>
      <c r="M3058" s="58"/>
      <c r="N3058" s="58"/>
      <c r="O3058" s="58"/>
    </row>
    <row r="3059" spans="1:15" s="50" customFormat="1">
      <c r="A3059" s="62" t="str">
        <f>IF(Tabela3[[#This Row],[GOL CASA]]&lt;&gt;"",1,"")</f>
        <v/>
      </c>
      <c r="B3059" s="49">
        <f t="shared" si="47"/>
        <v>2734</v>
      </c>
      <c r="C3059" s="50" t="s">
        <v>119</v>
      </c>
      <c r="D3059" s="51"/>
      <c r="E3059" s="29"/>
      <c r="F3059" s="70"/>
      <c r="G3059" s="67"/>
      <c r="H3059" s="67"/>
      <c r="I3059" s="70"/>
      <c r="J3059"/>
      <c r="K3059"/>
      <c r="L3059" s="58"/>
      <c r="M3059" s="58"/>
      <c r="N3059" s="58"/>
      <c r="O3059" s="58"/>
    </row>
    <row r="3060" spans="1:15" s="50" customFormat="1">
      <c r="A3060" s="62" t="str">
        <f>IF(Tabela3[[#This Row],[GOL CASA]]&lt;&gt;"",1,"")</f>
        <v/>
      </c>
      <c r="B3060" s="49">
        <f t="shared" si="47"/>
        <v>2735</v>
      </c>
      <c r="C3060" s="50" t="s">
        <v>119</v>
      </c>
      <c r="D3060" s="51"/>
      <c r="E3060" s="29"/>
      <c r="F3060" s="70"/>
      <c r="G3060" s="67"/>
      <c r="H3060" s="67"/>
      <c r="I3060" s="70"/>
      <c r="J3060"/>
      <c r="K3060"/>
      <c r="L3060" s="58"/>
      <c r="M3060" s="58"/>
      <c r="N3060" s="58"/>
      <c r="O3060" s="58"/>
    </row>
    <row r="3061" spans="1:15" s="50" customFormat="1">
      <c r="A3061" s="62" t="str">
        <f>IF(Tabela3[[#This Row],[GOL CASA]]&lt;&gt;"",1,"")</f>
        <v/>
      </c>
      <c r="B3061" s="49">
        <f t="shared" si="47"/>
        <v>2736</v>
      </c>
      <c r="C3061" s="50" t="s">
        <v>119</v>
      </c>
      <c r="D3061" s="51"/>
      <c r="E3061" s="29"/>
      <c r="F3061" s="70"/>
      <c r="G3061" s="67"/>
      <c r="H3061" s="67"/>
      <c r="I3061" s="70"/>
      <c r="J3061"/>
      <c r="K3061"/>
      <c r="L3061" s="58"/>
      <c r="M3061" s="58"/>
      <c r="N3061" s="58"/>
      <c r="O3061" s="58"/>
    </row>
    <row r="3062" spans="1:15" s="50" customFormat="1">
      <c r="A3062" s="62" t="str">
        <f>IF(Tabela3[[#This Row],[GOL CASA]]&lt;&gt;"",1,"")</f>
        <v/>
      </c>
      <c r="B3062" s="49">
        <f t="shared" si="47"/>
        <v>2737</v>
      </c>
      <c r="C3062" s="50" t="s">
        <v>119</v>
      </c>
      <c r="D3062" s="51"/>
      <c r="E3062" s="29"/>
      <c r="F3062" s="70"/>
      <c r="G3062" s="67"/>
      <c r="H3062" s="67"/>
      <c r="I3062" s="70"/>
      <c r="J3062"/>
      <c r="K3062"/>
      <c r="L3062" s="58"/>
      <c r="M3062" s="58"/>
      <c r="N3062" s="58"/>
      <c r="O3062" s="58"/>
    </row>
    <row r="3063" spans="1:15" s="50" customFormat="1">
      <c r="A3063" s="62" t="str">
        <f>IF(Tabela3[[#This Row],[GOL CASA]]&lt;&gt;"",1,"")</f>
        <v/>
      </c>
      <c r="B3063" s="49">
        <f t="shared" si="47"/>
        <v>2738</v>
      </c>
      <c r="C3063" s="50" t="s">
        <v>119</v>
      </c>
      <c r="D3063" s="51"/>
      <c r="E3063" s="29"/>
      <c r="F3063" s="70"/>
      <c r="G3063" s="67"/>
      <c r="H3063" s="67"/>
      <c r="I3063" s="70"/>
      <c r="J3063"/>
      <c r="K3063"/>
      <c r="L3063" s="58"/>
      <c r="M3063" s="58"/>
      <c r="N3063" s="58"/>
      <c r="O3063" s="58"/>
    </row>
    <row r="3064" spans="1:15" s="50" customFormat="1">
      <c r="A3064" s="62" t="str">
        <f>IF(Tabela3[[#This Row],[GOL CASA]]&lt;&gt;"",1,"")</f>
        <v/>
      </c>
      <c r="B3064" s="49">
        <f t="shared" si="47"/>
        <v>2739</v>
      </c>
      <c r="C3064" s="50" t="s">
        <v>119</v>
      </c>
      <c r="D3064" s="51"/>
      <c r="E3064" s="29"/>
      <c r="F3064" s="70"/>
      <c r="G3064" s="67"/>
      <c r="H3064" s="67"/>
      <c r="I3064" s="70"/>
      <c r="J3064"/>
      <c r="K3064"/>
      <c r="L3064" s="58"/>
      <c r="M3064" s="58"/>
      <c r="N3064" s="58"/>
      <c r="O3064" s="58"/>
    </row>
    <row r="3065" spans="1:15" s="50" customFormat="1">
      <c r="A3065" s="62" t="str">
        <f>IF(Tabela3[[#This Row],[GOL CASA]]&lt;&gt;"",1,"")</f>
        <v/>
      </c>
      <c r="B3065" s="49">
        <f t="shared" si="47"/>
        <v>2740</v>
      </c>
      <c r="C3065" s="50" t="s">
        <v>119</v>
      </c>
      <c r="D3065" s="51"/>
      <c r="E3065" s="29"/>
      <c r="F3065" s="70"/>
      <c r="G3065" s="67"/>
      <c r="H3065" s="67"/>
      <c r="I3065" s="70"/>
      <c r="J3065"/>
      <c r="K3065"/>
      <c r="L3065" s="58"/>
      <c r="M3065" s="58"/>
      <c r="N3065" s="58"/>
      <c r="O3065" s="58"/>
    </row>
    <row r="3066" spans="1:15" s="50" customFormat="1">
      <c r="A3066" s="62" t="str">
        <f>IF(Tabela3[[#This Row],[GOL CASA]]&lt;&gt;"",1,"")</f>
        <v/>
      </c>
      <c r="B3066" s="49">
        <f t="shared" si="47"/>
        <v>2741</v>
      </c>
      <c r="C3066" s="50" t="s">
        <v>119</v>
      </c>
      <c r="D3066" s="51"/>
      <c r="E3066" s="29"/>
      <c r="F3066" s="70"/>
      <c r="G3066" s="67"/>
      <c r="H3066" s="67"/>
      <c r="I3066" s="70"/>
      <c r="J3066"/>
      <c r="K3066"/>
      <c r="L3066" s="58"/>
      <c r="M3066" s="58"/>
      <c r="N3066" s="58"/>
      <c r="O3066" s="58"/>
    </row>
    <row r="3067" spans="1:15" s="50" customFormat="1">
      <c r="A3067" s="62" t="str">
        <f>IF(Tabela3[[#This Row],[GOL CASA]]&lt;&gt;"",1,"")</f>
        <v/>
      </c>
      <c r="B3067" s="49">
        <f t="shared" si="47"/>
        <v>2742</v>
      </c>
      <c r="C3067" s="50" t="s">
        <v>119</v>
      </c>
      <c r="D3067" s="51"/>
      <c r="E3067" s="29"/>
      <c r="F3067" s="70"/>
      <c r="G3067" s="67"/>
      <c r="H3067" s="67"/>
      <c r="I3067" s="70"/>
      <c r="J3067"/>
      <c r="K3067"/>
      <c r="L3067" s="58"/>
      <c r="M3067" s="58"/>
      <c r="N3067" s="58"/>
      <c r="O3067" s="58"/>
    </row>
    <row r="3068" spans="1:15" s="50" customFormat="1">
      <c r="A3068" s="62" t="str">
        <f>IF(Tabela3[[#This Row],[GOL CASA]]&lt;&gt;"",1,"")</f>
        <v/>
      </c>
      <c r="B3068" s="49">
        <f t="shared" si="47"/>
        <v>2743</v>
      </c>
      <c r="C3068" s="50" t="s">
        <v>119</v>
      </c>
      <c r="D3068" s="51"/>
      <c r="E3068" s="29"/>
      <c r="F3068" s="70"/>
      <c r="G3068" s="67"/>
      <c r="H3068" s="67"/>
      <c r="I3068" s="70"/>
      <c r="J3068"/>
      <c r="K3068"/>
      <c r="L3068" s="58"/>
      <c r="M3068" s="58"/>
      <c r="N3068" s="58"/>
      <c r="O3068" s="58"/>
    </row>
    <row r="3069" spans="1:15" s="50" customFormat="1">
      <c r="A3069" s="62" t="str">
        <f>IF(Tabela3[[#This Row],[GOL CASA]]&lt;&gt;"",1,"")</f>
        <v/>
      </c>
      <c r="B3069" s="49">
        <f t="shared" si="47"/>
        <v>2744</v>
      </c>
      <c r="C3069" s="50" t="s">
        <v>119</v>
      </c>
      <c r="D3069" s="51"/>
      <c r="E3069" s="29"/>
      <c r="F3069" s="70"/>
      <c r="G3069" s="67"/>
      <c r="H3069" s="67"/>
      <c r="I3069" s="70"/>
      <c r="J3069"/>
      <c r="K3069"/>
      <c r="L3069" s="58"/>
      <c r="M3069" s="58"/>
      <c r="N3069" s="58"/>
      <c r="O3069" s="58"/>
    </row>
    <row r="3070" spans="1:15" s="50" customFormat="1">
      <c r="A3070" s="62" t="str">
        <f>IF(Tabela3[[#This Row],[GOL CASA]]&lt;&gt;"",1,"")</f>
        <v/>
      </c>
      <c r="B3070" s="49">
        <f t="shared" si="47"/>
        <v>2745</v>
      </c>
      <c r="C3070" s="50" t="s">
        <v>119</v>
      </c>
      <c r="D3070" s="51"/>
      <c r="E3070" s="29"/>
      <c r="F3070" s="70"/>
      <c r="G3070" s="67"/>
      <c r="H3070" s="67"/>
      <c r="I3070" s="70"/>
      <c r="J3070"/>
      <c r="K3070"/>
      <c r="L3070" s="58"/>
      <c r="M3070" s="58"/>
      <c r="N3070" s="58"/>
      <c r="O3070" s="58"/>
    </row>
    <row r="3071" spans="1:15" s="50" customFormat="1">
      <c r="A3071" s="62" t="str">
        <f>IF(Tabela3[[#This Row],[GOL CASA]]&lt;&gt;"",1,"")</f>
        <v/>
      </c>
      <c r="B3071" s="49">
        <f t="shared" si="47"/>
        <v>2746</v>
      </c>
      <c r="C3071" s="50" t="s">
        <v>119</v>
      </c>
      <c r="D3071" s="51"/>
      <c r="E3071" s="29"/>
      <c r="F3071" s="70"/>
      <c r="G3071" s="67"/>
      <c r="H3071" s="67"/>
      <c r="I3071" s="70"/>
      <c r="J3071"/>
      <c r="K3071"/>
      <c r="L3071" s="58"/>
      <c r="M3071" s="58"/>
      <c r="N3071" s="58"/>
      <c r="O3071" s="58"/>
    </row>
    <row r="3072" spans="1:15" s="50" customFormat="1">
      <c r="A3072" s="62" t="str">
        <f>IF(Tabela3[[#This Row],[GOL CASA]]&lt;&gt;"",1,"")</f>
        <v/>
      </c>
      <c r="B3072" s="49">
        <f t="shared" si="47"/>
        <v>2747</v>
      </c>
      <c r="C3072" s="50" t="s">
        <v>119</v>
      </c>
      <c r="D3072" s="51"/>
      <c r="E3072" s="29"/>
      <c r="F3072" s="70"/>
      <c r="G3072" s="67"/>
      <c r="H3072" s="67"/>
      <c r="I3072" s="70"/>
      <c r="J3072"/>
      <c r="K3072"/>
      <c r="L3072" s="58"/>
      <c r="M3072" s="58"/>
      <c r="N3072" s="58"/>
      <c r="O3072" s="58"/>
    </row>
    <row r="3073" spans="1:15" s="50" customFormat="1">
      <c r="A3073" s="62" t="str">
        <f>IF(Tabela3[[#This Row],[GOL CASA]]&lt;&gt;"",1,"")</f>
        <v/>
      </c>
      <c r="B3073" s="49">
        <f t="shared" si="47"/>
        <v>2748</v>
      </c>
      <c r="C3073" s="50" t="s">
        <v>119</v>
      </c>
      <c r="D3073" s="51"/>
      <c r="E3073" s="29"/>
      <c r="F3073" s="70"/>
      <c r="G3073" s="67"/>
      <c r="H3073" s="67"/>
      <c r="I3073" s="70"/>
      <c r="J3073"/>
      <c r="K3073"/>
      <c r="L3073" s="58"/>
      <c r="M3073" s="58"/>
      <c r="N3073" s="58"/>
      <c r="O3073" s="58"/>
    </row>
    <row r="3074" spans="1:15" s="50" customFormat="1">
      <c r="A3074" s="62" t="str">
        <f>IF(Tabela3[[#This Row],[GOL CASA]]&lt;&gt;"",1,"")</f>
        <v/>
      </c>
      <c r="B3074" s="49">
        <f t="shared" si="47"/>
        <v>2749</v>
      </c>
      <c r="C3074" s="50" t="s">
        <v>119</v>
      </c>
      <c r="D3074" s="51"/>
      <c r="E3074" s="29"/>
      <c r="F3074" s="70"/>
      <c r="G3074" s="67"/>
      <c r="H3074" s="67"/>
      <c r="I3074" s="70"/>
      <c r="J3074"/>
      <c r="K3074"/>
      <c r="L3074" s="58"/>
      <c r="M3074" s="58"/>
      <c r="N3074" s="58"/>
      <c r="O3074" s="58"/>
    </row>
    <row r="3075" spans="1:15" s="50" customFormat="1">
      <c r="A3075" s="62" t="str">
        <f>IF(Tabela3[[#This Row],[GOL CASA]]&lt;&gt;"",1,"")</f>
        <v/>
      </c>
      <c r="B3075" s="49">
        <f t="shared" si="47"/>
        <v>2750</v>
      </c>
      <c r="C3075" s="50" t="s">
        <v>119</v>
      </c>
      <c r="D3075" s="51"/>
      <c r="E3075" s="29"/>
      <c r="F3075" s="70"/>
      <c r="G3075" s="67"/>
      <c r="H3075" s="67"/>
      <c r="I3075" s="70"/>
      <c r="J3075"/>
      <c r="K3075"/>
      <c r="L3075" s="58"/>
      <c r="M3075" s="58"/>
      <c r="N3075" s="58"/>
      <c r="O3075" s="58"/>
    </row>
    <row r="3076" spans="1:15" s="50" customFormat="1">
      <c r="A3076" s="62" t="str">
        <f>IF(Tabela3[[#This Row],[GOL CASA]]&lt;&gt;"",1,"")</f>
        <v/>
      </c>
      <c r="B3076" s="49">
        <f t="shared" si="47"/>
        <v>2751</v>
      </c>
      <c r="C3076" s="50" t="s">
        <v>119</v>
      </c>
      <c r="D3076" s="51"/>
      <c r="E3076" s="29"/>
      <c r="F3076" s="70"/>
      <c r="G3076" s="67"/>
      <c r="H3076" s="67"/>
      <c r="I3076" s="70"/>
      <c r="J3076"/>
      <c r="K3076"/>
      <c r="L3076" s="58"/>
      <c r="M3076" s="58"/>
      <c r="N3076" s="58"/>
      <c r="O3076" s="58"/>
    </row>
    <row r="3077" spans="1:15" s="50" customFormat="1">
      <c r="A3077" s="62" t="str">
        <f>IF(Tabela3[[#This Row],[GOL CASA]]&lt;&gt;"",1,"")</f>
        <v/>
      </c>
      <c r="B3077" s="49">
        <f t="shared" si="47"/>
        <v>2752</v>
      </c>
      <c r="C3077" s="50" t="s">
        <v>119</v>
      </c>
      <c r="D3077" s="51"/>
      <c r="E3077" s="29"/>
      <c r="F3077" s="70"/>
      <c r="G3077" s="67"/>
      <c r="H3077" s="67"/>
      <c r="I3077" s="70"/>
      <c r="J3077"/>
      <c r="K3077"/>
      <c r="L3077" s="58"/>
      <c r="M3077" s="58"/>
      <c r="N3077" s="58"/>
      <c r="O3077" s="58"/>
    </row>
    <row r="3078" spans="1:15" s="50" customFormat="1">
      <c r="A3078" s="62" t="str">
        <f>IF(Tabela3[[#This Row],[GOL CASA]]&lt;&gt;"",1,"")</f>
        <v/>
      </c>
      <c r="B3078" s="49">
        <f t="shared" si="47"/>
        <v>2753</v>
      </c>
      <c r="C3078" s="50" t="s">
        <v>119</v>
      </c>
      <c r="D3078" s="51"/>
      <c r="E3078" s="29"/>
      <c r="F3078" s="70"/>
      <c r="G3078" s="67"/>
      <c r="H3078" s="67"/>
      <c r="I3078" s="70"/>
      <c r="J3078"/>
      <c r="K3078"/>
      <c r="L3078" s="58"/>
      <c r="M3078" s="58"/>
      <c r="N3078" s="58"/>
      <c r="O3078" s="58"/>
    </row>
    <row r="3079" spans="1:15" s="50" customFormat="1">
      <c r="A3079" s="62" t="str">
        <f>IF(Tabela3[[#This Row],[GOL CASA]]&lt;&gt;"",1,"")</f>
        <v/>
      </c>
      <c r="B3079" s="49">
        <f t="shared" ref="B3079:B3142" si="48">B3078+1</f>
        <v>2754</v>
      </c>
      <c r="C3079" s="50" t="s">
        <v>119</v>
      </c>
      <c r="D3079" s="51"/>
      <c r="E3079" s="29"/>
      <c r="F3079" s="70"/>
      <c r="G3079" s="67"/>
      <c r="H3079" s="67"/>
      <c r="I3079" s="70"/>
      <c r="J3079"/>
      <c r="K3079"/>
      <c r="L3079" s="58"/>
      <c r="M3079" s="58"/>
      <c r="N3079" s="58"/>
      <c r="O3079" s="58"/>
    </row>
    <row r="3080" spans="1:15" s="50" customFormat="1">
      <c r="A3080" s="62" t="str">
        <f>IF(Tabela3[[#This Row],[GOL CASA]]&lt;&gt;"",1,"")</f>
        <v/>
      </c>
      <c r="B3080" s="49">
        <f t="shared" si="48"/>
        <v>2755</v>
      </c>
      <c r="C3080" s="50" t="s">
        <v>119</v>
      </c>
      <c r="D3080" s="51"/>
      <c r="E3080" s="29"/>
      <c r="F3080" s="70"/>
      <c r="G3080" s="67"/>
      <c r="H3080" s="67"/>
      <c r="I3080" s="70"/>
      <c r="J3080"/>
      <c r="K3080"/>
      <c r="L3080" s="58"/>
      <c r="M3080" s="58"/>
      <c r="N3080" s="58"/>
      <c r="O3080" s="58"/>
    </row>
    <row r="3081" spans="1:15" s="50" customFormat="1">
      <c r="A3081" s="62" t="str">
        <f>IF(Tabela3[[#This Row],[GOL CASA]]&lt;&gt;"",1,"")</f>
        <v/>
      </c>
      <c r="B3081" s="49">
        <f t="shared" si="48"/>
        <v>2756</v>
      </c>
      <c r="C3081" s="50" t="s">
        <v>119</v>
      </c>
      <c r="D3081" s="51"/>
      <c r="E3081" s="29"/>
      <c r="F3081" s="70"/>
      <c r="G3081" s="67"/>
      <c r="H3081" s="67"/>
      <c r="I3081" s="70"/>
      <c r="J3081"/>
      <c r="K3081"/>
      <c r="L3081" s="58"/>
      <c r="M3081" s="58"/>
      <c r="N3081" s="58"/>
      <c r="O3081" s="58"/>
    </row>
    <row r="3082" spans="1:15" s="50" customFormat="1">
      <c r="A3082" s="62" t="str">
        <f>IF(Tabela3[[#This Row],[GOL CASA]]&lt;&gt;"",1,"")</f>
        <v/>
      </c>
      <c r="B3082" s="49">
        <f t="shared" si="48"/>
        <v>2757</v>
      </c>
      <c r="C3082" s="50" t="s">
        <v>119</v>
      </c>
      <c r="D3082" s="51"/>
      <c r="E3082" s="29"/>
      <c r="F3082" s="70"/>
      <c r="G3082" s="67"/>
      <c r="H3082" s="67"/>
      <c r="I3082" s="70"/>
      <c r="J3082"/>
      <c r="K3082"/>
      <c r="L3082" s="58"/>
      <c r="M3082" s="58"/>
      <c r="N3082" s="58"/>
      <c r="O3082" s="58"/>
    </row>
    <row r="3083" spans="1:15" s="50" customFormat="1">
      <c r="A3083" s="62" t="str">
        <f>IF(Tabela3[[#This Row],[GOL CASA]]&lt;&gt;"",1,"")</f>
        <v/>
      </c>
      <c r="B3083" s="49">
        <f t="shared" si="48"/>
        <v>2758</v>
      </c>
      <c r="C3083" s="50" t="s">
        <v>119</v>
      </c>
      <c r="D3083" s="51"/>
      <c r="E3083" s="29"/>
      <c r="F3083" s="70"/>
      <c r="G3083" s="67"/>
      <c r="H3083" s="67"/>
      <c r="I3083" s="70"/>
      <c r="J3083"/>
      <c r="K3083"/>
      <c r="L3083" s="58"/>
      <c r="M3083" s="58"/>
      <c r="N3083" s="58"/>
      <c r="O3083" s="58"/>
    </row>
    <row r="3084" spans="1:15" s="50" customFormat="1">
      <c r="A3084" s="62" t="str">
        <f>IF(Tabela3[[#This Row],[GOL CASA]]&lt;&gt;"",1,"")</f>
        <v/>
      </c>
      <c r="B3084" s="49">
        <f t="shared" si="48"/>
        <v>2759</v>
      </c>
      <c r="C3084" s="50" t="s">
        <v>119</v>
      </c>
      <c r="D3084" s="51"/>
      <c r="E3084" s="29"/>
      <c r="F3084" s="70"/>
      <c r="G3084" s="67"/>
      <c r="H3084" s="67"/>
      <c r="I3084" s="70"/>
      <c r="J3084"/>
      <c r="K3084"/>
      <c r="L3084" s="58"/>
      <c r="M3084" s="58"/>
      <c r="N3084" s="58"/>
      <c r="O3084" s="58"/>
    </row>
    <row r="3085" spans="1:15" s="50" customFormat="1">
      <c r="A3085" s="62" t="str">
        <f>IF(Tabela3[[#This Row],[GOL CASA]]&lt;&gt;"",1,"")</f>
        <v/>
      </c>
      <c r="B3085" s="49">
        <f t="shared" si="48"/>
        <v>2760</v>
      </c>
      <c r="C3085" s="50" t="s">
        <v>119</v>
      </c>
      <c r="D3085" s="51"/>
      <c r="E3085" s="29"/>
      <c r="F3085" s="70"/>
      <c r="G3085" s="67"/>
      <c r="H3085" s="67"/>
      <c r="I3085" s="70"/>
      <c r="J3085"/>
      <c r="K3085"/>
      <c r="L3085" s="58"/>
      <c r="M3085" s="58"/>
      <c r="N3085" s="58"/>
      <c r="O3085" s="58"/>
    </row>
    <row r="3086" spans="1:15" s="50" customFormat="1">
      <c r="A3086" s="62" t="str">
        <f>IF(Tabela3[[#This Row],[GOL CASA]]&lt;&gt;"",1,"")</f>
        <v/>
      </c>
      <c r="B3086" s="49">
        <f t="shared" si="48"/>
        <v>2761</v>
      </c>
      <c r="C3086" s="50" t="s">
        <v>119</v>
      </c>
      <c r="D3086" s="51"/>
      <c r="E3086" s="29"/>
      <c r="F3086" s="70"/>
      <c r="G3086" s="67"/>
      <c r="H3086" s="67"/>
      <c r="I3086" s="70"/>
      <c r="J3086"/>
      <c r="K3086"/>
      <c r="L3086" s="58"/>
      <c r="M3086" s="58"/>
      <c r="N3086" s="58"/>
      <c r="O3086" s="58"/>
    </row>
    <row r="3087" spans="1:15" s="50" customFormat="1">
      <c r="A3087" s="62" t="str">
        <f>IF(Tabela3[[#This Row],[GOL CASA]]&lt;&gt;"",1,"")</f>
        <v/>
      </c>
      <c r="B3087" s="49">
        <f t="shared" si="48"/>
        <v>2762</v>
      </c>
      <c r="C3087" s="50" t="s">
        <v>119</v>
      </c>
      <c r="D3087" s="51"/>
      <c r="E3087" s="29"/>
      <c r="F3087" s="70"/>
      <c r="G3087" s="67"/>
      <c r="H3087" s="67"/>
      <c r="I3087" s="70"/>
      <c r="J3087"/>
      <c r="K3087"/>
      <c r="L3087" s="58"/>
      <c r="M3087" s="58"/>
      <c r="N3087" s="58"/>
      <c r="O3087" s="58"/>
    </row>
    <row r="3088" spans="1:15" s="50" customFormat="1">
      <c r="A3088" s="62" t="str">
        <f>IF(Tabela3[[#This Row],[GOL CASA]]&lt;&gt;"",1,"")</f>
        <v/>
      </c>
      <c r="B3088" s="49">
        <f t="shared" si="48"/>
        <v>2763</v>
      </c>
      <c r="C3088" s="50" t="s">
        <v>119</v>
      </c>
      <c r="D3088" s="51"/>
      <c r="E3088" s="29"/>
      <c r="F3088" s="70"/>
      <c r="G3088" s="67"/>
      <c r="H3088" s="67"/>
      <c r="I3088" s="70"/>
      <c r="J3088"/>
      <c r="K3088"/>
      <c r="L3088" s="58"/>
      <c r="M3088" s="58"/>
      <c r="N3088" s="58"/>
      <c r="O3088" s="58"/>
    </row>
    <row r="3089" spans="1:15" s="50" customFormat="1">
      <c r="A3089" s="62" t="str">
        <f>IF(Tabela3[[#This Row],[GOL CASA]]&lt;&gt;"",1,"")</f>
        <v/>
      </c>
      <c r="B3089" s="49">
        <f t="shared" si="48"/>
        <v>2764</v>
      </c>
      <c r="C3089" s="50" t="s">
        <v>119</v>
      </c>
      <c r="D3089" s="51"/>
      <c r="E3089" s="29"/>
      <c r="F3089" s="70"/>
      <c r="G3089" s="67"/>
      <c r="H3089" s="67"/>
      <c r="I3089" s="70"/>
      <c r="J3089"/>
      <c r="K3089"/>
      <c r="L3089" s="58"/>
      <c r="M3089" s="58"/>
      <c r="N3089" s="58"/>
      <c r="O3089" s="58"/>
    </row>
    <row r="3090" spans="1:15" s="50" customFormat="1">
      <c r="A3090" s="62" t="str">
        <f>IF(Tabela3[[#This Row],[GOL CASA]]&lt;&gt;"",1,"")</f>
        <v/>
      </c>
      <c r="B3090" s="49">
        <f t="shared" si="48"/>
        <v>2765</v>
      </c>
      <c r="C3090" s="50" t="s">
        <v>119</v>
      </c>
      <c r="D3090" s="51"/>
      <c r="E3090" s="29"/>
      <c r="F3090" s="70"/>
      <c r="G3090" s="67"/>
      <c r="H3090" s="67"/>
      <c r="I3090" s="70"/>
      <c r="J3090"/>
      <c r="K3090"/>
      <c r="L3090" s="58"/>
      <c r="M3090" s="58"/>
      <c r="N3090" s="58"/>
      <c r="O3090" s="58"/>
    </row>
    <row r="3091" spans="1:15" s="50" customFormat="1">
      <c r="A3091" s="62" t="str">
        <f>IF(Tabela3[[#This Row],[GOL CASA]]&lt;&gt;"",1,"")</f>
        <v/>
      </c>
      <c r="B3091" s="49">
        <f t="shared" si="48"/>
        <v>2766</v>
      </c>
      <c r="C3091" s="50" t="s">
        <v>119</v>
      </c>
      <c r="D3091" s="51"/>
      <c r="E3091" s="29"/>
      <c r="F3091" s="70"/>
      <c r="G3091" s="67"/>
      <c r="H3091" s="67"/>
      <c r="I3091" s="70"/>
      <c r="J3091"/>
      <c r="K3091"/>
      <c r="L3091" s="58"/>
      <c r="M3091" s="58"/>
      <c r="N3091" s="58"/>
      <c r="O3091" s="58"/>
    </row>
    <row r="3092" spans="1:15" s="50" customFormat="1">
      <c r="A3092" s="62" t="str">
        <f>IF(Tabela3[[#This Row],[GOL CASA]]&lt;&gt;"",1,"")</f>
        <v/>
      </c>
      <c r="B3092" s="49">
        <f t="shared" si="48"/>
        <v>2767</v>
      </c>
      <c r="C3092" s="50" t="s">
        <v>119</v>
      </c>
      <c r="D3092" s="51"/>
      <c r="E3092" s="29"/>
      <c r="F3092" s="70"/>
      <c r="G3092" s="67"/>
      <c r="H3092" s="67"/>
      <c r="I3092" s="70"/>
      <c r="J3092"/>
      <c r="K3092"/>
      <c r="L3092" s="58"/>
      <c r="M3092" s="58"/>
      <c r="N3092" s="58"/>
      <c r="O3092" s="58"/>
    </row>
    <row r="3093" spans="1:15" s="50" customFormat="1">
      <c r="A3093" s="62" t="str">
        <f>IF(Tabela3[[#This Row],[GOL CASA]]&lt;&gt;"",1,"")</f>
        <v/>
      </c>
      <c r="B3093" s="49">
        <f t="shared" si="48"/>
        <v>2768</v>
      </c>
      <c r="C3093" s="50" t="s">
        <v>119</v>
      </c>
      <c r="D3093" s="51"/>
      <c r="E3093" s="29"/>
      <c r="F3093" s="70"/>
      <c r="G3093" s="67"/>
      <c r="H3093" s="67"/>
      <c r="I3093" s="70"/>
      <c r="J3093"/>
      <c r="K3093"/>
      <c r="L3093" s="58"/>
      <c r="M3093" s="58"/>
      <c r="N3093" s="58"/>
      <c r="O3093" s="58"/>
    </row>
    <row r="3094" spans="1:15" s="50" customFormat="1">
      <c r="A3094" s="62" t="str">
        <f>IF(Tabela3[[#This Row],[GOL CASA]]&lt;&gt;"",1,"")</f>
        <v/>
      </c>
      <c r="B3094" s="49">
        <f t="shared" si="48"/>
        <v>2769</v>
      </c>
      <c r="C3094" s="50" t="s">
        <v>119</v>
      </c>
      <c r="D3094" s="51"/>
      <c r="E3094" s="29"/>
      <c r="F3094" s="70"/>
      <c r="G3094" s="67"/>
      <c r="H3094" s="67"/>
      <c r="I3094" s="70"/>
      <c r="J3094"/>
      <c r="K3094"/>
      <c r="L3094" s="58"/>
      <c r="M3094" s="58"/>
      <c r="N3094" s="58"/>
      <c r="O3094" s="58"/>
    </row>
    <row r="3095" spans="1:15" s="50" customFormat="1">
      <c r="A3095" s="62" t="str">
        <f>IF(Tabela3[[#This Row],[GOL CASA]]&lt;&gt;"",1,"")</f>
        <v/>
      </c>
      <c r="B3095" s="49">
        <f t="shared" si="48"/>
        <v>2770</v>
      </c>
      <c r="C3095" s="50" t="s">
        <v>119</v>
      </c>
      <c r="D3095" s="51"/>
      <c r="E3095" s="29"/>
      <c r="F3095" s="70"/>
      <c r="G3095" s="67"/>
      <c r="H3095" s="67"/>
      <c r="I3095" s="70"/>
      <c r="J3095"/>
      <c r="K3095"/>
      <c r="L3095" s="58"/>
      <c r="M3095" s="58"/>
      <c r="N3095" s="58"/>
      <c r="O3095" s="58"/>
    </row>
    <row r="3096" spans="1:15" s="50" customFormat="1">
      <c r="A3096" s="62" t="str">
        <f>IF(Tabela3[[#This Row],[GOL CASA]]&lt;&gt;"",1,"")</f>
        <v/>
      </c>
      <c r="B3096" s="49">
        <f t="shared" si="48"/>
        <v>2771</v>
      </c>
      <c r="C3096" s="50" t="s">
        <v>119</v>
      </c>
      <c r="D3096" s="51"/>
      <c r="E3096" s="29"/>
      <c r="F3096" s="70"/>
      <c r="G3096" s="67"/>
      <c r="H3096" s="67"/>
      <c r="I3096" s="70"/>
      <c r="J3096"/>
      <c r="K3096"/>
      <c r="L3096" s="58"/>
      <c r="M3096" s="58"/>
      <c r="N3096" s="58"/>
      <c r="O3096" s="58"/>
    </row>
    <row r="3097" spans="1:15" s="50" customFormat="1">
      <c r="A3097" s="62" t="str">
        <f>IF(Tabela3[[#This Row],[GOL CASA]]&lt;&gt;"",1,"")</f>
        <v/>
      </c>
      <c r="B3097" s="49">
        <f t="shared" si="48"/>
        <v>2772</v>
      </c>
      <c r="C3097" s="50" t="s">
        <v>119</v>
      </c>
      <c r="D3097" s="51"/>
      <c r="E3097" s="29"/>
      <c r="F3097" s="70"/>
      <c r="G3097" s="67"/>
      <c r="H3097" s="67"/>
      <c r="I3097" s="70"/>
      <c r="J3097"/>
      <c r="K3097"/>
      <c r="L3097" s="58"/>
      <c r="M3097" s="58"/>
      <c r="N3097" s="58"/>
      <c r="O3097" s="58"/>
    </row>
    <row r="3098" spans="1:15" s="50" customFormat="1">
      <c r="A3098" s="62" t="str">
        <f>IF(Tabela3[[#This Row],[GOL CASA]]&lt;&gt;"",1,"")</f>
        <v/>
      </c>
      <c r="B3098" s="49">
        <f t="shared" si="48"/>
        <v>2773</v>
      </c>
      <c r="C3098" s="50" t="s">
        <v>119</v>
      </c>
      <c r="D3098" s="51"/>
      <c r="E3098" s="29"/>
      <c r="F3098" s="70"/>
      <c r="G3098" s="67"/>
      <c r="H3098" s="67"/>
      <c r="I3098" s="70"/>
      <c r="J3098"/>
      <c r="K3098"/>
      <c r="L3098" s="58"/>
      <c r="M3098" s="58"/>
      <c r="N3098" s="58"/>
      <c r="O3098" s="58"/>
    </row>
    <row r="3099" spans="1:15" s="50" customFormat="1">
      <c r="A3099" s="62" t="str">
        <f>IF(Tabela3[[#This Row],[GOL CASA]]&lt;&gt;"",1,"")</f>
        <v/>
      </c>
      <c r="B3099" s="49">
        <f t="shared" si="48"/>
        <v>2774</v>
      </c>
      <c r="C3099" s="50" t="s">
        <v>119</v>
      </c>
      <c r="D3099" s="51"/>
      <c r="E3099" s="29"/>
      <c r="F3099" s="70"/>
      <c r="G3099" s="67"/>
      <c r="H3099" s="67"/>
      <c r="I3099" s="70"/>
      <c r="J3099"/>
      <c r="K3099"/>
      <c r="L3099" s="58"/>
      <c r="M3099" s="58"/>
      <c r="N3099" s="58"/>
      <c r="O3099" s="58"/>
    </row>
    <row r="3100" spans="1:15" s="50" customFormat="1">
      <c r="A3100" s="62" t="str">
        <f>IF(Tabela3[[#This Row],[GOL CASA]]&lt;&gt;"",1,"")</f>
        <v/>
      </c>
      <c r="B3100" s="49">
        <f t="shared" si="48"/>
        <v>2775</v>
      </c>
      <c r="C3100" s="50" t="s">
        <v>119</v>
      </c>
      <c r="D3100" s="51"/>
      <c r="E3100" s="29"/>
      <c r="F3100" s="70"/>
      <c r="G3100" s="67"/>
      <c r="H3100" s="67"/>
      <c r="I3100" s="70"/>
      <c r="J3100"/>
      <c r="K3100"/>
      <c r="L3100" s="58"/>
      <c r="M3100" s="58"/>
      <c r="N3100" s="58"/>
      <c r="O3100" s="58"/>
    </row>
    <row r="3101" spans="1:15" s="50" customFormat="1">
      <c r="A3101" s="62" t="str">
        <f>IF(Tabela3[[#This Row],[GOL CASA]]&lt;&gt;"",1,"")</f>
        <v/>
      </c>
      <c r="B3101" s="49">
        <f t="shared" si="48"/>
        <v>2776</v>
      </c>
      <c r="C3101" s="50" t="s">
        <v>119</v>
      </c>
      <c r="D3101" s="51"/>
      <c r="E3101" s="29"/>
      <c r="F3101" s="70"/>
      <c r="G3101" s="67"/>
      <c r="H3101" s="67"/>
      <c r="I3101" s="70"/>
      <c r="J3101"/>
      <c r="K3101"/>
      <c r="L3101" s="58"/>
      <c r="M3101" s="58"/>
      <c r="N3101" s="58"/>
      <c r="O3101" s="58"/>
    </row>
    <row r="3102" spans="1:15" s="50" customFormat="1">
      <c r="A3102" s="62" t="str">
        <f>IF(Tabela3[[#This Row],[GOL CASA]]&lt;&gt;"",1,"")</f>
        <v/>
      </c>
      <c r="B3102" s="49">
        <f t="shared" si="48"/>
        <v>2777</v>
      </c>
      <c r="C3102" s="50" t="s">
        <v>119</v>
      </c>
      <c r="D3102" s="51"/>
      <c r="E3102" s="29"/>
      <c r="F3102" s="70"/>
      <c r="G3102" s="67"/>
      <c r="H3102" s="67"/>
      <c r="I3102" s="70"/>
      <c r="J3102"/>
      <c r="K3102"/>
      <c r="L3102" s="58"/>
      <c r="M3102" s="58"/>
      <c r="N3102" s="58"/>
      <c r="O3102" s="58"/>
    </row>
    <row r="3103" spans="1:15" s="50" customFormat="1">
      <c r="A3103" s="62" t="str">
        <f>IF(Tabela3[[#This Row],[GOL CASA]]&lt;&gt;"",1,"")</f>
        <v/>
      </c>
      <c r="B3103" s="49">
        <f t="shared" si="48"/>
        <v>2778</v>
      </c>
      <c r="C3103" s="50" t="s">
        <v>119</v>
      </c>
      <c r="D3103" s="51"/>
      <c r="E3103" s="29"/>
      <c r="F3103" s="70"/>
      <c r="G3103" s="67"/>
      <c r="H3103" s="67"/>
      <c r="I3103" s="70"/>
      <c r="J3103"/>
      <c r="K3103"/>
      <c r="L3103" s="58"/>
      <c r="M3103" s="58"/>
      <c r="N3103" s="58"/>
      <c r="O3103" s="58"/>
    </row>
    <row r="3104" spans="1:15" s="50" customFormat="1">
      <c r="A3104" s="62" t="str">
        <f>IF(Tabela3[[#This Row],[GOL CASA]]&lt;&gt;"",1,"")</f>
        <v/>
      </c>
      <c r="B3104" s="49">
        <f t="shared" si="48"/>
        <v>2779</v>
      </c>
      <c r="C3104" s="50" t="s">
        <v>119</v>
      </c>
      <c r="D3104" s="51"/>
      <c r="E3104" s="29"/>
      <c r="F3104" s="70"/>
      <c r="G3104" s="67"/>
      <c r="H3104" s="67"/>
      <c r="I3104" s="70"/>
      <c r="J3104"/>
      <c r="K3104"/>
      <c r="L3104" s="58"/>
      <c r="M3104" s="58"/>
      <c r="N3104" s="58"/>
      <c r="O3104" s="58"/>
    </row>
    <row r="3105" spans="1:15" s="50" customFormat="1">
      <c r="A3105" s="62" t="str">
        <f>IF(Tabela3[[#This Row],[GOL CASA]]&lt;&gt;"",1,"")</f>
        <v/>
      </c>
      <c r="B3105" s="49">
        <f t="shared" si="48"/>
        <v>2780</v>
      </c>
      <c r="C3105" s="50" t="s">
        <v>119</v>
      </c>
      <c r="D3105" s="51"/>
      <c r="E3105" s="29"/>
      <c r="F3105" s="70"/>
      <c r="G3105" s="67"/>
      <c r="H3105" s="67"/>
      <c r="I3105" s="70"/>
      <c r="J3105"/>
      <c r="K3105"/>
      <c r="L3105" s="58"/>
      <c r="M3105" s="58"/>
      <c r="N3105" s="58"/>
      <c r="O3105" s="58"/>
    </row>
    <row r="3106" spans="1:15" s="50" customFormat="1">
      <c r="A3106" s="62" t="str">
        <f>IF(Tabela3[[#This Row],[GOL CASA]]&lt;&gt;"",1,"")</f>
        <v/>
      </c>
      <c r="B3106" s="49">
        <f t="shared" si="48"/>
        <v>2781</v>
      </c>
      <c r="C3106" s="50" t="s">
        <v>119</v>
      </c>
      <c r="D3106" s="51"/>
      <c r="E3106" s="29"/>
      <c r="F3106" s="70"/>
      <c r="G3106" s="67"/>
      <c r="H3106" s="67"/>
      <c r="I3106" s="70"/>
      <c r="J3106"/>
      <c r="K3106"/>
      <c r="L3106" s="58"/>
      <c r="M3106" s="58"/>
      <c r="N3106" s="58"/>
      <c r="O3106" s="58"/>
    </row>
    <row r="3107" spans="1:15" s="50" customFormat="1">
      <c r="A3107" s="62" t="str">
        <f>IF(Tabela3[[#This Row],[GOL CASA]]&lt;&gt;"",1,"")</f>
        <v/>
      </c>
      <c r="B3107" s="49">
        <f t="shared" si="48"/>
        <v>2782</v>
      </c>
      <c r="C3107" s="50" t="s">
        <v>119</v>
      </c>
      <c r="D3107" s="51"/>
      <c r="E3107" s="29"/>
      <c r="F3107" s="70"/>
      <c r="G3107" s="67"/>
      <c r="H3107" s="67"/>
      <c r="I3107" s="70"/>
      <c r="J3107"/>
      <c r="K3107"/>
      <c r="L3107" s="58"/>
      <c r="M3107" s="58"/>
      <c r="N3107" s="58"/>
      <c r="O3107" s="58"/>
    </row>
    <row r="3108" spans="1:15" s="50" customFormat="1">
      <c r="A3108" s="62" t="str">
        <f>IF(Tabela3[[#This Row],[GOL CASA]]&lt;&gt;"",1,"")</f>
        <v/>
      </c>
      <c r="B3108" s="49">
        <f t="shared" si="48"/>
        <v>2783</v>
      </c>
      <c r="C3108" s="50" t="s">
        <v>119</v>
      </c>
      <c r="D3108" s="51"/>
      <c r="E3108" s="29"/>
      <c r="F3108" s="70"/>
      <c r="G3108" s="67"/>
      <c r="H3108" s="67"/>
      <c r="I3108" s="70"/>
      <c r="J3108"/>
      <c r="K3108"/>
      <c r="L3108" s="58"/>
      <c r="M3108" s="58"/>
      <c r="N3108" s="58"/>
      <c r="O3108" s="58"/>
    </row>
    <row r="3109" spans="1:15" s="50" customFormat="1">
      <c r="A3109" s="62" t="str">
        <f>IF(Tabela3[[#This Row],[GOL CASA]]&lt;&gt;"",1,"")</f>
        <v/>
      </c>
      <c r="B3109" s="49">
        <f t="shared" si="48"/>
        <v>2784</v>
      </c>
      <c r="C3109" s="50" t="s">
        <v>119</v>
      </c>
      <c r="D3109" s="51"/>
      <c r="E3109" s="29"/>
      <c r="F3109" s="70"/>
      <c r="G3109" s="67"/>
      <c r="H3109" s="67"/>
      <c r="I3109" s="70"/>
      <c r="J3109"/>
      <c r="K3109"/>
      <c r="L3109" s="58"/>
      <c r="M3109" s="58"/>
      <c r="N3109" s="58"/>
      <c r="O3109" s="58"/>
    </row>
    <row r="3110" spans="1:15" s="50" customFormat="1">
      <c r="A3110" s="62" t="str">
        <f>IF(Tabela3[[#This Row],[GOL CASA]]&lt;&gt;"",1,"")</f>
        <v/>
      </c>
      <c r="B3110" s="49">
        <f t="shared" si="48"/>
        <v>2785</v>
      </c>
      <c r="C3110" s="50" t="s">
        <v>119</v>
      </c>
      <c r="D3110" s="51"/>
      <c r="E3110" s="29"/>
      <c r="F3110" s="70"/>
      <c r="G3110" s="67"/>
      <c r="H3110" s="67"/>
      <c r="I3110" s="70"/>
      <c r="J3110"/>
      <c r="K3110"/>
      <c r="L3110" s="58"/>
      <c r="M3110" s="58"/>
      <c r="N3110" s="58"/>
      <c r="O3110" s="58"/>
    </row>
    <row r="3111" spans="1:15" s="50" customFormat="1">
      <c r="A3111" s="62" t="str">
        <f>IF(Tabela3[[#This Row],[GOL CASA]]&lt;&gt;"",1,"")</f>
        <v/>
      </c>
      <c r="B3111" s="49">
        <f t="shared" si="48"/>
        <v>2786</v>
      </c>
      <c r="C3111" s="50" t="s">
        <v>119</v>
      </c>
      <c r="D3111" s="51"/>
      <c r="E3111" s="29"/>
      <c r="F3111" s="70"/>
      <c r="G3111" s="67"/>
      <c r="H3111" s="67"/>
      <c r="I3111" s="70"/>
      <c r="J3111"/>
      <c r="K3111"/>
      <c r="L3111" s="58"/>
      <c r="M3111" s="58"/>
      <c r="N3111" s="58"/>
      <c r="O3111" s="58"/>
    </row>
    <row r="3112" spans="1:15" s="50" customFormat="1">
      <c r="A3112" s="62" t="str">
        <f>IF(Tabela3[[#This Row],[GOL CASA]]&lt;&gt;"",1,"")</f>
        <v/>
      </c>
      <c r="B3112" s="49">
        <f t="shared" si="48"/>
        <v>2787</v>
      </c>
      <c r="C3112" s="50" t="s">
        <v>119</v>
      </c>
      <c r="D3112" s="51"/>
      <c r="E3112" s="29"/>
      <c r="F3112" s="70"/>
      <c r="G3112" s="67"/>
      <c r="H3112" s="67"/>
      <c r="I3112" s="70"/>
      <c r="J3112"/>
      <c r="K3112"/>
      <c r="L3112" s="58"/>
      <c r="M3112" s="58"/>
      <c r="N3112" s="58"/>
      <c r="O3112" s="58"/>
    </row>
    <row r="3113" spans="1:15" s="50" customFormat="1">
      <c r="A3113" s="62" t="str">
        <f>IF(Tabela3[[#This Row],[GOL CASA]]&lt;&gt;"",1,"")</f>
        <v/>
      </c>
      <c r="B3113" s="49">
        <f t="shared" si="48"/>
        <v>2788</v>
      </c>
      <c r="C3113" s="50" t="s">
        <v>119</v>
      </c>
      <c r="D3113" s="51"/>
      <c r="E3113" s="29"/>
      <c r="F3113" s="70"/>
      <c r="G3113" s="67"/>
      <c r="H3113" s="67"/>
      <c r="I3113" s="70"/>
      <c r="J3113"/>
      <c r="K3113"/>
      <c r="L3113" s="58"/>
      <c r="M3113" s="58"/>
      <c r="N3113" s="58"/>
      <c r="O3113" s="58"/>
    </row>
    <row r="3114" spans="1:15" s="50" customFormat="1">
      <c r="A3114" s="62" t="str">
        <f>IF(Tabela3[[#This Row],[GOL CASA]]&lt;&gt;"",1,"")</f>
        <v/>
      </c>
      <c r="B3114" s="49">
        <f t="shared" si="48"/>
        <v>2789</v>
      </c>
      <c r="C3114" s="50" t="s">
        <v>119</v>
      </c>
      <c r="D3114" s="51"/>
      <c r="E3114" s="29"/>
      <c r="F3114" s="70"/>
      <c r="G3114" s="67"/>
      <c r="H3114" s="67"/>
      <c r="I3114" s="70"/>
      <c r="J3114"/>
      <c r="K3114"/>
      <c r="L3114" s="58"/>
      <c r="M3114" s="58"/>
      <c r="N3114" s="58"/>
      <c r="O3114" s="58"/>
    </row>
    <row r="3115" spans="1:15" s="50" customFormat="1">
      <c r="A3115" s="62" t="str">
        <f>IF(Tabela3[[#This Row],[GOL CASA]]&lt;&gt;"",1,"")</f>
        <v/>
      </c>
      <c r="B3115" s="49">
        <f t="shared" si="48"/>
        <v>2790</v>
      </c>
      <c r="C3115" s="50" t="s">
        <v>119</v>
      </c>
      <c r="D3115" s="51"/>
      <c r="E3115" s="29"/>
      <c r="F3115" s="70"/>
      <c r="G3115" s="67"/>
      <c r="H3115" s="67"/>
      <c r="I3115" s="70"/>
      <c r="J3115"/>
      <c r="K3115"/>
      <c r="L3115" s="58"/>
      <c r="M3115" s="58"/>
      <c r="N3115" s="58"/>
      <c r="O3115" s="58"/>
    </row>
    <row r="3116" spans="1:15" s="50" customFormat="1">
      <c r="A3116" s="62" t="str">
        <f>IF(Tabela3[[#This Row],[GOL CASA]]&lt;&gt;"",1,"")</f>
        <v/>
      </c>
      <c r="B3116" s="49">
        <f t="shared" si="48"/>
        <v>2791</v>
      </c>
      <c r="C3116" s="50" t="s">
        <v>119</v>
      </c>
      <c r="D3116" s="51"/>
      <c r="E3116" s="29"/>
      <c r="F3116" s="70"/>
      <c r="G3116" s="67"/>
      <c r="H3116" s="67"/>
      <c r="I3116" s="70"/>
      <c r="J3116"/>
      <c r="K3116"/>
      <c r="L3116" s="58"/>
      <c r="M3116" s="58"/>
      <c r="N3116" s="58"/>
      <c r="O3116" s="58"/>
    </row>
    <row r="3117" spans="1:15" s="50" customFormat="1">
      <c r="A3117" s="62" t="str">
        <f>IF(Tabela3[[#This Row],[GOL CASA]]&lt;&gt;"",1,"")</f>
        <v/>
      </c>
      <c r="B3117" s="49">
        <f t="shared" si="48"/>
        <v>2792</v>
      </c>
      <c r="C3117" s="50" t="s">
        <v>119</v>
      </c>
      <c r="D3117" s="51"/>
      <c r="E3117" s="29"/>
      <c r="F3117" s="70"/>
      <c r="G3117" s="67"/>
      <c r="H3117" s="67"/>
      <c r="I3117" s="70"/>
      <c r="J3117"/>
      <c r="K3117"/>
      <c r="L3117" s="58"/>
      <c r="M3117" s="58"/>
      <c r="N3117" s="58"/>
      <c r="O3117" s="58"/>
    </row>
    <row r="3118" spans="1:15" s="50" customFormat="1">
      <c r="A3118" s="62" t="str">
        <f>IF(Tabela3[[#This Row],[GOL CASA]]&lt;&gt;"",1,"")</f>
        <v/>
      </c>
      <c r="B3118" s="49">
        <f t="shared" si="48"/>
        <v>2793</v>
      </c>
      <c r="C3118" s="50" t="s">
        <v>119</v>
      </c>
      <c r="D3118" s="51"/>
      <c r="E3118" s="29"/>
      <c r="F3118" s="70"/>
      <c r="G3118" s="67"/>
      <c r="H3118" s="67"/>
      <c r="I3118" s="70"/>
      <c r="J3118"/>
      <c r="K3118"/>
      <c r="L3118" s="58"/>
      <c r="M3118" s="58"/>
      <c r="N3118" s="58"/>
      <c r="O3118" s="58"/>
    </row>
    <row r="3119" spans="1:15" s="50" customFormat="1">
      <c r="A3119" s="62" t="str">
        <f>IF(Tabela3[[#This Row],[GOL CASA]]&lt;&gt;"",1,"")</f>
        <v/>
      </c>
      <c r="B3119" s="49">
        <f t="shared" si="48"/>
        <v>2794</v>
      </c>
      <c r="C3119" s="50" t="s">
        <v>119</v>
      </c>
      <c r="D3119" s="51"/>
      <c r="E3119" s="29"/>
      <c r="F3119" s="70"/>
      <c r="G3119" s="67"/>
      <c r="H3119" s="67"/>
      <c r="I3119" s="70"/>
      <c r="J3119"/>
      <c r="K3119"/>
      <c r="L3119" s="58"/>
      <c r="M3119" s="58"/>
      <c r="N3119" s="58"/>
      <c r="O3119" s="58"/>
    </row>
    <row r="3120" spans="1:15" s="50" customFormat="1">
      <c r="A3120" s="62" t="str">
        <f>IF(Tabela3[[#This Row],[GOL CASA]]&lt;&gt;"",1,"")</f>
        <v/>
      </c>
      <c r="B3120" s="49">
        <f t="shared" si="48"/>
        <v>2795</v>
      </c>
      <c r="C3120" s="50" t="s">
        <v>119</v>
      </c>
      <c r="D3120" s="51"/>
      <c r="E3120" s="29"/>
      <c r="F3120" s="70"/>
      <c r="G3120" s="67"/>
      <c r="H3120" s="67"/>
      <c r="I3120" s="70"/>
      <c r="J3120"/>
      <c r="K3120"/>
      <c r="L3120" s="58"/>
      <c r="M3120" s="58"/>
      <c r="N3120" s="58"/>
      <c r="O3120" s="58"/>
    </row>
    <row r="3121" spans="1:15" s="50" customFormat="1">
      <c r="A3121" s="62" t="str">
        <f>IF(Tabela3[[#This Row],[GOL CASA]]&lt;&gt;"",1,"")</f>
        <v/>
      </c>
      <c r="B3121" s="49">
        <f t="shared" si="48"/>
        <v>2796</v>
      </c>
      <c r="C3121" s="50" t="s">
        <v>119</v>
      </c>
      <c r="D3121" s="51"/>
      <c r="E3121" s="29"/>
      <c r="F3121" s="70"/>
      <c r="G3121" s="67"/>
      <c r="H3121" s="67"/>
      <c r="I3121" s="70"/>
      <c r="J3121"/>
      <c r="K3121"/>
      <c r="L3121" s="58"/>
      <c r="M3121" s="58"/>
      <c r="N3121" s="58"/>
      <c r="O3121" s="58"/>
    </row>
    <row r="3122" spans="1:15" s="50" customFormat="1">
      <c r="A3122" s="62" t="str">
        <f>IF(Tabela3[[#This Row],[GOL CASA]]&lt;&gt;"",1,"")</f>
        <v/>
      </c>
      <c r="B3122" s="49">
        <f t="shared" si="48"/>
        <v>2797</v>
      </c>
      <c r="C3122" s="50" t="s">
        <v>119</v>
      </c>
      <c r="D3122" s="51"/>
      <c r="E3122" s="29"/>
      <c r="F3122" s="70"/>
      <c r="G3122" s="67"/>
      <c r="H3122" s="67"/>
      <c r="I3122" s="70"/>
      <c r="J3122"/>
      <c r="K3122"/>
      <c r="L3122" s="58"/>
      <c r="M3122" s="58"/>
      <c r="N3122" s="58"/>
      <c r="O3122" s="58"/>
    </row>
    <row r="3123" spans="1:15" s="50" customFormat="1">
      <c r="A3123" s="62" t="str">
        <f>IF(Tabela3[[#This Row],[GOL CASA]]&lt;&gt;"",1,"")</f>
        <v/>
      </c>
      <c r="B3123" s="49">
        <f t="shared" si="48"/>
        <v>2798</v>
      </c>
      <c r="C3123" s="50" t="s">
        <v>119</v>
      </c>
      <c r="D3123" s="51"/>
      <c r="E3123" s="29"/>
      <c r="F3123" s="70"/>
      <c r="G3123" s="67"/>
      <c r="H3123" s="67"/>
      <c r="I3123" s="70"/>
      <c r="J3123"/>
      <c r="K3123"/>
      <c r="L3123" s="58"/>
      <c r="M3123" s="58"/>
      <c r="N3123" s="58"/>
      <c r="O3123" s="58"/>
    </row>
    <row r="3124" spans="1:15" s="50" customFormat="1">
      <c r="A3124" s="62" t="str">
        <f>IF(Tabela3[[#This Row],[GOL CASA]]&lt;&gt;"",1,"")</f>
        <v/>
      </c>
      <c r="B3124" s="49">
        <f t="shared" si="48"/>
        <v>2799</v>
      </c>
      <c r="C3124" s="50" t="s">
        <v>119</v>
      </c>
      <c r="D3124" s="51"/>
      <c r="E3124" s="29"/>
      <c r="F3124" s="70"/>
      <c r="G3124" s="67"/>
      <c r="H3124" s="67"/>
      <c r="I3124" s="70"/>
      <c r="J3124"/>
      <c r="K3124"/>
      <c r="L3124" s="58"/>
      <c r="M3124" s="58"/>
      <c r="N3124" s="58"/>
      <c r="O3124" s="58"/>
    </row>
    <row r="3125" spans="1:15" s="50" customFormat="1">
      <c r="A3125" s="62" t="str">
        <f>IF(Tabela3[[#This Row],[GOL CASA]]&lt;&gt;"",1,"")</f>
        <v/>
      </c>
      <c r="B3125" s="49">
        <f t="shared" si="48"/>
        <v>2800</v>
      </c>
      <c r="C3125" s="50" t="s">
        <v>119</v>
      </c>
      <c r="D3125" s="51"/>
      <c r="E3125" s="29"/>
      <c r="F3125" s="70"/>
      <c r="G3125" s="67"/>
      <c r="H3125" s="67"/>
      <c r="I3125" s="70"/>
      <c r="J3125"/>
      <c r="K3125"/>
      <c r="L3125" s="58"/>
      <c r="M3125" s="58"/>
      <c r="N3125" s="58"/>
      <c r="O3125" s="58"/>
    </row>
    <row r="3126" spans="1:15" s="50" customFormat="1">
      <c r="A3126" s="62" t="str">
        <f>IF(Tabela3[[#This Row],[GOL CASA]]&lt;&gt;"",1,"")</f>
        <v/>
      </c>
      <c r="B3126" s="49">
        <f t="shared" si="48"/>
        <v>2801</v>
      </c>
      <c r="C3126" s="50" t="s">
        <v>119</v>
      </c>
      <c r="D3126" s="51"/>
      <c r="E3126" s="29"/>
      <c r="F3126" s="70"/>
      <c r="G3126" s="67"/>
      <c r="H3126" s="67"/>
      <c r="I3126" s="70"/>
      <c r="J3126"/>
      <c r="K3126"/>
      <c r="L3126" s="58"/>
      <c r="M3126" s="58"/>
      <c r="N3126" s="58"/>
      <c r="O3126" s="58"/>
    </row>
    <row r="3127" spans="1:15" s="50" customFormat="1">
      <c r="A3127" s="62" t="str">
        <f>IF(Tabela3[[#This Row],[GOL CASA]]&lt;&gt;"",1,"")</f>
        <v/>
      </c>
      <c r="B3127" s="49">
        <f t="shared" si="48"/>
        <v>2802</v>
      </c>
      <c r="C3127" s="50" t="s">
        <v>119</v>
      </c>
      <c r="D3127" s="51"/>
      <c r="E3127" s="29"/>
      <c r="F3127" s="70"/>
      <c r="G3127" s="67"/>
      <c r="H3127" s="67"/>
      <c r="I3127" s="70"/>
      <c r="J3127"/>
      <c r="K3127"/>
      <c r="L3127" s="58"/>
      <c r="M3127" s="58"/>
      <c r="N3127" s="58"/>
      <c r="O3127" s="58"/>
    </row>
    <row r="3128" spans="1:15" s="50" customFormat="1">
      <c r="A3128" s="62" t="str">
        <f>IF(Tabela3[[#This Row],[GOL CASA]]&lt;&gt;"",1,"")</f>
        <v/>
      </c>
      <c r="B3128" s="49">
        <f t="shared" si="48"/>
        <v>2803</v>
      </c>
      <c r="C3128" s="50" t="s">
        <v>119</v>
      </c>
      <c r="D3128" s="51"/>
      <c r="E3128" s="29"/>
      <c r="F3128" s="70"/>
      <c r="G3128" s="67"/>
      <c r="H3128" s="67"/>
      <c r="I3128" s="70"/>
      <c r="J3128"/>
      <c r="K3128"/>
      <c r="L3128" s="58"/>
      <c r="M3128" s="58"/>
      <c r="N3128" s="58"/>
      <c r="O3128" s="58"/>
    </row>
    <row r="3129" spans="1:15" s="50" customFormat="1">
      <c r="A3129" s="62" t="str">
        <f>IF(Tabela3[[#This Row],[GOL CASA]]&lt;&gt;"",1,"")</f>
        <v/>
      </c>
      <c r="B3129" s="49">
        <f t="shared" si="48"/>
        <v>2804</v>
      </c>
      <c r="C3129" s="50" t="s">
        <v>119</v>
      </c>
      <c r="D3129" s="51"/>
      <c r="E3129" s="29"/>
      <c r="F3129" s="70"/>
      <c r="G3129" s="67"/>
      <c r="H3129" s="67"/>
      <c r="I3129" s="70"/>
      <c r="J3129"/>
      <c r="K3129"/>
      <c r="L3129" s="58"/>
      <c r="M3129" s="58"/>
      <c r="N3129" s="58"/>
      <c r="O3129" s="58"/>
    </row>
    <row r="3130" spans="1:15" s="50" customFormat="1">
      <c r="A3130" s="62" t="str">
        <f>IF(Tabela3[[#This Row],[GOL CASA]]&lt;&gt;"",1,"")</f>
        <v/>
      </c>
      <c r="B3130" s="49">
        <f t="shared" si="48"/>
        <v>2805</v>
      </c>
      <c r="C3130" s="50" t="s">
        <v>119</v>
      </c>
      <c r="D3130" s="51"/>
      <c r="E3130" s="29"/>
      <c r="F3130" s="70"/>
      <c r="G3130" s="67"/>
      <c r="H3130" s="67"/>
      <c r="I3130" s="70"/>
      <c r="J3130"/>
      <c r="K3130"/>
      <c r="L3130" s="58"/>
      <c r="M3130" s="58"/>
      <c r="N3130" s="58"/>
      <c r="O3130" s="58"/>
    </row>
    <row r="3131" spans="1:15" s="50" customFormat="1">
      <c r="A3131" s="62" t="str">
        <f>IF(Tabela3[[#This Row],[GOL CASA]]&lt;&gt;"",1,"")</f>
        <v/>
      </c>
      <c r="B3131" s="49">
        <f t="shared" si="48"/>
        <v>2806</v>
      </c>
      <c r="C3131" s="50" t="s">
        <v>119</v>
      </c>
      <c r="D3131" s="51"/>
      <c r="E3131" s="29"/>
      <c r="F3131" s="70"/>
      <c r="G3131" s="67"/>
      <c r="H3131" s="67"/>
      <c r="I3131" s="70"/>
      <c r="J3131"/>
      <c r="K3131"/>
      <c r="L3131" s="58"/>
      <c r="M3131" s="58"/>
      <c r="N3131" s="58"/>
      <c r="O3131" s="58"/>
    </row>
    <row r="3132" spans="1:15" s="50" customFormat="1">
      <c r="A3132" s="62" t="str">
        <f>IF(Tabela3[[#This Row],[GOL CASA]]&lt;&gt;"",1,"")</f>
        <v/>
      </c>
      <c r="B3132" s="49">
        <f t="shared" si="48"/>
        <v>2807</v>
      </c>
      <c r="C3132" s="50" t="s">
        <v>119</v>
      </c>
      <c r="D3132" s="51"/>
      <c r="E3132" s="29"/>
      <c r="F3132" s="70"/>
      <c r="G3132" s="67"/>
      <c r="H3132" s="67"/>
      <c r="I3132" s="70"/>
      <c r="J3132"/>
      <c r="K3132"/>
      <c r="L3132" s="58"/>
      <c r="M3132" s="58"/>
      <c r="N3132" s="58"/>
      <c r="O3132" s="58"/>
    </row>
    <row r="3133" spans="1:15" s="50" customFormat="1">
      <c r="A3133" s="62" t="str">
        <f>IF(Tabela3[[#This Row],[GOL CASA]]&lt;&gt;"",1,"")</f>
        <v/>
      </c>
      <c r="B3133" s="49">
        <f t="shared" si="48"/>
        <v>2808</v>
      </c>
      <c r="C3133" s="50" t="s">
        <v>119</v>
      </c>
      <c r="D3133" s="51"/>
      <c r="E3133" s="29"/>
      <c r="F3133" s="70"/>
      <c r="G3133" s="67"/>
      <c r="H3133" s="67"/>
      <c r="I3133" s="70"/>
      <c r="J3133"/>
      <c r="K3133"/>
      <c r="L3133" s="58"/>
      <c r="M3133" s="58"/>
      <c r="N3133" s="58"/>
      <c r="O3133" s="58"/>
    </row>
    <row r="3134" spans="1:15" s="50" customFormat="1">
      <c r="A3134" s="62" t="str">
        <f>IF(Tabela3[[#This Row],[GOL CASA]]&lt;&gt;"",1,"")</f>
        <v/>
      </c>
      <c r="B3134" s="49">
        <f t="shared" si="48"/>
        <v>2809</v>
      </c>
      <c r="C3134" s="50" t="s">
        <v>119</v>
      </c>
      <c r="D3134" s="51"/>
      <c r="E3134" s="29"/>
      <c r="F3134" s="70"/>
      <c r="G3134" s="67"/>
      <c r="H3134" s="67"/>
      <c r="I3134" s="70"/>
      <c r="J3134"/>
      <c r="K3134"/>
      <c r="L3134" s="58"/>
      <c r="M3134" s="58"/>
      <c r="N3134" s="58"/>
      <c r="O3134" s="58"/>
    </row>
    <row r="3135" spans="1:15" s="50" customFormat="1">
      <c r="A3135" s="62" t="str">
        <f>IF(Tabela3[[#This Row],[GOL CASA]]&lt;&gt;"",1,"")</f>
        <v/>
      </c>
      <c r="B3135" s="49">
        <f t="shared" si="48"/>
        <v>2810</v>
      </c>
      <c r="C3135" s="50" t="s">
        <v>119</v>
      </c>
      <c r="D3135" s="51"/>
      <c r="E3135" s="29"/>
      <c r="F3135" s="70"/>
      <c r="G3135" s="67"/>
      <c r="H3135" s="67"/>
      <c r="I3135" s="70"/>
      <c r="J3135"/>
      <c r="K3135"/>
      <c r="L3135" s="58"/>
      <c r="M3135" s="58"/>
      <c r="N3135" s="58"/>
      <c r="O3135" s="58"/>
    </row>
    <row r="3136" spans="1:15" s="50" customFormat="1">
      <c r="A3136" s="62" t="str">
        <f>IF(Tabela3[[#This Row],[GOL CASA]]&lt;&gt;"",1,"")</f>
        <v/>
      </c>
      <c r="B3136" s="49">
        <f t="shared" si="48"/>
        <v>2811</v>
      </c>
      <c r="C3136" s="50" t="s">
        <v>119</v>
      </c>
      <c r="D3136" s="51"/>
      <c r="E3136" s="29"/>
      <c r="F3136" s="70"/>
      <c r="G3136" s="67"/>
      <c r="H3136" s="67"/>
      <c r="I3136" s="70"/>
      <c r="J3136"/>
      <c r="K3136"/>
      <c r="L3136" s="58"/>
      <c r="M3136" s="58"/>
      <c r="N3136" s="58"/>
      <c r="O3136" s="58"/>
    </row>
    <row r="3137" spans="1:15" s="50" customFormat="1">
      <c r="A3137" s="62" t="str">
        <f>IF(Tabela3[[#This Row],[GOL CASA]]&lt;&gt;"",1,"")</f>
        <v/>
      </c>
      <c r="B3137" s="49">
        <f t="shared" si="48"/>
        <v>2812</v>
      </c>
      <c r="C3137" s="50" t="s">
        <v>119</v>
      </c>
      <c r="D3137" s="51"/>
      <c r="E3137" s="29"/>
      <c r="F3137" s="70"/>
      <c r="G3137" s="67"/>
      <c r="H3137" s="67"/>
      <c r="I3137" s="70"/>
      <c r="J3137"/>
      <c r="K3137"/>
      <c r="L3137" s="58"/>
      <c r="M3137" s="58"/>
      <c r="N3137" s="58"/>
      <c r="O3137" s="58"/>
    </row>
    <row r="3138" spans="1:15" s="50" customFormat="1">
      <c r="A3138" s="62" t="str">
        <f>IF(Tabela3[[#This Row],[GOL CASA]]&lt;&gt;"",1,"")</f>
        <v/>
      </c>
      <c r="B3138" s="49">
        <f t="shared" si="48"/>
        <v>2813</v>
      </c>
      <c r="C3138" s="50" t="s">
        <v>119</v>
      </c>
      <c r="D3138" s="51"/>
      <c r="E3138" s="29"/>
      <c r="F3138" s="70"/>
      <c r="G3138" s="67"/>
      <c r="H3138" s="67"/>
      <c r="I3138" s="70"/>
      <c r="J3138"/>
      <c r="K3138"/>
      <c r="L3138" s="58"/>
      <c r="M3138" s="58"/>
      <c r="N3138" s="58"/>
      <c r="O3138" s="58"/>
    </row>
    <row r="3139" spans="1:15" s="50" customFormat="1">
      <c r="A3139" s="62" t="str">
        <f>IF(Tabela3[[#This Row],[GOL CASA]]&lt;&gt;"",1,"")</f>
        <v/>
      </c>
      <c r="B3139" s="49">
        <f t="shared" si="48"/>
        <v>2814</v>
      </c>
      <c r="C3139" s="50" t="s">
        <v>119</v>
      </c>
      <c r="D3139" s="51"/>
      <c r="E3139" s="29"/>
      <c r="F3139" s="70"/>
      <c r="G3139" s="67"/>
      <c r="H3139" s="67"/>
      <c r="I3139" s="70"/>
      <c r="J3139"/>
      <c r="K3139"/>
      <c r="L3139" s="58"/>
      <c r="M3139" s="58"/>
      <c r="N3139" s="58"/>
      <c r="O3139" s="58"/>
    </row>
    <row r="3140" spans="1:15" s="50" customFormat="1">
      <c r="A3140" s="62" t="str">
        <f>IF(Tabela3[[#This Row],[GOL CASA]]&lt;&gt;"",1,"")</f>
        <v/>
      </c>
      <c r="B3140" s="49">
        <f t="shared" si="48"/>
        <v>2815</v>
      </c>
      <c r="C3140" s="50" t="s">
        <v>119</v>
      </c>
      <c r="D3140" s="51"/>
      <c r="E3140" s="29"/>
      <c r="F3140" s="70"/>
      <c r="G3140" s="67"/>
      <c r="H3140" s="67"/>
      <c r="I3140" s="70"/>
      <c r="J3140"/>
      <c r="K3140"/>
      <c r="L3140" s="58"/>
      <c r="M3140" s="58"/>
      <c r="N3140" s="58"/>
      <c r="O3140" s="58"/>
    </row>
    <row r="3141" spans="1:15" s="50" customFormat="1">
      <c r="A3141" s="62" t="str">
        <f>IF(Tabela3[[#This Row],[GOL CASA]]&lt;&gt;"",1,"")</f>
        <v/>
      </c>
      <c r="B3141" s="49">
        <f t="shared" si="48"/>
        <v>2816</v>
      </c>
      <c r="C3141" s="50" t="s">
        <v>119</v>
      </c>
      <c r="D3141" s="51"/>
      <c r="E3141" s="29"/>
      <c r="F3141" s="70"/>
      <c r="G3141" s="67"/>
      <c r="H3141" s="67"/>
      <c r="I3141" s="70"/>
      <c r="J3141"/>
      <c r="K3141"/>
      <c r="L3141" s="58"/>
      <c r="M3141" s="58"/>
      <c r="N3141" s="58"/>
      <c r="O3141" s="58"/>
    </row>
    <row r="3142" spans="1:15" s="50" customFormat="1">
      <c r="A3142" s="62" t="str">
        <f>IF(Tabela3[[#This Row],[GOL CASA]]&lt;&gt;"",1,"")</f>
        <v/>
      </c>
      <c r="B3142" s="49">
        <f t="shared" si="48"/>
        <v>2817</v>
      </c>
      <c r="C3142" s="50" t="s">
        <v>119</v>
      </c>
      <c r="D3142" s="51"/>
      <c r="E3142" s="29"/>
      <c r="F3142" s="70"/>
      <c r="G3142" s="67"/>
      <c r="H3142" s="67"/>
      <c r="I3142" s="70"/>
      <c r="J3142"/>
      <c r="K3142"/>
      <c r="L3142" s="58"/>
      <c r="M3142" s="58"/>
      <c r="N3142" s="58"/>
      <c r="O3142" s="58"/>
    </row>
    <row r="3143" spans="1:15" s="50" customFormat="1">
      <c r="A3143" s="62" t="str">
        <f>IF(Tabela3[[#This Row],[GOL CASA]]&lt;&gt;"",1,"")</f>
        <v/>
      </c>
      <c r="B3143" s="49">
        <f t="shared" ref="B3143:B3206" si="49">B3142+1</f>
        <v>2818</v>
      </c>
      <c r="C3143" s="50" t="s">
        <v>119</v>
      </c>
      <c r="D3143" s="51"/>
      <c r="E3143" s="29"/>
      <c r="F3143" s="70"/>
      <c r="G3143" s="67"/>
      <c r="H3143" s="67"/>
      <c r="I3143" s="70"/>
      <c r="J3143"/>
      <c r="K3143"/>
      <c r="L3143" s="58"/>
      <c r="M3143" s="58"/>
      <c r="N3143" s="58"/>
      <c r="O3143" s="58"/>
    </row>
    <row r="3144" spans="1:15" s="50" customFormat="1">
      <c r="A3144" s="62" t="str">
        <f>IF(Tabela3[[#This Row],[GOL CASA]]&lt;&gt;"",1,"")</f>
        <v/>
      </c>
      <c r="B3144" s="49">
        <f t="shared" si="49"/>
        <v>2819</v>
      </c>
      <c r="C3144" s="50" t="s">
        <v>119</v>
      </c>
      <c r="D3144" s="51"/>
      <c r="E3144" s="29"/>
      <c r="F3144" s="70"/>
      <c r="G3144" s="67"/>
      <c r="H3144" s="67"/>
      <c r="I3144" s="70"/>
      <c r="J3144"/>
      <c r="K3144"/>
      <c r="L3144" s="58"/>
      <c r="M3144" s="58"/>
      <c r="N3144" s="58"/>
      <c r="O3144" s="58"/>
    </row>
    <row r="3145" spans="1:15" s="50" customFormat="1">
      <c r="A3145" s="62" t="str">
        <f>IF(Tabela3[[#This Row],[GOL CASA]]&lt;&gt;"",1,"")</f>
        <v/>
      </c>
      <c r="B3145" s="49">
        <f t="shared" si="49"/>
        <v>2820</v>
      </c>
      <c r="C3145" s="50" t="s">
        <v>119</v>
      </c>
      <c r="D3145" s="51"/>
      <c r="E3145" s="29"/>
      <c r="F3145" s="70"/>
      <c r="G3145" s="67"/>
      <c r="H3145" s="67"/>
      <c r="I3145" s="70"/>
      <c r="J3145"/>
      <c r="K3145"/>
      <c r="L3145" s="58"/>
      <c r="M3145" s="58"/>
      <c r="N3145" s="58"/>
      <c r="O3145" s="58"/>
    </row>
    <row r="3146" spans="1:15" s="50" customFormat="1">
      <c r="A3146" s="62" t="str">
        <f>IF(Tabela3[[#This Row],[GOL CASA]]&lt;&gt;"",1,"")</f>
        <v/>
      </c>
      <c r="B3146" s="49">
        <f t="shared" si="49"/>
        <v>2821</v>
      </c>
      <c r="C3146" s="50" t="s">
        <v>119</v>
      </c>
      <c r="D3146" s="51"/>
      <c r="E3146" s="29"/>
      <c r="F3146" s="70"/>
      <c r="G3146" s="67"/>
      <c r="H3146" s="67"/>
      <c r="I3146" s="70"/>
      <c r="J3146"/>
      <c r="K3146"/>
      <c r="L3146" s="58"/>
      <c r="M3146" s="58"/>
      <c r="N3146" s="58"/>
      <c r="O3146" s="58"/>
    </row>
    <row r="3147" spans="1:15" s="50" customFormat="1">
      <c r="A3147" s="62" t="str">
        <f>IF(Tabela3[[#This Row],[GOL CASA]]&lt;&gt;"",1,"")</f>
        <v/>
      </c>
      <c r="B3147" s="49">
        <f t="shared" si="49"/>
        <v>2822</v>
      </c>
      <c r="C3147" s="50" t="s">
        <v>119</v>
      </c>
      <c r="D3147" s="51"/>
      <c r="E3147" s="29"/>
      <c r="F3147" s="70"/>
      <c r="G3147" s="67"/>
      <c r="H3147" s="67"/>
      <c r="I3147" s="70"/>
      <c r="J3147"/>
      <c r="K3147"/>
      <c r="L3147" s="58"/>
      <c r="M3147" s="58"/>
      <c r="N3147" s="58"/>
      <c r="O3147" s="58"/>
    </row>
    <row r="3148" spans="1:15" s="50" customFormat="1">
      <c r="A3148" s="62" t="str">
        <f>IF(Tabela3[[#This Row],[GOL CASA]]&lt;&gt;"",1,"")</f>
        <v/>
      </c>
      <c r="B3148" s="49">
        <f t="shared" si="49"/>
        <v>2823</v>
      </c>
      <c r="C3148" s="50" t="s">
        <v>119</v>
      </c>
      <c r="D3148" s="51"/>
      <c r="E3148" s="29"/>
      <c r="F3148" s="70"/>
      <c r="G3148" s="67"/>
      <c r="H3148" s="67"/>
      <c r="I3148" s="70"/>
      <c r="J3148"/>
      <c r="K3148"/>
      <c r="L3148" s="58"/>
      <c r="M3148" s="58"/>
      <c r="N3148" s="58"/>
      <c r="O3148" s="58"/>
    </row>
    <row r="3149" spans="1:15" s="50" customFormat="1">
      <c r="A3149" s="62" t="str">
        <f>IF(Tabela3[[#This Row],[GOL CASA]]&lt;&gt;"",1,"")</f>
        <v/>
      </c>
      <c r="B3149" s="49">
        <f t="shared" si="49"/>
        <v>2824</v>
      </c>
      <c r="C3149" s="50" t="s">
        <v>119</v>
      </c>
      <c r="D3149" s="51"/>
      <c r="E3149" s="29"/>
      <c r="F3149" s="70"/>
      <c r="G3149" s="67"/>
      <c r="H3149" s="67"/>
      <c r="I3149" s="70"/>
      <c r="J3149"/>
      <c r="K3149"/>
      <c r="L3149" s="58"/>
      <c r="M3149" s="58"/>
      <c r="N3149" s="58"/>
      <c r="O3149" s="58"/>
    </row>
    <row r="3150" spans="1:15" s="50" customFormat="1">
      <c r="A3150" s="62" t="str">
        <f>IF(Tabela3[[#This Row],[GOL CASA]]&lt;&gt;"",1,"")</f>
        <v/>
      </c>
      <c r="B3150" s="49">
        <f t="shared" si="49"/>
        <v>2825</v>
      </c>
      <c r="C3150" s="50" t="s">
        <v>119</v>
      </c>
      <c r="D3150" s="51"/>
      <c r="E3150" s="29"/>
      <c r="F3150" s="70"/>
      <c r="G3150" s="67"/>
      <c r="H3150" s="67"/>
      <c r="I3150" s="70"/>
      <c r="J3150"/>
      <c r="K3150"/>
      <c r="L3150" s="58"/>
      <c r="M3150" s="58"/>
      <c r="N3150" s="58"/>
      <c r="O3150" s="58"/>
    </row>
    <row r="3151" spans="1:15" s="50" customFormat="1">
      <c r="A3151" s="62" t="str">
        <f>IF(Tabela3[[#This Row],[GOL CASA]]&lt;&gt;"",1,"")</f>
        <v/>
      </c>
      <c r="B3151" s="49">
        <f t="shared" si="49"/>
        <v>2826</v>
      </c>
      <c r="C3151" s="50" t="s">
        <v>119</v>
      </c>
      <c r="D3151" s="51"/>
      <c r="E3151" s="29"/>
      <c r="F3151" s="70"/>
      <c r="G3151" s="67"/>
      <c r="H3151" s="67"/>
      <c r="I3151" s="70"/>
      <c r="J3151"/>
      <c r="K3151"/>
      <c r="L3151" s="58"/>
      <c r="M3151" s="58"/>
      <c r="N3151" s="58"/>
      <c r="O3151" s="58"/>
    </row>
    <row r="3152" spans="1:15" s="50" customFormat="1">
      <c r="A3152" s="62" t="str">
        <f>IF(Tabela3[[#This Row],[GOL CASA]]&lt;&gt;"",1,"")</f>
        <v/>
      </c>
      <c r="B3152" s="49">
        <f t="shared" si="49"/>
        <v>2827</v>
      </c>
      <c r="C3152" s="50" t="s">
        <v>119</v>
      </c>
      <c r="D3152" s="51"/>
      <c r="E3152" s="29"/>
      <c r="F3152" s="70"/>
      <c r="G3152" s="67"/>
      <c r="H3152" s="67"/>
      <c r="I3152" s="70"/>
      <c r="J3152"/>
      <c r="K3152"/>
      <c r="L3152" s="58"/>
      <c r="M3152" s="58"/>
      <c r="N3152" s="58"/>
      <c r="O3152" s="58"/>
    </row>
    <row r="3153" spans="1:15" s="50" customFormat="1">
      <c r="A3153" s="62" t="str">
        <f>IF(Tabela3[[#This Row],[GOL CASA]]&lt;&gt;"",1,"")</f>
        <v/>
      </c>
      <c r="B3153" s="49">
        <f t="shared" si="49"/>
        <v>2828</v>
      </c>
      <c r="C3153" s="50" t="s">
        <v>119</v>
      </c>
      <c r="D3153" s="51"/>
      <c r="E3153" s="29"/>
      <c r="F3153" s="70"/>
      <c r="G3153" s="67"/>
      <c r="H3153" s="67"/>
      <c r="I3153" s="70"/>
      <c r="J3153"/>
      <c r="K3153"/>
      <c r="L3153" s="58"/>
      <c r="M3153" s="58"/>
      <c r="N3153" s="58"/>
      <c r="O3153" s="58"/>
    </row>
    <row r="3154" spans="1:15" s="50" customFormat="1">
      <c r="A3154" s="62" t="str">
        <f>IF(Tabela3[[#This Row],[GOL CASA]]&lt;&gt;"",1,"")</f>
        <v/>
      </c>
      <c r="B3154" s="49">
        <f t="shared" si="49"/>
        <v>2829</v>
      </c>
      <c r="C3154" s="50" t="s">
        <v>119</v>
      </c>
      <c r="D3154" s="51"/>
      <c r="E3154" s="29"/>
      <c r="F3154" s="70"/>
      <c r="G3154" s="67"/>
      <c r="H3154" s="67"/>
      <c r="I3154" s="70"/>
      <c r="J3154"/>
      <c r="K3154"/>
      <c r="L3154" s="58"/>
      <c r="M3154" s="58"/>
      <c r="N3154" s="58"/>
      <c r="O3154" s="58"/>
    </row>
    <row r="3155" spans="1:15" s="50" customFormat="1">
      <c r="A3155" s="62" t="str">
        <f>IF(Tabela3[[#This Row],[GOL CASA]]&lt;&gt;"",1,"")</f>
        <v/>
      </c>
      <c r="B3155" s="49">
        <f t="shared" si="49"/>
        <v>2830</v>
      </c>
      <c r="C3155" s="50" t="s">
        <v>119</v>
      </c>
      <c r="D3155" s="51"/>
      <c r="E3155" s="29"/>
      <c r="F3155" s="70"/>
      <c r="G3155" s="67"/>
      <c r="H3155" s="67"/>
      <c r="I3155" s="70"/>
      <c r="J3155"/>
      <c r="K3155"/>
      <c r="L3155" s="58"/>
      <c r="M3155" s="58"/>
      <c r="N3155" s="58"/>
      <c r="O3155" s="58"/>
    </row>
    <row r="3156" spans="1:15" s="50" customFormat="1">
      <c r="A3156" s="62" t="str">
        <f>IF(Tabela3[[#This Row],[GOL CASA]]&lt;&gt;"",1,"")</f>
        <v/>
      </c>
      <c r="B3156" s="49">
        <f t="shared" si="49"/>
        <v>2831</v>
      </c>
      <c r="C3156" s="50" t="s">
        <v>119</v>
      </c>
      <c r="D3156" s="51"/>
      <c r="E3156" s="29"/>
      <c r="F3156" s="70"/>
      <c r="G3156" s="67"/>
      <c r="H3156" s="67"/>
      <c r="I3156" s="70"/>
      <c r="J3156"/>
      <c r="K3156"/>
      <c r="L3156" s="58"/>
      <c r="M3156" s="58"/>
      <c r="N3156" s="58"/>
      <c r="O3156" s="58"/>
    </row>
    <row r="3157" spans="1:15" s="50" customFormat="1">
      <c r="A3157" s="62" t="str">
        <f>IF(Tabela3[[#This Row],[GOL CASA]]&lt;&gt;"",1,"")</f>
        <v/>
      </c>
      <c r="B3157" s="49">
        <f t="shared" si="49"/>
        <v>2832</v>
      </c>
      <c r="C3157" s="50" t="s">
        <v>119</v>
      </c>
      <c r="D3157" s="51"/>
      <c r="E3157" s="29"/>
      <c r="F3157" s="70"/>
      <c r="G3157" s="67"/>
      <c r="H3157" s="67"/>
      <c r="I3157" s="70"/>
      <c r="J3157"/>
      <c r="K3157"/>
      <c r="L3157" s="58"/>
      <c r="M3157" s="58"/>
      <c r="N3157" s="58"/>
      <c r="O3157" s="58"/>
    </row>
    <row r="3158" spans="1:15" s="50" customFormat="1">
      <c r="A3158" s="62" t="str">
        <f>IF(Tabela3[[#This Row],[GOL CASA]]&lt;&gt;"",1,"")</f>
        <v/>
      </c>
      <c r="B3158" s="49">
        <f t="shared" si="49"/>
        <v>2833</v>
      </c>
      <c r="C3158" s="50" t="s">
        <v>119</v>
      </c>
      <c r="D3158" s="51"/>
      <c r="E3158" s="29"/>
      <c r="F3158" s="70"/>
      <c r="G3158" s="67"/>
      <c r="H3158" s="67"/>
      <c r="I3158" s="70"/>
      <c r="J3158"/>
      <c r="K3158"/>
      <c r="L3158" s="58"/>
      <c r="M3158" s="58"/>
      <c r="N3158" s="58"/>
      <c r="O3158" s="58"/>
    </row>
    <row r="3159" spans="1:15" s="50" customFormat="1">
      <c r="A3159" s="62" t="str">
        <f>IF(Tabela3[[#This Row],[GOL CASA]]&lt;&gt;"",1,"")</f>
        <v/>
      </c>
      <c r="B3159" s="49">
        <f t="shared" si="49"/>
        <v>2834</v>
      </c>
      <c r="C3159" s="50" t="s">
        <v>119</v>
      </c>
      <c r="D3159" s="51"/>
      <c r="E3159" s="29"/>
      <c r="F3159" s="70"/>
      <c r="G3159" s="67"/>
      <c r="H3159" s="67"/>
      <c r="I3159" s="70"/>
      <c r="J3159"/>
      <c r="K3159"/>
      <c r="L3159" s="58"/>
      <c r="M3159" s="58"/>
      <c r="N3159" s="58"/>
      <c r="O3159" s="58"/>
    </row>
    <row r="3160" spans="1:15" s="50" customFormat="1">
      <c r="A3160" s="62" t="str">
        <f>IF(Tabela3[[#This Row],[GOL CASA]]&lt;&gt;"",1,"")</f>
        <v/>
      </c>
      <c r="B3160" s="49">
        <f t="shared" si="49"/>
        <v>2835</v>
      </c>
      <c r="C3160" s="50" t="s">
        <v>119</v>
      </c>
      <c r="D3160" s="51"/>
      <c r="E3160" s="29"/>
      <c r="F3160" s="70"/>
      <c r="G3160" s="67"/>
      <c r="H3160" s="67"/>
      <c r="I3160" s="70"/>
      <c r="J3160"/>
      <c r="K3160"/>
      <c r="L3160" s="58"/>
      <c r="M3160" s="58"/>
      <c r="N3160" s="58"/>
      <c r="O3160" s="58"/>
    </row>
    <row r="3161" spans="1:15" s="50" customFormat="1">
      <c r="A3161" s="62" t="str">
        <f>IF(Tabela3[[#This Row],[GOL CASA]]&lt;&gt;"",1,"")</f>
        <v/>
      </c>
      <c r="B3161" s="49">
        <f t="shared" si="49"/>
        <v>2836</v>
      </c>
      <c r="C3161" s="50" t="s">
        <v>119</v>
      </c>
      <c r="D3161" s="51"/>
      <c r="E3161" s="29"/>
      <c r="F3161" s="70"/>
      <c r="G3161" s="67"/>
      <c r="H3161" s="67"/>
      <c r="I3161" s="70"/>
      <c r="J3161"/>
      <c r="K3161"/>
      <c r="L3161" s="58"/>
      <c r="M3161" s="58"/>
      <c r="N3161" s="58"/>
      <c r="O3161" s="58"/>
    </row>
    <row r="3162" spans="1:15" s="50" customFormat="1">
      <c r="A3162" s="62" t="str">
        <f>IF(Tabela3[[#This Row],[GOL CASA]]&lt;&gt;"",1,"")</f>
        <v/>
      </c>
      <c r="B3162" s="49">
        <f t="shared" si="49"/>
        <v>2837</v>
      </c>
      <c r="C3162" s="50" t="s">
        <v>119</v>
      </c>
      <c r="D3162" s="51"/>
      <c r="E3162" s="29"/>
      <c r="F3162" s="70"/>
      <c r="G3162" s="67"/>
      <c r="H3162" s="67"/>
      <c r="I3162" s="70"/>
      <c r="J3162"/>
      <c r="K3162"/>
      <c r="L3162" s="58"/>
      <c r="M3162" s="58"/>
      <c r="N3162" s="58"/>
      <c r="O3162" s="58"/>
    </row>
    <row r="3163" spans="1:15" s="50" customFormat="1">
      <c r="A3163" s="62" t="str">
        <f>IF(Tabela3[[#This Row],[GOL CASA]]&lt;&gt;"",1,"")</f>
        <v/>
      </c>
      <c r="B3163" s="49">
        <f t="shared" si="49"/>
        <v>2838</v>
      </c>
      <c r="C3163" s="50" t="s">
        <v>119</v>
      </c>
      <c r="D3163" s="51"/>
      <c r="E3163" s="29"/>
      <c r="F3163" s="70"/>
      <c r="G3163" s="67"/>
      <c r="H3163" s="67"/>
      <c r="I3163" s="70"/>
      <c r="J3163"/>
      <c r="K3163"/>
      <c r="L3163" s="58"/>
      <c r="M3163" s="58"/>
      <c r="N3163" s="58"/>
      <c r="O3163" s="58"/>
    </row>
    <row r="3164" spans="1:15" s="50" customFormat="1">
      <c r="A3164" s="62" t="str">
        <f>IF(Tabela3[[#This Row],[GOL CASA]]&lt;&gt;"",1,"")</f>
        <v/>
      </c>
      <c r="B3164" s="49">
        <f t="shared" si="49"/>
        <v>2839</v>
      </c>
      <c r="C3164" s="50" t="s">
        <v>119</v>
      </c>
      <c r="D3164" s="51"/>
      <c r="E3164" s="29"/>
      <c r="F3164" s="70"/>
      <c r="G3164" s="67"/>
      <c r="H3164" s="67"/>
      <c r="I3164" s="70"/>
      <c r="J3164"/>
      <c r="K3164"/>
      <c r="L3164" s="58"/>
      <c r="M3164" s="58"/>
      <c r="N3164" s="58"/>
      <c r="O3164" s="58"/>
    </row>
    <row r="3165" spans="1:15" s="50" customFormat="1">
      <c r="A3165" s="62" t="str">
        <f>IF(Tabela3[[#This Row],[GOL CASA]]&lt;&gt;"",1,"")</f>
        <v/>
      </c>
      <c r="B3165" s="49">
        <f t="shared" si="49"/>
        <v>2840</v>
      </c>
      <c r="C3165" s="50" t="s">
        <v>119</v>
      </c>
      <c r="D3165" s="51"/>
      <c r="E3165" s="29"/>
      <c r="F3165" s="70"/>
      <c r="G3165" s="67"/>
      <c r="H3165" s="67"/>
      <c r="I3165" s="70"/>
      <c r="J3165"/>
      <c r="K3165"/>
      <c r="L3165" s="58"/>
      <c r="M3165" s="58"/>
      <c r="N3165" s="58"/>
      <c r="O3165" s="58"/>
    </row>
    <row r="3166" spans="1:15" s="50" customFormat="1">
      <c r="A3166" s="62" t="str">
        <f>IF(Tabela3[[#This Row],[GOL CASA]]&lt;&gt;"",1,"")</f>
        <v/>
      </c>
      <c r="B3166" s="49">
        <f t="shared" si="49"/>
        <v>2841</v>
      </c>
      <c r="C3166" s="50" t="s">
        <v>119</v>
      </c>
      <c r="D3166" s="51"/>
      <c r="E3166" s="29"/>
      <c r="F3166" s="70"/>
      <c r="G3166" s="67"/>
      <c r="H3166" s="67"/>
      <c r="I3166" s="70"/>
      <c r="J3166"/>
      <c r="K3166"/>
      <c r="L3166" s="58"/>
      <c r="M3166" s="58"/>
      <c r="N3166" s="58"/>
      <c r="O3166" s="58"/>
    </row>
    <row r="3167" spans="1:15" s="50" customFormat="1">
      <c r="A3167" s="62" t="str">
        <f>IF(Tabela3[[#This Row],[GOL CASA]]&lt;&gt;"",1,"")</f>
        <v/>
      </c>
      <c r="B3167" s="49">
        <f t="shared" si="49"/>
        <v>2842</v>
      </c>
      <c r="C3167" s="50" t="s">
        <v>119</v>
      </c>
      <c r="D3167" s="51"/>
      <c r="E3167" s="29"/>
      <c r="F3167" s="70"/>
      <c r="G3167" s="67"/>
      <c r="H3167" s="67"/>
      <c r="I3167" s="70"/>
      <c r="J3167"/>
      <c r="K3167"/>
      <c r="L3167" s="58"/>
      <c r="M3167" s="58"/>
      <c r="N3167" s="58"/>
      <c r="O3167" s="58"/>
    </row>
    <row r="3168" spans="1:15" s="50" customFormat="1">
      <c r="A3168" s="62" t="str">
        <f>IF(Tabela3[[#This Row],[GOL CASA]]&lt;&gt;"",1,"")</f>
        <v/>
      </c>
      <c r="B3168" s="49">
        <f t="shared" si="49"/>
        <v>2843</v>
      </c>
      <c r="C3168" s="50" t="s">
        <v>119</v>
      </c>
      <c r="D3168" s="51"/>
      <c r="E3168" s="29"/>
      <c r="F3168" s="70"/>
      <c r="G3168" s="67"/>
      <c r="H3168" s="67"/>
      <c r="I3168" s="70"/>
      <c r="J3168"/>
      <c r="K3168"/>
      <c r="L3168" s="58"/>
      <c r="M3168" s="58"/>
      <c r="N3168" s="58"/>
      <c r="O3168" s="58"/>
    </row>
    <row r="3169" spans="1:15" s="50" customFormat="1">
      <c r="A3169" s="62" t="str">
        <f>IF(Tabela3[[#This Row],[GOL CASA]]&lt;&gt;"",1,"")</f>
        <v/>
      </c>
      <c r="B3169" s="49">
        <f t="shared" si="49"/>
        <v>2844</v>
      </c>
      <c r="C3169" s="50" t="s">
        <v>119</v>
      </c>
      <c r="D3169" s="51"/>
      <c r="E3169" s="29"/>
      <c r="F3169" s="70"/>
      <c r="G3169" s="67"/>
      <c r="H3169" s="67"/>
      <c r="I3169" s="70"/>
      <c r="J3169"/>
      <c r="K3169"/>
      <c r="L3169" s="58"/>
      <c r="M3169" s="58"/>
      <c r="N3169" s="58"/>
      <c r="O3169" s="58"/>
    </row>
    <row r="3170" spans="1:15" s="50" customFormat="1">
      <c r="A3170" s="62" t="str">
        <f>IF(Tabela3[[#This Row],[GOL CASA]]&lt;&gt;"",1,"")</f>
        <v/>
      </c>
      <c r="B3170" s="49">
        <f t="shared" si="49"/>
        <v>2845</v>
      </c>
      <c r="C3170" s="50" t="s">
        <v>119</v>
      </c>
      <c r="D3170" s="51"/>
      <c r="E3170" s="29"/>
      <c r="F3170" s="70"/>
      <c r="G3170" s="67"/>
      <c r="H3170" s="67"/>
      <c r="I3170" s="70"/>
      <c r="J3170"/>
      <c r="K3170"/>
      <c r="L3170" s="58"/>
      <c r="M3170" s="58"/>
      <c r="N3170" s="58"/>
      <c r="O3170" s="58"/>
    </row>
    <row r="3171" spans="1:15" s="50" customFormat="1">
      <c r="A3171" s="62" t="str">
        <f>IF(Tabela3[[#This Row],[GOL CASA]]&lt;&gt;"",1,"")</f>
        <v/>
      </c>
      <c r="B3171" s="49">
        <f t="shared" si="49"/>
        <v>2846</v>
      </c>
      <c r="C3171" s="50" t="s">
        <v>119</v>
      </c>
      <c r="D3171" s="51"/>
      <c r="E3171" s="29"/>
      <c r="F3171" s="70"/>
      <c r="G3171" s="67"/>
      <c r="H3171" s="67"/>
      <c r="I3171" s="70"/>
      <c r="J3171"/>
      <c r="K3171"/>
      <c r="L3171" s="58"/>
      <c r="M3171" s="58"/>
      <c r="N3171" s="58"/>
      <c r="O3171" s="58"/>
    </row>
    <row r="3172" spans="1:15" s="50" customFormat="1">
      <c r="A3172" s="62" t="str">
        <f>IF(Tabela3[[#This Row],[GOL CASA]]&lt;&gt;"",1,"")</f>
        <v/>
      </c>
      <c r="B3172" s="49">
        <f t="shared" si="49"/>
        <v>2847</v>
      </c>
      <c r="C3172" s="50" t="s">
        <v>119</v>
      </c>
      <c r="D3172" s="51"/>
      <c r="E3172" s="29"/>
      <c r="F3172" s="70"/>
      <c r="G3172" s="67"/>
      <c r="H3172" s="67"/>
      <c r="I3172" s="70"/>
      <c r="J3172"/>
      <c r="K3172"/>
      <c r="L3172" s="58"/>
      <c r="M3172" s="58"/>
      <c r="N3172" s="58"/>
      <c r="O3172" s="58"/>
    </row>
    <row r="3173" spans="1:15" s="50" customFormat="1">
      <c r="A3173" s="62" t="str">
        <f>IF(Tabela3[[#This Row],[GOL CASA]]&lt;&gt;"",1,"")</f>
        <v/>
      </c>
      <c r="B3173" s="49">
        <f t="shared" si="49"/>
        <v>2848</v>
      </c>
      <c r="C3173" s="50" t="s">
        <v>119</v>
      </c>
      <c r="D3173" s="51"/>
      <c r="E3173" s="29"/>
      <c r="F3173" s="70"/>
      <c r="G3173" s="67"/>
      <c r="H3173" s="67"/>
      <c r="I3173" s="70"/>
      <c r="J3173"/>
      <c r="K3173"/>
      <c r="L3173" s="58"/>
      <c r="M3173" s="58"/>
      <c r="N3173" s="58"/>
      <c r="O3173" s="58"/>
    </row>
    <row r="3174" spans="1:15" s="50" customFormat="1">
      <c r="A3174" s="62" t="str">
        <f>IF(Tabela3[[#This Row],[GOL CASA]]&lt;&gt;"",1,"")</f>
        <v/>
      </c>
      <c r="B3174" s="49">
        <f t="shared" si="49"/>
        <v>2849</v>
      </c>
      <c r="C3174" s="50" t="s">
        <v>119</v>
      </c>
      <c r="D3174" s="51"/>
      <c r="E3174" s="29"/>
      <c r="F3174" s="70"/>
      <c r="G3174" s="67"/>
      <c r="H3174" s="67"/>
      <c r="I3174" s="70"/>
      <c r="J3174"/>
      <c r="K3174"/>
      <c r="L3174" s="58"/>
      <c r="M3174" s="58"/>
      <c r="N3174" s="58"/>
      <c r="O3174" s="58"/>
    </row>
    <row r="3175" spans="1:15" s="50" customFormat="1">
      <c r="A3175" s="62" t="str">
        <f>IF(Tabela3[[#This Row],[GOL CASA]]&lt;&gt;"",1,"")</f>
        <v/>
      </c>
      <c r="B3175" s="49">
        <f t="shared" si="49"/>
        <v>2850</v>
      </c>
      <c r="C3175" s="50" t="s">
        <v>119</v>
      </c>
      <c r="D3175" s="51"/>
      <c r="E3175" s="29"/>
      <c r="F3175" s="70"/>
      <c r="G3175" s="67"/>
      <c r="H3175" s="67"/>
      <c r="I3175" s="70"/>
      <c r="J3175"/>
      <c r="K3175"/>
      <c r="L3175" s="58"/>
      <c r="M3175" s="58"/>
      <c r="N3175" s="58"/>
      <c r="O3175" s="58"/>
    </row>
    <row r="3176" spans="1:15" s="50" customFormat="1">
      <c r="A3176" s="62" t="str">
        <f>IF(Tabela3[[#This Row],[GOL CASA]]&lt;&gt;"",1,"")</f>
        <v/>
      </c>
      <c r="B3176" s="49">
        <f t="shared" si="49"/>
        <v>2851</v>
      </c>
      <c r="C3176" s="50" t="s">
        <v>119</v>
      </c>
      <c r="D3176" s="51"/>
      <c r="E3176" s="29"/>
      <c r="F3176" s="70"/>
      <c r="G3176" s="67"/>
      <c r="H3176" s="67"/>
      <c r="I3176" s="70"/>
      <c r="J3176"/>
      <c r="K3176"/>
      <c r="L3176" s="58"/>
      <c r="M3176" s="58"/>
      <c r="N3176" s="58"/>
      <c r="O3176" s="58"/>
    </row>
    <row r="3177" spans="1:15" s="50" customFormat="1">
      <c r="A3177" s="62" t="str">
        <f>IF(Tabela3[[#This Row],[GOL CASA]]&lt;&gt;"",1,"")</f>
        <v/>
      </c>
      <c r="B3177" s="49">
        <f t="shared" si="49"/>
        <v>2852</v>
      </c>
      <c r="C3177" s="50" t="s">
        <v>119</v>
      </c>
      <c r="D3177" s="51"/>
      <c r="E3177" s="29"/>
      <c r="F3177" s="70"/>
      <c r="G3177" s="67"/>
      <c r="H3177" s="67"/>
      <c r="I3177" s="70"/>
      <c r="J3177"/>
      <c r="K3177"/>
      <c r="L3177" s="58"/>
      <c r="M3177" s="58"/>
      <c r="N3177" s="58"/>
      <c r="O3177" s="58"/>
    </row>
    <row r="3178" spans="1:15" s="50" customFormat="1">
      <c r="A3178" s="62" t="str">
        <f>IF(Tabela3[[#This Row],[GOL CASA]]&lt;&gt;"",1,"")</f>
        <v/>
      </c>
      <c r="B3178" s="49">
        <f t="shared" si="49"/>
        <v>2853</v>
      </c>
      <c r="C3178" s="50" t="s">
        <v>119</v>
      </c>
      <c r="D3178" s="51"/>
      <c r="E3178" s="29"/>
      <c r="F3178" s="70"/>
      <c r="G3178" s="67"/>
      <c r="H3178" s="67"/>
      <c r="I3178" s="70"/>
      <c r="J3178"/>
      <c r="K3178"/>
      <c r="L3178" s="58"/>
      <c r="M3178" s="58"/>
      <c r="N3178" s="58"/>
      <c r="O3178" s="58"/>
    </row>
    <row r="3179" spans="1:15" s="50" customFormat="1">
      <c r="A3179" s="62" t="str">
        <f>IF(Tabela3[[#This Row],[GOL CASA]]&lt;&gt;"",1,"")</f>
        <v/>
      </c>
      <c r="B3179" s="49">
        <f t="shared" si="49"/>
        <v>2854</v>
      </c>
      <c r="C3179" s="50" t="s">
        <v>119</v>
      </c>
      <c r="D3179" s="51"/>
      <c r="E3179" s="29"/>
      <c r="F3179" s="70"/>
      <c r="G3179" s="67"/>
      <c r="H3179" s="67"/>
      <c r="I3179" s="70"/>
      <c r="J3179"/>
      <c r="K3179"/>
      <c r="L3179" s="58"/>
      <c r="M3179" s="58"/>
      <c r="N3179" s="58"/>
      <c r="O3179" s="58"/>
    </row>
    <row r="3180" spans="1:15" s="50" customFormat="1">
      <c r="A3180" s="62" t="str">
        <f>IF(Tabela3[[#This Row],[GOL CASA]]&lt;&gt;"",1,"")</f>
        <v/>
      </c>
      <c r="B3180" s="49">
        <f t="shared" si="49"/>
        <v>2855</v>
      </c>
      <c r="C3180" s="50" t="s">
        <v>119</v>
      </c>
      <c r="D3180" s="51"/>
      <c r="E3180" s="29"/>
      <c r="F3180" s="70"/>
      <c r="G3180" s="67"/>
      <c r="H3180" s="67"/>
      <c r="I3180" s="70"/>
      <c r="J3180"/>
      <c r="K3180"/>
      <c r="L3180" s="58"/>
      <c r="M3180" s="58"/>
      <c r="N3180" s="58"/>
      <c r="O3180" s="58"/>
    </row>
    <row r="3181" spans="1:15" s="50" customFormat="1">
      <c r="A3181" s="62" t="str">
        <f>IF(Tabela3[[#This Row],[GOL CASA]]&lt;&gt;"",1,"")</f>
        <v/>
      </c>
      <c r="B3181" s="49">
        <f t="shared" si="49"/>
        <v>2856</v>
      </c>
      <c r="C3181" s="50" t="s">
        <v>119</v>
      </c>
      <c r="D3181" s="51"/>
      <c r="E3181" s="29"/>
      <c r="F3181" s="70"/>
      <c r="G3181" s="67"/>
      <c r="H3181" s="67"/>
      <c r="I3181" s="70"/>
      <c r="J3181"/>
      <c r="K3181"/>
      <c r="L3181" s="58"/>
      <c r="M3181" s="58"/>
      <c r="N3181" s="58"/>
      <c r="O3181" s="58"/>
    </row>
    <row r="3182" spans="1:15" s="50" customFormat="1">
      <c r="A3182" s="62" t="str">
        <f>IF(Tabela3[[#This Row],[GOL CASA]]&lt;&gt;"",1,"")</f>
        <v/>
      </c>
      <c r="B3182" s="49">
        <f t="shared" si="49"/>
        <v>2857</v>
      </c>
      <c r="C3182" s="50" t="s">
        <v>119</v>
      </c>
      <c r="D3182" s="51"/>
      <c r="E3182" s="29"/>
      <c r="F3182" s="70"/>
      <c r="G3182" s="67"/>
      <c r="H3182" s="67"/>
      <c r="I3182" s="70"/>
      <c r="J3182"/>
      <c r="K3182"/>
      <c r="L3182" s="58"/>
      <c r="M3182" s="58"/>
      <c r="N3182" s="58"/>
      <c r="O3182" s="58"/>
    </row>
    <row r="3183" spans="1:15" s="50" customFormat="1">
      <c r="A3183" s="62" t="str">
        <f>IF(Tabela3[[#This Row],[GOL CASA]]&lt;&gt;"",1,"")</f>
        <v/>
      </c>
      <c r="B3183" s="49">
        <f t="shared" si="49"/>
        <v>2858</v>
      </c>
      <c r="C3183" s="50" t="s">
        <v>119</v>
      </c>
      <c r="D3183" s="51"/>
      <c r="E3183" s="29"/>
      <c r="F3183" s="70"/>
      <c r="G3183" s="67"/>
      <c r="H3183" s="67"/>
      <c r="I3183" s="70"/>
      <c r="J3183"/>
      <c r="K3183"/>
      <c r="L3183" s="58"/>
      <c r="M3183" s="58"/>
      <c r="N3183" s="58"/>
      <c r="O3183" s="58"/>
    </row>
    <row r="3184" spans="1:15" s="50" customFormat="1">
      <c r="A3184" s="62" t="str">
        <f>IF(Tabela3[[#This Row],[GOL CASA]]&lt;&gt;"",1,"")</f>
        <v/>
      </c>
      <c r="B3184" s="49">
        <f t="shared" si="49"/>
        <v>2859</v>
      </c>
      <c r="C3184" s="50" t="s">
        <v>119</v>
      </c>
      <c r="D3184" s="51"/>
      <c r="E3184" s="29"/>
      <c r="F3184" s="70"/>
      <c r="G3184" s="67"/>
      <c r="H3184" s="67"/>
      <c r="I3184" s="70"/>
      <c r="J3184"/>
      <c r="K3184"/>
      <c r="L3184" s="58"/>
      <c r="M3184" s="58"/>
      <c r="N3184" s="58"/>
      <c r="O3184" s="58"/>
    </row>
    <row r="3185" spans="1:15" s="50" customFormat="1">
      <c r="A3185" s="62" t="str">
        <f>IF(Tabela3[[#This Row],[GOL CASA]]&lt;&gt;"",1,"")</f>
        <v/>
      </c>
      <c r="B3185" s="49">
        <f t="shared" si="49"/>
        <v>2860</v>
      </c>
      <c r="C3185" s="50" t="s">
        <v>119</v>
      </c>
      <c r="D3185" s="51"/>
      <c r="E3185" s="29"/>
      <c r="F3185" s="70"/>
      <c r="G3185" s="67"/>
      <c r="H3185" s="67"/>
      <c r="I3185" s="70"/>
      <c r="J3185"/>
      <c r="K3185"/>
      <c r="L3185" s="58"/>
      <c r="M3185" s="58"/>
      <c r="N3185" s="58"/>
      <c r="O3185" s="58"/>
    </row>
    <row r="3186" spans="1:15" s="50" customFormat="1">
      <c r="A3186" s="62" t="str">
        <f>IF(Tabela3[[#This Row],[GOL CASA]]&lt;&gt;"",1,"")</f>
        <v/>
      </c>
      <c r="B3186" s="49">
        <f t="shared" si="49"/>
        <v>2861</v>
      </c>
      <c r="C3186" s="50" t="s">
        <v>119</v>
      </c>
      <c r="D3186" s="51"/>
      <c r="E3186" s="29"/>
      <c r="F3186" s="70"/>
      <c r="G3186" s="67"/>
      <c r="H3186" s="67"/>
      <c r="I3186" s="70"/>
      <c r="J3186"/>
      <c r="K3186"/>
      <c r="L3186" s="58"/>
      <c r="M3186" s="58"/>
      <c r="N3186" s="58"/>
      <c r="O3186" s="58"/>
    </row>
    <row r="3187" spans="1:15" s="50" customFormat="1">
      <c r="A3187" s="62" t="str">
        <f>IF(Tabela3[[#This Row],[GOL CASA]]&lt;&gt;"",1,"")</f>
        <v/>
      </c>
      <c r="B3187" s="49">
        <f t="shared" si="49"/>
        <v>2862</v>
      </c>
      <c r="C3187" s="50" t="s">
        <v>119</v>
      </c>
      <c r="D3187" s="51"/>
      <c r="E3187" s="29"/>
      <c r="F3187" s="70"/>
      <c r="G3187" s="67"/>
      <c r="H3187" s="67"/>
      <c r="I3187" s="70"/>
      <c r="J3187"/>
      <c r="K3187"/>
      <c r="L3187" s="58"/>
      <c r="M3187" s="58"/>
      <c r="N3187" s="58"/>
      <c r="O3187" s="58"/>
    </row>
    <row r="3188" spans="1:15" s="50" customFormat="1">
      <c r="A3188" s="62" t="str">
        <f>IF(Tabela3[[#This Row],[GOL CASA]]&lt;&gt;"",1,"")</f>
        <v/>
      </c>
      <c r="B3188" s="49">
        <f t="shared" si="49"/>
        <v>2863</v>
      </c>
      <c r="C3188" s="50" t="s">
        <v>119</v>
      </c>
      <c r="D3188" s="51"/>
      <c r="E3188" s="29"/>
      <c r="F3188" s="70"/>
      <c r="G3188" s="67"/>
      <c r="H3188" s="67"/>
      <c r="I3188" s="70"/>
      <c r="J3188"/>
      <c r="K3188"/>
      <c r="L3188" s="58"/>
      <c r="M3188" s="58"/>
      <c r="N3188" s="58"/>
      <c r="O3188" s="58"/>
    </row>
    <row r="3189" spans="1:15" s="50" customFormat="1">
      <c r="A3189" s="62" t="str">
        <f>IF(Tabela3[[#This Row],[GOL CASA]]&lt;&gt;"",1,"")</f>
        <v/>
      </c>
      <c r="B3189" s="49">
        <f t="shared" si="49"/>
        <v>2864</v>
      </c>
      <c r="C3189" s="50" t="s">
        <v>119</v>
      </c>
      <c r="D3189" s="51"/>
      <c r="E3189" s="29"/>
      <c r="F3189" s="70"/>
      <c r="G3189" s="67"/>
      <c r="H3189" s="67"/>
      <c r="I3189" s="70"/>
      <c r="J3189"/>
      <c r="K3189"/>
      <c r="L3189" s="58"/>
      <c r="M3189" s="58"/>
      <c r="N3189" s="58"/>
      <c r="O3189" s="58"/>
    </row>
    <row r="3190" spans="1:15" s="50" customFormat="1">
      <c r="A3190" s="62" t="str">
        <f>IF(Tabela3[[#This Row],[GOL CASA]]&lt;&gt;"",1,"")</f>
        <v/>
      </c>
      <c r="B3190" s="49">
        <f t="shared" si="49"/>
        <v>2865</v>
      </c>
      <c r="C3190" s="50" t="s">
        <v>119</v>
      </c>
      <c r="D3190" s="51"/>
      <c r="E3190" s="29"/>
      <c r="F3190" s="70"/>
      <c r="G3190" s="67"/>
      <c r="H3190" s="67"/>
      <c r="I3190" s="70"/>
      <c r="J3190"/>
      <c r="K3190"/>
      <c r="L3190" s="58"/>
      <c r="M3190" s="58"/>
      <c r="N3190" s="58"/>
      <c r="O3190" s="58"/>
    </row>
    <row r="3191" spans="1:15" s="50" customFormat="1">
      <c r="A3191" s="62" t="str">
        <f>IF(Tabela3[[#This Row],[GOL CASA]]&lt;&gt;"",1,"")</f>
        <v/>
      </c>
      <c r="B3191" s="49">
        <f t="shared" si="49"/>
        <v>2866</v>
      </c>
      <c r="C3191" s="50" t="s">
        <v>119</v>
      </c>
      <c r="D3191" s="51"/>
      <c r="E3191" s="29"/>
      <c r="F3191" s="70"/>
      <c r="G3191" s="67"/>
      <c r="H3191" s="67"/>
      <c r="I3191" s="70"/>
      <c r="J3191"/>
      <c r="K3191"/>
      <c r="L3191" s="58"/>
      <c r="M3191" s="58"/>
      <c r="N3191" s="58"/>
      <c r="O3191" s="58"/>
    </row>
    <row r="3192" spans="1:15" s="50" customFormat="1">
      <c r="A3192" s="62" t="str">
        <f>IF(Tabela3[[#This Row],[GOL CASA]]&lt;&gt;"",1,"")</f>
        <v/>
      </c>
      <c r="B3192" s="49">
        <f t="shared" si="49"/>
        <v>2867</v>
      </c>
      <c r="C3192" s="50" t="s">
        <v>119</v>
      </c>
      <c r="D3192" s="51"/>
      <c r="E3192" s="29"/>
      <c r="F3192" s="70"/>
      <c r="G3192" s="67"/>
      <c r="H3192" s="67"/>
      <c r="I3192" s="70"/>
      <c r="J3192"/>
      <c r="K3192"/>
      <c r="L3192" s="58"/>
      <c r="M3192" s="58"/>
      <c r="N3192" s="58"/>
      <c r="O3192" s="58"/>
    </row>
    <row r="3193" spans="1:15" s="50" customFormat="1">
      <c r="A3193" s="62" t="str">
        <f>IF(Tabela3[[#This Row],[GOL CASA]]&lt;&gt;"",1,"")</f>
        <v/>
      </c>
      <c r="B3193" s="49">
        <f t="shared" si="49"/>
        <v>2868</v>
      </c>
      <c r="C3193" s="50" t="s">
        <v>119</v>
      </c>
      <c r="D3193" s="51"/>
      <c r="E3193" s="29"/>
      <c r="F3193" s="70"/>
      <c r="G3193" s="67"/>
      <c r="H3193" s="67"/>
      <c r="I3193" s="70"/>
      <c r="J3193"/>
      <c r="K3193"/>
      <c r="L3193" s="58"/>
      <c r="M3193" s="58"/>
      <c r="N3193" s="58"/>
      <c r="O3193" s="58"/>
    </row>
    <row r="3194" spans="1:15" s="50" customFormat="1">
      <c r="A3194" s="62" t="str">
        <f>IF(Tabela3[[#This Row],[GOL CASA]]&lt;&gt;"",1,"")</f>
        <v/>
      </c>
      <c r="B3194" s="49">
        <f t="shared" si="49"/>
        <v>2869</v>
      </c>
      <c r="C3194" s="50" t="s">
        <v>119</v>
      </c>
      <c r="D3194" s="51"/>
      <c r="E3194" s="29"/>
      <c r="F3194" s="70"/>
      <c r="G3194" s="67"/>
      <c r="H3194" s="67"/>
      <c r="I3194" s="70"/>
      <c r="J3194"/>
      <c r="K3194"/>
      <c r="L3194" s="58"/>
      <c r="M3194" s="58"/>
      <c r="N3194" s="58"/>
      <c r="O3194" s="58"/>
    </row>
    <row r="3195" spans="1:15" s="50" customFormat="1">
      <c r="A3195" s="62" t="str">
        <f>IF(Tabela3[[#This Row],[GOL CASA]]&lt;&gt;"",1,"")</f>
        <v/>
      </c>
      <c r="B3195" s="49">
        <f t="shared" si="49"/>
        <v>2870</v>
      </c>
      <c r="C3195" s="50" t="s">
        <v>119</v>
      </c>
      <c r="D3195" s="51"/>
      <c r="E3195" s="29"/>
      <c r="F3195" s="70"/>
      <c r="G3195" s="67"/>
      <c r="H3195" s="67"/>
      <c r="I3195" s="70"/>
      <c r="J3195"/>
      <c r="K3195"/>
      <c r="L3195" s="58"/>
      <c r="M3195" s="58"/>
      <c r="N3195" s="58"/>
      <c r="O3195" s="58"/>
    </row>
    <row r="3196" spans="1:15" s="50" customFormat="1">
      <c r="A3196" s="62" t="str">
        <f>IF(Tabela3[[#This Row],[GOL CASA]]&lt;&gt;"",1,"")</f>
        <v/>
      </c>
      <c r="B3196" s="49">
        <f t="shared" si="49"/>
        <v>2871</v>
      </c>
      <c r="C3196" s="50" t="s">
        <v>119</v>
      </c>
      <c r="D3196" s="51"/>
      <c r="E3196" s="29"/>
      <c r="F3196" s="70"/>
      <c r="G3196" s="67"/>
      <c r="H3196" s="67"/>
      <c r="I3196" s="70"/>
      <c r="J3196"/>
      <c r="K3196"/>
      <c r="L3196" s="58"/>
      <c r="M3196" s="58"/>
      <c r="N3196" s="58"/>
      <c r="O3196" s="58"/>
    </row>
    <row r="3197" spans="1:15" s="50" customFormat="1">
      <c r="A3197" s="62" t="str">
        <f>IF(Tabela3[[#This Row],[GOL CASA]]&lt;&gt;"",1,"")</f>
        <v/>
      </c>
      <c r="B3197" s="49">
        <f t="shared" si="49"/>
        <v>2872</v>
      </c>
      <c r="C3197" s="50" t="s">
        <v>119</v>
      </c>
      <c r="D3197" s="51"/>
      <c r="E3197" s="29"/>
      <c r="F3197" s="70"/>
      <c r="G3197" s="67"/>
      <c r="H3197" s="67"/>
      <c r="I3197" s="70"/>
      <c r="J3197"/>
      <c r="K3197"/>
      <c r="L3197" s="58"/>
      <c r="M3197" s="58"/>
      <c r="N3197" s="58"/>
      <c r="O3197" s="58"/>
    </row>
    <row r="3198" spans="1:15" s="50" customFormat="1">
      <c r="A3198" s="62" t="str">
        <f>IF(Tabela3[[#This Row],[GOL CASA]]&lt;&gt;"",1,"")</f>
        <v/>
      </c>
      <c r="B3198" s="49">
        <f t="shared" si="49"/>
        <v>2873</v>
      </c>
      <c r="C3198" s="50" t="s">
        <v>119</v>
      </c>
      <c r="D3198" s="51"/>
      <c r="E3198" s="29"/>
      <c r="F3198" s="70"/>
      <c r="G3198" s="67"/>
      <c r="H3198" s="67"/>
      <c r="I3198" s="70"/>
      <c r="J3198"/>
      <c r="K3198"/>
      <c r="L3198" s="58"/>
      <c r="M3198" s="58"/>
      <c r="N3198" s="58"/>
      <c r="O3198" s="58"/>
    </row>
    <row r="3199" spans="1:15" s="50" customFormat="1">
      <c r="A3199" s="62" t="str">
        <f>IF(Tabela3[[#This Row],[GOL CASA]]&lt;&gt;"",1,"")</f>
        <v/>
      </c>
      <c r="B3199" s="49">
        <f t="shared" si="49"/>
        <v>2874</v>
      </c>
      <c r="C3199" s="50" t="s">
        <v>119</v>
      </c>
      <c r="D3199" s="51"/>
      <c r="E3199" s="29"/>
      <c r="F3199" s="70"/>
      <c r="G3199" s="67"/>
      <c r="H3199" s="67"/>
      <c r="I3199" s="70"/>
      <c r="J3199"/>
      <c r="K3199"/>
      <c r="L3199" s="58"/>
      <c r="M3199" s="58"/>
      <c r="N3199" s="58"/>
      <c r="O3199" s="58"/>
    </row>
    <row r="3200" spans="1:15" s="50" customFormat="1">
      <c r="A3200" s="62" t="str">
        <f>IF(Tabela3[[#This Row],[GOL CASA]]&lt;&gt;"",1,"")</f>
        <v/>
      </c>
      <c r="B3200" s="49">
        <f t="shared" si="49"/>
        <v>2875</v>
      </c>
      <c r="C3200" s="50" t="s">
        <v>119</v>
      </c>
      <c r="D3200" s="51"/>
      <c r="E3200" s="29"/>
      <c r="F3200" s="70"/>
      <c r="G3200" s="67"/>
      <c r="H3200" s="67"/>
      <c r="I3200" s="70"/>
      <c r="J3200"/>
      <c r="K3200"/>
      <c r="L3200" s="58"/>
      <c r="M3200" s="58"/>
      <c r="N3200" s="58"/>
      <c r="O3200" s="58"/>
    </row>
    <row r="3201" spans="1:15" s="50" customFormat="1">
      <c r="A3201" s="62" t="str">
        <f>IF(Tabela3[[#This Row],[GOL CASA]]&lt;&gt;"",1,"")</f>
        <v/>
      </c>
      <c r="B3201" s="49">
        <f t="shared" si="49"/>
        <v>2876</v>
      </c>
      <c r="C3201" s="50" t="s">
        <v>119</v>
      </c>
      <c r="D3201" s="51"/>
      <c r="E3201" s="29"/>
      <c r="F3201" s="70"/>
      <c r="G3201" s="67"/>
      <c r="H3201" s="67"/>
      <c r="I3201" s="70"/>
      <c r="J3201"/>
      <c r="K3201"/>
      <c r="L3201" s="58"/>
      <c r="M3201" s="58"/>
      <c r="N3201" s="58"/>
      <c r="O3201" s="58"/>
    </row>
    <row r="3202" spans="1:15" s="50" customFormat="1">
      <c r="A3202" s="62" t="str">
        <f>IF(Tabela3[[#This Row],[GOL CASA]]&lt;&gt;"",1,"")</f>
        <v/>
      </c>
      <c r="B3202" s="49">
        <f t="shared" si="49"/>
        <v>2877</v>
      </c>
      <c r="C3202" s="50" t="s">
        <v>119</v>
      </c>
      <c r="D3202" s="51"/>
      <c r="E3202" s="29"/>
      <c r="F3202" s="70"/>
      <c r="G3202" s="67"/>
      <c r="H3202" s="67"/>
      <c r="I3202" s="70"/>
      <c r="J3202"/>
      <c r="K3202"/>
      <c r="L3202" s="58"/>
      <c r="M3202" s="58"/>
      <c r="N3202" s="58"/>
      <c r="O3202" s="58"/>
    </row>
    <row r="3203" spans="1:15" s="50" customFormat="1">
      <c r="A3203" s="62" t="str">
        <f>IF(Tabela3[[#This Row],[GOL CASA]]&lt;&gt;"",1,"")</f>
        <v/>
      </c>
      <c r="B3203" s="49">
        <f t="shared" si="49"/>
        <v>2878</v>
      </c>
      <c r="C3203" s="50" t="s">
        <v>119</v>
      </c>
      <c r="D3203" s="51"/>
      <c r="E3203" s="29"/>
      <c r="F3203" s="70"/>
      <c r="G3203" s="67"/>
      <c r="H3203" s="67"/>
      <c r="I3203" s="70"/>
      <c r="J3203"/>
      <c r="K3203"/>
      <c r="L3203" s="58"/>
      <c r="M3203" s="58"/>
      <c r="N3203" s="58"/>
      <c r="O3203" s="58"/>
    </row>
    <row r="3204" spans="1:15" s="50" customFormat="1">
      <c r="A3204" s="62" t="str">
        <f>IF(Tabela3[[#This Row],[GOL CASA]]&lt;&gt;"",1,"")</f>
        <v/>
      </c>
      <c r="B3204" s="49">
        <f t="shared" si="49"/>
        <v>2879</v>
      </c>
      <c r="C3204" s="50" t="s">
        <v>119</v>
      </c>
      <c r="D3204" s="51"/>
      <c r="E3204" s="29"/>
      <c r="F3204" s="70"/>
      <c r="G3204" s="67"/>
      <c r="H3204" s="67"/>
      <c r="I3204" s="70"/>
      <c r="J3204"/>
      <c r="K3204"/>
      <c r="L3204" s="58"/>
      <c r="M3204" s="58"/>
      <c r="N3204" s="58"/>
      <c r="O3204" s="58"/>
    </row>
    <row r="3205" spans="1:15" s="50" customFormat="1">
      <c r="A3205" s="62" t="str">
        <f>IF(Tabela3[[#This Row],[GOL CASA]]&lt;&gt;"",1,"")</f>
        <v/>
      </c>
      <c r="B3205" s="49">
        <f t="shared" si="49"/>
        <v>2880</v>
      </c>
      <c r="C3205" s="50" t="s">
        <v>119</v>
      </c>
      <c r="D3205" s="51"/>
      <c r="E3205" s="29"/>
      <c r="F3205" s="70"/>
      <c r="G3205" s="67"/>
      <c r="H3205" s="67"/>
      <c r="I3205" s="70"/>
      <c r="J3205"/>
      <c r="K3205"/>
      <c r="L3205" s="58"/>
      <c r="M3205" s="58"/>
      <c r="N3205" s="58"/>
      <c r="O3205" s="58"/>
    </row>
    <row r="3206" spans="1:15" s="50" customFormat="1">
      <c r="A3206" s="62" t="str">
        <f>IF(Tabela3[[#This Row],[GOL CASA]]&lt;&gt;"",1,"")</f>
        <v/>
      </c>
      <c r="B3206" s="49">
        <f t="shared" si="49"/>
        <v>2881</v>
      </c>
      <c r="C3206" s="50" t="s">
        <v>119</v>
      </c>
      <c r="D3206" s="51"/>
      <c r="E3206" s="29"/>
      <c r="F3206" s="70"/>
      <c r="G3206" s="67"/>
      <c r="H3206" s="67"/>
      <c r="I3206" s="70"/>
      <c r="J3206"/>
      <c r="K3206"/>
      <c r="L3206" s="58"/>
      <c r="M3206" s="58"/>
      <c r="N3206" s="58"/>
      <c r="O3206" s="58"/>
    </row>
    <row r="3207" spans="1:15" s="50" customFormat="1">
      <c r="A3207" s="62" t="str">
        <f>IF(Tabela3[[#This Row],[GOL CASA]]&lt;&gt;"",1,"")</f>
        <v/>
      </c>
      <c r="B3207" s="49">
        <f t="shared" ref="B3207:B3270" si="50">B3206+1</f>
        <v>2882</v>
      </c>
      <c r="C3207" s="50" t="s">
        <v>119</v>
      </c>
      <c r="D3207" s="51"/>
      <c r="E3207" s="29"/>
      <c r="F3207" s="70"/>
      <c r="G3207" s="67"/>
      <c r="H3207" s="67"/>
      <c r="I3207" s="70"/>
      <c r="J3207"/>
      <c r="K3207"/>
      <c r="L3207" s="58"/>
      <c r="M3207" s="58"/>
      <c r="N3207" s="58"/>
      <c r="O3207" s="58"/>
    </row>
    <row r="3208" spans="1:15" s="50" customFormat="1">
      <c r="A3208" s="62" t="str">
        <f>IF(Tabela3[[#This Row],[GOL CASA]]&lt;&gt;"",1,"")</f>
        <v/>
      </c>
      <c r="B3208" s="49">
        <f t="shared" si="50"/>
        <v>2883</v>
      </c>
      <c r="C3208" s="50" t="s">
        <v>119</v>
      </c>
      <c r="D3208" s="51"/>
      <c r="E3208" s="29"/>
      <c r="F3208" s="70"/>
      <c r="G3208" s="67"/>
      <c r="H3208" s="67"/>
      <c r="I3208" s="70"/>
      <c r="J3208"/>
      <c r="K3208"/>
      <c r="L3208" s="58"/>
      <c r="M3208" s="58"/>
      <c r="N3208" s="58"/>
      <c r="O3208" s="58"/>
    </row>
    <row r="3209" spans="1:15" s="50" customFormat="1">
      <c r="A3209" s="62" t="str">
        <f>IF(Tabela3[[#This Row],[GOL CASA]]&lt;&gt;"",1,"")</f>
        <v/>
      </c>
      <c r="B3209" s="49">
        <f t="shared" si="50"/>
        <v>2884</v>
      </c>
      <c r="C3209" s="50" t="s">
        <v>119</v>
      </c>
      <c r="D3209" s="51"/>
      <c r="E3209" s="29"/>
      <c r="F3209" s="70"/>
      <c r="G3209" s="67"/>
      <c r="H3209" s="67"/>
      <c r="I3209" s="70"/>
      <c r="J3209"/>
      <c r="K3209"/>
      <c r="L3209" s="58"/>
      <c r="M3209" s="58"/>
      <c r="N3209" s="58"/>
      <c r="O3209" s="58"/>
    </row>
    <row r="3210" spans="1:15" s="50" customFormat="1">
      <c r="A3210" s="62" t="str">
        <f>IF(Tabela3[[#This Row],[GOL CASA]]&lt;&gt;"",1,"")</f>
        <v/>
      </c>
      <c r="B3210" s="49">
        <f t="shared" si="50"/>
        <v>2885</v>
      </c>
      <c r="C3210" s="50" t="s">
        <v>119</v>
      </c>
      <c r="D3210" s="51"/>
      <c r="E3210" s="29"/>
      <c r="F3210" s="70"/>
      <c r="G3210" s="67"/>
      <c r="H3210" s="67"/>
      <c r="I3210" s="70"/>
      <c r="J3210"/>
      <c r="K3210"/>
      <c r="L3210" s="58"/>
      <c r="M3210" s="58"/>
      <c r="N3210" s="58"/>
      <c r="O3210" s="58"/>
    </row>
    <row r="3211" spans="1:15" s="50" customFormat="1">
      <c r="A3211" s="62" t="str">
        <f>IF(Tabela3[[#This Row],[GOL CASA]]&lt;&gt;"",1,"")</f>
        <v/>
      </c>
      <c r="B3211" s="49">
        <f t="shared" si="50"/>
        <v>2886</v>
      </c>
      <c r="C3211" s="50" t="s">
        <v>119</v>
      </c>
      <c r="D3211" s="51"/>
      <c r="E3211" s="29"/>
      <c r="F3211" s="70"/>
      <c r="G3211" s="67"/>
      <c r="H3211" s="67"/>
      <c r="I3211" s="70"/>
      <c r="J3211"/>
      <c r="K3211"/>
      <c r="L3211" s="58"/>
      <c r="M3211" s="58"/>
      <c r="N3211" s="58"/>
      <c r="O3211" s="58"/>
    </row>
    <row r="3212" spans="1:15" s="50" customFormat="1">
      <c r="A3212" s="62" t="str">
        <f>IF(Tabela3[[#This Row],[GOL CASA]]&lt;&gt;"",1,"")</f>
        <v/>
      </c>
      <c r="B3212" s="49">
        <f t="shared" si="50"/>
        <v>2887</v>
      </c>
      <c r="C3212" s="50" t="s">
        <v>119</v>
      </c>
      <c r="D3212" s="51"/>
      <c r="E3212" s="29"/>
      <c r="F3212" s="70"/>
      <c r="G3212" s="67"/>
      <c r="H3212" s="67"/>
      <c r="I3212" s="70"/>
      <c r="J3212"/>
      <c r="K3212"/>
      <c r="L3212" s="58"/>
      <c r="M3212" s="58"/>
      <c r="N3212" s="58"/>
      <c r="O3212" s="58"/>
    </row>
    <row r="3213" spans="1:15" s="50" customFormat="1">
      <c r="A3213" s="62" t="str">
        <f>IF(Tabela3[[#This Row],[GOL CASA]]&lt;&gt;"",1,"")</f>
        <v/>
      </c>
      <c r="B3213" s="49">
        <f t="shared" si="50"/>
        <v>2888</v>
      </c>
      <c r="C3213" s="50" t="s">
        <v>119</v>
      </c>
      <c r="D3213" s="51"/>
      <c r="E3213" s="29"/>
      <c r="F3213" s="70"/>
      <c r="G3213" s="67"/>
      <c r="H3213" s="67"/>
      <c r="I3213" s="70"/>
      <c r="J3213"/>
      <c r="K3213"/>
      <c r="L3213" s="58"/>
      <c r="M3213" s="58"/>
      <c r="N3213" s="58"/>
      <c r="O3213" s="58"/>
    </row>
    <row r="3214" spans="1:15" s="50" customFormat="1">
      <c r="A3214" s="62" t="str">
        <f>IF(Tabela3[[#This Row],[GOL CASA]]&lt;&gt;"",1,"")</f>
        <v/>
      </c>
      <c r="B3214" s="49">
        <f t="shared" si="50"/>
        <v>2889</v>
      </c>
      <c r="C3214" s="50" t="s">
        <v>119</v>
      </c>
      <c r="D3214" s="51"/>
      <c r="E3214" s="29"/>
      <c r="F3214" s="70"/>
      <c r="G3214" s="67"/>
      <c r="H3214" s="67"/>
      <c r="I3214" s="70"/>
      <c r="J3214"/>
      <c r="K3214"/>
      <c r="L3214" s="58"/>
      <c r="M3214" s="58"/>
      <c r="N3214" s="58"/>
      <c r="O3214" s="58"/>
    </row>
    <row r="3215" spans="1:15" s="50" customFormat="1">
      <c r="A3215" s="62" t="str">
        <f>IF(Tabela3[[#This Row],[GOL CASA]]&lt;&gt;"",1,"")</f>
        <v/>
      </c>
      <c r="B3215" s="49">
        <f t="shared" si="50"/>
        <v>2890</v>
      </c>
      <c r="C3215" s="50" t="s">
        <v>119</v>
      </c>
      <c r="D3215" s="51"/>
      <c r="E3215" s="29"/>
      <c r="F3215" s="70"/>
      <c r="G3215" s="67"/>
      <c r="H3215" s="67"/>
      <c r="I3215" s="70"/>
      <c r="J3215"/>
      <c r="K3215"/>
      <c r="L3215" s="58"/>
      <c r="M3215" s="58"/>
      <c r="N3215" s="58"/>
      <c r="O3215" s="58"/>
    </row>
    <row r="3216" spans="1:15" s="50" customFormat="1">
      <c r="A3216" s="62" t="str">
        <f>IF(Tabela3[[#This Row],[GOL CASA]]&lt;&gt;"",1,"")</f>
        <v/>
      </c>
      <c r="B3216" s="49">
        <f t="shared" si="50"/>
        <v>2891</v>
      </c>
      <c r="C3216" s="50" t="s">
        <v>119</v>
      </c>
      <c r="D3216" s="51"/>
      <c r="E3216" s="29"/>
      <c r="F3216" s="70"/>
      <c r="G3216" s="67"/>
      <c r="H3216" s="67"/>
      <c r="I3216" s="70"/>
      <c r="J3216"/>
      <c r="K3216"/>
      <c r="L3216" s="58"/>
      <c r="M3216" s="58"/>
      <c r="N3216" s="58"/>
      <c r="O3216" s="58"/>
    </row>
    <row r="3217" spans="1:15" s="50" customFormat="1">
      <c r="A3217" s="62" t="str">
        <f>IF(Tabela3[[#This Row],[GOL CASA]]&lt;&gt;"",1,"")</f>
        <v/>
      </c>
      <c r="B3217" s="49">
        <f t="shared" si="50"/>
        <v>2892</v>
      </c>
      <c r="C3217" s="50" t="s">
        <v>119</v>
      </c>
      <c r="D3217" s="51"/>
      <c r="E3217" s="29"/>
      <c r="F3217" s="70"/>
      <c r="G3217" s="67"/>
      <c r="H3217" s="67"/>
      <c r="I3217" s="70"/>
      <c r="J3217"/>
      <c r="K3217"/>
      <c r="L3217" s="58"/>
      <c r="M3217" s="58"/>
      <c r="N3217" s="58"/>
      <c r="O3217" s="58"/>
    </row>
    <row r="3218" spans="1:15" s="50" customFormat="1">
      <c r="A3218" s="62" t="str">
        <f>IF(Tabela3[[#This Row],[GOL CASA]]&lt;&gt;"",1,"")</f>
        <v/>
      </c>
      <c r="B3218" s="49">
        <f t="shared" si="50"/>
        <v>2893</v>
      </c>
      <c r="C3218" s="50" t="s">
        <v>119</v>
      </c>
      <c r="D3218" s="51"/>
      <c r="E3218" s="29"/>
      <c r="F3218" s="70"/>
      <c r="G3218" s="67"/>
      <c r="H3218" s="67"/>
      <c r="I3218" s="70"/>
      <c r="J3218"/>
      <c r="K3218"/>
      <c r="L3218" s="58"/>
      <c r="M3218" s="58"/>
      <c r="N3218" s="58"/>
      <c r="O3218" s="58"/>
    </row>
    <row r="3219" spans="1:15" s="50" customFormat="1">
      <c r="A3219" s="62" t="str">
        <f>IF(Tabela3[[#This Row],[GOL CASA]]&lt;&gt;"",1,"")</f>
        <v/>
      </c>
      <c r="B3219" s="49">
        <f t="shared" si="50"/>
        <v>2894</v>
      </c>
      <c r="C3219" s="50" t="s">
        <v>119</v>
      </c>
      <c r="D3219" s="51"/>
      <c r="E3219" s="29"/>
      <c r="F3219" s="70"/>
      <c r="G3219" s="67"/>
      <c r="H3219" s="67"/>
      <c r="I3219" s="70"/>
      <c r="J3219"/>
      <c r="K3219"/>
      <c r="L3219" s="58"/>
      <c r="M3219" s="58"/>
      <c r="N3219" s="58"/>
      <c r="O3219" s="58"/>
    </row>
    <row r="3220" spans="1:15" s="50" customFormat="1">
      <c r="A3220" s="62" t="str">
        <f>IF(Tabela3[[#This Row],[GOL CASA]]&lt;&gt;"",1,"")</f>
        <v/>
      </c>
      <c r="B3220" s="49">
        <f t="shared" si="50"/>
        <v>2895</v>
      </c>
      <c r="C3220" s="50" t="s">
        <v>119</v>
      </c>
      <c r="D3220" s="51"/>
      <c r="E3220" s="29"/>
      <c r="F3220" s="70"/>
      <c r="G3220" s="67"/>
      <c r="H3220" s="67"/>
      <c r="I3220" s="70"/>
      <c r="J3220"/>
      <c r="K3220"/>
      <c r="L3220" s="58"/>
      <c r="M3220" s="58"/>
      <c r="N3220" s="58"/>
      <c r="O3220" s="58"/>
    </row>
    <row r="3221" spans="1:15" s="50" customFormat="1">
      <c r="A3221" s="62" t="str">
        <f>IF(Tabela3[[#This Row],[GOL CASA]]&lt;&gt;"",1,"")</f>
        <v/>
      </c>
      <c r="B3221" s="49">
        <f t="shared" si="50"/>
        <v>2896</v>
      </c>
      <c r="C3221" s="50" t="s">
        <v>119</v>
      </c>
      <c r="D3221" s="51"/>
      <c r="E3221" s="29"/>
      <c r="F3221" s="70"/>
      <c r="G3221" s="67"/>
      <c r="H3221" s="67"/>
      <c r="I3221" s="70"/>
      <c r="J3221"/>
      <c r="K3221"/>
      <c r="L3221" s="58"/>
      <c r="M3221" s="58"/>
      <c r="N3221" s="58"/>
      <c r="O3221" s="58"/>
    </row>
    <row r="3222" spans="1:15" s="50" customFormat="1">
      <c r="A3222" s="62" t="str">
        <f>IF(Tabela3[[#This Row],[GOL CASA]]&lt;&gt;"",1,"")</f>
        <v/>
      </c>
      <c r="B3222" s="49">
        <f t="shared" si="50"/>
        <v>2897</v>
      </c>
      <c r="C3222" s="50" t="s">
        <v>119</v>
      </c>
      <c r="D3222" s="51"/>
      <c r="E3222" s="29"/>
      <c r="F3222" s="70"/>
      <c r="G3222" s="67"/>
      <c r="H3222" s="67"/>
      <c r="I3222" s="70"/>
      <c r="J3222"/>
      <c r="K3222"/>
      <c r="L3222" s="58"/>
      <c r="M3222" s="58"/>
      <c r="N3222" s="58"/>
      <c r="O3222" s="58"/>
    </row>
    <row r="3223" spans="1:15" s="50" customFormat="1">
      <c r="A3223" s="62" t="str">
        <f>IF(Tabela3[[#This Row],[GOL CASA]]&lt;&gt;"",1,"")</f>
        <v/>
      </c>
      <c r="B3223" s="49">
        <f t="shared" si="50"/>
        <v>2898</v>
      </c>
      <c r="C3223" s="50" t="s">
        <v>119</v>
      </c>
      <c r="D3223" s="51"/>
      <c r="E3223" s="29"/>
      <c r="F3223" s="70"/>
      <c r="G3223" s="67"/>
      <c r="H3223" s="67"/>
      <c r="I3223" s="70"/>
      <c r="J3223"/>
      <c r="K3223"/>
      <c r="L3223" s="58"/>
      <c r="M3223" s="58"/>
      <c r="N3223" s="58"/>
      <c r="O3223" s="58"/>
    </row>
    <row r="3224" spans="1:15" s="50" customFormat="1">
      <c r="A3224" s="62" t="str">
        <f>IF(Tabela3[[#This Row],[GOL CASA]]&lt;&gt;"",1,"")</f>
        <v/>
      </c>
      <c r="B3224" s="49">
        <f t="shared" si="50"/>
        <v>2899</v>
      </c>
      <c r="C3224" s="50" t="s">
        <v>119</v>
      </c>
      <c r="D3224" s="51"/>
      <c r="E3224" s="29"/>
      <c r="F3224" s="70"/>
      <c r="G3224" s="67"/>
      <c r="H3224" s="67"/>
      <c r="I3224" s="70"/>
      <c r="J3224"/>
      <c r="K3224"/>
      <c r="L3224" s="58"/>
      <c r="M3224" s="58"/>
      <c r="N3224" s="58"/>
      <c r="O3224" s="58"/>
    </row>
    <row r="3225" spans="1:15" s="50" customFormat="1">
      <c r="A3225" s="62" t="str">
        <f>IF(Tabela3[[#This Row],[GOL CASA]]&lt;&gt;"",1,"")</f>
        <v/>
      </c>
      <c r="B3225" s="49">
        <f t="shared" si="50"/>
        <v>2900</v>
      </c>
      <c r="C3225" s="50" t="s">
        <v>119</v>
      </c>
      <c r="D3225" s="51"/>
      <c r="E3225" s="29"/>
      <c r="F3225" s="70"/>
      <c r="G3225" s="67"/>
      <c r="H3225" s="67"/>
      <c r="I3225" s="70"/>
      <c r="J3225"/>
      <c r="K3225"/>
      <c r="L3225" s="58"/>
      <c r="M3225" s="58"/>
      <c r="N3225" s="58"/>
      <c r="O3225" s="58"/>
    </row>
    <row r="3226" spans="1:15" s="50" customFormat="1">
      <c r="A3226" s="62" t="str">
        <f>IF(Tabela3[[#This Row],[GOL CASA]]&lt;&gt;"",1,"")</f>
        <v/>
      </c>
      <c r="B3226" s="49">
        <f t="shared" si="50"/>
        <v>2901</v>
      </c>
      <c r="C3226" s="50" t="s">
        <v>119</v>
      </c>
      <c r="D3226" s="51"/>
      <c r="E3226" s="29"/>
      <c r="F3226" s="70"/>
      <c r="G3226" s="67"/>
      <c r="H3226" s="67"/>
      <c r="I3226" s="70"/>
      <c r="J3226"/>
      <c r="K3226"/>
      <c r="L3226" s="58"/>
      <c r="M3226" s="58"/>
      <c r="N3226" s="58"/>
      <c r="O3226" s="58"/>
    </row>
    <row r="3227" spans="1:15" s="50" customFormat="1">
      <c r="A3227" s="62" t="str">
        <f>IF(Tabela3[[#This Row],[GOL CASA]]&lt;&gt;"",1,"")</f>
        <v/>
      </c>
      <c r="B3227" s="49">
        <f t="shared" si="50"/>
        <v>2902</v>
      </c>
      <c r="C3227" s="50" t="s">
        <v>119</v>
      </c>
      <c r="D3227" s="51"/>
      <c r="E3227" s="29"/>
      <c r="F3227" s="70"/>
      <c r="G3227" s="67"/>
      <c r="H3227" s="67"/>
      <c r="I3227" s="70"/>
      <c r="J3227"/>
      <c r="K3227"/>
      <c r="L3227" s="58"/>
      <c r="M3227" s="58"/>
      <c r="N3227" s="58"/>
      <c r="O3227" s="58"/>
    </row>
    <row r="3228" spans="1:15" s="50" customFormat="1">
      <c r="A3228" s="62" t="str">
        <f>IF(Tabela3[[#This Row],[GOL CASA]]&lt;&gt;"",1,"")</f>
        <v/>
      </c>
      <c r="B3228" s="49">
        <f t="shared" si="50"/>
        <v>2903</v>
      </c>
      <c r="C3228" s="50" t="s">
        <v>119</v>
      </c>
      <c r="D3228" s="51"/>
      <c r="E3228" s="29"/>
      <c r="F3228" s="70"/>
      <c r="G3228" s="67"/>
      <c r="H3228" s="67"/>
      <c r="I3228" s="70"/>
      <c r="J3228"/>
      <c r="K3228"/>
      <c r="L3228" s="58"/>
      <c r="M3228" s="58"/>
      <c r="N3228" s="58"/>
      <c r="O3228" s="58"/>
    </row>
    <row r="3229" spans="1:15" s="50" customFormat="1">
      <c r="A3229" s="62" t="str">
        <f>IF(Tabela3[[#This Row],[GOL CASA]]&lt;&gt;"",1,"")</f>
        <v/>
      </c>
      <c r="B3229" s="49">
        <f t="shared" si="50"/>
        <v>2904</v>
      </c>
      <c r="C3229" s="50" t="s">
        <v>119</v>
      </c>
      <c r="D3229" s="51"/>
      <c r="E3229" s="29"/>
      <c r="F3229" s="70"/>
      <c r="G3229" s="67"/>
      <c r="H3229" s="67"/>
      <c r="I3229" s="70"/>
      <c r="J3229"/>
      <c r="K3229"/>
      <c r="L3229" s="58"/>
      <c r="M3229" s="58"/>
      <c r="N3229" s="58"/>
      <c r="O3229" s="58"/>
    </row>
    <row r="3230" spans="1:15" s="50" customFormat="1">
      <c r="A3230" s="62" t="str">
        <f>IF(Tabela3[[#This Row],[GOL CASA]]&lt;&gt;"",1,"")</f>
        <v/>
      </c>
      <c r="B3230" s="49">
        <f t="shared" si="50"/>
        <v>2905</v>
      </c>
      <c r="C3230" s="50" t="s">
        <v>119</v>
      </c>
      <c r="D3230" s="51"/>
      <c r="E3230" s="29"/>
      <c r="F3230" s="70"/>
      <c r="G3230" s="67"/>
      <c r="H3230" s="67"/>
      <c r="I3230" s="70"/>
      <c r="J3230"/>
      <c r="K3230"/>
      <c r="L3230" s="58"/>
      <c r="M3230" s="58"/>
      <c r="N3230" s="58"/>
      <c r="O3230" s="58"/>
    </row>
    <row r="3231" spans="1:15" s="50" customFormat="1">
      <c r="A3231" s="62" t="str">
        <f>IF(Tabela3[[#This Row],[GOL CASA]]&lt;&gt;"",1,"")</f>
        <v/>
      </c>
      <c r="B3231" s="49">
        <f t="shared" si="50"/>
        <v>2906</v>
      </c>
      <c r="C3231" s="50" t="s">
        <v>119</v>
      </c>
      <c r="D3231" s="51"/>
      <c r="E3231" s="29"/>
      <c r="F3231" s="70"/>
      <c r="G3231" s="67"/>
      <c r="H3231" s="67"/>
      <c r="I3231" s="70"/>
      <c r="J3231"/>
      <c r="K3231"/>
      <c r="L3231" s="58"/>
      <c r="M3231" s="58"/>
      <c r="N3231" s="58"/>
      <c r="O3231" s="58"/>
    </row>
    <row r="3232" spans="1:15" s="50" customFormat="1">
      <c r="A3232" s="62" t="str">
        <f>IF(Tabela3[[#This Row],[GOL CASA]]&lt;&gt;"",1,"")</f>
        <v/>
      </c>
      <c r="B3232" s="49">
        <f t="shared" si="50"/>
        <v>2907</v>
      </c>
      <c r="C3232" s="50" t="s">
        <v>119</v>
      </c>
      <c r="D3232" s="51"/>
      <c r="E3232" s="29"/>
      <c r="F3232" s="70"/>
      <c r="G3232" s="67"/>
      <c r="H3232" s="67"/>
      <c r="I3232" s="70"/>
      <c r="J3232"/>
      <c r="K3232"/>
      <c r="L3232" s="58"/>
      <c r="M3232" s="58"/>
      <c r="N3232" s="58"/>
      <c r="O3232" s="58"/>
    </row>
    <row r="3233" spans="1:15" s="50" customFormat="1">
      <c r="A3233" s="62" t="str">
        <f>IF(Tabela3[[#This Row],[GOL CASA]]&lt;&gt;"",1,"")</f>
        <v/>
      </c>
      <c r="B3233" s="49">
        <f t="shared" si="50"/>
        <v>2908</v>
      </c>
      <c r="C3233" s="50" t="s">
        <v>119</v>
      </c>
      <c r="D3233" s="51"/>
      <c r="E3233" s="29"/>
      <c r="F3233" s="70"/>
      <c r="G3233" s="67"/>
      <c r="H3233" s="67"/>
      <c r="I3233" s="70"/>
      <c r="J3233"/>
      <c r="K3233"/>
      <c r="L3233" s="58"/>
      <c r="M3233" s="58"/>
      <c r="N3233" s="58"/>
      <c r="O3233" s="58"/>
    </row>
    <row r="3234" spans="1:15" s="50" customFormat="1">
      <c r="A3234" s="62" t="str">
        <f>IF(Tabela3[[#This Row],[GOL CASA]]&lt;&gt;"",1,"")</f>
        <v/>
      </c>
      <c r="B3234" s="49">
        <f t="shared" si="50"/>
        <v>2909</v>
      </c>
      <c r="C3234" s="50" t="s">
        <v>119</v>
      </c>
      <c r="D3234" s="51"/>
      <c r="E3234" s="29"/>
      <c r="F3234" s="70"/>
      <c r="G3234" s="67"/>
      <c r="H3234" s="67"/>
      <c r="I3234" s="70"/>
      <c r="J3234"/>
      <c r="K3234"/>
      <c r="L3234" s="58"/>
      <c r="M3234" s="58"/>
      <c r="N3234" s="58"/>
      <c r="O3234" s="58"/>
    </row>
    <row r="3235" spans="1:15" s="50" customFormat="1">
      <c r="A3235" s="62" t="str">
        <f>IF(Tabela3[[#This Row],[GOL CASA]]&lt;&gt;"",1,"")</f>
        <v/>
      </c>
      <c r="B3235" s="49">
        <f t="shared" si="50"/>
        <v>2910</v>
      </c>
      <c r="C3235" s="50" t="s">
        <v>119</v>
      </c>
      <c r="D3235" s="51"/>
      <c r="E3235" s="29"/>
      <c r="F3235" s="70"/>
      <c r="G3235" s="67"/>
      <c r="H3235" s="67"/>
      <c r="I3235" s="70"/>
      <c r="J3235"/>
      <c r="K3235"/>
      <c r="L3235" s="58"/>
      <c r="M3235" s="58"/>
      <c r="N3235" s="58"/>
      <c r="O3235" s="58"/>
    </row>
    <row r="3236" spans="1:15" s="50" customFormat="1">
      <c r="A3236" s="62" t="str">
        <f>IF(Tabela3[[#This Row],[GOL CASA]]&lt;&gt;"",1,"")</f>
        <v/>
      </c>
      <c r="B3236" s="49">
        <f t="shared" si="50"/>
        <v>2911</v>
      </c>
      <c r="C3236" s="50" t="s">
        <v>119</v>
      </c>
      <c r="D3236" s="51"/>
      <c r="E3236" s="29"/>
      <c r="F3236" s="70"/>
      <c r="G3236" s="67"/>
      <c r="H3236" s="67"/>
      <c r="I3236" s="70"/>
      <c r="J3236"/>
      <c r="K3236"/>
      <c r="L3236" s="58"/>
      <c r="M3236" s="58"/>
      <c r="N3236" s="58"/>
      <c r="O3236" s="58"/>
    </row>
    <row r="3237" spans="1:15" s="50" customFormat="1">
      <c r="A3237" s="62" t="str">
        <f>IF(Tabela3[[#This Row],[GOL CASA]]&lt;&gt;"",1,"")</f>
        <v/>
      </c>
      <c r="B3237" s="49">
        <f t="shared" si="50"/>
        <v>2912</v>
      </c>
      <c r="C3237" s="50" t="s">
        <v>119</v>
      </c>
      <c r="D3237" s="51"/>
      <c r="E3237" s="29"/>
      <c r="F3237" s="70"/>
      <c r="G3237" s="67"/>
      <c r="H3237" s="67"/>
      <c r="I3237" s="70"/>
      <c r="J3237"/>
      <c r="K3237"/>
      <c r="L3237" s="58"/>
      <c r="M3237" s="58"/>
      <c r="N3237" s="58"/>
      <c r="O3237" s="58"/>
    </row>
    <row r="3238" spans="1:15" s="50" customFormat="1">
      <c r="A3238" s="62" t="str">
        <f>IF(Tabela3[[#This Row],[GOL CASA]]&lt;&gt;"",1,"")</f>
        <v/>
      </c>
      <c r="B3238" s="49">
        <f t="shared" si="50"/>
        <v>2913</v>
      </c>
      <c r="C3238" s="50" t="s">
        <v>119</v>
      </c>
      <c r="D3238" s="51"/>
      <c r="E3238" s="29"/>
      <c r="F3238" s="70"/>
      <c r="G3238" s="67"/>
      <c r="H3238" s="67"/>
      <c r="I3238" s="70"/>
      <c r="J3238"/>
      <c r="K3238"/>
      <c r="L3238" s="58"/>
      <c r="M3238" s="58"/>
      <c r="N3238" s="58"/>
      <c r="O3238" s="58"/>
    </row>
    <row r="3239" spans="1:15" s="50" customFormat="1">
      <c r="A3239" s="62" t="str">
        <f>IF(Tabela3[[#This Row],[GOL CASA]]&lt;&gt;"",1,"")</f>
        <v/>
      </c>
      <c r="B3239" s="49">
        <f t="shared" si="50"/>
        <v>2914</v>
      </c>
      <c r="C3239" s="50" t="s">
        <v>119</v>
      </c>
      <c r="D3239" s="51"/>
      <c r="E3239" s="29"/>
      <c r="F3239" s="70"/>
      <c r="G3239" s="67"/>
      <c r="H3239" s="67"/>
      <c r="I3239" s="70"/>
      <c r="J3239"/>
      <c r="K3239"/>
      <c r="L3239" s="58"/>
      <c r="M3239" s="58"/>
      <c r="N3239" s="58"/>
      <c r="O3239" s="58"/>
    </row>
    <row r="3240" spans="1:15" s="50" customFormat="1">
      <c r="A3240" s="62" t="str">
        <f>IF(Tabela3[[#This Row],[GOL CASA]]&lt;&gt;"",1,"")</f>
        <v/>
      </c>
      <c r="B3240" s="49">
        <f t="shared" si="50"/>
        <v>2915</v>
      </c>
      <c r="C3240" s="50" t="s">
        <v>119</v>
      </c>
      <c r="D3240" s="51"/>
      <c r="E3240" s="29"/>
      <c r="F3240" s="70"/>
      <c r="G3240" s="67"/>
      <c r="H3240" s="67"/>
      <c r="I3240" s="70"/>
      <c r="J3240"/>
      <c r="K3240"/>
      <c r="L3240" s="58"/>
      <c r="M3240" s="58"/>
      <c r="N3240" s="58"/>
      <c r="O3240" s="58"/>
    </row>
    <row r="3241" spans="1:15" s="50" customFormat="1">
      <c r="A3241" s="62" t="str">
        <f>IF(Tabela3[[#This Row],[GOL CASA]]&lt;&gt;"",1,"")</f>
        <v/>
      </c>
      <c r="B3241" s="49">
        <f t="shared" si="50"/>
        <v>2916</v>
      </c>
      <c r="C3241" s="50" t="s">
        <v>119</v>
      </c>
      <c r="D3241" s="51"/>
      <c r="E3241" s="29"/>
      <c r="F3241" s="70"/>
      <c r="G3241" s="67"/>
      <c r="H3241" s="67"/>
      <c r="I3241" s="70"/>
      <c r="J3241"/>
      <c r="K3241"/>
      <c r="L3241" s="58"/>
      <c r="M3241" s="58"/>
      <c r="N3241" s="58"/>
      <c r="O3241" s="58"/>
    </row>
    <row r="3242" spans="1:15" s="50" customFormat="1">
      <c r="A3242" s="62" t="str">
        <f>IF(Tabela3[[#This Row],[GOL CASA]]&lt;&gt;"",1,"")</f>
        <v/>
      </c>
      <c r="B3242" s="49">
        <f t="shared" si="50"/>
        <v>2917</v>
      </c>
      <c r="C3242" s="50" t="s">
        <v>119</v>
      </c>
      <c r="D3242" s="51"/>
      <c r="E3242" s="29"/>
      <c r="F3242" s="70"/>
      <c r="G3242" s="67"/>
      <c r="H3242" s="67"/>
      <c r="I3242" s="70"/>
      <c r="J3242"/>
      <c r="K3242"/>
      <c r="L3242" s="58"/>
      <c r="M3242" s="58"/>
      <c r="N3242" s="58"/>
      <c r="O3242" s="58"/>
    </row>
    <row r="3243" spans="1:15" s="50" customFormat="1">
      <c r="A3243" s="62" t="str">
        <f>IF(Tabela3[[#This Row],[GOL CASA]]&lt;&gt;"",1,"")</f>
        <v/>
      </c>
      <c r="B3243" s="49">
        <f t="shared" si="50"/>
        <v>2918</v>
      </c>
      <c r="C3243" s="50" t="s">
        <v>119</v>
      </c>
      <c r="D3243" s="51"/>
      <c r="E3243" s="29"/>
      <c r="F3243" s="70"/>
      <c r="G3243" s="67"/>
      <c r="H3243" s="67"/>
      <c r="I3243" s="70"/>
      <c r="J3243"/>
      <c r="K3243"/>
      <c r="L3243" s="58"/>
      <c r="M3243" s="58"/>
      <c r="N3243" s="58"/>
      <c r="O3243" s="58"/>
    </row>
    <row r="3244" spans="1:15" s="50" customFormat="1">
      <c r="A3244" s="62" t="str">
        <f>IF(Tabela3[[#This Row],[GOL CASA]]&lt;&gt;"",1,"")</f>
        <v/>
      </c>
      <c r="B3244" s="49">
        <f t="shared" si="50"/>
        <v>2919</v>
      </c>
      <c r="C3244" s="50" t="s">
        <v>119</v>
      </c>
      <c r="D3244" s="51"/>
      <c r="E3244" s="29"/>
      <c r="F3244" s="70"/>
      <c r="G3244" s="67"/>
      <c r="H3244" s="67"/>
      <c r="I3244" s="70"/>
      <c r="J3244"/>
      <c r="K3244"/>
      <c r="L3244" s="58"/>
      <c r="M3244" s="58"/>
      <c r="N3244" s="58"/>
      <c r="O3244" s="58"/>
    </row>
    <row r="3245" spans="1:15" s="50" customFormat="1">
      <c r="A3245" s="62" t="str">
        <f>IF(Tabela3[[#This Row],[GOL CASA]]&lt;&gt;"",1,"")</f>
        <v/>
      </c>
      <c r="B3245" s="49">
        <f t="shared" si="50"/>
        <v>2920</v>
      </c>
      <c r="C3245" s="50" t="s">
        <v>119</v>
      </c>
      <c r="D3245" s="51"/>
      <c r="E3245" s="29"/>
      <c r="F3245" s="70"/>
      <c r="G3245" s="67"/>
      <c r="H3245" s="67"/>
      <c r="I3245" s="70"/>
      <c r="J3245"/>
      <c r="K3245"/>
      <c r="L3245" s="58"/>
      <c r="M3245" s="58"/>
      <c r="N3245" s="58"/>
      <c r="O3245" s="58"/>
    </row>
    <row r="3246" spans="1:15" s="50" customFormat="1">
      <c r="A3246" s="62" t="str">
        <f>IF(Tabela3[[#This Row],[GOL CASA]]&lt;&gt;"",1,"")</f>
        <v/>
      </c>
      <c r="B3246" s="49">
        <f t="shared" si="50"/>
        <v>2921</v>
      </c>
      <c r="C3246" s="50" t="s">
        <v>119</v>
      </c>
      <c r="D3246" s="51"/>
      <c r="E3246" s="29"/>
      <c r="F3246" s="70"/>
      <c r="G3246" s="67"/>
      <c r="H3246" s="67"/>
      <c r="I3246" s="70"/>
      <c r="J3246"/>
      <c r="K3246"/>
      <c r="L3246" s="58"/>
      <c r="M3246" s="58"/>
      <c r="N3246" s="58"/>
      <c r="O3246" s="58"/>
    </row>
    <row r="3247" spans="1:15" s="50" customFormat="1">
      <c r="A3247" s="62" t="str">
        <f>IF(Tabela3[[#This Row],[GOL CASA]]&lt;&gt;"",1,"")</f>
        <v/>
      </c>
      <c r="B3247" s="49">
        <f t="shared" si="50"/>
        <v>2922</v>
      </c>
      <c r="C3247" s="50" t="s">
        <v>119</v>
      </c>
      <c r="D3247" s="51"/>
      <c r="E3247" s="29"/>
      <c r="F3247" s="70"/>
      <c r="G3247" s="67"/>
      <c r="H3247" s="67"/>
      <c r="I3247" s="70"/>
      <c r="J3247"/>
      <c r="K3247"/>
      <c r="L3247" s="58"/>
      <c r="M3247" s="58"/>
      <c r="N3247" s="58"/>
      <c r="O3247" s="58"/>
    </row>
    <row r="3248" spans="1:15" s="50" customFormat="1">
      <c r="A3248" s="62" t="str">
        <f>IF(Tabela3[[#This Row],[GOL CASA]]&lt;&gt;"",1,"")</f>
        <v/>
      </c>
      <c r="B3248" s="49">
        <f t="shared" si="50"/>
        <v>2923</v>
      </c>
      <c r="C3248" s="50" t="s">
        <v>119</v>
      </c>
      <c r="D3248" s="51"/>
      <c r="E3248" s="29"/>
      <c r="F3248" s="70"/>
      <c r="G3248" s="67"/>
      <c r="H3248" s="67"/>
      <c r="I3248" s="70"/>
      <c r="J3248"/>
      <c r="K3248"/>
      <c r="L3248" s="58"/>
      <c r="M3248" s="58"/>
      <c r="N3248" s="58"/>
      <c r="O3248" s="58"/>
    </row>
    <row r="3249" spans="1:15" s="50" customFormat="1">
      <c r="A3249" s="62" t="str">
        <f>IF(Tabela3[[#This Row],[GOL CASA]]&lt;&gt;"",1,"")</f>
        <v/>
      </c>
      <c r="B3249" s="49">
        <f t="shared" si="50"/>
        <v>2924</v>
      </c>
      <c r="C3249" s="50" t="s">
        <v>119</v>
      </c>
      <c r="D3249" s="51"/>
      <c r="E3249" s="29"/>
      <c r="F3249" s="70"/>
      <c r="G3249" s="67"/>
      <c r="H3249" s="67"/>
      <c r="I3249" s="70"/>
      <c r="J3249"/>
      <c r="K3249"/>
      <c r="L3249" s="58"/>
      <c r="M3249" s="58"/>
      <c r="N3249" s="58"/>
      <c r="O3249" s="58"/>
    </row>
    <row r="3250" spans="1:15" s="50" customFormat="1">
      <c r="A3250" s="62" t="str">
        <f>IF(Tabela3[[#This Row],[GOL CASA]]&lt;&gt;"",1,"")</f>
        <v/>
      </c>
      <c r="B3250" s="49">
        <f t="shared" si="50"/>
        <v>2925</v>
      </c>
      <c r="C3250" s="50" t="s">
        <v>119</v>
      </c>
      <c r="D3250" s="51"/>
      <c r="E3250" s="29"/>
      <c r="F3250" s="70"/>
      <c r="G3250" s="67"/>
      <c r="H3250" s="67"/>
      <c r="I3250" s="70"/>
      <c r="J3250"/>
      <c r="K3250"/>
      <c r="L3250" s="58"/>
      <c r="M3250" s="58"/>
      <c r="N3250" s="58"/>
      <c r="O3250" s="58"/>
    </row>
    <row r="3251" spans="1:15" s="50" customFormat="1">
      <c r="A3251" s="62" t="str">
        <f>IF(Tabela3[[#This Row],[GOL CASA]]&lt;&gt;"",1,"")</f>
        <v/>
      </c>
      <c r="B3251" s="49">
        <f t="shared" si="50"/>
        <v>2926</v>
      </c>
      <c r="C3251" s="50" t="s">
        <v>119</v>
      </c>
      <c r="D3251" s="51"/>
      <c r="E3251" s="29"/>
      <c r="F3251" s="70"/>
      <c r="G3251" s="67"/>
      <c r="H3251" s="67"/>
      <c r="I3251" s="70"/>
      <c r="J3251"/>
      <c r="K3251"/>
      <c r="L3251" s="58"/>
      <c r="M3251" s="58"/>
      <c r="N3251" s="58"/>
      <c r="O3251" s="58"/>
    </row>
    <row r="3252" spans="1:15" s="50" customFormat="1">
      <c r="A3252" s="62" t="str">
        <f>IF(Tabela3[[#This Row],[GOL CASA]]&lt;&gt;"",1,"")</f>
        <v/>
      </c>
      <c r="B3252" s="49">
        <f t="shared" si="50"/>
        <v>2927</v>
      </c>
      <c r="C3252" s="50" t="s">
        <v>119</v>
      </c>
      <c r="D3252" s="51"/>
      <c r="E3252" s="29"/>
      <c r="F3252" s="70"/>
      <c r="G3252" s="67"/>
      <c r="H3252" s="67"/>
      <c r="I3252" s="70"/>
      <c r="J3252"/>
      <c r="K3252"/>
      <c r="L3252" s="58"/>
      <c r="M3252" s="58"/>
      <c r="N3252" s="58"/>
      <c r="O3252" s="58"/>
    </row>
    <row r="3253" spans="1:15" s="50" customFormat="1">
      <c r="A3253" s="62" t="str">
        <f>IF(Tabela3[[#This Row],[GOL CASA]]&lt;&gt;"",1,"")</f>
        <v/>
      </c>
      <c r="B3253" s="49">
        <f t="shared" si="50"/>
        <v>2928</v>
      </c>
      <c r="C3253" s="50" t="s">
        <v>119</v>
      </c>
      <c r="D3253" s="51"/>
      <c r="E3253" s="29"/>
      <c r="F3253" s="70"/>
      <c r="G3253" s="67"/>
      <c r="H3253" s="67"/>
      <c r="I3253" s="70"/>
      <c r="J3253"/>
      <c r="K3253"/>
      <c r="L3253" s="58"/>
      <c r="M3253" s="58"/>
      <c r="N3253" s="58"/>
      <c r="O3253" s="58"/>
    </row>
    <row r="3254" spans="1:15" s="50" customFormat="1">
      <c r="A3254" s="62" t="str">
        <f>IF(Tabela3[[#This Row],[GOL CASA]]&lt;&gt;"",1,"")</f>
        <v/>
      </c>
      <c r="B3254" s="49">
        <f t="shared" si="50"/>
        <v>2929</v>
      </c>
      <c r="C3254" s="50" t="s">
        <v>119</v>
      </c>
      <c r="D3254" s="51"/>
      <c r="E3254" s="29"/>
      <c r="F3254" s="70"/>
      <c r="G3254" s="67"/>
      <c r="H3254" s="67"/>
      <c r="I3254" s="70"/>
      <c r="J3254"/>
      <c r="K3254"/>
      <c r="L3254" s="58"/>
      <c r="M3254" s="58"/>
      <c r="N3254" s="58"/>
      <c r="O3254" s="58"/>
    </row>
    <row r="3255" spans="1:15" s="50" customFormat="1">
      <c r="A3255" s="62" t="str">
        <f>IF(Tabela3[[#This Row],[GOL CASA]]&lt;&gt;"",1,"")</f>
        <v/>
      </c>
      <c r="B3255" s="49">
        <f t="shared" si="50"/>
        <v>2930</v>
      </c>
      <c r="C3255" s="50" t="s">
        <v>119</v>
      </c>
      <c r="D3255" s="51"/>
      <c r="E3255" s="29"/>
      <c r="F3255" s="70"/>
      <c r="G3255" s="67"/>
      <c r="H3255" s="67"/>
      <c r="I3255" s="70"/>
      <c r="J3255"/>
      <c r="K3255"/>
      <c r="L3255" s="58"/>
      <c r="M3255" s="58"/>
      <c r="N3255" s="58"/>
      <c r="O3255" s="58"/>
    </row>
    <row r="3256" spans="1:15" s="50" customFormat="1">
      <c r="A3256" s="62" t="str">
        <f>IF(Tabela3[[#This Row],[GOL CASA]]&lt;&gt;"",1,"")</f>
        <v/>
      </c>
      <c r="B3256" s="49">
        <f t="shared" si="50"/>
        <v>2931</v>
      </c>
      <c r="C3256" s="50" t="s">
        <v>119</v>
      </c>
      <c r="D3256" s="51"/>
      <c r="E3256" s="29"/>
      <c r="F3256" s="70"/>
      <c r="G3256" s="67"/>
      <c r="H3256" s="67"/>
      <c r="I3256" s="70"/>
      <c r="J3256"/>
      <c r="K3256"/>
      <c r="L3256" s="58"/>
      <c r="M3256" s="58"/>
      <c r="N3256" s="58"/>
      <c r="O3256" s="58"/>
    </row>
    <row r="3257" spans="1:15" s="50" customFormat="1">
      <c r="A3257" s="62" t="str">
        <f>IF(Tabela3[[#This Row],[GOL CASA]]&lt;&gt;"",1,"")</f>
        <v/>
      </c>
      <c r="B3257" s="49">
        <f t="shared" si="50"/>
        <v>2932</v>
      </c>
      <c r="C3257" s="50" t="s">
        <v>119</v>
      </c>
      <c r="D3257" s="51"/>
      <c r="E3257" s="29"/>
      <c r="F3257" s="70"/>
      <c r="G3257" s="67"/>
      <c r="H3257" s="67"/>
      <c r="I3257" s="70"/>
      <c r="J3257"/>
      <c r="K3257"/>
      <c r="L3257" s="58"/>
      <c r="M3257" s="58"/>
      <c r="N3257" s="58"/>
      <c r="O3257" s="58"/>
    </row>
    <row r="3258" spans="1:15" s="50" customFormat="1">
      <c r="A3258" s="62" t="str">
        <f>IF(Tabela3[[#This Row],[GOL CASA]]&lt;&gt;"",1,"")</f>
        <v/>
      </c>
      <c r="B3258" s="49">
        <f t="shared" si="50"/>
        <v>2933</v>
      </c>
      <c r="C3258" s="50" t="s">
        <v>119</v>
      </c>
      <c r="D3258" s="51"/>
      <c r="E3258" s="29"/>
      <c r="F3258" s="70"/>
      <c r="G3258" s="67"/>
      <c r="H3258" s="67"/>
      <c r="I3258" s="70"/>
      <c r="J3258"/>
      <c r="K3258"/>
      <c r="L3258" s="58"/>
      <c r="M3258" s="58"/>
      <c r="N3258" s="58"/>
      <c r="O3258" s="58"/>
    </row>
    <row r="3259" spans="1:15" s="50" customFormat="1">
      <c r="A3259" s="62" t="str">
        <f>IF(Tabela3[[#This Row],[GOL CASA]]&lt;&gt;"",1,"")</f>
        <v/>
      </c>
      <c r="B3259" s="49">
        <f t="shared" si="50"/>
        <v>2934</v>
      </c>
      <c r="C3259" s="50" t="s">
        <v>119</v>
      </c>
      <c r="D3259" s="51"/>
      <c r="E3259" s="29"/>
      <c r="F3259" s="70"/>
      <c r="G3259" s="67"/>
      <c r="H3259" s="67"/>
      <c r="I3259" s="70"/>
      <c r="J3259"/>
      <c r="K3259"/>
      <c r="L3259" s="58"/>
      <c r="M3259" s="58"/>
      <c r="N3259" s="58"/>
      <c r="O3259" s="58"/>
    </row>
    <row r="3260" spans="1:15" s="50" customFormat="1">
      <c r="A3260" s="62" t="str">
        <f>IF(Tabela3[[#This Row],[GOL CASA]]&lt;&gt;"",1,"")</f>
        <v/>
      </c>
      <c r="B3260" s="49">
        <f t="shared" si="50"/>
        <v>2935</v>
      </c>
      <c r="C3260" s="50" t="s">
        <v>119</v>
      </c>
      <c r="D3260" s="51"/>
      <c r="E3260" s="29"/>
      <c r="F3260" s="70"/>
      <c r="G3260" s="67"/>
      <c r="H3260" s="67"/>
      <c r="I3260" s="70"/>
      <c r="J3260"/>
      <c r="K3260"/>
      <c r="L3260" s="58"/>
      <c r="M3260" s="58"/>
      <c r="N3260" s="58"/>
      <c r="O3260" s="58"/>
    </row>
    <row r="3261" spans="1:15" s="50" customFormat="1">
      <c r="A3261" s="62" t="str">
        <f>IF(Tabela3[[#This Row],[GOL CASA]]&lt;&gt;"",1,"")</f>
        <v/>
      </c>
      <c r="B3261" s="49">
        <f t="shared" si="50"/>
        <v>2936</v>
      </c>
      <c r="C3261" s="50" t="s">
        <v>119</v>
      </c>
      <c r="D3261" s="51"/>
      <c r="E3261" s="29"/>
      <c r="F3261" s="70"/>
      <c r="G3261" s="67"/>
      <c r="H3261" s="67"/>
      <c r="I3261" s="70"/>
      <c r="J3261"/>
      <c r="K3261"/>
      <c r="L3261" s="58"/>
      <c r="M3261" s="58"/>
      <c r="N3261" s="58"/>
      <c r="O3261" s="58"/>
    </row>
    <row r="3262" spans="1:15" s="50" customFormat="1">
      <c r="A3262" s="62" t="str">
        <f>IF(Tabela3[[#This Row],[GOL CASA]]&lt;&gt;"",1,"")</f>
        <v/>
      </c>
      <c r="B3262" s="49">
        <f t="shared" si="50"/>
        <v>2937</v>
      </c>
      <c r="C3262" s="50" t="s">
        <v>119</v>
      </c>
      <c r="D3262" s="51"/>
      <c r="E3262" s="29"/>
      <c r="F3262" s="70"/>
      <c r="G3262" s="67"/>
      <c r="H3262" s="67"/>
      <c r="I3262" s="70"/>
      <c r="J3262"/>
      <c r="K3262"/>
      <c r="L3262" s="58"/>
      <c r="M3262" s="58"/>
      <c r="N3262" s="58"/>
      <c r="O3262" s="58"/>
    </row>
    <row r="3263" spans="1:15" s="50" customFormat="1">
      <c r="A3263" s="62" t="str">
        <f>IF(Tabela3[[#This Row],[GOL CASA]]&lt;&gt;"",1,"")</f>
        <v/>
      </c>
      <c r="B3263" s="49">
        <f t="shared" si="50"/>
        <v>2938</v>
      </c>
      <c r="C3263" s="50" t="s">
        <v>119</v>
      </c>
      <c r="D3263" s="51"/>
      <c r="E3263" s="29"/>
      <c r="F3263" s="70"/>
      <c r="G3263" s="67"/>
      <c r="H3263" s="67"/>
      <c r="I3263" s="70"/>
      <c r="J3263"/>
      <c r="K3263"/>
      <c r="L3263" s="58"/>
      <c r="M3263" s="58"/>
      <c r="N3263" s="58"/>
      <c r="O3263" s="58"/>
    </row>
    <row r="3264" spans="1:15" s="50" customFormat="1">
      <c r="A3264" s="62" t="str">
        <f>IF(Tabela3[[#This Row],[GOL CASA]]&lt;&gt;"",1,"")</f>
        <v/>
      </c>
      <c r="B3264" s="49">
        <f t="shared" si="50"/>
        <v>2939</v>
      </c>
      <c r="C3264" s="50" t="s">
        <v>119</v>
      </c>
      <c r="D3264" s="51"/>
      <c r="E3264" s="29"/>
      <c r="F3264" s="70"/>
      <c r="G3264" s="67"/>
      <c r="H3264" s="67"/>
      <c r="I3264" s="70"/>
      <c r="J3264"/>
      <c r="K3264"/>
      <c r="L3264" s="58"/>
      <c r="M3264" s="58"/>
      <c r="N3264" s="58"/>
      <c r="O3264" s="58"/>
    </row>
    <row r="3265" spans="1:15" s="50" customFormat="1">
      <c r="A3265" s="62" t="str">
        <f>IF(Tabela3[[#This Row],[GOL CASA]]&lt;&gt;"",1,"")</f>
        <v/>
      </c>
      <c r="B3265" s="49">
        <f t="shared" si="50"/>
        <v>2940</v>
      </c>
      <c r="C3265" s="50" t="s">
        <v>119</v>
      </c>
      <c r="D3265" s="51"/>
      <c r="E3265" s="29"/>
      <c r="F3265" s="70"/>
      <c r="G3265" s="67"/>
      <c r="H3265" s="67"/>
      <c r="I3265" s="70"/>
      <c r="J3265"/>
      <c r="K3265"/>
      <c r="L3265" s="58"/>
      <c r="M3265" s="58"/>
      <c r="N3265" s="58"/>
      <c r="O3265" s="58"/>
    </row>
    <row r="3266" spans="1:15" s="50" customFormat="1">
      <c r="A3266" s="62" t="str">
        <f>IF(Tabela3[[#This Row],[GOL CASA]]&lt;&gt;"",1,"")</f>
        <v/>
      </c>
      <c r="B3266" s="49">
        <f t="shared" si="50"/>
        <v>2941</v>
      </c>
      <c r="C3266" s="50" t="s">
        <v>119</v>
      </c>
      <c r="D3266" s="51"/>
      <c r="E3266" s="29"/>
      <c r="F3266" s="70"/>
      <c r="G3266" s="67"/>
      <c r="H3266" s="67"/>
      <c r="I3266" s="70"/>
      <c r="J3266"/>
      <c r="K3266"/>
      <c r="L3266" s="58"/>
      <c r="M3266" s="58"/>
      <c r="N3266" s="58"/>
      <c r="O3266" s="58"/>
    </row>
    <row r="3267" spans="1:15" s="50" customFormat="1">
      <c r="A3267" s="62" t="str">
        <f>IF(Tabela3[[#This Row],[GOL CASA]]&lt;&gt;"",1,"")</f>
        <v/>
      </c>
      <c r="B3267" s="49">
        <f t="shared" si="50"/>
        <v>2942</v>
      </c>
      <c r="C3267" s="50" t="s">
        <v>119</v>
      </c>
      <c r="D3267" s="51"/>
      <c r="E3267" s="29"/>
      <c r="F3267" s="70"/>
      <c r="G3267" s="67"/>
      <c r="H3267" s="67"/>
      <c r="I3267" s="70"/>
      <c r="J3267"/>
      <c r="K3267"/>
      <c r="L3267" s="58"/>
      <c r="M3267" s="58"/>
      <c r="N3267" s="58"/>
      <c r="O3267" s="58"/>
    </row>
    <row r="3268" spans="1:15" s="50" customFormat="1">
      <c r="A3268" s="62" t="str">
        <f>IF(Tabela3[[#This Row],[GOL CASA]]&lt;&gt;"",1,"")</f>
        <v/>
      </c>
      <c r="B3268" s="49">
        <f t="shared" si="50"/>
        <v>2943</v>
      </c>
      <c r="C3268" s="50" t="s">
        <v>119</v>
      </c>
      <c r="D3268" s="51"/>
      <c r="E3268" s="29"/>
      <c r="F3268" s="70"/>
      <c r="G3268" s="67"/>
      <c r="H3268" s="67"/>
      <c r="I3268" s="70"/>
      <c r="J3268"/>
      <c r="K3268"/>
      <c r="L3268" s="58"/>
      <c r="M3268" s="58"/>
      <c r="N3268" s="58"/>
      <c r="O3268" s="58"/>
    </row>
    <row r="3269" spans="1:15" s="50" customFormat="1">
      <c r="A3269" s="62" t="str">
        <f>IF(Tabela3[[#This Row],[GOL CASA]]&lt;&gt;"",1,"")</f>
        <v/>
      </c>
      <c r="B3269" s="49">
        <f t="shared" si="50"/>
        <v>2944</v>
      </c>
      <c r="C3269" s="50" t="s">
        <v>119</v>
      </c>
      <c r="D3269" s="51"/>
      <c r="E3269" s="29"/>
      <c r="F3269" s="70"/>
      <c r="G3269" s="67"/>
      <c r="H3269" s="67"/>
      <c r="I3269" s="70"/>
      <c r="J3269"/>
      <c r="K3269"/>
      <c r="L3269" s="58"/>
      <c r="M3269" s="58"/>
      <c r="N3269" s="58"/>
      <c r="O3269" s="58"/>
    </row>
    <row r="3270" spans="1:15" s="50" customFormat="1">
      <c r="A3270" s="62" t="str">
        <f>IF(Tabela3[[#This Row],[GOL CASA]]&lt;&gt;"",1,"")</f>
        <v/>
      </c>
      <c r="B3270" s="49">
        <f t="shared" si="50"/>
        <v>2945</v>
      </c>
      <c r="C3270" s="50" t="s">
        <v>119</v>
      </c>
      <c r="D3270" s="51"/>
      <c r="E3270" s="29"/>
      <c r="F3270" s="70"/>
      <c r="G3270" s="67"/>
      <c r="H3270" s="67"/>
      <c r="I3270" s="70"/>
      <c r="J3270"/>
      <c r="K3270"/>
      <c r="L3270" s="58"/>
      <c r="M3270" s="58"/>
      <c r="N3270" s="58"/>
      <c r="O3270" s="58"/>
    </row>
    <row r="3271" spans="1:15" s="50" customFormat="1">
      <c r="A3271" s="62" t="str">
        <f>IF(Tabela3[[#This Row],[GOL CASA]]&lt;&gt;"",1,"")</f>
        <v/>
      </c>
      <c r="B3271" s="49">
        <f t="shared" ref="B3271:B3334" si="51">B3270+1</f>
        <v>2946</v>
      </c>
      <c r="C3271" s="50" t="s">
        <v>119</v>
      </c>
      <c r="D3271" s="51"/>
      <c r="E3271" s="29"/>
      <c r="F3271" s="70"/>
      <c r="G3271" s="67"/>
      <c r="H3271" s="67"/>
      <c r="I3271" s="70"/>
      <c r="J3271"/>
      <c r="K3271"/>
      <c r="L3271" s="58"/>
      <c r="M3271" s="58"/>
      <c r="N3271" s="58"/>
      <c r="O3271" s="58"/>
    </row>
    <row r="3272" spans="1:15" s="50" customFormat="1">
      <c r="A3272" s="62" t="str">
        <f>IF(Tabela3[[#This Row],[GOL CASA]]&lt;&gt;"",1,"")</f>
        <v/>
      </c>
      <c r="B3272" s="49">
        <f t="shared" si="51"/>
        <v>2947</v>
      </c>
      <c r="C3272" s="50" t="s">
        <v>119</v>
      </c>
      <c r="D3272" s="51"/>
      <c r="E3272" s="29"/>
      <c r="F3272" s="70"/>
      <c r="G3272" s="67"/>
      <c r="H3272" s="67"/>
      <c r="I3272" s="70"/>
      <c r="J3272"/>
      <c r="K3272"/>
      <c r="L3272" s="58"/>
      <c r="M3272" s="58"/>
      <c r="N3272" s="58"/>
      <c r="O3272" s="58"/>
    </row>
    <row r="3273" spans="1:15" s="50" customFormat="1">
      <c r="A3273" s="62" t="str">
        <f>IF(Tabela3[[#This Row],[GOL CASA]]&lt;&gt;"",1,"")</f>
        <v/>
      </c>
      <c r="B3273" s="49">
        <f t="shared" si="51"/>
        <v>2948</v>
      </c>
      <c r="C3273" s="50" t="s">
        <v>119</v>
      </c>
      <c r="D3273" s="51"/>
      <c r="E3273" s="29"/>
      <c r="F3273" s="70"/>
      <c r="G3273" s="67"/>
      <c r="H3273" s="67"/>
      <c r="I3273" s="70"/>
      <c r="J3273"/>
      <c r="K3273"/>
      <c r="L3273" s="58"/>
      <c r="M3273" s="58"/>
      <c r="N3273" s="58"/>
      <c r="O3273" s="58"/>
    </row>
    <row r="3274" spans="1:15" s="50" customFormat="1">
      <c r="A3274" s="62" t="str">
        <f>IF(Tabela3[[#This Row],[GOL CASA]]&lt;&gt;"",1,"")</f>
        <v/>
      </c>
      <c r="B3274" s="49">
        <f t="shared" si="51"/>
        <v>2949</v>
      </c>
      <c r="C3274" s="50" t="s">
        <v>119</v>
      </c>
      <c r="D3274" s="51"/>
      <c r="E3274" s="29"/>
      <c r="F3274" s="70"/>
      <c r="G3274" s="67"/>
      <c r="H3274" s="67"/>
      <c r="I3274" s="70"/>
      <c r="J3274"/>
      <c r="K3274"/>
      <c r="L3274" s="58"/>
      <c r="M3274" s="58"/>
      <c r="N3274" s="58"/>
      <c r="O3274" s="58"/>
    </row>
    <row r="3275" spans="1:15" s="50" customFormat="1">
      <c r="A3275" s="62" t="str">
        <f>IF(Tabela3[[#This Row],[GOL CASA]]&lt;&gt;"",1,"")</f>
        <v/>
      </c>
      <c r="B3275" s="49">
        <f t="shared" si="51"/>
        <v>2950</v>
      </c>
      <c r="C3275" s="50" t="s">
        <v>119</v>
      </c>
      <c r="D3275" s="51"/>
      <c r="E3275" s="29"/>
      <c r="F3275" s="70"/>
      <c r="G3275" s="67"/>
      <c r="H3275" s="67"/>
      <c r="I3275" s="70"/>
      <c r="J3275"/>
      <c r="K3275"/>
      <c r="L3275" s="58"/>
      <c r="M3275" s="58"/>
      <c r="N3275" s="58"/>
      <c r="O3275" s="58"/>
    </row>
    <row r="3276" spans="1:15" s="50" customFormat="1">
      <c r="A3276" s="62" t="str">
        <f>IF(Tabela3[[#This Row],[GOL CASA]]&lt;&gt;"",1,"")</f>
        <v/>
      </c>
      <c r="B3276" s="49">
        <f t="shared" si="51"/>
        <v>2951</v>
      </c>
      <c r="C3276" s="50" t="s">
        <v>119</v>
      </c>
      <c r="D3276" s="51"/>
      <c r="E3276" s="29"/>
      <c r="F3276" s="70"/>
      <c r="G3276" s="67"/>
      <c r="H3276" s="67"/>
      <c r="I3276" s="70"/>
      <c r="J3276"/>
      <c r="K3276"/>
      <c r="L3276" s="58"/>
      <c r="M3276" s="58"/>
      <c r="N3276" s="58"/>
      <c r="O3276" s="58"/>
    </row>
    <row r="3277" spans="1:15" s="50" customFormat="1">
      <c r="A3277" s="62" t="str">
        <f>IF(Tabela3[[#This Row],[GOL CASA]]&lt;&gt;"",1,"")</f>
        <v/>
      </c>
      <c r="B3277" s="49">
        <f t="shared" si="51"/>
        <v>2952</v>
      </c>
      <c r="C3277" s="50" t="s">
        <v>119</v>
      </c>
      <c r="D3277" s="51"/>
      <c r="E3277" s="29"/>
      <c r="F3277" s="70"/>
      <c r="G3277" s="67"/>
      <c r="H3277" s="67"/>
      <c r="I3277" s="70"/>
      <c r="J3277"/>
      <c r="K3277"/>
      <c r="L3277" s="58"/>
      <c r="M3277" s="58"/>
      <c r="N3277" s="58"/>
      <c r="O3277" s="58"/>
    </row>
    <row r="3278" spans="1:15" s="50" customFormat="1">
      <c r="A3278" s="62" t="str">
        <f>IF(Tabela3[[#This Row],[GOL CASA]]&lt;&gt;"",1,"")</f>
        <v/>
      </c>
      <c r="B3278" s="49">
        <f t="shared" si="51"/>
        <v>2953</v>
      </c>
      <c r="C3278" s="50" t="s">
        <v>119</v>
      </c>
      <c r="D3278" s="51"/>
      <c r="E3278" s="29"/>
      <c r="F3278" s="70"/>
      <c r="G3278" s="67"/>
      <c r="H3278" s="67"/>
      <c r="I3278" s="70"/>
      <c r="J3278"/>
      <c r="K3278"/>
      <c r="L3278" s="58"/>
      <c r="M3278" s="58"/>
      <c r="N3278" s="58"/>
      <c r="O3278" s="58"/>
    </row>
    <row r="3279" spans="1:15" s="50" customFormat="1">
      <c r="A3279" s="62" t="str">
        <f>IF(Tabela3[[#This Row],[GOL CASA]]&lt;&gt;"",1,"")</f>
        <v/>
      </c>
      <c r="B3279" s="49">
        <f t="shared" si="51"/>
        <v>2954</v>
      </c>
      <c r="C3279" s="50" t="s">
        <v>119</v>
      </c>
      <c r="D3279" s="51"/>
      <c r="E3279" s="29"/>
      <c r="F3279" s="70"/>
      <c r="G3279" s="67"/>
      <c r="H3279" s="67"/>
      <c r="I3279" s="70"/>
      <c r="J3279"/>
      <c r="K3279"/>
      <c r="L3279" s="58"/>
      <c r="M3279" s="58"/>
      <c r="N3279" s="58"/>
      <c r="O3279" s="58"/>
    </row>
    <row r="3280" spans="1:15" s="50" customFormat="1">
      <c r="A3280" s="62" t="str">
        <f>IF(Tabela3[[#This Row],[GOL CASA]]&lt;&gt;"",1,"")</f>
        <v/>
      </c>
      <c r="B3280" s="49">
        <f t="shared" si="51"/>
        <v>2955</v>
      </c>
      <c r="C3280" s="50" t="s">
        <v>119</v>
      </c>
      <c r="D3280" s="51"/>
      <c r="E3280" s="29"/>
      <c r="F3280" s="70"/>
      <c r="G3280" s="67"/>
      <c r="H3280" s="67"/>
      <c r="I3280" s="70"/>
      <c r="J3280"/>
      <c r="K3280"/>
      <c r="L3280" s="58"/>
      <c r="M3280" s="58"/>
      <c r="N3280" s="58"/>
      <c r="O3280" s="58"/>
    </row>
    <row r="3281" spans="1:15" s="50" customFormat="1">
      <c r="A3281" s="62" t="str">
        <f>IF(Tabela3[[#This Row],[GOL CASA]]&lt;&gt;"",1,"")</f>
        <v/>
      </c>
      <c r="B3281" s="49">
        <f t="shared" si="51"/>
        <v>2956</v>
      </c>
      <c r="C3281" s="50" t="s">
        <v>119</v>
      </c>
      <c r="D3281" s="51"/>
      <c r="E3281" s="29"/>
      <c r="F3281" s="70"/>
      <c r="G3281" s="67"/>
      <c r="H3281" s="67"/>
      <c r="I3281" s="70"/>
      <c r="J3281"/>
      <c r="K3281"/>
      <c r="L3281" s="58"/>
      <c r="M3281" s="58"/>
      <c r="N3281" s="58"/>
      <c r="O3281" s="58"/>
    </row>
    <row r="3282" spans="1:15" s="50" customFormat="1">
      <c r="A3282" s="62" t="str">
        <f>IF(Tabela3[[#This Row],[GOL CASA]]&lt;&gt;"",1,"")</f>
        <v/>
      </c>
      <c r="B3282" s="49">
        <f t="shared" si="51"/>
        <v>2957</v>
      </c>
      <c r="C3282" s="50" t="s">
        <v>119</v>
      </c>
      <c r="D3282" s="51"/>
      <c r="E3282" s="29"/>
      <c r="F3282" s="70"/>
      <c r="G3282" s="67"/>
      <c r="H3282" s="67"/>
      <c r="I3282" s="70"/>
      <c r="J3282"/>
      <c r="K3282"/>
      <c r="L3282" s="58"/>
      <c r="M3282" s="58"/>
      <c r="N3282" s="58"/>
      <c r="O3282" s="58"/>
    </row>
    <row r="3283" spans="1:15" s="50" customFormat="1">
      <c r="A3283" s="62" t="str">
        <f>IF(Tabela3[[#This Row],[GOL CASA]]&lt;&gt;"",1,"")</f>
        <v/>
      </c>
      <c r="B3283" s="49">
        <f t="shared" si="51"/>
        <v>2958</v>
      </c>
      <c r="C3283" s="50" t="s">
        <v>119</v>
      </c>
      <c r="D3283" s="51"/>
      <c r="E3283" s="29"/>
      <c r="F3283" s="70"/>
      <c r="G3283" s="67"/>
      <c r="H3283" s="67"/>
      <c r="I3283" s="70"/>
      <c r="J3283"/>
      <c r="K3283"/>
      <c r="L3283" s="58"/>
      <c r="M3283" s="58"/>
      <c r="N3283" s="58"/>
      <c r="O3283" s="58"/>
    </row>
    <row r="3284" spans="1:15" s="50" customFormat="1">
      <c r="A3284" s="62" t="str">
        <f>IF(Tabela3[[#This Row],[GOL CASA]]&lt;&gt;"",1,"")</f>
        <v/>
      </c>
      <c r="B3284" s="49">
        <f t="shared" si="51"/>
        <v>2959</v>
      </c>
      <c r="C3284" s="50" t="s">
        <v>119</v>
      </c>
      <c r="D3284" s="51"/>
      <c r="E3284" s="29"/>
      <c r="F3284" s="70"/>
      <c r="G3284" s="67"/>
      <c r="H3284" s="67"/>
      <c r="I3284" s="70"/>
      <c r="J3284"/>
      <c r="K3284"/>
      <c r="L3284" s="58"/>
      <c r="M3284" s="58"/>
      <c r="N3284" s="58"/>
      <c r="O3284" s="58"/>
    </row>
    <row r="3285" spans="1:15" s="50" customFormat="1">
      <c r="A3285" s="62" t="str">
        <f>IF(Tabela3[[#This Row],[GOL CASA]]&lt;&gt;"",1,"")</f>
        <v/>
      </c>
      <c r="B3285" s="49">
        <f t="shared" si="51"/>
        <v>2960</v>
      </c>
      <c r="C3285" s="50" t="s">
        <v>119</v>
      </c>
      <c r="D3285" s="51"/>
      <c r="E3285" s="29"/>
      <c r="F3285" s="70"/>
      <c r="G3285" s="67"/>
      <c r="H3285" s="67"/>
      <c r="I3285" s="70"/>
      <c r="J3285"/>
      <c r="K3285"/>
      <c r="L3285" s="58"/>
      <c r="M3285" s="58"/>
      <c r="N3285" s="58"/>
      <c r="O3285" s="58"/>
    </row>
    <row r="3286" spans="1:15" s="50" customFormat="1">
      <c r="A3286" s="62" t="str">
        <f>IF(Tabela3[[#This Row],[GOL CASA]]&lt;&gt;"",1,"")</f>
        <v/>
      </c>
      <c r="B3286" s="49">
        <f t="shared" si="51"/>
        <v>2961</v>
      </c>
      <c r="C3286" s="50" t="s">
        <v>119</v>
      </c>
      <c r="D3286" s="51"/>
      <c r="E3286" s="29"/>
      <c r="F3286" s="70"/>
      <c r="G3286" s="67"/>
      <c r="H3286" s="67"/>
      <c r="I3286" s="70"/>
      <c r="J3286"/>
      <c r="K3286"/>
      <c r="L3286" s="58"/>
      <c r="M3286" s="58"/>
      <c r="N3286" s="58"/>
      <c r="O3286" s="58"/>
    </row>
    <row r="3287" spans="1:15" s="50" customFormat="1">
      <c r="A3287" s="62" t="str">
        <f>IF(Tabela3[[#This Row],[GOL CASA]]&lt;&gt;"",1,"")</f>
        <v/>
      </c>
      <c r="B3287" s="49">
        <f t="shared" si="51"/>
        <v>2962</v>
      </c>
      <c r="C3287" s="50" t="s">
        <v>119</v>
      </c>
      <c r="D3287" s="51"/>
      <c r="E3287" s="29"/>
      <c r="F3287" s="70"/>
      <c r="G3287" s="67"/>
      <c r="H3287" s="67"/>
      <c r="I3287" s="70"/>
      <c r="J3287"/>
      <c r="K3287"/>
      <c r="L3287" s="58"/>
      <c r="M3287" s="58"/>
      <c r="N3287" s="58"/>
      <c r="O3287" s="58"/>
    </row>
    <row r="3288" spans="1:15" s="50" customFormat="1">
      <c r="A3288" s="62" t="str">
        <f>IF(Tabela3[[#This Row],[GOL CASA]]&lt;&gt;"",1,"")</f>
        <v/>
      </c>
      <c r="B3288" s="49">
        <f t="shared" si="51"/>
        <v>2963</v>
      </c>
      <c r="C3288" s="50" t="s">
        <v>119</v>
      </c>
      <c r="D3288" s="51"/>
      <c r="E3288" s="29"/>
      <c r="F3288" s="70"/>
      <c r="G3288" s="67"/>
      <c r="H3288" s="67"/>
      <c r="I3288" s="70"/>
      <c r="J3288"/>
      <c r="K3288"/>
      <c r="L3288" s="58"/>
      <c r="M3288" s="58"/>
      <c r="N3288" s="58"/>
      <c r="O3288" s="58"/>
    </row>
    <row r="3289" spans="1:15" s="50" customFormat="1">
      <c r="A3289" s="62" t="str">
        <f>IF(Tabela3[[#This Row],[GOL CASA]]&lt;&gt;"",1,"")</f>
        <v/>
      </c>
      <c r="B3289" s="49">
        <f t="shared" si="51"/>
        <v>2964</v>
      </c>
      <c r="C3289" s="50" t="s">
        <v>119</v>
      </c>
      <c r="D3289" s="51"/>
      <c r="E3289" s="29"/>
      <c r="F3289" s="70"/>
      <c r="G3289" s="67"/>
      <c r="H3289" s="67"/>
      <c r="I3289" s="70"/>
      <c r="J3289"/>
      <c r="K3289"/>
      <c r="L3289" s="58"/>
      <c r="M3289" s="58"/>
      <c r="N3289" s="58"/>
      <c r="O3289" s="58"/>
    </row>
    <row r="3290" spans="1:15" s="50" customFormat="1">
      <c r="A3290" s="62" t="str">
        <f>IF(Tabela3[[#This Row],[GOL CASA]]&lt;&gt;"",1,"")</f>
        <v/>
      </c>
      <c r="B3290" s="49">
        <f t="shared" si="51"/>
        <v>2965</v>
      </c>
      <c r="C3290" s="50" t="s">
        <v>119</v>
      </c>
      <c r="D3290" s="51"/>
      <c r="E3290" s="29"/>
      <c r="F3290" s="70"/>
      <c r="G3290" s="67"/>
      <c r="H3290" s="67"/>
      <c r="I3290" s="70"/>
      <c r="J3290"/>
      <c r="K3290"/>
      <c r="L3290" s="58"/>
      <c r="M3290" s="58"/>
      <c r="N3290" s="58"/>
      <c r="O3290" s="58"/>
    </row>
    <row r="3291" spans="1:15" s="50" customFormat="1">
      <c r="A3291" s="62" t="str">
        <f>IF(Tabela3[[#This Row],[GOL CASA]]&lt;&gt;"",1,"")</f>
        <v/>
      </c>
      <c r="B3291" s="49">
        <f t="shared" si="51"/>
        <v>2966</v>
      </c>
      <c r="C3291" s="50" t="s">
        <v>119</v>
      </c>
      <c r="D3291" s="51"/>
      <c r="E3291" s="29"/>
      <c r="F3291" s="70"/>
      <c r="G3291" s="67"/>
      <c r="H3291" s="67"/>
      <c r="I3291" s="70"/>
      <c r="J3291"/>
      <c r="K3291"/>
      <c r="L3291" s="58"/>
      <c r="M3291" s="58"/>
      <c r="N3291" s="58"/>
      <c r="O3291" s="58"/>
    </row>
    <row r="3292" spans="1:15" s="50" customFormat="1">
      <c r="A3292" s="62" t="str">
        <f>IF(Tabela3[[#This Row],[GOL CASA]]&lt;&gt;"",1,"")</f>
        <v/>
      </c>
      <c r="B3292" s="49">
        <f t="shared" si="51"/>
        <v>2967</v>
      </c>
      <c r="C3292" s="50" t="s">
        <v>119</v>
      </c>
      <c r="D3292" s="51"/>
      <c r="E3292" s="29"/>
      <c r="F3292" s="70"/>
      <c r="G3292" s="67"/>
      <c r="H3292" s="67"/>
      <c r="I3292" s="70"/>
      <c r="J3292"/>
      <c r="K3292"/>
      <c r="L3292" s="58"/>
      <c r="M3292" s="58"/>
      <c r="N3292" s="58"/>
      <c r="O3292" s="58"/>
    </row>
    <row r="3293" spans="1:15" s="50" customFormat="1">
      <c r="A3293" s="62" t="str">
        <f>IF(Tabela3[[#This Row],[GOL CASA]]&lt;&gt;"",1,"")</f>
        <v/>
      </c>
      <c r="B3293" s="49">
        <f t="shared" si="51"/>
        <v>2968</v>
      </c>
      <c r="C3293" s="50" t="s">
        <v>119</v>
      </c>
      <c r="D3293" s="51"/>
      <c r="E3293" s="29"/>
      <c r="F3293" s="70"/>
      <c r="G3293" s="67"/>
      <c r="H3293" s="67"/>
      <c r="I3293" s="70"/>
      <c r="J3293"/>
      <c r="K3293"/>
      <c r="L3293" s="58"/>
      <c r="M3293" s="58"/>
      <c r="N3293" s="58"/>
      <c r="O3293" s="58"/>
    </row>
    <row r="3294" spans="1:15" s="50" customFormat="1">
      <c r="A3294" s="62" t="str">
        <f>IF(Tabela3[[#This Row],[GOL CASA]]&lt;&gt;"",1,"")</f>
        <v/>
      </c>
      <c r="B3294" s="49">
        <f t="shared" si="51"/>
        <v>2969</v>
      </c>
      <c r="C3294" s="50" t="s">
        <v>119</v>
      </c>
      <c r="D3294" s="51"/>
      <c r="E3294" s="29"/>
      <c r="F3294" s="70"/>
      <c r="G3294" s="67"/>
      <c r="H3294" s="67"/>
      <c r="I3294" s="70"/>
      <c r="J3294"/>
      <c r="K3294"/>
      <c r="L3294" s="58"/>
      <c r="M3294" s="58"/>
      <c r="N3294" s="58"/>
      <c r="O3294" s="58"/>
    </row>
    <row r="3295" spans="1:15" s="50" customFormat="1">
      <c r="A3295" s="62" t="str">
        <f>IF(Tabela3[[#This Row],[GOL CASA]]&lt;&gt;"",1,"")</f>
        <v/>
      </c>
      <c r="B3295" s="49">
        <f t="shared" si="51"/>
        <v>2970</v>
      </c>
      <c r="C3295" s="50" t="s">
        <v>119</v>
      </c>
      <c r="D3295" s="51"/>
      <c r="E3295" s="29"/>
      <c r="F3295" s="70"/>
      <c r="G3295" s="67"/>
      <c r="H3295" s="67"/>
      <c r="I3295" s="70"/>
      <c r="J3295"/>
      <c r="K3295"/>
      <c r="L3295" s="58"/>
      <c r="M3295" s="58"/>
      <c r="N3295" s="58"/>
      <c r="O3295" s="58"/>
    </row>
    <row r="3296" spans="1:15" s="50" customFormat="1">
      <c r="A3296" s="62" t="str">
        <f>IF(Tabela3[[#This Row],[GOL CASA]]&lt;&gt;"",1,"")</f>
        <v/>
      </c>
      <c r="B3296" s="49">
        <f t="shared" si="51"/>
        <v>2971</v>
      </c>
      <c r="C3296" s="50" t="s">
        <v>119</v>
      </c>
      <c r="D3296" s="51"/>
      <c r="E3296" s="29"/>
      <c r="F3296" s="70"/>
      <c r="G3296" s="67"/>
      <c r="H3296" s="67"/>
      <c r="I3296" s="70"/>
      <c r="J3296"/>
      <c r="K3296"/>
      <c r="L3296" s="58"/>
      <c r="M3296" s="58"/>
      <c r="N3296" s="58"/>
      <c r="O3296" s="58"/>
    </row>
    <row r="3297" spans="1:15" s="50" customFormat="1">
      <c r="A3297" s="62" t="str">
        <f>IF(Tabela3[[#This Row],[GOL CASA]]&lt;&gt;"",1,"")</f>
        <v/>
      </c>
      <c r="B3297" s="49">
        <f t="shared" si="51"/>
        <v>2972</v>
      </c>
      <c r="C3297" s="50" t="s">
        <v>119</v>
      </c>
      <c r="D3297" s="51"/>
      <c r="E3297" s="29"/>
      <c r="F3297" s="70"/>
      <c r="G3297" s="67"/>
      <c r="H3297" s="67"/>
      <c r="I3297" s="70"/>
      <c r="J3297"/>
      <c r="K3297"/>
      <c r="L3297" s="58"/>
      <c r="M3297" s="58"/>
      <c r="N3297" s="58"/>
      <c r="O3297" s="58"/>
    </row>
    <row r="3298" spans="1:15" s="50" customFormat="1">
      <c r="A3298" s="62" t="str">
        <f>IF(Tabela3[[#This Row],[GOL CASA]]&lt;&gt;"",1,"")</f>
        <v/>
      </c>
      <c r="B3298" s="49">
        <f t="shared" si="51"/>
        <v>2973</v>
      </c>
      <c r="C3298" s="50" t="s">
        <v>119</v>
      </c>
      <c r="D3298" s="51"/>
      <c r="E3298" s="29"/>
      <c r="F3298" s="70"/>
      <c r="G3298" s="67"/>
      <c r="H3298" s="67"/>
      <c r="I3298" s="70"/>
      <c r="J3298"/>
      <c r="K3298"/>
      <c r="L3298" s="58"/>
      <c r="M3298" s="58"/>
      <c r="N3298" s="58"/>
      <c r="O3298" s="58"/>
    </row>
    <row r="3299" spans="1:15" s="50" customFormat="1">
      <c r="A3299" s="62" t="str">
        <f>IF(Tabela3[[#This Row],[GOL CASA]]&lt;&gt;"",1,"")</f>
        <v/>
      </c>
      <c r="B3299" s="49">
        <f t="shared" si="51"/>
        <v>2974</v>
      </c>
      <c r="C3299" s="50" t="s">
        <v>119</v>
      </c>
      <c r="D3299" s="51"/>
      <c r="E3299" s="29"/>
      <c r="F3299" s="70"/>
      <c r="G3299" s="67"/>
      <c r="H3299" s="67"/>
      <c r="I3299" s="70"/>
      <c r="J3299"/>
      <c r="K3299"/>
      <c r="L3299" s="58"/>
      <c r="M3299" s="58"/>
      <c r="N3299" s="58"/>
      <c r="O3299" s="58"/>
    </row>
    <row r="3300" spans="1:15" s="50" customFormat="1">
      <c r="A3300" s="62" t="str">
        <f>IF(Tabela3[[#This Row],[GOL CASA]]&lt;&gt;"",1,"")</f>
        <v/>
      </c>
      <c r="B3300" s="49">
        <f t="shared" si="51"/>
        <v>2975</v>
      </c>
      <c r="C3300" s="50" t="s">
        <v>119</v>
      </c>
      <c r="D3300" s="51"/>
      <c r="E3300" s="29"/>
      <c r="F3300" s="70"/>
      <c r="G3300" s="67"/>
      <c r="H3300" s="67"/>
      <c r="I3300" s="70"/>
      <c r="J3300"/>
      <c r="K3300"/>
      <c r="L3300" s="58"/>
      <c r="M3300" s="58"/>
      <c r="N3300" s="58"/>
      <c r="O3300" s="58"/>
    </row>
    <row r="3301" spans="1:15" s="50" customFormat="1">
      <c r="A3301" s="62" t="str">
        <f>IF(Tabela3[[#This Row],[GOL CASA]]&lt;&gt;"",1,"")</f>
        <v/>
      </c>
      <c r="B3301" s="49">
        <f t="shared" si="51"/>
        <v>2976</v>
      </c>
      <c r="C3301" s="50" t="s">
        <v>119</v>
      </c>
      <c r="D3301" s="51"/>
      <c r="E3301" s="29"/>
      <c r="F3301" s="70"/>
      <c r="G3301" s="67"/>
      <c r="H3301" s="67"/>
      <c r="I3301" s="70"/>
      <c r="J3301"/>
      <c r="K3301"/>
      <c r="L3301" s="58"/>
      <c r="M3301" s="58"/>
      <c r="N3301" s="58"/>
      <c r="O3301" s="58"/>
    </row>
    <row r="3302" spans="1:15" s="50" customFormat="1">
      <c r="A3302" s="62" t="str">
        <f>IF(Tabela3[[#This Row],[GOL CASA]]&lt;&gt;"",1,"")</f>
        <v/>
      </c>
      <c r="B3302" s="49">
        <f t="shared" si="51"/>
        <v>2977</v>
      </c>
      <c r="C3302" s="50" t="s">
        <v>119</v>
      </c>
      <c r="D3302" s="51"/>
      <c r="E3302" s="29"/>
      <c r="F3302" s="70"/>
      <c r="G3302" s="67"/>
      <c r="H3302" s="67"/>
      <c r="I3302" s="70"/>
      <c r="J3302"/>
      <c r="K3302"/>
      <c r="L3302" s="58"/>
      <c r="M3302" s="58"/>
      <c r="N3302" s="58"/>
      <c r="O3302" s="58"/>
    </row>
    <row r="3303" spans="1:15" s="50" customFormat="1">
      <c r="A3303" s="62" t="str">
        <f>IF(Tabela3[[#This Row],[GOL CASA]]&lt;&gt;"",1,"")</f>
        <v/>
      </c>
      <c r="B3303" s="49">
        <f t="shared" si="51"/>
        <v>2978</v>
      </c>
      <c r="C3303" s="50" t="s">
        <v>119</v>
      </c>
      <c r="D3303" s="51"/>
      <c r="E3303" s="29"/>
      <c r="F3303" s="70"/>
      <c r="G3303" s="67"/>
      <c r="H3303" s="67"/>
      <c r="I3303" s="70"/>
      <c r="J3303"/>
      <c r="K3303"/>
      <c r="L3303" s="58"/>
      <c r="M3303" s="58"/>
      <c r="N3303" s="58"/>
      <c r="O3303" s="58"/>
    </row>
    <row r="3304" spans="1:15" s="50" customFormat="1">
      <c r="A3304" s="62" t="str">
        <f>IF(Tabela3[[#This Row],[GOL CASA]]&lt;&gt;"",1,"")</f>
        <v/>
      </c>
      <c r="B3304" s="49">
        <f t="shared" si="51"/>
        <v>2979</v>
      </c>
      <c r="C3304" s="50" t="s">
        <v>119</v>
      </c>
      <c r="D3304" s="51"/>
      <c r="E3304" s="29"/>
      <c r="F3304" s="70"/>
      <c r="G3304" s="67"/>
      <c r="H3304" s="67"/>
      <c r="I3304" s="70"/>
      <c r="J3304"/>
      <c r="K3304"/>
      <c r="L3304" s="58"/>
      <c r="M3304" s="58"/>
      <c r="N3304" s="58"/>
      <c r="O3304" s="58"/>
    </row>
    <row r="3305" spans="1:15" s="50" customFormat="1">
      <c r="A3305" s="62" t="str">
        <f>IF(Tabela3[[#This Row],[GOL CASA]]&lt;&gt;"",1,"")</f>
        <v/>
      </c>
      <c r="B3305" s="49">
        <f t="shared" si="51"/>
        <v>2980</v>
      </c>
      <c r="C3305" s="50" t="s">
        <v>119</v>
      </c>
      <c r="D3305" s="51"/>
      <c r="E3305" s="29"/>
      <c r="F3305" s="70"/>
      <c r="G3305" s="67"/>
      <c r="H3305" s="67"/>
      <c r="I3305" s="70"/>
      <c r="J3305"/>
      <c r="K3305"/>
      <c r="L3305" s="58"/>
      <c r="M3305" s="58"/>
      <c r="N3305" s="58"/>
      <c r="O3305" s="58"/>
    </row>
    <row r="3306" spans="1:15" s="50" customFormat="1">
      <c r="A3306" s="62" t="str">
        <f>IF(Tabela3[[#This Row],[GOL CASA]]&lt;&gt;"",1,"")</f>
        <v/>
      </c>
      <c r="B3306" s="49">
        <f t="shared" si="51"/>
        <v>2981</v>
      </c>
      <c r="C3306" s="50" t="s">
        <v>119</v>
      </c>
      <c r="D3306" s="51"/>
      <c r="E3306" s="29"/>
      <c r="F3306" s="70"/>
      <c r="G3306" s="67"/>
      <c r="H3306" s="67"/>
      <c r="I3306" s="70"/>
      <c r="J3306"/>
      <c r="K3306"/>
      <c r="L3306" s="58"/>
      <c r="M3306" s="58"/>
      <c r="N3306" s="58"/>
      <c r="O3306" s="58"/>
    </row>
    <row r="3307" spans="1:15" s="50" customFormat="1">
      <c r="A3307" s="62" t="str">
        <f>IF(Tabela3[[#This Row],[GOL CASA]]&lt;&gt;"",1,"")</f>
        <v/>
      </c>
      <c r="B3307" s="49">
        <f t="shared" si="51"/>
        <v>2982</v>
      </c>
      <c r="C3307" s="50" t="s">
        <v>119</v>
      </c>
      <c r="D3307" s="51"/>
      <c r="E3307" s="29"/>
      <c r="F3307" s="70"/>
      <c r="G3307" s="67"/>
      <c r="H3307" s="67"/>
      <c r="I3307" s="70"/>
      <c r="J3307"/>
      <c r="K3307"/>
      <c r="L3307" s="58"/>
      <c r="M3307" s="58"/>
      <c r="N3307" s="58"/>
      <c r="O3307" s="58"/>
    </row>
    <row r="3308" spans="1:15" s="50" customFormat="1">
      <c r="A3308" s="62" t="str">
        <f>IF(Tabela3[[#This Row],[GOL CASA]]&lt;&gt;"",1,"")</f>
        <v/>
      </c>
      <c r="B3308" s="49">
        <f t="shared" si="51"/>
        <v>2983</v>
      </c>
      <c r="C3308" s="50" t="s">
        <v>119</v>
      </c>
      <c r="D3308" s="51"/>
      <c r="E3308" s="29"/>
      <c r="F3308" s="70"/>
      <c r="G3308" s="67"/>
      <c r="H3308" s="67"/>
      <c r="I3308" s="70"/>
      <c r="J3308"/>
      <c r="K3308"/>
      <c r="L3308" s="58"/>
      <c r="M3308" s="58"/>
      <c r="N3308" s="58"/>
      <c r="O3308" s="58"/>
    </row>
    <row r="3309" spans="1:15" s="50" customFormat="1">
      <c r="A3309" s="62" t="str">
        <f>IF(Tabela3[[#This Row],[GOL CASA]]&lt;&gt;"",1,"")</f>
        <v/>
      </c>
      <c r="B3309" s="49">
        <f t="shared" si="51"/>
        <v>2984</v>
      </c>
      <c r="C3309" s="50" t="s">
        <v>119</v>
      </c>
      <c r="D3309" s="51"/>
      <c r="E3309" s="29"/>
      <c r="F3309" s="70"/>
      <c r="G3309" s="67"/>
      <c r="H3309" s="67"/>
      <c r="I3309" s="70"/>
      <c r="J3309"/>
      <c r="K3309"/>
      <c r="L3309" s="58"/>
      <c r="M3309" s="58"/>
      <c r="N3309" s="58"/>
      <c r="O3309" s="58"/>
    </row>
    <row r="3310" spans="1:15" s="50" customFormat="1">
      <c r="A3310" s="62" t="str">
        <f>IF(Tabela3[[#This Row],[GOL CASA]]&lt;&gt;"",1,"")</f>
        <v/>
      </c>
      <c r="B3310" s="49">
        <f t="shared" si="51"/>
        <v>2985</v>
      </c>
      <c r="C3310" s="50" t="s">
        <v>119</v>
      </c>
      <c r="D3310" s="51"/>
      <c r="E3310" s="29"/>
      <c r="F3310" s="70"/>
      <c r="G3310" s="67"/>
      <c r="H3310" s="67"/>
      <c r="I3310" s="70"/>
      <c r="J3310"/>
      <c r="K3310"/>
      <c r="L3310" s="58"/>
      <c r="M3310" s="58"/>
      <c r="N3310" s="58"/>
      <c r="O3310" s="58"/>
    </row>
    <row r="3311" spans="1:15" s="50" customFormat="1">
      <c r="A3311" s="62" t="str">
        <f>IF(Tabela3[[#This Row],[GOL CASA]]&lt;&gt;"",1,"")</f>
        <v/>
      </c>
      <c r="B3311" s="49">
        <f t="shared" si="51"/>
        <v>2986</v>
      </c>
      <c r="C3311" s="50" t="s">
        <v>119</v>
      </c>
      <c r="D3311" s="51"/>
      <c r="E3311" s="29"/>
      <c r="F3311" s="70"/>
      <c r="G3311" s="67"/>
      <c r="H3311" s="67"/>
      <c r="I3311" s="70"/>
      <c r="J3311"/>
      <c r="K3311"/>
      <c r="L3311" s="58"/>
      <c r="M3311" s="58"/>
      <c r="N3311" s="58"/>
      <c r="O3311" s="58"/>
    </row>
    <row r="3312" spans="1:15" s="50" customFormat="1">
      <c r="A3312" s="62" t="str">
        <f>IF(Tabela3[[#This Row],[GOL CASA]]&lt;&gt;"",1,"")</f>
        <v/>
      </c>
      <c r="B3312" s="49">
        <f t="shared" si="51"/>
        <v>2987</v>
      </c>
      <c r="C3312" s="50" t="s">
        <v>119</v>
      </c>
      <c r="D3312" s="51"/>
      <c r="E3312" s="29"/>
      <c r="F3312" s="70"/>
      <c r="G3312" s="67"/>
      <c r="H3312" s="67"/>
      <c r="I3312" s="70"/>
      <c r="J3312"/>
      <c r="K3312"/>
      <c r="L3312" s="58"/>
      <c r="M3312" s="58"/>
      <c r="N3312" s="58"/>
      <c r="O3312" s="58"/>
    </row>
    <row r="3313" spans="1:15" s="50" customFormat="1">
      <c r="A3313" s="62" t="str">
        <f>IF(Tabela3[[#This Row],[GOL CASA]]&lt;&gt;"",1,"")</f>
        <v/>
      </c>
      <c r="B3313" s="49">
        <f t="shared" si="51"/>
        <v>2988</v>
      </c>
      <c r="C3313" s="50" t="s">
        <v>119</v>
      </c>
      <c r="D3313" s="51"/>
      <c r="E3313" s="29"/>
      <c r="F3313" s="70"/>
      <c r="G3313" s="67"/>
      <c r="H3313" s="67"/>
      <c r="I3313" s="70"/>
      <c r="J3313"/>
      <c r="K3313"/>
      <c r="L3313" s="58"/>
      <c r="M3313" s="58"/>
      <c r="N3313" s="58"/>
      <c r="O3313" s="58"/>
    </row>
    <row r="3314" spans="1:15" s="50" customFormat="1">
      <c r="A3314" s="62" t="str">
        <f>IF(Tabela3[[#This Row],[GOL CASA]]&lt;&gt;"",1,"")</f>
        <v/>
      </c>
      <c r="B3314" s="49">
        <f t="shared" si="51"/>
        <v>2989</v>
      </c>
      <c r="C3314" s="50" t="s">
        <v>119</v>
      </c>
      <c r="D3314" s="51"/>
      <c r="E3314" s="29"/>
      <c r="F3314" s="70"/>
      <c r="G3314" s="67"/>
      <c r="H3314" s="67"/>
      <c r="I3314" s="70"/>
      <c r="J3314"/>
      <c r="K3314"/>
      <c r="L3314" s="58"/>
      <c r="M3314" s="58"/>
      <c r="N3314" s="58"/>
      <c r="O3314" s="58"/>
    </row>
    <row r="3315" spans="1:15" s="50" customFormat="1">
      <c r="A3315" s="62" t="str">
        <f>IF(Tabela3[[#This Row],[GOL CASA]]&lt;&gt;"",1,"")</f>
        <v/>
      </c>
      <c r="B3315" s="49">
        <f t="shared" si="51"/>
        <v>2990</v>
      </c>
      <c r="C3315" s="50" t="s">
        <v>119</v>
      </c>
      <c r="D3315" s="51"/>
      <c r="E3315" s="29"/>
      <c r="F3315" s="70"/>
      <c r="G3315" s="67"/>
      <c r="H3315" s="67"/>
      <c r="I3315" s="70"/>
      <c r="J3315"/>
      <c r="K3315"/>
      <c r="L3315" s="58"/>
      <c r="M3315" s="58"/>
      <c r="N3315" s="58"/>
      <c r="O3315" s="58"/>
    </row>
    <row r="3316" spans="1:15" s="50" customFormat="1">
      <c r="A3316" s="62" t="str">
        <f>IF(Tabela3[[#This Row],[GOL CASA]]&lt;&gt;"",1,"")</f>
        <v/>
      </c>
      <c r="B3316" s="49">
        <f t="shared" si="51"/>
        <v>2991</v>
      </c>
      <c r="C3316" s="50" t="s">
        <v>119</v>
      </c>
      <c r="D3316" s="51"/>
      <c r="E3316" s="29"/>
      <c r="F3316" s="70"/>
      <c r="G3316" s="67"/>
      <c r="H3316" s="67"/>
      <c r="I3316" s="70"/>
      <c r="J3316"/>
      <c r="K3316"/>
      <c r="L3316" s="58"/>
      <c r="M3316" s="58"/>
      <c r="N3316" s="58"/>
      <c r="O3316" s="58"/>
    </row>
    <row r="3317" spans="1:15" s="50" customFormat="1">
      <c r="A3317" s="62" t="str">
        <f>IF(Tabela3[[#This Row],[GOL CASA]]&lt;&gt;"",1,"")</f>
        <v/>
      </c>
      <c r="B3317" s="49">
        <f t="shared" si="51"/>
        <v>2992</v>
      </c>
      <c r="C3317" s="50" t="s">
        <v>119</v>
      </c>
      <c r="D3317" s="51"/>
      <c r="E3317" s="29"/>
      <c r="F3317" s="70"/>
      <c r="G3317" s="67"/>
      <c r="H3317" s="67"/>
      <c r="I3317" s="70"/>
      <c r="J3317"/>
      <c r="K3317"/>
      <c r="L3317" s="58"/>
      <c r="M3317" s="58"/>
      <c r="N3317" s="58"/>
      <c r="O3317" s="58"/>
    </row>
    <row r="3318" spans="1:15" s="50" customFormat="1">
      <c r="A3318" s="62" t="str">
        <f>IF(Tabela3[[#This Row],[GOL CASA]]&lt;&gt;"",1,"")</f>
        <v/>
      </c>
      <c r="B3318" s="49">
        <f t="shared" si="51"/>
        <v>2993</v>
      </c>
      <c r="C3318" s="50" t="s">
        <v>119</v>
      </c>
      <c r="D3318" s="51"/>
      <c r="E3318" s="29"/>
      <c r="F3318" s="70"/>
      <c r="G3318" s="67"/>
      <c r="H3318" s="67"/>
      <c r="I3318" s="70"/>
      <c r="J3318"/>
      <c r="K3318"/>
      <c r="L3318" s="58"/>
      <c r="M3318" s="58"/>
      <c r="N3318" s="58"/>
      <c r="O3318" s="58"/>
    </row>
    <row r="3319" spans="1:15" s="50" customFormat="1">
      <c r="A3319" s="62" t="str">
        <f>IF(Tabela3[[#This Row],[GOL CASA]]&lt;&gt;"",1,"")</f>
        <v/>
      </c>
      <c r="B3319" s="49">
        <f t="shared" si="51"/>
        <v>2994</v>
      </c>
      <c r="C3319" s="50" t="s">
        <v>119</v>
      </c>
      <c r="D3319" s="51"/>
      <c r="E3319" s="29"/>
      <c r="F3319" s="70"/>
      <c r="G3319" s="67"/>
      <c r="H3319" s="67"/>
      <c r="I3319" s="70"/>
      <c r="J3319"/>
      <c r="K3319"/>
      <c r="L3319" s="58"/>
      <c r="M3319" s="58"/>
      <c r="N3319" s="58"/>
      <c r="O3319" s="58"/>
    </row>
    <row r="3320" spans="1:15" s="50" customFormat="1">
      <c r="A3320" s="62" t="str">
        <f>IF(Tabela3[[#This Row],[GOL CASA]]&lt;&gt;"",1,"")</f>
        <v/>
      </c>
      <c r="B3320" s="49">
        <f t="shared" si="51"/>
        <v>2995</v>
      </c>
      <c r="C3320" s="50" t="s">
        <v>119</v>
      </c>
      <c r="D3320" s="51"/>
      <c r="E3320" s="29"/>
      <c r="F3320" s="70"/>
      <c r="G3320" s="67"/>
      <c r="H3320" s="67"/>
      <c r="I3320" s="70"/>
      <c r="J3320"/>
      <c r="K3320"/>
      <c r="L3320" s="58"/>
      <c r="M3320" s="58"/>
      <c r="N3320" s="58"/>
      <c r="O3320" s="58"/>
    </row>
    <row r="3321" spans="1:15" s="50" customFormat="1">
      <c r="A3321" s="62" t="str">
        <f>IF(Tabela3[[#This Row],[GOL CASA]]&lt;&gt;"",1,"")</f>
        <v/>
      </c>
      <c r="B3321" s="49">
        <f t="shared" si="51"/>
        <v>2996</v>
      </c>
      <c r="C3321" s="50" t="s">
        <v>119</v>
      </c>
      <c r="D3321" s="51"/>
      <c r="E3321" s="29"/>
      <c r="F3321" s="70"/>
      <c r="G3321" s="67"/>
      <c r="H3321" s="67"/>
      <c r="I3321" s="70"/>
      <c r="J3321"/>
      <c r="K3321"/>
      <c r="L3321" s="58"/>
      <c r="M3321" s="58"/>
      <c r="N3321" s="58"/>
      <c r="O3321" s="58"/>
    </row>
    <row r="3322" spans="1:15" s="50" customFormat="1">
      <c r="A3322" s="62" t="str">
        <f>IF(Tabela3[[#This Row],[GOL CASA]]&lt;&gt;"",1,"")</f>
        <v/>
      </c>
      <c r="B3322" s="49">
        <f t="shared" si="51"/>
        <v>2997</v>
      </c>
      <c r="C3322" s="50" t="s">
        <v>119</v>
      </c>
      <c r="D3322" s="51"/>
      <c r="E3322" s="29"/>
      <c r="F3322" s="70"/>
      <c r="G3322" s="67"/>
      <c r="H3322" s="67"/>
      <c r="I3322" s="70"/>
      <c r="J3322"/>
      <c r="K3322"/>
      <c r="L3322" s="58"/>
      <c r="M3322" s="58"/>
      <c r="N3322" s="58"/>
      <c r="O3322" s="58"/>
    </row>
    <row r="3323" spans="1:15" s="50" customFormat="1">
      <c r="A3323" s="62" t="str">
        <f>IF(Tabela3[[#This Row],[GOL CASA]]&lt;&gt;"",1,"")</f>
        <v/>
      </c>
      <c r="B3323" s="49">
        <f t="shared" si="51"/>
        <v>2998</v>
      </c>
      <c r="C3323" s="50" t="s">
        <v>119</v>
      </c>
      <c r="D3323" s="51"/>
      <c r="E3323" s="29"/>
      <c r="F3323" s="70"/>
      <c r="G3323" s="67"/>
      <c r="H3323" s="67"/>
      <c r="I3323" s="70"/>
      <c r="J3323"/>
      <c r="K3323"/>
      <c r="L3323" s="58"/>
      <c r="M3323" s="58"/>
      <c r="N3323" s="58"/>
      <c r="O3323" s="58"/>
    </row>
    <row r="3324" spans="1:15" s="50" customFormat="1">
      <c r="A3324" s="62" t="str">
        <f>IF(Tabela3[[#This Row],[GOL CASA]]&lt;&gt;"",1,"")</f>
        <v/>
      </c>
      <c r="B3324" s="49">
        <f t="shared" si="51"/>
        <v>2999</v>
      </c>
      <c r="C3324" s="50" t="s">
        <v>119</v>
      </c>
      <c r="D3324" s="51"/>
      <c r="E3324" s="29"/>
      <c r="F3324" s="70"/>
      <c r="G3324" s="67"/>
      <c r="H3324" s="67"/>
      <c r="I3324" s="70"/>
      <c r="J3324"/>
      <c r="K3324"/>
      <c r="L3324" s="58"/>
      <c r="M3324" s="58"/>
      <c r="N3324" s="58"/>
      <c r="O3324" s="58"/>
    </row>
    <row r="3325" spans="1:15" s="50" customFormat="1">
      <c r="A3325" s="62" t="str">
        <f>IF(Tabela3[[#This Row],[GOL CASA]]&lt;&gt;"",1,"")</f>
        <v/>
      </c>
      <c r="B3325" s="49">
        <f t="shared" si="51"/>
        <v>3000</v>
      </c>
      <c r="C3325" s="50" t="s">
        <v>119</v>
      </c>
      <c r="D3325" s="51"/>
      <c r="E3325" s="29"/>
      <c r="F3325" s="70"/>
      <c r="G3325" s="67"/>
      <c r="H3325" s="67"/>
      <c r="I3325" s="70"/>
      <c r="J3325"/>
      <c r="K3325"/>
      <c r="L3325" s="58"/>
      <c r="M3325" s="58"/>
      <c r="N3325" s="58"/>
      <c r="O3325" s="58"/>
    </row>
    <row r="3326" spans="1:15" s="50" customFormat="1">
      <c r="A3326" s="62" t="str">
        <f>IF(Tabela3[[#This Row],[GOL CASA]]&lt;&gt;"",1,"")</f>
        <v/>
      </c>
      <c r="B3326" s="49">
        <f t="shared" si="51"/>
        <v>3001</v>
      </c>
      <c r="C3326" s="50" t="s">
        <v>119</v>
      </c>
      <c r="D3326" s="51"/>
      <c r="E3326" s="29"/>
      <c r="F3326" s="70"/>
      <c r="G3326" s="67"/>
      <c r="H3326" s="67"/>
      <c r="I3326" s="70"/>
      <c r="J3326"/>
      <c r="K3326"/>
      <c r="L3326" s="58"/>
      <c r="M3326" s="58"/>
      <c r="N3326" s="58"/>
      <c r="O3326" s="58"/>
    </row>
    <row r="3327" spans="1:15" s="50" customFormat="1">
      <c r="A3327" s="62" t="str">
        <f>IF(Tabela3[[#This Row],[GOL CASA]]&lt;&gt;"",1,"")</f>
        <v/>
      </c>
      <c r="B3327" s="49">
        <f t="shared" si="51"/>
        <v>3002</v>
      </c>
      <c r="C3327" s="50" t="s">
        <v>119</v>
      </c>
      <c r="D3327" s="51"/>
      <c r="E3327" s="29"/>
      <c r="F3327" s="70"/>
      <c r="G3327" s="67"/>
      <c r="H3327" s="67"/>
      <c r="I3327" s="70"/>
      <c r="J3327"/>
      <c r="K3327"/>
      <c r="L3327" s="58"/>
      <c r="M3327" s="58"/>
      <c r="N3327" s="58"/>
      <c r="O3327" s="58"/>
    </row>
    <row r="3328" spans="1:15" s="50" customFormat="1">
      <c r="A3328" s="62" t="str">
        <f>IF(Tabela3[[#This Row],[GOL CASA]]&lt;&gt;"",1,"")</f>
        <v/>
      </c>
      <c r="B3328" s="49">
        <f t="shared" si="51"/>
        <v>3003</v>
      </c>
      <c r="C3328" s="50" t="s">
        <v>119</v>
      </c>
      <c r="D3328" s="51"/>
      <c r="E3328" s="29"/>
      <c r="F3328" s="70"/>
      <c r="G3328" s="67"/>
      <c r="H3328" s="67"/>
      <c r="I3328" s="70"/>
      <c r="J3328"/>
      <c r="K3328"/>
      <c r="L3328" s="58"/>
      <c r="M3328" s="58"/>
      <c r="N3328" s="58"/>
      <c r="O3328" s="58"/>
    </row>
    <row r="3329" spans="1:15" s="50" customFormat="1">
      <c r="A3329" s="62" t="str">
        <f>IF(Tabela3[[#This Row],[GOL CASA]]&lt;&gt;"",1,"")</f>
        <v/>
      </c>
      <c r="B3329" s="49">
        <f t="shared" si="51"/>
        <v>3004</v>
      </c>
      <c r="C3329" s="50" t="s">
        <v>119</v>
      </c>
      <c r="D3329" s="51"/>
      <c r="E3329" s="29"/>
      <c r="F3329" s="70"/>
      <c r="G3329" s="67"/>
      <c r="H3329" s="67"/>
      <c r="I3329" s="70"/>
      <c r="J3329"/>
      <c r="K3329"/>
      <c r="L3329" s="58"/>
      <c r="M3329" s="58"/>
      <c r="N3329" s="58"/>
      <c r="O3329" s="58"/>
    </row>
    <row r="3330" spans="1:15" s="50" customFormat="1">
      <c r="A3330" s="62" t="str">
        <f>IF(Tabela3[[#This Row],[GOL CASA]]&lt;&gt;"",1,"")</f>
        <v/>
      </c>
      <c r="B3330" s="49">
        <f t="shared" si="51"/>
        <v>3005</v>
      </c>
      <c r="C3330" s="50" t="s">
        <v>119</v>
      </c>
      <c r="D3330" s="51"/>
      <c r="E3330" s="29"/>
      <c r="F3330" s="70"/>
      <c r="G3330" s="67"/>
      <c r="H3330" s="67"/>
      <c r="I3330" s="70"/>
      <c r="J3330"/>
      <c r="K3330"/>
      <c r="L3330" s="58"/>
      <c r="M3330" s="58"/>
      <c r="N3330" s="58"/>
      <c r="O3330" s="58"/>
    </row>
    <row r="3331" spans="1:15" s="50" customFormat="1">
      <c r="A3331" s="62" t="str">
        <f>IF(Tabela3[[#This Row],[GOL CASA]]&lt;&gt;"",1,"")</f>
        <v/>
      </c>
      <c r="B3331" s="49">
        <f t="shared" si="51"/>
        <v>3006</v>
      </c>
      <c r="C3331" s="50" t="s">
        <v>119</v>
      </c>
      <c r="D3331" s="51"/>
      <c r="E3331" s="29"/>
      <c r="F3331" s="70"/>
      <c r="G3331" s="67"/>
      <c r="H3331" s="67"/>
      <c r="I3331" s="70"/>
      <c r="J3331"/>
      <c r="K3331"/>
      <c r="L3331" s="58"/>
      <c r="M3331" s="58"/>
      <c r="N3331" s="58"/>
      <c r="O3331" s="58"/>
    </row>
    <row r="3332" spans="1:15" s="50" customFormat="1">
      <c r="A3332" s="62" t="str">
        <f>IF(Tabela3[[#This Row],[GOL CASA]]&lt;&gt;"",1,"")</f>
        <v/>
      </c>
      <c r="B3332" s="49">
        <f t="shared" si="51"/>
        <v>3007</v>
      </c>
      <c r="C3332" s="50" t="s">
        <v>119</v>
      </c>
      <c r="D3332" s="51"/>
      <c r="E3332" s="29"/>
      <c r="F3332" s="70"/>
      <c r="G3332" s="67"/>
      <c r="H3332" s="67"/>
      <c r="I3332" s="70"/>
      <c r="J3332"/>
      <c r="K3332"/>
      <c r="L3332" s="58"/>
      <c r="M3332" s="58"/>
      <c r="N3332" s="58"/>
      <c r="O3332" s="58"/>
    </row>
    <row r="3333" spans="1:15" s="50" customFormat="1">
      <c r="A3333" s="62" t="str">
        <f>IF(Tabela3[[#This Row],[GOL CASA]]&lt;&gt;"",1,"")</f>
        <v/>
      </c>
      <c r="B3333" s="49">
        <f t="shared" si="51"/>
        <v>3008</v>
      </c>
      <c r="C3333" s="50" t="s">
        <v>119</v>
      </c>
      <c r="D3333" s="51"/>
      <c r="E3333" s="29"/>
      <c r="F3333" s="70"/>
      <c r="G3333" s="67"/>
      <c r="H3333" s="67"/>
      <c r="I3333" s="70"/>
      <c r="J3333"/>
      <c r="K3333"/>
      <c r="L3333" s="58"/>
      <c r="M3333" s="58"/>
      <c r="N3333" s="58"/>
      <c r="O3333" s="58"/>
    </row>
    <row r="3334" spans="1:15" s="50" customFormat="1">
      <c r="A3334" s="62" t="str">
        <f>IF(Tabela3[[#This Row],[GOL CASA]]&lt;&gt;"",1,"")</f>
        <v/>
      </c>
      <c r="B3334" s="49">
        <f t="shared" si="51"/>
        <v>3009</v>
      </c>
      <c r="C3334" s="50" t="s">
        <v>119</v>
      </c>
      <c r="D3334" s="51"/>
      <c r="E3334" s="29"/>
      <c r="F3334" s="70"/>
      <c r="G3334" s="67"/>
      <c r="H3334" s="67"/>
      <c r="I3334" s="70"/>
      <c r="J3334"/>
      <c r="K3334"/>
      <c r="L3334" s="58"/>
      <c r="M3334" s="58"/>
      <c r="N3334" s="58"/>
      <c r="O3334" s="58"/>
    </row>
    <row r="3335" spans="1:15" s="50" customFormat="1">
      <c r="A3335" s="62" t="str">
        <f>IF(Tabela3[[#This Row],[GOL CASA]]&lt;&gt;"",1,"")</f>
        <v/>
      </c>
      <c r="B3335" s="49">
        <f t="shared" ref="B3335:B3398" si="52">B3334+1</f>
        <v>3010</v>
      </c>
      <c r="C3335" s="50" t="s">
        <v>119</v>
      </c>
      <c r="D3335" s="51"/>
      <c r="E3335" s="29"/>
      <c r="F3335" s="70"/>
      <c r="G3335" s="67"/>
      <c r="H3335" s="67"/>
      <c r="I3335" s="70"/>
      <c r="J3335"/>
      <c r="K3335"/>
      <c r="L3335" s="58"/>
      <c r="M3335" s="58"/>
      <c r="N3335" s="58"/>
      <c r="O3335" s="58"/>
    </row>
    <row r="3336" spans="1:15" s="50" customFormat="1">
      <c r="A3336" s="62" t="str">
        <f>IF(Tabela3[[#This Row],[GOL CASA]]&lt;&gt;"",1,"")</f>
        <v/>
      </c>
      <c r="B3336" s="49">
        <f t="shared" si="52"/>
        <v>3011</v>
      </c>
      <c r="C3336" s="50" t="s">
        <v>119</v>
      </c>
      <c r="D3336" s="51"/>
      <c r="E3336" s="29"/>
      <c r="F3336" s="70"/>
      <c r="G3336" s="67"/>
      <c r="H3336" s="67"/>
      <c r="I3336" s="70"/>
      <c r="J3336"/>
      <c r="K3336"/>
      <c r="L3336" s="58"/>
      <c r="M3336" s="58"/>
      <c r="N3336" s="58"/>
      <c r="O3336" s="58"/>
    </row>
    <row r="3337" spans="1:15" s="50" customFormat="1">
      <c r="A3337" s="62" t="str">
        <f>IF(Tabela3[[#This Row],[GOL CASA]]&lt;&gt;"",1,"")</f>
        <v/>
      </c>
      <c r="B3337" s="49">
        <f t="shared" si="52"/>
        <v>3012</v>
      </c>
      <c r="C3337" s="50" t="s">
        <v>119</v>
      </c>
      <c r="D3337" s="51"/>
      <c r="E3337" s="29"/>
      <c r="F3337" s="70"/>
      <c r="G3337" s="67"/>
      <c r="H3337" s="67"/>
      <c r="I3337" s="70"/>
      <c r="J3337"/>
      <c r="K3337"/>
      <c r="L3337" s="58"/>
      <c r="M3337" s="58"/>
      <c r="N3337" s="58"/>
      <c r="O3337" s="58"/>
    </row>
    <row r="3338" spans="1:15" s="50" customFormat="1">
      <c r="A3338" s="62" t="str">
        <f>IF(Tabela3[[#This Row],[GOL CASA]]&lt;&gt;"",1,"")</f>
        <v/>
      </c>
      <c r="B3338" s="49">
        <f t="shared" si="52"/>
        <v>3013</v>
      </c>
      <c r="C3338" s="50" t="s">
        <v>119</v>
      </c>
      <c r="D3338" s="51"/>
      <c r="E3338" s="29"/>
      <c r="F3338" s="70"/>
      <c r="G3338" s="67"/>
      <c r="H3338" s="67"/>
      <c r="I3338" s="70"/>
      <c r="J3338"/>
      <c r="K3338"/>
      <c r="L3338" s="58"/>
      <c r="M3338" s="58"/>
      <c r="N3338" s="58"/>
      <c r="O3338" s="58"/>
    </row>
    <row r="3339" spans="1:15" s="50" customFormat="1">
      <c r="A3339" s="62" t="str">
        <f>IF(Tabela3[[#This Row],[GOL CASA]]&lt;&gt;"",1,"")</f>
        <v/>
      </c>
      <c r="B3339" s="49">
        <f t="shared" si="52"/>
        <v>3014</v>
      </c>
      <c r="C3339" s="50" t="s">
        <v>119</v>
      </c>
      <c r="D3339" s="51"/>
      <c r="E3339" s="29"/>
      <c r="F3339" s="70"/>
      <c r="G3339" s="67"/>
      <c r="H3339" s="67"/>
      <c r="I3339" s="70"/>
      <c r="J3339"/>
      <c r="K3339"/>
      <c r="L3339" s="58"/>
      <c r="M3339" s="58"/>
      <c r="N3339" s="58"/>
      <c r="O3339" s="58"/>
    </row>
    <row r="3340" spans="1:15" s="50" customFormat="1">
      <c r="A3340" s="62" t="str">
        <f>IF(Tabela3[[#This Row],[GOL CASA]]&lt;&gt;"",1,"")</f>
        <v/>
      </c>
      <c r="B3340" s="49">
        <f t="shared" si="52"/>
        <v>3015</v>
      </c>
      <c r="C3340" s="50" t="s">
        <v>119</v>
      </c>
      <c r="D3340" s="51"/>
      <c r="E3340" s="29"/>
      <c r="F3340" s="70"/>
      <c r="G3340" s="67"/>
      <c r="H3340" s="67"/>
      <c r="I3340" s="70"/>
      <c r="J3340"/>
      <c r="K3340"/>
      <c r="L3340" s="58"/>
      <c r="M3340" s="58"/>
      <c r="N3340" s="58"/>
      <c r="O3340" s="58"/>
    </row>
    <row r="3341" spans="1:15" s="50" customFormat="1">
      <c r="A3341" s="62" t="str">
        <f>IF(Tabela3[[#This Row],[GOL CASA]]&lt;&gt;"",1,"")</f>
        <v/>
      </c>
      <c r="B3341" s="49">
        <f t="shared" si="52"/>
        <v>3016</v>
      </c>
      <c r="C3341" s="50" t="s">
        <v>119</v>
      </c>
      <c r="D3341" s="51"/>
      <c r="E3341" s="29"/>
      <c r="F3341" s="70"/>
      <c r="G3341" s="67"/>
      <c r="H3341" s="67"/>
      <c r="I3341" s="70"/>
      <c r="J3341"/>
      <c r="K3341"/>
      <c r="L3341" s="58"/>
      <c r="M3341" s="58"/>
      <c r="N3341" s="58"/>
      <c r="O3341" s="58"/>
    </row>
    <row r="3342" spans="1:15" s="50" customFormat="1">
      <c r="A3342" s="62" t="str">
        <f>IF(Tabela3[[#This Row],[GOL CASA]]&lt;&gt;"",1,"")</f>
        <v/>
      </c>
      <c r="B3342" s="49">
        <f t="shared" si="52"/>
        <v>3017</v>
      </c>
      <c r="C3342" s="50" t="s">
        <v>119</v>
      </c>
      <c r="D3342" s="51"/>
      <c r="E3342" s="29"/>
      <c r="F3342" s="70"/>
      <c r="G3342" s="67"/>
      <c r="H3342" s="67"/>
      <c r="I3342" s="70"/>
      <c r="J3342"/>
      <c r="K3342"/>
      <c r="L3342" s="58"/>
      <c r="M3342" s="58"/>
      <c r="N3342" s="58"/>
      <c r="O3342" s="58"/>
    </row>
    <row r="3343" spans="1:15" s="50" customFormat="1">
      <c r="A3343" s="62" t="str">
        <f>IF(Tabela3[[#This Row],[GOL CASA]]&lt;&gt;"",1,"")</f>
        <v/>
      </c>
      <c r="B3343" s="49">
        <f t="shared" si="52"/>
        <v>3018</v>
      </c>
      <c r="C3343" s="50" t="s">
        <v>119</v>
      </c>
      <c r="D3343" s="51"/>
      <c r="E3343" s="29"/>
      <c r="F3343" s="70"/>
      <c r="G3343" s="67"/>
      <c r="H3343" s="67"/>
      <c r="I3343" s="70"/>
      <c r="J3343"/>
      <c r="K3343"/>
      <c r="L3343" s="58"/>
      <c r="M3343" s="58"/>
      <c r="N3343" s="58"/>
      <c r="O3343" s="58"/>
    </row>
    <row r="3344" spans="1:15" s="50" customFormat="1">
      <c r="A3344" s="62" t="str">
        <f>IF(Tabela3[[#This Row],[GOL CASA]]&lt;&gt;"",1,"")</f>
        <v/>
      </c>
      <c r="B3344" s="49">
        <f t="shared" si="52"/>
        <v>3019</v>
      </c>
      <c r="C3344" s="50" t="s">
        <v>119</v>
      </c>
      <c r="D3344" s="51"/>
      <c r="E3344" s="29"/>
      <c r="F3344" s="70"/>
      <c r="G3344" s="67"/>
      <c r="H3344" s="67"/>
      <c r="I3344" s="70"/>
      <c r="J3344"/>
      <c r="K3344"/>
      <c r="L3344" s="58"/>
      <c r="M3344" s="58"/>
      <c r="N3344" s="58"/>
      <c r="O3344" s="58"/>
    </row>
    <row r="3345" spans="1:15" s="50" customFormat="1">
      <c r="A3345" s="62" t="str">
        <f>IF(Tabela3[[#This Row],[GOL CASA]]&lt;&gt;"",1,"")</f>
        <v/>
      </c>
      <c r="B3345" s="49">
        <f t="shared" si="52"/>
        <v>3020</v>
      </c>
      <c r="C3345" s="50" t="s">
        <v>119</v>
      </c>
      <c r="D3345" s="51"/>
      <c r="E3345" s="29"/>
      <c r="F3345" s="70"/>
      <c r="G3345" s="67"/>
      <c r="H3345" s="67"/>
      <c r="I3345" s="70"/>
      <c r="J3345"/>
      <c r="K3345"/>
      <c r="L3345" s="58"/>
      <c r="M3345" s="58"/>
      <c r="N3345" s="58"/>
      <c r="O3345" s="58"/>
    </row>
    <row r="3346" spans="1:15" s="50" customFormat="1">
      <c r="A3346" s="62" t="str">
        <f>IF(Tabela3[[#This Row],[GOL CASA]]&lt;&gt;"",1,"")</f>
        <v/>
      </c>
      <c r="B3346" s="49">
        <f t="shared" si="52"/>
        <v>3021</v>
      </c>
      <c r="C3346" s="50" t="s">
        <v>119</v>
      </c>
      <c r="D3346" s="51"/>
      <c r="E3346" s="29"/>
      <c r="F3346" s="70"/>
      <c r="G3346" s="67"/>
      <c r="H3346" s="67"/>
      <c r="I3346" s="70"/>
      <c r="J3346"/>
      <c r="K3346"/>
      <c r="L3346" s="58"/>
      <c r="M3346" s="58"/>
      <c r="N3346" s="58"/>
      <c r="O3346" s="58"/>
    </row>
    <row r="3347" spans="1:15" s="50" customFormat="1">
      <c r="A3347" s="62" t="str">
        <f>IF(Tabela3[[#This Row],[GOL CASA]]&lt;&gt;"",1,"")</f>
        <v/>
      </c>
      <c r="B3347" s="49">
        <f t="shared" si="52"/>
        <v>3022</v>
      </c>
      <c r="C3347" s="50" t="s">
        <v>119</v>
      </c>
      <c r="D3347" s="51"/>
      <c r="E3347" s="29"/>
      <c r="F3347" s="70"/>
      <c r="G3347" s="67"/>
      <c r="H3347" s="67"/>
      <c r="I3347" s="70"/>
      <c r="J3347"/>
      <c r="K3347"/>
      <c r="L3347" s="58"/>
      <c r="M3347" s="58"/>
      <c r="N3347" s="58"/>
      <c r="O3347" s="58"/>
    </row>
    <row r="3348" spans="1:15" s="50" customFormat="1">
      <c r="A3348" s="62" t="str">
        <f>IF(Tabela3[[#This Row],[GOL CASA]]&lt;&gt;"",1,"")</f>
        <v/>
      </c>
      <c r="B3348" s="49">
        <f t="shared" si="52"/>
        <v>3023</v>
      </c>
      <c r="C3348" s="50" t="s">
        <v>119</v>
      </c>
      <c r="D3348" s="51"/>
      <c r="E3348" s="29"/>
      <c r="F3348" s="70"/>
      <c r="G3348" s="67"/>
      <c r="H3348" s="67"/>
      <c r="I3348" s="70"/>
      <c r="J3348"/>
      <c r="K3348"/>
      <c r="L3348" s="58"/>
      <c r="M3348" s="58"/>
      <c r="N3348" s="58"/>
      <c r="O3348" s="58"/>
    </row>
    <row r="3349" spans="1:15" s="50" customFormat="1">
      <c r="A3349" s="62" t="str">
        <f>IF(Tabela3[[#This Row],[GOL CASA]]&lt;&gt;"",1,"")</f>
        <v/>
      </c>
      <c r="B3349" s="49">
        <f t="shared" si="52"/>
        <v>3024</v>
      </c>
      <c r="C3349" s="50" t="s">
        <v>119</v>
      </c>
      <c r="D3349" s="51"/>
      <c r="E3349" s="29"/>
      <c r="F3349" s="70"/>
      <c r="G3349" s="67"/>
      <c r="H3349" s="67"/>
      <c r="I3349" s="70"/>
      <c r="J3349"/>
      <c r="K3349"/>
      <c r="L3349" s="58"/>
      <c r="M3349" s="58"/>
      <c r="N3349" s="58"/>
      <c r="O3349" s="58"/>
    </row>
    <row r="3350" spans="1:15" s="50" customFormat="1">
      <c r="A3350" s="62" t="str">
        <f>IF(Tabela3[[#This Row],[GOL CASA]]&lt;&gt;"",1,"")</f>
        <v/>
      </c>
      <c r="B3350" s="49">
        <f t="shared" si="52"/>
        <v>3025</v>
      </c>
      <c r="C3350" s="50" t="s">
        <v>119</v>
      </c>
      <c r="D3350" s="51"/>
      <c r="E3350" s="29"/>
      <c r="F3350" s="70"/>
      <c r="G3350" s="67"/>
      <c r="H3350" s="67"/>
      <c r="I3350" s="70"/>
      <c r="J3350"/>
      <c r="K3350"/>
      <c r="L3350" s="58"/>
      <c r="M3350" s="58"/>
      <c r="N3350" s="58"/>
      <c r="O3350" s="58"/>
    </row>
    <row r="3351" spans="1:15" s="50" customFormat="1">
      <c r="A3351" s="62" t="str">
        <f>IF(Tabela3[[#This Row],[GOL CASA]]&lt;&gt;"",1,"")</f>
        <v/>
      </c>
      <c r="B3351" s="49">
        <f t="shared" si="52"/>
        <v>3026</v>
      </c>
      <c r="C3351" s="50" t="s">
        <v>119</v>
      </c>
      <c r="D3351" s="51"/>
      <c r="E3351" s="29"/>
      <c r="F3351" s="70"/>
      <c r="G3351" s="67"/>
      <c r="H3351" s="67"/>
      <c r="I3351" s="70"/>
      <c r="J3351"/>
      <c r="K3351"/>
      <c r="L3351" s="58"/>
      <c r="M3351" s="58"/>
      <c r="N3351" s="58"/>
      <c r="O3351" s="58"/>
    </row>
    <row r="3352" spans="1:15" s="50" customFormat="1">
      <c r="A3352" s="62" t="str">
        <f>IF(Tabela3[[#This Row],[GOL CASA]]&lt;&gt;"",1,"")</f>
        <v/>
      </c>
      <c r="B3352" s="49">
        <f t="shared" si="52"/>
        <v>3027</v>
      </c>
      <c r="C3352" s="50" t="s">
        <v>119</v>
      </c>
      <c r="D3352" s="51"/>
      <c r="E3352" s="29"/>
      <c r="F3352" s="70"/>
      <c r="G3352" s="67"/>
      <c r="H3352" s="67"/>
      <c r="I3352" s="70"/>
      <c r="J3352"/>
      <c r="K3352"/>
      <c r="L3352" s="58"/>
      <c r="M3352" s="58"/>
      <c r="N3352" s="58"/>
      <c r="O3352" s="58"/>
    </row>
    <row r="3353" spans="1:15" s="50" customFormat="1">
      <c r="A3353" s="62" t="str">
        <f>IF(Tabela3[[#This Row],[GOL CASA]]&lt;&gt;"",1,"")</f>
        <v/>
      </c>
      <c r="B3353" s="49">
        <f t="shared" si="52"/>
        <v>3028</v>
      </c>
      <c r="C3353" s="50" t="s">
        <v>119</v>
      </c>
      <c r="D3353" s="51"/>
      <c r="E3353" s="29"/>
      <c r="F3353" s="70"/>
      <c r="G3353" s="67"/>
      <c r="H3353" s="67"/>
      <c r="I3353" s="70"/>
      <c r="J3353"/>
      <c r="K3353"/>
      <c r="L3353" s="58"/>
      <c r="M3353" s="58"/>
      <c r="N3353" s="58"/>
      <c r="O3353" s="58"/>
    </row>
    <row r="3354" spans="1:15" s="50" customFormat="1">
      <c r="A3354" s="62" t="str">
        <f>IF(Tabela3[[#This Row],[GOL CASA]]&lt;&gt;"",1,"")</f>
        <v/>
      </c>
      <c r="B3354" s="49">
        <f t="shared" si="52"/>
        <v>3029</v>
      </c>
      <c r="C3354" s="50" t="s">
        <v>119</v>
      </c>
      <c r="D3354" s="51"/>
      <c r="E3354" s="29"/>
      <c r="F3354" s="70"/>
      <c r="G3354" s="67"/>
      <c r="H3354" s="67"/>
      <c r="I3354" s="70"/>
      <c r="J3354"/>
      <c r="K3354"/>
      <c r="L3354" s="58"/>
      <c r="M3354" s="58"/>
      <c r="N3354" s="58"/>
      <c r="O3354" s="58"/>
    </row>
    <row r="3355" spans="1:15" s="50" customFormat="1">
      <c r="A3355" s="62" t="str">
        <f>IF(Tabela3[[#This Row],[GOL CASA]]&lt;&gt;"",1,"")</f>
        <v/>
      </c>
      <c r="B3355" s="49">
        <f t="shared" si="52"/>
        <v>3030</v>
      </c>
      <c r="C3355" s="50" t="s">
        <v>119</v>
      </c>
      <c r="D3355" s="51"/>
      <c r="E3355" s="29"/>
      <c r="F3355" s="70"/>
      <c r="G3355" s="67"/>
      <c r="H3355" s="67"/>
      <c r="I3355" s="70"/>
      <c r="J3355"/>
      <c r="K3355"/>
      <c r="L3355" s="58"/>
      <c r="M3355" s="58"/>
      <c r="N3355" s="58"/>
      <c r="O3355" s="58"/>
    </row>
    <row r="3356" spans="1:15" s="50" customFormat="1">
      <c r="A3356" s="62" t="str">
        <f>IF(Tabela3[[#This Row],[GOL CASA]]&lt;&gt;"",1,"")</f>
        <v/>
      </c>
      <c r="B3356" s="49">
        <f t="shared" si="52"/>
        <v>3031</v>
      </c>
      <c r="C3356" s="50" t="s">
        <v>119</v>
      </c>
      <c r="D3356" s="51"/>
      <c r="E3356" s="29"/>
      <c r="F3356" s="70"/>
      <c r="G3356" s="67"/>
      <c r="H3356" s="67"/>
      <c r="I3356" s="70"/>
      <c r="J3356"/>
      <c r="K3356"/>
      <c r="L3356" s="58"/>
      <c r="M3356" s="58"/>
      <c r="N3356" s="58"/>
      <c r="O3356" s="58"/>
    </row>
    <row r="3357" spans="1:15" s="50" customFormat="1">
      <c r="A3357" s="62" t="str">
        <f>IF(Tabela3[[#This Row],[GOL CASA]]&lt;&gt;"",1,"")</f>
        <v/>
      </c>
      <c r="B3357" s="49">
        <f t="shared" si="52"/>
        <v>3032</v>
      </c>
      <c r="C3357" s="50" t="s">
        <v>119</v>
      </c>
      <c r="D3357" s="51"/>
      <c r="E3357" s="29"/>
      <c r="F3357" s="70"/>
      <c r="G3357" s="67"/>
      <c r="H3357" s="67"/>
      <c r="I3357" s="70"/>
      <c r="J3357"/>
      <c r="K3357"/>
      <c r="L3357" s="58"/>
      <c r="M3357" s="58"/>
      <c r="N3357" s="58"/>
      <c r="O3357" s="58"/>
    </row>
    <row r="3358" spans="1:15" s="50" customFormat="1">
      <c r="A3358" s="62" t="str">
        <f>IF(Tabela3[[#This Row],[GOL CASA]]&lt;&gt;"",1,"")</f>
        <v/>
      </c>
      <c r="B3358" s="49">
        <f t="shared" si="52"/>
        <v>3033</v>
      </c>
      <c r="C3358" s="50" t="s">
        <v>119</v>
      </c>
      <c r="D3358" s="51"/>
      <c r="E3358" s="29"/>
      <c r="F3358" s="70"/>
      <c r="G3358" s="67"/>
      <c r="H3358" s="67"/>
      <c r="I3358" s="70"/>
      <c r="J3358"/>
      <c r="K3358"/>
      <c r="L3358" s="58"/>
      <c r="M3358" s="58"/>
      <c r="N3358" s="58"/>
      <c r="O3358" s="58"/>
    </row>
    <row r="3359" spans="1:15" s="50" customFormat="1">
      <c r="A3359" s="62" t="str">
        <f>IF(Tabela3[[#This Row],[GOL CASA]]&lt;&gt;"",1,"")</f>
        <v/>
      </c>
      <c r="B3359" s="49">
        <f t="shared" si="52"/>
        <v>3034</v>
      </c>
      <c r="C3359" s="50" t="s">
        <v>119</v>
      </c>
      <c r="D3359" s="51"/>
      <c r="E3359" s="29"/>
      <c r="F3359" s="70"/>
      <c r="G3359" s="67"/>
      <c r="H3359" s="67"/>
      <c r="I3359" s="70"/>
      <c r="J3359"/>
      <c r="K3359"/>
      <c r="L3359" s="58"/>
      <c r="M3359" s="58"/>
      <c r="N3359" s="58"/>
      <c r="O3359" s="58"/>
    </row>
    <row r="3360" spans="1:15" s="50" customFormat="1">
      <c r="A3360" s="62" t="str">
        <f>IF(Tabela3[[#This Row],[GOL CASA]]&lt;&gt;"",1,"")</f>
        <v/>
      </c>
      <c r="B3360" s="49">
        <f t="shared" si="52"/>
        <v>3035</v>
      </c>
      <c r="C3360" s="50" t="s">
        <v>119</v>
      </c>
      <c r="D3360" s="51"/>
      <c r="E3360" s="29"/>
      <c r="F3360" s="70"/>
      <c r="G3360" s="67"/>
      <c r="H3360" s="67"/>
      <c r="I3360" s="70"/>
      <c r="J3360"/>
      <c r="K3360"/>
      <c r="L3360" s="58"/>
      <c r="M3360" s="58"/>
      <c r="N3360" s="58"/>
      <c r="O3360" s="58"/>
    </row>
    <row r="3361" spans="1:15" s="50" customFormat="1">
      <c r="A3361" s="62" t="str">
        <f>IF(Tabela3[[#This Row],[GOL CASA]]&lt;&gt;"",1,"")</f>
        <v/>
      </c>
      <c r="B3361" s="49">
        <f t="shared" si="52"/>
        <v>3036</v>
      </c>
      <c r="C3361" s="50" t="s">
        <v>119</v>
      </c>
      <c r="D3361" s="51"/>
      <c r="E3361" s="29"/>
      <c r="F3361" s="70"/>
      <c r="G3361" s="67"/>
      <c r="H3361" s="67"/>
      <c r="I3361" s="70"/>
      <c r="J3361"/>
      <c r="K3361"/>
      <c r="L3361" s="58"/>
      <c r="M3361" s="58"/>
      <c r="N3361" s="58"/>
      <c r="O3361" s="58"/>
    </row>
    <row r="3362" spans="1:15" s="50" customFormat="1">
      <c r="A3362" s="62" t="str">
        <f>IF(Tabela3[[#This Row],[GOL CASA]]&lt;&gt;"",1,"")</f>
        <v/>
      </c>
      <c r="B3362" s="49">
        <f t="shared" si="52"/>
        <v>3037</v>
      </c>
      <c r="C3362" s="50" t="s">
        <v>119</v>
      </c>
      <c r="D3362" s="51"/>
      <c r="E3362" s="29"/>
      <c r="F3362" s="70"/>
      <c r="G3362" s="67"/>
      <c r="H3362" s="67"/>
      <c r="I3362" s="70"/>
      <c r="J3362"/>
      <c r="K3362"/>
      <c r="L3362" s="58"/>
      <c r="M3362" s="58"/>
      <c r="N3362" s="58"/>
      <c r="O3362" s="58"/>
    </row>
    <row r="3363" spans="1:15" s="50" customFormat="1">
      <c r="A3363" s="62" t="str">
        <f>IF(Tabela3[[#This Row],[GOL CASA]]&lt;&gt;"",1,"")</f>
        <v/>
      </c>
      <c r="B3363" s="49">
        <f t="shared" si="52"/>
        <v>3038</v>
      </c>
      <c r="C3363" s="50" t="s">
        <v>119</v>
      </c>
      <c r="D3363" s="51"/>
      <c r="E3363" s="29"/>
      <c r="F3363" s="70"/>
      <c r="G3363" s="67"/>
      <c r="H3363" s="67"/>
      <c r="I3363" s="70"/>
      <c r="J3363"/>
      <c r="K3363"/>
      <c r="L3363" s="58"/>
      <c r="M3363" s="58"/>
      <c r="N3363" s="58"/>
      <c r="O3363" s="58"/>
    </row>
    <row r="3364" spans="1:15" s="50" customFormat="1">
      <c r="A3364" s="62" t="str">
        <f>IF(Tabela3[[#This Row],[GOL CASA]]&lt;&gt;"",1,"")</f>
        <v/>
      </c>
      <c r="B3364" s="49">
        <f t="shared" si="52"/>
        <v>3039</v>
      </c>
      <c r="C3364" s="50" t="s">
        <v>119</v>
      </c>
      <c r="D3364" s="51"/>
      <c r="E3364" s="29"/>
      <c r="F3364" s="70"/>
      <c r="G3364" s="67"/>
      <c r="H3364" s="67"/>
      <c r="I3364" s="70"/>
      <c r="J3364"/>
      <c r="K3364"/>
      <c r="L3364" s="58"/>
      <c r="M3364" s="58"/>
      <c r="N3364" s="58"/>
      <c r="O3364" s="58"/>
    </row>
    <row r="3365" spans="1:15" s="50" customFormat="1">
      <c r="A3365" s="62" t="str">
        <f>IF(Tabela3[[#This Row],[GOL CASA]]&lt;&gt;"",1,"")</f>
        <v/>
      </c>
      <c r="B3365" s="49">
        <f t="shared" si="52"/>
        <v>3040</v>
      </c>
      <c r="C3365" s="50" t="s">
        <v>119</v>
      </c>
      <c r="D3365" s="51"/>
      <c r="E3365" s="29"/>
      <c r="F3365" s="70"/>
      <c r="G3365" s="67"/>
      <c r="H3365" s="67"/>
      <c r="I3365" s="70"/>
      <c r="J3365"/>
      <c r="K3365"/>
      <c r="L3365" s="58"/>
      <c r="M3365" s="58"/>
      <c r="N3365" s="58"/>
      <c r="O3365" s="58"/>
    </row>
    <row r="3366" spans="1:15" s="50" customFormat="1">
      <c r="A3366" s="62" t="str">
        <f>IF(Tabela3[[#This Row],[GOL CASA]]&lt;&gt;"",1,"")</f>
        <v/>
      </c>
      <c r="B3366" s="49">
        <f t="shared" si="52"/>
        <v>3041</v>
      </c>
      <c r="C3366" s="50" t="s">
        <v>119</v>
      </c>
      <c r="D3366" s="51"/>
      <c r="E3366" s="29"/>
      <c r="F3366" s="70"/>
      <c r="G3366" s="67"/>
      <c r="H3366" s="67"/>
      <c r="I3366" s="70"/>
      <c r="J3366"/>
      <c r="K3366"/>
      <c r="L3366" s="58"/>
      <c r="M3366" s="58"/>
      <c r="N3366" s="58"/>
      <c r="O3366" s="58"/>
    </row>
    <row r="3367" spans="1:15" s="50" customFormat="1">
      <c r="A3367" s="62" t="str">
        <f>IF(Tabela3[[#This Row],[GOL CASA]]&lt;&gt;"",1,"")</f>
        <v/>
      </c>
      <c r="B3367" s="49">
        <f t="shared" si="52"/>
        <v>3042</v>
      </c>
      <c r="C3367" s="50" t="s">
        <v>119</v>
      </c>
      <c r="D3367" s="51"/>
      <c r="E3367" s="29"/>
      <c r="F3367" s="70"/>
      <c r="G3367" s="67"/>
      <c r="H3367" s="67"/>
      <c r="I3367" s="70"/>
      <c r="J3367"/>
      <c r="K3367"/>
      <c r="L3367" s="58"/>
      <c r="M3367" s="58"/>
      <c r="N3367" s="58"/>
      <c r="O3367" s="58"/>
    </row>
    <row r="3368" spans="1:15" s="50" customFormat="1">
      <c r="A3368" s="62" t="str">
        <f>IF(Tabela3[[#This Row],[GOL CASA]]&lt;&gt;"",1,"")</f>
        <v/>
      </c>
      <c r="B3368" s="49">
        <f t="shared" si="52"/>
        <v>3043</v>
      </c>
      <c r="C3368" s="50" t="s">
        <v>119</v>
      </c>
      <c r="D3368" s="51"/>
      <c r="E3368" s="29"/>
      <c r="F3368" s="70"/>
      <c r="G3368" s="67"/>
      <c r="H3368" s="67"/>
      <c r="I3368" s="70"/>
      <c r="J3368"/>
      <c r="K3368"/>
      <c r="L3368" s="58"/>
      <c r="M3368" s="58"/>
      <c r="N3368" s="58"/>
      <c r="O3368" s="58"/>
    </row>
    <row r="3369" spans="1:15" s="50" customFormat="1">
      <c r="A3369" s="62" t="str">
        <f>IF(Tabela3[[#This Row],[GOL CASA]]&lt;&gt;"",1,"")</f>
        <v/>
      </c>
      <c r="B3369" s="49">
        <f t="shared" si="52"/>
        <v>3044</v>
      </c>
      <c r="C3369" s="50" t="s">
        <v>119</v>
      </c>
      <c r="D3369" s="51"/>
      <c r="E3369" s="29"/>
      <c r="F3369" s="70"/>
      <c r="G3369" s="67"/>
      <c r="H3369" s="67"/>
      <c r="I3369" s="70"/>
      <c r="J3369"/>
      <c r="K3369"/>
      <c r="L3369" s="58"/>
      <c r="M3369" s="58"/>
      <c r="N3369" s="58"/>
      <c r="O3369" s="58"/>
    </row>
    <row r="3370" spans="1:15" s="50" customFormat="1">
      <c r="A3370" s="62" t="str">
        <f>IF(Tabela3[[#This Row],[GOL CASA]]&lt;&gt;"",1,"")</f>
        <v/>
      </c>
      <c r="B3370" s="49">
        <f t="shared" si="52"/>
        <v>3045</v>
      </c>
      <c r="C3370" s="50" t="s">
        <v>119</v>
      </c>
      <c r="D3370" s="51"/>
      <c r="E3370" s="29"/>
      <c r="F3370" s="70"/>
      <c r="G3370" s="67"/>
      <c r="H3370" s="67"/>
      <c r="I3370" s="70"/>
      <c r="J3370"/>
      <c r="K3370"/>
      <c r="L3370" s="58"/>
      <c r="M3370" s="58"/>
      <c r="N3370" s="58"/>
      <c r="O3370" s="58"/>
    </row>
    <row r="3371" spans="1:15" s="50" customFormat="1">
      <c r="A3371" s="62" t="str">
        <f>IF(Tabela3[[#This Row],[GOL CASA]]&lt;&gt;"",1,"")</f>
        <v/>
      </c>
      <c r="B3371" s="49">
        <f t="shared" si="52"/>
        <v>3046</v>
      </c>
      <c r="C3371" s="50" t="s">
        <v>119</v>
      </c>
      <c r="D3371" s="51"/>
      <c r="E3371" s="29"/>
      <c r="F3371" s="70"/>
      <c r="G3371" s="67"/>
      <c r="H3371" s="67"/>
      <c r="I3371" s="70"/>
      <c r="J3371"/>
      <c r="K3371"/>
      <c r="L3371" s="58"/>
      <c r="M3371" s="58"/>
      <c r="N3371" s="58"/>
      <c r="O3371" s="58"/>
    </row>
    <row r="3372" spans="1:15" s="50" customFormat="1">
      <c r="A3372" s="62" t="str">
        <f>IF(Tabela3[[#This Row],[GOL CASA]]&lt;&gt;"",1,"")</f>
        <v/>
      </c>
      <c r="B3372" s="49">
        <f t="shared" si="52"/>
        <v>3047</v>
      </c>
      <c r="C3372" s="50" t="s">
        <v>119</v>
      </c>
      <c r="D3372" s="51"/>
      <c r="E3372" s="29"/>
      <c r="F3372" s="70"/>
      <c r="G3372" s="67"/>
      <c r="H3372" s="67"/>
      <c r="I3372" s="70"/>
      <c r="J3372"/>
      <c r="K3372"/>
      <c r="L3372" s="58"/>
      <c r="M3372" s="58"/>
      <c r="N3372" s="58"/>
      <c r="O3372" s="58"/>
    </row>
    <row r="3373" spans="1:15" s="50" customFormat="1">
      <c r="A3373" s="62" t="str">
        <f>IF(Tabela3[[#This Row],[GOL CASA]]&lt;&gt;"",1,"")</f>
        <v/>
      </c>
      <c r="B3373" s="49">
        <f t="shared" si="52"/>
        <v>3048</v>
      </c>
      <c r="C3373" s="50" t="s">
        <v>119</v>
      </c>
      <c r="D3373" s="51"/>
      <c r="E3373" s="29"/>
      <c r="F3373" s="70"/>
      <c r="G3373" s="67"/>
      <c r="H3373" s="67"/>
      <c r="I3373" s="70"/>
      <c r="J3373"/>
      <c r="K3373"/>
      <c r="L3373" s="58"/>
      <c r="M3373" s="58"/>
      <c r="N3373" s="58"/>
      <c r="O3373" s="58"/>
    </row>
    <row r="3374" spans="1:15" s="50" customFormat="1">
      <c r="A3374" s="62" t="str">
        <f>IF(Tabela3[[#This Row],[GOL CASA]]&lt;&gt;"",1,"")</f>
        <v/>
      </c>
      <c r="B3374" s="49">
        <f t="shared" si="52"/>
        <v>3049</v>
      </c>
      <c r="C3374" s="50" t="s">
        <v>119</v>
      </c>
      <c r="D3374" s="51"/>
      <c r="E3374" s="29"/>
      <c r="F3374" s="70"/>
      <c r="G3374" s="67"/>
      <c r="H3374" s="67"/>
      <c r="I3374" s="70"/>
      <c r="J3374"/>
      <c r="K3374"/>
      <c r="L3374" s="58"/>
      <c r="M3374" s="58"/>
      <c r="N3374" s="58"/>
      <c r="O3374" s="58"/>
    </row>
    <row r="3375" spans="1:15" s="50" customFormat="1">
      <c r="A3375" s="62" t="str">
        <f>IF(Tabela3[[#This Row],[GOL CASA]]&lt;&gt;"",1,"")</f>
        <v/>
      </c>
      <c r="B3375" s="49">
        <f t="shared" si="52"/>
        <v>3050</v>
      </c>
      <c r="C3375" s="50" t="s">
        <v>119</v>
      </c>
      <c r="D3375" s="51"/>
      <c r="E3375" s="29"/>
      <c r="F3375" s="70"/>
      <c r="G3375" s="67"/>
      <c r="H3375" s="67"/>
      <c r="I3375" s="70"/>
      <c r="J3375"/>
      <c r="K3375"/>
      <c r="L3375" s="58"/>
      <c r="M3375" s="58"/>
      <c r="N3375" s="58"/>
      <c r="O3375" s="58"/>
    </row>
    <row r="3376" spans="1:15" s="50" customFormat="1">
      <c r="A3376" s="62" t="str">
        <f>IF(Tabela3[[#This Row],[GOL CASA]]&lt;&gt;"",1,"")</f>
        <v/>
      </c>
      <c r="B3376" s="49">
        <f t="shared" si="52"/>
        <v>3051</v>
      </c>
      <c r="C3376" s="50" t="s">
        <v>119</v>
      </c>
      <c r="D3376" s="51"/>
      <c r="E3376" s="29"/>
      <c r="F3376" s="70"/>
      <c r="G3376" s="67"/>
      <c r="H3376" s="67"/>
      <c r="I3376" s="70"/>
      <c r="J3376"/>
      <c r="K3376"/>
      <c r="L3376" s="58"/>
      <c r="M3376" s="58"/>
      <c r="N3376" s="58"/>
      <c r="O3376" s="58"/>
    </row>
    <row r="3377" spans="1:15" s="50" customFormat="1">
      <c r="A3377" s="62" t="str">
        <f>IF(Tabela3[[#This Row],[GOL CASA]]&lt;&gt;"",1,"")</f>
        <v/>
      </c>
      <c r="B3377" s="49">
        <f t="shared" si="52"/>
        <v>3052</v>
      </c>
      <c r="C3377" s="50" t="s">
        <v>119</v>
      </c>
      <c r="D3377" s="51"/>
      <c r="E3377" s="29"/>
      <c r="F3377" s="70"/>
      <c r="G3377" s="67"/>
      <c r="H3377" s="67"/>
      <c r="I3377" s="70"/>
      <c r="J3377"/>
      <c r="K3377"/>
      <c r="L3377" s="58"/>
      <c r="M3377" s="58"/>
      <c r="N3377" s="58"/>
      <c r="O3377" s="58"/>
    </row>
    <row r="3378" spans="1:15" s="50" customFormat="1">
      <c r="A3378" s="62" t="str">
        <f>IF(Tabela3[[#This Row],[GOL CASA]]&lt;&gt;"",1,"")</f>
        <v/>
      </c>
      <c r="B3378" s="49">
        <f t="shared" si="52"/>
        <v>3053</v>
      </c>
      <c r="C3378" s="50" t="s">
        <v>119</v>
      </c>
      <c r="D3378" s="51"/>
      <c r="E3378" s="29"/>
      <c r="F3378" s="70"/>
      <c r="G3378" s="67"/>
      <c r="H3378" s="67"/>
      <c r="I3378" s="70"/>
      <c r="J3378"/>
      <c r="K3378"/>
      <c r="L3378" s="58"/>
      <c r="M3378" s="58"/>
      <c r="N3378" s="58"/>
      <c r="O3378" s="58"/>
    </row>
    <row r="3379" spans="1:15" s="50" customFormat="1">
      <c r="A3379" s="62" t="str">
        <f>IF(Tabela3[[#This Row],[GOL CASA]]&lt;&gt;"",1,"")</f>
        <v/>
      </c>
      <c r="B3379" s="49">
        <f t="shared" si="52"/>
        <v>3054</v>
      </c>
      <c r="C3379" s="50" t="s">
        <v>119</v>
      </c>
      <c r="D3379" s="51"/>
      <c r="E3379" s="29"/>
      <c r="F3379" s="70"/>
      <c r="G3379" s="67"/>
      <c r="H3379" s="67"/>
      <c r="I3379" s="70"/>
      <c r="J3379"/>
      <c r="K3379"/>
      <c r="L3379" s="58"/>
      <c r="M3379" s="58"/>
      <c r="N3379" s="58"/>
      <c r="O3379" s="58"/>
    </row>
    <row r="3380" spans="1:15" s="50" customFormat="1">
      <c r="A3380" s="62" t="str">
        <f>IF(Tabela3[[#This Row],[GOL CASA]]&lt;&gt;"",1,"")</f>
        <v/>
      </c>
      <c r="B3380" s="49">
        <f t="shared" si="52"/>
        <v>3055</v>
      </c>
      <c r="C3380" s="50" t="s">
        <v>119</v>
      </c>
      <c r="D3380" s="51"/>
      <c r="E3380" s="29"/>
      <c r="F3380" s="70"/>
      <c r="G3380" s="67"/>
      <c r="H3380" s="67"/>
      <c r="I3380" s="70"/>
      <c r="J3380"/>
      <c r="K3380"/>
      <c r="L3380" s="58"/>
      <c r="M3380" s="58"/>
      <c r="N3380" s="58"/>
      <c r="O3380" s="58"/>
    </row>
    <row r="3381" spans="1:15" s="50" customFormat="1">
      <c r="A3381" s="62" t="str">
        <f>IF(Tabela3[[#This Row],[GOL CASA]]&lt;&gt;"",1,"")</f>
        <v/>
      </c>
      <c r="B3381" s="49">
        <f t="shared" si="52"/>
        <v>3056</v>
      </c>
      <c r="C3381" s="50" t="s">
        <v>119</v>
      </c>
      <c r="D3381" s="51"/>
      <c r="E3381" s="29"/>
      <c r="F3381" s="70"/>
      <c r="G3381" s="67"/>
      <c r="H3381" s="67"/>
      <c r="I3381" s="70"/>
      <c r="J3381"/>
      <c r="K3381"/>
      <c r="L3381" s="58"/>
      <c r="M3381" s="58"/>
      <c r="N3381" s="58"/>
      <c r="O3381" s="58"/>
    </row>
    <row r="3382" spans="1:15" s="50" customFormat="1">
      <c r="A3382" s="62" t="str">
        <f>IF(Tabela3[[#This Row],[GOL CASA]]&lt;&gt;"",1,"")</f>
        <v/>
      </c>
      <c r="B3382" s="49">
        <f t="shared" si="52"/>
        <v>3057</v>
      </c>
      <c r="C3382" s="50" t="s">
        <v>119</v>
      </c>
      <c r="D3382" s="51"/>
      <c r="E3382" s="29"/>
      <c r="F3382" s="70"/>
      <c r="G3382" s="67"/>
      <c r="H3382" s="67"/>
      <c r="I3382" s="70"/>
      <c r="J3382"/>
      <c r="K3382"/>
      <c r="L3382" s="58"/>
      <c r="M3382" s="58"/>
      <c r="N3382" s="58"/>
      <c r="O3382" s="58"/>
    </row>
    <row r="3383" spans="1:15" s="50" customFormat="1">
      <c r="A3383" s="62" t="str">
        <f>IF(Tabela3[[#This Row],[GOL CASA]]&lt;&gt;"",1,"")</f>
        <v/>
      </c>
      <c r="B3383" s="49">
        <f t="shared" si="52"/>
        <v>3058</v>
      </c>
      <c r="C3383" s="50" t="s">
        <v>119</v>
      </c>
      <c r="D3383" s="51"/>
      <c r="E3383" s="29"/>
      <c r="F3383" s="70"/>
      <c r="G3383" s="67"/>
      <c r="H3383" s="67"/>
      <c r="I3383" s="70"/>
      <c r="J3383"/>
      <c r="K3383"/>
      <c r="L3383" s="58"/>
      <c r="M3383" s="58"/>
      <c r="N3383" s="58"/>
      <c r="O3383" s="58"/>
    </row>
    <row r="3384" spans="1:15" s="50" customFormat="1">
      <c r="A3384" s="62" t="str">
        <f>IF(Tabela3[[#This Row],[GOL CASA]]&lt;&gt;"",1,"")</f>
        <v/>
      </c>
      <c r="B3384" s="49">
        <f t="shared" si="52"/>
        <v>3059</v>
      </c>
      <c r="C3384" s="50" t="s">
        <v>119</v>
      </c>
      <c r="D3384" s="51"/>
      <c r="E3384" s="29"/>
      <c r="F3384" s="70"/>
      <c r="G3384" s="67"/>
      <c r="H3384" s="67"/>
      <c r="I3384" s="70"/>
      <c r="J3384"/>
      <c r="K3384"/>
      <c r="L3384" s="58"/>
      <c r="M3384" s="58"/>
      <c r="N3384" s="58"/>
      <c r="O3384" s="58"/>
    </row>
    <row r="3385" spans="1:15" s="50" customFormat="1">
      <c r="A3385" s="62" t="str">
        <f>IF(Tabela3[[#This Row],[GOL CASA]]&lt;&gt;"",1,"")</f>
        <v/>
      </c>
      <c r="B3385" s="49">
        <f t="shared" si="52"/>
        <v>3060</v>
      </c>
      <c r="C3385" s="50" t="s">
        <v>119</v>
      </c>
      <c r="D3385" s="51"/>
      <c r="E3385" s="29"/>
      <c r="F3385" s="70"/>
      <c r="G3385" s="67"/>
      <c r="H3385" s="67"/>
      <c r="I3385" s="70"/>
      <c r="J3385"/>
      <c r="K3385"/>
      <c r="L3385" s="58"/>
      <c r="M3385" s="58"/>
      <c r="N3385" s="58"/>
      <c r="O3385" s="58"/>
    </row>
    <row r="3386" spans="1:15" s="50" customFormat="1">
      <c r="A3386" s="62" t="str">
        <f>IF(Tabela3[[#This Row],[GOL CASA]]&lt;&gt;"",1,"")</f>
        <v/>
      </c>
      <c r="B3386" s="49">
        <f t="shared" si="52"/>
        <v>3061</v>
      </c>
      <c r="C3386" s="50" t="s">
        <v>119</v>
      </c>
      <c r="D3386" s="51"/>
      <c r="E3386" s="29"/>
      <c r="F3386" s="70"/>
      <c r="G3386" s="67"/>
      <c r="H3386" s="67"/>
      <c r="I3386" s="70"/>
      <c r="J3386"/>
      <c r="K3386"/>
      <c r="L3386" s="58"/>
      <c r="M3386" s="58"/>
      <c r="N3386" s="58"/>
      <c r="O3386" s="58"/>
    </row>
    <row r="3387" spans="1:15" s="50" customFormat="1">
      <c r="A3387" s="62" t="str">
        <f>IF(Tabela3[[#This Row],[GOL CASA]]&lt;&gt;"",1,"")</f>
        <v/>
      </c>
      <c r="B3387" s="49">
        <f t="shared" si="52"/>
        <v>3062</v>
      </c>
      <c r="C3387" s="50" t="s">
        <v>119</v>
      </c>
      <c r="D3387" s="51"/>
      <c r="E3387" s="29"/>
      <c r="F3387" s="70"/>
      <c r="G3387" s="67"/>
      <c r="H3387" s="67"/>
      <c r="I3387" s="70"/>
      <c r="J3387"/>
      <c r="K3387"/>
      <c r="L3387" s="58"/>
      <c r="M3387" s="58"/>
      <c r="N3387" s="58"/>
      <c r="O3387" s="58"/>
    </row>
    <row r="3388" spans="1:15" s="50" customFormat="1">
      <c r="A3388" s="62" t="str">
        <f>IF(Tabela3[[#This Row],[GOL CASA]]&lt;&gt;"",1,"")</f>
        <v/>
      </c>
      <c r="B3388" s="49">
        <f t="shared" si="52"/>
        <v>3063</v>
      </c>
      <c r="C3388" s="50" t="s">
        <v>119</v>
      </c>
      <c r="D3388" s="51"/>
      <c r="E3388" s="29"/>
      <c r="F3388" s="70"/>
      <c r="G3388" s="67"/>
      <c r="H3388" s="67"/>
      <c r="I3388" s="70"/>
      <c r="J3388"/>
      <c r="K3388"/>
      <c r="L3388" s="58"/>
      <c r="M3388" s="58"/>
      <c r="N3388" s="58"/>
      <c r="O3388" s="58"/>
    </row>
    <row r="3389" spans="1:15" s="50" customFormat="1">
      <c r="A3389" s="62" t="str">
        <f>IF(Tabela3[[#This Row],[GOL CASA]]&lt;&gt;"",1,"")</f>
        <v/>
      </c>
      <c r="B3389" s="49">
        <f t="shared" si="52"/>
        <v>3064</v>
      </c>
      <c r="C3389" s="50" t="s">
        <v>119</v>
      </c>
      <c r="D3389" s="51"/>
      <c r="E3389" s="29"/>
      <c r="F3389" s="70"/>
      <c r="G3389" s="67"/>
      <c r="H3389" s="67"/>
      <c r="I3389" s="70"/>
      <c r="J3389"/>
      <c r="K3389"/>
      <c r="L3389" s="58"/>
      <c r="M3389" s="58"/>
      <c r="N3389" s="58"/>
      <c r="O3389" s="58"/>
    </row>
    <row r="3390" spans="1:15" s="50" customFormat="1">
      <c r="A3390" s="62" t="str">
        <f>IF(Tabela3[[#This Row],[GOL CASA]]&lt;&gt;"",1,"")</f>
        <v/>
      </c>
      <c r="B3390" s="49">
        <f t="shared" si="52"/>
        <v>3065</v>
      </c>
      <c r="C3390" s="50" t="s">
        <v>119</v>
      </c>
      <c r="D3390" s="51"/>
      <c r="E3390" s="29"/>
      <c r="F3390" s="70"/>
      <c r="G3390" s="67"/>
      <c r="H3390" s="67"/>
      <c r="I3390" s="70"/>
      <c r="J3390"/>
      <c r="K3390"/>
      <c r="L3390" s="58"/>
      <c r="M3390" s="58"/>
      <c r="N3390" s="58"/>
      <c r="O3390" s="58"/>
    </row>
    <row r="3391" spans="1:15" s="50" customFormat="1">
      <c r="A3391" s="62" t="str">
        <f>IF(Tabela3[[#This Row],[GOL CASA]]&lt;&gt;"",1,"")</f>
        <v/>
      </c>
      <c r="B3391" s="49">
        <f t="shared" si="52"/>
        <v>3066</v>
      </c>
      <c r="C3391" s="50" t="s">
        <v>119</v>
      </c>
      <c r="D3391" s="51"/>
      <c r="E3391" s="29"/>
      <c r="F3391" s="70"/>
      <c r="G3391" s="67"/>
      <c r="H3391" s="67"/>
      <c r="I3391" s="70"/>
      <c r="J3391"/>
      <c r="K3391"/>
      <c r="L3391" s="58"/>
      <c r="M3391" s="58"/>
      <c r="N3391" s="58"/>
      <c r="O3391" s="58"/>
    </row>
    <row r="3392" spans="1:15" s="50" customFormat="1">
      <c r="A3392" s="62" t="str">
        <f>IF(Tabela3[[#This Row],[GOL CASA]]&lt;&gt;"",1,"")</f>
        <v/>
      </c>
      <c r="B3392" s="49">
        <f t="shared" si="52"/>
        <v>3067</v>
      </c>
      <c r="C3392" s="50" t="s">
        <v>119</v>
      </c>
      <c r="D3392" s="51"/>
      <c r="E3392" s="29"/>
      <c r="F3392" s="70"/>
      <c r="G3392" s="67"/>
      <c r="H3392" s="67"/>
      <c r="I3392" s="70"/>
      <c r="J3392"/>
      <c r="K3392"/>
      <c r="L3392" s="58"/>
      <c r="M3392" s="58"/>
      <c r="N3392" s="58"/>
      <c r="O3392" s="58"/>
    </row>
    <row r="3393" spans="1:15" s="50" customFormat="1">
      <c r="A3393" s="62" t="str">
        <f>IF(Tabela3[[#This Row],[GOL CASA]]&lt;&gt;"",1,"")</f>
        <v/>
      </c>
      <c r="B3393" s="49">
        <f t="shared" si="52"/>
        <v>3068</v>
      </c>
      <c r="C3393" s="50" t="s">
        <v>119</v>
      </c>
      <c r="D3393" s="51"/>
      <c r="E3393" s="29"/>
      <c r="F3393" s="70"/>
      <c r="G3393" s="67"/>
      <c r="H3393" s="67"/>
      <c r="I3393" s="70"/>
      <c r="J3393"/>
      <c r="K3393"/>
      <c r="L3393" s="58"/>
      <c r="M3393" s="58"/>
      <c r="N3393" s="58"/>
      <c r="O3393" s="58"/>
    </row>
    <row r="3394" spans="1:15" s="50" customFormat="1">
      <c r="A3394" s="62" t="str">
        <f>IF(Tabela3[[#This Row],[GOL CASA]]&lt;&gt;"",1,"")</f>
        <v/>
      </c>
      <c r="B3394" s="49">
        <f t="shared" si="52"/>
        <v>3069</v>
      </c>
      <c r="C3394" s="50" t="s">
        <v>119</v>
      </c>
      <c r="D3394" s="51"/>
      <c r="E3394" s="29"/>
      <c r="F3394" s="70"/>
      <c r="G3394" s="67"/>
      <c r="H3394" s="67"/>
      <c r="I3394" s="70"/>
      <c r="J3394"/>
      <c r="K3394"/>
      <c r="L3394" s="58"/>
      <c r="M3394" s="58"/>
      <c r="N3394" s="58"/>
      <c r="O3394" s="58"/>
    </row>
    <row r="3395" spans="1:15" s="50" customFormat="1">
      <c r="A3395" s="62" t="str">
        <f>IF(Tabela3[[#This Row],[GOL CASA]]&lt;&gt;"",1,"")</f>
        <v/>
      </c>
      <c r="B3395" s="49">
        <f t="shared" si="52"/>
        <v>3070</v>
      </c>
      <c r="C3395" s="50" t="s">
        <v>119</v>
      </c>
      <c r="D3395" s="51"/>
      <c r="E3395" s="29"/>
      <c r="F3395" s="70"/>
      <c r="G3395" s="67"/>
      <c r="H3395" s="67"/>
      <c r="I3395" s="70"/>
      <c r="J3395"/>
      <c r="K3395"/>
      <c r="L3395" s="58"/>
      <c r="M3395" s="58"/>
      <c r="N3395" s="58"/>
      <c r="O3395" s="58"/>
    </row>
    <row r="3396" spans="1:15" s="50" customFormat="1">
      <c r="A3396" s="62" t="str">
        <f>IF(Tabela3[[#This Row],[GOL CASA]]&lt;&gt;"",1,"")</f>
        <v/>
      </c>
      <c r="B3396" s="49">
        <f t="shared" si="52"/>
        <v>3071</v>
      </c>
      <c r="C3396" s="50" t="s">
        <v>119</v>
      </c>
      <c r="D3396" s="51"/>
      <c r="E3396" s="29"/>
      <c r="F3396" s="70"/>
      <c r="G3396" s="67"/>
      <c r="H3396" s="67"/>
      <c r="I3396" s="70"/>
      <c r="J3396"/>
      <c r="K3396"/>
      <c r="L3396" s="58"/>
      <c r="M3396" s="58"/>
      <c r="N3396" s="58"/>
      <c r="O3396" s="58"/>
    </row>
    <row r="3397" spans="1:15" s="50" customFormat="1">
      <c r="A3397" s="62" t="str">
        <f>IF(Tabela3[[#This Row],[GOL CASA]]&lt;&gt;"",1,"")</f>
        <v/>
      </c>
      <c r="B3397" s="49">
        <f t="shared" si="52"/>
        <v>3072</v>
      </c>
      <c r="C3397" s="50" t="s">
        <v>119</v>
      </c>
      <c r="D3397" s="51"/>
      <c r="E3397" s="29"/>
      <c r="F3397" s="70"/>
      <c r="G3397" s="67"/>
      <c r="H3397" s="67"/>
      <c r="I3397" s="70"/>
      <c r="J3397"/>
      <c r="K3397"/>
      <c r="L3397" s="58"/>
      <c r="M3397" s="58"/>
      <c r="N3397" s="58"/>
      <c r="O3397" s="58"/>
    </row>
    <row r="3398" spans="1:15" s="50" customFormat="1">
      <c r="A3398" s="62" t="str">
        <f>IF(Tabela3[[#This Row],[GOL CASA]]&lt;&gt;"",1,"")</f>
        <v/>
      </c>
      <c r="B3398" s="49">
        <f t="shared" si="52"/>
        <v>3073</v>
      </c>
      <c r="C3398" s="50" t="s">
        <v>119</v>
      </c>
      <c r="D3398" s="51"/>
      <c r="E3398" s="29"/>
      <c r="F3398" s="70"/>
      <c r="G3398" s="67"/>
      <c r="H3398" s="67"/>
      <c r="I3398" s="70"/>
      <c r="J3398"/>
      <c r="K3398"/>
      <c r="L3398" s="58"/>
      <c r="M3398" s="58"/>
      <c r="N3398" s="58"/>
      <c r="O3398" s="58"/>
    </row>
    <row r="3399" spans="1:15" s="50" customFormat="1">
      <c r="A3399" s="62" t="str">
        <f>IF(Tabela3[[#This Row],[GOL CASA]]&lt;&gt;"",1,"")</f>
        <v/>
      </c>
      <c r="B3399" s="49">
        <f t="shared" ref="B3399:B3462" si="53">B3398+1</f>
        <v>3074</v>
      </c>
      <c r="C3399" s="50" t="s">
        <v>119</v>
      </c>
      <c r="D3399" s="51"/>
      <c r="E3399" s="29"/>
      <c r="F3399" s="70"/>
      <c r="G3399" s="67"/>
      <c r="H3399" s="67"/>
      <c r="I3399" s="70"/>
      <c r="J3399"/>
      <c r="K3399"/>
      <c r="L3399" s="58"/>
      <c r="M3399" s="58"/>
      <c r="N3399" s="58"/>
      <c r="O3399" s="58"/>
    </row>
    <row r="3400" spans="1:15" s="50" customFormat="1">
      <c r="A3400" s="62" t="str">
        <f>IF(Tabela3[[#This Row],[GOL CASA]]&lt;&gt;"",1,"")</f>
        <v/>
      </c>
      <c r="B3400" s="49">
        <f t="shared" si="53"/>
        <v>3075</v>
      </c>
      <c r="C3400" s="50" t="s">
        <v>119</v>
      </c>
      <c r="D3400" s="51"/>
      <c r="E3400" s="29"/>
      <c r="F3400" s="70"/>
      <c r="G3400" s="67"/>
      <c r="H3400" s="67"/>
      <c r="I3400" s="70"/>
      <c r="J3400"/>
      <c r="K3400"/>
      <c r="L3400" s="58"/>
      <c r="M3400" s="58"/>
      <c r="N3400" s="58"/>
      <c r="O3400" s="58"/>
    </row>
    <row r="3401" spans="1:15" s="50" customFormat="1">
      <c r="A3401" s="62" t="str">
        <f>IF(Tabela3[[#This Row],[GOL CASA]]&lt;&gt;"",1,"")</f>
        <v/>
      </c>
      <c r="B3401" s="49">
        <f t="shared" si="53"/>
        <v>3076</v>
      </c>
      <c r="C3401" s="50" t="s">
        <v>119</v>
      </c>
      <c r="D3401" s="51"/>
      <c r="E3401" s="29"/>
      <c r="F3401" s="70"/>
      <c r="G3401" s="67"/>
      <c r="H3401" s="67"/>
      <c r="I3401" s="70"/>
      <c r="J3401"/>
      <c r="K3401"/>
      <c r="L3401" s="58"/>
      <c r="M3401" s="58"/>
      <c r="N3401" s="58"/>
      <c r="O3401" s="58"/>
    </row>
    <row r="3402" spans="1:15" s="50" customFormat="1">
      <c r="A3402" s="62" t="str">
        <f>IF(Tabela3[[#This Row],[GOL CASA]]&lt;&gt;"",1,"")</f>
        <v/>
      </c>
      <c r="B3402" s="49">
        <f t="shared" si="53"/>
        <v>3077</v>
      </c>
      <c r="C3402" s="50" t="s">
        <v>119</v>
      </c>
      <c r="D3402" s="51"/>
      <c r="E3402" s="29"/>
      <c r="F3402" s="70"/>
      <c r="G3402" s="67"/>
      <c r="H3402" s="67"/>
      <c r="I3402" s="70"/>
      <c r="J3402"/>
      <c r="K3402"/>
      <c r="L3402" s="58"/>
      <c r="M3402" s="58"/>
      <c r="N3402" s="58"/>
      <c r="O3402" s="58"/>
    </row>
    <row r="3403" spans="1:15" s="50" customFormat="1">
      <c r="A3403" s="62" t="str">
        <f>IF(Tabela3[[#This Row],[GOL CASA]]&lt;&gt;"",1,"")</f>
        <v/>
      </c>
      <c r="B3403" s="49">
        <f t="shared" si="53"/>
        <v>3078</v>
      </c>
      <c r="C3403" s="50" t="s">
        <v>119</v>
      </c>
      <c r="D3403" s="51"/>
      <c r="E3403" s="29"/>
      <c r="F3403" s="70"/>
      <c r="G3403" s="67"/>
      <c r="H3403" s="67"/>
      <c r="I3403" s="70"/>
      <c r="J3403"/>
      <c r="K3403"/>
      <c r="L3403" s="58"/>
      <c r="M3403" s="58"/>
      <c r="N3403" s="58"/>
      <c r="O3403" s="58"/>
    </row>
    <row r="3404" spans="1:15" s="50" customFormat="1">
      <c r="A3404" s="62" t="str">
        <f>IF(Tabela3[[#This Row],[GOL CASA]]&lt;&gt;"",1,"")</f>
        <v/>
      </c>
      <c r="B3404" s="49">
        <f t="shared" si="53"/>
        <v>3079</v>
      </c>
      <c r="C3404" s="50" t="s">
        <v>119</v>
      </c>
      <c r="D3404" s="51"/>
      <c r="E3404" s="29"/>
      <c r="F3404" s="70"/>
      <c r="G3404" s="67"/>
      <c r="H3404" s="67"/>
      <c r="I3404" s="70"/>
      <c r="J3404"/>
      <c r="K3404"/>
      <c r="L3404" s="58"/>
      <c r="M3404" s="58"/>
      <c r="N3404" s="58"/>
      <c r="O3404" s="58"/>
    </row>
    <row r="3405" spans="1:15" s="50" customFormat="1">
      <c r="A3405" s="62" t="str">
        <f>IF(Tabela3[[#This Row],[GOL CASA]]&lt;&gt;"",1,"")</f>
        <v/>
      </c>
      <c r="B3405" s="49">
        <f t="shared" si="53"/>
        <v>3080</v>
      </c>
      <c r="C3405" s="50" t="s">
        <v>119</v>
      </c>
      <c r="D3405" s="51"/>
      <c r="E3405" s="29"/>
      <c r="F3405" s="70"/>
      <c r="G3405" s="67"/>
      <c r="H3405" s="67"/>
      <c r="I3405" s="70"/>
      <c r="J3405"/>
      <c r="K3405"/>
      <c r="L3405" s="58"/>
      <c r="M3405" s="58"/>
      <c r="N3405" s="58"/>
      <c r="O3405" s="58"/>
    </row>
    <row r="3406" spans="1:15" s="50" customFormat="1">
      <c r="A3406" s="62" t="str">
        <f>IF(Tabela3[[#This Row],[GOL CASA]]&lt;&gt;"",1,"")</f>
        <v/>
      </c>
      <c r="B3406" s="49">
        <f t="shared" si="53"/>
        <v>3081</v>
      </c>
      <c r="C3406" s="50" t="s">
        <v>119</v>
      </c>
      <c r="D3406" s="51"/>
      <c r="E3406" s="29"/>
      <c r="F3406" s="70"/>
      <c r="G3406" s="67"/>
      <c r="H3406" s="67"/>
      <c r="I3406" s="70"/>
      <c r="J3406"/>
      <c r="K3406"/>
      <c r="L3406" s="58"/>
      <c r="M3406" s="58"/>
      <c r="N3406" s="58"/>
      <c r="O3406" s="58"/>
    </row>
    <row r="3407" spans="1:15" s="50" customFormat="1">
      <c r="A3407" s="62" t="str">
        <f>IF(Tabela3[[#This Row],[GOL CASA]]&lt;&gt;"",1,"")</f>
        <v/>
      </c>
      <c r="B3407" s="49">
        <f t="shared" si="53"/>
        <v>3082</v>
      </c>
      <c r="C3407" s="50" t="s">
        <v>119</v>
      </c>
      <c r="D3407" s="51"/>
      <c r="E3407" s="29"/>
      <c r="F3407" s="70"/>
      <c r="G3407" s="67"/>
      <c r="H3407" s="67"/>
      <c r="I3407" s="70"/>
      <c r="J3407"/>
      <c r="K3407"/>
      <c r="L3407" s="58"/>
      <c r="M3407" s="58"/>
      <c r="N3407" s="58"/>
      <c r="O3407" s="58"/>
    </row>
    <row r="3408" spans="1:15" s="50" customFormat="1">
      <c r="A3408" s="62" t="str">
        <f>IF(Tabela3[[#This Row],[GOL CASA]]&lt;&gt;"",1,"")</f>
        <v/>
      </c>
      <c r="B3408" s="49">
        <f t="shared" si="53"/>
        <v>3083</v>
      </c>
      <c r="C3408" s="50" t="s">
        <v>119</v>
      </c>
      <c r="D3408" s="51"/>
      <c r="E3408" s="29"/>
      <c r="F3408" s="70"/>
      <c r="G3408" s="67"/>
      <c r="H3408" s="67"/>
      <c r="I3408" s="70"/>
      <c r="J3408"/>
      <c r="K3408"/>
      <c r="L3408" s="58"/>
      <c r="M3408" s="58"/>
      <c r="N3408" s="58"/>
      <c r="O3408" s="58"/>
    </row>
    <row r="3409" spans="1:15" s="50" customFormat="1">
      <c r="A3409" s="62" t="str">
        <f>IF(Tabela3[[#This Row],[GOL CASA]]&lt;&gt;"",1,"")</f>
        <v/>
      </c>
      <c r="B3409" s="49">
        <f t="shared" si="53"/>
        <v>3084</v>
      </c>
      <c r="C3409" s="50" t="s">
        <v>119</v>
      </c>
      <c r="D3409" s="51"/>
      <c r="E3409" s="29"/>
      <c r="F3409" s="70"/>
      <c r="G3409" s="67"/>
      <c r="H3409" s="67"/>
      <c r="I3409" s="70"/>
      <c r="J3409"/>
      <c r="K3409"/>
      <c r="L3409" s="58"/>
      <c r="M3409" s="58"/>
      <c r="N3409" s="58"/>
      <c r="O3409" s="58"/>
    </row>
    <row r="3410" spans="1:15" s="50" customFormat="1">
      <c r="A3410" s="62" t="str">
        <f>IF(Tabela3[[#This Row],[GOL CASA]]&lt;&gt;"",1,"")</f>
        <v/>
      </c>
      <c r="B3410" s="49">
        <f t="shared" si="53"/>
        <v>3085</v>
      </c>
      <c r="C3410" s="50" t="s">
        <v>119</v>
      </c>
      <c r="D3410" s="51"/>
      <c r="E3410" s="29"/>
      <c r="F3410" s="70"/>
      <c r="G3410" s="67"/>
      <c r="H3410" s="67"/>
      <c r="I3410" s="70"/>
      <c r="J3410"/>
      <c r="K3410"/>
      <c r="L3410" s="58"/>
      <c r="M3410" s="58"/>
      <c r="N3410" s="58"/>
      <c r="O3410" s="58"/>
    </row>
    <row r="3411" spans="1:15" s="50" customFormat="1">
      <c r="A3411" s="62" t="str">
        <f>IF(Tabela3[[#This Row],[GOL CASA]]&lt;&gt;"",1,"")</f>
        <v/>
      </c>
      <c r="B3411" s="49">
        <f t="shared" si="53"/>
        <v>3086</v>
      </c>
      <c r="C3411" s="50" t="s">
        <v>119</v>
      </c>
      <c r="D3411" s="51"/>
      <c r="E3411" s="29"/>
      <c r="F3411" s="70"/>
      <c r="G3411" s="67"/>
      <c r="H3411" s="67"/>
      <c r="I3411" s="70"/>
      <c r="J3411"/>
      <c r="K3411"/>
      <c r="L3411" s="58"/>
      <c r="M3411" s="58"/>
      <c r="N3411" s="58"/>
      <c r="O3411" s="58"/>
    </row>
    <row r="3412" spans="1:15" s="50" customFormat="1">
      <c r="A3412" s="62" t="str">
        <f>IF(Tabela3[[#This Row],[GOL CASA]]&lt;&gt;"",1,"")</f>
        <v/>
      </c>
      <c r="B3412" s="49">
        <f t="shared" si="53"/>
        <v>3087</v>
      </c>
      <c r="C3412" s="50" t="s">
        <v>119</v>
      </c>
      <c r="D3412" s="51"/>
      <c r="E3412" s="29"/>
      <c r="F3412" s="70"/>
      <c r="G3412" s="67"/>
      <c r="H3412" s="67"/>
      <c r="I3412" s="70"/>
      <c r="J3412"/>
      <c r="K3412"/>
      <c r="L3412" s="58"/>
      <c r="M3412" s="58"/>
      <c r="N3412" s="58"/>
      <c r="O3412" s="58"/>
    </row>
    <row r="3413" spans="1:15" s="50" customFormat="1">
      <c r="A3413" s="62" t="str">
        <f>IF(Tabela3[[#This Row],[GOL CASA]]&lt;&gt;"",1,"")</f>
        <v/>
      </c>
      <c r="B3413" s="49">
        <f t="shared" si="53"/>
        <v>3088</v>
      </c>
      <c r="C3413" s="50" t="s">
        <v>119</v>
      </c>
      <c r="D3413" s="51"/>
      <c r="E3413" s="29"/>
      <c r="F3413" s="70"/>
      <c r="G3413" s="67"/>
      <c r="H3413" s="67"/>
      <c r="I3413" s="70"/>
      <c r="J3413"/>
      <c r="K3413"/>
      <c r="L3413" s="58"/>
      <c r="M3413" s="58"/>
      <c r="N3413" s="58"/>
      <c r="O3413" s="58"/>
    </row>
    <row r="3414" spans="1:15" s="50" customFormat="1">
      <c r="A3414" s="62" t="str">
        <f>IF(Tabela3[[#This Row],[GOL CASA]]&lt;&gt;"",1,"")</f>
        <v/>
      </c>
      <c r="B3414" s="49">
        <f t="shared" si="53"/>
        <v>3089</v>
      </c>
      <c r="C3414" s="50" t="s">
        <v>119</v>
      </c>
      <c r="D3414" s="51"/>
      <c r="E3414" s="29"/>
      <c r="F3414" s="70"/>
      <c r="G3414" s="67"/>
      <c r="H3414" s="67"/>
      <c r="I3414" s="70"/>
      <c r="J3414"/>
      <c r="K3414"/>
      <c r="L3414" s="58"/>
      <c r="M3414" s="58"/>
      <c r="N3414" s="58"/>
      <c r="O3414" s="58"/>
    </row>
    <row r="3415" spans="1:15" s="50" customFormat="1">
      <c r="A3415" s="62" t="str">
        <f>IF(Tabela3[[#This Row],[GOL CASA]]&lt;&gt;"",1,"")</f>
        <v/>
      </c>
      <c r="B3415" s="49">
        <f t="shared" si="53"/>
        <v>3090</v>
      </c>
      <c r="C3415" s="50" t="s">
        <v>119</v>
      </c>
      <c r="D3415" s="51"/>
      <c r="E3415" s="29"/>
      <c r="F3415" s="70"/>
      <c r="G3415" s="67"/>
      <c r="H3415" s="67"/>
      <c r="I3415" s="70"/>
      <c r="J3415"/>
      <c r="K3415"/>
      <c r="L3415" s="58"/>
      <c r="M3415" s="58"/>
      <c r="N3415" s="58"/>
      <c r="O3415" s="58"/>
    </row>
    <row r="3416" spans="1:15" s="50" customFormat="1">
      <c r="A3416" s="62" t="str">
        <f>IF(Tabela3[[#This Row],[GOL CASA]]&lt;&gt;"",1,"")</f>
        <v/>
      </c>
      <c r="B3416" s="49">
        <f t="shared" si="53"/>
        <v>3091</v>
      </c>
      <c r="C3416" s="50" t="s">
        <v>119</v>
      </c>
      <c r="D3416" s="51"/>
      <c r="E3416" s="29"/>
      <c r="F3416" s="70"/>
      <c r="G3416" s="67"/>
      <c r="H3416" s="67"/>
      <c r="I3416" s="70"/>
      <c r="J3416"/>
      <c r="K3416"/>
      <c r="L3416" s="58"/>
      <c r="M3416" s="58"/>
      <c r="N3416" s="58"/>
      <c r="O3416" s="58"/>
    </row>
    <row r="3417" spans="1:15" s="50" customFormat="1">
      <c r="A3417" s="62" t="str">
        <f>IF(Tabela3[[#This Row],[GOL CASA]]&lt;&gt;"",1,"")</f>
        <v/>
      </c>
      <c r="B3417" s="49">
        <f t="shared" si="53"/>
        <v>3092</v>
      </c>
      <c r="C3417" s="50" t="s">
        <v>119</v>
      </c>
      <c r="D3417" s="51"/>
      <c r="E3417" s="29"/>
      <c r="F3417" s="70"/>
      <c r="G3417" s="67"/>
      <c r="H3417" s="67"/>
      <c r="I3417" s="70"/>
      <c r="J3417"/>
      <c r="K3417"/>
      <c r="L3417" s="58"/>
      <c r="M3417" s="58"/>
      <c r="N3417" s="58"/>
      <c r="O3417" s="58"/>
    </row>
    <row r="3418" spans="1:15" s="50" customFormat="1">
      <c r="A3418" s="62" t="str">
        <f>IF(Tabela3[[#This Row],[GOL CASA]]&lt;&gt;"",1,"")</f>
        <v/>
      </c>
      <c r="B3418" s="49">
        <f t="shared" si="53"/>
        <v>3093</v>
      </c>
      <c r="C3418" s="50" t="s">
        <v>119</v>
      </c>
      <c r="D3418" s="51"/>
      <c r="E3418" s="29"/>
      <c r="F3418" s="70"/>
      <c r="G3418" s="67"/>
      <c r="H3418" s="67"/>
      <c r="I3418" s="70"/>
      <c r="J3418"/>
      <c r="K3418"/>
      <c r="L3418" s="58"/>
      <c r="M3418" s="58"/>
      <c r="N3418" s="58"/>
      <c r="O3418" s="58"/>
    </row>
    <row r="3419" spans="1:15" s="50" customFormat="1">
      <c r="A3419" s="62" t="str">
        <f>IF(Tabela3[[#This Row],[GOL CASA]]&lt;&gt;"",1,"")</f>
        <v/>
      </c>
      <c r="B3419" s="49">
        <f t="shared" si="53"/>
        <v>3094</v>
      </c>
      <c r="C3419" s="50" t="s">
        <v>119</v>
      </c>
      <c r="D3419" s="51"/>
      <c r="E3419" s="29"/>
      <c r="F3419" s="70"/>
      <c r="G3419" s="67"/>
      <c r="H3419" s="67"/>
      <c r="I3419" s="70"/>
      <c r="J3419"/>
      <c r="K3419"/>
      <c r="L3419" s="58"/>
      <c r="M3419" s="58"/>
      <c r="N3419" s="58"/>
      <c r="O3419" s="58"/>
    </row>
    <row r="3420" spans="1:15" s="50" customFormat="1">
      <c r="A3420" s="62" t="str">
        <f>IF(Tabela3[[#This Row],[GOL CASA]]&lt;&gt;"",1,"")</f>
        <v/>
      </c>
      <c r="B3420" s="49">
        <f t="shared" si="53"/>
        <v>3095</v>
      </c>
      <c r="C3420" s="50" t="s">
        <v>119</v>
      </c>
      <c r="D3420" s="51"/>
      <c r="E3420" s="29"/>
      <c r="F3420" s="70"/>
      <c r="G3420" s="67"/>
      <c r="H3420" s="67"/>
      <c r="I3420" s="70"/>
      <c r="J3420"/>
      <c r="K3420"/>
      <c r="L3420" s="58"/>
      <c r="M3420" s="58"/>
      <c r="N3420" s="58"/>
      <c r="O3420" s="58"/>
    </row>
    <row r="3421" spans="1:15" s="50" customFormat="1">
      <c r="A3421" s="62" t="str">
        <f>IF(Tabela3[[#This Row],[GOL CASA]]&lt;&gt;"",1,"")</f>
        <v/>
      </c>
      <c r="B3421" s="49">
        <f t="shared" si="53"/>
        <v>3096</v>
      </c>
      <c r="C3421" s="50" t="s">
        <v>119</v>
      </c>
      <c r="D3421" s="51"/>
      <c r="E3421" s="29"/>
      <c r="F3421" s="70"/>
      <c r="G3421" s="67"/>
      <c r="H3421" s="67"/>
      <c r="I3421" s="70"/>
      <c r="J3421"/>
      <c r="K3421"/>
      <c r="L3421" s="58"/>
      <c r="M3421" s="58"/>
      <c r="N3421" s="58"/>
      <c r="O3421" s="58"/>
    </row>
    <row r="3422" spans="1:15" s="50" customFormat="1">
      <c r="A3422" s="62" t="str">
        <f>IF(Tabela3[[#This Row],[GOL CASA]]&lt;&gt;"",1,"")</f>
        <v/>
      </c>
      <c r="B3422" s="49">
        <f t="shared" si="53"/>
        <v>3097</v>
      </c>
      <c r="C3422" s="50" t="s">
        <v>119</v>
      </c>
      <c r="D3422" s="51"/>
      <c r="E3422" s="29"/>
      <c r="F3422" s="70"/>
      <c r="G3422" s="67"/>
      <c r="H3422" s="67"/>
      <c r="I3422" s="70"/>
      <c r="J3422"/>
      <c r="K3422"/>
      <c r="L3422" s="58"/>
      <c r="M3422" s="58"/>
      <c r="N3422" s="58"/>
      <c r="O3422" s="58"/>
    </row>
    <row r="3423" spans="1:15" s="50" customFormat="1">
      <c r="A3423" s="62" t="str">
        <f>IF(Tabela3[[#This Row],[GOL CASA]]&lt;&gt;"",1,"")</f>
        <v/>
      </c>
      <c r="B3423" s="49">
        <f t="shared" si="53"/>
        <v>3098</v>
      </c>
      <c r="C3423" s="50" t="s">
        <v>119</v>
      </c>
      <c r="D3423" s="51"/>
      <c r="E3423" s="29"/>
      <c r="F3423" s="70"/>
      <c r="G3423" s="67"/>
      <c r="H3423" s="67"/>
      <c r="I3423" s="70"/>
      <c r="J3423"/>
      <c r="K3423"/>
      <c r="L3423" s="58"/>
      <c r="M3423" s="58"/>
      <c r="N3423" s="58"/>
      <c r="O3423" s="58"/>
    </row>
    <row r="3424" spans="1:15" s="50" customFormat="1">
      <c r="A3424" s="62" t="str">
        <f>IF(Tabela3[[#This Row],[GOL CASA]]&lt;&gt;"",1,"")</f>
        <v/>
      </c>
      <c r="B3424" s="49">
        <f t="shared" si="53"/>
        <v>3099</v>
      </c>
      <c r="C3424" s="50" t="s">
        <v>119</v>
      </c>
      <c r="D3424" s="51"/>
      <c r="E3424" s="29"/>
      <c r="F3424" s="70"/>
      <c r="G3424" s="67"/>
      <c r="H3424" s="67"/>
      <c r="I3424" s="70"/>
      <c r="J3424"/>
      <c r="K3424"/>
      <c r="L3424" s="58"/>
      <c r="M3424" s="58"/>
      <c r="N3424" s="58"/>
      <c r="O3424" s="58"/>
    </row>
    <row r="3425" spans="1:15" s="50" customFormat="1">
      <c r="A3425" s="62" t="str">
        <f>IF(Tabela3[[#This Row],[GOL CASA]]&lt;&gt;"",1,"")</f>
        <v/>
      </c>
      <c r="B3425" s="49">
        <f t="shared" si="53"/>
        <v>3100</v>
      </c>
      <c r="C3425" s="50" t="s">
        <v>119</v>
      </c>
      <c r="D3425" s="51"/>
      <c r="E3425" s="29"/>
      <c r="F3425" s="70"/>
      <c r="G3425" s="67"/>
      <c r="H3425" s="67"/>
      <c r="I3425" s="70"/>
      <c r="J3425"/>
      <c r="K3425"/>
      <c r="L3425" s="58"/>
      <c r="M3425" s="58"/>
      <c r="N3425" s="58"/>
      <c r="O3425" s="58"/>
    </row>
    <row r="3426" spans="1:15" s="50" customFormat="1">
      <c r="A3426" s="62" t="str">
        <f>IF(Tabela3[[#This Row],[GOL CASA]]&lt;&gt;"",1,"")</f>
        <v/>
      </c>
      <c r="B3426" s="49">
        <f t="shared" si="53"/>
        <v>3101</v>
      </c>
      <c r="C3426" s="50" t="s">
        <v>119</v>
      </c>
      <c r="D3426" s="51"/>
      <c r="E3426" s="29"/>
      <c r="F3426" s="70"/>
      <c r="G3426" s="67"/>
      <c r="H3426" s="67"/>
      <c r="I3426" s="70"/>
      <c r="J3426"/>
      <c r="K3426"/>
      <c r="L3426" s="58"/>
      <c r="M3426" s="58"/>
      <c r="N3426" s="58"/>
      <c r="O3426" s="58"/>
    </row>
    <row r="3427" spans="1:15" s="50" customFormat="1">
      <c r="A3427" s="62" t="str">
        <f>IF(Tabela3[[#This Row],[GOL CASA]]&lt;&gt;"",1,"")</f>
        <v/>
      </c>
      <c r="B3427" s="49">
        <f t="shared" si="53"/>
        <v>3102</v>
      </c>
      <c r="C3427" s="50" t="s">
        <v>119</v>
      </c>
      <c r="D3427" s="51"/>
      <c r="E3427" s="29"/>
      <c r="F3427" s="70"/>
      <c r="G3427" s="67"/>
      <c r="H3427" s="67"/>
      <c r="I3427" s="70"/>
      <c r="J3427"/>
      <c r="K3427"/>
      <c r="L3427" s="58"/>
      <c r="M3427" s="58"/>
      <c r="N3427" s="58"/>
      <c r="O3427" s="58"/>
    </row>
    <row r="3428" spans="1:15" s="50" customFormat="1">
      <c r="A3428" s="62" t="str">
        <f>IF(Tabela3[[#This Row],[GOL CASA]]&lt;&gt;"",1,"")</f>
        <v/>
      </c>
      <c r="B3428" s="49">
        <f t="shared" si="53"/>
        <v>3103</v>
      </c>
      <c r="C3428" s="50" t="s">
        <v>119</v>
      </c>
      <c r="D3428" s="51"/>
      <c r="E3428" s="29"/>
      <c r="F3428" s="70"/>
      <c r="G3428" s="67"/>
      <c r="H3428" s="67"/>
      <c r="I3428" s="70"/>
      <c r="J3428"/>
      <c r="K3428"/>
      <c r="L3428" s="58"/>
      <c r="M3428" s="58"/>
      <c r="N3428" s="58"/>
      <c r="O3428" s="58"/>
    </row>
    <row r="3429" spans="1:15" s="50" customFormat="1">
      <c r="A3429" s="62" t="str">
        <f>IF(Tabela3[[#This Row],[GOL CASA]]&lt;&gt;"",1,"")</f>
        <v/>
      </c>
      <c r="B3429" s="49">
        <f t="shared" si="53"/>
        <v>3104</v>
      </c>
      <c r="C3429" s="50" t="s">
        <v>119</v>
      </c>
      <c r="D3429" s="51"/>
      <c r="E3429" s="29"/>
      <c r="F3429" s="70"/>
      <c r="G3429" s="67"/>
      <c r="H3429" s="67"/>
      <c r="I3429" s="70"/>
      <c r="J3429"/>
      <c r="K3429"/>
      <c r="L3429" s="58"/>
      <c r="M3429" s="58"/>
      <c r="N3429" s="58"/>
      <c r="O3429" s="58"/>
    </row>
    <row r="3430" spans="1:15" s="50" customFormat="1">
      <c r="A3430" s="62" t="str">
        <f>IF(Tabela3[[#This Row],[GOL CASA]]&lt;&gt;"",1,"")</f>
        <v/>
      </c>
      <c r="B3430" s="49">
        <f t="shared" si="53"/>
        <v>3105</v>
      </c>
      <c r="C3430" s="50" t="s">
        <v>119</v>
      </c>
      <c r="D3430" s="51"/>
      <c r="E3430" s="29"/>
      <c r="F3430" s="70"/>
      <c r="G3430" s="67"/>
      <c r="H3430" s="67"/>
      <c r="I3430" s="70"/>
      <c r="J3430"/>
      <c r="K3430"/>
      <c r="L3430" s="58"/>
      <c r="M3430" s="58"/>
      <c r="N3430" s="58"/>
      <c r="O3430" s="58"/>
    </row>
    <row r="3431" spans="1:15" s="50" customFormat="1">
      <c r="A3431" s="62" t="str">
        <f>IF(Tabela3[[#This Row],[GOL CASA]]&lt;&gt;"",1,"")</f>
        <v/>
      </c>
      <c r="B3431" s="49">
        <f t="shared" si="53"/>
        <v>3106</v>
      </c>
      <c r="C3431" s="50" t="s">
        <v>119</v>
      </c>
      <c r="D3431" s="51"/>
      <c r="E3431" s="29"/>
      <c r="F3431" s="70"/>
      <c r="G3431" s="67"/>
      <c r="H3431" s="67"/>
      <c r="I3431" s="70"/>
      <c r="J3431"/>
      <c r="K3431"/>
      <c r="L3431" s="58"/>
      <c r="M3431" s="58"/>
      <c r="N3431" s="58"/>
      <c r="O3431" s="58"/>
    </row>
    <row r="3432" spans="1:15" s="50" customFormat="1">
      <c r="A3432" s="62" t="str">
        <f>IF(Tabela3[[#This Row],[GOL CASA]]&lt;&gt;"",1,"")</f>
        <v/>
      </c>
      <c r="B3432" s="49">
        <f t="shared" si="53"/>
        <v>3107</v>
      </c>
      <c r="C3432" s="50" t="s">
        <v>119</v>
      </c>
      <c r="D3432" s="51"/>
      <c r="E3432" s="29"/>
      <c r="F3432" s="70"/>
      <c r="G3432" s="67"/>
      <c r="H3432" s="67"/>
      <c r="I3432" s="70"/>
      <c r="J3432"/>
      <c r="K3432"/>
      <c r="L3432" s="58"/>
      <c r="M3432" s="58"/>
      <c r="N3432" s="58"/>
      <c r="O3432" s="58"/>
    </row>
    <row r="3433" spans="1:15" s="50" customFormat="1">
      <c r="A3433" s="62" t="str">
        <f>IF(Tabela3[[#This Row],[GOL CASA]]&lt;&gt;"",1,"")</f>
        <v/>
      </c>
      <c r="B3433" s="49">
        <f t="shared" si="53"/>
        <v>3108</v>
      </c>
      <c r="C3433" s="50" t="s">
        <v>119</v>
      </c>
      <c r="D3433" s="51"/>
      <c r="E3433" s="29"/>
      <c r="F3433" s="70"/>
      <c r="G3433" s="67"/>
      <c r="H3433" s="67"/>
      <c r="I3433" s="70"/>
      <c r="J3433"/>
      <c r="K3433"/>
      <c r="L3433" s="58"/>
      <c r="M3433" s="58"/>
      <c r="N3433" s="58"/>
      <c r="O3433" s="58"/>
    </row>
    <row r="3434" spans="1:15" s="50" customFormat="1">
      <c r="A3434" s="62" t="str">
        <f>IF(Tabela3[[#This Row],[GOL CASA]]&lt;&gt;"",1,"")</f>
        <v/>
      </c>
      <c r="B3434" s="49">
        <f t="shared" si="53"/>
        <v>3109</v>
      </c>
      <c r="C3434" s="50" t="s">
        <v>119</v>
      </c>
      <c r="D3434" s="51"/>
      <c r="E3434" s="29"/>
      <c r="F3434" s="70"/>
      <c r="G3434" s="67"/>
      <c r="H3434" s="67"/>
      <c r="I3434" s="70"/>
      <c r="J3434"/>
      <c r="K3434"/>
      <c r="L3434" s="58"/>
      <c r="M3434" s="58"/>
      <c r="N3434" s="58"/>
      <c r="O3434" s="58"/>
    </row>
    <row r="3435" spans="1:15" s="50" customFormat="1">
      <c r="A3435" s="62" t="str">
        <f>IF(Tabela3[[#This Row],[GOL CASA]]&lt;&gt;"",1,"")</f>
        <v/>
      </c>
      <c r="B3435" s="49">
        <f t="shared" si="53"/>
        <v>3110</v>
      </c>
      <c r="C3435" s="50" t="s">
        <v>119</v>
      </c>
      <c r="D3435" s="51"/>
      <c r="E3435" s="29"/>
      <c r="F3435" s="70"/>
      <c r="G3435" s="67"/>
      <c r="H3435" s="67"/>
      <c r="I3435" s="70"/>
      <c r="J3435"/>
      <c r="K3435"/>
      <c r="L3435" s="58"/>
      <c r="M3435" s="58"/>
      <c r="N3435" s="58"/>
      <c r="O3435" s="58"/>
    </row>
    <row r="3436" spans="1:15" s="50" customFormat="1">
      <c r="A3436" s="62" t="str">
        <f>IF(Tabela3[[#This Row],[GOL CASA]]&lt;&gt;"",1,"")</f>
        <v/>
      </c>
      <c r="B3436" s="49">
        <f t="shared" si="53"/>
        <v>3111</v>
      </c>
      <c r="C3436" s="50" t="s">
        <v>119</v>
      </c>
      <c r="D3436" s="51"/>
      <c r="E3436" s="29"/>
      <c r="F3436" s="70"/>
      <c r="G3436" s="67"/>
      <c r="H3436" s="67"/>
      <c r="I3436" s="70"/>
      <c r="J3436"/>
      <c r="K3436"/>
      <c r="L3436" s="58"/>
      <c r="M3436" s="58"/>
      <c r="N3436" s="58"/>
      <c r="O3436" s="58"/>
    </row>
    <row r="3437" spans="1:15" s="50" customFormat="1">
      <c r="A3437" s="62" t="str">
        <f>IF(Tabela3[[#This Row],[GOL CASA]]&lt;&gt;"",1,"")</f>
        <v/>
      </c>
      <c r="B3437" s="49">
        <f t="shared" si="53"/>
        <v>3112</v>
      </c>
      <c r="C3437" s="50" t="s">
        <v>119</v>
      </c>
      <c r="D3437" s="51"/>
      <c r="E3437" s="29"/>
      <c r="F3437" s="70"/>
      <c r="G3437" s="67"/>
      <c r="H3437" s="67"/>
      <c r="I3437" s="70"/>
      <c r="J3437"/>
      <c r="K3437"/>
      <c r="L3437" s="58"/>
      <c r="M3437" s="58"/>
      <c r="N3437" s="58"/>
      <c r="O3437" s="58"/>
    </row>
    <row r="3438" spans="1:15" s="50" customFormat="1">
      <c r="A3438" s="62" t="str">
        <f>IF(Tabela3[[#This Row],[GOL CASA]]&lt;&gt;"",1,"")</f>
        <v/>
      </c>
      <c r="B3438" s="49">
        <f t="shared" si="53"/>
        <v>3113</v>
      </c>
      <c r="C3438" s="50" t="s">
        <v>119</v>
      </c>
      <c r="D3438" s="51"/>
      <c r="E3438" s="29"/>
      <c r="F3438" s="70"/>
      <c r="G3438" s="67"/>
      <c r="H3438" s="67"/>
      <c r="I3438" s="70"/>
      <c r="J3438"/>
      <c r="K3438"/>
      <c r="L3438" s="58"/>
      <c r="M3438" s="58"/>
      <c r="N3438" s="58"/>
      <c r="O3438" s="58"/>
    </row>
    <row r="3439" spans="1:15" s="50" customFormat="1">
      <c r="A3439" s="62" t="str">
        <f>IF(Tabela3[[#This Row],[GOL CASA]]&lt;&gt;"",1,"")</f>
        <v/>
      </c>
      <c r="B3439" s="49">
        <f t="shared" si="53"/>
        <v>3114</v>
      </c>
      <c r="C3439" s="50" t="s">
        <v>119</v>
      </c>
      <c r="D3439" s="51"/>
      <c r="E3439" s="29"/>
      <c r="F3439" s="70"/>
      <c r="G3439" s="67"/>
      <c r="H3439" s="67"/>
      <c r="I3439" s="70"/>
      <c r="J3439"/>
      <c r="K3439"/>
      <c r="L3439" s="58"/>
      <c r="M3439" s="58"/>
      <c r="N3439" s="58"/>
      <c r="O3439" s="58"/>
    </row>
    <row r="3440" spans="1:15" s="50" customFormat="1">
      <c r="A3440" s="62" t="str">
        <f>IF(Tabela3[[#This Row],[GOL CASA]]&lt;&gt;"",1,"")</f>
        <v/>
      </c>
      <c r="B3440" s="49">
        <f t="shared" si="53"/>
        <v>3115</v>
      </c>
      <c r="C3440" s="50" t="s">
        <v>119</v>
      </c>
      <c r="D3440" s="51"/>
      <c r="E3440" s="29"/>
      <c r="F3440" s="70"/>
      <c r="G3440" s="67"/>
      <c r="H3440" s="67"/>
      <c r="I3440" s="70"/>
      <c r="J3440"/>
      <c r="K3440"/>
      <c r="L3440" s="58"/>
      <c r="M3440" s="58"/>
      <c r="N3440" s="58"/>
      <c r="O3440" s="58"/>
    </row>
    <row r="3441" spans="1:15" s="50" customFormat="1">
      <c r="A3441" s="62" t="str">
        <f>IF(Tabela3[[#This Row],[GOL CASA]]&lt;&gt;"",1,"")</f>
        <v/>
      </c>
      <c r="B3441" s="49">
        <f t="shared" si="53"/>
        <v>3116</v>
      </c>
      <c r="C3441" s="50" t="s">
        <v>119</v>
      </c>
      <c r="D3441" s="51"/>
      <c r="E3441" s="29"/>
      <c r="F3441" s="70"/>
      <c r="G3441" s="67"/>
      <c r="H3441" s="67"/>
      <c r="I3441" s="70"/>
      <c r="J3441"/>
      <c r="K3441"/>
      <c r="L3441" s="58"/>
      <c r="M3441" s="58"/>
      <c r="N3441" s="58"/>
      <c r="O3441" s="58"/>
    </row>
    <row r="3442" spans="1:15" s="50" customFormat="1">
      <c r="A3442" s="62" t="str">
        <f>IF(Tabela3[[#This Row],[GOL CASA]]&lt;&gt;"",1,"")</f>
        <v/>
      </c>
      <c r="B3442" s="49">
        <f t="shared" si="53"/>
        <v>3117</v>
      </c>
      <c r="C3442" s="50" t="s">
        <v>119</v>
      </c>
      <c r="D3442" s="51"/>
      <c r="E3442" s="29"/>
      <c r="F3442" s="70"/>
      <c r="G3442" s="67"/>
      <c r="H3442" s="67"/>
      <c r="I3442" s="70"/>
      <c r="J3442"/>
      <c r="K3442"/>
      <c r="L3442" s="58"/>
      <c r="M3442" s="58"/>
      <c r="N3442" s="58"/>
      <c r="O3442" s="58"/>
    </row>
    <row r="3443" spans="1:15" s="50" customFormat="1">
      <c r="A3443" s="62" t="str">
        <f>IF(Tabela3[[#This Row],[GOL CASA]]&lt;&gt;"",1,"")</f>
        <v/>
      </c>
      <c r="B3443" s="49">
        <f t="shared" si="53"/>
        <v>3118</v>
      </c>
      <c r="C3443" s="50" t="s">
        <v>119</v>
      </c>
      <c r="D3443" s="51"/>
      <c r="E3443" s="29"/>
      <c r="F3443" s="70"/>
      <c r="G3443" s="67"/>
      <c r="H3443" s="67"/>
      <c r="I3443" s="70"/>
      <c r="J3443"/>
      <c r="K3443"/>
      <c r="L3443" s="58"/>
      <c r="M3443" s="58"/>
      <c r="N3443" s="58"/>
      <c r="O3443" s="58"/>
    </row>
    <row r="3444" spans="1:15" s="50" customFormat="1">
      <c r="A3444" s="62" t="str">
        <f>IF(Tabela3[[#This Row],[GOL CASA]]&lt;&gt;"",1,"")</f>
        <v/>
      </c>
      <c r="B3444" s="49">
        <f t="shared" si="53"/>
        <v>3119</v>
      </c>
      <c r="C3444" s="50" t="s">
        <v>119</v>
      </c>
      <c r="D3444" s="51"/>
      <c r="E3444" s="29"/>
      <c r="F3444" s="70"/>
      <c r="G3444" s="67"/>
      <c r="H3444" s="67"/>
      <c r="I3444" s="70"/>
      <c r="J3444"/>
      <c r="K3444"/>
      <c r="L3444" s="58"/>
      <c r="M3444" s="58"/>
      <c r="N3444" s="58"/>
      <c r="O3444" s="58"/>
    </row>
    <row r="3445" spans="1:15" s="50" customFormat="1">
      <c r="A3445" s="62" t="str">
        <f>IF(Tabela3[[#This Row],[GOL CASA]]&lt;&gt;"",1,"")</f>
        <v/>
      </c>
      <c r="B3445" s="49">
        <f t="shared" si="53"/>
        <v>3120</v>
      </c>
      <c r="C3445" s="50" t="s">
        <v>119</v>
      </c>
      <c r="D3445" s="51"/>
      <c r="E3445" s="29"/>
      <c r="F3445" s="70"/>
      <c r="G3445" s="67"/>
      <c r="H3445" s="67"/>
      <c r="I3445" s="70"/>
      <c r="J3445"/>
      <c r="K3445"/>
      <c r="L3445" s="58"/>
      <c r="M3445" s="58"/>
      <c r="N3445" s="58"/>
      <c r="O3445" s="58"/>
    </row>
    <row r="3446" spans="1:15" s="50" customFormat="1">
      <c r="A3446" s="62" t="str">
        <f>IF(Tabela3[[#This Row],[GOL CASA]]&lt;&gt;"",1,"")</f>
        <v/>
      </c>
      <c r="B3446" s="49">
        <f t="shared" si="53"/>
        <v>3121</v>
      </c>
      <c r="C3446" s="50" t="s">
        <v>119</v>
      </c>
      <c r="D3446" s="51"/>
      <c r="E3446" s="29"/>
      <c r="F3446" s="70"/>
      <c r="G3446" s="67"/>
      <c r="H3446" s="67"/>
      <c r="I3446" s="70"/>
      <c r="J3446"/>
      <c r="K3446"/>
      <c r="L3446" s="58"/>
      <c r="M3446" s="58"/>
      <c r="N3446" s="58"/>
      <c r="O3446" s="58"/>
    </row>
    <row r="3447" spans="1:15" s="50" customFormat="1">
      <c r="A3447" s="62" t="str">
        <f>IF(Tabela3[[#This Row],[GOL CASA]]&lt;&gt;"",1,"")</f>
        <v/>
      </c>
      <c r="B3447" s="49">
        <f t="shared" si="53"/>
        <v>3122</v>
      </c>
      <c r="C3447" s="50" t="s">
        <v>119</v>
      </c>
      <c r="D3447" s="51"/>
      <c r="E3447" s="29"/>
      <c r="F3447" s="70"/>
      <c r="G3447" s="67"/>
      <c r="H3447" s="67"/>
      <c r="I3447" s="70"/>
      <c r="J3447"/>
      <c r="K3447"/>
      <c r="L3447" s="58"/>
      <c r="M3447" s="58"/>
      <c r="N3447" s="58"/>
      <c r="O3447" s="58"/>
    </row>
    <row r="3448" spans="1:15" s="50" customFormat="1">
      <c r="A3448" s="62" t="str">
        <f>IF(Tabela3[[#This Row],[GOL CASA]]&lt;&gt;"",1,"")</f>
        <v/>
      </c>
      <c r="B3448" s="49">
        <f t="shared" si="53"/>
        <v>3123</v>
      </c>
      <c r="C3448" s="50" t="s">
        <v>119</v>
      </c>
      <c r="D3448" s="51"/>
      <c r="E3448" s="29"/>
      <c r="F3448" s="70"/>
      <c r="G3448" s="67"/>
      <c r="H3448" s="67"/>
      <c r="I3448" s="70"/>
      <c r="J3448"/>
      <c r="K3448"/>
      <c r="L3448" s="58"/>
      <c r="M3448" s="58"/>
      <c r="N3448" s="58"/>
      <c r="O3448" s="58"/>
    </row>
    <row r="3449" spans="1:15" s="50" customFormat="1">
      <c r="A3449" s="62" t="str">
        <f>IF(Tabela3[[#This Row],[GOL CASA]]&lt;&gt;"",1,"")</f>
        <v/>
      </c>
      <c r="B3449" s="49">
        <f t="shared" si="53"/>
        <v>3124</v>
      </c>
      <c r="C3449" s="50" t="s">
        <v>119</v>
      </c>
      <c r="D3449" s="51"/>
      <c r="E3449" s="29"/>
      <c r="F3449" s="70"/>
      <c r="G3449" s="67"/>
      <c r="H3449" s="67"/>
      <c r="I3449" s="70"/>
      <c r="J3449"/>
      <c r="K3449"/>
      <c r="L3449" s="58"/>
      <c r="M3449" s="58"/>
      <c r="N3449" s="58"/>
      <c r="O3449" s="58"/>
    </row>
    <row r="3450" spans="1:15" s="50" customFormat="1">
      <c r="A3450" s="62" t="str">
        <f>IF(Tabela3[[#This Row],[GOL CASA]]&lt;&gt;"",1,"")</f>
        <v/>
      </c>
      <c r="B3450" s="49">
        <f t="shared" si="53"/>
        <v>3125</v>
      </c>
      <c r="C3450" s="50" t="s">
        <v>119</v>
      </c>
      <c r="D3450" s="51"/>
      <c r="E3450" s="29"/>
      <c r="F3450" s="70"/>
      <c r="G3450" s="67"/>
      <c r="H3450" s="67"/>
      <c r="I3450" s="70"/>
      <c r="J3450"/>
      <c r="K3450"/>
      <c r="L3450" s="58"/>
      <c r="M3450" s="58"/>
      <c r="N3450" s="58"/>
      <c r="O3450" s="58"/>
    </row>
    <row r="3451" spans="1:15" s="50" customFormat="1">
      <c r="A3451" s="62" t="str">
        <f>IF(Tabela3[[#This Row],[GOL CASA]]&lt;&gt;"",1,"")</f>
        <v/>
      </c>
      <c r="B3451" s="49">
        <f t="shared" si="53"/>
        <v>3126</v>
      </c>
      <c r="C3451" s="50" t="s">
        <v>119</v>
      </c>
      <c r="D3451" s="51"/>
      <c r="E3451" s="29"/>
      <c r="F3451" s="70"/>
      <c r="G3451" s="67"/>
      <c r="H3451" s="67"/>
      <c r="I3451" s="70"/>
      <c r="J3451"/>
      <c r="K3451"/>
      <c r="L3451" s="58"/>
      <c r="M3451" s="58"/>
      <c r="N3451" s="58"/>
      <c r="O3451" s="58"/>
    </row>
    <row r="3452" spans="1:15" s="50" customFormat="1">
      <c r="A3452" s="62" t="str">
        <f>IF(Tabela3[[#This Row],[GOL CASA]]&lt;&gt;"",1,"")</f>
        <v/>
      </c>
      <c r="B3452" s="49">
        <f t="shared" si="53"/>
        <v>3127</v>
      </c>
      <c r="C3452" s="50" t="s">
        <v>119</v>
      </c>
      <c r="D3452" s="51"/>
      <c r="E3452" s="29"/>
      <c r="F3452" s="70"/>
      <c r="G3452" s="67"/>
      <c r="H3452" s="67"/>
      <c r="I3452" s="70"/>
      <c r="J3452"/>
      <c r="K3452"/>
      <c r="L3452" s="58"/>
      <c r="M3452" s="58"/>
      <c r="N3452" s="58"/>
      <c r="O3452" s="58"/>
    </row>
    <row r="3453" spans="1:15" s="50" customFormat="1">
      <c r="A3453" s="62" t="str">
        <f>IF(Tabela3[[#This Row],[GOL CASA]]&lt;&gt;"",1,"")</f>
        <v/>
      </c>
      <c r="B3453" s="49">
        <f t="shared" si="53"/>
        <v>3128</v>
      </c>
      <c r="C3453" s="50" t="s">
        <v>119</v>
      </c>
      <c r="D3453" s="51"/>
      <c r="E3453" s="29"/>
      <c r="F3453" s="70"/>
      <c r="G3453" s="67"/>
      <c r="H3453" s="67"/>
      <c r="I3453" s="70"/>
      <c r="J3453"/>
      <c r="K3453"/>
      <c r="L3453" s="58"/>
      <c r="M3453" s="58"/>
      <c r="N3453" s="58"/>
      <c r="O3453" s="58"/>
    </row>
    <row r="3454" spans="1:15" s="50" customFormat="1">
      <c r="A3454" s="62" t="str">
        <f>IF(Tabela3[[#This Row],[GOL CASA]]&lt;&gt;"",1,"")</f>
        <v/>
      </c>
      <c r="B3454" s="49">
        <f t="shared" si="53"/>
        <v>3129</v>
      </c>
      <c r="C3454" s="50" t="s">
        <v>119</v>
      </c>
      <c r="D3454" s="51"/>
      <c r="E3454" s="29"/>
      <c r="F3454" s="70"/>
      <c r="G3454" s="67"/>
      <c r="H3454" s="67"/>
      <c r="I3454" s="70"/>
      <c r="J3454"/>
      <c r="K3454"/>
      <c r="L3454" s="58"/>
      <c r="M3454" s="58"/>
      <c r="N3454" s="58"/>
      <c r="O3454" s="58"/>
    </row>
    <row r="3455" spans="1:15" s="50" customFormat="1">
      <c r="A3455" s="62" t="str">
        <f>IF(Tabela3[[#This Row],[GOL CASA]]&lt;&gt;"",1,"")</f>
        <v/>
      </c>
      <c r="B3455" s="49">
        <f t="shared" si="53"/>
        <v>3130</v>
      </c>
      <c r="C3455" s="50" t="s">
        <v>119</v>
      </c>
      <c r="D3455" s="51"/>
      <c r="E3455" s="29"/>
      <c r="F3455" s="70"/>
      <c r="G3455" s="67"/>
      <c r="H3455" s="67"/>
      <c r="I3455" s="70"/>
      <c r="J3455"/>
      <c r="K3455"/>
      <c r="L3455" s="58"/>
      <c r="M3455" s="58"/>
      <c r="N3455" s="58"/>
      <c r="O3455" s="58"/>
    </row>
    <row r="3456" spans="1:15" s="50" customFormat="1">
      <c r="A3456" s="62" t="str">
        <f>IF(Tabela3[[#This Row],[GOL CASA]]&lt;&gt;"",1,"")</f>
        <v/>
      </c>
      <c r="B3456" s="49">
        <f t="shared" si="53"/>
        <v>3131</v>
      </c>
      <c r="C3456" s="50" t="s">
        <v>119</v>
      </c>
      <c r="D3456" s="51"/>
      <c r="E3456" s="29"/>
      <c r="F3456" s="70"/>
      <c r="G3456" s="67"/>
      <c r="H3456" s="67"/>
      <c r="I3456" s="70"/>
      <c r="J3456"/>
      <c r="K3456"/>
      <c r="L3456" s="58"/>
      <c r="M3456" s="58"/>
      <c r="N3456" s="58"/>
      <c r="O3456" s="58"/>
    </row>
    <row r="3457" spans="1:15" s="50" customFormat="1">
      <c r="A3457" s="62" t="str">
        <f>IF(Tabela3[[#This Row],[GOL CASA]]&lt;&gt;"",1,"")</f>
        <v/>
      </c>
      <c r="B3457" s="49">
        <f t="shared" si="53"/>
        <v>3132</v>
      </c>
      <c r="C3457" s="50" t="s">
        <v>119</v>
      </c>
      <c r="D3457" s="51"/>
      <c r="E3457" s="29"/>
      <c r="F3457" s="70"/>
      <c r="G3457" s="67"/>
      <c r="H3457" s="67"/>
      <c r="I3457" s="70"/>
      <c r="J3457"/>
      <c r="K3457"/>
      <c r="L3457" s="58"/>
      <c r="M3457" s="58"/>
      <c r="N3457" s="58"/>
      <c r="O3457" s="58"/>
    </row>
    <row r="3458" spans="1:15" s="50" customFormat="1">
      <c r="A3458" s="62" t="str">
        <f>IF(Tabela3[[#This Row],[GOL CASA]]&lt;&gt;"",1,"")</f>
        <v/>
      </c>
      <c r="B3458" s="49">
        <f t="shared" si="53"/>
        <v>3133</v>
      </c>
      <c r="C3458" s="50" t="s">
        <v>119</v>
      </c>
      <c r="D3458" s="51"/>
      <c r="E3458" s="29"/>
      <c r="F3458" s="70"/>
      <c r="G3458" s="67"/>
      <c r="H3458" s="67"/>
      <c r="I3458" s="70"/>
      <c r="J3458"/>
      <c r="K3458"/>
      <c r="L3458" s="58"/>
      <c r="M3458" s="58"/>
      <c r="N3458" s="58"/>
      <c r="O3458" s="58"/>
    </row>
    <row r="3459" spans="1:15" s="50" customFormat="1">
      <c r="A3459" s="62" t="str">
        <f>IF(Tabela3[[#This Row],[GOL CASA]]&lt;&gt;"",1,"")</f>
        <v/>
      </c>
      <c r="B3459" s="49">
        <f t="shared" si="53"/>
        <v>3134</v>
      </c>
      <c r="C3459" s="50" t="s">
        <v>119</v>
      </c>
      <c r="D3459" s="51"/>
      <c r="E3459" s="29"/>
      <c r="F3459" s="70"/>
      <c r="G3459" s="67"/>
      <c r="H3459" s="67"/>
      <c r="I3459" s="70"/>
      <c r="J3459"/>
      <c r="K3459"/>
      <c r="L3459" s="58"/>
      <c r="M3459" s="58"/>
      <c r="N3459" s="58"/>
      <c r="O3459" s="58"/>
    </row>
    <row r="3460" spans="1:15" s="50" customFormat="1">
      <c r="A3460" s="62" t="str">
        <f>IF(Tabela3[[#This Row],[GOL CASA]]&lt;&gt;"",1,"")</f>
        <v/>
      </c>
      <c r="B3460" s="49">
        <f t="shared" si="53"/>
        <v>3135</v>
      </c>
      <c r="C3460" s="50" t="s">
        <v>119</v>
      </c>
      <c r="D3460" s="51"/>
      <c r="E3460" s="29"/>
      <c r="F3460" s="70"/>
      <c r="G3460" s="67"/>
      <c r="H3460" s="67"/>
      <c r="I3460" s="70"/>
      <c r="J3460"/>
      <c r="K3460"/>
      <c r="L3460" s="58"/>
      <c r="M3460" s="58"/>
      <c r="N3460" s="58"/>
      <c r="O3460" s="58"/>
    </row>
    <row r="3461" spans="1:15" s="50" customFormat="1">
      <c r="A3461" s="62" t="str">
        <f>IF(Tabela3[[#This Row],[GOL CASA]]&lt;&gt;"",1,"")</f>
        <v/>
      </c>
      <c r="B3461" s="49">
        <f t="shared" si="53"/>
        <v>3136</v>
      </c>
      <c r="C3461" s="50" t="s">
        <v>119</v>
      </c>
      <c r="D3461" s="51"/>
      <c r="E3461" s="29"/>
      <c r="F3461" s="70"/>
      <c r="G3461" s="67"/>
      <c r="H3461" s="67"/>
      <c r="I3461" s="70"/>
      <c r="J3461"/>
      <c r="K3461"/>
      <c r="L3461" s="58"/>
      <c r="M3461" s="58"/>
      <c r="N3461" s="58"/>
      <c r="O3461" s="58"/>
    </row>
    <row r="3462" spans="1:15" s="50" customFormat="1">
      <c r="A3462" s="62" t="str">
        <f>IF(Tabela3[[#This Row],[GOL CASA]]&lt;&gt;"",1,"")</f>
        <v/>
      </c>
      <c r="B3462" s="49">
        <f t="shared" si="53"/>
        <v>3137</v>
      </c>
      <c r="C3462" s="50" t="s">
        <v>119</v>
      </c>
      <c r="D3462" s="51"/>
      <c r="E3462" s="29"/>
      <c r="F3462" s="70"/>
      <c r="G3462" s="67"/>
      <c r="H3462" s="67"/>
      <c r="I3462" s="70"/>
      <c r="J3462"/>
      <c r="K3462"/>
      <c r="L3462" s="58"/>
      <c r="M3462" s="58"/>
      <c r="N3462" s="58"/>
      <c r="O3462" s="58"/>
    </row>
    <row r="3463" spans="1:15" s="50" customFormat="1">
      <c r="A3463" s="62" t="str">
        <f>IF(Tabela3[[#This Row],[GOL CASA]]&lt;&gt;"",1,"")</f>
        <v/>
      </c>
      <c r="B3463" s="49">
        <f t="shared" ref="B3463:B3526" si="54">B3462+1</f>
        <v>3138</v>
      </c>
      <c r="C3463" s="50" t="s">
        <v>119</v>
      </c>
      <c r="D3463" s="51"/>
      <c r="E3463" s="29"/>
      <c r="F3463" s="70"/>
      <c r="G3463" s="67"/>
      <c r="H3463" s="67"/>
      <c r="I3463" s="70"/>
      <c r="J3463"/>
      <c r="K3463"/>
      <c r="L3463" s="58"/>
      <c r="M3463" s="58"/>
      <c r="N3463" s="58"/>
      <c r="O3463" s="58"/>
    </row>
    <row r="3464" spans="1:15" s="50" customFormat="1">
      <c r="A3464" s="62" t="str">
        <f>IF(Tabela3[[#This Row],[GOL CASA]]&lt;&gt;"",1,"")</f>
        <v/>
      </c>
      <c r="B3464" s="49">
        <f t="shared" si="54"/>
        <v>3139</v>
      </c>
      <c r="C3464" s="50" t="s">
        <v>119</v>
      </c>
      <c r="D3464" s="51"/>
      <c r="E3464" s="29"/>
      <c r="F3464" s="70"/>
      <c r="G3464" s="67"/>
      <c r="H3464" s="67"/>
      <c r="I3464" s="70"/>
      <c r="J3464"/>
      <c r="K3464"/>
      <c r="L3464" s="58"/>
      <c r="M3464" s="58"/>
      <c r="N3464" s="58"/>
      <c r="O3464" s="58"/>
    </row>
    <row r="3465" spans="1:15" s="50" customFormat="1">
      <c r="A3465" s="62" t="str">
        <f>IF(Tabela3[[#This Row],[GOL CASA]]&lt;&gt;"",1,"")</f>
        <v/>
      </c>
      <c r="B3465" s="49">
        <f t="shared" si="54"/>
        <v>3140</v>
      </c>
      <c r="C3465" s="50" t="s">
        <v>119</v>
      </c>
      <c r="D3465" s="51"/>
      <c r="E3465" s="29"/>
      <c r="F3465" s="70"/>
      <c r="G3465" s="67"/>
      <c r="H3465" s="67"/>
      <c r="I3465" s="70"/>
      <c r="J3465"/>
      <c r="K3465"/>
      <c r="L3465" s="58"/>
      <c r="M3465" s="58"/>
      <c r="N3465" s="58"/>
      <c r="O3465" s="58"/>
    </row>
    <row r="3466" spans="1:15" s="50" customFormat="1">
      <c r="A3466" s="62" t="str">
        <f>IF(Tabela3[[#This Row],[GOL CASA]]&lt;&gt;"",1,"")</f>
        <v/>
      </c>
      <c r="B3466" s="49">
        <f t="shared" si="54"/>
        <v>3141</v>
      </c>
      <c r="C3466" s="50" t="s">
        <v>119</v>
      </c>
      <c r="D3466" s="51"/>
      <c r="E3466" s="29"/>
      <c r="F3466" s="70"/>
      <c r="G3466" s="67"/>
      <c r="H3466" s="67"/>
      <c r="I3466" s="70"/>
      <c r="J3466"/>
      <c r="K3466"/>
      <c r="L3466" s="58"/>
      <c r="M3466" s="58"/>
      <c r="N3466" s="58"/>
      <c r="O3466" s="58"/>
    </row>
    <row r="3467" spans="1:15" s="50" customFormat="1">
      <c r="A3467" s="62" t="str">
        <f>IF(Tabela3[[#This Row],[GOL CASA]]&lt;&gt;"",1,"")</f>
        <v/>
      </c>
      <c r="B3467" s="49">
        <f t="shared" si="54"/>
        <v>3142</v>
      </c>
      <c r="C3467" s="50" t="s">
        <v>119</v>
      </c>
      <c r="D3467" s="51"/>
      <c r="E3467" s="29"/>
      <c r="F3467" s="70"/>
      <c r="G3467" s="67"/>
      <c r="H3467" s="67"/>
      <c r="I3467" s="70"/>
      <c r="J3467"/>
      <c r="K3467"/>
      <c r="L3467" s="58"/>
      <c r="M3467" s="58"/>
      <c r="N3467" s="58"/>
      <c r="O3467" s="58"/>
    </row>
    <row r="3468" spans="1:15" s="50" customFormat="1">
      <c r="A3468" s="62" t="str">
        <f>IF(Tabela3[[#This Row],[GOL CASA]]&lt;&gt;"",1,"")</f>
        <v/>
      </c>
      <c r="B3468" s="49">
        <f t="shared" si="54"/>
        <v>3143</v>
      </c>
      <c r="C3468" s="50" t="s">
        <v>119</v>
      </c>
      <c r="D3468" s="51"/>
      <c r="E3468" s="29"/>
      <c r="F3468" s="70"/>
      <c r="G3468" s="67"/>
      <c r="H3468" s="67"/>
      <c r="I3468" s="70"/>
      <c r="J3468"/>
      <c r="K3468"/>
      <c r="L3468" s="58"/>
      <c r="M3468" s="58"/>
      <c r="N3468" s="58"/>
      <c r="O3468" s="58"/>
    </row>
    <row r="3469" spans="1:15" s="50" customFormat="1">
      <c r="A3469" s="62" t="str">
        <f>IF(Tabela3[[#This Row],[GOL CASA]]&lt;&gt;"",1,"")</f>
        <v/>
      </c>
      <c r="B3469" s="49">
        <f t="shared" si="54"/>
        <v>3144</v>
      </c>
      <c r="C3469" s="50" t="s">
        <v>119</v>
      </c>
      <c r="D3469" s="51"/>
      <c r="E3469" s="29"/>
      <c r="F3469" s="70"/>
      <c r="G3469" s="67"/>
      <c r="H3469" s="67"/>
      <c r="I3469" s="70"/>
      <c r="J3469"/>
      <c r="K3469"/>
      <c r="L3469" s="58"/>
      <c r="M3469" s="58"/>
      <c r="N3469" s="58"/>
      <c r="O3469" s="58"/>
    </row>
    <row r="3470" spans="1:15" s="50" customFormat="1">
      <c r="A3470" s="62" t="str">
        <f>IF(Tabela3[[#This Row],[GOL CASA]]&lt;&gt;"",1,"")</f>
        <v/>
      </c>
      <c r="B3470" s="49">
        <f t="shared" si="54"/>
        <v>3145</v>
      </c>
      <c r="C3470" s="50" t="s">
        <v>119</v>
      </c>
      <c r="D3470" s="51"/>
      <c r="E3470" s="29"/>
      <c r="F3470" s="70"/>
      <c r="G3470" s="67"/>
      <c r="H3470" s="67"/>
      <c r="I3470" s="70"/>
      <c r="J3470"/>
      <c r="K3470"/>
      <c r="L3470" s="58"/>
      <c r="M3470" s="58"/>
      <c r="N3470" s="58"/>
      <c r="O3470" s="58"/>
    </row>
    <row r="3471" spans="1:15" s="50" customFormat="1">
      <c r="A3471" s="62" t="str">
        <f>IF(Tabela3[[#This Row],[GOL CASA]]&lt;&gt;"",1,"")</f>
        <v/>
      </c>
      <c r="B3471" s="49">
        <f t="shared" si="54"/>
        <v>3146</v>
      </c>
      <c r="C3471" s="50" t="s">
        <v>119</v>
      </c>
      <c r="D3471" s="51"/>
      <c r="E3471" s="29"/>
      <c r="F3471" s="70"/>
      <c r="G3471" s="67"/>
      <c r="H3471" s="67"/>
      <c r="I3471" s="70"/>
      <c r="J3471"/>
      <c r="K3471"/>
      <c r="L3471" s="58"/>
      <c r="M3471" s="58"/>
      <c r="N3471" s="58"/>
      <c r="O3471" s="58"/>
    </row>
    <row r="3472" spans="1:15" s="50" customFormat="1">
      <c r="A3472" s="62" t="str">
        <f>IF(Tabela3[[#This Row],[GOL CASA]]&lt;&gt;"",1,"")</f>
        <v/>
      </c>
      <c r="B3472" s="49">
        <f t="shared" si="54"/>
        <v>3147</v>
      </c>
      <c r="C3472" s="50" t="s">
        <v>119</v>
      </c>
      <c r="D3472" s="51"/>
      <c r="E3472" s="29"/>
      <c r="F3472" s="70"/>
      <c r="G3472" s="67"/>
      <c r="H3472" s="67"/>
      <c r="I3472" s="70"/>
      <c r="J3472"/>
      <c r="K3472"/>
      <c r="L3472" s="58"/>
      <c r="M3472" s="58"/>
      <c r="N3472" s="58"/>
      <c r="O3472" s="58"/>
    </row>
    <row r="3473" spans="1:15" s="50" customFormat="1">
      <c r="A3473" s="62" t="str">
        <f>IF(Tabela3[[#This Row],[GOL CASA]]&lt;&gt;"",1,"")</f>
        <v/>
      </c>
      <c r="B3473" s="49">
        <f t="shared" si="54"/>
        <v>3148</v>
      </c>
      <c r="C3473" s="50" t="s">
        <v>119</v>
      </c>
      <c r="D3473" s="51"/>
      <c r="E3473" s="29"/>
      <c r="F3473" s="70"/>
      <c r="G3473" s="67"/>
      <c r="H3473" s="67"/>
      <c r="I3473" s="70"/>
      <c r="J3473"/>
      <c r="K3473"/>
      <c r="L3473" s="58"/>
      <c r="M3473" s="58"/>
      <c r="N3473" s="58"/>
      <c r="O3473" s="58"/>
    </row>
    <row r="3474" spans="1:15" s="50" customFormat="1">
      <c r="A3474" s="62" t="str">
        <f>IF(Tabela3[[#This Row],[GOL CASA]]&lt;&gt;"",1,"")</f>
        <v/>
      </c>
      <c r="B3474" s="49">
        <f t="shared" si="54"/>
        <v>3149</v>
      </c>
      <c r="C3474" s="50" t="s">
        <v>119</v>
      </c>
      <c r="D3474" s="51"/>
      <c r="E3474" s="29"/>
      <c r="F3474" s="70"/>
      <c r="G3474" s="67"/>
      <c r="H3474" s="67"/>
      <c r="I3474" s="70"/>
      <c r="J3474"/>
      <c r="K3474"/>
      <c r="L3474" s="58"/>
      <c r="M3474" s="58"/>
      <c r="N3474" s="58"/>
      <c r="O3474" s="58"/>
    </row>
    <row r="3475" spans="1:15" s="50" customFormat="1">
      <c r="A3475" s="62" t="str">
        <f>IF(Tabela3[[#This Row],[GOL CASA]]&lt;&gt;"",1,"")</f>
        <v/>
      </c>
      <c r="B3475" s="49">
        <f t="shared" si="54"/>
        <v>3150</v>
      </c>
      <c r="C3475" s="50" t="s">
        <v>119</v>
      </c>
      <c r="D3475" s="51"/>
      <c r="E3475" s="29"/>
      <c r="F3475" s="70"/>
      <c r="G3475" s="67"/>
      <c r="H3475" s="67"/>
      <c r="I3475" s="70"/>
      <c r="J3475"/>
      <c r="K3475"/>
      <c r="L3475" s="58"/>
      <c r="M3475" s="58"/>
      <c r="N3475" s="58"/>
      <c r="O3475" s="58"/>
    </row>
    <row r="3476" spans="1:15" s="50" customFormat="1">
      <c r="A3476" s="62" t="str">
        <f>IF(Tabela3[[#This Row],[GOL CASA]]&lt;&gt;"",1,"")</f>
        <v/>
      </c>
      <c r="B3476" s="49">
        <f t="shared" si="54"/>
        <v>3151</v>
      </c>
      <c r="C3476" s="50" t="s">
        <v>119</v>
      </c>
      <c r="D3476" s="51"/>
      <c r="E3476" s="29"/>
      <c r="F3476" s="70"/>
      <c r="G3476" s="67"/>
      <c r="H3476" s="67"/>
      <c r="I3476" s="70"/>
      <c r="J3476"/>
      <c r="K3476"/>
      <c r="L3476" s="58"/>
      <c r="M3476" s="58"/>
      <c r="N3476" s="58"/>
      <c r="O3476" s="58"/>
    </row>
    <row r="3477" spans="1:15" s="50" customFormat="1">
      <c r="A3477" s="62" t="str">
        <f>IF(Tabela3[[#This Row],[GOL CASA]]&lt;&gt;"",1,"")</f>
        <v/>
      </c>
      <c r="B3477" s="49">
        <f t="shared" si="54"/>
        <v>3152</v>
      </c>
      <c r="C3477" s="50" t="s">
        <v>119</v>
      </c>
      <c r="D3477" s="51"/>
      <c r="E3477" s="29"/>
      <c r="F3477" s="70"/>
      <c r="G3477" s="67"/>
      <c r="H3477" s="67"/>
      <c r="I3477" s="70"/>
      <c r="J3477"/>
      <c r="K3477"/>
      <c r="L3477" s="58"/>
      <c r="M3477" s="58"/>
      <c r="N3477" s="58"/>
      <c r="O3477" s="58"/>
    </row>
    <row r="3478" spans="1:15" s="50" customFormat="1">
      <c r="A3478" s="62" t="str">
        <f>IF(Tabela3[[#This Row],[GOL CASA]]&lt;&gt;"",1,"")</f>
        <v/>
      </c>
      <c r="B3478" s="49">
        <f t="shared" si="54"/>
        <v>3153</v>
      </c>
      <c r="C3478" s="50" t="s">
        <v>119</v>
      </c>
      <c r="D3478" s="51"/>
      <c r="E3478" s="29"/>
      <c r="F3478" s="70"/>
      <c r="G3478" s="67"/>
      <c r="H3478" s="67"/>
      <c r="I3478" s="70"/>
      <c r="J3478"/>
      <c r="K3478"/>
      <c r="L3478" s="58"/>
      <c r="M3478" s="58"/>
      <c r="N3478" s="58"/>
      <c r="O3478" s="58"/>
    </row>
    <row r="3479" spans="1:15" s="50" customFormat="1">
      <c r="A3479" s="62" t="str">
        <f>IF(Tabela3[[#This Row],[GOL CASA]]&lt;&gt;"",1,"")</f>
        <v/>
      </c>
      <c r="B3479" s="49">
        <f t="shared" si="54"/>
        <v>3154</v>
      </c>
      <c r="C3479" s="50" t="s">
        <v>119</v>
      </c>
      <c r="D3479" s="51"/>
      <c r="E3479" s="29"/>
      <c r="F3479" s="70"/>
      <c r="G3479" s="67"/>
      <c r="H3479" s="67"/>
      <c r="I3479" s="70"/>
      <c r="J3479"/>
      <c r="K3479"/>
      <c r="L3479" s="58"/>
      <c r="M3479" s="58"/>
      <c r="N3479" s="58"/>
      <c r="O3479" s="58"/>
    </row>
    <row r="3480" spans="1:15" s="50" customFormat="1">
      <c r="A3480" s="62" t="str">
        <f>IF(Tabela3[[#This Row],[GOL CASA]]&lt;&gt;"",1,"")</f>
        <v/>
      </c>
      <c r="B3480" s="49">
        <f t="shared" si="54"/>
        <v>3155</v>
      </c>
      <c r="C3480" s="50" t="s">
        <v>119</v>
      </c>
      <c r="D3480" s="51"/>
      <c r="E3480" s="29"/>
      <c r="F3480" s="70"/>
      <c r="G3480" s="67"/>
      <c r="H3480" s="67"/>
      <c r="I3480" s="70"/>
      <c r="J3480"/>
      <c r="K3480"/>
      <c r="L3480" s="58"/>
      <c r="M3480" s="58"/>
      <c r="N3480" s="58"/>
      <c r="O3480" s="58"/>
    </row>
    <row r="3481" spans="1:15" s="50" customFormat="1">
      <c r="A3481" s="62" t="str">
        <f>IF(Tabela3[[#This Row],[GOL CASA]]&lt;&gt;"",1,"")</f>
        <v/>
      </c>
      <c r="B3481" s="49">
        <f t="shared" si="54"/>
        <v>3156</v>
      </c>
      <c r="C3481" s="50" t="s">
        <v>119</v>
      </c>
      <c r="D3481" s="51"/>
      <c r="E3481" s="29"/>
      <c r="F3481" s="70"/>
      <c r="G3481" s="67"/>
      <c r="H3481" s="67"/>
      <c r="I3481" s="70"/>
      <c r="J3481"/>
      <c r="K3481"/>
      <c r="L3481" s="58"/>
      <c r="M3481" s="58"/>
      <c r="N3481" s="58"/>
      <c r="O3481" s="58"/>
    </row>
    <row r="3482" spans="1:15" s="50" customFormat="1">
      <c r="A3482" s="62" t="str">
        <f>IF(Tabela3[[#This Row],[GOL CASA]]&lt;&gt;"",1,"")</f>
        <v/>
      </c>
      <c r="B3482" s="49">
        <f t="shared" si="54"/>
        <v>3157</v>
      </c>
      <c r="C3482" s="50" t="s">
        <v>119</v>
      </c>
      <c r="D3482" s="51"/>
      <c r="E3482" s="29"/>
      <c r="F3482" s="70"/>
      <c r="G3482" s="67"/>
      <c r="H3482" s="67"/>
      <c r="I3482" s="70"/>
      <c r="J3482"/>
      <c r="K3482"/>
      <c r="L3482" s="58"/>
      <c r="M3482" s="58"/>
      <c r="N3482" s="58"/>
      <c r="O3482" s="58"/>
    </row>
    <row r="3483" spans="1:15" s="50" customFormat="1">
      <c r="A3483" s="62" t="str">
        <f>IF(Tabela3[[#This Row],[GOL CASA]]&lt;&gt;"",1,"")</f>
        <v/>
      </c>
      <c r="B3483" s="49">
        <f t="shared" si="54"/>
        <v>3158</v>
      </c>
      <c r="C3483" s="50" t="s">
        <v>119</v>
      </c>
      <c r="D3483" s="51"/>
      <c r="E3483" s="29"/>
      <c r="F3483" s="70"/>
      <c r="G3483" s="67"/>
      <c r="H3483" s="67"/>
      <c r="I3483" s="70"/>
      <c r="J3483"/>
      <c r="K3483"/>
      <c r="L3483" s="58"/>
      <c r="M3483" s="58"/>
      <c r="N3483" s="58"/>
      <c r="O3483" s="58"/>
    </row>
    <row r="3484" spans="1:15" s="50" customFormat="1">
      <c r="A3484" s="62" t="str">
        <f>IF(Tabela3[[#This Row],[GOL CASA]]&lt;&gt;"",1,"")</f>
        <v/>
      </c>
      <c r="B3484" s="49">
        <f t="shared" si="54"/>
        <v>3159</v>
      </c>
      <c r="C3484" s="50" t="s">
        <v>119</v>
      </c>
      <c r="D3484" s="51"/>
      <c r="E3484" s="29"/>
      <c r="F3484" s="70"/>
      <c r="G3484" s="67"/>
      <c r="H3484" s="67"/>
      <c r="I3484" s="70"/>
      <c r="J3484"/>
      <c r="K3484"/>
      <c r="L3484" s="58"/>
      <c r="M3484" s="58"/>
      <c r="N3484" s="58"/>
      <c r="O3484" s="58"/>
    </row>
    <row r="3485" spans="1:15" s="50" customFormat="1">
      <c r="A3485" s="62" t="str">
        <f>IF(Tabela3[[#This Row],[GOL CASA]]&lt;&gt;"",1,"")</f>
        <v/>
      </c>
      <c r="B3485" s="49">
        <f t="shared" si="54"/>
        <v>3160</v>
      </c>
      <c r="C3485" s="50" t="s">
        <v>119</v>
      </c>
      <c r="D3485" s="51"/>
      <c r="E3485" s="29"/>
      <c r="F3485" s="70"/>
      <c r="G3485" s="67"/>
      <c r="H3485" s="67"/>
      <c r="I3485" s="70"/>
      <c r="J3485"/>
      <c r="K3485"/>
      <c r="L3485" s="58"/>
      <c r="M3485" s="58"/>
      <c r="N3485" s="58"/>
      <c r="O3485" s="58"/>
    </row>
    <row r="3486" spans="1:15" s="50" customFormat="1">
      <c r="A3486" s="62" t="str">
        <f>IF(Tabela3[[#This Row],[GOL CASA]]&lt;&gt;"",1,"")</f>
        <v/>
      </c>
      <c r="B3486" s="49">
        <f t="shared" si="54"/>
        <v>3161</v>
      </c>
      <c r="C3486" s="50" t="s">
        <v>119</v>
      </c>
      <c r="D3486" s="51"/>
      <c r="E3486" s="29"/>
      <c r="F3486" s="70"/>
      <c r="G3486" s="67"/>
      <c r="H3486" s="67"/>
      <c r="I3486" s="70"/>
      <c r="J3486"/>
      <c r="K3486"/>
      <c r="L3486" s="58"/>
      <c r="M3486" s="58"/>
      <c r="N3486" s="58"/>
      <c r="O3486" s="58"/>
    </row>
    <row r="3487" spans="1:15" s="50" customFormat="1">
      <c r="A3487" s="62" t="str">
        <f>IF(Tabela3[[#This Row],[GOL CASA]]&lt;&gt;"",1,"")</f>
        <v/>
      </c>
      <c r="B3487" s="49">
        <f t="shared" si="54"/>
        <v>3162</v>
      </c>
      <c r="C3487" s="50" t="s">
        <v>119</v>
      </c>
      <c r="D3487" s="51"/>
      <c r="E3487" s="29"/>
      <c r="F3487" s="70"/>
      <c r="G3487" s="67"/>
      <c r="H3487" s="67"/>
      <c r="I3487" s="70"/>
      <c r="J3487"/>
      <c r="K3487"/>
      <c r="L3487" s="58"/>
      <c r="M3487" s="58"/>
      <c r="N3487" s="58"/>
      <c r="O3487" s="58"/>
    </row>
    <row r="3488" spans="1:15" s="50" customFormat="1">
      <c r="A3488" s="62" t="str">
        <f>IF(Tabela3[[#This Row],[GOL CASA]]&lt;&gt;"",1,"")</f>
        <v/>
      </c>
      <c r="B3488" s="49">
        <f t="shared" si="54"/>
        <v>3163</v>
      </c>
      <c r="C3488" s="50" t="s">
        <v>119</v>
      </c>
      <c r="D3488" s="51"/>
      <c r="E3488" s="29"/>
      <c r="F3488" s="70"/>
      <c r="G3488" s="67"/>
      <c r="H3488" s="67"/>
      <c r="I3488" s="70"/>
      <c r="J3488"/>
      <c r="K3488"/>
      <c r="L3488" s="58"/>
      <c r="M3488" s="58"/>
      <c r="N3488" s="58"/>
      <c r="O3488" s="58"/>
    </row>
    <row r="3489" spans="1:15" s="50" customFormat="1">
      <c r="A3489" s="62" t="str">
        <f>IF(Tabela3[[#This Row],[GOL CASA]]&lt;&gt;"",1,"")</f>
        <v/>
      </c>
      <c r="B3489" s="49">
        <f t="shared" si="54"/>
        <v>3164</v>
      </c>
      <c r="C3489" s="50" t="s">
        <v>119</v>
      </c>
      <c r="D3489" s="51"/>
      <c r="E3489" s="29"/>
      <c r="F3489" s="70"/>
      <c r="G3489" s="67"/>
      <c r="H3489" s="67"/>
      <c r="I3489" s="70"/>
      <c r="J3489"/>
      <c r="K3489"/>
      <c r="L3489" s="58"/>
      <c r="M3489" s="58"/>
      <c r="N3489" s="58"/>
      <c r="O3489" s="58"/>
    </row>
    <row r="3490" spans="1:15" s="50" customFormat="1">
      <c r="A3490" s="62" t="str">
        <f>IF(Tabela3[[#This Row],[GOL CASA]]&lt;&gt;"",1,"")</f>
        <v/>
      </c>
      <c r="B3490" s="49">
        <f t="shared" si="54"/>
        <v>3165</v>
      </c>
      <c r="C3490" s="50" t="s">
        <v>119</v>
      </c>
      <c r="D3490" s="51"/>
      <c r="E3490" s="29"/>
      <c r="F3490" s="70"/>
      <c r="G3490" s="67"/>
      <c r="H3490" s="67"/>
      <c r="I3490" s="70"/>
      <c r="J3490"/>
      <c r="K3490"/>
      <c r="L3490" s="58"/>
      <c r="M3490" s="58"/>
      <c r="N3490" s="58"/>
      <c r="O3490" s="58"/>
    </row>
    <row r="3491" spans="1:15" s="50" customFormat="1">
      <c r="A3491" s="62" t="str">
        <f>IF(Tabela3[[#This Row],[GOL CASA]]&lt;&gt;"",1,"")</f>
        <v/>
      </c>
      <c r="B3491" s="49">
        <f t="shared" si="54"/>
        <v>3166</v>
      </c>
      <c r="C3491" s="50" t="s">
        <v>119</v>
      </c>
      <c r="D3491" s="51"/>
      <c r="E3491" s="29"/>
      <c r="F3491" s="70"/>
      <c r="G3491" s="67"/>
      <c r="H3491" s="67"/>
      <c r="I3491" s="70"/>
      <c r="J3491"/>
      <c r="K3491"/>
      <c r="L3491" s="58"/>
      <c r="M3491" s="58"/>
      <c r="N3491" s="58"/>
      <c r="O3491" s="58"/>
    </row>
    <row r="3492" spans="1:15" s="50" customFormat="1">
      <c r="A3492" s="62" t="str">
        <f>IF(Tabela3[[#This Row],[GOL CASA]]&lt;&gt;"",1,"")</f>
        <v/>
      </c>
      <c r="B3492" s="49">
        <f t="shared" si="54"/>
        <v>3167</v>
      </c>
      <c r="C3492" s="50" t="s">
        <v>119</v>
      </c>
      <c r="D3492" s="51"/>
      <c r="E3492" s="29"/>
      <c r="F3492" s="70"/>
      <c r="G3492" s="67"/>
      <c r="H3492" s="67"/>
      <c r="I3492" s="70"/>
      <c r="J3492"/>
      <c r="K3492"/>
      <c r="L3492" s="58"/>
      <c r="M3492" s="58"/>
      <c r="N3492" s="58"/>
      <c r="O3492" s="58"/>
    </row>
    <row r="3493" spans="1:15" s="50" customFormat="1">
      <c r="A3493" s="62" t="str">
        <f>IF(Tabela3[[#This Row],[GOL CASA]]&lt;&gt;"",1,"")</f>
        <v/>
      </c>
      <c r="B3493" s="49">
        <f t="shared" si="54"/>
        <v>3168</v>
      </c>
      <c r="C3493" s="50" t="s">
        <v>119</v>
      </c>
      <c r="D3493" s="51"/>
      <c r="E3493" s="29"/>
      <c r="F3493" s="70"/>
      <c r="G3493" s="67"/>
      <c r="H3493" s="67"/>
      <c r="I3493" s="70"/>
      <c r="J3493"/>
      <c r="K3493"/>
      <c r="L3493" s="58"/>
      <c r="M3493" s="58"/>
      <c r="N3493" s="58"/>
      <c r="O3493" s="58"/>
    </row>
    <row r="3494" spans="1:15" s="50" customFormat="1">
      <c r="A3494" s="62" t="str">
        <f>IF(Tabela3[[#This Row],[GOL CASA]]&lt;&gt;"",1,"")</f>
        <v/>
      </c>
      <c r="B3494" s="49">
        <f t="shared" si="54"/>
        <v>3169</v>
      </c>
      <c r="C3494" s="50" t="s">
        <v>119</v>
      </c>
      <c r="D3494" s="51"/>
      <c r="E3494" s="29"/>
      <c r="F3494" s="70"/>
      <c r="G3494" s="67"/>
      <c r="H3494" s="67"/>
      <c r="I3494" s="70"/>
      <c r="J3494"/>
      <c r="K3494"/>
      <c r="L3494" s="58"/>
      <c r="M3494" s="58"/>
      <c r="N3494" s="58"/>
      <c r="O3494" s="58"/>
    </row>
    <row r="3495" spans="1:15" s="50" customFormat="1">
      <c r="A3495" s="62" t="str">
        <f>IF(Tabela3[[#This Row],[GOL CASA]]&lt;&gt;"",1,"")</f>
        <v/>
      </c>
      <c r="B3495" s="49">
        <f t="shared" si="54"/>
        <v>3170</v>
      </c>
      <c r="C3495" s="50" t="s">
        <v>119</v>
      </c>
      <c r="D3495" s="51"/>
      <c r="E3495" s="29"/>
      <c r="F3495" s="70"/>
      <c r="G3495" s="67"/>
      <c r="H3495" s="67"/>
      <c r="I3495" s="70"/>
      <c r="J3495"/>
      <c r="K3495"/>
      <c r="L3495" s="58"/>
      <c r="M3495" s="58"/>
      <c r="N3495" s="58"/>
      <c r="O3495" s="58"/>
    </row>
    <row r="3496" spans="1:15" s="50" customFormat="1">
      <c r="A3496" s="62" t="str">
        <f>IF(Tabela3[[#This Row],[GOL CASA]]&lt;&gt;"",1,"")</f>
        <v/>
      </c>
      <c r="B3496" s="49">
        <f t="shared" si="54"/>
        <v>3171</v>
      </c>
      <c r="C3496" s="50" t="s">
        <v>119</v>
      </c>
      <c r="D3496" s="51"/>
      <c r="E3496" s="29"/>
      <c r="F3496" s="70"/>
      <c r="G3496" s="67"/>
      <c r="H3496" s="67"/>
      <c r="I3496" s="70"/>
      <c r="J3496"/>
      <c r="K3496"/>
      <c r="L3496" s="58"/>
      <c r="M3496" s="58"/>
      <c r="N3496" s="58"/>
      <c r="O3496" s="58"/>
    </row>
    <row r="3497" spans="1:15" s="50" customFormat="1">
      <c r="A3497" s="62" t="str">
        <f>IF(Tabela3[[#This Row],[GOL CASA]]&lt;&gt;"",1,"")</f>
        <v/>
      </c>
      <c r="B3497" s="49">
        <f t="shared" si="54"/>
        <v>3172</v>
      </c>
      <c r="C3497" s="50" t="s">
        <v>119</v>
      </c>
      <c r="D3497" s="51"/>
      <c r="E3497" s="29"/>
      <c r="F3497" s="70"/>
      <c r="G3497" s="67"/>
      <c r="H3497" s="67"/>
      <c r="I3497" s="70"/>
      <c r="J3497"/>
      <c r="K3497"/>
      <c r="L3497" s="58"/>
      <c r="M3497" s="58"/>
      <c r="N3497" s="58"/>
      <c r="O3497" s="58"/>
    </row>
    <row r="3498" spans="1:15" s="50" customFormat="1">
      <c r="A3498" s="62" t="str">
        <f>IF(Tabela3[[#This Row],[GOL CASA]]&lt;&gt;"",1,"")</f>
        <v/>
      </c>
      <c r="B3498" s="49">
        <f t="shared" si="54"/>
        <v>3173</v>
      </c>
      <c r="C3498" s="50" t="s">
        <v>119</v>
      </c>
      <c r="D3498" s="51"/>
      <c r="E3498" s="29"/>
      <c r="F3498" s="70"/>
      <c r="G3498" s="67"/>
      <c r="H3498" s="67"/>
      <c r="I3498" s="70"/>
      <c r="J3498"/>
      <c r="K3498"/>
      <c r="L3498" s="58"/>
      <c r="M3498" s="58"/>
      <c r="N3498" s="58"/>
      <c r="O3498" s="58"/>
    </row>
    <row r="3499" spans="1:15" s="50" customFormat="1">
      <c r="A3499" s="62" t="str">
        <f>IF(Tabela3[[#This Row],[GOL CASA]]&lt;&gt;"",1,"")</f>
        <v/>
      </c>
      <c r="B3499" s="49">
        <f t="shared" si="54"/>
        <v>3174</v>
      </c>
      <c r="C3499" s="50" t="s">
        <v>119</v>
      </c>
      <c r="D3499" s="51"/>
      <c r="E3499" s="29"/>
      <c r="F3499" s="70"/>
      <c r="G3499" s="67"/>
      <c r="H3499" s="67"/>
      <c r="I3499" s="70"/>
      <c r="J3499"/>
      <c r="K3499"/>
      <c r="L3499" s="58"/>
      <c r="M3499" s="58"/>
      <c r="N3499" s="58"/>
      <c r="O3499" s="58"/>
    </row>
    <row r="3500" spans="1:15" s="50" customFormat="1">
      <c r="A3500" s="62" t="str">
        <f>IF(Tabela3[[#This Row],[GOL CASA]]&lt;&gt;"",1,"")</f>
        <v/>
      </c>
      <c r="B3500" s="49">
        <f t="shared" si="54"/>
        <v>3175</v>
      </c>
      <c r="C3500" s="50" t="s">
        <v>119</v>
      </c>
      <c r="D3500" s="51"/>
      <c r="E3500" s="29"/>
      <c r="F3500" s="70"/>
      <c r="G3500" s="67"/>
      <c r="H3500" s="67"/>
      <c r="I3500" s="70"/>
      <c r="J3500"/>
      <c r="K3500"/>
      <c r="L3500" s="58"/>
      <c r="M3500" s="58"/>
      <c r="N3500" s="58"/>
      <c r="O3500" s="58"/>
    </row>
    <row r="3501" spans="1:15" s="50" customFormat="1">
      <c r="A3501" s="62" t="str">
        <f>IF(Tabela3[[#This Row],[GOL CASA]]&lt;&gt;"",1,"")</f>
        <v/>
      </c>
      <c r="B3501" s="49">
        <f t="shared" si="54"/>
        <v>3176</v>
      </c>
      <c r="C3501" s="50" t="s">
        <v>119</v>
      </c>
      <c r="D3501" s="51"/>
      <c r="E3501" s="29"/>
      <c r="F3501" s="70"/>
      <c r="G3501" s="67"/>
      <c r="H3501" s="67"/>
      <c r="I3501" s="70"/>
      <c r="J3501"/>
      <c r="K3501"/>
      <c r="L3501" s="58"/>
      <c r="M3501" s="58"/>
      <c r="N3501" s="58"/>
      <c r="O3501" s="58"/>
    </row>
    <row r="3502" spans="1:15" s="50" customFormat="1">
      <c r="A3502" s="62" t="str">
        <f>IF(Tabela3[[#This Row],[GOL CASA]]&lt;&gt;"",1,"")</f>
        <v/>
      </c>
      <c r="B3502" s="49">
        <f t="shared" si="54"/>
        <v>3177</v>
      </c>
      <c r="C3502" s="50" t="s">
        <v>119</v>
      </c>
      <c r="D3502" s="51"/>
      <c r="E3502" s="29"/>
      <c r="F3502" s="70"/>
      <c r="G3502" s="67"/>
      <c r="H3502" s="67"/>
      <c r="I3502" s="70"/>
      <c r="J3502"/>
      <c r="K3502"/>
      <c r="L3502" s="58"/>
      <c r="M3502" s="58"/>
      <c r="N3502" s="58"/>
      <c r="O3502" s="58"/>
    </row>
    <row r="3503" spans="1:15" s="50" customFormat="1">
      <c r="A3503" s="62" t="str">
        <f>IF(Tabela3[[#This Row],[GOL CASA]]&lt;&gt;"",1,"")</f>
        <v/>
      </c>
      <c r="B3503" s="49">
        <f t="shared" si="54"/>
        <v>3178</v>
      </c>
      <c r="C3503" s="50" t="s">
        <v>119</v>
      </c>
      <c r="D3503" s="51"/>
      <c r="E3503" s="29"/>
      <c r="F3503" s="70"/>
      <c r="G3503" s="67"/>
      <c r="H3503" s="67"/>
      <c r="I3503" s="70"/>
      <c r="J3503"/>
      <c r="K3503"/>
      <c r="L3503" s="58"/>
      <c r="M3503" s="58"/>
      <c r="N3503" s="58"/>
      <c r="O3503" s="58"/>
    </row>
    <row r="3504" spans="1:15" s="50" customFormat="1">
      <c r="A3504" s="62" t="str">
        <f>IF(Tabela3[[#This Row],[GOL CASA]]&lt;&gt;"",1,"")</f>
        <v/>
      </c>
      <c r="B3504" s="49">
        <f t="shared" si="54"/>
        <v>3179</v>
      </c>
      <c r="C3504" s="50" t="s">
        <v>119</v>
      </c>
      <c r="D3504" s="51"/>
      <c r="E3504" s="29"/>
      <c r="F3504" s="70"/>
      <c r="G3504" s="67"/>
      <c r="H3504" s="67"/>
      <c r="I3504" s="70"/>
      <c r="J3504"/>
      <c r="K3504"/>
      <c r="L3504" s="58"/>
      <c r="M3504" s="58"/>
      <c r="N3504" s="58"/>
      <c r="O3504" s="58"/>
    </row>
    <row r="3505" spans="1:15" s="50" customFormat="1">
      <c r="A3505" s="62" t="str">
        <f>IF(Tabela3[[#This Row],[GOL CASA]]&lt;&gt;"",1,"")</f>
        <v/>
      </c>
      <c r="B3505" s="49">
        <f t="shared" si="54"/>
        <v>3180</v>
      </c>
      <c r="C3505" s="50" t="s">
        <v>119</v>
      </c>
      <c r="D3505" s="51"/>
      <c r="E3505" s="29"/>
      <c r="F3505" s="70"/>
      <c r="G3505" s="67"/>
      <c r="H3505" s="67"/>
      <c r="I3505" s="70"/>
      <c r="J3505"/>
      <c r="K3505"/>
      <c r="L3505" s="58"/>
      <c r="M3505" s="58"/>
      <c r="N3505" s="58"/>
      <c r="O3505" s="58"/>
    </row>
    <row r="3506" spans="1:15" s="50" customFormat="1">
      <c r="A3506" s="62" t="str">
        <f>IF(Tabela3[[#This Row],[GOL CASA]]&lt;&gt;"",1,"")</f>
        <v/>
      </c>
      <c r="B3506" s="49">
        <f t="shared" si="54"/>
        <v>3181</v>
      </c>
      <c r="C3506" s="50" t="s">
        <v>119</v>
      </c>
      <c r="D3506" s="51"/>
      <c r="E3506" s="29"/>
      <c r="F3506" s="70"/>
      <c r="G3506" s="67"/>
      <c r="H3506" s="67"/>
      <c r="I3506" s="70"/>
      <c r="J3506"/>
      <c r="K3506"/>
      <c r="L3506" s="58"/>
      <c r="M3506" s="58"/>
      <c r="N3506" s="58"/>
      <c r="O3506" s="58"/>
    </row>
    <row r="3507" spans="1:15" s="50" customFormat="1">
      <c r="A3507" s="62" t="str">
        <f>IF(Tabela3[[#This Row],[GOL CASA]]&lt;&gt;"",1,"")</f>
        <v/>
      </c>
      <c r="B3507" s="49">
        <f t="shared" si="54"/>
        <v>3182</v>
      </c>
      <c r="C3507" s="50" t="s">
        <v>119</v>
      </c>
      <c r="D3507" s="51"/>
      <c r="E3507" s="29"/>
      <c r="F3507" s="70"/>
      <c r="G3507" s="67"/>
      <c r="H3507" s="67"/>
      <c r="I3507" s="70"/>
      <c r="J3507"/>
      <c r="K3507"/>
      <c r="L3507" s="58"/>
      <c r="M3507" s="58"/>
      <c r="N3507" s="58"/>
      <c r="O3507" s="58"/>
    </row>
    <row r="3508" spans="1:15" s="50" customFormat="1">
      <c r="A3508" s="62" t="str">
        <f>IF(Tabela3[[#This Row],[GOL CASA]]&lt;&gt;"",1,"")</f>
        <v/>
      </c>
      <c r="B3508" s="49">
        <f t="shared" si="54"/>
        <v>3183</v>
      </c>
      <c r="C3508" s="50" t="s">
        <v>119</v>
      </c>
      <c r="D3508" s="51"/>
      <c r="E3508" s="29"/>
      <c r="F3508" s="70"/>
      <c r="G3508" s="67"/>
      <c r="H3508" s="67"/>
      <c r="I3508" s="70"/>
      <c r="J3508"/>
      <c r="K3508"/>
      <c r="L3508" s="58"/>
      <c r="M3508" s="58"/>
      <c r="N3508" s="58"/>
      <c r="O3508" s="58"/>
    </row>
    <row r="3509" spans="1:15" s="50" customFormat="1">
      <c r="A3509" s="62" t="str">
        <f>IF(Tabela3[[#This Row],[GOL CASA]]&lt;&gt;"",1,"")</f>
        <v/>
      </c>
      <c r="B3509" s="49">
        <f t="shared" si="54"/>
        <v>3184</v>
      </c>
      <c r="C3509" s="50" t="s">
        <v>119</v>
      </c>
      <c r="D3509" s="51"/>
      <c r="E3509" s="29"/>
      <c r="F3509" s="70"/>
      <c r="G3509" s="67"/>
      <c r="H3509" s="67"/>
      <c r="I3509" s="70"/>
      <c r="J3509"/>
      <c r="K3509"/>
      <c r="L3509" s="58"/>
      <c r="M3509" s="58"/>
      <c r="N3509" s="58"/>
      <c r="O3509" s="58"/>
    </row>
    <row r="3510" spans="1:15" s="50" customFormat="1">
      <c r="A3510" s="62" t="str">
        <f>IF(Tabela3[[#This Row],[GOL CASA]]&lt;&gt;"",1,"")</f>
        <v/>
      </c>
      <c r="B3510" s="49">
        <f t="shared" si="54"/>
        <v>3185</v>
      </c>
      <c r="C3510" s="50" t="s">
        <v>119</v>
      </c>
      <c r="D3510" s="51"/>
      <c r="E3510" s="29"/>
      <c r="F3510" s="70"/>
      <c r="G3510" s="67"/>
      <c r="H3510" s="67"/>
      <c r="I3510" s="70"/>
      <c r="J3510"/>
      <c r="K3510"/>
      <c r="L3510" s="58"/>
      <c r="M3510" s="58"/>
      <c r="N3510" s="58"/>
      <c r="O3510" s="58"/>
    </row>
    <row r="3511" spans="1:15" s="50" customFormat="1">
      <c r="A3511" s="62" t="str">
        <f>IF(Tabela3[[#This Row],[GOL CASA]]&lt;&gt;"",1,"")</f>
        <v/>
      </c>
      <c r="B3511" s="49">
        <f t="shared" si="54"/>
        <v>3186</v>
      </c>
      <c r="C3511" s="50" t="s">
        <v>119</v>
      </c>
      <c r="D3511" s="51"/>
      <c r="E3511" s="29"/>
      <c r="F3511" s="70"/>
      <c r="G3511" s="67"/>
      <c r="H3511" s="67"/>
      <c r="I3511" s="70"/>
      <c r="J3511"/>
      <c r="K3511"/>
      <c r="L3511" s="58"/>
      <c r="M3511" s="58"/>
      <c r="N3511" s="58"/>
      <c r="O3511" s="58"/>
    </row>
    <row r="3512" spans="1:15" s="50" customFormat="1">
      <c r="A3512" s="62" t="str">
        <f>IF(Tabela3[[#This Row],[GOL CASA]]&lt;&gt;"",1,"")</f>
        <v/>
      </c>
      <c r="B3512" s="49">
        <f t="shared" si="54"/>
        <v>3187</v>
      </c>
      <c r="C3512" s="50" t="s">
        <v>119</v>
      </c>
      <c r="D3512" s="51"/>
      <c r="E3512" s="29"/>
      <c r="F3512" s="70"/>
      <c r="G3512" s="67"/>
      <c r="H3512" s="67"/>
      <c r="I3512" s="70"/>
      <c r="J3512"/>
      <c r="K3512"/>
      <c r="L3512" s="58"/>
      <c r="M3512" s="58"/>
      <c r="N3512" s="58"/>
      <c r="O3512" s="58"/>
    </row>
    <row r="3513" spans="1:15" s="50" customFormat="1">
      <c r="A3513" s="62" t="str">
        <f>IF(Tabela3[[#This Row],[GOL CASA]]&lt;&gt;"",1,"")</f>
        <v/>
      </c>
      <c r="B3513" s="49">
        <f t="shared" si="54"/>
        <v>3188</v>
      </c>
      <c r="C3513" s="50" t="s">
        <v>119</v>
      </c>
      <c r="D3513" s="51"/>
      <c r="E3513" s="29"/>
      <c r="F3513" s="70"/>
      <c r="G3513" s="67"/>
      <c r="H3513" s="67"/>
      <c r="I3513" s="70"/>
      <c r="J3513"/>
      <c r="K3513"/>
      <c r="L3513" s="58"/>
      <c r="M3513" s="58"/>
      <c r="N3513" s="58"/>
      <c r="O3513" s="58"/>
    </row>
    <row r="3514" spans="1:15" s="50" customFormat="1">
      <c r="A3514" s="62" t="str">
        <f>IF(Tabela3[[#This Row],[GOL CASA]]&lt;&gt;"",1,"")</f>
        <v/>
      </c>
      <c r="B3514" s="49">
        <f t="shared" si="54"/>
        <v>3189</v>
      </c>
      <c r="C3514" s="50" t="s">
        <v>119</v>
      </c>
      <c r="D3514" s="51"/>
      <c r="E3514" s="29"/>
      <c r="F3514" s="70"/>
      <c r="G3514" s="67"/>
      <c r="H3514" s="67"/>
      <c r="I3514" s="70"/>
      <c r="J3514"/>
      <c r="K3514"/>
      <c r="L3514" s="58"/>
      <c r="M3514" s="58"/>
      <c r="N3514" s="58"/>
      <c r="O3514" s="58"/>
    </row>
    <row r="3515" spans="1:15" s="50" customFormat="1">
      <c r="A3515" s="62" t="str">
        <f>IF(Tabela3[[#This Row],[GOL CASA]]&lt;&gt;"",1,"")</f>
        <v/>
      </c>
      <c r="B3515" s="49">
        <f t="shared" si="54"/>
        <v>3190</v>
      </c>
      <c r="C3515" s="50" t="s">
        <v>119</v>
      </c>
      <c r="D3515" s="51"/>
      <c r="E3515" s="29"/>
      <c r="F3515" s="70"/>
      <c r="G3515" s="67"/>
      <c r="H3515" s="67"/>
      <c r="I3515" s="70"/>
      <c r="J3515"/>
      <c r="K3515"/>
      <c r="L3515" s="58"/>
      <c r="M3515" s="58"/>
      <c r="N3515" s="58"/>
      <c r="O3515" s="58"/>
    </row>
    <row r="3516" spans="1:15" s="50" customFormat="1">
      <c r="A3516" s="62" t="str">
        <f>IF(Tabela3[[#This Row],[GOL CASA]]&lt;&gt;"",1,"")</f>
        <v/>
      </c>
      <c r="B3516" s="49">
        <f t="shared" si="54"/>
        <v>3191</v>
      </c>
      <c r="C3516" s="50" t="s">
        <v>119</v>
      </c>
      <c r="D3516" s="51"/>
      <c r="E3516" s="29"/>
      <c r="F3516" s="70"/>
      <c r="G3516" s="67"/>
      <c r="H3516" s="67"/>
      <c r="I3516" s="70"/>
      <c r="J3516"/>
      <c r="K3516"/>
      <c r="L3516" s="58"/>
      <c r="M3516" s="58"/>
      <c r="N3516" s="58"/>
      <c r="O3516" s="58"/>
    </row>
    <row r="3517" spans="1:15" s="50" customFormat="1">
      <c r="A3517" s="62" t="str">
        <f>IF(Tabela3[[#This Row],[GOL CASA]]&lt;&gt;"",1,"")</f>
        <v/>
      </c>
      <c r="B3517" s="49">
        <f t="shared" si="54"/>
        <v>3192</v>
      </c>
      <c r="C3517" s="50" t="s">
        <v>119</v>
      </c>
      <c r="D3517" s="51"/>
      <c r="E3517" s="29"/>
      <c r="F3517" s="70"/>
      <c r="G3517" s="67"/>
      <c r="H3517" s="67"/>
      <c r="I3517" s="70"/>
      <c r="J3517"/>
      <c r="K3517"/>
      <c r="L3517" s="58"/>
      <c r="M3517" s="58"/>
      <c r="N3517" s="58"/>
      <c r="O3517" s="58"/>
    </row>
    <row r="3518" spans="1:15" s="50" customFormat="1">
      <c r="A3518" s="62" t="str">
        <f>IF(Tabela3[[#This Row],[GOL CASA]]&lt;&gt;"",1,"")</f>
        <v/>
      </c>
      <c r="B3518" s="49">
        <f t="shared" si="54"/>
        <v>3193</v>
      </c>
      <c r="C3518" s="50" t="s">
        <v>119</v>
      </c>
      <c r="D3518" s="51"/>
      <c r="E3518" s="29"/>
      <c r="F3518" s="70"/>
      <c r="G3518" s="67"/>
      <c r="H3518" s="67"/>
      <c r="I3518" s="70"/>
      <c r="J3518"/>
      <c r="K3518"/>
      <c r="L3518" s="58"/>
      <c r="M3518" s="58"/>
      <c r="N3518" s="58"/>
      <c r="O3518" s="58"/>
    </row>
    <row r="3519" spans="1:15" s="50" customFormat="1">
      <c r="A3519" s="62" t="str">
        <f>IF(Tabela3[[#This Row],[GOL CASA]]&lt;&gt;"",1,"")</f>
        <v/>
      </c>
      <c r="B3519" s="49">
        <f t="shared" si="54"/>
        <v>3194</v>
      </c>
      <c r="C3519" s="50" t="s">
        <v>119</v>
      </c>
      <c r="D3519" s="51"/>
      <c r="E3519" s="29"/>
      <c r="F3519" s="70"/>
      <c r="G3519" s="67"/>
      <c r="H3519" s="67"/>
      <c r="I3519" s="70"/>
      <c r="J3519"/>
      <c r="K3519"/>
      <c r="L3519" s="58"/>
      <c r="M3519" s="58"/>
      <c r="N3519" s="58"/>
      <c r="O3519" s="58"/>
    </row>
    <row r="3520" spans="1:15" s="50" customFormat="1">
      <c r="A3520" s="62" t="str">
        <f>IF(Tabela3[[#This Row],[GOL CASA]]&lt;&gt;"",1,"")</f>
        <v/>
      </c>
      <c r="B3520" s="49">
        <f t="shared" si="54"/>
        <v>3195</v>
      </c>
      <c r="C3520" s="50" t="s">
        <v>119</v>
      </c>
      <c r="D3520" s="51"/>
      <c r="E3520" s="29"/>
      <c r="F3520" s="70"/>
      <c r="G3520" s="67"/>
      <c r="H3520" s="67"/>
      <c r="I3520" s="70"/>
      <c r="J3520"/>
      <c r="K3520"/>
      <c r="L3520" s="58"/>
      <c r="M3520" s="58"/>
      <c r="N3520" s="58"/>
      <c r="O3520" s="58"/>
    </row>
    <row r="3521" spans="1:15" s="50" customFormat="1">
      <c r="A3521" s="62" t="str">
        <f>IF(Tabela3[[#This Row],[GOL CASA]]&lt;&gt;"",1,"")</f>
        <v/>
      </c>
      <c r="B3521" s="49">
        <f t="shared" si="54"/>
        <v>3196</v>
      </c>
      <c r="C3521" s="50" t="s">
        <v>119</v>
      </c>
      <c r="D3521" s="51"/>
      <c r="E3521" s="29"/>
      <c r="F3521" s="70"/>
      <c r="G3521" s="67"/>
      <c r="H3521" s="67"/>
      <c r="I3521" s="70"/>
      <c r="J3521"/>
      <c r="K3521"/>
      <c r="L3521" s="58"/>
      <c r="M3521" s="58"/>
      <c r="N3521" s="58"/>
      <c r="O3521" s="58"/>
    </row>
    <row r="3522" spans="1:15" s="50" customFormat="1">
      <c r="A3522" s="62" t="str">
        <f>IF(Tabela3[[#This Row],[GOL CASA]]&lt;&gt;"",1,"")</f>
        <v/>
      </c>
      <c r="B3522" s="49">
        <f t="shared" si="54"/>
        <v>3197</v>
      </c>
      <c r="C3522" s="50" t="s">
        <v>119</v>
      </c>
      <c r="D3522" s="51"/>
      <c r="E3522" s="29"/>
      <c r="F3522" s="70"/>
      <c r="G3522" s="67"/>
      <c r="H3522" s="67"/>
      <c r="I3522" s="70"/>
      <c r="J3522"/>
      <c r="K3522"/>
      <c r="L3522" s="58"/>
      <c r="M3522" s="58"/>
      <c r="N3522" s="58"/>
      <c r="O3522" s="58"/>
    </row>
    <row r="3523" spans="1:15" s="50" customFormat="1">
      <c r="A3523" s="62" t="str">
        <f>IF(Tabela3[[#This Row],[GOL CASA]]&lt;&gt;"",1,"")</f>
        <v/>
      </c>
      <c r="B3523" s="49">
        <f t="shared" si="54"/>
        <v>3198</v>
      </c>
      <c r="C3523" s="50" t="s">
        <v>119</v>
      </c>
      <c r="D3523" s="51"/>
      <c r="E3523" s="29"/>
      <c r="F3523" s="70"/>
      <c r="G3523" s="67"/>
      <c r="H3523" s="67"/>
      <c r="I3523" s="70"/>
      <c r="J3523"/>
      <c r="K3523"/>
      <c r="L3523" s="58"/>
      <c r="M3523" s="58"/>
      <c r="N3523" s="58"/>
      <c r="O3523" s="58"/>
    </row>
    <row r="3524" spans="1:15" s="50" customFormat="1">
      <c r="A3524" s="62" t="str">
        <f>IF(Tabela3[[#This Row],[GOL CASA]]&lt;&gt;"",1,"")</f>
        <v/>
      </c>
      <c r="B3524" s="49">
        <f t="shared" si="54"/>
        <v>3199</v>
      </c>
      <c r="C3524" s="50" t="s">
        <v>119</v>
      </c>
      <c r="D3524" s="51"/>
      <c r="E3524" s="29"/>
      <c r="F3524" s="70"/>
      <c r="G3524" s="67"/>
      <c r="H3524" s="67"/>
      <c r="I3524" s="70"/>
      <c r="J3524"/>
      <c r="K3524"/>
      <c r="L3524" s="58"/>
      <c r="M3524" s="58"/>
      <c r="N3524" s="58"/>
      <c r="O3524" s="58"/>
    </row>
    <row r="3525" spans="1:15" s="50" customFormat="1">
      <c r="A3525" s="62" t="str">
        <f>IF(Tabela3[[#This Row],[GOL CASA]]&lt;&gt;"",1,"")</f>
        <v/>
      </c>
      <c r="B3525" s="49">
        <f t="shared" si="54"/>
        <v>3200</v>
      </c>
      <c r="C3525" s="50" t="s">
        <v>119</v>
      </c>
      <c r="D3525" s="51"/>
      <c r="E3525" s="29"/>
      <c r="F3525" s="70"/>
      <c r="G3525" s="67"/>
      <c r="H3525" s="67"/>
      <c r="I3525" s="70"/>
      <c r="J3525"/>
      <c r="K3525"/>
      <c r="L3525" s="58"/>
      <c r="M3525" s="58"/>
      <c r="N3525" s="58"/>
      <c r="O3525" s="58"/>
    </row>
    <row r="3526" spans="1:15" s="50" customFormat="1">
      <c r="A3526" s="62" t="str">
        <f>IF(Tabela3[[#This Row],[GOL CASA]]&lt;&gt;"",1,"")</f>
        <v/>
      </c>
      <c r="B3526" s="49">
        <f t="shared" si="54"/>
        <v>3201</v>
      </c>
      <c r="C3526" s="50" t="s">
        <v>119</v>
      </c>
      <c r="D3526" s="51"/>
      <c r="E3526" s="29"/>
      <c r="F3526" s="70"/>
      <c r="G3526" s="67"/>
      <c r="H3526" s="67"/>
      <c r="I3526" s="70"/>
      <c r="J3526"/>
      <c r="K3526"/>
      <c r="L3526" s="58"/>
      <c r="M3526" s="58"/>
      <c r="N3526" s="58"/>
      <c r="O3526" s="58"/>
    </row>
    <row r="3527" spans="1:15" s="50" customFormat="1">
      <c r="A3527" s="62" t="str">
        <f>IF(Tabela3[[#This Row],[GOL CASA]]&lt;&gt;"",1,"")</f>
        <v/>
      </c>
      <c r="B3527" s="49">
        <f t="shared" ref="B3527:B3590" si="55">B3526+1</f>
        <v>3202</v>
      </c>
      <c r="C3527" s="50" t="s">
        <v>119</v>
      </c>
      <c r="D3527" s="51"/>
      <c r="E3527" s="29"/>
      <c r="F3527" s="70"/>
      <c r="G3527" s="67"/>
      <c r="H3527" s="67"/>
      <c r="I3527" s="70"/>
      <c r="J3527"/>
      <c r="K3527"/>
      <c r="L3527" s="58"/>
      <c r="M3527" s="58"/>
      <c r="N3527" s="58"/>
      <c r="O3527" s="58"/>
    </row>
    <row r="3528" spans="1:15" s="50" customFormat="1">
      <c r="A3528" s="62" t="str">
        <f>IF(Tabela3[[#This Row],[GOL CASA]]&lt;&gt;"",1,"")</f>
        <v/>
      </c>
      <c r="B3528" s="49">
        <f t="shared" si="55"/>
        <v>3203</v>
      </c>
      <c r="C3528" s="50" t="s">
        <v>119</v>
      </c>
      <c r="D3528" s="51"/>
      <c r="E3528" s="29"/>
      <c r="F3528" s="70"/>
      <c r="G3528" s="67"/>
      <c r="H3528" s="67"/>
      <c r="I3528" s="70"/>
      <c r="J3528"/>
      <c r="K3528"/>
      <c r="L3528" s="58"/>
      <c r="M3528" s="58"/>
      <c r="N3528" s="58"/>
      <c r="O3528" s="58"/>
    </row>
    <row r="3529" spans="1:15" s="50" customFormat="1">
      <c r="A3529" s="62" t="str">
        <f>IF(Tabela3[[#This Row],[GOL CASA]]&lt;&gt;"",1,"")</f>
        <v/>
      </c>
      <c r="B3529" s="49">
        <f t="shared" si="55"/>
        <v>3204</v>
      </c>
      <c r="C3529" s="50" t="s">
        <v>119</v>
      </c>
      <c r="D3529" s="51"/>
      <c r="E3529" s="29"/>
      <c r="F3529" s="70"/>
      <c r="G3529" s="67"/>
      <c r="H3529" s="67"/>
      <c r="I3529" s="70"/>
      <c r="J3529"/>
      <c r="K3529"/>
      <c r="L3529" s="58"/>
      <c r="M3529" s="58"/>
      <c r="N3529" s="58"/>
      <c r="O3529" s="58"/>
    </row>
    <row r="3530" spans="1:15" s="50" customFormat="1">
      <c r="A3530" s="62" t="str">
        <f>IF(Tabela3[[#This Row],[GOL CASA]]&lt;&gt;"",1,"")</f>
        <v/>
      </c>
      <c r="B3530" s="49">
        <f t="shared" si="55"/>
        <v>3205</v>
      </c>
      <c r="C3530" s="50" t="s">
        <v>119</v>
      </c>
      <c r="D3530" s="51"/>
      <c r="E3530" s="29"/>
      <c r="F3530" s="70"/>
      <c r="G3530" s="67"/>
      <c r="H3530" s="67"/>
      <c r="I3530" s="70"/>
      <c r="J3530"/>
      <c r="K3530"/>
      <c r="L3530" s="58"/>
      <c r="M3530" s="58"/>
      <c r="N3530" s="58"/>
      <c r="O3530" s="58"/>
    </row>
    <row r="3531" spans="1:15" s="50" customFormat="1">
      <c r="A3531" s="62" t="str">
        <f>IF(Tabela3[[#This Row],[GOL CASA]]&lt;&gt;"",1,"")</f>
        <v/>
      </c>
      <c r="B3531" s="49">
        <f t="shared" si="55"/>
        <v>3206</v>
      </c>
      <c r="C3531" s="50" t="s">
        <v>119</v>
      </c>
      <c r="D3531" s="51"/>
      <c r="E3531" s="29"/>
      <c r="F3531" s="70"/>
      <c r="G3531" s="67"/>
      <c r="H3531" s="67"/>
      <c r="I3531" s="70"/>
      <c r="J3531"/>
      <c r="K3531"/>
      <c r="L3531" s="58"/>
      <c r="M3531" s="58"/>
      <c r="N3531" s="58"/>
      <c r="O3531" s="58"/>
    </row>
    <row r="3532" spans="1:15" s="50" customFormat="1">
      <c r="A3532" s="62" t="str">
        <f>IF(Tabela3[[#This Row],[GOL CASA]]&lt;&gt;"",1,"")</f>
        <v/>
      </c>
      <c r="B3532" s="49">
        <f t="shared" si="55"/>
        <v>3207</v>
      </c>
      <c r="C3532" s="50" t="s">
        <v>119</v>
      </c>
      <c r="D3532" s="51"/>
      <c r="E3532" s="29"/>
      <c r="F3532" s="70"/>
      <c r="G3532" s="67"/>
      <c r="H3532" s="67"/>
      <c r="I3532" s="70"/>
      <c r="J3532"/>
      <c r="K3532"/>
      <c r="L3532" s="58"/>
      <c r="M3532" s="58"/>
      <c r="N3532" s="58"/>
      <c r="O3532" s="58"/>
    </row>
    <row r="3533" spans="1:15" s="50" customFormat="1">
      <c r="A3533" s="62" t="str">
        <f>IF(Tabela3[[#This Row],[GOL CASA]]&lt;&gt;"",1,"")</f>
        <v/>
      </c>
      <c r="B3533" s="49">
        <f t="shared" si="55"/>
        <v>3208</v>
      </c>
      <c r="C3533" s="50" t="s">
        <v>119</v>
      </c>
      <c r="D3533" s="51"/>
      <c r="E3533" s="29"/>
      <c r="F3533" s="70"/>
      <c r="G3533" s="67"/>
      <c r="H3533" s="67"/>
      <c r="I3533" s="70"/>
      <c r="J3533"/>
      <c r="K3533"/>
      <c r="L3533" s="58"/>
      <c r="M3533" s="58"/>
      <c r="N3533" s="58"/>
      <c r="O3533" s="58"/>
    </row>
    <row r="3534" spans="1:15" s="50" customFormat="1">
      <c r="A3534" s="62" t="str">
        <f>IF(Tabela3[[#This Row],[GOL CASA]]&lt;&gt;"",1,"")</f>
        <v/>
      </c>
      <c r="B3534" s="49">
        <f t="shared" si="55"/>
        <v>3209</v>
      </c>
      <c r="C3534" s="50" t="s">
        <v>119</v>
      </c>
      <c r="D3534" s="51"/>
      <c r="E3534" s="29"/>
      <c r="F3534" s="70"/>
      <c r="G3534" s="67"/>
      <c r="H3534" s="67"/>
      <c r="I3534" s="70"/>
      <c r="J3534"/>
      <c r="K3534"/>
      <c r="L3534" s="58"/>
      <c r="M3534" s="58"/>
      <c r="N3534" s="58"/>
      <c r="O3534" s="58"/>
    </row>
    <row r="3535" spans="1:15" s="50" customFormat="1">
      <c r="A3535" s="62" t="str">
        <f>IF(Tabela3[[#This Row],[GOL CASA]]&lt;&gt;"",1,"")</f>
        <v/>
      </c>
      <c r="B3535" s="49">
        <f t="shared" si="55"/>
        <v>3210</v>
      </c>
      <c r="C3535" s="50" t="s">
        <v>119</v>
      </c>
      <c r="D3535" s="51"/>
      <c r="E3535" s="29"/>
      <c r="F3535" s="70"/>
      <c r="G3535" s="67"/>
      <c r="H3535" s="67"/>
      <c r="I3535" s="70"/>
      <c r="J3535"/>
      <c r="K3535"/>
      <c r="L3535" s="58"/>
      <c r="M3535" s="58"/>
      <c r="N3535" s="58"/>
      <c r="O3535" s="58"/>
    </row>
    <row r="3536" spans="1:15" s="50" customFormat="1">
      <c r="A3536" s="62" t="str">
        <f>IF(Tabela3[[#This Row],[GOL CASA]]&lt;&gt;"",1,"")</f>
        <v/>
      </c>
      <c r="B3536" s="49">
        <f t="shared" si="55"/>
        <v>3211</v>
      </c>
      <c r="C3536" s="50" t="s">
        <v>119</v>
      </c>
      <c r="D3536" s="51"/>
      <c r="E3536" s="29"/>
      <c r="F3536" s="70"/>
      <c r="G3536" s="67"/>
      <c r="H3536" s="67"/>
      <c r="I3536" s="70"/>
      <c r="J3536"/>
      <c r="K3536"/>
      <c r="L3536" s="58"/>
      <c r="M3536" s="58"/>
      <c r="N3536" s="58"/>
      <c r="O3536" s="58"/>
    </row>
    <row r="3537" spans="1:15" s="50" customFormat="1">
      <c r="A3537" s="62" t="str">
        <f>IF(Tabela3[[#This Row],[GOL CASA]]&lt;&gt;"",1,"")</f>
        <v/>
      </c>
      <c r="B3537" s="49">
        <f t="shared" si="55"/>
        <v>3212</v>
      </c>
      <c r="C3537" s="50" t="s">
        <v>119</v>
      </c>
      <c r="D3537" s="51"/>
      <c r="E3537" s="29"/>
      <c r="F3537" s="70"/>
      <c r="G3537" s="67"/>
      <c r="H3537" s="67"/>
      <c r="I3537" s="70"/>
      <c r="J3537"/>
      <c r="K3537"/>
      <c r="L3537" s="58"/>
      <c r="M3537" s="58"/>
      <c r="N3537" s="58"/>
      <c r="O3537" s="58"/>
    </row>
    <row r="3538" spans="1:15" s="50" customFormat="1">
      <c r="A3538" s="62" t="str">
        <f>IF(Tabela3[[#This Row],[GOL CASA]]&lt;&gt;"",1,"")</f>
        <v/>
      </c>
      <c r="B3538" s="49">
        <f t="shared" si="55"/>
        <v>3213</v>
      </c>
      <c r="C3538" s="50" t="s">
        <v>119</v>
      </c>
      <c r="D3538" s="51"/>
      <c r="E3538" s="29"/>
      <c r="F3538" s="70"/>
      <c r="G3538" s="67"/>
      <c r="H3538" s="67"/>
      <c r="I3538" s="70"/>
      <c r="J3538"/>
      <c r="K3538"/>
      <c r="L3538" s="58"/>
      <c r="M3538" s="58"/>
      <c r="N3538" s="58"/>
      <c r="O3538" s="58"/>
    </row>
    <row r="3539" spans="1:15" s="50" customFormat="1">
      <c r="A3539" s="62" t="str">
        <f>IF(Tabela3[[#This Row],[GOL CASA]]&lt;&gt;"",1,"")</f>
        <v/>
      </c>
      <c r="B3539" s="49">
        <f t="shared" si="55"/>
        <v>3214</v>
      </c>
      <c r="C3539" s="50" t="s">
        <v>119</v>
      </c>
      <c r="D3539" s="51"/>
      <c r="E3539" s="29"/>
      <c r="F3539" s="70"/>
      <c r="G3539" s="67"/>
      <c r="H3539" s="67"/>
      <c r="I3539" s="70"/>
      <c r="J3539"/>
      <c r="K3539"/>
      <c r="L3539" s="58"/>
      <c r="M3539" s="58"/>
      <c r="N3539" s="58"/>
      <c r="O3539" s="58"/>
    </row>
    <row r="3540" spans="1:15" s="50" customFormat="1">
      <c r="A3540" s="62" t="str">
        <f>IF(Tabela3[[#This Row],[GOL CASA]]&lt;&gt;"",1,"")</f>
        <v/>
      </c>
      <c r="B3540" s="49">
        <f t="shared" si="55"/>
        <v>3215</v>
      </c>
      <c r="C3540" s="50" t="s">
        <v>119</v>
      </c>
      <c r="D3540" s="51"/>
      <c r="E3540" s="29"/>
      <c r="F3540" s="70"/>
      <c r="G3540" s="67"/>
      <c r="H3540" s="67"/>
      <c r="I3540" s="70"/>
      <c r="J3540"/>
      <c r="K3540"/>
      <c r="L3540" s="58"/>
      <c r="M3540" s="58"/>
      <c r="N3540" s="58"/>
      <c r="O3540" s="58"/>
    </row>
    <row r="3541" spans="1:15" s="50" customFormat="1">
      <c r="A3541" s="62" t="str">
        <f>IF(Tabela3[[#This Row],[GOL CASA]]&lt;&gt;"",1,"")</f>
        <v/>
      </c>
      <c r="B3541" s="49">
        <f t="shared" si="55"/>
        <v>3216</v>
      </c>
      <c r="C3541" s="50" t="s">
        <v>119</v>
      </c>
      <c r="D3541" s="51"/>
      <c r="E3541" s="29"/>
      <c r="F3541" s="70"/>
      <c r="G3541" s="67"/>
      <c r="H3541" s="67"/>
      <c r="I3541" s="70"/>
      <c r="J3541"/>
      <c r="K3541"/>
      <c r="L3541" s="58"/>
      <c r="M3541" s="58"/>
      <c r="N3541" s="58"/>
      <c r="O3541" s="58"/>
    </row>
    <row r="3542" spans="1:15" s="50" customFormat="1">
      <c r="A3542" s="62" t="str">
        <f>IF(Tabela3[[#This Row],[GOL CASA]]&lt;&gt;"",1,"")</f>
        <v/>
      </c>
      <c r="B3542" s="49">
        <f t="shared" si="55"/>
        <v>3217</v>
      </c>
      <c r="C3542" s="50" t="s">
        <v>119</v>
      </c>
      <c r="D3542" s="51"/>
      <c r="E3542" s="29"/>
      <c r="F3542" s="70"/>
      <c r="G3542" s="67"/>
      <c r="H3542" s="67"/>
      <c r="I3542" s="70"/>
      <c r="J3542"/>
      <c r="K3542"/>
      <c r="L3542" s="58"/>
      <c r="M3542" s="58"/>
      <c r="N3542" s="58"/>
      <c r="O3542" s="58"/>
    </row>
    <row r="3543" spans="1:15" s="50" customFormat="1">
      <c r="A3543" s="62" t="str">
        <f>IF(Tabela3[[#This Row],[GOL CASA]]&lt;&gt;"",1,"")</f>
        <v/>
      </c>
      <c r="B3543" s="49">
        <f t="shared" si="55"/>
        <v>3218</v>
      </c>
      <c r="C3543" s="50" t="s">
        <v>119</v>
      </c>
      <c r="D3543" s="51"/>
      <c r="E3543" s="29"/>
      <c r="F3543" s="70"/>
      <c r="G3543" s="67"/>
      <c r="H3543" s="67"/>
      <c r="I3543" s="70"/>
      <c r="J3543"/>
      <c r="K3543"/>
      <c r="L3543" s="58"/>
      <c r="M3543" s="58"/>
      <c r="N3543" s="58"/>
      <c r="O3543" s="58"/>
    </row>
    <row r="3544" spans="1:15" s="50" customFormat="1">
      <c r="A3544" s="62" t="str">
        <f>IF(Tabela3[[#This Row],[GOL CASA]]&lt;&gt;"",1,"")</f>
        <v/>
      </c>
      <c r="B3544" s="49">
        <f t="shared" si="55"/>
        <v>3219</v>
      </c>
      <c r="C3544" s="50" t="s">
        <v>119</v>
      </c>
      <c r="D3544" s="51"/>
      <c r="E3544" s="29"/>
      <c r="F3544" s="70"/>
      <c r="G3544" s="67"/>
      <c r="H3544" s="67"/>
      <c r="I3544" s="70"/>
      <c r="J3544"/>
      <c r="K3544"/>
      <c r="L3544" s="58"/>
      <c r="M3544" s="58"/>
      <c r="N3544" s="58"/>
      <c r="O3544" s="58"/>
    </row>
    <row r="3545" spans="1:15" s="50" customFormat="1">
      <c r="A3545" s="62" t="str">
        <f>IF(Tabela3[[#This Row],[GOL CASA]]&lt;&gt;"",1,"")</f>
        <v/>
      </c>
      <c r="B3545" s="49">
        <f t="shared" si="55"/>
        <v>3220</v>
      </c>
      <c r="C3545" s="50" t="s">
        <v>119</v>
      </c>
      <c r="D3545" s="51"/>
      <c r="E3545" s="29"/>
      <c r="F3545" s="70"/>
      <c r="G3545" s="67"/>
      <c r="H3545" s="67"/>
      <c r="I3545" s="70"/>
      <c r="J3545"/>
      <c r="K3545"/>
      <c r="L3545" s="58"/>
      <c r="M3545" s="58"/>
      <c r="N3545" s="58"/>
      <c r="O3545" s="58"/>
    </row>
    <row r="3546" spans="1:15" s="50" customFormat="1">
      <c r="A3546" s="62" t="str">
        <f>IF(Tabela3[[#This Row],[GOL CASA]]&lt;&gt;"",1,"")</f>
        <v/>
      </c>
      <c r="B3546" s="49">
        <f t="shared" si="55"/>
        <v>3221</v>
      </c>
      <c r="C3546" s="50" t="s">
        <v>119</v>
      </c>
      <c r="D3546" s="51"/>
      <c r="E3546" s="29"/>
      <c r="F3546" s="70"/>
      <c r="G3546" s="67"/>
      <c r="H3546" s="67"/>
      <c r="I3546" s="70"/>
      <c r="J3546"/>
      <c r="K3546"/>
      <c r="L3546" s="58"/>
      <c r="M3546" s="58"/>
      <c r="N3546" s="58"/>
      <c r="O3546" s="58"/>
    </row>
    <row r="3547" spans="1:15" s="50" customFormat="1">
      <c r="A3547" s="62" t="str">
        <f>IF(Tabela3[[#This Row],[GOL CASA]]&lt;&gt;"",1,"")</f>
        <v/>
      </c>
      <c r="B3547" s="49">
        <f t="shared" si="55"/>
        <v>3222</v>
      </c>
      <c r="C3547" s="50" t="s">
        <v>119</v>
      </c>
      <c r="D3547" s="51"/>
      <c r="E3547" s="29"/>
      <c r="F3547" s="70"/>
      <c r="G3547" s="67"/>
      <c r="H3547" s="67"/>
      <c r="I3547" s="70"/>
      <c r="J3547"/>
      <c r="K3547"/>
      <c r="L3547" s="58"/>
      <c r="M3547" s="58"/>
      <c r="N3547" s="58"/>
      <c r="O3547" s="58"/>
    </row>
    <row r="3548" spans="1:15" s="50" customFormat="1">
      <c r="A3548" s="62" t="str">
        <f>IF(Tabela3[[#This Row],[GOL CASA]]&lt;&gt;"",1,"")</f>
        <v/>
      </c>
      <c r="B3548" s="49">
        <f t="shared" si="55"/>
        <v>3223</v>
      </c>
      <c r="C3548" s="50" t="s">
        <v>119</v>
      </c>
      <c r="D3548" s="51"/>
      <c r="E3548" s="29"/>
      <c r="F3548" s="70"/>
      <c r="G3548" s="67"/>
      <c r="H3548" s="67"/>
      <c r="I3548" s="70"/>
      <c r="J3548"/>
      <c r="K3548"/>
      <c r="L3548" s="58"/>
      <c r="M3548" s="58"/>
      <c r="N3548" s="58"/>
      <c r="O3548" s="58"/>
    </row>
    <row r="3549" spans="1:15" s="50" customFormat="1">
      <c r="A3549" s="62" t="str">
        <f>IF(Tabela3[[#This Row],[GOL CASA]]&lt;&gt;"",1,"")</f>
        <v/>
      </c>
      <c r="B3549" s="49">
        <f t="shared" si="55"/>
        <v>3224</v>
      </c>
      <c r="C3549" s="50" t="s">
        <v>119</v>
      </c>
      <c r="D3549" s="51"/>
      <c r="E3549" s="29"/>
      <c r="F3549" s="70"/>
      <c r="G3549" s="67"/>
      <c r="H3549" s="67"/>
      <c r="I3549" s="70"/>
      <c r="J3549"/>
      <c r="K3549"/>
      <c r="L3549" s="58"/>
      <c r="M3549" s="58"/>
      <c r="N3549" s="58"/>
      <c r="O3549" s="58"/>
    </row>
    <row r="3550" spans="1:15" s="50" customFormat="1">
      <c r="A3550" s="62" t="str">
        <f>IF(Tabela3[[#This Row],[GOL CASA]]&lt;&gt;"",1,"")</f>
        <v/>
      </c>
      <c r="B3550" s="49">
        <f t="shared" si="55"/>
        <v>3225</v>
      </c>
      <c r="C3550" s="50" t="s">
        <v>119</v>
      </c>
      <c r="D3550" s="51"/>
      <c r="E3550" s="29"/>
      <c r="F3550" s="70"/>
      <c r="G3550" s="67"/>
      <c r="H3550" s="67"/>
      <c r="I3550" s="70"/>
      <c r="J3550"/>
      <c r="K3550"/>
      <c r="L3550" s="58"/>
      <c r="M3550" s="58"/>
      <c r="N3550" s="58"/>
      <c r="O3550" s="58"/>
    </row>
    <row r="3551" spans="1:15" s="50" customFormat="1">
      <c r="A3551" s="62" t="str">
        <f>IF(Tabela3[[#This Row],[GOL CASA]]&lt;&gt;"",1,"")</f>
        <v/>
      </c>
      <c r="B3551" s="49">
        <f t="shared" si="55"/>
        <v>3226</v>
      </c>
      <c r="C3551" s="50" t="s">
        <v>119</v>
      </c>
      <c r="D3551" s="51"/>
      <c r="E3551" s="29"/>
      <c r="F3551" s="70"/>
      <c r="G3551" s="67"/>
      <c r="H3551" s="67"/>
      <c r="I3551" s="70"/>
      <c r="J3551"/>
      <c r="K3551"/>
      <c r="L3551" s="58"/>
      <c r="M3551" s="58"/>
      <c r="N3551" s="58"/>
      <c r="O3551" s="58"/>
    </row>
    <row r="3552" spans="1:15" s="50" customFormat="1">
      <c r="A3552" s="62" t="str">
        <f>IF(Tabela3[[#This Row],[GOL CASA]]&lt;&gt;"",1,"")</f>
        <v/>
      </c>
      <c r="B3552" s="49">
        <f t="shared" si="55"/>
        <v>3227</v>
      </c>
      <c r="C3552" s="50" t="s">
        <v>119</v>
      </c>
      <c r="D3552" s="51"/>
      <c r="E3552" s="29"/>
      <c r="F3552" s="70"/>
      <c r="G3552" s="67"/>
      <c r="H3552" s="67"/>
      <c r="I3552" s="70"/>
      <c r="J3552"/>
      <c r="K3552"/>
      <c r="L3552" s="58"/>
      <c r="M3552" s="58"/>
      <c r="N3552" s="58"/>
      <c r="O3552" s="58"/>
    </row>
    <row r="3553" spans="1:15" s="50" customFormat="1">
      <c r="A3553" s="62" t="str">
        <f>IF(Tabela3[[#This Row],[GOL CASA]]&lt;&gt;"",1,"")</f>
        <v/>
      </c>
      <c r="B3553" s="49">
        <f t="shared" si="55"/>
        <v>3228</v>
      </c>
      <c r="C3553" s="50" t="s">
        <v>119</v>
      </c>
      <c r="D3553" s="51"/>
      <c r="E3553" s="29"/>
      <c r="F3553" s="70"/>
      <c r="G3553" s="67"/>
      <c r="H3553" s="67"/>
      <c r="I3553" s="70"/>
      <c r="J3553"/>
      <c r="K3553"/>
      <c r="L3553" s="58"/>
      <c r="M3553" s="58"/>
      <c r="N3553" s="58"/>
      <c r="O3553" s="58"/>
    </row>
    <row r="3554" spans="1:15" s="50" customFormat="1">
      <c r="A3554" s="62" t="str">
        <f>IF(Tabela3[[#This Row],[GOL CASA]]&lt;&gt;"",1,"")</f>
        <v/>
      </c>
      <c r="B3554" s="49">
        <f t="shared" si="55"/>
        <v>3229</v>
      </c>
      <c r="C3554" s="50" t="s">
        <v>119</v>
      </c>
      <c r="D3554" s="51"/>
      <c r="E3554" s="29"/>
      <c r="F3554" s="70"/>
      <c r="G3554" s="67"/>
      <c r="H3554" s="67"/>
      <c r="I3554" s="70"/>
      <c r="J3554"/>
      <c r="K3554"/>
      <c r="L3554" s="58"/>
      <c r="M3554" s="58"/>
      <c r="N3554" s="58"/>
      <c r="O3554" s="58"/>
    </row>
    <row r="3555" spans="1:15" s="50" customFormat="1">
      <c r="A3555" s="62" t="str">
        <f>IF(Tabela3[[#This Row],[GOL CASA]]&lt;&gt;"",1,"")</f>
        <v/>
      </c>
      <c r="B3555" s="49">
        <f t="shared" si="55"/>
        <v>3230</v>
      </c>
      <c r="C3555" s="50" t="s">
        <v>119</v>
      </c>
      <c r="D3555" s="51"/>
      <c r="E3555" s="29"/>
      <c r="F3555" s="70"/>
      <c r="G3555" s="67"/>
      <c r="H3555" s="67"/>
      <c r="I3555" s="70"/>
      <c r="J3555"/>
      <c r="K3555"/>
      <c r="L3555" s="58"/>
      <c r="M3555" s="58"/>
      <c r="N3555" s="58"/>
      <c r="O3555" s="58"/>
    </row>
    <row r="3556" spans="1:15" s="50" customFormat="1">
      <c r="A3556" s="62" t="str">
        <f>IF(Tabela3[[#This Row],[GOL CASA]]&lt;&gt;"",1,"")</f>
        <v/>
      </c>
      <c r="B3556" s="49">
        <f t="shared" si="55"/>
        <v>3231</v>
      </c>
      <c r="C3556" s="50" t="s">
        <v>119</v>
      </c>
      <c r="D3556" s="51"/>
      <c r="E3556" s="29"/>
      <c r="F3556" s="70"/>
      <c r="G3556" s="67"/>
      <c r="H3556" s="67"/>
      <c r="I3556" s="70"/>
      <c r="J3556"/>
      <c r="K3556"/>
      <c r="L3556" s="58"/>
      <c r="M3556" s="58"/>
      <c r="N3556" s="58"/>
      <c r="O3556" s="58"/>
    </row>
    <row r="3557" spans="1:15" s="50" customFormat="1">
      <c r="A3557" s="62" t="str">
        <f>IF(Tabela3[[#This Row],[GOL CASA]]&lt;&gt;"",1,"")</f>
        <v/>
      </c>
      <c r="B3557" s="49">
        <f t="shared" si="55"/>
        <v>3232</v>
      </c>
      <c r="C3557" s="50" t="s">
        <v>119</v>
      </c>
      <c r="D3557" s="51"/>
      <c r="E3557" s="29"/>
      <c r="F3557" s="70"/>
      <c r="G3557" s="67"/>
      <c r="H3557" s="67"/>
      <c r="I3557" s="70"/>
      <c r="J3557"/>
      <c r="K3557"/>
      <c r="L3557" s="58"/>
      <c r="M3557" s="58"/>
      <c r="N3557" s="58"/>
      <c r="O3557" s="58"/>
    </row>
    <row r="3558" spans="1:15" s="50" customFormat="1">
      <c r="A3558" s="62" t="str">
        <f>IF(Tabela3[[#This Row],[GOL CASA]]&lt;&gt;"",1,"")</f>
        <v/>
      </c>
      <c r="B3558" s="49">
        <f t="shared" si="55"/>
        <v>3233</v>
      </c>
      <c r="C3558" s="50" t="s">
        <v>119</v>
      </c>
      <c r="D3558" s="51"/>
      <c r="E3558" s="29"/>
      <c r="F3558" s="70"/>
      <c r="G3558" s="67"/>
      <c r="H3558" s="67"/>
      <c r="I3558" s="70"/>
      <c r="J3558"/>
      <c r="K3558"/>
      <c r="L3558" s="58"/>
      <c r="M3558" s="58"/>
      <c r="N3558" s="58"/>
      <c r="O3558" s="58"/>
    </row>
    <row r="3559" spans="1:15" s="50" customFormat="1">
      <c r="A3559" s="62" t="str">
        <f>IF(Tabela3[[#This Row],[GOL CASA]]&lt;&gt;"",1,"")</f>
        <v/>
      </c>
      <c r="B3559" s="49">
        <f t="shared" si="55"/>
        <v>3234</v>
      </c>
      <c r="C3559" s="50" t="s">
        <v>119</v>
      </c>
      <c r="D3559" s="51"/>
      <c r="E3559" s="29"/>
      <c r="F3559" s="70"/>
      <c r="G3559" s="67"/>
      <c r="H3559" s="67"/>
      <c r="I3559" s="70"/>
      <c r="J3559"/>
      <c r="K3559"/>
      <c r="L3559" s="58"/>
      <c r="M3559" s="58"/>
      <c r="N3559" s="58"/>
      <c r="O3559" s="58"/>
    </row>
    <row r="3560" spans="1:15" s="50" customFormat="1">
      <c r="A3560" s="62" t="str">
        <f>IF(Tabela3[[#This Row],[GOL CASA]]&lt;&gt;"",1,"")</f>
        <v/>
      </c>
      <c r="B3560" s="49">
        <f t="shared" si="55"/>
        <v>3235</v>
      </c>
      <c r="C3560" s="50" t="s">
        <v>119</v>
      </c>
      <c r="D3560" s="51"/>
      <c r="E3560" s="29"/>
      <c r="F3560" s="70"/>
      <c r="G3560" s="67"/>
      <c r="H3560" s="67"/>
      <c r="I3560" s="70"/>
      <c r="J3560"/>
      <c r="K3560"/>
      <c r="L3560" s="58"/>
      <c r="M3560" s="58"/>
      <c r="N3560" s="58"/>
      <c r="O3560" s="58"/>
    </row>
    <row r="3561" spans="1:15" s="50" customFormat="1">
      <c r="A3561" s="62" t="str">
        <f>IF(Tabela3[[#This Row],[GOL CASA]]&lt;&gt;"",1,"")</f>
        <v/>
      </c>
      <c r="B3561" s="49">
        <f t="shared" si="55"/>
        <v>3236</v>
      </c>
      <c r="C3561" s="50" t="s">
        <v>119</v>
      </c>
      <c r="D3561" s="51"/>
      <c r="E3561" s="29"/>
      <c r="F3561" s="70"/>
      <c r="G3561" s="67"/>
      <c r="H3561" s="67"/>
      <c r="I3561" s="70"/>
      <c r="J3561"/>
      <c r="K3561"/>
      <c r="L3561" s="58"/>
      <c r="M3561" s="58"/>
      <c r="N3561" s="58"/>
      <c r="O3561" s="58"/>
    </row>
    <row r="3562" spans="1:15" s="50" customFormat="1">
      <c r="A3562" s="62" t="str">
        <f>IF(Tabela3[[#This Row],[GOL CASA]]&lt;&gt;"",1,"")</f>
        <v/>
      </c>
      <c r="B3562" s="49">
        <f t="shared" si="55"/>
        <v>3237</v>
      </c>
      <c r="C3562" s="50" t="s">
        <v>119</v>
      </c>
      <c r="D3562" s="51"/>
      <c r="E3562" s="29"/>
      <c r="F3562" s="70"/>
      <c r="G3562" s="67"/>
      <c r="H3562" s="67"/>
      <c r="I3562" s="70"/>
      <c r="J3562"/>
      <c r="K3562"/>
      <c r="L3562" s="58"/>
      <c r="M3562" s="58"/>
      <c r="N3562" s="58"/>
      <c r="O3562" s="58"/>
    </row>
    <row r="3563" spans="1:15" s="50" customFormat="1">
      <c r="A3563" s="62" t="str">
        <f>IF(Tabela3[[#This Row],[GOL CASA]]&lt;&gt;"",1,"")</f>
        <v/>
      </c>
      <c r="B3563" s="49">
        <f t="shared" si="55"/>
        <v>3238</v>
      </c>
      <c r="C3563" s="50" t="s">
        <v>119</v>
      </c>
      <c r="D3563" s="51"/>
      <c r="E3563" s="29"/>
      <c r="F3563" s="70"/>
      <c r="G3563" s="67"/>
      <c r="H3563" s="67"/>
      <c r="I3563" s="70"/>
      <c r="J3563"/>
      <c r="K3563"/>
      <c r="L3563" s="58"/>
      <c r="M3563" s="58"/>
      <c r="N3563" s="58"/>
      <c r="O3563" s="58"/>
    </row>
    <row r="3564" spans="1:15" s="50" customFormat="1">
      <c r="A3564" s="62" t="str">
        <f>IF(Tabela3[[#This Row],[GOL CASA]]&lt;&gt;"",1,"")</f>
        <v/>
      </c>
      <c r="B3564" s="49">
        <f t="shared" si="55"/>
        <v>3239</v>
      </c>
      <c r="C3564" s="50" t="s">
        <v>119</v>
      </c>
      <c r="D3564" s="51"/>
      <c r="E3564" s="29"/>
      <c r="F3564" s="70"/>
      <c r="G3564" s="67"/>
      <c r="H3564" s="67"/>
      <c r="I3564" s="70"/>
      <c r="J3564"/>
      <c r="K3564"/>
      <c r="L3564" s="58"/>
      <c r="M3564" s="58"/>
      <c r="N3564" s="58"/>
      <c r="O3564" s="58"/>
    </row>
    <row r="3565" spans="1:15" s="50" customFormat="1">
      <c r="A3565" s="62" t="str">
        <f>IF(Tabela3[[#This Row],[GOL CASA]]&lt;&gt;"",1,"")</f>
        <v/>
      </c>
      <c r="B3565" s="49">
        <f t="shared" si="55"/>
        <v>3240</v>
      </c>
      <c r="C3565" s="50" t="s">
        <v>119</v>
      </c>
      <c r="D3565" s="51"/>
      <c r="E3565" s="29"/>
      <c r="F3565" s="70"/>
      <c r="G3565" s="67"/>
      <c r="H3565" s="67"/>
      <c r="I3565" s="70"/>
      <c r="J3565"/>
      <c r="K3565"/>
      <c r="L3565" s="58"/>
      <c r="M3565" s="58"/>
      <c r="N3565" s="58"/>
      <c r="O3565" s="58"/>
    </row>
    <row r="3566" spans="1:15" s="50" customFormat="1">
      <c r="A3566" s="62" t="str">
        <f>IF(Tabela3[[#This Row],[GOL CASA]]&lt;&gt;"",1,"")</f>
        <v/>
      </c>
      <c r="B3566" s="49">
        <f t="shared" si="55"/>
        <v>3241</v>
      </c>
      <c r="C3566" s="50" t="s">
        <v>119</v>
      </c>
      <c r="D3566" s="51"/>
      <c r="E3566" s="29"/>
      <c r="F3566" s="70"/>
      <c r="G3566" s="67"/>
      <c r="H3566" s="67"/>
      <c r="I3566" s="70"/>
      <c r="J3566"/>
      <c r="K3566"/>
      <c r="L3566" s="58"/>
      <c r="M3566" s="58"/>
      <c r="N3566" s="58"/>
      <c r="O3566" s="58"/>
    </row>
    <row r="3567" spans="1:15" s="50" customFormat="1">
      <c r="A3567" s="62" t="str">
        <f>IF(Tabela3[[#This Row],[GOL CASA]]&lt;&gt;"",1,"")</f>
        <v/>
      </c>
      <c r="B3567" s="49">
        <f t="shared" si="55"/>
        <v>3242</v>
      </c>
      <c r="C3567" s="50" t="s">
        <v>119</v>
      </c>
      <c r="D3567" s="51"/>
      <c r="E3567" s="29"/>
      <c r="F3567" s="70"/>
      <c r="G3567" s="67"/>
      <c r="H3567" s="67"/>
      <c r="I3567" s="70"/>
      <c r="J3567"/>
      <c r="K3567"/>
      <c r="L3567" s="58"/>
      <c r="M3567" s="58"/>
      <c r="N3567" s="58"/>
      <c r="O3567" s="58"/>
    </row>
    <row r="3568" spans="1:15" s="50" customFormat="1">
      <c r="A3568" s="62" t="str">
        <f>IF(Tabela3[[#This Row],[GOL CASA]]&lt;&gt;"",1,"")</f>
        <v/>
      </c>
      <c r="B3568" s="49">
        <f t="shared" si="55"/>
        <v>3243</v>
      </c>
      <c r="C3568" s="50" t="s">
        <v>119</v>
      </c>
      <c r="D3568" s="51"/>
      <c r="E3568" s="29"/>
      <c r="F3568" s="70"/>
      <c r="G3568" s="67"/>
      <c r="H3568" s="67"/>
      <c r="I3568" s="70"/>
      <c r="J3568"/>
      <c r="K3568"/>
      <c r="L3568" s="58"/>
      <c r="M3568" s="58"/>
      <c r="N3568" s="58"/>
      <c r="O3568" s="58"/>
    </row>
    <row r="3569" spans="1:15" s="50" customFormat="1">
      <c r="A3569" s="62" t="str">
        <f>IF(Tabela3[[#This Row],[GOL CASA]]&lt;&gt;"",1,"")</f>
        <v/>
      </c>
      <c r="B3569" s="49">
        <f t="shared" si="55"/>
        <v>3244</v>
      </c>
      <c r="C3569" s="50" t="s">
        <v>119</v>
      </c>
      <c r="D3569" s="51"/>
      <c r="E3569" s="29"/>
      <c r="F3569" s="70"/>
      <c r="G3569" s="67"/>
      <c r="H3569" s="67"/>
      <c r="I3569" s="70"/>
      <c r="J3569"/>
      <c r="K3569"/>
      <c r="L3569" s="58"/>
      <c r="M3569" s="58"/>
      <c r="N3569" s="58"/>
      <c r="O3569" s="58"/>
    </row>
    <row r="3570" spans="1:15" s="50" customFormat="1">
      <c r="A3570" s="62" t="str">
        <f>IF(Tabela3[[#This Row],[GOL CASA]]&lt;&gt;"",1,"")</f>
        <v/>
      </c>
      <c r="B3570" s="49">
        <f t="shared" si="55"/>
        <v>3245</v>
      </c>
      <c r="C3570" s="50" t="s">
        <v>119</v>
      </c>
      <c r="D3570" s="51"/>
      <c r="E3570" s="29"/>
      <c r="F3570" s="70"/>
      <c r="G3570" s="67"/>
      <c r="H3570" s="67"/>
      <c r="I3570" s="70"/>
      <c r="J3570"/>
      <c r="K3570"/>
      <c r="L3570" s="58"/>
      <c r="M3570" s="58"/>
      <c r="N3570" s="58"/>
      <c r="O3570" s="58"/>
    </row>
    <row r="3571" spans="1:15" s="50" customFormat="1">
      <c r="A3571" s="62" t="str">
        <f>IF(Tabela3[[#This Row],[GOL CASA]]&lt;&gt;"",1,"")</f>
        <v/>
      </c>
      <c r="B3571" s="49">
        <f t="shared" si="55"/>
        <v>3246</v>
      </c>
      <c r="C3571" s="50" t="s">
        <v>119</v>
      </c>
      <c r="D3571" s="51"/>
      <c r="E3571" s="29"/>
      <c r="F3571" s="70"/>
      <c r="G3571" s="67"/>
      <c r="H3571" s="67"/>
      <c r="I3571" s="70"/>
      <c r="J3571"/>
      <c r="K3571"/>
      <c r="L3571" s="58"/>
      <c r="M3571" s="58"/>
      <c r="N3571" s="58"/>
      <c r="O3571" s="58"/>
    </row>
    <row r="3572" spans="1:15" s="50" customFormat="1">
      <c r="A3572" s="62" t="str">
        <f>IF(Tabela3[[#This Row],[GOL CASA]]&lt;&gt;"",1,"")</f>
        <v/>
      </c>
      <c r="B3572" s="49">
        <f t="shared" si="55"/>
        <v>3247</v>
      </c>
      <c r="C3572" s="50" t="s">
        <v>119</v>
      </c>
      <c r="D3572" s="51"/>
      <c r="E3572" s="29"/>
      <c r="F3572" s="70"/>
      <c r="G3572" s="67"/>
      <c r="H3572" s="67"/>
      <c r="I3572" s="70"/>
      <c r="J3572"/>
      <c r="K3572"/>
      <c r="L3572" s="58"/>
      <c r="M3572" s="58"/>
      <c r="N3572" s="58"/>
      <c r="O3572" s="58"/>
    </row>
    <row r="3573" spans="1:15" s="50" customFormat="1">
      <c r="A3573" s="62" t="str">
        <f>IF(Tabela3[[#This Row],[GOL CASA]]&lt;&gt;"",1,"")</f>
        <v/>
      </c>
      <c r="B3573" s="49">
        <f t="shared" si="55"/>
        <v>3248</v>
      </c>
      <c r="C3573" s="50" t="s">
        <v>119</v>
      </c>
      <c r="D3573" s="51"/>
      <c r="E3573" s="29"/>
      <c r="F3573" s="70"/>
      <c r="G3573" s="67"/>
      <c r="H3573" s="67"/>
      <c r="I3573" s="70"/>
      <c r="J3573"/>
      <c r="K3573"/>
      <c r="L3573" s="58"/>
      <c r="M3573" s="58"/>
      <c r="N3573" s="58"/>
      <c r="O3573" s="58"/>
    </row>
    <row r="3574" spans="1:15" s="50" customFormat="1">
      <c r="A3574" s="62" t="str">
        <f>IF(Tabela3[[#This Row],[GOL CASA]]&lt;&gt;"",1,"")</f>
        <v/>
      </c>
      <c r="B3574" s="49">
        <f t="shared" si="55"/>
        <v>3249</v>
      </c>
      <c r="C3574" s="50" t="s">
        <v>119</v>
      </c>
      <c r="D3574" s="51"/>
      <c r="E3574" s="29"/>
      <c r="F3574" s="70"/>
      <c r="G3574" s="67"/>
      <c r="H3574" s="67"/>
      <c r="I3574" s="70"/>
      <c r="J3574"/>
      <c r="K3574"/>
      <c r="L3574" s="58"/>
      <c r="M3574" s="58"/>
      <c r="N3574" s="58"/>
      <c r="O3574" s="58"/>
    </row>
    <row r="3575" spans="1:15" s="50" customFormat="1">
      <c r="A3575" s="62" t="str">
        <f>IF(Tabela3[[#This Row],[GOL CASA]]&lt;&gt;"",1,"")</f>
        <v/>
      </c>
      <c r="B3575" s="49">
        <f t="shared" si="55"/>
        <v>3250</v>
      </c>
      <c r="C3575" s="50" t="s">
        <v>119</v>
      </c>
      <c r="D3575" s="51"/>
      <c r="E3575" s="29"/>
      <c r="F3575" s="70"/>
      <c r="G3575" s="67"/>
      <c r="H3575" s="67"/>
      <c r="I3575" s="70"/>
      <c r="J3575"/>
      <c r="K3575"/>
      <c r="L3575" s="58"/>
      <c r="M3575" s="58"/>
      <c r="N3575" s="58"/>
      <c r="O3575" s="58"/>
    </row>
    <row r="3576" spans="1:15" s="50" customFormat="1">
      <c r="A3576" s="62" t="str">
        <f>IF(Tabela3[[#This Row],[GOL CASA]]&lt;&gt;"",1,"")</f>
        <v/>
      </c>
      <c r="B3576" s="49">
        <f t="shared" si="55"/>
        <v>3251</v>
      </c>
      <c r="C3576" s="50" t="s">
        <v>119</v>
      </c>
      <c r="D3576" s="51"/>
      <c r="E3576" s="29"/>
      <c r="F3576" s="70"/>
      <c r="G3576" s="67"/>
      <c r="H3576" s="67"/>
      <c r="I3576" s="70"/>
      <c r="J3576"/>
      <c r="K3576"/>
      <c r="L3576" s="58"/>
      <c r="M3576" s="58"/>
      <c r="N3576" s="58"/>
      <c r="O3576" s="58"/>
    </row>
    <row r="3577" spans="1:15" s="50" customFormat="1">
      <c r="A3577" s="62" t="str">
        <f>IF(Tabela3[[#This Row],[GOL CASA]]&lt;&gt;"",1,"")</f>
        <v/>
      </c>
      <c r="B3577" s="49">
        <f t="shared" si="55"/>
        <v>3252</v>
      </c>
      <c r="C3577" s="50" t="s">
        <v>119</v>
      </c>
      <c r="D3577" s="51"/>
      <c r="E3577" s="29"/>
      <c r="F3577" s="70"/>
      <c r="G3577" s="67"/>
      <c r="H3577" s="67"/>
      <c r="I3577" s="70"/>
      <c r="J3577"/>
      <c r="K3577"/>
      <c r="L3577" s="58"/>
      <c r="M3577" s="58"/>
      <c r="N3577" s="58"/>
      <c r="O3577" s="58"/>
    </row>
    <row r="3578" spans="1:15" s="50" customFormat="1">
      <c r="A3578" s="62" t="str">
        <f>IF(Tabela3[[#This Row],[GOL CASA]]&lt;&gt;"",1,"")</f>
        <v/>
      </c>
      <c r="B3578" s="49">
        <f t="shared" si="55"/>
        <v>3253</v>
      </c>
      <c r="C3578" s="50" t="s">
        <v>119</v>
      </c>
      <c r="D3578" s="51"/>
      <c r="E3578" s="29"/>
      <c r="F3578" s="70"/>
      <c r="G3578" s="67"/>
      <c r="H3578" s="67"/>
      <c r="I3578" s="70"/>
      <c r="J3578"/>
      <c r="K3578"/>
      <c r="L3578" s="58"/>
      <c r="M3578" s="58"/>
      <c r="N3578" s="58"/>
      <c r="O3578" s="58"/>
    </row>
    <row r="3579" spans="1:15" s="50" customFormat="1">
      <c r="A3579" s="62" t="str">
        <f>IF(Tabela3[[#This Row],[GOL CASA]]&lt;&gt;"",1,"")</f>
        <v/>
      </c>
      <c r="B3579" s="49">
        <f t="shared" si="55"/>
        <v>3254</v>
      </c>
      <c r="C3579" s="50" t="s">
        <v>119</v>
      </c>
      <c r="D3579" s="51"/>
      <c r="E3579" s="29"/>
      <c r="F3579" s="70"/>
      <c r="G3579" s="67"/>
      <c r="H3579" s="67"/>
      <c r="I3579" s="70"/>
      <c r="J3579"/>
      <c r="K3579"/>
      <c r="L3579" s="58"/>
      <c r="M3579" s="58"/>
      <c r="N3579" s="58"/>
      <c r="O3579" s="58"/>
    </row>
    <row r="3580" spans="1:15" s="50" customFormat="1">
      <c r="A3580" s="62" t="str">
        <f>IF(Tabela3[[#This Row],[GOL CASA]]&lt;&gt;"",1,"")</f>
        <v/>
      </c>
      <c r="B3580" s="49">
        <f t="shared" si="55"/>
        <v>3255</v>
      </c>
      <c r="C3580" s="50" t="s">
        <v>119</v>
      </c>
      <c r="D3580" s="51"/>
      <c r="E3580" s="29"/>
      <c r="F3580" s="70"/>
      <c r="G3580" s="67"/>
      <c r="H3580" s="67"/>
      <c r="I3580" s="70"/>
      <c r="J3580"/>
      <c r="K3580"/>
      <c r="L3580" s="58"/>
      <c r="M3580" s="58"/>
      <c r="N3580" s="58"/>
      <c r="O3580" s="58"/>
    </row>
    <row r="3581" spans="1:15" s="50" customFormat="1">
      <c r="A3581" s="62" t="str">
        <f>IF(Tabela3[[#This Row],[GOL CASA]]&lt;&gt;"",1,"")</f>
        <v/>
      </c>
      <c r="B3581" s="49">
        <f t="shared" si="55"/>
        <v>3256</v>
      </c>
      <c r="C3581" s="50" t="s">
        <v>119</v>
      </c>
      <c r="D3581" s="51"/>
      <c r="E3581" s="29"/>
      <c r="F3581" s="70"/>
      <c r="G3581" s="67"/>
      <c r="H3581" s="67"/>
      <c r="I3581" s="70"/>
      <c r="J3581"/>
      <c r="K3581"/>
      <c r="L3581" s="58"/>
      <c r="M3581" s="58"/>
      <c r="N3581" s="58"/>
      <c r="O3581" s="58"/>
    </row>
    <row r="3582" spans="1:15" s="50" customFormat="1">
      <c r="A3582" s="62" t="str">
        <f>IF(Tabela3[[#This Row],[GOL CASA]]&lt;&gt;"",1,"")</f>
        <v/>
      </c>
      <c r="B3582" s="49">
        <f t="shared" si="55"/>
        <v>3257</v>
      </c>
      <c r="C3582" s="50" t="s">
        <v>119</v>
      </c>
      <c r="D3582" s="51"/>
      <c r="E3582" s="29"/>
      <c r="F3582" s="70"/>
      <c r="G3582" s="67"/>
      <c r="H3582" s="67"/>
      <c r="I3582" s="70"/>
      <c r="J3582"/>
      <c r="K3582"/>
      <c r="L3582" s="58"/>
      <c r="M3582" s="58"/>
      <c r="N3582" s="58"/>
      <c r="O3582" s="58"/>
    </row>
    <row r="3583" spans="1:15" s="50" customFormat="1">
      <c r="A3583" s="62" t="str">
        <f>IF(Tabela3[[#This Row],[GOL CASA]]&lt;&gt;"",1,"")</f>
        <v/>
      </c>
      <c r="B3583" s="49">
        <f t="shared" si="55"/>
        <v>3258</v>
      </c>
      <c r="C3583" s="50" t="s">
        <v>119</v>
      </c>
      <c r="D3583" s="51"/>
      <c r="E3583" s="29"/>
      <c r="F3583" s="70"/>
      <c r="G3583" s="67"/>
      <c r="H3583" s="67"/>
      <c r="I3583" s="70"/>
      <c r="J3583"/>
      <c r="K3583"/>
      <c r="L3583" s="58"/>
      <c r="M3583" s="58"/>
      <c r="N3583" s="58"/>
      <c r="O3583" s="58"/>
    </row>
    <row r="3584" spans="1:15" s="50" customFormat="1">
      <c r="A3584" s="62" t="str">
        <f>IF(Tabela3[[#This Row],[GOL CASA]]&lt;&gt;"",1,"")</f>
        <v/>
      </c>
      <c r="B3584" s="49">
        <f t="shared" si="55"/>
        <v>3259</v>
      </c>
      <c r="C3584" s="50" t="s">
        <v>119</v>
      </c>
      <c r="D3584" s="51"/>
      <c r="E3584" s="29"/>
      <c r="F3584" s="70"/>
      <c r="G3584" s="67"/>
      <c r="H3584" s="67"/>
      <c r="I3584" s="70"/>
      <c r="J3584"/>
      <c r="K3584"/>
      <c r="L3584" s="58"/>
      <c r="M3584" s="58"/>
      <c r="N3584" s="58"/>
      <c r="O3584" s="58"/>
    </row>
    <row r="3585" spans="1:15" s="50" customFormat="1">
      <c r="A3585" s="62" t="str">
        <f>IF(Tabela3[[#This Row],[GOL CASA]]&lt;&gt;"",1,"")</f>
        <v/>
      </c>
      <c r="B3585" s="49">
        <f t="shared" si="55"/>
        <v>3260</v>
      </c>
      <c r="C3585" s="50" t="s">
        <v>119</v>
      </c>
      <c r="D3585" s="51"/>
      <c r="E3585" s="29"/>
      <c r="F3585" s="70"/>
      <c r="G3585" s="67"/>
      <c r="H3585" s="67"/>
      <c r="I3585" s="70"/>
      <c r="J3585"/>
      <c r="K3585"/>
      <c r="L3585" s="58"/>
      <c r="M3585" s="58"/>
      <c r="N3585" s="58"/>
      <c r="O3585" s="58"/>
    </row>
    <row r="3586" spans="1:15" s="50" customFormat="1">
      <c r="A3586" s="62" t="str">
        <f>IF(Tabela3[[#This Row],[GOL CASA]]&lt;&gt;"",1,"")</f>
        <v/>
      </c>
      <c r="B3586" s="49">
        <f t="shared" si="55"/>
        <v>3261</v>
      </c>
      <c r="C3586" s="50" t="s">
        <v>119</v>
      </c>
      <c r="D3586" s="51"/>
      <c r="E3586" s="29"/>
      <c r="F3586" s="70"/>
      <c r="G3586" s="67"/>
      <c r="H3586" s="67"/>
      <c r="I3586" s="70"/>
      <c r="J3586"/>
      <c r="K3586"/>
      <c r="L3586" s="58"/>
      <c r="M3586" s="58"/>
      <c r="N3586" s="58"/>
      <c r="O3586" s="58"/>
    </row>
    <row r="3587" spans="1:15" s="50" customFormat="1">
      <c r="A3587" s="62" t="str">
        <f>IF(Tabela3[[#This Row],[GOL CASA]]&lt;&gt;"",1,"")</f>
        <v/>
      </c>
      <c r="B3587" s="49">
        <f t="shared" si="55"/>
        <v>3262</v>
      </c>
      <c r="C3587" s="50" t="s">
        <v>119</v>
      </c>
      <c r="D3587" s="51"/>
      <c r="E3587" s="29"/>
      <c r="F3587" s="70"/>
      <c r="G3587" s="67"/>
      <c r="H3587" s="67"/>
      <c r="I3587" s="70"/>
      <c r="J3587"/>
      <c r="K3587"/>
      <c r="L3587" s="58"/>
      <c r="M3587" s="58"/>
      <c r="N3587" s="58"/>
      <c r="O3587" s="58"/>
    </row>
    <row r="3588" spans="1:15" s="50" customFormat="1">
      <c r="A3588" s="62" t="str">
        <f>IF(Tabela3[[#This Row],[GOL CASA]]&lt;&gt;"",1,"")</f>
        <v/>
      </c>
      <c r="B3588" s="49">
        <f t="shared" si="55"/>
        <v>3263</v>
      </c>
      <c r="C3588" s="50" t="s">
        <v>119</v>
      </c>
      <c r="D3588" s="51"/>
      <c r="E3588" s="29"/>
      <c r="F3588" s="70"/>
      <c r="G3588" s="67"/>
      <c r="H3588" s="67"/>
      <c r="I3588" s="70"/>
      <c r="J3588"/>
      <c r="K3588"/>
      <c r="L3588" s="58"/>
      <c r="M3588" s="58"/>
      <c r="N3588" s="58"/>
      <c r="O3588" s="58"/>
    </row>
    <row r="3589" spans="1:15" s="50" customFormat="1">
      <c r="A3589" s="62" t="str">
        <f>IF(Tabela3[[#This Row],[GOL CASA]]&lt;&gt;"",1,"")</f>
        <v/>
      </c>
      <c r="B3589" s="49">
        <f t="shared" si="55"/>
        <v>3264</v>
      </c>
      <c r="C3589" s="50" t="s">
        <v>119</v>
      </c>
      <c r="D3589" s="51"/>
      <c r="E3589" s="29"/>
      <c r="F3589" s="70"/>
      <c r="G3589" s="67"/>
      <c r="H3589" s="67"/>
      <c r="I3589" s="70"/>
      <c r="J3589"/>
      <c r="K3589"/>
      <c r="L3589" s="58"/>
      <c r="M3589" s="58"/>
      <c r="N3589" s="58"/>
      <c r="O3589" s="58"/>
    </row>
    <row r="3590" spans="1:15" s="50" customFormat="1">
      <c r="A3590" s="62" t="str">
        <f>IF(Tabela3[[#This Row],[GOL CASA]]&lt;&gt;"",1,"")</f>
        <v/>
      </c>
      <c r="B3590" s="49">
        <f t="shared" si="55"/>
        <v>3265</v>
      </c>
      <c r="C3590" s="50" t="s">
        <v>119</v>
      </c>
      <c r="D3590" s="51"/>
      <c r="E3590" s="29"/>
      <c r="F3590" s="70"/>
      <c r="G3590" s="67"/>
      <c r="H3590" s="67"/>
      <c r="I3590" s="70"/>
      <c r="J3590"/>
      <c r="K3590"/>
      <c r="L3590" s="58"/>
      <c r="M3590" s="58"/>
      <c r="N3590" s="58"/>
      <c r="O3590" s="58"/>
    </row>
    <row r="3591" spans="1:15" s="50" customFormat="1">
      <c r="A3591" s="62" t="str">
        <f>IF(Tabela3[[#This Row],[GOL CASA]]&lt;&gt;"",1,"")</f>
        <v/>
      </c>
      <c r="B3591" s="49">
        <f t="shared" ref="B3591:B3654" si="56">B3590+1</f>
        <v>3266</v>
      </c>
      <c r="C3591" s="50" t="s">
        <v>119</v>
      </c>
      <c r="D3591" s="51"/>
      <c r="E3591" s="29"/>
      <c r="F3591" s="70"/>
      <c r="G3591" s="67"/>
      <c r="H3591" s="67"/>
      <c r="I3591" s="70"/>
      <c r="J3591"/>
      <c r="K3591"/>
      <c r="L3591" s="58"/>
      <c r="M3591" s="58"/>
      <c r="N3591" s="58"/>
      <c r="O3591" s="58"/>
    </row>
    <row r="3592" spans="1:15" s="50" customFormat="1">
      <c r="A3592" s="62" t="str">
        <f>IF(Tabela3[[#This Row],[GOL CASA]]&lt;&gt;"",1,"")</f>
        <v/>
      </c>
      <c r="B3592" s="49">
        <f t="shared" si="56"/>
        <v>3267</v>
      </c>
      <c r="C3592" s="50" t="s">
        <v>119</v>
      </c>
      <c r="D3592" s="51"/>
      <c r="E3592" s="29"/>
      <c r="F3592" s="70"/>
      <c r="G3592" s="67"/>
      <c r="H3592" s="67"/>
      <c r="I3592" s="70"/>
      <c r="J3592"/>
      <c r="K3592"/>
      <c r="L3592" s="58"/>
      <c r="M3592" s="58"/>
      <c r="N3592" s="58"/>
      <c r="O3592" s="58"/>
    </row>
    <row r="3593" spans="1:15" s="50" customFormat="1">
      <c r="A3593" s="62" t="str">
        <f>IF(Tabela3[[#This Row],[GOL CASA]]&lt;&gt;"",1,"")</f>
        <v/>
      </c>
      <c r="B3593" s="49">
        <f t="shared" si="56"/>
        <v>3268</v>
      </c>
      <c r="C3593" s="50" t="s">
        <v>119</v>
      </c>
      <c r="D3593" s="51"/>
      <c r="E3593" s="29"/>
      <c r="F3593" s="70"/>
      <c r="G3593" s="67"/>
      <c r="H3593" s="67"/>
      <c r="I3593" s="70"/>
      <c r="J3593"/>
      <c r="K3593"/>
      <c r="L3593" s="58"/>
      <c r="M3593" s="58"/>
      <c r="N3593" s="58"/>
      <c r="O3593" s="58"/>
    </row>
    <row r="3594" spans="1:15" s="50" customFormat="1">
      <c r="A3594" s="62" t="str">
        <f>IF(Tabela3[[#This Row],[GOL CASA]]&lt;&gt;"",1,"")</f>
        <v/>
      </c>
      <c r="B3594" s="49">
        <f t="shared" si="56"/>
        <v>3269</v>
      </c>
      <c r="C3594" s="50" t="s">
        <v>119</v>
      </c>
      <c r="D3594" s="51"/>
      <c r="E3594" s="29"/>
      <c r="F3594" s="70"/>
      <c r="G3594" s="67"/>
      <c r="H3594" s="67"/>
      <c r="I3594" s="70"/>
      <c r="J3594"/>
      <c r="K3594"/>
      <c r="L3594" s="58"/>
      <c r="M3594" s="58"/>
      <c r="N3594" s="58"/>
      <c r="O3594" s="58"/>
    </row>
    <row r="3595" spans="1:15" s="50" customFormat="1">
      <c r="A3595" s="62" t="str">
        <f>IF(Tabela3[[#This Row],[GOL CASA]]&lt;&gt;"",1,"")</f>
        <v/>
      </c>
      <c r="B3595" s="49">
        <f t="shared" si="56"/>
        <v>3270</v>
      </c>
      <c r="C3595" s="50" t="s">
        <v>119</v>
      </c>
      <c r="D3595" s="51"/>
      <c r="E3595" s="29"/>
      <c r="F3595" s="70"/>
      <c r="G3595" s="67"/>
      <c r="H3595" s="67"/>
      <c r="I3595" s="70"/>
      <c r="J3595"/>
      <c r="K3595"/>
      <c r="L3595" s="58"/>
      <c r="M3595" s="58"/>
      <c r="N3595" s="58"/>
      <c r="O3595" s="58"/>
    </row>
    <row r="3596" spans="1:15" s="50" customFormat="1">
      <c r="A3596" s="62" t="str">
        <f>IF(Tabela3[[#This Row],[GOL CASA]]&lt;&gt;"",1,"")</f>
        <v/>
      </c>
      <c r="B3596" s="49">
        <f t="shared" si="56"/>
        <v>3271</v>
      </c>
      <c r="C3596" s="50" t="s">
        <v>119</v>
      </c>
      <c r="D3596" s="51"/>
      <c r="E3596" s="29"/>
      <c r="F3596" s="70"/>
      <c r="G3596" s="67"/>
      <c r="H3596" s="67"/>
      <c r="I3596" s="70"/>
      <c r="J3596"/>
      <c r="K3596"/>
      <c r="L3596" s="58"/>
      <c r="M3596" s="58"/>
      <c r="N3596" s="58"/>
      <c r="O3596" s="58"/>
    </row>
    <row r="3597" spans="1:15" s="50" customFormat="1">
      <c r="A3597" s="62" t="str">
        <f>IF(Tabela3[[#This Row],[GOL CASA]]&lt;&gt;"",1,"")</f>
        <v/>
      </c>
      <c r="B3597" s="49">
        <f t="shared" si="56"/>
        <v>3272</v>
      </c>
      <c r="C3597" s="50" t="s">
        <v>119</v>
      </c>
      <c r="D3597" s="51"/>
      <c r="E3597" s="29"/>
      <c r="F3597" s="70"/>
      <c r="G3597" s="67"/>
      <c r="H3597" s="67"/>
      <c r="I3597" s="70"/>
      <c r="J3597"/>
      <c r="K3597"/>
      <c r="L3597" s="58"/>
      <c r="M3597" s="58"/>
      <c r="N3597" s="58"/>
      <c r="O3597" s="58"/>
    </row>
    <row r="3598" spans="1:15" s="50" customFormat="1">
      <c r="A3598" s="62" t="str">
        <f>IF(Tabela3[[#This Row],[GOL CASA]]&lt;&gt;"",1,"")</f>
        <v/>
      </c>
      <c r="B3598" s="49">
        <f t="shared" si="56"/>
        <v>3273</v>
      </c>
      <c r="C3598" s="50" t="s">
        <v>119</v>
      </c>
      <c r="D3598" s="51"/>
      <c r="E3598" s="29"/>
      <c r="F3598" s="70"/>
      <c r="G3598" s="67"/>
      <c r="H3598" s="67"/>
      <c r="I3598" s="70"/>
      <c r="J3598"/>
      <c r="K3598"/>
      <c r="L3598" s="58"/>
      <c r="M3598" s="58"/>
      <c r="N3598" s="58"/>
      <c r="O3598" s="58"/>
    </row>
    <row r="3599" spans="1:15" s="50" customFormat="1">
      <c r="A3599" s="62" t="str">
        <f>IF(Tabela3[[#This Row],[GOL CASA]]&lt;&gt;"",1,"")</f>
        <v/>
      </c>
      <c r="B3599" s="49">
        <f t="shared" si="56"/>
        <v>3274</v>
      </c>
      <c r="C3599" s="50" t="s">
        <v>119</v>
      </c>
      <c r="D3599" s="51"/>
      <c r="E3599" s="29"/>
      <c r="F3599" s="70"/>
      <c r="G3599" s="67"/>
      <c r="H3599" s="67"/>
      <c r="I3599" s="70"/>
      <c r="J3599"/>
      <c r="K3599"/>
      <c r="L3599" s="58"/>
      <c r="M3599" s="58"/>
      <c r="N3599" s="58"/>
      <c r="O3599" s="58"/>
    </row>
    <row r="3600" spans="1:15" s="50" customFormat="1">
      <c r="A3600" s="62" t="str">
        <f>IF(Tabela3[[#This Row],[GOL CASA]]&lt;&gt;"",1,"")</f>
        <v/>
      </c>
      <c r="B3600" s="49">
        <f t="shared" si="56"/>
        <v>3275</v>
      </c>
      <c r="C3600" s="50" t="s">
        <v>119</v>
      </c>
      <c r="D3600" s="51"/>
      <c r="E3600" s="29"/>
      <c r="F3600" s="70"/>
      <c r="G3600" s="67"/>
      <c r="H3600" s="67"/>
      <c r="I3600" s="70"/>
      <c r="J3600"/>
      <c r="K3600"/>
      <c r="L3600" s="58"/>
      <c r="M3600" s="58"/>
      <c r="N3600" s="58"/>
      <c r="O3600" s="58"/>
    </row>
    <row r="3601" spans="1:15" s="50" customFormat="1">
      <c r="A3601" s="62" t="str">
        <f>IF(Tabela3[[#This Row],[GOL CASA]]&lt;&gt;"",1,"")</f>
        <v/>
      </c>
      <c r="B3601" s="49">
        <f t="shared" si="56"/>
        <v>3276</v>
      </c>
      <c r="C3601" s="50" t="s">
        <v>119</v>
      </c>
      <c r="D3601" s="51"/>
      <c r="E3601" s="29"/>
      <c r="F3601" s="70"/>
      <c r="G3601" s="67"/>
      <c r="H3601" s="67"/>
      <c r="I3601" s="70"/>
      <c r="J3601"/>
      <c r="K3601"/>
      <c r="L3601" s="58"/>
      <c r="M3601" s="58"/>
      <c r="N3601" s="58"/>
      <c r="O3601" s="58"/>
    </row>
    <row r="3602" spans="1:15" s="50" customFormat="1">
      <c r="A3602" s="62" t="str">
        <f>IF(Tabela3[[#This Row],[GOL CASA]]&lt;&gt;"",1,"")</f>
        <v/>
      </c>
      <c r="B3602" s="49">
        <f t="shared" si="56"/>
        <v>3277</v>
      </c>
      <c r="C3602" s="50" t="s">
        <v>119</v>
      </c>
      <c r="D3602" s="51"/>
      <c r="E3602" s="29"/>
      <c r="F3602" s="70"/>
      <c r="G3602" s="67"/>
      <c r="H3602" s="67"/>
      <c r="I3602" s="70"/>
      <c r="J3602"/>
      <c r="K3602"/>
      <c r="L3602" s="58"/>
      <c r="M3602" s="58"/>
      <c r="N3602" s="58"/>
      <c r="O3602" s="58"/>
    </row>
    <row r="3603" spans="1:15" s="50" customFormat="1">
      <c r="A3603" s="62" t="str">
        <f>IF(Tabela3[[#This Row],[GOL CASA]]&lt;&gt;"",1,"")</f>
        <v/>
      </c>
      <c r="B3603" s="49">
        <f t="shared" si="56"/>
        <v>3278</v>
      </c>
      <c r="C3603" s="50" t="s">
        <v>119</v>
      </c>
      <c r="D3603" s="51"/>
      <c r="E3603" s="29"/>
      <c r="F3603" s="70"/>
      <c r="G3603" s="67"/>
      <c r="H3603" s="67"/>
      <c r="I3603" s="70"/>
      <c r="J3603"/>
      <c r="K3603"/>
      <c r="L3603" s="58"/>
      <c r="M3603" s="58"/>
      <c r="N3603" s="58"/>
      <c r="O3603" s="58"/>
    </row>
    <row r="3604" spans="1:15" s="50" customFormat="1">
      <c r="A3604" s="62" t="str">
        <f>IF(Tabela3[[#This Row],[GOL CASA]]&lt;&gt;"",1,"")</f>
        <v/>
      </c>
      <c r="B3604" s="49">
        <f t="shared" si="56"/>
        <v>3279</v>
      </c>
      <c r="C3604" s="50" t="s">
        <v>119</v>
      </c>
      <c r="D3604" s="51"/>
      <c r="E3604" s="29"/>
      <c r="F3604" s="70"/>
      <c r="G3604" s="67"/>
      <c r="H3604" s="67"/>
      <c r="I3604" s="70"/>
      <c r="J3604"/>
      <c r="K3604"/>
      <c r="L3604" s="58"/>
      <c r="M3604" s="58"/>
      <c r="N3604" s="58"/>
      <c r="O3604" s="58"/>
    </row>
    <row r="3605" spans="1:15" s="50" customFormat="1">
      <c r="A3605" s="62" t="str">
        <f>IF(Tabela3[[#This Row],[GOL CASA]]&lt;&gt;"",1,"")</f>
        <v/>
      </c>
      <c r="B3605" s="49">
        <f t="shared" si="56"/>
        <v>3280</v>
      </c>
      <c r="C3605" s="50" t="s">
        <v>119</v>
      </c>
      <c r="D3605" s="51"/>
      <c r="E3605" s="29"/>
      <c r="F3605" s="70"/>
      <c r="G3605" s="67"/>
      <c r="H3605" s="67"/>
      <c r="I3605" s="70"/>
      <c r="J3605"/>
      <c r="K3605"/>
      <c r="L3605" s="58"/>
      <c r="M3605" s="58"/>
      <c r="N3605" s="58"/>
      <c r="O3605" s="58"/>
    </row>
    <row r="3606" spans="1:15" s="50" customFormat="1">
      <c r="A3606" s="62" t="str">
        <f>IF(Tabela3[[#This Row],[GOL CASA]]&lt;&gt;"",1,"")</f>
        <v/>
      </c>
      <c r="B3606" s="49">
        <f t="shared" si="56"/>
        <v>3281</v>
      </c>
      <c r="C3606" s="50" t="s">
        <v>119</v>
      </c>
      <c r="D3606" s="51"/>
      <c r="E3606" s="29"/>
      <c r="F3606" s="70"/>
      <c r="G3606" s="67"/>
      <c r="H3606" s="67"/>
      <c r="I3606" s="70"/>
      <c r="J3606"/>
      <c r="K3606"/>
      <c r="L3606" s="58"/>
      <c r="M3606" s="58"/>
      <c r="N3606" s="58"/>
      <c r="O3606" s="58"/>
    </row>
    <row r="3607" spans="1:15" s="50" customFormat="1">
      <c r="A3607" s="62" t="str">
        <f>IF(Tabela3[[#This Row],[GOL CASA]]&lt;&gt;"",1,"")</f>
        <v/>
      </c>
      <c r="B3607" s="49">
        <f t="shared" si="56"/>
        <v>3282</v>
      </c>
      <c r="C3607" s="50" t="s">
        <v>119</v>
      </c>
      <c r="D3607" s="51"/>
      <c r="E3607" s="29"/>
      <c r="F3607" s="70"/>
      <c r="G3607" s="67"/>
      <c r="H3607" s="67"/>
      <c r="I3607" s="70"/>
      <c r="J3607"/>
      <c r="K3607"/>
      <c r="L3607" s="58"/>
      <c r="M3607" s="58"/>
      <c r="N3607" s="58"/>
      <c r="O3607" s="58"/>
    </row>
    <row r="3608" spans="1:15" s="50" customFormat="1">
      <c r="A3608" s="62" t="str">
        <f>IF(Tabela3[[#This Row],[GOL CASA]]&lt;&gt;"",1,"")</f>
        <v/>
      </c>
      <c r="B3608" s="49">
        <f t="shared" si="56"/>
        <v>3283</v>
      </c>
      <c r="C3608" s="50" t="s">
        <v>119</v>
      </c>
      <c r="D3608" s="51"/>
      <c r="E3608" s="29"/>
      <c r="F3608" s="70"/>
      <c r="G3608" s="67"/>
      <c r="H3608" s="67"/>
      <c r="I3608" s="70"/>
      <c r="J3608"/>
      <c r="K3608"/>
      <c r="L3608" s="58"/>
      <c r="M3608" s="58"/>
      <c r="N3608" s="58"/>
      <c r="O3608" s="58"/>
    </row>
    <row r="3609" spans="1:15" s="50" customFormat="1">
      <c r="A3609" s="62" t="str">
        <f>IF(Tabela3[[#This Row],[GOL CASA]]&lt;&gt;"",1,"")</f>
        <v/>
      </c>
      <c r="B3609" s="49">
        <f t="shared" si="56"/>
        <v>3284</v>
      </c>
      <c r="C3609" s="50" t="s">
        <v>119</v>
      </c>
      <c r="D3609" s="51"/>
      <c r="E3609" s="29"/>
      <c r="F3609" s="70"/>
      <c r="G3609" s="67"/>
      <c r="H3609" s="67"/>
      <c r="I3609" s="70"/>
      <c r="J3609"/>
      <c r="K3609"/>
      <c r="L3609" s="58"/>
      <c r="M3609" s="58"/>
      <c r="N3609" s="58"/>
      <c r="O3609" s="58"/>
    </row>
    <row r="3610" spans="1:15" s="50" customFormat="1">
      <c r="A3610" s="62" t="str">
        <f>IF(Tabela3[[#This Row],[GOL CASA]]&lt;&gt;"",1,"")</f>
        <v/>
      </c>
      <c r="B3610" s="49">
        <f t="shared" si="56"/>
        <v>3285</v>
      </c>
      <c r="C3610" s="50" t="s">
        <v>119</v>
      </c>
      <c r="D3610" s="51"/>
      <c r="E3610" s="29"/>
      <c r="F3610" s="70"/>
      <c r="G3610" s="67"/>
      <c r="H3610" s="67"/>
      <c r="I3610" s="70"/>
      <c r="J3610"/>
      <c r="K3610"/>
      <c r="L3610" s="58"/>
      <c r="M3610" s="58"/>
      <c r="N3610" s="58"/>
      <c r="O3610" s="58"/>
    </row>
    <row r="3611" spans="1:15" s="50" customFormat="1">
      <c r="A3611" s="62" t="str">
        <f>IF(Tabela3[[#This Row],[GOL CASA]]&lt;&gt;"",1,"")</f>
        <v/>
      </c>
      <c r="B3611" s="49">
        <f t="shared" si="56"/>
        <v>3286</v>
      </c>
      <c r="C3611" s="50" t="s">
        <v>119</v>
      </c>
      <c r="D3611" s="51"/>
      <c r="E3611" s="29"/>
      <c r="F3611" s="70"/>
      <c r="G3611" s="67"/>
      <c r="H3611" s="67"/>
      <c r="I3611" s="70"/>
      <c r="J3611"/>
      <c r="K3611"/>
      <c r="L3611" s="58"/>
      <c r="M3611" s="58"/>
      <c r="N3611" s="58"/>
      <c r="O3611" s="58"/>
    </row>
    <row r="3612" spans="1:15" s="50" customFormat="1">
      <c r="A3612" s="62" t="str">
        <f>IF(Tabela3[[#This Row],[GOL CASA]]&lt;&gt;"",1,"")</f>
        <v/>
      </c>
      <c r="B3612" s="49">
        <f t="shared" si="56"/>
        <v>3287</v>
      </c>
      <c r="C3612" s="50" t="s">
        <v>119</v>
      </c>
      <c r="D3612" s="51"/>
      <c r="E3612" s="29"/>
      <c r="F3612" s="70"/>
      <c r="G3612" s="67"/>
      <c r="H3612" s="67"/>
      <c r="I3612" s="70"/>
      <c r="J3612"/>
      <c r="K3612"/>
      <c r="L3612" s="58"/>
      <c r="M3612" s="58"/>
      <c r="N3612" s="58"/>
      <c r="O3612" s="58"/>
    </row>
    <row r="3613" spans="1:15" s="50" customFormat="1">
      <c r="A3613" s="62" t="str">
        <f>IF(Tabela3[[#This Row],[GOL CASA]]&lt;&gt;"",1,"")</f>
        <v/>
      </c>
      <c r="B3613" s="49">
        <f t="shared" si="56"/>
        <v>3288</v>
      </c>
      <c r="C3613" s="50" t="s">
        <v>119</v>
      </c>
      <c r="D3613" s="51"/>
      <c r="E3613" s="29"/>
      <c r="F3613" s="70"/>
      <c r="G3613" s="67"/>
      <c r="H3613" s="67"/>
      <c r="I3613" s="70"/>
      <c r="J3613"/>
      <c r="K3613"/>
      <c r="L3613" s="58"/>
      <c r="M3613" s="58"/>
      <c r="N3613" s="58"/>
      <c r="O3613" s="58"/>
    </row>
    <row r="3614" spans="1:15" s="50" customFormat="1">
      <c r="A3614" s="62" t="str">
        <f>IF(Tabela3[[#This Row],[GOL CASA]]&lt;&gt;"",1,"")</f>
        <v/>
      </c>
      <c r="B3614" s="49">
        <f t="shared" si="56"/>
        <v>3289</v>
      </c>
      <c r="C3614" s="50" t="s">
        <v>119</v>
      </c>
      <c r="D3614" s="51"/>
      <c r="E3614" s="29"/>
      <c r="F3614" s="70"/>
      <c r="G3614" s="67"/>
      <c r="H3614" s="67"/>
      <c r="I3614" s="70"/>
      <c r="J3614"/>
      <c r="K3614"/>
      <c r="L3614" s="58"/>
      <c r="M3614" s="58"/>
      <c r="N3614" s="58"/>
      <c r="O3614" s="58"/>
    </row>
    <row r="3615" spans="1:15" s="50" customFormat="1">
      <c r="A3615" s="62" t="str">
        <f>IF(Tabela3[[#This Row],[GOL CASA]]&lt;&gt;"",1,"")</f>
        <v/>
      </c>
      <c r="B3615" s="49">
        <f t="shared" si="56"/>
        <v>3290</v>
      </c>
      <c r="C3615" s="50" t="s">
        <v>119</v>
      </c>
      <c r="D3615" s="51"/>
      <c r="E3615" s="29"/>
      <c r="F3615" s="70"/>
      <c r="G3615" s="67"/>
      <c r="H3615" s="67"/>
      <c r="I3615" s="70"/>
      <c r="J3615"/>
      <c r="K3615"/>
      <c r="L3615" s="58"/>
      <c r="M3615" s="58"/>
      <c r="N3615" s="58"/>
      <c r="O3615" s="58"/>
    </row>
    <row r="3616" spans="1:15" s="50" customFormat="1">
      <c r="A3616" s="62" t="str">
        <f>IF(Tabela3[[#This Row],[GOL CASA]]&lt;&gt;"",1,"")</f>
        <v/>
      </c>
      <c r="B3616" s="49">
        <f t="shared" si="56"/>
        <v>3291</v>
      </c>
      <c r="C3616" s="50" t="s">
        <v>119</v>
      </c>
      <c r="D3616" s="51"/>
      <c r="E3616" s="29"/>
      <c r="F3616" s="70"/>
      <c r="G3616" s="67"/>
      <c r="H3616" s="67"/>
      <c r="I3616" s="70"/>
      <c r="J3616"/>
      <c r="K3616"/>
      <c r="L3616" s="58"/>
      <c r="M3616" s="58"/>
      <c r="N3616" s="58"/>
      <c r="O3616" s="58"/>
    </row>
    <row r="3617" spans="1:15" s="50" customFormat="1">
      <c r="A3617" s="62" t="str">
        <f>IF(Tabela3[[#This Row],[GOL CASA]]&lt;&gt;"",1,"")</f>
        <v/>
      </c>
      <c r="B3617" s="49">
        <f t="shared" si="56"/>
        <v>3292</v>
      </c>
      <c r="C3617" s="50" t="s">
        <v>119</v>
      </c>
      <c r="D3617" s="51"/>
      <c r="E3617" s="29"/>
      <c r="F3617" s="70"/>
      <c r="G3617" s="67"/>
      <c r="H3617" s="67"/>
      <c r="I3617" s="70"/>
      <c r="J3617"/>
      <c r="K3617"/>
      <c r="L3617" s="58"/>
      <c r="M3617" s="58"/>
      <c r="N3617" s="58"/>
      <c r="O3617" s="58"/>
    </row>
    <row r="3618" spans="1:15" s="50" customFormat="1">
      <c r="A3618" s="62" t="str">
        <f>IF(Tabela3[[#This Row],[GOL CASA]]&lt;&gt;"",1,"")</f>
        <v/>
      </c>
      <c r="B3618" s="49">
        <f t="shared" si="56"/>
        <v>3293</v>
      </c>
      <c r="C3618" s="50" t="s">
        <v>119</v>
      </c>
      <c r="D3618" s="51"/>
      <c r="E3618" s="29"/>
      <c r="F3618" s="70"/>
      <c r="G3618" s="67"/>
      <c r="H3618" s="67"/>
      <c r="I3618" s="70"/>
      <c r="J3618"/>
      <c r="K3618"/>
      <c r="L3618" s="58"/>
      <c r="M3618" s="58"/>
      <c r="N3618" s="58"/>
      <c r="O3618" s="58"/>
    </row>
    <row r="3619" spans="1:15" s="50" customFormat="1">
      <c r="A3619" s="62" t="str">
        <f>IF(Tabela3[[#This Row],[GOL CASA]]&lt;&gt;"",1,"")</f>
        <v/>
      </c>
      <c r="B3619" s="49">
        <f t="shared" si="56"/>
        <v>3294</v>
      </c>
      <c r="C3619" s="50" t="s">
        <v>119</v>
      </c>
      <c r="D3619" s="51"/>
      <c r="E3619" s="29"/>
      <c r="F3619" s="70"/>
      <c r="G3619" s="67"/>
      <c r="H3619" s="67"/>
      <c r="I3619" s="70"/>
      <c r="J3619"/>
      <c r="K3619"/>
      <c r="L3619" s="58"/>
      <c r="M3619" s="58"/>
      <c r="N3619" s="58"/>
      <c r="O3619" s="58"/>
    </row>
    <row r="3620" spans="1:15" s="50" customFormat="1">
      <c r="A3620" s="62" t="str">
        <f>IF(Tabela3[[#This Row],[GOL CASA]]&lt;&gt;"",1,"")</f>
        <v/>
      </c>
      <c r="B3620" s="49">
        <f t="shared" si="56"/>
        <v>3295</v>
      </c>
      <c r="C3620" s="50" t="s">
        <v>119</v>
      </c>
      <c r="D3620" s="51"/>
      <c r="E3620" s="29"/>
      <c r="F3620" s="70"/>
      <c r="G3620" s="67"/>
      <c r="H3620" s="67"/>
      <c r="I3620" s="70"/>
      <c r="J3620"/>
      <c r="K3620"/>
      <c r="L3620" s="58"/>
      <c r="M3620" s="58"/>
      <c r="N3620" s="58"/>
      <c r="O3620" s="58"/>
    </row>
    <row r="3621" spans="1:15" s="50" customFormat="1">
      <c r="A3621" s="62" t="str">
        <f>IF(Tabela3[[#This Row],[GOL CASA]]&lt;&gt;"",1,"")</f>
        <v/>
      </c>
      <c r="B3621" s="49">
        <f t="shared" si="56"/>
        <v>3296</v>
      </c>
      <c r="C3621" s="50" t="s">
        <v>119</v>
      </c>
      <c r="D3621" s="51"/>
      <c r="E3621" s="29"/>
      <c r="F3621" s="70"/>
      <c r="G3621" s="67"/>
      <c r="H3621" s="67"/>
      <c r="I3621" s="70"/>
      <c r="J3621"/>
      <c r="K3621"/>
      <c r="L3621" s="58"/>
      <c r="M3621" s="58"/>
      <c r="N3621" s="58"/>
      <c r="O3621" s="58"/>
    </row>
    <row r="3622" spans="1:15" s="50" customFormat="1">
      <c r="A3622" s="62" t="str">
        <f>IF(Tabela3[[#This Row],[GOL CASA]]&lt;&gt;"",1,"")</f>
        <v/>
      </c>
      <c r="B3622" s="49">
        <f t="shared" si="56"/>
        <v>3297</v>
      </c>
      <c r="C3622" s="50" t="s">
        <v>119</v>
      </c>
      <c r="D3622" s="51"/>
      <c r="E3622" s="29"/>
      <c r="F3622" s="70"/>
      <c r="G3622" s="67"/>
      <c r="H3622" s="67"/>
      <c r="I3622" s="70"/>
      <c r="J3622"/>
      <c r="K3622"/>
      <c r="L3622" s="58"/>
      <c r="M3622" s="58"/>
      <c r="N3622" s="58"/>
      <c r="O3622" s="58"/>
    </row>
    <row r="3623" spans="1:15" s="50" customFormat="1">
      <c r="A3623" s="62" t="str">
        <f>IF(Tabela3[[#This Row],[GOL CASA]]&lt;&gt;"",1,"")</f>
        <v/>
      </c>
      <c r="B3623" s="49">
        <f t="shared" si="56"/>
        <v>3298</v>
      </c>
      <c r="C3623" s="50" t="s">
        <v>119</v>
      </c>
      <c r="D3623" s="51"/>
      <c r="E3623" s="29"/>
      <c r="F3623" s="70"/>
      <c r="G3623" s="67"/>
      <c r="H3623" s="67"/>
      <c r="I3623" s="70"/>
      <c r="J3623"/>
      <c r="K3623"/>
      <c r="L3623" s="58"/>
      <c r="M3623" s="58"/>
      <c r="N3623" s="58"/>
      <c r="O3623" s="58"/>
    </row>
    <row r="3624" spans="1:15" s="50" customFormat="1">
      <c r="A3624" s="62" t="str">
        <f>IF(Tabela3[[#This Row],[GOL CASA]]&lt;&gt;"",1,"")</f>
        <v/>
      </c>
      <c r="B3624" s="49">
        <f t="shared" si="56"/>
        <v>3299</v>
      </c>
      <c r="C3624" s="50" t="s">
        <v>119</v>
      </c>
      <c r="D3624" s="51"/>
      <c r="E3624" s="29"/>
      <c r="F3624" s="70"/>
      <c r="G3624" s="67"/>
      <c r="H3624" s="67"/>
      <c r="I3624" s="70"/>
      <c r="J3624"/>
      <c r="K3624"/>
      <c r="L3624" s="58"/>
      <c r="M3624" s="58"/>
      <c r="N3624" s="58"/>
      <c r="O3624" s="58"/>
    </row>
    <row r="3625" spans="1:15" s="50" customFormat="1">
      <c r="A3625" s="62" t="str">
        <f>IF(Tabela3[[#This Row],[GOL CASA]]&lt;&gt;"",1,"")</f>
        <v/>
      </c>
      <c r="B3625" s="49">
        <f t="shared" si="56"/>
        <v>3300</v>
      </c>
      <c r="C3625" s="50" t="s">
        <v>119</v>
      </c>
      <c r="D3625" s="51"/>
      <c r="E3625" s="29"/>
      <c r="F3625" s="70"/>
      <c r="G3625" s="67"/>
      <c r="H3625" s="67"/>
      <c r="I3625" s="70"/>
      <c r="J3625"/>
      <c r="K3625"/>
      <c r="L3625" s="58"/>
      <c r="M3625" s="58"/>
      <c r="N3625" s="58"/>
      <c r="O3625" s="58"/>
    </row>
    <row r="3626" spans="1:15" s="50" customFormat="1">
      <c r="A3626" s="62" t="str">
        <f>IF(Tabela3[[#This Row],[GOL CASA]]&lt;&gt;"",1,"")</f>
        <v/>
      </c>
      <c r="B3626" s="49">
        <f t="shared" si="56"/>
        <v>3301</v>
      </c>
      <c r="C3626" s="50" t="s">
        <v>119</v>
      </c>
      <c r="D3626" s="51"/>
      <c r="E3626" s="29"/>
      <c r="F3626" s="70"/>
      <c r="G3626" s="67"/>
      <c r="H3626" s="67"/>
      <c r="I3626" s="70"/>
      <c r="J3626"/>
      <c r="K3626"/>
      <c r="L3626" s="58"/>
      <c r="M3626" s="58"/>
      <c r="N3626" s="58"/>
      <c r="O3626" s="58"/>
    </row>
    <row r="3627" spans="1:15" s="50" customFormat="1">
      <c r="A3627" s="62" t="str">
        <f>IF(Tabela3[[#This Row],[GOL CASA]]&lt;&gt;"",1,"")</f>
        <v/>
      </c>
      <c r="B3627" s="49">
        <f t="shared" si="56"/>
        <v>3302</v>
      </c>
      <c r="C3627" s="50" t="s">
        <v>119</v>
      </c>
      <c r="D3627" s="51"/>
      <c r="E3627" s="29"/>
      <c r="F3627" s="70"/>
      <c r="G3627" s="67"/>
      <c r="H3627" s="67"/>
      <c r="I3627" s="70"/>
      <c r="J3627"/>
      <c r="K3627"/>
      <c r="L3627" s="58"/>
      <c r="M3627" s="58"/>
      <c r="N3627" s="58"/>
      <c r="O3627" s="58"/>
    </row>
    <row r="3628" spans="1:15" s="50" customFormat="1">
      <c r="A3628" s="62" t="str">
        <f>IF(Tabela3[[#This Row],[GOL CASA]]&lt;&gt;"",1,"")</f>
        <v/>
      </c>
      <c r="B3628" s="49">
        <f t="shared" si="56"/>
        <v>3303</v>
      </c>
      <c r="C3628" s="50" t="s">
        <v>119</v>
      </c>
      <c r="D3628" s="51"/>
      <c r="E3628" s="29"/>
      <c r="F3628" s="70"/>
      <c r="G3628" s="67"/>
      <c r="H3628" s="67"/>
      <c r="I3628" s="70"/>
      <c r="J3628"/>
      <c r="K3628"/>
      <c r="L3628" s="58"/>
      <c r="M3628" s="58"/>
      <c r="N3628" s="58"/>
      <c r="O3628" s="58"/>
    </row>
    <row r="3629" spans="1:15" s="50" customFormat="1">
      <c r="A3629" s="62" t="str">
        <f>IF(Tabela3[[#This Row],[GOL CASA]]&lt;&gt;"",1,"")</f>
        <v/>
      </c>
      <c r="B3629" s="49">
        <f t="shared" si="56"/>
        <v>3304</v>
      </c>
      <c r="C3629" s="50" t="s">
        <v>119</v>
      </c>
      <c r="D3629" s="51"/>
      <c r="E3629" s="29"/>
      <c r="F3629" s="70"/>
      <c r="G3629" s="67"/>
      <c r="H3629" s="67"/>
      <c r="I3629" s="70"/>
      <c r="J3629"/>
      <c r="K3629"/>
      <c r="L3629" s="58"/>
      <c r="M3629" s="58"/>
      <c r="N3629" s="58"/>
      <c r="O3629" s="58"/>
    </row>
    <row r="3630" spans="1:15" s="50" customFormat="1">
      <c r="A3630" s="62" t="str">
        <f>IF(Tabela3[[#This Row],[GOL CASA]]&lt;&gt;"",1,"")</f>
        <v/>
      </c>
      <c r="B3630" s="49">
        <f t="shared" si="56"/>
        <v>3305</v>
      </c>
      <c r="C3630" s="50" t="s">
        <v>119</v>
      </c>
      <c r="D3630" s="51"/>
      <c r="E3630" s="29"/>
      <c r="F3630" s="70"/>
      <c r="G3630" s="67"/>
      <c r="H3630" s="67"/>
      <c r="I3630" s="70"/>
      <c r="J3630"/>
      <c r="K3630"/>
      <c r="L3630" s="58"/>
      <c r="M3630" s="58"/>
      <c r="N3630" s="58"/>
      <c r="O3630" s="58"/>
    </row>
    <row r="3631" spans="1:15" s="50" customFormat="1">
      <c r="A3631" s="62" t="str">
        <f>IF(Tabela3[[#This Row],[GOL CASA]]&lt;&gt;"",1,"")</f>
        <v/>
      </c>
      <c r="B3631" s="49">
        <f t="shared" si="56"/>
        <v>3306</v>
      </c>
      <c r="C3631" s="50" t="s">
        <v>119</v>
      </c>
      <c r="D3631" s="51"/>
      <c r="E3631" s="29"/>
      <c r="F3631" s="70"/>
      <c r="G3631" s="67"/>
      <c r="H3631" s="67"/>
      <c r="I3631" s="70"/>
      <c r="J3631"/>
      <c r="K3631"/>
      <c r="L3631" s="58"/>
      <c r="M3631" s="58"/>
      <c r="N3631" s="58"/>
      <c r="O3631" s="58"/>
    </row>
    <row r="3632" spans="1:15" s="50" customFormat="1">
      <c r="A3632" s="62" t="str">
        <f>IF(Tabela3[[#This Row],[GOL CASA]]&lt;&gt;"",1,"")</f>
        <v/>
      </c>
      <c r="B3632" s="49">
        <f t="shared" si="56"/>
        <v>3307</v>
      </c>
      <c r="C3632" s="50" t="s">
        <v>119</v>
      </c>
      <c r="D3632" s="51"/>
      <c r="E3632" s="29"/>
      <c r="F3632" s="70"/>
      <c r="G3632" s="67"/>
      <c r="H3632" s="67"/>
      <c r="I3632" s="70"/>
      <c r="J3632"/>
      <c r="K3632"/>
      <c r="L3632" s="58"/>
      <c r="M3632" s="58"/>
      <c r="N3632" s="58"/>
      <c r="O3632" s="58"/>
    </row>
    <row r="3633" spans="1:15" s="50" customFormat="1">
      <c r="A3633" s="62" t="str">
        <f>IF(Tabela3[[#This Row],[GOL CASA]]&lt;&gt;"",1,"")</f>
        <v/>
      </c>
      <c r="B3633" s="49">
        <f t="shared" si="56"/>
        <v>3308</v>
      </c>
      <c r="C3633" s="50" t="s">
        <v>119</v>
      </c>
      <c r="D3633" s="51"/>
      <c r="E3633" s="29"/>
      <c r="F3633" s="70"/>
      <c r="G3633" s="67"/>
      <c r="H3633" s="67"/>
      <c r="I3633" s="70"/>
      <c r="J3633"/>
      <c r="K3633"/>
      <c r="L3633" s="58"/>
      <c r="M3633" s="58"/>
      <c r="N3633" s="58"/>
      <c r="O3633" s="58"/>
    </row>
    <row r="3634" spans="1:15" s="50" customFormat="1">
      <c r="A3634" s="62" t="str">
        <f>IF(Tabela3[[#This Row],[GOL CASA]]&lt;&gt;"",1,"")</f>
        <v/>
      </c>
      <c r="B3634" s="49">
        <f t="shared" si="56"/>
        <v>3309</v>
      </c>
      <c r="C3634" s="50" t="s">
        <v>119</v>
      </c>
      <c r="D3634" s="51"/>
      <c r="E3634" s="29"/>
      <c r="F3634" s="70"/>
      <c r="G3634" s="67"/>
      <c r="H3634" s="67"/>
      <c r="I3634" s="70"/>
      <c r="J3634"/>
      <c r="K3634"/>
      <c r="L3634" s="58"/>
      <c r="M3634" s="58"/>
      <c r="N3634" s="58"/>
      <c r="O3634" s="58"/>
    </row>
    <row r="3635" spans="1:15" s="50" customFormat="1">
      <c r="A3635" s="62" t="str">
        <f>IF(Tabela3[[#This Row],[GOL CASA]]&lt;&gt;"",1,"")</f>
        <v/>
      </c>
      <c r="B3635" s="49">
        <f t="shared" si="56"/>
        <v>3310</v>
      </c>
      <c r="C3635" s="50" t="s">
        <v>119</v>
      </c>
      <c r="D3635" s="51"/>
      <c r="E3635" s="29"/>
      <c r="F3635" s="70"/>
      <c r="G3635" s="67"/>
      <c r="H3635" s="67"/>
      <c r="I3635" s="70"/>
      <c r="J3635"/>
      <c r="K3635"/>
      <c r="L3635" s="58"/>
      <c r="M3635" s="58"/>
      <c r="N3635" s="58"/>
      <c r="O3635" s="58"/>
    </row>
    <row r="3636" spans="1:15" s="50" customFormat="1">
      <c r="A3636" s="62" t="str">
        <f>IF(Tabela3[[#This Row],[GOL CASA]]&lt;&gt;"",1,"")</f>
        <v/>
      </c>
      <c r="B3636" s="49">
        <f t="shared" si="56"/>
        <v>3311</v>
      </c>
      <c r="C3636" s="50" t="s">
        <v>119</v>
      </c>
      <c r="D3636" s="51"/>
      <c r="E3636" s="29"/>
      <c r="F3636" s="70"/>
      <c r="G3636" s="67"/>
      <c r="H3636" s="67"/>
      <c r="I3636" s="70"/>
      <c r="J3636"/>
      <c r="K3636"/>
      <c r="L3636" s="58"/>
      <c r="M3636" s="58"/>
      <c r="N3636" s="58"/>
      <c r="O3636" s="58"/>
    </row>
    <row r="3637" spans="1:15" s="50" customFormat="1">
      <c r="A3637" s="62" t="str">
        <f>IF(Tabela3[[#This Row],[GOL CASA]]&lt;&gt;"",1,"")</f>
        <v/>
      </c>
      <c r="B3637" s="49">
        <f t="shared" si="56"/>
        <v>3312</v>
      </c>
      <c r="C3637" s="50" t="s">
        <v>119</v>
      </c>
      <c r="D3637" s="51"/>
      <c r="E3637" s="29"/>
      <c r="F3637" s="70"/>
      <c r="G3637" s="67"/>
      <c r="H3637" s="67"/>
      <c r="I3637" s="70"/>
      <c r="J3637"/>
      <c r="K3637"/>
      <c r="L3637" s="58"/>
      <c r="M3637" s="58"/>
      <c r="N3637" s="58"/>
      <c r="O3637" s="58"/>
    </row>
    <row r="3638" spans="1:15" s="50" customFormat="1">
      <c r="A3638" s="62" t="str">
        <f>IF(Tabela3[[#This Row],[GOL CASA]]&lt;&gt;"",1,"")</f>
        <v/>
      </c>
      <c r="B3638" s="49">
        <f t="shared" si="56"/>
        <v>3313</v>
      </c>
      <c r="C3638" s="50" t="s">
        <v>119</v>
      </c>
      <c r="D3638" s="51"/>
      <c r="E3638" s="29"/>
      <c r="F3638" s="70"/>
      <c r="G3638" s="67"/>
      <c r="H3638" s="67"/>
      <c r="I3638" s="70"/>
      <c r="J3638"/>
      <c r="K3638"/>
      <c r="L3638" s="58"/>
      <c r="M3638" s="58"/>
      <c r="N3638" s="58"/>
      <c r="O3638" s="58"/>
    </row>
    <row r="3639" spans="1:15" s="50" customFormat="1">
      <c r="A3639" s="62" t="str">
        <f>IF(Tabela3[[#This Row],[GOL CASA]]&lt;&gt;"",1,"")</f>
        <v/>
      </c>
      <c r="B3639" s="49">
        <f t="shared" si="56"/>
        <v>3314</v>
      </c>
      <c r="C3639" s="50" t="s">
        <v>119</v>
      </c>
      <c r="D3639" s="51"/>
      <c r="E3639" s="29"/>
      <c r="F3639" s="70"/>
      <c r="G3639" s="67"/>
      <c r="H3639" s="67"/>
      <c r="I3639" s="70"/>
      <c r="J3639"/>
      <c r="K3639"/>
      <c r="L3639" s="58"/>
      <c r="M3639" s="58"/>
      <c r="N3639" s="58"/>
      <c r="O3639" s="58"/>
    </row>
    <row r="3640" spans="1:15" s="50" customFormat="1">
      <c r="A3640" s="62" t="str">
        <f>IF(Tabela3[[#This Row],[GOL CASA]]&lt;&gt;"",1,"")</f>
        <v/>
      </c>
      <c r="B3640" s="49">
        <f t="shared" si="56"/>
        <v>3315</v>
      </c>
      <c r="C3640" s="50" t="s">
        <v>119</v>
      </c>
      <c r="D3640" s="51"/>
      <c r="E3640" s="29"/>
      <c r="F3640" s="70"/>
      <c r="G3640" s="67"/>
      <c r="H3640" s="67"/>
      <c r="I3640" s="70"/>
      <c r="J3640"/>
      <c r="K3640"/>
      <c r="L3640" s="58"/>
      <c r="M3640" s="58"/>
      <c r="N3640" s="58"/>
      <c r="O3640" s="58"/>
    </row>
    <row r="3641" spans="1:15" s="50" customFormat="1">
      <c r="A3641" s="62" t="str">
        <f>IF(Tabela3[[#This Row],[GOL CASA]]&lt;&gt;"",1,"")</f>
        <v/>
      </c>
      <c r="B3641" s="49">
        <f t="shared" si="56"/>
        <v>3316</v>
      </c>
      <c r="C3641" s="50" t="s">
        <v>119</v>
      </c>
      <c r="D3641" s="51"/>
      <c r="E3641" s="29"/>
      <c r="F3641" s="70"/>
      <c r="G3641" s="67"/>
      <c r="H3641" s="67"/>
      <c r="I3641" s="70"/>
      <c r="J3641"/>
      <c r="K3641"/>
      <c r="L3641" s="58"/>
      <c r="M3641" s="58"/>
      <c r="N3641" s="58"/>
      <c r="O3641" s="58"/>
    </row>
    <row r="3642" spans="1:15" s="50" customFormat="1">
      <c r="A3642" s="62" t="str">
        <f>IF(Tabela3[[#This Row],[GOL CASA]]&lt;&gt;"",1,"")</f>
        <v/>
      </c>
      <c r="B3642" s="49">
        <f t="shared" si="56"/>
        <v>3317</v>
      </c>
      <c r="C3642" s="50" t="s">
        <v>119</v>
      </c>
      <c r="D3642" s="51"/>
      <c r="E3642" s="29"/>
      <c r="F3642" s="70"/>
      <c r="G3642" s="67"/>
      <c r="H3642" s="67"/>
      <c r="I3642" s="70"/>
      <c r="J3642"/>
      <c r="K3642"/>
      <c r="L3642" s="58"/>
      <c r="M3642" s="58"/>
      <c r="N3642" s="58"/>
      <c r="O3642" s="58"/>
    </row>
    <row r="3643" spans="1:15" s="50" customFormat="1">
      <c r="A3643" s="62" t="str">
        <f>IF(Tabela3[[#This Row],[GOL CASA]]&lt;&gt;"",1,"")</f>
        <v/>
      </c>
      <c r="B3643" s="49">
        <f t="shared" si="56"/>
        <v>3318</v>
      </c>
      <c r="C3643" s="50" t="s">
        <v>119</v>
      </c>
      <c r="D3643" s="51"/>
      <c r="E3643" s="29"/>
      <c r="F3643" s="70"/>
      <c r="G3643" s="67"/>
      <c r="H3643" s="67"/>
      <c r="I3643" s="70"/>
      <c r="J3643"/>
      <c r="K3643"/>
      <c r="L3643" s="58"/>
      <c r="M3643" s="58"/>
      <c r="N3643" s="58"/>
      <c r="O3643" s="58"/>
    </row>
    <row r="3644" spans="1:15" s="50" customFormat="1">
      <c r="A3644" s="62" t="str">
        <f>IF(Tabela3[[#This Row],[GOL CASA]]&lt;&gt;"",1,"")</f>
        <v/>
      </c>
      <c r="B3644" s="49">
        <f t="shared" si="56"/>
        <v>3319</v>
      </c>
      <c r="C3644" s="50" t="s">
        <v>119</v>
      </c>
      <c r="D3644" s="51"/>
      <c r="E3644" s="29"/>
      <c r="F3644" s="70"/>
      <c r="G3644" s="67"/>
      <c r="H3644" s="67"/>
      <c r="I3644" s="70"/>
      <c r="J3644"/>
      <c r="K3644"/>
      <c r="L3644" s="58"/>
      <c r="M3644" s="58"/>
      <c r="N3644" s="58"/>
      <c r="O3644" s="58"/>
    </row>
    <row r="3645" spans="1:15" s="50" customFormat="1">
      <c r="A3645" s="62" t="str">
        <f>IF(Tabela3[[#This Row],[GOL CASA]]&lt;&gt;"",1,"")</f>
        <v/>
      </c>
      <c r="B3645" s="49">
        <f t="shared" si="56"/>
        <v>3320</v>
      </c>
      <c r="C3645" s="50" t="s">
        <v>119</v>
      </c>
      <c r="D3645" s="51"/>
      <c r="E3645" s="29"/>
      <c r="F3645" s="70"/>
      <c r="G3645" s="67"/>
      <c r="H3645" s="67"/>
      <c r="I3645" s="70"/>
      <c r="J3645"/>
      <c r="K3645"/>
      <c r="L3645" s="58"/>
      <c r="M3645" s="58"/>
      <c r="N3645" s="58"/>
      <c r="O3645" s="58"/>
    </row>
    <row r="3646" spans="1:15" s="50" customFormat="1">
      <c r="A3646" s="62" t="str">
        <f>IF(Tabela3[[#This Row],[GOL CASA]]&lt;&gt;"",1,"")</f>
        <v/>
      </c>
      <c r="B3646" s="49">
        <f t="shared" si="56"/>
        <v>3321</v>
      </c>
      <c r="C3646" s="50" t="s">
        <v>119</v>
      </c>
      <c r="D3646" s="51"/>
      <c r="E3646" s="29"/>
      <c r="F3646" s="70"/>
      <c r="G3646" s="67"/>
      <c r="H3646" s="67"/>
      <c r="I3646" s="70"/>
      <c r="J3646"/>
      <c r="K3646"/>
      <c r="L3646" s="58"/>
      <c r="M3646" s="58"/>
      <c r="N3646" s="58"/>
      <c r="O3646" s="58"/>
    </row>
    <row r="3647" spans="1:15" s="50" customFormat="1">
      <c r="A3647" s="62" t="str">
        <f>IF(Tabela3[[#This Row],[GOL CASA]]&lt;&gt;"",1,"")</f>
        <v/>
      </c>
      <c r="B3647" s="49">
        <f t="shared" si="56"/>
        <v>3322</v>
      </c>
      <c r="C3647" s="50" t="s">
        <v>119</v>
      </c>
      <c r="D3647" s="51"/>
      <c r="E3647" s="29"/>
      <c r="F3647" s="70"/>
      <c r="G3647" s="67"/>
      <c r="H3647" s="67"/>
      <c r="I3647" s="70"/>
      <c r="J3647"/>
      <c r="K3647"/>
      <c r="L3647" s="58"/>
      <c r="M3647" s="58"/>
      <c r="N3647" s="58"/>
      <c r="O3647" s="58"/>
    </row>
    <row r="3648" spans="1:15" s="50" customFormat="1">
      <c r="A3648" s="62" t="str">
        <f>IF(Tabela3[[#This Row],[GOL CASA]]&lt;&gt;"",1,"")</f>
        <v/>
      </c>
      <c r="B3648" s="49">
        <f t="shared" si="56"/>
        <v>3323</v>
      </c>
      <c r="C3648" s="50" t="s">
        <v>119</v>
      </c>
      <c r="D3648" s="51"/>
      <c r="E3648" s="29"/>
      <c r="F3648" s="70"/>
      <c r="G3648" s="67"/>
      <c r="H3648" s="67"/>
      <c r="I3648" s="70"/>
      <c r="J3648"/>
      <c r="K3648"/>
      <c r="L3648" s="58"/>
      <c r="M3648" s="58"/>
      <c r="N3648" s="58"/>
      <c r="O3648" s="58"/>
    </row>
    <row r="3649" spans="1:15" s="50" customFormat="1">
      <c r="A3649" s="62" t="str">
        <f>IF(Tabela3[[#This Row],[GOL CASA]]&lt;&gt;"",1,"")</f>
        <v/>
      </c>
      <c r="B3649" s="49">
        <f t="shared" si="56"/>
        <v>3324</v>
      </c>
      <c r="C3649" s="50" t="s">
        <v>119</v>
      </c>
      <c r="D3649" s="51"/>
      <c r="E3649" s="29"/>
      <c r="F3649" s="70"/>
      <c r="G3649" s="67"/>
      <c r="H3649" s="67"/>
      <c r="I3649" s="70"/>
      <c r="J3649"/>
      <c r="K3649"/>
      <c r="L3649" s="58"/>
      <c r="M3649" s="58"/>
      <c r="N3649" s="58"/>
      <c r="O3649" s="58"/>
    </row>
    <row r="3650" spans="1:15" s="50" customFormat="1">
      <c r="A3650" s="62" t="str">
        <f>IF(Tabela3[[#This Row],[GOL CASA]]&lt;&gt;"",1,"")</f>
        <v/>
      </c>
      <c r="B3650" s="49">
        <f t="shared" si="56"/>
        <v>3325</v>
      </c>
      <c r="C3650" s="50" t="s">
        <v>119</v>
      </c>
      <c r="D3650" s="51"/>
      <c r="E3650" s="29"/>
      <c r="F3650" s="70"/>
      <c r="G3650" s="67"/>
      <c r="H3650" s="67"/>
      <c r="I3650" s="70"/>
      <c r="J3650"/>
      <c r="K3650"/>
      <c r="L3650" s="58"/>
      <c r="M3650" s="58"/>
      <c r="N3650" s="58"/>
      <c r="O3650" s="58"/>
    </row>
    <row r="3651" spans="1:15" s="50" customFormat="1">
      <c r="A3651" s="62" t="str">
        <f>IF(Tabela3[[#This Row],[GOL CASA]]&lt;&gt;"",1,"")</f>
        <v/>
      </c>
      <c r="B3651" s="49">
        <f t="shared" si="56"/>
        <v>3326</v>
      </c>
      <c r="C3651" s="50" t="s">
        <v>119</v>
      </c>
      <c r="D3651" s="51"/>
      <c r="E3651" s="29"/>
      <c r="F3651" s="70"/>
      <c r="G3651" s="67"/>
      <c r="H3651" s="67"/>
      <c r="I3651" s="70"/>
      <c r="J3651"/>
      <c r="K3651"/>
      <c r="L3651" s="58"/>
      <c r="M3651" s="58"/>
      <c r="N3651" s="58"/>
      <c r="O3651" s="58"/>
    </row>
    <row r="3652" spans="1:15" s="50" customFormat="1">
      <c r="A3652" s="62" t="str">
        <f>IF(Tabela3[[#This Row],[GOL CASA]]&lt;&gt;"",1,"")</f>
        <v/>
      </c>
      <c r="B3652" s="49">
        <f t="shared" si="56"/>
        <v>3327</v>
      </c>
      <c r="C3652" s="50" t="s">
        <v>119</v>
      </c>
      <c r="D3652" s="51"/>
      <c r="E3652" s="29"/>
      <c r="F3652" s="70"/>
      <c r="G3652" s="67"/>
      <c r="H3652" s="67"/>
      <c r="I3652" s="70"/>
      <c r="J3652"/>
      <c r="K3652"/>
      <c r="L3652" s="58"/>
      <c r="M3652" s="58"/>
      <c r="N3652" s="58"/>
      <c r="O3652" s="58"/>
    </row>
    <row r="3653" spans="1:15" s="50" customFormat="1">
      <c r="A3653" s="62" t="str">
        <f>IF(Tabela3[[#This Row],[GOL CASA]]&lt;&gt;"",1,"")</f>
        <v/>
      </c>
      <c r="B3653" s="49">
        <f t="shared" si="56"/>
        <v>3328</v>
      </c>
      <c r="C3653" s="50" t="s">
        <v>119</v>
      </c>
      <c r="D3653" s="51"/>
      <c r="E3653" s="29"/>
      <c r="F3653" s="70"/>
      <c r="G3653" s="67"/>
      <c r="H3653" s="67"/>
      <c r="I3653" s="70"/>
      <c r="J3653"/>
      <c r="K3653"/>
      <c r="L3653" s="58"/>
      <c r="M3653" s="58"/>
      <c r="N3653" s="58"/>
      <c r="O3653" s="58"/>
    </row>
    <row r="3654" spans="1:15" s="50" customFormat="1">
      <c r="A3654" s="62" t="str">
        <f>IF(Tabela3[[#This Row],[GOL CASA]]&lt;&gt;"",1,"")</f>
        <v/>
      </c>
      <c r="B3654" s="49">
        <f t="shared" si="56"/>
        <v>3329</v>
      </c>
      <c r="C3654" s="50" t="s">
        <v>119</v>
      </c>
      <c r="D3654" s="51"/>
      <c r="E3654" s="29"/>
      <c r="F3654" s="70"/>
      <c r="G3654" s="67"/>
      <c r="H3654" s="67"/>
      <c r="I3654" s="70"/>
      <c r="J3654"/>
      <c r="K3654"/>
      <c r="L3654" s="58"/>
      <c r="M3654" s="58"/>
      <c r="N3654" s="58"/>
      <c r="O3654" s="58"/>
    </row>
    <row r="3655" spans="1:15" s="50" customFormat="1">
      <c r="A3655" s="62" t="str">
        <f>IF(Tabela3[[#This Row],[GOL CASA]]&lt;&gt;"",1,"")</f>
        <v/>
      </c>
      <c r="B3655" s="49">
        <f t="shared" ref="B3655:B3718" si="57">B3654+1</f>
        <v>3330</v>
      </c>
      <c r="C3655" s="50" t="s">
        <v>119</v>
      </c>
      <c r="D3655" s="51"/>
      <c r="E3655" s="29"/>
      <c r="F3655" s="70"/>
      <c r="G3655" s="67"/>
      <c r="H3655" s="67"/>
      <c r="I3655" s="70"/>
      <c r="J3655"/>
      <c r="K3655"/>
      <c r="L3655" s="58"/>
      <c r="M3655" s="58"/>
      <c r="N3655" s="58"/>
      <c r="O3655" s="58"/>
    </row>
    <row r="3656" spans="1:15" s="50" customFormat="1">
      <c r="A3656" s="62" t="str">
        <f>IF(Tabela3[[#This Row],[GOL CASA]]&lt;&gt;"",1,"")</f>
        <v/>
      </c>
      <c r="B3656" s="49">
        <f t="shared" si="57"/>
        <v>3331</v>
      </c>
      <c r="C3656" s="50" t="s">
        <v>119</v>
      </c>
      <c r="D3656" s="51"/>
      <c r="E3656" s="29"/>
      <c r="F3656" s="70"/>
      <c r="G3656" s="67"/>
      <c r="H3656" s="67"/>
      <c r="I3656" s="70"/>
      <c r="J3656"/>
      <c r="K3656"/>
      <c r="L3656" s="58"/>
      <c r="M3656" s="58"/>
      <c r="N3656" s="58"/>
      <c r="O3656" s="58"/>
    </row>
    <row r="3657" spans="1:15" s="50" customFormat="1">
      <c r="A3657" s="62" t="str">
        <f>IF(Tabela3[[#This Row],[GOL CASA]]&lt;&gt;"",1,"")</f>
        <v/>
      </c>
      <c r="B3657" s="49">
        <f t="shared" si="57"/>
        <v>3332</v>
      </c>
      <c r="C3657" s="50" t="s">
        <v>119</v>
      </c>
      <c r="D3657" s="51"/>
      <c r="E3657" s="29"/>
      <c r="F3657" s="70"/>
      <c r="G3657" s="67"/>
      <c r="H3657" s="67"/>
      <c r="I3657" s="70"/>
      <c r="J3657"/>
      <c r="K3657"/>
      <c r="L3657" s="58"/>
      <c r="M3657" s="58"/>
      <c r="N3657" s="58"/>
      <c r="O3657" s="58"/>
    </row>
    <row r="3658" spans="1:15" s="50" customFormat="1">
      <c r="A3658" s="62" t="str">
        <f>IF(Tabela3[[#This Row],[GOL CASA]]&lt;&gt;"",1,"")</f>
        <v/>
      </c>
      <c r="B3658" s="49">
        <f t="shared" si="57"/>
        <v>3333</v>
      </c>
      <c r="C3658" s="50" t="s">
        <v>119</v>
      </c>
      <c r="D3658" s="51"/>
      <c r="E3658" s="29"/>
      <c r="F3658" s="70"/>
      <c r="G3658" s="67"/>
      <c r="H3658" s="67"/>
      <c r="I3658" s="70"/>
      <c r="J3658"/>
      <c r="K3658"/>
      <c r="L3658" s="58"/>
      <c r="M3658" s="58"/>
      <c r="N3658" s="58"/>
      <c r="O3658" s="58"/>
    </row>
    <row r="3659" spans="1:15" s="50" customFormat="1">
      <c r="A3659" s="62" t="str">
        <f>IF(Tabela3[[#This Row],[GOL CASA]]&lt;&gt;"",1,"")</f>
        <v/>
      </c>
      <c r="B3659" s="49">
        <f t="shared" si="57"/>
        <v>3334</v>
      </c>
      <c r="C3659" s="50" t="s">
        <v>119</v>
      </c>
      <c r="D3659" s="51"/>
      <c r="E3659" s="29"/>
      <c r="F3659" s="70"/>
      <c r="G3659" s="67"/>
      <c r="H3659" s="67"/>
      <c r="I3659" s="70"/>
      <c r="J3659"/>
      <c r="K3659"/>
      <c r="L3659" s="58"/>
      <c r="M3659" s="58"/>
      <c r="N3659" s="58"/>
      <c r="O3659" s="58"/>
    </row>
    <row r="3660" spans="1:15" s="50" customFormat="1">
      <c r="A3660" s="62" t="str">
        <f>IF(Tabela3[[#This Row],[GOL CASA]]&lt;&gt;"",1,"")</f>
        <v/>
      </c>
      <c r="B3660" s="49">
        <f t="shared" si="57"/>
        <v>3335</v>
      </c>
      <c r="C3660" s="50" t="s">
        <v>119</v>
      </c>
      <c r="D3660" s="51"/>
      <c r="E3660" s="29"/>
      <c r="F3660" s="70"/>
      <c r="G3660" s="67"/>
      <c r="H3660" s="67"/>
      <c r="I3660" s="70"/>
      <c r="J3660"/>
      <c r="K3660"/>
      <c r="L3660" s="58"/>
      <c r="M3660" s="58"/>
      <c r="N3660" s="58"/>
      <c r="O3660" s="58"/>
    </row>
    <row r="3661" spans="1:15" s="50" customFormat="1">
      <c r="A3661" s="62" t="str">
        <f>IF(Tabela3[[#This Row],[GOL CASA]]&lt;&gt;"",1,"")</f>
        <v/>
      </c>
      <c r="B3661" s="49">
        <f t="shared" si="57"/>
        <v>3336</v>
      </c>
      <c r="C3661" s="50" t="s">
        <v>119</v>
      </c>
      <c r="D3661" s="51"/>
      <c r="E3661" s="29"/>
      <c r="F3661" s="70"/>
      <c r="G3661" s="67"/>
      <c r="H3661" s="67"/>
      <c r="I3661" s="70"/>
      <c r="J3661"/>
      <c r="K3661"/>
      <c r="L3661" s="58"/>
      <c r="M3661" s="58"/>
      <c r="N3661" s="58"/>
      <c r="O3661" s="58"/>
    </row>
    <row r="3662" spans="1:15" s="50" customFormat="1">
      <c r="A3662" s="62" t="str">
        <f>IF(Tabela3[[#This Row],[GOL CASA]]&lt;&gt;"",1,"")</f>
        <v/>
      </c>
      <c r="B3662" s="49">
        <f t="shared" si="57"/>
        <v>3337</v>
      </c>
      <c r="C3662" s="50" t="s">
        <v>119</v>
      </c>
      <c r="D3662" s="51"/>
      <c r="E3662" s="29"/>
      <c r="F3662" s="70"/>
      <c r="G3662" s="67"/>
      <c r="H3662" s="67"/>
      <c r="I3662" s="70"/>
      <c r="J3662"/>
      <c r="K3662"/>
      <c r="L3662" s="58"/>
      <c r="M3662" s="58"/>
      <c r="N3662" s="58"/>
      <c r="O3662" s="58"/>
    </row>
    <row r="3663" spans="1:15" s="50" customFormat="1">
      <c r="A3663" s="62" t="str">
        <f>IF(Tabela3[[#This Row],[GOL CASA]]&lt;&gt;"",1,"")</f>
        <v/>
      </c>
      <c r="B3663" s="49">
        <f t="shared" si="57"/>
        <v>3338</v>
      </c>
      <c r="C3663" s="50" t="s">
        <v>119</v>
      </c>
      <c r="D3663" s="51"/>
      <c r="E3663" s="29"/>
      <c r="F3663" s="70"/>
      <c r="G3663" s="67"/>
      <c r="H3663" s="67"/>
      <c r="I3663" s="70"/>
      <c r="J3663"/>
      <c r="K3663"/>
      <c r="L3663" s="58"/>
      <c r="M3663" s="58"/>
      <c r="N3663" s="58"/>
      <c r="O3663" s="58"/>
    </row>
    <row r="3664" spans="1:15" s="50" customFormat="1">
      <c r="A3664" s="62" t="str">
        <f>IF(Tabela3[[#This Row],[GOL CASA]]&lt;&gt;"",1,"")</f>
        <v/>
      </c>
      <c r="B3664" s="49">
        <f t="shared" si="57"/>
        <v>3339</v>
      </c>
      <c r="C3664" s="50" t="s">
        <v>119</v>
      </c>
      <c r="D3664" s="51"/>
      <c r="E3664" s="29"/>
      <c r="F3664" s="70"/>
      <c r="G3664" s="67"/>
      <c r="H3664" s="67"/>
      <c r="I3664" s="70"/>
      <c r="J3664"/>
      <c r="K3664"/>
      <c r="L3664" s="58"/>
      <c r="M3664" s="58"/>
      <c r="N3664" s="58"/>
      <c r="O3664" s="58"/>
    </row>
    <row r="3665" spans="1:15" s="50" customFormat="1">
      <c r="A3665" s="62" t="str">
        <f>IF(Tabela3[[#This Row],[GOL CASA]]&lt;&gt;"",1,"")</f>
        <v/>
      </c>
      <c r="B3665" s="49">
        <f t="shared" si="57"/>
        <v>3340</v>
      </c>
      <c r="C3665" s="50" t="s">
        <v>119</v>
      </c>
      <c r="D3665" s="51"/>
      <c r="E3665" s="29"/>
      <c r="F3665" s="70"/>
      <c r="G3665" s="67"/>
      <c r="H3665" s="67"/>
      <c r="I3665" s="70"/>
      <c r="J3665"/>
      <c r="K3665"/>
      <c r="L3665" s="58"/>
      <c r="M3665" s="58"/>
      <c r="N3665" s="58"/>
      <c r="O3665" s="58"/>
    </row>
    <row r="3666" spans="1:15" s="50" customFormat="1">
      <c r="A3666" s="62" t="str">
        <f>IF(Tabela3[[#This Row],[GOL CASA]]&lt;&gt;"",1,"")</f>
        <v/>
      </c>
      <c r="B3666" s="49">
        <f t="shared" si="57"/>
        <v>3341</v>
      </c>
      <c r="C3666" s="50" t="s">
        <v>119</v>
      </c>
      <c r="D3666" s="51"/>
      <c r="E3666" s="29"/>
      <c r="F3666" s="70"/>
      <c r="G3666" s="67"/>
      <c r="H3666" s="67"/>
      <c r="I3666" s="70"/>
      <c r="J3666"/>
      <c r="K3666"/>
      <c r="L3666" s="58"/>
      <c r="M3666" s="58"/>
      <c r="N3666" s="58"/>
      <c r="O3666" s="58"/>
    </row>
    <row r="3667" spans="1:15" s="50" customFormat="1">
      <c r="A3667" s="62" t="str">
        <f>IF(Tabela3[[#This Row],[GOL CASA]]&lt;&gt;"",1,"")</f>
        <v/>
      </c>
      <c r="B3667" s="49">
        <f t="shared" si="57"/>
        <v>3342</v>
      </c>
      <c r="C3667" s="50" t="s">
        <v>119</v>
      </c>
      <c r="D3667" s="51"/>
      <c r="E3667" s="29"/>
      <c r="F3667" s="70"/>
      <c r="G3667" s="67"/>
      <c r="H3667" s="67"/>
      <c r="I3667" s="70"/>
      <c r="J3667"/>
      <c r="K3667"/>
      <c r="L3667" s="58"/>
      <c r="M3667" s="58"/>
      <c r="N3667" s="58"/>
      <c r="O3667" s="58"/>
    </row>
    <row r="3668" spans="1:15" s="50" customFormat="1">
      <c r="A3668" s="62" t="str">
        <f>IF(Tabela3[[#This Row],[GOL CASA]]&lt;&gt;"",1,"")</f>
        <v/>
      </c>
      <c r="B3668" s="49">
        <f t="shared" si="57"/>
        <v>3343</v>
      </c>
      <c r="C3668" s="50" t="s">
        <v>119</v>
      </c>
      <c r="D3668" s="51"/>
      <c r="E3668" s="29"/>
      <c r="F3668" s="70"/>
      <c r="G3668" s="67"/>
      <c r="H3668" s="67"/>
      <c r="I3668" s="70"/>
      <c r="J3668"/>
      <c r="K3668"/>
      <c r="L3668" s="58"/>
      <c r="M3668" s="58"/>
      <c r="N3668" s="58"/>
      <c r="O3668" s="58"/>
    </row>
    <row r="3669" spans="1:15" s="50" customFormat="1">
      <c r="A3669" s="62" t="str">
        <f>IF(Tabela3[[#This Row],[GOL CASA]]&lt;&gt;"",1,"")</f>
        <v/>
      </c>
      <c r="B3669" s="49">
        <f t="shared" si="57"/>
        <v>3344</v>
      </c>
      <c r="C3669" s="50" t="s">
        <v>119</v>
      </c>
      <c r="D3669" s="51"/>
      <c r="E3669" s="29"/>
      <c r="F3669" s="70"/>
      <c r="G3669" s="67"/>
      <c r="H3669" s="67"/>
      <c r="I3669" s="70"/>
      <c r="J3669"/>
      <c r="K3669"/>
      <c r="L3669" s="58"/>
      <c r="M3669" s="58"/>
      <c r="N3669" s="58"/>
      <c r="O3669" s="58"/>
    </row>
    <row r="3670" spans="1:15" s="50" customFormat="1">
      <c r="A3670" s="62" t="str">
        <f>IF(Tabela3[[#This Row],[GOL CASA]]&lt;&gt;"",1,"")</f>
        <v/>
      </c>
      <c r="B3670" s="49">
        <f t="shared" si="57"/>
        <v>3345</v>
      </c>
      <c r="C3670" s="50" t="s">
        <v>119</v>
      </c>
      <c r="D3670" s="51"/>
      <c r="E3670" s="29"/>
      <c r="F3670" s="70"/>
      <c r="G3670" s="67"/>
      <c r="H3670" s="67"/>
      <c r="I3670" s="70"/>
      <c r="J3670"/>
      <c r="K3670"/>
      <c r="L3670" s="58"/>
      <c r="M3670" s="58"/>
      <c r="N3670" s="58"/>
      <c r="O3670" s="58"/>
    </row>
    <row r="3671" spans="1:15" s="50" customFormat="1">
      <c r="A3671" s="62" t="str">
        <f>IF(Tabela3[[#This Row],[GOL CASA]]&lt;&gt;"",1,"")</f>
        <v/>
      </c>
      <c r="B3671" s="49">
        <f t="shared" si="57"/>
        <v>3346</v>
      </c>
      <c r="C3671" s="50" t="s">
        <v>119</v>
      </c>
      <c r="D3671" s="51"/>
      <c r="E3671" s="29"/>
      <c r="F3671" s="70"/>
      <c r="G3671" s="67"/>
      <c r="H3671" s="67"/>
      <c r="I3671" s="70"/>
      <c r="J3671"/>
      <c r="K3671"/>
      <c r="L3671" s="58"/>
      <c r="M3671" s="58"/>
      <c r="N3671" s="58"/>
      <c r="O3671" s="58"/>
    </row>
    <row r="3672" spans="1:15" s="50" customFormat="1">
      <c r="A3672" s="62" t="str">
        <f>IF(Tabela3[[#This Row],[GOL CASA]]&lt;&gt;"",1,"")</f>
        <v/>
      </c>
      <c r="B3672" s="49">
        <f t="shared" si="57"/>
        <v>3347</v>
      </c>
      <c r="C3672" s="50" t="s">
        <v>119</v>
      </c>
      <c r="D3672" s="51"/>
      <c r="E3672" s="29"/>
      <c r="F3672" s="70"/>
      <c r="G3672" s="67"/>
      <c r="H3672" s="67"/>
      <c r="I3672" s="70"/>
      <c r="J3672"/>
      <c r="K3672"/>
      <c r="L3672" s="58"/>
      <c r="M3672" s="58"/>
      <c r="N3672" s="58"/>
      <c r="O3672" s="58"/>
    </row>
    <row r="3673" spans="1:15" s="50" customFormat="1">
      <c r="A3673" s="62" t="str">
        <f>IF(Tabela3[[#This Row],[GOL CASA]]&lt;&gt;"",1,"")</f>
        <v/>
      </c>
      <c r="B3673" s="49">
        <f t="shared" si="57"/>
        <v>3348</v>
      </c>
      <c r="C3673" s="50" t="s">
        <v>119</v>
      </c>
      <c r="D3673" s="51"/>
      <c r="E3673" s="29"/>
      <c r="F3673" s="70"/>
      <c r="G3673" s="67"/>
      <c r="H3673" s="67"/>
      <c r="I3673" s="70"/>
      <c r="J3673"/>
      <c r="K3673"/>
      <c r="L3673" s="58"/>
      <c r="M3673" s="58"/>
      <c r="N3673" s="58"/>
      <c r="O3673" s="58"/>
    </row>
    <row r="3674" spans="1:15" s="50" customFormat="1">
      <c r="A3674" s="62" t="str">
        <f>IF(Tabela3[[#This Row],[GOL CASA]]&lt;&gt;"",1,"")</f>
        <v/>
      </c>
      <c r="B3674" s="49">
        <f t="shared" si="57"/>
        <v>3349</v>
      </c>
      <c r="C3674" s="50" t="s">
        <v>119</v>
      </c>
      <c r="D3674" s="51"/>
      <c r="E3674" s="29"/>
      <c r="F3674" s="70"/>
      <c r="G3674" s="67"/>
      <c r="H3674" s="67"/>
      <c r="I3674" s="70"/>
      <c r="J3674"/>
      <c r="K3674"/>
      <c r="L3674" s="58"/>
      <c r="M3674" s="58"/>
      <c r="N3674" s="58"/>
      <c r="O3674" s="58"/>
    </row>
    <row r="3675" spans="1:15" s="50" customFormat="1">
      <c r="A3675" s="62" t="str">
        <f>IF(Tabela3[[#This Row],[GOL CASA]]&lt;&gt;"",1,"")</f>
        <v/>
      </c>
      <c r="B3675" s="49">
        <f t="shared" si="57"/>
        <v>3350</v>
      </c>
      <c r="C3675" s="50" t="s">
        <v>119</v>
      </c>
      <c r="D3675" s="51"/>
      <c r="E3675" s="29"/>
      <c r="F3675" s="70"/>
      <c r="G3675" s="67"/>
      <c r="H3675" s="67"/>
      <c r="I3675" s="70"/>
      <c r="J3675"/>
      <c r="K3675"/>
      <c r="L3675" s="58"/>
      <c r="M3675" s="58"/>
      <c r="N3675" s="58"/>
      <c r="O3675" s="58"/>
    </row>
    <row r="3676" spans="1:15" s="50" customFormat="1">
      <c r="A3676" s="62" t="str">
        <f>IF(Tabela3[[#This Row],[GOL CASA]]&lt;&gt;"",1,"")</f>
        <v/>
      </c>
      <c r="B3676" s="49">
        <f t="shared" si="57"/>
        <v>3351</v>
      </c>
      <c r="C3676" s="50" t="s">
        <v>119</v>
      </c>
      <c r="D3676" s="51"/>
      <c r="E3676" s="29"/>
      <c r="F3676" s="70"/>
      <c r="G3676" s="67"/>
      <c r="H3676" s="67"/>
      <c r="I3676" s="70"/>
      <c r="J3676"/>
      <c r="K3676"/>
      <c r="L3676" s="58"/>
      <c r="M3676" s="58"/>
      <c r="N3676" s="58"/>
      <c r="O3676" s="58"/>
    </row>
    <row r="3677" spans="1:15" s="50" customFormat="1">
      <c r="A3677" s="62" t="str">
        <f>IF(Tabela3[[#This Row],[GOL CASA]]&lt;&gt;"",1,"")</f>
        <v/>
      </c>
      <c r="B3677" s="49">
        <f t="shared" si="57"/>
        <v>3352</v>
      </c>
      <c r="C3677" s="50" t="s">
        <v>119</v>
      </c>
      <c r="D3677" s="51"/>
      <c r="E3677" s="29"/>
      <c r="F3677" s="70"/>
      <c r="G3677" s="67"/>
      <c r="H3677" s="67"/>
      <c r="I3677" s="70"/>
      <c r="J3677"/>
      <c r="K3677"/>
      <c r="L3677" s="58"/>
      <c r="M3677" s="58"/>
      <c r="N3677" s="58"/>
      <c r="O3677" s="58"/>
    </row>
    <row r="3678" spans="1:15" s="50" customFormat="1">
      <c r="A3678" s="62" t="str">
        <f>IF(Tabela3[[#This Row],[GOL CASA]]&lt;&gt;"",1,"")</f>
        <v/>
      </c>
      <c r="B3678" s="49">
        <f t="shared" si="57"/>
        <v>3353</v>
      </c>
      <c r="C3678" s="50" t="s">
        <v>119</v>
      </c>
      <c r="D3678" s="51"/>
      <c r="E3678" s="29"/>
      <c r="F3678" s="70"/>
      <c r="G3678" s="67"/>
      <c r="H3678" s="67"/>
      <c r="I3678" s="70"/>
      <c r="J3678"/>
      <c r="K3678"/>
      <c r="L3678" s="58"/>
      <c r="M3678" s="58"/>
      <c r="N3678" s="58"/>
      <c r="O3678" s="58"/>
    </row>
    <row r="3679" spans="1:15" s="50" customFormat="1">
      <c r="A3679" s="62" t="str">
        <f>IF(Tabela3[[#This Row],[GOL CASA]]&lt;&gt;"",1,"")</f>
        <v/>
      </c>
      <c r="B3679" s="49">
        <f t="shared" si="57"/>
        <v>3354</v>
      </c>
      <c r="C3679" s="50" t="s">
        <v>119</v>
      </c>
      <c r="D3679" s="51"/>
      <c r="E3679" s="29"/>
      <c r="F3679" s="70"/>
      <c r="G3679" s="67"/>
      <c r="H3679" s="67"/>
      <c r="I3679" s="70"/>
      <c r="J3679"/>
      <c r="K3679"/>
      <c r="L3679" s="58"/>
      <c r="M3679" s="58"/>
      <c r="N3679" s="58"/>
      <c r="O3679" s="58"/>
    </row>
    <row r="3680" spans="1:15" s="50" customFormat="1">
      <c r="A3680" s="62" t="str">
        <f>IF(Tabela3[[#This Row],[GOL CASA]]&lt;&gt;"",1,"")</f>
        <v/>
      </c>
      <c r="B3680" s="49">
        <f t="shared" si="57"/>
        <v>3355</v>
      </c>
      <c r="C3680" s="50" t="s">
        <v>119</v>
      </c>
      <c r="D3680" s="51"/>
      <c r="E3680" s="29"/>
      <c r="F3680" s="70"/>
      <c r="G3680" s="67"/>
      <c r="H3680" s="67"/>
      <c r="I3680" s="70"/>
      <c r="J3680"/>
      <c r="K3680"/>
      <c r="L3680" s="58"/>
      <c r="M3680" s="58"/>
      <c r="N3680" s="58"/>
      <c r="O3680" s="58"/>
    </row>
    <row r="3681" spans="1:15" s="50" customFormat="1">
      <c r="A3681" s="62" t="str">
        <f>IF(Tabela3[[#This Row],[GOL CASA]]&lt;&gt;"",1,"")</f>
        <v/>
      </c>
      <c r="B3681" s="49">
        <f t="shared" si="57"/>
        <v>3356</v>
      </c>
      <c r="C3681" s="50" t="s">
        <v>119</v>
      </c>
      <c r="D3681" s="51"/>
      <c r="E3681" s="29"/>
      <c r="F3681" s="70"/>
      <c r="G3681" s="67"/>
      <c r="H3681" s="67"/>
      <c r="I3681" s="70"/>
      <c r="J3681"/>
      <c r="K3681"/>
      <c r="L3681" s="58"/>
      <c r="M3681" s="58"/>
      <c r="N3681" s="58"/>
      <c r="O3681" s="58"/>
    </row>
    <row r="3682" spans="1:15" s="50" customFormat="1">
      <c r="A3682" s="62" t="str">
        <f>IF(Tabela3[[#This Row],[GOL CASA]]&lt;&gt;"",1,"")</f>
        <v/>
      </c>
      <c r="B3682" s="49">
        <f t="shared" si="57"/>
        <v>3357</v>
      </c>
      <c r="C3682" s="50" t="s">
        <v>119</v>
      </c>
      <c r="D3682" s="51"/>
      <c r="E3682" s="29"/>
      <c r="F3682" s="70"/>
      <c r="G3682" s="67"/>
      <c r="H3682" s="67"/>
      <c r="I3682" s="70"/>
      <c r="J3682"/>
      <c r="K3682"/>
      <c r="L3682" s="58"/>
      <c r="M3682" s="58"/>
      <c r="N3682" s="58"/>
      <c r="O3682" s="58"/>
    </row>
    <row r="3683" spans="1:15" s="50" customFormat="1">
      <c r="A3683" s="62" t="str">
        <f>IF(Tabela3[[#This Row],[GOL CASA]]&lt;&gt;"",1,"")</f>
        <v/>
      </c>
      <c r="B3683" s="49">
        <f t="shared" si="57"/>
        <v>3358</v>
      </c>
      <c r="C3683" s="50" t="s">
        <v>119</v>
      </c>
      <c r="D3683" s="51"/>
      <c r="E3683" s="29"/>
      <c r="F3683" s="70"/>
      <c r="G3683" s="67"/>
      <c r="H3683" s="67"/>
      <c r="I3683" s="70"/>
      <c r="J3683"/>
      <c r="K3683"/>
      <c r="L3683" s="58"/>
      <c r="M3683" s="58"/>
      <c r="N3683" s="58"/>
      <c r="O3683" s="58"/>
    </row>
    <row r="3684" spans="1:15" s="50" customFormat="1">
      <c r="A3684" s="62" t="str">
        <f>IF(Tabela3[[#This Row],[GOL CASA]]&lt;&gt;"",1,"")</f>
        <v/>
      </c>
      <c r="B3684" s="49">
        <f t="shared" si="57"/>
        <v>3359</v>
      </c>
      <c r="C3684" s="50" t="s">
        <v>119</v>
      </c>
      <c r="D3684" s="51"/>
      <c r="E3684" s="29"/>
      <c r="F3684" s="70"/>
      <c r="G3684" s="67"/>
      <c r="H3684" s="67"/>
      <c r="I3684" s="70"/>
      <c r="J3684"/>
      <c r="K3684"/>
      <c r="L3684" s="58"/>
      <c r="M3684" s="58"/>
      <c r="N3684" s="58"/>
      <c r="O3684" s="58"/>
    </row>
    <row r="3685" spans="1:15" s="50" customFormat="1">
      <c r="A3685" s="62" t="str">
        <f>IF(Tabela3[[#This Row],[GOL CASA]]&lt;&gt;"",1,"")</f>
        <v/>
      </c>
      <c r="B3685" s="49">
        <f t="shared" si="57"/>
        <v>3360</v>
      </c>
      <c r="C3685" s="50" t="s">
        <v>119</v>
      </c>
      <c r="D3685" s="51"/>
      <c r="E3685" s="29"/>
      <c r="F3685" s="70"/>
      <c r="G3685" s="67"/>
      <c r="H3685" s="67"/>
      <c r="I3685" s="70"/>
      <c r="J3685"/>
      <c r="K3685"/>
      <c r="L3685" s="58"/>
      <c r="M3685" s="58"/>
      <c r="N3685" s="58"/>
      <c r="O3685" s="58"/>
    </row>
    <row r="3686" spans="1:15" s="50" customFormat="1">
      <c r="A3686" s="62" t="str">
        <f>IF(Tabela3[[#This Row],[GOL CASA]]&lt;&gt;"",1,"")</f>
        <v/>
      </c>
      <c r="B3686" s="49">
        <f t="shared" si="57"/>
        <v>3361</v>
      </c>
      <c r="C3686" s="50" t="s">
        <v>119</v>
      </c>
      <c r="D3686" s="51"/>
      <c r="E3686" s="29"/>
      <c r="F3686" s="70"/>
      <c r="G3686" s="67"/>
      <c r="H3686" s="67"/>
      <c r="I3686" s="70"/>
      <c r="J3686"/>
      <c r="K3686"/>
      <c r="L3686" s="58"/>
      <c r="M3686" s="58"/>
      <c r="N3686" s="58"/>
      <c r="O3686" s="58"/>
    </row>
    <row r="3687" spans="1:15" s="50" customFormat="1">
      <c r="A3687" s="62" t="str">
        <f>IF(Tabela3[[#This Row],[GOL CASA]]&lt;&gt;"",1,"")</f>
        <v/>
      </c>
      <c r="B3687" s="49">
        <f t="shared" si="57"/>
        <v>3362</v>
      </c>
      <c r="C3687" s="50" t="s">
        <v>119</v>
      </c>
      <c r="D3687" s="51"/>
      <c r="E3687" s="29"/>
      <c r="F3687" s="70"/>
      <c r="G3687" s="67"/>
      <c r="H3687" s="67"/>
      <c r="I3687" s="70"/>
      <c r="J3687"/>
      <c r="K3687"/>
      <c r="L3687" s="58"/>
      <c r="M3687" s="58"/>
      <c r="N3687" s="58"/>
      <c r="O3687" s="58"/>
    </row>
    <row r="3688" spans="1:15" s="50" customFormat="1">
      <c r="A3688" s="62" t="str">
        <f>IF(Tabela3[[#This Row],[GOL CASA]]&lt;&gt;"",1,"")</f>
        <v/>
      </c>
      <c r="B3688" s="49">
        <f t="shared" si="57"/>
        <v>3363</v>
      </c>
      <c r="C3688" s="50" t="s">
        <v>119</v>
      </c>
      <c r="D3688" s="51"/>
      <c r="E3688" s="29"/>
      <c r="F3688" s="70"/>
      <c r="G3688" s="67"/>
      <c r="H3688" s="67"/>
      <c r="I3688" s="70"/>
      <c r="J3688"/>
      <c r="K3688"/>
      <c r="L3688" s="58"/>
      <c r="M3688" s="58"/>
      <c r="N3688" s="58"/>
      <c r="O3688" s="58"/>
    </row>
    <row r="3689" spans="1:15" s="50" customFormat="1">
      <c r="A3689" s="62" t="str">
        <f>IF(Tabela3[[#This Row],[GOL CASA]]&lt;&gt;"",1,"")</f>
        <v/>
      </c>
      <c r="B3689" s="49">
        <f t="shared" si="57"/>
        <v>3364</v>
      </c>
      <c r="C3689" s="50" t="s">
        <v>119</v>
      </c>
      <c r="D3689" s="51"/>
      <c r="E3689" s="29"/>
      <c r="F3689" s="70"/>
      <c r="G3689" s="67"/>
      <c r="H3689" s="67"/>
      <c r="I3689" s="70"/>
      <c r="J3689"/>
      <c r="K3689"/>
      <c r="L3689" s="58"/>
      <c r="M3689" s="58"/>
      <c r="N3689" s="58"/>
      <c r="O3689" s="58"/>
    </row>
    <row r="3690" spans="1:15" s="50" customFormat="1">
      <c r="A3690" s="62" t="str">
        <f>IF(Tabela3[[#This Row],[GOL CASA]]&lt;&gt;"",1,"")</f>
        <v/>
      </c>
      <c r="B3690" s="49">
        <f t="shared" si="57"/>
        <v>3365</v>
      </c>
      <c r="C3690" s="50" t="s">
        <v>119</v>
      </c>
      <c r="D3690" s="51"/>
      <c r="E3690" s="29"/>
      <c r="F3690" s="70"/>
      <c r="G3690" s="67"/>
      <c r="H3690" s="67"/>
      <c r="I3690" s="70"/>
      <c r="J3690"/>
      <c r="K3690"/>
      <c r="L3690" s="58"/>
      <c r="M3690" s="58"/>
      <c r="N3690" s="58"/>
      <c r="O3690" s="58"/>
    </row>
    <row r="3691" spans="1:15" s="50" customFormat="1">
      <c r="A3691" s="62" t="str">
        <f>IF(Tabela3[[#This Row],[GOL CASA]]&lt;&gt;"",1,"")</f>
        <v/>
      </c>
      <c r="B3691" s="49">
        <f t="shared" si="57"/>
        <v>3366</v>
      </c>
      <c r="C3691" s="50" t="s">
        <v>119</v>
      </c>
      <c r="D3691" s="51"/>
      <c r="E3691" s="29"/>
      <c r="F3691" s="70"/>
      <c r="G3691" s="67"/>
      <c r="H3691" s="67"/>
      <c r="I3691" s="70"/>
      <c r="J3691"/>
      <c r="K3691"/>
      <c r="L3691" s="58"/>
      <c r="M3691" s="58"/>
      <c r="N3691" s="58"/>
      <c r="O3691" s="58"/>
    </row>
    <row r="3692" spans="1:15" s="50" customFormat="1">
      <c r="A3692" s="62" t="str">
        <f>IF(Tabela3[[#This Row],[GOL CASA]]&lt;&gt;"",1,"")</f>
        <v/>
      </c>
      <c r="B3692" s="49">
        <f t="shared" si="57"/>
        <v>3367</v>
      </c>
      <c r="C3692" s="50" t="s">
        <v>119</v>
      </c>
      <c r="D3692" s="51"/>
      <c r="E3692" s="29"/>
      <c r="F3692" s="70"/>
      <c r="G3692" s="67"/>
      <c r="H3692" s="67"/>
      <c r="I3692" s="70"/>
      <c r="J3692"/>
      <c r="K3692"/>
      <c r="L3692" s="58"/>
      <c r="M3692" s="58"/>
      <c r="N3692" s="58"/>
      <c r="O3692" s="58"/>
    </row>
    <row r="3693" spans="1:15" s="50" customFormat="1">
      <c r="A3693" s="62" t="str">
        <f>IF(Tabela3[[#This Row],[GOL CASA]]&lt;&gt;"",1,"")</f>
        <v/>
      </c>
      <c r="B3693" s="49">
        <f t="shared" si="57"/>
        <v>3368</v>
      </c>
      <c r="C3693" s="50" t="s">
        <v>119</v>
      </c>
      <c r="D3693" s="51"/>
      <c r="E3693" s="29"/>
      <c r="F3693" s="70"/>
      <c r="G3693" s="67"/>
      <c r="H3693" s="67"/>
      <c r="I3693" s="70"/>
      <c r="J3693"/>
      <c r="K3693"/>
      <c r="L3693" s="58"/>
      <c r="M3693" s="58"/>
      <c r="N3693" s="58"/>
      <c r="O3693" s="58"/>
    </row>
    <row r="3694" spans="1:15" s="50" customFormat="1">
      <c r="A3694" s="62" t="str">
        <f>IF(Tabela3[[#This Row],[GOL CASA]]&lt;&gt;"",1,"")</f>
        <v/>
      </c>
      <c r="B3694" s="49">
        <f t="shared" si="57"/>
        <v>3369</v>
      </c>
      <c r="C3694" s="50" t="s">
        <v>119</v>
      </c>
      <c r="D3694" s="51"/>
      <c r="E3694" s="29"/>
      <c r="F3694" s="70"/>
      <c r="G3694" s="67"/>
      <c r="H3694" s="67"/>
      <c r="I3694" s="70"/>
      <c r="J3694"/>
      <c r="K3694"/>
      <c r="L3694" s="58"/>
      <c r="M3694" s="58"/>
      <c r="N3694" s="58"/>
      <c r="O3694" s="58"/>
    </row>
    <row r="3695" spans="1:15" s="50" customFormat="1">
      <c r="A3695" s="62" t="str">
        <f>IF(Tabela3[[#This Row],[GOL CASA]]&lt;&gt;"",1,"")</f>
        <v/>
      </c>
      <c r="B3695" s="49">
        <f t="shared" si="57"/>
        <v>3370</v>
      </c>
      <c r="C3695" s="50" t="s">
        <v>119</v>
      </c>
      <c r="D3695" s="51"/>
      <c r="E3695" s="29"/>
      <c r="F3695" s="70"/>
      <c r="G3695" s="67"/>
      <c r="H3695" s="67"/>
      <c r="I3695" s="70"/>
      <c r="J3695"/>
      <c r="K3695"/>
      <c r="L3695" s="58"/>
      <c r="M3695" s="58"/>
      <c r="N3695" s="58"/>
      <c r="O3695" s="58"/>
    </row>
    <row r="3696" spans="1:15" s="50" customFormat="1">
      <c r="A3696" s="62" t="str">
        <f>IF(Tabela3[[#This Row],[GOL CASA]]&lt;&gt;"",1,"")</f>
        <v/>
      </c>
      <c r="B3696" s="49">
        <f t="shared" si="57"/>
        <v>3371</v>
      </c>
      <c r="C3696" s="50" t="s">
        <v>119</v>
      </c>
      <c r="D3696" s="51"/>
      <c r="E3696" s="29"/>
      <c r="F3696" s="70"/>
      <c r="G3696" s="67"/>
      <c r="H3696" s="67"/>
      <c r="I3696" s="70"/>
      <c r="J3696"/>
      <c r="K3696"/>
      <c r="L3696" s="58"/>
      <c r="M3696" s="58"/>
      <c r="N3696" s="58"/>
      <c r="O3696" s="58"/>
    </row>
    <row r="3697" spans="1:15" s="50" customFormat="1">
      <c r="A3697" s="62" t="str">
        <f>IF(Tabela3[[#This Row],[GOL CASA]]&lt;&gt;"",1,"")</f>
        <v/>
      </c>
      <c r="B3697" s="49">
        <f t="shared" si="57"/>
        <v>3372</v>
      </c>
      <c r="C3697" s="50" t="s">
        <v>119</v>
      </c>
      <c r="D3697" s="51"/>
      <c r="E3697" s="29"/>
      <c r="F3697" s="70"/>
      <c r="G3697" s="67"/>
      <c r="H3697" s="67"/>
      <c r="I3697" s="70"/>
      <c r="J3697"/>
      <c r="K3697"/>
      <c r="L3697" s="58"/>
      <c r="M3697" s="58"/>
      <c r="N3697" s="58"/>
      <c r="O3697" s="58"/>
    </row>
    <row r="3698" spans="1:15" s="50" customFormat="1">
      <c r="A3698" s="62" t="str">
        <f>IF(Tabela3[[#This Row],[GOL CASA]]&lt;&gt;"",1,"")</f>
        <v/>
      </c>
      <c r="B3698" s="49">
        <f t="shared" si="57"/>
        <v>3373</v>
      </c>
      <c r="C3698" s="50" t="s">
        <v>119</v>
      </c>
      <c r="D3698" s="51"/>
      <c r="E3698" s="29"/>
      <c r="F3698" s="70"/>
      <c r="G3698" s="67"/>
      <c r="H3698" s="67"/>
      <c r="I3698" s="70"/>
      <c r="J3698"/>
      <c r="K3698"/>
      <c r="L3698" s="58"/>
      <c r="M3698" s="58"/>
      <c r="N3698" s="58"/>
      <c r="O3698" s="58"/>
    </row>
    <row r="3699" spans="1:15" s="50" customFormat="1">
      <c r="A3699" s="62" t="str">
        <f>IF(Tabela3[[#This Row],[GOL CASA]]&lt;&gt;"",1,"")</f>
        <v/>
      </c>
      <c r="B3699" s="49">
        <f t="shared" si="57"/>
        <v>3374</v>
      </c>
      <c r="C3699" s="50" t="s">
        <v>119</v>
      </c>
      <c r="D3699" s="51"/>
      <c r="E3699" s="29"/>
      <c r="F3699" s="70"/>
      <c r="G3699" s="67"/>
      <c r="H3699" s="67"/>
      <c r="I3699" s="70"/>
      <c r="J3699"/>
      <c r="K3699"/>
      <c r="L3699" s="58"/>
      <c r="M3699" s="58"/>
      <c r="N3699" s="58"/>
      <c r="O3699" s="58"/>
    </row>
    <row r="3700" spans="1:15" s="50" customFormat="1">
      <c r="A3700" s="62" t="str">
        <f>IF(Tabela3[[#This Row],[GOL CASA]]&lt;&gt;"",1,"")</f>
        <v/>
      </c>
      <c r="B3700" s="49">
        <f t="shared" si="57"/>
        <v>3375</v>
      </c>
      <c r="C3700" s="50" t="s">
        <v>119</v>
      </c>
      <c r="D3700" s="51"/>
      <c r="E3700" s="29"/>
      <c r="F3700" s="70"/>
      <c r="G3700" s="67"/>
      <c r="H3700" s="67"/>
      <c r="I3700" s="70"/>
      <c r="J3700"/>
      <c r="K3700"/>
      <c r="L3700" s="58"/>
      <c r="M3700" s="58"/>
      <c r="N3700" s="58"/>
      <c r="O3700" s="58"/>
    </row>
    <row r="3701" spans="1:15" s="50" customFormat="1">
      <c r="A3701" s="62" t="str">
        <f>IF(Tabela3[[#This Row],[GOL CASA]]&lt;&gt;"",1,"")</f>
        <v/>
      </c>
      <c r="B3701" s="49">
        <f t="shared" si="57"/>
        <v>3376</v>
      </c>
      <c r="C3701" s="50" t="s">
        <v>119</v>
      </c>
      <c r="D3701" s="51"/>
      <c r="E3701" s="29"/>
      <c r="F3701" s="70"/>
      <c r="G3701" s="67"/>
      <c r="H3701" s="67"/>
      <c r="I3701" s="70"/>
      <c r="J3701"/>
      <c r="K3701"/>
      <c r="L3701" s="58"/>
      <c r="M3701" s="58"/>
      <c r="N3701" s="58"/>
      <c r="O3701" s="58"/>
    </row>
    <row r="3702" spans="1:15" s="50" customFormat="1">
      <c r="A3702" s="62" t="str">
        <f>IF(Tabela3[[#This Row],[GOL CASA]]&lt;&gt;"",1,"")</f>
        <v/>
      </c>
      <c r="B3702" s="49">
        <f t="shared" si="57"/>
        <v>3377</v>
      </c>
      <c r="C3702" s="50" t="s">
        <v>119</v>
      </c>
      <c r="D3702" s="51"/>
      <c r="E3702" s="29"/>
      <c r="F3702" s="70"/>
      <c r="G3702" s="67"/>
      <c r="H3702" s="67"/>
      <c r="I3702" s="70"/>
      <c r="J3702"/>
      <c r="K3702"/>
      <c r="L3702" s="58"/>
      <c r="M3702" s="58"/>
      <c r="N3702" s="58"/>
      <c r="O3702" s="58"/>
    </row>
    <row r="3703" spans="1:15" s="50" customFormat="1">
      <c r="A3703" s="62" t="str">
        <f>IF(Tabela3[[#This Row],[GOL CASA]]&lt;&gt;"",1,"")</f>
        <v/>
      </c>
      <c r="B3703" s="49">
        <f t="shared" si="57"/>
        <v>3378</v>
      </c>
      <c r="C3703" s="50" t="s">
        <v>119</v>
      </c>
      <c r="D3703" s="51"/>
      <c r="E3703" s="29"/>
      <c r="F3703" s="70"/>
      <c r="G3703" s="67"/>
      <c r="H3703" s="67"/>
      <c r="I3703" s="70"/>
      <c r="J3703"/>
      <c r="K3703"/>
      <c r="L3703" s="58"/>
      <c r="M3703" s="58"/>
      <c r="N3703" s="58"/>
      <c r="O3703" s="58"/>
    </row>
    <row r="3704" spans="1:15" s="50" customFormat="1">
      <c r="A3704" s="62" t="str">
        <f>IF(Tabela3[[#This Row],[GOL CASA]]&lt;&gt;"",1,"")</f>
        <v/>
      </c>
      <c r="B3704" s="49">
        <f t="shared" si="57"/>
        <v>3379</v>
      </c>
      <c r="C3704" s="50" t="s">
        <v>119</v>
      </c>
      <c r="D3704" s="51"/>
      <c r="E3704" s="29"/>
      <c r="F3704" s="70"/>
      <c r="G3704" s="67"/>
      <c r="H3704" s="67"/>
      <c r="I3704" s="70"/>
      <c r="J3704"/>
      <c r="K3704"/>
      <c r="L3704" s="58"/>
      <c r="M3704" s="58"/>
      <c r="N3704" s="58"/>
      <c r="O3704" s="58"/>
    </row>
    <row r="3705" spans="1:15" s="50" customFormat="1">
      <c r="A3705" s="62" t="str">
        <f>IF(Tabela3[[#This Row],[GOL CASA]]&lt;&gt;"",1,"")</f>
        <v/>
      </c>
      <c r="B3705" s="49">
        <f t="shared" si="57"/>
        <v>3380</v>
      </c>
      <c r="C3705" s="50" t="s">
        <v>119</v>
      </c>
      <c r="D3705" s="51"/>
      <c r="E3705" s="29"/>
      <c r="F3705" s="70"/>
      <c r="G3705" s="67"/>
      <c r="H3705" s="67"/>
      <c r="I3705" s="70"/>
      <c r="J3705"/>
      <c r="K3705"/>
      <c r="L3705" s="58"/>
      <c r="M3705" s="58"/>
      <c r="N3705" s="58"/>
      <c r="O3705" s="58"/>
    </row>
    <row r="3706" spans="1:15" s="50" customFormat="1">
      <c r="A3706" s="62" t="str">
        <f>IF(Tabela3[[#This Row],[GOL CASA]]&lt;&gt;"",1,"")</f>
        <v/>
      </c>
      <c r="B3706" s="49">
        <f t="shared" si="57"/>
        <v>3381</v>
      </c>
      <c r="C3706" s="50" t="s">
        <v>119</v>
      </c>
      <c r="D3706" s="51"/>
      <c r="E3706" s="29"/>
      <c r="F3706" s="70"/>
      <c r="G3706" s="67"/>
      <c r="H3706" s="67"/>
      <c r="I3706" s="70"/>
      <c r="J3706"/>
      <c r="K3706"/>
      <c r="L3706" s="58"/>
      <c r="M3706" s="58"/>
      <c r="N3706" s="58"/>
      <c r="O3706" s="58"/>
    </row>
    <row r="3707" spans="1:15" s="50" customFormat="1">
      <c r="A3707" s="62" t="str">
        <f>IF(Tabela3[[#This Row],[GOL CASA]]&lt;&gt;"",1,"")</f>
        <v/>
      </c>
      <c r="B3707" s="49">
        <f t="shared" si="57"/>
        <v>3382</v>
      </c>
      <c r="C3707" s="50" t="s">
        <v>119</v>
      </c>
      <c r="D3707" s="51"/>
      <c r="E3707" s="29"/>
      <c r="F3707" s="70"/>
      <c r="G3707" s="67"/>
      <c r="H3707" s="67"/>
      <c r="I3707" s="70"/>
      <c r="J3707"/>
      <c r="K3707"/>
      <c r="L3707" s="58"/>
      <c r="M3707" s="58"/>
      <c r="N3707" s="58"/>
      <c r="O3707" s="58"/>
    </row>
    <row r="3708" spans="1:15" s="50" customFormat="1">
      <c r="A3708" s="62" t="str">
        <f>IF(Tabela3[[#This Row],[GOL CASA]]&lt;&gt;"",1,"")</f>
        <v/>
      </c>
      <c r="B3708" s="49">
        <f t="shared" si="57"/>
        <v>3383</v>
      </c>
      <c r="C3708" s="50" t="s">
        <v>119</v>
      </c>
      <c r="D3708" s="51"/>
      <c r="E3708" s="29"/>
      <c r="F3708" s="70"/>
      <c r="G3708" s="67"/>
      <c r="H3708" s="67"/>
      <c r="I3708" s="70"/>
      <c r="J3708"/>
      <c r="K3708"/>
      <c r="L3708" s="58"/>
      <c r="M3708" s="58"/>
      <c r="N3708" s="58"/>
      <c r="O3708" s="58"/>
    </row>
    <row r="3709" spans="1:15" s="50" customFormat="1">
      <c r="A3709" s="62" t="str">
        <f>IF(Tabela3[[#This Row],[GOL CASA]]&lt;&gt;"",1,"")</f>
        <v/>
      </c>
      <c r="B3709" s="49">
        <f t="shared" si="57"/>
        <v>3384</v>
      </c>
      <c r="C3709" s="50" t="s">
        <v>119</v>
      </c>
      <c r="D3709" s="51"/>
      <c r="E3709" s="29"/>
      <c r="F3709" s="70"/>
      <c r="G3709" s="67"/>
      <c r="H3709" s="67"/>
      <c r="I3709" s="70"/>
      <c r="J3709"/>
      <c r="K3709"/>
      <c r="L3709" s="58"/>
      <c r="M3709" s="58"/>
      <c r="N3709" s="58"/>
      <c r="O3709" s="58"/>
    </row>
    <row r="3710" spans="1:15" s="50" customFormat="1">
      <c r="A3710" s="62" t="str">
        <f>IF(Tabela3[[#This Row],[GOL CASA]]&lt;&gt;"",1,"")</f>
        <v/>
      </c>
      <c r="B3710" s="49">
        <f t="shared" si="57"/>
        <v>3385</v>
      </c>
      <c r="C3710" s="50" t="s">
        <v>119</v>
      </c>
      <c r="D3710" s="51"/>
      <c r="E3710" s="29"/>
      <c r="F3710" s="70"/>
      <c r="G3710" s="67"/>
      <c r="H3710" s="67"/>
      <c r="I3710" s="70"/>
      <c r="J3710"/>
      <c r="K3710"/>
      <c r="L3710" s="58"/>
      <c r="M3710" s="58"/>
      <c r="N3710" s="58"/>
      <c r="O3710" s="58"/>
    </row>
    <row r="3711" spans="1:15" s="50" customFormat="1">
      <c r="A3711" s="62" t="str">
        <f>IF(Tabela3[[#This Row],[GOL CASA]]&lt;&gt;"",1,"")</f>
        <v/>
      </c>
      <c r="B3711" s="49">
        <f t="shared" si="57"/>
        <v>3386</v>
      </c>
      <c r="C3711" s="50" t="s">
        <v>119</v>
      </c>
      <c r="D3711" s="51"/>
      <c r="E3711" s="29"/>
      <c r="F3711" s="70"/>
      <c r="G3711" s="67"/>
      <c r="H3711" s="67"/>
      <c r="I3711" s="70"/>
      <c r="J3711"/>
      <c r="K3711"/>
      <c r="L3711" s="58"/>
      <c r="M3711" s="58"/>
      <c r="N3711" s="58"/>
      <c r="O3711" s="58"/>
    </row>
    <row r="3712" spans="1:15" s="50" customFormat="1">
      <c r="A3712" s="62" t="str">
        <f>IF(Tabela3[[#This Row],[GOL CASA]]&lt;&gt;"",1,"")</f>
        <v/>
      </c>
      <c r="B3712" s="49">
        <f t="shared" si="57"/>
        <v>3387</v>
      </c>
      <c r="C3712" s="50" t="s">
        <v>119</v>
      </c>
      <c r="D3712" s="51"/>
      <c r="E3712" s="29"/>
      <c r="F3712" s="70"/>
      <c r="G3712" s="67"/>
      <c r="H3712" s="67"/>
      <c r="I3712" s="70"/>
      <c r="J3712"/>
      <c r="K3712"/>
      <c r="L3712" s="58"/>
      <c r="M3712" s="58"/>
      <c r="N3712" s="58"/>
      <c r="O3712" s="58"/>
    </row>
    <row r="3713" spans="1:15" s="50" customFormat="1">
      <c r="A3713" s="62" t="str">
        <f>IF(Tabela3[[#This Row],[GOL CASA]]&lt;&gt;"",1,"")</f>
        <v/>
      </c>
      <c r="B3713" s="49">
        <f t="shared" si="57"/>
        <v>3388</v>
      </c>
      <c r="C3713" s="50" t="s">
        <v>119</v>
      </c>
      <c r="D3713" s="51"/>
      <c r="E3713" s="29"/>
      <c r="F3713" s="70"/>
      <c r="G3713" s="67"/>
      <c r="H3713" s="67"/>
      <c r="I3713" s="70"/>
      <c r="J3713"/>
      <c r="K3713"/>
      <c r="L3713" s="58"/>
      <c r="M3713" s="58"/>
      <c r="N3713" s="58"/>
      <c r="O3713" s="58"/>
    </row>
    <row r="3714" spans="1:15" s="50" customFormat="1">
      <c r="A3714" s="62" t="str">
        <f>IF(Tabela3[[#This Row],[GOL CASA]]&lt;&gt;"",1,"")</f>
        <v/>
      </c>
      <c r="B3714" s="49">
        <f t="shared" si="57"/>
        <v>3389</v>
      </c>
      <c r="C3714" s="50" t="s">
        <v>119</v>
      </c>
      <c r="D3714" s="51"/>
      <c r="E3714" s="29"/>
      <c r="F3714" s="70"/>
      <c r="G3714" s="67"/>
      <c r="H3714" s="67"/>
      <c r="I3714" s="70"/>
      <c r="J3714"/>
      <c r="K3714"/>
      <c r="L3714" s="58"/>
      <c r="M3714" s="58"/>
      <c r="N3714" s="58"/>
      <c r="O3714" s="58"/>
    </row>
    <row r="3715" spans="1:15" s="50" customFormat="1">
      <c r="A3715" s="62" t="str">
        <f>IF(Tabela3[[#This Row],[GOL CASA]]&lt;&gt;"",1,"")</f>
        <v/>
      </c>
      <c r="B3715" s="49">
        <f t="shared" si="57"/>
        <v>3390</v>
      </c>
      <c r="C3715" s="50" t="s">
        <v>119</v>
      </c>
      <c r="D3715" s="51"/>
      <c r="E3715" s="29"/>
      <c r="F3715" s="70"/>
      <c r="G3715" s="67"/>
      <c r="H3715" s="67"/>
      <c r="I3715" s="70"/>
      <c r="J3715"/>
      <c r="K3715"/>
      <c r="L3715" s="58"/>
      <c r="M3715" s="58"/>
      <c r="N3715" s="58"/>
      <c r="O3715" s="58"/>
    </row>
    <row r="3716" spans="1:15" s="50" customFormat="1">
      <c r="A3716" s="62" t="str">
        <f>IF(Tabela3[[#This Row],[GOL CASA]]&lt;&gt;"",1,"")</f>
        <v/>
      </c>
      <c r="B3716" s="49">
        <f t="shared" si="57"/>
        <v>3391</v>
      </c>
      <c r="C3716" s="50" t="s">
        <v>119</v>
      </c>
      <c r="D3716" s="51"/>
      <c r="E3716" s="29"/>
      <c r="F3716" s="70"/>
      <c r="G3716" s="67"/>
      <c r="H3716" s="67"/>
      <c r="I3716" s="70"/>
      <c r="J3716"/>
      <c r="K3716"/>
      <c r="L3716" s="58"/>
      <c r="M3716" s="58"/>
      <c r="N3716" s="58"/>
      <c r="O3716" s="58"/>
    </row>
    <row r="3717" spans="1:15" s="50" customFormat="1">
      <c r="A3717" s="62" t="str">
        <f>IF(Tabela3[[#This Row],[GOL CASA]]&lt;&gt;"",1,"")</f>
        <v/>
      </c>
      <c r="B3717" s="49">
        <f t="shared" si="57"/>
        <v>3392</v>
      </c>
      <c r="C3717" s="50" t="s">
        <v>119</v>
      </c>
      <c r="D3717" s="51"/>
      <c r="E3717" s="29"/>
      <c r="F3717" s="70"/>
      <c r="G3717" s="67"/>
      <c r="H3717" s="67"/>
      <c r="I3717" s="70"/>
      <c r="J3717"/>
      <c r="K3717"/>
      <c r="L3717" s="58"/>
      <c r="M3717" s="58"/>
      <c r="N3717" s="58"/>
      <c r="O3717" s="58"/>
    </row>
    <row r="3718" spans="1:15" s="50" customFormat="1">
      <c r="A3718" s="62" t="str">
        <f>IF(Tabela3[[#This Row],[GOL CASA]]&lt;&gt;"",1,"")</f>
        <v/>
      </c>
      <c r="B3718" s="49">
        <f t="shared" si="57"/>
        <v>3393</v>
      </c>
      <c r="C3718" s="50" t="s">
        <v>119</v>
      </c>
      <c r="D3718" s="51"/>
      <c r="E3718" s="29"/>
      <c r="F3718" s="70"/>
      <c r="G3718" s="67"/>
      <c r="H3718" s="67"/>
      <c r="I3718" s="70"/>
      <c r="J3718"/>
      <c r="K3718"/>
      <c r="L3718" s="58"/>
      <c r="M3718" s="58"/>
      <c r="N3718" s="58"/>
      <c r="O3718" s="58"/>
    </row>
    <row r="3719" spans="1:15" s="50" customFormat="1">
      <c r="A3719" s="62" t="str">
        <f>IF(Tabela3[[#This Row],[GOL CASA]]&lt;&gt;"",1,"")</f>
        <v/>
      </c>
      <c r="B3719" s="49">
        <f t="shared" ref="B3719:B3782" si="58">B3718+1</f>
        <v>3394</v>
      </c>
      <c r="C3719" s="50" t="s">
        <v>119</v>
      </c>
      <c r="D3719" s="51"/>
      <c r="E3719" s="29"/>
      <c r="F3719" s="70"/>
      <c r="G3719" s="67"/>
      <c r="H3719" s="67"/>
      <c r="I3719" s="70"/>
      <c r="J3719"/>
      <c r="K3719"/>
      <c r="L3719" s="58"/>
      <c r="M3719" s="58"/>
      <c r="N3719" s="58"/>
      <c r="O3719" s="58"/>
    </row>
    <row r="3720" spans="1:15" s="50" customFormat="1">
      <c r="A3720" s="62" t="str">
        <f>IF(Tabela3[[#This Row],[GOL CASA]]&lt;&gt;"",1,"")</f>
        <v/>
      </c>
      <c r="B3720" s="49">
        <f t="shared" si="58"/>
        <v>3395</v>
      </c>
      <c r="C3720" s="50" t="s">
        <v>119</v>
      </c>
      <c r="D3720" s="51"/>
      <c r="E3720" s="29"/>
      <c r="F3720" s="70"/>
      <c r="G3720" s="67"/>
      <c r="H3720" s="67"/>
      <c r="I3720" s="70"/>
      <c r="J3720"/>
      <c r="K3720"/>
      <c r="L3720" s="58"/>
      <c r="M3720" s="58"/>
      <c r="N3720" s="58"/>
      <c r="O3720" s="58"/>
    </row>
    <row r="3721" spans="1:15" s="50" customFormat="1">
      <c r="A3721" s="62" t="str">
        <f>IF(Tabela3[[#This Row],[GOL CASA]]&lt;&gt;"",1,"")</f>
        <v/>
      </c>
      <c r="B3721" s="49">
        <f t="shared" si="58"/>
        <v>3396</v>
      </c>
      <c r="C3721" s="50" t="s">
        <v>119</v>
      </c>
      <c r="D3721" s="51"/>
      <c r="E3721" s="29"/>
      <c r="F3721" s="70"/>
      <c r="G3721" s="67"/>
      <c r="H3721" s="67"/>
      <c r="I3721" s="70"/>
      <c r="J3721"/>
      <c r="K3721"/>
      <c r="L3721" s="58"/>
      <c r="M3721" s="58"/>
      <c r="N3721" s="58"/>
      <c r="O3721" s="58"/>
    </row>
    <row r="3722" spans="1:15" s="50" customFormat="1">
      <c r="A3722" s="62" t="str">
        <f>IF(Tabela3[[#This Row],[GOL CASA]]&lt;&gt;"",1,"")</f>
        <v/>
      </c>
      <c r="B3722" s="49">
        <f t="shared" si="58"/>
        <v>3397</v>
      </c>
      <c r="C3722" s="50" t="s">
        <v>119</v>
      </c>
      <c r="D3722" s="51"/>
      <c r="E3722" s="29"/>
      <c r="F3722" s="70"/>
      <c r="G3722" s="67"/>
      <c r="H3722" s="67"/>
      <c r="I3722" s="70"/>
      <c r="J3722"/>
      <c r="K3722"/>
      <c r="L3722" s="58"/>
      <c r="M3722" s="58"/>
      <c r="N3722" s="58"/>
      <c r="O3722" s="58"/>
    </row>
    <row r="3723" spans="1:15" s="50" customFormat="1">
      <c r="A3723" s="62" t="str">
        <f>IF(Tabela3[[#This Row],[GOL CASA]]&lt;&gt;"",1,"")</f>
        <v/>
      </c>
      <c r="B3723" s="49">
        <f t="shared" si="58"/>
        <v>3398</v>
      </c>
      <c r="C3723" s="50" t="s">
        <v>119</v>
      </c>
      <c r="D3723" s="51"/>
      <c r="E3723" s="29"/>
      <c r="F3723" s="70"/>
      <c r="G3723" s="67"/>
      <c r="H3723" s="67"/>
      <c r="I3723" s="70"/>
      <c r="J3723"/>
      <c r="K3723"/>
      <c r="L3723" s="58"/>
      <c r="M3723" s="58"/>
      <c r="N3723" s="58"/>
      <c r="O3723" s="58"/>
    </row>
    <row r="3724" spans="1:15" s="50" customFormat="1">
      <c r="A3724" s="62" t="str">
        <f>IF(Tabela3[[#This Row],[GOL CASA]]&lt;&gt;"",1,"")</f>
        <v/>
      </c>
      <c r="B3724" s="49">
        <f t="shared" si="58"/>
        <v>3399</v>
      </c>
      <c r="C3724" s="50" t="s">
        <v>119</v>
      </c>
      <c r="D3724" s="51"/>
      <c r="E3724" s="29"/>
      <c r="F3724" s="70"/>
      <c r="G3724" s="67"/>
      <c r="H3724" s="67"/>
      <c r="I3724" s="70"/>
      <c r="J3724"/>
      <c r="K3724"/>
      <c r="L3724" s="58"/>
      <c r="M3724" s="58"/>
      <c r="N3724" s="58"/>
      <c r="O3724" s="58"/>
    </row>
    <row r="3725" spans="1:15" s="50" customFormat="1">
      <c r="A3725" s="62" t="str">
        <f>IF(Tabela3[[#This Row],[GOL CASA]]&lt;&gt;"",1,"")</f>
        <v/>
      </c>
      <c r="B3725" s="49">
        <f t="shared" si="58"/>
        <v>3400</v>
      </c>
      <c r="C3725" s="50" t="s">
        <v>119</v>
      </c>
      <c r="D3725" s="51"/>
      <c r="E3725" s="29"/>
      <c r="F3725" s="70"/>
      <c r="G3725" s="67"/>
      <c r="H3725" s="67"/>
      <c r="I3725" s="70"/>
      <c r="J3725"/>
      <c r="K3725"/>
      <c r="L3725" s="58"/>
      <c r="M3725" s="58"/>
      <c r="N3725" s="58"/>
      <c r="O3725" s="58"/>
    </row>
    <row r="3726" spans="1:15" s="50" customFormat="1">
      <c r="A3726" s="62" t="str">
        <f>IF(Tabela3[[#This Row],[GOL CASA]]&lt;&gt;"",1,"")</f>
        <v/>
      </c>
      <c r="B3726" s="49">
        <f t="shared" si="58"/>
        <v>3401</v>
      </c>
      <c r="C3726" s="50" t="s">
        <v>119</v>
      </c>
      <c r="D3726" s="51"/>
      <c r="E3726" s="29"/>
      <c r="F3726" s="70"/>
      <c r="G3726" s="67"/>
      <c r="H3726" s="67"/>
      <c r="I3726" s="70"/>
      <c r="J3726"/>
      <c r="K3726"/>
      <c r="L3726" s="58"/>
      <c r="M3726" s="58"/>
      <c r="N3726" s="58"/>
      <c r="O3726" s="58"/>
    </row>
    <row r="3727" spans="1:15" s="50" customFormat="1">
      <c r="A3727" s="62" t="str">
        <f>IF(Tabela3[[#This Row],[GOL CASA]]&lt;&gt;"",1,"")</f>
        <v/>
      </c>
      <c r="B3727" s="49">
        <f t="shared" si="58"/>
        <v>3402</v>
      </c>
      <c r="C3727" s="50" t="s">
        <v>119</v>
      </c>
      <c r="D3727" s="51"/>
      <c r="E3727" s="29"/>
      <c r="F3727" s="70"/>
      <c r="G3727" s="67"/>
      <c r="H3727" s="67"/>
      <c r="I3727" s="70"/>
      <c r="J3727"/>
      <c r="K3727"/>
      <c r="L3727" s="58"/>
      <c r="M3727" s="58"/>
      <c r="N3727" s="58"/>
      <c r="O3727" s="58"/>
    </row>
    <row r="3728" spans="1:15" s="50" customFormat="1">
      <c r="A3728" s="62" t="str">
        <f>IF(Tabela3[[#This Row],[GOL CASA]]&lt;&gt;"",1,"")</f>
        <v/>
      </c>
      <c r="B3728" s="49">
        <f t="shared" si="58"/>
        <v>3403</v>
      </c>
      <c r="C3728" s="50" t="s">
        <v>119</v>
      </c>
      <c r="D3728" s="51"/>
      <c r="E3728" s="29"/>
      <c r="F3728" s="70"/>
      <c r="G3728" s="67"/>
      <c r="H3728" s="67"/>
      <c r="I3728" s="70"/>
      <c r="J3728"/>
      <c r="K3728"/>
      <c r="L3728" s="58"/>
      <c r="M3728" s="58"/>
      <c r="N3728" s="58"/>
      <c r="O3728" s="58"/>
    </row>
    <row r="3729" spans="1:15" s="50" customFormat="1">
      <c r="A3729" s="62" t="str">
        <f>IF(Tabela3[[#This Row],[GOL CASA]]&lt;&gt;"",1,"")</f>
        <v/>
      </c>
      <c r="B3729" s="49">
        <f t="shared" si="58"/>
        <v>3404</v>
      </c>
      <c r="C3729" s="50" t="s">
        <v>119</v>
      </c>
      <c r="D3729" s="51"/>
      <c r="E3729" s="29"/>
      <c r="F3729" s="70"/>
      <c r="G3729" s="67"/>
      <c r="H3729" s="67"/>
      <c r="I3729" s="70"/>
      <c r="J3729"/>
      <c r="K3729"/>
      <c r="L3729" s="58"/>
      <c r="M3729" s="58"/>
      <c r="N3729" s="58"/>
      <c r="O3729" s="58"/>
    </row>
    <row r="3730" spans="1:15" s="50" customFormat="1">
      <c r="A3730" s="62" t="str">
        <f>IF(Tabela3[[#This Row],[GOL CASA]]&lt;&gt;"",1,"")</f>
        <v/>
      </c>
      <c r="B3730" s="49">
        <f t="shared" si="58"/>
        <v>3405</v>
      </c>
      <c r="C3730" s="50" t="s">
        <v>119</v>
      </c>
      <c r="D3730" s="51"/>
      <c r="E3730" s="29"/>
      <c r="F3730" s="70"/>
      <c r="G3730" s="67"/>
      <c r="H3730" s="67"/>
      <c r="I3730" s="70"/>
      <c r="J3730"/>
      <c r="K3730"/>
      <c r="L3730" s="58"/>
      <c r="M3730" s="58"/>
      <c r="N3730" s="58"/>
      <c r="O3730" s="58"/>
    </row>
    <row r="3731" spans="1:15" s="50" customFormat="1">
      <c r="A3731" s="62" t="str">
        <f>IF(Tabela3[[#This Row],[GOL CASA]]&lt;&gt;"",1,"")</f>
        <v/>
      </c>
      <c r="B3731" s="49">
        <f t="shared" si="58"/>
        <v>3406</v>
      </c>
      <c r="C3731" s="50" t="s">
        <v>119</v>
      </c>
      <c r="D3731" s="51"/>
      <c r="E3731" s="29"/>
      <c r="F3731" s="70"/>
      <c r="G3731" s="67"/>
      <c r="H3731" s="67"/>
      <c r="I3731" s="70"/>
      <c r="J3731"/>
      <c r="K3731"/>
      <c r="L3731" s="58"/>
      <c r="M3731" s="58"/>
      <c r="N3731" s="58"/>
      <c r="O3731" s="58"/>
    </row>
    <row r="3732" spans="1:15" s="50" customFormat="1">
      <c r="A3732" s="62" t="str">
        <f>IF(Tabela3[[#This Row],[GOL CASA]]&lt;&gt;"",1,"")</f>
        <v/>
      </c>
      <c r="B3732" s="49">
        <f t="shared" si="58"/>
        <v>3407</v>
      </c>
      <c r="C3732" s="50" t="s">
        <v>119</v>
      </c>
      <c r="D3732" s="51"/>
      <c r="E3732" s="29"/>
      <c r="F3732" s="70"/>
      <c r="G3732" s="67"/>
      <c r="H3732" s="67"/>
      <c r="I3732" s="70"/>
      <c r="J3732"/>
      <c r="K3732"/>
      <c r="L3732" s="58"/>
      <c r="M3732" s="58"/>
      <c r="N3732" s="58"/>
      <c r="O3732" s="58"/>
    </row>
    <row r="3733" spans="1:15" s="50" customFormat="1">
      <c r="A3733" s="62" t="str">
        <f>IF(Tabela3[[#This Row],[GOL CASA]]&lt;&gt;"",1,"")</f>
        <v/>
      </c>
      <c r="B3733" s="49">
        <f t="shared" si="58"/>
        <v>3408</v>
      </c>
      <c r="C3733" s="50" t="s">
        <v>119</v>
      </c>
      <c r="D3733" s="51"/>
      <c r="E3733" s="29"/>
      <c r="F3733" s="70"/>
      <c r="G3733" s="67"/>
      <c r="H3733" s="67"/>
      <c r="I3733" s="70"/>
      <c r="J3733"/>
      <c r="K3733"/>
      <c r="L3733" s="58"/>
      <c r="M3733" s="58"/>
      <c r="N3733" s="58"/>
      <c r="O3733" s="58"/>
    </row>
    <row r="3734" spans="1:15" s="50" customFormat="1">
      <c r="A3734" s="62" t="str">
        <f>IF(Tabela3[[#This Row],[GOL CASA]]&lt;&gt;"",1,"")</f>
        <v/>
      </c>
      <c r="B3734" s="49">
        <f t="shared" si="58"/>
        <v>3409</v>
      </c>
      <c r="C3734" s="50" t="s">
        <v>119</v>
      </c>
      <c r="D3734" s="51"/>
      <c r="E3734" s="29"/>
      <c r="F3734" s="70"/>
      <c r="G3734" s="67"/>
      <c r="H3734" s="67"/>
      <c r="I3734" s="70"/>
      <c r="J3734"/>
      <c r="K3734"/>
      <c r="L3734" s="58"/>
      <c r="M3734" s="58"/>
      <c r="N3734" s="58"/>
      <c r="O3734" s="58"/>
    </row>
    <row r="3735" spans="1:15" s="50" customFormat="1">
      <c r="A3735" s="62" t="str">
        <f>IF(Tabela3[[#This Row],[GOL CASA]]&lt;&gt;"",1,"")</f>
        <v/>
      </c>
      <c r="B3735" s="49">
        <f t="shared" si="58"/>
        <v>3410</v>
      </c>
      <c r="C3735" s="50" t="s">
        <v>119</v>
      </c>
      <c r="D3735" s="51"/>
      <c r="E3735" s="29"/>
      <c r="F3735" s="70"/>
      <c r="G3735" s="67"/>
      <c r="H3735" s="67"/>
      <c r="I3735" s="70"/>
      <c r="J3735"/>
      <c r="K3735"/>
      <c r="L3735" s="58"/>
      <c r="M3735" s="58"/>
      <c r="N3735" s="58"/>
      <c r="O3735" s="58"/>
    </row>
    <row r="3736" spans="1:15" s="50" customFormat="1">
      <c r="A3736" s="62" t="str">
        <f>IF(Tabela3[[#This Row],[GOL CASA]]&lt;&gt;"",1,"")</f>
        <v/>
      </c>
      <c r="B3736" s="49">
        <f t="shared" si="58"/>
        <v>3411</v>
      </c>
      <c r="C3736" s="50" t="s">
        <v>119</v>
      </c>
      <c r="D3736" s="51"/>
      <c r="E3736" s="29"/>
      <c r="F3736" s="70"/>
      <c r="G3736" s="67"/>
      <c r="H3736" s="67"/>
      <c r="I3736" s="70"/>
      <c r="J3736"/>
      <c r="K3736"/>
      <c r="L3736" s="58"/>
      <c r="M3736" s="58"/>
      <c r="N3736" s="58"/>
      <c r="O3736" s="58"/>
    </row>
    <row r="3737" spans="1:15" s="50" customFormat="1">
      <c r="A3737" s="62" t="str">
        <f>IF(Tabela3[[#This Row],[GOL CASA]]&lt;&gt;"",1,"")</f>
        <v/>
      </c>
      <c r="B3737" s="49">
        <f t="shared" si="58"/>
        <v>3412</v>
      </c>
      <c r="C3737" s="50" t="s">
        <v>119</v>
      </c>
      <c r="D3737" s="51"/>
      <c r="E3737" s="29"/>
      <c r="F3737" s="70"/>
      <c r="G3737" s="67"/>
      <c r="H3737" s="67"/>
      <c r="I3737" s="70"/>
      <c r="J3737"/>
      <c r="K3737"/>
      <c r="L3737" s="58"/>
      <c r="M3737" s="58"/>
      <c r="N3737" s="58"/>
      <c r="O3737" s="58"/>
    </row>
    <row r="3738" spans="1:15" s="50" customFormat="1">
      <c r="A3738" s="62" t="str">
        <f>IF(Tabela3[[#This Row],[GOL CASA]]&lt;&gt;"",1,"")</f>
        <v/>
      </c>
      <c r="B3738" s="49">
        <f t="shared" si="58"/>
        <v>3413</v>
      </c>
      <c r="C3738" s="50" t="s">
        <v>119</v>
      </c>
      <c r="D3738" s="51"/>
      <c r="E3738" s="29"/>
      <c r="F3738" s="70"/>
      <c r="G3738" s="67"/>
      <c r="H3738" s="67"/>
      <c r="I3738" s="70"/>
      <c r="J3738"/>
      <c r="K3738"/>
      <c r="L3738" s="58"/>
      <c r="M3738" s="58"/>
      <c r="N3738" s="58"/>
      <c r="O3738" s="58"/>
    </row>
    <row r="3739" spans="1:15" s="50" customFormat="1">
      <c r="A3739" s="62" t="str">
        <f>IF(Tabela3[[#This Row],[GOL CASA]]&lt;&gt;"",1,"")</f>
        <v/>
      </c>
      <c r="B3739" s="49">
        <f t="shared" si="58"/>
        <v>3414</v>
      </c>
      <c r="C3739" s="50" t="s">
        <v>119</v>
      </c>
      <c r="D3739" s="51"/>
      <c r="E3739" s="29"/>
      <c r="F3739" s="70"/>
      <c r="G3739" s="67"/>
      <c r="H3739" s="67"/>
      <c r="I3739" s="70"/>
      <c r="J3739"/>
      <c r="K3739"/>
      <c r="L3739" s="58"/>
      <c r="M3739" s="58"/>
      <c r="N3739" s="58"/>
      <c r="O3739" s="58"/>
    </row>
    <row r="3740" spans="1:15" s="50" customFormat="1">
      <c r="A3740" s="62" t="str">
        <f>IF(Tabela3[[#This Row],[GOL CASA]]&lt;&gt;"",1,"")</f>
        <v/>
      </c>
      <c r="B3740" s="49">
        <f t="shared" si="58"/>
        <v>3415</v>
      </c>
      <c r="C3740" s="50" t="s">
        <v>119</v>
      </c>
      <c r="D3740" s="51"/>
      <c r="E3740" s="29"/>
      <c r="F3740" s="70"/>
      <c r="G3740" s="67"/>
      <c r="H3740" s="67"/>
      <c r="I3740" s="70"/>
      <c r="J3740"/>
      <c r="K3740"/>
      <c r="L3740" s="58"/>
      <c r="M3740" s="58"/>
      <c r="N3740" s="58"/>
      <c r="O3740" s="58"/>
    </row>
    <row r="3741" spans="1:15" s="50" customFormat="1">
      <c r="A3741" s="62" t="str">
        <f>IF(Tabela3[[#This Row],[GOL CASA]]&lt;&gt;"",1,"")</f>
        <v/>
      </c>
      <c r="B3741" s="49">
        <f t="shared" si="58"/>
        <v>3416</v>
      </c>
      <c r="C3741" s="50" t="s">
        <v>119</v>
      </c>
      <c r="D3741" s="51"/>
      <c r="E3741" s="29"/>
      <c r="F3741" s="70"/>
      <c r="G3741" s="67"/>
      <c r="H3741" s="67"/>
      <c r="I3741" s="70"/>
      <c r="J3741"/>
      <c r="K3741"/>
      <c r="L3741" s="58"/>
      <c r="M3741" s="58"/>
      <c r="N3741" s="58"/>
      <c r="O3741" s="58"/>
    </row>
    <row r="3742" spans="1:15" s="50" customFormat="1">
      <c r="A3742" s="62" t="str">
        <f>IF(Tabela3[[#This Row],[GOL CASA]]&lt;&gt;"",1,"")</f>
        <v/>
      </c>
      <c r="B3742" s="49">
        <f t="shared" si="58"/>
        <v>3417</v>
      </c>
      <c r="C3742" s="50" t="s">
        <v>119</v>
      </c>
      <c r="D3742" s="51"/>
      <c r="E3742" s="29"/>
      <c r="F3742" s="70"/>
      <c r="G3742" s="67"/>
      <c r="H3742" s="67"/>
      <c r="I3742" s="70"/>
      <c r="J3742"/>
      <c r="K3742"/>
      <c r="L3742" s="58"/>
      <c r="M3742" s="58"/>
      <c r="N3742" s="58"/>
      <c r="O3742" s="58"/>
    </row>
    <row r="3743" spans="1:15" s="50" customFormat="1">
      <c r="A3743" s="62" t="str">
        <f>IF(Tabela3[[#This Row],[GOL CASA]]&lt;&gt;"",1,"")</f>
        <v/>
      </c>
      <c r="B3743" s="49">
        <f t="shared" si="58"/>
        <v>3418</v>
      </c>
      <c r="C3743" s="50" t="s">
        <v>119</v>
      </c>
      <c r="D3743" s="51"/>
      <c r="E3743" s="29"/>
      <c r="F3743" s="70"/>
      <c r="G3743" s="67"/>
      <c r="H3743" s="67"/>
      <c r="I3743" s="70"/>
      <c r="J3743"/>
      <c r="K3743"/>
      <c r="L3743" s="58"/>
      <c r="M3743" s="58"/>
      <c r="N3743" s="58"/>
      <c r="O3743" s="58"/>
    </row>
    <row r="3744" spans="1:15" s="50" customFormat="1">
      <c r="A3744" s="62" t="str">
        <f>IF(Tabela3[[#This Row],[GOL CASA]]&lt;&gt;"",1,"")</f>
        <v/>
      </c>
      <c r="B3744" s="49">
        <f t="shared" si="58"/>
        <v>3419</v>
      </c>
      <c r="C3744" s="50" t="s">
        <v>119</v>
      </c>
      <c r="D3744" s="51"/>
      <c r="E3744" s="29"/>
      <c r="F3744" s="70"/>
      <c r="G3744" s="67"/>
      <c r="H3744" s="67"/>
      <c r="I3744" s="70"/>
      <c r="J3744"/>
      <c r="K3744"/>
      <c r="L3744" s="58"/>
      <c r="M3744" s="58"/>
      <c r="N3744" s="58"/>
      <c r="O3744" s="58"/>
    </row>
    <row r="3745" spans="1:15" s="50" customFormat="1">
      <c r="A3745" s="62" t="str">
        <f>IF(Tabela3[[#This Row],[GOL CASA]]&lt;&gt;"",1,"")</f>
        <v/>
      </c>
      <c r="B3745" s="49">
        <f t="shared" si="58"/>
        <v>3420</v>
      </c>
      <c r="C3745" s="50" t="s">
        <v>119</v>
      </c>
      <c r="D3745" s="51"/>
      <c r="E3745" s="29"/>
      <c r="F3745" s="70"/>
      <c r="G3745" s="67"/>
      <c r="H3745" s="67"/>
      <c r="I3745" s="70"/>
      <c r="J3745"/>
      <c r="K3745"/>
      <c r="L3745" s="58"/>
      <c r="M3745" s="58"/>
      <c r="N3745" s="58"/>
      <c r="O3745" s="58"/>
    </row>
    <row r="3746" spans="1:15" s="50" customFormat="1">
      <c r="A3746" s="62" t="str">
        <f>IF(Tabela3[[#This Row],[GOL CASA]]&lt;&gt;"",1,"")</f>
        <v/>
      </c>
      <c r="B3746" s="49">
        <f t="shared" si="58"/>
        <v>3421</v>
      </c>
      <c r="C3746" s="50" t="s">
        <v>119</v>
      </c>
      <c r="D3746" s="51"/>
      <c r="E3746" s="29"/>
      <c r="F3746" s="70"/>
      <c r="G3746" s="67"/>
      <c r="H3746" s="67"/>
      <c r="I3746" s="70"/>
      <c r="J3746"/>
      <c r="K3746"/>
      <c r="L3746" s="58"/>
      <c r="M3746" s="58"/>
      <c r="N3746" s="58"/>
      <c r="O3746" s="58"/>
    </row>
    <row r="3747" spans="1:15" s="50" customFormat="1">
      <c r="A3747" s="62" t="str">
        <f>IF(Tabela3[[#This Row],[GOL CASA]]&lt;&gt;"",1,"")</f>
        <v/>
      </c>
      <c r="B3747" s="49">
        <f t="shared" si="58"/>
        <v>3422</v>
      </c>
      <c r="C3747" s="50" t="s">
        <v>119</v>
      </c>
      <c r="D3747" s="51"/>
      <c r="E3747" s="29"/>
      <c r="F3747" s="70"/>
      <c r="G3747" s="67"/>
      <c r="H3747" s="67"/>
      <c r="I3747" s="70"/>
      <c r="J3747"/>
      <c r="K3747"/>
      <c r="L3747" s="58"/>
      <c r="M3747" s="58"/>
      <c r="N3747" s="58"/>
      <c r="O3747" s="58"/>
    </row>
    <row r="3748" spans="1:15" s="50" customFormat="1">
      <c r="A3748" s="62" t="str">
        <f>IF(Tabela3[[#This Row],[GOL CASA]]&lt;&gt;"",1,"")</f>
        <v/>
      </c>
      <c r="B3748" s="49">
        <f t="shared" si="58"/>
        <v>3423</v>
      </c>
      <c r="C3748" s="50" t="s">
        <v>119</v>
      </c>
      <c r="D3748" s="51"/>
      <c r="E3748" s="29"/>
      <c r="F3748" s="70"/>
      <c r="G3748" s="67"/>
      <c r="H3748" s="67"/>
      <c r="I3748" s="70"/>
      <c r="J3748"/>
      <c r="K3748"/>
      <c r="L3748" s="58"/>
      <c r="M3748" s="58"/>
      <c r="N3748" s="58"/>
      <c r="O3748" s="58"/>
    </row>
    <row r="3749" spans="1:15" s="50" customFormat="1">
      <c r="A3749" s="62" t="str">
        <f>IF(Tabela3[[#This Row],[GOL CASA]]&lt;&gt;"",1,"")</f>
        <v/>
      </c>
      <c r="B3749" s="49">
        <f t="shared" si="58"/>
        <v>3424</v>
      </c>
      <c r="C3749" s="50" t="s">
        <v>119</v>
      </c>
      <c r="D3749" s="51"/>
      <c r="E3749" s="29"/>
      <c r="F3749" s="70"/>
      <c r="G3749" s="67"/>
      <c r="H3749" s="67"/>
      <c r="I3749" s="70"/>
      <c r="J3749"/>
      <c r="K3749"/>
      <c r="L3749" s="58"/>
      <c r="M3749" s="58"/>
      <c r="N3749" s="58"/>
      <c r="O3749" s="58"/>
    </row>
    <row r="3750" spans="1:15" s="50" customFormat="1">
      <c r="A3750" s="62" t="str">
        <f>IF(Tabela3[[#This Row],[GOL CASA]]&lt;&gt;"",1,"")</f>
        <v/>
      </c>
      <c r="B3750" s="49">
        <f t="shared" si="58"/>
        <v>3425</v>
      </c>
      <c r="C3750" s="50" t="s">
        <v>119</v>
      </c>
      <c r="D3750" s="51"/>
      <c r="E3750" s="29"/>
      <c r="F3750" s="70"/>
      <c r="G3750" s="67"/>
      <c r="H3750" s="67"/>
      <c r="I3750" s="70"/>
      <c r="J3750"/>
      <c r="K3750"/>
      <c r="L3750" s="58"/>
      <c r="M3750" s="58"/>
      <c r="N3750" s="58"/>
      <c r="O3750" s="58"/>
    </row>
    <row r="3751" spans="1:15" s="50" customFormat="1">
      <c r="A3751" s="62" t="str">
        <f>IF(Tabela3[[#This Row],[GOL CASA]]&lt;&gt;"",1,"")</f>
        <v/>
      </c>
      <c r="B3751" s="49">
        <f t="shared" si="58"/>
        <v>3426</v>
      </c>
      <c r="C3751" s="50" t="s">
        <v>119</v>
      </c>
      <c r="D3751" s="51"/>
      <c r="E3751" s="29"/>
      <c r="F3751" s="70"/>
      <c r="G3751" s="67"/>
      <c r="H3751" s="67"/>
      <c r="I3751" s="70"/>
      <c r="J3751"/>
      <c r="K3751"/>
      <c r="L3751" s="58"/>
      <c r="M3751" s="58"/>
      <c r="N3751" s="58"/>
      <c r="O3751" s="58"/>
    </row>
    <row r="3752" spans="1:15" s="50" customFormat="1">
      <c r="A3752" s="62" t="str">
        <f>IF(Tabela3[[#This Row],[GOL CASA]]&lt;&gt;"",1,"")</f>
        <v/>
      </c>
      <c r="B3752" s="49">
        <f t="shared" si="58"/>
        <v>3427</v>
      </c>
      <c r="C3752" s="50" t="s">
        <v>119</v>
      </c>
      <c r="D3752" s="51"/>
      <c r="E3752" s="29"/>
      <c r="F3752" s="70"/>
      <c r="G3752" s="67"/>
      <c r="H3752" s="67"/>
      <c r="I3752" s="70"/>
      <c r="J3752"/>
      <c r="K3752"/>
      <c r="L3752" s="58"/>
      <c r="M3752" s="58"/>
      <c r="N3752" s="58"/>
      <c r="O3752" s="58"/>
    </row>
    <row r="3753" spans="1:15" s="50" customFormat="1">
      <c r="A3753" s="62" t="str">
        <f>IF(Tabela3[[#This Row],[GOL CASA]]&lt;&gt;"",1,"")</f>
        <v/>
      </c>
      <c r="B3753" s="49">
        <f t="shared" si="58"/>
        <v>3428</v>
      </c>
      <c r="C3753" s="50" t="s">
        <v>119</v>
      </c>
      <c r="D3753" s="51"/>
      <c r="E3753" s="29"/>
      <c r="F3753" s="70"/>
      <c r="G3753" s="67"/>
      <c r="H3753" s="67"/>
      <c r="I3753" s="70"/>
      <c r="J3753"/>
      <c r="K3753"/>
      <c r="L3753" s="58"/>
      <c r="M3753" s="58"/>
      <c r="N3753" s="58"/>
      <c r="O3753" s="58"/>
    </row>
    <row r="3754" spans="1:15" s="50" customFormat="1">
      <c r="A3754" s="62" t="str">
        <f>IF(Tabela3[[#This Row],[GOL CASA]]&lt;&gt;"",1,"")</f>
        <v/>
      </c>
      <c r="B3754" s="49">
        <f t="shared" si="58"/>
        <v>3429</v>
      </c>
      <c r="C3754" s="50" t="s">
        <v>119</v>
      </c>
      <c r="D3754" s="51"/>
      <c r="E3754" s="29"/>
      <c r="F3754" s="70"/>
      <c r="G3754" s="67"/>
      <c r="H3754" s="67"/>
      <c r="I3754" s="70"/>
      <c r="J3754"/>
      <c r="K3754"/>
      <c r="L3754" s="58"/>
      <c r="M3754" s="58"/>
      <c r="N3754" s="58"/>
      <c r="O3754" s="58"/>
    </row>
    <row r="3755" spans="1:15" s="50" customFormat="1">
      <c r="A3755" s="62" t="str">
        <f>IF(Tabela3[[#This Row],[GOL CASA]]&lt;&gt;"",1,"")</f>
        <v/>
      </c>
      <c r="B3755" s="49">
        <f t="shared" si="58"/>
        <v>3430</v>
      </c>
      <c r="C3755" s="50" t="s">
        <v>119</v>
      </c>
      <c r="D3755" s="51"/>
      <c r="E3755" s="29"/>
      <c r="F3755" s="70"/>
      <c r="G3755" s="67"/>
      <c r="H3755" s="67"/>
      <c r="I3755" s="70"/>
      <c r="J3755"/>
      <c r="K3755"/>
      <c r="L3755" s="58"/>
      <c r="M3755" s="58"/>
      <c r="N3755" s="58"/>
      <c r="O3755" s="58"/>
    </row>
    <row r="3756" spans="1:15" s="50" customFormat="1">
      <c r="A3756" s="62" t="str">
        <f>IF(Tabela3[[#This Row],[GOL CASA]]&lt;&gt;"",1,"")</f>
        <v/>
      </c>
      <c r="B3756" s="49">
        <f t="shared" si="58"/>
        <v>3431</v>
      </c>
      <c r="C3756" s="50" t="s">
        <v>119</v>
      </c>
      <c r="D3756" s="51"/>
      <c r="E3756" s="29"/>
      <c r="F3756" s="70"/>
      <c r="G3756" s="67"/>
      <c r="H3756" s="67"/>
      <c r="I3756" s="70"/>
      <c r="J3756"/>
      <c r="K3756"/>
      <c r="L3756" s="58"/>
      <c r="M3756" s="58"/>
      <c r="N3756" s="58"/>
      <c r="O3756" s="58"/>
    </row>
    <row r="3757" spans="1:15" s="50" customFormat="1">
      <c r="A3757" s="62" t="str">
        <f>IF(Tabela3[[#This Row],[GOL CASA]]&lt;&gt;"",1,"")</f>
        <v/>
      </c>
      <c r="B3757" s="49">
        <f t="shared" si="58"/>
        <v>3432</v>
      </c>
      <c r="C3757" s="50" t="s">
        <v>119</v>
      </c>
      <c r="D3757" s="51"/>
      <c r="E3757" s="29"/>
      <c r="F3757" s="70"/>
      <c r="G3757" s="67"/>
      <c r="H3757" s="67"/>
      <c r="I3757" s="70"/>
      <c r="J3757"/>
      <c r="K3757"/>
      <c r="L3757" s="58"/>
      <c r="M3757" s="58"/>
      <c r="N3757" s="58"/>
      <c r="O3757" s="58"/>
    </row>
    <row r="3758" spans="1:15" s="50" customFormat="1">
      <c r="A3758" s="62" t="str">
        <f>IF(Tabela3[[#This Row],[GOL CASA]]&lt;&gt;"",1,"")</f>
        <v/>
      </c>
      <c r="B3758" s="49">
        <f t="shared" si="58"/>
        <v>3433</v>
      </c>
      <c r="C3758" s="50" t="s">
        <v>119</v>
      </c>
      <c r="D3758" s="51"/>
      <c r="E3758" s="29"/>
      <c r="F3758" s="70"/>
      <c r="G3758" s="67"/>
      <c r="H3758" s="67"/>
      <c r="I3758" s="70"/>
      <c r="J3758"/>
      <c r="K3758"/>
      <c r="L3758" s="58"/>
      <c r="M3758" s="58"/>
      <c r="N3758" s="58"/>
      <c r="O3758" s="58"/>
    </row>
    <row r="3759" spans="1:15" s="50" customFormat="1">
      <c r="A3759" s="62" t="str">
        <f>IF(Tabela3[[#This Row],[GOL CASA]]&lt;&gt;"",1,"")</f>
        <v/>
      </c>
      <c r="B3759" s="49">
        <f t="shared" si="58"/>
        <v>3434</v>
      </c>
      <c r="C3759" s="50" t="s">
        <v>119</v>
      </c>
      <c r="D3759" s="51"/>
      <c r="E3759" s="29"/>
      <c r="F3759" s="70"/>
      <c r="G3759" s="67"/>
      <c r="H3759" s="67"/>
      <c r="I3759" s="70"/>
      <c r="J3759"/>
      <c r="K3759"/>
      <c r="L3759" s="58"/>
      <c r="M3759" s="58"/>
      <c r="N3759" s="58"/>
      <c r="O3759" s="58"/>
    </row>
    <row r="3760" spans="1:15" s="50" customFormat="1">
      <c r="A3760" s="62" t="str">
        <f>IF(Tabela3[[#This Row],[GOL CASA]]&lt;&gt;"",1,"")</f>
        <v/>
      </c>
      <c r="B3760" s="49">
        <f t="shared" si="58"/>
        <v>3435</v>
      </c>
      <c r="C3760" s="50" t="s">
        <v>119</v>
      </c>
      <c r="D3760" s="51"/>
      <c r="E3760" s="29"/>
      <c r="F3760" s="70"/>
      <c r="G3760" s="67"/>
      <c r="H3760" s="67"/>
      <c r="I3760" s="70"/>
      <c r="J3760"/>
      <c r="K3760"/>
      <c r="L3760" s="58"/>
      <c r="M3760" s="58"/>
      <c r="N3760" s="58"/>
      <c r="O3760" s="58"/>
    </row>
    <row r="3761" spans="1:15" s="50" customFormat="1">
      <c r="A3761" s="62" t="str">
        <f>IF(Tabela3[[#This Row],[GOL CASA]]&lt;&gt;"",1,"")</f>
        <v/>
      </c>
      <c r="B3761" s="49">
        <f t="shared" si="58"/>
        <v>3436</v>
      </c>
      <c r="C3761" s="50" t="s">
        <v>119</v>
      </c>
      <c r="D3761" s="51"/>
      <c r="E3761" s="29"/>
      <c r="F3761" s="70"/>
      <c r="G3761" s="67"/>
      <c r="H3761" s="67"/>
      <c r="I3761" s="70"/>
      <c r="J3761"/>
      <c r="K3761"/>
      <c r="L3761" s="58"/>
      <c r="M3761" s="58"/>
      <c r="N3761" s="58"/>
      <c r="O3761" s="58"/>
    </row>
    <row r="3762" spans="1:15" s="50" customFormat="1">
      <c r="A3762" s="62" t="str">
        <f>IF(Tabela3[[#This Row],[GOL CASA]]&lt;&gt;"",1,"")</f>
        <v/>
      </c>
      <c r="B3762" s="49">
        <f t="shared" si="58"/>
        <v>3437</v>
      </c>
      <c r="C3762" s="50" t="s">
        <v>119</v>
      </c>
      <c r="D3762" s="51"/>
      <c r="E3762" s="29"/>
      <c r="F3762" s="70"/>
      <c r="G3762" s="67"/>
      <c r="H3762" s="67"/>
      <c r="I3762" s="70"/>
      <c r="J3762"/>
      <c r="K3762"/>
      <c r="L3762" s="58"/>
      <c r="M3762" s="58"/>
      <c r="N3762" s="58"/>
      <c r="O3762" s="58"/>
    </row>
    <row r="3763" spans="1:15" s="50" customFormat="1">
      <c r="A3763" s="62" t="str">
        <f>IF(Tabela3[[#This Row],[GOL CASA]]&lt;&gt;"",1,"")</f>
        <v/>
      </c>
      <c r="B3763" s="49">
        <f t="shared" si="58"/>
        <v>3438</v>
      </c>
      <c r="C3763" s="50" t="s">
        <v>119</v>
      </c>
      <c r="D3763" s="51"/>
      <c r="E3763" s="29"/>
      <c r="F3763" s="70"/>
      <c r="G3763" s="67"/>
      <c r="H3763" s="67"/>
      <c r="I3763" s="70"/>
      <c r="J3763"/>
      <c r="K3763"/>
      <c r="L3763" s="58"/>
      <c r="M3763" s="58"/>
      <c r="N3763" s="58"/>
      <c r="O3763" s="58"/>
    </row>
    <row r="3764" spans="1:15" s="50" customFormat="1">
      <c r="A3764" s="62" t="str">
        <f>IF(Tabela3[[#This Row],[GOL CASA]]&lt;&gt;"",1,"")</f>
        <v/>
      </c>
      <c r="B3764" s="49">
        <f t="shared" si="58"/>
        <v>3439</v>
      </c>
      <c r="C3764" s="50" t="s">
        <v>119</v>
      </c>
      <c r="D3764" s="51"/>
      <c r="E3764" s="29"/>
      <c r="F3764" s="70"/>
      <c r="G3764" s="67"/>
      <c r="H3764" s="67"/>
      <c r="I3764" s="70"/>
      <c r="J3764"/>
      <c r="K3764"/>
      <c r="L3764" s="58"/>
      <c r="M3764" s="58"/>
      <c r="N3764" s="58"/>
      <c r="O3764" s="58"/>
    </row>
    <row r="3765" spans="1:15" s="50" customFormat="1">
      <c r="A3765" s="62" t="str">
        <f>IF(Tabela3[[#This Row],[GOL CASA]]&lt;&gt;"",1,"")</f>
        <v/>
      </c>
      <c r="B3765" s="49">
        <f t="shared" si="58"/>
        <v>3440</v>
      </c>
      <c r="C3765" s="50" t="s">
        <v>119</v>
      </c>
      <c r="D3765" s="51"/>
      <c r="E3765" s="29"/>
      <c r="F3765" s="70"/>
      <c r="G3765" s="67"/>
      <c r="H3765" s="67"/>
      <c r="I3765" s="70"/>
      <c r="J3765"/>
      <c r="K3765"/>
      <c r="L3765" s="58"/>
      <c r="M3765" s="58"/>
      <c r="N3765" s="58"/>
      <c r="O3765" s="58"/>
    </row>
    <row r="3766" spans="1:15" s="50" customFormat="1">
      <c r="A3766" s="62" t="str">
        <f>IF(Tabela3[[#This Row],[GOL CASA]]&lt;&gt;"",1,"")</f>
        <v/>
      </c>
      <c r="B3766" s="49">
        <f t="shared" si="58"/>
        <v>3441</v>
      </c>
      <c r="C3766" s="50" t="s">
        <v>119</v>
      </c>
      <c r="D3766" s="51"/>
      <c r="E3766" s="29"/>
      <c r="F3766" s="70"/>
      <c r="G3766" s="67"/>
      <c r="H3766" s="67"/>
      <c r="I3766" s="70"/>
      <c r="J3766"/>
      <c r="K3766"/>
      <c r="L3766" s="58"/>
      <c r="M3766" s="58"/>
      <c r="N3766" s="58"/>
      <c r="O3766" s="58"/>
    </row>
    <row r="3767" spans="1:15" s="50" customFormat="1">
      <c r="A3767" s="62" t="str">
        <f>IF(Tabela3[[#This Row],[GOL CASA]]&lt;&gt;"",1,"")</f>
        <v/>
      </c>
      <c r="B3767" s="49">
        <f t="shared" si="58"/>
        <v>3442</v>
      </c>
      <c r="C3767" s="50" t="s">
        <v>119</v>
      </c>
      <c r="D3767" s="51"/>
      <c r="E3767" s="29"/>
      <c r="F3767" s="70"/>
      <c r="G3767" s="67"/>
      <c r="H3767" s="67"/>
      <c r="I3767" s="70"/>
      <c r="J3767"/>
      <c r="K3767"/>
      <c r="L3767" s="58"/>
      <c r="M3767" s="58"/>
      <c r="N3767" s="58"/>
      <c r="O3767" s="58"/>
    </row>
    <row r="3768" spans="1:15" s="50" customFormat="1">
      <c r="A3768" s="62" t="str">
        <f>IF(Tabela3[[#This Row],[GOL CASA]]&lt;&gt;"",1,"")</f>
        <v/>
      </c>
      <c r="B3768" s="49">
        <f t="shared" si="58"/>
        <v>3443</v>
      </c>
      <c r="C3768" s="50" t="s">
        <v>119</v>
      </c>
      <c r="D3768" s="51"/>
      <c r="E3768" s="29"/>
      <c r="F3768" s="70"/>
      <c r="G3768" s="67"/>
      <c r="H3768" s="67"/>
      <c r="I3768" s="70"/>
      <c r="J3768"/>
      <c r="K3768"/>
      <c r="L3768" s="58"/>
      <c r="M3768" s="58"/>
      <c r="N3768" s="58"/>
      <c r="O3768" s="58"/>
    </row>
    <row r="3769" spans="1:15" s="50" customFormat="1">
      <c r="A3769" s="62" t="str">
        <f>IF(Tabela3[[#This Row],[GOL CASA]]&lt;&gt;"",1,"")</f>
        <v/>
      </c>
      <c r="B3769" s="49">
        <f t="shared" si="58"/>
        <v>3444</v>
      </c>
      <c r="C3769" s="50" t="s">
        <v>119</v>
      </c>
      <c r="D3769" s="51"/>
      <c r="E3769" s="29"/>
      <c r="F3769" s="70"/>
      <c r="G3769" s="67"/>
      <c r="H3769" s="67"/>
      <c r="I3769" s="70"/>
      <c r="J3769"/>
      <c r="K3769"/>
      <c r="L3769" s="58"/>
      <c r="M3769" s="58"/>
      <c r="N3769" s="58"/>
      <c r="O3769" s="58"/>
    </row>
    <row r="3770" spans="1:15" s="50" customFormat="1">
      <c r="A3770" s="62" t="str">
        <f>IF(Tabela3[[#This Row],[GOL CASA]]&lt;&gt;"",1,"")</f>
        <v/>
      </c>
      <c r="B3770" s="49">
        <f t="shared" si="58"/>
        <v>3445</v>
      </c>
      <c r="C3770" s="50" t="s">
        <v>119</v>
      </c>
      <c r="D3770" s="51"/>
      <c r="E3770" s="29"/>
      <c r="F3770" s="70"/>
      <c r="G3770" s="67"/>
      <c r="H3770" s="67"/>
      <c r="I3770" s="70"/>
      <c r="J3770"/>
      <c r="K3770"/>
      <c r="L3770" s="58"/>
      <c r="M3770" s="58"/>
      <c r="N3770" s="58"/>
      <c r="O3770" s="58"/>
    </row>
    <row r="3771" spans="1:15" s="50" customFormat="1">
      <c r="A3771" s="62" t="str">
        <f>IF(Tabela3[[#This Row],[GOL CASA]]&lt;&gt;"",1,"")</f>
        <v/>
      </c>
      <c r="B3771" s="49">
        <f t="shared" si="58"/>
        <v>3446</v>
      </c>
      <c r="C3771" s="50" t="s">
        <v>119</v>
      </c>
      <c r="D3771" s="51"/>
      <c r="E3771" s="29"/>
      <c r="F3771" s="70"/>
      <c r="G3771" s="67"/>
      <c r="H3771" s="67"/>
      <c r="I3771" s="70"/>
      <c r="J3771"/>
      <c r="K3771"/>
      <c r="L3771" s="58"/>
      <c r="M3771" s="58"/>
      <c r="N3771" s="58"/>
      <c r="O3771" s="58"/>
    </row>
    <row r="3772" spans="1:15" s="50" customFormat="1">
      <c r="A3772" s="62" t="str">
        <f>IF(Tabela3[[#This Row],[GOL CASA]]&lt;&gt;"",1,"")</f>
        <v/>
      </c>
      <c r="B3772" s="49">
        <f t="shared" si="58"/>
        <v>3447</v>
      </c>
      <c r="C3772" s="50" t="s">
        <v>119</v>
      </c>
      <c r="D3772" s="51"/>
      <c r="E3772" s="29"/>
      <c r="F3772" s="70"/>
      <c r="G3772" s="67"/>
      <c r="H3772" s="67"/>
      <c r="I3772" s="70"/>
      <c r="J3772"/>
      <c r="K3772"/>
      <c r="L3772" s="58"/>
      <c r="M3772" s="58"/>
      <c r="N3772" s="58"/>
      <c r="O3772" s="58"/>
    </row>
    <row r="3773" spans="1:15" s="50" customFormat="1">
      <c r="A3773" s="62" t="str">
        <f>IF(Tabela3[[#This Row],[GOL CASA]]&lt;&gt;"",1,"")</f>
        <v/>
      </c>
      <c r="B3773" s="49">
        <f t="shared" si="58"/>
        <v>3448</v>
      </c>
      <c r="C3773" s="50" t="s">
        <v>119</v>
      </c>
      <c r="D3773" s="51"/>
      <c r="E3773" s="29"/>
      <c r="F3773" s="70"/>
      <c r="G3773" s="67"/>
      <c r="H3773" s="67"/>
      <c r="I3773" s="70"/>
      <c r="J3773"/>
      <c r="K3773"/>
      <c r="L3773" s="58"/>
      <c r="M3773" s="58"/>
      <c r="N3773" s="58"/>
      <c r="O3773" s="58"/>
    </row>
    <row r="3774" spans="1:15" s="50" customFormat="1">
      <c r="A3774" s="62" t="str">
        <f>IF(Tabela3[[#This Row],[GOL CASA]]&lt;&gt;"",1,"")</f>
        <v/>
      </c>
      <c r="B3774" s="49">
        <f t="shared" si="58"/>
        <v>3449</v>
      </c>
      <c r="C3774" s="50" t="s">
        <v>119</v>
      </c>
      <c r="D3774" s="51"/>
      <c r="E3774" s="29"/>
      <c r="F3774" s="70"/>
      <c r="G3774" s="67"/>
      <c r="H3774" s="67"/>
      <c r="I3774" s="70"/>
      <c r="J3774"/>
      <c r="K3774"/>
      <c r="L3774" s="58"/>
      <c r="M3774" s="58"/>
      <c r="N3774" s="58"/>
      <c r="O3774" s="58"/>
    </row>
    <row r="3775" spans="1:15" s="50" customFormat="1">
      <c r="A3775" s="62" t="str">
        <f>IF(Tabela3[[#This Row],[GOL CASA]]&lt;&gt;"",1,"")</f>
        <v/>
      </c>
      <c r="B3775" s="49">
        <f t="shared" si="58"/>
        <v>3450</v>
      </c>
      <c r="C3775" s="50" t="s">
        <v>119</v>
      </c>
      <c r="D3775" s="51"/>
      <c r="E3775" s="29"/>
      <c r="F3775" s="70"/>
      <c r="G3775" s="67"/>
      <c r="H3775" s="67"/>
      <c r="I3775" s="70"/>
      <c r="J3775"/>
      <c r="K3775"/>
      <c r="L3775" s="58"/>
      <c r="M3775" s="58"/>
      <c r="N3775" s="58"/>
      <c r="O3775" s="58"/>
    </row>
    <row r="3776" spans="1:15" s="50" customFormat="1">
      <c r="A3776" s="62" t="str">
        <f>IF(Tabela3[[#This Row],[GOL CASA]]&lt;&gt;"",1,"")</f>
        <v/>
      </c>
      <c r="B3776" s="49">
        <f t="shared" si="58"/>
        <v>3451</v>
      </c>
      <c r="C3776" s="50" t="s">
        <v>119</v>
      </c>
      <c r="D3776" s="51"/>
      <c r="E3776" s="29"/>
      <c r="F3776" s="70"/>
      <c r="G3776" s="67"/>
      <c r="H3776" s="67"/>
      <c r="I3776" s="70"/>
      <c r="J3776"/>
      <c r="K3776"/>
      <c r="L3776" s="58"/>
      <c r="M3776" s="58"/>
      <c r="N3776" s="58"/>
      <c r="O3776" s="58"/>
    </row>
    <row r="3777" spans="1:15" s="50" customFormat="1">
      <c r="A3777" s="62" t="str">
        <f>IF(Tabela3[[#This Row],[GOL CASA]]&lt;&gt;"",1,"")</f>
        <v/>
      </c>
      <c r="B3777" s="49">
        <f t="shared" si="58"/>
        <v>3452</v>
      </c>
      <c r="C3777" s="50" t="s">
        <v>119</v>
      </c>
      <c r="D3777" s="51"/>
      <c r="E3777" s="29"/>
      <c r="F3777" s="70"/>
      <c r="G3777" s="67"/>
      <c r="H3777" s="67"/>
      <c r="I3777" s="70"/>
      <c r="J3777"/>
      <c r="K3777"/>
      <c r="L3777" s="58"/>
      <c r="M3777" s="58"/>
      <c r="N3777" s="58"/>
      <c r="O3777" s="58"/>
    </row>
    <row r="3778" spans="1:15" s="50" customFormat="1">
      <c r="A3778" s="62" t="str">
        <f>IF(Tabela3[[#This Row],[GOL CASA]]&lt;&gt;"",1,"")</f>
        <v/>
      </c>
      <c r="B3778" s="49">
        <f t="shared" si="58"/>
        <v>3453</v>
      </c>
      <c r="C3778" s="50" t="s">
        <v>119</v>
      </c>
      <c r="D3778" s="51"/>
      <c r="E3778" s="29"/>
      <c r="F3778" s="70"/>
      <c r="G3778" s="67"/>
      <c r="H3778" s="67"/>
      <c r="I3778" s="70"/>
      <c r="J3778"/>
      <c r="K3778"/>
      <c r="L3778" s="58"/>
      <c r="M3778" s="58"/>
      <c r="N3778" s="58"/>
      <c r="O3778" s="58"/>
    </row>
    <row r="3779" spans="1:15" s="50" customFormat="1">
      <c r="A3779" s="62" t="str">
        <f>IF(Tabela3[[#This Row],[GOL CASA]]&lt;&gt;"",1,"")</f>
        <v/>
      </c>
      <c r="B3779" s="49">
        <f t="shared" si="58"/>
        <v>3454</v>
      </c>
      <c r="C3779" s="50" t="s">
        <v>119</v>
      </c>
      <c r="D3779" s="51"/>
      <c r="E3779" s="29"/>
      <c r="F3779" s="70"/>
      <c r="G3779" s="67"/>
      <c r="H3779" s="67"/>
      <c r="I3779" s="70"/>
      <c r="J3779"/>
      <c r="K3779"/>
      <c r="L3779" s="58"/>
      <c r="M3779" s="58"/>
      <c r="N3779" s="58"/>
      <c r="O3779" s="58"/>
    </row>
    <row r="3780" spans="1:15" s="50" customFormat="1">
      <c r="A3780" s="62" t="str">
        <f>IF(Tabela3[[#This Row],[GOL CASA]]&lt;&gt;"",1,"")</f>
        <v/>
      </c>
      <c r="B3780" s="49">
        <f t="shared" si="58"/>
        <v>3455</v>
      </c>
      <c r="C3780" s="50" t="s">
        <v>119</v>
      </c>
      <c r="D3780" s="51"/>
      <c r="E3780" s="29"/>
      <c r="F3780" s="70"/>
      <c r="G3780" s="67"/>
      <c r="H3780" s="67"/>
      <c r="I3780" s="70"/>
      <c r="J3780"/>
      <c r="K3780"/>
      <c r="L3780" s="58"/>
      <c r="M3780" s="58"/>
      <c r="N3780" s="58"/>
      <c r="O3780" s="58"/>
    </row>
    <row r="3781" spans="1:15" s="50" customFormat="1">
      <c r="A3781" s="62" t="str">
        <f>IF(Tabela3[[#This Row],[GOL CASA]]&lt;&gt;"",1,"")</f>
        <v/>
      </c>
      <c r="B3781" s="49">
        <f t="shared" si="58"/>
        <v>3456</v>
      </c>
      <c r="C3781" s="50" t="s">
        <v>119</v>
      </c>
      <c r="D3781" s="51"/>
      <c r="E3781" s="29"/>
      <c r="F3781" s="70"/>
      <c r="G3781" s="67"/>
      <c r="H3781" s="67"/>
      <c r="I3781" s="70"/>
      <c r="J3781"/>
      <c r="K3781"/>
      <c r="L3781" s="58"/>
      <c r="M3781" s="58"/>
      <c r="N3781" s="58"/>
      <c r="O3781" s="58"/>
    </row>
    <row r="3782" spans="1:15" s="50" customFormat="1">
      <c r="A3782" s="62" t="str">
        <f>IF(Tabela3[[#This Row],[GOL CASA]]&lt;&gt;"",1,"")</f>
        <v/>
      </c>
      <c r="B3782" s="49">
        <f t="shared" si="58"/>
        <v>3457</v>
      </c>
      <c r="C3782" s="50" t="s">
        <v>119</v>
      </c>
      <c r="D3782" s="51"/>
      <c r="E3782" s="29"/>
      <c r="F3782" s="70"/>
      <c r="G3782" s="67"/>
      <c r="H3782" s="67"/>
      <c r="I3782" s="70"/>
      <c r="J3782"/>
      <c r="K3782"/>
      <c r="L3782" s="58"/>
      <c r="M3782" s="58"/>
      <c r="N3782" s="58"/>
      <c r="O3782" s="58"/>
    </row>
    <row r="3783" spans="1:15" s="50" customFormat="1">
      <c r="A3783" s="62" t="str">
        <f>IF(Tabela3[[#This Row],[GOL CASA]]&lt;&gt;"",1,"")</f>
        <v/>
      </c>
      <c r="B3783" s="49">
        <f t="shared" ref="B3783:B3846" si="59">B3782+1</f>
        <v>3458</v>
      </c>
      <c r="C3783" s="50" t="s">
        <v>119</v>
      </c>
      <c r="D3783" s="51"/>
      <c r="E3783" s="29"/>
      <c r="F3783" s="70"/>
      <c r="G3783" s="67"/>
      <c r="H3783" s="67"/>
      <c r="I3783" s="70"/>
      <c r="J3783"/>
      <c r="K3783"/>
      <c r="L3783" s="58"/>
      <c r="M3783" s="58"/>
      <c r="N3783" s="58"/>
      <c r="O3783" s="58"/>
    </row>
    <row r="3784" spans="1:15" s="50" customFormat="1">
      <c r="A3784" s="62" t="str">
        <f>IF(Tabela3[[#This Row],[GOL CASA]]&lt;&gt;"",1,"")</f>
        <v/>
      </c>
      <c r="B3784" s="49">
        <f t="shared" si="59"/>
        <v>3459</v>
      </c>
      <c r="C3784" s="50" t="s">
        <v>119</v>
      </c>
      <c r="D3784" s="51"/>
      <c r="E3784" s="29"/>
      <c r="F3784" s="70"/>
      <c r="G3784" s="67"/>
      <c r="H3784" s="67"/>
      <c r="I3784" s="70"/>
      <c r="J3784"/>
      <c r="K3784"/>
      <c r="L3784" s="58"/>
      <c r="M3784" s="58"/>
      <c r="N3784" s="58"/>
      <c r="O3784" s="58"/>
    </row>
    <row r="3785" spans="1:15" s="50" customFormat="1">
      <c r="A3785" s="62" t="str">
        <f>IF(Tabela3[[#This Row],[GOL CASA]]&lt;&gt;"",1,"")</f>
        <v/>
      </c>
      <c r="B3785" s="49">
        <f t="shared" si="59"/>
        <v>3460</v>
      </c>
      <c r="C3785" s="50" t="s">
        <v>119</v>
      </c>
      <c r="D3785" s="51"/>
      <c r="E3785" s="29"/>
      <c r="F3785" s="70"/>
      <c r="G3785" s="67"/>
      <c r="H3785" s="67"/>
      <c r="I3785" s="70"/>
      <c r="J3785"/>
      <c r="K3785"/>
      <c r="L3785" s="58"/>
      <c r="M3785" s="58"/>
      <c r="N3785" s="58"/>
      <c r="O3785" s="58"/>
    </row>
    <row r="3786" spans="1:15" s="50" customFormat="1">
      <c r="A3786" s="62" t="str">
        <f>IF(Tabela3[[#This Row],[GOL CASA]]&lt;&gt;"",1,"")</f>
        <v/>
      </c>
      <c r="B3786" s="49">
        <f t="shared" si="59"/>
        <v>3461</v>
      </c>
      <c r="C3786" s="50" t="s">
        <v>119</v>
      </c>
      <c r="D3786" s="51"/>
      <c r="E3786" s="29"/>
      <c r="F3786" s="70"/>
      <c r="G3786" s="67"/>
      <c r="H3786" s="67"/>
      <c r="I3786" s="70"/>
      <c r="J3786"/>
      <c r="K3786"/>
      <c r="L3786" s="58"/>
      <c r="M3786" s="58"/>
      <c r="N3786" s="58"/>
      <c r="O3786" s="58"/>
    </row>
    <row r="3787" spans="1:15" s="50" customFormat="1">
      <c r="A3787" s="62" t="str">
        <f>IF(Tabela3[[#This Row],[GOL CASA]]&lt;&gt;"",1,"")</f>
        <v/>
      </c>
      <c r="B3787" s="49">
        <f t="shared" si="59"/>
        <v>3462</v>
      </c>
      <c r="C3787" s="50" t="s">
        <v>119</v>
      </c>
      <c r="D3787" s="51"/>
      <c r="E3787" s="29"/>
      <c r="F3787" s="70"/>
      <c r="G3787" s="67"/>
      <c r="H3787" s="67"/>
      <c r="I3787" s="70"/>
      <c r="J3787"/>
      <c r="K3787"/>
      <c r="L3787" s="58"/>
      <c r="M3787" s="58"/>
      <c r="N3787" s="58"/>
      <c r="O3787" s="58"/>
    </row>
    <row r="3788" spans="1:15" s="50" customFormat="1">
      <c r="A3788" s="62" t="str">
        <f>IF(Tabela3[[#This Row],[GOL CASA]]&lt;&gt;"",1,"")</f>
        <v/>
      </c>
      <c r="B3788" s="49">
        <f t="shared" si="59"/>
        <v>3463</v>
      </c>
      <c r="C3788" s="50" t="s">
        <v>119</v>
      </c>
      <c r="D3788" s="51"/>
      <c r="E3788" s="29"/>
      <c r="F3788" s="70"/>
      <c r="G3788" s="67"/>
      <c r="H3788" s="67"/>
      <c r="I3788" s="70"/>
      <c r="J3788"/>
      <c r="K3788"/>
      <c r="L3788" s="58"/>
      <c r="M3788" s="58"/>
      <c r="N3788" s="58"/>
      <c r="O3788" s="58"/>
    </row>
    <row r="3789" spans="1:15" s="50" customFormat="1">
      <c r="A3789" s="62" t="str">
        <f>IF(Tabela3[[#This Row],[GOL CASA]]&lt;&gt;"",1,"")</f>
        <v/>
      </c>
      <c r="B3789" s="49">
        <f t="shared" si="59"/>
        <v>3464</v>
      </c>
      <c r="C3789" s="50" t="s">
        <v>119</v>
      </c>
      <c r="D3789" s="51"/>
      <c r="E3789" s="29"/>
      <c r="F3789" s="70"/>
      <c r="G3789" s="67"/>
      <c r="H3789" s="67"/>
      <c r="I3789" s="70"/>
      <c r="J3789"/>
      <c r="K3789"/>
      <c r="L3789" s="58"/>
      <c r="M3789" s="58"/>
      <c r="N3789" s="58"/>
      <c r="O3789" s="58"/>
    </row>
    <row r="3790" spans="1:15" s="50" customFormat="1">
      <c r="A3790" s="62" t="str">
        <f>IF(Tabela3[[#This Row],[GOL CASA]]&lt;&gt;"",1,"")</f>
        <v/>
      </c>
      <c r="B3790" s="49">
        <f t="shared" si="59"/>
        <v>3465</v>
      </c>
      <c r="C3790" s="50" t="s">
        <v>119</v>
      </c>
      <c r="D3790" s="51"/>
      <c r="E3790" s="29"/>
      <c r="F3790" s="70"/>
      <c r="G3790" s="67"/>
      <c r="H3790" s="67"/>
      <c r="I3790" s="70"/>
      <c r="J3790"/>
      <c r="K3790"/>
      <c r="L3790" s="58"/>
      <c r="M3790" s="58"/>
      <c r="N3790" s="58"/>
      <c r="O3790" s="58"/>
    </row>
    <row r="3791" spans="1:15" s="50" customFormat="1">
      <c r="A3791" s="62" t="str">
        <f>IF(Tabela3[[#This Row],[GOL CASA]]&lt;&gt;"",1,"")</f>
        <v/>
      </c>
      <c r="B3791" s="49">
        <f t="shared" si="59"/>
        <v>3466</v>
      </c>
      <c r="C3791" s="50" t="s">
        <v>119</v>
      </c>
      <c r="D3791" s="51"/>
      <c r="E3791" s="29"/>
      <c r="F3791" s="70"/>
      <c r="G3791" s="67"/>
      <c r="H3791" s="67"/>
      <c r="I3791" s="70"/>
      <c r="J3791"/>
      <c r="K3791"/>
      <c r="L3791" s="58"/>
      <c r="M3791" s="58"/>
      <c r="N3791" s="58"/>
      <c r="O3791" s="58"/>
    </row>
    <row r="3792" spans="1:15" s="50" customFormat="1">
      <c r="A3792" s="62" t="str">
        <f>IF(Tabela3[[#This Row],[GOL CASA]]&lt;&gt;"",1,"")</f>
        <v/>
      </c>
      <c r="B3792" s="49">
        <f t="shared" si="59"/>
        <v>3467</v>
      </c>
      <c r="C3792" s="50" t="s">
        <v>119</v>
      </c>
      <c r="D3792" s="51"/>
      <c r="E3792" s="29"/>
      <c r="F3792" s="70"/>
      <c r="G3792" s="67"/>
      <c r="H3792" s="67"/>
      <c r="I3792" s="70"/>
      <c r="J3792"/>
      <c r="K3792"/>
      <c r="L3792" s="58"/>
      <c r="M3792" s="58"/>
      <c r="N3792" s="58"/>
      <c r="O3792" s="58"/>
    </row>
    <row r="3793" spans="1:15" s="50" customFormat="1">
      <c r="A3793" s="62" t="str">
        <f>IF(Tabela3[[#This Row],[GOL CASA]]&lt;&gt;"",1,"")</f>
        <v/>
      </c>
      <c r="B3793" s="49">
        <f t="shared" si="59"/>
        <v>3468</v>
      </c>
      <c r="C3793" s="50" t="s">
        <v>119</v>
      </c>
      <c r="D3793" s="51"/>
      <c r="E3793" s="29"/>
      <c r="F3793" s="70"/>
      <c r="G3793" s="67"/>
      <c r="H3793" s="67"/>
      <c r="I3793" s="70"/>
      <c r="J3793"/>
      <c r="K3793"/>
      <c r="L3793" s="58"/>
      <c r="M3793" s="58"/>
      <c r="N3793" s="58"/>
      <c r="O3793" s="58"/>
    </row>
    <row r="3794" spans="1:15" s="50" customFormat="1">
      <c r="A3794" s="62" t="str">
        <f>IF(Tabela3[[#This Row],[GOL CASA]]&lt;&gt;"",1,"")</f>
        <v/>
      </c>
      <c r="B3794" s="49">
        <f t="shared" si="59"/>
        <v>3469</v>
      </c>
      <c r="C3794" s="50" t="s">
        <v>119</v>
      </c>
      <c r="D3794" s="51"/>
      <c r="E3794" s="29"/>
      <c r="F3794" s="70"/>
      <c r="G3794" s="67"/>
      <c r="H3794" s="67"/>
      <c r="I3794" s="70"/>
      <c r="J3794"/>
      <c r="K3794"/>
      <c r="L3794" s="58"/>
      <c r="M3794" s="58"/>
      <c r="N3794" s="58"/>
      <c r="O3794" s="58"/>
    </row>
    <row r="3795" spans="1:15" s="50" customFormat="1">
      <c r="A3795" s="62" t="str">
        <f>IF(Tabela3[[#This Row],[GOL CASA]]&lt;&gt;"",1,"")</f>
        <v/>
      </c>
      <c r="B3795" s="49">
        <f t="shared" si="59"/>
        <v>3470</v>
      </c>
      <c r="C3795" s="50" t="s">
        <v>119</v>
      </c>
      <c r="D3795" s="51"/>
      <c r="E3795" s="29"/>
      <c r="F3795" s="70"/>
      <c r="G3795" s="67"/>
      <c r="H3795" s="67"/>
      <c r="I3795" s="70"/>
      <c r="J3795"/>
      <c r="K3795"/>
      <c r="L3795" s="58"/>
      <c r="M3795" s="58"/>
      <c r="N3795" s="58"/>
      <c r="O3795" s="58"/>
    </row>
    <row r="3796" spans="1:15" s="50" customFormat="1">
      <c r="A3796" s="62" t="str">
        <f>IF(Tabela3[[#This Row],[GOL CASA]]&lt;&gt;"",1,"")</f>
        <v/>
      </c>
      <c r="B3796" s="49">
        <f t="shared" si="59"/>
        <v>3471</v>
      </c>
      <c r="C3796" s="50" t="s">
        <v>119</v>
      </c>
      <c r="D3796" s="51"/>
      <c r="E3796" s="29"/>
      <c r="F3796" s="70"/>
      <c r="G3796" s="67"/>
      <c r="H3796" s="67"/>
      <c r="I3796" s="70"/>
      <c r="J3796"/>
      <c r="K3796"/>
      <c r="L3796" s="58"/>
      <c r="M3796" s="58"/>
      <c r="N3796" s="58"/>
      <c r="O3796" s="58"/>
    </row>
    <row r="3797" spans="1:15" s="50" customFormat="1">
      <c r="A3797" s="62" t="str">
        <f>IF(Tabela3[[#This Row],[GOL CASA]]&lt;&gt;"",1,"")</f>
        <v/>
      </c>
      <c r="B3797" s="49">
        <f t="shared" si="59"/>
        <v>3472</v>
      </c>
      <c r="C3797" s="50" t="s">
        <v>119</v>
      </c>
      <c r="D3797" s="51"/>
      <c r="E3797" s="29"/>
      <c r="F3797" s="70"/>
      <c r="G3797" s="67"/>
      <c r="H3797" s="67"/>
      <c r="I3797" s="70"/>
      <c r="J3797"/>
      <c r="K3797"/>
      <c r="L3797" s="58"/>
      <c r="M3797" s="58"/>
      <c r="N3797" s="58"/>
      <c r="O3797" s="58"/>
    </row>
    <row r="3798" spans="1:15" s="50" customFormat="1">
      <c r="A3798" s="62" t="str">
        <f>IF(Tabela3[[#This Row],[GOL CASA]]&lt;&gt;"",1,"")</f>
        <v/>
      </c>
      <c r="B3798" s="49">
        <f t="shared" si="59"/>
        <v>3473</v>
      </c>
      <c r="C3798" s="50" t="s">
        <v>119</v>
      </c>
      <c r="D3798" s="51"/>
      <c r="E3798" s="29"/>
      <c r="F3798" s="70"/>
      <c r="G3798" s="67"/>
      <c r="H3798" s="67"/>
      <c r="I3798" s="70"/>
      <c r="J3798"/>
      <c r="K3798"/>
      <c r="L3798" s="58"/>
      <c r="M3798" s="58"/>
      <c r="N3798" s="58"/>
      <c r="O3798" s="58"/>
    </row>
    <row r="3799" spans="1:15" s="50" customFormat="1">
      <c r="A3799" s="62" t="str">
        <f>IF(Tabela3[[#This Row],[GOL CASA]]&lt;&gt;"",1,"")</f>
        <v/>
      </c>
      <c r="B3799" s="49">
        <f t="shared" si="59"/>
        <v>3474</v>
      </c>
      <c r="C3799" s="50" t="s">
        <v>119</v>
      </c>
      <c r="D3799" s="51"/>
      <c r="E3799" s="29"/>
      <c r="F3799" s="70"/>
      <c r="G3799" s="67"/>
      <c r="H3799" s="67"/>
      <c r="I3799" s="70"/>
      <c r="J3799"/>
      <c r="K3799"/>
      <c r="L3799" s="58"/>
      <c r="M3799" s="58"/>
      <c r="N3799" s="58"/>
      <c r="O3799" s="58"/>
    </row>
    <row r="3800" spans="1:15" s="50" customFormat="1">
      <c r="A3800" s="62" t="str">
        <f>IF(Tabela3[[#This Row],[GOL CASA]]&lt;&gt;"",1,"")</f>
        <v/>
      </c>
      <c r="B3800" s="49">
        <f t="shared" si="59"/>
        <v>3475</v>
      </c>
      <c r="C3800" s="50" t="s">
        <v>119</v>
      </c>
      <c r="D3800" s="51"/>
      <c r="E3800" s="29"/>
      <c r="F3800" s="70"/>
      <c r="G3800" s="67"/>
      <c r="H3800" s="67"/>
      <c r="I3800" s="70"/>
      <c r="J3800"/>
      <c r="K3800"/>
      <c r="L3800" s="58"/>
      <c r="M3800" s="58"/>
      <c r="N3800" s="58"/>
      <c r="O3800" s="58"/>
    </row>
    <row r="3801" spans="1:15" s="50" customFormat="1">
      <c r="A3801" s="62" t="str">
        <f>IF(Tabela3[[#This Row],[GOL CASA]]&lt;&gt;"",1,"")</f>
        <v/>
      </c>
      <c r="B3801" s="49">
        <f t="shared" si="59"/>
        <v>3476</v>
      </c>
      <c r="C3801" s="50" t="s">
        <v>119</v>
      </c>
      <c r="D3801" s="51"/>
      <c r="E3801" s="29"/>
      <c r="F3801" s="70"/>
      <c r="G3801" s="67"/>
      <c r="H3801" s="67"/>
      <c r="I3801" s="70"/>
      <c r="J3801"/>
      <c r="K3801"/>
      <c r="L3801" s="58"/>
      <c r="M3801" s="58"/>
      <c r="N3801" s="58"/>
      <c r="O3801" s="58"/>
    </row>
    <row r="3802" spans="1:15" s="50" customFormat="1">
      <c r="A3802" s="62" t="str">
        <f>IF(Tabela3[[#This Row],[GOL CASA]]&lt;&gt;"",1,"")</f>
        <v/>
      </c>
      <c r="B3802" s="49">
        <f t="shared" si="59"/>
        <v>3477</v>
      </c>
      <c r="C3802" s="50" t="s">
        <v>119</v>
      </c>
      <c r="D3802" s="51"/>
      <c r="E3802" s="29"/>
      <c r="F3802" s="70"/>
      <c r="G3802" s="67"/>
      <c r="H3802" s="67"/>
      <c r="I3802" s="70"/>
      <c r="J3802"/>
      <c r="K3802"/>
      <c r="L3802" s="58"/>
      <c r="M3802" s="58"/>
      <c r="N3802" s="58"/>
      <c r="O3802" s="58"/>
    </row>
    <row r="3803" spans="1:15" s="50" customFormat="1">
      <c r="A3803" s="62" t="str">
        <f>IF(Tabela3[[#This Row],[GOL CASA]]&lt;&gt;"",1,"")</f>
        <v/>
      </c>
      <c r="B3803" s="49">
        <f t="shared" si="59"/>
        <v>3478</v>
      </c>
      <c r="C3803" s="50" t="s">
        <v>119</v>
      </c>
      <c r="D3803" s="51"/>
      <c r="E3803" s="29"/>
      <c r="F3803" s="70"/>
      <c r="G3803" s="67"/>
      <c r="H3803" s="67"/>
      <c r="I3803" s="70"/>
      <c r="J3803"/>
      <c r="K3803"/>
      <c r="L3803" s="58"/>
      <c r="M3803" s="58"/>
      <c r="N3803" s="58"/>
      <c r="O3803" s="58"/>
    </row>
    <row r="3804" spans="1:15" s="50" customFormat="1">
      <c r="A3804" s="62" t="str">
        <f>IF(Tabela3[[#This Row],[GOL CASA]]&lt;&gt;"",1,"")</f>
        <v/>
      </c>
      <c r="B3804" s="49">
        <f t="shared" si="59"/>
        <v>3479</v>
      </c>
      <c r="C3804" s="50" t="s">
        <v>119</v>
      </c>
      <c r="D3804" s="51"/>
      <c r="E3804" s="29"/>
      <c r="F3804" s="70"/>
      <c r="G3804" s="67"/>
      <c r="H3804" s="67"/>
      <c r="I3804" s="70"/>
      <c r="J3804"/>
      <c r="K3804"/>
      <c r="L3804" s="58"/>
      <c r="M3804" s="58"/>
      <c r="N3804" s="58"/>
      <c r="O3804" s="58"/>
    </row>
    <row r="3805" spans="1:15" s="50" customFormat="1">
      <c r="A3805" s="62" t="str">
        <f>IF(Tabela3[[#This Row],[GOL CASA]]&lt;&gt;"",1,"")</f>
        <v/>
      </c>
      <c r="B3805" s="49">
        <f t="shared" si="59"/>
        <v>3480</v>
      </c>
      <c r="C3805" s="50" t="s">
        <v>119</v>
      </c>
      <c r="D3805" s="51"/>
      <c r="E3805" s="29"/>
      <c r="F3805" s="70"/>
      <c r="G3805" s="67"/>
      <c r="H3805" s="67"/>
      <c r="I3805" s="70"/>
      <c r="J3805"/>
      <c r="K3805"/>
      <c r="L3805" s="58"/>
      <c r="M3805" s="58"/>
      <c r="N3805" s="58"/>
      <c r="O3805" s="58"/>
    </row>
    <row r="3806" spans="1:15" s="50" customFormat="1">
      <c r="A3806" s="62" t="str">
        <f>IF(Tabela3[[#This Row],[GOL CASA]]&lt;&gt;"",1,"")</f>
        <v/>
      </c>
      <c r="B3806" s="49">
        <f t="shared" si="59"/>
        <v>3481</v>
      </c>
      <c r="C3806" s="50" t="s">
        <v>119</v>
      </c>
      <c r="D3806" s="51"/>
      <c r="E3806" s="29"/>
      <c r="F3806" s="70"/>
      <c r="G3806" s="67"/>
      <c r="H3806" s="67"/>
      <c r="I3806" s="70"/>
      <c r="J3806"/>
      <c r="K3806"/>
      <c r="L3806" s="58"/>
      <c r="M3806" s="58"/>
      <c r="N3806" s="58"/>
      <c r="O3806" s="58"/>
    </row>
    <row r="3807" spans="1:15" s="50" customFormat="1">
      <c r="A3807" s="62" t="str">
        <f>IF(Tabela3[[#This Row],[GOL CASA]]&lt;&gt;"",1,"")</f>
        <v/>
      </c>
      <c r="B3807" s="49">
        <f t="shared" si="59"/>
        <v>3482</v>
      </c>
      <c r="C3807" s="50" t="s">
        <v>119</v>
      </c>
      <c r="D3807" s="51"/>
      <c r="E3807" s="29"/>
      <c r="F3807" s="70"/>
      <c r="G3807" s="67"/>
      <c r="H3807" s="67"/>
      <c r="I3807" s="70"/>
      <c r="J3807"/>
      <c r="K3807"/>
      <c r="L3807" s="58"/>
      <c r="M3807" s="58"/>
      <c r="N3807" s="58"/>
      <c r="O3807" s="58"/>
    </row>
    <row r="3808" spans="1:15" s="50" customFormat="1">
      <c r="A3808" s="62" t="str">
        <f>IF(Tabela3[[#This Row],[GOL CASA]]&lt;&gt;"",1,"")</f>
        <v/>
      </c>
      <c r="B3808" s="49">
        <f t="shared" si="59"/>
        <v>3483</v>
      </c>
      <c r="C3808" s="50" t="s">
        <v>119</v>
      </c>
      <c r="D3808" s="51"/>
      <c r="E3808" s="29"/>
      <c r="F3808" s="70"/>
      <c r="G3808" s="67"/>
      <c r="H3808" s="67"/>
      <c r="I3808" s="70"/>
      <c r="J3808"/>
      <c r="K3808"/>
      <c r="L3808" s="58"/>
      <c r="M3808" s="58"/>
      <c r="N3808" s="58"/>
      <c r="O3808" s="58"/>
    </row>
    <row r="3809" spans="1:15" s="50" customFormat="1">
      <c r="A3809" s="62" t="str">
        <f>IF(Tabela3[[#This Row],[GOL CASA]]&lt;&gt;"",1,"")</f>
        <v/>
      </c>
      <c r="B3809" s="49">
        <f t="shared" si="59"/>
        <v>3484</v>
      </c>
      <c r="C3809" s="50" t="s">
        <v>119</v>
      </c>
      <c r="D3809" s="51"/>
      <c r="E3809" s="29"/>
      <c r="F3809" s="70"/>
      <c r="G3809" s="67"/>
      <c r="H3809" s="67"/>
      <c r="I3809" s="70"/>
      <c r="J3809"/>
      <c r="K3809"/>
      <c r="L3809" s="58"/>
      <c r="M3809" s="58"/>
      <c r="N3809" s="58"/>
      <c r="O3809" s="58"/>
    </row>
    <row r="3810" spans="1:15" s="50" customFormat="1">
      <c r="A3810" s="62" t="str">
        <f>IF(Tabela3[[#This Row],[GOL CASA]]&lt;&gt;"",1,"")</f>
        <v/>
      </c>
      <c r="B3810" s="49">
        <f t="shared" si="59"/>
        <v>3485</v>
      </c>
      <c r="C3810" s="50" t="s">
        <v>119</v>
      </c>
      <c r="D3810" s="51"/>
      <c r="E3810" s="29"/>
      <c r="F3810" s="70"/>
      <c r="G3810" s="67"/>
      <c r="H3810" s="67"/>
      <c r="I3810" s="70"/>
      <c r="J3810"/>
      <c r="K3810"/>
      <c r="L3810" s="58"/>
      <c r="M3810" s="58"/>
      <c r="N3810" s="58"/>
      <c r="O3810" s="58"/>
    </row>
    <row r="3811" spans="1:15" s="50" customFormat="1">
      <c r="A3811" s="62" t="str">
        <f>IF(Tabela3[[#This Row],[GOL CASA]]&lt;&gt;"",1,"")</f>
        <v/>
      </c>
      <c r="B3811" s="49">
        <f t="shared" si="59"/>
        <v>3486</v>
      </c>
      <c r="C3811" s="50" t="s">
        <v>119</v>
      </c>
      <c r="D3811" s="51"/>
      <c r="E3811" s="29"/>
      <c r="F3811" s="70"/>
      <c r="G3811" s="67"/>
      <c r="H3811" s="67"/>
      <c r="I3811" s="70"/>
      <c r="J3811"/>
      <c r="K3811"/>
      <c r="L3811" s="58"/>
      <c r="M3811" s="58"/>
      <c r="N3811" s="58"/>
      <c r="O3811" s="58"/>
    </row>
    <row r="3812" spans="1:15" s="50" customFormat="1">
      <c r="A3812" s="62" t="str">
        <f>IF(Tabela3[[#This Row],[GOL CASA]]&lt;&gt;"",1,"")</f>
        <v/>
      </c>
      <c r="B3812" s="49">
        <f t="shared" si="59"/>
        <v>3487</v>
      </c>
      <c r="C3812" s="50" t="s">
        <v>119</v>
      </c>
      <c r="D3812" s="51"/>
      <c r="E3812" s="29"/>
      <c r="F3812" s="70"/>
      <c r="G3812" s="67"/>
      <c r="H3812" s="67"/>
      <c r="I3812" s="70"/>
      <c r="J3812"/>
      <c r="K3812"/>
      <c r="L3812" s="58"/>
      <c r="M3812" s="58"/>
      <c r="N3812" s="58"/>
      <c r="O3812" s="58"/>
    </row>
    <row r="3813" spans="1:15" s="50" customFormat="1">
      <c r="A3813" s="62" t="str">
        <f>IF(Tabela3[[#This Row],[GOL CASA]]&lt;&gt;"",1,"")</f>
        <v/>
      </c>
      <c r="B3813" s="49">
        <f t="shared" si="59"/>
        <v>3488</v>
      </c>
      <c r="C3813" s="50" t="s">
        <v>119</v>
      </c>
      <c r="D3813" s="51"/>
      <c r="E3813" s="29"/>
      <c r="F3813" s="70"/>
      <c r="G3813" s="67"/>
      <c r="H3813" s="67"/>
      <c r="I3813" s="70"/>
      <c r="J3813"/>
      <c r="K3813"/>
      <c r="L3813" s="58"/>
      <c r="M3813" s="58"/>
      <c r="N3813" s="58"/>
      <c r="O3813" s="58"/>
    </row>
    <row r="3814" spans="1:15" s="50" customFormat="1">
      <c r="A3814" s="62" t="str">
        <f>IF(Tabela3[[#This Row],[GOL CASA]]&lt;&gt;"",1,"")</f>
        <v/>
      </c>
      <c r="B3814" s="49">
        <f t="shared" si="59"/>
        <v>3489</v>
      </c>
      <c r="C3814" s="50" t="s">
        <v>119</v>
      </c>
      <c r="D3814" s="51"/>
      <c r="E3814" s="29"/>
      <c r="F3814" s="70"/>
      <c r="G3814" s="67"/>
      <c r="H3814" s="67"/>
      <c r="I3814" s="70"/>
      <c r="J3814"/>
      <c r="K3814"/>
      <c r="L3814" s="58"/>
      <c r="M3814" s="58"/>
      <c r="N3814" s="58"/>
      <c r="O3814" s="58"/>
    </row>
    <row r="3815" spans="1:15" s="50" customFormat="1">
      <c r="A3815" s="62" t="str">
        <f>IF(Tabela3[[#This Row],[GOL CASA]]&lt;&gt;"",1,"")</f>
        <v/>
      </c>
      <c r="B3815" s="49">
        <f t="shared" si="59"/>
        <v>3490</v>
      </c>
      <c r="C3815" s="50" t="s">
        <v>119</v>
      </c>
      <c r="D3815" s="51"/>
      <c r="E3815" s="29"/>
      <c r="F3815" s="70"/>
      <c r="G3815" s="67"/>
      <c r="H3815" s="67"/>
      <c r="I3815" s="70"/>
      <c r="J3815"/>
      <c r="K3815"/>
      <c r="L3815" s="58"/>
      <c r="M3815" s="58"/>
      <c r="N3815" s="58"/>
      <c r="O3815" s="58"/>
    </row>
    <row r="3816" spans="1:15" s="50" customFormat="1">
      <c r="A3816" s="62" t="str">
        <f>IF(Tabela3[[#This Row],[GOL CASA]]&lt;&gt;"",1,"")</f>
        <v/>
      </c>
      <c r="B3816" s="49">
        <f t="shared" si="59"/>
        <v>3491</v>
      </c>
      <c r="C3816" s="50" t="s">
        <v>119</v>
      </c>
      <c r="D3816" s="51"/>
      <c r="E3816" s="29"/>
      <c r="F3816" s="70"/>
      <c r="G3816" s="67"/>
      <c r="H3816" s="67"/>
      <c r="I3816" s="70"/>
      <c r="J3816"/>
      <c r="K3816"/>
      <c r="L3816" s="58"/>
      <c r="M3816" s="58"/>
      <c r="N3816" s="58"/>
      <c r="O3816" s="58"/>
    </row>
    <row r="3817" spans="1:15" s="50" customFormat="1">
      <c r="A3817" s="62" t="str">
        <f>IF(Tabela3[[#This Row],[GOL CASA]]&lt;&gt;"",1,"")</f>
        <v/>
      </c>
      <c r="B3817" s="49">
        <f t="shared" si="59"/>
        <v>3492</v>
      </c>
      <c r="C3817" s="50" t="s">
        <v>119</v>
      </c>
      <c r="D3817" s="51"/>
      <c r="E3817" s="29"/>
      <c r="F3817" s="70"/>
      <c r="G3817" s="67"/>
      <c r="H3817" s="67"/>
      <c r="I3817" s="70"/>
      <c r="J3817"/>
      <c r="K3817"/>
      <c r="L3817" s="58"/>
      <c r="M3817" s="58"/>
      <c r="N3817" s="58"/>
      <c r="O3817" s="58"/>
    </row>
    <row r="3818" spans="1:15" s="50" customFormat="1">
      <c r="A3818" s="62" t="str">
        <f>IF(Tabela3[[#This Row],[GOL CASA]]&lt;&gt;"",1,"")</f>
        <v/>
      </c>
      <c r="B3818" s="49">
        <f t="shared" si="59"/>
        <v>3493</v>
      </c>
      <c r="C3818" s="50" t="s">
        <v>119</v>
      </c>
      <c r="D3818" s="51"/>
      <c r="E3818" s="29"/>
      <c r="F3818" s="70"/>
      <c r="G3818" s="67"/>
      <c r="H3818" s="67"/>
      <c r="I3818" s="70"/>
      <c r="J3818"/>
      <c r="K3818"/>
      <c r="L3818" s="58"/>
      <c r="M3818" s="58"/>
      <c r="N3818" s="58"/>
      <c r="O3818" s="58"/>
    </row>
    <row r="3819" spans="1:15" s="50" customFormat="1">
      <c r="A3819" s="62" t="str">
        <f>IF(Tabela3[[#This Row],[GOL CASA]]&lt;&gt;"",1,"")</f>
        <v/>
      </c>
      <c r="B3819" s="49">
        <f t="shared" si="59"/>
        <v>3494</v>
      </c>
      <c r="C3819" s="50" t="s">
        <v>119</v>
      </c>
      <c r="D3819" s="51"/>
      <c r="E3819" s="29"/>
      <c r="F3819" s="70"/>
      <c r="G3819" s="67"/>
      <c r="H3819" s="67"/>
      <c r="I3819" s="70"/>
      <c r="J3819"/>
      <c r="K3819"/>
      <c r="L3819" s="58"/>
      <c r="M3819" s="58"/>
      <c r="N3819" s="58"/>
      <c r="O3819" s="58"/>
    </row>
    <row r="3820" spans="1:15" s="50" customFormat="1">
      <c r="A3820" s="62" t="str">
        <f>IF(Tabela3[[#This Row],[GOL CASA]]&lt;&gt;"",1,"")</f>
        <v/>
      </c>
      <c r="B3820" s="49">
        <f t="shared" si="59"/>
        <v>3495</v>
      </c>
      <c r="C3820" s="50" t="s">
        <v>119</v>
      </c>
      <c r="D3820" s="51"/>
      <c r="E3820" s="29"/>
      <c r="F3820" s="70"/>
      <c r="G3820" s="67"/>
      <c r="H3820" s="67"/>
      <c r="I3820" s="70"/>
      <c r="J3820"/>
      <c r="K3820"/>
      <c r="L3820" s="58"/>
      <c r="M3820" s="58"/>
      <c r="N3820" s="58"/>
      <c r="O3820" s="58"/>
    </row>
    <row r="3821" spans="1:15" s="50" customFormat="1">
      <c r="A3821" s="62" t="str">
        <f>IF(Tabela3[[#This Row],[GOL CASA]]&lt;&gt;"",1,"")</f>
        <v/>
      </c>
      <c r="B3821" s="49">
        <f t="shared" si="59"/>
        <v>3496</v>
      </c>
      <c r="C3821" s="50" t="s">
        <v>119</v>
      </c>
      <c r="D3821" s="51"/>
      <c r="E3821" s="29"/>
      <c r="F3821" s="70"/>
      <c r="G3821" s="67"/>
      <c r="H3821" s="67"/>
      <c r="I3821" s="70"/>
      <c r="J3821"/>
      <c r="K3821"/>
      <c r="L3821" s="58"/>
      <c r="M3821" s="58"/>
      <c r="N3821" s="58"/>
      <c r="O3821" s="58"/>
    </row>
    <row r="3822" spans="1:15" s="50" customFormat="1">
      <c r="A3822" s="62" t="str">
        <f>IF(Tabela3[[#This Row],[GOL CASA]]&lt;&gt;"",1,"")</f>
        <v/>
      </c>
      <c r="B3822" s="49">
        <f t="shared" si="59"/>
        <v>3497</v>
      </c>
      <c r="C3822" s="50" t="s">
        <v>119</v>
      </c>
      <c r="D3822" s="51"/>
      <c r="E3822" s="29"/>
      <c r="F3822" s="70"/>
      <c r="G3822" s="67"/>
      <c r="H3822" s="67"/>
      <c r="I3822" s="70"/>
      <c r="J3822"/>
      <c r="K3822"/>
      <c r="L3822" s="58"/>
      <c r="M3822" s="58"/>
      <c r="N3822" s="58"/>
      <c r="O3822" s="58"/>
    </row>
    <row r="3823" spans="1:15" s="50" customFormat="1">
      <c r="A3823" s="62" t="str">
        <f>IF(Tabela3[[#This Row],[GOL CASA]]&lt;&gt;"",1,"")</f>
        <v/>
      </c>
      <c r="B3823" s="49">
        <f t="shared" si="59"/>
        <v>3498</v>
      </c>
      <c r="C3823" s="50" t="s">
        <v>119</v>
      </c>
      <c r="D3823" s="51"/>
      <c r="E3823" s="29"/>
      <c r="F3823" s="70"/>
      <c r="G3823" s="67"/>
      <c r="H3823" s="67"/>
      <c r="I3823" s="70"/>
      <c r="J3823"/>
      <c r="K3823"/>
      <c r="L3823" s="58"/>
      <c r="M3823" s="58"/>
      <c r="N3823" s="58"/>
      <c r="O3823" s="58"/>
    </row>
    <row r="3824" spans="1:15" s="50" customFormat="1">
      <c r="A3824" s="62" t="str">
        <f>IF(Tabela3[[#This Row],[GOL CASA]]&lt;&gt;"",1,"")</f>
        <v/>
      </c>
      <c r="B3824" s="49">
        <f t="shared" si="59"/>
        <v>3499</v>
      </c>
      <c r="C3824" s="50" t="s">
        <v>119</v>
      </c>
      <c r="D3824" s="51"/>
      <c r="E3824" s="29"/>
      <c r="F3824" s="70"/>
      <c r="G3824" s="67"/>
      <c r="H3824" s="67"/>
      <c r="I3824" s="70"/>
      <c r="J3824"/>
      <c r="K3824"/>
      <c r="L3824" s="58"/>
      <c r="M3824" s="58"/>
      <c r="N3824" s="58"/>
      <c r="O3824" s="58"/>
    </row>
    <row r="3825" spans="1:15" s="50" customFormat="1">
      <c r="A3825" s="62" t="str">
        <f>IF(Tabela3[[#This Row],[GOL CASA]]&lt;&gt;"",1,"")</f>
        <v/>
      </c>
      <c r="B3825" s="49">
        <f t="shared" si="59"/>
        <v>3500</v>
      </c>
      <c r="C3825" s="50" t="s">
        <v>119</v>
      </c>
      <c r="D3825" s="51"/>
      <c r="E3825" s="29"/>
      <c r="F3825" s="70"/>
      <c r="G3825" s="67"/>
      <c r="H3825" s="67"/>
      <c r="I3825" s="70"/>
      <c r="J3825"/>
      <c r="K3825"/>
      <c r="L3825" s="58"/>
      <c r="M3825" s="58"/>
      <c r="N3825" s="58"/>
      <c r="O3825" s="58"/>
    </row>
    <row r="3826" spans="1:15" s="50" customFormat="1">
      <c r="A3826" s="62" t="str">
        <f>IF(Tabela3[[#This Row],[GOL CASA]]&lt;&gt;"",1,"")</f>
        <v/>
      </c>
      <c r="B3826" s="49">
        <f t="shared" si="59"/>
        <v>3501</v>
      </c>
      <c r="C3826" s="50" t="s">
        <v>119</v>
      </c>
      <c r="D3826" s="51"/>
      <c r="E3826" s="29"/>
      <c r="F3826" s="70"/>
      <c r="G3826" s="67"/>
      <c r="H3826" s="67"/>
      <c r="I3826" s="70"/>
      <c r="J3826"/>
      <c r="K3826"/>
      <c r="L3826" s="58"/>
      <c r="M3826" s="58"/>
      <c r="N3826" s="58"/>
      <c r="O3826" s="58"/>
    </row>
    <row r="3827" spans="1:15" s="50" customFormat="1">
      <c r="A3827" s="62" t="str">
        <f>IF(Tabela3[[#This Row],[GOL CASA]]&lt;&gt;"",1,"")</f>
        <v/>
      </c>
      <c r="B3827" s="49">
        <f t="shared" si="59"/>
        <v>3502</v>
      </c>
      <c r="C3827" s="50" t="s">
        <v>119</v>
      </c>
      <c r="D3827" s="51"/>
      <c r="E3827" s="29"/>
      <c r="F3827" s="70"/>
      <c r="G3827" s="67"/>
      <c r="H3827" s="67"/>
      <c r="I3827" s="70"/>
      <c r="J3827"/>
      <c r="K3827"/>
      <c r="L3827" s="58"/>
      <c r="M3827" s="58"/>
      <c r="N3827" s="58"/>
      <c r="O3827" s="58"/>
    </row>
    <row r="3828" spans="1:15" s="50" customFormat="1">
      <c r="A3828" s="62" t="str">
        <f>IF(Tabela3[[#This Row],[GOL CASA]]&lt;&gt;"",1,"")</f>
        <v/>
      </c>
      <c r="B3828" s="49">
        <f t="shared" si="59"/>
        <v>3503</v>
      </c>
      <c r="C3828" s="50" t="s">
        <v>119</v>
      </c>
      <c r="D3828" s="51"/>
      <c r="E3828" s="29"/>
      <c r="F3828" s="70"/>
      <c r="G3828" s="67"/>
      <c r="H3828" s="67"/>
      <c r="I3828" s="70"/>
      <c r="J3828"/>
      <c r="K3828"/>
      <c r="L3828" s="58"/>
      <c r="M3828" s="58"/>
      <c r="N3828" s="58"/>
      <c r="O3828" s="58"/>
    </row>
    <row r="3829" spans="1:15" s="50" customFormat="1">
      <c r="A3829" s="62" t="str">
        <f>IF(Tabela3[[#This Row],[GOL CASA]]&lt;&gt;"",1,"")</f>
        <v/>
      </c>
      <c r="B3829" s="49">
        <f t="shared" si="59"/>
        <v>3504</v>
      </c>
      <c r="C3829" s="50" t="s">
        <v>119</v>
      </c>
      <c r="D3829" s="51"/>
      <c r="E3829" s="29"/>
      <c r="F3829" s="70"/>
      <c r="G3829" s="67"/>
      <c r="H3829" s="67"/>
      <c r="I3829" s="70"/>
      <c r="J3829"/>
      <c r="K3829"/>
      <c r="L3829" s="58"/>
      <c r="M3829" s="58"/>
      <c r="N3829" s="58"/>
      <c r="O3829" s="58"/>
    </row>
    <row r="3830" spans="1:15" s="50" customFormat="1">
      <c r="A3830" s="62" t="str">
        <f>IF(Tabela3[[#This Row],[GOL CASA]]&lt;&gt;"",1,"")</f>
        <v/>
      </c>
      <c r="B3830" s="49">
        <f t="shared" si="59"/>
        <v>3505</v>
      </c>
      <c r="C3830" s="50" t="s">
        <v>119</v>
      </c>
      <c r="D3830" s="51"/>
      <c r="E3830" s="29"/>
      <c r="F3830" s="70"/>
      <c r="G3830" s="67"/>
      <c r="H3830" s="67"/>
      <c r="I3830" s="70"/>
      <c r="J3830"/>
      <c r="K3830"/>
      <c r="L3830" s="58"/>
      <c r="M3830" s="58"/>
      <c r="N3830" s="58"/>
      <c r="O3830" s="58"/>
    </row>
    <row r="3831" spans="1:15" s="50" customFormat="1">
      <c r="A3831" s="62" t="str">
        <f>IF(Tabela3[[#This Row],[GOL CASA]]&lt;&gt;"",1,"")</f>
        <v/>
      </c>
      <c r="B3831" s="49">
        <f t="shared" si="59"/>
        <v>3506</v>
      </c>
      <c r="C3831" s="50" t="s">
        <v>119</v>
      </c>
      <c r="D3831" s="51"/>
      <c r="E3831" s="29"/>
      <c r="F3831" s="70"/>
      <c r="G3831" s="67"/>
      <c r="H3831" s="67"/>
      <c r="I3831" s="70"/>
      <c r="J3831"/>
      <c r="K3831"/>
      <c r="L3831" s="58"/>
      <c r="M3831" s="58"/>
      <c r="N3831" s="58"/>
      <c r="O3831" s="58"/>
    </row>
    <row r="3832" spans="1:15" s="50" customFormat="1">
      <c r="A3832" s="62" t="str">
        <f>IF(Tabela3[[#This Row],[GOL CASA]]&lt;&gt;"",1,"")</f>
        <v/>
      </c>
      <c r="B3832" s="49">
        <f t="shared" si="59"/>
        <v>3507</v>
      </c>
      <c r="C3832" s="50" t="s">
        <v>119</v>
      </c>
      <c r="D3832" s="51"/>
      <c r="E3832" s="29"/>
      <c r="F3832" s="70"/>
      <c r="G3832" s="67"/>
      <c r="H3832" s="67"/>
      <c r="I3832" s="70"/>
      <c r="J3832"/>
      <c r="K3832"/>
      <c r="L3832" s="58"/>
      <c r="M3832" s="58"/>
      <c r="N3832" s="58"/>
      <c r="O3832" s="58"/>
    </row>
    <row r="3833" spans="1:15" s="50" customFormat="1">
      <c r="A3833" s="62" t="str">
        <f>IF(Tabela3[[#This Row],[GOL CASA]]&lt;&gt;"",1,"")</f>
        <v/>
      </c>
      <c r="B3833" s="49">
        <f t="shared" si="59"/>
        <v>3508</v>
      </c>
      <c r="C3833" s="50" t="s">
        <v>119</v>
      </c>
      <c r="D3833" s="51"/>
      <c r="E3833" s="29"/>
      <c r="F3833" s="70"/>
      <c r="G3833" s="67"/>
      <c r="H3833" s="67"/>
      <c r="I3833" s="70"/>
      <c r="J3833"/>
      <c r="K3833"/>
      <c r="L3833" s="58"/>
      <c r="M3833" s="58"/>
      <c r="N3833" s="58"/>
      <c r="O3833" s="58"/>
    </row>
    <row r="3834" spans="1:15" s="50" customFormat="1">
      <c r="A3834" s="62" t="str">
        <f>IF(Tabela3[[#This Row],[GOL CASA]]&lt;&gt;"",1,"")</f>
        <v/>
      </c>
      <c r="B3834" s="49">
        <f t="shared" si="59"/>
        <v>3509</v>
      </c>
      <c r="C3834" s="50" t="s">
        <v>119</v>
      </c>
      <c r="D3834" s="51"/>
      <c r="E3834" s="29"/>
      <c r="F3834" s="70"/>
      <c r="G3834" s="67"/>
      <c r="H3834" s="67"/>
      <c r="I3834" s="70"/>
      <c r="J3834"/>
      <c r="K3834"/>
      <c r="L3834" s="58"/>
      <c r="M3834" s="58"/>
      <c r="N3834" s="58"/>
      <c r="O3834" s="58"/>
    </row>
    <row r="3835" spans="1:15" s="50" customFormat="1">
      <c r="A3835" s="62" t="str">
        <f>IF(Tabela3[[#This Row],[GOL CASA]]&lt;&gt;"",1,"")</f>
        <v/>
      </c>
      <c r="B3835" s="49">
        <f t="shared" si="59"/>
        <v>3510</v>
      </c>
      <c r="C3835" s="50" t="s">
        <v>119</v>
      </c>
      <c r="D3835" s="51"/>
      <c r="E3835" s="29"/>
      <c r="F3835" s="70"/>
      <c r="G3835" s="67"/>
      <c r="H3835" s="67"/>
      <c r="I3835" s="70"/>
      <c r="J3835"/>
      <c r="K3835"/>
      <c r="L3835" s="58"/>
      <c r="M3835" s="58"/>
      <c r="N3835" s="58"/>
      <c r="O3835" s="58"/>
    </row>
    <row r="3836" spans="1:15" s="50" customFormat="1">
      <c r="A3836" s="62" t="str">
        <f>IF(Tabela3[[#This Row],[GOL CASA]]&lt;&gt;"",1,"")</f>
        <v/>
      </c>
      <c r="B3836" s="49">
        <f t="shared" si="59"/>
        <v>3511</v>
      </c>
      <c r="C3836" s="50" t="s">
        <v>119</v>
      </c>
      <c r="D3836" s="51"/>
      <c r="E3836" s="29"/>
      <c r="F3836" s="70"/>
      <c r="G3836" s="67"/>
      <c r="H3836" s="67"/>
      <c r="I3836" s="70"/>
      <c r="J3836"/>
      <c r="K3836"/>
      <c r="L3836" s="58"/>
      <c r="M3836" s="58"/>
      <c r="N3836" s="58"/>
      <c r="O3836" s="58"/>
    </row>
    <row r="3837" spans="1:15" s="50" customFormat="1">
      <c r="A3837" s="62" t="str">
        <f>IF(Tabela3[[#This Row],[GOL CASA]]&lt;&gt;"",1,"")</f>
        <v/>
      </c>
      <c r="B3837" s="49">
        <f t="shared" si="59"/>
        <v>3512</v>
      </c>
      <c r="C3837" s="50" t="s">
        <v>119</v>
      </c>
      <c r="D3837" s="51"/>
      <c r="E3837" s="29"/>
      <c r="F3837" s="70"/>
      <c r="G3837" s="67"/>
      <c r="H3837" s="67"/>
      <c r="I3837" s="70"/>
      <c r="J3837"/>
      <c r="K3837"/>
      <c r="L3837" s="58"/>
      <c r="M3837" s="58"/>
      <c r="N3837" s="58"/>
      <c r="O3837" s="58"/>
    </row>
    <row r="3838" spans="1:15" s="50" customFormat="1">
      <c r="A3838" s="62" t="str">
        <f>IF(Tabela3[[#This Row],[GOL CASA]]&lt;&gt;"",1,"")</f>
        <v/>
      </c>
      <c r="B3838" s="49">
        <f t="shared" si="59"/>
        <v>3513</v>
      </c>
      <c r="C3838" s="50" t="s">
        <v>119</v>
      </c>
      <c r="D3838" s="51"/>
      <c r="E3838" s="29"/>
      <c r="F3838" s="70"/>
      <c r="G3838" s="67"/>
      <c r="H3838" s="67"/>
      <c r="I3838" s="70"/>
      <c r="J3838"/>
      <c r="K3838"/>
      <c r="L3838" s="58"/>
      <c r="M3838" s="58"/>
      <c r="N3838" s="58"/>
      <c r="O3838" s="58"/>
    </row>
    <row r="3839" spans="1:15" s="50" customFormat="1">
      <c r="A3839" s="62" t="str">
        <f>IF(Tabela3[[#This Row],[GOL CASA]]&lt;&gt;"",1,"")</f>
        <v/>
      </c>
      <c r="B3839" s="49">
        <f t="shared" si="59"/>
        <v>3514</v>
      </c>
      <c r="C3839" s="50" t="s">
        <v>119</v>
      </c>
      <c r="D3839" s="51"/>
      <c r="E3839" s="29"/>
      <c r="F3839" s="70"/>
      <c r="G3839" s="67"/>
      <c r="H3839" s="67"/>
      <c r="I3839" s="70"/>
      <c r="J3839"/>
      <c r="K3839"/>
      <c r="L3839" s="58"/>
      <c r="M3839" s="58"/>
      <c r="N3839" s="58"/>
      <c r="O3839" s="58"/>
    </row>
    <row r="3840" spans="1:15" s="50" customFormat="1">
      <c r="A3840" s="62" t="str">
        <f>IF(Tabela3[[#This Row],[GOL CASA]]&lt;&gt;"",1,"")</f>
        <v/>
      </c>
      <c r="B3840" s="49">
        <f t="shared" si="59"/>
        <v>3515</v>
      </c>
      <c r="C3840" s="50" t="s">
        <v>119</v>
      </c>
      <c r="D3840" s="51"/>
      <c r="E3840" s="29"/>
      <c r="F3840" s="70"/>
      <c r="G3840" s="67"/>
      <c r="H3840" s="67"/>
      <c r="I3840" s="70"/>
      <c r="J3840"/>
      <c r="K3840"/>
      <c r="L3840" s="58"/>
      <c r="M3840" s="58"/>
      <c r="N3840" s="58"/>
      <c r="O3840" s="58"/>
    </row>
    <row r="3841" spans="1:15" s="50" customFormat="1">
      <c r="A3841" s="62" t="str">
        <f>IF(Tabela3[[#This Row],[GOL CASA]]&lt;&gt;"",1,"")</f>
        <v/>
      </c>
      <c r="B3841" s="49">
        <f t="shared" si="59"/>
        <v>3516</v>
      </c>
      <c r="C3841" s="50" t="s">
        <v>119</v>
      </c>
      <c r="D3841" s="51"/>
      <c r="E3841" s="29"/>
      <c r="F3841" s="70"/>
      <c r="G3841" s="67"/>
      <c r="H3841" s="67"/>
      <c r="I3841" s="70"/>
      <c r="J3841"/>
      <c r="K3841"/>
      <c r="L3841" s="58"/>
      <c r="M3841" s="58"/>
      <c r="N3841" s="58"/>
      <c r="O3841" s="58"/>
    </row>
    <row r="3842" spans="1:15" s="50" customFormat="1">
      <c r="A3842" s="62" t="str">
        <f>IF(Tabela3[[#This Row],[GOL CASA]]&lt;&gt;"",1,"")</f>
        <v/>
      </c>
      <c r="B3842" s="49">
        <f t="shared" si="59"/>
        <v>3517</v>
      </c>
      <c r="C3842" s="50" t="s">
        <v>119</v>
      </c>
      <c r="D3842" s="51"/>
      <c r="E3842" s="29"/>
      <c r="F3842" s="70"/>
      <c r="G3842" s="67"/>
      <c r="H3842" s="67"/>
      <c r="I3842" s="70"/>
      <c r="J3842"/>
      <c r="K3842"/>
      <c r="L3842" s="58"/>
      <c r="M3842" s="58"/>
      <c r="N3842" s="58"/>
      <c r="O3842" s="58"/>
    </row>
    <row r="3843" spans="1:15" s="50" customFormat="1">
      <c r="A3843" s="62" t="str">
        <f>IF(Tabela3[[#This Row],[GOL CASA]]&lt;&gt;"",1,"")</f>
        <v/>
      </c>
      <c r="B3843" s="49">
        <f t="shared" si="59"/>
        <v>3518</v>
      </c>
      <c r="C3843" s="50" t="s">
        <v>119</v>
      </c>
      <c r="D3843" s="51"/>
      <c r="E3843" s="29"/>
      <c r="F3843" s="70"/>
      <c r="G3843" s="67"/>
      <c r="H3843" s="67"/>
      <c r="I3843" s="70"/>
      <c r="J3843"/>
      <c r="K3843"/>
      <c r="L3843" s="58"/>
      <c r="M3843" s="58"/>
      <c r="N3843" s="58"/>
      <c r="O3843" s="58"/>
    </row>
    <row r="3844" spans="1:15" s="50" customFormat="1">
      <c r="A3844" s="62" t="str">
        <f>IF(Tabela3[[#This Row],[GOL CASA]]&lt;&gt;"",1,"")</f>
        <v/>
      </c>
      <c r="B3844" s="49">
        <f t="shared" si="59"/>
        <v>3519</v>
      </c>
      <c r="C3844" s="50" t="s">
        <v>119</v>
      </c>
      <c r="D3844" s="51"/>
      <c r="E3844" s="29"/>
      <c r="F3844" s="70"/>
      <c r="G3844" s="67"/>
      <c r="H3844" s="67"/>
      <c r="I3844" s="70"/>
      <c r="J3844"/>
      <c r="K3844"/>
      <c r="L3844" s="58"/>
      <c r="M3844" s="58"/>
      <c r="N3844" s="58"/>
      <c r="O3844" s="58"/>
    </row>
    <row r="3845" spans="1:15" s="50" customFormat="1">
      <c r="A3845" s="62" t="str">
        <f>IF(Tabela3[[#This Row],[GOL CASA]]&lt;&gt;"",1,"")</f>
        <v/>
      </c>
      <c r="B3845" s="49">
        <f t="shared" si="59"/>
        <v>3520</v>
      </c>
      <c r="C3845" s="50" t="s">
        <v>119</v>
      </c>
      <c r="D3845" s="51"/>
      <c r="E3845" s="29"/>
      <c r="F3845" s="70"/>
      <c r="G3845" s="67"/>
      <c r="H3845" s="67"/>
      <c r="I3845" s="70"/>
      <c r="J3845"/>
      <c r="K3845"/>
      <c r="L3845" s="58"/>
      <c r="M3845" s="58"/>
      <c r="N3845" s="58"/>
      <c r="O3845" s="58"/>
    </row>
    <row r="3846" spans="1:15" s="50" customFormat="1">
      <c r="A3846" s="62" t="str">
        <f>IF(Tabela3[[#This Row],[GOL CASA]]&lt;&gt;"",1,"")</f>
        <v/>
      </c>
      <c r="B3846" s="49">
        <f t="shared" si="59"/>
        <v>3521</v>
      </c>
      <c r="C3846" s="50" t="s">
        <v>119</v>
      </c>
      <c r="D3846" s="51"/>
      <c r="E3846" s="29"/>
      <c r="F3846" s="70"/>
      <c r="G3846" s="67"/>
      <c r="H3846" s="67"/>
      <c r="I3846" s="70"/>
      <c r="J3846"/>
      <c r="K3846"/>
      <c r="L3846" s="58"/>
      <c r="M3846" s="58"/>
      <c r="N3846" s="58"/>
      <c r="O3846" s="58"/>
    </row>
    <row r="3847" spans="1:15" s="50" customFormat="1">
      <c r="A3847" s="62" t="str">
        <f>IF(Tabela3[[#This Row],[GOL CASA]]&lt;&gt;"",1,"")</f>
        <v/>
      </c>
      <c r="B3847" s="49">
        <f t="shared" ref="B3847:B3910" si="60">B3846+1</f>
        <v>3522</v>
      </c>
      <c r="C3847" s="50" t="s">
        <v>119</v>
      </c>
      <c r="D3847" s="51"/>
      <c r="E3847" s="29"/>
      <c r="F3847" s="70"/>
      <c r="G3847" s="67"/>
      <c r="H3847" s="67"/>
      <c r="I3847" s="70"/>
      <c r="J3847"/>
      <c r="K3847"/>
      <c r="L3847" s="58"/>
      <c r="M3847" s="58"/>
      <c r="N3847" s="58"/>
      <c r="O3847" s="58"/>
    </row>
    <row r="3848" spans="1:15" s="50" customFormat="1">
      <c r="A3848" s="62" t="str">
        <f>IF(Tabela3[[#This Row],[GOL CASA]]&lt;&gt;"",1,"")</f>
        <v/>
      </c>
      <c r="B3848" s="49">
        <f t="shared" si="60"/>
        <v>3523</v>
      </c>
      <c r="C3848" s="50" t="s">
        <v>119</v>
      </c>
      <c r="D3848" s="51"/>
      <c r="E3848" s="29"/>
      <c r="F3848" s="70"/>
      <c r="G3848" s="67"/>
      <c r="H3848" s="67"/>
      <c r="I3848" s="70"/>
      <c r="J3848"/>
      <c r="K3848"/>
      <c r="L3848" s="58"/>
      <c r="M3848" s="58"/>
      <c r="N3848" s="58"/>
      <c r="O3848" s="58"/>
    </row>
    <row r="3849" spans="1:15" s="50" customFormat="1">
      <c r="A3849" s="62" t="str">
        <f>IF(Tabela3[[#This Row],[GOL CASA]]&lt;&gt;"",1,"")</f>
        <v/>
      </c>
      <c r="B3849" s="49">
        <f t="shared" si="60"/>
        <v>3524</v>
      </c>
      <c r="C3849" s="50" t="s">
        <v>119</v>
      </c>
      <c r="D3849" s="51"/>
      <c r="E3849" s="29"/>
      <c r="F3849" s="70"/>
      <c r="G3849" s="67"/>
      <c r="H3849" s="67"/>
      <c r="I3849" s="70"/>
      <c r="J3849"/>
      <c r="K3849"/>
      <c r="L3849" s="58"/>
      <c r="M3849" s="58"/>
      <c r="N3849" s="58"/>
      <c r="O3849" s="58"/>
    </row>
    <row r="3850" spans="1:15" s="50" customFormat="1">
      <c r="A3850" s="62" t="str">
        <f>IF(Tabela3[[#This Row],[GOL CASA]]&lt;&gt;"",1,"")</f>
        <v/>
      </c>
      <c r="B3850" s="49">
        <f t="shared" si="60"/>
        <v>3525</v>
      </c>
      <c r="C3850" s="50" t="s">
        <v>119</v>
      </c>
      <c r="D3850" s="51"/>
      <c r="E3850" s="29"/>
      <c r="F3850" s="70"/>
      <c r="G3850" s="67"/>
      <c r="H3850" s="67"/>
      <c r="I3850" s="70"/>
      <c r="J3850"/>
      <c r="K3850"/>
      <c r="L3850" s="58"/>
      <c r="M3850" s="58"/>
      <c r="N3850" s="58"/>
      <c r="O3850" s="58"/>
    </row>
    <row r="3851" spans="1:15" s="50" customFormat="1">
      <c r="A3851" s="62" t="str">
        <f>IF(Tabela3[[#This Row],[GOL CASA]]&lt;&gt;"",1,"")</f>
        <v/>
      </c>
      <c r="B3851" s="49">
        <f t="shared" si="60"/>
        <v>3526</v>
      </c>
      <c r="C3851" s="50" t="s">
        <v>119</v>
      </c>
      <c r="D3851" s="51"/>
      <c r="E3851" s="29"/>
      <c r="F3851" s="70"/>
      <c r="G3851" s="67"/>
      <c r="H3851" s="67"/>
      <c r="I3851" s="70"/>
      <c r="J3851"/>
      <c r="K3851"/>
      <c r="L3851" s="58"/>
      <c r="M3851" s="58"/>
      <c r="N3851" s="58"/>
      <c r="O3851" s="58"/>
    </row>
    <row r="3852" spans="1:15" s="50" customFormat="1">
      <c r="A3852" s="62" t="str">
        <f>IF(Tabela3[[#This Row],[GOL CASA]]&lt;&gt;"",1,"")</f>
        <v/>
      </c>
      <c r="B3852" s="49">
        <f t="shared" si="60"/>
        <v>3527</v>
      </c>
      <c r="C3852" s="50" t="s">
        <v>119</v>
      </c>
      <c r="D3852" s="51"/>
      <c r="E3852" s="29"/>
      <c r="F3852" s="70"/>
      <c r="G3852" s="67"/>
      <c r="H3852" s="67"/>
      <c r="I3852" s="70"/>
      <c r="J3852"/>
      <c r="K3852"/>
      <c r="L3852" s="58"/>
      <c r="M3852" s="58"/>
      <c r="N3852" s="58"/>
      <c r="O3852" s="58"/>
    </row>
    <row r="3853" spans="1:15" s="50" customFormat="1">
      <c r="A3853" s="62" t="str">
        <f>IF(Tabela3[[#This Row],[GOL CASA]]&lt;&gt;"",1,"")</f>
        <v/>
      </c>
      <c r="B3853" s="49">
        <f t="shared" si="60"/>
        <v>3528</v>
      </c>
      <c r="C3853" s="50" t="s">
        <v>119</v>
      </c>
      <c r="D3853" s="51"/>
      <c r="E3853" s="29"/>
      <c r="F3853" s="70"/>
      <c r="G3853" s="67"/>
      <c r="H3853" s="67"/>
      <c r="I3853" s="70"/>
      <c r="J3853"/>
      <c r="K3853"/>
      <c r="L3853" s="58"/>
      <c r="M3853" s="58"/>
      <c r="N3853" s="58"/>
      <c r="O3853" s="58"/>
    </row>
    <row r="3854" spans="1:15" s="50" customFormat="1">
      <c r="A3854" s="62" t="str">
        <f>IF(Tabela3[[#This Row],[GOL CASA]]&lt;&gt;"",1,"")</f>
        <v/>
      </c>
      <c r="B3854" s="49">
        <f t="shared" si="60"/>
        <v>3529</v>
      </c>
      <c r="C3854" s="50" t="s">
        <v>119</v>
      </c>
      <c r="D3854" s="51"/>
      <c r="E3854" s="29"/>
      <c r="F3854" s="70"/>
      <c r="G3854" s="67"/>
      <c r="H3854" s="67"/>
      <c r="I3854" s="70"/>
      <c r="J3854"/>
      <c r="K3854"/>
      <c r="L3854" s="58"/>
      <c r="M3854" s="58"/>
      <c r="N3854" s="58"/>
      <c r="O3854" s="58"/>
    </row>
    <row r="3855" spans="1:15" s="50" customFormat="1">
      <c r="A3855" s="62" t="str">
        <f>IF(Tabela3[[#This Row],[GOL CASA]]&lt;&gt;"",1,"")</f>
        <v/>
      </c>
      <c r="B3855" s="49">
        <f t="shared" si="60"/>
        <v>3530</v>
      </c>
      <c r="C3855" s="50" t="s">
        <v>119</v>
      </c>
      <c r="D3855" s="51"/>
      <c r="E3855" s="29"/>
      <c r="F3855" s="70"/>
      <c r="G3855" s="67"/>
      <c r="H3855" s="67"/>
      <c r="I3855" s="70"/>
      <c r="J3855"/>
      <c r="K3855"/>
      <c r="L3855" s="58"/>
      <c r="M3855" s="58"/>
      <c r="N3855" s="58"/>
      <c r="O3855" s="58"/>
    </row>
    <row r="3856" spans="1:15" s="50" customFormat="1">
      <c r="A3856" s="62" t="str">
        <f>IF(Tabela3[[#This Row],[GOL CASA]]&lt;&gt;"",1,"")</f>
        <v/>
      </c>
      <c r="B3856" s="49">
        <f t="shared" si="60"/>
        <v>3531</v>
      </c>
      <c r="C3856" s="50" t="s">
        <v>119</v>
      </c>
      <c r="D3856" s="51"/>
      <c r="E3856" s="29"/>
      <c r="F3856" s="70"/>
      <c r="G3856" s="67"/>
      <c r="H3856" s="67"/>
      <c r="I3856" s="70"/>
      <c r="J3856"/>
      <c r="K3856"/>
      <c r="L3856" s="58"/>
      <c r="M3856" s="58"/>
      <c r="N3856" s="58"/>
      <c r="O3856" s="58"/>
    </row>
    <row r="3857" spans="1:15" s="50" customFormat="1">
      <c r="A3857" s="62" t="str">
        <f>IF(Tabela3[[#This Row],[GOL CASA]]&lt;&gt;"",1,"")</f>
        <v/>
      </c>
      <c r="B3857" s="49">
        <f t="shared" si="60"/>
        <v>3532</v>
      </c>
      <c r="C3857" s="50" t="s">
        <v>119</v>
      </c>
      <c r="D3857" s="51"/>
      <c r="E3857" s="29"/>
      <c r="F3857" s="70"/>
      <c r="G3857" s="67"/>
      <c r="H3857" s="67"/>
      <c r="I3857" s="70"/>
      <c r="J3857"/>
      <c r="K3857"/>
      <c r="L3857" s="58"/>
      <c r="M3857" s="58"/>
      <c r="N3857" s="58"/>
      <c r="O3857" s="58"/>
    </row>
    <row r="3858" spans="1:15" s="50" customFormat="1">
      <c r="A3858" s="62" t="str">
        <f>IF(Tabela3[[#This Row],[GOL CASA]]&lt;&gt;"",1,"")</f>
        <v/>
      </c>
      <c r="B3858" s="49">
        <f t="shared" si="60"/>
        <v>3533</v>
      </c>
      <c r="C3858" s="50" t="s">
        <v>119</v>
      </c>
      <c r="D3858" s="51"/>
      <c r="E3858" s="29"/>
      <c r="F3858" s="70"/>
      <c r="G3858" s="67"/>
      <c r="H3858" s="67"/>
      <c r="I3858" s="70"/>
      <c r="J3858"/>
      <c r="K3858"/>
      <c r="L3858" s="58"/>
      <c r="M3858" s="58"/>
      <c r="N3858" s="58"/>
      <c r="O3858" s="58"/>
    </row>
    <row r="3859" spans="1:15" s="50" customFormat="1">
      <c r="A3859" s="62" t="str">
        <f>IF(Tabela3[[#This Row],[GOL CASA]]&lt;&gt;"",1,"")</f>
        <v/>
      </c>
      <c r="B3859" s="49">
        <f t="shared" si="60"/>
        <v>3534</v>
      </c>
      <c r="C3859" s="50" t="s">
        <v>119</v>
      </c>
      <c r="D3859" s="51"/>
      <c r="E3859" s="29"/>
      <c r="F3859" s="70"/>
      <c r="G3859" s="67"/>
      <c r="H3859" s="67"/>
      <c r="I3859" s="70"/>
      <c r="J3859"/>
      <c r="K3859"/>
      <c r="L3859" s="58"/>
      <c r="M3859" s="58"/>
      <c r="N3859" s="58"/>
      <c r="O3859" s="58"/>
    </row>
    <row r="3860" spans="1:15" s="50" customFormat="1">
      <c r="A3860" s="62" t="str">
        <f>IF(Tabela3[[#This Row],[GOL CASA]]&lt;&gt;"",1,"")</f>
        <v/>
      </c>
      <c r="B3860" s="49">
        <f t="shared" si="60"/>
        <v>3535</v>
      </c>
      <c r="C3860" s="50" t="s">
        <v>119</v>
      </c>
      <c r="D3860" s="51"/>
      <c r="E3860" s="29"/>
      <c r="F3860" s="70"/>
      <c r="G3860" s="67"/>
      <c r="H3860" s="67"/>
      <c r="I3860" s="70"/>
      <c r="J3860"/>
      <c r="K3860"/>
      <c r="L3860" s="58"/>
      <c r="M3860" s="58"/>
      <c r="N3860" s="58"/>
      <c r="O3860" s="58"/>
    </row>
    <row r="3861" spans="1:15" s="50" customFormat="1">
      <c r="A3861" s="62" t="str">
        <f>IF(Tabela3[[#This Row],[GOL CASA]]&lt;&gt;"",1,"")</f>
        <v/>
      </c>
      <c r="B3861" s="49">
        <f t="shared" si="60"/>
        <v>3536</v>
      </c>
      <c r="C3861" s="50" t="s">
        <v>119</v>
      </c>
      <c r="D3861" s="51"/>
      <c r="E3861" s="29"/>
      <c r="F3861" s="70"/>
      <c r="G3861" s="67"/>
      <c r="H3861" s="67"/>
      <c r="I3861" s="70"/>
      <c r="J3861"/>
      <c r="K3861"/>
      <c r="L3861" s="58"/>
      <c r="M3861" s="58"/>
      <c r="N3861" s="58"/>
      <c r="O3861" s="58"/>
    </row>
    <row r="3862" spans="1:15" s="50" customFormat="1">
      <c r="A3862" s="62" t="str">
        <f>IF(Tabela3[[#This Row],[GOL CASA]]&lt;&gt;"",1,"")</f>
        <v/>
      </c>
      <c r="B3862" s="49">
        <f t="shared" si="60"/>
        <v>3537</v>
      </c>
      <c r="C3862" s="50" t="s">
        <v>119</v>
      </c>
      <c r="D3862" s="51"/>
      <c r="E3862" s="29"/>
      <c r="F3862" s="70"/>
      <c r="G3862" s="67"/>
      <c r="H3862" s="67"/>
      <c r="I3862" s="70"/>
      <c r="J3862"/>
      <c r="K3862"/>
      <c r="L3862" s="58"/>
      <c r="M3862" s="58"/>
      <c r="N3862" s="58"/>
      <c r="O3862" s="58"/>
    </row>
    <row r="3863" spans="1:15" s="50" customFormat="1">
      <c r="A3863" s="62" t="str">
        <f>IF(Tabela3[[#This Row],[GOL CASA]]&lt;&gt;"",1,"")</f>
        <v/>
      </c>
      <c r="B3863" s="49">
        <f t="shared" si="60"/>
        <v>3538</v>
      </c>
      <c r="C3863" s="50" t="s">
        <v>119</v>
      </c>
      <c r="D3863" s="51"/>
      <c r="E3863" s="29"/>
      <c r="F3863" s="70"/>
      <c r="G3863" s="67"/>
      <c r="H3863" s="67"/>
      <c r="I3863" s="70"/>
      <c r="J3863"/>
      <c r="K3863"/>
      <c r="L3863" s="58"/>
      <c r="M3863" s="58"/>
      <c r="N3863" s="58"/>
      <c r="O3863" s="58"/>
    </row>
    <row r="3864" spans="1:15" s="50" customFormat="1">
      <c r="A3864" s="62" t="str">
        <f>IF(Tabela3[[#This Row],[GOL CASA]]&lt;&gt;"",1,"")</f>
        <v/>
      </c>
      <c r="B3864" s="49">
        <f t="shared" si="60"/>
        <v>3539</v>
      </c>
      <c r="C3864" s="50" t="s">
        <v>119</v>
      </c>
      <c r="D3864" s="51"/>
      <c r="E3864" s="29"/>
      <c r="F3864" s="70"/>
      <c r="G3864" s="67"/>
      <c r="H3864" s="67"/>
      <c r="I3864" s="70"/>
      <c r="J3864"/>
      <c r="K3864"/>
      <c r="L3864" s="58"/>
      <c r="M3864" s="58"/>
      <c r="N3864" s="58"/>
      <c r="O3864" s="58"/>
    </row>
    <row r="3865" spans="1:15" s="50" customFormat="1">
      <c r="A3865" s="62" t="str">
        <f>IF(Tabela3[[#This Row],[GOL CASA]]&lt;&gt;"",1,"")</f>
        <v/>
      </c>
      <c r="B3865" s="49">
        <f t="shared" si="60"/>
        <v>3540</v>
      </c>
      <c r="C3865" s="50" t="s">
        <v>119</v>
      </c>
      <c r="D3865" s="51"/>
      <c r="E3865" s="29"/>
      <c r="F3865" s="70"/>
      <c r="G3865" s="67"/>
      <c r="H3865" s="67"/>
      <c r="I3865" s="70"/>
      <c r="J3865"/>
      <c r="K3865"/>
      <c r="L3865" s="58"/>
      <c r="M3865" s="58"/>
      <c r="N3865" s="58"/>
      <c r="O3865" s="58"/>
    </row>
    <row r="3866" spans="1:15" s="50" customFormat="1">
      <c r="A3866" s="62" t="str">
        <f>IF(Tabela3[[#This Row],[GOL CASA]]&lt;&gt;"",1,"")</f>
        <v/>
      </c>
      <c r="B3866" s="49">
        <f t="shared" si="60"/>
        <v>3541</v>
      </c>
      <c r="C3866" s="50" t="s">
        <v>119</v>
      </c>
      <c r="D3866" s="51"/>
      <c r="E3866" s="29"/>
      <c r="F3866" s="70"/>
      <c r="G3866" s="67"/>
      <c r="H3866" s="67"/>
      <c r="I3866" s="70"/>
      <c r="J3866"/>
      <c r="K3866"/>
      <c r="L3866" s="58"/>
      <c r="M3866" s="58"/>
      <c r="N3866" s="58"/>
      <c r="O3866" s="58"/>
    </row>
    <row r="3867" spans="1:15" s="50" customFormat="1">
      <c r="A3867" s="62" t="str">
        <f>IF(Tabela3[[#This Row],[GOL CASA]]&lt;&gt;"",1,"")</f>
        <v/>
      </c>
      <c r="B3867" s="49">
        <f t="shared" si="60"/>
        <v>3542</v>
      </c>
      <c r="C3867" s="50" t="s">
        <v>119</v>
      </c>
      <c r="D3867" s="51"/>
      <c r="E3867" s="29"/>
      <c r="F3867" s="70"/>
      <c r="G3867" s="67"/>
      <c r="H3867" s="67"/>
      <c r="I3867" s="70"/>
      <c r="J3867"/>
      <c r="K3867"/>
      <c r="L3867" s="58"/>
      <c r="M3867" s="58"/>
      <c r="N3867" s="58"/>
      <c r="O3867" s="58"/>
    </row>
    <row r="3868" spans="1:15" s="50" customFormat="1">
      <c r="A3868" s="62" t="str">
        <f>IF(Tabela3[[#This Row],[GOL CASA]]&lt;&gt;"",1,"")</f>
        <v/>
      </c>
      <c r="B3868" s="49">
        <f t="shared" si="60"/>
        <v>3543</v>
      </c>
      <c r="C3868" s="50" t="s">
        <v>119</v>
      </c>
      <c r="D3868" s="51"/>
      <c r="E3868" s="29"/>
      <c r="F3868" s="70"/>
      <c r="G3868" s="67"/>
      <c r="H3868" s="67"/>
      <c r="I3868" s="70"/>
      <c r="J3868"/>
      <c r="K3868"/>
      <c r="L3868" s="58"/>
      <c r="M3868" s="58"/>
      <c r="N3868" s="58"/>
      <c r="O3868" s="58"/>
    </row>
    <row r="3869" spans="1:15" s="50" customFormat="1">
      <c r="A3869" s="62" t="str">
        <f>IF(Tabela3[[#This Row],[GOL CASA]]&lt;&gt;"",1,"")</f>
        <v/>
      </c>
      <c r="B3869" s="49">
        <f t="shared" si="60"/>
        <v>3544</v>
      </c>
      <c r="C3869" s="50" t="s">
        <v>119</v>
      </c>
      <c r="D3869" s="51"/>
      <c r="E3869" s="29"/>
      <c r="F3869" s="70"/>
      <c r="G3869" s="67"/>
      <c r="H3869" s="67"/>
      <c r="I3869" s="70"/>
      <c r="J3869"/>
      <c r="K3869"/>
      <c r="L3869" s="58"/>
      <c r="M3869" s="58"/>
      <c r="N3869" s="58"/>
      <c r="O3869" s="58"/>
    </row>
    <row r="3870" spans="1:15" s="50" customFormat="1">
      <c r="A3870" s="62" t="str">
        <f>IF(Tabela3[[#This Row],[GOL CASA]]&lt;&gt;"",1,"")</f>
        <v/>
      </c>
      <c r="B3870" s="49">
        <f t="shared" si="60"/>
        <v>3545</v>
      </c>
      <c r="C3870" s="50" t="s">
        <v>119</v>
      </c>
      <c r="D3870" s="51"/>
      <c r="E3870" s="29"/>
      <c r="F3870" s="70"/>
      <c r="G3870" s="67"/>
      <c r="H3870" s="67"/>
      <c r="I3870" s="70"/>
      <c r="J3870"/>
      <c r="K3870"/>
      <c r="L3870" s="58"/>
      <c r="M3870" s="58"/>
      <c r="N3870" s="58"/>
      <c r="O3870" s="58"/>
    </row>
    <row r="3871" spans="1:15" s="50" customFormat="1">
      <c r="A3871" s="62" t="str">
        <f>IF(Tabela3[[#This Row],[GOL CASA]]&lt;&gt;"",1,"")</f>
        <v/>
      </c>
      <c r="B3871" s="49">
        <f t="shared" si="60"/>
        <v>3546</v>
      </c>
      <c r="C3871" s="50" t="s">
        <v>119</v>
      </c>
      <c r="D3871" s="51"/>
      <c r="E3871" s="29"/>
      <c r="F3871" s="70"/>
      <c r="G3871" s="67"/>
      <c r="H3871" s="67"/>
      <c r="I3871" s="70"/>
      <c r="J3871"/>
      <c r="K3871"/>
      <c r="L3871" s="58"/>
      <c r="M3871" s="58"/>
      <c r="N3871" s="58"/>
      <c r="O3871" s="58"/>
    </row>
    <row r="3872" spans="1:15" s="50" customFormat="1">
      <c r="A3872" s="62" t="str">
        <f>IF(Tabela3[[#This Row],[GOL CASA]]&lt;&gt;"",1,"")</f>
        <v/>
      </c>
      <c r="B3872" s="49">
        <f t="shared" si="60"/>
        <v>3547</v>
      </c>
      <c r="C3872" s="50" t="s">
        <v>119</v>
      </c>
      <c r="D3872" s="51"/>
      <c r="E3872" s="29"/>
      <c r="F3872" s="70"/>
      <c r="G3872" s="67"/>
      <c r="H3872" s="67"/>
      <c r="I3872" s="70"/>
      <c r="J3872"/>
      <c r="K3872"/>
      <c r="L3872" s="58"/>
      <c r="M3872" s="58"/>
      <c r="N3872" s="58"/>
      <c r="O3872" s="58"/>
    </row>
    <row r="3873" spans="1:15" s="50" customFormat="1">
      <c r="A3873" s="62" t="str">
        <f>IF(Tabela3[[#This Row],[GOL CASA]]&lt;&gt;"",1,"")</f>
        <v/>
      </c>
      <c r="B3873" s="49">
        <f t="shared" si="60"/>
        <v>3548</v>
      </c>
      <c r="C3873" s="50" t="s">
        <v>119</v>
      </c>
      <c r="D3873" s="51"/>
      <c r="E3873" s="29"/>
      <c r="F3873" s="70"/>
      <c r="G3873" s="67"/>
      <c r="H3873" s="67"/>
      <c r="I3873" s="70"/>
      <c r="J3873"/>
      <c r="K3873"/>
      <c r="L3873" s="58"/>
      <c r="M3873" s="58"/>
      <c r="N3873" s="58"/>
      <c r="O3873" s="58"/>
    </row>
    <row r="3874" spans="1:15" s="50" customFormat="1">
      <c r="A3874" s="62" t="str">
        <f>IF(Tabela3[[#This Row],[GOL CASA]]&lt;&gt;"",1,"")</f>
        <v/>
      </c>
      <c r="B3874" s="49">
        <f t="shared" si="60"/>
        <v>3549</v>
      </c>
      <c r="C3874" s="50" t="s">
        <v>119</v>
      </c>
      <c r="D3874" s="51"/>
      <c r="E3874" s="29"/>
      <c r="F3874" s="70"/>
      <c r="G3874" s="67"/>
      <c r="H3874" s="67"/>
      <c r="I3874" s="70"/>
      <c r="J3874"/>
      <c r="K3874"/>
      <c r="L3874" s="58"/>
      <c r="M3874" s="58"/>
      <c r="N3874" s="58"/>
      <c r="O3874" s="58"/>
    </row>
    <row r="3875" spans="1:15" s="50" customFormat="1">
      <c r="A3875" s="62" t="str">
        <f>IF(Tabela3[[#This Row],[GOL CASA]]&lt;&gt;"",1,"")</f>
        <v/>
      </c>
      <c r="B3875" s="49">
        <f t="shared" si="60"/>
        <v>3550</v>
      </c>
      <c r="C3875" s="50" t="s">
        <v>119</v>
      </c>
      <c r="D3875" s="51"/>
      <c r="E3875" s="29"/>
      <c r="F3875" s="70"/>
      <c r="G3875" s="67"/>
      <c r="H3875" s="67"/>
      <c r="I3875" s="70"/>
      <c r="J3875"/>
      <c r="K3875"/>
      <c r="L3875" s="58"/>
      <c r="M3875" s="58"/>
      <c r="N3875" s="58"/>
      <c r="O3875" s="58"/>
    </row>
    <row r="3876" spans="1:15" s="50" customFormat="1">
      <c r="A3876" s="62" t="str">
        <f>IF(Tabela3[[#This Row],[GOL CASA]]&lt;&gt;"",1,"")</f>
        <v/>
      </c>
      <c r="B3876" s="49">
        <f t="shared" si="60"/>
        <v>3551</v>
      </c>
      <c r="C3876" s="50" t="s">
        <v>119</v>
      </c>
      <c r="D3876" s="51"/>
      <c r="E3876" s="29"/>
      <c r="F3876" s="70"/>
      <c r="G3876" s="67"/>
      <c r="H3876" s="67"/>
      <c r="I3876" s="70"/>
      <c r="J3876"/>
      <c r="K3876"/>
      <c r="L3876" s="58"/>
      <c r="M3876" s="58"/>
      <c r="N3876" s="58"/>
      <c r="O3876" s="58"/>
    </row>
    <row r="3877" spans="1:15" s="50" customFormat="1">
      <c r="A3877" s="62" t="str">
        <f>IF(Tabela3[[#This Row],[GOL CASA]]&lt;&gt;"",1,"")</f>
        <v/>
      </c>
      <c r="B3877" s="49">
        <f t="shared" si="60"/>
        <v>3552</v>
      </c>
      <c r="C3877" s="50" t="s">
        <v>119</v>
      </c>
      <c r="D3877" s="51"/>
      <c r="E3877" s="29"/>
      <c r="F3877" s="70"/>
      <c r="G3877" s="67"/>
      <c r="H3877" s="67"/>
      <c r="I3877" s="70"/>
      <c r="J3877"/>
      <c r="K3877"/>
      <c r="L3877" s="58"/>
      <c r="M3877" s="58"/>
      <c r="N3877" s="58"/>
      <c r="O3877" s="58"/>
    </row>
    <row r="3878" spans="1:15" s="50" customFormat="1">
      <c r="A3878" s="62" t="str">
        <f>IF(Tabela3[[#This Row],[GOL CASA]]&lt;&gt;"",1,"")</f>
        <v/>
      </c>
      <c r="B3878" s="49">
        <f t="shared" si="60"/>
        <v>3553</v>
      </c>
      <c r="C3878" s="50" t="s">
        <v>119</v>
      </c>
      <c r="D3878" s="51"/>
      <c r="E3878" s="29"/>
      <c r="F3878" s="70"/>
      <c r="G3878" s="67"/>
      <c r="H3878" s="67"/>
      <c r="I3878" s="70"/>
      <c r="J3878"/>
      <c r="K3878"/>
      <c r="L3878" s="58"/>
      <c r="M3878" s="58"/>
      <c r="N3878" s="58"/>
      <c r="O3878" s="58"/>
    </row>
    <row r="3879" spans="1:15" s="50" customFormat="1">
      <c r="A3879" s="62" t="str">
        <f>IF(Tabela3[[#This Row],[GOL CASA]]&lt;&gt;"",1,"")</f>
        <v/>
      </c>
      <c r="B3879" s="49">
        <f t="shared" si="60"/>
        <v>3554</v>
      </c>
      <c r="C3879" s="50" t="s">
        <v>119</v>
      </c>
      <c r="D3879" s="51"/>
      <c r="E3879" s="29"/>
      <c r="F3879" s="70"/>
      <c r="G3879" s="67"/>
      <c r="H3879" s="67"/>
      <c r="I3879" s="70"/>
      <c r="J3879"/>
      <c r="K3879"/>
      <c r="L3879" s="58"/>
      <c r="M3879" s="58"/>
      <c r="N3879" s="58"/>
      <c r="O3879" s="58"/>
    </row>
    <row r="3880" spans="1:15" s="50" customFormat="1">
      <c r="A3880" s="62" t="str">
        <f>IF(Tabela3[[#This Row],[GOL CASA]]&lt;&gt;"",1,"")</f>
        <v/>
      </c>
      <c r="B3880" s="49">
        <f t="shared" si="60"/>
        <v>3555</v>
      </c>
      <c r="C3880" s="50" t="s">
        <v>119</v>
      </c>
      <c r="D3880" s="51"/>
      <c r="E3880" s="29"/>
      <c r="F3880" s="70"/>
      <c r="G3880" s="67"/>
      <c r="H3880" s="67"/>
      <c r="I3880" s="70"/>
      <c r="J3880"/>
      <c r="K3880"/>
      <c r="L3880" s="58"/>
      <c r="M3880" s="58"/>
      <c r="N3880" s="58"/>
      <c r="O3880" s="58"/>
    </row>
    <row r="3881" spans="1:15" s="50" customFormat="1">
      <c r="A3881" s="62" t="str">
        <f>IF(Tabela3[[#This Row],[GOL CASA]]&lt;&gt;"",1,"")</f>
        <v/>
      </c>
      <c r="B3881" s="49">
        <f t="shared" si="60"/>
        <v>3556</v>
      </c>
      <c r="C3881" s="50" t="s">
        <v>119</v>
      </c>
      <c r="D3881" s="51"/>
      <c r="E3881" s="29"/>
      <c r="F3881" s="70"/>
      <c r="G3881" s="67"/>
      <c r="H3881" s="67"/>
      <c r="I3881" s="70"/>
      <c r="J3881"/>
      <c r="K3881"/>
      <c r="L3881" s="58"/>
      <c r="M3881" s="58"/>
      <c r="N3881" s="58"/>
      <c r="O3881" s="58"/>
    </row>
    <row r="3882" spans="1:15" s="50" customFormat="1">
      <c r="A3882" s="62" t="str">
        <f>IF(Tabela3[[#This Row],[GOL CASA]]&lt;&gt;"",1,"")</f>
        <v/>
      </c>
      <c r="B3882" s="49">
        <f t="shared" si="60"/>
        <v>3557</v>
      </c>
      <c r="C3882" s="50" t="s">
        <v>119</v>
      </c>
      <c r="D3882" s="51"/>
      <c r="E3882" s="29"/>
      <c r="F3882" s="70"/>
      <c r="G3882" s="67"/>
      <c r="H3882" s="67"/>
      <c r="I3882" s="70"/>
      <c r="J3882"/>
      <c r="K3882"/>
      <c r="L3882" s="58"/>
      <c r="M3882" s="58"/>
      <c r="N3882" s="58"/>
      <c r="O3882" s="58"/>
    </row>
    <row r="3883" spans="1:15" s="50" customFormat="1">
      <c r="A3883" s="62" t="str">
        <f>IF(Tabela3[[#This Row],[GOL CASA]]&lt;&gt;"",1,"")</f>
        <v/>
      </c>
      <c r="B3883" s="49">
        <f t="shared" si="60"/>
        <v>3558</v>
      </c>
      <c r="C3883" s="50" t="s">
        <v>119</v>
      </c>
      <c r="D3883" s="51"/>
      <c r="E3883" s="29"/>
      <c r="F3883" s="70"/>
      <c r="G3883" s="67"/>
      <c r="H3883" s="67"/>
      <c r="I3883" s="70"/>
      <c r="J3883"/>
      <c r="K3883"/>
      <c r="L3883" s="58"/>
      <c r="M3883" s="58"/>
      <c r="N3883" s="58"/>
      <c r="O3883" s="58"/>
    </row>
    <row r="3884" spans="1:15" s="50" customFormat="1">
      <c r="A3884" s="62" t="str">
        <f>IF(Tabela3[[#This Row],[GOL CASA]]&lt;&gt;"",1,"")</f>
        <v/>
      </c>
      <c r="B3884" s="49">
        <f t="shared" si="60"/>
        <v>3559</v>
      </c>
      <c r="C3884" s="50" t="s">
        <v>119</v>
      </c>
      <c r="D3884" s="51"/>
      <c r="E3884" s="29"/>
      <c r="F3884" s="70"/>
      <c r="G3884" s="67"/>
      <c r="H3884" s="67"/>
      <c r="I3884" s="70"/>
      <c r="J3884"/>
      <c r="K3884"/>
      <c r="L3884" s="58"/>
      <c r="M3884" s="58"/>
      <c r="N3884" s="58"/>
      <c r="O3884" s="58"/>
    </row>
    <row r="3885" spans="1:15" s="50" customFormat="1">
      <c r="A3885" s="62" t="str">
        <f>IF(Tabela3[[#This Row],[GOL CASA]]&lt;&gt;"",1,"")</f>
        <v/>
      </c>
      <c r="B3885" s="49">
        <f t="shared" si="60"/>
        <v>3560</v>
      </c>
      <c r="C3885" s="50" t="s">
        <v>119</v>
      </c>
      <c r="D3885" s="51"/>
      <c r="E3885" s="29"/>
      <c r="F3885" s="70"/>
      <c r="G3885" s="67"/>
      <c r="H3885" s="67"/>
      <c r="I3885" s="70"/>
      <c r="J3885"/>
      <c r="K3885"/>
      <c r="L3885" s="58"/>
      <c r="M3885" s="58"/>
      <c r="N3885" s="58"/>
      <c r="O3885" s="58"/>
    </row>
    <row r="3886" spans="1:15" s="50" customFormat="1">
      <c r="A3886" s="62" t="str">
        <f>IF(Tabela3[[#This Row],[GOL CASA]]&lt;&gt;"",1,"")</f>
        <v/>
      </c>
      <c r="B3886" s="49">
        <f t="shared" si="60"/>
        <v>3561</v>
      </c>
      <c r="C3886" s="50" t="s">
        <v>119</v>
      </c>
      <c r="D3886" s="51"/>
      <c r="E3886" s="29"/>
      <c r="F3886" s="70"/>
      <c r="G3886" s="67"/>
      <c r="H3886" s="67"/>
      <c r="I3886" s="70"/>
      <c r="J3886"/>
      <c r="K3886"/>
      <c r="L3886" s="58"/>
      <c r="M3886" s="58"/>
      <c r="N3886" s="58"/>
      <c r="O3886" s="58"/>
    </row>
    <row r="3887" spans="1:15" s="50" customFormat="1">
      <c r="A3887" s="62" t="str">
        <f>IF(Tabela3[[#This Row],[GOL CASA]]&lt;&gt;"",1,"")</f>
        <v/>
      </c>
      <c r="B3887" s="49">
        <f t="shared" si="60"/>
        <v>3562</v>
      </c>
      <c r="C3887" s="50" t="s">
        <v>119</v>
      </c>
      <c r="D3887" s="51"/>
      <c r="E3887" s="29"/>
      <c r="F3887" s="70"/>
      <c r="G3887" s="67"/>
      <c r="H3887" s="67"/>
      <c r="I3887" s="70"/>
      <c r="J3887"/>
      <c r="K3887"/>
      <c r="L3887" s="58"/>
      <c r="M3887" s="58"/>
      <c r="N3887" s="58"/>
      <c r="O3887" s="58"/>
    </row>
    <row r="3888" spans="1:15" s="50" customFormat="1">
      <c r="A3888" s="62" t="str">
        <f>IF(Tabela3[[#This Row],[GOL CASA]]&lt;&gt;"",1,"")</f>
        <v/>
      </c>
      <c r="B3888" s="49">
        <f t="shared" si="60"/>
        <v>3563</v>
      </c>
      <c r="C3888" s="50" t="s">
        <v>119</v>
      </c>
      <c r="D3888" s="51"/>
      <c r="E3888" s="29"/>
      <c r="F3888" s="70"/>
      <c r="G3888" s="67"/>
      <c r="H3888" s="67"/>
      <c r="I3888" s="70"/>
      <c r="J3888"/>
      <c r="K3888"/>
      <c r="L3888" s="58"/>
      <c r="M3888" s="58"/>
      <c r="N3888" s="58"/>
      <c r="O3888" s="58"/>
    </row>
    <row r="3889" spans="1:15" s="50" customFormat="1">
      <c r="A3889" s="62" t="str">
        <f>IF(Tabela3[[#This Row],[GOL CASA]]&lt;&gt;"",1,"")</f>
        <v/>
      </c>
      <c r="B3889" s="49">
        <f t="shared" si="60"/>
        <v>3564</v>
      </c>
      <c r="C3889" s="50" t="s">
        <v>119</v>
      </c>
      <c r="D3889" s="51"/>
      <c r="E3889" s="29"/>
      <c r="F3889" s="70"/>
      <c r="G3889" s="67"/>
      <c r="H3889" s="67"/>
      <c r="I3889" s="70"/>
      <c r="J3889"/>
      <c r="K3889"/>
      <c r="L3889" s="58"/>
      <c r="M3889" s="58"/>
      <c r="N3889" s="58"/>
      <c r="O3889" s="58"/>
    </row>
    <row r="3890" spans="1:15" s="50" customFormat="1">
      <c r="A3890" s="62" t="str">
        <f>IF(Tabela3[[#This Row],[GOL CASA]]&lt;&gt;"",1,"")</f>
        <v/>
      </c>
      <c r="B3890" s="49">
        <f t="shared" si="60"/>
        <v>3565</v>
      </c>
      <c r="C3890" s="50" t="s">
        <v>119</v>
      </c>
      <c r="D3890" s="51"/>
      <c r="E3890" s="29"/>
      <c r="F3890" s="70"/>
      <c r="G3890" s="67"/>
      <c r="H3890" s="67"/>
      <c r="I3890" s="70"/>
      <c r="J3890"/>
      <c r="K3890"/>
      <c r="L3890" s="58"/>
      <c r="M3890" s="58"/>
      <c r="N3890" s="58"/>
      <c r="O3890" s="58"/>
    </row>
    <row r="3891" spans="1:15" s="50" customFormat="1">
      <c r="A3891" s="62" t="str">
        <f>IF(Tabela3[[#This Row],[GOL CASA]]&lt;&gt;"",1,"")</f>
        <v/>
      </c>
      <c r="B3891" s="49">
        <f t="shared" si="60"/>
        <v>3566</v>
      </c>
      <c r="C3891" s="50" t="s">
        <v>119</v>
      </c>
      <c r="D3891" s="51"/>
      <c r="E3891" s="29"/>
      <c r="F3891" s="70"/>
      <c r="G3891" s="67"/>
      <c r="H3891" s="67"/>
      <c r="I3891" s="70"/>
      <c r="J3891"/>
      <c r="K3891"/>
      <c r="L3891" s="58"/>
      <c r="M3891" s="58"/>
      <c r="N3891" s="58"/>
      <c r="O3891" s="58"/>
    </row>
    <row r="3892" spans="1:15" s="50" customFormat="1">
      <c r="A3892" s="62" t="str">
        <f>IF(Tabela3[[#This Row],[GOL CASA]]&lt;&gt;"",1,"")</f>
        <v/>
      </c>
      <c r="B3892" s="49">
        <f t="shared" si="60"/>
        <v>3567</v>
      </c>
      <c r="C3892" s="50" t="s">
        <v>119</v>
      </c>
      <c r="D3892" s="51"/>
      <c r="E3892" s="29"/>
      <c r="F3892" s="70"/>
      <c r="G3892" s="67"/>
      <c r="H3892" s="67"/>
      <c r="I3892" s="70"/>
      <c r="J3892"/>
      <c r="K3892"/>
      <c r="L3892" s="58"/>
      <c r="M3892" s="58"/>
      <c r="N3892" s="58"/>
      <c r="O3892" s="58"/>
    </row>
    <row r="3893" spans="1:15" s="50" customFormat="1">
      <c r="A3893" s="62" t="str">
        <f>IF(Tabela3[[#This Row],[GOL CASA]]&lt;&gt;"",1,"")</f>
        <v/>
      </c>
      <c r="B3893" s="49">
        <f t="shared" si="60"/>
        <v>3568</v>
      </c>
      <c r="C3893" s="50" t="s">
        <v>119</v>
      </c>
      <c r="D3893" s="51"/>
      <c r="E3893" s="29"/>
      <c r="F3893" s="70"/>
      <c r="G3893" s="67"/>
      <c r="H3893" s="67"/>
      <c r="I3893" s="70"/>
      <c r="J3893"/>
      <c r="K3893"/>
      <c r="L3893" s="58"/>
      <c r="M3893" s="58"/>
      <c r="N3893" s="58"/>
      <c r="O3893" s="58"/>
    </row>
    <row r="3894" spans="1:15" s="50" customFormat="1">
      <c r="A3894" s="62" t="str">
        <f>IF(Tabela3[[#This Row],[GOL CASA]]&lt;&gt;"",1,"")</f>
        <v/>
      </c>
      <c r="B3894" s="49">
        <f t="shared" si="60"/>
        <v>3569</v>
      </c>
      <c r="C3894" s="50" t="s">
        <v>119</v>
      </c>
      <c r="D3894" s="51"/>
      <c r="E3894" s="29"/>
      <c r="F3894" s="70"/>
      <c r="G3894" s="67"/>
      <c r="H3894" s="67"/>
      <c r="I3894" s="70"/>
      <c r="J3894"/>
      <c r="K3894"/>
      <c r="L3894" s="58"/>
      <c r="M3894" s="58"/>
      <c r="N3894" s="58"/>
      <c r="O3894" s="58"/>
    </row>
    <row r="3895" spans="1:15" s="50" customFormat="1">
      <c r="A3895" s="62" t="str">
        <f>IF(Tabela3[[#This Row],[GOL CASA]]&lt;&gt;"",1,"")</f>
        <v/>
      </c>
      <c r="B3895" s="49">
        <f t="shared" si="60"/>
        <v>3570</v>
      </c>
      <c r="C3895" s="50" t="s">
        <v>119</v>
      </c>
      <c r="D3895" s="51"/>
      <c r="E3895" s="29"/>
      <c r="F3895" s="70"/>
      <c r="G3895" s="67"/>
      <c r="H3895" s="67"/>
      <c r="I3895" s="70"/>
      <c r="J3895"/>
      <c r="K3895"/>
      <c r="L3895" s="58"/>
      <c r="M3895" s="58"/>
      <c r="N3895" s="58"/>
      <c r="O3895" s="58"/>
    </row>
    <row r="3896" spans="1:15" s="50" customFormat="1">
      <c r="A3896" s="62" t="str">
        <f>IF(Tabela3[[#This Row],[GOL CASA]]&lt;&gt;"",1,"")</f>
        <v/>
      </c>
      <c r="B3896" s="49">
        <f t="shared" si="60"/>
        <v>3571</v>
      </c>
      <c r="C3896" s="50" t="s">
        <v>119</v>
      </c>
      <c r="D3896" s="51"/>
      <c r="E3896" s="29"/>
      <c r="F3896" s="70"/>
      <c r="G3896" s="67"/>
      <c r="H3896" s="67"/>
      <c r="I3896" s="70"/>
      <c r="J3896"/>
      <c r="K3896"/>
      <c r="L3896" s="58"/>
      <c r="M3896" s="58"/>
      <c r="N3896" s="58"/>
      <c r="O3896" s="58"/>
    </row>
    <row r="3897" spans="1:15" s="50" customFormat="1">
      <c r="A3897" s="62" t="str">
        <f>IF(Tabela3[[#This Row],[GOL CASA]]&lt;&gt;"",1,"")</f>
        <v/>
      </c>
      <c r="B3897" s="49">
        <f t="shared" si="60"/>
        <v>3572</v>
      </c>
      <c r="C3897" s="50" t="s">
        <v>119</v>
      </c>
      <c r="D3897" s="51"/>
      <c r="E3897" s="29"/>
      <c r="F3897" s="70"/>
      <c r="G3897" s="67"/>
      <c r="H3897" s="67"/>
      <c r="I3897" s="70"/>
      <c r="J3897"/>
      <c r="K3897"/>
      <c r="L3897" s="58"/>
      <c r="M3897" s="58"/>
      <c r="N3897" s="58"/>
      <c r="O3897" s="58"/>
    </row>
    <row r="3898" spans="1:15" s="50" customFormat="1">
      <c r="A3898" s="62" t="str">
        <f>IF(Tabela3[[#This Row],[GOL CASA]]&lt;&gt;"",1,"")</f>
        <v/>
      </c>
      <c r="B3898" s="49">
        <f t="shared" si="60"/>
        <v>3573</v>
      </c>
      <c r="C3898" s="50" t="s">
        <v>119</v>
      </c>
      <c r="D3898" s="51"/>
      <c r="E3898" s="29"/>
      <c r="F3898" s="70"/>
      <c r="G3898" s="67"/>
      <c r="H3898" s="67"/>
      <c r="I3898" s="70"/>
      <c r="J3898"/>
      <c r="K3898"/>
      <c r="L3898" s="58"/>
      <c r="M3898" s="58"/>
      <c r="N3898" s="58"/>
      <c r="O3898" s="58"/>
    </row>
    <row r="3899" spans="1:15" s="50" customFormat="1">
      <c r="A3899" s="62" t="str">
        <f>IF(Tabela3[[#This Row],[GOL CASA]]&lt;&gt;"",1,"")</f>
        <v/>
      </c>
      <c r="B3899" s="49">
        <f t="shared" si="60"/>
        <v>3574</v>
      </c>
      <c r="C3899" s="50" t="s">
        <v>119</v>
      </c>
      <c r="D3899" s="51"/>
      <c r="E3899" s="29"/>
      <c r="F3899" s="70"/>
      <c r="G3899" s="67"/>
      <c r="H3899" s="67"/>
      <c r="I3899" s="70"/>
      <c r="J3899"/>
      <c r="K3899"/>
      <c r="L3899" s="58"/>
      <c r="M3899" s="58"/>
      <c r="N3899" s="58"/>
      <c r="O3899" s="58"/>
    </row>
    <row r="3900" spans="1:15" s="50" customFormat="1">
      <c r="A3900" s="62" t="str">
        <f>IF(Tabela3[[#This Row],[GOL CASA]]&lt;&gt;"",1,"")</f>
        <v/>
      </c>
      <c r="B3900" s="49">
        <f t="shared" si="60"/>
        <v>3575</v>
      </c>
      <c r="C3900" s="50" t="s">
        <v>119</v>
      </c>
      <c r="D3900" s="51"/>
      <c r="E3900" s="29"/>
      <c r="F3900" s="70"/>
      <c r="G3900" s="67"/>
      <c r="H3900" s="67"/>
      <c r="I3900" s="70"/>
      <c r="J3900"/>
      <c r="K3900"/>
      <c r="L3900" s="58"/>
      <c r="M3900" s="58"/>
      <c r="N3900" s="58"/>
      <c r="O3900" s="58"/>
    </row>
    <row r="3901" spans="1:15" s="50" customFormat="1">
      <c r="A3901" s="62" t="str">
        <f>IF(Tabela3[[#This Row],[GOL CASA]]&lt;&gt;"",1,"")</f>
        <v/>
      </c>
      <c r="B3901" s="49">
        <f t="shared" si="60"/>
        <v>3576</v>
      </c>
      <c r="C3901" s="50" t="s">
        <v>119</v>
      </c>
      <c r="D3901" s="51"/>
      <c r="E3901" s="29"/>
      <c r="F3901" s="70"/>
      <c r="G3901" s="67"/>
      <c r="H3901" s="67"/>
      <c r="I3901" s="70"/>
      <c r="J3901"/>
      <c r="K3901"/>
      <c r="L3901" s="58"/>
      <c r="M3901" s="58"/>
      <c r="N3901" s="58"/>
      <c r="O3901" s="58"/>
    </row>
    <row r="3902" spans="1:15" s="50" customFormat="1">
      <c r="A3902" s="62" t="str">
        <f>IF(Tabela3[[#This Row],[GOL CASA]]&lt;&gt;"",1,"")</f>
        <v/>
      </c>
      <c r="B3902" s="49">
        <f t="shared" si="60"/>
        <v>3577</v>
      </c>
      <c r="C3902" s="50" t="s">
        <v>119</v>
      </c>
      <c r="D3902" s="51"/>
      <c r="E3902" s="29"/>
      <c r="F3902" s="70"/>
      <c r="G3902" s="67"/>
      <c r="H3902" s="67"/>
      <c r="I3902" s="70"/>
      <c r="J3902"/>
      <c r="K3902"/>
      <c r="L3902" s="58"/>
      <c r="M3902" s="58"/>
      <c r="N3902" s="58"/>
      <c r="O3902" s="58"/>
    </row>
    <row r="3903" spans="1:15" s="50" customFormat="1">
      <c r="A3903" s="62" t="str">
        <f>IF(Tabela3[[#This Row],[GOL CASA]]&lt;&gt;"",1,"")</f>
        <v/>
      </c>
      <c r="B3903" s="49">
        <f t="shared" si="60"/>
        <v>3578</v>
      </c>
      <c r="C3903" s="50" t="s">
        <v>119</v>
      </c>
      <c r="D3903" s="51"/>
      <c r="E3903" s="29"/>
      <c r="F3903" s="70"/>
      <c r="G3903" s="67"/>
      <c r="H3903" s="67"/>
      <c r="I3903" s="70"/>
      <c r="J3903"/>
      <c r="K3903"/>
      <c r="L3903" s="58"/>
      <c r="M3903" s="58"/>
      <c r="N3903" s="58"/>
      <c r="O3903" s="58"/>
    </row>
    <row r="3904" spans="1:15" s="50" customFormat="1">
      <c r="A3904" s="62" t="str">
        <f>IF(Tabela3[[#This Row],[GOL CASA]]&lt;&gt;"",1,"")</f>
        <v/>
      </c>
      <c r="B3904" s="49">
        <f t="shared" si="60"/>
        <v>3579</v>
      </c>
      <c r="C3904" s="50" t="s">
        <v>119</v>
      </c>
      <c r="D3904" s="51"/>
      <c r="E3904" s="29"/>
      <c r="F3904" s="70"/>
      <c r="G3904" s="67"/>
      <c r="H3904" s="67"/>
      <c r="I3904" s="70"/>
      <c r="J3904"/>
      <c r="K3904"/>
      <c r="L3904" s="58"/>
      <c r="M3904" s="58"/>
      <c r="N3904" s="58"/>
      <c r="O3904" s="58"/>
    </row>
    <row r="3905" spans="1:15" s="50" customFormat="1">
      <c r="A3905" s="62" t="str">
        <f>IF(Tabela3[[#This Row],[GOL CASA]]&lt;&gt;"",1,"")</f>
        <v/>
      </c>
      <c r="B3905" s="49">
        <f t="shared" si="60"/>
        <v>3580</v>
      </c>
      <c r="C3905" s="50" t="s">
        <v>119</v>
      </c>
      <c r="D3905" s="51"/>
      <c r="E3905" s="29"/>
      <c r="F3905" s="70"/>
      <c r="G3905" s="67"/>
      <c r="H3905" s="67"/>
      <c r="I3905" s="70"/>
      <c r="J3905"/>
      <c r="K3905"/>
      <c r="L3905" s="58"/>
      <c r="M3905" s="58"/>
      <c r="N3905" s="58"/>
      <c r="O3905" s="58"/>
    </row>
    <row r="3906" spans="1:15" s="50" customFormat="1">
      <c r="A3906" s="62" t="str">
        <f>IF(Tabela3[[#This Row],[GOL CASA]]&lt;&gt;"",1,"")</f>
        <v/>
      </c>
      <c r="B3906" s="49">
        <f t="shared" si="60"/>
        <v>3581</v>
      </c>
      <c r="C3906" s="50" t="s">
        <v>119</v>
      </c>
      <c r="D3906" s="51"/>
      <c r="E3906" s="29"/>
      <c r="F3906" s="70"/>
      <c r="G3906" s="67"/>
      <c r="H3906" s="67"/>
      <c r="I3906" s="70"/>
      <c r="J3906"/>
      <c r="K3906"/>
      <c r="L3906" s="58"/>
      <c r="M3906" s="58"/>
      <c r="N3906" s="58"/>
      <c r="O3906" s="58"/>
    </row>
    <row r="3907" spans="1:15" s="50" customFormat="1">
      <c r="A3907" s="62" t="str">
        <f>IF(Tabela3[[#This Row],[GOL CASA]]&lt;&gt;"",1,"")</f>
        <v/>
      </c>
      <c r="B3907" s="49">
        <f t="shared" si="60"/>
        <v>3582</v>
      </c>
      <c r="C3907" s="50" t="s">
        <v>119</v>
      </c>
      <c r="D3907" s="51"/>
      <c r="E3907" s="29"/>
      <c r="F3907" s="70"/>
      <c r="G3907" s="67"/>
      <c r="H3907" s="67"/>
      <c r="I3907" s="70"/>
      <c r="J3907"/>
      <c r="K3907"/>
      <c r="L3907" s="58"/>
      <c r="M3907" s="58"/>
      <c r="N3907" s="58"/>
      <c r="O3907" s="58"/>
    </row>
    <row r="3908" spans="1:15" s="50" customFormat="1">
      <c r="A3908" s="62" t="str">
        <f>IF(Tabela3[[#This Row],[GOL CASA]]&lt;&gt;"",1,"")</f>
        <v/>
      </c>
      <c r="B3908" s="49">
        <f t="shared" si="60"/>
        <v>3583</v>
      </c>
      <c r="C3908" s="50" t="s">
        <v>119</v>
      </c>
      <c r="D3908" s="51"/>
      <c r="E3908" s="29"/>
      <c r="F3908" s="70"/>
      <c r="G3908" s="67"/>
      <c r="H3908" s="67"/>
      <c r="I3908" s="70"/>
      <c r="J3908"/>
      <c r="K3908"/>
      <c r="L3908" s="58"/>
      <c r="M3908" s="58"/>
      <c r="N3908" s="58"/>
      <c r="O3908" s="58"/>
    </row>
    <row r="3909" spans="1:15" s="50" customFormat="1">
      <c r="A3909" s="62" t="str">
        <f>IF(Tabela3[[#This Row],[GOL CASA]]&lt;&gt;"",1,"")</f>
        <v/>
      </c>
      <c r="B3909" s="49">
        <f t="shared" si="60"/>
        <v>3584</v>
      </c>
      <c r="C3909" s="50" t="s">
        <v>119</v>
      </c>
      <c r="D3909" s="51"/>
      <c r="E3909" s="29"/>
      <c r="F3909" s="70"/>
      <c r="G3909" s="67"/>
      <c r="H3909" s="67"/>
      <c r="I3909" s="70"/>
      <c r="J3909"/>
      <c r="K3909"/>
      <c r="L3909" s="58"/>
      <c r="M3909" s="58"/>
      <c r="N3909" s="58"/>
      <c r="O3909" s="58"/>
    </row>
    <row r="3910" spans="1:15" s="50" customFormat="1">
      <c r="A3910" s="62" t="str">
        <f>IF(Tabela3[[#This Row],[GOL CASA]]&lt;&gt;"",1,"")</f>
        <v/>
      </c>
      <c r="B3910" s="49">
        <f t="shared" si="60"/>
        <v>3585</v>
      </c>
      <c r="C3910" s="50" t="s">
        <v>119</v>
      </c>
      <c r="D3910" s="51"/>
      <c r="E3910" s="29"/>
      <c r="F3910" s="70"/>
      <c r="G3910" s="67"/>
      <c r="H3910" s="67"/>
      <c r="I3910" s="70"/>
      <c r="J3910"/>
      <c r="K3910"/>
      <c r="L3910" s="58"/>
      <c r="M3910" s="58"/>
      <c r="N3910" s="58"/>
      <c r="O3910" s="58"/>
    </row>
    <row r="3911" spans="1:15" s="50" customFormat="1">
      <c r="A3911" s="62" t="str">
        <f>IF(Tabela3[[#This Row],[GOL CASA]]&lt;&gt;"",1,"")</f>
        <v/>
      </c>
      <c r="B3911" s="49">
        <f t="shared" ref="B3911:B3974" si="61">B3910+1</f>
        <v>3586</v>
      </c>
      <c r="C3911" s="50" t="s">
        <v>119</v>
      </c>
      <c r="D3911" s="51"/>
      <c r="E3911" s="29"/>
      <c r="F3911" s="70"/>
      <c r="G3911" s="67"/>
      <c r="H3911" s="67"/>
      <c r="I3911" s="70"/>
      <c r="J3911"/>
      <c r="K3911"/>
      <c r="L3911" s="58"/>
      <c r="M3911" s="58"/>
      <c r="N3911" s="58"/>
      <c r="O3911" s="58"/>
    </row>
    <row r="3912" spans="1:15" s="50" customFormat="1">
      <c r="A3912" s="62" t="str">
        <f>IF(Tabela3[[#This Row],[GOL CASA]]&lt;&gt;"",1,"")</f>
        <v/>
      </c>
      <c r="B3912" s="49">
        <f t="shared" si="61"/>
        <v>3587</v>
      </c>
      <c r="C3912" s="50" t="s">
        <v>119</v>
      </c>
      <c r="D3912" s="51"/>
      <c r="E3912" s="29"/>
      <c r="F3912" s="70"/>
      <c r="G3912" s="67"/>
      <c r="H3912" s="67"/>
      <c r="I3912" s="70"/>
      <c r="J3912"/>
      <c r="K3912"/>
      <c r="L3912" s="58"/>
      <c r="M3912" s="58"/>
      <c r="N3912" s="58"/>
      <c r="O3912" s="58"/>
    </row>
    <row r="3913" spans="1:15" s="50" customFormat="1">
      <c r="A3913" s="62" t="str">
        <f>IF(Tabela3[[#This Row],[GOL CASA]]&lt;&gt;"",1,"")</f>
        <v/>
      </c>
      <c r="B3913" s="49">
        <f t="shared" si="61"/>
        <v>3588</v>
      </c>
      <c r="C3913" s="50" t="s">
        <v>119</v>
      </c>
      <c r="D3913" s="51"/>
      <c r="E3913" s="29"/>
      <c r="F3913" s="70"/>
      <c r="G3913" s="67"/>
      <c r="H3913" s="67"/>
      <c r="I3913" s="70"/>
      <c r="J3913"/>
      <c r="K3913"/>
      <c r="L3913" s="58"/>
      <c r="M3913" s="58"/>
      <c r="N3913" s="58"/>
      <c r="O3913" s="58"/>
    </row>
    <row r="3914" spans="1:15" s="50" customFormat="1">
      <c r="A3914" s="62" t="str">
        <f>IF(Tabela3[[#This Row],[GOL CASA]]&lt;&gt;"",1,"")</f>
        <v/>
      </c>
      <c r="B3914" s="49">
        <f t="shared" si="61"/>
        <v>3589</v>
      </c>
      <c r="C3914" s="50" t="s">
        <v>119</v>
      </c>
      <c r="D3914" s="51"/>
      <c r="E3914" s="29"/>
      <c r="F3914" s="70"/>
      <c r="G3914" s="67"/>
      <c r="H3914" s="67"/>
      <c r="I3914" s="70"/>
      <c r="J3914"/>
      <c r="K3914"/>
      <c r="L3914" s="58"/>
      <c r="M3914" s="58"/>
      <c r="N3914" s="58"/>
      <c r="O3914" s="58"/>
    </row>
    <row r="3915" spans="1:15" s="50" customFormat="1">
      <c r="A3915" s="62" t="str">
        <f>IF(Tabela3[[#This Row],[GOL CASA]]&lt;&gt;"",1,"")</f>
        <v/>
      </c>
      <c r="B3915" s="49">
        <f t="shared" si="61"/>
        <v>3590</v>
      </c>
      <c r="C3915" s="50" t="s">
        <v>119</v>
      </c>
      <c r="D3915" s="51"/>
      <c r="E3915" s="29"/>
      <c r="F3915" s="70"/>
      <c r="G3915" s="67"/>
      <c r="H3915" s="67"/>
      <c r="I3915" s="70"/>
      <c r="J3915"/>
      <c r="K3915"/>
      <c r="L3915" s="58"/>
      <c r="M3915" s="58"/>
      <c r="N3915" s="58"/>
      <c r="O3915" s="58"/>
    </row>
    <row r="3916" spans="1:15" s="50" customFormat="1">
      <c r="A3916" s="62" t="str">
        <f>IF(Tabela3[[#This Row],[GOL CASA]]&lt;&gt;"",1,"")</f>
        <v/>
      </c>
      <c r="B3916" s="49">
        <f t="shared" si="61"/>
        <v>3591</v>
      </c>
      <c r="C3916" s="50" t="s">
        <v>119</v>
      </c>
      <c r="D3916" s="51"/>
      <c r="E3916" s="29"/>
      <c r="F3916" s="70"/>
      <c r="G3916" s="67"/>
      <c r="H3916" s="67"/>
      <c r="I3916" s="70"/>
      <c r="J3916"/>
      <c r="K3916"/>
      <c r="L3916" s="58"/>
      <c r="M3916" s="58"/>
      <c r="N3916" s="58"/>
      <c r="O3916" s="58"/>
    </row>
    <row r="3917" spans="1:15" s="50" customFormat="1">
      <c r="A3917" s="62" t="str">
        <f>IF(Tabela3[[#This Row],[GOL CASA]]&lt;&gt;"",1,"")</f>
        <v/>
      </c>
      <c r="B3917" s="49">
        <f t="shared" si="61"/>
        <v>3592</v>
      </c>
      <c r="C3917" s="50" t="s">
        <v>119</v>
      </c>
      <c r="D3917" s="51"/>
      <c r="E3917" s="29"/>
      <c r="F3917" s="70"/>
      <c r="G3917" s="67"/>
      <c r="H3917" s="67"/>
      <c r="I3917" s="70"/>
      <c r="J3917"/>
      <c r="K3917"/>
      <c r="L3917" s="58"/>
      <c r="M3917" s="58"/>
      <c r="N3917" s="58"/>
      <c r="O3917" s="58"/>
    </row>
    <row r="3918" spans="1:15" s="50" customFormat="1">
      <c r="A3918" s="62" t="str">
        <f>IF(Tabela3[[#This Row],[GOL CASA]]&lt;&gt;"",1,"")</f>
        <v/>
      </c>
      <c r="B3918" s="49">
        <f t="shared" si="61"/>
        <v>3593</v>
      </c>
      <c r="C3918" s="50" t="s">
        <v>119</v>
      </c>
      <c r="D3918" s="51"/>
      <c r="E3918" s="29"/>
      <c r="F3918" s="70"/>
      <c r="G3918" s="67"/>
      <c r="H3918" s="67"/>
      <c r="I3918" s="70"/>
      <c r="J3918"/>
      <c r="K3918"/>
      <c r="L3918" s="58"/>
      <c r="M3918" s="58"/>
      <c r="N3918" s="58"/>
      <c r="O3918" s="58"/>
    </row>
    <row r="3919" spans="1:15" s="50" customFormat="1">
      <c r="A3919" s="62" t="str">
        <f>IF(Tabela3[[#This Row],[GOL CASA]]&lt;&gt;"",1,"")</f>
        <v/>
      </c>
      <c r="B3919" s="49">
        <f t="shared" si="61"/>
        <v>3594</v>
      </c>
      <c r="C3919" s="50" t="s">
        <v>119</v>
      </c>
      <c r="D3919" s="51"/>
      <c r="E3919" s="29"/>
      <c r="F3919" s="70"/>
      <c r="G3919" s="67"/>
      <c r="H3919" s="67"/>
      <c r="I3919" s="70"/>
      <c r="J3919"/>
      <c r="K3919"/>
      <c r="L3919" s="58"/>
      <c r="M3919" s="58"/>
      <c r="N3919" s="58"/>
      <c r="O3919" s="58"/>
    </row>
    <row r="3920" spans="1:15" s="50" customFormat="1">
      <c r="A3920" s="62" t="str">
        <f>IF(Tabela3[[#This Row],[GOL CASA]]&lt;&gt;"",1,"")</f>
        <v/>
      </c>
      <c r="B3920" s="49">
        <f t="shared" si="61"/>
        <v>3595</v>
      </c>
      <c r="C3920" s="50" t="s">
        <v>119</v>
      </c>
      <c r="D3920" s="51"/>
      <c r="E3920" s="29"/>
      <c r="F3920" s="70"/>
      <c r="G3920" s="67"/>
      <c r="H3920" s="67"/>
      <c r="I3920" s="70"/>
      <c r="J3920"/>
      <c r="K3920"/>
      <c r="L3920" s="58"/>
      <c r="M3920" s="58"/>
      <c r="N3920" s="58"/>
      <c r="O3920" s="58"/>
    </row>
    <row r="3921" spans="1:15" s="50" customFormat="1">
      <c r="A3921" s="62" t="str">
        <f>IF(Tabela3[[#This Row],[GOL CASA]]&lt;&gt;"",1,"")</f>
        <v/>
      </c>
      <c r="B3921" s="49">
        <f t="shared" si="61"/>
        <v>3596</v>
      </c>
      <c r="C3921" s="50" t="s">
        <v>119</v>
      </c>
      <c r="D3921" s="51"/>
      <c r="E3921" s="29"/>
      <c r="F3921" s="70"/>
      <c r="G3921" s="67"/>
      <c r="H3921" s="67"/>
      <c r="I3921" s="70"/>
      <c r="J3921"/>
      <c r="K3921"/>
      <c r="L3921" s="58"/>
      <c r="M3921" s="58"/>
      <c r="N3921" s="58"/>
      <c r="O3921" s="58"/>
    </row>
    <row r="3922" spans="1:15" s="50" customFormat="1">
      <c r="A3922" s="62" t="str">
        <f>IF(Tabela3[[#This Row],[GOL CASA]]&lt;&gt;"",1,"")</f>
        <v/>
      </c>
      <c r="B3922" s="49">
        <f t="shared" si="61"/>
        <v>3597</v>
      </c>
      <c r="C3922" s="50" t="s">
        <v>119</v>
      </c>
      <c r="D3922" s="51"/>
      <c r="E3922" s="29"/>
      <c r="F3922" s="70"/>
      <c r="G3922" s="67"/>
      <c r="H3922" s="67"/>
      <c r="I3922" s="70"/>
      <c r="J3922"/>
      <c r="K3922"/>
      <c r="L3922" s="58"/>
      <c r="M3922" s="58"/>
      <c r="N3922" s="58"/>
      <c r="O3922" s="58"/>
    </row>
    <row r="3923" spans="1:15" s="50" customFormat="1">
      <c r="A3923" s="62" t="str">
        <f>IF(Tabela3[[#This Row],[GOL CASA]]&lt;&gt;"",1,"")</f>
        <v/>
      </c>
      <c r="B3923" s="49">
        <f t="shared" si="61"/>
        <v>3598</v>
      </c>
      <c r="C3923" s="50" t="s">
        <v>119</v>
      </c>
      <c r="D3923" s="51"/>
      <c r="E3923" s="29"/>
      <c r="F3923" s="70"/>
      <c r="G3923" s="67"/>
      <c r="H3923" s="67"/>
      <c r="I3923" s="70"/>
      <c r="J3923"/>
      <c r="K3923"/>
      <c r="L3923" s="58"/>
      <c r="M3923" s="58"/>
      <c r="N3923" s="58"/>
      <c r="O3923" s="58"/>
    </row>
    <row r="3924" spans="1:15" s="50" customFormat="1">
      <c r="A3924" s="62" t="str">
        <f>IF(Tabela3[[#This Row],[GOL CASA]]&lt;&gt;"",1,"")</f>
        <v/>
      </c>
      <c r="B3924" s="49">
        <f t="shared" si="61"/>
        <v>3599</v>
      </c>
      <c r="C3924" s="50" t="s">
        <v>119</v>
      </c>
      <c r="D3924" s="51"/>
      <c r="E3924" s="29"/>
      <c r="F3924" s="70"/>
      <c r="G3924" s="67"/>
      <c r="H3924" s="67"/>
      <c r="I3924" s="70"/>
      <c r="J3924"/>
      <c r="K3924"/>
      <c r="L3924" s="58"/>
      <c r="M3924" s="58"/>
      <c r="N3924" s="58"/>
      <c r="O3924" s="58"/>
    </row>
    <row r="3925" spans="1:15" s="50" customFormat="1">
      <c r="A3925" s="62" t="str">
        <f>IF(Tabela3[[#This Row],[GOL CASA]]&lt;&gt;"",1,"")</f>
        <v/>
      </c>
      <c r="B3925" s="49">
        <f t="shared" si="61"/>
        <v>3600</v>
      </c>
      <c r="C3925" s="50" t="s">
        <v>119</v>
      </c>
      <c r="D3925" s="51"/>
      <c r="E3925" s="29"/>
      <c r="F3925" s="70"/>
      <c r="G3925" s="67"/>
      <c r="H3925" s="67"/>
      <c r="I3925" s="70"/>
      <c r="J3925"/>
      <c r="K3925"/>
      <c r="L3925" s="58"/>
      <c r="M3925" s="58"/>
      <c r="N3925" s="58"/>
      <c r="O3925" s="58"/>
    </row>
    <row r="3926" spans="1:15" s="50" customFormat="1">
      <c r="A3926" s="62" t="str">
        <f>IF(Tabela3[[#This Row],[GOL CASA]]&lt;&gt;"",1,"")</f>
        <v/>
      </c>
      <c r="B3926" s="49">
        <f t="shared" si="61"/>
        <v>3601</v>
      </c>
      <c r="C3926" s="50" t="s">
        <v>119</v>
      </c>
      <c r="D3926" s="51"/>
      <c r="E3926" s="29"/>
      <c r="F3926" s="70"/>
      <c r="G3926" s="67"/>
      <c r="H3926" s="67"/>
      <c r="I3926" s="70"/>
      <c r="J3926"/>
      <c r="K3926"/>
      <c r="L3926" s="58"/>
      <c r="M3926" s="58"/>
      <c r="N3926" s="58"/>
      <c r="O3926" s="58"/>
    </row>
    <row r="3927" spans="1:15" s="50" customFormat="1">
      <c r="A3927" s="62" t="str">
        <f>IF(Tabela3[[#This Row],[GOL CASA]]&lt;&gt;"",1,"")</f>
        <v/>
      </c>
      <c r="B3927" s="49">
        <f t="shared" si="61"/>
        <v>3602</v>
      </c>
      <c r="C3927" s="50" t="s">
        <v>119</v>
      </c>
      <c r="D3927" s="51"/>
      <c r="E3927" s="29"/>
      <c r="F3927" s="70"/>
      <c r="G3927" s="67"/>
      <c r="H3927" s="67"/>
      <c r="I3927" s="70"/>
      <c r="J3927"/>
      <c r="K3927"/>
      <c r="L3927" s="58"/>
      <c r="M3927" s="58"/>
      <c r="N3927" s="58"/>
      <c r="O3927" s="58"/>
    </row>
    <row r="3928" spans="1:15" s="50" customFormat="1">
      <c r="A3928" s="62" t="str">
        <f>IF(Tabela3[[#This Row],[GOL CASA]]&lt;&gt;"",1,"")</f>
        <v/>
      </c>
      <c r="B3928" s="49">
        <f t="shared" si="61"/>
        <v>3603</v>
      </c>
      <c r="C3928" s="50" t="s">
        <v>119</v>
      </c>
      <c r="D3928" s="51"/>
      <c r="E3928" s="29"/>
      <c r="F3928" s="70"/>
      <c r="G3928" s="67"/>
      <c r="H3928" s="67"/>
      <c r="I3928" s="70"/>
      <c r="J3928"/>
      <c r="K3928"/>
      <c r="L3928" s="58"/>
      <c r="M3928" s="58"/>
      <c r="N3928" s="58"/>
      <c r="O3928" s="58"/>
    </row>
    <row r="3929" spans="1:15" s="50" customFormat="1">
      <c r="A3929" s="62" t="str">
        <f>IF(Tabela3[[#This Row],[GOL CASA]]&lt;&gt;"",1,"")</f>
        <v/>
      </c>
      <c r="B3929" s="49">
        <f t="shared" si="61"/>
        <v>3604</v>
      </c>
      <c r="C3929" s="50" t="s">
        <v>119</v>
      </c>
      <c r="D3929" s="51"/>
      <c r="E3929" s="29"/>
      <c r="F3929" s="70"/>
      <c r="G3929" s="67"/>
      <c r="H3929" s="67"/>
      <c r="I3929" s="70"/>
      <c r="J3929"/>
      <c r="K3929"/>
      <c r="L3929" s="58"/>
      <c r="M3929" s="58"/>
      <c r="N3929" s="58"/>
      <c r="O3929" s="58"/>
    </row>
    <row r="3930" spans="1:15" s="50" customFormat="1">
      <c r="A3930" s="62" t="str">
        <f>IF(Tabela3[[#This Row],[GOL CASA]]&lt;&gt;"",1,"")</f>
        <v/>
      </c>
      <c r="B3930" s="49">
        <f t="shared" si="61"/>
        <v>3605</v>
      </c>
      <c r="C3930" s="50" t="s">
        <v>119</v>
      </c>
      <c r="D3930" s="51"/>
      <c r="E3930" s="29"/>
      <c r="F3930" s="70"/>
      <c r="G3930" s="67"/>
      <c r="H3930" s="67"/>
      <c r="I3930" s="70"/>
      <c r="J3930"/>
      <c r="K3930"/>
      <c r="L3930" s="58"/>
      <c r="M3930" s="58"/>
      <c r="N3930" s="58"/>
      <c r="O3930" s="58"/>
    </row>
    <row r="3931" spans="1:15" s="50" customFormat="1">
      <c r="A3931" s="62" t="str">
        <f>IF(Tabela3[[#This Row],[GOL CASA]]&lt;&gt;"",1,"")</f>
        <v/>
      </c>
      <c r="B3931" s="49">
        <f t="shared" si="61"/>
        <v>3606</v>
      </c>
      <c r="C3931" s="50" t="s">
        <v>119</v>
      </c>
      <c r="D3931" s="51"/>
      <c r="E3931" s="29"/>
      <c r="F3931" s="70"/>
      <c r="G3931" s="67"/>
      <c r="H3931" s="67"/>
      <c r="I3931" s="70"/>
      <c r="J3931"/>
      <c r="K3931"/>
      <c r="L3931" s="58"/>
      <c r="M3931" s="58"/>
      <c r="N3931" s="58"/>
      <c r="O3931" s="58"/>
    </row>
    <row r="3932" spans="1:15" s="50" customFormat="1">
      <c r="A3932" s="62" t="str">
        <f>IF(Tabela3[[#This Row],[GOL CASA]]&lt;&gt;"",1,"")</f>
        <v/>
      </c>
      <c r="B3932" s="49">
        <f t="shared" si="61"/>
        <v>3607</v>
      </c>
      <c r="C3932" s="50" t="s">
        <v>119</v>
      </c>
      <c r="D3932" s="51"/>
      <c r="E3932" s="29"/>
      <c r="F3932" s="70"/>
      <c r="G3932" s="67"/>
      <c r="H3932" s="67"/>
      <c r="I3932" s="70"/>
      <c r="J3932"/>
      <c r="K3932"/>
      <c r="L3932" s="58"/>
      <c r="M3932" s="58"/>
      <c r="N3932" s="58"/>
      <c r="O3932" s="58"/>
    </row>
    <row r="3933" spans="1:15" s="50" customFormat="1">
      <c r="A3933" s="62" t="str">
        <f>IF(Tabela3[[#This Row],[GOL CASA]]&lt;&gt;"",1,"")</f>
        <v/>
      </c>
      <c r="B3933" s="49">
        <f t="shared" si="61"/>
        <v>3608</v>
      </c>
      <c r="C3933" s="50" t="s">
        <v>119</v>
      </c>
      <c r="D3933" s="51"/>
      <c r="E3933" s="29"/>
      <c r="F3933" s="70"/>
      <c r="G3933" s="67"/>
      <c r="H3933" s="67"/>
      <c r="I3933" s="70"/>
      <c r="J3933"/>
      <c r="K3933"/>
      <c r="L3933" s="58"/>
      <c r="M3933" s="58"/>
      <c r="N3933" s="58"/>
      <c r="O3933" s="58"/>
    </row>
    <row r="3934" spans="1:15" s="50" customFormat="1">
      <c r="A3934" s="62" t="str">
        <f>IF(Tabela3[[#This Row],[GOL CASA]]&lt;&gt;"",1,"")</f>
        <v/>
      </c>
      <c r="B3934" s="49">
        <f t="shared" si="61"/>
        <v>3609</v>
      </c>
      <c r="C3934" s="50" t="s">
        <v>119</v>
      </c>
      <c r="D3934" s="51"/>
      <c r="E3934" s="29"/>
      <c r="F3934" s="70"/>
      <c r="G3934" s="67"/>
      <c r="H3934" s="67"/>
      <c r="I3934" s="70"/>
      <c r="J3934"/>
      <c r="K3934"/>
      <c r="L3934" s="58"/>
      <c r="M3934" s="58"/>
      <c r="N3934" s="58"/>
      <c r="O3934" s="58"/>
    </row>
    <row r="3935" spans="1:15" s="50" customFormat="1">
      <c r="A3935" s="62" t="str">
        <f>IF(Tabela3[[#This Row],[GOL CASA]]&lt;&gt;"",1,"")</f>
        <v/>
      </c>
      <c r="B3935" s="49">
        <f t="shared" si="61"/>
        <v>3610</v>
      </c>
      <c r="C3935" s="50" t="s">
        <v>119</v>
      </c>
      <c r="D3935" s="51"/>
      <c r="E3935" s="29"/>
      <c r="F3935" s="70"/>
      <c r="G3935" s="67"/>
      <c r="H3935" s="67"/>
      <c r="I3935" s="70"/>
      <c r="J3935"/>
      <c r="K3935"/>
      <c r="L3935" s="58"/>
      <c r="M3935" s="58"/>
      <c r="N3935" s="58"/>
      <c r="O3935" s="58"/>
    </row>
    <row r="3936" spans="1:15" s="50" customFormat="1">
      <c r="A3936" s="62" t="str">
        <f>IF(Tabela3[[#This Row],[GOL CASA]]&lt;&gt;"",1,"")</f>
        <v/>
      </c>
      <c r="B3936" s="49">
        <f t="shared" si="61"/>
        <v>3611</v>
      </c>
      <c r="C3936" s="50" t="s">
        <v>119</v>
      </c>
      <c r="D3936" s="51"/>
      <c r="E3936" s="29"/>
      <c r="F3936" s="70"/>
      <c r="G3936" s="67"/>
      <c r="H3936" s="67"/>
      <c r="I3936" s="70"/>
      <c r="J3936"/>
      <c r="K3936"/>
      <c r="L3936" s="58"/>
      <c r="M3936" s="58"/>
      <c r="N3936" s="58"/>
      <c r="O3936" s="58"/>
    </row>
    <row r="3937" spans="1:15" s="50" customFormat="1">
      <c r="A3937" s="62" t="str">
        <f>IF(Tabela3[[#This Row],[GOL CASA]]&lt;&gt;"",1,"")</f>
        <v/>
      </c>
      <c r="B3937" s="49">
        <f t="shared" si="61"/>
        <v>3612</v>
      </c>
      <c r="C3937" s="50" t="s">
        <v>119</v>
      </c>
      <c r="D3937" s="51"/>
      <c r="E3937" s="29"/>
      <c r="F3937" s="70"/>
      <c r="G3937" s="67"/>
      <c r="H3937" s="67"/>
      <c r="I3937" s="70"/>
      <c r="J3937"/>
      <c r="K3937"/>
      <c r="L3937" s="58"/>
      <c r="M3937" s="58"/>
      <c r="N3937" s="58"/>
      <c r="O3937" s="58"/>
    </row>
    <row r="3938" spans="1:15" s="50" customFormat="1">
      <c r="A3938" s="62" t="str">
        <f>IF(Tabela3[[#This Row],[GOL CASA]]&lt;&gt;"",1,"")</f>
        <v/>
      </c>
      <c r="B3938" s="49">
        <f t="shared" si="61"/>
        <v>3613</v>
      </c>
      <c r="C3938" s="50" t="s">
        <v>119</v>
      </c>
      <c r="D3938" s="51"/>
      <c r="E3938" s="29"/>
      <c r="F3938" s="70"/>
      <c r="G3938" s="67"/>
      <c r="H3938" s="67"/>
      <c r="I3938" s="70"/>
      <c r="J3938"/>
      <c r="K3938"/>
      <c r="L3938" s="58"/>
      <c r="M3938" s="58"/>
      <c r="N3938" s="58"/>
      <c r="O3938" s="58"/>
    </row>
    <row r="3939" spans="1:15" s="50" customFormat="1">
      <c r="A3939" s="62" t="str">
        <f>IF(Tabela3[[#This Row],[GOL CASA]]&lt;&gt;"",1,"")</f>
        <v/>
      </c>
      <c r="B3939" s="49">
        <f t="shared" si="61"/>
        <v>3614</v>
      </c>
      <c r="C3939" s="50" t="s">
        <v>119</v>
      </c>
      <c r="D3939" s="51"/>
      <c r="E3939" s="29"/>
      <c r="F3939" s="70"/>
      <c r="G3939" s="67"/>
      <c r="H3939" s="67"/>
      <c r="I3939" s="70"/>
      <c r="J3939"/>
      <c r="K3939"/>
      <c r="L3939" s="58"/>
      <c r="M3939" s="58"/>
      <c r="N3939" s="58"/>
      <c r="O3939" s="58"/>
    </row>
    <row r="3940" spans="1:15" s="50" customFormat="1">
      <c r="A3940" s="62" t="str">
        <f>IF(Tabela3[[#This Row],[GOL CASA]]&lt;&gt;"",1,"")</f>
        <v/>
      </c>
      <c r="B3940" s="49">
        <f t="shared" si="61"/>
        <v>3615</v>
      </c>
      <c r="C3940" s="50" t="s">
        <v>119</v>
      </c>
      <c r="D3940" s="51"/>
      <c r="E3940" s="29"/>
      <c r="F3940" s="70"/>
      <c r="G3940" s="67"/>
      <c r="H3940" s="67"/>
      <c r="I3940" s="70"/>
      <c r="J3940"/>
      <c r="K3940"/>
      <c r="L3940" s="58"/>
      <c r="M3940" s="58"/>
      <c r="N3940" s="58"/>
      <c r="O3940" s="58"/>
    </row>
    <row r="3941" spans="1:15" s="50" customFormat="1">
      <c r="A3941" s="62" t="str">
        <f>IF(Tabela3[[#This Row],[GOL CASA]]&lt;&gt;"",1,"")</f>
        <v/>
      </c>
      <c r="B3941" s="49">
        <f t="shared" si="61"/>
        <v>3616</v>
      </c>
      <c r="C3941" s="50" t="s">
        <v>119</v>
      </c>
      <c r="D3941" s="51"/>
      <c r="E3941" s="29"/>
      <c r="F3941" s="70"/>
      <c r="G3941" s="67"/>
      <c r="H3941" s="67"/>
      <c r="I3941" s="70"/>
      <c r="J3941"/>
      <c r="K3941"/>
      <c r="L3941" s="58"/>
      <c r="M3941" s="58"/>
      <c r="N3941" s="58"/>
      <c r="O3941" s="58"/>
    </row>
    <row r="3942" spans="1:15" s="50" customFormat="1">
      <c r="A3942" s="62" t="str">
        <f>IF(Tabela3[[#This Row],[GOL CASA]]&lt;&gt;"",1,"")</f>
        <v/>
      </c>
      <c r="B3942" s="49">
        <f t="shared" si="61"/>
        <v>3617</v>
      </c>
      <c r="C3942" s="50" t="s">
        <v>119</v>
      </c>
      <c r="D3942" s="51"/>
      <c r="E3942" s="29"/>
      <c r="F3942" s="70"/>
      <c r="G3942" s="67"/>
      <c r="H3942" s="67"/>
      <c r="I3942" s="70"/>
      <c r="J3942"/>
      <c r="K3942"/>
      <c r="L3942" s="58"/>
      <c r="M3942" s="58"/>
      <c r="N3942" s="58"/>
      <c r="O3942" s="58"/>
    </row>
    <row r="3943" spans="1:15" s="50" customFormat="1">
      <c r="A3943" s="62" t="str">
        <f>IF(Tabela3[[#This Row],[GOL CASA]]&lt;&gt;"",1,"")</f>
        <v/>
      </c>
      <c r="B3943" s="49">
        <f t="shared" si="61"/>
        <v>3618</v>
      </c>
      <c r="C3943" s="50" t="s">
        <v>119</v>
      </c>
      <c r="D3943" s="51"/>
      <c r="E3943" s="29"/>
      <c r="F3943" s="70"/>
      <c r="G3943" s="67"/>
      <c r="H3943" s="67"/>
      <c r="I3943" s="70"/>
      <c r="J3943"/>
      <c r="K3943"/>
      <c r="L3943" s="58"/>
      <c r="M3943" s="58"/>
      <c r="N3943" s="58"/>
      <c r="O3943" s="58"/>
    </row>
    <row r="3944" spans="1:15" s="50" customFormat="1">
      <c r="A3944" s="62" t="str">
        <f>IF(Tabela3[[#This Row],[GOL CASA]]&lt;&gt;"",1,"")</f>
        <v/>
      </c>
      <c r="B3944" s="49">
        <f t="shared" si="61"/>
        <v>3619</v>
      </c>
      <c r="C3944" s="50" t="s">
        <v>119</v>
      </c>
      <c r="D3944" s="51"/>
      <c r="E3944" s="29"/>
      <c r="F3944" s="70"/>
      <c r="G3944" s="67"/>
      <c r="H3944" s="67"/>
      <c r="I3944" s="70"/>
      <c r="J3944"/>
      <c r="K3944"/>
      <c r="L3944" s="58"/>
      <c r="M3944" s="58"/>
      <c r="N3944" s="58"/>
      <c r="O3944" s="58"/>
    </row>
    <row r="3945" spans="1:15" s="50" customFormat="1">
      <c r="A3945" s="62" t="str">
        <f>IF(Tabela3[[#This Row],[GOL CASA]]&lt;&gt;"",1,"")</f>
        <v/>
      </c>
      <c r="B3945" s="49">
        <f t="shared" si="61"/>
        <v>3620</v>
      </c>
      <c r="C3945" s="50" t="s">
        <v>119</v>
      </c>
      <c r="D3945" s="51"/>
      <c r="E3945" s="29"/>
      <c r="F3945" s="70"/>
      <c r="G3945" s="67"/>
      <c r="H3945" s="67"/>
      <c r="I3945" s="70"/>
      <c r="J3945"/>
      <c r="K3945"/>
      <c r="L3945" s="58"/>
      <c r="M3945" s="58"/>
      <c r="N3945" s="58"/>
      <c r="O3945" s="58"/>
    </row>
    <row r="3946" spans="1:15" s="50" customFormat="1">
      <c r="A3946" s="62" t="str">
        <f>IF(Tabela3[[#This Row],[GOL CASA]]&lt;&gt;"",1,"")</f>
        <v/>
      </c>
      <c r="B3946" s="49">
        <f t="shared" si="61"/>
        <v>3621</v>
      </c>
      <c r="C3946" s="50" t="s">
        <v>119</v>
      </c>
      <c r="D3946" s="51"/>
      <c r="E3946" s="29"/>
      <c r="F3946" s="70"/>
      <c r="G3946" s="67"/>
      <c r="H3946" s="67"/>
      <c r="I3946" s="70"/>
      <c r="J3946"/>
      <c r="K3946"/>
      <c r="L3946" s="58"/>
      <c r="M3946" s="58"/>
      <c r="N3946" s="58"/>
      <c r="O3946" s="58"/>
    </row>
    <row r="3947" spans="1:15" s="50" customFormat="1">
      <c r="A3947" s="62" t="str">
        <f>IF(Tabela3[[#This Row],[GOL CASA]]&lt;&gt;"",1,"")</f>
        <v/>
      </c>
      <c r="B3947" s="49">
        <f t="shared" si="61"/>
        <v>3622</v>
      </c>
      <c r="C3947" s="50" t="s">
        <v>119</v>
      </c>
      <c r="D3947" s="51"/>
      <c r="E3947" s="29"/>
      <c r="F3947" s="70"/>
      <c r="G3947" s="67"/>
      <c r="H3947" s="67"/>
      <c r="I3947" s="70"/>
      <c r="J3947"/>
      <c r="K3947"/>
      <c r="L3947" s="58"/>
      <c r="M3947" s="58"/>
      <c r="N3947" s="58"/>
      <c r="O3947" s="58"/>
    </row>
    <row r="3948" spans="1:15" s="50" customFormat="1">
      <c r="A3948" s="62" t="str">
        <f>IF(Tabela3[[#This Row],[GOL CASA]]&lt;&gt;"",1,"")</f>
        <v/>
      </c>
      <c r="B3948" s="49">
        <f t="shared" si="61"/>
        <v>3623</v>
      </c>
      <c r="C3948" s="50" t="s">
        <v>119</v>
      </c>
      <c r="D3948" s="51"/>
      <c r="E3948" s="29"/>
      <c r="F3948" s="70"/>
      <c r="G3948" s="67"/>
      <c r="H3948" s="67"/>
      <c r="I3948" s="70"/>
      <c r="J3948"/>
      <c r="K3948"/>
      <c r="L3948" s="58"/>
      <c r="M3948" s="58"/>
      <c r="N3948" s="58"/>
      <c r="O3948" s="58"/>
    </row>
    <row r="3949" spans="1:15" s="50" customFormat="1">
      <c r="A3949" s="62" t="str">
        <f>IF(Tabela3[[#This Row],[GOL CASA]]&lt;&gt;"",1,"")</f>
        <v/>
      </c>
      <c r="B3949" s="49">
        <f t="shared" si="61"/>
        <v>3624</v>
      </c>
      <c r="C3949" s="50" t="s">
        <v>119</v>
      </c>
      <c r="D3949" s="51"/>
      <c r="E3949" s="29"/>
      <c r="F3949" s="70"/>
      <c r="G3949" s="67"/>
      <c r="H3949" s="67"/>
      <c r="I3949" s="70"/>
      <c r="J3949"/>
      <c r="K3949"/>
      <c r="L3949" s="58"/>
      <c r="M3949" s="58"/>
      <c r="N3949" s="58"/>
      <c r="O3949" s="58"/>
    </row>
    <row r="3950" spans="1:15" s="50" customFormat="1">
      <c r="A3950" s="62" t="str">
        <f>IF(Tabela3[[#This Row],[GOL CASA]]&lt;&gt;"",1,"")</f>
        <v/>
      </c>
      <c r="B3950" s="49">
        <f t="shared" si="61"/>
        <v>3625</v>
      </c>
      <c r="C3950" s="50" t="s">
        <v>119</v>
      </c>
      <c r="D3950" s="51"/>
      <c r="E3950" s="29"/>
      <c r="F3950" s="70"/>
      <c r="G3950" s="67"/>
      <c r="H3950" s="67"/>
      <c r="I3950" s="70"/>
      <c r="J3950"/>
      <c r="K3950"/>
      <c r="L3950" s="58"/>
      <c r="M3950" s="58"/>
      <c r="N3950" s="58"/>
      <c r="O3950" s="58"/>
    </row>
    <row r="3951" spans="1:15" s="50" customFormat="1">
      <c r="A3951" s="62" t="str">
        <f>IF(Tabela3[[#This Row],[GOL CASA]]&lt;&gt;"",1,"")</f>
        <v/>
      </c>
      <c r="B3951" s="49">
        <f t="shared" si="61"/>
        <v>3626</v>
      </c>
      <c r="C3951" s="50" t="s">
        <v>119</v>
      </c>
      <c r="D3951" s="51"/>
      <c r="E3951" s="29"/>
      <c r="F3951" s="70"/>
      <c r="G3951" s="67"/>
      <c r="H3951" s="67"/>
      <c r="I3951" s="70"/>
      <c r="J3951"/>
      <c r="K3951"/>
      <c r="L3951" s="58"/>
      <c r="M3951" s="58"/>
      <c r="N3951" s="58"/>
      <c r="O3951" s="58"/>
    </row>
    <row r="3952" spans="1:15" s="50" customFormat="1">
      <c r="A3952" s="62" t="str">
        <f>IF(Tabela3[[#This Row],[GOL CASA]]&lt;&gt;"",1,"")</f>
        <v/>
      </c>
      <c r="B3952" s="49">
        <f t="shared" si="61"/>
        <v>3627</v>
      </c>
      <c r="C3952" s="50" t="s">
        <v>119</v>
      </c>
      <c r="D3952" s="51"/>
      <c r="E3952" s="29"/>
      <c r="F3952" s="70"/>
      <c r="G3952" s="67"/>
      <c r="H3952" s="67"/>
      <c r="I3952" s="70"/>
      <c r="J3952"/>
      <c r="K3952"/>
      <c r="L3952" s="58"/>
      <c r="M3952" s="58"/>
      <c r="N3952" s="58"/>
      <c r="O3952" s="58"/>
    </row>
    <row r="3953" spans="1:15" s="50" customFormat="1">
      <c r="A3953" s="62" t="str">
        <f>IF(Tabela3[[#This Row],[GOL CASA]]&lt;&gt;"",1,"")</f>
        <v/>
      </c>
      <c r="B3953" s="49">
        <f t="shared" si="61"/>
        <v>3628</v>
      </c>
      <c r="C3953" s="50" t="s">
        <v>119</v>
      </c>
      <c r="D3953" s="51"/>
      <c r="E3953" s="29"/>
      <c r="F3953" s="70"/>
      <c r="G3953" s="67"/>
      <c r="H3953" s="67"/>
      <c r="I3953" s="70"/>
      <c r="J3953"/>
      <c r="K3953"/>
      <c r="L3953" s="58"/>
      <c r="M3953" s="58"/>
      <c r="N3953" s="58"/>
      <c r="O3953" s="58"/>
    </row>
    <row r="3954" spans="1:15" s="50" customFormat="1">
      <c r="A3954" s="62" t="str">
        <f>IF(Tabela3[[#This Row],[GOL CASA]]&lt;&gt;"",1,"")</f>
        <v/>
      </c>
      <c r="B3954" s="49">
        <f t="shared" si="61"/>
        <v>3629</v>
      </c>
      <c r="C3954" s="50" t="s">
        <v>119</v>
      </c>
      <c r="D3954" s="51"/>
      <c r="E3954" s="29"/>
      <c r="F3954" s="70"/>
      <c r="G3954" s="67"/>
      <c r="H3954" s="67"/>
      <c r="I3954" s="70"/>
      <c r="J3954"/>
      <c r="K3954"/>
      <c r="L3954" s="58"/>
      <c r="M3954" s="58"/>
      <c r="N3954" s="58"/>
      <c r="O3954" s="58"/>
    </row>
    <row r="3955" spans="1:15" s="50" customFormat="1">
      <c r="A3955" s="62" t="str">
        <f>IF(Tabela3[[#This Row],[GOL CASA]]&lt;&gt;"",1,"")</f>
        <v/>
      </c>
      <c r="B3955" s="49">
        <f t="shared" si="61"/>
        <v>3630</v>
      </c>
      <c r="C3955" s="50" t="s">
        <v>119</v>
      </c>
      <c r="D3955" s="51"/>
      <c r="E3955" s="29"/>
      <c r="F3955" s="70"/>
      <c r="G3955" s="67"/>
      <c r="H3955" s="67"/>
      <c r="I3955" s="70"/>
      <c r="J3955"/>
      <c r="K3955"/>
      <c r="L3955" s="58"/>
      <c r="M3955" s="58"/>
      <c r="N3955" s="58"/>
      <c r="O3955" s="58"/>
    </row>
    <row r="3956" spans="1:15" s="50" customFormat="1">
      <c r="A3956" s="62" t="str">
        <f>IF(Tabela3[[#This Row],[GOL CASA]]&lt;&gt;"",1,"")</f>
        <v/>
      </c>
      <c r="B3956" s="49">
        <f t="shared" si="61"/>
        <v>3631</v>
      </c>
      <c r="C3956" s="50" t="s">
        <v>119</v>
      </c>
      <c r="D3956" s="51"/>
      <c r="E3956" s="29"/>
      <c r="F3956" s="70"/>
      <c r="G3956" s="67"/>
      <c r="H3956" s="67"/>
      <c r="I3956" s="70"/>
      <c r="J3956"/>
      <c r="K3956"/>
      <c r="L3956" s="58"/>
      <c r="M3956" s="58"/>
      <c r="N3956" s="58"/>
      <c r="O3956" s="58"/>
    </row>
    <row r="3957" spans="1:15" s="50" customFormat="1">
      <c r="A3957" s="62" t="str">
        <f>IF(Tabela3[[#This Row],[GOL CASA]]&lt;&gt;"",1,"")</f>
        <v/>
      </c>
      <c r="B3957" s="49">
        <f t="shared" si="61"/>
        <v>3632</v>
      </c>
      <c r="C3957" s="50" t="s">
        <v>119</v>
      </c>
      <c r="D3957" s="51"/>
      <c r="E3957" s="29"/>
      <c r="F3957" s="70"/>
      <c r="G3957" s="67"/>
      <c r="H3957" s="67"/>
      <c r="I3957" s="70"/>
      <c r="J3957"/>
      <c r="K3957"/>
      <c r="L3957" s="58"/>
      <c r="M3957" s="58"/>
      <c r="N3957" s="58"/>
      <c r="O3957" s="58"/>
    </row>
    <row r="3958" spans="1:15" s="50" customFormat="1">
      <c r="A3958" s="62" t="str">
        <f>IF(Tabela3[[#This Row],[GOL CASA]]&lt;&gt;"",1,"")</f>
        <v/>
      </c>
      <c r="B3958" s="49">
        <f t="shared" si="61"/>
        <v>3633</v>
      </c>
      <c r="C3958" s="50" t="s">
        <v>119</v>
      </c>
      <c r="D3958" s="51"/>
      <c r="E3958" s="29"/>
      <c r="F3958" s="70"/>
      <c r="G3958" s="67"/>
      <c r="H3958" s="67"/>
      <c r="I3958" s="70"/>
      <c r="J3958"/>
      <c r="K3958"/>
      <c r="L3958" s="58"/>
      <c r="M3958" s="58"/>
      <c r="N3958" s="58"/>
      <c r="O3958" s="58"/>
    </row>
    <row r="3959" spans="1:15" s="50" customFormat="1">
      <c r="A3959" s="62" t="str">
        <f>IF(Tabela3[[#This Row],[GOL CASA]]&lt;&gt;"",1,"")</f>
        <v/>
      </c>
      <c r="B3959" s="49">
        <f t="shared" si="61"/>
        <v>3634</v>
      </c>
      <c r="C3959" s="50" t="s">
        <v>119</v>
      </c>
      <c r="D3959" s="51"/>
      <c r="E3959" s="29"/>
      <c r="F3959" s="70"/>
      <c r="G3959" s="67"/>
      <c r="H3959" s="67"/>
      <c r="I3959" s="70"/>
      <c r="J3959"/>
      <c r="K3959"/>
      <c r="L3959" s="58"/>
      <c r="M3959" s="58"/>
      <c r="N3959" s="58"/>
      <c r="O3959" s="58"/>
    </row>
    <row r="3960" spans="1:15" s="50" customFormat="1">
      <c r="A3960" s="62" t="str">
        <f>IF(Tabela3[[#This Row],[GOL CASA]]&lt;&gt;"",1,"")</f>
        <v/>
      </c>
      <c r="B3960" s="49">
        <f t="shared" si="61"/>
        <v>3635</v>
      </c>
      <c r="C3960" s="50" t="s">
        <v>119</v>
      </c>
      <c r="D3960" s="51"/>
      <c r="E3960" s="29"/>
      <c r="F3960" s="70"/>
      <c r="G3960" s="67"/>
      <c r="H3960" s="67"/>
      <c r="I3960" s="70"/>
      <c r="J3960"/>
      <c r="K3960"/>
      <c r="L3960" s="58"/>
      <c r="M3960" s="58"/>
      <c r="N3960" s="58"/>
      <c r="O3960" s="58"/>
    </row>
    <row r="3961" spans="1:15" s="50" customFormat="1">
      <c r="A3961" s="62" t="str">
        <f>IF(Tabela3[[#This Row],[GOL CASA]]&lt;&gt;"",1,"")</f>
        <v/>
      </c>
      <c r="B3961" s="49">
        <f t="shared" si="61"/>
        <v>3636</v>
      </c>
      <c r="C3961" s="50" t="s">
        <v>119</v>
      </c>
      <c r="D3961" s="51"/>
      <c r="E3961" s="29"/>
      <c r="F3961" s="70"/>
      <c r="G3961" s="67"/>
      <c r="H3961" s="67"/>
      <c r="I3961" s="70"/>
      <c r="J3961"/>
      <c r="K3961"/>
      <c r="L3961" s="58"/>
      <c r="M3961" s="58"/>
      <c r="N3961" s="58"/>
      <c r="O3961" s="58"/>
    </row>
    <row r="3962" spans="1:15" s="50" customFormat="1">
      <c r="A3962" s="62" t="str">
        <f>IF(Tabela3[[#This Row],[GOL CASA]]&lt;&gt;"",1,"")</f>
        <v/>
      </c>
      <c r="B3962" s="49">
        <f t="shared" si="61"/>
        <v>3637</v>
      </c>
      <c r="C3962" s="50" t="s">
        <v>119</v>
      </c>
      <c r="D3962" s="51"/>
      <c r="E3962" s="29"/>
      <c r="F3962" s="70"/>
      <c r="G3962" s="67"/>
      <c r="H3962" s="67"/>
      <c r="I3962" s="70"/>
      <c r="J3962"/>
      <c r="K3962"/>
      <c r="L3962" s="58"/>
      <c r="M3962" s="58"/>
      <c r="N3962" s="58"/>
      <c r="O3962" s="58"/>
    </row>
    <row r="3963" spans="1:15" s="50" customFormat="1">
      <c r="A3963" s="62" t="str">
        <f>IF(Tabela3[[#This Row],[GOL CASA]]&lt;&gt;"",1,"")</f>
        <v/>
      </c>
      <c r="B3963" s="49">
        <f t="shared" si="61"/>
        <v>3638</v>
      </c>
      <c r="C3963" s="50" t="s">
        <v>119</v>
      </c>
      <c r="D3963" s="51"/>
      <c r="E3963" s="29"/>
      <c r="F3963" s="70"/>
      <c r="G3963" s="67"/>
      <c r="H3963" s="67"/>
      <c r="I3963" s="70"/>
      <c r="J3963"/>
      <c r="K3963"/>
      <c r="L3963" s="58"/>
      <c r="M3963" s="58"/>
      <c r="N3963" s="58"/>
      <c r="O3963" s="58"/>
    </row>
    <row r="3964" spans="1:15" s="50" customFormat="1">
      <c r="A3964" s="62" t="str">
        <f>IF(Tabela3[[#This Row],[GOL CASA]]&lt;&gt;"",1,"")</f>
        <v/>
      </c>
      <c r="B3964" s="49">
        <f t="shared" si="61"/>
        <v>3639</v>
      </c>
      <c r="C3964" s="50" t="s">
        <v>119</v>
      </c>
      <c r="D3964" s="51"/>
      <c r="E3964" s="29"/>
      <c r="F3964" s="70"/>
      <c r="G3964" s="67"/>
      <c r="H3964" s="67"/>
      <c r="I3964" s="70"/>
      <c r="J3964"/>
      <c r="K3964"/>
      <c r="L3964" s="58"/>
      <c r="M3964" s="58"/>
      <c r="N3964" s="58"/>
      <c r="O3964" s="58"/>
    </row>
    <row r="3965" spans="1:15" s="50" customFormat="1">
      <c r="A3965" s="62" t="str">
        <f>IF(Tabela3[[#This Row],[GOL CASA]]&lt;&gt;"",1,"")</f>
        <v/>
      </c>
      <c r="B3965" s="49">
        <f t="shared" si="61"/>
        <v>3640</v>
      </c>
      <c r="C3965" s="50" t="s">
        <v>119</v>
      </c>
      <c r="D3965" s="51"/>
      <c r="E3965" s="29"/>
      <c r="F3965" s="70"/>
      <c r="G3965" s="67"/>
      <c r="H3965" s="67"/>
      <c r="I3965" s="70"/>
      <c r="J3965"/>
      <c r="K3965"/>
      <c r="L3965" s="58"/>
      <c r="M3965" s="58"/>
      <c r="N3965" s="58"/>
      <c r="O3965" s="58"/>
    </row>
    <row r="3966" spans="1:15" s="50" customFormat="1">
      <c r="A3966" s="62" t="str">
        <f>IF(Tabela3[[#This Row],[GOL CASA]]&lt;&gt;"",1,"")</f>
        <v/>
      </c>
      <c r="B3966" s="49">
        <f t="shared" si="61"/>
        <v>3641</v>
      </c>
      <c r="C3966" s="50" t="s">
        <v>119</v>
      </c>
      <c r="D3966" s="51"/>
      <c r="E3966" s="29"/>
      <c r="F3966" s="70"/>
      <c r="G3966" s="67"/>
      <c r="H3966" s="67"/>
      <c r="I3966" s="70"/>
      <c r="J3966"/>
      <c r="K3966"/>
      <c r="L3966" s="58"/>
      <c r="M3966" s="58"/>
      <c r="N3966" s="58"/>
      <c r="O3966" s="58"/>
    </row>
    <row r="3967" spans="1:15" s="50" customFormat="1">
      <c r="A3967" s="62" t="str">
        <f>IF(Tabela3[[#This Row],[GOL CASA]]&lt;&gt;"",1,"")</f>
        <v/>
      </c>
      <c r="B3967" s="49">
        <f t="shared" si="61"/>
        <v>3642</v>
      </c>
      <c r="C3967" s="50" t="s">
        <v>119</v>
      </c>
      <c r="D3967" s="51"/>
      <c r="E3967" s="29"/>
      <c r="F3967" s="70"/>
      <c r="G3967" s="67"/>
      <c r="H3967" s="67"/>
      <c r="I3967" s="70"/>
      <c r="J3967"/>
      <c r="K3967"/>
      <c r="L3967" s="58"/>
      <c r="M3967" s="58"/>
      <c r="N3967" s="58"/>
      <c r="O3967" s="58"/>
    </row>
    <row r="3968" spans="1:15" s="50" customFormat="1">
      <c r="A3968" s="62" t="str">
        <f>IF(Tabela3[[#This Row],[GOL CASA]]&lt;&gt;"",1,"")</f>
        <v/>
      </c>
      <c r="B3968" s="49">
        <f t="shared" si="61"/>
        <v>3643</v>
      </c>
      <c r="C3968" s="50" t="s">
        <v>119</v>
      </c>
      <c r="D3968" s="51"/>
      <c r="E3968" s="29"/>
      <c r="F3968" s="70"/>
      <c r="G3968" s="67"/>
      <c r="H3968" s="67"/>
      <c r="I3968" s="70"/>
      <c r="J3968"/>
      <c r="K3968"/>
      <c r="L3968" s="58"/>
      <c r="M3968" s="58"/>
      <c r="N3968" s="58"/>
      <c r="O3968" s="58"/>
    </row>
    <row r="3969" spans="1:15" s="50" customFormat="1">
      <c r="A3969" s="62" t="str">
        <f>IF(Tabela3[[#This Row],[GOL CASA]]&lt;&gt;"",1,"")</f>
        <v/>
      </c>
      <c r="B3969" s="49">
        <f t="shared" si="61"/>
        <v>3644</v>
      </c>
      <c r="C3969" s="50" t="s">
        <v>119</v>
      </c>
      <c r="D3969" s="51"/>
      <c r="E3969" s="29"/>
      <c r="F3969" s="70"/>
      <c r="G3969" s="67"/>
      <c r="H3969" s="67"/>
      <c r="I3969" s="70"/>
      <c r="J3969"/>
      <c r="K3969"/>
      <c r="L3969" s="58"/>
      <c r="M3969" s="58"/>
      <c r="N3969" s="58"/>
      <c r="O3969" s="58"/>
    </row>
    <row r="3970" spans="1:15" s="50" customFormat="1">
      <c r="A3970" s="62" t="str">
        <f>IF(Tabela3[[#This Row],[GOL CASA]]&lt;&gt;"",1,"")</f>
        <v/>
      </c>
      <c r="B3970" s="49">
        <f t="shared" si="61"/>
        <v>3645</v>
      </c>
      <c r="C3970" s="50" t="s">
        <v>119</v>
      </c>
      <c r="D3970" s="51"/>
      <c r="E3970" s="29"/>
      <c r="F3970" s="70"/>
      <c r="G3970" s="67"/>
      <c r="H3970" s="67"/>
      <c r="I3970" s="70"/>
      <c r="J3970"/>
      <c r="K3970"/>
      <c r="L3970" s="58"/>
      <c r="M3970" s="58"/>
      <c r="N3970" s="58"/>
      <c r="O3970" s="58"/>
    </row>
    <row r="3971" spans="1:15" s="50" customFormat="1">
      <c r="A3971" s="62" t="str">
        <f>IF(Tabela3[[#This Row],[GOL CASA]]&lt;&gt;"",1,"")</f>
        <v/>
      </c>
      <c r="B3971" s="49">
        <f t="shared" si="61"/>
        <v>3646</v>
      </c>
      <c r="C3971" s="50" t="s">
        <v>119</v>
      </c>
      <c r="D3971" s="51"/>
      <c r="E3971" s="29"/>
      <c r="F3971" s="70"/>
      <c r="G3971" s="67"/>
      <c r="H3971" s="67"/>
      <c r="I3971" s="70"/>
      <c r="J3971"/>
      <c r="K3971"/>
      <c r="L3971" s="58"/>
      <c r="M3971" s="58"/>
      <c r="N3971" s="58"/>
      <c r="O3971" s="58"/>
    </row>
    <row r="3972" spans="1:15" s="50" customFormat="1">
      <c r="A3972" s="62" t="str">
        <f>IF(Tabela3[[#This Row],[GOL CASA]]&lt;&gt;"",1,"")</f>
        <v/>
      </c>
      <c r="B3972" s="49">
        <f t="shared" si="61"/>
        <v>3647</v>
      </c>
      <c r="C3972" s="50" t="s">
        <v>119</v>
      </c>
      <c r="D3972" s="51"/>
      <c r="E3972" s="29"/>
      <c r="F3972" s="70"/>
      <c r="G3972" s="67"/>
      <c r="H3972" s="67"/>
      <c r="I3972" s="70"/>
      <c r="J3972"/>
      <c r="K3972"/>
      <c r="L3972" s="58"/>
      <c r="M3972" s="58"/>
      <c r="N3972" s="58"/>
      <c r="O3972" s="58"/>
    </row>
    <row r="3973" spans="1:15" s="50" customFormat="1">
      <c r="A3973" s="62" t="str">
        <f>IF(Tabela3[[#This Row],[GOL CASA]]&lt;&gt;"",1,"")</f>
        <v/>
      </c>
      <c r="B3973" s="49">
        <f t="shared" si="61"/>
        <v>3648</v>
      </c>
      <c r="C3973" s="50" t="s">
        <v>119</v>
      </c>
      <c r="D3973" s="51"/>
      <c r="E3973" s="29"/>
      <c r="F3973" s="70"/>
      <c r="G3973" s="67"/>
      <c r="H3973" s="67"/>
      <c r="I3973" s="70"/>
      <c r="J3973"/>
      <c r="K3973"/>
      <c r="L3973" s="58"/>
      <c r="M3973" s="58"/>
      <c r="N3973" s="58"/>
      <c r="O3973" s="58"/>
    </row>
    <row r="3974" spans="1:15" s="50" customFormat="1">
      <c r="A3974" s="62" t="str">
        <f>IF(Tabela3[[#This Row],[GOL CASA]]&lt;&gt;"",1,"")</f>
        <v/>
      </c>
      <c r="B3974" s="49">
        <f t="shared" si="61"/>
        <v>3649</v>
      </c>
      <c r="C3974" s="50" t="s">
        <v>119</v>
      </c>
      <c r="D3974" s="51"/>
      <c r="E3974" s="29"/>
      <c r="F3974" s="70"/>
      <c r="G3974" s="67"/>
      <c r="H3974" s="67"/>
      <c r="I3974" s="70"/>
      <c r="J3974"/>
      <c r="K3974"/>
      <c r="L3974" s="58"/>
      <c r="M3974" s="58"/>
      <c r="N3974" s="58"/>
      <c r="O3974" s="58"/>
    </row>
    <row r="3975" spans="1:15" s="50" customFormat="1">
      <c r="A3975" s="62" t="str">
        <f>IF(Tabela3[[#This Row],[GOL CASA]]&lt;&gt;"",1,"")</f>
        <v/>
      </c>
      <c r="B3975" s="49">
        <f t="shared" ref="B3975:B4038" si="62">B3974+1</f>
        <v>3650</v>
      </c>
      <c r="C3975" s="50" t="s">
        <v>119</v>
      </c>
      <c r="D3975" s="51"/>
      <c r="E3975" s="29"/>
      <c r="F3975" s="70"/>
      <c r="G3975" s="67"/>
      <c r="H3975" s="67"/>
      <c r="I3975" s="70"/>
      <c r="J3975"/>
      <c r="K3975"/>
      <c r="L3975" s="58"/>
      <c r="M3975" s="58"/>
      <c r="N3975" s="58"/>
      <c r="O3975" s="58"/>
    </row>
    <row r="3976" spans="1:15" s="50" customFormat="1">
      <c r="A3976" s="62" t="str">
        <f>IF(Tabela3[[#This Row],[GOL CASA]]&lt;&gt;"",1,"")</f>
        <v/>
      </c>
      <c r="B3976" s="49">
        <f t="shared" si="62"/>
        <v>3651</v>
      </c>
      <c r="C3976" s="50" t="s">
        <v>119</v>
      </c>
      <c r="D3976" s="51"/>
      <c r="E3976" s="29"/>
      <c r="F3976" s="70"/>
      <c r="G3976" s="67"/>
      <c r="H3976" s="67"/>
      <c r="I3976" s="70"/>
      <c r="J3976"/>
      <c r="K3976"/>
      <c r="L3976" s="58"/>
      <c r="M3976" s="58"/>
      <c r="N3976" s="58"/>
      <c r="O3976" s="58"/>
    </row>
    <row r="3977" spans="1:15" s="50" customFormat="1">
      <c r="A3977" s="62" t="str">
        <f>IF(Tabela3[[#This Row],[GOL CASA]]&lt;&gt;"",1,"")</f>
        <v/>
      </c>
      <c r="B3977" s="49">
        <f t="shared" si="62"/>
        <v>3652</v>
      </c>
      <c r="C3977" s="50" t="s">
        <v>119</v>
      </c>
      <c r="D3977" s="51"/>
      <c r="E3977" s="29"/>
      <c r="F3977" s="70"/>
      <c r="G3977" s="67"/>
      <c r="H3977" s="67"/>
      <c r="I3977" s="70"/>
      <c r="J3977"/>
      <c r="K3977"/>
      <c r="L3977" s="58"/>
      <c r="M3977" s="58"/>
      <c r="N3977" s="58"/>
      <c r="O3977" s="58"/>
    </row>
    <row r="3978" spans="1:15" s="50" customFormat="1">
      <c r="A3978" s="62" t="str">
        <f>IF(Tabela3[[#This Row],[GOL CASA]]&lt;&gt;"",1,"")</f>
        <v/>
      </c>
      <c r="B3978" s="49">
        <f t="shared" si="62"/>
        <v>3653</v>
      </c>
      <c r="C3978" s="50" t="s">
        <v>119</v>
      </c>
      <c r="D3978" s="51"/>
      <c r="E3978" s="29"/>
      <c r="F3978" s="70"/>
      <c r="G3978" s="67"/>
      <c r="H3978" s="67"/>
      <c r="I3978" s="70"/>
      <c r="J3978"/>
      <c r="K3978"/>
      <c r="L3978" s="58"/>
      <c r="M3978" s="58"/>
      <c r="N3978" s="58"/>
      <c r="O3978" s="58"/>
    </row>
    <row r="3979" spans="1:15" s="50" customFormat="1">
      <c r="A3979" s="62" t="str">
        <f>IF(Tabela3[[#This Row],[GOL CASA]]&lt;&gt;"",1,"")</f>
        <v/>
      </c>
      <c r="B3979" s="49">
        <f t="shared" si="62"/>
        <v>3654</v>
      </c>
      <c r="C3979" s="50" t="s">
        <v>119</v>
      </c>
      <c r="D3979" s="51"/>
      <c r="E3979" s="29"/>
      <c r="F3979" s="70"/>
      <c r="G3979" s="67"/>
      <c r="H3979" s="67"/>
      <c r="I3979" s="70"/>
      <c r="J3979"/>
      <c r="K3979"/>
      <c r="L3979" s="58"/>
      <c r="M3979" s="58"/>
      <c r="N3979" s="58"/>
      <c r="O3979" s="58"/>
    </row>
    <row r="3980" spans="1:15" s="50" customFormat="1">
      <c r="A3980" s="62" t="str">
        <f>IF(Tabela3[[#This Row],[GOL CASA]]&lt;&gt;"",1,"")</f>
        <v/>
      </c>
      <c r="B3980" s="49">
        <f t="shared" si="62"/>
        <v>3655</v>
      </c>
      <c r="C3980" s="50" t="s">
        <v>119</v>
      </c>
      <c r="D3980" s="51"/>
      <c r="E3980" s="29"/>
      <c r="F3980" s="70"/>
      <c r="G3980" s="67"/>
      <c r="H3980" s="67"/>
      <c r="I3980" s="70"/>
      <c r="J3980"/>
      <c r="K3980"/>
      <c r="L3980" s="58"/>
      <c r="M3980" s="58"/>
      <c r="N3980" s="58"/>
      <c r="O3980" s="58"/>
    </row>
    <row r="3981" spans="1:15" s="50" customFormat="1">
      <c r="A3981" s="62" t="str">
        <f>IF(Tabela3[[#This Row],[GOL CASA]]&lt;&gt;"",1,"")</f>
        <v/>
      </c>
      <c r="B3981" s="49">
        <f t="shared" si="62"/>
        <v>3656</v>
      </c>
      <c r="C3981" s="50" t="s">
        <v>119</v>
      </c>
      <c r="D3981" s="51"/>
      <c r="E3981" s="29"/>
      <c r="F3981" s="70"/>
      <c r="G3981" s="67"/>
      <c r="H3981" s="67"/>
      <c r="I3981" s="70"/>
      <c r="J3981"/>
      <c r="K3981"/>
      <c r="L3981" s="58"/>
      <c r="M3981" s="58"/>
      <c r="N3981" s="58"/>
      <c r="O3981" s="58"/>
    </row>
    <row r="3982" spans="1:15" s="50" customFormat="1">
      <c r="A3982" s="62" t="str">
        <f>IF(Tabela3[[#This Row],[GOL CASA]]&lt;&gt;"",1,"")</f>
        <v/>
      </c>
      <c r="B3982" s="49">
        <f t="shared" si="62"/>
        <v>3657</v>
      </c>
      <c r="C3982" s="50" t="s">
        <v>119</v>
      </c>
      <c r="D3982" s="51"/>
      <c r="E3982" s="29"/>
      <c r="F3982" s="70"/>
      <c r="G3982" s="67"/>
      <c r="H3982" s="67"/>
      <c r="I3982" s="70"/>
      <c r="J3982"/>
      <c r="K3982"/>
      <c r="L3982" s="58"/>
      <c r="M3982" s="58"/>
      <c r="N3982" s="58"/>
      <c r="O3982" s="58"/>
    </row>
    <row r="3983" spans="1:15" s="50" customFormat="1">
      <c r="A3983" s="62" t="str">
        <f>IF(Tabela3[[#This Row],[GOL CASA]]&lt;&gt;"",1,"")</f>
        <v/>
      </c>
      <c r="B3983" s="49">
        <f t="shared" si="62"/>
        <v>3658</v>
      </c>
      <c r="C3983" s="50" t="s">
        <v>119</v>
      </c>
      <c r="D3983" s="51"/>
      <c r="E3983" s="29"/>
      <c r="F3983" s="70"/>
      <c r="G3983" s="67"/>
      <c r="H3983" s="67"/>
      <c r="I3983" s="70"/>
      <c r="J3983"/>
      <c r="K3983"/>
      <c r="L3983" s="58"/>
      <c r="M3983" s="58"/>
      <c r="N3983" s="58"/>
      <c r="O3983" s="58"/>
    </row>
    <row r="3984" spans="1:15" s="50" customFormat="1">
      <c r="A3984" s="62" t="str">
        <f>IF(Tabela3[[#This Row],[GOL CASA]]&lt;&gt;"",1,"")</f>
        <v/>
      </c>
      <c r="B3984" s="49">
        <f t="shared" si="62"/>
        <v>3659</v>
      </c>
      <c r="C3984" s="50" t="s">
        <v>119</v>
      </c>
      <c r="D3984" s="51"/>
      <c r="E3984" s="29"/>
      <c r="F3984" s="70"/>
      <c r="G3984" s="67"/>
      <c r="H3984" s="67"/>
      <c r="I3984" s="70"/>
      <c r="J3984"/>
      <c r="K3984"/>
      <c r="L3984" s="58"/>
      <c r="M3984" s="58"/>
      <c r="N3984" s="58"/>
      <c r="O3984" s="58"/>
    </row>
    <row r="3985" spans="1:15" s="50" customFormat="1">
      <c r="A3985" s="62" t="str">
        <f>IF(Tabela3[[#This Row],[GOL CASA]]&lt;&gt;"",1,"")</f>
        <v/>
      </c>
      <c r="B3985" s="49">
        <f t="shared" si="62"/>
        <v>3660</v>
      </c>
      <c r="C3985" s="50" t="s">
        <v>119</v>
      </c>
      <c r="D3985" s="51"/>
      <c r="E3985" s="29"/>
      <c r="F3985" s="70"/>
      <c r="G3985" s="67"/>
      <c r="H3985" s="67"/>
      <c r="I3985" s="70"/>
      <c r="J3985"/>
      <c r="K3985"/>
      <c r="L3985" s="58"/>
      <c r="M3985" s="58"/>
      <c r="N3985" s="58"/>
      <c r="O3985" s="58"/>
    </row>
    <row r="3986" spans="1:15" s="50" customFormat="1">
      <c r="A3986" s="62" t="str">
        <f>IF(Tabela3[[#This Row],[GOL CASA]]&lt;&gt;"",1,"")</f>
        <v/>
      </c>
      <c r="B3986" s="49">
        <f t="shared" si="62"/>
        <v>3661</v>
      </c>
      <c r="C3986" s="50" t="s">
        <v>119</v>
      </c>
      <c r="D3986" s="51"/>
      <c r="E3986" s="29"/>
      <c r="F3986" s="70"/>
      <c r="G3986" s="67"/>
      <c r="H3986" s="67"/>
      <c r="I3986" s="70"/>
      <c r="J3986"/>
      <c r="K3986"/>
      <c r="L3986" s="58"/>
      <c r="M3986" s="58"/>
      <c r="N3986" s="58"/>
      <c r="O3986" s="58"/>
    </row>
    <row r="3987" spans="1:15" s="50" customFormat="1">
      <c r="A3987" s="62" t="str">
        <f>IF(Tabela3[[#This Row],[GOL CASA]]&lt;&gt;"",1,"")</f>
        <v/>
      </c>
      <c r="B3987" s="49">
        <f t="shared" si="62"/>
        <v>3662</v>
      </c>
      <c r="C3987" s="50" t="s">
        <v>119</v>
      </c>
      <c r="D3987" s="51"/>
      <c r="E3987" s="29"/>
      <c r="F3987" s="70"/>
      <c r="G3987" s="67"/>
      <c r="H3987" s="67"/>
      <c r="I3987" s="70"/>
      <c r="J3987"/>
      <c r="K3987"/>
      <c r="L3987" s="58"/>
      <c r="M3987" s="58"/>
      <c r="N3987" s="58"/>
      <c r="O3987" s="58"/>
    </row>
    <row r="3988" spans="1:15" s="50" customFormat="1">
      <c r="A3988" s="62" t="str">
        <f>IF(Tabela3[[#This Row],[GOL CASA]]&lt;&gt;"",1,"")</f>
        <v/>
      </c>
      <c r="B3988" s="49">
        <f t="shared" si="62"/>
        <v>3663</v>
      </c>
      <c r="C3988" s="50" t="s">
        <v>119</v>
      </c>
      <c r="D3988" s="51"/>
      <c r="E3988" s="29"/>
      <c r="F3988" s="70"/>
      <c r="G3988" s="67"/>
      <c r="H3988" s="67"/>
      <c r="I3988" s="70"/>
      <c r="J3988"/>
      <c r="K3988"/>
      <c r="L3988" s="58"/>
      <c r="M3988" s="58"/>
      <c r="N3988" s="58"/>
      <c r="O3988" s="58"/>
    </row>
    <row r="3989" spans="1:15" s="50" customFormat="1">
      <c r="A3989" s="62" t="str">
        <f>IF(Tabela3[[#This Row],[GOL CASA]]&lt;&gt;"",1,"")</f>
        <v/>
      </c>
      <c r="B3989" s="49">
        <f t="shared" si="62"/>
        <v>3664</v>
      </c>
      <c r="C3989" s="50" t="s">
        <v>119</v>
      </c>
      <c r="D3989" s="51"/>
      <c r="E3989" s="29"/>
      <c r="F3989" s="70"/>
      <c r="G3989" s="67"/>
      <c r="H3989" s="67"/>
      <c r="I3989" s="70"/>
      <c r="J3989"/>
      <c r="K3989"/>
      <c r="L3989" s="58"/>
      <c r="M3989" s="58"/>
      <c r="N3989" s="58"/>
      <c r="O3989" s="58"/>
    </row>
    <row r="3990" spans="1:15" s="50" customFormat="1">
      <c r="A3990" s="62" t="str">
        <f>IF(Tabela3[[#This Row],[GOL CASA]]&lt;&gt;"",1,"")</f>
        <v/>
      </c>
      <c r="B3990" s="49">
        <f t="shared" si="62"/>
        <v>3665</v>
      </c>
      <c r="C3990" s="50" t="s">
        <v>119</v>
      </c>
      <c r="D3990" s="51"/>
      <c r="E3990" s="29"/>
      <c r="F3990" s="70"/>
      <c r="G3990" s="67"/>
      <c r="H3990" s="67"/>
      <c r="I3990" s="70"/>
      <c r="J3990"/>
      <c r="K3990"/>
      <c r="L3990" s="58"/>
      <c r="M3990" s="58"/>
      <c r="N3990" s="58"/>
      <c r="O3990" s="58"/>
    </row>
    <row r="3991" spans="1:15" s="50" customFormat="1">
      <c r="A3991" s="62" t="str">
        <f>IF(Tabela3[[#This Row],[GOL CASA]]&lt;&gt;"",1,"")</f>
        <v/>
      </c>
      <c r="B3991" s="49">
        <f t="shared" si="62"/>
        <v>3666</v>
      </c>
      <c r="C3991" s="50" t="s">
        <v>119</v>
      </c>
      <c r="D3991" s="51"/>
      <c r="E3991" s="29"/>
      <c r="F3991" s="70"/>
      <c r="G3991" s="67"/>
      <c r="H3991" s="67"/>
      <c r="I3991" s="70"/>
      <c r="J3991"/>
      <c r="K3991"/>
      <c r="L3991" s="58"/>
      <c r="M3991" s="58"/>
      <c r="N3991" s="58"/>
      <c r="O3991" s="58"/>
    </row>
    <row r="3992" spans="1:15" s="50" customFormat="1">
      <c r="A3992" s="62" t="str">
        <f>IF(Tabela3[[#This Row],[GOL CASA]]&lt;&gt;"",1,"")</f>
        <v/>
      </c>
      <c r="B3992" s="49">
        <f t="shared" si="62"/>
        <v>3667</v>
      </c>
      <c r="C3992" s="50" t="s">
        <v>119</v>
      </c>
      <c r="D3992" s="51"/>
      <c r="E3992" s="29"/>
      <c r="F3992" s="70"/>
      <c r="G3992" s="67"/>
      <c r="H3992" s="67"/>
      <c r="I3992" s="70"/>
      <c r="J3992"/>
      <c r="K3992"/>
      <c r="L3992" s="58"/>
      <c r="M3992" s="58"/>
      <c r="N3992" s="58"/>
      <c r="O3992" s="58"/>
    </row>
    <row r="3993" spans="1:15" s="50" customFormat="1">
      <c r="A3993" s="62" t="str">
        <f>IF(Tabela3[[#This Row],[GOL CASA]]&lt;&gt;"",1,"")</f>
        <v/>
      </c>
      <c r="B3993" s="49">
        <f t="shared" si="62"/>
        <v>3668</v>
      </c>
      <c r="C3993" s="50" t="s">
        <v>119</v>
      </c>
      <c r="D3993" s="51"/>
      <c r="E3993" s="29"/>
      <c r="F3993" s="70"/>
      <c r="G3993" s="67"/>
      <c r="H3993" s="67"/>
      <c r="I3993" s="70"/>
      <c r="J3993"/>
      <c r="K3993"/>
      <c r="L3993" s="58"/>
      <c r="M3993" s="58"/>
      <c r="N3993" s="58"/>
      <c r="O3993" s="58"/>
    </row>
    <row r="3994" spans="1:15" s="50" customFormat="1">
      <c r="A3994" s="62" t="str">
        <f>IF(Tabela3[[#This Row],[GOL CASA]]&lt;&gt;"",1,"")</f>
        <v/>
      </c>
      <c r="B3994" s="49">
        <f t="shared" si="62"/>
        <v>3669</v>
      </c>
      <c r="C3994" s="50" t="s">
        <v>119</v>
      </c>
      <c r="D3994" s="51"/>
      <c r="E3994" s="29"/>
      <c r="F3994" s="70"/>
      <c r="G3994" s="67"/>
      <c r="H3994" s="67"/>
      <c r="I3994" s="70"/>
      <c r="J3994"/>
      <c r="K3994"/>
      <c r="L3994" s="58"/>
      <c r="M3994" s="58"/>
      <c r="N3994" s="58"/>
      <c r="O3994" s="58"/>
    </row>
    <row r="3995" spans="1:15" s="50" customFormat="1">
      <c r="A3995" s="62" t="str">
        <f>IF(Tabela3[[#This Row],[GOL CASA]]&lt;&gt;"",1,"")</f>
        <v/>
      </c>
      <c r="B3995" s="49">
        <f t="shared" si="62"/>
        <v>3670</v>
      </c>
      <c r="C3995" s="50" t="s">
        <v>119</v>
      </c>
      <c r="D3995" s="51"/>
      <c r="E3995" s="29"/>
      <c r="F3995" s="70"/>
      <c r="G3995" s="67"/>
      <c r="H3995" s="67"/>
      <c r="I3995" s="70"/>
      <c r="J3995"/>
      <c r="K3995"/>
      <c r="L3995" s="58"/>
      <c r="M3995" s="58"/>
      <c r="N3995" s="58"/>
      <c r="O3995" s="58"/>
    </row>
    <row r="3996" spans="1:15" s="50" customFormat="1">
      <c r="A3996" s="62" t="str">
        <f>IF(Tabela3[[#This Row],[GOL CASA]]&lt;&gt;"",1,"")</f>
        <v/>
      </c>
      <c r="B3996" s="49">
        <f t="shared" si="62"/>
        <v>3671</v>
      </c>
      <c r="C3996" s="50" t="s">
        <v>119</v>
      </c>
      <c r="D3996" s="51"/>
      <c r="E3996" s="29"/>
      <c r="F3996" s="70"/>
      <c r="G3996" s="67"/>
      <c r="H3996" s="67"/>
      <c r="I3996" s="70"/>
      <c r="J3996"/>
      <c r="K3996"/>
      <c r="L3996" s="58"/>
      <c r="M3996" s="58"/>
      <c r="N3996" s="58"/>
      <c r="O3996" s="58"/>
    </row>
    <row r="3997" spans="1:15" s="50" customFormat="1">
      <c r="A3997" s="62" t="str">
        <f>IF(Tabela3[[#This Row],[GOL CASA]]&lt;&gt;"",1,"")</f>
        <v/>
      </c>
      <c r="B3997" s="49">
        <f t="shared" si="62"/>
        <v>3672</v>
      </c>
      <c r="C3997" s="50" t="s">
        <v>119</v>
      </c>
      <c r="D3997" s="51"/>
      <c r="E3997" s="29"/>
      <c r="F3997" s="70"/>
      <c r="G3997" s="67"/>
      <c r="H3997" s="67"/>
      <c r="I3997" s="70"/>
      <c r="J3997"/>
      <c r="K3997"/>
      <c r="L3997" s="58"/>
      <c r="M3997" s="58"/>
      <c r="N3997" s="58"/>
      <c r="O3997" s="58"/>
    </row>
    <row r="3998" spans="1:15" s="50" customFormat="1">
      <c r="A3998" s="62" t="str">
        <f>IF(Tabela3[[#This Row],[GOL CASA]]&lt;&gt;"",1,"")</f>
        <v/>
      </c>
      <c r="B3998" s="49">
        <f t="shared" si="62"/>
        <v>3673</v>
      </c>
      <c r="C3998" s="50" t="s">
        <v>119</v>
      </c>
      <c r="D3998" s="51"/>
      <c r="E3998" s="29"/>
      <c r="F3998" s="70"/>
      <c r="G3998" s="67"/>
      <c r="H3998" s="67"/>
      <c r="I3998" s="70"/>
      <c r="J3998"/>
      <c r="K3998"/>
      <c r="L3998" s="58"/>
      <c r="M3998" s="58"/>
      <c r="N3998" s="58"/>
      <c r="O3998" s="58"/>
    </row>
    <row r="3999" spans="1:15" s="50" customFormat="1">
      <c r="A3999" s="62" t="str">
        <f>IF(Tabela3[[#This Row],[GOL CASA]]&lt;&gt;"",1,"")</f>
        <v/>
      </c>
      <c r="B3999" s="49">
        <f t="shared" si="62"/>
        <v>3674</v>
      </c>
      <c r="C3999" s="50" t="s">
        <v>119</v>
      </c>
      <c r="D3999" s="51"/>
      <c r="E3999" s="29"/>
      <c r="F3999" s="70"/>
      <c r="G3999" s="67"/>
      <c r="H3999" s="67"/>
      <c r="I3999" s="70"/>
      <c r="J3999"/>
      <c r="K3999"/>
      <c r="L3999" s="58"/>
      <c r="M3999" s="58"/>
      <c r="N3999" s="58"/>
      <c r="O3999" s="58"/>
    </row>
    <row r="4000" spans="1:15" s="50" customFormat="1">
      <c r="A4000" s="62" t="str">
        <f>IF(Tabela3[[#This Row],[GOL CASA]]&lt;&gt;"",1,"")</f>
        <v/>
      </c>
      <c r="B4000" s="49">
        <f t="shared" si="62"/>
        <v>3675</v>
      </c>
      <c r="C4000" s="50" t="s">
        <v>119</v>
      </c>
      <c r="D4000" s="51"/>
      <c r="E4000" s="29"/>
      <c r="F4000" s="70"/>
      <c r="G4000" s="67"/>
      <c r="H4000" s="67"/>
      <c r="I4000" s="70"/>
      <c r="J4000"/>
      <c r="K4000"/>
      <c r="L4000" s="58"/>
      <c r="M4000" s="58"/>
      <c r="N4000" s="58"/>
      <c r="O4000" s="58"/>
    </row>
    <row r="4001" spans="1:15" s="50" customFormat="1">
      <c r="A4001" s="62" t="str">
        <f>IF(Tabela3[[#This Row],[GOL CASA]]&lt;&gt;"",1,"")</f>
        <v/>
      </c>
      <c r="B4001" s="49">
        <f t="shared" si="62"/>
        <v>3676</v>
      </c>
      <c r="C4001" s="50" t="s">
        <v>119</v>
      </c>
      <c r="D4001" s="51"/>
      <c r="E4001" s="29"/>
      <c r="F4001" s="70"/>
      <c r="G4001" s="67"/>
      <c r="H4001" s="67"/>
      <c r="I4001" s="70"/>
      <c r="J4001"/>
      <c r="K4001"/>
      <c r="L4001" s="58"/>
      <c r="M4001" s="58"/>
      <c r="N4001" s="58"/>
      <c r="O4001" s="58"/>
    </row>
    <row r="4002" spans="1:15" s="50" customFormat="1">
      <c r="A4002" s="62" t="str">
        <f>IF(Tabela3[[#This Row],[GOL CASA]]&lt;&gt;"",1,"")</f>
        <v/>
      </c>
      <c r="B4002" s="49">
        <f t="shared" si="62"/>
        <v>3677</v>
      </c>
      <c r="C4002" s="50" t="s">
        <v>119</v>
      </c>
      <c r="D4002" s="51"/>
      <c r="E4002" s="29"/>
      <c r="F4002" s="70"/>
      <c r="G4002" s="67"/>
      <c r="H4002" s="67"/>
      <c r="I4002" s="70"/>
      <c r="J4002"/>
      <c r="K4002"/>
      <c r="L4002" s="58"/>
      <c r="M4002" s="58"/>
      <c r="N4002" s="58"/>
      <c r="O4002" s="58"/>
    </row>
    <row r="4003" spans="1:15" s="50" customFormat="1">
      <c r="A4003" s="62" t="str">
        <f>IF(Tabela3[[#This Row],[GOL CASA]]&lt;&gt;"",1,"")</f>
        <v/>
      </c>
      <c r="B4003" s="49">
        <f t="shared" si="62"/>
        <v>3678</v>
      </c>
      <c r="C4003" s="50" t="s">
        <v>119</v>
      </c>
      <c r="D4003" s="51"/>
      <c r="E4003" s="29"/>
      <c r="F4003" s="70"/>
      <c r="G4003" s="67"/>
      <c r="H4003" s="67"/>
      <c r="I4003" s="70"/>
      <c r="J4003"/>
      <c r="K4003"/>
      <c r="L4003" s="58"/>
      <c r="M4003" s="58"/>
      <c r="N4003" s="58"/>
      <c r="O4003" s="58"/>
    </row>
    <row r="4004" spans="1:15" s="50" customFormat="1">
      <c r="A4004" s="62" t="str">
        <f>IF(Tabela3[[#This Row],[GOL CASA]]&lt;&gt;"",1,"")</f>
        <v/>
      </c>
      <c r="B4004" s="49">
        <f t="shared" si="62"/>
        <v>3679</v>
      </c>
      <c r="C4004" s="50" t="s">
        <v>119</v>
      </c>
      <c r="D4004" s="51"/>
      <c r="E4004" s="29"/>
      <c r="F4004" s="70"/>
      <c r="G4004" s="67"/>
      <c r="H4004" s="67"/>
      <c r="I4004" s="70"/>
      <c r="J4004"/>
      <c r="K4004"/>
      <c r="L4004" s="58"/>
      <c r="M4004" s="58"/>
      <c r="N4004" s="58"/>
      <c r="O4004" s="58"/>
    </row>
    <row r="4005" spans="1:15" s="50" customFormat="1">
      <c r="A4005" s="62" t="str">
        <f>IF(Tabela3[[#This Row],[GOL CASA]]&lt;&gt;"",1,"")</f>
        <v/>
      </c>
      <c r="B4005" s="49">
        <f t="shared" si="62"/>
        <v>3680</v>
      </c>
      <c r="C4005" s="50" t="s">
        <v>119</v>
      </c>
      <c r="D4005" s="51"/>
      <c r="E4005" s="29"/>
      <c r="F4005" s="70"/>
      <c r="G4005" s="67"/>
      <c r="H4005" s="67"/>
      <c r="I4005" s="70"/>
      <c r="J4005"/>
      <c r="K4005"/>
      <c r="L4005" s="58"/>
      <c r="M4005" s="58"/>
      <c r="N4005" s="58"/>
      <c r="O4005" s="58"/>
    </row>
    <row r="4006" spans="1:15" s="50" customFormat="1">
      <c r="A4006" s="62" t="str">
        <f>IF(Tabela3[[#This Row],[GOL CASA]]&lt;&gt;"",1,"")</f>
        <v/>
      </c>
      <c r="B4006" s="49">
        <f t="shared" si="62"/>
        <v>3681</v>
      </c>
      <c r="C4006" s="50" t="s">
        <v>119</v>
      </c>
      <c r="D4006" s="51"/>
      <c r="E4006" s="29"/>
      <c r="F4006" s="70"/>
      <c r="G4006" s="67"/>
      <c r="H4006" s="67"/>
      <c r="I4006" s="70"/>
      <c r="J4006"/>
      <c r="K4006"/>
      <c r="L4006" s="58"/>
      <c r="M4006" s="58"/>
      <c r="N4006" s="58"/>
      <c r="O4006" s="58"/>
    </row>
    <row r="4007" spans="1:15" s="50" customFormat="1">
      <c r="A4007" s="62" t="str">
        <f>IF(Tabela3[[#This Row],[GOL CASA]]&lt;&gt;"",1,"")</f>
        <v/>
      </c>
      <c r="B4007" s="49">
        <f t="shared" si="62"/>
        <v>3682</v>
      </c>
      <c r="C4007" s="50" t="s">
        <v>119</v>
      </c>
      <c r="D4007" s="51"/>
      <c r="E4007" s="29"/>
      <c r="F4007" s="70"/>
      <c r="G4007" s="67"/>
      <c r="H4007" s="67"/>
      <c r="I4007" s="70"/>
      <c r="J4007"/>
      <c r="K4007"/>
      <c r="L4007" s="58"/>
      <c r="M4007" s="58"/>
      <c r="N4007" s="58"/>
      <c r="O4007" s="58"/>
    </row>
    <row r="4008" spans="1:15" s="50" customFormat="1">
      <c r="A4008" s="62" t="str">
        <f>IF(Tabela3[[#This Row],[GOL CASA]]&lt;&gt;"",1,"")</f>
        <v/>
      </c>
      <c r="B4008" s="49">
        <f t="shared" si="62"/>
        <v>3683</v>
      </c>
      <c r="C4008" s="50" t="s">
        <v>119</v>
      </c>
      <c r="D4008" s="51"/>
      <c r="E4008" s="29"/>
      <c r="F4008" s="70"/>
      <c r="G4008" s="67"/>
      <c r="H4008" s="67"/>
      <c r="I4008" s="70"/>
      <c r="J4008"/>
      <c r="K4008"/>
      <c r="L4008" s="58"/>
      <c r="M4008" s="58"/>
      <c r="N4008" s="58"/>
      <c r="O4008" s="58"/>
    </row>
    <row r="4009" spans="1:15" s="50" customFormat="1">
      <c r="A4009" s="62" t="str">
        <f>IF(Tabela3[[#This Row],[GOL CASA]]&lt;&gt;"",1,"")</f>
        <v/>
      </c>
      <c r="B4009" s="49">
        <f t="shared" si="62"/>
        <v>3684</v>
      </c>
      <c r="C4009" s="50" t="s">
        <v>119</v>
      </c>
      <c r="D4009" s="51"/>
      <c r="E4009" s="29"/>
      <c r="F4009" s="70"/>
      <c r="G4009" s="67"/>
      <c r="H4009" s="67"/>
      <c r="I4009" s="70"/>
      <c r="J4009"/>
      <c r="K4009"/>
      <c r="L4009" s="58"/>
      <c r="M4009" s="58"/>
      <c r="N4009" s="58"/>
      <c r="O4009" s="58"/>
    </row>
    <row r="4010" spans="1:15" s="50" customFormat="1">
      <c r="A4010" s="62" t="str">
        <f>IF(Tabela3[[#This Row],[GOL CASA]]&lt;&gt;"",1,"")</f>
        <v/>
      </c>
      <c r="B4010" s="49">
        <f t="shared" si="62"/>
        <v>3685</v>
      </c>
      <c r="C4010" s="50" t="s">
        <v>119</v>
      </c>
      <c r="D4010" s="51"/>
      <c r="E4010" s="29"/>
      <c r="F4010" s="70"/>
      <c r="G4010" s="67"/>
      <c r="H4010" s="67"/>
      <c r="I4010" s="70"/>
      <c r="J4010"/>
      <c r="K4010"/>
      <c r="L4010" s="58"/>
      <c r="M4010" s="58"/>
      <c r="N4010" s="58"/>
      <c r="O4010" s="58"/>
    </row>
    <row r="4011" spans="1:15" s="50" customFormat="1">
      <c r="A4011" s="62" t="str">
        <f>IF(Tabela3[[#This Row],[GOL CASA]]&lt;&gt;"",1,"")</f>
        <v/>
      </c>
      <c r="B4011" s="49">
        <f t="shared" si="62"/>
        <v>3686</v>
      </c>
      <c r="C4011" s="50" t="s">
        <v>119</v>
      </c>
      <c r="D4011" s="51"/>
      <c r="E4011" s="29"/>
      <c r="F4011" s="70"/>
      <c r="G4011" s="67"/>
      <c r="H4011" s="67"/>
      <c r="I4011" s="70"/>
      <c r="J4011"/>
      <c r="K4011"/>
      <c r="L4011" s="58"/>
      <c r="M4011" s="58"/>
      <c r="N4011" s="58"/>
      <c r="O4011" s="58"/>
    </row>
    <row r="4012" spans="1:15" s="50" customFormat="1">
      <c r="A4012" s="62" t="str">
        <f>IF(Tabela3[[#This Row],[GOL CASA]]&lt;&gt;"",1,"")</f>
        <v/>
      </c>
      <c r="B4012" s="49">
        <f t="shared" si="62"/>
        <v>3687</v>
      </c>
      <c r="C4012" s="50" t="s">
        <v>119</v>
      </c>
      <c r="D4012" s="51"/>
      <c r="E4012" s="29"/>
      <c r="F4012" s="70"/>
      <c r="G4012" s="67"/>
      <c r="H4012" s="67"/>
      <c r="I4012" s="70"/>
      <c r="J4012"/>
      <c r="K4012"/>
      <c r="L4012" s="58"/>
      <c r="M4012" s="58"/>
      <c r="N4012" s="58"/>
      <c r="O4012" s="58"/>
    </row>
    <row r="4013" spans="1:15" s="50" customFormat="1">
      <c r="A4013" s="62" t="str">
        <f>IF(Tabela3[[#This Row],[GOL CASA]]&lt;&gt;"",1,"")</f>
        <v/>
      </c>
      <c r="B4013" s="49">
        <f t="shared" si="62"/>
        <v>3688</v>
      </c>
      <c r="C4013" s="50" t="s">
        <v>119</v>
      </c>
      <c r="D4013" s="51"/>
      <c r="E4013" s="29"/>
      <c r="F4013" s="70"/>
      <c r="G4013" s="67"/>
      <c r="H4013" s="67"/>
      <c r="I4013" s="70"/>
      <c r="J4013"/>
      <c r="K4013"/>
      <c r="L4013" s="58"/>
      <c r="M4013" s="58"/>
      <c r="N4013" s="58"/>
      <c r="O4013" s="58"/>
    </row>
    <row r="4014" spans="1:15" s="50" customFormat="1">
      <c r="A4014" s="62" t="str">
        <f>IF(Tabela3[[#This Row],[GOL CASA]]&lt;&gt;"",1,"")</f>
        <v/>
      </c>
      <c r="B4014" s="49">
        <f t="shared" si="62"/>
        <v>3689</v>
      </c>
      <c r="C4014" s="50" t="s">
        <v>119</v>
      </c>
      <c r="D4014" s="51"/>
      <c r="E4014" s="29"/>
      <c r="F4014" s="70"/>
      <c r="G4014" s="67"/>
      <c r="H4014" s="67"/>
      <c r="I4014" s="70"/>
      <c r="J4014"/>
      <c r="K4014"/>
      <c r="L4014" s="58"/>
      <c r="M4014" s="58"/>
      <c r="N4014" s="58"/>
      <c r="O4014" s="58"/>
    </row>
    <row r="4015" spans="1:15" s="50" customFormat="1">
      <c r="A4015" s="62" t="str">
        <f>IF(Tabela3[[#This Row],[GOL CASA]]&lt;&gt;"",1,"")</f>
        <v/>
      </c>
      <c r="B4015" s="49">
        <f t="shared" si="62"/>
        <v>3690</v>
      </c>
      <c r="C4015" s="50" t="s">
        <v>119</v>
      </c>
      <c r="D4015" s="51"/>
      <c r="E4015" s="29"/>
      <c r="F4015" s="70"/>
      <c r="G4015" s="67"/>
      <c r="H4015" s="67"/>
      <c r="I4015" s="70"/>
      <c r="J4015"/>
      <c r="K4015"/>
      <c r="L4015" s="58"/>
      <c r="M4015" s="58"/>
      <c r="N4015" s="58"/>
      <c r="O4015" s="58"/>
    </row>
    <row r="4016" spans="1:15" s="50" customFormat="1">
      <c r="A4016" s="62" t="str">
        <f>IF(Tabela3[[#This Row],[GOL CASA]]&lt;&gt;"",1,"")</f>
        <v/>
      </c>
      <c r="B4016" s="49">
        <f t="shared" si="62"/>
        <v>3691</v>
      </c>
      <c r="C4016" s="50" t="s">
        <v>119</v>
      </c>
      <c r="D4016" s="51"/>
      <c r="E4016" s="29"/>
      <c r="F4016" s="70"/>
      <c r="G4016" s="67"/>
      <c r="H4016" s="67"/>
      <c r="I4016" s="70"/>
      <c r="J4016"/>
      <c r="K4016"/>
      <c r="L4016" s="58"/>
      <c r="M4016" s="58"/>
      <c r="N4016" s="58"/>
      <c r="O4016" s="58"/>
    </row>
    <row r="4017" spans="1:15" s="50" customFormat="1">
      <c r="A4017" s="62" t="str">
        <f>IF(Tabela3[[#This Row],[GOL CASA]]&lt;&gt;"",1,"")</f>
        <v/>
      </c>
      <c r="B4017" s="49">
        <f t="shared" si="62"/>
        <v>3692</v>
      </c>
      <c r="C4017" s="50" t="s">
        <v>119</v>
      </c>
      <c r="D4017" s="51"/>
      <c r="E4017" s="29"/>
      <c r="F4017" s="70"/>
      <c r="G4017" s="67"/>
      <c r="H4017" s="67"/>
      <c r="I4017" s="70"/>
      <c r="J4017"/>
      <c r="K4017"/>
      <c r="L4017" s="58"/>
      <c r="M4017" s="58"/>
      <c r="N4017" s="58"/>
      <c r="O4017" s="58"/>
    </row>
    <row r="4018" spans="1:15" s="50" customFormat="1">
      <c r="A4018" s="62" t="str">
        <f>IF(Tabela3[[#This Row],[GOL CASA]]&lt;&gt;"",1,"")</f>
        <v/>
      </c>
      <c r="B4018" s="49">
        <f t="shared" si="62"/>
        <v>3693</v>
      </c>
      <c r="C4018" s="50" t="s">
        <v>119</v>
      </c>
      <c r="D4018" s="51"/>
      <c r="E4018" s="29"/>
      <c r="F4018" s="70"/>
      <c r="G4018" s="67"/>
      <c r="H4018" s="67"/>
      <c r="I4018" s="70"/>
      <c r="J4018"/>
      <c r="K4018"/>
      <c r="L4018" s="58"/>
      <c r="M4018" s="58"/>
      <c r="N4018" s="58"/>
      <c r="O4018" s="58"/>
    </row>
    <row r="4019" spans="1:15" s="50" customFormat="1">
      <c r="A4019" s="62" t="str">
        <f>IF(Tabela3[[#This Row],[GOL CASA]]&lt;&gt;"",1,"")</f>
        <v/>
      </c>
      <c r="B4019" s="49">
        <f t="shared" si="62"/>
        <v>3694</v>
      </c>
      <c r="C4019" s="50" t="s">
        <v>119</v>
      </c>
      <c r="D4019" s="51"/>
      <c r="E4019" s="29"/>
      <c r="F4019" s="70"/>
      <c r="G4019" s="67"/>
      <c r="H4019" s="67"/>
      <c r="I4019" s="70"/>
      <c r="J4019"/>
      <c r="K4019"/>
      <c r="L4019" s="58"/>
      <c r="M4019" s="58"/>
      <c r="N4019" s="58"/>
      <c r="O4019" s="58"/>
    </row>
    <row r="4020" spans="1:15" s="50" customFormat="1">
      <c r="A4020" s="62" t="str">
        <f>IF(Tabela3[[#This Row],[GOL CASA]]&lt;&gt;"",1,"")</f>
        <v/>
      </c>
      <c r="B4020" s="49">
        <f t="shared" si="62"/>
        <v>3695</v>
      </c>
      <c r="C4020" s="50" t="s">
        <v>119</v>
      </c>
      <c r="D4020" s="51"/>
      <c r="E4020" s="29"/>
      <c r="F4020" s="70"/>
      <c r="G4020" s="67"/>
      <c r="H4020" s="67"/>
      <c r="I4020" s="70"/>
      <c r="J4020"/>
      <c r="K4020"/>
      <c r="L4020" s="58"/>
      <c r="M4020" s="58"/>
      <c r="N4020" s="58"/>
      <c r="O4020" s="58"/>
    </row>
    <row r="4021" spans="1:15" s="50" customFormat="1">
      <c r="A4021" s="62" t="str">
        <f>IF(Tabela3[[#This Row],[GOL CASA]]&lt;&gt;"",1,"")</f>
        <v/>
      </c>
      <c r="B4021" s="49">
        <f t="shared" si="62"/>
        <v>3696</v>
      </c>
      <c r="C4021" s="50" t="s">
        <v>119</v>
      </c>
      <c r="D4021" s="51"/>
      <c r="E4021" s="29"/>
      <c r="F4021" s="70"/>
      <c r="G4021" s="67"/>
      <c r="H4021" s="67"/>
      <c r="I4021" s="70"/>
      <c r="J4021"/>
      <c r="K4021"/>
      <c r="L4021" s="58"/>
      <c r="M4021" s="58"/>
      <c r="N4021" s="58"/>
      <c r="O4021" s="58"/>
    </row>
    <row r="4022" spans="1:15" s="50" customFormat="1">
      <c r="A4022" s="62" t="str">
        <f>IF(Tabela3[[#This Row],[GOL CASA]]&lt;&gt;"",1,"")</f>
        <v/>
      </c>
      <c r="B4022" s="49">
        <f t="shared" si="62"/>
        <v>3697</v>
      </c>
      <c r="C4022" s="50" t="s">
        <v>119</v>
      </c>
      <c r="D4022" s="51"/>
      <c r="E4022" s="29"/>
      <c r="F4022" s="70"/>
      <c r="G4022" s="67"/>
      <c r="H4022" s="67"/>
      <c r="I4022" s="70"/>
      <c r="J4022"/>
      <c r="K4022"/>
      <c r="L4022" s="58"/>
      <c r="M4022" s="58"/>
      <c r="N4022" s="58"/>
      <c r="O4022" s="58"/>
    </row>
    <row r="4023" spans="1:15" s="50" customFormat="1">
      <c r="A4023" s="62" t="str">
        <f>IF(Tabela3[[#This Row],[GOL CASA]]&lt;&gt;"",1,"")</f>
        <v/>
      </c>
      <c r="B4023" s="49">
        <f t="shared" si="62"/>
        <v>3698</v>
      </c>
      <c r="C4023" s="50" t="s">
        <v>119</v>
      </c>
      <c r="D4023" s="51"/>
      <c r="E4023" s="29"/>
      <c r="F4023" s="70"/>
      <c r="G4023" s="67"/>
      <c r="H4023" s="67"/>
      <c r="I4023" s="70"/>
      <c r="J4023"/>
      <c r="K4023"/>
      <c r="L4023" s="58"/>
      <c r="M4023" s="58"/>
      <c r="N4023" s="58"/>
      <c r="O4023" s="58"/>
    </row>
    <row r="4024" spans="1:15" s="50" customFormat="1">
      <c r="A4024" s="62" t="str">
        <f>IF(Tabela3[[#This Row],[GOL CASA]]&lt;&gt;"",1,"")</f>
        <v/>
      </c>
      <c r="B4024" s="49">
        <f t="shared" si="62"/>
        <v>3699</v>
      </c>
      <c r="C4024" s="50" t="s">
        <v>119</v>
      </c>
      <c r="D4024" s="51"/>
      <c r="E4024" s="29"/>
      <c r="F4024" s="70"/>
      <c r="G4024" s="67"/>
      <c r="H4024" s="67"/>
      <c r="I4024" s="70"/>
      <c r="J4024"/>
      <c r="K4024"/>
      <c r="L4024" s="58"/>
      <c r="M4024" s="58"/>
      <c r="N4024" s="58"/>
      <c r="O4024" s="58"/>
    </row>
    <row r="4025" spans="1:15" s="50" customFormat="1">
      <c r="A4025" s="62" t="str">
        <f>IF(Tabela3[[#This Row],[GOL CASA]]&lt;&gt;"",1,"")</f>
        <v/>
      </c>
      <c r="B4025" s="49">
        <f t="shared" si="62"/>
        <v>3700</v>
      </c>
      <c r="C4025" s="50" t="s">
        <v>119</v>
      </c>
      <c r="D4025" s="51"/>
      <c r="E4025" s="29"/>
      <c r="F4025" s="70"/>
      <c r="G4025" s="67"/>
      <c r="H4025" s="67"/>
      <c r="I4025" s="70"/>
      <c r="J4025"/>
      <c r="K4025"/>
      <c r="L4025" s="58"/>
      <c r="M4025" s="58"/>
      <c r="N4025" s="58"/>
      <c r="O4025" s="58"/>
    </row>
    <row r="4026" spans="1:15" s="50" customFormat="1">
      <c r="A4026" s="62" t="str">
        <f>IF(Tabela3[[#This Row],[GOL CASA]]&lt;&gt;"",1,"")</f>
        <v/>
      </c>
      <c r="B4026" s="49">
        <f t="shared" si="62"/>
        <v>3701</v>
      </c>
      <c r="C4026" s="50" t="s">
        <v>119</v>
      </c>
      <c r="D4026" s="51"/>
      <c r="E4026" s="29"/>
      <c r="F4026" s="70"/>
      <c r="G4026" s="67"/>
      <c r="H4026" s="67"/>
      <c r="I4026" s="70"/>
      <c r="J4026"/>
      <c r="K4026"/>
      <c r="L4026" s="58"/>
      <c r="M4026" s="58"/>
      <c r="N4026" s="58"/>
      <c r="O4026" s="58"/>
    </row>
    <row r="4027" spans="1:15" s="50" customFormat="1">
      <c r="A4027" s="62" t="str">
        <f>IF(Tabela3[[#This Row],[GOL CASA]]&lt;&gt;"",1,"")</f>
        <v/>
      </c>
      <c r="B4027" s="49">
        <f t="shared" si="62"/>
        <v>3702</v>
      </c>
      <c r="C4027" s="50" t="s">
        <v>119</v>
      </c>
      <c r="D4027" s="51"/>
      <c r="E4027" s="29"/>
      <c r="F4027" s="70"/>
      <c r="G4027" s="67"/>
      <c r="H4027" s="67"/>
      <c r="I4027" s="70"/>
      <c r="J4027"/>
      <c r="K4027"/>
      <c r="L4027" s="58"/>
      <c r="M4027" s="58"/>
      <c r="N4027" s="58"/>
      <c r="O4027" s="58"/>
    </row>
    <row r="4028" spans="1:15" s="50" customFormat="1">
      <c r="A4028" s="62" t="str">
        <f>IF(Tabela3[[#This Row],[GOL CASA]]&lt;&gt;"",1,"")</f>
        <v/>
      </c>
      <c r="B4028" s="49">
        <f t="shared" si="62"/>
        <v>3703</v>
      </c>
      <c r="C4028" s="50" t="s">
        <v>119</v>
      </c>
      <c r="D4028" s="51"/>
      <c r="E4028" s="29"/>
      <c r="F4028" s="70"/>
      <c r="G4028" s="67"/>
      <c r="H4028" s="67"/>
      <c r="I4028" s="70"/>
      <c r="J4028"/>
      <c r="K4028"/>
      <c r="L4028" s="58"/>
      <c r="M4028" s="58"/>
      <c r="N4028" s="58"/>
      <c r="O4028" s="58"/>
    </row>
    <row r="4029" spans="1:15" s="50" customFormat="1">
      <c r="A4029" s="62" t="str">
        <f>IF(Tabela3[[#This Row],[GOL CASA]]&lt;&gt;"",1,"")</f>
        <v/>
      </c>
      <c r="B4029" s="49">
        <f t="shared" si="62"/>
        <v>3704</v>
      </c>
      <c r="C4029" s="50" t="s">
        <v>119</v>
      </c>
      <c r="D4029" s="51"/>
      <c r="E4029" s="29"/>
      <c r="F4029" s="70"/>
      <c r="G4029" s="67"/>
      <c r="H4029" s="67"/>
      <c r="I4029" s="70"/>
      <c r="J4029"/>
      <c r="K4029"/>
      <c r="L4029" s="58"/>
      <c r="M4029" s="58"/>
      <c r="N4029" s="58"/>
      <c r="O4029" s="58"/>
    </row>
    <row r="4030" spans="1:15" s="50" customFormat="1">
      <c r="A4030" s="62" t="str">
        <f>IF(Tabela3[[#This Row],[GOL CASA]]&lt;&gt;"",1,"")</f>
        <v/>
      </c>
      <c r="B4030" s="49">
        <f t="shared" si="62"/>
        <v>3705</v>
      </c>
      <c r="C4030" s="50" t="s">
        <v>119</v>
      </c>
      <c r="D4030" s="51"/>
      <c r="E4030" s="29"/>
      <c r="F4030" s="70"/>
      <c r="G4030" s="67"/>
      <c r="H4030" s="67"/>
      <c r="I4030" s="70"/>
      <c r="J4030"/>
      <c r="K4030"/>
      <c r="L4030" s="58"/>
      <c r="M4030" s="58"/>
      <c r="N4030" s="58"/>
      <c r="O4030" s="58"/>
    </row>
    <row r="4031" spans="1:15" s="50" customFormat="1">
      <c r="A4031" s="62" t="str">
        <f>IF(Tabela3[[#This Row],[GOL CASA]]&lt;&gt;"",1,"")</f>
        <v/>
      </c>
      <c r="B4031" s="49">
        <f t="shared" si="62"/>
        <v>3706</v>
      </c>
      <c r="C4031" s="50" t="s">
        <v>119</v>
      </c>
      <c r="D4031" s="51"/>
      <c r="E4031" s="29"/>
      <c r="F4031" s="70"/>
      <c r="G4031" s="67"/>
      <c r="H4031" s="67"/>
      <c r="I4031" s="70"/>
      <c r="J4031"/>
      <c r="K4031"/>
      <c r="L4031" s="58"/>
      <c r="M4031" s="58"/>
      <c r="N4031" s="58"/>
      <c r="O4031" s="58"/>
    </row>
    <row r="4032" spans="1:15" s="50" customFormat="1">
      <c r="A4032" s="62" t="str">
        <f>IF(Tabela3[[#This Row],[GOL CASA]]&lt;&gt;"",1,"")</f>
        <v/>
      </c>
      <c r="B4032" s="49">
        <f t="shared" si="62"/>
        <v>3707</v>
      </c>
      <c r="C4032" s="50" t="s">
        <v>119</v>
      </c>
      <c r="D4032" s="51"/>
      <c r="E4032" s="29"/>
      <c r="F4032" s="70"/>
      <c r="G4032" s="67"/>
      <c r="H4032" s="67"/>
      <c r="I4032" s="70"/>
      <c r="J4032"/>
      <c r="K4032"/>
      <c r="L4032" s="58"/>
      <c r="M4032" s="58"/>
      <c r="N4032" s="58"/>
      <c r="O4032" s="58"/>
    </row>
    <row r="4033" spans="1:15" s="50" customFormat="1">
      <c r="A4033" s="62" t="str">
        <f>IF(Tabela3[[#This Row],[GOL CASA]]&lt;&gt;"",1,"")</f>
        <v/>
      </c>
      <c r="B4033" s="49">
        <f t="shared" si="62"/>
        <v>3708</v>
      </c>
      <c r="C4033" s="50" t="s">
        <v>119</v>
      </c>
      <c r="D4033" s="51"/>
      <c r="E4033" s="29"/>
      <c r="F4033" s="70"/>
      <c r="G4033" s="67"/>
      <c r="H4033" s="67"/>
      <c r="I4033" s="70"/>
      <c r="J4033"/>
      <c r="K4033"/>
      <c r="L4033" s="58"/>
      <c r="M4033" s="58"/>
      <c r="N4033" s="58"/>
      <c r="O4033" s="58"/>
    </row>
    <row r="4034" spans="1:15" s="50" customFormat="1">
      <c r="A4034" s="62" t="str">
        <f>IF(Tabela3[[#This Row],[GOL CASA]]&lt;&gt;"",1,"")</f>
        <v/>
      </c>
      <c r="B4034" s="49">
        <f t="shared" si="62"/>
        <v>3709</v>
      </c>
      <c r="C4034" s="50" t="s">
        <v>119</v>
      </c>
      <c r="D4034" s="51"/>
      <c r="E4034" s="29"/>
      <c r="F4034" s="70"/>
      <c r="G4034" s="67"/>
      <c r="H4034" s="67"/>
      <c r="I4034" s="70"/>
      <c r="J4034"/>
      <c r="K4034"/>
      <c r="L4034" s="58"/>
      <c r="M4034" s="58"/>
      <c r="N4034" s="58"/>
      <c r="O4034" s="58"/>
    </row>
    <row r="4035" spans="1:15" s="50" customFormat="1">
      <c r="A4035" s="62" t="str">
        <f>IF(Tabela3[[#This Row],[GOL CASA]]&lt;&gt;"",1,"")</f>
        <v/>
      </c>
      <c r="B4035" s="49">
        <f t="shared" si="62"/>
        <v>3710</v>
      </c>
      <c r="C4035" s="50" t="s">
        <v>119</v>
      </c>
      <c r="D4035" s="51"/>
      <c r="E4035" s="29"/>
      <c r="F4035" s="70"/>
      <c r="G4035" s="67"/>
      <c r="H4035" s="67"/>
      <c r="I4035" s="70"/>
      <c r="J4035"/>
      <c r="K4035"/>
      <c r="L4035" s="58"/>
      <c r="M4035" s="58"/>
      <c r="N4035" s="58"/>
      <c r="O4035" s="58"/>
    </row>
    <row r="4036" spans="1:15" s="50" customFormat="1">
      <c r="A4036" s="62" t="str">
        <f>IF(Tabela3[[#This Row],[GOL CASA]]&lt;&gt;"",1,"")</f>
        <v/>
      </c>
      <c r="B4036" s="49">
        <f t="shared" si="62"/>
        <v>3711</v>
      </c>
      <c r="C4036" s="50" t="s">
        <v>119</v>
      </c>
      <c r="D4036" s="51"/>
      <c r="E4036" s="29"/>
      <c r="F4036" s="70"/>
      <c r="G4036" s="67"/>
      <c r="H4036" s="67"/>
      <c r="I4036" s="70"/>
      <c r="J4036"/>
      <c r="K4036"/>
      <c r="L4036" s="58"/>
      <c r="M4036" s="58"/>
      <c r="N4036" s="58"/>
      <c r="O4036" s="58"/>
    </row>
    <row r="4037" spans="1:15" s="50" customFormat="1">
      <c r="A4037" s="62" t="str">
        <f>IF(Tabela3[[#This Row],[GOL CASA]]&lt;&gt;"",1,"")</f>
        <v/>
      </c>
      <c r="B4037" s="49">
        <f t="shared" si="62"/>
        <v>3712</v>
      </c>
      <c r="C4037" s="50" t="s">
        <v>119</v>
      </c>
      <c r="D4037" s="51"/>
      <c r="E4037" s="29"/>
      <c r="F4037" s="70"/>
      <c r="G4037" s="67"/>
      <c r="H4037" s="67"/>
      <c r="I4037" s="70"/>
      <c r="J4037"/>
      <c r="K4037"/>
      <c r="L4037" s="58"/>
      <c r="M4037" s="58"/>
      <c r="N4037" s="58"/>
      <c r="O4037" s="58"/>
    </row>
    <row r="4038" spans="1:15" s="50" customFormat="1">
      <c r="A4038" s="62" t="str">
        <f>IF(Tabela3[[#This Row],[GOL CASA]]&lt;&gt;"",1,"")</f>
        <v/>
      </c>
      <c r="B4038" s="49">
        <f t="shared" si="62"/>
        <v>3713</v>
      </c>
      <c r="C4038" s="50" t="s">
        <v>119</v>
      </c>
      <c r="D4038" s="51"/>
      <c r="E4038" s="29"/>
      <c r="F4038" s="70"/>
      <c r="G4038" s="67"/>
      <c r="H4038" s="67"/>
      <c r="I4038" s="70"/>
      <c r="J4038"/>
      <c r="K4038"/>
      <c r="L4038" s="58"/>
      <c r="M4038" s="58"/>
      <c r="N4038" s="58"/>
      <c r="O4038" s="58"/>
    </row>
    <row r="4039" spans="1:15" s="50" customFormat="1">
      <c r="A4039" s="62" t="str">
        <f>IF(Tabela3[[#This Row],[GOL CASA]]&lt;&gt;"",1,"")</f>
        <v/>
      </c>
      <c r="B4039" s="49">
        <f t="shared" ref="B4039:B4102" si="63">B4038+1</f>
        <v>3714</v>
      </c>
      <c r="C4039" s="50" t="s">
        <v>119</v>
      </c>
      <c r="D4039" s="51"/>
      <c r="E4039" s="29"/>
      <c r="F4039" s="70"/>
      <c r="G4039" s="67"/>
      <c r="H4039" s="67"/>
      <c r="I4039" s="70"/>
      <c r="J4039"/>
      <c r="K4039"/>
      <c r="L4039" s="58"/>
      <c r="M4039" s="58"/>
      <c r="N4039" s="58"/>
      <c r="O4039" s="58"/>
    </row>
    <row r="4040" spans="1:15" s="50" customFormat="1">
      <c r="A4040" s="62" t="str">
        <f>IF(Tabela3[[#This Row],[GOL CASA]]&lt;&gt;"",1,"")</f>
        <v/>
      </c>
      <c r="B4040" s="49">
        <f t="shared" si="63"/>
        <v>3715</v>
      </c>
      <c r="C4040" s="50" t="s">
        <v>119</v>
      </c>
      <c r="D4040" s="51"/>
      <c r="E4040" s="29"/>
      <c r="F4040" s="70"/>
      <c r="G4040" s="67"/>
      <c r="H4040" s="67"/>
      <c r="I4040" s="70"/>
      <c r="J4040"/>
      <c r="K4040"/>
      <c r="L4040" s="58"/>
      <c r="M4040" s="58"/>
      <c r="N4040" s="58"/>
      <c r="O4040" s="58"/>
    </row>
    <row r="4041" spans="1:15" s="50" customFormat="1">
      <c r="A4041" s="62" t="str">
        <f>IF(Tabela3[[#This Row],[GOL CASA]]&lt;&gt;"",1,"")</f>
        <v/>
      </c>
      <c r="B4041" s="49">
        <f t="shared" si="63"/>
        <v>3716</v>
      </c>
      <c r="C4041" s="50" t="s">
        <v>119</v>
      </c>
      <c r="D4041" s="51"/>
      <c r="E4041" s="29"/>
      <c r="F4041" s="70"/>
      <c r="G4041" s="67"/>
      <c r="H4041" s="67"/>
      <c r="I4041" s="70"/>
      <c r="J4041"/>
      <c r="K4041"/>
      <c r="L4041" s="58"/>
      <c r="M4041" s="58"/>
      <c r="N4041" s="58"/>
      <c r="O4041" s="58"/>
    </row>
    <row r="4042" spans="1:15" s="50" customFormat="1">
      <c r="A4042" s="62" t="str">
        <f>IF(Tabela3[[#This Row],[GOL CASA]]&lt;&gt;"",1,"")</f>
        <v/>
      </c>
      <c r="B4042" s="49">
        <f t="shared" si="63"/>
        <v>3717</v>
      </c>
      <c r="C4042" s="50" t="s">
        <v>119</v>
      </c>
      <c r="D4042" s="51"/>
      <c r="E4042" s="29"/>
      <c r="F4042" s="70"/>
      <c r="G4042" s="67"/>
      <c r="H4042" s="67"/>
      <c r="I4042" s="70"/>
      <c r="J4042"/>
      <c r="K4042"/>
      <c r="L4042" s="58"/>
      <c r="M4042" s="58"/>
      <c r="N4042" s="58"/>
      <c r="O4042" s="58"/>
    </row>
    <row r="4043" spans="1:15" s="50" customFormat="1">
      <c r="A4043" s="62" t="str">
        <f>IF(Tabela3[[#This Row],[GOL CASA]]&lt;&gt;"",1,"")</f>
        <v/>
      </c>
      <c r="B4043" s="49">
        <f t="shared" si="63"/>
        <v>3718</v>
      </c>
      <c r="C4043" s="50" t="s">
        <v>119</v>
      </c>
      <c r="D4043" s="51"/>
      <c r="E4043" s="29"/>
      <c r="F4043" s="70"/>
      <c r="G4043" s="67"/>
      <c r="H4043" s="67"/>
      <c r="I4043" s="70"/>
      <c r="J4043"/>
      <c r="K4043"/>
      <c r="L4043" s="58"/>
      <c r="M4043" s="58"/>
      <c r="N4043" s="58"/>
      <c r="O4043" s="58"/>
    </row>
    <row r="4044" spans="1:15" s="50" customFormat="1">
      <c r="A4044" s="62" t="str">
        <f>IF(Tabela3[[#This Row],[GOL CASA]]&lt;&gt;"",1,"")</f>
        <v/>
      </c>
      <c r="B4044" s="49">
        <f t="shared" si="63"/>
        <v>3719</v>
      </c>
      <c r="C4044" s="50" t="s">
        <v>119</v>
      </c>
      <c r="D4044" s="51"/>
      <c r="E4044" s="29"/>
      <c r="F4044" s="70"/>
      <c r="G4044" s="67"/>
      <c r="H4044" s="67"/>
      <c r="I4044" s="70"/>
      <c r="J4044"/>
      <c r="K4044"/>
      <c r="L4044" s="58"/>
      <c r="M4044" s="58"/>
      <c r="N4044" s="58"/>
      <c r="O4044" s="58"/>
    </row>
    <row r="4045" spans="1:15" s="50" customFormat="1">
      <c r="A4045" s="62" t="str">
        <f>IF(Tabela3[[#This Row],[GOL CASA]]&lt;&gt;"",1,"")</f>
        <v/>
      </c>
      <c r="B4045" s="49">
        <f t="shared" si="63"/>
        <v>3720</v>
      </c>
      <c r="C4045" s="50" t="s">
        <v>119</v>
      </c>
      <c r="D4045" s="51"/>
      <c r="E4045" s="29"/>
      <c r="F4045" s="70"/>
      <c r="G4045" s="67"/>
      <c r="H4045" s="67"/>
      <c r="I4045" s="70"/>
      <c r="J4045"/>
      <c r="K4045"/>
      <c r="L4045" s="58"/>
      <c r="M4045" s="58"/>
      <c r="N4045" s="58"/>
      <c r="O4045" s="58"/>
    </row>
    <row r="4046" spans="1:15" s="50" customFormat="1">
      <c r="A4046" s="62" t="str">
        <f>IF(Tabela3[[#This Row],[GOL CASA]]&lt;&gt;"",1,"")</f>
        <v/>
      </c>
      <c r="B4046" s="49">
        <f t="shared" si="63"/>
        <v>3721</v>
      </c>
      <c r="C4046" s="50" t="s">
        <v>119</v>
      </c>
      <c r="D4046" s="51"/>
      <c r="E4046" s="29"/>
      <c r="F4046" s="70"/>
      <c r="G4046" s="67"/>
      <c r="H4046" s="67"/>
      <c r="I4046" s="70"/>
      <c r="J4046"/>
      <c r="K4046"/>
      <c r="L4046" s="58"/>
      <c r="M4046" s="58"/>
      <c r="N4046" s="58"/>
      <c r="O4046" s="58"/>
    </row>
    <row r="4047" spans="1:15" s="50" customFormat="1">
      <c r="A4047" s="62" t="str">
        <f>IF(Tabela3[[#This Row],[GOL CASA]]&lt;&gt;"",1,"")</f>
        <v/>
      </c>
      <c r="B4047" s="49">
        <f t="shared" si="63"/>
        <v>3722</v>
      </c>
      <c r="C4047" s="50" t="s">
        <v>119</v>
      </c>
      <c r="D4047" s="51"/>
      <c r="E4047" s="29"/>
      <c r="F4047" s="70"/>
      <c r="G4047" s="67"/>
      <c r="H4047" s="67"/>
      <c r="I4047" s="70"/>
      <c r="J4047"/>
      <c r="K4047"/>
      <c r="L4047" s="58"/>
      <c r="M4047" s="58"/>
      <c r="N4047" s="58"/>
      <c r="O4047" s="58"/>
    </row>
    <row r="4048" spans="1:15" s="50" customFormat="1">
      <c r="A4048" s="62" t="str">
        <f>IF(Tabela3[[#This Row],[GOL CASA]]&lt;&gt;"",1,"")</f>
        <v/>
      </c>
      <c r="B4048" s="49">
        <f t="shared" si="63"/>
        <v>3723</v>
      </c>
      <c r="C4048" s="50" t="s">
        <v>119</v>
      </c>
      <c r="D4048" s="51"/>
      <c r="E4048" s="29"/>
      <c r="F4048" s="70"/>
      <c r="G4048" s="67"/>
      <c r="H4048" s="67"/>
      <c r="I4048" s="70"/>
      <c r="J4048"/>
      <c r="K4048"/>
      <c r="L4048" s="58"/>
      <c r="M4048" s="58"/>
      <c r="N4048" s="58"/>
      <c r="O4048" s="58"/>
    </row>
    <row r="4049" spans="1:15" s="50" customFormat="1">
      <c r="A4049" s="62" t="str">
        <f>IF(Tabela3[[#This Row],[GOL CASA]]&lt;&gt;"",1,"")</f>
        <v/>
      </c>
      <c r="B4049" s="49">
        <f t="shared" si="63"/>
        <v>3724</v>
      </c>
      <c r="C4049" s="50" t="s">
        <v>119</v>
      </c>
      <c r="D4049" s="51"/>
      <c r="E4049" s="29"/>
      <c r="F4049" s="70"/>
      <c r="G4049" s="67"/>
      <c r="H4049" s="67"/>
      <c r="I4049" s="70"/>
      <c r="J4049"/>
      <c r="K4049"/>
      <c r="L4049" s="58"/>
      <c r="M4049" s="58"/>
      <c r="N4049" s="58"/>
      <c r="O4049" s="58"/>
    </row>
    <row r="4050" spans="1:15" s="50" customFormat="1">
      <c r="A4050" s="62" t="str">
        <f>IF(Tabela3[[#This Row],[GOL CASA]]&lt;&gt;"",1,"")</f>
        <v/>
      </c>
      <c r="B4050" s="49">
        <f t="shared" si="63"/>
        <v>3725</v>
      </c>
      <c r="C4050" s="50" t="s">
        <v>119</v>
      </c>
      <c r="D4050" s="51"/>
      <c r="E4050" s="29"/>
      <c r="F4050" s="70"/>
      <c r="G4050" s="67"/>
      <c r="H4050" s="67"/>
      <c r="I4050" s="70"/>
      <c r="J4050"/>
      <c r="K4050"/>
      <c r="L4050" s="58"/>
      <c r="M4050" s="58"/>
      <c r="N4050" s="58"/>
      <c r="O4050" s="58"/>
    </row>
    <row r="4051" spans="1:15" s="50" customFormat="1">
      <c r="A4051" s="62" t="str">
        <f>IF(Tabela3[[#This Row],[GOL CASA]]&lt;&gt;"",1,"")</f>
        <v/>
      </c>
      <c r="B4051" s="49">
        <f t="shared" si="63"/>
        <v>3726</v>
      </c>
      <c r="C4051" s="50" t="s">
        <v>119</v>
      </c>
      <c r="D4051" s="51"/>
      <c r="E4051" s="29"/>
      <c r="F4051" s="70"/>
      <c r="G4051" s="67"/>
      <c r="H4051" s="67"/>
      <c r="I4051" s="70"/>
      <c r="J4051"/>
      <c r="K4051"/>
      <c r="L4051" s="58"/>
      <c r="M4051" s="58"/>
      <c r="N4051" s="58"/>
      <c r="O4051" s="58"/>
    </row>
    <row r="4052" spans="1:15" s="50" customFormat="1">
      <c r="A4052" s="62" t="str">
        <f>IF(Tabela3[[#This Row],[GOL CASA]]&lt;&gt;"",1,"")</f>
        <v/>
      </c>
      <c r="B4052" s="49">
        <f t="shared" si="63"/>
        <v>3727</v>
      </c>
      <c r="C4052" s="50" t="s">
        <v>119</v>
      </c>
      <c r="D4052" s="51"/>
      <c r="E4052" s="29"/>
      <c r="F4052" s="70"/>
      <c r="G4052" s="67"/>
      <c r="H4052" s="67"/>
      <c r="I4052" s="70"/>
      <c r="J4052"/>
      <c r="K4052"/>
      <c r="L4052" s="58"/>
      <c r="M4052" s="58"/>
      <c r="N4052" s="58"/>
      <c r="O4052" s="58"/>
    </row>
    <row r="4053" spans="1:15" s="50" customFormat="1">
      <c r="A4053" s="62" t="str">
        <f>IF(Tabela3[[#This Row],[GOL CASA]]&lt;&gt;"",1,"")</f>
        <v/>
      </c>
      <c r="B4053" s="49">
        <f t="shared" si="63"/>
        <v>3728</v>
      </c>
      <c r="C4053" s="50" t="s">
        <v>119</v>
      </c>
      <c r="D4053" s="51"/>
      <c r="E4053" s="29"/>
      <c r="F4053" s="70"/>
      <c r="G4053" s="67"/>
      <c r="H4053" s="67"/>
      <c r="I4053" s="70"/>
      <c r="J4053"/>
      <c r="K4053"/>
      <c r="L4053" s="58"/>
      <c r="M4053" s="58"/>
      <c r="N4053" s="58"/>
      <c r="O4053" s="58"/>
    </row>
    <row r="4054" spans="1:15" s="50" customFormat="1">
      <c r="A4054" s="62" t="str">
        <f>IF(Tabela3[[#This Row],[GOL CASA]]&lt;&gt;"",1,"")</f>
        <v/>
      </c>
      <c r="B4054" s="49">
        <f t="shared" si="63"/>
        <v>3729</v>
      </c>
      <c r="C4054" s="50" t="s">
        <v>119</v>
      </c>
      <c r="D4054" s="51"/>
      <c r="E4054" s="29"/>
      <c r="F4054" s="70"/>
      <c r="G4054" s="67"/>
      <c r="H4054" s="67"/>
      <c r="I4054" s="70"/>
      <c r="J4054"/>
      <c r="K4054"/>
      <c r="L4054" s="58"/>
      <c r="M4054" s="58"/>
      <c r="N4054" s="58"/>
      <c r="O4054" s="58"/>
    </row>
    <row r="4055" spans="1:15" s="50" customFormat="1">
      <c r="A4055" s="62" t="str">
        <f>IF(Tabela3[[#This Row],[GOL CASA]]&lt;&gt;"",1,"")</f>
        <v/>
      </c>
      <c r="B4055" s="49">
        <f t="shared" si="63"/>
        <v>3730</v>
      </c>
      <c r="C4055" s="50" t="s">
        <v>119</v>
      </c>
      <c r="D4055" s="51"/>
      <c r="E4055" s="29"/>
      <c r="F4055" s="70"/>
      <c r="G4055" s="67"/>
      <c r="H4055" s="67"/>
      <c r="I4055" s="70"/>
      <c r="J4055"/>
      <c r="K4055"/>
      <c r="L4055" s="58"/>
      <c r="M4055" s="58"/>
      <c r="N4055" s="58"/>
      <c r="O4055" s="58"/>
    </row>
    <row r="4056" spans="1:15" s="50" customFormat="1">
      <c r="A4056" s="62" t="str">
        <f>IF(Tabela3[[#This Row],[GOL CASA]]&lt;&gt;"",1,"")</f>
        <v/>
      </c>
      <c r="B4056" s="49">
        <f t="shared" si="63"/>
        <v>3731</v>
      </c>
      <c r="C4056" s="50" t="s">
        <v>119</v>
      </c>
      <c r="D4056" s="51"/>
      <c r="E4056" s="29"/>
      <c r="F4056" s="70"/>
      <c r="G4056" s="67"/>
      <c r="H4056" s="67"/>
      <c r="I4056" s="70"/>
      <c r="J4056"/>
      <c r="K4056"/>
      <c r="L4056" s="58"/>
      <c r="M4056" s="58"/>
      <c r="N4056" s="58"/>
      <c r="O4056" s="58"/>
    </row>
    <row r="4057" spans="1:15" s="50" customFormat="1">
      <c r="A4057" s="62" t="str">
        <f>IF(Tabela3[[#This Row],[GOL CASA]]&lt;&gt;"",1,"")</f>
        <v/>
      </c>
      <c r="B4057" s="49">
        <f t="shared" si="63"/>
        <v>3732</v>
      </c>
      <c r="C4057" s="50" t="s">
        <v>119</v>
      </c>
      <c r="D4057" s="51"/>
      <c r="E4057" s="29"/>
      <c r="F4057" s="70"/>
      <c r="G4057" s="67"/>
      <c r="H4057" s="67"/>
      <c r="I4057" s="70"/>
      <c r="J4057"/>
      <c r="K4057"/>
      <c r="L4057" s="58"/>
      <c r="M4057" s="58"/>
      <c r="N4057" s="58"/>
      <c r="O4057" s="58"/>
    </row>
    <row r="4058" spans="1:15" s="50" customFormat="1">
      <c r="A4058" s="62" t="str">
        <f>IF(Tabela3[[#This Row],[GOL CASA]]&lt;&gt;"",1,"")</f>
        <v/>
      </c>
      <c r="B4058" s="49">
        <f t="shared" si="63"/>
        <v>3733</v>
      </c>
      <c r="C4058" s="50" t="s">
        <v>119</v>
      </c>
      <c r="D4058" s="51"/>
      <c r="E4058" s="29"/>
      <c r="F4058" s="70"/>
      <c r="G4058" s="67"/>
      <c r="H4058" s="67"/>
      <c r="I4058" s="70"/>
      <c r="J4058"/>
      <c r="K4058"/>
      <c r="L4058" s="58"/>
      <c r="M4058" s="58"/>
      <c r="N4058" s="58"/>
      <c r="O4058" s="58"/>
    </row>
    <row r="4059" spans="1:15" s="50" customFormat="1">
      <c r="A4059" s="62" t="str">
        <f>IF(Tabela3[[#This Row],[GOL CASA]]&lt;&gt;"",1,"")</f>
        <v/>
      </c>
      <c r="B4059" s="49">
        <f t="shared" si="63"/>
        <v>3734</v>
      </c>
      <c r="C4059" s="50" t="s">
        <v>119</v>
      </c>
      <c r="D4059" s="51"/>
      <c r="E4059" s="29"/>
      <c r="F4059" s="70"/>
      <c r="G4059" s="67"/>
      <c r="H4059" s="67"/>
      <c r="I4059" s="70"/>
      <c r="J4059"/>
      <c r="K4059"/>
      <c r="L4059" s="58"/>
      <c r="M4059" s="58"/>
      <c r="N4059" s="58"/>
      <c r="O4059" s="58"/>
    </row>
    <row r="4060" spans="1:15" s="50" customFormat="1">
      <c r="A4060" s="62" t="str">
        <f>IF(Tabela3[[#This Row],[GOL CASA]]&lt;&gt;"",1,"")</f>
        <v/>
      </c>
      <c r="B4060" s="49">
        <f t="shared" si="63"/>
        <v>3735</v>
      </c>
      <c r="C4060" s="50" t="s">
        <v>119</v>
      </c>
      <c r="D4060" s="51"/>
      <c r="E4060" s="29"/>
      <c r="F4060" s="70"/>
      <c r="G4060" s="67"/>
      <c r="H4060" s="67"/>
      <c r="I4060" s="70"/>
      <c r="J4060"/>
      <c r="K4060"/>
      <c r="L4060" s="58"/>
      <c r="M4060" s="58"/>
      <c r="N4060" s="58"/>
      <c r="O4060" s="58"/>
    </row>
    <row r="4061" spans="1:15" s="50" customFormat="1">
      <c r="A4061" s="62" t="str">
        <f>IF(Tabela3[[#This Row],[GOL CASA]]&lt;&gt;"",1,"")</f>
        <v/>
      </c>
      <c r="B4061" s="49">
        <f t="shared" si="63"/>
        <v>3736</v>
      </c>
      <c r="C4061" s="50" t="s">
        <v>119</v>
      </c>
      <c r="D4061" s="51"/>
      <c r="E4061" s="29"/>
      <c r="F4061" s="70"/>
      <c r="G4061" s="67"/>
      <c r="H4061" s="67"/>
      <c r="I4061" s="70"/>
      <c r="J4061"/>
      <c r="K4061"/>
      <c r="L4061" s="58"/>
      <c r="M4061" s="58"/>
      <c r="N4061" s="58"/>
      <c r="O4061" s="58"/>
    </row>
    <row r="4062" spans="1:15" s="50" customFormat="1">
      <c r="A4062" s="62" t="str">
        <f>IF(Tabela3[[#This Row],[GOL CASA]]&lt;&gt;"",1,"")</f>
        <v/>
      </c>
      <c r="B4062" s="49">
        <f t="shared" si="63"/>
        <v>3737</v>
      </c>
      <c r="C4062" s="50" t="s">
        <v>119</v>
      </c>
      <c r="D4062" s="51"/>
      <c r="E4062" s="29"/>
      <c r="F4062" s="70"/>
      <c r="G4062" s="67"/>
      <c r="H4062" s="67"/>
      <c r="I4062" s="70"/>
      <c r="J4062"/>
      <c r="K4062"/>
      <c r="L4062" s="58"/>
      <c r="M4062" s="58"/>
      <c r="N4062" s="58"/>
      <c r="O4062" s="58"/>
    </row>
    <row r="4063" spans="1:15" s="50" customFormat="1">
      <c r="A4063" s="62" t="str">
        <f>IF(Tabela3[[#This Row],[GOL CASA]]&lt;&gt;"",1,"")</f>
        <v/>
      </c>
      <c r="B4063" s="49">
        <f t="shared" si="63"/>
        <v>3738</v>
      </c>
      <c r="C4063" s="50" t="s">
        <v>119</v>
      </c>
      <c r="D4063" s="51"/>
      <c r="E4063" s="29"/>
      <c r="F4063" s="70"/>
      <c r="G4063" s="67"/>
      <c r="H4063" s="67"/>
      <c r="I4063" s="70"/>
      <c r="J4063"/>
      <c r="K4063"/>
      <c r="L4063" s="58"/>
      <c r="M4063" s="58"/>
      <c r="N4063" s="58"/>
      <c r="O4063" s="58"/>
    </row>
    <row r="4064" spans="1:15" s="50" customFormat="1">
      <c r="A4064" s="62" t="str">
        <f>IF(Tabela3[[#This Row],[GOL CASA]]&lt;&gt;"",1,"")</f>
        <v/>
      </c>
      <c r="B4064" s="49">
        <f t="shared" si="63"/>
        <v>3739</v>
      </c>
      <c r="C4064" s="50" t="s">
        <v>119</v>
      </c>
      <c r="D4064" s="51"/>
      <c r="E4064" s="29"/>
      <c r="F4064" s="70"/>
      <c r="G4064" s="67"/>
      <c r="H4064" s="67"/>
      <c r="I4064" s="70"/>
      <c r="J4064"/>
      <c r="K4064"/>
      <c r="L4064" s="58"/>
      <c r="M4064" s="58"/>
      <c r="N4064" s="58"/>
      <c r="O4064" s="58"/>
    </row>
    <row r="4065" spans="1:15" s="50" customFormat="1">
      <c r="A4065" s="62" t="str">
        <f>IF(Tabela3[[#This Row],[GOL CASA]]&lt;&gt;"",1,"")</f>
        <v/>
      </c>
      <c r="B4065" s="49">
        <f t="shared" si="63"/>
        <v>3740</v>
      </c>
      <c r="C4065" s="50" t="s">
        <v>119</v>
      </c>
      <c r="D4065" s="51"/>
      <c r="E4065" s="29"/>
      <c r="F4065" s="70"/>
      <c r="G4065" s="67"/>
      <c r="H4065" s="67"/>
      <c r="I4065" s="70"/>
      <c r="J4065"/>
      <c r="K4065"/>
      <c r="L4065" s="58"/>
      <c r="M4065" s="58"/>
      <c r="N4065" s="58"/>
      <c r="O4065" s="58"/>
    </row>
    <row r="4066" spans="1:15" s="50" customFormat="1">
      <c r="A4066" s="62" t="str">
        <f>IF(Tabela3[[#This Row],[GOL CASA]]&lt;&gt;"",1,"")</f>
        <v/>
      </c>
      <c r="B4066" s="49">
        <f t="shared" si="63"/>
        <v>3741</v>
      </c>
      <c r="C4066" s="50" t="s">
        <v>119</v>
      </c>
      <c r="D4066" s="51"/>
      <c r="E4066" s="29"/>
      <c r="F4066" s="70"/>
      <c r="G4066" s="67"/>
      <c r="H4066" s="67"/>
      <c r="I4066" s="70"/>
      <c r="J4066"/>
      <c r="K4066"/>
      <c r="L4066" s="58"/>
      <c r="M4066" s="58"/>
      <c r="N4066" s="58"/>
      <c r="O4066" s="58"/>
    </row>
    <row r="4067" spans="1:15" s="50" customFormat="1">
      <c r="A4067" s="62" t="str">
        <f>IF(Tabela3[[#This Row],[GOL CASA]]&lt;&gt;"",1,"")</f>
        <v/>
      </c>
      <c r="B4067" s="49">
        <f t="shared" si="63"/>
        <v>3742</v>
      </c>
      <c r="C4067" s="50" t="s">
        <v>119</v>
      </c>
      <c r="D4067" s="51"/>
      <c r="E4067" s="29"/>
      <c r="F4067" s="70"/>
      <c r="G4067" s="67"/>
      <c r="H4067" s="67"/>
      <c r="I4067" s="70"/>
      <c r="J4067"/>
      <c r="K4067"/>
      <c r="L4067" s="58"/>
      <c r="M4067" s="58"/>
      <c r="N4067" s="58"/>
      <c r="O4067" s="58"/>
    </row>
    <row r="4068" spans="1:15" s="50" customFormat="1">
      <c r="A4068" s="62" t="str">
        <f>IF(Tabela3[[#This Row],[GOL CASA]]&lt;&gt;"",1,"")</f>
        <v/>
      </c>
      <c r="B4068" s="49">
        <f t="shared" si="63"/>
        <v>3743</v>
      </c>
      <c r="C4068" s="50" t="s">
        <v>119</v>
      </c>
      <c r="D4068" s="51"/>
      <c r="E4068" s="29"/>
      <c r="F4068" s="70"/>
      <c r="G4068" s="67"/>
      <c r="H4068" s="67"/>
      <c r="I4068" s="70"/>
      <c r="J4068"/>
      <c r="K4068"/>
      <c r="L4068" s="58"/>
      <c r="M4068" s="58"/>
      <c r="N4068" s="58"/>
      <c r="O4068" s="58"/>
    </row>
    <row r="4069" spans="1:15" s="50" customFormat="1">
      <c r="A4069" s="62" t="str">
        <f>IF(Tabela3[[#This Row],[GOL CASA]]&lt;&gt;"",1,"")</f>
        <v/>
      </c>
      <c r="B4069" s="49">
        <f t="shared" si="63"/>
        <v>3744</v>
      </c>
      <c r="C4069" s="50" t="s">
        <v>119</v>
      </c>
      <c r="D4069" s="51"/>
      <c r="E4069" s="29"/>
      <c r="F4069" s="70"/>
      <c r="G4069" s="67"/>
      <c r="H4069" s="67"/>
      <c r="I4069" s="70"/>
      <c r="J4069"/>
      <c r="K4069"/>
      <c r="L4069" s="58"/>
      <c r="M4069" s="58"/>
      <c r="N4069" s="58"/>
      <c r="O4069" s="58"/>
    </row>
    <row r="4070" spans="1:15" s="50" customFormat="1">
      <c r="A4070" s="62" t="str">
        <f>IF(Tabela3[[#This Row],[GOL CASA]]&lt;&gt;"",1,"")</f>
        <v/>
      </c>
      <c r="B4070" s="49">
        <f t="shared" si="63"/>
        <v>3745</v>
      </c>
      <c r="C4070" s="50" t="s">
        <v>119</v>
      </c>
      <c r="D4070" s="51"/>
      <c r="E4070" s="29"/>
      <c r="F4070" s="70"/>
      <c r="G4070" s="67"/>
      <c r="H4070" s="67"/>
      <c r="I4070" s="70"/>
      <c r="J4070"/>
      <c r="K4070"/>
      <c r="L4070" s="58"/>
      <c r="M4070" s="58"/>
      <c r="N4070" s="58"/>
      <c r="O4070" s="58"/>
    </row>
    <row r="4071" spans="1:15" s="50" customFormat="1">
      <c r="A4071" s="62" t="str">
        <f>IF(Tabela3[[#This Row],[GOL CASA]]&lt;&gt;"",1,"")</f>
        <v/>
      </c>
      <c r="B4071" s="49">
        <f t="shared" si="63"/>
        <v>3746</v>
      </c>
      <c r="C4071" s="50" t="s">
        <v>119</v>
      </c>
      <c r="D4071" s="51"/>
      <c r="E4071" s="29"/>
      <c r="F4071" s="70"/>
      <c r="G4071" s="67"/>
      <c r="H4071" s="67"/>
      <c r="I4071" s="70"/>
      <c r="J4071"/>
      <c r="K4071"/>
      <c r="L4071" s="58"/>
      <c r="M4071" s="58"/>
      <c r="N4071" s="58"/>
      <c r="O4071" s="58"/>
    </row>
    <row r="4072" spans="1:15" s="50" customFormat="1">
      <c r="A4072" s="62" t="str">
        <f>IF(Tabela3[[#This Row],[GOL CASA]]&lt;&gt;"",1,"")</f>
        <v/>
      </c>
      <c r="B4072" s="49">
        <f t="shared" si="63"/>
        <v>3747</v>
      </c>
      <c r="C4072" s="50" t="s">
        <v>119</v>
      </c>
      <c r="D4072" s="51"/>
      <c r="E4072" s="29"/>
      <c r="F4072" s="70"/>
      <c r="G4072" s="67"/>
      <c r="H4072" s="67"/>
      <c r="I4072" s="70"/>
      <c r="J4072"/>
      <c r="K4072"/>
      <c r="L4072" s="58"/>
      <c r="M4072" s="58"/>
      <c r="N4072" s="58"/>
      <c r="O4072" s="58"/>
    </row>
    <row r="4073" spans="1:15" s="50" customFormat="1">
      <c r="A4073" s="62" t="str">
        <f>IF(Tabela3[[#This Row],[GOL CASA]]&lt;&gt;"",1,"")</f>
        <v/>
      </c>
      <c r="B4073" s="49">
        <f t="shared" si="63"/>
        <v>3748</v>
      </c>
      <c r="C4073" s="50" t="s">
        <v>119</v>
      </c>
      <c r="D4073" s="51"/>
      <c r="E4073" s="29"/>
      <c r="F4073" s="70"/>
      <c r="G4073" s="67"/>
      <c r="H4073" s="67"/>
      <c r="I4073" s="70"/>
      <c r="J4073"/>
      <c r="K4073"/>
      <c r="L4073" s="58"/>
      <c r="M4073" s="58"/>
      <c r="N4073" s="58"/>
      <c r="O4073" s="58"/>
    </row>
    <row r="4074" spans="1:15" s="50" customFormat="1">
      <c r="A4074" s="62" t="str">
        <f>IF(Tabela3[[#This Row],[GOL CASA]]&lt;&gt;"",1,"")</f>
        <v/>
      </c>
      <c r="B4074" s="49">
        <f t="shared" si="63"/>
        <v>3749</v>
      </c>
      <c r="C4074" s="50" t="s">
        <v>119</v>
      </c>
      <c r="D4074" s="51"/>
      <c r="E4074" s="29"/>
      <c r="F4074" s="70"/>
      <c r="G4074" s="67"/>
      <c r="H4074" s="67"/>
      <c r="I4074" s="70"/>
      <c r="J4074"/>
      <c r="K4074"/>
      <c r="L4074" s="58"/>
      <c r="M4074" s="58"/>
      <c r="N4074" s="58"/>
      <c r="O4074" s="58"/>
    </row>
    <row r="4075" spans="1:15" s="50" customFormat="1">
      <c r="A4075" s="62" t="str">
        <f>IF(Tabela3[[#This Row],[GOL CASA]]&lt;&gt;"",1,"")</f>
        <v/>
      </c>
      <c r="B4075" s="49">
        <f t="shared" si="63"/>
        <v>3750</v>
      </c>
      <c r="C4075" s="50" t="s">
        <v>119</v>
      </c>
      <c r="D4075" s="51"/>
      <c r="E4075" s="29"/>
      <c r="F4075" s="70"/>
      <c r="G4075" s="67"/>
      <c r="H4075" s="67"/>
      <c r="I4075" s="70"/>
      <c r="J4075"/>
      <c r="K4075"/>
      <c r="L4075" s="58"/>
      <c r="M4075" s="58"/>
      <c r="N4075" s="58"/>
      <c r="O4075" s="58"/>
    </row>
    <row r="4076" spans="1:15" s="50" customFormat="1">
      <c r="A4076" s="62" t="str">
        <f>IF(Tabela3[[#This Row],[GOL CASA]]&lt;&gt;"",1,"")</f>
        <v/>
      </c>
      <c r="B4076" s="49">
        <f t="shared" si="63"/>
        <v>3751</v>
      </c>
      <c r="C4076" s="50" t="s">
        <v>119</v>
      </c>
      <c r="D4076" s="51"/>
      <c r="E4076" s="29"/>
      <c r="F4076" s="70"/>
      <c r="G4076" s="67"/>
      <c r="H4076" s="67"/>
      <c r="I4076" s="70"/>
      <c r="J4076"/>
      <c r="K4076"/>
      <c r="L4076" s="58"/>
      <c r="M4076" s="58"/>
      <c r="N4076" s="58"/>
      <c r="O4076" s="58"/>
    </row>
    <row r="4077" spans="1:15" s="50" customFormat="1">
      <c r="A4077" s="62" t="str">
        <f>IF(Tabela3[[#This Row],[GOL CASA]]&lt;&gt;"",1,"")</f>
        <v/>
      </c>
      <c r="B4077" s="49">
        <f t="shared" si="63"/>
        <v>3752</v>
      </c>
      <c r="C4077" s="50" t="s">
        <v>119</v>
      </c>
      <c r="D4077" s="51"/>
      <c r="E4077" s="29"/>
      <c r="F4077" s="70"/>
      <c r="G4077" s="67"/>
      <c r="H4077" s="67"/>
      <c r="I4077" s="70"/>
      <c r="J4077"/>
      <c r="K4077"/>
      <c r="L4077" s="58"/>
      <c r="M4077" s="58"/>
      <c r="N4077" s="58"/>
      <c r="O4077" s="58"/>
    </row>
    <row r="4078" spans="1:15" s="50" customFormat="1">
      <c r="A4078" s="62" t="str">
        <f>IF(Tabela3[[#This Row],[GOL CASA]]&lt;&gt;"",1,"")</f>
        <v/>
      </c>
      <c r="B4078" s="49">
        <f t="shared" si="63"/>
        <v>3753</v>
      </c>
      <c r="C4078" s="50" t="s">
        <v>119</v>
      </c>
      <c r="D4078" s="51"/>
      <c r="E4078" s="29"/>
      <c r="F4078" s="70"/>
      <c r="G4078" s="67"/>
      <c r="H4078" s="67"/>
      <c r="I4078" s="70"/>
      <c r="J4078"/>
      <c r="K4078"/>
      <c r="L4078" s="58"/>
      <c r="M4078" s="58"/>
      <c r="N4078" s="58"/>
      <c r="O4078" s="58"/>
    </row>
    <row r="4079" spans="1:15" s="50" customFormat="1">
      <c r="A4079" s="62" t="str">
        <f>IF(Tabela3[[#This Row],[GOL CASA]]&lt;&gt;"",1,"")</f>
        <v/>
      </c>
      <c r="B4079" s="49">
        <f t="shared" si="63"/>
        <v>3754</v>
      </c>
      <c r="C4079" s="50" t="s">
        <v>119</v>
      </c>
      <c r="D4079" s="51"/>
      <c r="E4079" s="29"/>
      <c r="F4079" s="70"/>
      <c r="G4079" s="67"/>
      <c r="H4079" s="67"/>
      <c r="I4079" s="70"/>
      <c r="J4079"/>
      <c r="K4079"/>
      <c r="L4079" s="58"/>
      <c r="M4079" s="58"/>
      <c r="N4079" s="58"/>
      <c r="O4079" s="58"/>
    </row>
    <row r="4080" spans="1:15" s="50" customFormat="1">
      <c r="A4080" s="62" t="str">
        <f>IF(Tabela3[[#This Row],[GOL CASA]]&lt;&gt;"",1,"")</f>
        <v/>
      </c>
      <c r="B4080" s="49">
        <f t="shared" si="63"/>
        <v>3755</v>
      </c>
      <c r="C4080" s="50" t="s">
        <v>119</v>
      </c>
      <c r="D4080" s="51"/>
      <c r="E4080" s="29"/>
      <c r="F4080" s="70"/>
      <c r="G4080" s="67"/>
      <c r="H4080" s="67"/>
      <c r="I4080" s="70"/>
      <c r="J4080"/>
      <c r="K4080"/>
      <c r="L4080" s="58"/>
      <c r="M4080" s="58"/>
      <c r="N4080" s="58"/>
      <c r="O4080" s="58"/>
    </row>
    <row r="4081" spans="1:15" s="50" customFormat="1">
      <c r="A4081" s="62" t="str">
        <f>IF(Tabela3[[#This Row],[GOL CASA]]&lt;&gt;"",1,"")</f>
        <v/>
      </c>
      <c r="B4081" s="49">
        <f t="shared" si="63"/>
        <v>3756</v>
      </c>
      <c r="C4081" s="50" t="s">
        <v>119</v>
      </c>
      <c r="D4081" s="51"/>
      <c r="E4081" s="29"/>
      <c r="F4081" s="70"/>
      <c r="G4081" s="67"/>
      <c r="H4081" s="67"/>
      <c r="I4081" s="70"/>
      <c r="J4081"/>
      <c r="K4081"/>
      <c r="L4081" s="58"/>
      <c r="M4081" s="58"/>
      <c r="N4081" s="58"/>
      <c r="O4081" s="58"/>
    </row>
    <row r="4082" spans="1:15" s="50" customFormat="1">
      <c r="A4082" s="62" t="str">
        <f>IF(Tabela3[[#This Row],[GOL CASA]]&lt;&gt;"",1,"")</f>
        <v/>
      </c>
      <c r="B4082" s="49">
        <f t="shared" si="63"/>
        <v>3757</v>
      </c>
      <c r="C4082" s="50" t="s">
        <v>119</v>
      </c>
      <c r="D4082" s="51"/>
      <c r="E4082" s="29"/>
      <c r="F4082" s="70"/>
      <c r="G4082" s="67"/>
      <c r="H4082" s="67"/>
      <c r="I4082" s="70"/>
      <c r="J4082"/>
      <c r="K4082"/>
      <c r="L4082" s="58"/>
      <c r="M4082" s="58"/>
      <c r="N4082" s="58"/>
      <c r="O4082" s="58"/>
    </row>
    <row r="4083" spans="1:15" s="50" customFormat="1">
      <c r="A4083" s="62" t="str">
        <f>IF(Tabela3[[#This Row],[GOL CASA]]&lt;&gt;"",1,"")</f>
        <v/>
      </c>
      <c r="B4083" s="49">
        <f t="shared" si="63"/>
        <v>3758</v>
      </c>
      <c r="C4083" s="50" t="s">
        <v>119</v>
      </c>
      <c r="D4083" s="51"/>
      <c r="E4083" s="29"/>
      <c r="F4083" s="70"/>
      <c r="G4083" s="67"/>
      <c r="H4083" s="67"/>
      <c r="I4083" s="70"/>
      <c r="J4083"/>
      <c r="K4083"/>
      <c r="L4083" s="58"/>
      <c r="M4083" s="58"/>
      <c r="N4083" s="58"/>
      <c r="O4083" s="58"/>
    </row>
    <row r="4084" spans="1:15" s="50" customFormat="1">
      <c r="A4084" s="62" t="str">
        <f>IF(Tabela3[[#This Row],[GOL CASA]]&lt;&gt;"",1,"")</f>
        <v/>
      </c>
      <c r="B4084" s="49">
        <f t="shared" si="63"/>
        <v>3759</v>
      </c>
      <c r="C4084" s="50" t="s">
        <v>119</v>
      </c>
      <c r="D4084" s="51"/>
      <c r="E4084" s="29"/>
      <c r="F4084" s="70"/>
      <c r="G4084" s="67"/>
      <c r="H4084" s="67"/>
      <c r="I4084" s="70"/>
      <c r="J4084"/>
      <c r="K4084"/>
      <c r="L4084" s="58"/>
      <c r="M4084" s="58"/>
      <c r="N4084" s="58"/>
      <c r="O4084" s="58"/>
    </row>
    <row r="4085" spans="1:15" s="50" customFormat="1">
      <c r="A4085" s="62" t="str">
        <f>IF(Tabela3[[#This Row],[GOL CASA]]&lt;&gt;"",1,"")</f>
        <v/>
      </c>
      <c r="B4085" s="49">
        <f t="shared" si="63"/>
        <v>3760</v>
      </c>
      <c r="C4085" s="50" t="s">
        <v>119</v>
      </c>
      <c r="D4085" s="51"/>
      <c r="E4085" s="29"/>
      <c r="F4085" s="70"/>
      <c r="G4085" s="67"/>
      <c r="H4085" s="67"/>
      <c r="I4085" s="70"/>
      <c r="J4085"/>
      <c r="K4085"/>
      <c r="L4085" s="58"/>
      <c r="M4085" s="58"/>
      <c r="N4085" s="58"/>
      <c r="O4085" s="58"/>
    </row>
    <row r="4086" spans="1:15" s="50" customFormat="1">
      <c r="A4086" s="62" t="str">
        <f>IF(Tabela3[[#This Row],[GOL CASA]]&lt;&gt;"",1,"")</f>
        <v/>
      </c>
      <c r="B4086" s="49">
        <f t="shared" si="63"/>
        <v>3761</v>
      </c>
      <c r="C4086" s="50" t="s">
        <v>119</v>
      </c>
      <c r="D4086" s="51"/>
      <c r="E4086" s="29"/>
      <c r="F4086" s="70"/>
      <c r="G4086" s="67"/>
      <c r="H4086" s="67"/>
      <c r="I4086" s="70"/>
      <c r="J4086"/>
      <c r="K4086"/>
      <c r="L4086" s="58"/>
      <c r="M4086" s="58"/>
      <c r="N4086" s="58"/>
      <c r="O4086" s="58"/>
    </row>
    <row r="4087" spans="1:15" s="50" customFormat="1">
      <c r="A4087" s="62" t="str">
        <f>IF(Tabela3[[#This Row],[GOL CASA]]&lt;&gt;"",1,"")</f>
        <v/>
      </c>
      <c r="B4087" s="49">
        <f t="shared" si="63"/>
        <v>3762</v>
      </c>
      <c r="C4087" s="50" t="s">
        <v>119</v>
      </c>
      <c r="D4087" s="51"/>
      <c r="E4087" s="29"/>
      <c r="F4087" s="70"/>
      <c r="G4087" s="67"/>
      <c r="H4087" s="67"/>
      <c r="I4087" s="70"/>
      <c r="J4087"/>
      <c r="K4087"/>
      <c r="L4087" s="58"/>
      <c r="M4087" s="58"/>
      <c r="N4087" s="58"/>
      <c r="O4087" s="58"/>
    </row>
    <row r="4088" spans="1:15" s="50" customFormat="1">
      <c r="A4088" s="62" t="str">
        <f>IF(Tabela3[[#This Row],[GOL CASA]]&lt;&gt;"",1,"")</f>
        <v/>
      </c>
      <c r="B4088" s="49">
        <f t="shared" si="63"/>
        <v>3763</v>
      </c>
      <c r="C4088" s="50" t="s">
        <v>119</v>
      </c>
      <c r="D4088" s="51"/>
      <c r="E4088" s="29"/>
      <c r="F4088" s="70"/>
      <c r="G4088" s="67"/>
      <c r="H4088" s="67"/>
      <c r="I4088" s="70"/>
      <c r="J4088"/>
      <c r="K4088"/>
      <c r="L4088" s="58"/>
      <c r="M4088" s="58"/>
      <c r="N4088" s="58"/>
      <c r="O4088" s="58"/>
    </row>
    <row r="4089" spans="1:15" s="50" customFormat="1">
      <c r="A4089" s="62" t="str">
        <f>IF(Tabela3[[#This Row],[GOL CASA]]&lt;&gt;"",1,"")</f>
        <v/>
      </c>
      <c r="B4089" s="49">
        <f t="shared" si="63"/>
        <v>3764</v>
      </c>
      <c r="C4089" s="50" t="s">
        <v>119</v>
      </c>
      <c r="D4089" s="51"/>
      <c r="E4089" s="29"/>
      <c r="F4089" s="70"/>
      <c r="G4089" s="67"/>
      <c r="H4089" s="67"/>
      <c r="I4089" s="70"/>
      <c r="J4089"/>
      <c r="K4089"/>
      <c r="L4089" s="58"/>
      <c r="M4089" s="58"/>
      <c r="N4089" s="58"/>
      <c r="O4089" s="58"/>
    </row>
    <row r="4090" spans="1:15" s="50" customFormat="1">
      <c r="A4090" s="62" t="str">
        <f>IF(Tabela3[[#This Row],[GOL CASA]]&lt;&gt;"",1,"")</f>
        <v/>
      </c>
      <c r="B4090" s="49">
        <f t="shared" si="63"/>
        <v>3765</v>
      </c>
      <c r="C4090" s="50" t="s">
        <v>119</v>
      </c>
      <c r="D4090" s="51"/>
      <c r="E4090" s="29"/>
      <c r="F4090" s="70"/>
      <c r="G4090" s="67"/>
      <c r="H4090" s="67"/>
      <c r="I4090" s="70"/>
      <c r="J4090"/>
      <c r="K4090"/>
      <c r="L4090" s="58"/>
      <c r="M4090" s="58"/>
      <c r="N4090" s="58"/>
      <c r="O4090" s="58"/>
    </row>
    <row r="4091" spans="1:15" s="50" customFormat="1">
      <c r="A4091" s="62" t="str">
        <f>IF(Tabela3[[#This Row],[GOL CASA]]&lt;&gt;"",1,"")</f>
        <v/>
      </c>
      <c r="B4091" s="49">
        <f t="shared" si="63"/>
        <v>3766</v>
      </c>
      <c r="C4091" s="50" t="s">
        <v>119</v>
      </c>
      <c r="D4091" s="51"/>
      <c r="E4091" s="29"/>
      <c r="F4091" s="70"/>
      <c r="G4091" s="67"/>
      <c r="H4091" s="67"/>
      <c r="I4091" s="70"/>
      <c r="J4091"/>
      <c r="K4091"/>
      <c r="L4091" s="58"/>
      <c r="M4091" s="58"/>
      <c r="N4091" s="58"/>
      <c r="O4091" s="58"/>
    </row>
    <row r="4092" spans="1:15" s="50" customFormat="1">
      <c r="A4092" s="62" t="str">
        <f>IF(Tabela3[[#This Row],[GOL CASA]]&lt;&gt;"",1,"")</f>
        <v/>
      </c>
      <c r="B4092" s="49">
        <f t="shared" si="63"/>
        <v>3767</v>
      </c>
      <c r="C4092" s="50" t="s">
        <v>119</v>
      </c>
      <c r="D4092" s="51"/>
      <c r="E4092" s="29"/>
      <c r="F4092" s="70"/>
      <c r="G4092" s="67"/>
      <c r="H4092" s="67"/>
      <c r="I4092" s="70"/>
      <c r="J4092"/>
      <c r="K4092"/>
      <c r="L4092" s="58"/>
      <c r="M4092" s="58"/>
      <c r="N4092" s="58"/>
      <c r="O4092" s="58"/>
    </row>
    <row r="4093" spans="1:15" s="50" customFormat="1">
      <c r="A4093" s="62" t="str">
        <f>IF(Tabela3[[#This Row],[GOL CASA]]&lt;&gt;"",1,"")</f>
        <v/>
      </c>
      <c r="B4093" s="49">
        <f t="shared" si="63"/>
        <v>3768</v>
      </c>
      <c r="C4093" s="50" t="s">
        <v>119</v>
      </c>
      <c r="D4093" s="51"/>
      <c r="E4093" s="29"/>
      <c r="F4093" s="70"/>
      <c r="G4093" s="67"/>
      <c r="H4093" s="67"/>
      <c r="I4093" s="70"/>
      <c r="J4093"/>
      <c r="K4093"/>
      <c r="L4093" s="58"/>
      <c r="M4093" s="58"/>
      <c r="N4093" s="58"/>
      <c r="O4093" s="58"/>
    </row>
    <row r="4094" spans="1:15" s="50" customFormat="1">
      <c r="A4094" s="62" t="str">
        <f>IF(Tabela3[[#This Row],[GOL CASA]]&lt;&gt;"",1,"")</f>
        <v/>
      </c>
      <c r="B4094" s="49">
        <f t="shared" si="63"/>
        <v>3769</v>
      </c>
      <c r="C4094" s="50" t="s">
        <v>119</v>
      </c>
      <c r="D4094" s="51"/>
      <c r="E4094" s="29"/>
      <c r="F4094" s="70"/>
      <c r="G4094" s="67"/>
      <c r="H4094" s="67"/>
      <c r="I4094" s="70"/>
      <c r="J4094"/>
      <c r="K4094"/>
      <c r="L4094" s="58"/>
      <c r="M4094" s="58"/>
      <c r="N4094" s="58"/>
      <c r="O4094" s="58"/>
    </row>
    <row r="4095" spans="1:15" s="50" customFormat="1">
      <c r="A4095" s="62" t="str">
        <f>IF(Tabela3[[#This Row],[GOL CASA]]&lt;&gt;"",1,"")</f>
        <v/>
      </c>
      <c r="B4095" s="49">
        <f t="shared" si="63"/>
        <v>3770</v>
      </c>
      <c r="C4095" s="50" t="s">
        <v>119</v>
      </c>
      <c r="D4095" s="51"/>
      <c r="E4095" s="29"/>
      <c r="F4095" s="70"/>
      <c r="G4095" s="67"/>
      <c r="H4095" s="67"/>
      <c r="I4095" s="70"/>
      <c r="J4095"/>
      <c r="K4095"/>
      <c r="L4095" s="58"/>
      <c r="M4095" s="58"/>
      <c r="N4095" s="58"/>
      <c r="O4095" s="58"/>
    </row>
    <row r="4096" spans="1:15" s="50" customFormat="1">
      <c r="A4096" s="62" t="str">
        <f>IF(Tabela3[[#This Row],[GOL CASA]]&lt;&gt;"",1,"")</f>
        <v/>
      </c>
      <c r="B4096" s="49">
        <f t="shared" si="63"/>
        <v>3771</v>
      </c>
      <c r="C4096" s="50" t="s">
        <v>119</v>
      </c>
      <c r="D4096" s="51"/>
      <c r="E4096" s="29"/>
      <c r="F4096" s="70"/>
      <c r="G4096" s="67"/>
      <c r="H4096" s="67"/>
      <c r="I4096" s="70"/>
      <c r="J4096"/>
      <c r="K4096"/>
      <c r="L4096" s="58"/>
      <c r="M4096" s="58"/>
      <c r="N4096" s="58"/>
      <c r="O4096" s="58"/>
    </row>
    <row r="4097" spans="1:15" s="50" customFormat="1">
      <c r="A4097" s="62" t="str">
        <f>IF(Tabela3[[#This Row],[GOL CASA]]&lt;&gt;"",1,"")</f>
        <v/>
      </c>
      <c r="B4097" s="49">
        <f t="shared" si="63"/>
        <v>3772</v>
      </c>
      <c r="C4097" s="50" t="s">
        <v>119</v>
      </c>
      <c r="D4097" s="51"/>
      <c r="E4097" s="29"/>
      <c r="F4097" s="70"/>
      <c r="G4097" s="67"/>
      <c r="H4097" s="67"/>
      <c r="I4097" s="70"/>
      <c r="J4097"/>
      <c r="K4097"/>
      <c r="L4097" s="58"/>
      <c r="M4097" s="58"/>
      <c r="N4097" s="58"/>
      <c r="O4097" s="58"/>
    </row>
    <row r="4098" spans="1:15" s="50" customFormat="1">
      <c r="A4098" s="62" t="str">
        <f>IF(Tabela3[[#This Row],[GOL CASA]]&lt;&gt;"",1,"")</f>
        <v/>
      </c>
      <c r="B4098" s="49">
        <f t="shared" si="63"/>
        <v>3773</v>
      </c>
      <c r="C4098" s="50" t="s">
        <v>119</v>
      </c>
      <c r="D4098" s="51"/>
      <c r="E4098" s="29"/>
      <c r="F4098" s="70"/>
      <c r="G4098" s="67"/>
      <c r="H4098" s="67"/>
      <c r="I4098" s="70"/>
      <c r="J4098"/>
      <c r="K4098"/>
      <c r="L4098" s="58"/>
      <c r="M4098" s="58"/>
      <c r="N4098" s="58"/>
      <c r="O4098" s="58"/>
    </row>
    <row r="4099" spans="1:15" s="50" customFormat="1">
      <c r="A4099" s="62" t="str">
        <f>IF(Tabela3[[#This Row],[GOL CASA]]&lt;&gt;"",1,"")</f>
        <v/>
      </c>
      <c r="B4099" s="49">
        <f t="shared" si="63"/>
        <v>3774</v>
      </c>
      <c r="C4099" s="50" t="s">
        <v>119</v>
      </c>
      <c r="D4099" s="51"/>
      <c r="E4099" s="29"/>
      <c r="F4099" s="70"/>
      <c r="G4099" s="67"/>
      <c r="H4099" s="67"/>
      <c r="I4099" s="70"/>
      <c r="J4099"/>
      <c r="K4099"/>
      <c r="L4099" s="58"/>
      <c r="M4099" s="58"/>
      <c r="N4099" s="58"/>
      <c r="O4099" s="58"/>
    </row>
    <row r="4100" spans="1:15" s="50" customFormat="1">
      <c r="A4100" s="62" t="str">
        <f>IF(Tabela3[[#This Row],[GOL CASA]]&lt;&gt;"",1,"")</f>
        <v/>
      </c>
      <c r="B4100" s="49">
        <f t="shared" si="63"/>
        <v>3775</v>
      </c>
      <c r="C4100" s="50" t="s">
        <v>119</v>
      </c>
      <c r="D4100" s="51"/>
      <c r="E4100" s="29"/>
      <c r="F4100" s="70"/>
      <c r="G4100" s="67"/>
      <c r="H4100" s="67"/>
      <c r="I4100" s="70"/>
      <c r="J4100"/>
      <c r="K4100"/>
      <c r="L4100" s="58"/>
      <c r="M4100" s="58"/>
      <c r="N4100" s="58"/>
      <c r="O4100" s="58"/>
    </row>
    <row r="4101" spans="1:15" s="50" customFormat="1">
      <c r="A4101" s="62" t="str">
        <f>IF(Tabela3[[#This Row],[GOL CASA]]&lt;&gt;"",1,"")</f>
        <v/>
      </c>
      <c r="B4101" s="49">
        <f t="shared" si="63"/>
        <v>3776</v>
      </c>
      <c r="C4101" s="50" t="s">
        <v>119</v>
      </c>
      <c r="D4101" s="51"/>
      <c r="E4101" s="29"/>
      <c r="F4101" s="70"/>
      <c r="G4101" s="67"/>
      <c r="H4101" s="67"/>
      <c r="I4101" s="70"/>
      <c r="J4101"/>
      <c r="K4101"/>
      <c r="L4101" s="58"/>
      <c r="M4101" s="58"/>
      <c r="N4101" s="58"/>
      <c r="O4101" s="58"/>
    </row>
    <row r="4102" spans="1:15" s="50" customFormat="1">
      <c r="A4102" s="62" t="str">
        <f>IF(Tabela3[[#This Row],[GOL CASA]]&lt;&gt;"",1,"")</f>
        <v/>
      </c>
      <c r="B4102" s="49">
        <f t="shared" si="63"/>
        <v>3777</v>
      </c>
      <c r="C4102" s="50" t="s">
        <v>119</v>
      </c>
      <c r="D4102" s="51"/>
      <c r="E4102" s="29"/>
      <c r="F4102" s="70"/>
      <c r="G4102" s="67"/>
      <c r="H4102" s="67"/>
      <c r="I4102" s="70"/>
      <c r="J4102"/>
      <c r="K4102"/>
      <c r="L4102" s="58"/>
      <c r="M4102" s="58"/>
      <c r="N4102" s="58"/>
      <c r="O4102" s="58"/>
    </row>
    <row r="4103" spans="1:15" s="50" customFormat="1">
      <c r="A4103" s="62" t="str">
        <f>IF(Tabela3[[#This Row],[GOL CASA]]&lt;&gt;"",1,"")</f>
        <v/>
      </c>
      <c r="B4103" s="49">
        <f t="shared" ref="B4103:B4166" si="64">B4102+1</f>
        <v>3778</v>
      </c>
      <c r="C4103" s="50" t="s">
        <v>119</v>
      </c>
      <c r="D4103" s="51"/>
      <c r="E4103" s="29"/>
      <c r="F4103" s="70"/>
      <c r="G4103" s="67"/>
      <c r="H4103" s="67"/>
      <c r="I4103" s="70"/>
      <c r="J4103"/>
      <c r="K4103"/>
      <c r="L4103" s="58"/>
      <c r="M4103" s="58"/>
      <c r="N4103" s="58"/>
      <c r="O4103" s="58"/>
    </row>
    <row r="4104" spans="1:15" s="50" customFormat="1">
      <c r="A4104" s="62" t="str">
        <f>IF(Tabela3[[#This Row],[GOL CASA]]&lt;&gt;"",1,"")</f>
        <v/>
      </c>
      <c r="B4104" s="49">
        <f t="shared" si="64"/>
        <v>3779</v>
      </c>
      <c r="C4104" s="50" t="s">
        <v>119</v>
      </c>
      <c r="D4104" s="51"/>
      <c r="E4104" s="29"/>
      <c r="F4104" s="70"/>
      <c r="G4104" s="67"/>
      <c r="H4104" s="67"/>
      <c r="I4104" s="70"/>
      <c r="J4104"/>
      <c r="K4104"/>
      <c r="L4104" s="58"/>
      <c r="M4104" s="58"/>
      <c r="N4104" s="58"/>
      <c r="O4104" s="58"/>
    </row>
    <row r="4105" spans="1:15" s="50" customFormat="1">
      <c r="A4105" s="62" t="str">
        <f>IF(Tabela3[[#This Row],[GOL CASA]]&lt;&gt;"",1,"")</f>
        <v/>
      </c>
      <c r="B4105" s="49">
        <f t="shared" si="64"/>
        <v>3780</v>
      </c>
      <c r="C4105" s="50" t="s">
        <v>119</v>
      </c>
      <c r="D4105" s="51"/>
      <c r="E4105" s="29"/>
      <c r="F4105" s="70"/>
      <c r="G4105" s="67"/>
      <c r="H4105" s="67"/>
      <c r="I4105" s="70"/>
      <c r="J4105"/>
      <c r="K4105"/>
      <c r="L4105" s="58"/>
      <c r="M4105" s="58"/>
      <c r="N4105" s="58"/>
      <c r="O4105" s="58"/>
    </row>
    <row r="4106" spans="1:15" s="50" customFormat="1">
      <c r="A4106" s="62" t="str">
        <f>IF(Tabela3[[#This Row],[GOL CASA]]&lt;&gt;"",1,"")</f>
        <v/>
      </c>
      <c r="B4106" s="49">
        <f t="shared" si="64"/>
        <v>3781</v>
      </c>
      <c r="C4106" s="50" t="s">
        <v>119</v>
      </c>
      <c r="D4106" s="51"/>
      <c r="E4106" s="29"/>
      <c r="F4106" s="70"/>
      <c r="G4106" s="67"/>
      <c r="H4106" s="67"/>
      <c r="I4106" s="70"/>
      <c r="J4106"/>
      <c r="K4106"/>
      <c r="L4106" s="58"/>
      <c r="M4106" s="58"/>
      <c r="N4106" s="58"/>
      <c r="O4106" s="58"/>
    </row>
    <row r="4107" spans="1:15" s="50" customFormat="1">
      <c r="A4107" s="62" t="str">
        <f>IF(Tabela3[[#This Row],[GOL CASA]]&lt;&gt;"",1,"")</f>
        <v/>
      </c>
      <c r="B4107" s="49">
        <f t="shared" si="64"/>
        <v>3782</v>
      </c>
      <c r="C4107" s="50" t="s">
        <v>119</v>
      </c>
      <c r="D4107" s="51"/>
      <c r="E4107" s="29"/>
      <c r="F4107" s="70"/>
      <c r="G4107" s="67"/>
      <c r="H4107" s="67"/>
      <c r="I4107" s="70"/>
      <c r="J4107"/>
      <c r="K4107"/>
      <c r="L4107" s="58"/>
      <c r="M4107" s="58"/>
      <c r="N4107" s="58"/>
      <c r="O4107" s="58"/>
    </row>
    <row r="4108" spans="1:15" s="50" customFormat="1">
      <c r="A4108" s="62" t="str">
        <f>IF(Tabela3[[#This Row],[GOL CASA]]&lt;&gt;"",1,"")</f>
        <v/>
      </c>
      <c r="B4108" s="49">
        <f t="shared" si="64"/>
        <v>3783</v>
      </c>
      <c r="C4108" s="50" t="s">
        <v>119</v>
      </c>
      <c r="D4108" s="51"/>
      <c r="E4108" s="29"/>
      <c r="F4108" s="70"/>
      <c r="G4108" s="67"/>
      <c r="H4108" s="67"/>
      <c r="I4108" s="70"/>
      <c r="J4108"/>
      <c r="K4108"/>
      <c r="L4108" s="58"/>
      <c r="M4108" s="58"/>
      <c r="N4108" s="58"/>
      <c r="O4108" s="58"/>
    </row>
    <row r="4109" spans="1:15" s="50" customFormat="1">
      <c r="A4109" s="62" t="str">
        <f>IF(Tabela3[[#This Row],[GOL CASA]]&lt;&gt;"",1,"")</f>
        <v/>
      </c>
      <c r="B4109" s="49">
        <f t="shared" si="64"/>
        <v>3784</v>
      </c>
      <c r="C4109" s="50" t="s">
        <v>119</v>
      </c>
      <c r="D4109" s="51"/>
      <c r="E4109" s="29"/>
      <c r="F4109" s="70"/>
      <c r="G4109" s="67"/>
      <c r="H4109" s="67"/>
      <c r="I4109" s="70"/>
      <c r="J4109"/>
      <c r="K4109"/>
      <c r="L4109" s="58"/>
      <c r="M4109" s="58"/>
      <c r="N4109" s="58"/>
      <c r="O4109" s="58"/>
    </row>
    <row r="4110" spans="1:15" s="50" customFormat="1">
      <c r="A4110" s="62" t="str">
        <f>IF(Tabela3[[#This Row],[GOL CASA]]&lt;&gt;"",1,"")</f>
        <v/>
      </c>
      <c r="B4110" s="49">
        <f t="shared" si="64"/>
        <v>3785</v>
      </c>
      <c r="C4110" s="50" t="s">
        <v>119</v>
      </c>
      <c r="D4110" s="51"/>
      <c r="E4110" s="29"/>
      <c r="F4110" s="70"/>
      <c r="G4110" s="67"/>
      <c r="H4110" s="67"/>
      <c r="I4110" s="70"/>
      <c r="J4110"/>
      <c r="K4110"/>
      <c r="L4110" s="58"/>
      <c r="M4110" s="58"/>
      <c r="N4110" s="58"/>
      <c r="O4110" s="58"/>
    </row>
    <row r="4111" spans="1:15" s="50" customFormat="1">
      <c r="A4111" s="62" t="str">
        <f>IF(Tabela3[[#This Row],[GOL CASA]]&lt;&gt;"",1,"")</f>
        <v/>
      </c>
      <c r="B4111" s="49">
        <f t="shared" si="64"/>
        <v>3786</v>
      </c>
      <c r="C4111" s="50" t="s">
        <v>119</v>
      </c>
      <c r="D4111" s="51"/>
      <c r="E4111" s="29"/>
      <c r="F4111" s="70"/>
      <c r="G4111" s="67"/>
      <c r="H4111" s="67"/>
      <c r="I4111" s="70"/>
      <c r="J4111"/>
      <c r="K4111"/>
      <c r="L4111" s="58"/>
      <c r="M4111" s="58"/>
      <c r="N4111" s="58"/>
      <c r="O4111" s="58"/>
    </row>
    <row r="4112" spans="1:15" s="50" customFormat="1">
      <c r="A4112" s="62" t="str">
        <f>IF(Tabela3[[#This Row],[GOL CASA]]&lt;&gt;"",1,"")</f>
        <v/>
      </c>
      <c r="B4112" s="49">
        <f t="shared" si="64"/>
        <v>3787</v>
      </c>
      <c r="C4112" s="50" t="s">
        <v>119</v>
      </c>
      <c r="D4112" s="51"/>
      <c r="E4112" s="29"/>
      <c r="F4112" s="70"/>
      <c r="G4112" s="67"/>
      <c r="H4112" s="67"/>
      <c r="I4112" s="70"/>
      <c r="J4112"/>
      <c r="K4112"/>
      <c r="L4112" s="58"/>
      <c r="M4112" s="58"/>
      <c r="N4112" s="58"/>
      <c r="O4112" s="58"/>
    </row>
    <row r="4113" spans="1:15" s="50" customFormat="1">
      <c r="A4113" s="62" t="str">
        <f>IF(Tabela3[[#This Row],[GOL CASA]]&lt;&gt;"",1,"")</f>
        <v/>
      </c>
      <c r="B4113" s="49">
        <f t="shared" si="64"/>
        <v>3788</v>
      </c>
      <c r="C4113" s="50" t="s">
        <v>119</v>
      </c>
      <c r="D4113" s="51"/>
      <c r="E4113" s="29"/>
      <c r="F4113" s="70"/>
      <c r="G4113" s="67"/>
      <c r="H4113" s="67"/>
      <c r="I4113" s="70"/>
      <c r="J4113"/>
      <c r="K4113"/>
      <c r="L4113" s="58"/>
      <c r="M4113" s="58"/>
      <c r="N4113" s="58"/>
      <c r="O4113" s="58"/>
    </row>
    <row r="4114" spans="1:15" s="50" customFormat="1">
      <c r="A4114" s="62" t="str">
        <f>IF(Tabela3[[#This Row],[GOL CASA]]&lt;&gt;"",1,"")</f>
        <v/>
      </c>
      <c r="B4114" s="49">
        <f t="shared" si="64"/>
        <v>3789</v>
      </c>
      <c r="C4114" s="50" t="s">
        <v>119</v>
      </c>
      <c r="D4114" s="51"/>
      <c r="E4114" s="29"/>
      <c r="F4114" s="70"/>
      <c r="G4114" s="67"/>
      <c r="H4114" s="67"/>
      <c r="I4114" s="70"/>
      <c r="J4114"/>
      <c r="K4114"/>
      <c r="L4114" s="58"/>
      <c r="M4114" s="58"/>
      <c r="N4114" s="58"/>
      <c r="O4114" s="58"/>
    </row>
    <row r="4115" spans="1:15" s="50" customFormat="1">
      <c r="A4115" s="62" t="str">
        <f>IF(Tabela3[[#This Row],[GOL CASA]]&lt;&gt;"",1,"")</f>
        <v/>
      </c>
      <c r="B4115" s="49">
        <f t="shared" si="64"/>
        <v>3790</v>
      </c>
      <c r="C4115" s="50" t="s">
        <v>119</v>
      </c>
      <c r="D4115" s="51"/>
      <c r="E4115" s="29"/>
      <c r="F4115" s="70"/>
      <c r="G4115" s="67"/>
      <c r="H4115" s="67"/>
      <c r="I4115" s="70"/>
      <c r="J4115"/>
      <c r="K4115"/>
      <c r="L4115" s="58"/>
      <c r="M4115" s="58"/>
      <c r="N4115" s="58"/>
      <c r="O4115" s="58"/>
    </row>
    <row r="4116" spans="1:15" s="50" customFormat="1">
      <c r="A4116" s="62" t="str">
        <f>IF(Tabela3[[#This Row],[GOL CASA]]&lt;&gt;"",1,"")</f>
        <v/>
      </c>
      <c r="B4116" s="49">
        <f t="shared" si="64"/>
        <v>3791</v>
      </c>
      <c r="C4116" s="50" t="s">
        <v>119</v>
      </c>
      <c r="D4116" s="51"/>
      <c r="E4116" s="29"/>
      <c r="F4116" s="70"/>
      <c r="G4116" s="67"/>
      <c r="H4116" s="67"/>
      <c r="I4116" s="70"/>
      <c r="J4116"/>
      <c r="K4116"/>
      <c r="L4116" s="58"/>
      <c r="M4116" s="58"/>
      <c r="N4116" s="58"/>
      <c r="O4116" s="58"/>
    </row>
    <row r="4117" spans="1:15" s="50" customFormat="1">
      <c r="A4117" s="62" t="str">
        <f>IF(Tabela3[[#This Row],[GOL CASA]]&lt;&gt;"",1,"")</f>
        <v/>
      </c>
      <c r="B4117" s="49">
        <f t="shared" si="64"/>
        <v>3792</v>
      </c>
      <c r="C4117" s="50" t="s">
        <v>119</v>
      </c>
      <c r="D4117" s="51"/>
      <c r="E4117" s="29"/>
      <c r="F4117" s="70"/>
      <c r="G4117" s="67"/>
      <c r="H4117" s="67"/>
      <c r="I4117" s="70"/>
      <c r="J4117"/>
      <c r="K4117"/>
      <c r="L4117" s="58"/>
      <c r="M4117" s="58"/>
      <c r="N4117" s="58"/>
      <c r="O4117" s="58"/>
    </row>
    <row r="4118" spans="1:15" s="50" customFormat="1">
      <c r="A4118" s="62" t="str">
        <f>IF(Tabela3[[#This Row],[GOL CASA]]&lt;&gt;"",1,"")</f>
        <v/>
      </c>
      <c r="B4118" s="49">
        <f t="shared" si="64"/>
        <v>3793</v>
      </c>
      <c r="C4118" s="50" t="s">
        <v>119</v>
      </c>
      <c r="D4118" s="51"/>
      <c r="E4118" s="29"/>
      <c r="F4118" s="70"/>
      <c r="G4118" s="67"/>
      <c r="H4118" s="67"/>
      <c r="I4118" s="70"/>
      <c r="J4118"/>
      <c r="K4118"/>
      <c r="L4118" s="58"/>
      <c r="M4118" s="58"/>
      <c r="N4118" s="58"/>
      <c r="O4118" s="58"/>
    </row>
    <row r="4119" spans="1:15" s="50" customFormat="1">
      <c r="A4119" s="62" t="str">
        <f>IF(Tabela3[[#This Row],[GOL CASA]]&lt;&gt;"",1,"")</f>
        <v/>
      </c>
      <c r="B4119" s="49">
        <f t="shared" si="64"/>
        <v>3794</v>
      </c>
      <c r="C4119" s="50" t="s">
        <v>119</v>
      </c>
      <c r="D4119" s="51"/>
      <c r="E4119" s="29"/>
      <c r="F4119" s="70"/>
      <c r="G4119" s="67"/>
      <c r="H4119" s="67"/>
      <c r="I4119" s="70"/>
      <c r="J4119"/>
      <c r="K4119"/>
      <c r="L4119" s="58"/>
      <c r="M4119" s="58"/>
      <c r="N4119" s="58"/>
      <c r="O4119" s="58"/>
    </row>
    <row r="4120" spans="1:15" s="50" customFormat="1">
      <c r="A4120" s="62" t="str">
        <f>IF(Tabela3[[#This Row],[GOL CASA]]&lt;&gt;"",1,"")</f>
        <v/>
      </c>
      <c r="B4120" s="49">
        <f t="shared" si="64"/>
        <v>3795</v>
      </c>
      <c r="C4120" s="50" t="s">
        <v>119</v>
      </c>
      <c r="D4120" s="51"/>
      <c r="E4120" s="29"/>
      <c r="F4120" s="70"/>
      <c r="G4120" s="67"/>
      <c r="H4120" s="67"/>
      <c r="I4120" s="70"/>
      <c r="J4120"/>
      <c r="K4120"/>
      <c r="L4120" s="58"/>
      <c r="M4120" s="58"/>
      <c r="N4120" s="58"/>
      <c r="O4120" s="58"/>
    </row>
    <row r="4121" spans="1:15" s="50" customFormat="1">
      <c r="A4121" s="62" t="str">
        <f>IF(Tabela3[[#This Row],[GOL CASA]]&lt;&gt;"",1,"")</f>
        <v/>
      </c>
      <c r="B4121" s="49">
        <f t="shared" si="64"/>
        <v>3796</v>
      </c>
      <c r="C4121" s="50" t="s">
        <v>119</v>
      </c>
      <c r="D4121" s="51"/>
      <c r="E4121" s="29"/>
      <c r="F4121" s="70"/>
      <c r="G4121" s="67"/>
      <c r="H4121" s="67"/>
      <c r="I4121" s="70"/>
      <c r="J4121"/>
      <c r="K4121"/>
      <c r="L4121" s="58"/>
      <c r="M4121" s="58"/>
      <c r="N4121" s="58"/>
      <c r="O4121" s="58"/>
    </row>
    <row r="4122" spans="1:15" s="50" customFormat="1">
      <c r="A4122" s="62" t="str">
        <f>IF(Tabela3[[#This Row],[GOL CASA]]&lt;&gt;"",1,"")</f>
        <v/>
      </c>
      <c r="B4122" s="49">
        <f t="shared" si="64"/>
        <v>3797</v>
      </c>
      <c r="C4122" s="50" t="s">
        <v>119</v>
      </c>
      <c r="D4122" s="51"/>
      <c r="E4122" s="29"/>
      <c r="F4122" s="70"/>
      <c r="G4122" s="67"/>
      <c r="H4122" s="67"/>
      <c r="I4122" s="70"/>
      <c r="J4122"/>
      <c r="K4122"/>
      <c r="L4122" s="58"/>
      <c r="M4122" s="58"/>
      <c r="N4122" s="58"/>
      <c r="O4122" s="58"/>
    </row>
    <row r="4123" spans="1:15" s="50" customFormat="1">
      <c r="A4123" s="62" t="str">
        <f>IF(Tabela3[[#This Row],[GOL CASA]]&lt;&gt;"",1,"")</f>
        <v/>
      </c>
      <c r="B4123" s="49">
        <f t="shared" si="64"/>
        <v>3798</v>
      </c>
      <c r="C4123" s="50" t="s">
        <v>119</v>
      </c>
      <c r="D4123" s="51"/>
      <c r="E4123" s="29"/>
      <c r="F4123" s="70"/>
      <c r="G4123" s="67"/>
      <c r="H4123" s="67"/>
      <c r="I4123" s="70"/>
      <c r="J4123"/>
      <c r="K4123"/>
      <c r="L4123" s="58"/>
      <c r="M4123" s="58"/>
      <c r="N4123" s="58"/>
      <c r="O4123" s="58"/>
    </row>
    <row r="4124" spans="1:15" s="50" customFormat="1">
      <c r="A4124" s="62" t="str">
        <f>IF(Tabela3[[#This Row],[GOL CASA]]&lt;&gt;"",1,"")</f>
        <v/>
      </c>
      <c r="B4124" s="49">
        <f t="shared" si="64"/>
        <v>3799</v>
      </c>
      <c r="C4124" s="50" t="s">
        <v>119</v>
      </c>
      <c r="D4124" s="51"/>
      <c r="E4124" s="29"/>
      <c r="F4124" s="70"/>
      <c r="G4124" s="67"/>
      <c r="H4124" s="67"/>
      <c r="I4124" s="70"/>
      <c r="J4124"/>
      <c r="K4124"/>
      <c r="L4124" s="58"/>
      <c r="M4124" s="58"/>
      <c r="N4124" s="58"/>
      <c r="O4124" s="58"/>
    </row>
    <row r="4125" spans="1:15" s="50" customFormat="1">
      <c r="A4125" s="62" t="str">
        <f>IF(Tabela3[[#This Row],[GOL CASA]]&lt;&gt;"",1,"")</f>
        <v/>
      </c>
      <c r="B4125" s="49">
        <f t="shared" si="64"/>
        <v>3800</v>
      </c>
      <c r="C4125" s="50" t="s">
        <v>119</v>
      </c>
      <c r="D4125" s="51"/>
      <c r="E4125" s="29"/>
      <c r="F4125" s="70"/>
      <c r="G4125" s="67"/>
      <c r="H4125" s="67"/>
      <c r="I4125" s="70"/>
      <c r="J4125"/>
      <c r="K4125"/>
      <c r="L4125" s="58"/>
      <c r="M4125" s="58"/>
      <c r="N4125" s="58"/>
      <c r="O4125" s="58"/>
    </row>
    <row r="4126" spans="1:15" s="50" customFormat="1">
      <c r="A4126" s="62" t="str">
        <f>IF(Tabela3[[#This Row],[GOL CASA]]&lt;&gt;"",1,"")</f>
        <v/>
      </c>
      <c r="B4126" s="49">
        <f t="shared" si="64"/>
        <v>3801</v>
      </c>
      <c r="C4126" s="50" t="s">
        <v>119</v>
      </c>
      <c r="D4126" s="51"/>
      <c r="E4126" s="29"/>
      <c r="F4126" s="70"/>
      <c r="G4126" s="67"/>
      <c r="H4126" s="67"/>
      <c r="I4126" s="70"/>
      <c r="J4126"/>
      <c r="K4126"/>
      <c r="L4126" s="58"/>
      <c r="M4126" s="58"/>
      <c r="N4126" s="58"/>
      <c r="O4126" s="58"/>
    </row>
    <row r="4127" spans="1:15" s="50" customFormat="1">
      <c r="A4127" s="62" t="str">
        <f>IF(Tabela3[[#This Row],[GOL CASA]]&lt;&gt;"",1,"")</f>
        <v/>
      </c>
      <c r="B4127" s="49">
        <f t="shared" si="64"/>
        <v>3802</v>
      </c>
      <c r="C4127" s="50" t="s">
        <v>119</v>
      </c>
      <c r="D4127" s="51"/>
      <c r="E4127" s="29"/>
      <c r="F4127" s="70"/>
      <c r="G4127" s="67"/>
      <c r="H4127" s="67"/>
      <c r="I4127" s="70"/>
      <c r="J4127"/>
      <c r="K4127"/>
      <c r="L4127" s="58"/>
      <c r="M4127" s="58"/>
      <c r="N4127" s="58"/>
      <c r="O4127" s="58"/>
    </row>
    <row r="4128" spans="1:15" s="50" customFormat="1">
      <c r="A4128" s="62" t="str">
        <f>IF(Tabela3[[#This Row],[GOL CASA]]&lt;&gt;"",1,"")</f>
        <v/>
      </c>
      <c r="B4128" s="49">
        <f t="shared" si="64"/>
        <v>3803</v>
      </c>
      <c r="C4128" s="50" t="s">
        <v>119</v>
      </c>
      <c r="D4128" s="51"/>
      <c r="E4128" s="29"/>
      <c r="F4128" s="70"/>
      <c r="G4128" s="67"/>
      <c r="H4128" s="67"/>
      <c r="I4128" s="70"/>
      <c r="J4128"/>
      <c r="K4128"/>
      <c r="L4128" s="58"/>
      <c r="M4128" s="58"/>
      <c r="N4128" s="58"/>
      <c r="O4128" s="58"/>
    </row>
    <row r="4129" spans="1:15" s="50" customFormat="1">
      <c r="A4129" s="62" t="str">
        <f>IF(Tabela3[[#This Row],[GOL CASA]]&lt;&gt;"",1,"")</f>
        <v/>
      </c>
      <c r="B4129" s="49">
        <f t="shared" si="64"/>
        <v>3804</v>
      </c>
      <c r="C4129" s="50" t="s">
        <v>119</v>
      </c>
      <c r="D4129" s="51"/>
      <c r="E4129" s="29"/>
      <c r="F4129" s="70"/>
      <c r="G4129" s="67"/>
      <c r="H4129" s="67"/>
      <c r="I4129" s="70"/>
      <c r="J4129"/>
      <c r="K4129"/>
      <c r="L4129" s="58"/>
      <c r="M4129" s="58"/>
      <c r="N4129" s="58"/>
      <c r="O4129" s="58"/>
    </row>
    <row r="4130" spans="1:15" s="50" customFormat="1">
      <c r="A4130" s="62" t="str">
        <f>IF(Tabela3[[#This Row],[GOL CASA]]&lt;&gt;"",1,"")</f>
        <v/>
      </c>
      <c r="B4130" s="49">
        <f t="shared" si="64"/>
        <v>3805</v>
      </c>
      <c r="C4130" s="50" t="s">
        <v>119</v>
      </c>
      <c r="D4130" s="51"/>
      <c r="E4130" s="29"/>
      <c r="F4130" s="70"/>
      <c r="G4130" s="67"/>
      <c r="H4130" s="67"/>
      <c r="I4130" s="70"/>
      <c r="J4130"/>
      <c r="K4130"/>
      <c r="L4130" s="58"/>
      <c r="M4130" s="58"/>
      <c r="N4130" s="58"/>
      <c r="O4130" s="58"/>
    </row>
    <row r="4131" spans="1:15" s="50" customFormat="1">
      <c r="A4131" s="62" t="str">
        <f>IF(Tabela3[[#This Row],[GOL CASA]]&lt;&gt;"",1,"")</f>
        <v/>
      </c>
      <c r="B4131" s="49">
        <f t="shared" si="64"/>
        <v>3806</v>
      </c>
      <c r="C4131" s="50" t="s">
        <v>119</v>
      </c>
      <c r="D4131" s="51"/>
      <c r="E4131" s="29"/>
      <c r="F4131" s="70"/>
      <c r="G4131" s="67"/>
      <c r="H4131" s="67"/>
      <c r="I4131" s="70"/>
      <c r="J4131"/>
      <c r="K4131"/>
      <c r="L4131" s="58"/>
      <c r="M4131" s="58"/>
      <c r="N4131" s="58"/>
      <c r="O4131" s="58"/>
    </row>
    <row r="4132" spans="1:15" s="50" customFormat="1">
      <c r="A4132" s="62" t="str">
        <f>IF(Tabela3[[#This Row],[GOL CASA]]&lt;&gt;"",1,"")</f>
        <v/>
      </c>
      <c r="B4132" s="49">
        <f t="shared" si="64"/>
        <v>3807</v>
      </c>
      <c r="C4132" s="50" t="s">
        <v>119</v>
      </c>
      <c r="D4132" s="51"/>
      <c r="E4132" s="29"/>
      <c r="F4132" s="70"/>
      <c r="G4132" s="67"/>
      <c r="H4132" s="67"/>
      <c r="I4132" s="70"/>
      <c r="J4132"/>
      <c r="K4132"/>
      <c r="L4132" s="58"/>
      <c r="M4132" s="58"/>
      <c r="N4132" s="58"/>
      <c r="O4132" s="58"/>
    </row>
    <row r="4133" spans="1:15" s="50" customFormat="1">
      <c r="A4133" s="62" t="str">
        <f>IF(Tabela3[[#This Row],[GOL CASA]]&lt;&gt;"",1,"")</f>
        <v/>
      </c>
      <c r="B4133" s="49">
        <f t="shared" si="64"/>
        <v>3808</v>
      </c>
      <c r="C4133" s="50" t="s">
        <v>119</v>
      </c>
      <c r="D4133" s="51"/>
      <c r="E4133" s="29"/>
      <c r="F4133" s="70"/>
      <c r="G4133" s="67"/>
      <c r="H4133" s="67"/>
      <c r="I4133" s="70"/>
      <c r="J4133"/>
      <c r="K4133"/>
      <c r="L4133" s="58"/>
      <c r="M4133" s="58"/>
      <c r="N4133" s="58"/>
      <c r="O4133" s="58"/>
    </row>
    <row r="4134" spans="1:15" s="50" customFormat="1">
      <c r="A4134" s="62" t="str">
        <f>IF(Tabela3[[#This Row],[GOL CASA]]&lt;&gt;"",1,"")</f>
        <v/>
      </c>
      <c r="B4134" s="49">
        <f t="shared" si="64"/>
        <v>3809</v>
      </c>
      <c r="C4134" s="50" t="s">
        <v>119</v>
      </c>
      <c r="D4134" s="51"/>
      <c r="E4134" s="29"/>
      <c r="F4134" s="70"/>
      <c r="G4134" s="67"/>
      <c r="H4134" s="67"/>
      <c r="I4134" s="70"/>
      <c r="J4134"/>
      <c r="K4134"/>
      <c r="L4134" s="58"/>
      <c r="M4134" s="58"/>
      <c r="N4134" s="58"/>
      <c r="O4134" s="58"/>
    </row>
    <row r="4135" spans="1:15" s="50" customFormat="1">
      <c r="A4135" s="62" t="str">
        <f>IF(Tabela3[[#This Row],[GOL CASA]]&lt;&gt;"",1,"")</f>
        <v/>
      </c>
      <c r="B4135" s="49">
        <f t="shared" si="64"/>
        <v>3810</v>
      </c>
      <c r="C4135" s="50" t="s">
        <v>119</v>
      </c>
      <c r="D4135" s="51"/>
      <c r="E4135" s="29"/>
      <c r="F4135" s="70"/>
      <c r="G4135" s="67"/>
      <c r="H4135" s="67"/>
      <c r="I4135" s="70"/>
      <c r="J4135"/>
      <c r="K4135"/>
      <c r="L4135" s="58"/>
      <c r="M4135" s="58"/>
      <c r="N4135" s="58"/>
      <c r="O4135" s="58"/>
    </row>
    <row r="4136" spans="1:15" s="50" customFormat="1">
      <c r="A4136" s="62" t="str">
        <f>IF(Tabela3[[#This Row],[GOL CASA]]&lt;&gt;"",1,"")</f>
        <v/>
      </c>
      <c r="B4136" s="49">
        <f t="shared" si="64"/>
        <v>3811</v>
      </c>
      <c r="C4136" s="50" t="s">
        <v>119</v>
      </c>
      <c r="D4136" s="51"/>
      <c r="E4136" s="29"/>
      <c r="F4136" s="70"/>
      <c r="G4136" s="67"/>
      <c r="H4136" s="67"/>
      <c r="I4136" s="70"/>
      <c r="J4136"/>
      <c r="K4136"/>
      <c r="L4136" s="58"/>
      <c r="M4136" s="58"/>
      <c r="N4136" s="58"/>
      <c r="O4136" s="58"/>
    </row>
    <row r="4137" spans="1:15" s="50" customFormat="1">
      <c r="A4137" s="62" t="str">
        <f>IF(Tabela3[[#This Row],[GOL CASA]]&lt;&gt;"",1,"")</f>
        <v/>
      </c>
      <c r="B4137" s="49">
        <f t="shared" si="64"/>
        <v>3812</v>
      </c>
      <c r="C4137" s="50" t="s">
        <v>119</v>
      </c>
      <c r="D4137" s="51"/>
      <c r="E4137" s="29"/>
      <c r="F4137" s="70"/>
      <c r="G4137" s="67"/>
      <c r="H4137" s="67"/>
      <c r="I4137" s="70"/>
      <c r="J4137"/>
      <c r="K4137"/>
      <c r="L4137" s="58"/>
      <c r="M4137" s="58"/>
      <c r="N4137" s="58"/>
      <c r="O4137" s="58"/>
    </row>
    <row r="4138" spans="1:15" s="50" customFormat="1">
      <c r="A4138" s="62" t="str">
        <f>IF(Tabela3[[#This Row],[GOL CASA]]&lt;&gt;"",1,"")</f>
        <v/>
      </c>
      <c r="B4138" s="49">
        <f t="shared" si="64"/>
        <v>3813</v>
      </c>
      <c r="C4138" s="50" t="s">
        <v>119</v>
      </c>
      <c r="D4138" s="51"/>
      <c r="E4138" s="29"/>
      <c r="F4138" s="70"/>
      <c r="G4138" s="67"/>
      <c r="H4138" s="67"/>
      <c r="I4138" s="70"/>
      <c r="J4138"/>
      <c r="K4138"/>
      <c r="L4138" s="58"/>
      <c r="M4138" s="58"/>
      <c r="N4138" s="58"/>
      <c r="O4138" s="58"/>
    </row>
    <row r="4139" spans="1:15" s="50" customFormat="1">
      <c r="A4139" s="62" t="str">
        <f>IF(Tabela3[[#This Row],[GOL CASA]]&lt;&gt;"",1,"")</f>
        <v/>
      </c>
      <c r="B4139" s="49">
        <f t="shared" si="64"/>
        <v>3814</v>
      </c>
      <c r="C4139" s="50" t="s">
        <v>119</v>
      </c>
      <c r="D4139" s="51"/>
      <c r="E4139" s="29"/>
      <c r="F4139" s="70"/>
      <c r="G4139" s="67"/>
      <c r="H4139" s="67"/>
      <c r="I4139" s="70"/>
      <c r="J4139"/>
      <c r="K4139"/>
      <c r="L4139" s="58"/>
      <c r="M4139" s="58"/>
      <c r="N4139" s="58"/>
      <c r="O4139" s="58"/>
    </row>
    <row r="4140" spans="1:15" s="50" customFormat="1">
      <c r="A4140" s="62" t="str">
        <f>IF(Tabela3[[#This Row],[GOL CASA]]&lt;&gt;"",1,"")</f>
        <v/>
      </c>
      <c r="B4140" s="49">
        <f t="shared" si="64"/>
        <v>3815</v>
      </c>
      <c r="C4140" s="50" t="s">
        <v>119</v>
      </c>
      <c r="D4140" s="51"/>
      <c r="E4140" s="29"/>
      <c r="F4140" s="70"/>
      <c r="G4140" s="67"/>
      <c r="H4140" s="67"/>
      <c r="I4140" s="70"/>
      <c r="J4140"/>
      <c r="K4140"/>
      <c r="L4140" s="58"/>
      <c r="M4140" s="58"/>
      <c r="N4140" s="58"/>
      <c r="O4140" s="58"/>
    </row>
    <row r="4141" spans="1:15" s="50" customFormat="1">
      <c r="A4141" s="62" t="str">
        <f>IF(Tabela3[[#This Row],[GOL CASA]]&lt;&gt;"",1,"")</f>
        <v/>
      </c>
      <c r="B4141" s="49">
        <f t="shared" si="64"/>
        <v>3816</v>
      </c>
      <c r="C4141" s="50" t="s">
        <v>119</v>
      </c>
      <c r="D4141" s="51"/>
      <c r="E4141" s="29"/>
      <c r="F4141" s="70"/>
      <c r="G4141" s="67"/>
      <c r="H4141" s="67"/>
      <c r="I4141" s="70"/>
      <c r="J4141"/>
      <c r="K4141"/>
      <c r="L4141" s="58"/>
      <c r="M4141" s="58"/>
      <c r="N4141" s="58"/>
      <c r="O4141" s="58"/>
    </row>
    <row r="4142" spans="1:15" s="50" customFormat="1">
      <c r="A4142" s="62" t="str">
        <f>IF(Tabela3[[#This Row],[GOL CASA]]&lt;&gt;"",1,"")</f>
        <v/>
      </c>
      <c r="B4142" s="49">
        <f t="shared" si="64"/>
        <v>3817</v>
      </c>
      <c r="C4142" s="50" t="s">
        <v>119</v>
      </c>
      <c r="D4142" s="51"/>
      <c r="E4142" s="29"/>
      <c r="F4142" s="70"/>
      <c r="G4142" s="67"/>
      <c r="H4142" s="67"/>
      <c r="I4142" s="70"/>
      <c r="J4142"/>
      <c r="K4142"/>
      <c r="L4142" s="58"/>
      <c r="M4142" s="58"/>
      <c r="N4142" s="58"/>
      <c r="O4142" s="58"/>
    </row>
    <row r="4143" spans="1:15" s="50" customFormat="1">
      <c r="A4143" s="62" t="str">
        <f>IF(Tabela3[[#This Row],[GOL CASA]]&lt;&gt;"",1,"")</f>
        <v/>
      </c>
      <c r="B4143" s="49">
        <f t="shared" si="64"/>
        <v>3818</v>
      </c>
      <c r="C4143" s="50" t="s">
        <v>119</v>
      </c>
      <c r="D4143" s="51"/>
      <c r="E4143" s="29"/>
      <c r="F4143" s="70"/>
      <c r="G4143" s="67"/>
      <c r="H4143" s="67"/>
      <c r="I4143" s="70"/>
      <c r="J4143"/>
      <c r="K4143"/>
      <c r="L4143" s="58"/>
      <c r="M4143" s="58"/>
      <c r="N4143" s="58"/>
      <c r="O4143" s="58"/>
    </row>
    <row r="4144" spans="1:15" s="50" customFormat="1">
      <c r="A4144" s="62" t="str">
        <f>IF(Tabela3[[#This Row],[GOL CASA]]&lt;&gt;"",1,"")</f>
        <v/>
      </c>
      <c r="B4144" s="49">
        <f t="shared" si="64"/>
        <v>3819</v>
      </c>
      <c r="C4144" s="50" t="s">
        <v>119</v>
      </c>
      <c r="D4144" s="51"/>
      <c r="E4144" s="29"/>
      <c r="F4144" s="70"/>
      <c r="G4144" s="67"/>
      <c r="H4144" s="67"/>
      <c r="I4144" s="70"/>
      <c r="J4144"/>
      <c r="K4144"/>
      <c r="L4144" s="58"/>
      <c r="M4144" s="58"/>
      <c r="N4144" s="58"/>
      <c r="O4144" s="58"/>
    </row>
    <row r="4145" spans="1:15" s="50" customFormat="1">
      <c r="A4145" s="62" t="str">
        <f>IF(Tabela3[[#This Row],[GOL CASA]]&lt;&gt;"",1,"")</f>
        <v/>
      </c>
      <c r="B4145" s="49">
        <f t="shared" si="64"/>
        <v>3820</v>
      </c>
      <c r="C4145" s="50" t="s">
        <v>119</v>
      </c>
      <c r="D4145" s="51"/>
      <c r="E4145" s="29"/>
      <c r="F4145" s="70"/>
      <c r="G4145" s="67"/>
      <c r="H4145" s="67"/>
      <c r="I4145" s="70"/>
      <c r="J4145"/>
      <c r="K4145"/>
      <c r="L4145" s="58"/>
      <c r="M4145" s="58"/>
      <c r="N4145" s="58"/>
      <c r="O4145" s="58"/>
    </row>
    <row r="4146" spans="1:15" s="50" customFormat="1">
      <c r="A4146" s="62" t="str">
        <f>IF(Tabela3[[#This Row],[GOL CASA]]&lt;&gt;"",1,"")</f>
        <v/>
      </c>
      <c r="B4146" s="49">
        <f t="shared" si="64"/>
        <v>3821</v>
      </c>
      <c r="C4146" s="50" t="s">
        <v>119</v>
      </c>
      <c r="D4146" s="51"/>
      <c r="E4146" s="29"/>
      <c r="F4146" s="70"/>
      <c r="G4146" s="67"/>
      <c r="H4146" s="67"/>
      <c r="I4146" s="70"/>
      <c r="J4146"/>
      <c r="K4146"/>
      <c r="L4146" s="58"/>
      <c r="M4146" s="58"/>
      <c r="N4146" s="58"/>
      <c r="O4146" s="58"/>
    </row>
    <row r="4147" spans="1:15" s="50" customFormat="1">
      <c r="A4147" s="62" t="str">
        <f>IF(Tabela3[[#This Row],[GOL CASA]]&lt;&gt;"",1,"")</f>
        <v/>
      </c>
      <c r="B4147" s="49">
        <f t="shared" si="64"/>
        <v>3822</v>
      </c>
      <c r="C4147" s="50" t="s">
        <v>119</v>
      </c>
      <c r="D4147" s="51"/>
      <c r="E4147" s="29"/>
      <c r="F4147" s="70"/>
      <c r="G4147" s="67"/>
      <c r="H4147" s="67"/>
      <c r="I4147" s="70"/>
      <c r="J4147"/>
      <c r="K4147"/>
      <c r="L4147" s="58"/>
      <c r="M4147" s="58"/>
      <c r="N4147" s="58"/>
      <c r="O4147" s="58"/>
    </row>
    <row r="4148" spans="1:15" s="50" customFormat="1">
      <c r="A4148" s="62" t="str">
        <f>IF(Tabela3[[#This Row],[GOL CASA]]&lt;&gt;"",1,"")</f>
        <v/>
      </c>
      <c r="B4148" s="49">
        <f t="shared" si="64"/>
        <v>3823</v>
      </c>
      <c r="C4148" s="50" t="s">
        <v>119</v>
      </c>
      <c r="D4148" s="51"/>
      <c r="E4148" s="29"/>
      <c r="F4148" s="70"/>
      <c r="G4148" s="67"/>
      <c r="H4148" s="67"/>
      <c r="I4148" s="70"/>
      <c r="J4148"/>
      <c r="K4148"/>
      <c r="L4148" s="58"/>
      <c r="M4148" s="58"/>
      <c r="N4148" s="58"/>
      <c r="O4148" s="58"/>
    </row>
    <row r="4149" spans="1:15" s="50" customFormat="1">
      <c r="A4149" s="62" t="str">
        <f>IF(Tabela3[[#This Row],[GOL CASA]]&lt;&gt;"",1,"")</f>
        <v/>
      </c>
      <c r="B4149" s="49">
        <f t="shared" si="64"/>
        <v>3824</v>
      </c>
      <c r="C4149" s="50" t="s">
        <v>119</v>
      </c>
      <c r="D4149" s="51"/>
      <c r="E4149" s="29"/>
      <c r="F4149" s="70"/>
      <c r="G4149" s="67"/>
      <c r="H4149" s="67"/>
      <c r="I4149" s="70"/>
      <c r="J4149"/>
      <c r="K4149"/>
      <c r="L4149" s="58"/>
      <c r="M4149" s="58"/>
      <c r="N4149" s="58"/>
      <c r="O4149" s="58"/>
    </row>
    <row r="4150" spans="1:15" s="50" customFormat="1">
      <c r="A4150" s="62" t="str">
        <f>IF(Tabela3[[#This Row],[GOL CASA]]&lt;&gt;"",1,"")</f>
        <v/>
      </c>
      <c r="B4150" s="49">
        <f t="shared" si="64"/>
        <v>3825</v>
      </c>
      <c r="C4150" s="50" t="s">
        <v>119</v>
      </c>
      <c r="D4150" s="51"/>
      <c r="E4150" s="29"/>
      <c r="F4150" s="70"/>
      <c r="G4150" s="67"/>
      <c r="H4150" s="67"/>
      <c r="I4150" s="70"/>
      <c r="J4150"/>
      <c r="K4150"/>
      <c r="L4150" s="58"/>
      <c r="M4150" s="58"/>
      <c r="N4150" s="58"/>
      <c r="O4150" s="58"/>
    </row>
    <row r="4151" spans="1:15" s="50" customFormat="1">
      <c r="A4151" s="62" t="str">
        <f>IF(Tabela3[[#This Row],[GOL CASA]]&lt;&gt;"",1,"")</f>
        <v/>
      </c>
      <c r="B4151" s="49">
        <f t="shared" si="64"/>
        <v>3826</v>
      </c>
      <c r="C4151" s="50" t="s">
        <v>119</v>
      </c>
      <c r="D4151" s="51"/>
      <c r="E4151" s="29"/>
      <c r="F4151" s="70"/>
      <c r="G4151" s="67"/>
      <c r="H4151" s="67"/>
      <c r="I4151" s="70"/>
      <c r="J4151"/>
      <c r="K4151"/>
      <c r="L4151" s="58"/>
      <c r="M4151" s="58"/>
      <c r="N4151" s="58"/>
      <c r="O4151" s="58"/>
    </row>
    <row r="4152" spans="1:15" s="50" customFormat="1">
      <c r="A4152" s="62" t="str">
        <f>IF(Tabela3[[#This Row],[GOL CASA]]&lt;&gt;"",1,"")</f>
        <v/>
      </c>
      <c r="B4152" s="49">
        <f t="shared" si="64"/>
        <v>3827</v>
      </c>
      <c r="C4152" s="50" t="s">
        <v>119</v>
      </c>
      <c r="D4152" s="51"/>
      <c r="E4152" s="29"/>
      <c r="F4152" s="70"/>
      <c r="G4152" s="67"/>
      <c r="H4152" s="67"/>
      <c r="I4152" s="70"/>
      <c r="J4152"/>
      <c r="K4152"/>
      <c r="L4152" s="58"/>
      <c r="M4152" s="58"/>
      <c r="N4152" s="58"/>
      <c r="O4152" s="58"/>
    </row>
    <row r="4153" spans="1:15" s="50" customFormat="1">
      <c r="A4153" s="62" t="str">
        <f>IF(Tabela3[[#This Row],[GOL CASA]]&lt;&gt;"",1,"")</f>
        <v/>
      </c>
      <c r="B4153" s="49">
        <f t="shared" si="64"/>
        <v>3828</v>
      </c>
      <c r="C4153" s="50" t="s">
        <v>119</v>
      </c>
      <c r="D4153" s="51"/>
      <c r="E4153" s="29"/>
      <c r="F4153" s="70"/>
      <c r="G4153" s="67"/>
      <c r="H4153" s="67"/>
      <c r="I4153" s="70"/>
      <c r="J4153"/>
      <c r="K4153"/>
      <c r="L4153" s="58"/>
      <c r="M4153" s="58"/>
      <c r="N4153" s="58"/>
      <c r="O4153" s="58"/>
    </row>
    <row r="4154" spans="1:15" s="50" customFormat="1">
      <c r="A4154" s="62" t="str">
        <f>IF(Tabela3[[#This Row],[GOL CASA]]&lt;&gt;"",1,"")</f>
        <v/>
      </c>
      <c r="B4154" s="49">
        <f t="shared" si="64"/>
        <v>3829</v>
      </c>
      <c r="C4154" s="50" t="s">
        <v>119</v>
      </c>
      <c r="D4154" s="51"/>
      <c r="E4154" s="29"/>
      <c r="F4154" s="70"/>
      <c r="G4154" s="67"/>
      <c r="H4154" s="67"/>
      <c r="I4154" s="70"/>
      <c r="J4154"/>
      <c r="K4154"/>
      <c r="L4154" s="58"/>
      <c r="M4154" s="58"/>
      <c r="N4154" s="58"/>
      <c r="O4154" s="58"/>
    </row>
    <row r="4155" spans="1:15" s="50" customFormat="1">
      <c r="A4155" s="62" t="str">
        <f>IF(Tabela3[[#This Row],[GOL CASA]]&lt;&gt;"",1,"")</f>
        <v/>
      </c>
      <c r="B4155" s="49">
        <f t="shared" si="64"/>
        <v>3830</v>
      </c>
      <c r="C4155" s="50" t="s">
        <v>119</v>
      </c>
      <c r="D4155" s="51"/>
      <c r="E4155" s="29"/>
      <c r="F4155" s="70"/>
      <c r="G4155" s="67"/>
      <c r="H4155" s="67"/>
      <c r="I4155" s="70"/>
      <c r="J4155"/>
      <c r="K4155"/>
      <c r="L4155" s="58"/>
      <c r="M4155" s="58"/>
      <c r="N4155" s="58"/>
      <c r="O4155" s="58"/>
    </row>
    <row r="4156" spans="1:15" s="50" customFormat="1">
      <c r="A4156" s="62" t="str">
        <f>IF(Tabela3[[#This Row],[GOL CASA]]&lt;&gt;"",1,"")</f>
        <v/>
      </c>
      <c r="B4156" s="49">
        <f t="shared" si="64"/>
        <v>3831</v>
      </c>
      <c r="C4156" s="50" t="s">
        <v>119</v>
      </c>
      <c r="D4156" s="51"/>
      <c r="E4156" s="29"/>
      <c r="F4156" s="70"/>
      <c r="G4156" s="67"/>
      <c r="H4156" s="67"/>
      <c r="I4156" s="70"/>
      <c r="J4156"/>
      <c r="K4156"/>
      <c r="L4156" s="58"/>
      <c r="M4156" s="58"/>
      <c r="N4156" s="58"/>
      <c r="O4156" s="58"/>
    </row>
    <row r="4157" spans="1:15" s="50" customFormat="1">
      <c r="A4157" s="62" t="str">
        <f>IF(Tabela3[[#This Row],[GOL CASA]]&lt;&gt;"",1,"")</f>
        <v/>
      </c>
      <c r="B4157" s="49">
        <f t="shared" si="64"/>
        <v>3832</v>
      </c>
      <c r="C4157" s="50" t="s">
        <v>119</v>
      </c>
      <c r="D4157" s="51"/>
      <c r="E4157" s="29"/>
      <c r="F4157" s="70"/>
      <c r="G4157" s="67"/>
      <c r="H4157" s="67"/>
      <c r="I4157" s="70"/>
      <c r="J4157"/>
      <c r="K4157"/>
      <c r="L4157" s="58"/>
      <c r="M4157" s="58"/>
      <c r="N4157" s="58"/>
      <c r="O4157" s="58"/>
    </row>
    <row r="4158" spans="1:15" s="50" customFormat="1">
      <c r="A4158" s="62" t="str">
        <f>IF(Tabela3[[#This Row],[GOL CASA]]&lt;&gt;"",1,"")</f>
        <v/>
      </c>
      <c r="B4158" s="49">
        <f t="shared" si="64"/>
        <v>3833</v>
      </c>
      <c r="C4158" s="50" t="s">
        <v>119</v>
      </c>
      <c r="D4158" s="51"/>
      <c r="E4158" s="29"/>
      <c r="F4158" s="70"/>
      <c r="G4158" s="67"/>
      <c r="H4158" s="67"/>
      <c r="I4158" s="70"/>
      <c r="J4158"/>
      <c r="K4158"/>
      <c r="L4158" s="58"/>
      <c r="M4158" s="58"/>
      <c r="N4158" s="58"/>
      <c r="O4158" s="58"/>
    </row>
    <row r="4159" spans="1:15" s="50" customFormat="1">
      <c r="A4159" s="62" t="str">
        <f>IF(Tabela3[[#This Row],[GOL CASA]]&lt;&gt;"",1,"")</f>
        <v/>
      </c>
      <c r="B4159" s="49">
        <f t="shared" si="64"/>
        <v>3834</v>
      </c>
      <c r="C4159" s="50" t="s">
        <v>119</v>
      </c>
      <c r="D4159" s="51"/>
      <c r="E4159" s="29"/>
      <c r="F4159" s="70"/>
      <c r="G4159" s="67"/>
      <c r="H4159" s="67"/>
      <c r="I4159" s="70"/>
      <c r="J4159"/>
      <c r="K4159"/>
      <c r="L4159" s="58"/>
      <c r="M4159" s="58"/>
      <c r="N4159" s="58"/>
      <c r="O4159" s="58"/>
    </row>
    <row r="4160" spans="1:15" s="50" customFormat="1">
      <c r="A4160" s="62" t="str">
        <f>IF(Tabela3[[#This Row],[GOL CASA]]&lt;&gt;"",1,"")</f>
        <v/>
      </c>
      <c r="B4160" s="49">
        <f t="shared" si="64"/>
        <v>3835</v>
      </c>
      <c r="C4160" s="50" t="s">
        <v>119</v>
      </c>
      <c r="D4160" s="51"/>
      <c r="E4160" s="29"/>
      <c r="F4160" s="70"/>
      <c r="G4160" s="67"/>
      <c r="H4160" s="67"/>
      <c r="I4160" s="70"/>
      <c r="J4160"/>
      <c r="K4160"/>
      <c r="L4160" s="58"/>
      <c r="M4160" s="58"/>
      <c r="N4160" s="58"/>
      <c r="O4160" s="58"/>
    </row>
    <row r="4161" spans="1:15" s="50" customFormat="1">
      <c r="A4161" s="62" t="str">
        <f>IF(Tabela3[[#This Row],[GOL CASA]]&lt;&gt;"",1,"")</f>
        <v/>
      </c>
      <c r="B4161" s="49">
        <f t="shared" si="64"/>
        <v>3836</v>
      </c>
      <c r="C4161" s="50" t="s">
        <v>119</v>
      </c>
      <c r="D4161" s="51"/>
      <c r="E4161" s="29"/>
      <c r="F4161" s="70"/>
      <c r="G4161" s="67"/>
      <c r="H4161" s="67"/>
      <c r="I4161" s="70"/>
      <c r="J4161"/>
      <c r="K4161"/>
      <c r="L4161" s="58"/>
      <c r="M4161" s="58"/>
      <c r="N4161" s="58"/>
      <c r="O4161" s="58"/>
    </row>
    <row r="4162" spans="1:15" s="50" customFormat="1">
      <c r="A4162" s="62" t="str">
        <f>IF(Tabela3[[#This Row],[GOL CASA]]&lt;&gt;"",1,"")</f>
        <v/>
      </c>
      <c r="B4162" s="49">
        <f t="shared" si="64"/>
        <v>3837</v>
      </c>
      <c r="C4162" s="50" t="s">
        <v>119</v>
      </c>
      <c r="D4162" s="51"/>
      <c r="E4162" s="29"/>
      <c r="F4162" s="70"/>
      <c r="G4162" s="67"/>
      <c r="H4162" s="67"/>
      <c r="I4162" s="70"/>
      <c r="J4162"/>
      <c r="K4162"/>
      <c r="L4162" s="58"/>
      <c r="M4162" s="58"/>
      <c r="N4162" s="58"/>
      <c r="O4162" s="58"/>
    </row>
    <row r="4163" spans="1:15" s="50" customFormat="1">
      <c r="A4163" s="62" t="str">
        <f>IF(Tabela3[[#This Row],[GOL CASA]]&lt;&gt;"",1,"")</f>
        <v/>
      </c>
      <c r="B4163" s="49">
        <f t="shared" si="64"/>
        <v>3838</v>
      </c>
      <c r="C4163" s="50" t="s">
        <v>119</v>
      </c>
      <c r="D4163" s="51"/>
      <c r="E4163" s="29"/>
      <c r="F4163" s="70"/>
      <c r="G4163" s="67"/>
      <c r="H4163" s="67"/>
      <c r="I4163" s="70"/>
      <c r="J4163"/>
      <c r="K4163"/>
      <c r="L4163" s="58"/>
      <c r="M4163" s="58"/>
      <c r="N4163" s="58"/>
      <c r="O4163" s="58"/>
    </row>
    <row r="4164" spans="1:15" s="50" customFormat="1">
      <c r="A4164" s="62" t="str">
        <f>IF(Tabela3[[#This Row],[GOL CASA]]&lt;&gt;"",1,"")</f>
        <v/>
      </c>
      <c r="B4164" s="49">
        <f t="shared" si="64"/>
        <v>3839</v>
      </c>
      <c r="C4164" s="50" t="s">
        <v>119</v>
      </c>
      <c r="D4164" s="51"/>
      <c r="E4164" s="29"/>
      <c r="F4164" s="70"/>
      <c r="G4164" s="67"/>
      <c r="H4164" s="67"/>
      <c r="I4164" s="70"/>
      <c r="J4164"/>
      <c r="K4164"/>
      <c r="L4164" s="58"/>
      <c r="M4164" s="58"/>
      <c r="N4164" s="58"/>
      <c r="O4164" s="58"/>
    </row>
    <row r="4165" spans="1:15" s="50" customFormat="1">
      <c r="A4165" s="62" t="str">
        <f>IF(Tabela3[[#This Row],[GOL CASA]]&lt;&gt;"",1,"")</f>
        <v/>
      </c>
      <c r="B4165" s="49">
        <f t="shared" si="64"/>
        <v>3840</v>
      </c>
      <c r="C4165" s="50" t="s">
        <v>119</v>
      </c>
      <c r="D4165" s="51"/>
      <c r="E4165" s="29"/>
      <c r="F4165" s="70"/>
      <c r="G4165" s="67"/>
      <c r="H4165" s="67"/>
      <c r="I4165" s="70"/>
      <c r="J4165"/>
      <c r="K4165"/>
      <c r="L4165" s="58"/>
      <c r="M4165" s="58"/>
      <c r="N4165" s="58"/>
      <c r="O4165" s="58"/>
    </row>
    <row r="4166" spans="1:15" s="50" customFormat="1">
      <c r="A4166" s="62" t="str">
        <f>IF(Tabela3[[#This Row],[GOL CASA]]&lt;&gt;"",1,"")</f>
        <v/>
      </c>
      <c r="B4166" s="49">
        <f t="shared" si="64"/>
        <v>3841</v>
      </c>
      <c r="C4166" s="50" t="s">
        <v>119</v>
      </c>
      <c r="D4166" s="51"/>
      <c r="E4166" s="29"/>
      <c r="F4166" s="70"/>
      <c r="G4166" s="67"/>
      <c r="H4166" s="67"/>
      <c r="I4166" s="70"/>
      <c r="J4166"/>
      <c r="K4166"/>
      <c r="L4166" s="58"/>
      <c r="M4166" s="58"/>
      <c r="N4166" s="58"/>
      <c r="O4166" s="58"/>
    </row>
    <row r="4167" spans="1:15" s="50" customFormat="1">
      <c r="A4167" s="62" t="str">
        <f>IF(Tabela3[[#This Row],[GOL CASA]]&lt;&gt;"",1,"")</f>
        <v/>
      </c>
      <c r="B4167" s="49">
        <f t="shared" ref="B4167:B4230" si="65">B4166+1</f>
        <v>3842</v>
      </c>
      <c r="C4167" s="50" t="s">
        <v>119</v>
      </c>
      <c r="D4167" s="51"/>
      <c r="E4167" s="29"/>
      <c r="F4167" s="70"/>
      <c r="G4167" s="67"/>
      <c r="H4167" s="67"/>
      <c r="I4167" s="70"/>
      <c r="J4167"/>
      <c r="K4167"/>
      <c r="L4167" s="58"/>
      <c r="M4167" s="58"/>
      <c r="N4167" s="58"/>
      <c r="O4167" s="58"/>
    </row>
    <row r="4168" spans="1:15" s="50" customFormat="1">
      <c r="A4168" s="62" t="str">
        <f>IF(Tabela3[[#This Row],[GOL CASA]]&lt;&gt;"",1,"")</f>
        <v/>
      </c>
      <c r="B4168" s="49">
        <f t="shared" si="65"/>
        <v>3843</v>
      </c>
      <c r="C4168" s="50" t="s">
        <v>119</v>
      </c>
      <c r="D4168" s="51"/>
      <c r="E4168" s="29"/>
      <c r="F4168" s="70"/>
      <c r="G4168" s="67"/>
      <c r="H4168" s="67"/>
      <c r="I4168" s="70"/>
      <c r="J4168"/>
      <c r="K4168"/>
      <c r="L4168" s="58"/>
      <c r="M4168" s="58"/>
      <c r="N4168" s="58"/>
      <c r="O4168" s="58"/>
    </row>
    <row r="4169" spans="1:15" s="50" customFormat="1">
      <c r="A4169" s="62" t="str">
        <f>IF(Tabela3[[#This Row],[GOL CASA]]&lt;&gt;"",1,"")</f>
        <v/>
      </c>
      <c r="B4169" s="49">
        <f t="shared" si="65"/>
        <v>3844</v>
      </c>
      <c r="C4169" s="50" t="s">
        <v>119</v>
      </c>
      <c r="D4169" s="51"/>
      <c r="E4169" s="29"/>
      <c r="F4169" s="70"/>
      <c r="G4169" s="67"/>
      <c r="H4169" s="67"/>
      <c r="I4169" s="70"/>
      <c r="J4169"/>
      <c r="K4169"/>
      <c r="L4169" s="58"/>
      <c r="M4169" s="58"/>
      <c r="N4169" s="58"/>
      <c r="O4169" s="58"/>
    </row>
    <row r="4170" spans="1:15" s="50" customFormat="1">
      <c r="A4170" s="62" t="str">
        <f>IF(Tabela3[[#This Row],[GOL CASA]]&lt;&gt;"",1,"")</f>
        <v/>
      </c>
      <c r="B4170" s="49">
        <f t="shared" si="65"/>
        <v>3845</v>
      </c>
      <c r="C4170" s="50" t="s">
        <v>119</v>
      </c>
      <c r="D4170" s="51"/>
      <c r="E4170" s="29"/>
      <c r="F4170" s="70"/>
      <c r="G4170" s="67"/>
      <c r="H4170" s="67"/>
      <c r="I4170" s="70"/>
      <c r="J4170"/>
      <c r="K4170"/>
      <c r="L4170" s="58"/>
      <c r="M4170" s="58"/>
      <c r="N4170" s="58"/>
      <c r="O4170" s="58"/>
    </row>
    <row r="4171" spans="1:15" s="50" customFormat="1">
      <c r="A4171" s="62" t="str">
        <f>IF(Tabela3[[#This Row],[GOL CASA]]&lt;&gt;"",1,"")</f>
        <v/>
      </c>
      <c r="B4171" s="49">
        <f t="shared" si="65"/>
        <v>3846</v>
      </c>
      <c r="C4171" s="50" t="s">
        <v>119</v>
      </c>
      <c r="D4171" s="51"/>
      <c r="E4171" s="29"/>
      <c r="F4171" s="70"/>
      <c r="G4171" s="67"/>
      <c r="H4171" s="67"/>
      <c r="I4171" s="70"/>
      <c r="J4171"/>
      <c r="K4171"/>
      <c r="L4171" s="58"/>
      <c r="M4171" s="58"/>
      <c r="N4171" s="58"/>
      <c r="O4171" s="58"/>
    </row>
    <row r="4172" spans="1:15" s="50" customFormat="1">
      <c r="A4172" s="62" t="str">
        <f>IF(Tabela3[[#This Row],[GOL CASA]]&lt;&gt;"",1,"")</f>
        <v/>
      </c>
      <c r="B4172" s="49">
        <f t="shared" si="65"/>
        <v>3847</v>
      </c>
      <c r="C4172" s="50" t="s">
        <v>119</v>
      </c>
      <c r="D4172" s="51"/>
      <c r="E4172" s="29"/>
      <c r="F4172" s="70"/>
      <c r="G4172" s="67"/>
      <c r="H4172" s="67"/>
      <c r="I4172" s="70"/>
      <c r="J4172"/>
      <c r="K4172"/>
      <c r="L4172" s="58"/>
      <c r="M4172" s="58"/>
      <c r="N4172" s="58"/>
      <c r="O4172" s="58"/>
    </row>
    <row r="4173" spans="1:15" s="50" customFormat="1">
      <c r="A4173" s="62" t="str">
        <f>IF(Tabela3[[#This Row],[GOL CASA]]&lt;&gt;"",1,"")</f>
        <v/>
      </c>
      <c r="B4173" s="49">
        <f t="shared" si="65"/>
        <v>3848</v>
      </c>
      <c r="C4173" s="50" t="s">
        <v>119</v>
      </c>
      <c r="D4173" s="51"/>
      <c r="E4173" s="29"/>
      <c r="F4173" s="70"/>
      <c r="G4173" s="67"/>
      <c r="H4173" s="67"/>
      <c r="I4173" s="70"/>
      <c r="J4173"/>
      <c r="K4173"/>
      <c r="L4173" s="58"/>
      <c r="M4173" s="58"/>
      <c r="N4173" s="58"/>
      <c r="O4173" s="58"/>
    </row>
    <row r="4174" spans="1:15" s="50" customFormat="1">
      <c r="A4174" s="62" t="str">
        <f>IF(Tabela3[[#This Row],[GOL CASA]]&lt;&gt;"",1,"")</f>
        <v/>
      </c>
      <c r="B4174" s="49">
        <f t="shared" si="65"/>
        <v>3849</v>
      </c>
      <c r="C4174" s="50" t="s">
        <v>119</v>
      </c>
      <c r="D4174" s="51"/>
      <c r="E4174" s="29"/>
      <c r="F4174" s="70"/>
      <c r="G4174" s="67"/>
      <c r="H4174" s="67"/>
      <c r="I4174" s="70"/>
      <c r="J4174"/>
      <c r="K4174"/>
      <c r="L4174" s="58"/>
      <c r="M4174" s="58"/>
      <c r="N4174" s="58"/>
      <c r="O4174" s="58"/>
    </row>
    <row r="4175" spans="1:15" s="50" customFormat="1">
      <c r="A4175" s="62" t="str">
        <f>IF(Tabela3[[#This Row],[GOL CASA]]&lt;&gt;"",1,"")</f>
        <v/>
      </c>
      <c r="B4175" s="49">
        <f t="shared" si="65"/>
        <v>3850</v>
      </c>
      <c r="C4175" s="50" t="s">
        <v>119</v>
      </c>
      <c r="D4175" s="51"/>
      <c r="E4175" s="29"/>
      <c r="F4175" s="70"/>
      <c r="G4175" s="67"/>
      <c r="H4175" s="67"/>
      <c r="I4175" s="70"/>
      <c r="J4175"/>
      <c r="K4175"/>
      <c r="L4175" s="58"/>
      <c r="M4175" s="58"/>
      <c r="N4175" s="58"/>
      <c r="O4175" s="58"/>
    </row>
    <row r="4176" spans="1:15" s="50" customFormat="1">
      <c r="A4176" s="62" t="str">
        <f>IF(Tabela3[[#This Row],[GOL CASA]]&lt;&gt;"",1,"")</f>
        <v/>
      </c>
      <c r="B4176" s="49">
        <f t="shared" si="65"/>
        <v>3851</v>
      </c>
      <c r="C4176" s="50" t="s">
        <v>119</v>
      </c>
      <c r="D4176" s="51"/>
      <c r="E4176" s="29"/>
      <c r="F4176" s="70"/>
      <c r="G4176" s="67"/>
      <c r="H4176" s="67"/>
      <c r="I4176" s="70"/>
      <c r="J4176"/>
      <c r="K4176"/>
      <c r="L4176" s="58"/>
      <c r="M4176" s="58"/>
      <c r="N4176" s="58"/>
      <c r="O4176" s="58"/>
    </row>
    <row r="4177" spans="1:15" s="50" customFormat="1">
      <c r="A4177" s="62" t="str">
        <f>IF(Tabela3[[#This Row],[GOL CASA]]&lt;&gt;"",1,"")</f>
        <v/>
      </c>
      <c r="B4177" s="49">
        <f t="shared" si="65"/>
        <v>3852</v>
      </c>
      <c r="C4177" s="50" t="s">
        <v>119</v>
      </c>
      <c r="D4177" s="51"/>
      <c r="E4177" s="29"/>
      <c r="F4177" s="70"/>
      <c r="G4177" s="67"/>
      <c r="H4177" s="67"/>
      <c r="I4177" s="70"/>
      <c r="J4177"/>
      <c r="K4177"/>
      <c r="L4177" s="58"/>
      <c r="M4177" s="58"/>
      <c r="N4177" s="58"/>
      <c r="O4177" s="58"/>
    </row>
    <row r="4178" spans="1:15" s="50" customFormat="1">
      <c r="A4178" s="62" t="str">
        <f>IF(Tabela3[[#This Row],[GOL CASA]]&lt;&gt;"",1,"")</f>
        <v/>
      </c>
      <c r="B4178" s="49">
        <f t="shared" si="65"/>
        <v>3853</v>
      </c>
      <c r="C4178" s="50" t="s">
        <v>119</v>
      </c>
      <c r="D4178" s="51"/>
      <c r="E4178" s="29"/>
      <c r="F4178" s="70"/>
      <c r="G4178" s="67"/>
      <c r="H4178" s="67"/>
      <c r="I4178" s="70"/>
      <c r="J4178"/>
      <c r="K4178"/>
      <c r="L4178" s="58"/>
      <c r="M4178" s="58"/>
      <c r="N4178" s="58"/>
      <c r="O4178" s="58"/>
    </row>
    <row r="4179" spans="1:15" s="50" customFormat="1">
      <c r="A4179" s="62" t="str">
        <f>IF(Tabela3[[#This Row],[GOL CASA]]&lt;&gt;"",1,"")</f>
        <v/>
      </c>
      <c r="B4179" s="49">
        <f t="shared" si="65"/>
        <v>3854</v>
      </c>
      <c r="C4179" s="50" t="s">
        <v>119</v>
      </c>
      <c r="D4179" s="51"/>
      <c r="E4179" s="29"/>
      <c r="F4179" s="70"/>
      <c r="G4179" s="67"/>
      <c r="H4179" s="67"/>
      <c r="I4179" s="70"/>
      <c r="J4179"/>
      <c r="K4179"/>
      <c r="L4179" s="58"/>
      <c r="M4179" s="58"/>
      <c r="N4179" s="58"/>
      <c r="O4179" s="58"/>
    </row>
    <row r="4180" spans="1:15" s="50" customFormat="1">
      <c r="A4180" s="62" t="str">
        <f>IF(Tabela3[[#This Row],[GOL CASA]]&lt;&gt;"",1,"")</f>
        <v/>
      </c>
      <c r="B4180" s="49">
        <f t="shared" si="65"/>
        <v>3855</v>
      </c>
      <c r="C4180" s="50" t="s">
        <v>119</v>
      </c>
      <c r="D4180" s="51"/>
      <c r="E4180" s="29"/>
      <c r="F4180" s="70"/>
      <c r="G4180" s="67"/>
      <c r="H4180" s="67"/>
      <c r="I4180" s="70"/>
      <c r="J4180"/>
      <c r="K4180"/>
      <c r="L4180" s="58"/>
      <c r="M4180" s="58"/>
      <c r="N4180" s="58"/>
      <c r="O4180" s="58"/>
    </row>
    <row r="4181" spans="1:15" s="50" customFormat="1">
      <c r="A4181" s="62" t="str">
        <f>IF(Tabela3[[#This Row],[GOL CASA]]&lt;&gt;"",1,"")</f>
        <v/>
      </c>
      <c r="B4181" s="49">
        <f t="shared" si="65"/>
        <v>3856</v>
      </c>
      <c r="C4181" s="50" t="s">
        <v>119</v>
      </c>
      <c r="D4181" s="51"/>
      <c r="E4181" s="29"/>
      <c r="F4181" s="70"/>
      <c r="G4181" s="67"/>
      <c r="H4181" s="67"/>
      <c r="I4181" s="70"/>
      <c r="J4181"/>
      <c r="K4181"/>
      <c r="L4181" s="58"/>
      <c r="M4181" s="58"/>
      <c r="N4181" s="58"/>
      <c r="O4181" s="58"/>
    </row>
    <row r="4182" spans="1:15" s="50" customFormat="1">
      <c r="A4182" s="62" t="str">
        <f>IF(Tabela3[[#This Row],[GOL CASA]]&lt;&gt;"",1,"")</f>
        <v/>
      </c>
      <c r="B4182" s="49">
        <f t="shared" si="65"/>
        <v>3857</v>
      </c>
      <c r="C4182" s="50" t="s">
        <v>119</v>
      </c>
      <c r="D4182" s="51"/>
      <c r="E4182" s="29"/>
      <c r="F4182" s="70"/>
      <c r="G4182" s="67"/>
      <c r="H4182" s="67"/>
      <c r="I4182" s="70"/>
      <c r="J4182"/>
      <c r="K4182"/>
      <c r="L4182" s="58"/>
      <c r="M4182" s="58"/>
      <c r="N4182" s="58"/>
      <c r="O4182" s="58"/>
    </row>
    <row r="4183" spans="1:15" s="50" customFormat="1">
      <c r="A4183" s="62" t="str">
        <f>IF(Tabela3[[#This Row],[GOL CASA]]&lt;&gt;"",1,"")</f>
        <v/>
      </c>
      <c r="B4183" s="49">
        <f t="shared" si="65"/>
        <v>3858</v>
      </c>
      <c r="C4183" s="50" t="s">
        <v>119</v>
      </c>
      <c r="D4183" s="51"/>
      <c r="E4183" s="29"/>
      <c r="F4183" s="70"/>
      <c r="G4183" s="67"/>
      <c r="H4183" s="67"/>
      <c r="I4183" s="70"/>
      <c r="J4183"/>
      <c r="K4183"/>
      <c r="L4183" s="58"/>
      <c r="M4183" s="58"/>
      <c r="N4183" s="58"/>
      <c r="O4183" s="58"/>
    </row>
    <row r="4184" spans="1:15" s="50" customFormat="1">
      <c r="A4184" s="62" t="str">
        <f>IF(Tabela3[[#This Row],[GOL CASA]]&lt;&gt;"",1,"")</f>
        <v/>
      </c>
      <c r="B4184" s="49">
        <f t="shared" si="65"/>
        <v>3859</v>
      </c>
      <c r="C4184" s="50" t="s">
        <v>119</v>
      </c>
      <c r="D4184" s="51"/>
      <c r="E4184" s="29"/>
      <c r="F4184" s="70"/>
      <c r="G4184" s="67"/>
      <c r="H4184" s="67"/>
      <c r="I4184" s="70"/>
      <c r="J4184"/>
      <c r="K4184"/>
      <c r="L4184" s="58"/>
      <c r="M4184" s="58"/>
      <c r="N4184" s="58"/>
      <c r="O4184" s="58"/>
    </row>
    <row r="4185" spans="1:15" s="50" customFormat="1">
      <c r="A4185" s="62" t="str">
        <f>IF(Tabela3[[#This Row],[GOL CASA]]&lt;&gt;"",1,"")</f>
        <v/>
      </c>
      <c r="B4185" s="49">
        <f t="shared" si="65"/>
        <v>3860</v>
      </c>
      <c r="C4185" s="50" t="s">
        <v>119</v>
      </c>
      <c r="D4185" s="51"/>
      <c r="E4185" s="29"/>
      <c r="F4185" s="70"/>
      <c r="G4185" s="67"/>
      <c r="H4185" s="67"/>
      <c r="I4185" s="70"/>
      <c r="J4185"/>
      <c r="K4185"/>
      <c r="L4185" s="58"/>
      <c r="M4185" s="58"/>
      <c r="N4185" s="58"/>
      <c r="O4185" s="58"/>
    </row>
    <row r="4186" spans="1:15" s="50" customFormat="1">
      <c r="A4186" s="62" t="str">
        <f>IF(Tabela3[[#This Row],[GOL CASA]]&lt;&gt;"",1,"")</f>
        <v/>
      </c>
      <c r="B4186" s="49">
        <f t="shared" si="65"/>
        <v>3861</v>
      </c>
      <c r="C4186" s="50" t="s">
        <v>119</v>
      </c>
      <c r="D4186" s="51"/>
      <c r="E4186" s="29"/>
      <c r="F4186" s="70"/>
      <c r="G4186" s="67"/>
      <c r="H4186" s="67"/>
      <c r="I4186" s="70"/>
      <c r="J4186"/>
      <c r="K4186"/>
      <c r="L4186" s="58"/>
      <c r="M4186" s="58"/>
      <c r="N4186" s="58"/>
      <c r="O4186" s="58"/>
    </row>
    <row r="4187" spans="1:15" s="50" customFormat="1">
      <c r="A4187" s="62" t="str">
        <f>IF(Tabela3[[#This Row],[GOL CASA]]&lt;&gt;"",1,"")</f>
        <v/>
      </c>
      <c r="B4187" s="49">
        <f t="shared" si="65"/>
        <v>3862</v>
      </c>
      <c r="C4187" s="50" t="s">
        <v>119</v>
      </c>
      <c r="D4187" s="51"/>
      <c r="E4187" s="29"/>
      <c r="F4187" s="70"/>
      <c r="G4187" s="67"/>
      <c r="H4187" s="67"/>
      <c r="I4187" s="70"/>
      <c r="J4187"/>
      <c r="K4187"/>
      <c r="L4187" s="58"/>
      <c r="M4187" s="58"/>
      <c r="N4187" s="58"/>
      <c r="O4187" s="58"/>
    </row>
    <row r="4188" spans="1:15" s="50" customFormat="1">
      <c r="A4188" s="62" t="str">
        <f>IF(Tabela3[[#This Row],[GOL CASA]]&lt;&gt;"",1,"")</f>
        <v/>
      </c>
      <c r="B4188" s="49">
        <f t="shared" si="65"/>
        <v>3863</v>
      </c>
      <c r="C4188" s="50" t="s">
        <v>119</v>
      </c>
      <c r="D4188" s="51"/>
      <c r="E4188" s="29"/>
      <c r="F4188" s="70"/>
      <c r="G4188" s="67"/>
      <c r="H4188" s="67"/>
      <c r="I4188" s="70"/>
      <c r="J4188"/>
      <c r="K4188"/>
      <c r="L4188" s="58"/>
      <c r="M4188" s="58"/>
      <c r="N4188" s="58"/>
      <c r="O4188" s="58"/>
    </row>
    <row r="4189" spans="1:15" s="50" customFormat="1">
      <c r="A4189" s="62" t="str">
        <f>IF(Tabela3[[#This Row],[GOL CASA]]&lt;&gt;"",1,"")</f>
        <v/>
      </c>
      <c r="B4189" s="49">
        <f t="shared" si="65"/>
        <v>3864</v>
      </c>
      <c r="C4189" s="50" t="s">
        <v>119</v>
      </c>
      <c r="D4189" s="51"/>
      <c r="E4189" s="29"/>
      <c r="F4189" s="70"/>
      <c r="G4189" s="67"/>
      <c r="H4189" s="67"/>
      <c r="I4189" s="70"/>
      <c r="J4189"/>
      <c r="K4189"/>
      <c r="L4189" s="58"/>
      <c r="M4189" s="58"/>
      <c r="N4189" s="58"/>
      <c r="O4189" s="58"/>
    </row>
    <row r="4190" spans="1:15" s="50" customFormat="1">
      <c r="A4190" s="62" t="str">
        <f>IF(Tabela3[[#This Row],[GOL CASA]]&lt;&gt;"",1,"")</f>
        <v/>
      </c>
      <c r="B4190" s="49">
        <f t="shared" si="65"/>
        <v>3865</v>
      </c>
      <c r="C4190" s="50" t="s">
        <v>119</v>
      </c>
      <c r="D4190" s="51"/>
      <c r="E4190" s="29"/>
      <c r="F4190" s="70"/>
      <c r="G4190" s="67"/>
      <c r="H4190" s="67"/>
      <c r="I4190" s="70"/>
      <c r="J4190"/>
      <c r="K4190"/>
      <c r="L4190" s="58"/>
      <c r="M4190" s="58"/>
      <c r="N4190" s="58"/>
      <c r="O4190" s="58"/>
    </row>
    <row r="4191" spans="1:15" s="50" customFormat="1">
      <c r="A4191" s="62" t="str">
        <f>IF(Tabela3[[#This Row],[GOL CASA]]&lt;&gt;"",1,"")</f>
        <v/>
      </c>
      <c r="B4191" s="49">
        <f t="shared" si="65"/>
        <v>3866</v>
      </c>
      <c r="C4191" s="50" t="s">
        <v>119</v>
      </c>
      <c r="D4191" s="51"/>
      <c r="E4191" s="29"/>
      <c r="F4191" s="70"/>
      <c r="G4191" s="67"/>
      <c r="H4191" s="67"/>
      <c r="I4191" s="70"/>
      <c r="J4191"/>
      <c r="K4191"/>
      <c r="L4191" s="58"/>
      <c r="M4191" s="58"/>
      <c r="N4191" s="58"/>
      <c r="O4191" s="58"/>
    </row>
    <row r="4192" spans="1:15" s="50" customFormat="1">
      <c r="A4192" s="62" t="str">
        <f>IF(Tabela3[[#This Row],[GOL CASA]]&lt;&gt;"",1,"")</f>
        <v/>
      </c>
      <c r="B4192" s="49">
        <f t="shared" si="65"/>
        <v>3867</v>
      </c>
      <c r="C4192" s="50" t="s">
        <v>119</v>
      </c>
      <c r="D4192" s="51"/>
      <c r="E4192" s="29"/>
      <c r="F4192" s="70"/>
      <c r="G4192" s="67"/>
      <c r="H4192" s="67"/>
      <c r="I4192" s="70"/>
      <c r="J4192"/>
      <c r="K4192"/>
      <c r="L4192" s="58"/>
      <c r="M4192" s="58"/>
      <c r="N4192" s="58"/>
      <c r="O4192" s="58"/>
    </row>
    <row r="4193" spans="1:15" s="50" customFormat="1">
      <c r="A4193" s="62" t="str">
        <f>IF(Tabela3[[#This Row],[GOL CASA]]&lt;&gt;"",1,"")</f>
        <v/>
      </c>
      <c r="B4193" s="49">
        <f t="shared" si="65"/>
        <v>3868</v>
      </c>
      <c r="C4193" s="50" t="s">
        <v>119</v>
      </c>
      <c r="D4193" s="51"/>
      <c r="E4193" s="29"/>
      <c r="F4193" s="70"/>
      <c r="G4193" s="67"/>
      <c r="H4193" s="67"/>
      <c r="I4193" s="70"/>
      <c r="J4193"/>
      <c r="K4193"/>
      <c r="L4193" s="58"/>
      <c r="M4193" s="58"/>
      <c r="N4193" s="58"/>
      <c r="O4193" s="58"/>
    </row>
    <row r="4194" spans="1:15" s="50" customFormat="1">
      <c r="A4194" s="62" t="str">
        <f>IF(Tabela3[[#This Row],[GOL CASA]]&lt;&gt;"",1,"")</f>
        <v/>
      </c>
      <c r="B4194" s="49">
        <f t="shared" si="65"/>
        <v>3869</v>
      </c>
      <c r="C4194" s="50" t="s">
        <v>119</v>
      </c>
      <c r="D4194" s="51"/>
      <c r="E4194" s="29"/>
      <c r="F4194" s="70"/>
      <c r="G4194" s="67"/>
      <c r="H4194" s="67"/>
      <c r="I4194" s="70"/>
      <c r="J4194"/>
      <c r="K4194"/>
      <c r="L4194" s="58"/>
      <c r="M4194" s="58"/>
      <c r="N4194" s="58"/>
      <c r="O4194" s="58"/>
    </row>
    <row r="4195" spans="1:15" s="50" customFormat="1">
      <c r="A4195" s="62" t="str">
        <f>IF(Tabela3[[#This Row],[GOL CASA]]&lt;&gt;"",1,"")</f>
        <v/>
      </c>
      <c r="B4195" s="49">
        <f t="shared" si="65"/>
        <v>3870</v>
      </c>
      <c r="C4195" s="50" t="s">
        <v>119</v>
      </c>
      <c r="D4195" s="51"/>
      <c r="E4195" s="29"/>
      <c r="F4195" s="70"/>
      <c r="G4195" s="67"/>
      <c r="H4195" s="67"/>
      <c r="I4195" s="70"/>
      <c r="J4195"/>
      <c r="K4195"/>
      <c r="L4195" s="58"/>
      <c r="M4195" s="58"/>
      <c r="N4195" s="58"/>
      <c r="O4195" s="58"/>
    </row>
    <row r="4196" spans="1:15" s="50" customFormat="1">
      <c r="A4196" s="62" t="str">
        <f>IF(Tabela3[[#This Row],[GOL CASA]]&lt;&gt;"",1,"")</f>
        <v/>
      </c>
      <c r="B4196" s="49">
        <f t="shared" si="65"/>
        <v>3871</v>
      </c>
      <c r="C4196" s="50" t="s">
        <v>119</v>
      </c>
      <c r="D4196" s="51"/>
      <c r="E4196" s="29"/>
      <c r="F4196" s="70"/>
      <c r="G4196" s="67"/>
      <c r="H4196" s="67"/>
      <c r="I4196" s="70"/>
      <c r="J4196"/>
      <c r="K4196"/>
      <c r="L4196" s="58"/>
      <c r="M4196" s="58"/>
      <c r="N4196" s="58"/>
      <c r="O4196" s="58"/>
    </row>
    <row r="4197" spans="1:15" s="50" customFormat="1">
      <c r="A4197" s="62" t="str">
        <f>IF(Tabela3[[#This Row],[GOL CASA]]&lt;&gt;"",1,"")</f>
        <v/>
      </c>
      <c r="B4197" s="49">
        <f t="shared" si="65"/>
        <v>3872</v>
      </c>
      <c r="C4197" s="50" t="s">
        <v>119</v>
      </c>
      <c r="D4197" s="51"/>
      <c r="E4197" s="29"/>
      <c r="F4197" s="70"/>
      <c r="G4197" s="67"/>
      <c r="H4197" s="67"/>
      <c r="I4197" s="70"/>
      <c r="J4197"/>
      <c r="K4197"/>
      <c r="L4197" s="58"/>
      <c r="M4197" s="58"/>
      <c r="N4197" s="58"/>
      <c r="O4197" s="58"/>
    </row>
    <row r="4198" spans="1:15" s="50" customFormat="1">
      <c r="A4198" s="62" t="str">
        <f>IF(Tabela3[[#This Row],[GOL CASA]]&lt;&gt;"",1,"")</f>
        <v/>
      </c>
      <c r="B4198" s="49">
        <f t="shared" si="65"/>
        <v>3873</v>
      </c>
      <c r="C4198" s="50" t="s">
        <v>119</v>
      </c>
      <c r="D4198" s="51"/>
      <c r="E4198" s="29"/>
      <c r="F4198" s="70"/>
      <c r="G4198" s="67"/>
      <c r="H4198" s="67"/>
      <c r="I4198" s="70"/>
      <c r="J4198"/>
      <c r="K4198"/>
      <c r="L4198" s="58"/>
      <c r="M4198" s="58"/>
      <c r="N4198" s="58"/>
      <c r="O4198" s="58"/>
    </row>
    <row r="4199" spans="1:15" s="50" customFormat="1">
      <c r="A4199" s="62" t="str">
        <f>IF(Tabela3[[#This Row],[GOL CASA]]&lt;&gt;"",1,"")</f>
        <v/>
      </c>
      <c r="B4199" s="49">
        <f t="shared" si="65"/>
        <v>3874</v>
      </c>
      <c r="C4199" s="50" t="s">
        <v>119</v>
      </c>
      <c r="D4199" s="51"/>
      <c r="E4199" s="29"/>
      <c r="F4199" s="70"/>
      <c r="G4199" s="67"/>
      <c r="H4199" s="67"/>
      <c r="I4199" s="70"/>
      <c r="J4199"/>
      <c r="K4199"/>
      <c r="L4199" s="58"/>
      <c r="M4199" s="58"/>
      <c r="N4199" s="58"/>
      <c r="O4199" s="58"/>
    </row>
    <row r="4200" spans="1:15" s="50" customFormat="1">
      <c r="A4200" s="62" t="str">
        <f>IF(Tabela3[[#This Row],[GOL CASA]]&lt;&gt;"",1,"")</f>
        <v/>
      </c>
      <c r="B4200" s="49">
        <f t="shared" si="65"/>
        <v>3875</v>
      </c>
      <c r="C4200" s="50" t="s">
        <v>119</v>
      </c>
      <c r="D4200" s="51"/>
      <c r="E4200" s="29"/>
      <c r="F4200" s="70"/>
      <c r="G4200" s="67"/>
      <c r="H4200" s="67"/>
      <c r="I4200" s="70"/>
      <c r="J4200"/>
      <c r="K4200"/>
      <c r="L4200" s="58"/>
      <c r="M4200" s="58"/>
      <c r="N4200" s="58"/>
      <c r="O4200" s="58"/>
    </row>
    <row r="4201" spans="1:15" s="50" customFormat="1">
      <c r="A4201" s="62" t="str">
        <f>IF(Tabela3[[#This Row],[GOL CASA]]&lt;&gt;"",1,"")</f>
        <v/>
      </c>
      <c r="B4201" s="49">
        <f t="shared" si="65"/>
        <v>3876</v>
      </c>
      <c r="C4201" s="50" t="s">
        <v>119</v>
      </c>
      <c r="D4201" s="51"/>
      <c r="E4201" s="29"/>
      <c r="F4201" s="70"/>
      <c r="G4201" s="67"/>
      <c r="H4201" s="67"/>
      <c r="I4201" s="70"/>
      <c r="J4201"/>
      <c r="K4201"/>
      <c r="L4201" s="58"/>
      <c r="M4201" s="58"/>
      <c r="N4201" s="58"/>
      <c r="O4201" s="58"/>
    </row>
    <row r="4202" spans="1:15" s="50" customFormat="1">
      <c r="A4202" s="62" t="str">
        <f>IF(Tabela3[[#This Row],[GOL CASA]]&lt;&gt;"",1,"")</f>
        <v/>
      </c>
      <c r="B4202" s="49">
        <f t="shared" si="65"/>
        <v>3877</v>
      </c>
      <c r="C4202" s="50" t="s">
        <v>119</v>
      </c>
      <c r="D4202" s="51"/>
      <c r="E4202" s="29"/>
      <c r="F4202" s="70"/>
      <c r="G4202" s="67"/>
      <c r="H4202" s="67"/>
      <c r="I4202" s="70"/>
      <c r="J4202"/>
      <c r="K4202"/>
      <c r="L4202" s="58"/>
      <c r="M4202" s="58"/>
      <c r="N4202" s="58"/>
      <c r="O4202" s="58"/>
    </row>
    <row r="4203" spans="1:15" s="50" customFormat="1">
      <c r="A4203" s="62" t="str">
        <f>IF(Tabela3[[#This Row],[GOL CASA]]&lt;&gt;"",1,"")</f>
        <v/>
      </c>
      <c r="B4203" s="49">
        <f t="shared" si="65"/>
        <v>3878</v>
      </c>
      <c r="C4203" s="50" t="s">
        <v>119</v>
      </c>
      <c r="D4203" s="51"/>
      <c r="E4203" s="29"/>
      <c r="F4203" s="70"/>
      <c r="G4203" s="67"/>
      <c r="H4203" s="67"/>
      <c r="I4203" s="70"/>
      <c r="J4203"/>
      <c r="K4203"/>
      <c r="L4203" s="58"/>
      <c r="M4203" s="58"/>
      <c r="N4203" s="58"/>
      <c r="O4203" s="58"/>
    </row>
    <row r="4204" spans="1:15" s="50" customFormat="1">
      <c r="A4204" s="62" t="str">
        <f>IF(Tabela3[[#This Row],[GOL CASA]]&lt;&gt;"",1,"")</f>
        <v/>
      </c>
      <c r="B4204" s="49">
        <f t="shared" si="65"/>
        <v>3879</v>
      </c>
      <c r="C4204" s="50" t="s">
        <v>119</v>
      </c>
      <c r="D4204" s="51"/>
      <c r="E4204" s="29"/>
      <c r="F4204" s="70"/>
      <c r="G4204" s="67"/>
      <c r="H4204" s="67"/>
      <c r="I4204" s="70"/>
      <c r="J4204"/>
      <c r="K4204"/>
      <c r="L4204" s="58"/>
      <c r="M4204" s="58"/>
      <c r="N4204" s="58"/>
      <c r="O4204" s="58"/>
    </row>
    <row r="4205" spans="1:15" s="50" customFormat="1">
      <c r="A4205" s="62" t="str">
        <f>IF(Tabela3[[#This Row],[GOL CASA]]&lt;&gt;"",1,"")</f>
        <v/>
      </c>
      <c r="B4205" s="49">
        <f t="shared" si="65"/>
        <v>3880</v>
      </c>
      <c r="C4205" s="50" t="s">
        <v>119</v>
      </c>
      <c r="D4205" s="51"/>
      <c r="E4205" s="29"/>
      <c r="F4205" s="70"/>
      <c r="G4205" s="67"/>
      <c r="H4205" s="67"/>
      <c r="I4205" s="70"/>
      <c r="J4205"/>
      <c r="K4205"/>
      <c r="L4205" s="58"/>
      <c r="M4205" s="58"/>
      <c r="N4205" s="58"/>
      <c r="O4205" s="58"/>
    </row>
    <row r="4206" spans="1:15" s="50" customFormat="1">
      <c r="A4206" s="62" t="str">
        <f>IF(Tabela3[[#This Row],[GOL CASA]]&lt;&gt;"",1,"")</f>
        <v/>
      </c>
      <c r="B4206" s="49">
        <f t="shared" si="65"/>
        <v>3881</v>
      </c>
      <c r="C4206" s="50" t="s">
        <v>119</v>
      </c>
      <c r="D4206" s="51"/>
      <c r="E4206" s="29"/>
      <c r="F4206" s="70"/>
      <c r="G4206" s="67"/>
      <c r="H4206" s="67"/>
      <c r="I4206" s="70"/>
      <c r="J4206"/>
      <c r="K4206"/>
      <c r="L4206" s="58"/>
      <c r="M4206" s="58"/>
      <c r="N4206" s="58"/>
      <c r="O4206" s="58"/>
    </row>
    <row r="4207" spans="1:15" s="50" customFormat="1">
      <c r="A4207" s="62" t="str">
        <f>IF(Tabela3[[#This Row],[GOL CASA]]&lt;&gt;"",1,"")</f>
        <v/>
      </c>
      <c r="B4207" s="49">
        <f t="shared" si="65"/>
        <v>3882</v>
      </c>
      <c r="C4207" s="50" t="s">
        <v>119</v>
      </c>
      <c r="D4207" s="51"/>
      <c r="E4207" s="29"/>
      <c r="F4207" s="70"/>
      <c r="G4207" s="67"/>
      <c r="H4207" s="67"/>
      <c r="I4207" s="70"/>
      <c r="J4207"/>
      <c r="K4207"/>
      <c r="L4207" s="58"/>
      <c r="M4207" s="58"/>
      <c r="N4207" s="58"/>
      <c r="O4207" s="58"/>
    </row>
    <row r="4208" spans="1:15" s="50" customFormat="1">
      <c r="A4208" s="62" t="str">
        <f>IF(Tabela3[[#This Row],[GOL CASA]]&lt;&gt;"",1,"")</f>
        <v/>
      </c>
      <c r="B4208" s="49">
        <f t="shared" si="65"/>
        <v>3883</v>
      </c>
      <c r="C4208" s="50" t="s">
        <v>119</v>
      </c>
      <c r="D4208" s="51"/>
      <c r="E4208" s="29"/>
      <c r="F4208" s="70"/>
      <c r="G4208" s="67"/>
      <c r="H4208" s="67"/>
      <c r="I4208" s="70"/>
      <c r="J4208"/>
      <c r="K4208"/>
      <c r="L4208" s="58"/>
      <c r="M4208" s="58"/>
      <c r="N4208" s="58"/>
      <c r="O4208" s="58"/>
    </row>
    <row r="4209" spans="1:15" s="50" customFormat="1">
      <c r="A4209" s="62" t="str">
        <f>IF(Tabela3[[#This Row],[GOL CASA]]&lt;&gt;"",1,"")</f>
        <v/>
      </c>
      <c r="B4209" s="49">
        <f t="shared" si="65"/>
        <v>3884</v>
      </c>
      <c r="C4209" s="50" t="s">
        <v>119</v>
      </c>
      <c r="D4209" s="51"/>
      <c r="E4209" s="29"/>
      <c r="F4209" s="70"/>
      <c r="G4209" s="67"/>
      <c r="H4209" s="67"/>
      <c r="I4209" s="70"/>
      <c r="J4209"/>
      <c r="K4209"/>
      <c r="L4209" s="58"/>
      <c r="M4209" s="58"/>
      <c r="N4209" s="58"/>
      <c r="O4209" s="58"/>
    </row>
    <row r="4210" spans="1:15" s="50" customFormat="1">
      <c r="A4210" s="62" t="str">
        <f>IF(Tabela3[[#This Row],[GOL CASA]]&lt;&gt;"",1,"")</f>
        <v/>
      </c>
      <c r="B4210" s="49">
        <f t="shared" si="65"/>
        <v>3885</v>
      </c>
      <c r="C4210" s="50" t="s">
        <v>119</v>
      </c>
      <c r="D4210" s="51"/>
      <c r="E4210" s="29"/>
      <c r="F4210" s="70"/>
      <c r="G4210" s="67"/>
      <c r="H4210" s="67"/>
      <c r="I4210" s="70"/>
      <c r="J4210"/>
      <c r="K4210"/>
      <c r="L4210" s="58"/>
      <c r="M4210" s="58"/>
      <c r="N4210" s="58"/>
      <c r="O4210" s="58"/>
    </row>
    <row r="4211" spans="1:15" s="50" customFormat="1">
      <c r="A4211" s="62" t="str">
        <f>IF(Tabela3[[#This Row],[GOL CASA]]&lt;&gt;"",1,"")</f>
        <v/>
      </c>
      <c r="B4211" s="49">
        <f t="shared" si="65"/>
        <v>3886</v>
      </c>
      <c r="C4211" s="50" t="s">
        <v>119</v>
      </c>
      <c r="D4211" s="51"/>
      <c r="E4211" s="29"/>
      <c r="F4211" s="70"/>
      <c r="G4211" s="67"/>
      <c r="H4211" s="67"/>
      <c r="I4211" s="70"/>
      <c r="J4211"/>
      <c r="K4211"/>
      <c r="L4211" s="58"/>
      <c r="M4211" s="58"/>
      <c r="N4211" s="58"/>
      <c r="O4211" s="58"/>
    </row>
    <row r="4212" spans="1:15" s="50" customFormat="1">
      <c r="A4212" s="62" t="str">
        <f>IF(Tabela3[[#This Row],[GOL CASA]]&lt;&gt;"",1,"")</f>
        <v/>
      </c>
      <c r="B4212" s="49">
        <f t="shared" si="65"/>
        <v>3887</v>
      </c>
      <c r="C4212" s="50" t="s">
        <v>119</v>
      </c>
      <c r="D4212" s="51"/>
      <c r="E4212" s="29"/>
      <c r="F4212" s="70"/>
      <c r="G4212" s="67"/>
      <c r="H4212" s="67"/>
      <c r="I4212" s="70"/>
      <c r="J4212"/>
      <c r="K4212"/>
      <c r="L4212" s="58"/>
      <c r="M4212" s="58"/>
      <c r="N4212" s="58"/>
      <c r="O4212" s="58"/>
    </row>
    <row r="4213" spans="1:15" s="50" customFormat="1">
      <c r="A4213" s="62" t="str">
        <f>IF(Tabela3[[#This Row],[GOL CASA]]&lt;&gt;"",1,"")</f>
        <v/>
      </c>
      <c r="B4213" s="49">
        <f t="shared" si="65"/>
        <v>3888</v>
      </c>
      <c r="C4213" s="50" t="s">
        <v>119</v>
      </c>
      <c r="D4213" s="51"/>
      <c r="E4213" s="29"/>
      <c r="F4213" s="70"/>
      <c r="G4213" s="67"/>
      <c r="H4213" s="67"/>
      <c r="I4213" s="70"/>
      <c r="J4213"/>
      <c r="K4213"/>
      <c r="L4213" s="58"/>
      <c r="M4213" s="58"/>
      <c r="N4213" s="58"/>
      <c r="O4213" s="58"/>
    </row>
    <row r="4214" spans="1:15" s="50" customFormat="1">
      <c r="A4214" s="62" t="str">
        <f>IF(Tabela3[[#This Row],[GOL CASA]]&lt;&gt;"",1,"")</f>
        <v/>
      </c>
      <c r="B4214" s="49">
        <f t="shared" si="65"/>
        <v>3889</v>
      </c>
      <c r="C4214" s="50" t="s">
        <v>119</v>
      </c>
      <c r="D4214" s="51"/>
      <c r="E4214" s="29"/>
      <c r="F4214" s="70"/>
      <c r="G4214" s="67"/>
      <c r="H4214" s="67"/>
      <c r="I4214" s="70"/>
      <c r="J4214"/>
      <c r="K4214"/>
      <c r="L4214" s="58"/>
      <c r="M4214" s="58"/>
      <c r="N4214" s="58"/>
      <c r="O4214" s="58"/>
    </row>
    <row r="4215" spans="1:15" s="50" customFormat="1">
      <c r="A4215" s="62" t="str">
        <f>IF(Tabela3[[#This Row],[GOL CASA]]&lt;&gt;"",1,"")</f>
        <v/>
      </c>
      <c r="B4215" s="49">
        <f t="shared" si="65"/>
        <v>3890</v>
      </c>
      <c r="C4215" s="50" t="s">
        <v>119</v>
      </c>
      <c r="D4215" s="51"/>
      <c r="E4215" s="29"/>
      <c r="F4215" s="70"/>
      <c r="G4215" s="67"/>
      <c r="H4215" s="67"/>
      <c r="I4215" s="70"/>
      <c r="J4215"/>
      <c r="K4215"/>
      <c r="L4215" s="58"/>
      <c r="M4215" s="58"/>
      <c r="N4215" s="58"/>
      <c r="O4215" s="58"/>
    </row>
    <row r="4216" spans="1:15" s="50" customFormat="1">
      <c r="A4216" s="62" t="str">
        <f>IF(Tabela3[[#This Row],[GOL CASA]]&lt;&gt;"",1,"")</f>
        <v/>
      </c>
      <c r="B4216" s="49">
        <f t="shared" si="65"/>
        <v>3891</v>
      </c>
      <c r="C4216" s="50" t="s">
        <v>119</v>
      </c>
      <c r="D4216" s="51"/>
      <c r="E4216" s="29"/>
      <c r="F4216" s="70"/>
      <c r="G4216" s="67"/>
      <c r="H4216" s="67"/>
      <c r="I4216" s="70"/>
      <c r="J4216"/>
      <c r="K4216"/>
      <c r="L4216" s="58"/>
      <c r="M4216" s="58"/>
      <c r="N4216" s="58"/>
      <c r="O4216" s="58"/>
    </row>
    <row r="4217" spans="1:15" s="50" customFormat="1">
      <c r="A4217" s="62" t="str">
        <f>IF(Tabela3[[#This Row],[GOL CASA]]&lt;&gt;"",1,"")</f>
        <v/>
      </c>
      <c r="B4217" s="49">
        <f t="shared" si="65"/>
        <v>3892</v>
      </c>
      <c r="C4217" s="50" t="s">
        <v>119</v>
      </c>
      <c r="D4217" s="51"/>
      <c r="E4217" s="29"/>
      <c r="F4217" s="70"/>
      <c r="G4217" s="67"/>
      <c r="H4217" s="67"/>
      <c r="I4217" s="70"/>
      <c r="J4217"/>
      <c r="K4217"/>
      <c r="L4217" s="58"/>
      <c r="M4217" s="58"/>
      <c r="N4217" s="58"/>
      <c r="O4217" s="58"/>
    </row>
    <row r="4218" spans="1:15" s="50" customFormat="1">
      <c r="A4218" s="62" t="str">
        <f>IF(Tabela3[[#This Row],[GOL CASA]]&lt;&gt;"",1,"")</f>
        <v/>
      </c>
      <c r="B4218" s="49">
        <f t="shared" si="65"/>
        <v>3893</v>
      </c>
      <c r="C4218" s="50" t="s">
        <v>119</v>
      </c>
      <c r="D4218" s="51"/>
      <c r="E4218" s="29"/>
      <c r="F4218" s="70"/>
      <c r="G4218" s="67"/>
      <c r="H4218" s="67"/>
      <c r="I4218" s="70"/>
      <c r="J4218"/>
      <c r="K4218"/>
      <c r="L4218" s="58"/>
      <c r="M4218" s="58"/>
      <c r="N4218" s="58"/>
      <c r="O4218" s="58"/>
    </row>
    <row r="4219" spans="1:15" s="50" customFormat="1">
      <c r="A4219" s="62" t="str">
        <f>IF(Tabela3[[#This Row],[GOL CASA]]&lt;&gt;"",1,"")</f>
        <v/>
      </c>
      <c r="B4219" s="49">
        <f t="shared" si="65"/>
        <v>3894</v>
      </c>
      <c r="C4219" s="50" t="s">
        <v>119</v>
      </c>
      <c r="D4219" s="51"/>
      <c r="E4219" s="29"/>
      <c r="F4219" s="70"/>
      <c r="G4219" s="67"/>
      <c r="H4219" s="67"/>
      <c r="I4219" s="70"/>
      <c r="J4219"/>
      <c r="K4219"/>
      <c r="L4219" s="58"/>
      <c r="M4219" s="58"/>
      <c r="N4219" s="58"/>
      <c r="O4219" s="58"/>
    </row>
    <row r="4220" spans="1:15" s="50" customFormat="1">
      <c r="A4220" s="62" t="str">
        <f>IF(Tabela3[[#This Row],[GOL CASA]]&lt;&gt;"",1,"")</f>
        <v/>
      </c>
      <c r="B4220" s="49">
        <f t="shared" si="65"/>
        <v>3895</v>
      </c>
      <c r="C4220" s="50" t="s">
        <v>119</v>
      </c>
      <c r="D4220" s="51"/>
      <c r="E4220" s="29"/>
      <c r="F4220" s="70"/>
      <c r="G4220" s="67"/>
      <c r="H4220" s="67"/>
      <c r="I4220" s="70"/>
      <c r="J4220"/>
      <c r="K4220"/>
      <c r="L4220" s="58"/>
      <c r="M4220" s="58"/>
      <c r="N4220" s="58"/>
      <c r="O4220" s="58"/>
    </row>
    <row r="4221" spans="1:15" s="50" customFormat="1">
      <c r="A4221" s="62" t="str">
        <f>IF(Tabela3[[#This Row],[GOL CASA]]&lt;&gt;"",1,"")</f>
        <v/>
      </c>
      <c r="B4221" s="49">
        <f t="shared" si="65"/>
        <v>3896</v>
      </c>
      <c r="C4221" s="50" t="s">
        <v>119</v>
      </c>
      <c r="D4221" s="51"/>
      <c r="E4221" s="29"/>
      <c r="F4221" s="70"/>
      <c r="G4221" s="67"/>
      <c r="H4221" s="67"/>
      <c r="I4221" s="70"/>
      <c r="J4221"/>
      <c r="K4221"/>
      <c r="L4221" s="58"/>
      <c r="M4221" s="58"/>
      <c r="N4221" s="58"/>
      <c r="O4221" s="58"/>
    </row>
    <row r="4222" spans="1:15" s="50" customFormat="1">
      <c r="A4222" s="62" t="str">
        <f>IF(Tabela3[[#This Row],[GOL CASA]]&lt;&gt;"",1,"")</f>
        <v/>
      </c>
      <c r="B4222" s="49">
        <f t="shared" si="65"/>
        <v>3897</v>
      </c>
      <c r="C4222" s="50" t="s">
        <v>119</v>
      </c>
      <c r="D4222" s="51"/>
      <c r="E4222" s="29"/>
      <c r="F4222" s="70"/>
      <c r="G4222" s="67"/>
      <c r="H4222" s="67"/>
      <c r="I4222" s="70"/>
      <c r="J4222"/>
      <c r="K4222"/>
      <c r="L4222" s="58"/>
      <c r="M4222" s="58"/>
      <c r="N4222" s="58"/>
      <c r="O4222" s="58"/>
    </row>
    <row r="4223" spans="1:15" s="50" customFormat="1">
      <c r="A4223" s="62" t="str">
        <f>IF(Tabela3[[#This Row],[GOL CASA]]&lt;&gt;"",1,"")</f>
        <v/>
      </c>
      <c r="B4223" s="49">
        <f t="shared" si="65"/>
        <v>3898</v>
      </c>
      <c r="C4223" s="50" t="s">
        <v>119</v>
      </c>
      <c r="D4223" s="51"/>
      <c r="E4223" s="29"/>
      <c r="F4223" s="70"/>
      <c r="G4223" s="67"/>
      <c r="H4223" s="67"/>
      <c r="I4223" s="70"/>
      <c r="J4223"/>
      <c r="K4223"/>
      <c r="L4223" s="58"/>
      <c r="M4223" s="58"/>
      <c r="N4223" s="58"/>
      <c r="O4223" s="58"/>
    </row>
    <row r="4224" spans="1:15" s="50" customFormat="1">
      <c r="A4224" s="62" t="str">
        <f>IF(Tabela3[[#This Row],[GOL CASA]]&lt;&gt;"",1,"")</f>
        <v/>
      </c>
      <c r="B4224" s="49">
        <f t="shared" si="65"/>
        <v>3899</v>
      </c>
      <c r="C4224" s="50" t="s">
        <v>119</v>
      </c>
      <c r="D4224" s="51"/>
      <c r="E4224" s="29"/>
      <c r="F4224" s="70"/>
      <c r="G4224" s="67"/>
      <c r="H4224" s="67"/>
      <c r="I4224" s="70"/>
      <c r="J4224"/>
      <c r="K4224"/>
      <c r="L4224" s="58"/>
      <c r="M4224" s="58"/>
      <c r="N4224" s="58"/>
      <c r="O4224" s="58"/>
    </row>
    <row r="4225" spans="1:15" s="50" customFormat="1">
      <c r="A4225" s="62" t="str">
        <f>IF(Tabela3[[#This Row],[GOL CASA]]&lt;&gt;"",1,"")</f>
        <v/>
      </c>
      <c r="B4225" s="49">
        <f t="shared" si="65"/>
        <v>3900</v>
      </c>
      <c r="C4225" s="50" t="s">
        <v>119</v>
      </c>
      <c r="D4225" s="51"/>
      <c r="E4225" s="29"/>
      <c r="F4225" s="70"/>
      <c r="G4225" s="67"/>
      <c r="H4225" s="67"/>
      <c r="I4225" s="70"/>
      <c r="J4225"/>
      <c r="K4225"/>
      <c r="L4225" s="58"/>
      <c r="M4225" s="58"/>
      <c r="N4225" s="58"/>
      <c r="O4225" s="58"/>
    </row>
    <row r="4226" spans="1:15" s="50" customFormat="1">
      <c r="A4226" s="62" t="str">
        <f>IF(Tabela3[[#This Row],[GOL CASA]]&lt;&gt;"",1,"")</f>
        <v/>
      </c>
      <c r="B4226" s="49">
        <f t="shared" si="65"/>
        <v>3901</v>
      </c>
      <c r="C4226" s="50" t="s">
        <v>119</v>
      </c>
      <c r="D4226" s="51"/>
      <c r="E4226" s="29"/>
      <c r="F4226" s="70"/>
      <c r="G4226" s="67"/>
      <c r="H4226" s="67"/>
      <c r="I4226" s="70"/>
      <c r="J4226"/>
      <c r="K4226"/>
      <c r="L4226" s="58"/>
      <c r="M4226" s="58"/>
      <c r="N4226" s="58"/>
      <c r="O4226" s="58"/>
    </row>
    <row r="4227" spans="1:15" s="50" customFormat="1">
      <c r="A4227" s="62" t="str">
        <f>IF(Tabela3[[#This Row],[GOL CASA]]&lt;&gt;"",1,"")</f>
        <v/>
      </c>
      <c r="B4227" s="49">
        <f t="shared" si="65"/>
        <v>3902</v>
      </c>
      <c r="C4227" s="50" t="s">
        <v>119</v>
      </c>
      <c r="D4227" s="51"/>
      <c r="E4227" s="29"/>
      <c r="F4227" s="70"/>
      <c r="G4227" s="67"/>
      <c r="H4227" s="67"/>
      <c r="I4227" s="70"/>
      <c r="J4227"/>
      <c r="K4227"/>
      <c r="L4227" s="58"/>
      <c r="M4227" s="58"/>
      <c r="N4227" s="58"/>
      <c r="O4227" s="58"/>
    </row>
    <row r="4228" spans="1:15" s="50" customFormat="1">
      <c r="A4228" s="62" t="str">
        <f>IF(Tabela3[[#This Row],[GOL CASA]]&lt;&gt;"",1,"")</f>
        <v/>
      </c>
      <c r="B4228" s="49">
        <f t="shared" si="65"/>
        <v>3903</v>
      </c>
      <c r="C4228" s="50" t="s">
        <v>119</v>
      </c>
      <c r="D4228" s="51"/>
      <c r="E4228" s="29"/>
      <c r="F4228" s="70"/>
      <c r="G4228" s="67"/>
      <c r="H4228" s="67"/>
      <c r="I4228" s="70"/>
      <c r="J4228"/>
      <c r="K4228"/>
      <c r="L4228" s="58"/>
      <c r="M4228" s="58"/>
      <c r="N4228" s="58"/>
      <c r="O4228" s="58"/>
    </row>
    <row r="4229" spans="1:15" s="50" customFormat="1">
      <c r="A4229" s="62" t="str">
        <f>IF(Tabela3[[#This Row],[GOL CASA]]&lt;&gt;"",1,"")</f>
        <v/>
      </c>
      <c r="B4229" s="49">
        <f t="shared" si="65"/>
        <v>3904</v>
      </c>
      <c r="C4229" s="50" t="s">
        <v>119</v>
      </c>
      <c r="D4229" s="51"/>
      <c r="E4229" s="29"/>
      <c r="F4229" s="70"/>
      <c r="G4229" s="67"/>
      <c r="H4229" s="67"/>
      <c r="I4229" s="70"/>
      <c r="J4229"/>
      <c r="K4229"/>
      <c r="L4229" s="58"/>
      <c r="M4229" s="58"/>
      <c r="N4229" s="58"/>
      <c r="O4229" s="58"/>
    </row>
    <row r="4230" spans="1:15" s="50" customFormat="1">
      <c r="A4230" s="62" t="str">
        <f>IF(Tabela3[[#This Row],[GOL CASA]]&lt;&gt;"",1,"")</f>
        <v/>
      </c>
      <c r="B4230" s="49">
        <f t="shared" si="65"/>
        <v>3905</v>
      </c>
      <c r="C4230" s="50" t="s">
        <v>119</v>
      </c>
      <c r="D4230" s="51"/>
      <c r="E4230" s="29"/>
      <c r="F4230" s="70"/>
      <c r="G4230" s="67"/>
      <c r="H4230" s="67"/>
      <c r="I4230" s="70"/>
      <c r="J4230"/>
      <c r="K4230"/>
      <c r="L4230" s="58"/>
      <c r="M4230" s="58"/>
      <c r="N4230" s="58"/>
      <c r="O4230" s="58"/>
    </row>
    <row r="4231" spans="1:15" s="50" customFormat="1">
      <c r="A4231" s="62" t="str">
        <f>IF(Tabela3[[#This Row],[GOL CASA]]&lt;&gt;"",1,"")</f>
        <v/>
      </c>
      <c r="B4231" s="49">
        <f t="shared" ref="B4231:B4294" si="66">B4230+1</f>
        <v>3906</v>
      </c>
      <c r="C4231" s="50" t="s">
        <v>119</v>
      </c>
      <c r="D4231" s="51"/>
      <c r="E4231" s="29"/>
      <c r="F4231" s="70"/>
      <c r="G4231" s="67"/>
      <c r="H4231" s="67"/>
      <c r="I4231" s="70"/>
      <c r="J4231"/>
      <c r="K4231"/>
      <c r="L4231" s="58"/>
      <c r="M4231" s="58"/>
      <c r="N4231" s="58"/>
      <c r="O4231" s="58"/>
    </row>
    <row r="4232" spans="1:15" s="50" customFormat="1">
      <c r="A4232" s="62" t="str">
        <f>IF(Tabela3[[#This Row],[GOL CASA]]&lt;&gt;"",1,"")</f>
        <v/>
      </c>
      <c r="B4232" s="49">
        <f t="shared" si="66"/>
        <v>3907</v>
      </c>
      <c r="C4232" s="50" t="s">
        <v>119</v>
      </c>
      <c r="D4232" s="51"/>
      <c r="E4232" s="29"/>
      <c r="F4232" s="70"/>
      <c r="G4232" s="67"/>
      <c r="H4232" s="67"/>
      <c r="I4232" s="70"/>
      <c r="J4232"/>
      <c r="K4232"/>
      <c r="L4232" s="58"/>
      <c r="M4232" s="58"/>
      <c r="N4232" s="58"/>
      <c r="O4232" s="58"/>
    </row>
    <row r="4233" spans="1:15" s="50" customFormat="1">
      <c r="A4233" s="62" t="str">
        <f>IF(Tabela3[[#This Row],[GOL CASA]]&lt;&gt;"",1,"")</f>
        <v/>
      </c>
      <c r="B4233" s="49">
        <f t="shared" si="66"/>
        <v>3908</v>
      </c>
      <c r="C4233" s="50" t="s">
        <v>119</v>
      </c>
      <c r="D4233" s="51"/>
      <c r="E4233" s="29"/>
      <c r="F4233" s="70"/>
      <c r="G4233" s="67"/>
      <c r="H4233" s="67"/>
      <c r="I4233" s="70"/>
      <c r="J4233"/>
      <c r="K4233"/>
      <c r="L4233" s="58"/>
      <c r="M4233" s="58"/>
      <c r="N4233" s="58"/>
      <c r="O4233" s="58"/>
    </row>
    <row r="4234" spans="1:15" s="50" customFormat="1">
      <c r="A4234" s="62" t="str">
        <f>IF(Tabela3[[#This Row],[GOL CASA]]&lt;&gt;"",1,"")</f>
        <v/>
      </c>
      <c r="B4234" s="49">
        <f t="shared" si="66"/>
        <v>3909</v>
      </c>
      <c r="C4234" s="50" t="s">
        <v>119</v>
      </c>
      <c r="D4234" s="51"/>
      <c r="E4234" s="29"/>
      <c r="F4234" s="70"/>
      <c r="G4234" s="67"/>
      <c r="H4234" s="67"/>
      <c r="I4234" s="70"/>
      <c r="J4234"/>
      <c r="K4234"/>
      <c r="L4234" s="58"/>
      <c r="M4234" s="58"/>
      <c r="N4234" s="58"/>
      <c r="O4234" s="58"/>
    </row>
    <row r="4235" spans="1:15" s="50" customFormat="1">
      <c r="A4235" s="62" t="str">
        <f>IF(Tabela3[[#This Row],[GOL CASA]]&lt;&gt;"",1,"")</f>
        <v/>
      </c>
      <c r="B4235" s="49">
        <f t="shared" si="66"/>
        <v>3910</v>
      </c>
      <c r="C4235" s="50" t="s">
        <v>119</v>
      </c>
      <c r="D4235" s="51"/>
      <c r="E4235" s="29"/>
      <c r="F4235" s="70"/>
      <c r="G4235" s="67"/>
      <c r="H4235" s="67"/>
      <c r="I4235" s="70"/>
      <c r="J4235"/>
      <c r="K4235"/>
      <c r="L4235" s="58"/>
      <c r="M4235" s="58"/>
      <c r="N4235" s="58"/>
      <c r="O4235" s="58"/>
    </row>
    <row r="4236" spans="1:15" s="50" customFormat="1">
      <c r="A4236" s="62" t="str">
        <f>IF(Tabela3[[#This Row],[GOL CASA]]&lt;&gt;"",1,"")</f>
        <v/>
      </c>
      <c r="B4236" s="49">
        <f t="shared" si="66"/>
        <v>3911</v>
      </c>
      <c r="C4236" s="50" t="s">
        <v>119</v>
      </c>
      <c r="D4236" s="51"/>
      <c r="E4236" s="29"/>
      <c r="F4236" s="70"/>
      <c r="G4236" s="67"/>
      <c r="H4236" s="67"/>
      <c r="I4236" s="70"/>
      <c r="J4236"/>
      <c r="K4236"/>
      <c r="L4236" s="58"/>
      <c r="M4236" s="58"/>
      <c r="N4236" s="58"/>
      <c r="O4236" s="58"/>
    </row>
    <row r="4237" spans="1:15" s="50" customFormat="1">
      <c r="A4237" s="62" t="str">
        <f>IF(Tabela3[[#This Row],[GOL CASA]]&lt;&gt;"",1,"")</f>
        <v/>
      </c>
      <c r="B4237" s="49">
        <f t="shared" si="66"/>
        <v>3912</v>
      </c>
      <c r="C4237" s="50" t="s">
        <v>119</v>
      </c>
      <c r="D4237" s="51"/>
      <c r="E4237" s="29"/>
      <c r="F4237" s="70"/>
      <c r="G4237" s="67"/>
      <c r="H4237" s="67"/>
      <c r="I4237" s="70"/>
      <c r="J4237"/>
      <c r="K4237"/>
      <c r="L4237" s="58"/>
      <c r="M4237" s="58"/>
      <c r="N4237" s="58"/>
      <c r="O4237" s="58"/>
    </row>
    <row r="4238" spans="1:15" s="50" customFormat="1">
      <c r="A4238" s="62" t="str">
        <f>IF(Tabela3[[#This Row],[GOL CASA]]&lt;&gt;"",1,"")</f>
        <v/>
      </c>
      <c r="B4238" s="49">
        <f t="shared" si="66"/>
        <v>3913</v>
      </c>
      <c r="C4238" s="50" t="s">
        <v>119</v>
      </c>
      <c r="D4238" s="51"/>
      <c r="E4238" s="29"/>
      <c r="F4238" s="70"/>
      <c r="G4238" s="67"/>
      <c r="H4238" s="67"/>
      <c r="I4238" s="70"/>
      <c r="J4238"/>
      <c r="K4238"/>
      <c r="L4238" s="58"/>
      <c r="M4238" s="58"/>
      <c r="N4238" s="58"/>
      <c r="O4238" s="58"/>
    </row>
    <row r="4239" spans="1:15" s="50" customFormat="1">
      <c r="A4239" s="62" t="str">
        <f>IF(Tabela3[[#This Row],[GOL CASA]]&lt;&gt;"",1,"")</f>
        <v/>
      </c>
      <c r="B4239" s="49">
        <f t="shared" si="66"/>
        <v>3914</v>
      </c>
      <c r="C4239" s="50" t="s">
        <v>119</v>
      </c>
      <c r="D4239" s="51"/>
      <c r="E4239" s="29"/>
      <c r="F4239" s="70"/>
      <c r="G4239" s="67"/>
      <c r="H4239" s="67"/>
      <c r="I4239" s="70"/>
      <c r="J4239"/>
      <c r="K4239"/>
      <c r="L4239" s="58"/>
      <c r="M4239" s="58"/>
      <c r="N4239" s="58"/>
      <c r="O4239" s="58"/>
    </row>
    <row r="4240" spans="1:15" s="50" customFormat="1">
      <c r="A4240" s="62" t="str">
        <f>IF(Tabela3[[#This Row],[GOL CASA]]&lt;&gt;"",1,"")</f>
        <v/>
      </c>
      <c r="B4240" s="49">
        <f t="shared" si="66"/>
        <v>3915</v>
      </c>
      <c r="C4240" s="50" t="s">
        <v>119</v>
      </c>
      <c r="D4240" s="51"/>
      <c r="E4240" s="29"/>
      <c r="F4240" s="70"/>
      <c r="G4240" s="67"/>
      <c r="H4240" s="67"/>
      <c r="I4240" s="70"/>
      <c r="J4240"/>
      <c r="K4240"/>
      <c r="L4240" s="58"/>
      <c r="M4240" s="58"/>
      <c r="N4240" s="58"/>
      <c r="O4240" s="58"/>
    </row>
    <row r="4241" spans="1:15" s="50" customFormat="1">
      <c r="A4241" s="62" t="str">
        <f>IF(Tabela3[[#This Row],[GOL CASA]]&lt;&gt;"",1,"")</f>
        <v/>
      </c>
      <c r="B4241" s="49">
        <f t="shared" si="66"/>
        <v>3916</v>
      </c>
      <c r="C4241" s="50" t="s">
        <v>119</v>
      </c>
      <c r="D4241" s="51"/>
      <c r="E4241" s="29"/>
      <c r="F4241" s="70"/>
      <c r="G4241" s="67"/>
      <c r="H4241" s="67"/>
      <c r="I4241" s="70"/>
      <c r="J4241"/>
      <c r="K4241"/>
      <c r="L4241" s="58"/>
      <c r="M4241" s="58"/>
      <c r="N4241" s="58"/>
      <c r="O4241" s="58"/>
    </row>
    <row r="4242" spans="1:15" s="50" customFormat="1">
      <c r="A4242" s="62" t="str">
        <f>IF(Tabela3[[#This Row],[GOL CASA]]&lt;&gt;"",1,"")</f>
        <v/>
      </c>
      <c r="B4242" s="49">
        <f t="shared" si="66"/>
        <v>3917</v>
      </c>
      <c r="C4242" s="50" t="s">
        <v>119</v>
      </c>
      <c r="D4242" s="51"/>
      <c r="E4242" s="29"/>
      <c r="F4242" s="70"/>
      <c r="G4242" s="67"/>
      <c r="H4242" s="67"/>
      <c r="I4242" s="70"/>
      <c r="J4242"/>
      <c r="K4242"/>
      <c r="L4242" s="58"/>
      <c r="M4242" s="58"/>
      <c r="N4242" s="58"/>
      <c r="O4242" s="58"/>
    </row>
    <row r="4243" spans="1:15" s="50" customFormat="1">
      <c r="A4243" s="62" t="str">
        <f>IF(Tabela3[[#This Row],[GOL CASA]]&lt;&gt;"",1,"")</f>
        <v/>
      </c>
      <c r="B4243" s="49">
        <f t="shared" si="66"/>
        <v>3918</v>
      </c>
      <c r="C4243" s="50" t="s">
        <v>119</v>
      </c>
      <c r="D4243" s="51"/>
      <c r="E4243" s="29"/>
      <c r="F4243" s="70"/>
      <c r="G4243" s="67"/>
      <c r="H4243" s="67"/>
      <c r="I4243" s="70"/>
      <c r="J4243"/>
      <c r="K4243"/>
      <c r="L4243" s="58"/>
      <c r="M4243" s="58"/>
      <c r="N4243" s="58"/>
      <c r="O4243" s="58"/>
    </row>
    <row r="4244" spans="1:15" s="50" customFormat="1">
      <c r="A4244" s="62" t="str">
        <f>IF(Tabela3[[#This Row],[GOL CASA]]&lt;&gt;"",1,"")</f>
        <v/>
      </c>
      <c r="B4244" s="49">
        <f t="shared" si="66"/>
        <v>3919</v>
      </c>
      <c r="C4244" s="50" t="s">
        <v>119</v>
      </c>
      <c r="D4244" s="51"/>
      <c r="E4244" s="29"/>
      <c r="F4244" s="70"/>
      <c r="G4244" s="67"/>
      <c r="H4244" s="67"/>
      <c r="I4244" s="70"/>
      <c r="J4244"/>
      <c r="K4244"/>
      <c r="L4244" s="58"/>
      <c r="M4244" s="58"/>
      <c r="N4244" s="58"/>
      <c r="O4244" s="58"/>
    </row>
    <row r="4245" spans="1:15" s="50" customFormat="1">
      <c r="A4245" s="62" t="str">
        <f>IF(Tabela3[[#This Row],[GOL CASA]]&lt;&gt;"",1,"")</f>
        <v/>
      </c>
      <c r="B4245" s="49">
        <f t="shared" si="66"/>
        <v>3920</v>
      </c>
      <c r="C4245" s="50" t="s">
        <v>119</v>
      </c>
      <c r="D4245" s="51"/>
      <c r="E4245" s="29"/>
      <c r="F4245" s="70"/>
      <c r="G4245" s="67"/>
      <c r="H4245" s="67"/>
      <c r="I4245" s="70"/>
      <c r="J4245"/>
      <c r="K4245"/>
      <c r="L4245" s="58"/>
      <c r="M4245" s="58"/>
      <c r="N4245" s="58"/>
      <c r="O4245" s="58"/>
    </row>
    <row r="4246" spans="1:15" s="50" customFormat="1">
      <c r="A4246" s="62" t="str">
        <f>IF(Tabela3[[#This Row],[GOL CASA]]&lt;&gt;"",1,"")</f>
        <v/>
      </c>
      <c r="B4246" s="49">
        <f t="shared" si="66"/>
        <v>3921</v>
      </c>
      <c r="C4246" s="50" t="s">
        <v>119</v>
      </c>
      <c r="D4246" s="51"/>
      <c r="E4246" s="29"/>
      <c r="F4246" s="70"/>
      <c r="G4246" s="67"/>
      <c r="H4246" s="67"/>
      <c r="I4246" s="70"/>
      <c r="J4246"/>
      <c r="K4246"/>
      <c r="L4246" s="58"/>
      <c r="M4246" s="58"/>
      <c r="N4246" s="58"/>
      <c r="O4246" s="58"/>
    </row>
    <row r="4247" spans="1:15" s="50" customFormat="1">
      <c r="A4247" s="62" t="str">
        <f>IF(Tabela3[[#This Row],[GOL CASA]]&lt;&gt;"",1,"")</f>
        <v/>
      </c>
      <c r="B4247" s="49">
        <f t="shared" si="66"/>
        <v>3922</v>
      </c>
      <c r="C4247" s="50" t="s">
        <v>119</v>
      </c>
      <c r="D4247" s="51"/>
      <c r="E4247" s="29"/>
      <c r="F4247" s="70"/>
      <c r="G4247" s="67"/>
      <c r="H4247" s="67"/>
      <c r="I4247" s="70"/>
      <c r="J4247"/>
      <c r="K4247"/>
      <c r="L4247" s="58"/>
      <c r="M4247" s="58"/>
      <c r="N4247" s="58"/>
      <c r="O4247" s="58"/>
    </row>
    <row r="4248" spans="1:15" s="50" customFormat="1">
      <c r="A4248" s="62" t="str">
        <f>IF(Tabela3[[#This Row],[GOL CASA]]&lt;&gt;"",1,"")</f>
        <v/>
      </c>
      <c r="B4248" s="49">
        <f t="shared" si="66"/>
        <v>3923</v>
      </c>
      <c r="C4248" s="50" t="s">
        <v>119</v>
      </c>
      <c r="D4248" s="51"/>
      <c r="E4248" s="29"/>
      <c r="F4248" s="70"/>
      <c r="G4248" s="67"/>
      <c r="H4248" s="67"/>
      <c r="I4248" s="70"/>
      <c r="J4248"/>
      <c r="K4248"/>
      <c r="L4248" s="58"/>
      <c r="M4248" s="58"/>
      <c r="N4248" s="58"/>
      <c r="O4248" s="58"/>
    </row>
    <row r="4249" spans="1:15" s="50" customFormat="1">
      <c r="A4249" s="62" t="str">
        <f>IF(Tabela3[[#This Row],[GOL CASA]]&lt;&gt;"",1,"")</f>
        <v/>
      </c>
      <c r="B4249" s="49">
        <f t="shared" si="66"/>
        <v>3924</v>
      </c>
      <c r="C4249" s="50" t="s">
        <v>119</v>
      </c>
      <c r="D4249" s="51"/>
      <c r="E4249" s="29"/>
      <c r="F4249" s="70"/>
      <c r="G4249" s="67"/>
      <c r="H4249" s="67"/>
      <c r="I4249" s="70"/>
      <c r="J4249"/>
      <c r="K4249"/>
      <c r="L4249" s="58"/>
      <c r="M4249" s="58"/>
      <c r="N4249" s="58"/>
      <c r="O4249" s="58"/>
    </row>
    <row r="4250" spans="1:15" s="50" customFormat="1">
      <c r="A4250" s="62" t="str">
        <f>IF(Tabela3[[#This Row],[GOL CASA]]&lt;&gt;"",1,"")</f>
        <v/>
      </c>
      <c r="B4250" s="49">
        <f t="shared" si="66"/>
        <v>3925</v>
      </c>
      <c r="C4250" s="50" t="s">
        <v>119</v>
      </c>
      <c r="D4250" s="51"/>
      <c r="E4250" s="29"/>
      <c r="F4250" s="70"/>
      <c r="G4250" s="67"/>
      <c r="H4250" s="67"/>
      <c r="I4250" s="70"/>
      <c r="J4250"/>
      <c r="K4250"/>
      <c r="L4250" s="58"/>
      <c r="M4250" s="58"/>
      <c r="N4250" s="58"/>
      <c r="O4250" s="58"/>
    </row>
    <row r="4251" spans="1:15" s="50" customFormat="1">
      <c r="A4251" s="62" t="str">
        <f>IF(Tabela3[[#This Row],[GOL CASA]]&lt;&gt;"",1,"")</f>
        <v/>
      </c>
      <c r="B4251" s="49">
        <f t="shared" si="66"/>
        <v>3926</v>
      </c>
      <c r="C4251" s="50" t="s">
        <v>119</v>
      </c>
      <c r="D4251" s="51"/>
      <c r="E4251" s="29"/>
      <c r="F4251" s="70"/>
      <c r="G4251" s="67"/>
      <c r="H4251" s="67"/>
      <c r="I4251" s="70"/>
      <c r="J4251"/>
      <c r="K4251"/>
      <c r="L4251" s="58"/>
      <c r="M4251" s="58"/>
      <c r="N4251" s="58"/>
      <c r="O4251" s="58"/>
    </row>
    <row r="4252" spans="1:15" s="50" customFormat="1">
      <c r="A4252" s="62" t="str">
        <f>IF(Tabela3[[#This Row],[GOL CASA]]&lt;&gt;"",1,"")</f>
        <v/>
      </c>
      <c r="B4252" s="49">
        <f t="shared" si="66"/>
        <v>3927</v>
      </c>
      <c r="C4252" s="50" t="s">
        <v>119</v>
      </c>
      <c r="D4252" s="51"/>
      <c r="E4252" s="29"/>
      <c r="F4252" s="70"/>
      <c r="G4252" s="67"/>
      <c r="H4252" s="67"/>
      <c r="I4252" s="70"/>
      <c r="J4252"/>
      <c r="K4252"/>
      <c r="L4252" s="58"/>
      <c r="M4252" s="58"/>
      <c r="N4252" s="58"/>
      <c r="O4252" s="58"/>
    </row>
    <row r="4253" spans="1:15" s="50" customFormat="1">
      <c r="A4253" s="62" t="str">
        <f>IF(Tabela3[[#This Row],[GOL CASA]]&lt;&gt;"",1,"")</f>
        <v/>
      </c>
      <c r="B4253" s="49">
        <f t="shared" si="66"/>
        <v>3928</v>
      </c>
      <c r="C4253" s="50" t="s">
        <v>119</v>
      </c>
      <c r="D4253" s="51"/>
      <c r="E4253" s="29"/>
      <c r="F4253" s="70"/>
      <c r="G4253" s="67"/>
      <c r="H4253" s="67"/>
      <c r="I4253" s="70"/>
      <c r="J4253"/>
      <c r="K4253"/>
      <c r="L4253" s="58"/>
      <c r="M4253" s="58"/>
      <c r="N4253" s="58"/>
      <c r="O4253" s="58"/>
    </row>
    <row r="4254" spans="1:15" s="50" customFormat="1">
      <c r="A4254" s="62" t="str">
        <f>IF(Tabela3[[#This Row],[GOL CASA]]&lt;&gt;"",1,"")</f>
        <v/>
      </c>
      <c r="B4254" s="49">
        <f t="shared" si="66"/>
        <v>3929</v>
      </c>
      <c r="C4254" s="50" t="s">
        <v>119</v>
      </c>
      <c r="D4254" s="51"/>
      <c r="E4254" s="29"/>
      <c r="F4254" s="70"/>
      <c r="G4254" s="67"/>
      <c r="H4254" s="67"/>
      <c r="I4254" s="70"/>
      <c r="J4254"/>
      <c r="K4254"/>
      <c r="L4254" s="58"/>
      <c r="M4254" s="58"/>
      <c r="N4254" s="58"/>
      <c r="O4254" s="58"/>
    </row>
    <row r="4255" spans="1:15" s="50" customFormat="1">
      <c r="A4255" s="62" t="str">
        <f>IF(Tabela3[[#This Row],[GOL CASA]]&lt;&gt;"",1,"")</f>
        <v/>
      </c>
      <c r="B4255" s="49">
        <f t="shared" si="66"/>
        <v>3930</v>
      </c>
      <c r="C4255" s="50" t="s">
        <v>119</v>
      </c>
      <c r="D4255" s="51"/>
      <c r="E4255" s="29"/>
      <c r="F4255" s="70"/>
      <c r="G4255" s="67"/>
      <c r="H4255" s="67"/>
      <c r="I4255" s="70"/>
      <c r="J4255"/>
      <c r="K4255"/>
      <c r="L4255" s="58"/>
      <c r="M4255" s="58"/>
      <c r="N4255" s="58"/>
      <c r="O4255" s="58"/>
    </row>
    <row r="4256" spans="1:15" s="50" customFormat="1">
      <c r="A4256" s="62" t="str">
        <f>IF(Tabela3[[#This Row],[GOL CASA]]&lt;&gt;"",1,"")</f>
        <v/>
      </c>
      <c r="B4256" s="49">
        <f t="shared" si="66"/>
        <v>3931</v>
      </c>
      <c r="C4256" s="50" t="s">
        <v>119</v>
      </c>
      <c r="D4256" s="51"/>
      <c r="E4256" s="29"/>
      <c r="F4256" s="70"/>
      <c r="G4256" s="67"/>
      <c r="H4256" s="67"/>
      <c r="I4256" s="70"/>
      <c r="J4256"/>
      <c r="K4256"/>
      <c r="L4256" s="58"/>
      <c r="M4256" s="58"/>
      <c r="N4256" s="58"/>
      <c r="O4256" s="58"/>
    </row>
    <row r="4257" spans="1:15" s="50" customFormat="1">
      <c r="A4257" s="62" t="str">
        <f>IF(Tabela3[[#This Row],[GOL CASA]]&lt;&gt;"",1,"")</f>
        <v/>
      </c>
      <c r="B4257" s="49">
        <f t="shared" si="66"/>
        <v>3932</v>
      </c>
      <c r="C4257" s="50" t="s">
        <v>119</v>
      </c>
      <c r="D4257" s="51"/>
      <c r="E4257" s="29"/>
      <c r="F4257" s="70"/>
      <c r="G4257" s="67"/>
      <c r="H4257" s="67"/>
      <c r="I4257" s="70"/>
      <c r="J4257"/>
      <c r="K4257"/>
      <c r="L4257" s="58"/>
      <c r="M4257" s="58"/>
      <c r="N4257" s="58"/>
      <c r="O4257" s="58"/>
    </row>
    <row r="4258" spans="1:15" s="50" customFormat="1">
      <c r="A4258" s="62" t="str">
        <f>IF(Tabela3[[#This Row],[GOL CASA]]&lt;&gt;"",1,"")</f>
        <v/>
      </c>
      <c r="B4258" s="49">
        <f t="shared" si="66"/>
        <v>3933</v>
      </c>
      <c r="C4258" s="50" t="s">
        <v>119</v>
      </c>
      <c r="D4258" s="51"/>
      <c r="E4258" s="29"/>
      <c r="F4258" s="70"/>
      <c r="G4258" s="67"/>
      <c r="H4258" s="67"/>
      <c r="I4258" s="70"/>
      <c r="J4258"/>
      <c r="K4258"/>
      <c r="L4258" s="58"/>
      <c r="M4258" s="58"/>
      <c r="N4258" s="58"/>
      <c r="O4258" s="58"/>
    </row>
    <row r="4259" spans="1:15" s="50" customFormat="1">
      <c r="A4259" s="62" t="str">
        <f>IF(Tabela3[[#This Row],[GOL CASA]]&lt;&gt;"",1,"")</f>
        <v/>
      </c>
      <c r="B4259" s="49">
        <f t="shared" si="66"/>
        <v>3934</v>
      </c>
      <c r="C4259" s="50" t="s">
        <v>119</v>
      </c>
      <c r="D4259" s="51"/>
      <c r="E4259" s="29"/>
      <c r="F4259" s="70"/>
      <c r="G4259" s="67"/>
      <c r="H4259" s="67"/>
      <c r="I4259" s="70"/>
      <c r="J4259"/>
      <c r="K4259"/>
      <c r="L4259" s="58"/>
      <c r="M4259" s="58"/>
      <c r="N4259" s="58"/>
      <c r="O4259" s="58"/>
    </row>
    <row r="4260" spans="1:15" s="50" customFormat="1">
      <c r="A4260" s="62" t="str">
        <f>IF(Tabela3[[#This Row],[GOL CASA]]&lt;&gt;"",1,"")</f>
        <v/>
      </c>
      <c r="B4260" s="49">
        <f t="shared" si="66"/>
        <v>3935</v>
      </c>
      <c r="C4260" s="50" t="s">
        <v>119</v>
      </c>
      <c r="D4260" s="51"/>
      <c r="E4260" s="29"/>
      <c r="F4260" s="70"/>
      <c r="G4260" s="67"/>
      <c r="H4260" s="67"/>
      <c r="I4260" s="70"/>
      <c r="J4260"/>
      <c r="K4260"/>
      <c r="L4260" s="58"/>
      <c r="M4260" s="58"/>
      <c r="N4260" s="58"/>
      <c r="O4260" s="58"/>
    </row>
    <row r="4261" spans="1:15" s="50" customFormat="1">
      <c r="A4261" s="62" t="str">
        <f>IF(Tabela3[[#This Row],[GOL CASA]]&lt;&gt;"",1,"")</f>
        <v/>
      </c>
      <c r="B4261" s="49">
        <f t="shared" si="66"/>
        <v>3936</v>
      </c>
      <c r="C4261" s="50" t="s">
        <v>119</v>
      </c>
      <c r="D4261" s="51"/>
      <c r="E4261" s="29"/>
      <c r="F4261" s="70"/>
      <c r="G4261" s="67"/>
      <c r="H4261" s="67"/>
      <c r="I4261" s="70"/>
      <c r="J4261"/>
      <c r="K4261"/>
      <c r="L4261" s="58"/>
      <c r="M4261" s="58"/>
      <c r="N4261" s="58"/>
      <c r="O4261" s="58"/>
    </row>
    <row r="4262" spans="1:15" s="50" customFormat="1">
      <c r="A4262" s="62" t="str">
        <f>IF(Tabela3[[#This Row],[GOL CASA]]&lt;&gt;"",1,"")</f>
        <v/>
      </c>
      <c r="B4262" s="49">
        <f t="shared" si="66"/>
        <v>3937</v>
      </c>
      <c r="C4262" s="50" t="s">
        <v>119</v>
      </c>
      <c r="D4262" s="51"/>
      <c r="E4262" s="29"/>
      <c r="F4262" s="70"/>
      <c r="G4262" s="67"/>
      <c r="H4262" s="67"/>
      <c r="I4262" s="70"/>
      <c r="J4262"/>
      <c r="K4262"/>
      <c r="L4262" s="58"/>
      <c r="M4262" s="58"/>
      <c r="N4262" s="58"/>
      <c r="O4262" s="58"/>
    </row>
    <row r="4263" spans="1:15" s="50" customFormat="1">
      <c r="A4263" s="62" t="str">
        <f>IF(Tabela3[[#This Row],[GOL CASA]]&lt;&gt;"",1,"")</f>
        <v/>
      </c>
      <c r="B4263" s="49">
        <f t="shared" si="66"/>
        <v>3938</v>
      </c>
      <c r="C4263" s="50" t="s">
        <v>119</v>
      </c>
      <c r="D4263" s="51"/>
      <c r="E4263" s="29"/>
      <c r="F4263" s="70"/>
      <c r="G4263" s="67"/>
      <c r="H4263" s="67"/>
      <c r="I4263" s="70"/>
      <c r="J4263"/>
      <c r="K4263"/>
      <c r="L4263" s="58"/>
      <c r="M4263" s="58"/>
      <c r="N4263" s="58"/>
      <c r="O4263" s="58"/>
    </row>
    <row r="4264" spans="1:15" s="50" customFormat="1">
      <c r="A4264" s="62" t="str">
        <f>IF(Tabela3[[#This Row],[GOL CASA]]&lt;&gt;"",1,"")</f>
        <v/>
      </c>
      <c r="B4264" s="49">
        <f t="shared" si="66"/>
        <v>3939</v>
      </c>
      <c r="C4264" s="50" t="s">
        <v>119</v>
      </c>
      <c r="D4264" s="51"/>
      <c r="E4264" s="29"/>
      <c r="F4264" s="70"/>
      <c r="G4264" s="67"/>
      <c r="H4264" s="67"/>
      <c r="I4264" s="70"/>
      <c r="J4264"/>
      <c r="K4264"/>
      <c r="L4264" s="58"/>
      <c r="M4264" s="58"/>
      <c r="N4264" s="58"/>
      <c r="O4264" s="58"/>
    </row>
    <row r="4265" spans="1:15" s="50" customFormat="1">
      <c r="A4265" s="62" t="str">
        <f>IF(Tabela3[[#This Row],[GOL CASA]]&lt;&gt;"",1,"")</f>
        <v/>
      </c>
      <c r="B4265" s="49">
        <f t="shared" si="66"/>
        <v>3940</v>
      </c>
      <c r="C4265" s="50" t="s">
        <v>119</v>
      </c>
      <c r="D4265" s="51"/>
      <c r="E4265" s="29"/>
      <c r="F4265" s="70"/>
      <c r="G4265" s="67"/>
      <c r="H4265" s="67"/>
      <c r="I4265" s="70"/>
      <c r="J4265"/>
      <c r="K4265"/>
      <c r="L4265" s="58"/>
      <c r="M4265" s="58"/>
      <c r="N4265" s="58"/>
      <c r="O4265" s="58"/>
    </row>
    <row r="4266" spans="1:15" s="50" customFormat="1">
      <c r="A4266" s="62" t="str">
        <f>IF(Tabela3[[#This Row],[GOL CASA]]&lt;&gt;"",1,"")</f>
        <v/>
      </c>
      <c r="B4266" s="49">
        <f t="shared" si="66"/>
        <v>3941</v>
      </c>
      <c r="C4266" s="50" t="s">
        <v>119</v>
      </c>
      <c r="D4266" s="51"/>
      <c r="E4266" s="29"/>
      <c r="F4266" s="70"/>
      <c r="G4266" s="67"/>
      <c r="H4266" s="67"/>
      <c r="I4266" s="70"/>
      <c r="J4266"/>
      <c r="K4266"/>
      <c r="L4266" s="58"/>
      <c r="M4266" s="58"/>
      <c r="N4266" s="58"/>
      <c r="O4266" s="58"/>
    </row>
    <row r="4267" spans="1:15" s="50" customFormat="1">
      <c r="A4267" s="62" t="str">
        <f>IF(Tabela3[[#This Row],[GOL CASA]]&lt;&gt;"",1,"")</f>
        <v/>
      </c>
      <c r="B4267" s="49">
        <f t="shared" si="66"/>
        <v>3942</v>
      </c>
      <c r="C4267" s="50" t="s">
        <v>119</v>
      </c>
      <c r="D4267" s="51"/>
      <c r="E4267" s="29"/>
      <c r="F4267" s="70"/>
      <c r="G4267" s="67"/>
      <c r="H4267" s="67"/>
      <c r="I4267" s="70"/>
      <c r="J4267"/>
      <c r="K4267"/>
      <c r="L4267" s="58"/>
      <c r="M4267" s="58"/>
      <c r="N4267" s="58"/>
      <c r="O4267" s="58"/>
    </row>
    <row r="4268" spans="1:15" s="50" customFormat="1">
      <c r="A4268" s="62" t="str">
        <f>IF(Tabela3[[#This Row],[GOL CASA]]&lt;&gt;"",1,"")</f>
        <v/>
      </c>
      <c r="B4268" s="49">
        <f t="shared" si="66"/>
        <v>3943</v>
      </c>
      <c r="C4268" s="50" t="s">
        <v>119</v>
      </c>
      <c r="D4268" s="51"/>
      <c r="E4268" s="29"/>
      <c r="F4268" s="70"/>
      <c r="G4268" s="67"/>
      <c r="H4268" s="67"/>
      <c r="I4268" s="70"/>
      <c r="J4268"/>
      <c r="K4268"/>
      <c r="L4268" s="58"/>
      <c r="M4268" s="58"/>
      <c r="N4268" s="58"/>
      <c r="O4268" s="58"/>
    </row>
    <row r="4269" spans="1:15" s="50" customFormat="1">
      <c r="A4269" s="62" t="str">
        <f>IF(Tabela3[[#This Row],[GOL CASA]]&lt;&gt;"",1,"")</f>
        <v/>
      </c>
      <c r="B4269" s="49">
        <f t="shared" si="66"/>
        <v>3944</v>
      </c>
      <c r="C4269" s="50" t="s">
        <v>119</v>
      </c>
      <c r="D4269" s="51"/>
      <c r="E4269" s="29"/>
      <c r="F4269" s="70"/>
      <c r="G4269" s="67"/>
      <c r="H4269" s="67"/>
      <c r="I4269" s="70"/>
      <c r="J4269"/>
      <c r="K4269"/>
      <c r="L4269" s="58"/>
      <c r="M4269" s="58"/>
      <c r="N4269" s="58"/>
      <c r="O4269" s="58"/>
    </row>
    <row r="4270" spans="1:15" s="50" customFormat="1">
      <c r="A4270" s="62" t="str">
        <f>IF(Tabela3[[#This Row],[GOL CASA]]&lt;&gt;"",1,"")</f>
        <v/>
      </c>
      <c r="B4270" s="49">
        <f t="shared" si="66"/>
        <v>3945</v>
      </c>
      <c r="C4270" s="50" t="s">
        <v>119</v>
      </c>
      <c r="D4270" s="51"/>
      <c r="E4270" s="29"/>
      <c r="F4270" s="70"/>
      <c r="G4270" s="67"/>
      <c r="H4270" s="67"/>
      <c r="I4270" s="70"/>
      <c r="J4270"/>
      <c r="K4270"/>
      <c r="L4270" s="58"/>
      <c r="M4270" s="58"/>
      <c r="N4270" s="58"/>
      <c r="O4270" s="58"/>
    </row>
    <row r="4271" spans="1:15" s="50" customFormat="1">
      <c r="A4271" s="62" t="str">
        <f>IF(Tabela3[[#This Row],[GOL CASA]]&lt;&gt;"",1,"")</f>
        <v/>
      </c>
      <c r="B4271" s="49">
        <f t="shared" si="66"/>
        <v>3946</v>
      </c>
      <c r="C4271" s="50" t="s">
        <v>119</v>
      </c>
      <c r="D4271" s="51"/>
      <c r="E4271" s="29"/>
      <c r="F4271" s="70"/>
      <c r="G4271" s="67"/>
      <c r="H4271" s="67"/>
      <c r="I4271" s="70"/>
      <c r="J4271"/>
      <c r="K4271"/>
      <c r="L4271" s="58"/>
      <c r="M4271" s="58"/>
      <c r="N4271" s="58"/>
      <c r="O4271" s="58"/>
    </row>
    <row r="4272" spans="1:15" s="50" customFormat="1">
      <c r="A4272" s="62" t="str">
        <f>IF(Tabela3[[#This Row],[GOL CASA]]&lt;&gt;"",1,"")</f>
        <v/>
      </c>
      <c r="B4272" s="49">
        <f t="shared" si="66"/>
        <v>3947</v>
      </c>
      <c r="C4272" s="50" t="s">
        <v>119</v>
      </c>
      <c r="D4272" s="51"/>
      <c r="E4272" s="29"/>
      <c r="F4272" s="70"/>
      <c r="G4272" s="67"/>
      <c r="H4272" s="67"/>
      <c r="I4272" s="70"/>
      <c r="J4272"/>
      <c r="K4272"/>
      <c r="L4272" s="58"/>
      <c r="M4272" s="58"/>
      <c r="N4272" s="58"/>
      <c r="O4272" s="58"/>
    </row>
    <row r="4273" spans="1:15" s="50" customFormat="1">
      <c r="A4273" s="62" t="str">
        <f>IF(Tabela3[[#This Row],[GOL CASA]]&lt;&gt;"",1,"")</f>
        <v/>
      </c>
      <c r="B4273" s="49">
        <f t="shared" si="66"/>
        <v>3948</v>
      </c>
      <c r="C4273" s="50" t="s">
        <v>119</v>
      </c>
      <c r="D4273" s="51"/>
      <c r="E4273" s="29"/>
      <c r="F4273" s="70"/>
      <c r="G4273" s="67"/>
      <c r="H4273" s="67"/>
      <c r="I4273" s="70"/>
      <c r="J4273"/>
      <c r="K4273"/>
      <c r="L4273" s="58"/>
      <c r="M4273" s="58"/>
      <c r="N4273" s="58"/>
      <c r="O4273" s="58"/>
    </row>
    <row r="4274" spans="1:15" s="50" customFormat="1">
      <c r="A4274" s="62" t="str">
        <f>IF(Tabela3[[#This Row],[GOL CASA]]&lt;&gt;"",1,"")</f>
        <v/>
      </c>
      <c r="B4274" s="49">
        <f t="shared" si="66"/>
        <v>3949</v>
      </c>
      <c r="C4274" s="50" t="s">
        <v>119</v>
      </c>
      <c r="D4274" s="51"/>
      <c r="E4274" s="29"/>
      <c r="F4274" s="70"/>
      <c r="G4274" s="67"/>
      <c r="H4274" s="67"/>
      <c r="I4274" s="70"/>
      <c r="J4274"/>
      <c r="K4274"/>
      <c r="L4274" s="58"/>
      <c r="M4274" s="58"/>
      <c r="N4274" s="58"/>
      <c r="O4274" s="58"/>
    </row>
    <row r="4275" spans="1:15" s="50" customFormat="1">
      <c r="A4275" s="62" t="str">
        <f>IF(Tabela3[[#This Row],[GOL CASA]]&lt;&gt;"",1,"")</f>
        <v/>
      </c>
      <c r="B4275" s="49">
        <f t="shared" si="66"/>
        <v>3950</v>
      </c>
      <c r="C4275" s="50" t="s">
        <v>119</v>
      </c>
      <c r="D4275" s="51"/>
      <c r="E4275" s="29"/>
      <c r="F4275" s="70"/>
      <c r="G4275" s="67"/>
      <c r="H4275" s="67"/>
      <c r="I4275" s="70"/>
      <c r="J4275"/>
      <c r="K4275"/>
      <c r="L4275" s="58"/>
      <c r="M4275" s="58"/>
      <c r="N4275" s="58"/>
      <c r="O4275" s="58"/>
    </row>
    <row r="4276" spans="1:15" s="50" customFormat="1">
      <c r="A4276" s="62" t="str">
        <f>IF(Tabela3[[#This Row],[GOL CASA]]&lt;&gt;"",1,"")</f>
        <v/>
      </c>
      <c r="B4276" s="49">
        <f t="shared" si="66"/>
        <v>3951</v>
      </c>
      <c r="C4276" s="50" t="s">
        <v>119</v>
      </c>
      <c r="D4276" s="51"/>
      <c r="E4276" s="29"/>
      <c r="F4276" s="70"/>
      <c r="G4276" s="67"/>
      <c r="H4276" s="67"/>
      <c r="I4276" s="70"/>
      <c r="J4276"/>
      <c r="K4276"/>
      <c r="L4276" s="58"/>
      <c r="M4276" s="58"/>
      <c r="N4276" s="58"/>
      <c r="O4276" s="58"/>
    </row>
    <row r="4277" spans="1:15" s="50" customFormat="1">
      <c r="A4277" s="62" t="str">
        <f>IF(Tabela3[[#This Row],[GOL CASA]]&lt;&gt;"",1,"")</f>
        <v/>
      </c>
      <c r="B4277" s="49">
        <f t="shared" si="66"/>
        <v>3952</v>
      </c>
      <c r="C4277" s="50" t="s">
        <v>119</v>
      </c>
      <c r="D4277" s="51"/>
      <c r="E4277" s="29"/>
      <c r="F4277" s="70"/>
      <c r="G4277" s="67"/>
      <c r="H4277" s="67"/>
      <c r="I4277" s="70"/>
      <c r="J4277"/>
      <c r="K4277"/>
      <c r="L4277" s="58"/>
      <c r="M4277" s="58"/>
      <c r="N4277" s="58"/>
      <c r="O4277" s="58"/>
    </row>
    <row r="4278" spans="1:15" s="50" customFormat="1">
      <c r="A4278" s="62" t="str">
        <f>IF(Tabela3[[#This Row],[GOL CASA]]&lt;&gt;"",1,"")</f>
        <v/>
      </c>
      <c r="B4278" s="49">
        <f t="shared" si="66"/>
        <v>3953</v>
      </c>
      <c r="C4278" s="50" t="s">
        <v>119</v>
      </c>
      <c r="D4278" s="51"/>
      <c r="E4278" s="29"/>
      <c r="F4278" s="70"/>
      <c r="G4278" s="67"/>
      <c r="H4278" s="67"/>
      <c r="I4278" s="70"/>
      <c r="J4278"/>
      <c r="K4278"/>
      <c r="L4278" s="58"/>
      <c r="M4278" s="58"/>
      <c r="N4278" s="58"/>
      <c r="O4278" s="58"/>
    </row>
    <row r="4279" spans="1:15" s="50" customFormat="1">
      <c r="A4279" s="62" t="str">
        <f>IF(Tabela3[[#This Row],[GOL CASA]]&lt;&gt;"",1,"")</f>
        <v/>
      </c>
      <c r="B4279" s="49">
        <f t="shared" si="66"/>
        <v>3954</v>
      </c>
      <c r="C4279" s="50" t="s">
        <v>119</v>
      </c>
      <c r="D4279" s="51"/>
      <c r="E4279" s="29"/>
      <c r="F4279" s="70"/>
      <c r="G4279" s="67"/>
      <c r="H4279" s="67"/>
      <c r="I4279" s="70"/>
      <c r="J4279"/>
      <c r="K4279"/>
      <c r="L4279" s="58"/>
      <c r="M4279" s="58"/>
      <c r="N4279" s="58"/>
      <c r="O4279" s="58"/>
    </row>
    <row r="4280" spans="1:15" s="50" customFormat="1">
      <c r="A4280" s="62" t="str">
        <f>IF(Tabela3[[#This Row],[GOL CASA]]&lt;&gt;"",1,"")</f>
        <v/>
      </c>
      <c r="B4280" s="49">
        <f t="shared" si="66"/>
        <v>3955</v>
      </c>
      <c r="C4280" s="50" t="s">
        <v>119</v>
      </c>
      <c r="D4280" s="51"/>
      <c r="E4280" s="29"/>
      <c r="F4280" s="70"/>
      <c r="G4280" s="67"/>
      <c r="H4280" s="67"/>
      <c r="I4280" s="70"/>
      <c r="J4280"/>
      <c r="K4280"/>
      <c r="L4280" s="58"/>
      <c r="M4280" s="58"/>
      <c r="N4280" s="58"/>
      <c r="O4280" s="58"/>
    </row>
    <row r="4281" spans="1:15" s="50" customFormat="1">
      <c r="A4281" s="62" t="str">
        <f>IF(Tabela3[[#This Row],[GOL CASA]]&lt;&gt;"",1,"")</f>
        <v/>
      </c>
      <c r="B4281" s="49">
        <f t="shared" si="66"/>
        <v>3956</v>
      </c>
      <c r="C4281" s="50" t="s">
        <v>119</v>
      </c>
      <c r="D4281" s="51"/>
      <c r="E4281" s="29"/>
      <c r="F4281" s="70"/>
      <c r="G4281" s="67"/>
      <c r="H4281" s="67"/>
      <c r="I4281" s="70"/>
      <c r="J4281"/>
      <c r="K4281"/>
      <c r="L4281" s="58"/>
      <c r="M4281" s="58"/>
      <c r="N4281" s="58"/>
      <c r="O4281" s="58"/>
    </row>
    <row r="4282" spans="1:15" s="50" customFormat="1">
      <c r="A4282" s="62" t="str">
        <f>IF(Tabela3[[#This Row],[GOL CASA]]&lt;&gt;"",1,"")</f>
        <v/>
      </c>
      <c r="B4282" s="49">
        <f t="shared" si="66"/>
        <v>3957</v>
      </c>
      <c r="C4282" s="50" t="s">
        <v>119</v>
      </c>
      <c r="D4282" s="51"/>
      <c r="E4282" s="29"/>
      <c r="F4282" s="70"/>
      <c r="G4282" s="67"/>
      <c r="H4282" s="67"/>
      <c r="I4282" s="70"/>
      <c r="J4282"/>
      <c r="K4282"/>
      <c r="L4282" s="58"/>
      <c r="M4282" s="58"/>
      <c r="N4282" s="58"/>
      <c r="O4282" s="58"/>
    </row>
    <row r="4283" spans="1:15" s="50" customFormat="1">
      <c r="A4283" s="62" t="str">
        <f>IF(Tabela3[[#This Row],[GOL CASA]]&lt;&gt;"",1,"")</f>
        <v/>
      </c>
      <c r="B4283" s="49">
        <f t="shared" si="66"/>
        <v>3958</v>
      </c>
      <c r="C4283" s="50" t="s">
        <v>119</v>
      </c>
      <c r="D4283" s="51"/>
      <c r="E4283" s="29"/>
      <c r="F4283" s="70"/>
      <c r="G4283" s="67"/>
      <c r="H4283" s="67"/>
      <c r="I4283" s="70"/>
      <c r="J4283"/>
      <c r="K4283"/>
      <c r="L4283" s="58"/>
      <c r="M4283" s="58"/>
      <c r="N4283" s="58"/>
      <c r="O4283" s="58"/>
    </row>
    <row r="4284" spans="1:15" s="50" customFormat="1">
      <c r="A4284" s="62" t="str">
        <f>IF(Tabela3[[#This Row],[GOL CASA]]&lt;&gt;"",1,"")</f>
        <v/>
      </c>
      <c r="B4284" s="49">
        <f t="shared" si="66"/>
        <v>3959</v>
      </c>
      <c r="C4284" s="50" t="s">
        <v>119</v>
      </c>
      <c r="D4284" s="51"/>
      <c r="E4284" s="29"/>
      <c r="F4284" s="70"/>
      <c r="G4284" s="67"/>
      <c r="H4284" s="67"/>
      <c r="I4284" s="70"/>
      <c r="J4284"/>
      <c r="K4284"/>
      <c r="L4284" s="58"/>
      <c r="M4284" s="58"/>
      <c r="N4284" s="58"/>
      <c r="O4284" s="58"/>
    </row>
    <row r="4285" spans="1:15" s="50" customFormat="1">
      <c r="A4285" s="62" t="str">
        <f>IF(Tabela3[[#This Row],[GOL CASA]]&lt;&gt;"",1,"")</f>
        <v/>
      </c>
      <c r="B4285" s="49">
        <f t="shared" si="66"/>
        <v>3960</v>
      </c>
      <c r="C4285" s="50" t="s">
        <v>119</v>
      </c>
      <c r="D4285" s="51"/>
      <c r="E4285" s="29"/>
      <c r="F4285" s="70"/>
      <c r="G4285" s="67"/>
      <c r="H4285" s="67"/>
      <c r="I4285" s="70"/>
      <c r="J4285"/>
      <c r="K4285"/>
      <c r="L4285" s="58"/>
      <c r="M4285" s="58"/>
      <c r="N4285" s="58"/>
      <c r="O4285" s="58"/>
    </row>
    <row r="4286" spans="1:15" s="50" customFormat="1">
      <c r="A4286" s="62" t="str">
        <f>IF(Tabela3[[#This Row],[GOL CASA]]&lt;&gt;"",1,"")</f>
        <v/>
      </c>
      <c r="B4286" s="49">
        <f t="shared" si="66"/>
        <v>3961</v>
      </c>
      <c r="C4286" s="50" t="s">
        <v>119</v>
      </c>
      <c r="D4286" s="51"/>
      <c r="E4286" s="29"/>
      <c r="F4286" s="70"/>
      <c r="G4286" s="67"/>
      <c r="H4286" s="67"/>
      <c r="I4286" s="70"/>
      <c r="J4286"/>
      <c r="K4286"/>
      <c r="L4286" s="58"/>
      <c r="M4286" s="58"/>
      <c r="N4286" s="58"/>
      <c r="O4286" s="58"/>
    </row>
    <row r="4287" spans="1:15" s="50" customFormat="1">
      <c r="A4287" s="62" t="str">
        <f>IF(Tabela3[[#This Row],[GOL CASA]]&lt;&gt;"",1,"")</f>
        <v/>
      </c>
      <c r="B4287" s="49">
        <f t="shared" si="66"/>
        <v>3962</v>
      </c>
      <c r="C4287" s="50" t="s">
        <v>119</v>
      </c>
      <c r="D4287" s="51"/>
      <c r="E4287" s="29"/>
      <c r="F4287" s="70"/>
      <c r="G4287" s="67"/>
      <c r="H4287" s="67"/>
      <c r="I4287" s="70"/>
      <c r="J4287"/>
      <c r="K4287"/>
      <c r="L4287" s="58"/>
      <c r="M4287" s="58"/>
      <c r="N4287" s="58"/>
      <c r="O4287" s="58"/>
    </row>
    <row r="4288" spans="1:15" s="50" customFormat="1">
      <c r="A4288" s="62" t="str">
        <f>IF(Tabela3[[#This Row],[GOL CASA]]&lt;&gt;"",1,"")</f>
        <v/>
      </c>
      <c r="B4288" s="49">
        <f t="shared" si="66"/>
        <v>3963</v>
      </c>
      <c r="C4288" s="50" t="s">
        <v>119</v>
      </c>
      <c r="D4288" s="51"/>
      <c r="E4288" s="29"/>
      <c r="F4288" s="70"/>
      <c r="G4288" s="67"/>
      <c r="H4288" s="67"/>
      <c r="I4288" s="70"/>
      <c r="J4288"/>
      <c r="K4288"/>
      <c r="L4288" s="58"/>
      <c r="M4288" s="58"/>
      <c r="N4288" s="58"/>
      <c r="O4288" s="58"/>
    </row>
    <row r="4289" spans="1:15" s="50" customFormat="1">
      <c r="A4289" s="62" t="str">
        <f>IF(Tabela3[[#This Row],[GOL CASA]]&lt;&gt;"",1,"")</f>
        <v/>
      </c>
      <c r="B4289" s="49">
        <f t="shared" si="66"/>
        <v>3964</v>
      </c>
      <c r="C4289" s="50" t="s">
        <v>119</v>
      </c>
      <c r="D4289" s="51"/>
      <c r="E4289" s="29"/>
      <c r="F4289" s="70"/>
      <c r="G4289" s="67"/>
      <c r="H4289" s="67"/>
      <c r="I4289" s="70"/>
      <c r="J4289"/>
      <c r="K4289"/>
      <c r="L4289" s="58"/>
      <c r="M4289" s="58"/>
      <c r="N4289" s="58"/>
      <c r="O4289" s="58"/>
    </row>
    <row r="4290" spans="1:15" s="50" customFormat="1">
      <c r="A4290" s="62" t="str">
        <f>IF(Tabela3[[#This Row],[GOL CASA]]&lt;&gt;"",1,"")</f>
        <v/>
      </c>
      <c r="B4290" s="49">
        <f t="shared" si="66"/>
        <v>3965</v>
      </c>
      <c r="C4290" s="50" t="s">
        <v>119</v>
      </c>
      <c r="D4290" s="51"/>
      <c r="E4290" s="29"/>
      <c r="F4290" s="70"/>
      <c r="G4290" s="67"/>
      <c r="H4290" s="67"/>
      <c r="I4290" s="70"/>
      <c r="J4290"/>
      <c r="K4290"/>
      <c r="L4290" s="58"/>
      <c r="M4290" s="58"/>
      <c r="N4290" s="58"/>
      <c r="O4290" s="58"/>
    </row>
    <row r="4291" spans="1:15" s="50" customFormat="1">
      <c r="A4291" s="62" t="str">
        <f>IF(Tabela3[[#This Row],[GOL CASA]]&lt;&gt;"",1,"")</f>
        <v/>
      </c>
      <c r="B4291" s="49">
        <f t="shared" si="66"/>
        <v>3966</v>
      </c>
      <c r="C4291" s="50" t="s">
        <v>119</v>
      </c>
      <c r="D4291" s="51"/>
      <c r="E4291" s="29"/>
      <c r="F4291" s="70"/>
      <c r="G4291" s="67"/>
      <c r="H4291" s="67"/>
      <c r="I4291" s="70"/>
      <c r="J4291"/>
      <c r="K4291"/>
      <c r="L4291" s="58"/>
      <c r="M4291" s="58"/>
      <c r="N4291" s="58"/>
      <c r="O4291" s="58"/>
    </row>
    <row r="4292" spans="1:15" s="50" customFormat="1">
      <c r="A4292" s="62" t="str">
        <f>IF(Tabela3[[#This Row],[GOL CASA]]&lt;&gt;"",1,"")</f>
        <v/>
      </c>
      <c r="B4292" s="49">
        <f t="shared" si="66"/>
        <v>3967</v>
      </c>
      <c r="C4292" s="50" t="s">
        <v>119</v>
      </c>
      <c r="D4292" s="51"/>
      <c r="E4292" s="29"/>
      <c r="F4292" s="70"/>
      <c r="G4292" s="67"/>
      <c r="H4292" s="67"/>
      <c r="I4292" s="70"/>
      <c r="J4292"/>
      <c r="K4292"/>
      <c r="L4292" s="58"/>
      <c r="M4292" s="58"/>
      <c r="N4292" s="58"/>
      <c r="O4292" s="58"/>
    </row>
    <row r="4293" spans="1:15" s="50" customFormat="1">
      <c r="A4293" s="62" t="str">
        <f>IF(Tabela3[[#This Row],[GOL CASA]]&lt;&gt;"",1,"")</f>
        <v/>
      </c>
      <c r="B4293" s="49">
        <f t="shared" si="66"/>
        <v>3968</v>
      </c>
      <c r="C4293" s="50" t="s">
        <v>119</v>
      </c>
      <c r="D4293" s="51"/>
      <c r="E4293" s="29"/>
      <c r="F4293" s="70"/>
      <c r="G4293" s="67"/>
      <c r="H4293" s="67"/>
      <c r="I4293" s="70"/>
      <c r="J4293"/>
      <c r="K4293"/>
      <c r="L4293" s="58"/>
      <c r="M4293" s="58"/>
      <c r="N4293" s="58"/>
      <c r="O4293" s="58"/>
    </row>
    <row r="4294" spans="1:15" s="50" customFormat="1">
      <c r="A4294" s="62" t="str">
        <f>IF(Tabela3[[#This Row],[GOL CASA]]&lt;&gt;"",1,"")</f>
        <v/>
      </c>
      <c r="B4294" s="49">
        <f t="shared" si="66"/>
        <v>3969</v>
      </c>
      <c r="C4294" s="50" t="s">
        <v>119</v>
      </c>
      <c r="D4294" s="51"/>
      <c r="E4294" s="29"/>
      <c r="F4294" s="70"/>
      <c r="G4294" s="67"/>
      <c r="H4294" s="67"/>
      <c r="I4294" s="70"/>
      <c r="J4294"/>
      <c r="K4294"/>
      <c r="L4294" s="58"/>
      <c r="M4294" s="58"/>
      <c r="N4294" s="58"/>
      <c r="O4294" s="58"/>
    </row>
    <row r="4295" spans="1:15" s="50" customFormat="1">
      <c r="A4295" s="62" t="str">
        <f>IF(Tabela3[[#This Row],[GOL CASA]]&lt;&gt;"",1,"")</f>
        <v/>
      </c>
      <c r="B4295" s="49">
        <f t="shared" ref="B4295:B4358" si="67">B4294+1</f>
        <v>3970</v>
      </c>
      <c r="C4295" s="50" t="s">
        <v>119</v>
      </c>
      <c r="D4295" s="51"/>
      <c r="E4295" s="29"/>
      <c r="F4295" s="70"/>
      <c r="G4295" s="67"/>
      <c r="H4295" s="67"/>
      <c r="I4295" s="70"/>
      <c r="J4295"/>
      <c r="K4295"/>
      <c r="L4295" s="58"/>
      <c r="M4295" s="58"/>
      <c r="N4295" s="58"/>
      <c r="O4295" s="58"/>
    </row>
    <row r="4296" spans="1:15" s="50" customFormat="1">
      <c r="A4296" s="62" t="str">
        <f>IF(Tabela3[[#This Row],[GOL CASA]]&lt;&gt;"",1,"")</f>
        <v/>
      </c>
      <c r="B4296" s="49">
        <f t="shared" si="67"/>
        <v>3971</v>
      </c>
      <c r="C4296" s="50" t="s">
        <v>119</v>
      </c>
      <c r="D4296" s="51"/>
      <c r="E4296" s="29"/>
      <c r="F4296" s="70"/>
      <c r="G4296" s="67"/>
      <c r="H4296" s="67"/>
      <c r="I4296" s="70"/>
      <c r="J4296"/>
      <c r="K4296"/>
      <c r="L4296" s="58"/>
      <c r="M4296" s="58"/>
      <c r="N4296" s="58"/>
      <c r="O4296" s="58"/>
    </row>
    <row r="4297" spans="1:15" s="50" customFormat="1">
      <c r="A4297" s="62" t="str">
        <f>IF(Tabela3[[#This Row],[GOL CASA]]&lt;&gt;"",1,"")</f>
        <v/>
      </c>
      <c r="B4297" s="49">
        <f t="shared" si="67"/>
        <v>3972</v>
      </c>
      <c r="C4297" s="50" t="s">
        <v>119</v>
      </c>
      <c r="D4297" s="51"/>
      <c r="E4297" s="29"/>
      <c r="F4297" s="70"/>
      <c r="G4297" s="67"/>
      <c r="H4297" s="67"/>
      <c r="I4297" s="70"/>
      <c r="J4297"/>
      <c r="K4297"/>
      <c r="L4297" s="58"/>
      <c r="M4297" s="58"/>
      <c r="N4297" s="58"/>
      <c r="O4297" s="58"/>
    </row>
    <row r="4298" spans="1:15" s="50" customFormat="1">
      <c r="A4298" s="62" t="str">
        <f>IF(Tabela3[[#This Row],[GOL CASA]]&lt;&gt;"",1,"")</f>
        <v/>
      </c>
      <c r="B4298" s="49">
        <f t="shared" si="67"/>
        <v>3973</v>
      </c>
      <c r="C4298" s="50" t="s">
        <v>119</v>
      </c>
      <c r="D4298" s="51"/>
      <c r="E4298" s="29"/>
      <c r="F4298" s="70"/>
      <c r="G4298" s="67"/>
      <c r="H4298" s="67"/>
      <c r="I4298" s="70"/>
      <c r="J4298"/>
      <c r="K4298"/>
      <c r="L4298" s="58"/>
      <c r="M4298" s="58"/>
      <c r="N4298" s="58"/>
      <c r="O4298" s="58"/>
    </row>
    <row r="4299" spans="1:15" s="50" customFormat="1">
      <c r="A4299" s="62" t="str">
        <f>IF(Tabela3[[#This Row],[GOL CASA]]&lt;&gt;"",1,"")</f>
        <v/>
      </c>
      <c r="B4299" s="49">
        <f t="shared" si="67"/>
        <v>3974</v>
      </c>
      <c r="C4299" s="50" t="s">
        <v>119</v>
      </c>
      <c r="D4299" s="51"/>
      <c r="E4299" s="29"/>
      <c r="F4299" s="70"/>
      <c r="G4299" s="67"/>
      <c r="H4299" s="67"/>
      <c r="I4299" s="70"/>
      <c r="J4299"/>
      <c r="K4299"/>
      <c r="L4299" s="58"/>
      <c r="M4299" s="58"/>
      <c r="N4299" s="58"/>
      <c r="O4299" s="58"/>
    </row>
    <row r="4300" spans="1:15" s="50" customFormat="1">
      <c r="A4300" s="62" t="str">
        <f>IF(Tabela3[[#This Row],[GOL CASA]]&lt;&gt;"",1,"")</f>
        <v/>
      </c>
      <c r="B4300" s="49">
        <f t="shared" si="67"/>
        <v>3975</v>
      </c>
      <c r="C4300" s="50" t="s">
        <v>119</v>
      </c>
      <c r="D4300" s="51"/>
      <c r="E4300" s="29"/>
      <c r="F4300" s="70"/>
      <c r="G4300" s="67"/>
      <c r="H4300" s="67"/>
      <c r="I4300" s="70"/>
      <c r="J4300"/>
      <c r="K4300"/>
      <c r="L4300" s="58"/>
      <c r="M4300" s="58"/>
      <c r="N4300" s="58"/>
      <c r="O4300" s="58"/>
    </row>
    <row r="4301" spans="1:15" s="50" customFormat="1">
      <c r="A4301" s="62" t="str">
        <f>IF(Tabela3[[#This Row],[GOL CASA]]&lt;&gt;"",1,"")</f>
        <v/>
      </c>
      <c r="B4301" s="49">
        <f t="shared" si="67"/>
        <v>3976</v>
      </c>
      <c r="C4301" s="50" t="s">
        <v>119</v>
      </c>
      <c r="D4301" s="51"/>
      <c r="E4301" s="29"/>
      <c r="F4301" s="70"/>
      <c r="G4301" s="67"/>
      <c r="H4301" s="67"/>
      <c r="I4301" s="70"/>
      <c r="J4301"/>
      <c r="K4301"/>
      <c r="L4301" s="58"/>
      <c r="M4301" s="58"/>
      <c r="N4301" s="58"/>
      <c r="O4301" s="58"/>
    </row>
    <row r="4302" spans="1:15" s="50" customFormat="1">
      <c r="A4302" s="62" t="str">
        <f>IF(Tabela3[[#This Row],[GOL CASA]]&lt;&gt;"",1,"")</f>
        <v/>
      </c>
      <c r="B4302" s="49">
        <f t="shared" si="67"/>
        <v>3977</v>
      </c>
      <c r="C4302" s="50" t="s">
        <v>119</v>
      </c>
      <c r="D4302" s="51"/>
      <c r="E4302" s="29"/>
      <c r="F4302" s="70"/>
      <c r="G4302" s="67"/>
      <c r="H4302" s="67"/>
      <c r="I4302" s="70"/>
      <c r="J4302"/>
      <c r="K4302"/>
      <c r="L4302" s="58"/>
      <c r="M4302" s="58"/>
      <c r="N4302" s="58"/>
      <c r="O4302" s="58"/>
    </row>
    <row r="4303" spans="1:15" s="50" customFormat="1">
      <c r="A4303" s="62" t="str">
        <f>IF(Tabela3[[#This Row],[GOL CASA]]&lt;&gt;"",1,"")</f>
        <v/>
      </c>
      <c r="B4303" s="49">
        <f t="shared" si="67"/>
        <v>3978</v>
      </c>
      <c r="C4303" s="50" t="s">
        <v>119</v>
      </c>
      <c r="D4303" s="51"/>
      <c r="E4303" s="29"/>
      <c r="F4303" s="70"/>
      <c r="G4303" s="67"/>
      <c r="H4303" s="67"/>
      <c r="I4303" s="70"/>
      <c r="J4303"/>
      <c r="K4303"/>
      <c r="L4303" s="58"/>
      <c r="M4303" s="58"/>
      <c r="N4303" s="58"/>
      <c r="O4303" s="58"/>
    </row>
    <row r="4304" spans="1:15" s="50" customFormat="1">
      <c r="A4304" s="62" t="str">
        <f>IF(Tabela3[[#This Row],[GOL CASA]]&lt;&gt;"",1,"")</f>
        <v/>
      </c>
      <c r="B4304" s="49">
        <f t="shared" si="67"/>
        <v>3979</v>
      </c>
      <c r="C4304" s="50" t="s">
        <v>119</v>
      </c>
      <c r="D4304" s="51"/>
      <c r="E4304" s="29"/>
      <c r="F4304" s="70"/>
      <c r="G4304" s="67"/>
      <c r="H4304" s="67"/>
      <c r="I4304" s="70"/>
      <c r="J4304"/>
      <c r="K4304"/>
      <c r="L4304" s="58"/>
      <c r="M4304" s="58"/>
      <c r="N4304" s="58"/>
      <c r="O4304" s="58"/>
    </row>
    <row r="4305" spans="1:15" s="50" customFormat="1">
      <c r="A4305" s="62" t="str">
        <f>IF(Tabela3[[#This Row],[GOL CASA]]&lt;&gt;"",1,"")</f>
        <v/>
      </c>
      <c r="B4305" s="49">
        <f t="shared" si="67"/>
        <v>3980</v>
      </c>
      <c r="C4305" s="50" t="s">
        <v>119</v>
      </c>
      <c r="D4305" s="51"/>
      <c r="E4305" s="29"/>
      <c r="F4305" s="70"/>
      <c r="G4305" s="67"/>
      <c r="H4305" s="67"/>
      <c r="I4305" s="70"/>
      <c r="J4305"/>
      <c r="K4305"/>
      <c r="L4305" s="58"/>
      <c r="M4305" s="58"/>
      <c r="N4305" s="58"/>
      <c r="O4305" s="58"/>
    </row>
    <row r="4306" spans="1:15" s="50" customFormat="1">
      <c r="A4306" s="62" t="str">
        <f>IF(Tabela3[[#This Row],[GOL CASA]]&lt;&gt;"",1,"")</f>
        <v/>
      </c>
      <c r="B4306" s="49">
        <f t="shared" si="67"/>
        <v>3981</v>
      </c>
      <c r="C4306" s="50" t="s">
        <v>119</v>
      </c>
      <c r="D4306" s="51"/>
      <c r="E4306" s="29"/>
      <c r="F4306" s="70"/>
      <c r="G4306" s="67"/>
      <c r="H4306" s="67"/>
      <c r="I4306" s="70"/>
      <c r="J4306"/>
      <c r="K4306"/>
      <c r="L4306" s="58"/>
      <c r="M4306" s="58"/>
      <c r="N4306" s="58"/>
      <c r="O4306" s="58"/>
    </row>
    <row r="4307" spans="1:15" s="50" customFormat="1">
      <c r="A4307" s="62" t="str">
        <f>IF(Tabela3[[#This Row],[GOL CASA]]&lt;&gt;"",1,"")</f>
        <v/>
      </c>
      <c r="B4307" s="49">
        <f t="shared" si="67"/>
        <v>3982</v>
      </c>
      <c r="C4307" s="50" t="s">
        <v>119</v>
      </c>
      <c r="D4307" s="51"/>
      <c r="E4307" s="29"/>
      <c r="F4307" s="70"/>
      <c r="G4307" s="67"/>
      <c r="H4307" s="67"/>
      <c r="I4307" s="70"/>
      <c r="J4307"/>
      <c r="K4307"/>
      <c r="L4307" s="58"/>
      <c r="M4307" s="58"/>
      <c r="N4307" s="58"/>
      <c r="O4307" s="58"/>
    </row>
    <row r="4308" spans="1:15" s="50" customFormat="1">
      <c r="A4308" s="62" t="str">
        <f>IF(Tabela3[[#This Row],[GOL CASA]]&lt;&gt;"",1,"")</f>
        <v/>
      </c>
      <c r="B4308" s="49">
        <f t="shared" si="67"/>
        <v>3983</v>
      </c>
      <c r="C4308" s="50" t="s">
        <v>119</v>
      </c>
      <c r="D4308" s="51"/>
      <c r="E4308" s="29"/>
      <c r="F4308" s="70"/>
      <c r="G4308" s="67"/>
      <c r="H4308" s="67"/>
      <c r="I4308" s="70"/>
      <c r="J4308"/>
      <c r="K4308"/>
      <c r="L4308" s="58"/>
      <c r="M4308" s="58"/>
      <c r="N4308" s="58"/>
      <c r="O4308" s="58"/>
    </row>
    <row r="4309" spans="1:15" s="50" customFormat="1">
      <c r="A4309" s="62" t="str">
        <f>IF(Tabela3[[#This Row],[GOL CASA]]&lt;&gt;"",1,"")</f>
        <v/>
      </c>
      <c r="B4309" s="49">
        <f t="shared" si="67"/>
        <v>3984</v>
      </c>
      <c r="C4309" s="50" t="s">
        <v>119</v>
      </c>
      <c r="D4309" s="51"/>
      <c r="E4309" s="29"/>
      <c r="F4309" s="70"/>
      <c r="G4309" s="67"/>
      <c r="H4309" s="67"/>
      <c r="I4309" s="70"/>
      <c r="J4309"/>
      <c r="K4309"/>
      <c r="L4309" s="58"/>
      <c r="M4309" s="58"/>
      <c r="N4309" s="58"/>
      <c r="O4309" s="58"/>
    </row>
    <row r="4310" spans="1:15" s="50" customFormat="1">
      <c r="A4310" s="62" t="str">
        <f>IF(Tabela3[[#This Row],[GOL CASA]]&lt;&gt;"",1,"")</f>
        <v/>
      </c>
      <c r="B4310" s="49">
        <f t="shared" si="67"/>
        <v>3985</v>
      </c>
      <c r="C4310" s="50" t="s">
        <v>119</v>
      </c>
      <c r="D4310" s="51"/>
      <c r="E4310" s="29"/>
      <c r="F4310" s="70"/>
      <c r="G4310" s="67"/>
      <c r="H4310" s="67"/>
      <c r="I4310" s="70"/>
      <c r="J4310"/>
      <c r="K4310"/>
      <c r="L4310" s="58"/>
      <c r="M4310" s="58"/>
      <c r="N4310" s="58"/>
      <c r="O4310" s="58"/>
    </row>
    <row r="4311" spans="1:15" s="50" customFormat="1">
      <c r="A4311" s="62" t="str">
        <f>IF(Tabela3[[#This Row],[GOL CASA]]&lt;&gt;"",1,"")</f>
        <v/>
      </c>
      <c r="B4311" s="49">
        <f t="shared" si="67"/>
        <v>3986</v>
      </c>
      <c r="C4311" s="50" t="s">
        <v>119</v>
      </c>
      <c r="D4311" s="51"/>
      <c r="E4311" s="29"/>
      <c r="F4311" s="70"/>
      <c r="G4311" s="67"/>
      <c r="H4311" s="67"/>
      <c r="I4311" s="70"/>
      <c r="J4311"/>
      <c r="K4311"/>
      <c r="L4311" s="58"/>
      <c r="M4311" s="58"/>
      <c r="N4311" s="58"/>
      <c r="O4311" s="58"/>
    </row>
    <row r="4312" spans="1:15" s="50" customFormat="1">
      <c r="A4312" s="62" t="str">
        <f>IF(Tabela3[[#This Row],[GOL CASA]]&lt;&gt;"",1,"")</f>
        <v/>
      </c>
      <c r="B4312" s="49">
        <f t="shared" si="67"/>
        <v>3987</v>
      </c>
      <c r="C4312" s="50" t="s">
        <v>119</v>
      </c>
      <c r="D4312" s="51"/>
      <c r="E4312" s="29"/>
      <c r="F4312" s="70"/>
      <c r="G4312" s="67"/>
      <c r="H4312" s="67"/>
      <c r="I4312" s="70"/>
      <c r="J4312"/>
      <c r="K4312"/>
      <c r="L4312" s="58"/>
      <c r="M4312" s="58"/>
      <c r="N4312" s="58"/>
      <c r="O4312" s="58"/>
    </row>
    <row r="4313" spans="1:15" s="50" customFormat="1">
      <c r="A4313" s="62" t="str">
        <f>IF(Tabela3[[#This Row],[GOL CASA]]&lt;&gt;"",1,"")</f>
        <v/>
      </c>
      <c r="B4313" s="49">
        <f t="shared" si="67"/>
        <v>3988</v>
      </c>
      <c r="C4313" s="50" t="s">
        <v>119</v>
      </c>
      <c r="D4313" s="51"/>
      <c r="E4313" s="29"/>
      <c r="F4313" s="70"/>
      <c r="G4313" s="67"/>
      <c r="H4313" s="67"/>
      <c r="I4313" s="70"/>
      <c r="J4313"/>
      <c r="K4313"/>
      <c r="L4313" s="58"/>
      <c r="M4313" s="58"/>
      <c r="N4313" s="58"/>
      <c r="O4313" s="58"/>
    </row>
    <row r="4314" spans="1:15" s="50" customFormat="1">
      <c r="A4314" s="62" t="str">
        <f>IF(Tabela3[[#This Row],[GOL CASA]]&lt;&gt;"",1,"")</f>
        <v/>
      </c>
      <c r="B4314" s="49">
        <f t="shared" si="67"/>
        <v>3989</v>
      </c>
      <c r="C4314" s="50" t="s">
        <v>119</v>
      </c>
      <c r="D4314" s="51"/>
      <c r="E4314" s="29"/>
      <c r="F4314" s="70"/>
      <c r="G4314" s="67"/>
      <c r="H4314" s="67"/>
      <c r="I4314" s="70"/>
      <c r="J4314"/>
      <c r="K4314"/>
      <c r="L4314" s="58"/>
      <c r="M4314" s="58"/>
      <c r="N4314" s="58"/>
      <c r="O4314" s="58"/>
    </row>
    <row r="4315" spans="1:15" s="50" customFormat="1">
      <c r="A4315" s="62" t="str">
        <f>IF(Tabela3[[#This Row],[GOL CASA]]&lt;&gt;"",1,"")</f>
        <v/>
      </c>
      <c r="B4315" s="49">
        <f t="shared" si="67"/>
        <v>3990</v>
      </c>
      <c r="C4315" s="50" t="s">
        <v>119</v>
      </c>
      <c r="D4315" s="51"/>
      <c r="E4315" s="29"/>
      <c r="F4315" s="70"/>
      <c r="G4315" s="67"/>
      <c r="H4315" s="67"/>
      <c r="I4315" s="70"/>
      <c r="J4315"/>
      <c r="K4315"/>
      <c r="L4315" s="58"/>
      <c r="M4315" s="58"/>
      <c r="N4315" s="58"/>
      <c r="O4315" s="58"/>
    </row>
    <row r="4316" spans="1:15" s="50" customFormat="1">
      <c r="A4316" s="62" t="str">
        <f>IF(Tabela3[[#This Row],[GOL CASA]]&lt;&gt;"",1,"")</f>
        <v/>
      </c>
      <c r="B4316" s="49">
        <f t="shared" si="67"/>
        <v>3991</v>
      </c>
      <c r="C4316" s="50" t="s">
        <v>119</v>
      </c>
      <c r="D4316" s="51"/>
      <c r="E4316" s="29"/>
      <c r="F4316" s="70"/>
      <c r="G4316" s="67"/>
      <c r="H4316" s="67"/>
      <c r="I4316" s="70"/>
      <c r="J4316"/>
      <c r="K4316"/>
      <c r="L4316" s="58"/>
      <c r="M4316" s="58"/>
      <c r="N4316" s="58"/>
      <c r="O4316" s="58"/>
    </row>
    <row r="4317" spans="1:15" s="50" customFormat="1">
      <c r="A4317" s="62" t="str">
        <f>IF(Tabela3[[#This Row],[GOL CASA]]&lt;&gt;"",1,"")</f>
        <v/>
      </c>
      <c r="B4317" s="49">
        <f t="shared" si="67"/>
        <v>3992</v>
      </c>
      <c r="C4317" s="50" t="s">
        <v>119</v>
      </c>
      <c r="D4317" s="51"/>
      <c r="E4317" s="29"/>
      <c r="F4317" s="70"/>
      <c r="G4317" s="67"/>
      <c r="H4317" s="67"/>
      <c r="I4317" s="70"/>
      <c r="J4317"/>
      <c r="K4317"/>
      <c r="L4317" s="58"/>
      <c r="M4317" s="58"/>
      <c r="N4317" s="58"/>
      <c r="O4317" s="58"/>
    </row>
    <row r="4318" spans="1:15" s="50" customFormat="1">
      <c r="A4318" s="62" t="str">
        <f>IF(Tabela3[[#This Row],[GOL CASA]]&lt;&gt;"",1,"")</f>
        <v/>
      </c>
      <c r="B4318" s="49">
        <f t="shared" si="67"/>
        <v>3993</v>
      </c>
      <c r="C4318" s="50" t="s">
        <v>119</v>
      </c>
      <c r="D4318" s="51"/>
      <c r="E4318" s="29"/>
      <c r="F4318" s="70"/>
      <c r="G4318" s="67"/>
      <c r="H4318" s="67"/>
      <c r="I4318" s="70"/>
      <c r="J4318"/>
      <c r="K4318"/>
      <c r="L4318" s="58"/>
      <c r="M4318" s="58"/>
      <c r="N4318" s="58"/>
      <c r="O4318" s="58"/>
    </row>
    <row r="4319" spans="1:15" s="50" customFormat="1">
      <c r="A4319" s="62" t="str">
        <f>IF(Tabela3[[#This Row],[GOL CASA]]&lt;&gt;"",1,"")</f>
        <v/>
      </c>
      <c r="B4319" s="49">
        <f t="shared" si="67"/>
        <v>3994</v>
      </c>
      <c r="C4319" s="50" t="s">
        <v>119</v>
      </c>
      <c r="D4319" s="51"/>
      <c r="E4319" s="29"/>
      <c r="F4319" s="70"/>
      <c r="G4319" s="67"/>
      <c r="H4319" s="67"/>
      <c r="I4319" s="70"/>
      <c r="J4319"/>
      <c r="K4319"/>
      <c r="L4319" s="58"/>
      <c r="M4319" s="58"/>
      <c r="N4319" s="58"/>
      <c r="O4319" s="58"/>
    </row>
    <row r="4320" spans="1:15" s="50" customFormat="1">
      <c r="A4320" s="62" t="str">
        <f>IF(Tabela3[[#This Row],[GOL CASA]]&lt;&gt;"",1,"")</f>
        <v/>
      </c>
      <c r="B4320" s="49">
        <f t="shared" si="67"/>
        <v>3995</v>
      </c>
      <c r="C4320" s="50" t="s">
        <v>119</v>
      </c>
      <c r="D4320" s="51"/>
      <c r="E4320" s="29"/>
      <c r="F4320" s="70"/>
      <c r="G4320" s="67"/>
      <c r="H4320" s="67"/>
      <c r="I4320" s="70"/>
      <c r="J4320"/>
      <c r="K4320"/>
      <c r="L4320" s="58"/>
      <c r="M4320" s="58"/>
      <c r="N4320" s="58"/>
      <c r="O4320" s="58"/>
    </row>
    <row r="4321" spans="1:15" s="50" customFormat="1">
      <c r="A4321" s="62" t="str">
        <f>IF(Tabela3[[#This Row],[GOL CASA]]&lt;&gt;"",1,"")</f>
        <v/>
      </c>
      <c r="B4321" s="49">
        <f t="shared" si="67"/>
        <v>3996</v>
      </c>
      <c r="C4321" s="50" t="s">
        <v>119</v>
      </c>
      <c r="D4321" s="51"/>
      <c r="E4321" s="29"/>
      <c r="F4321" s="70"/>
      <c r="G4321" s="67"/>
      <c r="H4321" s="67"/>
      <c r="I4321" s="70"/>
      <c r="J4321"/>
      <c r="K4321"/>
      <c r="L4321" s="58"/>
      <c r="M4321" s="58"/>
      <c r="N4321" s="58"/>
      <c r="O4321" s="58"/>
    </row>
    <row r="4322" spans="1:15" s="50" customFormat="1">
      <c r="A4322" s="62" t="str">
        <f>IF(Tabela3[[#This Row],[GOL CASA]]&lt;&gt;"",1,"")</f>
        <v/>
      </c>
      <c r="B4322" s="49">
        <f t="shared" si="67"/>
        <v>3997</v>
      </c>
      <c r="C4322" s="50" t="s">
        <v>119</v>
      </c>
      <c r="D4322" s="51"/>
      <c r="E4322" s="29"/>
      <c r="F4322" s="70"/>
      <c r="G4322" s="67"/>
      <c r="H4322" s="67"/>
      <c r="I4322" s="70"/>
      <c r="J4322"/>
      <c r="K4322"/>
      <c r="L4322" s="58"/>
      <c r="M4322" s="58"/>
      <c r="N4322" s="58"/>
      <c r="O4322" s="58"/>
    </row>
    <row r="4323" spans="1:15" s="50" customFormat="1">
      <c r="A4323" s="62" t="str">
        <f>IF(Tabela3[[#This Row],[GOL CASA]]&lt;&gt;"",1,"")</f>
        <v/>
      </c>
      <c r="B4323" s="49">
        <f t="shared" si="67"/>
        <v>3998</v>
      </c>
      <c r="C4323" s="50" t="s">
        <v>119</v>
      </c>
      <c r="D4323" s="51"/>
      <c r="E4323" s="29"/>
      <c r="F4323" s="70"/>
      <c r="G4323" s="67"/>
      <c r="H4323" s="67"/>
      <c r="I4323" s="70"/>
      <c r="J4323"/>
      <c r="K4323"/>
      <c r="L4323" s="58"/>
      <c r="M4323" s="58"/>
      <c r="N4323" s="58"/>
      <c r="O4323" s="58"/>
    </row>
    <row r="4324" spans="1:15" s="50" customFormat="1">
      <c r="A4324" s="62" t="str">
        <f>IF(Tabela3[[#This Row],[GOL CASA]]&lt;&gt;"",1,"")</f>
        <v/>
      </c>
      <c r="B4324" s="49">
        <f t="shared" si="67"/>
        <v>3999</v>
      </c>
      <c r="C4324" s="50" t="s">
        <v>119</v>
      </c>
      <c r="D4324" s="51"/>
      <c r="E4324" s="29"/>
      <c r="F4324" s="70"/>
      <c r="G4324" s="67"/>
      <c r="H4324" s="67"/>
      <c r="I4324" s="70"/>
      <c r="J4324"/>
      <c r="K4324"/>
      <c r="L4324" s="58"/>
      <c r="M4324" s="58"/>
      <c r="N4324" s="58"/>
      <c r="O4324" s="58"/>
    </row>
    <row r="4325" spans="1:15" s="50" customFormat="1">
      <c r="A4325" s="62" t="str">
        <f>IF(Tabela3[[#This Row],[GOL CASA]]&lt;&gt;"",1,"")</f>
        <v/>
      </c>
      <c r="B4325" s="49">
        <f t="shared" si="67"/>
        <v>4000</v>
      </c>
      <c r="C4325" s="50" t="s">
        <v>119</v>
      </c>
      <c r="D4325" s="51"/>
      <c r="E4325" s="29"/>
      <c r="F4325" s="70"/>
      <c r="G4325" s="67"/>
      <c r="H4325" s="67"/>
      <c r="I4325" s="70"/>
      <c r="J4325"/>
      <c r="K4325"/>
      <c r="L4325" s="58"/>
      <c r="M4325" s="58"/>
      <c r="N4325" s="58"/>
      <c r="O4325" s="58"/>
    </row>
    <row r="4326" spans="1:15" s="50" customFormat="1">
      <c r="A4326" s="62" t="str">
        <f>IF(Tabela3[[#This Row],[GOL CASA]]&lt;&gt;"",1,"")</f>
        <v/>
      </c>
      <c r="B4326" s="49">
        <f t="shared" si="67"/>
        <v>4001</v>
      </c>
      <c r="C4326" s="50" t="s">
        <v>119</v>
      </c>
      <c r="D4326" s="51"/>
      <c r="E4326" s="29"/>
      <c r="F4326" s="70"/>
      <c r="G4326" s="67"/>
      <c r="H4326" s="67"/>
      <c r="I4326" s="70"/>
      <c r="J4326"/>
      <c r="K4326"/>
      <c r="L4326" s="58"/>
      <c r="M4326" s="58"/>
      <c r="N4326" s="58"/>
      <c r="O4326" s="58"/>
    </row>
    <row r="4327" spans="1:15" s="50" customFormat="1">
      <c r="A4327" s="62" t="str">
        <f>IF(Tabela3[[#This Row],[GOL CASA]]&lt;&gt;"",1,"")</f>
        <v/>
      </c>
      <c r="B4327" s="49">
        <f t="shared" si="67"/>
        <v>4002</v>
      </c>
      <c r="C4327" s="50" t="s">
        <v>119</v>
      </c>
      <c r="D4327" s="51"/>
      <c r="E4327" s="29"/>
      <c r="F4327" s="70"/>
      <c r="G4327" s="67"/>
      <c r="H4327" s="67"/>
      <c r="I4327" s="70"/>
      <c r="J4327"/>
      <c r="K4327"/>
      <c r="L4327" s="58"/>
      <c r="M4327" s="58"/>
      <c r="N4327" s="58"/>
      <c r="O4327" s="58"/>
    </row>
    <row r="4328" spans="1:15" s="50" customFormat="1">
      <c r="A4328" s="62" t="str">
        <f>IF(Tabela3[[#This Row],[GOL CASA]]&lt;&gt;"",1,"")</f>
        <v/>
      </c>
      <c r="B4328" s="49">
        <f t="shared" si="67"/>
        <v>4003</v>
      </c>
      <c r="C4328" s="50" t="s">
        <v>119</v>
      </c>
      <c r="D4328" s="51"/>
      <c r="E4328" s="29"/>
      <c r="F4328" s="70"/>
      <c r="G4328" s="67"/>
      <c r="H4328" s="67"/>
      <c r="I4328" s="70"/>
      <c r="J4328"/>
      <c r="K4328"/>
      <c r="L4328" s="58"/>
      <c r="M4328" s="58"/>
      <c r="N4328" s="58"/>
      <c r="O4328" s="58"/>
    </row>
    <row r="4329" spans="1:15" s="50" customFormat="1">
      <c r="A4329" s="62" t="str">
        <f>IF(Tabela3[[#This Row],[GOL CASA]]&lt;&gt;"",1,"")</f>
        <v/>
      </c>
      <c r="B4329" s="49">
        <f t="shared" si="67"/>
        <v>4004</v>
      </c>
      <c r="C4329" s="50" t="s">
        <v>119</v>
      </c>
      <c r="D4329" s="51"/>
      <c r="E4329" s="29"/>
      <c r="F4329" s="70"/>
      <c r="G4329" s="67"/>
      <c r="H4329" s="67"/>
      <c r="I4329" s="70"/>
      <c r="J4329"/>
      <c r="K4329"/>
      <c r="L4329" s="58"/>
      <c r="M4329" s="58"/>
      <c r="N4329" s="58"/>
      <c r="O4329" s="58"/>
    </row>
    <row r="4330" spans="1:15" s="50" customFormat="1">
      <c r="A4330" s="62" t="str">
        <f>IF(Tabela3[[#This Row],[GOL CASA]]&lt;&gt;"",1,"")</f>
        <v/>
      </c>
      <c r="B4330" s="49">
        <f t="shared" si="67"/>
        <v>4005</v>
      </c>
      <c r="C4330" s="50" t="s">
        <v>119</v>
      </c>
      <c r="D4330" s="51"/>
      <c r="E4330" s="29"/>
      <c r="F4330" s="70"/>
      <c r="G4330" s="67"/>
      <c r="H4330" s="67"/>
      <c r="I4330" s="70"/>
      <c r="J4330"/>
      <c r="K4330"/>
      <c r="L4330" s="58"/>
      <c r="M4330" s="58"/>
      <c r="N4330" s="58"/>
      <c r="O4330" s="58"/>
    </row>
    <row r="4331" spans="1:15" s="50" customFormat="1">
      <c r="A4331" s="62" t="str">
        <f>IF(Tabela3[[#This Row],[GOL CASA]]&lt;&gt;"",1,"")</f>
        <v/>
      </c>
      <c r="B4331" s="49">
        <f t="shared" si="67"/>
        <v>4006</v>
      </c>
      <c r="C4331" s="50" t="s">
        <v>119</v>
      </c>
      <c r="D4331" s="51"/>
      <c r="E4331" s="29"/>
      <c r="F4331" s="70"/>
      <c r="G4331" s="67"/>
      <c r="H4331" s="67"/>
      <c r="I4331" s="70"/>
      <c r="J4331"/>
      <c r="K4331"/>
      <c r="L4331" s="58"/>
      <c r="M4331" s="58"/>
      <c r="N4331" s="58"/>
      <c r="O4331" s="58"/>
    </row>
    <row r="4332" spans="1:15" s="50" customFormat="1">
      <c r="A4332" s="62" t="str">
        <f>IF(Tabela3[[#This Row],[GOL CASA]]&lt;&gt;"",1,"")</f>
        <v/>
      </c>
      <c r="B4332" s="49">
        <f t="shared" si="67"/>
        <v>4007</v>
      </c>
      <c r="C4332" s="50" t="s">
        <v>119</v>
      </c>
      <c r="D4332" s="51"/>
      <c r="E4332" s="29"/>
      <c r="F4332" s="70"/>
      <c r="G4332" s="67"/>
      <c r="H4332" s="67"/>
      <c r="I4332" s="70"/>
      <c r="J4332"/>
      <c r="K4332"/>
      <c r="L4332" s="58"/>
      <c r="M4332" s="58"/>
      <c r="N4332" s="58"/>
      <c r="O4332" s="58"/>
    </row>
    <row r="4333" spans="1:15" s="50" customFormat="1">
      <c r="A4333" s="62" t="str">
        <f>IF(Tabela3[[#This Row],[GOL CASA]]&lt;&gt;"",1,"")</f>
        <v/>
      </c>
      <c r="B4333" s="49">
        <f t="shared" si="67"/>
        <v>4008</v>
      </c>
      <c r="C4333" s="50" t="s">
        <v>119</v>
      </c>
      <c r="D4333" s="51"/>
      <c r="E4333" s="29"/>
      <c r="F4333" s="70"/>
      <c r="G4333" s="67"/>
      <c r="H4333" s="67"/>
      <c r="I4333" s="70"/>
      <c r="J4333"/>
      <c r="K4333"/>
      <c r="L4333" s="58"/>
      <c r="M4333" s="58"/>
      <c r="N4333" s="58"/>
      <c r="O4333" s="58"/>
    </row>
    <row r="4334" spans="1:15" s="50" customFormat="1">
      <c r="A4334" s="62" t="str">
        <f>IF(Tabela3[[#This Row],[GOL CASA]]&lt;&gt;"",1,"")</f>
        <v/>
      </c>
      <c r="B4334" s="49">
        <f t="shared" si="67"/>
        <v>4009</v>
      </c>
      <c r="C4334" s="50" t="s">
        <v>119</v>
      </c>
      <c r="D4334" s="51"/>
      <c r="E4334" s="29"/>
      <c r="F4334" s="70"/>
      <c r="G4334" s="67"/>
      <c r="H4334" s="67"/>
      <c r="I4334" s="70"/>
      <c r="J4334"/>
      <c r="K4334"/>
      <c r="L4334" s="58"/>
      <c r="M4334" s="58"/>
      <c r="N4334" s="58"/>
      <c r="O4334" s="58"/>
    </row>
    <row r="4335" spans="1:15" s="50" customFormat="1">
      <c r="A4335" s="62" t="str">
        <f>IF(Tabela3[[#This Row],[GOL CASA]]&lt;&gt;"",1,"")</f>
        <v/>
      </c>
      <c r="B4335" s="49">
        <f t="shared" si="67"/>
        <v>4010</v>
      </c>
      <c r="C4335" s="50" t="s">
        <v>119</v>
      </c>
      <c r="D4335" s="51"/>
      <c r="E4335" s="29"/>
      <c r="F4335" s="70"/>
      <c r="G4335" s="67"/>
      <c r="H4335" s="67"/>
      <c r="I4335" s="70"/>
      <c r="J4335"/>
      <c r="K4335"/>
      <c r="L4335" s="58"/>
      <c r="M4335" s="58"/>
      <c r="N4335" s="58"/>
      <c r="O4335" s="58"/>
    </row>
    <row r="4336" spans="1:15" s="50" customFormat="1">
      <c r="A4336" s="62" t="str">
        <f>IF(Tabela3[[#This Row],[GOL CASA]]&lt;&gt;"",1,"")</f>
        <v/>
      </c>
      <c r="B4336" s="49">
        <f t="shared" si="67"/>
        <v>4011</v>
      </c>
      <c r="C4336" s="50" t="s">
        <v>119</v>
      </c>
      <c r="D4336" s="51"/>
      <c r="E4336" s="29"/>
      <c r="F4336" s="70"/>
      <c r="G4336" s="67"/>
      <c r="H4336" s="67"/>
      <c r="I4336" s="70"/>
      <c r="J4336"/>
      <c r="K4336"/>
      <c r="L4336" s="58"/>
      <c r="M4336" s="58"/>
      <c r="N4336" s="58"/>
      <c r="O4336" s="58"/>
    </row>
    <row r="4337" spans="1:15" s="50" customFormat="1">
      <c r="A4337" s="62" t="str">
        <f>IF(Tabela3[[#This Row],[GOL CASA]]&lt;&gt;"",1,"")</f>
        <v/>
      </c>
      <c r="B4337" s="49">
        <f t="shared" si="67"/>
        <v>4012</v>
      </c>
      <c r="C4337" s="50" t="s">
        <v>119</v>
      </c>
      <c r="D4337" s="51"/>
      <c r="E4337" s="29"/>
      <c r="F4337" s="70"/>
      <c r="G4337" s="67"/>
      <c r="H4337" s="67"/>
      <c r="I4337" s="70"/>
      <c r="J4337"/>
      <c r="K4337"/>
      <c r="L4337" s="58"/>
      <c r="M4337" s="58"/>
      <c r="N4337" s="58"/>
      <c r="O4337" s="58"/>
    </row>
    <row r="4338" spans="1:15" s="50" customFormat="1">
      <c r="A4338" s="62" t="str">
        <f>IF(Tabela3[[#This Row],[GOL CASA]]&lt;&gt;"",1,"")</f>
        <v/>
      </c>
      <c r="B4338" s="49">
        <f t="shared" si="67"/>
        <v>4013</v>
      </c>
      <c r="C4338" s="50" t="s">
        <v>119</v>
      </c>
      <c r="D4338" s="51"/>
      <c r="E4338" s="29"/>
      <c r="F4338" s="70"/>
      <c r="G4338" s="67"/>
      <c r="H4338" s="67"/>
      <c r="I4338" s="70"/>
      <c r="J4338"/>
      <c r="K4338"/>
      <c r="L4338" s="58"/>
      <c r="M4338" s="58"/>
      <c r="N4338" s="58"/>
      <c r="O4338" s="58"/>
    </row>
    <row r="4339" spans="1:15" s="50" customFormat="1">
      <c r="A4339" s="62" t="str">
        <f>IF(Tabela3[[#This Row],[GOL CASA]]&lt;&gt;"",1,"")</f>
        <v/>
      </c>
      <c r="B4339" s="49">
        <f t="shared" si="67"/>
        <v>4014</v>
      </c>
      <c r="C4339" s="50" t="s">
        <v>119</v>
      </c>
      <c r="D4339" s="51"/>
      <c r="E4339" s="29"/>
      <c r="F4339" s="70"/>
      <c r="G4339" s="67"/>
      <c r="H4339" s="67"/>
      <c r="I4339" s="70"/>
      <c r="J4339"/>
      <c r="K4339"/>
      <c r="L4339" s="58"/>
      <c r="M4339" s="58"/>
      <c r="N4339" s="58"/>
      <c r="O4339" s="58"/>
    </row>
    <row r="4340" spans="1:15" s="50" customFormat="1">
      <c r="A4340" s="62" t="str">
        <f>IF(Tabela3[[#This Row],[GOL CASA]]&lt;&gt;"",1,"")</f>
        <v/>
      </c>
      <c r="B4340" s="49">
        <f t="shared" si="67"/>
        <v>4015</v>
      </c>
      <c r="C4340" s="50" t="s">
        <v>119</v>
      </c>
      <c r="D4340" s="51"/>
      <c r="E4340" s="29"/>
      <c r="F4340" s="70"/>
      <c r="G4340" s="67"/>
      <c r="H4340" s="67"/>
      <c r="I4340" s="70"/>
      <c r="J4340"/>
      <c r="K4340"/>
      <c r="L4340" s="58"/>
      <c r="M4340" s="58"/>
      <c r="N4340" s="58"/>
      <c r="O4340" s="58"/>
    </row>
    <row r="4341" spans="1:15" s="50" customFormat="1">
      <c r="A4341" s="62" t="str">
        <f>IF(Tabela3[[#This Row],[GOL CASA]]&lt;&gt;"",1,"")</f>
        <v/>
      </c>
      <c r="B4341" s="49">
        <f t="shared" si="67"/>
        <v>4016</v>
      </c>
      <c r="C4341" s="50" t="s">
        <v>119</v>
      </c>
      <c r="D4341" s="51"/>
      <c r="E4341" s="29"/>
      <c r="F4341" s="70"/>
      <c r="G4341" s="67"/>
      <c r="H4341" s="67"/>
      <c r="I4341" s="70"/>
      <c r="J4341"/>
      <c r="K4341"/>
      <c r="L4341" s="58"/>
      <c r="M4341" s="58"/>
      <c r="N4341" s="58"/>
      <c r="O4341" s="58"/>
    </row>
    <row r="4342" spans="1:15" s="50" customFormat="1">
      <c r="A4342" s="62" t="str">
        <f>IF(Tabela3[[#This Row],[GOL CASA]]&lt;&gt;"",1,"")</f>
        <v/>
      </c>
      <c r="B4342" s="49">
        <f t="shared" si="67"/>
        <v>4017</v>
      </c>
      <c r="C4342" s="50" t="s">
        <v>119</v>
      </c>
      <c r="D4342" s="51"/>
      <c r="E4342" s="29"/>
      <c r="F4342" s="70"/>
      <c r="G4342" s="67"/>
      <c r="H4342" s="67"/>
      <c r="I4342" s="70"/>
      <c r="J4342"/>
      <c r="K4342"/>
      <c r="L4342" s="58"/>
      <c r="M4342" s="58"/>
      <c r="N4342" s="58"/>
      <c r="O4342" s="58"/>
    </row>
    <row r="4343" spans="1:15" s="50" customFormat="1">
      <c r="A4343" s="62" t="str">
        <f>IF(Tabela3[[#This Row],[GOL CASA]]&lt;&gt;"",1,"")</f>
        <v/>
      </c>
      <c r="B4343" s="49">
        <f t="shared" si="67"/>
        <v>4018</v>
      </c>
      <c r="C4343" s="50" t="s">
        <v>119</v>
      </c>
      <c r="D4343" s="51"/>
      <c r="E4343" s="29"/>
      <c r="F4343" s="70"/>
      <c r="G4343" s="67"/>
      <c r="H4343" s="67"/>
      <c r="I4343" s="70"/>
      <c r="J4343"/>
      <c r="K4343"/>
      <c r="L4343" s="58"/>
      <c r="M4343" s="58"/>
      <c r="N4343" s="58"/>
      <c r="O4343" s="58"/>
    </row>
    <row r="4344" spans="1:15" s="50" customFormat="1">
      <c r="A4344" s="62" t="str">
        <f>IF(Tabela3[[#This Row],[GOL CASA]]&lt;&gt;"",1,"")</f>
        <v/>
      </c>
      <c r="B4344" s="49">
        <f t="shared" si="67"/>
        <v>4019</v>
      </c>
      <c r="C4344" s="50" t="s">
        <v>119</v>
      </c>
      <c r="D4344" s="51"/>
      <c r="E4344" s="29"/>
      <c r="F4344" s="70"/>
      <c r="G4344" s="67"/>
      <c r="H4344" s="67"/>
      <c r="I4344" s="70"/>
      <c r="J4344"/>
      <c r="K4344"/>
      <c r="L4344" s="58"/>
      <c r="M4344" s="58"/>
      <c r="N4344" s="58"/>
      <c r="O4344" s="58"/>
    </row>
    <row r="4345" spans="1:15" s="50" customFormat="1">
      <c r="A4345" s="62" t="str">
        <f>IF(Tabela3[[#This Row],[GOL CASA]]&lt;&gt;"",1,"")</f>
        <v/>
      </c>
      <c r="B4345" s="49">
        <f t="shared" si="67"/>
        <v>4020</v>
      </c>
      <c r="C4345" s="50" t="s">
        <v>119</v>
      </c>
      <c r="D4345" s="51"/>
      <c r="E4345" s="29"/>
      <c r="F4345" s="70"/>
      <c r="G4345" s="67"/>
      <c r="H4345" s="67"/>
      <c r="I4345" s="70"/>
      <c r="J4345"/>
      <c r="K4345"/>
      <c r="L4345" s="58"/>
      <c r="M4345" s="58"/>
      <c r="N4345" s="58"/>
      <c r="O4345" s="58"/>
    </row>
    <row r="4346" spans="1:15" s="50" customFormat="1">
      <c r="A4346" s="62" t="str">
        <f>IF(Tabela3[[#This Row],[GOL CASA]]&lt;&gt;"",1,"")</f>
        <v/>
      </c>
      <c r="B4346" s="49">
        <f t="shared" si="67"/>
        <v>4021</v>
      </c>
      <c r="C4346" s="50" t="s">
        <v>119</v>
      </c>
      <c r="D4346" s="51"/>
      <c r="E4346" s="29"/>
      <c r="F4346" s="70"/>
      <c r="G4346" s="67"/>
      <c r="H4346" s="67"/>
      <c r="I4346" s="70"/>
      <c r="J4346"/>
      <c r="K4346"/>
      <c r="L4346" s="58"/>
      <c r="M4346" s="58"/>
      <c r="N4346" s="58"/>
      <c r="O4346" s="58"/>
    </row>
    <row r="4347" spans="1:15" s="50" customFormat="1">
      <c r="A4347" s="62" t="str">
        <f>IF(Tabela3[[#This Row],[GOL CASA]]&lt;&gt;"",1,"")</f>
        <v/>
      </c>
      <c r="B4347" s="49">
        <f t="shared" si="67"/>
        <v>4022</v>
      </c>
      <c r="C4347" s="50" t="s">
        <v>119</v>
      </c>
      <c r="D4347" s="51"/>
      <c r="E4347" s="29"/>
      <c r="F4347" s="70"/>
      <c r="G4347" s="67"/>
      <c r="H4347" s="67"/>
      <c r="I4347" s="70"/>
      <c r="J4347"/>
      <c r="K4347"/>
      <c r="L4347" s="58"/>
      <c r="M4347" s="58"/>
      <c r="N4347" s="58"/>
      <c r="O4347" s="58"/>
    </row>
    <row r="4348" spans="1:15" s="50" customFormat="1">
      <c r="A4348" s="62" t="str">
        <f>IF(Tabela3[[#This Row],[GOL CASA]]&lt;&gt;"",1,"")</f>
        <v/>
      </c>
      <c r="B4348" s="49">
        <f t="shared" si="67"/>
        <v>4023</v>
      </c>
      <c r="C4348" s="50" t="s">
        <v>119</v>
      </c>
      <c r="D4348" s="51"/>
      <c r="E4348" s="29"/>
      <c r="F4348" s="70"/>
      <c r="G4348" s="67"/>
      <c r="H4348" s="67"/>
      <c r="I4348" s="70"/>
      <c r="J4348"/>
      <c r="K4348"/>
      <c r="L4348" s="58"/>
      <c r="M4348" s="58"/>
      <c r="N4348" s="58"/>
      <c r="O4348" s="58"/>
    </row>
    <row r="4349" spans="1:15" s="50" customFormat="1">
      <c r="A4349" s="62" t="str">
        <f>IF(Tabela3[[#This Row],[GOL CASA]]&lt;&gt;"",1,"")</f>
        <v/>
      </c>
      <c r="B4349" s="49">
        <f t="shared" si="67"/>
        <v>4024</v>
      </c>
      <c r="C4349" s="50" t="s">
        <v>119</v>
      </c>
      <c r="D4349" s="51"/>
      <c r="E4349" s="29"/>
      <c r="F4349" s="70"/>
      <c r="G4349" s="67"/>
      <c r="H4349" s="67"/>
      <c r="I4349" s="70"/>
      <c r="J4349"/>
      <c r="K4349"/>
      <c r="L4349" s="58"/>
      <c r="M4349" s="58"/>
      <c r="N4349" s="58"/>
      <c r="O4349" s="58"/>
    </row>
    <row r="4350" spans="1:15" s="50" customFormat="1">
      <c r="A4350" s="62" t="str">
        <f>IF(Tabela3[[#This Row],[GOL CASA]]&lt;&gt;"",1,"")</f>
        <v/>
      </c>
      <c r="B4350" s="49">
        <f t="shared" si="67"/>
        <v>4025</v>
      </c>
      <c r="C4350" s="50" t="s">
        <v>119</v>
      </c>
      <c r="D4350" s="51"/>
      <c r="E4350" s="29"/>
      <c r="F4350" s="70"/>
      <c r="G4350" s="67"/>
      <c r="H4350" s="67"/>
      <c r="I4350" s="70"/>
      <c r="J4350"/>
      <c r="K4350"/>
      <c r="L4350" s="58"/>
      <c r="M4350" s="58"/>
      <c r="N4350" s="58"/>
      <c r="O4350" s="58"/>
    </row>
    <row r="4351" spans="1:15" s="50" customFormat="1">
      <c r="A4351" s="62" t="str">
        <f>IF(Tabela3[[#This Row],[GOL CASA]]&lt;&gt;"",1,"")</f>
        <v/>
      </c>
      <c r="B4351" s="49">
        <f t="shared" si="67"/>
        <v>4026</v>
      </c>
      <c r="C4351" s="50" t="s">
        <v>119</v>
      </c>
      <c r="D4351" s="51"/>
      <c r="E4351" s="29"/>
      <c r="F4351" s="70"/>
      <c r="G4351" s="67"/>
      <c r="H4351" s="67"/>
      <c r="I4351" s="70"/>
      <c r="J4351"/>
      <c r="K4351"/>
      <c r="L4351" s="58"/>
      <c r="M4351" s="58"/>
      <c r="N4351" s="58"/>
      <c r="O4351" s="58"/>
    </row>
    <row r="4352" spans="1:15" s="50" customFormat="1">
      <c r="A4352" s="62" t="str">
        <f>IF(Tabela3[[#This Row],[GOL CASA]]&lt;&gt;"",1,"")</f>
        <v/>
      </c>
      <c r="B4352" s="49">
        <f t="shared" si="67"/>
        <v>4027</v>
      </c>
      <c r="C4352" s="50" t="s">
        <v>119</v>
      </c>
      <c r="D4352" s="51"/>
      <c r="E4352" s="29"/>
      <c r="F4352" s="70"/>
      <c r="G4352" s="67"/>
      <c r="H4352" s="67"/>
      <c r="I4352" s="70"/>
      <c r="J4352"/>
      <c r="K4352"/>
      <c r="L4352" s="58"/>
      <c r="M4352" s="58"/>
      <c r="N4352" s="58"/>
      <c r="O4352" s="58"/>
    </row>
    <row r="4353" spans="1:15" s="50" customFormat="1">
      <c r="A4353" s="62" t="str">
        <f>IF(Tabela3[[#This Row],[GOL CASA]]&lt;&gt;"",1,"")</f>
        <v/>
      </c>
      <c r="B4353" s="49">
        <f t="shared" si="67"/>
        <v>4028</v>
      </c>
      <c r="C4353" s="50" t="s">
        <v>119</v>
      </c>
      <c r="D4353" s="51"/>
      <c r="E4353" s="29"/>
      <c r="F4353" s="70"/>
      <c r="G4353" s="67"/>
      <c r="H4353" s="67"/>
      <c r="I4353" s="70"/>
      <c r="J4353"/>
      <c r="K4353"/>
      <c r="L4353" s="58"/>
      <c r="M4353" s="58"/>
      <c r="N4353" s="58"/>
      <c r="O4353" s="58"/>
    </row>
    <row r="4354" spans="1:15" s="50" customFormat="1">
      <c r="A4354" s="62" t="str">
        <f>IF(Tabela3[[#This Row],[GOL CASA]]&lt;&gt;"",1,"")</f>
        <v/>
      </c>
      <c r="B4354" s="49">
        <f t="shared" si="67"/>
        <v>4029</v>
      </c>
      <c r="C4354" s="50" t="s">
        <v>119</v>
      </c>
      <c r="D4354" s="51"/>
      <c r="E4354" s="29"/>
      <c r="F4354" s="70"/>
      <c r="G4354" s="67"/>
      <c r="H4354" s="67"/>
      <c r="I4354" s="70"/>
      <c r="J4354"/>
      <c r="K4354"/>
      <c r="L4354" s="58"/>
      <c r="M4354" s="58"/>
      <c r="N4354" s="58"/>
      <c r="O4354" s="58"/>
    </row>
    <row r="4355" spans="1:15" s="50" customFormat="1">
      <c r="A4355" s="62" t="str">
        <f>IF(Tabela3[[#This Row],[GOL CASA]]&lt;&gt;"",1,"")</f>
        <v/>
      </c>
      <c r="B4355" s="49">
        <f t="shared" si="67"/>
        <v>4030</v>
      </c>
      <c r="C4355" s="50" t="s">
        <v>119</v>
      </c>
      <c r="D4355" s="51"/>
      <c r="E4355" s="29"/>
      <c r="F4355" s="70"/>
      <c r="G4355" s="67"/>
      <c r="H4355" s="67"/>
      <c r="I4355" s="70"/>
      <c r="J4355"/>
      <c r="K4355"/>
      <c r="L4355" s="58"/>
      <c r="M4355" s="58"/>
      <c r="N4355" s="58"/>
      <c r="O4355" s="58"/>
    </row>
    <row r="4356" spans="1:15" s="50" customFormat="1">
      <c r="A4356" s="62" t="str">
        <f>IF(Tabela3[[#This Row],[GOL CASA]]&lt;&gt;"",1,"")</f>
        <v/>
      </c>
      <c r="B4356" s="49">
        <f t="shared" si="67"/>
        <v>4031</v>
      </c>
      <c r="C4356" s="50" t="s">
        <v>119</v>
      </c>
      <c r="D4356" s="51"/>
      <c r="E4356" s="29"/>
      <c r="F4356" s="70"/>
      <c r="G4356" s="67"/>
      <c r="H4356" s="67"/>
      <c r="I4356" s="70"/>
      <c r="J4356"/>
      <c r="K4356"/>
      <c r="L4356" s="58"/>
      <c r="M4356" s="58"/>
      <c r="N4356" s="58"/>
      <c r="O4356" s="58"/>
    </row>
    <row r="4357" spans="1:15" s="50" customFormat="1">
      <c r="A4357" s="62" t="str">
        <f>IF(Tabela3[[#This Row],[GOL CASA]]&lt;&gt;"",1,"")</f>
        <v/>
      </c>
      <c r="B4357" s="49">
        <f t="shared" si="67"/>
        <v>4032</v>
      </c>
      <c r="C4357" s="50" t="s">
        <v>119</v>
      </c>
      <c r="D4357" s="51"/>
      <c r="E4357" s="29"/>
      <c r="F4357" s="70"/>
      <c r="G4357" s="67"/>
      <c r="H4357" s="67"/>
      <c r="I4357" s="70"/>
      <c r="J4357"/>
      <c r="K4357"/>
      <c r="L4357" s="58"/>
      <c r="M4357" s="58"/>
      <c r="N4357" s="58"/>
      <c r="O4357" s="58"/>
    </row>
    <row r="4358" spans="1:15" s="50" customFormat="1">
      <c r="A4358" s="62" t="str">
        <f>IF(Tabela3[[#This Row],[GOL CASA]]&lt;&gt;"",1,"")</f>
        <v/>
      </c>
      <c r="B4358" s="49">
        <f t="shared" si="67"/>
        <v>4033</v>
      </c>
      <c r="C4358" s="50" t="s">
        <v>119</v>
      </c>
      <c r="D4358" s="51"/>
      <c r="E4358" s="29"/>
      <c r="F4358" s="70"/>
      <c r="G4358" s="67"/>
      <c r="H4358" s="67"/>
      <c r="I4358" s="70"/>
      <c r="J4358"/>
      <c r="K4358"/>
      <c r="L4358" s="58"/>
      <c r="M4358" s="58"/>
      <c r="N4358" s="58"/>
      <c r="O4358" s="58"/>
    </row>
    <row r="4359" spans="1:15" s="50" customFormat="1">
      <c r="A4359" s="62" t="str">
        <f>IF(Tabela3[[#This Row],[GOL CASA]]&lt;&gt;"",1,"")</f>
        <v/>
      </c>
      <c r="B4359" s="49">
        <f t="shared" ref="B4359:B4422" si="68">B4358+1</f>
        <v>4034</v>
      </c>
      <c r="C4359" s="50" t="s">
        <v>119</v>
      </c>
      <c r="D4359" s="51"/>
      <c r="E4359" s="29"/>
      <c r="F4359" s="70"/>
      <c r="G4359" s="67"/>
      <c r="H4359" s="67"/>
      <c r="I4359" s="70"/>
      <c r="J4359"/>
      <c r="K4359"/>
      <c r="L4359" s="58"/>
      <c r="M4359" s="58"/>
      <c r="N4359" s="58"/>
      <c r="O4359" s="58"/>
    </row>
    <row r="4360" spans="1:15" s="50" customFormat="1">
      <c r="A4360" s="62" t="str">
        <f>IF(Tabela3[[#This Row],[GOL CASA]]&lt;&gt;"",1,"")</f>
        <v/>
      </c>
      <c r="B4360" s="49">
        <f t="shared" si="68"/>
        <v>4035</v>
      </c>
      <c r="C4360" s="50" t="s">
        <v>119</v>
      </c>
      <c r="D4360" s="51"/>
      <c r="E4360" s="29"/>
      <c r="F4360" s="70"/>
      <c r="G4360" s="67"/>
      <c r="H4360" s="67"/>
      <c r="I4360" s="70"/>
      <c r="J4360"/>
      <c r="K4360"/>
      <c r="L4360" s="58"/>
      <c r="M4360" s="58"/>
      <c r="N4360" s="58"/>
      <c r="O4360" s="58"/>
    </row>
    <row r="4361" spans="1:15" s="50" customFormat="1">
      <c r="A4361" s="62" t="str">
        <f>IF(Tabela3[[#This Row],[GOL CASA]]&lt;&gt;"",1,"")</f>
        <v/>
      </c>
      <c r="B4361" s="49">
        <f t="shared" si="68"/>
        <v>4036</v>
      </c>
      <c r="C4361" s="50" t="s">
        <v>119</v>
      </c>
      <c r="D4361" s="51"/>
      <c r="E4361" s="29"/>
      <c r="F4361" s="70"/>
      <c r="G4361" s="67"/>
      <c r="H4361" s="67"/>
      <c r="I4361" s="70"/>
      <c r="J4361"/>
      <c r="K4361"/>
      <c r="L4361" s="58"/>
      <c r="M4361" s="58"/>
      <c r="N4361" s="58"/>
      <c r="O4361" s="58"/>
    </row>
    <row r="4362" spans="1:15" s="50" customFormat="1">
      <c r="A4362" s="62" t="str">
        <f>IF(Tabela3[[#This Row],[GOL CASA]]&lt;&gt;"",1,"")</f>
        <v/>
      </c>
      <c r="B4362" s="49">
        <f t="shared" si="68"/>
        <v>4037</v>
      </c>
      <c r="C4362" s="50" t="s">
        <v>119</v>
      </c>
      <c r="D4362" s="51"/>
      <c r="E4362" s="29"/>
      <c r="F4362" s="70"/>
      <c r="G4362" s="67"/>
      <c r="H4362" s="67"/>
      <c r="I4362" s="70"/>
      <c r="J4362"/>
      <c r="K4362"/>
      <c r="L4362" s="58"/>
      <c r="M4362" s="58"/>
      <c r="N4362" s="58"/>
      <c r="O4362" s="58"/>
    </row>
    <row r="4363" spans="1:15" s="50" customFormat="1">
      <c r="A4363" s="62" t="str">
        <f>IF(Tabela3[[#This Row],[GOL CASA]]&lt;&gt;"",1,"")</f>
        <v/>
      </c>
      <c r="B4363" s="49">
        <f t="shared" si="68"/>
        <v>4038</v>
      </c>
      <c r="C4363" s="50" t="s">
        <v>119</v>
      </c>
      <c r="D4363" s="51"/>
      <c r="E4363" s="29"/>
      <c r="F4363" s="70"/>
      <c r="G4363" s="67"/>
      <c r="H4363" s="67"/>
      <c r="I4363" s="70"/>
      <c r="J4363"/>
      <c r="K4363"/>
      <c r="L4363" s="58"/>
      <c r="M4363" s="58"/>
      <c r="N4363" s="58"/>
      <c r="O4363" s="58"/>
    </row>
    <row r="4364" spans="1:15" s="50" customFormat="1">
      <c r="A4364" s="62" t="str">
        <f>IF(Tabela3[[#This Row],[GOL CASA]]&lt;&gt;"",1,"")</f>
        <v/>
      </c>
      <c r="B4364" s="49">
        <f t="shared" si="68"/>
        <v>4039</v>
      </c>
      <c r="C4364" s="50" t="s">
        <v>119</v>
      </c>
      <c r="D4364" s="51"/>
      <c r="E4364" s="29"/>
      <c r="F4364" s="70"/>
      <c r="G4364" s="67"/>
      <c r="H4364" s="67"/>
      <c r="I4364" s="70"/>
      <c r="J4364"/>
      <c r="K4364"/>
      <c r="L4364" s="58"/>
      <c r="M4364" s="58"/>
      <c r="N4364" s="58"/>
      <c r="O4364" s="58"/>
    </row>
    <row r="4365" spans="1:15" s="50" customFormat="1">
      <c r="A4365" s="62" t="str">
        <f>IF(Tabela3[[#This Row],[GOL CASA]]&lt;&gt;"",1,"")</f>
        <v/>
      </c>
      <c r="B4365" s="49">
        <f t="shared" si="68"/>
        <v>4040</v>
      </c>
      <c r="C4365" s="50" t="s">
        <v>119</v>
      </c>
      <c r="D4365" s="51"/>
      <c r="E4365" s="29"/>
      <c r="F4365" s="70"/>
      <c r="G4365" s="67"/>
      <c r="H4365" s="67"/>
      <c r="I4365" s="70"/>
      <c r="J4365"/>
      <c r="K4365"/>
      <c r="L4365" s="58"/>
      <c r="M4365" s="58"/>
      <c r="N4365" s="58"/>
      <c r="O4365" s="58"/>
    </row>
    <row r="4366" spans="1:15" s="50" customFormat="1">
      <c r="A4366" s="62" t="str">
        <f>IF(Tabela3[[#This Row],[GOL CASA]]&lt;&gt;"",1,"")</f>
        <v/>
      </c>
      <c r="B4366" s="49">
        <f t="shared" si="68"/>
        <v>4041</v>
      </c>
      <c r="C4366" s="50" t="s">
        <v>119</v>
      </c>
      <c r="D4366" s="51"/>
      <c r="E4366" s="29"/>
      <c r="F4366" s="70"/>
      <c r="G4366" s="67"/>
      <c r="H4366" s="67"/>
      <c r="I4366" s="70"/>
      <c r="J4366"/>
      <c r="K4366"/>
      <c r="L4366" s="58"/>
      <c r="M4366" s="58"/>
      <c r="N4366" s="58"/>
      <c r="O4366" s="58"/>
    </row>
    <row r="4367" spans="1:15" s="50" customFormat="1">
      <c r="A4367" s="62" t="str">
        <f>IF(Tabela3[[#This Row],[GOL CASA]]&lt;&gt;"",1,"")</f>
        <v/>
      </c>
      <c r="B4367" s="49">
        <f t="shared" si="68"/>
        <v>4042</v>
      </c>
      <c r="C4367" s="50" t="s">
        <v>119</v>
      </c>
      <c r="D4367" s="51"/>
      <c r="E4367" s="29"/>
      <c r="F4367" s="70"/>
      <c r="G4367" s="67"/>
      <c r="H4367" s="67"/>
      <c r="I4367" s="70"/>
      <c r="J4367"/>
      <c r="K4367"/>
      <c r="L4367" s="58"/>
      <c r="M4367" s="58"/>
      <c r="N4367" s="58"/>
      <c r="O4367" s="58"/>
    </row>
    <row r="4368" spans="1:15" s="50" customFormat="1">
      <c r="A4368" s="62" t="str">
        <f>IF(Tabela3[[#This Row],[GOL CASA]]&lt;&gt;"",1,"")</f>
        <v/>
      </c>
      <c r="B4368" s="49">
        <f t="shared" si="68"/>
        <v>4043</v>
      </c>
      <c r="C4368" s="50" t="s">
        <v>119</v>
      </c>
      <c r="D4368" s="51"/>
      <c r="E4368" s="29"/>
      <c r="F4368" s="70"/>
      <c r="G4368" s="67"/>
      <c r="H4368" s="67"/>
      <c r="I4368" s="70"/>
      <c r="J4368"/>
      <c r="K4368"/>
      <c r="L4368" s="58"/>
      <c r="M4368" s="58"/>
      <c r="N4368" s="58"/>
      <c r="O4368" s="58"/>
    </row>
    <row r="4369" spans="1:15" s="50" customFormat="1">
      <c r="A4369" s="62" t="str">
        <f>IF(Tabela3[[#This Row],[GOL CASA]]&lt;&gt;"",1,"")</f>
        <v/>
      </c>
      <c r="B4369" s="49">
        <f t="shared" si="68"/>
        <v>4044</v>
      </c>
      <c r="C4369" s="50" t="s">
        <v>119</v>
      </c>
      <c r="D4369" s="51"/>
      <c r="E4369" s="29"/>
      <c r="F4369" s="70"/>
      <c r="G4369" s="67"/>
      <c r="H4369" s="67"/>
      <c r="I4369" s="70"/>
      <c r="J4369"/>
      <c r="K4369"/>
      <c r="L4369" s="58"/>
      <c r="M4369" s="58"/>
      <c r="N4369" s="58"/>
      <c r="O4369" s="58"/>
    </row>
    <row r="4370" spans="1:15" s="50" customFormat="1">
      <c r="A4370" s="62" t="str">
        <f>IF(Tabela3[[#This Row],[GOL CASA]]&lt;&gt;"",1,"")</f>
        <v/>
      </c>
      <c r="B4370" s="49">
        <f t="shared" si="68"/>
        <v>4045</v>
      </c>
      <c r="C4370" s="50" t="s">
        <v>119</v>
      </c>
      <c r="D4370" s="51"/>
      <c r="E4370" s="29"/>
      <c r="F4370" s="70"/>
      <c r="G4370" s="67"/>
      <c r="H4370" s="67"/>
      <c r="I4370" s="70"/>
      <c r="J4370"/>
      <c r="K4370"/>
      <c r="L4370" s="58"/>
      <c r="M4370" s="58"/>
      <c r="N4370" s="58"/>
      <c r="O4370" s="58"/>
    </row>
    <row r="4371" spans="1:15" s="50" customFormat="1">
      <c r="A4371" s="62" t="str">
        <f>IF(Tabela3[[#This Row],[GOL CASA]]&lt;&gt;"",1,"")</f>
        <v/>
      </c>
      <c r="B4371" s="49">
        <f t="shared" si="68"/>
        <v>4046</v>
      </c>
      <c r="C4371" s="50" t="s">
        <v>119</v>
      </c>
      <c r="D4371" s="51"/>
      <c r="E4371" s="29"/>
      <c r="F4371" s="70"/>
      <c r="G4371" s="67"/>
      <c r="H4371" s="67"/>
      <c r="I4371" s="70"/>
      <c r="J4371"/>
      <c r="K4371"/>
      <c r="L4371" s="58"/>
      <c r="M4371" s="58"/>
      <c r="N4371" s="58"/>
      <c r="O4371" s="58"/>
    </row>
    <row r="4372" spans="1:15" s="50" customFormat="1">
      <c r="A4372" s="62" t="str">
        <f>IF(Tabela3[[#This Row],[GOL CASA]]&lt;&gt;"",1,"")</f>
        <v/>
      </c>
      <c r="B4372" s="49">
        <f t="shared" si="68"/>
        <v>4047</v>
      </c>
      <c r="C4372" s="50" t="s">
        <v>119</v>
      </c>
      <c r="D4372" s="51"/>
      <c r="E4372" s="29"/>
      <c r="F4372" s="70"/>
      <c r="G4372" s="67"/>
      <c r="H4372" s="67"/>
      <c r="I4372" s="70"/>
      <c r="J4372"/>
      <c r="K4372"/>
      <c r="L4372" s="58"/>
      <c r="M4372" s="58"/>
      <c r="N4372" s="58"/>
      <c r="O4372" s="58"/>
    </row>
    <row r="4373" spans="1:15" s="50" customFormat="1">
      <c r="A4373" s="62" t="str">
        <f>IF(Tabela3[[#This Row],[GOL CASA]]&lt;&gt;"",1,"")</f>
        <v/>
      </c>
      <c r="B4373" s="49">
        <f t="shared" si="68"/>
        <v>4048</v>
      </c>
      <c r="C4373" s="50" t="s">
        <v>119</v>
      </c>
      <c r="D4373" s="51"/>
      <c r="E4373" s="29"/>
      <c r="F4373" s="70"/>
      <c r="G4373" s="67"/>
      <c r="H4373" s="67"/>
      <c r="I4373" s="70"/>
      <c r="J4373"/>
      <c r="K4373"/>
      <c r="L4373" s="58"/>
      <c r="M4373" s="58"/>
      <c r="N4373" s="58"/>
      <c r="O4373" s="58"/>
    </row>
    <row r="4374" spans="1:15" s="50" customFormat="1">
      <c r="A4374" s="62" t="str">
        <f>IF(Tabela3[[#This Row],[GOL CASA]]&lt;&gt;"",1,"")</f>
        <v/>
      </c>
      <c r="B4374" s="49">
        <f t="shared" si="68"/>
        <v>4049</v>
      </c>
      <c r="C4374" s="50" t="s">
        <v>119</v>
      </c>
      <c r="D4374" s="51"/>
      <c r="E4374" s="29"/>
      <c r="F4374" s="70"/>
      <c r="G4374" s="67"/>
      <c r="H4374" s="67"/>
      <c r="I4374" s="70"/>
      <c r="J4374"/>
      <c r="K4374"/>
      <c r="L4374" s="58"/>
      <c r="M4374" s="58"/>
      <c r="N4374" s="58"/>
      <c r="O4374" s="58"/>
    </row>
    <row r="4375" spans="1:15" s="50" customFormat="1">
      <c r="A4375" s="62" t="str">
        <f>IF(Tabela3[[#This Row],[GOL CASA]]&lt;&gt;"",1,"")</f>
        <v/>
      </c>
      <c r="B4375" s="49">
        <f t="shared" si="68"/>
        <v>4050</v>
      </c>
      <c r="C4375" s="50" t="s">
        <v>119</v>
      </c>
      <c r="D4375" s="51"/>
      <c r="E4375" s="29"/>
      <c r="F4375" s="70"/>
      <c r="G4375" s="67"/>
      <c r="H4375" s="67"/>
      <c r="I4375" s="70"/>
      <c r="J4375"/>
      <c r="K4375"/>
      <c r="L4375" s="58"/>
      <c r="M4375" s="58"/>
      <c r="N4375" s="58"/>
      <c r="O4375" s="58"/>
    </row>
    <row r="4376" spans="1:15" s="50" customFormat="1">
      <c r="A4376" s="62" t="str">
        <f>IF(Tabela3[[#This Row],[GOL CASA]]&lt;&gt;"",1,"")</f>
        <v/>
      </c>
      <c r="B4376" s="49">
        <f t="shared" si="68"/>
        <v>4051</v>
      </c>
      <c r="C4376" s="50" t="s">
        <v>119</v>
      </c>
      <c r="D4376" s="51"/>
      <c r="E4376" s="29"/>
      <c r="F4376" s="70"/>
      <c r="G4376" s="67"/>
      <c r="H4376" s="67"/>
      <c r="I4376" s="70"/>
      <c r="J4376"/>
      <c r="K4376"/>
      <c r="L4376" s="58"/>
      <c r="M4376" s="58"/>
      <c r="N4376" s="58"/>
      <c r="O4376" s="58"/>
    </row>
    <row r="4377" spans="1:15" s="50" customFormat="1">
      <c r="A4377" s="62" t="str">
        <f>IF(Tabela3[[#This Row],[GOL CASA]]&lt;&gt;"",1,"")</f>
        <v/>
      </c>
      <c r="B4377" s="49">
        <f t="shared" si="68"/>
        <v>4052</v>
      </c>
      <c r="C4377" s="50" t="s">
        <v>119</v>
      </c>
      <c r="D4377" s="51"/>
      <c r="E4377" s="29"/>
      <c r="F4377" s="70"/>
      <c r="G4377" s="67"/>
      <c r="H4377" s="67"/>
      <c r="I4377" s="70"/>
      <c r="J4377"/>
      <c r="K4377"/>
      <c r="L4377" s="58"/>
      <c r="M4377" s="58"/>
      <c r="N4377" s="58"/>
      <c r="O4377" s="58"/>
    </row>
    <row r="4378" spans="1:15" s="50" customFormat="1">
      <c r="A4378" s="62" t="str">
        <f>IF(Tabela3[[#This Row],[GOL CASA]]&lt;&gt;"",1,"")</f>
        <v/>
      </c>
      <c r="B4378" s="49">
        <f t="shared" si="68"/>
        <v>4053</v>
      </c>
      <c r="C4378" s="50" t="s">
        <v>119</v>
      </c>
      <c r="D4378" s="51"/>
      <c r="E4378" s="29"/>
      <c r="F4378" s="70"/>
      <c r="G4378" s="67"/>
      <c r="H4378" s="67"/>
      <c r="I4378" s="70"/>
      <c r="J4378"/>
      <c r="K4378"/>
      <c r="L4378" s="58"/>
      <c r="M4378" s="58"/>
      <c r="N4378" s="58"/>
      <c r="O4378" s="58"/>
    </row>
    <row r="4379" spans="1:15" s="50" customFormat="1">
      <c r="A4379" s="62" t="str">
        <f>IF(Tabela3[[#This Row],[GOL CASA]]&lt;&gt;"",1,"")</f>
        <v/>
      </c>
      <c r="B4379" s="49">
        <f t="shared" si="68"/>
        <v>4054</v>
      </c>
      <c r="C4379" s="50" t="s">
        <v>119</v>
      </c>
      <c r="D4379" s="51"/>
      <c r="E4379" s="29"/>
      <c r="F4379" s="70"/>
      <c r="G4379" s="67"/>
      <c r="H4379" s="67"/>
      <c r="I4379" s="70"/>
      <c r="J4379"/>
      <c r="K4379"/>
      <c r="L4379" s="58"/>
      <c r="M4379" s="58"/>
      <c r="N4379" s="58"/>
      <c r="O4379" s="58"/>
    </row>
    <row r="4380" spans="1:15" s="50" customFormat="1">
      <c r="A4380" s="62" t="str">
        <f>IF(Tabela3[[#This Row],[GOL CASA]]&lt;&gt;"",1,"")</f>
        <v/>
      </c>
      <c r="B4380" s="49">
        <f t="shared" si="68"/>
        <v>4055</v>
      </c>
      <c r="C4380" s="50" t="s">
        <v>119</v>
      </c>
      <c r="D4380" s="51"/>
      <c r="E4380" s="29"/>
      <c r="F4380" s="70"/>
      <c r="G4380" s="67"/>
      <c r="H4380" s="67"/>
      <c r="I4380" s="70"/>
      <c r="J4380"/>
      <c r="K4380"/>
      <c r="L4380" s="58"/>
      <c r="M4380" s="58"/>
      <c r="N4380" s="58"/>
      <c r="O4380" s="58"/>
    </row>
    <row r="4381" spans="1:15" s="50" customFormat="1">
      <c r="A4381" s="62" t="str">
        <f>IF(Tabela3[[#This Row],[GOL CASA]]&lt;&gt;"",1,"")</f>
        <v/>
      </c>
      <c r="B4381" s="49">
        <f t="shared" si="68"/>
        <v>4056</v>
      </c>
      <c r="C4381" s="50" t="s">
        <v>119</v>
      </c>
      <c r="D4381" s="51"/>
      <c r="E4381" s="29"/>
      <c r="F4381" s="70"/>
      <c r="G4381" s="67"/>
      <c r="H4381" s="67"/>
      <c r="I4381" s="70"/>
      <c r="J4381"/>
      <c r="K4381"/>
      <c r="L4381" s="58"/>
      <c r="M4381" s="58"/>
      <c r="N4381" s="58"/>
      <c r="O4381" s="58"/>
    </row>
    <row r="4382" spans="1:15" s="50" customFormat="1">
      <c r="A4382" s="62" t="str">
        <f>IF(Tabela3[[#This Row],[GOL CASA]]&lt;&gt;"",1,"")</f>
        <v/>
      </c>
      <c r="B4382" s="49">
        <f t="shared" si="68"/>
        <v>4057</v>
      </c>
      <c r="C4382" s="50" t="s">
        <v>119</v>
      </c>
      <c r="D4382" s="51"/>
      <c r="E4382" s="29"/>
      <c r="F4382" s="70"/>
      <c r="G4382" s="67"/>
      <c r="H4382" s="67"/>
      <c r="I4382" s="70"/>
      <c r="J4382"/>
      <c r="K4382"/>
      <c r="L4382" s="58"/>
      <c r="M4382" s="58"/>
      <c r="N4382" s="58"/>
      <c r="O4382" s="58"/>
    </row>
    <row r="4383" spans="1:15" s="50" customFormat="1">
      <c r="A4383" s="62" t="str">
        <f>IF(Tabela3[[#This Row],[GOL CASA]]&lt;&gt;"",1,"")</f>
        <v/>
      </c>
      <c r="B4383" s="49">
        <f t="shared" si="68"/>
        <v>4058</v>
      </c>
      <c r="C4383" s="50" t="s">
        <v>119</v>
      </c>
      <c r="D4383" s="51"/>
      <c r="E4383" s="29"/>
      <c r="F4383" s="70"/>
      <c r="G4383" s="67"/>
      <c r="H4383" s="67"/>
      <c r="I4383" s="70"/>
      <c r="J4383"/>
      <c r="K4383"/>
      <c r="L4383" s="58"/>
      <c r="M4383" s="58"/>
      <c r="N4383" s="58"/>
      <c r="O4383" s="58"/>
    </row>
    <row r="4384" spans="1:15" s="50" customFormat="1">
      <c r="A4384" s="62" t="str">
        <f>IF(Tabela3[[#This Row],[GOL CASA]]&lt;&gt;"",1,"")</f>
        <v/>
      </c>
      <c r="B4384" s="49">
        <f t="shared" si="68"/>
        <v>4059</v>
      </c>
      <c r="C4384" s="50" t="s">
        <v>119</v>
      </c>
      <c r="D4384" s="51"/>
      <c r="E4384" s="29"/>
      <c r="F4384" s="70"/>
      <c r="G4384" s="67"/>
      <c r="H4384" s="67"/>
      <c r="I4384" s="70"/>
      <c r="J4384"/>
      <c r="K4384"/>
      <c r="L4384" s="58"/>
      <c r="M4384" s="58"/>
      <c r="N4384" s="58"/>
      <c r="O4384" s="58"/>
    </row>
    <row r="4385" spans="1:15" s="50" customFormat="1">
      <c r="A4385" s="62" t="str">
        <f>IF(Tabela3[[#This Row],[GOL CASA]]&lt;&gt;"",1,"")</f>
        <v/>
      </c>
      <c r="B4385" s="49">
        <f t="shared" si="68"/>
        <v>4060</v>
      </c>
      <c r="C4385" s="50" t="s">
        <v>119</v>
      </c>
      <c r="D4385" s="51"/>
      <c r="E4385" s="29"/>
      <c r="F4385" s="70"/>
      <c r="G4385" s="67"/>
      <c r="H4385" s="67"/>
      <c r="I4385" s="70"/>
      <c r="J4385"/>
      <c r="K4385"/>
      <c r="L4385" s="58"/>
      <c r="M4385" s="58"/>
      <c r="N4385" s="58"/>
      <c r="O4385" s="58"/>
    </row>
    <row r="4386" spans="1:15" s="50" customFormat="1">
      <c r="A4386" s="62" t="str">
        <f>IF(Tabela3[[#This Row],[GOL CASA]]&lt;&gt;"",1,"")</f>
        <v/>
      </c>
      <c r="B4386" s="49">
        <f t="shared" si="68"/>
        <v>4061</v>
      </c>
      <c r="C4386" s="50" t="s">
        <v>119</v>
      </c>
      <c r="D4386" s="51"/>
      <c r="E4386" s="29"/>
      <c r="F4386" s="70"/>
      <c r="G4386" s="67"/>
      <c r="H4386" s="67"/>
      <c r="I4386" s="70"/>
      <c r="J4386"/>
      <c r="K4386"/>
      <c r="L4386" s="58"/>
      <c r="M4386" s="58"/>
      <c r="N4386" s="58"/>
      <c r="O4386" s="58"/>
    </row>
    <row r="4387" spans="1:15" s="50" customFormat="1">
      <c r="A4387" s="62" t="str">
        <f>IF(Tabela3[[#This Row],[GOL CASA]]&lt;&gt;"",1,"")</f>
        <v/>
      </c>
      <c r="B4387" s="49">
        <f t="shared" si="68"/>
        <v>4062</v>
      </c>
      <c r="C4387" s="50" t="s">
        <v>119</v>
      </c>
      <c r="D4387" s="51"/>
      <c r="E4387" s="29"/>
      <c r="F4387" s="70"/>
      <c r="G4387" s="67"/>
      <c r="H4387" s="67"/>
      <c r="I4387" s="70"/>
      <c r="J4387"/>
      <c r="K4387"/>
      <c r="L4387" s="58"/>
      <c r="M4387" s="58"/>
      <c r="N4387" s="58"/>
      <c r="O4387" s="58"/>
    </row>
    <row r="4388" spans="1:15" s="50" customFormat="1">
      <c r="A4388" s="62" t="str">
        <f>IF(Tabela3[[#This Row],[GOL CASA]]&lt;&gt;"",1,"")</f>
        <v/>
      </c>
      <c r="B4388" s="49">
        <f t="shared" si="68"/>
        <v>4063</v>
      </c>
      <c r="C4388" s="50" t="s">
        <v>119</v>
      </c>
      <c r="D4388" s="51"/>
      <c r="E4388" s="29"/>
      <c r="F4388" s="70"/>
      <c r="G4388" s="67"/>
      <c r="H4388" s="67"/>
      <c r="I4388" s="70"/>
      <c r="J4388"/>
      <c r="K4388"/>
      <c r="L4388" s="58"/>
      <c r="M4388" s="58"/>
      <c r="N4388" s="58"/>
      <c r="O4388" s="58"/>
    </row>
    <row r="4389" spans="1:15" s="50" customFormat="1">
      <c r="A4389" s="62" t="str">
        <f>IF(Tabela3[[#This Row],[GOL CASA]]&lt;&gt;"",1,"")</f>
        <v/>
      </c>
      <c r="B4389" s="49">
        <f t="shared" si="68"/>
        <v>4064</v>
      </c>
      <c r="C4389" s="50" t="s">
        <v>119</v>
      </c>
      <c r="D4389" s="51"/>
      <c r="E4389" s="29"/>
      <c r="F4389" s="70"/>
      <c r="G4389" s="67"/>
      <c r="H4389" s="67"/>
      <c r="I4389" s="70"/>
      <c r="J4389"/>
      <c r="K4389"/>
      <c r="L4389" s="58"/>
      <c r="M4389" s="58"/>
      <c r="N4389" s="58"/>
      <c r="O4389" s="58"/>
    </row>
    <row r="4390" spans="1:15" s="50" customFormat="1">
      <c r="A4390" s="62" t="str">
        <f>IF(Tabela3[[#This Row],[GOL CASA]]&lt;&gt;"",1,"")</f>
        <v/>
      </c>
      <c r="B4390" s="49">
        <f t="shared" si="68"/>
        <v>4065</v>
      </c>
      <c r="C4390" s="50" t="s">
        <v>119</v>
      </c>
      <c r="D4390" s="51"/>
      <c r="E4390" s="29"/>
      <c r="F4390" s="70"/>
      <c r="G4390" s="67"/>
      <c r="H4390" s="67"/>
      <c r="I4390" s="70"/>
      <c r="J4390"/>
      <c r="K4390"/>
      <c r="L4390" s="58"/>
      <c r="M4390" s="58"/>
      <c r="N4390" s="58"/>
      <c r="O4390" s="58"/>
    </row>
    <row r="4391" spans="1:15" s="50" customFormat="1">
      <c r="A4391" s="62" t="str">
        <f>IF(Tabela3[[#This Row],[GOL CASA]]&lt;&gt;"",1,"")</f>
        <v/>
      </c>
      <c r="B4391" s="49">
        <f t="shared" si="68"/>
        <v>4066</v>
      </c>
      <c r="C4391" s="50" t="s">
        <v>119</v>
      </c>
      <c r="D4391" s="51"/>
      <c r="E4391" s="29"/>
      <c r="F4391" s="70"/>
      <c r="G4391" s="67"/>
      <c r="H4391" s="67"/>
      <c r="I4391" s="70"/>
      <c r="J4391"/>
      <c r="K4391"/>
      <c r="L4391" s="58"/>
      <c r="M4391" s="58"/>
      <c r="N4391" s="58"/>
      <c r="O4391" s="58"/>
    </row>
    <row r="4392" spans="1:15" s="50" customFormat="1">
      <c r="A4392" s="62" t="str">
        <f>IF(Tabela3[[#This Row],[GOL CASA]]&lt;&gt;"",1,"")</f>
        <v/>
      </c>
      <c r="B4392" s="49">
        <f t="shared" si="68"/>
        <v>4067</v>
      </c>
      <c r="C4392" s="50" t="s">
        <v>119</v>
      </c>
      <c r="D4392" s="51"/>
      <c r="E4392" s="29"/>
      <c r="F4392" s="70"/>
      <c r="G4392" s="67"/>
      <c r="H4392" s="67"/>
      <c r="I4392" s="70"/>
      <c r="J4392"/>
      <c r="K4392"/>
      <c r="L4392" s="58"/>
      <c r="M4392" s="58"/>
      <c r="N4392" s="58"/>
      <c r="O4392" s="58"/>
    </row>
    <row r="4393" spans="1:15" s="50" customFormat="1">
      <c r="A4393" s="62" t="str">
        <f>IF(Tabela3[[#This Row],[GOL CASA]]&lt;&gt;"",1,"")</f>
        <v/>
      </c>
      <c r="B4393" s="49">
        <f t="shared" si="68"/>
        <v>4068</v>
      </c>
      <c r="C4393" s="50" t="s">
        <v>119</v>
      </c>
      <c r="D4393" s="51"/>
      <c r="E4393" s="29"/>
      <c r="F4393" s="70"/>
      <c r="G4393" s="67"/>
      <c r="H4393" s="67"/>
      <c r="I4393" s="70"/>
      <c r="J4393"/>
      <c r="K4393"/>
      <c r="L4393" s="58"/>
      <c r="M4393" s="58"/>
      <c r="N4393" s="58"/>
      <c r="O4393" s="58"/>
    </row>
    <row r="4394" spans="1:15" s="50" customFormat="1">
      <c r="A4394" s="62" t="str">
        <f>IF(Tabela3[[#This Row],[GOL CASA]]&lt;&gt;"",1,"")</f>
        <v/>
      </c>
      <c r="B4394" s="49">
        <f t="shared" si="68"/>
        <v>4069</v>
      </c>
      <c r="C4394" s="50" t="s">
        <v>119</v>
      </c>
      <c r="D4394" s="51"/>
      <c r="E4394" s="29"/>
      <c r="F4394" s="70"/>
      <c r="G4394" s="67"/>
      <c r="H4394" s="67"/>
      <c r="I4394" s="70"/>
      <c r="J4394"/>
      <c r="K4394"/>
      <c r="L4394" s="58"/>
      <c r="M4394" s="58"/>
      <c r="N4394" s="58"/>
      <c r="O4394" s="58"/>
    </row>
    <row r="4395" spans="1:15" s="50" customFormat="1">
      <c r="A4395" s="62" t="str">
        <f>IF(Tabela3[[#This Row],[GOL CASA]]&lt;&gt;"",1,"")</f>
        <v/>
      </c>
      <c r="B4395" s="49">
        <f t="shared" si="68"/>
        <v>4070</v>
      </c>
      <c r="C4395" s="50" t="s">
        <v>119</v>
      </c>
      <c r="D4395" s="51"/>
      <c r="E4395" s="29"/>
      <c r="F4395" s="70"/>
      <c r="G4395" s="67"/>
      <c r="H4395" s="67"/>
      <c r="I4395" s="70"/>
      <c r="J4395"/>
      <c r="K4395"/>
      <c r="L4395" s="58"/>
      <c r="M4395" s="58"/>
      <c r="N4395" s="58"/>
      <c r="O4395" s="58"/>
    </row>
    <row r="4396" spans="1:15" s="50" customFormat="1">
      <c r="A4396" s="62" t="str">
        <f>IF(Tabela3[[#This Row],[GOL CASA]]&lt;&gt;"",1,"")</f>
        <v/>
      </c>
      <c r="B4396" s="49">
        <f t="shared" si="68"/>
        <v>4071</v>
      </c>
      <c r="C4396" s="50" t="s">
        <v>119</v>
      </c>
      <c r="D4396" s="51"/>
      <c r="E4396" s="29"/>
      <c r="F4396" s="70"/>
      <c r="G4396" s="67"/>
      <c r="H4396" s="67"/>
      <c r="I4396" s="70"/>
      <c r="J4396"/>
      <c r="K4396"/>
      <c r="L4396" s="58"/>
      <c r="M4396" s="58"/>
      <c r="N4396" s="58"/>
      <c r="O4396" s="58"/>
    </row>
    <row r="4397" spans="1:15" s="50" customFormat="1">
      <c r="A4397" s="62" t="str">
        <f>IF(Tabela3[[#This Row],[GOL CASA]]&lt;&gt;"",1,"")</f>
        <v/>
      </c>
      <c r="B4397" s="49">
        <f t="shared" si="68"/>
        <v>4072</v>
      </c>
      <c r="C4397" s="50" t="s">
        <v>119</v>
      </c>
      <c r="D4397" s="51"/>
      <c r="E4397" s="29"/>
      <c r="F4397" s="70"/>
      <c r="G4397" s="67"/>
      <c r="H4397" s="67"/>
      <c r="I4397" s="70"/>
      <c r="J4397"/>
      <c r="K4397"/>
      <c r="L4397" s="58"/>
      <c r="M4397" s="58"/>
      <c r="N4397" s="58"/>
      <c r="O4397" s="58"/>
    </row>
    <row r="4398" spans="1:15" s="50" customFormat="1">
      <c r="A4398" s="62" t="str">
        <f>IF(Tabela3[[#This Row],[GOL CASA]]&lt;&gt;"",1,"")</f>
        <v/>
      </c>
      <c r="B4398" s="49">
        <f t="shared" si="68"/>
        <v>4073</v>
      </c>
      <c r="C4398" s="50" t="s">
        <v>119</v>
      </c>
      <c r="D4398" s="51"/>
      <c r="E4398" s="29"/>
      <c r="F4398" s="70"/>
      <c r="G4398" s="67"/>
      <c r="H4398" s="67"/>
      <c r="I4398" s="70"/>
      <c r="J4398"/>
      <c r="K4398"/>
      <c r="L4398" s="58"/>
      <c r="M4398" s="58"/>
      <c r="N4398" s="58"/>
      <c r="O4398" s="58"/>
    </row>
    <row r="4399" spans="1:15" s="50" customFormat="1">
      <c r="A4399" s="62" t="str">
        <f>IF(Tabela3[[#This Row],[GOL CASA]]&lt;&gt;"",1,"")</f>
        <v/>
      </c>
      <c r="B4399" s="49">
        <f t="shared" si="68"/>
        <v>4074</v>
      </c>
      <c r="C4399" s="50" t="s">
        <v>119</v>
      </c>
      <c r="D4399" s="51"/>
      <c r="E4399" s="29"/>
      <c r="F4399" s="70"/>
      <c r="G4399" s="67"/>
      <c r="H4399" s="67"/>
      <c r="I4399" s="70"/>
      <c r="J4399"/>
      <c r="K4399"/>
      <c r="L4399" s="58"/>
      <c r="M4399" s="58"/>
      <c r="N4399" s="58"/>
      <c r="O4399" s="58"/>
    </row>
    <row r="4400" spans="1:15" s="50" customFormat="1">
      <c r="A4400" s="62" t="str">
        <f>IF(Tabela3[[#This Row],[GOL CASA]]&lt;&gt;"",1,"")</f>
        <v/>
      </c>
      <c r="B4400" s="49">
        <f t="shared" si="68"/>
        <v>4075</v>
      </c>
      <c r="C4400" s="50" t="s">
        <v>119</v>
      </c>
      <c r="D4400" s="51"/>
      <c r="E4400" s="29"/>
      <c r="F4400" s="70"/>
      <c r="G4400" s="67"/>
      <c r="H4400" s="67"/>
      <c r="I4400" s="70"/>
      <c r="J4400"/>
      <c r="K4400"/>
      <c r="L4400" s="58"/>
      <c r="M4400" s="58"/>
      <c r="N4400" s="58"/>
      <c r="O4400" s="58"/>
    </row>
    <row r="4401" spans="1:15" s="50" customFormat="1">
      <c r="A4401" s="62" t="str">
        <f>IF(Tabela3[[#This Row],[GOL CASA]]&lt;&gt;"",1,"")</f>
        <v/>
      </c>
      <c r="B4401" s="49">
        <f t="shared" si="68"/>
        <v>4076</v>
      </c>
      <c r="C4401" s="50" t="s">
        <v>119</v>
      </c>
      <c r="D4401" s="51"/>
      <c r="E4401" s="29"/>
      <c r="F4401" s="70"/>
      <c r="G4401" s="67"/>
      <c r="H4401" s="67"/>
      <c r="I4401" s="70"/>
      <c r="J4401"/>
      <c r="K4401"/>
      <c r="L4401" s="58"/>
      <c r="M4401" s="58"/>
      <c r="N4401" s="58"/>
      <c r="O4401" s="58"/>
    </row>
    <row r="4402" spans="1:15" s="50" customFormat="1">
      <c r="A4402" s="62" t="str">
        <f>IF(Tabela3[[#This Row],[GOL CASA]]&lt;&gt;"",1,"")</f>
        <v/>
      </c>
      <c r="B4402" s="49">
        <f t="shared" si="68"/>
        <v>4077</v>
      </c>
      <c r="C4402" s="50" t="s">
        <v>119</v>
      </c>
      <c r="D4402" s="51"/>
      <c r="E4402" s="29"/>
      <c r="F4402" s="70"/>
      <c r="G4402" s="67"/>
      <c r="H4402" s="67"/>
      <c r="I4402" s="70"/>
      <c r="J4402"/>
      <c r="K4402"/>
      <c r="L4402" s="58"/>
      <c r="M4402" s="58"/>
      <c r="N4402" s="58"/>
      <c r="O4402" s="58"/>
    </row>
    <row r="4403" spans="1:15" s="50" customFormat="1">
      <c r="A4403" s="62" t="str">
        <f>IF(Tabela3[[#This Row],[GOL CASA]]&lt;&gt;"",1,"")</f>
        <v/>
      </c>
      <c r="B4403" s="49">
        <f t="shared" si="68"/>
        <v>4078</v>
      </c>
      <c r="C4403" s="50" t="s">
        <v>119</v>
      </c>
      <c r="D4403" s="51"/>
      <c r="E4403" s="29"/>
      <c r="F4403" s="70"/>
      <c r="G4403" s="67"/>
      <c r="H4403" s="67"/>
      <c r="I4403" s="70"/>
      <c r="J4403"/>
      <c r="K4403"/>
      <c r="L4403" s="58"/>
      <c r="M4403" s="58"/>
      <c r="N4403" s="58"/>
      <c r="O4403" s="58"/>
    </row>
    <row r="4404" spans="1:15" s="50" customFormat="1">
      <c r="A4404" s="62" t="str">
        <f>IF(Tabela3[[#This Row],[GOL CASA]]&lt;&gt;"",1,"")</f>
        <v/>
      </c>
      <c r="B4404" s="49">
        <f t="shared" si="68"/>
        <v>4079</v>
      </c>
      <c r="C4404" s="50" t="s">
        <v>119</v>
      </c>
      <c r="D4404" s="51"/>
      <c r="E4404" s="29"/>
      <c r="F4404" s="70"/>
      <c r="G4404" s="67"/>
      <c r="H4404" s="67"/>
      <c r="I4404" s="70"/>
      <c r="J4404"/>
      <c r="K4404"/>
      <c r="L4404" s="58"/>
      <c r="M4404" s="58"/>
      <c r="N4404" s="58"/>
      <c r="O4404" s="58"/>
    </row>
    <row r="4405" spans="1:15" s="50" customFormat="1">
      <c r="A4405" s="62" t="str">
        <f>IF(Tabela3[[#This Row],[GOL CASA]]&lt;&gt;"",1,"")</f>
        <v/>
      </c>
      <c r="B4405" s="49">
        <f t="shared" si="68"/>
        <v>4080</v>
      </c>
      <c r="C4405" s="50" t="s">
        <v>119</v>
      </c>
      <c r="D4405" s="51"/>
      <c r="E4405" s="29"/>
      <c r="F4405" s="70"/>
      <c r="G4405" s="67"/>
      <c r="H4405" s="67"/>
      <c r="I4405" s="70"/>
      <c r="J4405"/>
      <c r="K4405"/>
      <c r="L4405" s="58"/>
      <c r="M4405" s="58"/>
      <c r="N4405" s="58"/>
      <c r="O4405" s="58"/>
    </row>
    <row r="4406" spans="1:15" s="50" customFormat="1">
      <c r="A4406" s="62" t="str">
        <f>IF(Tabela3[[#This Row],[GOL CASA]]&lt;&gt;"",1,"")</f>
        <v/>
      </c>
      <c r="B4406" s="49">
        <f t="shared" si="68"/>
        <v>4081</v>
      </c>
      <c r="C4406" s="50" t="s">
        <v>119</v>
      </c>
      <c r="D4406" s="51"/>
      <c r="E4406" s="29"/>
      <c r="F4406" s="70"/>
      <c r="G4406" s="67"/>
      <c r="H4406" s="67"/>
      <c r="I4406" s="70"/>
      <c r="J4406"/>
      <c r="K4406"/>
      <c r="L4406" s="58"/>
      <c r="M4406" s="58"/>
      <c r="N4406" s="58"/>
      <c r="O4406" s="58"/>
    </row>
    <row r="4407" spans="1:15" s="50" customFormat="1">
      <c r="A4407" s="62" t="str">
        <f>IF(Tabela3[[#This Row],[GOL CASA]]&lt;&gt;"",1,"")</f>
        <v/>
      </c>
      <c r="B4407" s="49">
        <f t="shared" si="68"/>
        <v>4082</v>
      </c>
      <c r="C4407" s="50" t="s">
        <v>119</v>
      </c>
      <c r="D4407" s="51"/>
      <c r="E4407" s="29"/>
      <c r="F4407" s="70"/>
      <c r="G4407" s="67"/>
      <c r="H4407" s="67"/>
      <c r="I4407" s="70"/>
      <c r="J4407"/>
      <c r="K4407"/>
      <c r="L4407" s="58"/>
      <c r="M4407" s="58"/>
      <c r="N4407" s="58"/>
      <c r="O4407" s="58"/>
    </row>
    <row r="4408" spans="1:15" s="50" customFormat="1">
      <c r="A4408" s="62" t="str">
        <f>IF(Tabela3[[#This Row],[GOL CASA]]&lt;&gt;"",1,"")</f>
        <v/>
      </c>
      <c r="B4408" s="49">
        <f t="shared" si="68"/>
        <v>4083</v>
      </c>
      <c r="C4408" s="50" t="s">
        <v>119</v>
      </c>
      <c r="D4408" s="51"/>
      <c r="E4408" s="29"/>
      <c r="F4408" s="70"/>
      <c r="G4408" s="67"/>
      <c r="H4408" s="67"/>
      <c r="I4408" s="70"/>
      <c r="J4408"/>
      <c r="K4408"/>
      <c r="L4408" s="58"/>
      <c r="M4408" s="58"/>
      <c r="N4408" s="58"/>
      <c r="O4408" s="58"/>
    </row>
    <row r="4409" spans="1:15" s="50" customFormat="1">
      <c r="A4409" s="62" t="str">
        <f>IF(Tabela3[[#This Row],[GOL CASA]]&lt;&gt;"",1,"")</f>
        <v/>
      </c>
      <c r="B4409" s="49">
        <f t="shared" si="68"/>
        <v>4084</v>
      </c>
      <c r="C4409" s="50" t="s">
        <v>119</v>
      </c>
      <c r="D4409" s="51"/>
      <c r="E4409" s="29"/>
      <c r="F4409" s="70"/>
      <c r="G4409" s="67"/>
      <c r="H4409" s="67"/>
      <c r="I4409" s="70"/>
      <c r="J4409"/>
      <c r="K4409"/>
      <c r="L4409" s="58"/>
      <c r="M4409" s="58"/>
      <c r="N4409" s="58"/>
      <c r="O4409" s="58"/>
    </row>
    <row r="4410" spans="1:15" s="50" customFormat="1">
      <c r="A4410" s="62" t="str">
        <f>IF(Tabela3[[#This Row],[GOL CASA]]&lt;&gt;"",1,"")</f>
        <v/>
      </c>
      <c r="B4410" s="49">
        <f t="shared" si="68"/>
        <v>4085</v>
      </c>
      <c r="C4410" s="50" t="s">
        <v>119</v>
      </c>
      <c r="D4410" s="51"/>
      <c r="E4410" s="29"/>
      <c r="F4410" s="70"/>
      <c r="G4410" s="67"/>
      <c r="H4410" s="67"/>
      <c r="I4410" s="70"/>
      <c r="J4410"/>
      <c r="K4410"/>
      <c r="L4410" s="58"/>
      <c r="M4410" s="58"/>
      <c r="N4410" s="58"/>
      <c r="O4410" s="58"/>
    </row>
    <row r="4411" spans="1:15" s="50" customFormat="1">
      <c r="A4411" s="62" t="str">
        <f>IF(Tabela3[[#This Row],[GOL CASA]]&lt;&gt;"",1,"")</f>
        <v/>
      </c>
      <c r="B4411" s="49">
        <f t="shared" si="68"/>
        <v>4086</v>
      </c>
      <c r="C4411" s="50" t="s">
        <v>119</v>
      </c>
      <c r="D4411" s="51"/>
      <c r="E4411" s="29"/>
      <c r="F4411" s="70"/>
      <c r="G4411" s="67"/>
      <c r="H4411" s="67"/>
      <c r="I4411" s="70"/>
      <c r="J4411"/>
      <c r="K4411"/>
      <c r="L4411" s="58"/>
      <c r="M4411" s="58"/>
      <c r="N4411" s="58"/>
      <c r="O4411" s="58"/>
    </row>
    <row r="4412" spans="1:15" s="50" customFormat="1">
      <c r="A4412" s="62" t="str">
        <f>IF(Tabela3[[#This Row],[GOL CASA]]&lt;&gt;"",1,"")</f>
        <v/>
      </c>
      <c r="B4412" s="49">
        <f t="shared" si="68"/>
        <v>4087</v>
      </c>
      <c r="C4412" s="50" t="s">
        <v>119</v>
      </c>
      <c r="D4412" s="51"/>
      <c r="E4412" s="29"/>
      <c r="F4412" s="70"/>
      <c r="G4412" s="67"/>
      <c r="H4412" s="67"/>
      <c r="I4412" s="70"/>
      <c r="J4412"/>
      <c r="K4412"/>
      <c r="L4412" s="58"/>
      <c r="M4412" s="58"/>
      <c r="N4412" s="58"/>
      <c r="O4412" s="58"/>
    </row>
    <row r="4413" spans="1:15" s="50" customFormat="1">
      <c r="A4413" s="62" t="str">
        <f>IF(Tabela3[[#This Row],[GOL CASA]]&lt;&gt;"",1,"")</f>
        <v/>
      </c>
      <c r="B4413" s="49">
        <f t="shared" si="68"/>
        <v>4088</v>
      </c>
      <c r="C4413" s="50" t="s">
        <v>119</v>
      </c>
      <c r="D4413" s="51"/>
      <c r="E4413" s="29"/>
      <c r="F4413" s="70"/>
      <c r="G4413" s="67"/>
      <c r="H4413" s="67"/>
      <c r="I4413" s="70"/>
      <c r="J4413"/>
      <c r="K4413"/>
      <c r="L4413" s="58"/>
      <c r="M4413" s="58"/>
      <c r="N4413" s="58"/>
      <c r="O4413" s="58"/>
    </row>
    <row r="4414" spans="1:15" s="50" customFormat="1">
      <c r="A4414" s="62" t="str">
        <f>IF(Tabela3[[#This Row],[GOL CASA]]&lt;&gt;"",1,"")</f>
        <v/>
      </c>
      <c r="B4414" s="49">
        <f t="shared" si="68"/>
        <v>4089</v>
      </c>
      <c r="C4414" s="50" t="s">
        <v>119</v>
      </c>
      <c r="D4414" s="51"/>
      <c r="E4414" s="29"/>
      <c r="F4414" s="70"/>
      <c r="G4414" s="67"/>
      <c r="H4414" s="67"/>
      <c r="I4414" s="70"/>
      <c r="J4414"/>
      <c r="K4414"/>
      <c r="L4414" s="58"/>
      <c r="M4414" s="58"/>
      <c r="N4414" s="58"/>
      <c r="O4414" s="58"/>
    </row>
    <row r="4415" spans="1:15" s="50" customFormat="1">
      <c r="A4415" s="62" t="str">
        <f>IF(Tabela3[[#This Row],[GOL CASA]]&lt;&gt;"",1,"")</f>
        <v/>
      </c>
      <c r="B4415" s="49">
        <f t="shared" si="68"/>
        <v>4090</v>
      </c>
      <c r="C4415" s="50" t="s">
        <v>119</v>
      </c>
      <c r="D4415" s="51"/>
      <c r="E4415" s="29"/>
      <c r="F4415" s="70"/>
      <c r="G4415" s="67"/>
      <c r="H4415" s="67"/>
      <c r="I4415" s="70"/>
      <c r="J4415"/>
      <c r="K4415"/>
      <c r="L4415" s="58"/>
      <c r="M4415" s="58"/>
      <c r="N4415" s="58"/>
      <c r="O4415" s="58"/>
    </row>
    <row r="4416" spans="1:15" s="50" customFormat="1">
      <c r="A4416" s="62" t="str">
        <f>IF(Tabela3[[#This Row],[GOL CASA]]&lt;&gt;"",1,"")</f>
        <v/>
      </c>
      <c r="B4416" s="49">
        <f t="shared" si="68"/>
        <v>4091</v>
      </c>
      <c r="C4416" s="50" t="s">
        <v>119</v>
      </c>
      <c r="D4416" s="51"/>
      <c r="E4416" s="29"/>
      <c r="F4416" s="70"/>
      <c r="G4416" s="67"/>
      <c r="H4416" s="67"/>
      <c r="I4416" s="70"/>
      <c r="J4416"/>
      <c r="K4416"/>
      <c r="L4416" s="58"/>
      <c r="M4416" s="58"/>
      <c r="N4416" s="58"/>
      <c r="O4416" s="58"/>
    </row>
    <row r="4417" spans="1:15" s="50" customFormat="1">
      <c r="A4417" s="62" t="str">
        <f>IF(Tabela3[[#This Row],[GOL CASA]]&lt;&gt;"",1,"")</f>
        <v/>
      </c>
      <c r="B4417" s="49">
        <f t="shared" si="68"/>
        <v>4092</v>
      </c>
      <c r="C4417" s="50" t="s">
        <v>119</v>
      </c>
      <c r="D4417" s="51"/>
      <c r="E4417" s="29"/>
      <c r="F4417" s="70"/>
      <c r="G4417" s="67"/>
      <c r="H4417" s="67"/>
      <c r="I4417" s="70"/>
      <c r="J4417"/>
      <c r="K4417"/>
      <c r="L4417" s="58"/>
      <c r="M4417" s="58"/>
      <c r="N4417" s="58"/>
      <c r="O4417" s="58"/>
    </row>
    <row r="4418" spans="1:15" s="50" customFormat="1">
      <c r="A4418" s="62" t="str">
        <f>IF(Tabela3[[#This Row],[GOL CASA]]&lt;&gt;"",1,"")</f>
        <v/>
      </c>
      <c r="B4418" s="49">
        <f t="shared" si="68"/>
        <v>4093</v>
      </c>
      <c r="C4418" s="50" t="s">
        <v>119</v>
      </c>
      <c r="D4418" s="51"/>
      <c r="E4418" s="29"/>
      <c r="F4418" s="70"/>
      <c r="G4418" s="67"/>
      <c r="H4418" s="67"/>
      <c r="I4418" s="70"/>
      <c r="J4418"/>
      <c r="K4418"/>
      <c r="L4418" s="58"/>
      <c r="M4418" s="58"/>
      <c r="N4418" s="58"/>
      <c r="O4418" s="58"/>
    </row>
    <row r="4419" spans="1:15" s="50" customFormat="1">
      <c r="A4419" s="62" t="str">
        <f>IF(Tabela3[[#This Row],[GOL CASA]]&lt;&gt;"",1,"")</f>
        <v/>
      </c>
      <c r="B4419" s="49">
        <f t="shared" si="68"/>
        <v>4094</v>
      </c>
      <c r="C4419" s="50" t="s">
        <v>119</v>
      </c>
      <c r="D4419" s="51"/>
      <c r="E4419" s="29"/>
      <c r="F4419" s="70"/>
      <c r="G4419" s="67"/>
      <c r="H4419" s="67"/>
      <c r="I4419" s="70"/>
      <c r="J4419"/>
      <c r="K4419"/>
      <c r="L4419" s="58"/>
      <c r="M4419" s="58"/>
      <c r="N4419" s="58"/>
      <c r="O4419" s="58"/>
    </row>
    <row r="4420" spans="1:15" s="50" customFormat="1">
      <c r="A4420" s="62" t="str">
        <f>IF(Tabela3[[#This Row],[GOL CASA]]&lt;&gt;"",1,"")</f>
        <v/>
      </c>
      <c r="B4420" s="49">
        <f t="shared" si="68"/>
        <v>4095</v>
      </c>
      <c r="C4420" s="50" t="s">
        <v>119</v>
      </c>
      <c r="D4420" s="51"/>
      <c r="E4420" s="29"/>
      <c r="F4420" s="70"/>
      <c r="G4420" s="67"/>
      <c r="H4420" s="67"/>
      <c r="I4420" s="70"/>
      <c r="J4420"/>
      <c r="K4420"/>
      <c r="L4420" s="58"/>
      <c r="M4420" s="58"/>
      <c r="N4420" s="58"/>
      <c r="O4420" s="58"/>
    </row>
    <row r="4421" spans="1:15" s="50" customFormat="1">
      <c r="A4421" s="62" t="str">
        <f>IF(Tabela3[[#This Row],[GOL CASA]]&lt;&gt;"",1,"")</f>
        <v/>
      </c>
      <c r="B4421" s="49">
        <f t="shared" si="68"/>
        <v>4096</v>
      </c>
      <c r="C4421" s="50" t="s">
        <v>119</v>
      </c>
      <c r="D4421" s="51"/>
      <c r="E4421" s="29"/>
      <c r="F4421" s="70"/>
      <c r="G4421" s="67"/>
      <c r="H4421" s="67"/>
      <c r="I4421" s="70"/>
      <c r="J4421"/>
      <c r="K4421"/>
      <c r="L4421" s="58"/>
      <c r="M4421" s="58"/>
      <c r="N4421" s="58"/>
      <c r="O4421" s="58"/>
    </row>
    <row r="4422" spans="1:15" s="50" customFormat="1">
      <c r="A4422" s="62" t="str">
        <f>IF(Tabela3[[#This Row],[GOL CASA]]&lt;&gt;"",1,"")</f>
        <v/>
      </c>
      <c r="B4422" s="49">
        <f t="shared" si="68"/>
        <v>4097</v>
      </c>
      <c r="C4422" s="50" t="s">
        <v>119</v>
      </c>
      <c r="D4422" s="51"/>
      <c r="E4422" s="29"/>
      <c r="F4422" s="70"/>
      <c r="G4422" s="67"/>
      <c r="H4422" s="67"/>
      <c r="I4422" s="70"/>
      <c r="J4422"/>
      <c r="K4422"/>
      <c r="L4422" s="58"/>
      <c r="M4422" s="58"/>
      <c r="N4422" s="58"/>
      <c r="O4422" s="58"/>
    </row>
    <row r="4423" spans="1:15" s="50" customFormat="1">
      <c r="A4423" s="62" t="str">
        <f>IF(Tabela3[[#This Row],[GOL CASA]]&lt;&gt;"",1,"")</f>
        <v/>
      </c>
      <c r="B4423" s="49">
        <f t="shared" ref="B4423:B4486" si="69">B4422+1</f>
        <v>4098</v>
      </c>
      <c r="C4423" s="50" t="s">
        <v>119</v>
      </c>
      <c r="D4423" s="51"/>
      <c r="E4423" s="29"/>
      <c r="F4423" s="70"/>
      <c r="G4423" s="67"/>
      <c r="H4423" s="67"/>
      <c r="I4423" s="70"/>
      <c r="J4423"/>
      <c r="K4423"/>
      <c r="L4423" s="58"/>
      <c r="M4423" s="58"/>
      <c r="N4423" s="58"/>
      <c r="O4423" s="58"/>
    </row>
    <row r="4424" spans="1:15" s="50" customFormat="1">
      <c r="A4424" s="62" t="str">
        <f>IF(Tabela3[[#This Row],[GOL CASA]]&lt;&gt;"",1,"")</f>
        <v/>
      </c>
      <c r="B4424" s="49">
        <f t="shared" si="69"/>
        <v>4099</v>
      </c>
      <c r="C4424" s="50" t="s">
        <v>119</v>
      </c>
      <c r="D4424" s="51"/>
      <c r="E4424" s="29"/>
      <c r="F4424" s="70"/>
      <c r="G4424" s="67"/>
      <c r="H4424" s="67"/>
      <c r="I4424" s="70"/>
      <c r="J4424"/>
      <c r="K4424"/>
      <c r="L4424" s="58"/>
      <c r="M4424" s="58"/>
      <c r="N4424" s="58"/>
      <c r="O4424" s="58"/>
    </row>
    <row r="4425" spans="1:15" s="50" customFormat="1">
      <c r="A4425" s="62" t="str">
        <f>IF(Tabela3[[#This Row],[GOL CASA]]&lt;&gt;"",1,"")</f>
        <v/>
      </c>
      <c r="B4425" s="49">
        <f t="shared" si="69"/>
        <v>4100</v>
      </c>
      <c r="C4425" s="50" t="s">
        <v>119</v>
      </c>
      <c r="D4425" s="51"/>
      <c r="E4425" s="29"/>
      <c r="F4425" s="70"/>
      <c r="G4425" s="67"/>
      <c r="H4425" s="67"/>
      <c r="I4425" s="70"/>
      <c r="J4425"/>
      <c r="K4425"/>
      <c r="L4425" s="58"/>
      <c r="M4425" s="58"/>
      <c r="N4425" s="58"/>
      <c r="O4425" s="58"/>
    </row>
    <row r="4426" spans="1:15" s="50" customFormat="1">
      <c r="A4426" s="62" t="str">
        <f>IF(Tabela3[[#This Row],[GOL CASA]]&lt;&gt;"",1,"")</f>
        <v/>
      </c>
      <c r="B4426" s="49">
        <f t="shared" si="69"/>
        <v>4101</v>
      </c>
      <c r="C4426" s="50" t="s">
        <v>119</v>
      </c>
      <c r="D4426" s="51"/>
      <c r="E4426" s="29"/>
      <c r="F4426" s="70"/>
      <c r="G4426" s="67"/>
      <c r="H4426" s="67"/>
      <c r="I4426" s="70"/>
      <c r="J4426"/>
      <c r="K4426"/>
      <c r="L4426" s="58"/>
      <c r="M4426" s="58"/>
      <c r="N4426" s="58"/>
      <c r="O4426" s="58"/>
    </row>
    <row r="4427" spans="1:15" s="50" customFormat="1">
      <c r="A4427" s="62" t="str">
        <f>IF(Tabela3[[#This Row],[GOL CASA]]&lt;&gt;"",1,"")</f>
        <v/>
      </c>
      <c r="B4427" s="49">
        <f t="shared" si="69"/>
        <v>4102</v>
      </c>
      <c r="C4427" s="50" t="s">
        <v>119</v>
      </c>
      <c r="D4427" s="51"/>
      <c r="E4427" s="29"/>
      <c r="F4427" s="70"/>
      <c r="G4427" s="67"/>
      <c r="H4427" s="67"/>
      <c r="I4427" s="70"/>
      <c r="J4427"/>
      <c r="K4427"/>
      <c r="L4427" s="58"/>
      <c r="M4427" s="58"/>
      <c r="N4427" s="58"/>
      <c r="O4427" s="58"/>
    </row>
    <row r="4428" spans="1:15" s="50" customFormat="1">
      <c r="A4428" s="62" t="str">
        <f>IF(Tabela3[[#This Row],[GOL CASA]]&lt;&gt;"",1,"")</f>
        <v/>
      </c>
      <c r="B4428" s="49">
        <f t="shared" si="69"/>
        <v>4103</v>
      </c>
      <c r="C4428" s="50" t="s">
        <v>119</v>
      </c>
      <c r="D4428" s="51"/>
      <c r="E4428" s="29"/>
      <c r="F4428" s="70"/>
      <c r="G4428" s="67"/>
      <c r="H4428" s="67"/>
      <c r="I4428" s="70"/>
      <c r="J4428"/>
      <c r="K4428"/>
      <c r="L4428" s="58"/>
      <c r="M4428" s="58"/>
      <c r="N4428" s="58"/>
      <c r="O4428" s="58"/>
    </row>
    <row r="4429" spans="1:15" s="50" customFormat="1">
      <c r="A4429" s="62" t="str">
        <f>IF(Tabela3[[#This Row],[GOL CASA]]&lt;&gt;"",1,"")</f>
        <v/>
      </c>
      <c r="B4429" s="49">
        <f t="shared" si="69"/>
        <v>4104</v>
      </c>
      <c r="C4429" s="50" t="s">
        <v>119</v>
      </c>
      <c r="D4429" s="51"/>
      <c r="E4429" s="29"/>
      <c r="F4429" s="70"/>
      <c r="G4429" s="67"/>
      <c r="H4429" s="67"/>
      <c r="I4429" s="70"/>
      <c r="J4429"/>
      <c r="K4429"/>
      <c r="L4429" s="58"/>
      <c r="M4429" s="58"/>
      <c r="N4429" s="58"/>
      <c r="O4429" s="58"/>
    </row>
    <row r="4430" spans="1:15" s="50" customFormat="1">
      <c r="A4430" s="62" t="str">
        <f>IF(Tabela3[[#This Row],[GOL CASA]]&lt;&gt;"",1,"")</f>
        <v/>
      </c>
      <c r="B4430" s="49">
        <f t="shared" si="69"/>
        <v>4105</v>
      </c>
      <c r="C4430" s="50" t="s">
        <v>119</v>
      </c>
      <c r="D4430" s="51"/>
      <c r="E4430" s="29"/>
      <c r="F4430" s="70"/>
      <c r="G4430" s="67"/>
      <c r="H4430" s="67"/>
      <c r="I4430" s="70"/>
      <c r="J4430"/>
      <c r="K4430"/>
      <c r="L4430" s="58"/>
      <c r="M4430" s="58"/>
      <c r="N4430" s="58"/>
      <c r="O4430" s="58"/>
    </row>
    <row r="4431" spans="1:15" s="50" customFormat="1">
      <c r="A4431" s="62" t="str">
        <f>IF(Tabela3[[#This Row],[GOL CASA]]&lt;&gt;"",1,"")</f>
        <v/>
      </c>
      <c r="B4431" s="49">
        <f t="shared" si="69"/>
        <v>4106</v>
      </c>
      <c r="C4431" s="50" t="s">
        <v>119</v>
      </c>
      <c r="D4431" s="51"/>
      <c r="E4431" s="29"/>
      <c r="F4431" s="70"/>
      <c r="G4431" s="67"/>
      <c r="H4431" s="67"/>
      <c r="I4431" s="70"/>
      <c r="J4431"/>
      <c r="K4431"/>
      <c r="L4431" s="58"/>
      <c r="M4431" s="58"/>
      <c r="N4431" s="58"/>
      <c r="O4431" s="58"/>
    </row>
    <row r="4432" spans="1:15" s="50" customFormat="1">
      <c r="A4432" s="62" t="str">
        <f>IF(Tabela3[[#This Row],[GOL CASA]]&lt;&gt;"",1,"")</f>
        <v/>
      </c>
      <c r="B4432" s="49">
        <f t="shared" si="69"/>
        <v>4107</v>
      </c>
      <c r="C4432" s="50" t="s">
        <v>119</v>
      </c>
      <c r="D4432" s="51"/>
      <c r="E4432" s="29"/>
      <c r="F4432" s="70"/>
      <c r="G4432" s="67"/>
      <c r="H4432" s="67"/>
      <c r="I4432" s="70"/>
      <c r="J4432"/>
      <c r="K4432"/>
      <c r="L4432" s="58"/>
      <c r="M4432" s="58"/>
      <c r="N4432" s="58"/>
      <c r="O4432" s="58"/>
    </row>
    <row r="4433" spans="1:15" s="50" customFormat="1">
      <c r="A4433" s="62" t="str">
        <f>IF(Tabela3[[#This Row],[GOL CASA]]&lt;&gt;"",1,"")</f>
        <v/>
      </c>
      <c r="B4433" s="49">
        <f t="shared" si="69"/>
        <v>4108</v>
      </c>
      <c r="C4433" s="50" t="s">
        <v>119</v>
      </c>
      <c r="D4433" s="51"/>
      <c r="E4433" s="29"/>
      <c r="F4433" s="70"/>
      <c r="G4433" s="67"/>
      <c r="H4433" s="67"/>
      <c r="I4433" s="70"/>
      <c r="J4433"/>
      <c r="K4433"/>
      <c r="L4433" s="58"/>
      <c r="M4433" s="58"/>
      <c r="N4433" s="58"/>
      <c r="O4433" s="58"/>
    </row>
    <row r="4434" spans="1:15" s="50" customFormat="1">
      <c r="A4434" s="62" t="str">
        <f>IF(Tabela3[[#This Row],[GOL CASA]]&lt;&gt;"",1,"")</f>
        <v/>
      </c>
      <c r="B4434" s="49">
        <f t="shared" si="69"/>
        <v>4109</v>
      </c>
      <c r="C4434" s="50" t="s">
        <v>119</v>
      </c>
      <c r="D4434" s="51"/>
      <c r="E4434" s="29"/>
      <c r="F4434" s="70"/>
      <c r="G4434" s="67"/>
      <c r="H4434" s="67"/>
      <c r="I4434" s="70"/>
      <c r="J4434"/>
      <c r="K4434"/>
      <c r="L4434" s="58"/>
      <c r="M4434" s="58"/>
      <c r="N4434" s="58"/>
      <c r="O4434" s="58"/>
    </row>
    <row r="4435" spans="1:15" s="50" customFormat="1">
      <c r="A4435" s="62" t="str">
        <f>IF(Tabela3[[#This Row],[GOL CASA]]&lt;&gt;"",1,"")</f>
        <v/>
      </c>
      <c r="B4435" s="49">
        <f t="shared" si="69"/>
        <v>4110</v>
      </c>
      <c r="C4435" s="50" t="s">
        <v>119</v>
      </c>
      <c r="D4435" s="51"/>
      <c r="E4435" s="29"/>
      <c r="F4435" s="70"/>
      <c r="G4435" s="67"/>
      <c r="H4435" s="67"/>
      <c r="I4435" s="70"/>
      <c r="J4435"/>
      <c r="K4435"/>
      <c r="L4435" s="58"/>
      <c r="M4435" s="58"/>
      <c r="N4435" s="58"/>
      <c r="O4435" s="58"/>
    </row>
    <row r="4436" spans="1:15" s="50" customFormat="1">
      <c r="A4436" s="62" t="str">
        <f>IF(Tabela3[[#This Row],[GOL CASA]]&lt;&gt;"",1,"")</f>
        <v/>
      </c>
      <c r="B4436" s="49">
        <f t="shared" si="69"/>
        <v>4111</v>
      </c>
      <c r="C4436" s="50" t="s">
        <v>119</v>
      </c>
      <c r="D4436" s="51"/>
      <c r="E4436" s="29"/>
      <c r="F4436" s="70"/>
      <c r="G4436" s="67"/>
      <c r="H4436" s="67"/>
      <c r="I4436" s="70"/>
      <c r="J4436"/>
      <c r="K4436"/>
      <c r="L4436" s="58"/>
      <c r="M4436" s="58"/>
      <c r="N4436" s="58"/>
      <c r="O4436" s="58"/>
    </row>
    <row r="4437" spans="1:15" s="50" customFormat="1">
      <c r="A4437" s="62" t="str">
        <f>IF(Tabela3[[#This Row],[GOL CASA]]&lt;&gt;"",1,"")</f>
        <v/>
      </c>
      <c r="B4437" s="49">
        <f t="shared" si="69"/>
        <v>4112</v>
      </c>
      <c r="C4437" s="50" t="s">
        <v>119</v>
      </c>
      <c r="D4437" s="51"/>
      <c r="E4437" s="29"/>
      <c r="F4437" s="70"/>
      <c r="G4437" s="67"/>
      <c r="H4437" s="67"/>
      <c r="I4437" s="70"/>
      <c r="J4437"/>
      <c r="K4437"/>
      <c r="L4437" s="58"/>
      <c r="M4437" s="58"/>
      <c r="N4437" s="58"/>
      <c r="O4437" s="58"/>
    </row>
    <row r="4438" spans="1:15" s="50" customFormat="1">
      <c r="A4438" s="62" t="str">
        <f>IF(Tabela3[[#This Row],[GOL CASA]]&lt;&gt;"",1,"")</f>
        <v/>
      </c>
      <c r="B4438" s="49">
        <f t="shared" si="69"/>
        <v>4113</v>
      </c>
      <c r="C4438" s="50" t="s">
        <v>119</v>
      </c>
      <c r="D4438" s="51"/>
      <c r="E4438" s="29"/>
      <c r="F4438" s="70"/>
      <c r="G4438" s="67"/>
      <c r="H4438" s="67"/>
      <c r="I4438" s="70"/>
      <c r="J4438"/>
      <c r="K4438"/>
      <c r="L4438" s="58"/>
      <c r="M4438" s="58"/>
      <c r="N4438" s="58"/>
      <c r="O4438" s="58"/>
    </row>
    <row r="4439" spans="1:15" s="50" customFormat="1">
      <c r="A4439" s="62" t="str">
        <f>IF(Tabela3[[#This Row],[GOL CASA]]&lt;&gt;"",1,"")</f>
        <v/>
      </c>
      <c r="B4439" s="49">
        <f t="shared" si="69"/>
        <v>4114</v>
      </c>
      <c r="C4439" s="50" t="s">
        <v>119</v>
      </c>
      <c r="D4439" s="51"/>
      <c r="E4439" s="29"/>
      <c r="F4439" s="70"/>
      <c r="G4439" s="67"/>
      <c r="H4439" s="67"/>
      <c r="I4439" s="70"/>
      <c r="J4439"/>
      <c r="K4439"/>
      <c r="L4439" s="58"/>
      <c r="M4439" s="58"/>
      <c r="N4439" s="58"/>
      <c r="O4439" s="58"/>
    </row>
    <row r="4440" spans="1:15" s="50" customFormat="1">
      <c r="A4440" s="62" t="str">
        <f>IF(Tabela3[[#This Row],[GOL CASA]]&lt;&gt;"",1,"")</f>
        <v/>
      </c>
      <c r="B4440" s="49">
        <f t="shared" si="69"/>
        <v>4115</v>
      </c>
      <c r="C4440" s="50" t="s">
        <v>119</v>
      </c>
      <c r="D4440" s="51"/>
      <c r="E4440" s="29"/>
      <c r="F4440" s="70"/>
      <c r="G4440" s="67"/>
      <c r="H4440" s="67"/>
      <c r="I4440" s="70"/>
      <c r="J4440"/>
      <c r="K4440"/>
      <c r="L4440" s="58"/>
      <c r="M4440" s="58"/>
      <c r="N4440" s="58"/>
      <c r="O4440" s="58"/>
    </row>
    <row r="4441" spans="1:15" s="50" customFormat="1">
      <c r="A4441" s="62" t="str">
        <f>IF(Tabela3[[#This Row],[GOL CASA]]&lt;&gt;"",1,"")</f>
        <v/>
      </c>
      <c r="B4441" s="49">
        <f t="shared" si="69"/>
        <v>4116</v>
      </c>
      <c r="C4441" s="50" t="s">
        <v>119</v>
      </c>
      <c r="D4441" s="51"/>
      <c r="E4441" s="29"/>
      <c r="F4441" s="70"/>
      <c r="G4441" s="67"/>
      <c r="H4441" s="67"/>
      <c r="I4441" s="70"/>
      <c r="J4441"/>
      <c r="K4441"/>
      <c r="L4441" s="58"/>
      <c r="M4441" s="58"/>
      <c r="N4441" s="58"/>
      <c r="O4441" s="58"/>
    </row>
    <row r="4442" spans="1:15" s="50" customFormat="1">
      <c r="A4442" s="62" t="str">
        <f>IF(Tabela3[[#This Row],[GOL CASA]]&lt;&gt;"",1,"")</f>
        <v/>
      </c>
      <c r="B4442" s="49">
        <f t="shared" si="69"/>
        <v>4117</v>
      </c>
      <c r="C4442" s="50" t="s">
        <v>119</v>
      </c>
      <c r="D4442" s="51"/>
      <c r="E4442" s="29"/>
      <c r="F4442" s="70"/>
      <c r="G4442" s="67"/>
      <c r="H4442" s="67"/>
      <c r="I4442" s="70"/>
      <c r="J4442"/>
      <c r="K4442"/>
      <c r="L4442" s="58"/>
      <c r="M4442" s="58"/>
      <c r="N4442" s="58"/>
      <c r="O4442" s="58"/>
    </row>
    <row r="4443" spans="1:15" s="50" customFormat="1">
      <c r="A4443" s="62" t="str">
        <f>IF(Tabela3[[#This Row],[GOL CASA]]&lt;&gt;"",1,"")</f>
        <v/>
      </c>
      <c r="B4443" s="49">
        <f t="shared" si="69"/>
        <v>4118</v>
      </c>
      <c r="C4443" s="50" t="s">
        <v>119</v>
      </c>
      <c r="D4443" s="51"/>
      <c r="E4443" s="29"/>
      <c r="F4443" s="70"/>
      <c r="G4443" s="67"/>
      <c r="H4443" s="67"/>
      <c r="I4443" s="70"/>
      <c r="J4443"/>
      <c r="K4443"/>
      <c r="L4443" s="58"/>
      <c r="M4443" s="58"/>
      <c r="N4443" s="58"/>
      <c r="O4443" s="58"/>
    </row>
    <row r="4444" spans="1:15" s="50" customFormat="1">
      <c r="A4444" s="62" t="str">
        <f>IF(Tabela3[[#This Row],[GOL CASA]]&lt;&gt;"",1,"")</f>
        <v/>
      </c>
      <c r="B4444" s="49">
        <f t="shared" si="69"/>
        <v>4119</v>
      </c>
      <c r="C4444" s="50" t="s">
        <v>119</v>
      </c>
      <c r="D4444" s="51"/>
      <c r="E4444" s="29"/>
      <c r="F4444" s="70"/>
      <c r="G4444" s="67"/>
      <c r="H4444" s="67"/>
      <c r="I4444" s="70"/>
      <c r="J4444"/>
      <c r="K4444"/>
      <c r="L4444" s="58"/>
      <c r="M4444" s="58"/>
      <c r="N4444" s="58"/>
      <c r="O4444" s="58"/>
    </row>
    <row r="4445" spans="1:15" s="50" customFormat="1">
      <c r="A4445" s="62" t="str">
        <f>IF(Tabela3[[#This Row],[GOL CASA]]&lt;&gt;"",1,"")</f>
        <v/>
      </c>
      <c r="B4445" s="49">
        <f t="shared" si="69"/>
        <v>4120</v>
      </c>
      <c r="C4445" s="50" t="s">
        <v>119</v>
      </c>
      <c r="D4445" s="51"/>
      <c r="E4445" s="29"/>
      <c r="F4445" s="70"/>
      <c r="G4445" s="67"/>
      <c r="H4445" s="67"/>
      <c r="I4445" s="70"/>
      <c r="J4445"/>
      <c r="K4445"/>
      <c r="L4445" s="58"/>
      <c r="M4445" s="58"/>
      <c r="N4445" s="58"/>
      <c r="O4445" s="58"/>
    </row>
    <row r="4446" spans="1:15" s="50" customFormat="1">
      <c r="A4446" s="62" t="str">
        <f>IF(Tabela3[[#This Row],[GOL CASA]]&lt;&gt;"",1,"")</f>
        <v/>
      </c>
      <c r="B4446" s="49">
        <f t="shared" si="69"/>
        <v>4121</v>
      </c>
      <c r="C4446" s="50" t="s">
        <v>119</v>
      </c>
      <c r="D4446" s="51"/>
      <c r="E4446" s="29"/>
      <c r="F4446" s="70"/>
      <c r="G4446" s="67"/>
      <c r="H4446" s="67"/>
      <c r="I4446" s="70"/>
      <c r="J4446"/>
      <c r="K4446"/>
      <c r="L4446" s="58"/>
      <c r="M4446" s="58"/>
      <c r="N4446" s="58"/>
      <c r="O4446" s="58"/>
    </row>
    <row r="4447" spans="1:15" s="50" customFormat="1">
      <c r="A4447" s="62" t="str">
        <f>IF(Tabela3[[#This Row],[GOL CASA]]&lt;&gt;"",1,"")</f>
        <v/>
      </c>
      <c r="B4447" s="49">
        <f t="shared" si="69"/>
        <v>4122</v>
      </c>
      <c r="C4447" s="50" t="s">
        <v>119</v>
      </c>
      <c r="D4447" s="51"/>
      <c r="E4447" s="29"/>
      <c r="F4447" s="70"/>
      <c r="G4447" s="67"/>
      <c r="H4447" s="67"/>
      <c r="I4447" s="70"/>
      <c r="J4447"/>
      <c r="K4447"/>
      <c r="L4447" s="58"/>
      <c r="M4447" s="58"/>
      <c r="N4447" s="58"/>
      <c r="O4447" s="58"/>
    </row>
    <row r="4448" spans="1:15" s="50" customFormat="1">
      <c r="A4448" s="62" t="str">
        <f>IF(Tabela3[[#This Row],[GOL CASA]]&lt;&gt;"",1,"")</f>
        <v/>
      </c>
      <c r="B4448" s="49">
        <f t="shared" si="69"/>
        <v>4123</v>
      </c>
      <c r="C4448" s="50" t="s">
        <v>119</v>
      </c>
      <c r="D4448" s="51"/>
      <c r="E4448" s="29"/>
      <c r="F4448" s="70"/>
      <c r="G4448" s="67"/>
      <c r="H4448" s="67"/>
      <c r="I4448" s="70"/>
      <c r="J4448"/>
      <c r="K4448"/>
      <c r="L4448" s="58"/>
      <c r="M4448" s="58"/>
      <c r="N4448" s="58"/>
      <c r="O4448" s="58"/>
    </row>
    <row r="4449" spans="1:15" s="50" customFormat="1">
      <c r="A4449" s="62" t="str">
        <f>IF(Tabela3[[#This Row],[GOL CASA]]&lt;&gt;"",1,"")</f>
        <v/>
      </c>
      <c r="B4449" s="49">
        <f t="shared" si="69"/>
        <v>4124</v>
      </c>
      <c r="C4449" s="50" t="s">
        <v>119</v>
      </c>
      <c r="D4449" s="51"/>
      <c r="E4449" s="29"/>
      <c r="F4449" s="70"/>
      <c r="G4449" s="67"/>
      <c r="H4449" s="67"/>
      <c r="I4449" s="70"/>
      <c r="J4449"/>
      <c r="K4449"/>
      <c r="L4449" s="58"/>
      <c r="M4449" s="58"/>
      <c r="N4449" s="58"/>
      <c r="O4449" s="58"/>
    </row>
    <row r="4450" spans="1:15" s="50" customFormat="1">
      <c r="A4450" s="62" t="str">
        <f>IF(Tabela3[[#This Row],[GOL CASA]]&lt;&gt;"",1,"")</f>
        <v/>
      </c>
      <c r="B4450" s="49">
        <f t="shared" si="69"/>
        <v>4125</v>
      </c>
      <c r="C4450" s="50" t="s">
        <v>119</v>
      </c>
      <c r="D4450" s="51"/>
      <c r="E4450" s="29"/>
      <c r="F4450" s="70"/>
      <c r="G4450" s="67"/>
      <c r="H4450" s="67"/>
      <c r="I4450" s="70"/>
      <c r="J4450"/>
      <c r="K4450"/>
      <c r="L4450" s="58"/>
      <c r="M4450" s="58"/>
      <c r="N4450" s="58"/>
      <c r="O4450" s="58"/>
    </row>
    <row r="4451" spans="1:15" s="50" customFormat="1">
      <c r="A4451" s="62" t="str">
        <f>IF(Tabela3[[#This Row],[GOL CASA]]&lt;&gt;"",1,"")</f>
        <v/>
      </c>
      <c r="B4451" s="49">
        <f t="shared" si="69"/>
        <v>4126</v>
      </c>
      <c r="C4451" s="50" t="s">
        <v>119</v>
      </c>
      <c r="D4451" s="51"/>
      <c r="E4451" s="29"/>
      <c r="F4451" s="70"/>
      <c r="G4451" s="67"/>
      <c r="H4451" s="67"/>
      <c r="I4451" s="70"/>
      <c r="J4451"/>
      <c r="K4451"/>
      <c r="L4451" s="58"/>
      <c r="M4451" s="58"/>
      <c r="N4451" s="58"/>
      <c r="O4451" s="58"/>
    </row>
    <row r="4452" spans="1:15" s="50" customFormat="1">
      <c r="A4452" s="62" t="str">
        <f>IF(Tabela3[[#This Row],[GOL CASA]]&lt;&gt;"",1,"")</f>
        <v/>
      </c>
      <c r="B4452" s="49">
        <f t="shared" si="69"/>
        <v>4127</v>
      </c>
      <c r="C4452" s="50" t="s">
        <v>119</v>
      </c>
      <c r="D4452" s="51"/>
      <c r="E4452" s="29"/>
      <c r="F4452" s="70"/>
      <c r="G4452" s="67"/>
      <c r="H4452" s="67"/>
      <c r="I4452" s="70"/>
      <c r="J4452"/>
      <c r="K4452"/>
      <c r="L4452" s="58"/>
      <c r="M4452" s="58"/>
      <c r="N4452" s="58"/>
      <c r="O4452" s="58"/>
    </row>
    <row r="4453" spans="1:15" s="50" customFormat="1">
      <c r="A4453" s="62" t="str">
        <f>IF(Tabela3[[#This Row],[GOL CASA]]&lt;&gt;"",1,"")</f>
        <v/>
      </c>
      <c r="B4453" s="49">
        <f t="shared" si="69"/>
        <v>4128</v>
      </c>
      <c r="C4453" s="50" t="s">
        <v>119</v>
      </c>
      <c r="D4453" s="51"/>
      <c r="E4453" s="29"/>
      <c r="F4453" s="70"/>
      <c r="G4453" s="67"/>
      <c r="H4453" s="67"/>
      <c r="I4453" s="70"/>
      <c r="J4453"/>
      <c r="K4453"/>
      <c r="L4453" s="58"/>
      <c r="M4453" s="58"/>
      <c r="N4453" s="58"/>
      <c r="O4453" s="58"/>
    </row>
    <row r="4454" spans="1:15" s="50" customFormat="1">
      <c r="A4454" s="62" t="str">
        <f>IF(Tabela3[[#This Row],[GOL CASA]]&lt;&gt;"",1,"")</f>
        <v/>
      </c>
      <c r="B4454" s="49">
        <f t="shared" si="69"/>
        <v>4129</v>
      </c>
      <c r="C4454" s="50" t="s">
        <v>119</v>
      </c>
      <c r="D4454" s="51"/>
      <c r="E4454" s="29"/>
      <c r="F4454" s="70"/>
      <c r="G4454" s="67"/>
      <c r="H4454" s="67"/>
      <c r="I4454" s="70"/>
      <c r="J4454"/>
      <c r="K4454"/>
      <c r="L4454" s="58"/>
      <c r="M4454" s="58"/>
      <c r="N4454" s="58"/>
      <c r="O4454" s="58"/>
    </row>
    <row r="4455" spans="1:15" s="50" customFormat="1">
      <c r="A4455" s="62" t="str">
        <f>IF(Tabela3[[#This Row],[GOL CASA]]&lt;&gt;"",1,"")</f>
        <v/>
      </c>
      <c r="B4455" s="49">
        <f t="shared" si="69"/>
        <v>4130</v>
      </c>
      <c r="C4455" s="50" t="s">
        <v>119</v>
      </c>
      <c r="D4455" s="51"/>
      <c r="E4455" s="29"/>
      <c r="F4455" s="70"/>
      <c r="G4455" s="67"/>
      <c r="H4455" s="67"/>
      <c r="I4455" s="70"/>
      <c r="J4455"/>
      <c r="K4455"/>
      <c r="L4455" s="58"/>
      <c r="M4455" s="58"/>
      <c r="N4455" s="58"/>
      <c r="O4455" s="58"/>
    </row>
    <row r="4456" spans="1:15" s="50" customFormat="1">
      <c r="A4456" s="62" t="str">
        <f>IF(Tabela3[[#This Row],[GOL CASA]]&lt;&gt;"",1,"")</f>
        <v/>
      </c>
      <c r="B4456" s="49">
        <f t="shared" si="69"/>
        <v>4131</v>
      </c>
      <c r="C4456" s="50" t="s">
        <v>119</v>
      </c>
      <c r="D4456" s="51"/>
      <c r="E4456" s="29"/>
      <c r="F4456" s="70"/>
      <c r="G4456" s="67"/>
      <c r="H4456" s="67"/>
      <c r="I4456" s="70"/>
      <c r="J4456"/>
      <c r="K4456"/>
      <c r="L4456" s="58"/>
      <c r="M4456" s="58"/>
      <c r="N4456" s="58"/>
      <c r="O4456" s="58"/>
    </row>
    <row r="4457" spans="1:15" s="50" customFormat="1">
      <c r="A4457" s="62" t="str">
        <f>IF(Tabela3[[#This Row],[GOL CASA]]&lt;&gt;"",1,"")</f>
        <v/>
      </c>
      <c r="B4457" s="49">
        <f t="shared" si="69"/>
        <v>4132</v>
      </c>
      <c r="C4457" s="50" t="s">
        <v>119</v>
      </c>
      <c r="D4457" s="51"/>
      <c r="E4457" s="29"/>
      <c r="F4457" s="70"/>
      <c r="G4457" s="67"/>
      <c r="H4457" s="67"/>
      <c r="I4457" s="70"/>
      <c r="J4457"/>
      <c r="K4457"/>
      <c r="L4457" s="58"/>
      <c r="M4457" s="58"/>
      <c r="N4457" s="58"/>
      <c r="O4457" s="58"/>
    </row>
    <row r="4458" spans="1:15" s="50" customFormat="1">
      <c r="A4458" s="62" t="str">
        <f>IF(Tabela3[[#This Row],[GOL CASA]]&lt;&gt;"",1,"")</f>
        <v/>
      </c>
      <c r="B4458" s="49">
        <f t="shared" si="69"/>
        <v>4133</v>
      </c>
      <c r="C4458" s="50" t="s">
        <v>119</v>
      </c>
      <c r="D4458" s="51"/>
      <c r="E4458" s="29"/>
      <c r="F4458" s="70"/>
      <c r="G4458" s="67"/>
      <c r="H4458" s="67"/>
      <c r="I4458" s="70"/>
      <c r="J4458"/>
      <c r="K4458"/>
      <c r="L4458" s="58"/>
      <c r="M4458" s="58"/>
      <c r="N4458" s="58"/>
      <c r="O4458" s="58"/>
    </row>
    <row r="4459" spans="1:15" s="50" customFormat="1">
      <c r="A4459" s="62" t="str">
        <f>IF(Tabela3[[#This Row],[GOL CASA]]&lt;&gt;"",1,"")</f>
        <v/>
      </c>
      <c r="B4459" s="49">
        <f t="shared" si="69"/>
        <v>4134</v>
      </c>
      <c r="C4459" s="50" t="s">
        <v>119</v>
      </c>
      <c r="D4459" s="51"/>
      <c r="E4459" s="29"/>
      <c r="F4459" s="70"/>
      <c r="G4459" s="67"/>
      <c r="H4459" s="67"/>
      <c r="I4459" s="70"/>
      <c r="J4459"/>
      <c r="K4459"/>
      <c r="L4459" s="58"/>
      <c r="M4459" s="58"/>
      <c r="N4459" s="58"/>
      <c r="O4459" s="58"/>
    </row>
    <row r="4460" spans="1:15" s="50" customFormat="1">
      <c r="A4460" s="62" t="str">
        <f>IF(Tabela3[[#This Row],[GOL CASA]]&lt;&gt;"",1,"")</f>
        <v/>
      </c>
      <c r="B4460" s="49">
        <f t="shared" si="69"/>
        <v>4135</v>
      </c>
      <c r="C4460" s="50" t="s">
        <v>119</v>
      </c>
      <c r="D4460" s="51"/>
      <c r="E4460" s="29"/>
      <c r="F4460" s="70"/>
      <c r="G4460" s="67"/>
      <c r="H4460" s="67"/>
      <c r="I4460" s="70"/>
      <c r="J4460"/>
      <c r="K4460"/>
      <c r="L4460" s="58"/>
      <c r="M4460" s="58"/>
      <c r="N4460" s="58"/>
      <c r="O4460" s="58"/>
    </row>
    <row r="4461" spans="1:15" s="50" customFormat="1">
      <c r="A4461" s="62" t="str">
        <f>IF(Tabela3[[#This Row],[GOL CASA]]&lt;&gt;"",1,"")</f>
        <v/>
      </c>
      <c r="B4461" s="49">
        <f t="shared" si="69"/>
        <v>4136</v>
      </c>
      <c r="C4461" s="50" t="s">
        <v>119</v>
      </c>
      <c r="D4461" s="51"/>
      <c r="E4461" s="29"/>
      <c r="F4461" s="70"/>
      <c r="G4461" s="67"/>
      <c r="H4461" s="67"/>
      <c r="I4461" s="70"/>
      <c r="J4461"/>
      <c r="K4461"/>
      <c r="L4461" s="58"/>
      <c r="M4461" s="58"/>
      <c r="N4461" s="58"/>
      <c r="O4461" s="58"/>
    </row>
    <row r="4462" spans="1:15" s="50" customFormat="1">
      <c r="A4462" s="62" t="str">
        <f>IF(Tabela3[[#This Row],[GOL CASA]]&lt;&gt;"",1,"")</f>
        <v/>
      </c>
      <c r="B4462" s="49">
        <f t="shared" si="69"/>
        <v>4137</v>
      </c>
      <c r="C4462" s="50" t="s">
        <v>119</v>
      </c>
      <c r="D4462" s="51"/>
      <c r="E4462" s="29"/>
      <c r="F4462" s="70"/>
      <c r="G4462" s="67"/>
      <c r="H4462" s="67"/>
      <c r="I4462" s="70"/>
      <c r="J4462"/>
      <c r="K4462"/>
      <c r="L4462" s="58"/>
      <c r="M4462" s="58"/>
      <c r="N4462" s="58"/>
      <c r="O4462" s="58"/>
    </row>
    <row r="4463" spans="1:15" s="50" customFormat="1">
      <c r="A4463" s="62" t="str">
        <f>IF(Tabela3[[#This Row],[GOL CASA]]&lt;&gt;"",1,"")</f>
        <v/>
      </c>
      <c r="B4463" s="49">
        <f t="shared" si="69"/>
        <v>4138</v>
      </c>
      <c r="C4463" s="50" t="s">
        <v>119</v>
      </c>
      <c r="D4463" s="51"/>
      <c r="E4463" s="29"/>
      <c r="F4463" s="70"/>
      <c r="G4463" s="67"/>
      <c r="H4463" s="67"/>
      <c r="I4463" s="70"/>
      <c r="J4463"/>
      <c r="K4463"/>
      <c r="L4463" s="58"/>
      <c r="M4463" s="58"/>
      <c r="N4463" s="58"/>
      <c r="O4463" s="58"/>
    </row>
    <row r="4464" spans="1:15" s="50" customFormat="1">
      <c r="A4464" s="62" t="str">
        <f>IF(Tabela3[[#This Row],[GOL CASA]]&lt;&gt;"",1,"")</f>
        <v/>
      </c>
      <c r="B4464" s="49">
        <f t="shared" si="69"/>
        <v>4139</v>
      </c>
      <c r="C4464" s="50" t="s">
        <v>119</v>
      </c>
      <c r="D4464" s="51"/>
      <c r="E4464" s="29"/>
      <c r="F4464" s="70"/>
      <c r="G4464" s="67"/>
      <c r="H4464" s="67"/>
      <c r="I4464" s="70"/>
      <c r="J4464"/>
      <c r="K4464"/>
      <c r="L4464" s="58"/>
      <c r="M4464" s="58"/>
      <c r="N4464" s="58"/>
      <c r="O4464" s="58"/>
    </row>
    <row r="4465" spans="1:15" s="50" customFormat="1">
      <c r="A4465" s="62" t="str">
        <f>IF(Tabela3[[#This Row],[GOL CASA]]&lt;&gt;"",1,"")</f>
        <v/>
      </c>
      <c r="B4465" s="49">
        <f t="shared" si="69"/>
        <v>4140</v>
      </c>
      <c r="C4465" s="50" t="s">
        <v>119</v>
      </c>
      <c r="D4465" s="51"/>
      <c r="E4465" s="29"/>
      <c r="F4465" s="70"/>
      <c r="G4465" s="67"/>
      <c r="H4465" s="67"/>
      <c r="I4465" s="70"/>
      <c r="J4465"/>
      <c r="K4465"/>
      <c r="L4465" s="58"/>
      <c r="M4465" s="58"/>
      <c r="N4465" s="58"/>
      <c r="O4465" s="58"/>
    </row>
    <row r="4466" spans="1:15" s="50" customFormat="1">
      <c r="A4466" s="62" t="str">
        <f>IF(Tabela3[[#This Row],[GOL CASA]]&lt;&gt;"",1,"")</f>
        <v/>
      </c>
      <c r="B4466" s="49">
        <f t="shared" si="69"/>
        <v>4141</v>
      </c>
      <c r="C4466" s="50" t="s">
        <v>119</v>
      </c>
      <c r="D4466" s="51"/>
      <c r="E4466" s="29"/>
      <c r="F4466" s="70"/>
      <c r="G4466" s="67"/>
      <c r="H4466" s="67"/>
      <c r="I4466" s="70"/>
      <c r="J4466"/>
      <c r="K4466"/>
      <c r="L4466" s="58"/>
      <c r="M4466" s="58"/>
      <c r="N4466" s="58"/>
      <c r="O4466" s="58"/>
    </row>
    <row r="4467" spans="1:15" s="50" customFormat="1">
      <c r="A4467" s="62" t="str">
        <f>IF(Tabela3[[#This Row],[GOL CASA]]&lt;&gt;"",1,"")</f>
        <v/>
      </c>
      <c r="B4467" s="49">
        <f t="shared" si="69"/>
        <v>4142</v>
      </c>
      <c r="C4467" s="50" t="s">
        <v>119</v>
      </c>
      <c r="D4467" s="51"/>
      <c r="E4467" s="29"/>
      <c r="F4467" s="70"/>
      <c r="G4467" s="67"/>
      <c r="H4467" s="67"/>
      <c r="I4467" s="70"/>
      <c r="J4467"/>
      <c r="K4467"/>
      <c r="L4467" s="58"/>
      <c r="M4467" s="58"/>
      <c r="N4467" s="58"/>
      <c r="O4467" s="58"/>
    </row>
    <row r="4468" spans="1:15" s="50" customFormat="1">
      <c r="A4468" s="62" t="str">
        <f>IF(Tabela3[[#This Row],[GOL CASA]]&lt;&gt;"",1,"")</f>
        <v/>
      </c>
      <c r="B4468" s="49">
        <f t="shared" si="69"/>
        <v>4143</v>
      </c>
      <c r="C4468" s="50" t="s">
        <v>119</v>
      </c>
      <c r="D4468" s="51"/>
      <c r="E4468" s="29"/>
      <c r="F4468" s="70"/>
      <c r="G4468" s="67"/>
      <c r="H4468" s="67"/>
      <c r="I4468" s="70"/>
      <c r="J4468"/>
      <c r="K4468"/>
      <c r="L4468" s="58"/>
      <c r="M4468" s="58"/>
      <c r="N4468" s="58"/>
      <c r="O4468" s="58"/>
    </row>
    <row r="4469" spans="1:15" s="50" customFormat="1">
      <c r="A4469" s="62" t="str">
        <f>IF(Tabela3[[#This Row],[GOL CASA]]&lt;&gt;"",1,"")</f>
        <v/>
      </c>
      <c r="B4469" s="49">
        <f t="shared" si="69"/>
        <v>4144</v>
      </c>
      <c r="C4469" s="50" t="s">
        <v>119</v>
      </c>
      <c r="D4469" s="51"/>
      <c r="E4469" s="29"/>
      <c r="F4469" s="70"/>
      <c r="G4469" s="67"/>
      <c r="H4469" s="67"/>
      <c r="I4469" s="70"/>
      <c r="J4469"/>
      <c r="K4469"/>
      <c r="L4469" s="58"/>
      <c r="M4469" s="58"/>
      <c r="N4469" s="58"/>
      <c r="O4469" s="58"/>
    </row>
    <row r="4470" spans="1:15" s="50" customFormat="1">
      <c r="A4470" s="62" t="str">
        <f>IF(Tabela3[[#This Row],[GOL CASA]]&lt;&gt;"",1,"")</f>
        <v/>
      </c>
      <c r="B4470" s="49">
        <f t="shared" si="69"/>
        <v>4145</v>
      </c>
      <c r="C4470" s="50" t="s">
        <v>119</v>
      </c>
      <c r="D4470" s="51"/>
      <c r="E4470" s="29"/>
      <c r="F4470" s="70"/>
      <c r="G4470" s="67"/>
      <c r="H4470" s="67"/>
      <c r="I4470" s="70"/>
      <c r="J4470"/>
      <c r="K4470"/>
      <c r="L4470" s="58"/>
      <c r="M4470" s="58"/>
      <c r="N4470" s="58"/>
      <c r="O4470" s="58"/>
    </row>
    <row r="4471" spans="1:15" s="50" customFormat="1">
      <c r="A4471" s="62" t="str">
        <f>IF(Tabela3[[#This Row],[GOL CASA]]&lt;&gt;"",1,"")</f>
        <v/>
      </c>
      <c r="B4471" s="49">
        <f t="shared" si="69"/>
        <v>4146</v>
      </c>
      <c r="C4471" s="50" t="s">
        <v>119</v>
      </c>
      <c r="D4471" s="51"/>
      <c r="E4471" s="29"/>
      <c r="F4471" s="70"/>
      <c r="G4471" s="67"/>
      <c r="H4471" s="67"/>
      <c r="I4471" s="70"/>
      <c r="J4471"/>
      <c r="K4471"/>
      <c r="L4471" s="58"/>
      <c r="M4471" s="58"/>
      <c r="N4471" s="58"/>
      <c r="O4471" s="58"/>
    </row>
    <row r="4472" spans="1:15" s="50" customFormat="1">
      <c r="A4472" s="62" t="str">
        <f>IF(Tabela3[[#This Row],[GOL CASA]]&lt;&gt;"",1,"")</f>
        <v/>
      </c>
      <c r="B4472" s="49">
        <f t="shared" si="69"/>
        <v>4147</v>
      </c>
      <c r="C4472" s="50" t="s">
        <v>119</v>
      </c>
      <c r="D4472" s="51"/>
      <c r="E4472" s="29"/>
      <c r="F4472" s="70"/>
      <c r="G4472" s="67"/>
      <c r="H4472" s="67"/>
      <c r="I4472" s="70"/>
      <c r="J4472"/>
      <c r="K4472"/>
      <c r="L4472" s="58"/>
      <c r="M4472" s="58"/>
      <c r="N4472" s="58"/>
      <c r="O4472" s="58"/>
    </row>
    <row r="4473" spans="1:15" s="50" customFormat="1">
      <c r="A4473" s="62" t="str">
        <f>IF(Tabela3[[#This Row],[GOL CASA]]&lt;&gt;"",1,"")</f>
        <v/>
      </c>
      <c r="B4473" s="49">
        <f t="shared" si="69"/>
        <v>4148</v>
      </c>
      <c r="C4473" s="50" t="s">
        <v>119</v>
      </c>
      <c r="D4473" s="51"/>
      <c r="E4473" s="29"/>
      <c r="F4473" s="70"/>
      <c r="G4473" s="67"/>
      <c r="H4473" s="67"/>
      <c r="I4473" s="70"/>
      <c r="J4473"/>
      <c r="K4473"/>
      <c r="L4473" s="58"/>
      <c r="M4473" s="58"/>
      <c r="N4473" s="58"/>
      <c r="O4473" s="58"/>
    </row>
    <row r="4474" spans="1:15" s="50" customFormat="1">
      <c r="A4474" s="62" t="str">
        <f>IF(Tabela3[[#This Row],[GOL CASA]]&lt;&gt;"",1,"")</f>
        <v/>
      </c>
      <c r="B4474" s="49">
        <f t="shared" si="69"/>
        <v>4149</v>
      </c>
      <c r="C4474" s="50" t="s">
        <v>119</v>
      </c>
      <c r="D4474" s="51"/>
      <c r="E4474" s="29"/>
      <c r="F4474" s="70"/>
      <c r="G4474" s="67"/>
      <c r="H4474" s="67"/>
      <c r="I4474" s="70"/>
      <c r="J4474"/>
      <c r="K4474"/>
      <c r="L4474" s="58"/>
      <c r="M4474" s="58"/>
      <c r="N4474" s="58"/>
      <c r="O4474" s="58"/>
    </row>
    <row r="4475" spans="1:15" s="50" customFormat="1">
      <c r="A4475" s="62" t="str">
        <f>IF(Tabela3[[#This Row],[GOL CASA]]&lt;&gt;"",1,"")</f>
        <v/>
      </c>
      <c r="B4475" s="49">
        <f t="shared" si="69"/>
        <v>4150</v>
      </c>
      <c r="C4475" s="50" t="s">
        <v>119</v>
      </c>
      <c r="D4475" s="51"/>
      <c r="E4475" s="29"/>
      <c r="F4475" s="70"/>
      <c r="G4475" s="67"/>
      <c r="H4475" s="67"/>
      <c r="I4475" s="70"/>
      <c r="J4475"/>
      <c r="K4475"/>
      <c r="L4475" s="58"/>
      <c r="M4475" s="58"/>
      <c r="N4475" s="58"/>
      <c r="O4475" s="58"/>
    </row>
    <row r="4476" spans="1:15" s="50" customFormat="1">
      <c r="A4476" s="62" t="str">
        <f>IF(Tabela3[[#This Row],[GOL CASA]]&lt;&gt;"",1,"")</f>
        <v/>
      </c>
      <c r="B4476" s="49">
        <f t="shared" si="69"/>
        <v>4151</v>
      </c>
      <c r="C4476" s="50" t="s">
        <v>119</v>
      </c>
      <c r="D4476" s="51"/>
      <c r="E4476" s="29"/>
      <c r="F4476" s="70"/>
      <c r="G4476" s="67"/>
      <c r="H4476" s="67"/>
      <c r="I4476" s="70"/>
      <c r="J4476"/>
      <c r="K4476"/>
      <c r="L4476" s="58"/>
      <c r="M4476" s="58"/>
      <c r="N4476" s="58"/>
      <c r="O4476" s="58"/>
    </row>
    <row r="4477" spans="1:15" s="50" customFormat="1">
      <c r="A4477" s="62" t="str">
        <f>IF(Tabela3[[#This Row],[GOL CASA]]&lt;&gt;"",1,"")</f>
        <v/>
      </c>
      <c r="B4477" s="49">
        <f t="shared" si="69"/>
        <v>4152</v>
      </c>
      <c r="C4477" s="50" t="s">
        <v>119</v>
      </c>
      <c r="D4477" s="51"/>
      <c r="E4477" s="29"/>
      <c r="F4477" s="70"/>
      <c r="G4477" s="67"/>
      <c r="H4477" s="67"/>
      <c r="I4477" s="70"/>
      <c r="J4477"/>
      <c r="K4477"/>
      <c r="L4477" s="58"/>
      <c r="M4477" s="58"/>
      <c r="N4477" s="58"/>
      <c r="O4477" s="58"/>
    </row>
    <row r="4478" spans="1:15" s="50" customFormat="1">
      <c r="A4478" s="62" t="str">
        <f>IF(Tabela3[[#This Row],[GOL CASA]]&lt;&gt;"",1,"")</f>
        <v/>
      </c>
      <c r="B4478" s="49">
        <f t="shared" si="69"/>
        <v>4153</v>
      </c>
      <c r="C4478" s="50" t="s">
        <v>119</v>
      </c>
      <c r="D4478" s="51"/>
      <c r="E4478" s="29"/>
      <c r="F4478" s="70"/>
      <c r="G4478" s="67"/>
      <c r="H4478" s="67"/>
      <c r="I4478" s="70"/>
      <c r="J4478"/>
      <c r="K4478"/>
      <c r="L4478" s="58"/>
      <c r="M4478" s="58"/>
      <c r="N4478" s="58"/>
      <c r="O4478" s="58"/>
    </row>
    <row r="4479" spans="1:15" s="50" customFormat="1">
      <c r="A4479" s="62" t="str">
        <f>IF(Tabela3[[#This Row],[GOL CASA]]&lt;&gt;"",1,"")</f>
        <v/>
      </c>
      <c r="B4479" s="49">
        <f t="shared" si="69"/>
        <v>4154</v>
      </c>
      <c r="C4479" s="50" t="s">
        <v>119</v>
      </c>
      <c r="D4479" s="51"/>
      <c r="E4479" s="29"/>
      <c r="F4479" s="70"/>
      <c r="G4479" s="67"/>
      <c r="H4479" s="67"/>
      <c r="I4479" s="70"/>
      <c r="J4479"/>
      <c r="K4479"/>
      <c r="L4479" s="58"/>
      <c r="M4479" s="58"/>
      <c r="N4479" s="58"/>
      <c r="O4479" s="58"/>
    </row>
    <row r="4480" spans="1:15" s="50" customFormat="1">
      <c r="A4480" s="62" t="str">
        <f>IF(Tabela3[[#This Row],[GOL CASA]]&lt;&gt;"",1,"")</f>
        <v/>
      </c>
      <c r="B4480" s="49">
        <f t="shared" si="69"/>
        <v>4155</v>
      </c>
      <c r="C4480" s="50" t="s">
        <v>119</v>
      </c>
      <c r="D4480" s="51"/>
      <c r="E4480" s="29"/>
      <c r="F4480" s="70"/>
      <c r="G4480" s="67"/>
      <c r="H4480" s="67"/>
      <c r="I4480" s="70"/>
      <c r="J4480"/>
      <c r="K4480"/>
      <c r="L4480" s="58"/>
      <c r="M4480" s="58"/>
      <c r="N4480" s="58"/>
      <c r="O4480" s="58"/>
    </row>
    <row r="4481" spans="1:15" s="50" customFormat="1">
      <c r="A4481" s="62" t="str">
        <f>IF(Tabela3[[#This Row],[GOL CASA]]&lt;&gt;"",1,"")</f>
        <v/>
      </c>
      <c r="B4481" s="49">
        <f t="shared" si="69"/>
        <v>4156</v>
      </c>
      <c r="C4481" s="50" t="s">
        <v>119</v>
      </c>
      <c r="D4481" s="51"/>
      <c r="E4481" s="29"/>
      <c r="F4481" s="70"/>
      <c r="G4481" s="67"/>
      <c r="H4481" s="67"/>
      <c r="I4481" s="70"/>
      <c r="J4481"/>
      <c r="K4481"/>
      <c r="L4481" s="58"/>
      <c r="M4481" s="58"/>
      <c r="N4481" s="58"/>
      <c r="O4481" s="58"/>
    </row>
    <row r="4482" spans="1:15" s="50" customFormat="1">
      <c r="A4482" s="62" t="str">
        <f>IF(Tabela3[[#This Row],[GOL CASA]]&lt;&gt;"",1,"")</f>
        <v/>
      </c>
      <c r="B4482" s="49">
        <f t="shared" si="69"/>
        <v>4157</v>
      </c>
      <c r="C4482" s="50" t="s">
        <v>119</v>
      </c>
      <c r="D4482" s="51"/>
      <c r="E4482" s="29"/>
      <c r="F4482" s="70"/>
      <c r="G4482" s="67"/>
      <c r="H4482" s="67"/>
      <c r="I4482" s="70"/>
      <c r="J4482"/>
      <c r="K4482"/>
      <c r="L4482" s="58"/>
      <c r="M4482" s="58"/>
      <c r="N4482" s="58"/>
      <c r="O4482" s="58"/>
    </row>
    <row r="4483" spans="1:15" s="50" customFormat="1">
      <c r="A4483" s="62" t="str">
        <f>IF(Tabela3[[#This Row],[GOL CASA]]&lt;&gt;"",1,"")</f>
        <v/>
      </c>
      <c r="B4483" s="49">
        <f t="shared" si="69"/>
        <v>4158</v>
      </c>
      <c r="C4483" s="50" t="s">
        <v>119</v>
      </c>
      <c r="D4483" s="51"/>
      <c r="E4483" s="29"/>
      <c r="F4483" s="70"/>
      <c r="G4483" s="67"/>
      <c r="H4483" s="67"/>
      <c r="I4483" s="70"/>
      <c r="J4483"/>
      <c r="K4483"/>
      <c r="L4483" s="58"/>
      <c r="M4483" s="58"/>
      <c r="N4483" s="58"/>
      <c r="O4483" s="58"/>
    </row>
    <row r="4484" spans="1:15" s="50" customFormat="1">
      <c r="A4484" s="62" t="str">
        <f>IF(Tabela3[[#This Row],[GOL CASA]]&lt;&gt;"",1,"")</f>
        <v/>
      </c>
      <c r="B4484" s="49">
        <f t="shared" si="69"/>
        <v>4159</v>
      </c>
      <c r="C4484" s="50" t="s">
        <v>119</v>
      </c>
      <c r="D4484" s="51"/>
      <c r="E4484" s="29"/>
      <c r="F4484" s="70"/>
      <c r="G4484" s="67"/>
      <c r="H4484" s="67"/>
      <c r="I4484" s="70"/>
      <c r="J4484"/>
      <c r="K4484"/>
      <c r="L4484" s="58"/>
      <c r="M4484" s="58"/>
      <c r="N4484" s="58"/>
      <c r="O4484" s="58"/>
    </row>
    <row r="4485" spans="1:15" s="50" customFormat="1">
      <c r="A4485" s="62" t="str">
        <f>IF(Tabela3[[#This Row],[GOL CASA]]&lt;&gt;"",1,"")</f>
        <v/>
      </c>
      <c r="B4485" s="49">
        <f t="shared" si="69"/>
        <v>4160</v>
      </c>
      <c r="C4485" s="50" t="s">
        <v>119</v>
      </c>
      <c r="D4485" s="51"/>
      <c r="E4485" s="29"/>
      <c r="F4485" s="70"/>
      <c r="G4485" s="67"/>
      <c r="H4485" s="67"/>
      <c r="I4485" s="70"/>
      <c r="J4485"/>
      <c r="K4485"/>
      <c r="L4485" s="58"/>
      <c r="M4485" s="58"/>
      <c r="N4485" s="58"/>
      <c r="O4485" s="58"/>
    </row>
    <row r="4486" spans="1:15" s="50" customFormat="1">
      <c r="A4486" s="62" t="str">
        <f>IF(Tabela3[[#This Row],[GOL CASA]]&lt;&gt;"",1,"")</f>
        <v/>
      </c>
      <c r="B4486" s="49">
        <f t="shared" si="69"/>
        <v>4161</v>
      </c>
      <c r="C4486" s="50" t="s">
        <v>119</v>
      </c>
      <c r="D4486" s="51"/>
      <c r="E4486" s="29"/>
      <c r="F4486" s="70"/>
      <c r="G4486" s="67"/>
      <c r="H4486" s="67"/>
      <c r="I4486" s="70"/>
      <c r="J4486"/>
      <c r="K4486"/>
      <c r="L4486" s="58"/>
      <c r="M4486" s="58"/>
      <c r="N4486" s="58"/>
      <c r="O4486" s="58"/>
    </row>
    <row r="4487" spans="1:15" s="50" customFormat="1">
      <c r="A4487" s="62" t="str">
        <f>IF(Tabela3[[#This Row],[GOL CASA]]&lt;&gt;"",1,"")</f>
        <v/>
      </c>
      <c r="B4487" s="49">
        <f t="shared" ref="B4487:B4550" si="70">B4486+1</f>
        <v>4162</v>
      </c>
      <c r="C4487" s="50" t="s">
        <v>119</v>
      </c>
      <c r="D4487" s="51"/>
      <c r="E4487" s="29"/>
      <c r="F4487" s="70"/>
      <c r="G4487" s="67"/>
      <c r="H4487" s="67"/>
      <c r="I4487" s="70"/>
      <c r="J4487"/>
      <c r="K4487"/>
      <c r="L4487" s="58"/>
      <c r="M4487" s="58"/>
      <c r="N4487" s="58"/>
      <c r="O4487" s="58"/>
    </row>
    <row r="4488" spans="1:15" s="50" customFormat="1">
      <c r="A4488" s="62" t="str">
        <f>IF(Tabela3[[#This Row],[GOL CASA]]&lt;&gt;"",1,"")</f>
        <v/>
      </c>
      <c r="B4488" s="49">
        <f t="shared" si="70"/>
        <v>4163</v>
      </c>
      <c r="C4488" s="50" t="s">
        <v>119</v>
      </c>
      <c r="D4488" s="51"/>
      <c r="E4488" s="29"/>
      <c r="F4488" s="70"/>
      <c r="G4488" s="67"/>
      <c r="H4488" s="67"/>
      <c r="I4488" s="70"/>
      <c r="J4488"/>
      <c r="K4488"/>
      <c r="L4488" s="58"/>
      <c r="M4488" s="58"/>
      <c r="N4488" s="58"/>
      <c r="O4488" s="58"/>
    </row>
    <row r="4489" spans="1:15" s="50" customFormat="1">
      <c r="A4489" s="62" t="str">
        <f>IF(Tabela3[[#This Row],[GOL CASA]]&lt;&gt;"",1,"")</f>
        <v/>
      </c>
      <c r="B4489" s="49">
        <f t="shared" si="70"/>
        <v>4164</v>
      </c>
      <c r="C4489" s="50" t="s">
        <v>119</v>
      </c>
      <c r="D4489" s="51"/>
      <c r="E4489" s="29"/>
      <c r="F4489" s="70"/>
      <c r="G4489" s="67"/>
      <c r="H4489" s="67"/>
      <c r="I4489" s="70"/>
      <c r="J4489"/>
      <c r="K4489"/>
      <c r="L4489" s="58"/>
      <c r="M4489" s="58"/>
      <c r="N4489" s="58"/>
      <c r="O4489" s="58"/>
    </row>
    <row r="4490" spans="1:15" s="50" customFormat="1">
      <c r="A4490" s="62" t="str">
        <f>IF(Tabela3[[#This Row],[GOL CASA]]&lt;&gt;"",1,"")</f>
        <v/>
      </c>
      <c r="B4490" s="49">
        <f t="shared" si="70"/>
        <v>4165</v>
      </c>
      <c r="C4490" s="50" t="s">
        <v>119</v>
      </c>
      <c r="D4490" s="51"/>
      <c r="E4490" s="29"/>
      <c r="F4490" s="70"/>
      <c r="G4490" s="67"/>
      <c r="H4490" s="67"/>
      <c r="I4490" s="70"/>
      <c r="J4490"/>
      <c r="K4490"/>
      <c r="L4490" s="58"/>
      <c r="M4490" s="58"/>
      <c r="N4490" s="58"/>
      <c r="O4490" s="58"/>
    </row>
    <row r="4491" spans="1:15" s="50" customFormat="1">
      <c r="A4491" s="62" t="str">
        <f>IF(Tabela3[[#This Row],[GOL CASA]]&lt;&gt;"",1,"")</f>
        <v/>
      </c>
      <c r="B4491" s="49">
        <f t="shared" si="70"/>
        <v>4166</v>
      </c>
      <c r="C4491" s="50" t="s">
        <v>119</v>
      </c>
      <c r="D4491" s="51"/>
      <c r="E4491" s="29"/>
      <c r="F4491" s="70"/>
      <c r="G4491" s="67"/>
      <c r="H4491" s="67"/>
      <c r="I4491" s="70"/>
      <c r="J4491"/>
      <c r="K4491"/>
      <c r="L4491" s="58"/>
      <c r="M4491" s="58"/>
      <c r="N4491" s="58"/>
      <c r="O4491" s="58"/>
    </row>
    <row r="4492" spans="1:15" s="50" customFormat="1">
      <c r="A4492" s="62" t="str">
        <f>IF(Tabela3[[#This Row],[GOL CASA]]&lt;&gt;"",1,"")</f>
        <v/>
      </c>
      <c r="B4492" s="49">
        <f t="shared" si="70"/>
        <v>4167</v>
      </c>
      <c r="C4492" s="50" t="s">
        <v>119</v>
      </c>
      <c r="D4492" s="51"/>
      <c r="E4492" s="29"/>
      <c r="F4492" s="70"/>
      <c r="G4492" s="67"/>
      <c r="H4492" s="67"/>
      <c r="I4492" s="70"/>
      <c r="J4492"/>
      <c r="K4492"/>
      <c r="L4492" s="58"/>
      <c r="M4492" s="58"/>
      <c r="N4492" s="58"/>
      <c r="O4492" s="58"/>
    </row>
    <row r="4493" spans="1:15" s="50" customFormat="1">
      <c r="A4493" s="62" t="str">
        <f>IF(Tabela3[[#This Row],[GOL CASA]]&lt;&gt;"",1,"")</f>
        <v/>
      </c>
      <c r="B4493" s="49">
        <f t="shared" si="70"/>
        <v>4168</v>
      </c>
      <c r="C4493" s="50" t="s">
        <v>119</v>
      </c>
      <c r="D4493" s="51"/>
      <c r="E4493" s="29"/>
      <c r="F4493" s="70"/>
      <c r="G4493" s="67"/>
      <c r="H4493" s="67"/>
      <c r="I4493" s="70"/>
      <c r="J4493"/>
      <c r="K4493"/>
      <c r="L4493" s="58"/>
      <c r="M4493" s="58"/>
      <c r="N4493" s="58"/>
      <c r="O4493" s="58"/>
    </row>
    <row r="4494" spans="1:15" s="50" customFormat="1">
      <c r="A4494" s="62" t="str">
        <f>IF(Tabela3[[#This Row],[GOL CASA]]&lt;&gt;"",1,"")</f>
        <v/>
      </c>
      <c r="B4494" s="49">
        <f t="shared" si="70"/>
        <v>4169</v>
      </c>
      <c r="C4494" s="50" t="s">
        <v>119</v>
      </c>
      <c r="D4494" s="51"/>
      <c r="E4494" s="29"/>
      <c r="F4494" s="70"/>
      <c r="G4494" s="67"/>
      <c r="H4494" s="67"/>
      <c r="I4494" s="70"/>
      <c r="J4494"/>
      <c r="K4494"/>
      <c r="L4494" s="58"/>
      <c r="M4494" s="58"/>
      <c r="N4494" s="58"/>
      <c r="O4494" s="58"/>
    </row>
    <row r="4495" spans="1:15" s="50" customFormat="1">
      <c r="A4495" s="62" t="str">
        <f>IF(Tabela3[[#This Row],[GOL CASA]]&lt;&gt;"",1,"")</f>
        <v/>
      </c>
      <c r="B4495" s="49">
        <f t="shared" si="70"/>
        <v>4170</v>
      </c>
      <c r="C4495" s="50" t="s">
        <v>119</v>
      </c>
      <c r="D4495" s="51"/>
      <c r="E4495" s="29"/>
      <c r="F4495" s="70"/>
      <c r="G4495" s="67"/>
      <c r="H4495" s="67"/>
      <c r="I4495" s="70"/>
      <c r="J4495"/>
      <c r="K4495"/>
      <c r="L4495" s="58"/>
      <c r="M4495" s="58"/>
      <c r="N4495" s="58"/>
      <c r="O4495" s="58"/>
    </row>
    <row r="4496" spans="1:15" s="50" customFormat="1">
      <c r="A4496" s="62" t="str">
        <f>IF(Tabela3[[#This Row],[GOL CASA]]&lt;&gt;"",1,"")</f>
        <v/>
      </c>
      <c r="B4496" s="49">
        <f t="shared" si="70"/>
        <v>4171</v>
      </c>
      <c r="C4496" s="50" t="s">
        <v>119</v>
      </c>
      <c r="D4496" s="51"/>
      <c r="E4496" s="29"/>
      <c r="F4496" s="70"/>
      <c r="G4496" s="67"/>
      <c r="H4496" s="67"/>
      <c r="I4496" s="70"/>
      <c r="J4496"/>
      <c r="K4496"/>
      <c r="L4496" s="58"/>
      <c r="M4496" s="58"/>
      <c r="N4496" s="58"/>
      <c r="O4496" s="58"/>
    </row>
    <row r="4497" spans="1:15" s="50" customFormat="1">
      <c r="A4497" s="62" t="str">
        <f>IF(Tabela3[[#This Row],[GOL CASA]]&lt;&gt;"",1,"")</f>
        <v/>
      </c>
      <c r="B4497" s="49">
        <f t="shared" si="70"/>
        <v>4172</v>
      </c>
      <c r="C4497" s="50" t="s">
        <v>119</v>
      </c>
      <c r="D4497" s="51"/>
      <c r="E4497" s="29"/>
      <c r="F4497" s="70"/>
      <c r="G4497" s="67"/>
      <c r="H4497" s="67"/>
      <c r="I4497" s="70"/>
      <c r="J4497"/>
      <c r="K4497"/>
      <c r="L4497" s="58"/>
      <c r="M4497" s="58"/>
      <c r="N4497" s="58"/>
      <c r="O4497" s="58"/>
    </row>
    <row r="4498" spans="1:15" s="50" customFormat="1">
      <c r="A4498" s="62" t="str">
        <f>IF(Tabela3[[#This Row],[GOL CASA]]&lt;&gt;"",1,"")</f>
        <v/>
      </c>
      <c r="B4498" s="49">
        <f t="shared" si="70"/>
        <v>4173</v>
      </c>
      <c r="C4498" s="50" t="s">
        <v>119</v>
      </c>
      <c r="D4498" s="51"/>
      <c r="E4498" s="29"/>
      <c r="F4498" s="70"/>
      <c r="G4498" s="67"/>
      <c r="H4498" s="67"/>
      <c r="I4498" s="70"/>
      <c r="J4498"/>
      <c r="K4498"/>
      <c r="L4498" s="58"/>
      <c r="M4498" s="58"/>
      <c r="N4498" s="58"/>
      <c r="O4498" s="58"/>
    </row>
    <row r="4499" spans="1:15" s="50" customFormat="1">
      <c r="A4499" s="62" t="str">
        <f>IF(Tabela3[[#This Row],[GOL CASA]]&lt;&gt;"",1,"")</f>
        <v/>
      </c>
      <c r="B4499" s="49">
        <f t="shared" si="70"/>
        <v>4174</v>
      </c>
      <c r="C4499" s="50" t="s">
        <v>119</v>
      </c>
      <c r="D4499" s="51"/>
      <c r="E4499" s="29"/>
      <c r="F4499" s="70"/>
      <c r="G4499" s="67"/>
      <c r="H4499" s="67"/>
      <c r="I4499" s="70"/>
      <c r="J4499"/>
      <c r="K4499"/>
      <c r="L4499" s="58"/>
      <c r="M4499" s="58"/>
      <c r="N4499" s="58"/>
      <c r="O4499" s="58"/>
    </row>
    <row r="4500" spans="1:15" s="50" customFormat="1">
      <c r="A4500" s="62" t="str">
        <f>IF(Tabela3[[#This Row],[GOL CASA]]&lt;&gt;"",1,"")</f>
        <v/>
      </c>
      <c r="B4500" s="49">
        <f t="shared" si="70"/>
        <v>4175</v>
      </c>
      <c r="C4500" s="50" t="s">
        <v>119</v>
      </c>
      <c r="D4500" s="51"/>
      <c r="E4500" s="29"/>
      <c r="F4500" s="70"/>
      <c r="G4500" s="67"/>
      <c r="H4500" s="67"/>
      <c r="I4500" s="70"/>
      <c r="J4500"/>
      <c r="K4500"/>
      <c r="L4500" s="58"/>
      <c r="M4500" s="58"/>
      <c r="N4500" s="58"/>
      <c r="O4500" s="58"/>
    </row>
    <row r="4501" spans="1:15" s="50" customFormat="1">
      <c r="A4501" s="62" t="str">
        <f>IF(Tabela3[[#This Row],[GOL CASA]]&lt;&gt;"",1,"")</f>
        <v/>
      </c>
      <c r="B4501" s="49">
        <f t="shared" si="70"/>
        <v>4176</v>
      </c>
      <c r="C4501" s="50" t="s">
        <v>119</v>
      </c>
      <c r="D4501" s="51"/>
      <c r="E4501" s="29"/>
      <c r="F4501" s="70"/>
      <c r="G4501" s="67"/>
      <c r="H4501" s="67"/>
      <c r="I4501" s="70"/>
      <c r="J4501"/>
      <c r="K4501"/>
      <c r="L4501" s="58"/>
      <c r="M4501" s="58"/>
      <c r="N4501" s="58"/>
      <c r="O4501" s="58"/>
    </row>
    <row r="4502" spans="1:15" s="50" customFormat="1">
      <c r="A4502" s="62" t="str">
        <f>IF(Tabela3[[#This Row],[GOL CASA]]&lt;&gt;"",1,"")</f>
        <v/>
      </c>
      <c r="B4502" s="49">
        <f t="shared" si="70"/>
        <v>4177</v>
      </c>
      <c r="C4502" s="50" t="s">
        <v>119</v>
      </c>
      <c r="D4502" s="51"/>
      <c r="E4502" s="29"/>
      <c r="F4502" s="70"/>
      <c r="G4502" s="67"/>
      <c r="H4502" s="67"/>
      <c r="I4502" s="70"/>
      <c r="J4502"/>
      <c r="K4502"/>
      <c r="L4502" s="58"/>
      <c r="M4502" s="58"/>
      <c r="N4502" s="58"/>
      <c r="O4502" s="58"/>
    </row>
    <row r="4503" spans="1:15" s="50" customFormat="1">
      <c r="A4503" s="62" t="str">
        <f>IF(Tabela3[[#This Row],[GOL CASA]]&lt;&gt;"",1,"")</f>
        <v/>
      </c>
      <c r="B4503" s="49">
        <f t="shared" si="70"/>
        <v>4178</v>
      </c>
      <c r="C4503" s="50" t="s">
        <v>119</v>
      </c>
      <c r="D4503" s="51"/>
      <c r="E4503" s="29"/>
      <c r="F4503" s="70"/>
      <c r="G4503" s="67"/>
      <c r="H4503" s="67"/>
      <c r="I4503" s="70"/>
      <c r="J4503"/>
      <c r="K4503"/>
      <c r="L4503" s="58"/>
      <c r="M4503" s="58"/>
      <c r="N4503" s="58"/>
      <c r="O4503" s="58"/>
    </row>
    <row r="4504" spans="1:15" s="50" customFormat="1">
      <c r="A4504" s="62" t="str">
        <f>IF(Tabela3[[#This Row],[GOL CASA]]&lt;&gt;"",1,"")</f>
        <v/>
      </c>
      <c r="B4504" s="49">
        <f t="shared" si="70"/>
        <v>4179</v>
      </c>
      <c r="C4504" s="50" t="s">
        <v>119</v>
      </c>
      <c r="D4504" s="51"/>
      <c r="E4504" s="29"/>
      <c r="F4504" s="70"/>
      <c r="G4504" s="67"/>
      <c r="H4504" s="67"/>
      <c r="I4504" s="70"/>
      <c r="J4504"/>
      <c r="K4504"/>
      <c r="L4504" s="58"/>
      <c r="M4504" s="58"/>
      <c r="N4504" s="58"/>
      <c r="O4504" s="58"/>
    </row>
    <row r="4505" spans="1:15" s="50" customFormat="1">
      <c r="A4505" s="62" t="str">
        <f>IF(Tabela3[[#This Row],[GOL CASA]]&lt;&gt;"",1,"")</f>
        <v/>
      </c>
      <c r="B4505" s="49">
        <f t="shared" si="70"/>
        <v>4180</v>
      </c>
      <c r="C4505" s="50" t="s">
        <v>119</v>
      </c>
      <c r="D4505" s="51"/>
      <c r="E4505" s="29"/>
      <c r="F4505" s="70"/>
      <c r="G4505" s="67"/>
      <c r="H4505" s="67"/>
      <c r="I4505" s="70"/>
      <c r="J4505"/>
      <c r="K4505"/>
      <c r="L4505" s="58"/>
      <c r="M4505" s="58"/>
      <c r="N4505" s="58"/>
      <c r="O4505" s="58"/>
    </row>
    <row r="4506" spans="1:15" s="50" customFormat="1">
      <c r="A4506" s="62" t="str">
        <f>IF(Tabela3[[#This Row],[GOL CASA]]&lt;&gt;"",1,"")</f>
        <v/>
      </c>
      <c r="B4506" s="49">
        <f t="shared" si="70"/>
        <v>4181</v>
      </c>
      <c r="C4506" s="50" t="s">
        <v>119</v>
      </c>
      <c r="D4506" s="51"/>
      <c r="E4506" s="29"/>
      <c r="F4506" s="70"/>
      <c r="G4506" s="67"/>
      <c r="H4506" s="67"/>
      <c r="I4506" s="70"/>
      <c r="J4506"/>
      <c r="K4506"/>
      <c r="L4506" s="58"/>
      <c r="M4506" s="58"/>
      <c r="N4506" s="58"/>
      <c r="O4506" s="58"/>
    </row>
    <row r="4507" spans="1:15" s="50" customFormat="1">
      <c r="A4507" s="62" t="str">
        <f>IF(Tabela3[[#This Row],[GOL CASA]]&lt;&gt;"",1,"")</f>
        <v/>
      </c>
      <c r="B4507" s="49">
        <f t="shared" si="70"/>
        <v>4182</v>
      </c>
      <c r="C4507" s="50" t="s">
        <v>119</v>
      </c>
      <c r="D4507" s="51"/>
      <c r="E4507" s="29"/>
      <c r="F4507" s="70"/>
      <c r="G4507" s="67"/>
      <c r="H4507" s="67"/>
      <c r="I4507" s="70"/>
      <c r="J4507"/>
      <c r="K4507"/>
      <c r="L4507" s="58"/>
      <c r="M4507" s="58"/>
      <c r="N4507" s="58"/>
      <c r="O4507" s="58"/>
    </row>
    <row r="4508" spans="1:15" s="50" customFormat="1">
      <c r="A4508" s="62" t="str">
        <f>IF(Tabela3[[#This Row],[GOL CASA]]&lt;&gt;"",1,"")</f>
        <v/>
      </c>
      <c r="B4508" s="49">
        <f t="shared" si="70"/>
        <v>4183</v>
      </c>
      <c r="C4508" s="50" t="s">
        <v>119</v>
      </c>
      <c r="D4508" s="51"/>
      <c r="E4508" s="29"/>
      <c r="F4508" s="70"/>
      <c r="G4508" s="67"/>
      <c r="H4508" s="67"/>
      <c r="I4508" s="70"/>
      <c r="J4508"/>
      <c r="K4508"/>
      <c r="L4508" s="58"/>
      <c r="M4508" s="58"/>
      <c r="N4508" s="58"/>
      <c r="O4508" s="58"/>
    </row>
    <row r="4509" spans="1:15" s="50" customFormat="1">
      <c r="A4509" s="62" t="str">
        <f>IF(Tabela3[[#This Row],[GOL CASA]]&lt;&gt;"",1,"")</f>
        <v/>
      </c>
      <c r="B4509" s="49">
        <f t="shared" si="70"/>
        <v>4184</v>
      </c>
      <c r="C4509" s="50" t="s">
        <v>119</v>
      </c>
      <c r="D4509" s="51"/>
      <c r="E4509" s="29"/>
      <c r="F4509" s="70"/>
      <c r="G4509" s="67"/>
      <c r="H4509" s="67"/>
      <c r="I4509" s="70"/>
      <c r="J4509"/>
      <c r="K4509"/>
      <c r="L4509" s="58"/>
      <c r="M4509" s="58"/>
      <c r="N4509" s="58"/>
      <c r="O4509" s="58"/>
    </row>
    <row r="4510" spans="1:15" s="50" customFormat="1">
      <c r="A4510" s="62" t="str">
        <f>IF(Tabela3[[#This Row],[GOL CASA]]&lt;&gt;"",1,"")</f>
        <v/>
      </c>
      <c r="B4510" s="49">
        <f t="shared" si="70"/>
        <v>4185</v>
      </c>
      <c r="C4510" s="50" t="s">
        <v>119</v>
      </c>
      <c r="D4510" s="51"/>
      <c r="E4510" s="29"/>
      <c r="F4510" s="70"/>
      <c r="G4510" s="67"/>
      <c r="H4510" s="67"/>
      <c r="I4510" s="70"/>
      <c r="J4510"/>
      <c r="K4510"/>
      <c r="L4510" s="58"/>
      <c r="M4510" s="58"/>
      <c r="N4510" s="58"/>
      <c r="O4510" s="58"/>
    </row>
    <row r="4511" spans="1:15" s="50" customFormat="1">
      <c r="A4511" s="62" t="str">
        <f>IF(Tabela3[[#This Row],[GOL CASA]]&lt;&gt;"",1,"")</f>
        <v/>
      </c>
      <c r="B4511" s="49">
        <f t="shared" si="70"/>
        <v>4186</v>
      </c>
      <c r="C4511" s="50" t="s">
        <v>119</v>
      </c>
      <c r="D4511" s="51"/>
      <c r="E4511" s="29"/>
      <c r="F4511" s="70"/>
      <c r="G4511" s="67"/>
      <c r="H4511" s="67"/>
      <c r="I4511" s="70"/>
      <c r="J4511"/>
      <c r="K4511"/>
      <c r="L4511" s="58"/>
      <c r="M4511" s="58"/>
      <c r="N4511" s="58"/>
      <c r="O4511" s="58"/>
    </row>
    <row r="4512" spans="1:15" s="50" customFormat="1">
      <c r="A4512" s="62" t="str">
        <f>IF(Tabela3[[#This Row],[GOL CASA]]&lt;&gt;"",1,"")</f>
        <v/>
      </c>
      <c r="B4512" s="49">
        <f t="shared" si="70"/>
        <v>4187</v>
      </c>
      <c r="C4512" s="50" t="s">
        <v>119</v>
      </c>
      <c r="D4512" s="51"/>
      <c r="E4512" s="29"/>
      <c r="F4512" s="70"/>
      <c r="G4512" s="67"/>
      <c r="H4512" s="67"/>
      <c r="I4512" s="70"/>
      <c r="J4512"/>
      <c r="K4512"/>
      <c r="L4512" s="58"/>
      <c r="M4512" s="58"/>
      <c r="N4512" s="58"/>
      <c r="O4512" s="58"/>
    </row>
    <row r="4513" spans="1:15" s="50" customFormat="1">
      <c r="A4513" s="62" t="str">
        <f>IF(Tabela3[[#This Row],[GOL CASA]]&lt;&gt;"",1,"")</f>
        <v/>
      </c>
      <c r="B4513" s="49">
        <f t="shared" si="70"/>
        <v>4188</v>
      </c>
      <c r="C4513" s="50" t="s">
        <v>119</v>
      </c>
      <c r="D4513" s="51"/>
      <c r="E4513" s="29"/>
      <c r="F4513" s="70"/>
      <c r="G4513" s="67"/>
      <c r="H4513" s="67"/>
      <c r="I4513" s="70"/>
      <c r="J4513"/>
      <c r="K4513"/>
      <c r="L4513" s="58"/>
      <c r="M4513" s="58"/>
      <c r="N4513" s="58"/>
      <c r="O4513" s="58"/>
    </row>
    <row r="4514" spans="1:15" s="50" customFormat="1">
      <c r="A4514" s="62" t="str">
        <f>IF(Tabela3[[#This Row],[GOL CASA]]&lt;&gt;"",1,"")</f>
        <v/>
      </c>
      <c r="B4514" s="49">
        <f t="shared" si="70"/>
        <v>4189</v>
      </c>
      <c r="C4514" s="50" t="s">
        <v>119</v>
      </c>
      <c r="D4514" s="51"/>
      <c r="E4514" s="29"/>
      <c r="F4514" s="70"/>
      <c r="G4514" s="67"/>
      <c r="H4514" s="67"/>
      <c r="I4514" s="70"/>
      <c r="J4514"/>
      <c r="K4514"/>
      <c r="L4514" s="58"/>
      <c r="M4514" s="58"/>
      <c r="N4514" s="58"/>
      <c r="O4514" s="58"/>
    </row>
    <row r="4515" spans="1:15" s="50" customFormat="1">
      <c r="A4515" s="62" t="str">
        <f>IF(Tabela3[[#This Row],[GOL CASA]]&lt;&gt;"",1,"")</f>
        <v/>
      </c>
      <c r="B4515" s="49">
        <f t="shared" si="70"/>
        <v>4190</v>
      </c>
      <c r="C4515" s="50" t="s">
        <v>119</v>
      </c>
      <c r="D4515" s="51"/>
      <c r="E4515" s="29"/>
      <c r="F4515" s="70"/>
      <c r="G4515" s="67"/>
      <c r="H4515" s="67"/>
      <c r="I4515" s="70"/>
      <c r="J4515"/>
      <c r="K4515"/>
      <c r="L4515" s="58"/>
      <c r="M4515" s="58"/>
      <c r="N4515" s="58"/>
      <c r="O4515" s="58"/>
    </row>
    <row r="4516" spans="1:15" s="50" customFormat="1">
      <c r="A4516" s="62" t="str">
        <f>IF(Tabela3[[#This Row],[GOL CASA]]&lt;&gt;"",1,"")</f>
        <v/>
      </c>
      <c r="B4516" s="49">
        <f t="shared" si="70"/>
        <v>4191</v>
      </c>
      <c r="C4516" s="50" t="s">
        <v>119</v>
      </c>
      <c r="D4516" s="51"/>
      <c r="E4516" s="29"/>
      <c r="F4516" s="70"/>
      <c r="G4516" s="67"/>
      <c r="H4516" s="67"/>
      <c r="I4516" s="70"/>
      <c r="J4516"/>
      <c r="K4516"/>
      <c r="L4516" s="58"/>
      <c r="M4516" s="58"/>
      <c r="N4516" s="58"/>
      <c r="O4516" s="58"/>
    </row>
    <row r="4517" spans="1:15" s="50" customFormat="1">
      <c r="A4517" s="62" t="str">
        <f>IF(Tabela3[[#This Row],[GOL CASA]]&lt;&gt;"",1,"")</f>
        <v/>
      </c>
      <c r="B4517" s="49">
        <f t="shared" si="70"/>
        <v>4192</v>
      </c>
      <c r="C4517" s="50" t="s">
        <v>119</v>
      </c>
      <c r="D4517" s="51"/>
      <c r="E4517" s="29"/>
      <c r="F4517" s="70"/>
      <c r="G4517" s="67"/>
      <c r="H4517" s="67"/>
      <c r="I4517" s="70"/>
      <c r="J4517"/>
      <c r="K4517"/>
      <c r="L4517" s="58"/>
      <c r="M4517" s="58"/>
      <c r="N4517" s="58"/>
      <c r="O4517" s="58"/>
    </row>
    <row r="4518" spans="1:15" s="50" customFormat="1">
      <c r="A4518" s="62" t="str">
        <f>IF(Tabela3[[#This Row],[GOL CASA]]&lt;&gt;"",1,"")</f>
        <v/>
      </c>
      <c r="B4518" s="49">
        <f t="shared" si="70"/>
        <v>4193</v>
      </c>
      <c r="C4518" s="50" t="s">
        <v>119</v>
      </c>
      <c r="D4518" s="51"/>
      <c r="E4518" s="29"/>
      <c r="F4518" s="70"/>
      <c r="G4518" s="67"/>
      <c r="H4518" s="67"/>
      <c r="I4518" s="70"/>
      <c r="J4518"/>
      <c r="K4518"/>
      <c r="L4518" s="58"/>
      <c r="M4518" s="58"/>
      <c r="N4518" s="58"/>
      <c r="O4518" s="58"/>
    </row>
    <row r="4519" spans="1:15" s="50" customFormat="1">
      <c r="A4519" s="62" t="str">
        <f>IF(Tabela3[[#This Row],[GOL CASA]]&lt;&gt;"",1,"")</f>
        <v/>
      </c>
      <c r="B4519" s="49">
        <f t="shared" si="70"/>
        <v>4194</v>
      </c>
      <c r="C4519" s="50" t="s">
        <v>119</v>
      </c>
      <c r="D4519" s="51"/>
      <c r="E4519" s="29"/>
      <c r="F4519" s="70"/>
      <c r="G4519" s="67"/>
      <c r="H4519" s="67"/>
      <c r="I4519" s="70"/>
      <c r="J4519"/>
      <c r="K4519"/>
      <c r="L4519" s="58"/>
      <c r="M4519" s="58"/>
      <c r="N4519" s="58"/>
      <c r="O4519" s="58"/>
    </row>
    <row r="4520" spans="1:15" s="50" customFormat="1">
      <c r="A4520" s="62" t="str">
        <f>IF(Tabela3[[#This Row],[GOL CASA]]&lt;&gt;"",1,"")</f>
        <v/>
      </c>
      <c r="B4520" s="49">
        <f t="shared" si="70"/>
        <v>4195</v>
      </c>
      <c r="C4520" s="50" t="s">
        <v>119</v>
      </c>
      <c r="D4520" s="51"/>
      <c r="E4520" s="29"/>
      <c r="F4520" s="70"/>
      <c r="G4520" s="67"/>
      <c r="H4520" s="67"/>
      <c r="I4520" s="70"/>
      <c r="J4520"/>
      <c r="K4520"/>
      <c r="L4520" s="58"/>
      <c r="M4520" s="58"/>
      <c r="N4520" s="58"/>
      <c r="O4520" s="58"/>
    </row>
    <row r="4521" spans="1:15" s="50" customFormat="1">
      <c r="A4521" s="62" t="str">
        <f>IF(Tabela3[[#This Row],[GOL CASA]]&lt;&gt;"",1,"")</f>
        <v/>
      </c>
      <c r="B4521" s="49">
        <f t="shared" si="70"/>
        <v>4196</v>
      </c>
      <c r="C4521" s="50" t="s">
        <v>119</v>
      </c>
      <c r="D4521" s="51"/>
      <c r="E4521" s="29"/>
      <c r="F4521" s="70"/>
      <c r="G4521" s="67"/>
      <c r="H4521" s="67"/>
      <c r="I4521" s="70"/>
      <c r="J4521"/>
      <c r="K4521"/>
      <c r="L4521" s="58"/>
      <c r="M4521" s="58"/>
      <c r="N4521" s="58"/>
      <c r="O4521" s="58"/>
    </row>
    <row r="4522" spans="1:15" s="50" customFormat="1">
      <c r="A4522" s="62" t="str">
        <f>IF(Tabela3[[#This Row],[GOL CASA]]&lt;&gt;"",1,"")</f>
        <v/>
      </c>
      <c r="B4522" s="49">
        <f t="shared" si="70"/>
        <v>4197</v>
      </c>
      <c r="C4522" s="50" t="s">
        <v>119</v>
      </c>
      <c r="D4522" s="51"/>
      <c r="E4522" s="29"/>
      <c r="F4522" s="70"/>
      <c r="G4522" s="67"/>
      <c r="H4522" s="67"/>
      <c r="I4522" s="70"/>
      <c r="J4522"/>
      <c r="K4522"/>
      <c r="L4522" s="58"/>
      <c r="M4522" s="58"/>
      <c r="N4522" s="58"/>
      <c r="O4522" s="58"/>
    </row>
    <row r="4523" spans="1:15" s="50" customFormat="1">
      <c r="A4523" s="62" t="str">
        <f>IF(Tabela3[[#This Row],[GOL CASA]]&lt;&gt;"",1,"")</f>
        <v/>
      </c>
      <c r="B4523" s="49">
        <f t="shared" si="70"/>
        <v>4198</v>
      </c>
      <c r="C4523" s="50" t="s">
        <v>119</v>
      </c>
      <c r="D4523" s="51"/>
      <c r="E4523" s="29"/>
      <c r="F4523" s="70"/>
      <c r="G4523" s="67"/>
      <c r="H4523" s="67"/>
      <c r="I4523" s="70"/>
      <c r="J4523"/>
      <c r="K4523"/>
      <c r="L4523" s="58"/>
      <c r="M4523" s="58"/>
      <c r="N4523" s="58"/>
      <c r="O4523" s="58"/>
    </row>
    <row r="4524" spans="1:15" s="50" customFormat="1">
      <c r="A4524" s="62" t="str">
        <f>IF(Tabela3[[#This Row],[GOL CASA]]&lt;&gt;"",1,"")</f>
        <v/>
      </c>
      <c r="B4524" s="49">
        <f t="shared" si="70"/>
        <v>4199</v>
      </c>
      <c r="C4524" s="50" t="s">
        <v>119</v>
      </c>
      <c r="D4524" s="51"/>
      <c r="E4524" s="29"/>
      <c r="F4524" s="70"/>
      <c r="G4524" s="67"/>
      <c r="H4524" s="67"/>
      <c r="I4524" s="70"/>
      <c r="J4524"/>
      <c r="K4524"/>
      <c r="L4524" s="58"/>
      <c r="M4524" s="58"/>
      <c r="N4524" s="58"/>
      <c r="O4524" s="58"/>
    </row>
    <row r="4525" spans="1:15" s="50" customFormat="1">
      <c r="A4525" s="62" t="str">
        <f>IF(Tabela3[[#This Row],[GOL CASA]]&lt;&gt;"",1,"")</f>
        <v/>
      </c>
      <c r="B4525" s="49">
        <f t="shared" si="70"/>
        <v>4200</v>
      </c>
      <c r="C4525" s="50" t="s">
        <v>119</v>
      </c>
      <c r="D4525" s="51"/>
      <c r="E4525" s="29"/>
      <c r="F4525" s="70"/>
      <c r="G4525" s="67"/>
      <c r="H4525" s="67"/>
      <c r="I4525" s="70"/>
      <c r="J4525"/>
      <c r="K4525"/>
      <c r="L4525" s="58"/>
      <c r="M4525" s="58"/>
      <c r="N4525" s="58"/>
      <c r="O4525" s="58"/>
    </row>
    <row r="4526" spans="1:15" s="50" customFormat="1">
      <c r="A4526" s="62" t="str">
        <f>IF(Tabela3[[#This Row],[GOL CASA]]&lt;&gt;"",1,"")</f>
        <v/>
      </c>
      <c r="B4526" s="49">
        <f t="shared" si="70"/>
        <v>4201</v>
      </c>
      <c r="C4526" s="50" t="s">
        <v>119</v>
      </c>
      <c r="D4526" s="51"/>
      <c r="E4526" s="29"/>
      <c r="F4526" s="70"/>
      <c r="G4526" s="67"/>
      <c r="H4526" s="67"/>
      <c r="I4526" s="70"/>
      <c r="J4526"/>
      <c r="K4526"/>
      <c r="L4526" s="58"/>
      <c r="M4526" s="58"/>
      <c r="N4526" s="58"/>
      <c r="O4526" s="58"/>
    </row>
    <row r="4527" spans="1:15" s="50" customFormat="1">
      <c r="A4527" s="62" t="str">
        <f>IF(Tabela3[[#This Row],[GOL CASA]]&lt;&gt;"",1,"")</f>
        <v/>
      </c>
      <c r="B4527" s="49">
        <f t="shared" si="70"/>
        <v>4202</v>
      </c>
      <c r="C4527" s="50" t="s">
        <v>119</v>
      </c>
      <c r="D4527" s="51"/>
      <c r="E4527" s="29"/>
      <c r="F4527" s="70"/>
      <c r="G4527" s="67"/>
      <c r="H4527" s="67"/>
      <c r="I4527" s="70"/>
      <c r="J4527"/>
      <c r="K4527"/>
      <c r="L4527" s="58"/>
      <c r="M4527" s="58"/>
      <c r="N4527" s="58"/>
      <c r="O4527" s="58"/>
    </row>
    <row r="4528" spans="1:15" s="50" customFormat="1">
      <c r="A4528" s="62" t="str">
        <f>IF(Tabela3[[#This Row],[GOL CASA]]&lt;&gt;"",1,"")</f>
        <v/>
      </c>
      <c r="B4528" s="49">
        <f t="shared" si="70"/>
        <v>4203</v>
      </c>
      <c r="C4528" s="50" t="s">
        <v>119</v>
      </c>
      <c r="D4528" s="51"/>
      <c r="E4528" s="29"/>
      <c r="F4528" s="70"/>
      <c r="G4528" s="67"/>
      <c r="H4528" s="67"/>
      <c r="I4528" s="70"/>
      <c r="J4528"/>
      <c r="K4528"/>
      <c r="L4528" s="58"/>
      <c r="M4528" s="58"/>
      <c r="N4528" s="58"/>
      <c r="O4528" s="58"/>
    </row>
    <row r="4529" spans="1:15" s="50" customFormat="1">
      <c r="A4529" s="62" t="str">
        <f>IF(Tabela3[[#This Row],[GOL CASA]]&lt;&gt;"",1,"")</f>
        <v/>
      </c>
      <c r="B4529" s="49">
        <f t="shared" si="70"/>
        <v>4204</v>
      </c>
      <c r="C4529" s="50" t="s">
        <v>119</v>
      </c>
      <c r="D4529" s="51"/>
      <c r="E4529" s="29"/>
      <c r="F4529" s="70"/>
      <c r="G4529" s="67"/>
      <c r="H4529" s="67"/>
      <c r="I4529" s="70"/>
      <c r="J4529"/>
      <c r="K4529"/>
      <c r="L4529" s="58"/>
      <c r="M4529" s="58"/>
      <c r="N4529" s="58"/>
      <c r="O4529" s="58"/>
    </row>
    <row r="4530" spans="1:15" s="50" customFormat="1">
      <c r="A4530" s="62" t="str">
        <f>IF(Tabela3[[#This Row],[GOL CASA]]&lt;&gt;"",1,"")</f>
        <v/>
      </c>
      <c r="B4530" s="49">
        <f t="shared" si="70"/>
        <v>4205</v>
      </c>
      <c r="C4530" s="50" t="s">
        <v>119</v>
      </c>
      <c r="D4530" s="51"/>
      <c r="E4530" s="29"/>
      <c r="F4530" s="70"/>
      <c r="G4530" s="67"/>
      <c r="H4530" s="67"/>
      <c r="I4530" s="70"/>
      <c r="J4530"/>
      <c r="K4530"/>
      <c r="L4530" s="58"/>
      <c r="M4530" s="58"/>
      <c r="N4530" s="58"/>
      <c r="O4530" s="58"/>
    </row>
    <row r="4531" spans="1:15" s="50" customFormat="1">
      <c r="A4531" s="62" t="str">
        <f>IF(Tabela3[[#This Row],[GOL CASA]]&lt;&gt;"",1,"")</f>
        <v/>
      </c>
      <c r="B4531" s="49">
        <f t="shared" si="70"/>
        <v>4206</v>
      </c>
      <c r="C4531" s="50" t="s">
        <v>119</v>
      </c>
      <c r="D4531" s="51"/>
      <c r="E4531" s="29"/>
      <c r="F4531" s="70"/>
      <c r="G4531" s="67"/>
      <c r="H4531" s="67"/>
      <c r="I4531" s="70"/>
      <c r="J4531"/>
      <c r="K4531"/>
      <c r="L4531" s="58"/>
      <c r="M4531" s="58"/>
      <c r="N4531" s="58"/>
      <c r="O4531" s="58"/>
    </row>
    <row r="4532" spans="1:15" s="50" customFormat="1">
      <c r="A4532" s="62" t="str">
        <f>IF(Tabela3[[#This Row],[GOL CASA]]&lt;&gt;"",1,"")</f>
        <v/>
      </c>
      <c r="B4532" s="49">
        <f t="shared" si="70"/>
        <v>4207</v>
      </c>
      <c r="C4532" s="50" t="s">
        <v>119</v>
      </c>
      <c r="D4532" s="51"/>
      <c r="E4532" s="29"/>
      <c r="F4532" s="70"/>
      <c r="G4532" s="67"/>
      <c r="H4532" s="67"/>
      <c r="I4532" s="70"/>
      <c r="J4532"/>
      <c r="K4532"/>
      <c r="L4532" s="58"/>
      <c r="M4532" s="58"/>
      <c r="N4532" s="58"/>
      <c r="O4532" s="58"/>
    </row>
    <row r="4533" spans="1:15" s="50" customFormat="1">
      <c r="A4533" s="62" t="str">
        <f>IF(Tabela3[[#This Row],[GOL CASA]]&lt;&gt;"",1,"")</f>
        <v/>
      </c>
      <c r="B4533" s="49">
        <f t="shared" si="70"/>
        <v>4208</v>
      </c>
      <c r="C4533" s="50" t="s">
        <v>119</v>
      </c>
      <c r="D4533" s="51"/>
      <c r="E4533" s="29"/>
      <c r="F4533" s="70"/>
      <c r="G4533" s="67"/>
      <c r="H4533" s="67"/>
      <c r="I4533" s="70"/>
      <c r="J4533"/>
      <c r="K4533"/>
      <c r="L4533" s="58"/>
      <c r="M4533" s="58"/>
      <c r="N4533" s="58"/>
      <c r="O4533" s="58"/>
    </row>
    <row r="4534" spans="1:15" s="50" customFormat="1">
      <c r="A4534" s="62" t="str">
        <f>IF(Tabela3[[#This Row],[GOL CASA]]&lt;&gt;"",1,"")</f>
        <v/>
      </c>
      <c r="B4534" s="49">
        <f t="shared" si="70"/>
        <v>4209</v>
      </c>
      <c r="C4534" s="50" t="s">
        <v>119</v>
      </c>
      <c r="D4534" s="51"/>
      <c r="E4534" s="29"/>
      <c r="F4534" s="70"/>
      <c r="G4534" s="67"/>
      <c r="H4534" s="67"/>
      <c r="I4534" s="70"/>
      <c r="J4534"/>
      <c r="K4534"/>
      <c r="L4534" s="58"/>
      <c r="M4534" s="58"/>
      <c r="N4534" s="58"/>
      <c r="O4534" s="58"/>
    </row>
    <row r="4535" spans="1:15" s="50" customFormat="1">
      <c r="A4535" s="62" t="str">
        <f>IF(Tabela3[[#This Row],[GOL CASA]]&lt;&gt;"",1,"")</f>
        <v/>
      </c>
      <c r="B4535" s="49">
        <f t="shared" si="70"/>
        <v>4210</v>
      </c>
      <c r="C4535" s="50" t="s">
        <v>119</v>
      </c>
      <c r="D4535" s="51"/>
      <c r="E4535" s="29"/>
      <c r="F4535" s="70"/>
      <c r="G4535" s="67"/>
      <c r="H4535" s="67"/>
      <c r="I4535" s="70"/>
      <c r="J4535"/>
      <c r="K4535"/>
      <c r="L4535" s="58"/>
      <c r="M4535" s="58"/>
      <c r="N4535" s="58"/>
      <c r="O4535" s="58"/>
    </row>
    <row r="4536" spans="1:15" s="50" customFormat="1">
      <c r="A4536" s="62" t="str">
        <f>IF(Tabela3[[#This Row],[GOL CASA]]&lt;&gt;"",1,"")</f>
        <v/>
      </c>
      <c r="B4536" s="49">
        <f t="shared" si="70"/>
        <v>4211</v>
      </c>
      <c r="C4536" s="50" t="s">
        <v>119</v>
      </c>
      <c r="D4536" s="51"/>
      <c r="E4536" s="29"/>
      <c r="F4536" s="70"/>
      <c r="G4536" s="67"/>
      <c r="H4536" s="67"/>
      <c r="I4536" s="70"/>
      <c r="J4536"/>
      <c r="K4536"/>
      <c r="L4536" s="58"/>
      <c r="M4536" s="58"/>
      <c r="N4536" s="58"/>
      <c r="O4536" s="58"/>
    </row>
    <row r="4537" spans="1:15" s="50" customFormat="1">
      <c r="A4537" s="62" t="str">
        <f>IF(Tabela3[[#This Row],[GOL CASA]]&lt;&gt;"",1,"")</f>
        <v/>
      </c>
      <c r="B4537" s="49">
        <f t="shared" si="70"/>
        <v>4212</v>
      </c>
      <c r="C4537" s="50" t="s">
        <v>119</v>
      </c>
      <c r="D4537" s="51"/>
      <c r="E4537" s="29"/>
      <c r="F4537" s="70"/>
      <c r="G4537" s="67"/>
      <c r="H4537" s="67"/>
      <c r="I4537" s="70"/>
      <c r="J4537"/>
      <c r="K4537"/>
      <c r="L4537" s="58"/>
      <c r="M4537" s="58"/>
      <c r="N4537" s="58"/>
      <c r="O4537" s="58"/>
    </row>
    <row r="4538" spans="1:15" s="50" customFormat="1">
      <c r="A4538" s="62" t="str">
        <f>IF(Tabela3[[#This Row],[GOL CASA]]&lt;&gt;"",1,"")</f>
        <v/>
      </c>
      <c r="B4538" s="49">
        <f t="shared" si="70"/>
        <v>4213</v>
      </c>
      <c r="C4538" s="50" t="s">
        <v>119</v>
      </c>
      <c r="D4538" s="51"/>
      <c r="E4538" s="29"/>
      <c r="F4538" s="70"/>
      <c r="G4538" s="67"/>
      <c r="H4538" s="67"/>
      <c r="I4538" s="70"/>
      <c r="J4538"/>
      <c r="K4538"/>
      <c r="L4538" s="58"/>
      <c r="M4538" s="58"/>
      <c r="N4538" s="58"/>
      <c r="O4538" s="58"/>
    </row>
    <row r="4539" spans="1:15" s="50" customFormat="1">
      <c r="A4539" s="62" t="str">
        <f>IF(Tabela3[[#This Row],[GOL CASA]]&lt;&gt;"",1,"")</f>
        <v/>
      </c>
      <c r="B4539" s="49">
        <f t="shared" si="70"/>
        <v>4214</v>
      </c>
      <c r="C4539" s="50" t="s">
        <v>119</v>
      </c>
      <c r="D4539" s="51"/>
      <c r="E4539" s="29"/>
      <c r="F4539" s="70"/>
      <c r="G4539" s="67"/>
      <c r="H4539" s="67"/>
      <c r="I4539" s="70"/>
      <c r="J4539"/>
      <c r="K4539"/>
      <c r="L4539" s="58"/>
      <c r="M4539" s="58"/>
      <c r="N4539" s="58"/>
      <c r="O4539" s="58"/>
    </row>
    <row r="4540" spans="1:15" s="50" customFormat="1">
      <c r="A4540" s="62" t="str">
        <f>IF(Tabela3[[#This Row],[GOL CASA]]&lt;&gt;"",1,"")</f>
        <v/>
      </c>
      <c r="B4540" s="49">
        <f t="shared" si="70"/>
        <v>4215</v>
      </c>
      <c r="C4540" s="50" t="s">
        <v>119</v>
      </c>
      <c r="D4540" s="51"/>
      <c r="E4540" s="29"/>
      <c r="F4540" s="70"/>
      <c r="G4540" s="67"/>
      <c r="H4540" s="67"/>
      <c r="I4540" s="70"/>
      <c r="J4540"/>
      <c r="K4540"/>
      <c r="L4540" s="58"/>
      <c r="M4540" s="58"/>
      <c r="N4540" s="58"/>
      <c r="O4540" s="58"/>
    </row>
    <row r="4541" spans="1:15" s="50" customFormat="1">
      <c r="A4541" s="62" t="str">
        <f>IF(Tabela3[[#This Row],[GOL CASA]]&lt;&gt;"",1,"")</f>
        <v/>
      </c>
      <c r="B4541" s="49">
        <f t="shared" si="70"/>
        <v>4216</v>
      </c>
      <c r="C4541" s="50" t="s">
        <v>119</v>
      </c>
      <c r="D4541" s="51"/>
      <c r="E4541" s="29"/>
      <c r="F4541" s="70"/>
      <c r="G4541" s="67"/>
      <c r="H4541" s="67"/>
      <c r="I4541" s="70"/>
      <c r="J4541"/>
      <c r="K4541"/>
      <c r="L4541" s="58"/>
      <c r="M4541" s="58"/>
      <c r="N4541" s="58"/>
      <c r="O4541" s="58"/>
    </row>
    <row r="4542" spans="1:15" s="50" customFormat="1">
      <c r="A4542" s="62" t="str">
        <f>IF(Tabela3[[#This Row],[GOL CASA]]&lt;&gt;"",1,"")</f>
        <v/>
      </c>
      <c r="B4542" s="49">
        <f t="shared" si="70"/>
        <v>4217</v>
      </c>
      <c r="C4542" s="50" t="s">
        <v>119</v>
      </c>
      <c r="D4542" s="51"/>
      <c r="E4542" s="29"/>
      <c r="F4542" s="70"/>
      <c r="G4542" s="67"/>
      <c r="H4542" s="67"/>
      <c r="I4542" s="70"/>
      <c r="J4542"/>
      <c r="K4542"/>
      <c r="L4542" s="58"/>
      <c r="M4542" s="58"/>
      <c r="N4542" s="58"/>
      <c r="O4542" s="58"/>
    </row>
    <row r="4543" spans="1:15" s="50" customFormat="1">
      <c r="A4543" s="62" t="str">
        <f>IF(Tabela3[[#This Row],[GOL CASA]]&lt;&gt;"",1,"")</f>
        <v/>
      </c>
      <c r="B4543" s="49">
        <f t="shared" si="70"/>
        <v>4218</v>
      </c>
      <c r="C4543" s="50" t="s">
        <v>119</v>
      </c>
      <c r="D4543" s="51"/>
      <c r="E4543" s="29"/>
      <c r="F4543" s="70"/>
      <c r="G4543" s="67"/>
      <c r="H4543" s="67"/>
      <c r="I4543" s="70"/>
      <c r="J4543"/>
      <c r="K4543"/>
      <c r="L4543" s="58"/>
      <c r="M4543" s="58"/>
      <c r="N4543" s="58"/>
      <c r="O4543" s="58"/>
    </row>
    <row r="4544" spans="1:15" s="50" customFormat="1">
      <c r="A4544" s="62" t="str">
        <f>IF(Tabela3[[#This Row],[GOL CASA]]&lt;&gt;"",1,"")</f>
        <v/>
      </c>
      <c r="B4544" s="49">
        <f t="shared" si="70"/>
        <v>4219</v>
      </c>
      <c r="C4544" s="50" t="s">
        <v>119</v>
      </c>
      <c r="D4544" s="51"/>
      <c r="E4544" s="29"/>
      <c r="F4544" s="70"/>
      <c r="G4544" s="67"/>
      <c r="H4544" s="67"/>
      <c r="I4544" s="70"/>
      <c r="J4544"/>
      <c r="K4544"/>
      <c r="L4544" s="58"/>
      <c r="M4544" s="58"/>
      <c r="N4544" s="58"/>
      <c r="O4544" s="58"/>
    </row>
    <row r="4545" spans="1:15" s="50" customFormat="1">
      <c r="A4545" s="62" t="str">
        <f>IF(Tabela3[[#This Row],[GOL CASA]]&lt;&gt;"",1,"")</f>
        <v/>
      </c>
      <c r="B4545" s="49">
        <f t="shared" si="70"/>
        <v>4220</v>
      </c>
      <c r="C4545" s="50" t="s">
        <v>119</v>
      </c>
      <c r="D4545" s="51"/>
      <c r="E4545" s="29"/>
      <c r="F4545" s="70"/>
      <c r="G4545" s="67"/>
      <c r="H4545" s="67"/>
      <c r="I4545" s="70"/>
      <c r="J4545"/>
      <c r="K4545"/>
      <c r="L4545" s="58"/>
      <c r="M4545" s="58"/>
      <c r="N4545" s="58"/>
      <c r="O4545" s="58"/>
    </row>
    <row r="4546" spans="1:15" s="50" customFormat="1">
      <c r="A4546" s="62" t="str">
        <f>IF(Tabela3[[#This Row],[GOL CASA]]&lt;&gt;"",1,"")</f>
        <v/>
      </c>
      <c r="B4546" s="49">
        <f t="shared" si="70"/>
        <v>4221</v>
      </c>
      <c r="C4546" s="50" t="s">
        <v>119</v>
      </c>
      <c r="D4546" s="51"/>
      <c r="E4546" s="29"/>
      <c r="F4546" s="70"/>
      <c r="G4546" s="67"/>
      <c r="H4546" s="67"/>
      <c r="I4546" s="70"/>
      <c r="J4546"/>
      <c r="K4546"/>
      <c r="L4546" s="58"/>
      <c r="M4546" s="58"/>
      <c r="N4546" s="58"/>
      <c r="O4546" s="58"/>
    </row>
    <row r="4547" spans="1:15" s="50" customFormat="1">
      <c r="A4547" s="62" t="str">
        <f>IF(Tabela3[[#This Row],[GOL CASA]]&lt;&gt;"",1,"")</f>
        <v/>
      </c>
      <c r="B4547" s="49">
        <f t="shared" si="70"/>
        <v>4222</v>
      </c>
      <c r="C4547" s="50" t="s">
        <v>119</v>
      </c>
      <c r="D4547" s="51"/>
      <c r="E4547" s="29"/>
      <c r="F4547" s="70"/>
      <c r="G4547" s="67"/>
      <c r="H4547" s="67"/>
      <c r="I4547" s="70"/>
      <c r="J4547"/>
      <c r="K4547"/>
      <c r="L4547" s="58"/>
      <c r="M4547" s="58"/>
      <c r="N4547" s="58"/>
      <c r="O4547" s="58"/>
    </row>
    <row r="4548" spans="1:15" s="50" customFormat="1">
      <c r="A4548" s="62" t="str">
        <f>IF(Tabela3[[#This Row],[GOL CASA]]&lt;&gt;"",1,"")</f>
        <v/>
      </c>
      <c r="B4548" s="49">
        <f t="shared" si="70"/>
        <v>4223</v>
      </c>
      <c r="C4548" s="50" t="s">
        <v>119</v>
      </c>
      <c r="D4548" s="51"/>
      <c r="E4548" s="29"/>
      <c r="F4548" s="70"/>
      <c r="G4548" s="67"/>
      <c r="H4548" s="67"/>
      <c r="I4548" s="70"/>
      <c r="J4548"/>
      <c r="K4548"/>
      <c r="L4548" s="58"/>
      <c r="M4548" s="58"/>
      <c r="N4548" s="58"/>
      <c r="O4548" s="58"/>
    </row>
    <row r="4549" spans="1:15" s="50" customFormat="1">
      <c r="A4549" s="62" t="str">
        <f>IF(Tabela3[[#This Row],[GOL CASA]]&lt;&gt;"",1,"")</f>
        <v/>
      </c>
      <c r="B4549" s="49">
        <f t="shared" si="70"/>
        <v>4224</v>
      </c>
      <c r="C4549" s="50" t="s">
        <v>119</v>
      </c>
      <c r="D4549" s="51"/>
      <c r="E4549" s="29"/>
      <c r="F4549" s="70"/>
      <c r="G4549" s="67"/>
      <c r="H4549" s="67"/>
      <c r="I4549" s="70"/>
      <c r="J4549"/>
      <c r="K4549"/>
      <c r="L4549" s="58"/>
      <c r="M4549" s="58"/>
      <c r="N4549" s="58"/>
      <c r="O4549" s="58"/>
    </row>
    <row r="4550" spans="1:15" s="50" customFormat="1">
      <c r="A4550" s="62" t="str">
        <f>IF(Tabela3[[#This Row],[GOL CASA]]&lt;&gt;"",1,"")</f>
        <v/>
      </c>
      <c r="B4550" s="49">
        <f t="shared" si="70"/>
        <v>4225</v>
      </c>
      <c r="C4550" s="50" t="s">
        <v>119</v>
      </c>
      <c r="D4550" s="51"/>
      <c r="E4550" s="29"/>
      <c r="F4550" s="70"/>
      <c r="G4550" s="67"/>
      <c r="H4550" s="67"/>
      <c r="I4550" s="70"/>
      <c r="J4550"/>
      <c r="K4550"/>
      <c r="L4550" s="58"/>
      <c r="M4550" s="58"/>
      <c r="N4550" s="58"/>
      <c r="O4550" s="58"/>
    </row>
    <row r="4551" spans="1:15" s="50" customFormat="1">
      <c r="A4551" s="62" t="str">
        <f>IF(Tabela3[[#This Row],[GOL CASA]]&lt;&gt;"",1,"")</f>
        <v/>
      </c>
      <c r="B4551" s="49">
        <f t="shared" ref="B4551:B4614" si="71">B4550+1</f>
        <v>4226</v>
      </c>
      <c r="C4551" s="50" t="s">
        <v>119</v>
      </c>
      <c r="D4551" s="51"/>
      <c r="E4551" s="29"/>
      <c r="F4551" s="70"/>
      <c r="G4551" s="67"/>
      <c r="H4551" s="67"/>
      <c r="I4551" s="70"/>
      <c r="J4551"/>
      <c r="K4551"/>
      <c r="L4551" s="58"/>
      <c r="M4551" s="58"/>
      <c r="N4551" s="58"/>
      <c r="O4551" s="58"/>
    </row>
    <row r="4552" spans="1:15" s="50" customFormat="1">
      <c r="A4552" s="62" t="str">
        <f>IF(Tabela3[[#This Row],[GOL CASA]]&lt;&gt;"",1,"")</f>
        <v/>
      </c>
      <c r="B4552" s="49">
        <f t="shared" si="71"/>
        <v>4227</v>
      </c>
      <c r="C4552" s="50" t="s">
        <v>119</v>
      </c>
      <c r="D4552" s="51"/>
      <c r="E4552" s="29"/>
      <c r="F4552" s="70"/>
      <c r="G4552" s="67"/>
      <c r="H4552" s="67"/>
      <c r="I4552" s="70"/>
      <c r="J4552"/>
      <c r="K4552"/>
      <c r="L4552" s="58"/>
      <c r="M4552" s="58"/>
      <c r="N4552" s="58"/>
      <c r="O4552" s="58"/>
    </row>
    <row r="4553" spans="1:15" s="50" customFormat="1">
      <c r="A4553" s="62" t="str">
        <f>IF(Tabela3[[#This Row],[GOL CASA]]&lt;&gt;"",1,"")</f>
        <v/>
      </c>
      <c r="B4553" s="49">
        <f t="shared" si="71"/>
        <v>4228</v>
      </c>
      <c r="C4553" s="50" t="s">
        <v>119</v>
      </c>
      <c r="D4553" s="51"/>
      <c r="E4553" s="29"/>
      <c r="F4553" s="70"/>
      <c r="G4553" s="67"/>
      <c r="H4553" s="67"/>
      <c r="I4553" s="70"/>
      <c r="J4553"/>
      <c r="K4553"/>
      <c r="L4553" s="58"/>
      <c r="M4553" s="58"/>
      <c r="N4553" s="58"/>
      <c r="O4553" s="58"/>
    </row>
    <row r="4554" spans="1:15" s="50" customFormat="1">
      <c r="A4554" s="62" t="str">
        <f>IF(Tabela3[[#This Row],[GOL CASA]]&lt;&gt;"",1,"")</f>
        <v/>
      </c>
      <c r="B4554" s="49">
        <f t="shared" si="71"/>
        <v>4229</v>
      </c>
      <c r="C4554" s="50" t="s">
        <v>119</v>
      </c>
      <c r="D4554" s="51"/>
      <c r="E4554" s="29"/>
      <c r="F4554" s="70"/>
      <c r="G4554" s="67"/>
      <c r="H4554" s="67"/>
      <c r="I4554" s="70"/>
      <c r="J4554"/>
      <c r="K4554"/>
      <c r="L4554" s="58"/>
      <c r="M4554" s="58"/>
      <c r="N4554" s="58"/>
      <c r="O4554" s="58"/>
    </row>
    <row r="4555" spans="1:15" s="50" customFormat="1">
      <c r="A4555" s="62" t="str">
        <f>IF(Tabela3[[#This Row],[GOL CASA]]&lt;&gt;"",1,"")</f>
        <v/>
      </c>
      <c r="B4555" s="49">
        <f t="shared" si="71"/>
        <v>4230</v>
      </c>
      <c r="C4555" s="50" t="s">
        <v>119</v>
      </c>
      <c r="D4555" s="51"/>
      <c r="E4555" s="29"/>
      <c r="F4555" s="70"/>
      <c r="G4555" s="67"/>
      <c r="H4555" s="67"/>
      <c r="I4555" s="70"/>
      <c r="J4555"/>
      <c r="K4555"/>
      <c r="L4555" s="58"/>
      <c r="M4555" s="58"/>
      <c r="N4555" s="58"/>
      <c r="O4555" s="58"/>
    </row>
    <row r="4556" spans="1:15" s="50" customFormat="1">
      <c r="A4556" s="62" t="str">
        <f>IF(Tabela3[[#This Row],[GOL CASA]]&lt;&gt;"",1,"")</f>
        <v/>
      </c>
      <c r="B4556" s="49">
        <f t="shared" si="71"/>
        <v>4231</v>
      </c>
      <c r="C4556" s="50" t="s">
        <v>119</v>
      </c>
      <c r="D4556" s="51"/>
      <c r="E4556" s="29"/>
      <c r="F4556" s="70"/>
      <c r="G4556" s="67"/>
      <c r="H4556" s="67"/>
      <c r="I4556" s="70"/>
      <c r="J4556"/>
      <c r="K4556"/>
      <c r="L4556" s="58"/>
      <c r="M4556" s="58"/>
      <c r="N4556" s="58"/>
      <c r="O4556" s="58"/>
    </row>
    <row r="4557" spans="1:15" s="50" customFormat="1">
      <c r="A4557" s="62" t="str">
        <f>IF(Tabela3[[#This Row],[GOL CASA]]&lt;&gt;"",1,"")</f>
        <v/>
      </c>
      <c r="B4557" s="49">
        <f t="shared" si="71"/>
        <v>4232</v>
      </c>
      <c r="C4557" s="50" t="s">
        <v>119</v>
      </c>
      <c r="D4557" s="51"/>
      <c r="E4557" s="29"/>
      <c r="F4557" s="70"/>
      <c r="G4557" s="67"/>
      <c r="H4557" s="67"/>
      <c r="I4557" s="70"/>
      <c r="J4557"/>
      <c r="K4557"/>
      <c r="L4557" s="58"/>
      <c r="M4557" s="58"/>
      <c r="N4557" s="58"/>
      <c r="O4557" s="58"/>
    </row>
    <row r="4558" spans="1:15" s="50" customFormat="1">
      <c r="A4558" s="62" t="str">
        <f>IF(Tabela3[[#This Row],[GOL CASA]]&lt;&gt;"",1,"")</f>
        <v/>
      </c>
      <c r="B4558" s="49">
        <f t="shared" si="71"/>
        <v>4233</v>
      </c>
      <c r="C4558" s="50" t="s">
        <v>119</v>
      </c>
      <c r="D4558" s="51"/>
      <c r="E4558" s="29"/>
      <c r="F4558" s="70"/>
      <c r="G4558" s="67"/>
      <c r="H4558" s="67"/>
      <c r="I4558" s="70"/>
      <c r="J4558"/>
      <c r="K4558"/>
      <c r="L4558" s="58"/>
      <c r="M4558" s="58"/>
      <c r="N4558" s="58"/>
      <c r="O4558" s="58"/>
    </row>
    <row r="4559" spans="1:15" s="50" customFormat="1">
      <c r="A4559" s="62" t="str">
        <f>IF(Tabela3[[#This Row],[GOL CASA]]&lt;&gt;"",1,"")</f>
        <v/>
      </c>
      <c r="B4559" s="49">
        <f t="shared" si="71"/>
        <v>4234</v>
      </c>
      <c r="C4559" s="50" t="s">
        <v>119</v>
      </c>
      <c r="D4559" s="51"/>
      <c r="E4559" s="29"/>
      <c r="F4559" s="70"/>
      <c r="G4559" s="67"/>
      <c r="H4559" s="67"/>
      <c r="I4559" s="70"/>
      <c r="J4559"/>
      <c r="K4559"/>
      <c r="L4559" s="58"/>
      <c r="M4559" s="58"/>
      <c r="N4559" s="58"/>
      <c r="O4559" s="58"/>
    </row>
    <row r="4560" spans="1:15" s="50" customFormat="1">
      <c r="A4560" s="62" t="str">
        <f>IF(Tabela3[[#This Row],[GOL CASA]]&lt;&gt;"",1,"")</f>
        <v/>
      </c>
      <c r="B4560" s="49">
        <f t="shared" si="71"/>
        <v>4235</v>
      </c>
      <c r="C4560" s="50" t="s">
        <v>119</v>
      </c>
      <c r="D4560" s="51"/>
      <c r="E4560" s="29"/>
      <c r="F4560" s="70"/>
      <c r="G4560" s="67"/>
      <c r="H4560" s="67"/>
      <c r="I4560" s="70"/>
      <c r="J4560"/>
      <c r="K4560"/>
      <c r="L4560" s="58"/>
      <c r="M4560" s="58"/>
      <c r="N4560" s="58"/>
      <c r="O4560" s="58"/>
    </row>
    <row r="4561" spans="1:15" s="50" customFormat="1">
      <c r="A4561" s="62" t="str">
        <f>IF(Tabela3[[#This Row],[GOL CASA]]&lt;&gt;"",1,"")</f>
        <v/>
      </c>
      <c r="B4561" s="49">
        <f t="shared" si="71"/>
        <v>4236</v>
      </c>
      <c r="C4561" s="50" t="s">
        <v>119</v>
      </c>
      <c r="D4561" s="51"/>
      <c r="E4561" s="29"/>
      <c r="F4561" s="70"/>
      <c r="G4561" s="67"/>
      <c r="H4561" s="67"/>
      <c r="I4561" s="70"/>
      <c r="J4561"/>
      <c r="K4561"/>
      <c r="L4561" s="58"/>
      <c r="M4561" s="58"/>
      <c r="N4561" s="58"/>
      <c r="O4561" s="58"/>
    </row>
    <row r="4562" spans="1:15" s="50" customFormat="1">
      <c r="A4562" s="62" t="str">
        <f>IF(Tabela3[[#This Row],[GOL CASA]]&lt;&gt;"",1,"")</f>
        <v/>
      </c>
      <c r="B4562" s="49">
        <f t="shared" si="71"/>
        <v>4237</v>
      </c>
      <c r="C4562" s="50" t="s">
        <v>119</v>
      </c>
      <c r="D4562" s="51"/>
      <c r="E4562" s="29"/>
      <c r="F4562" s="70"/>
      <c r="G4562" s="67"/>
      <c r="H4562" s="67"/>
      <c r="I4562" s="70"/>
      <c r="J4562"/>
      <c r="K4562"/>
      <c r="L4562" s="58"/>
      <c r="M4562" s="58"/>
      <c r="N4562" s="58"/>
      <c r="O4562" s="58"/>
    </row>
    <row r="4563" spans="1:15" s="50" customFormat="1">
      <c r="A4563" s="62" t="str">
        <f>IF(Tabela3[[#This Row],[GOL CASA]]&lt;&gt;"",1,"")</f>
        <v/>
      </c>
      <c r="B4563" s="49">
        <f t="shared" si="71"/>
        <v>4238</v>
      </c>
      <c r="C4563" s="50" t="s">
        <v>119</v>
      </c>
      <c r="D4563" s="51"/>
      <c r="E4563" s="29"/>
      <c r="F4563" s="70"/>
      <c r="G4563" s="67"/>
      <c r="H4563" s="67"/>
      <c r="I4563" s="70"/>
      <c r="J4563"/>
      <c r="K4563"/>
      <c r="L4563" s="58"/>
      <c r="M4563" s="58"/>
      <c r="N4563" s="58"/>
      <c r="O4563" s="58"/>
    </row>
    <row r="4564" spans="1:15" s="50" customFormat="1">
      <c r="A4564" s="62" t="str">
        <f>IF(Tabela3[[#This Row],[GOL CASA]]&lt;&gt;"",1,"")</f>
        <v/>
      </c>
      <c r="B4564" s="49">
        <f t="shared" si="71"/>
        <v>4239</v>
      </c>
      <c r="C4564" s="50" t="s">
        <v>119</v>
      </c>
      <c r="D4564" s="51"/>
      <c r="E4564" s="29"/>
      <c r="F4564" s="70"/>
      <c r="G4564" s="67"/>
      <c r="H4564" s="67"/>
      <c r="I4564" s="70"/>
      <c r="J4564"/>
      <c r="K4564"/>
      <c r="L4564" s="58"/>
      <c r="M4564" s="58"/>
      <c r="N4564" s="58"/>
      <c r="O4564" s="58"/>
    </row>
    <row r="4565" spans="1:15" s="50" customFormat="1">
      <c r="A4565" s="62" t="str">
        <f>IF(Tabela3[[#This Row],[GOL CASA]]&lt;&gt;"",1,"")</f>
        <v/>
      </c>
      <c r="B4565" s="49">
        <f t="shared" si="71"/>
        <v>4240</v>
      </c>
      <c r="C4565" s="50" t="s">
        <v>119</v>
      </c>
      <c r="D4565" s="51"/>
      <c r="E4565" s="29"/>
      <c r="F4565" s="70"/>
      <c r="G4565" s="67"/>
      <c r="H4565" s="67"/>
      <c r="I4565" s="70"/>
      <c r="J4565"/>
      <c r="K4565"/>
      <c r="L4565" s="58"/>
      <c r="M4565" s="58"/>
      <c r="N4565" s="58"/>
      <c r="O4565" s="58"/>
    </row>
    <row r="4566" spans="1:15" s="50" customFormat="1">
      <c r="A4566" s="62" t="str">
        <f>IF(Tabela3[[#This Row],[GOL CASA]]&lt;&gt;"",1,"")</f>
        <v/>
      </c>
      <c r="B4566" s="49">
        <f t="shared" si="71"/>
        <v>4241</v>
      </c>
      <c r="C4566" s="50" t="s">
        <v>119</v>
      </c>
      <c r="D4566" s="51"/>
      <c r="E4566" s="29"/>
      <c r="F4566" s="70"/>
      <c r="G4566" s="67"/>
      <c r="H4566" s="67"/>
      <c r="I4566" s="70"/>
      <c r="J4566"/>
      <c r="K4566"/>
      <c r="L4566" s="58"/>
      <c r="M4566" s="58"/>
      <c r="N4566" s="58"/>
      <c r="O4566" s="58"/>
    </row>
    <row r="4567" spans="1:15" s="50" customFormat="1">
      <c r="A4567" s="62" t="str">
        <f>IF(Tabela3[[#This Row],[GOL CASA]]&lt;&gt;"",1,"")</f>
        <v/>
      </c>
      <c r="B4567" s="49">
        <f t="shared" si="71"/>
        <v>4242</v>
      </c>
      <c r="C4567" s="50" t="s">
        <v>119</v>
      </c>
      <c r="D4567" s="51"/>
      <c r="E4567" s="29"/>
      <c r="F4567" s="70"/>
      <c r="G4567" s="67"/>
      <c r="H4567" s="67"/>
      <c r="I4567" s="70"/>
      <c r="J4567"/>
      <c r="K4567"/>
      <c r="L4567" s="58"/>
      <c r="M4567" s="58"/>
      <c r="N4567" s="58"/>
      <c r="O4567" s="58"/>
    </row>
    <row r="4568" spans="1:15" s="50" customFormat="1">
      <c r="A4568" s="62" t="str">
        <f>IF(Tabela3[[#This Row],[GOL CASA]]&lt;&gt;"",1,"")</f>
        <v/>
      </c>
      <c r="B4568" s="49">
        <f t="shared" si="71"/>
        <v>4243</v>
      </c>
      <c r="C4568" s="50" t="s">
        <v>119</v>
      </c>
      <c r="D4568" s="51"/>
      <c r="E4568" s="29"/>
      <c r="F4568" s="70"/>
      <c r="G4568" s="67"/>
      <c r="H4568" s="67"/>
      <c r="I4568" s="70"/>
      <c r="J4568"/>
      <c r="K4568"/>
      <c r="L4568" s="58"/>
      <c r="M4568" s="58"/>
      <c r="N4568" s="58"/>
      <c r="O4568" s="58"/>
    </row>
    <row r="4569" spans="1:15" s="50" customFormat="1">
      <c r="A4569" s="62" t="str">
        <f>IF(Tabela3[[#This Row],[GOL CASA]]&lt;&gt;"",1,"")</f>
        <v/>
      </c>
      <c r="B4569" s="49">
        <f t="shared" si="71"/>
        <v>4244</v>
      </c>
      <c r="C4569" s="50" t="s">
        <v>119</v>
      </c>
      <c r="D4569" s="51"/>
      <c r="E4569" s="29"/>
      <c r="F4569" s="70"/>
      <c r="G4569" s="67"/>
      <c r="H4569" s="67"/>
      <c r="I4569" s="70"/>
      <c r="J4569"/>
      <c r="K4569"/>
      <c r="L4569" s="58"/>
      <c r="M4569" s="58"/>
      <c r="N4569" s="58"/>
      <c r="O4569" s="58"/>
    </row>
    <row r="4570" spans="1:15" s="50" customFormat="1">
      <c r="A4570" s="62" t="str">
        <f>IF(Tabela3[[#This Row],[GOL CASA]]&lt;&gt;"",1,"")</f>
        <v/>
      </c>
      <c r="B4570" s="49">
        <f t="shared" si="71"/>
        <v>4245</v>
      </c>
      <c r="C4570" s="50" t="s">
        <v>119</v>
      </c>
      <c r="D4570" s="51"/>
      <c r="E4570" s="29"/>
      <c r="F4570" s="70"/>
      <c r="G4570" s="67"/>
      <c r="H4570" s="67"/>
      <c r="I4570" s="70"/>
      <c r="J4570"/>
      <c r="K4570"/>
      <c r="L4570" s="58"/>
      <c r="M4570" s="58"/>
      <c r="N4570" s="58"/>
      <c r="O4570" s="58"/>
    </row>
    <row r="4571" spans="1:15" s="50" customFormat="1">
      <c r="A4571" s="62" t="str">
        <f>IF(Tabela3[[#This Row],[GOL CASA]]&lt;&gt;"",1,"")</f>
        <v/>
      </c>
      <c r="B4571" s="49">
        <f t="shared" si="71"/>
        <v>4246</v>
      </c>
      <c r="C4571" s="50" t="s">
        <v>119</v>
      </c>
      <c r="D4571" s="51"/>
      <c r="E4571" s="29"/>
      <c r="F4571" s="70"/>
      <c r="G4571" s="67"/>
      <c r="H4571" s="67"/>
      <c r="I4571" s="70"/>
      <c r="J4571"/>
      <c r="K4571"/>
      <c r="L4571" s="58"/>
      <c r="M4571" s="58"/>
      <c r="N4571" s="58"/>
      <c r="O4571" s="58"/>
    </row>
    <row r="4572" spans="1:15" s="50" customFormat="1">
      <c r="A4572" s="62" t="str">
        <f>IF(Tabela3[[#This Row],[GOL CASA]]&lt;&gt;"",1,"")</f>
        <v/>
      </c>
      <c r="B4572" s="49">
        <f t="shared" si="71"/>
        <v>4247</v>
      </c>
      <c r="C4572" s="50" t="s">
        <v>119</v>
      </c>
      <c r="D4572" s="51"/>
      <c r="E4572" s="29"/>
      <c r="F4572" s="70"/>
      <c r="G4572" s="67"/>
      <c r="H4572" s="67"/>
      <c r="I4572" s="70"/>
      <c r="J4572"/>
      <c r="K4572"/>
      <c r="L4572" s="58"/>
      <c r="M4572" s="58"/>
      <c r="N4572" s="58"/>
      <c r="O4572" s="58"/>
    </row>
    <row r="4573" spans="1:15" s="50" customFormat="1">
      <c r="A4573" s="62" t="str">
        <f>IF(Tabela3[[#This Row],[GOL CASA]]&lt;&gt;"",1,"")</f>
        <v/>
      </c>
      <c r="B4573" s="49">
        <f t="shared" si="71"/>
        <v>4248</v>
      </c>
      <c r="C4573" s="50" t="s">
        <v>119</v>
      </c>
      <c r="D4573" s="51"/>
      <c r="E4573" s="29"/>
      <c r="F4573" s="70"/>
      <c r="G4573" s="67"/>
      <c r="H4573" s="67"/>
      <c r="I4573" s="70"/>
      <c r="J4573"/>
      <c r="K4573"/>
      <c r="L4573" s="58"/>
      <c r="M4573" s="58"/>
      <c r="N4573" s="58"/>
      <c r="O4573" s="58"/>
    </row>
    <row r="4574" spans="1:15" s="50" customFormat="1">
      <c r="A4574" s="62" t="str">
        <f>IF(Tabela3[[#This Row],[GOL CASA]]&lt;&gt;"",1,"")</f>
        <v/>
      </c>
      <c r="B4574" s="49">
        <f t="shared" si="71"/>
        <v>4249</v>
      </c>
      <c r="C4574" s="50" t="s">
        <v>119</v>
      </c>
      <c r="D4574" s="51"/>
      <c r="E4574" s="29"/>
      <c r="F4574" s="70"/>
      <c r="G4574" s="67"/>
      <c r="H4574" s="67"/>
      <c r="I4574" s="70"/>
      <c r="J4574"/>
      <c r="K4574"/>
      <c r="L4574" s="58"/>
      <c r="M4574" s="58"/>
      <c r="N4574" s="58"/>
      <c r="O4574" s="58"/>
    </row>
    <row r="4575" spans="1:15" s="50" customFormat="1">
      <c r="A4575" s="62" t="str">
        <f>IF(Tabela3[[#This Row],[GOL CASA]]&lt;&gt;"",1,"")</f>
        <v/>
      </c>
      <c r="B4575" s="49">
        <f t="shared" si="71"/>
        <v>4250</v>
      </c>
      <c r="C4575" s="50" t="s">
        <v>119</v>
      </c>
      <c r="D4575" s="51"/>
      <c r="E4575" s="29"/>
      <c r="F4575" s="70"/>
      <c r="G4575" s="67"/>
      <c r="H4575" s="67"/>
      <c r="I4575" s="70"/>
      <c r="J4575"/>
      <c r="K4575"/>
      <c r="L4575" s="58"/>
      <c r="M4575" s="58"/>
      <c r="N4575" s="58"/>
      <c r="O4575" s="58"/>
    </row>
    <row r="4576" spans="1:15" s="50" customFormat="1">
      <c r="A4576" s="62" t="str">
        <f>IF(Tabela3[[#This Row],[GOL CASA]]&lt;&gt;"",1,"")</f>
        <v/>
      </c>
      <c r="B4576" s="49">
        <f t="shared" si="71"/>
        <v>4251</v>
      </c>
      <c r="C4576" s="50" t="s">
        <v>119</v>
      </c>
      <c r="D4576" s="51"/>
      <c r="E4576" s="29"/>
      <c r="F4576" s="70"/>
      <c r="G4576" s="67"/>
      <c r="H4576" s="67"/>
      <c r="I4576" s="70"/>
      <c r="J4576"/>
      <c r="K4576"/>
      <c r="L4576" s="58"/>
      <c r="M4576" s="58"/>
      <c r="N4576" s="58"/>
      <c r="O4576" s="58"/>
    </row>
    <row r="4577" spans="1:15" s="50" customFormat="1">
      <c r="A4577" s="62" t="str">
        <f>IF(Tabela3[[#This Row],[GOL CASA]]&lt;&gt;"",1,"")</f>
        <v/>
      </c>
      <c r="B4577" s="49">
        <f t="shared" si="71"/>
        <v>4252</v>
      </c>
      <c r="C4577" s="50" t="s">
        <v>119</v>
      </c>
      <c r="D4577" s="51"/>
      <c r="E4577" s="29"/>
      <c r="F4577" s="70"/>
      <c r="G4577" s="67"/>
      <c r="H4577" s="67"/>
      <c r="I4577" s="70"/>
      <c r="J4577"/>
      <c r="K4577"/>
      <c r="L4577" s="58"/>
      <c r="M4577" s="58"/>
      <c r="N4577" s="58"/>
      <c r="O4577" s="58"/>
    </row>
    <row r="4578" spans="1:15" s="50" customFormat="1">
      <c r="A4578" s="62" t="str">
        <f>IF(Tabela3[[#This Row],[GOL CASA]]&lt;&gt;"",1,"")</f>
        <v/>
      </c>
      <c r="B4578" s="49">
        <f t="shared" si="71"/>
        <v>4253</v>
      </c>
      <c r="C4578" s="50" t="s">
        <v>119</v>
      </c>
      <c r="D4578" s="51"/>
      <c r="E4578" s="29"/>
      <c r="F4578" s="70"/>
      <c r="G4578" s="67"/>
      <c r="H4578" s="67"/>
      <c r="I4578" s="70"/>
      <c r="J4578"/>
      <c r="K4578"/>
      <c r="L4578" s="58"/>
      <c r="M4578" s="58"/>
      <c r="N4578" s="58"/>
      <c r="O4578" s="58"/>
    </row>
    <row r="4579" spans="1:15" s="50" customFormat="1">
      <c r="A4579" s="62" t="str">
        <f>IF(Tabela3[[#This Row],[GOL CASA]]&lt;&gt;"",1,"")</f>
        <v/>
      </c>
      <c r="B4579" s="49">
        <f t="shared" si="71"/>
        <v>4254</v>
      </c>
      <c r="C4579" s="50" t="s">
        <v>119</v>
      </c>
      <c r="D4579" s="51"/>
      <c r="E4579" s="29"/>
      <c r="F4579" s="70"/>
      <c r="G4579" s="67"/>
      <c r="H4579" s="67"/>
      <c r="I4579" s="70"/>
      <c r="J4579"/>
      <c r="K4579"/>
      <c r="L4579" s="58"/>
      <c r="M4579" s="58"/>
      <c r="N4579" s="58"/>
      <c r="O4579" s="58"/>
    </row>
    <row r="4580" spans="1:15" s="50" customFormat="1">
      <c r="A4580" s="62" t="str">
        <f>IF(Tabela3[[#This Row],[GOL CASA]]&lt;&gt;"",1,"")</f>
        <v/>
      </c>
      <c r="B4580" s="49">
        <f t="shared" si="71"/>
        <v>4255</v>
      </c>
      <c r="C4580" s="50" t="s">
        <v>119</v>
      </c>
      <c r="D4580" s="51"/>
      <c r="E4580" s="29"/>
      <c r="F4580" s="70"/>
      <c r="G4580" s="67"/>
      <c r="H4580" s="67"/>
      <c r="I4580" s="70"/>
      <c r="J4580"/>
      <c r="K4580"/>
      <c r="L4580" s="58"/>
      <c r="M4580" s="58"/>
      <c r="N4580" s="58"/>
      <c r="O4580" s="58"/>
    </row>
    <row r="4581" spans="1:15" s="50" customFormat="1">
      <c r="A4581" s="62" t="str">
        <f>IF(Tabela3[[#This Row],[GOL CASA]]&lt;&gt;"",1,"")</f>
        <v/>
      </c>
      <c r="B4581" s="49">
        <f t="shared" si="71"/>
        <v>4256</v>
      </c>
      <c r="C4581" s="50" t="s">
        <v>119</v>
      </c>
      <c r="D4581" s="51"/>
      <c r="E4581" s="29"/>
      <c r="F4581" s="70"/>
      <c r="G4581" s="67"/>
      <c r="H4581" s="67"/>
      <c r="I4581" s="70"/>
      <c r="J4581"/>
      <c r="K4581"/>
      <c r="L4581" s="58"/>
      <c r="M4581" s="58"/>
      <c r="N4581" s="58"/>
      <c r="O4581" s="58"/>
    </row>
    <row r="4582" spans="1:15" s="50" customFormat="1">
      <c r="A4582" s="62" t="str">
        <f>IF(Tabela3[[#This Row],[GOL CASA]]&lt;&gt;"",1,"")</f>
        <v/>
      </c>
      <c r="B4582" s="49">
        <f t="shared" si="71"/>
        <v>4257</v>
      </c>
      <c r="C4582" s="50" t="s">
        <v>119</v>
      </c>
      <c r="D4582" s="51"/>
      <c r="E4582" s="29"/>
      <c r="F4582" s="70"/>
      <c r="G4582" s="67"/>
      <c r="H4582" s="67"/>
      <c r="I4582" s="70"/>
      <c r="J4582"/>
      <c r="K4582"/>
      <c r="L4582" s="58"/>
      <c r="M4582" s="58"/>
      <c r="N4582" s="58"/>
      <c r="O4582" s="58"/>
    </row>
    <row r="4583" spans="1:15" s="50" customFormat="1">
      <c r="A4583" s="62" t="str">
        <f>IF(Tabela3[[#This Row],[GOL CASA]]&lt;&gt;"",1,"")</f>
        <v/>
      </c>
      <c r="B4583" s="49">
        <f t="shared" si="71"/>
        <v>4258</v>
      </c>
      <c r="C4583" s="50" t="s">
        <v>119</v>
      </c>
      <c r="D4583" s="51"/>
      <c r="E4583" s="29"/>
      <c r="F4583" s="70"/>
      <c r="G4583" s="67"/>
      <c r="H4583" s="67"/>
      <c r="I4583" s="70"/>
      <c r="J4583"/>
      <c r="K4583"/>
      <c r="L4583" s="58"/>
      <c r="M4583" s="58"/>
      <c r="N4583" s="58"/>
      <c r="O4583" s="58"/>
    </row>
    <row r="4584" spans="1:15" s="50" customFormat="1">
      <c r="A4584" s="62" t="str">
        <f>IF(Tabela3[[#This Row],[GOL CASA]]&lt;&gt;"",1,"")</f>
        <v/>
      </c>
      <c r="B4584" s="49">
        <f t="shared" si="71"/>
        <v>4259</v>
      </c>
      <c r="C4584" s="50" t="s">
        <v>119</v>
      </c>
      <c r="D4584" s="51"/>
      <c r="E4584" s="29"/>
      <c r="F4584" s="70"/>
      <c r="G4584" s="67"/>
      <c r="H4584" s="67"/>
      <c r="I4584" s="70"/>
      <c r="J4584"/>
      <c r="K4584"/>
      <c r="L4584" s="58"/>
      <c r="M4584" s="58"/>
      <c r="N4584" s="58"/>
      <c r="O4584" s="58"/>
    </row>
    <row r="4585" spans="1:15" s="50" customFormat="1">
      <c r="A4585" s="62" t="str">
        <f>IF(Tabela3[[#This Row],[GOL CASA]]&lt;&gt;"",1,"")</f>
        <v/>
      </c>
      <c r="B4585" s="49">
        <f t="shared" si="71"/>
        <v>4260</v>
      </c>
      <c r="C4585" s="50" t="s">
        <v>119</v>
      </c>
      <c r="D4585" s="51"/>
      <c r="E4585" s="29"/>
      <c r="F4585" s="70"/>
      <c r="G4585" s="67"/>
      <c r="H4585" s="67"/>
      <c r="I4585" s="70"/>
      <c r="J4585"/>
      <c r="K4585"/>
      <c r="L4585" s="58"/>
      <c r="M4585" s="58"/>
      <c r="N4585" s="58"/>
      <c r="O4585" s="58"/>
    </row>
    <row r="4586" spans="1:15" s="50" customFormat="1">
      <c r="A4586" s="62" t="str">
        <f>IF(Tabela3[[#This Row],[GOL CASA]]&lt;&gt;"",1,"")</f>
        <v/>
      </c>
      <c r="B4586" s="49">
        <f t="shared" si="71"/>
        <v>4261</v>
      </c>
      <c r="C4586" s="50" t="s">
        <v>119</v>
      </c>
      <c r="D4586" s="51"/>
      <c r="E4586" s="29"/>
      <c r="F4586" s="70"/>
      <c r="G4586" s="67"/>
      <c r="H4586" s="67"/>
      <c r="I4586" s="70"/>
      <c r="J4586"/>
      <c r="K4586"/>
      <c r="L4586" s="58"/>
      <c r="M4586" s="58"/>
      <c r="N4586" s="58"/>
      <c r="O4586" s="58"/>
    </row>
    <row r="4587" spans="1:15" s="50" customFormat="1">
      <c r="A4587" s="62" t="str">
        <f>IF(Tabela3[[#This Row],[GOL CASA]]&lt;&gt;"",1,"")</f>
        <v/>
      </c>
      <c r="B4587" s="49">
        <f t="shared" si="71"/>
        <v>4262</v>
      </c>
      <c r="C4587" s="50" t="s">
        <v>119</v>
      </c>
      <c r="D4587" s="51"/>
      <c r="E4587" s="29"/>
      <c r="F4587" s="70"/>
      <c r="G4587" s="67"/>
      <c r="H4587" s="67"/>
      <c r="I4587" s="70"/>
      <c r="J4587"/>
      <c r="K4587"/>
      <c r="L4587" s="58"/>
      <c r="M4587" s="58"/>
      <c r="N4587" s="58"/>
      <c r="O4587" s="58"/>
    </row>
    <row r="4588" spans="1:15" s="50" customFormat="1">
      <c r="A4588" s="62" t="str">
        <f>IF(Tabela3[[#This Row],[GOL CASA]]&lt;&gt;"",1,"")</f>
        <v/>
      </c>
      <c r="B4588" s="49">
        <f t="shared" si="71"/>
        <v>4263</v>
      </c>
      <c r="C4588" s="50" t="s">
        <v>119</v>
      </c>
      <c r="D4588" s="51"/>
      <c r="E4588" s="29"/>
      <c r="F4588" s="70"/>
      <c r="G4588" s="67"/>
      <c r="H4588" s="67"/>
      <c r="I4588" s="70"/>
      <c r="J4588"/>
      <c r="K4588"/>
      <c r="L4588" s="58"/>
      <c r="M4588" s="58"/>
      <c r="N4588" s="58"/>
      <c r="O4588" s="58"/>
    </row>
    <row r="4589" spans="1:15" s="50" customFormat="1">
      <c r="A4589" s="62" t="str">
        <f>IF(Tabela3[[#This Row],[GOL CASA]]&lt;&gt;"",1,"")</f>
        <v/>
      </c>
      <c r="B4589" s="49">
        <f t="shared" si="71"/>
        <v>4264</v>
      </c>
      <c r="C4589" s="50" t="s">
        <v>119</v>
      </c>
      <c r="D4589" s="51"/>
      <c r="E4589" s="29"/>
      <c r="F4589" s="70"/>
      <c r="G4589" s="67"/>
      <c r="H4589" s="67"/>
      <c r="I4589" s="70"/>
      <c r="J4589"/>
      <c r="K4589"/>
      <c r="L4589" s="58"/>
      <c r="M4589" s="58"/>
      <c r="N4589" s="58"/>
      <c r="O4589" s="58"/>
    </row>
    <row r="4590" spans="1:15" s="50" customFormat="1">
      <c r="A4590" s="62" t="str">
        <f>IF(Tabela3[[#This Row],[GOL CASA]]&lt;&gt;"",1,"")</f>
        <v/>
      </c>
      <c r="B4590" s="49">
        <f t="shared" si="71"/>
        <v>4265</v>
      </c>
      <c r="C4590" s="50" t="s">
        <v>119</v>
      </c>
      <c r="D4590" s="51"/>
      <c r="E4590" s="29"/>
      <c r="F4590" s="70"/>
      <c r="G4590" s="67"/>
      <c r="H4590" s="67"/>
      <c r="I4590" s="70"/>
      <c r="J4590"/>
      <c r="K4590"/>
      <c r="L4590" s="58"/>
      <c r="M4590" s="58"/>
      <c r="N4590" s="58"/>
      <c r="O4590" s="58"/>
    </row>
    <row r="4591" spans="1:15" s="50" customFormat="1">
      <c r="A4591" s="62" t="str">
        <f>IF(Tabela3[[#This Row],[GOL CASA]]&lt;&gt;"",1,"")</f>
        <v/>
      </c>
      <c r="B4591" s="49">
        <f t="shared" si="71"/>
        <v>4266</v>
      </c>
      <c r="C4591" s="50" t="s">
        <v>119</v>
      </c>
      <c r="D4591" s="51"/>
      <c r="E4591" s="29"/>
      <c r="F4591" s="70"/>
      <c r="G4591" s="67"/>
      <c r="H4591" s="67"/>
      <c r="I4591" s="70"/>
      <c r="J4591"/>
      <c r="K4591"/>
      <c r="L4591" s="58"/>
      <c r="M4591" s="58"/>
      <c r="N4591" s="58"/>
      <c r="O4591" s="58"/>
    </row>
    <row r="4592" spans="1:15" s="50" customFormat="1">
      <c r="A4592" s="62" t="str">
        <f>IF(Tabela3[[#This Row],[GOL CASA]]&lt;&gt;"",1,"")</f>
        <v/>
      </c>
      <c r="B4592" s="49">
        <f t="shared" si="71"/>
        <v>4267</v>
      </c>
      <c r="C4592" s="50" t="s">
        <v>119</v>
      </c>
      <c r="D4592" s="51"/>
      <c r="E4592" s="29"/>
      <c r="F4592" s="70"/>
      <c r="G4592" s="67"/>
      <c r="H4592" s="67"/>
      <c r="I4592" s="70"/>
      <c r="J4592"/>
      <c r="K4592"/>
      <c r="L4592" s="58"/>
      <c r="M4592" s="58"/>
      <c r="N4592" s="58"/>
      <c r="O4592" s="58"/>
    </row>
    <row r="4593" spans="1:15" s="50" customFormat="1">
      <c r="A4593" s="62" t="str">
        <f>IF(Tabela3[[#This Row],[GOL CASA]]&lt;&gt;"",1,"")</f>
        <v/>
      </c>
      <c r="B4593" s="49">
        <f t="shared" si="71"/>
        <v>4268</v>
      </c>
      <c r="C4593" s="50" t="s">
        <v>119</v>
      </c>
      <c r="D4593" s="51"/>
      <c r="E4593" s="29"/>
      <c r="F4593" s="70"/>
      <c r="G4593" s="67"/>
      <c r="H4593" s="67"/>
      <c r="I4593" s="70"/>
      <c r="J4593"/>
      <c r="K4593"/>
      <c r="L4593" s="58"/>
      <c r="M4593" s="58"/>
      <c r="N4593" s="58"/>
      <c r="O4593" s="58"/>
    </row>
    <row r="4594" spans="1:15" s="50" customFormat="1">
      <c r="A4594" s="62" t="str">
        <f>IF(Tabela3[[#This Row],[GOL CASA]]&lt;&gt;"",1,"")</f>
        <v/>
      </c>
      <c r="B4594" s="49">
        <f t="shared" si="71"/>
        <v>4269</v>
      </c>
      <c r="C4594" s="50" t="s">
        <v>119</v>
      </c>
      <c r="D4594" s="51"/>
      <c r="E4594" s="29"/>
      <c r="F4594" s="70"/>
      <c r="G4594" s="67"/>
      <c r="H4594" s="67"/>
      <c r="I4594" s="70"/>
      <c r="J4594"/>
      <c r="K4594"/>
      <c r="L4594" s="58"/>
      <c r="M4594" s="58"/>
      <c r="N4594" s="58"/>
      <c r="O4594" s="58"/>
    </row>
    <row r="4595" spans="1:15" s="50" customFormat="1">
      <c r="A4595" s="62" t="str">
        <f>IF(Tabela3[[#This Row],[GOL CASA]]&lt;&gt;"",1,"")</f>
        <v/>
      </c>
      <c r="B4595" s="49">
        <f t="shared" si="71"/>
        <v>4270</v>
      </c>
      <c r="C4595" s="50" t="s">
        <v>119</v>
      </c>
      <c r="D4595" s="51"/>
      <c r="E4595" s="29"/>
      <c r="F4595" s="70"/>
      <c r="G4595" s="67"/>
      <c r="H4595" s="67"/>
      <c r="I4595" s="70"/>
      <c r="J4595"/>
      <c r="K4595"/>
      <c r="L4595" s="58"/>
      <c r="M4595" s="58"/>
      <c r="N4595" s="58"/>
      <c r="O4595" s="58"/>
    </row>
    <row r="4596" spans="1:15" s="50" customFormat="1">
      <c r="A4596" s="62" t="str">
        <f>IF(Tabela3[[#This Row],[GOL CASA]]&lt;&gt;"",1,"")</f>
        <v/>
      </c>
      <c r="B4596" s="49">
        <f t="shared" si="71"/>
        <v>4271</v>
      </c>
      <c r="C4596" s="50" t="s">
        <v>119</v>
      </c>
      <c r="D4596" s="51"/>
      <c r="E4596" s="29"/>
      <c r="F4596" s="70"/>
      <c r="G4596" s="67"/>
      <c r="H4596" s="67"/>
      <c r="I4596" s="70"/>
      <c r="J4596"/>
      <c r="K4596"/>
      <c r="L4596" s="58"/>
      <c r="M4596" s="58"/>
      <c r="N4596" s="58"/>
      <c r="O4596" s="58"/>
    </row>
    <row r="4597" spans="1:15" s="50" customFormat="1">
      <c r="A4597" s="62" t="str">
        <f>IF(Tabela3[[#This Row],[GOL CASA]]&lt;&gt;"",1,"")</f>
        <v/>
      </c>
      <c r="B4597" s="49">
        <f t="shared" si="71"/>
        <v>4272</v>
      </c>
      <c r="C4597" s="50" t="s">
        <v>119</v>
      </c>
      <c r="D4597" s="51"/>
      <c r="E4597" s="29"/>
      <c r="F4597" s="70"/>
      <c r="G4597" s="67"/>
      <c r="H4597" s="67"/>
      <c r="I4597" s="70"/>
      <c r="J4597"/>
      <c r="K4597"/>
      <c r="L4597" s="58"/>
      <c r="M4597" s="58"/>
      <c r="N4597" s="58"/>
      <c r="O4597" s="58"/>
    </row>
    <row r="4598" spans="1:15" s="50" customFormat="1">
      <c r="A4598" s="62" t="str">
        <f>IF(Tabela3[[#This Row],[GOL CASA]]&lt;&gt;"",1,"")</f>
        <v/>
      </c>
      <c r="B4598" s="49">
        <f t="shared" si="71"/>
        <v>4273</v>
      </c>
      <c r="C4598" s="50" t="s">
        <v>119</v>
      </c>
      <c r="D4598" s="51"/>
      <c r="E4598" s="29"/>
      <c r="F4598" s="70"/>
      <c r="G4598" s="67"/>
      <c r="H4598" s="67"/>
      <c r="I4598" s="70"/>
      <c r="J4598"/>
      <c r="K4598"/>
      <c r="L4598" s="58"/>
      <c r="M4598" s="58"/>
      <c r="N4598" s="58"/>
      <c r="O4598" s="58"/>
    </row>
    <row r="4599" spans="1:15" s="50" customFormat="1">
      <c r="A4599" s="62" t="str">
        <f>IF(Tabela3[[#This Row],[GOL CASA]]&lt;&gt;"",1,"")</f>
        <v/>
      </c>
      <c r="B4599" s="49">
        <f t="shared" si="71"/>
        <v>4274</v>
      </c>
      <c r="C4599" s="50" t="s">
        <v>119</v>
      </c>
      <c r="D4599" s="51"/>
      <c r="E4599" s="29"/>
      <c r="F4599" s="70"/>
      <c r="G4599" s="67"/>
      <c r="H4599" s="67"/>
      <c r="I4599" s="70"/>
      <c r="J4599"/>
      <c r="K4599"/>
      <c r="L4599" s="58"/>
      <c r="M4599" s="58"/>
      <c r="N4599" s="58"/>
      <c r="O4599" s="58"/>
    </row>
    <row r="4600" spans="1:15" s="50" customFormat="1">
      <c r="A4600" s="62" t="str">
        <f>IF(Tabela3[[#This Row],[GOL CASA]]&lt;&gt;"",1,"")</f>
        <v/>
      </c>
      <c r="B4600" s="49">
        <f t="shared" si="71"/>
        <v>4275</v>
      </c>
      <c r="C4600" s="50" t="s">
        <v>119</v>
      </c>
      <c r="D4600" s="51"/>
      <c r="E4600" s="29"/>
      <c r="F4600" s="70"/>
      <c r="G4600" s="67"/>
      <c r="H4600" s="67"/>
      <c r="I4600" s="70"/>
      <c r="J4600"/>
      <c r="K4600"/>
      <c r="L4600" s="58"/>
      <c r="M4600" s="58"/>
      <c r="N4600" s="58"/>
      <c r="O4600" s="58"/>
    </row>
    <row r="4601" spans="1:15" s="50" customFormat="1">
      <c r="A4601" s="62" t="str">
        <f>IF(Tabela3[[#This Row],[GOL CASA]]&lt;&gt;"",1,"")</f>
        <v/>
      </c>
      <c r="B4601" s="49">
        <f t="shared" si="71"/>
        <v>4276</v>
      </c>
      <c r="C4601" s="50" t="s">
        <v>119</v>
      </c>
      <c r="D4601" s="51"/>
      <c r="E4601" s="29"/>
      <c r="F4601" s="70"/>
      <c r="G4601" s="67"/>
      <c r="H4601" s="67"/>
      <c r="I4601" s="70"/>
      <c r="J4601"/>
      <c r="K4601"/>
      <c r="L4601" s="58"/>
      <c r="M4601" s="58"/>
      <c r="N4601" s="58"/>
      <c r="O4601" s="58"/>
    </row>
    <row r="4602" spans="1:15" s="50" customFormat="1">
      <c r="A4602" s="62" t="str">
        <f>IF(Tabela3[[#This Row],[GOL CASA]]&lt;&gt;"",1,"")</f>
        <v/>
      </c>
      <c r="B4602" s="49">
        <f t="shared" si="71"/>
        <v>4277</v>
      </c>
      <c r="C4602" s="50" t="s">
        <v>119</v>
      </c>
      <c r="D4602" s="51"/>
      <c r="E4602" s="29"/>
      <c r="F4602" s="70"/>
      <c r="G4602" s="67"/>
      <c r="H4602" s="67"/>
      <c r="I4602" s="70"/>
      <c r="J4602"/>
      <c r="K4602"/>
      <c r="L4602" s="58"/>
      <c r="M4602" s="58"/>
      <c r="N4602" s="58"/>
      <c r="O4602" s="58"/>
    </row>
    <row r="4603" spans="1:15" s="50" customFormat="1">
      <c r="A4603" s="62" t="str">
        <f>IF(Tabela3[[#This Row],[GOL CASA]]&lt;&gt;"",1,"")</f>
        <v/>
      </c>
      <c r="B4603" s="49">
        <f t="shared" si="71"/>
        <v>4278</v>
      </c>
      <c r="C4603" s="50" t="s">
        <v>119</v>
      </c>
      <c r="D4603" s="51"/>
      <c r="E4603" s="29"/>
      <c r="F4603" s="70"/>
      <c r="G4603" s="67"/>
      <c r="H4603" s="67"/>
      <c r="I4603" s="70"/>
      <c r="J4603"/>
      <c r="K4603"/>
      <c r="L4603" s="58"/>
      <c r="M4603" s="58"/>
      <c r="N4603" s="58"/>
      <c r="O4603" s="58"/>
    </row>
    <row r="4604" spans="1:15" s="50" customFormat="1">
      <c r="A4604" s="62" t="str">
        <f>IF(Tabela3[[#This Row],[GOL CASA]]&lt;&gt;"",1,"")</f>
        <v/>
      </c>
      <c r="B4604" s="49">
        <f t="shared" si="71"/>
        <v>4279</v>
      </c>
      <c r="C4604" s="50" t="s">
        <v>119</v>
      </c>
      <c r="D4604" s="51"/>
      <c r="E4604" s="29"/>
      <c r="F4604" s="70"/>
      <c r="G4604" s="67"/>
      <c r="H4604" s="67"/>
      <c r="I4604" s="70"/>
      <c r="J4604"/>
      <c r="K4604"/>
      <c r="L4604" s="58"/>
      <c r="M4604" s="58"/>
      <c r="N4604" s="58"/>
      <c r="O4604" s="58"/>
    </row>
    <row r="4605" spans="1:15" s="50" customFormat="1">
      <c r="A4605" s="62" t="str">
        <f>IF(Tabela3[[#This Row],[GOL CASA]]&lt;&gt;"",1,"")</f>
        <v/>
      </c>
      <c r="B4605" s="49">
        <f t="shared" si="71"/>
        <v>4280</v>
      </c>
      <c r="C4605" s="50" t="s">
        <v>119</v>
      </c>
      <c r="D4605" s="51"/>
      <c r="E4605" s="29"/>
      <c r="F4605" s="70"/>
      <c r="G4605" s="67"/>
      <c r="H4605" s="67"/>
      <c r="I4605" s="70"/>
      <c r="J4605"/>
      <c r="K4605"/>
      <c r="L4605" s="58"/>
      <c r="M4605" s="58"/>
      <c r="N4605" s="58"/>
      <c r="O4605" s="58"/>
    </row>
    <row r="4606" spans="1:15" s="50" customFormat="1">
      <c r="A4606" s="62" t="str">
        <f>IF(Tabela3[[#This Row],[GOL CASA]]&lt;&gt;"",1,"")</f>
        <v/>
      </c>
      <c r="B4606" s="49">
        <f t="shared" si="71"/>
        <v>4281</v>
      </c>
      <c r="C4606" s="50" t="s">
        <v>119</v>
      </c>
      <c r="D4606" s="51"/>
      <c r="E4606" s="29"/>
      <c r="F4606" s="70"/>
      <c r="G4606" s="67"/>
      <c r="H4606" s="67"/>
      <c r="I4606" s="70"/>
      <c r="J4606"/>
      <c r="K4606"/>
      <c r="L4606" s="58"/>
      <c r="M4606" s="58"/>
      <c r="N4606" s="58"/>
      <c r="O4606" s="58"/>
    </row>
    <row r="4607" spans="1:15" s="50" customFormat="1">
      <c r="A4607" s="62" t="str">
        <f>IF(Tabela3[[#This Row],[GOL CASA]]&lt;&gt;"",1,"")</f>
        <v/>
      </c>
      <c r="B4607" s="49">
        <f t="shared" si="71"/>
        <v>4282</v>
      </c>
      <c r="C4607" s="50" t="s">
        <v>119</v>
      </c>
      <c r="D4607" s="51"/>
      <c r="E4607" s="29"/>
      <c r="F4607" s="70"/>
      <c r="G4607" s="67"/>
      <c r="H4607" s="67"/>
      <c r="I4607" s="70"/>
      <c r="J4607"/>
      <c r="K4607"/>
      <c r="L4607" s="58"/>
      <c r="M4607" s="58"/>
      <c r="N4607" s="58"/>
      <c r="O4607" s="58"/>
    </row>
    <row r="4608" spans="1:15" s="50" customFormat="1">
      <c r="A4608" s="62" t="str">
        <f>IF(Tabela3[[#This Row],[GOL CASA]]&lt;&gt;"",1,"")</f>
        <v/>
      </c>
      <c r="B4608" s="49">
        <f t="shared" si="71"/>
        <v>4283</v>
      </c>
      <c r="C4608" s="50" t="s">
        <v>119</v>
      </c>
      <c r="D4608" s="51"/>
      <c r="E4608" s="29"/>
      <c r="F4608" s="70"/>
      <c r="G4608" s="67"/>
      <c r="H4608" s="67"/>
      <c r="I4608" s="70"/>
      <c r="J4608"/>
      <c r="K4608"/>
      <c r="L4608" s="58"/>
      <c r="M4608" s="58"/>
      <c r="N4608" s="58"/>
      <c r="O4608" s="58"/>
    </row>
    <row r="4609" spans="1:15" s="50" customFormat="1">
      <c r="A4609" s="62" t="str">
        <f>IF(Tabela3[[#This Row],[GOL CASA]]&lt;&gt;"",1,"")</f>
        <v/>
      </c>
      <c r="B4609" s="49">
        <f t="shared" si="71"/>
        <v>4284</v>
      </c>
      <c r="C4609" s="50" t="s">
        <v>119</v>
      </c>
      <c r="D4609" s="51"/>
      <c r="E4609" s="29"/>
      <c r="F4609" s="70"/>
      <c r="G4609" s="67"/>
      <c r="H4609" s="67"/>
      <c r="I4609" s="70"/>
      <c r="J4609"/>
      <c r="K4609"/>
      <c r="L4609" s="58"/>
      <c r="M4609" s="58"/>
      <c r="N4609" s="58"/>
      <c r="O4609" s="58"/>
    </row>
    <row r="4610" spans="1:15" s="50" customFormat="1">
      <c r="A4610" s="62" t="str">
        <f>IF(Tabela3[[#This Row],[GOL CASA]]&lt;&gt;"",1,"")</f>
        <v/>
      </c>
      <c r="B4610" s="49">
        <f t="shared" si="71"/>
        <v>4285</v>
      </c>
      <c r="C4610" s="50" t="s">
        <v>119</v>
      </c>
      <c r="D4610" s="51"/>
      <c r="E4610" s="29"/>
      <c r="F4610" s="70"/>
      <c r="G4610" s="67"/>
      <c r="H4610" s="67"/>
      <c r="I4610" s="70"/>
      <c r="J4610"/>
      <c r="K4610"/>
      <c r="L4610" s="58"/>
      <c r="M4610" s="58"/>
      <c r="N4610" s="58"/>
      <c r="O4610" s="58"/>
    </row>
    <row r="4611" spans="1:15" s="50" customFormat="1">
      <c r="A4611" s="62" t="str">
        <f>IF(Tabela3[[#This Row],[GOL CASA]]&lt;&gt;"",1,"")</f>
        <v/>
      </c>
      <c r="B4611" s="49">
        <f t="shared" si="71"/>
        <v>4286</v>
      </c>
      <c r="C4611" s="50" t="s">
        <v>119</v>
      </c>
      <c r="D4611" s="51"/>
      <c r="E4611" s="29"/>
      <c r="F4611" s="70"/>
      <c r="G4611" s="67"/>
      <c r="H4611" s="67"/>
      <c r="I4611" s="70"/>
      <c r="J4611"/>
      <c r="K4611"/>
      <c r="L4611" s="58"/>
      <c r="M4611" s="58"/>
      <c r="N4611" s="58"/>
      <c r="O4611" s="58"/>
    </row>
    <row r="4612" spans="1:15" s="50" customFormat="1">
      <c r="A4612" s="62" t="str">
        <f>IF(Tabela3[[#This Row],[GOL CASA]]&lt;&gt;"",1,"")</f>
        <v/>
      </c>
      <c r="B4612" s="49">
        <f t="shared" si="71"/>
        <v>4287</v>
      </c>
      <c r="C4612" s="50" t="s">
        <v>119</v>
      </c>
      <c r="D4612" s="51"/>
      <c r="E4612" s="29"/>
      <c r="F4612" s="70"/>
      <c r="G4612" s="67"/>
      <c r="H4612" s="67"/>
      <c r="I4612" s="70"/>
      <c r="J4612"/>
      <c r="K4612"/>
      <c r="L4612" s="58"/>
      <c r="M4612" s="58"/>
      <c r="N4612" s="58"/>
      <c r="O4612" s="58"/>
    </row>
    <row r="4613" spans="1:15" s="50" customFormat="1">
      <c r="A4613" s="62" t="str">
        <f>IF(Tabela3[[#This Row],[GOL CASA]]&lt;&gt;"",1,"")</f>
        <v/>
      </c>
      <c r="B4613" s="49">
        <f t="shared" si="71"/>
        <v>4288</v>
      </c>
      <c r="C4613" s="50" t="s">
        <v>119</v>
      </c>
      <c r="D4613" s="51"/>
      <c r="E4613" s="29"/>
      <c r="F4613" s="70"/>
      <c r="G4613" s="67"/>
      <c r="H4613" s="67"/>
      <c r="I4613" s="70"/>
      <c r="J4613"/>
      <c r="K4613"/>
      <c r="L4613" s="58"/>
      <c r="M4613" s="58"/>
      <c r="N4613" s="58"/>
      <c r="O4613" s="58"/>
    </row>
    <row r="4614" spans="1:15" s="50" customFormat="1">
      <c r="A4614" s="62" t="str">
        <f>IF(Tabela3[[#This Row],[GOL CASA]]&lt;&gt;"",1,"")</f>
        <v/>
      </c>
      <c r="B4614" s="49">
        <f t="shared" si="71"/>
        <v>4289</v>
      </c>
      <c r="C4614" s="50" t="s">
        <v>119</v>
      </c>
      <c r="D4614" s="51"/>
      <c r="E4614" s="29"/>
      <c r="F4614" s="70"/>
      <c r="G4614" s="67"/>
      <c r="H4614" s="67"/>
      <c r="I4614" s="70"/>
      <c r="J4614"/>
      <c r="K4614"/>
      <c r="L4614" s="58"/>
      <c r="M4614" s="58"/>
      <c r="N4614" s="58"/>
      <c r="O4614" s="58"/>
    </row>
    <row r="4615" spans="1:15" s="50" customFormat="1">
      <c r="A4615" s="62" t="str">
        <f>IF(Tabela3[[#This Row],[GOL CASA]]&lt;&gt;"",1,"")</f>
        <v/>
      </c>
      <c r="B4615" s="49">
        <f t="shared" ref="B4615:B4678" si="72">B4614+1</f>
        <v>4290</v>
      </c>
      <c r="C4615" s="50" t="s">
        <v>119</v>
      </c>
      <c r="D4615" s="51"/>
      <c r="E4615" s="29"/>
      <c r="F4615" s="70"/>
      <c r="G4615" s="67"/>
      <c r="H4615" s="67"/>
      <c r="I4615" s="70"/>
      <c r="J4615"/>
      <c r="K4615"/>
      <c r="L4615" s="58"/>
      <c r="M4615" s="58"/>
      <c r="N4615" s="58"/>
      <c r="O4615" s="58"/>
    </row>
    <row r="4616" spans="1:15" s="50" customFormat="1">
      <c r="A4616" s="62" t="str">
        <f>IF(Tabela3[[#This Row],[GOL CASA]]&lt;&gt;"",1,"")</f>
        <v/>
      </c>
      <c r="B4616" s="49">
        <f t="shared" si="72"/>
        <v>4291</v>
      </c>
      <c r="C4616" s="50" t="s">
        <v>119</v>
      </c>
      <c r="D4616" s="51"/>
      <c r="E4616" s="29"/>
      <c r="F4616" s="70"/>
      <c r="G4616" s="67"/>
      <c r="H4616" s="67"/>
      <c r="I4616" s="70"/>
      <c r="J4616"/>
      <c r="K4616"/>
      <c r="L4616" s="58"/>
      <c r="M4616" s="58"/>
      <c r="N4616" s="58"/>
      <c r="O4616" s="58"/>
    </row>
    <row r="4617" spans="1:15" s="50" customFormat="1">
      <c r="A4617" s="62" t="str">
        <f>IF(Tabela3[[#This Row],[GOL CASA]]&lt;&gt;"",1,"")</f>
        <v/>
      </c>
      <c r="B4617" s="49">
        <f t="shared" si="72"/>
        <v>4292</v>
      </c>
      <c r="C4617" s="50" t="s">
        <v>119</v>
      </c>
      <c r="D4617" s="51"/>
      <c r="E4617" s="29"/>
      <c r="F4617" s="70"/>
      <c r="G4617" s="67"/>
      <c r="H4617" s="67"/>
      <c r="I4617" s="70"/>
      <c r="J4617"/>
      <c r="K4617"/>
      <c r="L4617" s="58"/>
      <c r="M4617" s="58"/>
      <c r="N4617" s="58"/>
      <c r="O4617" s="58"/>
    </row>
    <row r="4618" spans="1:15" s="50" customFormat="1">
      <c r="A4618" s="62" t="str">
        <f>IF(Tabela3[[#This Row],[GOL CASA]]&lt;&gt;"",1,"")</f>
        <v/>
      </c>
      <c r="B4618" s="49">
        <f t="shared" si="72"/>
        <v>4293</v>
      </c>
      <c r="C4618" s="50" t="s">
        <v>119</v>
      </c>
      <c r="D4618" s="51"/>
      <c r="E4618" s="29"/>
      <c r="F4618" s="70"/>
      <c r="G4618" s="67"/>
      <c r="H4618" s="67"/>
      <c r="I4618" s="70"/>
      <c r="J4618"/>
      <c r="K4618"/>
      <c r="L4618" s="58"/>
      <c r="M4618" s="58"/>
      <c r="N4618" s="58"/>
      <c r="O4618" s="58"/>
    </row>
    <row r="4619" spans="1:15" s="50" customFormat="1">
      <c r="A4619" s="62" t="str">
        <f>IF(Tabela3[[#This Row],[GOL CASA]]&lt;&gt;"",1,"")</f>
        <v/>
      </c>
      <c r="B4619" s="49">
        <f t="shared" si="72"/>
        <v>4294</v>
      </c>
      <c r="C4619" s="50" t="s">
        <v>119</v>
      </c>
      <c r="D4619" s="51"/>
      <c r="E4619" s="29"/>
      <c r="F4619" s="70"/>
      <c r="G4619" s="67"/>
      <c r="H4619" s="67"/>
      <c r="I4619" s="70"/>
      <c r="J4619"/>
      <c r="K4619"/>
      <c r="L4619" s="58"/>
      <c r="M4619" s="58"/>
      <c r="N4619" s="58"/>
      <c r="O4619" s="58"/>
    </row>
    <row r="4620" spans="1:15" s="50" customFormat="1">
      <c r="A4620" s="62" t="str">
        <f>IF(Tabela3[[#This Row],[GOL CASA]]&lt;&gt;"",1,"")</f>
        <v/>
      </c>
      <c r="B4620" s="49">
        <f t="shared" si="72"/>
        <v>4295</v>
      </c>
      <c r="C4620" s="50" t="s">
        <v>119</v>
      </c>
      <c r="D4620" s="51"/>
      <c r="E4620" s="29"/>
      <c r="F4620" s="70"/>
      <c r="G4620" s="67"/>
      <c r="H4620" s="67"/>
      <c r="I4620" s="70"/>
      <c r="J4620"/>
      <c r="K4620"/>
      <c r="L4620" s="58"/>
      <c r="M4620" s="58"/>
      <c r="N4620" s="58"/>
      <c r="O4620" s="58"/>
    </row>
    <row r="4621" spans="1:15" s="50" customFormat="1">
      <c r="A4621" s="62" t="str">
        <f>IF(Tabela3[[#This Row],[GOL CASA]]&lt;&gt;"",1,"")</f>
        <v/>
      </c>
      <c r="B4621" s="49">
        <f t="shared" si="72"/>
        <v>4296</v>
      </c>
      <c r="C4621" s="50" t="s">
        <v>119</v>
      </c>
      <c r="D4621" s="51"/>
      <c r="E4621" s="29"/>
      <c r="F4621" s="70"/>
      <c r="G4621" s="67"/>
      <c r="H4621" s="67"/>
      <c r="I4621" s="70"/>
      <c r="J4621"/>
      <c r="K4621"/>
      <c r="L4621" s="58"/>
      <c r="M4621" s="58"/>
      <c r="N4621" s="58"/>
      <c r="O4621" s="58"/>
    </row>
    <row r="4622" spans="1:15" s="50" customFormat="1">
      <c r="A4622" s="62" t="str">
        <f>IF(Tabela3[[#This Row],[GOL CASA]]&lt;&gt;"",1,"")</f>
        <v/>
      </c>
      <c r="B4622" s="49">
        <f t="shared" si="72"/>
        <v>4297</v>
      </c>
      <c r="C4622" s="50" t="s">
        <v>119</v>
      </c>
      <c r="D4622" s="51"/>
      <c r="E4622" s="29"/>
      <c r="F4622" s="70"/>
      <c r="G4622" s="67"/>
      <c r="H4622" s="67"/>
      <c r="I4622" s="70"/>
      <c r="J4622"/>
      <c r="K4622"/>
      <c r="L4622" s="58"/>
      <c r="M4622" s="58"/>
      <c r="N4622" s="58"/>
      <c r="O4622" s="58"/>
    </row>
    <row r="4623" spans="1:15" s="50" customFormat="1">
      <c r="A4623" s="62" t="str">
        <f>IF(Tabela3[[#This Row],[GOL CASA]]&lt;&gt;"",1,"")</f>
        <v/>
      </c>
      <c r="B4623" s="49">
        <f t="shared" si="72"/>
        <v>4298</v>
      </c>
      <c r="C4623" s="50" t="s">
        <v>119</v>
      </c>
      <c r="D4623" s="51"/>
      <c r="E4623" s="29"/>
      <c r="F4623" s="70"/>
      <c r="G4623" s="67"/>
      <c r="H4623" s="67"/>
      <c r="I4623" s="70"/>
      <c r="J4623"/>
      <c r="K4623"/>
      <c r="L4623" s="58"/>
      <c r="M4623" s="58"/>
      <c r="N4623" s="58"/>
      <c r="O4623" s="58"/>
    </row>
    <row r="4624" spans="1:15" s="50" customFormat="1">
      <c r="A4624" s="62" t="str">
        <f>IF(Tabela3[[#This Row],[GOL CASA]]&lt;&gt;"",1,"")</f>
        <v/>
      </c>
      <c r="B4624" s="49">
        <f t="shared" si="72"/>
        <v>4299</v>
      </c>
      <c r="C4624" s="50" t="s">
        <v>119</v>
      </c>
      <c r="D4624" s="51"/>
      <c r="E4624" s="29"/>
      <c r="F4624" s="70"/>
      <c r="G4624" s="67"/>
      <c r="H4624" s="67"/>
      <c r="I4624" s="70"/>
      <c r="J4624"/>
      <c r="K4624"/>
      <c r="L4624" s="58"/>
      <c r="M4624" s="58"/>
      <c r="N4624" s="58"/>
      <c r="O4624" s="58"/>
    </row>
    <row r="4625" spans="1:15" s="50" customFormat="1">
      <c r="A4625" s="62" t="str">
        <f>IF(Tabela3[[#This Row],[GOL CASA]]&lt;&gt;"",1,"")</f>
        <v/>
      </c>
      <c r="B4625" s="49">
        <f t="shared" si="72"/>
        <v>4300</v>
      </c>
      <c r="C4625" s="50" t="s">
        <v>119</v>
      </c>
      <c r="D4625" s="51"/>
      <c r="E4625" s="29"/>
      <c r="F4625" s="70"/>
      <c r="G4625" s="67"/>
      <c r="H4625" s="67"/>
      <c r="I4625" s="70"/>
      <c r="J4625"/>
      <c r="K4625"/>
      <c r="L4625" s="58"/>
      <c r="M4625" s="58"/>
      <c r="N4625" s="58"/>
      <c r="O4625" s="58"/>
    </row>
    <row r="4626" spans="1:15" s="50" customFormat="1">
      <c r="A4626" s="62" t="str">
        <f>IF(Tabela3[[#This Row],[GOL CASA]]&lt;&gt;"",1,"")</f>
        <v/>
      </c>
      <c r="B4626" s="49">
        <f t="shared" si="72"/>
        <v>4301</v>
      </c>
      <c r="C4626" s="50" t="s">
        <v>119</v>
      </c>
      <c r="D4626" s="51"/>
      <c r="E4626" s="29"/>
      <c r="F4626" s="70"/>
      <c r="G4626" s="67"/>
      <c r="H4626" s="67"/>
      <c r="I4626" s="70"/>
      <c r="J4626"/>
      <c r="K4626"/>
      <c r="L4626" s="58"/>
      <c r="M4626" s="58"/>
      <c r="N4626" s="58"/>
      <c r="O4626" s="58"/>
    </row>
    <row r="4627" spans="1:15" s="50" customFormat="1">
      <c r="A4627" s="62" t="str">
        <f>IF(Tabela3[[#This Row],[GOL CASA]]&lt;&gt;"",1,"")</f>
        <v/>
      </c>
      <c r="B4627" s="49">
        <f t="shared" si="72"/>
        <v>4302</v>
      </c>
      <c r="C4627" s="50" t="s">
        <v>119</v>
      </c>
      <c r="D4627" s="51"/>
      <c r="E4627" s="29"/>
      <c r="F4627" s="70"/>
      <c r="G4627" s="67"/>
      <c r="H4627" s="67"/>
      <c r="I4627" s="70"/>
      <c r="J4627"/>
      <c r="K4627"/>
      <c r="L4627" s="58"/>
      <c r="M4627" s="58"/>
      <c r="N4627" s="58"/>
      <c r="O4627" s="58"/>
    </row>
    <row r="4628" spans="1:15" s="50" customFormat="1">
      <c r="A4628" s="62" t="str">
        <f>IF(Tabela3[[#This Row],[GOL CASA]]&lt;&gt;"",1,"")</f>
        <v/>
      </c>
      <c r="B4628" s="49">
        <f t="shared" si="72"/>
        <v>4303</v>
      </c>
      <c r="C4628" s="50" t="s">
        <v>119</v>
      </c>
      <c r="D4628" s="51"/>
      <c r="E4628" s="29"/>
      <c r="F4628" s="70"/>
      <c r="G4628" s="67"/>
      <c r="H4628" s="67"/>
      <c r="I4628" s="70"/>
      <c r="J4628"/>
      <c r="K4628"/>
      <c r="L4628" s="58"/>
      <c r="M4628" s="58"/>
      <c r="N4628" s="58"/>
      <c r="O4628" s="58"/>
    </row>
    <row r="4629" spans="1:15" s="50" customFormat="1">
      <c r="A4629" s="62" t="str">
        <f>IF(Tabela3[[#This Row],[GOL CASA]]&lt;&gt;"",1,"")</f>
        <v/>
      </c>
      <c r="B4629" s="49">
        <f t="shared" si="72"/>
        <v>4304</v>
      </c>
      <c r="C4629" s="50" t="s">
        <v>119</v>
      </c>
      <c r="D4629" s="51"/>
      <c r="E4629" s="29"/>
      <c r="F4629" s="70"/>
      <c r="G4629" s="67"/>
      <c r="H4629" s="67"/>
      <c r="I4629" s="70"/>
      <c r="J4629"/>
      <c r="K4629"/>
      <c r="L4629" s="58"/>
      <c r="M4629" s="58"/>
      <c r="N4629" s="58"/>
      <c r="O4629" s="58"/>
    </row>
    <row r="4630" spans="1:15" s="50" customFormat="1">
      <c r="A4630" s="62" t="str">
        <f>IF(Tabela3[[#This Row],[GOL CASA]]&lt;&gt;"",1,"")</f>
        <v/>
      </c>
      <c r="B4630" s="49">
        <f t="shared" si="72"/>
        <v>4305</v>
      </c>
      <c r="C4630" s="50" t="s">
        <v>119</v>
      </c>
      <c r="D4630" s="51"/>
      <c r="E4630" s="29"/>
      <c r="F4630" s="70"/>
      <c r="G4630" s="67"/>
      <c r="H4630" s="67"/>
      <c r="I4630" s="70"/>
      <c r="J4630"/>
      <c r="K4630"/>
      <c r="L4630" s="58"/>
      <c r="M4630" s="58"/>
      <c r="N4630" s="58"/>
      <c r="O4630" s="58"/>
    </row>
    <row r="4631" spans="1:15" s="50" customFormat="1">
      <c r="A4631" s="62" t="str">
        <f>IF(Tabela3[[#This Row],[GOL CASA]]&lt;&gt;"",1,"")</f>
        <v/>
      </c>
      <c r="B4631" s="49">
        <f t="shared" si="72"/>
        <v>4306</v>
      </c>
      <c r="C4631" s="50" t="s">
        <v>119</v>
      </c>
      <c r="D4631" s="51"/>
      <c r="E4631" s="29"/>
      <c r="F4631" s="70"/>
      <c r="G4631" s="67"/>
      <c r="H4631" s="67"/>
      <c r="I4631" s="70"/>
      <c r="J4631"/>
      <c r="K4631"/>
      <c r="L4631" s="58"/>
      <c r="M4631" s="58"/>
      <c r="N4631" s="58"/>
      <c r="O4631" s="58"/>
    </row>
    <row r="4632" spans="1:15" s="50" customFormat="1">
      <c r="A4632" s="62" t="str">
        <f>IF(Tabela3[[#This Row],[GOL CASA]]&lt;&gt;"",1,"")</f>
        <v/>
      </c>
      <c r="B4632" s="49">
        <f t="shared" si="72"/>
        <v>4307</v>
      </c>
      <c r="C4632" s="50" t="s">
        <v>119</v>
      </c>
      <c r="D4632" s="51"/>
      <c r="E4632" s="29"/>
      <c r="F4632" s="70"/>
      <c r="G4632" s="67"/>
      <c r="H4632" s="67"/>
      <c r="I4632" s="70"/>
      <c r="J4632"/>
      <c r="K4632"/>
      <c r="L4632" s="58"/>
      <c r="M4632" s="58"/>
      <c r="N4632" s="58"/>
      <c r="O4632" s="58"/>
    </row>
    <row r="4633" spans="1:15" s="50" customFormat="1">
      <c r="A4633" s="62" t="str">
        <f>IF(Tabela3[[#This Row],[GOL CASA]]&lt;&gt;"",1,"")</f>
        <v/>
      </c>
      <c r="B4633" s="49">
        <f t="shared" si="72"/>
        <v>4308</v>
      </c>
      <c r="C4633" s="50" t="s">
        <v>119</v>
      </c>
      <c r="D4633" s="51"/>
      <c r="E4633" s="29"/>
      <c r="F4633" s="70"/>
      <c r="G4633" s="67"/>
      <c r="H4633" s="67"/>
      <c r="I4633" s="70"/>
      <c r="J4633"/>
      <c r="K4633"/>
      <c r="L4633" s="58"/>
      <c r="M4633" s="58"/>
      <c r="N4633" s="58"/>
      <c r="O4633" s="58"/>
    </row>
    <row r="4634" spans="1:15" s="50" customFormat="1">
      <c r="A4634" s="62" t="str">
        <f>IF(Tabela3[[#This Row],[GOL CASA]]&lt;&gt;"",1,"")</f>
        <v/>
      </c>
      <c r="B4634" s="49">
        <f t="shared" si="72"/>
        <v>4309</v>
      </c>
      <c r="C4634" s="50" t="s">
        <v>119</v>
      </c>
      <c r="D4634" s="51"/>
      <c r="E4634" s="29"/>
      <c r="F4634" s="70"/>
      <c r="G4634" s="67"/>
      <c r="H4634" s="67"/>
      <c r="I4634" s="70"/>
      <c r="J4634"/>
      <c r="K4634"/>
      <c r="L4634" s="58"/>
      <c r="M4634" s="58"/>
      <c r="N4634" s="58"/>
      <c r="O4634" s="58"/>
    </row>
    <row r="4635" spans="1:15" s="50" customFormat="1">
      <c r="A4635" s="62" t="str">
        <f>IF(Tabela3[[#This Row],[GOL CASA]]&lt;&gt;"",1,"")</f>
        <v/>
      </c>
      <c r="B4635" s="49">
        <f t="shared" si="72"/>
        <v>4310</v>
      </c>
      <c r="C4635" s="50" t="s">
        <v>119</v>
      </c>
      <c r="D4635" s="51"/>
      <c r="E4635" s="29"/>
      <c r="F4635" s="70"/>
      <c r="G4635" s="67"/>
      <c r="H4635" s="67"/>
      <c r="I4635" s="70"/>
      <c r="J4635"/>
      <c r="K4635"/>
      <c r="L4635" s="58"/>
      <c r="M4635" s="58"/>
      <c r="N4635" s="58"/>
      <c r="O4635" s="58"/>
    </row>
    <row r="4636" spans="1:15" s="50" customFormat="1">
      <c r="A4636" s="62" t="str">
        <f>IF(Tabela3[[#This Row],[GOL CASA]]&lt;&gt;"",1,"")</f>
        <v/>
      </c>
      <c r="B4636" s="49">
        <f t="shared" si="72"/>
        <v>4311</v>
      </c>
      <c r="C4636" s="50" t="s">
        <v>119</v>
      </c>
      <c r="D4636" s="51"/>
      <c r="E4636" s="29"/>
      <c r="F4636" s="70"/>
      <c r="G4636" s="67"/>
      <c r="H4636" s="67"/>
      <c r="I4636" s="70"/>
      <c r="J4636"/>
      <c r="K4636"/>
      <c r="L4636" s="58"/>
      <c r="M4636" s="58"/>
      <c r="N4636" s="58"/>
      <c r="O4636" s="58"/>
    </row>
    <row r="4637" spans="1:15" s="50" customFormat="1">
      <c r="A4637" s="62" t="str">
        <f>IF(Tabela3[[#This Row],[GOL CASA]]&lt;&gt;"",1,"")</f>
        <v/>
      </c>
      <c r="B4637" s="49">
        <f t="shared" si="72"/>
        <v>4312</v>
      </c>
      <c r="C4637" s="50" t="s">
        <v>119</v>
      </c>
      <c r="D4637" s="51"/>
      <c r="E4637" s="29"/>
      <c r="F4637" s="70"/>
      <c r="G4637" s="67"/>
      <c r="H4637" s="67"/>
      <c r="I4637" s="70"/>
      <c r="J4637"/>
      <c r="K4637"/>
      <c r="L4637" s="58"/>
      <c r="M4637" s="58"/>
      <c r="N4637" s="58"/>
      <c r="O4637" s="58"/>
    </row>
    <row r="4638" spans="1:15" s="50" customFormat="1">
      <c r="A4638" s="62" t="str">
        <f>IF(Tabela3[[#This Row],[GOL CASA]]&lt;&gt;"",1,"")</f>
        <v/>
      </c>
      <c r="B4638" s="49">
        <f t="shared" si="72"/>
        <v>4313</v>
      </c>
      <c r="C4638" s="50" t="s">
        <v>119</v>
      </c>
      <c r="D4638" s="51"/>
      <c r="E4638" s="29"/>
      <c r="F4638" s="70"/>
      <c r="G4638" s="67"/>
      <c r="H4638" s="67"/>
      <c r="I4638" s="70"/>
      <c r="J4638"/>
      <c r="K4638"/>
      <c r="L4638" s="58"/>
      <c r="M4638" s="58"/>
      <c r="N4638" s="58"/>
      <c r="O4638" s="58"/>
    </row>
    <row r="4639" spans="1:15" s="50" customFormat="1">
      <c r="A4639" s="62" t="str">
        <f>IF(Tabela3[[#This Row],[GOL CASA]]&lt;&gt;"",1,"")</f>
        <v/>
      </c>
      <c r="B4639" s="49">
        <f t="shared" si="72"/>
        <v>4314</v>
      </c>
      <c r="C4639" s="50" t="s">
        <v>119</v>
      </c>
      <c r="D4639" s="51"/>
      <c r="E4639" s="29"/>
      <c r="F4639" s="70"/>
      <c r="G4639" s="67"/>
      <c r="H4639" s="67"/>
      <c r="I4639" s="70"/>
      <c r="J4639"/>
      <c r="K4639"/>
      <c r="L4639" s="58"/>
      <c r="M4639" s="58"/>
      <c r="N4639" s="58"/>
      <c r="O4639" s="58"/>
    </row>
    <row r="4640" spans="1:15" s="50" customFormat="1">
      <c r="A4640" s="62" t="str">
        <f>IF(Tabela3[[#This Row],[GOL CASA]]&lt;&gt;"",1,"")</f>
        <v/>
      </c>
      <c r="B4640" s="49">
        <f t="shared" si="72"/>
        <v>4315</v>
      </c>
      <c r="C4640" s="50" t="s">
        <v>119</v>
      </c>
      <c r="D4640" s="51"/>
      <c r="E4640" s="29"/>
      <c r="F4640" s="70"/>
      <c r="G4640" s="67"/>
      <c r="H4640" s="67"/>
      <c r="I4640" s="70"/>
      <c r="J4640"/>
      <c r="K4640"/>
      <c r="L4640" s="58"/>
      <c r="M4640" s="58"/>
      <c r="N4640" s="58"/>
      <c r="O4640" s="58"/>
    </row>
    <row r="4641" spans="1:15" s="50" customFormat="1">
      <c r="A4641" s="62" t="str">
        <f>IF(Tabela3[[#This Row],[GOL CASA]]&lt;&gt;"",1,"")</f>
        <v/>
      </c>
      <c r="B4641" s="49">
        <f t="shared" si="72"/>
        <v>4316</v>
      </c>
      <c r="C4641" s="50" t="s">
        <v>119</v>
      </c>
      <c r="D4641" s="51"/>
      <c r="E4641" s="29"/>
      <c r="F4641" s="70"/>
      <c r="G4641" s="67"/>
      <c r="H4641" s="67"/>
      <c r="I4641" s="70"/>
      <c r="J4641"/>
      <c r="K4641"/>
      <c r="L4641" s="58"/>
      <c r="M4641" s="58"/>
      <c r="N4641" s="58"/>
      <c r="O4641" s="58"/>
    </row>
    <row r="4642" spans="1:15" s="50" customFormat="1">
      <c r="A4642" s="62" t="str">
        <f>IF(Tabela3[[#This Row],[GOL CASA]]&lt;&gt;"",1,"")</f>
        <v/>
      </c>
      <c r="B4642" s="49">
        <f t="shared" si="72"/>
        <v>4317</v>
      </c>
      <c r="C4642" s="50" t="s">
        <v>119</v>
      </c>
      <c r="D4642" s="51"/>
      <c r="E4642" s="29"/>
      <c r="F4642" s="70"/>
      <c r="G4642" s="67"/>
      <c r="H4642" s="67"/>
      <c r="I4642" s="70"/>
      <c r="J4642"/>
      <c r="K4642"/>
      <c r="L4642" s="58"/>
      <c r="M4642" s="58"/>
      <c r="N4642" s="58"/>
      <c r="O4642" s="58"/>
    </row>
    <row r="4643" spans="1:15" s="50" customFormat="1">
      <c r="A4643" s="62" t="str">
        <f>IF(Tabela3[[#This Row],[GOL CASA]]&lt;&gt;"",1,"")</f>
        <v/>
      </c>
      <c r="B4643" s="49">
        <f t="shared" si="72"/>
        <v>4318</v>
      </c>
      <c r="C4643" s="50" t="s">
        <v>119</v>
      </c>
      <c r="D4643" s="51"/>
      <c r="E4643" s="29"/>
      <c r="F4643" s="70"/>
      <c r="G4643" s="67"/>
      <c r="H4643" s="67"/>
      <c r="I4643" s="70"/>
      <c r="J4643"/>
      <c r="K4643"/>
      <c r="L4643" s="58"/>
      <c r="M4643" s="58"/>
      <c r="N4643" s="58"/>
      <c r="O4643" s="58"/>
    </row>
    <row r="4644" spans="1:15" s="50" customFormat="1">
      <c r="A4644" s="62" t="str">
        <f>IF(Tabela3[[#This Row],[GOL CASA]]&lt;&gt;"",1,"")</f>
        <v/>
      </c>
      <c r="B4644" s="49">
        <f t="shared" si="72"/>
        <v>4319</v>
      </c>
      <c r="C4644" s="50" t="s">
        <v>119</v>
      </c>
      <c r="D4644" s="51"/>
      <c r="E4644" s="29"/>
      <c r="F4644" s="70"/>
      <c r="G4644" s="67"/>
      <c r="H4644" s="67"/>
      <c r="I4644" s="70"/>
      <c r="J4644"/>
      <c r="K4644"/>
      <c r="L4644" s="58"/>
      <c r="M4644" s="58"/>
      <c r="N4644" s="58"/>
      <c r="O4644" s="58"/>
    </row>
    <row r="4645" spans="1:15" s="50" customFormat="1">
      <c r="A4645" s="62" t="str">
        <f>IF(Tabela3[[#This Row],[GOL CASA]]&lt;&gt;"",1,"")</f>
        <v/>
      </c>
      <c r="B4645" s="49">
        <f t="shared" si="72"/>
        <v>4320</v>
      </c>
      <c r="C4645" s="50" t="s">
        <v>119</v>
      </c>
      <c r="D4645" s="51"/>
      <c r="E4645" s="29"/>
      <c r="F4645" s="70"/>
      <c r="G4645" s="67"/>
      <c r="H4645" s="67"/>
      <c r="I4645" s="70"/>
      <c r="J4645"/>
      <c r="K4645"/>
      <c r="L4645" s="58"/>
      <c r="M4645" s="58"/>
      <c r="N4645" s="58"/>
      <c r="O4645" s="58"/>
    </row>
    <row r="4646" spans="1:15" s="50" customFormat="1">
      <c r="A4646" s="62" t="str">
        <f>IF(Tabela3[[#This Row],[GOL CASA]]&lt;&gt;"",1,"")</f>
        <v/>
      </c>
      <c r="B4646" s="49">
        <f t="shared" si="72"/>
        <v>4321</v>
      </c>
      <c r="C4646" s="50" t="s">
        <v>119</v>
      </c>
      <c r="D4646" s="51"/>
      <c r="E4646" s="29"/>
      <c r="F4646" s="70"/>
      <c r="G4646" s="67"/>
      <c r="H4646" s="67"/>
      <c r="I4646" s="70"/>
      <c r="J4646"/>
      <c r="K4646"/>
      <c r="L4646" s="58"/>
      <c r="M4646" s="58"/>
      <c r="N4646" s="58"/>
      <c r="O4646" s="58"/>
    </row>
    <row r="4647" spans="1:15" s="50" customFormat="1">
      <c r="A4647" s="62" t="str">
        <f>IF(Tabela3[[#This Row],[GOL CASA]]&lt;&gt;"",1,"")</f>
        <v/>
      </c>
      <c r="B4647" s="49">
        <f t="shared" si="72"/>
        <v>4322</v>
      </c>
      <c r="C4647" s="50" t="s">
        <v>119</v>
      </c>
      <c r="D4647" s="51"/>
      <c r="E4647" s="29"/>
      <c r="F4647" s="70"/>
      <c r="G4647" s="67"/>
      <c r="H4647" s="67"/>
      <c r="I4647" s="70"/>
      <c r="J4647"/>
      <c r="K4647"/>
      <c r="L4647" s="58"/>
      <c r="M4647" s="58"/>
      <c r="N4647" s="58"/>
      <c r="O4647" s="58"/>
    </row>
    <row r="4648" spans="1:15" s="50" customFormat="1">
      <c r="A4648" s="62" t="str">
        <f>IF(Tabela3[[#This Row],[GOL CASA]]&lt;&gt;"",1,"")</f>
        <v/>
      </c>
      <c r="B4648" s="49">
        <f t="shared" si="72"/>
        <v>4323</v>
      </c>
      <c r="C4648" s="50" t="s">
        <v>119</v>
      </c>
      <c r="D4648" s="51"/>
      <c r="E4648" s="29"/>
      <c r="F4648" s="70"/>
      <c r="G4648" s="67"/>
      <c r="H4648" s="67"/>
      <c r="I4648" s="70"/>
      <c r="J4648"/>
      <c r="K4648"/>
      <c r="L4648" s="58"/>
      <c r="M4648" s="58"/>
      <c r="N4648" s="58"/>
      <c r="O4648" s="58"/>
    </row>
    <row r="4649" spans="1:15" s="50" customFormat="1">
      <c r="A4649" s="62" t="str">
        <f>IF(Tabela3[[#This Row],[GOL CASA]]&lt;&gt;"",1,"")</f>
        <v/>
      </c>
      <c r="B4649" s="49">
        <f t="shared" si="72"/>
        <v>4324</v>
      </c>
      <c r="C4649" s="50" t="s">
        <v>119</v>
      </c>
      <c r="D4649" s="51"/>
      <c r="E4649" s="29"/>
      <c r="F4649" s="70"/>
      <c r="G4649" s="67"/>
      <c r="H4649" s="67"/>
      <c r="I4649" s="70"/>
      <c r="J4649"/>
      <c r="K4649"/>
      <c r="L4649" s="58"/>
      <c r="M4649" s="58"/>
      <c r="N4649" s="58"/>
      <c r="O4649" s="58"/>
    </row>
    <row r="4650" spans="1:15" s="50" customFormat="1">
      <c r="A4650" s="62" t="str">
        <f>IF(Tabela3[[#This Row],[GOL CASA]]&lt;&gt;"",1,"")</f>
        <v/>
      </c>
      <c r="B4650" s="49">
        <f t="shared" si="72"/>
        <v>4325</v>
      </c>
      <c r="C4650" s="50" t="s">
        <v>119</v>
      </c>
      <c r="D4650" s="51"/>
      <c r="E4650" s="29"/>
      <c r="F4650" s="70"/>
      <c r="G4650" s="67"/>
      <c r="H4650" s="67"/>
      <c r="I4650" s="70"/>
      <c r="J4650"/>
      <c r="K4650"/>
      <c r="L4650" s="58"/>
      <c r="M4650" s="58"/>
      <c r="N4650" s="58"/>
      <c r="O4650" s="58"/>
    </row>
    <row r="4651" spans="1:15" s="50" customFormat="1">
      <c r="A4651" s="62" t="str">
        <f>IF(Tabela3[[#This Row],[GOL CASA]]&lt;&gt;"",1,"")</f>
        <v/>
      </c>
      <c r="B4651" s="49">
        <f t="shared" si="72"/>
        <v>4326</v>
      </c>
      <c r="C4651" s="50" t="s">
        <v>119</v>
      </c>
      <c r="D4651" s="51"/>
      <c r="E4651" s="29"/>
      <c r="F4651" s="70"/>
      <c r="G4651" s="67"/>
      <c r="H4651" s="67"/>
      <c r="I4651" s="70"/>
      <c r="J4651"/>
      <c r="K4651"/>
      <c r="L4651" s="58"/>
      <c r="M4651" s="58"/>
      <c r="N4651" s="58"/>
      <c r="O4651" s="58"/>
    </row>
    <row r="4652" spans="1:15" s="50" customFormat="1">
      <c r="A4652" s="62" t="str">
        <f>IF(Tabela3[[#This Row],[GOL CASA]]&lt;&gt;"",1,"")</f>
        <v/>
      </c>
      <c r="B4652" s="49">
        <f t="shared" si="72"/>
        <v>4327</v>
      </c>
      <c r="C4652" s="50" t="s">
        <v>119</v>
      </c>
      <c r="D4652" s="51"/>
      <c r="E4652" s="29"/>
      <c r="F4652" s="70"/>
      <c r="G4652" s="67"/>
      <c r="H4652" s="67"/>
      <c r="I4652" s="70"/>
      <c r="J4652"/>
      <c r="K4652"/>
      <c r="L4652" s="58"/>
      <c r="M4652" s="58"/>
      <c r="N4652" s="58"/>
      <c r="O4652" s="58"/>
    </row>
    <row r="4653" spans="1:15" s="50" customFormat="1">
      <c r="A4653" s="62" t="str">
        <f>IF(Tabela3[[#This Row],[GOL CASA]]&lt;&gt;"",1,"")</f>
        <v/>
      </c>
      <c r="B4653" s="49">
        <f t="shared" si="72"/>
        <v>4328</v>
      </c>
      <c r="C4653" s="50" t="s">
        <v>119</v>
      </c>
      <c r="D4653" s="51"/>
      <c r="E4653" s="29"/>
      <c r="F4653" s="70"/>
      <c r="G4653" s="67"/>
      <c r="H4653" s="67"/>
      <c r="I4653" s="70"/>
      <c r="J4653"/>
      <c r="K4653"/>
      <c r="L4653" s="58"/>
      <c r="M4653" s="58"/>
      <c r="N4653" s="58"/>
      <c r="O4653" s="58"/>
    </row>
    <row r="4654" spans="1:15" s="50" customFormat="1">
      <c r="A4654" s="62" t="str">
        <f>IF(Tabela3[[#This Row],[GOL CASA]]&lt;&gt;"",1,"")</f>
        <v/>
      </c>
      <c r="B4654" s="49">
        <f t="shared" si="72"/>
        <v>4329</v>
      </c>
      <c r="C4654" s="50" t="s">
        <v>119</v>
      </c>
      <c r="D4654" s="51"/>
      <c r="E4654" s="29"/>
      <c r="F4654" s="70"/>
      <c r="G4654" s="67"/>
      <c r="H4654" s="67"/>
      <c r="I4654" s="70"/>
      <c r="J4654"/>
      <c r="K4654"/>
      <c r="L4654" s="58"/>
      <c r="M4654" s="58"/>
      <c r="N4654" s="58"/>
      <c r="O4654" s="58"/>
    </row>
    <row r="4655" spans="1:15" s="50" customFormat="1">
      <c r="A4655" s="62" t="str">
        <f>IF(Tabela3[[#This Row],[GOL CASA]]&lt;&gt;"",1,"")</f>
        <v/>
      </c>
      <c r="B4655" s="49">
        <f t="shared" si="72"/>
        <v>4330</v>
      </c>
      <c r="C4655" s="50" t="s">
        <v>119</v>
      </c>
      <c r="D4655" s="51"/>
      <c r="E4655" s="29"/>
      <c r="F4655" s="70"/>
      <c r="G4655" s="67"/>
      <c r="H4655" s="67"/>
      <c r="I4655" s="70"/>
      <c r="J4655"/>
      <c r="K4655"/>
      <c r="L4655" s="58"/>
      <c r="M4655" s="58"/>
      <c r="N4655" s="58"/>
      <c r="O4655" s="58"/>
    </row>
    <row r="4656" spans="1:15" s="50" customFormat="1">
      <c r="A4656" s="62" t="str">
        <f>IF(Tabela3[[#This Row],[GOL CASA]]&lt;&gt;"",1,"")</f>
        <v/>
      </c>
      <c r="B4656" s="49">
        <f t="shared" si="72"/>
        <v>4331</v>
      </c>
      <c r="C4656" s="50" t="s">
        <v>119</v>
      </c>
      <c r="D4656" s="51"/>
      <c r="E4656" s="29"/>
      <c r="F4656" s="70"/>
      <c r="G4656" s="67"/>
      <c r="H4656" s="67"/>
      <c r="I4656" s="70"/>
      <c r="J4656"/>
      <c r="K4656"/>
      <c r="L4656" s="58"/>
      <c r="M4656" s="58"/>
      <c r="N4656" s="58"/>
      <c r="O4656" s="58"/>
    </row>
    <row r="4657" spans="1:15" s="50" customFormat="1">
      <c r="A4657" s="62" t="str">
        <f>IF(Tabela3[[#This Row],[GOL CASA]]&lt;&gt;"",1,"")</f>
        <v/>
      </c>
      <c r="B4657" s="49">
        <f t="shared" si="72"/>
        <v>4332</v>
      </c>
      <c r="C4657" s="50" t="s">
        <v>119</v>
      </c>
      <c r="D4657" s="51"/>
      <c r="E4657" s="29"/>
      <c r="F4657" s="70"/>
      <c r="G4657" s="67"/>
      <c r="H4657" s="67"/>
      <c r="I4657" s="70"/>
      <c r="J4657"/>
      <c r="K4657"/>
      <c r="L4657" s="58"/>
      <c r="M4657" s="58"/>
      <c r="N4657" s="58"/>
      <c r="O4657" s="58"/>
    </row>
    <row r="4658" spans="1:15" s="50" customFormat="1">
      <c r="A4658" s="62" t="str">
        <f>IF(Tabela3[[#This Row],[GOL CASA]]&lt;&gt;"",1,"")</f>
        <v/>
      </c>
      <c r="B4658" s="49">
        <f t="shared" si="72"/>
        <v>4333</v>
      </c>
      <c r="C4658" s="50" t="s">
        <v>119</v>
      </c>
      <c r="D4658" s="51"/>
      <c r="E4658" s="29"/>
      <c r="F4658" s="70"/>
      <c r="G4658" s="67"/>
      <c r="H4658" s="67"/>
      <c r="I4658" s="70"/>
      <c r="J4658"/>
      <c r="K4658"/>
      <c r="L4658" s="58"/>
      <c r="M4658" s="58"/>
      <c r="N4658" s="58"/>
      <c r="O4658" s="58"/>
    </row>
    <row r="4659" spans="1:15" s="50" customFormat="1">
      <c r="A4659" s="62" t="str">
        <f>IF(Tabela3[[#This Row],[GOL CASA]]&lt;&gt;"",1,"")</f>
        <v/>
      </c>
      <c r="B4659" s="49">
        <f t="shared" si="72"/>
        <v>4334</v>
      </c>
      <c r="C4659" s="50" t="s">
        <v>119</v>
      </c>
      <c r="D4659" s="51"/>
      <c r="E4659" s="29"/>
      <c r="F4659" s="70"/>
      <c r="G4659" s="67"/>
      <c r="H4659" s="67"/>
      <c r="I4659" s="70"/>
      <c r="J4659"/>
      <c r="K4659"/>
      <c r="L4659" s="58"/>
      <c r="M4659" s="58"/>
      <c r="N4659" s="58"/>
      <c r="O4659" s="58"/>
    </row>
    <row r="4660" spans="1:15" s="50" customFormat="1">
      <c r="A4660" s="62" t="str">
        <f>IF(Tabela3[[#This Row],[GOL CASA]]&lt;&gt;"",1,"")</f>
        <v/>
      </c>
      <c r="B4660" s="49">
        <f t="shared" si="72"/>
        <v>4335</v>
      </c>
      <c r="C4660" s="50" t="s">
        <v>119</v>
      </c>
      <c r="D4660" s="51"/>
      <c r="E4660" s="29"/>
      <c r="F4660" s="70"/>
      <c r="G4660" s="67"/>
      <c r="H4660" s="67"/>
      <c r="I4660" s="70"/>
      <c r="J4660"/>
      <c r="K4660"/>
      <c r="L4660" s="58"/>
      <c r="M4660" s="58"/>
      <c r="N4660" s="58"/>
      <c r="O4660" s="58"/>
    </row>
    <row r="4661" spans="1:15" s="50" customFormat="1">
      <c r="A4661" s="62" t="str">
        <f>IF(Tabela3[[#This Row],[GOL CASA]]&lt;&gt;"",1,"")</f>
        <v/>
      </c>
      <c r="B4661" s="49">
        <f t="shared" si="72"/>
        <v>4336</v>
      </c>
      <c r="C4661" s="50" t="s">
        <v>119</v>
      </c>
      <c r="D4661" s="51"/>
      <c r="E4661" s="29"/>
      <c r="F4661" s="70"/>
      <c r="G4661" s="67"/>
      <c r="H4661" s="67"/>
      <c r="I4661" s="70"/>
      <c r="J4661"/>
      <c r="K4661"/>
      <c r="L4661" s="58"/>
      <c r="M4661" s="58"/>
      <c r="N4661" s="58"/>
      <c r="O4661" s="58"/>
    </row>
    <row r="4662" spans="1:15" s="50" customFormat="1">
      <c r="A4662" s="62" t="str">
        <f>IF(Tabela3[[#This Row],[GOL CASA]]&lt;&gt;"",1,"")</f>
        <v/>
      </c>
      <c r="B4662" s="49">
        <f t="shared" si="72"/>
        <v>4337</v>
      </c>
      <c r="C4662" s="50" t="s">
        <v>119</v>
      </c>
      <c r="D4662" s="51"/>
      <c r="E4662" s="29"/>
      <c r="F4662" s="70"/>
      <c r="G4662" s="67"/>
      <c r="H4662" s="67"/>
      <c r="I4662" s="70"/>
      <c r="J4662"/>
      <c r="K4662"/>
      <c r="L4662" s="58"/>
      <c r="M4662" s="58"/>
      <c r="N4662" s="58"/>
      <c r="O4662" s="58"/>
    </row>
    <row r="4663" spans="1:15" s="50" customFormat="1">
      <c r="A4663" s="62" t="str">
        <f>IF(Tabela3[[#This Row],[GOL CASA]]&lt;&gt;"",1,"")</f>
        <v/>
      </c>
      <c r="B4663" s="49">
        <f t="shared" si="72"/>
        <v>4338</v>
      </c>
      <c r="C4663" s="50" t="s">
        <v>119</v>
      </c>
      <c r="D4663" s="51"/>
      <c r="E4663" s="29"/>
      <c r="F4663" s="70"/>
      <c r="G4663" s="67"/>
      <c r="H4663" s="67"/>
      <c r="I4663" s="70"/>
      <c r="J4663"/>
      <c r="K4663"/>
      <c r="L4663" s="58"/>
      <c r="M4663" s="58"/>
      <c r="N4663" s="58"/>
      <c r="O4663" s="58"/>
    </row>
    <row r="4664" spans="1:15" s="50" customFormat="1">
      <c r="A4664" s="62" t="str">
        <f>IF(Tabela3[[#This Row],[GOL CASA]]&lt;&gt;"",1,"")</f>
        <v/>
      </c>
      <c r="B4664" s="49">
        <f t="shared" si="72"/>
        <v>4339</v>
      </c>
      <c r="C4664" s="50" t="s">
        <v>119</v>
      </c>
      <c r="D4664" s="51"/>
      <c r="E4664" s="29"/>
      <c r="F4664" s="70"/>
      <c r="G4664" s="67"/>
      <c r="H4664" s="67"/>
      <c r="I4664" s="70"/>
      <c r="J4664"/>
      <c r="K4664"/>
      <c r="L4664" s="58"/>
      <c r="M4664" s="58"/>
      <c r="N4664" s="58"/>
      <c r="O4664" s="58"/>
    </row>
    <row r="4665" spans="1:15" s="50" customFormat="1">
      <c r="A4665" s="62" t="str">
        <f>IF(Tabela3[[#This Row],[GOL CASA]]&lt;&gt;"",1,"")</f>
        <v/>
      </c>
      <c r="B4665" s="49">
        <f t="shared" si="72"/>
        <v>4340</v>
      </c>
      <c r="C4665" s="50" t="s">
        <v>119</v>
      </c>
      <c r="D4665" s="51"/>
      <c r="E4665" s="29"/>
      <c r="F4665" s="70"/>
      <c r="G4665" s="67"/>
      <c r="H4665" s="67"/>
      <c r="I4665" s="70"/>
      <c r="J4665"/>
      <c r="K4665"/>
      <c r="L4665" s="58"/>
      <c r="M4665" s="58"/>
      <c r="N4665" s="58"/>
      <c r="O4665" s="58"/>
    </row>
    <row r="4666" spans="1:15" s="50" customFormat="1">
      <c r="A4666" s="62" t="str">
        <f>IF(Tabela3[[#This Row],[GOL CASA]]&lt;&gt;"",1,"")</f>
        <v/>
      </c>
      <c r="B4666" s="49">
        <f t="shared" si="72"/>
        <v>4341</v>
      </c>
      <c r="C4666" s="50" t="s">
        <v>119</v>
      </c>
      <c r="D4666" s="51"/>
      <c r="E4666" s="29"/>
      <c r="F4666" s="70"/>
      <c r="G4666" s="67"/>
      <c r="H4666" s="67"/>
      <c r="I4666" s="70"/>
      <c r="J4666"/>
      <c r="K4666"/>
      <c r="L4666" s="58"/>
      <c r="M4666" s="58"/>
      <c r="N4666" s="58"/>
      <c r="O4666" s="58"/>
    </row>
    <row r="4667" spans="1:15" s="50" customFormat="1">
      <c r="A4667" s="62" t="str">
        <f>IF(Tabela3[[#This Row],[GOL CASA]]&lt;&gt;"",1,"")</f>
        <v/>
      </c>
      <c r="B4667" s="49">
        <f t="shared" si="72"/>
        <v>4342</v>
      </c>
      <c r="C4667" s="50" t="s">
        <v>119</v>
      </c>
      <c r="D4667" s="51"/>
      <c r="E4667" s="29"/>
      <c r="F4667" s="70"/>
      <c r="G4667" s="67"/>
      <c r="H4667" s="67"/>
      <c r="I4667" s="70"/>
      <c r="J4667"/>
      <c r="K4667"/>
      <c r="L4667" s="58"/>
      <c r="M4667" s="58"/>
      <c r="N4667" s="58"/>
      <c r="O4667" s="58"/>
    </row>
    <row r="4668" spans="1:15" s="50" customFormat="1">
      <c r="A4668" s="62" t="str">
        <f>IF(Tabela3[[#This Row],[GOL CASA]]&lt;&gt;"",1,"")</f>
        <v/>
      </c>
      <c r="B4668" s="49">
        <f t="shared" si="72"/>
        <v>4343</v>
      </c>
      <c r="C4668" s="50" t="s">
        <v>119</v>
      </c>
      <c r="D4668" s="51"/>
      <c r="E4668" s="29"/>
      <c r="F4668" s="70"/>
      <c r="G4668" s="67"/>
      <c r="H4668" s="67"/>
      <c r="I4668" s="70"/>
      <c r="J4668"/>
      <c r="K4668"/>
      <c r="L4668" s="58"/>
      <c r="M4668" s="58"/>
      <c r="N4668" s="58"/>
      <c r="O4668" s="58"/>
    </row>
    <row r="4669" spans="1:15" s="50" customFormat="1">
      <c r="A4669" s="62" t="str">
        <f>IF(Tabela3[[#This Row],[GOL CASA]]&lt;&gt;"",1,"")</f>
        <v/>
      </c>
      <c r="B4669" s="49">
        <f t="shared" si="72"/>
        <v>4344</v>
      </c>
      <c r="C4669" s="50" t="s">
        <v>119</v>
      </c>
      <c r="D4669" s="51"/>
      <c r="E4669" s="29"/>
      <c r="F4669" s="70"/>
      <c r="G4669" s="67"/>
      <c r="H4669" s="67"/>
      <c r="I4669" s="70"/>
      <c r="J4669"/>
      <c r="K4669"/>
      <c r="L4669" s="58"/>
      <c r="M4669" s="58"/>
      <c r="N4669" s="58"/>
      <c r="O4669" s="58"/>
    </row>
    <row r="4670" spans="1:15" s="50" customFormat="1">
      <c r="A4670" s="62" t="str">
        <f>IF(Tabela3[[#This Row],[GOL CASA]]&lt;&gt;"",1,"")</f>
        <v/>
      </c>
      <c r="B4670" s="49">
        <f t="shared" si="72"/>
        <v>4345</v>
      </c>
      <c r="C4670" s="50" t="s">
        <v>119</v>
      </c>
      <c r="D4670" s="51"/>
      <c r="E4670" s="29"/>
      <c r="F4670" s="70"/>
      <c r="G4670" s="67"/>
      <c r="H4670" s="67"/>
      <c r="I4670" s="70"/>
      <c r="J4670"/>
      <c r="K4670"/>
      <c r="L4670" s="58"/>
      <c r="M4670" s="58"/>
      <c r="N4670" s="58"/>
      <c r="O4670" s="58"/>
    </row>
    <row r="4671" spans="1:15" s="50" customFormat="1">
      <c r="A4671" s="62" t="str">
        <f>IF(Tabela3[[#This Row],[GOL CASA]]&lt;&gt;"",1,"")</f>
        <v/>
      </c>
      <c r="B4671" s="49">
        <f t="shared" si="72"/>
        <v>4346</v>
      </c>
      <c r="C4671" s="50" t="s">
        <v>119</v>
      </c>
      <c r="D4671" s="51"/>
      <c r="E4671" s="29"/>
      <c r="F4671" s="70"/>
      <c r="G4671" s="67"/>
      <c r="H4671" s="67"/>
      <c r="I4671" s="70"/>
      <c r="J4671"/>
      <c r="K4671"/>
      <c r="L4671" s="58"/>
      <c r="M4671" s="58"/>
      <c r="N4671" s="58"/>
      <c r="O4671" s="58"/>
    </row>
    <row r="4672" spans="1:15" s="50" customFormat="1">
      <c r="A4672" s="62" t="str">
        <f>IF(Tabela3[[#This Row],[GOL CASA]]&lt;&gt;"",1,"")</f>
        <v/>
      </c>
      <c r="B4672" s="49">
        <f t="shared" si="72"/>
        <v>4347</v>
      </c>
      <c r="C4672" s="50" t="s">
        <v>119</v>
      </c>
      <c r="D4672" s="51"/>
      <c r="E4672" s="29"/>
      <c r="F4672" s="70"/>
      <c r="G4672" s="67"/>
      <c r="H4672" s="67"/>
      <c r="I4672" s="70"/>
      <c r="J4672"/>
      <c r="K4672"/>
      <c r="L4672" s="58"/>
      <c r="M4672" s="58"/>
      <c r="N4672" s="58"/>
      <c r="O4672" s="58"/>
    </row>
    <row r="4673" spans="1:15" s="50" customFormat="1">
      <c r="A4673" s="62" t="str">
        <f>IF(Tabela3[[#This Row],[GOL CASA]]&lt;&gt;"",1,"")</f>
        <v/>
      </c>
      <c r="B4673" s="49">
        <f t="shared" si="72"/>
        <v>4348</v>
      </c>
      <c r="C4673" s="50" t="s">
        <v>119</v>
      </c>
      <c r="D4673" s="51"/>
      <c r="E4673" s="29"/>
      <c r="F4673" s="70"/>
      <c r="G4673" s="67"/>
      <c r="H4673" s="67"/>
      <c r="I4673" s="70"/>
      <c r="J4673"/>
      <c r="K4673"/>
      <c r="L4673" s="58"/>
      <c r="M4673" s="58"/>
      <c r="N4673" s="58"/>
      <c r="O4673" s="58"/>
    </row>
    <row r="4674" spans="1:15" s="50" customFormat="1">
      <c r="A4674" s="62" t="str">
        <f>IF(Tabela3[[#This Row],[GOL CASA]]&lt;&gt;"",1,"")</f>
        <v/>
      </c>
      <c r="B4674" s="49">
        <f t="shared" si="72"/>
        <v>4349</v>
      </c>
      <c r="C4674" s="50" t="s">
        <v>119</v>
      </c>
      <c r="D4674" s="51"/>
      <c r="E4674" s="29"/>
      <c r="F4674" s="70"/>
      <c r="G4674" s="67"/>
      <c r="H4674" s="67"/>
      <c r="I4674" s="70"/>
      <c r="J4674"/>
      <c r="K4674"/>
      <c r="L4674" s="58"/>
      <c r="M4674" s="58"/>
      <c r="N4674" s="58"/>
      <c r="O4674" s="58"/>
    </row>
    <row r="4675" spans="1:15" s="50" customFormat="1">
      <c r="A4675" s="62" t="str">
        <f>IF(Tabela3[[#This Row],[GOL CASA]]&lt;&gt;"",1,"")</f>
        <v/>
      </c>
      <c r="B4675" s="49">
        <f t="shared" si="72"/>
        <v>4350</v>
      </c>
      <c r="C4675" s="50" t="s">
        <v>119</v>
      </c>
      <c r="D4675" s="51"/>
      <c r="E4675" s="29"/>
      <c r="F4675" s="70"/>
      <c r="G4675" s="67"/>
      <c r="H4675" s="67"/>
      <c r="I4675" s="70"/>
      <c r="J4675"/>
      <c r="K4675"/>
      <c r="L4675" s="58"/>
      <c r="M4675" s="58"/>
      <c r="N4675" s="58"/>
      <c r="O4675" s="58"/>
    </row>
    <row r="4676" spans="1:15" s="50" customFormat="1">
      <c r="A4676" s="62" t="str">
        <f>IF(Tabela3[[#This Row],[GOL CASA]]&lt;&gt;"",1,"")</f>
        <v/>
      </c>
      <c r="B4676" s="49">
        <f t="shared" si="72"/>
        <v>4351</v>
      </c>
      <c r="C4676" s="50" t="s">
        <v>119</v>
      </c>
      <c r="D4676" s="51"/>
      <c r="E4676" s="29"/>
      <c r="F4676" s="70"/>
      <c r="G4676" s="67"/>
      <c r="H4676" s="67"/>
      <c r="I4676" s="70"/>
      <c r="J4676"/>
      <c r="K4676"/>
      <c r="L4676" s="58"/>
      <c r="M4676" s="58"/>
      <c r="N4676" s="58"/>
      <c r="O4676" s="58"/>
    </row>
    <row r="4677" spans="1:15" s="50" customFormat="1">
      <c r="A4677" s="62" t="str">
        <f>IF(Tabela3[[#This Row],[GOL CASA]]&lt;&gt;"",1,"")</f>
        <v/>
      </c>
      <c r="B4677" s="49">
        <f t="shared" si="72"/>
        <v>4352</v>
      </c>
      <c r="C4677" s="50" t="s">
        <v>119</v>
      </c>
      <c r="D4677" s="51"/>
      <c r="E4677" s="29"/>
      <c r="F4677" s="70"/>
      <c r="G4677" s="67"/>
      <c r="H4677" s="67"/>
      <c r="I4677" s="70"/>
      <c r="J4677"/>
      <c r="K4677"/>
      <c r="L4677" s="58"/>
      <c r="M4677" s="58"/>
      <c r="N4677" s="58"/>
      <c r="O4677" s="58"/>
    </row>
    <row r="4678" spans="1:15" s="50" customFormat="1">
      <c r="A4678" s="62" t="str">
        <f>IF(Tabela3[[#This Row],[GOL CASA]]&lt;&gt;"",1,"")</f>
        <v/>
      </c>
      <c r="B4678" s="49">
        <f t="shared" si="72"/>
        <v>4353</v>
      </c>
      <c r="C4678" s="50" t="s">
        <v>119</v>
      </c>
      <c r="D4678" s="51"/>
      <c r="E4678" s="29"/>
      <c r="F4678" s="70"/>
      <c r="G4678" s="67"/>
      <c r="H4678" s="67"/>
      <c r="I4678" s="70"/>
      <c r="J4678"/>
      <c r="K4678"/>
      <c r="L4678" s="58"/>
      <c r="M4678" s="58"/>
      <c r="N4678" s="58"/>
      <c r="O4678" s="58"/>
    </row>
    <row r="4679" spans="1:15" s="50" customFormat="1">
      <c r="A4679" s="62" t="str">
        <f>IF(Tabela3[[#This Row],[GOL CASA]]&lt;&gt;"",1,"")</f>
        <v/>
      </c>
      <c r="B4679" s="49">
        <f t="shared" ref="B4679:B4742" si="73">B4678+1</f>
        <v>4354</v>
      </c>
      <c r="C4679" s="50" t="s">
        <v>119</v>
      </c>
      <c r="D4679" s="51"/>
      <c r="E4679" s="29"/>
      <c r="F4679" s="70"/>
      <c r="G4679" s="67"/>
      <c r="H4679" s="67"/>
      <c r="I4679" s="70"/>
      <c r="J4679"/>
      <c r="K4679"/>
      <c r="L4679" s="58"/>
      <c r="M4679" s="58"/>
      <c r="N4679" s="58"/>
      <c r="O4679" s="58"/>
    </row>
    <row r="4680" spans="1:15" s="50" customFormat="1">
      <c r="A4680" s="62" t="str">
        <f>IF(Tabela3[[#This Row],[GOL CASA]]&lt;&gt;"",1,"")</f>
        <v/>
      </c>
      <c r="B4680" s="49">
        <f t="shared" si="73"/>
        <v>4355</v>
      </c>
      <c r="C4680" s="50" t="s">
        <v>119</v>
      </c>
      <c r="D4680" s="51"/>
      <c r="E4680" s="29"/>
      <c r="F4680" s="70"/>
      <c r="G4680" s="67"/>
      <c r="H4680" s="67"/>
      <c r="I4680" s="70"/>
      <c r="J4680"/>
      <c r="K4680"/>
      <c r="L4680" s="58"/>
      <c r="M4680" s="58"/>
      <c r="N4680" s="58"/>
      <c r="O4680" s="58"/>
    </row>
    <row r="4681" spans="1:15" s="50" customFormat="1">
      <c r="A4681" s="62" t="str">
        <f>IF(Tabela3[[#This Row],[GOL CASA]]&lt;&gt;"",1,"")</f>
        <v/>
      </c>
      <c r="B4681" s="49">
        <f t="shared" si="73"/>
        <v>4356</v>
      </c>
      <c r="C4681" s="50" t="s">
        <v>119</v>
      </c>
      <c r="D4681" s="51"/>
      <c r="E4681" s="29"/>
      <c r="F4681" s="70"/>
      <c r="G4681" s="67"/>
      <c r="H4681" s="67"/>
      <c r="I4681" s="70"/>
      <c r="J4681"/>
      <c r="K4681"/>
      <c r="L4681" s="58"/>
      <c r="M4681" s="58"/>
      <c r="N4681" s="58"/>
      <c r="O4681" s="58"/>
    </row>
    <row r="4682" spans="1:15" s="50" customFormat="1">
      <c r="A4682" s="62" t="str">
        <f>IF(Tabela3[[#This Row],[GOL CASA]]&lt;&gt;"",1,"")</f>
        <v/>
      </c>
      <c r="B4682" s="49">
        <f t="shared" si="73"/>
        <v>4357</v>
      </c>
      <c r="C4682" s="50" t="s">
        <v>119</v>
      </c>
      <c r="D4682" s="51"/>
      <c r="E4682" s="29"/>
      <c r="F4682" s="70"/>
      <c r="G4682" s="67"/>
      <c r="H4682" s="67"/>
      <c r="I4682" s="70"/>
      <c r="J4682"/>
      <c r="K4682"/>
      <c r="L4682" s="58"/>
      <c r="M4682" s="58"/>
      <c r="N4682" s="58"/>
      <c r="O4682" s="58"/>
    </row>
    <row r="4683" spans="1:15" s="50" customFormat="1">
      <c r="A4683" s="62" t="str">
        <f>IF(Tabela3[[#This Row],[GOL CASA]]&lt;&gt;"",1,"")</f>
        <v/>
      </c>
      <c r="B4683" s="49">
        <f t="shared" si="73"/>
        <v>4358</v>
      </c>
      <c r="C4683" s="50" t="s">
        <v>119</v>
      </c>
      <c r="D4683" s="51"/>
      <c r="E4683" s="29"/>
      <c r="F4683" s="70"/>
      <c r="G4683" s="67"/>
      <c r="H4683" s="67"/>
      <c r="I4683" s="70"/>
      <c r="J4683"/>
      <c r="K4683"/>
      <c r="L4683" s="58"/>
      <c r="M4683" s="58"/>
      <c r="N4683" s="58"/>
      <c r="O4683" s="58"/>
    </row>
    <row r="4684" spans="1:15" s="50" customFormat="1">
      <c r="A4684" s="62" t="str">
        <f>IF(Tabela3[[#This Row],[GOL CASA]]&lt;&gt;"",1,"")</f>
        <v/>
      </c>
      <c r="B4684" s="49">
        <f t="shared" si="73"/>
        <v>4359</v>
      </c>
      <c r="C4684" s="50" t="s">
        <v>119</v>
      </c>
      <c r="D4684" s="51"/>
      <c r="E4684" s="29"/>
      <c r="F4684" s="70"/>
      <c r="G4684" s="67"/>
      <c r="H4684" s="67"/>
      <c r="I4684" s="70"/>
      <c r="J4684"/>
      <c r="K4684"/>
      <c r="L4684" s="58"/>
      <c r="M4684" s="58"/>
      <c r="N4684" s="58"/>
      <c r="O4684" s="58"/>
    </row>
    <row r="4685" spans="1:15" s="50" customFormat="1">
      <c r="A4685" s="62" t="str">
        <f>IF(Tabela3[[#This Row],[GOL CASA]]&lt;&gt;"",1,"")</f>
        <v/>
      </c>
      <c r="B4685" s="49">
        <f t="shared" si="73"/>
        <v>4360</v>
      </c>
      <c r="C4685" s="50" t="s">
        <v>119</v>
      </c>
      <c r="D4685" s="51"/>
      <c r="E4685" s="29"/>
      <c r="F4685" s="70"/>
      <c r="G4685" s="67"/>
      <c r="H4685" s="67"/>
      <c r="I4685" s="70"/>
      <c r="J4685"/>
      <c r="K4685"/>
      <c r="L4685" s="58"/>
      <c r="M4685" s="58"/>
      <c r="N4685" s="58"/>
      <c r="O4685" s="58"/>
    </row>
    <row r="4686" spans="1:15" s="50" customFormat="1">
      <c r="A4686" s="62" t="str">
        <f>IF(Tabela3[[#This Row],[GOL CASA]]&lt;&gt;"",1,"")</f>
        <v/>
      </c>
      <c r="B4686" s="49">
        <f t="shared" si="73"/>
        <v>4361</v>
      </c>
      <c r="C4686" s="50" t="s">
        <v>119</v>
      </c>
      <c r="D4686" s="51"/>
      <c r="E4686" s="29"/>
      <c r="F4686" s="70"/>
      <c r="G4686" s="67"/>
      <c r="H4686" s="67"/>
      <c r="I4686" s="70"/>
      <c r="J4686"/>
      <c r="K4686"/>
      <c r="L4686" s="58"/>
      <c r="M4686" s="58"/>
      <c r="N4686" s="58"/>
      <c r="O4686" s="58"/>
    </row>
    <row r="4687" spans="1:15" s="50" customFormat="1">
      <c r="A4687" s="62" t="str">
        <f>IF(Tabela3[[#This Row],[GOL CASA]]&lt;&gt;"",1,"")</f>
        <v/>
      </c>
      <c r="B4687" s="49">
        <f t="shared" si="73"/>
        <v>4362</v>
      </c>
      <c r="C4687" s="50" t="s">
        <v>119</v>
      </c>
      <c r="D4687" s="51"/>
      <c r="E4687" s="29"/>
      <c r="F4687" s="70"/>
      <c r="G4687" s="67"/>
      <c r="H4687" s="67"/>
      <c r="I4687" s="70"/>
      <c r="J4687"/>
      <c r="K4687"/>
      <c r="L4687" s="58"/>
      <c r="M4687" s="58"/>
      <c r="N4687" s="58"/>
      <c r="O4687" s="58"/>
    </row>
    <row r="4688" spans="1:15" s="50" customFormat="1">
      <c r="A4688" s="62" t="str">
        <f>IF(Tabela3[[#This Row],[GOL CASA]]&lt;&gt;"",1,"")</f>
        <v/>
      </c>
      <c r="B4688" s="49">
        <f t="shared" si="73"/>
        <v>4363</v>
      </c>
      <c r="C4688" s="50" t="s">
        <v>119</v>
      </c>
      <c r="D4688" s="51"/>
      <c r="E4688" s="29"/>
      <c r="F4688" s="70"/>
      <c r="G4688" s="67"/>
      <c r="H4688" s="67"/>
      <c r="I4688" s="70"/>
      <c r="J4688"/>
      <c r="K4688"/>
      <c r="L4688" s="58"/>
      <c r="M4688" s="58"/>
      <c r="N4688" s="58"/>
      <c r="O4688" s="58"/>
    </row>
    <row r="4689" spans="1:15" s="50" customFormat="1">
      <c r="A4689" s="62" t="str">
        <f>IF(Tabela3[[#This Row],[GOL CASA]]&lt;&gt;"",1,"")</f>
        <v/>
      </c>
      <c r="B4689" s="49">
        <f t="shared" si="73"/>
        <v>4364</v>
      </c>
      <c r="C4689" s="50" t="s">
        <v>119</v>
      </c>
      <c r="D4689" s="51"/>
      <c r="E4689" s="29"/>
      <c r="F4689" s="70"/>
      <c r="G4689" s="67"/>
      <c r="H4689" s="67"/>
      <c r="I4689" s="70"/>
      <c r="J4689"/>
      <c r="K4689"/>
      <c r="L4689" s="58"/>
      <c r="M4689" s="58"/>
      <c r="N4689" s="58"/>
      <c r="O4689" s="58"/>
    </row>
    <row r="4690" spans="1:15" s="50" customFormat="1">
      <c r="A4690" s="62" t="str">
        <f>IF(Tabela3[[#This Row],[GOL CASA]]&lt;&gt;"",1,"")</f>
        <v/>
      </c>
      <c r="B4690" s="49">
        <f t="shared" si="73"/>
        <v>4365</v>
      </c>
      <c r="C4690" s="50" t="s">
        <v>119</v>
      </c>
      <c r="D4690" s="51"/>
      <c r="E4690" s="29"/>
      <c r="F4690" s="70"/>
      <c r="G4690" s="67"/>
      <c r="H4690" s="67"/>
      <c r="I4690" s="70"/>
      <c r="J4690"/>
      <c r="K4690"/>
      <c r="L4690" s="58"/>
      <c r="M4690" s="58"/>
      <c r="N4690" s="58"/>
      <c r="O4690" s="58"/>
    </row>
    <row r="4691" spans="1:15" s="50" customFormat="1">
      <c r="A4691" s="62" t="str">
        <f>IF(Tabela3[[#This Row],[GOL CASA]]&lt;&gt;"",1,"")</f>
        <v/>
      </c>
      <c r="B4691" s="49">
        <f t="shared" si="73"/>
        <v>4366</v>
      </c>
      <c r="C4691" s="50" t="s">
        <v>119</v>
      </c>
      <c r="D4691" s="51"/>
      <c r="E4691" s="29"/>
      <c r="F4691" s="70"/>
      <c r="G4691" s="67"/>
      <c r="H4691" s="67"/>
      <c r="I4691" s="70"/>
      <c r="J4691"/>
      <c r="K4691"/>
      <c r="L4691" s="58"/>
      <c r="M4691" s="58"/>
      <c r="N4691" s="58"/>
      <c r="O4691" s="58"/>
    </row>
    <row r="4692" spans="1:15" s="50" customFormat="1">
      <c r="A4692" s="62" t="str">
        <f>IF(Tabela3[[#This Row],[GOL CASA]]&lt;&gt;"",1,"")</f>
        <v/>
      </c>
      <c r="B4692" s="49">
        <f t="shared" si="73"/>
        <v>4367</v>
      </c>
      <c r="C4692" s="50" t="s">
        <v>119</v>
      </c>
      <c r="D4692" s="51"/>
      <c r="E4692" s="29"/>
      <c r="F4692" s="70"/>
      <c r="G4692" s="67"/>
      <c r="H4692" s="67"/>
      <c r="I4692" s="70"/>
      <c r="J4692"/>
      <c r="K4692"/>
      <c r="L4692" s="58"/>
      <c r="M4692" s="58"/>
      <c r="N4692" s="58"/>
      <c r="O4692" s="58"/>
    </row>
    <row r="4693" spans="1:15" s="50" customFormat="1">
      <c r="A4693" s="62" t="str">
        <f>IF(Tabela3[[#This Row],[GOL CASA]]&lt;&gt;"",1,"")</f>
        <v/>
      </c>
      <c r="B4693" s="49">
        <f t="shared" si="73"/>
        <v>4368</v>
      </c>
      <c r="C4693" s="50" t="s">
        <v>119</v>
      </c>
      <c r="D4693" s="51"/>
      <c r="E4693" s="29"/>
      <c r="F4693" s="70"/>
      <c r="G4693" s="67"/>
      <c r="H4693" s="67"/>
      <c r="I4693" s="70"/>
      <c r="J4693"/>
      <c r="K4693"/>
      <c r="L4693" s="58"/>
      <c r="M4693" s="58"/>
      <c r="N4693" s="58"/>
      <c r="O4693" s="58"/>
    </row>
    <row r="4694" spans="1:15" s="50" customFormat="1">
      <c r="A4694" s="62" t="str">
        <f>IF(Tabela3[[#This Row],[GOL CASA]]&lt;&gt;"",1,"")</f>
        <v/>
      </c>
      <c r="B4694" s="49">
        <f t="shared" si="73"/>
        <v>4369</v>
      </c>
      <c r="C4694" s="50" t="s">
        <v>119</v>
      </c>
      <c r="D4694" s="51"/>
      <c r="E4694" s="29"/>
      <c r="F4694" s="70"/>
      <c r="G4694" s="67"/>
      <c r="H4694" s="67"/>
      <c r="I4694" s="70"/>
      <c r="J4694"/>
      <c r="K4694"/>
      <c r="L4694" s="58"/>
      <c r="M4694" s="58"/>
      <c r="N4694" s="58"/>
      <c r="O4694" s="58"/>
    </row>
    <row r="4695" spans="1:15" s="50" customFormat="1">
      <c r="A4695" s="62" t="str">
        <f>IF(Tabela3[[#This Row],[GOL CASA]]&lt;&gt;"",1,"")</f>
        <v/>
      </c>
      <c r="B4695" s="49">
        <f t="shared" si="73"/>
        <v>4370</v>
      </c>
      <c r="C4695" s="50" t="s">
        <v>119</v>
      </c>
      <c r="D4695" s="51"/>
      <c r="E4695" s="29"/>
      <c r="F4695" s="70"/>
      <c r="G4695" s="67"/>
      <c r="H4695" s="67"/>
      <c r="I4695" s="70"/>
      <c r="J4695"/>
      <c r="K4695"/>
      <c r="L4695" s="58"/>
      <c r="M4695" s="58"/>
      <c r="N4695" s="58"/>
      <c r="O4695" s="58"/>
    </row>
    <row r="4696" spans="1:15" s="50" customFormat="1">
      <c r="A4696" s="62" t="str">
        <f>IF(Tabela3[[#This Row],[GOL CASA]]&lt;&gt;"",1,"")</f>
        <v/>
      </c>
      <c r="B4696" s="49">
        <f t="shared" si="73"/>
        <v>4371</v>
      </c>
      <c r="C4696" s="50" t="s">
        <v>119</v>
      </c>
      <c r="D4696" s="51"/>
      <c r="E4696" s="29"/>
      <c r="F4696" s="70"/>
      <c r="G4696" s="67"/>
      <c r="H4696" s="67"/>
      <c r="I4696" s="70"/>
      <c r="J4696"/>
      <c r="K4696"/>
      <c r="L4696" s="58"/>
      <c r="M4696" s="58"/>
      <c r="N4696" s="58"/>
      <c r="O4696" s="58"/>
    </row>
    <row r="4697" spans="1:15" s="50" customFormat="1">
      <c r="A4697" s="62" t="str">
        <f>IF(Tabela3[[#This Row],[GOL CASA]]&lt;&gt;"",1,"")</f>
        <v/>
      </c>
      <c r="B4697" s="49">
        <f t="shared" si="73"/>
        <v>4372</v>
      </c>
      <c r="C4697" s="50" t="s">
        <v>119</v>
      </c>
      <c r="D4697" s="51"/>
      <c r="E4697" s="29"/>
      <c r="F4697" s="70"/>
      <c r="G4697" s="67"/>
      <c r="H4697" s="67"/>
      <c r="I4697" s="70"/>
      <c r="J4697"/>
      <c r="K4697"/>
      <c r="L4697" s="58"/>
      <c r="M4697" s="58"/>
      <c r="N4697" s="58"/>
      <c r="O4697" s="58"/>
    </row>
    <row r="4698" spans="1:15" s="50" customFormat="1">
      <c r="A4698" s="62" t="str">
        <f>IF(Tabela3[[#This Row],[GOL CASA]]&lt;&gt;"",1,"")</f>
        <v/>
      </c>
      <c r="B4698" s="49">
        <f t="shared" si="73"/>
        <v>4373</v>
      </c>
      <c r="C4698" s="50" t="s">
        <v>119</v>
      </c>
      <c r="D4698" s="51"/>
      <c r="E4698" s="29"/>
      <c r="F4698" s="70"/>
      <c r="G4698" s="67"/>
      <c r="H4698" s="67"/>
      <c r="I4698" s="70"/>
      <c r="J4698"/>
      <c r="K4698"/>
      <c r="L4698" s="58"/>
      <c r="M4698" s="58"/>
      <c r="N4698" s="58"/>
      <c r="O4698" s="58"/>
    </row>
    <row r="4699" spans="1:15" s="50" customFormat="1">
      <c r="A4699" s="62" t="str">
        <f>IF(Tabela3[[#This Row],[GOL CASA]]&lt;&gt;"",1,"")</f>
        <v/>
      </c>
      <c r="B4699" s="49">
        <f t="shared" si="73"/>
        <v>4374</v>
      </c>
      <c r="C4699" s="50" t="s">
        <v>119</v>
      </c>
      <c r="D4699" s="51"/>
      <c r="E4699" s="29"/>
      <c r="F4699" s="70"/>
      <c r="G4699" s="67"/>
      <c r="H4699" s="67"/>
      <c r="I4699" s="70"/>
      <c r="J4699"/>
      <c r="K4699"/>
      <c r="L4699" s="58"/>
      <c r="M4699" s="58"/>
      <c r="N4699" s="58"/>
      <c r="O4699" s="58"/>
    </row>
    <row r="4700" spans="1:15" s="50" customFormat="1">
      <c r="A4700" s="62" t="str">
        <f>IF(Tabela3[[#This Row],[GOL CASA]]&lt;&gt;"",1,"")</f>
        <v/>
      </c>
      <c r="B4700" s="49">
        <f t="shared" si="73"/>
        <v>4375</v>
      </c>
      <c r="C4700" s="50" t="s">
        <v>119</v>
      </c>
      <c r="D4700" s="51"/>
      <c r="E4700" s="29"/>
      <c r="F4700" s="70"/>
      <c r="G4700" s="67"/>
      <c r="H4700" s="67"/>
      <c r="I4700" s="70"/>
      <c r="J4700"/>
      <c r="K4700"/>
      <c r="L4700" s="58"/>
      <c r="M4700" s="58"/>
      <c r="N4700" s="58"/>
      <c r="O4700" s="58"/>
    </row>
    <row r="4701" spans="1:15" s="50" customFormat="1">
      <c r="A4701" s="62" t="str">
        <f>IF(Tabela3[[#This Row],[GOL CASA]]&lt;&gt;"",1,"")</f>
        <v/>
      </c>
      <c r="B4701" s="49">
        <f t="shared" si="73"/>
        <v>4376</v>
      </c>
      <c r="C4701" s="50" t="s">
        <v>119</v>
      </c>
      <c r="D4701" s="51"/>
      <c r="E4701" s="29"/>
      <c r="F4701" s="70"/>
      <c r="G4701" s="67"/>
      <c r="H4701" s="67"/>
      <c r="I4701" s="70"/>
      <c r="J4701"/>
      <c r="K4701"/>
      <c r="L4701" s="58"/>
      <c r="M4701" s="58"/>
      <c r="N4701" s="58"/>
      <c r="O4701" s="58"/>
    </row>
    <row r="4702" spans="1:15" s="50" customFormat="1">
      <c r="A4702" s="62" t="str">
        <f>IF(Tabela3[[#This Row],[GOL CASA]]&lt;&gt;"",1,"")</f>
        <v/>
      </c>
      <c r="B4702" s="49">
        <f t="shared" si="73"/>
        <v>4377</v>
      </c>
      <c r="C4702" s="50" t="s">
        <v>119</v>
      </c>
      <c r="D4702" s="51"/>
      <c r="E4702" s="29"/>
      <c r="F4702" s="70"/>
      <c r="G4702" s="67"/>
      <c r="H4702" s="67"/>
      <c r="I4702" s="70"/>
      <c r="J4702"/>
      <c r="K4702"/>
      <c r="L4702" s="58"/>
      <c r="M4702" s="58"/>
      <c r="N4702" s="58"/>
      <c r="O4702" s="58"/>
    </row>
    <row r="4703" spans="1:15" s="50" customFormat="1">
      <c r="A4703" s="62" t="str">
        <f>IF(Tabela3[[#This Row],[GOL CASA]]&lt;&gt;"",1,"")</f>
        <v/>
      </c>
      <c r="B4703" s="49">
        <f t="shared" si="73"/>
        <v>4378</v>
      </c>
      <c r="C4703" s="50" t="s">
        <v>119</v>
      </c>
      <c r="D4703" s="51"/>
      <c r="E4703" s="29"/>
      <c r="F4703" s="70"/>
      <c r="G4703" s="67"/>
      <c r="H4703" s="67"/>
      <c r="I4703" s="70"/>
      <c r="J4703"/>
      <c r="K4703"/>
      <c r="L4703" s="58"/>
      <c r="M4703" s="58"/>
      <c r="N4703" s="58"/>
      <c r="O4703" s="58"/>
    </row>
    <row r="4704" spans="1:15" s="50" customFormat="1">
      <c r="A4704" s="62" t="str">
        <f>IF(Tabela3[[#This Row],[GOL CASA]]&lt;&gt;"",1,"")</f>
        <v/>
      </c>
      <c r="B4704" s="49">
        <f t="shared" si="73"/>
        <v>4379</v>
      </c>
      <c r="C4704" s="50" t="s">
        <v>119</v>
      </c>
      <c r="D4704" s="51"/>
      <c r="E4704" s="29"/>
      <c r="F4704" s="70"/>
      <c r="G4704" s="67"/>
      <c r="H4704" s="67"/>
      <c r="I4704" s="70"/>
      <c r="J4704"/>
      <c r="K4704"/>
      <c r="L4704" s="58"/>
      <c r="M4704" s="58"/>
      <c r="N4704" s="58"/>
      <c r="O4704" s="58"/>
    </row>
    <row r="4705" spans="1:15" s="50" customFormat="1">
      <c r="A4705" s="62" t="str">
        <f>IF(Tabela3[[#This Row],[GOL CASA]]&lt;&gt;"",1,"")</f>
        <v/>
      </c>
      <c r="B4705" s="49">
        <f t="shared" si="73"/>
        <v>4380</v>
      </c>
      <c r="C4705" s="50" t="s">
        <v>119</v>
      </c>
      <c r="D4705" s="51"/>
      <c r="E4705" s="29"/>
      <c r="F4705" s="70"/>
      <c r="G4705" s="67"/>
      <c r="H4705" s="67"/>
      <c r="I4705" s="70"/>
      <c r="J4705"/>
      <c r="K4705"/>
      <c r="L4705" s="58"/>
      <c r="M4705" s="58"/>
      <c r="N4705" s="58"/>
      <c r="O4705" s="58"/>
    </row>
    <row r="4706" spans="1:15" s="50" customFormat="1">
      <c r="A4706" s="62" t="str">
        <f>IF(Tabela3[[#This Row],[GOL CASA]]&lt;&gt;"",1,"")</f>
        <v/>
      </c>
      <c r="B4706" s="49">
        <f t="shared" si="73"/>
        <v>4381</v>
      </c>
      <c r="C4706" s="50" t="s">
        <v>119</v>
      </c>
      <c r="D4706" s="51"/>
      <c r="E4706" s="29"/>
      <c r="F4706" s="70"/>
      <c r="G4706" s="67"/>
      <c r="H4706" s="67"/>
      <c r="I4706" s="70"/>
      <c r="J4706"/>
      <c r="K4706"/>
      <c r="L4706" s="58"/>
      <c r="M4706" s="58"/>
      <c r="N4706" s="58"/>
      <c r="O4706" s="58"/>
    </row>
    <row r="4707" spans="1:15" s="50" customFormat="1">
      <c r="A4707" s="62" t="str">
        <f>IF(Tabela3[[#This Row],[GOL CASA]]&lt;&gt;"",1,"")</f>
        <v/>
      </c>
      <c r="B4707" s="49">
        <f t="shared" si="73"/>
        <v>4382</v>
      </c>
      <c r="C4707" s="50" t="s">
        <v>119</v>
      </c>
      <c r="D4707" s="51"/>
      <c r="E4707" s="29"/>
      <c r="F4707" s="70"/>
      <c r="G4707" s="67"/>
      <c r="H4707" s="67"/>
      <c r="I4707" s="70"/>
      <c r="J4707"/>
      <c r="K4707"/>
      <c r="L4707" s="58"/>
      <c r="M4707" s="58"/>
      <c r="N4707" s="58"/>
      <c r="O4707" s="58"/>
    </row>
    <row r="4708" spans="1:15" s="50" customFormat="1">
      <c r="A4708" s="62" t="str">
        <f>IF(Tabela3[[#This Row],[GOL CASA]]&lt;&gt;"",1,"")</f>
        <v/>
      </c>
      <c r="B4708" s="49">
        <f t="shared" si="73"/>
        <v>4383</v>
      </c>
      <c r="C4708" s="50" t="s">
        <v>119</v>
      </c>
      <c r="D4708" s="51"/>
      <c r="E4708" s="29"/>
      <c r="F4708" s="70"/>
      <c r="G4708" s="67"/>
      <c r="H4708" s="67"/>
      <c r="I4708" s="70"/>
      <c r="J4708"/>
      <c r="K4708"/>
      <c r="L4708" s="58"/>
      <c r="M4708" s="58"/>
      <c r="N4708" s="58"/>
      <c r="O4708" s="58"/>
    </row>
    <row r="4709" spans="1:15" s="50" customFormat="1">
      <c r="A4709" s="62" t="str">
        <f>IF(Tabela3[[#This Row],[GOL CASA]]&lt;&gt;"",1,"")</f>
        <v/>
      </c>
      <c r="B4709" s="49">
        <f t="shared" si="73"/>
        <v>4384</v>
      </c>
      <c r="C4709" s="50" t="s">
        <v>119</v>
      </c>
      <c r="D4709" s="51"/>
      <c r="E4709" s="29"/>
      <c r="F4709" s="70"/>
      <c r="G4709" s="67"/>
      <c r="H4709" s="67"/>
      <c r="I4709" s="70"/>
      <c r="J4709"/>
      <c r="K4709"/>
      <c r="L4709" s="58"/>
      <c r="M4709" s="58"/>
      <c r="N4709" s="58"/>
      <c r="O4709" s="58"/>
    </row>
    <row r="4710" spans="1:15" s="50" customFormat="1">
      <c r="A4710" s="62" t="str">
        <f>IF(Tabela3[[#This Row],[GOL CASA]]&lt;&gt;"",1,"")</f>
        <v/>
      </c>
      <c r="B4710" s="49">
        <f t="shared" si="73"/>
        <v>4385</v>
      </c>
      <c r="C4710" s="50" t="s">
        <v>119</v>
      </c>
      <c r="D4710" s="51"/>
      <c r="E4710" s="29"/>
      <c r="F4710" s="70"/>
      <c r="G4710" s="67"/>
      <c r="H4710" s="67"/>
      <c r="I4710" s="70"/>
      <c r="J4710"/>
      <c r="K4710"/>
      <c r="L4710" s="58"/>
      <c r="M4710" s="58"/>
      <c r="N4710" s="58"/>
      <c r="O4710" s="58"/>
    </row>
    <row r="4711" spans="1:15" s="50" customFormat="1">
      <c r="A4711" s="62" t="str">
        <f>IF(Tabela3[[#This Row],[GOL CASA]]&lt;&gt;"",1,"")</f>
        <v/>
      </c>
      <c r="B4711" s="49">
        <f t="shared" si="73"/>
        <v>4386</v>
      </c>
      <c r="C4711" s="50" t="s">
        <v>119</v>
      </c>
      <c r="D4711" s="51"/>
      <c r="E4711" s="29"/>
      <c r="F4711" s="70"/>
      <c r="G4711" s="67"/>
      <c r="H4711" s="67"/>
      <c r="I4711" s="70"/>
      <c r="J4711"/>
      <c r="K4711"/>
      <c r="L4711" s="58"/>
      <c r="M4711" s="58"/>
      <c r="N4711" s="58"/>
      <c r="O4711" s="58"/>
    </row>
    <row r="4712" spans="1:15" s="50" customFormat="1">
      <c r="A4712" s="62" t="str">
        <f>IF(Tabela3[[#This Row],[GOL CASA]]&lt;&gt;"",1,"")</f>
        <v/>
      </c>
      <c r="B4712" s="49">
        <f t="shared" si="73"/>
        <v>4387</v>
      </c>
      <c r="C4712" s="50" t="s">
        <v>119</v>
      </c>
      <c r="D4712" s="51"/>
      <c r="E4712" s="29"/>
      <c r="F4712" s="70"/>
      <c r="G4712" s="67"/>
      <c r="H4712" s="67"/>
      <c r="I4712" s="70"/>
      <c r="J4712"/>
      <c r="K4712"/>
      <c r="L4712" s="58"/>
      <c r="M4712" s="58"/>
      <c r="N4712" s="58"/>
      <c r="O4712" s="58"/>
    </row>
    <row r="4713" spans="1:15" s="50" customFormat="1">
      <c r="A4713" s="62" t="str">
        <f>IF(Tabela3[[#This Row],[GOL CASA]]&lt;&gt;"",1,"")</f>
        <v/>
      </c>
      <c r="B4713" s="49">
        <f t="shared" si="73"/>
        <v>4388</v>
      </c>
      <c r="C4713" s="50" t="s">
        <v>119</v>
      </c>
      <c r="D4713" s="51"/>
      <c r="E4713" s="29"/>
      <c r="F4713" s="70"/>
      <c r="G4713" s="67"/>
      <c r="H4713" s="67"/>
      <c r="I4713" s="70"/>
      <c r="J4713"/>
      <c r="K4713"/>
      <c r="L4713" s="58"/>
      <c r="M4713" s="58"/>
      <c r="N4713" s="58"/>
      <c r="O4713" s="58"/>
    </row>
    <row r="4714" spans="1:15" s="50" customFormat="1">
      <c r="A4714" s="62" t="str">
        <f>IF(Tabela3[[#This Row],[GOL CASA]]&lt;&gt;"",1,"")</f>
        <v/>
      </c>
      <c r="B4714" s="49">
        <f t="shared" si="73"/>
        <v>4389</v>
      </c>
      <c r="C4714" s="50" t="s">
        <v>119</v>
      </c>
      <c r="D4714" s="51"/>
      <c r="E4714" s="29"/>
      <c r="F4714" s="70"/>
      <c r="G4714" s="67"/>
      <c r="H4714" s="67"/>
      <c r="I4714" s="70"/>
      <c r="J4714"/>
      <c r="K4714"/>
      <c r="L4714" s="58"/>
      <c r="M4714" s="58"/>
      <c r="N4714" s="58"/>
      <c r="O4714" s="58"/>
    </row>
    <row r="4715" spans="1:15" s="50" customFormat="1">
      <c r="A4715" s="62" t="str">
        <f>IF(Tabela3[[#This Row],[GOL CASA]]&lt;&gt;"",1,"")</f>
        <v/>
      </c>
      <c r="B4715" s="49">
        <f t="shared" si="73"/>
        <v>4390</v>
      </c>
      <c r="C4715" s="50" t="s">
        <v>119</v>
      </c>
      <c r="D4715" s="51"/>
      <c r="E4715" s="29"/>
      <c r="F4715" s="70"/>
      <c r="G4715" s="67"/>
      <c r="H4715" s="67"/>
      <c r="I4715" s="70"/>
      <c r="J4715"/>
      <c r="K4715"/>
      <c r="L4715" s="58"/>
      <c r="M4715" s="58"/>
      <c r="N4715" s="58"/>
      <c r="O4715" s="58"/>
    </row>
    <row r="4716" spans="1:15" s="50" customFormat="1">
      <c r="A4716" s="62" t="str">
        <f>IF(Tabela3[[#This Row],[GOL CASA]]&lt;&gt;"",1,"")</f>
        <v/>
      </c>
      <c r="B4716" s="49">
        <f t="shared" si="73"/>
        <v>4391</v>
      </c>
      <c r="C4716" s="50" t="s">
        <v>119</v>
      </c>
      <c r="D4716" s="51"/>
      <c r="E4716" s="29"/>
      <c r="F4716" s="70"/>
      <c r="G4716" s="67"/>
      <c r="H4716" s="67"/>
      <c r="I4716" s="70"/>
      <c r="J4716"/>
      <c r="K4716"/>
      <c r="L4716" s="58"/>
      <c r="M4716" s="58"/>
      <c r="N4716" s="58"/>
      <c r="O4716" s="58"/>
    </row>
    <row r="4717" spans="1:15" s="50" customFormat="1">
      <c r="A4717" s="62" t="str">
        <f>IF(Tabela3[[#This Row],[GOL CASA]]&lt;&gt;"",1,"")</f>
        <v/>
      </c>
      <c r="B4717" s="49">
        <f t="shared" si="73"/>
        <v>4392</v>
      </c>
      <c r="C4717" s="50" t="s">
        <v>119</v>
      </c>
      <c r="D4717" s="51"/>
      <c r="E4717" s="29"/>
      <c r="F4717" s="70"/>
      <c r="G4717" s="67"/>
      <c r="H4717" s="67"/>
      <c r="I4717" s="70"/>
      <c r="J4717"/>
      <c r="K4717"/>
      <c r="L4717" s="58"/>
      <c r="M4717" s="58"/>
      <c r="N4717" s="58"/>
      <c r="O4717" s="58"/>
    </row>
    <row r="4718" spans="1:15" s="50" customFormat="1">
      <c r="A4718" s="62" t="str">
        <f>IF(Tabela3[[#This Row],[GOL CASA]]&lt;&gt;"",1,"")</f>
        <v/>
      </c>
      <c r="B4718" s="49">
        <f t="shared" si="73"/>
        <v>4393</v>
      </c>
      <c r="C4718" s="50" t="s">
        <v>119</v>
      </c>
      <c r="D4718" s="51"/>
      <c r="E4718" s="29"/>
      <c r="F4718" s="70"/>
      <c r="G4718" s="67"/>
      <c r="H4718" s="67"/>
      <c r="I4718" s="70"/>
      <c r="J4718"/>
      <c r="K4718"/>
      <c r="L4718" s="58"/>
      <c r="M4718" s="58"/>
      <c r="N4718" s="58"/>
      <c r="O4718" s="58"/>
    </row>
    <row r="4719" spans="1:15" s="50" customFormat="1">
      <c r="A4719" s="62" t="str">
        <f>IF(Tabela3[[#This Row],[GOL CASA]]&lt;&gt;"",1,"")</f>
        <v/>
      </c>
      <c r="B4719" s="49">
        <f t="shared" si="73"/>
        <v>4394</v>
      </c>
      <c r="C4719" s="50" t="s">
        <v>119</v>
      </c>
      <c r="D4719" s="51"/>
      <c r="E4719" s="29"/>
      <c r="F4719" s="70"/>
      <c r="G4719" s="67"/>
      <c r="H4719" s="67"/>
      <c r="I4719" s="70"/>
      <c r="J4719"/>
      <c r="K4719"/>
      <c r="L4719" s="58"/>
      <c r="M4719" s="58"/>
      <c r="N4719" s="58"/>
      <c r="O4719" s="58"/>
    </row>
    <row r="4720" spans="1:15" s="50" customFormat="1">
      <c r="A4720" s="62" t="str">
        <f>IF(Tabela3[[#This Row],[GOL CASA]]&lt;&gt;"",1,"")</f>
        <v/>
      </c>
      <c r="B4720" s="49">
        <f t="shared" si="73"/>
        <v>4395</v>
      </c>
      <c r="C4720" s="50" t="s">
        <v>119</v>
      </c>
      <c r="D4720" s="51"/>
      <c r="E4720" s="29"/>
      <c r="F4720" s="70"/>
      <c r="G4720" s="67"/>
      <c r="H4720" s="67"/>
      <c r="I4720" s="70"/>
      <c r="J4720"/>
      <c r="K4720"/>
      <c r="L4720" s="58"/>
      <c r="M4720" s="58"/>
      <c r="N4720" s="58"/>
      <c r="O4720" s="58"/>
    </row>
    <row r="4721" spans="1:15" s="50" customFormat="1">
      <c r="A4721" s="62" t="str">
        <f>IF(Tabela3[[#This Row],[GOL CASA]]&lt;&gt;"",1,"")</f>
        <v/>
      </c>
      <c r="B4721" s="49">
        <f t="shared" si="73"/>
        <v>4396</v>
      </c>
      <c r="C4721" s="50" t="s">
        <v>119</v>
      </c>
      <c r="D4721" s="51"/>
      <c r="E4721" s="29"/>
      <c r="F4721" s="70"/>
      <c r="G4721" s="67"/>
      <c r="H4721" s="67"/>
      <c r="I4721" s="70"/>
      <c r="J4721"/>
      <c r="K4721"/>
      <c r="L4721" s="58"/>
      <c r="M4721" s="58"/>
      <c r="N4721" s="58"/>
      <c r="O4721" s="58"/>
    </row>
    <row r="4722" spans="1:15" s="50" customFormat="1">
      <c r="A4722" s="62" t="str">
        <f>IF(Tabela3[[#This Row],[GOL CASA]]&lt;&gt;"",1,"")</f>
        <v/>
      </c>
      <c r="B4722" s="49">
        <f t="shared" si="73"/>
        <v>4397</v>
      </c>
      <c r="C4722" s="50" t="s">
        <v>119</v>
      </c>
      <c r="D4722" s="51"/>
      <c r="E4722" s="29"/>
      <c r="F4722" s="70"/>
      <c r="G4722" s="67"/>
      <c r="H4722" s="67"/>
      <c r="I4722" s="70"/>
      <c r="J4722"/>
      <c r="K4722"/>
      <c r="L4722" s="58"/>
      <c r="M4722" s="58"/>
      <c r="N4722" s="58"/>
      <c r="O4722" s="58"/>
    </row>
    <row r="4723" spans="1:15" s="50" customFormat="1">
      <c r="A4723" s="62" t="str">
        <f>IF(Tabela3[[#This Row],[GOL CASA]]&lt;&gt;"",1,"")</f>
        <v/>
      </c>
      <c r="B4723" s="49">
        <f t="shared" si="73"/>
        <v>4398</v>
      </c>
      <c r="C4723" s="50" t="s">
        <v>119</v>
      </c>
      <c r="D4723" s="51"/>
      <c r="E4723" s="29"/>
      <c r="F4723" s="70"/>
      <c r="G4723" s="67"/>
      <c r="H4723" s="67"/>
      <c r="I4723" s="70"/>
      <c r="J4723"/>
      <c r="K4723"/>
      <c r="L4723" s="58"/>
      <c r="M4723" s="58"/>
      <c r="N4723" s="58"/>
      <c r="O4723" s="58"/>
    </row>
    <row r="4724" spans="1:15" s="50" customFormat="1">
      <c r="A4724" s="62" t="str">
        <f>IF(Tabela3[[#This Row],[GOL CASA]]&lt;&gt;"",1,"")</f>
        <v/>
      </c>
      <c r="B4724" s="49">
        <f t="shared" si="73"/>
        <v>4399</v>
      </c>
      <c r="C4724" s="50" t="s">
        <v>119</v>
      </c>
      <c r="D4724" s="51"/>
      <c r="E4724" s="29"/>
      <c r="F4724" s="70"/>
      <c r="G4724" s="67"/>
      <c r="H4724" s="67"/>
      <c r="I4724" s="70"/>
      <c r="J4724"/>
      <c r="K4724"/>
      <c r="L4724" s="58"/>
      <c r="M4724" s="58"/>
      <c r="N4724" s="58"/>
      <c r="O4724" s="58"/>
    </row>
    <row r="4725" spans="1:15" s="50" customFormat="1">
      <c r="A4725" s="62" t="str">
        <f>IF(Tabela3[[#This Row],[GOL CASA]]&lt;&gt;"",1,"")</f>
        <v/>
      </c>
      <c r="B4725" s="49">
        <f t="shared" si="73"/>
        <v>4400</v>
      </c>
      <c r="C4725" s="50" t="s">
        <v>119</v>
      </c>
      <c r="D4725" s="51"/>
      <c r="E4725" s="29"/>
      <c r="F4725" s="70"/>
      <c r="G4725" s="67"/>
      <c r="H4725" s="67"/>
      <c r="I4725" s="70"/>
      <c r="J4725"/>
      <c r="K4725"/>
      <c r="L4725" s="58"/>
      <c r="M4725" s="58"/>
      <c r="N4725" s="58"/>
      <c r="O4725" s="58"/>
    </row>
    <row r="4726" spans="1:15" s="50" customFormat="1">
      <c r="A4726" s="62" t="str">
        <f>IF(Tabela3[[#This Row],[GOL CASA]]&lt;&gt;"",1,"")</f>
        <v/>
      </c>
      <c r="B4726" s="49">
        <f t="shared" si="73"/>
        <v>4401</v>
      </c>
      <c r="C4726" s="50" t="s">
        <v>119</v>
      </c>
      <c r="D4726" s="51"/>
      <c r="E4726" s="29"/>
      <c r="F4726" s="70"/>
      <c r="G4726" s="67"/>
      <c r="H4726" s="67"/>
      <c r="I4726" s="70"/>
      <c r="J4726"/>
      <c r="K4726"/>
      <c r="L4726" s="58"/>
      <c r="M4726" s="58"/>
      <c r="N4726" s="58"/>
      <c r="O4726" s="58"/>
    </row>
    <row r="4727" spans="1:15" s="50" customFormat="1">
      <c r="A4727" s="62" t="str">
        <f>IF(Tabela3[[#This Row],[GOL CASA]]&lt;&gt;"",1,"")</f>
        <v/>
      </c>
      <c r="B4727" s="49">
        <f t="shared" si="73"/>
        <v>4402</v>
      </c>
      <c r="C4727" s="50" t="s">
        <v>119</v>
      </c>
      <c r="D4727" s="51"/>
      <c r="E4727" s="29"/>
      <c r="F4727" s="70"/>
      <c r="G4727" s="67"/>
      <c r="H4727" s="67"/>
      <c r="I4727" s="70"/>
      <c r="J4727"/>
      <c r="K4727"/>
      <c r="L4727" s="58"/>
      <c r="M4727" s="58"/>
      <c r="N4727" s="58"/>
      <c r="O4727" s="58"/>
    </row>
    <row r="4728" spans="1:15" s="50" customFormat="1">
      <c r="A4728" s="62" t="str">
        <f>IF(Tabela3[[#This Row],[GOL CASA]]&lt;&gt;"",1,"")</f>
        <v/>
      </c>
      <c r="B4728" s="49">
        <f t="shared" si="73"/>
        <v>4403</v>
      </c>
      <c r="C4728" s="50" t="s">
        <v>119</v>
      </c>
      <c r="D4728" s="51"/>
      <c r="E4728" s="29"/>
      <c r="F4728" s="70"/>
      <c r="G4728" s="67"/>
      <c r="H4728" s="67"/>
      <c r="I4728" s="70"/>
      <c r="J4728"/>
      <c r="K4728"/>
      <c r="L4728" s="58"/>
      <c r="M4728" s="58"/>
      <c r="N4728" s="58"/>
      <c r="O4728" s="58"/>
    </row>
    <row r="4729" spans="1:15" s="50" customFormat="1">
      <c r="A4729" s="62" t="str">
        <f>IF(Tabela3[[#This Row],[GOL CASA]]&lt;&gt;"",1,"")</f>
        <v/>
      </c>
      <c r="B4729" s="49">
        <f t="shared" si="73"/>
        <v>4404</v>
      </c>
      <c r="C4729" s="50" t="s">
        <v>119</v>
      </c>
      <c r="D4729" s="51"/>
      <c r="E4729" s="29"/>
      <c r="F4729" s="70"/>
      <c r="G4729" s="67"/>
      <c r="H4729" s="67"/>
      <c r="I4729" s="70"/>
      <c r="J4729"/>
      <c r="K4729"/>
      <c r="L4729" s="58"/>
      <c r="M4729" s="58"/>
      <c r="N4729" s="58"/>
      <c r="O4729" s="58"/>
    </row>
    <row r="4730" spans="1:15" s="50" customFormat="1">
      <c r="A4730" s="62" t="str">
        <f>IF(Tabela3[[#This Row],[GOL CASA]]&lt;&gt;"",1,"")</f>
        <v/>
      </c>
      <c r="B4730" s="49">
        <f t="shared" si="73"/>
        <v>4405</v>
      </c>
      <c r="C4730" s="50" t="s">
        <v>119</v>
      </c>
      <c r="D4730" s="51"/>
      <c r="E4730" s="29"/>
      <c r="F4730" s="70"/>
      <c r="G4730" s="67"/>
      <c r="H4730" s="67"/>
      <c r="I4730" s="70"/>
      <c r="J4730"/>
      <c r="K4730"/>
      <c r="L4730" s="58"/>
      <c r="M4730" s="58"/>
      <c r="N4730" s="58"/>
      <c r="O4730" s="58"/>
    </row>
    <row r="4731" spans="1:15" s="50" customFormat="1">
      <c r="A4731" s="62" t="str">
        <f>IF(Tabela3[[#This Row],[GOL CASA]]&lt;&gt;"",1,"")</f>
        <v/>
      </c>
      <c r="B4731" s="49">
        <f t="shared" si="73"/>
        <v>4406</v>
      </c>
      <c r="C4731" s="50" t="s">
        <v>119</v>
      </c>
      <c r="D4731" s="51"/>
      <c r="E4731" s="29"/>
      <c r="F4731" s="70"/>
      <c r="G4731" s="67"/>
      <c r="H4731" s="67"/>
      <c r="I4731" s="70"/>
      <c r="J4731"/>
      <c r="K4731"/>
      <c r="L4731" s="58"/>
      <c r="M4731" s="58"/>
      <c r="N4731" s="58"/>
      <c r="O4731" s="58"/>
    </row>
    <row r="4732" spans="1:15" s="50" customFormat="1">
      <c r="A4732" s="62" t="str">
        <f>IF(Tabela3[[#This Row],[GOL CASA]]&lt;&gt;"",1,"")</f>
        <v/>
      </c>
      <c r="B4732" s="49">
        <f t="shared" si="73"/>
        <v>4407</v>
      </c>
      <c r="C4732" s="50" t="s">
        <v>119</v>
      </c>
      <c r="D4732" s="51"/>
      <c r="E4732" s="29"/>
      <c r="F4732" s="70"/>
      <c r="G4732" s="67"/>
      <c r="H4732" s="67"/>
      <c r="I4732" s="70"/>
      <c r="J4732"/>
      <c r="K4732"/>
      <c r="L4732" s="58"/>
      <c r="M4732" s="58"/>
      <c r="N4732" s="58"/>
      <c r="O4732" s="58"/>
    </row>
    <row r="4733" spans="1:15" s="50" customFormat="1">
      <c r="A4733" s="62" t="str">
        <f>IF(Tabela3[[#This Row],[GOL CASA]]&lt;&gt;"",1,"")</f>
        <v/>
      </c>
      <c r="B4733" s="49">
        <f t="shared" si="73"/>
        <v>4408</v>
      </c>
      <c r="C4733" s="50" t="s">
        <v>119</v>
      </c>
      <c r="D4733" s="51"/>
      <c r="E4733" s="29"/>
      <c r="F4733" s="70"/>
      <c r="G4733" s="67"/>
      <c r="H4733" s="67"/>
      <c r="I4733" s="70"/>
      <c r="J4733"/>
      <c r="K4733"/>
      <c r="L4733" s="58"/>
      <c r="M4733" s="58"/>
      <c r="N4733" s="58"/>
      <c r="O4733" s="58"/>
    </row>
    <row r="4734" spans="1:15" s="50" customFormat="1">
      <c r="A4734" s="62" t="str">
        <f>IF(Tabela3[[#This Row],[GOL CASA]]&lt;&gt;"",1,"")</f>
        <v/>
      </c>
      <c r="B4734" s="49">
        <f t="shared" si="73"/>
        <v>4409</v>
      </c>
      <c r="C4734" s="50" t="s">
        <v>119</v>
      </c>
      <c r="D4734" s="51"/>
      <c r="E4734" s="29"/>
      <c r="F4734" s="70"/>
      <c r="G4734" s="67"/>
      <c r="H4734" s="67"/>
      <c r="I4734" s="70"/>
      <c r="J4734"/>
      <c r="K4734"/>
      <c r="L4734" s="58"/>
      <c r="M4734" s="58"/>
      <c r="N4734" s="58"/>
      <c r="O4734" s="58"/>
    </row>
    <row r="4735" spans="1:15" s="50" customFormat="1">
      <c r="A4735" s="62" t="str">
        <f>IF(Tabela3[[#This Row],[GOL CASA]]&lt;&gt;"",1,"")</f>
        <v/>
      </c>
      <c r="B4735" s="49">
        <f t="shared" si="73"/>
        <v>4410</v>
      </c>
      <c r="C4735" s="50" t="s">
        <v>119</v>
      </c>
      <c r="D4735" s="51"/>
      <c r="E4735" s="29"/>
      <c r="F4735" s="70"/>
      <c r="G4735" s="67"/>
      <c r="H4735" s="67"/>
      <c r="I4735" s="70"/>
      <c r="J4735"/>
      <c r="K4735"/>
      <c r="L4735" s="58"/>
      <c r="M4735" s="58"/>
      <c r="N4735" s="58"/>
      <c r="O4735" s="58"/>
    </row>
    <row r="4736" spans="1:15" s="50" customFormat="1">
      <c r="A4736" s="62" t="str">
        <f>IF(Tabela3[[#This Row],[GOL CASA]]&lt;&gt;"",1,"")</f>
        <v/>
      </c>
      <c r="B4736" s="49">
        <f t="shared" si="73"/>
        <v>4411</v>
      </c>
      <c r="C4736" s="50" t="s">
        <v>119</v>
      </c>
      <c r="D4736" s="51"/>
      <c r="E4736" s="29"/>
      <c r="F4736" s="70"/>
      <c r="G4736" s="67"/>
      <c r="H4736" s="67"/>
      <c r="I4736" s="70"/>
      <c r="J4736"/>
      <c r="K4736"/>
      <c r="L4736" s="58"/>
      <c r="M4736" s="58"/>
      <c r="N4736" s="58"/>
      <c r="O4736" s="58"/>
    </row>
    <row r="4737" spans="1:15" s="50" customFormat="1">
      <c r="A4737" s="62" t="str">
        <f>IF(Tabela3[[#This Row],[GOL CASA]]&lt;&gt;"",1,"")</f>
        <v/>
      </c>
      <c r="B4737" s="49">
        <f t="shared" si="73"/>
        <v>4412</v>
      </c>
      <c r="C4737" s="50" t="s">
        <v>119</v>
      </c>
      <c r="D4737" s="51"/>
      <c r="E4737" s="29"/>
      <c r="F4737" s="70"/>
      <c r="G4737" s="67"/>
      <c r="H4737" s="67"/>
      <c r="I4737" s="70"/>
      <c r="J4737"/>
      <c r="K4737"/>
      <c r="L4737" s="58"/>
      <c r="M4737" s="58"/>
      <c r="N4737" s="58"/>
      <c r="O4737" s="58"/>
    </row>
    <row r="4738" spans="1:15" s="50" customFormat="1">
      <c r="A4738" s="62" t="str">
        <f>IF(Tabela3[[#This Row],[GOL CASA]]&lt;&gt;"",1,"")</f>
        <v/>
      </c>
      <c r="B4738" s="49">
        <f t="shared" si="73"/>
        <v>4413</v>
      </c>
      <c r="C4738" s="50" t="s">
        <v>119</v>
      </c>
      <c r="D4738" s="51"/>
      <c r="E4738" s="29"/>
      <c r="F4738" s="70"/>
      <c r="G4738" s="67"/>
      <c r="H4738" s="67"/>
      <c r="I4738" s="70"/>
      <c r="J4738"/>
      <c r="K4738"/>
      <c r="L4738" s="58"/>
      <c r="M4738" s="58"/>
      <c r="N4738" s="58"/>
      <c r="O4738" s="58"/>
    </row>
    <row r="4739" spans="1:15" s="50" customFormat="1">
      <c r="A4739" s="62" t="str">
        <f>IF(Tabela3[[#This Row],[GOL CASA]]&lt;&gt;"",1,"")</f>
        <v/>
      </c>
      <c r="B4739" s="49">
        <f t="shared" si="73"/>
        <v>4414</v>
      </c>
      <c r="C4739" s="50" t="s">
        <v>119</v>
      </c>
      <c r="D4739" s="51"/>
      <c r="E4739" s="29"/>
      <c r="F4739" s="70"/>
      <c r="G4739" s="67"/>
      <c r="H4739" s="67"/>
      <c r="I4739" s="70"/>
      <c r="J4739"/>
      <c r="K4739"/>
      <c r="L4739" s="58"/>
      <c r="M4739" s="58"/>
      <c r="N4739" s="58"/>
      <c r="O4739" s="58"/>
    </row>
    <row r="4740" spans="1:15" s="50" customFormat="1">
      <c r="A4740" s="62" t="str">
        <f>IF(Tabela3[[#This Row],[GOL CASA]]&lt;&gt;"",1,"")</f>
        <v/>
      </c>
      <c r="B4740" s="49">
        <f t="shared" si="73"/>
        <v>4415</v>
      </c>
      <c r="C4740" s="50" t="s">
        <v>119</v>
      </c>
      <c r="D4740" s="51"/>
      <c r="E4740" s="29"/>
      <c r="F4740" s="70"/>
      <c r="G4740" s="67"/>
      <c r="H4740" s="67"/>
      <c r="I4740" s="70"/>
      <c r="J4740"/>
      <c r="K4740"/>
      <c r="L4740" s="58"/>
      <c r="M4740" s="58"/>
      <c r="N4740" s="58"/>
      <c r="O4740" s="58"/>
    </row>
    <row r="4741" spans="1:15" s="50" customFormat="1">
      <c r="A4741" s="62" t="str">
        <f>IF(Tabela3[[#This Row],[GOL CASA]]&lt;&gt;"",1,"")</f>
        <v/>
      </c>
      <c r="B4741" s="49">
        <f t="shared" si="73"/>
        <v>4416</v>
      </c>
      <c r="C4741" s="50" t="s">
        <v>119</v>
      </c>
      <c r="D4741" s="51"/>
      <c r="E4741" s="29"/>
      <c r="F4741" s="70"/>
      <c r="G4741" s="67"/>
      <c r="H4741" s="67"/>
      <c r="I4741" s="70"/>
      <c r="J4741"/>
      <c r="K4741"/>
      <c r="L4741" s="58"/>
      <c r="M4741" s="58"/>
      <c r="N4741" s="58"/>
      <c r="O4741" s="58"/>
    </row>
    <row r="4742" spans="1:15" s="50" customFormat="1">
      <c r="A4742" s="62" t="str">
        <f>IF(Tabela3[[#This Row],[GOL CASA]]&lt;&gt;"",1,"")</f>
        <v/>
      </c>
      <c r="B4742" s="49">
        <f t="shared" si="73"/>
        <v>4417</v>
      </c>
      <c r="C4742" s="50" t="s">
        <v>119</v>
      </c>
      <c r="D4742" s="51"/>
      <c r="E4742" s="29"/>
      <c r="F4742" s="70"/>
      <c r="G4742" s="67"/>
      <c r="H4742" s="67"/>
      <c r="I4742" s="70"/>
      <c r="J4742"/>
      <c r="K4742"/>
      <c r="L4742" s="58"/>
      <c r="M4742" s="58"/>
      <c r="N4742" s="58"/>
      <c r="O4742" s="58"/>
    </row>
    <row r="4743" spans="1:15" s="50" customFormat="1">
      <c r="A4743" s="62" t="str">
        <f>IF(Tabela3[[#This Row],[GOL CASA]]&lt;&gt;"",1,"")</f>
        <v/>
      </c>
      <c r="B4743" s="49">
        <f t="shared" ref="B4743:B4806" si="74">B4742+1</f>
        <v>4418</v>
      </c>
      <c r="C4743" s="50" t="s">
        <v>119</v>
      </c>
      <c r="D4743" s="51"/>
      <c r="E4743" s="29"/>
      <c r="F4743" s="70"/>
      <c r="G4743" s="67"/>
      <c r="H4743" s="67"/>
      <c r="I4743" s="70"/>
      <c r="J4743"/>
      <c r="K4743"/>
      <c r="L4743" s="58"/>
      <c r="M4743" s="58"/>
      <c r="N4743" s="58"/>
      <c r="O4743" s="58"/>
    </row>
    <row r="4744" spans="1:15" s="50" customFormat="1">
      <c r="A4744" s="62" t="str">
        <f>IF(Tabela3[[#This Row],[GOL CASA]]&lt;&gt;"",1,"")</f>
        <v/>
      </c>
      <c r="B4744" s="49">
        <f t="shared" si="74"/>
        <v>4419</v>
      </c>
      <c r="C4744" s="50" t="s">
        <v>119</v>
      </c>
      <c r="D4744" s="51"/>
      <c r="E4744" s="29"/>
      <c r="F4744" s="70"/>
      <c r="G4744" s="67"/>
      <c r="H4744" s="67"/>
      <c r="I4744" s="70"/>
      <c r="J4744"/>
      <c r="K4744"/>
      <c r="L4744" s="58"/>
      <c r="M4744" s="58"/>
      <c r="N4744" s="58"/>
      <c r="O4744" s="58"/>
    </row>
    <row r="4745" spans="1:15" s="50" customFormat="1">
      <c r="A4745" s="62" t="str">
        <f>IF(Tabela3[[#This Row],[GOL CASA]]&lt;&gt;"",1,"")</f>
        <v/>
      </c>
      <c r="B4745" s="49">
        <f t="shared" si="74"/>
        <v>4420</v>
      </c>
      <c r="C4745" s="50" t="s">
        <v>119</v>
      </c>
      <c r="D4745" s="51"/>
      <c r="E4745" s="29"/>
      <c r="F4745" s="70"/>
      <c r="G4745" s="67"/>
      <c r="H4745" s="67"/>
      <c r="I4745" s="70"/>
      <c r="J4745"/>
      <c r="K4745"/>
      <c r="L4745" s="58"/>
      <c r="M4745" s="58"/>
      <c r="N4745" s="58"/>
      <c r="O4745" s="58"/>
    </row>
    <row r="4746" spans="1:15" s="50" customFormat="1">
      <c r="A4746" s="62" t="str">
        <f>IF(Tabela3[[#This Row],[GOL CASA]]&lt;&gt;"",1,"")</f>
        <v/>
      </c>
      <c r="B4746" s="49">
        <f t="shared" si="74"/>
        <v>4421</v>
      </c>
      <c r="C4746" s="50" t="s">
        <v>119</v>
      </c>
      <c r="D4746" s="51"/>
      <c r="E4746" s="29"/>
      <c r="F4746" s="70"/>
      <c r="G4746" s="67"/>
      <c r="H4746" s="67"/>
      <c r="I4746" s="70"/>
      <c r="J4746"/>
      <c r="K4746"/>
      <c r="L4746" s="58"/>
      <c r="M4746" s="58"/>
      <c r="N4746" s="58"/>
      <c r="O4746" s="58"/>
    </row>
    <row r="4747" spans="1:15" s="50" customFormat="1">
      <c r="A4747" s="62" t="str">
        <f>IF(Tabela3[[#This Row],[GOL CASA]]&lt;&gt;"",1,"")</f>
        <v/>
      </c>
      <c r="B4747" s="49">
        <f t="shared" si="74"/>
        <v>4422</v>
      </c>
      <c r="C4747" s="50" t="s">
        <v>119</v>
      </c>
      <c r="D4747" s="51"/>
      <c r="E4747" s="29"/>
      <c r="F4747" s="70"/>
      <c r="G4747" s="67"/>
      <c r="H4747" s="67"/>
      <c r="I4747" s="70"/>
      <c r="J4747"/>
      <c r="K4747"/>
      <c r="L4747" s="58"/>
      <c r="M4747" s="58"/>
      <c r="N4747" s="58"/>
      <c r="O4747" s="58"/>
    </row>
    <row r="4748" spans="1:15" s="50" customFormat="1">
      <c r="A4748" s="62" t="str">
        <f>IF(Tabela3[[#This Row],[GOL CASA]]&lt;&gt;"",1,"")</f>
        <v/>
      </c>
      <c r="B4748" s="49">
        <f t="shared" si="74"/>
        <v>4423</v>
      </c>
      <c r="C4748" s="50" t="s">
        <v>119</v>
      </c>
      <c r="D4748" s="51"/>
      <c r="E4748" s="29"/>
      <c r="F4748" s="70"/>
      <c r="G4748" s="67"/>
      <c r="H4748" s="67"/>
      <c r="I4748" s="70"/>
      <c r="J4748"/>
      <c r="K4748"/>
      <c r="L4748" s="58"/>
      <c r="M4748" s="58"/>
      <c r="N4748" s="58"/>
      <c r="O4748" s="58"/>
    </row>
    <row r="4749" spans="1:15" s="50" customFormat="1">
      <c r="A4749" s="62" t="str">
        <f>IF(Tabela3[[#This Row],[GOL CASA]]&lt;&gt;"",1,"")</f>
        <v/>
      </c>
      <c r="B4749" s="49">
        <f t="shared" si="74"/>
        <v>4424</v>
      </c>
      <c r="C4749" s="50" t="s">
        <v>119</v>
      </c>
      <c r="D4749" s="51"/>
      <c r="E4749" s="29"/>
      <c r="F4749" s="70"/>
      <c r="G4749" s="67"/>
      <c r="H4749" s="67"/>
      <c r="I4749" s="70"/>
      <c r="J4749"/>
      <c r="K4749"/>
      <c r="L4749" s="58"/>
      <c r="M4749" s="58"/>
      <c r="N4749" s="58"/>
      <c r="O4749" s="58"/>
    </row>
    <row r="4750" spans="1:15" s="50" customFormat="1">
      <c r="A4750" s="62" t="str">
        <f>IF(Tabela3[[#This Row],[GOL CASA]]&lt;&gt;"",1,"")</f>
        <v/>
      </c>
      <c r="B4750" s="49">
        <f t="shared" si="74"/>
        <v>4425</v>
      </c>
      <c r="C4750" s="50" t="s">
        <v>119</v>
      </c>
      <c r="D4750" s="51"/>
      <c r="E4750" s="29"/>
      <c r="F4750" s="70"/>
      <c r="G4750" s="67"/>
      <c r="H4750" s="67"/>
      <c r="I4750" s="70"/>
      <c r="J4750"/>
      <c r="K4750"/>
      <c r="L4750" s="58"/>
      <c r="M4750" s="58"/>
      <c r="N4750" s="58"/>
      <c r="O4750" s="58"/>
    </row>
    <row r="4751" spans="1:15" s="50" customFormat="1">
      <c r="A4751" s="62" t="str">
        <f>IF(Tabela3[[#This Row],[GOL CASA]]&lt;&gt;"",1,"")</f>
        <v/>
      </c>
      <c r="B4751" s="49">
        <f t="shared" si="74"/>
        <v>4426</v>
      </c>
      <c r="C4751" s="50" t="s">
        <v>119</v>
      </c>
      <c r="D4751" s="51"/>
      <c r="E4751" s="29"/>
      <c r="F4751" s="70"/>
      <c r="G4751" s="67"/>
      <c r="H4751" s="67"/>
      <c r="I4751" s="70"/>
      <c r="J4751"/>
      <c r="K4751"/>
      <c r="L4751" s="58"/>
      <c r="M4751" s="58"/>
      <c r="N4751" s="58"/>
      <c r="O4751" s="58"/>
    </row>
    <row r="4752" spans="1:15" s="50" customFormat="1">
      <c r="A4752" s="62" t="str">
        <f>IF(Tabela3[[#This Row],[GOL CASA]]&lt;&gt;"",1,"")</f>
        <v/>
      </c>
      <c r="B4752" s="49">
        <f t="shared" si="74"/>
        <v>4427</v>
      </c>
      <c r="C4752" s="50" t="s">
        <v>119</v>
      </c>
      <c r="D4752" s="51"/>
      <c r="E4752" s="29"/>
      <c r="F4752" s="70"/>
      <c r="G4752" s="67"/>
      <c r="H4752" s="67"/>
      <c r="I4752" s="70"/>
      <c r="J4752"/>
      <c r="K4752"/>
      <c r="L4752" s="58"/>
      <c r="M4752" s="58"/>
      <c r="N4752" s="58"/>
      <c r="O4752" s="58"/>
    </row>
    <row r="4753" spans="1:15" s="50" customFormat="1">
      <c r="A4753" s="62" t="str">
        <f>IF(Tabela3[[#This Row],[GOL CASA]]&lt;&gt;"",1,"")</f>
        <v/>
      </c>
      <c r="B4753" s="49">
        <f t="shared" si="74"/>
        <v>4428</v>
      </c>
      <c r="C4753" s="50" t="s">
        <v>119</v>
      </c>
      <c r="D4753" s="51"/>
      <c r="E4753" s="29"/>
      <c r="F4753" s="70"/>
      <c r="G4753" s="67"/>
      <c r="H4753" s="67"/>
      <c r="I4753" s="70"/>
      <c r="J4753"/>
      <c r="K4753"/>
      <c r="L4753" s="58"/>
      <c r="M4753" s="58"/>
      <c r="N4753" s="58"/>
      <c r="O4753" s="58"/>
    </row>
    <row r="4754" spans="1:15" s="50" customFormat="1">
      <c r="A4754" s="62" t="str">
        <f>IF(Tabela3[[#This Row],[GOL CASA]]&lt;&gt;"",1,"")</f>
        <v/>
      </c>
      <c r="B4754" s="49">
        <f t="shared" si="74"/>
        <v>4429</v>
      </c>
      <c r="C4754" s="50" t="s">
        <v>119</v>
      </c>
      <c r="D4754" s="51"/>
      <c r="E4754" s="29"/>
      <c r="F4754" s="70"/>
      <c r="G4754" s="67"/>
      <c r="H4754" s="67"/>
      <c r="I4754" s="70"/>
      <c r="J4754"/>
      <c r="K4754"/>
      <c r="L4754" s="58"/>
      <c r="M4754" s="58"/>
      <c r="N4754" s="58"/>
      <c r="O4754" s="58"/>
    </row>
    <row r="4755" spans="1:15" s="50" customFormat="1">
      <c r="A4755" s="62" t="str">
        <f>IF(Tabela3[[#This Row],[GOL CASA]]&lt;&gt;"",1,"")</f>
        <v/>
      </c>
      <c r="B4755" s="49">
        <f t="shared" si="74"/>
        <v>4430</v>
      </c>
      <c r="C4755" s="50" t="s">
        <v>119</v>
      </c>
      <c r="D4755" s="51"/>
      <c r="E4755" s="29"/>
      <c r="F4755" s="70"/>
      <c r="G4755" s="67"/>
      <c r="H4755" s="67"/>
      <c r="I4755" s="70"/>
      <c r="J4755"/>
      <c r="K4755"/>
      <c r="L4755" s="58"/>
      <c r="M4755" s="58"/>
      <c r="N4755" s="58"/>
      <c r="O4755" s="58"/>
    </row>
    <row r="4756" spans="1:15" s="50" customFormat="1">
      <c r="A4756" s="62" t="str">
        <f>IF(Tabela3[[#This Row],[GOL CASA]]&lt;&gt;"",1,"")</f>
        <v/>
      </c>
      <c r="B4756" s="49">
        <f t="shared" si="74"/>
        <v>4431</v>
      </c>
      <c r="C4756" s="50" t="s">
        <v>119</v>
      </c>
      <c r="D4756" s="51"/>
      <c r="E4756" s="29"/>
      <c r="F4756" s="70"/>
      <c r="G4756" s="67"/>
      <c r="H4756" s="67"/>
      <c r="I4756" s="70"/>
      <c r="J4756"/>
      <c r="K4756"/>
      <c r="L4756" s="58"/>
      <c r="M4756" s="58"/>
      <c r="N4756" s="58"/>
      <c r="O4756" s="58"/>
    </row>
    <row r="4757" spans="1:15" s="50" customFormat="1">
      <c r="A4757" s="62" t="str">
        <f>IF(Tabela3[[#This Row],[GOL CASA]]&lt;&gt;"",1,"")</f>
        <v/>
      </c>
      <c r="B4757" s="49">
        <f t="shared" si="74"/>
        <v>4432</v>
      </c>
      <c r="C4757" s="50" t="s">
        <v>119</v>
      </c>
      <c r="D4757" s="51"/>
      <c r="E4757" s="29"/>
      <c r="F4757" s="70"/>
      <c r="G4757" s="67"/>
      <c r="H4757" s="67"/>
      <c r="I4757" s="70"/>
      <c r="J4757"/>
      <c r="K4757"/>
      <c r="L4757" s="58"/>
      <c r="M4757" s="58"/>
      <c r="N4757" s="58"/>
      <c r="O4757" s="58"/>
    </row>
    <row r="4758" spans="1:15" s="50" customFormat="1">
      <c r="A4758" s="62" t="str">
        <f>IF(Tabela3[[#This Row],[GOL CASA]]&lt;&gt;"",1,"")</f>
        <v/>
      </c>
      <c r="B4758" s="49">
        <f t="shared" si="74"/>
        <v>4433</v>
      </c>
      <c r="C4758" s="50" t="s">
        <v>119</v>
      </c>
      <c r="D4758" s="51"/>
      <c r="E4758" s="29"/>
      <c r="F4758" s="70"/>
      <c r="G4758" s="67"/>
      <c r="H4758" s="67"/>
      <c r="I4758" s="70"/>
      <c r="J4758"/>
      <c r="K4758"/>
      <c r="L4758" s="58"/>
      <c r="M4758" s="58"/>
      <c r="N4758" s="58"/>
      <c r="O4758" s="58"/>
    </row>
    <row r="4759" spans="1:15" s="50" customFormat="1">
      <c r="A4759" s="62" t="str">
        <f>IF(Tabela3[[#This Row],[GOL CASA]]&lt;&gt;"",1,"")</f>
        <v/>
      </c>
      <c r="B4759" s="49">
        <f t="shared" si="74"/>
        <v>4434</v>
      </c>
      <c r="C4759" s="50" t="s">
        <v>119</v>
      </c>
      <c r="D4759" s="51"/>
      <c r="E4759" s="29"/>
      <c r="F4759" s="70"/>
      <c r="G4759" s="67"/>
      <c r="H4759" s="67"/>
      <c r="I4759" s="70"/>
      <c r="J4759"/>
      <c r="K4759"/>
      <c r="L4759" s="58"/>
      <c r="M4759" s="58"/>
      <c r="N4759" s="58"/>
      <c r="O4759" s="58"/>
    </row>
    <row r="4760" spans="1:15" s="50" customFormat="1">
      <c r="A4760" s="62" t="str">
        <f>IF(Tabela3[[#This Row],[GOL CASA]]&lt;&gt;"",1,"")</f>
        <v/>
      </c>
      <c r="B4760" s="49">
        <f t="shared" si="74"/>
        <v>4435</v>
      </c>
      <c r="C4760" s="50" t="s">
        <v>119</v>
      </c>
      <c r="D4760" s="51"/>
      <c r="E4760" s="29"/>
      <c r="F4760" s="70"/>
      <c r="G4760" s="67"/>
      <c r="H4760" s="67"/>
      <c r="I4760" s="70"/>
      <c r="J4760"/>
      <c r="K4760"/>
      <c r="L4760" s="58"/>
      <c r="M4760" s="58"/>
      <c r="N4760" s="58"/>
      <c r="O4760" s="58"/>
    </row>
    <row r="4761" spans="1:15" s="50" customFormat="1">
      <c r="A4761" s="62" t="str">
        <f>IF(Tabela3[[#This Row],[GOL CASA]]&lt;&gt;"",1,"")</f>
        <v/>
      </c>
      <c r="B4761" s="49">
        <f t="shared" si="74"/>
        <v>4436</v>
      </c>
      <c r="C4761" s="50" t="s">
        <v>119</v>
      </c>
      <c r="D4761" s="51"/>
      <c r="E4761" s="29"/>
      <c r="F4761" s="70"/>
      <c r="G4761" s="67"/>
      <c r="H4761" s="67"/>
      <c r="I4761" s="70"/>
      <c r="J4761"/>
      <c r="K4761"/>
      <c r="L4761" s="58"/>
      <c r="M4761" s="58"/>
      <c r="N4761" s="58"/>
      <c r="O4761" s="58"/>
    </row>
    <row r="4762" spans="1:15" s="50" customFormat="1">
      <c r="A4762" s="62" t="str">
        <f>IF(Tabela3[[#This Row],[GOL CASA]]&lt;&gt;"",1,"")</f>
        <v/>
      </c>
      <c r="B4762" s="49">
        <f t="shared" si="74"/>
        <v>4437</v>
      </c>
      <c r="C4762" s="50" t="s">
        <v>119</v>
      </c>
      <c r="D4762" s="51"/>
      <c r="E4762" s="29"/>
      <c r="F4762" s="70"/>
      <c r="G4762" s="67"/>
      <c r="H4762" s="67"/>
      <c r="I4762" s="70"/>
      <c r="J4762"/>
      <c r="K4762"/>
      <c r="L4762" s="58"/>
      <c r="M4762" s="58"/>
      <c r="N4762" s="58"/>
      <c r="O4762" s="58"/>
    </row>
    <row r="4763" spans="1:15" s="50" customFormat="1">
      <c r="A4763" s="62" t="str">
        <f>IF(Tabela3[[#This Row],[GOL CASA]]&lt;&gt;"",1,"")</f>
        <v/>
      </c>
      <c r="B4763" s="49">
        <f t="shared" si="74"/>
        <v>4438</v>
      </c>
      <c r="C4763" s="50" t="s">
        <v>119</v>
      </c>
      <c r="D4763" s="51"/>
      <c r="E4763" s="29"/>
      <c r="F4763" s="70"/>
      <c r="G4763" s="67"/>
      <c r="H4763" s="67"/>
      <c r="I4763" s="70"/>
      <c r="J4763"/>
      <c r="K4763"/>
      <c r="L4763" s="58"/>
      <c r="M4763" s="58"/>
      <c r="N4763" s="58"/>
      <c r="O4763" s="58"/>
    </row>
    <row r="4764" spans="1:15" s="50" customFormat="1">
      <c r="A4764" s="62" t="str">
        <f>IF(Tabela3[[#This Row],[GOL CASA]]&lt;&gt;"",1,"")</f>
        <v/>
      </c>
      <c r="B4764" s="49">
        <f t="shared" si="74"/>
        <v>4439</v>
      </c>
      <c r="C4764" s="50" t="s">
        <v>119</v>
      </c>
      <c r="D4764" s="51"/>
      <c r="E4764" s="29"/>
      <c r="F4764" s="70"/>
      <c r="G4764" s="67"/>
      <c r="H4764" s="67"/>
      <c r="I4764" s="70"/>
      <c r="J4764"/>
      <c r="K4764"/>
      <c r="L4764" s="58"/>
      <c r="M4764" s="58"/>
      <c r="N4764" s="58"/>
      <c r="O4764" s="58"/>
    </row>
    <row r="4765" spans="1:15" s="50" customFormat="1">
      <c r="A4765" s="62" t="str">
        <f>IF(Tabela3[[#This Row],[GOL CASA]]&lt;&gt;"",1,"")</f>
        <v/>
      </c>
      <c r="B4765" s="49">
        <f t="shared" si="74"/>
        <v>4440</v>
      </c>
      <c r="C4765" s="50" t="s">
        <v>119</v>
      </c>
      <c r="D4765" s="51"/>
      <c r="E4765" s="29"/>
      <c r="F4765" s="70"/>
      <c r="G4765" s="67"/>
      <c r="H4765" s="67"/>
      <c r="I4765" s="70"/>
      <c r="J4765"/>
      <c r="K4765"/>
      <c r="L4765" s="58"/>
      <c r="M4765" s="58"/>
      <c r="N4765" s="58"/>
      <c r="O4765" s="58"/>
    </row>
    <row r="4766" spans="1:15" s="50" customFormat="1">
      <c r="A4766" s="62" t="str">
        <f>IF(Tabela3[[#This Row],[GOL CASA]]&lt;&gt;"",1,"")</f>
        <v/>
      </c>
      <c r="B4766" s="49">
        <f t="shared" si="74"/>
        <v>4441</v>
      </c>
      <c r="C4766" s="50" t="s">
        <v>119</v>
      </c>
      <c r="D4766" s="51"/>
      <c r="E4766" s="29"/>
      <c r="F4766" s="70"/>
      <c r="G4766" s="67"/>
      <c r="H4766" s="67"/>
      <c r="I4766" s="70"/>
      <c r="J4766"/>
      <c r="K4766"/>
      <c r="L4766" s="58"/>
      <c r="M4766" s="58"/>
      <c r="N4766" s="58"/>
      <c r="O4766" s="58"/>
    </row>
    <row r="4767" spans="1:15" s="50" customFormat="1">
      <c r="A4767" s="62" t="str">
        <f>IF(Tabela3[[#This Row],[GOL CASA]]&lt;&gt;"",1,"")</f>
        <v/>
      </c>
      <c r="B4767" s="49">
        <f t="shared" si="74"/>
        <v>4442</v>
      </c>
      <c r="C4767" s="50" t="s">
        <v>119</v>
      </c>
      <c r="D4767" s="51"/>
      <c r="E4767" s="29"/>
      <c r="F4767" s="70"/>
      <c r="G4767" s="67"/>
      <c r="H4767" s="67"/>
      <c r="I4767" s="70"/>
      <c r="J4767"/>
      <c r="K4767"/>
      <c r="L4767" s="58"/>
      <c r="M4767" s="58"/>
      <c r="N4767" s="58"/>
      <c r="O4767" s="58"/>
    </row>
    <row r="4768" spans="1:15" s="50" customFormat="1">
      <c r="A4768" s="62" t="str">
        <f>IF(Tabela3[[#This Row],[GOL CASA]]&lt;&gt;"",1,"")</f>
        <v/>
      </c>
      <c r="B4768" s="49">
        <f t="shared" si="74"/>
        <v>4443</v>
      </c>
      <c r="C4768" s="50" t="s">
        <v>119</v>
      </c>
      <c r="D4768" s="51"/>
      <c r="E4768" s="29"/>
      <c r="F4768" s="70"/>
      <c r="G4768" s="67"/>
      <c r="H4768" s="67"/>
      <c r="I4768" s="70"/>
      <c r="J4768"/>
      <c r="K4768"/>
      <c r="L4768" s="58"/>
      <c r="M4768" s="58"/>
      <c r="N4768" s="58"/>
      <c r="O4768" s="58"/>
    </row>
    <row r="4769" spans="1:15" s="50" customFormat="1">
      <c r="A4769" s="62" t="str">
        <f>IF(Tabela3[[#This Row],[GOL CASA]]&lt;&gt;"",1,"")</f>
        <v/>
      </c>
      <c r="B4769" s="49">
        <f t="shared" si="74"/>
        <v>4444</v>
      </c>
      <c r="C4769" s="50" t="s">
        <v>119</v>
      </c>
      <c r="D4769" s="51"/>
      <c r="E4769" s="29"/>
      <c r="F4769" s="70"/>
      <c r="G4769" s="67"/>
      <c r="H4769" s="67"/>
      <c r="I4769" s="70"/>
      <c r="J4769"/>
      <c r="K4769"/>
      <c r="L4769" s="58"/>
      <c r="M4769" s="58"/>
      <c r="N4769" s="58"/>
      <c r="O4769" s="58"/>
    </row>
    <row r="4770" spans="1:15" s="50" customFormat="1">
      <c r="A4770" s="62" t="str">
        <f>IF(Tabela3[[#This Row],[GOL CASA]]&lt;&gt;"",1,"")</f>
        <v/>
      </c>
      <c r="B4770" s="49">
        <f t="shared" si="74"/>
        <v>4445</v>
      </c>
      <c r="C4770" s="50" t="s">
        <v>119</v>
      </c>
      <c r="D4770" s="51"/>
      <c r="E4770" s="29"/>
      <c r="F4770" s="70"/>
      <c r="G4770" s="67"/>
      <c r="H4770" s="67"/>
      <c r="I4770" s="70"/>
      <c r="J4770"/>
      <c r="K4770"/>
      <c r="L4770" s="58"/>
      <c r="M4770" s="58"/>
      <c r="N4770" s="58"/>
      <c r="O4770" s="58"/>
    </row>
    <row r="4771" spans="1:15" s="50" customFormat="1">
      <c r="A4771" s="62" t="str">
        <f>IF(Tabela3[[#This Row],[GOL CASA]]&lt;&gt;"",1,"")</f>
        <v/>
      </c>
      <c r="B4771" s="49">
        <f t="shared" si="74"/>
        <v>4446</v>
      </c>
      <c r="C4771" s="50" t="s">
        <v>119</v>
      </c>
      <c r="D4771" s="51"/>
      <c r="E4771" s="29"/>
      <c r="F4771" s="70"/>
      <c r="G4771" s="67"/>
      <c r="H4771" s="67"/>
      <c r="I4771" s="70"/>
      <c r="J4771"/>
      <c r="K4771"/>
      <c r="L4771" s="58"/>
      <c r="M4771" s="58"/>
      <c r="N4771" s="58"/>
      <c r="O4771" s="58"/>
    </row>
    <row r="4772" spans="1:15" s="50" customFormat="1">
      <c r="A4772" s="62" t="str">
        <f>IF(Tabela3[[#This Row],[GOL CASA]]&lt;&gt;"",1,"")</f>
        <v/>
      </c>
      <c r="B4772" s="49">
        <f t="shared" si="74"/>
        <v>4447</v>
      </c>
      <c r="C4772" s="50" t="s">
        <v>119</v>
      </c>
      <c r="D4772" s="51"/>
      <c r="E4772" s="29"/>
      <c r="F4772" s="70"/>
      <c r="G4772" s="67"/>
      <c r="H4772" s="67"/>
      <c r="I4772" s="70"/>
      <c r="J4772"/>
      <c r="K4772"/>
      <c r="L4772" s="58"/>
      <c r="M4772" s="58"/>
      <c r="N4772" s="58"/>
      <c r="O4772" s="58"/>
    </row>
    <row r="4773" spans="1:15" s="50" customFormat="1">
      <c r="A4773" s="62" t="str">
        <f>IF(Tabela3[[#This Row],[GOL CASA]]&lt;&gt;"",1,"")</f>
        <v/>
      </c>
      <c r="B4773" s="49">
        <f t="shared" si="74"/>
        <v>4448</v>
      </c>
      <c r="C4773" s="50" t="s">
        <v>119</v>
      </c>
      <c r="D4773" s="51"/>
      <c r="E4773" s="29"/>
      <c r="F4773" s="70"/>
      <c r="G4773" s="67"/>
      <c r="H4773" s="67"/>
      <c r="I4773" s="70"/>
      <c r="J4773"/>
      <c r="K4773"/>
      <c r="L4773" s="58"/>
      <c r="M4773" s="58"/>
      <c r="N4773" s="58"/>
      <c r="O4773" s="58"/>
    </row>
    <row r="4774" spans="1:15" s="50" customFormat="1">
      <c r="A4774" s="62" t="str">
        <f>IF(Tabela3[[#This Row],[GOL CASA]]&lt;&gt;"",1,"")</f>
        <v/>
      </c>
      <c r="B4774" s="49">
        <f t="shared" si="74"/>
        <v>4449</v>
      </c>
      <c r="C4774" s="50" t="s">
        <v>119</v>
      </c>
      <c r="D4774" s="51"/>
      <c r="E4774" s="29"/>
      <c r="F4774" s="70"/>
      <c r="G4774" s="67"/>
      <c r="H4774" s="67"/>
      <c r="I4774" s="70"/>
      <c r="J4774"/>
      <c r="K4774"/>
      <c r="L4774" s="58"/>
      <c r="M4774" s="58"/>
      <c r="N4774" s="58"/>
      <c r="O4774" s="58"/>
    </row>
    <row r="4775" spans="1:15" s="50" customFormat="1">
      <c r="A4775" s="62" t="str">
        <f>IF(Tabela3[[#This Row],[GOL CASA]]&lt;&gt;"",1,"")</f>
        <v/>
      </c>
      <c r="B4775" s="49">
        <f t="shared" si="74"/>
        <v>4450</v>
      </c>
      <c r="C4775" s="50" t="s">
        <v>119</v>
      </c>
      <c r="D4775" s="51"/>
      <c r="E4775" s="29"/>
      <c r="F4775" s="70"/>
      <c r="G4775" s="67"/>
      <c r="H4775" s="67"/>
      <c r="I4775" s="70"/>
      <c r="J4775"/>
      <c r="K4775"/>
      <c r="L4775" s="58"/>
      <c r="M4775" s="58"/>
      <c r="N4775" s="58"/>
      <c r="O4775" s="58"/>
    </row>
    <row r="4776" spans="1:15" s="50" customFormat="1">
      <c r="A4776" s="62" t="str">
        <f>IF(Tabela3[[#This Row],[GOL CASA]]&lt;&gt;"",1,"")</f>
        <v/>
      </c>
      <c r="B4776" s="49">
        <f t="shared" si="74"/>
        <v>4451</v>
      </c>
      <c r="C4776" s="50" t="s">
        <v>119</v>
      </c>
      <c r="D4776" s="51"/>
      <c r="E4776" s="29"/>
      <c r="F4776" s="70"/>
      <c r="G4776" s="67"/>
      <c r="H4776" s="67"/>
      <c r="I4776" s="70"/>
      <c r="J4776"/>
      <c r="K4776"/>
      <c r="L4776" s="58"/>
      <c r="M4776" s="58"/>
      <c r="N4776" s="58"/>
      <c r="O4776" s="58"/>
    </row>
    <row r="4777" spans="1:15" s="50" customFormat="1">
      <c r="A4777" s="62" t="str">
        <f>IF(Tabela3[[#This Row],[GOL CASA]]&lt;&gt;"",1,"")</f>
        <v/>
      </c>
      <c r="B4777" s="49">
        <f t="shared" si="74"/>
        <v>4452</v>
      </c>
      <c r="C4777" s="50" t="s">
        <v>119</v>
      </c>
      <c r="D4777" s="51"/>
      <c r="E4777" s="29"/>
      <c r="F4777" s="70"/>
      <c r="G4777" s="67"/>
      <c r="H4777" s="67"/>
      <c r="I4777" s="70"/>
      <c r="J4777"/>
      <c r="K4777"/>
      <c r="L4777" s="58"/>
      <c r="M4777" s="58"/>
      <c r="N4777" s="58"/>
      <c r="O4777" s="58"/>
    </row>
    <row r="4778" spans="1:15" s="50" customFormat="1">
      <c r="A4778" s="62" t="str">
        <f>IF(Tabela3[[#This Row],[GOL CASA]]&lt;&gt;"",1,"")</f>
        <v/>
      </c>
      <c r="B4778" s="49">
        <f t="shared" si="74"/>
        <v>4453</v>
      </c>
      <c r="C4778" s="50" t="s">
        <v>119</v>
      </c>
      <c r="D4778" s="51"/>
      <c r="E4778" s="29"/>
      <c r="F4778" s="70"/>
      <c r="G4778" s="67"/>
      <c r="H4778" s="67"/>
      <c r="I4778" s="70"/>
      <c r="J4778"/>
      <c r="K4778"/>
      <c r="L4778" s="58"/>
      <c r="M4778" s="58"/>
      <c r="N4778" s="58"/>
      <c r="O4778" s="58"/>
    </row>
    <row r="4779" spans="1:15" s="50" customFormat="1">
      <c r="A4779" s="62" t="str">
        <f>IF(Tabela3[[#This Row],[GOL CASA]]&lt;&gt;"",1,"")</f>
        <v/>
      </c>
      <c r="B4779" s="49">
        <f t="shared" si="74"/>
        <v>4454</v>
      </c>
      <c r="C4779" s="50" t="s">
        <v>119</v>
      </c>
      <c r="D4779" s="51"/>
      <c r="E4779" s="29"/>
      <c r="F4779" s="70"/>
      <c r="G4779" s="67"/>
      <c r="H4779" s="67"/>
      <c r="I4779" s="70"/>
      <c r="J4779"/>
      <c r="K4779"/>
      <c r="L4779" s="58"/>
      <c r="M4779" s="58"/>
      <c r="N4779" s="58"/>
      <c r="O4779" s="58"/>
    </row>
    <row r="4780" spans="1:15" s="50" customFormat="1">
      <c r="A4780" s="62" t="str">
        <f>IF(Tabela3[[#This Row],[GOL CASA]]&lt;&gt;"",1,"")</f>
        <v/>
      </c>
      <c r="B4780" s="49">
        <f t="shared" si="74"/>
        <v>4455</v>
      </c>
      <c r="C4780" s="50" t="s">
        <v>119</v>
      </c>
      <c r="D4780" s="51"/>
      <c r="E4780" s="29"/>
      <c r="F4780" s="70"/>
      <c r="G4780" s="67"/>
      <c r="H4780" s="67"/>
      <c r="I4780" s="70"/>
      <c r="J4780"/>
      <c r="K4780"/>
      <c r="L4780" s="58"/>
      <c r="M4780" s="58"/>
      <c r="N4780" s="58"/>
      <c r="O4780" s="58"/>
    </row>
    <row r="4781" spans="1:15" s="50" customFormat="1">
      <c r="A4781" s="62" t="str">
        <f>IF(Tabela3[[#This Row],[GOL CASA]]&lt;&gt;"",1,"")</f>
        <v/>
      </c>
      <c r="B4781" s="49">
        <f t="shared" si="74"/>
        <v>4456</v>
      </c>
      <c r="C4781" s="50" t="s">
        <v>119</v>
      </c>
      <c r="D4781" s="51"/>
      <c r="E4781" s="29"/>
      <c r="F4781" s="70"/>
      <c r="G4781" s="67"/>
      <c r="H4781" s="67"/>
      <c r="I4781" s="70"/>
      <c r="J4781"/>
      <c r="K4781"/>
      <c r="L4781" s="58"/>
      <c r="M4781" s="58"/>
      <c r="N4781" s="58"/>
      <c r="O4781" s="58"/>
    </row>
    <row r="4782" spans="1:15" s="50" customFormat="1">
      <c r="A4782" s="62" t="str">
        <f>IF(Tabela3[[#This Row],[GOL CASA]]&lt;&gt;"",1,"")</f>
        <v/>
      </c>
      <c r="B4782" s="49">
        <f t="shared" si="74"/>
        <v>4457</v>
      </c>
      <c r="C4782" s="50" t="s">
        <v>119</v>
      </c>
      <c r="D4782" s="51"/>
      <c r="E4782" s="29"/>
      <c r="F4782" s="70"/>
      <c r="G4782" s="67"/>
      <c r="H4782" s="67"/>
      <c r="I4782" s="70"/>
      <c r="J4782"/>
      <c r="K4782"/>
      <c r="L4782" s="58"/>
      <c r="M4782" s="58"/>
      <c r="N4782" s="58"/>
      <c r="O4782" s="58"/>
    </row>
    <row r="4783" spans="1:15" s="50" customFormat="1">
      <c r="A4783" s="62" t="str">
        <f>IF(Tabela3[[#This Row],[GOL CASA]]&lt;&gt;"",1,"")</f>
        <v/>
      </c>
      <c r="B4783" s="49">
        <f t="shared" si="74"/>
        <v>4458</v>
      </c>
      <c r="C4783" s="50" t="s">
        <v>119</v>
      </c>
      <c r="D4783" s="51"/>
      <c r="E4783" s="29"/>
      <c r="F4783" s="70"/>
      <c r="G4783" s="67"/>
      <c r="H4783" s="67"/>
      <c r="I4783" s="70"/>
      <c r="J4783"/>
      <c r="K4783"/>
      <c r="L4783" s="58"/>
      <c r="M4783" s="58"/>
      <c r="N4783" s="58"/>
      <c r="O4783" s="58"/>
    </row>
    <row r="4784" spans="1:15" s="50" customFormat="1">
      <c r="A4784" s="62" t="str">
        <f>IF(Tabela3[[#This Row],[GOL CASA]]&lt;&gt;"",1,"")</f>
        <v/>
      </c>
      <c r="B4784" s="49">
        <f t="shared" si="74"/>
        <v>4459</v>
      </c>
      <c r="C4784" s="50" t="s">
        <v>119</v>
      </c>
      <c r="D4784" s="51"/>
      <c r="E4784" s="29"/>
      <c r="F4784" s="70"/>
      <c r="G4784" s="67"/>
      <c r="H4784" s="67"/>
      <c r="I4784" s="70"/>
      <c r="J4784"/>
      <c r="K4784"/>
      <c r="L4784" s="58"/>
      <c r="M4784" s="58"/>
      <c r="N4784" s="58"/>
      <c r="O4784" s="58"/>
    </row>
    <row r="4785" spans="1:15" s="50" customFormat="1">
      <c r="A4785" s="62" t="str">
        <f>IF(Tabela3[[#This Row],[GOL CASA]]&lt;&gt;"",1,"")</f>
        <v/>
      </c>
      <c r="B4785" s="49">
        <f t="shared" si="74"/>
        <v>4460</v>
      </c>
      <c r="C4785" s="50" t="s">
        <v>119</v>
      </c>
      <c r="D4785" s="51"/>
      <c r="E4785" s="29"/>
      <c r="F4785" s="70"/>
      <c r="G4785" s="67"/>
      <c r="H4785" s="67"/>
      <c r="I4785" s="70"/>
      <c r="J4785"/>
      <c r="K4785"/>
      <c r="L4785" s="58"/>
      <c r="M4785" s="58"/>
      <c r="N4785" s="58"/>
      <c r="O4785" s="58"/>
    </row>
    <row r="4786" spans="1:15" s="50" customFormat="1">
      <c r="A4786" s="62" t="str">
        <f>IF(Tabela3[[#This Row],[GOL CASA]]&lt;&gt;"",1,"")</f>
        <v/>
      </c>
      <c r="B4786" s="49">
        <f t="shared" si="74"/>
        <v>4461</v>
      </c>
      <c r="C4786" s="50" t="s">
        <v>119</v>
      </c>
      <c r="D4786" s="51"/>
      <c r="E4786" s="29"/>
      <c r="F4786" s="70"/>
      <c r="G4786" s="67"/>
      <c r="H4786" s="67"/>
      <c r="I4786" s="70"/>
      <c r="J4786"/>
      <c r="K4786"/>
      <c r="L4786" s="58"/>
      <c r="M4786" s="58"/>
      <c r="N4786" s="58"/>
      <c r="O4786" s="58"/>
    </row>
    <row r="4787" spans="1:15" s="50" customFormat="1">
      <c r="A4787" s="62" t="str">
        <f>IF(Tabela3[[#This Row],[GOL CASA]]&lt;&gt;"",1,"")</f>
        <v/>
      </c>
      <c r="B4787" s="49">
        <f t="shared" si="74"/>
        <v>4462</v>
      </c>
      <c r="C4787" s="50" t="s">
        <v>119</v>
      </c>
      <c r="D4787" s="51"/>
      <c r="E4787" s="29"/>
      <c r="F4787" s="70"/>
      <c r="G4787" s="67"/>
      <c r="H4787" s="67"/>
      <c r="I4787" s="70"/>
      <c r="J4787"/>
      <c r="K4787"/>
      <c r="L4787" s="58"/>
      <c r="M4787" s="58"/>
      <c r="N4787" s="58"/>
      <c r="O4787" s="58"/>
    </row>
    <row r="4788" spans="1:15" s="50" customFormat="1">
      <c r="A4788" s="62" t="str">
        <f>IF(Tabela3[[#This Row],[GOL CASA]]&lt;&gt;"",1,"")</f>
        <v/>
      </c>
      <c r="B4788" s="49">
        <f t="shared" si="74"/>
        <v>4463</v>
      </c>
      <c r="C4788" s="50" t="s">
        <v>119</v>
      </c>
      <c r="D4788" s="51"/>
      <c r="E4788" s="29"/>
      <c r="F4788" s="70"/>
      <c r="G4788" s="67"/>
      <c r="H4788" s="67"/>
      <c r="I4788" s="70"/>
      <c r="J4788"/>
      <c r="K4788"/>
      <c r="L4788" s="58"/>
      <c r="M4788" s="58"/>
      <c r="N4788" s="58"/>
      <c r="O4788" s="58"/>
    </row>
    <row r="4789" spans="1:15" s="50" customFormat="1">
      <c r="A4789" s="62" t="str">
        <f>IF(Tabela3[[#This Row],[GOL CASA]]&lt;&gt;"",1,"")</f>
        <v/>
      </c>
      <c r="B4789" s="49">
        <f t="shared" si="74"/>
        <v>4464</v>
      </c>
      <c r="C4789" s="50" t="s">
        <v>119</v>
      </c>
      <c r="D4789" s="51"/>
      <c r="E4789" s="29"/>
      <c r="F4789" s="70"/>
      <c r="G4789" s="67"/>
      <c r="H4789" s="67"/>
      <c r="I4789" s="70"/>
      <c r="J4789"/>
      <c r="K4789"/>
      <c r="L4789" s="58"/>
      <c r="M4789" s="58"/>
      <c r="N4789" s="58"/>
      <c r="O4789" s="58"/>
    </row>
    <row r="4790" spans="1:15" s="50" customFormat="1">
      <c r="A4790" s="62" t="str">
        <f>IF(Tabela3[[#This Row],[GOL CASA]]&lt;&gt;"",1,"")</f>
        <v/>
      </c>
      <c r="B4790" s="49">
        <f t="shared" si="74"/>
        <v>4465</v>
      </c>
      <c r="C4790" s="50" t="s">
        <v>119</v>
      </c>
      <c r="D4790" s="51"/>
      <c r="E4790" s="29"/>
      <c r="F4790" s="70"/>
      <c r="G4790" s="67"/>
      <c r="H4790" s="67"/>
      <c r="I4790" s="70"/>
      <c r="J4790"/>
      <c r="K4790"/>
      <c r="L4790" s="58"/>
      <c r="M4790" s="58"/>
      <c r="N4790" s="58"/>
      <c r="O4790" s="58"/>
    </row>
    <row r="4791" spans="1:15" s="50" customFormat="1">
      <c r="A4791" s="62" t="str">
        <f>IF(Tabela3[[#This Row],[GOL CASA]]&lt;&gt;"",1,"")</f>
        <v/>
      </c>
      <c r="B4791" s="49">
        <f t="shared" si="74"/>
        <v>4466</v>
      </c>
      <c r="C4791" s="50" t="s">
        <v>119</v>
      </c>
      <c r="D4791" s="51"/>
      <c r="E4791" s="29"/>
      <c r="F4791" s="70"/>
      <c r="G4791" s="67"/>
      <c r="H4791" s="67"/>
      <c r="I4791" s="70"/>
      <c r="J4791"/>
      <c r="K4791"/>
      <c r="L4791" s="58"/>
      <c r="M4791" s="58"/>
      <c r="N4791" s="58"/>
      <c r="O4791" s="58"/>
    </row>
    <row r="4792" spans="1:15" s="50" customFormat="1">
      <c r="A4792" s="62" t="str">
        <f>IF(Tabela3[[#This Row],[GOL CASA]]&lt;&gt;"",1,"")</f>
        <v/>
      </c>
      <c r="B4792" s="49">
        <f t="shared" si="74"/>
        <v>4467</v>
      </c>
      <c r="C4792" s="50" t="s">
        <v>119</v>
      </c>
      <c r="D4792" s="51"/>
      <c r="E4792" s="29"/>
      <c r="F4792" s="70"/>
      <c r="G4792" s="67"/>
      <c r="H4792" s="67"/>
      <c r="I4792" s="70"/>
      <c r="J4792"/>
      <c r="K4792"/>
      <c r="L4792" s="58"/>
      <c r="M4792" s="58"/>
      <c r="N4792" s="58"/>
      <c r="O4792" s="58"/>
    </row>
    <row r="4793" spans="1:15" s="50" customFormat="1">
      <c r="A4793" s="62" t="str">
        <f>IF(Tabela3[[#This Row],[GOL CASA]]&lt;&gt;"",1,"")</f>
        <v/>
      </c>
      <c r="B4793" s="49">
        <f t="shared" si="74"/>
        <v>4468</v>
      </c>
      <c r="C4793" s="50" t="s">
        <v>119</v>
      </c>
      <c r="D4793" s="51"/>
      <c r="E4793" s="29"/>
      <c r="F4793" s="70"/>
      <c r="G4793" s="67"/>
      <c r="H4793" s="67"/>
      <c r="I4793" s="70"/>
      <c r="J4793"/>
      <c r="K4793"/>
      <c r="L4793" s="58"/>
      <c r="M4793" s="58"/>
      <c r="N4793" s="58"/>
      <c r="O4793" s="58"/>
    </row>
    <row r="4794" spans="1:15" s="50" customFormat="1">
      <c r="A4794" s="62" t="str">
        <f>IF(Tabela3[[#This Row],[GOL CASA]]&lt;&gt;"",1,"")</f>
        <v/>
      </c>
      <c r="B4794" s="49">
        <f t="shared" si="74"/>
        <v>4469</v>
      </c>
      <c r="C4794" s="50" t="s">
        <v>119</v>
      </c>
      <c r="D4794" s="51"/>
      <c r="E4794" s="29"/>
      <c r="F4794" s="70"/>
      <c r="G4794" s="67"/>
      <c r="H4794" s="67"/>
      <c r="I4794" s="70"/>
      <c r="J4794"/>
      <c r="K4794"/>
      <c r="L4794" s="58"/>
      <c r="M4794" s="58"/>
      <c r="N4794" s="58"/>
      <c r="O4794" s="58"/>
    </row>
    <row r="4795" spans="1:15" s="50" customFormat="1">
      <c r="A4795" s="62" t="str">
        <f>IF(Tabela3[[#This Row],[GOL CASA]]&lt;&gt;"",1,"")</f>
        <v/>
      </c>
      <c r="B4795" s="49">
        <f t="shared" si="74"/>
        <v>4470</v>
      </c>
      <c r="C4795" s="50" t="s">
        <v>119</v>
      </c>
      <c r="D4795" s="51"/>
      <c r="E4795" s="29"/>
      <c r="F4795" s="70"/>
      <c r="G4795" s="67"/>
      <c r="H4795" s="67"/>
      <c r="I4795" s="70"/>
      <c r="J4795"/>
      <c r="K4795"/>
      <c r="L4795" s="58"/>
      <c r="M4795" s="58"/>
      <c r="N4795" s="58"/>
      <c r="O4795" s="58"/>
    </row>
    <row r="4796" spans="1:15" s="50" customFormat="1">
      <c r="A4796" s="62" t="str">
        <f>IF(Tabela3[[#This Row],[GOL CASA]]&lt;&gt;"",1,"")</f>
        <v/>
      </c>
      <c r="B4796" s="49">
        <f t="shared" si="74"/>
        <v>4471</v>
      </c>
      <c r="C4796" s="50" t="s">
        <v>119</v>
      </c>
      <c r="D4796" s="51"/>
      <c r="E4796" s="29"/>
      <c r="F4796" s="70"/>
      <c r="G4796" s="67"/>
      <c r="H4796" s="67"/>
      <c r="I4796" s="70"/>
      <c r="J4796"/>
      <c r="K4796"/>
      <c r="L4796" s="58"/>
      <c r="M4796" s="58"/>
      <c r="N4796" s="58"/>
      <c r="O4796" s="58"/>
    </row>
    <row r="4797" spans="1:15" s="50" customFormat="1">
      <c r="A4797" s="62" t="str">
        <f>IF(Tabela3[[#This Row],[GOL CASA]]&lt;&gt;"",1,"")</f>
        <v/>
      </c>
      <c r="B4797" s="49">
        <f t="shared" si="74"/>
        <v>4472</v>
      </c>
      <c r="C4797" s="50" t="s">
        <v>119</v>
      </c>
      <c r="D4797" s="51"/>
      <c r="E4797" s="29"/>
      <c r="F4797" s="70"/>
      <c r="G4797" s="67"/>
      <c r="H4797" s="67"/>
      <c r="I4797" s="70"/>
      <c r="J4797"/>
      <c r="K4797"/>
      <c r="L4797" s="58"/>
      <c r="M4797" s="58"/>
      <c r="N4797" s="58"/>
      <c r="O4797" s="58"/>
    </row>
    <row r="4798" spans="1:15" s="50" customFormat="1">
      <c r="A4798" s="62" t="str">
        <f>IF(Tabela3[[#This Row],[GOL CASA]]&lt;&gt;"",1,"")</f>
        <v/>
      </c>
      <c r="B4798" s="49">
        <f t="shared" si="74"/>
        <v>4473</v>
      </c>
      <c r="C4798" s="50" t="s">
        <v>119</v>
      </c>
      <c r="D4798" s="51"/>
      <c r="E4798" s="29"/>
      <c r="F4798" s="70"/>
      <c r="G4798" s="67"/>
      <c r="H4798" s="67"/>
      <c r="I4798" s="70"/>
      <c r="J4798"/>
      <c r="K4798"/>
      <c r="L4798" s="58"/>
      <c r="M4798" s="58"/>
      <c r="N4798" s="58"/>
      <c r="O4798" s="58"/>
    </row>
    <row r="4799" spans="1:15" s="50" customFormat="1">
      <c r="A4799" s="62" t="str">
        <f>IF(Tabela3[[#This Row],[GOL CASA]]&lt;&gt;"",1,"")</f>
        <v/>
      </c>
      <c r="B4799" s="49">
        <f t="shared" si="74"/>
        <v>4474</v>
      </c>
      <c r="C4799" s="50" t="s">
        <v>119</v>
      </c>
      <c r="D4799" s="51"/>
      <c r="E4799" s="29"/>
      <c r="F4799" s="70"/>
      <c r="G4799" s="67"/>
      <c r="H4799" s="67"/>
      <c r="I4799" s="70"/>
      <c r="J4799"/>
      <c r="K4799"/>
      <c r="L4799" s="58"/>
      <c r="M4799" s="58"/>
      <c r="N4799" s="58"/>
      <c r="O4799" s="58"/>
    </row>
    <row r="4800" spans="1:15" s="50" customFormat="1">
      <c r="A4800" s="62" t="str">
        <f>IF(Tabela3[[#This Row],[GOL CASA]]&lt;&gt;"",1,"")</f>
        <v/>
      </c>
      <c r="B4800" s="49">
        <f t="shared" si="74"/>
        <v>4475</v>
      </c>
      <c r="C4800" s="50" t="s">
        <v>119</v>
      </c>
      <c r="D4800" s="51"/>
      <c r="E4800" s="29"/>
      <c r="F4800" s="70"/>
      <c r="G4800" s="67"/>
      <c r="H4800" s="67"/>
      <c r="I4800" s="70"/>
      <c r="J4800"/>
      <c r="K4800"/>
      <c r="L4800" s="58"/>
      <c r="M4800" s="58"/>
      <c r="N4800" s="58"/>
      <c r="O4800" s="58"/>
    </row>
    <row r="4801" spans="1:15" s="50" customFormat="1">
      <c r="A4801" s="62" t="str">
        <f>IF(Tabela3[[#This Row],[GOL CASA]]&lt;&gt;"",1,"")</f>
        <v/>
      </c>
      <c r="B4801" s="49">
        <f t="shared" si="74"/>
        <v>4476</v>
      </c>
      <c r="C4801" s="50" t="s">
        <v>119</v>
      </c>
      <c r="D4801" s="51"/>
      <c r="E4801" s="29"/>
      <c r="F4801" s="70"/>
      <c r="G4801" s="67"/>
      <c r="H4801" s="67"/>
      <c r="I4801" s="70"/>
      <c r="J4801"/>
      <c r="K4801"/>
      <c r="L4801" s="58"/>
      <c r="M4801" s="58"/>
      <c r="N4801" s="58"/>
      <c r="O4801" s="58"/>
    </row>
    <row r="4802" spans="1:15" s="50" customFormat="1">
      <c r="A4802" s="62" t="str">
        <f>IF(Tabela3[[#This Row],[GOL CASA]]&lt;&gt;"",1,"")</f>
        <v/>
      </c>
      <c r="B4802" s="49">
        <f t="shared" si="74"/>
        <v>4477</v>
      </c>
      <c r="C4802" s="50" t="s">
        <v>119</v>
      </c>
      <c r="D4802" s="51"/>
      <c r="E4802" s="29"/>
      <c r="F4802" s="70"/>
      <c r="G4802" s="67"/>
      <c r="H4802" s="67"/>
      <c r="I4802" s="70"/>
      <c r="J4802"/>
      <c r="K4802"/>
      <c r="L4802" s="58"/>
      <c r="M4802" s="58"/>
      <c r="N4802" s="58"/>
      <c r="O4802" s="58"/>
    </row>
    <row r="4803" spans="1:15" s="50" customFormat="1">
      <c r="A4803" s="62" t="str">
        <f>IF(Tabela3[[#This Row],[GOL CASA]]&lt;&gt;"",1,"")</f>
        <v/>
      </c>
      <c r="B4803" s="49">
        <f t="shared" si="74"/>
        <v>4478</v>
      </c>
      <c r="C4803" s="50" t="s">
        <v>119</v>
      </c>
      <c r="D4803" s="51"/>
      <c r="E4803" s="29"/>
      <c r="F4803" s="70"/>
      <c r="G4803" s="67"/>
      <c r="H4803" s="67"/>
      <c r="I4803" s="70"/>
      <c r="J4803"/>
      <c r="K4803"/>
      <c r="L4803" s="58"/>
      <c r="M4803" s="58"/>
      <c r="N4803" s="58"/>
      <c r="O4803" s="58"/>
    </row>
    <row r="4804" spans="1:15" s="50" customFormat="1">
      <c r="A4804" s="62" t="str">
        <f>IF(Tabela3[[#This Row],[GOL CASA]]&lt;&gt;"",1,"")</f>
        <v/>
      </c>
      <c r="B4804" s="49">
        <f t="shared" si="74"/>
        <v>4479</v>
      </c>
      <c r="C4804" s="50" t="s">
        <v>119</v>
      </c>
      <c r="D4804" s="51"/>
      <c r="E4804" s="29"/>
      <c r="F4804" s="70"/>
      <c r="G4804" s="67"/>
      <c r="H4804" s="67"/>
      <c r="I4804" s="70"/>
      <c r="J4804"/>
      <c r="K4804"/>
      <c r="L4804" s="58"/>
      <c r="M4804" s="58"/>
      <c r="N4804" s="58"/>
      <c r="O4804" s="58"/>
    </row>
    <row r="4805" spans="1:15" s="50" customFormat="1">
      <c r="A4805" s="62" t="str">
        <f>IF(Tabela3[[#This Row],[GOL CASA]]&lt;&gt;"",1,"")</f>
        <v/>
      </c>
      <c r="B4805" s="49">
        <f t="shared" si="74"/>
        <v>4480</v>
      </c>
      <c r="C4805" s="50" t="s">
        <v>119</v>
      </c>
      <c r="D4805" s="51"/>
      <c r="E4805" s="29"/>
      <c r="F4805" s="70"/>
      <c r="G4805" s="67"/>
      <c r="H4805" s="67"/>
      <c r="I4805" s="70"/>
      <c r="J4805"/>
      <c r="K4805"/>
      <c r="L4805" s="58"/>
      <c r="M4805" s="58"/>
      <c r="N4805" s="58"/>
      <c r="O4805" s="58"/>
    </row>
    <row r="4806" spans="1:15" s="50" customFormat="1">
      <c r="A4806" s="62" t="str">
        <f>IF(Tabela3[[#This Row],[GOL CASA]]&lt;&gt;"",1,"")</f>
        <v/>
      </c>
      <c r="B4806" s="49">
        <f t="shared" si="74"/>
        <v>4481</v>
      </c>
      <c r="C4806" s="50" t="s">
        <v>119</v>
      </c>
      <c r="D4806" s="51"/>
      <c r="E4806" s="29"/>
      <c r="F4806" s="70"/>
      <c r="G4806" s="67"/>
      <c r="H4806" s="67"/>
      <c r="I4806" s="70"/>
      <c r="J4806"/>
      <c r="K4806"/>
      <c r="L4806" s="58"/>
      <c r="M4806" s="58"/>
      <c r="N4806" s="58"/>
      <c r="O4806" s="58"/>
    </row>
    <row r="4807" spans="1:15" s="50" customFormat="1">
      <c r="A4807" s="62" t="str">
        <f>IF(Tabela3[[#This Row],[GOL CASA]]&lt;&gt;"",1,"")</f>
        <v/>
      </c>
      <c r="B4807" s="49">
        <f t="shared" ref="B4807:B4870" si="75">B4806+1</f>
        <v>4482</v>
      </c>
      <c r="C4807" s="50" t="s">
        <v>119</v>
      </c>
      <c r="D4807" s="51"/>
      <c r="E4807" s="29"/>
      <c r="F4807" s="70"/>
      <c r="G4807" s="67"/>
      <c r="H4807" s="67"/>
      <c r="I4807" s="70"/>
      <c r="J4807"/>
      <c r="K4807"/>
      <c r="L4807" s="58"/>
      <c r="M4807" s="58"/>
      <c r="N4807" s="58"/>
      <c r="O4807" s="58"/>
    </row>
    <row r="4808" spans="1:15" s="50" customFormat="1">
      <c r="A4808" s="62" t="str">
        <f>IF(Tabela3[[#This Row],[GOL CASA]]&lt;&gt;"",1,"")</f>
        <v/>
      </c>
      <c r="B4808" s="49">
        <f t="shared" si="75"/>
        <v>4483</v>
      </c>
      <c r="C4808" s="50" t="s">
        <v>119</v>
      </c>
      <c r="D4808" s="51"/>
      <c r="E4808" s="29"/>
      <c r="F4808" s="70"/>
      <c r="G4808" s="67"/>
      <c r="H4808" s="67"/>
      <c r="I4808" s="70"/>
      <c r="J4808"/>
      <c r="K4808"/>
      <c r="L4808" s="58"/>
      <c r="M4808" s="58"/>
      <c r="N4808" s="58"/>
      <c r="O4808" s="58"/>
    </row>
    <row r="4809" spans="1:15" s="50" customFormat="1">
      <c r="A4809" s="62" t="str">
        <f>IF(Tabela3[[#This Row],[GOL CASA]]&lt;&gt;"",1,"")</f>
        <v/>
      </c>
      <c r="B4809" s="49">
        <f t="shared" si="75"/>
        <v>4484</v>
      </c>
      <c r="C4809" s="50" t="s">
        <v>119</v>
      </c>
      <c r="D4809" s="51"/>
      <c r="E4809" s="29"/>
      <c r="F4809" s="70"/>
      <c r="G4809" s="67"/>
      <c r="H4809" s="67"/>
      <c r="I4809" s="70"/>
      <c r="J4809"/>
      <c r="K4809"/>
      <c r="L4809" s="58"/>
      <c r="M4809" s="58"/>
      <c r="N4809" s="58"/>
      <c r="O4809" s="58"/>
    </row>
    <row r="4810" spans="1:15" s="50" customFormat="1">
      <c r="A4810" s="62" t="str">
        <f>IF(Tabela3[[#This Row],[GOL CASA]]&lt;&gt;"",1,"")</f>
        <v/>
      </c>
      <c r="B4810" s="49">
        <f t="shared" si="75"/>
        <v>4485</v>
      </c>
      <c r="C4810" s="50" t="s">
        <v>119</v>
      </c>
      <c r="D4810" s="51"/>
      <c r="E4810" s="29"/>
      <c r="F4810" s="70"/>
      <c r="G4810" s="67"/>
      <c r="H4810" s="67"/>
      <c r="I4810" s="70"/>
      <c r="J4810"/>
      <c r="K4810"/>
      <c r="L4810" s="58"/>
      <c r="M4810" s="58"/>
      <c r="N4810" s="58"/>
      <c r="O4810" s="58"/>
    </row>
    <row r="4811" spans="1:15" s="50" customFormat="1">
      <c r="A4811" s="62" t="str">
        <f>IF(Tabela3[[#This Row],[GOL CASA]]&lt;&gt;"",1,"")</f>
        <v/>
      </c>
      <c r="B4811" s="49">
        <f t="shared" si="75"/>
        <v>4486</v>
      </c>
      <c r="C4811" s="50" t="s">
        <v>119</v>
      </c>
      <c r="D4811" s="51"/>
      <c r="E4811" s="29"/>
      <c r="F4811" s="70"/>
      <c r="G4811" s="67"/>
      <c r="H4811" s="67"/>
      <c r="I4811" s="70"/>
      <c r="J4811"/>
      <c r="K4811"/>
      <c r="L4811" s="58"/>
      <c r="M4811" s="58"/>
      <c r="N4811" s="58"/>
      <c r="O4811" s="58"/>
    </row>
    <row r="4812" spans="1:15" s="50" customFormat="1">
      <c r="A4812" s="62" t="str">
        <f>IF(Tabela3[[#This Row],[GOL CASA]]&lt;&gt;"",1,"")</f>
        <v/>
      </c>
      <c r="B4812" s="49">
        <f t="shared" si="75"/>
        <v>4487</v>
      </c>
      <c r="C4812" s="50" t="s">
        <v>119</v>
      </c>
      <c r="D4812" s="51"/>
      <c r="E4812" s="29"/>
      <c r="F4812" s="70"/>
      <c r="G4812" s="67"/>
      <c r="H4812" s="67"/>
      <c r="I4812" s="70"/>
      <c r="J4812"/>
      <c r="K4812"/>
      <c r="L4812" s="58"/>
      <c r="M4812" s="58"/>
      <c r="N4812" s="58"/>
      <c r="O4812" s="58"/>
    </row>
    <row r="4813" spans="1:15" s="50" customFormat="1">
      <c r="A4813" s="62" t="str">
        <f>IF(Tabela3[[#This Row],[GOL CASA]]&lt;&gt;"",1,"")</f>
        <v/>
      </c>
      <c r="B4813" s="49">
        <f t="shared" si="75"/>
        <v>4488</v>
      </c>
      <c r="C4813" s="50" t="s">
        <v>119</v>
      </c>
      <c r="D4813" s="51"/>
      <c r="E4813" s="29"/>
      <c r="F4813" s="70"/>
      <c r="G4813" s="67"/>
      <c r="H4813" s="67"/>
      <c r="I4813" s="70"/>
      <c r="J4813"/>
      <c r="K4813"/>
      <c r="L4813" s="58"/>
      <c r="M4813" s="58"/>
      <c r="N4813" s="58"/>
      <c r="O4813" s="58"/>
    </row>
    <row r="4814" spans="1:15" s="50" customFormat="1">
      <c r="A4814" s="62" t="str">
        <f>IF(Tabela3[[#This Row],[GOL CASA]]&lt;&gt;"",1,"")</f>
        <v/>
      </c>
      <c r="B4814" s="49">
        <f t="shared" si="75"/>
        <v>4489</v>
      </c>
      <c r="C4814" s="50" t="s">
        <v>119</v>
      </c>
      <c r="D4814" s="51"/>
      <c r="E4814" s="29"/>
      <c r="F4814" s="70"/>
      <c r="G4814" s="67"/>
      <c r="H4814" s="67"/>
      <c r="I4814" s="70"/>
      <c r="J4814"/>
      <c r="K4814"/>
      <c r="L4814" s="58"/>
      <c r="M4814" s="58"/>
      <c r="N4814" s="58"/>
      <c r="O4814" s="58"/>
    </row>
    <row r="4815" spans="1:15" s="50" customFormat="1">
      <c r="A4815" s="62" t="str">
        <f>IF(Tabela3[[#This Row],[GOL CASA]]&lt;&gt;"",1,"")</f>
        <v/>
      </c>
      <c r="B4815" s="49">
        <f t="shared" si="75"/>
        <v>4490</v>
      </c>
      <c r="C4815" s="50" t="s">
        <v>119</v>
      </c>
      <c r="D4815" s="51"/>
      <c r="E4815" s="29"/>
      <c r="F4815" s="70"/>
      <c r="G4815" s="67"/>
      <c r="H4815" s="67"/>
      <c r="I4815" s="70"/>
      <c r="J4815"/>
      <c r="K4815"/>
      <c r="L4815" s="58"/>
      <c r="M4815" s="58"/>
      <c r="N4815" s="58"/>
      <c r="O4815" s="58"/>
    </row>
    <row r="4816" spans="1:15" s="50" customFormat="1">
      <c r="A4816" s="62" t="str">
        <f>IF(Tabela3[[#This Row],[GOL CASA]]&lt;&gt;"",1,"")</f>
        <v/>
      </c>
      <c r="B4816" s="49">
        <f t="shared" si="75"/>
        <v>4491</v>
      </c>
      <c r="C4816" s="50" t="s">
        <v>119</v>
      </c>
      <c r="D4816" s="51"/>
      <c r="E4816" s="29"/>
      <c r="F4816" s="70"/>
      <c r="G4816" s="67"/>
      <c r="H4816" s="67"/>
      <c r="I4816" s="70"/>
      <c r="J4816"/>
      <c r="K4816"/>
      <c r="L4816" s="58"/>
      <c r="M4816" s="58"/>
      <c r="N4816" s="58"/>
      <c r="O4816" s="58"/>
    </row>
    <row r="4817" spans="1:15" s="50" customFormat="1">
      <c r="A4817" s="62" t="str">
        <f>IF(Tabela3[[#This Row],[GOL CASA]]&lt;&gt;"",1,"")</f>
        <v/>
      </c>
      <c r="B4817" s="49">
        <f t="shared" si="75"/>
        <v>4492</v>
      </c>
      <c r="C4817" s="50" t="s">
        <v>119</v>
      </c>
      <c r="D4817" s="51"/>
      <c r="E4817" s="29"/>
      <c r="F4817" s="70"/>
      <c r="G4817" s="67"/>
      <c r="H4817" s="67"/>
      <c r="I4817" s="70"/>
      <c r="J4817"/>
      <c r="K4817"/>
      <c r="L4817" s="58"/>
      <c r="M4817" s="58"/>
      <c r="N4817" s="58"/>
      <c r="O4817" s="58"/>
    </row>
    <row r="4818" spans="1:15" s="50" customFormat="1">
      <c r="A4818" s="62" t="str">
        <f>IF(Tabela3[[#This Row],[GOL CASA]]&lt;&gt;"",1,"")</f>
        <v/>
      </c>
      <c r="B4818" s="49">
        <f t="shared" si="75"/>
        <v>4493</v>
      </c>
      <c r="C4818" s="50" t="s">
        <v>119</v>
      </c>
      <c r="D4818" s="51"/>
      <c r="E4818" s="29"/>
      <c r="F4818" s="70"/>
      <c r="G4818" s="67"/>
      <c r="H4818" s="67"/>
      <c r="I4818" s="70"/>
      <c r="J4818"/>
      <c r="K4818"/>
      <c r="L4818" s="58"/>
      <c r="M4818" s="58"/>
      <c r="N4818" s="58"/>
      <c r="O4818" s="58"/>
    </row>
    <row r="4819" spans="1:15" s="50" customFormat="1">
      <c r="A4819" s="62" t="str">
        <f>IF(Tabela3[[#This Row],[GOL CASA]]&lt;&gt;"",1,"")</f>
        <v/>
      </c>
      <c r="B4819" s="49">
        <f t="shared" si="75"/>
        <v>4494</v>
      </c>
      <c r="C4819" s="50" t="s">
        <v>119</v>
      </c>
      <c r="D4819" s="51"/>
      <c r="E4819" s="29"/>
      <c r="F4819" s="70"/>
      <c r="G4819" s="67"/>
      <c r="H4819" s="67"/>
      <c r="I4819" s="70"/>
      <c r="J4819"/>
      <c r="K4819"/>
      <c r="L4819" s="58"/>
      <c r="M4819" s="58"/>
      <c r="N4819" s="58"/>
      <c r="O4819" s="58"/>
    </row>
    <row r="4820" spans="1:15" s="50" customFormat="1">
      <c r="A4820" s="62" t="str">
        <f>IF(Tabela3[[#This Row],[GOL CASA]]&lt;&gt;"",1,"")</f>
        <v/>
      </c>
      <c r="B4820" s="49">
        <f t="shared" si="75"/>
        <v>4495</v>
      </c>
      <c r="C4820" s="50" t="s">
        <v>119</v>
      </c>
      <c r="D4820" s="51"/>
      <c r="E4820" s="29"/>
      <c r="F4820" s="70"/>
      <c r="G4820" s="67"/>
      <c r="H4820" s="67"/>
      <c r="I4820" s="70"/>
      <c r="J4820"/>
      <c r="K4820"/>
      <c r="L4820" s="58"/>
      <c r="M4820" s="58"/>
      <c r="N4820" s="58"/>
      <c r="O4820" s="58"/>
    </row>
    <row r="4821" spans="1:15" s="50" customFormat="1">
      <c r="A4821" s="62" t="str">
        <f>IF(Tabela3[[#This Row],[GOL CASA]]&lt;&gt;"",1,"")</f>
        <v/>
      </c>
      <c r="B4821" s="49">
        <f t="shared" si="75"/>
        <v>4496</v>
      </c>
      <c r="C4821" s="50" t="s">
        <v>119</v>
      </c>
      <c r="D4821" s="51"/>
      <c r="E4821" s="29"/>
      <c r="F4821" s="70"/>
      <c r="G4821" s="67"/>
      <c r="H4821" s="67"/>
      <c r="I4821" s="70"/>
      <c r="J4821"/>
      <c r="K4821"/>
      <c r="L4821" s="58"/>
      <c r="M4821" s="58"/>
      <c r="N4821" s="58"/>
      <c r="O4821" s="58"/>
    </row>
    <row r="4822" spans="1:15" s="50" customFormat="1">
      <c r="A4822" s="62" t="str">
        <f>IF(Tabela3[[#This Row],[GOL CASA]]&lt;&gt;"",1,"")</f>
        <v/>
      </c>
      <c r="B4822" s="49">
        <f t="shared" si="75"/>
        <v>4497</v>
      </c>
      <c r="C4822" s="50" t="s">
        <v>119</v>
      </c>
      <c r="D4822" s="51"/>
      <c r="E4822" s="29"/>
      <c r="F4822" s="70"/>
      <c r="G4822" s="67"/>
      <c r="H4822" s="67"/>
      <c r="I4822" s="70"/>
      <c r="J4822"/>
      <c r="K4822"/>
      <c r="L4822" s="58"/>
      <c r="M4822" s="58"/>
      <c r="N4822" s="58"/>
      <c r="O4822" s="58"/>
    </row>
    <row r="4823" spans="1:15" s="50" customFormat="1">
      <c r="A4823" s="62" t="str">
        <f>IF(Tabela3[[#This Row],[GOL CASA]]&lt;&gt;"",1,"")</f>
        <v/>
      </c>
      <c r="B4823" s="49">
        <f t="shared" si="75"/>
        <v>4498</v>
      </c>
      <c r="C4823" s="50" t="s">
        <v>119</v>
      </c>
      <c r="D4823" s="51"/>
      <c r="E4823" s="29"/>
      <c r="F4823" s="70"/>
      <c r="G4823" s="67"/>
      <c r="H4823" s="67"/>
      <c r="I4823" s="70"/>
      <c r="J4823"/>
      <c r="K4823"/>
      <c r="L4823" s="58"/>
      <c r="M4823" s="58"/>
      <c r="N4823" s="58"/>
      <c r="O4823" s="58"/>
    </row>
    <row r="4824" spans="1:15" s="50" customFormat="1">
      <c r="A4824" s="62" t="str">
        <f>IF(Tabela3[[#This Row],[GOL CASA]]&lt;&gt;"",1,"")</f>
        <v/>
      </c>
      <c r="B4824" s="49">
        <f t="shared" si="75"/>
        <v>4499</v>
      </c>
      <c r="C4824" s="50" t="s">
        <v>119</v>
      </c>
      <c r="D4824" s="51"/>
      <c r="E4824" s="29"/>
      <c r="F4824" s="70"/>
      <c r="G4824" s="67"/>
      <c r="H4824" s="67"/>
      <c r="I4824" s="70"/>
      <c r="J4824"/>
      <c r="K4824"/>
      <c r="L4824" s="58"/>
      <c r="M4824" s="58"/>
      <c r="N4824" s="58"/>
      <c r="O4824" s="58"/>
    </row>
    <row r="4825" spans="1:15" s="50" customFormat="1">
      <c r="A4825" s="62" t="str">
        <f>IF(Tabela3[[#This Row],[GOL CASA]]&lt;&gt;"",1,"")</f>
        <v/>
      </c>
      <c r="B4825" s="49">
        <f t="shared" si="75"/>
        <v>4500</v>
      </c>
      <c r="C4825" s="50" t="s">
        <v>119</v>
      </c>
      <c r="D4825" s="51"/>
      <c r="E4825" s="29"/>
      <c r="F4825" s="70"/>
      <c r="G4825" s="67"/>
      <c r="H4825" s="67"/>
      <c r="I4825" s="70"/>
      <c r="J4825"/>
      <c r="K4825"/>
      <c r="L4825" s="58"/>
      <c r="M4825" s="58"/>
      <c r="N4825" s="58"/>
      <c r="O4825" s="58"/>
    </row>
    <row r="4826" spans="1:15" s="50" customFormat="1">
      <c r="A4826" s="62" t="str">
        <f>IF(Tabela3[[#This Row],[GOL CASA]]&lt;&gt;"",1,"")</f>
        <v/>
      </c>
      <c r="B4826" s="49">
        <f t="shared" si="75"/>
        <v>4501</v>
      </c>
      <c r="C4826" s="50" t="s">
        <v>119</v>
      </c>
      <c r="D4826" s="51"/>
      <c r="E4826" s="29"/>
      <c r="F4826" s="70"/>
      <c r="G4826" s="67"/>
      <c r="H4826" s="67"/>
      <c r="I4826" s="70"/>
      <c r="J4826"/>
      <c r="K4826"/>
      <c r="L4826" s="58"/>
      <c r="M4826" s="58"/>
      <c r="N4826" s="58"/>
      <c r="O4826" s="58"/>
    </row>
    <row r="4827" spans="1:15" s="50" customFormat="1">
      <c r="A4827" s="62" t="str">
        <f>IF(Tabela3[[#This Row],[GOL CASA]]&lt;&gt;"",1,"")</f>
        <v/>
      </c>
      <c r="B4827" s="49">
        <f t="shared" si="75"/>
        <v>4502</v>
      </c>
      <c r="C4827" s="50" t="s">
        <v>119</v>
      </c>
      <c r="D4827" s="51"/>
      <c r="E4827" s="29"/>
      <c r="F4827" s="70"/>
      <c r="G4827" s="67"/>
      <c r="H4827" s="67"/>
      <c r="I4827" s="70"/>
      <c r="J4827"/>
      <c r="K4827"/>
      <c r="L4827" s="58"/>
      <c r="M4827" s="58"/>
      <c r="N4827" s="58"/>
      <c r="O4827" s="58"/>
    </row>
    <row r="4828" spans="1:15" s="50" customFormat="1">
      <c r="A4828" s="62" t="str">
        <f>IF(Tabela3[[#This Row],[GOL CASA]]&lt;&gt;"",1,"")</f>
        <v/>
      </c>
      <c r="B4828" s="49">
        <f t="shared" si="75"/>
        <v>4503</v>
      </c>
      <c r="C4828" s="50" t="s">
        <v>119</v>
      </c>
      <c r="D4828" s="51"/>
      <c r="E4828" s="29"/>
      <c r="F4828" s="70"/>
      <c r="G4828" s="67"/>
      <c r="H4828" s="67"/>
      <c r="I4828" s="70"/>
      <c r="J4828"/>
      <c r="K4828"/>
      <c r="L4828" s="58"/>
      <c r="M4828" s="58"/>
      <c r="N4828" s="58"/>
      <c r="O4828" s="58"/>
    </row>
    <row r="4829" spans="1:15" s="50" customFormat="1">
      <c r="A4829" s="62" t="str">
        <f>IF(Tabela3[[#This Row],[GOL CASA]]&lt;&gt;"",1,"")</f>
        <v/>
      </c>
      <c r="B4829" s="49">
        <f t="shared" si="75"/>
        <v>4504</v>
      </c>
      <c r="C4829" s="50" t="s">
        <v>119</v>
      </c>
      <c r="D4829" s="51"/>
      <c r="E4829" s="29"/>
      <c r="F4829" s="70"/>
      <c r="G4829" s="67"/>
      <c r="H4829" s="67"/>
      <c r="I4829" s="70"/>
      <c r="J4829"/>
      <c r="K4829"/>
      <c r="L4829" s="58"/>
      <c r="M4829" s="58"/>
      <c r="N4829" s="58"/>
      <c r="O4829" s="58"/>
    </row>
    <row r="4830" spans="1:15" s="50" customFormat="1">
      <c r="A4830" s="62" t="str">
        <f>IF(Tabela3[[#This Row],[GOL CASA]]&lt;&gt;"",1,"")</f>
        <v/>
      </c>
      <c r="B4830" s="49">
        <f t="shared" si="75"/>
        <v>4505</v>
      </c>
      <c r="C4830" s="50" t="s">
        <v>119</v>
      </c>
      <c r="D4830" s="51"/>
      <c r="E4830" s="29"/>
      <c r="F4830" s="70"/>
      <c r="G4830" s="67"/>
      <c r="H4830" s="67"/>
      <c r="I4830" s="70"/>
      <c r="J4830"/>
      <c r="K4830"/>
      <c r="L4830" s="58"/>
      <c r="M4830" s="58"/>
      <c r="N4830" s="58"/>
      <c r="O4830" s="58"/>
    </row>
    <row r="4831" spans="1:15" s="50" customFormat="1">
      <c r="A4831" s="62" t="str">
        <f>IF(Tabela3[[#This Row],[GOL CASA]]&lt;&gt;"",1,"")</f>
        <v/>
      </c>
      <c r="B4831" s="49">
        <f t="shared" si="75"/>
        <v>4506</v>
      </c>
      <c r="C4831" s="50" t="s">
        <v>119</v>
      </c>
      <c r="D4831" s="51"/>
      <c r="E4831" s="29"/>
      <c r="F4831" s="70"/>
      <c r="G4831" s="67"/>
      <c r="H4831" s="67"/>
      <c r="I4831" s="70"/>
      <c r="J4831"/>
      <c r="K4831"/>
      <c r="L4831" s="58"/>
      <c r="M4831" s="58"/>
      <c r="N4831" s="58"/>
      <c r="O4831" s="58"/>
    </row>
    <row r="4832" spans="1:15" s="50" customFormat="1">
      <c r="A4832" s="62" t="str">
        <f>IF(Tabela3[[#This Row],[GOL CASA]]&lt;&gt;"",1,"")</f>
        <v/>
      </c>
      <c r="B4832" s="49">
        <f t="shared" si="75"/>
        <v>4507</v>
      </c>
      <c r="C4832" s="50" t="s">
        <v>119</v>
      </c>
      <c r="D4832" s="51"/>
      <c r="E4832" s="29"/>
      <c r="F4832" s="70"/>
      <c r="G4832" s="67"/>
      <c r="H4832" s="67"/>
      <c r="I4832" s="70"/>
      <c r="J4832"/>
      <c r="K4832"/>
      <c r="L4832" s="58"/>
      <c r="M4832" s="58"/>
      <c r="N4832" s="58"/>
      <c r="O4832" s="58"/>
    </row>
    <row r="4833" spans="1:15" s="50" customFormat="1">
      <c r="A4833" s="62" t="str">
        <f>IF(Tabela3[[#This Row],[GOL CASA]]&lt;&gt;"",1,"")</f>
        <v/>
      </c>
      <c r="B4833" s="49">
        <f t="shared" si="75"/>
        <v>4508</v>
      </c>
      <c r="C4833" s="50" t="s">
        <v>119</v>
      </c>
      <c r="D4833" s="51"/>
      <c r="E4833" s="29"/>
      <c r="F4833" s="70"/>
      <c r="G4833" s="67"/>
      <c r="H4833" s="67"/>
      <c r="I4833" s="70"/>
      <c r="J4833"/>
      <c r="K4833"/>
      <c r="L4833" s="58"/>
      <c r="M4833" s="58"/>
      <c r="N4833" s="58"/>
      <c r="O4833" s="58"/>
    </row>
    <row r="4834" spans="1:15" s="50" customFormat="1">
      <c r="A4834" s="62" t="str">
        <f>IF(Tabela3[[#This Row],[GOL CASA]]&lt;&gt;"",1,"")</f>
        <v/>
      </c>
      <c r="B4834" s="49">
        <f t="shared" si="75"/>
        <v>4509</v>
      </c>
      <c r="C4834" s="50" t="s">
        <v>119</v>
      </c>
      <c r="D4834" s="51"/>
      <c r="E4834" s="29"/>
      <c r="F4834" s="70"/>
      <c r="G4834" s="67"/>
      <c r="H4834" s="67"/>
      <c r="I4834" s="70"/>
      <c r="J4834"/>
      <c r="K4834"/>
      <c r="L4834" s="58"/>
      <c r="M4834" s="58"/>
      <c r="N4834" s="58"/>
      <c r="O4834" s="58"/>
    </row>
    <row r="4835" spans="1:15" s="50" customFormat="1">
      <c r="A4835" s="62" t="str">
        <f>IF(Tabela3[[#This Row],[GOL CASA]]&lt;&gt;"",1,"")</f>
        <v/>
      </c>
      <c r="B4835" s="49">
        <f t="shared" si="75"/>
        <v>4510</v>
      </c>
      <c r="C4835" s="50" t="s">
        <v>119</v>
      </c>
      <c r="D4835" s="51"/>
      <c r="E4835" s="29"/>
      <c r="F4835" s="70"/>
      <c r="G4835" s="67"/>
      <c r="H4835" s="67"/>
      <c r="I4835" s="70"/>
      <c r="J4835"/>
      <c r="K4835"/>
      <c r="L4835" s="58"/>
      <c r="M4835" s="58"/>
      <c r="N4835" s="58"/>
      <c r="O4835" s="58"/>
    </row>
    <row r="4836" spans="1:15" s="50" customFormat="1">
      <c r="A4836" s="62" t="str">
        <f>IF(Tabela3[[#This Row],[GOL CASA]]&lt;&gt;"",1,"")</f>
        <v/>
      </c>
      <c r="B4836" s="49">
        <f t="shared" si="75"/>
        <v>4511</v>
      </c>
      <c r="C4836" s="50" t="s">
        <v>119</v>
      </c>
      <c r="D4836" s="51"/>
      <c r="E4836" s="29"/>
      <c r="F4836" s="70"/>
      <c r="G4836" s="67"/>
      <c r="H4836" s="67"/>
      <c r="I4836" s="70"/>
      <c r="J4836"/>
      <c r="K4836"/>
      <c r="L4836" s="58"/>
      <c r="M4836" s="58"/>
      <c r="N4836" s="58"/>
      <c r="O4836" s="58"/>
    </row>
    <row r="4837" spans="1:15" s="50" customFormat="1">
      <c r="A4837" s="62" t="str">
        <f>IF(Tabela3[[#This Row],[GOL CASA]]&lt;&gt;"",1,"")</f>
        <v/>
      </c>
      <c r="B4837" s="49">
        <f t="shared" si="75"/>
        <v>4512</v>
      </c>
      <c r="C4837" s="50" t="s">
        <v>119</v>
      </c>
      <c r="D4837" s="51"/>
      <c r="E4837" s="29"/>
      <c r="F4837" s="70"/>
      <c r="G4837" s="67"/>
      <c r="H4837" s="67"/>
      <c r="I4837" s="70"/>
      <c r="J4837"/>
      <c r="K4837"/>
      <c r="L4837" s="58"/>
      <c r="M4837" s="58"/>
      <c r="N4837" s="58"/>
      <c r="O4837" s="58"/>
    </row>
    <row r="4838" spans="1:15" s="50" customFormat="1">
      <c r="A4838" s="62" t="str">
        <f>IF(Tabela3[[#This Row],[GOL CASA]]&lt;&gt;"",1,"")</f>
        <v/>
      </c>
      <c r="B4838" s="49">
        <f t="shared" si="75"/>
        <v>4513</v>
      </c>
      <c r="C4838" s="50" t="s">
        <v>119</v>
      </c>
      <c r="D4838" s="51"/>
      <c r="E4838" s="29"/>
      <c r="F4838" s="70"/>
      <c r="G4838" s="67"/>
      <c r="H4838" s="67"/>
      <c r="I4838" s="70"/>
      <c r="J4838"/>
      <c r="K4838"/>
      <c r="L4838" s="58"/>
      <c r="M4838" s="58"/>
      <c r="N4838" s="58"/>
      <c r="O4838" s="58"/>
    </row>
    <row r="4839" spans="1:15" s="50" customFormat="1">
      <c r="A4839" s="62" t="str">
        <f>IF(Tabela3[[#This Row],[GOL CASA]]&lt;&gt;"",1,"")</f>
        <v/>
      </c>
      <c r="B4839" s="49">
        <f t="shared" si="75"/>
        <v>4514</v>
      </c>
      <c r="C4839" s="50" t="s">
        <v>119</v>
      </c>
      <c r="D4839" s="51"/>
      <c r="E4839" s="29"/>
      <c r="F4839" s="70"/>
      <c r="G4839" s="67"/>
      <c r="H4839" s="67"/>
      <c r="I4839" s="70"/>
      <c r="J4839"/>
      <c r="K4839"/>
      <c r="L4839" s="58"/>
      <c r="M4839" s="58"/>
      <c r="N4839" s="58"/>
      <c r="O4839" s="58"/>
    </row>
    <row r="4840" spans="1:15" s="50" customFormat="1">
      <c r="A4840" s="62" t="str">
        <f>IF(Tabela3[[#This Row],[GOL CASA]]&lt;&gt;"",1,"")</f>
        <v/>
      </c>
      <c r="B4840" s="49">
        <f t="shared" si="75"/>
        <v>4515</v>
      </c>
      <c r="C4840" s="50" t="s">
        <v>119</v>
      </c>
      <c r="D4840" s="51"/>
      <c r="E4840" s="29"/>
      <c r="F4840" s="70"/>
      <c r="G4840" s="67"/>
      <c r="H4840" s="67"/>
      <c r="I4840" s="70"/>
      <c r="J4840"/>
      <c r="K4840"/>
      <c r="L4840" s="58"/>
      <c r="M4840" s="58"/>
      <c r="N4840" s="58"/>
      <c r="O4840" s="58"/>
    </row>
    <row r="4841" spans="1:15" s="50" customFormat="1">
      <c r="A4841" s="62" t="str">
        <f>IF(Tabela3[[#This Row],[GOL CASA]]&lt;&gt;"",1,"")</f>
        <v/>
      </c>
      <c r="B4841" s="49">
        <f t="shared" si="75"/>
        <v>4516</v>
      </c>
      <c r="C4841" s="50" t="s">
        <v>119</v>
      </c>
      <c r="D4841" s="51"/>
      <c r="E4841" s="29"/>
      <c r="F4841" s="70"/>
      <c r="G4841" s="67"/>
      <c r="H4841" s="67"/>
      <c r="I4841" s="70"/>
      <c r="J4841"/>
      <c r="K4841"/>
      <c r="L4841" s="58"/>
      <c r="M4841" s="58"/>
      <c r="N4841" s="58"/>
      <c r="O4841" s="58"/>
    </row>
    <row r="4842" spans="1:15" s="50" customFormat="1">
      <c r="A4842" s="62" t="str">
        <f>IF(Tabela3[[#This Row],[GOL CASA]]&lt;&gt;"",1,"")</f>
        <v/>
      </c>
      <c r="B4842" s="49">
        <f t="shared" si="75"/>
        <v>4517</v>
      </c>
      <c r="C4842" s="50" t="s">
        <v>119</v>
      </c>
      <c r="D4842" s="51"/>
      <c r="E4842" s="29"/>
      <c r="F4842" s="70"/>
      <c r="G4842" s="67"/>
      <c r="H4842" s="67"/>
      <c r="I4842" s="70"/>
      <c r="J4842"/>
      <c r="K4842"/>
      <c r="L4842" s="58"/>
      <c r="M4842" s="58"/>
      <c r="N4842" s="58"/>
      <c r="O4842" s="58"/>
    </row>
    <row r="4843" spans="1:15" s="50" customFormat="1">
      <c r="A4843" s="62" t="str">
        <f>IF(Tabela3[[#This Row],[GOL CASA]]&lt;&gt;"",1,"")</f>
        <v/>
      </c>
      <c r="B4843" s="49">
        <f t="shared" si="75"/>
        <v>4518</v>
      </c>
      <c r="C4843" s="50" t="s">
        <v>119</v>
      </c>
      <c r="D4843" s="51"/>
      <c r="E4843" s="29"/>
      <c r="F4843" s="70"/>
      <c r="G4843" s="67"/>
      <c r="H4843" s="67"/>
      <c r="I4843" s="70"/>
      <c r="J4843"/>
      <c r="K4843"/>
      <c r="L4843" s="58"/>
      <c r="M4843" s="58"/>
      <c r="N4843" s="58"/>
      <c r="O4843" s="58"/>
    </row>
    <row r="4844" spans="1:15" s="50" customFormat="1">
      <c r="A4844" s="62" t="str">
        <f>IF(Tabela3[[#This Row],[GOL CASA]]&lt;&gt;"",1,"")</f>
        <v/>
      </c>
      <c r="B4844" s="49">
        <f t="shared" si="75"/>
        <v>4519</v>
      </c>
      <c r="C4844" s="50" t="s">
        <v>119</v>
      </c>
      <c r="D4844" s="51"/>
      <c r="E4844" s="29"/>
      <c r="F4844" s="70"/>
      <c r="G4844" s="67"/>
      <c r="H4844" s="67"/>
      <c r="I4844" s="70"/>
      <c r="J4844"/>
      <c r="K4844"/>
      <c r="L4844" s="58"/>
      <c r="M4844" s="58"/>
      <c r="N4844" s="58"/>
      <c r="O4844" s="58"/>
    </row>
    <row r="4845" spans="1:15" s="50" customFormat="1">
      <c r="A4845" s="62" t="str">
        <f>IF(Tabela3[[#This Row],[GOL CASA]]&lt;&gt;"",1,"")</f>
        <v/>
      </c>
      <c r="B4845" s="49">
        <f t="shared" si="75"/>
        <v>4520</v>
      </c>
      <c r="C4845" s="50" t="s">
        <v>119</v>
      </c>
      <c r="D4845" s="51"/>
      <c r="E4845" s="29"/>
      <c r="F4845" s="70"/>
      <c r="G4845" s="67"/>
      <c r="H4845" s="67"/>
      <c r="I4845" s="70"/>
      <c r="J4845"/>
      <c r="K4845"/>
      <c r="L4845" s="58"/>
      <c r="M4845" s="58"/>
      <c r="N4845" s="58"/>
      <c r="O4845" s="58"/>
    </row>
    <row r="4846" spans="1:15" s="50" customFormat="1">
      <c r="A4846" s="62" t="str">
        <f>IF(Tabela3[[#This Row],[GOL CASA]]&lt;&gt;"",1,"")</f>
        <v/>
      </c>
      <c r="B4846" s="49">
        <f t="shared" si="75"/>
        <v>4521</v>
      </c>
      <c r="C4846" s="50" t="s">
        <v>119</v>
      </c>
      <c r="D4846" s="51"/>
      <c r="E4846" s="29"/>
      <c r="F4846" s="70"/>
      <c r="G4846" s="67"/>
      <c r="H4846" s="67"/>
      <c r="I4846" s="70"/>
      <c r="J4846"/>
      <c r="K4846"/>
      <c r="L4846" s="58"/>
      <c r="M4846" s="58"/>
      <c r="N4846" s="58"/>
      <c r="O4846" s="58"/>
    </row>
    <row r="4847" spans="1:15" s="50" customFormat="1">
      <c r="A4847" s="62" t="str">
        <f>IF(Tabela3[[#This Row],[GOL CASA]]&lt;&gt;"",1,"")</f>
        <v/>
      </c>
      <c r="B4847" s="49">
        <f t="shared" si="75"/>
        <v>4522</v>
      </c>
      <c r="C4847" s="50" t="s">
        <v>119</v>
      </c>
      <c r="D4847" s="51"/>
      <c r="E4847" s="29"/>
      <c r="F4847" s="70"/>
      <c r="G4847" s="67"/>
      <c r="H4847" s="67"/>
      <c r="I4847" s="70"/>
      <c r="J4847"/>
      <c r="K4847"/>
      <c r="L4847" s="58"/>
      <c r="M4847" s="58"/>
      <c r="N4847" s="58"/>
      <c r="O4847" s="58"/>
    </row>
    <row r="4848" spans="1:15" s="50" customFormat="1">
      <c r="A4848" s="62" t="str">
        <f>IF(Tabela3[[#This Row],[GOL CASA]]&lt;&gt;"",1,"")</f>
        <v/>
      </c>
      <c r="B4848" s="49">
        <f t="shared" si="75"/>
        <v>4523</v>
      </c>
      <c r="C4848" s="50" t="s">
        <v>119</v>
      </c>
      <c r="D4848" s="51"/>
      <c r="E4848" s="29"/>
      <c r="F4848" s="70"/>
      <c r="G4848" s="67"/>
      <c r="H4848" s="67"/>
      <c r="I4848" s="70"/>
      <c r="J4848"/>
      <c r="K4848"/>
      <c r="L4848" s="58"/>
      <c r="M4848" s="58"/>
      <c r="N4848" s="58"/>
      <c r="O4848" s="58"/>
    </row>
    <row r="4849" spans="1:15" s="50" customFormat="1">
      <c r="A4849" s="62" t="str">
        <f>IF(Tabela3[[#This Row],[GOL CASA]]&lt;&gt;"",1,"")</f>
        <v/>
      </c>
      <c r="B4849" s="49">
        <f t="shared" si="75"/>
        <v>4524</v>
      </c>
      <c r="C4849" s="50" t="s">
        <v>119</v>
      </c>
      <c r="D4849" s="51"/>
      <c r="E4849" s="29"/>
      <c r="F4849" s="70"/>
      <c r="G4849" s="67"/>
      <c r="H4849" s="67"/>
      <c r="I4849" s="70"/>
      <c r="J4849"/>
      <c r="K4849"/>
      <c r="L4849" s="58"/>
      <c r="M4849" s="58"/>
      <c r="N4849" s="58"/>
      <c r="O4849" s="58"/>
    </row>
    <row r="4850" spans="1:15" s="50" customFormat="1">
      <c r="A4850" s="62" t="str">
        <f>IF(Tabela3[[#This Row],[GOL CASA]]&lt;&gt;"",1,"")</f>
        <v/>
      </c>
      <c r="B4850" s="49">
        <f t="shared" si="75"/>
        <v>4525</v>
      </c>
      <c r="C4850" s="50" t="s">
        <v>119</v>
      </c>
      <c r="D4850" s="51"/>
      <c r="E4850" s="29"/>
      <c r="F4850" s="70"/>
      <c r="G4850" s="67"/>
      <c r="H4850" s="67"/>
      <c r="I4850" s="70"/>
      <c r="J4850"/>
      <c r="K4850"/>
      <c r="L4850" s="58"/>
      <c r="M4850" s="58"/>
      <c r="N4850" s="58"/>
      <c r="O4850" s="58"/>
    </row>
    <row r="4851" spans="1:15" s="50" customFormat="1">
      <c r="A4851" s="62" t="str">
        <f>IF(Tabela3[[#This Row],[GOL CASA]]&lt;&gt;"",1,"")</f>
        <v/>
      </c>
      <c r="B4851" s="49">
        <f t="shared" si="75"/>
        <v>4526</v>
      </c>
      <c r="C4851" s="50" t="s">
        <v>119</v>
      </c>
      <c r="D4851" s="51"/>
      <c r="E4851" s="29"/>
      <c r="F4851" s="70"/>
      <c r="G4851" s="67"/>
      <c r="H4851" s="67"/>
      <c r="I4851" s="70"/>
      <c r="J4851"/>
      <c r="K4851"/>
      <c r="L4851" s="58"/>
      <c r="M4851" s="58"/>
      <c r="N4851" s="58"/>
      <c r="O4851" s="58"/>
    </row>
    <row r="4852" spans="1:15" s="50" customFormat="1">
      <c r="A4852" s="62" t="str">
        <f>IF(Tabela3[[#This Row],[GOL CASA]]&lt;&gt;"",1,"")</f>
        <v/>
      </c>
      <c r="B4852" s="49">
        <f t="shared" si="75"/>
        <v>4527</v>
      </c>
      <c r="C4852" s="50" t="s">
        <v>119</v>
      </c>
      <c r="D4852" s="51"/>
      <c r="E4852" s="29"/>
      <c r="F4852" s="70"/>
      <c r="G4852" s="67"/>
      <c r="H4852" s="67"/>
      <c r="I4852" s="70"/>
      <c r="J4852"/>
      <c r="K4852"/>
      <c r="L4852" s="58"/>
      <c r="M4852" s="58"/>
      <c r="N4852" s="58"/>
      <c r="O4852" s="58"/>
    </row>
    <row r="4853" spans="1:15" s="50" customFormat="1">
      <c r="A4853" s="62" t="str">
        <f>IF(Tabela3[[#This Row],[GOL CASA]]&lt;&gt;"",1,"")</f>
        <v/>
      </c>
      <c r="B4853" s="49">
        <f t="shared" si="75"/>
        <v>4528</v>
      </c>
      <c r="C4853" s="50" t="s">
        <v>119</v>
      </c>
      <c r="D4853" s="51"/>
      <c r="E4853" s="29"/>
      <c r="F4853" s="70"/>
      <c r="G4853" s="67"/>
      <c r="H4853" s="67"/>
      <c r="I4853" s="70"/>
      <c r="J4853"/>
      <c r="K4853"/>
      <c r="L4853" s="58"/>
      <c r="M4853" s="58"/>
      <c r="N4853" s="58"/>
      <c r="O4853" s="58"/>
    </row>
    <row r="4854" spans="1:15" s="50" customFormat="1">
      <c r="A4854" s="62" t="str">
        <f>IF(Tabela3[[#This Row],[GOL CASA]]&lt;&gt;"",1,"")</f>
        <v/>
      </c>
      <c r="B4854" s="49">
        <f t="shared" si="75"/>
        <v>4529</v>
      </c>
      <c r="C4854" s="50" t="s">
        <v>119</v>
      </c>
      <c r="D4854" s="51"/>
      <c r="E4854" s="29"/>
      <c r="F4854" s="70"/>
      <c r="G4854" s="67"/>
      <c r="H4854" s="67"/>
      <c r="I4854" s="70"/>
      <c r="J4854"/>
      <c r="K4854"/>
      <c r="L4854" s="58"/>
      <c r="M4854" s="58"/>
      <c r="N4854" s="58"/>
      <c r="O4854" s="58"/>
    </row>
    <row r="4855" spans="1:15" s="50" customFormat="1">
      <c r="A4855" s="62" t="str">
        <f>IF(Tabela3[[#This Row],[GOL CASA]]&lt;&gt;"",1,"")</f>
        <v/>
      </c>
      <c r="B4855" s="49">
        <f t="shared" si="75"/>
        <v>4530</v>
      </c>
      <c r="C4855" s="50" t="s">
        <v>119</v>
      </c>
      <c r="D4855" s="51"/>
      <c r="E4855" s="29"/>
      <c r="F4855" s="70"/>
      <c r="G4855" s="67"/>
      <c r="H4855" s="67"/>
      <c r="I4855" s="70"/>
      <c r="J4855"/>
      <c r="K4855"/>
      <c r="L4855" s="58"/>
      <c r="M4855" s="58"/>
      <c r="N4855" s="58"/>
      <c r="O4855" s="58"/>
    </row>
    <row r="4856" spans="1:15" s="50" customFormat="1">
      <c r="A4856" s="62" t="str">
        <f>IF(Tabela3[[#This Row],[GOL CASA]]&lt;&gt;"",1,"")</f>
        <v/>
      </c>
      <c r="B4856" s="49">
        <f t="shared" si="75"/>
        <v>4531</v>
      </c>
      <c r="C4856" s="50" t="s">
        <v>119</v>
      </c>
      <c r="D4856" s="51"/>
      <c r="E4856" s="29"/>
      <c r="F4856" s="70"/>
      <c r="G4856" s="67"/>
      <c r="H4856" s="67"/>
      <c r="I4856" s="70"/>
      <c r="J4856"/>
      <c r="K4856"/>
      <c r="L4856" s="58"/>
      <c r="M4856" s="58"/>
      <c r="N4856" s="58"/>
      <c r="O4856" s="58"/>
    </row>
    <row r="4857" spans="1:15" s="50" customFormat="1">
      <c r="A4857" s="62" t="str">
        <f>IF(Tabela3[[#This Row],[GOL CASA]]&lt;&gt;"",1,"")</f>
        <v/>
      </c>
      <c r="B4857" s="49">
        <f t="shared" si="75"/>
        <v>4532</v>
      </c>
      <c r="C4857" s="50" t="s">
        <v>119</v>
      </c>
      <c r="D4857" s="51"/>
      <c r="E4857" s="29"/>
      <c r="F4857" s="70"/>
      <c r="G4857" s="67"/>
      <c r="H4857" s="67"/>
      <c r="I4857" s="70"/>
      <c r="J4857"/>
      <c r="K4857"/>
      <c r="L4857" s="58"/>
      <c r="M4857" s="58"/>
      <c r="N4857" s="58"/>
      <c r="O4857" s="58"/>
    </row>
    <row r="4858" spans="1:15" s="50" customFormat="1">
      <c r="A4858" s="62" t="str">
        <f>IF(Tabela3[[#This Row],[GOL CASA]]&lt;&gt;"",1,"")</f>
        <v/>
      </c>
      <c r="B4858" s="49">
        <f t="shared" si="75"/>
        <v>4533</v>
      </c>
      <c r="C4858" s="50" t="s">
        <v>119</v>
      </c>
      <c r="D4858" s="51"/>
      <c r="E4858" s="29"/>
      <c r="F4858" s="70"/>
      <c r="G4858" s="67"/>
      <c r="H4858" s="67"/>
      <c r="I4858" s="70"/>
      <c r="J4858"/>
      <c r="K4858"/>
      <c r="L4858" s="58"/>
      <c r="M4858" s="58"/>
      <c r="N4858" s="58"/>
      <c r="O4858" s="58"/>
    </row>
    <row r="4859" spans="1:15" s="50" customFormat="1">
      <c r="A4859" s="62" t="str">
        <f>IF(Tabela3[[#This Row],[GOL CASA]]&lt;&gt;"",1,"")</f>
        <v/>
      </c>
      <c r="B4859" s="49">
        <f t="shared" si="75"/>
        <v>4534</v>
      </c>
      <c r="C4859" s="50" t="s">
        <v>119</v>
      </c>
      <c r="D4859" s="51"/>
      <c r="E4859" s="29"/>
      <c r="F4859" s="70"/>
      <c r="G4859" s="67"/>
      <c r="H4859" s="67"/>
      <c r="I4859" s="70"/>
      <c r="J4859"/>
      <c r="K4859"/>
      <c r="L4859" s="58"/>
      <c r="M4859" s="58"/>
      <c r="N4859" s="58"/>
      <c r="O4859" s="58"/>
    </row>
    <row r="4860" spans="1:15" s="50" customFormat="1">
      <c r="A4860" s="62" t="str">
        <f>IF(Tabela3[[#This Row],[GOL CASA]]&lt;&gt;"",1,"")</f>
        <v/>
      </c>
      <c r="B4860" s="49">
        <f t="shared" si="75"/>
        <v>4535</v>
      </c>
      <c r="C4860" s="50" t="s">
        <v>119</v>
      </c>
      <c r="D4860" s="51"/>
      <c r="E4860" s="29"/>
      <c r="F4860" s="70"/>
      <c r="G4860" s="67"/>
      <c r="H4860" s="67"/>
      <c r="I4860" s="70"/>
      <c r="J4860"/>
      <c r="K4860"/>
      <c r="L4860" s="58"/>
      <c r="M4860" s="58"/>
      <c r="N4860" s="58"/>
      <c r="O4860" s="58"/>
    </row>
    <row r="4861" spans="1:15" s="50" customFormat="1">
      <c r="A4861" s="62" t="str">
        <f>IF(Tabela3[[#This Row],[GOL CASA]]&lt;&gt;"",1,"")</f>
        <v/>
      </c>
      <c r="B4861" s="49">
        <f t="shared" si="75"/>
        <v>4536</v>
      </c>
      <c r="C4861" s="50" t="s">
        <v>119</v>
      </c>
      <c r="D4861" s="51"/>
      <c r="E4861" s="29"/>
      <c r="F4861" s="70"/>
      <c r="G4861" s="67"/>
      <c r="H4861" s="67"/>
      <c r="I4861" s="70"/>
      <c r="J4861"/>
      <c r="K4861"/>
      <c r="L4861" s="58"/>
      <c r="M4861" s="58"/>
      <c r="N4861" s="58"/>
      <c r="O4861" s="58"/>
    </row>
    <row r="4862" spans="1:15" s="50" customFormat="1">
      <c r="A4862" s="62" t="str">
        <f>IF(Tabela3[[#This Row],[GOL CASA]]&lt;&gt;"",1,"")</f>
        <v/>
      </c>
      <c r="B4862" s="49">
        <f t="shared" si="75"/>
        <v>4537</v>
      </c>
      <c r="C4862" s="50" t="s">
        <v>119</v>
      </c>
      <c r="D4862" s="51"/>
      <c r="E4862" s="29"/>
      <c r="F4862" s="70"/>
      <c r="G4862" s="67"/>
      <c r="H4862" s="67"/>
      <c r="I4862" s="70"/>
      <c r="J4862"/>
      <c r="K4862"/>
      <c r="L4862" s="58"/>
      <c r="M4862" s="58"/>
      <c r="N4862" s="58"/>
      <c r="O4862" s="58"/>
    </row>
    <row r="4863" spans="1:15" s="50" customFormat="1">
      <c r="A4863" s="62" t="str">
        <f>IF(Tabela3[[#This Row],[GOL CASA]]&lt;&gt;"",1,"")</f>
        <v/>
      </c>
      <c r="B4863" s="49">
        <f t="shared" si="75"/>
        <v>4538</v>
      </c>
      <c r="C4863" s="50" t="s">
        <v>119</v>
      </c>
      <c r="D4863" s="51"/>
      <c r="E4863" s="29"/>
      <c r="F4863" s="70"/>
      <c r="G4863" s="67"/>
      <c r="H4863" s="67"/>
      <c r="I4863" s="70"/>
      <c r="J4863"/>
      <c r="K4863"/>
      <c r="L4863" s="58"/>
      <c r="M4863" s="58"/>
      <c r="N4863" s="58"/>
      <c r="O4863" s="58"/>
    </row>
    <row r="4864" spans="1:15" s="50" customFormat="1">
      <c r="A4864" s="62" t="str">
        <f>IF(Tabela3[[#This Row],[GOL CASA]]&lt;&gt;"",1,"")</f>
        <v/>
      </c>
      <c r="B4864" s="49">
        <f t="shared" si="75"/>
        <v>4539</v>
      </c>
      <c r="C4864" s="50" t="s">
        <v>119</v>
      </c>
      <c r="D4864" s="51"/>
      <c r="E4864" s="29"/>
      <c r="F4864" s="70"/>
      <c r="G4864" s="67"/>
      <c r="H4864" s="67"/>
      <c r="I4864" s="70"/>
      <c r="J4864"/>
      <c r="K4864"/>
      <c r="L4864" s="58"/>
      <c r="M4864" s="58"/>
      <c r="N4864" s="58"/>
      <c r="O4864" s="58"/>
    </row>
    <row r="4865" spans="1:15" s="50" customFormat="1">
      <c r="A4865" s="62" t="str">
        <f>IF(Tabela3[[#This Row],[GOL CASA]]&lt;&gt;"",1,"")</f>
        <v/>
      </c>
      <c r="B4865" s="49">
        <f t="shared" si="75"/>
        <v>4540</v>
      </c>
      <c r="C4865" s="50" t="s">
        <v>119</v>
      </c>
      <c r="D4865" s="51"/>
      <c r="E4865" s="29"/>
      <c r="F4865" s="70"/>
      <c r="G4865" s="67"/>
      <c r="H4865" s="67"/>
      <c r="I4865" s="70"/>
      <c r="J4865"/>
      <c r="K4865"/>
      <c r="L4865" s="58"/>
      <c r="M4865" s="58"/>
      <c r="N4865" s="58"/>
      <c r="O4865" s="58"/>
    </row>
    <row r="4866" spans="1:15" s="50" customFormat="1">
      <c r="A4866" s="62" t="str">
        <f>IF(Tabela3[[#This Row],[GOL CASA]]&lt;&gt;"",1,"")</f>
        <v/>
      </c>
      <c r="B4866" s="49">
        <f t="shared" si="75"/>
        <v>4541</v>
      </c>
      <c r="C4866" s="50" t="s">
        <v>119</v>
      </c>
      <c r="D4866" s="51"/>
      <c r="E4866" s="29"/>
      <c r="F4866" s="70"/>
      <c r="G4866" s="67"/>
      <c r="H4866" s="67"/>
      <c r="I4866" s="70"/>
      <c r="J4866"/>
      <c r="K4866"/>
      <c r="L4866" s="58"/>
      <c r="M4866" s="58"/>
      <c r="N4866" s="58"/>
      <c r="O4866" s="58"/>
    </row>
    <row r="4867" spans="1:15" s="50" customFormat="1">
      <c r="A4867" s="62" t="str">
        <f>IF(Tabela3[[#This Row],[GOL CASA]]&lt;&gt;"",1,"")</f>
        <v/>
      </c>
      <c r="B4867" s="49">
        <f t="shared" si="75"/>
        <v>4542</v>
      </c>
      <c r="C4867" s="50" t="s">
        <v>119</v>
      </c>
      <c r="D4867" s="51"/>
      <c r="E4867" s="29"/>
      <c r="F4867" s="70"/>
      <c r="G4867" s="67"/>
      <c r="H4867" s="67"/>
      <c r="I4867" s="70"/>
      <c r="J4867"/>
      <c r="K4867"/>
      <c r="L4867" s="58"/>
      <c r="M4867" s="58"/>
      <c r="N4867" s="58"/>
      <c r="O4867" s="58"/>
    </row>
    <row r="4868" spans="1:15" s="50" customFormat="1">
      <c r="A4868" s="62" t="str">
        <f>IF(Tabela3[[#This Row],[GOL CASA]]&lt;&gt;"",1,"")</f>
        <v/>
      </c>
      <c r="B4868" s="49">
        <f t="shared" si="75"/>
        <v>4543</v>
      </c>
      <c r="C4868" s="50" t="s">
        <v>119</v>
      </c>
      <c r="D4868" s="51"/>
      <c r="E4868" s="29"/>
      <c r="F4868" s="70"/>
      <c r="G4868" s="67"/>
      <c r="H4868" s="67"/>
      <c r="I4868" s="70"/>
      <c r="J4868"/>
      <c r="K4868"/>
      <c r="L4868" s="58"/>
      <c r="M4868" s="58"/>
      <c r="N4868" s="58"/>
      <c r="O4868" s="58"/>
    </row>
    <row r="4869" spans="1:15" s="50" customFormat="1">
      <c r="A4869" s="62" t="str">
        <f>IF(Tabela3[[#This Row],[GOL CASA]]&lt;&gt;"",1,"")</f>
        <v/>
      </c>
      <c r="B4869" s="49">
        <f t="shared" si="75"/>
        <v>4544</v>
      </c>
      <c r="C4869" s="50" t="s">
        <v>119</v>
      </c>
      <c r="D4869" s="51"/>
      <c r="E4869" s="29"/>
      <c r="F4869" s="70"/>
      <c r="G4869" s="67"/>
      <c r="H4869" s="67"/>
      <c r="I4869" s="70"/>
      <c r="J4869"/>
      <c r="K4869"/>
      <c r="L4869" s="58"/>
      <c r="M4869" s="58"/>
      <c r="N4869" s="58"/>
      <c r="O4869" s="58"/>
    </row>
    <row r="4870" spans="1:15" s="50" customFormat="1">
      <c r="A4870" s="62" t="str">
        <f>IF(Tabela3[[#This Row],[GOL CASA]]&lt;&gt;"",1,"")</f>
        <v/>
      </c>
      <c r="B4870" s="49">
        <f t="shared" si="75"/>
        <v>4545</v>
      </c>
      <c r="C4870" s="50" t="s">
        <v>119</v>
      </c>
      <c r="D4870" s="51"/>
      <c r="E4870" s="29"/>
      <c r="F4870" s="70"/>
      <c r="G4870" s="67"/>
      <c r="H4870" s="67"/>
      <c r="I4870" s="70"/>
      <c r="J4870"/>
      <c r="K4870"/>
      <c r="L4870" s="58"/>
      <c r="M4870" s="58"/>
      <c r="N4870" s="58"/>
      <c r="O4870" s="58"/>
    </row>
    <row r="4871" spans="1:15" s="50" customFormat="1">
      <c r="A4871" s="62" t="str">
        <f>IF(Tabela3[[#This Row],[GOL CASA]]&lt;&gt;"",1,"")</f>
        <v/>
      </c>
      <c r="B4871" s="49">
        <f t="shared" ref="B4871:B4934" si="76">B4870+1</f>
        <v>4546</v>
      </c>
      <c r="C4871" s="50" t="s">
        <v>119</v>
      </c>
      <c r="D4871" s="51"/>
      <c r="E4871" s="29"/>
      <c r="F4871" s="70"/>
      <c r="G4871" s="67"/>
      <c r="H4871" s="67"/>
      <c r="I4871" s="70"/>
      <c r="J4871"/>
      <c r="K4871"/>
      <c r="L4871" s="58"/>
      <c r="M4871" s="58"/>
      <c r="N4871" s="58"/>
      <c r="O4871" s="58"/>
    </row>
    <row r="4872" spans="1:15" s="50" customFormat="1">
      <c r="A4872" s="62" t="str">
        <f>IF(Tabela3[[#This Row],[GOL CASA]]&lt;&gt;"",1,"")</f>
        <v/>
      </c>
      <c r="B4872" s="49">
        <f t="shared" si="76"/>
        <v>4547</v>
      </c>
      <c r="C4872" s="50" t="s">
        <v>119</v>
      </c>
      <c r="D4872" s="51"/>
      <c r="E4872" s="29"/>
      <c r="F4872" s="70"/>
      <c r="G4872" s="67"/>
      <c r="H4872" s="67"/>
      <c r="I4872" s="70"/>
      <c r="J4872"/>
      <c r="K4872"/>
      <c r="L4872" s="58"/>
      <c r="M4872" s="58"/>
      <c r="N4872" s="58"/>
      <c r="O4872" s="58"/>
    </row>
    <row r="4873" spans="1:15" s="50" customFormat="1">
      <c r="A4873" s="62" t="str">
        <f>IF(Tabela3[[#This Row],[GOL CASA]]&lt;&gt;"",1,"")</f>
        <v/>
      </c>
      <c r="B4873" s="49">
        <f t="shared" si="76"/>
        <v>4548</v>
      </c>
      <c r="C4873" s="50" t="s">
        <v>119</v>
      </c>
      <c r="D4873" s="51"/>
      <c r="E4873" s="29"/>
      <c r="F4873" s="70"/>
      <c r="G4873" s="67"/>
      <c r="H4873" s="67"/>
      <c r="I4873" s="70"/>
      <c r="J4873"/>
      <c r="K4873"/>
      <c r="L4873" s="58"/>
      <c r="M4873" s="58"/>
      <c r="N4873" s="58"/>
      <c r="O4873" s="58"/>
    </row>
    <row r="4874" spans="1:15" s="50" customFormat="1">
      <c r="A4874" s="62" t="str">
        <f>IF(Tabela3[[#This Row],[GOL CASA]]&lt;&gt;"",1,"")</f>
        <v/>
      </c>
      <c r="B4874" s="49">
        <f t="shared" si="76"/>
        <v>4549</v>
      </c>
      <c r="C4874" s="50" t="s">
        <v>119</v>
      </c>
      <c r="D4874" s="51"/>
      <c r="E4874" s="29"/>
      <c r="F4874" s="70"/>
      <c r="G4874" s="67"/>
      <c r="H4874" s="67"/>
      <c r="I4874" s="70"/>
      <c r="J4874"/>
      <c r="K4874"/>
      <c r="L4874" s="58"/>
      <c r="M4874" s="58"/>
      <c r="N4874" s="58"/>
      <c r="O4874" s="58"/>
    </row>
    <row r="4875" spans="1:15" s="50" customFormat="1">
      <c r="A4875" s="62" t="str">
        <f>IF(Tabela3[[#This Row],[GOL CASA]]&lt;&gt;"",1,"")</f>
        <v/>
      </c>
      <c r="B4875" s="49">
        <f t="shared" si="76"/>
        <v>4550</v>
      </c>
      <c r="C4875" s="50" t="s">
        <v>119</v>
      </c>
      <c r="D4875" s="51"/>
      <c r="E4875" s="29"/>
      <c r="F4875" s="70"/>
      <c r="G4875" s="67"/>
      <c r="H4875" s="67"/>
      <c r="I4875" s="70"/>
      <c r="J4875"/>
      <c r="K4875"/>
      <c r="L4875" s="58"/>
      <c r="M4875" s="58"/>
      <c r="N4875" s="58"/>
      <c r="O4875" s="58"/>
    </row>
    <row r="4876" spans="1:15" s="50" customFormat="1">
      <c r="A4876" s="62" t="str">
        <f>IF(Tabela3[[#This Row],[GOL CASA]]&lt;&gt;"",1,"")</f>
        <v/>
      </c>
      <c r="B4876" s="49">
        <f t="shared" si="76"/>
        <v>4551</v>
      </c>
      <c r="C4876" s="50" t="s">
        <v>119</v>
      </c>
      <c r="D4876" s="51"/>
      <c r="E4876" s="29"/>
      <c r="F4876" s="70"/>
      <c r="G4876" s="67"/>
      <c r="H4876" s="67"/>
      <c r="I4876" s="70"/>
      <c r="J4876"/>
      <c r="K4876"/>
      <c r="L4876" s="58"/>
      <c r="M4876" s="58"/>
      <c r="N4876" s="58"/>
      <c r="O4876" s="58"/>
    </row>
    <row r="4877" spans="1:15" s="50" customFormat="1">
      <c r="A4877" s="62" t="str">
        <f>IF(Tabela3[[#This Row],[GOL CASA]]&lt;&gt;"",1,"")</f>
        <v/>
      </c>
      <c r="B4877" s="49">
        <f t="shared" si="76"/>
        <v>4552</v>
      </c>
      <c r="C4877" s="50" t="s">
        <v>119</v>
      </c>
      <c r="D4877" s="51"/>
      <c r="E4877" s="29"/>
      <c r="F4877" s="70"/>
      <c r="G4877" s="67"/>
      <c r="H4877" s="67"/>
      <c r="I4877" s="70"/>
      <c r="J4877"/>
      <c r="K4877"/>
      <c r="L4877" s="58"/>
      <c r="M4877" s="58"/>
      <c r="N4877" s="58"/>
      <c r="O4877" s="58"/>
    </row>
    <row r="4878" spans="1:15" s="50" customFormat="1">
      <c r="A4878" s="62" t="str">
        <f>IF(Tabela3[[#This Row],[GOL CASA]]&lt;&gt;"",1,"")</f>
        <v/>
      </c>
      <c r="B4878" s="49">
        <f t="shared" si="76"/>
        <v>4553</v>
      </c>
      <c r="C4878" s="50" t="s">
        <v>119</v>
      </c>
      <c r="D4878" s="51"/>
      <c r="E4878" s="29"/>
      <c r="F4878" s="70"/>
      <c r="G4878" s="67"/>
      <c r="H4878" s="67"/>
      <c r="I4878" s="70"/>
      <c r="J4878"/>
      <c r="K4878"/>
      <c r="L4878" s="58"/>
      <c r="M4878" s="58"/>
      <c r="N4878" s="58"/>
      <c r="O4878" s="58"/>
    </row>
    <row r="4879" spans="1:15" s="50" customFormat="1">
      <c r="A4879" s="62" t="str">
        <f>IF(Tabela3[[#This Row],[GOL CASA]]&lt;&gt;"",1,"")</f>
        <v/>
      </c>
      <c r="B4879" s="49">
        <f t="shared" si="76"/>
        <v>4554</v>
      </c>
      <c r="C4879" s="50" t="s">
        <v>119</v>
      </c>
      <c r="D4879" s="51"/>
      <c r="E4879" s="29"/>
      <c r="F4879" s="70"/>
      <c r="G4879" s="67"/>
      <c r="H4879" s="67"/>
      <c r="I4879" s="70"/>
      <c r="J4879"/>
      <c r="K4879"/>
      <c r="L4879" s="58"/>
      <c r="M4879" s="58"/>
      <c r="N4879" s="58"/>
      <c r="O4879" s="58"/>
    </row>
    <row r="4880" spans="1:15" s="50" customFormat="1">
      <c r="A4880" s="62" t="str">
        <f>IF(Tabela3[[#This Row],[GOL CASA]]&lt;&gt;"",1,"")</f>
        <v/>
      </c>
      <c r="B4880" s="49">
        <f t="shared" si="76"/>
        <v>4555</v>
      </c>
      <c r="C4880" s="50" t="s">
        <v>119</v>
      </c>
      <c r="D4880" s="51"/>
      <c r="E4880" s="29"/>
      <c r="F4880" s="70"/>
      <c r="G4880" s="67"/>
      <c r="H4880" s="67"/>
      <c r="I4880" s="70"/>
      <c r="J4880"/>
      <c r="K4880"/>
      <c r="L4880" s="58"/>
      <c r="M4880" s="58"/>
      <c r="N4880" s="58"/>
      <c r="O4880" s="58"/>
    </row>
    <row r="4881" spans="1:15" s="50" customFormat="1">
      <c r="A4881" s="62" t="str">
        <f>IF(Tabela3[[#This Row],[GOL CASA]]&lt;&gt;"",1,"")</f>
        <v/>
      </c>
      <c r="B4881" s="49">
        <f t="shared" si="76"/>
        <v>4556</v>
      </c>
      <c r="C4881" s="50" t="s">
        <v>119</v>
      </c>
      <c r="D4881" s="51"/>
      <c r="E4881" s="29"/>
      <c r="F4881" s="70"/>
      <c r="G4881" s="67"/>
      <c r="H4881" s="67"/>
      <c r="I4881" s="70"/>
      <c r="J4881"/>
      <c r="K4881"/>
      <c r="L4881" s="58"/>
      <c r="M4881" s="58"/>
      <c r="N4881" s="58"/>
      <c r="O4881" s="58"/>
    </row>
    <row r="4882" spans="1:15" s="50" customFormat="1">
      <c r="A4882" s="62" t="str">
        <f>IF(Tabela3[[#This Row],[GOL CASA]]&lt;&gt;"",1,"")</f>
        <v/>
      </c>
      <c r="B4882" s="49">
        <f t="shared" si="76"/>
        <v>4557</v>
      </c>
      <c r="C4882" s="50" t="s">
        <v>119</v>
      </c>
      <c r="D4882" s="51"/>
      <c r="E4882" s="29"/>
      <c r="F4882" s="70"/>
      <c r="G4882" s="67"/>
      <c r="H4882" s="67"/>
      <c r="I4882" s="70"/>
      <c r="J4882"/>
      <c r="K4882"/>
      <c r="L4882" s="58"/>
      <c r="M4882" s="58"/>
      <c r="N4882" s="58"/>
      <c r="O4882" s="58"/>
    </row>
    <row r="4883" spans="1:15" s="50" customFormat="1">
      <c r="A4883" s="62" t="str">
        <f>IF(Tabela3[[#This Row],[GOL CASA]]&lt;&gt;"",1,"")</f>
        <v/>
      </c>
      <c r="B4883" s="49">
        <f t="shared" si="76"/>
        <v>4558</v>
      </c>
      <c r="C4883" s="50" t="s">
        <v>119</v>
      </c>
      <c r="D4883" s="51"/>
      <c r="E4883" s="29"/>
      <c r="F4883" s="70"/>
      <c r="G4883" s="67"/>
      <c r="H4883" s="67"/>
      <c r="I4883" s="70"/>
      <c r="J4883"/>
      <c r="K4883"/>
      <c r="L4883" s="58"/>
      <c r="M4883" s="58"/>
      <c r="N4883" s="58"/>
      <c r="O4883" s="58"/>
    </row>
    <row r="4884" spans="1:15" s="50" customFormat="1">
      <c r="A4884" s="62" t="str">
        <f>IF(Tabela3[[#This Row],[GOL CASA]]&lt;&gt;"",1,"")</f>
        <v/>
      </c>
      <c r="B4884" s="49">
        <f t="shared" si="76"/>
        <v>4559</v>
      </c>
      <c r="C4884" s="50" t="s">
        <v>119</v>
      </c>
      <c r="D4884" s="51"/>
      <c r="E4884" s="29"/>
      <c r="F4884" s="70"/>
      <c r="G4884" s="67"/>
      <c r="H4884" s="67"/>
      <c r="I4884" s="70"/>
      <c r="J4884"/>
      <c r="K4884"/>
      <c r="L4884" s="58"/>
      <c r="M4884" s="58"/>
      <c r="N4884" s="58"/>
      <c r="O4884" s="58"/>
    </row>
    <row r="4885" spans="1:15" s="50" customFormat="1">
      <c r="A4885" s="62" t="str">
        <f>IF(Tabela3[[#This Row],[GOL CASA]]&lt;&gt;"",1,"")</f>
        <v/>
      </c>
      <c r="B4885" s="49">
        <f t="shared" si="76"/>
        <v>4560</v>
      </c>
      <c r="C4885" s="50" t="s">
        <v>119</v>
      </c>
      <c r="D4885" s="51"/>
      <c r="E4885" s="29"/>
      <c r="F4885" s="70"/>
      <c r="G4885" s="67"/>
      <c r="H4885" s="67"/>
      <c r="I4885" s="70"/>
      <c r="J4885"/>
      <c r="K4885"/>
      <c r="L4885" s="58"/>
      <c r="M4885" s="58"/>
      <c r="N4885" s="58"/>
      <c r="O4885" s="58"/>
    </row>
    <row r="4886" spans="1:15" s="50" customFormat="1">
      <c r="A4886" s="62" t="str">
        <f>IF(Tabela3[[#This Row],[GOL CASA]]&lt;&gt;"",1,"")</f>
        <v/>
      </c>
      <c r="B4886" s="49">
        <f t="shared" si="76"/>
        <v>4561</v>
      </c>
      <c r="C4886" s="50" t="s">
        <v>119</v>
      </c>
      <c r="D4886" s="51"/>
      <c r="E4886" s="29"/>
      <c r="F4886" s="70"/>
      <c r="G4886" s="67"/>
      <c r="H4886" s="67"/>
      <c r="I4886" s="70"/>
      <c r="J4886"/>
      <c r="K4886"/>
      <c r="L4886" s="58"/>
      <c r="M4886" s="58"/>
      <c r="N4886" s="58"/>
      <c r="O4886" s="58"/>
    </row>
    <row r="4887" spans="1:15" s="50" customFormat="1">
      <c r="A4887" s="62" t="str">
        <f>IF(Tabela3[[#This Row],[GOL CASA]]&lt;&gt;"",1,"")</f>
        <v/>
      </c>
      <c r="B4887" s="49">
        <f t="shared" si="76"/>
        <v>4562</v>
      </c>
      <c r="C4887" s="50" t="s">
        <v>119</v>
      </c>
      <c r="D4887" s="51"/>
      <c r="E4887" s="29"/>
      <c r="F4887" s="70"/>
      <c r="G4887" s="67"/>
      <c r="H4887" s="67"/>
      <c r="I4887" s="70"/>
      <c r="J4887"/>
      <c r="K4887"/>
      <c r="L4887" s="58"/>
      <c r="M4887" s="58"/>
      <c r="N4887" s="58"/>
      <c r="O4887" s="58"/>
    </row>
    <row r="4888" spans="1:15" s="50" customFormat="1">
      <c r="A4888" s="62" t="str">
        <f>IF(Tabela3[[#This Row],[GOL CASA]]&lt;&gt;"",1,"")</f>
        <v/>
      </c>
      <c r="B4888" s="49">
        <f t="shared" si="76"/>
        <v>4563</v>
      </c>
      <c r="C4888" s="50" t="s">
        <v>119</v>
      </c>
      <c r="D4888" s="51"/>
      <c r="E4888" s="29"/>
      <c r="F4888" s="70"/>
      <c r="G4888" s="67"/>
      <c r="H4888" s="67"/>
      <c r="I4888" s="70"/>
      <c r="J4888"/>
      <c r="K4888"/>
      <c r="L4888" s="58"/>
      <c r="M4888" s="58"/>
      <c r="N4888" s="58"/>
      <c r="O4888" s="58"/>
    </row>
    <row r="4889" spans="1:15" s="50" customFormat="1">
      <c r="A4889" s="62" t="str">
        <f>IF(Tabela3[[#This Row],[GOL CASA]]&lt;&gt;"",1,"")</f>
        <v/>
      </c>
      <c r="B4889" s="49">
        <f t="shared" si="76"/>
        <v>4564</v>
      </c>
      <c r="C4889" s="50" t="s">
        <v>119</v>
      </c>
      <c r="D4889" s="51"/>
      <c r="E4889" s="29"/>
      <c r="F4889" s="70"/>
      <c r="G4889" s="67"/>
      <c r="H4889" s="67"/>
      <c r="I4889" s="70"/>
      <c r="J4889"/>
      <c r="K4889"/>
      <c r="L4889" s="58"/>
      <c r="M4889" s="58"/>
      <c r="N4889" s="58"/>
      <c r="O4889" s="58"/>
    </row>
    <row r="4890" spans="1:15" s="50" customFormat="1">
      <c r="A4890" s="62" t="str">
        <f>IF(Tabela3[[#This Row],[GOL CASA]]&lt;&gt;"",1,"")</f>
        <v/>
      </c>
      <c r="B4890" s="49">
        <f t="shared" si="76"/>
        <v>4565</v>
      </c>
      <c r="C4890" s="50" t="s">
        <v>119</v>
      </c>
      <c r="D4890" s="51"/>
      <c r="E4890" s="29"/>
      <c r="F4890" s="70"/>
      <c r="G4890" s="67"/>
      <c r="H4890" s="67"/>
      <c r="I4890" s="70"/>
      <c r="J4890"/>
      <c r="K4890"/>
      <c r="L4890" s="58"/>
      <c r="M4890" s="58"/>
      <c r="N4890" s="58"/>
      <c r="O4890" s="58"/>
    </row>
    <row r="4891" spans="1:15" s="50" customFormat="1">
      <c r="A4891" s="62" t="str">
        <f>IF(Tabela3[[#This Row],[GOL CASA]]&lt;&gt;"",1,"")</f>
        <v/>
      </c>
      <c r="B4891" s="49">
        <f t="shared" si="76"/>
        <v>4566</v>
      </c>
      <c r="C4891" s="50" t="s">
        <v>119</v>
      </c>
      <c r="D4891" s="51"/>
      <c r="E4891" s="29"/>
      <c r="F4891" s="70"/>
      <c r="G4891" s="67"/>
      <c r="H4891" s="67"/>
      <c r="I4891" s="70"/>
      <c r="J4891"/>
      <c r="K4891"/>
      <c r="L4891" s="58"/>
      <c r="M4891" s="58"/>
      <c r="N4891" s="58"/>
      <c r="O4891" s="58"/>
    </row>
    <row r="4892" spans="1:15" s="50" customFormat="1">
      <c r="A4892" s="62" t="str">
        <f>IF(Tabela3[[#This Row],[GOL CASA]]&lt;&gt;"",1,"")</f>
        <v/>
      </c>
      <c r="B4892" s="49">
        <f t="shared" si="76"/>
        <v>4567</v>
      </c>
      <c r="C4892" s="50" t="s">
        <v>119</v>
      </c>
      <c r="D4892" s="51"/>
      <c r="E4892" s="29"/>
      <c r="F4892" s="70"/>
      <c r="G4892" s="67"/>
      <c r="H4892" s="67"/>
      <c r="I4892" s="70"/>
      <c r="J4892"/>
      <c r="K4892"/>
      <c r="L4892" s="58"/>
      <c r="M4892" s="58"/>
      <c r="N4892" s="58"/>
      <c r="O4892" s="58"/>
    </row>
    <row r="4893" spans="1:15" s="50" customFormat="1">
      <c r="A4893" s="62" t="str">
        <f>IF(Tabela3[[#This Row],[GOL CASA]]&lt;&gt;"",1,"")</f>
        <v/>
      </c>
      <c r="B4893" s="49">
        <f t="shared" si="76"/>
        <v>4568</v>
      </c>
      <c r="C4893" s="50" t="s">
        <v>119</v>
      </c>
      <c r="D4893" s="51"/>
      <c r="E4893" s="29"/>
      <c r="F4893" s="70"/>
      <c r="G4893" s="67"/>
      <c r="H4893" s="67"/>
      <c r="I4893" s="70"/>
      <c r="J4893"/>
      <c r="K4893"/>
      <c r="L4893" s="58"/>
      <c r="M4893" s="58"/>
      <c r="N4893" s="58"/>
      <c r="O4893" s="58"/>
    </row>
    <row r="4894" spans="1:15" s="50" customFormat="1">
      <c r="A4894" s="62" t="str">
        <f>IF(Tabela3[[#This Row],[GOL CASA]]&lt;&gt;"",1,"")</f>
        <v/>
      </c>
      <c r="B4894" s="49">
        <f t="shared" si="76"/>
        <v>4569</v>
      </c>
      <c r="C4894" s="50" t="s">
        <v>119</v>
      </c>
      <c r="D4894" s="51"/>
      <c r="E4894" s="29"/>
      <c r="F4894" s="70"/>
      <c r="G4894" s="67"/>
      <c r="H4894" s="67"/>
      <c r="I4894" s="70"/>
      <c r="J4894"/>
      <c r="K4894"/>
      <c r="L4894" s="58"/>
      <c r="M4894" s="58"/>
      <c r="N4894" s="58"/>
      <c r="O4894" s="58"/>
    </row>
    <row r="4895" spans="1:15" s="50" customFormat="1">
      <c r="A4895" s="62" t="str">
        <f>IF(Tabela3[[#This Row],[GOL CASA]]&lt;&gt;"",1,"")</f>
        <v/>
      </c>
      <c r="B4895" s="49">
        <f t="shared" si="76"/>
        <v>4570</v>
      </c>
      <c r="C4895" s="50" t="s">
        <v>119</v>
      </c>
      <c r="D4895" s="51"/>
      <c r="E4895" s="29"/>
      <c r="F4895" s="70"/>
      <c r="G4895" s="67"/>
      <c r="H4895" s="67"/>
      <c r="I4895" s="70"/>
      <c r="J4895"/>
      <c r="K4895"/>
      <c r="L4895" s="58"/>
      <c r="M4895" s="58"/>
      <c r="N4895" s="58"/>
      <c r="O4895" s="58"/>
    </row>
    <row r="4896" spans="1:15" s="50" customFormat="1">
      <c r="A4896" s="62" t="str">
        <f>IF(Tabela3[[#This Row],[GOL CASA]]&lt;&gt;"",1,"")</f>
        <v/>
      </c>
      <c r="B4896" s="49">
        <f t="shared" si="76"/>
        <v>4571</v>
      </c>
      <c r="C4896" s="50" t="s">
        <v>119</v>
      </c>
      <c r="D4896" s="51"/>
      <c r="E4896" s="29"/>
      <c r="F4896" s="70"/>
      <c r="G4896" s="67"/>
      <c r="H4896" s="67"/>
      <c r="I4896" s="70"/>
      <c r="J4896"/>
      <c r="K4896"/>
      <c r="L4896" s="58"/>
      <c r="M4896" s="58"/>
      <c r="N4896" s="58"/>
      <c r="O4896" s="58"/>
    </row>
    <row r="4897" spans="1:15" s="50" customFormat="1">
      <c r="A4897" s="62" t="str">
        <f>IF(Tabela3[[#This Row],[GOL CASA]]&lt;&gt;"",1,"")</f>
        <v/>
      </c>
      <c r="B4897" s="49">
        <f t="shared" si="76"/>
        <v>4572</v>
      </c>
      <c r="C4897" s="50" t="s">
        <v>119</v>
      </c>
      <c r="D4897" s="51"/>
      <c r="E4897" s="29"/>
      <c r="F4897" s="70"/>
      <c r="G4897" s="67"/>
      <c r="H4897" s="67"/>
      <c r="I4897" s="70"/>
      <c r="J4897"/>
      <c r="K4897"/>
      <c r="L4897" s="58"/>
      <c r="M4897" s="58"/>
      <c r="N4897" s="58"/>
      <c r="O4897" s="58"/>
    </row>
    <row r="4898" spans="1:15" s="50" customFormat="1">
      <c r="A4898" s="62" t="str">
        <f>IF(Tabela3[[#This Row],[GOL CASA]]&lt;&gt;"",1,"")</f>
        <v/>
      </c>
      <c r="B4898" s="49">
        <f t="shared" si="76"/>
        <v>4573</v>
      </c>
      <c r="C4898" s="50" t="s">
        <v>119</v>
      </c>
      <c r="D4898" s="51"/>
      <c r="E4898" s="29"/>
      <c r="F4898" s="70"/>
      <c r="G4898" s="67"/>
      <c r="H4898" s="67"/>
      <c r="I4898" s="70"/>
      <c r="J4898"/>
      <c r="K4898"/>
      <c r="L4898" s="58"/>
      <c r="M4898" s="58"/>
      <c r="N4898" s="58"/>
      <c r="O4898" s="58"/>
    </row>
    <row r="4899" spans="1:15" s="50" customFormat="1">
      <c r="A4899" s="62" t="str">
        <f>IF(Tabela3[[#This Row],[GOL CASA]]&lt;&gt;"",1,"")</f>
        <v/>
      </c>
      <c r="B4899" s="49">
        <f t="shared" si="76"/>
        <v>4574</v>
      </c>
      <c r="C4899" s="50" t="s">
        <v>119</v>
      </c>
      <c r="D4899" s="51"/>
      <c r="E4899" s="29"/>
      <c r="F4899" s="70"/>
      <c r="G4899" s="67"/>
      <c r="H4899" s="67"/>
      <c r="I4899" s="70"/>
      <c r="J4899"/>
      <c r="K4899"/>
      <c r="L4899" s="58"/>
      <c r="M4899" s="58"/>
      <c r="N4899" s="58"/>
      <c r="O4899" s="58"/>
    </row>
    <row r="4900" spans="1:15" s="50" customFormat="1">
      <c r="A4900" s="62" t="str">
        <f>IF(Tabela3[[#This Row],[GOL CASA]]&lt;&gt;"",1,"")</f>
        <v/>
      </c>
      <c r="B4900" s="49">
        <f t="shared" si="76"/>
        <v>4575</v>
      </c>
      <c r="C4900" s="50" t="s">
        <v>119</v>
      </c>
      <c r="D4900" s="51"/>
      <c r="E4900" s="29"/>
      <c r="F4900" s="70"/>
      <c r="G4900" s="67"/>
      <c r="H4900" s="67"/>
      <c r="I4900" s="70"/>
      <c r="J4900"/>
      <c r="K4900"/>
      <c r="L4900" s="58"/>
      <c r="M4900" s="58"/>
      <c r="N4900" s="58"/>
      <c r="O4900" s="58"/>
    </row>
    <row r="4901" spans="1:15" s="50" customFormat="1">
      <c r="A4901" s="62" t="str">
        <f>IF(Tabela3[[#This Row],[GOL CASA]]&lt;&gt;"",1,"")</f>
        <v/>
      </c>
      <c r="B4901" s="49">
        <f t="shared" si="76"/>
        <v>4576</v>
      </c>
      <c r="C4901" s="50" t="s">
        <v>119</v>
      </c>
      <c r="D4901" s="51"/>
      <c r="E4901" s="29"/>
      <c r="F4901" s="70"/>
      <c r="G4901" s="67"/>
      <c r="H4901" s="67"/>
      <c r="I4901" s="70"/>
      <c r="J4901"/>
      <c r="K4901"/>
      <c r="L4901" s="58"/>
      <c r="M4901" s="58"/>
      <c r="N4901" s="58"/>
      <c r="O4901" s="58"/>
    </row>
    <row r="4902" spans="1:15" s="50" customFormat="1">
      <c r="A4902" s="62" t="str">
        <f>IF(Tabela3[[#This Row],[GOL CASA]]&lt;&gt;"",1,"")</f>
        <v/>
      </c>
      <c r="B4902" s="49">
        <f t="shared" si="76"/>
        <v>4577</v>
      </c>
      <c r="C4902" s="50" t="s">
        <v>119</v>
      </c>
      <c r="D4902" s="51"/>
      <c r="E4902" s="29"/>
      <c r="F4902" s="70"/>
      <c r="G4902" s="67"/>
      <c r="H4902" s="67"/>
      <c r="I4902" s="70"/>
      <c r="J4902"/>
      <c r="K4902"/>
      <c r="L4902" s="58"/>
      <c r="M4902" s="58"/>
      <c r="N4902" s="58"/>
      <c r="O4902" s="58"/>
    </row>
    <row r="4903" spans="1:15" s="50" customFormat="1">
      <c r="A4903" s="62" t="str">
        <f>IF(Tabela3[[#This Row],[GOL CASA]]&lt;&gt;"",1,"")</f>
        <v/>
      </c>
      <c r="B4903" s="49">
        <f t="shared" si="76"/>
        <v>4578</v>
      </c>
      <c r="C4903" s="50" t="s">
        <v>119</v>
      </c>
      <c r="D4903" s="51"/>
      <c r="E4903" s="29"/>
      <c r="F4903" s="70"/>
      <c r="G4903" s="67"/>
      <c r="H4903" s="67"/>
      <c r="I4903" s="70"/>
      <c r="J4903"/>
      <c r="K4903"/>
      <c r="L4903" s="58"/>
      <c r="M4903" s="58"/>
      <c r="N4903" s="58"/>
      <c r="O4903" s="58"/>
    </row>
    <row r="4904" spans="1:15" s="50" customFormat="1">
      <c r="A4904" s="62" t="str">
        <f>IF(Tabela3[[#This Row],[GOL CASA]]&lt;&gt;"",1,"")</f>
        <v/>
      </c>
      <c r="B4904" s="49">
        <f t="shared" si="76"/>
        <v>4579</v>
      </c>
      <c r="C4904" s="50" t="s">
        <v>119</v>
      </c>
      <c r="D4904" s="51"/>
      <c r="E4904" s="29"/>
      <c r="F4904" s="70"/>
      <c r="G4904" s="67"/>
      <c r="H4904" s="67"/>
      <c r="I4904" s="70"/>
      <c r="J4904"/>
      <c r="K4904"/>
      <c r="L4904" s="58"/>
      <c r="M4904" s="58"/>
      <c r="N4904" s="58"/>
      <c r="O4904" s="58"/>
    </row>
    <row r="4905" spans="1:15" s="50" customFormat="1">
      <c r="A4905" s="62" t="str">
        <f>IF(Tabela3[[#This Row],[GOL CASA]]&lt;&gt;"",1,"")</f>
        <v/>
      </c>
      <c r="B4905" s="49">
        <f t="shared" si="76"/>
        <v>4580</v>
      </c>
      <c r="C4905" s="50" t="s">
        <v>119</v>
      </c>
      <c r="D4905" s="51"/>
      <c r="E4905" s="29"/>
      <c r="F4905" s="70"/>
      <c r="G4905" s="67"/>
      <c r="H4905" s="67"/>
      <c r="I4905" s="70"/>
      <c r="J4905"/>
      <c r="K4905"/>
      <c r="L4905" s="58"/>
      <c r="M4905" s="58"/>
      <c r="N4905" s="58"/>
      <c r="O4905" s="58"/>
    </row>
    <row r="4906" spans="1:15" s="50" customFormat="1">
      <c r="A4906" s="62" t="str">
        <f>IF(Tabela3[[#This Row],[GOL CASA]]&lt;&gt;"",1,"")</f>
        <v/>
      </c>
      <c r="B4906" s="49">
        <f t="shared" si="76"/>
        <v>4581</v>
      </c>
      <c r="C4906" s="50" t="s">
        <v>119</v>
      </c>
      <c r="D4906" s="51"/>
      <c r="E4906" s="29"/>
      <c r="F4906" s="70"/>
      <c r="G4906" s="67"/>
      <c r="H4906" s="67"/>
      <c r="I4906" s="70"/>
      <c r="J4906"/>
      <c r="K4906"/>
      <c r="L4906" s="58"/>
      <c r="M4906" s="58"/>
      <c r="N4906" s="58"/>
      <c r="O4906" s="58"/>
    </row>
    <row r="4907" spans="1:15" s="50" customFormat="1">
      <c r="A4907" s="62" t="str">
        <f>IF(Tabela3[[#This Row],[GOL CASA]]&lt;&gt;"",1,"")</f>
        <v/>
      </c>
      <c r="B4907" s="49">
        <f t="shared" si="76"/>
        <v>4582</v>
      </c>
      <c r="C4907" s="50" t="s">
        <v>119</v>
      </c>
      <c r="D4907" s="51"/>
      <c r="E4907" s="29"/>
      <c r="F4907" s="70"/>
      <c r="G4907" s="67"/>
      <c r="H4907" s="67"/>
      <c r="I4907" s="70"/>
      <c r="J4907"/>
      <c r="K4907"/>
      <c r="L4907" s="58"/>
      <c r="M4907" s="58"/>
      <c r="N4907" s="58"/>
      <c r="O4907" s="58"/>
    </row>
    <row r="4908" spans="1:15" s="50" customFormat="1">
      <c r="A4908" s="62" t="str">
        <f>IF(Tabela3[[#This Row],[GOL CASA]]&lt;&gt;"",1,"")</f>
        <v/>
      </c>
      <c r="B4908" s="49">
        <f t="shared" si="76"/>
        <v>4583</v>
      </c>
      <c r="C4908" s="50" t="s">
        <v>119</v>
      </c>
      <c r="D4908" s="51"/>
      <c r="E4908" s="29"/>
      <c r="F4908" s="70"/>
      <c r="G4908" s="67"/>
      <c r="H4908" s="67"/>
      <c r="I4908" s="70"/>
      <c r="J4908"/>
      <c r="K4908"/>
      <c r="L4908" s="58"/>
      <c r="M4908" s="58"/>
      <c r="N4908" s="58"/>
      <c r="O4908" s="58"/>
    </row>
    <row r="4909" spans="1:15" s="50" customFormat="1">
      <c r="A4909" s="62" t="str">
        <f>IF(Tabela3[[#This Row],[GOL CASA]]&lt;&gt;"",1,"")</f>
        <v/>
      </c>
      <c r="B4909" s="49">
        <f t="shared" si="76"/>
        <v>4584</v>
      </c>
      <c r="C4909" s="50" t="s">
        <v>119</v>
      </c>
      <c r="D4909" s="51"/>
      <c r="E4909" s="29"/>
      <c r="F4909" s="70"/>
      <c r="G4909" s="67"/>
      <c r="H4909" s="67"/>
      <c r="I4909" s="70"/>
      <c r="J4909"/>
      <c r="K4909"/>
      <c r="L4909" s="58"/>
      <c r="M4909" s="58"/>
      <c r="N4909" s="58"/>
      <c r="O4909" s="58"/>
    </row>
    <row r="4910" spans="1:15" s="50" customFormat="1">
      <c r="A4910" s="62" t="str">
        <f>IF(Tabela3[[#This Row],[GOL CASA]]&lt;&gt;"",1,"")</f>
        <v/>
      </c>
      <c r="B4910" s="49">
        <f t="shared" si="76"/>
        <v>4585</v>
      </c>
      <c r="C4910" s="50" t="s">
        <v>119</v>
      </c>
      <c r="D4910" s="51"/>
      <c r="E4910" s="29"/>
      <c r="F4910" s="70"/>
      <c r="G4910" s="67"/>
      <c r="H4910" s="67"/>
      <c r="I4910" s="70"/>
      <c r="J4910"/>
      <c r="K4910"/>
      <c r="L4910" s="58"/>
      <c r="M4910" s="58"/>
      <c r="N4910" s="58"/>
      <c r="O4910" s="58"/>
    </row>
    <row r="4911" spans="1:15" s="50" customFormat="1">
      <c r="A4911" s="62" t="str">
        <f>IF(Tabela3[[#This Row],[GOL CASA]]&lt;&gt;"",1,"")</f>
        <v/>
      </c>
      <c r="B4911" s="49">
        <f t="shared" si="76"/>
        <v>4586</v>
      </c>
      <c r="C4911" s="50" t="s">
        <v>119</v>
      </c>
      <c r="D4911" s="51"/>
      <c r="E4911" s="29"/>
      <c r="F4911" s="70"/>
      <c r="G4911" s="67"/>
      <c r="H4911" s="67"/>
      <c r="I4911" s="70"/>
      <c r="J4911"/>
      <c r="K4911"/>
      <c r="L4911" s="58"/>
      <c r="M4911" s="58"/>
      <c r="N4911" s="58"/>
      <c r="O4911" s="58"/>
    </row>
    <row r="4912" spans="1:15" s="50" customFormat="1">
      <c r="A4912" s="62" t="str">
        <f>IF(Tabela3[[#This Row],[GOL CASA]]&lt;&gt;"",1,"")</f>
        <v/>
      </c>
      <c r="B4912" s="49">
        <f t="shared" si="76"/>
        <v>4587</v>
      </c>
      <c r="C4912" s="50" t="s">
        <v>119</v>
      </c>
      <c r="D4912" s="51"/>
      <c r="E4912" s="29"/>
      <c r="F4912" s="70"/>
      <c r="G4912" s="67"/>
      <c r="H4912" s="67"/>
      <c r="I4912" s="70"/>
      <c r="J4912"/>
      <c r="K4912"/>
      <c r="L4912" s="58"/>
      <c r="M4912" s="58"/>
      <c r="N4912" s="58"/>
      <c r="O4912" s="58"/>
    </row>
    <row r="4913" spans="1:15" s="50" customFormat="1">
      <c r="A4913" s="62" t="str">
        <f>IF(Tabela3[[#This Row],[GOL CASA]]&lt;&gt;"",1,"")</f>
        <v/>
      </c>
      <c r="B4913" s="49">
        <f t="shared" si="76"/>
        <v>4588</v>
      </c>
      <c r="C4913" s="50" t="s">
        <v>119</v>
      </c>
      <c r="D4913" s="51"/>
      <c r="E4913" s="29"/>
      <c r="F4913" s="70"/>
      <c r="G4913" s="67"/>
      <c r="H4913" s="67"/>
      <c r="I4913" s="70"/>
      <c r="J4913"/>
      <c r="K4913"/>
      <c r="L4913" s="58"/>
      <c r="M4913" s="58"/>
      <c r="N4913" s="58"/>
      <c r="O4913" s="58"/>
    </row>
    <row r="4914" spans="1:15" s="50" customFormat="1">
      <c r="A4914" s="62" t="str">
        <f>IF(Tabela3[[#This Row],[GOL CASA]]&lt;&gt;"",1,"")</f>
        <v/>
      </c>
      <c r="B4914" s="49">
        <f t="shared" si="76"/>
        <v>4589</v>
      </c>
      <c r="C4914" s="50" t="s">
        <v>119</v>
      </c>
      <c r="D4914" s="51"/>
      <c r="E4914" s="29"/>
      <c r="F4914" s="70"/>
      <c r="G4914" s="67"/>
      <c r="H4914" s="67"/>
      <c r="I4914" s="70"/>
      <c r="J4914"/>
      <c r="K4914"/>
      <c r="L4914" s="58"/>
      <c r="M4914" s="58"/>
      <c r="N4914" s="58"/>
      <c r="O4914" s="58"/>
    </row>
    <row r="4915" spans="1:15" s="50" customFormat="1">
      <c r="A4915" s="62" t="str">
        <f>IF(Tabela3[[#This Row],[GOL CASA]]&lt;&gt;"",1,"")</f>
        <v/>
      </c>
      <c r="B4915" s="49">
        <f t="shared" si="76"/>
        <v>4590</v>
      </c>
      <c r="C4915" s="50" t="s">
        <v>119</v>
      </c>
      <c r="D4915" s="51"/>
      <c r="E4915" s="29"/>
      <c r="F4915" s="70"/>
      <c r="G4915" s="67"/>
      <c r="H4915" s="67"/>
      <c r="I4915" s="70"/>
      <c r="J4915"/>
      <c r="K4915"/>
      <c r="L4915" s="58"/>
      <c r="M4915" s="58"/>
      <c r="N4915" s="58"/>
      <c r="O4915" s="58"/>
    </row>
    <row r="4916" spans="1:15" s="50" customFormat="1">
      <c r="A4916" s="62" t="str">
        <f>IF(Tabela3[[#This Row],[GOL CASA]]&lt;&gt;"",1,"")</f>
        <v/>
      </c>
      <c r="B4916" s="49">
        <f t="shared" si="76"/>
        <v>4591</v>
      </c>
      <c r="C4916" s="50" t="s">
        <v>119</v>
      </c>
      <c r="D4916" s="51"/>
      <c r="E4916" s="29"/>
      <c r="F4916" s="70"/>
      <c r="G4916" s="67"/>
      <c r="H4916" s="67"/>
      <c r="I4916" s="70"/>
      <c r="J4916"/>
      <c r="K4916"/>
      <c r="L4916" s="58"/>
      <c r="M4916" s="58"/>
      <c r="N4916" s="58"/>
      <c r="O4916" s="58"/>
    </row>
    <row r="4917" spans="1:15" s="50" customFormat="1">
      <c r="A4917" s="62" t="str">
        <f>IF(Tabela3[[#This Row],[GOL CASA]]&lt;&gt;"",1,"")</f>
        <v/>
      </c>
      <c r="B4917" s="49">
        <f t="shared" si="76"/>
        <v>4592</v>
      </c>
      <c r="C4917" s="50" t="s">
        <v>119</v>
      </c>
      <c r="D4917" s="51"/>
      <c r="E4917" s="29"/>
      <c r="F4917" s="70"/>
      <c r="G4917" s="67"/>
      <c r="H4917" s="67"/>
      <c r="I4917" s="70"/>
      <c r="J4917"/>
      <c r="K4917"/>
      <c r="L4917" s="58"/>
      <c r="M4917" s="58"/>
      <c r="N4917" s="58"/>
      <c r="O4917" s="58"/>
    </row>
    <row r="4918" spans="1:15" s="50" customFormat="1">
      <c r="A4918" s="62" t="str">
        <f>IF(Tabela3[[#This Row],[GOL CASA]]&lt;&gt;"",1,"")</f>
        <v/>
      </c>
      <c r="B4918" s="49">
        <f t="shared" si="76"/>
        <v>4593</v>
      </c>
      <c r="C4918" s="50" t="s">
        <v>119</v>
      </c>
      <c r="D4918" s="51"/>
      <c r="E4918" s="29"/>
      <c r="F4918" s="70"/>
      <c r="G4918" s="67"/>
      <c r="H4918" s="67"/>
      <c r="I4918" s="70"/>
      <c r="J4918"/>
      <c r="K4918"/>
      <c r="L4918" s="58"/>
      <c r="M4918" s="58"/>
      <c r="N4918" s="58"/>
      <c r="O4918" s="58"/>
    </row>
    <row r="4919" spans="1:15" s="50" customFormat="1">
      <c r="A4919" s="62" t="str">
        <f>IF(Tabela3[[#This Row],[GOL CASA]]&lt;&gt;"",1,"")</f>
        <v/>
      </c>
      <c r="B4919" s="49">
        <f t="shared" si="76"/>
        <v>4594</v>
      </c>
      <c r="C4919" s="50" t="s">
        <v>119</v>
      </c>
      <c r="D4919" s="51"/>
      <c r="E4919" s="29"/>
      <c r="F4919" s="70"/>
      <c r="G4919" s="67"/>
      <c r="H4919" s="67"/>
      <c r="I4919" s="70"/>
      <c r="J4919"/>
      <c r="K4919"/>
      <c r="L4919" s="58"/>
      <c r="M4919" s="58"/>
      <c r="N4919" s="58"/>
      <c r="O4919" s="58"/>
    </row>
    <row r="4920" spans="1:15" s="50" customFormat="1">
      <c r="A4920" s="62" t="str">
        <f>IF(Tabela3[[#This Row],[GOL CASA]]&lt;&gt;"",1,"")</f>
        <v/>
      </c>
      <c r="B4920" s="49">
        <f t="shared" si="76"/>
        <v>4595</v>
      </c>
      <c r="C4920" s="50" t="s">
        <v>119</v>
      </c>
      <c r="D4920" s="51"/>
      <c r="E4920" s="29"/>
      <c r="F4920" s="70"/>
      <c r="G4920" s="67"/>
      <c r="H4920" s="67"/>
      <c r="I4920" s="70"/>
      <c r="J4920"/>
      <c r="K4920"/>
      <c r="L4920" s="58"/>
      <c r="M4920" s="58"/>
      <c r="N4920" s="58"/>
      <c r="O4920" s="58"/>
    </row>
    <row r="4921" spans="1:15" s="50" customFormat="1">
      <c r="A4921" s="62" t="str">
        <f>IF(Tabela3[[#This Row],[GOL CASA]]&lt;&gt;"",1,"")</f>
        <v/>
      </c>
      <c r="B4921" s="49">
        <f t="shared" si="76"/>
        <v>4596</v>
      </c>
      <c r="C4921" s="50" t="s">
        <v>119</v>
      </c>
      <c r="D4921" s="51"/>
      <c r="E4921" s="29"/>
      <c r="F4921" s="70"/>
      <c r="G4921" s="67"/>
      <c r="H4921" s="67"/>
      <c r="I4921" s="70"/>
      <c r="J4921"/>
      <c r="K4921"/>
      <c r="L4921" s="58"/>
      <c r="M4921" s="58"/>
      <c r="N4921" s="58"/>
      <c r="O4921" s="58"/>
    </row>
    <row r="4922" spans="1:15" s="50" customFormat="1">
      <c r="A4922" s="62" t="str">
        <f>IF(Tabela3[[#This Row],[GOL CASA]]&lt;&gt;"",1,"")</f>
        <v/>
      </c>
      <c r="B4922" s="49">
        <f t="shared" si="76"/>
        <v>4597</v>
      </c>
      <c r="C4922" s="50" t="s">
        <v>119</v>
      </c>
      <c r="D4922" s="51"/>
      <c r="E4922" s="29"/>
      <c r="F4922" s="70"/>
      <c r="G4922" s="67"/>
      <c r="H4922" s="67"/>
      <c r="I4922" s="70"/>
      <c r="J4922"/>
      <c r="K4922"/>
      <c r="L4922" s="58"/>
      <c r="M4922" s="58"/>
      <c r="N4922" s="58"/>
      <c r="O4922" s="58"/>
    </row>
    <row r="4923" spans="1:15" s="50" customFormat="1">
      <c r="A4923" s="62" t="str">
        <f>IF(Tabela3[[#This Row],[GOL CASA]]&lt;&gt;"",1,"")</f>
        <v/>
      </c>
      <c r="B4923" s="49">
        <f t="shared" si="76"/>
        <v>4598</v>
      </c>
      <c r="C4923" s="50" t="s">
        <v>119</v>
      </c>
      <c r="D4923" s="51"/>
      <c r="E4923" s="29"/>
      <c r="F4923" s="70"/>
      <c r="G4923" s="67"/>
      <c r="H4923" s="67"/>
      <c r="I4923" s="70"/>
      <c r="J4923"/>
      <c r="K4923"/>
      <c r="L4923" s="58"/>
      <c r="M4923" s="58"/>
      <c r="N4923" s="58"/>
      <c r="O4923" s="58"/>
    </row>
    <row r="4924" spans="1:15" s="50" customFormat="1">
      <c r="A4924" s="62" t="str">
        <f>IF(Tabela3[[#This Row],[GOL CASA]]&lt;&gt;"",1,"")</f>
        <v/>
      </c>
      <c r="B4924" s="49">
        <f t="shared" si="76"/>
        <v>4599</v>
      </c>
      <c r="C4924" s="50" t="s">
        <v>119</v>
      </c>
      <c r="D4924" s="51"/>
      <c r="E4924" s="29"/>
      <c r="F4924" s="70"/>
      <c r="G4924" s="67"/>
      <c r="H4924" s="67"/>
      <c r="I4924" s="70"/>
      <c r="J4924"/>
      <c r="K4924"/>
      <c r="L4924" s="58"/>
      <c r="M4924" s="58"/>
      <c r="N4924" s="58"/>
      <c r="O4924" s="58"/>
    </row>
    <row r="4925" spans="1:15" s="50" customFormat="1">
      <c r="A4925" s="62" t="str">
        <f>IF(Tabela3[[#This Row],[GOL CASA]]&lt;&gt;"",1,"")</f>
        <v/>
      </c>
      <c r="B4925" s="49">
        <f t="shared" si="76"/>
        <v>4600</v>
      </c>
      <c r="C4925" s="50" t="s">
        <v>119</v>
      </c>
      <c r="D4925" s="51"/>
      <c r="E4925" s="29"/>
      <c r="F4925" s="70"/>
      <c r="G4925" s="67"/>
      <c r="H4925" s="67"/>
      <c r="I4925" s="70"/>
      <c r="J4925"/>
      <c r="K4925"/>
      <c r="L4925" s="58"/>
      <c r="M4925" s="58"/>
      <c r="N4925" s="58"/>
      <c r="O4925" s="58"/>
    </row>
    <row r="4926" spans="1:15" s="50" customFormat="1">
      <c r="A4926" s="62" t="str">
        <f>IF(Tabela3[[#This Row],[GOL CASA]]&lt;&gt;"",1,"")</f>
        <v/>
      </c>
      <c r="B4926" s="49">
        <f t="shared" si="76"/>
        <v>4601</v>
      </c>
      <c r="C4926" s="50" t="s">
        <v>119</v>
      </c>
      <c r="D4926" s="51"/>
      <c r="E4926" s="29"/>
      <c r="F4926" s="70"/>
      <c r="G4926" s="67"/>
      <c r="H4926" s="67"/>
      <c r="I4926" s="70"/>
      <c r="J4926"/>
      <c r="K4926"/>
      <c r="L4926" s="58"/>
      <c r="M4926" s="58"/>
      <c r="N4926" s="58"/>
      <c r="O4926" s="58"/>
    </row>
    <row r="4927" spans="1:15" s="50" customFormat="1">
      <c r="A4927" s="62" t="str">
        <f>IF(Tabela3[[#This Row],[GOL CASA]]&lt;&gt;"",1,"")</f>
        <v/>
      </c>
      <c r="B4927" s="49">
        <f t="shared" si="76"/>
        <v>4602</v>
      </c>
      <c r="C4927" s="50" t="s">
        <v>119</v>
      </c>
      <c r="D4927" s="51"/>
      <c r="E4927" s="29"/>
      <c r="F4927" s="70"/>
      <c r="G4927" s="67"/>
      <c r="H4927" s="67"/>
      <c r="I4927" s="70"/>
      <c r="J4927"/>
      <c r="K4927"/>
      <c r="L4927" s="58"/>
      <c r="M4927" s="58"/>
      <c r="N4927" s="58"/>
      <c r="O4927" s="58"/>
    </row>
    <row r="4928" spans="1:15" s="50" customFormat="1">
      <c r="A4928" s="62" t="str">
        <f>IF(Tabela3[[#This Row],[GOL CASA]]&lt;&gt;"",1,"")</f>
        <v/>
      </c>
      <c r="B4928" s="49">
        <f t="shared" si="76"/>
        <v>4603</v>
      </c>
      <c r="C4928" s="50" t="s">
        <v>119</v>
      </c>
      <c r="D4928" s="51"/>
      <c r="E4928" s="29"/>
      <c r="F4928" s="70"/>
      <c r="G4928" s="67"/>
      <c r="H4928" s="67"/>
      <c r="I4928" s="70"/>
      <c r="J4928"/>
      <c r="K4928"/>
      <c r="L4928" s="58"/>
      <c r="M4928" s="58"/>
      <c r="N4928" s="58"/>
      <c r="O4928" s="58"/>
    </row>
    <row r="4929" spans="1:15" s="50" customFormat="1">
      <c r="A4929" s="62" t="str">
        <f>IF(Tabela3[[#This Row],[GOL CASA]]&lt;&gt;"",1,"")</f>
        <v/>
      </c>
      <c r="B4929" s="49">
        <f t="shared" si="76"/>
        <v>4604</v>
      </c>
      <c r="C4929" s="50" t="s">
        <v>119</v>
      </c>
      <c r="D4929" s="51"/>
      <c r="E4929" s="29"/>
      <c r="F4929" s="70"/>
      <c r="G4929" s="67"/>
      <c r="H4929" s="67"/>
      <c r="I4929" s="70"/>
      <c r="J4929"/>
      <c r="K4929"/>
      <c r="L4929" s="58"/>
      <c r="M4929" s="58"/>
      <c r="N4929" s="58"/>
      <c r="O4929" s="58"/>
    </row>
    <row r="4930" spans="1:15" s="50" customFormat="1">
      <c r="A4930" s="62" t="str">
        <f>IF(Tabela3[[#This Row],[GOL CASA]]&lt;&gt;"",1,"")</f>
        <v/>
      </c>
      <c r="B4930" s="49">
        <f t="shared" si="76"/>
        <v>4605</v>
      </c>
      <c r="C4930" s="50" t="s">
        <v>119</v>
      </c>
      <c r="D4930" s="51"/>
      <c r="E4930" s="29"/>
      <c r="F4930" s="70"/>
      <c r="G4930" s="67"/>
      <c r="H4930" s="67"/>
      <c r="I4930" s="70"/>
      <c r="J4930"/>
      <c r="K4930"/>
      <c r="L4930" s="58"/>
      <c r="M4930" s="58"/>
      <c r="N4930" s="58"/>
      <c r="O4930" s="58"/>
    </row>
    <row r="4931" spans="1:15" s="50" customFormat="1">
      <c r="A4931" s="62" t="str">
        <f>IF(Tabela3[[#This Row],[GOL CASA]]&lt;&gt;"",1,"")</f>
        <v/>
      </c>
      <c r="B4931" s="49">
        <f t="shared" si="76"/>
        <v>4606</v>
      </c>
      <c r="C4931" s="50" t="s">
        <v>119</v>
      </c>
      <c r="D4931" s="51"/>
      <c r="E4931" s="29"/>
      <c r="F4931" s="70"/>
      <c r="G4931" s="67"/>
      <c r="H4931" s="67"/>
      <c r="I4931" s="70"/>
      <c r="J4931"/>
      <c r="K4931"/>
      <c r="L4931" s="58"/>
      <c r="M4931" s="58"/>
      <c r="N4931" s="58"/>
      <c r="O4931" s="58"/>
    </row>
    <row r="4932" spans="1:15" s="50" customFormat="1">
      <c r="A4932" s="62" t="str">
        <f>IF(Tabela3[[#This Row],[GOL CASA]]&lt;&gt;"",1,"")</f>
        <v/>
      </c>
      <c r="B4932" s="49">
        <f t="shared" si="76"/>
        <v>4607</v>
      </c>
      <c r="C4932" s="50" t="s">
        <v>119</v>
      </c>
      <c r="D4932" s="51"/>
      <c r="E4932" s="29"/>
      <c r="F4932" s="70"/>
      <c r="G4932" s="67"/>
      <c r="H4932" s="67"/>
      <c r="I4932" s="70"/>
      <c r="J4932"/>
      <c r="K4932"/>
      <c r="L4932" s="58"/>
      <c r="M4932" s="58"/>
      <c r="N4932" s="58"/>
      <c r="O4932" s="58"/>
    </row>
    <row r="4933" spans="1:15" s="50" customFormat="1">
      <c r="A4933" s="62" t="str">
        <f>IF(Tabela3[[#This Row],[GOL CASA]]&lt;&gt;"",1,"")</f>
        <v/>
      </c>
      <c r="B4933" s="49">
        <f t="shared" si="76"/>
        <v>4608</v>
      </c>
      <c r="C4933" s="50" t="s">
        <v>119</v>
      </c>
      <c r="D4933" s="51"/>
      <c r="E4933" s="29"/>
      <c r="F4933" s="70"/>
      <c r="G4933" s="67"/>
      <c r="H4933" s="67"/>
      <c r="I4933" s="70"/>
      <c r="J4933"/>
      <c r="K4933"/>
      <c r="L4933" s="58"/>
      <c r="M4933" s="58"/>
      <c r="N4933" s="58"/>
      <c r="O4933" s="58"/>
    </row>
    <row r="4934" spans="1:15" s="50" customFormat="1">
      <c r="A4934" s="62" t="str">
        <f>IF(Tabela3[[#This Row],[GOL CASA]]&lt;&gt;"",1,"")</f>
        <v/>
      </c>
      <c r="B4934" s="49">
        <f t="shared" si="76"/>
        <v>4609</v>
      </c>
      <c r="C4934" s="50" t="s">
        <v>119</v>
      </c>
      <c r="D4934" s="51"/>
      <c r="E4934" s="29"/>
      <c r="F4934" s="70"/>
      <c r="G4934" s="67"/>
      <c r="H4934" s="67"/>
      <c r="I4934" s="70"/>
      <c r="J4934"/>
      <c r="K4934"/>
      <c r="L4934" s="58"/>
      <c r="M4934" s="58"/>
      <c r="N4934" s="58"/>
      <c r="O4934" s="58"/>
    </row>
    <row r="4935" spans="1:15" s="50" customFormat="1">
      <c r="A4935" s="62" t="str">
        <f>IF(Tabela3[[#This Row],[GOL CASA]]&lt;&gt;"",1,"")</f>
        <v/>
      </c>
      <c r="B4935" s="49">
        <f t="shared" ref="B4935:B4998" si="77">B4934+1</f>
        <v>4610</v>
      </c>
      <c r="C4935" s="50" t="s">
        <v>119</v>
      </c>
      <c r="D4935" s="51"/>
      <c r="E4935" s="29"/>
      <c r="F4935" s="70"/>
      <c r="G4935" s="67"/>
      <c r="H4935" s="67"/>
      <c r="I4935" s="70"/>
      <c r="J4935"/>
      <c r="K4935"/>
      <c r="L4935" s="58"/>
      <c r="M4935" s="58"/>
      <c r="N4935" s="58"/>
      <c r="O4935" s="58"/>
    </row>
    <row r="4936" spans="1:15" s="50" customFormat="1">
      <c r="A4936" s="62" t="str">
        <f>IF(Tabela3[[#This Row],[GOL CASA]]&lt;&gt;"",1,"")</f>
        <v/>
      </c>
      <c r="B4936" s="49">
        <f t="shared" si="77"/>
        <v>4611</v>
      </c>
      <c r="C4936" s="50" t="s">
        <v>119</v>
      </c>
      <c r="D4936" s="51"/>
      <c r="E4936" s="29"/>
      <c r="F4936" s="70"/>
      <c r="G4936" s="67"/>
      <c r="H4936" s="67"/>
      <c r="I4936" s="70"/>
      <c r="J4936"/>
      <c r="K4936"/>
      <c r="L4936" s="58"/>
      <c r="M4936" s="58"/>
      <c r="N4936" s="58"/>
      <c r="O4936" s="58"/>
    </row>
    <row r="4937" spans="1:15" s="50" customFormat="1">
      <c r="A4937" s="62" t="str">
        <f>IF(Tabela3[[#This Row],[GOL CASA]]&lt;&gt;"",1,"")</f>
        <v/>
      </c>
      <c r="B4937" s="49">
        <f t="shared" si="77"/>
        <v>4612</v>
      </c>
      <c r="C4937" s="50" t="s">
        <v>119</v>
      </c>
      <c r="D4937" s="51"/>
      <c r="E4937" s="29"/>
      <c r="F4937" s="70"/>
      <c r="G4937" s="67"/>
      <c r="H4937" s="67"/>
      <c r="I4937" s="70"/>
      <c r="J4937"/>
      <c r="K4937"/>
      <c r="L4937" s="58"/>
      <c r="M4937" s="58"/>
      <c r="N4937" s="58"/>
      <c r="O4937" s="58"/>
    </row>
    <row r="4938" spans="1:15" s="50" customFormat="1">
      <c r="A4938" s="62" t="str">
        <f>IF(Tabela3[[#This Row],[GOL CASA]]&lt;&gt;"",1,"")</f>
        <v/>
      </c>
      <c r="B4938" s="49">
        <f t="shared" si="77"/>
        <v>4613</v>
      </c>
      <c r="C4938" s="50" t="s">
        <v>119</v>
      </c>
      <c r="D4938" s="51"/>
      <c r="E4938" s="29"/>
      <c r="F4938" s="70"/>
      <c r="G4938" s="67"/>
      <c r="H4938" s="67"/>
      <c r="I4938" s="70"/>
      <c r="J4938"/>
      <c r="K4938"/>
      <c r="L4938" s="58"/>
      <c r="M4938" s="58"/>
      <c r="N4938" s="58"/>
      <c r="O4938" s="58"/>
    </row>
    <row r="4939" spans="1:15" s="50" customFormat="1">
      <c r="A4939" s="62" t="str">
        <f>IF(Tabela3[[#This Row],[GOL CASA]]&lt;&gt;"",1,"")</f>
        <v/>
      </c>
      <c r="B4939" s="49">
        <f t="shared" si="77"/>
        <v>4614</v>
      </c>
      <c r="C4939" s="50" t="s">
        <v>119</v>
      </c>
      <c r="D4939" s="51"/>
      <c r="E4939" s="29"/>
      <c r="F4939" s="70"/>
      <c r="G4939" s="67"/>
      <c r="H4939" s="67"/>
      <c r="I4939" s="70"/>
      <c r="J4939"/>
      <c r="K4939"/>
      <c r="L4939" s="58"/>
      <c r="M4939" s="58"/>
      <c r="N4939" s="58"/>
      <c r="O4939" s="58"/>
    </row>
    <row r="4940" spans="1:15" s="50" customFormat="1">
      <c r="A4940" s="62" t="str">
        <f>IF(Tabela3[[#This Row],[GOL CASA]]&lt;&gt;"",1,"")</f>
        <v/>
      </c>
      <c r="B4940" s="49">
        <f t="shared" si="77"/>
        <v>4615</v>
      </c>
      <c r="C4940" s="50" t="s">
        <v>119</v>
      </c>
      <c r="D4940" s="51"/>
      <c r="E4940" s="29"/>
      <c r="F4940" s="70"/>
      <c r="G4940" s="67"/>
      <c r="H4940" s="67"/>
      <c r="I4940" s="70"/>
      <c r="J4940"/>
      <c r="K4940"/>
      <c r="L4940" s="58"/>
      <c r="M4940" s="58"/>
      <c r="N4940" s="58"/>
      <c r="O4940" s="58"/>
    </row>
    <row r="4941" spans="1:15" s="50" customFormat="1">
      <c r="A4941" s="62" t="str">
        <f>IF(Tabela3[[#This Row],[GOL CASA]]&lt;&gt;"",1,"")</f>
        <v/>
      </c>
      <c r="B4941" s="49">
        <f t="shared" si="77"/>
        <v>4616</v>
      </c>
      <c r="C4941" s="50" t="s">
        <v>119</v>
      </c>
      <c r="D4941" s="51"/>
      <c r="E4941" s="29"/>
      <c r="F4941" s="70"/>
      <c r="G4941" s="67"/>
      <c r="H4941" s="67"/>
      <c r="I4941" s="70"/>
      <c r="J4941"/>
      <c r="K4941"/>
      <c r="L4941" s="58"/>
      <c r="M4941" s="58"/>
      <c r="N4941" s="58"/>
      <c r="O4941" s="58"/>
    </row>
    <row r="4942" spans="1:15" s="50" customFormat="1">
      <c r="A4942" s="62" t="str">
        <f>IF(Tabela3[[#This Row],[GOL CASA]]&lt;&gt;"",1,"")</f>
        <v/>
      </c>
      <c r="B4942" s="49">
        <f t="shared" si="77"/>
        <v>4617</v>
      </c>
      <c r="C4942" s="50" t="s">
        <v>119</v>
      </c>
      <c r="D4942" s="51"/>
      <c r="E4942" s="29"/>
      <c r="F4942" s="70"/>
      <c r="G4942" s="67"/>
      <c r="H4942" s="67"/>
      <c r="I4942" s="70"/>
      <c r="J4942"/>
      <c r="K4942"/>
      <c r="L4942" s="58"/>
      <c r="M4942" s="58"/>
      <c r="N4942" s="58"/>
      <c r="O4942" s="58"/>
    </row>
    <row r="4943" spans="1:15" s="50" customFormat="1">
      <c r="A4943" s="62" t="str">
        <f>IF(Tabela3[[#This Row],[GOL CASA]]&lt;&gt;"",1,"")</f>
        <v/>
      </c>
      <c r="B4943" s="49">
        <f t="shared" si="77"/>
        <v>4618</v>
      </c>
      <c r="C4943" s="50" t="s">
        <v>119</v>
      </c>
      <c r="D4943" s="51"/>
      <c r="E4943" s="29"/>
      <c r="F4943" s="70"/>
      <c r="G4943" s="67"/>
      <c r="H4943" s="67"/>
      <c r="I4943" s="70"/>
      <c r="J4943"/>
      <c r="K4943"/>
      <c r="L4943" s="58"/>
      <c r="M4943" s="58"/>
      <c r="N4943" s="58"/>
      <c r="O4943" s="58"/>
    </row>
    <row r="4944" spans="1:15" s="50" customFormat="1">
      <c r="A4944" s="62" t="str">
        <f>IF(Tabela3[[#This Row],[GOL CASA]]&lt;&gt;"",1,"")</f>
        <v/>
      </c>
      <c r="B4944" s="49">
        <f t="shared" si="77"/>
        <v>4619</v>
      </c>
      <c r="C4944" s="50" t="s">
        <v>119</v>
      </c>
      <c r="D4944" s="51"/>
      <c r="E4944" s="29"/>
      <c r="F4944" s="70"/>
      <c r="G4944" s="67"/>
      <c r="H4944" s="67"/>
      <c r="I4944" s="70"/>
      <c r="J4944"/>
      <c r="K4944"/>
      <c r="L4944" s="58"/>
      <c r="M4944" s="58"/>
      <c r="N4944" s="58"/>
      <c r="O4944" s="58"/>
    </row>
    <row r="4945" spans="1:15" s="50" customFormat="1">
      <c r="A4945" s="62" t="str">
        <f>IF(Tabela3[[#This Row],[GOL CASA]]&lt;&gt;"",1,"")</f>
        <v/>
      </c>
      <c r="B4945" s="49">
        <f t="shared" si="77"/>
        <v>4620</v>
      </c>
      <c r="C4945" s="50" t="s">
        <v>119</v>
      </c>
      <c r="D4945" s="51"/>
      <c r="E4945" s="29"/>
      <c r="F4945" s="70"/>
      <c r="G4945" s="67"/>
      <c r="H4945" s="67"/>
      <c r="I4945" s="70"/>
      <c r="J4945"/>
      <c r="K4945"/>
      <c r="L4945" s="58"/>
      <c r="M4945" s="58"/>
      <c r="N4945" s="58"/>
      <c r="O4945" s="58"/>
    </row>
    <row r="4946" spans="1:15" s="50" customFormat="1">
      <c r="A4946" s="62" t="str">
        <f>IF(Tabela3[[#This Row],[GOL CASA]]&lt;&gt;"",1,"")</f>
        <v/>
      </c>
      <c r="B4946" s="49">
        <f t="shared" si="77"/>
        <v>4621</v>
      </c>
      <c r="C4946" s="50" t="s">
        <v>119</v>
      </c>
      <c r="D4946" s="51"/>
      <c r="E4946" s="29"/>
      <c r="F4946" s="70"/>
      <c r="G4946" s="67"/>
      <c r="H4946" s="67"/>
      <c r="I4946" s="70"/>
      <c r="J4946"/>
      <c r="K4946"/>
      <c r="L4946" s="58"/>
      <c r="M4946" s="58"/>
      <c r="N4946" s="58"/>
      <c r="O4946" s="58"/>
    </row>
    <row r="4947" spans="1:15" s="50" customFormat="1">
      <c r="A4947" s="62" t="str">
        <f>IF(Tabela3[[#This Row],[GOL CASA]]&lt;&gt;"",1,"")</f>
        <v/>
      </c>
      <c r="B4947" s="49">
        <f t="shared" si="77"/>
        <v>4622</v>
      </c>
      <c r="C4947" s="50" t="s">
        <v>119</v>
      </c>
      <c r="D4947" s="51"/>
      <c r="E4947" s="29"/>
      <c r="F4947" s="70"/>
      <c r="G4947" s="67"/>
      <c r="H4947" s="67"/>
      <c r="I4947" s="70"/>
      <c r="J4947"/>
      <c r="K4947"/>
      <c r="L4947" s="58"/>
      <c r="M4947" s="58"/>
      <c r="N4947" s="58"/>
      <c r="O4947" s="58"/>
    </row>
    <row r="4948" spans="1:15" s="50" customFormat="1">
      <c r="A4948" s="62" t="str">
        <f>IF(Tabela3[[#This Row],[GOL CASA]]&lt;&gt;"",1,"")</f>
        <v/>
      </c>
      <c r="B4948" s="49">
        <f t="shared" si="77"/>
        <v>4623</v>
      </c>
      <c r="C4948" s="50" t="s">
        <v>119</v>
      </c>
      <c r="D4948" s="51"/>
      <c r="E4948" s="29"/>
      <c r="F4948" s="70"/>
      <c r="G4948" s="67"/>
      <c r="H4948" s="67"/>
      <c r="I4948" s="70"/>
      <c r="J4948"/>
      <c r="K4948"/>
      <c r="L4948" s="58"/>
      <c r="M4948" s="58"/>
      <c r="N4948" s="58"/>
      <c r="O4948" s="58"/>
    </row>
    <row r="4949" spans="1:15" s="50" customFormat="1">
      <c r="A4949" s="62" t="str">
        <f>IF(Tabela3[[#This Row],[GOL CASA]]&lt;&gt;"",1,"")</f>
        <v/>
      </c>
      <c r="B4949" s="49">
        <f t="shared" si="77"/>
        <v>4624</v>
      </c>
      <c r="C4949" s="50" t="s">
        <v>119</v>
      </c>
      <c r="D4949" s="51"/>
      <c r="E4949" s="29"/>
      <c r="F4949" s="70"/>
      <c r="G4949" s="67"/>
      <c r="H4949" s="67"/>
      <c r="I4949" s="70"/>
      <c r="J4949"/>
      <c r="K4949"/>
      <c r="L4949" s="58"/>
      <c r="M4949" s="58"/>
      <c r="N4949" s="58"/>
      <c r="O4949" s="58"/>
    </row>
    <row r="4950" spans="1:15" s="50" customFormat="1">
      <c r="A4950" s="62" t="str">
        <f>IF(Tabela3[[#This Row],[GOL CASA]]&lt;&gt;"",1,"")</f>
        <v/>
      </c>
      <c r="B4950" s="49">
        <f t="shared" si="77"/>
        <v>4625</v>
      </c>
      <c r="C4950" s="50" t="s">
        <v>119</v>
      </c>
      <c r="D4950" s="51"/>
      <c r="E4950" s="29"/>
      <c r="F4950" s="70"/>
      <c r="G4950" s="67"/>
      <c r="H4950" s="67"/>
      <c r="I4950" s="70"/>
      <c r="J4950"/>
      <c r="K4950"/>
      <c r="L4950" s="58"/>
      <c r="M4950" s="58"/>
      <c r="N4950" s="58"/>
      <c r="O4950" s="58"/>
    </row>
    <row r="4951" spans="1:15" s="50" customFormat="1">
      <c r="A4951" s="62" t="str">
        <f>IF(Tabela3[[#This Row],[GOL CASA]]&lt;&gt;"",1,"")</f>
        <v/>
      </c>
      <c r="B4951" s="49">
        <f t="shared" si="77"/>
        <v>4626</v>
      </c>
      <c r="C4951" s="50" t="s">
        <v>119</v>
      </c>
      <c r="D4951" s="51"/>
      <c r="E4951" s="29"/>
      <c r="F4951" s="70"/>
      <c r="G4951" s="67"/>
      <c r="H4951" s="67"/>
      <c r="I4951" s="70"/>
      <c r="J4951"/>
      <c r="K4951"/>
      <c r="L4951" s="58"/>
      <c r="M4951" s="58"/>
      <c r="N4951" s="58"/>
      <c r="O4951" s="58"/>
    </row>
    <row r="4952" spans="1:15" s="50" customFormat="1">
      <c r="A4952" s="62" t="str">
        <f>IF(Tabela3[[#This Row],[GOL CASA]]&lt;&gt;"",1,"")</f>
        <v/>
      </c>
      <c r="B4952" s="49">
        <f t="shared" si="77"/>
        <v>4627</v>
      </c>
      <c r="C4952" s="50" t="s">
        <v>119</v>
      </c>
      <c r="D4952" s="51"/>
      <c r="E4952" s="29"/>
      <c r="F4952" s="70"/>
      <c r="G4952" s="67"/>
      <c r="H4952" s="67"/>
      <c r="I4952" s="70"/>
      <c r="J4952"/>
      <c r="K4952"/>
      <c r="L4952" s="58"/>
      <c r="M4952" s="58"/>
      <c r="N4952" s="58"/>
      <c r="O4952" s="58"/>
    </row>
    <row r="4953" spans="1:15" s="50" customFormat="1">
      <c r="A4953" s="62" t="str">
        <f>IF(Tabela3[[#This Row],[GOL CASA]]&lt;&gt;"",1,"")</f>
        <v/>
      </c>
      <c r="B4953" s="49">
        <f t="shared" si="77"/>
        <v>4628</v>
      </c>
      <c r="C4953" s="50" t="s">
        <v>119</v>
      </c>
      <c r="D4953" s="51"/>
      <c r="E4953" s="29"/>
      <c r="F4953" s="70"/>
      <c r="G4953" s="67"/>
      <c r="H4953" s="67"/>
      <c r="I4953" s="70"/>
      <c r="J4953"/>
      <c r="K4953"/>
      <c r="L4953" s="58"/>
      <c r="M4953" s="58"/>
      <c r="N4953" s="58"/>
      <c r="O4953" s="58"/>
    </row>
    <row r="4954" spans="1:15" s="50" customFormat="1">
      <c r="A4954" s="62" t="str">
        <f>IF(Tabela3[[#This Row],[GOL CASA]]&lt;&gt;"",1,"")</f>
        <v/>
      </c>
      <c r="B4954" s="49">
        <f t="shared" si="77"/>
        <v>4629</v>
      </c>
      <c r="C4954" s="50" t="s">
        <v>119</v>
      </c>
      <c r="D4954" s="51"/>
      <c r="E4954" s="29"/>
      <c r="F4954" s="70"/>
      <c r="G4954" s="67"/>
      <c r="H4954" s="67"/>
      <c r="I4954" s="70"/>
      <c r="J4954"/>
      <c r="K4954"/>
      <c r="L4954" s="58"/>
      <c r="M4954" s="58"/>
      <c r="N4954" s="58"/>
      <c r="O4954" s="58"/>
    </row>
    <row r="4955" spans="1:15" s="50" customFormat="1">
      <c r="A4955" s="62" t="str">
        <f>IF(Tabela3[[#This Row],[GOL CASA]]&lt;&gt;"",1,"")</f>
        <v/>
      </c>
      <c r="B4955" s="49">
        <f t="shared" si="77"/>
        <v>4630</v>
      </c>
      <c r="C4955" s="50" t="s">
        <v>119</v>
      </c>
      <c r="D4955" s="51"/>
      <c r="E4955" s="29"/>
      <c r="F4955" s="70"/>
      <c r="G4955" s="67"/>
      <c r="H4955" s="67"/>
      <c r="I4955" s="70"/>
      <c r="J4955"/>
      <c r="K4955"/>
      <c r="L4955" s="58"/>
      <c r="M4955" s="58"/>
      <c r="N4955" s="58"/>
      <c r="O4955" s="58"/>
    </row>
    <row r="4956" spans="1:15" s="50" customFormat="1">
      <c r="A4956" s="62" t="str">
        <f>IF(Tabela3[[#This Row],[GOL CASA]]&lt;&gt;"",1,"")</f>
        <v/>
      </c>
      <c r="B4956" s="49">
        <f t="shared" si="77"/>
        <v>4631</v>
      </c>
      <c r="C4956" s="50" t="s">
        <v>119</v>
      </c>
      <c r="D4956" s="51"/>
      <c r="E4956" s="29"/>
      <c r="F4956" s="70"/>
      <c r="G4956" s="67"/>
      <c r="H4956" s="67"/>
      <c r="I4956" s="70"/>
      <c r="J4956"/>
      <c r="K4956"/>
      <c r="L4956" s="58"/>
      <c r="M4956" s="58"/>
      <c r="N4956" s="58"/>
      <c r="O4956" s="58"/>
    </row>
    <row r="4957" spans="1:15" s="50" customFormat="1">
      <c r="A4957" s="62" t="str">
        <f>IF(Tabela3[[#This Row],[GOL CASA]]&lt;&gt;"",1,"")</f>
        <v/>
      </c>
      <c r="B4957" s="49">
        <f t="shared" si="77"/>
        <v>4632</v>
      </c>
      <c r="C4957" s="50" t="s">
        <v>119</v>
      </c>
      <c r="D4957" s="51"/>
      <c r="E4957" s="29"/>
      <c r="F4957" s="70"/>
      <c r="G4957" s="67"/>
      <c r="H4957" s="67"/>
      <c r="I4957" s="70"/>
      <c r="J4957"/>
      <c r="K4957"/>
      <c r="L4957" s="58"/>
      <c r="M4957" s="58"/>
      <c r="N4957" s="58"/>
      <c r="O4957" s="58"/>
    </row>
    <row r="4958" spans="1:15" s="50" customFormat="1">
      <c r="A4958" s="62" t="str">
        <f>IF(Tabela3[[#This Row],[GOL CASA]]&lt;&gt;"",1,"")</f>
        <v/>
      </c>
      <c r="B4958" s="49">
        <f t="shared" si="77"/>
        <v>4633</v>
      </c>
      <c r="C4958" s="50" t="s">
        <v>119</v>
      </c>
      <c r="D4958" s="51"/>
      <c r="E4958" s="29"/>
      <c r="F4958" s="70"/>
      <c r="G4958" s="67"/>
      <c r="H4958" s="67"/>
      <c r="I4958" s="70"/>
      <c r="J4958"/>
      <c r="K4958"/>
      <c r="L4958" s="58"/>
      <c r="M4958" s="58"/>
      <c r="N4958" s="58"/>
      <c r="O4958" s="58"/>
    </row>
    <row r="4959" spans="1:15" s="50" customFormat="1">
      <c r="A4959" s="62" t="str">
        <f>IF(Tabela3[[#This Row],[GOL CASA]]&lt;&gt;"",1,"")</f>
        <v/>
      </c>
      <c r="B4959" s="49">
        <f t="shared" si="77"/>
        <v>4634</v>
      </c>
      <c r="C4959" s="50" t="s">
        <v>119</v>
      </c>
      <c r="D4959" s="51"/>
      <c r="E4959" s="29"/>
      <c r="F4959" s="70"/>
      <c r="G4959" s="67"/>
      <c r="H4959" s="67"/>
      <c r="I4959" s="70"/>
      <c r="J4959"/>
      <c r="K4959"/>
      <c r="L4959" s="58"/>
      <c r="M4959" s="58"/>
      <c r="N4959" s="58"/>
      <c r="O4959" s="58"/>
    </row>
    <row r="4960" spans="1:15" s="50" customFormat="1">
      <c r="A4960" s="62" t="str">
        <f>IF(Tabela3[[#This Row],[GOL CASA]]&lt;&gt;"",1,"")</f>
        <v/>
      </c>
      <c r="B4960" s="49">
        <f t="shared" si="77"/>
        <v>4635</v>
      </c>
      <c r="C4960" s="50" t="s">
        <v>119</v>
      </c>
      <c r="D4960" s="51"/>
      <c r="E4960" s="29"/>
      <c r="F4960" s="70"/>
      <c r="G4960" s="67"/>
      <c r="H4960" s="67"/>
      <c r="I4960" s="70"/>
      <c r="J4960"/>
      <c r="K4960"/>
      <c r="L4960" s="58"/>
      <c r="M4960" s="58"/>
      <c r="N4960" s="58"/>
      <c r="O4960" s="58"/>
    </row>
    <row r="4961" spans="1:15" s="50" customFormat="1">
      <c r="A4961" s="62" t="str">
        <f>IF(Tabela3[[#This Row],[GOL CASA]]&lt;&gt;"",1,"")</f>
        <v/>
      </c>
      <c r="B4961" s="49">
        <f t="shared" si="77"/>
        <v>4636</v>
      </c>
      <c r="C4961" s="50" t="s">
        <v>119</v>
      </c>
      <c r="D4961" s="51"/>
      <c r="E4961" s="29"/>
      <c r="F4961" s="70"/>
      <c r="G4961" s="67"/>
      <c r="H4961" s="67"/>
      <c r="I4961" s="70"/>
      <c r="J4961"/>
      <c r="K4961"/>
      <c r="L4961" s="58"/>
      <c r="M4961" s="58"/>
      <c r="N4961" s="58"/>
      <c r="O4961" s="58"/>
    </row>
    <row r="4962" spans="1:15" s="50" customFormat="1">
      <c r="A4962" s="62" t="str">
        <f>IF(Tabela3[[#This Row],[GOL CASA]]&lt;&gt;"",1,"")</f>
        <v/>
      </c>
      <c r="B4962" s="49">
        <f t="shared" si="77"/>
        <v>4637</v>
      </c>
      <c r="C4962" s="50" t="s">
        <v>119</v>
      </c>
      <c r="D4962" s="51"/>
      <c r="E4962" s="29"/>
      <c r="F4962" s="70"/>
      <c r="G4962" s="67"/>
      <c r="H4962" s="67"/>
      <c r="I4962" s="70"/>
      <c r="J4962"/>
      <c r="K4962"/>
      <c r="L4962" s="58"/>
      <c r="M4962" s="58"/>
      <c r="N4962" s="58"/>
      <c r="O4962" s="58"/>
    </row>
    <row r="4963" spans="1:15" s="50" customFormat="1">
      <c r="A4963" s="62" t="str">
        <f>IF(Tabela3[[#This Row],[GOL CASA]]&lt;&gt;"",1,"")</f>
        <v/>
      </c>
      <c r="B4963" s="49">
        <f t="shared" si="77"/>
        <v>4638</v>
      </c>
      <c r="C4963" s="50" t="s">
        <v>119</v>
      </c>
      <c r="D4963" s="51"/>
      <c r="E4963" s="29"/>
      <c r="F4963" s="70"/>
      <c r="G4963" s="67"/>
      <c r="H4963" s="67"/>
      <c r="I4963" s="70"/>
      <c r="J4963"/>
      <c r="K4963"/>
      <c r="L4963" s="58"/>
      <c r="M4963" s="58"/>
      <c r="N4963" s="58"/>
      <c r="O4963" s="58"/>
    </row>
    <row r="4964" spans="1:15" s="50" customFormat="1">
      <c r="A4964" s="62" t="str">
        <f>IF(Tabela3[[#This Row],[GOL CASA]]&lt;&gt;"",1,"")</f>
        <v/>
      </c>
      <c r="B4964" s="49">
        <f t="shared" si="77"/>
        <v>4639</v>
      </c>
      <c r="C4964" s="50" t="s">
        <v>119</v>
      </c>
      <c r="D4964" s="51"/>
      <c r="E4964" s="29"/>
      <c r="F4964" s="70"/>
      <c r="G4964" s="67"/>
      <c r="H4964" s="67"/>
      <c r="I4964" s="70"/>
      <c r="J4964"/>
      <c r="K4964"/>
      <c r="L4964" s="58"/>
      <c r="M4964" s="58"/>
      <c r="N4964" s="58"/>
      <c r="O4964" s="58"/>
    </row>
    <row r="4965" spans="1:15" s="50" customFormat="1">
      <c r="A4965" s="62" t="str">
        <f>IF(Tabela3[[#This Row],[GOL CASA]]&lt;&gt;"",1,"")</f>
        <v/>
      </c>
      <c r="B4965" s="49">
        <f t="shared" si="77"/>
        <v>4640</v>
      </c>
      <c r="C4965" s="50" t="s">
        <v>119</v>
      </c>
      <c r="D4965" s="51"/>
      <c r="E4965" s="29"/>
      <c r="F4965" s="70"/>
      <c r="G4965" s="67"/>
      <c r="H4965" s="67"/>
      <c r="I4965" s="70"/>
      <c r="J4965"/>
      <c r="K4965"/>
      <c r="L4965" s="58"/>
      <c r="M4965" s="58"/>
      <c r="N4965" s="58"/>
      <c r="O4965" s="58"/>
    </row>
    <row r="4966" spans="1:15" s="50" customFormat="1">
      <c r="A4966" s="62" t="str">
        <f>IF(Tabela3[[#This Row],[GOL CASA]]&lt;&gt;"",1,"")</f>
        <v/>
      </c>
      <c r="B4966" s="49">
        <f t="shared" si="77"/>
        <v>4641</v>
      </c>
      <c r="C4966" s="50" t="s">
        <v>119</v>
      </c>
      <c r="D4966" s="51"/>
      <c r="E4966" s="29"/>
      <c r="F4966" s="70"/>
      <c r="G4966" s="67"/>
      <c r="H4966" s="67"/>
      <c r="I4966" s="70"/>
      <c r="J4966"/>
      <c r="K4966"/>
      <c r="L4966" s="58"/>
      <c r="M4966" s="58"/>
      <c r="N4966" s="58"/>
      <c r="O4966" s="58"/>
    </row>
    <row r="4967" spans="1:15" s="50" customFormat="1">
      <c r="A4967" s="62" t="str">
        <f>IF(Tabela3[[#This Row],[GOL CASA]]&lt;&gt;"",1,"")</f>
        <v/>
      </c>
      <c r="B4967" s="49">
        <f t="shared" si="77"/>
        <v>4642</v>
      </c>
      <c r="C4967" s="50" t="s">
        <v>119</v>
      </c>
      <c r="D4967" s="51"/>
      <c r="E4967" s="29"/>
      <c r="F4967" s="70"/>
      <c r="G4967" s="67"/>
      <c r="H4967" s="67"/>
      <c r="I4967" s="70"/>
      <c r="J4967"/>
      <c r="K4967"/>
      <c r="L4967" s="58"/>
      <c r="M4967" s="58"/>
      <c r="N4967" s="58"/>
      <c r="O4967" s="58"/>
    </row>
    <row r="4968" spans="1:15" s="50" customFormat="1">
      <c r="A4968" s="62" t="str">
        <f>IF(Tabela3[[#This Row],[GOL CASA]]&lt;&gt;"",1,"")</f>
        <v/>
      </c>
      <c r="B4968" s="49">
        <f t="shared" si="77"/>
        <v>4643</v>
      </c>
      <c r="C4968" s="50" t="s">
        <v>119</v>
      </c>
      <c r="D4968" s="51"/>
      <c r="E4968" s="29"/>
      <c r="F4968" s="70"/>
      <c r="G4968" s="67"/>
      <c r="H4968" s="67"/>
      <c r="I4968" s="70"/>
      <c r="J4968"/>
      <c r="K4968"/>
      <c r="L4968" s="58"/>
      <c r="M4968" s="58"/>
      <c r="N4968" s="58"/>
      <c r="O4968" s="58"/>
    </row>
    <row r="4969" spans="1:15" s="50" customFormat="1">
      <c r="A4969" s="62" t="str">
        <f>IF(Tabela3[[#This Row],[GOL CASA]]&lt;&gt;"",1,"")</f>
        <v/>
      </c>
      <c r="B4969" s="49">
        <f t="shared" si="77"/>
        <v>4644</v>
      </c>
      <c r="C4969" s="50" t="s">
        <v>119</v>
      </c>
      <c r="D4969" s="51"/>
      <c r="E4969" s="29"/>
      <c r="F4969" s="70"/>
      <c r="G4969" s="67"/>
      <c r="H4969" s="67"/>
      <c r="I4969" s="70"/>
      <c r="J4969"/>
      <c r="K4969"/>
      <c r="L4969" s="58"/>
      <c r="M4969" s="58"/>
      <c r="N4969" s="58"/>
      <c r="O4969" s="58"/>
    </row>
    <row r="4970" spans="1:15" s="50" customFormat="1">
      <c r="A4970" s="62" t="str">
        <f>IF(Tabela3[[#This Row],[GOL CASA]]&lt;&gt;"",1,"")</f>
        <v/>
      </c>
      <c r="B4970" s="49">
        <f t="shared" si="77"/>
        <v>4645</v>
      </c>
      <c r="C4970" s="50" t="s">
        <v>119</v>
      </c>
      <c r="D4970" s="51"/>
      <c r="E4970" s="29"/>
      <c r="F4970" s="70"/>
      <c r="G4970" s="67"/>
      <c r="H4970" s="67"/>
      <c r="I4970" s="70"/>
      <c r="J4970"/>
      <c r="K4970"/>
      <c r="L4970" s="58"/>
      <c r="M4970" s="58"/>
      <c r="N4970" s="58"/>
      <c r="O4970" s="58"/>
    </row>
    <row r="4971" spans="1:15" s="50" customFormat="1">
      <c r="A4971" s="62" t="str">
        <f>IF(Tabela3[[#This Row],[GOL CASA]]&lt;&gt;"",1,"")</f>
        <v/>
      </c>
      <c r="B4971" s="49">
        <f t="shared" si="77"/>
        <v>4646</v>
      </c>
      <c r="C4971" s="50" t="s">
        <v>119</v>
      </c>
      <c r="D4971" s="51"/>
      <c r="E4971" s="29"/>
      <c r="F4971" s="70"/>
      <c r="G4971" s="67"/>
      <c r="H4971" s="67"/>
      <c r="I4971" s="70"/>
      <c r="J4971"/>
      <c r="K4971"/>
      <c r="L4971" s="58"/>
      <c r="M4971" s="58"/>
      <c r="N4971" s="58"/>
      <c r="O4971" s="58"/>
    </row>
    <row r="4972" spans="1:15" s="50" customFormat="1">
      <c r="A4972" s="62" t="str">
        <f>IF(Tabela3[[#This Row],[GOL CASA]]&lt;&gt;"",1,"")</f>
        <v/>
      </c>
      <c r="B4972" s="49">
        <f t="shared" si="77"/>
        <v>4647</v>
      </c>
      <c r="C4972" s="50" t="s">
        <v>119</v>
      </c>
      <c r="D4972" s="51"/>
      <c r="E4972" s="29"/>
      <c r="F4972" s="70"/>
      <c r="G4972" s="67"/>
      <c r="H4972" s="67"/>
      <c r="I4972" s="70"/>
      <c r="J4972"/>
      <c r="K4972"/>
      <c r="L4972" s="58"/>
      <c r="M4972" s="58"/>
      <c r="N4972" s="58"/>
      <c r="O4972" s="58"/>
    </row>
    <row r="4973" spans="1:15" s="50" customFormat="1">
      <c r="A4973" s="62" t="str">
        <f>IF(Tabela3[[#This Row],[GOL CASA]]&lt;&gt;"",1,"")</f>
        <v/>
      </c>
      <c r="B4973" s="49">
        <f t="shared" si="77"/>
        <v>4648</v>
      </c>
      <c r="C4973" s="50" t="s">
        <v>119</v>
      </c>
      <c r="D4973" s="51"/>
      <c r="E4973" s="29"/>
      <c r="F4973" s="70"/>
      <c r="G4973" s="67"/>
      <c r="H4973" s="67"/>
      <c r="I4973" s="70"/>
      <c r="J4973"/>
      <c r="K4973"/>
      <c r="L4973" s="58"/>
      <c r="M4973" s="58"/>
      <c r="N4973" s="58"/>
      <c r="O4973" s="58"/>
    </row>
    <row r="4974" spans="1:15" s="50" customFormat="1">
      <c r="A4974" s="62" t="str">
        <f>IF(Tabela3[[#This Row],[GOL CASA]]&lt;&gt;"",1,"")</f>
        <v/>
      </c>
      <c r="B4974" s="49">
        <f t="shared" si="77"/>
        <v>4649</v>
      </c>
      <c r="C4974" s="50" t="s">
        <v>119</v>
      </c>
      <c r="D4974" s="51"/>
      <c r="E4974" s="29"/>
      <c r="F4974" s="70"/>
      <c r="G4974" s="67"/>
      <c r="H4974" s="67"/>
      <c r="I4974" s="70"/>
      <c r="J4974"/>
      <c r="K4974"/>
      <c r="L4974" s="58"/>
      <c r="M4974" s="58"/>
      <c r="N4974" s="58"/>
      <c r="O4974" s="58"/>
    </row>
    <row r="4975" spans="1:15" s="50" customFormat="1">
      <c r="A4975" s="62" t="str">
        <f>IF(Tabela3[[#This Row],[GOL CASA]]&lt;&gt;"",1,"")</f>
        <v/>
      </c>
      <c r="B4975" s="49">
        <f t="shared" si="77"/>
        <v>4650</v>
      </c>
      <c r="C4975" s="50" t="s">
        <v>119</v>
      </c>
      <c r="D4975" s="51"/>
      <c r="E4975" s="29"/>
      <c r="F4975" s="70"/>
      <c r="G4975" s="67"/>
      <c r="H4975" s="67"/>
      <c r="I4975" s="70"/>
      <c r="J4975"/>
      <c r="K4975"/>
      <c r="L4975" s="58"/>
      <c r="M4975" s="58"/>
      <c r="N4975" s="58"/>
      <c r="O4975" s="58"/>
    </row>
    <row r="4976" spans="1:15" s="50" customFormat="1">
      <c r="A4976" s="62" t="str">
        <f>IF(Tabela3[[#This Row],[GOL CASA]]&lt;&gt;"",1,"")</f>
        <v/>
      </c>
      <c r="B4976" s="49">
        <f t="shared" si="77"/>
        <v>4651</v>
      </c>
      <c r="C4976" s="50" t="s">
        <v>119</v>
      </c>
      <c r="D4976" s="51"/>
      <c r="E4976" s="29"/>
      <c r="F4976" s="70"/>
      <c r="G4976" s="67"/>
      <c r="H4976" s="67"/>
      <c r="I4976" s="70"/>
      <c r="J4976"/>
      <c r="K4976"/>
      <c r="L4976" s="58"/>
      <c r="M4976" s="58"/>
      <c r="N4976" s="58"/>
      <c r="O4976" s="58"/>
    </row>
    <row r="4977" spans="1:15" s="50" customFormat="1">
      <c r="A4977" s="62" t="str">
        <f>IF(Tabela3[[#This Row],[GOL CASA]]&lt;&gt;"",1,"")</f>
        <v/>
      </c>
      <c r="B4977" s="49">
        <f t="shared" si="77"/>
        <v>4652</v>
      </c>
      <c r="C4977" s="50" t="s">
        <v>119</v>
      </c>
      <c r="D4977" s="51"/>
      <c r="E4977" s="29"/>
      <c r="F4977" s="70"/>
      <c r="G4977" s="67"/>
      <c r="H4977" s="67"/>
      <c r="I4977" s="70"/>
      <c r="J4977"/>
      <c r="K4977"/>
      <c r="L4977" s="58"/>
      <c r="M4977" s="58"/>
      <c r="N4977" s="58"/>
      <c r="O4977" s="58"/>
    </row>
    <row r="4978" spans="1:15" s="50" customFormat="1">
      <c r="A4978" s="62" t="str">
        <f>IF(Tabela3[[#This Row],[GOL CASA]]&lt;&gt;"",1,"")</f>
        <v/>
      </c>
      <c r="B4978" s="49">
        <f t="shared" si="77"/>
        <v>4653</v>
      </c>
      <c r="C4978" s="50" t="s">
        <v>119</v>
      </c>
      <c r="D4978" s="51"/>
      <c r="E4978" s="29"/>
      <c r="F4978" s="70"/>
      <c r="G4978" s="67"/>
      <c r="H4978" s="67"/>
      <c r="I4978" s="70"/>
      <c r="J4978"/>
      <c r="K4978"/>
      <c r="L4978" s="58"/>
      <c r="M4978" s="58"/>
      <c r="N4978" s="58"/>
      <c r="O4978" s="58"/>
    </row>
    <row r="4979" spans="1:15" s="50" customFormat="1">
      <c r="A4979" s="62" t="str">
        <f>IF(Tabela3[[#This Row],[GOL CASA]]&lt;&gt;"",1,"")</f>
        <v/>
      </c>
      <c r="B4979" s="49">
        <f t="shared" si="77"/>
        <v>4654</v>
      </c>
      <c r="C4979" s="50" t="s">
        <v>119</v>
      </c>
      <c r="D4979" s="51"/>
      <c r="E4979" s="29"/>
      <c r="F4979" s="70"/>
      <c r="G4979" s="67"/>
      <c r="H4979" s="67"/>
      <c r="I4979" s="70"/>
      <c r="J4979"/>
      <c r="K4979"/>
      <c r="L4979" s="58"/>
      <c r="M4979" s="58"/>
      <c r="N4979" s="58"/>
      <c r="O4979" s="58"/>
    </row>
    <row r="4980" spans="1:15" s="50" customFormat="1">
      <c r="A4980" s="62" t="str">
        <f>IF(Tabela3[[#This Row],[GOL CASA]]&lt;&gt;"",1,"")</f>
        <v/>
      </c>
      <c r="B4980" s="49">
        <f t="shared" si="77"/>
        <v>4655</v>
      </c>
      <c r="C4980" s="50" t="s">
        <v>119</v>
      </c>
      <c r="D4980" s="51"/>
      <c r="E4980" s="29"/>
      <c r="F4980" s="70"/>
      <c r="G4980" s="67"/>
      <c r="H4980" s="67"/>
      <c r="I4980" s="70"/>
      <c r="J4980"/>
      <c r="K4980"/>
      <c r="L4980" s="58"/>
      <c r="M4980" s="58"/>
      <c r="N4980" s="58"/>
      <c r="O4980" s="58"/>
    </row>
    <row r="4981" spans="1:15" s="50" customFormat="1">
      <c r="A4981" s="62" t="str">
        <f>IF(Tabela3[[#This Row],[GOL CASA]]&lt;&gt;"",1,"")</f>
        <v/>
      </c>
      <c r="B4981" s="49">
        <f t="shared" si="77"/>
        <v>4656</v>
      </c>
      <c r="C4981" s="50" t="s">
        <v>119</v>
      </c>
      <c r="D4981" s="51"/>
      <c r="E4981" s="29"/>
      <c r="F4981" s="70"/>
      <c r="G4981" s="67"/>
      <c r="H4981" s="67"/>
      <c r="I4981" s="70"/>
      <c r="J4981"/>
      <c r="K4981"/>
      <c r="L4981" s="58"/>
      <c r="M4981" s="58"/>
      <c r="N4981" s="58"/>
      <c r="O4981" s="58"/>
    </row>
    <row r="4982" spans="1:15" s="50" customFormat="1">
      <c r="A4982" s="62" t="str">
        <f>IF(Tabela3[[#This Row],[GOL CASA]]&lt;&gt;"",1,"")</f>
        <v/>
      </c>
      <c r="B4982" s="49">
        <f t="shared" si="77"/>
        <v>4657</v>
      </c>
      <c r="C4982" s="50" t="s">
        <v>119</v>
      </c>
      <c r="D4982" s="51"/>
      <c r="E4982" s="29"/>
      <c r="F4982" s="70"/>
      <c r="G4982" s="67"/>
      <c r="H4982" s="67"/>
      <c r="I4982" s="70"/>
      <c r="J4982"/>
      <c r="K4982"/>
      <c r="L4982" s="58"/>
      <c r="M4982" s="58"/>
      <c r="N4982" s="58"/>
      <c r="O4982" s="58"/>
    </row>
    <row r="4983" spans="1:15" s="50" customFormat="1">
      <c r="A4983" s="62" t="str">
        <f>IF(Tabela3[[#This Row],[GOL CASA]]&lt;&gt;"",1,"")</f>
        <v/>
      </c>
      <c r="B4983" s="49">
        <f t="shared" si="77"/>
        <v>4658</v>
      </c>
      <c r="C4983" s="50" t="s">
        <v>119</v>
      </c>
      <c r="D4983" s="51"/>
      <c r="E4983" s="29"/>
      <c r="F4983" s="70"/>
      <c r="G4983" s="67"/>
      <c r="H4983" s="67"/>
      <c r="I4983" s="70"/>
      <c r="J4983"/>
      <c r="K4983"/>
      <c r="L4983" s="58"/>
      <c r="M4983" s="58"/>
      <c r="N4983" s="58"/>
      <c r="O4983" s="58"/>
    </row>
    <row r="4984" spans="1:15" s="50" customFormat="1">
      <c r="A4984" s="62" t="str">
        <f>IF(Tabela3[[#This Row],[GOL CASA]]&lt;&gt;"",1,"")</f>
        <v/>
      </c>
      <c r="B4984" s="49">
        <f t="shared" si="77"/>
        <v>4659</v>
      </c>
      <c r="C4984" s="50" t="s">
        <v>119</v>
      </c>
      <c r="D4984" s="51"/>
      <c r="E4984" s="29"/>
      <c r="F4984" s="70"/>
      <c r="G4984" s="67"/>
      <c r="H4984" s="67"/>
      <c r="I4984" s="70"/>
      <c r="J4984"/>
      <c r="K4984"/>
      <c r="L4984" s="58"/>
      <c r="M4984" s="58"/>
      <c r="N4984" s="58"/>
      <c r="O4984" s="58"/>
    </row>
    <row r="4985" spans="1:15" s="50" customFormat="1">
      <c r="A4985" s="62" t="str">
        <f>IF(Tabela3[[#This Row],[GOL CASA]]&lt;&gt;"",1,"")</f>
        <v/>
      </c>
      <c r="B4985" s="49">
        <f t="shared" si="77"/>
        <v>4660</v>
      </c>
      <c r="C4985" s="50" t="s">
        <v>119</v>
      </c>
      <c r="D4985" s="51"/>
      <c r="E4985" s="29"/>
      <c r="F4985" s="70"/>
      <c r="G4985" s="67"/>
      <c r="H4985" s="67"/>
      <c r="I4985" s="70"/>
      <c r="J4985"/>
      <c r="K4985"/>
      <c r="L4985" s="58"/>
      <c r="M4985" s="58"/>
      <c r="N4985" s="58"/>
      <c r="O4985" s="58"/>
    </row>
    <row r="4986" spans="1:15" s="50" customFormat="1">
      <c r="A4986" s="62" t="str">
        <f>IF(Tabela3[[#This Row],[GOL CASA]]&lt;&gt;"",1,"")</f>
        <v/>
      </c>
      <c r="B4986" s="49">
        <f t="shared" si="77"/>
        <v>4661</v>
      </c>
      <c r="C4986" s="50" t="s">
        <v>119</v>
      </c>
      <c r="D4986" s="51"/>
      <c r="E4986" s="29"/>
      <c r="F4986" s="70"/>
      <c r="G4986" s="67"/>
      <c r="H4986" s="67"/>
      <c r="I4986" s="70"/>
      <c r="J4986"/>
      <c r="K4986"/>
      <c r="L4986" s="58"/>
      <c r="M4986" s="58"/>
      <c r="N4986" s="58"/>
      <c r="O4986" s="58"/>
    </row>
    <row r="4987" spans="1:15" s="50" customFormat="1">
      <c r="A4987" s="62" t="str">
        <f>IF(Tabela3[[#This Row],[GOL CASA]]&lt;&gt;"",1,"")</f>
        <v/>
      </c>
      <c r="B4987" s="49">
        <f t="shared" si="77"/>
        <v>4662</v>
      </c>
      <c r="C4987" s="50" t="s">
        <v>119</v>
      </c>
      <c r="D4987" s="51"/>
      <c r="E4987" s="29"/>
      <c r="F4987" s="70"/>
      <c r="G4987" s="67"/>
      <c r="H4987" s="67"/>
      <c r="I4987" s="70"/>
      <c r="J4987"/>
      <c r="K4987"/>
      <c r="L4987" s="58"/>
      <c r="M4987" s="58"/>
      <c r="N4987" s="58"/>
      <c r="O4987" s="58"/>
    </row>
    <row r="4988" spans="1:15" s="50" customFormat="1">
      <c r="A4988" s="62" t="str">
        <f>IF(Tabela3[[#This Row],[GOL CASA]]&lt;&gt;"",1,"")</f>
        <v/>
      </c>
      <c r="B4988" s="49">
        <f t="shared" si="77"/>
        <v>4663</v>
      </c>
      <c r="C4988" s="50" t="s">
        <v>119</v>
      </c>
      <c r="D4988" s="51"/>
      <c r="E4988" s="29"/>
      <c r="F4988" s="70"/>
      <c r="G4988" s="67"/>
      <c r="H4988" s="67"/>
      <c r="I4988" s="70"/>
      <c r="J4988"/>
      <c r="K4988"/>
      <c r="L4988" s="58"/>
      <c r="M4988" s="58"/>
      <c r="N4988" s="58"/>
      <c r="O4988" s="58"/>
    </row>
    <row r="4989" spans="1:15" s="50" customFormat="1">
      <c r="A4989" s="62" t="str">
        <f>IF(Tabela3[[#This Row],[GOL CASA]]&lt;&gt;"",1,"")</f>
        <v/>
      </c>
      <c r="B4989" s="49">
        <f t="shared" si="77"/>
        <v>4664</v>
      </c>
      <c r="C4989" s="50" t="s">
        <v>119</v>
      </c>
      <c r="D4989" s="51"/>
      <c r="E4989" s="29"/>
      <c r="F4989" s="70"/>
      <c r="G4989" s="67"/>
      <c r="H4989" s="67"/>
      <c r="I4989" s="70"/>
      <c r="J4989"/>
      <c r="K4989"/>
      <c r="L4989" s="58"/>
      <c r="M4989" s="58"/>
      <c r="N4989" s="58"/>
      <c r="O4989" s="58"/>
    </row>
    <row r="4990" spans="1:15" s="50" customFormat="1">
      <c r="A4990" s="62" t="str">
        <f>IF(Tabela3[[#This Row],[GOL CASA]]&lt;&gt;"",1,"")</f>
        <v/>
      </c>
      <c r="B4990" s="49">
        <f t="shared" si="77"/>
        <v>4665</v>
      </c>
      <c r="C4990" s="50" t="s">
        <v>119</v>
      </c>
      <c r="D4990" s="51"/>
      <c r="E4990" s="29"/>
      <c r="F4990" s="70"/>
      <c r="G4990" s="67"/>
      <c r="H4990" s="67"/>
      <c r="I4990" s="70"/>
      <c r="J4990"/>
      <c r="K4990"/>
      <c r="L4990" s="58"/>
      <c r="M4990" s="58"/>
      <c r="N4990" s="58"/>
      <c r="O4990" s="58"/>
    </row>
    <row r="4991" spans="1:15" s="50" customFormat="1">
      <c r="A4991" s="62" t="str">
        <f>IF(Tabela3[[#This Row],[GOL CASA]]&lt;&gt;"",1,"")</f>
        <v/>
      </c>
      <c r="B4991" s="49">
        <f t="shared" si="77"/>
        <v>4666</v>
      </c>
      <c r="C4991" s="50" t="s">
        <v>119</v>
      </c>
      <c r="D4991" s="51"/>
      <c r="E4991" s="29"/>
      <c r="F4991" s="70"/>
      <c r="G4991" s="67"/>
      <c r="H4991" s="67"/>
      <c r="I4991" s="70"/>
      <c r="J4991"/>
      <c r="K4991"/>
      <c r="L4991" s="58"/>
      <c r="M4991" s="58"/>
      <c r="N4991" s="58"/>
      <c r="O4991" s="58"/>
    </row>
    <row r="4992" spans="1:15" s="50" customFormat="1">
      <c r="A4992" s="62" t="str">
        <f>IF(Tabela3[[#This Row],[GOL CASA]]&lt;&gt;"",1,"")</f>
        <v/>
      </c>
      <c r="B4992" s="49">
        <f t="shared" si="77"/>
        <v>4667</v>
      </c>
      <c r="C4992" s="50" t="s">
        <v>119</v>
      </c>
      <c r="D4992" s="51"/>
      <c r="E4992" s="29"/>
      <c r="F4992" s="70"/>
      <c r="G4992" s="67"/>
      <c r="H4992" s="67"/>
      <c r="I4992" s="70"/>
      <c r="J4992"/>
      <c r="K4992"/>
      <c r="L4992" s="58"/>
      <c r="M4992" s="58"/>
      <c r="N4992" s="58"/>
      <c r="O4992" s="58"/>
    </row>
    <row r="4993" spans="1:15" s="50" customFormat="1">
      <c r="A4993" s="62" t="str">
        <f>IF(Tabela3[[#This Row],[GOL CASA]]&lt;&gt;"",1,"")</f>
        <v/>
      </c>
      <c r="B4993" s="49">
        <f t="shared" si="77"/>
        <v>4668</v>
      </c>
      <c r="C4993" s="50" t="s">
        <v>119</v>
      </c>
      <c r="D4993" s="51"/>
      <c r="E4993" s="29"/>
      <c r="F4993" s="70"/>
      <c r="G4993" s="67"/>
      <c r="H4993" s="67"/>
      <c r="I4993" s="70"/>
      <c r="J4993"/>
      <c r="K4993"/>
      <c r="L4993" s="58"/>
      <c r="M4993" s="58"/>
      <c r="N4993" s="58"/>
      <c r="O4993" s="58"/>
    </row>
    <row r="4994" spans="1:15" s="50" customFormat="1">
      <c r="A4994" s="62" t="str">
        <f>IF(Tabela3[[#This Row],[GOL CASA]]&lt;&gt;"",1,"")</f>
        <v/>
      </c>
      <c r="B4994" s="49">
        <f t="shared" si="77"/>
        <v>4669</v>
      </c>
      <c r="C4994" s="50" t="s">
        <v>119</v>
      </c>
      <c r="D4994" s="51"/>
      <c r="E4994" s="29"/>
      <c r="F4994" s="70"/>
      <c r="G4994" s="67"/>
      <c r="H4994" s="67"/>
      <c r="I4994" s="70"/>
      <c r="J4994"/>
      <c r="K4994"/>
      <c r="L4994" s="58"/>
      <c r="M4994" s="58"/>
      <c r="N4994" s="58"/>
      <c r="O4994" s="58"/>
    </row>
    <row r="4995" spans="1:15" s="50" customFormat="1">
      <c r="A4995" s="62" t="str">
        <f>IF(Tabela3[[#This Row],[GOL CASA]]&lt;&gt;"",1,"")</f>
        <v/>
      </c>
      <c r="B4995" s="49">
        <f t="shared" si="77"/>
        <v>4670</v>
      </c>
      <c r="C4995" s="50" t="s">
        <v>119</v>
      </c>
      <c r="D4995" s="51"/>
      <c r="E4995" s="29"/>
      <c r="F4995" s="70"/>
      <c r="G4995" s="67"/>
      <c r="H4995" s="67"/>
      <c r="I4995" s="70"/>
      <c r="J4995"/>
      <c r="K4995"/>
      <c r="L4995" s="58"/>
      <c r="M4995" s="58"/>
      <c r="N4995" s="58"/>
      <c r="O4995" s="58"/>
    </row>
    <row r="4996" spans="1:15" s="50" customFormat="1">
      <c r="A4996" s="62" t="str">
        <f>IF(Tabela3[[#This Row],[GOL CASA]]&lt;&gt;"",1,"")</f>
        <v/>
      </c>
      <c r="B4996" s="49">
        <f t="shared" si="77"/>
        <v>4671</v>
      </c>
      <c r="C4996" s="50" t="s">
        <v>119</v>
      </c>
      <c r="D4996" s="51"/>
      <c r="E4996" s="29"/>
      <c r="F4996" s="70"/>
      <c r="G4996" s="67"/>
      <c r="H4996" s="67"/>
      <c r="I4996" s="70"/>
      <c r="J4996"/>
      <c r="K4996"/>
      <c r="L4996" s="58"/>
      <c r="M4996" s="58"/>
      <c r="N4996" s="58"/>
      <c r="O4996" s="58"/>
    </row>
    <row r="4997" spans="1:15" s="50" customFormat="1">
      <c r="A4997" s="62" t="str">
        <f>IF(Tabela3[[#This Row],[GOL CASA]]&lt;&gt;"",1,"")</f>
        <v/>
      </c>
      <c r="B4997" s="49">
        <f t="shared" si="77"/>
        <v>4672</v>
      </c>
      <c r="C4997" s="50" t="s">
        <v>119</v>
      </c>
      <c r="D4997" s="51"/>
      <c r="E4997" s="29"/>
      <c r="F4997" s="70"/>
      <c r="G4997" s="67"/>
      <c r="H4997" s="67"/>
      <c r="I4997" s="70"/>
      <c r="J4997"/>
      <c r="K4997"/>
      <c r="L4997" s="58"/>
      <c r="M4997" s="58"/>
      <c r="N4997" s="58"/>
      <c r="O4997" s="58"/>
    </row>
    <row r="4998" spans="1:15" s="50" customFormat="1">
      <c r="A4998" s="62" t="str">
        <f>IF(Tabela3[[#This Row],[GOL CASA]]&lt;&gt;"",1,"")</f>
        <v/>
      </c>
      <c r="B4998" s="49">
        <f t="shared" si="77"/>
        <v>4673</v>
      </c>
      <c r="C4998" s="50" t="s">
        <v>119</v>
      </c>
      <c r="D4998" s="51"/>
      <c r="E4998" s="29"/>
      <c r="F4998" s="70"/>
      <c r="G4998" s="67"/>
      <c r="H4998" s="67"/>
      <c r="I4998" s="70"/>
      <c r="J4998"/>
      <c r="K4998"/>
      <c r="L4998" s="58"/>
      <c r="M4998" s="58"/>
      <c r="N4998" s="58"/>
      <c r="O4998" s="58"/>
    </row>
    <row r="4999" spans="1:15" s="50" customFormat="1">
      <c r="A4999" s="62" t="str">
        <f>IF(Tabela3[[#This Row],[GOL CASA]]&lt;&gt;"",1,"")</f>
        <v/>
      </c>
      <c r="B4999" s="49">
        <f t="shared" ref="B4999:B5062" si="78">B4998+1</f>
        <v>4674</v>
      </c>
      <c r="C4999" s="50" t="s">
        <v>119</v>
      </c>
      <c r="D4999" s="51"/>
      <c r="E4999" s="29"/>
      <c r="F4999" s="70"/>
      <c r="G4999" s="67"/>
      <c r="H4999" s="67"/>
      <c r="I4999" s="70"/>
      <c r="J4999"/>
      <c r="K4999"/>
      <c r="L4999" s="58"/>
      <c r="M4999" s="58"/>
      <c r="N4999" s="58"/>
      <c r="O4999" s="58"/>
    </row>
    <row r="5000" spans="1:15" s="50" customFormat="1">
      <c r="A5000" s="62" t="str">
        <f>IF(Tabela3[[#This Row],[GOL CASA]]&lt;&gt;"",1,"")</f>
        <v/>
      </c>
      <c r="B5000" s="49">
        <f t="shared" si="78"/>
        <v>4675</v>
      </c>
      <c r="C5000" s="50" t="s">
        <v>119</v>
      </c>
      <c r="D5000" s="51"/>
      <c r="E5000" s="29"/>
      <c r="F5000" s="70"/>
      <c r="G5000" s="67"/>
      <c r="H5000" s="67"/>
      <c r="I5000" s="70"/>
      <c r="J5000"/>
      <c r="K5000"/>
      <c r="L5000" s="58"/>
      <c r="M5000" s="58"/>
      <c r="N5000" s="58"/>
      <c r="O5000" s="58"/>
    </row>
    <row r="5001" spans="1:15" s="50" customFormat="1">
      <c r="A5001" s="62" t="str">
        <f>IF(Tabela3[[#This Row],[GOL CASA]]&lt;&gt;"",1,"")</f>
        <v/>
      </c>
      <c r="B5001" s="49">
        <f t="shared" si="78"/>
        <v>4676</v>
      </c>
      <c r="C5001" s="50" t="s">
        <v>119</v>
      </c>
      <c r="D5001" s="51"/>
      <c r="E5001" s="29"/>
      <c r="F5001" s="70"/>
      <c r="G5001" s="67"/>
      <c r="H5001" s="67"/>
      <c r="I5001" s="70"/>
      <c r="J5001"/>
      <c r="K5001"/>
      <c r="L5001" s="58"/>
      <c r="M5001" s="58"/>
      <c r="N5001" s="58"/>
      <c r="O5001" s="58"/>
    </row>
    <row r="5002" spans="1:15" s="50" customFormat="1">
      <c r="A5002" s="62" t="str">
        <f>IF(Tabela3[[#This Row],[GOL CASA]]&lt;&gt;"",1,"")</f>
        <v/>
      </c>
      <c r="B5002" s="49">
        <f t="shared" si="78"/>
        <v>4677</v>
      </c>
      <c r="C5002" s="50" t="s">
        <v>119</v>
      </c>
      <c r="D5002" s="51"/>
      <c r="E5002" s="29"/>
      <c r="F5002" s="70"/>
      <c r="G5002" s="67"/>
      <c r="H5002" s="67"/>
      <c r="I5002" s="70"/>
      <c r="J5002"/>
      <c r="K5002"/>
      <c r="L5002" s="58"/>
      <c r="M5002" s="58"/>
      <c r="N5002" s="58"/>
      <c r="O5002" s="58"/>
    </row>
    <row r="5003" spans="1:15" s="50" customFormat="1">
      <c r="A5003" s="62" t="str">
        <f>IF(Tabela3[[#This Row],[GOL CASA]]&lt;&gt;"",1,"")</f>
        <v/>
      </c>
      <c r="B5003" s="49">
        <f t="shared" si="78"/>
        <v>4678</v>
      </c>
      <c r="C5003" s="50" t="s">
        <v>119</v>
      </c>
      <c r="D5003" s="51"/>
      <c r="E5003" s="29"/>
      <c r="F5003" s="70"/>
      <c r="G5003" s="67"/>
      <c r="H5003" s="67"/>
      <c r="I5003" s="70"/>
      <c r="J5003"/>
      <c r="K5003"/>
      <c r="L5003" s="58"/>
      <c r="M5003" s="58"/>
      <c r="N5003" s="58"/>
      <c r="O5003" s="58"/>
    </row>
    <row r="5004" spans="1:15" s="50" customFormat="1">
      <c r="A5004" s="62" t="str">
        <f>IF(Tabela3[[#This Row],[GOL CASA]]&lt;&gt;"",1,"")</f>
        <v/>
      </c>
      <c r="B5004" s="49">
        <f t="shared" si="78"/>
        <v>4679</v>
      </c>
      <c r="C5004" s="50" t="s">
        <v>119</v>
      </c>
      <c r="D5004" s="51"/>
      <c r="E5004" s="29"/>
      <c r="F5004" s="70"/>
      <c r="G5004" s="67"/>
      <c r="H5004" s="67"/>
      <c r="I5004" s="70"/>
      <c r="J5004"/>
      <c r="K5004"/>
      <c r="L5004" s="58"/>
      <c r="M5004" s="58"/>
      <c r="N5004" s="58"/>
      <c r="O5004" s="58"/>
    </row>
    <row r="5005" spans="1:15" s="50" customFormat="1">
      <c r="A5005" s="62" t="str">
        <f>IF(Tabela3[[#This Row],[GOL CASA]]&lt;&gt;"",1,"")</f>
        <v/>
      </c>
      <c r="B5005" s="49">
        <f t="shared" si="78"/>
        <v>4680</v>
      </c>
      <c r="C5005" s="50" t="s">
        <v>119</v>
      </c>
      <c r="D5005" s="51"/>
      <c r="E5005" s="29"/>
      <c r="F5005" s="70"/>
      <c r="G5005" s="67"/>
      <c r="H5005" s="67"/>
      <c r="I5005" s="70"/>
      <c r="J5005"/>
      <c r="K5005"/>
      <c r="L5005" s="58"/>
      <c r="M5005" s="58"/>
      <c r="N5005" s="58"/>
      <c r="O5005" s="58"/>
    </row>
    <row r="5006" spans="1:15" s="50" customFormat="1">
      <c r="A5006" s="62" t="str">
        <f>IF(Tabela3[[#This Row],[GOL CASA]]&lt;&gt;"",1,"")</f>
        <v/>
      </c>
      <c r="B5006" s="49">
        <f t="shared" si="78"/>
        <v>4681</v>
      </c>
      <c r="C5006" s="50" t="s">
        <v>119</v>
      </c>
      <c r="D5006" s="51"/>
      <c r="E5006" s="29"/>
      <c r="F5006" s="70"/>
      <c r="G5006" s="67"/>
      <c r="H5006" s="67"/>
      <c r="I5006" s="70"/>
      <c r="J5006"/>
      <c r="K5006"/>
      <c r="L5006" s="58"/>
      <c r="M5006" s="58"/>
      <c r="N5006" s="58"/>
      <c r="O5006" s="58"/>
    </row>
    <row r="5007" spans="1:15" s="50" customFormat="1">
      <c r="A5007" s="62" t="str">
        <f>IF(Tabela3[[#This Row],[GOL CASA]]&lt;&gt;"",1,"")</f>
        <v/>
      </c>
      <c r="B5007" s="49">
        <f t="shared" si="78"/>
        <v>4682</v>
      </c>
      <c r="C5007" s="50" t="s">
        <v>119</v>
      </c>
      <c r="D5007" s="51"/>
      <c r="E5007" s="29"/>
      <c r="F5007" s="70"/>
      <c r="G5007" s="67"/>
      <c r="H5007" s="67"/>
      <c r="I5007" s="70"/>
      <c r="J5007"/>
      <c r="K5007"/>
      <c r="L5007" s="58"/>
      <c r="M5007" s="58"/>
      <c r="N5007" s="58"/>
      <c r="O5007" s="58"/>
    </row>
    <row r="5008" spans="1:15" s="50" customFormat="1">
      <c r="A5008" s="62" t="str">
        <f>IF(Tabela3[[#This Row],[GOL CASA]]&lt;&gt;"",1,"")</f>
        <v/>
      </c>
      <c r="B5008" s="49">
        <f t="shared" si="78"/>
        <v>4683</v>
      </c>
      <c r="C5008" s="50" t="s">
        <v>119</v>
      </c>
      <c r="D5008" s="51"/>
      <c r="E5008" s="29"/>
      <c r="F5008" s="70"/>
      <c r="G5008" s="67"/>
      <c r="H5008" s="67"/>
      <c r="I5008" s="70"/>
      <c r="J5008"/>
      <c r="K5008"/>
      <c r="L5008" s="58"/>
      <c r="M5008" s="58"/>
      <c r="N5008" s="58"/>
      <c r="O5008" s="58"/>
    </row>
    <row r="5009" spans="1:15" s="50" customFormat="1">
      <c r="A5009" s="62" t="str">
        <f>IF(Tabela3[[#This Row],[GOL CASA]]&lt;&gt;"",1,"")</f>
        <v/>
      </c>
      <c r="B5009" s="49">
        <f t="shared" si="78"/>
        <v>4684</v>
      </c>
      <c r="C5009" s="50" t="s">
        <v>119</v>
      </c>
      <c r="D5009" s="51"/>
      <c r="E5009" s="29"/>
      <c r="F5009" s="70"/>
      <c r="G5009" s="67"/>
      <c r="H5009" s="67"/>
      <c r="I5009" s="70"/>
      <c r="J5009"/>
      <c r="K5009"/>
      <c r="L5009" s="58"/>
      <c r="M5009" s="58"/>
      <c r="N5009" s="58"/>
      <c r="O5009" s="58"/>
    </row>
    <row r="5010" spans="1:15" s="50" customFormat="1">
      <c r="A5010" s="62" t="str">
        <f>IF(Tabela3[[#This Row],[GOL CASA]]&lt;&gt;"",1,"")</f>
        <v/>
      </c>
      <c r="B5010" s="49">
        <f t="shared" si="78"/>
        <v>4685</v>
      </c>
      <c r="C5010" s="50" t="s">
        <v>119</v>
      </c>
      <c r="D5010" s="51"/>
      <c r="E5010" s="29"/>
      <c r="F5010" s="70"/>
      <c r="G5010" s="67"/>
      <c r="H5010" s="67"/>
      <c r="I5010" s="70"/>
      <c r="J5010"/>
      <c r="K5010"/>
      <c r="L5010" s="58"/>
      <c r="M5010" s="58"/>
      <c r="N5010" s="58"/>
      <c r="O5010" s="58"/>
    </row>
    <row r="5011" spans="1:15" s="50" customFormat="1">
      <c r="A5011" s="62" t="str">
        <f>IF(Tabela3[[#This Row],[GOL CASA]]&lt;&gt;"",1,"")</f>
        <v/>
      </c>
      <c r="B5011" s="49">
        <f t="shared" si="78"/>
        <v>4686</v>
      </c>
      <c r="C5011" s="50" t="s">
        <v>119</v>
      </c>
      <c r="D5011" s="51"/>
      <c r="E5011" s="29"/>
      <c r="F5011" s="70"/>
      <c r="G5011" s="67"/>
      <c r="H5011" s="67"/>
      <c r="I5011" s="70"/>
      <c r="J5011"/>
      <c r="K5011"/>
      <c r="L5011" s="58"/>
      <c r="M5011" s="58"/>
      <c r="N5011" s="58"/>
      <c r="O5011" s="58"/>
    </row>
    <row r="5012" spans="1:15" s="50" customFormat="1">
      <c r="A5012" s="62" t="str">
        <f>IF(Tabela3[[#This Row],[GOL CASA]]&lt;&gt;"",1,"")</f>
        <v/>
      </c>
      <c r="B5012" s="49">
        <f t="shared" si="78"/>
        <v>4687</v>
      </c>
      <c r="C5012" s="50" t="s">
        <v>119</v>
      </c>
      <c r="D5012" s="51"/>
      <c r="E5012" s="29"/>
      <c r="F5012" s="70"/>
      <c r="G5012" s="67"/>
      <c r="H5012" s="67"/>
      <c r="I5012" s="70"/>
      <c r="J5012"/>
      <c r="K5012"/>
      <c r="L5012" s="58"/>
      <c r="M5012" s="58"/>
      <c r="N5012" s="58"/>
      <c r="O5012" s="58"/>
    </row>
    <row r="5013" spans="1:15" s="50" customFormat="1">
      <c r="A5013" s="62" t="str">
        <f>IF(Tabela3[[#This Row],[GOL CASA]]&lt;&gt;"",1,"")</f>
        <v/>
      </c>
      <c r="B5013" s="49">
        <f t="shared" si="78"/>
        <v>4688</v>
      </c>
      <c r="C5013" s="50" t="s">
        <v>119</v>
      </c>
      <c r="D5013" s="51"/>
      <c r="E5013" s="29"/>
      <c r="F5013" s="70"/>
      <c r="G5013" s="67"/>
      <c r="H5013" s="67"/>
      <c r="I5013" s="70"/>
      <c r="J5013"/>
      <c r="K5013"/>
      <c r="L5013" s="58"/>
      <c r="M5013" s="58"/>
      <c r="N5013" s="58"/>
      <c r="O5013" s="58"/>
    </row>
    <row r="5014" spans="1:15" s="50" customFormat="1">
      <c r="A5014" s="62" t="str">
        <f>IF(Tabela3[[#This Row],[GOL CASA]]&lt;&gt;"",1,"")</f>
        <v/>
      </c>
      <c r="B5014" s="49">
        <f t="shared" si="78"/>
        <v>4689</v>
      </c>
      <c r="C5014" s="50" t="s">
        <v>119</v>
      </c>
      <c r="D5014" s="51"/>
      <c r="E5014" s="29"/>
      <c r="F5014" s="70"/>
      <c r="G5014" s="67"/>
      <c r="H5014" s="67"/>
      <c r="I5014" s="70"/>
      <c r="J5014"/>
      <c r="K5014"/>
      <c r="L5014" s="58"/>
      <c r="M5014" s="58"/>
      <c r="N5014" s="58"/>
      <c r="O5014" s="58"/>
    </row>
    <row r="5015" spans="1:15" s="50" customFormat="1">
      <c r="A5015" s="62" t="str">
        <f>IF(Tabela3[[#This Row],[GOL CASA]]&lt;&gt;"",1,"")</f>
        <v/>
      </c>
      <c r="B5015" s="49">
        <f t="shared" si="78"/>
        <v>4690</v>
      </c>
      <c r="C5015" s="50" t="s">
        <v>119</v>
      </c>
      <c r="D5015" s="51"/>
      <c r="E5015" s="29"/>
      <c r="F5015" s="70"/>
      <c r="G5015" s="67"/>
      <c r="H5015" s="67"/>
      <c r="I5015" s="70"/>
      <c r="J5015"/>
      <c r="K5015"/>
      <c r="L5015" s="58"/>
      <c r="M5015" s="58"/>
      <c r="N5015" s="58"/>
      <c r="O5015" s="58"/>
    </row>
    <row r="5016" spans="1:15" s="50" customFormat="1">
      <c r="A5016" s="62" t="str">
        <f>IF(Tabela3[[#This Row],[GOL CASA]]&lt;&gt;"",1,"")</f>
        <v/>
      </c>
      <c r="B5016" s="49">
        <f t="shared" si="78"/>
        <v>4691</v>
      </c>
      <c r="C5016" s="50" t="s">
        <v>119</v>
      </c>
      <c r="D5016" s="51"/>
      <c r="E5016" s="29"/>
      <c r="F5016" s="70"/>
      <c r="G5016" s="67"/>
      <c r="H5016" s="67"/>
      <c r="I5016" s="70"/>
      <c r="J5016"/>
      <c r="K5016"/>
      <c r="L5016" s="58"/>
      <c r="M5016" s="58"/>
      <c r="N5016" s="58"/>
      <c r="O5016" s="58"/>
    </row>
    <row r="5017" spans="1:15" s="50" customFormat="1">
      <c r="A5017" s="62" t="str">
        <f>IF(Tabela3[[#This Row],[GOL CASA]]&lt;&gt;"",1,"")</f>
        <v/>
      </c>
      <c r="B5017" s="49">
        <f t="shared" si="78"/>
        <v>4692</v>
      </c>
      <c r="C5017" s="50" t="s">
        <v>119</v>
      </c>
      <c r="D5017" s="51"/>
      <c r="E5017" s="29"/>
      <c r="F5017" s="70"/>
      <c r="G5017" s="67"/>
      <c r="H5017" s="67"/>
      <c r="I5017" s="70"/>
      <c r="J5017"/>
      <c r="K5017"/>
      <c r="L5017" s="58"/>
      <c r="M5017" s="58"/>
      <c r="N5017" s="58"/>
      <c r="O5017" s="58"/>
    </row>
    <row r="5018" spans="1:15" s="50" customFormat="1">
      <c r="A5018" s="62" t="str">
        <f>IF(Tabela3[[#This Row],[GOL CASA]]&lt;&gt;"",1,"")</f>
        <v/>
      </c>
      <c r="B5018" s="49">
        <f t="shared" si="78"/>
        <v>4693</v>
      </c>
      <c r="C5018" s="50" t="s">
        <v>119</v>
      </c>
      <c r="D5018" s="51"/>
      <c r="E5018" s="29"/>
      <c r="F5018" s="70"/>
      <c r="G5018" s="67"/>
      <c r="H5018" s="67"/>
      <c r="I5018" s="70"/>
      <c r="J5018"/>
      <c r="K5018"/>
      <c r="L5018" s="58"/>
      <c r="M5018" s="58"/>
      <c r="N5018" s="58"/>
      <c r="O5018" s="58"/>
    </row>
    <row r="5019" spans="1:15" s="50" customFormat="1">
      <c r="A5019" s="62" t="str">
        <f>IF(Tabela3[[#This Row],[GOL CASA]]&lt;&gt;"",1,"")</f>
        <v/>
      </c>
      <c r="B5019" s="49">
        <f t="shared" si="78"/>
        <v>4694</v>
      </c>
      <c r="C5019" s="50" t="s">
        <v>119</v>
      </c>
      <c r="D5019" s="51"/>
      <c r="E5019" s="29"/>
      <c r="F5019" s="70"/>
      <c r="G5019" s="67"/>
      <c r="H5019" s="67"/>
      <c r="I5019" s="70"/>
      <c r="J5019"/>
      <c r="K5019"/>
      <c r="L5019" s="58"/>
      <c r="M5019" s="58"/>
      <c r="N5019" s="58"/>
      <c r="O5019" s="58"/>
    </row>
    <row r="5020" spans="1:15" s="50" customFormat="1">
      <c r="A5020" s="62" t="str">
        <f>IF(Tabela3[[#This Row],[GOL CASA]]&lt;&gt;"",1,"")</f>
        <v/>
      </c>
      <c r="B5020" s="49">
        <f t="shared" si="78"/>
        <v>4695</v>
      </c>
      <c r="C5020" s="50" t="s">
        <v>119</v>
      </c>
      <c r="D5020" s="51"/>
      <c r="E5020" s="29"/>
      <c r="F5020" s="70"/>
      <c r="G5020" s="67"/>
      <c r="H5020" s="67"/>
      <c r="I5020" s="70"/>
      <c r="J5020"/>
      <c r="K5020"/>
      <c r="L5020" s="58"/>
      <c r="M5020" s="58"/>
      <c r="N5020" s="58"/>
      <c r="O5020" s="58"/>
    </row>
    <row r="5021" spans="1:15" s="50" customFormat="1">
      <c r="A5021" s="62" t="str">
        <f>IF(Tabela3[[#This Row],[GOL CASA]]&lt;&gt;"",1,"")</f>
        <v/>
      </c>
      <c r="B5021" s="49">
        <f t="shared" si="78"/>
        <v>4696</v>
      </c>
      <c r="C5021" s="50" t="s">
        <v>119</v>
      </c>
      <c r="D5021" s="51"/>
      <c r="E5021" s="29"/>
      <c r="F5021" s="70"/>
      <c r="G5021" s="67"/>
      <c r="H5021" s="67"/>
      <c r="I5021" s="70"/>
      <c r="J5021"/>
      <c r="K5021"/>
      <c r="L5021" s="58"/>
      <c r="M5021" s="58"/>
      <c r="N5021" s="58"/>
      <c r="O5021" s="58"/>
    </row>
    <row r="5022" spans="1:15" s="50" customFormat="1">
      <c r="A5022" s="62" t="str">
        <f>IF(Tabela3[[#This Row],[GOL CASA]]&lt;&gt;"",1,"")</f>
        <v/>
      </c>
      <c r="B5022" s="49">
        <f t="shared" si="78"/>
        <v>4697</v>
      </c>
      <c r="C5022" s="50" t="s">
        <v>119</v>
      </c>
      <c r="D5022" s="51"/>
      <c r="E5022" s="29"/>
      <c r="F5022" s="70"/>
      <c r="G5022" s="67"/>
      <c r="H5022" s="67"/>
      <c r="I5022" s="70"/>
      <c r="J5022"/>
      <c r="K5022"/>
      <c r="L5022" s="58"/>
      <c r="M5022" s="58"/>
      <c r="N5022" s="58"/>
      <c r="O5022" s="58"/>
    </row>
    <row r="5023" spans="1:15" s="50" customFormat="1">
      <c r="A5023" s="62" t="str">
        <f>IF(Tabela3[[#This Row],[GOL CASA]]&lt;&gt;"",1,"")</f>
        <v/>
      </c>
      <c r="B5023" s="49">
        <f t="shared" si="78"/>
        <v>4698</v>
      </c>
      <c r="C5023" s="50" t="s">
        <v>119</v>
      </c>
      <c r="D5023" s="51"/>
      <c r="E5023" s="29"/>
      <c r="F5023" s="70"/>
      <c r="G5023" s="67"/>
      <c r="H5023" s="67"/>
      <c r="I5023" s="70"/>
      <c r="J5023"/>
      <c r="K5023"/>
      <c r="L5023" s="58"/>
      <c r="M5023" s="58"/>
      <c r="N5023" s="58"/>
      <c r="O5023" s="58"/>
    </row>
    <row r="5024" spans="1:15" s="50" customFormat="1">
      <c r="A5024" s="62" t="str">
        <f>IF(Tabela3[[#This Row],[GOL CASA]]&lt;&gt;"",1,"")</f>
        <v/>
      </c>
      <c r="B5024" s="49">
        <f t="shared" si="78"/>
        <v>4699</v>
      </c>
      <c r="C5024" s="50" t="s">
        <v>119</v>
      </c>
      <c r="D5024" s="51"/>
      <c r="E5024" s="29"/>
      <c r="F5024" s="70"/>
      <c r="G5024" s="67"/>
      <c r="H5024" s="67"/>
      <c r="I5024" s="70"/>
      <c r="J5024"/>
      <c r="K5024"/>
      <c r="L5024" s="58"/>
      <c r="M5024" s="58"/>
      <c r="N5024" s="58"/>
      <c r="O5024" s="58"/>
    </row>
    <row r="5025" spans="1:15" s="50" customFormat="1">
      <c r="A5025" s="62" t="str">
        <f>IF(Tabela3[[#This Row],[GOL CASA]]&lt;&gt;"",1,"")</f>
        <v/>
      </c>
      <c r="B5025" s="49">
        <f t="shared" si="78"/>
        <v>4700</v>
      </c>
      <c r="C5025" s="50" t="s">
        <v>119</v>
      </c>
      <c r="D5025" s="51"/>
      <c r="E5025" s="29"/>
      <c r="F5025" s="70"/>
      <c r="G5025" s="67"/>
      <c r="H5025" s="67"/>
      <c r="I5025" s="70"/>
      <c r="J5025"/>
      <c r="K5025"/>
      <c r="L5025" s="58"/>
      <c r="M5025" s="58"/>
      <c r="N5025" s="58"/>
      <c r="O5025" s="58"/>
    </row>
    <row r="5026" spans="1:15" s="50" customFormat="1">
      <c r="A5026" s="62" t="str">
        <f>IF(Tabela3[[#This Row],[GOL CASA]]&lt;&gt;"",1,"")</f>
        <v/>
      </c>
      <c r="B5026" s="49">
        <f t="shared" si="78"/>
        <v>4701</v>
      </c>
      <c r="C5026" s="50" t="s">
        <v>119</v>
      </c>
      <c r="D5026" s="51"/>
      <c r="E5026" s="29"/>
      <c r="F5026" s="70"/>
      <c r="G5026" s="67"/>
      <c r="H5026" s="67"/>
      <c r="I5026" s="70"/>
      <c r="J5026"/>
      <c r="K5026"/>
      <c r="L5026" s="58"/>
      <c r="M5026" s="58"/>
      <c r="N5026" s="58"/>
      <c r="O5026" s="58"/>
    </row>
    <row r="5027" spans="1:15" s="50" customFormat="1">
      <c r="A5027" s="62" t="str">
        <f>IF(Tabela3[[#This Row],[GOL CASA]]&lt;&gt;"",1,"")</f>
        <v/>
      </c>
      <c r="B5027" s="49">
        <f t="shared" si="78"/>
        <v>4702</v>
      </c>
      <c r="C5027" s="50" t="s">
        <v>119</v>
      </c>
      <c r="D5027" s="51"/>
      <c r="E5027" s="29"/>
      <c r="F5027" s="70"/>
      <c r="G5027" s="67"/>
      <c r="H5027" s="67"/>
      <c r="I5027" s="70"/>
      <c r="J5027"/>
      <c r="K5027"/>
      <c r="L5027" s="58"/>
      <c r="M5027" s="58"/>
      <c r="N5027" s="58"/>
      <c r="O5027" s="58"/>
    </row>
    <row r="5028" spans="1:15" s="50" customFormat="1">
      <c r="A5028" s="62" t="str">
        <f>IF(Tabela3[[#This Row],[GOL CASA]]&lt;&gt;"",1,"")</f>
        <v/>
      </c>
      <c r="B5028" s="49">
        <f t="shared" si="78"/>
        <v>4703</v>
      </c>
      <c r="C5028" s="50" t="s">
        <v>119</v>
      </c>
      <c r="D5028" s="51"/>
      <c r="E5028" s="29"/>
      <c r="F5028" s="70"/>
      <c r="G5028" s="67"/>
      <c r="H5028" s="67"/>
      <c r="I5028" s="70"/>
      <c r="J5028"/>
      <c r="K5028"/>
      <c r="L5028" s="58"/>
      <c r="M5028" s="58"/>
      <c r="N5028" s="58"/>
      <c r="O5028" s="58"/>
    </row>
    <row r="5029" spans="1:15" s="50" customFormat="1">
      <c r="A5029" s="62" t="str">
        <f>IF(Tabela3[[#This Row],[GOL CASA]]&lt;&gt;"",1,"")</f>
        <v/>
      </c>
      <c r="B5029" s="49">
        <f t="shared" si="78"/>
        <v>4704</v>
      </c>
      <c r="C5029" s="50" t="s">
        <v>119</v>
      </c>
      <c r="D5029" s="51"/>
      <c r="E5029" s="29"/>
      <c r="F5029" s="70"/>
      <c r="G5029" s="67"/>
      <c r="H5029" s="67"/>
      <c r="I5029" s="70"/>
      <c r="J5029"/>
      <c r="K5029"/>
      <c r="L5029" s="58"/>
      <c r="M5029" s="58"/>
      <c r="N5029" s="58"/>
      <c r="O5029" s="58"/>
    </row>
    <row r="5030" spans="1:15" s="50" customFormat="1">
      <c r="A5030" s="62" t="str">
        <f>IF(Tabela3[[#This Row],[GOL CASA]]&lt;&gt;"",1,"")</f>
        <v/>
      </c>
      <c r="B5030" s="49">
        <f t="shared" si="78"/>
        <v>4705</v>
      </c>
      <c r="C5030" s="50" t="s">
        <v>119</v>
      </c>
      <c r="D5030" s="51"/>
      <c r="E5030" s="29"/>
      <c r="F5030" s="70"/>
      <c r="G5030" s="67"/>
      <c r="H5030" s="67"/>
      <c r="I5030" s="70"/>
      <c r="J5030"/>
      <c r="K5030"/>
      <c r="L5030" s="58"/>
      <c r="M5030" s="58"/>
      <c r="N5030" s="58"/>
      <c r="O5030" s="58"/>
    </row>
    <row r="5031" spans="1:15" s="50" customFormat="1">
      <c r="A5031" s="62" t="str">
        <f>IF(Tabela3[[#This Row],[GOL CASA]]&lt;&gt;"",1,"")</f>
        <v/>
      </c>
      <c r="B5031" s="49">
        <f t="shared" si="78"/>
        <v>4706</v>
      </c>
      <c r="C5031" s="50" t="s">
        <v>119</v>
      </c>
      <c r="D5031" s="51"/>
      <c r="E5031" s="29"/>
      <c r="F5031" s="70"/>
      <c r="G5031" s="67"/>
      <c r="H5031" s="67"/>
      <c r="I5031" s="70"/>
      <c r="J5031"/>
      <c r="K5031"/>
      <c r="L5031" s="58"/>
      <c r="M5031" s="58"/>
      <c r="N5031" s="58"/>
      <c r="O5031" s="58"/>
    </row>
    <row r="5032" spans="1:15" s="50" customFormat="1">
      <c r="A5032" s="62" t="str">
        <f>IF(Tabela3[[#This Row],[GOL CASA]]&lt;&gt;"",1,"")</f>
        <v/>
      </c>
      <c r="B5032" s="49">
        <f t="shared" si="78"/>
        <v>4707</v>
      </c>
      <c r="C5032" s="50" t="s">
        <v>119</v>
      </c>
      <c r="D5032" s="51"/>
      <c r="E5032" s="29"/>
      <c r="F5032" s="70"/>
      <c r="G5032" s="67"/>
      <c r="H5032" s="67"/>
      <c r="I5032" s="70"/>
      <c r="J5032"/>
      <c r="K5032"/>
      <c r="L5032" s="58"/>
      <c r="M5032" s="58"/>
      <c r="N5032" s="58"/>
      <c r="O5032" s="58"/>
    </row>
    <row r="5033" spans="1:15" s="50" customFormat="1">
      <c r="A5033" s="62" t="str">
        <f>IF(Tabela3[[#This Row],[GOL CASA]]&lt;&gt;"",1,"")</f>
        <v/>
      </c>
      <c r="B5033" s="49">
        <f t="shared" si="78"/>
        <v>4708</v>
      </c>
      <c r="C5033" s="50" t="s">
        <v>119</v>
      </c>
      <c r="D5033" s="51"/>
      <c r="E5033" s="29"/>
      <c r="F5033" s="70"/>
      <c r="G5033" s="67"/>
      <c r="H5033" s="67"/>
      <c r="I5033" s="70"/>
      <c r="J5033"/>
      <c r="K5033"/>
      <c r="L5033" s="58"/>
      <c r="M5033" s="58"/>
      <c r="N5033" s="58"/>
      <c r="O5033" s="58"/>
    </row>
    <row r="5034" spans="1:15" s="50" customFormat="1">
      <c r="A5034" s="62" t="str">
        <f>IF(Tabela3[[#This Row],[GOL CASA]]&lt;&gt;"",1,"")</f>
        <v/>
      </c>
      <c r="B5034" s="49">
        <f t="shared" si="78"/>
        <v>4709</v>
      </c>
      <c r="C5034" s="50" t="s">
        <v>119</v>
      </c>
      <c r="D5034" s="51"/>
      <c r="E5034" s="29"/>
      <c r="F5034" s="70"/>
      <c r="G5034" s="67"/>
      <c r="H5034" s="67"/>
      <c r="I5034" s="70"/>
      <c r="J5034"/>
      <c r="K5034"/>
      <c r="L5034" s="58"/>
      <c r="M5034" s="58"/>
      <c r="N5034" s="58"/>
      <c r="O5034" s="58"/>
    </row>
    <row r="5035" spans="1:15" s="50" customFormat="1">
      <c r="A5035" s="62" t="str">
        <f>IF(Tabela3[[#This Row],[GOL CASA]]&lt;&gt;"",1,"")</f>
        <v/>
      </c>
      <c r="B5035" s="49">
        <f t="shared" si="78"/>
        <v>4710</v>
      </c>
      <c r="C5035" s="50" t="s">
        <v>119</v>
      </c>
      <c r="D5035" s="51"/>
      <c r="E5035" s="29"/>
      <c r="F5035" s="70"/>
      <c r="G5035" s="67"/>
      <c r="H5035" s="67"/>
      <c r="I5035" s="70"/>
      <c r="J5035"/>
      <c r="K5035"/>
      <c r="L5035" s="58"/>
      <c r="M5035" s="58"/>
      <c r="N5035" s="58"/>
      <c r="O5035" s="58"/>
    </row>
    <row r="5036" spans="1:15" s="50" customFormat="1">
      <c r="A5036" s="62" t="str">
        <f>IF(Tabela3[[#This Row],[GOL CASA]]&lt;&gt;"",1,"")</f>
        <v/>
      </c>
      <c r="B5036" s="49">
        <f t="shared" si="78"/>
        <v>4711</v>
      </c>
      <c r="C5036" s="50" t="s">
        <v>119</v>
      </c>
      <c r="D5036" s="51"/>
      <c r="E5036" s="29"/>
      <c r="F5036" s="70"/>
      <c r="G5036" s="67"/>
      <c r="H5036" s="67"/>
      <c r="I5036" s="70"/>
      <c r="J5036"/>
      <c r="K5036"/>
      <c r="L5036" s="58"/>
      <c r="M5036" s="58"/>
      <c r="N5036" s="58"/>
      <c r="O5036" s="58"/>
    </row>
    <row r="5037" spans="1:15" s="50" customFormat="1">
      <c r="A5037" s="62" t="str">
        <f>IF(Tabela3[[#This Row],[GOL CASA]]&lt;&gt;"",1,"")</f>
        <v/>
      </c>
      <c r="B5037" s="49">
        <f t="shared" si="78"/>
        <v>4712</v>
      </c>
      <c r="C5037" s="50" t="s">
        <v>119</v>
      </c>
      <c r="D5037" s="51"/>
      <c r="E5037" s="29"/>
      <c r="F5037" s="70"/>
      <c r="G5037" s="67"/>
      <c r="H5037" s="67"/>
      <c r="I5037" s="70"/>
      <c r="J5037"/>
      <c r="K5037"/>
      <c r="L5037" s="58"/>
      <c r="M5037" s="58"/>
      <c r="N5037" s="58"/>
      <c r="O5037" s="58"/>
    </row>
    <row r="5038" spans="1:15" s="50" customFormat="1">
      <c r="A5038" s="62" t="str">
        <f>IF(Tabela3[[#This Row],[GOL CASA]]&lt;&gt;"",1,"")</f>
        <v/>
      </c>
      <c r="B5038" s="49">
        <f t="shared" si="78"/>
        <v>4713</v>
      </c>
      <c r="C5038" s="50" t="s">
        <v>119</v>
      </c>
      <c r="D5038" s="51"/>
      <c r="E5038" s="29"/>
      <c r="F5038" s="70"/>
      <c r="G5038" s="67"/>
      <c r="H5038" s="67"/>
      <c r="I5038" s="70"/>
      <c r="J5038"/>
      <c r="K5038"/>
      <c r="L5038" s="58"/>
      <c r="M5038" s="58"/>
      <c r="N5038" s="58"/>
      <c r="O5038" s="58"/>
    </row>
    <row r="5039" spans="1:15" s="50" customFormat="1">
      <c r="A5039" s="62" t="str">
        <f>IF(Tabela3[[#This Row],[GOL CASA]]&lt;&gt;"",1,"")</f>
        <v/>
      </c>
      <c r="B5039" s="49">
        <f t="shared" si="78"/>
        <v>4714</v>
      </c>
      <c r="C5039" s="50" t="s">
        <v>119</v>
      </c>
      <c r="D5039" s="51"/>
      <c r="E5039" s="29"/>
      <c r="F5039" s="70"/>
      <c r="G5039" s="67"/>
      <c r="H5039" s="67"/>
      <c r="I5039" s="70"/>
      <c r="J5039"/>
      <c r="K5039"/>
      <c r="L5039" s="58"/>
      <c r="M5039" s="58"/>
      <c r="N5039" s="58"/>
      <c r="O5039" s="58"/>
    </row>
    <row r="5040" spans="1:15" s="50" customFormat="1">
      <c r="A5040" s="62" t="str">
        <f>IF(Tabela3[[#This Row],[GOL CASA]]&lt;&gt;"",1,"")</f>
        <v/>
      </c>
      <c r="B5040" s="49">
        <f t="shared" si="78"/>
        <v>4715</v>
      </c>
      <c r="C5040" s="50" t="s">
        <v>119</v>
      </c>
      <c r="D5040" s="51"/>
      <c r="E5040" s="29"/>
      <c r="F5040" s="70"/>
      <c r="G5040" s="67"/>
      <c r="H5040" s="67"/>
      <c r="I5040" s="70"/>
      <c r="J5040"/>
      <c r="K5040"/>
      <c r="L5040" s="58"/>
      <c r="M5040" s="58"/>
      <c r="N5040" s="58"/>
      <c r="O5040" s="58"/>
    </row>
    <row r="5041" spans="1:15" s="50" customFormat="1">
      <c r="A5041" s="62" t="str">
        <f>IF(Tabela3[[#This Row],[GOL CASA]]&lt;&gt;"",1,"")</f>
        <v/>
      </c>
      <c r="B5041" s="49">
        <f t="shared" si="78"/>
        <v>4716</v>
      </c>
      <c r="C5041" s="50" t="s">
        <v>119</v>
      </c>
      <c r="D5041" s="51"/>
      <c r="E5041" s="29"/>
      <c r="F5041" s="70"/>
      <c r="G5041" s="67"/>
      <c r="H5041" s="67"/>
      <c r="I5041" s="70"/>
      <c r="J5041"/>
      <c r="K5041"/>
      <c r="L5041" s="58"/>
      <c r="M5041" s="58"/>
      <c r="N5041" s="58"/>
      <c r="O5041" s="58"/>
    </row>
    <row r="5042" spans="1:15" s="50" customFormat="1">
      <c r="A5042" s="62" t="str">
        <f>IF(Tabela3[[#This Row],[GOL CASA]]&lt;&gt;"",1,"")</f>
        <v/>
      </c>
      <c r="B5042" s="49">
        <f t="shared" si="78"/>
        <v>4717</v>
      </c>
      <c r="C5042" s="50" t="s">
        <v>119</v>
      </c>
      <c r="D5042" s="51"/>
      <c r="E5042" s="29"/>
      <c r="F5042" s="70"/>
      <c r="G5042" s="67"/>
      <c r="H5042" s="67"/>
      <c r="I5042" s="70"/>
      <c r="J5042"/>
      <c r="K5042"/>
      <c r="L5042" s="58"/>
      <c r="M5042" s="58"/>
      <c r="N5042" s="58"/>
      <c r="O5042" s="58"/>
    </row>
    <row r="5043" spans="1:15" s="50" customFormat="1">
      <c r="A5043" s="62" t="str">
        <f>IF(Tabela3[[#This Row],[GOL CASA]]&lt;&gt;"",1,"")</f>
        <v/>
      </c>
      <c r="B5043" s="49">
        <f t="shared" si="78"/>
        <v>4718</v>
      </c>
      <c r="C5043" s="50" t="s">
        <v>119</v>
      </c>
      <c r="D5043" s="51"/>
      <c r="E5043" s="29"/>
      <c r="F5043" s="70"/>
      <c r="G5043" s="67"/>
      <c r="H5043" s="67"/>
      <c r="I5043" s="70"/>
      <c r="J5043"/>
      <c r="K5043"/>
      <c r="L5043" s="58"/>
      <c r="M5043" s="58"/>
      <c r="N5043" s="58"/>
      <c r="O5043" s="58"/>
    </row>
    <row r="5044" spans="1:15" s="50" customFormat="1">
      <c r="A5044" s="62" t="str">
        <f>IF(Tabela3[[#This Row],[GOL CASA]]&lt;&gt;"",1,"")</f>
        <v/>
      </c>
      <c r="B5044" s="49">
        <f t="shared" si="78"/>
        <v>4719</v>
      </c>
      <c r="C5044" s="50" t="s">
        <v>119</v>
      </c>
      <c r="D5044" s="51"/>
      <c r="E5044" s="29"/>
      <c r="F5044" s="70"/>
      <c r="G5044" s="67"/>
      <c r="H5044" s="67"/>
      <c r="I5044" s="70"/>
      <c r="J5044"/>
      <c r="K5044"/>
      <c r="L5044" s="58"/>
      <c r="M5044" s="58"/>
      <c r="N5044" s="58"/>
      <c r="O5044" s="58"/>
    </row>
    <row r="5045" spans="1:15" s="50" customFormat="1">
      <c r="A5045" s="62" t="str">
        <f>IF(Tabela3[[#This Row],[GOL CASA]]&lt;&gt;"",1,"")</f>
        <v/>
      </c>
      <c r="B5045" s="49">
        <f t="shared" si="78"/>
        <v>4720</v>
      </c>
      <c r="C5045" s="50" t="s">
        <v>119</v>
      </c>
      <c r="D5045" s="51"/>
      <c r="E5045" s="29"/>
      <c r="F5045" s="70"/>
      <c r="G5045" s="67"/>
      <c r="H5045" s="67"/>
      <c r="I5045" s="70"/>
      <c r="J5045"/>
      <c r="K5045"/>
      <c r="L5045" s="58"/>
      <c r="M5045" s="58"/>
      <c r="N5045" s="58"/>
      <c r="O5045" s="58"/>
    </row>
    <row r="5046" spans="1:15" s="50" customFormat="1">
      <c r="A5046" s="62" t="str">
        <f>IF(Tabela3[[#This Row],[GOL CASA]]&lt;&gt;"",1,"")</f>
        <v/>
      </c>
      <c r="B5046" s="49">
        <f t="shared" si="78"/>
        <v>4721</v>
      </c>
      <c r="C5046" s="50" t="s">
        <v>119</v>
      </c>
      <c r="D5046" s="51"/>
      <c r="E5046" s="29"/>
      <c r="F5046" s="70"/>
      <c r="G5046" s="67"/>
      <c r="H5046" s="67"/>
      <c r="I5046" s="70"/>
      <c r="J5046"/>
      <c r="K5046"/>
      <c r="L5046" s="58"/>
      <c r="M5046" s="58"/>
      <c r="N5046" s="58"/>
      <c r="O5046" s="58"/>
    </row>
    <row r="5047" spans="1:15" s="50" customFormat="1">
      <c r="A5047" s="62" t="str">
        <f>IF(Tabela3[[#This Row],[GOL CASA]]&lt;&gt;"",1,"")</f>
        <v/>
      </c>
      <c r="B5047" s="49">
        <f t="shared" si="78"/>
        <v>4722</v>
      </c>
      <c r="C5047" s="50" t="s">
        <v>119</v>
      </c>
      <c r="D5047" s="51"/>
      <c r="E5047" s="29"/>
      <c r="F5047" s="70"/>
      <c r="G5047" s="67"/>
      <c r="H5047" s="67"/>
      <c r="I5047" s="70"/>
      <c r="J5047"/>
      <c r="K5047"/>
      <c r="L5047" s="58"/>
      <c r="M5047" s="58"/>
      <c r="N5047" s="58"/>
      <c r="O5047" s="58"/>
    </row>
    <row r="5048" spans="1:15" s="50" customFormat="1">
      <c r="A5048" s="62" t="str">
        <f>IF(Tabela3[[#This Row],[GOL CASA]]&lt;&gt;"",1,"")</f>
        <v/>
      </c>
      <c r="B5048" s="49">
        <f t="shared" si="78"/>
        <v>4723</v>
      </c>
      <c r="C5048" s="50" t="s">
        <v>119</v>
      </c>
      <c r="D5048" s="51"/>
      <c r="E5048" s="29"/>
      <c r="F5048" s="70"/>
      <c r="G5048" s="67"/>
      <c r="H5048" s="67"/>
      <c r="I5048" s="70"/>
      <c r="J5048"/>
      <c r="K5048"/>
      <c r="L5048" s="58"/>
      <c r="M5048" s="58"/>
      <c r="N5048" s="58"/>
      <c r="O5048" s="58"/>
    </row>
    <row r="5049" spans="1:15" s="50" customFormat="1">
      <c r="A5049" s="62" t="str">
        <f>IF(Tabela3[[#This Row],[GOL CASA]]&lt;&gt;"",1,"")</f>
        <v/>
      </c>
      <c r="B5049" s="49">
        <f t="shared" si="78"/>
        <v>4724</v>
      </c>
      <c r="C5049" s="50" t="s">
        <v>119</v>
      </c>
      <c r="D5049" s="51"/>
      <c r="E5049" s="29"/>
      <c r="F5049" s="70"/>
      <c r="G5049" s="67"/>
      <c r="H5049" s="67"/>
      <c r="I5049" s="70"/>
      <c r="J5049"/>
      <c r="K5049"/>
      <c r="L5049" s="58"/>
      <c r="M5049" s="58"/>
      <c r="N5049" s="58"/>
      <c r="O5049" s="58"/>
    </row>
    <row r="5050" spans="1:15" s="50" customFormat="1">
      <c r="A5050" s="62" t="str">
        <f>IF(Tabela3[[#This Row],[GOL CASA]]&lt;&gt;"",1,"")</f>
        <v/>
      </c>
      <c r="B5050" s="49">
        <f t="shared" si="78"/>
        <v>4725</v>
      </c>
      <c r="C5050" s="50" t="s">
        <v>119</v>
      </c>
      <c r="D5050" s="51"/>
      <c r="E5050" s="29"/>
      <c r="F5050" s="70"/>
      <c r="G5050" s="67"/>
      <c r="H5050" s="67"/>
      <c r="I5050" s="70"/>
      <c r="J5050"/>
      <c r="K5050"/>
      <c r="L5050" s="58"/>
      <c r="M5050" s="58"/>
      <c r="N5050" s="58"/>
      <c r="O5050" s="58"/>
    </row>
    <row r="5051" spans="1:15" s="50" customFormat="1">
      <c r="A5051" s="62" t="str">
        <f>IF(Tabela3[[#This Row],[GOL CASA]]&lt;&gt;"",1,"")</f>
        <v/>
      </c>
      <c r="B5051" s="49">
        <f t="shared" si="78"/>
        <v>4726</v>
      </c>
      <c r="C5051" s="50" t="s">
        <v>119</v>
      </c>
      <c r="D5051" s="51"/>
      <c r="E5051" s="29"/>
      <c r="F5051" s="70"/>
      <c r="G5051" s="67"/>
      <c r="H5051" s="67"/>
      <c r="I5051" s="70"/>
      <c r="J5051"/>
      <c r="K5051"/>
      <c r="L5051" s="58"/>
      <c r="M5051" s="58"/>
      <c r="N5051" s="58"/>
      <c r="O5051" s="58"/>
    </row>
    <row r="5052" spans="1:15" s="50" customFormat="1">
      <c r="A5052" s="62" t="str">
        <f>IF(Tabela3[[#This Row],[GOL CASA]]&lt;&gt;"",1,"")</f>
        <v/>
      </c>
      <c r="B5052" s="49">
        <f t="shared" si="78"/>
        <v>4727</v>
      </c>
      <c r="C5052" s="50" t="s">
        <v>119</v>
      </c>
      <c r="D5052" s="51"/>
      <c r="E5052" s="29"/>
      <c r="F5052" s="70"/>
      <c r="G5052" s="67"/>
      <c r="H5052" s="67"/>
      <c r="I5052" s="70"/>
      <c r="J5052"/>
      <c r="K5052"/>
      <c r="L5052" s="58"/>
      <c r="M5052" s="58"/>
      <c r="N5052" s="58"/>
      <c r="O5052" s="58"/>
    </row>
    <row r="5053" spans="1:15" s="50" customFormat="1">
      <c r="A5053" s="62" t="str">
        <f>IF(Tabela3[[#This Row],[GOL CASA]]&lt;&gt;"",1,"")</f>
        <v/>
      </c>
      <c r="B5053" s="49">
        <f t="shared" si="78"/>
        <v>4728</v>
      </c>
      <c r="C5053" s="50" t="s">
        <v>119</v>
      </c>
      <c r="D5053" s="51"/>
      <c r="E5053" s="29"/>
      <c r="F5053" s="70"/>
      <c r="G5053" s="67"/>
      <c r="H5053" s="67"/>
      <c r="I5053" s="70"/>
      <c r="J5053"/>
      <c r="K5053"/>
      <c r="L5053" s="58"/>
      <c r="M5053" s="58"/>
      <c r="N5053" s="58"/>
      <c r="O5053" s="58"/>
    </row>
    <row r="5054" spans="1:15" s="50" customFormat="1">
      <c r="A5054" s="62" t="str">
        <f>IF(Tabela3[[#This Row],[GOL CASA]]&lt;&gt;"",1,"")</f>
        <v/>
      </c>
      <c r="B5054" s="49">
        <f t="shared" si="78"/>
        <v>4729</v>
      </c>
      <c r="C5054" s="50" t="s">
        <v>119</v>
      </c>
      <c r="D5054" s="51"/>
      <c r="E5054" s="29"/>
      <c r="F5054" s="70"/>
      <c r="G5054" s="67"/>
      <c r="H5054" s="67"/>
      <c r="I5054" s="70"/>
      <c r="J5054"/>
      <c r="K5054"/>
      <c r="L5054" s="58"/>
      <c r="M5054" s="58"/>
      <c r="N5054" s="58"/>
      <c r="O5054" s="58"/>
    </row>
    <row r="5055" spans="1:15" s="50" customFormat="1">
      <c r="A5055" s="62" t="str">
        <f>IF(Tabela3[[#This Row],[GOL CASA]]&lt;&gt;"",1,"")</f>
        <v/>
      </c>
      <c r="B5055" s="49">
        <f t="shared" si="78"/>
        <v>4730</v>
      </c>
      <c r="C5055" s="50" t="s">
        <v>119</v>
      </c>
      <c r="D5055" s="51"/>
      <c r="E5055" s="29"/>
      <c r="F5055" s="70"/>
      <c r="G5055" s="67"/>
      <c r="H5055" s="67"/>
      <c r="I5055" s="70"/>
      <c r="J5055"/>
      <c r="K5055"/>
      <c r="L5055" s="58"/>
      <c r="M5055" s="58"/>
      <c r="N5055" s="58"/>
      <c r="O5055" s="58"/>
    </row>
    <row r="5056" spans="1:15" s="50" customFormat="1">
      <c r="A5056" s="62" t="str">
        <f>IF(Tabela3[[#This Row],[GOL CASA]]&lt;&gt;"",1,"")</f>
        <v/>
      </c>
      <c r="B5056" s="49">
        <f t="shared" si="78"/>
        <v>4731</v>
      </c>
      <c r="C5056" s="50" t="s">
        <v>119</v>
      </c>
      <c r="D5056" s="51"/>
      <c r="E5056" s="29"/>
      <c r="F5056" s="70"/>
      <c r="G5056" s="67"/>
      <c r="H5056" s="67"/>
      <c r="I5056" s="70"/>
      <c r="J5056"/>
      <c r="K5056"/>
      <c r="L5056" s="58"/>
      <c r="M5056" s="58"/>
      <c r="N5056" s="58"/>
      <c r="O5056" s="58"/>
    </row>
    <row r="5057" spans="1:15" s="50" customFormat="1">
      <c r="A5057" s="62" t="str">
        <f>IF(Tabela3[[#This Row],[GOL CASA]]&lt;&gt;"",1,"")</f>
        <v/>
      </c>
      <c r="B5057" s="49">
        <f t="shared" si="78"/>
        <v>4732</v>
      </c>
      <c r="C5057" s="50" t="s">
        <v>119</v>
      </c>
      <c r="D5057" s="51"/>
      <c r="E5057" s="29"/>
      <c r="F5057" s="70"/>
      <c r="G5057" s="67"/>
      <c r="H5057" s="67"/>
      <c r="I5057" s="70"/>
      <c r="J5057"/>
      <c r="K5057"/>
      <c r="L5057" s="58"/>
      <c r="M5057" s="58"/>
      <c r="N5057" s="58"/>
      <c r="O5057" s="58"/>
    </row>
    <row r="5058" spans="1:15" s="50" customFormat="1">
      <c r="A5058" s="62" t="str">
        <f>IF(Tabela3[[#This Row],[GOL CASA]]&lt;&gt;"",1,"")</f>
        <v/>
      </c>
      <c r="B5058" s="49">
        <f t="shared" si="78"/>
        <v>4733</v>
      </c>
      <c r="C5058" s="50" t="s">
        <v>119</v>
      </c>
      <c r="D5058" s="51"/>
      <c r="E5058" s="29"/>
      <c r="F5058" s="70"/>
      <c r="G5058" s="67"/>
      <c r="H5058" s="67"/>
      <c r="I5058" s="70"/>
      <c r="J5058"/>
      <c r="K5058"/>
      <c r="L5058" s="58"/>
      <c r="M5058" s="58"/>
      <c r="N5058" s="58"/>
      <c r="O5058" s="58"/>
    </row>
    <row r="5059" spans="1:15" s="50" customFormat="1">
      <c r="A5059" s="62" t="str">
        <f>IF(Tabela3[[#This Row],[GOL CASA]]&lt;&gt;"",1,"")</f>
        <v/>
      </c>
      <c r="B5059" s="49">
        <f t="shared" si="78"/>
        <v>4734</v>
      </c>
      <c r="C5059" s="50" t="s">
        <v>119</v>
      </c>
      <c r="D5059" s="51"/>
      <c r="E5059" s="29"/>
      <c r="F5059" s="70"/>
      <c r="G5059" s="67"/>
      <c r="H5059" s="67"/>
      <c r="I5059" s="70"/>
      <c r="J5059"/>
      <c r="K5059"/>
      <c r="L5059" s="58"/>
      <c r="M5059" s="58"/>
      <c r="N5059" s="58"/>
      <c r="O5059" s="58"/>
    </row>
    <row r="5060" spans="1:15" s="50" customFormat="1">
      <c r="A5060" s="62" t="str">
        <f>IF(Tabela3[[#This Row],[GOL CASA]]&lt;&gt;"",1,"")</f>
        <v/>
      </c>
      <c r="B5060" s="49">
        <f t="shared" si="78"/>
        <v>4735</v>
      </c>
      <c r="C5060" s="50" t="s">
        <v>119</v>
      </c>
      <c r="D5060" s="51"/>
      <c r="E5060" s="29"/>
      <c r="F5060" s="70"/>
      <c r="G5060" s="67"/>
      <c r="H5060" s="67"/>
      <c r="I5060" s="70"/>
      <c r="J5060"/>
      <c r="K5060"/>
      <c r="L5060" s="58"/>
      <c r="M5060" s="58"/>
      <c r="N5060" s="58"/>
      <c r="O5060" s="58"/>
    </row>
    <row r="5061" spans="1:15" s="50" customFormat="1">
      <c r="A5061" s="62" t="str">
        <f>IF(Tabela3[[#This Row],[GOL CASA]]&lt;&gt;"",1,"")</f>
        <v/>
      </c>
      <c r="B5061" s="49">
        <f t="shared" si="78"/>
        <v>4736</v>
      </c>
      <c r="C5061" s="50" t="s">
        <v>119</v>
      </c>
      <c r="D5061" s="51"/>
      <c r="E5061" s="29"/>
      <c r="F5061" s="70"/>
      <c r="G5061" s="67"/>
      <c r="H5061" s="67"/>
      <c r="I5061" s="70"/>
      <c r="J5061"/>
      <c r="K5061"/>
      <c r="L5061" s="58"/>
      <c r="M5061" s="58"/>
      <c r="N5061" s="58"/>
      <c r="O5061" s="58"/>
    </row>
    <row r="5062" spans="1:15" s="50" customFormat="1">
      <c r="A5062" s="62" t="str">
        <f>IF(Tabela3[[#This Row],[GOL CASA]]&lt;&gt;"",1,"")</f>
        <v/>
      </c>
      <c r="B5062" s="49">
        <f t="shared" si="78"/>
        <v>4737</v>
      </c>
      <c r="C5062" s="50" t="s">
        <v>119</v>
      </c>
      <c r="D5062" s="51"/>
      <c r="E5062" s="29"/>
      <c r="F5062" s="70"/>
      <c r="G5062" s="67"/>
      <c r="H5062" s="67"/>
      <c r="I5062" s="70"/>
      <c r="J5062"/>
      <c r="K5062"/>
      <c r="L5062" s="58"/>
      <c r="M5062" s="58"/>
      <c r="N5062" s="58"/>
      <c r="O5062" s="58"/>
    </row>
    <row r="5063" spans="1:15" s="50" customFormat="1">
      <c r="A5063" s="62" t="str">
        <f>IF(Tabela3[[#This Row],[GOL CASA]]&lt;&gt;"",1,"")</f>
        <v/>
      </c>
      <c r="B5063" s="49">
        <f t="shared" ref="B5063:B5126" si="79">B5062+1</f>
        <v>4738</v>
      </c>
      <c r="C5063" s="50" t="s">
        <v>119</v>
      </c>
      <c r="D5063" s="51"/>
      <c r="E5063" s="29"/>
      <c r="F5063" s="70"/>
      <c r="G5063" s="67"/>
      <c r="H5063" s="67"/>
      <c r="I5063" s="70"/>
      <c r="J5063"/>
      <c r="K5063"/>
      <c r="L5063" s="58"/>
      <c r="M5063" s="58"/>
      <c r="N5063" s="58"/>
      <c r="O5063" s="58"/>
    </row>
    <row r="5064" spans="1:15" s="50" customFormat="1">
      <c r="A5064" s="62" t="str">
        <f>IF(Tabela3[[#This Row],[GOL CASA]]&lt;&gt;"",1,"")</f>
        <v/>
      </c>
      <c r="B5064" s="49">
        <f t="shared" si="79"/>
        <v>4739</v>
      </c>
      <c r="C5064" s="50" t="s">
        <v>119</v>
      </c>
      <c r="D5064" s="51"/>
      <c r="E5064" s="29"/>
      <c r="F5064" s="70"/>
      <c r="G5064" s="67"/>
      <c r="H5064" s="67"/>
      <c r="I5064" s="70"/>
      <c r="J5064"/>
      <c r="K5064"/>
      <c r="L5064" s="58"/>
      <c r="M5064" s="58"/>
      <c r="N5064" s="58"/>
      <c r="O5064" s="58"/>
    </row>
    <row r="5065" spans="1:15" s="50" customFormat="1">
      <c r="A5065" s="62" t="str">
        <f>IF(Tabela3[[#This Row],[GOL CASA]]&lt;&gt;"",1,"")</f>
        <v/>
      </c>
      <c r="B5065" s="49">
        <f t="shared" si="79"/>
        <v>4740</v>
      </c>
      <c r="C5065" s="50" t="s">
        <v>119</v>
      </c>
      <c r="D5065" s="51"/>
      <c r="E5065" s="29"/>
      <c r="F5065" s="70"/>
      <c r="G5065" s="67"/>
      <c r="H5065" s="67"/>
      <c r="I5065" s="70"/>
      <c r="J5065"/>
      <c r="K5065"/>
      <c r="L5065" s="58"/>
      <c r="M5065" s="58"/>
      <c r="N5065" s="58"/>
      <c r="O5065" s="58"/>
    </row>
    <row r="5066" spans="1:15" s="50" customFormat="1">
      <c r="A5066" s="62" t="str">
        <f>IF(Tabela3[[#This Row],[GOL CASA]]&lt;&gt;"",1,"")</f>
        <v/>
      </c>
      <c r="B5066" s="49">
        <f t="shared" si="79"/>
        <v>4741</v>
      </c>
      <c r="C5066" s="50" t="s">
        <v>119</v>
      </c>
      <c r="D5066" s="51"/>
      <c r="E5066" s="29"/>
      <c r="F5066" s="70"/>
      <c r="G5066" s="67"/>
      <c r="H5066" s="67"/>
      <c r="I5066" s="70"/>
      <c r="J5066"/>
      <c r="K5066"/>
      <c r="L5066" s="58"/>
      <c r="M5066" s="58"/>
      <c r="N5066" s="58"/>
      <c r="O5066" s="58"/>
    </row>
    <row r="5067" spans="1:15" s="50" customFormat="1">
      <c r="A5067" s="62" t="str">
        <f>IF(Tabela3[[#This Row],[GOL CASA]]&lt;&gt;"",1,"")</f>
        <v/>
      </c>
      <c r="B5067" s="49">
        <f t="shared" si="79"/>
        <v>4742</v>
      </c>
      <c r="C5067" s="50" t="s">
        <v>119</v>
      </c>
      <c r="D5067" s="51"/>
      <c r="E5067" s="29"/>
      <c r="F5067" s="70"/>
      <c r="G5067" s="67"/>
      <c r="H5067" s="67"/>
      <c r="I5067" s="70"/>
      <c r="J5067"/>
      <c r="K5067"/>
      <c r="L5067" s="58"/>
      <c r="M5067" s="58"/>
      <c r="N5067" s="58"/>
      <c r="O5067" s="58"/>
    </row>
    <row r="5068" spans="1:15" s="50" customFormat="1">
      <c r="A5068" s="62" t="str">
        <f>IF(Tabela3[[#This Row],[GOL CASA]]&lt;&gt;"",1,"")</f>
        <v/>
      </c>
      <c r="B5068" s="49">
        <f t="shared" si="79"/>
        <v>4743</v>
      </c>
      <c r="C5068" s="50" t="s">
        <v>119</v>
      </c>
      <c r="D5068" s="51"/>
      <c r="E5068" s="29"/>
      <c r="F5068" s="70"/>
      <c r="G5068" s="67"/>
      <c r="H5068" s="67"/>
      <c r="I5068" s="70"/>
      <c r="J5068"/>
      <c r="K5068"/>
      <c r="L5068" s="58"/>
      <c r="M5068" s="58"/>
      <c r="N5068" s="58"/>
      <c r="O5068" s="58"/>
    </row>
    <row r="5069" spans="1:15" s="50" customFormat="1">
      <c r="A5069" s="62" t="str">
        <f>IF(Tabela3[[#This Row],[GOL CASA]]&lt;&gt;"",1,"")</f>
        <v/>
      </c>
      <c r="B5069" s="49">
        <f t="shared" si="79"/>
        <v>4744</v>
      </c>
      <c r="C5069" s="50" t="s">
        <v>119</v>
      </c>
      <c r="D5069" s="51"/>
      <c r="E5069" s="29"/>
      <c r="F5069" s="70"/>
      <c r="G5069" s="67"/>
      <c r="H5069" s="67"/>
      <c r="I5069" s="70"/>
      <c r="J5069"/>
      <c r="K5069"/>
      <c r="L5069" s="58"/>
      <c r="M5069" s="58"/>
      <c r="N5069" s="58"/>
      <c r="O5069" s="58"/>
    </row>
    <row r="5070" spans="1:15" s="50" customFormat="1">
      <c r="A5070" s="62" t="str">
        <f>IF(Tabela3[[#This Row],[GOL CASA]]&lt;&gt;"",1,"")</f>
        <v/>
      </c>
      <c r="B5070" s="49">
        <f t="shared" si="79"/>
        <v>4745</v>
      </c>
      <c r="C5070" s="50" t="s">
        <v>119</v>
      </c>
      <c r="D5070" s="51"/>
      <c r="E5070" s="29"/>
      <c r="F5070" s="70"/>
      <c r="G5070" s="67"/>
      <c r="H5070" s="67"/>
      <c r="I5070" s="70"/>
      <c r="J5070"/>
      <c r="K5070"/>
      <c r="L5070" s="58"/>
      <c r="M5070" s="58"/>
      <c r="N5070" s="58"/>
      <c r="O5070" s="58"/>
    </row>
    <row r="5071" spans="1:15" s="50" customFormat="1">
      <c r="A5071" s="62" t="str">
        <f>IF(Tabela3[[#This Row],[GOL CASA]]&lt;&gt;"",1,"")</f>
        <v/>
      </c>
      <c r="B5071" s="49">
        <f t="shared" si="79"/>
        <v>4746</v>
      </c>
      <c r="C5071" s="50" t="s">
        <v>119</v>
      </c>
      <c r="D5071" s="51"/>
      <c r="E5071" s="29"/>
      <c r="F5071" s="70"/>
      <c r="G5071" s="67"/>
      <c r="H5071" s="67"/>
      <c r="I5071" s="70"/>
      <c r="J5071"/>
      <c r="K5071"/>
      <c r="L5071" s="58"/>
      <c r="M5071" s="58"/>
      <c r="N5071" s="58"/>
      <c r="O5071" s="58"/>
    </row>
    <row r="5072" spans="1:15" s="50" customFormat="1">
      <c r="A5072" s="62" t="str">
        <f>IF(Tabela3[[#This Row],[GOL CASA]]&lt;&gt;"",1,"")</f>
        <v/>
      </c>
      <c r="B5072" s="49">
        <f t="shared" si="79"/>
        <v>4747</v>
      </c>
      <c r="C5072" s="50" t="s">
        <v>119</v>
      </c>
      <c r="D5072" s="51"/>
      <c r="E5072" s="29"/>
      <c r="F5072" s="70"/>
      <c r="G5072" s="67"/>
      <c r="H5072" s="67"/>
      <c r="I5072" s="70"/>
      <c r="J5072"/>
      <c r="K5072"/>
      <c r="L5072" s="58"/>
      <c r="M5072" s="58"/>
      <c r="N5072" s="58"/>
      <c r="O5072" s="58"/>
    </row>
    <row r="5073" spans="1:15" s="50" customFormat="1">
      <c r="A5073" s="62" t="str">
        <f>IF(Tabela3[[#This Row],[GOL CASA]]&lt;&gt;"",1,"")</f>
        <v/>
      </c>
      <c r="B5073" s="49">
        <f t="shared" si="79"/>
        <v>4748</v>
      </c>
      <c r="C5073" s="50" t="s">
        <v>119</v>
      </c>
      <c r="D5073" s="51"/>
      <c r="E5073" s="29"/>
      <c r="F5073" s="70"/>
      <c r="G5073" s="67"/>
      <c r="H5073" s="67"/>
      <c r="I5073" s="70"/>
      <c r="J5073"/>
      <c r="K5073"/>
      <c r="L5073" s="58"/>
      <c r="M5073" s="58"/>
      <c r="N5073" s="58"/>
      <c r="O5073" s="58"/>
    </row>
    <row r="5074" spans="1:15" s="50" customFormat="1">
      <c r="A5074" s="62" t="str">
        <f>IF(Tabela3[[#This Row],[GOL CASA]]&lt;&gt;"",1,"")</f>
        <v/>
      </c>
      <c r="B5074" s="49">
        <f t="shared" si="79"/>
        <v>4749</v>
      </c>
      <c r="C5074" s="50" t="s">
        <v>119</v>
      </c>
      <c r="D5074" s="51"/>
      <c r="E5074" s="29"/>
      <c r="F5074" s="70"/>
      <c r="G5074" s="67"/>
      <c r="H5074" s="67"/>
      <c r="I5074" s="70"/>
      <c r="J5074"/>
      <c r="K5074"/>
      <c r="L5074" s="58"/>
      <c r="M5074" s="58"/>
      <c r="N5074" s="58"/>
      <c r="O5074" s="58"/>
    </row>
    <row r="5075" spans="1:15" s="50" customFormat="1">
      <c r="A5075" s="62" t="str">
        <f>IF(Tabela3[[#This Row],[GOL CASA]]&lt;&gt;"",1,"")</f>
        <v/>
      </c>
      <c r="B5075" s="49">
        <f t="shared" si="79"/>
        <v>4750</v>
      </c>
      <c r="C5075" s="50" t="s">
        <v>119</v>
      </c>
      <c r="D5075" s="51"/>
      <c r="E5075" s="29"/>
      <c r="F5075" s="70"/>
      <c r="G5075" s="67"/>
      <c r="H5075" s="67"/>
      <c r="I5075" s="70"/>
      <c r="J5075"/>
      <c r="K5075"/>
      <c r="L5075" s="58"/>
      <c r="M5075" s="58"/>
      <c r="N5075" s="58"/>
      <c r="O5075" s="58"/>
    </row>
    <row r="5076" spans="1:15" s="50" customFormat="1">
      <c r="A5076" s="62" t="str">
        <f>IF(Tabela3[[#This Row],[GOL CASA]]&lt;&gt;"",1,"")</f>
        <v/>
      </c>
      <c r="B5076" s="49">
        <f t="shared" si="79"/>
        <v>4751</v>
      </c>
      <c r="C5076" s="50" t="s">
        <v>119</v>
      </c>
      <c r="D5076" s="51"/>
      <c r="E5076" s="29"/>
      <c r="F5076" s="70"/>
      <c r="G5076" s="67"/>
      <c r="H5076" s="67"/>
      <c r="I5076" s="70"/>
      <c r="J5076"/>
      <c r="K5076"/>
      <c r="L5076" s="58"/>
      <c r="M5076" s="58"/>
      <c r="N5076" s="58"/>
      <c r="O5076" s="58"/>
    </row>
    <row r="5077" spans="1:15" s="50" customFormat="1">
      <c r="A5077" s="62" t="str">
        <f>IF(Tabela3[[#This Row],[GOL CASA]]&lt;&gt;"",1,"")</f>
        <v/>
      </c>
      <c r="B5077" s="49">
        <f t="shared" si="79"/>
        <v>4752</v>
      </c>
      <c r="C5077" s="50" t="s">
        <v>119</v>
      </c>
      <c r="D5077" s="51"/>
      <c r="E5077" s="29"/>
      <c r="F5077" s="70"/>
      <c r="G5077" s="67"/>
      <c r="H5077" s="67"/>
      <c r="I5077" s="70"/>
      <c r="J5077"/>
      <c r="K5077"/>
      <c r="L5077" s="58"/>
      <c r="M5077" s="58"/>
      <c r="N5077" s="58"/>
      <c r="O5077" s="58"/>
    </row>
    <row r="5078" spans="1:15" s="50" customFormat="1">
      <c r="A5078" s="62" t="str">
        <f>IF(Tabela3[[#This Row],[GOL CASA]]&lt;&gt;"",1,"")</f>
        <v/>
      </c>
      <c r="B5078" s="49">
        <f t="shared" si="79"/>
        <v>4753</v>
      </c>
      <c r="C5078" s="50" t="s">
        <v>119</v>
      </c>
      <c r="D5078" s="51"/>
      <c r="E5078" s="29"/>
      <c r="F5078" s="70"/>
      <c r="G5078" s="67"/>
      <c r="H5078" s="67"/>
      <c r="I5078" s="70"/>
      <c r="J5078"/>
      <c r="K5078"/>
      <c r="L5078" s="58"/>
      <c r="M5078" s="58"/>
      <c r="N5078" s="58"/>
      <c r="O5078" s="58"/>
    </row>
    <row r="5079" spans="1:15" s="50" customFormat="1">
      <c r="A5079" s="62" t="str">
        <f>IF(Tabela3[[#This Row],[GOL CASA]]&lt;&gt;"",1,"")</f>
        <v/>
      </c>
      <c r="B5079" s="49">
        <f t="shared" si="79"/>
        <v>4754</v>
      </c>
      <c r="C5079" s="50" t="s">
        <v>119</v>
      </c>
      <c r="D5079" s="51"/>
      <c r="E5079" s="29"/>
      <c r="F5079" s="70"/>
      <c r="G5079" s="67"/>
      <c r="H5079" s="67"/>
      <c r="I5079" s="70"/>
      <c r="J5079"/>
      <c r="K5079"/>
      <c r="L5079" s="58"/>
      <c r="M5079" s="58"/>
      <c r="N5079" s="58"/>
      <c r="O5079" s="58"/>
    </row>
    <row r="5080" spans="1:15" s="50" customFormat="1">
      <c r="A5080" s="62" t="str">
        <f>IF(Tabela3[[#This Row],[GOL CASA]]&lt;&gt;"",1,"")</f>
        <v/>
      </c>
      <c r="B5080" s="49">
        <f t="shared" si="79"/>
        <v>4755</v>
      </c>
      <c r="C5080" s="50" t="s">
        <v>119</v>
      </c>
      <c r="D5080" s="51"/>
      <c r="E5080" s="29"/>
      <c r="F5080" s="70"/>
      <c r="G5080" s="67"/>
      <c r="H5080" s="67"/>
      <c r="I5080" s="70"/>
      <c r="J5080"/>
      <c r="K5080"/>
      <c r="L5080" s="58"/>
      <c r="M5080" s="58"/>
      <c r="N5080" s="58"/>
      <c r="O5080" s="58"/>
    </row>
    <row r="5081" spans="1:15" s="50" customFormat="1">
      <c r="A5081" s="62" t="str">
        <f>IF(Tabela3[[#This Row],[GOL CASA]]&lt;&gt;"",1,"")</f>
        <v/>
      </c>
      <c r="B5081" s="49">
        <f t="shared" si="79"/>
        <v>4756</v>
      </c>
      <c r="C5081" s="50" t="s">
        <v>119</v>
      </c>
      <c r="D5081" s="51"/>
      <c r="E5081" s="29"/>
      <c r="F5081" s="70"/>
      <c r="G5081" s="67"/>
      <c r="H5081" s="67"/>
      <c r="I5081" s="70"/>
      <c r="J5081"/>
      <c r="K5081"/>
      <c r="L5081" s="58"/>
      <c r="M5081" s="58"/>
      <c r="N5081" s="58"/>
      <c r="O5081" s="58"/>
    </row>
    <row r="5082" spans="1:15" s="50" customFormat="1">
      <c r="A5082" s="62" t="str">
        <f>IF(Tabela3[[#This Row],[GOL CASA]]&lt;&gt;"",1,"")</f>
        <v/>
      </c>
      <c r="B5082" s="49">
        <f t="shared" si="79"/>
        <v>4757</v>
      </c>
      <c r="C5082" s="50" t="s">
        <v>119</v>
      </c>
      <c r="D5082" s="51"/>
      <c r="E5082" s="29"/>
      <c r="F5082" s="70"/>
      <c r="G5082" s="67"/>
      <c r="H5082" s="67"/>
      <c r="I5082" s="70"/>
      <c r="J5082"/>
      <c r="K5082"/>
      <c r="L5082" s="58"/>
      <c r="M5082" s="58"/>
      <c r="N5082" s="58"/>
      <c r="O5082" s="58"/>
    </row>
    <row r="5083" spans="1:15" s="50" customFormat="1">
      <c r="A5083" s="62" t="str">
        <f>IF(Tabela3[[#This Row],[GOL CASA]]&lt;&gt;"",1,"")</f>
        <v/>
      </c>
      <c r="B5083" s="49">
        <f t="shared" si="79"/>
        <v>4758</v>
      </c>
      <c r="C5083" s="50" t="s">
        <v>119</v>
      </c>
      <c r="D5083" s="51"/>
      <c r="E5083" s="29"/>
      <c r="F5083" s="70"/>
      <c r="G5083" s="67"/>
      <c r="H5083" s="67"/>
      <c r="I5083" s="70"/>
      <c r="J5083"/>
      <c r="K5083"/>
      <c r="L5083" s="58"/>
      <c r="M5083" s="58"/>
      <c r="N5083" s="58"/>
      <c r="O5083" s="58"/>
    </row>
    <row r="5084" spans="1:15" s="50" customFormat="1">
      <c r="A5084" s="62" t="str">
        <f>IF(Tabela3[[#This Row],[GOL CASA]]&lt;&gt;"",1,"")</f>
        <v/>
      </c>
      <c r="B5084" s="49">
        <f t="shared" si="79"/>
        <v>4759</v>
      </c>
      <c r="C5084" s="50" t="s">
        <v>119</v>
      </c>
      <c r="D5084" s="51"/>
      <c r="E5084" s="29"/>
      <c r="F5084" s="70"/>
      <c r="G5084" s="67"/>
      <c r="H5084" s="67"/>
      <c r="I5084" s="70"/>
      <c r="J5084"/>
      <c r="K5084"/>
      <c r="L5084" s="58"/>
      <c r="M5084" s="58"/>
      <c r="N5084" s="58"/>
      <c r="O5084" s="58"/>
    </row>
    <row r="5085" spans="1:15" s="50" customFormat="1">
      <c r="A5085" s="62" t="str">
        <f>IF(Tabela3[[#This Row],[GOL CASA]]&lt;&gt;"",1,"")</f>
        <v/>
      </c>
      <c r="B5085" s="49">
        <f t="shared" si="79"/>
        <v>4760</v>
      </c>
      <c r="C5085" s="50" t="s">
        <v>119</v>
      </c>
      <c r="D5085" s="51"/>
      <c r="E5085" s="29"/>
      <c r="F5085" s="70"/>
      <c r="G5085" s="67"/>
      <c r="H5085" s="67"/>
      <c r="I5085" s="70"/>
      <c r="J5085"/>
      <c r="K5085"/>
      <c r="L5085" s="58"/>
      <c r="M5085" s="58"/>
      <c r="N5085" s="58"/>
      <c r="O5085" s="58"/>
    </row>
    <row r="5086" spans="1:15" s="50" customFormat="1">
      <c r="A5086" s="62" t="str">
        <f>IF(Tabela3[[#This Row],[GOL CASA]]&lt;&gt;"",1,"")</f>
        <v/>
      </c>
      <c r="B5086" s="49">
        <f t="shared" si="79"/>
        <v>4761</v>
      </c>
      <c r="C5086" s="50" t="s">
        <v>119</v>
      </c>
      <c r="D5086" s="51"/>
      <c r="E5086" s="29"/>
      <c r="F5086" s="70"/>
      <c r="G5086" s="67"/>
      <c r="H5086" s="67"/>
      <c r="I5086" s="70"/>
      <c r="J5086"/>
      <c r="K5086"/>
      <c r="L5086" s="58"/>
      <c r="M5086" s="58"/>
      <c r="N5086" s="58"/>
      <c r="O5086" s="58"/>
    </row>
    <row r="5087" spans="1:15" s="50" customFormat="1">
      <c r="A5087" s="62" t="str">
        <f>IF(Tabela3[[#This Row],[GOL CASA]]&lt;&gt;"",1,"")</f>
        <v/>
      </c>
      <c r="B5087" s="49">
        <f t="shared" si="79"/>
        <v>4762</v>
      </c>
      <c r="C5087" s="50" t="s">
        <v>119</v>
      </c>
      <c r="D5087" s="51"/>
      <c r="E5087" s="29"/>
      <c r="F5087" s="70"/>
      <c r="G5087" s="67"/>
      <c r="H5087" s="67"/>
      <c r="I5087" s="70"/>
      <c r="J5087"/>
      <c r="K5087"/>
      <c r="L5087" s="58"/>
      <c r="M5087" s="58"/>
      <c r="N5087" s="58"/>
      <c r="O5087" s="58"/>
    </row>
    <row r="5088" spans="1:15" s="50" customFormat="1">
      <c r="A5088" s="62" t="str">
        <f>IF(Tabela3[[#This Row],[GOL CASA]]&lt;&gt;"",1,"")</f>
        <v/>
      </c>
      <c r="B5088" s="49">
        <f t="shared" si="79"/>
        <v>4763</v>
      </c>
      <c r="C5088" s="50" t="s">
        <v>119</v>
      </c>
      <c r="D5088" s="51"/>
      <c r="E5088" s="29"/>
      <c r="F5088" s="70"/>
      <c r="G5088" s="67"/>
      <c r="H5088" s="67"/>
      <c r="I5088" s="70"/>
      <c r="J5088"/>
      <c r="K5088"/>
      <c r="L5088" s="58"/>
      <c r="M5088" s="58"/>
      <c r="N5088" s="58"/>
      <c r="O5088" s="58"/>
    </row>
    <row r="5089" spans="1:15" s="50" customFormat="1">
      <c r="A5089" s="62" t="str">
        <f>IF(Tabela3[[#This Row],[GOL CASA]]&lt;&gt;"",1,"")</f>
        <v/>
      </c>
      <c r="B5089" s="49">
        <f t="shared" si="79"/>
        <v>4764</v>
      </c>
      <c r="C5089" s="50" t="s">
        <v>119</v>
      </c>
      <c r="D5089" s="51"/>
      <c r="E5089" s="29"/>
      <c r="F5089" s="70"/>
      <c r="G5089" s="67"/>
      <c r="H5089" s="67"/>
      <c r="I5089" s="70"/>
      <c r="J5089"/>
      <c r="K5089"/>
      <c r="L5089" s="58"/>
      <c r="M5089" s="58"/>
      <c r="N5089" s="58"/>
      <c r="O5089" s="58"/>
    </row>
    <row r="5090" spans="1:15" s="50" customFormat="1">
      <c r="A5090" s="62" t="str">
        <f>IF(Tabela3[[#This Row],[GOL CASA]]&lt;&gt;"",1,"")</f>
        <v/>
      </c>
      <c r="B5090" s="49">
        <f t="shared" si="79"/>
        <v>4765</v>
      </c>
      <c r="C5090" s="50" t="s">
        <v>119</v>
      </c>
      <c r="D5090" s="51"/>
      <c r="E5090" s="29"/>
      <c r="F5090" s="70"/>
      <c r="G5090" s="67"/>
      <c r="H5090" s="67"/>
      <c r="I5090" s="70"/>
      <c r="J5090"/>
      <c r="K5090"/>
      <c r="L5090" s="58"/>
      <c r="M5090" s="58"/>
      <c r="N5090" s="58"/>
      <c r="O5090" s="58"/>
    </row>
    <row r="5091" spans="1:15" s="50" customFormat="1">
      <c r="A5091" s="62" t="str">
        <f>IF(Tabela3[[#This Row],[GOL CASA]]&lt;&gt;"",1,"")</f>
        <v/>
      </c>
      <c r="B5091" s="49">
        <f t="shared" si="79"/>
        <v>4766</v>
      </c>
      <c r="C5091" s="50" t="s">
        <v>119</v>
      </c>
      <c r="D5091" s="51"/>
      <c r="E5091" s="29"/>
      <c r="F5091" s="70"/>
      <c r="G5091" s="67"/>
      <c r="H5091" s="67"/>
      <c r="I5091" s="70"/>
      <c r="J5091"/>
      <c r="K5091"/>
      <c r="L5091" s="58"/>
      <c r="M5091" s="58"/>
      <c r="N5091" s="58"/>
      <c r="O5091" s="58"/>
    </row>
    <row r="5092" spans="1:15" s="50" customFormat="1">
      <c r="A5092" s="62" t="str">
        <f>IF(Tabela3[[#This Row],[GOL CASA]]&lt;&gt;"",1,"")</f>
        <v/>
      </c>
      <c r="B5092" s="49">
        <f t="shared" si="79"/>
        <v>4767</v>
      </c>
      <c r="C5092" s="50" t="s">
        <v>119</v>
      </c>
      <c r="D5092" s="51"/>
      <c r="E5092" s="29"/>
      <c r="F5092" s="70"/>
      <c r="G5092" s="67"/>
      <c r="H5092" s="67"/>
      <c r="I5092" s="70"/>
      <c r="J5092"/>
      <c r="K5092"/>
      <c r="L5092" s="58"/>
      <c r="M5092" s="58"/>
      <c r="N5092" s="58"/>
      <c r="O5092" s="58"/>
    </row>
    <row r="5093" spans="1:15" s="50" customFormat="1">
      <c r="A5093" s="62" t="str">
        <f>IF(Tabela3[[#This Row],[GOL CASA]]&lt;&gt;"",1,"")</f>
        <v/>
      </c>
      <c r="B5093" s="49">
        <f t="shared" si="79"/>
        <v>4768</v>
      </c>
      <c r="C5093" s="50" t="s">
        <v>119</v>
      </c>
      <c r="D5093" s="51"/>
      <c r="E5093" s="29"/>
      <c r="F5093" s="70"/>
      <c r="G5093" s="67"/>
      <c r="H5093" s="67"/>
      <c r="I5093" s="70"/>
      <c r="J5093"/>
      <c r="K5093"/>
      <c r="L5093" s="58"/>
      <c r="M5093" s="58"/>
      <c r="N5093" s="58"/>
      <c r="O5093" s="58"/>
    </row>
    <row r="5094" spans="1:15" s="50" customFormat="1">
      <c r="A5094" s="62" t="str">
        <f>IF(Tabela3[[#This Row],[GOL CASA]]&lt;&gt;"",1,"")</f>
        <v/>
      </c>
      <c r="B5094" s="49">
        <f t="shared" si="79"/>
        <v>4769</v>
      </c>
      <c r="C5094" s="50" t="s">
        <v>119</v>
      </c>
      <c r="D5094" s="51"/>
      <c r="E5094" s="29"/>
      <c r="F5094" s="70"/>
      <c r="G5094" s="67"/>
      <c r="H5094" s="67"/>
      <c r="I5094" s="70"/>
      <c r="J5094"/>
      <c r="K5094"/>
      <c r="L5094" s="58"/>
      <c r="M5094" s="58"/>
      <c r="N5094" s="58"/>
      <c r="O5094" s="58"/>
    </row>
    <row r="5095" spans="1:15" s="50" customFormat="1">
      <c r="A5095" s="62" t="str">
        <f>IF(Tabela3[[#This Row],[GOL CASA]]&lt;&gt;"",1,"")</f>
        <v/>
      </c>
      <c r="B5095" s="49">
        <f t="shared" si="79"/>
        <v>4770</v>
      </c>
      <c r="C5095" s="50" t="s">
        <v>119</v>
      </c>
      <c r="D5095" s="51"/>
      <c r="E5095" s="29"/>
      <c r="F5095" s="70"/>
      <c r="G5095" s="67"/>
      <c r="H5095" s="67"/>
      <c r="I5095" s="70"/>
      <c r="J5095"/>
      <c r="K5095"/>
      <c r="L5095" s="58"/>
      <c r="M5095" s="58"/>
      <c r="N5095" s="58"/>
      <c r="O5095" s="58"/>
    </row>
    <row r="5096" spans="1:15" s="50" customFormat="1">
      <c r="A5096" s="62" t="str">
        <f>IF(Tabela3[[#This Row],[GOL CASA]]&lt;&gt;"",1,"")</f>
        <v/>
      </c>
      <c r="B5096" s="49">
        <f t="shared" si="79"/>
        <v>4771</v>
      </c>
      <c r="C5096" s="50" t="s">
        <v>119</v>
      </c>
      <c r="D5096" s="51"/>
      <c r="E5096" s="29"/>
      <c r="F5096" s="70"/>
      <c r="G5096" s="67"/>
      <c r="H5096" s="67"/>
      <c r="I5096" s="70"/>
      <c r="J5096"/>
      <c r="K5096"/>
      <c r="L5096" s="58"/>
      <c r="M5096" s="58"/>
      <c r="N5096" s="58"/>
      <c r="O5096" s="58"/>
    </row>
    <row r="5097" spans="1:15" s="50" customFormat="1">
      <c r="A5097" s="62" t="str">
        <f>IF(Tabela3[[#This Row],[GOL CASA]]&lt;&gt;"",1,"")</f>
        <v/>
      </c>
      <c r="B5097" s="49">
        <f t="shared" si="79"/>
        <v>4772</v>
      </c>
      <c r="C5097" s="50" t="s">
        <v>119</v>
      </c>
      <c r="D5097" s="51"/>
      <c r="E5097" s="29"/>
      <c r="F5097" s="70"/>
      <c r="G5097" s="67"/>
      <c r="H5097" s="67"/>
      <c r="I5097" s="70"/>
      <c r="J5097"/>
      <c r="K5097"/>
      <c r="L5097" s="58"/>
      <c r="M5097" s="58"/>
      <c r="N5097" s="58"/>
      <c r="O5097" s="58"/>
    </row>
    <row r="5098" spans="1:15" s="50" customFormat="1">
      <c r="A5098" s="62" t="str">
        <f>IF(Tabela3[[#This Row],[GOL CASA]]&lt;&gt;"",1,"")</f>
        <v/>
      </c>
      <c r="B5098" s="49">
        <f t="shared" si="79"/>
        <v>4773</v>
      </c>
      <c r="C5098" s="50" t="s">
        <v>119</v>
      </c>
      <c r="D5098" s="51"/>
      <c r="E5098" s="29"/>
      <c r="F5098" s="70"/>
      <c r="G5098" s="67"/>
      <c r="H5098" s="67"/>
      <c r="I5098" s="70"/>
      <c r="J5098"/>
      <c r="K5098"/>
      <c r="L5098" s="58"/>
      <c r="M5098" s="58"/>
      <c r="N5098" s="58"/>
      <c r="O5098" s="58"/>
    </row>
    <row r="5099" spans="1:15" s="50" customFormat="1">
      <c r="A5099" s="62" t="str">
        <f>IF(Tabela3[[#This Row],[GOL CASA]]&lt;&gt;"",1,"")</f>
        <v/>
      </c>
      <c r="B5099" s="49">
        <f t="shared" si="79"/>
        <v>4774</v>
      </c>
      <c r="C5099" s="50" t="s">
        <v>119</v>
      </c>
      <c r="D5099" s="51"/>
      <c r="E5099" s="29"/>
      <c r="F5099" s="70"/>
      <c r="G5099" s="67"/>
      <c r="H5099" s="67"/>
      <c r="I5099" s="70"/>
      <c r="J5099"/>
      <c r="K5099"/>
      <c r="L5099" s="58"/>
      <c r="M5099" s="58"/>
      <c r="N5099" s="58"/>
      <c r="O5099" s="58"/>
    </row>
    <row r="5100" spans="1:15" s="50" customFormat="1">
      <c r="A5100" s="62" t="str">
        <f>IF(Tabela3[[#This Row],[GOL CASA]]&lt;&gt;"",1,"")</f>
        <v/>
      </c>
      <c r="B5100" s="49">
        <f t="shared" si="79"/>
        <v>4775</v>
      </c>
      <c r="C5100" s="50" t="s">
        <v>119</v>
      </c>
      <c r="D5100" s="51"/>
      <c r="E5100" s="29"/>
      <c r="F5100" s="70"/>
      <c r="G5100" s="67"/>
      <c r="H5100" s="67"/>
      <c r="I5100" s="70"/>
      <c r="J5100"/>
      <c r="K5100"/>
      <c r="L5100" s="58"/>
      <c r="M5100" s="58"/>
      <c r="N5100" s="58"/>
      <c r="O5100" s="58"/>
    </row>
    <row r="5101" spans="1:15" s="50" customFormat="1">
      <c r="A5101" s="62" t="str">
        <f>IF(Tabela3[[#This Row],[GOL CASA]]&lt;&gt;"",1,"")</f>
        <v/>
      </c>
      <c r="B5101" s="49">
        <f t="shared" si="79"/>
        <v>4776</v>
      </c>
      <c r="C5101" s="50" t="s">
        <v>119</v>
      </c>
      <c r="D5101" s="51"/>
      <c r="E5101" s="29"/>
      <c r="F5101" s="70"/>
      <c r="G5101" s="67"/>
      <c r="H5101" s="67"/>
      <c r="I5101" s="70"/>
      <c r="J5101"/>
      <c r="K5101"/>
      <c r="L5101" s="58"/>
      <c r="M5101" s="58"/>
      <c r="N5101" s="58"/>
      <c r="O5101" s="58"/>
    </row>
    <row r="5102" spans="1:15" s="50" customFormat="1">
      <c r="A5102" s="62" t="str">
        <f>IF(Tabela3[[#This Row],[GOL CASA]]&lt;&gt;"",1,"")</f>
        <v/>
      </c>
      <c r="B5102" s="49">
        <f t="shared" si="79"/>
        <v>4777</v>
      </c>
      <c r="C5102" s="50" t="s">
        <v>119</v>
      </c>
      <c r="D5102" s="51"/>
      <c r="E5102" s="29"/>
      <c r="F5102" s="70"/>
      <c r="G5102" s="67"/>
      <c r="H5102" s="67"/>
      <c r="I5102" s="70"/>
      <c r="J5102"/>
      <c r="K5102"/>
      <c r="L5102" s="58"/>
      <c r="M5102" s="58"/>
      <c r="N5102" s="58"/>
      <c r="O5102" s="58"/>
    </row>
    <row r="5103" spans="1:15" s="50" customFormat="1">
      <c r="A5103" s="62" t="str">
        <f>IF(Tabela3[[#This Row],[GOL CASA]]&lt;&gt;"",1,"")</f>
        <v/>
      </c>
      <c r="B5103" s="49">
        <f t="shared" si="79"/>
        <v>4778</v>
      </c>
      <c r="C5103" s="50" t="s">
        <v>119</v>
      </c>
      <c r="D5103" s="51"/>
      <c r="E5103" s="29"/>
      <c r="F5103" s="70"/>
      <c r="G5103" s="67"/>
      <c r="H5103" s="67"/>
      <c r="I5103" s="70"/>
      <c r="J5103"/>
      <c r="K5103"/>
      <c r="L5103" s="58"/>
      <c r="M5103" s="58"/>
      <c r="N5103" s="58"/>
      <c r="O5103" s="58"/>
    </row>
    <row r="5104" spans="1:15" s="50" customFormat="1">
      <c r="A5104" s="62" t="str">
        <f>IF(Tabela3[[#This Row],[GOL CASA]]&lt;&gt;"",1,"")</f>
        <v/>
      </c>
      <c r="B5104" s="49">
        <f t="shared" si="79"/>
        <v>4779</v>
      </c>
      <c r="C5104" s="50" t="s">
        <v>119</v>
      </c>
      <c r="D5104" s="51"/>
      <c r="E5104" s="29"/>
      <c r="F5104" s="70"/>
      <c r="G5104" s="67"/>
      <c r="H5104" s="67"/>
      <c r="I5104" s="70"/>
      <c r="J5104"/>
      <c r="K5104"/>
      <c r="L5104" s="58"/>
      <c r="M5104" s="58"/>
      <c r="N5104" s="58"/>
      <c r="O5104" s="58"/>
    </row>
    <row r="5105" spans="1:15" s="50" customFormat="1">
      <c r="A5105" s="62" t="str">
        <f>IF(Tabela3[[#This Row],[GOL CASA]]&lt;&gt;"",1,"")</f>
        <v/>
      </c>
      <c r="B5105" s="49">
        <f t="shared" si="79"/>
        <v>4780</v>
      </c>
      <c r="C5105" s="50" t="s">
        <v>119</v>
      </c>
      <c r="D5105" s="51"/>
      <c r="E5105" s="29"/>
      <c r="F5105" s="70"/>
      <c r="G5105" s="67"/>
      <c r="H5105" s="67"/>
      <c r="I5105" s="70"/>
      <c r="J5105"/>
      <c r="K5105"/>
      <c r="L5105" s="58"/>
      <c r="M5105" s="58"/>
      <c r="N5105" s="58"/>
      <c r="O5105" s="58"/>
    </row>
    <row r="5106" spans="1:15" s="50" customFormat="1">
      <c r="A5106" s="62" t="str">
        <f>IF(Tabela3[[#This Row],[GOL CASA]]&lt;&gt;"",1,"")</f>
        <v/>
      </c>
      <c r="B5106" s="49">
        <f t="shared" si="79"/>
        <v>4781</v>
      </c>
      <c r="C5106" s="50" t="s">
        <v>119</v>
      </c>
      <c r="D5106" s="51"/>
      <c r="E5106" s="29"/>
      <c r="F5106" s="70"/>
      <c r="G5106" s="67"/>
      <c r="H5106" s="67"/>
      <c r="I5106" s="70"/>
      <c r="J5106"/>
      <c r="K5106"/>
      <c r="L5106" s="58"/>
      <c r="M5106" s="58"/>
      <c r="N5106" s="58"/>
      <c r="O5106" s="58"/>
    </row>
    <row r="5107" spans="1:15" s="50" customFormat="1">
      <c r="A5107" s="62" t="str">
        <f>IF(Tabela3[[#This Row],[GOL CASA]]&lt;&gt;"",1,"")</f>
        <v/>
      </c>
      <c r="B5107" s="49">
        <f t="shared" si="79"/>
        <v>4782</v>
      </c>
      <c r="C5107" s="50" t="s">
        <v>119</v>
      </c>
      <c r="D5107" s="51"/>
      <c r="E5107" s="29"/>
      <c r="F5107" s="70"/>
      <c r="G5107" s="67"/>
      <c r="H5107" s="67"/>
      <c r="I5107" s="70"/>
      <c r="J5107"/>
      <c r="K5107"/>
      <c r="L5107" s="58"/>
      <c r="M5107" s="58"/>
      <c r="N5107" s="58"/>
      <c r="O5107" s="58"/>
    </row>
    <row r="5108" spans="1:15" s="50" customFormat="1">
      <c r="A5108" s="62" t="str">
        <f>IF(Tabela3[[#This Row],[GOL CASA]]&lt;&gt;"",1,"")</f>
        <v/>
      </c>
      <c r="B5108" s="49">
        <f t="shared" si="79"/>
        <v>4783</v>
      </c>
      <c r="C5108" s="50" t="s">
        <v>119</v>
      </c>
      <c r="D5108" s="51"/>
      <c r="E5108" s="29"/>
      <c r="F5108" s="70"/>
      <c r="G5108" s="67"/>
      <c r="H5108" s="67"/>
      <c r="I5108" s="70"/>
      <c r="J5108"/>
      <c r="K5108"/>
      <c r="L5108" s="58"/>
      <c r="M5108" s="58"/>
      <c r="N5108" s="58"/>
      <c r="O5108" s="58"/>
    </row>
    <row r="5109" spans="1:15" s="50" customFormat="1">
      <c r="A5109" s="62" t="str">
        <f>IF(Tabela3[[#This Row],[GOL CASA]]&lt;&gt;"",1,"")</f>
        <v/>
      </c>
      <c r="B5109" s="49">
        <f t="shared" si="79"/>
        <v>4784</v>
      </c>
      <c r="C5109" s="50" t="s">
        <v>119</v>
      </c>
      <c r="D5109" s="51"/>
      <c r="E5109" s="29"/>
      <c r="F5109" s="70"/>
      <c r="G5109" s="67"/>
      <c r="H5109" s="67"/>
      <c r="I5109" s="70"/>
      <c r="J5109"/>
      <c r="K5109"/>
      <c r="L5109" s="58"/>
      <c r="M5109" s="58"/>
      <c r="N5109" s="58"/>
      <c r="O5109" s="58"/>
    </row>
    <row r="5110" spans="1:15" s="50" customFormat="1">
      <c r="A5110" s="62" t="str">
        <f>IF(Tabela3[[#This Row],[GOL CASA]]&lt;&gt;"",1,"")</f>
        <v/>
      </c>
      <c r="B5110" s="49">
        <f t="shared" si="79"/>
        <v>4785</v>
      </c>
      <c r="C5110" s="50" t="s">
        <v>119</v>
      </c>
      <c r="D5110" s="51"/>
      <c r="E5110" s="29"/>
      <c r="F5110" s="70"/>
      <c r="G5110" s="67"/>
      <c r="H5110" s="67"/>
      <c r="I5110" s="70"/>
      <c r="J5110"/>
      <c r="K5110"/>
      <c r="L5110" s="58"/>
      <c r="M5110" s="58"/>
      <c r="N5110" s="58"/>
      <c r="O5110" s="58"/>
    </row>
    <row r="5111" spans="1:15" s="50" customFormat="1">
      <c r="A5111" s="62" t="str">
        <f>IF(Tabela3[[#This Row],[GOL CASA]]&lt;&gt;"",1,"")</f>
        <v/>
      </c>
      <c r="B5111" s="49">
        <f t="shared" si="79"/>
        <v>4786</v>
      </c>
      <c r="C5111" s="50" t="s">
        <v>119</v>
      </c>
      <c r="D5111" s="51"/>
      <c r="E5111" s="29"/>
      <c r="F5111" s="70"/>
      <c r="G5111" s="67"/>
      <c r="H5111" s="67"/>
      <c r="I5111" s="70"/>
      <c r="J5111"/>
      <c r="K5111"/>
      <c r="L5111" s="58"/>
      <c r="M5111" s="58"/>
      <c r="N5111" s="58"/>
      <c r="O5111" s="58"/>
    </row>
    <row r="5112" spans="1:15" s="50" customFormat="1">
      <c r="A5112" s="62" t="str">
        <f>IF(Tabela3[[#This Row],[GOL CASA]]&lt;&gt;"",1,"")</f>
        <v/>
      </c>
      <c r="B5112" s="49">
        <f t="shared" si="79"/>
        <v>4787</v>
      </c>
      <c r="C5112" s="50" t="s">
        <v>119</v>
      </c>
      <c r="D5112" s="51"/>
      <c r="E5112" s="29"/>
      <c r="F5112" s="70"/>
      <c r="G5112" s="67"/>
      <c r="H5112" s="67"/>
      <c r="I5112" s="70"/>
      <c r="J5112"/>
      <c r="K5112"/>
      <c r="L5112" s="58"/>
      <c r="M5112" s="58"/>
      <c r="N5112" s="58"/>
      <c r="O5112" s="58"/>
    </row>
    <row r="5113" spans="1:15" s="50" customFormat="1">
      <c r="A5113" s="62" t="str">
        <f>IF(Tabela3[[#This Row],[GOL CASA]]&lt;&gt;"",1,"")</f>
        <v/>
      </c>
      <c r="B5113" s="49">
        <f t="shared" si="79"/>
        <v>4788</v>
      </c>
      <c r="C5113" s="50" t="s">
        <v>119</v>
      </c>
      <c r="D5113" s="51"/>
      <c r="E5113" s="29"/>
      <c r="F5113" s="70"/>
      <c r="G5113" s="67"/>
      <c r="H5113" s="67"/>
      <c r="I5113" s="70"/>
      <c r="J5113"/>
      <c r="K5113"/>
      <c r="L5113" s="58"/>
      <c r="M5113" s="58"/>
      <c r="N5113" s="58"/>
      <c r="O5113" s="58"/>
    </row>
    <row r="5114" spans="1:15" s="50" customFormat="1">
      <c r="A5114" s="62" t="str">
        <f>IF(Tabela3[[#This Row],[GOL CASA]]&lt;&gt;"",1,"")</f>
        <v/>
      </c>
      <c r="B5114" s="49">
        <f t="shared" si="79"/>
        <v>4789</v>
      </c>
      <c r="C5114" s="50" t="s">
        <v>119</v>
      </c>
      <c r="D5114" s="51"/>
      <c r="E5114" s="29"/>
      <c r="F5114" s="70"/>
      <c r="G5114" s="67"/>
      <c r="H5114" s="67"/>
      <c r="I5114" s="70"/>
      <c r="J5114"/>
      <c r="K5114"/>
      <c r="L5114" s="58"/>
      <c r="M5114" s="58"/>
      <c r="N5114" s="58"/>
      <c r="O5114" s="58"/>
    </row>
    <row r="5115" spans="1:15" s="50" customFormat="1">
      <c r="A5115" s="62" t="str">
        <f>IF(Tabela3[[#This Row],[GOL CASA]]&lt;&gt;"",1,"")</f>
        <v/>
      </c>
      <c r="B5115" s="49">
        <f t="shared" si="79"/>
        <v>4790</v>
      </c>
      <c r="C5115" s="50" t="s">
        <v>119</v>
      </c>
      <c r="D5115" s="51"/>
      <c r="E5115" s="29"/>
      <c r="F5115" s="70"/>
      <c r="G5115" s="67"/>
      <c r="H5115" s="67"/>
      <c r="I5115" s="70"/>
      <c r="J5115"/>
      <c r="K5115"/>
      <c r="L5115" s="58"/>
      <c r="M5115" s="58"/>
      <c r="N5115" s="58"/>
      <c r="O5115" s="58"/>
    </row>
    <row r="5116" spans="1:15" s="50" customFormat="1">
      <c r="A5116" s="62" t="str">
        <f>IF(Tabela3[[#This Row],[GOL CASA]]&lt;&gt;"",1,"")</f>
        <v/>
      </c>
      <c r="B5116" s="49">
        <f t="shared" si="79"/>
        <v>4791</v>
      </c>
      <c r="C5116" s="50" t="s">
        <v>119</v>
      </c>
      <c r="D5116" s="51"/>
      <c r="E5116" s="29"/>
      <c r="F5116" s="70"/>
      <c r="G5116" s="67"/>
      <c r="H5116" s="67"/>
      <c r="I5116" s="70"/>
      <c r="J5116"/>
      <c r="K5116"/>
      <c r="L5116" s="58"/>
      <c r="M5116" s="58"/>
      <c r="N5116" s="58"/>
      <c r="O5116" s="58"/>
    </row>
    <row r="5117" spans="1:15" s="50" customFormat="1">
      <c r="A5117" s="62" t="str">
        <f>IF(Tabela3[[#This Row],[GOL CASA]]&lt;&gt;"",1,"")</f>
        <v/>
      </c>
      <c r="B5117" s="49">
        <f t="shared" si="79"/>
        <v>4792</v>
      </c>
      <c r="C5117" s="50" t="s">
        <v>119</v>
      </c>
      <c r="D5117" s="51"/>
      <c r="E5117" s="29"/>
      <c r="F5117" s="70"/>
      <c r="G5117" s="67"/>
      <c r="H5117" s="67"/>
      <c r="I5117" s="70"/>
      <c r="J5117"/>
      <c r="K5117"/>
      <c r="L5117" s="58"/>
      <c r="M5117" s="58"/>
      <c r="N5117" s="58"/>
      <c r="O5117" s="58"/>
    </row>
    <row r="5118" spans="1:15" s="50" customFormat="1">
      <c r="A5118" s="62" t="str">
        <f>IF(Tabela3[[#This Row],[GOL CASA]]&lt;&gt;"",1,"")</f>
        <v/>
      </c>
      <c r="B5118" s="49">
        <f t="shared" si="79"/>
        <v>4793</v>
      </c>
      <c r="C5118" s="50" t="s">
        <v>119</v>
      </c>
      <c r="D5118" s="51"/>
      <c r="E5118" s="29"/>
      <c r="F5118" s="70"/>
      <c r="G5118" s="67"/>
      <c r="H5118" s="67"/>
      <c r="I5118" s="70"/>
      <c r="J5118"/>
      <c r="K5118"/>
      <c r="L5118" s="58"/>
      <c r="M5118" s="58"/>
      <c r="N5118" s="58"/>
      <c r="O5118" s="58"/>
    </row>
    <row r="5119" spans="1:15" s="50" customFormat="1">
      <c r="A5119" s="62" t="str">
        <f>IF(Tabela3[[#This Row],[GOL CASA]]&lt;&gt;"",1,"")</f>
        <v/>
      </c>
      <c r="B5119" s="49">
        <f t="shared" si="79"/>
        <v>4794</v>
      </c>
      <c r="C5119" s="50" t="s">
        <v>119</v>
      </c>
      <c r="D5119" s="51"/>
      <c r="E5119" s="29"/>
      <c r="F5119" s="70"/>
      <c r="G5119" s="67"/>
      <c r="H5119" s="67"/>
      <c r="I5119" s="70"/>
      <c r="J5119"/>
      <c r="K5119"/>
      <c r="L5119" s="58"/>
      <c r="M5119" s="58"/>
      <c r="N5119" s="58"/>
      <c r="O5119" s="58"/>
    </row>
    <row r="5120" spans="1:15" s="50" customFormat="1">
      <c r="A5120" s="62" t="str">
        <f>IF(Tabela3[[#This Row],[GOL CASA]]&lt;&gt;"",1,"")</f>
        <v/>
      </c>
      <c r="B5120" s="49">
        <f t="shared" si="79"/>
        <v>4795</v>
      </c>
      <c r="C5120" s="50" t="s">
        <v>119</v>
      </c>
      <c r="D5120" s="51"/>
      <c r="E5120" s="29"/>
      <c r="F5120" s="70"/>
      <c r="G5120" s="67"/>
      <c r="H5120" s="67"/>
      <c r="I5120" s="70"/>
      <c r="J5120"/>
      <c r="K5120"/>
      <c r="L5120" s="58"/>
      <c r="M5120" s="58"/>
      <c r="N5120" s="58"/>
      <c r="O5120" s="58"/>
    </row>
    <row r="5121" spans="1:15" s="50" customFormat="1">
      <c r="A5121" s="62" t="str">
        <f>IF(Tabela3[[#This Row],[GOL CASA]]&lt;&gt;"",1,"")</f>
        <v/>
      </c>
      <c r="B5121" s="49">
        <f t="shared" si="79"/>
        <v>4796</v>
      </c>
      <c r="C5121" s="50" t="s">
        <v>119</v>
      </c>
      <c r="D5121" s="51"/>
      <c r="E5121" s="29"/>
      <c r="F5121" s="70"/>
      <c r="G5121" s="67"/>
      <c r="H5121" s="67"/>
      <c r="I5121" s="70"/>
      <c r="J5121"/>
      <c r="K5121"/>
      <c r="L5121" s="58"/>
      <c r="M5121" s="58"/>
      <c r="N5121" s="58"/>
      <c r="O5121" s="58"/>
    </row>
    <row r="5122" spans="1:15" s="50" customFormat="1">
      <c r="A5122" s="62" t="str">
        <f>IF(Tabela3[[#This Row],[GOL CASA]]&lt;&gt;"",1,"")</f>
        <v/>
      </c>
      <c r="B5122" s="49">
        <f t="shared" si="79"/>
        <v>4797</v>
      </c>
      <c r="C5122" s="50" t="s">
        <v>119</v>
      </c>
      <c r="D5122" s="51"/>
      <c r="E5122" s="29"/>
      <c r="F5122" s="70"/>
      <c r="G5122" s="67"/>
      <c r="H5122" s="67"/>
      <c r="I5122" s="70"/>
      <c r="J5122"/>
      <c r="K5122"/>
      <c r="L5122" s="58"/>
      <c r="M5122" s="58"/>
      <c r="N5122" s="58"/>
      <c r="O5122" s="58"/>
    </row>
    <row r="5123" spans="1:15" s="50" customFormat="1">
      <c r="A5123" s="62" t="str">
        <f>IF(Tabela3[[#This Row],[GOL CASA]]&lt;&gt;"",1,"")</f>
        <v/>
      </c>
      <c r="B5123" s="49">
        <f t="shared" si="79"/>
        <v>4798</v>
      </c>
      <c r="C5123" s="50" t="s">
        <v>119</v>
      </c>
      <c r="D5123" s="51"/>
      <c r="E5123" s="29"/>
      <c r="F5123" s="70"/>
      <c r="G5123" s="67"/>
      <c r="H5123" s="67"/>
      <c r="I5123" s="70"/>
      <c r="J5123"/>
      <c r="K5123"/>
      <c r="L5123" s="58"/>
      <c r="M5123" s="58"/>
      <c r="N5123" s="58"/>
      <c r="O5123" s="58"/>
    </row>
    <row r="5124" spans="1:15" s="50" customFormat="1">
      <c r="A5124" s="62" t="str">
        <f>IF(Tabela3[[#This Row],[GOL CASA]]&lt;&gt;"",1,"")</f>
        <v/>
      </c>
      <c r="B5124" s="49">
        <f t="shared" si="79"/>
        <v>4799</v>
      </c>
      <c r="C5124" s="50" t="s">
        <v>119</v>
      </c>
      <c r="D5124" s="51"/>
      <c r="E5124" s="29"/>
      <c r="F5124" s="70"/>
      <c r="G5124" s="67"/>
      <c r="H5124" s="67"/>
      <c r="I5124" s="70"/>
      <c r="J5124"/>
      <c r="K5124"/>
      <c r="L5124" s="58"/>
      <c r="M5124" s="58"/>
      <c r="N5124" s="58"/>
      <c r="O5124" s="58"/>
    </row>
    <row r="5125" spans="1:15" s="50" customFormat="1">
      <c r="A5125" s="62" t="str">
        <f>IF(Tabela3[[#This Row],[GOL CASA]]&lt;&gt;"",1,"")</f>
        <v/>
      </c>
      <c r="B5125" s="49">
        <f t="shared" si="79"/>
        <v>4800</v>
      </c>
      <c r="C5125" s="50" t="s">
        <v>119</v>
      </c>
      <c r="D5125" s="51"/>
      <c r="E5125" s="29"/>
      <c r="F5125" s="70"/>
      <c r="G5125" s="67"/>
      <c r="H5125" s="67"/>
      <c r="I5125" s="70"/>
      <c r="J5125"/>
      <c r="K5125"/>
      <c r="L5125" s="58"/>
      <c r="M5125" s="58"/>
      <c r="N5125" s="58"/>
      <c r="O5125" s="58"/>
    </row>
    <row r="5126" spans="1:15" s="50" customFormat="1">
      <c r="A5126" s="62" t="str">
        <f>IF(Tabela3[[#This Row],[GOL CASA]]&lt;&gt;"",1,"")</f>
        <v/>
      </c>
      <c r="B5126" s="49">
        <f t="shared" si="79"/>
        <v>4801</v>
      </c>
      <c r="C5126" s="50" t="s">
        <v>119</v>
      </c>
      <c r="D5126" s="51"/>
      <c r="E5126" s="29"/>
      <c r="F5126" s="70"/>
      <c r="G5126" s="67"/>
      <c r="H5126" s="67"/>
      <c r="I5126" s="70"/>
      <c r="J5126"/>
      <c r="K5126"/>
      <c r="L5126" s="58"/>
      <c r="M5126" s="58"/>
      <c r="N5126" s="58"/>
      <c r="O5126" s="58"/>
    </row>
    <row r="5127" spans="1:15" s="50" customFormat="1">
      <c r="A5127" s="62" t="str">
        <f>IF(Tabela3[[#This Row],[GOL CASA]]&lt;&gt;"",1,"")</f>
        <v/>
      </c>
      <c r="B5127" s="49">
        <f t="shared" ref="B5127:B5190" si="80">B5126+1</f>
        <v>4802</v>
      </c>
      <c r="C5127" s="50" t="s">
        <v>119</v>
      </c>
      <c r="D5127" s="51"/>
      <c r="E5127" s="29"/>
      <c r="F5127" s="70"/>
      <c r="G5127" s="67"/>
      <c r="H5127" s="67"/>
      <c r="I5127" s="70"/>
      <c r="J5127"/>
      <c r="K5127"/>
      <c r="L5127" s="58"/>
      <c r="M5127" s="58"/>
      <c r="N5127" s="58"/>
      <c r="O5127" s="58"/>
    </row>
    <row r="5128" spans="1:15" s="50" customFormat="1">
      <c r="A5128" s="62" t="str">
        <f>IF(Tabela3[[#This Row],[GOL CASA]]&lt;&gt;"",1,"")</f>
        <v/>
      </c>
      <c r="B5128" s="49">
        <f t="shared" si="80"/>
        <v>4803</v>
      </c>
      <c r="C5128" s="50" t="s">
        <v>119</v>
      </c>
      <c r="D5128" s="51"/>
      <c r="E5128" s="29"/>
      <c r="F5128" s="70"/>
      <c r="G5128" s="67"/>
      <c r="H5128" s="67"/>
      <c r="I5128" s="70"/>
      <c r="J5128"/>
      <c r="K5128"/>
      <c r="L5128" s="58"/>
      <c r="M5128" s="58"/>
      <c r="N5128" s="58"/>
      <c r="O5128" s="58"/>
    </row>
    <row r="5129" spans="1:15" s="50" customFormat="1">
      <c r="A5129" s="62" t="str">
        <f>IF(Tabela3[[#This Row],[GOL CASA]]&lt;&gt;"",1,"")</f>
        <v/>
      </c>
      <c r="B5129" s="49">
        <f t="shared" si="80"/>
        <v>4804</v>
      </c>
      <c r="C5129" s="50" t="s">
        <v>119</v>
      </c>
      <c r="D5129" s="51"/>
      <c r="E5129" s="29"/>
      <c r="F5129" s="70"/>
      <c r="G5129" s="67"/>
      <c r="H5129" s="67"/>
      <c r="I5129" s="70"/>
      <c r="J5129"/>
      <c r="K5129"/>
      <c r="L5129" s="58"/>
      <c r="M5129" s="58"/>
      <c r="N5129" s="58"/>
      <c r="O5129" s="58"/>
    </row>
    <row r="5130" spans="1:15" s="50" customFormat="1">
      <c r="A5130" s="62" t="str">
        <f>IF(Tabela3[[#This Row],[GOL CASA]]&lt;&gt;"",1,"")</f>
        <v/>
      </c>
      <c r="B5130" s="49">
        <f t="shared" si="80"/>
        <v>4805</v>
      </c>
      <c r="C5130" s="50" t="s">
        <v>119</v>
      </c>
      <c r="D5130" s="51"/>
      <c r="E5130" s="29"/>
      <c r="F5130" s="70"/>
      <c r="G5130" s="67"/>
      <c r="H5130" s="67"/>
      <c r="I5130" s="70"/>
      <c r="J5130"/>
      <c r="K5130"/>
      <c r="L5130" s="58"/>
      <c r="M5130" s="58"/>
      <c r="N5130" s="58"/>
      <c r="O5130" s="58"/>
    </row>
    <row r="5131" spans="1:15" s="50" customFormat="1">
      <c r="A5131" s="62" t="str">
        <f>IF(Tabela3[[#This Row],[GOL CASA]]&lt;&gt;"",1,"")</f>
        <v/>
      </c>
      <c r="B5131" s="49">
        <f t="shared" si="80"/>
        <v>4806</v>
      </c>
      <c r="C5131" s="50" t="s">
        <v>119</v>
      </c>
      <c r="D5131" s="51"/>
      <c r="E5131" s="29"/>
      <c r="F5131" s="70"/>
      <c r="G5131" s="67"/>
      <c r="H5131" s="67"/>
      <c r="I5131" s="70"/>
      <c r="J5131"/>
      <c r="K5131"/>
      <c r="L5131" s="58"/>
      <c r="M5131" s="58"/>
      <c r="N5131" s="58"/>
      <c r="O5131" s="58"/>
    </row>
    <row r="5132" spans="1:15" s="50" customFormat="1">
      <c r="A5132" s="62" t="str">
        <f>IF(Tabela3[[#This Row],[GOL CASA]]&lt;&gt;"",1,"")</f>
        <v/>
      </c>
      <c r="B5132" s="49">
        <f t="shared" si="80"/>
        <v>4807</v>
      </c>
      <c r="C5132" s="50" t="s">
        <v>119</v>
      </c>
      <c r="D5132" s="51"/>
      <c r="E5132" s="29"/>
      <c r="F5132" s="70"/>
      <c r="G5132" s="67"/>
      <c r="H5132" s="67"/>
      <c r="I5132" s="70"/>
      <c r="J5132"/>
      <c r="K5132"/>
      <c r="L5132" s="58"/>
      <c r="M5132" s="58"/>
      <c r="N5132" s="58"/>
      <c r="O5132" s="58"/>
    </row>
    <row r="5133" spans="1:15" s="50" customFormat="1">
      <c r="A5133" s="62" t="str">
        <f>IF(Tabela3[[#This Row],[GOL CASA]]&lt;&gt;"",1,"")</f>
        <v/>
      </c>
      <c r="B5133" s="49">
        <f t="shared" si="80"/>
        <v>4808</v>
      </c>
      <c r="C5133" s="50" t="s">
        <v>119</v>
      </c>
      <c r="D5133" s="51"/>
      <c r="E5133" s="29"/>
      <c r="F5133" s="70"/>
      <c r="G5133" s="67"/>
      <c r="H5133" s="67"/>
      <c r="I5133" s="70"/>
      <c r="J5133"/>
      <c r="K5133"/>
      <c r="L5133" s="58"/>
      <c r="M5133" s="58"/>
      <c r="N5133" s="58"/>
      <c r="O5133" s="58"/>
    </row>
    <row r="5134" spans="1:15" s="50" customFormat="1">
      <c r="A5134" s="62" t="str">
        <f>IF(Tabela3[[#This Row],[GOL CASA]]&lt;&gt;"",1,"")</f>
        <v/>
      </c>
      <c r="B5134" s="49">
        <f t="shared" si="80"/>
        <v>4809</v>
      </c>
      <c r="C5134" s="50" t="s">
        <v>119</v>
      </c>
      <c r="D5134" s="51"/>
      <c r="E5134" s="29"/>
      <c r="F5134" s="70"/>
      <c r="G5134" s="67"/>
      <c r="H5134" s="67"/>
      <c r="I5134" s="70"/>
      <c r="J5134"/>
      <c r="K5134"/>
      <c r="L5134" s="58"/>
      <c r="M5134" s="58"/>
      <c r="N5134" s="58"/>
      <c r="O5134" s="58"/>
    </row>
    <row r="5135" spans="1:15" s="50" customFormat="1">
      <c r="A5135" s="62" t="str">
        <f>IF(Tabela3[[#This Row],[GOL CASA]]&lt;&gt;"",1,"")</f>
        <v/>
      </c>
      <c r="B5135" s="49">
        <f t="shared" si="80"/>
        <v>4810</v>
      </c>
      <c r="C5135" s="50" t="s">
        <v>119</v>
      </c>
      <c r="D5135" s="51"/>
      <c r="E5135" s="29"/>
      <c r="F5135" s="70"/>
      <c r="G5135" s="67"/>
      <c r="H5135" s="67"/>
      <c r="I5135" s="70"/>
      <c r="J5135"/>
      <c r="K5135"/>
      <c r="L5135" s="58"/>
      <c r="M5135" s="58"/>
      <c r="N5135" s="58"/>
      <c r="O5135" s="58"/>
    </row>
    <row r="5136" spans="1:15" s="50" customFormat="1">
      <c r="A5136" s="62" t="str">
        <f>IF(Tabela3[[#This Row],[GOL CASA]]&lt;&gt;"",1,"")</f>
        <v/>
      </c>
      <c r="B5136" s="49">
        <f t="shared" si="80"/>
        <v>4811</v>
      </c>
      <c r="C5136" s="50" t="s">
        <v>119</v>
      </c>
      <c r="D5136" s="51"/>
      <c r="E5136" s="29"/>
      <c r="F5136" s="70"/>
      <c r="G5136" s="67"/>
      <c r="H5136" s="67"/>
      <c r="I5136" s="70"/>
      <c r="J5136"/>
      <c r="K5136"/>
      <c r="L5136" s="58"/>
      <c r="M5136" s="58"/>
      <c r="N5136" s="58"/>
      <c r="O5136" s="58"/>
    </row>
    <row r="5137" spans="1:15" s="50" customFormat="1">
      <c r="A5137" s="62" t="str">
        <f>IF(Tabela3[[#This Row],[GOL CASA]]&lt;&gt;"",1,"")</f>
        <v/>
      </c>
      <c r="B5137" s="49">
        <f t="shared" si="80"/>
        <v>4812</v>
      </c>
      <c r="C5137" s="50" t="s">
        <v>119</v>
      </c>
      <c r="D5137" s="51"/>
      <c r="E5137" s="29"/>
      <c r="F5137" s="70"/>
      <c r="G5137" s="67"/>
      <c r="H5137" s="67"/>
      <c r="I5137" s="70"/>
      <c r="J5137"/>
      <c r="K5137"/>
      <c r="L5137" s="58"/>
      <c r="M5137" s="58"/>
      <c r="N5137" s="58"/>
      <c r="O5137" s="58"/>
    </row>
    <row r="5138" spans="1:15" s="50" customFormat="1">
      <c r="A5138" s="62" t="str">
        <f>IF(Tabela3[[#This Row],[GOL CASA]]&lt;&gt;"",1,"")</f>
        <v/>
      </c>
      <c r="B5138" s="49">
        <f t="shared" si="80"/>
        <v>4813</v>
      </c>
      <c r="C5138" s="50" t="s">
        <v>119</v>
      </c>
      <c r="D5138" s="51"/>
      <c r="E5138" s="29"/>
      <c r="F5138" s="70"/>
      <c r="G5138" s="67"/>
      <c r="H5138" s="67"/>
      <c r="I5138" s="70"/>
      <c r="J5138"/>
      <c r="K5138"/>
      <c r="L5138" s="58"/>
      <c r="M5138" s="58"/>
      <c r="N5138" s="58"/>
      <c r="O5138" s="58"/>
    </row>
    <row r="5139" spans="1:15" s="50" customFormat="1">
      <c r="A5139" s="62" t="str">
        <f>IF(Tabela3[[#This Row],[GOL CASA]]&lt;&gt;"",1,"")</f>
        <v/>
      </c>
      <c r="B5139" s="49">
        <f t="shared" si="80"/>
        <v>4814</v>
      </c>
      <c r="C5139" s="50" t="s">
        <v>119</v>
      </c>
      <c r="D5139" s="51"/>
      <c r="E5139" s="29"/>
      <c r="F5139" s="70"/>
      <c r="G5139" s="67"/>
      <c r="H5139" s="67"/>
      <c r="I5139" s="70"/>
      <c r="J5139"/>
      <c r="K5139"/>
      <c r="L5139" s="58"/>
      <c r="M5139" s="58"/>
      <c r="N5139" s="58"/>
      <c r="O5139" s="58"/>
    </row>
    <row r="5140" spans="1:15" s="50" customFormat="1">
      <c r="A5140" s="62" t="str">
        <f>IF(Tabela3[[#This Row],[GOL CASA]]&lt;&gt;"",1,"")</f>
        <v/>
      </c>
      <c r="B5140" s="49">
        <f t="shared" si="80"/>
        <v>4815</v>
      </c>
      <c r="C5140" s="50" t="s">
        <v>119</v>
      </c>
      <c r="D5140" s="51"/>
      <c r="E5140" s="29"/>
      <c r="F5140" s="70"/>
      <c r="G5140" s="67"/>
      <c r="H5140" s="67"/>
      <c r="I5140" s="70"/>
      <c r="J5140"/>
      <c r="K5140"/>
      <c r="L5140" s="58"/>
      <c r="M5140" s="58"/>
      <c r="N5140" s="58"/>
      <c r="O5140" s="58"/>
    </row>
    <row r="5141" spans="1:15" s="50" customFormat="1">
      <c r="A5141" s="62" t="str">
        <f>IF(Tabela3[[#This Row],[GOL CASA]]&lt;&gt;"",1,"")</f>
        <v/>
      </c>
      <c r="B5141" s="49">
        <f t="shared" si="80"/>
        <v>4816</v>
      </c>
      <c r="C5141" s="50" t="s">
        <v>119</v>
      </c>
      <c r="D5141" s="51"/>
      <c r="E5141" s="29"/>
      <c r="F5141" s="70"/>
      <c r="G5141" s="67"/>
      <c r="H5141" s="67"/>
      <c r="I5141" s="70"/>
      <c r="J5141"/>
      <c r="K5141"/>
      <c r="L5141" s="58"/>
      <c r="M5141" s="58"/>
      <c r="N5141" s="58"/>
      <c r="O5141" s="58"/>
    </row>
    <row r="5142" spans="1:15" s="50" customFormat="1">
      <c r="A5142" s="62" t="str">
        <f>IF(Tabela3[[#This Row],[GOL CASA]]&lt;&gt;"",1,"")</f>
        <v/>
      </c>
      <c r="B5142" s="49">
        <f t="shared" si="80"/>
        <v>4817</v>
      </c>
      <c r="C5142" s="50" t="s">
        <v>119</v>
      </c>
      <c r="D5142" s="51"/>
      <c r="E5142" s="29"/>
      <c r="F5142" s="70"/>
      <c r="G5142" s="67"/>
      <c r="H5142" s="67"/>
      <c r="I5142" s="70"/>
      <c r="J5142"/>
      <c r="K5142"/>
      <c r="L5142" s="58"/>
      <c r="M5142" s="58"/>
      <c r="N5142" s="58"/>
      <c r="O5142" s="58"/>
    </row>
    <row r="5143" spans="1:15" s="50" customFormat="1">
      <c r="A5143" s="62" t="str">
        <f>IF(Tabela3[[#This Row],[GOL CASA]]&lt;&gt;"",1,"")</f>
        <v/>
      </c>
      <c r="B5143" s="49">
        <f t="shared" si="80"/>
        <v>4818</v>
      </c>
      <c r="C5143" s="50" t="s">
        <v>119</v>
      </c>
      <c r="D5143" s="51"/>
      <c r="E5143" s="29"/>
      <c r="F5143" s="70"/>
      <c r="G5143" s="67"/>
      <c r="H5143" s="67"/>
      <c r="I5143" s="70"/>
      <c r="J5143"/>
      <c r="K5143"/>
      <c r="L5143" s="58"/>
      <c r="M5143" s="58"/>
      <c r="N5143" s="58"/>
      <c r="O5143" s="58"/>
    </row>
    <row r="5144" spans="1:15" s="50" customFormat="1">
      <c r="A5144" s="62" t="str">
        <f>IF(Tabela3[[#This Row],[GOL CASA]]&lt;&gt;"",1,"")</f>
        <v/>
      </c>
      <c r="B5144" s="49">
        <f t="shared" si="80"/>
        <v>4819</v>
      </c>
      <c r="C5144" s="50" t="s">
        <v>119</v>
      </c>
      <c r="D5144" s="51"/>
      <c r="E5144" s="29"/>
      <c r="F5144" s="70"/>
      <c r="G5144" s="67"/>
      <c r="H5144" s="67"/>
      <c r="I5144" s="70"/>
      <c r="J5144"/>
      <c r="K5144"/>
      <c r="L5144" s="58"/>
      <c r="M5144" s="58"/>
      <c r="N5144" s="58"/>
      <c r="O5144" s="58"/>
    </row>
    <row r="5145" spans="1:15" s="50" customFormat="1">
      <c r="A5145" s="62" t="str">
        <f>IF(Tabela3[[#This Row],[GOL CASA]]&lt;&gt;"",1,"")</f>
        <v/>
      </c>
      <c r="B5145" s="49">
        <f t="shared" si="80"/>
        <v>4820</v>
      </c>
      <c r="C5145" s="50" t="s">
        <v>119</v>
      </c>
      <c r="D5145" s="51"/>
      <c r="E5145" s="29"/>
      <c r="F5145" s="70"/>
      <c r="G5145" s="67"/>
      <c r="H5145" s="67"/>
      <c r="I5145" s="70"/>
      <c r="J5145"/>
      <c r="K5145"/>
      <c r="L5145" s="58"/>
      <c r="M5145" s="58"/>
      <c r="N5145" s="58"/>
      <c r="O5145" s="58"/>
    </row>
    <row r="5146" spans="1:15" s="50" customFormat="1">
      <c r="A5146" s="62" t="str">
        <f>IF(Tabela3[[#This Row],[GOL CASA]]&lt;&gt;"",1,"")</f>
        <v/>
      </c>
      <c r="B5146" s="49">
        <f t="shared" si="80"/>
        <v>4821</v>
      </c>
      <c r="C5146" s="50" t="s">
        <v>119</v>
      </c>
      <c r="D5146" s="51"/>
      <c r="E5146" s="29"/>
      <c r="F5146" s="70"/>
      <c r="G5146" s="67"/>
      <c r="H5146" s="67"/>
      <c r="I5146" s="70"/>
      <c r="J5146"/>
      <c r="K5146"/>
      <c r="L5146" s="58"/>
      <c r="M5146" s="58"/>
      <c r="N5146" s="58"/>
      <c r="O5146" s="58"/>
    </row>
    <row r="5147" spans="1:15" s="50" customFormat="1">
      <c r="A5147" s="62" t="str">
        <f>IF(Tabela3[[#This Row],[GOL CASA]]&lt;&gt;"",1,"")</f>
        <v/>
      </c>
      <c r="B5147" s="49">
        <f t="shared" si="80"/>
        <v>4822</v>
      </c>
      <c r="C5147" s="50" t="s">
        <v>119</v>
      </c>
      <c r="D5147" s="51"/>
      <c r="E5147" s="29"/>
      <c r="F5147" s="70"/>
      <c r="G5147" s="67"/>
      <c r="H5147" s="67"/>
      <c r="I5147" s="70"/>
      <c r="J5147"/>
      <c r="K5147"/>
      <c r="L5147" s="58"/>
      <c r="M5147" s="58"/>
      <c r="N5147" s="58"/>
      <c r="O5147" s="58"/>
    </row>
    <row r="5148" spans="1:15" s="50" customFormat="1">
      <c r="A5148" s="62" t="str">
        <f>IF(Tabela3[[#This Row],[GOL CASA]]&lt;&gt;"",1,"")</f>
        <v/>
      </c>
      <c r="B5148" s="49">
        <f t="shared" si="80"/>
        <v>4823</v>
      </c>
      <c r="C5148" s="50" t="s">
        <v>119</v>
      </c>
      <c r="D5148" s="51"/>
      <c r="E5148" s="29"/>
      <c r="F5148" s="70"/>
      <c r="G5148" s="67"/>
      <c r="H5148" s="67"/>
      <c r="I5148" s="70"/>
      <c r="J5148"/>
      <c r="K5148"/>
      <c r="L5148" s="58"/>
      <c r="M5148" s="58"/>
      <c r="N5148" s="58"/>
      <c r="O5148" s="58"/>
    </row>
    <row r="5149" spans="1:15" s="50" customFormat="1">
      <c r="A5149" s="62" t="str">
        <f>IF(Tabela3[[#This Row],[GOL CASA]]&lt;&gt;"",1,"")</f>
        <v/>
      </c>
      <c r="B5149" s="49">
        <f t="shared" si="80"/>
        <v>4824</v>
      </c>
      <c r="C5149" s="50" t="s">
        <v>119</v>
      </c>
      <c r="D5149" s="51"/>
      <c r="E5149" s="29"/>
      <c r="F5149" s="70"/>
      <c r="G5149" s="67"/>
      <c r="H5149" s="67"/>
      <c r="I5149" s="70"/>
      <c r="J5149"/>
      <c r="K5149"/>
      <c r="L5149" s="58"/>
      <c r="M5149" s="58"/>
      <c r="N5149" s="58"/>
      <c r="O5149" s="58"/>
    </row>
    <row r="5150" spans="1:15" s="50" customFormat="1">
      <c r="A5150" s="62" t="str">
        <f>IF(Tabela3[[#This Row],[GOL CASA]]&lt;&gt;"",1,"")</f>
        <v/>
      </c>
      <c r="B5150" s="49">
        <f t="shared" si="80"/>
        <v>4825</v>
      </c>
      <c r="C5150" s="50" t="s">
        <v>119</v>
      </c>
      <c r="D5150" s="51"/>
      <c r="E5150" s="29"/>
      <c r="F5150" s="70"/>
      <c r="G5150" s="67"/>
      <c r="H5150" s="67"/>
      <c r="I5150" s="70"/>
      <c r="J5150"/>
      <c r="K5150"/>
      <c r="L5150" s="58"/>
      <c r="M5150" s="58"/>
      <c r="N5150" s="58"/>
      <c r="O5150" s="58"/>
    </row>
    <row r="5151" spans="1:15" s="50" customFormat="1">
      <c r="A5151" s="62" t="str">
        <f>IF(Tabela3[[#This Row],[GOL CASA]]&lt;&gt;"",1,"")</f>
        <v/>
      </c>
      <c r="B5151" s="49">
        <f t="shared" si="80"/>
        <v>4826</v>
      </c>
      <c r="C5151" s="50" t="s">
        <v>119</v>
      </c>
      <c r="D5151" s="51"/>
      <c r="E5151" s="29"/>
      <c r="F5151" s="70"/>
      <c r="G5151" s="67"/>
      <c r="H5151" s="67"/>
      <c r="I5151" s="70"/>
      <c r="J5151"/>
      <c r="K5151"/>
      <c r="L5151" s="58"/>
      <c r="M5151" s="58"/>
      <c r="N5151" s="58"/>
      <c r="O5151" s="58"/>
    </row>
    <row r="5152" spans="1:15" s="50" customFormat="1">
      <c r="A5152" s="62" t="str">
        <f>IF(Tabela3[[#This Row],[GOL CASA]]&lt;&gt;"",1,"")</f>
        <v/>
      </c>
      <c r="B5152" s="49">
        <f t="shared" si="80"/>
        <v>4827</v>
      </c>
      <c r="C5152" s="50" t="s">
        <v>119</v>
      </c>
      <c r="D5152" s="51"/>
      <c r="E5152" s="29"/>
      <c r="F5152" s="70"/>
      <c r="G5152" s="67"/>
      <c r="H5152" s="67"/>
      <c r="I5152" s="70"/>
      <c r="J5152"/>
      <c r="K5152"/>
      <c r="L5152" s="58"/>
      <c r="M5152" s="58"/>
      <c r="N5152" s="58"/>
      <c r="O5152" s="58"/>
    </row>
    <row r="5153" spans="1:15" s="50" customFormat="1">
      <c r="A5153" s="62" t="str">
        <f>IF(Tabela3[[#This Row],[GOL CASA]]&lt;&gt;"",1,"")</f>
        <v/>
      </c>
      <c r="B5153" s="49">
        <f t="shared" si="80"/>
        <v>4828</v>
      </c>
      <c r="C5153" s="50" t="s">
        <v>119</v>
      </c>
      <c r="D5153" s="51"/>
      <c r="E5153" s="29"/>
      <c r="F5153" s="70"/>
      <c r="G5153" s="67"/>
      <c r="H5153" s="67"/>
      <c r="I5153" s="70"/>
      <c r="J5153"/>
      <c r="K5153"/>
      <c r="L5153" s="58"/>
      <c r="M5153" s="58"/>
      <c r="N5153" s="58"/>
      <c r="O5153" s="58"/>
    </row>
    <row r="5154" spans="1:15" s="50" customFormat="1">
      <c r="A5154" s="62" t="str">
        <f>IF(Tabela3[[#This Row],[GOL CASA]]&lt;&gt;"",1,"")</f>
        <v/>
      </c>
      <c r="B5154" s="49">
        <f t="shared" si="80"/>
        <v>4829</v>
      </c>
      <c r="C5154" s="50" t="s">
        <v>119</v>
      </c>
      <c r="D5154" s="51"/>
      <c r="E5154" s="29"/>
      <c r="F5154" s="70"/>
      <c r="G5154" s="67"/>
      <c r="H5154" s="67"/>
      <c r="I5154" s="70"/>
      <c r="J5154"/>
      <c r="K5154"/>
      <c r="L5154" s="58"/>
      <c r="M5154" s="58"/>
      <c r="N5154" s="58"/>
      <c r="O5154" s="58"/>
    </row>
    <row r="5155" spans="1:15" s="50" customFormat="1">
      <c r="A5155" s="62" t="str">
        <f>IF(Tabela3[[#This Row],[GOL CASA]]&lt;&gt;"",1,"")</f>
        <v/>
      </c>
      <c r="B5155" s="49">
        <f t="shared" si="80"/>
        <v>4830</v>
      </c>
      <c r="C5155" s="50" t="s">
        <v>119</v>
      </c>
      <c r="D5155" s="51"/>
      <c r="E5155" s="29"/>
      <c r="F5155" s="70"/>
      <c r="G5155" s="67"/>
      <c r="H5155" s="67"/>
      <c r="I5155" s="70"/>
      <c r="J5155"/>
      <c r="K5155"/>
      <c r="L5155" s="58"/>
      <c r="M5155" s="58"/>
      <c r="N5155" s="58"/>
      <c r="O5155" s="58"/>
    </row>
    <row r="5156" spans="1:15" s="50" customFormat="1">
      <c r="A5156" s="62" t="str">
        <f>IF(Tabela3[[#This Row],[GOL CASA]]&lt;&gt;"",1,"")</f>
        <v/>
      </c>
      <c r="B5156" s="49">
        <f t="shared" si="80"/>
        <v>4831</v>
      </c>
      <c r="C5156" s="50" t="s">
        <v>119</v>
      </c>
      <c r="D5156" s="51"/>
      <c r="E5156" s="29"/>
      <c r="F5156" s="70"/>
      <c r="G5156" s="67"/>
      <c r="H5156" s="67"/>
      <c r="I5156" s="70"/>
      <c r="J5156"/>
      <c r="K5156"/>
      <c r="L5156" s="58"/>
      <c r="M5156" s="58"/>
      <c r="N5156" s="58"/>
      <c r="O5156" s="58"/>
    </row>
    <row r="5157" spans="1:15" s="50" customFormat="1">
      <c r="A5157" s="62" t="str">
        <f>IF(Tabela3[[#This Row],[GOL CASA]]&lt;&gt;"",1,"")</f>
        <v/>
      </c>
      <c r="B5157" s="49">
        <f t="shared" si="80"/>
        <v>4832</v>
      </c>
      <c r="C5157" s="50" t="s">
        <v>119</v>
      </c>
      <c r="D5157" s="51"/>
      <c r="E5157" s="29"/>
      <c r="F5157" s="70"/>
      <c r="G5157" s="67"/>
      <c r="H5157" s="67"/>
      <c r="I5157" s="70"/>
      <c r="J5157"/>
      <c r="K5157"/>
      <c r="L5157" s="58"/>
      <c r="M5157" s="58"/>
      <c r="N5157" s="58"/>
      <c r="O5157" s="58"/>
    </row>
    <row r="5158" spans="1:15" s="50" customFormat="1">
      <c r="A5158" s="62" t="str">
        <f>IF(Tabela3[[#This Row],[GOL CASA]]&lt;&gt;"",1,"")</f>
        <v/>
      </c>
      <c r="B5158" s="49">
        <f t="shared" si="80"/>
        <v>4833</v>
      </c>
      <c r="C5158" s="50" t="s">
        <v>119</v>
      </c>
      <c r="D5158" s="51"/>
      <c r="E5158" s="29"/>
      <c r="F5158" s="70"/>
      <c r="G5158" s="67"/>
      <c r="H5158" s="67"/>
      <c r="I5158" s="70"/>
      <c r="J5158"/>
      <c r="K5158"/>
      <c r="L5158" s="58"/>
      <c r="M5158" s="58"/>
      <c r="N5158" s="58"/>
      <c r="O5158" s="58"/>
    </row>
    <row r="5159" spans="1:15" s="50" customFormat="1">
      <c r="A5159" s="62" t="str">
        <f>IF(Tabela3[[#This Row],[GOL CASA]]&lt;&gt;"",1,"")</f>
        <v/>
      </c>
      <c r="B5159" s="49">
        <f t="shared" si="80"/>
        <v>4834</v>
      </c>
      <c r="C5159" s="50" t="s">
        <v>119</v>
      </c>
      <c r="D5159" s="51"/>
      <c r="E5159" s="29"/>
      <c r="F5159" s="70"/>
      <c r="G5159" s="67"/>
      <c r="H5159" s="67"/>
      <c r="I5159" s="70"/>
      <c r="J5159"/>
      <c r="K5159"/>
      <c r="L5159" s="58"/>
      <c r="M5159" s="58"/>
      <c r="N5159" s="58"/>
      <c r="O5159" s="58"/>
    </row>
    <row r="5160" spans="1:15" s="50" customFormat="1">
      <c r="A5160" s="62" t="str">
        <f>IF(Tabela3[[#This Row],[GOL CASA]]&lt;&gt;"",1,"")</f>
        <v/>
      </c>
      <c r="B5160" s="49">
        <f t="shared" si="80"/>
        <v>4835</v>
      </c>
      <c r="C5160" s="50" t="s">
        <v>119</v>
      </c>
      <c r="D5160" s="51"/>
      <c r="E5160" s="29"/>
      <c r="F5160" s="70"/>
      <c r="G5160" s="67"/>
      <c r="H5160" s="67"/>
      <c r="I5160" s="70"/>
      <c r="J5160"/>
      <c r="K5160"/>
      <c r="L5160" s="58"/>
      <c r="M5160" s="58"/>
      <c r="N5160" s="58"/>
      <c r="O5160" s="58"/>
    </row>
    <row r="5161" spans="1:15" s="50" customFormat="1">
      <c r="A5161" s="62" t="str">
        <f>IF(Tabela3[[#This Row],[GOL CASA]]&lt;&gt;"",1,"")</f>
        <v/>
      </c>
      <c r="B5161" s="49">
        <f t="shared" si="80"/>
        <v>4836</v>
      </c>
      <c r="C5161" s="50" t="s">
        <v>119</v>
      </c>
      <c r="D5161" s="51"/>
      <c r="E5161" s="29"/>
      <c r="F5161" s="70"/>
      <c r="G5161" s="67"/>
      <c r="H5161" s="67"/>
      <c r="I5161" s="70"/>
      <c r="J5161"/>
      <c r="K5161"/>
      <c r="L5161" s="58"/>
      <c r="M5161" s="58"/>
      <c r="N5161" s="58"/>
      <c r="O5161" s="58"/>
    </row>
    <row r="5162" spans="1:15" s="50" customFormat="1">
      <c r="A5162" s="62" t="str">
        <f>IF(Tabela3[[#This Row],[GOL CASA]]&lt;&gt;"",1,"")</f>
        <v/>
      </c>
      <c r="B5162" s="49">
        <f t="shared" si="80"/>
        <v>4837</v>
      </c>
      <c r="C5162" s="50" t="s">
        <v>119</v>
      </c>
      <c r="D5162" s="51"/>
      <c r="E5162" s="29"/>
      <c r="F5162" s="70"/>
      <c r="G5162" s="67"/>
      <c r="H5162" s="67"/>
      <c r="I5162" s="70"/>
      <c r="J5162"/>
      <c r="K5162"/>
      <c r="L5162" s="58"/>
      <c r="M5162" s="58"/>
      <c r="N5162" s="58"/>
      <c r="O5162" s="58"/>
    </row>
    <row r="5163" spans="1:15" s="50" customFormat="1">
      <c r="A5163" s="62" t="str">
        <f>IF(Tabela3[[#This Row],[GOL CASA]]&lt;&gt;"",1,"")</f>
        <v/>
      </c>
      <c r="B5163" s="49">
        <f t="shared" si="80"/>
        <v>4838</v>
      </c>
      <c r="C5163" s="50" t="s">
        <v>119</v>
      </c>
      <c r="D5163" s="51"/>
      <c r="E5163" s="29"/>
      <c r="F5163" s="70"/>
      <c r="G5163" s="67"/>
      <c r="H5163" s="67"/>
      <c r="I5163" s="70"/>
      <c r="J5163"/>
      <c r="K5163"/>
      <c r="L5163" s="58"/>
      <c r="M5163" s="58"/>
      <c r="N5163" s="58"/>
      <c r="O5163" s="58"/>
    </row>
    <row r="5164" spans="1:15" s="50" customFormat="1">
      <c r="A5164" s="62" t="str">
        <f>IF(Tabela3[[#This Row],[GOL CASA]]&lt;&gt;"",1,"")</f>
        <v/>
      </c>
      <c r="B5164" s="49">
        <f t="shared" si="80"/>
        <v>4839</v>
      </c>
      <c r="C5164" s="50" t="s">
        <v>119</v>
      </c>
      <c r="D5164" s="51"/>
      <c r="E5164" s="29"/>
      <c r="F5164" s="70"/>
      <c r="G5164" s="67"/>
      <c r="H5164" s="67"/>
      <c r="I5164" s="70"/>
      <c r="J5164"/>
      <c r="K5164"/>
      <c r="L5164" s="58"/>
      <c r="M5164" s="58"/>
      <c r="N5164" s="58"/>
      <c r="O5164" s="58"/>
    </row>
    <row r="5165" spans="1:15" s="50" customFormat="1">
      <c r="A5165" s="62" t="str">
        <f>IF(Tabela3[[#This Row],[GOL CASA]]&lt;&gt;"",1,"")</f>
        <v/>
      </c>
      <c r="B5165" s="49">
        <f t="shared" si="80"/>
        <v>4840</v>
      </c>
      <c r="C5165" s="50" t="s">
        <v>119</v>
      </c>
      <c r="D5165" s="51"/>
      <c r="E5165" s="29"/>
      <c r="F5165" s="70"/>
      <c r="G5165" s="67"/>
      <c r="H5165" s="67"/>
      <c r="I5165" s="70"/>
      <c r="J5165"/>
      <c r="K5165"/>
      <c r="L5165" s="58"/>
      <c r="M5165" s="58"/>
      <c r="N5165" s="58"/>
      <c r="O5165" s="58"/>
    </row>
    <row r="5166" spans="1:15" s="50" customFormat="1">
      <c r="A5166" s="62" t="str">
        <f>IF(Tabela3[[#This Row],[GOL CASA]]&lt;&gt;"",1,"")</f>
        <v/>
      </c>
      <c r="B5166" s="49">
        <f t="shared" si="80"/>
        <v>4841</v>
      </c>
      <c r="C5166" s="50" t="s">
        <v>119</v>
      </c>
      <c r="D5166" s="51"/>
      <c r="E5166" s="29"/>
      <c r="F5166" s="70"/>
      <c r="G5166" s="67"/>
      <c r="H5166" s="67"/>
      <c r="I5166" s="70"/>
      <c r="J5166"/>
      <c r="K5166"/>
      <c r="L5166" s="58"/>
      <c r="M5166" s="58"/>
      <c r="N5166" s="58"/>
      <c r="O5166" s="58"/>
    </row>
    <row r="5167" spans="1:15" s="50" customFormat="1">
      <c r="A5167" s="62" t="str">
        <f>IF(Tabela3[[#This Row],[GOL CASA]]&lt;&gt;"",1,"")</f>
        <v/>
      </c>
      <c r="B5167" s="49">
        <f t="shared" si="80"/>
        <v>4842</v>
      </c>
      <c r="C5167" s="50" t="s">
        <v>119</v>
      </c>
      <c r="D5167" s="51"/>
      <c r="E5167" s="29"/>
      <c r="F5167" s="70"/>
      <c r="G5167" s="67"/>
      <c r="H5167" s="67"/>
      <c r="I5167" s="70"/>
      <c r="J5167"/>
      <c r="K5167"/>
      <c r="L5167" s="58"/>
      <c r="M5167" s="58"/>
      <c r="N5167" s="58"/>
      <c r="O5167" s="58"/>
    </row>
    <row r="5168" spans="1:15" s="50" customFormat="1">
      <c r="A5168" s="62" t="str">
        <f>IF(Tabela3[[#This Row],[GOL CASA]]&lt;&gt;"",1,"")</f>
        <v/>
      </c>
      <c r="B5168" s="49">
        <f t="shared" si="80"/>
        <v>4843</v>
      </c>
      <c r="C5168" s="50" t="s">
        <v>119</v>
      </c>
      <c r="D5168" s="51"/>
      <c r="E5168" s="29"/>
      <c r="F5168" s="70"/>
      <c r="G5168" s="67"/>
      <c r="H5168" s="67"/>
      <c r="I5168" s="70"/>
      <c r="J5168"/>
      <c r="K5168"/>
      <c r="L5168" s="58"/>
      <c r="M5168" s="58"/>
      <c r="N5168" s="58"/>
      <c r="O5168" s="58"/>
    </row>
    <row r="5169" spans="1:15" s="50" customFormat="1">
      <c r="A5169" s="62" t="str">
        <f>IF(Tabela3[[#This Row],[GOL CASA]]&lt;&gt;"",1,"")</f>
        <v/>
      </c>
      <c r="B5169" s="49">
        <f t="shared" si="80"/>
        <v>4844</v>
      </c>
      <c r="C5169" s="50" t="s">
        <v>119</v>
      </c>
      <c r="D5169" s="51"/>
      <c r="E5169" s="29"/>
      <c r="F5169" s="70"/>
      <c r="G5169" s="67"/>
      <c r="H5169" s="67"/>
      <c r="I5169" s="70"/>
      <c r="J5169"/>
      <c r="K5169"/>
      <c r="L5169" s="58"/>
      <c r="M5169" s="58"/>
      <c r="N5169" s="58"/>
      <c r="O5169" s="58"/>
    </row>
    <row r="5170" spans="1:15" s="50" customFormat="1">
      <c r="A5170" s="62" t="str">
        <f>IF(Tabela3[[#This Row],[GOL CASA]]&lt;&gt;"",1,"")</f>
        <v/>
      </c>
      <c r="B5170" s="49">
        <f t="shared" si="80"/>
        <v>4845</v>
      </c>
      <c r="C5170" s="50" t="s">
        <v>119</v>
      </c>
      <c r="D5170" s="51"/>
      <c r="E5170" s="29"/>
      <c r="F5170" s="70"/>
      <c r="G5170" s="67"/>
      <c r="H5170" s="67"/>
      <c r="I5170" s="70"/>
      <c r="J5170"/>
      <c r="K5170"/>
      <c r="L5170" s="58"/>
      <c r="M5170" s="58"/>
      <c r="N5170" s="58"/>
      <c r="O5170" s="58"/>
    </row>
    <row r="5171" spans="1:15" s="50" customFormat="1">
      <c r="A5171" s="62" t="str">
        <f>IF(Tabela3[[#This Row],[GOL CASA]]&lt;&gt;"",1,"")</f>
        <v/>
      </c>
      <c r="B5171" s="49">
        <f t="shared" si="80"/>
        <v>4846</v>
      </c>
      <c r="C5171" s="50" t="s">
        <v>119</v>
      </c>
      <c r="D5171" s="51"/>
      <c r="E5171" s="29"/>
      <c r="F5171" s="70"/>
      <c r="G5171" s="67"/>
      <c r="H5171" s="67"/>
      <c r="I5171" s="70"/>
      <c r="J5171"/>
      <c r="K5171"/>
      <c r="L5171" s="58"/>
      <c r="M5171" s="58"/>
      <c r="N5171" s="58"/>
      <c r="O5171" s="58"/>
    </row>
    <row r="5172" spans="1:15" s="50" customFormat="1">
      <c r="A5172" s="62" t="str">
        <f>IF(Tabela3[[#This Row],[GOL CASA]]&lt;&gt;"",1,"")</f>
        <v/>
      </c>
      <c r="B5172" s="49">
        <f t="shared" si="80"/>
        <v>4847</v>
      </c>
      <c r="C5172" s="50" t="s">
        <v>119</v>
      </c>
      <c r="D5172" s="51"/>
      <c r="E5172" s="29"/>
      <c r="F5172" s="70"/>
      <c r="G5172" s="67"/>
      <c r="H5172" s="67"/>
      <c r="I5172" s="70"/>
      <c r="J5172"/>
      <c r="K5172"/>
      <c r="L5172" s="58"/>
      <c r="M5172" s="58"/>
      <c r="N5172" s="58"/>
      <c r="O5172" s="58"/>
    </row>
    <row r="5173" spans="1:15" s="50" customFormat="1">
      <c r="A5173" s="62" t="str">
        <f>IF(Tabela3[[#This Row],[GOL CASA]]&lt;&gt;"",1,"")</f>
        <v/>
      </c>
      <c r="B5173" s="49">
        <f t="shared" si="80"/>
        <v>4848</v>
      </c>
      <c r="C5173" s="50" t="s">
        <v>119</v>
      </c>
      <c r="D5173" s="51"/>
      <c r="E5173" s="29"/>
      <c r="F5173" s="70"/>
      <c r="G5173" s="67"/>
      <c r="H5173" s="67"/>
      <c r="I5173" s="70"/>
      <c r="J5173"/>
      <c r="K5173"/>
      <c r="L5173" s="58"/>
      <c r="M5173" s="58"/>
      <c r="N5173" s="58"/>
      <c r="O5173" s="58"/>
    </row>
    <row r="5174" spans="1:15" s="50" customFormat="1">
      <c r="A5174" s="62" t="str">
        <f>IF(Tabela3[[#This Row],[GOL CASA]]&lt;&gt;"",1,"")</f>
        <v/>
      </c>
      <c r="B5174" s="49">
        <f t="shared" si="80"/>
        <v>4849</v>
      </c>
      <c r="C5174" s="50" t="s">
        <v>119</v>
      </c>
      <c r="D5174" s="51"/>
      <c r="E5174" s="29"/>
      <c r="F5174" s="70"/>
      <c r="G5174" s="67"/>
      <c r="H5174" s="67"/>
      <c r="I5174" s="70"/>
      <c r="J5174"/>
      <c r="K5174"/>
      <c r="L5174" s="58"/>
      <c r="M5174" s="58"/>
      <c r="N5174" s="58"/>
      <c r="O5174" s="58"/>
    </row>
    <row r="5175" spans="1:15" s="50" customFormat="1">
      <c r="A5175" s="62" t="str">
        <f>IF(Tabela3[[#This Row],[GOL CASA]]&lt;&gt;"",1,"")</f>
        <v/>
      </c>
      <c r="B5175" s="49">
        <f t="shared" si="80"/>
        <v>4850</v>
      </c>
      <c r="C5175" s="50" t="s">
        <v>119</v>
      </c>
      <c r="D5175" s="51"/>
      <c r="E5175" s="29"/>
      <c r="F5175" s="70"/>
      <c r="G5175" s="67"/>
      <c r="H5175" s="67"/>
      <c r="I5175" s="70"/>
      <c r="J5175"/>
      <c r="K5175"/>
      <c r="L5175" s="58"/>
      <c r="M5175" s="58"/>
      <c r="N5175" s="58"/>
      <c r="O5175" s="58"/>
    </row>
    <row r="5176" spans="1:15" s="50" customFormat="1">
      <c r="A5176" s="62" t="str">
        <f>IF(Tabela3[[#This Row],[GOL CASA]]&lt;&gt;"",1,"")</f>
        <v/>
      </c>
      <c r="B5176" s="49">
        <f t="shared" si="80"/>
        <v>4851</v>
      </c>
      <c r="C5176" s="50" t="s">
        <v>119</v>
      </c>
      <c r="D5176" s="51"/>
      <c r="E5176" s="29"/>
      <c r="F5176" s="70"/>
      <c r="G5176" s="67"/>
      <c r="H5176" s="67"/>
      <c r="I5176" s="70"/>
      <c r="J5176"/>
      <c r="K5176"/>
      <c r="L5176" s="58"/>
      <c r="M5176" s="58"/>
      <c r="N5176" s="58"/>
      <c r="O5176" s="58"/>
    </row>
    <row r="5177" spans="1:15" s="50" customFormat="1">
      <c r="A5177" s="62" t="str">
        <f>IF(Tabela3[[#This Row],[GOL CASA]]&lt;&gt;"",1,"")</f>
        <v/>
      </c>
      <c r="B5177" s="49">
        <f t="shared" si="80"/>
        <v>4852</v>
      </c>
      <c r="C5177" s="50" t="s">
        <v>119</v>
      </c>
      <c r="D5177" s="51"/>
      <c r="E5177" s="29"/>
      <c r="F5177" s="70"/>
      <c r="G5177" s="67"/>
      <c r="H5177" s="67"/>
      <c r="I5177" s="70"/>
      <c r="J5177"/>
      <c r="K5177"/>
      <c r="L5177" s="58"/>
      <c r="M5177" s="58"/>
      <c r="N5177" s="58"/>
      <c r="O5177" s="58"/>
    </row>
    <row r="5178" spans="1:15" s="50" customFormat="1">
      <c r="A5178" s="62" t="str">
        <f>IF(Tabela3[[#This Row],[GOL CASA]]&lt;&gt;"",1,"")</f>
        <v/>
      </c>
      <c r="B5178" s="49">
        <f t="shared" si="80"/>
        <v>4853</v>
      </c>
      <c r="C5178" s="50" t="s">
        <v>119</v>
      </c>
      <c r="D5178" s="51"/>
      <c r="E5178" s="29"/>
      <c r="F5178" s="70"/>
      <c r="G5178" s="67"/>
      <c r="H5178" s="67"/>
      <c r="I5178" s="70"/>
      <c r="J5178"/>
      <c r="K5178"/>
      <c r="L5178" s="58"/>
      <c r="M5178" s="58"/>
      <c r="N5178" s="58"/>
      <c r="O5178" s="58"/>
    </row>
    <row r="5179" spans="1:15" s="50" customFormat="1">
      <c r="A5179" s="62" t="str">
        <f>IF(Tabela3[[#This Row],[GOL CASA]]&lt;&gt;"",1,"")</f>
        <v/>
      </c>
      <c r="B5179" s="49">
        <f t="shared" si="80"/>
        <v>4854</v>
      </c>
      <c r="C5179" s="50" t="s">
        <v>119</v>
      </c>
      <c r="D5179" s="51"/>
      <c r="E5179" s="29"/>
      <c r="F5179" s="70"/>
      <c r="G5179" s="67"/>
      <c r="H5179" s="67"/>
      <c r="I5179" s="70"/>
      <c r="J5179"/>
      <c r="K5179"/>
      <c r="L5179" s="58"/>
      <c r="M5179" s="58"/>
      <c r="N5179" s="58"/>
      <c r="O5179" s="58"/>
    </row>
    <row r="5180" spans="1:15" s="50" customFormat="1">
      <c r="A5180" s="62" t="str">
        <f>IF(Tabela3[[#This Row],[GOL CASA]]&lt;&gt;"",1,"")</f>
        <v/>
      </c>
      <c r="B5180" s="49">
        <f t="shared" si="80"/>
        <v>4855</v>
      </c>
      <c r="C5180" s="50" t="s">
        <v>119</v>
      </c>
      <c r="D5180" s="51"/>
      <c r="E5180" s="29"/>
      <c r="F5180" s="70"/>
      <c r="G5180" s="67"/>
      <c r="H5180" s="67"/>
      <c r="I5180" s="70"/>
      <c r="J5180"/>
      <c r="K5180"/>
      <c r="L5180" s="58"/>
      <c r="M5180" s="58"/>
      <c r="N5180" s="58"/>
      <c r="O5180" s="58"/>
    </row>
    <row r="5181" spans="1:15" s="50" customFormat="1">
      <c r="A5181" s="62" t="str">
        <f>IF(Tabela3[[#This Row],[GOL CASA]]&lt;&gt;"",1,"")</f>
        <v/>
      </c>
      <c r="B5181" s="49">
        <f t="shared" si="80"/>
        <v>4856</v>
      </c>
      <c r="C5181" s="50" t="s">
        <v>119</v>
      </c>
      <c r="D5181" s="51"/>
      <c r="E5181" s="29"/>
      <c r="F5181" s="70"/>
      <c r="G5181" s="67"/>
      <c r="H5181" s="67"/>
      <c r="I5181" s="70"/>
      <c r="J5181"/>
      <c r="K5181"/>
      <c r="L5181" s="58"/>
      <c r="M5181" s="58"/>
      <c r="N5181" s="58"/>
      <c r="O5181" s="58"/>
    </row>
    <row r="5182" spans="1:15" s="50" customFormat="1">
      <c r="A5182" s="62" t="str">
        <f>IF(Tabela3[[#This Row],[GOL CASA]]&lt;&gt;"",1,"")</f>
        <v/>
      </c>
      <c r="B5182" s="49">
        <f t="shared" si="80"/>
        <v>4857</v>
      </c>
      <c r="C5182" s="50" t="s">
        <v>119</v>
      </c>
      <c r="D5182" s="51"/>
      <c r="E5182" s="29"/>
      <c r="F5182" s="70"/>
      <c r="G5182" s="67"/>
      <c r="H5182" s="67"/>
      <c r="I5182" s="70"/>
      <c r="J5182"/>
      <c r="K5182"/>
      <c r="L5182" s="58"/>
      <c r="M5182" s="58"/>
      <c r="N5182" s="58"/>
      <c r="O5182" s="58"/>
    </row>
    <row r="5183" spans="1:15" s="50" customFormat="1">
      <c r="A5183" s="62" t="str">
        <f>IF(Tabela3[[#This Row],[GOL CASA]]&lt;&gt;"",1,"")</f>
        <v/>
      </c>
      <c r="B5183" s="49">
        <f t="shared" si="80"/>
        <v>4858</v>
      </c>
      <c r="C5183" s="50" t="s">
        <v>119</v>
      </c>
      <c r="D5183" s="51"/>
      <c r="E5183" s="29"/>
      <c r="F5183" s="70"/>
      <c r="G5183" s="67"/>
      <c r="H5183" s="67"/>
      <c r="I5183" s="70"/>
      <c r="J5183"/>
      <c r="K5183"/>
      <c r="L5183" s="58"/>
      <c r="M5183" s="58"/>
      <c r="N5183" s="58"/>
      <c r="O5183" s="58"/>
    </row>
    <row r="5184" spans="1:15" s="50" customFormat="1">
      <c r="A5184" s="62" t="str">
        <f>IF(Tabela3[[#This Row],[GOL CASA]]&lt;&gt;"",1,"")</f>
        <v/>
      </c>
      <c r="B5184" s="49">
        <f t="shared" si="80"/>
        <v>4859</v>
      </c>
      <c r="C5184" s="50" t="s">
        <v>119</v>
      </c>
      <c r="D5184" s="51"/>
      <c r="E5184" s="29"/>
      <c r="F5184" s="70"/>
      <c r="G5184" s="67"/>
      <c r="H5184" s="67"/>
      <c r="I5184" s="70"/>
      <c r="J5184"/>
      <c r="K5184"/>
      <c r="L5184" s="58"/>
      <c r="M5184" s="58"/>
      <c r="N5184" s="58"/>
      <c r="O5184" s="58"/>
    </row>
    <row r="5185" spans="1:15" s="50" customFormat="1">
      <c r="A5185" s="62" t="str">
        <f>IF(Tabela3[[#This Row],[GOL CASA]]&lt;&gt;"",1,"")</f>
        <v/>
      </c>
      <c r="B5185" s="49">
        <f t="shared" si="80"/>
        <v>4860</v>
      </c>
      <c r="C5185" s="50" t="s">
        <v>119</v>
      </c>
      <c r="D5185" s="51"/>
      <c r="E5185" s="29"/>
      <c r="F5185" s="70"/>
      <c r="G5185" s="67"/>
      <c r="H5185" s="67"/>
      <c r="I5185" s="70"/>
      <c r="J5185"/>
      <c r="K5185"/>
      <c r="L5185" s="58"/>
      <c r="M5185" s="58"/>
      <c r="N5185" s="58"/>
      <c r="O5185" s="58"/>
    </row>
    <row r="5186" spans="1:15" s="50" customFormat="1">
      <c r="A5186" s="62" t="str">
        <f>IF(Tabela3[[#This Row],[GOL CASA]]&lt;&gt;"",1,"")</f>
        <v/>
      </c>
      <c r="B5186" s="49">
        <f t="shared" si="80"/>
        <v>4861</v>
      </c>
      <c r="C5186" s="50" t="s">
        <v>119</v>
      </c>
      <c r="D5186" s="51"/>
      <c r="E5186" s="29"/>
      <c r="F5186" s="70"/>
      <c r="G5186" s="67"/>
      <c r="H5186" s="67"/>
      <c r="I5186" s="70"/>
      <c r="J5186"/>
      <c r="K5186"/>
      <c r="L5186" s="58"/>
      <c r="M5186" s="58"/>
      <c r="N5186" s="58"/>
      <c r="O5186" s="58"/>
    </row>
    <row r="5187" spans="1:15" s="50" customFormat="1">
      <c r="A5187" s="62" t="str">
        <f>IF(Tabela3[[#This Row],[GOL CASA]]&lt;&gt;"",1,"")</f>
        <v/>
      </c>
      <c r="B5187" s="49">
        <f t="shared" si="80"/>
        <v>4862</v>
      </c>
      <c r="C5187" s="50" t="s">
        <v>119</v>
      </c>
      <c r="D5187" s="51"/>
      <c r="E5187" s="29"/>
      <c r="F5187" s="70"/>
      <c r="G5187" s="67"/>
      <c r="H5187" s="67"/>
      <c r="I5187" s="70"/>
      <c r="J5187"/>
      <c r="K5187"/>
      <c r="L5187" s="58"/>
      <c r="M5187" s="58"/>
      <c r="N5187" s="58"/>
      <c r="O5187" s="58"/>
    </row>
    <row r="5188" spans="1:15" s="50" customFormat="1">
      <c r="A5188" s="62" t="str">
        <f>IF(Tabela3[[#This Row],[GOL CASA]]&lt;&gt;"",1,"")</f>
        <v/>
      </c>
      <c r="B5188" s="49">
        <f t="shared" si="80"/>
        <v>4863</v>
      </c>
      <c r="C5188" s="50" t="s">
        <v>119</v>
      </c>
      <c r="D5188" s="51"/>
      <c r="E5188" s="29"/>
      <c r="F5188" s="70"/>
      <c r="G5188" s="67"/>
      <c r="H5188" s="67"/>
      <c r="I5188" s="70"/>
      <c r="J5188"/>
      <c r="K5188"/>
      <c r="L5188" s="58"/>
      <c r="M5188" s="58"/>
      <c r="N5188" s="58"/>
      <c r="O5188" s="58"/>
    </row>
    <row r="5189" spans="1:15" s="50" customFormat="1">
      <c r="A5189" s="62" t="str">
        <f>IF(Tabela3[[#This Row],[GOL CASA]]&lt;&gt;"",1,"")</f>
        <v/>
      </c>
      <c r="B5189" s="49">
        <f t="shared" si="80"/>
        <v>4864</v>
      </c>
      <c r="C5189" s="50" t="s">
        <v>119</v>
      </c>
      <c r="D5189" s="51"/>
      <c r="E5189" s="29"/>
      <c r="F5189" s="70"/>
      <c r="G5189" s="67"/>
      <c r="H5189" s="67"/>
      <c r="I5189" s="70"/>
      <c r="J5189"/>
      <c r="K5189"/>
      <c r="L5189" s="58"/>
      <c r="M5189" s="58"/>
      <c r="N5189" s="58"/>
      <c r="O5189" s="58"/>
    </row>
    <row r="5190" spans="1:15" s="50" customFormat="1">
      <c r="A5190" s="62" t="str">
        <f>IF(Tabela3[[#This Row],[GOL CASA]]&lt;&gt;"",1,"")</f>
        <v/>
      </c>
      <c r="B5190" s="49">
        <f t="shared" si="80"/>
        <v>4865</v>
      </c>
      <c r="C5190" s="50" t="s">
        <v>119</v>
      </c>
      <c r="D5190" s="51"/>
      <c r="E5190" s="29"/>
      <c r="F5190" s="70"/>
      <c r="G5190" s="67"/>
      <c r="H5190" s="67"/>
      <c r="I5190" s="70"/>
      <c r="J5190"/>
      <c r="K5190"/>
      <c r="L5190" s="58"/>
      <c r="M5190" s="58"/>
      <c r="N5190" s="58"/>
      <c r="O5190" s="58"/>
    </row>
    <row r="5191" spans="1:15" s="50" customFormat="1">
      <c r="A5191" s="62" t="str">
        <f>IF(Tabela3[[#This Row],[GOL CASA]]&lt;&gt;"",1,"")</f>
        <v/>
      </c>
      <c r="B5191" s="49">
        <f t="shared" ref="B5191:B5254" si="81">B5190+1</f>
        <v>4866</v>
      </c>
      <c r="C5191" s="50" t="s">
        <v>119</v>
      </c>
      <c r="D5191" s="51"/>
      <c r="E5191" s="29"/>
      <c r="F5191" s="70"/>
      <c r="G5191" s="67"/>
      <c r="H5191" s="67"/>
      <c r="I5191" s="70"/>
      <c r="J5191"/>
      <c r="K5191"/>
      <c r="L5191" s="58"/>
      <c r="M5191" s="58"/>
      <c r="N5191" s="58"/>
      <c r="O5191" s="58"/>
    </row>
    <row r="5192" spans="1:15" s="50" customFormat="1">
      <c r="A5192" s="62" t="str">
        <f>IF(Tabela3[[#This Row],[GOL CASA]]&lt;&gt;"",1,"")</f>
        <v/>
      </c>
      <c r="B5192" s="49">
        <f t="shared" si="81"/>
        <v>4867</v>
      </c>
      <c r="C5192" s="50" t="s">
        <v>119</v>
      </c>
      <c r="D5192" s="51"/>
      <c r="E5192" s="29"/>
      <c r="F5192" s="70"/>
      <c r="G5192" s="67"/>
      <c r="H5192" s="67"/>
      <c r="I5192" s="70"/>
      <c r="J5192"/>
      <c r="K5192"/>
      <c r="L5192" s="58"/>
      <c r="M5192" s="58"/>
      <c r="N5192" s="58"/>
      <c r="O5192" s="58"/>
    </row>
    <row r="5193" spans="1:15" s="50" customFormat="1">
      <c r="A5193" s="62" t="str">
        <f>IF(Tabela3[[#This Row],[GOL CASA]]&lt;&gt;"",1,"")</f>
        <v/>
      </c>
      <c r="B5193" s="49">
        <f t="shared" si="81"/>
        <v>4868</v>
      </c>
      <c r="C5193" s="50" t="s">
        <v>119</v>
      </c>
      <c r="D5193" s="51"/>
      <c r="E5193" s="29"/>
      <c r="F5193" s="70"/>
      <c r="G5193" s="67"/>
      <c r="H5193" s="67"/>
      <c r="I5193" s="70"/>
      <c r="J5193"/>
      <c r="K5193"/>
      <c r="L5193" s="58"/>
      <c r="M5193" s="58"/>
      <c r="N5193" s="58"/>
      <c r="O5193" s="58"/>
    </row>
    <row r="5194" spans="1:15" s="50" customFormat="1">
      <c r="A5194" s="62" t="str">
        <f>IF(Tabela3[[#This Row],[GOL CASA]]&lt;&gt;"",1,"")</f>
        <v/>
      </c>
      <c r="B5194" s="49">
        <f t="shared" si="81"/>
        <v>4869</v>
      </c>
      <c r="C5194" s="50" t="s">
        <v>119</v>
      </c>
      <c r="D5194" s="51"/>
      <c r="E5194" s="29"/>
      <c r="F5194" s="70"/>
      <c r="G5194" s="67"/>
      <c r="H5194" s="67"/>
      <c r="I5194" s="70"/>
      <c r="J5194"/>
      <c r="K5194"/>
      <c r="L5194" s="58"/>
      <c r="M5194" s="58"/>
      <c r="N5194" s="58"/>
      <c r="O5194" s="58"/>
    </row>
    <row r="5195" spans="1:15" s="50" customFormat="1">
      <c r="A5195" s="62" t="str">
        <f>IF(Tabela3[[#This Row],[GOL CASA]]&lt;&gt;"",1,"")</f>
        <v/>
      </c>
      <c r="B5195" s="49">
        <f t="shared" si="81"/>
        <v>4870</v>
      </c>
      <c r="C5195" s="50" t="s">
        <v>119</v>
      </c>
      <c r="D5195" s="51"/>
      <c r="E5195" s="29"/>
      <c r="F5195" s="70"/>
      <c r="G5195" s="67"/>
      <c r="H5195" s="67"/>
      <c r="I5195" s="70"/>
      <c r="J5195"/>
      <c r="K5195"/>
      <c r="L5195" s="58"/>
      <c r="M5195" s="58"/>
      <c r="N5195" s="58"/>
      <c r="O5195" s="58"/>
    </row>
    <row r="5196" spans="1:15" s="50" customFormat="1">
      <c r="A5196" s="62" t="str">
        <f>IF(Tabela3[[#This Row],[GOL CASA]]&lt;&gt;"",1,"")</f>
        <v/>
      </c>
      <c r="B5196" s="49">
        <f t="shared" si="81"/>
        <v>4871</v>
      </c>
      <c r="C5196" s="50" t="s">
        <v>119</v>
      </c>
      <c r="D5196" s="51"/>
      <c r="E5196" s="29"/>
      <c r="F5196" s="70"/>
      <c r="G5196" s="67"/>
      <c r="H5196" s="67"/>
      <c r="I5196" s="70"/>
      <c r="J5196"/>
      <c r="K5196"/>
      <c r="L5196" s="58"/>
      <c r="M5196" s="58"/>
      <c r="N5196" s="58"/>
      <c r="O5196" s="58"/>
    </row>
    <row r="5197" spans="1:15" s="50" customFormat="1">
      <c r="A5197" s="62" t="str">
        <f>IF(Tabela3[[#This Row],[GOL CASA]]&lt;&gt;"",1,"")</f>
        <v/>
      </c>
      <c r="B5197" s="49">
        <f t="shared" si="81"/>
        <v>4872</v>
      </c>
      <c r="C5197" s="50" t="s">
        <v>119</v>
      </c>
      <c r="D5197" s="51"/>
      <c r="E5197" s="29"/>
      <c r="F5197" s="70"/>
      <c r="G5197" s="67"/>
      <c r="H5197" s="67"/>
      <c r="I5197" s="70"/>
      <c r="J5197"/>
      <c r="K5197"/>
      <c r="L5197" s="58"/>
      <c r="M5197" s="58"/>
      <c r="N5197" s="58"/>
      <c r="O5197" s="58"/>
    </row>
    <row r="5198" spans="1:15" s="50" customFormat="1">
      <c r="A5198" s="62" t="str">
        <f>IF(Tabela3[[#This Row],[GOL CASA]]&lt;&gt;"",1,"")</f>
        <v/>
      </c>
      <c r="B5198" s="49">
        <f t="shared" si="81"/>
        <v>4873</v>
      </c>
      <c r="C5198" s="50" t="s">
        <v>119</v>
      </c>
      <c r="D5198" s="51"/>
      <c r="E5198" s="29"/>
      <c r="F5198" s="70"/>
      <c r="G5198" s="67"/>
      <c r="H5198" s="67"/>
      <c r="I5198" s="70"/>
      <c r="J5198"/>
      <c r="K5198"/>
      <c r="L5198" s="58"/>
      <c r="M5198" s="58"/>
      <c r="N5198" s="58"/>
      <c r="O5198" s="58"/>
    </row>
    <row r="5199" spans="1:15" s="50" customFormat="1">
      <c r="A5199" s="62" t="str">
        <f>IF(Tabela3[[#This Row],[GOL CASA]]&lt;&gt;"",1,"")</f>
        <v/>
      </c>
      <c r="B5199" s="49">
        <f t="shared" si="81"/>
        <v>4874</v>
      </c>
      <c r="C5199" s="50" t="s">
        <v>119</v>
      </c>
      <c r="D5199" s="51"/>
      <c r="E5199" s="29"/>
      <c r="F5199" s="70"/>
      <c r="G5199" s="67"/>
      <c r="H5199" s="67"/>
      <c r="I5199" s="70"/>
      <c r="J5199"/>
      <c r="K5199"/>
      <c r="L5199" s="58"/>
      <c r="M5199" s="58"/>
      <c r="N5199" s="58"/>
      <c r="O5199" s="58"/>
    </row>
    <row r="5200" spans="1:15" s="50" customFormat="1">
      <c r="A5200" s="62" t="str">
        <f>IF(Tabela3[[#This Row],[GOL CASA]]&lt;&gt;"",1,"")</f>
        <v/>
      </c>
      <c r="B5200" s="49">
        <f t="shared" si="81"/>
        <v>4875</v>
      </c>
      <c r="C5200" s="50" t="s">
        <v>119</v>
      </c>
      <c r="D5200" s="51"/>
      <c r="E5200" s="29"/>
      <c r="F5200" s="70"/>
      <c r="G5200" s="67"/>
      <c r="H5200" s="67"/>
      <c r="I5200" s="70"/>
      <c r="J5200"/>
      <c r="K5200"/>
      <c r="L5200" s="58"/>
      <c r="M5200" s="58"/>
      <c r="N5200" s="58"/>
      <c r="O5200" s="58"/>
    </row>
    <row r="5201" spans="1:15" s="50" customFormat="1">
      <c r="A5201" s="62" t="str">
        <f>IF(Tabela3[[#This Row],[GOL CASA]]&lt;&gt;"",1,"")</f>
        <v/>
      </c>
      <c r="B5201" s="49">
        <f t="shared" si="81"/>
        <v>4876</v>
      </c>
      <c r="C5201" s="50" t="s">
        <v>119</v>
      </c>
      <c r="D5201" s="51"/>
      <c r="E5201" s="29"/>
      <c r="F5201" s="70"/>
      <c r="G5201" s="67"/>
      <c r="H5201" s="67"/>
      <c r="I5201" s="70"/>
      <c r="J5201"/>
      <c r="K5201"/>
      <c r="L5201" s="58"/>
      <c r="M5201" s="58"/>
      <c r="N5201" s="58"/>
      <c r="O5201" s="58"/>
    </row>
    <row r="5202" spans="1:15" s="50" customFormat="1">
      <c r="A5202" s="62" t="str">
        <f>IF(Tabela3[[#This Row],[GOL CASA]]&lt;&gt;"",1,"")</f>
        <v/>
      </c>
      <c r="B5202" s="49">
        <f t="shared" si="81"/>
        <v>4877</v>
      </c>
      <c r="C5202" s="50" t="s">
        <v>119</v>
      </c>
      <c r="D5202" s="51"/>
      <c r="E5202" s="29"/>
      <c r="F5202" s="70"/>
      <c r="G5202" s="67"/>
      <c r="H5202" s="67"/>
      <c r="I5202" s="70"/>
      <c r="J5202"/>
      <c r="K5202"/>
      <c r="L5202" s="58"/>
      <c r="M5202" s="58"/>
      <c r="N5202" s="58"/>
      <c r="O5202" s="58"/>
    </row>
    <row r="5203" spans="1:15" s="50" customFormat="1">
      <c r="A5203" s="62" t="str">
        <f>IF(Tabela3[[#This Row],[GOL CASA]]&lt;&gt;"",1,"")</f>
        <v/>
      </c>
      <c r="B5203" s="49">
        <f t="shared" si="81"/>
        <v>4878</v>
      </c>
      <c r="C5203" s="50" t="s">
        <v>119</v>
      </c>
      <c r="D5203" s="51"/>
      <c r="E5203" s="29"/>
      <c r="F5203" s="70"/>
      <c r="G5203" s="67"/>
      <c r="H5203" s="67"/>
      <c r="I5203" s="70"/>
      <c r="J5203"/>
      <c r="K5203"/>
      <c r="L5203" s="58"/>
      <c r="M5203" s="58"/>
      <c r="N5203" s="58"/>
      <c r="O5203" s="58"/>
    </row>
    <row r="5204" spans="1:15" s="50" customFormat="1">
      <c r="A5204" s="62" t="str">
        <f>IF(Tabela3[[#This Row],[GOL CASA]]&lt;&gt;"",1,"")</f>
        <v/>
      </c>
      <c r="B5204" s="49">
        <f t="shared" si="81"/>
        <v>4879</v>
      </c>
      <c r="C5204" s="50" t="s">
        <v>119</v>
      </c>
      <c r="D5204" s="51"/>
      <c r="E5204" s="29"/>
      <c r="F5204" s="70"/>
      <c r="G5204" s="67"/>
      <c r="H5204" s="67"/>
      <c r="I5204" s="70"/>
      <c r="J5204"/>
      <c r="K5204"/>
      <c r="L5204" s="58"/>
      <c r="M5204" s="58"/>
      <c r="N5204" s="58"/>
      <c r="O5204" s="58"/>
    </row>
    <row r="5205" spans="1:15" s="50" customFormat="1">
      <c r="A5205" s="62" t="str">
        <f>IF(Tabela3[[#This Row],[GOL CASA]]&lt;&gt;"",1,"")</f>
        <v/>
      </c>
      <c r="B5205" s="49">
        <f t="shared" si="81"/>
        <v>4880</v>
      </c>
      <c r="C5205" s="50" t="s">
        <v>119</v>
      </c>
      <c r="D5205" s="51"/>
      <c r="E5205" s="29"/>
      <c r="F5205" s="70"/>
      <c r="G5205" s="67"/>
      <c r="H5205" s="67"/>
      <c r="I5205" s="70"/>
      <c r="J5205"/>
      <c r="K5205"/>
      <c r="L5205" s="58"/>
      <c r="M5205" s="58"/>
      <c r="N5205" s="58"/>
      <c r="O5205" s="58"/>
    </row>
    <row r="5206" spans="1:15" s="50" customFormat="1">
      <c r="A5206" s="62" t="str">
        <f>IF(Tabela3[[#This Row],[GOL CASA]]&lt;&gt;"",1,"")</f>
        <v/>
      </c>
      <c r="B5206" s="49">
        <f t="shared" si="81"/>
        <v>4881</v>
      </c>
      <c r="C5206" s="50" t="s">
        <v>119</v>
      </c>
      <c r="D5206" s="51"/>
      <c r="E5206" s="29"/>
      <c r="F5206" s="70"/>
      <c r="G5206" s="67"/>
      <c r="H5206" s="67"/>
      <c r="I5206" s="70"/>
      <c r="J5206"/>
      <c r="K5206"/>
      <c r="L5206" s="58"/>
      <c r="M5206" s="58"/>
      <c r="N5206" s="58"/>
      <c r="O5206" s="58"/>
    </row>
    <row r="5207" spans="1:15" s="50" customFormat="1">
      <c r="A5207" s="62" t="str">
        <f>IF(Tabela3[[#This Row],[GOL CASA]]&lt;&gt;"",1,"")</f>
        <v/>
      </c>
      <c r="B5207" s="49">
        <f t="shared" si="81"/>
        <v>4882</v>
      </c>
      <c r="C5207" s="50" t="s">
        <v>119</v>
      </c>
      <c r="D5207" s="51"/>
      <c r="E5207" s="29"/>
      <c r="F5207" s="70"/>
      <c r="G5207" s="67"/>
      <c r="H5207" s="67"/>
      <c r="I5207" s="70"/>
      <c r="J5207"/>
      <c r="K5207"/>
      <c r="L5207" s="58"/>
      <c r="M5207" s="58"/>
      <c r="N5207" s="58"/>
      <c r="O5207" s="58"/>
    </row>
    <row r="5208" spans="1:15" s="50" customFormat="1">
      <c r="A5208" s="62" t="str">
        <f>IF(Tabela3[[#This Row],[GOL CASA]]&lt;&gt;"",1,"")</f>
        <v/>
      </c>
      <c r="B5208" s="49">
        <f t="shared" si="81"/>
        <v>4883</v>
      </c>
      <c r="C5208" s="50" t="s">
        <v>119</v>
      </c>
      <c r="D5208" s="51"/>
      <c r="E5208" s="29"/>
      <c r="F5208" s="70"/>
      <c r="G5208" s="67"/>
      <c r="H5208" s="67"/>
      <c r="I5208" s="70"/>
      <c r="J5208"/>
      <c r="K5208"/>
      <c r="L5208" s="58"/>
      <c r="M5208" s="58"/>
      <c r="N5208" s="58"/>
      <c r="O5208" s="58"/>
    </row>
    <row r="5209" spans="1:15" s="50" customFormat="1">
      <c r="A5209" s="62" t="str">
        <f>IF(Tabela3[[#This Row],[GOL CASA]]&lt;&gt;"",1,"")</f>
        <v/>
      </c>
      <c r="B5209" s="49">
        <f t="shared" si="81"/>
        <v>4884</v>
      </c>
      <c r="C5209" s="50" t="s">
        <v>119</v>
      </c>
      <c r="D5209" s="51"/>
      <c r="E5209" s="29"/>
      <c r="F5209" s="70"/>
      <c r="G5209" s="67"/>
      <c r="H5209" s="67"/>
      <c r="I5209" s="70"/>
      <c r="J5209"/>
      <c r="K5209"/>
      <c r="L5209" s="58"/>
      <c r="M5209" s="58"/>
      <c r="N5209" s="58"/>
      <c r="O5209" s="58"/>
    </row>
    <row r="5210" spans="1:15" s="50" customFormat="1">
      <c r="A5210" s="62" t="str">
        <f>IF(Tabela3[[#This Row],[GOL CASA]]&lt;&gt;"",1,"")</f>
        <v/>
      </c>
      <c r="B5210" s="49">
        <f t="shared" si="81"/>
        <v>4885</v>
      </c>
      <c r="C5210" s="50" t="s">
        <v>119</v>
      </c>
      <c r="D5210" s="51"/>
      <c r="E5210" s="29"/>
      <c r="F5210" s="70"/>
      <c r="G5210" s="67"/>
      <c r="H5210" s="67"/>
      <c r="I5210" s="70"/>
      <c r="J5210"/>
      <c r="K5210"/>
      <c r="L5210" s="58"/>
      <c r="M5210" s="58"/>
      <c r="N5210" s="58"/>
      <c r="O5210" s="58"/>
    </row>
    <row r="5211" spans="1:15" s="50" customFormat="1">
      <c r="A5211" s="62" t="str">
        <f>IF(Tabela3[[#This Row],[GOL CASA]]&lt;&gt;"",1,"")</f>
        <v/>
      </c>
      <c r="B5211" s="49">
        <f t="shared" si="81"/>
        <v>4886</v>
      </c>
      <c r="C5211" s="50" t="s">
        <v>119</v>
      </c>
      <c r="D5211" s="51"/>
      <c r="E5211" s="29"/>
      <c r="F5211" s="70"/>
      <c r="G5211" s="67"/>
      <c r="H5211" s="67"/>
      <c r="I5211" s="70"/>
      <c r="J5211"/>
      <c r="K5211"/>
      <c r="L5211" s="58"/>
      <c r="M5211" s="58"/>
      <c r="N5211" s="58"/>
      <c r="O5211" s="58"/>
    </row>
    <row r="5212" spans="1:15" s="50" customFormat="1">
      <c r="A5212" s="62" t="str">
        <f>IF(Tabela3[[#This Row],[GOL CASA]]&lt;&gt;"",1,"")</f>
        <v/>
      </c>
      <c r="B5212" s="49">
        <f t="shared" si="81"/>
        <v>4887</v>
      </c>
      <c r="C5212" s="50" t="s">
        <v>119</v>
      </c>
      <c r="D5212" s="51"/>
      <c r="E5212" s="29"/>
      <c r="F5212" s="70"/>
      <c r="G5212" s="67"/>
      <c r="H5212" s="67"/>
      <c r="I5212" s="70"/>
      <c r="J5212"/>
      <c r="K5212"/>
      <c r="L5212" s="58"/>
      <c r="M5212" s="58"/>
      <c r="N5212" s="58"/>
      <c r="O5212" s="58"/>
    </row>
    <row r="5213" spans="1:15" s="50" customFormat="1">
      <c r="A5213" s="62" t="str">
        <f>IF(Tabela3[[#This Row],[GOL CASA]]&lt;&gt;"",1,"")</f>
        <v/>
      </c>
      <c r="B5213" s="49">
        <f t="shared" si="81"/>
        <v>4888</v>
      </c>
      <c r="C5213" s="50" t="s">
        <v>119</v>
      </c>
      <c r="D5213" s="51"/>
      <c r="E5213" s="29"/>
      <c r="F5213" s="70"/>
      <c r="G5213" s="67"/>
      <c r="H5213" s="67"/>
      <c r="I5213" s="70"/>
      <c r="J5213"/>
      <c r="K5213"/>
      <c r="L5213" s="58"/>
      <c r="M5213" s="58"/>
      <c r="N5213" s="58"/>
      <c r="O5213" s="58"/>
    </row>
    <row r="5214" spans="1:15" s="50" customFormat="1">
      <c r="A5214" s="62" t="str">
        <f>IF(Tabela3[[#This Row],[GOL CASA]]&lt;&gt;"",1,"")</f>
        <v/>
      </c>
      <c r="B5214" s="49">
        <f t="shared" si="81"/>
        <v>4889</v>
      </c>
      <c r="C5214" s="50" t="s">
        <v>119</v>
      </c>
      <c r="D5214" s="51"/>
      <c r="E5214" s="29"/>
      <c r="F5214" s="70"/>
      <c r="G5214" s="67"/>
      <c r="H5214" s="67"/>
      <c r="I5214" s="70"/>
      <c r="J5214"/>
      <c r="K5214"/>
      <c r="L5214" s="58"/>
      <c r="M5214" s="58"/>
      <c r="N5214" s="58"/>
      <c r="O5214" s="58"/>
    </row>
    <row r="5215" spans="1:15" s="50" customFormat="1">
      <c r="A5215" s="62" t="str">
        <f>IF(Tabela3[[#This Row],[GOL CASA]]&lt;&gt;"",1,"")</f>
        <v/>
      </c>
      <c r="B5215" s="49">
        <f t="shared" si="81"/>
        <v>4890</v>
      </c>
      <c r="C5215" s="50" t="s">
        <v>119</v>
      </c>
      <c r="D5215" s="51"/>
      <c r="E5215" s="29"/>
      <c r="F5215" s="70"/>
      <c r="G5215" s="67"/>
      <c r="H5215" s="67"/>
      <c r="I5215" s="70"/>
      <c r="J5215"/>
      <c r="K5215"/>
      <c r="L5215" s="58"/>
      <c r="M5215" s="58"/>
      <c r="N5215" s="58"/>
      <c r="O5215" s="58"/>
    </row>
    <row r="5216" spans="1:15" s="50" customFormat="1">
      <c r="A5216" s="62" t="str">
        <f>IF(Tabela3[[#This Row],[GOL CASA]]&lt;&gt;"",1,"")</f>
        <v/>
      </c>
      <c r="B5216" s="49">
        <f t="shared" si="81"/>
        <v>4891</v>
      </c>
      <c r="C5216" s="50" t="s">
        <v>119</v>
      </c>
      <c r="D5216" s="51"/>
      <c r="E5216" s="29"/>
      <c r="F5216" s="70"/>
      <c r="G5216" s="67"/>
      <c r="H5216" s="67"/>
      <c r="I5216" s="70"/>
      <c r="J5216"/>
      <c r="K5216"/>
      <c r="L5216" s="58"/>
      <c r="M5216" s="58"/>
      <c r="N5216" s="58"/>
      <c r="O5216" s="58"/>
    </row>
    <row r="5217" spans="1:15" s="50" customFormat="1">
      <c r="A5217" s="62" t="str">
        <f>IF(Tabela3[[#This Row],[GOL CASA]]&lt;&gt;"",1,"")</f>
        <v/>
      </c>
      <c r="B5217" s="49">
        <f t="shared" si="81"/>
        <v>4892</v>
      </c>
      <c r="C5217" s="50" t="s">
        <v>119</v>
      </c>
      <c r="D5217" s="51"/>
      <c r="E5217" s="29"/>
      <c r="F5217" s="70"/>
      <c r="G5217" s="67"/>
      <c r="H5217" s="67"/>
      <c r="I5217" s="70"/>
      <c r="J5217"/>
      <c r="K5217"/>
      <c r="L5217" s="58"/>
      <c r="M5217" s="58"/>
      <c r="N5217" s="58"/>
      <c r="O5217" s="58"/>
    </row>
    <row r="5218" spans="1:15" s="50" customFormat="1">
      <c r="A5218" s="62" t="str">
        <f>IF(Tabela3[[#This Row],[GOL CASA]]&lt;&gt;"",1,"")</f>
        <v/>
      </c>
      <c r="B5218" s="49">
        <f t="shared" si="81"/>
        <v>4893</v>
      </c>
      <c r="C5218" s="50" t="s">
        <v>119</v>
      </c>
      <c r="D5218" s="51"/>
      <c r="E5218" s="29"/>
      <c r="F5218" s="70"/>
      <c r="G5218" s="67"/>
      <c r="H5218" s="67"/>
      <c r="I5218" s="70"/>
      <c r="J5218"/>
      <c r="K5218"/>
      <c r="L5218" s="58"/>
      <c r="M5218" s="58"/>
      <c r="N5218" s="58"/>
      <c r="O5218" s="58"/>
    </row>
    <row r="5219" spans="1:15" s="50" customFormat="1">
      <c r="A5219" s="62" t="str">
        <f>IF(Tabela3[[#This Row],[GOL CASA]]&lt;&gt;"",1,"")</f>
        <v/>
      </c>
      <c r="B5219" s="49">
        <f t="shared" si="81"/>
        <v>4894</v>
      </c>
      <c r="C5219" s="50" t="s">
        <v>119</v>
      </c>
      <c r="D5219" s="51"/>
      <c r="E5219" s="29"/>
      <c r="F5219" s="70"/>
      <c r="G5219" s="67"/>
      <c r="H5219" s="67"/>
      <c r="I5219" s="70"/>
      <c r="J5219"/>
      <c r="K5219"/>
      <c r="L5219" s="58"/>
      <c r="M5219" s="58"/>
      <c r="N5219" s="58"/>
      <c r="O5219" s="58"/>
    </row>
    <row r="5220" spans="1:15" s="50" customFormat="1">
      <c r="A5220" s="62" t="str">
        <f>IF(Tabela3[[#This Row],[GOL CASA]]&lt;&gt;"",1,"")</f>
        <v/>
      </c>
      <c r="B5220" s="49">
        <f t="shared" si="81"/>
        <v>4895</v>
      </c>
      <c r="C5220" s="50" t="s">
        <v>119</v>
      </c>
      <c r="D5220" s="51"/>
      <c r="E5220" s="29"/>
      <c r="F5220" s="70"/>
      <c r="G5220" s="67"/>
      <c r="H5220" s="67"/>
      <c r="I5220" s="70"/>
      <c r="J5220"/>
      <c r="K5220"/>
      <c r="L5220" s="58"/>
      <c r="M5220" s="58"/>
      <c r="N5220" s="58"/>
      <c r="O5220" s="58"/>
    </row>
    <row r="5221" spans="1:15" s="50" customFormat="1">
      <c r="A5221" s="62" t="str">
        <f>IF(Tabela3[[#This Row],[GOL CASA]]&lt;&gt;"",1,"")</f>
        <v/>
      </c>
      <c r="B5221" s="49">
        <f t="shared" si="81"/>
        <v>4896</v>
      </c>
      <c r="C5221" s="50" t="s">
        <v>119</v>
      </c>
      <c r="D5221" s="51"/>
      <c r="E5221" s="29"/>
      <c r="F5221" s="70"/>
      <c r="G5221" s="67"/>
      <c r="H5221" s="67"/>
      <c r="I5221" s="70"/>
      <c r="J5221"/>
      <c r="K5221"/>
      <c r="L5221" s="58"/>
      <c r="M5221" s="58"/>
      <c r="N5221" s="58"/>
      <c r="O5221" s="58"/>
    </row>
    <row r="5222" spans="1:15" s="50" customFormat="1">
      <c r="A5222" s="62" t="str">
        <f>IF(Tabela3[[#This Row],[GOL CASA]]&lt;&gt;"",1,"")</f>
        <v/>
      </c>
      <c r="B5222" s="49">
        <f t="shared" si="81"/>
        <v>4897</v>
      </c>
      <c r="C5222" s="50" t="s">
        <v>119</v>
      </c>
      <c r="D5222" s="51"/>
      <c r="E5222" s="29"/>
      <c r="F5222" s="70"/>
      <c r="G5222" s="67"/>
      <c r="H5222" s="67"/>
      <c r="I5222" s="70"/>
      <c r="J5222"/>
      <c r="K5222"/>
      <c r="L5222" s="58"/>
      <c r="M5222" s="58"/>
      <c r="N5222" s="58"/>
      <c r="O5222" s="58"/>
    </row>
    <row r="5223" spans="1:15" s="50" customFormat="1">
      <c r="A5223" s="62" t="str">
        <f>IF(Tabela3[[#This Row],[GOL CASA]]&lt;&gt;"",1,"")</f>
        <v/>
      </c>
      <c r="B5223" s="49">
        <f t="shared" si="81"/>
        <v>4898</v>
      </c>
      <c r="C5223" s="50" t="s">
        <v>119</v>
      </c>
      <c r="D5223" s="51"/>
      <c r="E5223" s="29"/>
      <c r="F5223" s="70"/>
      <c r="G5223" s="67"/>
      <c r="H5223" s="67"/>
      <c r="I5223" s="70"/>
      <c r="J5223"/>
      <c r="K5223"/>
      <c r="L5223" s="58"/>
      <c r="M5223" s="58"/>
      <c r="N5223" s="58"/>
      <c r="O5223" s="58"/>
    </row>
    <row r="5224" spans="1:15" s="50" customFormat="1">
      <c r="A5224" s="62" t="str">
        <f>IF(Tabela3[[#This Row],[GOL CASA]]&lt;&gt;"",1,"")</f>
        <v/>
      </c>
      <c r="B5224" s="49">
        <f t="shared" si="81"/>
        <v>4899</v>
      </c>
      <c r="C5224" s="50" t="s">
        <v>119</v>
      </c>
      <c r="D5224" s="51"/>
      <c r="E5224" s="29"/>
      <c r="F5224" s="70"/>
      <c r="G5224" s="67"/>
      <c r="H5224" s="67"/>
      <c r="I5224" s="70"/>
      <c r="J5224"/>
      <c r="K5224"/>
      <c r="L5224" s="58"/>
      <c r="M5224" s="58"/>
      <c r="N5224" s="58"/>
      <c r="O5224" s="58"/>
    </row>
    <row r="5225" spans="1:15" s="50" customFormat="1">
      <c r="A5225" s="62" t="str">
        <f>IF(Tabela3[[#This Row],[GOL CASA]]&lt;&gt;"",1,"")</f>
        <v/>
      </c>
      <c r="B5225" s="49">
        <f t="shared" si="81"/>
        <v>4900</v>
      </c>
      <c r="C5225" s="50" t="s">
        <v>119</v>
      </c>
      <c r="D5225" s="51"/>
      <c r="E5225" s="29"/>
      <c r="F5225" s="70"/>
      <c r="G5225" s="67"/>
      <c r="H5225" s="67"/>
      <c r="I5225" s="70"/>
      <c r="J5225"/>
      <c r="K5225"/>
      <c r="L5225" s="58"/>
      <c r="M5225" s="58"/>
      <c r="N5225" s="58"/>
      <c r="O5225" s="58"/>
    </row>
    <row r="5226" spans="1:15" s="50" customFormat="1">
      <c r="A5226" s="62" t="str">
        <f>IF(Tabela3[[#This Row],[GOL CASA]]&lt;&gt;"",1,"")</f>
        <v/>
      </c>
      <c r="B5226" s="49">
        <f t="shared" si="81"/>
        <v>4901</v>
      </c>
      <c r="C5226" s="50" t="s">
        <v>119</v>
      </c>
      <c r="D5226" s="51"/>
      <c r="E5226" s="29"/>
      <c r="F5226" s="70"/>
      <c r="G5226" s="67"/>
      <c r="H5226" s="67"/>
      <c r="I5226" s="70"/>
      <c r="J5226"/>
      <c r="K5226"/>
      <c r="L5226" s="58"/>
      <c r="M5226" s="58"/>
      <c r="N5226" s="58"/>
      <c r="O5226" s="58"/>
    </row>
    <row r="5227" spans="1:15" s="50" customFormat="1">
      <c r="A5227" s="62" t="str">
        <f>IF(Tabela3[[#This Row],[GOL CASA]]&lt;&gt;"",1,"")</f>
        <v/>
      </c>
      <c r="B5227" s="49">
        <f t="shared" si="81"/>
        <v>4902</v>
      </c>
      <c r="C5227" s="50" t="s">
        <v>119</v>
      </c>
      <c r="D5227" s="51"/>
      <c r="E5227" s="29"/>
      <c r="F5227" s="70"/>
      <c r="G5227" s="67"/>
      <c r="H5227" s="67"/>
      <c r="I5227" s="70"/>
      <c r="J5227"/>
      <c r="K5227"/>
      <c r="L5227" s="58"/>
      <c r="M5227" s="58"/>
      <c r="N5227" s="58"/>
      <c r="O5227" s="58"/>
    </row>
    <row r="5228" spans="1:15" s="50" customFormat="1">
      <c r="A5228" s="62" t="str">
        <f>IF(Tabela3[[#This Row],[GOL CASA]]&lt;&gt;"",1,"")</f>
        <v/>
      </c>
      <c r="B5228" s="49">
        <f t="shared" si="81"/>
        <v>4903</v>
      </c>
      <c r="C5228" s="50" t="s">
        <v>119</v>
      </c>
      <c r="D5228" s="51"/>
      <c r="E5228" s="29"/>
      <c r="F5228" s="70"/>
      <c r="G5228" s="67"/>
      <c r="H5228" s="67"/>
      <c r="I5228" s="70"/>
      <c r="J5228"/>
      <c r="K5228"/>
      <c r="L5228" s="58"/>
      <c r="M5228" s="58"/>
      <c r="N5228" s="58"/>
      <c r="O5228" s="58"/>
    </row>
    <row r="5229" spans="1:15" s="50" customFormat="1">
      <c r="A5229" s="62" t="str">
        <f>IF(Tabela3[[#This Row],[GOL CASA]]&lt;&gt;"",1,"")</f>
        <v/>
      </c>
      <c r="B5229" s="49">
        <f t="shared" si="81"/>
        <v>4904</v>
      </c>
      <c r="C5229" s="50" t="s">
        <v>119</v>
      </c>
      <c r="D5229" s="51"/>
      <c r="E5229" s="29"/>
      <c r="F5229" s="70"/>
      <c r="G5229" s="67"/>
      <c r="H5229" s="67"/>
      <c r="I5229" s="70"/>
      <c r="J5229"/>
      <c r="K5229"/>
      <c r="L5229" s="58"/>
      <c r="M5229" s="58"/>
      <c r="N5229" s="58"/>
      <c r="O5229" s="58"/>
    </row>
    <row r="5230" spans="1:15" s="50" customFormat="1">
      <c r="A5230" s="62" t="str">
        <f>IF(Tabela3[[#This Row],[GOL CASA]]&lt;&gt;"",1,"")</f>
        <v/>
      </c>
      <c r="B5230" s="49">
        <f t="shared" si="81"/>
        <v>4905</v>
      </c>
      <c r="C5230" s="50" t="s">
        <v>119</v>
      </c>
      <c r="D5230" s="51"/>
      <c r="E5230" s="29"/>
      <c r="F5230" s="70"/>
      <c r="G5230" s="67"/>
      <c r="H5230" s="67"/>
      <c r="I5230" s="70"/>
      <c r="J5230"/>
      <c r="K5230"/>
      <c r="L5230" s="58"/>
      <c r="M5230" s="58"/>
      <c r="N5230" s="58"/>
      <c r="O5230" s="58"/>
    </row>
    <row r="5231" spans="1:15" s="50" customFormat="1">
      <c r="A5231" s="62" t="str">
        <f>IF(Tabela3[[#This Row],[GOL CASA]]&lt;&gt;"",1,"")</f>
        <v/>
      </c>
      <c r="B5231" s="49">
        <f t="shared" si="81"/>
        <v>4906</v>
      </c>
      <c r="C5231" s="50" t="s">
        <v>119</v>
      </c>
      <c r="D5231" s="51"/>
      <c r="E5231" s="29"/>
      <c r="F5231" s="70"/>
      <c r="G5231" s="67"/>
      <c r="H5231" s="67"/>
      <c r="I5231" s="70"/>
      <c r="J5231"/>
      <c r="K5231"/>
      <c r="L5231" s="58"/>
      <c r="M5231" s="58"/>
      <c r="N5231" s="58"/>
      <c r="O5231" s="58"/>
    </row>
    <row r="5232" spans="1:15" s="50" customFormat="1">
      <c r="A5232" s="62" t="str">
        <f>IF(Tabela3[[#This Row],[GOL CASA]]&lt;&gt;"",1,"")</f>
        <v/>
      </c>
      <c r="B5232" s="49">
        <f t="shared" si="81"/>
        <v>4907</v>
      </c>
      <c r="C5232" s="50" t="s">
        <v>119</v>
      </c>
      <c r="D5232" s="51"/>
      <c r="E5232" s="29"/>
      <c r="F5232" s="70"/>
      <c r="G5232" s="67"/>
      <c r="H5232" s="67"/>
      <c r="I5232" s="70"/>
      <c r="J5232"/>
      <c r="K5232"/>
      <c r="L5232" s="58"/>
      <c r="M5232" s="58"/>
      <c r="N5232" s="58"/>
      <c r="O5232" s="58"/>
    </row>
    <row r="5233" spans="1:15" s="50" customFormat="1">
      <c r="A5233" s="62" t="str">
        <f>IF(Tabela3[[#This Row],[GOL CASA]]&lt;&gt;"",1,"")</f>
        <v/>
      </c>
      <c r="B5233" s="49">
        <f t="shared" si="81"/>
        <v>4908</v>
      </c>
      <c r="C5233" s="50" t="s">
        <v>119</v>
      </c>
      <c r="D5233" s="51"/>
      <c r="E5233" s="29"/>
      <c r="F5233" s="70"/>
      <c r="G5233" s="67"/>
      <c r="H5233" s="67"/>
      <c r="I5233" s="70"/>
      <c r="J5233"/>
      <c r="K5233"/>
      <c r="L5233" s="58"/>
      <c r="M5233" s="58"/>
      <c r="N5233" s="58"/>
      <c r="O5233" s="58"/>
    </row>
    <row r="5234" spans="1:15" s="50" customFormat="1">
      <c r="A5234" s="62" t="str">
        <f>IF(Tabela3[[#This Row],[GOL CASA]]&lt;&gt;"",1,"")</f>
        <v/>
      </c>
      <c r="B5234" s="49">
        <f t="shared" si="81"/>
        <v>4909</v>
      </c>
      <c r="C5234" s="50" t="s">
        <v>119</v>
      </c>
      <c r="D5234" s="51"/>
      <c r="E5234" s="29"/>
      <c r="F5234" s="70"/>
      <c r="G5234" s="67"/>
      <c r="H5234" s="67"/>
      <c r="I5234" s="70"/>
      <c r="J5234"/>
      <c r="K5234"/>
      <c r="L5234" s="58"/>
      <c r="M5234" s="58"/>
      <c r="N5234" s="58"/>
      <c r="O5234" s="58"/>
    </row>
    <row r="5235" spans="1:15" s="50" customFormat="1">
      <c r="A5235" s="62" t="str">
        <f>IF(Tabela3[[#This Row],[GOL CASA]]&lt;&gt;"",1,"")</f>
        <v/>
      </c>
      <c r="B5235" s="49">
        <f t="shared" si="81"/>
        <v>4910</v>
      </c>
      <c r="C5235" s="50" t="s">
        <v>119</v>
      </c>
      <c r="D5235" s="51"/>
      <c r="E5235" s="29"/>
      <c r="F5235" s="70"/>
      <c r="G5235" s="67"/>
      <c r="H5235" s="67"/>
      <c r="I5235" s="70"/>
      <c r="J5235"/>
      <c r="K5235"/>
      <c r="L5235" s="58"/>
      <c r="M5235" s="58"/>
      <c r="N5235" s="58"/>
      <c r="O5235" s="58"/>
    </row>
    <row r="5236" spans="1:15" s="50" customFormat="1">
      <c r="A5236" s="62" t="str">
        <f>IF(Tabela3[[#This Row],[GOL CASA]]&lt;&gt;"",1,"")</f>
        <v/>
      </c>
      <c r="B5236" s="49">
        <f t="shared" si="81"/>
        <v>4911</v>
      </c>
      <c r="C5236" s="50" t="s">
        <v>119</v>
      </c>
      <c r="D5236" s="51"/>
      <c r="E5236" s="29"/>
      <c r="F5236" s="70"/>
      <c r="G5236" s="67"/>
      <c r="H5236" s="67"/>
      <c r="I5236" s="70"/>
      <c r="J5236"/>
      <c r="K5236"/>
      <c r="L5236" s="58"/>
      <c r="M5236" s="58"/>
      <c r="N5236" s="58"/>
      <c r="O5236" s="58"/>
    </row>
    <row r="5237" spans="1:15" s="50" customFormat="1">
      <c r="A5237" s="62" t="str">
        <f>IF(Tabela3[[#This Row],[GOL CASA]]&lt;&gt;"",1,"")</f>
        <v/>
      </c>
      <c r="B5237" s="49">
        <f t="shared" si="81"/>
        <v>4912</v>
      </c>
      <c r="C5237" s="50" t="s">
        <v>119</v>
      </c>
      <c r="D5237" s="51"/>
      <c r="E5237" s="29"/>
      <c r="F5237" s="70"/>
      <c r="G5237" s="67"/>
      <c r="H5237" s="67"/>
      <c r="I5237" s="70"/>
      <c r="J5237"/>
      <c r="K5237"/>
      <c r="L5237" s="58"/>
      <c r="M5237" s="58"/>
      <c r="N5237" s="58"/>
      <c r="O5237" s="58"/>
    </row>
    <row r="5238" spans="1:15" s="50" customFormat="1">
      <c r="A5238" s="62" t="str">
        <f>IF(Tabela3[[#This Row],[GOL CASA]]&lt;&gt;"",1,"")</f>
        <v/>
      </c>
      <c r="B5238" s="49">
        <f t="shared" si="81"/>
        <v>4913</v>
      </c>
      <c r="C5238" s="50" t="s">
        <v>119</v>
      </c>
      <c r="D5238" s="51"/>
      <c r="E5238" s="29"/>
      <c r="F5238" s="70"/>
      <c r="G5238" s="67"/>
      <c r="H5238" s="67"/>
      <c r="I5238" s="70"/>
      <c r="J5238"/>
      <c r="K5238"/>
      <c r="L5238" s="58"/>
      <c r="M5238" s="58"/>
      <c r="N5238" s="58"/>
      <c r="O5238" s="58"/>
    </row>
    <row r="5239" spans="1:15" s="50" customFormat="1">
      <c r="A5239" s="62" t="str">
        <f>IF(Tabela3[[#This Row],[GOL CASA]]&lt;&gt;"",1,"")</f>
        <v/>
      </c>
      <c r="B5239" s="49">
        <f t="shared" si="81"/>
        <v>4914</v>
      </c>
      <c r="C5239" s="50" t="s">
        <v>119</v>
      </c>
      <c r="D5239" s="51"/>
      <c r="E5239" s="29"/>
      <c r="F5239" s="70"/>
      <c r="G5239" s="67"/>
      <c r="H5239" s="67"/>
      <c r="I5239" s="70"/>
      <c r="J5239"/>
      <c r="K5239"/>
      <c r="L5239" s="58"/>
      <c r="M5239" s="58"/>
      <c r="N5239" s="58"/>
      <c r="O5239" s="58"/>
    </row>
    <row r="5240" spans="1:15" s="50" customFormat="1">
      <c r="A5240" s="62" t="str">
        <f>IF(Tabela3[[#This Row],[GOL CASA]]&lt;&gt;"",1,"")</f>
        <v/>
      </c>
      <c r="B5240" s="49">
        <f t="shared" si="81"/>
        <v>4915</v>
      </c>
      <c r="C5240" s="50" t="s">
        <v>119</v>
      </c>
      <c r="D5240" s="51"/>
      <c r="E5240" s="29"/>
      <c r="F5240" s="70"/>
      <c r="G5240" s="67"/>
      <c r="H5240" s="67"/>
      <c r="I5240" s="70"/>
      <c r="J5240"/>
      <c r="K5240"/>
      <c r="L5240" s="58"/>
      <c r="M5240" s="58"/>
      <c r="N5240" s="58"/>
      <c r="O5240" s="58"/>
    </row>
    <row r="5241" spans="1:15" s="50" customFormat="1">
      <c r="A5241" s="62" t="str">
        <f>IF(Tabela3[[#This Row],[GOL CASA]]&lt;&gt;"",1,"")</f>
        <v/>
      </c>
      <c r="B5241" s="49">
        <f t="shared" si="81"/>
        <v>4916</v>
      </c>
      <c r="C5241" s="50" t="s">
        <v>119</v>
      </c>
      <c r="D5241" s="51"/>
      <c r="E5241" s="29"/>
      <c r="F5241" s="70"/>
      <c r="G5241" s="67"/>
      <c r="H5241" s="67"/>
      <c r="I5241" s="70"/>
      <c r="J5241"/>
      <c r="K5241"/>
      <c r="L5241" s="58"/>
      <c r="M5241" s="58"/>
      <c r="N5241" s="58"/>
      <c r="O5241" s="58"/>
    </row>
    <row r="5242" spans="1:15" s="50" customFormat="1">
      <c r="A5242" s="62" t="str">
        <f>IF(Tabela3[[#This Row],[GOL CASA]]&lt;&gt;"",1,"")</f>
        <v/>
      </c>
      <c r="B5242" s="49">
        <f t="shared" si="81"/>
        <v>4917</v>
      </c>
      <c r="C5242" s="50" t="s">
        <v>119</v>
      </c>
      <c r="D5242" s="51"/>
      <c r="E5242" s="29"/>
      <c r="F5242" s="70"/>
      <c r="G5242" s="67"/>
      <c r="H5242" s="67"/>
      <c r="I5242" s="70"/>
      <c r="J5242"/>
      <c r="K5242"/>
      <c r="L5242" s="58"/>
      <c r="M5242" s="58"/>
      <c r="N5242" s="58"/>
      <c r="O5242" s="58"/>
    </row>
    <row r="5243" spans="1:15" s="50" customFormat="1">
      <c r="A5243" s="62" t="str">
        <f>IF(Tabela3[[#This Row],[GOL CASA]]&lt;&gt;"",1,"")</f>
        <v/>
      </c>
      <c r="B5243" s="49">
        <f t="shared" si="81"/>
        <v>4918</v>
      </c>
      <c r="C5243" s="50" t="s">
        <v>119</v>
      </c>
      <c r="D5243" s="51"/>
      <c r="E5243" s="29"/>
      <c r="F5243" s="70"/>
      <c r="G5243" s="67"/>
      <c r="H5243" s="67"/>
      <c r="I5243" s="70"/>
      <c r="J5243"/>
      <c r="K5243"/>
      <c r="L5243" s="58"/>
      <c r="M5243" s="58"/>
      <c r="N5243" s="58"/>
      <c r="O5243" s="58"/>
    </row>
    <row r="5244" spans="1:15" s="50" customFormat="1">
      <c r="A5244" s="62" t="str">
        <f>IF(Tabela3[[#This Row],[GOL CASA]]&lt;&gt;"",1,"")</f>
        <v/>
      </c>
      <c r="B5244" s="49">
        <f t="shared" si="81"/>
        <v>4919</v>
      </c>
      <c r="C5244" s="50" t="s">
        <v>119</v>
      </c>
      <c r="D5244" s="51"/>
      <c r="E5244" s="29"/>
      <c r="F5244" s="70"/>
      <c r="G5244" s="67"/>
      <c r="H5244" s="67"/>
      <c r="I5244" s="70"/>
      <c r="J5244"/>
      <c r="K5244"/>
      <c r="L5244" s="58"/>
      <c r="M5244" s="58"/>
      <c r="N5244" s="58"/>
      <c r="O5244" s="58"/>
    </row>
    <row r="5245" spans="1:15" s="50" customFormat="1">
      <c r="A5245" s="62" t="str">
        <f>IF(Tabela3[[#This Row],[GOL CASA]]&lt;&gt;"",1,"")</f>
        <v/>
      </c>
      <c r="B5245" s="49">
        <f t="shared" si="81"/>
        <v>4920</v>
      </c>
      <c r="C5245" s="50" t="s">
        <v>119</v>
      </c>
      <c r="D5245" s="51"/>
      <c r="E5245" s="29"/>
      <c r="F5245" s="70"/>
      <c r="G5245" s="67"/>
      <c r="H5245" s="67"/>
      <c r="I5245" s="70"/>
      <c r="J5245"/>
      <c r="K5245"/>
      <c r="L5245" s="58"/>
      <c r="M5245" s="58"/>
      <c r="N5245" s="58"/>
      <c r="O5245" s="58"/>
    </row>
    <row r="5246" spans="1:15" s="50" customFormat="1">
      <c r="A5246" s="62" t="str">
        <f>IF(Tabela3[[#This Row],[GOL CASA]]&lt;&gt;"",1,"")</f>
        <v/>
      </c>
      <c r="B5246" s="49">
        <f t="shared" si="81"/>
        <v>4921</v>
      </c>
      <c r="C5246" s="50" t="s">
        <v>119</v>
      </c>
      <c r="D5246" s="51"/>
      <c r="E5246" s="29"/>
      <c r="F5246" s="70"/>
      <c r="G5246" s="67"/>
      <c r="H5246" s="67"/>
      <c r="I5246" s="70"/>
      <c r="J5246"/>
      <c r="K5246"/>
      <c r="L5246" s="58"/>
      <c r="M5246" s="58"/>
      <c r="N5246" s="58"/>
      <c r="O5246" s="58"/>
    </row>
    <row r="5247" spans="1:15" s="50" customFormat="1">
      <c r="A5247" s="62" t="str">
        <f>IF(Tabela3[[#This Row],[GOL CASA]]&lt;&gt;"",1,"")</f>
        <v/>
      </c>
      <c r="B5247" s="49">
        <f t="shared" si="81"/>
        <v>4922</v>
      </c>
      <c r="C5247" s="50" t="s">
        <v>119</v>
      </c>
      <c r="D5247" s="51"/>
      <c r="E5247" s="29"/>
      <c r="F5247" s="70"/>
      <c r="G5247" s="67"/>
      <c r="H5247" s="67"/>
      <c r="I5247" s="70"/>
      <c r="J5247"/>
      <c r="K5247"/>
      <c r="L5247" s="58"/>
      <c r="M5247" s="58"/>
      <c r="N5247" s="58"/>
      <c r="O5247" s="58"/>
    </row>
    <row r="5248" spans="1:15" s="50" customFormat="1">
      <c r="A5248" s="62" t="str">
        <f>IF(Tabela3[[#This Row],[GOL CASA]]&lt;&gt;"",1,"")</f>
        <v/>
      </c>
      <c r="B5248" s="49">
        <f t="shared" si="81"/>
        <v>4923</v>
      </c>
      <c r="C5248" s="50" t="s">
        <v>119</v>
      </c>
      <c r="D5248" s="51"/>
      <c r="E5248" s="29"/>
      <c r="F5248" s="70"/>
      <c r="G5248" s="67"/>
      <c r="H5248" s="67"/>
      <c r="I5248" s="70"/>
      <c r="J5248"/>
      <c r="K5248"/>
      <c r="L5248" s="58"/>
      <c r="M5248" s="58"/>
      <c r="N5248" s="58"/>
      <c r="O5248" s="58"/>
    </row>
    <row r="5249" spans="1:15" s="50" customFormat="1">
      <c r="A5249" s="62" t="str">
        <f>IF(Tabela3[[#This Row],[GOL CASA]]&lt;&gt;"",1,"")</f>
        <v/>
      </c>
      <c r="B5249" s="49">
        <f t="shared" si="81"/>
        <v>4924</v>
      </c>
      <c r="C5249" s="50" t="s">
        <v>119</v>
      </c>
      <c r="D5249" s="51"/>
      <c r="E5249" s="29"/>
      <c r="F5249" s="70"/>
      <c r="G5249" s="67"/>
      <c r="H5249" s="67"/>
      <c r="I5249" s="70"/>
      <c r="J5249"/>
      <c r="K5249"/>
      <c r="L5249" s="58"/>
      <c r="M5249" s="58"/>
      <c r="N5249" s="58"/>
      <c r="O5249" s="58"/>
    </row>
    <row r="5250" spans="1:15" s="50" customFormat="1">
      <c r="A5250" s="62" t="str">
        <f>IF(Tabela3[[#This Row],[GOL CASA]]&lt;&gt;"",1,"")</f>
        <v/>
      </c>
      <c r="B5250" s="49">
        <f t="shared" si="81"/>
        <v>4925</v>
      </c>
      <c r="C5250" s="50" t="s">
        <v>119</v>
      </c>
      <c r="D5250" s="51"/>
      <c r="E5250" s="29"/>
      <c r="F5250" s="70"/>
      <c r="G5250" s="67"/>
      <c r="H5250" s="67"/>
      <c r="I5250" s="70"/>
      <c r="J5250"/>
      <c r="K5250"/>
      <c r="L5250" s="58"/>
      <c r="M5250" s="58"/>
      <c r="N5250" s="58"/>
      <c r="O5250" s="58"/>
    </row>
    <row r="5251" spans="1:15" s="50" customFormat="1">
      <c r="A5251" s="62" t="str">
        <f>IF(Tabela3[[#This Row],[GOL CASA]]&lt;&gt;"",1,"")</f>
        <v/>
      </c>
      <c r="B5251" s="49">
        <f t="shared" si="81"/>
        <v>4926</v>
      </c>
      <c r="C5251" s="50" t="s">
        <v>119</v>
      </c>
      <c r="D5251" s="51"/>
      <c r="E5251" s="29"/>
      <c r="F5251" s="70"/>
      <c r="G5251" s="67"/>
      <c r="H5251" s="67"/>
      <c r="I5251" s="70"/>
      <c r="J5251"/>
      <c r="K5251"/>
      <c r="L5251" s="58"/>
      <c r="M5251" s="58"/>
      <c r="N5251" s="58"/>
      <c r="O5251" s="58"/>
    </row>
    <row r="5252" spans="1:15" s="50" customFormat="1">
      <c r="A5252" s="62" t="str">
        <f>IF(Tabela3[[#This Row],[GOL CASA]]&lt;&gt;"",1,"")</f>
        <v/>
      </c>
      <c r="B5252" s="49">
        <f t="shared" si="81"/>
        <v>4927</v>
      </c>
      <c r="C5252" s="50" t="s">
        <v>119</v>
      </c>
      <c r="D5252" s="51"/>
      <c r="E5252" s="29"/>
      <c r="F5252" s="70"/>
      <c r="G5252" s="67"/>
      <c r="H5252" s="67"/>
      <c r="I5252" s="70"/>
      <c r="J5252"/>
      <c r="K5252"/>
      <c r="L5252" s="58"/>
      <c r="M5252" s="58"/>
      <c r="N5252" s="58"/>
      <c r="O5252" s="58"/>
    </row>
    <row r="5253" spans="1:15" s="50" customFormat="1">
      <c r="A5253" s="62" t="str">
        <f>IF(Tabela3[[#This Row],[GOL CASA]]&lt;&gt;"",1,"")</f>
        <v/>
      </c>
      <c r="B5253" s="49">
        <f t="shared" si="81"/>
        <v>4928</v>
      </c>
      <c r="C5253" s="50" t="s">
        <v>119</v>
      </c>
      <c r="D5253" s="51"/>
      <c r="E5253" s="29"/>
      <c r="F5253" s="70"/>
      <c r="G5253" s="67"/>
      <c r="H5253" s="67"/>
      <c r="I5253" s="70"/>
      <c r="J5253"/>
      <c r="K5253"/>
      <c r="L5253" s="58"/>
      <c r="M5253" s="58"/>
      <c r="N5253" s="58"/>
      <c r="O5253" s="58"/>
    </row>
    <row r="5254" spans="1:15" s="50" customFormat="1">
      <c r="A5254" s="62" t="str">
        <f>IF(Tabela3[[#This Row],[GOL CASA]]&lt;&gt;"",1,"")</f>
        <v/>
      </c>
      <c r="B5254" s="49">
        <f t="shared" si="81"/>
        <v>4929</v>
      </c>
      <c r="C5254" s="50" t="s">
        <v>119</v>
      </c>
      <c r="D5254" s="51"/>
      <c r="E5254" s="29"/>
      <c r="F5254" s="70"/>
      <c r="G5254" s="67"/>
      <c r="H5254" s="67"/>
      <c r="I5254" s="70"/>
      <c r="J5254"/>
      <c r="K5254"/>
      <c r="L5254" s="58"/>
      <c r="M5254" s="58"/>
      <c r="N5254" s="58"/>
      <c r="O5254" s="58"/>
    </row>
    <row r="5255" spans="1:15" s="50" customFormat="1">
      <c r="A5255" s="62" t="str">
        <f>IF(Tabela3[[#This Row],[GOL CASA]]&lt;&gt;"",1,"")</f>
        <v/>
      </c>
      <c r="B5255" s="49">
        <f t="shared" ref="B5255:B5318" si="82">B5254+1</f>
        <v>4930</v>
      </c>
      <c r="C5255" s="50" t="s">
        <v>119</v>
      </c>
      <c r="D5255" s="51"/>
      <c r="E5255" s="29"/>
      <c r="F5255" s="70"/>
      <c r="G5255" s="67"/>
      <c r="H5255" s="67"/>
      <c r="I5255" s="70"/>
      <c r="J5255"/>
      <c r="K5255"/>
      <c r="L5255" s="58"/>
      <c r="M5255" s="58"/>
      <c r="N5255" s="58"/>
      <c r="O5255" s="58"/>
    </row>
    <row r="5256" spans="1:15" s="50" customFormat="1">
      <c r="A5256" s="62" t="str">
        <f>IF(Tabela3[[#This Row],[GOL CASA]]&lt;&gt;"",1,"")</f>
        <v/>
      </c>
      <c r="B5256" s="49">
        <f t="shared" si="82"/>
        <v>4931</v>
      </c>
      <c r="C5256" s="50" t="s">
        <v>119</v>
      </c>
      <c r="D5256" s="51"/>
      <c r="E5256" s="29"/>
      <c r="F5256" s="70"/>
      <c r="G5256" s="67"/>
      <c r="H5256" s="67"/>
      <c r="I5256" s="70"/>
      <c r="J5256"/>
      <c r="K5256"/>
      <c r="L5256" s="58"/>
      <c r="M5256" s="58"/>
      <c r="N5256" s="58"/>
      <c r="O5256" s="58"/>
    </row>
    <row r="5257" spans="1:15" s="50" customFormat="1">
      <c r="A5257" s="62" t="str">
        <f>IF(Tabela3[[#This Row],[GOL CASA]]&lt;&gt;"",1,"")</f>
        <v/>
      </c>
      <c r="B5257" s="49">
        <f t="shared" si="82"/>
        <v>4932</v>
      </c>
      <c r="C5257" s="50" t="s">
        <v>119</v>
      </c>
      <c r="D5257" s="51"/>
      <c r="E5257" s="29"/>
      <c r="F5257" s="70"/>
      <c r="G5257" s="67"/>
      <c r="H5257" s="67"/>
      <c r="I5257" s="70"/>
      <c r="J5257"/>
      <c r="K5257"/>
      <c r="L5257" s="58"/>
      <c r="M5257" s="58"/>
      <c r="N5257" s="58"/>
      <c r="O5257" s="58"/>
    </row>
    <row r="5258" spans="1:15" s="50" customFormat="1">
      <c r="A5258" s="62" t="str">
        <f>IF(Tabela3[[#This Row],[GOL CASA]]&lt;&gt;"",1,"")</f>
        <v/>
      </c>
      <c r="B5258" s="49">
        <f t="shared" si="82"/>
        <v>4933</v>
      </c>
      <c r="C5258" s="50" t="s">
        <v>119</v>
      </c>
      <c r="D5258" s="51"/>
      <c r="E5258" s="29"/>
      <c r="F5258" s="70"/>
      <c r="G5258" s="67"/>
      <c r="H5258" s="67"/>
      <c r="I5258" s="70"/>
      <c r="J5258"/>
      <c r="K5258"/>
      <c r="L5258" s="58"/>
      <c r="M5258" s="58"/>
      <c r="N5258" s="58"/>
      <c r="O5258" s="58"/>
    </row>
    <row r="5259" spans="1:15" s="50" customFormat="1">
      <c r="A5259" s="62" t="str">
        <f>IF(Tabela3[[#This Row],[GOL CASA]]&lt;&gt;"",1,"")</f>
        <v/>
      </c>
      <c r="B5259" s="49">
        <f t="shared" si="82"/>
        <v>4934</v>
      </c>
      <c r="C5259" s="50" t="s">
        <v>119</v>
      </c>
      <c r="D5259" s="51"/>
      <c r="E5259" s="29"/>
      <c r="F5259" s="70"/>
      <c r="G5259" s="67"/>
      <c r="H5259" s="67"/>
      <c r="I5259" s="70"/>
      <c r="J5259"/>
      <c r="K5259"/>
      <c r="L5259" s="58"/>
      <c r="M5259" s="58"/>
      <c r="N5259" s="58"/>
      <c r="O5259" s="58"/>
    </row>
    <row r="5260" spans="1:15" s="50" customFormat="1">
      <c r="A5260" s="62" t="str">
        <f>IF(Tabela3[[#This Row],[GOL CASA]]&lt;&gt;"",1,"")</f>
        <v/>
      </c>
      <c r="B5260" s="49">
        <f t="shared" si="82"/>
        <v>4935</v>
      </c>
      <c r="C5260" s="50" t="s">
        <v>119</v>
      </c>
      <c r="D5260" s="51"/>
      <c r="E5260" s="29"/>
      <c r="F5260" s="70"/>
      <c r="G5260" s="67"/>
      <c r="H5260" s="67"/>
      <c r="I5260" s="70"/>
      <c r="J5260"/>
      <c r="K5260"/>
      <c r="L5260" s="58"/>
      <c r="M5260" s="58"/>
      <c r="N5260" s="58"/>
      <c r="O5260" s="58"/>
    </row>
    <row r="5261" spans="1:15" s="50" customFormat="1">
      <c r="A5261" s="62" t="str">
        <f>IF(Tabela3[[#This Row],[GOL CASA]]&lt;&gt;"",1,"")</f>
        <v/>
      </c>
      <c r="B5261" s="49">
        <f t="shared" si="82"/>
        <v>4936</v>
      </c>
      <c r="C5261" s="50" t="s">
        <v>119</v>
      </c>
      <c r="D5261" s="51"/>
      <c r="E5261" s="29"/>
      <c r="F5261" s="70"/>
      <c r="G5261" s="67"/>
      <c r="H5261" s="67"/>
      <c r="I5261" s="70"/>
      <c r="J5261"/>
      <c r="K5261"/>
      <c r="L5261" s="58"/>
      <c r="M5261" s="58"/>
      <c r="N5261" s="58"/>
      <c r="O5261" s="58"/>
    </row>
    <row r="5262" spans="1:15" s="50" customFormat="1">
      <c r="A5262" s="62" t="str">
        <f>IF(Tabela3[[#This Row],[GOL CASA]]&lt;&gt;"",1,"")</f>
        <v/>
      </c>
      <c r="B5262" s="49">
        <f t="shared" si="82"/>
        <v>4937</v>
      </c>
      <c r="C5262" s="50" t="s">
        <v>119</v>
      </c>
      <c r="D5262" s="51"/>
      <c r="E5262" s="29"/>
      <c r="F5262" s="70"/>
      <c r="G5262" s="67"/>
      <c r="H5262" s="67"/>
      <c r="I5262" s="70"/>
      <c r="J5262"/>
      <c r="K5262"/>
      <c r="L5262" s="58"/>
      <c r="M5262" s="58"/>
      <c r="N5262" s="58"/>
      <c r="O5262" s="58"/>
    </row>
    <row r="5263" spans="1:15" s="50" customFormat="1">
      <c r="A5263" s="62" t="str">
        <f>IF(Tabela3[[#This Row],[GOL CASA]]&lt;&gt;"",1,"")</f>
        <v/>
      </c>
      <c r="B5263" s="49">
        <f t="shared" si="82"/>
        <v>4938</v>
      </c>
      <c r="C5263" s="50" t="s">
        <v>119</v>
      </c>
      <c r="D5263" s="51"/>
      <c r="E5263" s="29"/>
      <c r="F5263" s="70"/>
      <c r="G5263" s="67"/>
      <c r="H5263" s="67"/>
      <c r="I5263" s="70"/>
      <c r="J5263"/>
      <c r="K5263"/>
      <c r="L5263" s="58"/>
      <c r="M5263" s="58"/>
      <c r="N5263" s="58"/>
      <c r="O5263" s="58"/>
    </row>
    <row r="5264" spans="1:15" s="50" customFormat="1">
      <c r="A5264" s="62" t="str">
        <f>IF(Tabela3[[#This Row],[GOL CASA]]&lt;&gt;"",1,"")</f>
        <v/>
      </c>
      <c r="B5264" s="49">
        <f t="shared" si="82"/>
        <v>4939</v>
      </c>
      <c r="C5264" s="50" t="s">
        <v>119</v>
      </c>
      <c r="D5264" s="51"/>
      <c r="E5264" s="29"/>
      <c r="F5264" s="70"/>
      <c r="G5264" s="67"/>
      <c r="H5264" s="67"/>
      <c r="I5264" s="70"/>
      <c r="J5264"/>
      <c r="K5264"/>
      <c r="L5264" s="58"/>
      <c r="M5264" s="58"/>
      <c r="N5264" s="58"/>
      <c r="O5264" s="58"/>
    </row>
    <row r="5265" spans="1:15" s="50" customFormat="1">
      <c r="A5265" s="62" t="str">
        <f>IF(Tabela3[[#This Row],[GOL CASA]]&lt;&gt;"",1,"")</f>
        <v/>
      </c>
      <c r="B5265" s="49">
        <f t="shared" si="82"/>
        <v>4940</v>
      </c>
      <c r="C5265" s="50" t="s">
        <v>119</v>
      </c>
      <c r="D5265" s="51"/>
      <c r="E5265" s="29"/>
      <c r="F5265" s="70"/>
      <c r="G5265" s="67"/>
      <c r="H5265" s="67"/>
      <c r="I5265" s="70"/>
      <c r="J5265"/>
      <c r="K5265"/>
      <c r="L5265" s="58"/>
      <c r="M5265" s="58"/>
      <c r="N5265" s="58"/>
      <c r="O5265" s="58"/>
    </row>
    <row r="5266" spans="1:15" s="50" customFormat="1">
      <c r="A5266" s="62" t="str">
        <f>IF(Tabela3[[#This Row],[GOL CASA]]&lt;&gt;"",1,"")</f>
        <v/>
      </c>
      <c r="B5266" s="49">
        <f t="shared" si="82"/>
        <v>4941</v>
      </c>
      <c r="C5266" s="50" t="s">
        <v>119</v>
      </c>
      <c r="D5266" s="51"/>
      <c r="E5266" s="29"/>
      <c r="F5266" s="70"/>
      <c r="G5266" s="67"/>
      <c r="H5266" s="67"/>
      <c r="I5266" s="70"/>
      <c r="J5266"/>
      <c r="K5266"/>
      <c r="L5266" s="58"/>
      <c r="M5266" s="58"/>
      <c r="N5266" s="58"/>
      <c r="O5266" s="58"/>
    </row>
    <row r="5267" spans="1:15" s="50" customFormat="1">
      <c r="A5267" s="62" t="str">
        <f>IF(Tabela3[[#This Row],[GOL CASA]]&lt;&gt;"",1,"")</f>
        <v/>
      </c>
      <c r="B5267" s="49">
        <f t="shared" si="82"/>
        <v>4942</v>
      </c>
      <c r="C5267" s="50" t="s">
        <v>119</v>
      </c>
      <c r="D5267" s="51"/>
      <c r="E5267" s="29"/>
      <c r="F5267" s="70"/>
      <c r="G5267" s="67"/>
      <c r="H5267" s="67"/>
      <c r="I5267" s="70"/>
      <c r="J5267"/>
      <c r="K5267"/>
      <c r="L5267" s="58"/>
      <c r="M5267" s="58"/>
      <c r="N5267" s="58"/>
      <c r="O5267" s="58"/>
    </row>
    <row r="5268" spans="1:15" s="50" customFormat="1">
      <c r="A5268" s="62" t="str">
        <f>IF(Tabela3[[#This Row],[GOL CASA]]&lt;&gt;"",1,"")</f>
        <v/>
      </c>
      <c r="B5268" s="49">
        <f t="shared" si="82"/>
        <v>4943</v>
      </c>
      <c r="C5268" s="50" t="s">
        <v>119</v>
      </c>
      <c r="D5268" s="51"/>
      <c r="E5268" s="29"/>
      <c r="F5268" s="70"/>
      <c r="G5268" s="67"/>
      <c r="H5268" s="67"/>
      <c r="I5268" s="70"/>
      <c r="J5268"/>
      <c r="K5268"/>
      <c r="L5268" s="58"/>
      <c r="M5268" s="58"/>
      <c r="N5268" s="58"/>
      <c r="O5268" s="58"/>
    </row>
    <row r="5269" spans="1:15" s="50" customFormat="1">
      <c r="A5269" s="62" t="str">
        <f>IF(Tabela3[[#This Row],[GOL CASA]]&lt;&gt;"",1,"")</f>
        <v/>
      </c>
      <c r="B5269" s="49">
        <f t="shared" si="82"/>
        <v>4944</v>
      </c>
      <c r="C5269" s="50" t="s">
        <v>119</v>
      </c>
      <c r="D5269" s="51"/>
      <c r="E5269" s="29"/>
      <c r="F5269" s="70"/>
      <c r="G5269" s="67"/>
      <c r="H5269" s="67"/>
      <c r="I5269" s="70"/>
      <c r="J5269"/>
      <c r="K5269"/>
      <c r="L5269" s="58"/>
      <c r="M5269" s="58"/>
      <c r="N5269" s="58"/>
      <c r="O5269" s="58"/>
    </row>
    <row r="5270" spans="1:15" s="50" customFormat="1">
      <c r="A5270" s="62" t="str">
        <f>IF(Tabela3[[#This Row],[GOL CASA]]&lt;&gt;"",1,"")</f>
        <v/>
      </c>
      <c r="B5270" s="49">
        <f t="shared" si="82"/>
        <v>4945</v>
      </c>
      <c r="C5270" s="50" t="s">
        <v>119</v>
      </c>
      <c r="D5270" s="51"/>
      <c r="E5270" s="29"/>
      <c r="F5270" s="70"/>
      <c r="G5270" s="67"/>
      <c r="H5270" s="67"/>
      <c r="I5270" s="70"/>
      <c r="J5270"/>
      <c r="K5270"/>
      <c r="L5270" s="58"/>
      <c r="M5270" s="58"/>
      <c r="N5270" s="58"/>
      <c r="O5270" s="58"/>
    </row>
    <row r="5271" spans="1:15" s="50" customFormat="1">
      <c r="A5271" s="62" t="str">
        <f>IF(Tabela3[[#This Row],[GOL CASA]]&lt;&gt;"",1,"")</f>
        <v/>
      </c>
      <c r="B5271" s="49">
        <f t="shared" si="82"/>
        <v>4946</v>
      </c>
      <c r="C5271" s="50" t="s">
        <v>119</v>
      </c>
      <c r="D5271" s="51"/>
      <c r="E5271" s="29"/>
      <c r="F5271" s="70"/>
      <c r="G5271" s="67"/>
      <c r="H5271" s="67"/>
      <c r="I5271" s="70"/>
      <c r="J5271"/>
      <c r="K5271"/>
      <c r="L5271" s="58"/>
      <c r="M5271" s="58"/>
      <c r="N5271" s="58"/>
      <c r="O5271" s="58"/>
    </row>
    <row r="5272" spans="1:15" s="50" customFormat="1">
      <c r="A5272" s="62" t="str">
        <f>IF(Tabela3[[#This Row],[GOL CASA]]&lt;&gt;"",1,"")</f>
        <v/>
      </c>
      <c r="B5272" s="49">
        <f t="shared" si="82"/>
        <v>4947</v>
      </c>
      <c r="C5272" s="50" t="s">
        <v>119</v>
      </c>
      <c r="D5272" s="51"/>
      <c r="E5272" s="29"/>
      <c r="F5272" s="70"/>
      <c r="G5272" s="67"/>
      <c r="H5272" s="67"/>
      <c r="I5272" s="70"/>
      <c r="J5272"/>
      <c r="K5272"/>
      <c r="L5272" s="58"/>
      <c r="M5272" s="58"/>
      <c r="N5272" s="58"/>
      <c r="O5272" s="58"/>
    </row>
    <row r="5273" spans="1:15" s="50" customFormat="1">
      <c r="A5273" s="62" t="str">
        <f>IF(Tabela3[[#This Row],[GOL CASA]]&lt;&gt;"",1,"")</f>
        <v/>
      </c>
      <c r="B5273" s="49">
        <f t="shared" si="82"/>
        <v>4948</v>
      </c>
      <c r="C5273" s="50" t="s">
        <v>119</v>
      </c>
      <c r="D5273" s="51"/>
      <c r="E5273" s="29"/>
      <c r="F5273" s="70"/>
      <c r="G5273" s="67"/>
      <c r="H5273" s="67"/>
      <c r="I5273" s="70"/>
      <c r="J5273"/>
      <c r="K5273"/>
      <c r="L5273" s="58"/>
      <c r="M5273" s="58"/>
      <c r="N5273" s="58"/>
      <c r="O5273" s="58"/>
    </row>
    <row r="5274" spans="1:15" s="50" customFormat="1">
      <c r="A5274" s="62" t="str">
        <f>IF(Tabela3[[#This Row],[GOL CASA]]&lt;&gt;"",1,"")</f>
        <v/>
      </c>
      <c r="B5274" s="49">
        <f t="shared" si="82"/>
        <v>4949</v>
      </c>
      <c r="C5274" s="50" t="s">
        <v>119</v>
      </c>
      <c r="D5274" s="51"/>
      <c r="E5274" s="29"/>
      <c r="F5274" s="70"/>
      <c r="G5274" s="67"/>
      <c r="H5274" s="67"/>
      <c r="I5274" s="70"/>
      <c r="J5274"/>
      <c r="K5274"/>
      <c r="L5274" s="58"/>
      <c r="M5274" s="58"/>
      <c r="N5274" s="58"/>
      <c r="O5274" s="58"/>
    </row>
    <row r="5275" spans="1:15" s="50" customFormat="1">
      <c r="A5275" s="62" t="str">
        <f>IF(Tabela3[[#This Row],[GOL CASA]]&lt;&gt;"",1,"")</f>
        <v/>
      </c>
      <c r="B5275" s="49">
        <f t="shared" si="82"/>
        <v>4950</v>
      </c>
      <c r="C5275" s="50" t="s">
        <v>119</v>
      </c>
      <c r="D5275" s="51"/>
      <c r="E5275" s="29"/>
      <c r="F5275" s="70"/>
      <c r="G5275" s="67"/>
      <c r="H5275" s="67"/>
      <c r="I5275" s="70"/>
      <c r="J5275"/>
      <c r="K5275"/>
      <c r="L5275" s="58"/>
      <c r="M5275" s="58"/>
      <c r="N5275" s="58"/>
      <c r="O5275" s="58"/>
    </row>
    <row r="5276" spans="1:15" s="50" customFormat="1">
      <c r="A5276" s="62" t="str">
        <f>IF(Tabela3[[#This Row],[GOL CASA]]&lt;&gt;"",1,"")</f>
        <v/>
      </c>
      <c r="B5276" s="49">
        <f t="shared" si="82"/>
        <v>4951</v>
      </c>
      <c r="C5276" s="50" t="s">
        <v>119</v>
      </c>
      <c r="D5276" s="51"/>
      <c r="E5276" s="29"/>
      <c r="F5276" s="70"/>
      <c r="G5276" s="67"/>
      <c r="H5276" s="67"/>
      <c r="I5276" s="70"/>
      <c r="J5276"/>
      <c r="K5276"/>
      <c r="L5276" s="58"/>
      <c r="M5276" s="58"/>
      <c r="N5276" s="58"/>
      <c r="O5276" s="58"/>
    </row>
    <row r="5277" spans="1:15" s="50" customFormat="1">
      <c r="A5277" s="62" t="str">
        <f>IF(Tabela3[[#This Row],[GOL CASA]]&lt;&gt;"",1,"")</f>
        <v/>
      </c>
      <c r="B5277" s="49">
        <f t="shared" si="82"/>
        <v>4952</v>
      </c>
      <c r="C5277" s="50" t="s">
        <v>119</v>
      </c>
      <c r="D5277" s="51"/>
      <c r="E5277" s="29"/>
      <c r="F5277" s="70"/>
      <c r="G5277" s="67"/>
      <c r="H5277" s="67"/>
      <c r="I5277" s="70"/>
      <c r="J5277"/>
      <c r="K5277"/>
      <c r="L5277" s="58"/>
      <c r="M5277" s="58"/>
      <c r="N5277" s="58"/>
      <c r="O5277" s="58"/>
    </row>
    <row r="5278" spans="1:15" s="50" customFormat="1">
      <c r="A5278" s="62" t="str">
        <f>IF(Tabela3[[#This Row],[GOL CASA]]&lt;&gt;"",1,"")</f>
        <v/>
      </c>
      <c r="B5278" s="49">
        <f t="shared" si="82"/>
        <v>4953</v>
      </c>
      <c r="C5278" s="50" t="s">
        <v>119</v>
      </c>
      <c r="D5278" s="51"/>
      <c r="E5278" s="29"/>
      <c r="F5278" s="70"/>
      <c r="G5278" s="67"/>
      <c r="H5278" s="67"/>
      <c r="I5278" s="70"/>
      <c r="J5278"/>
      <c r="K5278"/>
      <c r="L5278" s="58"/>
      <c r="M5278" s="58"/>
      <c r="N5278" s="58"/>
      <c r="O5278" s="58"/>
    </row>
    <row r="5279" spans="1:15" s="50" customFormat="1">
      <c r="A5279" s="62" t="str">
        <f>IF(Tabela3[[#This Row],[GOL CASA]]&lt;&gt;"",1,"")</f>
        <v/>
      </c>
      <c r="B5279" s="49">
        <f t="shared" si="82"/>
        <v>4954</v>
      </c>
      <c r="C5279" s="50" t="s">
        <v>119</v>
      </c>
      <c r="D5279" s="51"/>
      <c r="E5279" s="29"/>
      <c r="F5279" s="70"/>
      <c r="G5279" s="67"/>
      <c r="H5279" s="67"/>
      <c r="I5279" s="70"/>
      <c r="J5279"/>
      <c r="K5279"/>
      <c r="L5279" s="58"/>
      <c r="M5279" s="58"/>
      <c r="N5279" s="58"/>
      <c r="O5279" s="58"/>
    </row>
    <row r="5280" spans="1:15" s="50" customFormat="1">
      <c r="A5280" s="62" t="str">
        <f>IF(Tabela3[[#This Row],[GOL CASA]]&lt;&gt;"",1,"")</f>
        <v/>
      </c>
      <c r="B5280" s="49">
        <f t="shared" si="82"/>
        <v>4955</v>
      </c>
      <c r="C5280" s="50" t="s">
        <v>119</v>
      </c>
      <c r="D5280" s="51"/>
      <c r="E5280" s="29"/>
      <c r="F5280" s="70"/>
      <c r="G5280" s="67"/>
      <c r="H5280" s="67"/>
      <c r="I5280" s="70"/>
      <c r="J5280"/>
      <c r="K5280"/>
      <c r="L5280" s="58"/>
      <c r="M5280" s="58"/>
      <c r="N5280" s="58"/>
      <c r="O5280" s="58"/>
    </row>
    <row r="5281" spans="1:15" s="50" customFormat="1">
      <c r="A5281" s="62" t="str">
        <f>IF(Tabela3[[#This Row],[GOL CASA]]&lt;&gt;"",1,"")</f>
        <v/>
      </c>
      <c r="B5281" s="49">
        <f t="shared" si="82"/>
        <v>4956</v>
      </c>
      <c r="C5281" s="50" t="s">
        <v>119</v>
      </c>
      <c r="D5281" s="51"/>
      <c r="E5281" s="29"/>
      <c r="F5281" s="70"/>
      <c r="G5281" s="67"/>
      <c r="H5281" s="67"/>
      <c r="I5281" s="70"/>
      <c r="J5281"/>
      <c r="K5281"/>
      <c r="L5281" s="58"/>
      <c r="M5281" s="58"/>
      <c r="N5281" s="58"/>
      <c r="O5281" s="58"/>
    </row>
    <row r="5282" spans="1:15" s="50" customFormat="1">
      <c r="A5282" s="62" t="str">
        <f>IF(Tabela3[[#This Row],[GOL CASA]]&lt;&gt;"",1,"")</f>
        <v/>
      </c>
      <c r="B5282" s="49">
        <f t="shared" si="82"/>
        <v>4957</v>
      </c>
      <c r="C5282" s="50" t="s">
        <v>119</v>
      </c>
      <c r="D5282" s="51"/>
      <c r="E5282" s="29"/>
      <c r="F5282" s="70"/>
      <c r="G5282" s="67"/>
      <c r="H5282" s="67"/>
      <c r="I5282" s="70"/>
      <c r="J5282"/>
      <c r="K5282"/>
      <c r="L5282" s="58"/>
      <c r="M5282" s="58"/>
      <c r="N5282" s="58"/>
      <c r="O5282" s="58"/>
    </row>
    <row r="5283" spans="1:15" s="50" customFormat="1">
      <c r="A5283" s="62" t="str">
        <f>IF(Tabela3[[#This Row],[GOL CASA]]&lt;&gt;"",1,"")</f>
        <v/>
      </c>
      <c r="B5283" s="49">
        <f t="shared" si="82"/>
        <v>4958</v>
      </c>
      <c r="C5283" s="50" t="s">
        <v>119</v>
      </c>
      <c r="D5283" s="51"/>
      <c r="E5283" s="29"/>
      <c r="F5283" s="70"/>
      <c r="G5283" s="67"/>
      <c r="H5283" s="67"/>
      <c r="I5283" s="70"/>
      <c r="J5283"/>
      <c r="K5283"/>
      <c r="L5283" s="58"/>
      <c r="M5283" s="58"/>
      <c r="N5283" s="58"/>
      <c r="O5283" s="58"/>
    </row>
    <row r="5284" spans="1:15" s="50" customFormat="1">
      <c r="A5284" s="62" t="str">
        <f>IF(Tabela3[[#This Row],[GOL CASA]]&lt;&gt;"",1,"")</f>
        <v/>
      </c>
      <c r="B5284" s="49">
        <f t="shared" si="82"/>
        <v>4959</v>
      </c>
      <c r="C5284" s="50" t="s">
        <v>119</v>
      </c>
      <c r="D5284" s="51"/>
      <c r="E5284" s="29"/>
      <c r="F5284" s="70"/>
      <c r="G5284" s="67"/>
      <c r="H5284" s="67"/>
      <c r="I5284" s="70"/>
      <c r="J5284"/>
      <c r="K5284"/>
      <c r="L5284" s="58"/>
      <c r="M5284" s="58"/>
      <c r="N5284" s="58"/>
      <c r="O5284" s="58"/>
    </row>
    <row r="5285" spans="1:15" s="50" customFormat="1">
      <c r="A5285" s="62" t="str">
        <f>IF(Tabela3[[#This Row],[GOL CASA]]&lt;&gt;"",1,"")</f>
        <v/>
      </c>
      <c r="B5285" s="49">
        <f t="shared" si="82"/>
        <v>4960</v>
      </c>
      <c r="C5285" s="50" t="s">
        <v>119</v>
      </c>
      <c r="D5285" s="51"/>
      <c r="E5285" s="29"/>
      <c r="F5285" s="70"/>
      <c r="G5285" s="67"/>
      <c r="H5285" s="67"/>
      <c r="I5285" s="70"/>
      <c r="J5285"/>
      <c r="K5285"/>
      <c r="L5285" s="58"/>
      <c r="M5285" s="58"/>
      <c r="N5285" s="58"/>
      <c r="O5285" s="58"/>
    </row>
    <row r="5286" spans="1:15" s="50" customFormat="1">
      <c r="A5286" s="62" t="str">
        <f>IF(Tabela3[[#This Row],[GOL CASA]]&lt;&gt;"",1,"")</f>
        <v/>
      </c>
      <c r="B5286" s="49">
        <f t="shared" si="82"/>
        <v>4961</v>
      </c>
      <c r="C5286" s="50" t="s">
        <v>119</v>
      </c>
      <c r="D5286" s="51"/>
      <c r="E5286" s="29"/>
      <c r="F5286" s="70"/>
      <c r="G5286" s="67"/>
      <c r="H5286" s="67"/>
      <c r="I5286" s="70"/>
      <c r="J5286"/>
      <c r="K5286"/>
      <c r="L5286" s="58"/>
      <c r="M5286" s="58"/>
      <c r="N5286" s="58"/>
      <c r="O5286" s="58"/>
    </row>
    <row r="5287" spans="1:15" s="50" customFormat="1">
      <c r="A5287" s="62" t="str">
        <f>IF(Tabela3[[#This Row],[GOL CASA]]&lt;&gt;"",1,"")</f>
        <v/>
      </c>
      <c r="B5287" s="49">
        <f t="shared" si="82"/>
        <v>4962</v>
      </c>
      <c r="C5287" s="50" t="s">
        <v>119</v>
      </c>
      <c r="D5287" s="51"/>
      <c r="E5287" s="29"/>
      <c r="F5287" s="70"/>
      <c r="G5287" s="67"/>
      <c r="H5287" s="67"/>
      <c r="I5287" s="70"/>
      <c r="J5287"/>
      <c r="K5287"/>
      <c r="L5287" s="58"/>
      <c r="M5287" s="58"/>
      <c r="N5287" s="58"/>
      <c r="O5287" s="58"/>
    </row>
    <row r="5288" spans="1:15" s="50" customFormat="1">
      <c r="A5288" s="62" t="str">
        <f>IF(Tabela3[[#This Row],[GOL CASA]]&lt;&gt;"",1,"")</f>
        <v/>
      </c>
      <c r="B5288" s="49">
        <f t="shared" si="82"/>
        <v>4963</v>
      </c>
      <c r="C5288" s="50" t="s">
        <v>119</v>
      </c>
      <c r="D5288" s="51"/>
      <c r="E5288" s="29"/>
      <c r="F5288" s="70"/>
      <c r="G5288" s="67"/>
      <c r="H5288" s="67"/>
      <c r="I5288" s="70"/>
      <c r="J5288"/>
      <c r="K5288"/>
      <c r="L5288" s="58"/>
      <c r="M5288" s="58"/>
      <c r="N5288" s="58"/>
      <c r="O5288" s="58"/>
    </row>
    <row r="5289" spans="1:15" s="50" customFormat="1">
      <c r="A5289" s="62" t="str">
        <f>IF(Tabela3[[#This Row],[GOL CASA]]&lt;&gt;"",1,"")</f>
        <v/>
      </c>
      <c r="B5289" s="49">
        <f t="shared" si="82"/>
        <v>4964</v>
      </c>
      <c r="C5289" s="50" t="s">
        <v>119</v>
      </c>
      <c r="D5289" s="51"/>
      <c r="E5289" s="29"/>
      <c r="F5289" s="70"/>
      <c r="G5289" s="67"/>
      <c r="H5289" s="67"/>
      <c r="I5289" s="70"/>
      <c r="J5289"/>
      <c r="K5289"/>
      <c r="L5289" s="58"/>
      <c r="M5289" s="58"/>
      <c r="N5289" s="58"/>
      <c r="O5289" s="58"/>
    </row>
    <row r="5290" spans="1:15" s="50" customFormat="1">
      <c r="A5290" s="62" t="str">
        <f>IF(Tabela3[[#This Row],[GOL CASA]]&lt;&gt;"",1,"")</f>
        <v/>
      </c>
      <c r="B5290" s="49">
        <f t="shared" si="82"/>
        <v>4965</v>
      </c>
      <c r="C5290" s="50" t="s">
        <v>119</v>
      </c>
      <c r="D5290" s="51"/>
      <c r="E5290" s="29"/>
      <c r="F5290" s="70"/>
      <c r="G5290" s="67"/>
      <c r="H5290" s="67"/>
      <c r="I5290" s="70"/>
      <c r="J5290"/>
      <c r="K5290"/>
      <c r="L5290" s="58"/>
      <c r="M5290" s="58"/>
      <c r="N5290" s="58"/>
      <c r="O5290" s="58"/>
    </row>
    <row r="5291" spans="1:15" s="50" customFormat="1">
      <c r="A5291" s="62" t="str">
        <f>IF(Tabela3[[#This Row],[GOL CASA]]&lt;&gt;"",1,"")</f>
        <v/>
      </c>
      <c r="B5291" s="49">
        <f t="shared" si="82"/>
        <v>4966</v>
      </c>
      <c r="C5291" s="50" t="s">
        <v>119</v>
      </c>
      <c r="D5291" s="51"/>
      <c r="E5291" s="29"/>
      <c r="F5291" s="70"/>
      <c r="G5291" s="67"/>
      <c r="H5291" s="67"/>
      <c r="I5291" s="70"/>
      <c r="J5291"/>
      <c r="K5291"/>
      <c r="L5291" s="58"/>
      <c r="M5291" s="58"/>
      <c r="N5291" s="58"/>
      <c r="O5291" s="58"/>
    </row>
    <row r="5292" spans="1:15" s="50" customFormat="1">
      <c r="A5292" s="62" t="str">
        <f>IF(Tabela3[[#This Row],[GOL CASA]]&lt;&gt;"",1,"")</f>
        <v/>
      </c>
      <c r="B5292" s="49">
        <f t="shared" si="82"/>
        <v>4967</v>
      </c>
      <c r="C5292" s="50" t="s">
        <v>119</v>
      </c>
      <c r="D5292" s="51"/>
      <c r="E5292" s="29"/>
      <c r="F5292" s="70"/>
      <c r="G5292" s="67"/>
      <c r="H5292" s="67"/>
      <c r="I5292" s="70"/>
      <c r="J5292"/>
      <c r="K5292"/>
      <c r="L5292" s="58"/>
      <c r="M5292" s="58"/>
      <c r="N5292" s="58"/>
      <c r="O5292" s="58"/>
    </row>
    <row r="5293" spans="1:15" s="50" customFormat="1">
      <c r="A5293" s="62" t="str">
        <f>IF(Tabela3[[#This Row],[GOL CASA]]&lt;&gt;"",1,"")</f>
        <v/>
      </c>
      <c r="B5293" s="49">
        <f t="shared" si="82"/>
        <v>4968</v>
      </c>
      <c r="C5293" s="50" t="s">
        <v>119</v>
      </c>
      <c r="D5293" s="51"/>
      <c r="E5293" s="29"/>
      <c r="F5293" s="70"/>
      <c r="G5293" s="67"/>
      <c r="H5293" s="67"/>
      <c r="I5293" s="70"/>
      <c r="J5293"/>
      <c r="K5293"/>
      <c r="L5293" s="58"/>
      <c r="M5293" s="58"/>
      <c r="N5293" s="58"/>
      <c r="O5293" s="58"/>
    </row>
    <row r="5294" spans="1:15" s="50" customFormat="1">
      <c r="A5294" s="62" t="str">
        <f>IF(Tabela3[[#This Row],[GOL CASA]]&lt;&gt;"",1,"")</f>
        <v/>
      </c>
      <c r="B5294" s="49">
        <f t="shared" si="82"/>
        <v>4969</v>
      </c>
      <c r="C5294" s="50" t="s">
        <v>119</v>
      </c>
      <c r="D5294" s="51"/>
      <c r="E5294" s="29"/>
      <c r="F5294" s="70"/>
      <c r="G5294" s="67"/>
      <c r="H5294" s="67"/>
      <c r="I5294" s="70"/>
      <c r="J5294"/>
      <c r="K5294"/>
      <c r="L5294" s="58"/>
      <c r="M5294" s="58"/>
      <c r="N5294" s="58"/>
      <c r="O5294" s="58"/>
    </row>
    <row r="5295" spans="1:15" s="50" customFormat="1">
      <c r="A5295" s="62" t="str">
        <f>IF(Tabela3[[#This Row],[GOL CASA]]&lt;&gt;"",1,"")</f>
        <v/>
      </c>
      <c r="B5295" s="49">
        <f t="shared" si="82"/>
        <v>4970</v>
      </c>
      <c r="C5295" s="50" t="s">
        <v>119</v>
      </c>
      <c r="D5295" s="51"/>
      <c r="E5295" s="29"/>
      <c r="F5295" s="70"/>
      <c r="G5295" s="67"/>
      <c r="H5295" s="67"/>
      <c r="I5295" s="70"/>
      <c r="J5295"/>
      <c r="K5295"/>
      <c r="L5295" s="58"/>
      <c r="M5295" s="58"/>
      <c r="N5295" s="58"/>
      <c r="O5295" s="58"/>
    </row>
    <row r="5296" spans="1:15" s="50" customFormat="1">
      <c r="A5296" s="62" t="str">
        <f>IF(Tabela3[[#This Row],[GOL CASA]]&lt;&gt;"",1,"")</f>
        <v/>
      </c>
      <c r="B5296" s="49">
        <f t="shared" si="82"/>
        <v>4971</v>
      </c>
      <c r="C5296" s="50" t="s">
        <v>119</v>
      </c>
      <c r="D5296" s="51"/>
      <c r="E5296" s="29"/>
      <c r="F5296" s="70"/>
      <c r="G5296" s="67"/>
      <c r="H5296" s="67"/>
      <c r="I5296" s="70"/>
      <c r="J5296"/>
      <c r="K5296"/>
      <c r="L5296" s="58"/>
      <c r="M5296" s="58"/>
      <c r="N5296" s="58"/>
      <c r="O5296" s="58"/>
    </row>
    <row r="5297" spans="1:15" s="50" customFormat="1">
      <c r="A5297" s="62" t="str">
        <f>IF(Tabela3[[#This Row],[GOL CASA]]&lt;&gt;"",1,"")</f>
        <v/>
      </c>
      <c r="B5297" s="49">
        <f t="shared" si="82"/>
        <v>4972</v>
      </c>
      <c r="C5297" s="50" t="s">
        <v>119</v>
      </c>
      <c r="D5297" s="51"/>
      <c r="E5297" s="29"/>
      <c r="F5297" s="70"/>
      <c r="G5297" s="67"/>
      <c r="H5297" s="67"/>
      <c r="I5297" s="70"/>
      <c r="J5297"/>
      <c r="K5297"/>
      <c r="L5297" s="58"/>
      <c r="M5297" s="58"/>
      <c r="N5297" s="58"/>
      <c r="O5297" s="58"/>
    </row>
    <row r="5298" spans="1:15" s="50" customFormat="1">
      <c r="A5298" s="62" t="str">
        <f>IF(Tabela3[[#This Row],[GOL CASA]]&lt;&gt;"",1,"")</f>
        <v/>
      </c>
      <c r="B5298" s="49">
        <f t="shared" si="82"/>
        <v>4973</v>
      </c>
      <c r="C5298" s="50" t="s">
        <v>119</v>
      </c>
      <c r="D5298" s="51"/>
      <c r="E5298" s="29"/>
      <c r="F5298" s="70"/>
      <c r="G5298" s="67"/>
      <c r="H5298" s="67"/>
      <c r="I5298" s="70"/>
      <c r="J5298"/>
      <c r="K5298"/>
      <c r="L5298" s="58"/>
      <c r="M5298" s="58"/>
      <c r="N5298" s="58"/>
      <c r="O5298" s="58"/>
    </row>
    <row r="5299" spans="1:15" s="50" customFormat="1">
      <c r="A5299" s="62" t="str">
        <f>IF(Tabela3[[#This Row],[GOL CASA]]&lt;&gt;"",1,"")</f>
        <v/>
      </c>
      <c r="B5299" s="49">
        <f t="shared" si="82"/>
        <v>4974</v>
      </c>
      <c r="C5299" s="50" t="s">
        <v>119</v>
      </c>
      <c r="D5299" s="51"/>
      <c r="E5299" s="29"/>
      <c r="F5299" s="70"/>
      <c r="G5299" s="67"/>
      <c r="H5299" s="67"/>
      <c r="I5299" s="70"/>
      <c r="J5299"/>
      <c r="K5299"/>
      <c r="L5299" s="58"/>
      <c r="M5299" s="58"/>
      <c r="N5299" s="58"/>
      <c r="O5299" s="58"/>
    </row>
    <row r="5300" spans="1:15" s="50" customFormat="1">
      <c r="A5300" s="62" t="str">
        <f>IF(Tabela3[[#This Row],[GOL CASA]]&lt;&gt;"",1,"")</f>
        <v/>
      </c>
      <c r="B5300" s="49">
        <f t="shared" si="82"/>
        <v>4975</v>
      </c>
      <c r="C5300" s="50" t="s">
        <v>119</v>
      </c>
      <c r="D5300" s="51"/>
      <c r="E5300" s="29"/>
      <c r="F5300" s="70"/>
      <c r="G5300" s="67"/>
      <c r="H5300" s="67"/>
      <c r="I5300" s="70"/>
      <c r="J5300"/>
      <c r="K5300"/>
      <c r="L5300" s="58"/>
      <c r="M5300" s="58"/>
      <c r="N5300" s="58"/>
      <c r="O5300" s="58"/>
    </row>
    <row r="5301" spans="1:15" s="50" customFormat="1">
      <c r="A5301" s="62" t="str">
        <f>IF(Tabela3[[#This Row],[GOL CASA]]&lt;&gt;"",1,"")</f>
        <v/>
      </c>
      <c r="B5301" s="49">
        <f t="shared" si="82"/>
        <v>4976</v>
      </c>
      <c r="C5301" s="50" t="s">
        <v>119</v>
      </c>
      <c r="D5301" s="51"/>
      <c r="E5301" s="29"/>
      <c r="F5301" s="70"/>
      <c r="G5301" s="67"/>
      <c r="H5301" s="67"/>
      <c r="I5301" s="70"/>
      <c r="J5301"/>
      <c r="K5301"/>
      <c r="L5301" s="58"/>
      <c r="M5301" s="58"/>
      <c r="N5301" s="58"/>
      <c r="O5301" s="58"/>
    </row>
    <row r="5302" spans="1:15" s="50" customFormat="1">
      <c r="A5302" s="62" t="str">
        <f>IF(Tabela3[[#This Row],[GOL CASA]]&lt;&gt;"",1,"")</f>
        <v/>
      </c>
      <c r="B5302" s="49">
        <f t="shared" si="82"/>
        <v>4977</v>
      </c>
      <c r="C5302" s="50" t="s">
        <v>119</v>
      </c>
      <c r="D5302" s="51"/>
      <c r="E5302" s="29"/>
      <c r="F5302" s="70"/>
      <c r="G5302" s="67"/>
      <c r="H5302" s="67"/>
      <c r="I5302" s="70"/>
      <c r="J5302"/>
      <c r="K5302"/>
      <c r="L5302" s="58"/>
      <c r="M5302" s="58"/>
      <c r="N5302" s="58"/>
      <c r="O5302" s="58"/>
    </row>
    <row r="5303" spans="1:15" s="50" customFormat="1">
      <c r="A5303" s="62" t="str">
        <f>IF(Tabela3[[#This Row],[GOL CASA]]&lt;&gt;"",1,"")</f>
        <v/>
      </c>
      <c r="B5303" s="49">
        <f t="shared" si="82"/>
        <v>4978</v>
      </c>
      <c r="C5303" s="50" t="s">
        <v>119</v>
      </c>
      <c r="D5303" s="51"/>
      <c r="E5303" s="29"/>
      <c r="F5303" s="70"/>
      <c r="G5303" s="67"/>
      <c r="H5303" s="67"/>
      <c r="I5303" s="70"/>
      <c r="J5303"/>
      <c r="K5303"/>
      <c r="L5303" s="58"/>
      <c r="M5303" s="58"/>
      <c r="N5303" s="58"/>
      <c r="O5303" s="58"/>
    </row>
    <row r="5304" spans="1:15" s="50" customFormat="1">
      <c r="A5304" s="62" t="str">
        <f>IF(Tabela3[[#This Row],[GOL CASA]]&lt;&gt;"",1,"")</f>
        <v/>
      </c>
      <c r="B5304" s="49">
        <f t="shared" si="82"/>
        <v>4979</v>
      </c>
      <c r="C5304" s="50" t="s">
        <v>119</v>
      </c>
      <c r="D5304" s="51"/>
      <c r="E5304" s="29"/>
      <c r="F5304" s="70"/>
      <c r="G5304" s="67"/>
      <c r="H5304" s="67"/>
      <c r="I5304" s="70"/>
      <c r="J5304"/>
      <c r="K5304"/>
      <c r="L5304" s="58"/>
      <c r="M5304" s="58"/>
      <c r="N5304" s="58"/>
      <c r="O5304" s="58"/>
    </row>
    <row r="5305" spans="1:15" s="50" customFormat="1">
      <c r="A5305" s="62" t="str">
        <f>IF(Tabela3[[#This Row],[GOL CASA]]&lt;&gt;"",1,"")</f>
        <v/>
      </c>
      <c r="B5305" s="49">
        <f t="shared" si="82"/>
        <v>4980</v>
      </c>
      <c r="C5305" s="50" t="s">
        <v>119</v>
      </c>
      <c r="D5305" s="51"/>
      <c r="E5305" s="29"/>
      <c r="F5305" s="70"/>
      <c r="G5305" s="67"/>
      <c r="H5305" s="67"/>
      <c r="I5305" s="70"/>
      <c r="J5305"/>
      <c r="K5305"/>
      <c r="L5305" s="58"/>
      <c r="M5305" s="58"/>
      <c r="N5305" s="58"/>
      <c r="O5305" s="58"/>
    </row>
    <row r="5306" spans="1:15" s="50" customFormat="1">
      <c r="A5306" s="62" t="str">
        <f>IF(Tabela3[[#This Row],[GOL CASA]]&lt;&gt;"",1,"")</f>
        <v/>
      </c>
      <c r="B5306" s="49">
        <f t="shared" si="82"/>
        <v>4981</v>
      </c>
      <c r="C5306" s="50" t="s">
        <v>119</v>
      </c>
      <c r="D5306" s="51"/>
      <c r="E5306" s="29"/>
      <c r="F5306" s="70"/>
      <c r="G5306" s="67"/>
      <c r="H5306" s="67"/>
      <c r="I5306" s="70"/>
      <c r="J5306"/>
      <c r="K5306"/>
      <c r="L5306" s="58"/>
      <c r="M5306" s="58"/>
      <c r="N5306" s="58"/>
      <c r="O5306" s="58"/>
    </row>
    <row r="5307" spans="1:15" s="50" customFormat="1">
      <c r="A5307" s="62" t="str">
        <f>IF(Tabela3[[#This Row],[GOL CASA]]&lt;&gt;"",1,"")</f>
        <v/>
      </c>
      <c r="B5307" s="49">
        <f t="shared" si="82"/>
        <v>4982</v>
      </c>
      <c r="C5307" s="50" t="s">
        <v>119</v>
      </c>
      <c r="D5307" s="51"/>
      <c r="E5307" s="29"/>
      <c r="F5307" s="70"/>
      <c r="G5307" s="67"/>
      <c r="H5307" s="67"/>
      <c r="I5307" s="70"/>
      <c r="J5307"/>
      <c r="K5307"/>
      <c r="L5307" s="58"/>
      <c r="M5307" s="58"/>
      <c r="N5307" s="58"/>
      <c r="O5307" s="58"/>
    </row>
    <row r="5308" spans="1:15" s="50" customFormat="1">
      <c r="A5308" s="62" t="str">
        <f>IF(Tabela3[[#This Row],[GOL CASA]]&lt;&gt;"",1,"")</f>
        <v/>
      </c>
      <c r="B5308" s="49">
        <f t="shared" si="82"/>
        <v>4983</v>
      </c>
      <c r="C5308" s="50" t="s">
        <v>119</v>
      </c>
      <c r="D5308" s="51"/>
      <c r="E5308" s="29"/>
      <c r="F5308" s="70"/>
      <c r="G5308" s="67"/>
      <c r="H5308" s="67"/>
      <c r="I5308" s="70"/>
      <c r="J5308"/>
      <c r="K5308"/>
      <c r="L5308" s="58"/>
      <c r="M5308" s="58"/>
      <c r="N5308" s="58"/>
      <c r="O5308" s="58"/>
    </row>
    <row r="5309" spans="1:15" s="50" customFormat="1">
      <c r="A5309" s="62" t="str">
        <f>IF(Tabela3[[#This Row],[GOL CASA]]&lt;&gt;"",1,"")</f>
        <v/>
      </c>
      <c r="B5309" s="49">
        <f t="shared" si="82"/>
        <v>4984</v>
      </c>
      <c r="C5309" s="50" t="s">
        <v>119</v>
      </c>
      <c r="D5309" s="51"/>
      <c r="E5309" s="29"/>
      <c r="F5309" s="70"/>
      <c r="G5309" s="67"/>
      <c r="H5309" s="67"/>
      <c r="I5309" s="70"/>
      <c r="J5309"/>
      <c r="K5309"/>
      <c r="L5309" s="58"/>
      <c r="M5309" s="58"/>
      <c r="N5309" s="58"/>
      <c r="O5309" s="58"/>
    </row>
    <row r="5310" spans="1:15" s="50" customFormat="1">
      <c r="A5310" s="62" t="str">
        <f>IF(Tabela3[[#This Row],[GOL CASA]]&lt;&gt;"",1,"")</f>
        <v/>
      </c>
      <c r="B5310" s="49">
        <f t="shared" si="82"/>
        <v>4985</v>
      </c>
      <c r="C5310" s="50" t="s">
        <v>119</v>
      </c>
      <c r="D5310" s="51"/>
      <c r="E5310" s="29"/>
      <c r="F5310" s="70"/>
      <c r="G5310" s="67"/>
      <c r="H5310" s="67"/>
      <c r="I5310" s="70"/>
      <c r="J5310"/>
      <c r="K5310"/>
      <c r="L5310" s="58"/>
      <c r="M5310" s="58"/>
      <c r="N5310" s="58"/>
      <c r="O5310" s="58"/>
    </row>
    <row r="5311" spans="1:15" s="50" customFormat="1">
      <c r="A5311" s="62" t="str">
        <f>IF(Tabela3[[#This Row],[GOL CASA]]&lt;&gt;"",1,"")</f>
        <v/>
      </c>
      <c r="B5311" s="49">
        <f t="shared" si="82"/>
        <v>4986</v>
      </c>
      <c r="C5311" s="50" t="s">
        <v>119</v>
      </c>
      <c r="D5311" s="51"/>
      <c r="E5311" s="29"/>
      <c r="F5311" s="70"/>
      <c r="G5311" s="67"/>
      <c r="H5311" s="67"/>
      <c r="I5311" s="70"/>
      <c r="J5311"/>
      <c r="K5311"/>
      <c r="L5311" s="58"/>
      <c r="M5311" s="58"/>
      <c r="N5311" s="58"/>
      <c r="O5311" s="58"/>
    </row>
    <row r="5312" spans="1:15" s="50" customFormat="1">
      <c r="A5312" s="62" t="str">
        <f>IF(Tabela3[[#This Row],[GOL CASA]]&lt;&gt;"",1,"")</f>
        <v/>
      </c>
      <c r="B5312" s="49">
        <f t="shared" si="82"/>
        <v>4987</v>
      </c>
      <c r="C5312" s="50" t="s">
        <v>119</v>
      </c>
      <c r="D5312" s="51"/>
      <c r="E5312" s="29"/>
      <c r="F5312" s="70"/>
      <c r="G5312" s="67"/>
      <c r="H5312" s="67"/>
      <c r="I5312" s="70"/>
      <c r="J5312"/>
      <c r="K5312"/>
      <c r="L5312" s="58"/>
      <c r="M5312" s="58"/>
      <c r="N5312" s="58"/>
      <c r="O5312" s="58"/>
    </row>
    <row r="5313" spans="1:15" s="50" customFormat="1">
      <c r="A5313" s="62" t="str">
        <f>IF(Tabela3[[#This Row],[GOL CASA]]&lt;&gt;"",1,"")</f>
        <v/>
      </c>
      <c r="B5313" s="49">
        <f t="shared" si="82"/>
        <v>4988</v>
      </c>
      <c r="C5313" s="50" t="s">
        <v>119</v>
      </c>
      <c r="D5313" s="51"/>
      <c r="E5313" s="29"/>
      <c r="F5313" s="70"/>
      <c r="G5313" s="67"/>
      <c r="H5313" s="67"/>
      <c r="I5313" s="70"/>
      <c r="J5313"/>
      <c r="K5313"/>
      <c r="L5313" s="58"/>
      <c r="M5313" s="58"/>
      <c r="N5313" s="58"/>
      <c r="O5313" s="58"/>
    </row>
    <row r="5314" spans="1:15" s="50" customFormat="1">
      <c r="A5314" s="62" t="str">
        <f>IF(Tabela3[[#This Row],[GOL CASA]]&lt;&gt;"",1,"")</f>
        <v/>
      </c>
      <c r="B5314" s="49">
        <f t="shared" si="82"/>
        <v>4989</v>
      </c>
      <c r="C5314" s="50" t="s">
        <v>119</v>
      </c>
      <c r="D5314" s="51"/>
      <c r="E5314" s="29"/>
      <c r="F5314" s="70"/>
      <c r="G5314" s="67"/>
      <c r="H5314" s="67"/>
      <c r="I5314" s="70"/>
      <c r="J5314"/>
      <c r="K5314"/>
      <c r="L5314" s="58"/>
      <c r="M5314" s="58"/>
      <c r="N5314" s="58"/>
      <c r="O5314" s="58"/>
    </row>
    <row r="5315" spans="1:15" s="50" customFormat="1">
      <c r="A5315" s="62" t="str">
        <f>IF(Tabela3[[#This Row],[GOL CASA]]&lt;&gt;"",1,"")</f>
        <v/>
      </c>
      <c r="B5315" s="49">
        <f t="shared" si="82"/>
        <v>4990</v>
      </c>
      <c r="C5315" s="50" t="s">
        <v>119</v>
      </c>
      <c r="D5315" s="51"/>
      <c r="E5315" s="29"/>
      <c r="F5315" s="70"/>
      <c r="G5315" s="67"/>
      <c r="H5315" s="67"/>
      <c r="I5315" s="70"/>
      <c r="J5315"/>
      <c r="K5315"/>
      <c r="L5315" s="58"/>
      <c r="M5315" s="58"/>
      <c r="N5315" s="58"/>
      <c r="O5315" s="58"/>
    </row>
    <row r="5316" spans="1:15" s="50" customFormat="1">
      <c r="A5316" s="62" t="str">
        <f>IF(Tabela3[[#This Row],[GOL CASA]]&lt;&gt;"",1,"")</f>
        <v/>
      </c>
      <c r="B5316" s="49">
        <f t="shared" si="82"/>
        <v>4991</v>
      </c>
      <c r="C5316" s="50" t="s">
        <v>119</v>
      </c>
      <c r="D5316" s="51"/>
      <c r="E5316" s="29"/>
      <c r="F5316" s="70"/>
      <c r="G5316" s="67"/>
      <c r="H5316" s="67"/>
      <c r="I5316" s="70"/>
      <c r="J5316"/>
      <c r="K5316"/>
      <c r="L5316" s="58"/>
      <c r="M5316" s="58"/>
      <c r="N5316" s="58"/>
      <c r="O5316" s="58"/>
    </row>
    <row r="5317" spans="1:15" s="50" customFormat="1">
      <c r="A5317" s="62" t="str">
        <f>IF(Tabela3[[#This Row],[GOL CASA]]&lt;&gt;"",1,"")</f>
        <v/>
      </c>
      <c r="B5317" s="49">
        <f t="shared" si="82"/>
        <v>4992</v>
      </c>
      <c r="C5317" s="50" t="s">
        <v>119</v>
      </c>
      <c r="D5317" s="51"/>
      <c r="E5317" s="29"/>
      <c r="F5317" s="70"/>
      <c r="G5317" s="67"/>
      <c r="H5317" s="67"/>
      <c r="I5317" s="70"/>
      <c r="J5317"/>
      <c r="K5317"/>
      <c r="L5317" s="58"/>
      <c r="M5317" s="58"/>
      <c r="N5317" s="58"/>
      <c r="O5317" s="58"/>
    </row>
    <row r="5318" spans="1:15" s="50" customFormat="1">
      <c r="A5318" s="62" t="str">
        <f>IF(Tabela3[[#This Row],[GOL CASA]]&lt;&gt;"",1,"")</f>
        <v/>
      </c>
      <c r="B5318" s="49">
        <f t="shared" si="82"/>
        <v>4993</v>
      </c>
      <c r="C5318" s="50" t="s">
        <v>119</v>
      </c>
      <c r="D5318" s="51"/>
      <c r="E5318" s="29"/>
      <c r="F5318" s="70"/>
      <c r="G5318" s="67"/>
      <c r="H5318" s="67"/>
      <c r="I5318" s="70"/>
      <c r="J5318"/>
      <c r="K5318"/>
      <c r="L5318" s="58"/>
      <c r="M5318" s="58"/>
      <c r="N5318" s="58"/>
      <c r="O5318" s="58"/>
    </row>
    <row r="5319" spans="1:15" s="50" customFormat="1">
      <c r="A5319" s="62" t="str">
        <f>IF(Tabela3[[#This Row],[GOL CASA]]&lt;&gt;"",1,"")</f>
        <v/>
      </c>
      <c r="B5319" s="49">
        <f t="shared" ref="B5319:B5382" si="83">B5318+1</f>
        <v>4994</v>
      </c>
      <c r="C5319" s="50" t="s">
        <v>119</v>
      </c>
      <c r="D5319" s="51"/>
      <c r="E5319" s="29"/>
      <c r="F5319" s="70"/>
      <c r="G5319" s="67"/>
      <c r="H5319" s="67"/>
      <c r="I5319" s="70"/>
      <c r="J5319"/>
      <c r="K5319"/>
      <c r="L5319" s="58"/>
      <c r="M5319" s="58"/>
      <c r="N5319" s="58"/>
      <c r="O5319" s="58"/>
    </row>
    <row r="5320" spans="1:15" s="50" customFormat="1">
      <c r="A5320" s="62" t="str">
        <f>IF(Tabela3[[#This Row],[GOL CASA]]&lt;&gt;"",1,"")</f>
        <v/>
      </c>
      <c r="B5320" s="49">
        <f t="shared" si="83"/>
        <v>4995</v>
      </c>
      <c r="C5320" s="50" t="s">
        <v>119</v>
      </c>
      <c r="D5320" s="51"/>
      <c r="E5320" s="29"/>
      <c r="F5320" s="70"/>
      <c r="G5320" s="67"/>
      <c r="H5320" s="67"/>
      <c r="I5320" s="70"/>
      <c r="J5320"/>
      <c r="K5320"/>
      <c r="L5320" s="58"/>
      <c r="M5320" s="58"/>
      <c r="N5320" s="58"/>
      <c r="O5320" s="58"/>
    </row>
    <row r="5321" spans="1:15" s="50" customFormat="1">
      <c r="A5321" s="62" t="str">
        <f>IF(Tabela3[[#This Row],[GOL CASA]]&lt;&gt;"",1,"")</f>
        <v/>
      </c>
      <c r="B5321" s="49">
        <f t="shared" si="83"/>
        <v>4996</v>
      </c>
      <c r="C5321" s="50" t="s">
        <v>119</v>
      </c>
      <c r="D5321" s="51"/>
      <c r="E5321" s="29"/>
      <c r="F5321" s="70"/>
      <c r="G5321" s="67"/>
      <c r="H5321" s="67"/>
      <c r="I5321" s="70"/>
      <c r="J5321"/>
      <c r="K5321"/>
      <c r="L5321" s="58"/>
      <c r="M5321" s="58"/>
      <c r="N5321" s="58"/>
      <c r="O5321" s="58"/>
    </row>
    <row r="5322" spans="1:15" s="50" customFormat="1">
      <c r="A5322" s="62" t="str">
        <f>IF(Tabela3[[#This Row],[GOL CASA]]&lt;&gt;"",1,"")</f>
        <v/>
      </c>
      <c r="B5322" s="49">
        <f t="shared" si="83"/>
        <v>4997</v>
      </c>
      <c r="C5322" s="50" t="s">
        <v>119</v>
      </c>
      <c r="D5322" s="51"/>
      <c r="E5322" s="29"/>
      <c r="F5322" s="70"/>
      <c r="G5322" s="67"/>
      <c r="H5322" s="67"/>
      <c r="I5322" s="70"/>
      <c r="J5322"/>
      <c r="K5322"/>
      <c r="L5322" s="58"/>
      <c r="M5322" s="58"/>
      <c r="N5322" s="58"/>
      <c r="O5322" s="58"/>
    </row>
    <row r="5323" spans="1:15" s="50" customFormat="1">
      <c r="A5323" s="62" t="str">
        <f>IF(Tabela3[[#This Row],[GOL CASA]]&lt;&gt;"",1,"")</f>
        <v/>
      </c>
      <c r="B5323" s="49">
        <f t="shared" si="83"/>
        <v>4998</v>
      </c>
      <c r="C5323" s="50" t="s">
        <v>119</v>
      </c>
      <c r="D5323" s="51"/>
      <c r="E5323" s="29"/>
      <c r="F5323" s="70"/>
      <c r="G5323" s="67"/>
      <c r="H5323" s="67"/>
      <c r="I5323" s="70"/>
      <c r="J5323"/>
      <c r="K5323"/>
      <c r="L5323" s="58"/>
      <c r="M5323" s="58"/>
      <c r="N5323" s="58"/>
      <c r="O5323" s="58"/>
    </row>
    <row r="5324" spans="1:15" s="50" customFormat="1">
      <c r="A5324" s="62" t="str">
        <f>IF(Tabela3[[#This Row],[GOL CASA]]&lt;&gt;"",1,"")</f>
        <v/>
      </c>
      <c r="B5324" s="49">
        <f t="shared" si="83"/>
        <v>4999</v>
      </c>
      <c r="C5324" s="50" t="s">
        <v>119</v>
      </c>
      <c r="D5324" s="51"/>
      <c r="E5324" s="29"/>
      <c r="F5324" s="70"/>
      <c r="G5324" s="67"/>
      <c r="H5324" s="67"/>
      <c r="I5324" s="70"/>
      <c r="J5324"/>
      <c r="K5324"/>
      <c r="L5324" s="58"/>
      <c r="M5324" s="58"/>
      <c r="N5324" s="58"/>
      <c r="O5324" s="58"/>
    </row>
    <row r="5325" spans="1:15" s="50" customFormat="1">
      <c r="A5325" s="62" t="str">
        <f>IF(Tabela3[[#This Row],[GOL CASA]]&lt;&gt;"",1,"")</f>
        <v/>
      </c>
      <c r="B5325" s="49">
        <f t="shared" si="83"/>
        <v>5000</v>
      </c>
      <c r="C5325" s="50" t="s">
        <v>119</v>
      </c>
      <c r="D5325" s="51"/>
      <c r="E5325" s="29"/>
      <c r="F5325" s="70"/>
      <c r="G5325" s="67"/>
      <c r="H5325" s="67"/>
      <c r="I5325" s="70"/>
      <c r="J5325"/>
      <c r="K5325"/>
      <c r="L5325" s="58"/>
      <c r="M5325" s="58"/>
      <c r="N5325" s="58"/>
      <c r="O5325" s="58"/>
    </row>
    <row r="5326" spans="1:15" s="50" customFormat="1">
      <c r="A5326" s="62" t="str">
        <f>IF(Tabela3[[#This Row],[GOL CASA]]&lt;&gt;"",1,"")</f>
        <v/>
      </c>
      <c r="B5326" s="49">
        <f t="shared" si="83"/>
        <v>5001</v>
      </c>
      <c r="C5326" s="50" t="s">
        <v>119</v>
      </c>
      <c r="D5326" s="51"/>
      <c r="E5326" s="29"/>
      <c r="F5326" s="70"/>
      <c r="G5326" s="67"/>
      <c r="H5326" s="67"/>
      <c r="I5326" s="70"/>
      <c r="J5326"/>
      <c r="K5326"/>
      <c r="L5326" s="58"/>
      <c r="M5326" s="58"/>
      <c r="N5326" s="58"/>
      <c r="O5326" s="58"/>
    </row>
    <row r="5327" spans="1:15" s="50" customFormat="1">
      <c r="A5327" s="62" t="str">
        <f>IF(Tabela3[[#This Row],[GOL CASA]]&lt;&gt;"",1,"")</f>
        <v/>
      </c>
      <c r="B5327" s="49">
        <f t="shared" si="83"/>
        <v>5002</v>
      </c>
      <c r="C5327" s="50" t="s">
        <v>119</v>
      </c>
      <c r="D5327" s="51"/>
      <c r="E5327" s="29"/>
      <c r="F5327" s="70"/>
      <c r="G5327" s="67"/>
      <c r="H5327" s="67"/>
      <c r="I5327" s="70"/>
      <c r="J5327"/>
      <c r="K5327"/>
      <c r="L5327" s="58"/>
      <c r="M5327" s="58"/>
      <c r="N5327" s="58"/>
      <c r="O5327" s="58"/>
    </row>
    <row r="5328" spans="1:15" s="50" customFormat="1">
      <c r="A5328" s="62" t="str">
        <f>IF(Tabela3[[#This Row],[GOL CASA]]&lt;&gt;"",1,"")</f>
        <v/>
      </c>
      <c r="B5328" s="49">
        <f t="shared" si="83"/>
        <v>5003</v>
      </c>
      <c r="C5328" s="50" t="s">
        <v>119</v>
      </c>
      <c r="D5328" s="51"/>
      <c r="E5328" s="29"/>
      <c r="F5328" s="70"/>
      <c r="G5328" s="67"/>
      <c r="H5328" s="67"/>
      <c r="I5328" s="70"/>
      <c r="J5328"/>
      <c r="K5328"/>
      <c r="L5328" s="58"/>
      <c r="M5328" s="58"/>
      <c r="N5328" s="58"/>
      <c r="O5328" s="58"/>
    </row>
    <row r="5329" spans="1:15" s="50" customFormat="1">
      <c r="A5329" s="62" t="str">
        <f>IF(Tabela3[[#This Row],[GOL CASA]]&lt;&gt;"",1,"")</f>
        <v/>
      </c>
      <c r="B5329" s="49">
        <f t="shared" si="83"/>
        <v>5004</v>
      </c>
      <c r="C5329" s="50" t="s">
        <v>119</v>
      </c>
      <c r="D5329" s="51"/>
      <c r="E5329" s="29"/>
      <c r="F5329" s="70"/>
      <c r="G5329" s="67"/>
      <c r="H5329" s="67"/>
      <c r="I5329" s="70"/>
      <c r="J5329"/>
      <c r="K5329"/>
      <c r="L5329" s="58"/>
      <c r="M5329" s="58"/>
      <c r="N5329" s="58"/>
      <c r="O5329" s="58"/>
    </row>
    <row r="5330" spans="1:15" s="50" customFormat="1">
      <c r="A5330" s="62" t="str">
        <f>IF(Tabela3[[#This Row],[GOL CASA]]&lt;&gt;"",1,"")</f>
        <v/>
      </c>
      <c r="B5330" s="49">
        <f t="shared" si="83"/>
        <v>5005</v>
      </c>
      <c r="C5330" s="50" t="s">
        <v>119</v>
      </c>
      <c r="D5330" s="51"/>
      <c r="E5330" s="29"/>
      <c r="F5330" s="70"/>
      <c r="G5330" s="67"/>
      <c r="H5330" s="67"/>
      <c r="I5330" s="70"/>
      <c r="J5330"/>
      <c r="K5330"/>
      <c r="L5330" s="58"/>
      <c r="M5330" s="58"/>
      <c r="N5330" s="58"/>
      <c r="O5330" s="58"/>
    </row>
    <row r="5331" spans="1:15" s="50" customFormat="1">
      <c r="A5331" s="62" t="str">
        <f>IF(Tabela3[[#This Row],[GOL CASA]]&lt;&gt;"",1,"")</f>
        <v/>
      </c>
      <c r="B5331" s="49">
        <f t="shared" si="83"/>
        <v>5006</v>
      </c>
      <c r="C5331" s="50" t="s">
        <v>119</v>
      </c>
      <c r="D5331" s="51"/>
      <c r="E5331" s="29"/>
      <c r="F5331" s="70"/>
      <c r="G5331" s="67"/>
      <c r="H5331" s="67"/>
      <c r="I5331" s="70"/>
      <c r="J5331"/>
      <c r="K5331"/>
      <c r="L5331" s="58"/>
      <c r="M5331" s="58"/>
      <c r="N5331" s="58"/>
      <c r="O5331" s="58"/>
    </row>
    <row r="5332" spans="1:15" s="50" customFormat="1">
      <c r="A5332" s="62" t="str">
        <f>IF(Tabela3[[#This Row],[GOL CASA]]&lt;&gt;"",1,"")</f>
        <v/>
      </c>
      <c r="B5332" s="49">
        <f t="shared" si="83"/>
        <v>5007</v>
      </c>
      <c r="C5332" s="50" t="s">
        <v>119</v>
      </c>
      <c r="D5332" s="51"/>
      <c r="E5332" s="29"/>
      <c r="F5332" s="70"/>
      <c r="G5332" s="67"/>
      <c r="H5332" s="67"/>
      <c r="I5332" s="70"/>
      <c r="J5332"/>
      <c r="K5332"/>
      <c r="L5332" s="58"/>
      <c r="M5332" s="58"/>
      <c r="N5332" s="58"/>
      <c r="O5332" s="58"/>
    </row>
    <row r="5333" spans="1:15" s="50" customFormat="1">
      <c r="A5333" s="62" t="str">
        <f>IF(Tabela3[[#This Row],[GOL CASA]]&lt;&gt;"",1,"")</f>
        <v/>
      </c>
      <c r="B5333" s="49">
        <f t="shared" si="83"/>
        <v>5008</v>
      </c>
      <c r="C5333" s="50" t="s">
        <v>119</v>
      </c>
      <c r="D5333" s="51"/>
      <c r="E5333" s="29"/>
      <c r="F5333" s="70"/>
      <c r="G5333" s="67"/>
      <c r="H5333" s="67"/>
      <c r="I5333" s="70"/>
      <c r="J5333"/>
      <c r="K5333"/>
      <c r="L5333" s="58"/>
      <c r="M5333" s="58"/>
      <c r="N5333" s="58"/>
      <c r="O5333" s="58"/>
    </row>
    <row r="5334" spans="1:15" s="50" customFormat="1">
      <c r="A5334" s="62" t="str">
        <f>IF(Tabela3[[#This Row],[GOL CASA]]&lt;&gt;"",1,"")</f>
        <v/>
      </c>
      <c r="B5334" s="49">
        <f t="shared" si="83"/>
        <v>5009</v>
      </c>
      <c r="C5334" s="50" t="s">
        <v>119</v>
      </c>
      <c r="D5334" s="51"/>
      <c r="E5334" s="29"/>
      <c r="F5334" s="70"/>
      <c r="G5334" s="67"/>
      <c r="H5334" s="67"/>
      <c r="I5334" s="70"/>
      <c r="J5334"/>
      <c r="K5334"/>
      <c r="L5334" s="58"/>
      <c r="M5334" s="58"/>
      <c r="N5334" s="58"/>
      <c r="O5334" s="58"/>
    </row>
    <row r="5335" spans="1:15" s="50" customFormat="1">
      <c r="A5335" s="62" t="str">
        <f>IF(Tabela3[[#This Row],[GOL CASA]]&lt;&gt;"",1,"")</f>
        <v/>
      </c>
      <c r="B5335" s="49">
        <f t="shared" si="83"/>
        <v>5010</v>
      </c>
      <c r="C5335" s="50" t="s">
        <v>119</v>
      </c>
      <c r="D5335" s="51"/>
      <c r="E5335" s="29"/>
      <c r="F5335" s="70"/>
      <c r="G5335" s="67"/>
      <c r="H5335" s="67"/>
      <c r="I5335" s="70"/>
      <c r="J5335"/>
      <c r="K5335"/>
      <c r="L5335" s="58"/>
      <c r="M5335" s="58"/>
      <c r="N5335" s="58"/>
      <c r="O5335" s="58"/>
    </row>
    <row r="5336" spans="1:15" s="50" customFormat="1">
      <c r="A5336" s="62" t="str">
        <f>IF(Tabela3[[#This Row],[GOL CASA]]&lt;&gt;"",1,"")</f>
        <v/>
      </c>
      <c r="B5336" s="49">
        <f t="shared" si="83"/>
        <v>5011</v>
      </c>
      <c r="C5336" s="50" t="s">
        <v>119</v>
      </c>
      <c r="D5336" s="51"/>
      <c r="E5336" s="29"/>
      <c r="F5336" s="70"/>
      <c r="G5336" s="67"/>
      <c r="H5336" s="67"/>
      <c r="I5336" s="70"/>
      <c r="J5336"/>
      <c r="K5336"/>
      <c r="L5336" s="58"/>
      <c r="M5336" s="58"/>
      <c r="N5336" s="58"/>
      <c r="O5336" s="58"/>
    </row>
    <row r="5337" spans="1:15" s="50" customFormat="1">
      <c r="A5337" s="62" t="str">
        <f>IF(Tabela3[[#This Row],[GOL CASA]]&lt;&gt;"",1,"")</f>
        <v/>
      </c>
      <c r="B5337" s="49">
        <f t="shared" si="83"/>
        <v>5012</v>
      </c>
      <c r="C5337" s="50" t="s">
        <v>119</v>
      </c>
      <c r="D5337" s="51"/>
      <c r="E5337" s="29"/>
      <c r="F5337" s="70"/>
      <c r="G5337" s="67"/>
      <c r="H5337" s="67"/>
      <c r="I5337" s="70"/>
      <c r="J5337"/>
      <c r="K5337"/>
      <c r="L5337" s="58"/>
      <c r="M5337" s="58"/>
      <c r="N5337" s="58"/>
      <c r="O5337" s="58"/>
    </row>
    <row r="5338" spans="1:15" s="50" customFormat="1">
      <c r="A5338" s="62" t="str">
        <f>IF(Tabela3[[#This Row],[GOL CASA]]&lt;&gt;"",1,"")</f>
        <v/>
      </c>
      <c r="B5338" s="49">
        <f t="shared" si="83"/>
        <v>5013</v>
      </c>
      <c r="C5338" s="50" t="s">
        <v>119</v>
      </c>
      <c r="D5338" s="51"/>
      <c r="E5338" s="29"/>
      <c r="F5338" s="70"/>
      <c r="G5338" s="67"/>
      <c r="H5338" s="67"/>
      <c r="I5338" s="70"/>
      <c r="J5338"/>
      <c r="K5338"/>
      <c r="L5338" s="58"/>
      <c r="M5338" s="58"/>
      <c r="N5338" s="58"/>
      <c r="O5338" s="58"/>
    </row>
    <row r="5339" spans="1:15" s="50" customFormat="1">
      <c r="A5339" s="62" t="str">
        <f>IF(Tabela3[[#This Row],[GOL CASA]]&lt;&gt;"",1,"")</f>
        <v/>
      </c>
      <c r="B5339" s="49">
        <f t="shared" si="83"/>
        <v>5014</v>
      </c>
      <c r="C5339" s="50" t="s">
        <v>119</v>
      </c>
      <c r="D5339" s="51"/>
      <c r="E5339" s="29"/>
      <c r="F5339" s="70"/>
      <c r="G5339" s="67"/>
      <c r="H5339" s="67"/>
      <c r="I5339" s="70"/>
      <c r="J5339"/>
      <c r="K5339"/>
      <c r="L5339" s="58"/>
      <c r="M5339" s="58"/>
      <c r="N5339" s="58"/>
      <c r="O5339" s="58"/>
    </row>
    <row r="5340" spans="1:15" s="50" customFormat="1">
      <c r="A5340" s="62" t="str">
        <f>IF(Tabela3[[#This Row],[GOL CASA]]&lt;&gt;"",1,"")</f>
        <v/>
      </c>
      <c r="B5340" s="49">
        <f t="shared" si="83"/>
        <v>5015</v>
      </c>
      <c r="C5340" s="50" t="s">
        <v>119</v>
      </c>
      <c r="D5340" s="51"/>
      <c r="E5340" s="29"/>
      <c r="F5340" s="70"/>
      <c r="G5340" s="67"/>
      <c r="H5340" s="67"/>
      <c r="I5340" s="70"/>
      <c r="J5340"/>
      <c r="K5340"/>
      <c r="L5340" s="58"/>
      <c r="M5340" s="58"/>
      <c r="N5340" s="58"/>
      <c r="O5340" s="58"/>
    </row>
    <row r="5341" spans="1:15" s="50" customFormat="1">
      <c r="A5341" s="62" t="str">
        <f>IF(Tabela3[[#This Row],[GOL CASA]]&lt;&gt;"",1,"")</f>
        <v/>
      </c>
      <c r="B5341" s="49">
        <f t="shared" si="83"/>
        <v>5016</v>
      </c>
      <c r="C5341" s="50" t="s">
        <v>119</v>
      </c>
      <c r="D5341" s="51"/>
      <c r="E5341" s="29"/>
      <c r="F5341" s="70"/>
      <c r="G5341" s="67"/>
      <c r="H5341" s="67"/>
      <c r="I5341" s="70"/>
      <c r="J5341"/>
      <c r="K5341"/>
      <c r="L5341" s="58"/>
      <c r="M5341" s="58"/>
      <c r="N5341" s="58"/>
      <c r="O5341" s="58"/>
    </row>
    <row r="5342" spans="1:15" s="50" customFormat="1">
      <c r="A5342" s="62" t="str">
        <f>IF(Tabela3[[#This Row],[GOL CASA]]&lt;&gt;"",1,"")</f>
        <v/>
      </c>
      <c r="B5342" s="49">
        <f t="shared" si="83"/>
        <v>5017</v>
      </c>
      <c r="C5342" s="50" t="s">
        <v>119</v>
      </c>
      <c r="D5342" s="51"/>
      <c r="E5342" s="29"/>
      <c r="F5342" s="70"/>
      <c r="G5342" s="67"/>
      <c r="H5342" s="67"/>
      <c r="I5342" s="70"/>
      <c r="J5342"/>
      <c r="K5342"/>
      <c r="L5342" s="58"/>
      <c r="M5342" s="58"/>
      <c r="N5342" s="58"/>
      <c r="O5342" s="58"/>
    </row>
    <row r="5343" spans="1:15" s="50" customFormat="1">
      <c r="A5343" s="62" t="str">
        <f>IF(Tabela3[[#This Row],[GOL CASA]]&lt;&gt;"",1,"")</f>
        <v/>
      </c>
      <c r="B5343" s="49">
        <f t="shared" si="83"/>
        <v>5018</v>
      </c>
      <c r="C5343" s="50" t="s">
        <v>119</v>
      </c>
      <c r="D5343" s="51"/>
      <c r="E5343" s="29"/>
      <c r="F5343" s="70"/>
      <c r="G5343" s="67"/>
      <c r="H5343" s="67"/>
      <c r="I5343" s="70"/>
      <c r="J5343"/>
      <c r="K5343"/>
      <c r="L5343" s="58"/>
      <c r="M5343" s="58"/>
      <c r="N5343" s="58"/>
      <c r="O5343" s="58"/>
    </row>
    <row r="5344" spans="1:15" s="50" customFormat="1">
      <c r="A5344" s="62" t="str">
        <f>IF(Tabela3[[#This Row],[GOL CASA]]&lt;&gt;"",1,"")</f>
        <v/>
      </c>
      <c r="B5344" s="49">
        <f t="shared" si="83"/>
        <v>5019</v>
      </c>
      <c r="C5344" s="50" t="s">
        <v>119</v>
      </c>
      <c r="D5344" s="51"/>
      <c r="E5344" s="29"/>
      <c r="F5344" s="70"/>
      <c r="G5344" s="67"/>
      <c r="H5344" s="67"/>
      <c r="I5344" s="70"/>
      <c r="J5344"/>
      <c r="K5344"/>
      <c r="L5344" s="58"/>
      <c r="M5344" s="58"/>
      <c r="N5344" s="58"/>
      <c r="O5344" s="58"/>
    </row>
    <row r="5345" spans="1:15" s="50" customFormat="1">
      <c r="A5345" s="62" t="str">
        <f>IF(Tabela3[[#This Row],[GOL CASA]]&lt;&gt;"",1,"")</f>
        <v/>
      </c>
      <c r="B5345" s="49">
        <f t="shared" si="83"/>
        <v>5020</v>
      </c>
      <c r="C5345" s="50" t="s">
        <v>119</v>
      </c>
      <c r="D5345" s="51"/>
      <c r="E5345" s="29"/>
      <c r="F5345" s="70"/>
      <c r="G5345" s="67"/>
      <c r="H5345" s="67"/>
      <c r="I5345" s="70"/>
      <c r="J5345"/>
      <c r="K5345"/>
      <c r="L5345" s="58"/>
      <c r="M5345" s="58"/>
      <c r="N5345" s="58"/>
      <c r="O5345" s="58"/>
    </row>
    <row r="5346" spans="1:15" s="50" customFormat="1">
      <c r="A5346" s="62" t="str">
        <f>IF(Tabela3[[#This Row],[GOL CASA]]&lt;&gt;"",1,"")</f>
        <v/>
      </c>
      <c r="B5346" s="49">
        <f t="shared" si="83"/>
        <v>5021</v>
      </c>
      <c r="C5346" s="50" t="s">
        <v>119</v>
      </c>
      <c r="D5346" s="51"/>
      <c r="E5346" s="29"/>
      <c r="F5346" s="70"/>
      <c r="G5346" s="67"/>
      <c r="H5346" s="67"/>
      <c r="I5346" s="70"/>
      <c r="J5346"/>
      <c r="K5346"/>
      <c r="L5346" s="58"/>
      <c r="M5346" s="58"/>
      <c r="N5346" s="58"/>
      <c r="O5346" s="58"/>
    </row>
    <row r="5347" spans="1:15" s="50" customFormat="1">
      <c r="A5347" s="62" t="str">
        <f>IF(Tabela3[[#This Row],[GOL CASA]]&lt;&gt;"",1,"")</f>
        <v/>
      </c>
      <c r="B5347" s="49">
        <f t="shared" si="83"/>
        <v>5022</v>
      </c>
      <c r="C5347" s="50" t="s">
        <v>119</v>
      </c>
      <c r="D5347" s="51"/>
      <c r="E5347" s="29"/>
      <c r="F5347" s="70"/>
      <c r="G5347" s="67"/>
      <c r="H5347" s="67"/>
      <c r="I5347" s="70"/>
      <c r="J5347"/>
      <c r="K5347"/>
      <c r="L5347" s="58"/>
      <c r="M5347" s="58"/>
      <c r="N5347" s="58"/>
      <c r="O5347" s="58"/>
    </row>
    <row r="5348" spans="1:15" s="50" customFormat="1">
      <c r="A5348" s="62" t="str">
        <f>IF(Tabela3[[#This Row],[GOL CASA]]&lt;&gt;"",1,"")</f>
        <v/>
      </c>
      <c r="B5348" s="49">
        <f t="shared" si="83"/>
        <v>5023</v>
      </c>
      <c r="C5348" s="50" t="s">
        <v>119</v>
      </c>
      <c r="D5348" s="51"/>
      <c r="E5348" s="29"/>
      <c r="F5348" s="70"/>
      <c r="G5348" s="67"/>
      <c r="H5348" s="67"/>
      <c r="I5348" s="70"/>
      <c r="J5348"/>
      <c r="K5348"/>
      <c r="L5348" s="58"/>
      <c r="M5348" s="58"/>
      <c r="N5348" s="58"/>
      <c r="O5348" s="58"/>
    </row>
    <row r="5349" spans="1:15" s="50" customFormat="1">
      <c r="A5349" s="62" t="str">
        <f>IF(Tabela3[[#This Row],[GOL CASA]]&lt;&gt;"",1,"")</f>
        <v/>
      </c>
      <c r="B5349" s="49">
        <f t="shared" si="83"/>
        <v>5024</v>
      </c>
      <c r="C5349" s="50" t="s">
        <v>119</v>
      </c>
      <c r="D5349" s="51"/>
      <c r="E5349" s="29"/>
      <c r="F5349" s="70"/>
      <c r="G5349" s="67"/>
      <c r="H5349" s="67"/>
      <c r="I5349" s="70"/>
      <c r="J5349"/>
      <c r="K5349"/>
      <c r="L5349" s="58"/>
      <c r="M5349" s="58"/>
      <c r="N5349" s="58"/>
      <c r="O5349" s="58"/>
    </row>
    <row r="5350" spans="1:15" s="50" customFormat="1">
      <c r="A5350" s="62" t="str">
        <f>IF(Tabela3[[#This Row],[GOL CASA]]&lt;&gt;"",1,"")</f>
        <v/>
      </c>
      <c r="B5350" s="49">
        <f t="shared" si="83"/>
        <v>5025</v>
      </c>
      <c r="C5350" s="50" t="s">
        <v>119</v>
      </c>
      <c r="D5350" s="51"/>
      <c r="E5350" s="29"/>
      <c r="F5350" s="70"/>
      <c r="G5350" s="67"/>
      <c r="H5350" s="67"/>
      <c r="I5350" s="70"/>
      <c r="J5350"/>
      <c r="K5350"/>
      <c r="L5350" s="58"/>
      <c r="M5350" s="58"/>
      <c r="N5350" s="58"/>
      <c r="O5350" s="58"/>
    </row>
    <row r="5351" spans="1:15" s="50" customFormat="1">
      <c r="A5351" s="62" t="str">
        <f>IF(Tabela3[[#This Row],[GOL CASA]]&lt;&gt;"",1,"")</f>
        <v/>
      </c>
      <c r="B5351" s="49">
        <f t="shared" si="83"/>
        <v>5026</v>
      </c>
      <c r="C5351" s="50" t="s">
        <v>119</v>
      </c>
      <c r="D5351" s="51"/>
      <c r="E5351" s="29"/>
      <c r="F5351" s="70"/>
      <c r="G5351" s="67"/>
      <c r="H5351" s="67"/>
      <c r="I5351" s="70"/>
      <c r="J5351"/>
      <c r="K5351"/>
      <c r="L5351" s="58"/>
      <c r="M5351" s="58"/>
      <c r="N5351" s="58"/>
      <c r="O5351" s="58"/>
    </row>
    <row r="5352" spans="1:15" s="50" customFormat="1">
      <c r="A5352" s="62" t="str">
        <f>IF(Tabela3[[#This Row],[GOL CASA]]&lt;&gt;"",1,"")</f>
        <v/>
      </c>
      <c r="B5352" s="49">
        <f t="shared" si="83"/>
        <v>5027</v>
      </c>
      <c r="C5352" s="50" t="s">
        <v>119</v>
      </c>
      <c r="D5352" s="51"/>
      <c r="E5352" s="29"/>
      <c r="F5352" s="70"/>
      <c r="G5352" s="67"/>
      <c r="H5352" s="67"/>
      <c r="I5352" s="70"/>
      <c r="J5352"/>
      <c r="K5352"/>
      <c r="L5352" s="58"/>
      <c r="M5352" s="58"/>
      <c r="N5352" s="58"/>
      <c r="O5352" s="58"/>
    </row>
    <row r="5353" spans="1:15" s="50" customFormat="1">
      <c r="A5353" s="62" t="str">
        <f>IF(Tabela3[[#This Row],[GOL CASA]]&lt;&gt;"",1,"")</f>
        <v/>
      </c>
      <c r="B5353" s="49">
        <f t="shared" si="83"/>
        <v>5028</v>
      </c>
      <c r="C5353" s="50" t="s">
        <v>119</v>
      </c>
      <c r="D5353" s="51"/>
      <c r="E5353" s="29"/>
      <c r="F5353" s="70"/>
      <c r="G5353" s="67"/>
      <c r="H5353" s="67"/>
      <c r="I5353" s="70"/>
      <c r="J5353"/>
      <c r="K5353"/>
      <c r="L5353" s="58"/>
      <c r="M5353" s="58"/>
      <c r="N5353" s="58"/>
      <c r="O5353" s="58"/>
    </row>
    <row r="5354" spans="1:15" s="50" customFormat="1">
      <c r="A5354" s="62" t="str">
        <f>IF(Tabela3[[#This Row],[GOL CASA]]&lt;&gt;"",1,"")</f>
        <v/>
      </c>
      <c r="B5354" s="49">
        <f t="shared" si="83"/>
        <v>5029</v>
      </c>
      <c r="C5354" s="50" t="s">
        <v>119</v>
      </c>
      <c r="D5354" s="51"/>
      <c r="E5354" s="29"/>
      <c r="F5354" s="70"/>
      <c r="G5354" s="67"/>
      <c r="H5354" s="67"/>
      <c r="I5354" s="70"/>
      <c r="J5354"/>
      <c r="K5354"/>
      <c r="L5354" s="58"/>
      <c r="M5354" s="58"/>
      <c r="N5354" s="58"/>
      <c r="O5354" s="58"/>
    </row>
    <row r="5355" spans="1:15" s="50" customFormat="1">
      <c r="A5355" s="62" t="str">
        <f>IF(Tabela3[[#This Row],[GOL CASA]]&lt;&gt;"",1,"")</f>
        <v/>
      </c>
      <c r="B5355" s="49">
        <f t="shared" si="83"/>
        <v>5030</v>
      </c>
      <c r="C5355" s="50" t="s">
        <v>119</v>
      </c>
      <c r="D5355" s="51"/>
      <c r="E5355" s="29"/>
      <c r="F5355" s="70"/>
      <c r="G5355" s="67"/>
      <c r="H5355" s="67"/>
      <c r="I5355" s="70"/>
      <c r="J5355"/>
      <c r="K5355"/>
      <c r="L5355" s="58"/>
      <c r="M5355" s="58"/>
      <c r="N5355" s="58"/>
      <c r="O5355" s="58"/>
    </row>
    <row r="5356" spans="1:15" s="50" customFormat="1">
      <c r="A5356" s="62" t="str">
        <f>IF(Tabela3[[#This Row],[GOL CASA]]&lt;&gt;"",1,"")</f>
        <v/>
      </c>
      <c r="B5356" s="49">
        <f t="shared" si="83"/>
        <v>5031</v>
      </c>
      <c r="C5356" s="50" t="s">
        <v>119</v>
      </c>
      <c r="D5356" s="51"/>
      <c r="E5356" s="29"/>
      <c r="F5356" s="70"/>
      <c r="G5356" s="67"/>
      <c r="H5356" s="67"/>
      <c r="I5356" s="70"/>
      <c r="J5356"/>
      <c r="K5356"/>
      <c r="L5356" s="58"/>
      <c r="M5356" s="58"/>
      <c r="N5356" s="58"/>
      <c r="O5356" s="58"/>
    </row>
    <row r="5357" spans="1:15" s="50" customFormat="1">
      <c r="A5357" s="62" t="str">
        <f>IF(Tabela3[[#This Row],[GOL CASA]]&lt;&gt;"",1,"")</f>
        <v/>
      </c>
      <c r="B5357" s="49">
        <f t="shared" si="83"/>
        <v>5032</v>
      </c>
      <c r="C5357" s="50" t="s">
        <v>119</v>
      </c>
      <c r="D5357" s="51"/>
      <c r="E5357" s="29"/>
      <c r="F5357" s="70"/>
      <c r="G5357" s="67"/>
      <c r="H5357" s="67"/>
      <c r="I5357" s="70"/>
      <c r="J5357"/>
      <c r="K5357"/>
      <c r="L5357" s="58"/>
      <c r="M5357" s="58"/>
      <c r="N5357" s="58"/>
      <c r="O5357" s="58"/>
    </row>
    <row r="5358" spans="1:15" s="50" customFormat="1">
      <c r="A5358" s="62" t="str">
        <f>IF(Tabela3[[#This Row],[GOL CASA]]&lt;&gt;"",1,"")</f>
        <v/>
      </c>
      <c r="B5358" s="49">
        <f t="shared" si="83"/>
        <v>5033</v>
      </c>
      <c r="C5358" s="50" t="s">
        <v>119</v>
      </c>
      <c r="D5358" s="51"/>
      <c r="E5358" s="29"/>
      <c r="F5358" s="70"/>
      <c r="G5358" s="67"/>
      <c r="H5358" s="67"/>
      <c r="I5358" s="70"/>
      <c r="J5358"/>
      <c r="K5358"/>
      <c r="L5358" s="58"/>
      <c r="M5358" s="58"/>
      <c r="N5358" s="58"/>
      <c r="O5358" s="58"/>
    </row>
    <row r="5359" spans="1:15" s="50" customFormat="1">
      <c r="A5359" s="62" t="str">
        <f>IF(Tabela3[[#This Row],[GOL CASA]]&lt;&gt;"",1,"")</f>
        <v/>
      </c>
      <c r="B5359" s="49">
        <f t="shared" si="83"/>
        <v>5034</v>
      </c>
      <c r="C5359" s="50" t="s">
        <v>119</v>
      </c>
      <c r="D5359" s="51"/>
      <c r="E5359" s="29"/>
      <c r="F5359" s="70"/>
      <c r="G5359" s="67"/>
      <c r="H5359" s="67"/>
      <c r="I5359" s="70"/>
      <c r="J5359"/>
      <c r="K5359"/>
      <c r="L5359" s="58"/>
      <c r="M5359" s="58"/>
      <c r="N5359" s="58"/>
      <c r="O5359" s="58"/>
    </row>
    <row r="5360" spans="1:15" s="50" customFormat="1">
      <c r="A5360" s="62" t="str">
        <f>IF(Tabela3[[#This Row],[GOL CASA]]&lt;&gt;"",1,"")</f>
        <v/>
      </c>
      <c r="B5360" s="49">
        <f t="shared" si="83"/>
        <v>5035</v>
      </c>
      <c r="C5360" s="50" t="s">
        <v>119</v>
      </c>
      <c r="D5360" s="51"/>
      <c r="E5360" s="29"/>
      <c r="F5360" s="70"/>
      <c r="G5360" s="67"/>
      <c r="H5360" s="67"/>
      <c r="I5360" s="70"/>
      <c r="J5360"/>
      <c r="K5360"/>
      <c r="L5360" s="58"/>
      <c r="M5360" s="58"/>
      <c r="N5360" s="58"/>
      <c r="O5360" s="58"/>
    </row>
    <row r="5361" spans="1:15" s="50" customFormat="1">
      <c r="A5361" s="62" t="str">
        <f>IF(Tabela3[[#This Row],[GOL CASA]]&lt;&gt;"",1,"")</f>
        <v/>
      </c>
      <c r="B5361" s="49">
        <f t="shared" si="83"/>
        <v>5036</v>
      </c>
      <c r="C5361" s="50" t="s">
        <v>119</v>
      </c>
      <c r="D5361" s="51"/>
      <c r="E5361" s="29"/>
      <c r="F5361" s="70"/>
      <c r="G5361" s="67"/>
      <c r="H5361" s="67"/>
      <c r="I5361" s="70"/>
      <c r="J5361"/>
      <c r="K5361"/>
      <c r="L5361" s="58"/>
      <c r="M5361" s="58"/>
      <c r="N5361" s="58"/>
      <c r="O5361" s="58"/>
    </row>
    <row r="5362" spans="1:15" s="50" customFormat="1">
      <c r="A5362" s="62" t="str">
        <f>IF(Tabela3[[#This Row],[GOL CASA]]&lt;&gt;"",1,"")</f>
        <v/>
      </c>
      <c r="B5362" s="49">
        <f t="shared" si="83"/>
        <v>5037</v>
      </c>
      <c r="C5362" s="50" t="s">
        <v>119</v>
      </c>
      <c r="D5362" s="51"/>
      <c r="E5362" s="29"/>
      <c r="F5362" s="70"/>
      <c r="G5362" s="67"/>
      <c r="H5362" s="67"/>
      <c r="I5362" s="70"/>
      <c r="J5362"/>
      <c r="K5362"/>
      <c r="L5362" s="58"/>
      <c r="M5362" s="58"/>
      <c r="N5362" s="58"/>
      <c r="O5362" s="58"/>
    </row>
    <row r="5363" spans="1:15" s="50" customFormat="1">
      <c r="A5363" s="62" t="str">
        <f>IF(Tabela3[[#This Row],[GOL CASA]]&lt;&gt;"",1,"")</f>
        <v/>
      </c>
      <c r="B5363" s="49">
        <f t="shared" si="83"/>
        <v>5038</v>
      </c>
      <c r="C5363" s="50" t="s">
        <v>119</v>
      </c>
      <c r="D5363" s="51"/>
      <c r="E5363" s="29"/>
      <c r="F5363" s="70"/>
      <c r="G5363" s="67"/>
      <c r="H5363" s="67"/>
      <c r="I5363" s="70"/>
      <c r="J5363"/>
      <c r="K5363"/>
      <c r="L5363" s="58"/>
      <c r="M5363" s="58"/>
      <c r="N5363" s="58"/>
      <c r="O5363" s="58"/>
    </row>
    <row r="5364" spans="1:15" s="50" customFormat="1">
      <c r="A5364" s="62" t="str">
        <f>IF(Tabela3[[#This Row],[GOL CASA]]&lt;&gt;"",1,"")</f>
        <v/>
      </c>
      <c r="B5364" s="49">
        <f t="shared" si="83"/>
        <v>5039</v>
      </c>
      <c r="C5364" s="50" t="s">
        <v>119</v>
      </c>
      <c r="D5364" s="51"/>
      <c r="E5364" s="29"/>
      <c r="F5364" s="70"/>
      <c r="G5364" s="67"/>
      <c r="H5364" s="67"/>
      <c r="I5364" s="70"/>
      <c r="J5364"/>
      <c r="K5364"/>
      <c r="L5364" s="58"/>
      <c r="M5364" s="58"/>
      <c r="N5364" s="58"/>
      <c r="O5364" s="58"/>
    </row>
    <row r="5365" spans="1:15" s="50" customFormat="1">
      <c r="A5365" s="62" t="str">
        <f>IF(Tabela3[[#This Row],[GOL CASA]]&lt;&gt;"",1,"")</f>
        <v/>
      </c>
      <c r="B5365" s="49">
        <f t="shared" si="83"/>
        <v>5040</v>
      </c>
      <c r="C5365" s="50" t="s">
        <v>119</v>
      </c>
      <c r="D5365" s="51"/>
      <c r="E5365" s="29"/>
      <c r="F5365" s="70"/>
      <c r="G5365" s="67"/>
      <c r="H5365" s="67"/>
      <c r="I5365" s="70"/>
      <c r="J5365"/>
      <c r="K5365"/>
      <c r="L5365" s="58"/>
      <c r="M5365" s="58"/>
      <c r="N5365" s="58"/>
      <c r="O5365" s="58"/>
    </row>
    <row r="5366" spans="1:15" s="50" customFormat="1">
      <c r="A5366" s="62" t="str">
        <f>IF(Tabela3[[#This Row],[GOL CASA]]&lt;&gt;"",1,"")</f>
        <v/>
      </c>
      <c r="B5366" s="49">
        <f t="shared" si="83"/>
        <v>5041</v>
      </c>
      <c r="C5366" s="50" t="s">
        <v>119</v>
      </c>
      <c r="D5366" s="51"/>
      <c r="E5366" s="29"/>
      <c r="F5366" s="70"/>
      <c r="G5366" s="67"/>
      <c r="H5366" s="67"/>
      <c r="I5366" s="70"/>
      <c r="J5366"/>
      <c r="K5366"/>
      <c r="L5366" s="58"/>
      <c r="M5366" s="58"/>
      <c r="N5366" s="58"/>
      <c r="O5366" s="58"/>
    </row>
    <row r="5367" spans="1:15" s="50" customFormat="1">
      <c r="A5367" s="62" t="str">
        <f>IF(Tabela3[[#This Row],[GOL CASA]]&lt;&gt;"",1,"")</f>
        <v/>
      </c>
      <c r="B5367" s="49">
        <f t="shared" si="83"/>
        <v>5042</v>
      </c>
      <c r="C5367" s="50" t="s">
        <v>119</v>
      </c>
      <c r="D5367" s="51"/>
      <c r="E5367" s="29"/>
      <c r="F5367" s="70"/>
      <c r="G5367" s="67"/>
      <c r="H5367" s="67"/>
      <c r="I5367" s="70"/>
      <c r="J5367"/>
      <c r="K5367"/>
      <c r="L5367" s="58"/>
      <c r="M5367" s="58"/>
      <c r="N5367" s="58"/>
      <c r="O5367" s="58"/>
    </row>
    <row r="5368" spans="1:15" s="50" customFormat="1">
      <c r="A5368" s="62" t="str">
        <f>IF(Tabela3[[#This Row],[GOL CASA]]&lt;&gt;"",1,"")</f>
        <v/>
      </c>
      <c r="B5368" s="49">
        <f t="shared" si="83"/>
        <v>5043</v>
      </c>
      <c r="C5368" s="50" t="s">
        <v>119</v>
      </c>
      <c r="D5368" s="51"/>
      <c r="E5368" s="29"/>
      <c r="F5368" s="70"/>
      <c r="G5368" s="67"/>
      <c r="H5368" s="67"/>
      <c r="I5368" s="70"/>
      <c r="J5368"/>
      <c r="K5368"/>
      <c r="L5368" s="58"/>
      <c r="M5368" s="58"/>
      <c r="N5368" s="58"/>
      <c r="O5368" s="58"/>
    </row>
    <row r="5369" spans="1:15" s="50" customFormat="1">
      <c r="A5369" s="62" t="str">
        <f>IF(Tabela3[[#This Row],[GOL CASA]]&lt;&gt;"",1,"")</f>
        <v/>
      </c>
      <c r="B5369" s="49">
        <f t="shared" si="83"/>
        <v>5044</v>
      </c>
      <c r="C5369" s="50" t="s">
        <v>119</v>
      </c>
      <c r="D5369" s="51"/>
      <c r="E5369" s="29"/>
      <c r="F5369" s="70"/>
      <c r="G5369" s="67"/>
      <c r="H5369" s="67"/>
      <c r="I5369" s="70"/>
      <c r="J5369"/>
      <c r="K5369"/>
      <c r="L5369" s="58"/>
      <c r="M5369" s="58"/>
      <c r="N5369" s="58"/>
      <c r="O5369" s="58"/>
    </row>
    <row r="5370" spans="1:15" s="50" customFormat="1">
      <c r="A5370" s="62" t="str">
        <f>IF(Tabela3[[#This Row],[GOL CASA]]&lt;&gt;"",1,"")</f>
        <v/>
      </c>
      <c r="B5370" s="49">
        <f t="shared" si="83"/>
        <v>5045</v>
      </c>
      <c r="C5370" s="50" t="s">
        <v>119</v>
      </c>
      <c r="D5370" s="51"/>
      <c r="E5370" s="29"/>
      <c r="F5370" s="70"/>
      <c r="G5370" s="67"/>
      <c r="H5370" s="67"/>
      <c r="I5370" s="70"/>
      <c r="J5370"/>
      <c r="K5370"/>
      <c r="L5370" s="58"/>
      <c r="M5370" s="58"/>
      <c r="N5370" s="58"/>
      <c r="O5370" s="58"/>
    </row>
    <row r="5371" spans="1:15" s="50" customFormat="1">
      <c r="A5371" s="62" t="str">
        <f>IF(Tabela3[[#This Row],[GOL CASA]]&lt;&gt;"",1,"")</f>
        <v/>
      </c>
      <c r="B5371" s="49">
        <f t="shared" si="83"/>
        <v>5046</v>
      </c>
      <c r="C5371" s="50" t="s">
        <v>119</v>
      </c>
      <c r="D5371" s="51"/>
      <c r="E5371" s="29"/>
      <c r="F5371" s="70"/>
      <c r="G5371" s="67"/>
      <c r="H5371" s="67"/>
      <c r="I5371" s="70"/>
      <c r="J5371"/>
      <c r="K5371"/>
      <c r="L5371" s="58"/>
      <c r="M5371" s="58"/>
      <c r="N5371" s="58"/>
      <c r="O5371" s="58"/>
    </row>
    <row r="5372" spans="1:15" s="50" customFormat="1">
      <c r="A5372" s="62" t="str">
        <f>IF(Tabela3[[#This Row],[GOL CASA]]&lt;&gt;"",1,"")</f>
        <v/>
      </c>
      <c r="B5372" s="49">
        <f t="shared" si="83"/>
        <v>5047</v>
      </c>
      <c r="C5372" s="50" t="s">
        <v>119</v>
      </c>
      <c r="D5372" s="51"/>
      <c r="E5372" s="29"/>
      <c r="F5372" s="70"/>
      <c r="G5372" s="67"/>
      <c r="H5372" s="67"/>
      <c r="I5372" s="70"/>
      <c r="J5372"/>
      <c r="K5372"/>
      <c r="L5372" s="58"/>
      <c r="M5372" s="58"/>
      <c r="N5372" s="58"/>
      <c r="O5372" s="58"/>
    </row>
    <row r="5373" spans="1:15" s="50" customFormat="1">
      <c r="A5373" s="62" t="str">
        <f>IF(Tabela3[[#This Row],[GOL CASA]]&lt;&gt;"",1,"")</f>
        <v/>
      </c>
      <c r="B5373" s="49">
        <f t="shared" si="83"/>
        <v>5048</v>
      </c>
      <c r="C5373" s="50" t="s">
        <v>119</v>
      </c>
      <c r="D5373" s="51"/>
      <c r="E5373" s="29"/>
      <c r="F5373" s="70"/>
      <c r="G5373" s="67"/>
      <c r="H5373" s="67"/>
      <c r="I5373" s="70"/>
      <c r="J5373"/>
      <c r="K5373"/>
      <c r="L5373" s="58"/>
      <c r="M5373" s="58"/>
      <c r="N5373" s="58"/>
      <c r="O5373" s="58"/>
    </row>
    <row r="5374" spans="1:15" s="50" customFormat="1">
      <c r="A5374" s="62" t="str">
        <f>IF(Tabela3[[#This Row],[GOL CASA]]&lt;&gt;"",1,"")</f>
        <v/>
      </c>
      <c r="B5374" s="49">
        <f t="shared" si="83"/>
        <v>5049</v>
      </c>
      <c r="C5374" s="50" t="s">
        <v>119</v>
      </c>
      <c r="D5374" s="51"/>
      <c r="E5374" s="29"/>
      <c r="F5374" s="70"/>
      <c r="G5374" s="67"/>
      <c r="H5374" s="67"/>
      <c r="I5374" s="70"/>
      <c r="J5374"/>
      <c r="K5374"/>
      <c r="L5374" s="58"/>
      <c r="M5374" s="58"/>
      <c r="N5374" s="58"/>
      <c r="O5374" s="58"/>
    </row>
    <row r="5375" spans="1:15" s="50" customFormat="1">
      <c r="A5375" s="62" t="str">
        <f>IF(Tabela3[[#This Row],[GOL CASA]]&lt;&gt;"",1,"")</f>
        <v/>
      </c>
      <c r="B5375" s="49">
        <f t="shared" si="83"/>
        <v>5050</v>
      </c>
      <c r="C5375" s="50" t="s">
        <v>119</v>
      </c>
      <c r="D5375" s="51"/>
      <c r="E5375" s="29"/>
      <c r="F5375" s="70"/>
      <c r="G5375" s="67"/>
      <c r="H5375" s="67"/>
      <c r="I5375" s="70"/>
      <c r="J5375"/>
      <c r="K5375"/>
      <c r="L5375" s="58"/>
      <c r="M5375" s="58"/>
      <c r="N5375" s="58"/>
      <c r="O5375" s="58"/>
    </row>
    <row r="5376" spans="1:15" s="50" customFormat="1">
      <c r="A5376" s="62" t="str">
        <f>IF(Tabela3[[#This Row],[GOL CASA]]&lt;&gt;"",1,"")</f>
        <v/>
      </c>
      <c r="B5376" s="49">
        <f t="shared" si="83"/>
        <v>5051</v>
      </c>
      <c r="C5376" s="50" t="s">
        <v>119</v>
      </c>
      <c r="D5376" s="51"/>
      <c r="E5376" s="29"/>
      <c r="F5376" s="70"/>
      <c r="G5376" s="67"/>
      <c r="H5376" s="67"/>
      <c r="I5376" s="70"/>
      <c r="J5376"/>
      <c r="K5376"/>
      <c r="L5376" s="58"/>
      <c r="M5376" s="58"/>
      <c r="N5376" s="58"/>
      <c r="O5376" s="58"/>
    </row>
    <row r="5377" spans="1:15" s="50" customFormat="1">
      <c r="A5377" s="62" t="str">
        <f>IF(Tabela3[[#This Row],[GOL CASA]]&lt;&gt;"",1,"")</f>
        <v/>
      </c>
      <c r="B5377" s="49">
        <f t="shared" si="83"/>
        <v>5052</v>
      </c>
      <c r="C5377" s="50" t="s">
        <v>119</v>
      </c>
      <c r="D5377" s="51"/>
      <c r="E5377" s="29"/>
      <c r="F5377" s="70"/>
      <c r="G5377" s="67"/>
      <c r="H5377" s="67"/>
      <c r="I5377" s="70"/>
      <c r="J5377"/>
      <c r="K5377"/>
      <c r="L5377" s="58"/>
      <c r="M5377" s="58"/>
      <c r="N5377" s="58"/>
      <c r="O5377" s="58"/>
    </row>
    <row r="5378" spans="1:15" s="50" customFormat="1">
      <c r="A5378" s="62" t="str">
        <f>IF(Tabela3[[#This Row],[GOL CASA]]&lt;&gt;"",1,"")</f>
        <v/>
      </c>
      <c r="B5378" s="49">
        <f t="shared" si="83"/>
        <v>5053</v>
      </c>
      <c r="C5378" s="50" t="s">
        <v>119</v>
      </c>
      <c r="D5378" s="51"/>
      <c r="E5378" s="29"/>
      <c r="F5378" s="70"/>
      <c r="G5378" s="67"/>
      <c r="H5378" s="67"/>
      <c r="I5378" s="70"/>
      <c r="J5378"/>
      <c r="K5378"/>
      <c r="L5378" s="58"/>
      <c r="M5378" s="58"/>
      <c r="N5378" s="58"/>
      <c r="O5378" s="58"/>
    </row>
    <row r="5379" spans="1:15" s="50" customFormat="1">
      <c r="A5379" s="62" t="str">
        <f>IF(Tabela3[[#This Row],[GOL CASA]]&lt;&gt;"",1,"")</f>
        <v/>
      </c>
      <c r="B5379" s="49">
        <f t="shared" si="83"/>
        <v>5054</v>
      </c>
      <c r="C5379" s="50" t="s">
        <v>119</v>
      </c>
      <c r="D5379" s="51"/>
      <c r="E5379" s="29"/>
      <c r="F5379" s="70"/>
      <c r="G5379" s="67"/>
      <c r="H5379" s="67"/>
      <c r="I5379" s="70"/>
      <c r="J5379"/>
      <c r="K5379"/>
      <c r="L5379" s="58"/>
      <c r="M5379" s="58"/>
      <c r="N5379" s="58"/>
      <c r="O5379" s="58"/>
    </row>
    <row r="5380" spans="1:15" s="50" customFormat="1">
      <c r="A5380" s="62" t="str">
        <f>IF(Tabela3[[#This Row],[GOL CASA]]&lt;&gt;"",1,"")</f>
        <v/>
      </c>
      <c r="B5380" s="49">
        <f t="shared" si="83"/>
        <v>5055</v>
      </c>
      <c r="C5380" s="50" t="s">
        <v>119</v>
      </c>
      <c r="D5380" s="51"/>
      <c r="E5380" s="29"/>
      <c r="F5380" s="70"/>
      <c r="G5380" s="67"/>
      <c r="H5380" s="67"/>
      <c r="I5380" s="70"/>
      <c r="J5380"/>
      <c r="K5380"/>
      <c r="L5380" s="58"/>
      <c r="M5380" s="58"/>
      <c r="N5380" s="58"/>
      <c r="O5380" s="58"/>
    </row>
    <row r="5381" spans="1:15" s="50" customFormat="1">
      <c r="A5381" s="62" t="str">
        <f>IF(Tabela3[[#This Row],[GOL CASA]]&lt;&gt;"",1,"")</f>
        <v/>
      </c>
      <c r="B5381" s="49">
        <f t="shared" si="83"/>
        <v>5056</v>
      </c>
      <c r="C5381" s="50" t="s">
        <v>119</v>
      </c>
      <c r="D5381" s="51"/>
      <c r="E5381" s="29"/>
      <c r="F5381" s="70"/>
      <c r="G5381" s="67"/>
      <c r="H5381" s="67"/>
      <c r="I5381" s="70"/>
      <c r="J5381"/>
      <c r="K5381"/>
      <c r="L5381" s="58"/>
      <c r="M5381" s="58"/>
      <c r="N5381" s="58"/>
      <c r="O5381" s="58"/>
    </row>
    <row r="5382" spans="1:15" s="50" customFormat="1">
      <c r="A5382" s="62" t="str">
        <f>IF(Tabela3[[#This Row],[GOL CASA]]&lt;&gt;"",1,"")</f>
        <v/>
      </c>
      <c r="B5382" s="49">
        <f t="shared" si="83"/>
        <v>5057</v>
      </c>
      <c r="C5382" s="50" t="s">
        <v>119</v>
      </c>
      <c r="D5382" s="51"/>
      <c r="E5382" s="29"/>
      <c r="F5382" s="70"/>
      <c r="G5382" s="67"/>
      <c r="H5382" s="67"/>
      <c r="I5382" s="70"/>
      <c r="J5382"/>
      <c r="K5382"/>
      <c r="L5382" s="58"/>
      <c r="M5382" s="58"/>
      <c r="N5382" s="58"/>
      <c r="O5382" s="58"/>
    </row>
    <row r="5383" spans="1:15" s="50" customFormat="1">
      <c r="A5383" s="62" t="str">
        <f>IF(Tabela3[[#This Row],[GOL CASA]]&lt;&gt;"",1,"")</f>
        <v/>
      </c>
      <c r="B5383" s="49">
        <f t="shared" ref="B5383:B5446" si="84">B5382+1</f>
        <v>5058</v>
      </c>
      <c r="C5383" s="50" t="s">
        <v>119</v>
      </c>
      <c r="D5383" s="51"/>
      <c r="E5383" s="29"/>
      <c r="F5383" s="70"/>
      <c r="G5383" s="67"/>
      <c r="H5383" s="67"/>
      <c r="I5383" s="70"/>
      <c r="J5383"/>
      <c r="K5383"/>
      <c r="L5383" s="58"/>
      <c r="M5383" s="58"/>
      <c r="N5383" s="58"/>
      <c r="O5383" s="58"/>
    </row>
    <row r="5384" spans="1:15" s="50" customFormat="1">
      <c r="A5384" s="62" t="str">
        <f>IF(Tabela3[[#This Row],[GOL CASA]]&lt;&gt;"",1,"")</f>
        <v/>
      </c>
      <c r="B5384" s="49">
        <f t="shared" si="84"/>
        <v>5059</v>
      </c>
      <c r="C5384" s="50" t="s">
        <v>119</v>
      </c>
      <c r="D5384" s="51"/>
      <c r="E5384" s="29"/>
      <c r="F5384" s="70"/>
      <c r="G5384" s="67"/>
      <c r="H5384" s="67"/>
      <c r="I5384" s="70"/>
      <c r="J5384"/>
      <c r="K5384"/>
      <c r="L5384" s="58"/>
      <c r="M5384" s="58"/>
      <c r="N5384" s="58"/>
      <c r="O5384" s="58"/>
    </row>
    <row r="5385" spans="1:15" s="50" customFormat="1">
      <c r="A5385" s="62" t="str">
        <f>IF(Tabela3[[#This Row],[GOL CASA]]&lt;&gt;"",1,"")</f>
        <v/>
      </c>
      <c r="B5385" s="49">
        <f t="shared" si="84"/>
        <v>5060</v>
      </c>
      <c r="C5385" s="50" t="s">
        <v>119</v>
      </c>
      <c r="D5385" s="51"/>
      <c r="E5385" s="29"/>
      <c r="F5385" s="70"/>
      <c r="G5385" s="67"/>
      <c r="H5385" s="67"/>
      <c r="I5385" s="70"/>
      <c r="J5385"/>
      <c r="K5385"/>
      <c r="L5385" s="58"/>
      <c r="M5385" s="58"/>
      <c r="N5385" s="58"/>
      <c r="O5385" s="58"/>
    </row>
    <row r="5386" spans="1:15" s="50" customFormat="1">
      <c r="A5386" s="62" t="str">
        <f>IF(Tabela3[[#This Row],[GOL CASA]]&lt;&gt;"",1,"")</f>
        <v/>
      </c>
      <c r="B5386" s="49">
        <f t="shared" si="84"/>
        <v>5061</v>
      </c>
      <c r="C5386" s="50" t="s">
        <v>119</v>
      </c>
      <c r="D5386" s="51"/>
      <c r="E5386" s="29"/>
      <c r="F5386" s="70"/>
      <c r="G5386" s="67"/>
      <c r="H5386" s="67"/>
      <c r="I5386" s="70"/>
      <c r="J5386"/>
      <c r="K5386"/>
      <c r="L5386" s="58"/>
      <c r="M5386" s="58"/>
      <c r="N5386" s="58"/>
      <c r="O5386" s="58"/>
    </row>
    <row r="5387" spans="1:15" s="50" customFormat="1">
      <c r="A5387" s="62" t="str">
        <f>IF(Tabela3[[#This Row],[GOL CASA]]&lt;&gt;"",1,"")</f>
        <v/>
      </c>
      <c r="B5387" s="49">
        <f t="shared" si="84"/>
        <v>5062</v>
      </c>
      <c r="C5387" s="50" t="s">
        <v>119</v>
      </c>
      <c r="D5387" s="51"/>
      <c r="E5387" s="29"/>
      <c r="F5387" s="70"/>
      <c r="G5387" s="67"/>
      <c r="H5387" s="67"/>
      <c r="I5387" s="70"/>
      <c r="J5387"/>
      <c r="K5387"/>
      <c r="L5387" s="58"/>
      <c r="M5387" s="58"/>
      <c r="N5387" s="58"/>
      <c r="O5387" s="58"/>
    </row>
    <row r="5388" spans="1:15" s="50" customFormat="1">
      <c r="A5388" s="62" t="str">
        <f>IF(Tabela3[[#This Row],[GOL CASA]]&lt;&gt;"",1,"")</f>
        <v/>
      </c>
      <c r="B5388" s="49">
        <f t="shared" si="84"/>
        <v>5063</v>
      </c>
      <c r="C5388" s="50" t="s">
        <v>119</v>
      </c>
      <c r="D5388" s="51"/>
      <c r="E5388" s="29"/>
      <c r="F5388" s="70"/>
      <c r="G5388" s="67"/>
      <c r="H5388" s="67"/>
      <c r="I5388" s="70"/>
      <c r="J5388"/>
      <c r="K5388"/>
      <c r="L5388" s="58"/>
      <c r="M5388" s="58"/>
      <c r="N5388" s="58"/>
      <c r="O5388" s="58"/>
    </row>
    <row r="5389" spans="1:15" s="50" customFormat="1">
      <c r="A5389" s="62" t="str">
        <f>IF(Tabela3[[#This Row],[GOL CASA]]&lt;&gt;"",1,"")</f>
        <v/>
      </c>
      <c r="B5389" s="49">
        <f t="shared" si="84"/>
        <v>5064</v>
      </c>
      <c r="C5389" s="50" t="s">
        <v>119</v>
      </c>
      <c r="D5389" s="51"/>
      <c r="E5389" s="29"/>
      <c r="F5389" s="70"/>
      <c r="G5389" s="67"/>
      <c r="H5389" s="67"/>
      <c r="I5389" s="70"/>
      <c r="J5389"/>
      <c r="K5389"/>
      <c r="L5389" s="58"/>
      <c r="M5389" s="58"/>
      <c r="N5389" s="58"/>
      <c r="O5389" s="58"/>
    </row>
    <row r="5390" spans="1:15" s="50" customFormat="1">
      <c r="A5390" s="62" t="str">
        <f>IF(Tabela3[[#This Row],[GOL CASA]]&lt;&gt;"",1,"")</f>
        <v/>
      </c>
      <c r="B5390" s="49">
        <f t="shared" si="84"/>
        <v>5065</v>
      </c>
      <c r="C5390" s="50" t="s">
        <v>119</v>
      </c>
      <c r="D5390" s="51"/>
      <c r="E5390" s="29"/>
      <c r="F5390" s="70"/>
      <c r="G5390" s="67"/>
      <c r="H5390" s="67"/>
      <c r="I5390" s="70"/>
      <c r="J5390"/>
      <c r="K5390"/>
      <c r="L5390" s="58"/>
      <c r="M5390" s="58"/>
      <c r="N5390" s="58"/>
      <c r="O5390" s="58"/>
    </row>
    <row r="5391" spans="1:15" s="50" customFormat="1">
      <c r="A5391" s="62" t="str">
        <f>IF(Tabela3[[#This Row],[GOL CASA]]&lt;&gt;"",1,"")</f>
        <v/>
      </c>
      <c r="B5391" s="49">
        <f t="shared" si="84"/>
        <v>5066</v>
      </c>
      <c r="C5391" s="50" t="s">
        <v>119</v>
      </c>
      <c r="D5391" s="51"/>
      <c r="E5391" s="29"/>
      <c r="F5391" s="70"/>
      <c r="G5391" s="67"/>
      <c r="H5391" s="67"/>
      <c r="I5391" s="70"/>
      <c r="J5391"/>
      <c r="K5391"/>
      <c r="L5391" s="58"/>
      <c r="M5391" s="58"/>
      <c r="N5391" s="58"/>
      <c r="O5391" s="58"/>
    </row>
    <row r="5392" spans="1:15" s="50" customFormat="1">
      <c r="A5392" s="62" t="str">
        <f>IF(Tabela3[[#This Row],[GOL CASA]]&lt;&gt;"",1,"")</f>
        <v/>
      </c>
      <c r="B5392" s="49">
        <f t="shared" si="84"/>
        <v>5067</v>
      </c>
      <c r="C5392" s="50" t="s">
        <v>119</v>
      </c>
      <c r="D5392" s="51"/>
      <c r="E5392" s="29"/>
      <c r="F5392" s="70"/>
      <c r="G5392" s="67"/>
      <c r="H5392" s="67"/>
      <c r="I5392" s="70"/>
      <c r="J5392"/>
      <c r="K5392"/>
      <c r="L5392" s="58"/>
      <c r="M5392" s="58"/>
      <c r="N5392" s="58"/>
      <c r="O5392" s="58"/>
    </row>
    <row r="5393" spans="1:15" s="50" customFormat="1">
      <c r="A5393" s="62" t="str">
        <f>IF(Tabela3[[#This Row],[GOL CASA]]&lt;&gt;"",1,"")</f>
        <v/>
      </c>
      <c r="B5393" s="49">
        <f t="shared" si="84"/>
        <v>5068</v>
      </c>
      <c r="C5393" s="50" t="s">
        <v>119</v>
      </c>
      <c r="D5393" s="51"/>
      <c r="E5393" s="29"/>
      <c r="F5393" s="70"/>
      <c r="G5393" s="67"/>
      <c r="H5393" s="67"/>
      <c r="I5393" s="70"/>
      <c r="J5393"/>
      <c r="K5393"/>
      <c r="L5393" s="58"/>
      <c r="M5393" s="58"/>
      <c r="N5393" s="58"/>
      <c r="O5393" s="58"/>
    </row>
    <row r="5394" spans="1:15" s="50" customFormat="1">
      <c r="A5394" s="62" t="str">
        <f>IF(Tabela3[[#This Row],[GOL CASA]]&lt;&gt;"",1,"")</f>
        <v/>
      </c>
      <c r="B5394" s="49">
        <f t="shared" si="84"/>
        <v>5069</v>
      </c>
      <c r="C5394" s="50" t="s">
        <v>119</v>
      </c>
      <c r="D5394" s="51"/>
      <c r="E5394" s="29"/>
      <c r="F5394" s="70"/>
      <c r="G5394" s="67"/>
      <c r="H5394" s="67"/>
      <c r="I5394" s="70"/>
      <c r="J5394"/>
      <c r="K5394"/>
      <c r="L5394" s="58"/>
      <c r="M5394" s="58"/>
      <c r="N5394" s="58"/>
      <c r="O5394" s="58"/>
    </row>
    <row r="5395" spans="1:15" s="50" customFormat="1">
      <c r="A5395" s="62" t="str">
        <f>IF(Tabela3[[#This Row],[GOL CASA]]&lt;&gt;"",1,"")</f>
        <v/>
      </c>
      <c r="B5395" s="49">
        <f t="shared" si="84"/>
        <v>5070</v>
      </c>
      <c r="C5395" s="50" t="s">
        <v>119</v>
      </c>
      <c r="D5395" s="51"/>
      <c r="E5395" s="29"/>
      <c r="F5395" s="70"/>
      <c r="G5395" s="67"/>
      <c r="H5395" s="67"/>
      <c r="I5395" s="70"/>
      <c r="J5395"/>
      <c r="K5395"/>
      <c r="L5395" s="58"/>
      <c r="M5395" s="58"/>
      <c r="N5395" s="58"/>
      <c r="O5395" s="58"/>
    </row>
    <row r="5396" spans="1:15" s="50" customFormat="1">
      <c r="A5396" s="62" t="str">
        <f>IF(Tabela3[[#This Row],[GOL CASA]]&lt;&gt;"",1,"")</f>
        <v/>
      </c>
      <c r="B5396" s="49">
        <f t="shared" si="84"/>
        <v>5071</v>
      </c>
      <c r="C5396" s="50" t="s">
        <v>119</v>
      </c>
      <c r="D5396" s="51"/>
      <c r="E5396" s="29"/>
      <c r="F5396" s="70"/>
      <c r="G5396" s="67"/>
      <c r="H5396" s="67"/>
      <c r="I5396" s="70"/>
      <c r="J5396"/>
      <c r="K5396"/>
      <c r="L5396" s="58"/>
      <c r="M5396" s="58"/>
      <c r="N5396" s="58"/>
      <c r="O5396" s="58"/>
    </row>
    <row r="5397" spans="1:15" s="50" customFormat="1">
      <c r="A5397" s="62" t="str">
        <f>IF(Tabela3[[#This Row],[GOL CASA]]&lt;&gt;"",1,"")</f>
        <v/>
      </c>
      <c r="B5397" s="49">
        <f t="shared" si="84"/>
        <v>5072</v>
      </c>
      <c r="C5397" s="50" t="s">
        <v>119</v>
      </c>
      <c r="D5397" s="51"/>
      <c r="E5397" s="29"/>
      <c r="F5397" s="70"/>
      <c r="G5397" s="67"/>
      <c r="H5397" s="67"/>
      <c r="I5397" s="70"/>
      <c r="J5397"/>
      <c r="K5397"/>
      <c r="L5397" s="58"/>
      <c r="M5397" s="58"/>
      <c r="N5397" s="58"/>
      <c r="O5397" s="58"/>
    </row>
    <row r="5398" spans="1:15" s="50" customFormat="1">
      <c r="A5398" s="62" t="str">
        <f>IF(Tabela3[[#This Row],[GOL CASA]]&lt;&gt;"",1,"")</f>
        <v/>
      </c>
      <c r="B5398" s="49">
        <f t="shared" si="84"/>
        <v>5073</v>
      </c>
      <c r="C5398" s="50" t="s">
        <v>119</v>
      </c>
      <c r="D5398" s="51"/>
      <c r="E5398" s="29"/>
      <c r="F5398" s="70"/>
      <c r="G5398" s="67"/>
      <c r="H5398" s="67"/>
      <c r="I5398" s="70"/>
      <c r="J5398"/>
      <c r="K5398"/>
      <c r="L5398" s="58"/>
      <c r="M5398" s="58"/>
      <c r="N5398" s="58"/>
      <c r="O5398" s="58"/>
    </row>
    <row r="5399" spans="1:15" s="50" customFormat="1">
      <c r="A5399" s="62" t="str">
        <f>IF(Tabela3[[#This Row],[GOL CASA]]&lt;&gt;"",1,"")</f>
        <v/>
      </c>
      <c r="B5399" s="49">
        <f t="shared" si="84"/>
        <v>5074</v>
      </c>
      <c r="C5399" s="50" t="s">
        <v>119</v>
      </c>
      <c r="D5399" s="51"/>
      <c r="E5399" s="29"/>
      <c r="F5399" s="70"/>
      <c r="G5399" s="67"/>
      <c r="H5399" s="67"/>
      <c r="I5399" s="70"/>
      <c r="J5399"/>
      <c r="K5399"/>
      <c r="L5399" s="58"/>
      <c r="M5399" s="58"/>
      <c r="N5399" s="58"/>
      <c r="O5399" s="58"/>
    </row>
    <row r="5400" spans="1:15" s="50" customFormat="1">
      <c r="A5400" s="62" t="str">
        <f>IF(Tabela3[[#This Row],[GOL CASA]]&lt;&gt;"",1,"")</f>
        <v/>
      </c>
      <c r="B5400" s="49">
        <f t="shared" si="84"/>
        <v>5075</v>
      </c>
      <c r="C5400" s="50" t="s">
        <v>119</v>
      </c>
      <c r="D5400" s="51"/>
      <c r="E5400" s="29"/>
      <c r="F5400" s="70"/>
      <c r="G5400" s="67"/>
      <c r="H5400" s="67"/>
      <c r="I5400" s="70"/>
      <c r="J5400"/>
      <c r="K5400"/>
      <c r="L5400" s="58"/>
      <c r="M5400" s="58"/>
      <c r="N5400" s="58"/>
      <c r="O5400" s="58"/>
    </row>
    <row r="5401" spans="1:15" s="50" customFormat="1">
      <c r="A5401" s="62" t="str">
        <f>IF(Tabela3[[#This Row],[GOL CASA]]&lt;&gt;"",1,"")</f>
        <v/>
      </c>
      <c r="B5401" s="49">
        <f t="shared" si="84"/>
        <v>5076</v>
      </c>
      <c r="C5401" s="50" t="s">
        <v>119</v>
      </c>
      <c r="D5401" s="51"/>
      <c r="E5401" s="29"/>
      <c r="F5401" s="70"/>
      <c r="G5401" s="67"/>
      <c r="H5401" s="67"/>
      <c r="I5401" s="70"/>
      <c r="J5401"/>
      <c r="K5401"/>
      <c r="L5401" s="58"/>
      <c r="M5401" s="58"/>
      <c r="N5401" s="58"/>
      <c r="O5401" s="58"/>
    </row>
    <row r="5402" spans="1:15" s="50" customFormat="1">
      <c r="A5402" s="62" t="str">
        <f>IF(Tabela3[[#This Row],[GOL CASA]]&lt;&gt;"",1,"")</f>
        <v/>
      </c>
      <c r="B5402" s="49">
        <f t="shared" si="84"/>
        <v>5077</v>
      </c>
      <c r="C5402" s="50" t="s">
        <v>119</v>
      </c>
      <c r="D5402" s="51"/>
      <c r="E5402" s="29"/>
      <c r="F5402" s="70"/>
      <c r="G5402" s="67"/>
      <c r="H5402" s="67"/>
      <c r="I5402" s="70"/>
      <c r="J5402"/>
      <c r="K5402"/>
      <c r="L5402" s="58"/>
      <c r="M5402" s="58"/>
      <c r="N5402" s="58"/>
      <c r="O5402" s="58"/>
    </row>
    <row r="5403" spans="1:15" s="50" customFormat="1">
      <c r="A5403" s="62" t="str">
        <f>IF(Tabela3[[#This Row],[GOL CASA]]&lt;&gt;"",1,"")</f>
        <v/>
      </c>
      <c r="B5403" s="49">
        <f t="shared" si="84"/>
        <v>5078</v>
      </c>
      <c r="C5403" s="50" t="s">
        <v>119</v>
      </c>
      <c r="D5403" s="51"/>
      <c r="E5403" s="29"/>
      <c r="F5403" s="70"/>
      <c r="G5403" s="67"/>
      <c r="H5403" s="67"/>
      <c r="I5403" s="70"/>
      <c r="J5403"/>
      <c r="K5403"/>
      <c r="L5403" s="58"/>
      <c r="M5403" s="58"/>
      <c r="N5403" s="58"/>
      <c r="O5403" s="58"/>
    </row>
    <row r="5404" spans="1:15" s="50" customFormat="1">
      <c r="A5404" s="62" t="str">
        <f>IF(Tabela3[[#This Row],[GOL CASA]]&lt;&gt;"",1,"")</f>
        <v/>
      </c>
      <c r="B5404" s="49">
        <f t="shared" si="84"/>
        <v>5079</v>
      </c>
      <c r="C5404" s="50" t="s">
        <v>119</v>
      </c>
      <c r="D5404" s="51"/>
      <c r="E5404" s="29"/>
      <c r="F5404" s="70"/>
      <c r="G5404" s="67"/>
      <c r="H5404" s="67"/>
      <c r="I5404" s="70"/>
      <c r="J5404"/>
      <c r="K5404"/>
      <c r="L5404" s="58"/>
      <c r="M5404" s="58"/>
      <c r="N5404" s="58"/>
      <c r="O5404" s="58"/>
    </row>
    <row r="5405" spans="1:15" s="50" customFormat="1">
      <c r="A5405" s="62" t="str">
        <f>IF(Tabela3[[#This Row],[GOL CASA]]&lt;&gt;"",1,"")</f>
        <v/>
      </c>
      <c r="B5405" s="49">
        <f t="shared" si="84"/>
        <v>5080</v>
      </c>
      <c r="C5405" s="50" t="s">
        <v>119</v>
      </c>
      <c r="D5405" s="51"/>
      <c r="E5405" s="29"/>
      <c r="F5405" s="70"/>
      <c r="G5405" s="67"/>
      <c r="H5405" s="67"/>
      <c r="I5405" s="70"/>
      <c r="J5405"/>
      <c r="K5405"/>
      <c r="L5405" s="58"/>
      <c r="M5405" s="58"/>
      <c r="N5405" s="58"/>
      <c r="O5405" s="58"/>
    </row>
    <row r="5406" spans="1:15" s="50" customFormat="1">
      <c r="A5406" s="62" t="str">
        <f>IF(Tabela3[[#This Row],[GOL CASA]]&lt;&gt;"",1,"")</f>
        <v/>
      </c>
      <c r="B5406" s="49">
        <f t="shared" si="84"/>
        <v>5081</v>
      </c>
      <c r="C5406" s="50" t="s">
        <v>119</v>
      </c>
      <c r="D5406" s="51"/>
      <c r="E5406" s="29"/>
      <c r="F5406" s="70"/>
      <c r="G5406" s="67"/>
      <c r="H5406" s="67"/>
      <c r="I5406" s="70"/>
      <c r="J5406"/>
      <c r="K5406"/>
      <c r="L5406" s="58"/>
      <c r="M5406" s="58"/>
      <c r="N5406" s="58"/>
      <c r="O5406" s="58"/>
    </row>
    <row r="5407" spans="1:15" s="50" customFormat="1">
      <c r="A5407" s="62" t="str">
        <f>IF(Tabela3[[#This Row],[GOL CASA]]&lt;&gt;"",1,"")</f>
        <v/>
      </c>
      <c r="B5407" s="49">
        <f t="shared" si="84"/>
        <v>5082</v>
      </c>
      <c r="C5407" s="50" t="s">
        <v>119</v>
      </c>
      <c r="D5407" s="51"/>
      <c r="E5407" s="29"/>
      <c r="F5407" s="70"/>
      <c r="G5407" s="67"/>
      <c r="H5407" s="67"/>
      <c r="I5407" s="70"/>
      <c r="J5407"/>
      <c r="K5407"/>
      <c r="L5407" s="58"/>
      <c r="M5407" s="58"/>
      <c r="N5407" s="58"/>
      <c r="O5407" s="58"/>
    </row>
    <row r="5408" spans="1:15" s="50" customFormat="1">
      <c r="A5408" s="62" t="str">
        <f>IF(Tabela3[[#This Row],[GOL CASA]]&lt;&gt;"",1,"")</f>
        <v/>
      </c>
      <c r="B5408" s="49">
        <f t="shared" si="84"/>
        <v>5083</v>
      </c>
      <c r="C5408" s="50" t="s">
        <v>119</v>
      </c>
      <c r="D5408" s="51"/>
      <c r="E5408" s="29"/>
      <c r="F5408" s="70"/>
      <c r="G5408" s="67"/>
      <c r="H5408" s="67"/>
      <c r="I5408" s="70"/>
      <c r="J5408"/>
      <c r="K5408"/>
      <c r="L5408" s="58"/>
      <c r="M5408" s="58"/>
      <c r="N5408" s="58"/>
      <c r="O5408" s="58"/>
    </row>
    <row r="5409" spans="1:15" s="50" customFormat="1">
      <c r="A5409" s="62" t="str">
        <f>IF(Tabela3[[#This Row],[GOL CASA]]&lt;&gt;"",1,"")</f>
        <v/>
      </c>
      <c r="B5409" s="49">
        <f t="shared" si="84"/>
        <v>5084</v>
      </c>
      <c r="C5409" s="50" t="s">
        <v>119</v>
      </c>
      <c r="D5409" s="51"/>
      <c r="E5409" s="29"/>
      <c r="F5409" s="70"/>
      <c r="G5409" s="67"/>
      <c r="H5409" s="67"/>
      <c r="I5409" s="70"/>
      <c r="J5409"/>
      <c r="K5409"/>
      <c r="L5409" s="58"/>
      <c r="M5409" s="58"/>
      <c r="N5409" s="58"/>
      <c r="O5409" s="58"/>
    </row>
    <row r="5410" spans="1:15" s="50" customFormat="1">
      <c r="A5410" s="62" t="str">
        <f>IF(Tabela3[[#This Row],[GOL CASA]]&lt;&gt;"",1,"")</f>
        <v/>
      </c>
      <c r="B5410" s="49">
        <f t="shared" si="84"/>
        <v>5085</v>
      </c>
      <c r="C5410" s="50" t="s">
        <v>119</v>
      </c>
      <c r="D5410" s="51"/>
      <c r="E5410" s="29"/>
      <c r="F5410" s="70"/>
      <c r="G5410" s="67"/>
      <c r="H5410" s="67"/>
      <c r="I5410" s="70"/>
      <c r="J5410"/>
      <c r="K5410"/>
      <c r="L5410" s="58"/>
      <c r="M5410" s="58"/>
      <c r="N5410" s="58"/>
      <c r="O5410" s="58"/>
    </row>
    <row r="5411" spans="1:15" s="50" customFormat="1">
      <c r="A5411" s="62" t="str">
        <f>IF(Tabela3[[#This Row],[GOL CASA]]&lt;&gt;"",1,"")</f>
        <v/>
      </c>
      <c r="B5411" s="49">
        <f t="shared" si="84"/>
        <v>5086</v>
      </c>
      <c r="C5411" s="50" t="s">
        <v>119</v>
      </c>
      <c r="D5411" s="51"/>
      <c r="E5411" s="29"/>
      <c r="F5411" s="70"/>
      <c r="G5411" s="67"/>
      <c r="H5411" s="67"/>
      <c r="I5411" s="70"/>
      <c r="J5411"/>
      <c r="K5411"/>
      <c r="L5411" s="58"/>
      <c r="M5411" s="58"/>
      <c r="N5411" s="58"/>
      <c r="O5411" s="58"/>
    </row>
    <row r="5412" spans="1:15" s="50" customFormat="1">
      <c r="A5412" s="62" t="str">
        <f>IF(Tabela3[[#This Row],[GOL CASA]]&lt;&gt;"",1,"")</f>
        <v/>
      </c>
      <c r="B5412" s="49">
        <f t="shared" si="84"/>
        <v>5087</v>
      </c>
      <c r="C5412" s="50" t="s">
        <v>119</v>
      </c>
      <c r="D5412" s="51"/>
      <c r="E5412" s="29"/>
      <c r="F5412" s="70"/>
      <c r="G5412" s="67"/>
      <c r="H5412" s="67"/>
      <c r="I5412" s="70"/>
      <c r="J5412"/>
      <c r="K5412"/>
      <c r="L5412" s="58"/>
      <c r="M5412" s="58"/>
      <c r="N5412" s="58"/>
      <c r="O5412" s="58"/>
    </row>
    <row r="5413" spans="1:15" s="50" customFormat="1">
      <c r="A5413" s="62" t="str">
        <f>IF(Tabela3[[#This Row],[GOL CASA]]&lt;&gt;"",1,"")</f>
        <v/>
      </c>
      <c r="B5413" s="49">
        <f t="shared" si="84"/>
        <v>5088</v>
      </c>
      <c r="C5413" s="50" t="s">
        <v>119</v>
      </c>
      <c r="D5413" s="51"/>
      <c r="E5413" s="29"/>
      <c r="F5413" s="70"/>
      <c r="G5413" s="67"/>
      <c r="H5413" s="67"/>
      <c r="I5413" s="70"/>
      <c r="J5413"/>
      <c r="K5413"/>
      <c r="L5413" s="58"/>
      <c r="M5413" s="58"/>
      <c r="N5413" s="58"/>
      <c r="O5413" s="58"/>
    </row>
    <row r="5414" spans="1:15" s="50" customFormat="1">
      <c r="A5414" s="62" t="str">
        <f>IF(Tabela3[[#This Row],[GOL CASA]]&lt;&gt;"",1,"")</f>
        <v/>
      </c>
      <c r="B5414" s="49">
        <f t="shared" si="84"/>
        <v>5089</v>
      </c>
      <c r="C5414" s="50" t="s">
        <v>119</v>
      </c>
      <c r="D5414" s="51"/>
      <c r="E5414" s="29"/>
      <c r="F5414" s="70"/>
      <c r="G5414" s="67"/>
      <c r="H5414" s="67"/>
      <c r="I5414" s="70"/>
      <c r="J5414"/>
      <c r="K5414"/>
      <c r="L5414" s="58"/>
      <c r="M5414" s="58"/>
      <c r="N5414" s="58"/>
      <c r="O5414" s="58"/>
    </row>
    <row r="5415" spans="1:15" s="50" customFormat="1">
      <c r="A5415" s="62" t="str">
        <f>IF(Tabela3[[#This Row],[GOL CASA]]&lt;&gt;"",1,"")</f>
        <v/>
      </c>
      <c r="B5415" s="49">
        <f t="shared" si="84"/>
        <v>5090</v>
      </c>
      <c r="C5415" s="50" t="s">
        <v>119</v>
      </c>
      <c r="D5415" s="51"/>
      <c r="E5415" s="29"/>
      <c r="F5415" s="70"/>
      <c r="G5415" s="67"/>
      <c r="H5415" s="67"/>
      <c r="I5415" s="70"/>
      <c r="J5415"/>
      <c r="K5415"/>
      <c r="L5415" s="58"/>
      <c r="M5415" s="58"/>
      <c r="N5415" s="58"/>
      <c r="O5415" s="58"/>
    </row>
    <row r="5416" spans="1:15" s="50" customFormat="1">
      <c r="A5416" s="62" t="str">
        <f>IF(Tabela3[[#This Row],[GOL CASA]]&lt;&gt;"",1,"")</f>
        <v/>
      </c>
      <c r="B5416" s="49">
        <f t="shared" si="84"/>
        <v>5091</v>
      </c>
      <c r="C5416" s="50" t="s">
        <v>119</v>
      </c>
      <c r="D5416" s="51"/>
      <c r="E5416" s="29"/>
      <c r="F5416" s="70"/>
      <c r="G5416" s="67"/>
      <c r="H5416" s="67"/>
      <c r="I5416" s="70"/>
      <c r="J5416"/>
      <c r="K5416"/>
      <c r="L5416" s="58"/>
      <c r="M5416" s="58"/>
      <c r="N5416" s="58"/>
      <c r="O5416" s="58"/>
    </row>
    <row r="5417" spans="1:15" s="50" customFormat="1">
      <c r="A5417" s="62" t="str">
        <f>IF(Tabela3[[#This Row],[GOL CASA]]&lt;&gt;"",1,"")</f>
        <v/>
      </c>
      <c r="B5417" s="49">
        <f t="shared" si="84"/>
        <v>5092</v>
      </c>
      <c r="C5417" s="50" t="s">
        <v>119</v>
      </c>
      <c r="D5417" s="51"/>
      <c r="E5417" s="29"/>
      <c r="F5417" s="70"/>
      <c r="G5417" s="67"/>
      <c r="H5417" s="67"/>
      <c r="I5417" s="70"/>
      <c r="J5417"/>
      <c r="K5417"/>
      <c r="L5417" s="58"/>
      <c r="M5417" s="58"/>
      <c r="N5417" s="58"/>
      <c r="O5417" s="58"/>
    </row>
    <row r="5418" spans="1:15" s="50" customFormat="1">
      <c r="A5418" s="62" t="str">
        <f>IF(Tabela3[[#This Row],[GOL CASA]]&lt;&gt;"",1,"")</f>
        <v/>
      </c>
      <c r="B5418" s="49">
        <f t="shared" si="84"/>
        <v>5093</v>
      </c>
      <c r="C5418" s="50" t="s">
        <v>119</v>
      </c>
      <c r="D5418" s="51"/>
      <c r="E5418" s="29"/>
      <c r="F5418" s="70"/>
      <c r="G5418" s="67"/>
      <c r="H5418" s="67"/>
      <c r="I5418" s="70"/>
      <c r="J5418"/>
      <c r="K5418"/>
      <c r="L5418" s="58"/>
      <c r="M5418" s="58"/>
      <c r="N5418" s="58"/>
      <c r="O5418" s="58"/>
    </row>
    <row r="5419" spans="1:15" s="50" customFormat="1">
      <c r="A5419" s="62" t="str">
        <f>IF(Tabela3[[#This Row],[GOL CASA]]&lt;&gt;"",1,"")</f>
        <v/>
      </c>
      <c r="B5419" s="49">
        <f t="shared" si="84"/>
        <v>5094</v>
      </c>
      <c r="C5419" s="50" t="s">
        <v>119</v>
      </c>
      <c r="D5419" s="51"/>
      <c r="E5419" s="29"/>
      <c r="F5419" s="70"/>
      <c r="G5419" s="67"/>
      <c r="H5419" s="67"/>
      <c r="I5419" s="70"/>
      <c r="J5419"/>
      <c r="K5419"/>
      <c r="L5419" s="58"/>
      <c r="M5419" s="58"/>
      <c r="N5419" s="58"/>
      <c r="O5419" s="58"/>
    </row>
    <row r="5420" spans="1:15" s="50" customFormat="1">
      <c r="A5420" s="62" t="str">
        <f>IF(Tabela3[[#This Row],[GOL CASA]]&lt;&gt;"",1,"")</f>
        <v/>
      </c>
      <c r="B5420" s="49">
        <f t="shared" si="84"/>
        <v>5095</v>
      </c>
      <c r="C5420" s="50" t="s">
        <v>119</v>
      </c>
      <c r="D5420" s="51"/>
      <c r="E5420" s="29"/>
      <c r="F5420" s="70"/>
      <c r="G5420" s="67"/>
      <c r="H5420" s="67"/>
      <c r="I5420" s="70"/>
      <c r="J5420"/>
      <c r="K5420"/>
      <c r="L5420" s="58"/>
      <c r="M5420" s="58"/>
      <c r="N5420" s="58"/>
      <c r="O5420" s="58"/>
    </row>
    <row r="5421" spans="1:15" s="50" customFormat="1">
      <c r="A5421" s="62" t="str">
        <f>IF(Tabela3[[#This Row],[GOL CASA]]&lt;&gt;"",1,"")</f>
        <v/>
      </c>
      <c r="B5421" s="49">
        <f t="shared" si="84"/>
        <v>5096</v>
      </c>
      <c r="C5421" s="50" t="s">
        <v>119</v>
      </c>
      <c r="D5421" s="51"/>
      <c r="E5421" s="29"/>
      <c r="F5421" s="70"/>
      <c r="G5421" s="67"/>
      <c r="H5421" s="67"/>
      <c r="I5421" s="70"/>
      <c r="J5421"/>
      <c r="K5421"/>
      <c r="L5421" s="58"/>
      <c r="M5421" s="58"/>
      <c r="N5421" s="58"/>
      <c r="O5421" s="58"/>
    </row>
    <row r="5422" spans="1:15" s="50" customFormat="1">
      <c r="A5422" s="62" t="str">
        <f>IF(Tabela3[[#This Row],[GOL CASA]]&lt;&gt;"",1,"")</f>
        <v/>
      </c>
      <c r="B5422" s="49">
        <f t="shared" si="84"/>
        <v>5097</v>
      </c>
      <c r="C5422" s="50" t="s">
        <v>119</v>
      </c>
      <c r="D5422" s="51"/>
      <c r="E5422" s="29"/>
      <c r="F5422" s="70"/>
      <c r="G5422" s="67"/>
      <c r="H5422" s="67"/>
      <c r="I5422" s="70"/>
      <c r="J5422"/>
      <c r="K5422"/>
      <c r="L5422" s="58"/>
      <c r="M5422" s="58"/>
      <c r="N5422" s="58"/>
      <c r="O5422" s="58"/>
    </row>
    <row r="5423" spans="1:15" s="50" customFormat="1">
      <c r="A5423" s="62" t="str">
        <f>IF(Tabela3[[#This Row],[GOL CASA]]&lt;&gt;"",1,"")</f>
        <v/>
      </c>
      <c r="B5423" s="49">
        <f t="shared" si="84"/>
        <v>5098</v>
      </c>
      <c r="C5423" s="50" t="s">
        <v>119</v>
      </c>
      <c r="D5423" s="51"/>
      <c r="E5423" s="29"/>
      <c r="F5423" s="70"/>
      <c r="G5423" s="67"/>
      <c r="H5423" s="67"/>
      <c r="I5423" s="70"/>
      <c r="J5423"/>
      <c r="K5423"/>
      <c r="L5423" s="58"/>
      <c r="M5423" s="58"/>
      <c r="N5423" s="58"/>
      <c r="O5423" s="58"/>
    </row>
    <row r="5424" spans="1:15" s="50" customFormat="1">
      <c r="A5424" s="62" t="str">
        <f>IF(Tabela3[[#This Row],[GOL CASA]]&lt;&gt;"",1,"")</f>
        <v/>
      </c>
      <c r="B5424" s="49">
        <f t="shared" si="84"/>
        <v>5099</v>
      </c>
      <c r="C5424" s="50" t="s">
        <v>119</v>
      </c>
      <c r="D5424" s="51"/>
      <c r="E5424" s="29"/>
      <c r="F5424" s="70"/>
      <c r="G5424" s="67"/>
      <c r="H5424" s="67"/>
      <c r="I5424" s="70"/>
      <c r="J5424"/>
      <c r="K5424"/>
      <c r="L5424" s="58"/>
      <c r="M5424" s="58"/>
      <c r="N5424" s="58"/>
      <c r="O5424" s="58"/>
    </row>
    <row r="5425" spans="1:15" s="50" customFormat="1">
      <c r="A5425" s="62" t="str">
        <f>IF(Tabela3[[#This Row],[GOL CASA]]&lt;&gt;"",1,"")</f>
        <v/>
      </c>
      <c r="B5425" s="49">
        <f t="shared" si="84"/>
        <v>5100</v>
      </c>
      <c r="C5425" s="50" t="s">
        <v>119</v>
      </c>
      <c r="D5425" s="51"/>
      <c r="E5425" s="29"/>
      <c r="F5425" s="70"/>
      <c r="G5425" s="67"/>
      <c r="H5425" s="67"/>
      <c r="I5425" s="70"/>
      <c r="J5425"/>
      <c r="K5425"/>
      <c r="L5425" s="58"/>
      <c r="M5425" s="58"/>
      <c r="N5425" s="58"/>
      <c r="O5425" s="58"/>
    </row>
    <row r="5426" spans="1:15" s="50" customFormat="1">
      <c r="A5426" s="62" t="str">
        <f>IF(Tabela3[[#This Row],[GOL CASA]]&lt;&gt;"",1,"")</f>
        <v/>
      </c>
      <c r="B5426" s="49">
        <f t="shared" si="84"/>
        <v>5101</v>
      </c>
      <c r="C5426" s="50" t="s">
        <v>119</v>
      </c>
      <c r="D5426" s="51"/>
      <c r="E5426" s="29"/>
      <c r="F5426" s="70"/>
      <c r="G5426" s="67"/>
      <c r="H5426" s="67"/>
      <c r="I5426" s="70"/>
      <c r="J5426"/>
      <c r="K5426"/>
      <c r="L5426" s="58"/>
      <c r="M5426" s="58"/>
      <c r="N5426" s="58"/>
      <c r="O5426" s="58"/>
    </row>
    <row r="5427" spans="1:15" s="50" customFormat="1">
      <c r="A5427" s="62" t="str">
        <f>IF(Tabela3[[#This Row],[GOL CASA]]&lt;&gt;"",1,"")</f>
        <v/>
      </c>
      <c r="B5427" s="49">
        <f t="shared" si="84"/>
        <v>5102</v>
      </c>
      <c r="C5427" s="50" t="s">
        <v>119</v>
      </c>
      <c r="D5427" s="51"/>
      <c r="E5427" s="29"/>
      <c r="F5427" s="70"/>
      <c r="G5427" s="67"/>
      <c r="H5427" s="67"/>
      <c r="I5427" s="70"/>
      <c r="J5427"/>
      <c r="K5427"/>
      <c r="L5427" s="58"/>
      <c r="M5427" s="58"/>
      <c r="N5427" s="58"/>
      <c r="O5427" s="58"/>
    </row>
    <row r="5428" spans="1:15" s="50" customFormat="1">
      <c r="A5428" s="62" t="str">
        <f>IF(Tabela3[[#This Row],[GOL CASA]]&lt;&gt;"",1,"")</f>
        <v/>
      </c>
      <c r="B5428" s="49">
        <f t="shared" si="84"/>
        <v>5103</v>
      </c>
      <c r="C5428" s="50" t="s">
        <v>119</v>
      </c>
      <c r="D5428" s="51"/>
      <c r="E5428" s="29"/>
      <c r="F5428" s="70"/>
      <c r="G5428" s="67"/>
      <c r="H5428" s="67"/>
      <c r="I5428" s="70"/>
      <c r="J5428"/>
      <c r="K5428"/>
      <c r="L5428" s="58"/>
      <c r="M5428" s="58"/>
      <c r="N5428" s="58"/>
      <c r="O5428" s="58"/>
    </row>
    <row r="5429" spans="1:15" s="50" customFormat="1">
      <c r="A5429" s="62" t="str">
        <f>IF(Tabela3[[#This Row],[GOL CASA]]&lt;&gt;"",1,"")</f>
        <v/>
      </c>
      <c r="B5429" s="49">
        <f t="shared" si="84"/>
        <v>5104</v>
      </c>
      <c r="C5429" s="50" t="s">
        <v>119</v>
      </c>
      <c r="D5429" s="51"/>
      <c r="E5429" s="29"/>
      <c r="F5429" s="70"/>
      <c r="G5429" s="67"/>
      <c r="H5429" s="67"/>
      <c r="I5429" s="70"/>
      <c r="J5429"/>
      <c r="K5429"/>
      <c r="L5429" s="58"/>
      <c r="M5429" s="58"/>
      <c r="N5429" s="58"/>
      <c r="O5429" s="58"/>
    </row>
    <row r="5430" spans="1:15" s="50" customFormat="1">
      <c r="A5430" s="62" t="str">
        <f>IF(Tabela3[[#This Row],[GOL CASA]]&lt;&gt;"",1,"")</f>
        <v/>
      </c>
      <c r="B5430" s="49">
        <f t="shared" si="84"/>
        <v>5105</v>
      </c>
      <c r="C5430" s="50" t="s">
        <v>119</v>
      </c>
      <c r="D5430" s="51"/>
      <c r="E5430" s="29"/>
      <c r="F5430" s="70"/>
      <c r="G5430" s="67"/>
      <c r="H5430" s="67"/>
      <c r="I5430" s="70"/>
      <c r="J5430"/>
      <c r="K5430"/>
      <c r="L5430" s="58"/>
      <c r="M5430" s="58"/>
      <c r="N5430" s="58"/>
      <c r="O5430" s="58"/>
    </row>
    <row r="5431" spans="1:15" s="50" customFormat="1">
      <c r="A5431" s="62" t="str">
        <f>IF(Tabela3[[#This Row],[GOL CASA]]&lt;&gt;"",1,"")</f>
        <v/>
      </c>
      <c r="B5431" s="49">
        <f t="shared" si="84"/>
        <v>5106</v>
      </c>
      <c r="C5431" s="50" t="s">
        <v>119</v>
      </c>
      <c r="D5431" s="51"/>
      <c r="E5431" s="29"/>
      <c r="F5431" s="70"/>
      <c r="G5431" s="67"/>
      <c r="H5431" s="67"/>
      <c r="I5431" s="70"/>
      <c r="J5431"/>
      <c r="K5431"/>
      <c r="L5431" s="58"/>
      <c r="M5431" s="58"/>
      <c r="N5431" s="58"/>
      <c r="O5431" s="58"/>
    </row>
    <row r="5432" spans="1:15" s="50" customFormat="1">
      <c r="A5432" s="62" t="str">
        <f>IF(Tabela3[[#This Row],[GOL CASA]]&lt;&gt;"",1,"")</f>
        <v/>
      </c>
      <c r="B5432" s="49">
        <f t="shared" si="84"/>
        <v>5107</v>
      </c>
      <c r="C5432" s="50" t="s">
        <v>119</v>
      </c>
      <c r="D5432" s="51"/>
      <c r="E5432" s="29"/>
      <c r="F5432" s="70"/>
      <c r="G5432" s="67"/>
      <c r="H5432" s="67"/>
      <c r="I5432" s="70"/>
      <c r="J5432"/>
      <c r="K5432"/>
      <c r="L5432" s="58"/>
      <c r="M5432" s="58"/>
      <c r="N5432" s="58"/>
      <c r="O5432" s="58"/>
    </row>
    <row r="5433" spans="1:15" s="50" customFormat="1">
      <c r="A5433" s="62" t="str">
        <f>IF(Tabela3[[#This Row],[GOL CASA]]&lt;&gt;"",1,"")</f>
        <v/>
      </c>
      <c r="B5433" s="49">
        <f t="shared" si="84"/>
        <v>5108</v>
      </c>
      <c r="C5433" s="50" t="s">
        <v>119</v>
      </c>
      <c r="D5433" s="51"/>
      <c r="E5433" s="29"/>
      <c r="F5433" s="70"/>
      <c r="G5433" s="67"/>
      <c r="H5433" s="67"/>
      <c r="I5433" s="70"/>
      <c r="J5433"/>
      <c r="K5433"/>
      <c r="L5433" s="58"/>
      <c r="M5433" s="58"/>
      <c r="N5433" s="58"/>
      <c r="O5433" s="58"/>
    </row>
    <row r="5434" spans="1:15" s="50" customFormat="1">
      <c r="A5434" s="62" t="str">
        <f>IF(Tabela3[[#This Row],[GOL CASA]]&lt;&gt;"",1,"")</f>
        <v/>
      </c>
      <c r="B5434" s="49">
        <f t="shared" si="84"/>
        <v>5109</v>
      </c>
      <c r="C5434" s="50" t="s">
        <v>119</v>
      </c>
      <c r="D5434" s="51"/>
      <c r="E5434" s="29"/>
      <c r="F5434" s="70"/>
      <c r="G5434" s="67"/>
      <c r="H5434" s="67"/>
      <c r="I5434" s="70"/>
      <c r="J5434"/>
      <c r="K5434"/>
      <c r="L5434" s="58"/>
      <c r="M5434" s="58"/>
      <c r="N5434" s="58"/>
      <c r="O5434" s="58"/>
    </row>
    <row r="5435" spans="1:15" s="50" customFormat="1">
      <c r="A5435" s="62" t="str">
        <f>IF(Tabela3[[#This Row],[GOL CASA]]&lt;&gt;"",1,"")</f>
        <v/>
      </c>
      <c r="B5435" s="49">
        <f t="shared" si="84"/>
        <v>5110</v>
      </c>
      <c r="C5435" s="50" t="s">
        <v>119</v>
      </c>
      <c r="D5435" s="51"/>
      <c r="E5435" s="29"/>
      <c r="F5435" s="70"/>
      <c r="G5435" s="67"/>
      <c r="H5435" s="67"/>
      <c r="I5435" s="70"/>
      <c r="J5435"/>
      <c r="K5435"/>
      <c r="L5435" s="58"/>
      <c r="M5435" s="58"/>
      <c r="N5435" s="58"/>
      <c r="O5435" s="58"/>
    </row>
    <row r="5436" spans="1:15" s="50" customFormat="1">
      <c r="A5436" s="62" t="str">
        <f>IF(Tabela3[[#This Row],[GOL CASA]]&lt;&gt;"",1,"")</f>
        <v/>
      </c>
      <c r="B5436" s="49">
        <f t="shared" si="84"/>
        <v>5111</v>
      </c>
      <c r="C5436" s="50" t="s">
        <v>119</v>
      </c>
      <c r="D5436" s="51"/>
      <c r="E5436" s="29"/>
      <c r="F5436" s="70"/>
      <c r="G5436" s="67"/>
      <c r="H5436" s="67"/>
      <c r="I5436" s="70"/>
      <c r="J5436"/>
      <c r="K5436"/>
      <c r="L5436" s="58"/>
      <c r="M5436" s="58"/>
      <c r="N5436" s="58"/>
      <c r="O5436" s="58"/>
    </row>
    <row r="5437" spans="1:15" s="50" customFormat="1">
      <c r="A5437" s="62" t="str">
        <f>IF(Tabela3[[#This Row],[GOL CASA]]&lt;&gt;"",1,"")</f>
        <v/>
      </c>
      <c r="B5437" s="49">
        <f t="shared" si="84"/>
        <v>5112</v>
      </c>
      <c r="C5437" s="50" t="s">
        <v>119</v>
      </c>
      <c r="D5437" s="51"/>
      <c r="E5437" s="29"/>
      <c r="F5437" s="70"/>
      <c r="G5437" s="67"/>
      <c r="H5437" s="67"/>
      <c r="I5437" s="70"/>
      <c r="J5437"/>
      <c r="K5437"/>
      <c r="L5437" s="58"/>
      <c r="M5437" s="58"/>
      <c r="N5437" s="58"/>
      <c r="O5437" s="58"/>
    </row>
    <row r="5438" spans="1:15" s="50" customFormat="1">
      <c r="A5438" s="62" t="str">
        <f>IF(Tabela3[[#This Row],[GOL CASA]]&lt;&gt;"",1,"")</f>
        <v/>
      </c>
      <c r="B5438" s="49">
        <f t="shared" si="84"/>
        <v>5113</v>
      </c>
      <c r="C5438" s="50" t="s">
        <v>119</v>
      </c>
      <c r="D5438" s="51"/>
      <c r="E5438" s="29"/>
      <c r="F5438" s="70"/>
      <c r="G5438" s="67"/>
      <c r="H5438" s="67"/>
      <c r="I5438" s="70"/>
      <c r="J5438"/>
      <c r="K5438"/>
      <c r="L5438" s="58"/>
      <c r="M5438" s="58"/>
      <c r="N5438" s="58"/>
      <c r="O5438" s="58"/>
    </row>
    <row r="5439" spans="1:15" s="50" customFormat="1">
      <c r="A5439" s="62" t="str">
        <f>IF(Tabela3[[#This Row],[GOL CASA]]&lt;&gt;"",1,"")</f>
        <v/>
      </c>
      <c r="B5439" s="49">
        <f t="shared" si="84"/>
        <v>5114</v>
      </c>
      <c r="C5439" s="50" t="s">
        <v>119</v>
      </c>
      <c r="D5439" s="51"/>
      <c r="E5439" s="29"/>
      <c r="F5439" s="70"/>
      <c r="G5439" s="67"/>
      <c r="H5439" s="67"/>
      <c r="I5439" s="70"/>
      <c r="J5439"/>
      <c r="K5439"/>
      <c r="L5439" s="58"/>
      <c r="M5439" s="58"/>
      <c r="N5439" s="58"/>
      <c r="O5439" s="58"/>
    </row>
    <row r="5440" spans="1:15" s="50" customFormat="1">
      <c r="A5440" s="62" t="str">
        <f>IF(Tabela3[[#This Row],[GOL CASA]]&lt;&gt;"",1,"")</f>
        <v/>
      </c>
      <c r="B5440" s="49">
        <f t="shared" si="84"/>
        <v>5115</v>
      </c>
      <c r="C5440" s="50" t="s">
        <v>119</v>
      </c>
      <c r="D5440" s="51"/>
      <c r="E5440" s="29"/>
      <c r="F5440" s="70"/>
      <c r="G5440" s="67"/>
      <c r="H5440" s="67"/>
      <c r="I5440" s="70"/>
      <c r="J5440"/>
      <c r="K5440"/>
      <c r="L5440" s="58"/>
      <c r="M5440" s="58"/>
      <c r="N5440" s="58"/>
      <c r="O5440" s="58"/>
    </row>
    <row r="5441" spans="1:15" s="50" customFormat="1">
      <c r="A5441" s="62" t="str">
        <f>IF(Tabela3[[#This Row],[GOL CASA]]&lt;&gt;"",1,"")</f>
        <v/>
      </c>
      <c r="B5441" s="49">
        <f t="shared" si="84"/>
        <v>5116</v>
      </c>
      <c r="C5441" s="50" t="s">
        <v>119</v>
      </c>
      <c r="D5441" s="51"/>
      <c r="E5441" s="29"/>
      <c r="F5441" s="70"/>
      <c r="G5441" s="67"/>
      <c r="H5441" s="67"/>
      <c r="I5441" s="70"/>
      <c r="J5441"/>
      <c r="K5441"/>
      <c r="L5441" s="58"/>
      <c r="M5441" s="58"/>
      <c r="N5441" s="58"/>
      <c r="O5441" s="58"/>
    </row>
    <row r="5442" spans="1:15" s="50" customFormat="1">
      <c r="A5442" s="62" t="str">
        <f>IF(Tabela3[[#This Row],[GOL CASA]]&lt;&gt;"",1,"")</f>
        <v/>
      </c>
      <c r="B5442" s="49">
        <f t="shared" si="84"/>
        <v>5117</v>
      </c>
      <c r="C5442" s="50" t="s">
        <v>119</v>
      </c>
      <c r="D5442" s="51"/>
      <c r="E5442" s="29"/>
      <c r="F5442" s="70"/>
      <c r="G5442" s="67"/>
      <c r="H5442" s="67"/>
      <c r="I5442" s="70"/>
      <c r="J5442"/>
      <c r="K5442"/>
      <c r="L5442" s="58"/>
      <c r="M5442" s="58"/>
      <c r="N5442" s="58"/>
      <c r="O5442" s="58"/>
    </row>
    <row r="5443" spans="1:15" s="50" customFormat="1">
      <c r="A5443" s="62" t="str">
        <f>IF(Tabela3[[#This Row],[GOL CASA]]&lt;&gt;"",1,"")</f>
        <v/>
      </c>
      <c r="B5443" s="49">
        <f t="shared" si="84"/>
        <v>5118</v>
      </c>
      <c r="C5443" s="50" t="s">
        <v>119</v>
      </c>
      <c r="D5443" s="51"/>
      <c r="E5443" s="29"/>
      <c r="F5443" s="70"/>
      <c r="G5443" s="67"/>
      <c r="H5443" s="67"/>
      <c r="I5443" s="70"/>
      <c r="J5443"/>
      <c r="K5443"/>
      <c r="L5443" s="58"/>
      <c r="M5443" s="58"/>
      <c r="N5443" s="58"/>
      <c r="O5443" s="58"/>
    </row>
    <row r="5444" spans="1:15" s="50" customFormat="1">
      <c r="A5444" s="62" t="str">
        <f>IF(Tabela3[[#This Row],[GOL CASA]]&lt;&gt;"",1,"")</f>
        <v/>
      </c>
      <c r="B5444" s="49">
        <f t="shared" si="84"/>
        <v>5119</v>
      </c>
      <c r="C5444" s="50" t="s">
        <v>119</v>
      </c>
      <c r="D5444" s="51"/>
      <c r="E5444" s="29"/>
      <c r="F5444" s="70"/>
      <c r="G5444" s="67"/>
      <c r="H5444" s="67"/>
      <c r="I5444" s="70"/>
      <c r="J5444"/>
      <c r="K5444"/>
      <c r="L5444" s="58"/>
      <c r="M5444" s="58"/>
      <c r="N5444" s="58"/>
      <c r="O5444" s="58"/>
    </row>
    <row r="5445" spans="1:15" s="50" customFormat="1">
      <c r="A5445" s="62" t="str">
        <f>IF(Tabela3[[#This Row],[GOL CASA]]&lt;&gt;"",1,"")</f>
        <v/>
      </c>
      <c r="B5445" s="49">
        <f t="shared" si="84"/>
        <v>5120</v>
      </c>
      <c r="C5445" s="50" t="s">
        <v>119</v>
      </c>
      <c r="D5445" s="51"/>
      <c r="E5445" s="29"/>
      <c r="F5445" s="70"/>
      <c r="G5445" s="67"/>
      <c r="H5445" s="67"/>
      <c r="I5445" s="70"/>
      <c r="J5445"/>
      <c r="K5445"/>
      <c r="L5445" s="58"/>
      <c r="M5445" s="58"/>
      <c r="N5445" s="58"/>
      <c r="O5445" s="58"/>
    </row>
    <row r="5446" spans="1:15" s="50" customFormat="1">
      <c r="A5446" s="62" t="str">
        <f>IF(Tabela3[[#This Row],[GOL CASA]]&lt;&gt;"",1,"")</f>
        <v/>
      </c>
      <c r="B5446" s="49">
        <f t="shared" si="84"/>
        <v>5121</v>
      </c>
      <c r="C5446" s="50" t="s">
        <v>119</v>
      </c>
      <c r="D5446" s="51"/>
      <c r="E5446" s="29"/>
      <c r="F5446" s="70"/>
      <c r="G5446" s="67"/>
      <c r="H5446" s="67"/>
      <c r="I5446" s="70"/>
      <c r="J5446"/>
      <c r="K5446"/>
      <c r="L5446" s="58"/>
      <c r="M5446" s="58"/>
      <c r="N5446" s="58"/>
      <c r="O5446" s="58"/>
    </row>
    <row r="5447" spans="1:15" s="50" customFormat="1">
      <c r="A5447" s="62" t="str">
        <f>IF(Tabela3[[#This Row],[GOL CASA]]&lt;&gt;"",1,"")</f>
        <v/>
      </c>
      <c r="B5447" s="49">
        <f t="shared" ref="B5447:B5510" si="85">B5446+1</f>
        <v>5122</v>
      </c>
      <c r="C5447" s="50" t="s">
        <v>119</v>
      </c>
      <c r="D5447" s="51"/>
      <c r="E5447" s="29"/>
      <c r="F5447" s="70"/>
      <c r="G5447" s="67"/>
      <c r="H5447" s="67"/>
      <c r="I5447" s="70"/>
      <c r="J5447"/>
      <c r="K5447"/>
      <c r="L5447" s="58"/>
      <c r="M5447" s="58"/>
      <c r="N5447" s="58"/>
      <c r="O5447" s="58"/>
    </row>
    <row r="5448" spans="1:15" s="50" customFormat="1">
      <c r="A5448" s="62" t="str">
        <f>IF(Tabela3[[#This Row],[GOL CASA]]&lt;&gt;"",1,"")</f>
        <v/>
      </c>
      <c r="B5448" s="49">
        <f t="shared" si="85"/>
        <v>5123</v>
      </c>
      <c r="C5448" s="50" t="s">
        <v>119</v>
      </c>
      <c r="D5448" s="51"/>
      <c r="E5448" s="29"/>
      <c r="F5448" s="70"/>
      <c r="G5448" s="67"/>
      <c r="H5448" s="67"/>
      <c r="I5448" s="70"/>
      <c r="J5448"/>
      <c r="K5448"/>
      <c r="L5448" s="58"/>
      <c r="M5448" s="58"/>
      <c r="N5448" s="58"/>
      <c r="O5448" s="58"/>
    </row>
    <row r="5449" spans="1:15" s="50" customFormat="1">
      <c r="A5449" s="62" t="str">
        <f>IF(Tabela3[[#This Row],[GOL CASA]]&lt;&gt;"",1,"")</f>
        <v/>
      </c>
      <c r="B5449" s="49">
        <f t="shared" si="85"/>
        <v>5124</v>
      </c>
      <c r="C5449" s="50" t="s">
        <v>119</v>
      </c>
      <c r="D5449" s="51"/>
      <c r="E5449" s="29"/>
      <c r="F5449" s="70"/>
      <c r="G5449" s="67"/>
      <c r="H5449" s="67"/>
      <c r="I5449" s="70"/>
      <c r="J5449"/>
      <c r="K5449"/>
      <c r="L5449" s="58"/>
      <c r="M5449" s="58"/>
      <c r="N5449" s="58"/>
      <c r="O5449" s="58"/>
    </row>
    <row r="5450" spans="1:15" s="50" customFormat="1">
      <c r="A5450" s="62" t="str">
        <f>IF(Tabela3[[#This Row],[GOL CASA]]&lt;&gt;"",1,"")</f>
        <v/>
      </c>
      <c r="B5450" s="49">
        <f t="shared" si="85"/>
        <v>5125</v>
      </c>
      <c r="C5450" s="50" t="s">
        <v>119</v>
      </c>
      <c r="D5450" s="51"/>
      <c r="E5450" s="29"/>
      <c r="F5450" s="70"/>
      <c r="G5450" s="67"/>
      <c r="H5450" s="67"/>
      <c r="I5450" s="70"/>
      <c r="J5450"/>
      <c r="K5450"/>
      <c r="L5450" s="58"/>
      <c r="M5450" s="58"/>
      <c r="N5450" s="58"/>
      <c r="O5450" s="58"/>
    </row>
    <row r="5451" spans="1:15" s="50" customFormat="1">
      <c r="A5451" s="62" t="str">
        <f>IF(Tabela3[[#This Row],[GOL CASA]]&lt;&gt;"",1,"")</f>
        <v/>
      </c>
      <c r="B5451" s="49">
        <f t="shared" si="85"/>
        <v>5126</v>
      </c>
      <c r="C5451" s="50" t="s">
        <v>119</v>
      </c>
      <c r="D5451" s="51"/>
      <c r="E5451" s="29"/>
      <c r="F5451" s="70"/>
      <c r="G5451" s="67"/>
      <c r="H5451" s="67"/>
      <c r="I5451" s="70"/>
      <c r="J5451"/>
      <c r="K5451"/>
      <c r="L5451" s="58"/>
      <c r="M5451" s="58"/>
      <c r="N5451" s="58"/>
      <c r="O5451" s="58"/>
    </row>
    <row r="5452" spans="1:15" s="50" customFormat="1">
      <c r="A5452" s="62" t="str">
        <f>IF(Tabela3[[#This Row],[GOL CASA]]&lt;&gt;"",1,"")</f>
        <v/>
      </c>
      <c r="B5452" s="49">
        <f t="shared" si="85"/>
        <v>5127</v>
      </c>
      <c r="C5452" s="50" t="s">
        <v>119</v>
      </c>
      <c r="D5452" s="51"/>
      <c r="E5452" s="29"/>
      <c r="F5452" s="70"/>
      <c r="G5452" s="67"/>
      <c r="H5452" s="67"/>
      <c r="I5452" s="70"/>
      <c r="J5452"/>
      <c r="K5452"/>
      <c r="L5452" s="58"/>
      <c r="M5452" s="58"/>
      <c r="N5452" s="58"/>
      <c r="O5452" s="58"/>
    </row>
    <row r="5453" spans="1:15" s="50" customFormat="1">
      <c r="A5453" s="62" t="str">
        <f>IF(Tabela3[[#This Row],[GOL CASA]]&lt;&gt;"",1,"")</f>
        <v/>
      </c>
      <c r="B5453" s="49">
        <f t="shared" si="85"/>
        <v>5128</v>
      </c>
      <c r="C5453" s="50" t="s">
        <v>119</v>
      </c>
      <c r="D5453" s="51"/>
      <c r="E5453" s="29"/>
      <c r="F5453" s="70"/>
      <c r="G5453" s="67"/>
      <c r="H5453" s="67"/>
      <c r="I5453" s="70"/>
      <c r="J5453"/>
      <c r="K5453"/>
      <c r="L5453" s="58"/>
      <c r="M5453" s="58"/>
      <c r="N5453" s="58"/>
      <c r="O5453" s="58"/>
    </row>
    <row r="5454" spans="1:15" s="50" customFormat="1">
      <c r="A5454" s="62" t="str">
        <f>IF(Tabela3[[#This Row],[GOL CASA]]&lt;&gt;"",1,"")</f>
        <v/>
      </c>
      <c r="B5454" s="49">
        <f t="shared" si="85"/>
        <v>5129</v>
      </c>
      <c r="C5454" s="50" t="s">
        <v>119</v>
      </c>
      <c r="D5454" s="51"/>
      <c r="E5454" s="29"/>
      <c r="F5454" s="70"/>
      <c r="G5454" s="67"/>
      <c r="H5454" s="67"/>
      <c r="I5454" s="70"/>
      <c r="J5454"/>
      <c r="K5454"/>
      <c r="L5454" s="58"/>
      <c r="M5454" s="58"/>
      <c r="N5454" s="58"/>
      <c r="O5454" s="58"/>
    </row>
    <row r="5455" spans="1:15" s="50" customFormat="1">
      <c r="A5455" s="62" t="str">
        <f>IF(Tabela3[[#This Row],[GOL CASA]]&lt;&gt;"",1,"")</f>
        <v/>
      </c>
      <c r="B5455" s="49">
        <f t="shared" si="85"/>
        <v>5130</v>
      </c>
      <c r="C5455" s="50" t="s">
        <v>119</v>
      </c>
      <c r="D5455" s="51"/>
      <c r="E5455" s="29"/>
      <c r="F5455" s="70"/>
      <c r="G5455" s="67"/>
      <c r="H5455" s="67"/>
      <c r="I5455" s="70"/>
      <c r="J5455"/>
      <c r="K5455"/>
      <c r="L5455" s="58"/>
      <c r="M5455" s="58"/>
      <c r="N5455" s="58"/>
      <c r="O5455" s="58"/>
    </row>
    <row r="5456" spans="1:15" s="50" customFormat="1">
      <c r="A5456" s="62" t="str">
        <f>IF(Tabela3[[#This Row],[GOL CASA]]&lt;&gt;"",1,"")</f>
        <v/>
      </c>
      <c r="B5456" s="49">
        <f t="shared" si="85"/>
        <v>5131</v>
      </c>
      <c r="C5456" s="50" t="s">
        <v>119</v>
      </c>
      <c r="D5456" s="51"/>
      <c r="E5456" s="29"/>
      <c r="F5456" s="70"/>
      <c r="G5456" s="67"/>
      <c r="H5456" s="67"/>
      <c r="I5456" s="70"/>
      <c r="J5456"/>
      <c r="K5456"/>
      <c r="L5456" s="58"/>
      <c r="M5456" s="58"/>
      <c r="N5456" s="58"/>
      <c r="O5456" s="58"/>
    </row>
    <row r="5457" spans="1:15" s="50" customFormat="1">
      <c r="A5457" s="62" t="str">
        <f>IF(Tabela3[[#This Row],[GOL CASA]]&lt;&gt;"",1,"")</f>
        <v/>
      </c>
      <c r="B5457" s="49">
        <f t="shared" si="85"/>
        <v>5132</v>
      </c>
      <c r="C5457" s="50" t="s">
        <v>119</v>
      </c>
      <c r="D5457" s="51"/>
      <c r="E5457" s="29"/>
      <c r="F5457" s="70"/>
      <c r="G5457" s="67"/>
      <c r="H5457" s="67"/>
      <c r="I5457" s="70"/>
      <c r="J5457"/>
      <c r="K5457"/>
      <c r="L5457" s="58"/>
      <c r="M5457" s="58"/>
      <c r="N5457" s="58"/>
      <c r="O5457" s="58"/>
    </row>
    <row r="5458" spans="1:15" s="50" customFormat="1">
      <c r="A5458" s="62" t="str">
        <f>IF(Tabela3[[#This Row],[GOL CASA]]&lt;&gt;"",1,"")</f>
        <v/>
      </c>
      <c r="B5458" s="49">
        <f t="shared" si="85"/>
        <v>5133</v>
      </c>
      <c r="C5458" s="50" t="s">
        <v>119</v>
      </c>
      <c r="D5458" s="51"/>
      <c r="E5458" s="29"/>
      <c r="F5458" s="70"/>
      <c r="G5458" s="67"/>
      <c r="H5458" s="67"/>
      <c r="I5458" s="70"/>
      <c r="J5458"/>
      <c r="K5458"/>
      <c r="L5458" s="58"/>
      <c r="M5458" s="58"/>
      <c r="N5458" s="58"/>
      <c r="O5458" s="58"/>
    </row>
    <row r="5459" spans="1:15" s="50" customFormat="1">
      <c r="A5459" s="62" t="str">
        <f>IF(Tabela3[[#This Row],[GOL CASA]]&lt;&gt;"",1,"")</f>
        <v/>
      </c>
      <c r="B5459" s="49">
        <f t="shared" si="85"/>
        <v>5134</v>
      </c>
      <c r="C5459" s="50" t="s">
        <v>119</v>
      </c>
      <c r="D5459" s="51"/>
      <c r="E5459" s="29"/>
      <c r="F5459" s="70"/>
      <c r="G5459" s="67"/>
      <c r="H5459" s="67"/>
      <c r="I5459" s="70"/>
      <c r="J5459"/>
      <c r="K5459"/>
      <c r="L5459" s="58"/>
      <c r="M5459" s="58"/>
      <c r="N5459" s="58"/>
      <c r="O5459" s="58"/>
    </row>
    <row r="5460" spans="1:15" s="50" customFormat="1">
      <c r="A5460" s="62" t="str">
        <f>IF(Tabela3[[#This Row],[GOL CASA]]&lt;&gt;"",1,"")</f>
        <v/>
      </c>
      <c r="B5460" s="49">
        <f t="shared" si="85"/>
        <v>5135</v>
      </c>
      <c r="C5460" s="50" t="s">
        <v>119</v>
      </c>
      <c r="D5460" s="51"/>
      <c r="E5460" s="29"/>
      <c r="F5460" s="70"/>
      <c r="G5460" s="67"/>
      <c r="H5460" s="67"/>
      <c r="I5460" s="70"/>
      <c r="J5460"/>
      <c r="K5460"/>
      <c r="L5460" s="58"/>
      <c r="M5460" s="58"/>
      <c r="N5460" s="58"/>
      <c r="O5460" s="58"/>
    </row>
    <row r="5461" spans="1:15" s="50" customFormat="1">
      <c r="A5461" s="62" t="str">
        <f>IF(Tabela3[[#This Row],[GOL CASA]]&lt;&gt;"",1,"")</f>
        <v/>
      </c>
      <c r="B5461" s="49">
        <f t="shared" si="85"/>
        <v>5136</v>
      </c>
      <c r="C5461" s="50" t="s">
        <v>119</v>
      </c>
      <c r="D5461" s="51"/>
      <c r="E5461" s="29"/>
      <c r="F5461" s="70"/>
      <c r="G5461" s="67"/>
      <c r="H5461" s="67"/>
      <c r="I5461" s="70"/>
      <c r="J5461"/>
      <c r="K5461"/>
      <c r="L5461" s="58"/>
      <c r="M5461" s="58"/>
      <c r="N5461" s="58"/>
      <c r="O5461" s="58"/>
    </row>
    <row r="5462" spans="1:15" s="50" customFormat="1">
      <c r="A5462" s="62" t="str">
        <f>IF(Tabela3[[#This Row],[GOL CASA]]&lt;&gt;"",1,"")</f>
        <v/>
      </c>
      <c r="B5462" s="49">
        <f t="shared" si="85"/>
        <v>5137</v>
      </c>
      <c r="C5462" s="50" t="s">
        <v>119</v>
      </c>
      <c r="D5462" s="51"/>
      <c r="E5462" s="29"/>
      <c r="F5462" s="70"/>
      <c r="G5462" s="67"/>
      <c r="H5462" s="67"/>
      <c r="I5462" s="70"/>
      <c r="J5462"/>
      <c r="K5462"/>
      <c r="L5462" s="58"/>
      <c r="M5462" s="58"/>
      <c r="N5462" s="58"/>
      <c r="O5462" s="58"/>
    </row>
    <row r="5463" spans="1:15" s="50" customFormat="1">
      <c r="A5463" s="62" t="str">
        <f>IF(Tabela3[[#This Row],[GOL CASA]]&lt;&gt;"",1,"")</f>
        <v/>
      </c>
      <c r="B5463" s="49">
        <f t="shared" si="85"/>
        <v>5138</v>
      </c>
      <c r="C5463" s="50" t="s">
        <v>119</v>
      </c>
      <c r="D5463" s="51"/>
      <c r="E5463" s="29"/>
      <c r="F5463" s="70"/>
      <c r="G5463" s="67"/>
      <c r="H5463" s="67"/>
      <c r="I5463" s="70"/>
      <c r="J5463"/>
      <c r="K5463"/>
      <c r="L5463" s="58"/>
      <c r="M5463" s="58"/>
      <c r="N5463" s="58"/>
      <c r="O5463" s="58"/>
    </row>
    <row r="5464" spans="1:15" s="50" customFormat="1">
      <c r="A5464" s="62" t="str">
        <f>IF(Tabela3[[#This Row],[GOL CASA]]&lt;&gt;"",1,"")</f>
        <v/>
      </c>
      <c r="B5464" s="49">
        <f t="shared" si="85"/>
        <v>5139</v>
      </c>
      <c r="C5464" s="50" t="s">
        <v>119</v>
      </c>
      <c r="D5464" s="51"/>
      <c r="E5464" s="29"/>
      <c r="F5464" s="70"/>
      <c r="G5464" s="67"/>
      <c r="H5464" s="67"/>
      <c r="I5464" s="70"/>
      <c r="J5464"/>
      <c r="K5464"/>
      <c r="L5464" s="58"/>
      <c r="M5464" s="58"/>
      <c r="N5464" s="58"/>
      <c r="O5464" s="58"/>
    </row>
    <row r="5465" spans="1:15" s="50" customFormat="1">
      <c r="A5465" s="62" t="str">
        <f>IF(Tabela3[[#This Row],[GOL CASA]]&lt;&gt;"",1,"")</f>
        <v/>
      </c>
      <c r="B5465" s="49">
        <f t="shared" si="85"/>
        <v>5140</v>
      </c>
      <c r="C5465" s="50" t="s">
        <v>119</v>
      </c>
      <c r="D5465" s="51"/>
      <c r="E5465" s="29"/>
      <c r="F5465" s="70"/>
      <c r="G5465" s="67"/>
      <c r="H5465" s="67"/>
      <c r="I5465" s="70"/>
      <c r="J5465"/>
      <c r="K5465"/>
      <c r="L5465" s="58"/>
      <c r="M5465" s="58"/>
      <c r="N5465" s="58"/>
      <c r="O5465" s="58"/>
    </row>
    <row r="5466" spans="1:15" s="50" customFormat="1">
      <c r="A5466" s="62" t="str">
        <f>IF(Tabela3[[#This Row],[GOL CASA]]&lt;&gt;"",1,"")</f>
        <v/>
      </c>
      <c r="B5466" s="49">
        <f t="shared" si="85"/>
        <v>5141</v>
      </c>
      <c r="C5466" s="50" t="s">
        <v>119</v>
      </c>
      <c r="D5466" s="51"/>
      <c r="E5466" s="29"/>
      <c r="F5466" s="70"/>
      <c r="G5466" s="67"/>
      <c r="H5466" s="67"/>
      <c r="I5466" s="70"/>
      <c r="J5466"/>
      <c r="K5466"/>
      <c r="L5466" s="58"/>
      <c r="M5466" s="58"/>
      <c r="N5466" s="58"/>
      <c r="O5466" s="58"/>
    </row>
    <row r="5467" spans="1:15" s="50" customFormat="1">
      <c r="A5467" s="62" t="str">
        <f>IF(Tabela3[[#This Row],[GOL CASA]]&lt;&gt;"",1,"")</f>
        <v/>
      </c>
      <c r="B5467" s="49">
        <f t="shared" si="85"/>
        <v>5142</v>
      </c>
      <c r="C5467" s="50" t="s">
        <v>119</v>
      </c>
      <c r="D5467" s="51"/>
      <c r="E5467" s="29"/>
      <c r="F5467" s="70"/>
      <c r="G5467" s="67"/>
      <c r="H5467" s="67"/>
      <c r="I5467" s="70"/>
      <c r="J5467"/>
      <c r="K5467"/>
      <c r="L5467" s="58"/>
      <c r="M5467" s="58"/>
      <c r="N5467" s="58"/>
      <c r="O5467" s="58"/>
    </row>
    <row r="5468" spans="1:15" s="50" customFormat="1">
      <c r="A5468" s="62" t="str">
        <f>IF(Tabela3[[#This Row],[GOL CASA]]&lt;&gt;"",1,"")</f>
        <v/>
      </c>
      <c r="B5468" s="49">
        <f t="shared" si="85"/>
        <v>5143</v>
      </c>
      <c r="C5468" s="50" t="s">
        <v>119</v>
      </c>
      <c r="D5468" s="51"/>
      <c r="E5468" s="29"/>
      <c r="F5468" s="70"/>
      <c r="G5468" s="67"/>
      <c r="H5468" s="67"/>
      <c r="I5468" s="70"/>
      <c r="J5468"/>
      <c r="K5468"/>
      <c r="L5468" s="58"/>
      <c r="M5468" s="58"/>
      <c r="N5468" s="58"/>
      <c r="O5468" s="58"/>
    </row>
    <row r="5469" spans="1:15" s="50" customFormat="1">
      <c r="A5469" s="62" t="str">
        <f>IF(Tabela3[[#This Row],[GOL CASA]]&lt;&gt;"",1,"")</f>
        <v/>
      </c>
      <c r="B5469" s="49">
        <f t="shared" si="85"/>
        <v>5144</v>
      </c>
      <c r="C5469" s="50" t="s">
        <v>119</v>
      </c>
      <c r="D5469" s="51"/>
      <c r="E5469" s="29"/>
      <c r="F5469" s="70"/>
      <c r="G5469" s="67"/>
      <c r="H5469" s="67"/>
      <c r="I5469" s="70"/>
      <c r="J5469"/>
      <c r="K5469"/>
      <c r="L5469" s="58"/>
      <c r="M5469" s="58"/>
      <c r="N5469" s="58"/>
      <c r="O5469" s="58"/>
    </row>
    <row r="5470" spans="1:15" s="50" customFormat="1">
      <c r="A5470" s="62" t="str">
        <f>IF(Tabela3[[#This Row],[GOL CASA]]&lt;&gt;"",1,"")</f>
        <v/>
      </c>
      <c r="B5470" s="49">
        <f t="shared" si="85"/>
        <v>5145</v>
      </c>
      <c r="C5470" s="50" t="s">
        <v>119</v>
      </c>
      <c r="D5470" s="51"/>
      <c r="E5470" s="29"/>
      <c r="F5470" s="70"/>
      <c r="G5470" s="67"/>
      <c r="H5470" s="67"/>
      <c r="I5470" s="70"/>
      <c r="J5470"/>
      <c r="K5470"/>
      <c r="L5470" s="58"/>
      <c r="M5470" s="58"/>
      <c r="N5470" s="58"/>
      <c r="O5470" s="58"/>
    </row>
    <row r="5471" spans="1:15" s="50" customFormat="1">
      <c r="A5471" s="62" t="str">
        <f>IF(Tabela3[[#This Row],[GOL CASA]]&lt;&gt;"",1,"")</f>
        <v/>
      </c>
      <c r="B5471" s="49">
        <f t="shared" si="85"/>
        <v>5146</v>
      </c>
      <c r="C5471" s="50" t="s">
        <v>119</v>
      </c>
      <c r="D5471" s="51"/>
      <c r="E5471" s="29"/>
      <c r="F5471" s="70"/>
      <c r="G5471" s="67"/>
      <c r="H5471" s="67"/>
      <c r="I5471" s="70"/>
      <c r="J5471"/>
      <c r="K5471"/>
      <c r="L5471" s="58"/>
      <c r="M5471" s="58"/>
      <c r="N5471" s="58"/>
      <c r="O5471" s="58"/>
    </row>
    <row r="5472" spans="1:15" s="50" customFormat="1">
      <c r="A5472" s="62" t="str">
        <f>IF(Tabela3[[#This Row],[GOL CASA]]&lt;&gt;"",1,"")</f>
        <v/>
      </c>
      <c r="B5472" s="49">
        <f t="shared" si="85"/>
        <v>5147</v>
      </c>
      <c r="C5472" s="50" t="s">
        <v>119</v>
      </c>
      <c r="D5472" s="51"/>
      <c r="E5472" s="29"/>
      <c r="F5472" s="70"/>
      <c r="G5472" s="67"/>
      <c r="H5472" s="67"/>
      <c r="I5472" s="70"/>
      <c r="J5472"/>
      <c r="K5472"/>
      <c r="L5472" s="58"/>
      <c r="M5472" s="58"/>
      <c r="N5472" s="58"/>
      <c r="O5472" s="58"/>
    </row>
    <row r="5473" spans="1:15" s="50" customFormat="1">
      <c r="A5473" s="62" t="str">
        <f>IF(Tabela3[[#This Row],[GOL CASA]]&lt;&gt;"",1,"")</f>
        <v/>
      </c>
      <c r="B5473" s="49">
        <f t="shared" si="85"/>
        <v>5148</v>
      </c>
      <c r="C5473" s="50" t="s">
        <v>119</v>
      </c>
      <c r="D5473" s="51"/>
      <c r="E5473" s="29"/>
      <c r="F5473" s="70"/>
      <c r="G5473" s="67"/>
      <c r="H5473" s="67"/>
      <c r="I5473" s="70"/>
      <c r="J5473"/>
      <c r="K5473"/>
      <c r="L5473" s="58"/>
      <c r="M5473" s="58"/>
      <c r="N5473" s="58"/>
      <c r="O5473" s="58"/>
    </row>
    <row r="5474" spans="1:15" s="50" customFormat="1">
      <c r="A5474" s="62" t="str">
        <f>IF(Tabela3[[#This Row],[GOL CASA]]&lt;&gt;"",1,"")</f>
        <v/>
      </c>
      <c r="B5474" s="49">
        <f t="shared" si="85"/>
        <v>5149</v>
      </c>
      <c r="C5474" s="50" t="s">
        <v>119</v>
      </c>
      <c r="D5474" s="51"/>
      <c r="E5474" s="29"/>
      <c r="F5474" s="70"/>
      <c r="G5474" s="67"/>
      <c r="H5474" s="67"/>
      <c r="I5474" s="70"/>
      <c r="J5474"/>
      <c r="K5474"/>
      <c r="L5474" s="58"/>
      <c r="M5474" s="58"/>
      <c r="N5474" s="58"/>
      <c r="O5474" s="58"/>
    </row>
    <row r="5475" spans="1:15" s="50" customFormat="1">
      <c r="A5475" s="62" t="str">
        <f>IF(Tabela3[[#This Row],[GOL CASA]]&lt;&gt;"",1,"")</f>
        <v/>
      </c>
      <c r="B5475" s="49">
        <f t="shared" si="85"/>
        <v>5150</v>
      </c>
      <c r="C5475" s="50" t="s">
        <v>119</v>
      </c>
      <c r="D5475" s="51"/>
      <c r="E5475" s="29"/>
      <c r="F5475" s="70"/>
      <c r="G5475" s="67"/>
      <c r="H5475" s="67"/>
      <c r="I5475" s="70"/>
      <c r="J5475"/>
      <c r="K5475"/>
      <c r="L5475" s="58"/>
      <c r="M5475" s="58"/>
      <c r="N5475" s="58"/>
      <c r="O5475" s="58"/>
    </row>
    <row r="5476" spans="1:15" s="50" customFormat="1">
      <c r="A5476" s="62" t="str">
        <f>IF(Tabela3[[#This Row],[GOL CASA]]&lt;&gt;"",1,"")</f>
        <v/>
      </c>
      <c r="B5476" s="49">
        <f t="shared" si="85"/>
        <v>5151</v>
      </c>
      <c r="C5476" s="50" t="s">
        <v>119</v>
      </c>
      <c r="D5476" s="51"/>
      <c r="E5476" s="29"/>
      <c r="F5476" s="70"/>
      <c r="G5476" s="67"/>
      <c r="H5476" s="67"/>
      <c r="I5476" s="70"/>
      <c r="J5476"/>
      <c r="K5476"/>
      <c r="L5476" s="58"/>
      <c r="M5476" s="58"/>
      <c r="N5476" s="58"/>
      <c r="O5476" s="58"/>
    </row>
    <row r="5477" spans="1:15" s="50" customFormat="1">
      <c r="A5477" s="62" t="str">
        <f>IF(Tabela3[[#This Row],[GOL CASA]]&lt;&gt;"",1,"")</f>
        <v/>
      </c>
      <c r="B5477" s="49">
        <f t="shared" si="85"/>
        <v>5152</v>
      </c>
      <c r="C5477" s="50" t="s">
        <v>119</v>
      </c>
      <c r="D5477" s="51"/>
      <c r="E5477" s="29"/>
      <c r="F5477" s="70"/>
      <c r="G5477" s="67"/>
      <c r="H5477" s="67"/>
      <c r="I5477" s="70"/>
      <c r="J5477"/>
      <c r="K5477"/>
      <c r="L5477" s="58"/>
      <c r="M5477" s="58"/>
      <c r="N5477" s="58"/>
      <c r="O5477" s="58"/>
    </row>
    <row r="5478" spans="1:15" s="50" customFormat="1">
      <c r="A5478" s="62" t="str">
        <f>IF(Tabela3[[#This Row],[GOL CASA]]&lt;&gt;"",1,"")</f>
        <v/>
      </c>
      <c r="B5478" s="49">
        <f t="shared" si="85"/>
        <v>5153</v>
      </c>
      <c r="C5478" s="50" t="s">
        <v>119</v>
      </c>
      <c r="D5478" s="51"/>
      <c r="E5478" s="29"/>
      <c r="F5478" s="70"/>
      <c r="G5478" s="67"/>
      <c r="H5478" s="67"/>
      <c r="I5478" s="70"/>
      <c r="J5478"/>
      <c r="K5478"/>
      <c r="L5478" s="58"/>
      <c r="M5478" s="58"/>
      <c r="N5478" s="58"/>
      <c r="O5478" s="58"/>
    </row>
    <row r="5479" spans="1:15" s="50" customFormat="1">
      <c r="A5479" s="62" t="str">
        <f>IF(Tabela3[[#This Row],[GOL CASA]]&lt;&gt;"",1,"")</f>
        <v/>
      </c>
      <c r="B5479" s="49">
        <f t="shared" si="85"/>
        <v>5154</v>
      </c>
      <c r="C5479" s="50" t="s">
        <v>119</v>
      </c>
      <c r="D5479" s="51"/>
      <c r="E5479" s="29"/>
      <c r="F5479" s="70"/>
      <c r="G5479" s="67"/>
      <c r="H5479" s="67"/>
      <c r="I5479" s="70"/>
      <c r="J5479"/>
      <c r="K5479"/>
      <c r="L5479" s="58"/>
      <c r="M5479" s="58"/>
      <c r="N5479" s="58"/>
      <c r="O5479" s="58"/>
    </row>
    <row r="5480" spans="1:15" s="50" customFormat="1">
      <c r="A5480" s="62" t="str">
        <f>IF(Tabela3[[#This Row],[GOL CASA]]&lt;&gt;"",1,"")</f>
        <v/>
      </c>
      <c r="B5480" s="49">
        <f t="shared" si="85"/>
        <v>5155</v>
      </c>
      <c r="C5480" s="50" t="s">
        <v>119</v>
      </c>
      <c r="D5480" s="51"/>
      <c r="E5480" s="29"/>
      <c r="F5480" s="70"/>
      <c r="G5480" s="67"/>
      <c r="H5480" s="67"/>
      <c r="I5480" s="70"/>
      <c r="J5480"/>
      <c r="K5480"/>
      <c r="L5480" s="58"/>
      <c r="M5480" s="58"/>
      <c r="N5480" s="58"/>
      <c r="O5480" s="58"/>
    </row>
    <row r="5481" spans="1:15" s="50" customFormat="1">
      <c r="A5481" s="62" t="str">
        <f>IF(Tabela3[[#This Row],[GOL CASA]]&lt;&gt;"",1,"")</f>
        <v/>
      </c>
      <c r="B5481" s="49">
        <f t="shared" si="85"/>
        <v>5156</v>
      </c>
      <c r="C5481" s="50" t="s">
        <v>119</v>
      </c>
      <c r="D5481" s="51"/>
      <c r="E5481" s="29"/>
      <c r="F5481" s="70"/>
      <c r="G5481" s="67"/>
      <c r="H5481" s="67"/>
      <c r="I5481" s="70"/>
      <c r="J5481"/>
      <c r="K5481"/>
      <c r="L5481" s="58"/>
      <c r="M5481" s="58"/>
      <c r="N5481" s="58"/>
      <c r="O5481" s="58"/>
    </row>
    <row r="5482" spans="1:15" s="50" customFormat="1">
      <c r="A5482" s="62" t="str">
        <f>IF(Tabela3[[#This Row],[GOL CASA]]&lt;&gt;"",1,"")</f>
        <v/>
      </c>
      <c r="B5482" s="49">
        <f t="shared" si="85"/>
        <v>5157</v>
      </c>
      <c r="C5482" s="50" t="s">
        <v>119</v>
      </c>
      <c r="D5482" s="51"/>
      <c r="E5482" s="29"/>
      <c r="F5482" s="70"/>
      <c r="G5482" s="67"/>
      <c r="H5482" s="67"/>
      <c r="I5482" s="70"/>
      <c r="J5482"/>
      <c r="K5482"/>
      <c r="L5482" s="58"/>
      <c r="M5482" s="58"/>
      <c r="N5482" s="58"/>
      <c r="O5482" s="58"/>
    </row>
    <row r="5483" spans="1:15" s="50" customFormat="1">
      <c r="A5483" s="62" t="str">
        <f>IF(Tabela3[[#This Row],[GOL CASA]]&lt;&gt;"",1,"")</f>
        <v/>
      </c>
      <c r="B5483" s="49">
        <f t="shared" si="85"/>
        <v>5158</v>
      </c>
      <c r="C5483" s="50" t="s">
        <v>119</v>
      </c>
      <c r="D5483" s="51"/>
      <c r="E5483" s="29"/>
      <c r="F5483" s="70"/>
      <c r="G5483" s="67"/>
      <c r="H5483" s="67"/>
      <c r="I5483" s="70"/>
      <c r="J5483"/>
      <c r="K5483"/>
      <c r="L5483" s="58"/>
      <c r="M5483" s="58"/>
      <c r="N5483" s="58"/>
      <c r="O5483" s="58"/>
    </row>
    <row r="5484" spans="1:15" s="50" customFormat="1">
      <c r="A5484" s="62" t="str">
        <f>IF(Tabela3[[#This Row],[GOL CASA]]&lt;&gt;"",1,"")</f>
        <v/>
      </c>
      <c r="B5484" s="49">
        <f t="shared" si="85"/>
        <v>5159</v>
      </c>
      <c r="C5484" s="50" t="s">
        <v>119</v>
      </c>
      <c r="D5484" s="51"/>
      <c r="E5484" s="29"/>
      <c r="F5484" s="70"/>
      <c r="G5484" s="67"/>
      <c r="H5484" s="67"/>
      <c r="I5484" s="70"/>
      <c r="J5484"/>
      <c r="K5484"/>
      <c r="L5484" s="58"/>
      <c r="M5484" s="58"/>
      <c r="N5484" s="58"/>
      <c r="O5484" s="58"/>
    </row>
    <row r="5485" spans="1:15" s="50" customFormat="1">
      <c r="A5485" s="62" t="str">
        <f>IF(Tabela3[[#This Row],[GOL CASA]]&lt;&gt;"",1,"")</f>
        <v/>
      </c>
      <c r="B5485" s="49">
        <f t="shared" si="85"/>
        <v>5160</v>
      </c>
      <c r="C5485" s="50" t="s">
        <v>119</v>
      </c>
      <c r="D5485" s="51"/>
      <c r="E5485" s="29"/>
      <c r="F5485" s="70"/>
      <c r="G5485" s="67"/>
      <c r="H5485" s="67"/>
      <c r="I5485" s="70"/>
      <c r="J5485"/>
      <c r="K5485"/>
      <c r="L5485" s="58"/>
      <c r="M5485" s="58"/>
      <c r="N5485" s="58"/>
      <c r="O5485" s="58"/>
    </row>
    <row r="5486" spans="1:15" s="50" customFormat="1">
      <c r="A5486" s="62" t="str">
        <f>IF(Tabela3[[#This Row],[GOL CASA]]&lt;&gt;"",1,"")</f>
        <v/>
      </c>
      <c r="B5486" s="49">
        <f t="shared" si="85"/>
        <v>5161</v>
      </c>
      <c r="C5486" s="50" t="s">
        <v>119</v>
      </c>
      <c r="D5486" s="51"/>
      <c r="E5486" s="29"/>
      <c r="F5486" s="70"/>
      <c r="G5486" s="67"/>
      <c r="H5486" s="67"/>
      <c r="I5486" s="70"/>
      <c r="J5486"/>
      <c r="K5486"/>
      <c r="L5486" s="58"/>
      <c r="M5486" s="58"/>
      <c r="N5486" s="58"/>
      <c r="O5486" s="58"/>
    </row>
    <row r="5487" spans="1:15" s="50" customFormat="1">
      <c r="A5487" s="62" t="str">
        <f>IF(Tabela3[[#This Row],[GOL CASA]]&lt;&gt;"",1,"")</f>
        <v/>
      </c>
      <c r="B5487" s="49">
        <f t="shared" si="85"/>
        <v>5162</v>
      </c>
      <c r="C5487" s="50" t="s">
        <v>119</v>
      </c>
      <c r="D5487" s="51"/>
      <c r="E5487" s="29"/>
      <c r="F5487" s="70"/>
      <c r="G5487" s="67"/>
      <c r="H5487" s="67"/>
      <c r="I5487" s="70"/>
      <c r="J5487"/>
      <c r="K5487"/>
      <c r="L5487" s="58"/>
      <c r="M5487" s="58"/>
      <c r="N5487" s="58"/>
      <c r="O5487" s="58"/>
    </row>
    <row r="5488" spans="1:15" s="50" customFormat="1">
      <c r="A5488" s="62" t="str">
        <f>IF(Tabela3[[#This Row],[GOL CASA]]&lt;&gt;"",1,"")</f>
        <v/>
      </c>
      <c r="B5488" s="49">
        <f t="shared" si="85"/>
        <v>5163</v>
      </c>
      <c r="C5488" s="50" t="s">
        <v>119</v>
      </c>
      <c r="D5488" s="51"/>
      <c r="E5488" s="29"/>
      <c r="F5488" s="70"/>
      <c r="G5488" s="67"/>
      <c r="H5488" s="67"/>
      <c r="I5488" s="70"/>
      <c r="J5488"/>
      <c r="K5488"/>
      <c r="L5488" s="58"/>
      <c r="M5488" s="58"/>
      <c r="N5488" s="58"/>
      <c r="O5488" s="58"/>
    </row>
    <row r="5489" spans="1:15" s="50" customFormat="1">
      <c r="A5489" s="62" t="str">
        <f>IF(Tabela3[[#This Row],[GOL CASA]]&lt;&gt;"",1,"")</f>
        <v/>
      </c>
      <c r="B5489" s="49">
        <f t="shared" si="85"/>
        <v>5164</v>
      </c>
      <c r="C5489" s="50" t="s">
        <v>119</v>
      </c>
      <c r="D5489" s="51"/>
      <c r="E5489" s="29"/>
      <c r="F5489" s="70"/>
      <c r="G5489" s="67"/>
      <c r="H5489" s="67"/>
      <c r="I5489" s="70"/>
      <c r="J5489"/>
      <c r="K5489"/>
      <c r="L5489" s="58"/>
      <c r="M5489" s="58"/>
      <c r="N5489" s="58"/>
      <c r="O5489" s="58"/>
    </row>
    <row r="5490" spans="1:15" s="50" customFormat="1">
      <c r="A5490" s="62" t="str">
        <f>IF(Tabela3[[#This Row],[GOL CASA]]&lt;&gt;"",1,"")</f>
        <v/>
      </c>
      <c r="B5490" s="49">
        <f t="shared" si="85"/>
        <v>5165</v>
      </c>
      <c r="C5490" s="50" t="s">
        <v>119</v>
      </c>
      <c r="D5490" s="51"/>
      <c r="E5490" s="29"/>
      <c r="F5490" s="70"/>
      <c r="G5490" s="67"/>
      <c r="H5490" s="67"/>
      <c r="I5490" s="70"/>
      <c r="J5490"/>
      <c r="K5490"/>
      <c r="L5490" s="58"/>
      <c r="M5490" s="58"/>
      <c r="N5490" s="58"/>
      <c r="O5490" s="58"/>
    </row>
    <row r="5491" spans="1:15" s="50" customFormat="1">
      <c r="A5491" s="62" t="str">
        <f>IF(Tabela3[[#This Row],[GOL CASA]]&lt;&gt;"",1,"")</f>
        <v/>
      </c>
      <c r="B5491" s="49">
        <f t="shared" si="85"/>
        <v>5166</v>
      </c>
      <c r="C5491" s="50" t="s">
        <v>119</v>
      </c>
      <c r="D5491" s="51"/>
      <c r="E5491" s="29"/>
      <c r="F5491" s="70"/>
      <c r="G5491" s="67"/>
      <c r="H5491" s="67"/>
      <c r="I5491" s="70"/>
      <c r="J5491"/>
      <c r="K5491"/>
      <c r="L5491" s="58"/>
      <c r="M5491" s="58"/>
      <c r="N5491" s="58"/>
      <c r="O5491" s="58"/>
    </row>
    <row r="5492" spans="1:15" s="50" customFormat="1">
      <c r="A5492" s="62" t="str">
        <f>IF(Tabela3[[#This Row],[GOL CASA]]&lt;&gt;"",1,"")</f>
        <v/>
      </c>
      <c r="B5492" s="49">
        <f t="shared" si="85"/>
        <v>5167</v>
      </c>
      <c r="C5492" s="50" t="s">
        <v>119</v>
      </c>
      <c r="D5492" s="51"/>
      <c r="E5492" s="29"/>
      <c r="F5492" s="70"/>
      <c r="G5492" s="67"/>
      <c r="H5492" s="67"/>
      <c r="I5492" s="70"/>
      <c r="J5492"/>
      <c r="K5492"/>
      <c r="L5492" s="58"/>
      <c r="M5492" s="58"/>
      <c r="N5492" s="58"/>
      <c r="O5492" s="58"/>
    </row>
    <row r="5493" spans="1:15" s="50" customFormat="1">
      <c r="A5493" s="62" t="str">
        <f>IF(Tabela3[[#This Row],[GOL CASA]]&lt;&gt;"",1,"")</f>
        <v/>
      </c>
      <c r="B5493" s="49">
        <f t="shared" si="85"/>
        <v>5168</v>
      </c>
      <c r="C5493" s="50" t="s">
        <v>119</v>
      </c>
      <c r="D5493" s="51"/>
      <c r="E5493" s="29"/>
      <c r="F5493" s="70"/>
      <c r="G5493" s="67"/>
      <c r="H5493" s="67"/>
      <c r="I5493" s="70"/>
      <c r="J5493"/>
      <c r="K5493"/>
      <c r="L5493" s="58"/>
      <c r="M5493" s="58"/>
      <c r="N5493" s="58"/>
      <c r="O5493" s="58"/>
    </row>
    <row r="5494" spans="1:15" s="50" customFormat="1">
      <c r="A5494" s="62" t="str">
        <f>IF(Tabela3[[#This Row],[GOL CASA]]&lt;&gt;"",1,"")</f>
        <v/>
      </c>
      <c r="B5494" s="49">
        <f t="shared" si="85"/>
        <v>5169</v>
      </c>
      <c r="C5494" s="50" t="s">
        <v>119</v>
      </c>
      <c r="D5494" s="51"/>
      <c r="E5494" s="29"/>
      <c r="F5494" s="70"/>
      <c r="G5494" s="67"/>
      <c r="H5494" s="67"/>
      <c r="I5494" s="70"/>
      <c r="J5494"/>
      <c r="K5494"/>
      <c r="L5494" s="58"/>
      <c r="M5494" s="58"/>
      <c r="N5494" s="58"/>
      <c r="O5494" s="58"/>
    </row>
    <row r="5495" spans="1:15" s="50" customFormat="1">
      <c r="A5495" s="62" t="str">
        <f>IF(Tabela3[[#This Row],[GOL CASA]]&lt;&gt;"",1,"")</f>
        <v/>
      </c>
      <c r="B5495" s="49">
        <f t="shared" si="85"/>
        <v>5170</v>
      </c>
      <c r="C5495" s="50" t="s">
        <v>119</v>
      </c>
      <c r="D5495" s="51"/>
      <c r="E5495" s="29"/>
      <c r="F5495" s="70"/>
      <c r="G5495" s="67"/>
      <c r="H5495" s="67"/>
      <c r="I5495" s="70"/>
      <c r="J5495"/>
      <c r="K5495"/>
      <c r="L5495" s="58"/>
      <c r="M5495" s="58"/>
      <c r="N5495" s="58"/>
      <c r="O5495" s="58"/>
    </row>
    <row r="5496" spans="1:15" s="50" customFormat="1">
      <c r="A5496" s="62" t="str">
        <f>IF(Tabela3[[#This Row],[GOL CASA]]&lt;&gt;"",1,"")</f>
        <v/>
      </c>
      <c r="B5496" s="49">
        <f t="shared" si="85"/>
        <v>5171</v>
      </c>
      <c r="C5496" s="50" t="s">
        <v>119</v>
      </c>
      <c r="D5496" s="51"/>
      <c r="E5496" s="29"/>
      <c r="F5496" s="70"/>
      <c r="G5496" s="67"/>
      <c r="H5496" s="67"/>
      <c r="I5496" s="70"/>
      <c r="J5496"/>
      <c r="K5496"/>
      <c r="L5496" s="58"/>
      <c r="M5496" s="58"/>
      <c r="N5496" s="58"/>
      <c r="O5496" s="58"/>
    </row>
    <row r="5497" spans="1:15" s="50" customFormat="1">
      <c r="A5497" s="62" t="str">
        <f>IF(Tabela3[[#This Row],[GOL CASA]]&lt;&gt;"",1,"")</f>
        <v/>
      </c>
      <c r="B5497" s="49">
        <f t="shared" si="85"/>
        <v>5172</v>
      </c>
      <c r="C5497" s="50" t="s">
        <v>119</v>
      </c>
      <c r="D5497" s="51"/>
      <c r="E5497" s="29"/>
      <c r="F5497" s="70"/>
      <c r="G5497" s="67"/>
      <c r="H5497" s="67"/>
      <c r="I5497" s="70"/>
      <c r="J5497"/>
      <c r="K5497"/>
      <c r="L5497" s="58"/>
      <c r="M5497" s="58"/>
      <c r="N5497" s="58"/>
      <c r="O5497" s="58"/>
    </row>
    <row r="5498" spans="1:15" s="50" customFormat="1">
      <c r="A5498" s="62" t="str">
        <f>IF(Tabela3[[#This Row],[GOL CASA]]&lt;&gt;"",1,"")</f>
        <v/>
      </c>
      <c r="B5498" s="49">
        <f t="shared" si="85"/>
        <v>5173</v>
      </c>
      <c r="C5498" s="50" t="s">
        <v>119</v>
      </c>
      <c r="D5498" s="51"/>
      <c r="E5498" s="29"/>
      <c r="F5498" s="70"/>
      <c r="G5498" s="67"/>
      <c r="H5498" s="67"/>
      <c r="I5498" s="70"/>
      <c r="J5498"/>
      <c r="K5498"/>
      <c r="L5498" s="58"/>
      <c r="M5498" s="58"/>
      <c r="N5498" s="58"/>
      <c r="O5498" s="58"/>
    </row>
    <row r="5499" spans="1:15" s="50" customFormat="1">
      <c r="A5499" s="62" t="str">
        <f>IF(Tabela3[[#This Row],[GOL CASA]]&lt;&gt;"",1,"")</f>
        <v/>
      </c>
      <c r="B5499" s="49">
        <f t="shared" si="85"/>
        <v>5174</v>
      </c>
      <c r="C5499" s="50" t="s">
        <v>119</v>
      </c>
      <c r="D5499" s="51"/>
      <c r="E5499" s="29"/>
      <c r="F5499" s="70"/>
      <c r="G5499" s="67"/>
      <c r="H5499" s="67"/>
      <c r="I5499" s="70"/>
      <c r="J5499"/>
      <c r="K5499"/>
      <c r="L5499" s="58"/>
      <c r="M5499" s="58"/>
      <c r="N5499" s="58"/>
      <c r="O5499" s="58"/>
    </row>
    <row r="5500" spans="1:15" s="50" customFormat="1">
      <c r="A5500" s="62" t="str">
        <f>IF(Tabela3[[#This Row],[GOL CASA]]&lt;&gt;"",1,"")</f>
        <v/>
      </c>
      <c r="B5500" s="49">
        <f t="shared" si="85"/>
        <v>5175</v>
      </c>
      <c r="C5500" s="50" t="s">
        <v>119</v>
      </c>
      <c r="D5500" s="51"/>
      <c r="E5500" s="29"/>
      <c r="F5500" s="70"/>
      <c r="G5500" s="67"/>
      <c r="H5500" s="67"/>
      <c r="I5500" s="70"/>
      <c r="J5500"/>
      <c r="K5500"/>
      <c r="L5500" s="58"/>
      <c r="M5500" s="58"/>
      <c r="N5500" s="58"/>
      <c r="O5500" s="58"/>
    </row>
    <row r="5501" spans="1:15" s="50" customFormat="1">
      <c r="A5501" s="62" t="str">
        <f>IF(Tabela3[[#This Row],[GOL CASA]]&lt;&gt;"",1,"")</f>
        <v/>
      </c>
      <c r="B5501" s="49">
        <f t="shared" si="85"/>
        <v>5176</v>
      </c>
      <c r="C5501" s="50" t="s">
        <v>119</v>
      </c>
      <c r="D5501" s="51"/>
      <c r="E5501" s="29"/>
      <c r="F5501" s="70"/>
      <c r="G5501" s="67"/>
      <c r="H5501" s="67"/>
      <c r="I5501" s="70"/>
      <c r="J5501"/>
      <c r="K5501"/>
      <c r="L5501" s="58"/>
      <c r="M5501" s="58"/>
      <c r="N5501" s="58"/>
      <c r="O5501" s="58"/>
    </row>
    <row r="5502" spans="1:15" s="50" customFormat="1">
      <c r="A5502" s="62" t="str">
        <f>IF(Tabela3[[#This Row],[GOL CASA]]&lt;&gt;"",1,"")</f>
        <v/>
      </c>
      <c r="B5502" s="49">
        <f t="shared" si="85"/>
        <v>5177</v>
      </c>
      <c r="C5502" s="50" t="s">
        <v>119</v>
      </c>
      <c r="D5502" s="51"/>
      <c r="E5502" s="29"/>
      <c r="F5502" s="70"/>
      <c r="G5502" s="67"/>
      <c r="H5502" s="67"/>
      <c r="I5502" s="70"/>
      <c r="J5502"/>
      <c r="K5502"/>
      <c r="L5502" s="58"/>
      <c r="M5502" s="58"/>
      <c r="N5502" s="58"/>
      <c r="O5502" s="58"/>
    </row>
    <row r="5503" spans="1:15" s="50" customFormat="1">
      <c r="A5503" s="62" t="str">
        <f>IF(Tabela3[[#This Row],[GOL CASA]]&lt;&gt;"",1,"")</f>
        <v/>
      </c>
      <c r="B5503" s="49">
        <f t="shared" si="85"/>
        <v>5178</v>
      </c>
      <c r="C5503" s="50" t="s">
        <v>119</v>
      </c>
      <c r="D5503" s="51"/>
      <c r="E5503" s="29"/>
      <c r="F5503" s="70"/>
      <c r="G5503" s="67"/>
      <c r="H5503" s="67"/>
      <c r="I5503" s="70"/>
      <c r="J5503"/>
      <c r="K5503"/>
      <c r="L5503" s="58"/>
      <c r="M5503" s="58"/>
      <c r="N5503" s="58"/>
      <c r="O5503" s="58"/>
    </row>
    <row r="5504" spans="1:15" s="50" customFormat="1">
      <c r="A5504" s="62" t="str">
        <f>IF(Tabela3[[#This Row],[GOL CASA]]&lt;&gt;"",1,"")</f>
        <v/>
      </c>
      <c r="B5504" s="49">
        <f t="shared" si="85"/>
        <v>5179</v>
      </c>
      <c r="C5504" s="50" t="s">
        <v>119</v>
      </c>
      <c r="D5504" s="51"/>
      <c r="E5504" s="29"/>
      <c r="F5504" s="70"/>
      <c r="G5504" s="67"/>
      <c r="H5504" s="67"/>
      <c r="I5504" s="70"/>
      <c r="J5504"/>
      <c r="K5504"/>
      <c r="L5504" s="58"/>
      <c r="M5504" s="58"/>
      <c r="N5504" s="58"/>
      <c r="O5504" s="58"/>
    </row>
    <row r="5505" spans="1:15" s="50" customFormat="1">
      <c r="A5505" s="62" t="str">
        <f>IF(Tabela3[[#This Row],[GOL CASA]]&lt;&gt;"",1,"")</f>
        <v/>
      </c>
      <c r="B5505" s="49">
        <f t="shared" si="85"/>
        <v>5180</v>
      </c>
      <c r="C5505" s="50" t="s">
        <v>119</v>
      </c>
      <c r="D5505" s="51"/>
      <c r="E5505" s="29"/>
      <c r="F5505" s="70"/>
      <c r="G5505" s="67"/>
      <c r="H5505" s="67"/>
      <c r="I5505" s="70"/>
      <c r="J5505"/>
      <c r="K5505"/>
      <c r="L5505" s="58"/>
      <c r="M5505" s="58"/>
      <c r="N5505" s="58"/>
      <c r="O5505" s="58"/>
    </row>
    <row r="5506" spans="1:15" s="50" customFormat="1">
      <c r="A5506" s="62" t="str">
        <f>IF(Tabela3[[#This Row],[GOL CASA]]&lt;&gt;"",1,"")</f>
        <v/>
      </c>
      <c r="B5506" s="49">
        <f t="shared" si="85"/>
        <v>5181</v>
      </c>
      <c r="C5506" s="50" t="s">
        <v>119</v>
      </c>
      <c r="D5506" s="51"/>
      <c r="E5506" s="29"/>
      <c r="F5506" s="70"/>
      <c r="G5506" s="67"/>
      <c r="H5506" s="67"/>
      <c r="I5506" s="70"/>
      <c r="J5506"/>
      <c r="K5506"/>
      <c r="L5506" s="58"/>
      <c r="M5506" s="58"/>
      <c r="N5506" s="58"/>
      <c r="O5506" s="58"/>
    </row>
    <row r="5507" spans="1:15" s="50" customFormat="1">
      <c r="A5507" s="62" t="str">
        <f>IF(Tabela3[[#This Row],[GOL CASA]]&lt;&gt;"",1,"")</f>
        <v/>
      </c>
      <c r="B5507" s="49">
        <f t="shared" si="85"/>
        <v>5182</v>
      </c>
      <c r="C5507" s="50" t="s">
        <v>119</v>
      </c>
      <c r="D5507" s="51"/>
      <c r="E5507" s="29"/>
      <c r="F5507" s="70"/>
      <c r="G5507" s="67"/>
      <c r="H5507" s="67"/>
      <c r="I5507" s="70"/>
      <c r="J5507"/>
      <c r="K5507"/>
      <c r="L5507" s="58"/>
      <c r="M5507" s="58"/>
      <c r="N5507" s="58"/>
      <c r="O5507" s="58"/>
    </row>
    <row r="5508" spans="1:15" s="50" customFormat="1">
      <c r="A5508" s="62" t="str">
        <f>IF(Tabela3[[#This Row],[GOL CASA]]&lt;&gt;"",1,"")</f>
        <v/>
      </c>
      <c r="B5508" s="49">
        <f t="shared" si="85"/>
        <v>5183</v>
      </c>
      <c r="C5508" s="50" t="s">
        <v>119</v>
      </c>
      <c r="D5508" s="51"/>
      <c r="E5508" s="29"/>
      <c r="F5508" s="70"/>
      <c r="G5508" s="67"/>
      <c r="H5508" s="67"/>
      <c r="I5508" s="70"/>
      <c r="J5508"/>
      <c r="K5508"/>
      <c r="L5508" s="58"/>
      <c r="M5508" s="58"/>
      <c r="N5508" s="58"/>
      <c r="O5508" s="58"/>
    </row>
    <row r="5509" spans="1:15" s="50" customFormat="1">
      <c r="A5509" s="62" t="str">
        <f>IF(Tabela3[[#This Row],[GOL CASA]]&lt;&gt;"",1,"")</f>
        <v/>
      </c>
      <c r="B5509" s="49">
        <f t="shared" si="85"/>
        <v>5184</v>
      </c>
      <c r="C5509" s="50" t="s">
        <v>119</v>
      </c>
      <c r="D5509" s="51"/>
      <c r="E5509" s="29"/>
      <c r="F5509" s="70"/>
      <c r="G5509" s="67"/>
      <c r="H5509" s="67"/>
      <c r="I5509" s="70"/>
      <c r="J5509"/>
      <c r="K5509"/>
      <c r="L5509" s="58"/>
      <c r="M5509" s="58"/>
      <c r="N5509" s="58"/>
      <c r="O5509" s="58"/>
    </row>
    <row r="5510" spans="1:15" s="50" customFormat="1">
      <c r="A5510" s="62" t="str">
        <f>IF(Tabela3[[#This Row],[GOL CASA]]&lt;&gt;"",1,"")</f>
        <v/>
      </c>
      <c r="B5510" s="49">
        <f t="shared" si="85"/>
        <v>5185</v>
      </c>
      <c r="C5510" s="50" t="s">
        <v>119</v>
      </c>
      <c r="D5510" s="51"/>
      <c r="E5510" s="29"/>
      <c r="F5510" s="70"/>
      <c r="G5510" s="67"/>
      <c r="H5510" s="67"/>
      <c r="I5510" s="70"/>
      <c r="J5510"/>
      <c r="K5510"/>
      <c r="L5510" s="58"/>
      <c r="M5510" s="58"/>
      <c r="N5510" s="58"/>
      <c r="O5510" s="58"/>
    </row>
    <row r="5511" spans="1:15" s="50" customFormat="1">
      <c r="A5511" s="62" t="str">
        <f>IF(Tabela3[[#This Row],[GOL CASA]]&lt;&gt;"",1,"")</f>
        <v/>
      </c>
      <c r="B5511" s="49">
        <f t="shared" ref="B5511:B5574" si="86">B5510+1</f>
        <v>5186</v>
      </c>
      <c r="C5511" s="50" t="s">
        <v>119</v>
      </c>
      <c r="D5511" s="51"/>
      <c r="E5511" s="29"/>
      <c r="F5511" s="70"/>
      <c r="G5511" s="67"/>
      <c r="H5511" s="67"/>
      <c r="I5511" s="70"/>
      <c r="J5511"/>
      <c r="K5511"/>
      <c r="L5511" s="58"/>
      <c r="M5511" s="58"/>
      <c r="N5511" s="58"/>
      <c r="O5511" s="58"/>
    </row>
    <row r="5512" spans="1:15" s="50" customFormat="1">
      <c r="A5512" s="62" t="str">
        <f>IF(Tabela3[[#This Row],[GOL CASA]]&lt;&gt;"",1,"")</f>
        <v/>
      </c>
      <c r="B5512" s="49">
        <f t="shared" si="86"/>
        <v>5187</v>
      </c>
      <c r="C5512" s="50" t="s">
        <v>119</v>
      </c>
      <c r="D5512" s="51"/>
      <c r="E5512" s="29"/>
      <c r="F5512" s="70"/>
      <c r="G5512" s="67"/>
      <c r="H5512" s="67"/>
      <c r="I5512" s="70"/>
      <c r="J5512"/>
      <c r="K5512"/>
      <c r="L5512" s="58"/>
      <c r="M5512" s="58"/>
      <c r="N5512" s="58"/>
      <c r="O5512" s="58"/>
    </row>
    <row r="5513" spans="1:15" s="50" customFormat="1">
      <c r="A5513" s="62" t="str">
        <f>IF(Tabela3[[#This Row],[GOL CASA]]&lt;&gt;"",1,"")</f>
        <v/>
      </c>
      <c r="B5513" s="49">
        <f t="shared" si="86"/>
        <v>5188</v>
      </c>
      <c r="C5513" s="50" t="s">
        <v>119</v>
      </c>
      <c r="D5513" s="51"/>
      <c r="E5513" s="29"/>
      <c r="F5513" s="70"/>
      <c r="G5513" s="67"/>
      <c r="H5513" s="67"/>
      <c r="I5513" s="70"/>
      <c r="J5513"/>
      <c r="K5513"/>
      <c r="L5513" s="58"/>
      <c r="M5513" s="58"/>
      <c r="N5513" s="58"/>
      <c r="O5513" s="58"/>
    </row>
    <row r="5514" spans="1:15" s="50" customFormat="1">
      <c r="A5514" s="62" t="str">
        <f>IF(Tabela3[[#This Row],[GOL CASA]]&lt;&gt;"",1,"")</f>
        <v/>
      </c>
      <c r="B5514" s="49">
        <f t="shared" si="86"/>
        <v>5189</v>
      </c>
      <c r="C5514" s="50" t="s">
        <v>119</v>
      </c>
      <c r="D5514" s="51"/>
      <c r="E5514" s="29"/>
      <c r="F5514" s="70"/>
      <c r="G5514" s="67"/>
      <c r="H5514" s="67"/>
      <c r="I5514" s="70"/>
      <c r="J5514"/>
      <c r="K5514"/>
      <c r="L5514" s="58"/>
      <c r="M5514" s="58"/>
      <c r="N5514" s="58"/>
      <c r="O5514" s="58"/>
    </row>
    <row r="5515" spans="1:15" s="50" customFormat="1">
      <c r="A5515" s="62" t="str">
        <f>IF(Tabela3[[#This Row],[GOL CASA]]&lt;&gt;"",1,"")</f>
        <v/>
      </c>
      <c r="B5515" s="49">
        <f t="shared" si="86"/>
        <v>5190</v>
      </c>
      <c r="C5515" s="50" t="s">
        <v>119</v>
      </c>
      <c r="D5515" s="51"/>
      <c r="E5515" s="29"/>
      <c r="F5515" s="70"/>
      <c r="G5515" s="67"/>
      <c r="H5515" s="67"/>
      <c r="I5515" s="70"/>
      <c r="J5515"/>
      <c r="K5515"/>
      <c r="L5515" s="58"/>
      <c r="M5515" s="58"/>
      <c r="N5515" s="58"/>
      <c r="O5515" s="58"/>
    </row>
    <row r="5516" spans="1:15" s="50" customFormat="1">
      <c r="A5516" s="62" t="str">
        <f>IF(Tabela3[[#This Row],[GOL CASA]]&lt;&gt;"",1,"")</f>
        <v/>
      </c>
      <c r="B5516" s="49">
        <f t="shared" si="86"/>
        <v>5191</v>
      </c>
      <c r="C5516" s="50" t="s">
        <v>119</v>
      </c>
      <c r="D5516" s="51"/>
      <c r="E5516" s="29"/>
      <c r="F5516" s="70"/>
      <c r="G5516" s="67"/>
      <c r="H5516" s="67"/>
      <c r="I5516" s="70"/>
      <c r="J5516"/>
      <c r="K5516"/>
      <c r="L5516" s="58"/>
      <c r="M5516" s="58"/>
      <c r="N5516" s="58"/>
      <c r="O5516" s="58"/>
    </row>
    <row r="5517" spans="1:15" s="50" customFormat="1">
      <c r="A5517" s="62" t="str">
        <f>IF(Tabela3[[#This Row],[GOL CASA]]&lt;&gt;"",1,"")</f>
        <v/>
      </c>
      <c r="B5517" s="49">
        <f t="shared" si="86"/>
        <v>5192</v>
      </c>
      <c r="C5517" s="50" t="s">
        <v>119</v>
      </c>
      <c r="D5517" s="51"/>
      <c r="E5517" s="29"/>
      <c r="F5517" s="70"/>
      <c r="G5517" s="67"/>
      <c r="H5517" s="67"/>
      <c r="I5517" s="70"/>
      <c r="J5517"/>
      <c r="K5517"/>
      <c r="L5517" s="58"/>
      <c r="M5517" s="58"/>
      <c r="N5517" s="58"/>
      <c r="O5517" s="58"/>
    </row>
    <row r="5518" spans="1:15" s="50" customFormat="1">
      <c r="A5518" s="62" t="str">
        <f>IF(Tabela3[[#This Row],[GOL CASA]]&lt;&gt;"",1,"")</f>
        <v/>
      </c>
      <c r="B5518" s="49">
        <f t="shared" si="86"/>
        <v>5193</v>
      </c>
      <c r="C5518" s="50" t="s">
        <v>119</v>
      </c>
      <c r="D5518" s="51"/>
      <c r="E5518" s="29"/>
      <c r="F5518" s="70"/>
      <c r="G5518" s="67"/>
      <c r="H5518" s="67"/>
      <c r="I5518" s="70"/>
      <c r="J5518"/>
      <c r="K5518"/>
      <c r="L5518" s="58"/>
      <c r="M5518" s="58"/>
      <c r="N5518" s="58"/>
      <c r="O5518" s="58"/>
    </row>
    <row r="5519" spans="1:15" s="50" customFormat="1">
      <c r="A5519" s="62" t="str">
        <f>IF(Tabela3[[#This Row],[GOL CASA]]&lt;&gt;"",1,"")</f>
        <v/>
      </c>
      <c r="B5519" s="49">
        <f t="shared" si="86"/>
        <v>5194</v>
      </c>
      <c r="C5519" s="50" t="s">
        <v>119</v>
      </c>
      <c r="D5519" s="51"/>
      <c r="E5519" s="29"/>
      <c r="F5519" s="70"/>
      <c r="G5519" s="67"/>
      <c r="H5519" s="67"/>
      <c r="I5519" s="70"/>
      <c r="J5519"/>
      <c r="K5519"/>
      <c r="L5519" s="58"/>
      <c r="M5519" s="58"/>
      <c r="N5519" s="58"/>
      <c r="O5519" s="58"/>
    </row>
    <row r="5520" spans="1:15" s="50" customFormat="1">
      <c r="A5520" s="62" t="str">
        <f>IF(Tabela3[[#This Row],[GOL CASA]]&lt;&gt;"",1,"")</f>
        <v/>
      </c>
      <c r="B5520" s="49">
        <f t="shared" si="86"/>
        <v>5195</v>
      </c>
      <c r="C5520" s="50" t="s">
        <v>119</v>
      </c>
      <c r="D5520" s="51"/>
      <c r="E5520" s="29"/>
      <c r="F5520" s="70"/>
      <c r="G5520" s="67"/>
      <c r="H5520" s="67"/>
      <c r="I5520" s="70"/>
      <c r="J5520"/>
      <c r="K5520"/>
      <c r="L5520" s="58"/>
      <c r="M5520" s="58"/>
      <c r="N5520" s="58"/>
      <c r="O5520" s="58"/>
    </row>
    <row r="5521" spans="1:15" s="50" customFormat="1">
      <c r="A5521" s="62" t="str">
        <f>IF(Tabela3[[#This Row],[GOL CASA]]&lt;&gt;"",1,"")</f>
        <v/>
      </c>
      <c r="B5521" s="49">
        <f t="shared" si="86"/>
        <v>5196</v>
      </c>
      <c r="C5521" s="50" t="s">
        <v>119</v>
      </c>
      <c r="D5521" s="51"/>
      <c r="E5521" s="29"/>
      <c r="F5521" s="70"/>
      <c r="G5521" s="67"/>
      <c r="H5521" s="67"/>
      <c r="I5521" s="70"/>
      <c r="J5521"/>
      <c r="K5521"/>
      <c r="L5521" s="58"/>
      <c r="M5521" s="58"/>
      <c r="N5521" s="58"/>
      <c r="O5521" s="58"/>
    </row>
    <row r="5522" spans="1:15" s="50" customFormat="1">
      <c r="A5522" s="62" t="str">
        <f>IF(Tabela3[[#This Row],[GOL CASA]]&lt;&gt;"",1,"")</f>
        <v/>
      </c>
      <c r="B5522" s="49">
        <f t="shared" si="86"/>
        <v>5197</v>
      </c>
      <c r="C5522" s="50" t="s">
        <v>119</v>
      </c>
      <c r="D5522" s="51"/>
      <c r="E5522" s="29"/>
      <c r="F5522" s="70"/>
      <c r="G5522" s="67"/>
      <c r="H5522" s="67"/>
      <c r="I5522" s="70"/>
      <c r="J5522"/>
      <c r="K5522"/>
      <c r="L5522" s="58"/>
      <c r="M5522" s="58"/>
      <c r="N5522" s="58"/>
      <c r="O5522" s="58"/>
    </row>
    <row r="5523" spans="1:15" s="50" customFormat="1">
      <c r="A5523" s="62" t="str">
        <f>IF(Tabela3[[#This Row],[GOL CASA]]&lt;&gt;"",1,"")</f>
        <v/>
      </c>
      <c r="B5523" s="49">
        <f t="shared" si="86"/>
        <v>5198</v>
      </c>
      <c r="C5523" s="50" t="s">
        <v>119</v>
      </c>
      <c r="D5523" s="51"/>
      <c r="E5523" s="29"/>
      <c r="F5523" s="70"/>
      <c r="G5523" s="67"/>
      <c r="H5523" s="67"/>
      <c r="I5523" s="70"/>
      <c r="J5523"/>
      <c r="K5523"/>
      <c r="L5523" s="58"/>
      <c r="M5523" s="58"/>
      <c r="N5523" s="58"/>
      <c r="O5523" s="58"/>
    </row>
    <row r="5524" spans="1:15" s="50" customFormat="1">
      <c r="A5524" s="62" t="str">
        <f>IF(Tabela3[[#This Row],[GOL CASA]]&lt;&gt;"",1,"")</f>
        <v/>
      </c>
      <c r="B5524" s="49">
        <f t="shared" si="86"/>
        <v>5199</v>
      </c>
      <c r="C5524" s="50" t="s">
        <v>119</v>
      </c>
      <c r="D5524" s="51"/>
      <c r="E5524" s="29"/>
      <c r="F5524" s="70"/>
      <c r="G5524" s="67"/>
      <c r="H5524" s="67"/>
      <c r="I5524" s="70"/>
      <c r="J5524"/>
      <c r="K5524"/>
      <c r="L5524" s="58"/>
      <c r="M5524" s="58"/>
      <c r="N5524" s="58"/>
      <c r="O5524" s="58"/>
    </row>
    <row r="5525" spans="1:15" s="50" customFormat="1">
      <c r="A5525" s="62" t="str">
        <f>IF(Tabela3[[#This Row],[GOL CASA]]&lt;&gt;"",1,"")</f>
        <v/>
      </c>
      <c r="B5525" s="49">
        <f t="shared" si="86"/>
        <v>5200</v>
      </c>
      <c r="C5525" s="50" t="s">
        <v>119</v>
      </c>
      <c r="D5525" s="51"/>
      <c r="E5525" s="29"/>
      <c r="F5525" s="70"/>
      <c r="G5525" s="67"/>
      <c r="H5525" s="67"/>
      <c r="I5525" s="70"/>
      <c r="J5525"/>
      <c r="K5525"/>
      <c r="L5525" s="58"/>
      <c r="M5525" s="58"/>
      <c r="N5525" s="58"/>
      <c r="O5525" s="58"/>
    </row>
    <row r="5526" spans="1:15" s="50" customFormat="1">
      <c r="A5526" s="62" t="str">
        <f>IF(Tabela3[[#This Row],[GOL CASA]]&lt;&gt;"",1,"")</f>
        <v/>
      </c>
      <c r="B5526" s="49">
        <f t="shared" si="86"/>
        <v>5201</v>
      </c>
      <c r="C5526" s="50" t="s">
        <v>119</v>
      </c>
      <c r="D5526" s="51"/>
      <c r="E5526" s="29"/>
      <c r="F5526" s="70"/>
      <c r="G5526" s="67"/>
      <c r="H5526" s="67"/>
      <c r="I5526" s="70"/>
      <c r="J5526"/>
      <c r="K5526"/>
      <c r="L5526" s="58"/>
      <c r="M5526" s="58"/>
      <c r="N5526" s="58"/>
      <c r="O5526" s="58"/>
    </row>
    <row r="5527" spans="1:15" s="50" customFormat="1">
      <c r="A5527" s="62" t="str">
        <f>IF(Tabela3[[#This Row],[GOL CASA]]&lt;&gt;"",1,"")</f>
        <v/>
      </c>
      <c r="B5527" s="49">
        <f t="shared" si="86"/>
        <v>5202</v>
      </c>
      <c r="C5527" s="50" t="s">
        <v>119</v>
      </c>
      <c r="D5527" s="51"/>
      <c r="E5527" s="29"/>
      <c r="F5527" s="70"/>
      <c r="G5527" s="67"/>
      <c r="H5527" s="67"/>
      <c r="I5527" s="70"/>
      <c r="J5527"/>
      <c r="K5527"/>
      <c r="L5527" s="58"/>
      <c r="M5527" s="58"/>
      <c r="N5527" s="58"/>
      <c r="O5527" s="58"/>
    </row>
    <row r="5528" spans="1:15" s="50" customFormat="1">
      <c r="A5528" s="62" t="str">
        <f>IF(Tabela3[[#This Row],[GOL CASA]]&lt;&gt;"",1,"")</f>
        <v/>
      </c>
      <c r="B5528" s="49">
        <f t="shared" si="86"/>
        <v>5203</v>
      </c>
      <c r="C5528" s="50" t="s">
        <v>119</v>
      </c>
      <c r="D5528" s="51"/>
      <c r="E5528" s="29"/>
      <c r="F5528" s="70"/>
      <c r="G5528" s="67"/>
      <c r="H5528" s="67"/>
      <c r="I5528" s="70"/>
      <c r="J5528"/>
      <c r="K5528"/>
      <c r="L5528" s="58"/>
      <c r="M5528" s="58"/>
      <c r="N5528" s="58"/>
      <c r="O5528" s="58"/>
    </row>
    <row r="5529" spans="1:15" s="50" customFormat="1">
      <c r="A5529" s="62" t="str">
        <f>IF(Tabela3[[#This Row],[GOL CASA]]&lt;&gt;"",1,"")</f>
        <v/>
      </c>
      <c r="B5529" s="49">
        <f t="shared" si="86"/>
        <v>5204</v>
      </c>
      <c r="C5529" s="50" t="s">
        <v>119</v>
      </c>
      <c r="D5529" s="51"/>
      <c r="E5529" s="29"/>
      <c r="F5529" s="70"/>
      <c r="G5529" s="67"/>
      <c r="H5529" s="67"/>
      <c r="I5529" s="70"/>
      <c r="J5529"/>
      <c r="K5529"/>
      <c r="L5529" s="58"/>
      <c r="M5529" s="58"/>
      <c r="N5529" s="58"/>
      <c r="O5529" s="58"/>
    </row>
    <row r="5530" spans="1:15" s="50" customFormat="1">
      <c r="A5530" s="62" t="str">
        <f>IF(Tabela3[[#This Row],[GOL CASA]]&lt;&gt;"",1,"")</f>
        <v/>
      </c>
      <c r="B5530" s="49">
        <f t="shared" si="86"/>
        <v>5205</v>
      </c>
      <c r="C5530" s="50" t="s">
        <v>119</v>
      </c>
      <c r="D5530" s="51"/>
      <c r="E5530" s="29"/>
      <c r="F5530" s="70"/>
      <c r="G5530" s="67"/>
      <c r="H5530" s="67"/>
      <c r="I5530" s="70"/>
      <c r="J5530"/>
      <c r="K5530"/>
      <c r="L5530" s="58"/>
      <c r="M5530" s="58"/>
      <c r="N5530" s="58"/>
      <c r="O5530" s="58"/>
    </row>
    <row r="5531" spans="1:15" s="50" customFormat="1">
      <c r="A5531" s="62" t="str">
        <f>IF(Tabela3[[#This Row],[GOL CASA]]&lt;&gt;"",1,"")</f>
        <v/>
      </c>
      <c r="B5531" s="49">
        <f t="shared" si="86"/>
        <v>5206</v>
      </c>
      <c r="C5531" s="50" t="s">
        <v>119</v>
      </c>
      <c r="D5531" s="51"/>
      <c r="E5531" s="29"/>
      <c r="F5531" s="70"/>
      <c r="G5531" s="67"/>
      <c r="H5531" s="67"/>
      <c r="I5531" s="70"/>
      <c r="J5531"/>
      <c r="K5531"/>
      <c r="L5531" s="58"/>
      <c r="M5531" s="58"/>
      <c r="N5531" s="58"/>
      <c r="O5531" s="58"/>
    </row>
    <row r="5532" spans="1:15" s="50" customFormat="1">
      <c r="A5532" s="62" t="str">
        <f>IF(Tabela3[[#This Row],[GOL CASA]]&lt;&gt;"",1,"")</f>
        <v/>
      </c>
      <c r="B5532" s="49">
        <f t="shared" si="86"/>
        <v>5207</v>
      </c>
      <c r="C5532" s="50" t="s">
        <v>119</v>
      </c>
      <c r="D5532" s="51"/>
      <c r="E5532" s="29"/>
      <c r="F5532" s="70"/>
      <c r="G5532" s="67"/>
      <c r="H5532" s="67"/>
      <c r="I5532" s="70"/>
      <c r="J5532"/>
      <c r="K5532"/>
      <c r="L5532" s="58"/>
      <c r="M5532" s="58"/>
      <c r="N5532" s="58"/>
      <c r="O5532" s="58"/>
    </row>
    <row r="5533" spans="1:15" s="50" customFormat="1">
      <c r="A5533" s="62" t="str">
        <f>IF(Tabela3[[#This Row],[GOL CASA]]&lt;&gt;"",1,"")</f>
        <v/>
      </c>
      <c r="B5533" s="49">
        <f t="shared" si="86"/>
        <v>5208</v>
      </c>
      <c r="C5533" s="50" t="s">
        <v>119</v>
      </c>
      <c r="D5533" s="51"/>
      <c r="E5533" s="29"/>
      <c r="F5533" s="70"/>
      <c r="G5533" s="67"/>
      <c r="H5533" s="67"/>
      <c r="I5533" s="70"/>
      <c r="J5533"/>
      <c r="K5533"/>
      <c r="L5533" s="58"/>
      <c r="M5533" s="58"/>
      <c r="N5533" s="58"/>
      <c r="O5533" s="58"/>
    </row>
    <row r="5534" spans="1:15" s="50" customFormat="1">
      <c r="A5534" s="62" t="str">
        <f>IF(Tabela3[[#This Row],[GOL CASA]]&lt;&gt;"",1,"")</f>
        <v/>
      </c>
      <c r="B5534" s="49">
        <f t="shared" si="86"/>
        <v>5209</v>
      </c>
      <c r="C5534" s="50" t="s">
        <v>119</v>
      </c>
      <c r="D5534" s="51"/>
      <c r="E5534" s="29"/>
      <c r="F5534" s="70"/>
      <c r="G5534" s="67"/>
      <c r="H5534" s="67"/>
      <c r="I5534" s="70"/>
      <c r="J5534"/>
      <c r="K5534"/>
      <c r="L5534" s="58"/>
      <c r="M5534" s="58"/>
      <c r="N5534" s="58"/>
      <c r="O5534" s="58"/>
    </row>
    <row r="5535" spans="1:15" s="50" customFormat="1">
      <c r="A5535" s="62" t="str">
        <f>IF(Tabela3[[#This Row],[GOL CASA]]&lt;&gt;"",1,"")</f>
        <v/>
      </c>
      <c r="B5535" s="49">
        <f t="shared" si="86"/>
        <v>5210</v>
      </c>
      <c r="C5535" s="50" t="s">
        <v>119</v>
      </c>
      <c r="D5535" s="51"/>
      <c r="E5535" s="29"/>
      <c r="F5535" s="70"/>
      <c r="G5535" s="67"/>
      <c r="H5535" s="67"/>
      <c r="I5535" s="70"/>
      <c r="J5535"/>
      <c r="K5535"/>
      <c r="L5535" s="58"/>
      <c r="M5535" s="58"/>
      <c r="N5535" s="58"/>
      <c r="O5535" s="58"/>
    </row>
    <row r="5536" spans="1:15" s="50" customFormat="1">
      <c r="A5536" s="62" t="str">
        <f>IF(Tabela3[[#This Row],[GOL CASA]]&lt;&gt;"",1,"")</f>
        <v/>
      </c>
      <c r="B5536" s="49">
        <f t="shared" si="86"/>
        <v>5211</v>
      </c>
      <c r="C5536" s="50" t="s">
        <v>119</v>
      </c>
      <c r="D5536" s="51"/>
      <c r="E5536" s="29"/>
      <c r="F5536" s="70"/>
      <c r="G5536" s="67"/>
      <c r="H5536" s="67"/>
      <c r="I5536" s="70"/>
      <c r="J5536"/>
      <c r="K5536"/>
      <c r="L5536" s="58"/>
      <c r="M5536" s="58"/>
      <c r="N5536" s="58"/>
      <c r="O5536" s="58"/>
    </row>
    <row r="5537" spans="1:15" s="50" customFormat="1">
      <c r="A5537" s="62" t="str">
        <f>IF(Tabela3[[#This Row],[GOL CASA]]&lt;&gt;"",1,"")</f>
        <v/>
      </c>
      <c r="B5537" s="49">
        <f t="shared" si="86"/>
        <v>5212</v>
      </c>
      <c r="C5537" s="50" t="s">
        <v>119</v>
      </c>
      <c r="D5537" s="51"/>
      <c r="E5537" s="29"/>
      <c r="F5537" s="70"/>
      <c r="G5537" s="67"/>
      <c r="H5537" s="67"/>
      <c r="I5537" s="70"/>
      <c r="J5537"/>
      <c r="K5537"/>
      <c r="L5537" s="58"/>
      <c r="M5537" s="58"/>
      <c r="N5537" s="58"/>
      <c r="O5537" s="58"/>
    </row>
    <row r="5538" spans="1:15" s="50" customFormat="1">
      <c r="A5538" s="62" t="str">
        <f>IF(Tabela3[[#This Row],[GOL CASA]]&lt;&gt;"",1,"")</f>
        <v/>
      </c>
      <c r="B5538" s="49">
        <f t="shared" si="86"/>
        <v>5213</v>
      </c>
      <c r="C5538" s="50" t="s">
        <v>119</v>
      </c>
      <c r="D5538" s="51"/>
      <c r="E5538" s="29"/>
      <c r="F5538" s="70"/>
      <c r="G5538" s="67"/>
      <c r="H5538" s="67"/>
      <c r="I5538" s="70"/>
      <c r="J5538"/>
      <c r="K5538"/>
      <c r="L5538" s="58"/>
      <c r="M5538" s="58"/>
      <c r="N5538" s="58"/>
      <c r="O5538" s="58"/>
    </row>
    <row r="5539" spans="1:15" s="50" customFormat="1">
      <c r="A5539" s="62" t="str">
        <f>IF(Tabela3[[#This Row],[GOL CASA]]&lt;&gt;"",1,"")</f>
        <v/>
      </c>
      <c r="B5539" s="49">
        <f t="shared" si="86"/>
        <v>5214</v>
      </c>
      <c r="C5539" s="50" t="s">
        <v>119</v>
      </c>
      <c r="D5539" s="51"/>
      <c r="E5539" s="29"/>
      <c r="F5539" s="70"/>
      <c r="G5539" s="67"/>
      <c r="H5539" s="67"/>
      <c r="I5539" s="70"/>
      <c r="J5539"/>
      <c r="K5539"/>
      <c r="L5539" s="58"/>
      <c r="M5539" s="58"/>
      <c r="N5539" s="58"/>
      <c r="O5539" s="58"/>
    </row>
    <row r="5540" spans="1:15" s="50" customFormat="1">
      <c r="A5540" s="62" t="str">
        <f>IF(Tabela3[[#This Row],[GOL CASA]]&lt;&gt;"",1,"")</f>
        <v/>
      </c>
      <c r="B5540" s="49">
        <f t="shared" si="86"/>
        <v>5215</v>
      </c>
      <c r="C5540" s="50" t="s">
        <v>119</v>
      </c>
      <c r="D5540" s="51"/>
      <c r="E5540" s="29"/>
      <c r="F5540" s="70"/>
      <c r="G5540" s="67"/>
      <c r="H5540" s="67"/>
      <c r="I5540" s="70"/>
      <c r="J5540"/>
      <c r="K5540"/>
      <c r="L5540" s="58"/>
      <c r="M5540" s="58"/>
      <c r="N5540" s="58"/>
      <c r="O5540" s="58"/>
    </row>
    <row r="5541" spans="1:15" s="50" customFormat="1">
      <c r="A5541" s="62" t="str">
        <f>IF(Tabela3[[#This Row],[GOL CASA]]&lt;&gt;"",1,"")</f>
        <v/>
      </c>
      <c r="B5541" s="49">
        <f t="shared" si="86"/>
        <v>5216</v>
      </c>
      <c r="C5541" s="50" t="s">
        <v>119</v>
      </c>
      <c r="D5541" s="51"/>
      <c r="E5541" s="29"/>
      <c r="F5541" s="70"/>
      <c r="G5541" s="67"/>
      <c r="H5541" s="67"/>
      <c r="I5541" s="70"/>
      <c r="J5541"/>
      <c r="K5541"/>
      <c r="L5541" s="58"/>
      <c r="M5541" s="58"/>
      <c r="N5541" s="58"/>
      <c r="O5541" s="58"/>
    </row>
    <row r="5542" spans="1:15" s="50" customFormat="1">
      <c r="A5542" s="62" t="str">
        <f>IF(Tabela3[[#This Row],[GOL CASA]]&lt;&gt;"",1,"")</f>
        <v/>
      </c>
      <c r="B5542" s="49">
        <f t="shared" si="86"/>
        <v>5217</v>
      </c>
      <c r="C5542" s="50" t="s">
        <v>119</v>
      </c>
      <c r="D5542" s="51"/>
      <c r="E5542" s="29"/>
      <c r="F5542" s="70"/>
      <c r="G5542" s="67"/>
      <c r="H5542" s="67"/>
      <c r="I5542" s="70"/>
      <c r="J5542"/>
      <c r="K5542"/>
      <c r="L5542" s="58"/>
      <c r="M5542" s="58"/>
      <c r="N5542" s="58"/>
      <c r="O5542" s="58"/>
    </row>
    <row r="5543" spans="1:15" s="50" customFormat="1">
      <c r="A5543" s="62" t="str">
        <f>IF(Tabela3[[#This Row],[GOL CASA]]&lt;&gt;"",1,"")</f>
        <v/>
      </c>
      <c r="B5543" s="49">
        <f t="shared" si="86"/>
        <v>5218</v>
      </c>
      <c r="C5543" s="50" t="s">
        <v>119</v>
      </c>
      <c r="D5543" s="51"/>
      <c r="E5543" s="29"/>
      <c r="F5543" s="70"/>
      <c r="G5543" s="67"/>
      <c r="H5543" s="67"/>
      <c r="I5543" s="70"/>
      <c r="J5543"/>
      <c r="K5543"/>
      <c r="L5543" s="58"/>
      <c r="M5543" s="58"/>
      <c r="N5543" s="58"/>
      <c r="O5543" s="58"/>
    </row>
    <row r="5544" spans="1:15" s="50" customFormat="1">
      <c r="A5544" s="62" t="str">
        <f>IF(Tabela3[[#This Row],[GOL CASA]]&lt;&gt;"",1,"")</f>
        <v/>
      </c>
      <c r="B5544" s="49">
        <f t="shared" si="86"/>
        <v>5219</v>
      </c>
      <c r="C5544" s="50" t="s">
        <v>119</v>
      </c>
      <c r="D5544" s="51"/>
      <c r="E5544" s="29"/>
      <c r="F5544" s="70"/>
      <c r="G5544" s="67"/>
      <c r="H5544" s="67"/>
      <c r="I5544" s="70"/>
      <c r="J5544"/>
      <c r="K5544"/>
      <c r="L5544" s="58"/>
      <c r="M5544" s="58"/>
      <c r="N5544" s="58"/>
      <c r="O5544" s="58"/>
    </row>
    <row r="5545" spans="1:15" s="50" customFormat="1">
      <c r="A5545" s="62" t="str">
        <f>IF(Tabela3[[#This Row],[GOL CASA]]&lt;&gt;"",1,"")</f>
        <v/>
      </c>
      <c r="B5545" s="49">
        <f t="shared" si="86"/>
        <v>5220</v>
      </c>
      <c r="C5545" s="50" t="s">
        <v>119</v>
      </c>
      <c r="D5545" s="51"/>
      <c r="E5545" s="29"/>
      <c r="F5545" s="70"/>
      <c r="G5545" s="67"/>
      <c r="H5545" s="67"/>
      <c r="I5545" s="70"/>
      <c r="J5545"/>
      <c r="K5545"/>
      <c r="L5545" s="58"/>
      <c r="M5545" s="58"/>
      <c r="N5545" s="58"/>
      <c r="O5545" s="58"/>
    </row>
    <row r="5546" spans="1:15" s="50" customFormat="1">
      <c r="A5546" s="62" t="str">
        <f>IF(Tabela3[[#This Row],[GOL CASA]]&lt;&gt;"",1,"")</f>
        <v/>
      </c>
      <c r="B5546" s="49">
        <f t="shared" si="86"/>
        <v>5221</v>
      </c>
      <c r="C5546" s="50" t="s">
        <v>119</v>
      </c>
      <c r="D5546" s="51"/>
      <c r="E5546" s="29"/>
      <c r="F5546" s="70"/>
      <c r="G5546" s="67"/>
      <c r="H5546" s="67"/>
      <c r="I5546" s="70"/>
      <c r="J5546"/>
      <c r="K5546"/>
      <c r="L5546" s="58"/>
      <c r="M5546" s="58"/>
      <c r="N5546" s="58"/>
      <c r="O5546" s="58"/>
    </row>
    <row r="5547" spans="1:15" s="50" customFormat="1">
      <c r="A5547" s="62" t="str">
        <f>IF(Tabela3[[#This Row],[GOL CASA]]&lt;&gt;"",1,"")</f>
        <v/>
      </c>
      <c r="B5547" s="49">
        <f t="shared" si="86"/>
        <v>5222</v>
      </c>
      <c r="C5547" s="50" t="s">
        <v>119</v>
      </c>
      <c r="D5547" s="51"/>
      <c r="E5547" s="29"/>
      <c r="F5547" s="70"/>
      <c r="G5547" s="67"/>
      <c r="H5547" s="67"/>
      <c r="I5547" s="70"/>
      <c r="J5547"/>
      <c r="K5547"/>
      <c r="L5547" s="58"/>
      <c r="M5547" s="58"/>
      <c r="N5547" s="58"/>
      <c r="O5547" s="58"/>
    </row>
    <row r="5548" spans="1:15" s="50" customFormat="1">
      <c r="A5548" s="62" t="str">
        <f>IF(Tabela3[[#This Row],[GOL CASA]]&lt;&gt;"",1,"")</f>
        <v/>
      </c>
      <c r="B5548" s="49">
        <f t="shared" si="86"/>
        <v>5223</v>
      </c>
      <c r="C5548" s="50" t="s">
        <v>119</v>
      </c>
      <c r="D5548" s="51"/>
      <c r="E5548" s="29"/>
      <c r="F5548" s="70"/>
      <c r="G5548" s="67"/>
      <c r="H5548" s="67"/>
      <c r="I5548" s="70"/>
      <c r="J5548"/>
      <c r="K5548"/>
      <c r="L5548" s="58"/>
      <c r="M5548" s="58"/>
      <c r="N5548" s="58"/>
      <c r="O5548" s="58"/>
    </row>
    <row r="5549" spans="1:15" s="50" customFormat="1">
      <c r="A5549" s="62" t="str">
        <f>IF(Tabela3[[#This Row],[GOL CASA]]&lt;&gt;"",1,"")</f>
        <v/>
      </c>
      <c r="B5549" s="49">
        <f t="shared" si="86"/>
        <v>5224</v>
      </c>
      <c r="C5549" s="50" t="s">
        <v>119</v>
      </c>
      <c r="D5549" s="51"/>
      <c r="E5549" s="29"/>
      <c r="F5549" s="70"/>
      <c r="G5549" s="67"/>
      <c r="H5549" s="67"/>
      <c r="I5549" s="70"/>
      <c r="J5549"/>
      <c r="K5549"/>
      <c r="L5549" s="58"/>
      <c r="M5549" s="58"/>
      <c r="N5549" s="58"/>
      <c r="O5549" s="58"/>
    </row>
    <row r="5550" spans="1:15" s="50" customFormat="1">
      <c r="A5550" s="62" t="str">
        <f>IF(Tabela3[[#This Row],[GOL CASA]]&lt;&gt;"",1,"")</f>
        <v/>
      </c>
      <c r="B5550" s="49">
        <f t="shared" si="86"/>
        <v>5225</v>
      </c>
      <c r="C5550" s="50" t="s">
        <v>119</v>
      </c>
      <c r="D5550" s="51"/>
      <c r="E5550" s="29"/>
      <c r="F5550" s="70"/>
      <c r="G5550" s="67"/>
      <c r="H5550" s="67"/>
      <c r="I5550" s="70"/>
      <c r="J5550"/>
      <c r="K5550"/>
      <c r="L5550" s="58"/>
      <c r="M5550" s="58"/>
      <c r="N5550" s="58"/>
      <c r="O5550" s="58"/>
    </row>
    <row r="5551" spans="1:15" s="50" customFormat="1">
      <c r="A5551" s="62" t="str">
        <f>IF(Tabela3[[#This Row],[GOL CASA]]&lt;&gt;"",1,"")</f>
        <v/>
      </c>
      <c r="B5551" s="49">
        <f t="shared" si="86"/>
        <v>5226</v>
      </c>
      <c r="C5551" s="50" t="s">
        <v>119</v>
      </c>
      <c r="D5551" s="51"/>
      <c r="E5551" s="29"/>
      <c r="F5551" s="70"/>
      <c r="G5551" s="67"/>
      <c r="H5551" s="67"/>
      <c r="I5551" s="70"/>
      <c r="J5551"/>
      <c r="K5551"/>
      <c r="L5551" s="58"/>
      <c r="M5551" s="58"/>
      <c r="N5551" s="58"/>
      <c r="O5551" s="58"/>
    </row>
    <row r="5552" spans="1:15" s="50" customFormat="1">
      <c r="A5552" s="62" t="str">
        <f>IF(Tabela3[[#This Row],[GOL CASA]]&lt;&gt;"",1,"")</f>
        <v/>
      </c>
      <c r="B5552" s="49">
        <f t="shared" si="86"/>
        <v>5227</v>
      </c>
      <c r="C5552" s="50" t="s">
        <v>119</v>
      </c>
      <c r="D5552" s="51"/>
      <c r="E5552" s="29"/>
      <c r="F5552" s="70"/>
      <c r="G5552" s="67"/>
      <c r="H5552" s="67"/>
      <c r="I5552" s="70"/>
      <c r="J5552"/>
      <c r="K5552"/>
      <c r="L5552" s="58"/>
      <c r="M5552" s="58"/>
      <c r="N5552" s="58"/>
      <c r="O5552" s="58"/>
    </row>
    <row r="5553" spans="1:15" s="50" customFormat="1">
      <c r="A5553" s="62" t="str">
        <f>IF(Tabela3[[#This Row],[GOL CASA]]&lt;&gt;"",1,"")</f>
        <v/>
      </c>
      <c r="B5553" s="49">
        <f t="shared" si="86"/>
        <v>5228</v>
      </c>
      <c r="C5553" s="50" t="s">
        <v>119</v>
      </c>
      <c r="D5553" s="51"/>
      <c r="E5553" s="29"/>
      <c r="F5553" s="70"/>
      <c r="G5553" s="67"/>
      <c r="H5553" s="67"/>
      <c r="I5553" s="70"/>
      <c r="J5553"/>
      <c r="K5553"/>
      <c r="L5553" s="58"/>
      <c r="M5553" s="58"/>
      <c r="N5553" s="58"/>
      <c r="O5553" s="58"/>
    </row>
    <row r="5554" spans="1:15" s="50" customFormat="1">
      <c r="A5554" s="62" t="str">
        <f>IF(Tabela3[[#This Row],[GOL CASA]]&lt;&gt;"",1,"")</f>
        <v/>
      </c>
      <c r="B5554" s="49">
        <f t="shared" si="86"/>
        <v>5229</v>
      </c>
      <c r="C5554" s="50" t="s">
        <v>119</v>
      </c>
      <c r="D5554" s="51"/>
      <c r="E5554" s="29"/>
      <c r="F5554" s="70"/>
      <c r="G5554" s="67"/>
      <c r="H5554" s="67"/>
      <c r="I5554" s="70"/>
      <c r="J5554"/>
      <c r="K5554"/>
      <c r="L5554" s="58"/>
      <c r="M5554" s="58"/>
      <c r="N5554" s="58"/>
      <c r="O5554" s="58"/>
    </row>
    <row r="5555" spans="1:15" s="50" customFormat="1">
      <c r="A5555" s="62" t="str">
        <f>IF(Tabela3[[#This Row],[GOL CASA]]&lt;&gt;"",1,"")</f>
        <v/>
      </c>
      <c r="B5555" s="49">
        <f t="shared" si="86"/>
        <v>5230</v>
      </c>
      <c r="C5555" s="50" t="s">
        <v>119</v>
      </c>
      <c r="D5555" s="51"/>
      <c r="E5555" s="29"/>
      <c r="F5555" s="70"/>
      <c r="G5555" s="67"/>
      <c r="H5555" s="67"/>
      <c r="I5555" s="70"/>
      <c r="J5555"/>
      <c r="K5555"/>
      <c r="L5555" s="58"/>
      <c r="M5555" s="58"/>
      <c r="N5555" s="58"/>
      <c r="O5555" s="58"/>
    </row>
    <row r="5556" spans="1:15" s="50" customFormat="1">
      <c r="A5556" s="62" t="str">
        <f>IF(Tabela3[[#This Row],[GOL CASA]]&lt;&gt;"",1,"")</f>
        <v/>
      </c>
      <c r="B5556" s="49">
        <f t="shared" si="86"/>
        <v>5231</v>
      </c>
      <c r="C5556" s="50" t="s">
        <v>119</v>
      </c>
      <c r="D5556" s="51"/>
      <c r="E5556" s="29"/>
      <c r="F5556" s="70"/>
      <c r="G5556" s="67"/>
      <c r="H5556" s="67"/>
      <c r="I5556" s="70"/>
      <c r="J5556"/>
      <c r="K5556"/>
      <c r="L5556" s="58"/>
      <c r="M5556" s="58"/>
      <c r="N5556" s="58"/>
      <c r="O5556" s="58"/>
    </row>
    <row r="5557" spans="1:15" s="50" customFormat="1">
      <c r="A5557" s="62" t="str">
        <f>IF(Tabela3[[#This Row],[GOL CASA]]&lt;&gt;"",1,"")</f>
        <v/>
      </c>
      <c r="B5557" s="49">
        <f t="shared" si="86"/>
        <v>5232</v>
      </c>
      <c r="C5557" s="50" t="s">
        <v>119</v>
      </c>
      <c r="D5557" s="51"/>
      <c r="E5557" s="29"/>
      <c r="F5557" s="70"/>
      <c r="G5557" s="67"/>
      <c r="H5557" s="67"/>
      <c r="I5557" s="70"/>
      <c r="J5557"/>
      <c r="K5557"/>
      <c r="L5557" s="58"/>
      <c r="M5557" s="58"/>
      <c r="N5557" s="58"/>
      <c r="O5557" s="58"/>
    </row>
    <row r="5558" spans="1:15" s="50" customFormat="1">
      <c r="A5558" s="62" t="str">
        <f>IF(Tabela3[[#This Row],[GOL CASA]]&lt;&gt;"",1,"")</f>
        <v/>
      </c>
      <c r="B5558" s="49">
        <f t="shared" si="86"/>
        <v>5233</v>
      </c>
      <c r="C5558" s="50" t="s">
        <v>119</v>
      </c>
      <c r="D5558" s="51"/>
      <c r="E5558" s="29"/>
      <c r="F5558" s="70"/>
      <c r="G5558" s="67"/>
      <c r="H5558" s="67"/>
      <c r="I5558" s="70"/>
      <c r="J5558"/>
      <c r="K5558"/>
      <c r="L5558" s="58"/>
      <c r="M5558" s="58"/>
      <c r="N5558" s="58"/>
      <c r="O5558" s="58"/>
    </row>
    <row r="5559" spans="1:15" s="50" customFormat="1">
      <c r="A5559" s="62" t="str">
        <f>IF(Tabela3[[#This Row],[GOL CASA]]&lt;&gt;"",1,"")</f>
        <v/>
      </c>
      <c r="B5559" s="49">
        <f t="shared" si="86"/>
        <v>5234</v>
      </c>
      <c r="C5559" s="50" t="s">
        <v>119</v>
      </c>
      <c r="D5559" s="51"/>
      <c r="E5559" s="29"/>
      <c r="F5559" s="70"/>
      <c r="G5559" s="67"/>
      <c r="H5559" s="67"/>
      <c r="I5559" s="70"/>
      <c r="J5559"/>
      <c r="K5559"/>
      <c r="L5559" s="58"/>
      <c r="M5559" s="58"/>
      <c r="N5559" s="58"/>
      <c r="O5559" s="58"/>
    </row>
    <row r="5560" spans="1:15" s="50" customFormat="1">
      <c r="A5560" s="62" t="str">
        <f>IF(Tabela3[[#This Row],[GOL CASA]]&lt;&gt;"",1,"")</f>
        <v/>
      </c>
      <c r="B5560" s="49">
        <f t="shared" si="86"/>
        <v>5235</v>
      </c>
      <c r="C5560" s="50" t="s">
        <v>119</v>
      </c>
      <c r="D5560" s="51"/>
      <c r="E5560" s="29"/>
      <c r="F5560" s="70"/>
      <c r="G5560" s="67"/>
      <c r="H5560" s="67"/>
      <c r="I5560" s="70"/>
      <c r="J5560"/>
      <c r="K5560"/>
      <c r="L5560" s="58"/>
      <c r="M5560" s="58"/>
      <c r="N5560" s="58"/>
      <c r="O5560" s="58"/>
    </row>
    <row r="5561" spans="1:15" s="50" customFormat="1">
      <c r="A5561" s="62" t="str">
        <f>IF(Tabela3[[#This Row],[GOL CASA]]&lt;&gt;"",1,"")</f>
        <v/>
      </c>
      <c r="B5561" s="49">
        <f t="shared" si="86"/>
        <v>5236</v>
      </c>
      <c r="C5561" s="50" t="s">
        <v>119</v>
      </c>
      <c r="D5561" s="51"/>
      <c r="E5561" s="29"/>
      <c r="F5561" s="70"/>
      <c r="G5561" s="67"/>
      <c r="H5561" s="67"/>
      <c r="I5561" s="70"/>
      <c r="J5561"/>
      <c r="K5561"/>
      <c r="L5561" s="58"/>
      <c r="M5561" s="58"/>
      <c r="N5561" s="58"/>
      <c r="O5561" s="58"/>
    </row>
    <row r="5562" spans="1:15" s="50" customFormat="1">
      <c r="A5562" s="62" t="str">
        <f>IF(Tabela3[[#This Row],[GOL CASA]]&lt;&gt;"",1,"")</f>
        <v/>
      </c>
      <c r="B5562" s="49">
        <f t="shared" si="86"/>
        <v>5237</v>
      </c>
      <c r="C5562" s="50" t="s">
        <v>119</v>
      </c>
      <c r="D5562" s="51"/>
      <c r="E5562" s="29"/>
      <c r="F5562" s="70"/>
      <c r="G5562" s="67"/>
      <c r="H5562" s="67"/>
      <c r="I5562" s="70"/>
      <c r="J5562"/>
      <c r="K5562"/>
      <c r="L5562" s="58"/>
      <c r="M5562" s="58"/>
      <c r="N5562" s="58"/>
      <c r="O5562" s="58"/>
    </row>
    <row r="5563" spans="1:15" s="50" customFormat="1">
      <c r="A5563" s="62" t="str">
        <f>IF(Tabela3[[#This Row],[GOL CASA]]&lt;&gt;"",1,"")</f>
        <v/>
      </c>
      <c r="B5563" s="49">
        <f t="shared" si="86"/>
        <v>5238</v>
      </c>
      <c r="C5563" s="50" t="s">
        <v>119</v>
      </c>
      <c r="D5563" s="51"/>
      <c r="E5563" s="29"/>
      <c r="F5563" s="70"/>
      <c r="G5563" s="67"/>
      <c r="H5563" s="67"/>
      <c r="I5563" s="70"/>
      <c r="J5563"/>
      <c r="K5563"/>
      <c r="L5563" s="58"/>
      <c r="M5563" s="58"/>
      <c r="N5563" s="58"/>
      <c r="O5563" s="58"/>
    </row>
    <row r="5564" spans="1:15" s="50" customFormat="1">
      <c r="A5564" s="62" t="str">
        <f>IF(Tabela3[[#This Row],[GOL CASA]]&lt;&gt;"",1,"")</f>
        <v/>
      </c>
      <c r="B5564" s="49">
        <f t="shared" si="86"/>
        <v>5239</v>
      </c>
      <c r="C5564" s="50" t="s">
        <v>119</v>
      </c>
      <c r="D5564" s="51"/>
      <c r="E5564" s="29"/>
      <c r="F5564" s="70"/>
      <c r="G5564" s="67"/>
      <c r="H5564" s="67"/>
      <c r="I5564" s="70"/>
      <c r="J5564"/>
      <c r="K5564"/>
      <c r="L5564" s="58"/>
      <c r="M5564" s="58"/>
      <c r="N5564" s="58"/>
      <c r="O5564" s="58"/>
    </row>
    <row r="5565" spans="1:15" s="50" customFormat="1">
      <c r="A5565" s="62" t="str">
        <f>IF(Tabela3[[#This Row],[GOL CASA]]&lt;&gt;"",1,"")</f>
        <v/>
      </c>
      <c r="B5565" s="49">
        <f t="shared" si="86"/>
        <v>5240</v>
      </c>
      <c r="C5565" s="50" t="s">
        <v>119</v>
      </c>
      <c r="D5565" s="51"/>
      <c r="E5565" s="29"/>
      <c r="F5565" s="70"/>
      <c r="G5565" s="67"/>
      <c r="H5565" s="67"/>
      <c r="I5565" s="70"/>
      <c r="J5565"/>
      <c r="K5565"/>
      <c r="L5565" s="58"/>
      <c r="M5565" s="58"/>
      <c r="N5565" s="58"/>
      <c r="O5565" s="58"/>
    </row>
    <row r="5566" spans="1:15" s="50" customFormat="1">
      <c r="A5566" s="62" t="str">
        <f>IF(Tabela3[[#This Row],[GOL CASA]]&lt;&gt;"",1,"")</f>
        <v/>
      </c>
      <c r="B5566" s="49">
        <f t="shared" si="86"/>
        <v>5241</v>
      </c>
      <c r="C5566" s="50" t="s">
        <v>119</v>
      </c>
      <c r="D5566" s="51"/>
      <c r="E5566" s="29"/>
      <c r="F5566" s="70"/>
      <c r="G5566" s="67"/>
      <c r="H5566" s="67"/>
      <c r="I5566" s="70"/>
      <c r="J5566"/>
      <c r="K5566"/>
      <c r="L5566" s="58"/>
      <c r="M5566" s="58"/>
      <c r="N5566" s="58"/>
      <c r="O5566" s="58"/>
    </row>
    <row r="5567" spans="1:15" s="50" customFormat="1">
      <c r="A5567" s="62" t="str">
        <f>IF(Tabela3[[#This Row],[GOL CASA]]&lt;&gt;"",1,"")</f>
        <v/>
      </c>
      <c r="B5567" s="49">
        <f t="shared" si="86"/>
        <v>5242</v>
      </c>
      <c r="C5567" s="50" t="s">
        <v>119</v>
      </c>
      <c r="D5567" s="51"/>
      <c r="E5567" s="29"/>
      <c r="F5567" s="70"/>
      <c r="G5567" s="67"/>
      <c r="H5567" s="67"/>
      <c r="I5567" s="70"/>
      <c r="J5567"/>
      <c r="K5567"/>
      <c r="L5567" s="58"/>
      <c r="M5567" s="58"/>
      <c r="N5567" s="58"/>
      <c r="O5567" s="58"/>
    </row>
    <row r="5568" spans="1:15" s="50" customFormat="1">
      <c r="A5568" s="62" t="str">
        <f>IF(Tabela3[[#This Row],[GOL CASA]]&lt;&gt;"",1,"")</f>
        <v/>
      </c>
      <c r="B5568" s="49">
        <f t="shared" si="86"/>
        <v>5243</v>
      </c>
      <c r="C5568" s="50" t="s">
        <v>119</v>
      </c>
      <c r="D5568" s="51"/>
      <c r="E5568" s="29"/>
      <c r="F5568" s="70"/>
      <c r="G5568" s="67"/>
      <c r="H5568" s="67"/>
      <c r="I5568" s="70"/>
      <c r="J5568"/>
      <c r="K5568"/>
      <c r="L5568" s="58"/>
      <c r="M5568" s="58"/>
      <c r="N5568" s="58"/>
      <c r="O5568" s="58"/>
    </row>
    <row r="5569" spans="1:15" s="50" customFormat="1">
      <c r="A5569" s="62" t="str">
        <f>IF(Tabela3[[#This Row],[GOL CASA]]&lt;&gt;"",1,"")</f>
        <v/>
      </c>
      <c r="B5569" s="49">
        <f t="shared" si="86"/>
        <v>5244</v>
      </c>
      <c r="C5569" s="50" t="s">
        <v>119</v>
      </c>
      <c r="D5569" s="51"/>
      <c r="E5569" s="29"/>
      <c r="F5569" s="70"/>
      <c r="G5569" s="67"/>
      <c r="H5569" s="67"/>
      <c r="I5569" s="70"/>
      <c r="J5569"/>
      <c r="K5569"/>
      <c r="L5569" s="58"/>
      <c r="M5569" s="58"/>
      <c r="N5569" s="58"/>
      <c r="O5569" s="58"/>
    </row>
    <row r="5570" spans="1:15" s="50" customFormat="1">
      <c r="A5570" s="62" t="str">
        <f>IF(Tabela3[[#This Row],[GOL CASA]]&lt;&gt;"",1,"")</f>
        <v/>
      </c>
      <c r="B5570" s="49">
        <f t="shared" si="86"/>
        <v>5245</v>
      </c>
      <c r="C5570" s="50" t="s">
        <v>119</v>
      </c>
      <c r="D5570" s="51"/>
      <c r="E5570" s="29"/>
      <c r="F5570" s="70"/>
      <c r="G5570" s="67"/>
      <c r="H5570" s="67"/>
      <c r="I5570" s="70"/>
      <c r="J5570"/>
      <c r="K5570"/>
      <c r="L5570" s="58"/>
      <c r="M5570" s="58"/>
      <c r="N5570" s="58"/>
      <c r="O5570" s="58"/>
    </row>
    <row r="5571" spans="1:15" s="50" customFormat="1">
      <c r="A5571" s="62" t="str">
        <f>IF(Tabela3[[#This Row],[GOL CASA]]&lt;&gt;"",1,"")</f>
        <v/>
      </c>
      <c r="B5571" s="49">
        <f t="shared" si="86"/>
        <v>5246</v>
      </c>
      <c r="C5571" s="50" t="s">
        <v>119</v>
      </c>
      <c r="D5571" s="51"/>
      <c r="E5571" s="29"/>
      <c r="F5571" s="70"/>
      <c r="G5571" s="67"/>
      <c r="H5571" s="67"/>
      <c r="I5571" s="70"/>
      <c r="J5571"/>
      <c r="K5571"/>
      <c r="L5571" s="58"/>
      <c r="M5571" s="58"/>
      <c r="N5571" s="58"/>
      <c r="O5571" s="58"/>
    </row>
    <row r="5572" spans="1:15" s="50" customFormat="1">
      <c r="A5572" s="62" t="str">
        <f>IF(Tabela3[[#This Row],[GOL CASA]]&lt;&gt;"",1,"")</f>
        <v/>
      </c>
      <c r="B5572" s="49">
        <f t="shared" si="86"/>
        <v>5247</v>
      </c>
      <c r="C5572" s="50" t="s">
        <v>119</v>
      </c>
      <c r="D5572" s="51"/>
      <c r="E5572" s="29"/>
      <c r="F5572" s="70"/>
      <c r="G5572" s="67"/>
      <c r="H5572" s="67"/>
      <c r="I5572" s="70"/>
      <c r="J5572"/>
      <c r="K5572"/>
      <c r="L5572" s="58"/>
      <c r="M5572" s="58"/>
      <c r="N5572" s="58"/>
      <c r="O5572" s="58"/>
    </row>
    <row r="5573" spans="1:15" s="50" customFormat="1">
      <c r="A5573" s="62" t="str">
        <f>IF(Tabela3[[#This Row],[GOL CASA]]&lt;&gt;"",1,"")</f>
        <v/>
      </c>
      <c r="B5573" s="49">
        <f t="shared" si="86"/>
        <v>5248</v>
      </c>
      <c r="C5573" s="50" t="s">
        <v>119</v>
      </c>
      <c r="D5573" s="51"/>
      <c r="E5573" s="29"/>
      <c r="F5573" s="70"/>
      <c r="G5573" s="67"/>
      <c r="H5573" s="67"/>
      <c r="I5573" s="70"/>
      <c r="J5573"/>
      <c r="K5573"/>
      <c r="L5573" s="58"/>
      <c r="M5573" s="58"/>
      <c r="N5573" s="58"/>
      <c r="O5573" s="58"/>
    </row>
    <row r="5574" spans="1:15" s="50" customFormat="1">
      <c r="A5574" s="62" t="str">
        <f>IF(Tabela3[[#This Row],[GOL CASA]]&lt;&gt;"",1,"")</f>
        <v/>
      </c>
      <c r="B5574" s="49">
        <f t="shared" si="86"/>
        <v>5249</v>
      </c>
      <c r="C5574" s="50" t="s">
        <v>119</v>
      </c>
      <c r="D5574" s="51"/>
      <c r="E5574" s="29"/>
      <c r="F5574" s="70"/>
      <c r="G5574" s="67"/>
      <c r="H5574" s="67"/>
      <c r="I5574" s="70"/>
      <c r="J5574"/>
      <c r="K5574"/>
      <c r="L5574" s="58"/>
      <c r="M5574" s="58"/>
      <c r="N5574" s="58"/>
      <c r="O5574" s="58"/>
    </row>
    <row r="5575" spans="1:15" s="50" customFormat="1">
      <c r="A5575" s="62" t="str">
        <f>IF(Tabela3[[#This Row],[GOL CASA]]&lt;&gt;"",1,"")</f>
        <v/>
      </c>
      <c r="B5575" s="49">
        <f t="shared" ref="B5575:B5638" si="87">B5574+1</f>
        <v>5250</v>
      </c>
      <c r="C5575" s="50" t="s">
        <v>119</v>
      </c>
      <c r="D5575" s="51"/>
      <c r="E5575" s="29"/>
      <c r="F5575" s="70"/>
      <c r="G5575" s="67"/>
      <c r="H5575" s="67"/>
      <c r="I5575" s="70"/>
      <c r="J5575"/>
      <c r="K5575"/>
      <c r="L5575" s="58"/>
      <c r="M5575" s="58"/>
      <c r="N5575" s="58"/>
      <c r="O5575" s="58"/>
    </row>
    <row r="5576" spans="1:15" s="50" customFormat="1">
      <c r="A5576" s="62" t="str">
        <f>IF(Tabela3[[#This Row],[GOL CASA]]&lt;&gt;"",1,"")</f>
        <v/>
      </c>
      <c r="B5576" s="49">
        <f t="shared" si="87"/>
        <v>5251</v>
      </c>
      <c r="C5576" s="50" t="s">
        <v>119</v>
      </c>
      <c r="D5576" s="51"/>
      <c r="E5576" s="29"/>
      <c r="F5576" s="70"/>
      <c r="G5576" s="67"/>
      <c r="H5576" s="67"/>
      <c r="I5576" s="70"/>
      <c r="J5576"/>
      <c r="K5576"/>
      <c r="L5576" s="58"/>
      <c r="M5576" s="58"/>
      <c r="N5576" s="58"/>
      <c r="O5576" s="58"/>
    </row>
    <row r="5577" spans="1:15" s="50" customFormat="1">
      <c r="A5577" s="62" t="str">
        <f>IF(Tabela3[[#This Row],[GOL CASA]]&lt;&gt;"",1,"")</f>
        <v/>
      </c>
      <c r="B5577" s="49">
        <f t="shared" si="87"/>
        <v>5252</v>
      </c>
      <c r="C5577" s="50" t="s">
        <v>119</v>
      </c>
      <c r="D5577" s="51"/>
      <c r="E5577" s="29"/>
      <c r="F5577" s="70"/>
      <c r="G5577" s="67"/>
      <c r="H5577" s="67"/>
      <c r="I5577" s="70"/>
      <c r="J5577"/>
      <c r="K5577"/>
      <c r="L5577" s="58"/>
      <c r="M5577" s="58"/>
      <c r="N5577" s="58"/>
      <c r="O5577" s="58"/>
    </row>
    <row r="5578" spans="1:15" s="50" customFormat="1">
      <c r="A5578" s="62" t="str">
        <f>IF(Tabela3[[#This Row],[GOL CASA]]&lt;&gt;"",1,"")</f>
        <v/>
      </c>
      <c r="B5578" s="49">
        <f t="shared" si="87"/>
        <v>5253</v>
      </c>
      <c r="C5578" s="50" t="s">
        <v>119</v>
      </c>
      <c r="D5578" s="51"/>
      <c r="E5578" s="29"/>
      <c r="F5578" s="70"/>
      <c r="G5578" s="67"/>
      <c r="H5578" s="67"/>
      <c r="I5578" s="70"/>
      <c r="J5578"/>
      <c r="K5578"/>
      <c r="L5578" s="58"/>
      <c r="M5578" s="58"/>
      <c r="N5578" s="58"/>
      <c r="O5578" s="58"/>
    </row>
    <row r="5579" spans="1:15" s="50" customFormat="1">
      <c r="A5579" s="62" t="str">
        <f>IF(Tabela3[[#This Row],[GOL CASA]]&lt;&gt;"",1,"")</f>
        <v/>
      </c>
      <c r="B5579" s="49">
        <f t="shared" si="87"/>
        <v>5254</v>
      </c>
      <c r="C5579" s="50" t="s">
        <v>119</v>
      </c>
      <c r="D5579" s="51"/>
      <c r="E5579" s="29"/>
      <c r="F5579" s="70"/>
      <c r="G5579" s="67"/>
      <c r="H5579" s="67"/>
      <c r="I5579" s="70"/>
      <c r="J5579"/>
      <c r="K5579"/>
      <c r="L5579" s="58"/>
      <c r="M5579" s="58"/>
      <c r="N5579" s="58"/>
      <c r="O5579" s="58"/>
    </row>
    <row r="5580" spans="1:15" s="50" customFormat="1">
      <c r="A5580" s="62" t="str">
        <f>IF(Tabela3[[#This Row],[GOL CASA]]&lt;&gt;"",1,"")</f>
        <v/>
      </c>
      <c r="B5580" s="49">
        <f t="shared" si="87"/>
        <v>5255</v>
      </c>
      <c r="C5580" s="50" t="s">
        <v>119</v>
      </c>
      <c r="D5580" s="51"/>
      <c r="E5580" s="29"/>
      <c r="F5580" s="70"/>
      <c r="G5580" s="67"/>
      <c r="H5580" s="67"/>
      <c r="I5580" s="70"/>
      <c r="J5580"/>
      <c r="K5580"/>
      <c r="L5580" s="58"/>
      <c r="M5580" s="58"/>
      <c r="N5580" s="58"/>
      <c r="O5580" s="58"/>
    </row>
    <row r="5581" spans="1:15" s="50" customFormat="1">
      <c r="A5581" s="62" t="str">
        <f>IF(Tabela3[[#This Row],[GOL CASA]]&lt;&gt;"",1,"")</f>
        <v/>
      </c>
      <c r="B5581" s="49">
        <f t="shared" si="87"/>
        <v>5256</v>
      </c>
      <c r="C5581" s="50" t="s">
        <v>119</v>
      </c>
      <c r="D5581" s="51"/>
      <c r="E5581" s="29"/>
      <c r="F5581" s="70"/>
      <c r="G5581" s="67"/>
      <c r="H5581" s="67"/>
      <c r="I5581" s="70"/>
      <c r="J5581"/>
      <c r="K5581"/>
      <c r="L5581" s="58"/>
      <c r="M5581" s="58"/>
      <c r="N5581" s="58"/>
      <c r="O5581" s="58"/>
    </row>
    <row r="5582" spans="1:15" s="50" customFormat="1">
      <c r="A5582" s="62" t="str">
        <f>IF(Tabela3[[#This Row],[GOL CASA]]&lt;&gt;"",1,"")</f>
        <v/>
      </c>
      <c r="B5582" s="49">
        <f t="shared" si="87"/>
        <v>5257</v>
      </c>
      <c r="C5582" s="50" t="s">
        <v>119</v>
      </c>
      <c r="D5582" s="51"/>
      <c r="E5582" s="29"/>
      <c r="F5582" s="70"/>
      <c r="G5582" s="67"/>
      <c r="H5582" s="67"/>
      <c r="I5582" s="70"/>
      <c r="J5582"/>
      <c r="K5582"/>
      <c r="L5582" s="58"/>
      <c r="M5582" s="58"/>
      <c r="N5582" s="58"/>
      <c r="O5582" s="58"/>
    </row>
    <row r="5583" spans="1:15" s="50" customFormat="1">
      <c r="A5583" s="62" t="str">
        <f>IF(Tabela3[[#This Row],[GOL CASA]]&lt;&gt;"",1,"")</f>
        <v/>
      </c>
      <c r="B5583" s="49">
        <f t="shared" si="87"/>
        <v>5258</v>
      </c>
      <c r="C5583" s="50" t="s">
        <v>119</v>
      </c>
      <c r="D5583" s="51"/>
      <c r="E5583" s="29"/>
      <c r="F5583" s="70"/>
      <c r="G5583" s="67"/>
      <c r="H5583" s="67"/>
      <c r="I5583" s="70"/>
      <c r="J5583"/>
      <c r="K5583"/>
      <c r="L5583" s="58"/>
      <c r="M5583" s="58"/>
      <c r="N5583" s="58"/>
      <c r="O5583" s="58"/>
    </row>
    <row r="5584" spans="1:15" s="50" customFormat="1">
      <c r="A5584" s="62" t="str">
        <f>IF(Tabela3[[#This Row],[GOL CASA]]&lt;&gt;"",1,"")</f>
        <v/>
      </c>
      <c r="B5584" s="49">
        <f t="shared" si="87"/>
        <v>5259</v>
      </c>
      <c r="C5584" s="50" t="s">
        <v>119</v>
      </c>
      <c r="D5584" s="51"/>
      <c r="E5584" s="29"/>
      <c r="F5584" s="70"/>
      <c r="G5584" s="67"/>
      <c r="H5584" s="67"/>
      <c r="I5584" s="70"/>
      <c r="J5584"/>
      <c r="K5584"/>
      <c r="L5584" s="58"/>
      <c r="M5584" s="58"/>
      <c r="N5584" s="58"/>
      <c r="O5584" s="58"/>
    </row>
    <row r="5585" spans="1:15" s="50" customFormat="1">
      <c r="A5585" s="62" t="str">
        <f>IF(Tabela3[[#This Row],[GOL CASA]]&lt;&gt;"",1,"")</f>
        <v/>
      </c>
      <c r="B5585" s="49">
        <f t="shared" si="87"/>
        <v>5260</v>
      </c>
      <c r="C5585" s="50" t="s">
        <v>119</v>
      </c>
      <c r="D5585" s="51"/>
      <c r="E5585" s="29"/>
      <c r="F5585" s="70"/>
      <c r="G5585" s="67"/>
      <c r="H5585" s="67"/>
      <c r="I5585" s="70"/>
      <c r="J5585"/>
      <c r="K5585"/>
      <c r="L5585" s="58"/>
      <c r="M5585" s="58"/>
      <c r="N5585" s="58"/>
      <c r="O5585" s="58"/>
    </row>
    <row r="5586" spans="1:15" s="50" customFormat="1">
      <c r="A5586" s="62" t="str">
        <f>IF(Tabela3[[#This Row],[GOL CASA]]&lt;&gt;"",1,"")</f>
        <v/>
      </c>
      <c r="B5586" s="49">
        <f t="shared" si="87"/>
        <v>5261</v>
      </c>
      <c r="C5586" s="50" t="s">
        <v>119</v>
      </c>
      <c r="D5586" s="51"/>
      <c r="E5586" s="29"/>
      <c r="F5586" s="70"/>
      <c r="G5586" s="67"/>
      <c r="H5586" s="67"/>
      <c r="I5586" s="70"/>
      <c r="J5586"/>
      <c r="K5586"/>
      <c r="L5586" s="58"/>
      <c r="M5586" s="58"/>
      <c r="N5586" s="58"/>
      <c r="O5586" s="58"/>
    </row>
    <row r="5587" spans="1:15" s="50" customFormat="1">
      <c r="A5587" s="62" t="str">
        <f>IF(Tabela3[[#This Row],[GOL CASA]]&lt;&gt;"",1,"")</f>
        <v/>
      </c>
      <c r="B5587" s="49">
        <f t="shared" si="87"/>
        <v>5262</v>
      </c>
      <c r="C5587" s="50" t="s">
        <v>119</v>
      </c>
      <c r="D5587" s="51"/>
      <c r="E5587" s="29"/>
      <c r="F5587" s="70"/>
      <c r="G5587" s="67"/>
      <c r="H5587" s="67"/>
      <c r="I5587" s="70"/>
      <c r="J5587"/>
      <c r="K5587"/>
      <c r="L5587" s="58"/>
      <c r="M5587" s="58"/>
      <c r="N5587" s="58"/>
      <c r="O5587" s="58"/>
    </row>
    <row r="5588" spans="1:15" s="50" customFormat="1">
      <c r="A5588" s="62" t="str">
        <f>IF(Tabela3[[#This Row],[GOL CASA]]&lt;&gt;"",1,"")</f>
        <v/>
      </c>
      <c r="B5588" s="49">
        <f t="shared" si="87"/>
        <v>5263</v>
      </c>
      <c r="C5588" s="50" t="s">
        <v>119</v>
      </c>
      <c r="D5588" s="51"/>
      <c r="E5588" s="29"/>
      <c r="F5588" s="70"/>
      <c r="G5588" s="67"/>
      <c r="H5588" s="67"/>
      <c r="I5588" s="70"/>
      <c r="J5588"/>
      <c r="K5588"/>
      <c r="L5588" s="58"/>
      <c r="M5588" s="58"/>
      <c r="N5588" s="58"/>
      <c r="O5588" s="58"/>
    </row>
    <row r="5589" spans="1:15" s="50" customFormat="1">
      <c r="A5589" s="62" t="str">
        <f>IF(Tabela3[[#This Row],[GOL CASA]]&lt;&gt;"",1,"")</f>
        <v/>
      </c>
      <c r="B5589" s="49">
        <f t="shared" si="87"/>
        <v>5264</v>
      </c>
      <c r="C5589" s="50" t="s">
        <v>119</v>
      </c>
      <c r="D5589" s="51"/>
      <c r="E5589" s="29"/>
      <c r="F5589" s="70"/>
      <c r="G5589" s="67"/>
      <c r="H5589" s="67"/>
      <c r="I5589" s="70"/>
      <c r="J5589"/>
      <c r="K5589"/>
      <c r="L5589" s="58"/>
      <c r="M5589" s="58"/>
      <c r="N5589" s="58"/>
      <c r="O5589" s="58"/>
    </row>
    <row r="5590" spans="1:15" s="50" customFormat="1">
      <c r="A5590" s="62" t="str">
        <f>IF(Tabela3[[#This Row],[GOL CASA]]&lt;&gt;"",1,"")</f>
        <v/>
      </c>
      <c r="B5590" s="49">
        <f t="shared" si="87"/>
        <v>5265</v>
      </c>
      <c r="C5590" s="50" t="s">
        <v>119</v>
      </c>
      <c r="D5590" s="51"/>
      <c r="E5590" s="29"/>
      <c r="F5590" s="70"/>
      <c r="G5590" s="67"/>
      <c r="H5590" s="67"/>
      <c r="I5590" s="70"/>
      <c r="J5590"/>
      <c r="K5590"/>
      <c r="L5590" s="58"/>
      <c r="M5590" s="58"/>
      <c r="N5590" s="58"/>
      <c r="O5590" s="58"/>
    </row>
    <row r="5591" spans="1:15" s="50" customFormat="1">
      <c r="A5591" s="62" t="str">
        <f>IF(Tabela3[[#This Row],[GOL CASA]]&lt;&gt;"",1,"")</f>
        <v/>
      </c>
      <c r="B5591" s="49">
        <f t="shared" si="87"/>
        <v>5266</v>
      </c>
      <c r="C5591" s="50" t="s">
        <v>119</v>
      </c>
      <c r="D5591" s="51"/>
      <c r="E5591" s="29"/>
      <c r="F5591" s="70"/>
      <c r="G5591" s="67"/>
      <c r="H5591" s="67"/>
      <c r="I5591" s="70"/>
      <c r="J5591"/>
      <c r="K5591"/>
      <c r="L5591" s="58"/>
      <c r="M5591" s="58"/>
      <c r="N5591" s="58"/>
      <c r="O5591" s="58"/>
    </row>
    <row r="5592" spans="1:15" s="50" customFormat="1">
      <c r="A5592" s="62" t="str">
        <f>IF(Tabela3[[#This Row],[GOL CASA]]&lt;&gt;"",1,"")</f>
        <v/>
      </c>
      <c r="B5592" s="49">
        <f t="shared" si="87"/>
        <v>5267</v>
      </c>
      <c r="C5592" s="50" t="s">
        <v>119</v>
      </c>
      <c r="D5592" s="51"/>
      <c r="E5592" s="29"/>
      <c r="F5592" s="70"/>
      <c r="G5592" s="67"/>
      <c r="H5592" s="67"/>
      <c r="I5592" s="70"/>
      <c r="J5592"/>
      <c r="K5592"/>
      <c r="L5592" s="58"/>
      <c r="M5592" s="58"/>
      <c r="N5592" s="58"/>
      <c r="O5592" s="58"/>
    </row>
    <row r="5593" spans="1:15" s="50" customFormat="1">
      <c r="A5593" s="62" t="str">
        <f>IF(Tabela3[[#This Row],[GOL CASA]]&lt;&gt;"",1,"")</f>
        <v/>
      </c>
      <c r="B5593" s="49">
        <f t="shared" si="87"/>
        <v>5268</v>
      </c>
      <c r="C5593" s="50" t="s">
        <v>119</v>
      </c>
      <c r="D5593" s="51"/>
      <c r="E5593" s="29"/>
      <c r="F5593" s="70"/>
      <c r="G5593" s="67"/>
      <c r="H5593" s="67"/>
      <c r="I5593" s="70"/>
      <c r="J5593"/>
      <c r="K5593"/>
      <c r="L5593" s="58"/>
      <c r="M5593" s="58"/>
      <c r="N5593" s="58"/>
      <c r="O5593" s="58"/>
    </row>
    <row r="5594" spans="1:15" s="50" customFormat="1">
      <c r="A5594" s="62" t="str">
        <f>IF(Tabela3[[#This Row],[GOL CASA]]&lt;&gt;"",1,"")</f>
        <v/>
      </c>
      <c r="B5594" s="49">
        <f t="shared" si="87"/>
        <v>5269</v>
      </c>
      <c r="C5594" s="50" t="s">
        <v>119</v>
      </c>
      <c r="D5594" s="51"/>
      <c r="E5594" s="29"/>
      <c r="F5594" s="70"/>
      <c r="G5594" s="67"/>
      <c r="H5594" s="67"/>
      <c r="I5594" s="70"/>
      <c r="J5594"/>
      <c r="K5594"/>
      <c r="L5594" s="58"/>
      <c r="M5594" s="58"/>
      <c r="N5594" s="58"/>
      <c r="O5594" s="58"/>
    </row>
    <row r="5595" spans="1:15" s="50" customFormat="1">
      <c r="A5595" s="62" t="str">
        <f>IF(Tabela3[[#This Row],[GOL CASA]]&lt;&gt;"",1,"")</f>
        <v/>
      </c>
      <c r="B5595" s="49">
        <f t="shared" si="87"/>
        <v>5270</v>
      </c>
      <c r="C5595" s="50" t="s">
        <v>119</v>
      </c>
      <c r="D5595" s="51"/>
      <c r="E5595" s="29"/>
      <c r="F5595" s="70"/>
      <c r="G5595" s="67"/>
      <c r="H5595" s="67"/>
      <c r="I5595" s="70"/>
      <c r="J5595"/>
      <c r="K5595"/>
      <c r="L5595" s="58"/>
      <c r="M5595" s="58"/>
      <c r="N5595" s="58"/>
      <c r="O5595" s="58"/>
    </row>
    <row r="5596" spans="1:15" s="50" customFormat="1">
      <c r="A5596" s="62" t="str">
        <f>IF(Tabela3[[#This Row],[GOL CASA]]&lt;&gt;"",1,"")</f>
        <v/>
      </c>
      <c r="B5596" s="49">
        <f t="shared" si="87"/>
        <v>5271</v>
      </c>
      <c r="C5596" s="50" t="s">
        <v>119</v>
      </c>
      <c r="D5596" s="51"/>
      <c r="E5596" s="29"/>
      <c r="F5596" s="70"/>
      <c r="G5596" s="67"/>
      <c r="H5596" s="67"/>
      <c r="I5596" s="70"/>
      <c r="J5596"/>
      <c r="K5596"/>
      <c r="L5596" s="58"/>
      <c r="M5596" s="58"/>
      <c r="N5596" s="58"/>
      <c r="O5596" s="58"/>
    </row>
    <row r="5597" spans="1:15" s="50" customFormat="1">
      <c r="A5597" s="62" t="str">
        <f>IF(Tabela3[[#This Row],[GOL CASA]]&lt;&gt;"",1,"")</f>
        <v/>
      </c>
      <c r="B5597" s="49">
        <f t="shared" si="87"/>
        <v>5272</v>
      </c>
      <c r="C5597" s="50" t="s">
        <v>119</v>
      </c>
      <c r="D5597" s="51"/>
      <c r="E5597" s="29"/>
      <c r="F5597" s="70"/>
      <c r="G5597" s="67"/>
      <c r="H5597" s="67"/>
      <c r="I5597" s="70"/>
      <c r="J5597"/>
      <c r="K5597"/>
      <c r="L5597" s="58"/>
      <c r="M5597" s="58"/>
      <c r="N5597" s="58"/>
      <c r="O5597" s="58"/>
    </row>
    <row r="5598" spans="1:15" s="50" customFormat="1">
      <c r="A5598" s="62" t="str">
        <f>IF(Tabela3[[#This Row],[GOL CASA]]&lt;&gt;"",1,"")</f>
        <v/>
      </c>
      <c r="B5598" s="49">
        <f t="shared" si="87"/>
        <v>5273</v>
      </c>
      <c r="C5598" s="50" t="s">
        <v>119</v>
      </c>
      <c r="D5598" s="51"/>
      <c r="E5598" s="29"/>
      <c r="F5598" s="70"/>
      <c r="G5598" s="67"/>
      <c r="H5598" s="67"/>
      <c r="I5598" s="70"/>
      <c r="J5598"/>
      <c r="K5598"/>
      <c r="L5598" s="58"/>
      <c r="M5598" s="58"/>
      <c r="N5598" s="58"/>
      <c r="O5598" s="58"/>
    </row>
    <row r="5599" spans="1:15" s="50" customFormat="1">
      <c r="A5599" s="62" t="str">
        <f>IF(Tabela3[[#This Row],[GOL CASA]]&lt;&gt;"",1,"")</f>
        <v/>
      </c>
      <c r="B5599" s="49">
        <f t="shared" si="87"/>
        <v>5274</v>
      </c>
      <c r="C5599" s="50" t="s">
        <v>119</v>
      </c>
      <c r="D5599" s="51"/>
      <c r="E5599" s="29"/>
      <c r="F5599" s="70"/>
      <c r="G5599" s="67"/>
      <c r="H5599" s="67"/>
      <c r="I5599" s="70"/>
      <c r="J5599"/>
      <c r="K5599"/>
      <c r="L5599" s="58"/>
      <c r="M5599" s="58"/>
      <c r="N5599" s="58"/>
      <c r="O5599" s="58"/>
    </row>
    <row r="5600" spans="1:15" s="50" customFormat="1">
      <c r="A5600" s="62" t="str">
        <f>IF(Tabela3[[#This Row],[GOL CASA]]&lt;&gt;"",1,"")</f>
        <v/>
      </c>
      <c r="B5600" s="49">
        <f t="shared" si="87"/>
        <v>5275</v>
      </c>
      <c r="C5600" s="50" t="s">
        <v>119</v>
      </c>
      <c r="D5600" s="51"/>
      <c r="E5600" s="29"/>
      <c r="F5600" s="70"/>
      <c r="G5600" s="67"/>
      <c r="H5600" s="67"/>
      <c r="I5600" s="70"/>
      <c r="J5600"/>
      <c r="K5600"/>
      <c r="L5600" s="58"/>
      <c r="M5600" s="58"/>
      <c r="N5600" s="58"/>
      <c r="O5600" s="58"/>
    </row>
    <row r="5601" spans="1:15" s="50" customFormat="1">
      <c r="A5601" s="62" t="str">
        <f>IF(Tabela3[[#This Row],[GOL CASA]]&lt;&gt;"",1,"")</f>
        <v/>
      </c>
      <c r="B5601" s="49">
        <f t="shared" si="87"/>
        <v>5276</v>
      </c>
      <c r="C5601" s="50" t="s">
        <v>119</v>
      </c>
      <c r="D5601" s="51"/>
      <c r="E5601" s="29"/>
      <c r="F5601" s="70"/>
      <c r="G5601" s="67"/>
      <c r="H5601" s="67"/>
      <c r="I5601" s="70"/>
      <c r="J5601"/>
      <c r="K5601"/>
      <c r="L5601" s="58"/>
      <c r="M5601" s="58"/>
      <c r="N5601" s="58"/>
      <c r="O5601" s="58"/>
    </row>
    <row r="5602" spans="1:15" s="50" customFormat="1">
      <c r="A5602" s="62" t="str">
        <f>IF(Tabela3[[#This Row],[GOL CASA]]&lt;&gt;"",1,"")</f>
        <v/>
      </c>
      <c r="B5602" s="49">
        <f t="shared" si="87"/>
        <v>5277</v>
      </c>
      <c r="C5602" s="50" t="s">
        <v>119</v>
      </c>
      <c r="D5602" s="51"/>
      <c r="E5602" s="29"/>
      <c r="F5602" s="70"/>
      <c r="G5602" s="67"/>
      <c r="H5602" s="67"/>
      <c r="I5602" s="70"/>
      <c r="J5602"/>
      <c r="K5602"/>
      <c r="L5602" s="58"/>
      <c r="M5602" s="58"/>
      <c r="N5602" s="58"/>
      <c r="O5602" s="58"/>
    </row>
    <row r="5603" spans="1:15" s="50" customFormat="1">
      <c r="A5603" s="62" t="str">
        <f>IF(Tabela3[[#This Row],[GOL CASA]]&lt;&gt;"",1,"")</f>
        <v/>
      </c>
      <c r="B5603" s="49">
        <f t="shared" si="87"/>
        <v>5278</v>
      </c>
      <c r="C5603" s="50" t="s">
        <v>119</v>
      </c>
      <c r="D5603" s="51"/>
      <c r="E5603" s="29"/>
      <c r="F5603" s="70"/>
      <c r="G5603" s="67"/>
      <c r="H5603" s="67"/>
      <c r="I5603" s="70"/>
      <c r="J5603"/>
      <c r="K5603"/>
      <c r="L5603" s="58"/>
      <c r="M5603" s="58"/>
      <c r="N5603" s="58"/>
      <c r="O5603" s="58"/>
    </row>
    <row r="5604" spans="1:15" s="50" customFormat="1">
      <c r="A5604" s="62" t="str">
        <f>IF(Tabela3[[#This Row],[GOL CASA]]&lt;&gt;"",1,"")</f>
        <v/>
      </c>
      <c r="B5604" s="49">
        <f t="shared" si="87"/>
        <v>5279</v>
      </c>
      <c r="C5604" s="50" t="s">
        <v>119</v>
      </c>
      <c r="D5604" s="51"/>
      <c r="E5604" s="29"/>
      <c r="F5604" s="70"/>
      <c r="G5604" s="67"/>
      <c r="H5604" s="67"/>
      <c r="I5604" s="70"/>
      <c r="J5604"/>
      <c r="K5604"/>
      <c r="L5604" s="58"/>
      <c r="M5604" s="58"/>
      <c r="N5604" s="58"/>
      <c r="O5604" s="58"/>
    </row>
    <row r="5605" spans="1:15" s="50" customFormat="1">
      <c r="A5605" s="62" t="str">
        <f>IF(Tabela3[[#This Row],[GOL CASA]]&lt;&gt;"",1,"")</f>
        <v/>
      </c>
      <c r="B5605" s="49">
        <f t="shared" si="87"/>
        <v>5280</v>
      </c>
      <c r="C5605" s="50" t="s">
        <v>119</v>
      </c>
      <c r="D5605" s="51"/>
      <c r="E5605" s="29"/>
      <c r="F5605" s="70"/>
      <c r="G5605" s="67"/>
      <c r="H5605" s="67"/>
      <c r="I5605" s="70"/>
      <c r="J5605"/>
      <c r="K5605"/>
      <c r="L5605" s="58"/>
      <c r="M5605" s="58"/>
      <c r="N5605" s="58"/>
      <c r="O5605" s="58"/>
    </row>
    <row r="5606" spans="1:15" s="50" customFormat="1">
      <c r="A5606" s="62" t="str">
        <f>IF(Tabela3[[#This Row],[GOL CASA]]&lt;&gt;"",1,"")</f>
        <v/>
      </c>
      <c r="B5606" s="49">
        <f t="shared" si="87"/>
        <v>5281</v>
      </c>
      <c r="C5606" s="50" t="s">
        <v>119</v>
      </c>
      <c r="D5606" s="51"/>
      <c r="E5606" s="29"/>
      <c r="F5606" s="70"/>
      <c r="G5606" s="67"/>
      <c r="H5606" s="67"/>
      <c r="I5606" s="70"/>
      <c r="J5606"/>
      <c r="K5606"/>
      <c r="L5606" s="58"/>
      <c r="M5606" s="58"/>
      <c r="N5606" s="58"/>
      <c r="O5606" s="58"/>
    </row>
    <row r="5607" spans="1:15" s="50" customFormat="1">
      <c r="A5607" s="62" t="str">
        <f>IF(Tabela3[[#This Row],[GOL CASA]]&lt;&gt;"",1,"")</f>
        <v/>
      </c>
      <c r="B5607" s="49">
        <f t="shared" si="87"/>
        <v>5282</v>
      </c>
      <c r="C5607" s="50" t="s">
        <v>119</v>
      </c>
      <c r="D5607" s="51"/>
      <c r="E5607" s="29"/>
      <c r="F5607" s="70"/>
      <c r="G5607" s="67"/>
      <c r="H5607" s="67"/>
      <c r="I5607" s="70"/>
      <c r="J5607"/>
      <c r="K5607"/>
      <c r="L5607" s="58"/>
      <c r="M5607" s="58"/>
      <c r="N5607" s="58"/>
      <c r="O5607" s="58"/>
    </row>
    <row r="5608" spans="1:15" s="50" customFormat="1">
      <c r="A5608" s="62" t="str">
        <f>IF(Tabela3[[#This Row],[GOL CASA]]&lt;&gt;"",1,"")</f>
        <v/>
      </c>
      <c r="B5608" s="49">
        <f t="shared" si="87"/>
        <v>5283</v>
      </c>
      <c r="C5608" s="50" t="s">
        <v>119</v>
      </c>
      <c r="D5608" s="51"/>
      <c r="E5608" s="29"/>
      <c r="F5608" s="70"/>
      <c r="G5608" s="67"/>
      <c r="H5608" s="67"/>
      <c r="I5608" s="70"/>
      <c r="J5608"/>
      <c r="K5608"/>
      <c r="L5608" s="58"/>
      <c r="M5608" s="58"/>
      <c r="N5608" s="58"/>
      <c r="O5608" s="58"/>
    </row>
    <row r="5609" spans="1:15" s="50" customFormat="1">
      <c r="A5609" s="62" t="str">
        <f>IF(Tabela3[[#This Row],[GOL CASA]]&lt;&gt;"",1,"")</f>
        <v/>
      </c>
      <c r="B5609" s="49">
        <f t="shared" si="87"/>
        <v>5284</v>
      </c>
      <c r="C5609" s="50" t="s">
        <v>119</v>
      </c>
      <c r="D5609" s="51"/>
      <c r="E5609" s="29"/>
      <c r="F5609" s="70"/>
      <c r="G5609" s="67"/>
      <c r="H5609" s="67"/>
      <c r="I5609" s="70"/>
      <c r="J5609"/>
      <c r="K5609"/>
      <c r="L5609" s="58"/>
      <c r="M5609" s="58"/>
      <c r="N5609" s="58"/>
      <c r="O5609" s="58"/>
    </row>
    <row r="5610" spans="1:15" s="50" customFormat="1">
      <c r="A5610" s="62" t="str">
        <f>IF(Tabela3[[#This Row],[GOL CASA]]&lt;&gt;"",1,"")</f>
        <v/>
      </c>
      <c r="B5610" s="49">
        <f t="shared" si="87"/>
        <v>5285</v>
      </c>
      <c r="C5610" s="50" t="s">
        <v>119</v>
      </c>
      <c r="D5610" s="51"/>
      <c r="E5610" s="29"/>
      <c r="F5610" s="70"/>
      <c r="G5610" s="67"/>
      <c r="H5610" s="67"/>
      <c r="I5610" s="70"/>
      <c r="J5610"/>
      <c r="K5610"/>
      <c r="L5610" s="58"/>
      <c r="M5610" s="58"/>
      <c r="N5610" s="58"/>
      <c r="O5610" s="58"/>
    </row>
    <row r="5611" spans="1:15" s="50" customFormat="1">
      <c r="A5611" s="62" t="str">
        <f>IF(Tabela3[[#This Row],[GOL CASA]]&lt;&gt;"",1,"")</f>
        <v/>
      </c>
      <c r="B5611" s="49">
        <f t="shared" si="87"/>
        <v>5286</v>
      </c>
      <c r="C5611" s="50" t="s">
        <v>119</v>
      </c>
      <c r="D5611" s="51"/>
      <c r="E5611" s="29"/>
      <c r="F5611" s="70"/>
      <c r="G5611" s="67"/>
      <c r="H5611" s="67"/>
      <c r="I5611" s="70"/>
      <c r="J5611"/>
      <c r="K5611"/>
      <c r="L5611" s="58"/>
      <c r="M5611" s="58"/>
      <c r="N5611" s="58"/>
      <c r="O5611" s="58"/>
    </row>
    <row r="5612" spans="1:15" s="50" customFormat="1">
      <c r="A5612" s="62" t="str">
        <f>IF(Tabela3[[#This Row],[GOL CASA]]&lt;&gt;"",1,"")</f>
        <v/>
      </c>
      <c r="B5612" s="49">
        <f t="shared" si="87"/>
        <v>5287</v>
      </c>
      <c r="C5612" s="50" t="s">
        <v>119</v>
      </c>
      <c r="D5612" s="51"/>
      <c r="E5612" s="29"/>
      <c r="F5612" s="70"/>
      <c r="G5612" s="67"/>
      <c r="H5612" s="67"/>
      <c r="I5612" s="70"/>
      <c r="J5612"/>
      <c r="K5612"/>
      <c r="L5612" s="58"/>
      <c r="M5612" s="58"/>
      <c r="N5612" s="58"/>
      <c r="O5612" s="58"/>
    </row>
    <row r="5613" spans="1:15" s="50" customFormat="1">
      <c r="A5613" s="62" t="str">
        <f>IF(Tabela3[[#This Row],[GOL CASA]]&lt;&gt;"",1,"")</f>
        <v/>
      </c>
      <c r="B5613" s="49">
        <f t="shared" si="87"/>
        <v>5288</v>
      </c>
      <c r="C5613" s="50" t="s">
        <v>119</v>
      </c>
      <c r="D5613" s="51"/>
      <c r="E5613" s="29"/>
      <c r="F5613" s="70"/>
      <c r="G5613" s="67"/>
      <c r="H5613" s="67"/>
      <c r="I5613" s="70"/>
      <c r="J5613"/>
      <c r="K5613"/>
      <c r="L5613" s="58"/>
      <c r="M5613" s="58"/>
      <c r="N5613" s="58"/>
      <c r="O5613" s="58"/>
    </row>
    <row r="5614" spans="1:15" s="50" customFormat="1">
      <c r="A5614" s="62" t="str">
        <f>IF(Tabela3[[#This Row],[GOL CASA]]&lt;&gt;"",1,"")</f>
        <v/>
      </c>
      <c r="B5614" s="49">
        <f t="shared" si="87"/>
        <v>5289</v>
      </c>
      <c r="C5614" s="50" t="s">
        <v>119</v>
      </c>
      <c r="D5614" s="51"/>
      <c r="E5614" s="29"/>
      <c r="F5614" s="70"/>
      <c r="G5614" s="67"/>
      <c r="H5614" s="67"/>
      <c r="I5614" s="70"/>
      <c r="J5614"/>
      <c r="K5614"/>
      <c r="L5614" s="58"/>
      <c r="M5614" s="58"/>
      <c r="N5614" s="58"/>
      <c r="O5614" s="58"/>
    </row>
    <row r="5615" spans="1:15" s="50" customFormat="1">
      <c r="A5615" s="62" t="str">
        <f>IF(Tabela3[[#This Row],[GOL CASA]]&lt;&gt;"",1,"")</f>
        <v/>
      </c>
      <c r="B5615" s="49">
        <f t="shared" si="87"/>
        <v>5290</v>
      </c>
      <c r="C5615" s="50" t="s">
        <v>119</v>
      </c>
      <c r="D5615" s="51"/>
      <c r="E5615" s="29"/>
      <c r="F5615" s="70"/>
      <c r="G5615" s="67"/>
      <c r="H5615" s="67"/>
      <c r="I5615" s="70"/>
      <c r="J5615"/>
      <c r="K5615"/>
      <c r="L5615" s="58"/>
      <c r="M5615" s="58"/>
      <c r="N5615" s="58"/>
      <c r="O5615" s="58"/>
    </row>
    <row r="5616" spans="1:15" s="50" customFormat="1">
      <c r="A5616" s="62" t="str">
        <f>IF(Tabela3[[#This Row],[GOL CASA]]&lt;&gt;"",1,"")</f>
        <v/>
      </c>
      <c r="B5616" s="49">
        <f t="shared" si="87"/>
        <v>5291</v>
      </c>
      <c r="C5616" s="50" t="s">
        <v>119</v>
      </c>
      <c r="D5616" s="51"/>
      <c r="E5616" s="29"/>
      <c r="F5616" s="70"/>
      <c r="G5616" s="67"/>
      <c r="H5616" s="67"/>
      <c r="I5616" s="70"/>
      <c r="J5616"/>
      <c r="K5616"/>
      <c r="L5616" s="58"/>
      <c r="M5616" s="58"/>
      <c r="N5616" s="58"/>
      <c r="O5616" s="58"/>
    </row>
    <row r="5617" spans="1:15" s="50" customFormat="1">
      <c r="A5617" s="62" t="str">
        <f>IF(Tabela3[[#This Row],[GOL CASA]]&lt;&gt;"",1,"")</f>
        <v/>
      </c>
      <c r="B5617" s="49">
        <f t="shared" si="87"/>
        <v>5292</v>
      </c>
      <c r="C5617" s="50" t="s">
        <v>119</v>
      </c>
      <c r="D5617" s="51"/>
      <c r="E5617" s="29"/>
      <c r="F5617" s="70"/>
      <c r="G5617" s="67"/>
      <c r="H5617" s="67"/>
      <c r="I5617" s="70"/>
      <c r="J5617"/>
      <c r="K5617"/>
      <c r="L5617" s="58"/>
      <c r="M5617" s="58"/>
      <c r="N5617" s="58"/>
      <c r="O5617" s="58"/>
    </row>
    <row r="5618" spans="1:15" s="50" customFormat="1">
      <c r="A5618" s="62" t="str">
        <f>IF(Tabela3[[#This Row],[GOL CASA]]&lt;&gt;"",1,"")</f>
        <v/>
      </c>
      <c r="B5618" s="49">
        <f t="shared" si="87"/>
        <v>5293</v>
      </c>
      <c r="C5618" s="50" t="s">
        <v>119</v>
      </c>
      <c r="D5618" s="51"/>
      <c r="E5618" s="29"/>
      <c r="F5618" s="70"/>
      <c r="G5618" s="67"/>
      <c r="H5618" s="67"/>
      <c r="I5618" s="70"/>
      <c r="J5618"/>
      <c r="K5618"/>
      <c r="L5618" s="58"/>
      <c r="M5618" s="58"/>
      <c r="N5618" s="58"/>
      <c r="O5618" s="58"/>
    </row>
    <row r="5619" spans="1:15" s="50" customFormat="1">
      <c r="A5619" s="62" t="str">
        <f>IF(Tabela3[[#This Row],[GOL CASA]]&lt;&gt;"",1,"")</f>
        <v/>
      </c>
      <c r="B5619" s="49">
        <f t="shared" si="87"/>
        <v>5294</v>
      </c>
      <c r="C5619" s="50" t="s">
        <v>119</v>
      </c>
      <c r="D5619" s="51"/>
      <c r="E5619" s="29"/>
      <c r="F5619" s="70"/>
      <c r="G5619" s="67"/>
      <c r="H5619" s="67"/>
      <c r="I5619" s="70"/>
      <c r="J5619"/>
      <c r="K5619"/>
      <c r="L5619" s="58"/>
      <c r="M5619" s="58"/>
      <c r="N5619" s="58"/>
      <c r="O5619" s="58"/>
    </row>
    <row r="5620" spans="1:15" s="50" customFormat="1">
      <c r="A5620" s="62" t="str">
        <f>IF(Tabela3[[#This Row],[GOL CASA]]&lt;&gt;"",1,"")</f>
        <v/>
      </c>
      <c r="B5620" s="49">
        <f t="shared" si="87"/>
        <v>5295</v>
      </c>
      <c r="C5620" s="50" t="s">
        <v>119</v>
      </c>
      <c r="D5620" s="51"/>
      <c r="E5620" s="29"/>
      <c r="F5620" s="70"/>
      <c r="G5620" s="67"/>
      <c r="H5620" s="67"/>
      <c r="I5620" s="70"/>
      <c r="J5620"/>
      <c r="K5620"/>
      <c r="L5620" s="58"/>
      <c r="M5620" s="58"/>
      <c r="N5620" s="58"/>
      <c r="O5620" s="58"/>
    </row>
    <row r="5621" spans="1:15" s="50" customFormat="1">
      <c r="A5621" s="62" t="str">
        <f>IF(Tabela3[[#This Row],[GOL CASA]]&lt;&gt;"",1,"")</f>
        <v/>
      </c>
      <c r="B5621" s="49">
        <f t="shared" si="87"/>
        <v>5296</v>
      </c>
      <c r="C5621" s="50" t="s">
        <v>119</v>
      </c>
      <c r="D5621" s="51"/>
      <c r="E5621" s="29"/>
      <c r="F5621" s="70"/>
      <c r="G5621" s="67"/>
      <c r="H5621" s="67"/>
      <c r="I5621" s="70"/>
      <c r="J5621"/>
      <c r="K5621"/>
      <c r="L5621" s="58"/>
      <c r="M5621" s="58"/>
      <c r="N5621" s="58"/>
      <c r="O5621" s="58"/>
    </row>
    <row r="5622" spans="1:15" s="50" customFormat="1">
      <c r="A5622" s="62" t="str">
        <f>IF(Tabela3[[#This Row],[GOL CASA]]&lt;&gt;"",1,"")</f>
        <v/>
      </c>
      <c r="B5622" s="49">
        <f t="shared" si="87"/>
        <v>5297</v>
      </c>
      <c r="C5622" s="50" t="s">
        <v>119</v>
      </c>
      <c r="D5622" s="51"/>
      <c r="E5622" s="29"/>
      <c r="F5622" s="70"/>
      <c r="G5622" s="67"/>
      <c r="H5622" s="67"/>
      <c r="I5622" s="70"/>
      <c r="J5622"/>
      <c r="K5622"/>
      <c r="L5622" s="58"/>
      <c r="M5622" s="58"/>
      <c r="N5622" s="58"/>
      <c r="O5622" s="58"/>
    </row>
    <row r="5623" spans="1:15" s="50" customFormat="1">
      <c r="A5623" s="62" t="str">
        <f>IF(Tabela3[[#This Row],[GOL CASA]]&lt;&gt;"",1,"")</f>
        <v/>
      </c>
      <c r="B5623" s="49">
        <f t="shared" si="87"/>
        <v>5298</v>
      </c>
      <c r="C5623" s="50" t="s">
        <v>119</v>
      </c>
      <c r="D5623" s="51"/>
      <c r="E5623" s="29"/>
      <c r="F5623" s="70"/>
      <c r="G5623" s="67"/>
      <c r="H5623" s="67"/>
      <c r="I5623" s="70"/>
      <c r="J5623"/>
      <c r="K5623"/>
      <c r="L5623" s="58"/>
      <c r="M5623" s="58"/>
      <c r="N5623" s="58"/>
      <c r="O5623" s="58"/>
    </row>
    <row r="5624" spans="1:15" s="50" customFormat="1">
      <c r="A5624" s="62" t="str">
        <f>IF(Tabela3[[#This Row],[GOL CASA]]&lt;&gt;"",1,"")</f>
        <v/>
      </c>
      <c r="B5624" s="49">
        <f t="shared" si="87"/>
        <v>5299</v>
      </c>
      <c r="C5624" s="50" t="s">
        <v>119</v>
      </c>
      <c r="D5624" s="51"/>
      <c r="E5624" s="29"/>
      <c r="F5624" s="70"/>
      <c r="G5624" s="67"/>
      <c r="H5624" s="67"/>
      <c r="I5624" s="70"/>
      <c r="J5624"/>
      <c r="K5624"/>
      <c r="L5624" s="58"/>
      <c r="M5624" s="58"/>
      <c r="N5624" s="58"/>
      <c r="O5624" s="58"/>
    </row>
    <row r="5625" spans="1:15" s="50" customFormat="1">
      <c r="A5625" s="62" t="str">
        <f>IF(Tabela3[[#This Row],[GOL CASA]]&lt;&gt;"",1,"")</f>
        <v/>
      </c>
      <c r="B5625" s="49">
        <f t="shared" si="87"/>
        <v>5300</v>
      </c>
      <c r="C5625" s="50" t="s">
        <v>119</v>
      </c>
      <c r="D5625" s="51"/>
      <c r="E5625" s="29"/>
      <c r="F5625" s="70"/>
      <c r="G5625" s="67"/>
      <c r="H5625" s="67"/>
      <c r="I5625" s="70"/>
      <c r="J5625"/>
      <c r="K5625"/>
      <c r="L5625" s="58"/>
      <c r="M5625" s="58"/>
      <c r="N5625" s="58"/>
      <c r="O5625" s="58"/>
    </row>
    <row r="5626" spans="1:15" s="50" customFormat="1">
      <c r="A5626" s="62" t="str">
        <f>IF(Tabela3[[#This Row],[GOL CASA]]&lt;&gt;"",1,"")</f>
        <v/>
      </c>
      <c r="B5626" s="49">
        <f t="shared" si="87"/>
        <v>5301</v>
      </c>
      <c r="C5626" s="50" t="s">
        <v>119</v>
      </c>
      <c r="D5626" s="51"/>
      <c r="E5626" s="29"/>
      <c r="F5626" s="70"/>
      <c r="G5626" s="67"/>
      <c r="H5626" s="67"/>
      <c r="I5626" s="70"/>
      <c r="J5626"/>
      <c r="K5626"/>
      <c r="L5626" s="58"/>
      <c r="M5626" s="58"/>
      <c r="N5626" s="58"/>
      <c r="O5626" s="58"/>
    </row>
    <row r="5627" spans="1:15" s="50" customFormat="1">
      <c r="A5627" s="62" t="str">
        <f>IF(Tabela3[[#This Row],[GOL CASA]]&lt;&gt;"",1,"")</f>
        <v/>
      </c>
      <c r="B5627" s="49">
        <f t="shared" si="87"/>
        <v>5302</v>
      </c>
      <c r="C5627" s="50" t="s">
        <v>119</v>
      </c>
      <c r="D5627" s="51"/>
      <c r="E5627" s="29"/>
      <c r="F5627" s="70"/>
      <c r="G5627" s="67"/>
      <c r="H5627" s="67"/>
      <c r="I5627" s="70"/>
      <c r="J5627"/>
      <c r="K5627"/>
      <c r="L5627" s="58"/>
      <c r="M5627" s="58"/>
      <c r="N5627" s="58"/>
      <c r="O5627" s="58"/>
    </row>
    <row r="5628" spans="1:15" s="50" customFormat="1">
      <c r="A5628" s="62" t="str">
        <f>IF(Tabela3[[#This Row],[GOL CASA]]&lt;&gt;"",1,"")</f>
        <v/>
      </c>
      <c r="B5628" s="49">
        <f t="shared" si="87"/>
        <v>5303</v>
      </c>
      <c r="C5628" s="50" t="s">
        <v>119</v>
      </c>
      <c r="D5628" s="51"/>
      <c r="E5628" s="29"/>
      <c r="F5628" s="70"/>
      <c r="G5628" s="67"/>
      <c r="H5628" s="67"/>
      <c r="I5628" s="70"/>
      <c r="J5628"/>
      <c r="K5628"/>
      <c r="L5628" s="58"/>
      <c r="M5628" s="58"/>
      <c r="N5628" s="58"/>
      <c r="O5628" s="58"/>
    </row>
    <row r="5629" spans="1:15" s="50" customFormat="1">
      <c r="A5629" s="62" t="str">
        <f>IF(Tabela3[[#This Row],[GOL CASA]]&lt;&gt;"",1,"")</f>
        <v/>
      </c>
      <c r="B5629" s="49">
        <f t="shared" si="87"/>
        <v>5304</v>
      </c>
      <c r="C5629" s="50" t="s">
        <v>119</v>
      </c>
      <c r="D5629" s="51"/>
      <c r="E5629" s="29"/>
      <c r="F5629" s="70"/>
      <c r="G5629" s="67"/>
      <c r="H5629" s="67"/>
      <c r="I5629" s="70"/>
      <c r="J5629"/>
      <c r="K5629"/>
      <c r="L5629" s="58"/>
      <c r="M5629" s="58"/>
      <c r="N5629" s="58"/>
      <c r="O5629" s="58"/>
    </row>
    <row r="5630" spans="1:15" s="50" customFormat="1">
      <c r="A5630" s="62" t="str">
        <f>IF(Tabela3[[#This Row],[GOL CASA]]&lt;&gt;"",1,"")</f>
        <v/>
      </c>
      <c r="B5630" s="49">
        <f t="shared" si="87"/>
        <v>5305</v>
      </c>
      <c r="C5630" s="50" t="s">
        <v>119</v>
      </c>
      <c r="D5630" s="51"/>
      <c r="E5630" s="29"/>
      <c r="F5630" s="70"/>
      <c r="G5630" s="67"/>
      <c r="H5630" s="67"/>
      <c r="I5630" s="70"/>
      <c r="J5630"/>
      <c r="K5630"/>
      <c r="L5630" s="58"/>
      <c r="M5630" s="58"/>
      <c r="N5630" s="58"/>
      <c r="O5630" s="58"/>
    </row>
    <row r="5631" spans="1:15" s="50" customFormat="1">
      <c r="A5631" s="62" t="str">
        <f>IF(Tabela3[[#This Row],[GOL CASA]]&lt;&gt;"",1,"")</f>
        <v/>
      </c>
      <c r="B5631" s="49">
        <f t="shared" si="87"/>
        <v>5306</v>
      </c>
      <c r="C5631" s="50" t="s">
        <v>119</v>
      </c>
      <c r="D5631" s="51"/>
      <c r="E5631" s="29"/>
      <c r="F5631" s="70"/>
      <c r="G5631" s="67"/>
      <c r="H5631" s="67"/>
      <c r="I5631" s="70"/>
      <c r="J5631"/>
      <c r="K5631"/>
      <c r="L5631" s="58"/>
      <c r="M5631" s="58"/>
      <c r="N5631" s="58"/>
      <c r="O5631" s="58"/>
    </row>
    <row r="5632" spans="1:15" s="50" customFormat="1">
      <c r="A5632" s="62" t="str">
        <f>IF(Tabela3[[#This Row],[GOL CASA]]&lt;&gt;"",1,"")</f>
        <v/>
      </c>
      <c r="B5632" s="49">
        <f t="shared" si="87"/>
        <v>5307</v>
      </c>
      <c r="C5632" s="50" t="s">
        <v>119</v>
      </c>
      <c r="D5632" s="51"/>
      <c r="E5632" s="29"/>
      <c r="F5632" s="70"/>
      <c r="G5632" s="67"/>
      <c r="H5632" s="67"/>
      <c r="I5632" s="70"/>
      <c r="J5632"/>
      <c r="K5632"/>
      <c r="L5632" s="58"/>
      <c r="M5632" s="58"/>
      <c r="N5632" s="58"/>
      <c r="O5632" s="58"/>
    </row>
    <row r="5633" spans="1:15" s="50" customFormat="1">
      <c r="A5633" s="62" t="str">
        <f>IF(Tabela3[[#This Row],[GOL CASA]]&lt;&gt;"",1,"")</f>
        <v/>
      </c>
      <c r="B5633" s="49">
        <f t="shared" si="87"/>
        <v>5308</v>
      </c>
      <c r="C5633" s="50" t="s">
        <v>119</v>
      </c>
      <c r="D5633" s="51"/>
      <c r="E5633" s="29"/>
      <c r="F5633" s="70"/>
      <c r="G5633" s="67"/>
      <c r="H5633" s="67"/>
      <c r="I5633" s="70"/>
      <c r="J5633"/>
      <c r="K5633"/>
      <c r="L5633" s="58"/>
      <c r="M5633" s="58"/>
      <c r="N5633" s="58"/>
      <c r="O5633" s="58"/>
    </row>
    <row r="5634" spans="1:15" s="50" customFormat="1">
      <c r="A5634" s="62" t="str">
        <f>IF(Tabela3[[#This Row],[GOL CASA]]&lt;&gt;"",1,"")</f>
        <v/>
      </c>
      <c r="B5634" s="49">
        <f t="shared" si="87"/>
        <v>5309</v>
      </c>
      <c r="C5634" s="50" t="s">
        <v>119</v>
      </c>
      <c r="D5634" s="51"/>
      <c r="E5634" s="29"/>
      <c r="F5634" s="70"/>
      <c r="G5634" s="67"/>
      <c r="H5634" s="67"/>
      <c r="I5634" s="70"/>
      <c r="J5634"/>
      <c r="K5634"/>
      <c r="L5634" s="58"/>
      <c r="M5634" s="58"/>
      <c r="N5634" s="58"/>
      <c r="O5634" s="58"/>
    </row>
    <row r="5635" spans="1:15" s="50" customFormat="1">
      <c r="A5635" s="62" t="str">
        <f>IF(Tabela3[[#This Row],[GOL CASA]]&lt;&gt;"",1,"")</f>
        <v/>
      </c>
      <c r="B5635" s="49">
        <f t="shared" si="87"/>
        <v>5310</v>
      </c>
      <c r="C5635" s="50" t="s">
        <v>119</v>
      </c>
      <c r="D5635" s="51"/>
      <c r="E5635" s="29"/>
      <c r="F5635" s="70"/>
      <c r="G5635" s="67"/>
      <c r="H5635" s="67"/>
      <c r="I5635" s="70"/>
      <c r="J5635"/>
      <c r="K5635"/>
      <c r="L5635" s="58"/>
      <c r="M5635" s="58"/>
      <c r="N5635" s="58"/>
      <c r="O5635" s="58"/>
    </row>
    <row r="5636" spans="1:15" s="50" customFormat="1">
      <c r="A5636" s="62" t="str">
        <f>IF(Tabela3[[#This Row],[GOL CASA]]&lt;&gt;"",1,"")</f>
        <v/>
      </c>
      <c r="B5636" s="49">
        <f t="shared" si="87"/>
        <v>5311</v>
      </c>
      <c r="C5636" s="50" t="s">
        <v>119</v>
      </c>
      <c r="D5636" s="51"/>
      <c r="E5636" s="29"/>
      <c r="F5636" s="70"/>
      <c r="G5636" s="67"/>
      <c r="H5636" s="67"/>
      <c r="I5636" s="70"/>
      <c r="J5636"/>
      <c r="K5636"/>
      <c r="L5636" s="58"/>
      <c r="M5636" s="58"/>
      <c r="N5636" s="58"/>
      <c r="O5636" s="58"/>
    </row>
    <row r="5637" spans="1:15" s="50" customFormat="1">
      <c r="A5637" s="62" t="str">
        <f>IF(Tabela3[[#This Row],[GOL CASA]]&lt;&gt;"",1,"")</f>
        <v/>
      </c>
      <c r="B5637" s="49">
        <f t="shared" si="87"/>
        <v>5312</v>
      </c>
      <c r="C5637" s="50" t="s">
        <v>119</v>
      </c>
      <c r="D5637" s="51"/>
      <c r="E5637" s="29"/>
      <c r="F5637" s="70"/>
      <c r="G5637" s="67"/>
      <c r="H5637" s="67"/>
      <c r="I5637" s="70"/>
      <c r="J5637"/>
      <c r="K5637"/>
      <c r="L5637" s="58"/>
      <c r="M5637" s="58"/>
      <c r="N5637" s="58"/>
      <c r="O5637" s="58"/>
    </row>
    <row r="5638" spans="1:15" s="50" customFormat="1">
      <c r="A5638" s="62" t="str">
        <f>IF(Tabela3[[#This Row],[GOL CASA]]&lt;&gt;"",1,"")</f>
        <v/>
      </c>
      <c r="B5638" s="49">
        <f t="shared" si="87"/>
        <v>5313</v>
      </c>
      <c r="C5638" s="50" t="s">
        <v>119</v>
      </c>
      <c r="D5638" s="51"/>
      <c r="E5638" s="29"/>
      <c r="F5638" s="70"/>
      <c r="G5638" s="67"/>
      <c r="H5638" s="67"/>
      <c r="I5638" s="70"/>
      <c r="J5638"/>
      <c r="K5638"/>
      <c r="L5638" s="58"/>
      <c r="M5638" s="58"/>
      <c r="N5638" s="58"/>
      <c r="O5638" s="58"/>
    </row>
    <row r="5639" spans="1:15" s="50" customFormat="1">
      <c r="A5639" s="62" t="str">
        <f>IF(Tabela3[[#This Row],[GOL CASA]]&lt;&gt;"",1,"")</f>
        <v/>
      </c>
      <c r="B5639" s="49">
        <f t="shared" ref="B5639:B5702" si="88">B5638+1</f>
        <v>5314</v>
      </c>
      <c r="C5639" s="50" t="s">
        <v>119</v>
      </c>
      <c r="D5639" s="51"/>
      <c r="E5639" s="29"/>
      <c r="F5639" s="70"/>
      <c r="G5639" s="67"/>
      <c r="H5639" s="67"/>
      <c r="I5639" s="70"/>
      <c r="J5639"/>
      <c r="K5639"/>
      <c r="L5639" s="58"/>
      <c r="M5639" s="58"/>
      <c r="N5639" s="58"/>
      <c r="O5639" s="58"/>
    </row>
    <row r="5640" spans="1:15" s="50" customFormat="1">
      <c r="A5640" s="62" t="str">
        <f>IF(Tabela3[[#This Row],[GOL CASA]]&lt;&gt;"",1,"")</f>
        <v/>
      </c>
      <c r="B5640" s="49">
        <f t="shared" si="88"/>
        <v>5315</v>
      </c>
      <c r="C5640" s="50" t="s">
        <v>119</v>
      </c>
      <c r="D5640" s="51"/>
      <c r="E5640" s="29"/>
      <c r="F5640" s="70"/>
      <c r="G5640" s="67"/>
      <c r="H5640" s="67"/>
      <c r="I5640" s="70"/>
      <c r="J5640"/>
      <c r="K5640"/>
      <c r="L5640" s="58"/>
      <c r="M5640" s="58"/>
      <c r="N5640" s="58"/>
      <c r="O5640" s="58"/>
    </row>
    <row r="5641" spans="1:15" s="50" customFormat="1">
      <c r="A5641" s="62" t="str">
        <f>IF(Tabela3[[#This Row],[GOL CASA]]&lt;&gt;"",1,"")</f>
        <v/>
      </c>
      <c r="B5641" s="49">
        <f t="shared" si="88"/>
        <v>5316</v>
      </c>
      <c r="C5641" s="50" t="s">
        <v>119</v>
      </c>
      <c r="D5641" s="51"/>
      <c r="E5641" s="29"/>
      <c r="F5641" s="70"/>
      <c r="G5641" s="67"/>
      <c r="H5641" s="67"/>
      <c r="I5641" s="70"/>
      <c r="J5641"/>
      <c r="K5641"/>
      <c r="L5641" s="58"/>
      <c r="M5641" s="58"/>
      <c r="N5641" s="58"/>
      <c r="O5641" s="58"/>
    </row>
    <row r="5642" spans="1:15" s="50" customFormat="1">
      <c r="A5642" s="62" t="str">
        <f>IF(Tabela3[[#This Row],[GOL CASA]]&lt;&gt;"",1,"")</f>
        <v/>
      </c>
      <c r="B5642" s="49">
        <f t="shared" si="88"/>
        <v>5317</v>
      </c>
      <c r="C5642" s="50" t="s">
        <v>119</v>
      </c>
      <c r="D5642" s="51"/>
      <c r="E5642" s="29"/>
      <c r="F5642" s="70"/>
      <c r="G5642" s="67"/>
      <c r="H5642" s="67"/>
      <c r="I5642" s="70"/>
      <c r="J5642"/>
      <c r="K5642"/>
      <c r="L5642" s="58"/>
      <c r="M5642" s="58"/>
      <c r="N5642" s="58"/>
      <c r="O5642" s="58"/>
    </row>
    <row r="5643" spans="1:15" s="50" customFormat="1">
      <c r="A5643" s="62" t="str">
        <f>IF(Tabela3[[#This Row],[GOL CASA]]&lt;&gt;"",1,"")</f>
        <v/>
      </c>
      <c r="B5643" s="49">
        <f t="shared" si="88"/>
        <v>5318</v>
      </c>
      <c r="C5643" s="50" t="s">
        <v>119</v>
      </c>
      <c r="D5643" s="51"/>
      <c r="E5643" s="29"/>
      <c r="F5643" s="70"/>
      <c r="G5643" s="67"/>
      <c r="H5643" s="67"/>
      <c r="I5643" s="70"/>
      <c r="J5643"/>
      <c r="K5643"/>
      <c r="L5643" s="58"/>
      <c r="M5643" s="58"/>
      <c r="N5643" s="58"/>
      <c r="O5643" s="58"/>
    </row>
    <row r="5644" spans="1:15" s="50" customFormat="1">
      <c r="A5644" s="62" t="str">
        <f>IF(Tabela3[[#This Row],[GOL CASA]]&lt;&gt;"",1,"")</f>
        <v/>
      </c>
      <c r="B5644" s="49">
        <f t="shared" si="88"/>
        <v>5319</v>
      </c>
      <c r="C5644" s="50" t="s">
        <v>119</v>
      </c>
      <c r="D5644" s="51"/>
      <c r="E5644" s="29"/>
      <c r="F5644" s="70"/>
      <c r="G5644" s="67"/>
      <c r="H5644" s="67"/>
      <c r="I5644" s="70"/>
      <c r="J5644"/>
      <c r="K5644"/>
      <c r="L5644" s="58"/>
      <c r="M5644" s="58"/>
      <c r="N5644" s="58"/>
      <c r="O5644" s="58"/>
    </row>
    <row r="5645" spans="1:15" s="50" customFormat="1">
      <c r="A5645" s="62" t="str">
        <f>IF(Tabela3[[#This Row],[GOL CASA]]&lt;&gt;"",1,"")</f>
        <v/>
      </c>
      <c r="B5645" s="49">
        <f t="shared" si="88"/>
        <v>5320</v>
      </c>
      <c r="C5645" s="50" t="s">
        <v>119</v>
      </c>
      <c r="D5645" s="51"/>
      <c r="E5645" s="29"/>
      <c r="F5645" s="70"/>
      <c r="G5645" s="67"/>
      <c r="H5645" s="67"/>
      <c r="I5645" s="70"/>
      <c r="J5645"/>
      <c r="K5645"/>
      <c r="L5645" s="58"/>
      <c r="M5645" s="58"/>
      <c r="N5645" s="58"/>
      <c r="O5645" s="58"/>
    </row>
    <row r="5646" spans="1:15" s="50" customFormat="1">
      <c r="A5646" s="62" t="str">
        <f>IF(Tabela3[[#This Row],[GOL CASA]]&lt;&gt;"",1,"")</f>
        <v/>
      </c>
      <c r="B5646" s="49">
        <f t="shared" si="88"/>
        <v>5321</v>
      </c>
      <c r="C5646" s="50" t="s">
        <v>119</v>
      </c>
      <c r="D5646" s="51"/>
      <c r="E5646" s="29"/>
      <c r="F5646" s="70"/>
      <c r="G5646" s="67"/>
      <c r="H5646" s="67"/>
      <c r="I5646" s="70"/>
      <c r="J5646"/>
      <c r="K5646"/>
      <c r="L5646" s="58"/>
      <c r="M5646" s="58"/>
      <c r="N5646" s="58"/>
      <c r="O5646" s="58"/>
    </row>
    <row r="5647" spans="1:15" s="50" customFormat="1">
      <c r="A5647" s="62" t="str">
        <f>IF(Tabela3[[#This Row],[GOL CASA]]&lt;&gt;"",1,"")</f>
        <v/>
      </c>
      <c r="B5647" s="49">
        <f t="shared" si="88"/>
        <v>5322</v>
      </c>
      <c r="C5647" s="50" t="s">
        <v>119</v>
      </c>
      <c r="D5647" s="51"/>
      <c r="E5647" s="29"/>
      <c r="F5647" s="70"/>
      <c r="G5647" s="67"/>
      <c r="H5647" s="67"/>
      <c r="I5647" s="70"/>
      <c r="J5647"/>
      <c r="K5647"/>
      <c r="L5647" s="58"/>
      <c r="M5647" s="58"/>
      <c r="N5647" s="58"/>
      <c r="O5647" s="58"/>
    </row>
    <row r="5648" spans="1:15" s="50" customFormat="1">
      <c r="A5648" s="62" t="str">
        <f>IF(Tabela3[[#This Row],[GOL CASA]]&lt;&gt;"",1,"")</f>
        <v/>
      </c>
      <c r="B5648" s="49">
        <f t="shared" si="88"/>
        <v>5323</v>
      </c>
      <c r="C5648" s="50" t="s">
        <v>119</v>
      </c>
      <c r="D5648" s="51"/>
      <c r="E5648" s="29"/>
      <c r="F5648" s="70"/>
      <c r="G5648" s="67"/>
      <c r="H5648" s="67"/>
      <c r="I5648" s="70"/>
      <c r="J5648"/>
      <c r="K5648"/>
      <c r="L5648" s="58"/>
      <c r="M5648" s="58"/>
      <c r="N5648" s="58"/>
      <c r="O5648" s="58"/>
    </row>
    <row r="5649" spans="1:15" s="50" customFormat="1">
      <c r="A5649" s="62" t="str">
        <f>IF(Tabela3[[#This Row],[GOL CASA]]&lt;&gt;"",1,"")</f>
        <v/>
      </c>
      <c r="B5649" s="49">
        <f t="shared" si="88"/>
        <v>5324</v>
      </c>
      <c r="C5649" s="50" t="s">
        <v>119</v>
      </c>
      <c r="D5649" s="51"/>
      <c r="E5649" s="29"/>
      <c r="F5649" s="70"/>
      <c r="G5649" s="67"/>
      <c r="H5649" s="67"/>
      <c r="I5649" s="70"/>
      <c r="J5649"/>
      <c r="K5649"/>
      <c r="L5649" s="58"/>
      <c r="M5649" s="58"/>
      <c r="N5649" s="58"/>
      <c r="O5649" s="58"/>
    </row>
    <row r="5650" spans="1:15" s="50" customFormat="1">
      <c r="A5650" s="62" t="str">
        <f>IF(Tabela3[[#This Row],[GOL CASA]]&lt;&gt;"",1,"")</f>
        <v/>
      </c>
      <c r="B5650" s="49">
        <f t="shared" si="88"/>
        <v>5325</v>
      </c>
      <c r="C5650" s="50" t="s">
        <v>119</v>
      </c>
      <c r="D5650" s="51"/>
      <c r="E5650" s="29"/>
      <c r="F5650" s="70"/>
      <c r="G5650" s="67"/>
      <c r="H5650" s="67"/>
      <c r="I5650" s="70"/>
      <c r="J5650"/>
      <c r="K5650"/>
      <c r="L5650" s="58"/>
      <c r="M5650" s="58"/>
      <c r="N5650" s="58"/>
      <c r="O5650" s="58"/>
    </row>
    <row r="5651" spans="1:15" s="50" customFormat="1">
      <c r="A5651" s="62" t="str">
        <f>IF(Tabela3[[#This Row],[GOL CASA]]&lt;&gt;"",1,"")</f>
        <v/>
      </c>
      <c r="B5651" s="49">
        <f t="shared" si="88"/>
        <v>5326</v>
      </c>
      <c r="C5651" s="50" t="s">
        <v>119</v>
      </c>
      <c r="D5651" s="51"/>
      <c r="E5651" s="29"/>
      <c r="F5651" s="70"/>
      <c r="G5651" s="67"/>
      <c r="H5651" s="67"/>
      <c r="I5651" s="70"/>
      <c r="J5651"/>
      <c r="K5651"/>
      <c r="L5651" s="58"/>
      <c r="M5651" s="58"/>
      <c r="N5651" s="58"/>
      <c r="O5651" s="58"/>
    </row>
    <row r="5652" spans="1:15" s="50" customFormat="1">
      <c r="A5652" s="62" t="str">
        <f>IF(Tabela3[[#This Row],[GOL CASA]]&lt;&gt;"",1,"")</f>
        <v/>
      </c>
      <c r="B5652" s="49">
        <f t="shared" si="88"/>
        <v>5327</v>
      </c>
      <c r="C5652" s="50" t="s">
        <v>119</v>
      </c>
      <c r="D5652" s="51"/>
      <c r="E5652" s="29"/>
      <c r="F5652" s="70"/>
      <c r="G5652" s="67"/>
      <c r="H5652" s="67"/>
      <c r="I5652" s="70"/>
      <c r="J5652"/>
      <c r="K5652"/>
      <c r="L5652" s="58"/>
      <c r="M5652" s="58"/>
      <c r="N5652" s="58"/>
      <c r="O5652" s="58"/>
    </row>
    <row r="5653" spans="1:15" s="50" customFormat="1">
      <c r="A5653" s="62" t="str">
        <f>IF(Tabela3[[#This Row],[GOL CASA]]&lt;&gt;"",1,"")</f>
        <v/>
      </c>
      <c r="B5653" s="49">
        <f t="shared" si="88"/>
        <v>5328</v>
      </c>
      <c r="C5653" s="50" t="s">
        <v>119</v>
      </c>
      <c r="D5653" s="51"/>
      <c r="E5653" s="29"/>
      <c r="F5653" s="70"/>
      <c r="G5653" s="67"/>
      <c r="H5653" s="67"/>
      <c r="I5653" s="70"/>
      <c r="J5653"/>
      <c r="K5653"/>
      <c r="L5653" s="58"/>
      <c r="M5653" s="58"/>
      <c r="N5653" s="58"/>
      <c r="O5653" s="58"/>
    </row>
    <row r="5654" spans="1:15" s="50" customFormat="1">
      <c r="A5654" s="62" t="str">
        <f>IF(Tabela3[[#This Row],[GOL CASA]]&lt;&gt;"",1,"")</f>
        <v/>
      </c>
      <c r="B5654" s="49">
        <f t="shared" si="88"/>
        <v>5329</v>
      </c>
      <c r="C5654" s="50" t="s">
        <v>119</v>
      </c>
      <c r="D5654" s="51"/>
      <c r="E5654" s="29"/>
      <c r="F5654" s="70"/>
      <c r="G5654" s="67"/>
      <c r="H5654" s="67"/>
      <c r="I5654" s="70"/>
      <c r="J5654"/>
      <c r="K5654"/>
      <c r="L5654" s="58"/>
      <c r="M5654" s="58"/>
      <c r="N5654" s="58"/>
      <c r="O5654" s="58"/>
    </row>
    <row r="5655" spans="1:15" s="50" customFormat="1">
      <c r="A5655" s="62" t="str">
        <f>IF(Tabela3[[#This Row],[GOL CASA]]&lt;&gt;"",1,"")</f>
        <v/>
      </c>
      <c r="B5655" s="49">
        <f t="shared" si="88"/>
        <v>5330</v>
      </c>
      <c r="C5655" s="50" t="s">
        <v>119</v>
      </c>
      <c r="D5655" s="51"/>
      <c r="E5655" s="29"/>
      <c r="F5655" s="70"/>
      <c r="G5655" s="67"/>
      <c r="H5655" s="67"/>
      <c r="I5655" s="70"/>
      <c r="J5655"/>
      <c r="K5655"/>
      <c r="L5655" s="58"/>
      <c r="M5655" s="58"/>
      <c r="N5655" s="58"/>
      <c r="O5655" s="58"/>
    </row>
    <row r="5656" spans="1:15" s="50" customFormat="1">
      <c r="A5656" s="62" t="str">
        <f>IF(Tabela3[[#This Row],[GOL CASA]]&lt;&gt;"",1,"")</f>
        <v/>
      </c>
      <c r="B5656" s="49">
        <f t="shared" si="88"/>
        <v>5331</v>
      </c>
      <c r="C5656" s="50" t="s">
        <v>119</v>
      </c>
      <c r="D5656" s="51"/>
      <c r="E5656" s="29"/>
      <c r="F5656" s="70"/>
      <c r="G5656" s="67"/>
      <c r="H5656" s="67"/>
      <c r="I5656" s="70"/>
      <c r="J5656"/>
      <c r="K5656"/>
      <c r="L5656" s="58"/>
      <c r="M5656" s="58"/>
      <c r="N5656" s="58"/>
      <c r="O5656" s="58"/>
    </row>
    <row r="5657" spans="1:15" s="50" customFormat="1">
      <c r="A5657" s="62" t="str">
        <f>IF(Tabela3[[#This Row],[GOL CASA]]&lt;&gt;"",1,"")</f>
        <v/>
      </c>
      <c r="B5657" s="49">
        <f t="shared" si="88"/>
        <v>5332</v>
      </c>
      <c r="C5657" s="50" t="s">
        <v>119</v>
      </c>
      <c r="D5657" s="51"/>
      <c r="E5657" s="29"/>
      <c r="F5657" s="70"/>
      <c r="G5657" s="67"/>
      <c r="H5657" s="67"/>
      <c r="I5657" s="70"/>
      <c r="J5657"/>
      <c r="K5657"/>
      <c r="L5657" s="58"/>
      <c r="M5657" s="58"/>
      <c r="N5657" s="58"/>
      <c r="O5657" s="58"/>
    </row>
    <row r="5658" spans="1:15" s="50" customFormat="1">
      <c r="A5658" s="62" t="str">
        <f>IF(Tabela3[[#This Row],[GOL CASA]]&lt;&gt;"",1,"")</f>
        <v/>
      </c>
      <c r="B5658" s="49">
        <f t="shared" si="88"/>
        <v>5333</v>
      </c>
      <c r="C5658" s="50" t="s">
        <v>119</v>
      </c>
      <c r="D5658" s="51"/>
      <c r="E5658" s="29"/>
      <c r="F5658" s="70"/>
      <c r="G5658" s="67"/>
      <c r="H5658" s="67"/>
      <c r="I5658" s="70"/>
      <c r="J5658"/>
      <c r="K5658"/>
      <c r="L5658" s="58"/>
      <c r="M5658" s="58"/>
      <c r="N5658" s="58"/>
      <c r="O5658" s="58"/>
    </row>
    <row r="5659" spans="1:15" s="50" customFormat="1">
      <c r="A5659" s="62" t="str">
        <f>IF(Tabela3[[#This Row],[GOL CASA]]&lt;&gt;"",1,"")</f>
        <v/>
      </c>
      <c r="B5659" s="49">
        <f t="shared" si="88"/>
        <v>5334</v>
      </c>
      <c r="C5659" s="50" t="s">
        <v>119</v>
      </c>
      <c r="D5659" s="51"/>
      <c r="E5659" s="29"/>
      <c r="F5659" s="70"/>
      <c r="G5659" s="67"/>
      <c r="H5659" s="67"/>
      <c r="I5659" s="70"/>
      <c r="J5659"/>
      <c r="K5659"/>
      <c r="L5659" s="58"/>
      <c r="M5659" s="58"/>
      <c r="N5659" s="58"/>
      <c r="O5659" s="58"/>
    </row>
    <row r="5660" spans="1:15" s="50" customFormat="1">
      <c r="A5660" s="62" t="str">
        <f>IF(Tabela3[[#This Row],[GOL CASA]]&lt;&gt;"",1,"")</f>
        <v/>
      </c>
      <c r="B5660" s="49">
        <f t="shared" si="88"/>
        <v>5335</v>
      </c>
      <c r="C5660" s="50" t="s">
        <v>119</v>
      </c>
      <c r="D5660" s="51"/>
      <c r="E5660" s="29"/>
      <c r="F5660" s="70"/>
      <c r="G5660" s="67"/>
      <c r="H5660" s="67"/>
      <c r="I5660" s="70"/>
      <c r="J5660"/>
      <c r="K5660"/>
      <c r="L5660" s="58"/>
      <c r="M5660" s="58"/>
      <c r="N5660" s="58"/>
      <c r="O5660" s="58"/>
    </row>
    <row r="5661" spans="1:15" s="50" customFormat="1">
      <c r="A5661" s="62" t="str">
        <f>IF(Tabela3[[#This Row],[GOL CASA]]&lt;&gt;"",1,"")</f>
        <v/>
      </c>
      <c r="B5661" s="49">
        <f t="shared" si="88"/>
        <v>5336</v>
      </c>
      <c r="C5661" s="50" t="s">
        <v>119</v>
      </c>
      <c r="D5661" s="51"/>
      <c r="E5661" s="29"/>
      <c r="F5661" s="70"/>
      <c r="G5661" s="67"/>
      <c r="H5661" s="67"/>
      <c r="I5661" s="70"/>
      <c r="J5661"/>
      <c r="K5661"/>
      <c r="L5661" s="58"/>
      <c r="M5661" s="58"/>
      <c r="N5661" s="58"/>
      <c r="O5661" s="58"/>
    </row>
    <row r="5662" spans="1:15" s="50" customFormat="1">
      <c r="A5662" s="62" t="str">
        <f>IF(Tabela3[[#This Row],[GOL CASA]]&lt;&gt;"",1,"")</f>
        <v/>
      </c>
      <c r="B5662" s="49">
        <f t="shared" si="88"/>
        <v>5337</v>
      </c>
      <c r="C5662" s="50" t="s">
        <v>119</v>
      </c>
      <c r="D5662" s="51"/>
      <c r="E5662" s="29"/>
      <c r="F5662" s="70"/>
      <c r="G5662" s="67"/>
      <c r="H5662" s="67"/>
      <c r="I5662" s="70"/>
      <c r="J5662"/>
      <c r="K5662"/>
      <c r="L5662" s="58"/>
      <c r="M5662" s="58"/>
      <c r="N5662" s="58"/>
      <c r="O5662" s="58"/>
    </row>
    <row r="5663" spans="1:15" s="50" customFormat="1">
      <c r="A5663" s="62" t="str">
        <f>IF(Tabela3[[#This Row],[GOL CASA]]&lt;&gt;"",1,"")</f>
        <v/>
      </c>
      <c r="B5663" s="49">
        <f t="shared" si="88"/>
        <v>5338</v>
      </c>
      <c r="C5663" s="50" t="s">
        <v>119</v>
      </c>
      <c r="D5663" s="51"/>
      <c r="E5663" s="29"/>
      <c r="F5663" s="70"/>
      <c r="G5663" s="67"/>
      <c r="H5663" s="67"/>
      <c r="I5663" s="70"/>
      <c r="J5663"/>
      <c r="K5663"/>
      <c r="L5663" s="58"/>
      <c r="M5663" s="58"/>
      <c r="N5663" s="58"/>
      <c r="O5663" s="58"/>
    </row>
    <row r="5664" spans="1:15" s="50" customFormat="1">
      <c r="A5664" s="62" t="str">
        <f>IF(Tabela3[[#This Row],[GOL CASA]]&lt;&gt;"",1,"")</f>
        <v/>
      </c>
      <c r="B5664" s="49">
        <f t="shared" si="88"/>
        <v>5339</v>
      </c>
      <c r="C5664" s="50" t="s">
        <v>119</v>
      </c>
      <c r="D5664" s="51"/>
      <c r="E5664" s="29"/>
      <c r="F5664" s="70"/>
      <c r="G5664" s="67"/>
      <c r="H5664" s="67"/>
      <c r="I5664" s="70"/>
      <c r="J5664"/>
      <c r="K5664"/>
      <c r="L5664" s="58"/>
      <c r="M5664" s="58"/>
      <c r="N5664" s="58"/>
      <c r="O5664" s="58"/>
    </row>
    <row r="5665" spans="1:15" s="50" customFormat="1">
      <c r="A5665" s="62" t="str">
        <f>IF(Tabela3[[#This Row],[GOL CASA]]&lt;&gt;"",1,"")</f>
        <v/>
      </c>
      <c r="B5665" s="49">
        <f t="shared" si="88"/>
        <v>5340</v>
      </c>
      <c r="C5665" s="50" t="s">
        <v>119</v>
      </c>
      <c r="D5665" s="51"/>
      <c r="E5665" s="29"/>
      <c r="F5665" s="70"/>
      <c r="G5665" s="67"/>
      <c r="H5665" s="67"/>
      <c r="I5665" s="70"/>
      <c r="J5665"/>
      <c r="K5665"/>
      <c r="L5665" s="58"/>
      <c r="M5665" s="58"/>
      <c r="N5665" s="58"/>
      <c r="O5665" s="58"/>
    </row>
    <row r="5666" spans="1:15" s="50" customFormat="1">
      <c r="A5666" s="62" t="str">
        <f>IF(Tabela3[[#This Row],[GOL CASA]]&lt;&gt;"",1,"")</f>
        <v/>
      </c>
      <c r="B5666" s="49">
        <f t="shared" si="88"/>
        <v>5341</v>
      </c>
      <c r="C5666" s="50" t="s">
        <v>119</v>
      </c>
      <c r="D5666" s="51"/>
      <c r="E5666" s="29"/>
      <c r="F5666" s="70"/>
      <c r="G5666" s="67"/>
      <c r="H5666" s="67"/>
      <c r="I5666" s="70"/>
      <c r="J5666"/>
      <c r="K5666"/>
      <c r="L5666" s="58"/>
      <c r="M5666" s="58"/>
      <c r="N5666" s="58"/>
      <c r="O5666" s="58"/>
    </row>
    <row r="5667" spans="1:15" s="50" customFormat="1">
      <c r="A5667" s="62" t="str">
        <f>IF(Tabela3[[#This Row],[GOL CASA]]&lt;&gt;"",1,"")</f>
        <v/>
      </c>
      <c r="B5667" s="49">
        <f t="shared" si="88"/>
        <v>5342</v>
      </c>
      <c r="C5667" s="50" t="s">
        <v>119</v>
      </c>
      <c r="D5667" s="51"/>
      <c r="E5667" s="29"/>
      <c r="F5667" s="70"/>
      <c r="G5667" s="67"/>
      <c r="H5667" s="67"/>
      <c r="I5667" s="70"/>
      <c r="J5667"/>
      <c r="K5667"/>
      <c r="L5667" s="58"/>
      <c r="M5667" s="58"/>
      <c r="N5667" s="58"/>
      <c r="O5667" s="58"/>
    </row>
    <row r="5668" spans="1:15" s="50" customFormat="1">
      <c r="A5668" s="62" t="str">
        <f>IF(Tabela3[[#This Row],[GOL CASA]]&lt;&gt;"",1,"")</f>
        <v/>
      </c>
      <c r="B5668" s="49">
        <f t="shared" si="88"/>
        <v>5343</v>
      </c>
      <c r="C5668" s="50" t="s">
        <v>119</v>
      </c>
      <c r="D5668" s="51"/>
      <c r="E5668" s="29"/>
      <c r="F5668" s="70"/>
      <c r="G5668" s="67"/>
      <c r="H5668" s="67"/>
      <c r="I5668" s="70"/>
      <c r="J5668"/>
      <c r="K5668"/>
      <c r="L5668" s="58"/>
      <c r="M5668" s="58"/>
      <c r="N5668" s="58"/>
      <c r="O5668" s="58"/>
    </row>
    <row r="5669" spans="1:15" s="50" customFormat="1">
      <c r="A5669" s="62" t="str">
        <f>IF(Tabela3[[#This Row],[GOL CASA]]&lt;&gt;"",1,"")</f>
        <v/>
      </c>
      <c r="B5669" s="49">
        <f t="shared" si="88"/>
        <v>5344</v>
      </c>
      <c r="C5669" s="50" t="s">
        <v>119</v>
      </c>
      <c r="D5669" s="51"/>
      <c r="E5669" s="29"/>
      <c r="F5669" s="70"/>
      <c r="G5669" s="67"/>
      <c r="H5669" s="67"/>
      <c r="I5669" s="70"/>
      <c r="J5669"/>
      <c r="K5669"/>
      <c r="L5669" s="58"/>
      <c r="M5669" s="58"/>
      <c r="N5669" s="58"/>
      <c r="O5669" s="58"/>
    </row>
    <row r="5670" spans="1:15" s="50" customFormat="1">
      <c r="A5670" s="62" t="str">
        <f>IF(Tabela3[[#This Row],[GOL CASA]]&lt;&gt;"",1,"")</f>
        <v/>
      </c>
      <c r="B5670" s="49">
        <f t="shared" si="88"/>
        <v>5345</v>
      </c>
      <c r="C5670" s="50" t="s">
        <v>119</v>
      </c>
      <c r="D5670" s="51"/>
      <c r="E5670" s="29"/>
      <c r="F5670" s="70"/>
      <c r="G5670" s="67"/>
      <c r="H5670" s="67"/>
      <c r="I5670" s="70"/>
      <c r="J5670"/>
      <c r="K5670"/>
      <c r="L5670" s="58"/>
      <c r="M5670" s="58"/>
      <c r="N5670" s="58"/>
      <c r="O5670" s="58"/>
    </row>
    <row r="5671" spans="1:15" s="50" customFormat="1">
      <c r="A5671" s="62" t="str">
        <f>IF(Tabela3[[#This Row],[GOL CASA]]&lt;&gt;"",1,"")</f>
        <v/>
      </c>
      <c r="B5671" s="49">
        <f t="shared" si="88"/>
        <v>5346</v>
      </c>
      <c r="C5671" s="50" t="s">
        <v>119</v>
      </c>
      <c r="D5671" s="51"/>
      <c r="E5671" s="29"/>
      <c r="F5671" s="70"/>
      <c r="G5671" s="67"/>
      <c r="H5671" s="67"/>
      <c r="I5671" s="70"/>
      <c r="J5671"/>
      <c r="K5671"/>
      <c r="L5671" s="58"/>
      <c r="M5671" s="58"/>
      <c r="N5671" s="58"/>
      <c r="O5671" s="58"/>
    </row>
    <row r="5672" spans="1:15" s="50" customFormat="1">
      <c r="A5672" s="62" t="str">
        <f>IF(Tabela3[[#This Row],[GOL CASA]]&lt;&gt;"",1,"")</f>
        <v/>
      </c>
      <c r="B5672" s="49">
        <f t="shared" si="88"/>
        <v>5347</v>
      </c>
      <c r="C5672" s="50" t="s">
        <v>119</v>
      </c>
      <c r="D5672" s="51"/>
      <c r="E5672" s="29"/>
      <c r="F5672" s="70"/>
      <c r="G5672" s="67"/>
      <c r="H5672" s="67"/>
      <c r="I5672" s="70"/>
      <c r="J5672"/>
      <c r="K5672"/>
      <c r="L5672" s="58"/>
      <c r="M5672" s="58"/>
      <c r="N5672" s="58"/>
      <c r="O5672" s="58"/>
    </row>
    <row r="5673" spans="1:15" s="50" customFormat="1">
      <c r="A5673" s="62" t="str">
        <f>IF(Tabela3[[#This Row],[GOL CASA]]&lt;&gt;"",1,"")</f>
        <v/>
      </c>
      <c r="B5673" s="49">
        <f t="shared" si="88"/>
        <v>5348</v>
      </c>
      <c r="C5673" s="50" t="s">
        <v>119</v>
      </c>
      <c r="D5673" s="51"/>
      <c r="E5673" s="29"/>
      <c r="F5673" s="70"/>
      <c r="G5673" s="67"/>
      <c r="H5673" s="67"/>
      <c r="I5673" s="70"/>
      <c r="J5673"/>
      <c r="K5673"/>
      <c r="L5673" s="58"/>
      <c r="M5673" s="58"/>
      <c r="N5673" s="58"/>
      <c r="O5673" s="58"/>
    </row>
    <row r="5674" spans="1:15" s="50" customFormat="1">
      <c r="A5674" s="62" t="str">
        <f>IF(Tabela3[[#This Row],[GOL CASA]]&lt;&gt;"",1,"")</f>
        <v/>
      </c>
      <c r="B5674" s="49">
        <f t="shared" si="88"/>
        <v>5349</v>
      </c>
      <c r="C5674" s="50" t="s">
        <v>119</v>
      </c>
      <c r="D5674" s="51"/>
      <c r="E5674" s="29"/>
      <c r="F5674" s="70"/>
      <c r="G5674" s="67"/>
      <c r="H5674" s="67"/>
      <c r="I5674" s="70"/>
      <c r="J5674"/>
      <c r="K5674"/>
      <c r="L5674" s="58"/>
      <c r="M5674" s="58"/>
      <c r="N5674" s="58"/>
      <c r="O5674" s="58"/>
    </row>
    <row r="5675" spans="1:15" s="50" customFormat="1">
      <c r="A5675" s="62" t="str">
        <f>IF(Tabela3[[#This Row],[GOL CASA]]&lt;&gt;"",1,"")</f>
        <v/>
      </c>
      <c r="B5675" s="49">
        <f t="shared" si="88"/>
        <v>5350</v>
      </c>
      <c r="C5675" s="50" t="s">
        <v>119</v>
      </c>
      <c r="D5675" s="51"/>
      <c r="E5675" s="29"/>
      <c r="F5675" s="70"/>
      <c r="G5675" s="67"/>
      <c r="H5675" s="67"/>
      <c r="I5675" s="70"/>
      <c r="J5675"/>
      <c r="K5675"/>
      <c r="L5675" s="58"/>
      <c r="M5675" s="58"/>
      <c r="N5675" s="58"/>
      <c r="O5675" s="58"/>
    </row>
    <row r="5676" spans="1:15" s="50" customFormat="1">
      <c r="A5676" s="62" t="str">
        <f>IF(Tabela3[[#This Row],[GOL CASA]]&lt;&gt;"",1,"")</f>
        <v/>
      </c>
      <c r="B5676" s="49">
        <f t="shared" si="88"/>
        <v>5351</v>
      </c>
      <c r="C5676" s="50" t="s">
        <v>119</v>
      </c>
      <c r="D5676" s="51"/>
      <c r="E5676" s="29"/>
      <c r="F5676" s="70"/>
      <c r="G5676" s="67"/>
      <c r="H5676" s="67"/>
      <c r="I5676" s="70"/>
      <c r="J5676"/>
      <c r="K5676"/>
      <c r="L5676" s="58"/>
      <c r="M5676" s="58"/>
      <c r="N5676" s="58"/>
      <c r="O5676" s="58"/>
    </row>
    <row r="5677" spans="1:15" s="50" customFormat="1">
      <c r="A5677" s="62" t="str">
        <f>IF(Tabela3[[#This Row],[GOL CASA]]&lt;&gt;"",1,"")</f>
        <v/>
      </c>
      <c r="B5677" s="49">
        <f t="shared" si="88"/>
        <v>5352</v>
      </c>
      <c r="C5677" s="50" t="s">
        <v>119</v>
      </c>
      <c r="D5677" s="51"/>
      <c r="E5677" s="29"/>
      <c r="F5677" s="70"/>
      <c r="G5677" s="67"/>
      <c r="H5677" s="67"/>
      <c r="I5677" s="70"/>
      <c r="J5677"/>
      <c r="K5677"/>
      <c r="L5677" s="58"/>
      <c r="M5677" s="58"/>
      <c r="N5677" s="58"/>
      <c r="O5677" s="58"/>
    </row>
    <row r="5678" spans="1:15" s="50" customFormat="1">
      <c r="A5678" s="62" t="str">
        <f>IF(Tabela3[[#This Row],[GOL CASA]]&lt;&gt;"",1,"")</f>
        <v/>
      </c>
      <c r="B5678" s="49">
        <f t="shared" si="88"/>
        <v>5353</v>
      </c>
      <c r="C5678" s="50" t="s">
        <v>119</v>
      </c>
      <c r="D5678" s="51"/>
      <c r="E5678" s="29"/>
      <c r="F5678" s="70"/>
      <c r="G5678" s="67"/>
      <c r="H5678" s="67"/>
      <c r="I5678" s="70"/>
      <c r="J5678"/>
      <c r="K5678"/>
      <c r="L5678" s="58"/>
      <c r="M5678" s="58"/>
      <c r="N5678" s="58"/>
      <c r="O5678" s="58"/>
    </row>
    <row r="5679" spans="1:15" s="50" customFormat="1">
      <c r="A5679" s="62" t="str">
        <f>IF(Tabela3[[#This Row],[GOL CASA]]&lt;&gt;"",1,"")</f>
        <v/>
      </c>
      <c r="B5679" s="49">
        <f t="shared" si="88"/>
        <v>5354</v>
      </c>
      <c r="C5679" s="50" t="s">
        <v>119</v>
      </c>
      <c r="D5679" s="51"/>
      <c r="E5679" s="29"/>
      <c r="F5679" s="70"/>
      <c r="G5679" s="67"/>
      <c r="H5679" s="67"/>
      <c r="I5679" s="70"/>
      <c r="J5679"/>
      <c r="K5679"/>
      <c r="L5679" s="58"/>
      <c r="M5679" s="58"/>
      <c r="N5679" s="58"/>
      <c r="O5679" s="58"/>
    </row>
    <row r="5680" spans="1:15" s="50" customFormat="1">
      <c r="A5680" s="62" t="str">
        <f>IF(Tabela3[[#This Row],[GOL CASA]]&lt;&gt;"",1,"")</f>
        <v/>
      </c>
      <c r="B5680" s="49">
        <f t="shared" si="88"/>
        <v>5355</v>
      </c>
      <c r="C5680" s="50" t="s">
        <v>119</v>
      </c>
      <c r="D5680" s="51"/>
      <c r="E5680" s="29"/>
      <c r="F5680" s="70"/>
      <c r="G5680" s="67"/>
      <c r="H5680" s="67"/>
      <c r="I5680" s="70"/>
      <c r="J5680"/>
      <c r="K5680"/>
      <c r="L5680" s="58"/>
      <c r="M5680" s="58"/>
      <c r="N5680" s="58"/>
      <c r="O5680" s="58"/>
    </row>
    <row r="5681" spans="1:15" s="50" customFormat="1">
      <c r="A5681" s="62" t="str">
        <f>IF(Tabela3[[#This Row],[GOL CASA]]&lt;&gt;"",1,"")</f>
        <v/>
      </c>
      <c r="B5681" s="49">
        <f t="shared" si="88"/>
        <v>5356</v>
      </c>
      <c r="C5681" s="50" t="s">
        <v>119</v>
      </c>
      <c r="D5681" s="51"/>
      <c r="E5681" s="29"/>
      <c r="F5681" s="70"/>
      <c r="G5681" s="67"/>
      <c r="H5681" s="67"/>
      <c r="I5681" s="70"/>
      <c r="J5681"/>
      <c r="K5681"/>
      <c r="L5681" s="58"/>
      <c r="M5681" s="58"/>
      <c r="N5681" s="58"/>
      <c r="O5681" s="58"/>
    </row>
    <row r="5682" spans="1:15" s="50" customFormat="1">
      <c r="A5682" s="62" t="str">
        <f>IF(Tabela3[[#This Row],[GOL CASA]]&lt;&gt;"",1,"")</f>
        <v/>
      </c>
      <c r="B5682" s="49">
        <f t="shared" si="88"/>
        <v>5357</v>
      </c>
      <c r="C5682" s="50" t="s">
        <v>119</v>
      </c>
      <c r="D5682" s="51"/>
      <c r="E5682" s="29"/>
      <c r="F5682" s="70"/>
      <c r="G5682" s="67"/>
      <c r="H5682" s="67"/>
      <c r="I5682" s="70"/>
      <c r="J5682"/>
      <c r="K5682"/>
      <c r="L5682" s="58"/>
      <c r="M5682" s="58"/>
      <c r="N5682" s="58"/>
      <c r="O5682" s="58"/>
    </row>
    <row r="5683" spans="1:15" s="50" customFormat="1">
      <c r="A5683" s="62" t="str">
        <f>IF(Tabela3[[#This Row],[GOL CASA]]&lt;&gt;"",1,"")</f>
        <v/>
      </c>
      <c r="B5683" s="49">
        <f t="shared" si="88"/>
        <v>5358</v>
      </c>
      <c r="C5683" s="50" t="s">
        <v>119</v>
      </c>
      <c r="D5683" s="51"/>
      <c r="E5683" s="29"/>
      <c r="F5683" s="70"/>
      <c r="G5683" s="67"/>
      <c r="H5683" s="67"/>
      <c r="I5683" s="70"/>
      <c r="J5683"/>
      <c r="K5683"/>
      <c r="L5683" s="58"/>
      <c r="M5683" s="58"/>
      <c r="N5683" s="58"/>
      <c r="O5683" s="58"/>
    </row>
    <row r="5684" spans="1:15" s="50" customFormat="1">
      <c r="A5684" s="62" t="str">
        <f>IF(Tabela3[[#This Row],[GOL CASA]]&lt;&gt;"",1,"")</f>
        <v/>
      </c>
      <c r="B5684" s="49">
        <f t="shared" si="88"/>
        <v>5359</v>
      </c>
      <c r="C5684" s="50" t="s">
        <v>119</v>
      </c>
      <c r="D5684" s="51"/>
      <c r="E5684" s="29"/>
      <c r="F5684" s="70"/>
      <c r="G5684" s="67"/>
      <c r="H5684" s="67"/>
      <c r="I5684" s="70"/>
      <c r="J5684"/>
      <c r="K5684"/>
      <c r="L5684" s="58"/>
      <c r="M5684" s="58"/>
      <c r="N5684" s="58"/>
      <c r="O5684" s="58"/>
    </row>
    <row r="5685" spans="1:15" s="50" customFormat="1">
      <c r="A5685" s="62" t="str">
        <f>IF(Tabela3[[#This Row],[GOL CASA]]&lt;&gt;"",1,"")</f>
        <v/>
      </c>
      <c r="B5685" s="49">
        <f t="shared" si="88"/>
        <v>5360</v>
      </c>
      <c r="C5685" s="50" t="s">
        <v>119</v>
      </c>
      <c r="D5685" s="51"/>
      <c r="E5685" s="29"/>
      <c r="F5685" s="70"/>
      <c r="G5685" s="67"/>
      <c r="H5685" s="67"/>
      <c r="I5685" s="70"/>
      <c r="J5685"/>
      <c r="K5685"/>
      <c r="L5685" s="58"/>
      <c r="M5685" s="58"/>
      <c r="N5685" s="58"/>
      <c r="O5685" s="58"/>
    </row>
    <row r="5686" spans="1:15" s="50" customFormat="1">
      <c r="A5686" s="62" t="str">
        <f>IF(Tabela3[[#This Row],[GOL CASA]]&lt;&gt;"",1,"")</f>
        <v/>
      </c>
      <c r="B5686" s="49">
        <f t="shared" si="88"/>
        <v>5361</v>
      </c>
      <c r="C5686" s="50" t="s">
        <v>119</v>
      </c>
      <c r="D5686" s="51"/>
      <c r="E5686" s="29"/>
      <c r="F5686" s="70"/>
      <c r="G5686" s="67"/>
      <c r="H5686" s="67"/>
      <c r="I5686" s="70"/>
      <c r="J5686"/>
      <c r="K5686"/>
      <c r="L5686" s="58"/>
      <c r="M5686" s="58"/>
      <c r="N5686" s="58"/>
      <c r="O5686" s="58"/>
    </row>
    <row r="5687" spans="1:15" s="50" customFormat="1">
      <c r="A5687" s="62" t="str">
        <f>IF(Tabela3[[#This Row],[GOL CASA]]&lt;&gt;"",1,"")</f>
        <v/>
      </c>
      <c r="B5687" s="49">
        <f t="shared" si="88"/>
        <v>5362</v>
      </c>
      <c r="C5687" s="50" t="s">
        <v>119</v>
      </c>
      <c r="D5687" s="51"/>
      <c r="E5687" s="29"/>
      <c r="F5687" s="70"/>
      <c r="G5687" s="67"/>
      <c r="H5687" s="67"/>
      <c r="I5687" s="70"/>
      <c r="J5687"/>
      <c r="K5687"/>
      <c r="L5687" s="58"/>
      <c r="M5687" s="58"/>
      <c r="N5687" s="58"/>
      <c r="O5687" s="58"/>
    </row>
    <row r="5688" spans="1:15" s="50" customFormat="1">
      <c r="A5688" s="62" t="str">
        <f>IF(Tabela3[[#This Row],[GOL CASA]]&lt;&gt;"",1,"")</f>
        <v/>
      </c>
      <c r="B5688" s="49">
        <f t="shared" si="88"/>
        <v>5363</v>
      </c>
      <c r="C5688" s="50" t="s">
        <v>119</v>
      </c>
      <c r="D5688" s="51"/>
      <c r="E5688" s="29"/>
      <c r="F5688" s="70"/>
      <c r="G5688" s="67"/>
      <c r="H5688" s="67"/>
      <c r="I5688" s="70"/>
      <c r="J5688"/>
      <c r="K5688"/>
      <c r="L5688" s="58"/>
      <c r="M5688" s="58"/>
      <c r="N5688" s="58"/>
      <c r="O5688" s="58"/>
    </row>
    <row r="5689" spans="1:15" s="50" customFormat="1">
      <c r="A5689" s="62" t="str">
        <f>IF(Tabela3[[#This Row],[GOL CASA]]&lt;&gt;"",1,"")</f>
        <v/>
      </c>
      <c r="B5689" s="49">
        <f t="shared" si="88"/>
        <v>5364</v>
      </c>
      <c r="C5689" s="50" t="s">
        <v>119</v>
      </c>
      <c r="D5689" s="51"/>
      <c r="E5689" s="29"/>
      <c r="F5689" s="70"/>
      <c r="G5689" s="67"/>
      <c r="H5689" s="67"/>
      <c r="I5689" s="70"/>
      <c r="J5689"/>
      <c r="K5689"/>
      <c r="L5689" s="58"/>
      <c r="M5689" s="58"/>
      <c r="N5689" s="58"/>
      <c r="O5689" s="58"/>
    </row>
    <row r="5690" spans="1:15" s="50" customFormat="1">
      <c r="A5690" s="62" t="str">
        <f>IF(Tabela3[[#This Row],[GOL CASA]]&lt;&gt;"",1,"")</f>
        <v/>
      </c>
      <c r="B5690" s="49">
        <f t="shared" si="88"/>
        <v>5365</v>
      </c>
      <c r="C5690" s="50" t="s">
        <v>119</v>
      </c>
      <c r="D5690" s="51"/>
      <c r="E5690" s="29"/>
      <c r="F5690" s="70"/>
      <c r="G5690" s="67"/>
      <c r="H5690" s="67"/>
      <c r="I5690" s="70"/>
      <c r="J5690"/>
      <c r="K5690"/>
      <c r="L5690" s="58"/>
      <c r="M5690" s="58"/>
      <c r="N5690" s="58"/>
      <c r="O5690" s="58"/>
    </row>
    <row r="5691" spans="1:15" s="50" customFormat="1">
      <c r="A5691" s="62" t="str">
        <f>IF(Tabela3[[#This Row],[GOL CASA]]&lt;&gt;"",1,"")</f>
        <v/>
      </c>
      <c r="B5691" s="49">
        <f t="shared" si="88"/>
        <v>5366</v>
      </c>
      <c r="C5691" s="50" t="s">
        <v>119</v>
      </c>
      <c r="D5691" s="51"/>
      <c r="E5691" s="29"/>
      <c r="F5691" s="70"/>
      <c r="G5691" s="67"/>
      <c r="H5691" s="67"/>
      <c r="I5691" s="70"/>
      <c r="J5691"/>
      <c r="K5691"/>
      <c r="L5691" s="58"/>
      <c r="M5691" s="58"/>
      <c r="N5691" s="58"/>
      <c r="O5691" s="58"/>
    </row>
    <row r="5692" spans="1:15" s="50" customFormat="1">
      <c r="A5692" s="62" t="str">
        <f>IF(Tabela3[[#This Row],[GOL CASA]]&lt;&gt;"",1,"")</f>
        <v/>
      </c>
      <c r="B5692" s="49">
        <f t="shared" si="88"/>
        <v>5367</v>
      </c>
      <c r="C5692" s="50" t="s">
        <v>119</v>
      </c>
      <c r="D5692" s="51"/>
      <c r="E5692" s="29"/>
      <c r="F5692" s="70"/>
      <c r="G5692" s="67"/>
      <c r="H5692" s="67"/>
      <c r="I5692" s="70"/>
      <c r="J5692"/>
      <c r="K5692"/>
      <c r="L5692" s="58"/>
      <c r="M5692" s="58"/>
      <c r="N5692" s="58"/>
      <c r="O5692" s="58"/>
    </row>
    <row r="5693" spans="1:15" s="50" customFormat="1">
      <c r="A5693" s="62" t="str">
        <f>IF(Tabela3[[#This Row],[GOL CASA]]&lt;&gt;"",1,"")</f>
        <v/>
      </c>
      <c r="B5693" s="49">
        <f t="shared" si="88"/>
        <v>5368</v>
      </c>
      <c r="C5693" s="50" t="s">
        <v>119</v>
      </c>
      <c r="D5693" s="51"/>
      <c r="E5693" s="29"/>
      <c r="F5693" s="70"/>
      <c r="G5693" s="67"/>
      <c r="H5693" s="67"/>
      <c r="I5693" s="70"/>
      <c r="J5693"/>
      <c r="K5693"/>
      <c r="L5693" s="58"/>
      <c r="M5693" s="58"/>
      <c r="N5693" s="58"/>
      <c r="O5693" s="58"/>
    </row>
    <row r="5694" spans="1:15" s="50" customFormat="1">
      <c r="A5694" s="62" t="str">
        <f>IF(Tabela3[[#This Row],[GOL CASA]]&lt;&gt;"",1,"")</f>
        <v/>
      </c>
      <c r="B5694" s="49">
        <f t="shared" si="88"/>
        <v>5369</v>
      </c>
      <c r="C5694" s="50" t="s">
        <v>119</v>
      </c>
      <c r="D5694" s="51"/>
      <c r="E5694" s="29"/>
      <c r="F5694" s="70"/>
      <c r="G5694" s="67"/>
      <c r="H5694" s="67"/>
      <c r="I5694" s="70"/>
      <c r="J5694"/>
      <c r="K5694"/>
      <c r="L5694" s="58"/>
      <c r="M5694" s="58"/>
      <c r="N5694" s="58"/>
      <c r="O5694" s="58"/>
    </row>
    <row r="5695" spans="1:15" s="50" customFormat="1">
      <c r="A5695" s="62" t="str">
        <f>IF(Tabela3[[#This Row],[GOL CASA]]&lt;&gt;"",1,"")</f>
        <v/>
      </c>
      <c r="B5695" s="49">
        <f t="shared" si="88"/>
        <v>5370</v>
      </c>
      <c r="C5695" s="50" t="s">
        <v>119</v>
      </c>
      <c r="D5695" s="51"/>
      <c r="E5695" s="29"/>
      <c r="F5695" s="70"/>
      <c r="G5695" s="67"/>
      <c r="H5695" s="67"/>
      <c r="I5695" s="70"/>
      <c r="J5695"/>
      <c r="K5695"/>
      <c r="L5695" s="58"/>
      <c r="M5695" s="58"/>
      <c r="N5695" s="58"/>
      <c r="O5695" s="58"/>
    </row>
    <row r="5696" spans="1:15" s="50" customFormat="1">
      <c r="A5696" s="62" t="str">
        <f>IF(Tabela3[[#This Row],[GOL CASA]]&lt;&gt;"",1,"")</f>
        <v/>
      </c>
      <c r="B5696" s="49">
        <f t="shared" si="88"/>
        <v>5371</v>
      </c>
      <c r="C5696" s="50" t="s">
        <v>119</v>
      </c>
      <c r="D5696" s="51"/>
      <c r="E5696" s="29"/>
      <c r="F5696" s="70"/>
      <c r="G5696" s="67"/>
      <c r="H5696" s="67"/>
      <c r="I5696" s="70"/>
      <c r="J5696"/>
      <c r="K5696"/>
      <c r="L5696" s="58"/>
      <c r="M5696" s="58"/>
      <c r="N5696" s="58"/>
      <c r="O5696" s="58"/>
    </row>
    <row r="5697" spans="1:15" s="50" customFormat="1">
      <c r="A5697" s="62" t="str">
        <f>IF(Tabela3[[#This Row],[GOL CASA]]&lt;&gt;"",1,"")</f>
        <v/>
      </c>
      <c r="B5697" s="49">
        <f t="shared" si="88"/>
        <v>5372</v>
      </c>
      <c r="C5697" s="50" t="s">
        <v>119</v>
      </c>
      <c r="D5697" s="51"/>
      <c r="E5697" s="29"/>
      <c r="F5697" s="70"/>
      <c r="G5697" s="67"/>
      <c r="H5697" s="67"/>
      <c r="I5697" s="70"/>
      <c r="J5697"/>
      <c r="K5697"/>
      <c r="L5697" s="58"/>
      <c r="M5697" s="58"/>
      <c r="N5697" s="58"/>
      <c r="O5697" s="58"/>
    </row>
    <row r="5698" spans="1:15" s="50" customFormat="1">
      <c r="A5698" s="62" t="str">
        <f>IF(Tabela3[[#This Row],[GOL CASA]]&lt;&gt;"",1,"")</f>
        <v/>
      </c>
      <c r="B5698" s="49">
        <f t="shared" si="88"/>
        <v>5373</v>
      </c>
      <c r="C5698" s="50" t="s">
        <v>119</v>
      </c>
      <c r="D5698" s="51"/>
      <c r="E5698" s="29"/>
      <c r="F5698" s="70"/>
      <c r="G5698" s="67"/>
      <c r="H5698" s="67"/>
      <c r="I5698" s="70"/>
      <c r="J5698"/>
      <c r="K5698"/>
      <c r="L5698" s="58"/>
      <c r="M5698" s="58"/>
      <c r="N5698" s="58"/>
      <c r="O5698" s="58"/>
    </row>
    <row r="5699" spans="1:15" s="50" customFormat="1">
      <c r="A5699" s="62" t="str">
        <f>IF(Tabela3[[#This Row],[GOL CASA]]&lt;&gt;"",1,"")</f>
        <v/>
      </c>
      <c r="B5699" s="49">
        <f t="shared" si="88"/>
        <v>5374</v>
      </c>
      <c r="C5699" s="50" t="s">
        <v>119</v>
      </c>
      <c r="D5699" s="51"/>
      <c r="E5699" s="29"/>
      <c r="F5699" s="70"/>
      <c r="G5699" s="67"/>
      <c r="H5699" s="67"/>
      <c r="I5699" s="70"/>
      <c r="J5699"/>
      <c r="K5699"/>
      <c r="L5699" s="58"/>
      <c r="M5699" s="58"/>
      <c r="N5699" s="58"/>
      <c r="O5699" s="58"/>
    </row>
    <row r="5700" spans="1:15" s="50" customFormat="1">
      <c r="A5700" s="62" t="str">
        <f>IF(Tabela3[[#This Row],[GOL CASA]]&lt;&gt;"",1,"")</f>
        <v/>
      </c>
      <c r="B5700" s="49">
        <f t="shared" si="88"/>
        <v>5375</v>
      </c>
      <c r="C5700" s="50" t="s">
        <v>119</v>
      </c>
      <c r="D5700" s="51"/>
      <c r="E5700" s="29"/>
      <c r="F5700" s="70"/>
      <c r="G5700" s="67"/>
      <c r="H5700" s="67"/>
      <c r="I5700" s="70"/>
      <c r="J5700"/>
      <c r="K5700"/>
      <c r="L5700" s="58"/>
      <c r="M5700" s="58"/>
      <c r="N5700" s="58"/>
      <c r="O5700" s="58"/>
    </row>
    <row r="5701" spans="1:15" s="50" customFormat="1">
      <c r="A5701" s="62" t="str">
        <f>IF(Tabela3[[#This Row],[GOL CASA]]&lt;&gt;"",1,"")</f>
        <v/>
      </c>
      <c r="B5701" s="49">
        <f t="shared" si="88"/>
        <v>5376</v>
      </c>
      <c r="C5701" s="50" t="s">
        <v>119</v>
      </c>
      <c r="D5701" s="51"/>
      <c r="E5701" s="29"/>
      <c r="F5701" s="70"/>
      <c r="G5701" s="67"/>
      <c r="H5701" s="67"/>
      <c r="I5701" s="70"/>
      <c r="J5701"/>
      <c r="K5701"/>
      <c r="L5701" s="58"/>
      <c r="M5701" s="58"/>
      <c r="N5701" s="58"/>
      <c r="O5701" s="58"/>
    </row>
    <row r="5702" spans="1:15" s="50" customFormat="1">
      <c r="A5702" s="62" t="str">
        <f>IF(Tabela3[[#This Row],[GOL CASA]]&lt;&gt;"",1,"")</f>
        <v/>
      </c>
      <c r="B5702" s="49">
        <f t="shared" si="88"/>
        <v>5377</v>
      </c>
      <c r="C5702" s="50" t="s">
        <v>119</v>
      </c>
      <c r="D5702" s="51"/>
      <c r="E5702" s="29"/>
      <c r="F5702" s="70"/>
      <c r="G5702" s="67"/>
      <c r="H5702" s="67"/>
      <c r="I5702" s="70"/>
      <c r="J5702"/>
      <c r="K5702"/>
      <c r="L5702" s="58"/>
      <c r="M5702" s="58"/>
      <c r="N5702" s="58"/>
      <c r="O5702" s="58"/>
    </row>
    <row r="5703" spans="1:15" s="50" customFormat="1">
      <c r="A5703" s="62" t="str">
        <f>IF(Tabela3[[#This Row],[GOL CASA]]&lt;&gt;"",1,"")</f>
        <v/>
      </c>
      <c r="B5703" s="49">
        <f t="shared" ref="B5703:B5766" si="89">B5702+1</f>
        <v>5378</v>
      </c>
      <c r="C5703" s="50" t="s">
        <v>119</v>
      </c>
      <c r="D5703" s="51"/>
      <c r="E5703" s="29"/>
      <c r="F5703" s="70"/>
      <c r="G5703" s="67"/>
      <c r="H5703" s="67"/>
      <c r="I5703" s="70"/>
      <c r="J5703"/>
      <c r="K5703"/>
      <c r="L5703" s="58"/>
      <c r="M5703" s="58"/>
      <c r="N5703" s="58"/>
      <c r="O5703" s="58"/>
    </row>
    <row r="5704" spans="1:15" s="50" customFormat="1">
      <c r="A5704" s="62" t="str">
        <f>IF(Tabela3[[#This Row],[GOL CASA]]&lt;&gt;"",1,"")</f>
        <v/>
      </c>
      <c r="B5704" s="49">
        <f t="shared" si="89"/>
        <v>5379</v>
      </c>
      <c r="C5704" s="50" t="s">
        <v>119</v>
      </c>
      <c r="D5704" s="51"/>
      <c r="E5704" s="29"/>
      <c r="F5704" s="70"/>
      <c r="G5704" s="67"/>
      <c r="H5704" s="67"/>
      <c r="I5704" s="70"/>
      <c r="J5704"/>
      <c r="K5704"/>
      <c r="L5704" s="58"/>
      <c r="M5704" s="58"/>
      <c r="N5704" s="58"/>
      <c r="O5704" s="58"/>
    </row>
    <row r="5705" spans="1:15" s="50" customFormat="1">
      <c r="A5705" s="62" t="str">
        <f>IF(Tabela3[[#This Row],[GOL CASA]]&lt;&gt;"",1,"")</f>
        <v/>
      </c>
      <c r="B5705" s="49">
        <f t="shared" si="89"/>
        <v>5380</v>
      </c>
      <c r="C5705" s="50" t="s">
        <v>119</v>
      </c>
      <c r="D5705" s="51"/>
      <c r="E5705" s="29"/>
      <c r="F5705" s="70"/>
      <c r="G5705" s="67"/>
      <c r="H5705" s="67"/>
      <c r="I5705" s="70"/>
      <c r="J5705"/>
      <c r="K5705"/>
      <c r="L5705" s="58"/>
      <c r="M5705" s="58"/>
      <c r="N5705" s="58"/>
      <c r="O5705" s="58"/>
    </row>
    <row r="5706" spans="1:15" s="50" customFormat="1">
      <c r="A5706" s="62" t="str">
        <f>IF(Tabela3[[#This Row],[GOL CASA]]&lt;&gt;"",1,"")</f>
        <v/>
      </c>
      <c r="B5706" s="49">
        <f t="shared" si="89"/>
        <v>5381</v>
      </c>
      <c r="C5706" s="50" t="s">
        <v>119</v>
      </c>
      <c r="D5706" s="51"/>
      <c r="E5706" s="29"/>
      <c r="F5706" s="70"/>
      <c r="G5706" s="67"/>
      <c r="H5706" s="67"/>
      <c r="I5706" s="70"/>
      <c r="J5706"/>
      <c r="K5706"/>
      <c r="L5706" s="58"/>
      <c r="M5706" s="58"/>
      <c r="N5706" s="58"/>
      <c r="O5706" s="58"/>
    </row>
    <row r="5707" spans="1:15" s="50" customFormat="1">
      <c r="A5707" s="62" t="str">
        <f>IF(Tabela3[[#This Row],[GOL CASA]]&lt;&gt;"",1,"")</f>
        <v/>
      </c>
      <c r="B5707" s="49">
        <f t="shared" si="89"/>
        <v>5382</v>
      </c>
      <c r="C5707" s="50" t="s">
        <v>119</v>
      </c>
      <c r="D5707" s="51"/>
      <c r="E5707" s="29"/>
      <c r="F5707" s="70"/>
      <c r="G5707" s="67"/>
      <c r="H5707" s="67"/>
      <c r="I5707" s="70"/>
      <c r="J5707"/>
      <c r="K5707"/>
      <c r="L5707" s="58"/>
      <c r="M5707" s="58"/>
      <c r="N5707" s="58"/>
      <c r="O5707" s="58"/>
    </row>
    <row r="5708" spans="1:15" s="50" customFormat="1">
      <c r="A5708" s="62" t="str">
        <f>IF(Tabela3[[#This Row],[GOL CASA]]&lt;&gt;"",1,"")</f>
        <v/>
      </c>
      <c r="B5708" s="49">
        <f t="shared" si="89"/>
        <v>5383</v>
      </c>
      <c r="C5708" s="50" t="s">
        <v>119</v>
      </c>
      <c r="D5708" s="51"/>
      <c r="E5708" s="29"/>
      <c r="F5708" s="70"/>
      <c r="G5708" s="67"/>
      <c r="H5708" s="67"/>
      <c r="I5708" s="70"/>
      <c r="J5708"/>
      <c r="K5708"/>
      <c r="L5708" s="58"/>
      <c r="M5708" s="58"/>
      <c r="N5708" s="58"/>
      <c r="O5708" s="58"/>
    </row>
    <row r="5709" spans="1:15" s="50" customFormat="1">
      <c r="A5709" s="62" t="str">
        <f>IF(Tabela3[[#This Row],[GOL CASA]]&lt;&gt;"",1,"")</f>
        <v/>
      </c>
      <c r="B5709" s="49">
        <f t="shared" si="89"/>
        <v>5384</v>
      </c>
      <c r="C5709" s="50" t="s">
        <v>119</v>
      </c>
      <c r="D5709" s="51"/>
      <c r="E5709" s="29"/>
      <c r="F5709" s="70"/>
      <c r="G5709" s="67"/>
      <c r="H5709" s="67"/>
      <c r="I5709" s="70"/>
      <c r="J5709"/>
      <c r="K5709"/>
      <c r="L5709" s="58"/>
      <c r="M5709" s="58"/>
      <c r="N5709" s="58"/>
      <c r="O5709" s="58"/>
    </row>
    <row r="5710" spans="1:15" s="50" customFormat="1">
      <c r="A5710" s="62" t="str">
        <f>IF(Tabela3[[#This Row],[GOL CASA]]&lt;&gt;"",1,"")</f>
        <v/>
      </c>
      <c r="B5710" s="49">
        <f t="shared" si="89"/>
        <v>5385</v>
      </c>
      <c r="C5710" s="50" t="s">
        <v>119</v>
      </c>
      <c r="D5710" s="51"/>
      <c r="E5710" s="29"/>
      <c r="F5710" s="70"/>
      <c r="G5710" s="67"/>
      <c r="H5710" s="67"/>
      <c r="I5710" s="70"/>
      <c r="J5710"/>
      <c r="K5710"/>
      <c r="L5710" s="58"/>
      <c r="M5710" s="58"/>
      <c r="N5710" s="58"/>
      <c r="O5710" s="58"/>
    </row>
    <row r="5711" spans="1:15" s="50" customFormat="1">
      <c r="A5711" s="62" t="str">
        <f>IF(Tabela3[[#This Row],[GOL CASA]]&lt;&gt;"",1,"")</f>
        <v/>
      </c>
      <c r="B5711" s="49">
        <f t="shared" si="89"/>
        <v>5386</v>
      </c>
      <c r="C5711" s="50" t="s">
        <v>119</v>
      </c>
      <c r="D5711" s="51"/>
      <c r="E5711" s="29"/>
      <c r="F5711" s="70"/>
      <c r="G5711" s="67"/>
      <c r="H5711" s="67"/>
      <c r="I5711" s="70"/>
      <c r="J5711"/>
      <c r="K5711"/>
      <c r="L5711" s="58"/>
      <c r="M5711" s="58"/>
      <c r="N5711" s="58"/>
      <c r="O5711" s="58"/>
    </row>
    <row r="5712" spans="1:15" s="50" customFormat="1">
      <c r="A5712" s="62" t="str">
        <f>IF(Tabela3[[#This Row],[GOL CASA]]&lt;&gt;"",1,"")</f>
        <v/>
      </c>
      <c r="B5712" s="49">
        <f t="shared" si="89"/>
        <v>5387</v>
      </c>
      <c r="C5712" s="50" t="s">
        <v>119</v>
      </c>
      <c r="D5712" s="51"/>
      <c r="E5712" s="29"/>
      <c r="F5712" s="70"/>
      <c r="G5712" s="67"/>
      <c r="H5712" s="67"/>
      <c r="I5712" s="70"/>
      <c r="J5712"/>
      <c r="K5712"/>
      <c r="L5712" s="58"/>
      <c r="M5712" s="58"/>
      <c r="N5712" s="58"/>
      <c r="O5712" s="58"/>
    </row>
    <row r="5713" spans="1:15" s="50" customFormat="1">
      <c r="A5713" s="62" t="str">
        <f>IF(Tabela3[[#This Row],[GOL CASA]]&lt;&gt;"",1,"")</f>
        <v/>
      </c>
      <c r="B5713" s="49">
        <f t="shared" si="89"/>
        <v>5388</v>
      </c>
      <c r="C5713" s="50" t="s">
        <v>119</v>
      </c>
      <c r="D5713" s="51"/>
      <c r="E5713" s="29"/>
      <c r="F5713" s="70"/>
      <c r="G5713" s="67"/>
      <c r="H5713" s="67"/>
      <c r="I5713" s="70"/>
      <c r="J5713"/>
      <c r="K5713"/>
      <c r="L5713" s="58"/>
      <c r="M5713" s="58"/>
      <c r="N5713" s="58"/>
      <c r="O5713" s="58"/>
    </row>
    <row r="5714" spans="1:15" s="50" customFormat="1">
      <c r="A5714" s="62" t="str">
        <f>IF(Tabela3[[#This Row],[GOL CASA]]&lt;&gt;"",1,"")</f>
        <v/>
      </c>
      <c r="B5714" s="49">
        <f t="shared" si="89"/>
        <v>5389</v>
      </c>
      <c r="C5714" s="50" t="s">
        <v>119</v>
      </c>
      <c r="D5714" s="51"/>
      <c r="E5714" s="29"/>
      <c r="F5714" s="70"/>
      <c r="G5714" s="67"/>
      <c r="H5714" s="67"/>
      <c r="I5714" s="70"/>
      <c r="J5714"/>
      <c r="K5714"/>
      <c r="L5714" s="58"/>
      <c r="M5714" s="58"/>
      <c r="N5714" s="58"/>
      <c r="O5714" s="58"/>
    </row>
    <row r="5715" spans="1:15" s="50" customFormat="1">
      <c r="A5715" s="62" t="str">
        <f>IF(Tabela3[[#This Row],[GOL CASA]]&lt;&gt;"",1,"")</f>
        <v/>
      </c>
      <c r="B5715" s="49">
        <f t="shared" si="89"/>
        <v>5390</v>
      </c>
      <c r="C5715" s="50" t="s">
        <v>119</v>
      </c>
      <c r="D5715" s="51"/>
      <c r="E5715" s="29"/>
      <c r="F5715" s="70"/>
      <c r="G5715" s="67"/>
      <c r="H5715" s="67"/>
      <c r="I5715" s="70"/>
      <c r="J5715"/>
      <c r="K5715"/>
      <c r="L5715" s="58"/>
      <c r="M5715" s="58"/>
      <c r="N5715" s="58"/>
      <c r="O5715" s="58"/>
    </row>
    <row r="5716" spans="1:15" s="50" customFormat="1">
      <c r="A5716" s="62" t="str">
        <f>IF(Tabela3[[#This Row],[GOL CASA]]&lt;&gt;"",1,"")</f>
        <v/>
      </c>
      <c r="B5716" s="49">
        <f t="shared" si="89"/>
        <v>5391</v>
      </c>
      <c r="C5716" s="50" t="s">
        <v>119</v>
      </c>
      <c r="D5716" s="51"/>
      <c r="E5716" s="29"/>
      <c r="F5716" s="70"/>
      <c r="G5716" s="67"/>
      <c r="H5716" s="67"/>
      <c r="I5716" s="70"/>
      <c r="J5716"/>
      <c r="K5716"/>
      <c r="L5716" s="58"/>
      <c r="M5716" s="58"/>
      <c r="N5716" s="58"/>
      <c r="O5716" s="58"/>
    </row>
    <row r="5717" spans="1:15" s="50" customFormat="1">
      <c r="A5717" s="62" t="str">
        <f>IF(Tabela3[[#This Row],[GOL CASA]]&lt;&gt;"",1,"")</f>
        <v/>
      </c>
      <c r="B5717" s="49">
        <f t="shared" si="89"/>
        <v>5392</v>
      </c>
      <c r="C5717" s="50" t="s">
        <v>119</v>
      </c>
      <c r="D5717" s="51"/>
      <c r="E5717" s="29"/>
      <c r="F5717" s="70"/>
      <c r="G5717" s="67"/>
      <c r="H5717" s="67"/>
      <c r="I5717" s="70"/>
      <c r="J5717"/>
      <c r="K5717"/>
      <c r="L5717" s="58"/>
      <c r="M5717" s="58"/>
      <c r="N5717" s="58"/>
      <c r="O5717" s="58"/>
    </row>
    <row r="5718" spans="1:15" s="50" customFormat="1">
      <c r="A5718" s="62" t="str">
        <f>IF(Tabela3[[#This Row],[GOL CASA]]&lt;&gt;"",1,"")</f>
        <v/>
      </c>
      <c r="B5718" s="49">
        <f t="shared" si="89"/>
        <v>5393</v>
      </c>
      <c r="C5718" s="50" t="s">
        <v>119</v>
      </c>
      <c r="D5718" s="51"/>
      <c r="E5718" s="29"/>
      <c r="F5718" s="70"/>
      <c r="G5718" s="67"/>
      <c r="H5718" s="67"/>
      <c r="I5718" s="70"/>
      <c r="J5718"/>
      <c r="K5718"/>
      <c r="L5718" s="58"/>
      <c r="M5718" s="58"/>
      <c r="N5718" s="58"/>
      <c r="O5718" s="58"/>
    </row>
    <row r="5719" spans="1:15" s="50" customFormat="1">
      <c r="A5719" s="62" t="str">
        <f>IF(Tabela3[[#This Row],[GOL CASA]]&lt;&gt;"",1,"")</f>
        <v/>
      </c>
      <c r="B5719" s="49">
        <f t="shared" si="89"/>
        <v>5394</v>
      </c>
      <c r="C5719" s="50" t="s">
        <v>119</v>
      </c>
      <c r="D5719" s="51"/>
      <c r="E5719" s="29"/>
      <c r="F5719" s="70"/>
      <c r="G5719" s="67"/>
      <c r="H5719" s="67"/>
      <c r="I5719" s="70"/>
      <c r="J5719"/>
      <c r="K5719"/>
      <c r="L5719" s="58"/>
      <c r="M5719" s="58"/>
      <c r="N5719" s="58"/>
      <c r="O5719" s="58"/>
    </row>
    <row r="5720" spans="1:15" s="50" customFormat="1">
      <c r="A5720" s="62" t="str">
        <f>IF(Tabela3[[#This Row],[GOL CASA]]&lt;&gt;"",1,"")</f>
        <v/>
      </c>
      <c r="B5720" s="49">
        <f t="shared" si="89"/>
        <v>5395</v>
      </c>
      <c r="C5720" s="50" t="s">
        <v>119</v>
      </c>
      <c r="D5720" s="51"/>
      <c r="E5720" s="29"/>
      <c r="F5720" s="70"/>
      <c r="G5720" s="67"/>
      <c r="H5720" s="67"/>
      <c r="I5720" s="70"/>
      <c r="J5720"/>
      <c r="K5720"/>
      <c r="L5720" s="58"/>
      <c r="M5720" s="58"/>
      <c r="N5720" s="58"/>
      <c r="O5720" s="58"/>
    </row>
    <row r="5721" spans="1:15" s="50" customFormat="1">
      <c r="A5721" s="62" t="str">
        <f>IF(Tabela3[[#This Row],[GOL CASA]]&lt;&gt;"",1,"")</f>
        <v/>
      </c>
      <c r="B5721" s="49">
        <f t="shared" si="89"/>
        <v>5396</v>
      </c>
      <c r="C5721" s="50" t="s">
        <v>119</v>
      </c>
      <c r="D5721" s="51"/>
      <c r="E5721" s="29"/>
      <c r="F5721" s="70"/>
      <c r="G5721" s="67"/>
      <c r="H5721" s="67"/>
      <c r="I5721" s="70"/>
      <c r="J5721"/>
      <c r="K5721"/>
      <c r="L5721" s="58"/>
      <c r="M5721" s="58"/>
      <c r="N5721" s="58"/>
      <c r="O5721" s="58"/>
    </row>
    <row r="5722" spans="1:15" s="50" customFormat="1">
      <c r="A5722" s="62" t="str">
        <f>IF(Tabela3[[#This Row],[GOL CASA]]&lt;&gt;"",1,"")</f>
        <v/>
      </c>
      <c r="B5722" s="49">
        <f t="shared" si="89"/>
        <v>5397</v>
      </c>
      <c r="C5722" s="50" t="s">
        <v>119</v>
      </c>
      <c r="D5722" s="51"/>
      <c r="E5722" s="29"/>
      <c r="F5722" s="70"/>
      <c r="G5722" s="67"/>
      <c r="H5722" s="67"/>
      <c r="I5722" s="70"/>
      <c r="J5722"/>
      <c r="K5722"/>
      <c r="L5722" s="58"/>
      <c r="M5722" s="58"/>
      <c r="N5722" s="58"/>
      <c r="O5722" s="58"/>
    </row>
    <row r="5723" spans="1:15" s="50" customFormat="1">
      <c r="A5723" s="62" t="str">
        <f>IF(Tabela3[[#This Row],[GOL CASA]]&lt;&gt;"",1,"")</f>
        <v/>
      </c>
      <c r="B5723" s="49">
        <f t="shared" si="89"/>
        <v>5398</v>
      </c>
      <c r="C5723" s="50" t="s">
        <v>119</v>
      </c>
      <c r="D5723" s="51"/>
      <c r="E5723" s="29"/>
      <c r="F5723" s="70"/>
      <c r="G5723" s="67"/>
      <c r="H5723" s="67"/>
      <c r="I5723" s="70"/>
      <c r="J5723"/>
      <c r="K5723"/>
      <c r="L5723" s="58"/>
      <c r="M5723" s="58"/>
      <c r="N5723" s="58"/>
      <c r="O5723" s="58"/>
    </row>
    <row r="5724" spans="1:15" s="50" customFormat="1">
      <c r="A5724" s="62" t="str">
        <f>IF(Tabela3[[#This Row],[GOL CASA]]&lt;&gt;"",1,"")</f>
        <v/>
      </c>
      <c r="B5724" s="49">
        <f t="shared" si="89"/>
        <v>5399</v>
      </c>
      <c r="C5724" s="50" t="s">
        <v>119</v>
      </c>
      <c r="D5724" s="51"/>
      <c r="E5724" s="29"/>
      <c r="F5724" s="70"/>
      <c r="G5724" s="67"/>
      <c r="H5724" s="67"/>
      <c r="I5724" s="70"/>
      <c r="J5724"/>
      <c r="K5724"/>
      <c r="L5724" s="58"/>
      <c r="M5724" s="58"/>
      <c r="N5724" s="58"/>
      <c r="O5724" s="58"/>
    </row>
    <row r="5725" spans="1:15" s="50" customFormat="1">
      <c r="A5725" s="62" t="str">
        <f>IF(Tabela3[[#This Row],[GOL CASA]]&lt;&gt;"",1,"")</f>
        <v/>
      </c>
      <c r="B5725" s="49">
        <f t="shared" si="89"/>
        <v>5400</v>
      </c>
      <c r="C5725" s="50" t="s">
        <v>119</v>
      </c>
      <c r="D5725" s="51"/>
      <c r="E5725" s="29"/>
      <c r="F5725" s="70"/>
      <c r="G5725" s="67"/>
      <c r="H5725" s="67"/>
      <c r="I5725" s="70"/>
      <c r="J5725"/>
      <c r="K5725"/>
      <c r="L5725" s="58"/>
      <c r="M5725" s="58"/>
      <c r="N5725" s="58"/>
      <c r="O5725" s="58"/>
    </row>
    <row r="5726" spans="1:15" s="50" customFormat="1">
      <c r="A5726" s="62" t="str">
        <f>IF(Tabela3[[#This Row],[GOL CASA]]&lt;&gt;"",1,"")</f>
        <v/>
      </c>
      <c r="B5726" s="49">
        <f t="shared" si="89"/>
        <v>5401</v>
      </c>
      <c r="C5726" s="50" t="s">
        <v>119</v>
      </c>
      <c r="D5726" s="51"/>
      <c r="E5726" s="29"/>
      <c r="F5726" s="70"/>
      <c r="G5726" s="67"/>
      <c r="H5726" s="67"/>
      <c r="I5726" s="70"/>
      <c r="J5726"/>
      <c r="K5726"/>
      <c r="L5726" s="58"/>
      <c r="M5726" s="58"/>
      <c r="N5726" s="58"/>
      <c r="O5726" s="58"/>
    </row>
    <row r="5727" spans="1:15" s="50" customFormat="1">
      <c r="A5727" s="62" t="str">
        <f>IF(Tabela3[[#This Row],[GOL CASA]]&lt;&gt;"",1,"")</f>
        <v/>
      </c>
      <c r="B5727" s="49">
        <f t="shared" si="89"/>
        <v>5402</v>
      </c>
      <c r="C5727" s="50" t="s">
        <v>119</v>
      </c>
      <c r="D5727" s="51"/>
      <c r="E5727" s="29"/>
      <c r="F5727" s="70"/>
      <c r="G5727" s="67"/>
      <c r="H5727" s="67"/>
      <c r="I5727" s="70"/>
      <c r="J5727"/>
      <c r="K5727"/>
      <c r="L5727" s="58"/>
      <c r="M5727" s="58"/>
      <c r="N5727" s="58"/>
      <c r="O5727" s="58"/>
    </row>
    <row r="5728" spans="1:15" s="50" customFormat="1">
      <c r="A5728" s="62" t="str">
        <f>IF(Tabela3[[#This Row],[GOL CASA]]&lt;&gt;"",1,"")</f>
        <v/>
      </c>
      <c r="B5728" s="49">
        <f t="shared" si="89"/>
        <v>5403</v>
      </c>
      <c r="C5728" s="50" t="s">
        <v>119</v>
      </c>
      <c r="D5728" s="51"/>
      <c r="E5728" s="29"/>
      <c r="F5728" s="70"/>
      <c r="G5728" s="67"/>
      <c r="H5728" s="67"/>
      <c r="I5728" s="70"/>
      <c r="J5728"/>
      <c r="K5728"/>
      <c r="L5728" s="58"/>
      <c r="M5728" s="58"/>
      <c r="N5728" s="58"/>
      <c r="O5728" s="58"/>
    </row>
    <row r="5729" spans="1:15" s="50" customFormat="1">
      <c r="A5729" s="62" t="str">
        <f>IF(Tabela3[[#This Row],[GOL CASA]]&lt;&gt;"",1,"")</f>
        <v/>
      </c>
      <c r="B5729" s="49">
        <f t="shared" si="89"/>
        <v>5404</v>
      </c>
      <c r="C5729" s="50" t="s">
        <v>119</v>
      </c>
      <c r="D5729" s="51"/>
      <c r="E5729" s="29"/>
      <c r="F5729" s="70"/>
      <c r="G5729" s="67"/>
      <c r="H5729" s="67"/>
      <c r="I5729" s="70"/>
      <c r="J5729"/>
      <c r="K5729"/>
      <c r="L5729" s="58"/>
      <c r="M5729" s="58"/>
      <c r="N5729" s="58"/>
      <c r="O5729" s="58"/>
    </row>
    <row r="5730" spans="1:15" s="50" customFormat="1">
      <c r="A5730" s="62" t="str">
        <f>IF(Tabela3[[#This Row],[GOL CASA]]&lt;&gt;"",1,"")</f>
        <v/>
      </c>
      <c r="B5730" s="49">
        <f t="shared" si="89"/>
        <v>5405</v>
      </c>
      <c r="C5730" s="50" t="s">
        <v>119</v>
      </c>
      <c r="D5730" s="51"/>
      <c r="E5730" s="29"/>
      <c r="F5730" s="70"/>
      <c r="G5730" s="67"/>
      <c r="H5730" s="67"/>
      <c r="I5730" s="70"/>
      <c r="J5730"/>
      <c r="K5730"/>
      <c r="L5730" s="58"/>
      <c r="M5730" s="58"/>
      <c r="N5730" s="58"/>
      <c r="O5730" s="58"/>
    </row>
    <row r="5731" spans="1:15" s="50" customFormat="1">
      <c r="A5731" s="62" t="str">
        <f>IF(Tabela3[[#This Row],[GOL CASA]]&lt;&gt;"",1,"")</f>
        <v/>
      </c>
      <c r="B5731" s="49">
        <f t="shared" si="89"/>
        <v>5406</v>
      </c>
      <c r="C5731" s="50" t="s">
        <v>119</v>
      </c>
      <c r="D5731" s="51"/>
      <c r="E5731" s="29"/>
      <c r="F5731" s="70"/>
      <c r="G5731" s="67"/>
      <c r="H5731" s="67"/>
      <c r="I5731" s="70"/>
      <c r="J5731"/>
      <c r="K5731"/>
      <c r="L5731" s="58"/>
      <c r="M5731" s="58"/>
      <c r="N5731" s="58"/>
      <c r="O5731" s="58"/>
    </row>
    <row r="5732" spans="1:15" s="50" customFormat="1">
      <c r="A5732" s="62" t="str">
        <f>IF(Tabela3[[#This Row],[GOL CASA]]&lt;&gt;"",1,"")</f>
        <v/>
      </c>
      <c r="B5732" s="49">
        <f t="shared" si="89"/>
        <v>5407</v>
      </c>
      <c r="C5732" s="50" t="s">
        <v>119</v>
      </c>
      <c r="D5732" s="51"/>
      <c r="E5732" s="29"/>
      <c r="F5732" s="70"/>
      <c r="G5732" s="67"/>
      <c r="H5732" s="67"/>
      <c r="I5732" s="70"/>
      <c r="J5732"/>
      <c r="K5732"/>
      <c r="L5732" s="58"/>
      <c r="M5732" s="58"/>
      <c r="N5732" s="58"/>
      <c r="O5732" s="58"/>
    </row>
    <row r="5733" spans="1:15" s="50" customFormat="1">
      <c r="A5733" s="62" t="str">
        <f>IF(Tabela3[[#This Row],[GOL CASA]]&lt;&gt;"",1,"")</f>
        <v/>
      </c>
      <c r="B5733" s="49">
        <f t="shared" si="89"/>
        <v>5408</v>
      </c>
      <c r="C5733" s="50" t="s">
        <v>119</v>
      </c>
      <c r="D5733" s="51"/>
      <c r="E5733" s="29"/>
      <c r="F5733" s="70"/>
      <c r="G5733" s="67"/>
      <c r="H5733" s="67"/>
      <c r="I5733" s="70"/>
      <c r="J5733"/>
      <c r="K5733"/>
      <c r="L5733" s="58"/>
      <c r="M5733" s="58"/>
      <c r="N5733" s="58"/>
      <c r="O5733" s="58"/>
    </row>
    <row r="5734" spans="1:15" s="50" customFormat="1">
      <c r="A5734" s="62" t="str">
        <f>IF(Tabela3[[#This Row],[GOL CASA]]&lt;&gt;"",1,"")</f>
        <v/>
      </c>
      <c r="B5734" s="49">
        <f t="shared" si="89"/>
        <v>5409</v>
      </c>
      <c r="C5734" s="50" t="s">
        <v>119</v>
      </c>
      <c r="D5734" s="51"/>
      <c r="E5734" s="29"/>
      <c r="F5734" s="70"/>
      <c r="G5734" s="67"/>
      <c r="H5734" s="67"/>
      <c r="I5734" s="70"/>
      <c r="J5734"/>
      <c r="K5734"/>
      <c r="L5734" s="58"/>
      <c r="M5734" s="58"/>
      <c r="N5734" s="58"/>
      <c r="O5734" s="58"/>
    </row>
    <row r="5735" spans="1:15" s="50" customFormat="1">
      <c r="A5735" s="62" t="str">
        <f>IF(Tabela3[[#This Row],[GOL CASA]]&lt;&gt;"",1,"")</f>
        <v/>
      </c>
      <c r="B5735" s="49">
        <f t="shared" si="89"/>
        <v>5410</v>
      </c>
      <c r="C5735" s="50" t="s">
        <v>119</v>
      </c>
      <c r="D5735" s="51"/>
      <c r="E5735" s="29"/>
      <c r="F5735" s="70"/>
      <c r="G5735" s="67"/>
      <c r="H5735" s="67"/>
      <c r="I5735" s="70"/>
      <c r="J5735"/>
      <c r="K5735"/>
      <c r="L5735" s="58"/>
      <c r="M5735" s="58"/>
      <c r="N5735" s="58"/>
      <c r="O5735" s="58"/>
    </row>
    <row r="5736" spans="1:15" s="50" customFormat="1">
      <c r="A5736" s="62" t="str">
        <f>IF(Tabela3[[#This Row],[GOL CASA]]&lt;&gt;"",1,"")</f>
        <v/>
      </c>
      <c r="B5736" s="49">
        <f t="shared" si="89"/>
        <v>5411</v>
      </c>
      <c r="C5736" s="50" t="s">
        <v>119</v>
      </c>
      <c r="D5736" s="51"/>
      <c r="E5736" s="29"/>
      <c r="F5736" s="70"/>
      <c r="G5736" s="67"/>
      <c r="H5736" s="67"/>
      <c r="I5736" s="70"/>
      <c r="J5736"/>
      <c r="K5736"/>
      <c r="L5736" s="58"/>
      <c r="M5736" s="58"/>
      <c r="N5736" s="58"/>
      <c r="O5736" s="58"/>
    </row>
    <row r="5737" spans="1:15" s="50" customFormat="1">
      <c r="A5737" s="62" t="str">
        <f>IF(Tabela3[[#This Row],[GOL CASA]]&lt;&gt;"",1,"")</f>
        <v/>
      </c>
      <c r="B5737" s="49">
        <f t="shared" si="89"/>
        <v>5412</v>
      </c>
      <c r="C5737" s="50" t="s">
        <v>119</v>
      </c>
      <c r="D5737" s="51"/>
      <c r="E5737" s="29"/>
      <c r="F5737" s="70"/>
      <c r="G5737" s="67"/>
      <c r="H5737" s="67"/>
      <c r="I5737" s="70"/>
      <c r="J5737"/>
      <c r="K5737"/>
      <c r="L5737" s="58"/>
      <c r="M5737" s="58"/>
      <c r="N5737" s="58"/>
      <c r="O5737" s="58"/>
    </row>
    <row r="5738" spans="1:15" s="50" customFormat="1">
      <c r="A5738" s="62" t="str">
        <f>IF(Tabela3[[#This Row],[GOL CASA]]&lt;&gt;"",1,"")</f>
        <v/>
      </c>
      <c r="B5738" s="49">
        <f t="shared" si="89"/>
        <v>5413</v>
      </c>
      <c r="C5738" s="50" t="s">
        <v>119</v>
      </c>
      <c r="D5738" s="51"/>
      <c r="E5738" s="29"/>
      <c r="F5738" s="70"/>
      <c r="G5738" s="67"/>
      <c r="H5738" s="67"/>
      <c r="I5738" s="70"/>
      <c r="J5738"/>
      <c r="K5738"/>
      <c r="L5738" s="58"/>
      <c r="M5738" s="58"/>
      <c r="N5738" s="58"/>
      <c r="O5738" s="58"/>
    </row>
    <row r="5739" spans="1:15" s="50" customFormat="1">
      <c r="A5739" s="62" t="str">
        <f>IF(Tabela3[[#This Row],[GOL CASA]]&lt;&gt;"",1,"")</f>
        <v/>
      </c>
      <c r="B5739" s="49">
        <f t="shared" si="89"/>
        <v>5414</v>
      </c>
      <c r="C5739" s="50" t="s">
        <v>119</v>
      </c>
      <c r="D5739" s="51"/>
      <c r="E5739" s="29"/>
      <c r="F5739" s="70"/>
      <c r="G5739" s="67"/>
      <c r="H5739" s="67"/>
      <c r="I5739" s="70"/>
      <c r="J5739"/>
      <c r="K5739"/>
      <c r="L5739" s="58"/>
      <c r="M5739" s="58"/>
      <c r="N5739" s="58"/>
      <c r="O5739" s="58"/>
    </row>
    <row r="5740" spans="1:15" s="50" customFormat="1">
      <c r="A5740" s="62" t="str">
        <f>IF(Tabela3[[#This Row],[GOL CASA]]&lt;&gt;"",1,"")</f>
        <v/>
      </c>
      <c r="B5740" s="49">
        <f t="shared" si="89"/>
        <v>5415</v>
      </c>
      <c r="C5740" s="50" t="s">
        <v>119</v>
      </c>
      <c r="D5740" s="51"/>
      <c r="E5740" s="29"/>
      <c r="F5740" s="70"/>
      <c r="G5740" s="67"/>
      <c r="H5740" s="67"/>
      <c r="I5740" s="70"/>
      <c r="J5740"/>
      <c r="K5740"/>
      <c r="L5740" s="58"/>
      <c r="M5740" s="58"/>
      <c r="N5740" s="58"/>
      <c r="O5740" s="58"/>
    </row>
    <row r="5741" spans="1:15" s="50" customFormat="1">
      <c r="A5741" s="62" t="str">
        <f>IF(Tabela3[[#This Row],[GOL CASA]]&lt;&gt;"",1,"")</f>
        <v/>
      </c>
      <c r="B5741" s="49">
        <f t="shared" si="89"/>
        <v>5416</v>
      </c>
      <c r="C5741" s="50" t="s">
        <v>119</v>
      </c>
      <c r="D5741" s="51"/>
      <c r="E5741" s="29"/>
      <c r="F5741" s="70"/>
      <c r="G5741" s="67"/>
      <c r="H5741" s="67"/>
      <c r="I5741" s="70"/>
      <c r="J5741"/>
      <c r="K5741"/>
      <c r="L5741" s="58"/>
      <c r="M5741" s="58"/>
      <c r="N5741" s="58"/>
      <c r="O5741" s="58"/>
    </row>
    <row r="5742" spans="1:15" s="50" customFormat="1">
      <c r="A5742" s="62" t="str">
        <f>IF(Tabela3[[#This Row],[GOL CASA]]&lt;&gt;"",1,"")</f>
        <v/>
      </c>
      <c r="B5742" s="49">
        <f t="shared" si="89"/>
        <v>5417</v>
      </c>
      <c r="C5742" s="50" t="s">
        <v>119</v>
      </c>
      <c r="D5742" s="51"/>
      <c r="E5742" s="29"/>
      <c r="F5742" s="70"/>
      <c r="G5742" s="67"/>
      <c r="H5742" s="67"/>
      <c r="I5742" s="70"/>
      <c r="J5742"/>
      <c r="K5742"/>
      <c r="L5742" s="58"/>
      <c r="M5742" s="58"/>
      <c r="N5742" s="58"/>
      <c r="O5742" s="58"/>
    </row>
    <row r="5743" spans="1:15" s="50" customFormat="1">
      <c r="A5743" s="62" t="str">
        <f>IF(Tabela3[[#This Row],[GOL CASA]]&lt;&gt;"",1,"")</f>
        <v/>
      </c>
      <c r="B5743" s="49">
        <f t="shared" si="89"/>
        <v>5418</v>
      </c>
      <c r="C5743" s="50" t="s">
        <v>119</v>
      </c>
      <c r="D5743" s="51"/>
      <c r="E5743" s="29"/>
      <c r="F5743" s="70"/>
      <c r="G5743" s="67"/>
      <c r="H5743" s="67"/>
      <c r="I5743" s="70"/>
      <c r="J5743"/>
      <c r="K5743"/>
      <c r="L5743" s="58"/>
      <c r="M5743" s="58"/>
      <c r="N5743" s="58"/>
      <c r="O5743" s="58"/>
    </row>
    <row r="5744" spans="1:15" s="50" customFormat="1">
      <c r="A5744" s="62" t="str">
        <f>IF(Tabela3[[#This Row],[GOL CASA]]&lt;&gt;"",1,"")</f>
        <v/>
      </c>
      <c r="B5744" s="49">
        <f t="shared" si="89"/>
        <v>5419</v>
      </c>
      <c r="C5744" s="50" t="s">
        <v>119</v>
      </c>
      <c r="D5744" s="51"/>
      <c r="E5744" s="29"/>
      <c r="F5744" s="70"/>
      <c r="G5744" s="67"/>
      <c r="H5744" s="67"/>
      <c r="I5744" s="70"/>
      <c r="J5744"/>
      <c r="K5744"/>
      <c r="L5744" s="58"/>
      <c r="M5744" s="58"/>
      <c r="N5744" s="58"/>
      <c r="O5744" s="58"/>
    </row>
    <row r="5745" spans="1:15" s="50" customFormat="1">
      <c r="A5745" s="62" t="str">
        <f>IF(Tabela3[[#This Row],[GOL CASA]]&lt;&gt;"",1,"")</f>
        <v/>
      </c>
      <c r="B5745" s="49">
        <f t="shared" si="89"/>
        <v>5420</v>
      </c>
      <c r="C5745" s="50" t="s">
        <v>119</v>
      </c>
      <c r="D5745" s="51"/>
      <c r="E5745" s="29"/>
      <c r="F5745" s="70"/>
      <c r="G5745" s="67"/>
      <c r="H5745" s="67"/>
      <c r="I5745" s="70"/>
      <c r="J5745"/>
      <c r="K5745"/>
      <c r="L5745" s="58"/>
      <c r="M5745" s="58"/>
      <c r="N5745" s="58"/>
      <c r="O5745" s="58"/>
    </row>
    <row r="5746" spans="1:15" s="50" customFormat="1">
      <c r="A5746" s="62" t="str">
        <f>IF(Tabela3[[#This Row],[GOL CASA]]&lt;&gt;"",1,"")</f>
        <v/>
      </c>
      <c r="B5746" s="49">
        <f t="shared" si="89"/>
        <v>5421</v>
      </c>
      <c r="C5746" s="50" t="s">
        <v>119</v>
      </c>
      <c r="D5746" s="51"/>
      <c r="E5746" s="29"/>
      <c r="F5746" s="70"/>
      <c r="G5746" s="67"/>
      <c r="H5746" s="67"/>
      <c r="I5746" s="70"/>
      <c r="J5746"/>
      <c r="K5746"/>
      <c r="L5746" s="58"/>
      <c r="M5746" s="58"/>
      <c r="N5746" s="58"/>
      <c r="O5746" s="58"/>
    </row>
    <row r="5747" spans="1:15" s="50" customFormat="1">
      <c r="A5747" s="62" t="str">
        <f>IF(Tabela3[[#This Row],[GOL CASA]]&lt;&gt;"",1,"")</f>
        <v/>
      </c>
      <c r="B5747" s="49">
        <f t="shared" si="89"/>
        <v>5422</v>
      </c>
      <c r="C5747" s="50" t="s">
        <v>119</v>
      </c>
      <c r="D5747" s="51"/>
      <c r="E5747" s="29"/>
      <c r="F5747" s="70"/>
      <c r="G5747" s="67"/>
      <c r="H5747" s="67"/>
      <c r="I5747" s="70"/>
      <c r="J5747"/>
      <c r="K5747"/>
      <c r="L5747" s="58"/>
      <c r="M5747" s="58"/>
      <c r="N5747" s="58"/>
      <c r="O5747" s="58"/>
    </row>
    <row r="5748" spans="1:15" s="50" customFormat="1">
      <c r="A5748" s="62" t="str">
        <f>IF(Tabela3[[#This Row],[GOL CASA]]&lt;&gt;"",1,"")</f>
        <v/>
      </c>
      <c r="B5748" s="49">
        <f t="shared" si="89"/>
        <v>5423</v>
      </c>
      <c r="C5748" s="50" t="s">
        <v>119</v>
      </c>
      <c r="D5748" s="51"/>
      <c r="E5748" s="29"/>
      <c r="F5748" s="70"/>
      <c r="G5748" s="67"/>
      <c r="H5748" s="67"/>
      <c r="I5748" s="70"/>
      <c r="J5748"/>
      <c r="K5748"/>
      <c r="L5748" s="58"/>
      <c r="M5748" s="58"/>
      <c r="N5748" s="58"/>
      <c r="O5748" s="58"/>
    </row>
    <row r="5749" spans="1:15" s="50" customFormat="1">
      <c r="A5749" s="62" t="str">
        <f>IF(Tabela3[[#This Row],[GOL CASA]]&lt;&gt;"",1,"")</f>
        <v/>
      </c>
      <c r="B5749" s="49">
        <f t="shared" si="89"/>
        <v>5424</v>
      </c>
      <c r="C5749" s="50" t="s">
        <v>119</v>
      </c>
      <c r="D5749" s="51"/>
      <c r="E5749" s="29"/>
      <c r="F5749" s="70"/>
      <c r="G5749" s="67"/>
      <c r="H5749" s="67"/>
      <c r="I5749" s="70"/>
      <c r="J5749"/>
      <c r="K5749"/>
      <c r="L5749" s="58"/>
      <c r="M5749" s="58"/>
      <c r="N5749" s="58"/>
      <c r="O5749" s="58"/>
    </row>
    <row r="5750" spans="1:15" s="50" customFormat="1">
      <c r="A5750" s="62" t="str">
        <f>IF(Tabela3[[#This Row],[GOL CASA]]&lt;&gt;"",1,"")</f>
        <v/>
      </c>
      <c r="B5750" s="49">
        <f t="shared" si="89"/>
        <v>5425</v>
      </c>
      <c r="C5750" s="50" t="s">
        <v>119</v>
      </c>
      <c r="D5750" s="51"/>
      <c r="E5750" s="29"/>
      <c r="F5750" s="70"/>
      <c r="G5750" s="67"/>
      <c r="H5750" s="67"/>
      <c r="I5750" s="70"/>
      <c r="J5750"/>
      <c r="K5750"/>
      <c r="L5750" s="58"/>
      <c r="M5750" s="58"/>
      <c r="N5750" s="58"/>
      <c r="O5750" s="58"/>
    </row>
    <row r="5751" spans="1:15" s="50" customFormat="1">
      <c r="A5751" s="62" t="str">
        <f>IF(Tabela3[[#This Row],[GOL CASA]]&lt;&gt;"",1,"")</f>
        <v/>
      </c>
      <c r="B5751" s="49">
        <f t="shared" si="89"/>
        <v>5426</v>
      </c>
      <c r="C5751" s="50" t="s">
        <v>119</v>
      </c>
      <c r="D5751" s="51"/>
      <c r="E5751" s="29"/>
      <c r="F5751" s="70"/>
      <c r="G5751" s="67"/>
      <c r="H5751" s="67"/>
      <c r="I5751" s="70"/>
      <c r="J5751"/>
      <c r="K5751"/>
      <c r="L5751" s="58"/>
      <c r="M5751" s="58"/>
      <c r="N5751" s="58"/>
      <c r="O5751" s="58"/>
    </row>
    <row r="5752" spans="1:15" s="50" customFormat="1">
      <c r="A5752" s="62" t="str">
        <f>IF(Tabela3[[#This Row],[GOL CASA]]&lt;&gt;"",1,"")</f>
        <v/>
      </c>
      <c r="B5752" s="49">
        <f t="shared" si="89"/>
        <v>5427</v>
      </c>
      <c r="C5752" s="50" t="s">
        <v>119</v>
      </c>
      <c r="D5752" s="51"/>
      <c r="E5752" s="29"/>
      <c r="F5752" s="70"/>
      <c r="G5752" s="67"/>
      <c r="H5752" s="67"/>
      <c r="I5752" s="70"/>
      <c r="J5752"/>
      <c r="K5752"/>
      <c r="L5752" s="58"/>
      <c r="M5752" s="58"/>
      <c r="N5752" s="58"/>
      <c r="O5752" s="58"/>
    </row>
    <row r="5753" spans="1:15" s="50" customFormat="1">
      <c r="A5753" s="62" t="str">
        <f>IF(Tabela3[[#This Row],[GOL CASA]]&lt;&gt;"",1,"")</f>
        <v/>
      </c>
      <c r="B5753" s="49">
        <f t="shared" si="89"/>
        <v>5428</v>
      </c>
      <c r="C5753" s="50" t="s">
        <v>119</v>
      </c>
      <c r="D5753" s="51"/>
      <c r="E5753" s="29"/>
      <c r="F5753" s="70"/>
      <c r="G5753" s="67"/>
      <c r="H5753" s="67"/>
      <c r="I5753" s="70"/>
      <c r="J5753"/>
      <c r="K5753"/>
      <c r="L5753" s="58"/>
      <c r="M5753" s="58"/>
      <c r="N5753" s="58"/>
      <c r="O5753" s="58"/>
    </row>
    <row r="5754" spans="1:15" s="50" customFormat="1">
      <c r="A5754" s="62" t="str">
        <f>IF(Tabela3[[#This Row],[GOL CASA]]&lt;&gt;"",1,"")</f>
        <v/>
      </c>
      <c r="B5754" s="49">
        <f t="shared" si="89"/>
        <v>5429</v>
      </c>
      <c r="C5754" s="50" t="s">
        <v>119</v>
      </c>
      <c r="D5754" s="51"/>
      <c r="E5754" s="29"/>
      <c r="F5754" s="70"/>
      <c r="G5754" s="67"/>
      <c r="H5754" s="67"/>
      <c r="I5754" s="70"/>
      <c r="J5754"/>
      <c r="K5754"/>
      <c r="L5754" s="58"/>
      <c r="M5754" s="58"/>
      <c r="N5754" s="58"/>
      <c r="O5754" s="58"/>
    </row>
    <row r="5755" spans="1:15" s="50" customFormat="1">
      <c r="A5755" s="62" t="str">
        <f>IF(Tabela3[[#This Row],[GOL CASA]]&lt;&gt;"",1,"")</f>
        <v/>
      </c>
      <c r="B5755" s="49">
        <f t="shared" si="89"/>
        <v>5430</v>
      </c>
      <c r="C5755" s="50" t="s">
        <v>119</v>
      </c>
      <c r="D5755" s="51"/>
      <c r="E5755" s="29"/>
      <c r="F5755" s="70"/>
      <c r="G5755" s="67"/>
      <c r="H5755" s="67"/>
      <c r="I5755" s="70"/>
      <c r="J5755"/>
      <c r="K5755"/>
      <c r="L5755" s="58"/>
      <c r="M5755" s="58"/>
      <c r="N5755" s="58"/>
      <c r="O5755" s="58"/>
    </row>
    <row r="5756" spans="1:15" s="50" customFormat="1">
      <c r="A5756" s="62" t="str">
        <f>IF(Tabela3[[#This Row],[GOL CASA]]&lt;&gt;"",1,"")</f>
        <v/>
      </c>
      <c r="B5756" s="49">
        <f t="shared" si="89"/>
        <v>5431</v>
      </c>
      <c r="C5756" s="50" t="s">
        <v>119</v>
      </c>
      <c r="D5756" s="51"/>
      <c r="E5756" s="29"/>
      <c r="F5756" s="70"/>
      <c r="G5756" s="67"/>
      <c r="H5756" s="67"/>
      <c r="I5756" s="70"/>
      <c r="J5756"/>
      <c r="K5756"/>
      <c r="L5756" s="58"/>
      <c r="M5756" s="58"/>
      <c r="N5756" s="58"/>
      <c r="O5756" s="58"/>
    </row>
    <row r="5757" spans="1:15" s="50" customFormat="1">
      <c r="A5757" s="62" t="str">
        <f>IF(Tabela3[[#This Row],[GOL CASA]]&lt;&gt;"",1,"")</f>
        <v/>
      </c>
      <c r="B5757" s="49">
        <f t="shared" si="89"/>
        <v>5432</v>
      </c>
      <c r="C5757" s="50" t="s">
        <v>119</v>
      </c>
      <c r="D5757" s="51"/>
      <c r="E5757" s="29"/>
      <c r="F5757" s="70"/>
      <c r="G5757" s="67"/>
      <c r="H5757" s="67"/>
      <c r="I5757" s="70"/>
      <c r="J5757"/>
      <c r="K5757"/>
      <c r="L5757" s="58"/>
      <c r="M5757" s="58"/>
      <c r="N5757" s="58"/>
      <c r="O5757" s="58"/>
    </row>
    <row r="5758" spans="1:15" s="50" customFormat="1">
      <c r="A5758" s="62" t="str">
        <f>IF(Tabela3[[#This Row],[GOL CASA]]&lt;&gt;"",1,"")</f>
        <v/>
      </c>
      <c r="B5758" s="49">
        <f t="shared" si="89"/>
        <v>5433</v>
      </c>
      <c r="C5758" s="50" t="s">
        <v>119</v>
      </c>
      <c r="D5758" s="51"/>
      <c r="E5758" s="29"/>
      <c r="F5758" s="70"/>
      <c r="G5758" s="67"/>
      <c r="H5758" s="67"/>
      <c r="I5758" s="70"/>
      <c r="J5758"/>
      <c r="K5758"/>
      <c r="L5758" s="58"/>
      <c r="M5758" s="58"/>
      <c r="N5758" s="58"/>
      <c r="O5758" s="58"/>
    </row>
    <row r="5759" spans="1:15" s="50" customFormat="1">
      <c r="A5759" s="62" t="str">
        <f>IF(Tabela3[[#This Row],[GOL CASA]]&lt;&gt;"",1,"")</f>
        <v/>
      </c>
      <c r="B5759" s="49">
        <f t="shared" si="89"/>
        <v>5434</v>
      </c>
      <c r="C5759" s="50" t="s">
        <v>119</v>
      </c>
      <c r="D5759" s="51"/>
      <c r="E5759" s="29"/>
      <c r="F5759" s="70"/>
      <c r="G5759" s="67"/>
      <c r="H5759" s="67"/>
      <c r="I5759" s="70"/>
      <c r="J5759"/>
      <c r="K5759"/>
      <c r="L5759" s="58"/>
      <c r="M5759" s="58"/>
      <c r="N5759" s="58"/>
      <c r="O5759" s="58"/>
    </row>
    <row r="5760" spans="1:15" s="50" customFormat="1">
      <c r="A5760" s="62" t="str">
        <f>IF(Tabela3[[#This Row],[GOL CASA]]&lt;&gt;"",1,"")</f>
        <v/>
      </c>
      <c r="B5760" s="49">
        <f t="shared" si="89"/>
        <v>5435</v>
      </c>
      <c r="C5760" s="50" t="s">
        <v>119</v>
      </c>
      <c r="D5760" s="51"/>
      <c r="E5760" s="29"/>
      <c r="F5760" s="70"/>
      <c r="G5760" s="67"/>
      <c r="H5760" s="67"/>
      <c r="I5760" s="70"/>
      <c r="J5760"/>
      <c r="K5760"/>
      <c r="L5760" s="58"/>
      <c r="M5760" s="58"/>
      <c r="N5760" s="58"/>
      <c r="O5760" s="58"/>
    </row>
    <row r="5761" spans="1:15" s="50" customFormat="1">
      <c r="A5761" s="62" t="str">
        <f>IF(Tabela3[[#This Row],[GOL CASA]]&lt;&gt;"",1,"")</f>
        <v/>
      </c>
      <c r="B5761" s="49">
        <f t="shared" si="89"/>
        <v>5436</v>
      </c>
      <c r="C5761" s="50" t="s">
        <v>119</v>
      </c>
      <c r="D5761" s="51"/>
      <c r="E5761" s="29"/>
      <c r="F5761" s="70"/>
      <c r="G5761" s="67"/>
      <c r="H5761" s="67"/>
      <c r="I5761" s="70"/>
      <c r="J5761"/>
      <c r="K5761"/>
      <c r="L5761" s="58"/>
      <c r="M5761" s="58"/>
      <c r="N5761" s="58"/>
      <c r="O5761" s="58"/>
    </row>
    <row r="5762" spans="1:15" s="50" customFormat="1">
      <c r="A5762" s="62" t="str">
        <f>IF(Tabela3[[#This Row],[GOL CASA]]&lt;&gt;"",1,"")</f>
        <v/>
      </c>
      <c r="B5762" s="49">
        <f t="shared" si="89"/>
        <v>5437</v>
      </c>
      <c r="C5762" s="50" t="s">
        <v>119</v>
      </c>
      <c r="D5762" s="51"/>
      <c r="E5762" s="29"/>
      <c r="F5762" s="70"/>
      <c r="G5762" s="67"/>
      <c r="H5762" s="67"/>
      <c r="I5762" s="70"/>
      <c r="J5762"/>
      <c r="K5762"/>
      <c r="L5762" s="58"/>
      <c r="M5762" s="58"/>
      <c r="N5762" s="58"/>
      <c r="O5762" s="58"/>
    </row>
    <row r="5763" spans="1:15" s="50" customFormat="1">
      <c r="A5763" s="62" t="str">
        <f>IF(Tabela3[[#This Row],[GOL CASA]]&lt;&gt;"",1,"")</f>
        <v/>
      </c>
      <c r="B5763" s="49">
        <f t="shared" si="89"/>
        <v>5438</v>
      </c>
      <c r="C5763" s="50" t="s">
        <v>119</v>
      </c>
      <c r="D5763" s="51"/>
      <c r="E5763" s="29"/>
      <c r="F5763" s="70"/>
      <c r="G5763" s="67"/>
      <c r="H5763" s="67"/>
      <c r="I5763" s="70"/>
      <c r="J5763"/>
      <c r="K5763"/>
      <c r="L5763" s="58"/>
      <c r="M5763" s="58"/>
      <c r="N5763" s="58"/>
      <c r="O5763" s="58"/>
    </row>
    <row r="5764" spans="1:15" s="50" customFormat="1">
      <c r="A5764" s="62" t="str">
        <f>IF(Tabela3[[#This Row],[GOL CASA]]&lt;&gt;"",1,"")</f>
        <v/>
      </c>
      <c r="B5764" s="49">
        <f t="shared" si="89"/>
        <v>5439</v>
      </c>
      <c r="C5764" s="50" t="s">
        <v>119</v>
      </c>
      <c r="D5764" s="51"/>
      <c r="E5764" s="29"/>
      <c r="F5764" s="70"/>
      <c r="G5764" s="67"/>
      <c r="H5764" s="67"/>
      <c r="I5764" s="70"/>
      <c r="J5764"/>
      <c r="K5764"/>
      <c r="L5764" s="58"/>
      <c r="M5764" s="58"/>
      <c r="N5764" s="58"/>
      <c r="O5764" s="58"/>
    </row>
    <row r="5765" spans="1:15" s="50" customFormat="1">
      <c r="A5765" s="62" t="str">
        <f>IF(Tabela3[[#This Row],[GOL CASA]]&lt;&gt;"",1,"")</f>
        <v/>
      </c>
      <c r="B5765" s="49">
        <f t="shared" si="89"/>
        <v>5440</v>
      </c>
      <c r="C5765" s="50" t="s">
        <v>119</v>
      </c>
      <c r="D5765" s="51"/>
      <c r="E5765" s="29"/>
      <c r="F5765" s="70"/>
      <c r="G5765" s="67"/>
      <c r="H5765" s="67"/>
      <c r="I5765" s="70"/>
      <c r="J5765"/>
      <c r="K5765"/>
      <c r="L5765" s="58"/>
      <c r="M5765" s="58"/>
      <c r="N5765" s="58"/>
      <c r="O5765" s="58"/>
    </row>
    <row r="5766" spans="1:15" s="50" customFormat="1">
      <c r="A5766" s="62" t="str">
        <f>IF(Tabela3[[#This Row],[GOL CASA]]&lt;&gt;"",1,"")</f>
        <v/>
      </c>
      <c r="B5766" s="49">
        <f t="shared" si="89"/>
        <v>5441</v>
      </c>
      <c r="C5766" s="50" t="s">
        <v>119</v>
      </c>
      <c r="D5766" s="51"/>
      <c r="E5766" s="29"/>
      <c r="F5766" s="70"/>
      <c r="G5766" s="67"/>
      <c r="H5766" s="67"/>
      <c r="I5766" s="70"/>
      <c r="J5766"/>
      <c r="K5766"/>
      <c r="L5766" s="58"/>
      <c r="M5766" s="58"/>
      <c r="N5766" s="58"/>
      <c r="O5766" s="58"/>
    </row>
    <row r="5767" spans="1:15" s="50" customFormat="1">
      <c r="A5767" s="62" t="str">
        <f>IF(Tabela3[[#This Row],[GOL CASA]]&lt;&gt;"",1,"")</f>
        <v/>
      </c>
      <c r="B5767" s="49">
        <f t="shared" ref="B5767:B5830" si="90">B5766+1</f>
        <v>5442</v>
      </c>
      <c r="C5767" s="50" t="s">
        <v>119</v>
      </c>
      <c r="D5767" s="51"/>
      <c r="E5767" s="29"/>
      <c r="F5767" s="70"/>
      <c r="G5767" s="67"/>
      <c r="H5767" s="67"/>
      <c r="I5767" s="70"/>
      <c r="J5767"/>
      <c r="K5767"/>
      <c r="L5767" s="58"/>
      <c r="M5767" s="58"/>
      <c r="N5767" s="58"/>
      <c r="O5767" s="58"/>
    </row>
    <row r="5768" spans="1:15" s="50" customFormat="1">
      <c r="A5768" s="62" t="str">
        <f>IF(Tabela3[[#This Row],[GOL CASA]]&lt;&gt;"",1,"")</f>
        <v/>
      </c>
      <c r="B5768" s="49">
        <f t="shared" si="90"/>
        <v>5443</v>
      </c>
      <c r="C5768" s="50" t="s">
        <v>119</v>
      </c>
      <c r="D5768" s="51"/>
      <c r="E5768" s="29"/>
      <c r="F5768" s="70"/>
      <c r="G5768" s="67"/>
      <c r="H5768" s="67"/>
      <c r="I5768" s="70"/>
      <c r="J5768"/>
      <c r="K5768"/>
      <c r="L5768" s="58"/>
      <c r="M5768" s="58"/>
      <c r="N5768" s="58"/>
      <c r="O5768" s="58"/>
    </row>
    <row r="5769" spans="1:15" s="50" customFormat="1">
      <c r="A5769" s="62" t="str">
        <f>IF(Tabela3[[#This Row],[GOL CASA]]&lt;&gt;"",1,"")</f>
        <v/>
      </c>
      <c r="B5769" s="49">
        <f t="shared" si="90"/>
        <v>5444</v>
      </c>
      <c r="C5769" s="50" t="s">
        <v>119</v>
      </c>
      <c r="D5769" s="51"/>
      <c r="E5769" s="29"/>
      <c r="F5769" s="70"/>
      <c r="G5769" s="67"/>
      <c r="H5769" s="67"/>
      <c r="I5769" s="70"/>
      <c r="J5769"/>
      <c r="K5769"/>
      <c r="L5769" s="58"/>
      <c r="M5769" s="58"/>
      <c r="N5769" s="58"/>
      <c r="O5769" s="58"/>
    </row>
    <row r="5770" spans="1:15" s="50" customFormat="1">
      <c r="A5770" s="62" t="str">
        <f>IF(Tabela3[[#This Row],[GOL CASA]]&lt;&gt;"",1,"")</f>
        <v/>
      </c>
      <c r="B5770" s="49">
        <f t="shared" si="90"/>
        <v>5445</v>
      </c>
      <c r="C5770" s="50" t="s">
        <v>119</v>
      </c>
      <c r="D5770" s="51"/>
      <c r="E5770" s="29"/>
      <c r="F5770" s="70"/>
      <c r="G5770" s="67"/>
      <c r="H5770" s="67"/>
      <c r="I5770" s="70"/>
      <c r="J5770"/>
      <c r="K5770"/>
      <c r="L5770" s="58"/>
      <c r="M5770" s="58"/>
      <c r="N5770" s="58"/>
      <c r="O5770" s="58"/>
    </row>
    <row r="5771" spans="1:15" s="50" customFormat="1">
      <c r="A5771" s="62" t="str">
        <f>IF(Tabela3[[#This Row],[GOL CASA]]&lt;&gt;"",1,"")</f>
        <v/>
      </c>
      <c r="B5771" s="49">
        <f t="shared" si="90"/>
        <v>5446</v>
      </c>
      <c r="C5771" s="50" t="s">
        <v>119</v>
      </c>
      <c r="D5771" s="51"/>
      <c r="E5771" s="29"/>
      <c r="F5771" s="70"/>
      <c r="G5771" s="67"/>
      <c r="H5771" s="67"/>
      <c r="I5771" s="70"/>
      <c r="J5771"/>
      <c r="K5771"/>
      <c r="L5771" s="58"/>
      <c r="M5771" s="58"/>
      <c r="N5771" s="58"/>
      <c r="O5771" s="58"/>
    </row>
    <row r="5772" spans="1:15" s="50" customFormat="1">
      <c r="A5772" s="62" t="str">
        <f>IF(Tabela3[[#This Row],[GOL CASA]]&lt;&gt;"",1,"")</f>
        <v/>
      </c>
      <c r="B5772" s="49">
        <f t="shared" si="90"/>
        <v>5447</v>
      </c>
      <c r="C5772" s="50" t="s">
        <v>119</v>
      </c>
      <c r="D5772" s="51"/>
      <c r="E5772" s="29"/>
      <c r="F5772" s="70"/>
      <c r="G5772" s="67"/>
      <c r="H5772" s="67"/>
      <c r="I5772" s="70"/>
      <c r="J5772"/>
      <c r="K5772"/>
      <c r="L5772" s="58"/>
      <c r="M5772" s="58"/>
      <c r="N5772" s="58"/>
      <c r="O5772" s="58"/>
    </row>
    <row r="5773" spans="1:15" s="50" customFormat="1">
      <c r="A5773" s="62" t="str">
        <f>IF(Tabela3[[#This Row],[GOL CASA]]&lt;&gt;"",1,"")</f>
        <v/>
      </c>
      <c r="B5773" s="49">
        <f t="shared" si="90"/>
        <v>5448</v>
      </c>
      <c r="C5773" s="50" t="s">
        <v>119</v>
      </c>
      <c r="D5773" s="51"/>
      <c r="E5773" s="29"/>
      <c r="F5773" s="70"/>
      <c r="G5773" s="67"/>
      <c r="H5773" s="67"/>
      <c r="I5773" s="70"/>
      <c r="J5773"/>
      <c r="K5773"/>
      <c r="L5773" s="58"/>
      <c r="M5773" s="58"/>
      <c r="N5773" s="58"/>
      <c r="O5773" s="58"/>
    </row>
    <row r="5774" spans="1:15" s="50" customFormat="1">
      <c r="A5774" s="62" t="str">
        <f>IF(Tabela3[[#This Row],[GOL CASA]]&lt;&gt;"",1,"")</f>
        <v/>
      </c>
      <c r="B5774" s="49">
        <f t="shared" si="90"/>
        <v>5449</v>
      </c>
      <c r="C5774" s="50" t="s">
        <v>119</v>
      </c>
      <c r="D5774" s="51"/>
      <c r="E5774" s="29"/>
      <c r="F5774" s="70"/>
      <c r="G5774" s="67"/>
      <c r="H5774" s="67"/>
      <c r="I5774" s="70"/>
      <c r="J5774"/>
      <c r="K5774"/>
      <c r="L5774" s="58"/>
      <c r="M5774" s="58"/>
      <c r="N5774" s="58"/>
      <c r="O5774" s="58"/>
    </row>
    <row r="5775" spans="1:15" s="50" customFormat="1">
      <c r="A5775" s="62" t="str">
        <f>IF(Tabela3[[#This Row],[GOL CASA]]&lt;&gt;"",1,"")</f>
        <v/>
      </c>
      <c r="B5775" s="49">
        <f t="shared" si="90"/>
        <v>5450</v>
      </c>
      <c r="C5775" s="50" t="s">
        <v>119</v>
      </c>
      <c r="D5775" s="51"/>
      <c r="E5775" s="29"/>
      <c r="F5775" s="70"/>
      <c r="G5775" s="67"/>
      <c r="H5775" s="67"/>
      <c r="I5775" s="70"/>
      <c r="J5775"/>
      <c r="K5775"/>
      <c r="L5775" s="58"/>
      <c r="M5775" s="58"/>
      <c r="N5775" s="58"/>
      <c r="O5775" s="58"/>
    </row>
    <row r="5776" spans="1:15" s="50" customFormat="1">
      <c r="A5776" s="62" t="str">
        <f>IF(Tabela3[[#This Row],[GOL CASA]]&lt;&gt;"",1,"")</f>
        <v/>
      </c>
      <c r="B5776" s="49">
        <f t="shared" si="90"/>
        <v>5451</v>
      </c>
      <c r="C5776" s="50" t="s">
        <v>119</v>
      </c>
      <c r="D5776" s="51"/>
      <c r="E5776" s="29"/>
      <c r="F5776" s="70"/>
      <c r="G5776" s="67"/>
      <c r="H5776" s="67"/>
      <c r="I5776" s="70"/>
      <c r="J5776"/>
      <c r="K5776"/>
      <c r="L5776" s="58"/>
      <c r="M5776" s="58"/>
      <c r="N5776" s="58"/>
      <c r="O5776" s="58"/>
    </row>
    <row r="5777" spans="1:15" s="50" customFormat="1">
      <c r="A5777" s="62" t="str">
        <f>IF(Tabela3[[#This Row],[GOL CASA]]&lt;&gt;"",1,"")</f>
        <v/>
      </c>
      <c r="B5777" s="49">
        <f t="shared" si="90"/>
        <v>5452</v>
      </c>
      <c r="C5777" s="50" t="s">
        <v>119</v>
      </c>
      <c r="D5777" s="51"/>
      <c r="E5777" s="29"/>
      <c r="F5777" s="70"/>
      <c r="G5777" s="67"/>
      <c r="H5777" s="67"/>
      <c r="I5777" s="70"/>
      <c r="J5777"/>
      <c r="K5777"/>
      <c r="L5777" s="58"/>
      <c r="M5777" s="58"/>
      <c r="N5777" s="58"/>
      <c r="O5777" s="58"/>
    </row>
    <row r="5778" spans="1:15" s="50" customFormat="1">
      <c r="A5778" s="62" t="str">
        <f>IF(Tabela3[[#This Row],[GOL CASA]]&lt;&gt;"",1,"")</f>
        <v/>
      </c>
      <c r="B5778" s="49">
        <f t="shared" si="90"/>
        <v>5453</v>
      </c>
      <c r="C5778" s="50" t="s">
        <v>119</v>
      </c>
      <c r="D5778" s="51"/>
      <c r="E5778" s="29"/>
      <c r="F5778" s="70"/>
      <c r="G5778" s="67"/>
      <c r="H5778" s="67"/>
      <c r="I5778" s="70"/>
      <c r="J5778"/>
      <c r="K5778"/>
      <c r="L5778" s="58"/>
      <c r="M5778" s="58"/>
      <c r="N5778" s="58"/>
      <c r="O5778" s="58"/>
    </row>
    <row r="5779" spans="1:15" s="50" customFormat="1">
      <c r="A5779" s="62" t="str">
        <f>IF(Tabela3[[#This Row],[GOL CASA]]&lt;&gt;"",1,"")</f>
        <v/>
      </c>
      <c r="B5779" s="49">
        <f t="shared" si="90"/>
        <v>5454</v>
      </c>
      <c r="C5779" s="50" t="s">
        <v>119</v>
      </c>
      <c r="D5779" s="51"/>
      <c r="E5779" s="29"/>
      <c r="F5779" s="70"/>
      <c r="G5779" s="67"/>
      <c r="H5779" s="67"/>
      <c r="I5779" s="70"/>
      <c r="J5779"/>
      <c r="K5779"/>
      <c r="L5779" s="58"/>
      <c r="M5779" s="58"/>
      <c r="N5779" s="58"/>
      <c r="O5779" s="58"/>
    </row>
    <row r="5780" spans="1:15" s="50" customFormat="1">
      <c r="A5780" s="62" t="str">
        <f>IF(Tabela3[[#This Row],[GOL CASA]]&lt;&gt;"",1,"")</f>
        <v/>
      </c>
      <c r="B5780" s="49">
        <f t="shared" si="90"/>
        <v>5455</v>
      </c>
      <c r="C5780" s="50" t="s">
        <v>119</v>
      </c>
      <c r="D5780" s="51"/>
      <c r="E5780" s="29"/>
      <c r="F5780" s="70"/>
      <c r="G5780" s="67"/>
      <c r="H5780" s="67"/>
      <c r="I5780" s="70"/>
      <c r="J5780"/>
      <c r="K5780"/>
      <c r="L5780" s="58"/>
      <c r="M5780" s="58"/>
      <c r="N5780" s="58"/>
      <c r="O5780" s="58"/>
    </row>
    <row r="5781" spans="1:15" s="50" customFormat="1">
      <c r="A5781" s="62" t="str">
        <f>IF(Tabela3[[#This Row],[GOL CASA]]&lt;&gt;"",1,"")</f>
        <v/>
      </c>
      <c r="B5781" s="49">
        <f t="shared" si="90"/>
        <v>5456</v>
      </c>
      <c r="C5781" s="50" t="s">
        <v>119</v>
      </c>
      <c r="D5781" s="51"/>
      <c r="E5781" s="29"/>
      <c r="F5781" s="70"/>
      <c r="G5781" s="67"/>
      <c r="H5781" s="67"/>
      <c r="I5781" s="70"/>
      <c r="J5781"/>
      <c r="K5781"/>
      <c r="L5781" s="58"/>
      <c r="M5781" s="58"/>
      <c r="N5781" s="58"/>
      <c r="O5781" s="58"/>
    </row>
    <row r="5782" spans="1:15" s="50" customFormat="1">
      <c r="A5782" s="62" t="str">
        <f>IF(Tabela3[[#This Row],[GOL CASA]]&lt;&gt;"",1,"")</f>
        <v/>
      </c>
      <c r="B5782" s="49">
        <f t="shared" si="90"/>
        <v>5457</v>
      </c>
      <c r="C5782" s="50" t="s">
        <v>119</v>
      </c>
      <c r="D5782" s="51"/>
      <c r="E5782" s="29"/>
      <c r="F5782" s="70"/>
      <c r="G5782" s="67"/>
      <c r="H5782" s="67"/>
      <c r="I5782" s="70"/>
      <c r="J5782"/>
      <c r="K5782"/>
      <c r="L5782" s="58"/>
      <c r="M5782" s="58"/>
      <c r="N5782" s="58"/>
      <c r="O5782" s="58"/>
    </row>
    <row r="5783" spans="1:15" s="50" customFormat="1">
      <c r="A5783" s="62" t="str">
        <f>IF(Tabela3[[#This Row],[GOL CASA]]&lt;&gt;"",1,"")</f>
        <v/>
      </c>
      <c r="B5783" s="49">
        <f t="shared" si="90"/>
        <v>5458</v>
      </c>
      <c r="C5783" s="50" t="s">
        <v>119</v>
      </c>
      <c r="D5783" s="51"/>
      <c r="E5783" s="29"/>
      <c r="F5783" s="70"/>
      <c r="G5783" s="67"/>
      <c r="H5783" s="67"/>
      <c r="I5783" s="70"/>
      <c r="J5783"/>
      <c r="K5783"/>
      <c r="L5783" s="58"/>
      <c r="M5783" s="58"/>
      <c r="N5783" s="58"/>
      <c r="O5783" s="58"/>
    </row>
    <row r="5784" spans="1:15" s="50" customFormat="1">
      <c r="A5784" s="62" t="str">
        <f>IF(Tabela3[[#This Row],[GOL CASA]]&lt;&gt;"",1,"")</f>
        <v/>
      </c>
      <c r="B5784" s="49">
        <f t="shared" si="90"/>
        <v>5459</v>
      </c>
      <c r="C5784" s="50" t="s">
        <v>119</v>
      </c>
      <c r="D5784" s="51"/>
      <c r="E5784" s="29"/>
      <c r="F5784" s="70"/>
      <c r="G5784" s="67"/>
      <c r="H5784" s="67"/>
      <c r="I5784" s="70"/>
      <c r="J5784"/>
      <c r="K5784"/>
      <c r="L5784" s="58"/>
      <c r="M5784" s="58"/>
      <c r="N5784" s="58"/>
      <c r="O5784" s="58"/>
    </row>
    <row r="5785" spans="1:15" s="50" customFormat="1">
      <c r="A5785" s="62" t="str">
        <f>IF(Tabela3[[#This Row],[GOL CASA]]&lt;&gt;"",1,"")</f>
        <v/>
      </c>
      <c r="B5785" s="49">
        <f t="shared" si="90"/>
        <v>5460</v>
      </c>
      <c r="C5785" s="50" t="s">
        <v>119</v>
      </c>
      <c r="D5785" s="51"/>
      <c r="E5785" s="29"/>
      <c r="F5785" s="70"/>
      <c r="G5785" s="67"/>
      <c r="H5785" s="67"/>
      <c r="I5785" s="70"/>
      <c r="J5785"/>
      <c r="K5785"/>
      <c r="L5785" s="58"/>
      <c r="M5785" s="58"/>
      <c r="N5785" s="58"/>
      <c r="O5785" s="58"/>
    </row>
    <row r="5786" spans="1:15" s="50" customFormat="1">
      <c r="A5786" s="62" t="str">
        <f>IF(Tabela3[[#This Row],[GOL CASA]]&lt;&gt;"",1,"")</f>
        <v/>
      </c>
      <c r="B5786" s="49">
        <f t="shared" si="90"/>
        <v>5461</v>
      </c>
      <c r="C5786" s="50" t="s">
        <v>119</v>
      </c>
      <c r="D5786" s="51"/>
      <c r="E5786" s="29"/>
      <c r="F5786" s="70"/>
      <c r="G5786" s="67"/>
      <c r="H5786" s="67"/>
      <c r="I5786" s="70"/>
      <c r="J5786"/>
      <c r="K5786"/>
      <c r="L5786" s="58"/>
      <c r="M5786" s="58"/>
      <c r="N5786" s="58"/>
      <c r="O5786" s="58"/>
    </row>
    <row r="5787" spans="1:15" s="50" customFormat="1">
      <c r="A5787" s="62" t="str">
        <f>IF(Tabela3[[#This Row],[GOL CASA]]&lt;&gt;"",1,"")</f>
        <v/>
      </c>
      <c r="B5787" s="49">
        <f t="shared" si="90"/>
        <v>5462</v>
      </c>
      <c r="C5787" s="50" t="s">
        <v>119</v>
      </c>
      <c r="D5787" s="51"/>
      <c r="E5787" s="29"/>
      <c r="F5787" s="70"/>
      <c r="G5787" s="67"/>
      <c r="H5787" s="67"/>
      <c r="I5787" s="70"/>
      <c r="J5787"/>
      <c r="K5787"/>
      <c r="L5787" s="58"/>
      <c r="M5787" s="58"/>
      <c r="N5787" s="58"/>
      <c r="O5787" s="58"/>
    </row>
    <row r="5788" spans="1:15" s="50" customFormat="1">
      <c r="A5788" s="62" t="str">
        <f>IF(Tabela3[[#This Row],[GOL CASA]]&lt;&gt;"",1,"")</f>
        <v/>
      </c>
      <c r="B5788" s="49">
        <f t="shared" si="90"/>
        <v>5463</v>
      </c>
      <c r="C5788" s="50" t="s">
        <v>119</v>
      </c>
      <c r="D5788" s="51"/>
      <c r="E5788" s="29"/>
      <c r="F5788" s="70"/>
      <c r="G5788" s="67"/>
      <c r="H5788" s="67"/>
      <c r="I5788" s="70"/>
      <c r="J5788"/>
      <c r="K5788"/>
      <c r="L5788" s="58"/>
      <c r="M5788" s="58"/>
      <c r="N5788" s="58"/>
      <c r="O5788" s="58"/>
    </row>
    <row r="5789" spans="1:15" s="50" customFormat="1">
      <c r="A5789" s="62" t="str">
        <f>IF(Tabela3[[#This Row],[GOL CASA]]&lt;&gt;"",1,"")</f>
        <v/>
      </c>
      <c r="B5789" s="49">
        <f t="shared" si="90"/>
        <v>5464</v>
      </c>
      <c r="C5789" s="50" t="s">
        <v>119</v>
      </c>
      <c r="D5789" s="51"/>
      <c r="E5789" s="29"/>
      <c r="F5789" s="70"/>
      <c r="G5789" s="67"/>
      <c r="H5789" s="67"/>
      <c r="I5789" s="70"/>
      <c r="J5789"/>
      <c r="K5789"/>
      <c r="L5789" s="58"/>
      <c r="M5789" s="58"/>
      <c r="N5789" s="58"/>
      <c r="O5789" s="58"/>
    </row>
    <row r="5790" spans="1:15" s="50" customFormat="1">
      <c r="A5790" s="62" t="str">
        <f>IF(Tabela3[[#This Row],[GOL CASA]]&lt;&gt;"",1,"")</f>
        <v/>
      </c>
      <c r="B5790" s="49">
        <f t="shared" si="90"/>
        <v>5465</v>
      </c>
      <c r="C5790" s="50" t="s">
        <v>119</v>
      </c>
      <c r="D5790" s="51"/>
      <c r="E5790" s="29"/>
      <c r="F5790" s="70"/>
      <c r="G5790" s="67"/>
      <c r="H5790" s="67"/>
      <c r="I5790" s="70"/>
      <c r="J5790"/>
      <c r="K5790"/>
      <c r="L5790" s="58"/>
      <c r="M5790" s="58"/>
      <c r="N5790" s="58"/>
      <c r="O5790" s="58"/>
    </row>
    <row r="5791" spans="1:15" s="50" customFormat="1">
      <c r="A5791" s="62" t="str">
        <f>IF(Tabela3[[#This Row],[GOL CASA]]&lt;&gt;"",1,"")</f>
        <v/>
      </c>
      <c r="B5791" s="49">
        <f t="shared" si="90"/>
        <v>5466</v>
      </c>
      <c r="C5791" s="50" t="s">
        <v>119</v>
      </c>
      <c r="D5791" s="51"/>
      <c r="E5791" s="29"/>
      <c r="F5791" s="70"/>
      <c r="G5791" s="67"/>
      <c r="H5791" s="67"/>
      <c r="I5791" s="70"/>
      <c r="J5791"/>
      <c r="K5791"/>
      <c r="L5791" s="58"/>
      <c r="M5791" s="58"/>
      <c r="N5791" s="58"/>
      <c r="O5791" s="58"/>
    </row>
    <row r="5792" spans="1:15" s="50" customFormat="1">
      <c r="A5792" s="62" t="str">
        <f>IF(Tabela3[[#This Row],[GOL CASA]]&lt;&gt;"",1,"")</f>
        <v/>
      </c>
      <c r="B5792" s="49">
        <f t="shared" si="90"/>
        <v>5467</v>
      </c>
      <c r="C5792" s="50" t="s">
        <v>119</v>
      </c>
      <c r="D5792" s="51"/>
      <c r="E5792" s="29"/>
      <c r="F5792" s="70"/>
      <c r="G5792" s="67"/>
      <c r="H5792" s="67"/>
      <c r="I5792" s="70"/>
      <c r="J5792"/>
      <c r="K5792"/>
      <c r="L5792" s="58"/>
      <c r="M5792" s="58"/>
      <c r="N5792" s="58"/>
      <c r="O5792" s="58"/>
    </row>
    <row r="5793" spans="1:15" s="50" customFormat="1">
      <c r="A5793" s="62" t="str">
        <f>IF(Tabela3[[#This Row],[GOL CASA]]&lt;&gt;"",1,"")</f>
        <v/>
      </c>
      <c r="B5793" s="49">
        <f t="shared" si="90"/>
        <v>5468</v>
      </c>
      <c r="C5793" s="50" t="s">
        <v>119</v>
      </c>
      <c r="D5793" s="51"/>
      <c r="E5793" s="29"/>
      <c r="F5793" s="70"/>
      <c r="G5793" s="67"/>
      <c r="H5793" s="67"/>
      <c r="I5793" s="70"/>
      <c r="J5793"/>
      <c r="K5793"/>
      <c r="L5793" s="58"/>
      <c r="M5793" s="58"/>
      <c r="N5793" s="58"/>
      <c r="O5793" s="58"/>
    </row>
    <row r="5794" spans="1:15" s="50" customFormat="1">
      <c r="A5794" s="62" t="str">
        <f>IF(Tabela3[[#This Row],[GOL CASA]]&lt;&gt;"",1,"")</f>
        <v/>
      </c>
      <c r="B5794" s="49">
        <f t="shared" si="90"/>
        <v>5469</v>
      </c>
      <c r="C5794" s="50" t="s">
        <v>119</v>
      </c>
      <c r="D5794" s="51"/>
      <c r="E5794" s="29"/>
      <c r="F5794" s="70"/>
      <c r="G5794" s="67"/>
      <c r="H5794" s="67"/>
      <c r="I5794" s="70"/>
      <c r="J5794"/>
      <c r="K5794"/>
      <c r="L5794" s="58"/>
      <c r="M5794" s="58"/>
      <c r="N5794" s="58"/>
      <c r="O5794" s="58"/>
    </row>
    <row r="5795" spans="1:15" s="50" customFormat="1">
      <c r="A5795" s="62" t="str">
        <f>IF(Tabela3[[#This Row],[GOL CASA]]&lt;&gt;"",1,"")</f>
        <v/>
      </c>
      <c r="B5795" s="49">
        <f t="shared" si="90"/>
        <v>5470</v>
      </c>
      <c r="C5795" s="50" t="s">
        <v>119</v>
      </c>
      <c r="D5795" s="51"/>
      <c r="E5795" s="29"/>
      <c r="F5795" s="70"/>
      <c r="G5795" s="67"/>
      <c r="H5795" s="67"/>
      <c r="I5795" s="70"/>
      <c r="J5795"/>
      <c r="K5795"/>
      <c r="L5795" s="58"/>
      <c r="M5795" s="58"/>
      <c r="N5795" s="58"/>
      <c r="O5795" s="58"/>
    </row>
    <row r="5796" spans="1:15" s="50" customFormat="1">
      <c r="A5796" s="62" t="str">
        <f>IF(Tabela3[[#This Row],[GOL CASA]]&lt;&gt;"",1,"")</f>
        <v/>
      </c>
      <c r="B5796" s="49">
        <f t="shared" si="90"/>
        <v>5471</v>
      </c>
      <c r="C5796" s="50" t="s">
        <v>119</v>
      </c>
      <c r="D5796" s="51"/>
      <c r="E5796" s="29"/>
      <c r="F5796" s="70"/>
      <c r="G5796" s="67"/>
      <c r="H5796" s="67"/>
      <c r="I5796" s="70"/>
      <c r="J5796"/>
      <c r="K5796"/>
      <c r="L5796" s="58"/>
      <c r="M5796" s="58"/>
      <c r="N5796" s="58"/>
      <c r="O5796" s="58"/>
    </row>
    <row r="5797" spans="1:15" s="50" customFormat="1">
      <c r="A5797" s="62" t="str">
        <f>IF(Tabela3[[#This Row],[GOL CASA]]&lt;&gt;"",1,"")</f>
        <v/>
      </c>
      <c r="B5797" s="49">
        <f t="shared" si="90"/>
        <v>5472</v>
      </c>
      <c r="C5797" s="50" t="s">
        <v>119</v>
      </c>
      <c r="D5797" s="51"/>
      <c r="E5797" s="29"/>
      <c r="F5797" s="70"/>
      <c r="G5797" s="67"/>
      <c r="H5797" s="67"/>
      <c r="I5797" s="70"/>
      <c r="J5797"/>
      <c r="K5797"/>
      <c r="L5797" s="58"/>
      <c r="M5797" s="58"/>
      <c r="N5797" s="58"/>
      <c r="O5797" s="58"/>
    </row>
    <row r="5798" spans="1:15" s="50" customFormat="1">
      <c r="A5798" s="62" t="str">
        <f>IF(Tabela3[[#This Row],[GOL CASA]]&lt;&gt;"",1,"")</f>
        <v/>
      </c>
      <c r="B5798" s="49">
        <f t="shared" si="90"/>
        <v>5473</v>
      </c>
      <c r="C5798" s="50" t="s">
        <v>119</v>
      </c>
      <c r="D5798" s="51"/>
      <c r="E5798" s="29"/>
      <c r="F5798" s="70"/>
      <c r="G5798" s="67"/>
      <c r="H5798" s="67"/>
      <c r="I5798" s="70"/>
      <c r="J5798"/>
      <c r="K5798"/>
      <c r="L5798" s="58"/>
      <c r="M5798" s="58"/>
      <c r="N5798" s="58"/>
      <c r="O5798" s="58"/>
    </row>
    <row r="5799" spans="1:15" s="50" customFormat="1">
      <c r="A5799" s="62" t="str">
        <f>IF(Tabela3[[#This Row],[GOL CASA]]&lt;&gt;"",1,"")</f>
        <v/>
      </c>
      <c r="B5799" s="49">
        <f t="shared" si="90"/>
        <v>5474</v>
      </c>
      <c r="C5799" s="50" t="s">
        <v>119</v>
      </c>
      <c r="D5799" s="51"/>
      <c r="E5799" s="29"/>
      <c r="F5799" s="70"/>
      <c r="G5799" s="67"/>
      <c r="H5799" s="67"/>
      <c r="I5799" s="70"/>
      <c r="J5799"/>
      <c r="K5799"/>
      <c r="L5799" s="58"/>
      <c r="M5799" s="58"/>
      <c r="N5799" s="58"/>
      <c r="O5799" s="58"/>
    </row>
    <row r="5800" spans="1:15" s="50" customFormat="1">
      <c r="A5800" s="62" t="str">
        <f>IF(Tabela3[[#This Row],[GOL CASA]]&lt;&gt;"",1,"")</f>
        <v/>
      </c>
      <c r="B5800" s="49">
        <f t="shared" si="90"/>
        <v>5475</v>
      </c>
      <c r="C5800" s="50" t="s">
        <v>119</v>
      </c>
      <c r="D5800" s="51"/>
      <c r="E5800" s="29"/>
      <c r="F5800" s="70"/>
      <c r="G5800" s="67"/>
      <c r="H5800" s="67"/>
      <c r="I5800" s="70"/>
      <c r="J5800"/>
      <c r="K5800"/>
      <c r="L5800" s="58"/>
      <c r="M5800" s="58"/>
      <c r="N5800" s="58"/>
      <c r="O5800" s="58"/>
    </row>
    <row r="5801" spans="1:15" s="50" customFormat="1">
      <c r="A5801" s="62" t="str">
        <f>IF(Tabela3[[#This Row],[GOL CASA]]&lt;&gt;"",1,"")</f>
        <v/>
      </c>
      <c r="B5801" s="49">
        <f t="shared" si="90"/>
        <v>5476</v>
      </c>
      <c r="C5801" s="50" t="s">
        <v>119</v>
      </c>
      <c r="D5801" s="51"/>
      <c r="E5801" s="29"/>
      <c r="F5801" s="70"/>
      <c r="G5801" s="67"/>
      <c r="H5801" s="67"/>
      <c r="I5801" s="70"/>
      <c r="J5801"/>
      <c r="K5801"/>
      <c r="L5801" s="58"/>
      <c r="M5801" s="58"/>
      <c r="N5801" s="58"/>
      <c r="O5801" s="58"/>
    </row>
    <row r="5802" spans="1:15" s="50" customFormat="1">
      <c r="A5802" s="62" t="str">
        <f>IF(Tabela3[[#This Row],[GOL CASA]]&lt;&gt;"",1,"")</f>
        <v/>
      </c>
      <c r="B5802" s="49">
        <f t="shared" si="90"/>
        <v>5477</v>
      </c>
      <c r="C5802" s="50" t="s">
        <v>119</v>
      </c>
      <c r="D5802" s="51"/>
      <c r="E5802" s="29"/>
      <c r="F5802" s="70"/>
      <c r="G5802" s="67"/>
      <c r="H5802" s="67"/>
      <c r="I5802" s="70"/>
      <c r="J5802"/>
      <c r="K5802"/>
      <c r="L5802" s="58"/>
      <c r="M5802" s="58"/>
      <c r="N5802" s="58"/>
      <c r="O5802" s="58"/>
    </row>
    <row r="5803" spans="1:15" s="50" customFormat="1">
      <c r="A5803" s="62" t="str">
        <f>IF(Tabela3[[#This Row],[GOL CASA]]&lt;&gt;"",1,"")</f>
        <v/>
      </c>
      <c r="B5803" s="49">
        <f t="shared" si="90"/>
        <v>5478</v>
      </c>
      <c r="C5803" s="50" t="s">
        <v>119</v>
      </c>
      <c r="D5803" s="51"/>
      <c r="E5803" s="29"/>
      <c r="F5803" s="70"/>
      <c r="G5803" s="67"/>
      <c r="H5803" s="67"/>
      <c r="I5803" s="70"/>
      <c r="J5803"/>
      <c r="K5803"/>
      <c r="L5803" s="58"/>
      <c r="M5803" s="58"/>
      <c r="N5803" s="58"/>
      <c r="O5803" s="58"/>
    </row>
    <row r="5804" spans="1:15" s="50" customFormat="1">
      <c r="A5804" s="62" t="str">
        <f>IF(Tabela3[[#This Row],[GOL CASA]]&lt;&gt;"",1,"")</f>
        <v/>
      </c>
      <c r="B5804" s="49">
        <f t="shared" si="90"/>
        <v>5479</v>
      </c>
      <c r="C5804" s="50" t="s">
        <v>119</v>
      </c>
      <c r="D5804" s="51"/>
      <c r="E5804" s="29"/>
      <c r="F5804" s="70"/>
      <c r="G5804" s="67"/>
      <c r="H5804" s="67"/>
      <c r="I5804" s="70"/>
      <c r="J5804"/>
      <c r="K5804"/>
      <c r="L5804" s="58"/>
      <c r="M5804" s="58"/>
      <c r="N5804" s="58"/>
      <c r="O5804" s="58"/>
    </row>
    <row r="5805" spans="1:15" s="50" customFormat="1">
      <c r="A5805" s="62" t="str">
        <f>IF(Tabela3[[#This Row],[GOL CASA]]&lt;&gt;"",1,"")</f>
        <v/>
      </c>
      <c r="B5805" s="49">
        <f t="shared" si="90"/>
        <v>5480</v>
      </c>
      <c r="C5805" s="50" t="s">
        <v>119</v>
      </c>
      <c r="D5805" s="51"/>
      <c r="E5805" s="29"/>
      <c r="F5805" s="70"/>
      <c r="G5805" s="67"/>
      <c r="H5805" s="67"/>
      <c r="I5805" s="70"/>
      <c r="J5805"/>
      <c r="K5805"/>
      <c r="L5805" s="58"/>
      <c r="M5805" s="58"/>
      <c r="N5805" s="58"/>
      <c r="O5805" s="58"/>
    </row>
    <row r="5806" spans="1:15" s="50" customFormat="1">
      <c r="A5806" s="62" t="str">
        <f>IF(Tabela3[[#This Row],[GOL CASA]]&lt;&gt;"",1,"")</f>
        <v/>
      </c>
      <c r="B5806" s="49">
        <f t="shared" si="90"/>
        <v>5481</v>
      </c>
      <c r="C5806" s="50" t="s">
        <v>119</v>
      </c>
      <c r="D5806" s="51"/>
      <c r="E5806" s="29"/>
      <c r="F5806" s="70"/>
      <c r="G5806" s="67"/>
      <c r="H5806" s="67"/>
      <c r="I5806" s="70"/>
      <c r="J5806"/>
      <c r="K5806"/>
      <c r="L5806" s="58"/>
      <c r="M5806" s="58"/>
      <c r="N5806" s="58"/>
      <c r="O5806" s="58"/>
    </row>
    <row r="5807" spans="1:15" s="50" customFormat="1">
      <c r="A5807" s="62" t="str">
        <f>IF(Tabela3[[#This Row],[GOL CASA]]&lt;&gt;"",1,"")</f>
        <v/>
      </c>
      <c r="B5807" s="49">
        <f t="shared" si="90"/>
        <v>5482</v>
      </c>
      <c r="C5807" s="50" t="s">
        <v>119</v>
      </c>
      <c r="D5807" s="51"/>
      <c r="E5807" s="29"/>
      <c r="F5807" s="70"/>
      <c r="G5807" s="67"/>
      <c r="H5807" s="67"/>
      <c r="I5807" s="70"/>
      <c r="J5807"/>
      <c r="K5807"/>
      <c r="L5807" s="58"/>
      <c r="M5807" s="58"/>
      <c r="N5807" s="58"/>
      <c r="O5807" s="58"/>
    </row>
    <row r="5808" spans="1:15" s="50" customFormat="1">
      <c r="A5808" s="62" t="str">
        <f>IF(Tabela3[[#This Row],[GOL CASA]]&lt;&gt;"",1,"")</f>
        <v/>
      </c>
      <c r="B5808" s="49">
        <f t="shared" si="90"/>
        <v>5483</v>
      </c>
      <c r="C5808" s="50" t="s">
        <v>119</v>
      </c>
      <c r="D5808" s="51"/>
      <c r="E5808" s="29"/>
      <c r="F5808" s="70"/>
      <c r="G5808" s="67"/>
      <c r="H5808" s="67"/>
      <c r="I5808" s="70"/>
      <c r="J5808"/>
      <c r="K5808"/>
      <c r="L5808" s="58"/>
      <c r="M5808" s="58"/>
      <c r="N5808" s="58"/>
      <c r="O5808" s="58"/>
    </row>
    <row r="5809" spans="1:15" s="50" customFormat="1">
      <c r="A5809" s="62" t="str">
        <f>IF(Tabela3[[#This Row],[GOL CASA]]&lt;&gt;"",1,"")</f>
        <v/>
      </c>
      <c r="B5809" s="49">
        <f t="shared" si="90"/>
        <v>5484</v>
      </c>
      <c r="C5809" s="50" t="s">
        <v>119</v>
      </c>
      <c r="D5809" s="51"/>
      <c r="E5809" s="29"/>
      <c r="F5809" s="70"/>
      <c r="G5809" s="67"/>
      <c r="H5809" s="67"/>
      <c r="I5809" s="70"/>
      <c r="J5809"/>
      <c r="K5809"/>
      <c r="L5809" s="58"/>
      <c r="M5809" s="58"/>
      <c r="N5809" s="58"/>
      <c r="O5809" s="58"/>
    </row>
    <row r="5810" spans="1:15" s="50" customFormat="1">
      <c r="A5810" s="62" t="str">
        <f>IF(Tabela3[[#This Row],[GOL CASA]]&lt;&gt;"",1,"")</f>
        <v/>
      </c>
      <c r="B5810" s="49">
        <f t="shared" si="90"/>
        <v>5485</v>
      </c>
      <c r="C5810" s="50" t="s">
        <v>119</v>
      </c>
      <c r="D5810" s="51"/>
      <c r="E5810" s="29"/>
      <c r="F5810" s="70"/>
      <c r="G5810" s="67"/>
      <c r="H5810" s="67"/>
      <c r="I5810" s="70"/>
      <c r="J5810"/>
      <c r="K5810"/>
      <c r="L5810" s="58"/>
      <c r="M5810" s="58"/>
      <c r="N5810" s="58"/>
      <c r="O5810" s="58"/>
    </row>
    <row r="5811" spans="1:15" s="50" customFormat="1">
      <c r="A5811" s="62" t="str">
        <f>IF(Tabela3[[#This Row],[GOL CASA]]&lt;&gt;"",1,"")</f>
        <v/>
      </c>
      <c r="B5811" s="49">
        <f t="shared" si="90"/>
        <v>5486</v>
      </c>
      <c r="C5811" s="50" t="s">
        <v>119</v>
      </c>
      <c r="D5811" s="51"/>
      <c r="E5811" s="29"/>
      <c r="F5811" s="70"/>
      <c r="G5811" s="67"/>
      <c r="H5811" s="67"/>
      <c r="I5811" s="70"/>
      <c r="J5811"/>
      <c r="K5811"/>
      <c r="L5811" s="58"/>
      <c r="M5811" s="58"/>
      <c r="N5811" s="58"/>
      <c r="O5811" s="58"/>
    </row>
    <row r="5812" spans="1:15" s="50" customFormat="1">
      <c r="A5812" s="62" t="str">
        <f>IF(Tabela3[[#This Row],[GOL CASA]]&lt;&gt;"",1,"")</f>
        <v/>
      </c>
      <c r="B5812" s="49">
        <f t="shared" si="90"/>
        <v>5487</v>
      </c>
      <c r="C5812" s="50" t="s">
        <v>119</v>
      </c>
      <c r="D5812" s="51"/>
      <c r="E5812" s="29"/>
      <c r="F5812" s="70"/>
      <c r="G5812" s="67"/>
      <c r="H5812" s="67"/>
      <c r="I5812" s="70"/>
      <c r="J5812"/>
      <c r="K5812"/>
      <c r="L5812" s="58"/>
      <c r="M5812" s="58"/>
      <c r="N5812" s="58"/>
      <c r="O5812" s="58"/>
    </row>
    <row r="5813" spans="1:15" s="50" customFormat="1">
      <c r="A5813" s="62" t="str">
        <f>IF(Tabela3[[#This Row],[GOL CASA]]&lt;&gt;"",1,"")</f>
        <v/>
      </c>
      <c r="B5813" s="49">
        <f t="shared" si="90"/>
        <v>5488</v>
      </c>
      <c r="C5813" s="50" t="s">
        <v>119</v>
      </c>
      <c r="D5813" s="51"/>
      <c r="E5813" s="29"/>
      <c r="F5813" s="70"/>
      <c r="G5813" s="67"/>
      <c r="H5813" s="67"/>
      <c r="I5813" s="70"/>
      <c r="J5813"/>
      <c r="K5813"/>
      <c r="L5813" s="58"/>
      <c r="M5813" s="58"/>
      <c r="N5813" s="58"/>
      <c r="O5813" s="58"/>
    </row>
    <row r="5814" spans="1:15" s="50" customFormat="1">
      <c r="A5814" s="62" t="str">
        <f>IF(Tabela3[[#This Row],[GOL CASA]]&lt;&gt;"",1,"")</f>
        <v/>
      </c>
      <c r="B5814" s="49">
        <f t="shared" si="90"/>
        <v>5489</v>
      </c>
      <c r="C5814" s="50" t="s">
        <v>119</v>
      </c>
      <c r="D5814" s="51"/>
      <c r="E5814" s="29"/>
      <c r="F5814" s="70"/>
      <c r="G5814" s="67"/>
      <c r="H5814" s="67"/>
      <c r="I5814" s="70"/>
      <c r="J5814"/>
      <c r="K5814"/>
      <c r="L5814" s="58"/>
      <c r="M5814" s="58"/>
      <c r="N5814" s="58"/>
      <c r="O5814" s="58"/>
    </row>
    <row r="5815" spans="1:15" s="50" customFormat="1">
      <c r="A5815" s="62" t="str">
        <f>IF(Tabela3[[#This Row],[GOL CASA]]&lt;&gt;"",1,"")</f>
        <v/>
      </c>
      <c r="B5815" s="49">
        <f t="shared" si="90"/>
        <v>5490</v>
      </c>
      <c r="C5815" s="50" t="s">
        <v>119</v>
      </c>
      <c r="D5815" s="51"/>
      <c r="E5815" s="29"/>
      <c r="F5815" s="70"/>
      <c r="G5815" s="67"/>
      <c r="H5815" s="67"/>
      <c r="I5815" s="70"/>
      <c r="J5815"/>
      <c r="K5815"/>
      <c r="L5815" s="58"/>
      <c r="M5815" s="58"/>
      <c r="N5815" s="58"/>
      <c r="O5815" s="58"/>
    </row>
    <row r="5816" spans="1:15" s="50" customFormat="1">
      <c r="A5816" s="62" t="str">
        <f>IF(Tabela3[[#This Row],[GOL CASA]]&lt;&gt;"",1,"")</f>
        <v/>
      </c>
      <c r="B5816" s="49">
        <f t="shared" si="90"/>
        <v>5491</v>
      </c>
      <c r="C5816" s="50" t="s">
        <v>119</v>
      </c>
      <c r="D5816" s="51"/>
      <c r="E5816" s="29"/>
      <c r="F5816" s="70"/>
      <c r="G5816" s="67"/>
      <c r="H5816" s="67"/>
      <c r="I5816" s="70"/>
      <c r="J5816"/>
      <c r="K5816"/>
      <c r="L5816" s="58"/>
      <c r="M5816" s="58"/>
      <c r="N5816" s="58"/>
      <c r="O5816" s="58"/>
    </row>
    <row r="5817" spans="1:15" s="50" customFormat="1">
      <c r="A5817" s="62" t="str">
        <f>IF(Tabela3[[#This Row],[GOL CASA]]&lt;&gt;"",1,"")</f>
        <v/>
      </c>
      <c r="B5817" s="49">
        <f t="shared" si="90"/>
        <v>5492</v>
      </c>
      <c r="C5817" s="50" t="s">
        <v>119</v>
      </c>
      <c r="D5817" s="51"/>
      <c r="E5817" s="29"/>
      <c r="F5817" s="70"/>
      <c r="G5817" s="67"/>
      <c r="H5817" s="67"/>
      <c r="I5817" s="70"/>
      <c r="J5817"/>
      <c r="K5817"/>
      <c r="L5817" s="58"/>
      <c r="M5817" s="58"/>
      <c r="N5817" s="58"/>
      <c r="O5817" s="58"/>
    </row>
    <row r="5818" spans="1:15" s="50" customFormat="1">
      <c r="A5818" s="62" t="str">
        <f>IF(Tabela3[[#This Row],[GOL CASA]]&lt;&gt;"",1,"")</f>
        <v/>
      </c>
      <c r="B5818" s="49">
        <f t="shared" si="90"/>
        <v>5493</v>
      </c>
      <c r="C5818" s="50" t="s">
        <v>119</v>
      </c>
      <c r="D5818" s="51"/>
      <c r="E5818" s="29"/>
      <c r="F5818" s="70"/>
      <c r="G5818" s="67"/>
      <c r="H5818" s="67"/>
      <c r="I5818" s="70"/>
      <c r="J5818"/>
      <c r="K5818"/>
      <c r="L5818" s="58"/>
      <c r="M5818" s="58"/>
      <c r="N5818" s="58"/>
      <c r="O5818" s="58"/>
    </row>
    <row r="5819" spans="1:15" s="50" customFormat="1">
      <c r="A5819" s="62" t="str">
        <f>IF(Tabela3[[#This Row],[GOL CASA]]&lt;&gt;"",1,"")</f>
        <v/>
      </c>
      <c r="B5819" s="49">
        <f t="shared" si="90"/>
        <v>5494</v>
      </c>
      <c r="C5819" s="50" t="s">
        <v>119</v>
      </c>
      <c r="D5819" s="51"/>
      <c r="E5819" s="29"/>
      <c r="F5819" s="70"/>
      <c r="G5819" s="67"/>
      <c r="H5819" s="67"/>
      <c r="I5819" s="70"/>
      <c r="J5819"/>
      <c r="K5819"/>
      <c r="L5819" s="58"/>
      <c r="M5819" s="58"/>
      <c r="N5819" s="58"/>
      <c r="O5819" s="58"/>
    </row>
    <row r="5820" spans="1:15" s="50" customFormat="1">
      <c r="A5820" s="62" t="str">
        <f>IF(Tabela3[[#This Row],[GOL CASA]]&lt;&gt;"",1,"")</f>
        <v/>
      </c>
      <c r="B5820" s="49">
        <f t="shared" si="90"/>
        <v>5495</v>
      </c>
      <c r="C5820" s="50" t="s">
        <v>119</v>
      </c>
      <c r="D5820" s="51"/>
      <c r="E5820" s="29"/>
      <c r="F5820" s="70"/>
      <c r="G5820" s="67"/>
      <c r="H5820" s="67"/>
      <c r="I5820" s="70"/>
      <c r="J5820"/>
      <c r="K5820"/>
      <c r="L5820" s="58"/>
      <c r="M5820" s="58"/>
      <c r="N5820" s="58"/>
      <c r="O5820" s="58"/>
    </row>
    <row r="5821" spans="1:15" s="50" customFormat="1">
      <c r="A5821" s="62" t="str">
        <f>IF(Tabela3[[#This Row],[GOL CASA]]&lt;&gt;"",1,"")</f>
        <v/>
      </c>
      <c r="B5821" s="49">
        <f t="shared" si="90"/>
        <v>5496</v>
      </c>
      <c r="C5821" s="50" t="s">
        <v>119</v>
      </c>
      <c r="D5821" s="51"/>
      <c r="E5821" s="29"/>
      <c r="F5821" s="70"/>
      <c r="G5821" s="67"/>
      <c r="H5821" s="67"/>
      <c r="I5821" s="70"/>
      <c r="J5821"/>
      <c r="K5821"/>
      <c r="L5821" s="58"/>
      <c r="M5821" s="58"/>
      <c r="N5821" s="58"/>
      <c r="O5821" s="58"/>
    </row>
    <row r="5822" spans="1:15" s="50" customFormat="1">
      <c r="A5822" s="62" t="str">
        <f>IF(Tabela3[[#This Row],[GOL CASA]]&lt;&gt;"",1,"")</f>
        <v/>
      </c>
      <c r="B5822" s="49">
        <f t="shared" si="90"/>
        <v>5497</v>
      </c>
      <c r="C5822" s="50" t="s">
        <v>119</v>
      </c>
      <c r="D5822" s="51"/>
      <c r="E5822" s="29"/>
      <c r="F5822" s="70"/>
      <c r="G5822" s="67"/>
      <c r="H5822" s="67"/>
      <c r="I5822" s="70"/>
      <c r="J5822"/>
      <c r="K5822"/>
      <c r="L5822" s="58"/>
      <c r="M5822" s="58"/>
      <c r="N5822" s="58"/>
      <c r="O5822" s="58"/>
    </row>
    <row r="5823" spans="1:15" s="50" customFormat="1">
      <c r="A5823" s="62" t="str">
        <f>IF(Tabela3[[#This Row],[GOL CASA]]&lt;&gt;"",1,"")</f>
        <v/>
      </c>
      <c r="B5823" s="49">
        <f t="shared" si="90"/>
        <v>5498</v>
      </c>
      <c r="C5823" s="50" t="s">
        <v>119</v>
      </c>
      <c r="D5823" s="51"/>
      <c r="E5823" s="29"/>
      <c r="F5823" s="70"/>
      <c r="G5823" s="67"/>
      <c r="H5823" s="67"/>
      <c r="I5823" s="70"/>
      <c r="J5823"/>
      <c r="K5823"/>
      <c r="L5823" s="58"/>
      <c r="M5823" s="58"/>
      <c r="N5823" s="58"/>
      <c r="O5823" s="58"/>
    </row>
    <row r="5824" spans="1:15" s="50" customFormat="1">
      <c r="A5824" s="62" t="str">
        <f>IF(Tabela3[[#This Row],[GOL CASA]]&lt;&gt;"",1,"")</f>
        <v/>
      </c>
      <c r="B5824" s="49">
        <f t="shared" si="90"/>
        <v>5499</v>
      </c>
      <c r="C5824" s="50" t="s">
        <v>119</v>
      </c>
      <c r="D5824" s="51"/>
      <c r="E5824" s="29"/>
      <c r="F5824" s="70"/>
      <c r="G5824" s="67"/>
      <c r="H5824" s="67"/>
      <c r="I5824" s="70"/>
      <c r="J5824"/>
      <c r="K5824"/>
      <c r="L5824" s="58"/>
      <c r="M5824" s="58"/>
      <c r="N5824" s="58"/>
      <c r="O5824" s="58"/>
    </row>
    <row r="5825" spans="1:15" s="50" customFormat="1">
      <c r="A5825" s="62" t="str">
        <f>IF(Tabela3[[#This Row],[GOL CASA]]&lt;&gt;"",1,"")</f>
        <v/>
      </c>
      <c r="B5825" s="49">
        <f t="shared" si="90"/>
        <v>5500</v>
      </c>
      <c r="C5825" s="50" t="s">
        <v>119</v>
      </c>
      <c r="D5825" s="51"/>
      <c r="E5825" s="29"/>
      <c r="F5825" s="70"/>
      <c r="G5825" s="67"/>
      <c r="H5825" s="67"/>
      <c r="I5825" s="70"/>
      <c r="J5825"/>
      <c r="K5825"/>
      <c r="L5825" s="58"/>
      <c r="M5825" s="58"/>
      <c r="N5825" s="58"/>
      <c r="O5825" s="58"/>
    </row>
    <row r="5826" spans="1:15" s="50" customFormat="1">
      <c r="A5826" s="62" t="str">
        <f>IF(Tabela3[[#This Row],[GOL CASA]]&lt;&gt;"",1,"")</f>
        <v/>
      </c>
      <c r="B5826" s="49">
        <f t="shared" si="90"/>
        <v>5501</v>
      </c>
      <c r="C5826" s="50" t="s">
        <v>119</v>
      </c>
      <c r="D5826" s="51"/>
      <c r="E5826" s="29"/>
      <c r="F5826" s="70"/>
      <c r="G5826" s="67"/>
      <c r="H5826" s="67"/>
      <c r="I5826" s="70"/>
      <c r="J5826"/>
      <c r="K5826"/>
      <c r="L5826" s="58"/>
      <c r="M5826" s="58"/>
      <c r="N5826" s="58"/>
      <c r="O5826" s="58"/>
    </row>
    <row r="5827" spans="1:15" s="50" customFormat="1">
      <c r="A5827" s="62" t="str">
        <f>IF(Tabela3[[#This Row],[GOL CASA]]&lt;&gt;"",1,"")</f>
        <v/>
      </c>
      <c r="B5827" s="49">
        <f t="shared" si="90"/>
        <v>5502</v>
      </c>
      <c r="C5827" s="50" t="s">
        <v>119</v>
      </c>
      <c r="D5827" s="51"/>
      <c r="E5827" s="29"/>
      <c r="F5827" s="70"/>
      <c r="G5827" s="67"/>
      <c r="H5827" s="67"/>
      <c r="I5827" s="70"/>
      <c r="J5827"/>
      <c r="K5827"/>
      <c r="L5827" s="58"/>
      <c r="M5827" s="58"/>
      <c r="N5827" s="58"/>
      <c r="O5827" s="58"/>
    </row>
    <row r="5828" spans="1:15" s="50" customFormat="1">
      <c r="A5828" s="62" t="str">
        <f>IF(Tabela3[[#This Row],[GOL CASA]]&lt;&gt;"",1,"")</f>
        <v/>
      </c>
      <c r="B5828" s="49">
        <f t="shared" si="90"/>
        <v>5503</v>
      </c>
      <c r="C5828" s="50" t="s">
        <v>119</v>
      </c>
      <c r="D5828" s="51"/>
      <c r="E5828" s="29"/>
      <c r="F5828" s="70"/>
      <c r="G5828" s="67"/>
      <c r="H5828" s="67"/>
      <c r="I5828" s="70"/>
      <c r="J5828"/>
      <c r="K5828"/>
      <c r="L5828" s="58"/>
      <c r="M5828" s="58"/>
      <c r="N5828" s="58"/>
      <c r="O5828" s="58"/>
    </row>
    <row r="5829" spans="1:15" s="50" customFormat="1">
      <c r="A5829" s="62" t="str">
        <f>IF(Tabela3[[#This Row],[GOL CASA]]&lt;&gt;"",1,"")</f>
        <v/>
      </c>
      <c r="B5829" s="49">
        <f t="shared" si="90"/>
        <v>5504</v>
      </c>
      <c r="C5829" s="50" t="s">
        <v>119</v>
      </c>
      <c r="D5829" s="51"/>
      <c r="E5829" s="29"/>
      <c r="F5829" s="70"/>
      <c r="G5829" s="67"/>
      <c r="H5829" s="67"/>
      <c r="I5829" s="70"/>
      <c r="J5829"/>
      <c r="K5829"/>
      <c r="L5829" s="58"/>
      <c r="M5829" s="58"/>
      <c r="N5829" s="58"/>
      <c r="O5829" s="58"/>
    </row>
    <row r="5830" spans="1:15" s="50" customFormat="1">
      <c r="A5830" s="62" t="str">
        <f>IF(Tabela3[[#This Row],[GOL CASA]]&lt;&gt;"",1,"")</f>
        <v/>
      </c>
      <c r="B5830" s="49">
        <f t="shared" si="90"/>
        <v>5505</v>
      </c>
      <c r="C5830" s="50" t="s">
        <v>119</v>
      </c>
      <c r="D5830" s="51"/>
      <c r="E5830" s="29"/>
      <c r="F5830" s="70"/>
      <c r="G5830" s="67"/>
      <c r="H5830" s="67"/>
      <c r="I5830" s="70"/>
      <c r="J5830"/>
      <c r="K5830"/>
      <c r="L5830" s="58"/>
      <c r="M5830" s="58"/>
      <c r="N5830" s="58"/>
      <c r="O5830" s="58"/>
    </row>
    <row r="5831" spans="1:15" s="50" customFormat="1">
      <c r="A5831" s="62" t="str">
        <f>IF(Tabela3[[#This Row],[GOL CASA]]&lt;&gt;"",1,"")</f>
        <v/>
      </c>
      <c r="B5831" s="49">
        <f t="shared" ref="B5831:B5894" si="91">B5830+1</f>
        <v>5506</v>
      </c>
      <c r="C5831" s="50" t="s">
        <v>119</v>
      </c>
      <c r="D5831" s="51"/>
      <c r="E5831" s="29"/>
      <c r="F5831" s="70"/>
      <c r="G5831" s="67"/>
      <c r="H5831" s="67"/>
      <c r="I5831" s="70"/>
      <c r="J5831"/>
      <c r="K5831"/>
      <c r="L5831" s="58"/>
      <c r="M5831" s="58"/>
      <c r="N5831" s="58"/>
      <c r="O5831" s="58"/>
    </row>
    <row r="5832" spans="1:15" s="50" customFormat="1">
      <c r="A5832" s="62" t="str">
        <f>IF(Tabela3[[#This Row],[GOL CASA]]&lt;&gt;"",1,"")</f>
        <v/>
      </c>
      <c r="B5832" s="49">
        <f t="shared" si="91"/>
        <v>5507</v>
      </c>
      <c r="C5832" s="50" t="s">
        <v>119</v>
      </c>
      <c r="D5832" s="51"/>
      <c r="E5832" s="29"/>
      <c r="F5832" s="70"/>
      <c r="G5832" s="67"/>
      <c r="H5832" s="67"/>
      <c r="I5832" s="70"/>
      <c r="J5832"/>
      <c r="K5832"/>
      <c r="L5832" s="58"/>
      <c r="M5832" s="58"/>
      <c r="N5832" s="58"/>
      <c r="O5832" s="58"/>
    </row>
    <row r="5833" spans="1:15" s="50" customFormat="1">
      <c r="A5833" s="62" t="str">
        <f>IF(Tabela3[[#This Row],[GOL CASA]]&lt;&gt;"",1,"")</f>
        <v/>
      </c>
      <c r="B5833" s="49">
        <f t="shared" si="91"/>
        <v>5508</v>
      </c>
      <c r="C5833" s="50" t="s">
        <v>119</v>
      </c>
      <c r="D5833" s="51"/>
      <c r="E5833" s="29"/>
      <c r="F5833" s="70"/>
      <c r="G5833" s="67"/>
      <c r="H5833" s="67"/>
      <c r="I5833" s="70"/>
      <c r="J5833"/>
      <c r="K5833"/>
      <c r="L5833" s="58"/>
      <c r="M5833" s="58"/>
      <c r="N5833" s="58"/>
      <c r="O5833" s="58"/>
    </row>
    <row r="5834" spans="1:15" s="50" customFormat="1">
      <c r="A5834" s="62" t="str">
        <f>IF(Tabela3[[#This Row],[GOL CASA]]&lt;&gt;"",1,"")</f>
        <v/>
      </c>
      <c r="B5834" s="49">
        <f t="shared" si="91"/>
        <v>5509</v>
      </c>
      <c r="C5834" s="50" t="s">
        <v>119</v>
      </c>
      <c r="D5834" s="51"/>
      <c r="E5834" s="29"/>
      <c r="F5834" s="70"/>
      <c r="G5834" s="67"/>
      <c r="H5834" s="67"/>
      <c r="I5834" s="70"/>
      <c r="J5834"/>
      <c r="K5834"/>
      <c r="L5834" s="58"/>
      <c r="M5834" s="58"/>
      <c r="N5834" s="58"/>
      <c r="O5834" s="58"/>
    </row>
    <row r="5835" spans="1:15" s="50" customFormat="1">
      <c r="A5835" s="62" t="str">
        <f>IF(Tabela3[[#This Row],[GOL CASA]]&lt;&gt;"",1,"")</f>
        <v/>
      </c>
      <c r="B5835" s="49">
        <f t="shared" si="91"/>
        <v>5510</v>
      </c>
      <c r="C5835" s="50" t="s">
        <v>119</v>
      </c>
      <c r="D5835" s="51"/>
      <c r="E5835" s="29"/>
      <c r="F5835" s="70"/>
      <c r="G5835" s="67"/>
      <c r="H5835" s="67"/>
      <c r="I5835" s="70"/>
      <c r="J5835"/>
      <c r="K5835"/>
      <c r="L5835" s="58"/>
      <c r="M5835" s="58"/>
      <c r="N5835" s="58"/>
      <c r="O5835" s="58"/>
    </row>
    <row r="5836" spans="1:15" s="50" customFormat="1">
      <c r="A5836" s="62" t="str">
        <f>IF(Tabela3[[#This Row],[GOL CASA]]&lt;&gt;"",1,"")</f>
        <v/>
      </c>
      <c r="B5836" s="49">
        <f t="shared" si="91"/>
        <v>5511</v>
      </c>
      <c r="C5836" s="50" t="s">
        <v>119</v>
      </c>
      <c r="D5836" s="51"/>
      <c r="E5836" s="29"/>
      <c r="F5836" s="70"/>
      <c r="G5836" s="67"/>
      <c r="H5836" s="67"/>
      <c r="I5836" s="70"/>
      <c r="J5836"/>
      <c r="K5836"/>
      <c r="L5836" s="58"/>
      <c r="M5836" s="58"/>
      <c r="N5836" s="58"/>
      <c r="O5836" s="58"/>
    </row>
    <row r="5837" spans="1:15" s="50" customFormat="1">
      <c r="A5837" s="62" t="str">
        <f>IF(Tabela3[[#This Row],[GOL CASA]]&lt;&gt;"",1,"")</f>
        <v/>
      </c>
      <c r="B5837" s="49">
        <f t="shared" si="91"/>
        <v>5512</v>
      </c>
      <c r="C5837" s="50" t="s">
        <v>119</v>
      </c>
      <c r="D5837" s="51"/>
      <c r="E5837" s="29"/>
      <c r="F5837" s="70"/>
      <c r="G5837" s="67"/>
      <c r="H5837" s="67"/>
      <c r="I5837" s="70"/>
      <c r="J5837"/>
      <c r="K5837"/>
      <c r="L5837" s="58"/>
      <c r="M5837" s="58"/>
      <c r="N5837" s="58"/>
      <c r="O5837" s="58"/>
    </row>
    <row r="5838" spans="1:15" s="50" customFormat="1">
      <c r="A5838" s="62" t="str">
        <f>IF(Tabela3[[#This Row],[GOL CASA]]&lt;&gt;"",1,"")</f>
        <v/>
      </c>
      <c r="B5838" s="49">
        <f t="shared" si="91"/>
        <v>5513</v>
      </c>
      <c r="C5838" s="50" t="s">
        <v>119</v>
      </c>
      <c r="D5838" s="51"/>
      <c r="E5838" s="29"/>
      <c r="F5838" s="70"/>
      <c r="G5838" s="67"/>
      <c r="H5838" s="67"/>
      <c r="I5838" s="70"/>
      <c r="J5838"/>
      <c r="K5838"/>
      <c r="L5838" s="58"/>
      <c r="M5838" s="58"/>
      <c r="N5838" s="58"/>
      <c r="O5838" s="58"/>
    </row>
    <row r="5839" spans="1:15" s="50" customFormat="1">
      <c r="A5839" s="62" t="str">
        <f>IF(Tabela3[[#This Row],[GOL CASA]]&lt;&gt;"",1,"")</f>
        <v/>
      </c>
      <c r="B5839" s="49">
        <f t="shared" si="91"/>
        <v>5514</v>
      </c>
      <c r="C5839" s="50" t="s">
        <v>119</v>
      </c>
      <c r="D5839" s="51"/>
      <c r="E5839" s="29"/>
      <c r="F5839" s="70"/>
      <c r="G5839" s="67"/>
      <c r="H5839" s="67"/>
      <c r="I5839" s="70"/>
      <c r="J5839"/>
      <c r="K5839"/>
      <c r="L5839" s="58"/>
      <c r="M5839" s="58"/>
      <c r="N5839" s="58"/>
      <c r="O5839" s="58"/>
    </row>
    <row r="5840" spans="1:15" s="50" customFormat="1">
      <c r="A5840" s="62" t="str">
        <f>IF(Tabela3[[#This Row],[GOL CASA]]&lt;&gt;"",1,"")</f>
        <v/>
      </c>
      <c r="B5840" s="49">
        <f t="shared" si="91"/>
        <v>5515</v>
      </c>
      <c r="C5840" s="50" t="s">
        <v>119</v>
      </c>
      <c r="D5840" s="51"/>
      <c r="E5840" s="29"/>
      <c r="F5840" s="70"/>
      <c r="G5840" s="67"/>
      <c r="H5840" s="67"/>
      <c r="I5840" s="70"/>
      <c r="J5840"/>
      <c r="K5840"/>
      <c r="L5840" s="58"/>
      <c r="M5840" s="58"/>
      <c r="N5840" s="58"/>
      <c r="O5840" s="58"/>
    </row>
    <row r="5841" spans="1:15" s="50" customFormat="1">
      <c r="A5841" s="62" t="str">
        <f>IF(Tabela3[[#This Row],[GOL CASA]]&lt;&gt;"",1,"")</f>
        <v/>
      </c>
      <c r="B5841" s="49">
        <f t="shared" si="91"/>
        <v>5516</v>
      </c>
      <c r="C5841" s="50" t="s">
        <v>119</v>
      </c>
      <c r="D5841" s="51"/>
      <c r="E5841" s="29"/>
      <c r="F5841" s="70"/>
      <c r="G5841" s="67"/>
      <c r="H5841" s="67"/>
      <c r="I5841" s="70"/>
      <c r="J5841"/>
      <c r="K5841"/>
      <c r="L5841" s="58"/>
      <c r="M5841" s="58"/>
      <c r="N5841" s="58"/>
      <c r="O5841" s="58"/>
    </row>
    <row r="5842" spans="1:15" s="50" customFormat="1">
      <c r="A5842" s="62" t="str">
        <f>IF(Tabela3[[#This Row],[GOL CASA]]&lt;&gt;"",1,"")</f>
        <v/>
      </c>
      <c r="B5842" s="49">
        <f t="shared" si="91"/>
        <v>5517</v>
      </c>
      <c r="C5842" s="50" t="s">
        <v>119</v>
      </c>
      <c r="D5842" s="51"/>
      <c r="E5842" s="29"/>
      <c r="F5842" s="70"/>
      <c r="G5842" s="67"/>
      <c r="H5842" s="67"/>
      <c r="I5842" s="70"/>
      <c r="J5842"/>
      <c r="K5842"/>
      <c r="L5842" s="58"/>
      <c r="M5842" s="58"/>
      <c r="N5842" s="58"/>
      <c r="O5842" s="58"/>
    </row>
    <row r="5843" spans="1:15" s="50" customFormat="1">
      <c r="A5843" s="62" t="str">
        <f>IF(Tabela3[[#This Row],[GOL CASA]]&lt;&gt;"",1,"")</f>
        <v/>
      </c>
      <c r="B5843" s="49">
        <f t="shared" si="91"/>
        <v>5518</v>
      </c>
      <c r="C5843" s="50" t="s">
        <v>119</v>
      </c>
      <c r="D5843" s="51"/>
      <c r="E5843" s="29"/>
      <c r="F5843" s="70"/>
      <c r="G5843" s="67"/>
      <c r="H5843" s="67"/>
      <c r="I5843" s="70"/>
      <c r="J5843"/>
      <c r="K5843"/>
      <c r="L5843" s="58"/>
      <c r="M5843" s="58"/>
      <c r="N5843" s="58"/>
      <c r="O5843" s="58"/>
    </row>
    <row r="5844" spans="1:15" s="50" customFormat="1">
      <c r="A5844" s="62" t="str">
        <f>IF(Tabela3[[#This Row],[GOL CASA]]&lt;&gt;"",1,"")</f>
        <v/>
      </c>
      <c r="B5844" s="49">
        <f t="shared" si="91"/>
        <v>5519</v>
      </c>
      <c r="C5844" s="50" t="s">
        <v>119</v>
      </c>
      <c r="D5844" s="51"/>
      <c r="E5844" s="29"/>
      <c r="F5844" s="70"/>
      <c r="G5844" s="67"/>
      <c r="H5844" s="67"/>
      <c r="I5844" s="70"/>
      <c r="J5844"/>
      <c r="K5844"/>
      <c r="L5844" s="58"/>
      <c r="M5844" s="58"/>
      <c r="N5844" s="58"/>
      <c r="O5844" s="58"/>
    </row>
    <row r="5845" spans="1:15" s="50" customFormat="1">
      <c r="A5845" s="62" t="str">
        <f>IF(Tabela3[[#This Row],[GOL CASA]]&lt;&gt;"",1,"")</f>
        <v/>
      </c>
      <c r="B5845" s="49">
        <f t="shared" si="91"/>
        <v>5520</v>
      </c>
      <c r="C5845" s="50" t="s">
        <v>119</v>
      </c>
      <c r="D5845" s="51"/>
      <c r="E5845" s="29"/>
      <c r="F5845" s="70"/>
      <c r="G5845" s="67"/>
      <c r="H5845" s="67"/>
      <c r="I5845" s="70"/>
      <c r="J5845"/>
      <c r="K5845"/>
      <c r="L5845" s="58"/>
      <c r="M5845" s="58"/>
      <c r="N5845" s="58"/>
      <c r="O5845" s="58"/>
    </row>
    <row r="5846" spans="1:15" s="50" customFormat="1">
      <c r="A5846" s="62" t="str">
        <f>IF(Tabela3[[#This Row],[GOL CASA]]&lt;&gt;"",1,"")</f>
        <v/>
      </c>
      <c r="B5846" s="49">
        <f t="shared" si="91"/>
        <v>5521</v>
      </c>
      <c r="C5846" s="50" t="s">
        <v>119</v>
      </c>
      <c r="D5846" s="51"/>
      <c r="E5846" s="29"/>
      <c r="F5846" s="70"/>
      <c r="G5846" s="67"/>
      <c r="H5846" s="67"/>
      <c r="I5846" s="70"/>
      <c r="J5846"/>
      <c r="K5846"/>
      <c r="L5846" s="58"/>
      <c r="M5846" s="58"/>
      <c r="N5846" s="58"/>
      <c r="O5846" s="58"/>
    </row>
    <row r="5847" spans="1:15" s="50" customFormat="1">
      <c r="A5847" s="62" t="str">
        <f>IF(Tabela3[[#This Row],[GOL CASA]]&lt;&gt;"",1,"")</f>
        <v/>
      </c>
      <c r="B5847" s="49">
        <f t="shared" si="91"/>
        <v>5522</v>
      </c>
      <c r="C5847" s="50" t="s">
        <v>119</v>
      </c>
      <c r="D5847" s="51"/>
      <c r="E5847" s="29"/>
      <c r="F5847" s="70"/>
      <c r="G5847" s="67"/>
      <c r="H5847" s="67"/>
      <c r="I5847" s="70"/>
      <c r="J5847"/>
      <c r="K5847"/>
      <c r="L5847" s="58"/>
      <c r="M5847" s="58"/>
      <c r="N5847" s="58"/>
      <c r="O5847" s="58"/>
    </row>
    <row r="5848" spans="1:15" s="50" customFormat="1">
      <c r="A5848" s="62" t="str">
        <f>IF(Tabela3[[#This Row],[GOL CASA]]&lt;&gt;"",1,"")</f>
        <v/>
      </c>
      <c r="B5848" s="49">
        <f t="shared" si="91"/>
        <v>5523</v>
      </c>
      <c r="C5848" s="50" t="s">
        <v>119</v>
      </c>
      <c r="D5848" s="51"/>
      <c r="E5848" s="29"/>
      <c r="F5848" s="70"/>
      <c r="G5848" s="67"/>
      <c r="H5848" s="67"/>
      <c r="I5848" s="70"/>
      <c r="J5848"/>
      <c r="K5848"/>
      <c r="L5848" s="58"/>
      <c r="M5848" s="58"/>
      <c r="N5848" s="58"/>
      <c r="O5848" s="58"/>
    </row>
    <row r="5849" spans="1:15" s="50" customFormat="1">
      <c r="A5849" s="62" t="str">
        <f>IF(Tabela3[[#This Row],[GOL CASA]]&lt;&gt;"",1,"")</f>
        <v/>
      </c>
      <c r="B5849" s="49">
        <f t="shared" si="91"/>
        <v>5524</v>
      </c>
      <c r="C5849" s="50" t="s">
        <v>119</v>
      </c>
      <c r="D5849" s="51"/>
      <c r="E5849" s="29"/>
      <c r="F5849" s="70"/>
      <c r="G5849" s="67"/>
      <c r="H5849" s="67"/>
      <c r="I5849" s="70"/>
      <c r="J5849"/>
      <c r="K5849"/>
      <c r="L5849" s="58"/>
      <c r="M5849" s="58"/>
      <c r="N5849" s="58"/>
      <c r="O5849" s="58"/>
    </row>
    <row r="5850" spans="1:15" s="50" customFormat="1">
      <c r="A5850" s="62" t="str">
        <f>IF(Tabela3[[#This Row],[GOL CASA]]&lt;&gt;"",1,"")</f>
        <v/>
      </c>
      <c r="B5850" s="49">
        <f t="shared" si="91"/>
        <v>5525</v>
      </c>
      <c r="C5850" s="50" t="s">
        <v>119</v>
      </c>
      <c r="D5850" s="51"/>
      <c r="E5850" s="29"/>
      <c r="F5850" s="70"/>
      <c r="G5850" s="67"/>
      <c r="H5850" s="67"/>
      <c r="I5850" s="70"/>
      <c r="J5850"/>
      <c r="K5850"/>
      <c r="L5850" s="58"/>
      <c r="M5850" s="58"/>
      <c r="N5850" s="58"/>
      <c r="O5850" s="58"/>
    </row>
    <row r="5851" spans="1:15" s="50" customFormat="1">
      <c r="A5851" s="62" t="str">
        <f>IF(Tabela3[[#This Row],[GOL CASA]]&lt;&gt;"",1,"")</f>
        <v/>
      </c>
      <c r="B5851" s="49">
        <f t="shared" si="91"/>
        <v>5526</v>
      </c>
      <c r="C5851" s="50" t="s">
        <v>119</v>
      </c>
      <c r="D5851" s="51"/>
      <c r="E5851" s="29"/>
      <c r="F5851" s="70"/>
      <c r="G5851" s="67"/>
      <c r="H5851" s="67"/>
      <c r="I5851" s="70"/>
      <c r="J5851"/>
      <c r="K5851"/>
      <c r="L5851" s="58"/>
      <c r="M5851" s="58"/>
      <c r="N5851" s="58"/>
      <c r="O5851" s="58"/>
    </row>
    <row r="5852" spans="1:15" s="50" customFormat="1">
      <c r="A5852" s="62" t="str">
        <f>IF(Tabela3[[#This Row],[GOL CASA]]&lt;&gt;"",1,"")</f>
        <v/>
      </c>
      <c r="B5852" s="49">
        <f t="shared" si="91"/>
        <v>5527</v>
      </c>
      <c r="C5852" s="50" t="s">
        <v>119</v>
      </c>
      <c r="D5852" s="51"/>
      <c r="E5852" s="29"/>
      <c r="F5852" s="70"/>
      <c r="G5852" s="67"/>
      <c r="H5852" s="67"/>
      <c r="I5852" s="70"/>
      <c r="J5852"/>
      <c r="K5852"/>
      <c r="L5852" s="58"/>
      <c r="M5852" s="58"/>
      <c r="N5852" s="58"/>
      <c r="O5852" s="58"/>
    </row>
    <row r="5853" spans="1:15" s="50" customFormat="1">
      <c r="A5853" s="62" t="str">
        <f>IF(Tabela3[[#This Row],[GOL CASA]]&lt;&gt;"",1,"")</f>
        <v/>
      </c>
      <c r="B5853" s="49">
        <f t="shared" si="91"/>
        <v>5528</v>
      </c>
      <c r="C5853" s="50" t="s">
        <v>119</v>
      </c>
      <c r="D5853" s="51"/>
      <c r="E5853" s="29"/>
      <c r="F5853" s="70"/>
      <c r="G5853" s="67"/>
      <c r="H5853" s="67"/>
      <c r="I5853" s="70"/>
      <c r="J5853"/>
      <c r="K5853"/>
      <c r="L5853" s="58"/>
      <c r="M5853" s="58"/>
      <c r="N5853" s="58"/>
      <c r="O5853" s="58"/>
    </row>
    <row r="5854" spans="1:15" s="50" customFormat="1">
      <c r="A5854" s="62" t="str">
        <f>IF(Tabela3[[#This Row],[GOL CASA]]&lt;&gt;"",1,"")</f>
        <v/>
      </c>
      <c r="B5854" s="49">
        <f t="shared" si="91"/>
        <v>5529</v>
      </c>
      <c r="C5854" s="50" t="s">
        <v>119</v>
      </c>
      <c r="D5854" s="51"/>
      <c r="E5854" s="29"/>
      <c r="F5854" s="70"/>
      <c r="G5854" s="67"/>
      <c r="H5854" s="67"/>
      <c r="I5854" s="70"/>
      <c r="J5854"/>
      <c r="K5854"/>
      <c r="L5854" s="58"/>
      <c r="M5854" s="58"/>
      <c r="N5854" s="58"/>
      <c r="O5854" s="58"/>
    </row>
    <row r="5855" spans="1:15" s="50" customFormat="1">
      <c r="A5855" s="62" t="str">
        <f>IF(Tabela3[[#This Row],[GOL CASA]]&lt;&gt;"",1,"")</f>
        <v/>
      </c>
      <c r="B5855" s="49">
        <f t="shared" si="91"/>
        <v>5530</v>
      </c>
      <c r="C5855" s="50" t="s">
        <v>119</v>
      </c>
      <c r="D5855" s="51"/>
      <c r="E5855" s="29"/>
      <c r="F5855" s="70"/>
      <c r="G5855" s="67"/>
      <c r="H5855" s="67"/>
      <c r="I5855" s="70"/>
      <c r="J5855"/>
      <c r="K5855"/>
      <c r="L5855" s="58"/>
      <c r="M5855" s="58"/>
      <c r="N5855" s="58"/>
      <c r="O5855" s="58"/>
    </row>
    <row r="5856" spans="1:15" s="50" customFormat="1">
      <c r="A5856" s="62" t="str">
        <f>IF(Tabela3[[#This Row],[GOL CASA]]&lt;&gt;"",1,"")</f>
        <v/>
      </c>
      <c r="B5856" s="49">
        <f t="shared" si="91"/>
        <v>5531</v>
      </c>
      <c r="C5856" s="50" t="s">
        <v>119</v>
      </c>
      <c r="D5856" s="51"/>
      <c r="E5856" s="29"/>
      <c r="F5856" s="70"/>
      <c r="G5856" s="67"/>
      <c r="H5856" s="67"/>
      <c r="I5856" s="70"/>
      <c r="J5856"/>
      <c r="K5856"/>
      <c r="L5856" s="58"/>
      <c r="M5856" s="58"/>
      <c r="N5856" s="58"/>
      <c r="O5856" s="58"/>
    </row>
    <row r="5857" spans="1:15" s="50" customFormat="1">
      <c r="A5857" s="62" t="str">
        <f>IF(Tabela3[[#This Row],[GOL CASA]]&lt;&gt;"",1,"")</f>
        <v/>
      </c>
      <c r="B5857" s="49">
        <f t="shared" si="91"/>
        <v>5532</v>
      </c>
      <c r="C5857" s="50" t="s">
        <v>119</v>
      </c>
      <c r="D5857" s="51"/>
      <c r="E5857" s="29"/>
      <c r="F5857" s="70"/>
      <c r="G5857" s="67"/>
      <c r="H5857" s="67"/>
      <c r="I5857" s="70"/>
      <c r="J5857"/>
      <c r="K5857"/>
      <c r="L5857" s="58"/>
      <c r="M5857" s="58"/>
      <c r="N5857" s="58"/>
      <c r="O5857" s="58"/>
    </row>
    <row r="5858" spans="1:15" s="50" customFormat="1">
      <c r="A5858" s="62" t="str">
        <f>IF(Tabela3[[#This Row],[GOL CASA]]&lt;&gt;"",1,"")</f>
        <v/>
      </c>
      <c r="B5858" s="49">
        <f t="shared" si="91"/>
        <v>5533</v>
      </c>
      <c r="C5858" s="50" t="s">
        <v>119</v>
      </c>
      <c r="D5858" s="51"/>
      <c r="E5858" s="29"/>
      <c r="F5858" s="70"/>
      <c r="G5858" s="67"/>
      <c r="H5858" s="67"/>
      <c r="I5858" s="70"/>
      <c r="J5858"/>
      <c r="K5858"/>
      <c r="L5858" s="58"/>
      <c r="M5858" s="58"/>
      <c r="N5858" s="58"/>
      <c r="O5858" s="58"/>
    </row>
    <row r="5859" spans="1:15" s="50" customFormat="1">
      <c r="A5859" s="62" t="str">
        <f>IF(Tabela3[[#This Row],[GOL CASA]]&lt;&gt;"",1,"")</f>
        <v/>
      </c>
      <c r="B5859" s="49">
        <f t="shared" si="91"/>
        <v>5534</v>
      </c>
      <c r="C5859" s="50" t="s">
        <v>119</v>
      </c>
      <c r="D5859" s="51"/>
      <c r="E5859" s="29"/>
      <c r="F5859" s="70"/>
      <c r="G5859" s="67"/>
      <c r="H5859" s="67"/>
      <c r="I5859" s="70"/>
      <c r="J5859"/>
      <c r="K5859"/>
      <c r="L5859" s="58"/>
      <c r="M5859" s="58"/>
      <c r="N5859" s="58"/>
      <c r="O5859" s="58"/>
    </row>
    <row r="5860" spans="1:15" s="50" customFormat="1">
      <c r="A5860" s="62" t="str">
        <f>IF(Tabela3[[#This Row],[GOL CASA]]&lt;&gt;"",1,"")</f>
        <v/>
      </c>
      <c r="B5860" s="49">
        <f t="shared" si="91"/>
        <v>5535</v>
      </c>
      <c r="C5860" s="50" t="s">
        <v>119</v>
      </c>
      <c r="D5860" s="51"/>
      <c r="E5860" s="29"/>
      <c r="F5860" s="70"/>
      <c r="G5860" s="67"/>
      <c r="H5860" s="67"/>
      <c r="I5860" s="70"/>
      <c r="J5860"/>
      <c r="K5860"/>
      <c r="L5860" s="58"/>
      <c r="M5860" s="58"/>
      <c r="N5860" s="58"/>
      <c r="O5860" s="58"/>
    </row>
    <row r="5861" spans="1:15" s="50" customFormat="1">
      <c r="A5861" s="62" t="str">
        <f>IF(Tabela3[[#This Row],[GOL CASA]]&lt;&gt;"",1,"")</f>
        <v/>
      </c>
      <c r="B5861" s="49">
        <f t="shared" si="91"/>
        <v>5536</v>
      </c>
      <c r="C5861" s="50" t="s">
        <v>119</v>
      </c>
      <c r="D5861" s="51"/>
      <c r="E5861" s="29"/>
      <c r="F5861" s="70"/>
      <c r="G5861" s="67"/>
      <c r="H5861" s="67"/>
      <c r="I5861" s="70"/>
      <c r="J5861"/>
      <c r="K5861"/>
      <c r="L5861" s="58"/>
      <c r="M5861" s="58"/>
      <c r="N5861" s="58"/>
      <c r="O5861" s="58"/>
    </row>
    <row r="5862" spans="1:15" s="50" customFormat="1">
      <c r="A5862" s="62" t="str">
        <f>IF(Tabela3[[#This Row],[GOL CASA]]&lt;&gt;"",1,"")</f>
        <v/>
      </c>
      <c r="B5862" s="49">
        <f t="shared" si="91"/>
        <v>5537</v>
      </c>
      <c r="C5862" s="50" t="s">
        <v>119</v>
      </c>
      <c r="D5862" s="51"/>
      <c r="E5862" s="29"/>
      <c r="F5862" s="70"/>
      <c r="G5862" s="67"/>
      <c r="H5862" s="67"/>
      <c r="I5862" s="70"/>
      <c r="J5862"/>
      <c r="K5862"/>
      <c r="L5862" s="58"/>
      <c r="M5862" s="58"/>
      <c r="N5862" s="58"/>
      <c r="O5862" s="58"/>
    </row>
    <row r="5863" spans="1:15" s="50" customFormat="1">
      <c r="A5863" s="62" t="str">
        <f>IF(Tabela3[[#This Row],[GOL CASA]]&lt;&gt;"",1,"")</f>
        <v/>
      </c>
      <c r="B5863" s="49">
        <f t="shared" si="91"/>
        <v>5538</v>
      </c>
      <c r="C5863" s="50" t="s">
        <v>119</v>
      </c>
      <c r="D5863" s="51"/>
      <c r="E5863" s="29"/>
      <c r="F5863" s="70"/>
      <c r="G5863" s="67"/>
      <c r="H5863" s="67"/>
      <c r="I5863" s="70"/>
      <c r="J5863"/>
      <c r="K5863"/>
      <c r="L5863" s="58"/>
      <c r="M5863" s="58"/>
      <c r="N5863" s="58"/>
      <c r="O5863" s="58"/>
    </row>
    <row r="5864" spans="1:15" s="50" customFormat="1">
      <c r="A5864" s="62" t="str">
        <f>IF(Tabela3[[#This Row],[GOL CASA]]&lt;&gt;"",1,"")</f>
        <v/>
      </c>
      <c r="B5864" s="49">
        <f t="shared" si="91"/>
        <v>5539</v>
      </c>
      <c r="C5864" s="50" t="s">
        <v>119</v>
      </c>
      <c r="D5864" s="51"/>
      <c r="E5864" s="29"/>
      <c r="F5864" s="70"/>
      <c r="G5864" s="67"/>
      <c r="H5864" s="67"/>
      <c r="I5864" s="70"/>
      <c r="J5864"/>
      <c r="K5864"/>
      <c r="L5864" s="58"/>
      <c r="M5864" s="58"/>
      <c r="N5864" s="58"/>
      <c r="O5864" s="58"/>
    </row>
    <row r="5865" spans="1:15" s="50" customFormat="1">
      <c r="A5865" s="62" t="str">
        <f>IF(Tabela3[[#This Row],[GOL CASA]]&lt;&gt;"",1,"")</f>
        <v/>
      </c>
      <c r="B5865" s="49">
        <f t="shared" si="91"/>
        <v>5540</v>
      </c>
      <c r="C5865" s="50" t="s">
        <v>119</v>
      </c>
      <c r="D5865" s="51"/>
      <c r="E5865" s="29"/>
      <c r="F5865" s="70"/>
      <c r="G5865" s="67"/>
      <c r="H5865" s="67"/>
      <c r="I5865" s="70"/>
      <c r="J5865"/>
      <c r="K5865"/>
      <c r="L5865" s="58"/>
      <c r="M5865" s="58"/>
      <c r="N5865" s="58"/>
      <c r="O5865" s="58"/>
    </row>
    <row r="5866" spans="1:15" s="50" customFormat="1">
      <c r="A5866" s="62" t="str">
        <f>IF(Tabela3[[#This Row],[GOL CASA]]&lt;&gt;"",1,"")</f>
        <v/>
      </c>
      <c r="B5866" s="49">
        <f t="shared" si="91"/>
        <v>5541</v>
      </c>
      <c r="C5866" s="50" t="s">
        <v>119</v>
      </c>
      <c r="D5866" s="51"/>
      <c r="E5866" s="29"/>
      <c r="F5866" s="70"/>
      <c r="G5866" s="67"/>
      <c r="H5866" s="67"/>
      <c r="I5866" s="70"/>
      <c r="J5866"/>
      <c r="K5866"/>
      <c r="L5866" s="58"/>
      <c r="M5866" s="58"/>
      <c r="N5866" s="58"/>
      <c r="O5866" s="58"/>
    </row>
    <row r="5867" spans="1:15" s="50" customFormat="1">
      <c r="A5867" s="62" t="str">
        <f>IF(Tabela3[[#This Row],[GOL CASA]]&lt;&gt;"",1,"")</f>
        <v/>
      </c>
      <c r="B5867" s="49">
        <f t="shared" si="91"/>
        <v>5542</v>
      </c>
      <c r="C5867" s="50" t="s">
        <v>119</v>
      </c>
      <c r="D5867" s="51"/>
      <c r="E5867" s="29"/>
      <c r="F5867" s="70"/>
      <c r="G5867" s="67"/>
      <c r="H5867" s="67"/>
      <c r="I5867" s="70"/>
      <c r="J5867"/>
      <c r="K5867"/>
      <c r="L5867" s="58"/>
      <c r="M5867" s="58"/>
      <c r="N5867" s="58"/>
      <c r="O5867" s="58"/>
    </row>
    <row r="5868" spans="1:15" s="50" customFormat="1">
      <c r="A5868" s="62" t="str">
        <f>IF(Tabela3[[#This Row],[GOL CASA]]&lt;&gt;"",1,"")</f>
        <v/>
      </c>
      <c r="B5868" s="49">
        <f t="shared" si="91"/>
        <v>5543</v>
      </c>
      <c r="C5868" s="50" t="s">
        <v>119</v>
      </c>
      <c r="D5868" s="51"/>
      <c r="E5868" s="29"/>
      <c r="F5868" s="70"/>
      <c r="G5868" s="67"/>
      <c r="H5868" s="67"/>
      <c r="I5868" s="70"/>
      <c r="J5868"/>
      <c r="K5868"/>
      <c r="L5868" s="58"/>
      <c r="M5868" s="58"/>
      <c r="N5868" s="58"/>
      <c r="O5868" s="58"/>
    </row>
    <row r="5869" spans="1:15" s="50" customFormat="1">
      <c r="A5869" s="62" t="str">
        <f>IF(Tabela3[[#This Row],[GOL CASA]]&lt;&gt;"",1,"")</f>
        <v/>
      </c>
      <c r="B5869" s="49">
        <f t="shared" si="91"/>
        <v>5544</v>
      </c>
      <c r="C5869" s="50" t="s">
        <v>119</v>
      </c>
      <c r="D5869" s="51"/>
      <c r="E5869" s="29"/>
      <c r="F5869" s="70"/>
      <c r="G5869" s="67"/>
      <c r="H5869" s="67"/>
      <c r="I5869" s="70"/>
      <c r="J5869"/>
      <c r="K5869"/>
      <c r="L5869" s="58"/>
      <c r="M5869" s="58"/>
      <c r="N5869" s="58"/>
      <c r="O5869" s="58"/>
    </row>
    <row r="5870" spans="1:15" s="50" customFormat="1">
      <c r="A5870" s="62" t="str">
        <f>IF(Tabela3[[#This Row],[GOL CASA]]&lt;&gt;"",1,"")</f>
        <v/>
      </c>
      <c r="B5870" s="49">
        <f t="shared" si="91"/>
        <v>5545</v>
      </c>
      <c r="C5870" s="50" t="s">
        <v>119</v>
      </c>
      <c r="D5870" s="51"/>
      <c r="E5870" s="29"/>
      <c r="F5870" s="70"/>
      <c r="G5870" s="67"/>
      <c r="H5870" s="67"/>
      <c r="I5870" s="70"/>
      <c r="J5870"/>
      <c r="K5870"/>
      <c r="L5870" s="58"/>
      <c r="M5870" s="58"/>
      <c r="N5870" s="58"/>
      <c r="O5870" s="58"/>
    </row>
    <row r="5871" spans="1:15" s="50" customFormat="1">
      <c r="A5871" s="62" t="str">
        <f>IF(Tabela3[[#This Row],[GOL CASA]]&lt;&gt;"",1,"")</f>
        <v/>
      </c>
      <c r="B5871" s="49">
        <f t="shared" si="91"/>
        <v>5546</v>
      </c>
      <c r="C5871" s="50" t="s">
        <v>119</v>
      </c>
      <c r="D5871" s="51"/>
      <c r="E5871" s="29"/>
      <c r="F5871" s="70"/>
      <c r="G5871" s="67"/>
      <c r="H5871" s="67"/>
      <c r="I5871" s="70"/>
      <c r="J5871"/>
      <c r="K5871"/>
      <c r="L5871" s="58"/>
      <c r="M5871" s="58"/>
      <c r="N5871" s="58"/>
      <c r="O5871" s="58"/>
    </row>
    <row r="5872" spans="1:15" s="50" customFormat="1">
      <c r="A5872" s="62" t="str">
        <f>IF(Tabela3[[#This Row],[GOL CASA]]&lt;&gt;"",1,"")</f>
        <v/>
      </c>
      <c r="B5872" s="49">
        <f t="shared" si="91"/>
        <v>5547</v>
      </c>
      <c r="C5872" s="50" t="s">
        <v>119</v>
      </c>
      <c r="D5872" s="51"/>
      <c r="E5872" s="29"/>
      <c r="F5872" s="70"/>
      <c r="G5872" s="67"/>
      <c r="H5872" s="67"/>
      <c r="I5872" s="70"/>
      <c r="J5872"/>
      <c r="K5872"/>
      <c r="L5872" s="58"/>
      <c r="M5872" s="58"/>
      <c r="N5872" s="58"/>
      <c r="O5872" s="58"/>
    </row>
    <row r="5873" spans="1:15" s="50" customFormat="1">
      <c r="A5873" s="62" t="str">
        <f>IF(Tabela3[[#This Row],[GOL CASA]]&lt;&gt;"",1,"")</f>
        <v/>
      </c>
      <c r="B5873" s="49">
        <f t="shared" si="91"/>
        <v>5548</v>
      </c>
      <c r="C5873" s="50" t="s">
        <v>119</v>
      </c>
      <c r="D5873" s="51"/>
      <c r="E5873" s="29"/>
      <c r="F5873" s="70"/>
      <c r="G5873" s="67"/>
      <c r="H5873" s="67"/>
      <c r="I5873" s="70"/>
      <c r="J5873"/>
      <c r="K5873"/>
      <c r="L5873" s="58"/>
      <c r="M5873" s="58"/>
      <c r="N5873" s="58"/>
      <c r="O5873" s="58"/>
    </row>
    <row r="5874" spans="1:15" s="50" customFormat="1">
      <c r="A5874" s="62" t="str">
        <f>IF(Tabela3[[#This Row],[GOL CASA]]&lt;&gt;"",1,"")</f>
        <v/>
      </c>
      <c r="B5874" s="49">
        <f t="shared" si="91"/>
        <v>5549</v>
      </c>
      <c r="C5874" s="50" t="s">
        <v>119</v>
      </c>
      <c r="D5874" s="51"/>
      <c r="E5874" s="29"/>
      <c r="F5874" s="70"/>
      <c r="G5874" s="67"/>
      <c r="H5874" s="67"/>
      <c r="I5874" s="70"/>
      <c r="J5874"/>
      <c r="K5874"/>
      <c r="L5874" s="58"/>
      <c r="M5874" s="58"/>
      <c r="N5874" s="58"/>
      <c r="O5874" s="58"/>
    </row>
    <row r="5875" spans="1:15" s="50" customFormat="1">
      <c r="A5875" s="62" t="str">
        <f>IF(Tabela3[[#This Row],[GOL CASA]]&lt;&gt;"",1,"")</f>
        <v/>
      </c>
      <c r="B5875" s="49">
        <f t="shared" si="91"/>
        <v>5550</v>
      </c>
      <c r="C5875" s="50" t="s">
        <v>119</v>
      </c>
      <c r="D5875" s="51"/>
      <c r="E5875" s="29"/>
      <c r="F5875" s="70"/>
      <c r="G5875" s="67"/>
      <c r="H5875" s="67"/>
      <c r="I5875" s="70"/>
      <c r="J5875"/>
      <c r="K5875"/>
      <c r="L5875" s="58"/>
      <c r="M5875" s="58"/>
      <c r="N5875" s="58"/>
      <c r="O5875" s="58"/>
    </row>
    <row r="5876" spans="1:15" s="50" customFormat="1">
      <c r="A5876" s="62" t="str">
        <f>IF(Tabela3[[#This Row],[GOL CASA]]&lt;&gt;"",1,"")</f>
        <v/>
      </c>
      <c r="B5876" s="49">
        <f t="shared" si="91"/>
        <v>5551</v>
      </c>
      <c r="C5876" s="50" t="s">
        <v>119</v>
      </c>
      <c r="D5876" s="51"/>
      <c r="E5876" s="29"/>
      <c r="F5876" s="70"/>
      <c r="G5876" s="67"/>
      <c r="H5876" s="67"/>
      <c r="I5876" s="70"/>
      <c r="J5876"/>
      <c r="K5876"/>
      <c r="L5876" s="58"/>
      <c r="M5876" s="58"/>
      <c r="N5876" s="58"/>
      <c r="O5876" s="58"/>
    </row>
    <row r="5877" spans="1:15" s="50" customFormat="1">
      <c r="A5877" s="62" t="str">
        <f>IF(Tabela3[[#This Row],[GOL CASA]]&lt;&gt;"",1,"")</f>
        <v/>
      </c>
      <c r="B5877" s="49">
        <f t="shared" si="91"/>
        <v>5552</v>
      </c>
      <c r="C5877" s="50" t="s">
        <v>119</v>
      </c>
      <c r="D5877" s="51"/>
      <c r="E5877" s="29"/>
      <c r="F5877" s="70"/>
      <c r="G5877" s="67"/>
      <c r="H5877" s="67"/>
      <c r="I5877" s="70"/>
      <c r="J5877"/>
      <c r="K5877"/>
      <c r="L5877" s="58"/>
      <c r="M5877" s="58"/>
      <c r="N5877" s="58"/>
      <c r="O5877" s="58"/>
    </row>
    <row r="5878" spans="1:15" s="50" customFormat="1">
      <c r="A5878" s="62" t="str">
        <f>IF(Tabela3[[#This Row],[GOL CASA]]&lt;&gt;"",1,"")</f>
        <v/>
      </c>
      <c r="B5878" s="49">
        <f t="shared" si="91"/>
        <v>5553</v>
      </c>
      <c r="C5878" s="50" t="s">
        <v>119</v>
      </c>
      <c r="D5878" s="51"/>
      <c r="E5878" s="29"/>
      <c r="F5878" s="70"/>
      <c r="G5878" s="67"/>
      <c r="H5878" s="67"/>
      <c r="I5878" s="70"/>
      <c r="J5878"/>
      <c r="K5878"/>
      <c r="L5878" s="58"/>
      <c r="M5878" s="58"/>
      <c r="N5878" s="58"/>
      <c r="O5878" s="58"/>
    </row>
    <row r="5879" spans="1:15" s="50" customFormat="1">
      <c r="A5879" s="62" t="str">
        <f>IF(Tabela3[[#This Row],[GOL CASA]]&lt;&gt;"",1,"")</f>
        <v/>
      </c>
      <c r="B5879" s="49">
        <f t="shared" si="91"/>
        <v>5554</v>
      </c>
      <c r="C5879" s="50" t="s">
        <v>119</v>
      </c>
      <c r="D5879" s="51"/>
      <c r="E5879" s="29"/>
      <c r="F5879" s="70"/>
      <c r="G5879" s="67"/>
      <c r="H5879" s="67"/>
      <c r="I5879" s="70"/>
      <c r="J5879"/>
      <c r="K5879"/>
      <c r="L5879" s="58"/>
      <c r="M5879" s="58"/>
      <c r="N5879" s="58"/>
      <c r="O5879" s="58"/>
    </row>
    <row r="5880" spans="1:15" s="50" customFormat="1">
      <c r="A5880" s="62" t="str">
        <f>IF(Tabela3[[#This Row],[GOL CASA]]&lt;&gt;"",1,"")</f>
        <v/>
      </c>
      <c r="B5880" s="49">
        <f t="shared" si="91"/>
        <v>5555</v>
      </c>
      <c r="C5880" s="50" t="s">
        <v>119</v>
      </c>
      <c r="D5880" s="51"/>
      <c r="E5880" s="29"/>
      <c r="F5880" s="70"/>
      <c r="G5880" s="67"/>
      <c r="H5880" s="67"/>
      <c r="I5880" s="70"/>
      <c r="J5880"/>
      <c r="K5880"/>
      <c r="L5880" s="58"/>
      <c r="M5880" s="58"/>
      <c r="N5880" s="58"/>
      <c r="O5880" s="58"/>
    </row>
    <row r="5881" spans="1:15" s="50" customFormat="1">
      <c r="A5881" s="62" t="str">
        <f>IF(Tabela3[[#This Row],[GOL CASA]]&lt;&gt;"",1,"")</f>
        <v/>
      </c>
      <c r="B5881" s="49">
        <f t="shared" si="91"/>
        <v>5556</v>
      </c>
      <c r="C5881" s="50" t="s">
        <v>119</v>
      </c>
      <c r="D5881" s="51"/>
      <c r="E5881" s="29"/>
      <c r="F5881" s="70"/>
      <c r="G5881" s="67"/>
      <c r="H5881" s="67"/>
      <c r="I5881" s="70"/>
      <c r="J5881"/>
      <c r="K5881"/>
      <c r="L5881" s="58"/>
      <c r="M5881" s="58"/>
      <c r="N5881" s="58"/>
      <c r="O5881" s="58"/>
    </row>
    <row r="5882" spans="1:15" s="50" customFormat="1">
      <c r="A5882" s="62" t="str">
        <f>IF(Tabela3[[#This Row],[GOL CASA]]&lt;&gt;"",1,"")</f>
        <v/>
      </c>
      <c r="B5882" s="49">
        <f t="shared" si="91"/>
        <v>5557</v>
      </c>
      <c r="C5882" s="50" t="s">
        <v>119</v>
      </c>
      <c r="D5882" s="51"/>
      <c r="E5882" s="29"/>
      <c r="F5882" s="70"/>
      <c r="G5882" s="67"/>
      <c r="H5882" s="67"/>
      <c r="I5882" s="70"/>
      <c r="J5882"/>
      <c r="K5882"/>
      <c r="L5882" s="58"/>
      <c r="M5882" s="58"/>
      <c r="N5882" s="58"/>
      <c r="O5882" s="58"/>
    </row>
    <row r="5883" spans="1:15" s="50" customFormat="1">
      <c r="A5883" s="62" t="str">
        <f>IF(Tabela3[[#This Row],[GOL CASA]]&lt;&gt;"",1,"")</f>
        <v/>
      </c>
      <c r="B5883" s="49">
        <f t="shared" si="91"/>
        <v>5558</v>
      </c>
      <c r="C5883" s="50" t="s">
        <v>119</v>
      </c>
      <c r="D5883" s="51"/>
      <c r="E5883" s="29"/>
      <c r="F5883" s="70"/>
      <c r="G5883" s="67"/>
      <c r="H5883" s="67"/>
      <c r="I5883" s="70"/>
      <c r="J5883"/>
      <c r="K5883"/>
      <c r="L5883" s="58"/>
      <c r="M5883" s="58"/>
      <c r="N5883" s="58"/>
      <c r="O5883" s="58"/>
    </row>
    <row r="5884" spans="1:15" s="50" customFormat="1">
      <c r="A5884" s="62" t="str">
        <f>IF(Tabela3[[#This Row],[GOL CASA]]&lt;&gt;"",1,"")</f>
        <v/>
      </c>
      <c r="B5884" s="49">
        <f t="shared" si="91"/>
        <v>5559</v>
      </c>
      <c r="C5884" s="50" t="s">
        <v>119</v>
      </c>
      <c r="D5884" s="51"/>
      <c r="E5884" s="29"/>
      <c r="F5884" s="70"/>
      <c r="G5884" s="67"/>
      <c r="H5884" s="67"/>
      <c r="I5884" s="70"/>
      <c r="J5884"/>
      <c r="K5884"/>
      <c r="L5884" s="58"/>
      <c r="M5884" s="58"/>
      <c r="N5884" s="58"/>
      <c r="O5884" s="58"/>
    </row>
    <row r="5885" spans="1:15" s="50" customFormat="1">
      <c r="A5885" s="62" t="str">
        <f>IF(Tabela3[[#This Row],[GOL CASA]]&lt;&gt;"",1,"")</f>
        <v/>
      </c>
      <c r="B5885" s="49">
        <f t="shared" si="91"/>
        <v>5560</v>
      </c>
      <c r="C5885" s="50" t="s">
        <v>119</v>
      </c>
      <c r="D5885" s="51"/>
      <c r="E5885" s="29"/>
      <c r="F5885" s="70"/>
      <c r="G5885" s="67"/>
      <c r="H5885" s="67"/>
      <c r="I5885" s="70"/>
      <c r="J5885"/>
      <c r="K5885"/>
      <c r="L5885" s="58"/>
      <c r="M5885" s="58"/>
      <c r="N5885" s="58"/>
      <c r="O5885" s="58"/>
    </row>
    <row r="5886" spans="1:15" s="50" customFormat="1">
      <c r="A5886" s="62" t="str">
        <f>IF(Tabela3[[#This Row],[GOL CASA]]&lt;&gt;"",1,"")</f>
        <v/>
      </c>
      <c r="B5886" s="49">
        <f t="shared" si="91"/>
        <v>5561</v>
      </c>
      <c r="C5886" s="50" t="s">
        <v>119</v>
      </c>
      <c r="D5886" s="51"/>
      <c r="E5886" s="29"/>
      <c r="F5886" s="70"/>
      <c r="G5886" s="67"/>
      <c r="H5886" s="67"/>
      <c r="I5886" s="70"/>
      <c r="J5886"/>
      <c r="K5886"/>
      <c r="L5886" s="58"/>
      <c r="M5886" s="58"/>
      <c r="N5886" s="58"/>
      <c r="O5886" s="58"/>
    </row>
    <row r="5887" spans="1:15" s="50" customFormat="1">
      <c r="A5887" s="62" t="str">
        <f>IF(Tabela3[[#This Row],[GOL CASA]]&lt;&gt;"",1,"")</f>
        <v/>
      </c>
      <c r="B5887" s="49">
        <f t="shared" si="91"/>
        <v>5562</v>
      </c>
      <c r="C5887" s="50" t="s">
        <v>119</v>
      </c>
      <c r="D5887" s="51"/>
      <c r="E5887" s="29"/>
      <c r="F5887" s="70"/>
      <c r="G5887" s="67"/>
      <c r="H5887" s="67"/>
      <c r="I5887" s="70"/>
      <c r="J5887"/>
      <c r="K5887"/>
      <c r="L5887" s="58"/>
      <c r="M5887" s="58"/>
      <c r="N5887" s="58"/>
      <c r="O5887" s="58"/>
    </row>
    <row r="5888" spans="1:15" s="50" customFormat="1">
      <c r="A5888" s="62" t="str">
        <f>IF(Tabela3[[#This Row],[GOL CASA]]&lt;&gt;"",1,"")</f>
        <v/>
      </c>
      <c r="B5888" s="49">
        <f t="shared" si="91"/>
        <v>5563</v>
      </c>
      <c r="C5888" s="50" t="s">
        <v>119</v>
      </c>
      <c r="D5888" s="51"/>
      <c r="E5888" s="29"/>
      <c r="F5888" s="70"/>
      <c r="G5888" s="67"/>
      <c r="H5888" s="67"/>
      <c r="I5888" s="70"/>
      <c r="J5888"/>
      <c r="K5888"/>
      <c r="L5888" s="58"/>
      <c r="M5888" s="58"/>
      <c r="N5888" s="58"/>
      <c r="O5888" s="58"/>
    </row>
    <row r="5889" spans="1:15" s="50" customFormat="1">
      <c r="A5889" s="62" t="str">
        <f>IF(Tabela3[[#This Row],[GOL CASA]]&lt;&gt;"",1,"")</f>
        <v/>
      </c>
      <c r="B5889" s="49">
        <f t="shared" si="91"/>
        <v>5564</v>
      </c>
      <c r="C5889" s="50" t="s">
        <v>119</v>
      </c>
      <c r="D5889" s="51"/>
      <c r="E5889" s="29"/>
      <c r="F5889" s="70"/>
      <c r="G5889" s="67"/>
      <c r="H5889" s="67"/>
      <c r="I5889" s="70"/>
      <c r="J5889"/>
      <c r="K5889"/>
      <c r="L5889" s="58"/>
      <c r="M5889" s="58"/>
      <c r="N5889" s="58"/>
      <c r="O5889" s="58"/>
    </row>
    <row r="5890" spans="1:15" s="50" customFormat="1">
      <c r="A5890" s="62" t="str">
        <f>IF(Tabela3[[#This Row],[GOL CASA]]&lt;&gt;"",1,"")</f>
        <v/>
      </c>
      <c r="B5890" s="49">
        <f t="shared" si="91"/>
        <v>5565</v>
      </c>
      <c r="C5890" s="50" t="s">
        <v>119</v>
      </c>
      <c r="D5890" s="51"/>
      <c r="E5890" s="29"/>
      <c r="F5890" s="70"/>
      <c r="G5890" s="67"/>
      <c r="H5890" s="67"/>
      <c r="I5890" s="70"/>
      <c r="J5890"/>
      <c r="K5890"/>
      <c r="L5890" s="58"/>
      <c r="M5890" s="58"/>
      <c r="N5890" s="58"/>
      <c r="O5890" s="58"/>
    </row>
    <row r="5891" spans="1:15" s="50" customFormat="1">
      <c r="A5891" s="62" t="str">
        <f>IF(Tabela3[[#This Row],[GOL CASA]]&lt;&gt;"",1,"")</f>
        <v/>
      </c>
      <c r="B5891" s="49">
        <f t="shared" si="91"/>
        <v>5566</v>
      </c>
      <c r="C5891" s="50" t="s">
        <v>119</v>
      </c>
      <c r="D5891" s="51"/>
      <c r="E5891" s="29"/>
      <c r="F5891" s="70"/>
      <c r="G5891" s="67"/>
      <c r="H5891" s="67"/>
      <c r="I5891" s="70"/>
      <c r="J5891"/>
      <c r="K5891"/>
      <c r="L5891" s="58"/>
      <c r="M5891" s="58"/>
      <c r="N5891" s="58"/>
      <c r="O5891" s="58"/>
    </row>
    <row r="5892" spans="1:15" s="50" customFormat="1">
      <c r="A5892" s="62" t="str">
        <f>IF(Tabela3[[#This Row],[GOL CASA]]&lt;&gt;"",1,"")</f>
        <v/>
      </c>
      <c r="B5892" s="49">
        <f t="shared" si="91"/>
        <v>5567</v>
      </c>
      <c r="C5892" s="50" t="s">
        <v>119</v>
      </c>
      <c r="D5892" s="51"/>
      <c r="E5892" s="29"/>
      <c r="F5892" s="70"/>
      <c r="G5892" s="67"/>
      <c r="H5892" s="67"/>
      <c r="I5892" s="70"/>
      <c r="J5892"/>
      <c r="K5892"/>
      <c r="L5892" s="58"/>
      <c r="M5892" s="58"/>
      <c r="N5892" s="58"/>
      <c r="O5892" s="58"/>
    </row>
    <row r="5893" spans="1:15" s="50" customFormat="1">
      <c r="A5893" s="62" t="str">
        <f>IF(Tabela3[[#This Row],[GOL CASA]]&lt;&gt;"",1,"")</f>
        <v/>
      </c>
      <c r="B5893" s="49">
        <f t="shared" si="91"/>
        <v>5568</v>
      </c>
      <c r="C5893" s="50" t="s">
        <v>119</v>
      </c>
      <c r="D5893" s="51"/>
      <c r="E5893" s="29"/>
      <c r="F5893" s="70"/>
      <c r="G5893" s="67"/>
      <c r="H5893" s="67"/>
      <c r="I5893" s="70"/>
      <c r="J5893"/>
      <c r="K5893"/>
      <c r="L5893" s="58"/>
      <c r="M5893" s="58"/>
      <c r="N5893" s="58"/>
      <c r="O5893" s="58"/>
    </row>
    <row r="5894" spans="1:15" s="50" customFormat="1">
      <c r="A5894" s="62" t="str">
        <f>IF(Tabela3[[#This Row],[GOL CASA]]&lt;&gt;"",1,"")</f>
        <v/>
      </c>
      <c r="B5894" s="49">
        <f t="shared" si="91"/>
        <v>5569</v>
      </c>
      <c r="C5894" s="50" t="s">
        <v>119</v>
      </c>
      <c r="D5894" s="51"/>
      <c r="E5894" s="29"/>
      <c r="F5894" s="70"/>
      <c r="G5894" s="67"/>
      <c r="H5894" s="67"/>
      <c r="I5894" s="70"/>
      <c r="J5894"/>
      <c r="K5894"/>
      <c r="L5894" s="58"/>
      <c r="M5894" s="58"/>
      <c r="N5894" s="58"/>
      <c r="O5894" s="58"/>
    </row>
    <row r="5895" spans="1:15" s="50" customFormat="1">
      <c r="A5895" s="62" t="str">
        <f>IF(Tabela3[[#This Row],[GOL CASA]]&lt;&gt;"",1,"")</f>
        <v/>
      </c>
      <c r="B5895" s="49">
        <f t="shared" ref="B5895:B5958" si="92">B5894+1</f>
        <v>5570</v>
      </c>
      <c r="C5895" s="50" t="s">
        <v>119</v>
      </c>
      <c r="D5895" s="51"/>
      <c r="E5895" s="29"/>
      <c r="F5895" s="70"/>
      <c r="G5895" s="67"/>
      <c r="H5895" s="67"/>
      <c r="I5895" s="70"/>
      <c r="J5895"/>
      <c r="K5895"/>
      <c r="L5895" s="58"/>
      <c r="M5895" s="58"/>
      <c r="N5895" s="58"/>
      <c r="O5895" s="58"/>
    </row>
    <row r="5896" spans="1:15" s="50" customFormat="1">
      <c r="A5896" s="62" t="str">
        <f>IF(Tabela3[[#This Row],[GOL CASA]]&lt;&gt;"",1,"")</f>
        <v/>
      </c>
      <c r="B5896" s="49">
        <f t="shared" si="92"/>
        <v>5571</v>
      </c>
      <c r="C5896" s="50" t="s">
        <v>119</v>
      </c>
      <c r="D5896" s="51"/>
      <c r="E5896" s="29"/>
      <c r="F5896" s="70"/>
      <c r="G5896" s="67"/>
      <c r="H5896" s="67"/>
      <c r="I5896" s="70"/>
      <c r="J5896"/>
      <c r="K5896"/>
      <c r="L5896" s="58"/>
      <c r="M5896" s="58"/>
      <c r="N5896" s="58"/>
      <c r="O5896" s="58"/>
    </row>
    <row r="5897" spans="1:15" s="50" customFormat="1">
      <c r="A5897" s="62" t="str">
        <f>IF(Tabela3[[#This Row],[GOL CASA]]&lt;&gt;"",1,"")</f>
        <v/>
      </c>
      <c r="B5897" s="49">
        <f t="shared" si="92"/>
        <v>5572</v>
      </c>
      <c r="C5897" s="50" t="s">
        <v>119</v>
      </c>
      <c r="D5897" s="51"/>
      <c r="E5897" s="29"/>
      <c r="F5897" s="70"/>
      <c r="G5897" s="67"/>
      <c r="H5897" s="67"/>
      <c r="I5897" s="70"/>
      <c r="J5897"/>
      <c r="K5897"/>
      <c r="L5897" s="58"/>
      <c r="M5897" s="58"/>
      <c r="N5897" s="58"/>
      <c r="O5897" s="58"/>
    </row>
    <row r="5898" spans="1:15" s="50" customFormat="1">
      <c r="A5898" s="62" t="str">
        <f>IF(Tabela3[[#This Row],[GOL CASA]]&lt;&gt;"",1,"")</f>
        <v/>
      </c>
      <c r="B5898" s="49">
        <f t="shared" si="92"/>
        <v>5573</v>
      </c>
      <c r="C5898" s="50" t="s">
        <v>119</v>
      </c>
      <c r="D5898" s="51"/>
      <c r="E5898" s="29"/>
      <c r="F5898" s="70"/>
      <c r="G5898" s="67"/>
      <c r="H5898" s="67"/>
      <c r="I5898" s="70"/>
      <c r="J5898"/>
      <c r="K5898"/>
      <c r="L5898" s="58"/>
      <c r="M5898" s="58"/>
      <c r="N5898" s="58"/>
      <c r="O5898" s="58"/>
    </row>
    <row r="5899" spans="1:15" s="50" customFormat="1">
      <c r="A5899" s="62" t="str">
        <f>IF(Tabela3[[#This Row],[GOL CASA]]&lt;&gt;"",1,"")</f>
        <v/>
      </c>
      <c r="B5899" s="49">
        <f t="shared" si="92"/>
        <v>5574</v>
      </c>
      <c r="C5899" s="50" t="s">
        <v>119</v>
      </c>
      <c r="D5899" s="51"/>
      <c r="E5899" s="29"/>
      <c r="F5899" s="70"/>
      <c r="G5899" s="67"/>
      <c r="H5899" s="67"/>
      <c r="I5899" s="70"/>
      <c r="J5899"/>
      <c r="K5899"/>
      <c r="L5899" s="58"/>
      <c r="M5899" s="58"/>
      <c r="N5899" s="58"/>
      <c r="O5899" s="58"/>
    </row>
    <row r="5900" spans="1:15" s="50" customFormat="1">
      <c r="A5900" s="62" t="str">
        <f>IF(Tabela3[[#This Row],[GOL CASA]]&lt;&gt;"",1,"")</f>
        <v/>
      </c>
      <c r="B5900" s="49">
        <f t="shared" si="92"/>
        <v>5575</v>
      </c>
      <c r="C5900" s="50" t="s">
        <v>119</v>
      </c>
      <c r="D5900" s="51"/>
      <c r="E5900" s="29"/>
      <c r="F5900" s="70"/>
      <c r="G5900" s="67"/>
      <c r="H5900" s="67"/>
      <c r="I5900" s="70"/>
      <c r="J5900"/>
      <c r="K5900"/>
      <c r="L5900" s="58"/>
      <c r="M5900" s="58"/>
      <c r="N5900" s="58"/>
      <c r="O5900" s="58"/>
    </row>
    <row r="5901" spans="1:15" s="50" customFormat="1">
      <c r="A5901" s="62" t="str">
        <f>IF(Tabela3[[#This Row],[GOL CASA]]&lt;&gt;"",1,"")</f>
        <v/>
      </c>
      <c r="B5901" s="49">
        <f t="shared" si="92"/>
        <v>5576</v>
      </c>
      <c r="C5901" s="50" t="s">
        <v>119</v>
      </c>
      <c r="D5901" s="51"/>
      <c r="E5901" s="29"/>
      <c r="F5901" s="70"/>
      <c r="G5901" s="67"/>
      <c r="H5901" s="67"/>
      <c r="I5901" s="70"/>
      <c r="J5901"/>
      <c r="K5901"/>
      <c r="L5901" s="58"/>
      <c r="M5901" s="58"/>
      <c r="N5901" s="58"/>
      <c r="O5901" s="58"/>
    </row>
    <row r="5902" spans="1:15" s="50" customFormat="1">
      <c r="A5902" s="62" t="str">
        <f>IF(Tabela3[[#This Row],[GOL CASA]]&lt;&gt;"",1,"")</f>
        <v/>
      </c>
      <c r="B5902" s="49">
        <f t="shared" si="92"/>
        <v>5577</v>
      </c>
      <c r="C5902" s="50" t="s">
        <v>119</v>
      </c>
      <c r="D5902" s="51"/>
      <c r="E5902" s="29"/>
      <c r="F5902" s="70"/>
      <c r="G5902" s="67"/>
      <c r="H5902" s="67"/>
      <c r="I5902" s="70"/>
      <c r="J5902"/>
      <c r="K5902"/>
      <c r="L5902" s="58"/>
      <c r="M5902" s="58"/>
      <c r="N5902" s="58"/>
      <c r="O5902" s="58"/>
    </row>
    <row r="5903" spans="1:15" s="50" customFormat="1">
      <c r="A5903" s="62" t="str">
        <f>IF(Tabela3[[#This Row],[GOL CASA]]&lt;&gt;"",1,"")</f>
        <v/>
      </c>
      <c r="B5903" s="49">
        <f t="shared" si="92"/>
        <v>5578</v>
      </c>
      <c r="C5903" s="50" t="s">
        <v>119</v>
      </c>
      <c r="D5903" s="51"/>
      <c r="E5903" s="29"/>
      <c r="F5903" s="70"/>
      <c r="G5903" s="67"/>
      <c r="H5903" s="67"/>
      <c r="I5903" s="70"/>
      <c r="J5903"/>
      <c r="K5903"/>
      <c r="L5903" s="58"/>
      <c r="M5903" s="58"/>
      <c r="N5903" s="58"/>
      <c r="O5903" s="58"/>
    </row>
    <row r="5904" spans="1:15" s="50" customFormat="1">
      <c r="A5904" s="62" t="str">
        <f>IF(Tabela3[[#This Row],[GOL CASA]]&lt;&gt;"",1,"")</f>
        <v/>
      </c>
      <c r="B5904" s="49">
        <f t="shared" si="92"/>
        <v>5579</v>
      </c>
      <c r="C5904" s="50" t="s">
        <v>119</v>
      </c>
      <c r="D5904" s="51"/>
      <c r="E5904" s="29"/>
      <c r="F5904" s="70"/>
      <c r="G5904" s="67"/>
      <c r="H5904" s="67"/>
      <c r="I5904" s="70"/>
      <c r="J5904"/>
      <c r="K5904"/>
      <c r="L5904" s="58"/>
      <c r="M5904" s="58"/>
      <c r="N5904" s="58"/>
      <c r="O5904" s="58"/>
    </row>
    <row r="5905" spans="1:15" s="50" customFormat="1">
      <c r="A5905" s="62" t="str">
        <f>IF(Tabela3[[#This Row],[GOL CASA]]&lt;&gt;"",1,"")</f>
        <v/>
      </c>
      <c r="B5905" s="49">
        <f t="shared" si="92"/>
        <v>5580</v>
      </c>
      <c r="C5905" s="50" t="s">
        <v>119</v>
      </c>
      <c r="D5905" s="51"/>
      <c r="E5905" s="29"/>
      <c r="F5905" s="70"/>
      <c r="G5905" s="67"/>
      <c r="H5905" s="67"/>
      <c r="I5905" s="70"/>
      <c r="J5905"/>
      <c r="K5905"/>
      <c r="L5905" s="58"/>
      <c r="M5905" s="58"/>
      <c r="N5905" s="58"/>
      <c r="O5905" s="58"/>
    </row>
    <row r="5906" spans="1:15" s="50" customFormat="1">
      <c r="A5906" s="62" t="str">
        <f>IF(Tabela3[[#This Row],[GOL CASA]]&lt;&gt;"",1,"")</f>
        <v/>
      </c>
      <c r="B5906" s="49">
        <f t="shared" si="92"/>
        <v>5581</v>
      </c>
      <c r="C5906" s="50" t="s">
        <v>119</v>
      </c>
      <c r="D5906" s="51"/>
      <c r="E5906" s="29"/>
      <c r="F5906" s="70"/>
      <c r="G5906" s="67"/>
      <c r="H5906" s="67"/>
      <c r="I5906" s="70"/>
      <c r="J5906"/>
      <c r="K5906"/>
      <c r="L5906" s="58"/>
      <c r="M5906" s="58"/>
      <c r="N5906" s="58"/>
      <c r="O5906" s="58"/>
    </row>
    <row r="5907" spans="1:15" s="50" customFormat="1">
      <c r="A5907" s="62" t="str">
        <f>IF(Tabela3[[#This Row],[GOL CASA]]&lt;&gt;"",1,"")</f>
        <v/>
      </c>
      <c r="B5907" s="49">
        <f t="shared" si="92"/>
        <v>5582</v>
      </c>
      <c r="C5907" s="50" t="s">
        <v>119</v>
      </c>
      <c r="D5907" s="51"/>
      <c r="E5907" s="29"/>
      <c r="F5907" s="70"/>
      <c r="G5907" s="67"/>
      <c r="H5907" s="67"/>
      <c r="I5907" s="70"/>
      <c r="J5907"/>
      <c r="K5907"/>
      <c r="L5907" s="58"/>
      <c r="M5907" s="58"/>
      <c r="N5907" s="58"/>
      <c r="O5907" s="58"/>
    </row>
    <row r="5908" spans="1:15" s="50" customFormat="1">
      <c r="A5908" s="62" t="str">
        <f>IF(Tabela3[[#This Row],[GOL CASA]]&lt;&gt;"",1,"")</f>
        <v/>
      </c>
      <c r="B5908" s="49">
        <f t="shared" si="92"/>
        <v>5583</v>
      </c>
      <c r="C5908" s="50" t="s">
        <v>119</v>
      </c>
      <c r="D5908" s="51"/>
      <c r="E5908" s="29"/>
      <c r="F5908" s="70"/>
      <c r="G5908" s="67"/>
      <c r="H5908" s="67"/>
      <c r="I5908" s="70"/>
      <c r="J5908"/>
      <c r="K5908"/>
      <c r="L5908" s="58"/>
      <c r="M5908" s="58"/>
      <c r="N5908" s="58"/>
      <c r="O5908" s="58"/>
    </row>
    <row r="5909" spans="1:15" s="50" customFormat="1">
      <c r="A5909" s="62" t="str">
        <f>IF(Tabela3[[#This Row],[GOL CASA]]&lt;&gt;"",1,"")</f>
        <v/>
      </c>
      <c r="B5909" s="49">
        <f t="shared" si="92"/>
        <v>5584</v>
      </c>
      <c r="C5909" s="50" t="s">
        <v>119</v>
      </c>
      <c r="D5909" s="51"/>
      <c r="E5909" s="29"/>
      <c r="F5909" s="70"/>
      <c r="G5909" s="67"/>
      <c r="H5909" s="67"/>
      <c r="I5909" s="70"/>
      <c r="J5909"/>
      <c r="K5909"/>
      <c r="L5909" s="58"/>
      <c r="M5909" s="58"/>
      <c r="N5909" s="58"/>
      <c r="O5909" s="58"/>
    </row>
    <row r="5910" spans="1:15" s="50" customFormat="1">
      <c r="A5910" s="62" t="str">
        <f>IF(Tabela3[[#This Row],[GOL CASA]]&lt;&gt;"",1,"")</f>
        <v/>
      </c>
      <c r="B5910" s="49">
        <f t="shared" si="92"/>
        <v>5585</v>
      </c>
      <c r="C5910" s="50" t="s">
        <v>119</v>
      </c>
      <c r="D5910" s="51"/>
      <c r="E5910" s="29"/>
      <c r="F5910" s="70"/>
      <c r="G5910" s="67"/>
      <c r="H5910" s="67"/>
      <c r="I5910" s="70"/>
      <c r="J5910"/>
      <c r="K5910"/>
      <c r="L5910" s="58"/>
      <c r="M5910" s="58"/>
      <c r="N5910" s="58"/>
      <c r="O5910" s="58"/>
    </row>
    <row r="5911" spans="1:15" s="50" customFormat="1">
      <c r="A5911" s="62" t="str">
        <f>IF(Tabela3[[#This Row],[GOL CASA]]&lt;&gt;"",1,"")</f>
        <v/>
      </c>
      <c r="B5911" s="49">
        <f t="shared" si="92"/>
        <v>5586</v>
      </c>
      <c r="C5911" s="50" t="s">
        <v>119</v>
      </c>
      <c r="D5911" s="51"/>
      <c r="E5911" s="29"/>
      <c r="F5911" s="70"/>
      <c r="G5911" s="67"/>
      <c r="H5911" s="67"/>
      <c r="I5911" s="70"/>
      <c r="J5911"/>
      <c r="K5911"/>
      <c r="L5911" s="58"/>
      <c r="M5911" s="58"/>
      <c r="N5911" s="58"/>
      <c r="O5911" s="58"/>
    </row>
    <row r="5912" spans="1:15" s="50" customFormat="1">
      <c r="A5912" s="62" t="str">
        <f>IF(Tabela3[[#This Row],[GOL CASA]]&lt;&gt;"",1,"")</f>
        <v/>
      </c>
      <c r="B5912" s="49">
        <f t="shared" si="92"/>
        <v>5587</v>
      </c>
      <c r="C5912" s="50" t="s">
        <v>119</v>
      </c>
      <c r="D5912" s="51"/>
      <c r="E5912" s="29"/>
      <c r="F5912" s="70"/>
      <c r="G5912" s="67"/>
      <c r="H5912" s="67"/>
      <c r="I5912" s="70"/>
      <c r="J5912"/>
      <c r="K5912"/>
      <c r="L5912" s="58"/>
      <c r="M5912" s="58"/>
      <c r="N5912" s="58"/>
      <c r="O5912" s="58"/>
    </row>
    <row r="5913" spans="1:15" s="50" customFormat="1">
      <c r="A5913" s="62" t="str">
        <f>IF(Tabela3[[#This Row],[GOL CASA]]&lt;&gt;"",1,"")</f>
        <v/>
      </c>
      <c r="B5913" s="49">
        <f t="shared" si="92"/>
        <v>5588</v>
      </c>
      <c r="C5913" s="50" t="s">
        <v>119</v>
      </c>
      <c r="D5913" s="51"/>
      <c r="E5913" s="29"/>
      <c r="F5913" s="70"/>
      <c r="G5913" s="67"/>
      <c r="H5913" s="67"/>
      <c r="I5913" s="70"/>
      <c r="J5913"/>
      <c r="K5913"/>
      <c r="L5913" s="58"/>
      <c r="M5913" s="58"/>
      <c r="N5913" s="58"/>
      <c r="O5913" s="58"/>
    </row>
    <row r="5914" spans="1:15" s="50" customFormat="1">
      <c r="A5914" s="62" t="str">
        <f>IF(Tabela3[[#This Row],[GOL CASA]]&lt;&gt;"",1,"")</f>
        <v/>
      </c>
      <c r="B5914" s="49">
        <f t="shared" si="92"/>
        <v>5589</v>
      </c>
      <c r="C5914" s="50" t="s">
        <v>119</v>
      </c>
      <c r="D5914" s="51"/>
      <c r="E5914" s="29"/>
      <c r="F5914" s="70"/>
      <c r="G5914" s="67"/>
      <c r="H5914" s="67"/>
      <c r="I5914" s="70"/>
      <c r="J5914"/>
      <c r="K5914"/>
      <c r="L5914" s="58"/>
      <c r="M5914" s="58"/>
      <c r="N5914" s="58"/>
      <c r="O5914" s="58"/>
    </row>
    <row r="5915" spans="1:15" s="50" customFormat="1">
      <c r="A5915" s="62" t="str">
        <f>IF(Tabela3[[#This Row],[GOL CASA]]&lt;&gt;"",1,"")</f>
        <v/>
      </c>
      <c r="B5915" s="49">
        <f t="shared" si="92"/>
        <v>5590</v>
      </c>
      <c r="C5915" s="50" t="s">
        <v>119</v>
      </c>
      <c r="D5915" s="51"/>
      <c r="E5915" s="29"/>
      <c r="F5915" s="70"/>
      <c r="G5915" s="67"/>
      <c r="H5915" s="67"/>
      <c r="I5915" s="70"/>
      <c r="J5915"/>
      <c r="K5915"/>
      <c r="L5915" s="58"/>
      <c r="M5915" s="58"/>
      <c r="N5915" s="58"/>
      <c r="O5915" s="58"/>
    </row>
    <row r="5916" spans="1:15" s="50" customFormat="1">
      <c r="A5916" s="62" t="str">
        <f>IF(Tabela3[[#This Row],[GOL CASA]]&lt;&gt;"",1,"")</f>
        <v/>
      </c>
      <c r="B5916" s="49">
        <f t="shared" si="92"/>
        <v>5591</v>
      </c>
      <c r="C5916" s="50" t="s">
        <v>119</v>
      </c>
      <c r="D5916" s="51"/>
      <c r="E5916" s="29"/>
      <c r="F5916" s="70"/>
      <c r="G5916" s="67"/>
      <c r="H5916" s="67"/>
      <c r="I5916" s="70"/>
      <c r="J5916"/>
      <c r="K5916"/>
      <c r="L5916" s="58"/>
      <c r="M5916" s="58"/>
      <c r="N5916" s="58"/>
      <c r="O5916" s="58"/>
    </row>
    <row r="5917" spans="1:15" s="50" customFormat="1">
      <c r="A5917" s="62" t="str">
        <f>IF(Tabela3[[#This Row],[GOL CASA]]&lt;&gt;"",1,"")</f>
        <v/>
      </c>
      <c r="B5917" s="49">
        <f t="shared" si="92"/>
        <v>5592</v>
      </c>
      <c r="C5917" s="50" t="s">
        <v>119</v>
      </c>
      <c r="D5917" s="51"/>
      <c r="E5917" s="29"/>
      <c r="F5917" s="70"/>
      <c r="G5917" s="67"/>
      <c r="H5917" s="67"/>
      <c r="I5917" s="70"/>
      <c r="J5917"/>
      <c r="K5917"/>
      <c r="L5917" s="58"/>
      <c r="M5917" s="58"/>
      <c r="N5917" s="58"/>
      <c r="O5917" s="58"/>
    </row>
    <row r="5918" spans="1:15" s="50" customFormat="1">
      <c r="A5918" s="62" t="str">
        <f>IF(Tabela3[[#This Row],[GOL CASA]]&lt;&gt;"",1,"")</f>
        <v/>
      </c>
      <c r="B5918" s="49">
        <f t="shared" si="92"/>
        <v>5593</v>
      </c>
      <c r="C5918" s="50" t="s">
        <v>119</v>
      </c>
      <c r="D5918" s="51"/>
      <c r="E5918" s="29"/>
      <c r="F5918" s="70"/>
      <c r="G5918" s="67"/>
      <c r="H5918" s="67"/>
      <c r="I5918" s="70"/>
      <c r="J5918"/>
      <c r="K5918"/>
      <c r="L5918" s="58"/>
      <c r="M5918" s="58"/>
      <c r="N5918" s="58"/>
      <c r="O5918" s="58"/>
    </row>
    <row r="5919" spans="1:15" s="50" customFormat="1">
      <c r="A5919" s="62" t="str">
        <f>IF(Tabela3[[#This Row],[GOL CASA]]&lt;&gt;"",1,"")</f>
        <v/>
      </c>
      <c r="B5919" s="49">
        <f t="shared" si="92"/>
        <v>5594</v>
      </c>
      <c r="C5919" s="50" t="s">
        <v>119</v>
      </c>
      <c r="D5919" s="51"/>
      <c r="E5919" s="29"/>
      <c r="F5919" s="70"/>
      <c r="G5919" s="67"/>
      <c r="H5919" s="67"/>
      <c r="I5919" s="70"/>
      <c r="J5919"/>
      <c r="K5919"/>
      <c r="L5919" s="58"/>
      <c r="M5919" s="58"/>
      <c r="N5919" s="58"/>
      <c r="O5919" s="58"/>
    </row>
    <row r="5920" spans="1:15" s="50" customFormat="1">
      <c r="A5920" s="62" t="str">
        <f>IF(Tabela3[[#This Row],[GOL CASA]]&lt;&gt;"",1,"")</f>
        <v/>
      </c>
      <c r="B5920" s="49">
        <f t="shared" si="92"/>
        <v>5595</v>
      </c>
      <c r="C5920" s="50" t="s">
        <v>119</v>
      </c>
      <c r="D5920" s="51"/>
      <c r="E5920" s="29"/>
      <c r="F5920" s="70"/>
      <c r="G5920" s="67"/>
      <c r="H5920" s="67"/>
      <c r="I5920" s="70"/>
      <c r="J5920"/>
      <c r="K5920"/>
      <c r="L5920" s="58"/>
      <c r="M5920" s="58"/>
      <c r="N5920" s="58"/>
      <c r="O5920" s="58"/>
    </row>
    <row r="5921" spans="1:15" s="50" customFormat="1">
      <c r="A5921" s="62" t="str">
        <f>IF(Tabela3[[#This Row],[GOL CASA]]&lt;&gt;"",1,"")</f>
        <v/>
      </c>
      <c r="B5921" s="49">
        <f t="shared" si="92"/>
        <v>5596</v>
      </c>
      <c r="C5921" s="50" t="s">
        <v>119</v>
      </c>
      <c r="D5921" s="51"/>
      <c r="E5921" s="29"/>
      <c r="F5921" s="70"/>
      <c r="G5921" s="67"/>
      <c r="H5921" s="67"/>
      <c r="I5921" s="70"/>
      <c r="J5921"/>
      <c r="K5921"/>
      <c r="L5921" s="58"/>
      <c r="M5921" s="58"/>
      <c r="N5921" s="58"/>
      <c r="O5921" s="58"/>
    </row>
    <row r="5922" spans="1:15" s="50" customFormat="1">
      <c r="A5922" s="62" t="str">
        <f>IF(Tabela3[[#This Row],[GOL CASA]]&lt;&gt;"",1,"")</f>
        <v/>
      </c>
      <c r="B5922" s="49">
        <f t="shared" si="92"/>
        <v>5597</v>
      </c>
      <c r="C5922" s="50" t="s">
        <v>119</v>
      </c>
      <c r="D5922" s="51"/>
      <c r="E5922" s="29"/>
      <c r="F5922" s="70"/>
      <c r="G5922" s="67"/>
      <c r="H5922" s="67"/>
      <c r="I5922" s="70"/>
      <c r="J5922"/>
      <c r="K5922"/>
      <c r="L5922" s="58"/>
      <c r="M5922" s="58"/>
      <c r="N5922" s="58"/>
      <c r="O5922" s="58"/>
    </row>
    <row r="5923" spans="1:15" s="50" customFormat="1">
      <c r="A5923" s="62" t="str">
        <f>IF(Tabela3[[#This Row],[GOL CASA]]&lt;&gt;"",1,"")</f>
        <v/>
      </c>
      <c r="B5923" s="49">
        <f t="shared" si="92"/>
        <v>5598</v>
      </c>
      <c r="C5923" s="50" t="s">
        <v>119</v>
      </c>
      <c r="D5923" s="51"/>
      <c r="E5923" s="29"/>
      <c r="F5923" s="70"/>
      <c r="G5923" s="67"/>
      <c r="H5923" s="67"/>
      <c r="I5923" s="70"/>
      <c r="J5923"/>
      <c r="K5923"/>
      <c r="L5923" s="58"/>
      <c r="M5923" s="58"/>
      <c r="N5923" s="58"/>
      <c r="O5923" s="58"/>
    </row>
    <row r="5924" spans="1:15" s="50" customFormat="1">
      <c r="A5924" s="62" t="str">
        <f>IF(Tabela3[[#This Row],[GOL CASA]]&lt;&gt;"",1,"")</f>
        <v/>
      </c>
      <c r="B5924" s="49">
        <f t="shared" si="92"/>
        <v>5599</v>
      </c>
      <c r="C5924" s="50" t="s">
        <v>119</v>
      </c>
      <c r="D5924" s="51"/>
      <c r="E5924" s="29"/>
      <c r="F5924" s="70"/>
      <c r="G5924" s="67"/>
      <c r="H5924" s="67"/>
      <c r="I5924" s="70"/>
      <c r="J5924"/>
      <c r="K5924"/>
      <c r="L5924" s="58"/>
      <c r="M5924" s="58"/>
      <c r="N5924" s="58"/>
      <c r="O5924" s="58"/>
    </row>
    <row r="5925" spans="1:15" s="50" customFormat="1">
      <c r="A5925" s="62" t="str">
        <f>IF(Tabela3[[#This Row],[GOL CASA]]&lt;&gt;"",1,"")</f>
        <v/>
      </c>
      <c r="B5925" s="49">
        <f t="shared" si="92"/>
        <v>5600</v>
      </c>
      <c r="C5925" s="50" t="s">
        <v>119</v>
      </c>
      <c r="D5925" s="51"/>
      <c r="E5925" s="29"/>
      <c r="F5925" s="70"/>
      <c r="G5925" s="67"/>
      <c r="H5925" s="67"/>
      <c r="I5925" s="70"/>
      <c r="J5925"/>
      <c r="K5925"/>
      <c r="L5925" s="58"/>
      <c r="M5925" s="58"/>
      <c r="N5925" s="58"/>
      <c r="O5925" s="58"/>
    </row>
    <row r="5926" spans="1:15" s="50" customFormat="1">
      <c r="A5926" s="62" t="str">
        <f>IF(Tabela3[[#This Row],[GOL CASA]]&lt;&gt;"",1,"")</f>
        <v/>
      </c>
      <c r="B5926" s="49">
        <f t="shared" si="92"/>
        <v>5601</v>
      </c>
      <c r="C5926" s="50" t="s">
        <v>119</v>
      </c>
      <c r="D5926" s="51"/>
      <c r="E5926" s="29"/>
      <c r="F5926" s="70"/>
      <c r="G5926" s="67"/>
      <c r="H5926" s="67"/>
      <c r="I5926" s="70"/>
      <c r="J5926"/>
      <c r="K5926"/>
      <c r="L5926" s="58"/>
      <c r="M5926" s="58"/>
      <c r="N5926" s="58"/>
      <c r="O5926" s="58"/>
    </row>
    <row r="5927" spans="1:15" s="50" customFormat="1">
      <c r="A5927" s="62" t="str">
        <f>IF(Tabela3[[#This Row],[GOL CASA]]&lt;&gt;"",1,"")</f>
        <v/>
      </c>
      <c r="B5927" s="49">
        <f t="shared" si="92"/>
        <v>5602</v>
      </c>
      <c r="C5927" s="50" t="s">
        <v>119</v>
      </c>
      <c r="D5927" s="51"/>
      <c r="E5927" s="29"/>
      <c r="F5927" s="70"/>
      <c r="G5927" s="67"/>
      <c r="H5927" s="67"/>
      <c r="I5927" s="70"/>
      <c r="J5927"/>
      <c r="K5927"/>
      <c r="L5927" s="58"/>
      <c r="M5927" s="58"/>
      <c r="N5927" s="58"/>
      <c r="O5927" s="58"/>
    </row>
    <row r="5928" spans="1:15" s="50" customFormat="1">
      <c r="A5928" s="62" t="str">
        <f>IF(Tabela3[[#This Row],[GOL CASA]]&lt;&gt;"",1,"")</f>
        <v/>
      </c>
      <c r="B5928" s="49">
        <f t="shared" si="92"/>
        <v>5603</v>
      </c>
      <c r="C5928" s="50" t="s">
        <v>119</v>
      </c>
      <c r="D5928" s="51"/>
      <c r="E5928" s="29"/>
      <c r="F5928" s="70"/>
      <c r="G5928" s="67"/>
      <c r="H5928" s="67"/>
      <c r="I5928" s="70"/>
      <c r="J5928"/>
      <c r="K5928"/>
      <c r="L5928" s="58"/>
      <c r="M5928" s="58"/>
      <c r="N5928" s="58"/>
      <c r="O5928" s="58"/>
    </row>
    <row r="5929" spans="1:15" s="50" customFormat="1">
      <c r="A5929" s="62" t="str">
        <f>IF(Tabela3[[#This Row],[GOL CASA]]&lt;&gt;"",1,"")</f>
        <v/>
      </c>
      <c r="B5929" s="49">
        <f t="shared" si="92"/>
        <v>5604</v>
      </c>
      <c r="C5929" s="50" t="s">
        <v>119</v>
      </c>
      <c r="D5929" s="51"/>
      <c r="E5929" s="29"/>
      <c r="F5929" s="70"/>
      <c r="G5929" s="67"/>
      <c r="H5929" s="67"/>
      <c r="I5929" s="70"/>
      <c r="J5929"/>
      <c r="K5929"/>
      <c r="L5929" s="58"/>
      <c r="M5929" s="58"/>
      <c r="N5929" s="58"/>
      <c r="O5929" s="58"/>
    </row>
    <row r="5930" spans="1:15" s="50" customFormat="1">
      <c r="A5930" s="62" t="str">
        <f>IF(Tabela3[[#This Row],[GOL CASA]]&lt;&gt;"",1,"")</f>
        <v/>
      </c>
      <c r="B5930" s="49">
        <f t="shared" si="92"/>
        <v>5605</v>
      </c>
      <c r="C5930" s="50" t="s">
        <v>119</v>
      </c>
      <c r="D5930" s="51"/>
      <c r="E5930" s="29"/>
      <c r="F5930" s="70"/>
      <c r="G5930" s="67"/>
      <c r="H5930" s="67"/>
      <c r="I5930" s="70"/>
      <c r="J5930"/>
      <c r="K5930"/>
      <c r="L5930" s="58"/>
      <c r="M5930" s="58"/>
      <c r="N5930" s="58"/>
      <c r="O5930" s="58"/>
    </row>
    <row r="5931" spans="1:15" s="50" customFormat="1">
      <c r="A5931" s="62" t="str">
        <f>IF(Tabela3[[#This Row],[GOL CASA]]&lt;&gt;"",1,"")</f>
        <v/>
      </c>
      <c r="B5931" s="49">
        <f t="shared" si="92"/>
        <v>5606</v>
      </c>
      <c r="C5931" s="50" t="s">
        <v>119</v>
      </c>
      <c r="D5931" s="51"/>
      <c r="E5931" s="29"/>
      <c r="F5931" s="70"/>
      <c r="G5931" s="67"/>
      <c r="H5931" s="67"/>
      <c r="I5931" s="70"/>
      <c r="J5931"/>
      <c r="K5931"/>
      <c r="L5931" s="58"/>
      <c r="M5931" s="58"/>
      <c r="N5931" s="58"/>
      <c r="O5931" s="58"/>
    </row>
    <row r="5932" spans="1:15" s="50" customFormat="1">
      <c r="A5932" s="62" t="str">
        <f>IF(Tabela3[[#This Row],[GOL CASA]]&lt;&gt;"",1,"")</f>
        <v/>
      </c>
      <c r="B5932" s="49">
        <f t="shared" si="92"/>
        <v>5607</v>
      </c>
      <c r="C5932" s="50" t="s">
        <v>119</v>
      </c>
      <c r="D5932" s="51"/>
      <c r="E5932" s="29"/>
      <c r="F5932" s="70"/>
      <c r="G5932" s="67"/>
      <c r="H5932" s="67"/>
      <c r="I5932" s="70"/>
      <c r="J5932"/>
      <c r="K5932"/>
      <c r="L5932" s="58"/>
      <c r="M5932" s="58"/>
      <c r="N5932" s="58"/>
      <c r="O5932" s="58"/>
    </row>
    <row r="5933" spans="1:15" s="50" customFormat="1">
      <c r="A5933" s="62" t="str">
        <f>IF(Tabela3[[#This Row],[GOL CASA]]&lt;&gt;"",1,"")</f>
        <v/>
      </c>
      <c r="B5933" s="49">
        <f t="shared" si="92"/>
        <v>5608</v>
      </c>
      <c r="C5933" s="50" t="s">
        <v>119</v>
      </c>
      <c r="D5933" s="51"/>
      <c r="E5933" s="29"/>
      <c r="F5933" s="70"/>
      <c r="G5933" s="67"/>
      <c r="H5933" s="67"/>
      <c r="I5933" s="70"/>
      <c r="J5933"/>
      <c r="K5933"/>
      <c r="L5933" s="58"/>
      <c r="M5933" s="58"/>
      <c r="N5933" s="58"/>
      <c r="O5933" s="58"/>
    </row>
    <row r="5934" spans="1:15" s="50" customFormat="1">
      <c r="A5934" s="62" t="str">
        <f>IF(Tabela3[[#This Row],[GOL CASA]]&lt;&gt;"",1,"")</f>
        <v/>
      </c>
      <c r="B5934" s="49">
        <f t="shared" si="92"/>
        <v>5609</v>
      </c>
      <c r="C5934" s="50" t="s">
        <v>119</v>
      </c>
      <c r="D5934" s="51"/>
      <c r="E5934" s="29"/>
      <c r="F5934" s="70"/>
      <c r="G5934" s="67"/>
      <c r="H5934" s="67"/>
      <c r="I5934" s="70"/>
      <c r="J5934"/>
      <c r="K5934"/>
      <c r="L5934" s="58"/>
      <c r="M5934" s="58"/>
      <c r="N5934" s="58"/>
      <c r="O5934" s="58"/>
    </row>
    <row r="5935" spans="1:15" s="50" customFormat="1">
      <c r="A5935" s="62" t="str">
        <f>IF(Tabela3[[#This Row],[GOL CASA]]&lt;&gt;"",1,"")</f>
        <v/>
      </c>
      <c r="B5935" s="49">
        <f t="shared" si="92"/>
        <v>5610</v>
      </c>
      <c r="C5935" s="50" t="s">
        <v>119</v>
      </c>
      <c r="D5935" s="51"/>
      <c r="E5935" s="29"/>
      <c r="F5935" s="70"/>
      <c r="G5935" s="67"/>
      <c r="H5935" s="67"/>
      <c r="I5935" s="70"/>
      <c r="J5935"/>
      <c r="K5935"/>
      <c r="L5935" s="58"/>
      <c r="M5935" s="58"/>
      <c r="N5935" s="58"/>
      <c r="O5935" s="58"/>
    </row>
    <row r="5936" spans="1:15" s="50" customFormat="1">
      <c r="A5936" s="62" t="str">
        <f>IF(Tabela3[[#This Row],[GOL CASA]]&lt;&gt;"",1,"")</f>
        <v/>
      </c>
      <c r="B5936" s="49">
        <f t="shared" si="92"/>
        <v>5611</v>
      </c>
      <c r="C5936" s="50" t="s">
        <v>119</v>
      </c>
      <c r="D5936" s="51"/>
      <c r="E5936" s="29"/>
      <c r="F5936" s="70"/>
      <c r="G5936" s="67"/>
      <c r="H5936" s="67"/>
      <c r="I5936" s="70"/>
      <c r="J5936"/>
      <c r="K5936"/>
      <c r="L5936" s="58"/>
      <c r="M5936" s="58"/>
      <c r="N5936" s="58"/>
      <c r="O5936" s="58"/>
    </row>
    <row r="5937" spans="1:15" s="50" customFormat="1">
      <c r="A5937" s="62" t="str">
        <f>IF(Tabela3[[#This Row],[GOL CASA]]&lt;&gt;"",1,"")</f>
        <v/>
      </c>
      <c r="B5937" s="49">
        <f t="shared" si="92"/>
        <v>5612</v>
      </c>
      <c r="C5937" s="50" t="s">
        <v>119</v>
      </c>
      <c r="D5937" s="51"/>
      <c r="E5937" s="29"/>
      <c r="F5937" s="70"/>
      <c r="G5937" s="67"/>
      <c r="H5937" s="67"/>
      <c r="I5937" s="70"/>
      <c r="J5937"/>
      <c r="K5937"/>
      <c r="L5937" s="58"/>
      <c r="M5937" s="58"/>
      <c r="N5937" s="58"/>
      <c r="O5937" s="58"/>
    </row>
    <row r="5938" spans="1:15" s="50" customFormat="1">
      <c r="A5938" s="62" t="str">
        <f>IF(Tabela3[[#This Row],[GOL CASA]]&lt;&gt;"",1,"")</f>
        <v/>
      </c>
      <c r="B5938" s="49">
        <f t="shared" si="92"/>
        <v>5613</v>
      </c>
      <c r="C5938" s="50" t="s">
        <v>119</v>
      </c>
      <c r="D5938" s="51"/>
      <c r="E5938" s="29"/>
      <c r="F5938" s="70"/>
      <c r="G5938" s="67"/>
      <c r="H5938" s="67"/>
      <c r="I5938" s="70"/>
      <c r="J5938"/>
      <c r="K5938"/>
      <c r="L5938" s="58"/>
      <c r="M5938" s="58"/>
      <c r="N5938" s="58"/>
      <c r="O5938" s="58"/>
    </row>
    <row r="5939" spans="1:15" s="50" customFormat="1">
      <c r="A5939" s="62" t="str">
        <f>IF(Tabela3[[#This Row],[GOL CASA]]&lt;&gt;"",1,"")</f>
        <v/>
      </c>
      <c r="B5939" s="49">
        <f t="shared" si="92"/>
        <v>5614</v>
      </c>
      <c r="C5939" s="50" t="s">
        <v>119</v>
      </c>
      <c r="D5939" s="51"/>
      <c r="E5939" s="29"/>
      <c r="F5939" s="70"/>
      <c r="G5939" s="67"/>
      <c r="H5939" s="67"/>
      <c r="I5939" s="70"/>
      <c r="J5939"/>
      <c r="K5939"/>
      <c r="L5939" s="58"/>
      <c r="M5939" s="58"/>
      <c r="N5939" s="58"/>
      <c r="O5939" s="58"/>
    </row>
    <row r="5940" spans="1:15" s="50" customFormat="1">
      <c r="A5940" s="62" t="str">
        <f>IF(Tabela3[[#This Row],[GOL CASA]]&lt;&gt;"",1,"")</f>
        <v/>
      </c>
      <c r="B5940" s="49">
        <f t="shared" si="92"/>
        <v>5615</v>
      </c>
      <c r="C5940" s="50" t="s">
        <v>119</v>
      </c>
      <c r="D5940" s="51"/>
      <c r="E5940" s="29"/>
      <c r="F5940" s="70"/>
      <c r="G5940" s="67"/>
      <c r="H5940" s="67"/>
      <c r="I5940" s="70"/>
      <c r="J5940"/>
      <c r="K5940"/>
      <c r="L5940" s="58"/>
      <c r="M5940" s="58"/>
      <c r="N5940" s="58"/>
      <c r="O5940" s="58"/>
    </row>
    <row r="5941" spans="1:15" s="50" customFormat="1">
      <c r="A5941" s="62" t="str">
        <f>IF(Tabela3[[#This Row],[GOL CASA]]&lt;&gt;"",1,"")</f>
        <v/>
      </c>
      <c r="B5941" s="49">
        <f t="shared" si="92"/>
        <v>5616</v>
      </c>
      <c r="C5941" s="50" t="s">
        <v>119</v>
      </c>
      <c r="D5941" s="51"/>
      <c r="E5941" s="29"/>
      <c r="F5941" s="70"/>
      <c r="G5941" s="67"/>
      <c r="H5941" s="67"/>
      <c r="I5941" s="70"/>
      <c r="J5941"/>
      <c r="K5941"/>
      <c r="L5941" s="58"/>
      <c r="M5941" s="58"/>
      <c r="N5941" s="58"/>
      <c r="O5941" s="58"/>
    </row>
    <row r="5942" spans="1:15" s="50" customFormat="1">
      <c r="A5942" s="62" t="str">
        <f>IF(Tabela3[[#This Row],[GOL CASA]]&lt;&gt;"",1,"")</f>
        <v/>
      </c>
      <c r="B5942" s="49">
        <f t="shared" si="92"/>
        <v>5617</v>
      </c>
      <c r="C5942" s="50" t="s">
        <v>119</v>
      </c>
      <c r="D5942" s="51"/>
      <c r="E5942" s="29"/>
      <c r="F5942" s="70"/>
      <c r="G5942" s="67"/>
      <c r="H5942" s="67"/>
      <c r="I5942" s="70"/>
      <c r="J5942"/>
      <c r="K5942"/>
      <c r="L5942" s="58"/>
      <c r="M5942" s="58"/>
      <c r="N5942" s="58"/>
      <c r="O5942" s="58"/>
    </row>
    <row r="5943" spans="1:15" s="50" customFormat="1">
      <c r="A5943" s="62" t="str">
        <f>IF(Tabela3[[#This Row],[GOL CASA]]&lt;&gt;"",1,"")</f>
        <v/>
      </c>
      <c r="B5943" s="49">
        <f t="shared" si="92"/>
        <v>5618</v>
      </c>
      <c r="C5943" s="50" t="s">
        <v>119</v>
      </c>
      <c r="D5943" s="51"/>
      <c r="E5943" s="29"/>
      <c r="F5943" s="70"/>
      <c r="G5943" s="67"/>
      <c r="H5943" s="67"/>
      <c r="I5943" s="70"/>
      <c r="J5943"/>
      <c r="K5943"/>
      <c r="L5943" s="58"/>
      <c r="M5943" s="58"/>
      <c r="N5943" s="58"/>
      <c r="O5943" s="58"/>
    </row>
    <row r="5944" spans="1:15" s="50" customFormat="1">
      <c r="A5944" s="62" t="str">
        <f>IF(Tabela3[[#This Row],[GOL CASA]]&lt;&gt;"",1,"")</f>
        <v/>
      </c>
      <c r="B5944" s="49">
        <f t="shared" si="92"/>
        <v>5619</v>
      </c>
      <c r="C5944" s="50" t="s">
        <v>119</v>
      </c>
      <c r="D5944" s="51"/>
      <c r="E5944" s="29"/>
      <c r="F5944" s="70"/>
      <c r="G5944" s="67"/>
      <c r="H5944" s="67"/>
      <c r="I5944" s="70"/>
      <c r="J5944"/>
      <c r="K5944"/>
      <c r="L5944" s="58"/>
      <c r="M5944" s="58"/>
      <c r="N5944" s="58"/>
      <c r="O5944" s="58"/>
    </row>
    <row r="5945" spans="1:15" s="50" customFormat="1">
      <c r="A5945" s="62" t="str">
        <f>IF(Tabela3[[#This Row],[GOL CASA]]&lt;&gt;"",1,"")</f>
        <v/>
      </c>
      <c r="B5945" s="49">
        <f t="shared" si="92"/>
        <v>5620</v>
      </c>
      <c r="C5945" s="50" t="s">
        <v>119</v>
      </c>
      <c r="D5945" s="51"/>
      <c r="E5945" s="29"/>
      <c r="F5945" s="70"/>
      <c r="G5945" s="67"/>
      <c r="H5945" s="67"/>
      <c r="I5945" s="70"/>
      <c r="J5945"/>
      <c r="K5945"/>
      <c r="L5945" s="58"/>
      <c r="M5945" s="58"/>
      <c r="N5945" s="58"/>
      <c r="O5945" s="58"/>
    </row>
    <row r="5946" spans="1:15" s="50" customFormat="1">
      <c r="A5946" s="62" t="str">
        <f>IF(Tabela3[[#This Row],[GOL CASA]]&lt;&gt;"",1,"")</f>
        <v/>
      </c>
      <c r="B5946" s="49">
        <f t="shared" si="92"/>
        <v>5621</v>
      </c>
      <c r="C5946" s="50" t="s">
        <v>119</v>
      </c>
      <c r="D5946" s="51"/>
      <c r="E5946" s="29"/>
      <c r="F5946" s="70"/>
      <c r="G5946" s="67"/>
      <c r="H5946" s="67"/>
      <c r="I5946" s="70"/>
      <c r="J5946"/>
      <c r="K5946"/>
      <c r="L5946" s="58"/>
      <c r="M5946" s="58"/>
      <c r="N5946" s="58"/>
      <c r="O5946" s="58"/>
    </row>
    <row r="5947" spans="1:15" s="50" customFormat="1">
      <c r="A5947" s="62" t="str">
        <f>IF(Tabela3[[#This Row],[GOL CASA]]&lt;&gt;"",1,"")</f>
        <v/>
      </c>
      <c r="B5947" s="49">
        <f t="shared" si="92"/>
        <v>5622</v>
      </c>
      <c r="C5947" s="50" t="s">
        <v>119</v>
      </c>
      <c r="D5947" s="51"/>
      <c r="E5947" s="29"/>
      <c r="F5947" s="70"/>
      <c r="G5947" s="67"/>
      <c r="H5947" s="67"/>
      <c r="I5947" s="70"/>
      <c r="J5947"/>
      <c r="K5947"/>
      <c r="L5947" s="58"/>
      <c r="M5947" s="58"/>
      <c r="N5947" s="58"/>
      <c r="O5947" s="58"/>
    </row>
    <row r="5948" spans="1:15" s="50" customFormat="1">
      <c r="A5948" s="62" t="str">
        <f>IF(Tabela3[[#This Row],[GOL CASA]]&lt;&gt;"",1,"")</f>
        <v/>
      </c>
      <c r="B5948" s="49">
        <f t="shared" si="92"/>
        <v>5623</v>
      </c>
      <c r="C5948" s="50" t="s">
        <v>119</v>
      </c>
      <c r="D5948" s="51"/>
      <c r="E5948" s="29"/>
      <c r="F5948" s="70"/>
      <c r="G5948" s="67"/>
      <c r="H5948" s="67"/>
      <c r="I5948" s="70"/>
      <c r="J5948"/>
      <c r="K5948"/>
      <c r="L5948" s="58"/>
      <c r="M5948" s="58"/>
      <c r="N5948" s="58"/>
      <c r="O5948" s="58"/>
    </row>
    <row r="5949" spans="1:15" s="50" customFormat="1">
      <c r="A5949" s="62" t="str">
        <f>IF(Tabela3[[#This Row],[GOL CASA]]&lt;&gt;"",1,"")</f>
        <v/>
      </c>
      <c r="B5949" s="49">
        <f t="shared" si="92"/>
        <v>5624</v>
      </c>
      <c r="C5949" s="50" t="s">
        <v>119</v>
      </c>
      <c r="D5949" s="51"/>
      <c r="E5949" s="29"/>
      <c r="F5949" s="70"/>
      <c r="G5949" s="67"/>
      <c r="H5949" s="67"/>
      <c r="I5949" s="70"/>
      <c r="J5949"/>
      <c r="K5949"/>
      <c r="L5949" s="58"/>
      <c r="M5949" s="58"/>
      <c r="N5949" s="58"/>
      <c r="O5949" s="58"/>
    </row>
    <row r="5950" spans="1:15" s="50" customFormat="1">
      <c r="A5950" s="62" t="str">
        <f>IF(Tabela3[[#This Row],[GOL CASA]]&lt;&gt;"",1,"")</f>
        <v/>
      </c>
      <c r="B5950" s="49">
        <f t="shared" si="92"/>
        <v>5625</v>
      </c>
      <c r="C5950" s="50" t="s">
        <v>119</v>
      </c>
      <c r="D5950" s="51"/>
      <c r="E5950" s="29"/>
      <c r="F5950" s="70"/>
      <c r="G5950" s="67"/>
      <c r="H5950" s="67"/>
      <c r="I5950" s="70"/>
      <c r="J5950"/>
      <c r="K5950"/>
      <c r="L5950" s="58"/>
      <c r="M5950" s="58"/>
      <c r="N5950" s="58"/>
      <c r="O5950" s="58"/>
    </row>
    <row r="5951" spans="1:15" s="50" customFormat="1">
      <c r="A5951" s="62" t="str">
        <f>IF(Tabela3[[#This Row],[GOL CASA]]&lt;&gt;"",1,"")</f>
        <v/>
      </c>
      <c r="B5951" s="49">
        <f t="shared" si="92"/>
        <v>5626</v>
      </c>
      <c r="C5951" s="50" t="s">
        <v>119</v>
      </c>
      <c r="D5951" s="51"/>
      <c r="E5951" s="29"/>
      <c r="F5951" s="70"/>
      <c r="G5951" s="67"/>
      <c r="H5951" s="67"/>
      <c r="I5951" s="70"/>
      <c r="J5951"/>
      <c r="K5951"/>
      <c r="L5951" s="58"/>
      <c r="M5951" s="58"/>
      <c r="N5951" s="58"/>
      <c r="O5951" s="58"/>
    </row>
    <row r="5952" spans="1:15" s="50" customFormat="1">
      <c r="A5952" s="62" t="str">
        <f>IF(Tabela3[[#This Row],[GOL CASA]]&lt;&gt;"",1,"")</f>
        <v/>
      </c>
      <c r="B5952" s="49">
        <f t="shared" si="92"/>
        <v>5627</v>
      </c>
      <c r="C5952" s="50" t="s">
        <v>119</v>
      </c>
      <c r="D5952" s="51"/>
      <c r="E5952" s="29"/>
      <c r="F5952" s="70"/>
      <c r="G5952" s="67"/>
      <c r="H5952" s="67"/>
      <c r="I5952" s="70"/>
      <c r="J5952"/>
      <c r="K5952"/>
      <c r="L5952" s="58"/>
      <c r="M5952" s="58"/>
      <c r="N5952" s="58"/>
      <c r="O5952" s="58"/>
    </row>
    <row r="5953" spans="1:15" s="50" customFormat="1">
      <c r="A5953" s="62" t="str">
        <f>IF(Tabela3[[#This Row],[GOL CASA]]&lt;&gt;"",1,"")</f>
        <v/>
      </c>
      <c r="B5953" s="49">
        <f t="shared" si="92"/>
        <v>5628</v>
      </c>
      <c r="C5953" s="50" t="s">
        <v>119</v>
      </c>
      <c r="D5953" s="51"/>
      <c r="E5953" s="29"/>
      <c r="F5953" s="70"/>
      <c r="G5953" s="67"/>
      <c r="H5953" s="67"/>
      <c r="I5953" s="70"/>
      <c r="J5953"/>
      <c r="K5953"/>
      <c r="L5953" s="58"/>
      <c r="M5953" s="58"/>
      <c r="N5953" s="58"/>
      <c r="O5953" s="58"/>
    </row>
    <row r="5954" spans="1:15" s="50" customFormat="1">
      <c r="A5954" s="62" t="str">
        <f>IF(Tabela3[[#This Row],[GOL CASA]]&lt;&gt;"",1,"")</f>
        <v/>
      </c>
      <c r="B5954" s="49">
        <f t="shared" si="92"/>
        <v>5629</v>
      </c>
      <c r="C5954" s="50" t="s">
        <v>119</v>
      </c>
      <c r="D5954" s="51"/>
      <c r="E5954" s="29"/>
      <c r="F5954" s="70"/>
      <c r="G5954" s="67"/>
      <c r="H5954" s="67"/>
      <c r="I5954" s="70"/>
      <c r="J5954"/>
      <c r="K5954"/>
      <c r="L5954" s="58"/>
      <c r="M5954" s="58"/>
      <c r="N5954" s="58"/>
      <c r="O5954" s="58"/>
    </row>
    <row r="5955" spans="1:15" s="50" customFormat="1">
      <c r="A5955" s="62" t="str">
        <f>IF(Tabela3[[#This Row],[GOL CASA]]&lt;&gt;"",1,"")</f>
        <v/>
      </c>
      <c r="B5955" s="49">
        <f t="shared" si="92"/>
        <v>5630</v>
      </c>
      <c r="C5955" s="50" t="s">
        <v>119</v>
      </c>
      <c r="D5955" s="51"/>
      <c r="E5955" s="29"/>
      <c r="F5955" s="70"/>
      <c r="G5955" s="67"/>
      <c r="H5955" s="67"/>
      <c r="I5955" s="70"/>
      <c r="J5955"/>
      <c r="K5955"/>
      <c r="L5955" s="58"/>
      <c r="M5955" s="58"/>
      <c r="N5955" s="58"/>
      <c r="O5955" s="58"/>
    </row>
    <row r="5956" spans="1:15" s="50" customFormat="1">
      <c r="A5956" s="62" t="str">
        <f>IF(Tabela3[[#This Row],[GOL CASA]]&lt;&gt;"",1,"")</f>
        <v/>
      </c>
      <c r="B5956" s="49">
        <f t="shared" si="92"/>
        <v>5631</v>
      </c>
      <c r="C5956" s="50" t="s">
        <v>119</v>
      </c>
      <c r="D5956" s="51"/>
      <c r="E5956" s="29"/>
      <c r="F5956" s="70"/>
      <c r="G5956" s="67"/>
      <c r="H5956" s="67"/>
      <c r="I5956" s="70"/>
      <c r="J5956"/>
      <c r="K5956"/>
      <c r="L5956" s="58"/>
      <c r="M5956" s="58"/>
      <c r="N5956" s="58"/>
      <c r="O5956" s="58"/>
    </row>
    <row r="5957" spans="1:15" s="50" customFormat="1">
      <c r="A5957" s="62" t="str">
        <f>IF(Tabela3[[#This Row],[GOL CASA]]&lt;&gt;"",1,"")</f>
        <v/>
      </c>
      <c r="B5957" s="49">
        <f t="shared" si="92"/>
        <v>5632</v>
      </c>
      <c r="C5957" s="50" t="s">
        <v>119</v>
      </c>
      <c r="D5957" s="51"/>
      <c r="E5957" s="29"/>
      <c r="F5957" s="70"/>
      <c r="G5957" s="67"/>
      <c r="H5957" s="67"/>
      <c r="I5957" s="70"/>
      <c r="J5957"/>
      <c r="K5957"/>
      <c r="L5957" s="58"/>
      <c r="M5957" s="58"/>
      <c r="N5957" s="58"/>
      <c r="O5957" s="58"/>
    </row>
    <row r="5958" spans="1:15" s="50" customFormat="1">
      <c r="A5958" s="62" t="str">
        <f>IF(Tabela3[[#This Row],[GOL CASA]]&lt;&gt;"",1,"")</f>
        <v/>
      </c>
      <c r="B5958" s="49">
        <f t="shared" si="92"/>
        <v>5633</v>
      </c>
      <c r="C5958" s="50" t="s">
        <v>119</v>
      </c>
      <c r="D5958" s="51"/>
      <c r="E5958" s="29"/>
      <c r="F5958" s="70"/>
      <c r="G5958" s="67"/>
      <c r="H5958" s="67"/>
      <c r="I5958" s="70"/>
      <c r="J5958"/>
      <c r="K5958"/>
      <c r="L5958" s="58"/>
      <c r="M5958" s="58"/>
      <c r="N5958" s="58"/>
      <c r="O5958" s="58"/>
    </row>
    <row r="5959" spans="1:15" s="50" customFormat="1">
      <c r="A5959" s="62" t="str">
        <f>IF(Tabela3[[#This Row],[GOL CASA]]&lt;&gt;"",1,"")</f>
        <v/>
      </c>
      <c r="B5959" s="49">
        <f t="shared" ref="B5959:B6022" si="93">B5958+1</f>
        <v>5634</v>
      </c>
      <c r="C5959" s="50" t="s">
        <v>119</v>
      </c>
      <c r="D5959" s="51"/>
      <c r="E5959" s="29"/>
      <c r="F5959" s="70"/>
      <c r="G5959" s="67"/>
      <c r="H5959" s="67"/>
      <c r="I5959" s="70"/>
      <c r="J5959"/>
      <c r="K5959"/>
      <c r="L5959" s="58"/>
      <c r="M5959" s="58"/>
      <c r="N5959" s="58"/>
      <c r="O5959" s="58"/>
    </row>
    <row r="5960" spans="1:15" s="50" customFormat="1">
      <c r="A5960" s="62" t="str">
        <f>IF(Tabela3[[#This Row],[GOL CASA]]&lt;&gt;"",1,"")</f>
        <v/>
      </c>
      <c r="B5960" s="49">
        <f t="shared" si="93"/>
        <v>5635</v>
      </c>
      <c r="C5960" s="50" t="s">
        <v>119</v>
      </c>
      <c r="D5960" s="51"/>
      <c r="E5960" s="29"/>
      <c r="F5960" s="70"/>
      <c r="G5960" s="67"/>
      <c r="H5960" s="67"/>
      <c r="I5960" s="70"/>
      <c r="J5960"/>
      <c r="K5960"/>
      <c r="L5960" s="58"/>
      <c r="M5960" s="58"/>
      <c r="N5960" s="58"/>
      <c r="O5960" s="58"/>
    </row>
    <row r="5961" spans="1:15" s="50" customFormat="1">
      <c r="A5961" s="62" t="str">
        <f>IF(Tabela3[[#This Row],[GOL CASA]]&lt;&gt;"",1,"")</f>
        <v/>
      </c>
      <c r="B5961" s="49">
        <f t="shared" si="93"/>
        <v>5636</v>
      </c>
      <c r="C5961" s="50" t="s">
        <v>119</v>
      </c>
      <c r="D5961" s="51"/>
      <c r="E5961" s="29"/>
      <c r="F5961" s="70"/>
      <c r="G5961" s="67"/>
      <c r="H5961" s="67"/>
      <c r="I5961" s="70"/>
      <c r="J5961"/>
      <c r="K5961"/>
      <c r="L5961" s="58"/>
      <c r="M5961" s="58"/>
      <c r="N5961" s="58"/>
      <c r="O5961" s="58"/>
    </row>
    <row r="5962" spans="1:15" s="50" customFormat="1">
      <c r="A5962" s="62" t="str">
        <f>IF(Tabela3[[#This Row],[GOL CASA]]&lt;&gt;"",1,"")</f>
        <v/>
      </c>
      <c r="B5962" s="49">
        <f t="shared" si="93"/>
        <v>5637</v>
      </c>
      <c r="C5962" s="50" t="s">
        <v>119</v>
      </c>
      <c r="D5962" s="51"/>
      <c r="E5962" s="29"/>
      <c r="F5962" s="70"/>
      <c r="G5962" s="67"/>
      <c r="H5962" s="67"/>
      <c r="I5962" s="70"/>
      <c r="J5962"/>
      <c r="K5962"/>
      <c r="L5962" s="58"/>
      <c r="M5962" s="58"/>
      <c r="N5962" s="58"/>
      <c r="O5962" s="58"/>
    </row>
    <row r="5963" spans="1:15" s="50" customFormat="1">
      <c r="A5963" s="62" t="str">
        <f>IF(Tabela3[[#This Row],[GOL CASA]]&lt;&gt;"",1,"")</f>
        <v/>
      </c>
      <c r="B5963" s="49">
        <f t="shared" si="93"/>
        <v>5638</v>
      </c>
      <c r="C5963" s="50" t="s">
        <v>119</v>
      </c>
      <c r="D5963" s="51"/>
      <c r="E5963" s="29"/>
      <c r="F5963" s="70"/>
      <c r="G5963" s="67"/>
      <c r="H5963" s="67"/>
      <c r="I5963" s="70"/>
      <c r="J5963"/>
      <c r="K5963"/>
      <c r="L5963" s="58"/>
      <c r="M5963" s="58"/>
      <c r="N5963" s="58"/>
      <c r="O5963" s="58"/>
    </row>
    <row r="5964" spans="1:15" s="50" customFormat="1">
      <c r="A5964" s="62" t="str">
        <f>IF(Tabela3[[#This Row],[GOL CASA]]&lt;&gt;"",1,"")</f>
        <v/>
      </c>
      <c r="B5964" s="49">
        <f t="shared" si="93"/>
        <v>5639</v>
      </c>
      <c r="C5964" s="50" t="s">
        <v>119</v>
      </c>
      <c r="D5964" s="51"/>
      <c r="E5964" s="29"/>
      <c r="F5964" s="70"/>
      <c r="G5964" s="67"/>
      <c r="H5964" s="67"/>
      <c r="I5964" s="70"/>
      <c r="J5964"/>
      <c r="K5964"/>
      <c r="L5964" s="58"/>
      <c r="M5964" s="58"/>
      <c r="N5964" s="58"/>
      <c r="O5964" s="58"/>
    </row>
    <row r="5965" spans="1:15" s="50" customFormat="1">
      <c r="A5965" s="62" t="str">
        <f>IF(Tabela3[[#This Row],[GOL CASA]]&lt;&gt;"",1,"")</f>
        <v/>
      </c>
      <c r="B5965" s="49">
        <f t="shared" si="93"/>
        <v>5640</v>
      </c>
      <c r="C5965" s="50" t="s">
        <v>119</v>
      </c>
      <c r="D5965" s="51"/>
      <c r="E5965" s="29"/>
      <c r="F5965" s="70"/>
      <c r="G5965" s="67"/>
      <c r="H5965" s="67"/>
      <c r="I5965" s="70"/>
      <c r="J5965"/>
      <c r="K5965"/>
      <c r="L5965" s="58"/>
      <c r="M5965" s="58"/>
      <c r="N5965" s="58"/>
      <c r="O5965" s="58"/>
    </row>
    <row r="5966" spans="1:15" s="50" customFormat="1">
      <c r="A5966" s="62" t="str">
        <f>IF(Tabela3[[#This Row],[GOL CASA]]&lt;&gt;"",1,"")</f>
        <v/>
      </c>
      <c r="B5966" s="49">
        <f t="shared" si="93"/>
        <v>5641</v>
      </c>
      <c r="C5966" s="50" t="s">
        <v>119</v>
      </c>
      <c r="D5966" s="51"/>
      <c r="E5966" s="29"/>
      <c r="F5966" s="70"/>
      <c r="G5966" s="67"/>
      <c r="H5966" s="67"/>
      <c r="I5966" s="70"/>
      <c r="J5966"/>
      <c r="K5966"/>
      <c r="L5966" s="58"/>
      <c r="M5966" s="58"/>
      <c r="N5966" s="58"/>
      <c r="O5966" s="58"/>
    </row>
    <row r="5967" spans="1:15" s="50" customFormat="1">
      <c r="A5967" s="62" t="str">
        <f>IF(Tabela3[[#This Row],[GOL CASA]]&lt;&gt;"",1,"")</f>
        <v/>
      </c>
      <c r="B5967" s="49">
        <f t="shared" si="93"/>
        <v>5642</v>
      </c>
      <c r="C5967" s="50" t="s">
        <v>119</v>
      </c>
      <c r="D5967" s="51"/>
      <c r="E5967" s="29"/>
      <c r="F5967" s="70"/>
      <c r="G5967" s="67"/>
      <c r="H5967" s="67"/>
      <c r="I5967" s="70"/>
      <c r="J5967"/>
      <c r="K5967"/>
      <c r="L5967" s="58"/>
      <c r="M5967" s="58"/>
      <c r="N5967" s="58"/>
      <c r="O5967" s="58"/>
    </row>
    <row r="5968" spans="1:15" s="50" customFormat="1">
      <c r="A5968" s="62" t="str">
        <f>IF(Tabela3[[#This Row],[GOL CASA]]&lt;&gt;"",1,"")</f>
        <v/>
      </c>
      <c r="B5968" s="49">
        <f t="shared" si="93"/>
        <v>5643</v>
      </c>
      <c r="C5968" s="50" t="s">
        <v>119</v>
      </c>
      <c r="D5968" s="51"/>
      <c r="E5968" s="29"/>
      <c r="F5968" s="70"/>
      <c r="G5968" s="67"/>
      <c r="H5968" s="67"/>
      <c r="I5968" s="70"/>
      <c r="J5968"/>
      <c r="K5968"/>
      <c r="L5968" s="58"/>
      <c r="M5968" s="58"/>
      <c r="N5968" s="58"/>
      <c r="O5968" s="58"/>
    </row>
    <row r="5969" spans="1:15" s="50" customFormat="1">
      <c r="A5969" s="62" t="str">
        <f>IF(Tabela3[[#This Row],[GOL CASA]]&lt;&gt;"",1,"")</f>
        <v/>
      </c>
      <c r="B5969" s="49">
        <f t="shared" si="93"/>
        <v>5644</v>
      </c>
      <c r="C5969" s="50" t="s">
        <v>119</v>
      </c>
      <c r="D5969" s="51"/>
      <c r="E5969" s="29"/>
      <c r="F5969" s="70"/>
      <c r="G5969" s="67"/>
      <c r="H5969" s="67"/>
      <c r="I5969" s="70"/>
      <c r="J5969"/>
      <c r="K5969"/>
      <c r="L5969" s="58"/>
      <c r="M5969" s="58"/>
      <c r="N5969" s="58"/>
      <c r="O5969" s="58"/>
    </row>
    <row r="5970" spans="1:15" s="50" customFormat="1">
      <c r="A5970" s="62" t="str">
        <f>IF(Tabela3[[#This Row],[GOL CASA]]&lt;&gt;"",1,"")</f>
        <v/>
      </c>
      <c r="B5970" s="49">
        <f t="shared" si="93"/>
        <v>5645</v>
      </c>
      <c r="C5970" s="50" t="s">
        <v>119</v>
      </c>
      <c r="D5970" s="51"/>
      <c r="E5970" s="29"/>
      <c r="F5970" s="70"/>
      <c r="G5970" s="67"/>
      <c r="H5970" s="67"/>
      <c r="I5970" s="70"/>
      <c r="J5970"/>
      <c r="K5970"/>
      <c r="L5970" s="58"/>
      <c r="M5970" s="58"/>
      <c r="N5970" s="58"/>
      <c r="O5970" s="58"/>
    </row>
    <row r="5971" spans="1:15" s="50" customFormat="1">
      <c r="A5971" s="62" t="str">
        <f>IF(Tabela3[[#This Row],[GOL CASA]]&lt;&gt;"",1,"")</f>
        <v/>
      </c>
      <c r="B5971" s="49">
        <f t="shared" si="93"/>
        <v>5646</v>
      </c>
      <c r="C5971" s="50" t="s">
        <v>119</v>
      </c>
      <c r="D5971" s="51"/>
      <c r="E5971" s="29"/>
      <c r="F5971" s="70"/>
      <c r="G5971" s="67"/>
      <c r="H5971" s="67"/>
      <c r="I5971" s="70"/>
      <c r="J5971"/>
      <c r="K5971"/>
      <c r="L5971" s="58"/>
      <c r="M5971" s="58"/>
      <c r="N5971" s="58"/>
      <c r="O5971" s="58"/>
    </row>
    <row r="5972" spans="1:15" s="50" customFormat="1">
      <c r="A5972" s="62" t="str">
        <f>IF(Tabela3[[#This Row],[GOL CASA]]&lt;&gt;"",1,"")</f>
        <v/>
      </c>
      <c r="B5972" s="49">
        <f t="shared" si="93"/>
        <v>5647</v>
      </c>
      <c r="C5972" s="50" t="s">
        <v>119</v>
      </c>
      <c r="D5972" s="51"/>
      <c r="E5972" s="29"/>
      <c r="F5972" s="70"/>
      <c r="G5972" s="67"/>
      <c r="H5972" s="67"/>
      <c r="I5972" s="70"/>
      <c r="J5972"/>
      <c r="K5972"/>
      <c r="L5972" s="58"/>
      <c r="M5972" s="58"/>
      <c r="N5972" s="58"/>
      <c r="O5972" s="58"/>
    </row>
    <row r="5973" spans="1:15" s="50" customFormat="1">
      <c r="A5973" s="62" t="str">
        <f>IF(Tabela3[[#This Row],[GOL CASA]]&lt;&gt;"",1,"")</f>
        <v/>
      </c>
      <c r="B5973" s="49">
        <f t="shared" si="93"/>
        <v>5648</v>
      </c>
      <c r="C5973" s="50" t="s">
        <v>119</v>
      </c>
      <c r="D5973" s="51"/>
      <c r="E5973" s="29"/>
      <c r="F5973" s="70"/>
      <c r="G5973" s="67"/>
      <c r="H5973" s="67"/>
      <c r="I5973" s="70"/>
      <c r="J5973"/>
      <c r="K5973"/>
      <c r="L5973" s="58"/>
      <c r="M5973" s="58"/>
      <c r="N5973" s="58"/>
      <c r="O5973" s="58"/>
    </row>
    <row r="5974" spans="1:15" s="50" customFormat="1">
      <c r="A5974" s="62" t="str">
        <f>IF(Tabela3[[#This Row],[GOL CASA]]&lt;&gt;"",1,"")</f>
        <v/>
      </c>
      <c r="B5974" s="49">
        <f t="shared" si="93"/>
        <v>5649</v>
      </c>
      <c r="C5974" s="50" t="s">
        <v>119</v>
      </c>
      <c r="D5974" s="51"/>
      <c r="E5974" s="29"/>
      <c r="F5974" s="70"/>
      <c r="G5974" s="67"/>
      <c r="H5974" s="67"/>
      <c r="I5974" s="70"/>
      <c r="J5974"/>
      <c r="K5974"/>
      <c r="L5974" s="58"/>
      <c r="M5974" s="58"/>
      <c r="N5974" s="58"/>
      <c r="O5974" s="58"/>
    </row>
    <row r="5975" spans="1:15" s="50" customFormat="1">
      <c r="A5975" s="62" t="str">
        <f>IF(Tabela3[[#This Row],[GOL CASA]]&lt;&gt;"",1,"")</f>
        <v/>
      </c>
      <c r="B5975" s="49">
        <f t="shared" si="93"/>
        <v>5650</v>
      </c>
      <c r="C5975" s="50" t="s">
        <v>119</v>
      </c>
      <c r="D5975" s="51"/>
      <c r="E5975" s="29"/>
      <c r="F5975" s="70"/>
      <c r="G5975" s="67"/>
      <c r="H5975" s="67"/>
      <c r="I5975" s="70"/>
      <c r="J5975"/>
      <c r="K5975"/>
      <c r="L5975" s="58"/>
      <c r="M5975" s="58"/>
      <c r="N5975" s="58"/>
      <c r="O5975" s="58"/>
    </row>
    <row r="5976" spans="1:15" s="50" customFormat="1">
      <c r="A5976" s="62" t="str">
        <f>IF(Tabela3[[#This Row],[GOL CASA]]&lt;&gt;"",1,"")</f>
        <v/>
      </c>
      <c r="B5976" s="49">
        <f t="shared" si="93"/>
        <v>5651</v>
      </c>
      <c r="C5976" s="50" t="s">
        <v>119</v>
      </c>
      <c r="D5976" s="51"/>
      <c r="E5976" s="29"/>
      <c r="F5976" s="70"/>
      <c r="G5976" s="67"/>
      <c r="H5976" s="67"/>
      <c r="I5976" s="70"/>
      <c r="J5976"/>
      <c r="K5976"/>
      <c r="L5976" s="58"/>
      <c r="M5976" s="58"/>
      <c r="N5976" s="58"/>
      <c r="O5976" s="58"/>
    </row>
    <row r="5977" spans="1:15" s="50" customFormat="1">
      <c r="A5977" s="62" t="str">
        <f>IF(Tabela3[[#This Row],[GOL CASA]]&lt;&gt;"",1,"")</f>
        <v/>
      </c>
      <c r="B5977" s="49">
        <f t="shared" si="93"/>
        <v>5652</v>
      </c>
      <c r="C5977" s="50" t="s">
        <v>119</v>
      </c>
      <c r="D5977" s="51"/>
      <c r="E5977" s="29"/>
      <c r="F5977" s="70"/>
      <c r="G5977" s="67"/>
      <c r="H5977" s="67"/>
      <c r="I5977" s="70"/>
      <c r="J5977"/>
      <c r="K5977"/>
      <c r="L5977" s="58"/>
      <c r="M5977" s="58"/>
      <c r="N5977" s="58"/>
      <c r="O5977" s="58"/>
    </row>
    <row r="5978" spans="1:15" s="50" customFormat="1">
      <c r="A5978" s="62" t="str">
        <f>IF(Tabela3[[#This Row],[GOL CASA]]&lt;&gt;"",1,"")</f>
        <v/>
      </c>
      <c r="B5978" s="49">
        <f t="shared" si="93"/>
        <v>5653</v>
      </c>
      <c r="C5978" s="50" t="s">
        <v>119</v>
      </c>
      <c r="D5978" s="51"/>
      <c r="E5978" s="29"/>
      <c r="F5978" s="70"/>
      <c r="G5978" s="67"/>
      <c r="H5978" s="67"/>
      <c r="I5978" s="70"/>
      <c r="J5978"/>
      <c r="K5978"/>
      <c r="L5978" s="58"/>
      <c r="M5978" s="58"/>
      <c r="N5978" s="58"/>
      <c r="O5978" s="58"/>
    </row>
    <row r="5979" spans="1:15" s="50" customFormat="1">
      <c r="A5979" s="62" t="str">
        <f>IF(Tabela3[[#This Row],[GOL CASA]]&lt;&gt;"",1,"")</f>
        <v/>
      </c>
      <c r="B5979" s="49">
        <f t="shared" si="93"/>
        <v>5654</v>
      </c>
      <c r="C5979" s="50" t="s">
        <v>119</v>
      </c>
      <c r="D5979" s="51"/>
      <c r="E5979" s="29"/>
      <c r="F5979" s="70"/>
      <c r="G5979" s="67"/>
      <c r="H5979" s="67"/>
      <c r="I5979" s="70"/>
      <c r="J5979"/>
      <c r="K5979"/>
      <c r="L5979" s="58"/>
      <c r="M5979" s="58"/>
      <c r="N5979" s="58"/>
      <c r="O5979" s="58"/>
    </row>
    <row r="5980" spans="1:15" s="50" customFormat="1">
      <c r="A5980" s="62" t="str">
        <f>IF(Tabela3[[#This Row],[GOL CASA]]&lt;&gt;"",1,"")</f>
        <v/>
      </c>
      <c r="B5980" s="49">
        <f t="shared" si="93"/>
        <v>5655</v>
      </c>
      <c r="C5980" s="50" t="s">
        <v>119</v>
      </c>
      <c r="D5980" s="51"/>
      <c r="E5980" s="29"/>
      <c r="F5980" s="70"/>
      <c r="G5980" s="67"/>
      <c r="H5980" s="67"/>
      <c r="I5980" s="70"/>
      <c r="J5980"/>
      <c r="K5980"/>
      <c r="L5980" s="58"/>
      <c r="M5980" s="58"/>
      <c r="N5980" s="58"/>
      <c r="O5980" s="58"/>
    </row>
    <row r="5981" spans="1:15" s="50" customFormat="1">
      <c r="A5981" s="62" t="str">
        <f>IF(Tabela3[[#This Row],[GOL CASA]]&lt;&gt;"",1,"")</f>
        <v/>
      </c>
      <c r="B5981" s="49">
        <f t="shared" si="93"/>
        <v>5656</v>
      </c>
      <c r="C5981" s="50" t="s">
        <v>119</v>
      </c>
      <c r="D5981" s="51"/>
      <c r="E5981" s="29"/>
      <c r="F5981" s="70"/>
      <c r="G5981" s="67"/>
      <c r="H5981" s="67"/>
      <c r="I5981" s="70"/>
      <c r="J5981"/>
      <c r="K5981"/>
      <c r="L5981" s="58"/>
      <c r="M5981" s="58"/>
      <c r="N5981" s="58"/>
      <c r="O5981" s="58"/>
    </row>
    <row r="5982" spans="1:15" s="50" customFormat="1">
      <c r="A5982" s="62" t="str">
        <f>IF(Tabela3[[#This Row],[GOL CASA]]&lt;&gt;"",1,"")</f>
        <v/>
      </c>
      <c r="B5982" s="49">
        <f t="shared" si="93"/>
        <v>5657</v>
      </c>
      <c r="C5982" s="50" t="s">
        <v>119</v>
      </c>
      <c r="D5982" s="51"/>
      <c r="E5982" s="29"/>
      <c r="F5982" s="70"/>
      <c r="G5982" s="67"/>
      <c r="H5982" s="67"/>
      <c r="I5982" s="70"/>
      <c r="J5982"/>
      <c r="K5982"/>
      <c r="L5982" s="58"/>
      <c r="M5982" s="58"/>
      <c r="N5982" s="58"/>
      <c r="O5982" s="58"/>
    </row>
    <row r="5983" spans="1:15" s="50" customFormat="1">
      <c r="A5983" s="62" t="str">
        <f>IF(Tabela3[[#This Row],[GOL CASA]]&lt;&gt;"",1,"")</f>
        <v/>
      </c>
      <c r="B5983" s="49">
        <f t="shared" si="93"/>
        <v>5658</v>
      </c>
      <c r="C5983" s="50" t="s">
        <v>119</v>
      </c>
      <c r="D5983" s="51"/>
      <c r="E5983" s="29"/>
      <c r="F5983" s="70"/>
      <c r="G5983" s="67"/>
      <c r="H5983" s="67"/>
      <c r="I5983" s="70"/>
      <c r="J5983"/>
      <c r="K5983"/>
      <c r="L5983" s="58"/>
      <c r="M5983" s="58"/>
      <c r="N5983" s="58"/>
      <c r="O5983" s="58"/>
    </row>
    <row r="5984" spans="1:15" s="50" customFormat="1">
      <c r="A5984" s="62" t="str">
        <f>IF(Tabela3[[#This Row],[GOL CASA]]&lt;&gt;"",1,"")</f>
        <v/>
      </c>
      <c r="B5984" s="49">
        <f t="shared" si="93"/>
        <v>5659</v>
      </c>
      <c r="C5984" s="50" t="s">
        <v>119</v>
      </c>
      <c r="D5984" s="51"/>
      <c r="E5984" s="29"/>
      <c r="F5984" s="70"/>
      <c r="G5984" s="67"/>
      <c r="H5984" s="67"/>
      <c r="I5984" s="70"/>
      <c r="J5984"/>
      <c r="K5984"/>
      <c r="L5984" s="58"/>
      <c r="M5984" s="58"/>
      <c r="N5984" s="58"/>
      <c r="O5984" s="58"/>
    </row>
    <row r="5985" spans="1:15" s="50" customFormat="1">
      <c r="A5985" s="62" t="str">
        <f>IF(Tabela3[[#This Row],[GOL CASA]]&lt;&gt;"",1,"")</f>
        <v/>
      </c>
      <c r="B5985" s="49">
        <f t="shared" si="93"/>
        <v>5660</v>
      </c>
      <c r="C5985" s="50" t="s">
        <v>119</v>
      </c>
      <c r="D5985" s="51"/>
      <c r="E5985" s="29"/>
      <c r="F5985" s="70"/>
      <c r="G5985" s="67"/>
      <c r="H5985" s="67"/>
      <c r="I5985" s="70"/>
      <c r="J5985"/>
      <c r="K5985"/>
      <c r="L5985" s="58"/>
      <c r="M5985" s="58"/>
      <c r="N5985" s="58"/>
      <c r="O5985" s="58"/>
    </row>
    <row r="5986" spans="1:15" s="50" customFormat="1">
      <c r="A5986" s="62" t="str">
        <f>IF(Tabela3[[#This Row],[GOL CASA]]&lt;&gt;"",1,"")</f>
        <v/>
      </c>
      <c r="B5986" s="49">
        <f t="shared" si="93"/>
        <v>5661</v>
      </c>
      <c r="C5986" s="50" t="s">
        <v>119</v>
      </c>
      <c r="D5986" s="51"/>
      <c r="E5986" s="29"/>
      <c r="F5986" s="70"/>
      <c r="G5986" s="67"/>
      <c r="H5986" s="67"/>
      <c r="I5986" s="70"/>
      <c r="J5986"/>
      <c r="K5986"/>
      <c r="L5986" s="58"/>
      <c r="M5986" s="58"/>
      <c r="N5986" s="58"/>
      <c r="O5986" s="58"/>
    </row>
    <row r="5987" spans="1:15" s="50" customFormat="1">
      <c r="A5987" s="62" t="str">
        <f>IF(Tabela3[[#This Row],[GOL CASA]]&lt;&gt;"",1,"")</f>
        <v/>
      </c>
      <c r="B5987" s="49">
        <f t="shared" si="93"/>
        <v>5662</v>
      </c>
      <c r="C5987" s="50" t="s">
        <v>119</v>
      </c>
      <c r="D5987" s="51"/>
      <c r="E5987" s="29"/>
      <c r="F5987" s="70"/>
      <c r="G5987" s="67"/>
      <c r="H5987" s="67"/>
      <c r="I5987" s="70"/>
      <c r="J5987"/>
      <c r="K5987"/>
      <c r="L5987" s="58"/>
      <c r="M5987" s="58"/>
      <c r="N5987" s="58"/>
      <c r="O5987" s="58"/>
    </row>
    <row r="5988" spans="1:15" s="50" customFormat="1">
      <c r="A5988" s="62" t="str">
        <f>IF(Tabela3[[#This Row],[GOL CASA]]&lt;&gt;"",1,"")</f>
        <v/>
      </c>
      <c r="B5988" s="49">
        <f t="shared" si="93"/>
        <v>5663</v>
      </c>
      <c r="C5988" s="50" t="s">
        <v>119</v>
      </c>
      <c r="D5988" s="51"/>
      <c r="E5988" s="29"/>
      <c r="F5988" s="70"/>
      <c r="G5988" s="67"/>
      <c r="H5988" s="67"/>
      <c r="I5988" s="70"/>
      <c r="J5988"/>
      <c r="K5988"/>
      <c r="L5988" s="58"/>
      <c r="M5988" s="58"/>
      <c r="N5988" s="58"/>
      <c r="O5988" s="58"/>
    </row>
    <row r="5989" spans="1:15" s="50" customFormat="1">
      <c r="A5989" s="62" t="str">
        <f>IF(Tabela3[[#This Row],[GOL CASA]]&lt;&gt;"",1,"")</f>
        <v/>
      </c>
      <c r="B5989" s="49">
        <f t="shared" si="93"/>
        <v>5664</v>
      </c>
      <c r="C5989" s="50" t="s">
        <v>119</v>
      </c>
      <c r="D5989" s="51"/>
      <c r="E5989" s="29"/>
      <c r="F5989" s="70"/>
      <c r="G5989" s="67"/>
      <c r="H5989" s="67"/>
      <c r="I5989" s="70"/>
      <c r="J5989"/>
      <c r="K5989"/>
      <c r="L5989" s="58"/>
      <c r="M5989" s="58"/>
      <c r="N5989" s="58"/>
      <c r="O5989" s="58"/>
    </row>
    <row r="5990" spans="1:15" s="50" customFormat="1">
      <c r="A5990" s="62" t="str">
        <f>IF(Tabela3[[#This Row],[GOL CASA]]&lt;&gt;"",1,"")</f>
        <v/>
      </c>
      <c r="B5990" s="49">
        <f t="shared" si="93"/>
        <v>5665</v>
      </c>
      <c r="C5990" s="50" t="s">
        <v>119</v>
      </c>
      <c r="D5990" s="51"/>
      <c r="E5990" s="29"/>
      <c r="F5990" s="70"/>
      <c r="G5990" s="67"/>
      <c r="H5990" s="67"/>
      <c r="I5990" s="70"/>
      <c r="J5990"/>
      <c r="K5990"/>
      <c r="L5990" s="58"/>
      <c r="M5990" s="58"/>
      <c r="N5990" s="58"/>
      <c r="O5990" s="58"/>
    </row>
    <row r="5991" spans="1:15" s="50" customFormat="1">
      <c r="A5991" s="62" t="str">
        <f>IF(Tabela3[[#This Row],[GOL CASA]]&lt;&gt;"",1,"")</f>
        <v/>
      </c>
      <c r="B5991" s="49">
        <f t="shared" si="93"/>
        <v>5666</v>
      </c>
      <c r="C5991" s="50" t="s">
        <v>119</v>
      </c>
      <c r="D5991" s="51"/>
      <c r="E5991" s="29"/>
      <c r="F5991" s="70"/>
      <c r="G5991" s="67"/>
      <c r="H5991" s="67"/>
      <c r="I5991" s="70"/>
      <c r="J5991"/>
      <c r="K5991"/>
      <c r="L5991" s="58"/>
      <c r="M5991" s="58"/>
      <c r="N5991" s="58"/>
      <c r="O5991" s="58"/>
    </row>
    <row r="5992" spans="1:15" s="50" customFormat="1">
      <c r="A5992" s="62" t="str">
        <f>IF(Tabela3[[#This Row],[GOL CASA]]&lt;&gt;"",1,"")</f>
        <v/>
      </c>
      <c r="B5992" s="49">
        <f t="shared" si="93"/>
        <v>5667</v>
      </c>
      <c r="C5992" s="50" t="s">
        <v>119</v>
      </c>
      <c r="D5992" s="51"/>
      <c r="E5992" s="29"/>
      <c r="F5992" s="70"/>
      <c r="G5992" s="67"/>
      <c r="H5992" s="67"/>
      <c r="I5992" s="70"/>
      <c r="J5992"/>
      <c r="K5992"/>
      <c r="L5992" s="58"/>
      <c r="M5992" s="58"/>
      <c r="N5992" s="58"/>
      <c r="O5992" s="58"/>
    </row>
    <row r="5993" spans="1:15" s="50" customFormat="1">
      <c r="A5993" s="62" t="str">
        <f>IF(Tabela3[[#This Row],[GOL CASA]]&lt;&gt;"",1,"")</f>
        <v/>
      </c>
      <c r="B5993" s="49">
        <f t="shared" si="93"/>
        <v>5668</v>
      </c>
      <c r="C5993" s="50" t="s">
        <v>119</v>
      </c>
      <c r="D5993" s="51"/>
      <c r="E5993" s="29"/>
      <c r="F5993" s="70"/>
      <c r="G5993" s="67"/>
      <c r="H5993" s="67"/>
      <c r="I5993" s="70"/>
      <c r="J5993"/>
      <c r="K5993"/>
      <c r="L5993" s="58"/>
      <c r="M5993" s="58"/>
      <c r="N5993" s="58"/>
      <c r="O5993" s="58"/>
    </row>
    <row r="5994" spans="1:15" s="50" customFormat="1">
      <c r="A5994" s="62" t="str">
        <f>IF(Tabela3[[#This Row],[GOL CASA]]&lt;&gt;"",1,"")</f>
        <v/>
      </c>
      <c r="B5994" s="49">
        <f t="shared" si="93"/>
        <v>5669</v>
      </c>
      <c r="C5994" s="50" t="s">
        <v>119</v>
      </c>
      <c r="D5994" s="51"/>
      <c r="E5994" s="29"/>
      <c r="F5994" s="70"/>
      <c r="G5994" s="67"/>
      <c r="H5994" s="67"/>
      <c r="I5994" s="70"/>
      <c r="J5994"/>
      <c r="K5994"/>
      <c r="L5994" s="58"/>
      <c r="M5994" s="58"/>
      <c r="N5994" s="58"/>
      <c r="O5994" s="58"/>
    </row>
    <row r="5995" spans="1:15" s="50" customFormat="1">
      <c r="A5995" s="62" t="str">
        <f>IF(Tabela3[[#This Row],[GOL CASA]]&lt;&gt;"",1,"")</f>
        <v/>
      </c>
      <c r="B5995" s="49">
        <f t="shared" si="93"/>
        <v>5670</v>
      </c>
      <c r="C5995" s="50" t="s">
        <v>119</v>
      </c>
      <c r="D5995" s="51"/>
      <c r="E5995" s="29"/>
      <c r="F5995" s="70"/>
      <c r="G5995" s="67"/>
      <c r="H5995" s="67"/>
      <c r="I5995" s="70"/>
      <c r="J5995"/>
      <c r="K5995"/>
      <c r="L5995" s="58"/>
      <c r="M5995" s="58"/>
      <c r="N5995" s="58"/>
      <c r="O5995" s="58"/>
    </row>
    <row r="5996" spans="1:15" s="50" customFormat="1">
      <c r="A5996" s="62" t="str">
        <f>IF(Tabela3[[#This Row],[GOL CASA]]&lt;&gt;"",1,"")</f>
        <v/>
      </c>
      <c r="B5996" s="49">
        <f t="shared" si="93"/>
        <v>5671</v>
      </c>
      <c r="C5996" s="50" t="s">
        <v>119</v>
      </c>
      <c r="D5996" s="51"/>
      <c r="E5996" s="29"/>
      <c r="F5996" s="70"/>
      <c r="G5996" s="67"/>
      <c r="H5996" s="67"/>
      <c r="I5996" s="70"/>
      <c r="J5996"/>
      <c r="K5996"/>
      <c r="L5996" s="58"/>
      <c r="M5996" s="58"/>
      <c r="N5996" s="58"/>
      <c r="O5996" s="58"/>
    </row>
    <row r="5997" spans="1:15" s="50" customFormat="1">
      <c r="A5997" s="62" t="str">
        <f>IF(Tabela3[[#This Row],[GOL CASA]]&lt;&gt;"",1,"")</f>
        <v/>
      </c>
      <c r="B5997" s="49">
        <f t="shared" si="93"/>
        <v>5672</v>
      </c>
      <c r="C5997" s="50" t="s">
        <v>119</v>
      </c>
      <c r="D5997" s="51"/>
      <c r="E5997" s="29"/>
      <c r="F5997" s="70"/>
      <c r="G5997" s="67"/>
      <c r="H5997" s="67"/>
      <c r="I5997" s="70"/>
      <c r="J5997"/>
      <c r="K5997"/>
      <c r="L5997" s="58"/>
      <c r="M5997" s="58"/>
      <c r="N5997" s="58"/>
      <c r="O5997" s="58"/>
    </row>
    <row r="5998" spans="1:15" s="50" customFormat="1">
      <c r="A5998" s="62" t="str">
        <f>IF(Tabela3[[#This Row],[GOL CASA]]&lt;&gt;"",1,"")</f>
        <v/>
      </c>
      <c r="B5998" s="49">
        <f t="shared" si="93"/>
        <v>5673</v>
      </c>
      <c r="C5998" s="50" t="s">
        <v>119</v>
      </c>
      <c r="D5998" s="51"/>
      <c r="E5998" s="29"/>
      <c r="F5998" s="70"/>
      <c r="G5998" s="67"/>
      <c r="H5998" s="67"/>
      <c r="I5998" s="70"/>
      <c r="J5998"/>
      <c r="K5998"/>
      <c r="L5998" s="58"/>
      <c r="M5998" s="58"/>
      <c r="N5998" s="58"/>
      <c r="O5998" s="58"/>
    </row>
    <row r="5999" spans="1:15" s="50" customFormat="1">
      <c r="A5999" s="62" t="str">
        <f>IF(Tabela3[[#This Row],[GOL CASA]]&lt;&gt;"",1,"")</f>
        <v/>
      </c>
      <c r="B5999" s="49">
        <f t="shared" si="93"/>
        <v>5674</v>
      </c>
      <c r="C5999" s="50" t="s">
        <v>119</v>
      </c>
      <c r="D5999" s="51"/>
      <c r="E5999" s="29"/>
      <c r="F5999" s="70"/>
      <c r="G5999" s="67"/>
      <c r="H5999" s="67"/>
      <c r="I5999" s="70"/>
      <c r="J5999"/>
      <c r="K5999"/>
      <c r="L5999" s="58"/>
      <c r="M5999" s="58"/>
      <c r="N5999" s="58"/>
      <c r="O5999" s="58"/>
    </row>
    <row r="6000" spans="1:15" s="50" customFormat="1">
      <c r="A6000" s="62" t="str">
        <f>IF(Tabela3[[#This Row],[GOL CASA]]&lt;&gt;"",1,"")</f>
        <v/>
      </c>
      <c r="B6000" s="49">
        <f t="shared" si="93"/>
        <v>5675</v>
      </c>
      <c r="C6000" s="50" t="s">
        <v>119</v>
      </c>
      <c r="D6000" s="51"/>
      <c r="E6000" s="29"/>
      <c r="F6000" s="70"/>
      <c r="G6000" s="67"/>
      <c r="H6000" s="67"/>
      <c r="I6000" s="70"/>
      <c r="J6000"/>
      <c r="K6000"/>
      <c r="L6000" s="58"/>
      <c r="M6000" s="58"/>
      <c r="N6000" s="58"/>
      <c r="O6000" s="58"/>
    </row>
    <row r="6001" spans="1:15" s="50" customFormat="1">
      <c r="A6001" s="62" t="str">
        <f>IF(Tabela3[[#This Row],[GOL CASA]]&lt;&gt;"",1,"")</f>
        <v/>
      </c>
      <c r="B6001" s="49">
        <f t="shared" si="93"/>
        <v>5676</v>
      </c>
      <c r="C6001" s="50" t="s">
        <v>119</v>
      </c>
      <c r="D6001" s="51"/>
      <c r="E6001" s="29"/>
      <c r="F6001" s="70"/>
      <c r="G6001" s="67"/>
      <c r="H6001" s="67"/>
      <c r="I6001" s="70"/>
      <c r="J6001"/>
      <c r="K6001"/>
      <c r="L6001" s="58"/>
      <c r="M6001" s="58"/>
      <c r="N6001" s="58"/>
      <c r="O6001" s="58"/>
    </row>
    <row r="6002" spans="1:15" s="50" customFormat="1">
      <c r="A6002" s="62" t="str">
        <f>IF(Tabela3[[#This Row],[GOL CASA]]&lt;&gt;"",1,"")</f>
        <v/>
      </c>
      <c r="B6002" s="49">
        <f t="shared" si="93"/>
        <v>5677</v>
      </c>
      <c r="C6002" s="50" t="s">
        <v>119</v>
      </c>
      <c r="D6002" s="51"/>
      <c r="E6002" s="29"/>
      <c r="F6002" s="70"/>
      <c r="G6002" s="67"/>
      <c r="H6002" s="67"/>
      <c r="I6002" s="70"/>
      <c r="J6002"/>
      <c r="K6002"/>
      <c r="L6002" s="58"/>
      <c r="M6002" s="58"/>
      <c r="N6002" s="58"/>
      <c r="O6002" s="58"/>
    </row>
    <row r="6003" spans="1:15" s="50" customFormat="1">
      <c r="A6003" s="62" t="str">
        <f>IF(Tabela3[[#This Row],[GOL CASA]]&lt;&gt;"",1,"")</f>
        <v/>
      </c>
      <c r="B6003" s="49">
        <f t="shared" si="93"/>
        <v>5678</v>
      </c>
      <c r="C6003" s="50" t="s">
        <v>119</v>
      </c>
      <c r="D6003" s="51"/>
      <c r="E6003" s="29"/>
      <c r="F6003" s="70"/>
      <c r="G6003" s="67"/>
      <c r="H6003" s="67"/>
      <c r="I6003" s="70"/>
      <c r="J6003"/>
      <c r="K6003"/>
      <c r="L6003" s="58"/>
      <c r="M6003" s="58"/>
      <c r="N6003" s="58"/>
      <c r="O6003" s="58"/>
    </row>
    <row r="6004" spans="1:15" s="50" customFormat="1">
      <c r="A6004" s="62" t="str">
        <f>IF(Tabela3[[#This Row],[GOL CASA]]&lt;&gt;"",1,"")</f>
        <v/>
      </c>
      <c r="B6004" s="49">
        <f t="shared" si="93"/>
        <v>5679</v>
      </c>
      <c r="C6004" s="50" t="s">
        <v>119</v>
      </c>
      <c r="D6004" s="51"/>
      <c r="E6004" s="29"/>
      <c r="F6004" s="70"/>
      <c r="G6004" s="67"/>
      <c r="H6004" s="67"/>
      <c r="I6004" s="70"/>
      <c r="J6004"/>
      <c r="K6004"/>
      <c r="L6004" s="58"/>
      <c r="M6004" s="58"/>
      <c r="N6004" s="58"/>
      <c r="O6004" s="58"/>
    </row>
    <row r="6005" spans="1:15" s="50" customFormat="1">
      <c r="A6005" s="62" t="str">
        <f>IF(Tabela3[[#This Row],[GOL CASA]]&lt;&gt;"",1,"")</f>
        <v/>
      </c>
      <c r="B6005" s="49">
        <f t="shared" si="93"/>
        <v>5680</v>
      </c>
      <c r="C6005" s="50" t="s">
        <v>119</v>
      </c>
      <c r="D6005" s="51"/>
      <c r="E6005" s="29"/>
      <c r="F6005" s="70"/>
      <c r="G6005" s="67"/>
      <c r="H6005" s="67"/>
      <c r="I6005" s="70"/>
      <c r="J6005"/>
      <c r="K6005"/>
      <c r="L6005" s="58"/>
      <c r="M6005" s="58"/>
      <c r="N6005" s="58"/>
      <c r="O6005" s="58"/>
    </row>
    <row r="6006" spans="1:15" s="50" customFormat="1">
      <c r="A6006" s="62" t="str">
        <f>IF(Tabela3[[#This Row],[GOL CASA]]&lt;&gt;"",1,"")</f>
        <v/>
      </c>
      <c r="B6006" s="49">
        <f t="shared" si="93"/>
        <v>5681</v>
      </c>
      <c r="C6006" s="50" t="s">
        <v>119</v>
      </c>
      <c r="D6006" s="51"/>
      <c r="E6006" s="29"/>
      <c r="F6006" s="70"/>
      <c r="G6006" s="67"/>
      <c r="H6006" s="67"/>
      <c r="I6006" s="70"/>
      <c r="J6006"/>
      <c r="K6006"/>
      <c r="L6006" s="58"/>
      <c r="M6006" s="58"/>
      <c r="N6006" s="58"/>
      <c r="O6006" s="58"/>
    </row>
    <row r="6007" spans="1:15" s="50" customFormat="1">
      <c r="A6007" s="62" t="str">
        <f>IF(Tabela3[[#This Row],[GOL CASA]]&lt;&gt;"",1,"")</f>
        <v/>
      </c>
      <c r="B6007" s="49">
        <f t="shared" si="93"/>
        <v>5682</v>
      </c>
      <c r="C6007" s="50" t="s">
        <v>119</v>
      </c>
      <c r="D6007" s="51"/>
      <c r="E6007" s="29"/>
      <c r="F6007" s="70"/>
      <c r="G6007" s="67"/>
      <c r="H6007" s="67"/>
      <c r="I6007" s="70"/>
      <c r="J6007"/>
      <c r="K6007"/>
      <c r="L6007" s="58"/>
      <c r="M6007" s="58"/>
      <c r="N6007" s="58"/>
      <c r="O6007" s="58"/>
    </row>
    <row r="6008" spans="1:15" s="50" customFormat="1">
      <c r="A6008" s="62" t="str">
        <f>IF(Tabela3[[#This Row],[GOL CASA]]&lt;&gt;"",1,"")</f>
        <v/>
      </c>
      <c r="B6008" s="49">
        <f t="shared" si="93"/>
        <v>5683</v>
      </c>
      <c r="C6008" s="50" t="s">
        <v>119</v>
      </c>
      <c r="D6008" s="51"/>
      <c r="E6008" s="29"/>
      <c r="F6008" s="70"/>
      <c r="G6008" s="67"/>
      <c r="H6008" s="67"/>
      <c r="I6008" s="70"/>
      <c r="J6008"/>
      <c r="K6008"/>
      <c r="L6008" s="58"/>
      <c r="M6008" s="58"/>
      <c r="N6008" s="58"/>
      <c r="O6008" s="58"/>
    </row>
    <row r="6009" spans="1:15" s="50" customFormat="1">
      <c r="A6009" s="62" t="str">
        <f>IF(Tabela3[[#This Row],[GOL CASA]]&lt;&gt;"",1,"")</f>
        <v/>
      </c>
      <c r="B6009" s="49">
        <f t="shared" si="93"/>
        <v>5684</v>
      </c>
      <c r="C6009" s="50" t="s">
        <v>119</v>
      </c>
      <c r="D6009" s="51"/>
      <c r="E6009" s="29"/>
      <c r="F6009" s="70"/>
      <c r="G6009" s="67"/>
      <c r="H6009" s="67"/>
      <c r="I6009" s="70"/>
      <c r="J6009"/>
      <c r="K6009"/>
      <c r="L6009" s="58"/>
      <c r="M6009" s="58"/>
      <c r="N6009" s="58"/>
      <c r="O6009" s="58"/>
    </row>
    <row r="6010" spans="1:15" s="50" customFormat="1">
      <c r="A6010" s="62" t="str">
        <f>IF(Tabela3[[#This Row],[GOL CASA]]&lt;&gt;"",1,"")</f>
        <v/>
      </c>
      <c r="B6010" s="49">
        <f t="shared" si="93"/>
        <v>5685</v>
      </c>
      <c r="C6010" s="50" t="s">
        <v>119</v>
      </c>
      <c r="D6010" s="51"/>
      <c r="E6010" s="29"/>
      <c r="F6010" s="70"/>
      <c r="G6010" s="67"/>
      <c r="H6010" s="67"/>
      <c r="I6010" s="70"/>
      <c r="J6010"/>
      <c r="K6010"/>
      <c r="L6010" s="58"/>
      <c r="M6010" s="58"/>
      <c r="N6010" s="58"/>
      <c r="O6010" s="58"/>
    </row>
    <row r="6011" spans="1:15" s="50" customFormat="1">
      <c r="A6011" s="62" t="str">
        <f>IF(Tabela3[[#This Row],[GOL CASA]]&lt;&gt;"",1,"")</f>
        <v/>
      </c>
      <c r="B6011" s="49">
        <f t="shared" si="93"/>
        <v>5686</v>
      </c>
      <c r="C6011" s="50" t="s">
        <v>119</v>
      </c>
      <c r="D6011" s="51"/>
      <c r="E6011" s="29"/>
      <c r="F6011" s="70"/>
      <c r="G6011" s="67"/>
      <c r="H6011" s="67"/>
      <c r="I6011" s="70"/>
      <c r="J6011"/>
      <c r="K6011"/>
      <c r="L6011" s="58"/>
      <c r="M6011" s="58"/>
      <c r="N6011" s="58"/>
      <c r="O6011" s="58"/>
    </row>
    <row r="6012" spans="1:15" s="50" customFormat="1">
      <c r="A6012" s="62" t="str">
        <f>IF(Tabela3[[#This Row],[GOL CASA]]&lt;&gt;"",1,"")</f>
        <v/>
      </c>
      <c r="B6012" s="49">
        <f t="shared" si="93"/>
        <v>5687</v>
      </c>
      <c r="C6012" s="50" t="s">
        <v>119</v>
      </c>
      <c r="D6012" s="51"/>
      <c r="E6012" s="29"/>
      <c r="F6012" s="70"/>
      <c r="G6012" s="67"/>
      <c r="H6012" s="67"/>
      <c r="I6012" s="70"/>
      <c r="J6012"/>
      <c r="K6012"/>
      <c r="L6012" s="58"/>
      <c r="M6012" s="58"/>
      <c r="N6012" s="58"/>
      <c r="O6012" s="58"/>
    </row>
    <row r="6013" spans="1:15" s="50" customFormat="1">
      <c r="A6013" s="62" t="str">
        <f>IF(Tabela3[[#This Row],[GOL CASA]]&lt;&gt;"",1,"")</f>
        <v/>
      </c>
      <c r="B6013" s="49">
        <f t="shared" si="93"/>
        <v>5688</v>
      </c>
      <c r="C6013" s="50" t="s">
        <v>119</v>
      </c>
      <c r="D6013" s="51"/>
      <c r="E6013" s="29"/>
      <c r="F6013" s="70"/>
      <c r="G6013" s="67"/>
      <c r="H6013" s="67"/>
      <c r="I6013" s="70"/>
      <c r="J6013"/>
      <c r="K6013"/>
      <c r="L6013" s="58"/>
      <c r="M6013" s="58"/>
      <c r="N6013" s="58"/>
      <c r="O6013" s="58"/>
    </row>
    <row r="6014" spans="1:15" s="50" customFormat="1">
      <c r="A6014" s="62" t="str">
        <f>IF(Tabela3[[#This Row],[GOL CASA]]&lt;&gt;"",1,"")</f>
        <v/>
      </c>
      <c r="B6014" s="49">
        <f t="shared" si="93"/>
        <v>5689</v>
      </c>
      <c r="C6014" s="50" t="s">
        <v>119</v>
      </c>
      <c r="D6014" s="51"/>
      <c r="E6014" s="29"/>
      <c r="F6014" s="70"/>
      <c r="G6014" s="67"/>
      <c r="H6014" s="67"/>
      <c r="I6014" s="70"/>
      <c r="J6014"/>
      <c r="K6014"/>
      <c r="L6014" s="58"/>
      <c r="M6014" s="58"/>
      <c r="N6014" s="58"/>
      <c r="O6014" s="58"/>
    </row>
    <row r="6015" spans="1:15" s="50" customFormat="1">
      <c r="A6015" s="62" t="str">
        <f>IF(Tabela3[[#This Row],[GOL CASA]]&lt;&gt;"",1,"")</f>
        <v/>
      </c>
      <c r="B6015" s="49">
        <f t="shared" si="93"/>
        <v>5690</v>
      </c>
      <c r="C6015" s="50" t="s">
        <v>119</v>
      </c>
      <c r="D6015" s="51"/>
      <c r="E6015" s="29"/>
      <c r="F6015" s="70"/>
      <c r="G6015" s="67"/>
      <c r="H6015" s="67"/>
      <c r="I6015" s="70"/>
      <c r="J6015"/>
      <c r="K6015"/>
      <c r="L6015" s="58"/>
      <c r="M6015" s="58"/>
      <c r="N6015" s="58"/>
      <c r="O6015" s="58"/>
    </row>
    <row r="6016" spans="1:15" s="50" customFormat="1">
      <c r="A6016" s="62" t="str">
        <f>IF(Tabela3[[#This Row],[GOL CASA]]&lt;&gt;"",1,"")</f>
        <v/>
      </c>
      <c r="B6016" s="49">
        <f t="shared" si="93"/>
        <v>5691</v>
      </c>
      <c r="C6016" s="50" t="s">
        <v>119</v>
      </c>
      <c r="D6016" s="51"/>
      <c r="E6016" s="29"/>
      <c r="F6016" s="70"/>
      <c r="G6016" s="67"/>
      <c r="H6016" s="67"/>
      <c r="I6016" s="70"/>
      <c r="J6016"/>
      <c r="K6016"/>
      <c r="L6016" s="58"/>
      <c r="M6016" s="58"/>
      <c r="N6016" s="58"/>
      <c r="O6016" s="58"/>
    </row>
    <row r="6017" spans="1:15" s="50" customFormat="1">
      <c r="A6017" s="62" t="str">
        <f>IF(Tabela3[[#This Row],[GOL CASA]]&lt;&gt;"",1,"")</f>
        <v/>
      </c>
      <c r="B6017" s="49">
        <f t="shared" si="93"/>
        <v>5692</v>
      </c>
      <c r="C6017" s="50" t="s">
        <v>119</v>
      </c>
      <c r="D6017" s="51"/>
      <c r="E6017" s="29"/>
      <c r="F6017" s="70"/>
      <c r="G6017" s="67"/>
      <c r="H6017" s="67"/>
      <c r="I6017" s="70"/>
      <c r="J6017"/>
      <c r="K6017"/>
      <c r="L6017" s="58"/>
      <c r="M6017" s="58"/>
      <c r="N6017" s="58"/>
      <c r="O6017" s="58"/>
    </row>
    <row r="6018" spans="1:15" s="50" customFormat="1">
      <c r="A6018" s="62" t="str">
        <f>IF(Tabela3[[#This Row],[GOL CASA]]&lt;&gt;"",1,"")</f>
        <v/>
      </c>
      <c r="B6018" s="49">
        <f t="shared" si="93"/>
        <v>5693</v>
      </c>
      <c r="C6018" s="50" t="s">
        <v>119</v>
      </c>
      <c r="D6018" s="51"/>
      <c r="E6018" s="29"/>
      <c r="F6018" s="70"/>
      <c r="G6018" s="67"/>
      <c r="H6018" s="67"/>
      <c r="I6018" s="70"/>
      <c r="J6018"/>
      <c r="K6018"/>
      <c r="L6018" s="58"/>
      <c r="M6018" s="58"/>
      <c r="N6018" s="58"/>
      <c r="O6018" s="58"/>
    </row>
    <row r="6019" spans="1:15" s="50" customFormat="1">
      <c r="A6019" s="62" t="str">
        <f>IF(Tabela3[[#This Row],[GOL CASA]]&lt;&gt;"",1,"")</f>
        <v/>
      </c>
      <c r="B6019" s="49">
        <f t="shared" si="93"/>
        <v>5694</v>
      </c>
      <c r="C6019" s="50" t="s">
        <v>119</v>
      </c>
      <c r="D6019" s="51"/>
      <c r="E6019" s="29"/>
      <c r="F6019" s="70"/>
      <c r="G6019" s="67"/>
      <c r="H6019" s="67"/>
      <c r="I6019" s="70"/>
      <c r="J6019"/>
      <c r="K6019"/>
      <c r="L6019" s="58"/>
      <c r="M6019" s="58"/>
      <c r="N6019" s="58"/>
      <c r="O6019" s="58"/>
    </row>
    <row r="6020" spans="1:15" s="50" customFormat="1">
      <c r="A6020" s="62" t="str">
        <f>IF(Tabela3[[#This Row],[GOL CASA]]&lt;&gt;"",1,"")</f>
        <v/>
      </c>
      <c r="B6020" s="49">
        <f t="shared" si="93"/>
        <v>5695</v>
      </c>
      <c r="C6020" s="50" t="s">
        <v>119</v>
      </c>
      <c r="D6020" s="51"/>
      <c r="E6020" s="29"/>
      <c r="F6020" s="70"/>
      <c r="G6020" s="67"/>
      <c r="H6020" s="67"/>
      <c r="I6020" s="70"/>
      <c r="J6020"/>
      <c r="K6020"/>
      <c r="L6020" s="58"/>
      <c r="M6020" s="58"/>
      <c r="N6020" s="58"/>
      <c r="O6020" s="58"/>
    </row>
    <row r="6021" spans="1:15" s="50" customFormat="1">
      <c r="A6021" s="62" t="str">
        <f>IF(Tabela3[[#This Row],[GOL CASA]]&lt;&gt;"",1,"")</f>
        <v/>
      </c>
      <c r="B6021" s="49">
        <f t="shared" si="93"/>
        <v>5696</v>
      </c>
      <c r="C6021" s="50" t="s">
        <v>119</v>
      </c>
      <c r="D6021" s="51"/>
      <c r="E6021" s="29"/>
      <c r="F6021" s="70"/>
      <c r="G6021" s="67"/>
      <c r="H6021" s="67"/>
      <c r="I6021" s="70"/>
      <c r="J6021"/>
      <c r="K6021"/>
      <c r="L6021" s="58"/>
      <c r="M6021" s="58"/>
      <c r="N6021" s="58"/>
      <c r="O6021" s="58"/>
    </row>
    <row r="6022" spans="1:15" s="50" customFormat="1">
      <c r="A6022" s="62" t="str">
        <f>IF(Tabela3[[#This Row],[GOL CASA]]&lt;&gt;"",1,"")</f>
        <v/>
      </c>
      <c r="B6022" s="49">
        <f t="shared" si="93"/>
        <v>5697</v>
      </c>
      <c r="C6022" s="50" t="s">
        <v>119</v>
      </c>
      <c r="D6022" s="51"/>
      <c r="E6022" s="29"/>
      <c r="F6022" s="70"/>
      <c r="G6022" s="67"/>
      <c r="H6022" s="67"/>
      <c r="I6022" s="70"/>
      <c r="J6022"/>
      <c r="K6022"/>
      <c r="L6022" s="58"/>
      <c r="M6022" s="58"/>
      <c r="N6022" s="58"/>
      <c r="O6022" s="58"/>
    </row>
    <row r="6023" spans="1:15" s="50" customFormat="1">
      <c r="A6023" s="62" t="str">
        <f>IF(Tabela3[[#This Row],[GOL CASA]]&lt;&gt;"",1,"")</f>
        <v/>
      </c>
      <c r="B6023" s="49">
        <f t="shared" ref="B6023:B6086" si="94">B6022+1</f>
        <v>5698</v>
      </c>
      <c r="C6023" s="50" t="s">
        <v>119</v>
      </c>
      <c r="D6023" s="51"/>
      <c r="E6023" s="29"/>
      <c r="F6023" s="70"/>
      <c r="G6023" s="67"/>
      <c r="H6023" s="67"/>
      <c r="I6023" s="70"/>
      <c r="J6023"/>
      <c r="K6023"/>
      <c r="L6023" s="58"/>
      <c r="M6023" s="58"/>
      <c r="N6023" s="58"/>
      <c r="O6023" s="58"/>
    </row>
    <row r="6024" spans="1:15" s="50" customFormat="1">
      <c r="A6024" s="62" t="str">
        <f>IF(Tabela3[[#This Row],[GOL CASA]]&lt;&gt;"",1,"")</f>
        <v/>
      </c>
      <c r="B6024" s="49">
        <f t="shared" si="94"/>
        <v>5699</v>
      </c>
      <c r="C6024" s="50" t="s">
        <v>119</v>
      </c>
      <c r="D6024" s="51"/>
      <c r="E6024" s="29"/>
      <c r="F6024" s="70"/>
      <c r="G6024" s="67"/>
      <c r="H6024" s="67"/>
      <c r="I6024" s="70"/>
      <c r="J6024"/>
      <c r="K6024"/>
      <c r="L6024" s="58"/>
      <c r="M6024" s="58"/>
      <c r="N6024" s="58"/>
      <c r="O6024" s="58"/>
    </row>
    <row r="6025" spans="1:15" s="50" customFormat="1">
      <c r="A6025" s="62" t="str">
        <f>IF(Tabela3[[#This Row],[GOL CASA]]&lt;&gt;"",1,"")</f>
        <v/>
      </c>
      <c r="B6025" s="49">
        <f t="shared" si="94"/>
        <v>5700</v>
      </c>
      <c r="C6025" s="50" t="s">
        <v>119</v>
      </c>
      <c r="D6025" s="51"/>
      <c r="E6025" s="29"/>
      <c r="F6025" s="70"/>
      <c r="G6025" s="67"/>
      <c r="H6025" s="67"/>
      <c r="I6025" s="70"/>
      <c r="J6025"/>
      <c r="K6025"/>
      <c r="L6025" s="58"/>
      <c r="M6025" s="58"/>
      <c r="N6025" s="58"/>
      <c r="O6025" s="58"/>
    </row>
    <row r="6026" spans="1:15" s="50" customFormat="1">
      <c r="A6026" s="62" t="str">
        <f>IF(Tabela3[[#This Row],[GOL CASA]]&lt;&gt;"",1,"")</f>
        <v/>
      </c>
      <c r="B6026" s="49">
        <f t="shared" si="94"/>
        <v>5701</v>
      </c>
      <c r="C6026" s="50" t="s">
        <v>119</v>
      </c>
      <c r="D6026" s="51"/>
      <c r="E6026" s="29"/>
      <c r="F6026" s="70"/>
      <c r="G6026" s="67"/>
      <c r="H6026" s="67"/>
      <c r="I6026" s="70"/>
      <c r="J6026"/>
      <c r="K6026"/>
      <c r="L6026" s="58"/>
      <c r="M6026" s="58"/>
      <c r="N6026" s="58"/>
      <c r="O6026" s="58"/>
    </row>
    <row r="6027" spans="1:15" s="50" customFormat="1">
      <c r="A6027" s="62" t="str">
        <f>IF(Tabela3[[#This Row],[GOL CASA]]&lt;&gt;"",1,"")</f>
        <v/>
      </c>
      <c r="B6027" s="49">
        <f t="shared" si="94"/>
        <v>5702</v>
      </c>
      <c r="C6027" s="50" t="s">
        <v>119</v>
      </c>
      <c r="D6027" s="51"/>
      <c r="E6027" s="29"/>
      <c r="F6027" s="70"/>
      <c r="G6027" s="67"/>
      <c r="H6027" s="67"/>
      <c r="I6027" s="70"/>
      <c r="J6027"/>
      <c r="K6027"/>
      <c r="L6027" s="58"/>
      <c r="M6027" s="58"/>
      <c r="N6027" s="58"/>
      <c r="O6027" s="58"/>
    </row>
    <row r="6028" spans="1:15" s="50" customFormat="1">
      <c r="A6028" s="62" t="str">
        <f>IF(Tabela3[[#This Row],[GOL CASA]]&lt;&gt;"",1,"")</f>
        <v/>
      </c>
      <c r="B6028" s="49">
        <f t="shared" si="94"/>
        <v>5703</v>
      </c>
      <c r="C6028" s="50" t="s">
        <v>119</v>
      </c>
      <c r="D6028" s="51"/>
      <c r="E6028" s="29"/>
      <c r="F6028" s="70"/>
      <c r="G6028" s="67"/>
      <c r="H6028" s="67"/>
      <c r="I6028" s="70"/>
      <c r="J6028"/>
      <c r="K6028"/>
      <c r="L6028" s="58"/>
      <c r="M6028" s="58"/>
      <c r="N6028" s="58"/>
      <c r="O6028" s="58"/>
    </row>
    <row r="6029" spans="1:15" s="50" customFormat="1">
      <c r="A6029" s="62" t="str">
        <f>IF(Tabela3[[#This Row],[GOL CASA]]&lt;&gt;"",1,"")</f>
        <v/>
      </c>
      <c r="B6029" s="49">
        <f t="shared" si="94"/>
        <v>5704</v>
      </c>
      <c r="C6029" s="50" t="s">
        <v>119</v>
      </c>
      <c r="D6029" s="51"/>
      <c r="E6029" s="29"/>
      <c r="F6029" s="70"/>
      <c r="G6029" s="67"/>
      <c r="H6029" s="67"/>
      <c r="I6029" s="70"/>
      <c r="J6029"/>
      <c r="K6029"/>
      <c r="L6029" s="58"/>
      <c r="M6029" s="58"/>
      <c r="N6029" s="58"/>
      <c r="O6029" s="58"/>
    </row>
    <row r="6030" spans="1:15" s="50" customFormat="1">
      <c r="A6030" s="62" t="str">
        <f>IF(Tabela3[[#This Row],[GOL CASA]]&lt;&gt;"",1,"")</f>
        <v/>
      </c>
      <c r="B6030" s="49">
        <f t="shared" si="94"/>
        <v>5705</v>
      </c>
      <c r="C6030" s="50" t="s">
        <v>119</v>
      </c>
      <c r="D6030" s="51"/>
      <c r="E6030" s="29"/>
      <c r="F6030" s="70"/>
      <c r="G6030" s="67"/>
      <c r="H6030" s="67"/>
      <c r="I6030" s="70"/>
      <c r="J6030"/>
      <c r="K6030"/>
      <c r="L6030" s="58"/>
      <c r="M6030" s="58"/>
      <c r="N6030" s="58"/>
      <c r="O6030" s="58"/>
    </row>
    <row r="6031" spans="1:15" s="50" customFormat="1">
      <c r="A6031" s="62" t="str">
        <f>IF(Tabela3[[#This Row],[GOL CASA]]&lt;&gt;"",1,"")</f>
        <v/>
      </c>
      <c r="B6031" s="49">
        <f t="shared" si="94"/>
        <v>5706</v>
      </c>
      <c r="C6031" s="50" t="s">
        <v>119</v>
      </c>
      <c r="D6031" s="51"/>
      <c r="E6031" s="29"/>
      <c r="F6031" s="70"/>
      <c r="G6031" s="67"/>
      <c r="H6031" s="67"/>
      <c r="I6031" s="70"/>
      <c r="J6031"/>
      <c r="K6031"/>
      <c r="L6031" s="58"/>
      <c r="M6031" s="58"/>
      <c r="N6031" s="58"/>
      <c r="O6031" s="58"/>
    </row>
    <row r="6032" spans="1:15" s="50" customFormat="1">
      <c r="A6032" s="62" t="str">
        <f>IF(Tabela3[[#This Row],[GOL CASA]]&lt;&gt;"",1,"")</f>
        <v/>
      </c>
      <c r="B6032" s="49">
        <f t="shared" si="94"/>
        <v>5707</v>
      </c>
      <c r="C6032" s="50" t="s">
        <v>119</v>
      </c>
      <c r="D6032" s="51"/>
      <c r="E6032" s="29"/>
      <c r="F6032" s="70"/>
      <c r="G6032" s="67"/>
      <c r="H6032" s="67"/>
      <c r="I6032" s="70"/>
      <c r="J6032"/>
      <c r="K6032"/>
      <c r="L6032" s="58"/>
      <c r="M6032" s="58"/>
      <c r="N6032" s="58"/>
      <c r="O6032" s="58"/>
    </row>
    <row r="6033" spans="1:15" s="50" customFormat="1">
      <c r="A6033" s="62" t="str">
        <f>IF(Tabela3[[#This Row],[GOL CASA]]&lt;&gt;"",1,"")</f>
        <v/>
      </c>
      <c r="B6033" s="49">
        <f t="shared" si="94"/>
        <v>5708</v>
      </c>
      <c r="C6033" s="50" t="s">
        <v>119</v>
      </c>
      <c r="D6033" s="51"/>
      <c r="E6033" s="29"/>
      <c r="F6033" s="70"/>
      <c r="G6033" s="67"/>
      <c r="H6033" s="67"/>
      <c r="I6033" s="70"/>
      <c r="J6033"/>
      <c r="K6033"/>
      <c r="L6033" s="58"/>
      <c r="M6033" s="58"/>
      <c r="N6033" s="58"/>
      <c r="O6033" s="58"/>
    </row>
    <row r="6034" spans="1:15" s="50" customFormat="1">
      <c r="A6034" s="62" t="str">
        <f>IF(Tabela3[[#This Row],[GOL CASA]]&lt;&gt;"",1,"")</f>
        <v/>
      </c>
      <c r="B6034" s="49">
        <f t="shared" si="94"/>
        <v>5709</v>
      </c>
      <c r="C6034" s="50" t="s">
        <v>119</v>
      </c>
      <c r="D6034" s="51"/>
      <c r="E6034" s="29"/>
      <c r="F6034" s="70"/>
      <c r="G6034" s="67"/>
      <c r="H6034" s="67"/>
      <c r="I6034" s="70"/>
      <c r="J6034"/>
      <c r="K6034"/>
      <c r="L6034" s="58"/>
      <c r="M6034" s="58"/>
      <c r="N6034" s="58"/>
      <c r="O6034" s="58"/>
    </row>
    <row r="6035" spans="1:15" s="50" customFormat="1">
      <c r="A6035" s="62" t="str">
        <f>IF(Tabela3[[#This Row],[GOL CASA]]&lt;&gt;"",1,"")</f>
        <v/>
      </c>
      <c r="B6035" s="49">
        <f t="shared" si="94"/>
        <v>5710</v>
      </c>
      <c r="C6035" s="50" t="s">
        <v>119</v>
      </c>
      <c r="D6035" s="51"/>
      <c r="E6035" s="29"/>
      <c r="F6035" s="70"/>
      <c r="G6035" s="67"/>
      <c r="H6035" s="67"/>
      <c r="I6035" s="70"/>
      <c r="J6035"/>
      <c r="K6035"/>
      <c r="L6035" s="58"/>
      <c r="M6035" s="58"/>
      <c r="N6035" s="58"/>
      <c r="O6035" s="58"/>
    </row>
    <row r="6036" spans="1:15" s="50" customFormat="1">
      <c r="A6036" s="62" t="str">
        <f>IF(Tabela3[[#This Row],[GOL CASA]]&lt;&gt;"",1,"")</f>
        <v/>
      </c>
      <c r="B6036" s="49">
        <f t="shared" si="94"/>
        <v>5711</v>
      </c>
      <c r="C6036" s="50" t="s">
        <v>119</v>
      </c>
      <c r="D6036" s="51"/>
      <c r="E6036" s="29"/>
      <c r="F6036" s="70"/>
      <c r="G6036" s="67"/>
      <c r="H6036" s="67"/>
      <c r="I6036" s="70"/>
      <c r="J6036"/>
      <c r="K6036"/>
      <c r="L6036" s="58"/>
      <c r="M6036" s="58"/>
      <c r="N6036" s="58"/>
      <c r="O6036" s="58"/>
    </row>
    <row r="6037" spans="1:15" s="50" customFormat="1">
      <c r="A6037" s="62" t="str">
        <f>IF(Tabela3[[#This Row],[GOL CASA]]&lt;&gt;"",1,"")</f>
        <v/>
      </c>
      <c r="B6037" s="49">
        <f t="shared" si="94"/>
        <v>5712</v>
      </c>
      <c r="C6037" s="50" t="s">
        <v>119</v>
      </c>
      <c r="D6037" s="51"/>
      <c r="E6037" s="29"/>
      <c r="F6037" s="70"/>
      <c r="G6037" s="67"/>
      <c r="H6037" s="67"/>
      <c r="I6037" s="70"/>
      <c r="J6037"/>
      <c r="K6037"/>
      <c r="L6037" s="58"/>
      <c r="M6037" s="58"/>
      <c r="N6037" s="58"/>
      <c r="O6037" s="58"/>
    </row>
    <row r="6038" spans="1:15" s="50" customFormat="1">
      <c r="A6038" s="62" t="str">
        <f>IF(Tabela3[[#This Row],[GOL CASA]]&lt;&gt;"",1,"")</f>
        <v/>
      </c>
      <c r="B6038" s="49">
        <f t="shared" si="94"/>
        <v>5713</v>
      </c>
      <c r="C6038" s="50" t="s">
        <v>119</v>
      </c>
      <c r="D6038" s="51"/>
      <c r="E6038" s="29"/>
      <c r="F6038" s="70"/>
      <c r="G6038" s="67"/>
      <c r="H6038" s="67"/>
      <c r="I6038" s="70"/>
      <c r="J6038"/>
      <c r="K6038"/>
      <c r="L6038" s="58"/>
      <c r="M6038" s="58"/>
      <c r="N6038" s="58"/>
      <c r="O6038" s="58"/>
    </row>
    <row r="6039" spans="1:15" s="50" customFormat="1">
      <c r="A6039" s="62" t="str">
        <f>IF(Tabela3[[#This Row],[GOL CASA]]&lt;&gt;"",1,"")</f>
        <v/>
      </c>
      <c r="B6039" s="49">
        <f t="shared" si="94"/>
        <v>5714</v>
      </c>
      <c r="C6039" s="50" t="s">
        <v>119</v>
      </c>
      <c r="D6039" s="51"/>
      <c r="E6039" s="29"/>
      <c r="F6039" s="70"/>
      <c r="G6039" s="67"/>
      <c r="H6039" s="67"/>
      <c r="I6039" s="70"/>
      <c r="J6039"/>
      <c r="K6039"/>
      <c r="L6039" s="58"/>
      <c r="M6039" s="58"/>
      <c r="N6039" s="58"/>
      <c r="O6039" s="58"/>
    </row>
    <row r="6040" spans="1:15" s="50" customFormat="1">
      <c r="A6040" s="62" t="str">
        <f>IF(Tabela3[[#This Row],[GOL CASA]]&lt;&gt;"",1,"")</f>
        <v/>
      </c>
      <c r="B6040" s="49">
        <f t="shared" si="94"/>
        <v>5715</v>
      </c>
      <c r="C6040" s="50" t="s">
        <v>119</v>
      </c>
      <c r="D6040" s="51"/>
      <c r="E6040" s="29"/>
      <c r="F6040" s="70"/>
      <c r="G6040" s="67"/>
      <c r="H6040" s="67"/>
      <c r="I6040" s="70"/>
      <c r="J6040"/>
      <c r="K6040"/>
      <c r="L6040" s="58"/>
      <c r="M6040" s="58"/>
      <c r="N6040" s="58"/>
      <c r="O6040" s="58"/>
    </row>
    <row r="6041" spans="1:15" s="50" customFormat="1">
      <c r="A6041" s="62" t="str">
        <f>IF(Tabela3[[#This Row],[GOL CASA]]&lt;&gt;"",1,"")</f>
        <v/>
      </c>
      <c r="B6041" s="49">
        <f t="shared" si="94"/>
        <v>5716</v>
      </c>
      <c r="C6041" s="50" t="s">
        <v>119</v>
      </c>
      <c r="D6041" s="51"/>
      <c r="E6041" s="29"/>
      <c r="F6041" s="70"/>
      <c r="G6041" s="67"/>
      <c r="H6041" s="67"/>
      <c r="I6041" s="70"/>
      <c r="J6041"/>
      <c r="K6041"/>
      <c r="L6041" s="58"/>
      <c r="M6041" s="58"/>
      <c r="N6041" s="58"/>
      <c r="O6041" s="58"/>
    </row>
    <row r="6042" spans="1:15" s="50" customFormat="1">
      <c r="A6042" s="62" t="str">
        <f>IF(Tabela3[[#This Row],[GOL CASA]]&lt;&gt;"",1,"")</f>
        <v/>
      </c>
      <c r="B6042" s="49">
        <f t="shared" si="94"/>
        <v>5717</v>
      </c>
      <c r="C6042" s="50" t="s">
        <v>119</v>
      </c>
      <c r="D6042" s="51"/>
      <c r="E6042" s="29"/>
      <c r="F6042" s="70"/>
      <c r="G6042" s="67"/>
      <c r="H6042" s="67"/>
      <c r="I6042" s="70"/>
      <c r="J6042"/>
      <c r="K6042"/>
      <c r="L6042" s="58"/>
      <c r="M6042" s="58"/>
      <c r="N6042" s="58"/>
      <c r="O6042" s="58"/>
    </row>
    <row r="6043" spans="1:15" s="50" customFormat="1">
      <c r="A6043" s="62" t="str">
        <f>IF(Tabela3[[#This Row],[GOL CASA]]&lt;&gt;"",1,"")</f>
        <v/>
      </c>
      <c r="B6043" s="49">
        <f t="shared" si="94"/>
        <v>5718</v>
      </c>
      <c r="C6043" s="50" t="s">
        <v>119</v>
      </c>
      <c r="D6043" s="51"/>
      <c r="E6043" s="29"/>
      <c r="F6043" s="70"/>
      <c r="G6043" s="67"/>
      <c r="H6043" s="67"/>
      <c r="I6043" s="70"/>
      <c r="J6043"/>
      <c r="K6043"/>
      <c r="L6043" s="58"/>
      <c r="M6043" s="58"/>
      <c r="N6043" s="58"/>
      <c r="O6043" s="58"/>
    </row>
    <row r="6044" spans="1:15" s="50" customFormat="1">
      <c r="A6044" s="62" t="str">
        <f>IF(Tabela3[[#This Row],[GOL CASA]]&lt;&gt;"",1,"")</f>
        <v/>
      </c>
      <c r="B6044" s="49">
        <f t="shared" si="94"/>
        <v>5719</v>
      </c>
      <c r="C6044" s="50" t="s">
        <v>119</v>
      </c>
      <c r="D6044" s="51"/>
      <c r="E6044" s="29"/>
      <c r="F6044" s="70"/>
      <c r="G6044" s="67"/>
      <c r="H6044" s="67"/>
      <c r="I6044" s="70"/>
      <c r="J6044"/>
      <c r="K6044"/>
      <c r="L6044" s="58"/>
      <c r="M6044" s="58"/>
      <c r="N6044" s="58"/>
      <c r="O6044" s="58"/>
    </row>
    <row r="6045" spans="1:15" s="50" customFormat="1">
      <c r="A6045" s="62" t="str">
        <f>IF(Tabela3[[#This Row],[GOL CASA]]&lt;&gt;"",1,"")</f>
        <v/>
      </c>
      <c r="B6045" s="49">
        <f t="shared" si="94"/>
        <v>5720</v>
      </c>
      <c r="C6045" s="50" t="s">
        <v>119</v>
      </c>
      <c r="D6045" s="51"/>
      <c r="E6045" s="29"/>
      <c r="F6045" s="70"/>
      <c r="G6045" s="67"/>
      <c r="H6045" s="67"/>
      <c r="I6045" s="70"/>
      <c r="J6045"/>
      <c r="K6045"/>
      <c r="L6045" s="58"/>
      <c r="M6045" s="58"/>
      <c r="N6045" s="58"/>
      <c r="O6045" s="58"/>
    </row>
    <row r="6046" spans="1:15" s="50" customFormat="1">
      <c r="A6046" s="62" t="str">
        <f>IF(Tabela3[[#This Row],[GOL CASA]]&lt;&gt;"",1,"")</f>
        <v/>
      </c>
      <c r="B6046" s="49">
        <f t="shared" si="94"/>
        <v>5721</v>
      </c>
      <c r="C6046" s="50" t="s">
        <v>119</v>
      </c>
      <c r="D6046" s="51"/>
      <c r="E6046" s="29"/>
      <c r="F6046" s="70"/>
      <c r="G6046" s="67"/>
      <c r="H6046" s="67"/>
      <c r="I6046" s="70"/>
      <c r="J6046"/>
      <c r="K6046"/>
      <c r="L6046" s="58"/>
      <c r="M6046" s="58"/>
      <c r="N6046" s="58"/>
      <c r="O6046" s="58"/>
    </row>
    <row r="6047" spans="1:15" s="50" customFormat="1">
      <c r="A6047" s="62" t="str">
        <f>IF(Tabela3[[#This Row],[GOL CASA]]&lt;&gt;"",1,"")</f>
        <v/>
      </c>
      <c r="B6047" s="49">
        <f t="shared" si="94"/>
        <v>5722</v>
      </c>
      <c r="C6047" s="50" t="s">
        <v>119</v>
      </c>
      <c r="D6047" s="51"/>
      <c r="E6047" s="29"/>
      <c r="F6047" s="70"/>
      <c r="G6047" s="67"/>
      <c r="H6047" s="67"/>
      <c r="I6047" s="70"/>
      <c r="J6047"/>
      <c r="K6047"/>
      <c r="L6047" s="58"/>
      <c r="M6047" s="58"/>
      <c r="N6047" s="58"/>
      <c r="O6047" s="58"/>
    </row>
    <row r="6048" spans="1:15" s="50" customFormat="1">
      <c r="A6048" s="62" t="str">
        <f>IF(Tabela3[[#This Row],[GOL CASA]]&lt;&gt;"",1,"")</f>
        <v/>
      </c>
      <c r="B6048" s="49">
        <f t="shared" si="94"/>
        <v>5723</v>
      </c>
      <c r="C6048" s="50" t="s">
        <v>119</v>
      </c>
      <c r="D6048" s="51"/>
      <c r="E6048" s="29"/>
      <c r="F6048" s="70"/>
      <c r="G6048" s="67"/>
      <c r="H6048" s="67"/>
      <c r="I6048" s="70"/>
      <c r="J6048"/>
      <c r="K6048"/>
      <c r="L6048" s="58"/>
      <c r="M6048" s="58"/>
      <c r="N6048" s="58"/>
      <c r="O6048" s="58"/>
    </row>
    <row r="6049" spans="1:15" s="50" customFormat="1">
      <c r="A6049" s="62" t="str">
        <f>IF(Tabela3[[#This Row],[GOL CASA]]&lt;&gt;"",1,"")</f>
        <v/>
      </c>
      <c r="B6049" s="49">
        <f t="shared" si="94"/>
        <v>5724</v>
      </c>
      <c r="C6049" s="50" t="s">
        <v>119</v>
      </c>
      <c r="D6049" s="51"/>
      <c r="E6049" s="29"/>
      <c r="F6049" s="70"/>
      <c r="G6049" s="67"/>
      <c r="H6049" s="67"/>
      <c r="I6049" s="70"/>
      <c r="J6049"/>
      <c r="K6049"/>
      <c r="L6049" s="58"/>
      <c r="M6049" s="58"/>
      <c r="N6049" s="58"/>
      <c r="O6049" s="58"/>
    </row>
    <row r="6050" spans="1:15" s="50" customFormat="1">
      <c r="A6050" s="62" t="str">
        <f>IF(Tabela3[[#This Row],[GOL CASA]]&lt;&gt;"",1,"")</f>
        <v/>
      </c>
      <c r="B6050" s="49">
        <f t="shared" si="94"/>
        <v>5725</v>
      </c>
      <c r="C6050" s="50" t="s">
        <v>119</v>
      </c>
      <c r="D6050" s="51"/>
      <c r="E6050" s="29"/>
      <c r="F6050" s="70"/>
      <c r="G6050" s="67"/>
      <c r="H6050" s="67"/>
      <c r="I6050" s="70"/>
      <c r="J6050"/>
      <c r="K6050"/>
      <c r="L6050" s="58"/>
      <c r="M6050" s="58"/>
      <c r="N6050" s="58"/>
      <c r="O6050" s="58"/>
    </row>
    <row r="6051" spans="1:15" s="50" customFormat="1">
      <c r="A6051" s="62" t="str">
        <f>IF(Tabela3[[#This Row],[GOL CASA]]&lt;&gt;"",1,"")</f>
        <v/>
      </c>
      <c r="B6051" s="49">
        <f t="shared" si="94"/>
        <v>5726</v>
      </c>
      <c r="C6051" s="50" t="s">
        <v>119</v>
      </c>
      <c r="D6051" s="51"/>
      <c r="E6051" s="29"/>
      <c r="F6051" s="70"/>
      <c r="G6051" s="67"/>
      <c r="H6051" s="67"/>
      <c r="I6051" s="70"/>
      <c r="J6051"/>
      <c r="K6051"/>
      <c r="L6051" s="58"/>
      <c r="M6051" s="58"/>
      <c r="N6051" s="58"/>
      <c r="O6051" s="58"/>
    </row>
    <row r="6052" spans="1:15" s="50" customFormat="1">
      <c r="A6052" s="62" t="str">
        <f>IF(Tabela3[[#This Row],[GOL CASA]]&lt;&gt;"",1,"")</f>
        <v/>
      </c>
      <c r="B6052" s="49">
        <f t="shared" si="94"/>
        <v>5727</v>
      </c>
      <c r="C6052" s="50" t="s">
        <v>119</v>
      </c>
      <c r="D6052" s="51"/>
      <c r="E6052" s="29"/>
      <c r="F6052" s="70"/>
      <c r="G6052" s="67"/>
      <c r="H6052" s="67"/>
      <c r="I6052" s="70"/>
      <c r="J6052"/>
      <c r="K6052"/>
      <c r="L6052" s="58"/>
      <c r="M6052" s="58"/>
      <c r="N6052" s="58"/>
      <c r="O6052" s="58"/>
    </row>
    <row r="6053" spans="1:15" s="50" customFormat="1">
      <c r="A6053" s="62" t="str">
        <f>IF(Tabela3[[#This Row],[GOL CASA]]&lt;&gt;"",1,"")</f>
        <v/>
      </c>
      <c r="B6053" s="49">
        <f t="shared" si="94"/>
        <v>5728</v>
      </c>
      <c r="C6053" s="50" t="s">
        <v>119</v>
      </c>
      <c r="D6053" s="51"/>
      <c r="E6053" s="29"/>
      <c r="F6053" s="70"/>
      <c r="G6053" s="67"/>
      <c r="H6053" s="67"/>
      <c r="I6053" s="70"/>
      <c r="J6053"/>
      <c r="K6053"/>
      <c r="L6053" s="58"/>
      <c r="M6053" s="58"/>
      <c r="N6053" s="58"/>
      <c r="O6053" s="58"/>
    </row>
    <row r="6054" spans="1:15" s="50" customFormat="1">
      <c r="A6054" s="62" t="str">
        <f>IF(Tabela3[[#This Row],[GOL CASA]]&lt;&gt;"",1,"")</f>
        <v/>
      </c>
      <c r="B6054" s="49">
        <f t="shared" si="94"/>
        <v>5729</v>
      </c>
      <c r="C6054" s="50" t="s">
        <v>119</v>
      </c>
      <c r="D6054" s="51"/>
      <c r="E6054" s="29"/>
      <c r="F6054" s="70"/>
      <c r="G6054" s="67"/>
      <c r="H6054" s="67"/>
      <c r="I6054" s="70"/>
      <c r="J6054"/>
      <c r="K6054"/>
      <c r="L6054" s="58"/>
      <c r="M6054" s="58"/>
      <c r="N6054" s="58"/>
      <c r="O6054" s="58"/>
    </row>
    <row r="6055" spans="1:15" s="50" customFormat="1">
      <c r="A6055" s="62" t="str">
        <f>IF(Tabela3[[#This Row],[GOL CASA]]&lt;&gt;"",1,"")</f>
        <v/>
      </c>
      <c r="B6055" s="49">
        <f t="shared" si="94"/>
        <v>5730</v>
      </c>
      <c r="C6055" s="50" t="s">
        <v>119</v>
      </c>
      <c r="D6055" s="51"/>
      <c r="E6055" s="29"/>
      <c r="F6055" s="70"/>
      <c r="G6055" s="67"/>
      <c r="H6055" s="67"/>
      <c r="I6055" s="70"/>
      <c r="J6055"/>
      <c r="K6055"/>
      <c r="L6055" s="58"/>
      <c r="M6055" s="58"/>
      <c r="N6055" s="58"/>
      <c r="O6055" s="58"/>
    </row>
    <row r="6056" spans="1:15" s="50" customFormat="1">
      <c r="A6056" s="62" t="str">
        <f>IF(Tabela3[[#This Row],[GOL CASA]]&lt;&gt;"",1,"")</f>
        <v/>
      </c>
      <c r="B6056" s="49">
        <f t="shared" si="94"/>
        <v>5731</v>
      </c>
      <c r="C6056" s="50" t="s">
        <v>119</v>
      </c>
      <c r="D6056" s="51"/>
      <c r="E6056" s="29"/>
      <c r="F6056" s="70"/>
      <c r="G6056" s="67"/>
      <c r="H6056" s="67"/>
      <c r="I6056" s="70"/>
      <c r="J6056"/>
      <c r="K6056"/>
      <c r="L6056" s="58"/>
      <c r="M6056" s="58"/>
      <c r="N6056" s="58"/>
      <c r="O6056" s="58"/>
    </row>
    <row r="6057" spans="1:15" s="50" customFormat="1">
      <c r="A6057" s="62" t="str">
        <f>IF(Tabela3[[#This Row],[GOL CASA]]&lt;&gt;"",1,"")</f>
        <v/>
      </c>
      <c r="B6057" s="49">
        <f t="shared" si="94"/>
        <v>5732</v>
      </c>
      <c r="C6057" s="50" t="s">
        <v>119</v>
      </c>
      <c r="D6057" s="51"/>
      <c r="E6057" s="29"/>
      <c r="F6057" s="70"/>
      <c r="G6057" s="67"/>
      <c r="H6057" s="67"/>
      <c r="I6057" s="70"/>
      <c r="J6057"/>
      <c r="K6057"/>
      <c r="L6057" s="58"/>
      <c r="M6057" s="58"/>
      <c r="N6057" s="58"/>
      <c r="O6057" s="58"/>
    </row>
    <row r="6058" spans="1:15" s="50" customFormat="1">
      <c r="A6058" s="62" t="str">
        <f>IF(Tabela3[[#This Row],[GOL CASA]]&lt;&gt;"",1,"")</f>
        <v/>
      </c>
      <c r="B6058" s="49">
        <f t="shared" si="94"/>
        <v>5733</v>
      </c>
      <c r="C6058" s="50" t="s">
        <v>119</v>
      </c>
      <c r="D6058" s="51"/>
      <c r="E6058" s="29"/>
      <c r="F6058" s="70"/>
      <c r="G6058" s="67"/>
      <c r="H6058" s="67"/>
      <c r="I6058" s="70"/>
      <c r="J6058"/>
      <c r="K6058"/>
      <c r="L6058" s="58"/>
      <c r="M6058" s="58"/>
      <c r="N6058" s="58"/>
      <c r="O6058" s="58"/>
    </row>
    <row r="6059" spans="1:15" s="50" customFormat="1">
      <c r="A6059" s="62" t="str">
        <f>IF(Tabela3[[#This Row],[GOL CASA]]&lt;&gt;"",1,"")</f>
        <v/>
      </c>
      <c r="B6059" s="49">
        <f t="shared" si="94"/>
        <v>5734</v>
      </c>
      <c r="C6059" s="50" t="s">
        <v>119</v>
      </c>
      <c r="D6059" s="51"/>
      <c r="E6059" s="29"/>
      <c r="F6059" s="70"/>
      <c r="G6059" s="67"/>
      <c r="H6059" s="67"/>
      <c r="I6059" s="70"/>
      <c r="J6059"/>
      <c r="K6059"/>
      <c r="L6059" s="58"/>
      <c r="M6059" s="58"/>
      <c r="N6059" s="58"/>
      <c r="O6059" s="58"/>
    </row>
    <row r="6060" spans="1:15" s="50" customFormat="1">
      <c r="A6060" s="62" t="str">
        <f>IF(Tabela3[[#This Row],[GOL CASA]]&lt;&gt;"",1,"")</f>
        <v/>
      </c>
      <c r="B6060" s="49">
        <f t="shared" si="94"/>
        <v>5735</v>
      </c>
      <c r="C6060" s="50" t="s">
        <v>119</v>
      </c>
      <c r="D6060" s="51"/>
      <c r="E6060" s="29"/>
      <c r="F6060" s="70"/>
      <c r="G6060" s="67"/>
      <c r="H6060" s="67"/>
      <c r="I6060" s="70"/>
      <c r="J6060"/>
      <c r="K6060"/>
      <c r="L6060" s="58"/>
      <c r="M6060" s="58"/>
      <c r="N6060" s="58"/>
      <c r="O6060" s="58"/>
    </row>
    <row r="6061" spans="1:15" s="50" customFormat="1">
      <c r="A6061" s="62" t="str">
        <f>IF(Tabela3[[#This Row],[GOL CASA]]&lt;&gt;"",1,"")</f>
        <v/>
      </c>
      <c r="B6061" s="49">
        <f t="shared" si="94"/>
        <v>5736</v>
      </c>
      <c r="C6061" s="50" t="s">
        <v>119</v>
      </c>
      <c r="D6061" s="51"/>
      <c r="E6061" s="29"/>
      <c r="F6061" s="70"/>
      <c r="G6061" s="67"/>
      <c r="H6061" s="67"/>
      <c r="I6061" s="70"/>
      <c r="J6061"/>
      <c r="K6061"/>
      <c r="L6061" s="58"/>
      <c r="M6061" s="58"/>
      <c r="N6061" s="58"/>
      <c r="O6061" s="58"/>
    </row>
    <row r="6062" spans="1:15" s="50" customFormat="1">
      <c r="A6062" s="62" t="str">
        <f>IF(Tabela3[[#This Row],[GOL CASA]]&lt;&gt;"",1,"")</f>
        <v/>
      </c>
      <c r="B6062" s="49">
        <f t="shared" si="94"/>
        <v>5737</v>
      </c>
      <c r="C6062" s="50" t="s">
        <v>119</v>
      </c>
      <c r="D6062" s="51"/>
      <c r="E6062" s="29"/>
      <c r="F6062" s="70"/>
      <c r="G6062" s="67"/>
      <c r="H6062" s="67"/>
      <c r="I6062" s="70"/>
      <c r="J6062"/>
      <c r="K6062"/>
      <c r="L6062" s="58"/>
      <c r="M6062" s="58"/>
      <c r="N6062" s="58"/>
      <c r="O6062" s="58"/>
    </row>
    <row r="6063" spans="1:15" s="50" customFormat="1">
      <c r="A6063" s="62" t="str">
        <f>IF(Tabela3[[#This Row],[GOL CASA]]&lt;&gt;"",1,"")</f>
        <v/>
      </c>
      <c r="B6063" s="49">
        <f t="shared" si="94"/>
        <v>5738</v>
      </c>
      <c r="C6063" s="50" t="s">
        <v>119</v>
      </c>
      <c r="D6063" s="51"/>
      <c r="E6063" s="29"/>
      <c r="F6063" s="70"/>
      <c r="G6063" s="67"/>
      <c r="H6063" s="67"/>
      <c r="I6063" s="70"/>
      <c r="J6063"/>
      <c r="K6063"/>
      <c r="L6063" s="58"/>
      <c r="M6063" s="58"/>
      <c r="N6063" s="58"/>
      <c r="O6063" s="58"/>
    </row>
    <row r="6064" spans="1:15" s="50" customFormat="1">
      <c r="A6064" s="62" t="str">
        <f>IF(Tabela3[[#This Row],[GOL CASA]]&lt;&gt;"",1,"")</f>
        <v/>
      </c>
      <c r="B6064" s="49">
        <f t="shared" si="94"/>
        <v>5739</v>
      </c>
      <c r="C6064" s="50" t="s">
        <v>119</v>
      </c>
      <c r="D6064" s="51"/>
      <c r="E6064" s="29"/>
      <c r="F6064" s="70"/>
      <c r="G6064" s="67"/>
      <c r="H6064" s="67"/>
      <c r="I6064" s="70"/>
      <c r="J6064"/>
      <c r="K6064"/>
      <c r="L6064" s="58"/>
      <c r="M6064" s="58"/>
      <c r="N6064" s="58"/>
      <c r="O6064" s="58"/>
    </row>
    <row r="6065" spans="1:15" s="50" customFormat="1">
      <c r="A6065" s="62" t="str">
        <f>IF(Tabela3[[#This Row],[GOL CASA]]&lt;&gt;"",1,"")</f>
        <v/>
      </c>
      <c r="B6065" s="49">
        <f t="shared" si="94"/>
        <v>5740</v>
      </c>
      <c r="C6065" s="50" t="s">
        <v>119</v>
      </c>
      <c r="D6065" s="51"/>
      <c r="E6065" s="29"/>
      <c r="F6065" s="70"/>
      <c r="G6065" s="67"/>
      <c r="H6065" s="67"/>
      <c r="I6065" s="70"/>
      <c r="J6065"/>
      <c r="K6065"/>
      <c r="L6065" s="58"/>
      <c r="M6065" s="58"/>
      <c r="N6065" s="58"/>
      <c r="O6065" s="58"/>
    </row>
    <row r="6066" spans="1:15" s="50" customFormat="1">
      <c r="A6066" s="62" t="str">
        <f>IF(Tabela3[[#This Row],[GOL CASA]]&lt;&gt;"",1,"")</f>
        <v/>
      </c>
      <c r="B6066" s="49">
        <f t="shared" si="94"/>
        <v>5741</v>
      </c>
      <c r="C6066" s="50" t="s">
        <v>119</v>
      </c>
      <c r="D6066" s="51"/>
      <c r="E6066" s="29"/>
      <c r="F6066" s="70"/>
      <c r="G6066" s="67"/>
      <c r="H6066" s="67"/>
      <c r="I6066" s="70"/>
      <c r="J6066"/>
      <c r="K6066"/>
      <c r="L6066" s="58"/>
      <c r="M6066" s="58"/>
      <c r="N6066" s="58"/>
      <c r="O6066" s="58"/>
    </row>
    <row r="6067" spans="1:15" s="50" customFormat="1">
      <c r="A6067" s="62" t="str">
        <f>IF(Tabela3[[#This Row],[GOL CASA]]&lt;&gt;"",1,"")</f>
        <v/>
      </c>
      <c r="B6067" s="49">
        <f t="shared" si="94"/>
        <v>5742</v>
      </c>
      <c r="C6067" s="50" t="s">
        <v>119</v>
      </c>
      <c r="D6067" s="51"/>
      <c r="E6067" s="29"/>
      <c r="F6067" s="70"/>
      <c r="G6067" s="67"/>
      <c r="H6067" s="67"/>
      <c r="I6067" s="70"/>
      <c r="J6067"/>
      <c r="K6067"/>
      <c r="L6067" s="58"/>
      <c r="M6067" s="58"/>
      <c r="N6067" s="58"/>
      <c r="O6067" s="58"/>
    </row>
    <row r="6068" spans="1:15" s="50" customFormat="1">
      <c r="A6068" s="62" t="str">
        <f>IF(Tabela3[[#This Row],[GOL CASA]]&lt;&gt;"",1,"")</f>
        <v/>
      </c>
      <c r="B6068" s="49">
        <f t="shared" si="94"/>
        <v>5743</v>
      </c>
      <c r="C6068" s="50" t="s">
        <v>119</v>
      </c>
      <c r="D6068" s="51"/>
      <c r="E6068" s="29"/>
      <c r="F6068" s="70"/>
      <c r="G6068" s="67"/>
      <c r="H6068" s="67"/>
      <c r="I6068" s="70"/>
      <c r="J6068"/>
      <c r="K6068"/>
      <c r="L6068" s="58"/>
      <c r="M6068" s="58"/>
      <c r="N6068" s="58"/>
      <c r="O6068" s="58"/>
    </row>
    <row r="6069" spans="1:15" s="50" customFormat="1">
      <c r="A6069" s="62" t="str">
        <f>IF(Tabela3[[#This Row],[GOL CASA]]&lt;&gt;"",1,"")</f>
        <v/>
      </c>
      <c r="B6069" s="49">
        <f t="shared" si="94"/>
        <v>5744</v>
      </c>
      <c r="C6069" s="50" t="s">
        <v>119</v>
      </c>
      <c r="D6069" s="51"/>
      <c r="E6069" s="29"/>
      <c r="F6069" s="70"/>
      <c r="G6069" s="67"/>
      <c r="H6069" s="67"/>
      <c r="I6069" s="70"/>
      <c r="J6069"/>
      <c r="K6069"/>
      <c r="L6069" s="58"/>
      <c r="M6069" s="58"/>
      <c r="N6069" s="58"/>
      <c r="O6069" s="58"/>
    </row>
    <row r="6070" spans="1:15" s="50" customFormat="1">
      <c r="A6070" s="62" t="str">
        <f>IF(Tabela3[[#This Row],[GOL CASA]]&lt;&gt;"",1,"")</f>
        <v/>
      </c>
      <c r="B6070" s="49">
        <f t="shared" si="94"/>
        <v>5745</v>
      </c>
      <c r="C6070" s="50" t="s">
        <v>119</v>
      </c>
      <c r="D6070" s="51"/>
      <c r="E6070" s="29"/>
      <c r="F6070" s="70"/>
      <c r="G6070" s="67"/>
      <c r="H6070" s="67"/>
      <c r="I6070" s="70"/>
      <c r="J6070"/>
      <c r="K6070"/>
      <c r="L6070" s="58"/>
      <c r="M6070" s="58"/>
      <c r="N6070" s="58"/>
      <c r="O6070" s="58"/>
    </row>
    <row r="6071" spans="1:15" s="50" customFormat="1">
      <c r="A6071" s="62" t="str">
        <f>IF(Tabela3[[#This Row],[GOL CASA]]&lt;&gt;"",1,"")</f>
        <v/>
      </c>
      <c r="B6071" s="49">
        <f t="shared" si="94"/>
        <v>5746</v>
      </c>
      <c r="C6071" s="50" t="s">
        <v>119</v>
      </c>
      <c r="D6071" s="51"/>
      <c r="E6071" s="29"/>
      <c r="F6071" s="70"/>
      <c r="G6071" s="67"/>
      <c r="H6071" s="67"/>
      <c r="I6071" s="70"/>
      <c r="J6071"/>
      <c r="K6071"/>
      <c r="L6071" s="58"/>
      <c r="M6071" s="58"/>
      <c r="N6071" s="58"/>
      <c r="O6071" s="58"/>
    </row>
    <row r="6072" spans="1:15" s="50" customFormat="1">
      <c r="A6072" s="62" t="str">
        <f>IF(Tabela3[[#This Row],[GOL CASA]]&lt;&gt;"",1,"")</f>
        <v/>
      </c>
      <c r="B6072" s="49">
        <f t="shared" si="94"/>
        <v>5747</v>
      </c>
      <c r="C6072" s="50" t="s">
        <v>119</v>
      </c>
      <c r="D6072" s="51"/>
      <c r="E6072" s="29"/>
      <c r="F6072" s="70"/>
      <c r="G6072" s="67"/>
      <c r="H6072" s="67"/>
      <c r="I6072" s="70"/>
      <c r="J6072"/>
      <c r="K6072"/>
      <c r="L6072" s="58"/>
      <c r="M6072" s="58"/>
      <c r="N6072" s="58"/>
      <c r="O6072" s="58"/>
    </row>
    <row r="6073" spans="1:15" s="50" customFormat="1">
      <c r="A6073" s="62" t="str">
        <f>IF(Tabela3[[#This Row],[GOL CASA]]&lt;&gt;"",1,"")</f>
        <v/>
      </c>
      <c r="B6073" s="49">
        <f t="shared" si="94"/>
        <v>5748</v>
      </c>
      <c r="C6073" s="50" t="s">
        <v>119</v>
      </c>
      <c r="D6073" s="51"/>
      <c r="E6073" s="29"/>
      <c r="F6073" s="70"/>
      <c r="G6073" s="67"/>
      <c r="H6073" s="67"/>
      <c r="I6073" s="70"/>
      <c r="J6073"/>
      <c r="K6073"/>
      <c r="L6073" s="58"/>
      <c r="M6073" s="58"/>
      <c r="N6073" s="58"/>
      <c r="O6073" s="58"/>
    </row>
    <row r="6074" spans="1:15" s="50" customFormat="1">
      <c r="A6074" s="62" t="str">
        <f>IF(Tabela3[[#This Row],[GOL CASA]]&lt;&gt;"",1,"")</f>
        <v/>
      </c>
      <c r="B6074" s="49">
        <f t="shared" si="94"/>
        <v>5749</v>
      </c>
      <c r="C6074" s="50" t="s">
        <v>119</v>
      </c>
      <c r="D6074" s="51"/>
      <c r="E6074" s="29"/>
      <c r="F6074" s="70"/>
      <c r="G6074" s="67"/>
      <c r="H6074" s="67"/>
      <c r="I6074" s="70"/>
      <c r="J6074"/>
      <c r="K6074"/>
      <c r="L6074" s="58"/>
      <c r="M6074" s="58"/>
      <c r="N6074" s="58"/>
      <c r="O6074" s="58"/>
    </row>
    <row r="6075" spans="1:15" s="50" customFormat="1">
      <c r="A6075" s="62" t="str">
        <f>IF(Tabela3[[#This Row],[GOL CASA]]&lt;&gt;"",1,"")</f>
        <v/>
      </c>
      <c r="B6075" s="49">
        <f t="shared" si="94"/>
        <v>5750</v>
      </c>
      <c r="C6075" s="50" t="s">
        <v>119</v>
      </c>
      <c r="D6075" s="51"/>
      <c r="E6075" s="29"/>
      <c r="F6075" s="70"/>
      <c r="G6075" s="67"/>
      <c r="H6075" s="67"/>
      <c r="I6075" s="70"/>
      <c r="J6075"/>
      <c r="K6075"/>
      <c r="L6075" s="58"/>
      <c r="M6075" s="58"/>
      <c r="N6075" s="58"/>
      <c r="O6075" s="58"/>
    </row>
    <row r="6076" spans="1:15" s="50" customFormat="1">
      <c r="A6076" s="62" t="str">
        <f>IF(Tabela3[[#This Row],[GOL CASA]]&lt;&gt;"",1,"")</f>
        <v/>
      </c>
      <c r="B6076" s="49">
        <f t="shared" si="94"/>
        <v>5751</v>
      </c>
      <c r="C6076" s="50" t="s">
        <v>119</v>
      </c>
      <c r="D6076" s="51"/>
      <c r="E6076" s="29"/>
      <c r="F6076" s="70"/>
      <c r="G6076" s="67"/>
      <c r="H6076" s="67"/>
      <c r="I6076" s="70"/>
      <c r="J6076"/>
      <c r="K6076"/>
      <c r="L6076" s="58"/>
      <c r="M6076" s="58"/>
      <c r="N6076" s="58"/>
      <c r="O6076" s="58"/>
    </row>
    <row r="6077" spans="1:15" s="50" customFormat="1">
      <c r="A6077" s="62" t="str">
        <f>IF(Tabela3[[#This Row],[GOL CASA]]&lt;&gt;"",1,"")</f>
        <v/>
      </c>
      <c r="B6077" s="49">
        <f t="shared" si="94"/>
        <v>5752</v>
      </c>
      <c r="C6077" s="50" t="s">
        <v>119</v>
      </c>
      <c r="D6077" s="51"/>
      <c r="E6077" s="29"/>
      <c r="F6077" s="70"/>
      <c r="G6077" s="67"/>
      <c r="H6077" s="67"/>
      <c r="I6077" s="70"/>
      <c r="J6077"/>
      <c r="K6077"/>
      <c r="L6077" s="58"/>
      <c r="M6077" s="58"/>
      <c r="N6077" s="58"/>
      <c r="O6077" s="58"/>
    </row>
    <row r="6078" spans="1:15" s="50" customFormat="1">
      <c r="A6078" s="62" t="str">
        <f>IF(Tabela3[[#This Row],[GOL CASA]]&lt;&gt;"",1,"")</f>
        <v/>
      </c>
      <c r="B6078" s="49">
        <f t="shared" si="94"/>
        <v>5753</v>
      </c>
      <c r="C6078" s="50" t="s">
        <v>119</v>
      </c>
      <c r="D6078" s="51"/>
      <c r="E6078" s="29"/>
      <c r="F6078" s="70"/>
      <c r="G6078" s="67"/>
      <c r="H6078" s="67"/>
      <c r="I6078" s="70"/>
      <c r="J6078"/>
      <c r="K6078"/>
      <c r="L6078" s="58"/>
      <c r="M6078" s="58"/>
      <c r="N6078" s="58"/>
      <c r="O6078" s="58"/>
    </row>
    <row r="6079" spans="1:15" s="50" customFormat="1">
      <c r="A6079" s="62" t="str">
        <f>IF(Tabela3[[#This Row],[GOL CASA]]&lt;&gt;"",1,"")</f>
        <v/>
      </c>
      <c r="B6079" s="49">
        <f t="shared" si="94"/>
        <v>5754</v>
      </c>
      <c r="C6079" s="50" t="s">
        <v>119</v>
      </c>
      <c r="D6079" s="51"/>
      <c r="E6079" s="29"/>
      <c r="F6079" s="70"/>
      <c r="G6079" s="67"/>
      <c r="H6079" s="67"/>
      <c r="I6079" s="70"/>
      <c r="J6079"/>
      <c r="K6079"/>
      <c r="L6079" s="58"/>
      <c r="M6079" s="58"/>
      <c r="N6079" s="58"/>
      <c r="O6079" s="58"/>
    </row>
    <row r="6080" spans="1:15" s="50" customFormat="1">
      <c r="A6080" s="62" t="str">
        <f>IF(Tabela3[[#This Row],[GOL CASA]]&lt;&gt;"",1,"")</f>
        <v/>
      </c>
      <c r="B6080" s="49">
        <f t="shared" si="94"/>
        <v>5755</v>
      </c>
      <c r="C6080" s="50" t="s">
        <v>119</v>
      </c>
      <c r="D6080" s="51"/>
      <c r="E6080" s="29"/>
      <c r="F6080" s="70"/>
      <c r="G6080" s="67"/>
      <c r="H6080" s="67"/>
      <c r="I6080" s="70"/>
      <c r="J6080"/>
      <c r="K6080"/>
      <c r="L6080" s="58"/>
      <c r="M6080" s="58"/>
      <c r="N6080" s="58"/>
      <c r="O6080" s="58"/>
    </row>
    <row r="6081" spans="1:15" s="50" customFormat="1">
      <c r="A6081" s="62" t="str">
        <f>IF(Tabela3[[#This Row],[GOL CASA]]&lt;&gt;"",1,"")</f>
        <v/>
      </c>
      <c r="B6081" s="49">
        <f t="shared" si="94"/>
        <v>5756</v>
      </c>
      <c r="C6081" s="50" t="s">
        <v>119</v>
      </c>
      <c r="D6081" s="51"/>
      <c r="E6081" s="29"/>
      <c r="F6081" s="70"/>
      <c r="G6081" s="67"/>
      <c r="H6081" s="67"/>
      <c r="I6081" s="70"/>
      <c r="J6081"/>
      <c r="K6081"/>
      <c r="L6081" s="58"/>
      <c r="M6081" s="58"/>
      <c r="N6081" s="58"/>
      <c r="O6081" s="58"/>
    </row>
    <row r="6082" spans="1:15" s="50" customFormat="1">
      <c r="A6082" s="62" t="str">
        <f>IF(Tabela3[[#This Row],[GOL CASA]]&lt;&gt;"",1,"")</f>
        <v/>
      </c>
      <c r="B6082" s="49">
        <f t="shared" si="94"/>
        <v>5757</v>
      </c>
      <c r="C6082" s="50" t="s">
        <v>119</v>
      </c>
      <c r="D6082" s="51"/>
      <c r="E6082" s="29"/>
      <c r="F6082" s="70"/>
      <c r="G6082" s="67"/>
      <c r="H6082" s="67"/>
      <c r="I6082" s="70"/>
      <c r="J6082"/>
      <c r="K6082"/>
      <c r="L6082" s="58"/>
      <c r="M6082" s="58"/>
      <c r="N6082" s="58"/>
      <c r="O6082" s="58"/>
    </row>
    <row r="6083" spans="1:15" s="50" customFormat="1">
      <c r="A6083" s="62" t="str">
        <f>IF(Tabela3[[#This Row],[GOL CASA]]&lt;&gt;"",1,"")</f>
        <v/>
      </c>
      <c r="B6083" s="49">
        <f t="shared" si="94"/>
        <v>5758</v>
      </c>
      <c r="C6083" s="50" t="s">
        <v>119</v>
      </c>
      <c r="D6083" s="51"/>
      <c r="E6083" s="29"/>
      <c r="F6083" s="70"/>
      <c r="G6083" s="67"/>
      <c r="H6083" s="67"/>
      <c r="I6083" s="70"/>
      <c r="J6083"/>
      <c r="K6083"/>
      <c r="L6083" s="58"/>
      <c r="M6083" s="58"/>
      <c r="N6083" s="58"/>
      <c r="O6083" s="58"/>
    </row>
    <row r="6084" spans="1:15" s="50" customFormat="1">
      <c r="A6084" s="62" t="str">
        <f>IF(Tabela3[[#This Row],[GOL CASA]]&lt;&gt;"",1,"")</f>
        <v/>
      </c>
      <c r="B6084" s="49">
        <f t="shared" si="94"/>
        <v>5759</v>
      </c>
      <c r="C6084" s="50" t="s">
        <v>119</v>
      </c>
      <c r="D6084" s="51"/>
      <c r="E6084" s="29"/>
      <c r="F6084" s="70"/>
      <c r="G6084" s="67"/>
      <c r="H6084" s="67"/>
      <c r="I6084" s="70"/>
      <c r="J6084"/>
      <c r="K6084"/>
      <c r="L6084" s="58"/>
      <c r="M6084" s="58"/>
      <c r="N6084" s="58"/>
      <c r="O6084" s="58"/>
    </row>
    <row r="6085" spans="1:15" s="50" customFormat="1">
      <c r="A6085" s="62" t="str">
        <f>IF(Tabela3[[#This Row],[GOL CASA]]&lt;&gt;"",1,"")</f>
        <v/>
      </c>
      <c r="B6085" s="49">
        <f t="shared" si="94"/>
        <v>5760</v>
      </c>
      <c r="C6085" s="50" t="s">
        <v>119</v>
      </c>
      <c r="D6085" s="51"/>
      <c r="E6085" s="29"/>
      <c r="F6085" s="70"/>
      <c r="G6085" s="67"/>
      <c r="H6085" s="67"/>
      <c r="I6085" s="70"/>
      <c r="J6085"/>
      <c r="K6085"/>
      <c r="L6085" s="58"/>
      <c r="M6085" s="58"/>
      <c r="N6085" s="58"/>
      <c r="O6085" s="58"/>
    </row>
    <row r="6086" spans="1:15" s="50" customFormat="1">
      <c r="A6086" s="62" t="str">
        <f>IF(Tabela3[[#This Row],[GOL CASA]]&lt;&gt;"",1,"")</f>
        <v/>
      </c>
      <c r="B6086" s="49">
        <f t="shared" si="94"/>
        <v>5761</v>
      </c>
      <c r="C6086" s="50" t="s">
        <v>119</v>
      </c>
      <c r="D6086" s="51"/>
      <c r="E6086" s="29"/>
      <c r="F6086" s="70"/>
      <c r="G6086" s="67"/>
      <c r="H6086" s="67"/>
      <c r="I6086" s="70"/>
      <c r="J6086"/>
      <c r="K6086"/>
      <c r="L6086" s="58"/>
      <c r="M6086" s="58"/>
      <c r="N6086" s="58"/>
      <c r="O6086" s="58"/>
    </row>
    <row r="6087" spans="1:15" s="50" customFormat="1">
      <c r="A6087" s="62" t="str">
        <f>IF(Tabela3[[#This Row],[GOL CASA]]&lt;&gt;"",1,"")</f>
        <v/>
      </c>
      <c r="B6087" s="49">
        <f t="shared" ref="B6087:B6150" si="95">B6086+1</f>
        <v>5762</v>
      </c>
      <c r="C6087" s="50" t="s">
        <v>119</v>
      </c>
      <c r="D6087" s="51"/>
      <c r="E6087" s="29"/>
      <c r="F6087" s="70"/>
      <c r="G6087" s="67"/>
      <c r="H6087" s="67"/>
      <c r="I6087" s="70"/>
      <c r="J6087"/>
      <c r="K6087"/>
      <c r="L6087" s="58"/>
      <c r="M6087" s="58"/>
      <c r="N6087" s="58"/>
      <c r="O6087" s="58"/>
    </row>
    <row r="6088" spans="1:15" s="50" customFormat="1">
      <c r="A6088" s="62" t="str">
        <f>IF(Tabela3[[#This Row],[GOL CASA]]&lt;&gt;"",1,"")</f>
        <v/>
      </c>
      <c r="B6088" s="49">
        <f t="shared" si="95"/>
        <v>5763</v>
      </c>
      <c r="C6088" s="50" t="s">
        <v>119</v>
      </c>
      <c r="D6088" s="51"/>
      <c r="E6088" s="29"/>
      <c r="F6088" s="70"/>
      <c r="G6088" s="67"/>
      <c r="H6088" s="67"/>
      <c r="I6088" s="70"/>
      <c r="J6088"/>
      <c r="K6088"/>
      <c r="L6088" s="58"/>
      <c r="M6088" s="58"/>
      <c r="N6088" s="58"/>
      <c r="O6088" s="58"/>
    </row>
    <row r="6089" spans="1:15" s="50" customFormat="1">
      <c r="A6089" s="62" t="str">
        <f>IF(Tabela3[[#This Row],[GOL CASA]]&lt;&gt;"",1,"")</f>
        <v/>
      </c>
      <c r="B6089" s="49">
        <f t="shared" si="95"/>
        <v>5764</v>
      </c>
      <c r="C6089" s="50" t="s">
        <v>119</v>
      </c>
      <c r="D6089" s="51"/>
      <c r="E6089" s="29"/>
      <c r="F6089" s="70"/>
      <c r="G6089" s="67"/>
      <c r="H6089" s="67"/>
      <c r="I6089" s="70"/>
      <c r="J6089"/>
      <c r="K6089"/>
      <c r="L6089" s="58"/>
      <c r="M6089" s="58"/>
      <c r="N6089" s="58"/>
      <c r="O6089" s="58"/>
    </row>
    <row r="6090" spans="1:15" s="50" customFormat="1">
      <c r="A6090" s="62" t="str">
        <f>IF(Tabela3[[#This Row],[GOL CASA]]&lt;&gt;"",1,"")</f>
        <v/>
      </c>
      <c r="B6090" s="49">
        <f t="shared" si="95"/>
        <v>5765</v>
      </c>
      <c r="C6090" s="50" t="s">
        <v>119</v>
      </c>
      <c r="D6090" s="51"/>
      <c r="E6090" s="29"/>
      <c r="F6090" s="70"/>
      <c r="G6090" s="67"/>
      <c r="H6090" s="67"/>
      <c r="I6090" s="70"/>
      <c r="J6090"/>
      <c r="K6090"/>
      <c r="L6090" s="58"/>
      <c r="M6090" s="58"/>
      <c r="N6090" s="58"/>
      <c r="O6090" s="58"/>
    </row>
    <row r="6091" spans="1:15" s="50" customFormat="1">
      <c r="A6091" s="62" t="str">
        <f>IF(Tabela3[[#This Row],[GOL CASA]]&lt;&gt;"",1,"")</f>
        <v/>
      </c>
      <c r="B6091" s="49">
        <f t="shared" si="95"/>
        <v>5766</v>
      </c>
      <c r="C6091" s="50" t="s">
        <v>119</v>
      </c>
      <c r="D6091" s="51"/>
      <c r="E6091" s="29"/>
      <c r="F6091" s="70"/>
      <c r="G6091" s="67"/>
      <c r="H6091" s="67"/>
      <c r="I6091" s="70"/>
      <c r="J6091"/>
      <c r="K6091"/>
      <c r="L6091" s="58"/>
      <c r="M6091" s="58"/>
      <c r="N6091" s="58"/>
      <c r="O6091" s="58"/>
    </row>
    <row r="6092" spans="1:15" s="50" customFormat="1">
      <c r="A6092" s="62" t="str">
        <f>IF(Tabela3[[#This Row],[GOL CASA]]&lt;&gt;"",1,"")</f>
        <v/>
      </c>
      <c r="B6092" s="49">
        <f t="shared" si="95"/>
        <v>5767</v>
      </c>
      <c r="C6092" s="50" t="s">
        <v>119</v>
      </c>
      <c r="D6092" s="51"/>
      <c r="E6092" s="29"/>
      <c r="F6092" s="70"/>
      <c r="G6092" s="67"/>
      <c r="H6092" s="67"/>
      <c r="I6092" s="70"/>
      <c r="J6092"/>
      <c r="K6092"/>
      <c r="L6092" s="58"/>
      <c r="M6092" s="58"/>
      <c r="N6092" s="58"/>
      <c r="O6092" s="58"/>
    </row>
    <row r="6093" spans="1:15" s="50" customFormat="1">
      <c r="A6093" s="62" t="str">
        <f>IF(Tabela3[[#This Row],[GOL CASA]]&lt;&gt;"",1,"")</f>
        <v/>
      </c>
      <c r="B6093" s="49">
        <f t="shared" si="95"/>
        <v>5768</v>
      </c>
      <c r="C6093" s="50" t="s">
        <v>119</v>
      </c>
      <c r="D6093" s="51"/>
      <c r="E6093" s="29"/>
      <c r="F6093" s="70"/>
      <c r="G6093" s="67"/>
      <c r="H6093" s="67"/>
      <c r="I6093" s="70"/>
      <c r="J6093"/>
      <c r="K6093"/>
      <c r="L6093" s="58"/>
      <c r="M6093" s="58"/>
      <c r="N6093" s="58"/>
      <c r="O6093" s="58"/>
    </row>
    <row r="6094" spans="1:15" s="50" customFormat="1">
      <c r="A6094" s="62" t="str">
        <f>IF(Tabela3[[#This Row],[GOL CASA]]&lt;&gt;"",1,"")</f>
        <v/>
      </c>
      <c r="B6094" s="49">
        <f t="shared" si="95"/>
        <v>5769</v>
      </c>
      <c r="C6094" s="50" t="s">
        <v>119</v>
      </c>
      <c r="D6094" s="51"/>
      <c r="E6094" s="29"/>
      <c r="F6094" s="70"/>
      <c r="G6094" s="67"/>
      <c r="H6094" s="67"/>
      <c r="I6094" s="70"/>
      <c r="J6094"/>
      <c r="K6094"/>
      <c r="L6094" s="58"/>
      <c r="M6094" s="58"/>
      <c r="N6094" s="58"/>
      <c r="O6094" s="58"/>
    </row>
    <row r="6095" spans="1:15" s="50" customFormat="1">
      <c r="A6095" s="62" t="str">
        <f>IF(Tabela3[[#This Row],[GOL CASA]]&lt;&gt;"",1,"")</f>
        <v/>
      </c>
      <c r="B6095" s="49">
        <f t="shared" si="95"/>
        <v>5770</v>
      </c>
      <c r="C6095" s="50" t="s">
        <v>119</v>
      </c>
      <c r="D6095" s="51"/>
      <c r="E6095" s="29"/>
      <c r="F6095" s="70"/>
      <c r="G6095" s="67"/>
      <c r="H6095" s="67"/>
      <c r="I6095" s="70"/>
      <c r="J6095"/>
      <c r="K6095"/>
      <c r="L6095" s="58"/>
      <c r="M6095" s="58"/>
      <c r="N6095" s="58"/>
      <c r="O6095" s="58"/>
    </row>
    <row r="6096" spans="1:15" s="50" customFormat="1">
      <c r="A6096" s="62" t="str">
        <f>IF(Tabela3[[#This Row],[GOL CASA]]&lt;&gt;"",1,"")</f>
        <v/>
      </c>
      <c r="B6096" s="49">
        <f t="shared" si="95"/>
        <v>5771</v>
      </c>
      <c r="C6096" s="50" t="s">
        <v>119</v>
      </c>
      <c r="D6096" s="51"/>
      <c r="E6096" s="29"/>
      <c r="F6096" s="70"/>
      <c r="G6096" s="67"/>
      <c r="H6096" s="67"/>
      <c r="I6096" s="70"/>
      <c r="J6096"/>
      <c r="K6096"/>
      <c r="L6096" s="58"/>
      <c r="M6096" s="58"/>
      <c r="N6096" s="58"/>
      <c r="O6096" s="58"/>
    </row>
    <row r="6097" spans="1:15" s="50" customFormat="1">
      <c r="A6097" s="62" t="str">
        <f>IF(Tabela3[[#This Row],[GOL CASA]]&lt;&gt;"",1,"")</f>
        <v/>
      </c>
      <c r="B6097" s="49">
        <f t="shared" si="95"/>
        <v>5772</v>
      </c>
      <c r="C6097" s="50" t="s">
        <v>119</v>
      </c>
      <c r="D6097" s="51"/>
      <c r="E6097" s="29"/>
      <c r="F6097" s="70"/>
      <c r="G6097" s="67"/>
      <c r="H6097" s="67"/>
      <c r="I6097" s="70"/>
      <c r="J6097"/>
      <c r="K6097"/>
      <c r="L6097" s="58"/>
      <c r="M6097" s="58"/>
      <c r="N6097" s="58"/>
      <c r="O6097" s="58"/>
    </row>
    <row r="6098" spans="1:15" s="50" customFormat="1">
      <c r="A6098" s="62" t="str">
        <f>IF(Tabela3[[#This Row],[GOL CASA]]&lt;&gt;"",1,"")</f>
        <v/>
      </c>
      <c r="B6098" s="49">
        <f t="shared" si="95"/>
        <v>5773</v>
      </c>
      <c r="C6098" s="50" t="s">
        <v>119</v>
      </c>
      <c r="D6098" s="51"/>
      <c r="E6098" s="29"/>
      <c r="F6098" s="70"/>
      <c r="G6098" s="67"/>
      <c r="H6098" s="67"/>
      <c r="I6098" s="70"/>
      <c r="J6098"/>
      <c r="K6098"/>
      <c r="L6098" s="58"/>
      <c r="M6098" s="58"/>
      <c r="N6098" s="58"/>
      <c r="O6098" s="58"/>
    </row>
    <row r="6099" spans="1:15" s="50" customFormat="1">
      <c r="A6099" s="62" t="str">
        <f>IF(Tabela3[[#This Row],[GOL CASA]]&lt;&gt;"",1,"")</f>
        <v/>
      </c>
      <c r="B6099" s="49">
        <f t="shared" si="95"/>
        <v>5774</v>
      </c>
      <c r="C6099" s="50" t="s">
        <v>119</v>
      </c>
      <c r="D6099" s="51"/>
      <c r="E6099" s="29"/>
      <c r="F6099" s="70"/>
      <c r="G6099" s="67"/>
      <c r="H6099" s="67"/>
      <c r="I6099" s="70"/>
      <c r="J6099"/>
      <c r="K6099"/>
      <c r="L6099" s="58"/>
      <c r="M6099" s="58"/>
      <c r="N6099" s="58"/>
      <c r="O6099" s="58"/>
    </row>
    <row r="6100" spans="1:15" s="50" customFormat="1">
      <c r="A6100" s="62" t="str">
        <f>IF(Tabela3[[#This Row],[GOL CASA]]&lt;&gt;"",1,"")</f>
        <v/>
      </c>
      <c r="B6100" s="49">
        <f t="shared" si="95"/>
        <v>5775</v>
      </c>
      <c r="C6100" s="50" t="s">
        <v>119</v>
      </c>
      <c r="D6100" s="51"/>
      <c r="E6100" s="29"/>
      <c r="F6100" s="70"/>
      <c r="G6100" s="67"/>
      <c r="H6100" s="67"/>
      <c r="I6100" s="70"/>
      <c r="J6100"/>
      <c r="K6100"/>
      <c r="L6100" s="58"/>
      <c r="M6100" s="58"/>
      <c r="N6100" s="58"/>
      <c r="O6100" s="58"/>
    </row>
    <row r="6101" spans="1:15" s="50" customFormat="1">
      <c r="A6101" s="62" t="str">
        <f>IF(Tabela3[[#This Row],[GOL CASA]]&lt;&gt;"",1,"")</f>
        <v/>
      </c>
      <c r="B6101" s="49">
        <f t="shared" si="95"/>
        <v>5776</v>
      </c>
      <c r="C6101" s="50" t="s">
        <v>119</v>
      </c>
      <c r="D6101" s="51"/>
      <c r="E6101" s="29"/>
      <c r="F6101" s="70"/>
      <c r="G6101" s="67"/>
      <c r="H6101" s="67"/>
      <c r="I6101" s="70"/>
      <c r="J6101"/>
      <c r="K6101"/>
      <c r="L6101" s="58"/>
      <c r="M6101" s="58"/>
      <c r="N6101" s="58"/>
      <c r="O6101" s="58"/>
    </row>
    <row r="6102" spans="1:15" s="50" customFormat="1">
      <c r="A6102" s="62" t="str">
        <f>IF(Tabela3[[#This Row],[GOL CASA]]&lt;&gt;"",1,"")</f>
        <v/>
      </c>
      <c r="B6102" s="49">
        <f t="shared" si="95"/>
        <v>5777</v>
      </c>
      <c r="C6102" s="50" t="s">
        <v>119</v>
      </c>
      <c r="D6102" s="51"/>
      <c r="E6102" s="29"/>
      <c r="F6102" s="70"/>
      <c r="G6102" s="67"/>
      <c r="H6102" s="67"/>
      <c r="I6102" s="70"/>
      <c r="J6102"/>
      <c r="K6102"/>
      <c r="L6102" s="58"/>
      <c r="M6102" s="58"/>
      <c r="N6102" s="58"/>
      <c r="O6102" s="58"/>
    </row>
    <row r="6103" spans="1:15" s="50" customFormat="1">
      <c r="A6103" s="62" t="str">
        <f>IF(Tabela3[[#This Row],[GOL CASA]]&lt;&gt;"",1,"")</f>
        <v/>
      </c>
      <c r="B6103" s="49">
        <f t="shared" si="95"/>
        <v>5778</v>
      </c>
      <c r="C6103" s="50" t="s">
        <v>119</v>
      </c>
      <c r="D6103" s="51"/>
      <c r="E6103" s="29"/>
      <c r="F6103" s="70"/>
      <c r="G6103" s="67"/>
      <c r="H6103" s="67"/>
      <c r="I6103" s="70"/>
      <c r="J6103"/>
      <c r="K6103"/>
      <c r="L6103" s="58"/>
      <c r="M6103" s="58"/>
      <c r="N6103" s="58"/>
      <c r="O6103" s="58"/>
    </row>
    <row r="6104" spans="1:15" s="50" customFormat="1">
      <c r="A6104" s="62" t="str">
        <f>IF(Tabela3[[#This Row],[GOL CASA]]&lt;&gt;"",1,"")</f>
        <v/>
      </c>
      <c r="B6104" s="49">
        <f t="shared" si="95"/>
        <v>5779</v>
      </c>
      <c r="C6104" s="50" t="s">
        <v>119</v>
      </c>
      <c r="D6104" s="51"/>
      <c r="E6104" s="29"/>
      <c r="F6104" s="70"/>
      <c r="G6104" s="67"/>
      <c r="H6104" s="67"/>
      <c r="I6104" s="70"/>
      <c r="J6104"/>
      <c r="K6104"/>
      <c r="L6104" s="58"/>
      <c r="M6104" s="58"/>
      <c r="N6104" s="58"/>
      <c r="O6104" s="58"/>
    </row>
    <row r="6105" spans="1:15" s="50" customFormat="1">
      <c r="A6105" s="62" t="str">
        <f>IF(Tabela3[[#This Row],[GOL CASA]]&lt;&gt;"",1,"")</f>
        <v/>
      </c>
      <c r="B6105" s="49">
        <f t="shared" si="95"/>
        <v>5780</v>
      </c>
      <c r="C6105" s="50" t="s">
        <v>119</v>
      </c>
      <c r="D6105" s="51"/>
      <c r="E6105" s="29"/>
      <c r="F6105" s="70"/>
      <c r="G6105" s="67"/>
      <c r="H6105" s="67"/>
      <c r="I6105" s="70"/>
      <c r="J6105"/>
      <c r="K6105"/>
      <c r="L6105" s="58"/>
      <c r="M6105" s="58"/>
      <c r="N6105" s="58"/>
      <c r="O6105" s="58"/>
    </row>
    <row r="6106" spans="1:15" s="50" customFormat="1">
      <c r="A6106" s="62" t="str">
        <f>IF(Tabela3[[#This Row],[GOL CASA]]&lt;&gt;"",1,"")</f>
        <v/>
      </c>
      <c r="B6106" s="49">
        <f t="shared" si="95"/>
        <v>5781</v>
      </c>
      <c r="C6106" s="50" t="s">
        <v>119</v>
      </c>
      <c r="D6106" s="51"/>
      <c r="E6106" s="29"/>
      <c r="F6106" s="70"/>
      <c r="G6106" s="67"/>
      <c r="H6106" s="67"/>
      <c r="I6106" s="70"/>
      <c r="J6106"/>
      <c r="K6106"/>
      <c r="L6106" s="58"/>
      <c r="M6106" s="58"/>
      <c r="N6106" s="58"/>
      <c r="O6106" s="58"/>
    </row>
    <row r="6107" spans="1:15" s="50" customFormat="1">
      <c r="A6107" s="62" t="str">
        <f>IF(Tabela3[[#This Row],[GOL CASA]]&lt;&gt;"",1,"")</f>
        <v/>
      </c>
      <c r="B6107" s="49">
        <f t="shared" si="95"/>
        <v>5782</v>
      </c>
      <c r="C6107" s="50" t="s">
        <v>119</v>
      </c>
      <c r="D6107" s="51"/>
      <c r="E6107" s="29"/>
      <c r="F6107" s="70"/>
      <c r="G6107" s="67"/>
      <c r="H6107" s="67"/>
      <c r="I6107" s="70"/>
      <c r="J6107"/>
      <c r="K6107"/>
      <c r="L6107" s="58"/>
      <c r="M6107" s="58"/>
      <c r="N6107" s="58"/>
      <c r="O6107" s="58"/>
    </row>
    <row r="6108" spans="1:15" s="50" customFormat="1">
      <c r="A6108" s="62" t="str">
        <f>IF(Tabela3[[#This Row],[GOL CASA]]&lt;&gt;"",1,"")</f>
        <v/>
      </c>
      <c r="B6108" s="49">
        <f t="shared" si="95"/>
        <v>5783</v>
      </c>
      <c r="C6108" s="50" t="s">
        <v>119</v>
      </c>
      <c r="D6108" s="51"/>
      <c r="E6108" s="29"/>
      <c r="F6108" s="70"/>
      <c r="G6108" s="67"/>
      <c r="H6108" s="67"/>
      <c r="I6108" s="70"/>
      <c r="J6108"/>
      <c r="K6108"/>
      <c r="L6108" s="58"/>
      <c r="M6108" s="58"/>
      <c r="N6108" s="58"/>
      <c r="O6108" s="58"/>
    </row>
    <row r="6109" spans="1:15" s="50" customFormat="1">
      <c r="A6109" s="62" t="str">
        <f>IF(Tabela3[[#This Row],[GOL CASA]]&lt;&gt;"",1,"")</f>
        <v/>
      </c>
      <c r="B6109" s="49">
        <f t="shared" si="95"/>
        <v>5784</v>
      </c>
      <c r="C6109" s="50" t="s">
        <v>119</v>
      </c>
      <c r="D6109" s="51"/>
      <c r="E6109" s="29"/>
      <c r="F6109" s="70"/>
      <c r="G6109" s="67"/>
      <c r="H6109" s="67"/>
      <c r="I6109" s="70"/>
      <c r="J6109"/>
      <c r="K6109"/>
      <c r="L6109" s="58"/>
      <c r="M6109" s="58"/>
      <c r="N6109" s="58"/>
      <c r="O6109" s="58"/>
    </row>
    <row r="6110" spans="1:15" s="50" customFormat="1">
      <c r="A6110" s="62" t="str">
        <f>IF(Tabela3[[#This Row],[GOL CASA]]&lt;&gt;"",1,"")</f>
        <v/>
      </c>
      <c r="B6110" s="49">
        <f t="shared" si="95"/>
        <v>5785</v>
      </c>
      <c r="C6110" s="50" t="s">
        <v>119</v>
      </c>
      <c r="D6110" s="51"/>
      <c r="E6110" s="29"/>
      <c r="F6110" s="70"/>
      <c r="G6110" s="67"/>
      <c r="H6110" s="67"/>
      <c r="I6110" s="70"/>
      <c r="J6110"/>
      <c r="K6110"/>
      <c r="L6110" s="58"/>
      <c r="M6110" s="58"/>
      <c r="N6110" s="58"/>
      <c r="O6110" s="58"/>
    </row>
    <row r="6111" spans="1:15" s="50" customFormat="1">
      <c r="A6111" s="62" t="str">
        <f>IF(Tabela3[[#This Row],[GOL CASA]]&lt;&gt;"",1,"")</f>
        <v/>
      </c>
      <c r="B6111" s="49">
        <f t="shared" si="95"/>
        <v>5786</v>
      </c>
      <c r="C6111" s="50" t="s">
        <v>119</v>
      </c>
      <c r="D6111" s="51"/>
      <c r="E6111" s="29"/>
      <c r="F6111" s="70"/>
      <c r="G6111" s="67"/>
      <c r="H6111" s="67"/>
      <c r="I6111" s="70"/>
      <c r="J6111"/>
      <c r="K6111"/>
      <c r="L6111" s="58"/>
      <c r="M6111" s="58"/>
      <c r="N6111" s="58"/>
      <c r="O6111" s="58"/>
    </row>
    <row r="6112" spans="1:15" s="50" customFormat="1">
      <c r="A6112" s="62" t="str">
        <f>IF(Tabela3[[#This Row],[GOL CASA]]&lt;&gt;"",1,"")</f>
        <v/>
      </c>
      <c r="B6112" s="49">
        <f t="shared" si="95"/>
        <v>5787</v>
      </c>
      <c r="C6112" s="50" t="s">
        <v>119</v>
      </c>
      <c r="D6112" s="51"/>
      <c r="E6112" s="29"/>
      <c r="F6112" s="70"/>
      <c r="G6112" s="67"/>
      <c r="H6112" s="67"/>
      <c r="I6112" s="70"/>
      <c r="J6112"/>
      <c r="K6112"/>
      <c r="L6112" s="58"/>
      <c r="M6112" s="58"/>
      <c r="N6112" s="58"/>
      <c r="O6112" s="58"/>
    </row>
    <row r="6113" spans="1:15" s="50" customFormat="1">
      <c r="A6113" s="62" t="str">
        <f>IF(Tabela3[[#This Row],[GOL CASA]]&lt;&gt;"",1,"")</f>
        <v/>
      </c>
      <c r="B6113" s="49">
        <f t="shared" si="95"/>
        <v>5788</v>
      </c>
      <c r="C6113" s="50" t="s">
        <v>119</v>
      </c>
      <c r="D6113" s="51"/>
      <c r="E6113" s="29"/>
      <c r="F6113" s="70"/>
      <c r="G6113" s="67"/>
      <c r="H6113" s="67"/>
      <c r="I6113" s="70"/>
      <c r="J6113"/>
      <c r="K6113"/>
      <c r="L6113" s="58"/>
      <c r="M6113" s="58"/>
      <c r="N6113" s="58"/>
      <c r="O6113" s="58"/>
    </row>
    <row r="6114" spans="1:15" s="50" customFormat="1">
      <c r="A6114" s="62" t="str">
        <f>IF(Tabela3[[#This Row],[GOL CASA]]&lt;&gt;"",1,"")</f>
        <v/>
      </c>
      <c r="B6114" s="49">
        <f t="shared" si="95"/>
        <v>5789</v>
      </c>
      <c r="C6114" s="50" t="s">
        <v>119</v>
      </c>
      <c r="D6114" s="51"/>
      <c r="E6114" s="29"/>
      <c r="F6114" s="70"/>
      <c r="G6114" s="67"/>
      <c r="H6114" s="67"/>
      <c r="I6114" s="70"/>
      <c r="J6114"/>
      <c r="K6114"/>
      <c r="L6114" s="58"/>
      <c r="M6114" s="58"/>
      <c r="N6114" s="58"/>
      <c r="O6114" s="58"/>
    </row>
    <row r="6115" spans="1:15" s="50" customFormat="1">
      <c r="A6115" s="62" t="str">
        <f>IF(Tabela3[[#This Row],[GOL CASA]]&lt;&gt;"",1,"")</f>
        <v/>
      </c>
      <c r="B6115" s="49">
        <f t="shared" si="95"/>
        <v>5790</v>
      </c>
      <c r="C6115" s="50" t="s">
        <v>119</v>
      </c>
      <c r="D6115" s="51"/>
      <c r="E6115" s="29"/>
      <c r="F6115" s="70"/>
      <c r="G6115" s="67"/>
      <c r="H6115" s="67"/>
      <c r="I6115" s="70"/>
      <c r="J6115"/>
      <c r="K6115"/>
      <c r="L6115" s="58"/>
      <c r="M6115" s="58"/>
      <c r="N6115" s="58"/>
      <c r="O6115" s="58"/>
    </row>
    <row r="6116" spans="1:15" s="50" customFormat="1">
      <c r="A6116" s="62" t="str">
        <f>IF(Tabela3[[#This Row],[GOL CASA]]&lt;&gt;"",1,"")</f>
        <v/>
      </c>
      <c r="B6116" s="49">
        <f t="shared" si="95"/>
        <v>5791</v>
      </c>
      <c r="C6116" s="50" t="s">
        <v>119</v>
      </c>
      <c r="D6116" s="51"/>
      <c r="E6116" s="29"/>
      <c r="F6116" s="70"/>
      <c r="G6116" s="67"/>
      <c r="H6116" s="67"/>
      <c r="I6116" s="70"/>
      <c r="J6116"/>
      <c r="K6116"/>
      <c r="L6116" s="58"/>
      <c r="M6116" s="58"/>
      <c r="N6116" s="58"/>
      <c r="O6116" s="58"/>
    </row>
    <row r="6117" spans="1:15" s="50" customFormat="1">
      <c r="A6117" s="62" t="str">
        <f>IF(Tabela3[[#This Row],[GOL CASA]]&lt;&gt;"",1,"")</f>
        <v/>
      </c>
      <c r="B6117" s="49">
        <f t="shared" si="95"/>
        <v>5792</v>
      </c>
      <c r="C6117" s="50" t="s">
        <v>119</v>
      </c>
      <c r="D6117" s="51"/>
      <c r="E6117" s="29"/>
      <c r="F6117" s="70"/>
      <c r="G6117" s="67"/>
      <c r="H6117" s="67"/>
      <c r="I6117" s="70"/>
      <c r="J6117"/>
      <c r="K6117"/>
      <c r="L6117" s="58"/>
      <c r="M6117" s="58"/>
      <c r="N6117" s="58"/>
      <c r="O6117" s="58"/>
    </row>
    <row r="6118" spans="1:15" s="50" customFormat="1">
      <c r="A6118" s="62" t="str">
        <f>IF(Tabela3[[#This Row],[GOL CASA]]&lt;&gt;"",1,"")</f>
        <v/>
      </c>
      <c r="B6118" s="49">
        <f t="shared" si="95"/>
        <v>5793</v>
      </c>
      <c r="C6118" s="50" t="s">
        <v>119</v>
      </c>
      <c r="D6118" s="51"/>
      <c r="E6118" s="29"/>
      <c r="F6118" s="70"/>
      <c r="G6118" s="67"/>
      <c r="H6118" s="67"/>
      <c r="I6118" s="70"/>
      <c r="J6118"/>
      <c r="K6118"/>
      <c r="L6118" s="58"/>
      <c r="M6118" s="58"/>
      <c r="N6118" s="58"/>
      <c r="O6118" s="58"/>
    </row>
    <row r="6119" spans="1:15" s="50" customFormat="1">
      <c r="A6119" s="62" t="str">
        <f>IF(Tabela3[[#This Row],[GOL CASA]]&lt;&gt;"",1,"")</f>
        <v/>
      </c>
      <c r="B6119" s="49">
        <f t="shared" si="95"/>
        <v>5794</v>
      </c>
      <c r="C6119" s="50" t="s">
        <v>119</v>
      </c>
      <c r="D6119" s="51"/>
      <c r="E6119" s="29"/>
      <c r="F6119" s="70"/>
      <c r="G6119" s="67"/>
      <c r="H6119" s="67"/>
      <c r="I6119" s="70"/>
      <c r="J6119"/>
      <c r="K6119"/>
      <c r="L6119" s="58"/>
      <c r="M6119" s="58"/>
      <c r="N6119" s="58"/>
      <c r="O6119" s="58"/>
    </row>
    <row r="6120" spans="1:15" s="50" customFormat="1">
      <c r="A6120" s="62" t="str">
        <f>IF(Tabela3[[#This Row],[GOL CASA]]&lt;&gt;"",1,"")</f>
        <v/>
      </c>
      <c r="B6120" s="49">
        <f t="shared" si="95"/>
        <v>5795</v>
      </c>
      <c r="C6120" s="50" t="s">
        <v>119</v>
      </c>
      <c r="D6120" s="51"/>
      <c r="E6120" s="29"/>
      <c r="F6120" s="70"/>
      <c r="G6120" s="67"/>
      <c r="H6120" s="67"/>
      <c r="I6120" s="70"/>
      <c r="J6120"/>
      <c r="K6120"/>
      <c r="L6120" s="58"/>
      <c r="M6120" s="58"/>
      <c r="N6120" s="58"/>
      <c r="O6120" s="58"/>
    </row>
    <row r="6121" spans="1:15" s="50" customFormat="1">
      <c r="A6121" s="62" t="str">
        <f>IF(Tabela3[[#This Row],[GOL CASA]]&lt;&gt;"",1,"")</f>
        <v/>
      </c>
      <c r="B6121" s="49">
        <f t="shared" si="95"/>
        <v>5796</v>
      </c>
      <c r="C6121" s="50" t="s">
        <v>119</v>
      </c>
      <c r="D6121" s="51"/>
      <c r="E6121" s="29"/>
      <c r="F6121" s="70"/>
      <c r="G6121" s="67"/>
      <c r="H6121" s="67"/>
      <c r="I6121" s="70"/>
      <c r="J6121"/>
      <c r="K6121"/>
      <c r="L6121" s="58"/>
      <c r="M6121" s="58"/>
      <c r="N6121" s="58"/>
      <c r="O6121" s="58"/>
    </row>
    <row r="6122" spans="1:15" s="50" customFormat="1">
      <c r="A6122" s="62" t="str">
        <f>IF(Tabela3[[#This Row],[GOL CASA]]&lt;&gt;"",1,"")</f>
        <v/>
      </c>
      <c r="B6122" s="49">
        <f t="shared" si="95"/>
        <v>5797</v>
      </c>
      <c r="C6122" s="50" t="s">
        <v>119</v>
      </c>
      <c r="D6122" s="51"/>
      <c r="E6122" s="29"/>
      <c r="F6122" s="70"/>
      <c r="G6122" s="67"/>
      <c r="H6122" s="67"/>
      <c r="I6122" s="70"/>
      <c r="J6122"/>
      <c r="K6122"/>
      <c r="L6122" s="58"/>
      <c r="M6122" s="58"/>
      <c r="N6122" s="58"/>
      <c r="O6122" s="58"/>
    </row>
    <row r="6123" spans="1:15" s="50" customFormat="1">
      <c r="A6123" s="62" t="str">
        <f>IF(Tabela3[[#This Row],[GOL CASA]]&lt;&gt;"",1,"")</f>
        <v/>
      </c>
      <c r="B6123" s="49">
        <f t="shared" si="95"/>
        <v>5798</v>
      </c>
      <c r="C6123" s="50" t="s">
        <v>119</v>
      </c>
      <c r="D6123" s="51"/>
      <c r="E6123" s="29"/>
      <c r="F6123" s="70"/>
      <c r="G6123" s="67"/>
      <c r="H6123" s="67"/>
      <c r="I6123" s="70"/>
      <c r="J6123"/>
      <c r="K6123"/>
      <c r="L6123" s="58"/>
      <c r="M6123" s="58"/>
      <c r="N6123" s="58"/>
      <c r="O6123" s="58"/>
    </row>
    <row r="6124" spans="1:15" s="50" customFormat="1">
      <c r="A6124" s="62" t="str">
        <f>IF(Tabela3[[#This Row],[GOL CASA]]&lt;&gt;"",1,"")</f>
        <v/>
      </c>
      <c r="B6124" s="49">
        <f t="shared" si="95"/>
        <v>5799</v>
      </c>
      <c r="C6124" s="50" t="s">
        <v>119</v>
      </c>
      <c r="D6124" s="51"/>
      <c r="E6124" s="29"/>
      <c r="F6124" s="70"/>
      <c r="G6124" s="67"/>
      <c r="H6124" s="67"/>
      <c r="I6124" s="70"/>
      <c r="J6124"/>
      <c r="K6124"/>
      <c r="L6124" s="58"/>
      <c r="M6124" s="58"/>
      <c r="N6124" s="58"/>
      <c r="O6124" s="58"/>
    </row>
    <row r="6125" spans="1:15" s="50" customFormat="1">
      <c r="A6125" s="62" t="str">
        <f>IF(Tabela3[[#This Row],[GOL CASA]]&lt;&gt;"",1,"")</f>
        <v/>
      </c>
      <c r="B6125" s="49">
        <f t="shared" si="95"/>
        <v>5800</v>
      </c>
      <c r="C6125" s="50" t="s">
        <v>119</v>
      </c>
      <c r="D6125" s="51"/>
      <c r="E6125" s="29"/>
      <c r="F6125" s="70"/>
      <c r="G6125" s="67"/>
      <c r="H6125" s="67"/>
      <c r="I6125" s="70"/>
      <c r="J6125"/>
      <c r="K6125"/>
      <c r="L6125" s="58"/>
      <c r="M6125" s="58"/>
      <c r="N6125" s="58"/>
      <c r="O6125" s="58"/>
    </row>
    <row r="6126" spans="1:15" s="50" customFormat="1">
      <c r="A6126" s="62" t="str">
        <f>IF(Tabela3[[#This Row],[GOL CASA]]&lt;&gt;"",1,"")</f>
        <v/>
      </c>
      <c r="B6126" s="49">
        <f t="shared" si="95"/>
        <v>5801</v>
      </c>
      <c r="C6126" s="50" t="s">
        <v>119</v>
      </c>
      <c r="D6126" s="51"/>
      <c r="E6126" s="29"/>
      <c r="F6126" s="70"/>
      <c r="G6126" s="67"/>
      <c r="H6126" s="67"/>
      <c r="I6126" s="70"/>
      <c r="J6126"/>
      <c r="K6126"/>
      <c r="L6126" s="58"/>
      <c r="M6126" s="58"/>
      <c r="N6126" s="58"/>
      <c r="O6126" s="58"/>
    </row>
    <row r="6127" spans="1:15" s="50" customFormat="1">
      <c r="A6127" s="62" t="str">
        <f>IF(Tabela3[[#This Row],[GOL CASA]]&lt;&gt;"",1,"")</f>
        <v/>
      </c>
      <c r="B6127" s="49">
        <f t="shared" si="95"/>
        <v>5802</v>
      </c>
      <c r="C6127" s="50" t="s">
        <v>119</v>
      </c>
      <c r="D6127" s="51"/>
      <c r="E6127" s="29"/>
      <c r="F6127" s="70"/>
      <c r="G6127" s="67"/>
      <c r="H6127" s="67"/>
      <c r="I6127" s="70"/>
      <c r="J6127"/>
      <c r="K6127"/>
      <c r="L6127" s="58"/>
      <c r="M6127" s="58"/>
      <c r="N6127" s="58"/>
      <c r="O6127" s="58"/>
    </row>
    <row r="6128" spans="1:15" s="50" customFormat="1">
      <c r="A6128" s="62" t="str">
        <f>IF(Tabela3[[#This Row],[GOL CASA]]&lt;&gt;"",1,"")</f>
        <v/>
      </c>
      <c r="B6128" s="49">
        <f t="shared" si="95"/>
        <v>5803</v>
      </c>
      <c r="C6128" s="50" t="s">
        <v>119</v>
      </c>
      <c r="D6128" s="51"/>
      <c r="E6128" s="29"/>
      <c r="F6128" s="70"/>
      <c r="G6128" s="67"/>
      <c r="H6128" s="67"/>
      <c r="I6128" s="70"/>
      <c r="J6128"/>
      <c r="K6128"/>
      <c r="L6128" s="58"/>
      <c r="M6128" s="58"/>
      <c r="N6128" s="58"/>
      <c r="O6128" s="58"/>
    </row>
    <row r="6129" spans="1:15" s="50" customFormat="1">
      <c r="A6129" s="62" t="str">
        <f>IF(Tabela3[[#This Row],[GOL CASA]]&lt;&gt;"",1,"")</f>
        <v/>
      </c>
      <c r="B6129" s="49">
        <f t="shared" si="95"/>
        <v>5804</v>
      </c>
      <c r="C6129" s="50" t="s">
        <v>119</v>
      </c>
      <c r="D6129" s="51"/>
      <c r="E6129" s="29"/>
      <c r="F6129" s="70"/>
      <c r="G6129" s="67"/>
      <c r="H6129" s="67"/>
      <c r="I6129" s="70"/>
      <c r="J6129"/>
      <c r="K6129"/>
      <c r="L6129" s="58"/>
      <c r="M6129" s="58"/>
      <c r="N6129" s="58"/>
      <c r="O6129" s="58"/>
    </row>
    <row r="6130" spans="1:15" s="50" customFormat="1">
      <c r="A6130" s="62" t="str">
        <f>IF(Tabela3[[#This Row],[GOL CASA]]&lt;&gt;"",1,"")</f>
        <v/>
      </c>
      <c r="B6130" s="49">
        <f t="shared" si="95"/>
        <v>5805</v>
      </c>
      <c r="C6130" s="50" t="s">
        <v>119</v>
      </c>
      <c r="D6130" s="51"/>
      <c r="E6130" s="29"/>
      <c r="F6130" s="70"/>
      <c r="G6130" s="67"/>
      <c r="H6130" s="67"/>
      <c r="I6130" s="70"/>
      <c r="J6130"/>
      <c r="K6130"/>
      <c r="L6130" s="58"/>
      <c r="M6130" s="58"/>
      <c r="N6130" s="58"/>
      <c r="O6130" s="58"/>
    </row>
    <row r="6131" spans="1:15" s="50" customFormat="1">
      <c r="A6131" s="62" t="str">
        <f>IF(Tabela3[[#This Row],[GOL CASA]]&lt;&gt;"",1,"")</f>
        <v/>
      </c>
      <c r="B6131" s="49">
        <f t="shared" si="95"/>
        <v>5806</v>
      </c>
      <c r="C6131" s="50" t="s">
        <v>119</v>
      </c>
      <c r="D6131" s="51"/>
      <c r="E6131" s="29"/>
      <c r="F6131" s="70"/>
      <c r="G6131" s="67"/>
      <c r="H6131" s="67"/>
      <c r="I6131" s="70"/>
      <c r="J6131"/>
      <c r="K6131"/>
      <c r="L6131" s="58"/>
      <c r="M6131" s="58"/>
      <c r="N6131" s="58"/>
      <c r="O6131" s="58"/>
    </row>
    <row r="6132" spans="1:15" s="50" customFormat="1">
      <c r="A6132" s="62" t="str">
        <f>IF(Tabela3[[#This Row],[GOL CASA]]&lt;&gt;"",1,"")</f>
        <v/>
      </c>
      <c r="B6132" s="49">
        <f t="shared" si="95"/>
        <v>5807</v>
      </c>
      <c r="C6132" s="50" t="s">
        <v>119</v>
      </c>
      <c r="D6132" s="51"/>
      <c r="E6132" s="29"/>
      <c r="F6132" s="70"/>
      <c r="G6132" s="67"/>
      <c r="H6132" s="67"/>
      <c r="I6132" s="70"/>
      <c r="J6132"/>
      <c r="K6132"/>
      <c r="L6132" s="58"/>
      <c r="M6132" s="58"/>
      <c r="N6132" s="58"/>
      <c r="O6132" s="58"/>
    </row>
    <row r="6133" spans="1:15" s="50" customFormat="1">
      <c r="A6133" s="62" t="str">
        <f>IF(Tabela3[[#This Row],[GOL CASA]]&lt;&gt;"",1,"")</f>
        <v/>
      </c>
      <c r="B6133" s="49">
        <f t="shared" si="95"/>
        <v>5808</v>
      </c>
      <c r="C6133" s="50" t="s">
        <v>119</v>
      </c>
      <c r="D6133" s="51"/>
      <c r="E6133" s="29"/>
      <c r="F6133" s="70"/>
      <c r="G6133" s="67"/>
      <c r="H6133" s="67"/>
      <c r="I6133" s="70"/>
      <c r="J6133"/>
      <c r="K6133"/>
      <c r="L6133" s="58"/>
      <c r="M6133" s="58"/>
      <c r="N6133" s="58"/>
      <c r="O6133" s="58"/>
    </row>
    <row r="6134" spans="1:15" s="50" customFormat="1">
      <c r="A6134" s="62" t="str">
        <f>IF(Tabela3[[#This Row],[GOL CASA]]&lt;&gt;"",1,"")</f>
        <v/>
      </c>
      <c r="B6134" s="49">
        <f t="shared" si="95"/>
        <v>5809</v>
      </c>
      <c r="C6134" s="50" t="s">
        <v>119</v>
      </c>
      <c r="D6134" s="51"/>
      <c r="E6134" s="29"/>
      <c r="F6134" s="70"/>
      <c r="G6134" s="67"/>
      <c r="H6134" s="67"/>
      <c r="I6134" s="70"/>
      <c r="J6134"/>
      <c r="K6134"/>
      <c r="L6134" s="58"/>
      <c r="M6134" s="58"/>
      <c r="N6134" s="58"/>
      <c r="O6134" s="58"/>
    </row>
    <row r="6135" spans="1:15" s="50" customFormat="1">
      <c r="A6135" s="62" t="str">
        <f>IF(Tabela3[[#This Row],[GOL CASA]]&lt;&gt;"",1,"")</f>
        <v/>
      </c>
      <c r="B6135" s="49">
        <f t="shared" si="95"/>
        <v>5810</v>
      </c>
      <c r="C6135" s="50" t="s">
        <v>119</v>
      </c>
      <c r="D6135" s="51"/>
      <c r="E6135" s="29"/>
      <c r="F6135" s="70"/>
      <c r="G6135" s="67"/>
      <c r="H6135" s="67"/>
      <c r="I6135" s="70"/>
      <c r="J6135"/>
      <c r="K6135"/>
      <c r="L6135" s="58"/>
      <c r="M6135" s="58"/>
      <c r="N6135" s="58"/>
      <c r="O6135" s="58"/>
    </row>
    <row r="6136" spans="1:15" s="50" customFormat="1">
      <c r="A6136" s="62" t="str">
        <f>IF(Tabela3[[#This Row],[GOL CASA]]&lt;&gt;"",1,"")</f>
        <v/>
      </c>
      <c r="B6136" s="49">
        <f t="shared" si="95"/>
        <v>5811</v>
      </c>
      <c r="C6136" s="50" t="s">
        <v>119</v>
      </c>
      <c r="D6136" s="51"/>
      <c r="E6136" s="29"/>
      <c r="F6136" s="70"/>
      <c r="G6136" s="67"/>
      <c r="H6136" s="67"/>
      <c r="I6136" s="70"/>
      <c r="J6136"/>
      <c r="K6136"/>
      <c r="L6136" s="58"/>
      <c r="M6136" s="58"/>
      <c r="N6136" s="58"/>
      <c r="O6136" s="58"/>
    </row>
    <row r="6137" spans="1:15" s="50" customFormat="1">
      <c r="A6137" s="62" t="str">
        <f>IF(Tabela3[[#This Row],[GOL CASA]]&lt;&gt;"",1,"")</f>
        <v/>
      </c>
      <c r="B6137" s="49">
        <f t="shared" si="95"/>
        <v>5812</v>
      </c>
      <c r="C6137" s="50" t="s">
        <v>119</v>
      </c>
      <c r="D6137" s="51"/>
      <c r="E6137" s="29"/>
      <c r="F6137" s="70"/>
      <c r="G6137" s="67"/>
      <c r="H6137" s="67"/>
      <c r="I6137" s="70"/>
      <c r="J6137"/>
      <c r="K6137"/>
      <c r="L6137" s="58"/>
      <c r="M6137" s="58"/>
      <c r="N6137" s="58"/>
      <c r="O6137" s="58"/>
    </row>
    <row r="6138" spans="1:15" s="50" customFormat="1">
      <c r="A6138" s="62" t="str">
        <f>IF(Tabela3[[#This Row],[GOL CASA]]&lt;&gt;"",1,"")</f>
        <v/>
      </c>
      <c r="B6138" s="49">
        <f t="shared" si="95"/>
        <v>5813</v>
      </c>
      <c r="C6138" s="50" t="s">
        <v>119</v>
      </c>
      <c r="D6138" s="51"/>
      <c r="E6138" s="29"/>
      <c r="F6138" s="70"/>
      <c r="G6138" s="67"/>
      <c r="H6138" s="67"/>
      <c r="I6138" s="70"/>
      <c r="J6138"/>
      <c r="K6138"/>
      <c r="L6138" s="58"/>
      <c r="M6138" s="58"/>
      <c r="N6138" s="58"/>
      <c r="O6138" s="58"/>
    </row>
    <row r="6139" spans="1:15" s="50" customFormat="1">
      <c r="A6139" s="62" t="str">
        <f>IF(Tabela3[[#This Row],[GOL CASA]]&lt;&gt;"",1,"")</f>
        <v/>
      </c>
      <c r="B6139" s="49">
        <f t="shared" si="95"/>
        <v>5814</v>
      </c>
      <c r="C6139" s="50" t="s">
        <v>119</v>
      </c>
      <c r="D6139" s="51"/>
      <c r="E6139" s="29"/>
      <c r="F6139" s="70"/>
      <c r="G6139" s="67"/>
      <c r="H6139" s="67"/>
      <c r="I6139" s="70"/>
      <c r="J6139"/>
      <c r="K6139"/>
      <c r="L6139" s="58"/>
      <c r="M6139" s="58"/>
      <c r="N6139" s="58"/>
      <c r="O6139" s="58"/>
    </row>
    <row r="6140" spans="1:15" s="50" customFormat="1">
      <c r="A6140" s="62" t="str">
        <f>IF(Tabela3[[#This Row],[GOL CASA]]&lt;&gt;"",1,"")</f>
        <v/>
      </c>
      <c r="B6140" s="49">
        <f t="shared" si="95"/>
        <v>5815</v>
      </c>
      <c r="C6140" s="50" t="s">
        <v>119</v>
      </c>
      <c r="D6140" s="51"/>
      <c r="E6140" s="29"/>
      <c r="F6140" s="70"/>
      <c r="G6140" s="67"/>
      <c r="H6140" s="67"/>
      <c r="I6140" s="70"/>
      <c r="J6140"/>
      <c r="K6140"/>
      <c r="L6140" s="58"/>
      <c r="M6140" s="58"/>
      <c r="N6140" s="58"/>
      <c r="O6140" s="58"/>
    </row>
    <row r="6141" spans="1:15" s="50" customFormat="1">
      <c r="A6141" s="62" t="str">
        <f>IF(Tabela3[[#This Row],[GOL CASA]]&lt;&gt;"",1,"")</f>
        <v/>
      </c>
      <c r="B6141" s="49">
        <f t="shared" si="95"/>
        <v>5816</v>
      </c>
      <c r="C6141" s="50" t="s">
        <v>119</v>
      </c>
      <c r="D6141" s="51"/>
      <c r="E6141" s="29"/>
      <c r="F6141" s="70"/>
      <c r="G6141" s="67"/>
      <c r="H6141" s="67"/>
      <c r="I6141" s="70"/>
      <c r="J6141"/>
      <c r="K6141"/>
      <c r="L6141" s="58"/>
      <c r="M6141" s="58"/>
      <c r="N6141" s="58"/>
      <c r="O6141" s="58"/>
    </row>
    <row r="6142" spans="1:15" s="50" customFormat="1">
      <c r="A6142" s="62" t="str">
        <f>IF(Tabela3[[#This Row],[GOL CASA]]&lt;&gt;"",1,"")</f>
        <v/>
      </c>
      <c r="B6142" s="49">
        <f t="shared" si="95"/>
        <v>5817</v>
      </c>
      <c r="C6142" s="50" t="s">
        <v>119</v>
      </c>
      <c r="D6142" s="51"/>
      <c r="E6142" s="29"/>
      <c r="F6142" s="70"/>
      <c r="G6142" s="67"/>
      <c r="H6142" s="67"/>
      <c r="I6142" s="70"/>
      <c r="J6142"/>
      <c r="K6142"/>
      <c r="L6142" s="58"/>
      <c r="M6142" s="58"/>
      <c r="N6142" s="58"/>
      <c r="O6142" s="58"/>
    </row>
    <row r="6143" spans="1:15" s="50" customFormat="1">
      <c r="A6143" s="62" t="str">
        <f>IF(Tabela3[[#This Row],[GOL CASA]]&lt;&gt;"",1,"")</f>
        <v/>
      </c>
      <c r="B6143" s="49">
        <f t="shared" si="95"/>
        <v>5818</v>
      </c>
      <c r="C6143" s="50" t="s">
        <v>119</v>
      </c>
      <c r="D6143" s="51"/>
      <c r="E6143" s="29"/>
      <c r="F6143" s="70"/>
      <c r="G6143" s="67"/>
      <c r="H6143" s="67"/>
      <c r="I6143" s="70"/>
      <c r="J6143"/>
      <c r="K6143"/>
      <c r="L6143" s="58"/>
      <c r="M6143" s="58"/>
      <c r="N6143" s="58"/>
      <c r="O6143" s="58"/>
    </row>
    <row r="6144" spans="1:15" s="50" customFormat="1">
      <c r="A6144" s="62" t="str">
        <f>IF(Tabela3[[#This Row],[GOL CASA]]&lt;&gt;"",1,"")</f>
        <v/>
      </c>
      <c r="B6144" s="49">
        <f t="shared" si="95"/>
        <v>5819</v>
      </c>
      <c r="C6144" s="50" t="s">
        <v>119</v>
      </c>
      <c r="D6144" s="51"/>
      <c r="E6144" s="29"/>
      <c r="F6144" s="70"/>
      <c r="G6144" s="67"/>
      <c r="H6144" s="67"/>
      <c r="I6144" s="70"/>
      <c r="J6144"/>
      <c r="K6144"/>
      <c r="L6144" s="58"/>
      <c r="M6144" s="58"/>
      <c r="N6144" s="58"/>
      <c r="O6144" s="58"/>
    </row>
    <row r="6145" spans="1:15" s="50" customFormat="1">
      <c r="A6145" s="62" t="str">
        <f>IF(Tabela3[[#This Row],[GOL CASA]]&lt;&gt;"",1,"")</f>
        <v/>
      </c>
      <c r="B6145" s="49">
        <f t="shared" si="95"/>
        <v>5820</v>
      </c>
      <c r="C6145" s="50" t="s">
        <v>119</v>
      </c>
      <c r="D6145" s="51"/>
      <c r="E6145" s="29"/>
      <c r="F6145" s="70"/>
      <c r="G6145" s="67"/>
      <c r="H6145" s="67"/>
      <c r="I6145" s="70"/>
      <c r="J6145"/>
      <c r="K6145"/>
      <c r="L6145" s="58"/>
      <c r="M6145" s="58"/>
      <c r="N6145" s="58"/>
      <c r="O6145" s="58"/>
    </row>
    <row r="6146" spans="1:15" s="50" customFormat="1">
      <c r="A6146" s="62" t="str">
        <f>IF(Tabela3[[#This Row],[GOL CASA]]&lt;&gt;"",1,"")</f>
        <v/>
      </c>
      <c r="B6146" s="49">
        <f t="shared" si="95"/>
        <v>5821</v>
      </c>
      <c r="C6146" s="50" t="s">
        <v>119</v>
      </c>
      <c r="D6146" s="51"/>
      <c r="E6146" s="29"/>
      <c r="F6146" s="70"/>
      <c r="G6146" s="67"/>
      <c r="H6146" s="67"/>
      <c r="I6146" s="70"/>
      <c r="J6146"/>
      <c r="K6146"/>
      <c r="L6146" s="58"/>
      <c r="M6146" s="58"/>
      <c r="N6146" s="58"/>
      <c r="O6146" s="58"/>
    </row>
    <row r="6147" spans="1:15" s="50" customFormat="1">
      <c r="A6147" s="62" t="str">
        <f>IF(Tabela3[[#This Row],[GOL CASA]]&lt;&gt;"",1,"")</f>
        <v/>
      </c>
      <c r="B6147" s="49">
        <f t="shared" si="95"/>
        <v>5822</v>
      </c>
      <c r="C6147" s="50" t="s">
        <v>119</v>
      </c>
      <c r="D6147" s="51"/>
      <c r="E6147" s="29"/>
      <c r="F6147" s="70"/>
      <c r="G6147" s="67"/>
      <c r="H6147" s="67"/>
      <c r="I6147" s="70"/>
      <c r="J6147"/>
      <c r="K6147"/>
      <c r="L6147" s="58"/>
      <c r="M6147" s="58"/>
      <c r="N6147" s="58"/>
      <c r="O6147" s="58"/>
    </row>
    <row r="6148" spans="1:15" s="50" customFormat="1">
      <c r="A6148" s="62" t="str">
        <f>IF(Tabela3[[#This Row],[GOL CASA]]&lt;&gt;"",1,"")</f>
        <v/>
      </c>
      <c r="B6148" s="49">
        <f t="shared" si="95"/>
        <v>5823</v>
      </c>
      <c r="C6148" s="50" t="s">
        <v>119</v>
      </c>
      <c r="D6148" s="51"/>
      <c r="E6148" s="29"/>
      <c r="F6148" s="70"/>
      <c r="G6148" s="67"/>
      <c r="H6148" s="67"/>
      <c r="I6148" s="70"/>
      <c r="J6148"/>
      <c r="K6148"/>
      <c r="L6148" s="58"/>
      <c r="M6148" s="58"/>
      <c r="N6148" s="58"/>
      <c r="O6148" s="58"/>
    </row>
    <row r="6149" spans="1:15" s="50" customFormat="1">
      <c r="A6149" s="62" t="str">
        <f>IF(Tabela3[[#This Row],[GOL CASA]]&lt;&gt;"",1,"")</f>
        <v/>
      </c>
      <c r="B6149" s="49">
        <f t="shared" si="95"/>
        <v>5824</v>
      </c>
      <c r="C6149" s="50" t="s">
        <v>119</v>
      </c>
      <c r="D6149" s="51"/>
      <c r="E6149" s="29"/>
      <c r="F6149" s="70"/>
      <c r="G6149" s="67"/>
      <c r="H6149" s="67"/>
      <c r="I6149" s="70"/>
      <c r="J6149"/>
      <c r="K6149"/>
      <c r="L6149" s="58"/>
      <c r="M6149" s="58"/>
      <c r="N6149" s="58"/>
      <c r="O6149" s="58"/>
    </row>
    <row r="6150" spans="1:15" s="50" customFormat="1">
      <c r="A6150" s="62" t="str">
        <f>IF(Tabela3[[#This Row],[GOL CASA]]&lt;&gt;"",1,"")</f>
        <v/>
      </c>
      <c r="B6150" s="49">
        <f t="shared" si="95"/>
        <v>5825</v>
      </c>
      <c r="C6150" s="50" t="s">
        <v>119</v>
      </c>
      <c r="D6150" s="51"/>
      <c r="E6150" s="29"/>
      <c r="F6150" s="70"/>
      <c r="G6150" s="67"/>
      <c r="H6150" s="67"/>
      <c r="I6150" s="70"/>
      <c r="J6150"/>
      <c r="K6150"/>
      <c r="L6150" s="58"/>
      <c r="M6150" s="58"/>
      <c r="N6150" s="58"/>
      <c r="O6150" s="58"/>
    </row>
    <row r="6151" spans="1:15" s="50" customFormat="1">
      <c r="A6151" s="62" t="str">
        <f>IF(Tabela3[[#This Row],[GOL CASA]]&lt;&gt;"",1,"")</f>
        <v/>
      </c>
      <c r="B6151" s="49">
        <f t="shared" ref="B6151:B6214" si="96">B6150+1</f>
        <v>5826</v>
      </c>
      <c r="C6151" s="50" t="s">
        <v>119</v>
      </c>
      <c r="D6151" s="51"/>
      <c r="E6151" s="29"/>
      <c r="F6151" s="70"/>
      <c r="G6151" s="67"/>
      <c r="H6151" s="67"/>
      <c r="I6151" s="70"/>
      <c r="J6151"/>
      <c r="K6151"/>
      <c r="L6151" s="58"/>
      <c r="M6151" s="58"/>
      <c r="N6151" s="58"/>
      <c r="O6151" s="58"/>
    </row>
    <row r="6152" spans="1:15" s="50" customFormat="1">
      <c r="A6152" s="62" t="str">
        <f>IF(Tabela3[[#This Row],[GOL CASA]]&lt;&gt;"",1,"")</f>
        <v/>
      </c>
      <c r="B6152" s="49">
        <f t="shared" si="96"/>
        <v>5827</v>
      </c>
      <c r="C6152" s="50" t="s">
        <v>119</v>
      </c>
      <c r="D6152" s="51"/>
      <c r="E6152" s="29"/>
      <c r="F6152" s="70"/>
      <c r="G6152" s="67"/>
      <c r="H6152" s="67"/>
      <c r="I6152" s="70"/>
      <c r="J6152"/>
      <c r="K6152"/>
      <c r="L6152" s="58"/>
      <c r="M6152" s="58"/>
      <c r="N6152" s="58"/>
      <c r="O6152" s="58"/>
    </row>
    <row r="6153" spans="1:15" s="50" customFormat="1">
      <c r="A6153" s="62" t="str">
        <f>IF(Tabela3[[#This Row],[GOL CASA]]&lt;&gt;"",1,"")</f>
        <v/>
      </c>
      <c r="B6153" s="49">
        <f t="shared" si="96"/>
        <v>5828</v>
      </c>
      <c r="C6153" s="50" t="s">
        <v>119</v>
      </c>
      <c r="D6153" s="51"/>
      <c r="E6153" s="29"/>
      <c r="F6153" s="70"/>
      <c r="G6153" s="67"/>
      <c r="H6153" s="67"/>
      <c r="I6153" s="70"/>
      <c r="J6153"/>
      <c r="K6153"/>
      <c r="L6153" s="58"/>
      <c r="M6153" s="58"/>
      <c r="N6153" s="58"/>
      <c r="O6153" s="58"/>
    </row>
    <row r="6154" spans="1:15" s="50" customFormat="1">
      <c r="A6154" s="62" t="str">
        <f>IF(Tabela3[[#This Row],[GOL CASA]]&lt;&gt;"",1,"")</f>
        <v/>
      </c>
      <c r="B6154" s="49">
        <f t="shared" si="96"/>
        <v>5829</v>
      </c>
      <c r="C6154" s="50" t="s">
        <v>119</v>
      </c>
      <c r="D6154" s="51"/>
      <c r="E6154" s="29"/>
      <c r="F6154" s="70"/>
      <c r="G6154" s="67"/>
      <c r="H6154" s="67"/>
      <c r="I6154" s="70"/>
      <c r="J6154"/>
      <c r="K6154"/>
      <c r="L6154" s="58"/>
      <c r="M6154" s="58"/>
      <c r="N6154" s="58"/>
      <c r="O6154" s="58"/>
    </row>
    <row r="6155" spans="1:15" s="50" customFormat="1">
      <c r="A6155" s="62" t="str">
        <f>IF(Tabela3[[#This Row],[GOL CASA]]&lt;&gt;"",1,"")</f>
        <v/>
      </c>
      <c r="B6155" s="49">
        <f t="shared" si="96"/>
        <v>5830</v>
      </c>
      <c r="C6155" s="50" t="s">
        <v>119</v>
      </c>
      <c r="D6155" s="51"/>
      <c r="E6155" s="29"/>
      <c r="F6155" s="70"/>
      <c r="G6155" s="67"/>
      <c r="H6155" s="67"/>
      <c r="I6155" s="70"/>
      <c r="J6155"/>
      <c r="K6155"/>
      <c r="L6155" s="58"/>
      <c r="M6155" s="58"/>
      <c r="N6155" s="58"/>
      <c r="O6155" s="58"/>
    </row>
    <row r="6156" spans="1:15" s="50" customFormat="1">
      <c r="A6156" s="62" t="str">
        <f>IF(Tabela3[[#This Row],[GOL CASA]]&lt;&gt;"",1,"")</f>
        <v/>
      </c>
      <c r="B6156" s="49">
        <f t="shared" si="96"/>
        <v>5831</v>
      </c>
      <c r="C6156" s="50" t="s">
        <v>119</v>
      </c>
      <c r="D6156" s="51"/>
      <c r="E6156" s="29"/>
      <c r="F6156" s="70"/>
      <c r="G6156" s="67"/>
      <c r="H6156" s="67"/>
      <c r="I6156" s="70"/>
      <c r="J6156"/>
      <c r="K6156"/>
      <c r="L6156" s="58"/>
      <c r="M6156" s="58"/>
      <c r="N6156" s="58"/>
      <c r="O6156" s="58"/>
    </row>
    <row r="6157" spans="1:15" s="50" customFormat="1">
      <c r="A6157" s="62" t="str">
        <f>IF(Tabela3[[#This Row],[GOL CASA]]&lt;&gt;"",1,"")</f>
        <v/>
      </c>
      <c r="B6157" s="49">
        <f t="shared" si="96"/>
        <v>5832</v>
      </c>
      <c r="C6157" s="50" t="s">
        <v>119</v>
      </c>
      <c r="D6157" s="51"/>
      <c r="E6157" s="29"/>
      <c r="F6157" s="70"/>
      <c r="G6157" s="67"/>
      <c r="H6157" s="67"/>
      <c r="I6157" s="70"/>
      <c r="J6157"/>
      <c r="K6157"/>
      <c r="L6157" s="58"/>
      <c r="M6157" s="58"/>
      <c r="N6157" s="58"/>
      <c r="O6157" s="58"/>
    </row>
    <row r="6158" spans="1:15" s="50" customFormat="1">
      <c r="A6158" s="62" t="str">
        <f>IF(Tabela3[[#This Row],[GOL CASA]]&lt;&gt;"",1,"")</f>
        <v/>
      </c>
      <c r="B6158" s="49">
        <f t="shared" si="96"/>
        <v>5833</v>
      </c>
      <c r="C6158" s="50" t="s">
        <v>119</v>
      </c>
      <c r="D6158" s="51"/>
      <c r="E6158" s="29"/>
      <c r="F6158" s="70"/>
      <c r="G6158" s="67"/>
      <c r="H6158" s="67"/>
      <c r="I6158" s="70"/>
      <c r="J6158"/>
      <c r="K6158"/>
      <c r="L6158" s="58"/>
      <c r="M6158" s="58"/>
      <c r="N6158" s="58"/>
      <c r="O6158" s="58"/>
    </row>
    <row r="6159" spans="1:15" s="50" customFormat="1">
      <c r="A6159" s="62" t="str">
        <f>IF(Tabela3[[#This Row],[GOL CASA]]&lt;&gt;"",1,"")</f>
        <v/>
      </c>
      <c r="B6159" s="49">
        <f t="shared" si="96"/>
        <v>5834</v>
      </c>
      <c r="C6159" s="50" t="s">
        <v>119</v>
      </c>
      <c r="D6159" s="51"/>
      <c r="E6159" s="29"/>
      <c r="F6159" s="70"/>
      <c r="G6159" s="67"/>
      <c r="H6159" s="67"/>
      <c r="I6159" s="70"/>
      <c r="J6159"/>
      <c r="K6159"/>
      <c r="L6159" s="58"/>
      <c r="M6159" s="58"/>
      <c r="N6159" s="58"/>
      <c r="O6159" s="58"/>
    </row>
    <row r="6160" spans="1:15" s="50" customFormat="1">
      <c r="A6160" s="62" t="str">
        <f>IF(Tabela3[[#This Row],[GOL CASA]]&lt;&gt;"",1,"")</f>
        <v/>
      </c>
      <c r="B6160" s="49">
        <f t="shared" si="96"/>
        <v>5835</v>
      </c>
      <c r="C6160" s="50" t="s">
        <v>119</v>
      </c>
      <c r="D6160" s="51"/>
      <c r="E6160" s="29"/>
      <c r="F6160" s="70"/>
      <c r="G6160" s="67"/>
      <c r="H6160" s="67"/>
      <c r="I6160" s="70"/>
      <c r="J6160"/>
      <c r="K6160"/>
      <c r="L6160" s="58"/>
      <c r="M6160" s="58"/>
      <c r="N6160" s="58"/>
      <c r="O6160" s="58"/>
    </row>
    <row r="6161" spans="1:15" s="50" customFormat="1">
      <c r="A6161" s="62" t="str">
        <f>IF(Tabela3[[#This Row],[GOL CASA]]&lt;&gt;"",1,"")</f>
        <v/>
      </c>
      <c r="B6161" s="49">
        <f t="shared" si="96"/>
        <v>5836</v>
      </c>
      <c r="C6161" s="50" t="s">
        <v>119</v>
      </c>
      <c r="D6161" s="51"/>
      <c r="E6161" s="29"/>
      <c r="F6161" s="70"/>
      <c r="G6161" s="67"/>
      <c r="H6161" s="67"/>
      <c r="I6161" s="70"/>
      <c r="J6161"/>
      <c r="K6161"/>
      <c r="L6161" s="58"/>
      <c r="M6161" s="58"/>
      <c r="N6161" s="58"/>
      <c r="O6161" s="58"/>
    </row>
    <row r="6162" spans="1:15" s="50" customFormat="1">
      <c r="A6162" s="62" t="str">
        <f>IF(Tabela3[[#This Row],[GOL CASA]]&lt;&gt;"",1,"")</f>
        <v/>
      </c>
      <c r="B6162" s="49">
        <f t="shared" si="96"/>
        <v>5837</v>
      </c>
      <c r="C6162" s="50" t="s">
        <v>119</v>
      </c>
      <c r="D6162" s="51"/>
      <c r="E6162" s="29"/>
      <c r="F6162" s="70"/>
      <c r="G6162" s="67"/>
      <c r="H6162" s="67"/>
      <c r="I6162" s="70"/>
      <c r="J6162"/>
      <c r="K6162"/>
      <c r="L6162" s="58"/>
      <c r="M6162" s="58"/>
      <c r="N6162" s="58"/>
      <c r="O6162" s="58"/>
    </row>
    <row r="6163" spans="1:15" s="50" customFormat="1">
      <c r="A6163" s="62" t="str">
        <f>IF(Tabela3[[#This Row],[GOL CASA]]&lt;&gt;"",1,"")</f>
        <v/>
      </c>
      <c r="B6163" s="49">
        <f t="shared" si="96"/>
        <v>5838</v>
      </c>
      <c r="C6163" s="50" t="s">
        <v>119</v>
      </c>
      <c r="D6163" s="51"/>
      <c r="E6163" s="29"/>
      <c r="F6163" s="70"/>
      <c r="G6163" s="67"/>
      <c r="H6163" s="67"/>
      <c r="I6163" s="70"/>
      <c r="J6163"/>
      <c r="K6163"/>
      <c r="L6163" s="58"/>
      <c r="M6163" s="58"/>
      <c r="N6163" s="58"/>
      <c r="O6163" s="58"/>
    </row>
    <row r="6164" spans="1:15" s="50" customFormat="1">
      <c r="A6164" s="62" t="str">
        <f>IF(Tabela3[[#This Row],[GOL CASA]]&lt;&gt;"",1,"")</f>
        <v/>
      </c>
      <c r="B6164" s="49">
        <f t="shared" si="96"/>
        <v>5839</v>
      </c>
      <c r="C6164" s="50" t="s">
        <v>119</v>
      </c>
      <c r="D6164" s="51"/>
      <c r="E6164" s="29"/>
      <c r="F6164" s="70"/>
      <c r="G6164" s="67"/>
      <c r="H6164" s="67"/>
      <c r="I6164" s="70"/>
      <c r="J6164"/>
      <c r="K6164"/>
      <c r="L6164" s="58"/>
      <c r="M6164" s="58"/>
      <c r="N6164" s="58"/>
      <c r="O6164" s="58"/>
    </row>
    <row r="6165" spans="1:15" s="50" customFormat="1">
      <c r="A6165" s="62" t="str">
        <f>IF(Tabela3[[#This Row],[GOL CASA]]&lt;&gt;"",1,"")</f>
        <v/>
      </c>
      <c r="B6165" s="49">
        <f t="shared" si="96"/>
        <v>5840</v>
      </c>
      <c r="C6165" s="50" t="s">
        <v>119</v>
      </c>
      <c r="D6165" s="51"/>
      <c r="E6165" s="29"/>
      <c r="F6165" s="70"/>
      <c r="G6165" s="67"/>
      <c r="H6165" s="67"/>
      <c r="I6165" s="70"/>
      <c r="J6165"/>
      <c r="K6165"/>
      <c r="L6165" s="58"/>
      <c r="M6165" s="58"/>
      <c r="N6165" s="58"/>
      <c r="O6165" s="58"/>
    </row>
    <row r="6166" spans="1:15" s="50" customFormat="1">
      <c r="A6166" s="62" t="str">
        <f>IF(Tabela3[[#This Row],[GOL CASA]]&lt;&gt;"",1,"")</f>
        <v/>
      </c>
      <c r="B6166" s="49">
        <f t="shared" si="96"/>
        <v>5841</v>
      </c>
      <c r="C6166" s="50" t="s">
        <v>119</v>
      </c>
      <c r="D6166" s="51"/>
      <c r="E6166" s="29"/>
      <c r="F6166" s="70"/>
      <c r="G6166" s="67"/>
      <c r="H6166" s="67"/>
      <c r="I6166" s="70"/>
      <c r="J6166"/>
      <c r="K6166"/>
      <c r="L6166" s="58"/>
      <c r="M6166" s="58"/>
      <c r="N6166" s="58"/>
      <c r="O6166" s="58"/>
    </row>
    <row r="6167" spans="1:15" s="50" customFormat="1">
      <c r="A6167" s="62" t="str">
        <f>IF(Tabela3[[#This Row],[GOL CASA]]&lt;&gt;"",1,"")</f>
        <v/>
      </c>
      <c r="B6167" s="49">
        <f t="shared" si="96"/>
        <v>5842</v>
      </c>
      <c r="C6167" s="50" t="s">
        <v>119</v>
      </c>
      <c r="D6167" s="51"/>
      <c r="E6167" s="29"/>
      <c r="F6167" s="70"/>
      <c r="G6167" s="67"/>
      <c r="H6167" s="67"/>
      <c r="I6167" s="70"/>
      <c r="J6167"/>
      <c r="K6167"/>
      <c r="L6167" s="58"/>
      <c r="M6167" s="58"/>
      <c r="N6167" s="58"/>
      <c r="O6167" s="58"/>
    </row>
    <row r="6168" spans="1:15" s="50" customFormat="1">
      <c r="A6168" s="62" t="str">
        <f>IF(Tabela3[[#This Row],[GOL CASA]]&lt;&gt;"",1,"")</f>
        <v/>
      </c>
      <c r="B6168" s="49">
        <f t="shared" si="96"/>
        <v>5843</v>
      </c>
      <c r="C6168" s="50" t="s">
        <v>119</v>
      </c>
      <c r="D6168" s="51"/>
      <c r="E6168" s="29"/>
      <c r="F6168" s="70"/>
      <c r="G6168" s="67"/>
      <c r="H6168" s="67"/>
      <c r="I6168" s="70"/>
      <c r="J6168"/>
      <c r="K6168"/>
      <c r="L6168" s="58"/>
      <c r="M6168" s="58"/>
      <c r="N6168" s="58"/>
      <c r="O6168" s="58"/>
    </row>
    <row r="6169" spans="1:15" s="50" customFormat="1">
      <c r="A6169" s="62" t="str">
        <f>IF(Tabela3[[#This Row],[GOL CASA]]&lt;&gt;"",1,"")</f>
        <v/>
      </c>
      <c r="B6169" s="49">
        <f t="shared" si="96"/>
        <v>5844</v>
      </c>
      <c r="C6169" s="50" t="s">
        <v>119</v>
      </c>
      <c r="D6169" s="51"/>
      <c r="E6169" s="29"/>
      <c r="F6169" s="70"/>
      <c r="G6169" s="67"/>
      <c r="H6169" s="67"/>
      <c r="I6169" s="70"/>
      <c r="J6169"/>
      <c r="K6169"/>
      <c r="L6169" s="58"/>
      <c r="M6169" s="58"/>
      <c r="N6169" s="58"/>
      <c r="O6169" s="58"/>
    </row>
    <row r="6170" spans="1:15" s="50" customFormat="1">
      <c r="A6170" s="62" t="str">
        <f>IF(Tabela3[[#This Row],[GOL CASA]]&lt;&gt;"",1,"")</f>
        <v/>
      </c>
      <c r="B6170" s="49">
        <f t="shared" si="96"/>
        <v>5845</v>
      </c>
      <c r="C6170" s="50" t="s">
        <v>119</v>
      </c>
      <c r="D6170" s="51"/>
      <c r="E6170" s="29"/>
      <c r="F6170" s="70"/>
      <c r="G6170" s="67"/>
      <c r="H6170" s="67"/>
      <c r="I6170" s="70"/>
      <c r="J6170"/>
      <c r="K6170"/>
      <c r="L6170" s="58"/>
      <c r="M6170" s="58"/>
      <c r="N6170" s="58"/>
      <c r="O6170" s="58"/>
    </row>
    <row r="6171" spans="1:15" s="50" customFormat="1">
      <c r="A6171" s="62" t="str">
        <f>IF(Tabela3[[#This Row],[GOL CASA]]&lt;&gt;"",1,"")</f>
        <v/>
      </c>
      <c r="B6171" s="49">
        <f t="shared" si="96"/>
        <v>5846</v>
      </c>
      <c r="C6171" s="50" t="s">
        <v>119</v>
      </c>
      <c r="D6171" s="51"/>
      <c r="E6171" s="29"/>
      <c r="F6171" s="70"/>
      <c r="G6171" s="67"/>
      <c r="H6171" s="67"/>
      <c r="I6171" s="70"/>
      <c r="J6171"/>
      <c r="K6171"/>
      <c r="L6171" s="58"/>
      <c r="M6171" s="58"/>
      <c r="N6171" s="58"/>
      <c r="O6171" s="58"/>
    </row>
    <row r="6172" spans="1:15" s="50" customFormat="1">
      <c r="A6172" s="62" t="str">
        <f>IF(Tabela3[[#This Row],[GOL CASA]]&lt;&gt;"",1,"")</f>
        <v/>
      </c>
      <c r="B6172" s="49">
        <f t="shared" si="96"/>
        <v>5847</v>
      </c>
      <c r="C6172" s="50" t="s">
        <v>119</v>
      </c>
      <c r="D6172" s="51"/>
      <c r="E6172" s="29"/>
      <c r="F6172" s="70"/>
      <c r="G6172" s="67"/>
      <c r="H6172" s="67"/>
      <c r="I6172" s="70"/>
      <c r="J6172"/>
      <c r="K6172"/>
      <c r="L6172" s="58"/>
      <c r="M6172" s="58"/>
      <c r="N6172" s="58"/>
      <c r="O6172" s="58"/>
    </row>
    <row r="6173" spans="1:15" s="50" customFormat="1">
      <c r="A6173" s="62" t="str">
        <f>IF(Tabela3[[#This Row],[GOL CASA]]&lt;&gt;"",1,"")</f>
        <v/>
      </c>
      <c r="B6173" s="49">
        <f t="shared" si="96"/>
        <v>5848</v>
      </c>
      <c r="C6173" s="50" t="s">
        <v>119</v>
      </c>
      <c r="D6173" s="51"/>
      <c r="E6173" s="29"/>
      <c r="F6173" s="70"/>
      <c r="G6173" s="67"/>
      <c r="H6173" s="67"/>
      <c r="I6173" s="70"/>
      <c r="J6173"/>
      <c r="K6173"/>
      <c r="L6173" s="58"/>
      <c r="M6173" s="58"/>
      <c r="N6173" s="58"/>
      <c r="O6173" s="58"/>
    </row>
    <row r="6174" spans="1:15" s="50" customFormat="1">
      <c r="A6174" s="62" t="str">
        <f>IF(Tabela3[[#This Row],[GOL CASA]]&lt;&gt;"",1,"")</f>
        <v/>
      </c>
      <c r="B6174" s="49">
        <f t="shared" si="96"/>
        <v>5849</v>
      </c>
      <c r="C6174" s="50" t="s">
        <v>119</v>
      </c>
      <c r="D6174" s="51"/>
      <c r="E6174" s="29"/>
      <c r="F6174" s="70"/>
      <c r="G6174" s="67"/>
      <c r="H6174" s="67"/>
      <c r="I6174" s="70"/>
      <c r="J6174"/>
      <c r="K6174"/>
      <c r="L6174" s="58"/>
      <c r="M6174" s="58"/>
      <c r="N6174" s="58"/>
      <c r="O6174" s="58"/>
    </row>
    <row r="6175" spans="1:15" s="50" customFormat="1">
      <c r="A6175" s="62" t="str">
        <f>IF(Tabela3[[#This Row],[GOL CASA]]&lt;&gt;"",1,"")</f>
        <v/>
      </c>
      <c r="B6175" s="49">
        <f t="shared" si="96"/>
        <v>5850</v>
      </c>
      <c r="C6175" s="50" t="s">
        <v>119</v>
      </c>
      <c r="D6175" s="51"/>
      <c r="E6175" s="29"/>
      <c r="F6175" s="70"/>
      <c r="G6175" s="67"/>
      <c r="H6175" s="67"/>
      <c r="I6175" s="70"/>
      <c r="J6175"/>
      <c r="K6175"/>
      <c r="L6175" s="58"/>
      <c r="M6175" s="58"/>
      <c r="N6175" s="58"/>
      <c r="O6175" s="58"/>
    </row>
    <row r="6176" spans="1:15" s="50" customFormat="1">
      <c r="A6176" s="62" t="str">
        <f>IF(Tabela3[[#This Row],[GOL CASA]]&lt;&gt;"",1,"")</f>
        <v/>
      </c>
      <c r="B6176" s="49">
        <f t="shared" si="96"/>
        <v>5851</v>
      </c>
      <c r="C6176" s="50" t="s">
        <v>119</v>
      </c>
      <c r="D6176" s="51"/>
      <c r="E6176" s="29"/>
      <c r="F6176" s="70"/>
      <c r="G6176" s="67"/>
      <c r="H6176" s="67"/>
      <c r="I6176" s="70"/>
      <c r="J6176"/>
      <c r="K6176"/>
      <c r="L6176" s="58"/>
      <c r="M6176" s="58"/>
      <c r="N6176" s="58"/>
      <c r="O6176" s="58"/>
    </row>
    <row r="6177" spans="1:15" s="50" customFormat="1">
      <c r="A6177" s="62" t="str">
        <f>IF(Tabela3[[#This Row],[GOL CASA]]&lt;&gt;"",1,"")</f>
        <v/>
      </c>
      <c r="B6177" s="49">
        <f t="shared" si="96"/>
        <v>5852</v>
      </c>
      <c r="C6177" s="50" t="s">
        <v>119</v>
      </c>
      <c r="D6177" s="51"/>
      <c r="E6177" s="29"/>
      <c r="F6177" s="70"/>
      <c r="G6177" s="67"/>
      <c r="H6177" s="67"/>
      <c r="I6177" s="70"/>
      <c r="J6177"/>
      <c r="K6177"/>
      <c r="L6177" s="58"/>
      <c r="M6177" s="58"/>
      <c r="N6177" s="58"/>
      <c r="O6177" s="58"/>
    </row>
    <row r="6178" spans="1:15" s="50" customFormat="1">
      <c r="A6178" s="62" t="str">
        <f>IF(Tabela3[[#This Row],[GOL CASA]]&lt;&gt;"",1,"")</f>
        <v/>
      </c>
      <c r="B6178" s="49">
        <f t="shared" si="96"/>
        <v>5853</v>
      </c>
      <c r="C6178" s="50" t="s">
        <v>119</v>
      </c>
      <c r="D6178" s="51"/>
      <c r="E6178" s="29"/>
      <c r="F6178" s="70"/>
      <c r="G6178" s="67"/>
      <c r="H6178" s="67"/>
      <c r="I6178" s="70"/>
      <c r="J6178"/>
      <c r="K6178"/>
      <c r="L6178" s="58"/>
      <c r="M6178" s="58"/>
      <c r="N6178" s="58"/>
      <c r="O6178" s="58"/>
    </row>
    <row r="6179" spans="1:15" s="50" customFormat="1">
      <c r="A6179" s="62" t="str">
        <f>IF(Tabela3[[#This Row],[GOL CASA]]&lt;&gt;"",1,"")</f>
        <v/>
      </c>
      <c r="B6179" s="49">
        <f t="shared" si="96"/>
        <v>5854</v>
      </c>
      <c r="C6179" s="50" t="s">
        <v>119</v>
      </c>
      <c r="D6179" s="51"/>
      <c r="E6179" s="29"/>
      <c r="F6179" s="70"/>
      <c r="G6179" s="67"/>
      <c r="H6179" s="67"/>
      <c r="I6179" s="70"/>
      <c r="J6179"/>
      <c r="K6179"/>
      <c r="L6179" s="58"/>
      <c r="M6179" s="58"/>
      <c r="N6179" s="58"/>
      <c r="O6179" s="58"/>
    </row>
    <row r="6180" spans="1:15" s="50" customFormat="1">
      <c r="A6180" s="62" t="str">
        <f>IF(Tabela3[[#This Row],[GOL CASA]]&lt;&gt;"",1,"")</f>
        <v/>
      </c>
      <c r="B6180" s="49">
        <f t="shared" si="96"/>
        <v>5855</v>
      </c>
      <c r="C6180" s="50" t="s">
        <v>119</v>
      </c>
      <c r="D6180" s="51"/>
      <c r="E6180" s="29"/>
      <c r="F6180" s="70"/>
      <c r="G6180" s="67"/>
      <c r="H6180" s="67"/>
      <c r="I6180" s="70"/>
      <c r="J6180"/>
      <c r="K6180"/>
      <c r="L6180" s="58"/>
      <c r="M6180" s="58"/>
      <c r="N6180" s="58"/>
      <c r="O6180" s="58"/>
    </row>
    <row r="6181" spans="1:15" s="50" customFormat="1">
      <c r="A6181" s="62" t="str">
        <f>IF(Tabela3[[#This Row],[GOL CASA]]&lt;&gt;"",1,"")</f>
        <v/>
      </c>
      <c r="B6181" s="49">
        <f t="shared" si="96"/>
        <v>5856</v>
      </c>
      <c r="C6181" s="50" t="s">
        <v>119</v>
      </c>
      <c r="D6181" s="51"/>
      <c r="E6181" s="29"/>
      <c r="F6181" s="70"/>
      <c r="G6181" s="67"/>
      <c r="H6181" s="67"/>
      <c r="I6181" s="70"/>
      <c r="J6181"/>
      <c r="K6181"/>
      <c r="L6181" s="58"/>
      <c r="M6181" s="58"/>
      <c r="N6181" s="58"/>
      <c r="O6181" s="58"/>
    </row>
    <row r="6182" spans="1:15" s="50" customFormat="1">
      <c r="A6182" s="62" t="str">
        <f>IF(Tabela3[[#This Row],[GOL CASA]]&lt;&gt;"",1,"")</f>
        <v/>
      </c>
      <c r="B6182" s="49">
        <f t="shared" si="96"/>
        <v>5857</v>
      </c>
      <c r="C6182" s="50" t="s">
        <v>119</v>
      </c>
      <c r="D6182" s="51"/>
      <c r="E6182" s="29"/>
      <c r="F6182" s="70"/>
      <c r="G6182" s="67"/>
      <c r="H6182" s="67"/>
      <c r="I6182" s="70"/>
      <c r="J6182"/>
      <c r="K6182"/>
      <c r="L6182" s="58"/>
      <c r="M6182" s="58"/>
      <c r="N6182" s="58"/>
      <c r="O6182" s="58"/>
    </row>
    <row r="6183" spans="1:15" s="50" customFormat="1">
      <c r="A6183" s="62" t="str">
        <f>IF(Tabela3[[#This Row],[GOL CASA]]&lt;&gt;"",1,"")</f>
        <v/>
      </c>
      <c r="B6183" s="49">
        <f t="shared" si="96"/>
        <v>5858</v>
      </c>
      <c r="C6183" s="50" t="s">
        <v>119</v>
      </c>
      <c r="D6183" s="51"/>
      <c r="E6183" s="29"/>
      <c r="F6183" s="70"/>
      <c r="G6183" s="67"/>
      <c r="H6183" s="67"/>
      <c r="I6183" s="70"/>
      <c r="J6183"/>
      <c r="K6183"/>
      <c r="L6183" s="58"/>
      <c r="M6183" s="58"/>
      <c r="N6183" s="58"/>
      <c r="O6183" s="58"/>
    </row>
    <row r="6184" spans="1:15" s="50" customFormat="1">
      <c r="A6184" s="62" t="str">
        <f>IF(Tabela3[[#This Row],[GOL CASA]]&lt;&gt;"",1,"")</f>
        <v/>
      </c>
      <c r="B6184" s="49">
        <f t="shared" si="96"/>
        <v>5859</v>
      </c>
      <c r="C6184" s="50" t="s">
        <v>119</v>
      </c>
      <c r="D6184" s="51"/>
      <c r="E6184" s="29"/>
      <c r="F6184" s="70"/>
      <c r="G6184" s="67"/>
      <c r="H6184" s="67"/>
      <c r="I6184" s="70"/>
      <c r="J6184"/>
      <c r="K6184"/>
      <c r="L6184" s="58"/>
      <c r="M6184" s="58"/>
      <c r="N6184" s="58"/>
      <c r="O6184" s="58"/>
    </row>
    <row r="6185" spans="1:15" s="50" customFormat="1">
      <c r="A6185" s="62" t="str">
        <f>IF(Tabela3[[#This Row],[GOL CASA]]&lt;&gt;"",1,"")</f>
        <v/>
      </c>
      <c r="B6185" s="49">
        <f t="shared" si="96"/>
        <v>5860</v>
      </c>
      <c r="C6185" s="50" t="s">
        <v>119</v>
      </c>
      <c r="D6185" s="51"/>
      <c r="E6185" s="29"/>
      <c r="F6185" s="70"/>
      <c r="G6185" s="67"/>
      <c r="H6185" s="67"/>
      <c r="I6185" s="70"/>
      <c r="J6185"/>
      <c r="K6185"/>
      <c r="L6185" s="58"/>
      <c r="M6185" s="58"/>
      <c r="N6185" s="58"/>
      <c r="O6185" s="58"/>
    </row>
    <row r="6186" spans="1:15" s="50" customFormat="1">
      <c r="A6186" s="62" t="str">
        <f>IF(Tabela3[[#This Row],[GOL CASA]]&lt;&gt;"",1,"")</f>
        <v/>
      </c>
      <c r="B6186" s="49">
        <f t="shared" si="96"/>
        <v>5861</v>
      </c>
      <c r="C6186" s="50" t="s">
        <v>119</v>
      </c>
      <c r="D6186" s="51"/>
      <c r="E6186" s="29"/>
      <c r="F6186" s="70"/>
      <c r="G6186" s="67"/>
      <c r="H6186" s="67"/>
      <c r="I6186" s="70"/>
      <c r="J6186"/>
      <c r="K6186"/>
      <c r="L6186" s="58"/>
      <c r="M6186" s="58"/>
      <c r="N6186" s="58"/>
      <c r="O6186" s="58"/>
    </row>
    <row r="6187" spans="1:15" s="50" customFormat="1">
      <c r="A6187" s="62" t="str">
        <f>IF(Tabela3[[#This Row],[GOL CASA]]&lt;&gt;"",1,"")</f>
        <v/>
      </c>
      <c r="B6187" s="49">
        <f t="shared" si="96"/>
        <v>5862</v>
      </c>
      <c r="C6187" s="50" t="s">
        <v>119</v>
      </c>
      <c r="D6187" s="51"/>
      <c r="E6187" s="29"/>
      <c r="F6187" s="70"/>
      <c r="G6187" s="67"/>
      <c r="H6187" s="67"/>
      <c r="I6187" s="70"/>
      <c r="J6187"/>
      <c r="K6187"/>
      <c r="L6187" s="58"/>
      <c r="M6187" s="58"/>
      <c r="N6187" s="58"/>
      <c r="O6187" s="58"/>
    </row>
    <row r="6188" spans="1:15" s="50" customFormat="1">
      <c r="A6188" s="62" t="str">
        <f>IF(Tabela3[[#This Row],[GOL CASA]]&lt;&gt;"",1,"")</f>
        <v/>
      </c>
      <c r="B6188" s="49">
        <f t="shared" si="96"/>
        <v>5863</v>
      </c>
      <c r="C6188" s="50" t="s">
        <v>119</v>
      </c>
      <c r="D6188" s="51"/>
      <c r="E6188" s="29"/>
      <c r="F6188" s="70"/>
      <c r="G6188" s="67"/>
      <c r="H6188" s="67"/>
      <c r="I6188" s="70"/>
      <c r="J6188"/>
      <c r="K6188"/>
      <c r="L6188" s="58"/>
      <c r="M6188" s="58"/>
      <c r="N6188" s="58"/>
      <c r="O6188" s="58"/>
    </row>
    <row r="6189" spans="1:15" s="50" customFormat="1">
      <c r="A6189" s="62" t="str">
        <f>IF(Tabela3[[#This Row],[GOL CASA]]&lt;&gt;"",1,"")</f>
        <v/>
      </c>
      <c r="B6189" s="49">
        <f t="shared" si="96"/>
        <v>5864</v>
      </c>
      <c r="C6189" s="50" t="s">
        <v>119</v>
      </c>
      <c r="D6189" s="51"/>
      <c r="E6189" s="29"/>
      <c r="F6189" s="70"/>
      <c r="G6189" s="67"/>
      <c r="H6189" s="67"/>
      <c r="I6189" s="70"/>
      <c r="J6189"/>
      <c r="K6189"/>
      <c r="L6189" s="58"/>
      <c r="M6189" s="58"/>
      <c r="N6189" s="58"/>
      <c r="O6189" s="58"/>
    </row>
    <row r="6190" spans="1:15" s="50" customFormat="1">
      <c r="A6190" s="62" t="str">
        <f>IF(Tabela3[[#This Row],[GOL CASA]]&lt;&gt;"",1,"")</f>
        <v/>
      </c>
      <c r="B6190" s="49">
        <f t="shared" si="96"/>
        <v>5865</v>
      </c>
      <c r="C6190" s="50" t="s">
        <v>119</v>
      </c>
      <c r="D6190" s="51"/>
      <c r="E6190" s="29"/>
      <c r="F6190" s="70"/>
      <c r="G6190" s="67"/>
      <c r="H6190" s="67"/>
      <c r="I6190" s="70"/>
      <c r="J6190"/>
      <c r="K6190"/>
      <c r="L6190" s="58"/>
      <c r="M6190" s="58"/>
      <c r="N6190" s="58"/>
      <c r="O6190" s="58"/>
    </row>
    <row r="6191" spans="1:15" s="50" customFormat="1">
      <c r="A6191" s="62" t="str">
        <f>IF(Tabela3[[#This Row],[GOL CASA]]&lt;&gt;"",1,"")</f>
        <v/>
      </c>
      <c r="B6191" s="49">
        <f t="shared" si="96"/>
        <v>5866</v>
      </c>
      <c r="C6191" s="50" t="s">
        <v>119</v>
      </c>
      <c r="D6191" s="51"/>
      <c r="E6191" s="29"/>
      <c r="F6191" s="70"/>
      <c r="G6191" s="67"/>
      <c r="H6191" s="67"/>
      <c r="I6191" s="70"/>
      <c r="J6191"/>
      <c r="K6191"/>
      <c r="L6191" s="58"/>
      <c r="M6191" s="58"/>
      <c r="N6191" s="58"/>
      <c r="O6191" s="58"/>
    </row>
    <row r="6192" spans="1:15" s="50" customFormat="1">
      <c r="A6192" s="62" t="str">
        <f>IF(Tabela3[[#This Row],[GOL CASA]]&lt;&gt;"",1,"")</f>
        <v/>
      </c>
      <c r="B6192" s="49">
        <f t="shared" si="96"/>
        <v>5867</v>
      </c>
      <c r="C6192" s="50" t="s">
        <v>119</v>
      </c>
      <c r="D6192" s="51"/>
      <c r="E6192" s="29"/>
      <c r="F6192" s="70"/>
      <c r="G6192" s="67"/>
      <c r="H6192" s="67"/>
      <c r="I6192" s="70"/>
      <c r="J6192"/>
      <c r="K6192"/>
      <c r="L6192" s="58"/>
      <c r="M6192" s="58"/>
      <c r="N6192" s="58"/>
      <c r="O6192" s="58"/>
    </row>
    <row r="6193" spans="1:15" s="50" customFormat="1">
      <c r="A6193" s="62" t="str">
        <f>IF(Tabela3[[#This Row],[GOL CASA]]&lt;&gt;"",1,"")</f>
        <v/>
      </c>
      <c r="B6193" s="49">
        <f t="shared" si="96"/>
        <v>5868</v>
      </c>
      <c r="C6193" s="50" t="s">
        <v>119</v>
      </c>
      <c r="D6193" s="51"/>
      <c r="E6193" s="29"/>
      <c r="F6193" s="70"/>
      <c r="G6193" s="67"/>
      <c r="H6193" s="67"/>
      <c r="I6193" s="70"/>
      <c r="J6193"/>
      <c r="K6193"/>
      <c r="L6193" s="58"/>
      <c r="M6193" s="58"/>
      <c r="N6193" s="58"/>
      <c r="O6193" s="58"/>
    </row>
    <row r="6194" spans="1:15" s="50" customFormat="1">
      <c r="A6194" s="62" t="str">
        <f>IF(Tabela3[[#This Row],[GOL CASA]]&lt;&gt;"",1,"")</f>
        <v/>
      </c>
      <c r="B6194" s="49">
        <f t="shared" si="96"/>
        <v>5869</v>
      </c>
      <c r="C6194" s="50" t="s">
        <v>119</v>
      </c>
      <c r="D6194" s="51"/>
      <c r="E6194" s="29"/>
      <c r="F6194" s="70"/>
      <c r="G6194" s="67"/>
      <c r="H6194" s="67"/>
      <c r="I6194" s="70"/>
      <c r="J6194"/>
      <c r="K6194"/>
      <c r="L6194" s="58"/>
      <c r="M6194" s="58"/>
      <c r="N6194" s="58"/>
      <c r="O6194" s="58"/>
    </row>
    <row r="6195" spans="1:15" s="50" customFormat="1">
      <c r="A6195" s="62" t="str">
        <f>IF(Tabela3[[#This Row],[GOL CASA]]&lt;&gt;"",1,"")</f>
        <v/>
      </c>
      <c r="B6195" s="49">
        <f t="shared" si="96"/>
        <v>5870</v>
      </c>
      <c r="C6195" s="50" t="s">
        <v>119</v>
      </c>
      <c r="D6195" s="51"/>
      <c r="E6195" s="29"/>
      <c r="F6195" s="70"/>
      <c r="G6195" s="67"/>
      <c r="H6195" s="67"/>
      <c r="I6195" s="70"/>
      <c r="J6195"/>
      <c r="K6195"/>
      <c r="L6195" s="58"/>
      <c r="M6195" s="58"/>
      <c r="N6195" s="58"/>
      <c r="O6195" s="58"/>
    </row>
    <row r="6196" spans="1:15" s="50" customFormat="1">
      <c r="A6196" s="62" t="str">
        <f>IF(Tabela3[[#This Row],[GOL CASA]]&lt;&gt;"",1,"")</f>
        <v/>
      </c>
      <c r="B6196" s="49">
        <f t="shared" si="96"/>
        <v>5871</v>
      </c>
      <c r="C6196" s="50" t="s">
        <v>119</v>
      </c>
      <c r="D6196" s="51"/>
      <c r="E6196" s="29"/>
      <c r="F6196" s="70"/>
      <c r="G6196" s="67"/>
      <c r="H6196" s="67"/>
      <c r="I6196" s="70"/>
      <c r="J6196"/>
      <c r="K6196"/>
      <c r="L6196" s="58"/>
      <c r="M6196" s="58"/>
      <c r="N6196" s="58"/>
      <c r="O6196" s="58"/>
    </row>
    <row r="6197" spans="1:15" s="50" customFormat="1">
      <c r="A6197" s="62" t="str">
        <f>IF(Tabela3[[#This Row],[GOL CASA]]&lt;&gt;"",1,"")</f>
        <v/>
      </c>
      <c r="B6197" s="49">
        <f t="shared" si="96"/>
        <v>5872</v>
      </c>
      <c r="C6197" s="50" t="s">
        <v>119</v>
      </c>
      <c r="D6197" s="51"/>
      <c r="E6197" s="29"/>
      <c r="F6197" s="70"/>
      <c r="G6197" s="67"/>
      <c r="H6197" s="67"/>
      <c r="I6197" s="70"/>
      <c r="J6197"/>
      <c r="K6197"/>
      <c r="L6197" s="58"/>
      <c r="M6197" s="58"/>
      <c r="N6197" s="58"/>
      <c r="O6197" s="58"/>
    </row>
    <row r="6198" spans="1:15" s="50" customFormat="1">
      <c r="A6198" s="62" t="str">
        <f>IF(Tabela3[[#This Row],[GOL CASA]]&lt;&gt;"",1,"")</f>
        <v/>
      </c>
      <c r="B6198" s="49">
        <f t="shared" si="96"/>
        <v>5873</v>
      </c>
      <c r="C6198" s="50" t="s">
        <v>119</v>
      </c>
      <c r="D6198" s="51"/>
      <c r="E6198" s="29"/>
      <c r="F6198" s="70"/>
      <c r="G6198" s="67"/>
      <c r="H6198" s="67"/>
      <c r="I6198" s="70"/>
      <c r="J6198"/>
      <c r="K6198"/>
      <c r="L6198" s="58"/>
      <c r="M6198" s="58"/>
      <c r="N6198" s="58"/>
      <c r="O6198" s="58"/>
    </row>
    <row r="6199" spans="1:15" s="50" customFormat="1">
      <c r="A6199" s="62" t="str">
        <f>IF(Tabela3[[#This Row],[GOL CASA]]&lt;&gt;"",1,"")</f>
        <v/>
      </c>
      <c r="B6199" s="49">
        <f t="shared" si="96"/>
        <v>5874</v>
      </c>
      <c r="C6199" s="50" t="s">
        <v>119</v>
      </c>
      <c r="D6199" s="51"/>
      <c r="E6199" s="29"/>
      <c r="F6199" s="70"/>
      <c r="G6199" s="67"/>
      <c r="H6199" s="67"/>
      <c r="I6199" s="70"/>
      <c r="J6199"/>
      <c r="K6199"/>
      <c r="L6199" s="58"/>
      <c r="M6199" s="58"/>
      <c r="N6199" s="58"/>
      <c r="O6199" s="58"/>
    </row>
    <row r="6200" spans="1:15" s="50" customFormat="1">
      <c r="A6200" s="62" t="str">
        <f>IF(Tabela3[[#This Row],[GOL CASA]]&lt;&gt;"",1,"")</f>
        <v/>
      </c>
      <c r="B6200" s="49">
        <f t="shared" si="96"/>
        <v>5875</v>
      </c>
      <c r="C6200" s="50" t="s">
        <v>119</v>
      </c>
      <c r="D6200" s="51"/>
      <c r="E6200" s="29"/>
      <c r="F6200" s="70"/>
      <c r="G6200" s="67"/>
      <c r="H6200" s="67"/>
      <c r="I6200" s="70"/>
      <c r="J6200"/>
      <c r="K6200"/>
      <c r="L6200" s="58"/>
      <c r="M6200" s="58"/>
      <c r="N6200" s="58"/>
      <c r="O6200" s="58"/>
    </row>
    <row r="6201" spans="1:15" s="50" customFormat="1">
      <c r="A6201" s="62" t="str">
        <f>IF(Tabela3[[#This Row],[GOL CASA]]&lt;&gt;"",1,"")</f>
        <v/>
      </c>
      <c r="B6201" s="49">
        <f t="shared" si="96"/>
        <v>5876</v>
      </c>
      <c r="C6201" s="50" t="s">
        <v>119</v>
      </c>
      <c r="D6201" s="51"/>
      <c r="E6201" s="29"/>
      <c r="F6201" s="70"/>
      <c r="G6201" s="67"/>
      <c r="H6201" s="67"/>
      <c r="I6201" s="70"/>
      <c r="J6201"/>
      <c r="K6201"/>
      <c r="L6201" s="58"/>
      <c r="M6201" s="58"/>
      <c r="N6201" s="58"/>
      <c r="O6201" s="58"/>
    </row>
    <row r="6202" spans="1:15" s="50" customFormat="1">
      <c r="A6202" s="62" t="str">
        <f>IF(Tabela3[[#This Row],[GOL CASA]]&lt;&gt;"",1,"")</f>
        <v/>
      </c>
      <c r="B6202" s="49">
        <f t="shared" si="96"/>
        <v>5877</v>
      </c>
      <c r="C6202" s="50" t="s">
        <v>119</v>
      </c>
      <c r="D6202" s="51"/>
      <c r="E6202" s="29"/>
      <c r="F6202" s="70"/>
      <c r="G6202" s="67"/>
      <c r="H6202" s="67"/>
      <c r="I6202" s="70"/>
      <c r="J6202"/>
      <c r="K6202"/>
      <c r="L6202" s="58"/>
      <c r="M6202" s="58"/>
      <c r="N6202" s="58"/>
      <c r="O6202" s="58"/>
    </row>
    <row r="6203" spans="1:15" s="50" customFormat="1">
      <c r="A6203" s="62" t="str">
        <f>IF(Tabela3[[#This Row],[GOL CASA]]&lt;&gt;"",1,"")</f>
        <v/>
      </c>
      <c r="B6203" s="49">
        <f t="shared" si="96"/>
        <v>5878</v>
      </c>
      <c r="C6203" s="50" t="s">
        <v>119</v>
      </c>
      <c r="D6203" s="51"/>
      <c r="E6203" s="29"/>
      <c r="F6203" s="70"/>
      <c r="G6203" s="67"/>
      <c r="H6203" s="67"/>
      <c r="I6203" s="70"/>
      <c r="J6203"/>
      <c r="K6203"/>
      <c r="L6203" s="58"/>
      <c r="M6203" s="58"/>
      <c r="N6203" s="58"/>
      <c r="O6203" s="58"/>
    </row>
    <row r="6204" spans="1:15" s="50" customFormat="1">
      <c r="A6204" s="62" t="str">
        <f>IF(Tabela3[[#This Row],[GOL CASA]]&lt;&gt;"",1,"")</f>
        <v/>
      </c>
      <c r="B6204" s="49">
        <f t="shared" si="96"/>
        <v>5879</v>
      </c>
      <c r="C6204" s="50" t="s">
        <v>119</v>
      </c>
      <c r="D6204" s="51"/>
      <c r="E6204" s="29"/>
      <c r="F6204" s="70"/>
      <c r="G6204" s="67"/>
      <c r="H6204" s="67"/>
      <c r="I6204" s="70"/>
      <c r="J6204"/>
      <c r="K6204"/>
      <c r="L6204" s="58"/>
      <c r="M6204" s="58"/>
      <c r="N6204" s="58"/>
      <c r="O6204" s="58"/>
    </row>
    <row r="6205" spans="1:15" s="50" customFormat="1">
      <c r="A6205" s="62" t="str">
        <f>IF(Tabela3[[#This Row],[GOL CASA]]&lt;&gt;"",1,"")</f>
        <v/>
      </c>
      <c r="B6205" s="49">
        <f t="shared" si="96"/>
        <v>5880</v>
      </c>
      <c r="C6205" s="50" t="s">
        <v>119</v>
      </c>
      <c r="D6205" s="51"/>
      <c r="E6205" s="29"/>
      <c r="F6205" s="70"/>
      <c r="G6205" s="67"/>
      <c r="H6205" s="67"/>
      <c r="I6205" s="70"/>
      <c r="J6205"/>
      <c r="K6205"/>
      <c r="L6205" s="58"/>
      <c r="M6205" s="58"/>
      <c r="N6205" s="58"/>
      <c r="O6205" s="58"/>
    </row>
    <row r="6206" spans="1:15" s="50" customFormat="1">
      <c r="A6206" s="62" t="str">
        <f>IF(Tabela3[[#This Row],[GOL CASA]]&lt;&gt;"",1,"")</f>
        <v/>
      </c>
      <c r="B6206" s="49">
        <f t="shared" si="96"/>
        <v>5881</v>
      </c>
      <c r="C6206" s="50" t="s">
        <v>119</v>
      </c>
      <c r="D6206" s="51"/>
      <c r="E6206" s="29"/>
      <c r="F6206" s="70"/>
      <c r="G6206" s="67"/>
      <c r="H6206" s="67"/>
      <c r="I6206" s="70"/>
      <c r="J6206"/>
      <c r="K6206"/>
      <c r="L6206" s="58"/>
      <c r="M6206" s="58"/>
      <c r="N6206" s="58"/>
      <c r="O6206" s="58"/>
    </row>
    <row r="6207" spans="1:15" s="50" customFormat="1">
      <c r="A6207" s="62" t="str">
        <f>IF(Tabela3[[#This Row],[GOL CASA]]&lt;&gt;"",1,"")</f>
        <v/>
      </c>
      <c r="B6207" s="49">
        <f t="shared" si="96"/>
        <v>5882</v>
      </c>
      <c r="C6207" s="50" t="s">
        <v>119</v>
      </c>
      <c r="D6207" s="51"/>
      <c r="E6207" s="29"/>
      <c r="F6207" s="70"/>
      <c r="G6207" s="67"/>
      <c r="H6207" s="67"/>
      <c r="I6207" s="70"/>
      <c r="J6207"/>
      <c r="K6207"/>
      <c r="L6207" s="58"/>
      <c r="M6207" s="58"/>
      <c r="N6207" s="58"/>
      <c r="O6207" s="58"/>
    </row>
    <row r="6208" spans="1:15" s="50" customFormat="1">
      <c r="A6208" s="62" t="str">
        <f>IF(Tabela3[[#This Row],[GOL CASA]]&lt;&gt;"",1,"")</f>
        <v/>
      </c>
      <c r="B6208" s="49">
        <f t="shared" si="96"/>
        <v>5883</v>
      </c>
      <c r="C6208" s="50" t="s">
        <v>119</v>
      </c>
      <c r="D6208" s="51"/>
      <c r="E6208" s="29"/>
      <c r="F6208" s="70"/>
      <c r="G6208" s="67"/>
      <c r="H6208" s="67"/>
      <c r="I6208" s="70"/>
      <c r="J6208"/>
      <c r="K6208"/>
      <c r="L6208" s="58"/>
      <c r="M6208" s="58"/>
      <c r="N6208" s="58"/>
      <c r="O6208" s="58"/>
    </row>
    <row r="6209" spans="1:15" s="50" customFormat="1">
      <c r="A6209" s="62" t="str">
        <f>IF(Tabela3[[#This Row],[GOL CASA]]&lt;&gt;"",1,"")</f>
        <v/>
      </c>
      <c r="B6209" s="49">
        <f t="shared" si="96"/>
        <v>5884</v>
      </c>
      <c r="C6209" s="50" t="s">
        <v>119</v>
      </c>
      <c r="D6209" s="51"/>
      <c r="E6209" s="29"/>
      <c r="F6209" s="70"/>
      <c r="G6209" s="67"/>
      <c r="H6209" s="67"/>
      <c r="I6209" s="70"/>
      <c r="J6209"/>
      <c r="K6209"/>
      <c r="L6209" s="58"/>
      <c r="M6209" s="58"/>
      <c r="N6209" s="58"/>
      <c r="O6209" s="58"/>
    </row>
    <row r="6210" spans="1:15" s="50" customFormat="1">
      <c r="A6210" s="62" t="str">
        <f>IF(Tabela3[[#This Row],[GOL CASA]]&lt;&gt;"",1,"")</f>
        <v/>
      </c>
      <c r="B6210" s="49">
        <f t="shared" si="96"/>
        <v>5885</v>
      </c>
      <c r="C6210" s="50" t="s">
        <v>119</v>
      </c>
      <c r="D6210" s="51"/>
      <c r="E6210" s="29"/>
      <c r="F6210" s="70"/>
      <c r="G6210" s="67"/>
      <c r="H6210" s="67"/>
      <c r="I6210" s="70"/>
      <c r="J6210"/>
      <c r="K6210"/>
      <c r="L6210" s="58"/>
      <c r="M6210" s="58"/>
      <c r="N6210" s="58"/>
      <c r="O6210" s="58"/>
    </row>
    <row r="6211" spans="1:15" s="50" customFormat="1">
      <c r="A6211" s="62" t="str">
        <f>IF(Tabela3[[#This Row],[GOL CASA]]&lt;&gt;"",1,"")</f>
        <v/>
      </c>
      <c r="B6211" s="49">
        <f t="shared" si="96"/>
        <v>5886</v>
      </c>
      <c r="C6211" s="50" t="s">
        <v>119</v>
      </c>
      <c r="D6211" s="51"/>
      <c r="E6211" s="29"/>
      <c r="F6211" s="70"/>
      <c r="G6211" s="67"/>
      <c r="H6211" s="67"/>
      <c r="I6211" s="70"/>
      <c r="J6211"/>
      <c r="K6211"/>
      <c r="L6211" s="58"/>
      <c r="M6211" s="58"/>
      <c r="N6211" s="58"/>
      <c r="O6211" s="58"/>
    </row>
    <row r="6212" spans="1:15" s="50" customFormat="1">
      <c r="A6212" s="62" t="str">
        <f>IF(Tabela3[[#This Row],[GOL CASA]]&lt;&gt;"",1,"")</f>
        <v/>
      </c>
      <c r="B6212" s="49">
        <f t="shared" si="96"/>
        <v>5887</v>
      </c>
      <c r="C6212" s="50" t="s">
        <v>119</v>
      </c>
      <c r="D6212" s="51"/>
      <c r="E6212" s="29"/>
      <c r="F6212" s="70"/>
      <c r="G6212" s="67"/>
      <c r="H6212" s="67"/>
      <c r="I6212" s="70"/>
      <c r="J6212"/>
      <c r="K6212"/>
      <c r="L6212" s="58"/>
      <c r="M6212" s="58"/>
      <c r="N6212" s="58"/>
      <c r="O6212" s="58"/>
    </row>
    <row r="6213" spans="1:15" s="50" customFormat="1">
      <c r="A6213" s="62" t="str">
        <f>IF(Tabela3[[#This Row],[GOL CASA]]&lt;&gt;"",1,"")</f>
        <v/>
      </c>
      <c r="B6213" s="49">
        <f t="shared" si="96"/>
        <v>5888</v>
      </c>
      <c r="C6213" s="50" t="s">
        <v>119</v>
      </c>
      <c r="D6213" s="51"/>
      <c r="E6213" s="29"/>
      <c r="F6213" s="70"/>
      <c r="G6213" s="67"/>
      <c r="H6213" s="67"/>
      <c r="I6213" s="70"/>
      <c r="J6213"/>
      <c r="K6213"/>
      <c r="L6213" s="58"/>
      <c r="M6213" s="58"/>
      <c r="N6213" s="58"/>
      <c r="O6213" s="58"/>
    </row>
    <row r="6214" spans="1:15" s="50" customFormat="1">
      <c r="A6214" s="62" t="str">
        <f>IF(Tabela3[[#This Row],[GOL CASA]]&lt;&gt;"",1,"")</f>
        <v/>
      </c>
      <c r="B6214" s="49">
        <f t="shared" si="96"/>
        <v>5889</v>
      </c>
      <c r="C6214" s="50" t="s">
        <v>119</v>
      </c>
      <c r="D6214" s="51"/>
      <c r="E6214" s="29"/>
      <c r="F6214" s="70"/>
      <c r="G6214" s="67"/>
      <c r="H6214" s="67"/>
      <c r="I6214" s="70"/>
      <c r="J6214"/>
      <c r="K6214"/>
      <c r="L6214" s="58"/>
      <c r="M6214" s="58"/>
      <c r="N6214" s="58"/>
      <c r="O6214" s="58"/>
    </row>
    <row r="6215" spans="1:15" s="50" customFormat="1">
      <c r="A6215" s="62" t="str">
        <f>IF(Tabela3[[#This Row],[GOL CASA]]&lt;&gt;"",1,"")</f>
        <v/>
      </c>
      <c r="B6215" s="49">
        <f t="shared" ref="B6215:B6278" si="97">B6214+1</f>
        <v>5890</v>
      </c>
      <c r="C6215" s="50" t="s">
        <v>119</v>
      </c>
      <c r="D6215" s="51"/>
      <c r="E6215" s="29"/>
      <c r="F6215" s="70"/>
      <c r="G6215" s="67"/>
      <c r="H6215" s="67"/>
      <c r="I6215" s="70"/>
      <c r="J6215"/>
      <c r="K6215"/>
      <c r="L6215" s="58"/>
      <c r="M6215" s="58"/>
      <c r="N6215" s="58"/>
      <c r="O6215" s="58"/>
    </row>
    <row r="6216" spans="1:15" s="50" customFormat="1">
      <c r="A6216" s="62" t="str">
        <f>IF(Tabela3[[#This Row],[GOL CASA]]&lt;&gt;"",1,"")</f>
        <v/>
      </c>
      <c r="B6216" s="49">
        <f t="shared" si="97"/>
        <v>5891</v>
      </c>
      <c r="C6216" s="50" t="s">
        <v>119</v>
      </c>
      <c r="D6216" s="51"/>
      <c r="E6216" s="29"/>
      <c r="F6216" s="70"/>
      <c r="G6216" s="67"/>
      <c r="H6216" s="67"/>
      <c r="I6216" s="70"/>
      <c r="J6216"/>
      <c r="K6216"/>
      <c r="L6216" s="58"/>
      <c r="M6216" s="58"/>
      <c r="N6216" s="58"/>
      <c r="O6216" s="58"/>
    </row>
    <row r="6217" spans="1:15" s="50" customFormat="1">
      <c r="A6217" s="62" t="str">
        <f>IF(Tabela3[[#This Row],[GOL CASA]]&lt;&gt;"",1,"")</f>
        <v/>
      </c>
      <c r="B6217" s="49">
        <f t="shared" si="97"/>
        <v>5892</v>
      </c>
      <c r="C6217" s="50" t="s">
        <v>119</v>
      </c>
      <c r="D6217" s="51"/>
      <c r="E6217" s="29"/>
      <c r="F6217" s="70"/>
      <c r="G6217" s="67"/>
      <c r="H6217" s="67"/>
      <c r="I6217" s="70"/>
      <c r="J6217"/>
      <c r="K6217"/>
      <c r="L6217" s="58"/>
      <c r="M6217" s="58"/>
      <c r="N6217" s="58"/>
      <c r="O6217" s="58"/>
    </row>
    <row r="6218" spans="1:15" s="50" customFormat="1">
      <c r="A6218" s="62" t="str">
        <f>IF(Tabela3[[#This Row],[GOL CASA]]&lt;&gt;"",1,"")</f>
        <v/>
      </c>
      <c r="B6218" s="49">
        <f t="shared" si="97"/>
        <v>5893</v>
      </c>
      <c r="C6218" s="50" t="s">
        <v>119</v>
      </c>
      <c r="D6218" s="51"/>
      <c r="E6218" s="29"/>
      <c r="F6218" s="70"/>
      <c r="G6218" s="67"/>
      <c r="H6218" s="67"/>
      <c r="I6218" s="70"/>
      <c r="J6218"/>
      <c r="K6218"/>
      <c r="L6218" s="58"/>
      <c r="M6218" s="58"/>
      <c r="N6218" s="58"/>
      <c r="O6218" s="58"/>
    </row>
    <row r="6219" spans="1:15" s="50" customFormat="1">
      <c r="A6219" s="62" t="str">
        <f>IF(Tabela3[[#This Row],[GOL CASA]]&lt;&gt;"",1,"")</f>
        <v/>
      </c>
      <c r="B6219" s="49">
        <f t="shared" si="97"/>
        <v>5894</v>
      </c>
      <c r="C6219" s="50" t="s">
        <v>119</v>
      </c>
      <c r="D6219" s="51"/>
      <c r="E6219" s="29"/>
      <c r="F6219" s="70"/>
      <c r="G6219" s="67"/>
      <c r="H6219" s="67"/>
      <c r="I6219" s="70"/>
      <c r="J6219"/>
      <c r="K6219"/>
      <c r="L6219" s="58"/>
      <c r="M6219" s="58"/>
      <c r="N6219" s="58"/>
      <c r="O6219" s="58"/>
    </row>
    <row r="6220" spans="1:15" s="50" customFormat="1">
      <c r="A6220" s="62" t="str">
        <f>IF(Tabela3[[#This Row],[GOL CASA]]&lt;&gt;"",1,"")</f>
        <v/>
      </c>
      <c r="B6220" s="49">
        <f t="shared" si="97"/>
        <v>5895</v>
      </c>
      <c r="C6220" s="50" t="s">
        <v>119</v>
      </c>
      <c r="D6220" s="51"/>
      <c r="E6220" s="29"/>
      <c r="F6220" s="70"/>
      <c r="G6220" s="67"/>
      <c r="H6220" s="67"/>
      <c r="I6220" s="70"/>
      <c r="J6220"/>
      <c r="K6220"/>
      <c r="L6220" s="58"/>
      <c r="M6220" s="58"/>
      <c r="N6220" s="58"/>
      <c r="O6220" s="58"/>
    </row>
    <row r="6221" spans="1:15" s="50" customFormat="1">
      <c r="A6221" s="62" t="str">
        <f>IF(Tabela3[[#This Row],[GOL CASA]]&lt;&gt;"",1,"")</f>
        <v/>
      </c>
      <c r="B6221" s="49">
        <f t="shared" si="97"/>
        <v>5896</v>
      </c>
      <c r="C6221" s="50" t="s">
        <v>119</v>
      </c>
      <c r="D6221" s="51"/>
      <c r="E6221" s="29"/>
      <c r="F6221" s="70"/>
      <c r="G6221" s="67"/>
      <c r="H6221" s="67"/>
      <c r="I6221" s="70"/>
      <c r="J6221"/>
      <c r="K6221"/>
      <c r="L6221" s="58"/>
      <c r="M6221" s="58"/>
      <c r="N6221" s="58"/>
      <c r="O6221" s="58"/>
    </row>
    <row r="6222" spans="1:15" s="50" customFormat="1">
      <c r="A6222" s="62" t="str">
        <f>IF(Tabela3[[#This Row],[GOL CASA]]&lt;&gt;"",1,"")</f>
        <v/>
      </c>
      <c r="B6222" s="49">
        <f t="shared" si="97"/>
        <v>5897</v>
      </c>
      <c r="C6222" s="50" t="s">
        <v>119</v>
      </c>
      <c r="D6222" s="51"/>
      <c r="E6222" s="29"/>
      <c r="F6222" s="70"/>
      <c r="G6222" s="67"/>
      <c r="H6222" s="67"/>
      <c r="I6222" s="70"/>
      <c r="J6222"/>
      <c r="K6222"/>
      <c r="L6222" s="58"/>
      <c r="M6222" s="58"/>
      <c r="N6222" s="58"/>
      <c r="O6222" s="58"/>
    </row>
    <row r="6223" spans="1:15" s="50" customFormat="1">
      <c r="A6223" s="62" t="str">
        <f>IF(Tabela3[[#This Row],[GOL CASA]]&lt;&gt;"",1,"")</f>
        <v/>
      </c>
      <c r="B6223" s="49">
        <f t="shared" si="97"/>
        <v>5898</v>
      </c>
      <c r="C6223" s="50" t="s">
        <v>119</v>
      </c>
      <c r="D6223" s="51"/>
      <c r="E6223" s="29"/>
      <c r="F6223" s="70"/>
      <c r="G6223" s="67"/>
      <c r="H6223" s="67"/>
      <c r="I6223" s="70"/>
      <c r="J6223"/>
      <c r="K6223"/>
      <c r="L6223" s="58"/>
      <c r="M6223" s="58"/>
      <c r="N6223" s="58"/>
      <c r="O6223" s="58"/>
    </row>
    <row r="6224" spans="1:15" s="50" customFormat="1">
      <c r="A6224" s="62" t="str">
        <f>IF(Tabela3[[#This Row],[GOL CASA]]&lt;&gt;"",1,"")</f>
        <v/>
      </c>
      <c r="B6224" s="49">
        <f t="shared" si="97"/>
        <v>5899</v>
      </c>
      <c r="C6224" s="50" t="s">
        <v>119</v>
      </c>
      <c r="D6224" s="51"/>
      <c r="E6224" s="29"/>
      <c r="F6224" s="70"/>
      <c r="G6224" s="67"/>
      <c r="H6224" s="67"/>
      <c r="I6224" s="70"/>
      <c r="J6224"/>
      <c r="K6224"/>
      <c r="L6224" s="58"/>
      <c r="M6224" s="58"/>
      <c r="N6224" s="58"/>
      <c r="O6224" s="58"/>
    </row>
    <row r="6225" spans="1:15" s="50" customFormat="1">
      <c r="A6225" s="62" t="str">
        <f>IF(Tabela3[[#This Row],[GOL CASA]]&lt;&gt;"",1,"")</f>
        <v/>
      </c>
      <c r="B6225" s="49">
        <f t="shared" si="97"/>
        <v>5900</v>
      </c>
      <c r="C6225" s="50" t="s">
        <v>119</v>
      </c>
      <c r="D6225" s="51"/>
      <c r="E6225" s="29"/>
      <c r="F6225" s="70"/>
      <c r="G6225" s="67"/>
      <c r="H6225" s="67"/>
      <c r="I6225" s="70"/>
      <c r="J6225"/>
      <c r="K6225"/>
      <c r="L6225" s="58"/>
      <c r="M6225" s="58"/>
      <c r="N6225" s="58"/>
      <c r="O6225" s="58"/>
    </row>
    <row r="6226" spans="1:15" s="50" customFormat="1">
      <c r="A6226" s="62" t="str">
        <f>IF(Tabela3[[#This Row],[GOL CASA]]&lt;&gt;"",1,"")</f>
        <v/>
      </c>
      <c r="B6226" s="49">
        <f t="shared" si="97"/>
        <v>5901</v>
      </c>
      <c r="C6226" s="50" t="s">
        <v>119</v>
      </c>
      <c r="D6226" s="51"/>
      <c r="E6226" s="29"/>
      <c r="F6226" s="70"/>
      <c r="G6226" s="67"/>
      <c r="H6226" s="67"/>
      <c r="I6226" s="70"/>
      <c r="J6226"/>
      <c r="K6226"/>
      <c r="L6226" s="58"/>
      <c r="M6226" s="58"/>
      <c r="N6226" s="58"/>
      <c r="O6226" s="58"/>
    </row>
    <row r="6227" spans="1:15" s="50" customFormat="1">
      <c r="A6227" s="62" t="str">
        <f>IF(Tabela3[[#This Row],[GOL CASA]]&lt;&gt;"",1,"")</f>
        <v/>
      </c>
      <c r="B6227" s="49">
        <f t="shared" si="97"/>
        <v>5902</v>
      </c>
      <c r="C6227" s="50" t="s">
        <v>119</v>
      </c>
      <c r="D6227" s="51"/>
      <c r="E6227" s="29"/>
      <c r="F6227" s="70"/>
      <c r="G6227" s="67"/>
      <c r="H6227" s="67"/>
      <c r="I6227" s="70"/>
      <c r="J6227"/>
      <c r="K6227"/>
      <c r="L6227" s="58"/>
      <c r="M6227" s="58"/>
      <c r="N6227" s="58"/>
      <c r="O6227" s="58"/>
    </row>
    <row r="6228" spans="1:15" s="50" customFormat="1">
      <c r="A6228" s="62" t="str">
        <f>IF(Tabela3[[#This Row],[GOL CASA]]&lt;&gt;"",1,"")</f>
        <v/>
      </c>
      <c r="B6228" s="49">
        <f t="shared" si="97"/>
        <v>5903</v>
      </c>
      <c r="C6228" s="50" t="s">
        <v>119</v>
      </c>
      <c r="D6228" s="51"/>
      <c r="E6228" s="29"/>
      <c r="F6228" s="70"/>
      <c r="G6228" s="67"/>
      <c r="H6228" s="67"/>
      <c r="I6228" s="70"/>
      <c r="J6228"/>
      <c r="K6228"/>
      <c r="L6228" s="58"/>
      <c r="M6228" s="58"/>
      <c r="N6228" s="58"/>
      <c r="O6228" s="58"/>
    </row>
    <row r="6229" spans="1:15" s="50" customFormat="1">
      <c r="A6229" s="62" t="str">
        <f>IF(Tabela3[[#This Row],[GOL CASA]]&lt;&gt;"",1,"")</f>
        <v/>
      </c>
      <c r="B6229" s="49">
        <f t="shared" si="97"/>
        <v>5904</v>
      </c>
      <c r="C6229" s="50" t="s">
        <v>119</v>
      </c>
      <c r="D6229" s="51"/>
      <c r="E6229" s="29"/>
      <c r="F6229" s="70"/>
      <c r="G6229" s="67"/>
      <c r="H6229" s="67"/>
      <c r="I6229" s="70"/>
      <c r="J6229"/>
      <c r="K6229"/>
      <c r="L6229" s="58"/>
      <c r="M6229" s="58"/>
      <c r="N6229" s="58"/>
      <c r="O6229" s="58"/>
    </row>
    <row r="6230" spans="1:15" s="50" customFormat="1">
      <c r="A6230" s="62" t="str">
        <f>IF(Tabela3[[#This Row],[GOL CASA]]&lt;&gt;"",1,"")</f>
        <v/>
      </c>
      <c r="B6230" s="49">
        <f t="shared" si="97"/>
        <v>5905</v>
      </c>
      <c r="C6230" s="50" t="s">
        <v>119</v>
      </c>
      <c r="D6230" s="51"/>
      <c r="E6230" s="29"/>
      <c r="F6230" s="70"/>
      <c r="G6230" s="67"/>
      <c r="H6230" s="67"/>
      <c r="I6230" s="70"/>
      <c r="J6230"/>
      <c r="K6230"/>
      <c r="L6230" s="58"/>
      <c r="M6230" s="58"/>
      <c r="N6230" s="58"/>
      <c r="O6230" s="58"/>
    </row>
    <row r="6231" spans="1:15" s="50" customFormat="1">
      <c r="A6231" s="62" t="str">
        <f>IF(Tabela3[[#This Row],[GOL CASA]]&lt;&gt;"",1,"")</f>
        <v/>
      </c>
      <c r="B6231" s="49">
        <f t="shared" si="97"/>
        <v>5906</v>
      </c>
      <c r="C6231" s="50" t="s">
        <v>119</v>
      </c>
      <c r="D6231" s="51"/>
      <c r="E6231" s="29"/>
      <c r="F6231" s="70"/>
      <c r="G6231" s="67"/>
      <c r="H6231" s="67"/>
      <c r="I6231" s="70"/>
      <c r="J6231"/>
      <c r="K6231"/>
      <c r="L6231" s="58"/>
      <c r="M6231" s="58"/>
      <c r="N6231" s="58"/>
      <c r="O6231" s="58"/>
    </row>
    <row r="6232" spans="1:15" s="50" customFormat="1">
      <c r="A6232" s="62" t="str">
        <f>IF(Tabela3[[#This Row],[GOL CASA]]&lt;&gt;"",1,"")</f>
        <v/>
      </c>
      <c r="B6232" s="49">
        <f t="shared" si="97"/>
        <v>5907</v>
      </c>
      <c r="C6232" s="50" t="s">
        <v>119</v>
      </c>
      <c r="D6232" s="51"/>
      <c r="E6232" s="29"/>
      <c r="F6232" s="70"/>
      <c r="G6232" s="67"/>
      <c r="H6232" s="67"/>
      <c r="I6232" s="70"/>
      <c r="J6232"/>
      <c r="K6232"/>
      <c r="L6232" s="58"/>
      <c r="M6232" s="58"/>
      <c r="N6232" s="58"/>
      <c r="O6232" s="58"/>
    </row>
    <row r="6233" spans="1:15" s="50" customFormat="1">
      <c r="A6233" s="62" t="str">
        <f>IF(Tabela3[[#This Row],[GOL CASA]]&lt;&gt;"",1,"")</f>
        <v/>
      </c>
      <c r="B6233" s="49">
        <f t="shared" si="97"/>
        <v>5908</v>
      </c>
      <c r="C6233" s="50" t="s">
        <v>119</v>
      </c>
      <c r="D6233" s="51"/>
      <c r="E6233" s="29"/>
      <c r="F6233" s="70"/>
      <c r="G6233" s="67"/>
      <c r="H6233" s="67"/>
      <c r="I6233" s="70"/>
      <c r="J6233"/>
      <c r="K6233"/>
      <c r="L6233" s="58"/>
      <c r="M6233" s="58"/>
      <c r="N6233" s="58"/>
      <c r="O6233" s="58"/>
    </row>
    <row r="6234" spans="1:15" s="50" customFormat="1">
      <c r="A6234" s="62" t="str">
        <f>IF(Tabela3[[#This Row],[GOL CASA]]&lt;&gt;"",1,"")</f>
        <v/>
      </c>
      <c r="B6234" s="49">
        <f t="shared" si="97"/>
        <v>5909</v>
      </c>
      <c r="C6234" s="50" t="s">
        <v>119</v>
      </c>
      <c r="D6234" s="51"/>
      <c r="E6234" s="29"/>
      <c r="F6234" s="70"/>
      <c r="G6234" s="67"/>
      <c r="H6234" s="67"/>
      <c r="I6234" s="70"/>
      <c r="J6234"/>
      <c r="K6234"/>
      <c r="L6234" s="58"/>
      <c r="M6234" s="58"/>
      <c r="N6234" s="58"/>
      <c r="O6234" s="58"/>
    </row>
    <row r="6235" spans="1:15" s="50" customFormat="1">
      <c r="A6235" s="62" t="str">
        <f>IF(Tabela3[[#This Row],[GOL CASA]]&lt;&gt;"",1,"")</f>
        <v/>
      </c>
      <c r="B6235" s="49">
        <f t="shared" si="97"/>
        <v>5910</v>
      </c>
      <c r="C6235" s="50" t="s">
        <v>119</v>
      </c>
      <c r="D6235" s="51"/>
      <c r="E6235" s="29"/>
      <c r="F6235" s="70"/>
      <c r="G6235" s="67"/>
      <c r="H6235" s="67"/>
      <c r="I6235" s="70"/>
      <c r="J6235"/>
      <c r="K6235"/>
      <c r="L6235" s="58"/>
      <c r="M6235" s="58"/>
      <c r="N6235" s="58"/>
      <c r="O6235" s="58"/>
    </row>
    <row r="6236" spans="1:15" s="50" customFormat="1">
      <c r="A6236" s="62" t="str">
        <f>IF(Tabela3[[#This Row],[GOL CASA]]&lt;&gt;"",1,"")</f>
        <v/>
      </c>
      <c r="B6236" s="49">
        <f t="shared" si="97"/>
        <v>5911</v>
      </c>
      <c r="C6236" s="50" t="s">
        <v>119</v>
      </c>
      <c r="D6236" s="51"/>
      <c r="E6236" s="29"/>
      <c r="F6236" s="70"/>
      <c r="G6236" s="67"/>
      <c r="H6236" s="67"/>
      <c r="I6236" s="70"/>
      <c r="J6236"/>
      <c r="K6236"/>
      <c r="L6236" s="58"/>
      <c r="M6236" s="58"/>
      <c r="N6236" s="58"/>
      <c r="O6236" s="58"/>
    </row>
    <row r="6237" spans="1:15" s="50" customFormat="1">
      <c r="A6237" s="62" t="str">
        <f>IF(Tabela3[[#This Row],[GOL CASA]]&lt;&gt;"",1,"")</f>
        <v/>
      </c>
      <c r="B6237" s="49">
        <f t="shared" si="97"/>
        <v>5912</v>
      </c>
      <c r="C6237" s="50" t="s">
        <v>119</v>
      </c>
      <c r="D6237" s="51"/>
      <c r="E6237" s="29"/>
      <c r="F6237" s="70"/>
      <c r="G6237" s="67"/>
      <c r="H6237" s="67"/>
      <c r="I6237" s="70"/>
      <c r="J6237"/>
      <c r="K6237"/>
      <c r="L6237" s="58"/>
      <c r="M6237" s="58"/>
      <c r="N6237" s="58"/>
      <c r="O6237" s="58"/>
    </row>
    <row r="6238" spans="1:15" s="50" customFormat="1">
      <c r="A6238" s="62" t="str">
        <f>IF(Tabela3[[#This Row],[GOL CASA]]&lt;&gt;"",1,"")</f>
        <v/>
      </c>
      <c r="B6238" s="49">
        <f t="shared" si="97"/>
        <v>5913</v>
      </c>
      <c r="C6238" s="50" t="s">
        <v>119</v>
      </c>
      <c r="D6238" s="51"/>
      <c r="E6238" s="29"/>
      <c r="F6238" s="70"/>
      <c r="G6238" s="67"/>
      <c r="H6238" s="67"/>
      <c r="I6238" s="70"/>
      <c r="J6238"/>
      <c r="K6238"/>
      <c r="L6238" s="58"/>
      <c r="M6238" s="58"/>
      <c r="N6238" s="58"/>
      <c r="O6238" s="58"/>
    </row>
    <row r="6239" spans="1:15" s="50" customFormat="1">
      <c r="A6239" s="62" t="str">
        <f>IF(Tabela3[[#This Row],[GOL CASA]]&lt;&gt;"",1,"")</f>
        <v/>
      </c>
      <c r="B6239" s="49">
        <f t="shared" si="97"/>
        <v>5914</v>
      </c>
      <c r="C6239" s="50" t="s">
        <v>119</v>
      </c>
      <c r="D6239" s="51"/>
      <c r="E6239" s="29"/>
      <c r="F6239" s="70"/>
      <c r="G6239" s="67"/>
      <c r="H6239" s="67"/>
      <c r="I6239" s="70"/>
      <c r="J6239"/>
      <c r="K6239"/>
      <c r="L6239" s="58"/>
      <c r="M6239" s="58"/>
      <c r="N6239" s="58"/>
      <c r="O6239" s="58"/>
    </row>
    <row r="6240" spans="1:15" s="50" customFormat="1">
      <c r="A6240" s="62" t="str">
        <f>IF(Tabela3[[#This Row],[GOL CASA]]&lt;&gt;"",1,"")</f>
        <v/>
      </c>
      <c r="B6240" s="49">
        <f t="shared" si="97"/>
        <v>5915</v>
      </c>
      <c r="C6240" s="50" t="s">
        <v>119</v>
      </c>
      <c r="D6240" s="51"/>
      <c r="E6240" s="29"/>
      <c r="F6240" s="70"/>
      <c r="G6240" s="67"/>
      <c r="H6240" s="67"/>
      <c r="I6240" s="70"/>
      <c r="J6240"/>
      <c r="K6240"/>
      <c r="L6240" s="58"/>
      <c r="M6240" s="58"/>
      <c r="N6240" s="58"/>
      <c r="O6240" s="58"/>
    </row>
    <row r="6241" spans="1:15" s="50" customFormat="1">
      <c r="A6241" s="62" t="str">
        <f>IF(Tabela3[[#This Row],[GOL CASA]]&lt;&gt;"",1,"")</f>
        <v/>
      </c>
      <c r="B6241" s="49">
        <f t="shared" si="97"/>
        <v>5916</v>
      </c>
      <c r="C6241" s="50" t="s">
        <v>119</v>
      </c>
      <c r="D6241" s="51"/>
      <c r="E6241" s="29"/>
      <c r="F6241" s="70"/>
      <c r="G6241" s="67"/>
      <c r="H6241" s="67"/>
      <c r="I6241" s="70"/>
      <c r="J6241"/>
      <c r="K6241"/>
      <c r="L6241" s="58"/>
      <c r="M6241" s="58"/>
      <c r="N6241" s="58"/>
      <c r="O6241" s="58"/>
    </row>
    <row r="6242" spans="1:15" s="50" customFormat="1">
      <c r="A6242" s="62" t="str">
        <f>IF(Tabela3[[#This Row],[GOL CASA]]&lt;&gt;"",1,"")</f>
        <v/>
      </c>
      <c r="B6242" s="49">
        <f t="shared" si="97"/>
        <v>5917</v>
      </c>
      <c r="C6242" s="50" t="s">
        <v>119</v>
      </c>
      <c r="D6242" s="51"/>
      <c r="E6242" s="29"/>
      <c r="F6242" s="70"/>
      <c r="G6242" s="67"/>
      <c r="H6242" s="67"/>
      <c r="I6242" s="70"/>
      <c r="J6242"/>
      <c r="K6242"/>
      <c r="L6242" s="58"/>
      <c r="M6242" s="58"/>
      <c r="N6242" s="58"/>
      <c r="O6242" s="58"/>
    </row>
    <row r="6243" spans="1:15" s="50" customFormat="1">
      <c r="A6243" s="62" t="str">
        <f>IF(Tabela3[[#This Row],[GOL CASA]]&lt;&gt;"",1,"")</f>
        <v/>
      </c>
      <c r="B6243" s="49">
        <f t="shared" si="97"/>
        <v>5918</v>
      </c>
      <c r="C6243" s="50" t="s">
        <v>119</v>
      </c>
      <c r="D6243" s="51"/>
      <c r="E6243" s="29"/>
      <c r="F6243" s="70"/>
      <c r="G6243" s="67"/>
      <c r="H6243" s="67"/>
      <c r="I6243" s="70"/>
      <c r="J6243"/>
      <c r="K6243"/>
      <c r="L6243" s="58"/>
      <c r="M6243" s="58"/>
      <c r="N6243" s="58"/>
      <c r="O6243" s="58"/>
    </row>
    <row r="6244" spans="1:15" s="50" customFormat="1">
      <c r="A6244" s="62" t="str">
        <f>IF(Tabela3[[#This Row],[GOL CASA]]&lt;&gt;"",1,"")</f>
        <v/>
      </c>
      <c r="B6244" s="49">
        <f t="shared" si="97"/>
        <v>5919</v>
      </c>
      <c r="C6244" s="50" t="s">
        <v>119</v>
      </c>
      <c r="D6244" s="51"/>
      <c r="E6244" s="29"/>
      <c r="F6244" s="70"/>
      <c r="G6244" s="67"/>
      <c r="H6244" s="67"/>
      <c r="I6244" s="70"/>
      <c r="J6244"/>
      <c r="K6244"/>
      <c r="L6244" s="58"/>
      <c r="M6244" s="58"/>
      <c r="N6244" s="58"/>
      <c r="O6244" s="58"/>
    </row>
    <row r="6245" spans="1:15" s="50" customFormat="1">
      <c r="A6245" s="62" t="str">
        <f>IF(Tabela3[[#This Row],[GOL CASA]]&lt;&gt;"",1,"")</f>
        <v/>
      </c>
      <c r="B6245" s="49">
        <f t="shared" si="97"/>
        <v>5920</v>
      </c>
      <c r="C6245" s="50" t="s">
        <v>119</v>
      </c>
      <c r="D6245" s="51"/>
      <c r="E6245" s="29"/>
      <c r="F6245" s="70"/>
      <c r="G6245" s="67"/>
      <c r="H6245" s="67"/>
      <c r="I6245" s="70"/>
      <c r="J6245"/>
      <c r="K6245"/>
      <c r="L6245" s="58"/>
      <c r="M6245" s="58"/>
      <c r="N6245" s="58"/>
      <c r="O6245" s="58"/>
    </row>
    <row r="6246" spans="1:15" s="50" customFormat="1">
      <c r="A6246" s="62" t="str">
        <f>IF(Tabela3[[#This Row],[GOL CASA]]&lt;&gt;"",1,"")</f>
        <v/>
      </c>
      <c r="B6246" s="49">
        <f t="shared" si="97"/>
        <v>5921</v>
      </c>
      <c r="C6246" s="50" t="s">
        <v>119</v>
      </c>
      <c r="D6246" s="51"/>
      <c r="E6246" s="29"/>
      <c r="F6246" s="70"/>
      <c r="G6246" s="67"/>
      <c r="H6246" s="67"/>
      <c r="I6246" s="70"/>
      <c r="J6246"/>
      <c r="K6246"/>
      <c r="L6246" s="58"/>
      <c r="M6246" s="58"/>
      <c r="N6246" s="58"/>
      <c r="O6246" s="58"/>
    </row>
    <row r="6247" spans="1:15" s="50" customFormat="1">
      <c r="A6247" s="62" t="str">
        <f>IF(Tabela3[[#This Row],[GOL CASA]]&lt;&gt;"",1,"")</f>
        <v/>
      </c>
      <c r="B6247" s="49">
        <f t="shared" si="97"/>
        <v>5922</v>
      </c>
      <c r="C6247" s="50" t="s">
        <v>119</v>
      </c>
      <c r="D6247" s="51"/>
      <c r="E6247" s="29"/>
      <c r="F6247" s="70"/>
      <c r="G6247" s="67"/>
      <c r="H6247" s="67"/>
      <c r="I6247" s="70"/>
      <c r="J6247"/>
      <c r="K6247"/>
      <c r="L6247" s="58"/>
      <c r="M6247" s="58"/>
      <c r="N6247" s="58"/>
      <c r="O6247" s="58"/>
    </row>
    <row r="6248" spans="1:15" s="50" customFormat="1">
      <c r="A6248" s="62" t="str">
        <f>IF(Tabela3[[#This Row],[GOL CASA]]&lt;&gt;"",1,"")</f>
        <v/>
      </c>
      <c r="B6248" s="49">
        <f t="shared" si="97"/>
        <v>5923</v>
      </c>
      <c r="C6248" s="50" t="s">
        <v>119</v>
      </c>
      <c r="D6248" s="51"/>
      <c r="E6248" s="29"/>
      <c r="F6248" s="70"/>
      <c r="G6248" s="67"/>
      <c r="H6248" s="67"/>
      <c r="I6248" s="70"/>
      <c r="J6248"/>
      <c r="K6248"/>
      <c r="L6248" s="58"/>
      <c r="M6248" s="58"/>
      <c r="N6248" s="58"/>
      <c r="O6248" s="58"/>
    </row>
    <row r="6249" spans="1:15" s="50" customFormat="1">
      <c r="A6249" s="62" t="str">
        <f>IF(Tabela3[[#This Row],[GOL CASA]]&lt;&gt;"",1,"")</f>
        <v/>
      </c>
      <c r="B6249" s="49">
        <f t="shared" si="97"/>
        <v>5924</v>
      </c>
      <c r="C6249" s="50" t="s">
        <v>119</v>
      </c>
      <c r="D6249" s="51"/>
      <c r="E6249" s="29"/>
      <c r="F6249" s="70"/>
      <c r="G6249" s="67"/>
      <c r="H6249" s="67"/>
      <c r="I6249" s="70"/>
      <c r="J6249"/>
      <c r="K6249"/>
      <c r="L6249" s="58"/>
      <c r="M6249" s="58"/>
      <c r="N6249" s="58"/>
      <c r="O6249" s="58"/>
    </row>
    <row r="6250" spans="1:15" s="50" customFormat="1">
      <c r="A6250" s="62" t="str">
        <f>IF(Tabela3[[#This Row],[GOL CASA]]&lt;&gt;"",1,"")</f>
        <v/>
      </c>
      <c r="B6250" s="49">
        <f t="shared" si="97"/>
        <v>5925</v>
      </c>
      <c r="C6250" s="50" t="s">
        <v>119</v>
      </c>
      <c r="D6250" s="51"/>
      <c r="E6250" s="29"/>
      <c r="F6250" s="70"/>
      <c r="G6250" s="67"/>
      <c r="H6250" s="67"/>
      <c r="I6250" s="70"/>
      <c r="J6250"/>
      <c r="K6250"/>
      <c r="L6250" s="58"/>
      <c r="M6250" s="58"/>
      <c r="N6250" s="58"/>
      <c r="O6250" s="58"/>
    </row>
    <row r="6251" spans="1:15" s="50" customFormat="1">
      <c r="A6251" s="62" t="str">
        <f>IF(Tabela3[[#This Row],[GOL CASA]]&lt;&gt;"",1,"")</f>
        <v/>
      </c>
      <c r="B6251" s="49">
        <f t="shared" si="97"/>
        <v>5926</v>
      </c>
      <c r="C6251" s="50" t="s">
        <v>119</v>
      </c>
      <c r="D6251" s="51"/>
      <c r="E6251" s="29"/>
      <c r="F6251" s="70"/>
      <c r="G6251" s="67"/>
      <c r="H6251" s="67"/>
      <c r="I6251" s="70"/>
      <c r="J6251"/>
      <c r="K6251"/>
      <c r="L6251" s="58"/>
      <c r="M6251" s="58"/>
      <c r="N6251" s="58"/>
      <c r="O6251" s="58"/>
    </row>
    <row r="6252" spans="1:15" s="50" customFormat="1">
      <c r="A6252" s="62" t="str">
        <f>IF(Tabela3[[#This Row],[GOL CASA]]&lt;&gt;"",1,"")</f>
        <v/>
      </c>
      <c r="B6252" s="49">
        <f t="shared" si="97"/>
        <v>5927</v>
      </c>
      <c r="C6252" s="50" t="s">
        <v>119</v>
      </c>
      <c r="D6252" s="51"/>
      <c r="E6252" s="29"/>
      <c r="F6252" s="70"/>
      <c r="G6252" s="67"/>
      <c r="H6252" s="67"/>
      <c r="I6252" s="70"/>
      <c r="J6252"/>
      <c r="K6252"/>
      <c r="L6252" s="58"/>
      <c r="M6252" s="58"/>
      <c r="N6252" s="58"/>
      <c r="O6252" s="58"/>
    </row>
    <row r="6253" spans="1:15" s="50" customFormat="1">
      <c r="A6253" s="62" t="str">
        <f>IF(Tabela3[[#This Row],[GOL CASA]]&lt;&gt;"",1,"")</f>
        <v/>
      </c>
      <c r="B6253" s="49">
        <f t="shared" si="97"/>
        <v>5928</v>
      </c>
      <c r="C6253" s="50" t="s">
        <v>119</v>
      </c>
      <c r="D6253" s="51"/>
      <c r="E6253" s="29"/>
      <c r="F6253" s="70"/>
      <c r="G6253" s="67"/>
      <c r="H6253" s="67"/>
      <c r="I6253" s="70"/>
      <c r="J6253"/>
      <c r="K6253"/>
      <c r="L6253" s="58"/>
      <c r="M6253" s="58"/>
      <c r="N6253" s="58"/>
      <c r="O6253" s="58"/>
    </row>
    <row r="6254" spans="1:15" s="50" customFormat="1">
      <c r="A6254" s="62" t="str">
        <f>IF(Tabela3[[#This Row],[GOL CASA]]&lt;&gt;"",1,"")</f>
        <v/>
      </c>
      <c r="B6254" s="49">
        <f t="shared" si="97"/>
        <v>5929</v>
      </c>
      <c r="C6254" s="50" t="s">
        <v>119</v>
      </c>
      <c r="D6254" s="51"/>
      <c r="E6254" s="29"/>
      <c r="F6254" s="70"/>
      <c r="G6254" s="67"/>
      <c r="H6254" s="67"/>
      <c r="I6254" s="70"/>
      <c r="J6254"/>
      <c r="K6254"/>
      <c r="L6254" s="58"/>
      <c r="M6254" s="58"/>
      <c r="N6254" s="58"/>
      <c r="O6254" s="58"/>
    </row>
    <row r="6255" spans="1:15" s="50" customFormat="1">
      <c r="A6255" s="62" t="str">
        <f>IF(Tabela3[[#This Row],[GOL CASA]]&lt;&gt;"",1,"")</f>
        <v/>
      </c>
      <c r="B6255" s="49">
        <f t="shared" si="97"/>
        <v>5930</v>
      </c>
      <c r="C6255" s="50" t="s">
        <v>119</v>
      </c>
      <c r="D6255" s="51"/>
      <c r="E6255" s="29"/>
      <c r="F6255" s="70"/>
      <c r="G6255" s="67"/>
      <c r="H6255" s="67"/>
      <c r="I6255" s="70"/>
      <c r="J6255"/>
      <c r="K6255"/>
      <c r="L6255" s="58"/>
      <c r="M6255" s="58"/>
      <c r="N6255" s="58"/>
      <c r="O6255" s="58"/>
    </row>
    <row r="6256" spans="1:15" s="50" customFormat="1">
      <c r="A6256" s="62" t="str">
        <f>IF(Tabela3[[#This Row],[GOL CASA]]&lt;&gt;"",1,"")</f>
        <v/>
      </c>
      <c r="B6256" s="49">
        <f t="shared" si="97"/>
        <v>5931</v>
      </c>
      <c r="C6256" s="50" t="s">
        <v>119</v>
      </c>
      <c r="D6256" s="51"/>
      <c r="E6256" s="29"/>
      <c r="F6256" s="70"/>
      <c r="G6256" s="67"/>
      <c r="H6256" s="67"/>
      <c r="I6256" s="70"/>
      <c r="J6256"/>
      <c r="K6256"/>
      <c r="L6256" s="58"/>
      <c r="M6256" s="58"/>
      <c r="N6256" s="58"/>
      <c r="O6256" s="58"/>
    </row>
    <row r="6257" spans="1:15" s="50" customFormat="1">
      <c r="A6257" s="62" t="str">
        <f>IF(Tabela3[[#This Row],[GOL CASA]]&lt;&gt;"",1,"")</f>
        <v/>
      </c>
      <c r="B6257" s="49">
        <f t="shared" si="97"/>
        <v>5932</v>
      </c>
      <c r="C6257" s="50" t="s">
        <v>119</v>
      </c>
      <c r="D6257" s="51"/>
      <c r="E6257" s="29"/>
      <c r="F6257" s="70"/>
      <c r="G6257" s="67"/>
      <c r="H6257" s="67"/>
      <c r="I6257" s="70"/>
      <c r="J6257"/>
      <c r="K6257"/>
      <c r="L6257" s="58"/>
      <c r="M6257" s="58"/>
      <c r="N6257" s="58"/>
      <c r="O6257" s="58"/>
    </row>
    <row r="6258" spans="1:15" s="50" customFormat="1">
      <c r="A6258" s="62" t="str">
        <f>IF(Tabela3[[#This Row],[GOL CASA]]&lt;&gt;"",1,"")</f>
        <v/>
      </c>
      <c r="B6258" s="49">
        <f t="shared" si="97"/>
        <v>5933</v>
      </c>
      <c r="C6258" s="50" t="s">
        <v>119</v>
      </c>
      <c r="D6258" s="51"/>
      <c r="E6258" s="29"/>
      <c r="F6258" s="70"/>
      <c r="G6258" s="67"/>
      <c r="H6258" s="67"/>
      <c r="I6258" s="70"/>
      <c r="J6258"/>
      <c r="K6258"/>
      <c r="L6258" s="58"/>
      <c r="M6258" s="58"/>
      <c r="N6258" s="58"/>
      <c r="O6258" s="58"/>
    </row>
    <row r="6259" spans="1:15" s="50" customFormat="1">
      <c r="A6259" s="62" t="str">
        <f>IF(Tabela3[[#This Row],[GOL CASA]]&lt;&gt;"",1,"")</f>
        <v/>
      </c>
      <c r="B6259" s="49">
        <f t="shared" si="97"/>
        <v>5934</v>
      </c>
      <c r="C6259" s="50" t="s">
        <v>119</v>
      </c>
      <c r="D6259" s="51"/>
      <c r="E6259" s="29"/>
      <c r="F6259" s="70"/>
      <c r="G6259" s="67"/>
      <c r="H6259" s="67"/>
      <c r="I6259" s="70"/>
      <c r="J6259"/>
      <c r="K6259"/>
      <c r="L6259" s="58"/>
      <c r="M6259" s="58"/>
      <c r="N6259" s="58"/>
      <c r="O6259" s="58"/>
    </row>
    <row r="6260" spans="1:15" s="50" customFormat="1">
      <c r="A6260" s="62" t="str">
        <f>IF(Tabela3[[#This Row],[GOL CASA]]&lt;&gt;"",1,"")</f>
        <v/>
      </c>
      <c r="B6260" s="49">
        <f t="shared" si="97"/>
        <v>5935</v>
      </c>
      <c r="C6260" s="50" t="s">
        <v>119</v>
      </c>
      <c r="D6260" s="51"/>
      <c r="E6260" s="29"/>
      <c r="F6260" s="70"/>
      <c r="G6260" s="67"/>
      <c r="H6260" s="67"/>
      <c r="I6260" s="70"/>
      <c r="J6260"/>
      <c r="K6260"/>
      <c r="L6260" s="58"/>
      <c r="M6260" s="58"/>
      <c r="N6260" s="58"/>
      <c r="O6260" s="58"/>
    </row>
    <row r="6261" spans="1:15" s="50" customFormat="1">
      <c r="A6261" s="62" t="str">
        <f>IF(Tabela3[[#This Row],[GOL CASA]]&lt;&gt;"",1,"")</f>
        <v/>
      </c>
      <c r="B6261" s="49">
        <f t="shared" si="97"/>
        <v>5936</v>
      </c>
      <c r="C6261" s="50" t="s">
        <v>119</v>
      </c>
      <c r="D6261" s="51"/>
      <c r="E6261" s="29"/>
      <c r="F6261" s="70"/>
      <c r="G6261" s="67"/>
      <c r="H6261" s="67"/>
      <c r="I6261" s="70"/>
      <c r="J6261"/>
      <c r="K6261"/>
      <c r="L6261" s="58"/>
      <c r="M6261" s="58"/>
      <c r="N6261" s="58"/>
      <c r="O6261" s="58"/>
    </row>
    <row r="6262" spans="1:15" s="50" customFormat="1">
      <c r="A6262" s="62" t="str">
        <f>IF(Tabela3[[#This Row],[GOL CASA]]&lt;&gt;"",1,"")</f>
        <v/>
      </c>
      <c r="B6262" s="49">
        <f t="shared" si="97"/>
        <v>5937</v>
      </c>
      <c r="C6262" s="50" t="s">
        <v>119</v>
      </c>
      <c r="D6262" s="51"/>
      <c r="E6262" s="29"/>
      <c r="F6262" s="70"/>
      <c r="G6262" s="67"/>
      <c r="H6262" s="67"/>
      <c r="I6262" s="70"/>
      <c r="J6262"/>
      <c r="K6262"/>
      <c r="L6262" s="58"/>
      <c r="M6262" s="58"/>
      <c r="N6262" s="58"/>
      <c r="O6262" s="58"/>
    </row>
    <row r="6263" spans="1:15" s="50" customFormat="1">
      <c r="A6263" s="62" t="str">
        <f>IF(Tabela3[[#This Row],[GOL CASA]]&lt;&gt;"",1,"")</f>
        <v/>
      </c>
      <c r="B6263" s="49">
        <f t="shared" si="97"/>
        <v>5938</v>
      </c>
      <c r="C6263" s="50" t="s">
        <v>119</v>
      </c>
      <c r="D6263" s="51"/>
      <c r="E6263" s="29"/>
      <c r="F6263" s="70"/>
      <c r="G6263" s="67"/>
      <c r="H6263" s="67"/>
      <c r="I6263" s="70"/>
      <c r="J6263"/>
      <c r="K6263"/>
      <c r="L6263" s="58"/>
      <c r="M6263" s="58"/>
      <c r="N6263" s="58"/>
      <c r="O6263" s="58"/>
    </row>
    <row r="6264" spans="1:15" s="50" customFormat="1">
      <c r="A6264" s="62" t="str">
        <f>IF(Tabela3[[#This Row],[GOL CASA]]&lt;&gt;"",1,"")</f>
        <v/>
      </c>
      <c r="B6264" s="49">
        <f t="shared" si="97"/>
        <v>5939</v>
      </c>
      <c r="C6264" s="50" t="s">
        <v>119</v>
      </c>
      <c r="D6264" s="51"/>
      <c r="E6264" s="29"/>
      <c r="F6264" s="70"/>
      <c r="G6264" s="67"/>
      <c r="H6264" s="67"/>
      <c r="I6264" s="70"/>
      <c r="J6264"/>
      <c r="K6264"/>
      <c r="L6264" s="58"/>
      <c r="M6264" s="58"/>
      <c r="N6264" s="58"/>
      <c r="O6264" s="58"/>
    </row>
    <row r="6265" spans="1:15" s="50" customFormat="1">
      <c r="A6265" s="62" t="str">
        <f>IF(Tabela3[[#This Row],[GOL CASA]]&lt;&gt;"",1,"")</f>
        <v/>
      </c>
      <c r="B6265" s="49">
        <f t="shared" si="97"/>
        <v>5940</v>
      </c>
      <c r="C6265" s="50" t="s">
        <v>119</v>
      </c>
      <c r="D6265" s="51"/>
      <c r="E6265" s="29"/>
      <c r="F6265" s="70"/>
      <c r="G6265" s="67"/>
      <c r="H6265" s="67"/>
      <c r="I6265" s="70"/>
      <c r="J6265"/>
      <c r="K6265"/>
      <c r="L6265" s="58"/>
      <c r="M6265" s="58"/>
      <c r="N6265" s="58"/>
      <c r="O6265" s="58"/>
    </row>
    <row r="6266" spans="1:15" s="50" customFormat="1">
      <c r="A6266" s="62" t="str">
        <f>IF(Tabela3[[#This Row],[GOL CASA]]&lt;&gt;"",1,"")</f>
        <v/>
      </c>
      <c r="B6266" s="49">
        <f t="shared" si="97"/>
        <v>5941</v>
      </c>
      <c r="C6266" s="50" t="s">
        <v>119</v>
      </c>
      <c r="D6266" s="51"/>
      <c r="E6266" s="29"/>
      <c r="F6266" s="70"/>
      <c r="G6266" s="67"/>
      <c r="H6266" s="67"/>
      <c r="I6266" s="70"/>
      <c r="J6266"/>
      <c r="K6266"/>
      <c r="L6266" s="58"/>
      <c r="M6266" s="58"/>
      <c r="N6266" s="58"/>
      <c r="O6266" s="58"/>
    </row>
    <row r="6267" spans="1:15" s="50" customFormat="1">
      <c r="A6267" s="62" t="str">
        <f>IF(Tabela3[[#This Row],[GOL CASA]]&lt;&gt;"",1,"")</f>
        <v/>
      </c>
      <c r="B6267" s="49">
        <f t="shared" si="97"/>
        <v>5942</v>
      </c>
      <c r="C6267" s="50" t="s">
        <v>119</v>
      </c>
      <c r="D6267" s="51"/>
      <c r="E6267" s="29"/>
      <c r="F6267" s="70"/>
      <c r="G6267" s="67"/>
      <c r="H6267" s="67"/>
      <c r="I6267" s="70"/>
      <c r="J6267"/>
      <c r="K6267"/>
      <c r="L6267" s="58"/>
      <c r="M6267" s="58"/>
      <c r="N6267" s="58"/>
      <c r="O6267" s="58"/>
    </row>
    <row r="6268" spans="1:15" s="50" customFormat="1">
      <c r="A6268" s="62" t="str">
        <f>IF(Tabela3[[#This Row],[GOL CASA]]&lt;&gt;"",1,"")</f>
        <v/>
      </c>
      <c r="B6268" s="49">
        <f t="shared" si="97"/>
        <v>5943</v>
      </c>
      <c r="C6268" s="50" t="s">
        <v>119</v>
      </c>
      <c r="D6268" s="51"/>
      <c r="E6268" s="29"/>
      <c r="F6268" s="70"/>
      <c r="G6268" s="67"/>
      <c r="H6268" s="67"/>
      <c r="I6268" s="70"/>
      <c r="J6268"/>
      <c r="K6268"/>
      <c r="L6268" s="58"/>
      <c r="M6268" s="58"/>
      <c r="N6268" s="58"/>
      <c r="O6268" s="58"/>
    </row>
    <row r="6269" spans="1:15" s="50" customFormat="1">
      <c r="A6269" s="62" t="str">
        <f>IF(Tabela3[[#This Row],[GOL CASA]]&lt;&gt;"",1,"")</f>
        <v/>
      </c>
      <c r="B6269" s="49">
        <f t="shared" si="97"/>
        <v>5944</v>
      </c>
      <c r="C6269" s="50" t="s">
        <v>119</v>
      </c>
      <c r="D6269" s="51"/>
      <c r="E6269" s="29"/>
      <c r="F6269" s="70"/>
      <c r="G6269" s="67"/>
      <c r="H6269" s="67"/>
      <c r="I6269" s="70"/>
      <c r="J6269"/>
      <c r="K6269"/>
      <c r="L6269" s="58"/>
      <c r="M6269" s="58"/>
      <c r="N6269" s="58"/>
      <c r="O6269" s="58"/>
    </row>
    <row r="6270" spans="1:15" s="50" customFormat="1">
      <c r="A6270" s="62" t="str">
        <f>IF(Tabela3[[#This Row],[GOL CASA]]&lt;&gt;"",1,"")</f>
        <v/>
      </c>
      <c r="B6270" s="49">
        <f t="shared" si="97"/>
        <v>5945</v>
      </c>
      <c r="C6270" s="50" t="s">
        <v>119</v>
      </c>
      <c r="D6270" s="51"/>
      <c r="E6270" s="29"/>
      <c r="F6270" s="70"/>
      <c r="G6270" s="67"/>
      <c r="H6270" s="67"/>
      <c r="I6270" s="70"/>
      <c r="J6270"/>
      <c r="K6270"/>
      <c r="L6270" s="58"/>
      <c r="M6270" s="58"/>
      <c r="N6270" s="58"/>
      <c r="O6270" s="58"/>
    </row>
    <row r="6271" spans="1:15" s="50" customFormat="1">
      <c r="A6271" s="62" t="str">
        <f>IF(Tabela3[[#This Row],[GOL CASA]]&lt;&gt;"",1,"")</f>
        <v/>
      </c>
      <c r="B6271" s="49">
        <f t="shared" si="97"/>
        <v>5946</v>
      </c>
      <c r="C6271" s="50" t="s">
        <v>119</v>
      </c>
      <c r="D6271" s="51"/>
      <c r="E6271" s="29"/>
      <c r="F6271" s="70"/>
      <c r="G6271" s="67"/>
      <c r="H6271" s="67"/>
      <c r="I6271" s="70"/>
      <c r="J6271"/>
      <c r="K6271"/>
      <c r="L6271" s="58"/>
      <c r="M6271" s="58"/>
      <c r="N6271" s="58"/>
      <c r="O6271" s="58"/>
    </row>
    <row r="6272" spans="1:15" s="50" customFormat="1">
      <c r="A6272" s="62" t="str">
        <f>IF(Tabela3[[#This Row],[GOL CASA]]&lt;&gt;"",1,"")</f>
        <v/>
      </c>
      <c r="B6272" s="49">
        <f t="shared" si="97"/>
        <v>5947</v>
      </c>
      <c r="C6272" s="50" t="s">
        <v>119</v>
      </c>
      <c r="D6272" s="51"/>
      <c r="E6272" s="29"/>
      <c r="F6272" s="70"/>
      <c r="G6272" s="67"/>
      <c r="H6272" s="67"/>
      <c r="I6272" s="70"/>
      <c r="J6272"/>
      <c r="K6272"/>
      <c r="L6272" s="58"/>
      <c r="M6272" s="58"/>
      <c r="N6272" s="58"/>
      <c r="O6272" s="58"/>
    </row>
    <row r="6273" spans="1:15" s="50" customFormat="1">
      <c r="A6273" s="62" t="str">
        <f>IF(Tabela3[[#This Row],[GOL CASA]]&lt;&gt;"",1,"")</f>
        <v/>
      </c>
      <c r="B6273" s="49">
        <f t="shared" si="97"/>
        <v>5948</v>
      </c>
      <c r="C6273" s="50" t="s">
        <v>119</v>
      </c>
      <c r="D6273" s="51"/>
      <c r="E6273" s="29"/>
      <c r="F6273" s="70"/>
      <c r="G6273" s="67"/>
      <c r="H6273" s="67"/>
      <c r="I6273" s="70"/>
      <c r="J6273"/>
      <c r="K6273"/>
      <c r="L6273" s="58"/>
      <c r="M6273" s="58"/>
      <c r="N6273" s="58"/>
      <c r="O6273" s="58"/>
    </row>
    <row r="6274" spans="1:15" s="50" customFormat="1">
      <c r="A6274" s="62" t="str">
        <f>IF(Tabela3[[#This Row],[GOL CASA]]&lt;&gt;"",1,"")</f>
        <v/>
      </c>
      <c r="B6274" s="49">
        <f t="shared" si="97"/>
        <v>5949</v>
      </c>
      <c r="C6274" s="50" t="s">
        <v>119</v>
      </c>
      <c r="D6274" s="51"/>
      <c r="E6274" s="29"/>
      <c r="F6274" s="70"/>
      <c r="G6274" s="67"/>
      <c r="H6274" s="67"/>
      <c r="I6274" s="70"/>
      <c r="J6274"/>
      <c r="K6274"/>
      <c r="L6274" s="58"/>
      <c r="M6274" s="58"/>
      <c r="N6274" s="58"/>
      <c r="O6274" s="58"/>
    </row>
    <row r="6275" spans="1:15" s="50" customFormat="1">
      <c r="A6275" s="62" t="str">
        <f>IF(Tabela3[[#This Row],[GOL CASA]]&lt;&gt;"",1,"")</f>
        <v/>
      </c>
      <c r="B6275" s="49">
        <f t="shared" si="97"/>
        <v>5950</v>
      </c>
      <c r="C6275" s="50" t="s">
        <v>119</v>
      </c>
      <c r="D6275" s="51"/>
      <c r="E6275" s="29"/>
      <c r="F6275" s="70"/>
      <c r="G6275" s="67"/>
      <c r="H6275" s="67"/>
      <c r="I6275" s="70"/>
      <c r="J6275"/>
      <c r="K6275"/>
      <c r="L6275" s="58"/>
      <c r="M6275" s="58"/>
      <c r="N6275" s="58"/>
      <c r="O6275" s="58"/>
    </row>
    <row r="6276" spans="1:15" s="50" customFormat="1">
      <c r="A6276" s="62" t="str">
        <f>IF(Tabela3[[#This Row],[GOL CASA]]&lt;&gt;"",1,"")</f>
        <v/>
      </c>
      <c r="B6276" s="49">
        <f t="shared" si="97"/>
        <v>5951</v>
      </c>
      <c r="C6276" s="50" t="s">
        <v>119</v>
      </c>
      <c r="D6276" s="51"/>
      <c r="E6276" s="29"/>
      <c r="F6276" s="70"/>
      <c r="G6276" s="67"/>
      <c r="H6276" s="67"/>
      <c r="I6276" s="70"/>
      <c r="J6276"/>
      <c r="K6276"/>
      <c r="L6276" s="58"/>
      <c r="M6276" s="58"/>
      <c r="N6276" s="58"/>
      <c r="O6276" s="58"/>
    </row>
    <row r="6277" spans="1:15" s="50" customFormat="1">
      <c r="A6277" s="62" t="str">
        <f>IF(Tabela3[[#This Row],[GOL CASA]]&lt;&gt;"",1,"")</f>
        <v/>
      </c>
      <c r="B6277" s="49">
        <f t="shared" si="97"/>
        <v>5952</v>
      </c>
      <c r="C6277" s="50" t="s">
        <v>119</v>
      </c>
      <c r="D6277" s="51"/>
      <c r="E6277" s="29"/>
      <c r="F6277" s="70"/>
      <c r="G6277" s="67"/>
      <c r="H6277" s="67"/>
      <c r="I6277" s="70"/>
      <c r="J6277"/>
      <c r="K6277"/>
      <c r="L6277" s="58"/>
      <c r="M6277" s="58"/>
      <c r="N6277" s="58"/>
      <c r="O6277" s="58"/>
    </row>
    <row r="6278" spans="1:15" s="50" customFormat="1">
      <c r="A6278" s="62" t="str">
        <f>IF(Tabela3[[#This Row],[GOL CASA]]&lt;&gt;"",1,"")</f>
        <v/>
      </c>
      <c r="B6278" s="49">
        <f t="shared" si="97"/>
        <v>5953</v>
      </c>
      <c r="C6278" s="50" t="s">
        <v>119</v>
      </c>
      <c r="D6278" s="51"/>
      <c r="E6278" s="29"/>
      <c r="F6278" s="70"/>
      <c r="G6278" s="67"/>
      <c r="H6278" s="67"/>
      <c r="I6278" s="70"/>
      <c r="J6278"/>
      <c r="K6278"/>
      <c r="L6278" s="58"/>
      <c r="M6278" s="58"/>
      <c r="N6278" s="58"/>
      <c r="O6278" s="58"/>
    </row>
    <row r="6279" spans="1:15" s="50" customFormat="1">
      <c r="A6279" s="62" t="str">
        <f>IF(Tabela3[[#This Row],[GOL CASA]]&lt;&gt;"",1,"")</f>
        <v/>
      </c>
      <c r="B6279" s="49">
        <f t="shared" ref="B6279:B6342" si="98">B6278+1</f>
        <v>5954</v>
      </c>
      <c r="C6279" s="50" t="s">
        <v>119</v>
      </c>
      <c r="D6279" s="51"/>
      <c r="E6279" s="29"/>
      <c r="F6279" s="70"/>
      <c r="G6279" s="67"/>
      <c r="H6279" s="67"/>
      <c r="I6279" s="70"/>
      <c r="J6279"/>
      <c r="K6279"/>
      <c r="L6279" s="58"/>
      <c r="M6279" s="58"/>
      <c r="N6279" s="58"/>
      <c r="O6279" s="58"/>
    </row>
    <row r="6280" spans="1:15" s="50" customFormat="1">
      <c r="A6280" s="62" t="str">
        <f>IF(Tabela3[[#This Row],[GOL CASA]]&lt;&gt;"",1,"")</f>
        <v/>
      </c>
      <c r="B6280" s="49">
        <f t="shared" si="98"/>
        <v>5955</v>
      </c>
      <c r="C6280" s="50" t="s">
        <v>119</v>
      </c>
      <c r="D6280" s="51"/>
      <c r="E6280" s="29"/>
      <c r="F6280" s="70"/>
      <c r="G6280" s="67"/>
      <c r="H6280" s="67"/>
      <c r="I6280" s="70"/>
      <c r="J6280"/>
      <c r="K6280"/>
      <c r="L6280" s="58"/>
      <c r="M6280" s="58"/>
      <c r="N6280" s="58"/>
      <c r="O6280" s="58"/>
    </row>
    <row r="6281" spans="1:15" s="50" customFormat="1">
      <c r="A6281" s="62" t="str">
        <f>IF(Tabela3[[#This Row],[GOL CASA]]&lt;&gt;"",1,"")</f>
        <v/>
      </c>
      <c r="B6281" s="49">
        <f t="shared" si="98"/>
        <v>5956</v>
      </c>
      <c r="C6281" s="50" t="s">
        <v>119</v>
      </c>
      <c r="D6281" s="51"/>
      <c r="E6281" s="29"/>
      <c r="F6281" s="70"/>
      <c r="G6281" s="67"/>
      <c r="H6281" s="67"/>
      <c r="I6281" s="70"/>
      <c r="J6281"/>
      <c r="K6281"/>
      <c r="L6281" s="58"/>
      <c r="M6281" s="58"/>
      <c r="N6281" s="58"/>
      <c r="O6281" s="58"/>
    </row>
    <row r="6282" spans="1:15" s="50" customFormat="1">
      <c r="A6282" s="62" t="str">
        <f>IF(Tabela3[[#This Row],[GOL CASA]]&lt;&gt;"",1,"")</f>
        <v/>
      </c>
      <c r="B6282" s="49">
        <f t="shared" si="98"/>
        <v>5957</v>
      </c>
      <c r="C6282" s="50" t="s">
        <v>119</v>
      </c>
      <c r="D6282" s="51"/>
      <c r="E6282" s="29"/>
      <c r="F6282" s="70"/>
      <c r="G6282" s="67"/>
      <c r="H6282" s="67"/>
      <c r="I6282" s="70"/>
      <c r="J6282"/>
      <c r="K6282"/>
      <c r="L6282" s="58"/>
      <c r="M6282" s="58"/>
      <c r="N6282" s="58"/>
      <c r="O6282" s="58"/>
    </row>
    <row r="6283" spans="1:15" s="50" customFormat="1">
      <c r="A6283" s="62" t="str">
        <f>IF(Tabela3[[#This Row],[GOL CASA]]&lt;&gt;"",1,"")</f>
        <v/>
      </c>
      <c r="B6283" s="49">
        <f t="shared" si="98"/>
        <v>5958</v>
      </c>
      <c r="C6283" s="50" t="s">
        <v>119</v>
      </c>
      <c r="D6283" s="51"/>
      <c r="E6283" s="29"/>
      <c r="F6283" s="70"/>
      <c r="G6283" s="67"/>
      <c r="H6283" s="67"/>
      <c r="I6283" s="70"/>
      <c r="J6283"/>
      <c r="K6283"/>
      <c r="L6283" s="58"/>
      <c r="M6283" s="58"/>
      <c r="N6283" s="58"/>
      <c r="O6283" s="58"/>
    </row>
    <row r="6284" spans="1:15" s="50" customFormat="1">
      <c r="A6284" s="62" t="str">
        <f>IF(Tabela3[[#This Row],[GOL CASA]]&lt;&gt;"",1,"")</f>
        <v/>
      </c>
      <c r="B6284" s="49">
        <f t="shared" si="98"/>
        <v>5959</v>
      </c>
      <c r="C6284" s="50" t="s">
        <v>119</v>
      </c>
      <c r="D6284" s="51"/>
      <c r="E6284" s="29"/>
      <c r="F6284" s="70"/>
      <c r="G6284" s="67"/>
      <c r="H6284" s="67"/>
      <c r="I6284" s="70"/>
      <c r="J6284"/>
      <c r="K6284"/>
      <c r="L6284" s="58"/>
      <c r="M6284" s="58"/>
      <c r="N6284" s="58"/>
      <c r="O6284" s="58"/>
    </row>
    <row r="6285" spans="1:15" s="50" customFormat="1">
      <c r="A6285" s="62" t="str">
        <f>IF(Tabela3[[#This Row],[GOL CASA]]&lt;&gt;"",1,"")</f>
        <v/>
      </c>
      <c r="B6285" s="49">
        <f t="shared" si="98"/>
        <v>5960</v>
      </c>
      <c r="C6285" s="50" t="s">
        <v>119</v>
      </c>
      <c r="D6285" s="51"/>
      <c r="E6285" s="29"/>
      <c r="F6285" s="70"/>
      <c r="G6285" s="67"/>
      <c r="H6285" s="67"/>
      <c r="I6285" s="70"/>
      <c r="J6285"/>
      <c r="K6285"/>
      <c r="L6285" s="58"/>
      <c r="M6285" s="58"/>
      <c r="N6285" s="58"/>
      <c r="O6285" s="58"/>
    </row>
    <row r="6286" spans="1:15" s="50" customFormat="1">
      <c r="A6286" s="62" t="str">
        <f>IF(Tabela3[[#This Row],[GOL CASA]]&lt;&gt;"",1,"")</f>
        <v/>
      </c>
      <c r="B6286" s="49">
        <f t="shared" si="98"/>
        <v>5961</v>
      </c>
      <c r="C6286" s="50" t="s">
        <v>119</v>
      </c>
      <c r="D6286" s="51"/>
      <c r="E6286" s="29"/>
      <c r="F6286" s="70"/>
      <c r="G6286" s="67"/>
      <c r="H6286" s="67"/>
      <c r="I6286" s="70"/>
      <c r="J6286"/>
      <c r="K6286"/>
      <c r="L6286" s="58"/>
      <c r="M6286" s="58"/>
      <c r="N6286" s="58"/>
      <c r="O6286" s="58"/>
    </row>
    <row r="6287" spans="1:15" s="50" customFormat="1">
      <c r="A6287" s="62" t="str">
        <f>IF(Tabela3[[#This Row],[GOL CASA]]&lt;&gt;"",1,"")</f>
        <v/>
      </c>
      <c r="B6287" s="49">
        <f t="shared" si="98"/>
        <v>5962</v>
      </c>
      <c r="C6287" s="50" t="s">
        <v>119</v>
      </c>
      <c r="D6287" s="51"/>
      <c r="E6287" s="29"/>
      <c r="F6287" s="70"/>
      <c r="G6287" s="67"/>
      <c r="H6287" s="67"/>
      <c r="I6287" s="70"/>
      <c r="J6287"/>
      <c r="K6287"/>
      <c r="L6287" s="58"/>
      <c r="M6287" s="58"/>
      <c r="N6287" s="58"/>
      <c r="O6287" s="58"/>
    </row>
    <row r="6288" spans="1:15" s="50" customFormat="1">
      <c r="A6288" s="62" t="str">
        <f>IF(Tabela3[[#This Row],[GOL CASA]]&lt;&gt;"",1,"")</f>
        <v/>
      </c>
      <c r="B6288" s="49">
        <f t="shared" si="98"/>
        <v>5963</v>
      </c>
      <c r="C6288" s="50" t="s">
        <v>119</v>
      </c>
      <c r="D6288" s="51"/>
      <c r="E6288" s="29"/>
      <c r="F6288" s="70"/>
      <c r="G6288" s="67"/>
      <c r="H6288" s="67"/>
      <c r="I6288" s="70"/>
      <c r="J6288"/>
      <c r="K6288"/>
      <c r="L6288" s="58"/>
      <c r="M6288" s="58"/>
      <c r="N6288" s="58"/>
      <c r="O6288" s="58"/>
    </row>
    <row r="6289" spans="1:15" s="50" customFormat="1">
      <c r="A6289" s="62" t="str">
        <f>IF(Tabela3[[#This Row],[GOL CASA]]&lt;&gt;"",1,"")</f>
        <v/>
      </c>
      <c r="B6289" s="49">
        <f t="shared" si="98"/>
        <v>5964</v>
      </c>
      <c r="C6289" s="50" t="s">
        <v>119</v>
      </c>
      <c r="D6289" s="51"/>
      <c r="E6289" s="29"/>
      <c r="F6289" s="70"/>
      <c r="G6289" s="67"/>
      <c r="H6289" s="67"/>
      <c r="I6289" s="70"/>
      <c r="J6289"/>
      <c r="K6289"/>
      <c r="L6289" s="58"/>
      <c r="M6289" s="58"/>
      <c r="N6289" s="58"/>
      <c r="O6289" s="58"/>
    </row>
    <row r="6290" spans="1:15" s="50" customFormat="1">
      <c r="A6290" s="62" t="str">
        <f>IF(Tabela3[[#This Row],[GOL CASA]]&lt;&gt;"",1,"")</f>
        <v/>
      </c>
      <c r="B6290" s="49">
        <f t="shared" si="98"/>
        <v>5965</v>
      </c>
      <c r="C6290" s="50" t="s">
        <v>119</v>
      </c>
      <c r="D6290" s="51"/>
      <c r="E6290" s="29"/>
      <c r="F6290" s="70"/>
      <c r="G6290" s="67"/>
      <c r="H6290" s="67"/>
      <c r="I6290" s="70"/>
      <c r="J6290"/>
      <c r="K6290"/>
      <c r="L6290" s="58"/>
      <c r="M6290" s="58"/>
      <c r="N6290" s="58"/>
      <c r="O6290" s="58"/>
    </row>
    <row r="6291" spans="1:15" s="50" customFormat="1">
      <c r="A6291" s="62" t="str">
        <f>IF(Tabela3[[#This Row],[GOL CASA]]&lt;&gt;"",1,"")</f>
        <v/>
      </c>
      <c r="B6291" s="49">
        <f t="shared" si="98"/>
        <v>5966</v>
      </c>
      <c r="C6291" s="50" t="s">
        <v>119</v>
      </c>
      <c r="D6291" s="51"/>
      <c r="E6291" s="29"/>
      <c r="F6291" s="70"/>
      <c r="G6291" s="67"/>
      <c r="H6291" s="67"/>
      <c r="I6291" s="70"/>
      <c r="J6291"/>
      <c r="K6291"/>
      <c r="L6291" s="58"/>
      <c r="M6291" s="58"/>
      <c r="N6291" s="58"/>
      <c r="O6291" s="58"/>
    </row>
    <row r="6292" spans="1:15" s="50" customFormat="1">
      <c r="A6292" s="62" t="str">
        <f>IF(Tabela3[[#This Row],[GOL CASA]]&lt;&gt;"",1,"")</f>
        <v/>
      </c>
      <c r="B6292" s="49">
        <f t="shared" si="98"/>
        <v>5967</v>
      </c>
      <c r="C6292" s="50" t="s">
        <v>119</v>
      </c>
      <c r="D6292" s="51"/>
      <c r="E6292" s="29"/>
      <c r="F6292" s="70"/>
      <c r="G6292" s="67"/>
      <c r="H6292" s="67"/>
      <c r="I6292" s="70"/>
      <c r="J6292"/>
      <c r="K6292"/>
      <c r="L6292" s="58"/>
      <c r="M6292" s="58"/>
      <c r="N6292" s="58"/>
      <c r="O6292" s="58"/>
    </row>
    <row r="6293" spans="1:15" s="50" customFormat="1">
      <c r="A6293" s="62" t="str">
        <f>IF(Tabela3[[#This Row],[GOL CASA]]&lt;&gt;"",1,"")</f>
        <v/>
      </c>
      <c r="B6293" s="49">
        <f t="shared" si="98"/>
        <v>5968</v>
      </c>
      <c r="C6293" s="50" t="s">
        <v>119</v>
      </c>
      <c r="D6293" s="51"/>
      <c r="E6293" s="29"/>
      <c r="F6293" s="70"/>
      <c r="G6293" s="67"/>
      <c r="H6293" s="67"/>
      <c r="I6293" s="70"/>
      <c r="J6293"/>
      <c r="K6293"/>
      <c r="L6293" s="58"/>
      <c r="M6293" s="58"/>
      <c r="N6293" s="58"/>
      <c r="O6293" s="58"/>
    </row>
    <row r="6294" spans="1:15" s="50" customFormat="1">
      <c r="A6294" s="62" t="str">
        <f>IF(Tabela3[[#This Row],[GOL CASA]]&lt;&gt;"",1,"")</f>
        <v/>
      </c>
      <c r="B6294" s="49">
        <f t="shared" si="98"/>
        <v>5969</v>
      </c>
      <c r="C6294" s="50" t="s">
        <v>119</v>
      </c>
      <c r="D6294" s="51"/>
      <c r="E6294" s="29"/>
      <c r="F6294" s="70"/>
      <c r="G6294" s="67"/>
      <c r="H6294" s="67"/>
      <c r="I6294" s="70"/>
      <c r="J6294"/>
      <c r="K6294"/>
      <c r="L6294" s="58"/>
      <c r="M6294" s="58"/>
      <c r="N6294" s="58"/>
      <c r="O6294" s="58"/>
    </row>
    <row r="6295" spans="1:15" s="50" customFormat="1">
      <c r="A6295" s="62" t="str">
        <f>IF(Tabela3[[#This Row],[GOL CASA]]&lt;&gt;"",1,"")</f>
        <v/>
      </c>
      <c r="B6295" s="49">
        <f t="shared" si="98"/>
        <v>5970</v>
      </c>
      <c r="C6295" s="50" t="s">
        <v>119</v>
      </c>
      <c r="D6295" s="51"/>
      <c r="E6295" s="29"/>
      <c r="F6295" s="70"/>
      <c r="G6295" s="67"/>
      <c r="H6295" s="67"/>
      <c r="I6295" s="70"/>
      <c r="J6295"/>
      <c r="K6295"/>
      <c r="L6295" s="58"/>
      <c r="M6295" s="58"/>
      <c r="N6295" s="58"/>
      <c r="O6295" s="58"/>
    </row>
    <row r="6296" spans="1:15" s="50" customFormat="1">
      <c r="A6296" s="62" t="str">
        <f>IF(Tabela3[[#This Row],[GOL CASA]]&lt;&gt;"",1,"")</f>
        <v/>
      </c>
      <c r="B6296" s="49">
        <f t="shared" si="98"/>
        <v>5971</v>
      </c>
      <c r="C6296" s="50" t="s">
        <v>119</v>
      </c>
      <c r="D6296" s="51"/>
      <c r="E6296" s="29"/>
      <c r="F6296" s="70"/>
      <c r="G6296" s="67"/>
      <c r="H6296" s="67"/>
      <c r="I6296" s="70"/>
      <c r="J6296"/>
      <c r="K6296"/>
      <c r="L6296" s="58"/>
      <c r="M6296" s="58"/>
      <c r="N6296" s="58"/>
      <c r="O6296" s="58"/>
    </row>
    <row r="6297" spans="1:15" s="50" customFormat="1">
      <c r="A6297" s="62" t="str">
        <f>IF(Tabela3[[#This Row],[GOL CASA]]&lt;&gt;"",1,"")</f>
        <v/>
      </c>
      <c r="B6297" s="49">
        <f t="shared" si="98"/>
        <v>5972</v>
      </c>
      <c r="C6297" s="50" t="s">
        <v>119</v>
      </c>
      <c r="D6297" s="51"/>
      <c r="E6297" s="29"/>
      <c r="F6297" s="70"/>
      <c r="G6297" s="67"/>
      <c r="H6297" s="67"/>
      <c r="I6297" s="70"/>
      <c r="J6297"/>
      <c r="K6297"/>
      <c r="L6297" s="58"/>
      <c r="M6297" s="58"/>
      <c r="N6297" s="58"/>
      <c r="O6297" s="58"/>
    </row>
    <row r="6298" spans="1:15" s="50" customFormat="1">
      <c r="A6298" s="62" t="str">
        <f>IF(Tabela3[[#This Row],[GOL CASA]]&lt;&gt;"",1,"")</f>
        <v/>
      </c>
      <c r="B6298" s="49">
        <f t="shared" si="98"/>
        <v>5973</v>
      </c>
      <c r="C6298" s="50" t="s">
        <v>119</v>
      </c>
      <c r="D6298" s="51"/>
      <c r="E6298" s="29"/>
      <c r="F6298" s="70"/>
      <c r="G6298" s="67"/>
      <c r="H6298" s="67"/>
      <c r="I6298" s="70"/>
      <c r="J6298"/>
      <c r="K6298"/>
      <c r="L6298" s="58"/>
      <c r="M6298" s="58"/>
      <c r="N6298" s="58"/>
      <c r="O6298" s="58"/>
    </row>
    <row r="6299" spans="1:15" s="50" customFormat="1">
      <c r="A6299" s="62" t="str">
        <f>IF(Tabela3[[#This Row],[GOL CASA]]&lt;&gt;"",1,"")</f>
        <v/>
      </c>
      <c r="B6299" s="49">
        <f t="shared" si="98"/>
        <v>5974</v>
      </c>
      <c r="C6299" s="50" t="s">
        <v>119</v>
      </c>
      <c r="D6299" s="51"/>
      <c r="E6299" s="29"/>
      <c r="F6299" s="70"/>
      <c r="G6299" s="67"/>
      <c r="H6299" s="67"/>
      <c r="I6299" s="70"/>
      <c r="J6299"/>
      <c r="K6299"/>
      <c r="L6299" s="58"/>
      <c r="M6299" s="58"/>
      <c r="N6299" s="58"/>
      <c r="O6299" s="58"/>
    </row>
    <row r="6300" spans="1:15" s="50" customFormat="1">
      <c r="A6300" s="62" t="str">
        <f>IF(Tabela3[[#This Row],[GOL CASA]]&lt;&gt;"",1,"")</f>
        <v/>
      </c>
      <c r="B6300" s="49">
        <f t="shared" si="98"/>
        <v>5975</v>
      </c>
      <c r="C6300" s="50" t="s">
        <v>119</v>
      </c>
      <c r="D6300" s="51"/>
      <c r="E6300" s="29"/>
      <c r="F6300" s="70"/>
      <c r="G6300" s="67"/>
      <c r="H6300" s="67"/>
      <c r="I6300" s="70"/>
      <c r="J6300"/>
      <c r="K6300"/>
      <c r="L6300" s="58"/>
      <c r="M6300" s="58"/>
      <c r="N6300" s="58"/>
      <c r="O6300" s="58"/>
    </row>
    <row r="6301" spans="1:15" s="50" customFormat="1">
      <c r="A6301" s="62" t="str">
        <f>IF(Tabela3[[#This Row],[GOL CASA]]&lt;&gt;"",1,"")</f>
        <v/>
      </c>
      <c r="B6301" s="49">
        <f t="shared" si="98"/>
        <v>5976</v>
      </c>
      <c r="C6301" s="50" t="s">
        <v>119</v>
      </c>
      <c r="D6301" s="51"/>
      <c r="E6301" s="29"/>
      <c r="F6301" s="70"/>
      <c r="G6301" s="67"/>
      <c r="H6301" s="67"/>
      <c r="I6301" s="70"/>
      <c r="J6301"/>
      <c r="K6301"/>
      <c r="L6301" s="58"/>
      <c r="M6301" s="58"/>
      <c r="N6301" s="58"/>
      <c r="O6301" s="58"/>
    </row>
    <row r="6302" spans="1:15" s="50" customFormat="1">
      <c r="A6302" s="62" t="str">
        <f>IF(Tabela3[[#This Row],[GOL CASA]]&lt;&gt;"",1,"")</f>
        <v/>
      </c>
      <c r="B6302" s="49">
        <f t="shared" si="98"/>
        <v>5977</v>
      </c>
      <c r="C6302" s="50" t="s">
        <v>119</v>
      </c>
      <c r="D6302" s="51"/>
      <c r="E6302" s="29"/>
      <c r="F6302" s="70"/>
      <c r="G6302" s="67"/>
      <c r="H6302" s="67"/>
      <c r="I6302" s="70"/>
      <c r="J6302"/>
      <c r="K6302"/>
      <c r="L6302" s="58"/>
      <c r="M6302" s="58"/>
      <c r="N6302" s="58"/>
      <c r="O6302" s="58"/>
    </row>
    <row r="6303" spans="1:15" s="50" customFormat="1">
      <c r="A6303" s="62" t="str">
        <f>IF(Tabela3[[#This Row],[GOL CASA]]&lt;&gt;"",1,"")</f>
        <v/>
      </c>
      <c r="B6303" s="49">
        <f t="shared" si="98"/>
        <v>5978</v>
      </c>
      <c r="C6303" s="50" t="s">
        <v>119</v>
      </c>
      <c r="D6303" s="51"/>
      <c r="E6303" s="29"/>
      <c r="F6303" s="70"/>
      <c r="G6303" s="67"/>
      <c r="H6303" s="67"/>
      <c r="I6303" s="70"/>
      <c r="J6303"/>
      <c r="K6303"/>
      <c r="L6303" s="58"/>
      <c r="M6303" s="58"/>
      <c r="N6303" s="58"/>
      <c r="O6303" s="58"/>
    </row>
    <row r="6304" spans="1:15" s="50" customFormat="1">
      <c r="A6304" s="62" t="str">
        <f>IF(Tabela3[[#This Row],[GOL CASA]]&lt;&gt;"",1,"")</f>
        <v/>
      </c>
      <c r="B6304" s="49">
        <f t="shared" si="98"/>
        <v>5979</v>
      </c>
      <c r="C6304" s="50" t="s">
        <v>119</v>
      </c>
      <c r="D6304" s="51"/>
      <c r="E6304" s="29"/>
      <c r="F6304" s="70"/>
      <c r="G6304" s="67"/>
      <c r="H6304" s="67"/>
      <c r="I6304" s="70"/>
      <c r="J6304"/>
      <c r="K6304"/>
      <c r="L6304" s="58"/>
      <c r="M6304" s="58"/>
      <c r="N6304" s="58"/>
      <c r="O6304" s="58"/>
    </row>
    <row r="6305" spans="1:15" s="50" customFormat="1">
      <c r="A6305" s="62" t="str">
        <f>IF(Tabela3[[#This Row],[GOL CASA]]&lt;&gt;"",1,"")</f>
        <v/>
      </c>
      <c r="B6305" s="49">
        <f t="shared" si="98"/>
        <v>5980</v>
      </c>
      <c r="C6305" s="50" t="s">
        <v>119</v>
      </c>
      <c r="D6305" s="51"/>
      <c r="E6305" s="29"/>
      <c r="F6305" s="70"/>
      <c r="G6305" s="67"/>
      <c r="H6305" s="67"/>
      <c r="I6305" s="70"/>
      <c r="J6305"/>
      <c r="K6305"/>
      <c r="L6305" s="58"/>
      <c r="M6305" s="58"/>
      <c r="N6305" s="58"/>
      <c r="O6305" s="58"/>
    </row>
    <row r="6306" spans="1:15" s="50" customFormat="1">
      <c r="A6306" s="62" t="str">
        <f>IF(Tabela3[[#This Row],[GOL CASA]]&lt;&gt;"",1,"")</f>
        <v/>
      </c>
      <c r="B6306" s="49">
        <f t="shared" si="98"/>
        <v>5981</v>
      </c>
      <c r="C6306" s="50" t="s">
        <v>119</v>
      </c>
      <c r="D6306" s="51"/>
      <c r="E6306" s="29"/>
      <c r="F6306" s="70"/>
      <c r="G6306" s="67"/>
      <c r="H6306" s="67"/>
      <c r="I6306" s="70"/>
      <c r="J6306"/>
      <c r="K6306"/>
      <c r="L6306" s="58"/>
      <c r="M6306" s="58"/>
      <c r="N6306" s="58"/>
      <c r="O6306" s="58"/>
    </row>
    <row r="6307" spans="1:15" s="50" customFormat="1">
      <c r="A6307" s="62" t="str">
        <f>IF(Tabela3[[#This Row],[GOL CASA]]&lt;&gt;"",1,"")</f>
        <v/>
      </c>
      <c r="B6307" s="49">
        <f t="shared" si="98"/>
        <v>5982</v>
      </c>
      <c r="C6307" s="50" t="s">
        <v>119</v>
      </c>
      <c r="D6307" s="51"/>
      <c r="E6307" s="29"/>
      <c r="F6307" s="70"/>
      <c r="G6307" s="67"/>
      <c r="H6307" s="67"/>
      <c r="I6307" s="70"/>
      <c r="J6307"/>
      <c r="K6307"/>
      <c r="L6307" s="58"/>
      <c r="M6307" s="58"/>
      <c r="N6307" s="58"/>
      <c r="O6307" s="58"/>
    </row>
    <row r="6308" spans="1:15" s="50" customFormat="1">
      <c r="A6308" s="62" t="str">
        <f>IF(Tabela3[[#This Row],[GOL CASA]]&lt;&gt;"",1,"")</f>
        <v/>
      </c>
      <c r="B6308" s="49">
        <f t="shared" si="98"/>
        <v>5983</v>
      </c>
      <c r="C6308" s="50" t="s">
        <v>119</v>
      </c>
      <c r="D6308" s="51"/>
      <c r="E6308" s="29"/>
      <c r="F6308" s="70"/>
      <c r="G6308" s="67"/>
      <c r="H6308" s="67"/>
      <c r="I6308" s="70"/>
      <c r="J6308"/>
      <c r="K6308"/>
      <c r="L6308" s="58"/>
      <c r="M6308" s="58"/>
      <c r="N6308" s="58"/>
      <c r="O6308" s="58"/>
    </row>
    <row r="6309" spans="1:15" s="50" customFormat="1">
      <c r="A6309" s="62" t="str">
        <f>IF(Tabela3[[#This Row],[GOL CASA]]&lt;&gt;"",1,"")</f>
        <v/>
      </c>
      <c r="B6309" s="49">
        <f t="shared" si="98"/>
        <v>5984</v>
      </c>
      <c r="C6309" s="50" t="s">
        <v>119</v>
      </c>
      <c r="D6309" s="51"/>
      <c r="E6309" s="29"/>
      <c r="F6309" s="70"/>
      <c r="G6309" s="67"/>
      <c r="H6309" s="67"/>
      <c r="I6309" s="70"/>
      <c r="J6309"/>
      <c r="K6309"/>
      <c r="L6309" s="58"/>
      <c r="M6309" s="58"/>
      <c r="N6309" s="58"/>
      <c r="O6309" s="58"/>
    </row>
    <row r="6310" spans="1:15" s="50" customFormat="1">
      <c r="A6310" s="62" t="str">
        <f>IF(Tabela3[[#This Row],[GOL CASA]]&lt;&gt;"",1,"")</f>
        <v/>
      </c>
      <c r="B6310" s="49">
        <f t="shared" si="98"/>
        <v>5985</v>
      </c>
      <c r="C6310" s="50" t="s">
        <v>119</v>
      </c>
      <c r="D6310" s="51"/>
      <c r="E6310" s="29"/>
      <c r="F6310" s="70"/>
      <c r="G6310" s="67"/>
      <c r="H6310" s="67"/>
      <c r="I6310" s="70"/>
      <c r="J6310"/>
      <c r="K6310"/>
      <c r="L6310" s="58"/>
      <c r="M6310" s="58"/>
      <c r="N6310" s="58"/>
      <c r="O6310" s="58"/>
    </row>
    <row r="6311" spans="1:15" s="50" customFormat="1">
      <c r="A6311" s="62" t="str">
        <f>IF(Tabela3[[#This Row],[GOL CASA]]&lt;&gt;"",1,"")</f>
        <v/>
      </c>
      <c r="B6311" s="49">
        <f t="shared" si="98"/>
        <v>5986</v>
      </c>
      <c r="C6311" s="50" t="s">
        <v>119</v>
      </c>
      <c r="D6311" s="51"/>
      <c r="E6311" s="29"/>
      <c r="F6311" s="70"/>
      <c r="G6311" s="67"/>
      <c r="H6311" s="67"/>
      <c r="I6311" s="70"/>
      <c r="J6311"/>
      <c r="K6311"/>
      <c r="L6311" s="58"/>
      <c r="M6311" s="58"/>
      <c r="N6311" s="58"/>
      <c r="O6311" s="58"/>
    </row>
    <row r="6312" spans="1:15" s="50" customFormat="1">
      <c r="A6312" s="62" t="str">
        <f>IF(Tabela3[[#This Row],[GOL CASA]]&lt;&gt;"",1,"")</f>
        <v/>
      </c>
      <c r="B6312" s="49">
        <f t="shared" si="98"/>
        <v>5987</v>
      </c>
      <c r="C6312" s="50" t="s">
        <v>119</v>
      </c>
      <c r="D6312" s="51"/>
      <c r="E6312" s="29"/>
      <c r="F6312" s="70"/>
      <c r="G6312" s="67"/>
      <c r="H6312" s="67"/>
      <c r="I6312" s="70"/>
      <c r="J6312"/>
      <c r="K6312"/>
      <c r="L6312" s="58"/>
      <c r="M6312" s="58"/>
      <c r="N6312" s="58"/>
      <c r="O6312" s="58"/>
    </row>
    <row r="6313" spans="1:15" s="50" customFormat="1">
      <c r="A6313" s="62" t="str">
        <f>IF(Tabela3[[#This Row],[GOL CASA]]&lt;&gt;"",1,"")</f>
        <v/>
      </c>
      <c r="B6313" s="49">
        <f t="shared" si="98"/>
        <v>5988</v>
      </c>
      <c r="C6313" s="50" t="s">
        <v>119</v>
      </c>
      <c r="D6313" s="51"/>
      <c r="E6313" s="29"/>
      <c r="F6313" s="70"/>
      <c r="G6313" s="67"/>
      <c r="H6313" s="67"/>
      <c r="I6313" s="70"/>
      <c r="J6313"/>
      <c r="K6313"/>
      <c r="L6313" s="58"/>
      <c r="M6313" s="58"/>
      <c r="N6313" s="58"/>
      <c r="O6313" s="58"/>
    </row>
    <row r="6314" spans="1:15" s="50" customFormat="1">
      <c r="A6314" s="62" t="str">
        <f>IF(Tabela3[[#This Row],[GOL CASA]]&lt;&gt;"",1,"")</f>
        <v/>
      </c>
      <c r="B6314" s="49">
        <f t="shared" si="98"/>
        <v>5989</v>
      </c>
      <c r="C6314" s="50" t="s">
        <v>119</v>
      </c>
      <c r="D6314" s="51"/>
      <c r="E6314" s="29"/>
      <c r="F6314" s="70"/>
      <c r="G6314" s="67"/>
      <c r="H6314" s="67"/>
      <c r="I6314" s="70"/>
      <c r="J6314"/>
      <c r="K6314"/>
      <c r="L6314" s="58"/>
      <c r="M6314" s="58"/>
      <c r="N6314" s="58"/>
      <c r="O6314" s="58"/>
    </row>
    <row r="6315" spans="1:15" s="50" customFormat="1">
      <c r="A6315" s="62" t="str">
        <f>IF(Tabela3[[#This Row],[GOL CASA]]&lt;&gt;"",1,"")</f>
        <v/>
      </c>
      <c r="B6315" s="49">
        <f t="shared" si="98"/>
        <v>5990</v>
      </c>
      <c r="C6315" s="50" t="s">
        <v>119</v>
      </c>
      <c r="D6315" s="51"/>
      <c r="E6315" s="29"/>
      <c r="F6315" s="70"/>
      <c r="G6315" s="67"/>
      <c r="H6315" s="67"/>
      <c r="I6315" s="70"/>
      <c r="J6315"/>
      <c r="K6315"/>
      <c r="L6315" s="58"/>
      <c r="M6315" s="58"/>
      <c r="N6315" s="58"/>
      <c r="O6315" s="58"/>
    </row>
    <row r="6316" spans="1:15" s="50" customFormat="1">
      <c r="A6316" s="62" t="str">
        <f>IF(Tabela3[[#This Row],[GOL CASA]]&lt;&gt;"",1,"")</f>
        <v/>
      </c>
      <c r="B6316" s="49">
        <f t="shared" si="98"/>
        <v>5991</v>
      </c>
      <c r="C6316" s="50" t="s">
        <v>119</v>
      </c>
      <c r="D6316" s="51"/>
      <c r="E6316" s="29"/>
      <c r="F6316" s="70"/>
      <c r="G6316" s="67"/>
      <c r="H6316" s="67"/>
      <c r="I6316" s="70"/>
      <c r="J6316"/>
      <c r="K6316"/>
      <c r="L6316" s="58"/>
      <c r="M6316" s="58"/>
      <c r="N6316" s="58"/>
      <c r="O6316" s="58"/>
    </row>
    <row r="6317" spans="1:15" s="50" customFormat="1">
      <c r="A6317" s="62" t="str">
        <f>IF(Tabela3[[#This Row],[GOL CASA]]&lt;&gt;"",1,"")</f>
        <v/>
      </c>
      <c r="B6317" s="49">
        <f t="shared" si="98"/>
        <v>5992</v>
      </c>
      <c r="C6317" s="50" t="s">
        <v>119</v>
      </c>
      <c r="D6317" s="51"/>
      <c r="E6317" s="29"/>
      <c r="F6317" s="70"/>
      <c r="G6317" s="67"/>
      <c r="H6317" s="67"/>
      <c r="I6317" s="70"/>
      <c r="J6317"/>
      <c r="K6317"/>
      <c r="L6317" s="58"/>
      <c r="M6317" s="58"/>
      <c r="N6317" s="58"/>
      <c r="O6317" s="58"/>
    </row>
    <row r="6318" spans="1:15" s="50" customFormat="1">
      <c r="A6318" s="62" t="str">
        <f>IF(Tabela3[[#This Row],[GOL CASA]]&lt;&gt;"",1,"")</f>
        <v/>
      </c>
      <c r="B6318" s="49">
        <f t="shared" si="98"/>
        <v>5993</v>
      </c>
      <c r="C6318" s="50" t="s">
        <v>119</v>
      </c>
      <c r="D6318" s="51"/>
      <c r="E6318" s="29"/>
      <c r="F6318" s="70"/>
      <c r="G6318" s="67"/>
      <c r="H6318" s="67"/>
      <c r="I6318" s="70"/>
      <c r="J6318"/>
      <c r="K6318"/>
      <c r="L6318" s="58"/>
      <c r="M6318" s="58"/>
      <c r="N6318" s="58"/>
      <c r="O6318" s="58"/>
    </row>
    <row r="6319" spans="1:15" s="50" customFormat="1">
      <c r="A6319" s="62" t="str">
        <f>IF(Tabela3[[#This Row],[GOL CASA]]&lt;&gt;"",1,"")</f>
        <v/>
      </c>
      <c r="B6319" s="49">
        <f t="shared" si="98"/>
        <v>5994</v>
      </c>
      <c r="C6319" s="50" t="s">
        <v>119</v>
      </c>
      <c r="D6319" s="51"/>
      <c r="E6319" s="29"/>
      <c r="F6319" s="70"/>
      <c r="G6319" s="67"/>
      <c r="H6319" s="67"/>
      <c r="I6319" s="70"/>
      <c r="J6319"/>
      <c r="K6319"/>
      <c r="L6319" s="58"/>
      <c r="M6319" s="58"/>
      <c r="N6319" s="58"/>
      <c r="O6319" s="58"/>
    </row>
    <row r="6320" spans="1:15" s="50" customFormat="1">
      <c r="A6320" s="62" t="str">
        <f>IF(Tabela3[[#This Row],[GOL CASA]]&lt;&gt;"",1,"")</f>
        <v/>
      </c>
      <c r="B6320" s="49">
        <f t="shared" si="98"/>
        <v>5995</v>
      </c>
      <c r="C6320" s="50" t="s">
        <v>119</v>
      </c>
      <c r="D6320" s="51"/>
      <c r="E6320" s="29"/>
      <c r="F6320" s="70"/>
      <c r="G6320" s="67"/>
      <c r="H6320" s="67"/>
      <c r="I6320" s="70"/>
      <c r="J6320"/>
      <c r="K6320"/>
      <c r="L6320" s="58"/>
      <c r="M6320" s="58"/>
      <c r="N6320" s="58"/>
      <c r="O6320" s="58"/>
    </row>
    <row r="6321" spans="1:15" s="50" customFormat="1">
      <c r="A6321" s="62" t="str">
        <f>IF(Tabela3[[#This Row],[GOL CASA]]&lt;&gt;"",1,"")</f>
        <v/>
      </c>
      <c r="B6321" s="49">
        <f t="shared" si="98"/>
        <v>5996</v>
      </c>
      <c r="C6321" s="50" t="s">
        <v>119</v>
      </c>
      <c r="D6321" s="51"/>
      <c r="E6321" s="29"/>
      <c r="F6321" s="70"/>
      <c r="G6321" s="67"/>
      <c r="H6321" s="67"/>
      <c r="I6321" s="70"/>
      <c r="J6321"/>
      <c r="K6321"/>
      <c r="L6321" s="58"/>
      <c r="M6321" s="58"/>
      <c r="N6321" s="58"/>
      <c r="O6321" s="58"/>
    </row>
    <row r="6322" spans="1:15" s="50" customFormat="1">
      <c r="A6322" s="62" t="str">
        <f>IF(Tabela3[[#This Row],[GOL CASA]]&lt;&gt;"",1,"")</f>
        <v/>
      </c>
      <c r="B6322" s="49">
        <f t="shared" si="98"/>
        <v>5997</v>
      </c>
      <c r="C6322" s="50" t="s">
        <v>119</v>
      </c>
      <c r="D6322" s="51"/>
      <c r="E6322" s="29"/>
      <c r="F6322" s="70"/>
      <c r="G6322" s="67"/>
      <c r="H6322" s="67"/>
      <c r="I6322" s="70"/>
      <c r="J6322"/>
      <c r="K6322"/>
      <c r="L6322" s="58"/>
      <c r="M6322" s="58"/>
      <c r="N6322" s="58"/>
      <c r="O6322" s="58"/>
    </row>
    <row r="6323" spans="1:15" s="50" customFormat="1">
      <c r="A6323" s="62" t="str">
        <f>IF(Tabela3[[#This Row],[GOL CASA]]&lt;&gt;"",1,"")</f>
        <v/>
      </c>
      <c r="B6323" s="49">
        <f t="shared" si="98"/>
        <v>5998</v>
      </c>
      <c r="C6323" s="50" t="s">
        <v>119</v>
      </c>
      <c r="D6323" s="51"/>
      <c r="E6323" s="29"/>
      <c r="F6323" s="70"/>
      <c r="G6323" s="67"/>
      <c r="H6323" s="67"/>
      <c r="I6323" s="70"/>
      <c r="J6323"/>
      <c r="K6323"/>
      <c r="L6323" s="58"/>
      <c r="M6323" s="58"/>
      <c r="N6323" s="58"/>
      <c r="O6323" s="58"/>
    </row>
    <row r="6324" spans="1:15" s="50" customFormat="1">
      <c r="A6324" s="62" t="str">
        <f>IF(Tabela3[[#This Row],[GOL CASA]]&lt;&gt;"",1,"")</f>
        <v/>
      </c>
      <c r="B6324" s="49">
        <f t="shared" si="98"/>
        <v>5999</v>
      </c>
      <c r="C6324" s="50" t="s">
        <v>119</v>
      </c>
      <c r="D6324" s="51"/>
      <c r="E6324" s="29"/>
      <c r="F6324" s="70"/>
      <c r="G6324" s="67"/>
      <c r="H6324" s="67"/>
      <c r="I6324" s="70"/>
      <c r="J6324"/>
      <c r="K6324"/>
      <c r="L6324" s="58"/>
      <c r="M6324" s="58"/>
      <c r="N6324" s="58"/>
      <c r="O6324" s="58"/>
    </row>
    <row r="6325" spans="1:15" s="50" customFormat="1">
      <c r="A6325" s="62" t="str">
        <f>IF(Tabela3[[#This Row],[GOL CASA]]&lt;&gt;"",1,"")</f>
        <v/>
      </c>
      <c r="B6325" s="49">
        <f t="shared" si="98"/>
        <v>6000</v>
      </c>
      <c r="C6325" s="50" t="s">
        <v>119</v>
      </c>
      <c r="D6325" s="51"/>
      <c r="E6325" s="29"/>
      <c r="F6325" s="70"/>
      <c r="G6325" s="67"/>
      <c r="H6325" s="67"/>
      <c r="I6325" s="70"/>
      <c r="J6325"/>
      <c r="K6325"/>
      <c r="L6325" s="58"/>
      <c r="M6325" s="58"/>
      <c r="N6325" s="58"/>
      <c r="O6325" s="58"/>
    </row>
    <row r="6326" spans="1:15" s="50" customFormat="1">
      <c r="A6326" s="62" t="str">
        <f>IF(Tabela3[[#This Row],[GOL CASA]]&lt;&gt;"",1,"")</f>
        <v/>
      </c>
      <c r="B6326" s="49">
        <f t="shared" si="98"/>
        <v>6001</v>
      </c>
      <c r="C6326" s="50" t="s">
        <v>119</v>
      </c>
      <c r="D6326" s="51"/>
      <c r="E6326" s="29"/>
      <c r="F6326" s="70"/>
      <c r="G6326" s="67"/>
      <c r="H6326" s="67"/>
      <c r="I6326" s="70"/>
      <c r="J6326"/>
      <c r="K6326"/>
      <c r="L6326" s="58"/>
      <c r="M6326" s="58"/>
      <c r="N6326" s="58"/>
      <c r="O6326" s="58"/>
    </row>
    <row r="6327" spans="1:15" s="50" customFormat="1">
      <c r="A6327" s="62" t="str">
        <f>IF(Tabela3[[#This Row],[GOL CASA]]&lt;&gt;"",1,"")</f>
        <v/>
      </c>
      <c r="B6327" s="49">
        <f t="shared" si="98"/>
        <v>6002</v>
      </c>
      <c r="C6327" s="50" t="s">
        <v>119</v>
      </c>
      <c r="D6327" s="51"/>
      <c r="E6327" s="29"/>
      <c r="F6327" s="70"/>
      <c r="G6327" s="67"/>
      <c r="H6327" s="67"/>
      <c r="I6327" s="70"/>
      <c r="J6327"/>
      <c r="K6327"/>
      <c r="L6327" s="58"/>
      <c r="M6327" s="58"/>
      <c r="N6327" s="58"/>
      <c r="O6327" s="58"/>
    </row>
    <row r="6328" spans="1:15" s="50" customFormat="1">
      <c r="A6328" s="62" t="str">
        <f>IF(Tabela3[[#This Row],[GOL CASA]]&lt;&gt;"",1,"")</f>
        <v/>
      </c>
      <c r="B6328" s="49">
        <f t="shared" si="98"/>
        <v>6003</v>
      </c>
      <c r="C6328" s="50" t="s">
        <v>119</v>
      </c>
      <c r="D6328" s="51"/>
      <c r="E6328" s="29"/>
      <c r="F6328" s="70"/>
      <c r="G6328" s="67"/>
      <c r="H6328" s="67"/>
      <c r="I6328" s="70"/>
      <c r="J6328"/>
      <c r="K6328"/>
      <c r="L6328" s="58"/>
      <c r="M6328" s="58"/>
      <c r="N6328" s="58"/>
      <c r="O6328" s="58"/>
    </row>
    <row r="6329" spans="1:15" s="50" customFormat="1">
      <c r="A6329" s="62" t="str">
        <f>IF(Tabela3[[#This Row],[GOL CASA]]&lt;&gt;"",1,"")</f>
        <v/>
      </c>
      <c r="B6329" s="49">
        <f t="shared" si="98"/>
        <v>6004</v>
      </c>
      <c r="C6329" s="50" t="s">
        <v>119</v>
      </c>
      <c r="D6329" s="51"/>
      <c r="E6329" s="29"/>
      <c r="F6329" s="70"/>
      <c r="G6329" s="67"/>
      <c r="H6329" s="67"/>
      <c r="I6329" s="70"/>
      <c r="J6329"/>
      <c r="K6329"/>
      <c r="L6329" s="58"/>
      <c r="M6329" s="58"/>
      <c r="N6329" s="58"/>
      <c r="O6329" s="58"/>
    </row>
    <row r="6330" spans="1:15" s="50" customFormat="1">
      <c r="A6330" s="62" t="str">
        <f>IF(Tabela3[[#This Row],[GOL CASA]]&lt;&gt;"",1,"")</f>
        <v/>
      </c>
      <c r="B6330" s="49">
        <f t="shared" si="98"/>
        <v>6005</v>
      </c>
      <c r="C6330" s="50" t="s">
        <v>119</v>
      </c>
      <c r="D6330" s="51"/>
      <c r="E6330" s="29"/>
      <c r="F6330" s="70"/>
      <c r="G6330" s="67"/>
      <c r="H6330" s="67"/>
      <c r="I6330" s="70"/>
      <c r="J6330"/>
      <c r="K6330"/>
      <c r="L6330" s="58"/>
      <c r="M6330" s="58"/>
      <c r="N6330" s="58"/>
      <c r="O6330" s="58"/>
    </row>
    <row r="6331" spans="1:15" s="50" customFormat="1">
      <c r="A6331" s="62" t="str">
        <f>IF(Tabela3[[#This Row],[GOL CASA]]&lt;&gt;"",1,"")</f>
        <v/>
      </c>
      <c r="B6331" s="49">
        <f t="shared" si="98"/>
        <v>6006</v>
      </c>
      <c r="C6331" s="50" t="s">
        <v>119</v>
      </c>
      <c r="D6331" s="51"/>
      <c r="E6331" s="29"/>
      <c r="F6331" s="70"/>
      <c r="G6331" s="67"/>
      <c r="H6331" s="67"/>
      <c r="I6331" s="70"/>
      <c r="J6331"/>
      <c r="K6331"/>
      <c r="L6331" s="58"/>
      <c r="M6331" s="58"/>
      <c r="N6331" s="58"/>
      <c r="O6331" s="58"/>
    </row>
    <row r="6332" spans="1:15" s="50" customFormat="1">
      <c r="A6332" s="62" t="str">
        <f>IF(Tabela3[[#This Row],[GOL CASA]]&lt;&gt;"",1,"")</f>
        <v/>
      </c>
      <c r="B6332" s="49">
        <f t="shared" si="98"/>
        <v>6007</v>
      </c>
      <c r="C6332" s="50" t="s">
        <v>119</v>
      </c>
      <c r="D6332" s="51"/>
      <c r="E6332" s="29"/>
      <c r="F6332" s="70"/>
      <c r="G6332" s="67"/>
      <c r="H6332" s="67"/>
      <c r="I6332" s="70"/>
      <c r="J6332"/>
      <c r="K6332"/>
      <c r="L6332" s="58"/>
      <c r="M6332" s="58"/>
      <c r="N6332" s="58"/>
      <c r="O6332" s="58"/>
    </row>
    <row r="6333" spans="1:15" s="50" customFormat="1">
      <c r="A6333" s="62" t="str">
        <f>IF(Tabela3[[#This Row],[GOL CASA]]&lt;&gt;"",1,"")</f>
        <v/>
      </c>
      <c r="B6333" s="49">
        <f t="shared" si="98"/>
        <v>6008</v>
      </c>
      <c r="C6333" s="50" t="s">
        <v>119</v>
      </c>
      <c r="D6333" s="51"/>
      <c r="E6333" s="29"/>
      <c r="F6333" s="70"/>
      <c r="G6333" s="67"/>
      <c r="H6333" s="67"/>
      <c r="I6333" s="70"/>
      <c r="J6333"/>
      <c r="K6333"/>
      <c r="L6333" s="58"/>
      <c r="M6333" s="58"/>
      <c r="N6333" s="58"/>
      <c r="O6333" s="58"/>
    </row>
    <row r="6334" spans="1:15" s="50" customFormat="1">
      <c r="A6334" s="62" t="str">
        <f>IF(Tabela3[[#This Row],[GOL CASA]]&lt;&gt;"",1,"")</f>
        <v/>
      </c>
      <c r="B6334" s="49">
        <f t="shared" si="98"/>
        <v>6009</v>
      </c>
      <c r="C6334" s="50" t="s">
        <v>119</v>
      </c>
      <c r="D6334" s="51"/>
      <c r="E6334" s="29"/>
      <c r="F6334" s="70"/>
      <c r="G6334" s="67"/>
      <c r="H6334" s="67"/>
      <c r="I6334" s="70"/>
      <c r="J6334"/>
      <c r="K6334"/>
      <c r="L6334" s="58"/>
      <c r="M6334" s="58"/>
      <c r="N6334" s="58"/>
      <c r="O6334" s="58"/>
    </row>
    <row r="6335" spans="1:15" s="50" customFormat="1">
      <c r="A6335" s="62" t="str">
        <f>IF(Tabela3[[#This Row],[GOL CASA]]&lt;&gt;"",1,"")</f>
        <v/>
      </c>
      <c r="B6335" s="49">
        <f t="shared" si="98"/>
        <v>6010</v>
      </c>
      <c r="C6335" s="50" t="s">
        <v>119</v>
      </c>
      <c r="D6335" s="51"/>
      <c r="E6335" s="29"/>
      <c r="F6335" s="70"/>
      <c r="G6335" s="67"/>
      <c r="H6335" s="67"/>
      <c r="I6335" s="70"/>
      <c r="J6335"/>
      <c r="K6335"/>
      <c r="L6335" s="58"/>
      <c r="M6335" s="58"/>
      <c r="N6335" s="58"/>
      <c r="O6335" s="58"/>
    </row>
    <row r="6336" spans="1:15" s="50" customFormat="1">
      <c r="A6336" s="62" t="str">
        <f>IF(Tabela3[[#This Row],[GOL CASA]]&lt;&gt;"",1,"")</f>
        <v/>
      </c>
      <c r="B6336" s="49">
        <f t="shared" si="98"/>
        <v>6011</v>
      </c>
      <c r="C6336" s="50" t="s">
        <v>119</v>
      </c>
      <c r="D6336" s="51"/>
      <c r="E6336" s="29"/>
      <c r="F6336" s="70"/>
      <c r="G6336" s="67"/>
      <c r="H6336" s="67"/>
      <c r="I6336" s="70"/>
      <c r="J6336"/>
      <c r="K6336"/>
      <c r="L6336" s="58"/>
      <c r="M6336" s="58"/>
      <c r="N6336" s="58"/>
      <c r="O6336" s="58"/>
    </row>
    <row r="6337" spans="1:15" s="50" customFormat="1">
      <c r="A6337" s="62" t="str">
        <f>IF(Tabela3[[#This Row],[GOL CASA]]&lt;&gt;"",1,"")</f>
        <v/>
      </c>
      <c r="B6337" s="49">
        <f t="shared" si="98"/>
        <v>6012</v>
      </c>
      <c r="C6337" s="50" t="s">
        <v>119</v>
      </c>
      <c r="D6337" s="51"/>
      <c r="E6337" s="29"/>
      <c r="F6337" s="70"/>
      <c r="G6337" s="67"/>
      <c r="H6337" s="67"/>
      <c r="I6337" s="70"/>
      <c r="J6337"/>
      <c r="K6337"/>
      <c r="L6337" s="58"/>
      <c r="M6337" s="58"/>
      <c r="N6337" s="58"/>
      <c r="O6337" s="58"/>
    </row>
    <row r="6338" spans="1:15" s="50" customFormat="1">
      <c r="A6338" s="62" t="str">
        <f>IF(Tabela3[[#This Row],[GOL CASA]]&lt;&gt;"",1,"")</f>
        <v/>
      </c>
      <c r="B6338" s="49">
        <f t="shared" si="98"/>
        <v>6013</v>
      </c>
      <c r="C6338" s="50" t="s">
        <v>119</v>
      </c>
      <c r="D6338" s="51"/>
      <c r="E6338" s="29"/>
      <c r="F6338" s="70"/>
      <c r="G6338" s="67"/>
      <c r="H6338" s="67"/>
      <c r="I6338" s="70"/>
      <c r="J6338"/>
      <c r="K6338"/>
      <c r="L6338" s="58"/>
      <c r="M6338" s="58"/>
      <c r="N6338" s="58"/>
      <c r="O6338" s="58"/>
    </row>
    <row r="6339" spans="1:15" s="50" customFormat="1">
      <c r="A6339" s="62" t="str">
        <f>IF(Tabela3[[#This Row],[GOL CASA]]&lt;&gt;"",1,"")</f>
        <v/>
      </c>
      <c r="B6339" s="49">
        <f t="shared" si="98"/>
        <v>6014</v>
      </c>
      <c r="C6339" s="50" t="s">
        <v>119</v>
      </c>
      <c r="D6339" s="51"/>
      <c r="E6339" s="29"/>
      <c r="F6339" s="70"/>
      <c r="G6339" s="67"/>
      <c r="H6339" s="67"/>
      <c r="I6339" s="70"/>
      <c r="J6339"/>
      <c r="K6339"/>
      <c r="L6339" s="58"/>
      <c r="M6339" s="58"/>
      <c r="N6339" s="58"/>
      <c r="O6339" s="58"/>
    </row>
    <row r="6340" spans="1:15" s="50" customFormat="1">
      <c r="A6340" s="62" t="str">
        <f>IF(Tabela3[[#This Row],[GOL CASA]]&lt;&gt;"",1,"")</f>
        <v/>
      </c>
      <c r="B6340" s="49">
        <f t="shared" si="98"/>
        <v>6015</v>
      </c>
      <c r="C6340" s="50" t="s">
        <v>119</v>
      </c>
      <c r="D6340" s="51"/>
      <c r="E6340" s="29"/>
      <c r="F6340" s="70"/>
      <c r="G6340" s="67"/>
      <c r="H6340" s="67"/>
      <c r="I6340" s="70"/>
      <c r="J6340"/>
      <c r="K6340"/>
      <c r="L6340" s="58"/>
      <c r="M6340" s="58"/>
      <c r="N6340" s="58"/>
      <c r="O6340" s="58"/>
    </row>
    <row r="6341" spans="1:15" s="50" customFormat="1">
      <c r="A6341" s="62" t="str">
        <f>IF(Tabela3[[#This Row],[GOL CASA]]&lt;&gt;"",1,"")</f>
        <v/>
      </c>
      <c r="B6341" s="49">
        <f t="shared" si="98"/>
        <v>6016</v>
      </c>
      <c r="C6341" s="50" t="s">
        <v>119</v>
      </c>
      <c r="D6341" s="51"/>
      <c r="E6341" s="29"/>
      <c r="F6341" s="70"/>
      <c r="G6341" s="67"/>
      <c r="H6341" s="67"/>
      <c r="I6341" s="70"/>
      <c r="J6341"/>
      <c r="K6341"/>
      <c r="L6341" s="58"/>
      <c r="M6341" s="58"/>
      <c r="N6341" s="58"/>
      <c r="O6341" s="58"/>
    </row>
    <row r="6342" spans="1:15" s="50" customFormat="1">
      <c r="A6342" s="62" t="str">
        <f>IF(Tabela3[[#This Row],[GOL CASA]]&lt;&gt;"",1,"")</f>
        <v/>
      </c>
      <c r="B6342" s="49">
        <f t="shared" si="98"/>
        <v>6017</v>
      </c>
      <c r="C6342" s="50" t="s">
        <v>119</v>
      </c>
      <c r="D6342" s="51"/>
      <c r="E6342" s="29"/>
      <c r="F6342" s="70"/>
      <c r="G6342" s="67"/>
      <c r="H6342" s="67"/>
      <c r="I6342" s="70"/>
      <c r="J6342"/>
      <c r="K6342"/>
      <c r="L6342" s="58"/>
      <c r="M6342" s="58"/>
      <c r="N6342" s="58"/>
      <c r="O6342" s="58"/>
    </row>
    <row r="6343" spans="1:15" s="50" customFormat="1">
      <c r="A6343" s="62" t="str">
        <f>IF(Tabela3[[#This Row],[GOL CASA]]&lt;&gt;"",1,"")</f>
        <v/>
      </c>
      <c r="B6343" s="49">
        <f t="shared" ref="B6343:B6406" si="99">B6342+1</f>
        <v>6018</v>
      </c>
      <c r="C6343" s="50" t="s">
        <v>119</v>
      </c>
      <c r="D6343" s="51"/>
      <c r="E6343" s="29"/>
      <c r="F6343" s="70"/>
      <c r="G6343" s="67"/>
      <c r="H6343" s="67"/>
      <c r="I6343" s="70"/>
      <c r="J6343"/>
      <c r="K6343"/>
      <c r="L6343" s="58"/>
      <c r="M6343" s="58"/>
      <c r="N6343" s="58"/>
      <c r="O6343" s="58"/>
    </row>
    <row r="6344" spans="1:15" s="50" customFormat="1">
      <c r="A6344" s="62" t="str">
        <f>IF(Tabela3[[#This Row],[GOL CASA]]&lt;&gt;"",1,"")</f>
        <v/>
      </c>
      <c r="B6344" s="49">
        <f t="shared" si="99"/>
        <v>6019</v>
      </c>
      <c r="C6344" s="50" t="s">
        <v>119</v>
      </c>
      <c r="D6344" s="51"/>
      <c r="E6344" s="29"/>
      <c r="F6344" s="70"/>
      <c r="G6344" s="67"/>
      <c r="H6344" s="67"/>
      <c r="I6344" s="70"/>
      <c r="J6344"/>
      <c r="K6344"/>
      <c r="L6344" s="58"/>
      <c r="M6344" s="58"/>
      <c r="N6344" s="58"/>
      <c r="O6344" s="58"/>
    </row>
    <row r="6345" spans="1:15" s="50" customFormat="1">
      <c r="A6345" s="62" t="str">
        <f>IF(Tabela3[[#This Row],[GOL CASA]]&lt;&gt;"",1,"")</f>
        <v/>
      </c>
      <c r="B6345" s="49">
        <f t="shared" si="99"/>
        <v>6020</v>
      </c>
      <c r="C6345" s="50" t="s">
        <v>119</v>
      </c>
      <c r="D6345" s="51"/>
      <c r="E6345" s="29"/>
      <c r="F6345" s="70"/>
      <c r="G6345" s="67"/>
      <c r="H6345" s="67"/>
      <c r="I6345" s="70"/>
      <c r="J6345"/>
      <c r="K6345"/>
      <c r="L6345" s="58"/>
      <c r="M6345" s="58"/>
      <c r="N6345" s="58"/>
      <c r="O6345" s="58"/>
    </row>
    <row r="6346" spans="1:15" s="50" customFormat="1">
      <c r="A6346" s="62" t="str">
        <f>IF(Tabela3[[#This Row],[GOL CASA]]&lt;&gt;"",1,"")</f>
        <v/>
      </c>
      <c r="B6346" s="49">
        <f t="shared" si="99"/>
        <v>6021</v>
      </c>
      <c r="C6346" s="50" t="s">
        <v>119</v>
      </c>
      <c r="D6346" s="51"/>
      <c r="E6346" s="29"/>
      <c r="F6346" s="70"/>
      <c r="G6346" s="67"/>
      <c r="H6346" s="67"/>
      <c r="I6346" s="70"/>
      <c r="J6346"/>
      <c r="K6346"/>
      <c r="L6346" s="58"/>
      <c r="M6346" s="58"/>
      <c r="N6346" s="58"/>
      <c r="O6346" s="58"/>
    </row>
    <row r="6347" spans="1:15" s="50" customFormat="1">
      <c r="A6347" s="62" t="str">
        <f>IF(Tabela3[[#This Row],[GOL CASA]]&lt;&gt;"",1,"")</f>
        <v/>
      </c>
      <c r="B6347" s="49">
        <f t="shared" si="99"/>
        <v>6022</v>
      </c>
      <c r="C6347" s="50" t="s">
        <v>119</v>
      </c>
      <c r="D6347" s="51"/>
      <c r="E6347" s="29"/>
      <c r="F6347" s="70"/>
      <c r="G6347" s="67"/>
      <c r="H6347" s="67"/>
      <c r="I6347" s="70"/>
      <c r="J6347"/>
      <c r="K6347"/>
      <c r="L6347" s="58"/>
      <c r="M6347" s="58"/>
      <c r="N6347" s="58"/>
      <c r="O6347" s="58"/>
    </row>
    <row r="6348" spans="1:15" s="50" customFormat="1">
      <c r="A6348" s="62" t="str">
        <f>IF(Tabela3[[#This Row],[GOL CASA]]&lt;&gt;"",1,"")</f>
        <v/>
      </c>
      <c r="B6348" s="49">
        <f t="shared" si="99"/>
        <v>6023</v>
      </c>
      <c r="C6348" s="50" t="s">
        <v>119</v>
      </c>
      <c r="D6348" s="51"/>
      <c r="E6348" s="29"/>
      <c r="F6348" s="70"/>
      <c r="G6348" s="67"/>
      <c r="H6348" s="67"/>
      <c r="I6348" s="70"/>
      <c r="J6348"/>
      <c r="K6348"/>
      <c r="L6348" s="58"/>
      <c r="M6348" s="58"/>
      <c r="N6348" s="58"/>
      <c r="O6348" s="58"/>
    </row>
    <row r="6349" spans="1:15" s="50" customFormat="1">
      <c r="A6349" s="62" t="str">
        <f>IF(Tabela3[[#This Row],[GOL CASA]]&lt;&gt;"",1,"")</f>
        <v/>
      </c>
      <c r="B6349" s="49">
        <f t="shared" si="99"/>
        <v>6024</v>
      </c>
      <c r="C6349" s="50" t="s">
        <v>119</v>
      </c>
      <c r="D6349" s="51"/>
      <c r="E6349" s="29"/>
      <c r="F6349" s="70"/>
      <c r="G6349" s="67"/>
      <c r="H6349" s="67"/>
      <c r="I6349" s="70"/>
      <c r="J6349"/>
      <c r="K6349"/>
      <c r="L6349" s="58"/>
      <c r="M6349" s="58"/>
      <c r="N6349" s="58"/>
      <c r="O6349" s="58"/>
    </row>
    <row r="6350" spans="1:15" s="50" customFormat="1">
      <c r="A6350" s="62" t="str">
        <f>IF(Tabela3[[#This Row],[GOL CASA]]&lt;&gt;"",1,"")</f>
        <v/>
      </c>
      <c r="B6350" s="49">
        <f t="shared" si="99"/>
        <v>6025</v>
      </c>
      <c r="C6350" s="50" t="s">
        <v>119</v>
      </c>
      <c r="D6350" s="51"/>
      <c r="E6350" s="29"/>
      <c r="F6350" s="70"/>
      <c r="G6350" s="67"/>
      <c r="H6350" s="67"/>
      <c r="I6350" s="70"/>
      <c r="J6350"/>
      <c r="K6350"/>
      <c r="L6350" s="58"/>
      <c r="M6350" s="58"/>
      <c r="N6350" s="58"/>
      <c r="O6350" s="58"/>
    </row>
    <row r="6351" spans="1:15" s="50" customFormat="1">
      <c r="A6351" s="62" t="str">
        <f>IF(Tabela3[[#This Row],[GOL CASA]]&lt;&gt;"",1,"")</f>
        <v/>
      </c>
      <c r="B6351" s="49">
        <f t="shared" si="99"/>
        <v>6026</v>
      </c>
      <c r="C6351" s="50" t="s">
        <v>119</v>
      </c>
      <c r="D6351" s="51"/>
      <c r="E6351" s="29"/>
      <c r="F6351" s="70"/>
      <c r="G6351" s="67"/>
      <c r="H6351" s="67"/>
      <c r="I6351" s="70"/>
      <c r="J6351"/>
      <c r="K6351"/>
      <c r="L6351" s="58"/>
      <c r="M6351" s="58"/>
      <c r="N6351" s="58"/>
      <c r="O6351" s="58"/>
    </row>
    <row r="6352" spans="1:15" s="50" customFormat="1">
      <c r="A6352" s="62" t="str">
        <f>IF(Tabela3[[#This Row],[GOL CASA]]&lt;&gt;"",1,"")</f>
        <v/>
      </c>
      <c r="B6352" s="49">
        <f t="shared" si="99"/>
        <v>6027</v>
      </c>
      <c r="C6352" s="50" t="s">
        <v>119</v>
      </c>
      <c r="D6352" s="51"/>
      <c r="E6352" s="29"/>
      <c r="F6352" s="70"/>
      <c r="G6352" s="67"/>
      <c r="H6352" s="67"/>
      <c r="I6352" s="70"/>
      <c r="J6352"/>
      <c r="K6352"/>
      <c r="L6352" s="58"/>
      <c r="M6352" s="58"/>
      <c r="N6352" s="58"/>
      <c r="O6352" s="58"/>
    </row>
    <row r="6353" spans="1:15" s="50" customFormat="1">
      <c r="A6353" s="62" t="str">
        <f>IF(Tabela3[[#This Row],[GOL CASA]]&lt;&gt;"",1,"")</f>
        <v/>
      </c>
      <c r="B6353" s="49">
        <f t="shared" si="99"/>
        <v>6028</v>
      </c>
      <c r="C6353" s="50" t="s">
        <v>119</v>
      </c>
      <c r="D6353" s="51"/>
      <c r="E6353" s="29"/>
      <c r="F6353" s="70"/>
      <c r="G6353" s="67"/>
      <c r="H6353" s="67"/>
      <c r="I6353" s="70"/>
      <c r="J6353"/>
      <c r="K6353"/>
      <c r="L6353" s="58"/>
      <c r="M6353" s="58"/>
      <c r="N6353" s="58"/>
      <c r="O6353" s="58"/>
    </row>
    <row r="6354" spans="1:15" s="50" customFormat="1">
      <c r="A6354" s="62" t="str">
        <f>IF(Tabela3[[#This Row],[GOL CASA]]&lt;&gt;"",1,"")</f>
        <v/>
      </c>
      <c r="B6354" s="49">
        <f t="shared" si="99"/>
        <v>6029</v>
      </c>
      <c r="C6354" s="50" t="s">
        <v>119</v>
      </c>
      <c r="D6354" s="51"/>
      <c r="E6354" s="29"/>
      <c r="F6354" s="70"/>
      <c r="G6354" s="67"/>
      <c r="H6354" s="67"/>
      <c r="I6354" s="70"/>
      <c r="J6354"/>
      <c r="K6354"/>
      <c r="L6354" s="58"/>
      <c r="M6354" s="58"/>
      <c r="N6354" s="58"/>
      <c r="O6354" s="58"/>
    </row>
    <row r="6355" spans="1:15" s="50" customFormat="1">
      <c r="A6355" s="62" t="str">
        <f>IF(Tabela3[[#This Row],[GOL CASA]]&lt;&gt;"",1,"")</f>
        <v/>
      </c>
      <c r="B6355" s="49">
        <f t="shared" si="99"/>
        <v>6030</v>
      </c>
      <c r="C6355" s="50" t="s">
        <v>119</v>
      </c>
      <c r="D6355" s="51"/>
      <c r="E6355" s="29"/>
      <c r="F6355" s="70"/>
      <c r="G6355" s="67"/>
      <c r="H6355" s="67"/>
      <c r="I6355" s="70"/>
      <c r="J6355"/>
      <c r="K6355"/>
      <c r="L6355" s="58"/>
      <c r="M6355" s="58"/>
      <c r="N6355" s="58"/>
      <c r="O6355" s="58"/>
    </row>
    <row r="6356" spans="1:15" s="50" customFormat="1">
      <c r="A6356" s="62" t="str">
        <f>IF(Tabela3[[#This Row],[GOL CASA]]&lt;&gt;"",1,"")</f>
        <v/>
      </c>
      <c r="B6356" s="49">
        <f t="shared" si="99"/>
        <v>6031</v>
      </c>
      <c r="C6356" s="50" t="s">
        <v>119</v>
      </c>
      <c r="D6356" s="51"/>
      <c r="E6356" s="29"/>
      <c r="F6356" s="70"/>
      <c r="G6356" s="67"/>
      <c r="H6356" s="67"/>
      <c r="I6356" s="70"/>
      <c r="J6356"/>
      <c r="K6356"/>
      <c r="L6356" s="58"/>
      <c r="M6356" s="58"/>
      <c r="N6356" s="58"/>
      <c r="O6356" s="58"/>
    </row>
    <row r="6357" spans="1:15" s="50" customFormat="1">
      <c r="A6357" s="62" t="str">
        <f>IF(Tabela3[[#This Row],[GOL CASA]]&lt;&gt;"",1,"")</f>
        <v/>
      </c>
      <c r="B6357" s="49">
        <f t="shared" si="99"/>
        <v>6032</v>
      </c>
      <c r="C6357" s="50" t="s">
        <v>119</v>
      </c>
      <c r="D6357" s="51"/>
      <c r="E6357" s="29"/>
      <c r="F6357" s="70"/>
      <c r="G6357" s="67"/>
      <c r="H6357" s="67"/>
      <c r="I6357" s="70"/>
      <c r="J6357"/>
      <c r="K6357"/>
      <c r="L6357" s="58"/>
      <c r="M6357" s="58"/>
      <c r="N6357" s="58"/>
      <c r="O6357" s="58"/>
    </row>
    <row r="6358" spans="1:15" s="50" customFormat="1">
      <c r="A6358" s="62" t="str">
        <f>IF(Tabela3[[#This Row],[GOL CASA]]&lt;&gt;"",1,"")</f>
        <v/>
      </c>
      <c r="B6358" s="49">
        <f t="shared" si="99"/>
        <v>6033</v>
      </c>
      <c r="C6358" s="50" t="s">
        <v>119</v>
      </c>
      <c r="D6358" s="51"/>
      <c r="E6358" s="29"/>
      <c r="F6358" s="70"/>
      <c r="G6358" s="67"/>
      <c r="H6358" s="67"/>
      <c r="I6358" s="70"/>
      <c r="J6358"/>
      <c r="K6358"/>
      <c r="L6358" s="58"/>
      <c r="M6358" s="58"/>
      <c r="N6358" s="58"/>
      <c r="O6358" s="58"/>
    </row>
    <row r="6359" spans="1:15" s="50" customFormat="1">
      <c r="A6359" s="62" t="str">
        <f>IF(Tabela3[[#This Row],[GOL CASA]]&lt;&gt;"",1,"")</f>
        <v/>
      </c>
      <c r="B6359" s="49">
        <f t="shared" si="99"/>
        <v>6034</v>
      </c>
      <c r="C6359" s="50" t="s">
        <v>119</v>
      </c>
      <c r="D6359" s="51"/>
      <c r="E6359" s="29"/>
      <c r="F6359" s="70"/>
      <c r="G6359" s="67"/>
      <c r="H6359" s="67"/>
      <c r="I6359" s="70"/>
      <c r="J6359"/>
      <c r="K6359"/>
      <c r="L6359" s="58"/>
      <c r="M6359" s="58"/>
      <c r="N6359" s="58"/>
      <c r="O6359" s="58"/>
    </row>
    <row r="6360" spans="1:15" s="50" customFormat="1">
      <c r="A6360" s="62" t="str">
        <f>IF(Tabela3[[#This Row],[GOL CASA]]&lt;&gt;"",1,"")</f>
        <v/>
      </c>
      <c r="B6360" s="49">
        <f t="shared" si="99"/>
        <v>6035</v>
      </c>
      <c r="C6360" s="50" t="s">
        <v>119</v>
      </c>
      <c r="D6360" s="51"/>
      <c r="E6360" s="29"/>
      <c r="F6360" s="70"/>
      <c r="G6360" s="67"/>
      <c r="H6360" s="67"/>
      <c r="I6360" s="70"/>
      <c r="J6360"/>
      <c r="K6360"/>
      <c r="L6360" s="58"/>
      <c r="M6360" s="58"/>
      <c r="N6360" s="58"/>
      <c r="O6360" s="58"/>
    </row>
    <row r="6361" spans="1:15" s="50" customFormat="1">
      <c r="A6361" s="62" t="str">
        <f>IF(Tabela3[[#This Row],[GOL CASA]]&lt;&gt;"",1,"")</f>
        <v/>
      </c>
      <c r="B6361" s="49">
        <f t="shared" si="99"/>
        <v>6036</v>
      </c>
      <c r="C6361" s="50" t="s">
        <v>119</v>
      </c>
      <c r="D6361" s="51"/>
      <c r="E6361" s="29"/>
      <c r="F6361" s="70"/>
      <c r="G6361" s="67"/>
      <c r="H6361" s="67"/>
      <c r="I6361" s="70"/>
      <c r="J6361"/>
      <c r="K6361"/>
      <c r="L6361" s="58"/>
      <c r="M6361" s="58"/>
      <c r="N6361" s="58"/>
      <c r="O6361" s="58"/>
    </row>
    <row r="6362" spans="1:15" s="50" customFormat="1">
      <c r="A6362" s="62" t="str">
        <f>IF(Tabela3[[#This Row],[GOL CASA]]&lt;&gt;"",1,"")</f>
        <v/>
      </c>
      <c r="B6362" s="49">
        <f t="shared" si="99"/>
        <v>6037</v>
      </c>
      <c r="C6362" s="50" t="s">
        <v>119</v>
      </c>
      <c r="D6362" s="51"/>
      <c r="E6362" s="29"/>
      <c r="F6362" s="70"/>
      <c r="G6362" s="67"/>
      <c r="H6362" s="67"/>
      <c r="I6362" s="70"/>
      <c r="J6362"/>
      <c r="K6362"/>
      <c r="L6362" s="58"/>
      <c r="M6362" s="58"/>
      <c r="N6362" s="58"/>
      <c r="O6362" s="58"/>
    </row>
    <row r="6363" spans="1:15" s="50" customFormat="1">
      <c r="A6363" s="62" t="str">
        <f>IF(Tabela3[[#This Row],[GOL CASA]]&lt;&gt;"",1,"")</f>
        <v/>
      </c>
      <c r="B6363" s="49">
        <f t="shared" si="99"/>
        <v>6038</v>
      </c>
      <c r="C6363" s="50" t="s">
        <v>119</v>
      </c>
      <c r="D6363" s="51"/>
      <c r="E6363" s="29"/>
      <c r="F6363" s="70"/>
      <c r="G6363" s="67"/>
      <c r="H6363" s="67"/>
      <c r="I6363" s="70"/>
      <c r="J6363"/>
      <c r="K6363"/>
      <c r="L6363" s="58"/>
      <c r="M6363" s="58"/>
      <c r="N6363" s="58"/>
      <c r="O6363" s="58"/>
    </row>
    <row r="6364" spans="1:15" s="50" customFormat="1">
      <c r="A6364" s="62" t="str">
        <f>IF(Tabela3[[#This Row],[GOL CASA]]&lt;&gt;"",1,"")</f>
        <v/>
      </c>
      <c r="B6364" s="49">
        <f t="shared" si="99"/>
        <v>6039</v>
      </c>
      <c r="C6364" s="50" t="s">
        <v>119</v>
      </c>
      <c r="D6364" s="51"/>
      <c r="E6364" s="29"/>
      <c r="F6364" s="70"/>
      <c r="G6364" s="67"/>
      <c r="H6364" s="67"/>
      <c r="I6364" s="70"/>
      <c r="J6364"/>
      <c r="K6364"/>
      <c r="L6364" s="58"/>
      <c r="M6364" s="58"/>
      <c r="N6364" s="58"/>
      <c r="O6364" s="58"/>
    </row>
    <row r="6365" spans="1:15" s="50" customFormat="1">
      <c r="A6365" s="62" t="str">
        <f>IF(Tabela3[[#This Row],[GOL CASA]]&lt;&gt;"",1,"")</f>
        <v/>
      </c>
      <c r="B6365" s="49">
        <f t="shared" si="99"/>
        <v>6040</v>
      </c>
      <c r="C6365" s="50" t="s">
        <v>119</v>
      </c>
      <c r="D6365" s="51"/>
      <c r="E6365" s="29"/>
      <c r="F6365" s="70"/>
      <c r="G6365" s="67"/>
      <c r="H6365" s="67"/>
      <c r="I6365" s="70"/>
      <c r="J6365"/>
      <c r="K6365"/>
      <c r="L6365" s="58"/>
      <c r="M6365" s="58"/>
      <c r="N6365" s="58"/>
      <c r="O6365" s="58"/>
    </row>
    <row r="6366" spans="1:15" s="50" customFormat="1">
      <c r="A6366" s="62" t="str">
        <f>IF(Tabela3[[#This Row],[GOL CASA]]&lt;&gt;"",1,"")</f>
        <v/>
      </c>
      <c r="B6366" s="49">
        <f t="shared" si="99"/>
        <v>6041</v>
      </c>
      <c r="C6366" s="50" t="s">
        <v>119</v>
      </c>
      <c r="D6366" s="51"/>
      <c r="E6366" s="29"/>
      <c r="F6366" s="70"/>
      <c r="G6366" s="67"/>
      <c r="H6366" s="67"/>
      <c r="I6366" s="70"/>
      <c r="J6366"/>
      <c r="K6366"/>
      <c r="L6366" s="58"/>
      <c r="M6366" s="58"/>
      <c r="N6366" s="58"/>
      <c r="O6366" s="58"/>
    </row>
    <row r="6367" spans="1:15" s="50" customFormat="1">
      <c r="A6367" s="62" t="str">
        <f>IF(Tabela3[[#This Row],[GOL CASA]]&lt;&gt;"",1,"")</f>
        <v/>
      </c>
      <c r="B6367" s="49">
        <f t="shared" si="99"/>
        <v>6042</v>
      </c>
      <c r="C6367" s="50" t="s">
        <v>119</v>
      </c>
      <c r="D6367" s="51"/>
      <c r="E6367" s="29"/>
      <c r="F6367" s="70"/>
      <c r="G6367" s="67"/>
      <c r="H6367" s="67"/>
      <c r="I6367" s="70"/>
      <c r="J6367"/>
      <c r="K6367"/>
      <c r="L6367" s="58"/>
      <c r="M6367" s="58"/>
      <c r="N6367" s="58"/>
      <c r="O6367" s="58"/>
    </row>
    <row r="6368" spans="1:15" s="50" customFormat="1">
      <c r="A6368" s="62" t="str">
        <f>IF(Tabela3[[#This Row],[GOL CASA]]&lt;&gt;"",1,"")</f>
        <v/>
      </c>
      <c r="B6368" s="49">
        <f t="shared" si="99"/>
        <v>6043</v>
      </c>
      <c r="C6368" s="50" t="s">
        <v>119</v>
      </c>
      <c r="D6368" s="51"/>
      <c r="E6368" s="29"/>
      <c r="F6368" s="70"/>
      <c r="G6368" s="67"/>
      <c r="H6368" s="67"/>
      <c r="I6368" s="70"/>
      <c r="J6368"/>
      <c r="K6368"/>
      <c r="L6368" s="58"/>
      <c r="M6368" s="58"/>
      <c r="N6368" s="58"/>
      <c r="O6368" s="58"/>
    </row>
    <row r="6369" spans="1:15" s="50" customFormat="1">
      <c r="A6369" s="62" t="str">
        <f>IF(Tabela3[[#This Row],[GOL CASA]]&lt;&gt;"",1,"")</f>
        <v/>
      </c>
      <c r="B6369" s="49">
        <f t="shared" si="99"/>
        <v>6044</v>
      </c>
      <c r="C6369" s="50" t="s">
        <v>119</v>
      </c>
      <c r="D6369" s="51"/>
      <c r="E6369" s="29"/>
      <c r="F6369" s="70"/>
      <c r="G6369" s="67"/>
      <c r="H6369" s="67"/>
      <c r="I6369" s="70"/>
      <c r="J6369"/>
      <c r="K6369"/>
      <c r="L6369" s="58"/>
      <c r="M6369" s="58"/>
      <c r="N6369" s="58"/>
      <c r="O6369" s="58"/>
    </row>
    <row r="6370" spans="1:15" s="50" customFormat="1">
      <c r="A6370" s="62" t="str">
        <f>IF(Tabela3[[#This Row],[GOL CASA]]&lt;&gt;"",1,"")</f>
        <v/>
      </c>
      <c r="B6370" s="49">
        <f t="shared" si="99"/>
        <v>6045</v>
      </c>
      <c r="C6370" s="50" t="s">
        <v>119</v>
      </c>
      <c r="D6370" s="51"/>
      <c r="E6370" s="29"/>
      <c r="F6370" s="70"/>
      <c r="G6370" s="67"/>
      <c r="H6370" s="67"/>
      <c r="I6370" s="70"/>
      <c r="J6370"/>
      <c r="K6370"/>
      <c r="L6370" s="58"/>
      <c r="M6370" s="58"/>
      <c r="N6370" s="58"/>
      <c r="O6370" s="58"/>
    </row>
    <row r="6371" spans="1:15" s="50" customFormat="1">
      <c r="A6371" s="62" t="str">
        <f>IF(Tabela3[[#This Row],[GOL CASA]]&lt;&gt;"",1,"")</f>
        <v/>
      </c>
      <c r="B6371" s="49">
        <f t="shared" si="99"/>
        <v>6046</v>
      </c>
      <c r="C6371" s="50" t="s">
        <v>119</v>
      </c>
      <c r="D6371" s="51"/>
      <c r="E6371" s="29"/>
      <c r="F6371" s="70"/>
      <c r="G6371" s="67"/>
      <c r="H6371" s="67"/>
      <c r="I6371" s="70"/>
      <c r="J6371"/>
      <c r="K6371"/>
      <c r="L6371" s="58"/>
      <c r="M6371" s="58"/>
      <c r="N6371" s="58"/>
      <c r="O6371" s="58"/>
    </row>
    <row r="6372" spans="1:15" s="50" customFormat="1">
      <c r="A6372" s="62" t="str">
        <f>IF(Tabela3[[#This Row],[GOL CASA]]&lt;&gt;"",1,"")</f>
        <v/>
      </c>
      <c r="B6372" s="49">
        <f t="shared" si="99"/>
        <v>6047</v>
      </c>
      <c r="C6372" s="50" t="s">
        <v>119</v>
      </c>
      <c r="D6372" s="51"/>
      <c r="E6372" s="29"/>
      <c r="F6372" s="70"/>
      <c r="G6372" s="67"/>
      <c r="H6372" s="67"/>
      <c r="I6372" s="70"/>
      <c r="J6372"/>
      <c r="K6372"/>
      <c r="L6372" s="58"/>
      <c r="M6372" s="58"/>
      <c r="N6372" s="58"/>
      <c r="O6372" s="58"/>
    </row>
    <row r="6373" spans="1:15" s="50" customFormat="1">
      <c r="A6373" s="62" t="str">
        <f>IF(Tabela3[[#This Row],[GOL CASA]]&lt;&gt;"",1,"")</f>
        <v/>
      </c>
      <c r="B6373" s="49">
        <f t="shared" si="99"/>
        <v>6048</v>
      </c>
      <c r="C6373" s="50" t="s">
        <v>119</v>
      </c>
      <c r="D6373" s="51"/>
      <c r="E6373" s="29"/>
      <c r="F6373" s="70"/>
      <c r="G6373" s="67"/>
      <c r="H6373" s="67"/>
      <c r="I6373" s="70"/>
      <c r="J6373"/>
      <c r="K6373"/>
      <c r="L6373" s="58"/>
      <c r="M6373" s="58"/>
      <c r="N6373" s="58"/>
      <c r="O6373" s="58"/>
    </row>
    <row r="6374" spans="1:15" s="50" customFormat="1">
      <c r="A6374" s="62" t="str">
        <f>IF(Tabela3[[#This Row],[GOL CASA]]&lt;&gt;"",1,"")</f>
        <v/>
      </c>
      <c r="B6374" s="49">
        <f t="shared" si="99"/>
        <v>6049</v>
      </c>
      <c r="C6374" s="50" t="s">
        <v>119</v>
      </c>
      <c r="D6374" s="51"/>
      <c r="E6374" s="29"/>
      <c r="F6374" s="70"/>
      <c r="G6374" s="67"/>
      <c r="H6374" s="67"/>
      <c r="I6374" s="70"/>
      <c r="J6374"/>
      <c r="K6374"/>
      <c r="L6374" s="58"/>
      <c r="M6374" s="58"/>
      <c r="N6374" s="58"/>
      <c r="O6374" s="58"/>
    </row>
    <row r="6375" spans="1:15" s="50" customFormat="1">
      <c r="A6375" s="62" t="str">
        <f>IF(Tabela3[[#This Row],[GOL CASA]]&lt;&gt;"",1,"")</f>
        <v/>
      </c>
      <c r="B6375" s="49">
        <f t="shared" si="99"/>
        <v>6050</v>
      </c>
      <c r="C6375" s="50" t="s">
        <v>119</v>
      </c>
      <c r="D6375" s="51"/>
      <c r="E6375" s="29"/>
      <c r="F6375" s="70"/>
      <c r="G6375" s="67"/>
      <c r="H6375" s="67"/>
      <c r="I6375" s="70"/>
      <c r="J6375"/>
      <c r="K6375"/>
      <c r="L6375" s="58"/>
      <c r="M6375" s="58"/>
      <c r="N6375" s="58"/>
      <c r="O6375" s="58"/>
    </row>
    <row r="6376" spans="1:15" s="50" customFormat="1">
      <c r="A6376" s="62" t="str">
        <f>IF(Tabela3[[#This Row],[GOL CASA]]&lt;&gt;"",1,"")</f>
        <v/>
      </c>
      <c r="B6376" s="49">
        <f t="shared" si="99"/>
        <v>6051</v>
      </c>
      <c r="C6376" s="50" t="s">
        <v>119</v>
      </c>
      <c r="D6376" s="51"/>
      <c r="E6376" s="29"/>
      <c r="F6376" s="70"/>
      <c r="G6376" s="67"/>
      <c r="H6376" s="67"/>
      <c r="I6376" s="70"/>
      <c r="J6376"/>
      <c r="K6376"/>
      <c r="L6376" s="58"/>
      <c r="M6376" s="58"/>
      <c r="N6376" s="58"/>
      <c r="O6376" s="58"/>
    </row>
    <row r="6377" spans="1:15" s="50" customFormat="1">
      <c r="A6377" s="62" t="str">
        <f>IF(Tabela3[[#This Row],[GOL CASA]]&lt;&gt;"",1,"")</f>
        <v/>
      </c>
      <c r="B6377" s="49">
        <f t="shared" si="99"/>
        <v>6052</v>
      </c>
      <c r="C6377" s="50" t="s">
        <v>119</v>
      </c>
      <c r="D6377" s="51"/>
      <c r="E6377" s="29"/>
      <c r="F6377" s="70"/>
      <c r="G6377" s="67"/>
      <c r="H6377" s="67"/>
      <c r="I6377" s="70"/>
      <c r="J6377"/>
      <c r="K6377"/>
      <c r="L6377" s="58"/>
      <c r="M6377" s="58"/>
      <c r="N6377" s="58"/>
      <c r="O6377" s="58"/>
    </row>
    <row r="6378" spans="1:15" s="50" customFormat="1">
      <c r="A6378" s="62" t="str">
        <f>IF(Tabela3[[#This Row],[GOL CASA]]&lt;&gt;"",1,"")</f>
        <v/>
      </c>
      <c r="B6378" s="49">
        <f t="shared" si="99"/>
        <v>6053</v>
      </c>
      <c r="C6378" s="50" t="s">
        <v>119</v>
      </c>
      <c r="D6378" s="51"/>
      <c r="E6378" s="29"/>
      <c r="F6378" s="70"/>
      <c r="G6378" s="67"/>
      <c r="H6378" s="67"/>
      <c r="I6378" s="70"/>
      <c r="J6378"/>
      <c r="K6378"/>
      <c r="L6378" s="58"/>
      <c r="M6378" s="58"/>
      <c r="N6378" s="58"/>
      <c r="O6378" s="58"/>
    </row>
    <row r="6379" spans="1:15" s="50" customFormat="1">
      <c r="A6379" s="62" t="str">
        <f>IF(Tabela3[[#This Row],[GOL CASA]]&lt;&gt;"",1,"")</f>
        <v/>
      </c>
      <c r="B6379" s="49">
        <f t="shared" si="99"/>
        <v>6054</v>
      </c>
      <c r="C6379" s="50" t="s">
        <v>119</v>
      </c>
      <c r="D6379" s="51"/>
      <c r="E6379" s="29"/>
      <c r="F6379" s="70"/>
      <c r="G6379" s="67"/>
      <c r="H6379" s="67"/>
      <c r="I6379" s="70"/>
      <c r="J6379"/>
      <c r="K6379"/>
      <c r="L6379" s="58"/>
      <c r="M6379" s="58"/>
      <c r="N6379" s="58"/>
      <c r="O6379" s="58"/>
    </row>
    <row r="6380" spans="1:15" s="50" customFormat="1">
      <c r="A6380" s="62" t="str">
        <f>IF(Tabela3[[#This Row],[GOL CASA]]&lt;&gt;"",1,"")</f>
        <v/>
      </c>
      <c r="B6380" s="49">
        <f t="shared" si="99"/>
        <v>6055</v>
      </c>
      <c r="C6380" s="50" t="s">
        <v>119</v>
      </c>
      <c r="D6380" s="51"/>
      <c r="E6380" s="29"/>
      <c r="F6380" s="70"/>
      <c r="G6380" s="67"/>
      <c r="H6380" s="67"/>
      <c r="I6380" s="70"/>
      <c r="J6380"/>
      <c r="K6380"/>
      <c r="L6380" s="58"/>
      <c r="M6380" s="58"/>
      <c r="N6380" s="58"/>
      <c r="O6380" s="58"/>
    </row>
    <row r="6381" spans="1:15" s="50" customFormat="1">
      <c r="A6381" s="62" t="str">
        <f>IF(Tabela3[[#This Row],[GOL CASA]]&lt;&gt;"",1,"")</f>
        <v/>
      </c>
      <c r="B6381" s="49">
        <f t="shared" si="99"/>
        <v>6056</v>
      </c>
      <c r="C6381" s="50" t="s">
        <v>119</v>
      </c>
      <c r="D6381" s="51"/>
      <c r="E6381" s="29"/>
      <c r="F6381" s="70"/>
      <c r="G6381" s="67"/>
      <c r="H6381" s="67"/>
      <c r="I6381" s="70"/>
      <c r="J6381"/>
      <c r="K6381"/>
      <c r="L6381" s="58"/>
      <c r="M6381" s="58"/>
      <c r="N6381" s="58"/>
      <c r="O6381" s="58"/>
    </row>
    <row r="6382" spans="1:15" s="50" customFormat="1">
      <c r="A6382" s="62" t="str">
        <f>IF(Tabela3[[#This Row],[GOL CASA]]&lt;&gt;"",1,"")</f>
        <v/>
      </c>
      <c r="B6382" s="49">
        <f t="shared" si="99"/>
        <v>6057</v>
      </c>
      <c r="C6382" s="50" t="s">
        <v>119</v>
      </c>
      <c r="D6382" s="51"/>
      <c r="E6382" s="29"/>
      <c r="F6382" s="70"/>
      <c r="G6382" s="67"/>
      <c r="H6382" s="67"/>
      <c r="I6382" s="70"/>
      <c r="J6382"/>
      <c r="K6382"/>
      <c r="L6382" s="58"/>
      <c r="M6382" s="58"/>
      <c r="N6382" s="58"/>
      <c r="O6382" s="58"/>
    </row>
    <row r="6383" spans="1:15" s="50" customFormat="1">
      <c r="A6383" s="62" t="str">
        <f>IF(Tabela3[[#This Row],[GOL CASA]]&lt;&gt;"",1,"")</f>
        <v/>
      </c>
      <c r="B6383" s="49">
        <f t="shared" si="99"/>
        <v>6058</v>
      </c>
      <c r="C6383" s="50" t="s">
        <v>119</v>
      </c>
      <c r="D6383" s="51"/>
      <c r="E6383" s="29"/>
      <c r="F6383" s="70"/>
      <c r="G6383" s="67"/>
      <c r="H6383" s="67"/>
      <c r="I6383" s="70"/>
      <c r="J6383"/>
      <c r="K6383"/>
      <c r="L6383" s="58"/>
      <c r="M6383" s="58"/>
      <c r="N6383" s="58"/>
      <c r="O6383" s="58"/>
    </row>
    <row r="6384" spans="1:15" s="50" customFormat="1">
      <c r="A6384" s="62" t="str">
        <f>IF(Tabela3[[#This Row],[GOL CASA]]&lt;&gt;"",1,"")</f>
        <v/>
      </c>
      <c r="B6384" s="49">
        <f t="shared" si="99"/>
        <v>6059</v>
      </c>
      <c r="C6384" s="50" t="s">
        <v>119</v>
      </c>
      <c r="D6384" s="51"/>
      <c r="E6384" s="29"/>
      <c r="F6384" s="70"/>
      <c r="G6384" s="67"/>
      <c r="H6384" s="67"/>
      <c r="I6384" s="70"/>
      <c r="J6384"/>
      <c r="K6384"/>
      <c r="L6384" s="58"/>
      <c r="M6384" s="58"/>
      <c r="N6384" s="58"/>
      <c r="O6384" s="58"/>
    </row>
    <row r="6385" spans="1:15" s="50" customFormat="1">
      <c r="A6385" s="62" t="str">
        <f>IF(Tabela3[[#This Row],[GOL CASA]]&lt;&gt;"",1,"")</f>
        <v/>
      </c>
      <c r="B6385" s="49">
        <f t="shared" si="99"/>
        <v>6060</v>
      </c>
      <c r="C6385" s="50" t="s">
        <v>119</v>
      </c>
      <c r="D6385" s="51"/>
      <c r="E6385" s="29"/>
      <c r="F6385" s="70"/>
      <c r="G6385" s="67"/>
      <c r="H6385" s="67"/>
      <c r="I6385" s="70"/>
      <c r="J6385"/>
      <c r="K6385"/>
      <c r="L6385" s="58"/>
      <c r="M6385" s="58"/>
      <c r="N6385" s="58"/>
      <c r="O6385" s="58"/>
    </row>
    <row r="6386" spans="1:15" s="50" customFormat="1">
      <c r="A6386" s="62" t="str">
        <f>IF(Tabela3[[#This Row],[GOL CASA]]&lt;&gt;"",1,"")</f>
        <v/>
      </c>
      <c r="B6386" s="49">
        <f t="shared" si="99"/>
        <v>6061</v>
      </c>
      <c r="C6386" s="50" t="s">
        <v>119</v>
      </c>
      <c r="D6386" s="51"/>
      <c r="E6386" s="29"/>
      <c r="F6386" s="70"/>
      <c r="G6386" s="67"/>
      <c r="H6386" s="67"/>
      <c r="I6386" s="70"/>
      <c r="J6386"/>
      <c r="K6386"/>
      <c r="L6386" s="58"/>
      <c r="M6386" s="58"/>
      <c r="N6386" s="58"/>
      <c r="O6386" s="58"/>
    </row>
    <row r="6387" spans="1:15" s="50" customFormat="1">
      <c r="A6387" s="62" t="str">
        <f>IF(Tabela3[[#This Row],[GOL CASA]]&lt;&gt;"",1,"")</f>
        <v/>
      </c>
      <c r="B6387" s="49">
        <f t="shared" si="99"/>
        <v>6062</v>
      </c>
      <c r="C6387" s="50" t="s">
        <v>119</v>
      </c>
      <c r="D6387" s="51"/>
      <c r="E6387" s="29"/>
      <c r="F6387" s="70"/>
      <c r="G6387" s="67"/>
      <c r="H6387" s="67"/>
      <c r="I6387" s="70"/>
      <c r="J6387"/>
      <c r="K6387"/>
      <c r="L6387" s="58"/>
      <c r="M6387" s="58"/>
      <c r="N6387" s="58"/>
      <c r="O6387" s="58"/>
    </row>
    <row r="6388" spans="1:15" s="50" customFormat="1">
      <c r="A6388" s="62" t="str">
        <f>IF(Tabela3[[#This Row],[GOL CASA]]&lt;&gt;"",1,"")</f>
        <v/>
      </c>
      <c r="B6388" s="49">
        <f t="shared" si="99"/>
        <v>6063</v>
      </c>
      <c r="C6388" s="50" t="s">
        <v>119</v>
      </c>
      <c r="D6388" s="51"/>
      <c r="E6388" s="29"/>
      <c r="F6388" s="70"/>
      <c r="G6388" s="67"/>
      <c r="H6388" s="67"/>
      <c r="I6388" s="70"/>
      <c r="J6388"/>
      <c r="K6388"/>
      <c r="L6388" s="58"/>
      <c r="M6388" s="58"/>
      <c r="N6388" s="58"/>
      <c r="O6388" s="58"/>
    </row>
    <row r="6389" spans="1:15" s="50" customFormat="1">
      <c r="A6389" s="62" t="str">
        <f>IF(Tabela3[[#This Row],[GOL CASA]]&lt;&gt;"",1,"")</f>
        <v/>
      </c>
      <c r="B6389" s="49">
        <f t="shared" si="99"/>
        <v>6064</v>
      </c>
      <c r="C6389" s="50" t="s">
        <v>119</v>
      </c>
      <c r="D6389" s="51"/>
      <c r="E6389" s="29"/>
      <c r="F6389" s="70"/>
      <c r="G6389" s="67"/>
      <c r="H6389" s="67"/>
      <c r="I6389" s="70"/>
      <c r="J6389"/>
      <c r="K6389"/>
      <c r="L6389" s="58"/>
      <c r="M6389" s="58"/>
      <c r="N6389" s="58"/>
      <c r="O6389" s="58"/>
    </row>
    <row r="6390" spans="1:15" s="50" customFormat="1">
      <c r="A6390" s="62" t="str">
        <f>IF(Tabela3[[#This Row],[GOL CASA]]&lt;&gt;"",1,"")</f>
        <v/>
      </c>
      <c r="B6390" s="49">
        <f t="shared" si="99"/>
        <v>6065</v>
      </c>
      <c r="C6390" s="50" t="s">
        <v>119</v>
      </c>
      <c r="D6390" s="51"/>
      <c r="E6390" s="29"/>
      <c r="F6390" s="70"/>
      <c r="G6390" s="67"/>
      <c r="H6390" s="67"/>
      <c r="I6390" s="70"/>
      <c r="J6390"/>
      <c r="K6390"/>
      <c r="L6390" s="58"/>
      <c r="M6390" s="58"/>
      <c r="N6390" s="58"/>
      <c r="O6390" s="58"/>
    </row>
    <row r="6391" spans="1:15" s="50" customFormat="1">
      <c r="A6391" s="62" t="str">
        <f>IF(Tabela3[[#This Row],[GOL CASA]]&lt;&gt;"",1,"")</f>
        <v/>
      </c>
      <c r="B6391" s="49">
        <f t="shared" si="99"/>
        <v>6066</v>
      </c>
      <c r="C6391" s="50" t="s">
        <v>119</v>
      </c>
      <c r="D6391" s="51"/>
      <c r="E6391" s="29"/>
      <c r="F6391" s="70"/>
      <c r="G6391" s="67"/>
      <c r="H6391" s="67"/>
      <c r="I6391" s="70"/>
      <c r="J6391"/>
      <c r="K6391"/>
      <c r="L6391" s="58"/>
      <c r="M6391" s="58"/>
      <c r="N6391" s="58"/>
      <c r="O6391" s="58"/>
    </row>
    <row r="6392" spans="1:15" s="50" customFormat="1">
      <c r="A6392" s="62" t="str">
        <f>IF(Tabela3[[#This Row],[GOL CASA]]&lt;&gt;"",1,"")</f>
        <v/>
      </c>
      <c r="B6392" s="49">
        <f t="shared" si="99"/>
        <v>6067</v>
      </c>
      <c r="C6392" s="50" t="s">
        <v>119</v>
      </c>
      <c r="D6392" s="51"/>
      <c r="E6392" s="29"/>
      <c r="F6392" s="70"/>
      <c r="G6392" s="67"/>
      <c r="H6392" s="67"/>
      <c r="I6392" s="70"/>
      <c r="J6392"/>
      <c r="K6392"/>
      <c r="L6392" s="58"/>
      <c r="M6392" s="58"/>
      <c r="N6392" s="58"/>
      <c r="O6392" s="58"/>
    </row>
    <row r="6393" spans="1:15" s="50" customFormat="1">
      <c r="A6393" s="62" t="str">
        <f>IF(Tabela3[[#This Row],[GOL CASA]]&lt;&gt;"",1,"")</f>
        <v/>
      </c>
      <c r="B6393" s="49">
        <f t="shared" si="99"/>
        <v>6068</v>
      </c>
      <c r="C6393" s="50" t="s">
        <v>119</v>
      </c>
      <c r="D6393" s="51"/>
      <c r="E6393" s="29"/>
      <c r="F6393" s="70"/>
      <c r="G6393" s="67"/>
      <c r="H6393" s="67"/>
      <c r="I6393" s="70"/>
      <c r="J6393"/>
      <c r="K6393"/>
      <c r="L6393" s="58"/>
      <c r="M6393" s="58"/>
      <c r="N6393" s="58"/>
      <c r="O6393" s="58"/>
    </row>
    <row r="6394" spans="1:15" s="50" customFormat="1">
      <c r="A6394" s="62" t="str">
        <f>IF(Tabela3[[#This Row],[GOL CASA]]&lt;&gt;"",1,"")</f>
        <v/>
      </c>
      <c r="B6394" s="49">
        <f t="shared" si="99"/>
        <v>6069</v>
      </c>
      <c r="C6394" s="50" t="s">
        <v>119</v>
      </c>
      <c r="D6394" s="51"/>
      <c r="E6394" s="29"/>
      <c r="F6394" s="70"/>
      <c r="G6394" s="67"/>
      <c r="H6394" s="67"/>
      <c r="I6394" s="70"/>
      <c r="J6394"/>
      <c r="K6394"/>
      <c r="L6394" s="58"/>
      <c r="M6394" s="58"/>
      <c r="N6394" s="58"/>
      <c r="O6394" s="58"/>
    </row>
    <row r="6395" spans="1:15" s="50" customFormat="1">
      <c r="A6395" s="62" t="str">
        <f>IF(Tabela3[[#This Row],[GOL CASA]]&lt;&gt;"",1,"")</f>
        <v/>
      </c>
      <c r="B6395" s="49">
        <f t="shared" si="99"/>
        <v>6070</v>
      </c>
      <c r="C6395" s="50" t="s">
        <v>119</v>
      </c>
      <c r="D6395" s="51"/>
      <c r="E6395" s="29"/>
      <c r="F6395" s="70"/>
      <c r="G6395" s="67"/>
      <c r="H6395" s="67"/>
      <c r="I6395" s="70"/>
      <c r="J6395"/>
      <c r="K6395"/>
      <c r="L6395" s="58"/>
      <c r="M6395" s="58"/>
      <c r="N6395" s="58"/>
      <c r="O6395" s="58"/>
    </row>
    <row r="6396" spans="1:15" s="50" customFormat="1">
      <c r="A6396" s="62" t="str">
        <f>IF(Tabela3[[#This Row],[GOL CASA]]&lt;&gt;"",1,"")</f>
        <v/>
      </c>
      <c r="B6396" s="49">
        <f t="shared" si="99"/>
        <v>6071</v>
      </c>
      <c r="C6396" s="50" t="s">
        <v>119</v>
      </c>
      <c r="D6396" s="51"/>
      <c r="E6396" s="29"/>
      <c r="F6396" s="70"/>
      <c r="G6396" s="67"/>
      <c r="H6396" s="67"/>
      <c r="I6396" s="70"/>
      <c r="J6396"/>
      <c r="K6396"/>
      <c r="L6396" s="58"/>
      <c r="M6396" s="58"/>
      <c r="N6396" s="58"/>
      <c r="O6396" s="58"/>
    </row>
    <row r="6397" spans="1:15" s="50" customFormat="1">
      <c r="A6397" s="62" t="str">
        <f>IF(Tabela3[[#This Row],[GOL CASA]]&lt;&gt;"",1,"")</f>
        <v/>
      </c>
      <c r="B6397" s="49">
        <f t="shared" si="99"/>
        <v>6072</v>
      </c>
      <c r="C6397" s="50" t="s">
        <v>119</v>
      </c>
      <c r="D6397" s="51"/>
      <c r="E6397" s="29"/>
      <c r="F6397" s="70"/>
      <c r="G6397" s="67"/>
      <c r="H6397" s="67"/>
      <c r="I6397" s="70"/>
      <c r="J6397"/>
      <c r="K6397"/>
      <c r="L6397" s="58"/>
      <c r="M6397" s="58"/>
      <c r="N6397" s="58"/>
      <c r="O6397" s="58"/>
    </row>
    <row r="6398" spans="1:15" s="50" customFormat="1">
      <c r="A6398" s="62" t="str">
        <f>IF(Tabela3[[#This Row],[GOL CASA]]&lt;&gt;"",1,"")</f>
        <v/>
      </c>
      <c r="B6398" s="49">
        <f t="shared" si="99"/>
        <v>6073</v>
      </c>
      <c r="C6398" s="50" t="s">
        <v>119</v>
      </c>
      <c r="D6398" s="51"/>
      <c r="E6398" s="29"/>
      <c r="F6398" s="70"/>
      <c r="G6398" s="67"/>
      <c r="H6398" s="67"/>
      <c r="I6398" s="70"/>
      <c r="J6398"/>
      <c r="K6398"/>
      <c r="L6398" s="58"/>
      <c r="M6398" s="58"/>
      <c r="N6398" s="58"/>
      <c r="O6398" s="58"/>
    </row>
    <row r="6399" spans="1:15" s="50" customFormat="1">
      <c r="A6399" s="62" t="str">
        <f>IF(Tabela3[[#This Row],[GOL CASA]]&lt;&gt;"",1,"")</f>
        <v/>
      </c>
      <c r="B6399" s="49">
        <f t="shared" si="99"/>
        <v>6074</v>
      </c>
      <c r="C6399" s="50" t="s">
        <v>119</v>
      </c>
      <c r="D6399" s="51"/>
      <c r="E6399" s="29"/>
      <c r="F6399" s="70"/>
      <c r="G6399" s="67"/>
      <c r="H6399" s="67"/>
      <c r="I6399" s="70"/>
      <c r="J6399"/>
      <c r="K6399"/>
      <c r="L6399" s="58"/>
      <c r="M6399" s="58"/>
      <c r="N6399" s="58"/>
      <c r="O6399" s="58"/>
    </row>
    <row r="6400" spans="1:15" s="50" customFormat="1">
      <c r="A6400" s="62" t="str">
        <f>IF(Tabela3[[#This Row],[GOL CASA]]&lt;&gt;"",1,"")</f>
        <v/>
      </c>
      <c r="B6400" s="49">
        <f t="shared" si="99"/>
        <v>6075</v>
      </c>
      <c r="C6400" s="50" t="s">
        <v>119</v>
      </c>
      <c r="D6400" s="51"/>
      <c r="E6400" s="29"/>
      <c r="F6400" s="70"/>
      <c r="G6400" s="67"/>
      <c r="H6400" s="67"/>
      <c r="I6400" s="70"/>
      <c r="J6400"/>
      <c r="K6400"/>
      <c r="L6400" s="58"/>
      <c r="M6400" s="58"/>
      <c r="N6400" s="58"/>
      <c r="O6400" s="58"/>
    </row>
    <row r="6401" spans="1:15" s="50" customFormat="1">
      <c r="A6401" s="62" t="str">
        <f>IF(Tabela3[[#This Row],[GOL CASA]]&lt;&gt;"",1,"")</f>
        <v/>
      </c>
      <c r="B6401" s="49">
        <f t="shared" si="99"/>
        <v>6076</v>
      </c>
      <c r="C6401" s="50" t="s">
        <v>119</v>
      </c>
      <c r="D6401" s="51"/>
      <c r="E6401" s="29"/>
      <c r="F6401" s="70"/>
      <c r="G6401" s="67"/>
      <c r="H6401" s="67"/>
      <c r="I6401" s="70"/>
      <c r="J6401"/>
      <c r="K6401"/>
      <c r="L6401" s="58"/>
      <c r="M6401" s="58"/>
      <c r="N6401" s="58"/>
      <c r="O6401" s="58"/>
    </row>
    <row r="6402" spans="1:15" s="50" customFormat="1">
      <c r="A6402" s="62" t="str">
        <f>IF(Tabela3[[#This Row],[GOL CASA]]&lt;&gt;"",1,"")</f>
        <v/>
      </c>
      <c r="B6402" s="49">
        <f t="shared" si="99"/>
        <v>6077</v>
      </c>
      <c r="C6402" s="50" t="s">
        <v>119</v>
      </c>
      <c r="D6402" s="51"/>
      <c r="E6402" s="29"/>
      <c r="F6402" s="70"/>
      <c r="G6402" s="67"/>
      <c r="H6402" s="67"/>
      <c r="I6402" s="70"/>
      <c r="J6402"/>
      <c r="K6402"/>
      <c r="L6402" s="58"/>
      <c r="M6402" s="58"/>
      <c r="N6402" s="58"/>
      <c r="O6402" s="58"/>
    </row>
    <row r="6403" spans="1:15" s="50" customFormat="1">
      <c r="A6403" s="62" t="str">
        <f>IF(Tabela3[[#This Row],[GOL CASA]]&lt;&gt;"",1,"")</f>
        <v/>
      </c>
      <c r="B6403" s="49">
        <f t="shared" si="99"/>
        <v>6078</v>
      </c>
      <c r="C6403" s="50" t="s">
        <v>119</v>
      </c>
      <c r="D6403" s="51"/>
      <c r="E6403" s="29"/>
      <c r="F6403" s="70"/>
      <c r="G6403" s="67"/>
      <c r="H6403" s="67"/>
      <c r="I6403" s="70"/>
      <c r="J6403"/>
      <c r="K6403"/>
      <c r="L6403" s="58"/>
      <c r="M6403" s="58"/>
      <c r="N6403" s="58"/>
      <c r="O6403" s="58"/>
    </row>
    <row r="6404" spans="1:15" s="50" customFormat="1">
      <c r="A6404" s="62" t="str">
        <f>IF(Tabela3[[#This Row],[GOL CASA]]&lt;&gt;"",1,"")</f>
        <v/>
      </c>
      <c r="B6404" s="49">
        <f t="shared" si="99"/>
        <v>6079</v>
      </c>
      <c r="C6404" s="50" t="s">
        <v>119</v>
      </c>
      <c r="D6404" s="51"/>
      <c r="E6404" s="29"/>
      <c r="F6404" s="70"/>
      <c r="G6404" s="67"/>
      <c r="H6404" s="67"/>
      <c r="I6404" s="70"/>
      <c r="J6404"/>
      <c r="K6404"/>
      <c r="L6404" s="58"/>
      <c r="M6404" s="58"/>
      <c r="N6404" s="58"/>
      <c r="O6404" s="58"/>
    </row>
    <row r="6405" spans="1:15" s="50" customFormat="1">
      <c r="A6405" s="62" t="str">
        <f>IF(Tabela3[[#This Row],[GOL CASA]]&lt;&gt;"",1,"")</f>
        <v/>
      </c>
      <c r="B6405" s="49">
        <f t="shared" si="99"/>
        <v>6080</v>
      </c>
      <c r="C6405" s="50" t="s">
        <v>119</v>
      </c>
      <c r="D6405" s="51"/>
      <c r="E6405" s="29"/>
      <c r="F6405" s="70"/>
      <c r="G6405" s="67"/>
      <c r="H6405" s="67"/>
      <c r="I6405" s="70"/>
      <c r="J6405"/>
      <c r="K6405"/>
      <c r="L6405" s="58"/>
      <c r="M6405" s="58"/>
      <c r="N6405" s="58"/>
      <c r="O6405" s="58"/>
    </row>
    <row r="6406" spans="1:15" s="50" customFormat="1">
      <c r="A6406" s="62" t="str">
        <f>IF(Tabela3[[#This Row],[GOL CASA]]&lt;&gt;"",1,"")</f>
        <v/>
      </c>
      <c r="B6406" s="49">
        <f t="shared" si="99"/>
        <v>6081</v>
      </c>
      <c r="C6406" s="50" t="s">
        <v>119</v>
      </c>
      <c r="D6406" s="51"/>
      <c r="E6406" s="29"/>
      <c r="F6406" s="70"/>
      <c r="G6406" s="67"/>
      <c r="H6406" s="67"/>
      <c r="I6406" s="70"/>
      <c r="J6406"/>
      <c r="K6406"/>
      <c r="L6406" s="58"/>
      <c r="M6406" s="58"/>
      <c r="N6406" s="58"/>
      <c r="O6406" s="58"/>
    </row>
    <row r="6407" spans="1:15" s="50" customFormat="1">
      <c r="A6407" s="62" t="str">
        <f>IF(Tabela3[[#This Row],[GOL CASA]]&lt;&gt;"",1,"")</f>
        <v/>
      </c>
      <c r="B6407" s="49">
        <f t="shared" ref="B6407:B6470" si="100">B6406+1</f>
        <v>6082</v>
      </c>
      <c r="C6407" s="50" t="s">
        <v>119</v>
      </c>
      <c r="D6407" s="51"/>
      <c r="E6407" s="29"/>
      <c r="F6407" s="70"/>
      <c r="G6407" s="67"/>
      <c r="H6407" s="67"/>
      <c r="I6407" s="70"/>
      <c r="J6407"/>
      <c r="K6407"/>
      <c r="L6407" s="58"/>
      <c r="M6407" s="58"/>
      <c r="N6407" s="58"/>
      <c r="O6407" s="58"/>
    </row>
    <row r="6408" spans="1:15" s="50" customFormat="1">
      <c r="A6408" s="62" t="str">
        <f>IF(Tabela3[[#This Row],[GOL CASA]]&lt;&gt;"",1,"")</f>
        <v/>
      </c>
      <c r="B6408" s="49">
        <f t="shared" si="100"/>
        <v>6083</v>
      </c>
      <c r="C6408" s="50" t="s">
        <v>119</v>
      </c>
      <c r="D6408" s="51"/>
      <c r="E6408" s="29"/>
      <c r="F6408" s="70"/>
      <c r="G6408" s="67"/>
      <c r="H6408" s="67"/>
      <c r="I6408" s="70"/>
      <c r="J6408"/>
      <c r="K6408"/>
      <c r="L6408" s="58"/>
      <c r="M6408" s="58"/>
      <c r="N6408" s="58"/>
      <c r="O6408" s="58"/>
    </row>
    <row r="6409" spans="1:15" s="50" customFormat="1">
      <c r="A6409" s="62" t="str">
        <f>IF(Tabela3[[#This Row],[GOL CASA]]&lt;&gt;"",1,"")</f>
        <v/>
      </c>
      <c r="B6409" s="49">
        <f t="shared" si="100"/>
        <v>6084</v>
      </c>
      <c r="C6409" s="50" t="s">
        <v>119</v>
      </c>
      <c r="D6409" s="51"/>
      <c r="E6409" s="29"/>
      <c r="F6409" s="70"/>
      <c r="G6409" s="67"/>
      <c r="H6409" s="67"/>
      <c r="I6409" s="70"/>
      <c r="J6409"/>
      <c r="K6409"/>
      <c r="L6409" s="58"/>
      <c r="M6409" s="58"/>
      <c r="N6409" s="58"/>
      <c r="O6409" s="58"/>
    </row>
    <row r="6410" spans="1:15" s="50" customFormat="1">
      <c r="A6410" s="62" t="str">
        <f>IF(Tabela3[[#This Row],[GOL CASA]]&lt;&gt;"",1,"")</f>
        <v/>
      </c>
      <c r="B6410" s="49">
        <f t="shared" si="100"/>
        <v>6085</v>
      </c>
      <c r="C6410" s="50" t="s">
        <v>119</v>
      </c>
      <c r="D6410" s="51"/>
      <c r="E6410" s="29"/>
      <c r="F6410" s="70"/>
      <c r="G6410" s="67"/>
      <c r="H6410" s="67"/>
      <c r="I6410" s="70"/>
      <c r="J6410"/>
      <c r="K6410"/>
      <c r="L6410" s="58"/>
      <c r="M6410" s="58"/>
      <c r="N6410" s="58"/>
      <c r="O6410" s="58"/>
    </row>
    <row r="6411" spans="1:15" s="50" customFormat="1">
      <c r="A6411" s="62" t="str">
        <f>IF(Tabela3[[#This Row],[GOL CASA]]&lt;&gt;"",1,"")</f>
        <v/>
      </c>
      <c r="B6411" s="49">
        <f t="shared" si="100"/>
        <v>6086</v>
      </c>
      <c r="C6411" s="50" t="s">
        <v>119</v>
      </c>
      <c r="D6411" s="51"/>
      <c r="E6411" s="29"/>
      <c r="F6411" s="70"/>
      <c r="G6411" s="67"/>
      <c r="H6411" s="67"/>
      <c r="I6411" s="70"/>
      <c r="J6411"/>
      <c r="K6411"/>
      <c r="L6411" s="58"/>
      <c r="M6411" s="58"/>
      <c r="N6411" s="58"/>
      <c r="O6411" s="58"/>
    </row>
    <row r="6412" spans="1:15" s="50" customFormat="1">
      <c r="A6412" s="62" t="str">
        <f>IF(Tabela3[[#This Row],[GOL CASA]]&lt;&gt;"",1,"")</f>
        <v/>
      </c>
      <c r="B6412" s="49">
        <f t="shared" si="100"/>
        <v>6087</v>
      </c>
      <c r="C6412" s="50" t="s">
        <v>119</v>
      </c>
      <c r="D6412" s="51"/>
      <c r="E6412" s="29"/>
      <c r="F6412" s="70"/>
      <c r="G6412" s="67"/>
      <c r="H6412" s="67"/>
      <c r="I6412" s="70"/>
      <c r="J6412"/>
      <c r="K6412"/>
      <c r="L6412" s="58"/>
      <c r="M6412" s="58"/>
      <c r="N6412" s="58"/>
      <c r="O6412" s="58"/>
    </row>
    <row r="6413" spans="1:15" s="50" customFormat="1">
      <c r="A6413" s="62" t="str">
        <f>IF(Tabela3[[#This Row],[GOL CASA]]&lt;&gt;"",1,"")</f>
        <v/>
      </c>
      <c r="B6413" s="49">
        <f t="shared" si="100"/>
        <v>6088</v>
      </c>
      <c r="C6413" s="50" t="s">
        <v>119</v>
      </c>
      <c r="D6413" s="51"/>
      <c r="E6413" s="29"/>
      <c r="F6413" s="70"/>
      <c r="G6413" s="67"/>
      <c r="H6413" s="67"/>
      <c r="I6413" s="70"/>
      <c r="J6413"/>
      <c r="K6413"/>
      <c r="L6413" s="58"/>
      <c r="M6413" s="58"/>
      <c r="N6413" s="58"/>
      <c r="O6413" s="58"/>
    </row>
    <row r="6414" spans="1:15" s="50" customFormat="1">
      <c r="A6414" s="62" t="str">
        <f>IF(Tabela3[[#This Row],[GOL CASA]]&lt;&gt;"",1,"")</f>
        <v/>
      </c>
      <c r="B6414" s="49">
        <f t="shared" si="100"/>
        <v>6089</v>
      </c>
      <c r="C6414" s="50" t="s">
        <v>119</v>
      </c>
      <c r="D6414" s="51"/>
      <c r="E6414" s="29"/>
      <c r="F6414" s="70"/>
      <c r="G6414" s="67"/>
      <c r="H6414" s="67"/>
      <c r="I6414" s="70"/>
      <c r="J6414"/>
      <c r="K6414"/>
      <c r="L6414" s="58"/>
      <c r="M6414" s="58"/>
      <c r="N6414" s="58"/>
      <c r="O6414" s="58"/>
    </row>
    <row r="6415" spans="1:15" s="50" customFormat="1">
      <c r="A6415" s="62" t="str">
        <f>IF(Tabela3[[#This Row],[GOL CASA]]&lt;&gt;"",1,"")</f>
        <v/>
      </c>
      <c r="B6415" s="49">
        <f t="shared" si="100"/>
        <v>6090</v>
      </c>
      <c r="C6415" s="50" t="s">
        <v>119</v>
      </c>
      <c r="D6415" s="51"/>
      <c r="E6415" s="29"/>
      <c r="F6415" s="70"/>
      <c r="G6415" s="67"/>
      <c r="H6415" s="67"/>
      <c r="I6415" s="70"/>
      <c r="J6415"/>
      <c r="K6415"/>
      <c r="L6415" s="58"/>
      <c r="M6415" s="58"/>
      <c r="N6415" s="58"/>
      <c r="O6415" s="58"/>
    </row>
    <row r="6416" spans="1:15" s="50" customFormat="1">
      <c r="A6416" s="62" t="str">
        <f>IF(Tabela3[[#This Row],[GOL CASA]]&lt;&gt;"",1,"")</f>
        <v/>
      </c>
      <c r="B6416" s="49">
        <f t="shared" si="100"/>
        <v>6091</v>
      </c>
      <c r="C6416" s="50" t="s">
        <v>119</v>
      </c>
      <c r="D6416" s="51"/>
      <c r="E6416" s="29"/>
      <c r="F6416" s="70"/>
      <c r="G6416" s="67"/>
      <c r="H6416" s="67"/>
      <c r="I6416" s="70"/>
      <c r="J6416"/>
      <c r="K6416"/>
      <c r="L6416" s="58"/>
      <c r="M6416" s="58"/>
      <c r="N6416" s="58"/>
      <c r="O6416" s="58"/>
    </row>
    <row r="6417" spans="1:15" s="50" customFormat="1">
      <c r="A6417" s="62" t="str">
        <f>IF(Tabela3[[#This Row],[GOL CASA]]&lt;&gt;"",1,"")</f>
        <v/>
      </c>
      <c r="B6417" s="49">
        <f t="shared" si="100"/>
        <v>6092</v>
      </c>
      <c r="C6417" s="50" t="s">
        <v>119</v>
      </c>
      <c r="D6417" s="51"/>
      <c r="E6417" s="29"/>
      <c r="F6417" s="70"/>
      <c r="G6417" s="67"/>
      <c r="H6417" s="67"/>
      <c r="I6417" s="70"/>
      <c r="J6417"/>
      <c r="K6417"/>
      <c r="L6417" s="58"/>
      <c r="M6417" s="58"/>
      <c r="N6417" s="58"/>
      <c r="O6417" s="58"/>
    </row>
    <row r="6418" spans="1:15" s="50" customFormat="1">
      <c r="A6418" s="62" t="str">
        <f>IF(Tabela3[[#This Row],[GOL CASA]]&lt;&gt;"",1,"")</f>
        <v/>
      </c>
      <c r="B6418" s="49">
        <f t="shared" si="100"/>
        <v>6093</v>
      </c>
      <c r="C6418" s="50" t="s">
        <v>119</v>
      </c>
      <c r="D6418" s="51"/>
      <c r="E6418" s="29"/>
      <c r="F6418" s="70"/>
      <c r="G6418" s="67"/>
      <c r="H6418" s="67"/>
      <c r="I6418" s="70"/>
      <c r="J6418"/>
      <c r="K6418"/>
      <c r="L6418" s="58"/>
      <c r="M6418" s="58"/>
      <c r="N6418" s="58"/>
      <c r="O6418" s="58"/>
    </row>
    <row r="6419" spans="1:15" s="50" customFormat="1">
      <c r="A6419" s="62" t="str">
        <f>IF(Tabela3[[#This Row],[GOL CASA]]&lt;&gt;"",1,"")</f>
        <v/>
      </c>
      <c r="B6419" s="49">
        <f t="shared" si="100"/>
        <v>6094</v>
      </c>
      <c r="C6419" s="50" t="s">
        <v>119</v>
      </c>
      <c r="D6419" s="51"/>
      <c r="E6419" s="29"/>
      <c r="F6419" s="70"/>
      <c r="G6419" s="67"/>
      <c r="H6419" s="67"/>
      <c r="I6419" s="70"/>
      <c r="J6419"/>
      <c r="K6419"/>
      <c r="L6419" s="58"/>
      <c r="M6419" s="58"/>
      <c r="N6419" s="58"/>
      <c r="O6419" s="58"/>
    </row>
    <row r="6420" spans="1:15" s="50" customFormat="1">
      <c r="A6420" s="62" t="str">
        <f>IF(Tabela3[[#This Row],[GOL CASA]]&lt;&gt;"",1,"")</f>
        <v/>
      </c>
      <c r="B6420" s="49">
        <f t="shared" si="100"/>
        <v>6095</v>
      </c>
      <c r="C6420" s="50" t="s">
        <v>119</v>
      </c>
      <c r="D6420" s="51"/>
      <c r="E6420" s="29"/>
      <c r="F6420" s="70"/>
      <c r="G6420" s="67"/>
      <c r="H6420" s="67"/>
      <c r="I6420" s="70"/>
      <c r="J6420"/>
      <c r="K6420"/>
      <c r="L6420" s="58"/>
      <c r="M6420" s="58"/>
      <c r="N6420" s="58"/>
      <c r="O6420" s="58"/>
    </row>
    <row r="6421" spans="1:15" s="50" customFormat="1">
      <c r="A6421" s="62" t="str">
        <f>IF(Tabela3[[#This Row],[GOL CASA]]&lt;&gt;"",1,"")</f>
        <v/>
      </c>
      <c r="B6421" s="49">
        <f t="shared" si="100"/>
        <v>6096</v>
      </c>
      <c r="C6421" s="50" t="s">
        <v>119</v>
      </c>
      <c r="D6421" s="51"/>
      <c r="E6421" s="29"/>
      <c r="F6421" s="70"/>
      <c r="G6421" s="67"/>
      <c r="H6421" s="67"/>
      <c r="I6421" s="70"/>
      <c r="J6421"/>
      <c r="K6421"/>
      <c r="L6421" s="58"/>
      <c r="M6421" s="58"/>
      <c r="N6421" s="58"/>
      <c r="O6421" s="58"/>
    </row>
    <row r="6422" spans="1:15" s="50" customFormat="1">
      <c r="A6422" s="62" t="str">
        <f>IF(Tabela3[[#This Row],[GOL CASA]]&lt;&gt;"",1,"")</f>
        <v/>
      </c>
      <c r="B6422" s="49">
        <f t="shared" si="100"/>
        <v>6097</v>
      </c>
      <c r="C6422" s="50" t="s">
        <v>119</v>
      </c>
      <c r="D6422" s="51"/>
      <c r="E6422" s="29"/>
      <c r="F6422" s="70"/>
      <c r="G6422" s="67"/>
      <c r="H6422" s="67"/>
      <c r="I6422" s="70"/>
      <c r="J6422"/>
      <c r="K6422"/>
      <c r="L6422" s="58"/>
      <c r="M6422" s="58"/>
      <c r="N6422" s="58"/>
      <c r="O6422" s="58"/>
    </row>
    <row r="6423" spans="1:15" s="50" customFormat="1">
      <c r="A6423" s="62" t="str">
        <f>IF(Tabela3[[#This Row],[GOL CASA]]&lt;&gt;"",1,"")</f>
        <v/>
      </c>
      <c r="B6423" s="49">
        <f t="shared" si="100"/>
        <v>6098</v>
      </c>
      <c r="C6423" s="50" t="s">
        <v>119</v>
      </c>
      <c r="D6423" s="51"/>
      <c r="E6423" s="29"/>
      <c r="F6423" s="70"/>
      <c r="G6423" s="67"/>
      <c r="H6423" s="67"/>
      <c r="I6423" s="70"/>
      <c r="J6423"/>
      <c r="K6423"/>
      <c r="L6423" s="58"/>
      <c r="M6423" s="58"/>
      <c r="N6423" s="58"/>
      <c r="O6423" s="58"/>
    </row>
    <row r="6424" spans="1:15" s="50" customFormat="1">
      <c r="A6424" s="62" t="str">
        <f>IF(Tabela3[[#This Row],[GOL CASA]]&lt;&gt;"",1,"")</f>
        <v/>
      </c>
      <c r="B6424" s="49">
        <f t="shared" si="100"/>
        <v>6099</v>
      </c>
      <c r="C6424" s="50" t="s">
        <v>119</v>
      </c>
      <c r="D6424" s="51"/>
      <c r="E6424" s="29"/>
      <c r="F6424" s="70"/>
      <c r="G6424" s="67"/>
      <c r="H6424" s="67"/>
      <c r="I6424" s="70"/>
      <c r="J6424"/>
      <c r="K6424"/>
      <c r="L6424" s="58"/>
      <c r="M6424" s="58"/>
      <c r="N6424" s="58"/>
      <c r="O6424" s="58"/>
    </row>
    <row r="6425" spans="1:15" s="50" customFormat="1">
      <c r="A6425" s="62" t="str">
        <f>IF(Tabela3[[#This Row],[GOL CASA]]&lt;&gt;"",1,"")</f>
        <v/>
      </c>
      <c r="B6425" s="49">
        <f t="shared" si="100"/>
        <v>6100</v>
      </c>
      <c r="C6425" s="50" t="s">
        <v>119</v>
      </c>
      <c r="D6425" s="51"/>
      <c r="E6425" s="29"/>
      <c r="F6425" s="70"/>
      <c r="G6425" s="67"/>
      <c r="H6425" s="67"/>
      <c r="I6425" s="70"/>
      <c r="J6425"/>
      <c r="K6425"/>
      <c r="L6425" s="58"/>
      <c r="M6425" s="58"/>
      <c r="N6425" s="58"/>
      <c r="O6425" s="58"/>
    </row>
    <row r="6426" spans="1:15" s="50" customFormat="1">
      <c r="A6426" s="62" t="str">
        <f>IF(Tabela3[[#This Row],[GOL CASA]]&lt;&gt;"",1,"")</f>
        <v/>
      </c>
      <c r="B6426" s="49">
        <f t="shared" si="100"/>
        <v>6101</v>
      </c>
      <c r="C6426" s="50" t="s">
        <v>119</v>
      </c>
      <c r="D6426" s="51"/>
      <c r="E6426" s="29"/>
      <c r="F6426" s="70"/>
      <c r="G6426" s="67"/>
      <c r="H6426" s="67"/>
      <c r="I6426" s="70"/>
      <c r="J6426"/>
      <c r="K6426"/>
      <c r="L6426" s="58"/>
      <c r="M6426" s="58"/>
      <c r="N6426" s="58"/>
      <c r="O6426" s="58"/>
    </row>
    <row r="6427" spans="1:15" s="50" customFormat="1">
      <c r="A6427" s="62" t="str">
        <f>IF(Tabela3[[#This Row],[GOL CASA]]&lt;&gt;"",1,"")</f>
        <v/>
      </c>
      <c r="B6427" s="49">
        <f t="shared" si="100"/>
        <v>6102</v>
      </c>
      <c r="C6427" s="50" t="s">
        <v>119</v>
      </c>
      <c r="D6427" s="51"/>
      <c r="E6427" s="29"/>
      <c r="F6427" s="70"/>
      <c r="G6427" s="67"/>
      <c r="H6427" s="67"/>
      <c r="I6427" s="70"/>
      <c r="J6427"/>
      <c r="K6427"/>
      <c r="L6427" s="58"/>
      <c r="M6427" s="58"/>
      <c r="N6427" s="58"/>
      <c r="O6427" s="58"/>
    </row>
    <row r="6428" spans="1:15" s="50" customFormat="1">
      <c r="A6428" s="62" t="str">
        <f>IF(Tabela3[[#This Row],[GOL CASA]]&lt;&gt;"",1,"")</f>
        <v/>
      </c>
      <c r="B6428" s="49">
        <f t="shared" si="100"/>
        <v>6103</v>
      </c>
      <c r="C6428" s="50" t="s">
        <v>119</v>
      </c>
      <c r="D6428" s="51"/>
      <c r="E6428" s="29"/>
      <c r="F6428" s="70"/>
      <c r="G6428" s="67"/>
      <c r="H6428" s="67"/>
      <c r="I6428" s="70"/>
      <c r="J6428"/>
      <c r="K6428"/>
      <c r="L6428" s="58"/>
      <c r="M6428" s="58"/>
      <c r="N6428" s="58"/>
      <c r="O6428" s="58"/>
    </row>
    <row r="6429" spans="1:15" s="50" customFormat="1">
      <c r="A6429" s="62" t="str">
        <f>IF(Tabela3[[#This Row],[GOL CASA]]&lt;&gt;"",1,"")</f>
        <v/>
      </c>
      <c r="B6429" s="49">
        <f t="shared" si="100"/>
        <v>6104</v>
      </c>
      <c r="C6429" s="50" t="s">
        <v>119</v>
      </c>
      <c r="D6429" s="51"/>
      <c r="E6429" s="29"/>
      <c r="F6429" s="70"/>
      <c r="G6429" s="67"/>
      <c r="H6429" s="67"/>
      <c r="I6429" s="70"/>
      <c r="J6429"/>
      <c r="K6429"/>
      <c r="L6429" s="58"/>
      <c r="M6429" s="58"/>
      <c r="N6429" s="58"/>
      <c r="O6429" s="58"/>
    </row>
    <row r="6430" spans="1:15" s="50" customFormat="1">
      <c r="A6430" s="62" t="str">
        <f>IF(Tabela3[[#This Row],[GOL CASA]]&lt;&gt;"",1,"")</f>
        <v/>
      </c>
      <c r="B6430" s="49">
        <f t="shared" si="100"/>
        <v>6105</v>
      </c>
      <c r="C6430" s="50" t="s">
        <v>119</v>
      </c>
      <c r="D6430" s="51"/>
      <c r="E6430" s="29"/>
      <c r="F6430" s="70"/>
      <c r="G6430" s="67"/>
      <c r="H6430" s="67"/>
      <c r="I6430" s="70"/>
      <c r="J6430"/>
      <c r="K6430"/>
      <c r="L6430" s="58"/>
      <c r="M6430" s="58"/>
      <c r="N6430" s="58"/>
      <c r="O6430" s="58"/>
    </row>
    <row r="6431" spans="1:15" s="50" customFormat="1">
      <c r="A6431" s="62" t="str">
        <f>IF(Tabela3[[#This Row],[GOL CASA]]&lt;&gt;"",1,"")</f>
        <v/>
      </c>
      <c r="B6431" s="49">
        <f t="shared" si="100"/>
        <v>6106</v>
      </c>
      <c r="C6431" s="50" t="s">
        <v>119</v>
      </c>
      <c r="D6431" s="51"/>
      <c r="E6431" s="29"/>
      <c r="F6431" s="70"/>
      <c r="G6431" s="67"/>
      <c r="H6431" s="67"/>
      <c r="I6431" s="70"/>
      <c r="J6431"/>
      <c r="K6431"/>
      <c r="L6431" s="58"/>
      <c r="M6431" s="58"/>
      <c r="N6431" s="58"/>
      <c r="O6431" s="58"/>
    </row>
    <row r="6432" spans="1:15" s="50" customFormat="1">
      <c r="A6432" s="62" t="str">
        <f>IF(Tabela3[[#This Row],[GOL CASA]]&lt;&gt;"",1,"")</f>
        <v/>
      </c>
      <c r="B6432" s="49">
        <f t="shared" si="100"/>
        <v>6107</v>
      </c>
      <c r="C6432" s="50" t="s">
        <v>119</v>
      </c>
      <c r="D6432" s="51"/>
      <c r="E6432" s="29"/>
      <c r="F6432" s="70"/>
      <c r="G6432" s="67"/>
      <c r="H6432" s="67"/>
      <c r="I6432" s="70"/>
      <c r="J6432"/>
      <c r="K6432"/>
      <c r="L6432" s="58"/>
      <c r="M6432" s="58"/>
      <c r="N6432" s="58"/>
      <c r="O6432" s="58"/>
    </row>
    <row r="6433" spans="1:15" s="50" customFormat="1">
      <c r="A6433" s="62" t="str">
        <f>IF(Tabela3[[#This Row],[GOL CASA]]&lt;&gt;"",1,"")</f>
        <v/>
      </c>
      <c r="B6433" s="49">
        <f t="shared" si="100"/>
        <v>6108</v>
      </c>
      <c r="C6433" s="50" t="s">
        <v>119</v>
      </c>
      <c r="D6433" s="51"/>
      <c r="E6433" s="29"/>
      <c r="F6433" s="70"/>
      <c r="G6433" s="67"/>
      <c r="H6433" s="67"/>
      <c r="I6433" s="70"/>
      <c r="J6433"/>
      <c r="K6433"/>
      <c r="L6433" s="58"/>
      <c r="M6433" s="58"/>
      <c r="N6433" s="58"/>
      <c r="O6433" s="58"/>
    </row>
    <row r="6434" spans="1:15" s="50" customFormat="1">
      <c r="A6434" s="62" t="str">
        <f>IF(Tabela3[[#This Row],[GOL CASA]]&lt;&gt;"",1,"")</f>
        <v/>
      </c>
      <c r="B6434" s="49">
        <f t="shared" si="100"/>
        <v>6109</v>
      </c>
      <c r="C6434" s="50" t="s">
        <v>119</v>
      </c>
      <c r="D6434" s="51"/>
      <c r="E6434" s="29"/>
      <c r="F6434" s="70"/>
      <c r="G6434" s="67"/>
      <c r="H6434" s="67"/>
      <c r="I6434" s="70"/>
      <c r="J6434"/>
      <c r="K6434"/>
      <c r="L6434" s="58"/>
      <c r="M6434" s="58"/>
      <c r="N6434" s="58"/>
      <c r="O6434" s="58"/>
    </row>
    <row r="6435" spans="1:15" s="50" customFormat="1">
      <c r="A6435" s="62" t="str">
        <f>IF(Tabela3[[#This Row],[GOL CASA]]&lt;&gt;"",1,"")</f>
        <v/>
      </c>
      <c r="B6435" s="49">
        <f t="shared" si="100"/>
        <v>6110</v>
      </c>
      <c r="C6435" s="50" t="s">
        <v>119</v>
      </c>
      <c r="D6435" s="51"/>
      <c r="E6435" s="29"/>
      <c r="F6435" s="70"/>
      <c r="G6435" s="67"/>
      <c r="H6435" s="67"/>
      <c r="I6435" s="70"/>
      <c r="J6435"/>
      <c r="K6435"/>
      <c r="L6435" s="58"/>
      <c r="M6435" s="58"/>
      <c r="N6435" s="58"/>
      <c r="O6435" s="58"/>
    </row>
    <row r="6436" spans="1:15" s="50" customFormat="1">
      <c r="A6436" s="62" t="str">
        <f>IF(Tabela3[[#This Row],[GOL CASA]]&lt;&gt;"",1,"")</f>
        <v/>
      </c>
      <c r="B6436" s="49">
        <f t="shared" si="100"/>
        <v>6111</v>
      </c>
      <c r="C6436" s="50" t="s">
        <v>119</v>
      </c>
      <c r="D6436" s="51"/>
      <c r="E6436" s="29"/>
      <c r="F6436" s="70"/>
      <c r="G6436" s="67"/>
      <c r="H6436" s="67"/>
      <c r="I6436" s="70"/>
      <c r="J6436"/>
      <c r="K6436"/>
      <c r="L6436" s="58"/>
      <c r="M6436" s="58"/>
      <c r="N6436" s="58"/>
      <c r="O6436" s="58"/>
    </row>
    <row r="6437" spans="1:15" s="50" customFormat="1">
      <c r="A6437" s="62" t="str">
        <f>IF(Tabela3[[#This Row],[GOL CASA]]&lt;&gt;"",1,"")</f>
        <v/>
      </c>
      <c r="B6437" s="49">
        <f t="shared" si="100"/>
        <v>6112</v>
      </c>
      <c r="C6437" s="50" t="s">
        <v>119</v>
      </c>
      <c r="D6437" s="51"/>
      <c r="E6437" s="29"/>
      <c r="F6437" s="70"/>
      <c r="G6437" s="67"/>
      <c r="H6437" s="67"/>
      <c r="I6437" s="70"/>
      <c r="J6437"/>
      <c r="K6437"/>
      <c r="L6437" s="58"/>
      <c r="M6437" s="58"/>
      <c r="N6437" s="58"/>
      <c r="O6437" s="58"/>
    </row>
    <row r="6438" spans="1:15" s="50" customFormat="1">
      <c r="A6438" s="62" t="str">
        <f>IF(Tabela3[[#This Row],[GOL CASA]]&lt;&gt;"",1,"")</f>
        <v/>
      </c>
      <c r="B6438" s="49">
        <f t="shared" si="100"/>
        <v>6113</v>
      </c>
      <c r="C6438" s="50" t="s">
        <v>119</v>
      </c>
      <c r="D6438" s="51"/>
      <c r="E6438" s="29"/>
      <c r="F6438" s="70"/>
      <c r="G6438" s="67"/>
      <c r="H6438" s="67"/>
      <c r="I6438" s="70"/>
      <c r="J6438"/>
      <c r="K6438"/>
      <c r="L6438" s="58"/>
      <c r="M6438" s="58"/>
      <c r="N6438" s="58"/>
      <c r="O6438" s="58"/>
    </row>
    <row r="6439" spans="1:15" s="50" customFormat="1">
      <c r="A6439" s="62" t="str">
        <f>IF(Tabela3[[#This Row],[GOL CASA]]&lt;&gt;"",1,"")</f>
        <v/>
      </c>
      <c r="B6439" s="49">
        <f t="shared" si="100"/>
        <v>6114</v>
      </c>
      <c r="C6439" s="50" t="s">
        <v>119</v>
      </c>
      <c r="D6439" s="51"/>
      <c r="E6439" s="29"/>
      <c r="F6439" s="70"/>
      <c r="G6439" s="67"/>
      <c r="H6439" s="67"/>
      <c r="I6439" s="70"/>
      <c r="J6439"/>
      <c r="K6439"/>
      <c r="L6439" s="58"/>
      <c r="M6439" s="58"/>
      <c r="N6439" s="58"/>
      <c r="O6439" s="58"/>
    </row>
    <row r="6440" spans="1:15" s="50" customFormat="1">
      <c r="A6440" s="62" t="str">
        <f>IF(Tabela3[[#This Row],[GOL CASA]]&lt;&gt;"",1,"")</f>
        <v/>
      </c>
      <c r="B6440" s="49">
        <f t="shared" si="100"/>
        <v>6115</v>
      </c>
      <c r="C6440" s="50" t="s">
        <v>119</v>
      </c>
      <c r="D6440" s="51"/>
      <c r="E6440" s="29"/>
      <c r="F6440" s="70"/>
      <c r="G6440" s="67"/>
      <c r="H6440" s="67"/>
      <c r="I6440" s="70"/>
      <c r="J6440"/>
      <c r="K6440"/>
      <c r="L6440" s="58"/>
      <c r="M6440" s="58"/>
      <c r="N6440" s="58"/>
      <c r="O6440" s="58"/>
    </row>
    <row r="6441" spans="1:15" s="50" customFormat="1">
      <c r="A6441" s="62" t="str">
        <f>IF(Tabela3[[#This Row],[GOL CASA]]&lt;&gt;"",1,"")</f>
        <v/>
      </c>
      <c r="B6441" s="49">
        <f t="shared" si="100"/>
        <v>6116</v>
      </c>
      <c r="C6441" s="50" t="s">
        <v>119</v>
      </c>
      <c r="D6441" s="51"/>
      <c r="E6441" s="29"/>
      <c r="F6441" s="70"/>
      <c r="G6441" s="67"/>
      <c r="H6441" s="67"/>
      <c r="I6441" s="70"/>
      <c r="J6441"/>
      <c r="K6441"/>
      <c r="L6441" s="58"/>
      <c r="M6441" s="58"/>
      <c r="N6441" s="58"/>
      <c r="O6441" s="58"/>
    </row>
    <row r="6442" spans="1:15" s="50" customFormat="1">
      <c r="A6442" s="62" t="str">
        <f>IF(Tabela3[[#This Row],[GOL CASA]]&lt;&gt;"",1,"")</f>
        <v/>
      </c>
      <c r="B6442" s="49">
        <f t="shared" si="100"/>
        <v>6117</v>
      </c>
      <c r="C6442" s="50" t="s">
        <v>119</v>
      </c>
      <c r="D6442" s="51"/>
      <c r="E6442" s="29"/>
      <c r="F6442" s="70"/>
      <c r="G6442" s="67"/>
      <c r="H6442" s="67"/>
      <c r="I6442" s="70"/>
      <c r="J6442"/>
      <c r="K6442"/>
      <c r="L6442" s="58"/>
      <c r="M6442" s="58"/>
      <c r="N6442" s="58"/>
      <c r="O6442" s="58"/>
    </row>
    <row r="6443" spans="1:15" s="50" customFormat="1">
      <c r="A6443" s="62" t="str">
        <f>IF(Tabela3[[#This Row],[GOL CASA]]&lt;&gt;"",1,"")</f>
        <v/>
      </c>
      <c r="B6443" s="49">
        <f t="shared" si="100"/>
        <v>6118</v>
      </c>
      <c r="C6443" s="50" t="s">
        <v>119</v>
      </c>
      <c r="D6443" s="51"/>
      <c r="E6443" s="29"/>
      <c r="F6443" s="70"/>
      <c r="G6443" s="67"/>
      <c r="H6443" s="67"/>
      <c r="I6443" s="70"/>
      <c r="J6443"/>
      <c r="K6443"/>
      <c r="L6443" s="58"/>
      <c r="M6443" s="58"/>
      <c r="N6443" s="58"/>
      <c r="O6443" s="58"/>
    </row>
    <row r="6444" spans="1:15" s="50" customFormat="1">
      <c r="A6444" s="62" t="str">
        <f>IF(Tabela3[[#This Row],[GOL CASA]]&lt;&gt;"",1,"")</f>
        <v/>
      </c>
      <c r="B6444" s="49">
        <f t="shared" si="100"/>
        <v>6119</v>
      </c>
      <c r="C6444" s="50" t="s">
        <v>119</v>
      </c>
      <c r="D6444" s="51"/>
      <c r="E6444" s="29"/>
      <c r="F6444" s="70"/>
      <c r="G6444" s="67"/>
      <c r="H6444" s="67"/>
      <c r="I6444" s="70"/>
      <c r="J6444"/>
      <c r="K6444"/>
      <c r="L6444" s="58"/>
      <c r="M6444" s="58"/>
      <c r="N6444" s="58"/>
      <c r="O6444" s="58"/>
    </row>
    <row r="6445" spans="1:15" s="50" customFormat="1">
      <c r="A6445" s="62" t="str">
        <f>IF(Tabela3[[#This Row],[GOL CASA]]&lt;&gt;"",1,"")</f>
        <v/>
      </c>
      <c r="B6445" s="49">
        <f t="shared" si="100"/>
        <v>6120</v>
      </c>
      <c r="C6445" s="50" t="s">
        <v>119</v>
      </c>
      <c r="D6445" s="51"/>
      <c r="E6445" s="29"/>
      <c r="F6445" s="70"/>
      <c r="G6445" s="67"/>
      <c r="H6445" s="67"/>
      <c r="I6445" s="70"/>
      <c r="J6445"/>
      <c r="K6445"/>
      <c r="L6445" s="58"/>
      <c r="M6445" s="58"/>
      <c r="N6445" s="58"/>
      <c r="O6445" s="58"/>
    </row>
    <row r="6446" spans="1:15" s="50" customFormat="1">
      <c r="A6446" s="62" t="str">
        <f>IF(Tabela3[[#This Row],[GOL CASA]]&lt;&gt;"",1,"")</f>
        <v/>
      </c>
      <c r="B6446" s="49">
        <f t="shared" si="100"/>
        <v>6121</v>
      </c>
      <c r="C6446" s="50" t="s">
        <v>119</v>
      </c>
      <c r="D6446" s="51"/>
      <c r="E6446" s="29"/>
      <c r="F6446" s="70"/>
      <c r="G6446" s="67"/>
      <c r="H6446" s="67"/>
      <c r="I6446" s="70"/>
      <c r="J6446"/>
      <c r="K6446"/>
      <c r="L6446" s="58"/>
      <c r="M6446" s="58"/>
      <c r="N6446" s="58"/>
      <c r="O6446" s="58"/>
    </row>
    <row r="6447" spans="1:15" s="50" customFormat="1">
      <c r="A6447" s="62" t="str">
        <f>IF(Tabela3[[#This Row],[GOL CASA]]&lt;&gt;"",1,"")</f>
        <v/>
      </c>
      <c r="B6447" s="49">
        <f t="shared" si="100"/>
        <v>6122</v>
      </c>
      <c r="C6447" s="50" t="s">
        <v>119</v>
      </c>
      <c r="D6447" s="51"/>
      <c r="E6447" s="29"/>
      <c r="F6447" s="70"/>
      <c r="G6447" s="67"/>
      <c r="H6447" s="67"/>
      <c r="I6447" s="70"/>
      <c r="J6447"/>
      <c r="K6447"/>
      <c r="L6447" s="58"/>
      <c r="M6447" s="58"/>
      <c r="N6447" s="58"/>
      <c r="O6447" s="58"/>
    </row>
    <row r="6448" spans="1:15" s="50" customFormat="1">
      <c r="A6448" s="62" t="str">
        <f>IF(Tabela3[[#This Row],[GOL CASA]]&lt;&gt;"",1,"")</f>
        <v/>
      </c>
      <c r="B6448" s="49">
        <f t="shared" si="100"/>
        <v>6123</v>
      </c>
      <c r="C6448" s="50" t="s">
        <v>119</v>
      </c>
      <c r="D6448" s="51"/>
      <c r="E6448" s="29"/>
      <c r="F6448" s="70"/>
      <c r="G6448" s="67"/>
      <c r="H6448" s="67"/>
      <c r="I6448" s="70"/>
      <c r="J6448"/>
      <c r="K6448"/>
      <c r="L6448" s="58"/>
      <c r="M6448" s="58"/>
      <c r="N6448" s="58"/>
      <c r="O6448" s="58"/>
    </row>
    <row r="6449" spans="1:15" s="50" customFormat="1">
      <c r="A6449" s="62" t="str">
        <f>IF(Tabela3[[#This Row],[GOL CASA]]&lt;&gt;"",1,"")</f>
        <v/>
      </c>
      <c r="B6449" s="49">
        <f t="shared" si="100"/>
        <v>6124</v>
      </c>
      <c r="C6449" s="50" t="s">
        <v>119</v>
      </c>
      <c r="D6449" s="51"/>
      <c r="E6449" s="29"/>
      <c r="F6449" s="70"/>
      <c r="G6449" s="67"/>
      <c r="H6449" s="67"/>
      <c r="I6449" s="70"/>
      <c r="J6449"/>
      <c r="K6449"/>
      <c r="L6449" s="58"/>
      <c r="M6449" s="58"/>
      <c r="N6449" s="58"/>
      <c r="O6449" s="58"/>
    </row>
    <row r="6450" spans="1:15" s="50" customFormat="1">
      <c r="A6450" s="62" t="str">
        <f>IF(Tabela3[[#This Row],[GOL CASA]]&lt;&gt;"",1,"")</f>
        <v/>
      </c>
      <c r="B6450" s="49">
        <f t="shared" si="100"/>
        <v>6125</v>
      </c>
      <c r="C6450" s="50" t="s">
        <v>119</v>
      </c>
      <c r="D6450" s="51"/>
      <c r="E6450" s="29"/>
      <c r="F6450" s="70"/>
      <c r="G6450" s="67"/>
      <c r="H6450" s="67"/>
      <c r="I6450" s="70"/>
      <c r="J6450"/>
      <c r="K6450"/>
      <c r="L6450" s="58"/>
      <c r="M6450" s="58"/>
      <c r="N6450" s="58"/>
      <c r="O6450" s="58"/>
    </row>
    <row r="6451" spans="1:15" s="50" customFormat="1">
      <c r="A6451" s="62" t="str">
        <f>IF(Tabela3[[#This Row],[GOL CASA]]&lt;&gt;"",1,"")</f>
        <v/>
      </c>
      <c r="B6451" s="49">
        <f t="shared" si="100"/>
        <v>6126</v>
      </c>
      <c r="C6451" s="50" t="s">
        <v>119</v>
      </c>
      <c r="D6451" s="51"/>
      <c r="E6451" s="29"/>
      <c r="F6451" s="70"/>
      <c r="G6451" s="67"/>
      <c r="H6451" s="67"/>
      <c r="I6451" s="70"/>
      <c r="J6451"/>
      <c r="K6451"/>
      <c r="L6451" s="58"/>
      <c r="M6451" s="58"/>
      <c r="N6451" s="58"/>
      <c r="O6451" s="58"/>
    </row>
    <row r="6452" spans="1:15" s="50" customFormat="1">
      <c r="A6452" s="62" t="str">
        <f>IF(Tabela3[[#This Row],[GOL CASA]]&lt;&gt;"",1,"")</f>
        <v/>
      </c>
      <c r="B6452" s="49">
        <f t="shared" si="100"/>
        <v>6127</v>
      </c>
      <c r="C6452" s="50" t="s">
        <v>119</v>
      </c>
      <c r="D6452" s="51"/>
      <c r="E6452" s="29"/>
      <c r="F6452" s="70"/>
      <c r="G6452" s="67"/>
      <c r="H6452" s="67"/>
      <c r="I6452" s="70"/>
      <c r="J6452"/>
      <c r="K6452"/>
      <c r="L6452" s="58"/>
      <c r="M6452" s="58"/>
      <c r="N6452" s="58"/>
      <c r="O6452" s="58"/>
    </row>
    <row r="6453" spans="1:15" s="50" customFormat="1">
      <c r="A6453" s="62" t="str">
        <f>IF(Tabela3[[#This Row],[GOL CASA]]&lt;&gt;"",1,"")</f>
        <v/>
      </c>
      <c r="B6453" s="49">
        <f t="shared" si="100"/>
        <v>6128</v>
      </c>
      <c r="C6453" s="50" t="s">
        <v>119</v>
      </c>
      <c r="D6453" s="51"/>
      <c r="E6453" s="29"/>
      <c r="F6453" s="70"/>
      <c r="G6453" s="67"/>
      <c r="H6453" s="67"/>
      <c r="I6453" s="70"/>
      <c r="J6453"/>
      <c r="K6453"/>
      <c r="L6453" s="58"/>
      <c r="M6453" s="58"/>
      <c r="N6453" s="58"/>
      <c r="O6453" s="58"/>
    </row>
    <row r="6454" spans="1:15" s="50" customFormat="1">
      <c r="A6454" s="62" t="str">
        <f>IF(Tabela3[[#This Row],[GOL CASA]]&lt;&gt;"",1,"")</f>
        <v/>
      </c>
      <c r="B6454" s="49">
        <f t="shared" si="100"/>
        <v>6129</v>
      </c>
      <c r="C6454" s="50" t="s">
        <v>119</v>
      </c>
      <c r="D6454" s="51"/>
      <c r="E6454" s="29"/>
      <c r="F6454" s="70"/>
      <c r="G6454" s="67"/>
      <c r="H6454" s="67"/>
      <c r="I6454" s="70"/>
      <c r="J6454"/>
      <c r="K6454"/>
      <c r="L6454" s="58"/>
      <c r="M6454" s="58"/>
      <c r="N6454" s="58"/>
      <c r="O6454" s="58"/>
    </row>
    <row r="6455" spans="1:15" s="50" customFormat="1">
      <c r="A6455" s="62" t="str">
        <f>IF(Tabela3[[#This Row],[GOL CASA]]&lt;&gt;"",1,"")</f>
        <v/>
      </c>
      <c r="B6455" s="49">
        <f t="shared" si="100"/>
        <v>6130</v>
      </c>
      <c r="C6455" s="50" t="s">
        <v>119</v>
      </c>
      <c r="D6455" s="51"/>
      <c r="E6455" s="29"/>
      <c r="F6455" s="70"/>
      <c r="G6455" s="67"/>
      <c r="H6455" s="67"/>
      <c r="I6455" s="70"/>
      <c r="J6455"/>
      <c r="K6455"/>
      <c r="L6455" s="58"/>
      <c r="M6455" s="58"/>
      <c r="N6455" s="58"/>
      <c r="O6455" s="58"/>
    </row>
    <row r="6456" spans="1:15" s="50" customFormat="1">
      <c r="A6456" s="62" t="str">
        <f>IF(Tabela3[[#This Row],[GOL CASA]]&lt;&gt;"",1,"")</f>
        <v/>
      </c>
      <c r="B6456" s="49">
        <f t="shared" si="100"/>
        <v>6131</v>
      </c>
      <c r="C6456" s="50" t="s">
        <v>119</v>
      </c>
      <c r="D6456" s="51"/>
      <c r="E6456" s="29"/>
      <c r="F6456" s="70"/>
      <c r="G6456" s="67"/>
      <c r="H6456" s="67"/>
      <c r="I6456" s="70"/>
      <c r="J6456"/>
      <c r="K6456"/>
      <c r="L6456" s="58"/>
      <c r="M6456" s="58"/>
      <c r="N6456" s="58"/>
      <c r="O6456" s="58"/>
    </row>
    <row r="6457" spans="1:15" s="50" customFormat="1">
      <c r="A6457" s="62" t="str">
        <f>IF(Tabela3[[#This Row],[GOL CASA]]&lt;&gt;"",1,"")</f>
        <v/>
      </c>
      <c r="B6457" s="49">
        <f t="shared" si="100"/>
        <v>6132</v>
      </c>
      <c r="C6457" s="50" t="s">
        <v>119</v>
      </c>
      <c r="D6457" s="51"/>
      <c r="E6457" s="29"/>
      <c r="F6457" s="70"/>
      <c r="G6457" s="67"/>
      <c r="H6457" s="67"/>
      <c r="I6457" s="70"/>
      <c r="J6457"/>
      <c r="K6457"/>
      <c r="L6457" s="58"/>
      <c r="M6457" s="58"/>
      <c r="N6457" s="58"/>
      <c r="O6457" s="58"/>
    </row>
    <row r="6458" spans="1:15" s="50" customFormat="1">
      <c r="A6458" s="62" t="str">
        <f>IF(Tabela3[[#This Row],[GOL CASA]]&lt;&gt;"",1,"")</f>
        <v/>
      </c>
      <c r="B6458" s="49">
        <f t="shared" si="100"/>
        <v>6133</v>
      </c>
      <c r="C6458" s="50" t="s">
        <v>119</v>
      </c>
      <c r="D6458" s="51"/>
      <c r="E6458" s="29"/>
      <c r="F6458" s="70"/>
      <c r="G6458" s="67"/>
      <c r="H6458" s="67"/>
      <c r="I6458" s="70"/>
      <c r="J6458"/>
      <c r="K6458"/>
      <c r="L6458" s="58"/>
      <c r="M6458" s="58"/>
      <c r="N6458" s="58"/>
      <c r="O6458" s="58"/>
    </row>
    <row r="6459" spans="1:15" s="50" customFormat="1">
      <c r="A6459" s="62" t="str">
        <f>IF(Tabela3[[#This Row],[GOL CASA]]&lt;&gt;"",1,"")</f>
        <v/>
      </c>
      <c r="B6459" s="49">
        <f t="shared" si="100"/>
        <v>6134</v>
      </c>
      <c r="C6459" s="50" t="s">
        <v>119</v>
      </c>
      <c r="D6459" s="51"/>
      <c r="E6459" s="29"/>
      <c r="F6459" s="70"/>
      <c r="G6459" s="67"/>
      <c r="H6459" s="67"/>
      <c r="I6459" s="70"/>
      <c r="J6459"/>
      <c r="K6459"/>
      <c r="L6459" s="58"/>
      <c r="M6459" s="58"/>
      <c r="N6459" s="58"/>
      <c r="O6459" s="58"/>
    </row>
    <row r="6460" spans="1:15" s="50" customFormat="1">
      <c r="A6460" s="62" t="str">
        <f>IF(Tabela3[[#This Row],[GOL CASA]]&lt;&gt;"",1,"")</f>
        <v/>
      </c>
      <c r="B6460" s="49">
        <f t="shared" si="100"/>
        <v>6135</v>
      </c>
      <c r="C6460" s="50" t="s">
        <v>119</v>
      </c>
      <c r="D6460" s="51"/>
      <c r="E6460" s="29"/>
      <c r="F6460" s="70"/>
      <c r="G6460" s="67"/>
      <c r="H6460" s="67"/>
      <c r="I6460" s="70"/>
      <c r="J6460"/>
      <c r="K6460"/>
      <c r="L6460" s="58"/>
      <c r="M6460" s="58"/>
      <c r="N6460" s="58"/>
      <c r="O6460" s="58"/>
    </row>
    <row r="6461" spans="1:15" s="50" customFormat="1">
      <c r="A6461" s="62" t="str">
        <f>IF(Tabela3[[#This Row],[GOL CASA]]&lt;&gt;"",1,"")</f>
        <v/>
      </c>
      <c r="B6461" s="49">
        <f t="shared" si="100"/>
        <v>6136</v>
      </c>
      <c r="C6461" s="50" t="s">
        <v>119</v>
      </c>
      <c r="D6461" s="51"/>
      <c r="E6461" s="29"/>
      <c r="F6461" s="70"/>
      <c r="G6461" s="67"/>
      <c r="H6461" s="67"/>
      <c r="I6461" s="70"/>
      <c r="J6461"/>
      <c r="K6461"/>
      <c r="L6461" s="58"/>
      <c r="M6461" s="58"/>
      <c r="N6461" s="58"/>
      <c r="O6461" s="58"/>
    </row>
    <row r="6462" spans="1:15" s="50" customFormat="1">
      <c r="A6462" s="62" t="str">
        <f>IF(Tabela3[[#This Row],[GOL CASA]]&lt;&gt;"",1,"")</f>
        <v/>
      </c>
      <c r="B6462" s="49">
        <f t="shared" si="100"/>
        <v>6137</v>
      </c>
      <c r="C6462" s="50" t="s">
        <v>119</v>
      </c>
      <c r="D6462" s="51"/>
      <c r="E6462" s="29"/>
      <c r="F6462" s="70"/>
      <c r="G6462" s="67"/>
      <c r="H6462" s="67"/>
      <c r="I6462" s="70"/>
      <c r="J6462"/>
      <c r="K6462"/>
      <c r="L6462" s="58"/>
      <c r="M6462" s="58"/>
      <c r="N6462" s="58"/>
      <c r="O6462" s="58"/>
    </row>
    <row r="6463" spans="1:15" s="50" customFormat="1">
      <c r="A6463" s="62" t="str">
        <f>IF(Tabela3[[#This Row],[GOL CASA]]&lt;&gt;"",1,"")</f>
        <v/>
      </c>
      <c r="B6463" s="49">
        <f t="shared" si="100"/>
        <v>6138</v>
      </c>
      <c r="C6463" s="50" t="s">
        <v>119</v>
      </c>
      <c r="D6463" s="51"/>
      <c r="E6463" s="29"/>
      <c r="F6463" s="70"/>
      <c r="G6463" s="67"/>
      <c r="H6463" s="67"/>
      <c r="I6463" s="70"/>
      <c r="J6463"/>
      <c r="K6463"/>
      <c r="L6463" s="58"/>
      <c r="M6463" s="58"/>
      <c r="N6463" s="58"/>
      <c r="O6463" s="58"/>
    </row>
    <row r="6464" spans="1:15" s="50" customFormat="1">
      <c r="A6464" s="62" t="str">
        <f>IF(Tabela3[[#This Row],[GOL CASA]]&lt;&gt;"",1,"")</f>
        <v/>
      </c>
      <c r="B6464" s="49">
        <f t="shared" si="100"/>
        <v>6139</v>
      </c>
      <c r="C6464" s="50" t="s">
        <v>119</v>
      </c>
      <c r="D6464" s="51"/>
      <c r="E6464" s="29"/>
      <c r="F6464" s="70"/>
      <c r="G6464" s="67"/>
      <c r="H6464" s="67"/>
      <c r="I6464" s="70"/>
      <c r="J6464"/>
      <c r="K6464"/>
      <c r="L6464" s="58"/>
      <c r="M6464" s="58"/>
      <c r="N6464" s="58"/>
      <c r="O6464" s="58"/>
    </row>
    <row r="6465" spans="1:15" s="50" customFormat="1">
      <c r="A6465" s="62" t="str">
        <f>IF(Tabela3[[#This Row],[GOL CASA]]&lt;&gt;"",1,"")</f>
        <v/>
      </c>
      <c r="B6465" s="49">
        <f t="shared" si="100"/>
        <v>6140</v>
      </c>
      <c r="C6465" s="50" t="s">
        <v>119</v>
      </c>
      <c r="D6465" s="51"/>
      <c r="E6465" s="29"/>
      <c r="F6465" s="70"/>
      <c r="G6465" s="67"/>
      <c r="H6465" s="67"/>
      <c r="I6465" s="70"/>
      <c r="J6465"/>
      <c r="K6465"/>
      <c r="L6465" s="58"/>
      <c r="M6465" s="58"/>
      <c r="N6465" s="58"/>
      <c r="O6465" s="58"/>
    </row>
    <row r="6466" spans="1:15" s="50" customFormat="1">
      <c r="A6466" s="62" t="str">
        <f>IF(Tabela3[[#This Row],[GOL CASA]]&lt;&gt;"",1,"")</f>
        <v/>
      </c>
      <c r="B6466" s="49">
        <f t="shared" si="100"/>
        <v>6141</v>
      </c>
      <c r="C6466" s="50" t="s">
        <v>119</v>
      </c>
      <c r="D6466" s="51"/>
      <c r="E6466" s="29"/>
      <c r="F6466" s="70"/>
      <c r="G6466" s="67"/>
      <c r="H6466" s="67"/>
      <c r="I6466" s="70"/>
      <c r="J6466"/>
      <c r="K6466"/>
      <c r="L6466" s="58"/>
      <c r="M6466" s="58"/>
      <c r="N6466" s="58"/>
      <c r="O6466" s="58"/>
    </row>
    <row r="6467" spans="1:15" s="50" customFormat="1">
      <c r="A6467" s="62" t="str">
        <f>IF(Tabela3[[#This Row],[GOL CASA]]&lt;&gt;"",1,"")</f>
        <v/>
      </c>
      <c r="B6467" s="49">
        <f t="shared" si="100"/>
        <v>6142</v>
      </c>
      <c r="C6467" s="50" t="s">
        <v>119</v>
      </c>
      <c r="D6467" s="51"/>
      <c r="E6467" s="29"/>
      <c r="F6467" s="70"/>
      <c r="G6467" s="67"/>
      <c r="H6467" s="67"/>
      <c r="I6467" s="70"/>
      <c r="J6467"/>
      <c r="K6467"/>
      <c r="L6467" s="58"/>
      <c r="M6467" s="58"/>
      <c r="N6467" s="58"/>
      <c r="O6467" s="58"/>
    </row>
    <row r="6468" spans="1:15" s="50" customFormat="1">
      <c r="A6468" s="62" t="str">
        <f>IF(Tabela3[[#This Row],[GOL CASA]]&lt;&gt;"",1,"")</f>
        <v/>
      </c>
      <c r="B6468" s="49">
        <f t="shared" si="100"/>
        <v>6143</v>
      </c>
      <c r="C6468" s="50" t="s">
        <v>119</v>
      </c>
      <c r="D6468" s="51"/>
      <c r="E6468" s="29"/>
      <c r="F6468" s="70"/>
      <c r="G6468" s="67"/>
      <c r="H6468" s="67"/>
      <c r="I6468" s="70"/>
      <c r="J6468"/>
      <c r="K6468"/>
      <c r="L6468" s="58"/>
      <c r="M6468" s="58"/>
      <c r="N6468" s="58"/>
      <c r="O6468" s="58"/>
    </row>
    <row r="6469" spans="1:15" s="50" customFormat="1">
      <c r="A6469" s="62" t="str">
        <f>IF(Tabela3[[#This Row],[GOL CASA]]&lt;&gt;"",1,"")</f>
        <v/>
      </c>
      <c r="B6469" s="49">
        <f t="shared" si="100"/>
        <v>6144</v>
      </c>
      <c r="C6469" s="50" t="s">
        <v>119</v>
      </c>
      <c r="D6469" s="51"/>
      <c r="E6469" s="29"/>
      <c r="F6469" s="70"/>
      <c r="G6469" s="67"/>
      <c r="H6469" s="67"/>
      <c r="I6469" s="70"/>
      <c r="J6469"/>
      <c r="K6469"/>
      <c r="L6469" s="58"/>
      <c r="M6469" s="58"/>
      <c r="N6469" s="58"/>
      <c r="O6469" s="58"/>
    </row>
    <row r="6470" spans="1:15" s="50" customFormat="1">
      <c r="A6470" s="62" t="str">
        <f>IF(Tabela3[[#This Row],[GOL CASA]]&lt;&gt;"",1,"")</f>
        <v/>
      </c>
      <c r="B6470" s="49">
        <f t="shared" si="100"/>
        <v>6145</v>
      </c>
      <c r="C6470" s="50" t="s">
        <v>119</v>
      </c>
      <c r="D6470" s="51"/>
      <c r="E6470" s="29"/>
      <c r="F6470" s="70"/>
      <c r="G6470" s="67"/>
      <c r="H6470" s="67"/>
      <c r="I6470" s="70"/>
      <c r="J6470"/>
      <c r="K6470"/>
      <c r="L6470" s="58"/>
      <c r="M6470" s="58"/>
      <c r="N6470" s="58"/>
      <c r="O6470" s="58"/>
    </row>
    <row r="6471" spans="1:15" s="50" customFormat="1">
      <c r="A6471" s="62" t="str">
        <f>IF(Tabela3[[#This Row],[GOL CASA]]&lt;&gt;"",1,"")</f>
        <v/>
      </c>
      <c r="B6471" s="49">
        <f t="shared" ref="B6471:B6534" si="101">B6470+1</f>
        <v>6146</v>
      </c>
      <c r="C6471" s="50" t="s">
        <v>119</v>
      </c>
      <c r="D6471" s="51"/>
      <c r="E6471" s="29"/>
      <c r="F6471" s="70"/>
      <c r="G6471" s="67"/>
      <c r="H6471" s="67"/>
      <c r="I6471" s="70"/>
      <c r="J6471"/>
      <c r="K6471"/>
      <c r="L6471" s="58"/>
      <c r="M6471" s="58"/>
      <c r="N6471" s="58"/>
      <c r="O6471" s="58"/>
    </row>
    <row r="6472" spans="1:15" s="50" customFormat="1">
      <c r="A6472" s="62" t="str">
        <f>IF(Tabela3[[#This Row],[GOL CASA]]&lt;&gt;"",1,"")</f>
        <v/>
      </c>
      <c r="B6472" s="49">
        <f t="shared" si="101"/>
        <v>6147</v>
      </c>
      <c r="C6472" s="50" t="s">
        <v>119</v>
      </c>
      <c r="D6472" s="51"/>
      <c r="E6472" s="29"/>
      <c r="F6472" s="70"/>
      <c r="G6472" s="67"/>
      <c r="H6472" s="67"/>
      <c r="I6472" s="70"/>
      <c r="J6472"/>
      <c r="K6472"/>
      <c r="L6472" s="58"/>
      <c r="M6472" s="58"/>
      <c r="N6472" s="58"/>
      <c r="O6472" s="58"/>
    </row>
    <row r="6473" spans="1:15" s="50" customFormat="1">
      <c r="A6473" s="62" t="str">
        <f>IF(Tabela3[[#This Row],[GOL CASA]]&lt;&gt;"",1,"")</f>
        <v/>
      </c>
      <c r="B6473" s="49">
        <f t="shared" si="101"/>
        <v>6148</v>
      </c>
      <c r="C6473" s="50" t="s">
        <v>119</v>
      </c>
      <c r="D6473" s="51"/>
      <c r="E6473" s="29"/>
      <c r="F6473" s="70"/>
      <c r="G6473" s="67"/>
      <c r="H6473" s="67"/>
      <c r="I6473" s="70"/>
      <c r="J6473"/>
      <c r="K6473"/>
      <c r="L6473" s="58"/>
      <c r="M6473" s="58"/>
      <c r="N6473" s="58"/>
      <c r="O6473" s="58"/>
    </row>
    <row r="6474" spans="1:15" s="50" customFormat="1">
      <c r="A6474" s="62" t="str">
        <f>IF(Tabela3[[#This Row],[GOL CASA]]&lt;&gt;"",1,"")</f>
        <v/>
      </c>
      <c r="B6474" s="49">
        <f t="shared" si="101"/>
        <v>6149</v>
      </c>
      <c r="C6474" s="50" t="s">
        <v>119</v>
      </c>
      <c r="D6474" s="51"/>
      <c r="E6474" s="29"/>
      <c r="F6474" s="70"/>
      <c r="G6474" s="67"/>
      <c r="H6474" s="67"/>
      <c r="I6474" s="70"/>
      <c r="J6474"/>
      <c r="K6474"/>
      <c r="L6474" s="58"/>
      <c r="M6474" s="58"/>
      <c r="N6474" s="58"/>
      <c r="O6474" s="58"/>
    </row>
    <row r="6475" spans="1:15" s="50" customFormat="1">
      <c r="A6475" s="62" t="str">
        <f>IF(Tabela3[[#This Row],[GOL CASA]]&lt;&gt;"",1,"")</f>
        <v/>
      </c>
      <c r="B6475" s="49">
        <f t="shared" si="101"/>
        <v>6150</v>
      </c>
      <c r="C6475" s="50" t="s">
        <v>119</v>
      </c>
      <c r="D6475" s="51"/>
      <c r="E6475" s="29"/>
      <c r="F6475" s="70"/>
      <c r="G6475" s="67"/>
      <c r="H6475" s="67"/>
      <c r="I6475" s="70"/>
      <c r="J6475"/>
      <c r="K6475"/>
      <c r="L6475" s="58"/>
      <c r="M6475" s="58"/>
      <c r="N6475" s="58"/>
      <c r="O6475" s="58"/>
    </row>
    <row r="6476" spans="1:15" s="50" customFormat="1">
      <c r="A6476" s="62" t="str">
        <f>IF(Tabela3[[#This Row],[GOL CASA]]&lt;&gt;"",1,"")</f>
        <v/>
      </c>
      <c r="B6476" s="49">
        <f t="shared" si="101"/>
        <v>6151</v>
      </c>
      <c r="C6476" s="50" t="s">
        <v>119</v>
      </c>
      <c r="D6476" s="51"/>
      <c r="E6476" s="29"/>
      <c r="F6476" s="70"/>
      <c r="G6476" s="67"/>
      <c r="H6476" s="67"/>
      <c r="I6476" s="70"/>
      <c r="J6476"/>
      <c r="K6476"/>
      <c r="L6476" s="58"/>
      <c r="M6476" s="58"/>
      <c r="N6476" s="58"/>
      <c r="O6476" s="58"/>
    </row>
    <row r="6477" spans="1:15" s="50" customFormat="1">
      <c r="A6477" s="62" t="str">
        <f>IF(Tabela3[[#This Row],[GOL CASA]]&lt;&gt;"",1,"")</f>
        <v/>
      </c>
      <c r="B6477" s="49">
        <f t="shared" si="101"/>
        <v>6152</v>
      </c>
      <c r="C6477" s="50" t="s">
        <v>119</v>
      </c>
      <c r="D6477" s="51"/>
      <c r="E6477" s="29"/>
      <c r="F6477" s="70"/>
      <c r="G6477" s="67"/>
      <c r="H6477" s="67"/>
      <c r="I6477" s="70"/>
      <c r="J6477"/>
      <c r="K6477"/>
      <c r="L6477" s="58"/>
      <c r="M6477" s="58"/>
      <c r="N6477" s="58"/>
      <c r="O6477" s="58"/>
    </row>
    <row r="6478" spans="1:15" s="50" customFormat="1">
      <c r="A6478" s="62" t="str">
        <f>IF(Tabela3[[#This Row],[GOL CASA]]&lt;&gt;"",1,"")</f>
        <v/>
      </c>
      <c r="B6478" s="49">
        <f t="shared" si="101"/>
        <v>6153</v>
      </c>
      <c r="C6478" s="50" t="s">
        <v>119</v>
      </c>
      <c r="D6478" s="51"/>
      <c r="E6478" s="29"/>
      <c r="F6478" s="70"/>
      <c r="G6478" s="67"/>
      <c r="H6478" s="67"/>
      <c r="I6478" s="70"/>
      <c r="J6478"/>
      <c r="K6478"/>
      <c r="L6478" s="58"/>
      <c r="M6478" s="58"/>
      <c r="N6478" s="58"/>
      <c r="O6478" s="58"/>
    </row>
    <row r="6479" spans="1:15" s="50" customFormat="1">
      <c r="A6479" s="62" t="str">
        <f>IF(Tabela3[[#This Row],[GOL CASA]]&lt;&gt;"",1,"")</f>
        <v/>
      </c>
      <c r="B6479" s="49">
        <f t="shared" si="101"/>
        <v>6154</v>
      </c>
      <c r="C6479" s="50" t="s">
        <v>119</v>
      </c>
      <c r="D6479" s="51"/>
      <c r="E6479" s="29"/>
      <c r="F6479" s="70"/>
      <c r="G6479" s="67"/>
      <c r="H6479" s="67"/>
      <c r="I6479" s="70"/>
      <c r="J6479"/>
      <c r="K6479"/>
      <c r="L6479" s="58"/>
      <c r="M6479" s="58"/>
      <c r="N6479" s="58"/>
      <c r="O6479" s="58"/>
    </row>
    <row r="6480" spans="1:15" s="50" customFormat="1">
      <c r="A6480" s="62" t="str">
        <f>IF(Tabela3[[#This Row],[GOL CASA]]&lt;&gt;"",1,"")</f>
        <v/>
      </c>
      <c r="B6480" s="49">
        <f t="shared" si="101"/>
        <v>6155</v>
      </c>
      <c r="C6480" s="50" t="s">
        <v>119</v>
      </c>
      <c r="D6480" s="51"/>
      <c r="E6480" s="29"/>
      <c r="F6480" s="70"/>
      <c r="G6480" s="67"/>
      <c r="H6480" s="67"/>
      <c r="I6480" s="70"/>
      <c r="J6480"/>
      <c r="K6480"/>
      <c r="L6480" s="58"/>
      <c r="M6480" s="58"/>
      <c r="N6480" s="58"/>
      <c r="O6480" s="58"/>
    </row>
    <row r="6481" spans="1:15" s="50" customFormat="1">
      <c r="A6481" s="62" t="str">
        <f>IF(Tabela3[[#This Row],[GOL CASA]]&lt;&gt;"",1,"")</f>
        <v/>
      </c>
      <c r="B6481" s="49">
        <f t="shared" si="101"/>
        <v>6156</v>
      </c>
      <c r="C6481" s="50" t="s">
        <v>119</v>
      </c>
      <c r="D6481" s="51"/>
      <c r="E6481" s="29"/>
      <c r="F6481" s="70"/>
      <c r="G6481" s="67"/>
      <c r="H6481" s="67"/>
      <c r="I6481" s="70"/>
      <c r="J6481"/>
      <c r="K6481"/>
      <c r="L6481" s="58"/>
      <c r="M6481" s="58"/>
      <c r="N6481" s="58"/>
      <c r="O6481" s="58"/>
    </row>
    <row r="6482" spans="1:15" s="50" customFormat="1">
      <c r="A6482" s="62" t="str">
        <f>IF(Tabela3[[#This Row],[GOL CASA]]&lt;&gt;"",1,"")</f>
        <v/>
      </c>
      <c r="B6482" s="49">
        <f t="shared" si="101"/>
        <v>6157</v>
      </c>
      <c r="C6482" s="50" t="s">
        <v>119</v>
      </c>
      <c r="D6482" s="51"/>
      <c r="E6482" s="29"/>
      <c r="F6482" s="70"/>
      <c r="G6482" s="67"/>
      <c r="H6482" s="67"/>
      <c r="I6482" s="70"/>
      <c r="J6482"/>
      <c r="K6482"/>
      <c r="L6482" s="58"/>
      <c r="M6482" s="58"/>
      <c r="N6482" s="58"/>
      <c r="O6482" s="58"/>
    </row>
    <row r="6483" spans="1:15" s="50" customFormat="1">
      <c r="A6483" s="62" t="str">
        <f>IF(Tabela3[[#This Row],[GOL CASA]]&lt;&gt;"",1,"")</f>
        <v/>
      </c>
      <c r="B6483" s="49">
        <f t="shared" si="101"/>
        <v>6158</v>
      </c>
      <c r="C6483" s="50" t="s">
        <v>119</v>
      </c>
      <c r="D6483" s="51"/>
      <c r="E6483" s="29"/>
      <c r="F6483" s="70"/>
      <c r="G6483" s="67"/>
      <c r="H6483" s="67"/>
      <c r="I6483" s="70"/>
      <c r="J6483"/>
      <c r="K6483"/>
      <c r="L6483" s="58"/>
      <c r="M6483" s="58"/>
      <c r="N6483" s="58"/>
      <c r="O6483" s="58"/>
    </row>
    <row r="6484" spans="1:15" s="50" customFormat="1">
      <c r="A6484" s="62" t="str">
        <f>IF(Tabela3[[#This Row],[GOL CASA]]&lt;&gt;"",1,"")</f>
        <v/>
      </c>
      <c r="B6484" s="49">
        <f t="shared" si="101"/>
        <v>6159</v>
      </c>
      <c r="C6484" s="50" t="s">
        <v>119</v>
      </c>
      <c r="D6484" s="51"/>
      <c r="E6484" s="29"/>
      <c r="F6484" s="70"/>
      <c r="G6484" s="67"/>
      <c r="H6484" s="67"/>
      <c r="I6484" s="70"/>
      <c r="J6484"/>
      <c r="K6484"/>
      <c r="L6484" s="58"/>
      <c r="M6484" s="58"/>
      <c r="N6484" s="58"/>
      <c r="O6484" s="58"/>
    </row>
    <row r="6485" spans="1:15" s="50" customFormat="1">
      <c r="A6485" s="62" t="str">
        <f>IF(Tabela3[[#This Row],[GOL CASA]]&lt;&gt;"",1,"")</f>
        <v/>
      </c>
      <c r="B6485" s="49">
        <f t="shared" si="101"/>
        <v>6160</v>
      </c>
      <c r="C6485" s="50" t="s">
        <v>119</v>
      </c>
      <c r="D6485" s="51"/>
      <c r="E6485" s="29"/>
      <c r="F6485" s="70"/>
      <c r="G6485" s="67"/>
      <c r="H6485" s="67"/>
      <c r="I6485" s="70"/>
      <c r="J6485"/>
      <c r="K6485"/>
      <c r="L6485" s="58"/>
      <c r="M6485" s="58"/>
      <c r="N6485" s="58"/>
      <c r="O6485" s="58"/>
    </row>
    <row r="6486" spans="1:15" s="50" customFormat="1">
      <c r="A6486" s="62" t="str">
        <f>IF(Tabela3[[#This Row],[GOL CASA]]&lt;&gt;"",1,"")</f>
        <v/>
      </c>
      <c r="B6486" s="49">
        <f t="shared" si="101"/>
        <v>6161</v>
      </c>
      <c r="C6486" s="50" t="s">
        <v>119</v>
      </c>
      <c r="D6486" s="51"/>
      <c r="E6486" s="29"/>
      <c r="F6486" s="70"/>
      <c r="G6486" s="67"/>
      <c r="H6486" s="67"/>
      <c r="I6486" s="70"/>
      <c r="J6486"/>
      <c r="K6486"/>
      <c r="L6486" s="58"/>
      <c r="M6486" s="58"/>
      <c r="N6486" s="58"/>
      <c r="O6486" s="58"/>
    </row>
    <row r="6487" spans="1:15" s="50" customFormat="1">
      <c r="A6487" s="62" t="str">
        <f>IF(Tabela3[[#This Row],[GOL CASA]]&lt;&gt;"",1,"")</f>
        <v/>
      </c>
      <c r="B6487" s="49">
        <f t="shared" si="101"/>
        <v>6162</v>
      </c>
      <c r="C6487" s="50" t="s">
        <v>119</v>
      </c>
      <c r="D6487" s="51"/>
      <c r="E6487" s="29"/>
      <c r="F6487" s="70"/>
      <c r="G6487" s="67"/>
      <c r="H6487" s="67"/>
      <c r="I6487" s="70"/>
      <c r="J6487"/>
      <c r="K6487"/>
      <c r="L6487" s="58"/>
      <c r="M6487" s="58"/>
      <c r="N6487" s="58"/>
      <c r="O6487" s="58"/>
    </row>
    <row r="6488" spans="1:15" s="50" customFormat="1">
      <c r="A6488" s="62" t="str">
        <f>IF(Tabela3[[#This Row],[GOL CASA]]&lt;&gt;"",1,"")</f>
        <v/>
      </c>
      <c r="B6488" s="49">
        <f t="shared" si="101"/>
        <v>6163</v>
      </c>
      <c r="C6488" s="50" t="s">
        <v>119</v>
      </c>
      <c r="D6488" s="51"/>
      <c r="E6488" s="29"/>
      <c r="F6488" s="70"/>
      <c r="G6488" s="67"/>
      <c r="H6488" s="67"/>
      <c r="I6488" s="70"/>
      <c r="J6488"/>
      <c r="K6488"/>
      <c r="L6488" s="58"/>
      <c r="M6488" s="58"/>
      <c r="N6488" s="58"/>
      <c r="O6488" s="58"/>
    </row>
    <row r="6489" spans="1:15" s="50" customFormat="1">
      <c r="A6489" s="62" t="str">
        <f>IF(Tabela3[[#This Row],[GOL CASA]]&lt;&gt;"",1,"")</f>
        <v/>
      </c>
      <c r="B6489" s="49">
        <f t="shared" si="101"/>
        <v>6164</v>
      </c>
      <c r="C6489" s="50" t="s">
        <v>119</v>
      </c>
      <c r="D6489" s="51"/>
      <c r="E6489" s="29"/>
      <c r="F6489" s="70"/>
      <c r="G6489" s="67"/>
      <c r="H6489" s="67"/>
      <c r="I6489" s="70"/>
      <c r="J6489"/>
      <c r="K6489"/>
      <c r="L6489" s="58"/>
      <c r="M6489" s="58"/>
      <c r="N6489" s="58"/>
      <c r="O6489" s="58"/>
    </row>
    <row r="6490" spans="1:15" s="50" customFormat="1">
      <c r="A6490" s="62" t="str">
        <f>IF(Tabela3[[#This Row],[GOL CASA]]&lt;&gt;"",1,"")</f>
        <v/>
      </c>
      <c r="B6490" s="49">
        <f t="shared" si="101"/>
        <v>6165</v>
      </c>
      <c r="C6490" s="50" t="s">
        <v>119</v>
      </c>
      <c r="D6490" s="51"/>
      <c r="E6490" s="29"/>
      <c r="F6490" s="70"/>
      <c r="G6490" s="67"/>
      <c r="H6490" s="67"/>
      <c r="I6490" s="70"/>
      <c r="J6490"/>
      <c r="K6490"/>
      <c r="L6490" s="58"/>
      <c r="M6490" s="58"/>
      <c r="N6490" s="58"/>
      <c r="O6490" s="58"/>
    </row>
    <row r="6491" spans="1:15" s="50" customFormat="1">
      <c r="A6491" s="62" t="str">
        <f>IF(Tabela3[[#This Row],[GOL CASA]]&lt;&gt;"",1,"")</f>
        <v/>
      </c>
      <c r="B6491" s="49">
        <f t="shared" si="101"/>
        <v>6166</v>
      </c>
      <c r="C6491" s="50" t="s">
        <v>119</v>
      </c>
      <c r="D6491" s="51"/>
      <c r="E6491" s="29"/>
      <c r="F6491" s="70"/>
      <c r="G6491" s="67"/>
      <c r="H6491" s="67"/>
      <c r="I6491" s="70"/>
      <c r="J6491"/>
      <c r="K6491"/>
      <c r="L6491" s="58"/>
      <c r="M6491" s="58"/>
      <c r="N6491" s="58"/>
      <c r="O6491" s="58"/>
    </row>
    <row r="6492" spans="1:15" s="50" customFormat="1">
      <c r="A6492" s="62" t="str">
        <f>IF(Tabela3[[#This Row],[GOL CASA]]&lt;&gt;"",1,"")</f>
        <v/>
      </c>
      <c r="B6492" s="49">
        <f t="shared" si="101"/>
        <v>6167</v>
      </c>
      <c r="C6492" s="50" t="s">
        <v>119</v>
      </c>
      <c r="D6492" s="51"/>
      <c r="E6492" s="29"/>
      <c r="F6492" s="70"/>
      <c r="G6492" s="67"/>
      <c r="H6492" s="67"/>
      <c r="I6492" s="70"/>
      <c r="J6492"/>
      <c r="K6492"/>
      <c r="L6492" s="58"/>
      <c r="M6492" s="58"/>
      <c r="N6492" s="58"/>
      <c r="O6492" s="58"/>
    </row>
    <row r="6493" spans="1:15" s="50" customFormat="1">
      <c r="A6493" s="62" t="str">
        <f>IF(Tabela3[[#This Row],[GOL CASA]]&lt;&gt;"",1,"")</f>
        <v/>
      </c>
      <c r="B6493" s="49">
        <f t="shared" si="101"/>
        <v>6168</v>
      </c>
      <c r="C6493" s="50" t="s">
        <v>119</v>
      </c>
      <c r="D6493" s="51"/>
      <c r="E6493" s="29"/>
      <c r="F6493" s="70"/>
      <c r="G6493" s="67"/>
      <c r="H6493" s="67"/>
      <c r="I6493" s="70"/>
      <c r="J6493"/>
      <c r="K6493"/>
      <c r="L6493" s="58"/>
      <c r="M6493" s="58"/>
      <c r="N6493" s="58"/>
      <c r="O6493" s="58"/>
    </row>
    <row r="6494" spans="1:15" s="50" customFormat="1">
      <c r="A6494" s="62" t="str">
        <f>IF(Tabela3[[#This Row],[GOL CASA]]&lt;&gt;"",1,"")</f>
        <v/>
      </c>
      <c r="B6494" s="49">
        <f t="shared" si="101"/>
        <v>6169</v>
      </c>
      <c r="C6494" s="50" t="s">
        <v>119</v>
      </c>
      <c r="D6494" s="51"/>
      <c r="E6494" s="29"/>
      <c r="F6494" s="70"/>
      <c r="G6494" s="67"/>
      <c r="H6494" s="67"/>
      <c r="I6494" s="70"/>
      <c r="J6494"/>
      <c r="K6494"/>
      <c r="L6494" s="58"/>
      <c r="M6494" s="58"/>
      <c r="N6494" s="58"/>
      <c r="O6494" s="58"/>
    </row>
    <row r="6495" spans="1:15" s="50" customFormat="1">
      <c r="A6495" s="62" t="str">
        <f>IF(Tabela3[[#This Row],[GOL CASA]]&lt;&gt;"",1,"")</f>
        <v/>
      </c>
      <c r="B6495" s="49">
        <f t="shared" si="101"/>
        <v>6170</v>
      </c>
      <c r="C6495" s="50" t="s">
        <v>119</v>
      </c>
      <c r="D6495" s="51"/>
      <c r="E6495" s="29"/>
      <c r="F6495" s="70"/>
      <c r="G6495" s="67"/>
      <c r="H6495" s="67"/>
      <c r="I6495" s="70"/>
      <c r="J6495"/>
      <c r="K6495"/>
      <c r="L6495" s="58"/>
      <c r="M6495" s="58"/>
      <c r="N6495" s="58"/>
      <c r="O6495" s="58"/>
    </row>
    <row r="6496" spans="1:15" s="50" customFormat="1">
      <c r="A6496" s="62" t="str">
        <f>IF(Tabela3[[#This Row],[GOL CASA]]&lt;&gt;"",1,"")</f>
        <v/>
      </c>
      <c r="B6496" s="49">
        <f t="shared" si="101"/>
        <v>6171</v>
      </c>
      <c r="C6496" s="50" t="s">
        <v>119</v>
      </c>
      <c r="D6496" s="51"/>
      <c r="E6496" s="29"/>
      <c r="F6496" s="70"/>
      <c r="G6496" s="67"/>
      <c r="H6496" s="67"/>
      <c r="I6496" s="70"/>
      <c r="J6496"/>
      <c r="K6496"/>
      <c r="L6496" s="58"/>
      <c r="M6496" s="58"/>
      <c r="N6496" s="58"/>
      <c r="O6496" s="58"/>
    </row>
    <row r="6497" spans="1:15" s="50" customFormat="1">
      <c r="A6497" s="62" t="str">
        <f>IF(Tabela3[[#This Row],[GOL CASA]]&lt;&gt;"",1,"")</f>
        <v/>
      </c>
      <c r="B6497" s="49">
        <f t="shared" si="101"/>
        <v>6172</v>
      </c>
      <c r="C6497" s="50" t="s">
        <v>119</v>
      </c>
      <c r="D6497" s="51"/>
      <c r="E6497" s="29"/>
      <c r="F6497" s="70"/>
      <c r="G6497" s="67"/>
      <c r="H6497" s="67"/>
      <c r="I6497" s="70"/>
      <c r="J6497"/>
      <c r="K6497"/>
      <c r="L6497" s="58"/>
      <c r="M6497" s="58"/>
      <c r="N6497" s="58"/>
      <c r="O6497" s="58"/>
    </row>
    <row r="6498" spans="1:15" s="50" customFormat="1">
      <c r="A6498" s="62" t="str">
        <f>IF(Tabela3[[#This Row],[GOL CASA]]&lt;&gt;"",1,"")</f>
        <v/>
      </c>
      <c r="B6498" s="49">
        <f t="shared" si="101"/>
        <v>6173</v>
      </c>
      <c r="C6498" s="50" t="s">
        <v>119</v>
      </c>
      <c r="D6498" s="51"/>
      <c r="E6498" s="29"/>
      <c r="F6498" s="70"/>
      <c r="G6498" s="67"/>
      <c r="H6498" s="67"/>
      <c r="I6498" s="70"/>
      <c r="J6498"/>
      <c r="K6498"/>
      <c r="L6498" s="58"/>
      <c r="M6498" s="58"/>
      <c r="N6498" s="58"/>
      <c r="O6498" s="58"/>
    </row>
    <row r="6499" spans="1:15" s="50" customFormat="1">
      <c r="A6499" s="62" t="str">
        <f>IF(Tabela3[[#This Row],[GOL CASA]]&lt;&gt;"",1,"")</f>
        <v/>
      </c>
      <c r="B6499" s="49">
        <f t="shared" si="101"/>
        <v>6174</v>
      </c>
      <c r="C6499" s="50" t="s">
        <v>119</v>
      </c>
      <c r="D6499" s="51"/>
      <c r="E6499" s="29"/>
      <c r="F6499" s="70"/>
      <c r="G6499" s="67"/>
      <c r="H6499" s="67"/>
      <c r="I6499" s="70"/>
      <c r="J6499"/>
      <c r="K6499"/>
      <c r="L6499" s="58"/>
      <c r="M6499" s="58"/>
      <c r="N6499" s="58"/>
      <c r="O6499" s="58"/>
    </row>
    <row r="6500" spans="1:15" s="50" customFormat="1">
      <c r="A6500" s="62" t="str">
        <f>IF(Tabela3[[#This Row],[GOL CASA]]&lt;&gt;"",1,"")</f>
        <v/>
      </c>
      <c r="B6500" s="49">
        <f t="shared" si="101"/>
        <v>6175</v>
      </c>
      <c r="C6500" s="50" t="s">
        <v>119</v>
      </c>
      <c r="D6500" s="51"/>
      <c r="E6500" s="29"/>
      <c r="F6500" s="70"/>
      <c r="G6500" s="67"/>
      <c r="H6500" s="67"/>
      <c r="I6500" s="70"/>
      <c r="J6500"/>
      <c r="K6500"/>
      <c r="L6500" s="58"/>
      <c r="M6500" s="58"/>
      <c r="N6500" s="58"/>
      <c r="O6500" s="58"/>
    </row>
    <row r="6501" spans="1:15" s="50" customFormat="1">
      <c r="A6501" s="62" t="str">
        <f>IF(Tabela3[[#This Row],[GOL CASA]]&lt;&gt;"",1,"")</f>
        <v/>
      </c>
      <c r="B6501" s="49">
        <f t="shared" si="101"/>
        <v>6176</v>
      </c>
      <c r="C6501" s="50" t="s">
        <v>119</v>
      </c>
      <c r="D6501" s="51"/>
      <c r="E6501" s="29"/>
      <c r="F6501" s="70"/>
      <c r="G6501" s="67"/>
      <c r="H6501" s="67"/>
      <c r="I6501" s="70"/>
      <c r="J6501"/>
      <c r="K6501"/>
      <c r="L6501" s="58"/>
      <c r="M6501" s="58"/>
      <c r="N6501" s="58"/>
      <c r="O6501" s="58"/>
    </row>
    <row r="6502" spans="1:15" s="50" customFormat="1">
      <c r="A6502" s="62" t="str">
        <f>IF(Tabela3[[#This Row],[GOL CASA]]&lt;&gt;"",1,"")</f>
        <v/>
      </c>
      <c r="B6502" s="49">
        <f t="shared" si="101"/>
        <v>6177</v>
      </c>
      <c r="C6502" s="50" t="s">
        <v>119</v>
      </c>
      <c r="D6502" s="51"/>
      <c r="E6502" s="29"/>
      <c r="F6502" s="70"/>
      <c r="G6502" s="67"/>
      <c r="H6502" s="67"/>
      <c r="I6502" s="70"/>
      <c r="J6502"/>
      <c r="K6502"/>
      <c r="L6502" s="58"/>
      <c r="M6502" s="58"/>
      <c r="N6502" s="58"/>
      <c r="O6502" s="58"/>
    </row>
    <row r="6503" spans="1:15" s="50" customFormat="1">
      <c r="A6503" s="62" t="str">
        <f>IF(Tabela3[[#This Row],[GOL CASA]]&lt;&gt;"",1,"")</f>
        <v/>
      </c>
      <c r="B6503" s="49">
        <f t="shared" si="101"/>
        <v>6178</v>
      </c>
      <c r="C6503" s="50" t="s">
        <v>119</v>
      </c>
      <c r="D6503" s="51"/>
      <c r="E6503" s="29"/>
      <c r="F6503" s="70"/>
      <c r="G6503" s="67"/>
      <c r="H6503" s="67"/>
      <c r="I6503" s="70"/>
      <c r="J6503"/>
      <c r="K6503"/>
      <c r="L6503" s="58"/>
      <c r="M6503" s="58"/>
      <c r="N6503" s="58"/>
      <c r="O6503" s="58"/>
    </row>
    <row r="6504" spans="1:15" s="50" customFormat="1">
      <c r="A6504" s="62" t="str">
        <f>IF(Tabela3[[#This Row],[GOL CASA]]&lt;&gt;"",1,"")</f>
        <v/>
      </c>
      <c r="B6504" s="49">
        <f t="shared" si="101"/>
        <v>6179</v>
      </c>
      <c r="C6504" s="50" t="s">
        <v>119</v>
      </c>
      <c r="D6504" s="51"/>
      <c r="E6504" s="29"/>
      <c r="F6504" s="70"/>
      <c r="G6504" s="67"/>
      <c r="H6504" s="67"/>
      <c r="I6504" s="70"/>
      <c r="J6504"/>
      <c r="K6504"/>
      <c r="L6504" s="58"/>
      <c r="M6504" s="58"/>
      <c r="N6504" s="58"/>
      <c r="O6504" s="58"/>
    </row>
    <row r="6505" spans="1:15" s="50" customFormat="1">
      <c r="A6505" s="62" t="str">
        <f>IF(Tabela3[[#This Row],[GOL CASA]]&lt;&gt;"",1,"")</f>
        <v/>
      </c>
      <c r="B6505" s="49">
        <f t="shared" si="101"/>
        <v>6180</v>
      </c>
      <c r="C6505" s="50" t="s">
        <v>119</v>
      </c>
      <c r="D6505" s="51"/>
      <c r="E6505" s="29"/>
      <c r="F6505" s="70"/>
      <c r="G6505" s="67"/>
      <c r="H6505" s="67"/>
      <c r="I6505" s="70"/>
      <c r="J6505"/>
      <c r="K6505"/>
      <c r="L6505" s="58"/>
      <c r="M6505" s="58"/>
      <c r="N6505" s="58"/>
      <c r="O6505" s="58"/>
    </row>
    <row r="6506" spans="1:15" s="50" customFormat="1">
      <c r="A6506" s="62" t="str">
        <f>IF(Tabela3[[#This Row],[GOL CASA]]&lt;&gt;"",1,"")</f>
        <v/>
      </c>
      <c r="B6506" s="49">
        <f t="shared" si="101"/>
        <v>6181</v>
      </c>
      <c r="C6506" s="50" t="s">
        <v>119</v>
      </c>
      <c r="D6506" s="51"/>
      <c r="E6506" s="29"/>
      <c r="F6506" s="70"/>
      <c r="G6506" s="67"/>
      <c r="H6506" s="67"/>
      <c r="I6506" s="70"/>
      <c r="J6506"/>
      <c r="K6506"/>
      <c r="L6506" s="58"/>
      <c r="M6506" s="58"/>
      <c r="N6506" s="58"/>
      <c r="O6506" s="58"/>
    </row>
    <row r="6507" spans="1:15" s="50" customFormat="1">
      <c r="A6507" s="62" t="str">
        <f>IF(Tabela3[[#This Row],[GOL CASA]]&lt;&gt;"",1,"")</f>
        <v/>
      </c>
      <c r="B6507" s="49">
        <f t="shared" si="101"/>
        <v>6182</v>
      </c>
      <c r="C6507" s="50" t="s">
        <v>119</v>
      </c>
      <c r="D6507" s="51"/>
      <c r="E6507" s="29"/>
      <c r="F6507" s="70"/>
      <c r="G6507" s="67"/>
      <c r="H6507" s="67"/>
      <c r="I6507" s="70"/>
      <c r="J6507"/>
      <c r="K6507"/>
      <c r="L6507" s="58"/>
      <c r="M6507" s="58"/>
      <c r="N6507" s="58"/>
      <c r="O6507" s="58"/>
    </row>
    <row r="6508" spans="1:15" s="50" customFormat="1">
      <c r="A6508" s="62" t="str">
        <f>IF(Tabela3[[#This Row],[GOL CASA]]&lt;&gt;"",1,"")</f>
        <v/>
      </c>
      <c r="B6508" s="49">
        <f t="shared" si="101"/>
        <v>6183</v>
      </c>
      <c r="C6508" s="50" t="s">
        <v>119</v>
      </c>
      <c r="D6508" s="51"/>
      <c r="E6508" s="29"/>
      <c r="F6508" s="70"/>
      <c r="G6508" s="67"/>
      <c r="H6508" s="67"/>
      <c r="I6508" s="70"/>
      <c r="J6508"/>
      <c r="K6508"/>
      <c r="L6508" s="58"/>
      <c r="M6508" s="58"/>
      <c r="N6508" s="58"/>
      <c r="O6508" s="58"/>
    </row>
    <row r="6509" spans="1:15" s="50" customFormat="1">
      <c r="A6509" s="62" t="str">
        <f>IF(Tabela3[[#This Row],[GOL CASA]]&lt;&gt;"",1,"")</f>
        <v/>
      </c>
      <c r="B6509" s="49">
        <f t="shared" si="101"/>
        <v>6184</v>
      </c>
      <c r="C6509" s="50" t="s">
        <v>119</v>
      </c>
      <c r="D6509" s="51"/>
      <c r="E6509" s="29"/>
      <c r="F6509" s="70"/>
      <c r="G6509" s="67"/>
      <c r="H6509" s="67"/>
      <c r="I6509" s="70"/>
      <c r="J6509"/>
      <c r="K6509"/>
      <c r="L6509" s="58"/>
      <c r="M6509" s="58"/>
      <c r="N6509" s="58"/>
      <c r="O6509" s="58"/>
    </row>
    <row r="6510" spans="1:15" s="50" customFormat="1">
      <c r="A6510" s="62" t="str">
        <f>IF(Tabela3[[#This Row],[GOL CASA]]&lt;&gt;"",1,"")</f>
        <v/>
      </c>
      <c r="B6510" s="49">
        <f t="shared" si="101"/>
        <v>6185</v>
      </c>
      <c r="C6510" s="50" t="s">
        <v>119</v>
      </c>
      <c r="D6510" s="51"/>
      <c r="E6510" s="29"/>
      <c r="F6510" s="70"/>
      <c r="G6510" s="67"/>
      <c r="H6510" s="67"/>
      <c r="I6510" s="70"/>
      <c r="J6510"/>
      <c r="K6510"/>
      <c r="L6510" s="58"/>
      <c r="M6510" s="58"/>
      <c r="N6510" s="58"/>
      <c r="O6510" s="58"/>
    </row>
    <row r="6511" spans="1:15" s="50" customFormat="1">
      <c r="A6511" s="62" t="str">
        <f>IF(Tabela3[[#This Row],[GOL CASA]]&lt;&gt;"",1,"")</f>
        <v/>
      </c>
      <c r="B6511" s="49">
        <f t="shared" si="101"/>
        <v>6186</v>
      </c>
      <c r="C6511" s="50" t="s">
        <v>119</v>
      </c>
      <c r="D6511" s="51"/>
      <c r="E6511" s="29"/>
      <c r="F6511" s="70"/>
      <c r="G6511" s="67"/>
      <c r="H6511" s="67"/>
      <c r="I6511" s="70"/>
      <c r="J6511"/>
      <c r="K6511"/>
      <c r="L6511" s="58"/>
      <c r="M6511" s="58"/>
      <c r="N6511" s="58"/>
      <c r="O6511" s="58"/>
    </row>
    <row r="6512" spans="1:15" s="50" customFormat="1">
      <c r="A6512" s="62" t="str">
        <f>IF(Tabela3[[#This Row],[GOL CASA]]&lt;&gt;"",1,"")</f>
        <v/>
      </c>
      <c r="B6512" s="49">
        <f t="shared" si="101"/>
        <v>6187</v>
      </c>
      <c r="C6512" s="50" t="s">
        <v>119</v>
      </c>
      <c r="D6512" s="51"/>
      <c r="E6512" s="29"/>
      <c r="F6512" s="70"/>
      <c r="G6512" s="67"/>
      <c r="H6512" s="67"/>
      <c r="I6512" s="70"/>
      <c r="J6512"/>
      <c r="K6512"/>
      <c r="L6512" s="58"/>
      <c r="M6512" s="58"/>
      <c r="N6512" s="58"/>
      <c r="O6512" s="58"/>
    </row>
    <row r="6513" spans="1:15" s="50" customFormat="1">
      <c r="A6513" s="62" t="str">
        <f>IF(Tabela3[[#This Row],[GOL CASA]]&lt;&gt;"",1,"")</f>
        <v/>
      </c>
      <c r="B6513" s="49">
        <f t="shared" si="101"/>
        <v>6188</v>
      </c>
      <c r="C6513" s="50" t="s">
        <v>119</v>
      </c>
      <c r="D6513" s="51"/>
      <c r="E6513" s="29"/>
      <c r="F6513" s="70"/>
      <c r="G6513" s="67"/>
      <c r="H6513" s="67"/>
      <c r="I6513" s="70"/>
      <c r="J6513"/>
      <c r="K6513"/>
      <c r="L6513" s="58"/>
      <c r="M6513" s="58"/>
      <c r="N6513" s="58"/>
      <c r="O6513" s="58"/>
    </row>
    <row r="6514" spans="1:15" s="50" customFormat="1">
      <c r="A6514" s="62" t="str">
        <f>IF(Tabela3[[#This Row],[GOL CASA]]&lt;&gt;"",1,"")</f>
        <v/>
      </c>
      <c r="B6514" s="49">
        <f t="shared" si="101"/>
        <v>6189</v>
      </c>
      <c r="C6514" s="50" t="s">
        <v>119</v>
      </c>
      <c r="D6514" s="51"/>
      <c r="E6514" s="29"/>
      <c r="F6514" s="70"/>
      <c r="G6514" s="67"/>
      <c r="H6514" s="67"/>
      <c r="I6514" s="70"/>
      <c r="J6514"/>
      <c r="K6514"/>
      <c r="L6514" s="58"/>
      <c r="M6514" s="58"/>
      <c r="N6514" s="58"/>
      <c r="O6514" s="58"/>
    </row>
    <row r="6515" spans="1:15" s="50" customFormat="1">
      <c r="A6515" s="62" t="str">
        <f>IF(Tabela3[[#This Row],[GOL CASA]]&lt;&gt;"",1,"")</f>
        <v/>
      </c>
      <c r="B6515" s="49">
        <f t="shared" si="101"/>
        <v>6190</v>
      </c>
      <c r="C6515" s="50" t="s">
        <v>119</v>
      </c>
      <c r="D6515" s="51"/>
      <c r="E6515" s="29"/>
      <c r="F6515" s="70"/>
      <c r="G6515" s="67"/>
      <c r="H6515" s="67"/>
      <c r="I6515" s="70"/>
      <c r="J6515"/>
      <c r="K6515"/>
      <c r="L6515" s="58"/>
      <c r="M6515" s="58"/>
      <c r="N6515" s="58"/>
      <c r="O6515" s="58"/>
    </row>
    <row r="6516" spans="1:15" s="50" customFormat="1">
      <c r="A6516" s="62" t="str">
        <f>IF(Tabela3[[#This Row],[GOL CASA]]&lt;&gt;"",1,"")</f>
        <v/>
      </c>
      <c r="B6516" s="49">
        <f t="shared" si="101"/>
        <v>6191</v>
      </c>
      <c r="C6516" s="50" t="s">
        <v>119</v>
      </c>
      <c r="D6516" s="51"/>
      <c r="E6516" s="29"/>
      <c r="F6516" s="70"/>
      <c r="G6516" s="67"/>
      <c r="H6516" s="67"/>
      <c r="I6516" s="70"/>
      <c r="J6516"/>
      <c r="K6516"/>
      <c r="L6516" s="58"/>
      <c r="M6516" s="58"/>
      <c r="N6516" s="58"/>
      <c r="O6516" s="58"/>
    </row>
    <row r="6517" spans="1:15" s="50" customFormat="1">
      <c r="A6517" s="62" t="str">
        <f>IF(Tabela3[[#This Row],[GOL CASA]]&lt;&gt;"",1,"")</f>
        <v/>
      </c>
      <c r="B6517" s="49">
        <f t="shared" si="101"/>
        <v>6192</v>
      </c>
      <c r="C6517" s="50" t="s">
        <v>119</v>
      </c>
      <c r="D6517" s="51"/>
      <c r="E6517" s="29"/>
      <c r="F6517" s="70"/>
      <c r="G6517" s="67"/>
      <c r="H6517" s="67"/>
      <c r="I6517" s="70"/>
      <c r="J6517"/>
      <c r="K6517"/>
      <c r="L6517" s="58"/>
      <c r="M6517" s="58"/>
      <c r="N6517" s="58"/>
      <c r="O6517" s="58"/>
    </row>
    <row r="6518" spans="1:15" s="50" customFormat="1">
      <c r="A6518" s="62" t="str">
        <f>IF(Tabela3[[#This Row],[GOL CASA]]&lt;&gt;"",1,"")</f>
        <v/>
      </c>
      <c r="B6518" s="49">
        <f t="shared" si="101"/>
        <v>6193</v>
      </c>
      <c r="C6518" s="50" t="s">
        <v>119</v>
      </c>
      <c r="D6518" s="51"/>
      <c r="E6518" s="29"/>
      <c r="F6518" s="70"/>
      <c r="G6518" s="67"/>
      <c r="H6518" s="67"/>
      <c r="I6518" s="70"/>
      <c r="J6518"/>
      <c r="K6518"/>
      <c r="L6518" s="58"/>
      <c r="M6518" s="58"/>
      <c r="N6518" s="58"/>
      <c r="O6518" s="58"/>
    </row>
    <row r="6519" spans="1:15" s="50" customFormat="1">
      <c r="A6519" s="62" t="str">
        <f>IF(Tabela3[[#This Row],[GOL CASA]]&lt;&gt;"",1,"")</f>
        <v/>
      </c>
      <c r="B6519" s="49">
        <f t="shared" si="101"/>
        <v>6194</v>
      </c>
      <c r="C6519" s="50" t="s">
        <v>119</v>
      </c>
      <c r="D6519" s="51"/>
      <c r="E6519" s="29"/>
      <c r="F6519" s="70"/>
      <c r="G6519" s="67"/>
      <c r="H6519" s="67"/>
      <c r="I6519" s="70"/>
      <c r="J6519"/>
      <c r="K6519"/>
      <c r="L6519" s="58"/>
      <c r="M6519" s="58"/>
      <c r="N6519" s="58"/>
      <c r="O6519" s="58"/>
    </row>
    <row r="6520" spans="1:15" s="50" customFormat="1">
      <c r="A6520" s="62" t="str">
        <f>IF(Tabela3[[#This Row],[GOL CASA]]&lt;&gt;"",1,"")</f>
        <v/>
      </c>
      <c r="B6520" s="49">
        <f t="shared" si="101"/>
        <v>6195</v>
      </c>
      <c r="C6520" s="50" t="s">
        <v>119</v>
      </c>
      <c r="D6520" s="51"/>
      <c r="E6520" s="29"/>
      <c r="F6520" s="70"/>
      <c r="G6520" s="67"/>
      <c r="H6520" s="67"/>
      <c r="I6520" s="70"/>
      <c r="J6520"/>
      <c r="K6520"/>
      <c r="L6520" s="58"/>
      <c r="M6520" s="58"/>
      <c r="N6520" s="58"/>
      <c r="O6520" s="58"/>
    </row>
    <row r="6521" spans="1:15" s="50" customFormat="1">
      <c r="A6521" s="62" t="str">
        <f>IF(Tabela3[[#This Row],[GOL CASA]]&lt;&gt;"",1,"")</f>
        <v/>
      </c>
      <c r="B6521" s="49">
        <f t="shared" si="101"/>
        <v>6196</v>
      </c>
      <c r="C6521" s="50" t="s">
        <v>119</v>
      </c>
      <c r="D6521" s="51"/>
      <c r="E6521" s="29"/>
      <c r="F6521" s="70"/>
      <c r="G6521" s="67"/>
      <c r="H6521" s="67"/>
      <c r="I6521" s="70"/>
      <c r="J6521"/>
      <c r="K6521"/>
      <c r="L6521" s="58"/>
      <c r="M6521" s="58"/>
      <c r="N6521" s="58"/>
      <c r="O6521" s="58"/>
    </row>
    <row r="6522" spans="1:15" s="50" customFormat="1">
      <c r="A6522" s="62" t="str">
        <f>IF(Tabela3[[#This Row],[GOL CASA]]&lt;&gt;"",1,"")</f>
        <v/>
      </c>
      <c r="B6522" s="49">
        <f t="shared" si="101"/>
        <v>6197</v>
      </c>
      <c r="C6522" s="50" t="s">
        <v>119</v>
      </c>
      <c r="D6522" s="51"/>
      <c r="E6522" s="29"/>
      <c r="F6522" s="70"/>
      <c r="G6522" s="67"/>
      <c r="H6522" s="67"/>
      <c r="I6522" s="70"/>
      <c r="J6522"/>
      <c r="K6522"/>
      <c r="L6522" s="58"/>
      <c r="M6522" s="58"/>
      <c r="N6522" s="58"/>
      <c r="O6522" s="58"/>
    </row>
    <row r="6523" spans="1:15" s="50" customFormat="1">
      <c r="A6523" s="62" t="str">
        <f>IF(Tabela3[[#This Row],[GOL CASA]]&lt;&gt;"",1,"")</f>
        <v/>
      </c>
      <c r="B6523" s="49">
        <f t="shared" si="101"/>
        <v>6198</v>
      </c>
      <c r="C6523" s="50" t="s">
        <v>119</v>
      </c>
      <c r="D6523" s="51"/>
      <c r="E6523" s="29"/>
      <c r="F6523" s="70"/>
      <c r="G6523" s="67"/>
      <c r="H6523" s="67"/>
      <c r="I6523" s="70"/>
      <c r="J6523"/>
      <c r="K6523"/>
      <c r="L6523" s="58"/>
      <c r="M6523" s="58"/>
      <c r="N6523" s="58"/>
      <c r="O6523" s="58"/>
    </row>
    <row r="6524" spans="1:15" s="50" customFormat="1">
      <c r="A6524" s="62" t="str">
        <f>IF(Tabela3[[#This Row],[GOL CASA]]&lt;&gt;"",1,"")</f>
        <v/>
      </c>
      <c r="B6524" s="49">
        <f t="shared" si="101"/>
        <v>6199</v>
      </c>
      <c r="C6524" s="50" t="s">
        <v>119</v>
      </c>
      <c r="D6524" s="51"/>
      <c r="E6524" s="29"/>
      <c r="F6524" s="70"/>
      <c r="G6524" s="67"/>
      <c r="H6524" s="67"/>
      <c r="I6524" s="70"/>
      <c r="J6524"/>
      <c r="K6524"/>
      <c r="L6524" s="58"/>
      <c r="M6524" s="58"/>
      <c r="N6524" s="58"/>
      <c r="O6524" s="58"/>
    </row>
    <row r="6525" spans="1:15" s="50" customFormat="1">
      <c r="A6525" s="62" t="str">
        <f>IF(Tabela3[[#This Row],[GOL CASA]]&lt;&gt;"",1,"")</f>
        <v/>
      </c>
      <c r="B6525" s="49">
        <f t="shared" si="101"/>
        <v>6200</v>
      </c>
      <c r="C6525" s="50" t="s">
        <v>119</v>
      </c>
      <c r="D6525" s="51"/>
      <c r="E6525" s="29"/>
      <c r="F6525" s="70"/>
      <c r="G6525" s="67"/>
      <c r="H6525" s="67"/>
      <c r="I6525" s="70"/>
      <c r="J6525"/>
      <c r="K6525"/>
      <c r="L6525" s="58"/>
      <c r="M6525" s="58"/>
      <c r="N6525" s="58"/>
      <c r="O6525" s="58"/>
    </row>
    <row r="6526" spans="1:15" s="50" customFormat="1">
      <c r="A6526" s="62" t="str">
        <f>IF(Tabela3[[#This Row],[GOL CASA]]&lt;&gt;"",1,"")</f>
        <v/>
      </c>
      <c r="B6526" s="49">
        <f t="shared" si="101"/>
        <v>6201</v>
      </c>
      <c r="C6526" s="50" t="s">
        <v>119</v>
      </c>
      <c r="D6526" s="51"/>
      <c r="E6526" s="29"/>
      <c r="F6526" s="70"/>
      <c r="G6526" s="67"/>
      <c r="H6526" s="67"/>
      <c r="I6526" s="70"/>
      <c r="J6526"/>
      <c r="K6526"/>
      <c r="L6526" s="58"/>
      <c r="M6526" s="58"/>
      <c r="N6526" s="58"/>
      <c r="O6526" s="58"/>
    </row>
    <row r="6527" spans="1:15" s="50" customFormat="1">
      <c r="A6527" s="62" t="str">
        <f>IF(Tabela3[[#This Row],[GOL CASA]]&lt;&gt;"",1,"")</f>
        <v/>
      </c>
      <c r="B6527" s="49">
        <f t="shared" si="101"/>
        <v>6202</v>
      </c>
      <c r="C6527" s="50" t="s">
        <v>119</v>
      </c>
      <c r="D6527" s="51"/>
      <c r="E6527" s="29"/>
      <c r="F6527" s="70"/>
      <c r="G6527" s="67"/>
      <c r="H6527" s="67"/>
      <c r="I6527" s="70"/>
      <c r="J6527"/>
      <c r="K6527"/>
      <c r="L6527" s="58"/>
      <c r="M6527" s="58"/>
      <c r="N6527" s="58"/>
      <c r="O6527" s="58"/>
    </row>
    <row r="6528" spans="1:15" s="50" customFormat="1">
      <c r="A6528" s="62" t="str">
        <f>IF(Tabela3[[#This Row],[GOL CASA]]&lt;&gt;"",1,"")</f>
        <v/>
      </c>
      <c r="B6528" s="49">
        <f t="shared" si="101"/>
        <v>6203</v>
      </c>
      <c r="C6528" s="50" t="s">
        <v>119</v>
      </c>
      <c r="D6528" s="51"/>
      <c r="E6528" s="29"/>
      <c r="F6528" s="70"/>
      <c r="G6528" s="67"/>
      <c r="H6528" s="67"/>
      <c r="I6528" s="70"/>
      <c r="J6528"/>
      <c r="K6528"/>
      <c r="L6528" s="58"/>
      <c r="M6528" s="58"/>
      <c r="N6528" s="58"/>
      <c r="O6528" s="58"/>
    </row>
    <row r="6529" spans="1:15" s="50" customFormat="1">
      <c r="A6529" s="62" t="str">
        <f>IF(Tabela3[[#This Row],[GOL CASA]]&lt;&gt;"",1,"")</f>
        <v/>
      </c>
      <c r="B6529" s="49">
        <f t="shared" si="101"/>
        <v>6204</v>
      </c>
      <c r="C6529" s="50" t="s">
        <v>119</v>
      </c>
      <c r="D6529" s="51"/>
      <c r="E6529" s="29"/>
      <c r="F6529" s="70"/>
      <c r="G6529" s="67"/>
      <c r="H6529" s="67"/>
      <c r="I6529" s="70"/>
      <c r="J6529"/>
      <c r="K6529"/>
      <c r="L6529" s="58"/>
      <c r="M6529" s="58"/>
      <c r="N6529" s="58"/>
      <c r="O6529" s="58"/>
    </row>
    <row r="6530" spans="1:15" s="50" customFormat="1">
      <c r="A6530" s="62" t="str">
        <f>IF(Tabela3[[#This Row],[GOL CASA]]&lt;&gt;"",1,"")</f>
        <v/>
      </c>
      <c r="B6530" s="49">
        <f t="shared" si="101"/>
        <v>6205</v>
      </c>
      <c r="C6530" s="50" t="s">
        <v>119</v>
      </c>
      <c r="D6530" s="51"/>
      <c r="E6530" s="29"/>
      <c r="F6530" s="70"/>
      <c r="G6530" s="67"/>
      <c r="H6530" s="67"/>
      <c r="I6530" s="70"/>
      <c r="J6530"/>
      <c r="K6530"/>
      <c r="L6530" s="58"/>
      <c r="M6530" s="58"/>
      <c r="N6530" s="58"/>
      <c r="O6530" s="58"/>
    </row>
    <row r="6531" spans="1:15" s="50" customFormat="1">
      <c r="A6531" s="62" t="str">
        <f>IF(Tabela3[[#This Row],[GOL CASA]]&lt;&gt;"",1,"")</f>
        <v/>
      </c>
      <c r="B6531" s="49">
        <f t="shared" si="101"/>
        <v>6206</v>
      </c>
      <c r="C6531" s="50" t="s">
        <v>119</v>
      </c>
      <c r="D6531" s="51"/>
      <c r="E6531" s="29"/>
      <c r="F6531" s="70"/>
      <c r="G6531" s="67"/>
      <c r="H6531" s="67"/>
      <c r="I6531" s="70"/>
      <c r="J6531"/>
      <c r="K6531"/>
      <c r="L6531" s="58"/>
      <c r="M6531" s="58"/>
      <c r="N6531" s="58"/>
      <c r="O6531" s="58"/>
    </row>
    <row r="6532" spans="1:15" s="50" customFormat="1">
      <c r="A6532" s="62" t="str">
        <f>IF(Tabela3[[#This Row],[GOL CASA]]&lt;&gt;"",1,"")</f>
        <v/>
      </c>
      <c r="B6532" s="49">
        <f t="shared" si="101"/>
        <v>6207</v>
      </c>
      <c r="C6532" s="50" t="s">
        <v>119</v>
      </c>
      <c r="D6532" s="51"/>
      <c r="E6532" s="29"/>
      <c r="F6532" s="70"/>
      <c r="G6532" s="67"/>
      <c r="H6532" s="67"/>
      <c r="I6532" s="70"/>
      <c r="J6532"/>
      <c r="K6532"/>
      <c r="L6532" s="58"/>
      <c r="M6532" s="58"/>
      <c r="N6532" s="58"/>
      <c r="O6532" s="58"/>
    </row>
    <row r="6533" spans="1:15" s="50" customFormat="1">
      <c r="A6533" s="62" t="str">
        <f>IF(Tabela3[[#This Row],[GOL CASA]]&lt;&gt;"",1,"")</f>
        <v/>
      </c>
      <c r="B6533" s="49">
        <f t="shared" si="101"/>
        <v>6208</v>
      </c>
      <c r="C6533" s="50" t="s">
        <v>119</v>
      </c>
      <c r="D6533" s="51"/>
      <c r="E6533" s="29"/>
      <c r="F6533" s="70"/>
      <c r="G6533" s="67"/>
      <c r="H6533" s="67"/>
      <c r="I6533" s="70"/>
      <c r="J6533"/>
      <c r="K6533"/>
      <c r="L6533" s="58"/>
      <c r="M6533" s="58"/>
      <c r="N6533" s="58"/>
      <c r="O6533" s="58"/>
    </row>
    <row r="6534" spans="1:15" s="50" customFormat="1">
      <c r="A6534" s="62" t="str">
        <f>IF(Tabela3[[#This Row],[GOL CASA]]&lt;&gt;"",1,"")</f>
        <v/>
      </c>
      <c r="B6534" s="49">
        <f t="shared" si="101"/>
        <v>6209</v>
      </c>
      <c r="C6534" s="50" t="s">
        <v>119</v>
      </c>
      <c r="D6534" s="51"/>
      <c r="E6534" s="29"/>
      <c r="F6534" s="70"/>
      <c r="G6534" s="67"/>
      <c r="H6534" s="67"/>
      <c r="I6534" s="70"/>
      <c r="J6534"/>
      <c r="K6534"/>
      <c r="L6534" s="58"/>
      <c r="M6534" s="58"/>
      <c r="N6534" s="58"/>
      <c r="O6534" s="58"/>
    </row>
    <row r="6535" spans="1:15" s="50" customFormat="1">
      <c r="A6535" s="62" t="str">
        <f>IF(Tabela3[[#This Row],[GOL CASA]]&lt;&gt;"",1,"")</f>
        <v/>
      </c>
      <c r="B6535" s="49">
        <f t="shared" ref="B6535:B6598" si="102">B6534+1</f>
        <v>6210</v>
      </c>
      <c r="C6535" s="50" t="s">
        <v>119</v>
      </c>
      <c r="D6535" s="51"/>
      <c r="E6535" s="29"/>
      <c r="F6535" s="70"/>
      <c r="G6535" s="67"/>
      <c r="H6535" s="67"/>
      <c r="I6535" s="70"/>
      <c r="J6535"/>
      <c r="K6535"/>
      <c r="L6535" s="58"/>
      <c r="M6535" s="58"/>
      <c r="N6535" s="58"/>
      <c r="O6535" s="58"/>
    </row>
    <row r="6536" spans="1:15" s="50" customFormat="1">
      <c r="A6536" s="62" t="str">
        <f>IF(Tabela3[[#This Row],[GOL CASA]]&lt;&gt;"",1,"")</f>
        <v/>
      </c>
      <c r="B6536" s="49">
        <f t="shared" si="102"/>
        <v>6211</v>
      </c>
      <c r="C6536" s="50" t="s">
        <v>119</v>
      </c>
      <c r="D6536" s="51"/>
      <c r="E6536" s="29"/>
      <c r="F6536" s="70"/>
      <c r="G6536" s="67"/>
      <c r="H6536" s="67"/>
      <c r="I6536" s="70"/>
      <c r="J6536"/>
      <c r="K6536"/>
      <c r="L6536" s="58"/>
      <c r="M6536" s="58"/>
      <c r="N6536" s="58"/>
      <c r="O6536" s="58"/>
    </row>
    <row r="6537" spans="1:15" s="50" customFormat="1">
      <c r="A6537" s="62" t="str">
        <f>IF(Tabela3[[#This Row],[GOL CASA]]&lt;&gt;"",1,"")</f>
        <v/>
      </c>
      <c r="B6537" s="49">
        <f t="shared" si="102"/>
        <v>6212</v>
      </c>
      <c r="C6537" s="50" t="s">
        <v>119</v>
      </c>
      <c r="D6537" s="51"/>
      <c r="E6537" s="29"/>
      <c r="F6537" s="70"/>
      <c r="G6537" s="67"/>
      <c r="H6537" s="67"/>
      <c r="I6537" s="70"/>
      <c r="J6537"/>
      <c r="K6537"/>
      <c r="L6537" s="58"/>
      <c r="M6537" s="58"/>
      <c r="N6537" s="58"/>
      <c r="O6537" s="58"/>
    </row>
    <row r="6538" spans="1:15" s="50" customFormat="1">
      <c r="A6538" s="62" t="str">
        <f>IF(Tabela3[[#This Row],[GOL CASA]]&lt;&gt;"",1,"")</f>
        <v/>
      </c>
      <c r="B6538" s="49">
        <f t="shared" si="102"/>
        <v>6213</v>
      </c>
      <c r="C6538" s="50" t="s">
        <v>119</v>
      </c>
      <c r="D6538" s="51"/>
      <c r="E6538" s="29"/>
      <c r="F6538" s="70"/>
      <c r="G6538" s="67"/>
      <c r="H6538" s="67"/>
      <c r="I6538" s="70"/>
      <c r="J6538"/>
      <c r="K6538"/>
      <c r="L6538" s="58"/>
      <c r="M6538" s="58"/>
      <c r="N6538" s="58"/>
      <c r="O6538" s="58"/>
    </row>
    <row r="6539" spans="1:15" s="50" customFormat="1">
      <c r="A6539" s="62" t="str">
        <f>IF(Tabela3[[#This Row],[GOL CASA]]&lt;&gt;"",1,"")</f>
        <v/>
      </c>
      <c r="B6539" s="49">
        <f t="shared" si="102"/>
        <v>6214</v>
      </c>
      <c r="C6539" s="50" t="s">
        <v>119</v>
      </c>
      <c r="D6539" s="51"/>
      <c r="E6539" s="29"/>
      <c r="F6539" s="70"/>
      <c r="G6539" s="67"/>
      <c r="H6539" s="67"/>
      <c r="I6539" s="70"/>
      <c r="J6539"/>
      <c r="K6539"/>
      <c r="L6539" s="58"/>
      <c r="M6539" s="58"/>
      <c r="N6539" s="58"/>
      <c r="O6539" s="58"/>
    </row>
    <row r="6540" spans="1:15" s="50" customFormat="1">
      <c r="A6540" s="62" t="str">
        <f>IF(Tabela3[[#This Row],[GOL CASA]]&lt;&gt;"",1,"")</f>
        <v/>
      </c>
      <c r="B6540" s="49">
        <f t="shared" si="102"/>
        <v>6215</v>
      </c>
      <c r="C6540" s="50" t="s">
        <v>119</v>
      </c>
      <c r="D6540" s="51"/>
      <c r="E6540" s="29"/>
      <c r="F6540" s="70"/>
      <c r="G6540" s="67"/>
      <c r="H6540" s="67"/>
      <c r="I6540" s="70"/>
      <c r="J6540"/>
      <c r="K6540"/>
      <c r="L6540" s="58"/>
      <c r="M6540" s="58"/>
      <c r="N6540" s="58"/>
      <c r="O6540" s="58"/>
    </row>
    <row r="6541" spans="1:15" s="50" customFormat="1">
      <c r="A6541" s="62" t="str">
        <f>IF(Tabela3[[#This Row],[GOL CASA]]&lt;&gt;"",1,"")</f>
        <v/>
      </c>
      <c r="B6541" s="49">
        <f t="shared" si="102"/>
        <v>6216</v>
      </c>
      <c r="C6541" s="50" t="s">
        <v>119</v>
      </c>
      <c r="D6541" s="51"/>
      <c r="E6541" s="29"/>
      <c r="F6541" s="70"/>
      <c r="G6541" s="67"/>
      <c r="H6541" s="67"/>
      <c r="I6541" s="70"/>
      <c r="J6541"/>
      <c r="K6541"/>
      <c r="L6541" s="58"/>
      <c r="M6541" s="58"/>
      <c r="N6541" s="58"/>
      <c r="O6541" s="58"/>
    </row>
    <row r="6542" spans="1:15" s="50" customFormat="1">
      <c r="A6542" s="62" t="str">
        <f>IF(Tabela3[[#This Row],[GOL CASA]]&lt;&gt;"",1,"")</f>
        <v/>
      </c>
      <c r="B6542" s="49">
        <f t="shared" si="102"/>
        <v>6217</v>
      </c>
      <c r="C6542" s="50" t="s">
        <v>119</v>
      </c>
      <c r="D6542" s="51"/>
      <c r="E6542" s="29"/>
      <c r="F6542" s="70"/>
      <c r="G6542" s="67"/>
      <c r="H6542" s="67"/>
      <c r="I6542" s="70"/>
      <c r="J6542"/>
      <c r="K6542"/>
      <c r="L6542" s="58"/>
      <c r="M6542" s="58"/>
      <c r="N6542" s="58"/>
      <c r="O6542" s="58"/>
    </row>
    <row r="6543" spans="1:15" s="50" customFormat="1">
      <c r="A6543" s="62" t="str">
        <f>IF(Tabela3[[#This Row],[GOL CASA]]&lt;&gt;"",1,"")</f>
        <v/>
      </c>
      <c r="B6543" s="49">
        <f t="shared" si="102"/>
        <v>6218</v>
      </c>
      <c r="C6543" s="50" t="s">
        <v>119</v>
      </c>
      <c r="D6543" s="51"/>
      <c r="E6543" s="29"/>
      <c r="F6543" s="70"/>
      <c r="G6543" s="67"/>
      <c r="H6543" s="67"/>
      <c r="I6543" s="70"/>
      <c r="J6543"/>
      <c r="K6543"/>
      <c r="L6543" s="58"/>
      <c r="M6543" s="58"/>
      <c r="N6543" s="58"/>
      <c r="O6543" s="58"/>
    </row>
    <row r="6544" spans="1:15" s="50" customFormat="1">
      <c r="A6544" s="62" t="str">
        <f>IF(Tabela3[[#This Row],[GOL CASA]]&lt;&gt;"",1,"")</f>
        <v/>
      </c>
      <c r="B6544" s="49">
        <f t="shared" si="102"/>
        <v>6219</v>
      </c>
      <c r="C6544" s="50" t="s">
        <v>119</v>
      </c>
      <c r="D6544" s="51"/>
      <c r="E6544" s="29"/>
      <c r="F6544" s="70"/>
      <c r="G6544" s="67"/>
      <c r="H6544" s="67"/>
      <c r="I6544" s="70"/>
      <c r="J6544"/>
      <c r="K6544"/>
      <c r="L6544" s="58"/>
      <c r="M6544" s="58"/>
      <c r="N6544" s="58"/>
      <c r="O6544" s="58"/>
    </row>
    <row r="6545" spans="1:15" s="50" customFormat="1">
      <c r="A6545" s="62" t="str">
        <f>IF(Tabela3[[#This Row],[GOL CASA]]&lt;&gt;"",1,"")</f>
        <v/>
      </c>
      <c r="B6545" s="49">
        <f t="shared" si="102"/>
        <v>6220</v>
      </c>
      <c r="C6545" s="50" t="s">
        <v>119</v>
      </c>
      <c r="D6545" s="51"/>
      <c r="E6545" s="29"/>
      <c r="F6545" s="70"/>
      <c r="G6545" s="67"/>
      <c r="H6545" s="67"/>
      <c r="I6545" s="70"/>
      <c r="J6545"/>
      <c r="K6545"/>
      <c r="L6545" s="58"/>
      <c r="M6545" s="58"/>
      <c r="N6545" s="58"/>
      <c r="O6545" s="58"/>
    </row>
    <row r="6546" spans="1:15" s="50" customFormat="1">
      <c r="A6546" s="62" t="str">
        <f>IF(Tabela3[[#This Row],[GOL CASA]]&lt;&gt;"",1,"")</f>
        <v/>
      </c>
      <c r="B6546" s="49">
        <f t="shared" si="102"/>
        <v>6221</v>
      </c>
      <c r="C6546" s="50" t="s">
        <v>119</v>
      </c>
      <c r="D6546" s="51"/>
      <c r="E6546" s="29"/>
      <c r="F6546" s="70"/>
      <c r="G6546" s="67"/>
      <c r="H6546" s="67"/>
      <c r="I6546" s="70"/>
      <c r="J6546"/>
      <c r="K6546"/>
      <c r="L6546" s="58"/>
      <c r="M6546" s="58"/>
      <c r="N6546" s="58"/>
      <c r="O6546" s="58"/>
    </row>
    <row r="6547" spans="1:15" s="50" customFormat="1">
      <c r="A6547" s="62" t="str">
        <f>IF(Tabela3[[#This Row],[GOL CASA]]&lt;&gt;"",1,"")</f>
        <v/>
      </c>
      <c r="B6547" s="49">
        <f t="shared" si="102"/>
        <v>6222</v>
      </c>
      <c r="C6547" s="50" t="s">
        <v>119</v>
      </c>
      <c r="D6547" s="51"/>
      <c r="E6547" s="29"/>
      <c r="F6547" s="70"/>
      <c r="G6547" s="67"/>
      <c r="H6547" s="67"/>
      <c r="I6547" s="70"/>
      <c r="J6547"/>
      <c r="K6547"/>
      <c r="L6547" s="58"/>
      <c r="M6547" s="58"/>
      <c r="N6547" s="58"/>
      <c r="O6547" s="58"/>
    </row>
    <row r="6548" spans="1:15" s="50" customFormat="1">
      <c r="A6548" s="62" t="str">
        <f>IF(Tabela3[[#This Row],[GOL CASA]]&lt;&gt;"",1,"")</f>
        <v/>
      </c>
      <c r="B6548" s="49">
        <f t="shared" si="102"/>
        <v>6223</v>
      </c>
      <c r="C6548" s="50" t="s">
        <v>119</v>
      </c>
      <c r="D6548" s="51"/>
      <c r="E6548" s="29"/>
      <c r="F6548" s="70"/>
      <c r="G6548" s="67"/>
      <c r="H6548" s="67"/>
      <c r="I6548" s="70"/>
      <c r="J6548"/>
      <c r="K6548"/>
      <c r="L6548" s="58"/>
      <c r="M6548" s="58"/>
      <c r="N6548" s="58"/>
      <c r="O6548" s="58"/>
    </row>
    <row r="6549" spans="1:15" s="50" customFormat="1">
      <c r="A6549" s="62" t="str">
        <f>IF(Tabela3[[#This Row],[GOL CASA]]&lt;&gt;"",1,"")</f>
        <v/>
      </c>
      <c r="B6549" s="49">
        <f t="shared" si="102"/>
        <v>6224</v>
      </c>
      <c r="C6549" s="50" t="s">
        <v>119</v>
      </c>
      <c r="D6549" s="51"/>
      <c r="E6549" s="29"/>
      <c r="F6549" s="70"/>
      <c r="G6549" s="67"/>
      <c r="H6549" s="67"/>
      <c r="I6549" s="70"/>
      <c r="J6549"/>
      <c r="K6549"/>
      <c r="L6549" s="58"/>
      <c r="M6549" s="58"/>
      <c r="N6549" s="58"/>
      <c r="O6549" s="58"/>
    </row>
    <row r="6550" spans="1:15" s="50" customFormat="1">
      <c r="A6550" s="62" t="str">
        <f>IF(Tabela3[[#This Row],[GOL CASA]]&lt;&gt;"",1,"")</f>
        <v/>
      </c>
      <c r="B6550" s="49">
        <f t="shared" si="102"/>
        <v>6225</v>
      </c>
      <c r="C6550" s="50" t="s">
        <v>119</v>
      </c>
      <c r="D6550" s="51"/>
      <c r="E6550" s="29"/>
      <c r="F6550" s="70"/>
      <c r="G6550" s="67"/>
      <c r="H6550" s="67"/>
      <c r="I6550" s="70"/>
      <c r="J6550"/>
      <c r="K6550"/>
      <c r="L6550" s="58"/>
      <c r="M6550" s="58"/>
      <c r="N6550" s="58"/>
      <c r="O6550" s="58"/>
    </row>
    <row r="6551" spans="1:15" s="50" customFormat="1">
      <c r="A6551" s="62" t="str">
        <f>IF(Tabela3[[#This Row],[GOL CASA]]&lt;&gt;"",1,"")</f>
        <v/>
      </c>
      <c r="B6551" s="49">
        <f t="shared" si="102"/>
        <v>6226</v>
      </c>
      <c r="C6551" s="50" t="s">
        <v>119</v>
      </c>
      <c r="D6551" s="51"/>
      <c r="E6551" s="29"/>
      <c r="F6551" s="70"/>
      <c r="G6551" s="67"/>
      <c r="H6551" s="67"/>
      <c r="I6551" s="70"/>
      <c r="J6551"/>
      <c r="K6551"/>
      <c r="L6551" s="58"/>
      <c r="M6551" s="58"/>
      <c r="N6551" s="58"/>
      <c r="O6551" s="58"/>
    </row>
    <row r="6552" spans="1:15" s="50" customFormat="1">
      <c r="A6552" s="62" t="str">
        <f>IF(Tabela3[[#This Row],[GOL CASA]]&lt;&gt;"",1,"")</f>
        <v/>
      </c>
      <c r="B6552" s="49">
        <f t="shared" si="102"/>
        <v>6227</v>
      </c>
      <c r="C6552" s="50" t="s">
        <v>119</v>
      </c>
      <c r="D6552" s="51"/>
      <c r="E6552" s="29"/>
      <c r="F6552" s="70"/>
      <c r="G6552" s="67"/>
      <c r="H6552" s="67"/>
      <c r="I6552" s="70"/>
      <c r="J6552"/>
      <c r="K6552"/>
      <c r="L6552" s="58"/>
      <c r="M6552" s="58"/>
      <c r="N6552" s="58"/>
      <c r="O6552" s="58"/>
    </row>
    <row r="6553" spans="1:15" s="50" customFormat="1">
      <c r="A6553" s="62" t="str">
        <f>IF(Tabela3[[#This Row],[GOL CASA]]&lt;&gt;"",1,"")</f>
        <v/>
      </c>
      <c r="B6553" s="49">
        <f t="shared" si="102"/>
        <v>6228</v>
      </c>
      <c r="C6553" s="50" t="s">
        <v>119</v>
      </c>
      <c r="D6553" s="51"/>
      <c r="E6553" s="29"/>
      <c r="F6553" s="70"/>
      <c r="G6553" s="67"/>
      <c r="H6553" s="67"/>
      <c r="I6553" s="70"/>
      <c r="J6553"/>
      <c r="K6553"/>
      <c r="L6553" s="58"/>
      <c r="M6553" s="58"/>
      <c r="N6553" s="58"/>
      <c r="O6553" s="58"/>
    </row>
    <row r="6554" spans="1:15" s="50" customFormat="1">
      <c r="A6554" s="62" t="str">
        <f>IF(Tabela3[[#This Row],[GOL CASA]]&lt;&gt;"",1,"")</f>
        <v/>
      </c>
      <c r="B6554" s="49">
        <f t="shared" si="102"/>
        <v>6229</v>
      </c>
      <c r="C6554" s="50" t="s">
        <v>119</v>
      </c>
      <c r="D6554" s="51"/>
      <c r="E6554" s="29"/>
      <c r="F6554" s="70"/>
      <c r="G6554" s="67"/>
      <c r="H6554" s="67"/>
      <c r="I6554" s="70"/>
      <c r="J6554"/>
      <c r="K6554"/>
      <c r="L6554" s="58"/>
      <c r="M6554" s="58"/>
      <c r="N6554" s="58"/>
      <c r="O6554" s="58"/>
    </row>
    <row r="6555" spans="1:15" s="50" customFormat="1">
      <c r="A6555" s="62" t="str">
        <f>IF(Tabela3[[#This Row],[GOL CASA]]&lt;&gt;"",1,"")</f>
        <v/>
      </c>
      <c r="B6555" s="49">
        <f t="shared" si="102"/>
        <v>6230</v>
      </c>
      <c r="C6555" s="50" t="s">
        <v>119</v>
      </c>
      <c r="D6555" s="51"/>
      <c r="E6555" s="29"/>
      <c r="F6555" s="70"/>
      <c r="G6555" s="67"/>
      <c r="H6555" s="67"/>
      <c r="I6555" s="70"/>
      <c r="J6555"/>
      <c r="K6555"/>
      <c r="L6555" s="58"/>
      <c r="M6555" s="58"/>
      <c r="N6555" s="58"/>
      <c r="O6555" s="58"/>
    </row>
    <row r="6556" spans="1:15" s="50" customFormat="1">
      <c r="A6556" s="62" t="str">
        <f>IF(Tabela3[[#This Row],[GOL CASA]]&lt;&gt;"",1,"")</f>
        <v/>
      </c>
      <c r="B6556" s="49">
        <f t="shared" si="102"/>
        <v>6231</v>
      </c>
      <c r="C6556" s="50" t="s">
        <v>119</v>
      </c>
      <c r="D6556" s="51"/>
      <c r="E6556" s="29"/>
      <c r="F6556" s="70"/>
      <c r="G6556" s="67"/>
      <c r="H6556" s="67"/>
      <c r="I6556" s="70"/>
      <c r="J6556"/>
      <c r="K6556"/>
      <c r="L6556" s="58"/>
      <c r="M6556" s="58"/>
      <c r="N6556" s="58"/>
      <c r="O6556" s="58"/>
    </row>
    <row r="6557" spans="1:15" s="50" customFormat="1">
      <c r="A6557" s="62" t="str">
        <f>IF(Tabela3[[#This Row],[GOL CASA]]&lt;&gt;"",1,"")</f>
        <v/>
      </c>
      <c r="B6557" s="49">
        <f t="shared" si="102"/>
        <v>6232</v>
      </c>
      <c r="C6557" s="50" t="s">
        <v>119</v>
      </c>
      <c r="D6557" s="51"/>
      <c r="E6557" s="29"/>
      <c r="F6557" s="70"/>
      <c r="G6557" s="67"/>
      <c r="H6557" s="67"/>
      <c r="I6557" s="70"/>
      <c r="J6557"/>
      <c r="K6557"/>
      <c r="L6557" s="58"/>
      <c r="M6557" s="58"/>
      <c r="N6557" s="58"/>
      <c r="O6557" s="58"/>
    </row>
    <row r="6558" spans="1:15" s="50" customFormat="1">
      <c r="A6558" s="62" t="str">
        <f>IF(Tabela3[[#This Row],[GOL CASA]]&lt;&gt;"",1,"")</f>
        <v/>
      </c>
      <c r="B6558" s="49">
        <f t="shared" si="102"/>
        <v>6233</v>
      </c>
      <c r="C6558" s="50" t="s">
        <v>119</v>
      </c>
      <c r="D6558" s="51"/>
      <c r="E6558" s="29"/>
      <c r="F6558" s="70"/>
      <c r="G6558" s="67"/>
      <c r="H6558" s="67"/>
      <c r="I6558" s="70"/>
      <c r="J6558"/>
      <c r="K6558"/>
      <c r="L6558" s="58"/>
      <c r="M6558" s="58"/>
      <c r="N6558" s="58"/>
      <c r="O6558" s="58"/>
    </row>
    <row r="6559" spans="1:15" s="50" customFormat="1">
      <c r="A6559" s="62" t="str">
        <f>IF(Tabela3[[#This Row],[GOL CASA]]&lt;&gt;"",1,"")</f>
        <v/>
      </c>
      <c r="B6559" s="49">
        <f t="shared" si="102"/>
        <v>6234</v>
      </c>
      <c r="C6559" s="50" t="s">
        <v>119</v>
      </c>
      <c r="D6559" s="51"/>
      <c r="E6559" s="29"/>
      <c r="F6559" s="70"/>
      <c r="G6559" s="67"/>
      <c r="H6559" s="67"/>
      <c r="I6559" s="70"/>
      <c r="J6559"/>
      <c r="K6559"/>
      <c r="L6559" s="58"/>
      <c r="M6559" s="58"/>
      <c r="N6559" s="58"/>
      <c r="O6559" s="58"/>
    </row>
    <row r="6560" spans="1:15" s="50" customFormat="1">
      <c r="A6560" s="62" t="str">
        <f>IF(Tabela3[[#This Row],[GOL CASA]]&lt;&gt;"",1,"")</f>
        <v/>
      </c>
      <c r="B6560" s="49">
        <f t="shared" si="102"/>
        <v>6235</v>
      </c>
      <c r="C6560" s="50" t="s">
        <v>119</v>
      </c>
      <c r="D6560" s="51"/>
      <c r="E6560" s="29"/>
      <c r="F6560" s="70"/>
      <c r="G6560" s="67"/>
      <c r="H6560" s="67"/>
      <c r="I6560" s="70"/>
      <c r="J6560"/>
      <c r="K6560"/>
      <c r="L6560" s="58"/>
      <c r="M6560" s="58"/>
      <c r="N6560" s="58"/>
      <c r="O6560" s="58"/>
    </row>
    <row r="6561" spans="1:15" s="50" customFormat="1">
      <c r="A6561" s="62" t="str">
        <f>IF(Tabela3[[#This Row],[GOL CASA]]&lt;&gt;"",1,"")</f>
        <v/>
      </c>
      <c r="B6561" s="49">
        <f t="shared" si="102"/>
        <v>6236</v>
      </c>
      <c r="C6561" s="50" t="s">
        <v>119</v>
      </c>
      <c r="D6561" s="51"/>
      <c r="E6561" s="29"/>
      <c r="F6561" s="70"/>
      <c r="G6561" s="67"/>
      <c r="H6561" s="67"/>
      <c r="I6561" s="70"/>
      <c r="J6561"/>
      <c r="K6561"/>
      <c r="L6561" s="58"/>
      <c r="M6561" s="58"/>
      <c r="N6561" s="58"/>
      <c r="O6561" s="58"/>
    </row>
    <row r="6562" spans="1:15" s="50" customFormat="1">
      <c r="A6562" s="62" t="str">
        <f>IF(Tabela3[[#This Row],[GOL CASA]]&lt;&gt;"",1,"")</f>
        <v/>
      </c>
      <c r="B6562" s="49">
        <f t="shared" si="102"/>
        <v>6237</v>
      </c>
      <c r="C6562" s="50" t="s">
        <v>119</v>
      </c>
      <c r="D6562" s="51"/>
      <c r="E6562" s="29"/>
      <c r="F6562" s="70"/>
      <c r="G6562" s="67"/>
      <c r="H6562" s="67"/>
      <c r="I6562" s="70"/>
      <c r="J6562"/>
      <c r="K6562"/>
      <c r="L6562" s="58"/>
      <c r="M6562" s="58"/>
      <c r="N6562" s="58"/>
      <c r="O6562" s="58"/>
    </row>
    <row r="6563" spans="1:15" s="50" customFormat="1">
      <c r="A6563" s="62" t="str">
        <f>IF(Tabela3[[#This Row],[GOL CASA]]&lt;&gt;"",1,"")</f>
        <v/>
      </c>
      <c r="B6563" s="49">
        <f t="shared" si="102"/>
        <v>6238</v>
      </c>
      <c r="C6563" s="50" t="s">
        <v>119</v>
      </c>
      <c r="D6563" s="51"/>
      <c r="E6563" s="29"/>
      <c r="F6563" s="70"/>
      <c r="G6563" s="67"/>
      <c r="H6563" s="67"/>
      <c r="I6563" s="70"/>
      <c r="J6563"/>
      <c r="K6563"/>
      <c r="L6563" s="58"/>
      <c r="M6563" s="58"/>
      <c r="N6563" s="58"/>
      <c r="O6563" s="58"/>
    </row>
    <row r="6564" spans="1:15" s="50" customFormat="1">
      <c r="A6564" s="62" t="str">
        <f>IF(Tabela3[[#This Row],[GOL CASA]]&lt;&gt;"",1,"")</f>
        <v/>
      </c>
      <c r="B6564" s="49">
        <f t="shared" si="102"/>
        <v>6239</v>
      </c>
      <c r="C6564" s="50" t="s">
        <v>119</v>
      </c>
      <c r="D6564" s="51"/>
      <c r="E6564" s="29"/>
      <c r="F6564" s="70"/>
      <c r="G6564" s="67"/>
      <c r="H6564" s="67"/>
      <c r="I6564" s="70"/>
      <c r="J6564"/>
      <c r="K6564"/>
      <c r="L6564" s="58"/>
      <c r="M6564" s="58"/>
      <c r="N6564" s="58"/>
      <c r="O6564" s="58"/>
    </row>
    <row r="6565" spans="1:15" s="50" customFormat="1">
      <c r="A6565" s="62" t="str">
        <f>IF(Tabela3[[#This Row],[GOL CASA]]&lt;&gt;"",1,"")</f>
        <v/>
      </c>
      <c r="B6565" s="49">
        <f t="shared" si="102"/>
        <v>6240</v>
      </c>
      <c r="C6565" s="50" t="s">
        <v>119</v>
      </c>
      <c r="D6565" s="51"/>
      <c r="E6565" s="29"/>
      <c r="F6565" s="70"/>
      <c r="G6565" s="67"/>
      <c r="H6565" s="67"/>
      <c r="I6565" s="70"/>
      <c r="J6565"/>
      <c r="K6565"/>
      <c r="L6565" s="58"/>
      <c r="M6565" s="58"/>
      <c r="N6565" s="58"/>
      <c r="O6565" s="58"/>
    </row>
    <row r="6566" spans="1:15" s="50" customFormat="1">
      <c r="A6566" s="62" t="str">
        <f>IF(Tabela3[[#This Row],[GOL CASA]]&lt;&gt;"",1,"")</f>
        <v/>
      </c>
      <c r="B6566" s="49">
        <f t="shared" si="102"/>
        <v>6241</v>
      </c>
      <c r="C6566" s="50" t="s">
        <v>119</v>
      </c>
      <c r="D6566" s="51"/>
      <c r="E6566" s="29"/>
      <c r="F6566" s="70"/>
      <c r="G6566" s="67"/>
      <c r="H6566" s="67"/>
      <c r="I6566" s="70"/>
      <c r="J6566"/>
      <c r="K6566"/>
      <c r="L6566" s="58"/>
      <c r="M6566" s="58"/>
      <c r="N6566" s="58"/>
      <c r="O6566" s="58"/>
    </row>
    <row r="6567" spans="1:15" s="50" customFormat="1">
      <c r="A6567" s="62" t="str">
        <f>IF(Tabela3[[#This Row],[GOL CASA]]&lt;&gt;"",1,"")</f>
        <v/>
      </c>
      <c r="B6567" s="49">
        <f t="shared" si="102"/>
        <v>6242</v>
      </c>
      <c r="C6567" s="50" t="s">
        <v>119</v>
      </c>
      <c r="D6567" s="51"/>
      <c r="E6567" s="29"/>
      <c r="F6567" s="70"/>
      <c r="G6567" s="67"/>
      <c r="H6567" s="67"/>
      <c r="I6567" s="70"/>
      <c r="J6567"/>
      <c r="K6567"/>
      <c r="L6567" s="58"/>
      <c r="M6567" s="58"/>
      <c r="N6567" s="58"/>
      <c r="O6567" s="58"/>
    </row>
    <row r="6568" spans="1:15" s="50" customFormat="1">
      <c r="A6568" s="62" t="str">
        <f>IF(Tabela3[[#This Row],[GOL CASA]]&lt;&gt;"",1,"")</f>
        <v/>
      </c>
      <c r="B6568" s="49">
        <f t="shared" si="102"/>
        <v>6243</v>
      </c>
      <c r="C6568" s="50" t="s">
        <v>119</v>
      </c>
      <c r="D6568" s="51"/>
      <c r="E6568" s="29"/>
      <c r="F6568" s="70"/>
      <c r="G6568" s="67"/>
      <c r="H6568" s="67"/>
      <c r="I6568" s="70"/>
      <c r="J6568"/>
      <c r="K6568"/>
      <c r="L6568" s="58"/>
      <c r="M6568" s="58"/>
      <c r="N6568" s="58"/>
      <c r="O6568" s="58"/>
    </row>
    <row r="6569" spans="1:15" s="50" customFormat="1">
      <c r="A6569" s="62" t="str">
        <f>IF(Tabela3[[#This Row],[GOL CASA]]&lt;&gt;"",1,"")</f>
        <v/>
      </c>
      <c r="B6569" s="49">
        <f t="shared" si="102"/>
        <v>6244</v>
      </c>
      <c r="C6569" s="50" t="s">
        <v>119</v>
      </c>
      <c r="D6569" s="51"/>
      <c r="E6569" s="29"/>
      <c r="F6569" s="70"/>
      <c r="G6569" s="67"/>
      <c r="H6569" s="67"/>
      <c r="I6569" s="70"/>
      <c r="J6569"/>
      <c r="K6569"/>
      <c r="L6569" s="58"/>
      <c r="M6569" s="58"/>
      <c r="N6569" s="58"/>
      <c r="O6569" s="58"/>
    </row>
    <row r="6570" spans="1:15" s="50" customFormat="1">
      <c r="A6570" s="62" t="str">
        <f>IF(Tabela3[[#This Row],[GOL CASA]]&lt;&gt;"",1,"")</f>
        <v/>
      </c>
      <c r="B6570" s="49">
        <f t="shared" si="102"/>
        <v>6245</v>
      </c>
      <c r="C6570" s="50" t="s">
        <v>119</v>
      </c>
      <c r="D6570" s="51"/>
      <c r="E6570" s="29"/>
      <c r="F6570" s="70"/>
      <c r="G6570" s="67"/>
      <c r="H6570" s="67"/>
      <c r="I6570" s="70"/>
      <c r="J6570"/>
      <c r="K6570"/>
      <c r="L6570" s="58"/>
      <c r="M6570" s="58"/>
      <c r="N6570" s="58"/>
      <c r="O6570" s="58"/>
    </row>
    <row r="6571" spans="1:15" s="50" customFormat="1">
      <c r="A6571" s="62" t="str">
        <f>IF(Tabela3[[#This Row],[GOL CASA]]&lt;&gt;"",1,"")</f>
        <v/>
      </c>
      <c r="B6571" s="49">
        <f t="shared" si="102"/>
        <v>6246</v>
      </c>
      <c r="C6571" s="50" t="s">
        <v>119</v>
      </c>
      <c r="D6571" s="51"/>
      <c r="E6571" s="29"/>
      <c r="F6571" s="70"/>
      <c r="G6571" s="67"/>
      <c r="H6571" s="67"/>
      <c r="I6571" s="70"/>
      <c r="J6571"/>
      <c r="K6571"/>
      <c r="L6571" s="58"/>
      <c r="M6571" s="58"/>
      <c r="N6571" s="58"/>
      <c r="O6571" s="58"/>
    </row>
    <row r="6572" spans="1:15" s="50" customFormat="1">
      <c r="A6572" s="62" t="str">
        <f>IF(Tabela3[[#This Row],[GOL CASA]]&lt;&gt;"",1,"")</f>
        <v/>
      </c>
      <c r="B6572" s="49">
        <f t="shared" si="102"/>
        <v>6247</v>
      </c>
      <c r="C6572" s="50" t="s">
        <v>119</v>
      </c>
      <c r="D6572" s="51"/>
      <c r="E6572" s="29"/>
      <c r="F6572" s="70"/>
      <c r="G6572" s="67"/>
      <c r="H6572" s="67"/>
      <c r="I6572" s="70"/>
      <c r="J6572"/>
      <c r="K6572"/>
      <c r="L6572" s="58"/>
      <c r="M6572" s="58"/>
      <c r="N6572" s="58"/>
      <c r="O6572" s="58"/>
    </row>
    <row r="6573" spans="1:15" s="50" customFormat="1">
      <c r="A6573" s="62" t="str">
        <f>IF(Tabela3[[#This Row],[GOL CASA]]&lt;&gt;"",1,"")</f>
        <v/>
      </c>
      <c r="B6573" s="49">
        <f t="shared" si="102"/>
        <v>6248</v>
      </c>
      <c r="C6573" s="50" t="s">
        <v>119</v>
      </c>
      <c r="D6573" s="51"/>
      <c r="E6573" s="29"/>
      <c r="F6573" s="70"/>
      <c r="G6573" s="67"/>
      <c r="H6573" s="67"/>
      <c r="I6573" s="70"/>
      <c r="J6573"/>
      <c r="K6573"/>
      <c r="L6573" s="58"/>
      <c r="M6573" s="58"/>
      <c r="N6573" s="58"/>
      <c r="O6573" s="58"/>
    </row>
    <row r="6574" spans="1:15" s="50" customFormat="1">
      <c r="A6574" s="62" t="str">
        <f>IF(Tabela3[[#This Row],[GOL CASA]]&lt;&gt;"",1,"")</f>
        <v/>
      </c>
      <c r="B6574" s="49">
        <f t="shared" si="102"/>
        <v>6249</v>
      </c>
      <c r="C6574" s="50" t="s">
        <v>119</v>
      </c>
      <c r="D6574" s="51"/>
      <c r="E6574" s="29"/>
      <c r="F6574" s="70"/>
      <c r="G6574" s="67"/>
      <c r="H6574" s="67"/>
      <c r="I6574" s="70"/>
      <c r="J6574"/>
      <c r="K6574"/>
      <c r="L6574" s="58"/>
      <c r="M6574" s="58"/>
      <c r="N6574" s="58"/>
      <c r="O6574" s="58"/>
    </row>
    <row r="6575" spans="1:15" s="50" customFormat="1">
      <c r="A6575" s="62" t="str">
        <f>IF(Tabela3[[#This Row],[GOL CASA]]&lt;&gt;"",1,"")</f>
        <v/>
      </c>
      <c r="B6575" s="49">
        <f t="shared" si="102"/>
        <v>6250</v>
      </c>
      <c r="C6575" s="50" t="s">
        <v>119</v>
      </c>
      <c r="D6575" s="51"/>
      <c r="E6575" s="29"/>
      <c r="F6575" s="70"/>
      <c r="G6575" s="67"/>
      <c r="H6575" s="67"/>
      <c r="I6575" s="70"/>
      <c r="J6575"/>
      <c r="K6575"/>
      <c r="L6575" s="58"/>
      <c r="M6575" s="58"/>
      <c r="N6575" s="58"/>
      <c r="O6575" s="58"/>
    </row>
    <row r="6576" spans="1:15" s="50" customFormat="1">
      <c r="A6576" s="62" t="str">
        <f>IF(Tabela3[[#This Row],[GOL CASA]]&lt;&gt;"",1,"")</f>
        <v/>
      </c>
      <c r="B6576" s="49">
        <f t="shared" si="102"/>
        <v>6251</v>
      </c>
      <c r="C6576" s="50" t="s">
        <v>119</v>
      </c>
      <c r="D6576" s="51"/>
      <c r="E6576" s="29"/>
      <c r="F6576" s="70"/>
      <c r="G6576" s="67"/>
      <c r="H6576" s="67"/>
      <c r="I6576" s="70"/>
      <c r="J6576"/>
      <c r="K6576"/>
      <c r="L6576" s="58"/>
      <c r="M6576" s="58"/>
      <c r="N6576" s="58"/>
      <c r="O6576" s="58"/>
    </row>
    <row r="6577" spans="1:15" s="50" customFormat="1">
      <c r="A6577" s="62" t="str">
        <f>IF(Tabela3[[#This Row],[GOL CASA]]&lt;&gt;"",1,"")</f>
        <v/>
      </c>
      <c r="B6577" s="49">
        <f t="shared" si="102"/>
        <v>6252</v>
      </c>
      <c r="C6577" s="50" t="s">
        <v>119</v>
      </c>
      <c r="D6577" s="51"/>
      <c r="E6577" s="29"/>
      <c r="F6577" s="70"/>
      <c r="G6577" s="67"/>
      <c r="H6577" s="67"/>
      <c r="I6577" s="70"/>
      <c r="J6577"/>
      <c r="K6577"/>
      <c r="L6577" s="58"/>
      <c r="M6577" s="58"/>
      <c r="N6577" s="58"/>
      <c r="O6577" s="58"/>
    </row>
    <row r="6578" spans="1:15" s="50" customFormat="1">
      <c r="A6578" s="62" t="str">
        <f>IF(Tabela3[[#This Row],[GOL CASA]]&lt;&gt;"",1,"")</f>
        <v/>
      </c>
      <c r="B6578" s="49">
        <f t="shared" si="102"/>
        <v>6253</v>
      </c>
      <c r="C6578" s="50" t="s">
        <v>119</v>
      </c>
      <c r="D6578" s="51"/>
      <c r="E6578" s="29"/>
      <c r="F6578" s="70"/>
      <c r="G6578" s="67"/>
      <c r="H6578" s="67"/>
      <c r="I6578" s="70"/>
      <c r="J6578"/>
      <c r="K6578"/>
      <c r="L6578" s="58"/>
      <c r="M6578" s="58"/>
      <c r="N6578" s="58"/>
      <c r="O6578" s="58"/>
    </row>
    <row r="6579" spans="1:15" s="50" customFormat="1">
      <c r="A6579" s="62" t="str">
        <f>IF(Tabela3[[#This Row],[GOL CASA]]&lt;&gt;"",1,"")</f>
        <v/>
      </c>
      <c r="B6579" s="49">
        <f t="shared" si="102"/>
        <v>6254</v>
      </c>
      <c r="C6579" s="50" t="s">
        <v>119</v>
      </c>
      <c r="D6579" s="51"/>
      <c r="E6579" s="29"/>
      <c r="F6579" s="70"/>
      <c r="G6579" s="67"/>
      <c r="H6579" s="67"/>
      <c r="I6579" s="70"/>
      <c r="J6579"/>
      <c r="K6579"/>
      <c r="L6579" s="58"/>
      <c r="M6579" s="58"/>
      <c r="N6579" s="58"/>
      <c r="O6579" s="58"/>
    </row>
    <row r="6580" spans="1:15" s="50" customFormat="1">
      <c r="A6580" s="62" t="str">
        <f>IF(Tabela3[[#This Row],[GOL CASA]]&lt;&gt;"",1,"")</f>
        <v/>
      </c>
      <c r="B6580" s="49">
        <f t="shared" si="102"/>
        <v>6255</v>
      </c>
      <c r="C6580" s="50" t="s">
        <v>119</v>
      </c>
      <c r="D6580" s="51"/>
      <c r="E6580" s="29"/>
      <c r="F6580" s="70"/>
      <c r="G6580" s="67"/>
      <c r="H6580" s="67"/>
      <c r="I6580" s="70"/>
      <c r="J6580"/>
      <c r="K6580"/>
      <c r="L6580" s="58"/>
      <c r="M6580" s="58"/>
      <c r="N6580" s="58"/>
      <c r="O6580" s="58"/>
    </row>
    <row r="6581" spans="1:15" s="50" customFormat="1">
      <c r="A6581" s="62" t="str">
        <f>IF(Tabela3[[#This Row],[GOL CASA]]&lt;&gt;"",1,"")</f>
        <v/>
      </c>
      <c r="B6581" s="49">
        <f t="shared" si="102"/>
        <v>6256</v>
      </c>
      <c r="C6581" s="50" t="s">
        <v>119</v>
      </c>
      <c r="D6581" s="51"/>
      <c r="E6581" s="29"/>
      <c r="F6581" s="70"/>
      <c r="G6581" s="67"/>
      <c r="H6581" s="67"/>
      <c r="I6581" s="70"/>
      <c r="J6581"/>
      <c r="K6581"/>
      <c r="L6581" s="58"/>
      <c r="M6581" s="58"/>
      <c r="N6581" s="58"/>
      <c r="O6581" s="58"/>
    </row>
    <row r="6582" spans="1:15" s="50" customFormat="1">
      <c r="A6582" s="62" t="str">
        <f>IF(Tabela3[[#This Row],[GOL CASA]]&lt;&gt;"",1,"")</f>
        <v/>
      </c>
      <c r="B6582" s="49">
        <f t="shared" si="102"/>
        <v>6257</v>
      </c>
      <c r="C6582" s="50" t="s">
        <v>119</v>
      </c>
      <c r="D6582" s="51"/>
      <c r="E6582" s="29"/>
      <c r="F6582" s="70"/>
      <c r="G6582" s="67"/>
      <c r="H6582" s="67"/>
      <c r="I6582" s="70"/>
      <c r="J6582"/>
      <c r="K6582"/>
      <c r="L6582" s="58"/>
      <c r="M6582" s="58"/>
      <c r="N6582" s="58"/>
      <c r="O6582" s="58"/>
    </row>
    <row r="6583" spans="1:15" s="50" customFormat="1">
      <c r="A6583" s="62" t="str">
        <f>IF(Tabela3[[#This Row],[GOL CASA]]&lt;&gt;"",1,"")</f>
        <v/>
      </c>
      <c r="B6583" s="49">
        <f t="shared" si="102"/>
        <v>6258</v>
      </c>
      <c r="C6583" s="50" t="s">
        <v>119</v>
      </c>
      <c r="D6583" s="51"/>
      <c r="E6583" s="29"/>
      <c r="F6583" s="70"/>
      <c r="G6583" s="67"/>
      <c r="H6583" s="67"/>
      <c r="I6583" s="70"/>
      <c r="J6583"/>
      <c r="K6583"/>
      <c r="L6583" s="58"/>
      <c r="M6583" s="58"/>
      <c r="N6583" s="58"/>
      <c r="O6583" s="58"/>
    </row>
    <row r="6584" spans="1:15" s="50" customFormat="1">
      <c r="A6584" s="62" t="str">
        <f>IF(Tabela3[[#This Row],[GOL CASA]]&lt;&gt;"",1,"")</f>
        <v/>
      </c>
      <c r="B6584" s="49">
        <f t="shared" si="102"/>
        <v>6259</v>
      </c>
      <c r="C6584" s="50" t="s">
        <v>119</v>
      </c>
      <c r="D6584" s="51"/>
      <c r="E6584" s="29"/>
      <c r="F6584" s="70"/>
      <c r="G6584" s="67"/>
      <c r="H6584" s="67"/>
      <c r="I6584" s="70"/>
      <c r="J6584"/>
      <c r="K6584"/>
      <c r="L6584" s="58"/>
      <c r="M6584" s="58"/>
      <c r="N6584" s="58"/>
      <c r="O6584" s="58"/>
    </row>
    <row r="6585" spans="1:15" s="50" customFormat="1">
      <c r="A6585" s="62" t="str">
        <f>IF(Tabela3[[#This Row],[GOL CASA]]&lt;&gt;"",1,"")</f>
        <v/>
      </c>
      <c r="B6585" s="49">
        <f t="shared" si="102"/>
        <v>6260</v>
      </c>
      <c r="C6585" s="50" t="s">
        <v>119</v>
      </c>
      <c r="D6585" s="51"/>
      <c r="E6585" s="29"/>
      <c r="F6585" s="70"/>
      <c r="G6585" s="67"/>
      <c r="H6585" s="67"/>
      <c r="I6585" s="70"/>
      <c r="J6585"/>
      <c r="K6585"/>
      <c r="L6585" s="58"/>
      <c r="M6585" s="58"/>
      <c r="N6585" s="58"/>
      <c r="O6585" s="58"/>
    </row>
    <row r="6586" spans="1:15" s="50" customFormat="1">
      <c r="A6586" s="62" t="str">
        <f>IF(Tabela3[[#This Row],[GOL CASA]]&lt;&gt;"",1,"")</f>
        <v/>
      </c>
      <c r="B6586" s="49">
        <f t="shared" si="102"/>
        <v>6261</v>
      </c>
      <c r="C6586" s="50" t="s">
        <v>119</v>
      </c>
      <c r="D6586" s="51"/>
      <c r="E6586" s="29"/>
      <c r="F6586" s="70"/>
      <c r="G6586" s="67"/>
      <c r="H6586" s="67"/>
      <c r="I6586" s="70"/>
      <c r="J6586"/>
      <c r="K6586"/>
      <c r="L6586" s="58"/>
      <c r="M6586" s="58"/>
      <c r="N6586" s="58"/>
      <c r="O6586" s="58"/>
    </row>
    <row r="6587" spans="1:15" s="50" customFormat="1">
      <c r="A6587" s="62" t="str">
        <f>IF(Tabela3[[#This Row],[GOL CASA]]&lt;&gt;"",1,"")</f>
        <v/>
      </c>
      <c r="B6587" s="49">
        <f t="shared" si="102"/>
        <v>6262</v>
      </c>
      <c r="C6587" s="50" t="s">
        <v>119</v>
      </c>
      <c r="D6587" s="51"/>
      <c r="E6587" s="29"/>
      <c r="F6587" s="70"/>
      <c r="G6587" s="67"/>
      <c r="H6587" s="67"/>
      <c r="I6587" s="70"/>
      <c r="J6587"/>
      <c r="K6587"/>
      <c r="L6587" s="58"/>
      <c r="M6587" s="58"/>
      <c r="N6587" s="58"/>
      <c r="O6587" s="58"/>
    </row>
    <row r="6588" spans="1:15" s="50" customFormat="1">
      <c r="A6588" s="62" t="str">
        <f>IF(Tabela3[[#This Row],[GOL CASA]]&lt;&gt;"",1,"")</f>
        <v/>
      </c>
      <c r="B6588" s="49">
        <f t="shared" si="102"/>
        <v>6263</v>
      </c>
      <c r="C6588" s="50" t="s">
        <v>119</v>
      </c>
      <c r="D6588" s="51"/>
      <c r="E6588" s="29"/>
      <c r="F6588" s="70"/>
      <c r="G6588" s="67"/>
      <c r="H6588" s="67"/>
      <c r="I6588" s="70"/>
      <c r="J6588"/>
      <c r="K6588"/>
      <c r="L6588" s="58"/>
      <c r="M6588" s="58"/>
      <c r="N6588" s="58"/>
      <c r="O6588" s="58"/>
    </row>
    <row r="6589" spans="1:15" s="50" customFormat="1">
      <c r="A6589" s="62" t="str">
        <f>IF(Tabela3[[#This Row],[GOL CASA]]&lt;&gt;"",1,"")</f>
        <v/>
      </c>
      <c r="B6589" s="49">
        <f t="shared" si="102"/>
        <v>6264</v>
      </c>
      <c r="C6589" s="50" t="s">
        <v>119</v>
      </c>
      <c r="D6589" s="51"/>
      <c r="E6589" s="29"/>
      <c r="F6589" s="70"/>
      <c r="G6589" s="67"/>
      <c r="H6589" s="67"/>
      <c r="I6589" s="70"/>
      <c r="J6589"/>
      <c r="K6589"/>
      <c r="L6589" s="58"/>
      <c r="M6589" s="58"/>
      <c r="N6589" s="58"/>
      <c r="O6589" s="58"/>
    </row>
    <row r="6590" spans="1:15" s="50" customFormat="1">
      <c r="A6590" s="62" t="str">
        <f>IF(Tabela3[[#This Row],[GOL CASA]]&lt;&gt;"",1,"")</f>
        <v/>
      </c>
      <c r="B6590" s="49">
        <f t="shared" si="102"/>
        <v>6265</v>
      </c>
      <c r="C6590" s="50" t="s">
        <v>119</v>
      </c>
      <c r="D6590" s="51"/>
      <c r="E6590" s="29"/>
      <c r="F6590" s="70"/>
      <c r="G6590" s="67"/>
      <c r="H6590" s="67"/>
      <c r="I6590" s="70"/>
      <c r="J6590"/>
      <c r="K6590"/>
      <c r="L6590" s="58"/>
      <c r="M6590" s="58"/>
      <c r="N6590" s="58"/>
      <c r="O6590" s="58"/>
    </row>
    <row r="6591" spans="1:15" s="50" customFormat="1">
      <c r="A6591" s="62" t="str">
        <f>IF(Tabela3[[#This Row],[GOL CASA]]&lt;&gt;"",1,"")</f>
        <v/>
      </c>
      <c r="B6591" s="49">
        <f t="shared" si="102"/>
        <v>6266</v>
      </c>
      <c r="C6591" s="50" t="s">
        <v>119</v>
      </c>
      <c r="D6591" s="51"/>
      <c r="E6591" s="29"/>
      <c r="F6591" s="70"/>
      <c r="G6591" s="67"/>
      <c r="H6591" s="67"/>
      <c r="I6591" s="70"/>
      <c r="J6591"/>
      <c r="K6591"/>
      <c r="L6591" s="58"/>
      <c r="M6591" s="58"/>
      <c r="N6591" s="58"/>
      <c r="O6591" s="58"/>
    </row>
    <row r="6592" spans="1:15" s="50" customFormat="1">
      <c r="A6592" s="62" t="str">
        <f>IF(Tabela3[[#This Row],[GOL CASA]]&lt;&gt;"",1,"")</f>
        <v/>
      </c>
      <c r="B6592" s="49">
        <f t="shared" si="102"/>
        <v>6267</v>
      </c>
      <c r="C6592" s="50" t="s">
        <v>119</v>
      </c>
      <c r="D6592" s="51"/>
      <c r="E6592" s="29"/>
      <c r="F6592" s="70"/>
      <c r="G6592" s="67"/>
      <c r="H6592" s="67"/>
      <c r="I6592" s="70"/>
      <c r="J6592"/>
      <c r="K6592"/>
      <c r="L6592" s="58"/>
      <c r="M6592" s="58"/>
      <c r="N6592" s="58"/>
      <c r="O6592" s="58"/>
    </row>
    <row r="6593" spans="1:15" s="50" customFormat="1">
      <c r="A6593" s="62" t="str">
        <f>IF(Tabela3[[#This Row],[GOL CASA]]&lt;&gt;"",1,"")</f>
        <v/>
      </c>
      <c r="B6593" s="49">
        <f t="shared" si="102"/>
        <v>6268</v>
      </c>
      <c r="C6593" s="50" t="s">
        <v>119</v>
      </c>
      <c r="D6593" s="51"/>
      <c r="E6593" s="29"/>
      <c r="F6593" s="70"/>
      <c r="G6593" s="67"/>
      <c r="H6593" s="67"/>
      <c r="I6593" s="70"/>
      <c r="J6593"/>
      <c r="K6593"/>
      <c r="L6593" s="58"/>
      <c r="M6593" s="58"/>
      <c r="N6593" s="58"/>
      <c r="O6593" s="58"/>
    </row>
    <row r="6594" spans="1:15" s="50" customFormat="1">
      <c r="A6594" s="62" t="str">
        <f>IF(Tabela3[[#This Row],[GOL CASA]]&lt;&gt;"",1,"")</f>
        <v/>
      </c>
      <c r="B6594" s="49">
        <f t="shared" si="102"/>
        <v>6269</v>
      </c>
      <c r="C6594" s="50" t="s">
        <v>119</v>
      </c>
      <c r="D6594" s="51"/>
      <c r="E6594" s="29"/>
      <c r="F6594" s="70"/>
      <c r="G6594" s="67"/>
      <c r="H6594" s="67"/>
      <c r="I6594" s="70"/>
      <c r="J6594"/>
      <c r="K6594"/>
      <c r="L6594" s="58"/>
      <c r="M6594" s="58"/>
      <c r="N6594" s="58"/>
      <c r="O6594" s="58"/>
    </row>
    <row r="6595" spans="1:15" s="50" customFormat="1">
      <c r="A6595" s="62" t="str">
        <f>IF(Tabela3[[#This Row],[GOL CASA]]&lt;&gt;"",1,"")</f>
        <v/>
      </c>
      <c r="B6595" s="49">
        <f t="shared" si="102"/>
        <v>6270</v>
      </c>
      <c r="C6595" s="50" t="s">
        <v>119</v>
      </c>
      <c r="D6595" s="51"/>
      <c r="E6595" s="29"/>
      <c r="F6595" s="70"/>
      <c r="G6595" s="67"/>
      <c r="H6595" s="67"/>
      <c r="I6595" s="70"/>
      <c r="J6595"/>
      <c r="K6595"/>
      <c r="L6595" s="58"/>
      <c r="M6595" s="58"/>
      <c r="N6595" s="58"/>
      <c r="O6595" s="58"/>
    </row>
    <row r="6596" spans="1:15" s="50" customFormat="1">
      <c r="A6596" s="62" t="str">
        <f>IF(Tabela3[[#This Row],[GOL CASA]]&lt;&gt;"",1,"")</f>
        <v/>
      </c>
      <c r="B6596" s="49">
        <f t="shared" si="102"/>
        <v>6271</v>
      </c>
      <c r="C6596" s="50" t="s">
        <v>119</v>
      </c>
      <c r="D6596" s="51"/>
      <c r="E6596" s="29"/>
      <c r="F6596" s="70"/>
      <c r="G6596" s="67"/>
      <c r="H6596" s="67"/>
      <c r="I6596" s="70"/>
      <c r="J6596"/>
      <c r="K6596"/>
      <c r="L6596" s="58"/>
      <c r="M6596" s="58"/>
      <c r="N6596" s="58"/>
      <c r="O6596" s="58"/>
    </row>
    <row r="6597" spans="1:15" s="50" customFormat="1">
      <c r="A6597" s="62" t="str">
        <f>IF(Tabela3[[#This Row],[GOL CASA]]&lt;&gt;"",1,"")</f>
        <v/>
      </c>
      <c r="B6597" s="49">
        <f t="shared" si="102"/>
        <v>6272</v>
      </c>
      <c r="C6597" s="50" t="s">
        <v>119</v>
      </c>
      <c r="D6597" s="51"/>
      <c r="E6597" s="29"/>
      <c r="F6597" s="70"/>
      <c r="G6597" s="67"/>
      <c r="H6597" s="67"/>
      <c r="I6597" s="70"/>
      <c r="J6597"/>
      <c r="K6597"/>
      <c r="L6597" s="58"/>
      <c r="M6597" s="58"/>
      <c r="N6597" s="58"/>
      <c r="O6597" s="58"/>
    </row>
    <row r="6598" spans="1:15" s="50" customFormat="1">
      <c r="A6598" s="62" t="str">
        <f>IF(Tabela3[[#This Row],[GOL CASA]]&lt;&gt;"",1,"")</f>
        <v/>
      </c>
      <c r="B6598" s="49">
        <f t="shared" si="102"/>
        <v>6273</v>
      </c>
      <c r="C6598" s="50" t="s">
        <v>119</v>
      </c>
      <c r="D6598" s="51"/>
      <c r="E6598" s="29"/>
      <c r="F6598" s="70"/>
      <c r="G6598" s="67"/>
      <c r="H6598" s="67"/>
      <c r="I6598" s="70"/>
      <c r="J6598"/>
      <c r="K6598"/>
      <c r="L6598" s="58"/>
      <c r="M6598" s="58"/>
      <c r="N6598" s="58"/>
      <c r="O6598" s="58"/>
    </row>
    <row r="6599" spans="1:15" s="50" customFormat="1">
      <c r="A6599" s="62" t="str">
        <f>IF(Tabela3[[#This Row],[GOL CASA]]&lt;&gt;"",1,"")</f>
        <v/>
      </c>
      <c r="B6599" s="49">
        <f t="shared" ref="B6599:B6662" si="103">B6598+1</f>
        <v>6274</v>
      </c>
      <c r="C6599" s="50" t="s">
        <v>119</v>
      </c>
      <c r="D6599" s="51"/>
      <c r="E6599" s="29"/>
      <c r="F6599" s="70"/>
      <c r="G6599" s="67"/>
      <c r="H6599" s="67"/>
      <c r="I6599" s="70"/>
      <c r="J6599"/>
      <c r="K6599"/>
      <c r="L6599" s="58"/>
      <c r="M6599" s="58"/>
      <c r="N6599" s="58"/>
      <c r="O6599" s="58"/>
    </row>
    <row r="6600" spans="1:15" s="50" customFormat="1">
      <c r="A6600" s="62" t="str">
        <f>IF(Tabela3[[#This Row],[GOL CASA]]&lt;&gt;"",1,"")</f>
        <v/>
      </c>
      <c r="B6600" s="49">
        <f t="shared" si="103"/>
        <v>6275</v>
      </c>
      <c r="C6600" s="50" t="s">
        <v>119</v>
      </c>
      <c r="D6600" s="51"/>
      <c r="E6600" s="29"/>
      <c r="F6600" s="70"/>
      <c r="G6600" s="67"/>
      <c r="H6600" s="67"/>
      <c r="I6600" s="70"/>
      <c r="J6600"/>
      <c r="K6600"/>
      <c r="L6600" s="58"/>
      <c r="M6600" s="58"/>
      <c r="N6600" s="58"/>
      <c r="O6600" s="58"/>
    </row>
    <row r="6601" spans="1:15" s="50" customFormat="1">
      <c r="A6601" s="62" t="str">
        <f>IF(Tabela3[[#This Row],[GOL CASA]]&lt;&gt;"",1,"")</f>
        <v/>
      </c>
      <c r="B6601" s="49">
        <f t="shared" si="103"/>
        <v>6276</v>
      </c>
      <c r="C6601" s="50" t="s">
        <v>119</v>
      </c>
      <c r="D6601" s="51"/>
      <c r="E6601" s="29"/>
      <c r="F6601" s="70"/>
      <c r="G6601" s="67"/>
      <c r="H6601" s="67"/>
      <c r="I6601" s="70"/>
      <c r="J6601"/>
      <c r="K6601"/>
      <c r="L6601" s="58"/>
      <c r="M6601" s="58"/>
      <c r="N6601" s="58"/>
      <c r="O6601" s="58"/>
    </row>
    <row r="6602" spans="1:15" s="50" customFormat="1">
      <c r="A6602" s="62" t="str">
        <f>IF(Tabela3[[#This Row],[GOL CASA]]&lt;&gt;"",1,"")</f>
        <v/>
      </c>
      <c r="B6602" s="49">
        <f t="shared" si="103"/>
        <v>6277</v>
      </c>
      <c r="C6602" s="50" t="s">
        <v>119</v>
      </c>
      <c r="D6602" s="51"/>
      <c r="E6602" s="29"/>
      <c r="F6602" s="70"/>
      <c r="G6602" s="67"/>
      <c r="H6602" s="67"/>
      <c r="I6602" s="70"/>
      <c r="J6602"/>
      <c r="K6602"/>
      <c r="L6602" s="58"/>
      <c r="M6602" s="58"/>
      <c r="N6602" s="58"/>
      <c r="O6602" s="58"/>
    </row>
    <row r="6603" spans="1:15" s="50" customFormat="1">
      <c r="A6603" s="62" t="str">
        <f>IF(Tabela3[[#This Row],[GOL CASA]]&lt;&gt;"",1,"")</f>
        <v/>
      </c>
      <c r="B6603" s="49">
        <f t="shared" si="103"/>
        <v>6278</v>
      </c>
      <c r="C6603" s="50" t="s">
        <v>119</v>
      </c>
      <c r="D6603" s="51"/>
      <c r="E6603" s="29"/>
      <c r="F6603" s="70"/>
      <c r="G6603" s="67"/>
      <c r="H6603" s="67"/>
      <c r="I6603" s="70"/>
      <c r="J6603"/>
      <c r="K6603"/>
      <c r="L6603" s="58"/>
      <c r="M6603" s="58"/>
      <c r="N6603" s="58"/>
      <c r="O6603" s="58"/>
    </row>
    <row r="6604" spans="1:15" s="50" customFormat="1">
      <c r="A6604" s="62" t="str">
        <f>IF(Tabela3[[#This Row],[GOL CASA]]&lt;&gt;"",1,"")</f>
        <v/>
      </c>
      <c r="B6604" s="49">
        <f t="shared" si="103"/>
        <v>6279</v>
      </c>
      <c r="C6604" s="50" t="s">
        <v>119</v>
      </c>
      <c r="D6604" s="51"/>
      <c r="E6604" s="29"/>
      <c r="F6604" s="70"/>
      <c r="G6604" s="67"/>
      <c r="H6604" s="67"/>
      <c r="I6604" s="70"/>
      <c r="J6604"/>
      <c r="K6604"/>
      <c r="L6604" s="58"/>
      <c r="M6604" s="58"/>
      <c r="N6604" s="58"/>
      <c r="O6604" s="58"/>
    </row>
    <row r="6605" spans="1:15" s="50" customFormat="1">
      <c r="A6605" s="62" t="str">
        <f>IF(Tabela3[[#This Row],[GOL CASA]]&lt;&gt;"",1,"")</f>
        <v/>
      </c>
      <c r="B6605" s="49">
        <f t="shared" si="103"/>
        <v>6280</v>
      </c>
      <c r="C6605" s="50" t="s">
        <v>119</v>
      </c>
      <c r="D6605" s="51"/>
      <c r="E6605" s="29"/>
      <c r="F6605" s="70"/>
      <c r="G6605" s="67"/>
      <c r="H6605" s="67"/>
      <c r="I6605" s="70"/>
      <c r="J6605"/>
      <c r="K6605"/>
      <c r="L6605" s="58"/>
      <c r="M6605" s="58"/>
      <c r="N6605" s="58"/>
      <c r="O6605" s="58"/>
    </row>
    <row r="6606" spans="1:15" s="50" customFormat="1">
      <c r="A6606" s="62" t="str">
        <f>IF(Tabela3[[#This Row],[GOL CASA]]&lt;&gt;"",1,"")</f>
        <v/>
      </c>
      <c r="B6606" s="49">
        <f t="shared" si="103"/>
        <v>6281</v>
      </c>
      <c r="C6606" s="50" t="s">
        <v>119</v>
      </c>
      <c r="D6606" s="51"/>
      <c r="E6606" s="29"/>
      <c r="F6606" s="70"/>
      <c r="G6606" s="67"/>
      <c r="H6606" s="67"/>
      <c r="I6606" s="70"/>
      <c r="J6606"/>
      <c r="K6606"/>
      <c r="L6606" s="58"/>
      <c r="M6606" s="58"/>
      <c r="N6606" s="58"/>
      <c r="O6606" s="58"/>
    </row>
    <row r="6607" spans="1:15" s="50" customFormat="1">
      <c r="A6607" s="62" t="str">
        <f>IF(Tabela3[[#This Row],[GOL CASA]]&lt;&gt;"",1,"")</f>
        <v/>
      </c>
      <c r="B6607" s="49">
        <f t="shared" si="103"/>
        <v>6282</v>
      </c>
      <c r="C6607" s="50" t="s">
        <v>119</v>
      </c>
      <c r="D6607" s="51"/>
      <c r="E6607" s="29"/>
      <c r="F6607" s="70"/>
      <c r="G6607" s="67"/>
      <c r="H6607" s="67"/>
      <c r="I6607" s="70"/>
      <c r="J6607"/>
      <c r="K6607"/>
      <c r="L6607" s="58"/>
      <c r="M6607" s="58"/>
      <c r="N6607" s="58"/>
      <c r="O6607" s="58"/>
    </row>
    <row r="6608" spans="1:15" s="50" customFormat="1">
      <c r="A6608" s="62" t="str">
        <f>IF(Tabela3[[#This Row],[GOL CASA]]&lt;&gt;"",1,"")</f>
        <v/>
      </c>
      <c r="B6608" s="49">
        <f t="shared" si="103"/>
        <v>6283</v>
      </c>
      <c r="C6608" s="50" t="s">
        <v>119</v>
      </c>
      <c r="D6608" s="51"/>
      <c r="E6608" s="29"/>
      <c r="F6608" s="70"/>
      <c r="G6608" s="67"/>
      <c r="H6608" s="67"/>
      <c r="I6608" s="70"/>
      <c r="J6608"/>
      <c r="K6608"/>
      <c r="L6608" s="58"/>
      <c r="M6608" s="58"/>
      <c r="N6608" s="58"/>
      <c r="O6608" s="58"/>
    </row>
    <row r="6609" spans="1:15" s="50" customFormat="1">
      <c r="A6609" s="62" t="str">
        <f>IF(Tabela3[[#This Row],[GOL CASA]]&lt;&gt;"",1,"")</f>
        <v/>
      </c>
      <c r="B6609" s="49">
        <f t="shared" si="103"/>
        <v>6284</v>
      </c>
      <c r="C6609" s="50" t="s">
        <v>119</v>
      </c>
      <c r="D6609" s="51"/>
      <c r="E6609" s="29"/>
      <c r="F6609" s="70"/>
      <c r="G6609" s="67"/>
      <c r="H6609" s="67"/>
      <c r="I6609" s="70"/>
      <c r="J6609"/>
      <c r="K6609"/>
      <c r="L6609" s="58"/>
      <c r="M6609" s="58"/>
      <c r="N6609" s="58"/>
      <c r="O6609" s="58"/>
    </row>
    <row r="6610" spans="1:15" s="50" customFormat="1">
      <c r="A6610" s="62" t="str">
        <f>IF(Tabela3[[#This Row],[GOL CASA]]&lt;&gt;"",1,"")</f>
        <v/>
      </c>
      <c r="B6610" s="49">
        <f t="shared" si="103"/>
        <v>6285</v>
      </c>
      <c r="C6610" s="50" t="s">
        <v>119</v>
      </c>
      <c r="D6610" s="51"/>
      <c r="E6610" s="29"/>
      <c r="F6610" s="70"/>
      <c r="G6610" s="67"/>
      <c r="H6610" s="67"/>
      <c r="I6610" s="70"/>
      <c r="J6610"/>
      <c r="K6610"/>
      <c r="L6610" s="58"/>
      <c r="M6610" s="58"/>
      <c r="N6610" s="58"/>
      <c r="O6610" s="58"/>
    </row>
    <row r="6611" spans="1:15" s="50" customFormat="1">
      <c r="A6611" s="62" t="str">
        <f>IF(Tabela3[[#This Row],[GOL CASA]]&lt;&gt;"",1,"")</f>
        <v/>
      </c>
      <c r="B6611" s="49">
        <f t="shared" si="103"/>
        <v>6286</v>
      </c>
      <c r="C6611" s="50" t="s">
        <v>119</v>
      </c>
      <c r="D6611" s="51"/>
      <c r="E6611" s="29"/>
      <c r="F6611" s="70"/>
      <c r="G6611" s="67"/>
      <c r="H6611" s="67"/>
      <c r="I6611" s="70"/>
      <c r="J6611"/>
      <c r="K6611"/>
      <c r="L6611" s="58"/>
      <c r="M6611" s="58"/>
      <c r="N6611" s="58"/>
      <c r="O6611" s="58"/>
    </row>
    <row r="6612" spans="1:15" s="50" customFormat="1">
      <c r="A6612" s="62" t="str">
        <f>IF(Tabela3[[#This Row],[GOL CASA]]&lt;&gt;"",1,"")</f>
        <v/>
      </c>
      <c r="B6612" s="49">
        <f t="shared" si="103"/>
        <v>6287</v>
      </c>
      <c r="C6612" s="50" t="s">
        <v>119</v>
      </c>
      <c r="D6612" s="51"/>
      <c r="E6612" s="29"/>
      <c r="F6612" s="70"/>
      <c r="G6612" s="67"/>
      <c r="H6612" s="67"/>
      <c r="I6612" s="70"/>
      <c r="J6612"/>
      <c r="K6612"/>
      <c r="L6612" s="58"/>
      <c r="M6612" s="58"/>
      <c r="N6612" s="58"/>
      <c r="O6612" s="58"/>
    </row>
    <row r="6613" spans="1:15" s="50" customFormat="1">
      <c r="A6613" s="62" t="str">
        <f>IF(Tabela3[[#This Row],[GOL CASA]]&lt;&gt;"",1,"")</f>
        <v/>
      </c>
      <c r="B6613" s="49">
        <f t="shared" si="103"/>
        <v>6288</v>
      </c>
      <c r="C6613" s="50" t="s">
        <v>119</v>
      </c>
      <c r="D6613" s="51"/>
      <c r="E6613" s="29"/>
      <c r="F6613" s="70"/>
      <c r="G6613" s="67"/>
      <c r="H6613" s="67"/>
      <c r="I6613" s="70"/>
      <c r="J6613"/>
      <c r="K6613"/>
      <c r="L6613" s="58"/>
      <c r="M6613" s="58"/>
      <c r="N6613" s="58"/>
      <c r="O6613" s="58"/>
    </row>
    <row r="6614" spans="1:15" s="50" customFormat="1">
      <c r="A6614" s="62" t="str">
        <f>IF(Tabela3[[#This Row],[GOL CASA]]&lt;&gt;"",1,"")</f>
        <v/>
      </c>
      <c r="B6614" s="49">
        <f t="shared" si="103"/>
        <v>6289</v>
      </c>
      <c r="C6614" s="50" t="s">
        <v>119</v>
      </c>
      <c r="D6614" s="51"/>
      <c r="E6614" s="29"/>
      <c r="F6614" s="70"/>
      <c r="G6614" s="67"/>
      <c r="H6614" s="67"/>
      <c r="I6614" s="70"/>
      <c r="J6614"/>
      <c r="K6614"/>
      <c r="L6614" s="58"/>
      <c r="M6614" s="58"/>
      <c r="N6614" s="58"/>
      <c r="O6614" s="58"/>
    </row>
    <row r="6615" spans="1:15" s="50" customFormat="1">
      <c r="A6615" s="62" t="str">
        <f>IF(Tabela3[[#This Row],[GOL CASA]]&lt;&gt;"",1,"")</f>
        <v/>
      </c>
      <c r="B6615" s="49">
        <f t="shared" si="103"/>
        <v>6290</v>
      </c>
      <c r="C6615" s="50" t="s">
        <v>119</v>
      </c>
      <c r="D6615" s="51"/>
      <c r="E6615" s="29"/>
      <c r="F6615" s="70"/>
      <c r="G6615" s="67"/>
      <c r="H6615" s="67"/>
      <c r="I6615" s="70"/>
      <c r="J6615"/>
      <c r="K6615"/>
      <c r="L6615" s="58"/>
      <c r="M6615" s="58"/>
      <c r="N6615" s="58"/>
      <c r="O6615" s="58"/>
    </row>
    <row r="6616" spans="1:15" s="50" customFormat="1">
      <c r="A6616" s="62" t="str">
        <f>IF(Tabela3[[#This Row],[GOL CASA]]&lt;&gt;"",1,"")</f>
        <v/>
      </c>
      <c r="B6616" s="49">
        <f t="shared" si="103"/>
        <v>6291</v>
      </c>
      <c r="C6616" s="50" t="s">
        <v>119</v>
      </c>
      <c r="D6616" s="51"/>
      <c r="E6616" s="29"/>
      <c r="F6616" s="70"/>
      <c r="G6616" s="67"/>
      <c r="H6616" s="67"/>
      <c r="I6616" s="70"/>
      <c r="J6616"/>
      <c r="K6616"/>
      <c r="L6616" s="58"/>
      <c r="M6616" s="58"/>
      <c r="N6616" s="58"/>
      <c r="O6616" s="58"/>
    </row>
    <row r="6617" spans="1:15" s="50" customFormat="1">
      <c r="A6617" s="62" t="str">
        <f>IF(Tabela3[[#This Row],[GOL CASA]]&lt;&gt;"",1,"")</f>
        <v/>
      </c>
      <c r="B6617" s="49">
        <f t="shared" si="103"/>
        <v>6292</v>
      </c>
      <c r="C6617" s="50" t="s">
        <v>119</v>
      </c>
      <c r="D6617" s="51"/>
      <c r="E6617" s="29"/>
      <c r="F6617" s="70"/>
      <c r="G6617" s="67"/>
      <c r="H6617" s="67"/>
      <c r="I6617" s="70"/>
      <c r="J6617"/>
      <c r="K6617"/>
      <c r="L6617" s="58"/>
      <c r="M6617" s="58"/>
      <c r="N6617" s="58"/>
      <c r="O6617" s="58"/>
    </row>
    <row r="6618" spans="1:15" s="50" customFormat="1">
      <c r="A6618" s="62" t="str">
        <f>IF(Tabela3[[#This Row],[GOL CASA]]&lt;&gt;"",1,"")</f>
        <v/>
      </c>
      <c r="B6618" s="49">
        <f t="shared" si="103"/>
        <v>6293</v>
      </c>
      <c r="C6618" s="50" t="s">
        <v>119</v>
      </c>
      <c r="D6618" s="51"/>
      <c r="E6618" s="29"/>
      <c r="F6618" s="70"/>
      <c r="G6618" s="67"/>
      <c r="H6618" s="67"/>
      <c r="I6618" s="70"/>
      <c r="J6618"/>
      <c r="K6618"/>
      <c r="L6618" s="58"/>
      <c r="M6618" s="58"/>
      <c r="N6618" s="58"/>
      <c r="O6618" s="58"/>
    </row>
    <row r="6619" spans="1:15" s="50" customFormat="1">
      <c r="A6619" s="62" t="str">
        <f>IF(Tabela3[[#This Row],[GOL CASA]]&lt;&gt;"",1,"")</f>
        <v/>
      </c>
      <c r="B6619" s="49">
        <f t="shared" si="103"/>
        <v>6294</v>
      </c>
      <c r="C6619" s="50" t="s">
        <v>119</v>
      </c>
      <c r="D6619" s="51"/>
      <c r="E6619" s="29"/>
      <c r="F6619" s="70"/>
      <c r="G6619" s="67"/>
      <c r="H6619" s="67"/>
      <c r="I6619" s="70"/>
      <c r="J6619"/>
      <c r="K6619"/>
      <c r="L6619" s="58"/>
      <c r="M6619" s="58"/>
      <c r="N6619" s="58"/>
      <c r="O6619" s="58"/>
    </row>
    <row r="6620" spans="1:15" s="50" customFormat="1">
      <c r="A6620" s="62" t="str">
        <f>IF(Tabela3[[#This Row],[GOL CASA]]&lt;&gt;"",1,"")</f>
        <v/>
      </c>
      <c r="B6620" s="49">
        <f t="shared" si="103"/>
        <v>6295</v>
      </c>
      <c r="C6620" s="50" t="s">
        <v>119</v>
      </c>
      <c r="D6620" s="51"/>
      <c r="E6620" s="29"/>
      <c r="F6620" s="70"/>
      <c r="G6620" s="67"/>
      <c r="H6620" s="67"/>
      <c r="I6620" s="70"/>
      <c r="J6620"/>
      <c r="K6620"/>
      <c r="L6620" s="58"/>
      <c r="M6620" s="58"/>
      <c r="N6620" s="58"/>
      <c r="O6620" s="58"/>
    </row>
    <row r="6621" spans="1:15" s="50" customFormat="1">
      <c r="A6621" s="62" t="str">
        <f>IF(Tabela3[[#This Row],[GOL CASA]]&lt;&gt;"",1,"")</f>
        <v/>
      </c>
      <c r="B6621" s="49">
        <f t="shared" si="103"/>
        <v>6296</v>
      </c>
      <c r="C6621" s="50" t="s">
        <v>119</v>
      </c>
      <c r="D6621" s="51"/>
      <c r="E6621" s="29"/>
      <c r="F6621" s="70"/>
      <c r="G6621" s="67"/>
      <c r="H6621" s="67"/>
      <c r="I6621" s="70"/>
      <c r="J6621"/>
      <c r="K6621"/>
      <c r="L6621" s="58"/>
      <c r="M6621" s="58"/>
      <c r="N6621" s="58"/>
      <c r="O6621" s="58"/>
    </row>
    <row r="6622" spans="1:15" s="50" customFormat="1">
      <c r="A6622" s="62" t="str">
        <f>IF(Tabela3[[#This Row],[GOL CASA]]&lt;&gt;"",1,"")</f>
        <v/>
      </c>
      <c r="B6622" s="49">
        <f t="shared" si="103"/>
        <v>6297</v>
      </c>
      <c r="C6622" s="50" t="s">
        <v>119</v>
      </c>
      <c r="D6622" s="51"/>
      <c r="E6622" s="29"/>
      <c r="F6622" s="70"/>
      <c r="G6622" s="67"/>
      <c r="H6622" s="67"/>
      <c r="I6622" s="70"/>
      <c r="J6622"/>
      <c r="K6622"/>
      <c r="L6622" s="58"/>
      <c r="M6622" s="58"/>
      <c r="N6622" s="58"/>
      <c r="O6622" s="58"/>
    </row>
    <row r="6623" spans="1:15" s="50" customFormat="1">
      <c r="A6623" s="62" t="str">
        <f>IF(Tabela3[[#This Row],[GOL CASA]]&lt;&gt;"",1,"")</f>
        <v/>
      </c>
      <c r="B6623" s="49">
        <f t="shared" si="103"/>
        <v>6298</v>
      </c>
      <c r="C6623" s="50" t="s">
        <v>119</v>
      </c>
      <c r="D6623" s="51"/>
      <c r="E6623" s="29"/>
      <c r="F6623" s="70"/>
      <c r="G6623" s="67"/>
      <c r="H6623" s="67"/>
      <c r="I6623" s="70"/>
      <c r="J6623"/>
      <c r="K6623"/>
      <c r="L6623" s="58"/>
      <c r="M6623" s="58"/>
      <c r="N6623" s="58"/>
      <c r="O6623" s="58"/>
    </row>
    <row r="6624" spans="1:15" s="50" customFormat="1">
      <c r="A6624" s="62" t="str">
        <f>IF(Tabela3[[#This Row],[GOL CASA]]&lt;&gt;"",1,"")</f>
        <v/>
      </c>
      <c r="B6624" s="49">
        <f t="shared" si="103"/>
        <v>6299</v>
      </c>
      <c r="C6624" s="50" t="s">
        <v>119</v>
      </c>
      <c r="D6624" s="51"/>
      <c r="E6624" s="29"/>
      <c r="F6624" s="70"/>
      <c r="G6624" s="67"/>
      <c r="H6624" s="67"/>
      <c r="I6624" s="70"/>
      <c r="J6624"/>
      <c r="K6624"/>
      <c r="L6624" s="58"/>
      <c r="M6624" s="58"/>
      <c r="N6624" s="58"/>
      <c r="O6624" s="58"/>
    </row>
    <row r="6625" spans="1:15" s="50" customFormat="1">
      <c r="A6625" s="62" t="str">
        <f>IF(Tabela3[[#This Row],[GOL CASA]]&lt;&gt;"",1,"")</f>
        <v/>
      </c>
      <c r="B6625" s="49">
        <f t="shared" si="103"/>
        <v>6300</v>
      </c>
      <c r="C6625" s="50" t="s">
        <v>119</v>
      </c>
      <c r="D6625" s="51"/>
      <c r="E6625" s="29"/>
      <c r="F6625" s="70"/>
      <c r="G6625" s="67"/>
      <c r="H6625" s="67"/>
      <c r="I6625" s="70"/>
      <c r="J6625"/>
      <c r="K6625"/>
      <c r="L6625" s="58"/>
      <c r="M6625" s="58"/>
      <c r="N6625" s="58"/>
      <c r="O6625" s="58"/>
    </row>
    <row r="6626" spans="1:15" s="50" customFormat="1">
      <c r="A6626" s="62" t="str">
        <f>IF(Tabela3[[#This Row],[GOL CASA]]&lt;&gt;"",1,"")</f>
        <v/>
      </c>
      <c r="B6626" s="49">
        <f t="shared" si="103"/>
        <v>6301</v>
      </c>
      <c r="C6626" s="50" t="s">
        <v>119</v>
      </c>
      <c r="D6626" s="51"/>
      <c r="E6626" s="29"/>
      <c r="F6626" s="70"/>
      <c r="G6626" s="67"/>
      <c r="H6626" s="67"/>
      <c r="I6626" s="70"/>
      <c r="J6626"/>
      <c r="K6626"/>
      <c r="L6626" s="58"/>
      <c r="M6626" s="58"/>
      <c r="N6626" s="58"/>
      <c r="O6626" s="58"/>
    </row>
    <row r="6627" spans="1:15" s="50" customFormat="1">
      <c r="A6627" s="62" t="str">
        <f>IF(Tabela3[[#This Row],[GOL CASA]]&lt;&gt;"",1,"")</f>
        <v/>
      </c>
      <c r="B6627" s="49">
        <f t="shared" si="103"/>
        <v>6302</v>
      </c>
      <c r="C6627" s="50" t="s">
        <v>119</v>
      </c>
      <c r="D6627" s="51"/>
      <c r="E6627" s="29"/>
      <c r="F6627" s="70"/>
      <c r="G6627" s="67"/>
      <c r="H6627" s="67"/>
      <c r="I6627" s="70"/>
      <c r="J6627"/>
      <c r="K6627"/>
      <c r="L6627" s="58"/>
      <c r="M6627" s="58"/>
      <c r="N6627" s="58"/>
      <c r="O6627" s="58"/>
    </row>
    <row r="6628" spans="1:15" s="50" customFormat="1">
      <c r="A6628" s="62" t="str">
        <f>IF(Tabela3[[#This Row],[GOL CASA]]&lt;&gt;"",1,"")</f>
        <v/>
      </c>
      <c r="B6628" s="49">
        <f t="shared" si="103"/>
        <v>6303</v>
      </c>
      <c r="C6628" s="50" t="s">
        <v>119</v>
      </c>
      <c r="D6628" s="51"/>
      <c r="E6628" s="29"/>
      <c r="F6628" s="70"/>
      <c r="G6628" s="67"/>
      <c r="H6628" s="67"/>
      <c r="I6628" s="70"/>
      <c r="J6628"/>
      <c r="K6628"/>
      <c r="L6628" s="58"/>
      <c r="M6628" s="58"/>
      <c r="N6628" s="58"/>
      <c r="O6628" s="58"/>
    </row>
    <row r="6629" spans="1:15" s="50" customFormat="1">
      <c r="A6629" s="62" t="str">
        <f>IF(Tabela3[[#This Row],[GOL CASA]]&lt;&gt;"",1,"")</f>
        <v/>
      </c>
      <c r="B6629" s="49">
        <f t="shared" si="103"/>
        <v>6304</v>
      </c>
      <c r="C6629" s="50" t="s">
        <v>119</v>
      </c>
      <c r="D6629" s="51"/>
      <c r="E6629" s="29"/>
      <c r="F6629" s="70"/>
      <c r="G6629" s="67"/>
      <c r="H6629" s="67"/>
      <c r="I6629" s="70"/>
      <c r="J6629"/>
      <c r="K6629"/>
      <c r="L6629" s="58"/>
      <c r="M6629" s="58"/>
      <c r="N6629" s="58"/>
      <c r="O6629" s="58"/>
    </row>
    <row r="6630" spans="1:15" s="50" customFormat="1">
      <c r="A6630" s="62" t="str">
        <f>IF(Tabela3[[#This Row],[GOL CASA]]&lt;&gt;"",1,"")</f>
        <v/>
      </c>
      <c r="B6630" s="49">
        <f t="shared" si="103"/>
        <v>6305</v>
      </c>
      <c r="C6630" s="50" t="s">
        <v>119</v>
      </c>
      <c r="D6630" s="51"/>
      <c r="E6630" s="29"/>
      <c r="F6630" s="70"/>
      <c r="G6630" s="67"/>
      <c r="H6630" s="67"/>
      <c r="I6630" s="70"/>
      <c r="J6630"/>
      <c r="K6630"/>
      <c r="L6630" s="58"/>
      <c r="M6630" s="58"/>
      <c r="N6630" s="58"/>
      <c r="O6630" s="58"/>
    </row>
    <row r="6631" spans="1:15" s="50" customFormat="1">
      <c r="A6631" s="62" t="str">
        <f>IF(Tabela3[[#This Row],[GOL CASA]]&lt;&gt;"",1,"")</f>
        <v/>
      </c>
      <c r="B6631" s="49">
        <f t="shared" si="103"/>
        <v>6306</v>
      </c>
      <c r="C6631" s="50" t="s">
        <v>119</v>
      </c>
      <c r="D6631" s="51"/>
      <c r="E6631" s="29"/>
      <c r="F6631" s="70"/>
      <c r="G6631" s="67"/>
      <c r="H6631" s="67"/>
      <c r="I6631" s="70"/>
      <c r="J6631"/>
      <c r="K6631"/>
      <c r="L6631" s="58"/>
      <c r="M6631" s="58"/>
      <c r="N6631" s="58"/>
      <c r="O6631" s="58"/>
    </row>
    <row r="6632" spans="1:15" s="50" customFormat="1">
      <c r="A6632" s="62" t="str">
        <f>IF(Tabela3[[#This Row],[GOL CASA]]&lt;&gt;"",1,"")</f>
        <v/>
      </c>
      <c r="B6632" s="49">
        <f t="shared" si="103"/>
        <v>6307</v>
      </c>
      <c r="C6632" s="50" t="s">
        <v>119</v>
      </c>
      <c r="D6632" s="51"/>
      <c r="E6632" s="29"/>
      <c r="F6632" s="70"/>
      <c r="G6632" s="67"/>
      <c r="H6632" s="67"/>
      <c r="I6632" s="70"/>
      <c r="J6632"/>
      <c r="K6632"/>
      <c r="L6632" s="58"/>
      <c r="M6632" s="58"/>
      <c r="N6632" s="58"/>
      <c r="O6632" s="58"/>
    </row>
    <row r="6633" spans="1:15" s="50" customFormat="1">
      <c r="A6633" s="62" t="str">
        <f>IF(Tabela3[[#This Row],[GOL CASA]]&lt;&gt;"",1,"")</f>
        <v/>
      </c>
      <c r="B6633" s="49">
        <f t="shared" si="103"/>
        <v>6308</v>
      </c>
      <c r="C6633" s="50" t="s">
        <v>119</v>
      </c>
      <c r="D6633" s="51"/>
      <c r="E6633" s="29"/>
      <c r="F6633" s="70"/>
      <c r="G6633" s="67"/>
      <c r="H6633" s="67"/>
      <c r="I6633" s="70"/>
      <c r="J6633"/>
      <c r="K6633"/>
      <c r="L6633" s="58"/>
      <c r="M6633" s="58"/>
      <c r="N6633" s="58"/>
      <c r="O6633" s="58"/>
    </row>
    <row r="6634" spans="1:15" s="50" customFormat="1">
      <c r="A6634" s="62" t="str">
        <f>IF(Tabela3[[#This Row],[GOL CASA]]&lt;&gt;"",1,"")</f>
        <v/>
      </c>
      <c r="B6634" s="49">
        <f t="shared" si="103"/>
        <v>6309</v>
      </c>
      <c r="C6634" s="50" t="s">
        <v>119</v>
      </c>
      <c r="D6634" s="51"/>
      <c r="E6634" s="29"/>
      <c r="F6634" s="70"/>
      <c r="G6634" s="67"/>
      <c r="H6634" s="67"/>
      <c r="I6634" s="70"/>
      <c r="J6634"/>
      <c r="K6634"/>
      <c r="L6634" s="58"/>
      <c r="M6634" s="58"/>
      <c r="N6634" s="58"/>
      <c r="O6634" s="58"/>
    </row>
    <row r="6635" spans="1:15" s="50" customFormat="1">
      <c r="A6635" s="62" t="str">
        <f>IF(Tabela3[[#This Row],[GOL CASA]]&lt;&gt;"",1,"")</f>
        <v/>
      </c>
      <c r="B6635" s="49">
        <f t="shared" si="103"/>
        <v>6310</v>
      </c>
      <c r="C6635" s="50" t="s">
        <v>119</v>
      </c>
      <c r="D6635" s="51"/>
      <c r="E6635" s="29"/>
      <c r="F6635" s="70"/>
      <c r="G6635" s="67"/>
      <c r="H6635" s="67"/>
      <c r="I6635" s="70"/>
      <c r="J6635"/>
      <c r="K6635"/>
      <c r="L6635" s="58"/>
      <c r="M6635" s="58"/>
      <c r="N6635" s="58"/>
      <c r="O6635" s="58"/>
    </row>
    <row r="6636" spans="1:15" s="50" customFormat="1">
      <c r="A6636" s="62" t="str">
        <f>IF(Tabela3[[#This Row],[GOL CASA]]&lt;&gt;"",1,"")</f>
        <v/>
      </c>
      <c r="B6636" s="49">
        <f t="shared" si="103"/>
        <v>6311</v>
      </c>
      <c r="C6636" s="50" t="s">
        <v>119</v>
      </c>
      <c r="D6636" s="51"/>
      <c r="E6636" s="29"/>
      <c r="F6636" s="70"/>
      <c r="G6636" s="67"/>
      <c r="H6636" s="67"/>
      <c r="I6636" s="70"/>
      <c r="J6636"/>
      <c r="K6636"/>
      <c r="L6636" s="58"/>
      <c r="M6636" s="58"/>
      <c r="N6636" s="58"/>
      <c r="O6636" s="58"/>
    </row>
    <row r="6637" spans="1:15" s="50" customFormat="1">
      <c r="A6637" s="62" t="str">
        <f>IF(Tabela3[[#This Row],[GOL CASA]]&lt;&gt;"",1,"")</f>
        <v/>
      </c>
      <c r="B6637" s="49">
        <f t="shared" si="103"/>
        <v>6312</v>
      </c>
      <c r="C6637" s="50" t="s">
        <v>119</v>
      </c>
      <c r="D6637" s="51"/>
      <c r="E6637" s="29"/>
      <c r="F6637" s="70"/>
      <c r="G6637" s="67"/>
      <c r="H6637" s="67"/>
      <c r="I6637" s="70"/>
      <c r="J6637"/>
      <c r="K6637"/>
      <c r="L6637" s="58"/>
      <c r="M6637" s="58"/>
      <c r="N6637" s="58"/>
      <c r="O6637" s="58"/>
    </row>
    <row r="6638" spans="1:15" s="50" customFormat="1">
      <c r="A6638" s="62" t="str">
        <f>IF(Tabela3[[#This Row],[GOL CASA]]&lt;&gt;"",1,"")</f>
        <v/>
      </c>
      <c r="B6638" s="49">
        <f t="shared" si="103"/>
        <v>6313</v>
      </c>
      <c r="C6638" s="50" t="s">
        <v>119</v>
      </c>
      <c r="D6638" s="51"/>
      <c r="E6638" s="29"/>
      <c r="F6638" s="70"/>
      <c r="G6638" s="67"/>
      <c r="H6638" s="67"/>
      <c r="I6638" s="70"/>
      <c r="J6638"/>
      <c r="K6638"/>
      <c r="L6638" s="58"/>
      <c r="M6638" s="58"/>
      <c r="N6638" s="58"/>
      <c r="O6638" s="58"/>
    </row>
    <row r="6639" spans="1:15" s="50" customFormat="1">
      <c r="A6639" s="62" t="str">
        <f>IF(Tabela3[[#This Row],[GOL CASA]]&lt;&gt;"",1,"")</f>
        <v/>
      </c>
      <c r="B6639" s="49">
        <f t="shared" si="103"/>
        <v>6314</v>
      </c>
      <c r="C6639" s="50" t="s">
        <v>119</v>
      </c>
      <c r="D6639" s="51"/>
      <c r="E6639" s="29"/>
      <c r="F6639" s="70"/>
      <c r="G6639" s="67"/>
      <c r="H6639" s="67"/>
      <c r="I6639" s="70"/>
      <c r="J6639"/>
      <c r="K6639"/>
      <c r="L6639" s="58"/>
      <c r="M6639" s="58"/>
      <c r="N6639" s="58"/>
      <c r="O6639" s="58"/>
    </row>
    <row r="6640" spans="1:15" s="50" customFormat="1">
      <c r="A6640" s="62" t="str">
        <f>IF(Tabela3[[#This Row],[GOL CASA]]&lt;&gt;"",1,"")</f>
        <v/>
      </c>
      <c r="B6640" s="49">
        <f t="shared" si="103"/>
        <v>6315</v>
      </c>
      <c r="C6640" s="50" t="s">
        <v>119</v>
      </c>
      <c r="D6640" s="51"/>
      <c r="E6640" s="29"/>
      <c r="F6640" s="70"/>
      <c r="G6640" s="67"/>
      <c r="H6640" s="67"/>
      <c r="I6640" s="70"/>
      <c r="J6640"/>
      <c r="K6640"/>
      <c r="L6640" s="58"/>
      <c r="M6640" s="58"/>
      <c r="N6640" s="58"/>
      <c r="O6640" s="58"/>
    </row>
    <row r="6641" spans="1:15" s="50" customFormat="1">
      <c r="A6641" s="62" t="str">
        <f>IF(Tabela3[[#This Row],[GOL CASA]]&lt;&gt;"",1,"")</f>
        <v/>
      </c>
      <c r="B6641" s="49">
        <f t="shared" si="103"/>
        <v>6316</v>
      </c>
      <c r="C6641" s="50" t="s">
        <v>119</v>
      </c>
      <c r="D6641" s="51"/>
      <c r="E6641" s="29"/>
      <c r="F6641" s="70"/>
      <c r="G6641" s="67"/>
      <c r="H6641" s="67"/>
      <c r="I6641" s="70"/>
      <c r="J6641"/>
      <c r="K6641"/>
      <c r="L6641" s="58"/>
      <c r="M6641" s="58"/>
      <c r="N6641" s="58"/>
      <c r="O6641" s="58"/>
    </row>
    <row r="6642" spans="1:15" s="50" customFormat="1">
      <c r="A6642" s="62" t="str">
        <f>IF(Tabela3[[#This Row],[GOL CASA]]&lt;&gt;"",1,"")</f>
        <v/>
      </c>
      <c r="B6642" s="49">
        <f t="shared" si="103"/>
        <v>6317</v>
      </c>
      <c r="C6642" s="50" t="s">
        <v>119</v>
      </c>
      <c r="D6642" s="51"/>
      <c r="E6642" s="29"/>
      <c r="F6642" s="70"/>
      <c r="G6642" s="67"/>
      <c r="H6642" s="67"/>
      <c r="I6642" s="70"/>
      <c r="J6642"/>
      <c r="K6642"/>
      <c r="L6642" s="58"/>
      <c r="M6642" s="58"/>
      <c r="N6642" s="58"/>
      <c r="O6642" s="58"/>
    </row>
    <row r="6643" spans="1:15" s="50" customFormat="1">
      <c r="A6643" s="62" t="str">
        <f>IF(Tabela3[[#This Row],[GOL CASA]]&lt;&gt;"",1,"")</f>
        <v/>
      </c>
      <c r="B6643" s="49">
        <f t="shared" si="103"/>
        <v>6318</v>
      </c>
      <c r="C6643" s="50" t="s">
        <v>119</v>
      </c>
      <c r="D6643" s="51"/>
      <c r="E6643" s="29"/>
      <c r="F6643" s="70"/>
      <c r="G6643" s="67"/>
      <c r="H6643" s="67"/>
      <c r="I6643" s="70"/>
      <c r="J6643"/>
      <c r="K6643"/>
      <c r="L6643" s="58"/>
      <c r="M6643" s="58"/>
      <c r="N6643" s="58"/>
      <c r="O6643" s="58"/>
    </row>
    <row r="6644" spans="1:15" s="50" customFormat="1">
      <c r="A6644" s="62" t="str">
        <f>IF(Tabela3[[#This Row],[GOL CASA]]&lt;&gt;"",1,"")</f>
        <v/>
      </c>
      <c r="B6644" s="49">
        <f t="shared" si="103"/>
        <v>6319</v>
      </c>
      <c r="C6644" s="50" t="s">
        <v>119</v>
      </c>
      <c r="D6644" s="51"/>
      <c r="E6644" s="29"/>
      <c r="F6644" s="70"/>
      <c r="G6644" s="67"/>
      <c r="H6644" s="67"/>
      <c r="I6644" s="70"/>
      <c r="J6644"/>
      <c r="K6644"/>
      <c r="L6644" s="58"/>
      <c r="M6644" s="58"/>
      <c r="N6644" s="58"/>
      <c r="O6644" s="58"/>
    </row>
    <row r="6645" spans="1:15" s="50" customFormat="1">
      <c r="A6645" s="62" t="str">
        <f>IF(Tabela3[[#This Row],[GOL CASA]]&lt;&gt;"",1,"")</f>
        <v/>
      </c>
      <c r="B6645" s="49">
        <f t="shared" si="103"/>
        <v>6320</v>
      </c>
      <c r="C6645" s="50" t="s">
        <v>119</v>
      </c>
      <c r="D6645" s="51"/>
      <c r="E6645" s="29"/>
      <c r="F6645" s="70"/>
      <c r="G6645" s="67"/>
      <c r="H6645" s="67"/>
      <c r="I6645" s="70"/>
      <c r="J6645"/>
      <c r="K6645"/>
      <c r="L6645" s="58"/>
      <c r="M6645" s="58"/>
      <c r="N6645" s="58"/>
      <c r="O6645" s="58"/>
    </row>
    <row r="6646" spans="1:15" s="50" customFormat="1">
      <c r="A6646" s="62" t="str">
        <f>IF(Tabela3[[#This Row],[GOL CASA]]&lt;&gt;"",1,"")</f>
        <v/>
      </c>
      <c r="B6646" s="49">
        <f t="shared" si="103"/>
        <v>6321</v>
      </c>
      <c r="C6646" s="50" t="s">
        <v>119</v>
      </c>
      <c r="D6646" s="51"/>
      <c r="E6646" s="29"/>
      <c r="F6646" s="70"/>
      <c r="G6646" s="67"/>
      <c r="H6646" s="67"/>
      <c r="I6646" s="70"/>
      <c r="J6646"/>
      <c r="K6646"/>
      <c r="L6646" s="58"/>
      <c r="M6646" s="58"/>
      <c r="N6646" s="58"/>
      <c r="O6646" s="58"/>
    </row>
    <row r="6647" spans="1:15" s="50" customFormat="1">
      <c r="A6647" s="62" t="str">
        <f>IF(Tabela3[[#This Row],[GOL CASA]]&lt;&gt;"",1,"")</f>
        <v/>
      </c>
      <c r="B6647" s="49">
        <f t="shared" si="103"/>
        <v>6322</v>
      </c>
      <c r="C6647" s="50" t="s">
        <v>119</v>
      </c>
      <c r="D6647" s="51"/>
      <c r="E6647" s="29"/>
      <c r="F6647" s="70"/>
      <c r="G6647" s="67"/>
      <c r="H6647" s="67"/>
      <c r="I6647" s="70"/>
      <c r="J6647"/>
      <c r="K6647"/>
      <c r="L6647" s="58"/>
      <c r="M6647" s="58"/>
      <c r="N6647" s="58"/>
      <c r="O6647" s="58"/>
    </row>
    <row r="6648" spans="1:15" s="50" customFormat="1">
      <c r="A6648" s="62" t="str">
        <f>IF(Tabela3[[#This Row],[GOL CASA]]&lt;&gt;"",1,"")</f>
        <v/>
      </c>
      <c r="B6648" s="49">
        <f t="shared" si="103"/>
        <v>6323</v>
      </c>
      <c r="C6648" s="50" t="s">
        <v>119</v>
      </c>
      <c r="D6648" s="51"/>
      <c r="E6648" s="29"/>
      <c r="F6648" s="70"/>
      <c r="G6648" s="67"/>
      <c r="H6648" s="67"/>
      <c r="I6648" s="70"/>
      <c r="J6648"/>
      <c r="K6648"/>
      <c r="L6648" s="58"/>
      <c r="M6648" s="58"/>
      <c r="N6648" s="58"/>
      <c r="O6648" s="58"/>
    </row>
    <row r="6649" spans="1:15" s="50" customFormat="1">
      <c r="A6649" s="62" t="str">
        <f>IF(Tabela3[[#This Row],[GOL CASA]]&lt;&gt;"",1,"")</f>
        <v/>
      </c>
      <c r="B6649" s="49">
        <f t="shared" si="103"/>
        <v>6324</v>
      </c>
      <c r="C6649" s="50" t="s">
        <v>119</v>
      </c>
      <c r="D6649" s="51"/>
      <c r="E6649" s="29"/>
      <c r="F6649" s="70"/>
      <c r="G6649" s="67"/>
      <c r="H6649" s="67"/>
      <c r="I6649" s="70"/>
      <c r="J6649"/>
      <c r="K6649"/>
      <c r="L6649" s="58"/>
      <c r="M6649" s="58"/>
      <c r="N6649" s="58"/>
      <c r="O6649" s="58"/>
    </row>
    <row r="6650" spans="1:15" s="50" customFormat="1">
      <c r="A6650" s="62" t="str">
        <f>IF(Tabela3[[#This Row],[GOL CASA]]&lt;&gt;"",1,"")</f>
        <v/>
      </c>
      <c r="B6650" s="49">
        <f t="shared" si="103"/>
        <v>6325</v>
      </c>
      <c r="C6650" s="50" t="s">
        <v>119</v>
      </c>
      <c r="D6650" s="51"/>
      <c r="E6650" s="29"/>
      <c r="F6650" s="70"/>
      <c r="G6650" s="67"/>
      <c r="H6650" s="67"/>
      <c r="I6650" s="70"/>
      <c r="J6650"/>
      <c r="K6650"/>
      <c r="L6650" s="58"/>
      <c r="M6650" s="58"/>
      <c r="N6650" s="58"/>
      <c r="O6650" s="58"/>
    </row>
    <row r="6651" spans="1:15" s="50" customFormat="1">
      <c r="A6651" s="62" t="str">
        <f>IF(Tabela3[[#This Row],[GOL CASA]]&lt;&gt;"",1,"")</f>
        <v/>
      </c>
      <c r="B6651" s="49">
        <f t="shared" si="103"/>
        <v>6326</v>
      </c>
      <c r="C6651" s="50" t="s">
        <v>119</v>
      </c>
      <c r="D6651" s="51"/>
      <c r="E6651" s="29"/>
      <c r="F6651" s="70"/>
      <c r="G6651" s="67"/>
      <c r="H6651" s="67"/>
      <c r="I6651" s="70"/>
      <c r="J6651"/>
      <c r="K6651"/>
      <c r="L6651" s="58"/>
      <c r="M6651" s="58"/>
      <c r="N6651" s="58"/>
      <c r="O6651" s="58"/>
    </row>
    <row r="6652" spans="1:15" s="50" customFormat="1">
      <c r="A6652" s="62" t="str">
        <f>IF(Tabela3[[#This Row],[GOL CASA]]&lt;&gt;"",1,"")</f>
        <v/>
      </c>
      <c r="B6652" s="49">
        <f t="shared" si="103"/>
        <v>6327</v>
      </c>
      <c r="C6652" s="50" t="s">
        <v>119</v>
      </c>
      <c r="D6652" s="51"/>
      <c r="E6652" s="29"/>
      <c r="F6652" s="70"/>
      <c r="G6652" s="67"/>
      <c r="H6652" s="67"/>
      <c r="I6652" s="70"/>
      <c r="J6652"/>
      <c r="K6652"/>
      <c r="L6652" s="58"/>
      <c r="M6652" s="58"/>
      <c r="N6652" s="58"/>
      <c r="O6652" s="58"/>
    </row>
    <row r="6653" spans="1:15" s="50" customFormat="1">
      <c r="A6653" s="62" t="str">
        <f>IF(Tabela3[[#This Row],[GOL CASA]]&lt;&gt;"",1,"")</f>
        <v/>
      </c>
      <c r="B6653" s="49">
        <f t="shared" si="103"/>
        <v>6328</v>
      </c>
      <c r="C6653" s="50" t="s">
        <v>119</v>
      </c>
      <c r="D6653" s="51"/>
      <c r="E6653" s="29"/>
      <c r="F6653" s="70"/>
      <c r="G6653" s="67"/>
      <c r="H6653" s="67"/>
      <c r="I6653" s="70"/>
      <c r="J6653"/>
      <c r="K6653"/>
      <c r="L6653" s="58"/>
      <c r="M6653" s="58"/>
      <c r="N6653" s="58"/>
      <c r="O6653" s="58"/>
    </row>
    <row r="6654" spans="1:15" s="50" customFormat="1">
      <c r="A6654" s="62" t="str">
        <f>IF(Tabela3[[#This Row],[GOL CASA]]&lt;&gt;"",1,"")</f>
        <v/>
      </c>
      <c r="B6654" s="49">
        <f t="shared" si="103"/>
        <v>6329</v>
      </c>
      <c r="C6654" s="50" t="s">
        <v>119</v>
      </c>
      <c r="D6654" s="51"/>
      <c r="E6654" s="29"/>
      <c r="F6654" s="70"/>
      <c r="G6654" s="67"/>
      <c r="H6654" s="67"/>
      <c r="I6654" s="70"/>
      <c r="J6654"/>
      <c r="K6654"/>
      <c r="L6654" s="58"/>
      <c r="M6654" s="58"/>
      <c r="N6654" s="58"/>
      <c r="O6654" s="58"/>
    </row>
    <row r="6655" spans="1:15" s="50" customFormat="1">
      <c r="A6655" s="62" t="str">
        <f>IF(Tabela3[[#This Row],[GOL CASA]]&lt;&gt;"",1,"")</f>
        <v/>
      </c>
      <c r="B6655" s="49">
        <f t="shared" si="103"/>
        <v>6330</v>
      </c>
      <c r="C6655" s="50" t="s">
        <v>119</v>
      </c>
      <c r="D6655" s="51"/>
      <c r="E6655" s="29"/>
      <c r="F6655" s="70"/>
      <c r="G6655" s="67"/>
      <c r="H6655" s="67"/>
      <c r="I6655" s="70"/>
      <c r="J6655"/>
      <c r="K6655"/>
      <c r="L6655" s="58"/>
      <c r="M6655" s="58"/>
      <c r="N6655" s="58"/>
      <c r="O6655" s="58"/>
    </row>
    <row r="6656" spans="1:15" s="50" customFormat="1">
      <c r="A6656" s="62" t="str">
        <f>IF(Tabela3[[#This Row],[GOL CASA]]&lt;&gt;"",1,"")</f>
        <v/>
      </c>
      <c r="B6656" s="49">
        <f t="shared" si="103"/>
        <v>6331</v>
      </c>
      <c r="C6656" s="50" t="s">
        <v>119</v>
      </c>
      <c r="D6656" s="51"/>
      <c r="E6656" s="29"/>
      <c r="F6656" s="70"/>
      <c r="G6656" s="67"/>
      <c r="H6656" s="67"/>
      <c r="I6656" s="70"/>
      <c r="J6656"/>
      <c r="K6656"/>
      <c r="L6656" s="58"/>
      <c r="M6656" s="58"/>
      <c r="N6656" s="58"/>
      <c r="O6656" s="58"/>
    </row>
    <row r="6657" spans="1:15" s="50" customFormat="1">
      <c r="A6657" s="62" t="str">
        <f>IF(Tabela3[[#This Row],[GOL CASA]]&lt;&gt;"",1,"")</f>
        <v/>
      </c>
      <c r="B6657" s="49">
        <f t="shared" si="103"/>
        <v>6332</v>
      </c>
      <c r="C6657" s="50" t="s">
        <v>119</v>
      </c>
      <c r="D6657" s="51"/>
      <c r="E6657" s="29"/>
      <c r="F6657" s="70"/>
      <c r="G6657" s="67"/>
      <c r="H6657" s="67"/>
      <c r="I6657" s="70"/>
      <c r="J6657"/>
      <c r="K6657"/>
      <c r="L6657" s="58"/>
      <c r="M6657" s="58"/>
      <c r="N6657" s="58"/>
      <c r="O6657" s="58"/>
    </row>
    <row r="6658" spans="1:15" s="50" customFormat="1">
      <c r="A6658" s="62" t="str">
        <f>IF(Tabela3[[#This Row],[GOL CASA]]&lt;&gt;"",1,"")</f>
        <v/>
      </c>
      <c r="B6658" s="49">
        <f t="shared" si="103"/>
        <v>6333</v>
      </c>
      <c r="C6658" s="50" t="s">
        <v>119</v>
      </c>
      <c r="D6658" s="51"/>
      <c r="E6658" s="29"/>
      <c r="F6658" s="70"/>
      <c r="G6658" s="67"/>
      <c r="H6658" s="67"/>
      <c r="I6658" s="70"/>
      <c r="J6658"/>
      <c r="K6658"/>
      <c r="L6658" s="58"/>
      <c r="M6658" s="58"/>
      <c r="N6658" s="58"/>
      <c r="O6658" s="58"/>
    </row>
    <row r="6659" spans="1:15" s="50" customFormat="1">
      <c r="A6659" s="62" t="str">
        <f>IF(Tabela3[[#This Row],[GOL CASA]]&lt;&gt;"",1,"")</f>
        <v/>
      </c>
      <c r="B6659" s="49">
        <f t="shared" si="103"/>
        <v>6334</v>
      </c>
      <c r="C6659" s="50" t="s">
        <v>119</v>
      </c>
      <c r="D6659" s="51"/>
      <c r="E6659" s="29"/>
      <c r="F6659" s="70"/>
      <c r="G6659" s="67"/>
      <c r="H6659" s="67"/>
      <c r="I6659" s="70"/>
      <c r="J6659"/>
      <c r="K6659"/>
      <c r="L6659" s="58"/>
      <c r="M6659" s="58"/>
      <c r="N6659" s="58"/>
      <c r="O6659" s="58"/>
    </row>
    <row r="6660" spans="1:15" s="50" customFormat="1">
      <c r="A6660" s="62" t="str">
        <f>IF(Tabela3[[#This Row],[GOL CASA]]&lt;&gt;"",1,"")</f>
        <v/>
      </c>
      <c r="B6660" s="49">
        <f t="shared" si="103"/>
        <v>6335</v>
      </c>
      <c r="C6660" s="50" t="s">
        <v>119</v>
      </c>
      <c r="D6660" s="51"/>
      <c r="E6660" s="29"/>
      <c r="F6660" s="70"/>
      <c r="G6660" s="67"/>
      <c r="H6660" s="67"/>
      <c r="I6660" s="70"/>
      <c r="J6660"/>
      <c r="K6660"/>
      <c r="L6660" s="58"/>
      <c r="M6660" s="58"/>
      <c r="N6660" s="58"/>
      <c r="O6660" s="58"/>
    </row>
    <row r="6661" spans="1:15" s="50" customFormat="1">
      <c r="A6661" s="62" t="str">
        <f>IF(Tabela3[[#This Row],[GOL CASA]]&lt;&gt;"",1,"")</f>
        <v/>
      </c>
      <c r="B6661" s="49">
        <f t="shared" si="103"/>
        <v>6336</v>
      </c>
      <c r="C6661" s="50" t="s">
        <v>119</v>
      </c>
      <c r="D6661" s="51"/>
      <c r="E6661" s="29"/>
      <c r="F6661" s="70"/>
      <c r="G6661" s="67"/>
      <c r="H6661" s="67"/>
      <c r="I6661" s="70"/>
      <c r="J6661"/>
      <c r="K6661"/>
      <c r="L6661" s="58"/>
      <c r="M6661" s="58"/>
      <c r="N6661" s="58"/>
      <c r="O6661" s="58"/>
    </row>
    <row r="6662" spans="1:15" s="50" customFormat="1">
      <c r="A6662" s="62" t="str">
        <f>IF(Tabela3[[#This Row],[GOL CASA]]&lt;&gt;"",1,"")</f>
        <v/>
      </c>
      <c r="B6662" s="49">
        <f t="shared" si="103"/>
        <v>6337</v>
      </c>
      <c r="C6662" s="50" t="s">
        <v>119</v>
      </c>
      <c r="D6662" s="51"/>
      <c r="E6662" s="29"/>
      <c r="F6662" s="70"/>
      <c r="G6662" s="67"/>
      <c r="H6662" s="67"/>
      <c r="I6662" s="70"/>
      <c r="J6662"/>
      <c r="K6662"/>
      <c r="L6662" s="58"/>
      <c r="M6662" s="58"/>
      <c r="N6662" s="58"/>
      <c r="O6662" s="58"/>
    </row>
    <row r="6663" spans="1:15" s="50" customFormat="1">
      <c r="A6663" s="62" t="str">
        <f>IF(Tabela3[[#This Row],[GOL CASA]]&lt;&gt;"",1,"")</f>
        <v/>
      </c>
      <c r="B6663" s="49">
        <f t="shared" ref="B6663:B6726" si="104">B6662+1</f>
        <v>6338</v>
      </c>
      <c r="C6663" s="50" t="s">
        <v>119</v>
      </c>
      <c r="D6663" s="51"/>
      <c r="E6663" s="29"/>
      <c r="F6663" s="70"/>
      <c r="G6663" s="67"/>
      <c r="H6663" s="67"/>
      <c r="I6663" s="70"/>
      <c r="J6663"/>
      <c r="K6663"/>
      <c r="L6663" s="58"/>
      <c r="M6663" s="58"/>
      <c r="N6663" s="58"/>
      <c r="O6663" s="58"/>
    </row>
    <row r="6664" spans="1:15" s="50" customFormat="1">
      <c r="A6664" s="62" t="str">
        <f>IF(Tabela3[[#This Row],[GOL CASA]]&lt;&gt;"",1,"")</f>
        <v/>
      </c>
      <c r="B6664" s="49">
        <f t="shared" si="104"/>
        <v>6339</v>
      </c>
      <c r="C6664" s="50" t="s">
        <v>119</v>
      </c>
      <c r="D6664" s="51"/>
      <c r="E6664" s="29"/>
      <c r="F6664" s="70"/>
      <c r="G6664" s="67"/>
      <c r="H6664" s="67"/>
      <c r="I6664" s="70"/>
      <c r="J6664"/>
      <c r="K6664"/>
      <c r="L6664" s="58"/>
      <c r="M6664" s="58"/>
      <c r="N6664" s="58"/>
      <c r="O6664" s="58"/>
    </row>
    <row r="6665" spans="1:15" s="50" customFormat="1">
      <c r="A6665" s="62" t="str">
        <f>IF(Tabela3[[#This Row],[GOL CASA]]&lt;&gt;"",1,"")</f>
        <v/>
      </c>
      <c r="B6665" s="49">
        <f t="shared" si="104"/>
        <v>6340</v>
      </c>
      <c r="C6665" s="50" t="s">
        <v>119</v>
      </c>
      <c r="D6665" s="51"/>
      <c r="E6665" s="29"/>
      <c r="F6665" s="70"/>
      <c r="G6665" s="67"/>
      <c r="H6665" s="67"/>
      <c r="I6665" s="70"/>
      <c r="J6665"/>
      <c r="K6665"/>
      <c r="L6665" s="58"/>
      <c r="M6665" s="58"/>
      <c r="N6665" s="58"/>
      <c r="O6665" s="58"/>
    </row>
    <row r="6666" spans="1:15" s="50" customFormat="1">
      <c r="A6666" s="62" t="str">
        <f>IF(Tabela3[[#This Row],[GOL CASA]]&lt;&gt;"",1,"")</f>
        <v/>
      </c>
      <c r="B6666" s="49">
        <f t="shared" si="104"/>
        <v>6341</v>
      </c>
      <c r="C6666" s="50" t="s">
        <v>119</v>
      </c>
      <c r="D6666" s="51"/>
      <c r="E6666" s="29"/>
      <c r="F6666" s="70"/>
      <c r="G6666" s="67"/>
      <c r="H6666" s="67"/>
      <c r="I6666" s="70"/>
      <c r="J6666"/>
      <c r="K6666"/>
      <c r="L6666" s="58"/>
      <c r="M6666" s="58"/>
      <c r="N6666" s="58"/>
      <c r="O6666" s="58"/>
    </row>
    <row r="6667" spans="1:15" s="50" customFormat="1">
      <c r="A6667" s="62" t="str">
        <f>IF(Tabela3[[#This Row],[GOL CASA]]&lt;&gt;"",1,"")</f>
        <v/>
      </c>
      <c r="B6667" s="49">
        <f t="shared" si="104"/>
        <v>6342</v>
      </c>
      <c r="C6667" s="50" t="s">
        <v>119</v>
      </c>
      <c r="D6667" s="51"/>
      <c r="E6667" s="29"/>
      <c r="F6667" s="70"/>
      <c r="G6667" s="67"/>
      <c r="H6667" s="67"/>
      <c r="I6667" s="70"/>
      <c r="J6667"/>
      <c r="K6667"/>
      <c r="L6667" s="58"/>
      <c r="M6667" s="58"/>
      <c r="N6667" s="58"/>
      <c r="O6667" s="58"/>
    </row>
    <row r="6668" spans="1:15" s="50" customFormat="1">
      <c r="A6668" s="62" t="str">
        <f>IF(Tabela3[[#This Row],[GOL CASA]]&lt;&gt;"",1,"")</f>
        <v/>
      </c>
      <c r="B6668" s="49">
        <f t="shared" si="104"/>
        <v>6343</v>
      </c>
      <c r="C6668" s="50" t="s">
        <v>119</v>
      </c>
      <c r="D6668" s="51"/>
      <c r="E6668" s="29"/>
      <c r="F6668" s="70"/>
      <c r="G6668" s="67"/>
      <c r="H6668" s="67"/>
      <c r="I6668" s="70"/>
      <c r="J6668"/>
      <c r="K6668"/>
      <c r="L6668" s="58"/>
      <c r="M6668" s="58"/>
      <c r="N6668" s="58"/>
      <c r="O6668" s="58"/>
    </row>
    <row r="6669" spans="1:15" s="50" customFormat="1">
      <c r="A6669" s="62" t="str">
        <f>IF(Tabela3[[#This Row],[GOL CASA]]&lt;&gt;"",1,"")</f>
        <v/>
      </c>
      <c r="B6669" s="49">
        <f t="shared" si="104"/>
        <v>6344</v>
      </c>
      <c r="C6669" s="50" t="s">
        <v>119</v>
      </c>
      <c r="D6669" s="51"/>
      <c r="E6669" s="29"/>
      <c r="F6669" s="70"/>
      <c r="G6669" s="67"/>
      <c r="H6669" s="67"/>
      <c r="I6669" s="70"/>
      <c r="J6669"/>
      <c r="K6669"/>
      <c r="L6669" s="58"/>
      <c r="M6669" s="58"/>
      <c r="N6669" s="58"/>
      <c r="O6669" s="58"/>
    </row>
    <row r="6670" spans="1:15" s="50" customFormat="1">
      <c r="A6670" s="62" t="str">
        <f>IF(Tabela3[[#This Row],[GOL CASA]]&lt;&gt;"",1,"")</f>
        <v/>
      </c>
      <c r="B6670" s="49">
        <f t="shared" si="104"/>
        <v>6345</v>
      </c>
      <c r="C6670" s="50" t="s">
        <v>119</v>
      </c>
      <c r="D6670" s="51"/>
      <c r="E6670" s="29"/>
      <c r="F6670" s="70"/>
      <c r="G6670" s="67"/>
      <c r="H6670" s="67"/>
      <c r="I6670" s="70"/>
      <c r="J6670"/>
      <c r="K6670"/>
      <c r="L6670" s="58"/>
      <c r="M6670" s="58"/>
      <c r="N6670" s="58"/>
      <c r="O6670" s="58"/>
    </row>
    <row r="6671" spans="1:15" s="50" customFormat="1">
      <c r="A6671" s="62" t="str">
        <f>IF(Tabela3[[#This Row],[GOL CASA]]&lt;&gt;"",1,"")</f>
        <v/>
      </c>
      <c r="B6671" s="49">
        <f t="shared" si="104"/>
        <v>6346</v>
      </c>
      <c r="C6671" s="50" t="s">
        <v>119</v>
      </c>
      <c r="D6671" s="51"/>
      <c r="E6671" s="29"/>
      <c r="F6671" s="70"/>
      <c r="G6671" s="67"/>
      <c r="H6671" s="67"/>
      <c r="I6671" s="70"/>
      <c r="J6671"/>
      <c r="K6671"/>
      <c r="L6671" s="58"/>
      <c r="M6671" s="58"/>
      <c r="N6671" s="58"/>
      <c r="O6671" s="58"/>
    </row>
    <row r="6672" spans="1:15" s="50" customFormat="1">
      <c r="A6672" s="62" t="str">
        <f>IF(Tabela3[[#This Row],[GOL CASA]]&lt;&gt;"",1,"")</f>
        <v/>
      </c>
      <c r="B6672" s="49">
        <f t="shared" si="104"/>
        <v>6347</v>
      </c>
      <c r="C6672" s="50" t="s">
        <v>119</v>
      </c>
      <c r="D6672" s="51"/>
      <c r="E6672" s="29"/>
      <c r="F6672" s="70"/>
      <c r="G6672" s="67"/>
      <c r="H6672" s="67"/>
      <c r="I6672" s="70"/>
      <c r="J6672"/>
      <c r="K6672"/>
      <c r="L6672" s="58"/>
      <c r="M6672" s="58"/>
      <c r="N6672" s="58"/>
      <c r="O6672" s="58"/>
    </row>
    <row r="6673" spans="1:15" s="50" customFormat="1">
      <c r="A6673" s="62" t="str">
        <f>IF(Tabela3[[#This Row],[GOL CASA]]&lt;&gt;"",1,"")</f>
        <v/>
      </c>
      <c r="B6673" s="49">
        <f t="shared" si="104"/>
        <v>6348</v>
      </c>
      <c r="C6673" s="50" t="s">
        <v>119</v>
      </c>
      <c r="D6673" s="51"/>
      <c r="E6673" s="29"/>
      <c r="F6673" s="70"/>
      <c r="G6673" s="67"/>
      <c r="H6673" s="67"/>
      <c r="I6673" s="70"/>
      <c r="J6673"/>
      <c r="K6673"/>
      <c r="L6673" s="58"/>
      <c r="M6673" s="58"/>
      <c r="N6673" s="58"/>
      <c r="O6673" s="58"/>
    </row>
    <row r="6674" spans="1:15" s="50" customFormat="1">
      <c r="A6674" s="62" t="str">
        <f>IF(Tabela3[[#This Row],[GOL CASA]]&lt;&gt;"",1,"")</f>
        <v/>
      </c>
      <c r="B6674" s="49">
        <f t="shared" si="104"/>
        <v>6349</v>
      </c>
      <c r="C6674" s="50" t="s">
        <v>119</v>
      </c>
      <c r="D6674" s="51"/>
      <c r="E6674" s="29"/>
      <c r="F6674" s="70"/>
      <c r="G6674" s="67"/>
      <c r="H6674" s="67"/>
      <c r="I6674" s="70"/>
      <c r="J6674"/>
      <c r="K6674"/>
      <c r="L6674" s="58"/>
      <c r="M6674" s="58"/>
      <c r="N6674" s="58"/>
      <c r="O6674" s="58"/>
    </row>
    <row r="6675" spans="1:15" s="50" customFormat="1">
      <c r="A6675" s="62" t="str">
        <f>IF(Tabela3[[#This Row],[GOL CASA]]&lt;&gt;"",1,"")</f>
        <v/>
      </c>
      <c r="B6675" s="49">
        <f t="shared" si="104"/>
        <v>6350</v>
      </c>
      <c r="C6675" s="50" t="s">
        <v>119</v>
      </c>
      <c r="D6675" s="51"/>
      <c r="E6675" s="29"/>
      <c r="F6675" s="70"/>
      <c r="G6675" s="67"/>
      <c r="H6675" s="67"/>
      <c r="I6675" s="70"/>
      <c r="J6675"/>
      <c r="K6675"/>
      <c r="L6675" s="58"/>
      <c r="M6675" s="58"/>
      <c r="N6675" s="58"/>
      <c r="O6675" s="58"/>
    </row>
    <row r="6676" spans="1:15" s="50" customFormat="1">
      <c r="A6676" s="62" t="str">
        <f>IF(Tabela3[[#This Row],[GOL CASA]]&lt;&gt;"",1,"")</f>
        <v/>
      </c>
      <c r="B6676" s="49">
        <f t="shared" si="104"/>
        <v>6351</v>
      </c>
      <c r="C6676" s="50" t="s">
        <v>119</v>
      </c>
      <c r="D6676" s="51"/>
      <c r="E6676" s="29"/>
      <c r="F6676" s="70"/>
      <c r="G6676" s="67"/>
      <c r="H6676" s="67"/>
      <c r="I6676" s="70"/>
      <c r="J6676"/>
      <c r="K6676"/>
      <c r="L6676" s="58"/>
      <c r="M6676" s="58"/>
      <c r="N6676" s="58"/>
      <c r="O6676" s="58"/>
    </row>
    <row r="6677" spans="1:15" s="50" customFormat="1">
      <c r="A6677" s="62" t="str">
        <f>IF(Tabela3[[#This Row],[GOL CASA]]&lt;&gt;"",1,"")</f>
        <v/>
      </c>
      <c r="B6677" s="49">
        <f t="shared" si="104"/>
        <v>6352</v>
      </c>
      <c r="C6677" s="50" t="s">
        <v>119</v>
      </c>
      <c r="D6677" s="51"/>
      <c r="E6677" s="29"/>
      <c r="F6677" s="70"/>
      <c r="G6677" s="67"/>
      <c r="H6677" s="67"/>
      <c r="I6677" s="70"/>
      <c r="J6677"/>
      <c r="K6677"/>
      <c r="L6677" s="58"/>
      <c r="M6677" s="58"/>
      <c r="N6677" s="58"/>
      <c r="O6677" s="58"/>
    </row>
    <row r="6678" spans="1:15" s="50" customFormat="1">
      <c r="A6678" s="62" t="str">
        <f>IF(Tabela3[[#This Row],[GOL CASA]]&lt;&gt;"",1,"")</f>
        <v/>
      </c>
      <c r="B6678" s="49">
        <f t="shared" si="104"/>
        <v>6353</v>
      </c>
      <c r="C6678" s="50" t="s">
        <v>119</v>
      </c>
      <c r="D6678" s="51"/>
      <c r="E6678" s="29"/>
      <c r="F6678" s="70"/>
      <c r="G6678" s="67"/>
      <c r="H6678" s="67"/>
      <c r="I6678" s="70"/>
      <c r="J6678"/>
      <c r="K6678"/>
      <c r="L6678" s="58"/>
      <c r="M6678" s="58"/>
      <c r="N6678" s="58"/>
      <c r="O6678" s="58"/>
    </row>
    <row r="6679" spans="1:15" s="50" customFormat="1">
      <c r="A6679" s="62" t="str">
        <f>IF(Tabela3[[#This Row],[GOL CASA]]&lt;&gt;"",1,"")</f>
        <v/>
      </c>
      <c r="B6679" s="49">
        <f t="shared" si="104"/>
        <v>6354</v>
      </c>
      <c r="C6679" s="50" t="s">
        <v>119</v>
      </c>
      <c r="D6679" s="51"/>
      <c r="E6679" s="29"/>
      <c r="F6679" s="70"/>
      <c r="G6679" s="67"/>
      <c r="H6679" s="67"/>
      <c r="I6679" s="70"/>
      <c r="J6679"/>
      <c r="K6679"/>
      <c r="L6679" s="58"/>
      <c r="M6679" s="58"/>
      <c r="N6679" s="58"/>
      <c r="O6679" s="58"/>
    </row>
    <row r="6680" spans="1:15" s="50" customFormat="1">
      <c r="A6680" s="62" t="str">
        <f>IF(Tabela3[[#This Row],[GOL CASA]]&lt;&gt;"",1,"")</f>
        <v/>
      </c>
      <c r="B6680" s="49">
        <f t="shared" si="104"/>
        <v>6355</v>
      </c>
      <c r="C6680" s="50" t="s">
        <v>119</v>
      </c>
      <c r="D6680" s="51"/>
      <c r="E6680" s="29"/>
      <c r="F6680" s="70"/>
      <c r="G6680" s="67"/>
      <c r="H6680" s="67"/>
      <c r="I6680" s="70"/>
      <c r="J6680"/>
      <c r="K6680"/>
      <c r="L6680" s="58"/>
      <c r="M6680" s="58"/>
      <c r="N6680" s="58"/>
      <c r="O6680" s="58"/>
    </row>
    <row r="6681" spans="1:15" s="50" customFormat="1">
      <c r="A6681" s="62" t="str">
        <f>IF(Tabela3[[#This Row],[GOL CASA]]&lt;&gt;"",1,"")</f>
        <v/>
      </c>
      <c r="B6681" s="49">
        <f t="shared" si="104"/>
        <v>6356</v>
      </c>
      <c r="C6681" s="50" t="s">
        <v>119</v>
      </c>
      <c r="D6681" s="51"/>
      <c r="E6681" s="29"/>
      <c r="F6681" s="70"/>
      <c r="G6681" s="67"/>
      <c r="H6681" s="67"/>
      <c r="I6681" s="70"/>
      <c r="J6681"/>
      <c r="K6681"/>
      <c r="L6681" s="58"/>
      <c r="M6681" s="58"/>
      <c r="N6681" s="58"/>
      <c r="O6681" s="58"/>
    </row>
    <row r="6682" spans="1:15" s="50" customFormat="1">
      <c r="A6682" s="62" t="str">
        <f>IF(Tabela3[[#This Row],[GOL CASA]]&lt;&gt;"",1,"")</f>
        <v/>
      </c>
      <c r="B6682" s="49">
        <f t="shared" si="104"/>
        <v>6357</v>
      </c>
      <c r="C6682" s="50" t="s">
        <v>119</v>
      </c>
      <c r="D6682" s="51"/>
      <c r="E6682" s="29"/>
      <c r="F6682" s="70"/>
      <c r="G6682" s="67"/>
      <c r="H6682" s="67"/>
      <c r="I6682" s="70"/>
      <c r="J6682"/>
      <c r="K6682"/>
      <c r="L6682" s="58"/>
      <c r="M6682" s="58"/>
      <c r="N6682" s="58"/>
      <c r="O6682" s="58"/>
    </row>
    <row r="6683" spans="1:15" s="50" customFormat="1">
      <c r="A6683" s="62" t="str">
        <f>IF(Tabela3[[#This Row],[GOL CASA]]&lt;&gt;"",1,"")</f>
        <v/>
      </c>
      <c r="B6683" s="49">
        <f t="shared" si="104"/>
        <v>6358</v>
      </c>
      <c r="C6683" s="50" t="s">
        <v>119</v>
      </c>
      <c r="D6683" s="51"/>
      <c r="E6683" s="29"/>
      <c r="F6683" s="70"/>
      <c r="G6683" s="67"/>
      <c r="H6683" s="67"/>
      <c r="I6683" s="70"/>
      <c r="J6683"/>
      <c r="K6683"/>
      <c r="L6683" s="58"/>
      <c r="M6683" s="58"/>
      <c r="N6683" s="58"/>
      <c r="O6683" s="58"/>
    </row>
    <row r="6684" spans="1:15" s="50" customFormat="1">
      <c r="A6684" s="62" t="str">
        <f>IF(Tabela3[[#This Row],[GOL CASA]]&lt;&gt;"",1,"")</f>
        <v/>
      </c>
      <c r="B6684" s="49">
        <f t="shared" si="104"/>
        <v>6359</v>
      </c>
      <c r="C6684" s="50" t="s">
        <v>119</v>
      </c>
      <c r="D6684" s="51"/>
      <c r="E6684" s="29"/>
      <c r="F6684" s="70"/>
      <c r="G6684" s="67"/>
      <c r="H6684" s="67"/>
      <c r="I6684" s="70"/>
      <c r="J6684"/>
      <c r="K6684"/>
      <c r="L6684" s="58"/>
      <c r="M6684" s="58"/>
      <c r="N6684" s="58"/>
      <c r="O6684" s="58"/>
    </row>
    <row r="6685" spans="1:15" s="50" customFormat="1">
      <c r="A6685" s="62" t="str">
        <f>IF(Tabela3[[#This Row],[GOL CASA]]&lt;&gt;"",1,"")</f>
        <v/>
      </c>
      <c r="B6685" s="49">
        <f t="shared" si="104"/>
        <v>6360</v>
      </c>
      <c r="C6685" s="50" t="s">
        <v>119</v>
      </c>
      <c r="D6685" s="51"/>
      <c r="E6685" s="29"/>
      <c r="F6685" s="70"/>
      <c r="G6685" s="67"/>
      <c r="H6685" s="67"/>
      <c r="I6685" s="70"/>
      <c r="J6685"/>
      <c r="K6685"/>
      <c r="L6685" s="58"/>
      <c r="M6685" s="58"/>
      <c r="N6685" s="58"/>
      <c r="O6685" s="58"/>
    </row>
    <row r="6686" spans="1:15" s="50" customFormat="1">
      <c r="A6686" s="62" t="str">
        <f>IF(Tabela3[[#This Row],[GOL CASA]]&lt;&gt;"",1,"")</f>
        <v/>
      </c>
      <c r="B6686" s="49">
        <f t="shared" si="104"/>
        <v>6361</v>
      </c>
      <c r="C6686" s="50" t="s">
        <v>119</v>
      </c>
      <c r="D6686" s="51"/>
      <c r="E6686" s="29"/>
      <c r="F6686" s="70"/>
      <c r="G6686" s="67"/>
      <c r="H6686" s="67"/>
      <c r="I6686" s="70"/>
      <c r="J6686"/>
      <c r="K6686"/>
      <c r="L6686" s="58"/>
      <c r="M6686" s="58"/>
      <c r="N6686" s="58"/>
      <c r="O6686" s="58"/>
    </row>
    <row r="6687" spans="1:15" s="50" customFormat="1">
      <c r="A6687" s="62" t="str">
        <f>IF(Tabela3[[#This Row],[GOL CASA]]&lt;&gt;"",1,"")</f>
        <v/>
      </c>
      <c r="B6687" s="49">
        <f t="shared" si="104"/>
        <v>6362</v>
      </c>
      <c r="C6687" s="50" t="s">
        <v>119</v>
      </c>
      <c r="D6687" s="51"/>
      <c r="E6687" s="29"/>
      <c r="F6687" s="70"/>
      <c r="G6687" s="67"/>
      <c r="H6687" s="67"/>
      <c r="I6687" s="70"/>
      <c r="J6687"/>
      <c r="K6687"/>
      <c r="L6687" s="58"/>
      <c r="M6687" s="58"/>
      <c r="N6687" s="58"/>
      <c r="O6687" s="58"/>
    </row>
    <row r="6688" spans="1:15" s="50" customFormat="1">
      <c r="A6688" s="62" t="str">
        <f>IF(Tabela3[[#This Row],[GOL CASA]]&lt;&gt;"",1,"")</f>
        <v/>
      </c>
      <c r="B6688" s="49">
        <f t="shared" si="104"/>
        <v>6363</v>
      </c>
      <c r="C6688" s="50" t="s">
        <v>119</v>
      </c>
      <c r="D6688" s="51"/>
      <c r="E6688" s="29"/>
      <c r="F6688" s="70"/>
      <c r="G6688" s="67"/>
      <c r="H6688" s="67"/>
      <c r="I6688" s="70"/>
      <c r="J6688"/>
      <c r="K6688"/>
      <c r="L6688" s="58"/>
      <c r="M6688" s="58"/>
      <c r="N6688" s="58"/>
      <c r="O6688" s="58"/>
    </row>
    <row r="6689" spans="1:15" s="50" customFormat="1">
      <c r="A6689" s="62" t="str">
        <f>IF(Tabela3[[#This Row],[GOL CASA]]&lt;&gt;"",1,"")</f>
        <v/>
      </c>
      <c r="B6689" s="49">
        <f t="shared" si="104"/>
        <v>6364</v>
      </c>
      <c r="C6689" s="50" t="s">
        <v>119</v>
      </c>
      <c r="D6689" s="51"/>
      <c r="E6689" s="29"/>
      <c r="F6689" s="70"/>
      <c r="G6689" s="67"/>
      <c r="H6689" s="67"/>
      <c r="I6689" s="70"/>
      <c r="J6689"/>
      <c r="K6689"/>
      <c r="L6689" s="58"/>
      <c r="M6689" s="58"/>
      <c r="N6689" s="58"/>
      <c r="O6689" s="58"/>
    </row>
    <row r="6690" spans="1:15" s="50" customFormat="1">
      <c r="A6690" s="62" t="str">
        <f>IF(Tabela3[[#This Row],[GOL CASA]]&lt;&gt;"",1,"")</f>
        <v/>
      </c>
      <c r="B6690" s="49">
        <f t="shared" si="104"/>
        <v>6365</v>
      </c>
      <c r="C6690" s="50" t="s">
        <v>119</v>
      </c>
      <c r="D6690" s="51"/>
      <c r="E6690" s="29"/>
      <c r="F6690" s="70"/>
      <c r="G6690" s="67"/>
      <c r="H6690" s="67"/>
      <c r="I6690" s="70"/>
      <c r="J6690"/>
      <c r="K6690"/>
      <c r="L6690" s="58"/>
      <c r="M6690" s="58"/>
      <c r="N6690" s="58"/>
      <c r="O6690" s="58"/>
    </row>
    <row r="6691" spans="1:15" s="50" customFormat="1">
      <c r="A6691" s="62" t="str">
        <f>IF(Tabela3[[#This Row],[GOL CASA]]&lt;&gt;"",1,"")</f>
        <v/>
      </c>
      <c r="B6691" s="49">
        <f t="shared" si="104"/>
        <v>6366</v>
      </c>
      <c r="C6691" s="50" t="s">
        <v>119</v>
      </c>
      <c r="D6691" s="51"/>
      <c r="E6691" s="29"/>
      <c r="F6691" s="70"/>
      <c r="G6691" s="67"/>
      <c r="H6691" s="67"/>
      <c r="I6691" s="70"/>
      <c r="J6691"/>
      <c r="K6691"/>
      <c r="L6691" s="58"/>
      <c r="M6691" s="58"/>
      <c r="N6691" s="58"/>
      <c r="O6691" s="58"/>
    </row>
    <row r="6692" spans="1:15" s="50" customFormat="1">
      <c r="A6692" s="62" t="str">
        <f>IF(Tabela3[[#This Row],[GOL CASA]]&lt;&gt;"",1,"")</f>
        <v/>
      </c>
      <c r="B6692" s="49">
        <f t="shared" si="104"/>
        <v>6367</v>
      </c>
      <c r="C6692" s="50" t="s">
        <v>119</v>
      </c>
      <c r="D6692" s="51"/>
      <c r="E6692" s="29"/>
      <c r="F6692" s="70"/>
      <c r="G6692" s="67"/>
      <c r="H6692" s="67"/>
      <c r="I6692" s="70"/>
      <c r="J6692"/>
      <c r="K6692"/>
      <c r="L6692" s="58"/>
      <c r="M6692" s="58"/>
      <c r="N6692" s="58"/>
      <c r="O6692" s="58"/>
    </row>
    <row r="6693" spans="1:15" s="50" customFormat="1">
      <c r="A6693" s="62" t="str">
        <f>IF(Tabela3[[#This Row],[GOL CASA]]&lt;&gt;"",1,"")</f>
        <v/>
      </c>
      <c r="B6693" s="49">
        <f t="shared" si="104"/>
        <v>6368</v>
      </c>
      <c r="C6693" s="50" t="s">
        <v>119</v>
      </c>
      <c r="D6693" s="51"/>
      <c r="E6693" s="29"/>
      <c r="F6693" s="70"/>
      <c r="G6693" s="67"/>
      <c r="H6693" s="67"/>
      <c r="I6693" s="70"/>
      <c r="J6693"/>
      <c r="K6693"/>
      <c r="L6693" s="58"/>
      <c r="M6693" s="58"/>
      <c r="N6693" s="58"/>
      <c r="O6693" s="58"/>
    </row>
    <row r="6694" spans="1:15" s="50" customFormat="1">
      <c r="A6694" s="62" t="str">
        <f>IF(Tabela3[[#This Row],[GOL CASA]]&lt;&gt;"",1,"")</f>
        <v/>
      </c>
      <c r="B6694" s="49">
        <f t="shared" si="104"/>
        <v>6369</v>
      </c>
      <c r="C6694" s="50" t="s">
        <v>119</v>
      </c>
      <c r="D6694" s="51"/>
      <c r="E6694" s="29"/>
      <c r="F6694" s="70"/>
      <c r="G6694" s="67"/>
      <c r="H6694" s="67"/>
      <c r="I6694" s="70"/>
      <c r="J6694"/>
      <c r="K6694"/>
      <c r="L6694" s="58"/>
      <c r="M6694" s="58"/>
      <c r="N6694" s="58"/>
      <c r="O6694" s="58"/>
    </row>
    <row r="6695" spans="1:15" s="50" customFormat="1">
      <c r="A6695" s="62" t="str">
        <f>IF(Tabela3[[#This Row],[GOL CASA]]&lt;&gt;"",1,"")</f>
        <v/>
      </c>
      <c r="B6695" s="49">
        <f t="shared" si="104"/>
        <v>6370</v>
      </c>
      <c r="C6695" s="50" t="s">
        <v>119</v>
      </c>
      <c r="D6695" s="51"/>
      <c r="E6695" s="29"/>
      <c r="F6695" s="70"/>
      <c r="G6695" s="67"/>
      <c r="H6695" s="67"/>
      <c r="I6695" s="70"/>
      <c r="J6695"/>
      <c r="K6695"/>
      <c r="L6695" s="58"/>
      <c r="M6695" s="58"/>
      <c r="N6695" s="58"/>
      <c r="O6695" s="58"/>
    </row>
    <row r="6696" spans="1:15" s="50" customFormat="1">
      <c r="A6696" s="62" t="str">
        <f>IF(Tabela3[[#This Row],[GOL CASA]]&lt;&gt;"",1,"")</f>
        <v/>
      </c>
      <c r="B6696" s="49">
        <f t="shared" si="104"/>
        <v>6371</v>
      </c>
      <c r="C6696" s="50" t="s">
        <v>119</v>
      </c>
      <c r="D6696" s="51"/>
      <c r="E6696" s="29"/>
      <c r="F6696" s="70"/>
      <c r="G6696" s="67"/>
      <c r="H6696" s="67"/>
      <c r="I6696" s="70"/>
      <c r="J6696"/>
      <c r="K6696"/>
      <c r="L6696" s="58"/>
      <c r="M6696" s="58"/>
      <c r="N6696" s="58"/>
      <c r="O6696" s="58"/>
    </row>
    <row r="6697" spans="1:15" s="50" customFormat="1">
      <c r="A6697" s="62" t="str">
        <f>IF(Tabela3[[#This Row],[GOL CASA]]&lt;&gt;"",1,"")</f>
        <v/>
      </c>
      <c r="B6697" s="49">
        <f t="shared" si="104"/>
        <v>6372</v>
      </c>
      <c r="C6697" s="50" t="s">
        <v>119</v>
      </c>
      <c r="D6697" s="51"/>
      <c r="E6697" s="29"/>
      <c r="F6697" s="70"/>
      <c r="G6697" s="67"/>
      <c r="H6697" s="67"/>
      <c r="I6697" s="70"/>
      <c r="J6697"/>
      <c r="K6697"/>
      <c r="L6697" s="58"/>
      <c r="M6697" s="58"/>
      <c r="N6697" s="58"/>
      <c r="O6697" s="58"/>
    </row>
    <row r="6698" spans="1:15" s="50" customFormat="1">
      <c r="A6698" s="62" t="str">
        <f>IF(Tabela3[[#This Row],[GOL CASA]]&lt;&gt;"",1,"")</f>
        <v/>
      </c>
      <c r="B6698" s="49">
        <f t="shared" si="104"/>
        <v>6373</v>
      </c>
      <c r="C6698" s="50" t="s">
        <v>119</v>
      </c>
      <c r="D6698" s="51"/>
      <c r="E6698" s="29"/>
      <c r="F6698" s="70"/>
      <c r="G6698" s="67"/>
      <c r="H6698" s="67"/>
      <c r="I6698" s="70"/>
      <c r="J6698"/>
      <c r="K6698"/>
      <c r="L6698" s="58"/>
      <c r="M6698" s="58"/>
      <c r="N6698" s="58"/>
      <c r="O6698" s="58"/>
    </row>
    <row r="6699" spans="1:15" s="50" customFormat="1">
      <c r="A6699" s="62" t="str">
        <f>IF(Tabela3[[#This Row],[GOL CASA]]&lt;&gt;"",1,"")</f>
        <v/>
      </c>
      <c r="B6699" s="49">
        <f t="shared" si="104"/>
        <v>6374</v>
      </c>
      <c r="C6699" s="50" t="s">
        <v>119</v>
      </c>
      <c r="D6699" s="51"/>
      <c r="E6699" s="29"/>
      <c r="F6699" s="70"/>
      <c r="G6699" s="67"/>
      <c r="H6699" s="67"/>
      <c r="I6699" s="70"/>
      <c r="J6699"/>
      <c r="K6699"/>
      <c r="L6699" s="58"/>
      <c r="M6699" s="58"/>
      <c r="N6699" s="58"/>
      <c r="O6699" s="58"/>
    </row>
    <row r="6700" spans="1:15" s="50" customFormat="1">
      <c r="A6700" s="62" t="str">
        <f>IF(Tabela3[[#This Row],[GOL CASA]]&lt;&gt;"",1,"")</f>
        <v/>
      </c>
      <c r="B6700" s="49">
        <f t="shared" si="104"/>
        <v>6375</v>
      </c>
      <c r="C6700" s="50" t="s">
        <v>119</v>
      </c>
      <c r="D6700" s="51"/>
      <c r="E6700" s="29"/>
      <c r="F6700" s="70"/>
      <c r="G6700" s="67"/>
      <c r="H6700" s="67"/>
      <c r="I6700" s="70"/>
      <c r="J6700"/>
      <c r="K6700"/>
      <c r="L6700" s="58"/>
      <c r="M6700" s="58"/>
      <c r="N6700" s="58"/>
      <c r="O6700" s="58"/>
    </row>
    <row r="6701" spans="1:15" s="50" customFormat="1">
      <c r="A6701" s="62" t="str">
        <f>IF(Tabela3[[#This Row],[GOL CASA]]&lt;&gt;"",1,"")</f>
        <v/>
      </c>
      <c r="B6701" s="49">
        <f t="shared" si="104"/>
        <v>6376</v>
      </c>
      <c r="C6701" s="50" t="s">
        <v>119</v>
      </c>
      <c r="D6701" s="51"/>
      <c r="E6701" s="29"/>
      <c r="F6701" s="70"/>
      <c r="G6701" s="67"/>
      <c r="H6701" s="67"/>
      <c r="I6701" s="70"/>
      <c r="J6701"/>
      <c r="K6701"/>
      <c r="L6701" s="58"/>
      <c r="M6701" s="58"/>
      <c r="N6701" s="58"/>
      <c r="O6701" s="58"/>
    </row>
    <row r="6702" spans="1:15" s="50" customFormat="1">
      <c r="A6702" s="62" t="str">
        <f>IF(Tabela3[[#This Row],[GOL CASA]]&lt;&gt;"",1,"")</f>
        <v/>
      </c>
      <c r="B6702" s="49">
        <f t="shared" si="104"/>
        <v>6377</v>
      </c>
      <c r="C6702" s="50" t="s">
        <v>119</v>
      </c>
      <c r="D6702" s="51"/>
      <c r="E6702" s="29"/>
      <c r="F6702" s="70"/>
      <c r="G6702" s="67"/>
      <c r="H6702" s="67"/>
      <c r="I6702" s="70"/>
      <c r="J6702"/>
      <c r="K6702"/>
      <c r="L6702" s="58"/>
      <c r="M6702" s="58"/>
      <c r="N6702" s="58"/>
      <c r="O6702" s="58"/>
    </row>
    <row r="6703" spans="1:15" s="50" customFormat="1">
      <c r="A6703" s="62" t="str">
        <f>IF(Tabela3[[#This Row],[GOL CASA]]&lt;&gt;"",1,"")</f>
        <v/>
      </c>
      <c r="B6703" s="49">
        <f t="shared" si="104"/>
        <v>6378</v>
      </c>
      <c r="C6703" s="50" t="s">
        <v>119</v>
      </c>
      <c r="D6703" s="51"/>
      <c r="E6703" s="29"/>
      <c r="F6703" s="70"/>
      <c r="G6703" s="67"/>
      <c r="H6703" s="67"/>
      <c r="I6703" s="70"/>
      <c r="J6703"/>
      <c r="K6703"/>
      <c r="L6703" s="58"/>
      <c r="M6703" s="58"/>
      <c r="N6703" s="58"/>
      <c r="O6703" s="58"/>
    </row>
    <row r="6704" spans="1:15" s="50" customFormat="1">
      <c r="A6704" s="62" t="str">
        <f>IF(Tabela3[[#This Row],[GOL CASA]]&lt;&gt;"",1,"")</f>
        <v/>
      </c>
      <c r="B6704" s="49">
        <f t="shared" si="104"/>
        <v>6379</v>
      </c>
      <c r="C6704" s="50" t="s">
        <v>119</v>
      </c>
      <c r="D6704" s="51"/>
      <c r="E6704" s="29"/>
      <c r="F6704" s="70"/>
      <c r="G6704" s="67"/>
      <c r="H6704" s="67"/>
      <c r="I6704" s="70"/>
      <c r="J6704"/>
      <c r="K6704"/>
      <c r="L6704" s="58"/>
      <c r="M6704" s="58"/>
      <c r="N6704" s="58"/>
      <c r="O6704" s="58"/>
    </row>
    <row r="6705" spans="1:15" s="50" customFormat="1">
      <c r="A6705" s="62" t="str">
        <f>IF(Tabela3[[#This Row],[GOL CASA]]&lt;&gt;"",1,"")</f>
        <v/>
      </c>
      <c r="B6705" s="49">
        <f t="shared" si="104"/>
        <v>6380</v>
      </c>
      <c r="C6705" s="50" t="s">
        <v>119</v>
      </c>
      <c r="D6705" s="51"/>
      <c r="E6705" s="29"/>
      <c r="F6705" s="70"/>
      <c r="G6705" s="67"/>
      <c r="H6705" s="67"/>
      <c r="I6705" s="70"/>
      <c r="J6705"/>
      <c r="K6705"/>
      <c r="L6705" s="58"/>
      <c r="M6705" s="58"/>
      <c r="N6705" s="58"/>
      <c r="O6705" s="58"/>
    </row>
    <row r="6706" spans="1:15" s="50" customFormat="1">
      <c r="A6706" s="62" t="str">
        <f>IF(Tabela3[[#This Row],[GOL CASA]]&lt;&gt;"",1,"")</f>
        <v/>
      </c>
      <c r="B6706" s="49">
        <f t="shared" si="104"/>
        <v>6381</v>
      </c>
      <c r="C6706" s="50" t="s">
        <v>119</v>
      </c>
      <c r="D6706" s="51"/>
      <c r="E6706" s="29"/>
      <c r="F6706" s="70"/>
      <c r="G6706" s="67"/>
      <c r="H6706" s="67"/>
      <c r="I6706" s="70"/>
      <c r="J6706"/>
      <c r="K6706"/>
      <c r="L6706" s="58"/>
      <c r="M6706" s="58"/>
      <c r="N6706" s="58"/>
      <c r="O6706" s="58"/>
    </row>
    <row r="6707" spans="1:15" s="50" customFormat="1">
      <c r="A6707" s="62" t="str">
        <f>IF(Tabela3[[#This Row],[GOL CASA]]&lt;&gt;"",1,"")</f>
        <v/>
      </c>
      <c r="B6707" s="49">
        <f t="shared" si="104"/>
        <v>6382</v>
      </c>
      <c r="C6707" s="50" t="s">
        <v>119</v>
      </c>
      <c r="D6707" s="51"/>
      <c r="E6707" s="29"/>
      <c r="F6707" s="70"/>
      <c r="G6707" s="67"/>
      <c r="H6707" s="67"/>
      <c r="I6707" s="70"/>
      <c r="J6707"/>
      <c r="K6707"/>
      <c r="L6707" s="58"/>
      <c r="M6707" s="58"/>
      <c r="N6707" s="58"/>
      <c r="O6707" s="58"/>
    </row>
    <row r="6708" spans="1:15" s="50" customFormat="1">
      <c r="A6708" s="62" t="str">
        <f>IF(Tabela3[[#This Row],[GOL CASA]]&lt;&gt;"",1,"")</f>
        <v/>
      </c>
      <c r="B6708" s="49">
        <f t="shared" si="104"/>
        <v>6383</v>
      </c>
      <c r="C6708" s="50" t="s">
        <v>119</v>
      </c>
      <c r="D6708" s="51"/>
      <c r="E6708" s="29"/>
      <c r="F6708" s="70"/>
      <c r="G6708" s="67"/>
      <c r="H6708" s="67"/>
      <c r="I6708" s="70"/>
      <c r="J6708"/>
      <c r="K6708"/>
      <c r="L6708" s="58"/>
      <c r="M6708" s="58"/>
      <c r="N6708" s="58"/>
      <c r="O6708" s="58"/>
    </row>
    <row r="6709" spans="1:15" s="50" customFormat="1">
      <c r="A6709" s="62" t="str">
        <f>IF(Tabela3[[#This Row],[GOL CASA]]&lt;&gt;"",1,"")</f>
        <v/>
      </c>
      <c r="B6709" s="49">
        <f t="shared" si="104"/>
        <v>6384</v>
      </c>
      <c r="C6709" s="50" t="s">
        <v>119</v>
      </c>
      <c r="D6709" s="51"/>
      <c r="E6709" s="29"/>
      <c r="F6709" s="70"/>
      <c r="G6709" s="67"/>
      <c r="H6709" s="67"/>
      <c r="I6709" s="70"/>
      <c r="J6709"/>
      <c r="K6709"/>
      <c r="L6709" s="58"/>
      <c r="M6709" s="58"/>
      <c r="N6709" s="58"/>
      <c r="O6709" s="58"/>
    </row>
    <row r="6710" spans="1:15" s="50" customFormat="1">
      <c r="A6710" s="62" t="str">
        <f>IF(Tabela3[[#This Row],[GOL CASA]]&lt;&gt;"",1,"")</f>
        <v/>
      </c>
      <c r="B6710" s="49">
        <f t="shared" si="104"/>
        <v>6385</v>
      </c>
      <c r="C6710" s="50" t="s">
        <v>119</v>
      </c>
      <c r="D6710" s="51"/>
      <c r="E6710" s="29"/>
      <c r="F6710" s="70"/>
      <c r="G6710" s="67"/>
      <c r="H6710" s="67"/>
      <c r="I6710" s="70"/>
      <c r="J6710"/>
      <c r="K6710"/>
      <c r="L6710" s="58"/>
      <c r="M6710" s="58"/>
      <c r="N6710" s="58"/>
      <c r="O6710" s="58"/>
    </row>
    <row r="6711" spans="1:15" s="50" customFormat="1">
      <c r="A6711" s="62" t="str">
        <f>IF(Tabela3[[#This Row],[GOL CASA]]&lt;&gt;"",1,"")</f>
        <v/>
      </c>
      <c r="B6711" s="49">
        <f t="shared" si="104"/>
        <v>6386</v>
      </c>
      <c r="C6711" s="50" t="s">
        <v>119</v>
      </c>
      <c r="D6711" s="51"/>
      <c r="E6711" s="29"/>
      <c r="F6711" s="70"/>
      <c r="G6711" s="67"/>
      <c r="H6711" s="67"/>
      <c r="I6711" s="70"/>
      <c r="J6711"/>
      <c r="K6711"/>
      <c r="L6711" s="58"/>
      <c r="M6711" s="58"/>
      <c r="N6711" s="58"/>
      <c r="O6711" s="58"/>
    </row>
    <row r="6712" spans="1:15" s="50" customFormat="1">
      <c r="A6712" s="62" t="str">
        <f>IF(Tabela3[[#This Row],[GOL CASA]]&lt;&gt;"",1,"")</f>
        <v/>
      </c>
      <c r="B6712" s="49">
        <f t="shared" si="104"/>
        <v>6387</v>
      </c>
      <c r="C6712" s="50" t="s">
        <v>119</v>
      </c>
      <c r="D6712" s="51"/>
      <c r="E6712" s="29"/>
      <c r="F6712" s="70"/>
      <c r="G6712" s="67"/>
      <c r="H6712" s="67"/>
      <c r="I6712" s="70"/>
      <c r="J6712"/>
      <c r="K6712"/>
      <c r="L6712" s="58"/>
      <c r="M6712" s="58"/>
      <c r="N6712" s="58"/>
      <c r="O6712" s="58"/>
    </row>
    <row r="6713" spans="1:15" s="50" customFormat="1">
      <c r="A6713" s="62" t="str">
        <f>IF(Tabela3[[#This Row],[GOL CASA]]&lt;&gt;"",1,"")</f>
        <v/>
      </c>
      <c r="B6713" s="49">
        <f t="shared" si="104"/>
        <v>6388</v>
      </c>
      <c r="C6713" s="50" t="s">
        <v>119</v>
      </c>
      <c r="D6713" s="51"/>
      <c r="E6713" s="29"/>
      <c r="F6713" s="70"/>
      <c r="G6713" s="67"/>
      <c r="H6713" s="67"/>
      <c r="I6713" s="70"/>
      <c r="J6713"/>
      <c r="K6713"/>
      <c r="L6713" s="58"/>
      <c r="M6713" s="58"/>
      <c r="N6713" s="58"/>
      <c r="O6713" s="58"/>
    </row>
    <row r="6714" spans="1:15" s="50" customFormat="1">
      <c r="A6714" s="62" t="str">
        <f>IF(Tabela3[[#This Row],[GOL CASA]]&lt;&gt;"",1,"")</f>
        <v/>
      </c>
      <c r="B6714" s="49">
        <f t="shared" si="104"/>
        <v>6389</v>
      </c>
      <c r="C6714" s="50" t="s">
        <v>119</v>
      </c>
      <c r="D6714" s="51"/>
      <c r="E6714" s="29"/>
      <c r="F6714" s="70"/>
      <c r="G6714" s="67"/>
      <c r="H6714" s="67"/>
      <c r="I6714" s="70"/>
      <c r="J6714"/>
      <c r="K6714"/>
      <c r="L6714" s="58"/>
      <c r="M6714" s="58"/>
      <c r="N6714" s="58"/>
      <c r="O6714" s="58"/>
    </row>
    <row r="6715" spans="1:15" s="50" customFormat="1">
      <c r="A6715" s="62" t="str">
        <f>IF(Tabela3[[#This Row],[GOL CASA]]&lt;&gt;"",1,"")</f>
        <v/>
      </c>
      <c r="B6715" s="49">
        <f t="shared" si="104"/>
        <v>6390</v>
      </c>
      <c r="C6715" s="50" t="s">
        <v>119</v>
      </c>
      <c r="D6715" s="51"/>
      <c r="E6715" s="29"/>
      <c r="F6715" s="70"/>
      <c r="G6715" s="67"/>
      <c r="H6715" s="67"/>
      <c r="I6715" s="70"/>
      <c r="J6715"/>
      <c r="K6715"/>
      <c r="L6715" s="58"/>
      <c r="M6715" s="58"/>
      <c r="N6715" s="58"/>
      <c r="O6715" s="58"/>
    </row>
    <row r="6716" spans="1:15" s="50" customFormat="1">
      <c r="A6716" s="62" t="str">
        <f>IF(Tabela3[[#This Row],[GOL CASA]]&lt;&gt;"",1,"")</f>
        <v/>
      </c>
      <c r="B6716" s="49">
        <f t="shared" si="104"/>
        <v>6391</v>
      </c>
      <c r="C6716" s="50" t="s">
        <v>119</v>
      </c>
      <c r="D6716" s="51"/>
      <c r="E6716" s="29"/>
      <c r="F6716" s="70"/>
      <c r="G6716" s="67"/>
      <c r="H6716" s="67"/>
      <c r="I6716" s="70"/>
      <c r="J6716"/>
      <c r="K6716"/>
      <c r="L6716" s="58"/>
      <c r="M6716" s="58"/>
      <c r="N6716" s="58"/>
      <c r="O6716" s="58"/>
    </row>
    <row r="6717" spans="1:15" s="50" customFormat="1">
      <c r="A6717" s="62" t="str">
        <f>IF(Tabela3[[#This Row],[GOL CASA]]&lt;&gt;"",1,"")</f>
        <v/>
      </c>
      <c r="B6717" s="49">
        <f t="shared" si="104"/>
        <v>6392</v>
      </c>
      <c r="C6717" s="50" t="s">
        <v>119</v>
      </c>
      <c r="D6717" s="51"/>
      <c r="E6717" s="29"/>
      <c r="F6717" s="70"/>
      <c r="G6717" s="67"/>
      <c r="H6717" s="67"/>
      <c r="I6717" s="70"/>
      <c r="J6717"/>
      <c r="K6717"/>
      <c r="L6717" s="58"/>
      <c r="M6717" s="58"/>
      <c r="N6717" s="58"/>
      <c r="O6717" s="58"/>
    </row>
    <row r="6718" spans="1:15" s="50" customFormat="1">
      <c r="A6718" s="62" t="str">
        <f>IF(Tabela3[[#This Row],[GOL CASA]]&lt;&gt;"",1,"")</f>
        <v/>
      </c>
      <c r="B6718" s="49">
        <f t="shared" si="104"/>
        <v>6393</v>
      </c>
      <c r="C6718" s="50" t="s">
        <v>119</v>
      </c>
      <c r="D6718" s="51"/>
      <c r="E6718" s="29"/>
      <c r="F6718" s="70"/>
      <c r="G6718" s="67"/>
      <c r="H6718" s="67"/>
      <c r="I6718" s="70"/>
      <c r="J6718"/>
      <c r="K6718"/>
      <c r="L6718" s="58"/>
      <c r="M6718" s="58"/>
      <c r="N6718" s="58"/>
      <c r="O6718" s="58"/>
    </row>
    <row r="6719" spans="1:15" s="50" customFormat="1">
      <c r="A6719" s="62" t="str">
        <f>IF(Tabela3[[#This Row],[GOL CASA]]&lt;&gt;"",1,"")</f>
        <v/>
      </c>
      <c r="B6719" s="49">
        <f t="shared" si="104"/>
        <v>6394</v>
      </c>
      <c r="C6719" s="50" t="s">
        <v>119</v>
      </c>
      <c r="D6719" s="51"/>
      <c r="E6719" s="29"/>
      <c r="F6719" s="70"/>
      <c r="G6719" s="67"/>
      <c r="H6719" s="67"/>
      <c r="I6719" s="70"/>
      <c r="J6719"/>
      <c r="K6719"/>
      <c r="L6719" s="58"/>
      <c r="M6719" s="58"/>
      <c r="N6719" s="58"/>
      <c r="O6719" s="58"/>
    </row>
    <row r="6720" spans="1:15" s="50" customFormat="1">
      <c r="A6720" s="62" t="str">
        <f>IF(Tabela3[[#This Row],[GOL CASA]]&lt;&gt;"",1,"")</f>
        <v/>
      </c>
      <c r="B6720" s="49">
        <f t="shared" si="104"/>
        <v>6395</v>
      </c>
      <c r="C6720" s="50" t="s">
        <v>119</v>
      </c>
      <c r="D6720" s="51"/>
      <c r="E6720" s="29"/>
      <c r="F6720" s="70"/>
      <c r="G6720" s="67"/>
      <c r="H6720" s="67"/>
      <c r="I6720" s="70"/>
      <c r="J6720"/>
      <c r="K6720"/>
      <c r="L6720" s="58"/>
      <c r="M6720" s="58"/>
      <c r="N6720" s="58"/>
      <c r="O6720" s="58"/>
    </row>
    <row r="6721" spans="1:15" s="50" customFormat="1">
      <c r="A6721" s="62" t="str">
        <f>IF(Tabela3[[#This Row],[GOL CASA]]&lt;&gt;"",1,"")</f>
        <v/>
      </c>
      <c r="B6721" s="49">
        <f t="shared" si="104"/>
        <v>6396</v>
      </c>
      <c r="C6721" s="50" t="s">
        <v>119</v>
      </c>
      <c r="D6721" s="51"/>
      <c r="E6721" s="29"/>
      <c r="F6721" s="70"/>
      <c r="G6721" s="67"/>
      <c r="H6721" s="67"/>
      <c r="I6721" s="70"/>
      <c r="J6721"/>
      <c r="K6721"/>
      <c r="L6721" s="58"/>
      <c r="M6721" s="58"/>
      <c r="N6721" s="58"/>
      <c r="O6721" s="58"/>
    </row>
    <row r="6722" spans="1:15" s="50" customFormat="1">
      <c r="A6722" s="62" t="str">
        <f>IF(Tabela3[[#This Row],[GOL CASA]]&lt;&gt;"",1,"")</f>
        <v/>
      </c>
      <c r="B6722" s="49">
        <f t="shared" si="104"/>
        <v>6397</v>
      </c>
      <c r="C6722" s="50" t="s">
        <v>119</v>
      </c>
      <c r="D6722" s="51"/>
      <c r="E6722" s="29"/>
      <c r="F6722" s="70"/>
      <c r="G6722" s="67"/>
      <c r="H6722" s="67"/>
      <c r="I6722" s="70"/>
      <c r="J6722"/>
      <c r="K6722"/>
      <c r="L6722" s="58"/>
      <c r="M6722" s="58"/>
      <c r="N6722" s="58"/>
      <c r="O6722" s="58"/>
    </row>
    <row r="6723" spans="1:15" s="50" customFormat="1">
      <c r="A6723" s="62" t="str">
        <f>IF(Tabela3[[#This Row],[GOL CASA]]&lt;&gt;"",1,"")</f>
        <v/>
      </c>
      <c r="B6723" s="49">
        <f t="shared" si="104"/>
        <v>6398</v>
      </c>
      <c r="C6723" s="50" t="s">
        <v>119</v>
      </c>
      <c r="D6723" s="51"/>
      <c r="E6723" s="29"/>
      <c r="F6723" s="70"/>
      <c r="G6723" s="67"/>
      <c r="H6723" s="67"/>
      <c r="I6723" s="70"/>
      <c r="J6723"/>
      <c r="K6723"/>
      <c r="L6723" s="58"/>
      <c r="M6723" s="58"/>
      <c r="N6723" s="58"/>
      <c r="O6723" s="58"/>
    </row>
    <row r="6724" spans="1:15" s="50" customFormat="1">
      <c r="A6724" s="62" t="str">
        <f>IF(Tabela3[[#This Row],[GOL CASA]]&lt;&gt;"",1,"")</f>
        <v/>
      </c>
      <c r="B6724" s="49">
        <f t="shared" si="104"/>
        <v>6399</v>
      </c>
      <c r="C6724" s="50" t="s">
        <v>119</v>
      </c>
      <c r="D6724" s="51"/>
      <c r="E6724" s="29"/>
      <c r="F6724" s="70"/>
      <c r="G6724" s="67"/>
      <c r="H6724" s="67"/>
      <c r="I6724" s="70"/>
      <c r="J6724"/>
      <c r="K6724"/>
      <c r="L6724" s="58"/>
      <c r="M6724" s="58"/>
      <c r="N6724" s="58"/>
      <c r="O6724" s="58"/>
    </row>
    <row r="6725" spans="1:15" s="50" customFormat="1">
      <c r="A6725" s="62" t="str">
        <f>IF(Tabela3[[#This Row],[GOL CASA]]&lt;&gt;"",1,"")</f>
        <v/>
      </c>
      <c r="B6725" s="49">
        <f t="shared" si="104"/>
        <v>6400</v>
      </c>
      <c r="C6725" s="50" t="s">
        <v>119</v>
      </c>
      <c r="D6725" s="51"/>
      <c r="E6725" s="29"/>
      <c r="F6725" s="70"/>
      <c r="G6725" s="67"/>
      <c r="H6725" s="67"/>
      <c r="I6725" s="70"/>
      <c r="J6725"/>
      <c r="K6725"/>
      <c r="L6725" s="58"/>
      <c r="M6725" s="58"/>
      <c r="N6725" s="58"/>
      <c r="O6725" s="58"/>
    </row>
    <row r="6726" spans="1:15" s="50" customFormat="1">
      <c r="A6726" s="62" t="str">
        <f>IF(Tabela3[[#This Row],[GOL CASA]]&lt;&gt;"",1,"")</f>
        <v/>
      </c>
      <c r="B6726" s="49">
        <f t="shared" si="104"/>
        <v>6401</v>
      </c>
      <c r="C6726" s="50" t="s">
        <v>119</v>
      </c>
      <c r="D6726" s="51"/>
      <c r="E6726" s="29"/>
      <c r="F6726" s="70"/>
      <c r="G6726" s="67"/>
      <c r="H6726" s="67"/>
      <c r="I6726" s="70"/>
      <c r="J6726"/>
      <c r="K6726"/>
      <c r="L6726" s="58"/>
      <c r="M6726" s="58"/>
      <c r="N6726" s="58"/>
      <c r="O6726" s="58"/>
    </row>
    <row r="6727" spans="1:15" s="50" customFormat="1">
      <c r="A6727" s="62" t="str">
        <f>IF(Tabela3[[#This Row],[GOL CASA]]&lt;&gt;"",1,"")</f>
        <v/>
      </c>
      <c r="B6727" s="49">
        <f t="shared" ref="B6727:B6790" si="105">B6726+1</f>
        <v>6402</v>
      </c>
      <c r="C6727" s="50" t="s">
        <v>119</v>
      </c>
      <c r="D6727" s="51"/>
      <c r="E6727" s="29"/>
      <c r="F6727" s="70"/>
      <c r="G6727" s="67"/>
      <c r="H6727" s="67"/>
      <c r="I6727" s="70"/>
      <c r="J6727"/>
      <c r="K6727"/>
      <c r="L6727" s="58"/>
      <c r="M6727" s="58"/>
      <c r="N6727" s="58"/>
      <c r="O6727" s="58"/>
    </row>
    <row r="6728" spans="1:15" s="50" customFormat="1">
      <c r="A6728" s="62" t="str">
        <f>IF(Tabela3[[#This Row],[GOL CASA]]&lt;&gt;"",1,"")</f>
        <v/>
      </c>
      <c r="B6728" s="49">
        <f t="shared" si="105"/>
        <v>6403</v>
      </c>
      <c r="C6728" s="50" t="s">
        <v>119</v>
      </c>
      <c r="D6728" s="51"/>
      <c r="E6728" s="29"/>
      <c r="F6728" s="70"/>
      <c r="G6728" s="67"/>
      <c r="H6728" s="67"/>
      <c r="I6728" s="70"/>
      <c r="J6728"/>
      <c r="K6728"/>
      <c r="L6728" s="58"/>
      <c r="M6728" s="58"/>
      <c r="N6728" s="58"/>
      <c r="O6728" s="58"/>
    </row>
    <row r="6729" spans="1:15" s="50" customFormat="1">
      <c r="A6729" s="62" t="str">
        <f>IF(Tabela3[[#This Row],[GOL CASA]]&lt;&gt;"",1,"")</f>
        <v/>
      </c>
      <c r="B6729" s="49">
        <f t="shared" si="105"/>
        <v>6404</v>
      </c>
      <c r="C6729" s="50" t="s">
        <v>119</v>
      </c>
      <c r="D6729" s="51"/>
      <c r="E6729" s="29"/>
      <c r="F6729" s="70"/>
      <c r="G6729" s="67"/>
      <c r="H6729" s="67"/>
      <c r="I6729" s="70"/>
      <c r="J6729"/>
      <c r="K6729"/>
      <c r="L6729" s="58"/>
      <c r="M6729" s="58"/>
      <c r="N6729" s="58"/>
      <c r="O6729" s="58"/>
    </row>
    <row r="6730" spans="1:15" s="50" customFormat="1">
      <c r="A6730" s="62" t="str">
        <f>IF(Tabela3[[#This Row],[GOL CASA]]&lt;&gt;"",1,"")</f>
        <v/>
      </c>
      <c r="B6730" s="49">
        <f t="shared" si="105"/>
        <v>6405</v>
      </c>
      <c r="C6730" s="50" t="s">
        <v>119</v>
      </c>
      <c r="D6730" s="51"/>
      <c r="E6730" s="29"/>
      <c r="F6730" s="70"/>
      <c r="G6730" s="67"/>
      <c r="H6730" s="67"/>
      <c r="I6730" s="70"/>
      <c r="J6730"/>
      <c r="K6730"/>
      <c r="L6730" s="58"/>
      <c r="M6730" s="58"/>
      <c r="N6730" s="58"/>
      <c r="O6730" s="58"/>
    </row>
    <row r="6731" spans="1:15" s="50" customFormat="1">
      <c r="A6731" s="62" t="str">
        <f>IF(Tabela3[[#This Row],[GOL CASA]]&lt;&gt;"",1,"")</f>
        <v/>
      </c>
      <c r="B6731" s="49">
        <f t="shared" si="105"/>
        <v>6406</v>
      </c>
      <c r="C6731" s="50" t="s">
        <v>119</v>
      </c>
      <c r="D6731" s="51"/>
      <c r="E6731" s="29"/>
      <c r="F6731" s="70"/>
      <c r="G6731" s="67"/>
      <c r="H6731" s="67"/>
      <c r="I6731" s="70"/>
      <c r="J6731"/>
      <c r="K6731"/>
      <c r="L6731" s="58"/>
      <c r="M6731" s="58"/>
      <c r="N6731" s="58"/>
      <c r="O6731" s="58"/>
    </row>
    <row r="6732" spans="1:15" s="50" customFormat="1">
      <c r="A6732" s="62" t="str">
        <f>IF(Tabela3[[#This Row],[GOL CASA]]&lt;&gt;"",1,"")</f>
        <v/>
      </c>
      <c r="B6732" s="49">
        <f t="shared" si="105"/>
        <v>6407</v>
      </c>
      <c r="C6732" s="50" t="s">
        <v>119</v>
      </c>
      <c r="D6732" s="51"/>
      <c r="E6732" s="29"/>
      <c r="F6732" s="70"/>
      <c r="G6732" s="67"/>
      <c r="H6732" s="67"/>
      <c r="I6732" s="70"/>
      <c r="J6732"/>
      <c r="K6732"/>
      <c r="L6732" s="58"/>
      <c r="M6732" s="58"/>
      <c r="N6732" s="58"/>
      <c r="O6732" s="58"/>
    </row>
    <row r="6733" spans="1:15" s="50" customFormat="1">
      <c r="A6733" s="62" t="str">
        <f>IF(Tabela3[[#This Row],[GOL CASA]]&lt;&gt;"",1,"")</f>
        <v/>
      </c>
      <c r="B6733" s="49">
        <f t="shared" si="105"/>
        <v>6408</v>
      </c>
      <c r="C6733" s="50" t="s">
        <v>119</v>
      </c>
      <c r="D6733" s="51"/>
      <c r="E6733" s="29"/>
      <c r="F6733" s="70"/>
      <c r="G6733" s="67"/>
      <c r="H6733" s="67"/>
      <c r="I6733" s="70"/>
      <c r="J6733"/>
      <c r="K6733"/>
      <c r="L6733" s="58"/>
      <c r="M6733" s="58"/>
      <c r="N6733" s="58"/>
      <c r="O6733" s="58"/>
    </row>
    <row r="6734" spans="1:15" s="50" customFormat="1">
      <c r="A6734" s="62" t="str">
        <f>IF(Tabela3[[#This Row],[GOL CASA]]&lt;&gt;"",1,"")</f>
        <v/>
      </c>
      <c r="B6734" s="49">
        <f t="shared" si="105"/>
        <v>6409</v>
      </c>
      <c r="C6734" s="50" t="s">
        <v>119</v>
      </c>
      <c r="D6734" s="51"/>
      <c r="E6734" s="29"/>
      <c r="F6734" s="70"/>
      <c r="G6734" s="67"/>
      <c r="H6734" s="67"/>
      <c r="I6734" s="70"/>
      <c r="J6734"/>
      <c r="K6734"/>
      <c r="L6734" s="58"/>
      <c r="M6734" s="58"/>
      <c r="N6734" s="58"/>
      <c r="O6734" s="58"/>
    </row>
    <row r="6735" spans="1:15" s="50" customFormat="1">
      <c r="A6735" s="62" t="str">
        <f>IF(Tabela3[[#This Row],[GOL CASA]]&lt;&gt;"",1,"")</f>
        <v/>
      </c>
      <c r="B6735" s="49">
        <f t="shared" si="105"/>
        <v>6410</v>
      </c>
      <c r="C6735" s="50" t="s">
        <v>119</v>
      </c>
      <c r="D6735" s="51"/>
      <c r="E6735" s="29"/>
      <c r="F6735" s="70"/>
      <c r="G6735" s="67"/>
      <c r="H6735" s="67"/>
      <c r="I6735" s="70"/>
      <c r="J6735"/>
      <c r="K6735"/>
      <c r="L6735" s="58"/>
      <c r="M6735" s="58"/>
      <c r="N6735" s="58"/>
      <c r="O6735" s="58"/>
    </row>
    <row r="6736" spans="1:15" s="50" customFormat="1">
      <c r="A6736" s="62" t="str">
        <f>IF(Tabela3[[#This Row],[GOL CASA]]&lt;&gt;"",1,"")</f>
        <v/>
      </c>
      <c r="B6736" s="49">
        <f t="shared" si="105"/>
        <v>6411</v>
      </c>
      <c r="C6736" s="50" t="s">
        <v>119</v>
      </c>
      <c r="D6736" s="51"/>
      <c r="E6736" s="29"/>
      <c r="F6736" s="70"/>
      <c r="G6736" s="67"/>
      <c r="H6736" s="67"/>
      <c r="I6736" s="70"/>
      <c r="J6736"/>
      <c r="K6736"/>
      <c r="L6736" s="58"/>
      <c r="M6736" s="58"/>
      <c r="N6736" s="58"/>
      <c r="O6736" s="58"/>
    </row>
    <row r="6737" spans="1:15" s="50" customFormat="1">
      <c r="A6737" s="62" t="str">
        <f>IF(Tabela3[[#This Row],[GOL CASA]]&lt;&gt;"",1,"")</f>
        <v/>
      </c>
      <c r="B6737" s="49">
        <f t="shared" si="105"/>
        <v>6412</v>
      </c>
      <c r="C6737" s="50" t="s">
        <v>119</v>
      </c>
      <c r="D6737" s="51"/>
      <c r="E6737" s="29"/>
      <c r="F6737" s="70"/>
      <c r="G6737" s="67"/>
      <c r="H6737" s="67"/>
      <c r="I6737" s="70"/>
      <c r="J6737"/>
      <c r="K6737"/>
      <c r="L6737" s="58"/>
      <c r="M6737" s="58"/>
      <c r="N6737" s="58"/>
      <c r="O6737" s="58"/>
    </row>
    <row r="6738" spans="1:15" s="50" customFormat="1">
      <c r="A6738" s="62" t="str">
        <f>IF(Tabela3[[#This Row],[GOL CASA]]&lt;&gt;"",1,"")</f>
        <v/>
      </c>
      <c r="B6738" s="49">
        <f t="shared" si="105"/>
        <v>6413</v>
      </c>
      <c r="C6738" s="50" t="s">
        <v>119</v>
      </c>
      <c r="D6738" s="51"/>
      <c r="E6738" s="29"/>
      <c r="F6738" s="70"/>
      <c r="G6738" s="67"/>
      <c r="H6738" s="67"/>
      <c r="I6738" s="70"/>
      <c r="J6738"/>
      <c r="K6738"/>
      <c r="L6738" s="58"/>
      <c r="M6738" s="58"/>
      <c r="N6738" s="58"/>
      <c r="O6738" s="58"/>
    </row>
    <row r="6739" spans="1:15" s="50" customFormat="1">
      <c r="A6739" s="62" t="str">
        <f>IF(Tabela3[[#This Row],[GOL CASA]]&lt;&gt;"",1,"")</f>
        <v/>
      </c>
      <c r="B6739" s="49">
        <f t="shared" si="105"/>
        <v>6414</v>
      </c>
      <c r="C6739" s="50" t="s">
        <v>119</v>
      </c>
      <c r="D6739" s="51"/>
      <c r="E6739" s="29"/>
      <c r="F6739" s="70"/>
      <c r="G6739" s="67"/>
      <c r="H6739" s="67"/>
      <c r="I6739" s="70"/>
      <c r="J6739"/>
      <c r="K6739"/>
      <c r="L6739" s="58"/>
      <c r="M6739" s="58"/>
      <c r="N6739" s="58"/>
      <c r="O6739" s="58"/>
    </row>
    <row r="6740" spans="1:15" s="50" customFormat="1">
      <c r="A6740" s="62" t="str">
        <f>IF(Tabela3[[#This Row],[GOL CASA]]&lt;&gt;"",1,"")</f>
        <v/>
      </c>
      <c r="B6740" s="49">
        <f t="shared" si="105"/>
        <v>6415</v>
      </c>
      <c r="C6740" s="50" t="s">
        <v>119</v>
      </c>
      <c r="D6740" s="51"/>
      <c r="E6740" s="29"/>
      <c r="F6740" s="70"/>
      <c r="G6740" s="67"/>
      <c r="H6740" s="67"/>
      <c r="I6740" s="70"/>
      <c r="J6740"/>
      <c r="K6740"/>
      <c r="L6740" s="58"/>
      <c r="M6740" s="58"/>
      <c r="N6740" s="58"/>
      <c r="O6740" s="58"/>
    </row>
    <row r="6741" spans="1:15" s="50" customFormat="1">
      <c r="A6741" s="62" t="str">
        <f>IF(Tabela3[[#This Row],[GOL CASA]]&lt;&gt;"",1,"")</f>
        <v/>
      </c>
      <c r="B6741" s="49">
        <f t="shared" si="105"/>
        <v>6416</v>
      </c>
      <c r="C6741" s="50" t="s">
        <v>119</v>
      </c>
      <c r="D6741" s="51"/>
      <c r="E6741" s="29"/>
      <c r="F6741" s="70"/>
      <c r="G6741" s="67"/>
      <c r="H6741" s="67"/>
      <c r="I6741" s="70"/>
      <c r="J6741"/>
      <c r="K6741"/>
      <c r="L6741" s="58"/>
      <c r="M6741" s="58"/>
      <c r="N6741" s="58"/>
      <c r="O6741" s="58"/>
    </row>
    <row r="6742" spans="1:15" s="50" customFormat="1">
      <c r="A6742" s="62" t="str">
        <f>IF(Tabela3[[#This Row],[GOL CASA]]&lt;&gt;"",1,"")</f>
        <v/>
      </c>
      <c r="B6742" s="49">
        <f t="shared" si="105"/>
        <v>6417</v>
      </c>
      <c r="C6742" s="50" t="s">
        <v>119</v>
      </c>
      <c r="D6742" s="51"/>
      <c r="E6742" s="29"/>
      <c r="F6742" s="70"/>
      <c r="G6742" s="67"/>
      <c r="H6742" s="67"/>
      <c r="I6742" s="70"/>
      <c r="J6742"/>
      <c r="K6742"/>
      <c r="L6742" s="58"/>
      <c r="M6742" s="58"/>
      <c r="N6742" s="58"/>
      <c r="O6742" s="58"/>
    </row>
    <row r="6743" spans="1:15" s="50" customFormat="1">
      <c r="A6743" s="62" t="str">
        <f>IF(Tabela3[[#This Row],[GOL CASA]]&lt;&gt;"",1,"")</f>
        <v/>
      </c>
      <c r="B6743" s="49">
        <f t="shared" si="105"/>
        <v>6418</v>
      </c>
      <c r="C6743" s="50" t="s">
        <v>119</v>
      </c>
      <c r="D6743" s="51"/>
      <c r="E6743" s="29"/>
      <c r="F6743" s="70"/>
      <c r="G6743" s="67"/>
      <c r="H6743" s="67"/>
      <c r="I6743" s="70"/>
      <c r="J6743"/>
      <c r="K6743"/>
      <c r="L6743" s="58"/>
      <c r="M6743" s="58"/>
      <c r="N6743" s="58"/>
      <c r="O6743" s="58"/>
    </row>
    <row r="6744" spans="1:15" s="50" customFormat="1">
      <c r="A6744" s="62" t="str">
        <f>IF(Tabela3[[#This Row],[GOL CASA]]&lt;&gt;"",1,"")</f>
        <v/>
      </c>
      <c r="B6744" s="49">
        <f t="shared" si="105"/>
        <v>6419</v>
      </c>
      <c r="C6744" s="50" t="s">
        <v>119</v>
      </c>
      <c r="D6744" s="51"/>
      <c r="E6744" s="29"/>
      <c r="F6744" s="70"/>
      <c r="G6744" s="67"/>
      <c r="H6744" s="67"/>
      <c r="I6744" s="70"/>
      <c r="J6744"/>
      <c r="K6744"/>
      <c r="L6744" s="58"/>
      <c r="M6744" s="58"/>
      <c r="N6744" s="58"/>
      <c r="O6744" s="58"/>
    </row>
    <row r="6745" spans="1:15" s="50" customFormat="1">
      <c r="A6745" s="62" t="str">
        <f>IF(Tabela3[[#This Row],[GOL CASA]]&lt;&gt;"",1,"")</f>
        <v/>
      </c>
      <c r="B6745" s="49">
        <f t="shared" si="105"/>
        <v>6420</v>
      </c>
      <c r="C6745" s="50" t="s">
        <v>119</v>
      </c>
      <c r="D6745" s="51"/>
      <c r="E6745" s="29"/>
      <c r="F6745" s="70"/>
      <c r="G6745" s="67"/>
      <c r="H6745" s="67"/>
      <c r="I6745" s="70"/>
      <c r="J6745"/>
      <c r="K6745"/>
      <c r="L6745" s="58"/>
      <c r="M6745" s="58"/>
      <c r="N6745" s="58"/>
      <c r="O6745" s="58"/>
    </row>
    <row r="6746" spans="1:15" s="50" customFormat="1">
      <c r="A6746" s="62" t="str">
        <f>IF(Tabela3[[#This Row],[GOL CASA]]&lt;&gt;"",1,"")</f>
        <v/>
      </c>
      <c r="B6746" s="49">
        <f t="shared" si="105"/>
        <v>6421</v>
      </c>
      <c r="C6746" s="50" t="s">
        <v>119</v>
      </c>
      <c r="D6746" s="51"/>
      <c r="E6746" s="29"/>
      <c r="F6746" s="70"/>
      <c r="G6746" s="67"/>
      <c r="H6746" s="67"/>
      <c r="I6746" s="70"/>
      <c r="J6746"/>
      <c r="K6746"/>
      <c r="L6746" s="58"/>
      <c r="M6746" s="58"/>
      <c r="N6746" s="58"/>
      <c r="O6746" s="58"/>
    </row>
    <row r="6747" spans="1:15" s="50" customFormat="1">
      <c r="A6747" s="62" t="str">
        <f>IF(Tabela3[[#This Row],[GOL CASA]]&lt;&gt;"",1,"")</f>
        <v/>
      </c>
      <c r="B6747" s="49">
        <f t="shared" si="105"/>
        <v>6422</v>
      </c>
      <c r="C6747" s="50" t="s">
        <v>119</v>
      </c>
      <c r="D6747" s="51"/>
      <c r="E6747" s="29"/>
      <c r="F6747" s="70"/>
      <c r="G6747" s="67"/>
      <c r="H6747" s="67"/>
      <c r="I6747" s="70"/>
      <c r="J6747"/>
      <c r="K6747"/>
      <c r="L6747" s="58"/>
      <c r="M6747" s="58"/>
      <c r="N6747" s="58"/>
      <c r="O6747" s="58"/>
    </row>
    <row r="6748" spans="1:15" s="50" customFormat="1">
      <c r="A6748" s="62" t="str">
        <f>IF(Tabela3[[#This Row],[GOL CASA]]&lt;&gt;"",1,"")</f>
        <v/>
      </c>
      <c r="B6748" s="49">
        <f t="shared" si="105"/>
        <v>6423</v>
      </c>
      <c r="C6748" s="50" t="s">
        <v>119</v>
      </c>
      <c r="D6748" s="51"/>
      <c r="E6748" s="29"/>
      <c r="F6748" s="70"/>
      <c r="G6748" s="67"/>
      <c r="H6748" s="67"/>
      <c r="I6748" s="70"/>
      <c r="J6748"/>
      <c r="K6748"/>
      <c r="L6748" s="58"/>
      <c r="M6748" s="58"/>
      <c r="N6748" s="58"/>
      <c r="O6748" s="58"/>
    </row>
    <row r="6749" spans="1:15" s="50" customFormat="1">
      <c r="A6749" s="62" t="str">
        <f>IF(Tabela3[[#This Row],[GOL CASA]]&lt;&gt;"",1,"")</f>
        <v/>
      </c>
      <c r="B6749" s="49">
        <f t="shared" si="105"/>
        <v>6424</v>
      </c>
      <c r="C6749" s="50" t="s">
        <v>119</v>
      </c>
      <c r="D6749" s="51"/>
      <c r="E6749" s="29"/>
      <c r="F6749" s="70"/>
      <c r="G6749" s="67"/>
      <c r="H6749" s="67"/>
      <c r="I6749" s="70"/>
      <c r="J6749"/>
      <c r="K6749"/>
      <c r="L6749" s="58"/>
      <c r="M6749" s="58"/>
      <c r="N6749" s="58"/>
      <c r="O6749" s="58"/>
    </row>
    <row r="6750" spans="1:15" s="50" customFormat="1">
      <c r="A6750" s="62" t="str">
        <f>IF(Tabela3[[#This Row],[GOL CASA]]&lt;&gt;"",1,"")</f>
        <v/>
      </c>
      <c r="B6750" s="49">
        <f t="shared" si="105"/>
        <v>6425</v>
      </c>
      <c r="C6750" s="50" t="s">
        <v>119</v>
      </c>
      <c r="D6750" s="51"/>
      <c r="E6750" s="29"/>
      <c r="F6750" s="70"/>
      <c r="G6750" s="67"/>
      <c r="H6750" s="67"/>
      <c r="I6750" s="70"/>
      <c r="J6750"/>
      <c r="K6750"/>
      <c r="L6750" s="58"/>
      <c r="M6750" s="58"/>
      <c r="N6750" s="58"/>
      <c r="O6750" s="58"/>
    </row>
    <row r="6751" spans="1:15" s="50" customFormat="1">
      <c r="A6751" s="62" t="str">
        <f>IF(Tabela3[[#This Row],[GOL CASA]]&lt;&gt;"",1,"")</f>
        <v/>
      </c>
      <c r="B6751" s="49">
        <f t="shared" si="105"/>
        <v>6426</v>
      </c>
      <c r="C6751" s="50" t="s">
        <v>119</v>
      </c>
      <c r="D6751" s="51"/>
      <c r="E6751" s="29"/>
      <c r="F6751" s="70"/>
      <c r="G6751" s="67"/>
      <c r="H6751" s="67"/>
      <c r="I6751" s="70"/>
      <c r="J6751"/>
      <c r="K6751"/>
      <c r="L6751" s="58"/>
      <c r="M6751" s="58"/>
      <c r="N6751" s="58"/>
      <c r="O6751" s="58"/>
    </row>
    <row r="6752" spans="1:15" s="50" customFormat="1">
      <c r="A6752" s="62" t="str">
        <f>IF(Tabela3[[#This Row],[GOL CASA]]&lt;&gt;"",1,"")</f>
        <v/>
      </c>
      <c r="B6752" s="49">
        <f t="shared" si="105"/>
        <v>6427</v>
      </c>
      <c r="C6752" s="50" t="s">
        <v>119</v>
      </c>
      <c r="D6752" s="51"/>
      <c r="E6752" s="29"/>
      <c r="F6752" s="70"/>
      <c r="G6752" s="67"/>
      <c r="H6752" s="67"/>
      <c r="I6752" s="70"/>
      <c r="J6752"/>
      <c r="K6752"/>
      <c r="L6752" s="58"/>
      <c r="M6752" s="58"/>
      <c r="N6752" s="58"/>
      <c r="O6752" s="58"/>
    </row>
    <row r="6753" spans="1:15" s="50" customFormat="1">
      <c r="A6753" s="62" t="str">
        <f>IF(Tabela3[[#This Row],[GOL CASA]]&lt;&gt;"",1,"")</f>
        <v/>
      </c>
      <c r="B6753" s="49">
        <f t="shared" si="105"/>
        <v>6428</v>
      </c>
      <c r="C6753" s="50" t="s">
        <v>119</v>
      </c>
      <c r="D6753" s="51"/>
      <c r="E6753" s="29"/>
      <c r="F6753" s="70"/>
      <c r="G6753" s="67"/>
      <c r="H6753" s="67"/>
      <c r="I6753" s="70"/>
      <c r="J6753"/>
      <c r="K6753"/>
      <c r="L6753" s="58"/>
      <c r="M6753" s="58"/>
      <c r="N6753" s="58"/>
      <c r="O6753" s="58"/>
    </row>
    <row r="6754" spans="1:15" s="50" customFormat="1">
      <c r="A6754" s="62" t="str">
        <f>IF(Tabela3[[#This Row],[GOL CASA]]&lt;&gt;"",1,"")</f>
        <v/>
      </c>
      <c r="B6754" s="49">
        <f t="shared" si="105"/>
        <v>6429</v>
      </c>
      <c r="C6754" s="50" t="s">
        <v>119</v>
      </c>
      <c r="D6754" s="51"/>
      <c r="E6754" s="29"/>
      <c r="F6754" s="70"/>
      <c r="G6754" s="67"/>
      <c r="H6754" s="67"/>
      <c r="I6754" s="70"/>
      <c r="J6754"/>
      <c r="K6754"/>
      <c r="L6754" s="58"/>
      <c r="M6754" s="58"/>
      <c r="N6754" s="58"/>
      <c r="O6754" s="58"/>
    </row>
    <row r="6755" spans="1:15" s="50" customFormat="1">
      <c r="A6755" s="62" t="str">
        <f>IF(Tabela3[[#This Row],[GOL CASA]]&lt;&gt;"",1,"")</f>
        <v/>
      </c>
      <c r="B6755" s="49">
        <f t="shared" si="105"/>
        <v>6430</v>
      </c>
      <c r="C6755" s="50" t="s">
        <v>119</v>
      </c>
      <c r="D6755" s="51"/>
      <c r="E6755" s="29"/>
      <c r="F6755" s="70"/>
      <c r="G6755" s="67"/>
      <c r="H6755" s="67"/>
      <c r="I6755" s="70"/>
      <c r="J6755"/>
      <c r="K6755"/>
      <c r="L6755" s="58"/>
      <c r="M6755" s="58"/>
      <c r="N6755" s="58"/>
      <c r="O6755" s="58"/>
    </row>
    <row r="6756" spans="1:15" s="50" customFormat="1">
      <c r="A6756" s="62" t="str">
        <f>IF(Tabela3[[#This Row],[GOL CASA]]&lt;&gt;"",1,"")</f>
        <v/>
      </c>
      <c r="B6756" s="49">
        <f t="shared" si="105"/>
        <v>6431</v>
      </c>
      <c r="C6756" s="50" t="s">
        <v>119</v>
      </c>
      <c r="D6756" s="51"/>
      <c r="E6756" s="29"/>
      <c r="F6756" s="70"/>
      <c r="G6756" s="67"/>
      <c r="H6756" s="67"/>
      <c r="I6756" s="70"/>
      <c r="J6756"/>
      <c r="K6756"/>
      <c r="L6756" s="58"/>
      <c r="M6756" s="58"/>
      <c r="N6756" s="58"/>
      <c r="O6756" s="58"/>
    </row>
    <row r="6757" spans="1:15" s="50" customFormat="1">
      <c r="A6757" s="62" t="str">
        <f>IF(Tabela3[[#This Row],[GOL CASA]]&lt;&gt;"",1,"")</f>
        <v/>
      </c>
      <c r="B6757" s="49">
        <f t="shared" si="105"/>
        <v>6432</v>
      </c>
      <c r="C6757" s="50" t="s">
        <v>119</v>
      </c>
      <c r="D6757" s="51"/>
      <c r="E6757" s="29"/>
      <c r="F6757" s="70"/>
      <c r="G6757" s="67"/>
      <c r="H6757" s="67"/>
      <c r="I6757" s="70"/>
      <c r="J6757"/>
      <c r="K6757"/>
      <c r="L6757" s="58"/>
      <c r="M6757" s="58"/>
      <c r="N6757" s="58"/>
      <c r="O6757" s="58"/>
    </row>
    <row r="6758" spans="1:15" s="50" customFormat="1">
      <c r="A6758" s="62" t="str">
        <f>IF(Tabela3[[#This Row],[GOL CASA]]&lt;&gt;"",1,"")</f>
        <v/>
      </c>
      <c r="B6758" s="49">
        <f t="shared" si="105"/>
        <v>6433</v>
      </c>
      <c r="C6758" s="50" t="s">
        <v>119</v>
      </c>
      <c r="D6758" s="51"/>
      <c r="E6758" s="29"/>
      <c r="F6758" s="70"/>
      <c r="G6758" s="67"/>
      <c r="H6758" s="67"/>
      <c r="I6758" s="70"/>
      <c r="J6758"/>
      <c r="K6758"/>
      <c r="L6758" s="58"/>
      <c r="M6758" s="58"/>
      <c r="N6758" s="58"/>
      <c r="O6758" s="58"/>
    </row>
    <row r="6759" spans="1:15" s="50" customFormat="1">
      <c r="A6759" s="62" t="str">
        <f>IF(Tabela3[[#This Row],[GOL CASA]]&lt;&gt;"",1,"")</f>
        <v/>
      </c>
      <c r="B6759" s="49">
        <f t="shared" si="105"/>
        <v>6434</v>
      </c>
      <c r="C6759" s="50" t="s">
        <v>119</v>
      </c>
      <c r="D6759" s="51"/>
      <c r="E6759" s="29"/>
      <c r="F6759" s="70"/>
      <c r="G6759" s="67"/>
      <c r="H6759" s="67"/>
      <c r="I6759" s="70"/>
      <c r="J6759"/>
      <c r="K6759"/>
      <c r="L6759" s="58"/>
      <c r="M6759" s="58"/>
      <c r="N6759" s="58"/>
      <c r="O6759" s="58"/>
    </row>
    <row r="6760" spans="1:15" s="50" customFormat="1">
      <c r="A6760" s="62" t="str">
        <f>IF(Tabela3[[#This Row],[GOL CASA]]&lt;&gt;"",1,"")</f>
        <v/>
      </c>
      <c r="B6760" s="49">
        <f t="shared" si="105"/>
        <v>6435</v>
      </c>
      <c r="C6760" s="50" t="s">
        <v>119</v>
      </c>
      <c r="D6760" s="51"/>
      <c r="E6760" s="29"/>
      <c r="F6760" s="70"/>
      <c r="G6760" s="67"/>
      <c r="H6760" s="67"/>
      <c r="I6760" s="70"/>
      <c r="J6760"/>
      <c r="K6760"/>
      <c r="L6760" s="58"/>
      <c r="M6760" s="58"/>
      <c r="N6760" s="58"/>
      <c r="O6760" s="58"/>
    </row>
    <row r="6761" spans="1:15" s="50" customFormat="1">
      <c r="A6761" s="62" t="str">
        <f>IF(Tabela3[[#This Row],[GOL CASA]]&lt;&gt;"",1,"")</f>
        <v/>
      </c>
      <c r="B6761" s="49">
        <f t="shared" si="105"/>
        <v>6436</v>
      </c>
      <c r="C6761" s="50" t="s">
        <v>119</v>
      </c>
      <c r="D6761" s="51"/>
      <c r="E6761" s="29"/>
      <c r="F6761" s="70"/>
      <c r="G6761" s="67"/>
      <c r="H6761" s="67"/>
      <c r="I6761" s="70"/>
      <c r="J6761"/>
      <c r="K6761"/>
      <c r="L6761" s="58"/>
      <c r="M6761" s="58"/>
      <c r="N6761" s="58"/>
      <c r="O6761" s="58"/>
    </row>
    <row r="6762" spans="1:15" s="50" customFormat="1">
      <c r="A6762" s="62" t="str">
        <f>IF(Tabela3[[#This Row],[GOL CASA]]&lt;&gt;"",1,"")</f>
        <v/>
      </c>
      <c r="B6762" s="49">
        <f t="shared" si="105"/>
        <v>6437</v>
      </c>
      <c r="C6762" s="50" t="s">
        <v>119</v>
      </c>
      <c r="D6762" s="51"/>
      <c r="E6762" s="29"/>
      <c r="F6762" s="70"/>
      <c r="G6762" s="67"/>
      <c r="H6762" s="67"/>
      <c r="I6762" s="70"/>
      <c r="J6762"/>
      <c r="K6762"/>
      <c r="L6762" s="58"/>
      <c r="M6762" s="58"/>
      <c r="N6762" s="58"/>
      <c r="O6762" s="58"/>
    </row>
    <row r="6763" spans="1:15" s="50" customFormat="1">
      <c r="A6763" s="62" t="str">
        <f>IF(Tabela3[[#This Row],[GOL CASA]]&lt;&gt;"",1,"")</f>
        <v/>
      </c>
      <c r="B6763" s="49">
        <f t="shared" si="105"/>
        <v>6438</v>
      </c>
      <c r="C6763" s="50" t="s">
        <v>119</v>
      </c>
      <c r="D6763" s="51"/>
      <c r="E6763" s="29"/>
      <c r="F6763" s="70"/>
      <c r="G6763" s="67"/>
      <c r="H6763" s="67"/>
      <c r="I6763" s="70"/>
      <c r="J6763"/>
      <c r="K6763"/>
      <c r="L6763" s="58"/>
      <c r="M6763" s="58"/>
      <c r="N6763" s="58"/>
      <c r="O6763" s="58"/>
    </row>
    <row r="6764" spans="1:15" s="50" customFormat="1">
      <c r="A6764" s="62" t="str">
        <f>IF(Tabela3[[#This Row],[GOL CASA]]&lt;&gt;"",1,"")</f>
        <v/>
      </c>
      <c r="B6764" s="49">
        <f t="shared" si="105"/>
        <v>6439</v>
      </c>
      <c r="C6764" s="50" t="s">
        <v>119</v>
      </c>
      <c r="D6764" s="51"/>
      <c r="E6764" s="29"/>
      <c r="F6764" s="70"/>
      <c r="G6764" s="67"/>
      <c r="H6764" s="67"/>
      <c r="I6764" s="70"/>
      <c r="J6764"/>
      <c r="K6764"/>
      <c r="L6764" s="58"/>
      <c r="M6764" s="58"/>
      <c r="N6764" s="58"/>
      <c r="O6764" s="58"/>
    </row>
    <row r="6765" spans="1:15" s="50" customFormat="1">
      <c r="A6765" s="62" t="str">
        <f>IF(Tabela3[[#This Row],[GOL CASA]]&lt;&gt;"",1,"")</f>
        <v/>
      </c>
      <c r="B6765" s="49">
        <f t="shared" si="105"/>
        <v>6440</v>
      </c>
      <c r="C6765" s="50" t="s">
        <v>119</v>
      </c>
      <c r="D6765" s="51"/>
      <c r="E6765" s="29"/>
      <c r="F6765" s="70"/>
      <c r="G6765" s="67"/>
      <c r="H6765" s="67"/>
      <c r="I6765" s="70"/>
      <c r="J6765"/>
      <c r="K6765"/>
      <c r="L6765" s="58"/>
      <c r="M6765" s="58"/>
      <c r="N6765" s="58"/>
      <c r="O6765" s="58"/>
    </row>
    <row r="6766" spans="1:15" s="50" customFormat="1">
      <c r="A6766" s="62" t="str">
        <f>IF(Tabela3[[#This Row],[GOL CASA]]&lt;&gt;"",1,"")</f>
        <v/>
      </c>
      <c r="B6766" s="49">
        <f t="shared" si="105"/>
        <v>6441</v>
      </c>
      <c r="C6766" s="50" t="s">
        <v>119</v>
      </c>
      <c r="D6766" s="51"/>
      <c r="E6766" s="29"/>
      <c r="F6766" s="70"/>
      <c r="G6766" s="67"/>
      <c r="H6766" s="67"/>
      <c r="I6766" s="70"/>
      <c r="J6766"/>
      <c r="K6766"/>
      <c r="L6766" s="58"/>
      <c r="M6766" s="58"/>
      <c r="N6766" s="58"/>
      <c r="O6766" s="58"/>
    </row>
    <row r="6767" spans="1:15" s="50" customFormat="1">
      <c r="A6767" s="62" t="str">
        <f>IF(Tabela3[[#This Row],[GOL CASA]]&lt;&gt;"",1,"")</f>
        <v/>
      </c>
      <c r="B6767" s="49">
        <f t="shared" si="105"/>
        <v>6442</v>
      </c>
      <c r="C6767" s="50" t="s">
        <v>119</v>
      </c>
      <c r="D6767" s="51"/>
      <c r="E6767" s="29"/>
      <c r="F6767" s="70"/>
      <c r="G6767" s="67"/>
      <c r="H6767" s="67"/>
      <c r="I6767" s="70"/>
      <c r="J6767"/>
      <c r="K6767"/>
      <c r="L6767" s="58"/>
      <c r="M6767" s="58"/>
      <c r="N6767" s="58"/>
      <c r="O6767" s="58"/>
    </row>
    <row r="6768" spans="1:15" s="50" customFormat="1">
      <c r="A6768" s="62" t="str">
        <f>IF(Tabela3[[#This Row],[GOL CASA]]&lt;&gt;"",1,"")</f>
        <v/>
      </c>
      <c r="B6768" s="49">
        <f t="shared" si="105"/>
        <v>6443</v>
      </c>
      <c r="C6768" s="50" t="s">
        <v>119</v>
      </c>
      <c r="D6768" s="51"/>
      <c r="E6768" s="29"/>
      <c r="F6768" s="70"/>
      <c r="G6768" s="67"/>
      <c r="H6768" s="67"/>
      <c r="I6768" s="70"/>
      <c r="J6768"/>
      <c r="K6768"/>
      <c r="L6768" s="58"/>
      <c r="M6768" s="58"/>
      <c r="N6768" s="58"/>
      <c r="O6768" s="58"/>
    </row>
    <row r="6769" spans="1:15" s="50" customFormat="1">
      <c r="A6769" s="62" t="str">
        <f>IF(Tabela3[[#This Row],[GOL CASA]]&lt;&gt;"",1,"")</f>
        <v/>
      </c>
      <c r="B6769" s="49">
        <f t="shared" si="105"/>
        <v>6444</v>
      </c>
      <c r="C6769" s="50" t="s">
        <v>119</v>
      </c>
      <c r="D6769" s="51"/>
      <c r="E6769" s="29"/>
      <c r="F6769" s="70"/>
      <c r="G6769" s="67"/>
      <c r="H6769" s="67"/>
      <c r="I6769" s="70"/>
      <c r="J6769"/>
      <c r="K6769"/>
      <c r="L6769" s="58"/>
      <c r="M6769" s="58"/>
      <c r="N6769" s="58"/>
      <c r="O6769" s="58"/>
    </row>
    <row r="6770" spans="1:15" s="50" customFormat="1">
      <c r="A6770" s="62" t="str">
        <f>IF(Tabela3[[#This Row],[GOL CASA]]&lt;&gt;"",1,"")</f>
        <v/>
      </c>
      <c r="B6770" s="49">
        <f t="shared" si="105"/>
        <v>6445</v>
      </c>
      <c r="C6770" s="50" t="s">
        <v>119</v>
      </c>
      <c r="D6770" s="51"/>
      <c r="E6770" s="29"/>
      <c r="F6770" s="70"/>
      <c r="G6770" s="67"/>
      <c r="H6770" s="67"/>
      <c r="I6770" s="70"/>
      <c r="J6770"/>
      <c r="K6770"/>
      <c r="L6770" s="58"/>
      <c r="M6770" s="58"/>
      <c r="N6770" s="58"/>
      <c r="O6770" s="58"/>
    </row>
    <row r="6771" spans="1:15" s="50" customFormat="1">
      <c r="A6771" s="62" t="str">
        <f>IF(Tabela3[[#This Row],[GOL CASA]]&lt;&gt;"",1,"")</f>
        <v/>
      </c>
      <c r="B6771" s="49">
        <f t="shared" si="105"/>
        <v>6446</v>
      </c>
      <c r="C6771" s="50" t="s">
        <v>119</v>
      </c>
      <c r="D6771" s="51"/>
      <c r="E6771" s="29"/>
      <c r="F6771" s="70"/>
      <c r="G6771" s="67"/>
      <c r="H6771" s="67"/>
      <c r="I6771" s="70"/>
      <c r="J6771"/>
      <c r="K6771"/>
      <c r="L6771" s="58"/>
      <c r="M6771" s="58"/>
      <c r="N6771" s="58"/>
      <c r="O6771" s="58"/>
    </row>
    <row r="6772" spans="1:15" s="50" customFormat="1">
      <c r="A6772" s="62" t="str">
        <f>IF(Tabela3[[#This Row],[GOL CASA]]&lt;&gt;"",1,"")</f>
        <v/>
      </c>
      <c r="B6772" s="49">
        <f t="shared" si="105"/>
        <v>6447</v>
      </c>
      <c r="C6772" s="50" t="s">
        <v>119</v>
      </c>
      <c r="D6772" s="51"/>
      <c r="E6772" s="29"/>
      <c r="F6772" s="70"/>
      <c r="G6772" s="67"/>
      <c r="H6772" s="67"/>
      <c r="I6772" s="70"/>
      <c r="J6772"/>
      <c r="K6772"/>
      <c r="L6772" s="58"/>
      <c r="M6772" s="58"/>
      <c r="N6772" s="58"/>
      <c r="O6772" s="58"/>
    </row>
    <row r="6773" spans="1:15" s="50" customFormat="1">
      <c r="A6773" s="62" t="str">
        <f>IF(Tabela3[[#This Row],[GOL CASA]]&lt;&gt;"",1,"")</f>
        <v/>
      </c>
      <c r="B6773" s="49">
        <f t="shared" si="105"/>
        <v>6448</v>
      </c>
      <c r="C6773" s="50" t="s">
        <v>119</v>
      </c>
      <c r="D6773" s="51"/>
      <c r="E6773" s="29"/>
      <c r="F6773" s="70"/>
      <c r="G6773" s="67"/>
      <c r="H6773" s="67"/>
      <c r="I6773" s="70"/>
      <c r="J6773"/>
      <c r="K6773"/>
      <c r="L6773" s="58"/>
      <c r="M6773" s="58"/>
      <c r="N6773" s="58"/>
      <c r="O6773" s="58"/>
    </row>
    <row r="6774" spans="1:15" s="50" customFormat="1">
      <c r="A6774" s="62" t="str">
        <f>IF(Tabela3[[#This Row],[GOL CASA]]&lt;&gt;"",1,"")</f>
        <v/>
      </c>
      <c r="B6774" s="49">
        <f t="shared" si="105"/>
        <v>6449</v>
      </c>
      <c r="C6774" s="50" t="s">
        <v>119</v>
      </c>
      <c r="D6774" s="51"/>
      <c r="E6774" s="29"/>
      <c r="F6774" s="70"/>
      <c r="G6774" s="67"/>
      <c r="H6774" s="67"/>
      <c r="I6774" s="70"/>
      <c r="J6774"/>
      <c r="K6774"/>
      <c r="L6774" s="58"/>
      <c r="M6774" s="58"/>
      <c r="N6774" s="58"/>
      <c r="O6774" s="58"/>
    </row>
    <row r="6775" spans="1:15" s="50" customFormat="1">
      <c r="A6775" s="62" t="str">
        <f>IF(Tabela3[[#This Row],[GOL CASA]]&lt;&gt;"",1,"")</f>
        <v/>
      </c>
      <c r="B6775" s="49">
        <f t="shared" si="105"/>
        <v>6450</v>
      </c>
      <c r="C6775" s="50" t="s">
        <v>119</v>
      </c>
      <c r="D6775" s="51"/>
      <c r="E6775" s="29"/>
      <c r="F6775" s="70"/>
      <c r="G6775" s="67"/>
      <c r="H6775" s="67"/>
      <c r="I6775" s="70"/>
      <c r="J6775"/>
      <c r="K6775"/>
      <c r="L6775" s="58"/>
      <c r="M6775" s="58"/>
      <c r="N6775" s="58"/>
      <c r="O6775" s="58"/>
    </row>
    <row r="6776" spans="1:15" s="50" customFormat="1">
      <c r="A6776" s="62" t="str">
        <f>IF(Tabela3[[#This Row],[GOL CASA]]&lt;&gt;"",1,"")</f>
        <v/>
      </c>
      <c r="B6776" s="49">
        <f t="shared" si="105"/>
        <v>6451</v>
      </c>
      <c r="C6776" s="50" t="s">
        <v>119</v>
      </c>
      <c r="D6776" s="51"/>
      <c r="E6776" s="29"/>
      <c r="F6776" s="70"/>
      <c r="G6776" s="67"/>
      <c r="H6776" s="67"/>
      <c r="I6776" s="70"/>
      <c r="J6776"/>
      <c r="K6776"/>
      <c r="L6776" s="58"/>
      <c r="M6776" s="58"/>
      <c r="N6776" s="58"/>
      <c r="O6776" s="58"/>
    </row>
    <row r="6777" spans="1:15" s="50" customFormat="1">
      <c r="A6777" s="62" t="str">
        <f>IF(Tabela3[[#This Row],[GOL CASA]]&lt;&gt;"",1,"")</f>
        <v/>
      </c>
      <c r="B6777" s="49">
        <f t="shared" si="105"/>
        <v>6452</v>
      </c>
      <c r="C6777" s="50" t="s">
        <v>119</v>
      </c>
      <c r="D6777" s="51"/>
      <c r="E6777" s="29"/>
      <c r="F6777" s="70"/>
      <c r="G6777" s="67"/>
      <c r="H6777" s="67"/>
      <c r="I6777" s="70"/>
      <c r="J6777"/>
      <c r="K6777"/>
      <c r="L6777" s="58"/>
      <c r="M6777" s="58"/>
      <c r="N6777" s="58"/>
      <c r="O6777" s="58"/>
    </row>
    <row r="6778" spans="1:15" s="50" customFormat="1">
      <c r="A6778" s="62" t="str">
        <f>IF(Tabela3[[#This Row],[GOL CASA]]&lt;&gt;"",1,"")</f>
        <v/>
      </c>
      <c r="B6778" s="49">
        <f t="shared" si="105"/>
        <v>6453</v>
      </c>
      <c r="C6778" s="50" t="s">
        <v>119</v>
      </c>
      <c r="D6778" s="51"/>
      <c r="E6778" s="29"/>
      <c r="F6778" s="70"/>
      <c r="G6778" s="67"/>
      <c r="H6778" s="67"/>
      <c r="I6778" s="70"/>
      <c r="J6778"/>
      <c r="K6778"/>
      <c r="L6778" s="58"/>
      <c r="M6778" s="58"/>
      <c r="N6778" s="58"/>
      <c r="O6778" s="58"/>
    </row>
    <row r="6779" spans="1:15" s="50" customFormat="1">
      <c r="A6779" s="62" t="str">
        <f>IF(Tabela3[[#This Row],[GOL CASA]]&lt;&gt;"",1,"")</f>
        <v/>
      </c>
      <c r="B6779" s="49">
        <f t="shared" si="105"/>
        <v>6454</v>
      </c>
      <c r="C6779" s="50" t="s">
        <v>119</v>
      </c>
      <c r="D6779" s="51"/>
      <c r="E6779" s="29"/>
      <c r="F6779" s="70"/>
      <c r="G6779" s="67"/>
      <c r="H6779" s="67"/>
      <c r="I6779" s="70"/>
      <c r="J6779"/>
      <c r="K6779"/>
      <c r="L6779" s="58"/>
      <c r="M6779" s="58"/>
      <c r="N6779" s="58"/>
      <c r="O6779" s="58"/>
    </row>
    <row r="6780" spans="1:15" s="50" customFormat="1">
      <c r="A6780" s="62" t="str">
        <f>IF(Tabela3[[#This Row],[GOL CASA]]&lt;&gt;"",1,"")</f>
        <v/>
      </c>
      <c r="B6780" s="49">
        <f t="shared" si="105"/>
        <v>6455</v>
      </c>
      <c r="C6780" s="50" t="s">
        <v>119</v>
      </c>
      <c r="D6780" s="51"/>
      <c r="E6780" s="29"/>
      <c r="F6780" s="70"/>
      <c r="G6780" s="67"/>
      <c r="H6780" s="67"/>
      <c r="I6780" s="70"/>
      <c r="J6780"/>
      <c r="K6780"/>
      <c r="L6780" s="58"/>
      <c r="M6780" s="58"/>
      <c r="N6780" s="58"/>
      <c r="O6780" s="58"/>
    </row>
    <row r="6781" spans="1:15" s="50" customFormat="1">
      <c r="A6781" s="62" t="str">
        <f>IF(Tabela3[[#This Row],[GOL CASA]]&lt;&gt;"",1,"")</f>
        <v/>
      </c>
      <c r="B6781" s="49">
        <f t="shared" si="105"/>
        <v>6456</v>
      </c>
      <c r="C6781" s="50" t="s">
        <v>119</v>
      </c>
      <c r="D6781" s="51"/>
      <c r="E6781" s="29"/>
      <c r="F6781" s="70"/>
      <c r="G6781" s="67"/>
      <c r="H6781" s="67"/>
      <c r="I6781" s="70"/>
      <c r="J6781"/>
      <c r="K6781"/>
      <c r="L6781" s="58"/>
      <c r="M6781" s="58"/>
      <c r="N6781" s="58"/>
      <c r="O6781" s="58"/>
    </row>
    <row r="6782" spans="1:15" s="50" customFormat="1">
      <c r="A6782" s="62" t="str">
        <f>IF(Tabela3[[#This Row],[GOL CASA]]&lt;&gt;"",1,"")</f>
        <v/>
      </c>
      <c r="B6782" s="49">
        <f t="shared" si="105"/>
        <v>6457</v>
      </c>
      <c r="C6782" s="50" t="s">
        <v>119</v>
      </c>
      <c r="D6782" s="51"/>
      <c r="E6782" s="29"/>
      <c r="F6782" s="70"/>
      <c r="G6782" s="67"/>
      <c r="H6782" s="67"/>
      <c r="I6782" s="70"/>
      <c r="J6782"/>
      <c r="K6782"/>
      <c r="L6782" s="58"/>
      <c r="M6782" s="58"/>
      <c r="N6782" s="58"/>
      <c r="O6782" s="58"/>
    </row>
    <row r="6783" spans="1:15" s="50" customFormat="1">
      <c r="A6783" s="62" t="str">
        <f>IF(Tabela3[[#This Row],[GOL CASA]]&lt;&gt;"",1,"")</f>
        <v/>
      </c>
      <c r="B6783" s="49">
        <f t="shared" si="105"/>
        <v>6458</v>
      </c>
      <c r="C6783" s="50" t="s">
        <v>119</v>
      </c>
      <c r="D6783" s="51"/>
      <c r="E6783" s="29"/>
      <c r="F6783" s="70"/>
      <c r="G6783" s="67"/>
      <c r="H6783" s="67"/>
      <c r="I6783" s="70"/>
      <c r="J6783"/>
      <c r="K6783"/>
      <c r="L6783" s="58"/>
      <c r="M6783" s="58"/>
      <c r="N6783" s="58"/>
      <c r="O6783" s="58"/>
    </row>
    <row r="6784" spans="1:15" s="50" customFormat="1">
      <c r="A6784" s="62" t="str">
        <f>IF(Tabela3[[#This Row],[GOL CASA]]&lt;&gt;"",1,"")</f>
        <v/>
      </c>
      <c r="B6784" s="49">
        <f t="shared" si="105"/>
        <v>6459</v>
      </c>
      <c r="C6784" s="50" t="s">
        <v>119</v>
      </c>
      <c r="D6784" s="51"/>
      <c r="E6784" s="29"/>
      <c r="F6784" s="70"/>
      <c r="G6784" s="67"/>
      <c r="H6784" s="67"/>
      <c r="I6784" s="70"/>
      <c r="J6784"/>
      <c r="K6784"/>
      <c r="L6784" s="58"/>
      <c r="M6784" s="58"/>
      <c r="N6784" s="58"/>
      <c r="O6784" s="58"/>
    </row>
    <row r="6785" spans="1:15" s="50" customFormat="1">
      <c r="A6785" s="62" t="str">
        <f>IF(Tabela3[[#This Row],[GOL CASA]]&lt;&gt;"",1,"")</f>
        <v/>
      </c>
      <c r="B6785" s="49">
        <f t="shared" si="105"/>
        <v>6460</v>
      </c>
      <c r="C6785" s="50" t="s">
        <v>119</v>
      </c>
      <c r="D6785" s="51"/>
      <c r="E6785" s="29"/>
      <c r="F6785" s="70"/>
      <c r="G6785" s="67"/>
      <c r="H6785" s="67"/>
      <c r="I6785" s="70"/>
      <c r="J6785"/>
      <c r="K6785"/>
      <c r="L6785" s="58"/>
      <c r="M6785" s="58"/>
      <c r="N6785" s="58"/>
      <c r="O6785" s="58"/>
    </row>
    <row r="6786" spans="1:15" s="50" customFormat="1">
      <c r="A6786" s="62" t="str">
        <f>IF(Tabela3[[#This Row],[GOL CASA]]&lt;&gt;"",1,"")</f>
        <v/>
      </c>
      <c r="B6786" s="49">
        <f t="shared" si="105"/>
        <v>6461</v>
      </c>
      <c r="C6786" s="50" t="s">
        <v>119</v>
      </c>
      <c r="D6786" s="51"/>
      <c r="E6786" s="29"/>
      <c r="F6786" s="70"/>
      <c r="G6786" s="67"/>
      <c r="H6786" s="67"/>
      <c r="I6786" s="70"/>
      <c r="J6786"/>
      <c r="K6786"/>
      <c r="L6786" s="58"/>
      <c r="M6786" s="58"/>
      <c r="N6786" s="58"/>
      <c r="O6786" s="58"/>
    </row>
    <row r="6787" spans="1:15" s="50" customFormat="1">
      <c r="A6787" s="62" t="str">
        <f>IF(Tabela3[[#This Row],[GOL CASA]]&lt;&gt;"",1,"")</f>
        <v/>
      </c>
      <c r="B6787" s="49">
        <f t="shared" si="105"/>
        <v>6462</v>
      </c>
      <c r="C6787" s="50" t="s">
        <v>119</v>
      </c>
      <c r="D6787" s="51"/>
      <c r="E6787" s="29"/>
      <c r="F6787" s="70"/>
      <c r="G6787" s="67"/>
      <c r="H6787" s="67"/>
      <c r="I6787" s="70"/>
      <c r="J6787"/>
      <c r="K6787"/>
      <c r="L6787" s="58"/>
      <c r="M6787" s="58"/>
      <c r="N6787" s="58"/>
      <c r="O6787" s="58"/>
    </row>
    <row r="6788" spans="1:15" s="50" customFormat="1">
      <c r="A6788" s="62" t="str">
        <f>IF(Tabela3[[#This Row],[GOL CASA]]&lt;&gt;"",1,"")</f>
        <v/>
      </c>
      <c r="B6788" s="49">
        <f t="shared" si="105"/>
        <v>6463</v>
      </c>
      <c r="C6788" s="50" t="s">
        <v>119</v>
      </c>
      <c r="D6788" s="51"/>
      <c r="E6788" s="29"/>
      <c r="F6788" s="70"/>
      <c r="G6788" s="67"/>
      <c r="H6788" s="67"/>
      <c r="I6788" s="70"/>
      <c r="J6788"/>
      <c r="K6788"/>
      <c r="L6788" s="58"/>
      <c r="M6788" s="58"/>
      <c r="N6788" s="58"/>
      <c r="O6788" s="58"/>
    </row>
    <row r="6789" spans="1:15" s="50" customFormat="1">
      <c r="A6789" s="62" t="str">
        <f>IF(Tabela3[[#This Row],[GOL CASA]]&lt;&gt;"",1,"")</f>
        <v/>
      </c>
      <c r="B6789" s="49">
        <f t="shared" si="105"/>
        <v>6464</v>
      </c>
      <c r="C6789" s="50" t="s">
        <v>119</v>
      </c>
      <c r="D6789" s="51"/>
      <c r="E6789" s="29"/>
      <c r="F6789" s="70"/>
      <c r="G6789" s="67"/>
      <c r="H6789" s="67"/>
      <c r="I6789" s="70"/>
      <c r="J6789"/>
      <c r="K6789"/>
      <c r="L6789" s="58"/>
      <c r="M6789" s="58"/>
      <c r="N6789" s="58"/>
      <c r="O6789" s="58"/>
    </row>
    <row r="6790" spans="1:15" s="50" customFormat="1">
      <c r="A6790" s="62" t="str">
        <f>IF(Tabela3[[#This Row],[GOL CASA]]&lt;&gt;"",1,"")</f>
        <v/>
      </c>
      <c r="B6790" s="49">
        <f t="shared" si="105"/>
        <v>6465</v>
      </c>
      <c r="C6790" s="50" t="s">
        <v>119</v>
      </c>
      <c r="D6790" s="51"/>
      <c r="E6790" s="29"/>
      <c r="F6790" s="70"/>
      <c r="G6790" s="67"/>
      <c r="H6790" s="67"/>
      <c r="I6790" s="70"/>
      <c r="J6790"/>
      <c r="K6790"/>
      <c r="L6790" s="58"/>
      <c r="M6790" s="58"/>
      <c r="N6790" s="58"/>
      <c r="O6790" s="58"/>
    </row>
    <row r="6791" spans="1:15" s="50" customFormat="1">
      <c r="A6791" s="62" t="str">
        <f>IF(Tabela3[[#This Row],[GOL CASA]]&lt;&gt;"",1,"")</f>
        <v/>
      </c>
      <c r="B6791" s="49">
        <f t="shared" ref="B6791:B6854" si="106">B6790+1</f>
        <v>6466</v>
      </c>
      <c r="C6791" s="50" t="s">
        <v>119</v>
      </c>
      <c r="D6791" s="51"/>
      <c r="E6791" s="29"/>
      <c r="F6791" s="70"/>
      <c r="G6791" s="67"/>
      <c r="H6791" s="67"/>
      <c r="I6791" s="70"/>
      <c r="J6791"/>
      <c r="K6791"/>
      <c r="L6791" s="58"/>
      <c r="M6791" s="58"/>
      <c r="N6791" s="58"/>
      <c r="O6791" s="58"/>
    </row>
    <row r="6792" spans="1:15" s="50" customFormat="1">
      <c r="A6792" s="62" t="str">
        <f>IF(Tabela3[[#This Row],[GOL CASA]]&lt;&gt;"",1,"")</f>
        <v/>
      </c>
      <c r="B6792" s="49">
        <f t="shared" si="106"/>
        <v>6467</v>
      </c>
      <c r="C6792" s="50" t="s">
        <v>119</v>
      </c>
      <c r="D6792" s="51"/>
      <c r="E6792" s="29"/>
      <c r="F6792" s="70"/>
      <c r="G6792" s="67"/>
      <c r="H6792" s="67"/>
      <c r="I6792" s="70"/>
      <c r="J6792"/>
      <c r="K6792"/>
      <c r="L6792" s="58"/>
      <c r="M6792" s="58"/>
      <c r="N6792" s="58"/>
      <c r="O6792" s="58"/>
    </row>
    <row r="6793" spans="1:15" s="50" customFormat="1">
      <c r="A6793" s="62" t="str">
        <f>IF(Tabela3[[#This Row],[GOL CASA]]&lt;&gt;"",1,"")</f>
        <v/>
      </c>
      <c r="B6793" s="49">
        <f t="shared" si="106"/>
        <v>6468</v>
      </c>
      <c r="C6793" s="50" t="s">
        <v>119</v>
      </c>
      <c r="D6793" s="51"/>
      <c r="E6793" s="29"/>
      <c r="F6793" s="70"/>
      <c r="G6793" s="67"/>
      <c r="H6793" s="67"/>
      <c r="I6793" s="70"/>
      <c r="J6793"/>
      <c r="K6793"/>
      <c r="L6793" s="58"/>
      <c r="M6793" s="58"/>
      <c r="N6793" s="58"/>
      <c r="O6793" s="58"/>
    </row>
    <row r="6794" spans="1:15" s="50" customFormat="1">
      <c r="A6794" s="62" t="str">
        <f>IF(Tabela3[[#This Row],[GOL CASA]]&lt;&gt;"",1,"")</f>
        <v/>
      </c>
      <c r="B6794" s="49">
        <f t="shared" si="106"/>
        <v>6469</v>
      </c>
      <c r="C6794" s="50" t="s">
        <v>119</v>
      </c>
      <c r="D6794" s="51"/>
      <c r="E6794" s="29"/>
      <c r="F6794" s="70"/>
      <c r="G6794" s="67"/>
      <c r="H6794" s="67"/>
      <c r="I6794" s="70"/>
      <c r="J6794"/>
      <c r="K6794"/>
      <c r="L6794" s="58"/>
      <c r="M6794" s="58"/>
      <c r="N6794" s="58"/>
      <c r="O6794" s="58"/>
    </row>
    <row r="6795" spans="1:15" s="50" customFormat="1">
      <c r="A6795" s="62" t="str">
        <f>IF(Tabela3[[#This Row],[GOL CASA]]&lt;&gt;"",1,"")</f>
        <v/>
      </c>
      <c r="B6795" s="49">
        <f t="shared" si="106"/>
        <v>6470</v>
      </c>
      <c r="C6795" s="50" t="s">
        <v>119</v>
      </c>
      <c r="D6795" s="51"/>
      <c r="E6795" s="29"/>
      <c r="F6795" s="70"/>
      <c r="G6795" s="67"/>
      <c r="H6795" s="67"/>
      <c r="I6795" s="70"/>
      <c r="J6795"/>
      <c r="K6795"/>
      <c r="L6795" s="58"/>
      <c r="M6795" s="58"/>
      <c r="N6795" s="58"/>
      <c r="O6795" s="58"/>
    </row>
    <row r="6796" spans="1:15" s="50" customFormat="1">
      <c r="A6796" s="62" t="str">
        <f>IF(Tabela3[[#This Row],[GOL CASA]]&lt;&gt;"",1,"")</f>
        <v/>
      </c>
      <c r="B6796" s="49">
        <f t="shared" si="106"/>
        <v>6471</v>
      </c>
      <c r="C6796" s="50" t="s">
        <v>119</v>
      </c>
      <c r="D6796" s="51"/>
      <c r="E6796" s="29"/>
      <c r="F6796" s="70"/>
      <c r="G6796" s="67"/>
      <c r="H6796" s="67"/>
      <c r="I6796" s="70"/>
      <c r="J6796"/>
      <c r="K6796"/>
      <c r="L6796" s="58"/>
      <c r="M6796" s="58"/>
      <c r="N6796" s="58"/>
      <c r="O6796" s="58"/>
    </row>
    <row r="6797" spans="1:15" s="50" customFormat="1">
      <c r="A6797" s="62" t="str">
        <f>IF(Tabela3[[#This Row],[GOL CASA]]&lt;&gt;"",1,"")</f>
        <v/>
      </c>
      <c r="B6797" s="49">
        <f t="shared" si="106"/>
        <v>6472</v>
      </c>
      <c r="C6797" s="50" t="s">
        <v>119</v>
      </c>
      <c r="D6797" s="51"/>
      <c r="E6797" s="29"/>
      <c r="F6797" s="70"/>
      <c r="G6797" s="67"/>
      <c r="H6797" s="67"/>
      <c r="I6797" s="70"/>
      <c r="J6797"/>
      <c r="K6797"/>
      <c r="L6797" s="58"/>
      <c r="M6797" s="58"/>
      <c r="N6797" s="58"/>
      <c r="O6797" s="58"/>
    </row>
    <row r="6798" spans="1:15" s="50" customFormat="1">
      <c r="A6798" s="62" t="str">
        <f>IF(Tabela3[[#This Row],[GOL CASA]]&lt;&gt;"",1,"")</f>
        <v/>
      </c>
      <c r="B6798" s="49">
        <f t="shared" si="106"/>
        <v>6473</v>
      </c>
      <c r="C6798" s="50" t="s">
        <v>119</v>
      </c>
      <c r="D6798" s="51"/>
      <c r="E6798" s="29"/>
      <c r="F6798" s="70"/>
      <c r="G6798" s="67"/>
      <c r="H6798" s="67"/>
      <c r="I6798" s="70"/>
      <c r="J6798"/>
      <c r="K6798"/>
      <c r="L6798" s="58"/>
      <c r="M6798" s="58"/>
      <c r="N6798" s="58"/>
      <c r="O6798" s="58"/>
    </row>
    <row r="6799" spans="1:15" s="50" customFormat="1">
      <c r="A6799" s="62" t="str">
        <f>IF(Tabela3[[#This Row],[GOL CASA]]&lt;&gt;"",1,"")</f>
        <v/>
      </c>
      <c r="B6799" s="49">
        <f t="shared" si="106"/>
        <v>6474</v>
      </c>
      <c r="C6799" s="50" t="s">
        <v>119</v>
      </c>
      <c r="D6799" s="51"/>
      <c r="E6799" s="29"/>
      <c r="F6799" s="70"/>
      <c r="G6799" s="67"/>
      <c r="H6799" s="67"/>
      <c r="I6799" s="70"/>
      <c r="J6799"/>
      <c r="K6799"/>
      <c r="L6799" s="58"/>
      <c r="M6799" s="58"/>
      <c r="N6799" s="58"/>
      <c r="O6799" s="58"/>
    </row>
    <row r="6800" spans="1:15" s="50" customFormat="1">
      <c r="A6800" s="62" t="str">
        <f>IF(Tabela3[[#This Row],[GOL CASA]]&lt;&gt;"",1,"")</f>
        <v/>
      </c>
      <c r="B6800" s="49">
        <f t="shared" si="106"/>
        <v>6475</v>
      </c>
      <c r="C6800" s="50" t="s">
        <v>119</v>
      </c>
      <c r="D6800" s="51"/>
      <c r="E6800" s="29"/>
      <c r="F6800" s="70"/>
      <c r="G6800" s="67"/>
      <c r="H6800" s="67"/>
      <c r="I6800" s="70"/>
      <c r="J6800"/>
      <c r="K6800"/>
      <c r="L6800" s="58"/>
      <c r="M6800" s="58"/>
      <c r="N6800" s="58"/>
      <c r="O6800" s="58"/>
    </row>
    <row r="6801" spans="1:15" s="50" customFormat="1">
      <c r="A6801" s="62" t="str">
        <f>IF(Tabela3[[#This Row],[GOL CASA]]&lt;&gt;"",1,"")</f>
        <v/>
      </c>
      <c r="B6801" s="49">
        <f t="shared" si="106"/>
        <v>6476</v>
      </c>
      <c r="C6801" s="50" t="s">
        <v>119</v>
      </c>
      <c r="D6801" s="51"/>
      <c r="E6801" s="29"/>
      <c r="F6801" s="70"/>
      <c r="G6801" s="67"/>
      <c r="H6801" s="67"/>
      <c r="I6801" s="70"/>
      <c r="J6801"/>
      <c r="K6801"/>
      <c r="L6801" s="58"/>
      <c r="M6801" s="58"/>
      <c r="N6801" s="58"/>
      <c r="O6801" s="58"/>
    </row>
    <row r="6802" spans="1:15" s="50" customFormat="1">
      <c r="A6802" s="62" t="str">
        <f>IF(Tabela3[[#This Row],[GOL CASA]]&lt;&gt;"",1,"")</f>
        <v/>
      </c>
      <c r="B6802" s="49">
        <f t="shared" si="106"/>
        <v>6477</v>
      </c>
      <c r="C6802" s="50" t="s">
        <v>119</v>
      </c>
      <c r="D6802" s="51"/>
      <c r="E6802" s="29"/>
      <c r="F6802" s="70"/>
      <c r="G6802" s="67"/>
      <c r="H6802" s="67"/>
      <c r="I6802" s="70"/>
      <c r="J6802"/>
      <c r="K6802"/>
      <c r="L6802" s="58"/>
      <c r="M6802" s="58"/>
      <c r="N6802" s="58"/>
      <c r="O6802" s="58"/>
    </row>
    <row r="6803" spans="1:15" s="50" customFormat="1">
      <c r="A6803" s="62" t="str">
        <f>IF(Tabela3[[#This Row],[GOL CASA]]&lt;&gt;"",1,"")</f>
        <v/>
      </c>
      <c r="B6803" s="49">
        <f t="shared" si="106"/>
        <v>6478</v>
      </c>
      <c r="C6803" s="50" t="s">
        <v>119</v>
      </c>
      <c r="D6803" s="51"/>
      <c r="E6803" s="29"/>
      <c r="F6803" s="70"/>
      <c r="G6803" s="67"/>
      <c r="H6803" s="67"/>
      <c r="I6803" s="70"/>
      <c r="J6803"/>
      <c r="K6803"/>
      <c r="L6803" s="58"/>
      <c r="M6803" s="58"/>
      <c r="N6803" s="58"/>
      <c r="O6803" s="58"/>
    </row>
    <row r="6804" spans="1:15" s="50" customFormat="1">
      <c r="A6804" s="62" t="str">
        <f>IF(Tabela3[[#This Row],[GOL CASA]]&lt;&gt;"",1,"")</f>
        <v/>
      </c>
      <c r="B6804" s="49">
        <f t="shared" si="106"/>
        <v>6479</v>
      </c>
      <c r="C6804" s="50" t="s">
        <v>119</v>
      </c>
      <c r="D6804" s="51"/>
      <c r="E6804" s="29"/>
      <c r="F6804" s="70"/>
      <c r="G6804" s="67"/>
      <c r="H6804" s="67"/>
      <c r="I6804" s="70"/>
      <c r="J6804"/>
      <c r="K6804"/>
      <c r="L6804" s="58"/>
      <c r="M6804" s="58"/>
      <c r="N6804" s="58"/>
      <c r="O6804" s="58"/>
    </row>
    <row r="6805" spans="1:15" s="50" customFormat="1">
      <c r="A6805" s="62" t="str">
        <f>IF(Tabela3[[#This Row],[GOL CASA]]&lt;&gt;"",1,"")</f>
        <v/>
      </c>
      <c r="B6805" s="49">
        <f t="shared" si="106"/>
        <v>6480</v>
      </c>
      <c r="C6805" s="50" t="s">
        <v>119</v>
      </c>
      <c r="D6805" s="51"/>
      <c r="E6805" s="29"/>
      <c r="F6805" s="70"/>
      <c r="G6805" s="67"/>
      <c r="H6805" s="67"/>
      <c r="I6805" s="70"/>
      <c r="J6805"/>
      <c r="K6805"/>
      <c r="L6805" s="58"/>
      <c r="M6805" s="58"/>
      <c r="N6805" s="58"/>
      <c r="O6805" s="58"/>
    </row>
    <row r="6806" spans="1:15" s="50" customFormat="1">
      <c r="A6806" s="62" t="str">
        <f>IF(Tabela3[[#This Row],[GOL CASA]]&lt;&gt;"",1,"")</f>
        <v/>
      </c>
      <c r="B6806" s="49">
        <f t="shared" si="106"/>
        <v>6481</v>
      </c>
      <c r="C6806" s="50" t="s">
        <v>119</v>
      </c>
      <c r="D6806" s="51"/>
      <c r="E6806" s="29"/>
      <c r="F6806" s="70"/>
      <c r="G6806" s="67"/>
      <c r="H6806" s="67"/>
      <c r="I6806" s="70"/>
      <c r="J6806"/>
      <c r="K6806"/>
      <c r="L6806" s="58"/>
      <c r="M6806" s="58"/>
      <c r="N6806" s="58"/>
      <c r="O6806" s="58"/>
    </row>
    <row r="6807" spans="1:15" s="50" customFormat="1">
      <c r="A6807" s="62" t="str">
        <f>IF(Tabela3[[#This Row],[GOL CASA]]&lt;&gt;"",1,"")</f>
        <v/>
      </c>
      <c r="B6807" s="49">
        <f t="shared" si="106"/>
        <v>6482</v>
      </c>
      <c r="C6807" s="50" t="s">
        <v>119</v>
      </c>
      <c r="D6807" s="51"/>
      <c r="E6807" s="29"/>
      <c r="F6807" s="70"/>
      <c r="G6807" s="67"/>
      <c r="H6807" s="67"/>
      <c r="I6807" s="70"/>
      <c r="J6807"/>
      <c r="K6807"/>
      <c r="L6807" s="58"/>
      <c r="M6807" s="58"/>
      <c r="N6807" s="58"/>
      <c r="O6807" s="58"/>
    </row>
    <row r="6808" spans="1:15" s="50" customFormat="1">
      <c r="A6808" s="62" t="str">
        <f>IF(Tabela3[[#This Row],[GOL CASA]]&lt;&gt;"",1,"")</f>
        <v/>
      </c>
      <c r="B6808" s="49">
        <f t="shared" si="106"/>
        <v>6483</v>
      </c>
      <c r="C6808" s="50" t="s">
        <v>119</v>
      </c>
      <c r="D6808" s="51"/>
      <c r="E6808" s="29"/>
      <c r="F6808" s="70"/>
      <c r="G6808" s="67"/>
      <c r="H6808" s="67"/>
      <c r="I6808" s="70"/>
      <c r="J6808"/>
      <c r="K6808"/>
      <c r="L6808" s="58"/>
      <c r="M6808" s="58"/>
      <c r="N6808" s="58"/>
      <c r="O6808" s="58"/>
    </row>
    <row r="6809" spans="1:15" s="50" customFormat="1">
      <c r="A6809" s="62" t="str">
        <f>IF(Tabela3[[#This Row],[GOL CASA]]&lt;&gt;"",1,"")</f>
        <v/>
      </c>
      <c r="B6809" s="49">
        <f t="shared" si="106"/>
        <v>6484</v>
      </c>
      <c r="C6809" s="50" t="s">
        <v>119</v>
      </c>
      <c r="D6809" s="51"/>
      <c r="E6809" s="29"/>
      <c r="F6809" s="70"/>
      <c r="G6809" s="67"/>
      <c r="H6809" s="67"/>
      <c r="I6809" s="70"/>
      <c r="J6809"/>
      <c r="K6809"/>
      <c r="L6809" s="58"/>
      <c r="M6809" s="58"/>
      <c r="N6809" s="58"/>
      <c r="O6809" s="58"/>
    </row>
    <row r="6810" spans="1:15" s="50" customFormat="1">
      <c r="A6810" s="62" t="str">
        <f>IF(Tabela3[[#This Row],[GOL CASA]]&lt;&gt;"",1,"")</f>
        <v/>
      </c>
      <c r="B6810" s="49">
        <f t="shared" si="106"/>
        <v>6485</v>
      </c>
      <c r="C6810" s="50" t="s">
        <v>119</v>
      </c>
      <c r="D6810" s="51"/>
      <c r="E6810" s="29"/>
      <c r="F6810" s="70"/>
      <c r="G6810" s="67"/>
      <c r="H6810" s="67"/>
      <c r="I6810" s="70"/>
      <c r="J6810"/>
      <c r="K6810"/>
      <c r="L6810" s="58"/>
      <c r="M6810" s="58"/>
      <c r="N6810" s="58"/>
      <c r="O6810" s="58"/>
    </row>
    <row r="6811" spans="1:15" s="50" customFormat="1">
      <c r="A6811" s="62" t="str">
        <f>IF(Tabela3[[#This Row],[GOL CASA]]&lt;&gt;"",1,"")</f>
        <v/>
      </c>
      <c r="B6811" s="49">
        <f t="shared" si="106"/>
        <v>6486</v>
      </c>
      <c r="C6811" s="50" t="s">
        <v>119</v>
      </c>
      <c r="D6811" s="51"/>
      <c r="E6811" s="29"/>
      <c r="F6811" s="70"/>
      <c r="G6811" s="67"/>
      <c r="H6811" s="67"/>
      <c r="I6811" s="70"/>
      <c r="J6811"/>
      <c r="K6811"/>
      <c r="L6811" s="58"/>
      <c r="M6811" s="58"/>
      <c r="N6811" s="58"/>
      <c r="O6811" s="58"/>
    </row>
    <row r="6812" spans="1:15" s="50" customFormat="1">
      <c r="A6812" s="62" t="str">
        <f>IF(Tabela3[[#This Row],[GOL CASA]]&lt;&gt;"",1,"")</f>
        <v/>
      </c>
      <c r="B6812" s="49">
        <f t="shared" si="106"/>
        <v>6487</v>
      </c>
      <c r="C6812" s="50" t="s">
        <v>119</v>
      </c>
      <c r="D6812" s="51"/>
      <c r="E6812" s="29"/>
      <c r="F6812" s="70"/>
      <c r="G6812" s="67"/>
      <c r="H6812" s="67"/>
      <c r="I6812" s="70"/>
      <c r="J6812"/>
      <c r="K6812"/>
      <c r="L6812" s="58"/>
      <c r="M6812" s="58"/>
      <c r="N6812" s="58"/>
      <c r="O6812" s="58"/>
    </row>
    <row r="6813" spans="1:15" s="50" customFormat="1">
      <c r="A6813" s="62" t="str">
        <f>IF(Tabela3[[#This Row],[GOL CASA]]&lt;&gt;"",1,"")</f>
        <v/>
      </c>
      <c r="B6813" s="49">
        <f t="shared" si="106"/>
        <v>6488</v>
      </c>
      <c r="C6813" s="50" t="s">
        <v>119</v>
      </c>
      <c r="D6813" s="51"/>
      <c r="E6813" s="29"/>
      <c r="F6813" s="70"/>
      <c r="G6813" s="67"/>
      <c r="H6813" s="67"/>
      <c r="I6813" s="70"/>
      <c r="J6813"/>
      <c r="K6813"/>
      <c r="L6813" s="58"/>
      <c r="M6813" s="58"/>
      <c r="N6813" s="58"/>
      <c r="O6813" s="58"/>
    </row>
    <row r="6814" spans="1:15" s="50" customFormat="1">
      <c r="A6814" s="62" t="str">
        <f>IF(Tabela3[[#This Row],[GOL CASA]]&lt;&gt;"",1,"")</f>
        <v/>
      </c>
      <c r="B6814" s="49">
        <f t="shared" si="106"/>
        <v>6489</v>
      </c>
      <c r="C6814" s="50" t="s">
        <v>119</v>
      </c>
      <c r="D6814" s="51"/>
      <c r="E6814" s="29"/>
      <c r="F6814" s="70"/>
      <c r="G6814" s="67"/>
      <c r="H6814" s="67"/>
      <c r="I6814" s="70"/>
      <c r="J6814"/>
      <c r="K6814"/>
      <c r="L6814" s="58"/>
      <c r="M6814" s="58"/>
      <c r="N6814" s="58"/>
      <c r="O6814" s="58"/>
    </row>
    <row r="6815" spans="1:15" s="50" customFormat="1">
      <c r="A6815" s="62" t="str">
        <f>IF(Tabela3[[#This Row],[GOL CASA]]&lt;&gt;"",1,"")</f>
        <v/>
      </c>
      <c r="B6815" s="49">
        <f t="shared" si="106"/>
        <v>6490</v>
      </c>
      <c r="C6815" s="50" t="s">
        <v>119</v>
      </c>
      <c r="D6815" s="51"/>
      <c r="E6815" s="29"/>
      <c r="F6815" s="70"/>
      <c r="G6815" s="67"/>
      <c r="H6815" s="67"/>
      <c r="I6815" s="70"/>
      <c r="J6815"/>
      <c r="K6815"/>
      <c r="L6815" s="58"/>
      <c r="M6815" s="58"/>
      <c r="N6815" s="58"/>
      <c r="O6815" s="58"/>
    </row>
    <row r="6816" spans="1:15" s="50" customFormat="1">
      <c r="A6816" s="62" t="str">
        <f>IF(Tabela3[[#This Row],[GOL CASA]]&lt;&gt;"",1,"")</f>
        <v/>
      </c>
      <c r="B6816" s="49">
        <f t="shared" si="106"/>
        <v>6491</v>
      </c>
      <c r="C6816" s="50" t="s">
        <v>119</v>
      </c>
      <c r="D6816" s="51"/>
      <c r="E6816" s="29"/>
      <c r="F6816" s="70"/>
      <c r="G6816" s="67"/>
      <c r="H6816" s="67"/>
      <c r="I6816" s="70"/>
      <c r="J6816"/>
      <c r="K6816"/>
      <c r="L6816" s="58"/>
      <c r="M6816" s="58"/>
      <c r="N6816" s="58"/>
      <c r="O6816" s="58"/>
    </row>
    <row r="6817" spans="1:15" s="50" customFormat="1">
      <c r="A6817" s="62" t="str">
        <f>IF(Tabela3[[#This Row],[GOL CASA]]&lt;&gt;"",1,"")</f>
        <v/>
      </c>
      <c r="B6817" s="49">
        <f t="shared" si="106"/>
        <v>6492</v>
      </c>
      <c r="C6817" s="50" t="s">
        <v>119</v>
      </c>
      <c r="D6817" s="51"/>
      <c r="E6817" s="29"/>
      <c r="F6817" s="70"/>
      <c r="G6817" s="67"/>
      <c r="H6817" s="67"/>
      <c r="I6817" s="70"/>
      <c r="J6817"/>
      <c r="K6817"/>
      <c r="L6817" s="58"/>
      <c r="M6817" s="58"/>
      <c r="N6817" s="58"/>
      <c r="O6817" s="58"/>
    </row>
    <row r="6818" spans="1:15" s="50" customFormat="1">
      <c r="A6818" s="62" t="str">
        <f>IF(Tabela3[[#This Row],[GOL CASA]]&lt;&gt;"",1,"")</f>
        <v/>
      </c>
      <c r="B6818" s="49">
        <f t="shared" si="106"/>
        <v>6493</v>
      </c>
      <c r="C6818" s="50" t="s">
        <v>119</v>
      </c>
      <c r="D6818" s="51"/>
      <c r="E6818" s="29"/>
      <c r="F6818" s="70"/>
      <c r="G6818" s="67"/>
      <c r="H6818" s="67"/>
      <c r="I6818" s="70"/>
      <c r="J6818"/>
      <c r="K6818"/>
      <c r="L6818" s="58"/>
      <c r="M6818" s="58"/>
      <c r="N6818" s="58"/>
      <c r="O6818" s="58"/>
    </row>
    <row r="6819" spans="1:15" s="50" customFormat="1">
      <c r="A6819" s="62" t="str">
        <f>IF(Tabela3[[#This Row],[GOL CASA]]&lt;&gt;"",1,"")</f>
        <v/>
      </c>
      <c r="B6819" s="49">
        <f t="shared" si="106"/>
        <v>6494</v>
      </c>
      <c r="C6819" s="50" t="s">
        <v>119</v>
      </c>
      <c r="D6819" s="51"/>
      <c r="E6819" s="29"/>
      <c r="F6819" s="70"/>
      <c r="G6819" s="67"/>
      <c r="H6819" s="67"/>
      <c r="I6819" s="70"/>
      <c r="J6819"/>
      <c r="K6819"/>
      <c r="L6819" s="58"/>
      <c r="M6819" s="58"/>
      <c r="N6819" s="58"/>
      <c r="O6819" s="58"/>
    </row>
    <row r="6820" spans="1:15" s="50" customFormat="1">
      <c r="A6820" s="62" t="str">
        <f>IF(Tabela3[[#This Row],[GOL CASA]]&lt;&gt;"",1,"")</f>
        <v/>
      </c>
      <c r="B6820" s="49">
        <f t="shared" si="106"/>
        <v>6495</v>
      </c>
      <c r="C6820" s="50" t="s">
        <v>119</v>
      </c>
      <c r="D6820" s="51"/>
      <c r="E6820" s="29"/>
      <c r="F6820" s="70"/>
      <c r="G6820" s="67"/>
      <c r="H6820" s="67"/>
      <c r="I6820" s="70"/>
      <c r="J6820"/>
      <c r="K6820"/>
      <c r="L6820" s="58"/>
      <c r="M6820" s="58"/>
      <c r="N6820" s="58"/>
      <c r="O6820" s="58"/>
    </row>
    <row r="6821" spans="1:15" s="50" customFormat="1">
      <c r="A6821" s="62" t="str">
        <f>IF(Tabela3[[#This Row],[GOL CASA]]&lt;&gt;"",1,"")</f>
        <v/>
      </c>
      <c r="B6821" s="49">
        <f t="shared" si="106"/>
        <v>6496</v>
      </c>
      <c r="C6821" s="50" t="s">
        <v>119</v>
      </c>
      <c r="D6821" s="51"/>
      <c r="E6821" s="29"/>
      <c r="F6821" s="70"/>
      <c r="G6821" s="67"/>
      <c r="H6821" s="67"/>
      <c r="I6821" s="70"/>
      <c r="J6821"/>
      <c r="K6821"/>
      <c r="L6821" s="58"/>
      <c r="M6821" s="58"/>
      <c r="N6821" s="58"/>
      <c r="O6821" s="58"/>
    </row>
    <row r="6822" spans="1:15" s="50" customFormat="1">
      <c r="A6822" s="62" t="str">
        <f>IF(Tabela3[[#This Row],[GOL CASA]]&lt;&gt;"",1,"")</f>
        <v/>
      </c>
      <c r="B6822" s="49">
        <f t="shared" si="106"/>
        <v>6497</v>
      </c>
      <c r="C6822" s="50" t="s">
        <v>119</v>
      </c>
      <c r="D6822" s="51"/>
      <c r="E6822" s="29"/>
      <c r="F6822" s="70"/>
      <c r="G6822" s="67"/>
      <c r="H6822" s="67"/>
      <c r="I6822" s="70"/>
      <c r="J6822"/>
      <c r="K6822"/>
      <c r="L6822" s="58"/>
      <c r="M6822" s="58"/>
      <c r="N6822" s="58"/>
      <c r="O6822" s="58"/>
    </row>
    <row r="6823" spans="1:15" s="50" customFormat="1">
      <c r="A6823" s="62" t="str">
        <f>IF(Tabela3[[#This Row],[GOL CASA]]&lt;&gt;"",1,"")</f>
        <v/>
      </c>
      <c r="B6823" s="49">
        <f t="shared" si="106"/>
        <v>6498</v>
      </c>
      <c r="C6823" s="50" t="s">
        <v>119</v>
      </c>
      <c r="D6823" s="51"/>
      <c r="E6823" s="29"/>
      <c r="F6823" s="70"/>
      <c r="G6823" s="67"/>
      <c r="H6823" s="67"/>
      <c r="I6823" s="70"/>
      <c r="J6823"/>
      <c r="K6823"/>
      <c r="L6823" s="58"/>
      <c r="M6823" s="58"/>
      <c r="N6823" s="58"/>
      <c r="O6823" s="58"/>
    </row>
    <row r="6824" spans="1:15" s="50" customFormat="1">
      <c r="A6824" s="62" t="str">
        <f>IF(Tabela3[[#This Row],[GOL CASA]]&lt;&gt;"",1,"")</f>
        <v/>
      </c>
      <c r="B6824" s="49">
        <f t="shared" si="106"/>
        <v>6499</v>
      </c>
      <c r="C6824" s="50" t="s">
        <v>119</v>
      </c>
      <c r="D6824" s="51"/>
      <c r="E6824" s="29"/>
      <c r="F6824" s="70"/>
      <c r="G6824" s="67"/>
      <c r="H6824" s="67"/>
      <c r="I6824" s="70"/>
      <c r="J6824"/>
      <c r="K6824"/>
      <c r="L6824" s="58"/>
      <c r="M6824" s="58"/>
      <c r="N6824" s="58"/>
      <c r="O6824" s="58"/>
    </row>
    <row r="6825" spans="1:15" s="50" customFormat="1">
      <c r="A6825" s="62" t="str">
        <f>IF(Tabela3[[#This Row],[GOL CASA]]&lt;&gt;"",1,"")</f>
        <v/>
      </c>
      <c r="B6825" s="49">
        <f t="shared" si="106"/>
        <v>6500</v>
      </c>
      <c r="C6825" s="50" t="s">
        <v>119</v>
      </c>
      <c r="D6825" s="51"/>
      <c r="E6825" s="29"/>
      <c r="F6825" s="70"/>
      <c r="G6825" s="67"/>
      <c r="H6825" s="67"/>
      <c r="I6825" s="70"/>
      <c r="J6825"/>
      <c r="K6825"/>
      <c r="L6825" s="58"/>
      <c r="M6825" s="58"/>
      <c r="N6825" s="58"/>
      <c r="O6825" s="58"/>
    </row>
    <row r="6826" spans="1:15" s="50" customFormat="1">
      <c r="A6826" s="62" t="str">
        <f>IF(Tabela3[[#This Row],[GOL CASA]]&lt;&gt;"",1,"")</f>
        <v/>
      </c>
      <c r="B6826" s="49">
        <f t="shared" si="106"/>
        <v>6501</v>
      </c>
      <c r="C6826" s="50" t="s">
        <v>119</v>
      </c>
      <c r="D6826" s="51"/>
      <c r="E6826" s="29"/>
      <c r="F6826" s="70"/>
      <c r="G6826" s="67"/>
      <c r="H6826" s="67"/>
      <c r="I6826" s="70"/>
      <c r="J6826"/>
      <c r="K6826"/>
      <c r="L6826" s="58"/>
      <c r="M6826" s="58"/>
      <c r="N6826" s="58"/>
      <c r="O6826" s="58"/>
    </row>
    <row r="6827" spans="1:15" s="50" customFormat="1">
      <c r="A6827" s="62" t="str">
        <f>IF(Tabela3[[#This Row],[GOL CASA]]&lt;&gt;"",1,"")</f>
        <v/>
      </c>
      <c r="B6827" s="49">
        <f t="shared" si="106"/>
        <v>6502</v>
      </c>
      <c r="C6827" s="50" t="s">
        <v>119</v>
      </c>
      <c r="D6827" s="51"/>
      <c r="E6827" s="29"/>
      <c r="F6827" s="70"/>
      <c r="G6827" s="67"/>
      <c r="H6827" s="67"/>
      <c r="I6827" s="70"/>
      <c r="J6827"/>
      <c r="K6827"/>
      <c r="L6827" s="58"/>
      <c r="M6827" s="58"/>
      <c r="N6827" s="58"/>
      <c r="O6827" s="58"/>
    </row>
    <row r="6828" spans="1:15" s="50" customFormat="1">
      <c r="A6828" s="62" t="str">
        <f>IF(Tabela3[[#This Row],[GOL CASA]]&lt;&gt;"",1,"")</f>
        <v/>
      </c>
      <c r="B6828" s="49">
        <f t="shared" si="106"/>
        <v>6503</v>
      </c>
      <c r="C6828" s="50" t="s">
        <v>119</v>
      </c>
      <c r="D6828" s="51"/>
      <c r="E6828" s="29"/>
      <c r="F6828" s="70"/>
      <c r="G6828" s="67"/>
      <c r="H6828" s="67"/>
      <c r="I6828" s="70"/>
      <c r="J6828"/>
      <c r="K6828"/>
      <c r="L6828" s="58"/>
      <c r="M6828" s="58"/>
      <c r="N6828" s="58"/>
      <c r="O6828" s="58"/>
    </row>
    <row r="6829" spans="1:15" s="50" customFormat="1">
      <c r="A6829" s="62" t="str">
        <f>IF(Tabela3[[#This Row],[GOL CASA]]&lt;&gt;"",1,"")</f>
        <v/>
      </c>
      <c r="B6829" s="49">
        <f t="shared" si="106"/>
        <v>6504</v>
      </c>
      <c r="C6829" s="50" t="s">
        <v>119</v>
      </c>
      <c r="D6829" s="51"/>
      <c r="E6829" s="29"/>
      <c r="F6829" s="70"/>
      <c r="G6829" s="67"/>
      <c r="H6829" s="67"/>
      <c r="I6829" s="70"/>
      <c r="J6829"/>
      <c r="K6829"/>
      <c r="L6829" s="58"/>
      <c r="M6829" s="58"/>
      <c r="N6829" s="58"/>
      <c r="O6829" s="58"/>
    </row>
    <row r="6830" spans="1:15" s="50" customFormat="1">
      <c r="A6830" s="62" t="str">
        <f>IF(Tabela3[[#This Row],[GOL CASA]]&lt;&gt;"",1,"")</f>
        <v/>
      </c>
      <c r="B6830" s="49">
        <f t="shared" si="106"/>
        <v>6505</v>
      </c>
      <c r="C6830" s="50" t="s">
        <v>119</v>
      </c>
      <c r="D6830" s="51"/>
      <c r="E6830" s="29"/>
      <c r="F6830" s="70"/>
      <c r="G6830" s="67"/>
      <c r="H6830" s="67"/>
      <c r="I6830" s="70"/>
      <c r="J6830"/>
      <c r="K6830"/>
      <c r="L6830" s="58"/>
      <c r="M6830" s="58"/>
      <c r="N6830" s="58"/>
      <c r="O6830" s="58"/>
    </row>
    <row r="6831" spans="1:15" s="50" customFormat="1">
      <c r="A6831" s="62" t="str">
        <f>IF(Tabela3[[#This Row],[GOL CASA]]&lt;&gt;"",1,"")</f>
        <v/>
      </c>
      <c r="B6831" s="49">
        <f t="shared" si="106"/>
        <v>6506</v>
      </c>
      <c r="C6831" s="50" t="s">
        <v>119</v>
      </c>
      <c r="D6831" s="51"/>
      <c r="E6831" s="29"/>
      <c r="F6831" s="70"/>
      <c r="G6831" s="67"/>
      <c r="H6831" s="67"/>
      <c r="I6831" s="70"/>
      <c r="J6831"/>
      <c r="K6831"/>
      <c r="L6831" s="58"/>
      <c r="M6831" s="58"/>
      <c r="N6831" s="58"/>
      <c r="O6831" s="58"/>
    </row>
    <row r="6832" spans="1:15" s="50" customFormat="1">
      <c r="A6832" s="62" t="str">
        <f>IF(Tabela3[[#This Row],[GOL CASA]]&lt;&gt;"",1,"")</f>
        <v/>
      </c>
      <c r="B6832" s="49">
        <f t="shared" si="106"/>
        <v>6507</v>
      </c>
      <c r="C6832" s="50" t="s">
        <v>119</v>
      </c>
      <c r="D6832" s="51"/>
      <c r="E6832" s="29"/>
      <c r="F6832" s="70"/>
      <c r="G6832" s="67"/>
      <c r="H6832" s="67"/>
      <c r="I6832" s="70"/>
      <c r="J6832"/>
      <c r="K6832"/>
      <c r="L6832" s="58"/>
      <c r="M6832" s="58"/>
      <c r="N6832" s="58"/>
      <c r="O6832" s="58"/>
    </row>
    <row r="6833" spans="1:15" s="50" customFormat="1">
      <c r="A6833" s="62" t="str">
        <f>IF(Tabela3[[#This Row],[GOL CASA]]&lt;&gt;"",1,"")</f>
        <v/>
      </c>
      <c r="B6833" s="49">
        <f t="shared" si="106"/>
        <v>6508</v>
      </c>
      <c r="C6833" s="50" t="s">
        <v>119</v>
      </c>
      <c r="D6833" s="51"/>
      <c r="E6833" s="29"/>
      <c r="F6833" s="70"/>
      <c r="G6833" s="67"/>
      <c r="H6833" s="67"/>
      <c r="I6833" s="70"/>
      <c r="J6833"/>
      <c r="K6833"/>
      <c r="L6833" s="58"/>
      <c r="M6833" s="58"/>
      <c r="N6833" s="58"/>
      <c r="O6833" s="58"/>
    </row>
    <row r="6834" spans="1:15" s="50" customFormat="1">
      <c r="A6834" s="62" t="str">
        <f>IF(Tabela3[[#This Row],[GOL CASA]]&lt;&gt;"",1,"")</f>
        <v/>
      </c>
      <c r="B6834" s="49">
        <f t="shared" si="106"/>
        <v>6509</v>
      </c>
      <c r="C6834" s="50" t="s">
        <v>119</v>
      </c>
      <c r="D6834" s="51"/>
      <c r="E6834" s="29"/>
      <c r="F6834" s="70"/>
      <c r="G6834" s="67"/>
      <c r="H6834" s="67"/>
      <c r="I6834" s="70"/>
      <c r="J6834"/>
      <c r="K6834"/>
      <c r="L6834" s="58"/>
      <c r="M6834" s="58"/>
      <c r="N6834" s="58"/>
      <c r="O6834" s="58"/>
    </row>
    <row r="6835" spans="1:15" s="50" customFormat="1">
      <c r="A6835" s="62" t="str">
        <f>IF(Tabela3[[#This Row],[GOL CASA]]&lt;&gt;"",1,"")</f>
        <v/>
      </c>
      <c r="B6835" s="49">
        <f t="shared" si="106"/>
        <v>6510</v>
      </c>
      <c r="C6835" s="50" t="s">
        <v>119</v>
      </c>
      <c r="D6835" s="51"/>
      <c r="E6835" s="29"/>
      <c r="F6835" s="70"/>
      <c r="G6835" s="67"/>
      <c r="H6835" s="67"/>
      <c r="I6835" s="70"/>
      <c r="J6835"/>
      <c r="K6835"/>
      <c r="L6835" s="58"/>
      <c r="M6835" s="58"/>
      <c r="N6835" s="58"/>
      <c r="O6835" s="58"/>
    </row>
    <row r="6836" spans="1:15" s="50" customFormat="1">
      <c r="A6836" s="62" t="str">
        <f>IF(Tabela3[[#This Row],[GOL CASA]]&lt;&gt;"",1,"")</f>
        <v/>
      </c>
      <c r="B6836" s="49">
        <f t="shared" si="106"/>
        <v>6511</v>
      </c>
      <c r="C6836" s="50" t="s">
        <v>119</v>
      </c>
      <c r="D6836" s="51"/>
      <c r="E6836" s="29"/>
      <c r="F6836" s="70"/>
      <c r="G6836" s="67"/>
      <c r="H6836" s="67"/>
      <c r="I6836" s="70"/>
      <c r="J6836"/>
      <c r="K6836"/>
      <c r="L6836" s="58"/>
      <c r="M6836" s="58"/>
      <c r="N6836" s="58"/>
      <c r="O6836" s="58"/>
    </row>
    <row r="6837" spans="1:15" s="50" customFormat="1">
      <c r="A6837" s="62" t="str">
        <f>IF(Tabela3[[#This Row],[GOL CASA]]&lt;&gt;"",1,"")</f>
        <v/>
      </c>
      <c r="B6837" s="49">
        <f t="shared" si="106"/>
        <v>6512</v>
      </c>
      <c r="C6837" s="50" t="s">
        <v>119</v>
      </c>
      <c r="D6837" s="51"/>
      <c r="E6837" s="29"/>
      <c r="F6837" s="70"/>
      <c r="G6837" s="67"/>
      <c r="H6837" s="67"/>
      <c r="I6837" s="70"/>
      <c r="J6837"/>
      <c r="K6837"/>
      <c r="L6837" s="58"/>
      <c r="M6837" s="58"/>
      <c r="N6837" s="58"/>
      <c r="O6837" s="58"/>
    </row>
    <row r="6838" spans="1:15" s="50" customFormat="1">
      <c r="A6838" s="62" t="str">
        <f>IF(Tabela3[[#This Row],[GOL CASA]]&lt;&gt;"",1,"")</f>
        <v/>
      </c>
      <c r="B6838" s="49">
        <f t="shared" si="106"/>
        <v>6513</v>
      </c>
      <c r="C6838" s="50" t="s">
        <v>119</v>
      </c>
      <c r="D6838" s="51"/>
      <c r="E6838" s="29"/>
      <c r="F6838" s="70"/>
      <c r="G6838" s="67"/>
      <c r="H6838" s="67"/>
      <c r="I6838" s="70"/>
      <c r="J6838"/>
      <c r="K6838"/>
      <c r="L6838" s="58"/>
      <c r="M6838" s="58"/>
      <c r="N6838" s="58"/>
      <c r="O6838" s="58"/>
    </row>
    <row r="6839" spans="1:15" s="50" customFormat="1">
      <c r="A6839" s="62" t="str">
        <f>IF(Tabela3[[#This Row],[GOL CASA]]&lt;&gt;"",1,"")</f>
        <v/>
      </c>
      <c r="B6839" s="49">
        <f t="shared" si="106"/>
        <v>6514</v>
      </c>
      <c r="C6839" s="50" t="s">
        <v>119</v>
      </c>
      <c r="D6839" s="51"/>
      <c r="E6839" s="29"/>
      <c r="F6839" s="70"/>
      <c r="G6839" s="67"/>
      <c r="H6839" s="67"/>
      <c r="I6839" s="70"/>
      <c r="J6839"/>
      <c r="K6839"/>
      <c r="L6839" s="58"/>
      <c r="M6839" s="58"/>
      <c r="N6839" s="58"/>
      <c r="O6839" s="58"/>
    </row>
    <row r="6840" spans="1:15" s="50" customFormat="1">
      <c r="A6840" s="62" t="str">
        <f>IF(Tabela3[[#This Row],[GOL CASA]]&lt;&gt;"",1,"")</f>
        <v/>
      </c>
      <c r="B6840" s="49">
        <f t="shared" si="106"/>
        <v>6515</v>
      </c>
      <c r="C6840" s="50" t="s">
        <v>119</v>
      </c>
      <c r="D6840" s="51"/>
      <c r="E6840" s="29"/>
      <c r="F6840" s="70"/>
      <c r="G6840" s="67"/>
      <c r="H6840" s="67"/>
      <c r="I6840" s="70"/>
      <c r="J6840"/>
      <c r="K6840"/>
      <c r="L6840" s="58"/>
      <c r="M6840" s="58"/>
      <c r="N6840" s="58"/>
      <c r="O6840" s="58"/>
    </row>
    <row r="6841" spans="1:15" s="50" customFormat="1">
      <c r="A6841" s="62" t="str">
        <f>IF(Tabela3[[#This Row],[GOL CASA]]&lt;&gt;"",1,"")</f>
        <v/>
      </c>
      <c r="B6841" s="49">
        <f t="shared" si="106"/>
        <v>6516</v>
      </c>
      <c r="C6841" s="50" t="s">
        <v>119</v>
      </c>
      <c r="D6841" s="51"/>
      <c r="E6841" s="29"/>
      <c r="F6841" s="70"/>
      <c r="G6841" s="67"/>
      <c r="H6841" s="67"/>
      <c r="I6841" s="70"/>
      <c r="J6841"/>
      <c r="K6841"/>
      <c r="L6841" s="58"/>
      <c r="M6841" s="58"/>
      <c r="N6841" s="58"/>
      <c r="O6841" s="58"/>
    </row>
    <row r="6842" spans="1:15" s="50" customFormat="1">
      <c r="A6842" s="62" t="str">
        <f>IF(Tabela3[[#This Row],[GOL CASA]]&lt;&gt;"",1,"")</f>
        <v/>
      </c>
      <c r="B6842" s="49">
        <f t="shared" si="106"/>
        <v>6517</v>
      </c>
      <c r="C6842" s="50" t="s">
        <v>119</v>
      </c>
      <c r="D6842" s="51"/>
      <c r="E6842" s="29"/>
      <c r="F6842" s="70"/>
      <c r="G6842" s="67"/>
      <c r="H6842" s="67"/>
      <c r="I6842" s="70"/>
      <c r="J6842"/>
      <c r="K6842"/>
      <c r="L6842" s="58"/>
      <c r="M6842" s="58"/>
      <c r="N6842" s="58"/>
      <c r="O6842" s="58"/>
    </row>
    <row r="6843" spans="1:15" s="50" customFormat="1">
      <c r="A6843" s="62" t="str">
        <f>IF(Tabela3[[#This Row],[GOL CASA]]&lt;&gt;"",1,"")</f>
        <v/>
      </c>
      <c r="B6843" s="49">
        <f t="shared" si="106"/>
        <v>6518</v>
      </c>
      <c r="C6843" s="50" t="s">
        <v>119</v>
      </c>
      <c r="D6843" s="51"/>
      <c r="E6843" s="29"/>
      <c r="F6843" s="70"/>
      <c r="G6843" s="67"/>
      <c r="H6843" s="67"/>
      <c r="I6843" s="70"/>
      <c r="J6843"/>
      <c r="K6843"/>
      <c r="L6843" s="58"/>
      <c r="M6843" s="58"/>
      <c r="N6843" s="58"/>
      <c r="O6843" s="58"/>
    </row>
    <row r="6844" spans="1:15" s="50" customFormat="1">
      <c r="A6844" s="62" t="str">
        <f>IF(Tabela3[[#This Row],[GOL CASA]]&lt;&gt;"",1,"")</f>
        <v/>
      </c>
      <c r="B6844" s="49">
        <f t="shared" si="106"/>
        <v>6519</v>
      </c>
      <c r="C6844" s="50" t="s">
        <v>119</v>
      </c>
      <c r="D6844" s="51"/>
      <c r="E6844" s="29"/>
      <c r="F6844" s="70"/>
      <c r="G6844" s="67"/>
      <c r="H6844" s="67"/>
      <c r="I6844" s="70"/>
      <c r="J6844"/>
      <c r="K6844"/>
      <c r="L6844" s="58"/>
      <c r="M6844" s="58"/>
      <c r="N6844" s="58"/>
      <c r="O6844" s="58"/>
    </row>
    <row r="6845" spans="1:15" s="50" customFormat="1">
      <c r="A6845" s="62" t="str">
        <f>IF(Tabela3[[#This Row],[GOL CASA]]&lt;&gt;"",1,"")</f>
        <v/>
      </c>
      <c r="B6845" s="49">
        <f t="shared" si="106"/>
        <v>6520</v>
      </c>
      <c r="C6845" s="50" t="s">
        <v>119</v>
      </c>
      <c r="D6845" s="51"/>
      <c r="E6845" s="29"/>
      <c r="F6845" s="70"/>
      <c r="G6845" s="67"/>
      <c r="H6845" s="67"/>
      <c r="I6845" s="70"/>
      <c r="J6845"/>
      <c r="K6845"/>
      <c r="L6845" s="58"/>
      <c r="M6845" s="58"/>
      <c r="N6845" s="58"/>
      <c r="O6845" s="58"/>
    </row>
    <row r="6846" spans="1:15" s="50" customFormat="1">
      <c r="A6846" s="62" t="str">
        <f>IF(Tabela3[[#This Row],[GOL CASA]]&lt;&gt;"",1,"")</f>
        <v/>
      </c>
      <c r="B6846" s="49">
        <f t="shared" si="106"/>
        <v>6521</v>
      </c>
      <c r="C6846" s="50" t="s">
        <v>119</v>
      </c>
      <c r="D6846" s="51"/>
      <c r="E6846" s="29"/>
      <c r="F6846" s="70"/>
      <c r="G6846" s="67"/>
      <c r="H6846" s="67"/>
      <c r="I6846" s="70"/>
      <c r="J6846"/>
      <c r="K6846"/>
      <c r="L6846" s="58"/>
      <c r="M6846" s="58"/>
      <c r="N6846" s="58"/>
      <c r="O6846" s="58"/>
    </row>
    <row r="6847" spans="1:15" s="50" customFormat="1">
      <c r="A6847" s="62" t="str">
        <f>IF(Tabela3[[#This Row],[GOL CASA]]&lt;&gt;"",1,"")</f>
        <v/>
      </c>
      <c r="B6847" s="49">
        <f t="shared" si="106"/>
        <v>6522</v>
      </c>
      <c r="C6847" s="50" t="s">
        <v>119</v>
      </c>
      <c r="D6847" s="51"/>
      <c r="E6847" s="29"/>
      <c r="F6847" s="70"/>
      <c r="G6847" s="67"/>
      <c r="H6847" s="67"/>
      <c r="I6847" s="70"/>
      <c r="J6847"/>
      <c r="K6847"/>
      <c r="L6847" s="58"/>
      <c r="M6847" s="58"/>
      <c r="N6847" s="58"/>
      <c r="O6847" s="58"/>
    </row>
    <row r="6848" spans="1:15" s="50" customFormat="1">
      <c r="A6848" s="62" t="str">
        <f>IF(Tabela3[[#This Row],[GOL CASA]]&lt;&gt;"",1,"")</f>
        <v/>
      </c>
      <c r="B6848" s="49">
        <f t="shared" si="106"/>
        <v>6523</v>
      </c>
      <c r="C6848" s="50" t="s">
        <v>119</v>
      </c>
      <c r="D6848" s="51"/>
      <c r="E6848" s="29"/>
      <c r="F6848" s="70"/>
      <c r="G6848" s="67"/>
      <c r="H6848" s="67"/>
      <c r="I6848" s="70"/>
      <c r="J6848"/>
      <c r="K6848"/>
      <c r="L6848" s="58"/>
      <c r="M6848" s="58"/>
      <c r="N6848" s="58"/>
      <c r="O6848" s="58"/>
    </row>
    <row r="6849" spans="1:15" s="50" customFormat="1">
      <c r="A6849" s="62" t="str">
        <f>IF(Tabela3[[#This Row],[GOL CASA]]&lt;&gt;"",1,"")</f>
        <v/>
      </c>
      <c r="B6849" s="49">
        <f t="shared" si="106"/>
        <v>6524</v>
      </c>
      <c r="C6849" s="50" t="s">
        <v>119</v>
      </c>
      <c r="D6849" s="51"/>
      <c r="E6849" s="29"/>
      <c r="F6849" s="70"/>
      <c r="G6849" s="67"/>
      <c r="H6849" s="67"/>
      <c r="I6849" s="70"/>
      <c r="J6849"/>
      <c r="K6849"/>
      <c r="L6849" s="58"/>
      <c r="M6849" s="58"/>
      <c r="N6849" s="58"/>
      <c r="O6849" s="58"/>
    </row>
    <row r="6850" spans="1:15" s="50" customFormat="1">
      <c r="A6850" s="62" t="str">
        <f>IF(Tabela3[[#This Row],[GOL CASA]]&lt;&gt;"",1,"")</f>
        <v/>
      </c>
      <c r="B6850" s="49">
        <f t="shared" si="106"/>
        <v>6525</v>
      </c>
      <c r="C6850" s="50" t="s">
        <v>119</v>
      </c>
      <c r="D6850" s="51"/>
      <c r="E6850" s="29"/>
      <c r="F6850" s="70"/>
      <c r="G6850" s="67"/>
      <c r="H6850" s="67"/>
      <c r="I6850" s="70"/>
      <c r="J6850"/>
      <c r="K6850"/>
      <c r="L6850" s="58"/>
      <c r="M6850" s="58"/>
      <c r="N6850" s="58"/>
      <c r="O6850" s="58"/>
    </row>
    <row r="6851" spans="1:15" s="50" customFormat="1">
      <c r="A6851" s="62" t="str">
        <f>IF(Tabela3[[#This Row],[GOL CASA]]&lt;&gt;"",1,"")</f>
        <v/>
      </c>
      <c r="B6851" s="49">
        <f t="shared" si="106"/>
        <v>6526</v>
      </c>
      <c r="C6851" s="50" t="s">
        <v>119</v>
      </c>
      <c r="D6851" s="51"/>
      <c r="E6851" s="29"/>
      <c r="F6851" s="70"/>
      <c r="G6851" s="67"/>
      <c r="H6851" s="67"/>
      <c r="I6851" s="70"/>
      <c r="J6851"/>
      <c r="K6851"/>
      <c r="L6851" s="58"/>
      <c r="M6851" s="58"/>
      <c r="N6851" s="58"/>
      <c r="O6851" s="58"/>
    </row>
    <row r="6852" spans="1:15" s="50" customFormat="1">
      <c r="A6852" s="62" t="str">
        <f>IF(Tabela3[[#This Row],[GOL CASA]]&lt;&gt;"",1,"")</f>
        <v/>
      </c>
      <c r="B6852" s="49">
        <f t="shared" si="106"/>
        <v>6527</v>
      </c>
      <c r="C6852" s="50" t="s">
        <v>119</v>
      </c>
      <c r="D6852" s="51"/>
      <c r="E6852" s="29"/>
      <c r="F6852" s="70"/>
      <c r="G6852" s="67"/>
      <c r="H6852" s="67"/>
      <c r="I6852" s="70"/>
      <c r="J6852"/>
      <c r="K6852"/>
      <c r="L6852" s="58"/>
      <c r="M6852" s="58"/>
      <c r="N6852" s="58"/>
      <c r="O6852" s="58"/>
    </row>
    <row r="6853" spans="1:15" s="50" customFormat="1">
      <c r="A6853" s="62" t="str">
        <f>IF(Tabela3[[#This Row],[GOL CASA]]&lt;&gt;"",1,"")</f>
        <v/>
      </c>
      <c r="B6853" s="49">
        <f t="shared" si="106"/>
        <v>6528</v>
      </c>
      <c r="C6853" s="50" t="s">
        <v>119</v>
      </c>
      <c r="D6853" s="51"/>
      <c r="E6853" s="29"/>
      <c r="F6853" s="70"/>
      <c r="G6853" s="67"/>
      <c r="H6853" s="67"/>
      <c r="I6853" s="70"/>
      <c r="J6853"/>
      <c r="K6853"/>
      <c r="L6853" s="58"/>
      <c r="M6853" s="58"/>
      <c r="N6853" s="58"/>
      <c r="O6853" s="58"/>
    </row>
    <row r="6854" spans="1:15" s="50" customFormat="1">
      <c r="A6854" s="62" t="str">
        <f>IF(Tabela3[[#This Row],[GOL CASA]]&lt;&gt;"",1,"")</f>
        <v/>
      </c>
      <c r="B6854" s="49">
        <f t="shared" si="106"/>
        <v>6529</v>
      </c>
      <c r="C6854" s="50" t="s">
        <v>119</v>
      </c>
      <c r="D6854" s="51"/>
      <c r="E6854" s="29"/>
      <c r="F6854" s="70"/>
      <c r="G6854" s="67"/>
      <c r="H6854" s="67"/>
      <c r="I6854" s="70"/>
      <c r="J6854"/>
      <c r="K6854"/>
      <c r="L6854" s="58"/>
      <c r="M6854" s="58"/>
      <c r="N6854" s="58"/>
      <c r="O6854" s="58"/>
    </row>
    <row r="6855" spans="1:15" s="50" customFormat="1">
      <c r="A6855" s="62" t="str">
        <f>IF(Tabela3[[#This Row],[GOL CASA]]&lt;&gt;"",1,"")</f>
        <v/>
      </c>
      <c r="B6855" s="49">
        <f t="shared" ref="B6855:B6918" si="107">B6854+1</f>
        <v>6530</v>
      </c>
      <c r="C6855" s="50" t="s">
        <v>119</v>
      </c>
      <c r="D6855" s="51"/>
      <c r="E6855" s="29"/>
      <c r="F6855" s="70"/>
      <c r="G6855" s="67"/>
      <c r="H6855" s="67"/>
      <c r="I6855" s="70"/>
      <c r="J6855"/>
      <c r="K6855"/>
      <c r="L6855" s="58"/>
      <c r="M6855" s="58"/>
      <c r="N6855" s="58"/>
      <c r="O6855" s="58"/>
    </row>
    <row r="6856" spans="1:15" s="50" customFormat="1">
      <c r="A6856" s="62" t="str">
        <f>IF(Tabela3[[#This Row],[GOL CASA]]&lt;&gt;"",1,"")</f>
        <v/>
      </c>
      <c r="B6856" s="49">
        <f t="shared" si="107"/>
        <v>6531</v>
      </c>
      <c r="C6856" s="50" t="s">
        <v>119</v>
      </c>
      <c r="D6856" s="51"/>
      <c r="E6856" s="29"/>
      <c r="F6856" s="70"/>
      <c r="G6856" s="67"/>
      <c r="H6856" s="67"/>
      <c r="I6856" s="70"/>
      <c r="J6856"/>
      <c r="K6856"/>
      <c r="L6856" s="58"/>
      <c r="M6856" s="58"/>
      <c r="N6856" s="58"/>
      <c r="O6856" s="58"/>
    </row>
    <row r="6857" spans="1:15" s="50" customFormat="1">
      <c r="A6857" s="62" t="str">
        <f>IF(Tabela3[[#This Row],[GOL CASA]]&lt;&gt;"",1,"")</f>
        <v/>
      </c>
      <c r="B6857" s="49">
        <f t="shared" si="107"/>
        <v>6532</v>
      </c>
      <c r="C6857" s="50" t="s">
        <v>119</v>
      </c>
      <c r="D6857" s="51"/>
      <c r="E6857" s="29"/>
      <c r="F6857" s="70"/>
      <c r="G6857" s="67"/>
      <c r="H6857" s="67"/>
      <c r="I6857" s="70"/>
      <c r="J6857"/>
      <c r="K6857"/>
      <c r="L6857" s="58"/>
      <c r="M6857" s="58"/>
      <c r="N6857" s="58"/>
      <c r="O6857" s="58"/>
    </row>
    <row r="6858" spans="1:15" s="50" customFormat="1">
      <c r="A6858" s="62" t="str">
        <f>IF(Tabela3[[#This Row],[GOL CASA]]&lt;&gt;"",1,"")</f>
        <v/>
      </c>
      <c r="B6858" s="49">
        <f t="shared" si="107"/>
        <v>6533</v>
      </c>
      <c r="C6858" s="50" t="s">
        <v>119</v>
      </c>
      <c r="D6858" s="51"/>
      <c r="E6858" s="29"/>
      <c r="F6858" s="70"/>
      <c r="G6858" s="67"/>
      <c r="H6858" s="67"/>
      <c r="I6858" s="70"/>
      <c r="J6858"/>
      <c r="K6858"/>
      <c r="L6858" s="58"/>
      <c r="M6858" s="58"/>
      <c r="N6858" s="58"/>
      <c r="O6858" s="58"/>
    </row>
    <row r="6859" spans="1:15" s="50" customFormat="1">
      <c r="A6859" s="62" t="str">
        <f>IF(Tabela3[[#This Row],[GOL CASA]]&lt;&gt;"",1,"")</f>
        <v/>
      </c>
      <c r="B6859" s="49">
        <f t="shared" si="107"/>
        <v>6534</v>
      </c>
      <c r="C6859" s="50" t="s">
        <v>119</v>
      </c>
      <c r="D6859" s="51"/>
      <c r="E6859" s="29"/>
      <c r="F6859" s="70"/>
      <c r="G6859" s="67"/>
      <c r="H6859" s="67"/>
      <c r="I6859" s="70"/>
      <c r="J6859"/>
      <c r="K6859"/>
      <c r="L6859" s="58"/>
      <c r="M6859" s="58"/>
      <c r="N6859" s="58"/>
      <c r="O6859" s="58"/>
    </row>
    <row r="6860" spans="1:15" s="50" customFormat="1">
      <c r="A6860" s="62" t="str">
        <f>IF(Tabela3[[#This Row],[GOL CASA]]&lt;&gt;"",1,"")</f>
        <v/>
      </c>
      <c r="B6860" s="49">
        <f t="shared" si="107"/>
        <v>6535</v>
      </c>
      <c r="C6860" s="50" t="s">
        <v>119</v>
      </c>
      <c r="D6860" s="51"/>
      <c r="E6860" s="29"/>
      <c r="F6860" s="70"/>
      <c r="G6860" s="67"/>
      <c r="H6860" s="67"/>
      <c r="I6860" s="70"/>
      <c r="J6860"/>
      <c r="K6860"/>
      <c r="L6860" s="58"/>
      <c r="M6860" s="58"/>
      <c r="N6860" s="58"/>
      <c r="O6860" s="58"/>
    </row>
    <row r="6861" spans="1:15" s="50" customFormat="1">
      <c r="A6861" s="62" t="str">
        <f>IF(Tabela3[[#This Row],[GOL CASA]]&lt;&gt;"",1,"")</f>
        <v/>
      </c>
      <c r="B6861" s="49">
        <f t="shared" si="107"/>
        <v>6536</v>
      </c>
      <c r="C6861" s="50" t="s">
        <v>119</v>
      </c>
      <c r="D6861" s="51"/>
      <c r="E6861" s="29"/>
      <c r="F6861" s="70"/>
      <c r="G6861" s="67"/>
      <c r="H6861" s="67"/>
      <c r="I6861" s="70"/>
      <c r="J6861"/>
      <c r="K6861"/>
      <c r="L6861" s="58"/>
      <c r="M6861" s="58"/>
      <c r="N6861" s="58"/>
      <c r="O6861" s="58"/>
    </row>
    <row r="6862" spans="1:15" s="50" customFormat="1">
      <c r="A6862" s="62" t="str">
        <f>IF(Tabela3[[#This Row],[GOL CASA]]&lt;&gt;"",1,"")</f>
        <v/>
      </c>
      <c r="B6862" s="49">
        <f t="shared" si="107"/>
        <v>6537</v>
      </c>
      <c r="C6862" s="50" t="s">
        <v>119</v>
      </c>
      <c r="D6862" s="51"/>
      <c r="E6862" s="29"/>
      <c r="F6862" s="70"/>
      <c r="G6862" s="67"/>
      <c r="H6862" s="67"/>
      <c r="I6862" s="70"/>
      <c r="J6862"/>
      <c r="K6862"/>
      <c r="L6862" s="58"/>
      <c r="M6862" s="58"/>
      <c r="N6862" s="58"/>
      <c r="O6862" s="58"/>
    </row>
    <row r="6863" spans="1:15" s="50" customFormat="1">
      <c r="A6863" s="62" t="str">
        <f>IF(Tabela3[[#This Row],[GOL CASA]]&lt;&gt;"",1,"")</f>
        <v/>
      </c>
      <c r="B6863" s="49">
        <f t="shared" si="107"/>
        <v>6538</v>
      </c>
      <c r="C6863" s="50" t="s">
        <v>119</v>
      </c>
      <c r="D6863" s="51"/>
      <c r="E6863" s="29"/>
      <c r="F6863" s="70"/>
      <c r="G6863" s="67"/>
      <c r="H6863" s="67"/>
      <c r="I6863" s="70"/>
      <c r="J6863"/>
      <c r="K6863"/>
      <c r="L6863" s="58"/>
      <c r="M6863" s="58"/>
      <c r="N6863" s="58"/>
      <c r="O6863" s="58"/>
    </row>
    <row r="6864" spans="1:15" s="50" customFormat="1">
      <c r="A6864" s="62" t="str">
        <f>IF(Tabela3[[#This Row],[GOL CASA]]&lt;&gt;"",1,"")</f>
        <v/>
      </c>
      <c r="B6864" s="49">
        <f t="shared" si="107"/>
        <v>6539</v>
      </c>
      <c r="C6864" s="50" t="s">
        <v>119</v>
      </c>
      <c r="D6864" s="51"/>
      <c r="E6864" s="29"/>
      <c r="F6864" s="70"/>
      <c r="G6864" s="67"/>
      <c r="H6864" s="67"/>
      <c r="I6864" s="70"/>
      <c r="J6864"/>
      <c r="K6864"/>
      <c r="L6864" s="58"/>
      <c r="M6864" s="58"/>
      <c r="N6864" s="58"/>
      <c r="O6864" s="58"/>
    </row>
    <row r="6865" spans="1:15" s="50" customFormat="1">
      <c r="A6865" s="62" t="str">
        <f>IF(Tabela3[[#This Row],[GOL CASA]]&lt;&gt;"",1,"")</f>
        <v/>
      </c>
      <c r="B6865" s="49">
        <f t="shared" si="107"/>
        <v>6540</v>
      </c>
      <c r="C6865" s="50" t="s">
        <v>119</v>
      </c>
      <c r="D6865" s="51"/>
      <c r="E6865" s="29"/>
      <c r="F6865" s="70"/>
      <c r="G6865" s="67"/>
      <c r="H6865" s="67"/>
      <c r="I6865" s="70"/>
      <c r="J6865"/>
      <c r="K6865"/>
      <c r="L6865" s="58"/>
      <c r="M6865" s="58"/>
      <c r="N6865" s="58"/>
      <c r="O6865" s="58"/>
    </row>
    <row r="6866" spans="1:15" s="50" customFormat="1">
      <c r="A6866" s="62" t="str">
        <f>IF(Tabela3[[#This Row],[GOL CASA]]&lt;&gt;"",1,"")</f>
        <v/>
      </c>
      <c r="B6866" s="49">
        <f t="shared" si="107"/>
        <v>6541</v>
      </c>
      <c r="C6866" s="50" t="s">
        <v>119</v>
      </c>
      <c r="D6866" s="51"/>
      <c r="E6866" s="29"/>
      <c r="F6866" s="70"/>
      <c r="G6866" s="67"/>
      <c r="H6866" s="67"/>
      <c r="I6866" s="70"/>
      <c r="J6866"/>
      <c r="K6866"/>
      <c r="L6866" s="58"/>
      <c r="M6866" s="58"/>
      <c r="N6866" s="58"/>
      <c r="O6866" s="58"/>
    </row>
    <row r="6867" spans="1:15" s="50" customFormat="1">
      <c r="A6867" s="62" t="str">
        <f>IF(Tabela3[[#This Row],[GOL CASA]]&lt;&gt;"",1,"")</f>
        <v/>
      </c>
      <c r="B6867" s="49">
        <f t="shared" si="107"/>
        <v>6542</v>
      </c>
      <c r="C6867" s="50" t="s">
        <v>119</v>
      </c>
      <c r="D6867" s="51"/>
      <c r="E6867" s="29"/>
      <c r="F6867" s="70"/>
      <c r="G6867" s="67"/>
      <c r="H6867" s="67"/>
      <c r="I6867" s="70"/>
      <c r="J6867"/>
      <c r="K6867"/>
      <c r="L6867" s="58"/>
      <c r="M6867" s="58"/>
      <c r="N6867" s="58"/>
      <c r="O6867" s="58"/>
    </row>
    <row r="6868" spans="1:15" s="50" customFormat="1">
      <c r="A6868" s="62" t="str">
        <f>IF(Tabela3[[#This Row],[GOL CASA]]&lt;&gt;"",1,"")</f>
        <v/>
      </c>
      <c r="B6868" s="49">
        <f t="shared" si="107"/>
        <v>6543</v>
      </c>
      <c r="C6868" s="50" t="s">
        <v>119</v>
      </c>
      <c r="D6868" s="51"/>
      <c r="E6868" s="29"/>
      <c r="F6868" s="70"/>
      <c r="G6868" s="67"/>
      <c r="H6868" s="67"/>
      <c r="I6868" s="70"/>
      <c r="J6868"/>
      <c r="K6868"/>
      <c r="L6868" s="58"/>
      <c r="M6868" s="58"/>
      <c r="N6868" s="58"/>
      <c r="O6868" s="58"/>
    </row>
    <row r="6869" spans="1:15" s="50" customFormat="1">
      <c r="A6869" s="62" t="str">
        <f>IF(Tabela3[[#This Row],[GOL CASA]]&lt;&gt;"",1,"")</f>
        <v/>
      </c>
      <c r="B6869" s="49">
        <f t="shared" si="107"/>
        <v>6544</v>
      </c>
      <c r="C6869" s="50" t="s">
        <v>119</v>
      </c>
      <c r="D6869" s="51"/>
      <c r="E6869" s="29"/>
      <c r="F6869" s="70"/>
      <c r="G6869" s="67"/>
      <c r="H6869" s="67"/>
      <c r="I6869" s="70"/>
      <c r="J6869"/>
      <c r="K6869"/>
      <c r="L6869" s="58"/>
      <c r="M6869" s="58"/>
      <c r="N6869" s="58"/>
      <c r="O6869" s="58"/>
    </row>
    <row r="6870" spans="1:15" s="50" customFormat="1">
      <c r="A6870" s="62" t="str">
        <f>IF(Tabela3[[#This Row],[GOL CASA]]&lt;&gt;"",1,"")</f>
        <v/>
      </c>
      <c r="B6870" s="49">
        <f t="shared" si="107"/>
        <v>6545</v>
      </c>
      <c r="C6870" s="50" t="s">
        <v>119</v>
      </c>
      <c r="D6870" s="51"/>
      <c r="E6870" s="29"/>
      <c r="F6870" s="70"/>
      <c r="G6870" s="67"/>
      <c r="H6870" s="67"/>
      <c r="I6870" s="70"/>
      <c r="J6870"/>
      <c r="K6870"/>
      <c r="L6870" s="58"/>
      <c r="M6870" s="58"/>
      <c r="N6870" s="58"/>
      <c r="O6870" s="58"/>
    </row>
    <row r="6871" spans="1:15" s="50" customFormat="1">
      <c r="A6871" s="62" t="str">
        <f>IF(Tabela3[[#This Row],[GOL CASA]]&lt;&gt;"",1,"")</f>
        <v/>
      </c>
      <c r="B6871" s="49">
        <f t="shared" si="107"/>
        <v>6546</v>
      </c>
      <c r="C6871" s="50" t="s">
        <v>119</v>
      </c>
      <c r="D6871" s="51"/>
      <c r="E6871" s="29"/>
      <c r="F6871" s="70"/>
      <c r="G6871" s="67"/>
      <c r="H6871" s="67"/>
      <c r="I6871" s="70"/>
      <c r="J6871"/>
      <c r="K6871"/>
      <c r="L6871" s="58"/>
      <c r="M6871" s="58"/>
      <c r="N6871" s="58"/>
      <c r="O6871" s="58"/>
    </row>
    <row r="6872" spans="1:15" s="50" customFormat="1">
      <c r="A6872" s="62" t="str">
        <f>IF(Tabela3[[#This Row],[GOL CASA]]&lt;&gt;"",1,"")</f>
        <v/>
      </c>
      <c r="B6872" s="49">
        <f t="shared" si="107"/>
        <v>6547</v>
      </c>
      <c r="C6872" s="50" t="s">
        <v>119</v>
      </c>
      <c r="E6872" s="29"/>
      <c r="F6872" s="70" t="s">
        <v>140</v>
      </c>
      <c r="G6872" s="66"/>
      <c r="H6872" s="66"/>
      <c r="I6872" s="70" t="s">
        <v>141</v>
      </c>
      <c r="J6872"/>
      <c r="K6872"/>
      <c r="L6872" s="57"/>
      <c r="M6872" s="57"/>
      <c r="N6872" s="57"/>
      <c r="O6872" s="57"/>
    </row>
    <row r="6873" spans="1:15" s="50" customFormat="1">
      <c r="A6873" s="62" t="str">
        <f>IF(Tabela3[[#This Row],[GOL CASA]]&lt;&gt;"",1,"")</f>
        <v/>
      </c>
      <c r="B6873" s="49">
        <f t="shared" si="107"/>
        <v>6548</v>
      </c>
      <c r="C6873" s="50" t="s">
        <v>119</v>
      </c>
      <c r="E6873" s="29"/>
      <c r="F6873" s="70" t="s">
        <v>142</v>
      </c>
      <c r="G6873" s="66"/>
      <c r="H6873" s="66"/>
      <c r="I6873" s="70" t="s">
        <v>143</v>
      </c>
      <c r="J6873"/>
      <c r="K6873"/>
      <c r="L6873" s="57"/>
      <c r="M6873" s="57"/>
      <c r="N6873" s="57"/>
      <c r="O6873" s="57"/>
    </row>
    <row r="6874" spans="1:15" s="50" customFormat="1">
      <c r="A6874" s="62" t="str">
        <f>IF(Tabela3[[#This Row],[GOL CASA]]&lt;&gt;"",1,"")</f>
        <v/>
      </c>
      <c r="B6874" s="49">
        <f t="shared" si="107"/>
        <v>6549</v>
      </c>
      <c r="C6874" s="50" t="s">
        <v>119</v>
      </c>
      <c r="E6874" s="29"/>
      <c r="F6874" s="70" t="s">
        <v>144</v>
      </c>
      <c r="G6874" s="66"/>
      <c r="H6874" s="66"/>
      <c r="I6874" s="70" t="s">
        <v>145</v>
      </c>
      <c r="J6874"/>
      <c r="K6874"/>
      <c r="L6874" s="57"/>
      <c r="M6874" s="57"/>
      <c r="N6874" s="57"/>
      <c r="O6874" s="57"/>
    </row>
    <row r="6875" spans="1:15" s="50" customFormat="1">
      <c r="A6875" s="62" t="str">
        <f>IF(Tabela3[[#This Row],[GOL CASA]]&lt;&gt;"",1,"")</f>
        <v/>
      </c>
      <c r="B6875" s="49">
        <f t="shared" si="107"/>
        <v>6550</v>
      </c>
      <c r="C6875" s="50" t="s">
        <v>119</v>
      </c>
      <c r="E6875" s="29"/>
      <c r="F6875" s="70" t="s">
        <v>146</v>
      </c>
      <c r="G6875" s="66"/>
      <c r="H6875" s="66"/>
      <c r="I6875" s="70" t="s">
        <v>147</v>
      </c>
      <c r="J6875"/>
      <c r="K6875"/>
      <c r="L6875" s="57"/>
      <c r="M6875" s="57"/>
      <c r="N6875" s="57"/>
      <c r="O6875" s="57"/>
    </row>
    <row r="6876" spans="1:15" s="50" customFormat="1">
      <c r="A6876" s="62" t="str">
        <f>IF(Tabela3[[#This Row],[GOL CASA]]&lt;&gt;"",1,"")</f>
        <v/>
      </c>
      <c r="B6876" s="49">
        <f t="shared" si="107"/>
        <v>6551</v>
      </c>
      <c r="C6876" s="50" t="s">
        <v>119</v>
      </c>
      <c r="E6876" s="29"/>
      <c r="F6876" s="70" t="s">
        <v>148</v>
      </c>
      <c r="G6876" s="66"/>
      <c r="H6876" s="66"/>
      <c r="I6876" s="70" t="s">
        <v>149</v>
      </c>
      <c r="J6876"/>
      <c r="K6876"/>
      <c r="L6876" s="57"/>
      <c r="M6876" s="57"/>
      <c r="N6876" s="57"/>
      <c r="O6876" s="57"/>
    </row>
    <row r="6877" spans="1:15" s="50" customFormat="1">
      <c r="A6877" s="62" t="str">
        <f>IF(Tabela3[[#This Row],[GOL CASA]]&lt;&gt;"",1,"")</f>
        <v/>
      </c>
      <c r="B6877" s="49">
        <f t="shared" si="107"/>
        <v>6552</v>
      </c>
      <c r="C6877" s="50" t="s">
        <v>119</v>
      </c>
      <c r="E6877" s="29"/>
      <c r="F6877" s="70" t="s">
        <v>150</v>
      </c>
      <c r="G6877" s="66"/>
      <c r="H6877" s="66"/>
      <c r="I6877" s="70" t="s">
        <v>151</v>
      </c>
      <c r="J6877"/>
      <c r="K6877"/>
      <c r="L6877" s="57"/>
      <c r="M6877" s="57"/>
      <c r="N6877" s="57"/>
      <c r="O6877" s="57"/>
    </row>
    <row r="6878" spans="1:15" s="50" customFormat="1">
      <c r="A6878" s="62" t="str">
        <f>IF(Tabela3[[#This Row],[GOL CASA]]&lt;&gt;"",1,"")</f>
        <v/>
      </c>
      <c r="B6878" s="49">
        <f t="shared" si="107"/>
        <v>6553</v>
      </c>
      <c r="C6878" s="50" t="s">
        <v>119</v>
      </c>
      <c r="E6878" s="29"/>
      <c r="F6878" s="70" t="s">
        <v>152</v>
      </c>
      <c r="G6878" s="66"/>
      <c r="H6878" s="66"/>
      <c r="I6878" s="70" t="s">
        <v>153</v>
      </c>
      <c r="J6878"/>
      <c r="K6878"/>
      <c r="L6878" s="57"/>
      <c r="M6878" s="57"/>
      <c r="N6878" s="57"/>
      <c r="O6878" s="57"/>
    </row>
    <row r="6879" spans="1:15" s="50" customFormat="1">
      <c r="A6879" s="62" t="str">
        <f>IF(Tabela3[[#This Row],[GOL CASA]]&lt;&gt;"",1,"")</f>
        <v/>
      </c>
      <c r="B6879" s="49">
        <f t="shared" si="107"/>
        <v>6554</v>
      </c>
      <c r="C6879" s="50" t="s">
        <v>119</v>
      </c>
      <c r="E6879" s="29"/>
      <c r="F6879" s="70" t="s">
        <v>154</v>
      </c>
      <c r="G6879" s="66"/>
      <c r="H6879" s="66"/>
      <c r="I6879" s="70" t="s">
        <v>155</v>
      </c>
      <c r="J6879"/>
      <c r="K6879"/>
      <c r="L6879" s="57"/>
      <c r="M6879" s="57"/>
      <c r="N6879" s="57"/>
      <c r="O6879" s="57"/>
    </row>
    <row r="6880" spans="1:15" s="50" customFormat="1">
      <c r="A6880" s="62" t="str">
        <f>IF(Tabela3[[#This Row],[GOL CASA]]&lt;&gt;"",1,"")</f>
        <v/>
      </c>
      <c r="B6880" s="49">
        <f t="shared" si="107"/>
        <v>6555</v>
      </c>
      <c r="C6880" s="50" t="s">
        <v>119</v>
      </c>
      <c r="E6880" s="29"/>
      <c r="F6880" s="70" t="s">
        <v>151</v>
      </c>
      <c r="G6880" s="66"/>
      <c r="H6880" s="66"/>
      <c r="I6880" s="70" t="s">
        <v>152</v>
      </c>
      <c r="J6880"/>
      <c r="K6880"/>
      <c r="L6880" s="57"/>
      <c r="M6880" s="57"/>
      <c r="N6880" s="57"/>
      <c r="O6880" s="57"/>
    </row>
    <row r="6881" spans="1:15" s="50" customFormat="1">
      <c r="A6881" s="62" t="str">
        <f>IF(Tabela3[[#This Row],[GOL CASA]]&lt;&gt;"",1,"")</f>
        <v/>
      </c>
      <c r="B6881" s="49">
        <f t="shared" si="107"/>
        <v>6556</v>
      </c>
      <c r="C6881" s="50" t="s">
        <v>119</v>
      </c>
      <c r="E6881" s="29"/>
      <c r="F6881" s="70" t="s">
        <v>145</v>
      </c>
      <c r="G6881" s="66"/>
      <c r="H6881" s="66"/>
      <c r="I6881" s="70" t="s">
        <v>146</v>
      </c>
      <c r="J6881"/>
      <c r="K6881"/>
      <c r="L6881" s="57"/>
      <c r="M6881" s="57"/>
      <c r="N6881" s="57"/>
      <c r="O6881" s="57"/>
    </row>
    <row r="6882" spans="1:15" s="50" customFormat="1">
      <c r="A6882" s="62" t="str">
        <f>IF(Tabela3[[#This Row],[GOL CASA]]&lt;&gt;"",1,"")</f>
        <v/>
      </c>
      <c r="B6882" s="49">
        <f t="shared" si="107"/>
        <v>6557</v>
      </c>
      <c r="C6882" s="50" t="s">
        <v>119</v>
      </c>
      <c r="E6882" s="29"/>
      <c r="F6882" s="70" t="s">
        <v>143</v>
      </c>
      <c r="G6882" s="66"/>
      <c r="H6882" s="66"/>
      <c r="I6882" s="70" t="s">
        <v>150</v>
      </c>
      <c r="J6882"/>
      <c r="K6882"/>
      <c r="L6882" s="57"/>
      <c r="M6882" s="57"/>
      <c r="N6882" s="57"/>
      <c r="O6882" s="57"/>
    </row>
    <row r="6883" spans="1:15" s="50" customFormat="1">
      <c r="A6883" s="62" t="str">
        <f>IF(Tabela3[[#This Row],[GOL CASA]]&lt;&gt;"",1,"")</f>
        <v/>
      </c>
      <c r="B6883" s="49">
        <f t="shared" si="107"/>
        <v>6558</v>
      </c>
      <c r="C6883" s="50" t="s">
        <v>119</v>
      </c>
      <c r="E6883" s="29"/>
      <c r="F6883" s="70" t="s">
        <v>155</v>
      </c>
      <c r="G6883" s="66"/>
      <c r="H6883" s="66"/>
      <c r="I6883" s="70" t="s">
        <v>140</v>
      </c>
      <c r="J6883"/>
      <c r="K6883"/>
      <c r="L6883" s="57"/>
      <c r="M6883" s="57"/>
      <c r="N6883" s="57"/>
      <c r="O6883" s="57"/>
    </row>
    <row r="6884" spans="1:15" s="50" customFormat="1">
      <c r="A6884" s="62" t="str">
        <f>IF(Tabela3[[#This Row],[GOL CASA]]&lt;&gt;"",1,"")</f>
        <v/>
      </c>
      <c r="B6884" s="49">
        <f t="shared" si="107"/>
        <v>6559</v>
      </c>
      <c r="C6884" s="50" t="s">
        <v>119</v>
      </c>
      <c r="E6884" s="29"/>
      <c r="F6884" s="70" t="s">
        <v>147</v>
      </c>
      <c r="G6884" s="66"/>
      <c r="H6884" s="66"/>
      <c r="I6884" s="70" t="s">
        <v>144</v>
      </c>
      <c r="J6884"/>
      <c r="K6884"/>
      <c r="L6884" s="57"/>
      <c r="M6884" s="57"/>
      <c r="N6884" s="57"/>
      <c r="O6884" s="57"/>
    </row>
    <row r="6885" spans="1:15" s="50" customFormat="1">
      <c r="A6885" s="62" t="str">
        <f>IF(Tabela3[[#This Row],[GOL CASA]]&lt;&gt;"",1,"")</f>
        <v/>
      </c>
      <c r="B6885" s="49">
        <f t="shared" si="107"/>
        <v>6560</v>
      </c>
      <c r="C6885" s="50" t="s">
        <v>119</v>
      </c>
      <c r="E6885" s="29"/>
      <c r="F6885" s="70" t="s">
        <v>153</v>
      </c>
      <c r="G6885" s="66"/>
      <c r="H6885" s="66"/>
      <c r="I6885" s="70" t="s">
        <v>148</v>
      </c>
      <c r="J6885"/>
      <c r="K6885"/>
      <c r="L6885" s="57"/>
      <c r="M6885" s="57"/>
      <c r="N6885" s="57"/>
      <c r="O6885" s="57"/>
    </row>
    <row r="6886" spans="1:15" s="50" customFormat="1">
      <c r="A6886" s="62" t="str">
        <f>IF(Tabela3[[#This Row],[GOL CASA]]&lt;&gt;"",1,"")</f>
        <v/>
      </c>
      <c r="B6886" s="49">
        <f t="shared" si="107"/>
        <v>6561</v>
      </c>
      <c r="C6886" s="50" t="s">
        <v>119</v>
      </c>
      <c r="E6886" s="29"/>
      <c r="F6886" s="70" t="s">
        <v>149</v>
      </c>
      <c r="G6886" s="66"/>
      <c r="H6886" s="66"/>
      <c r="I6886" s="70" t="s">
        <v>142</v>
      </c>
      <c r="J6886"/>
      <c r="K6886"/>
      <c r="L6886" s="57"/>
      <c r="M6886" s="57"/>
      <c r="N6886" s="57"/>
      <c r="O6886" s="57"/>
    </row>
    <row r="6887" spans="1:15" s="50" customFormat="1">
      <c r="A6887" s="62" t="str">
        <f>IF(Tabela3[[#This Row],[GOL CASA]]&lt;&gt;"",1,"")</f>
        <v/>
      </c>
      <c r="B6887" s="49">
        <f t="shared" si="107"/>
        <v>6562</v>
      </c>
      <c r="C6887" s="50" t="s">
        <v>119</v>
      </c>
      <c r="E6887" s="29"/>
      <c r="F6887" s="70" t="s">
        <v>141</v>
      </c>
      <c r="G6887" s="66"/>
      <c r="H6887" s="66"/>
      <c r="I6887" s="70" t="s">
        <v>154</v>
      </c>
      <c r="J6887"/>
      <c r="K6887"/>
      <c r="L6887" s="57"/>
      <c r="M6887" s="57"/>
      <c r="N6887" s="57"/>
      <c r="O6887" s="57"/>
    </row>
    <row r="6888" spans="1:15" s="50" customFormat="1">
      <c r="A6888" s="62" t="str">
        <f>IF(Tabela3[[#This Row],[GOL CASA]]&lt;&gt;"",1,"")</f>
        <v/>
      </c>
      <c r="B6888" s="49">
        <f t="shared" si="107"/>
        <v>6563</v>
      </c>
      <c r="C6888" s="50" t="s">
        <v>119</v>
      </c>
      <c r="E6888" s="29"/>
      <c r="F6888" s="70" t="s">
        <v>145</v>
      </c>
      <c r="G6888" s="66"/>
      <c r="H6888" s="66"/>
      <c r="I6888" s="70" t="s">
        <v>155</v>
      </c>
      <c r="J6888"/>
      <c r="K6888"/>
      <c r="L6888" s="57"/>
      <c r="M6888" s="57"/>
      <c r="N6888" s="57"/>
      <c r="O6888" s="57"/>
    </row>
    <row r="6889" spans="1:15" s="50" customFormat="1">
      <c r="A6889" s="62" t="str">
        <f>IF(Tabela3[[#This Row],[GOL CASA]]&lt;&gt;"",1,"")</f>
        <v/>
      </c>
      <c r="B6889" s="49">
        <f t="shared" si="107"/>
        <v>6564</v>
      </c>
      <c r="C6889" s="50" t="s">
        <v>119</v>
      </c>
      <c r="E6889" s="29"/>
      <c r="F6889" s="70" t="s">
        <v>142</v>
      </c>
      <c r="G6889" s="66"/>
      <c r="H6889" s="66"/>
      <c r="I6889" s="70" t="s">
        <v>150</v>
      </c>
      <c r="J6889"/>
      <c r="K6889"/>
      <c r="L6889" s="57"/>
      <c r="M6889" s="57"/>
      <c r="N6889" s="57"/>
      <c r="O6889" s="57"/>
    </row>
    <row r="6890" spans="1:15" s="50" customFormat="1">
      <c r="A6890" s="62" t="str">
        <f>IF(Tabela3[[#This Row],[GOL CASA]]&lt;&gt;"",1,"")</f>
        <v/>
      </c>
      <c r="B6890" s="49">
        <f t="shared" si="107"/>
        <v>6565</v>
      </c>
      <c r="C6890" s="50" t="s">
        <v>119</v>
      </c>
      <c r="E6890" s="29"/>
      <c r="F6890" s="70" t="s">
        <v>144</v>
      </c>
      <c r="G6890" s="66"/>
      <c r="H6890" s="66"/>
      <c r="I6890" s="70" t="s">
        <v>146</v>
      </c>
      <c r="J6890"/>
      <c r="K6890"/>
      <c r="L6890" s="57"/>
      <c r="M6890" s="57"/>
      <c r="N6890" s="57"/>
      <c r="O6890" s="57"/>
    </row>
    <row r="6891" spans="1:15" s="50" customFormat="1">
      <c r="A6891" s="62" t="str">
        <f>IF(Tabela3[[#This Row],[GOL CASA]]&lt;&gt;"",1,"")</f>
        <v/>
      </c>
      <c r="B6891" s="49">
        <f t="shared" si="107"/>
        <v>6566</v>
      </c>
      <c r="C6891" s="50" t="s">
        <v>119</v>
      </c>
      <c r="E6891" s="29"/>
      <c r="F6891" s="70" t="s">
        <v>148</v>
      </c>
      <c r="G6891" s="66"/>
      <c r="H6891" s="66"/>
      <c r="I6891" s="70" t="s">
        <v>143</v>
      </c>
      <c r="J6891"/>
      <c r="K6891"/>
      <c r="L6891" s="57"/>
      <c r="M6891" s="57"/>
      <c r="N6891" s="57"/>
      <c r="O6891" s="57"/>
    </row>
    <row r="6892" spans="1:15" s="50" customFormat="1">
      <c r="A6892" s="62" t="str">
        <f>IF(Tabela3[[#This Row],[GOL CASA]]&lt;&gt;"",1,"")</f>
        <v/>
      </c>
      <c r="B6892" s="49">
        <f t="shared" si="107"/>
        <v>6567</v>
      </c>
      <c r="C6892" s="50" t="s">
        <v>119</v>
      </c>
      <c r="E6892" s="29"/>
      <c r="F6892" s="70" t="s">
        <v>147</v>
      </c>
      <c r="G6892" s="66"/>
      <c r="H6892" s="66"/>
      <c r="I6892" s="70" t="s">
        <v>153</v>
      </c>
      <c r="J6892"/>
      <c r="K6892"/>
      <c r="L6892" s="57"/>
      <c r="M6892" s="57"/>
      <c r="N6892" s="57"/>
      <c r="O6892" s="57"/>
    </row>
    <row r="6893" spans="1:15" s="50" customFormat="1">
      <c r="A6893" s="62" t="str">
        <f>IF(Tabela3[[#This Row],[GOL CASA]]&lt;&gt;"",1,"")</f>
        <v/>
      </c>
      <c r="B6893" s="49">
        <f t="shared" si="107"/>
        <v>6568</v>
      </c>
      <c r="C6893" s="50" t="s">
        <v>119</v>
      </c>
      <c r="E6893" s="29"/>
      <c r="F6893" s="70" t="s">
        <v>149</v>
      </c>
      <c r="G6893" s="66"/>
      <c r="H6893" s="66"/>
      <c r="I6893" s="70" t="s">
        <v>151</v>
      </c>
      <c r="J6893"/>
      <c r="K6893"/>
      <c r="L6893" s="57"/>
      <c r="M6893" s="57"/>
      <c r="N6893" s="57"/>
      <c r="O6893" s="57"/>
    </row>
    <row r="6894" spans="1:15" s="50" customFormat="1">
      <c r="A6894" s="62" t="str">
        <f>IF(Tabela3[[#This Row],[GOL CASA]]&lt;&gt;"",1,"")</f>
        <v/>
      </c>
      <c r="B6894" s="49">
        <f t="shared" si="107"/>
        <v>6569</v>
      </c>
      <c r="C6894" s="50" t="s">
        <v>119</v>
      </c>
      <c r="E6894" s="29"/>
      <c r="F6894" s="70" t="s">
        <v>152</v>
      </c>
      <c r="G6894" s="66"/>
      <c r="H6894" s="66"/>
      <c r="I6894" s="70" t="s">
        <v>141</v>
      </c>
      <c r="J6894"/>
      <c r="K6894"/>
      <c r="L6894" s="57"/>
      <c r="M6894" s="57"/>
      <c r="N6894" s="57"/>
      <c r="O6894" s="57"/>
    </row>
    <row r="6895" spans="1:15" s="50" customFormat="1">
      <c r="A6895" s="62" t="str">
        <f>IF(Tabela3[[#This Row],[GOL CASA]]&lt;&gt;"",1,"")</f>
        <v/>
      </c>
      <c r="B6895" s="49">
        <f t="shared" si="107"/>
        <v>6570</v>
      </c>
      <c r="C6895" s="50" t="s">
        <v>119</v>
      </c>
      <c r="E6895" s="29"/>
      <c r="F6895" s="70" t="s">
        <v>154</v>
      </c>
      <c r="G6895" s="66"/>
      <c r="H6895" s="66"/>
      <c r="I6895" s="70" t="s">
        <v>140</v>
      </c>
      <c r="J6895"/>
      <c r="K6895"/>
      <c r="L6895" s="57"/>
      <c r="M6895" s="57"/>
      <c r="N6895" s="57"/>
      <c r="O6895" s="57"/>
    </row>
    <row r="6896" spans="1:15" s="50" customFormat="1">
      <c r="A6896" s="62" t="str">
        <f>IF(Tabela3[[#This Row],[GOL CASA]]&lt;&gt;"",1,"")</f>
        <v/>
      </c>
      <c r="B6896" s="49">
        <f t="shared" si="107"/>
        <v>6571</v>
      </c>
      <c r="C6896" s="50" t="s">
        <v>119</v>
      </c>
      <c r="E6896" s="29"/>
      <c r="F6896" s="70" t="s">
        <v>151</v>
      </c>
      <c r="G6896" s="66"/>
      <c r="H6896" s="66"/>
      <c r="I6896" s="70" t="s">
        <v>144</v>
      </c>
      <c r="J6896"/>
      <c r="K6896"/>
      <c r="L6896" s="57"/>
      <c r="M6896" s="57"/>
      <c r="N6896" s="57"/>
      <c r="O6896" s="57"/>
    </row>
    <row r="6897" spans="1:15" s="50" customFormat="1">
      <c r="A6897" s="62" t="str">
        <f>IF(Tabela3[[#This Row],[GOL CASA]]&lt;&gt;"",1,"")</f>
        <v/>
      </c>
      <c r="B6897" s="49">
        <f t="shared" si="107"/>
        <v>6572</v>
      </c>
      <c r="C6897" s="50" t="s">
        <v>119</v>
      </c>
      <c r="E6897" s="29"/>
      <c r="F6897" s="70" t="s">
        <v>140</v>
      </c>
      <c r="G6897" s="66"/>
      <c r="H6897" s="66"/>
      <c r="I6897" s="70" t="s">
        <v>152</v>
      </c>
      <c r="J6897"/>
      <c r="K6897"/>
      <c r="L6897" s="57"/>
      <c r="M6897" s="57"/>
      <c r="N6897" s="57"/>
      <c r="O6897" s="57"/>
    </row>
    <row r="6898" spans="1:15" s="50" customFormat="1">
      <c r="A6898" s="62" t="str">
        <f>IF(Tabela3[[#This Row],[GOL CASA]]&lt;&gt;"",1,"")</f>
        <v/>
      </c>
      <c r="B6898" s="49">
        <f t="shared" si="107"/>
        <v>6573</v>
      </c>
      <c r="C6898" s="50" t="s">
        <v>119</v>
      </c>
      <c r="E6898" s="29"/>
      <c r="F6898" s="70" t="s">
        <v>142</v>
      </c>
      <c r="G6898" s="66"/>
      <c r="H6898" s="66"/>
      <c r="I6898" s="70" t="s">
        <v>147</v>
      </c>
      <c r="J6898"/>
      <c r="K6898"/>
      <c r="L6898" s="57"/>
      <c r="M6898" s="57"/>
      <c r="N6898" s="57"/>
      <c r="O6898" s="57"/>
    </row>
    <row r="6899" spans="1:15" s="50" customFormat="1">
      <c r="A6899" s="62" t="str">
        <f>IF(Tabela3[[#This Row],[GOL CASA]]&lt;&gt;"",1,"")</f>
        <v/>
      </c>
      <c r="B6899" s="49">
        <f t="shared" si="107"/>
        <v>6574</v>
      </c>
      <c r="C6899" s="50" t="s">
        <v>119</v>
      </c>
      <c r="E6899" s="29"/>
      <c r="F6899" s="70" t="s">
        <v>143</v>
      </c>
      <c r="G6899" s="66"/>
      <c r="H6899" s="66"/>
      <c r="I6899" s="70" t="s">
        <v>149</v>
      </c>
      <c r="J6899"/>
      <c r="K6899"/>
      <c r="L6899" s="57"/>
      <c r="M6899" s="57"/>
      <c r="N6899" s="57"/>
      <c r="O6899" s="57"/>
    </row>
    <row r="6900" spans="1:15" s="50" customFormat="1">
      <c r="A6900" s="62" t="str">
        <f>IF(Tabela3[[#This Row],[GOL CASA]]&lt;&gt;"",1,"")</f>
        <v/>
      </c>
      <c r="B6900" s="49">
        <f t="shared" si="107"/>
        <v>6575</v>
      </c>
      <c r="C6900" s="50" t="s">
        <v>119</v>
      </c>
      <c r="E6900" s="29"/>
      <c r="F6900" s="70" t="s">
        <v>155</v>
      </c>
      <c r="G6900" s="66"/>
      <c r="H6900" s="66"/>
      <c r="I6900" s="70" t="s">
        <v>153</v>
      </c>
      <c r="J6900"/>
      <c r="K6900"/>
      <c r="L6900" s="57"/>
      <c r="M6900" s="57"/>
      <c r="N6900" s="57"/>
      <c r="O6900" s="57"/>
    </row>
    <row r="6901" spans="1:15" s="50" customFormat="1">
      <c r="A6901" s="62" t="str">
        <f>IF(Tabela3[[#This Row],[GOL CASA]]&lt;&gt;"",1,"")</f>
        <v/>
      </c>
      <c r="B6901" s="49">
        <f t="shared" si="107"/>
        <v>6576</v>
      </c>
      <c r="C6901" s="50" t="s">
        <v>119</v>
      </c>
      <c r="E6901" s="29"/>
      <c r="F6901" s="70" t="s">
        <v>146</v>
      </c>
      <c r="G6901" s="66"/>
      <c r="H6901" s="66"/>
      <c r="I6901" s="70" t="s">
        <v>154</v>
      </c>
      <c r="J6901"/>
      <c r="K6901"/>
      <c r="L6901" s="57"/>
      <c r="M6901" s="57"/>
      <c r="N6901" s="57"/>
      <c r="O6901" s="57"/>
    </row>
    <row r="6902" spans="1:15" s="50" customFormat="1">
      <c r="A6902" s="62" t="str">
        <f>IF(Tabela3[[#This Row],[GOL CASA]]&lt;&gt;"",1,"")</f>
        <v/>
      </c>
      <c r="B6902" s="49">
        <f t="shared" si="107"/>
        <v>6577</v>
      </c>
      <c r="C6902" s="50" t="s">
        <v>119</v>
      </c>
      <c r="E6902" s="29"/>
      <c r="F6902" s="70" t="s">
        <v>150</v>
      </c>
      <c r="G6902" s="66"/>
      <c r="H6902" s="66"/>
      <c r="I6902" s="70" t="s">
        <v>148</v>
      </c>
      <c r="J6902"/>
      <c r="K6902"/>
      <c r="L6902" s="57"/>
      <c r="M6902" s="57"/>
      <c r="N6902" s="57"/>
      <c r="O6902" s="57"/>
    </row>
    <row r="6903" spans="1:15" s="50" customFormat="1">
      <c r="A6903" s="62" t="str">
        <f>IF(Tabela3[[#This Row],[GOL CASA]]&lt;&gt;"",1,"")</f>
        <v/>
      </c>
      <c r="B6903" s="49">
        <f t="shared" si="107"/>
        <v>6578</v>
      </c>
      <c r="C6903" s="50" t="s">
        <v>119</v>
      </c>
      <c r="E6903" s="29"/>
      <c r="F6903" s="70" t="s">
        <v>141</v>
      </c>
      <c r="G6903" s="66"/>
      <c r="H6903" s="66"/>
      <c r="I6903" s="70" t="s">
        <v>145</v>
      </c>
      <c r="J6903"/>
      <c r="K6903"/>
      <c r="L6903" s="57"/>
      <c r="M6903" s="57"/>
      <c r="N6903" s="57"/>
      <c r="O6903" s="57"/>
    </row>
    <row r="6904" spans="1:15" s="50" customFormat="1">
      <c r="A6904" s="62" t="str">
        <f>IF(Tabela3[[#This Row],[GOL CASA]]&lt;&gt;"",1,"")</f>
        <v/>
      </c>
      <c r="B6904" s="49">
        <f t="shared" si="107"/>
        <v>6579</v>
      </c>
      <c r="C6904" s="50" t="s">
        <v>119</v>
      </c>
      <c r="E6904" s="29"/>
      <c r="F6904" s="70" t="s">
        <v>151</v>
      </c>
      <c r="G6904" s="66"/>
      <c r="H6904" s="66"/>
      <c r="I6904" s="70" t="s">
        <v>142</v>
      </c>
      <c r="J6904"/>
      <c r="K6904"/>
      <c r="L6904" s="57"/>
      <c r="M6904" s="57"/>
      <c r="N6904" s="57"/>
      <c r="O6904" s="57"/>
    </row>
    <row r="6905" spans="1:15" s="50" customFormat="1">
      <c r="A6905" s="62" t="str">
        <f>IF(Tabela3[[#This Row],[GOL CASA]]&lt;&gt;"",1,"")</f>
        <v/>
      </c>
      <c r="B6905" s="49">
        <f t="shared" si="107"/>
        <v>6580</v>
      </c>
      <c r="C6905" s="50" t="s">
        <v>119</v>
      </c>
      <c r="E6905" s="29"/>
      <c r="F6905" s="70" t="s">
        <v>145</v>
      </c>
      <c r="G6905" s="66"/>
      <c r="H6905" s="66"/>
      <c r="I6905" s="70" t="s">
        <v>143</v>
      </c>
      <c r="J6905"/>
      <c r="K6905"/>
      <c r="L6905" s="57"/>
      <c r="M6905" s="57"/>
      <c r="N6905" s="57"/>
      <c r="O6905" s="57"/>
    </row>
    <row r="6906" spans="1:15" s="50" customFormat="1">
      <c r="A6906" s="62" t="str">
        <f>IF(Tabela3[[#This Row],[GOL CASA]]&lt;&gt;"",1,"")</f>
        <v/>
      </c>
      <c r="B6906" s="49">
        <f t="shared" si="107"/>
        <v>6581</v>
      </c>
      <c r="C6906" s="50" t="s">
        <v>119</v>
      </c>
      <c r="E6906" s="29"/>
      <c r="F6906" s="70" t="s">
        <v>155</v>
      </c>
      <c r="G6906" s="66"/>
      <c r="H6906" s="66"/>
      <c r="I6906" s="70" t="s">
        <v>147</v>
      </c>
      <c r="J6906"/>
      <c r="K6906"/>
      <c r="L6906" s="57"/>
      <c r="M6906" s="57"/>
      <c r="N6906" s="57"/>
      <c r="O6906" s="57"/>
    </row>
    <row r="6907" spans="1:15" s="50" customFormat="1">
      <c r="A6907" s="62" t="str">
        <f>IF(Tabela3[[#This Row],[GOL CASA]]&lt;&gt;"",1,"")</f>
        <v/>
      </c>
      <c r="B6907" s="49">
        <f t="shared" si="107"/>
        <v>6582</v>
      </c>
      <c r="C6907" s="50" t="s">
        <v>119</v>
      </c>
      <c r="E6907" s="29"/>
      <c r="F6907" s="70" t="s">
        <v>144</v>
      </c>
      <c r="G6907" s="66"/>
      <c r="H6907" s="66"/>
      <c r="I6907" s="70" t="s">
        <v>140</v>
      </c>
      <c r="J6907"/>
      <c r="K6907"/>
      <c r="L6907" s="57"/>
      <c r="M6907" s="57"/>
      <c r="N6907" s="57"/>
      <c r="O6907" s="57"/>
    </row>
    <row r="6908" spans="1:15" s="50" customFormat="1">
      <c r="A6908" s="62" t="str">
        <f>IF(Tabela3[[#This Row],[GOL CASA]]&lt;&gt;"",1,"")</f>
        <v/>
      </c>
      <c r="B6908" s="49">
        <f t="shared" si="107"/>
        <v>6583</v>
      </c>
      <c r="C6908" s="50" t="s">
        <v>119</v>
      </c>
      <c r="E6908" s="29"/>
      <c r="F6908" s="70" t="s">
        <v>148</v>
      </c>
      <c r="G6908" s="66"/>
      <c r="H6908" s="66"/>
      <c r="I6908" s="70" t="s">
        <v>154</v>
      </c>
      <c r="J6908"/>
      <c r="K6908"/>
      <c r="L6908" s="57"/>
      <c r="M6908" s="57"/>
      <c r="N6908" s="57"/>
      <c r="O6908" s="57"/>
    </row>
    <row r="6909" spans="1:15" s="50" customFormat="1">
      <c r="A6909" s="62" t="str">
        <f>IF(Tabela3[[#This Row],[GOL CASA]]&lt;&gt;"",1,"")</f>
        <v/>
      </c>
      <c r="B6909" s="49">
        <f t="shared" si="107"/>
        <v>6584</v>
      </c>
      <c r="C6909" s="50" t="s">
        <v>119</v>
      </c>
      <c r="E6909" s="29"/>
      <c r="F6909" s="70" t="s">
        <v>153</v>
      </c>
      <c r="G6909" s="66"/>
      <c r="H6909" s="66"/>
      <c r="I6909" s="70" t="s">
        <v>150</v>
      </c>
      <c r="J6909"/>
      <c r="K6909"/>
      <c r="L6909" s="57"/>
      <c r="M6909" s="57"/>
      <c r="N6909" s="57"/>
      <c r="O6909" s="57"/>
    </row>
    <row r="6910" spans="1:15" s="50" customFormat="1">
      <c r="A6910" s="62" t="str">
        <f>IF(Tabela3[[#This Row],[GOL CASA]]&lt;&gt;"",1,"")</f>
        <v/>
      </c>
      <c r="B6910" s="49">
        <f t="shared" si="107"/>
        <v>6585</v>
      </c>
      <c r="C6910" s="50" t="s">
        <v>119</v>
      </c>
      <c r="E6910" s="29"/>
      <c r="F6910" s="70" t="s">
        <v>152</v>
      </c>
      <c r="G6910" s="66"/>
      <c r="H6910" s="66"/>
      <c r="I6910" s="70" t="s">
        <v>146</v>
      </c>
      <c r="J6910"/>
      <c r="K6910"/>
      <c r="L6910" s="57"/>
      <c r="M6910" s="57"/>
      <c r="N6910" s="57"/>
      <c r="O6910" s="57"/>
    </row>
    <row r="6911" spans="1:15" s="50" customFormat="1">
      <c r="A6911" s="62" t="str">
        <f>IF(Tabela3[[#This Row],[GOL CASA]]&lt;&gt;"",1,"")</f>
        <v/>
      </c>
      <c r="B6911" s="49">
        <f t="shared" si="107"/>
        <v>6586</v>
      </c>
      <c r="C6911" s="50" t="s">
        <v>119</v>
      </c>
      <c r="E6911" s="29"/>
      <c r="F6911" s="70" t="s">
        <v>141</v>
      </c>
      <c r="G6911" s="66"/>
      <c r="H6911" s="66"/>
      <c r="I6911" s="70" t="s">
        <v>149</v>
      </c>
      <c r="J6911"/>
      <c r="K6911"/>
      <c r="L6911" s="57"/>
      <c r="M6911" s="57"/>
      <c r="N6911" s="57"/>
      <c r="O6911" s="57"/>
    </row>
    <row r="6912" spans="1:15" s="50" customFormat="1">
      <c r="A6912" s="62" t="str">
        <f>IF(Tabela3[[#This Row],[GOL CASA]]&lt;&gt;"",1,"")</f>
        <v/>
      </c>
      <c r="B6912" s="49">
        <f t="shared" si="107"/>
        <v>6587</v>
      </c>
      <c r="C6912" s="50" t="s">
        <v>119</v>
      </c>
      <c r="E6912" s="29"/>
      <c r="F6912" s="70" t="s">
        <v>140</v>
      </c>
      <c r="G6912" s="66"/>
      <c r="H6912" s="66"/>
      <c r="I6912" s="70" t="s">
        <v>148</v>
      </c>
      <c r="J6912"/>
      <c r="K6912"/>
      <c r="L6912" s="57"/>
      <c r="M6912" s="57"/>
      <c r="N6912" s="57"/>
      <c r="O6912" s="57"/>
    </row>
    <row r="6913" spans="1:15" s="50" customFormat="1">
      <c r="A6913" s="62" t="str">
        <f>IF(Tabela3[[#This Row],[GOL CASA]]&lt;&gt;"",1,"")</f>
        <v/>
      </c>
      <c r="B6913" s="49">
        <f t="shared" si="107"/>
        <v>6588</v>
      </c>
      <c r="C6913" s="50" t="s">
        <v>119</v>
      </c>
      <c r="E6913" s="29"/>
      <c r="F6913" s="70" t="s">
        <v>143</v>
      </c>
      <c r="G6913" s="66"/>
      <c r="H6913" s="66"/>
      <c r="I6913" s="70" t="s">
        <v>155</v>
      </c>
      <c r="J6913"/>
      <c r="K6913"/>
      <c r="L6913" s="57"/>
      <c r="M6913" s="57"/>
      <c r="N6913" s="57"/>
      <c r="O6913" s="57"/>
    </row>
    <row r="6914" spans="1:15" s="50" customFormat="1">
      <c r="A6914" s="62" t="str">
        <f>IF(Tabela3[[#This Row],[GOL CASA]]&lt;&gt;"",1,"")</f>
        <v/>
      </c>
      <c r="B6914" s="49">
        <f t="shared" si="107"/>
        <v>6589</v>
      </c>
      <c r="C6914" s="50" t="s">
        <v>119</v>
      </c>
      <c r="E6914" s="29"/>
      <c r="F6914" s="70" t="s">
        <v>146</v>
      </c>
      <c r="G6914" s="66"/>
      <c r="H6914" s="66"/>
      <c r="I6914" s="70" t="s">
        <v>151</v>
      </c>
      <c r="J6914"/>
      <c r="K6914"/>
      <c r="L6914" s="57"/>
      <c r="M6914" s="57"/>
      <c r="N6914" s="57"/>
      <c r="O6914" s="57"/>
    </row>
    <row r="6915" spans="1:15" s="50" customFormat="1">
      <c r="A6915" s="62" t="str">
        <f>IF(Tabela3[[#This Row],[GOL CASA]]&lt;&gt;"",1,"")</f>
        <v/>
      </c>
      <c r="B6915" s="49">
        <f t="shared" si="107"/>
        <v>6590</v>
      </c>
      <c r="C6915" s="50" t="s">
        <v>119</v>
      </c>
      <c r="E6915" s="29"/>
      <c r="F6915" s="70" t="s">
        <v>150</v>
      </c>
      <c r="G6915" s="66"/>
      <c r="H6915" s="66"/>
      <c r="I6915" s="70" t="s">
        <v>144</v>
      </c>
      <c r="J6915"/>
      <c r="K6915"/>
      <c r="L6915" s="57"/>
      <c r="M6915" s="57"/>
      <c r="N6915" s="57"/>
      <c r="O6915" s="57"/>
    </row>
    <row r="6916" spans="1:15" s="50" customFormat="1">
      <c r="A6916" s="62" t="str">
        <f>IF(Tabela3[[#This Row],[GOL CASA]]&lt;&gt;"",1,"")</f>
        <v/>
      </c>
      <c r="B6916" s="49">
        <f t="shared" si="107"/>
        <v>6591</v>
      </c>
      <c r="C6916" s="50" t="s">
        <v>119</v>
      </c>
      <c r="E6916" s="29"/>
      <c r="F6916" s="70" t="s">
        <v>147</v>
      </c>
      <c r="G6916" s="66"/>
      <c r="H6916" s="66"/>
      <c r="I6916" s="70" t="s">
        <v>145</v>
      </c>
      <c r="J6916"/>
      <c r="K6916"/>
      <c r="L6916" s="57"/>
      <c r="M6916" s="57"/>
      <c r="N6916" s="57"/>
      <c r="O6916" s="57"/>
    </row>
    <row r="6917" spans="1:15" s="50" customFormat="1">
      <c r="A6917" s="62" t="str">
        <f>IF(Tabela3[[#This Row],[GOL CASA]]&lt;&gt;"",1,"")</f>
        <v/>
      </c>
      <c r="B6917" s="49">
        <f t="shared" si="107"/>
        <v>6592</v>
      </c>
      <c r="C6917" s="50" t="s">
        <v>119</v>
      </c>
      <c r="E6917" s="29"/>
      <c r="F6917" s="70" t="s">
        <v>153</v>
      </c>
      <c r="G6917" s="66"/>
      <c r="H6917" s="66"/>
      <c r="I6917" s="70" t="s">
        <v>141</v>
      </c>
      <c r="J6917"/>
      <c r="K6917"/>
      <c r="L6917" s="57"/>
      <c r="M6917" s="57"/>
      <c r="N6917" s="57"/>
      <c r="O6917" s="57"/>
    </row>
    <row r="6918" spans="1:15" s="50" customFormat="1">
      <c r="A6918" s="62" t="str">
        <f>IF(Tabela3[[#This Row],[GOL CASA]]&lt;&gt;"",1,"")</f>
        <v/>
      </c>
      <c r="B6918" s="49">
        <f t="shared" si="107"/>
        <v>6593</v>
      </c>
      <c r="C6918" s="50" t="s">
        <v>119</v>
      </c>
      <c r="E6918" s="29"/>
      <c r="F6918" s="70" t="s">
        <v>149</v>
      </c>
      <c r="G6918" s="66"/>
      <c r="H6918" s="66"/>
      <c r="I6918" s="70" t="s">
        <v>152</v>
      </c>
      <c r="J6918"/>
      <c r="K6918"/>
      <c r="L6918" s="57"/>
      <c r="M6918" s="57"/>
      <c r="N6918" s="57"/>
      <c r="O6918" s="57"/>
    </row>
    <row r="6919" spans="1:15" s="50" customFormat="1">
      <c r="A6919" s="62" t="str">
        <f>IF(Tabela3[[#This Row],[GOL CASA]]&lt;&gt;"",1,"")</f>
        <v/>
      </c>
      <c r="B6919" s="49">
        <f t="shared" ref="B6919:B6967" si="108">B6918+1</f>
        <v>6594</v>
      </c>
      <c r="C6919" s="50" t="s">
        <v>119</v>
      </c>
      <c r="E6919" s="29"/>
      <c r="F6919" s="70" t="s">
        <v>154</v>
      </c>
      <c r="G6919" s="66"/>
      <c r="H6919" s="66"/>
      <c r="I6919" s="70" t="s">
        <v>142</v>
      </c>
      <c r="J6919"/>
      <c r="K6919"/>
      <c r="L6919" s="57"/>
      <c r="M6919" s="57"/>
      <c r="N6919" s="57"/>
      <c r="O6919" s="57"/>
    </row>
    <row r="6920" spans="1:15" s="50" customFormat="1">
      <c r="A6920" s="62" t="str">
        <f>IF(Tabela3[[#This Row],[GOL CASA]]&lt;&gt;"",1,"")</f>
        <v/>
      </c>
      <c r="B6920" s="49">
        <f t="shared" si="108"/>
        <v>6595</v>
      </c>
      <c r="C6920" s="50" t="s">
        <v>119</v>
      </c>
      <c r="E6920" s="29"/>
      <c r="F6920" s="70" t="s">
        <v>151</v>
      </c>
      <c r="G6920" s="66"/>
      <c r="H6920" s="66"/>
      <c r="I6920" s="70" t="s">
        <v>145</v>
      </c>
      <c r="J6920"/>
      <c r="K6920"/>
      <c r="L6920" s="57"/>
      <c r="M6920" s="57"/>
      <c r="N6920" s="57"/>
      <c r="O6920" s="57"/>
    </row>
    <row r="6921" spans="1:15" s="50" customFormat="1">
      <c r="A6921" s="62" t="str">
        <f>IF(Tabela3[[#This Row],[GOL CASA]]&lt;&gt;"",1,"")</f>
        <v/>
      </c>
      <c r="B6921" s="49">
        <f t="shared" si="108"/>
        <v>6596</v>
      </c>
      <c r="C6921" s="50" t="s">
        <v>119</v>
      </c>
      <c r="E6921" s="29"/>
      <c r="F6921" s="70" t="s">
        <v>142</v>
      </c>
      <c r="G6921" s="66"/>
      <c r="H6921" s="66"/>
      <c r="I6921" s="70" t="s">
        <v>140</v>
      </c>
      <c r="J6921"/>
      <c r="K6921"/>
      <c r="L6921" s="57"/>
      <c r="M6921" s="57"/>
      <c r="N6921" s="57"/>
      <c r="O6921" s="57"/>
    </row>
    <row r="6922" spans="1:15" s="50" customFormat="1">
      <c r="A6922" s="62" t="str">
        <f>IF(Tabela3[[#This Row],[GOL CASA]]&lt;&gt;"",1,"")</f>
        <v/>
      </c>
      <c r="B6922" s="49">
        <f t="shared" si="108"/>
        <v>6597</v>
      </c>
      <c r="C6922" s="50" t="s">
        <v>119</v>
      </c>
      <c r="E6922" s="29"/>
      <c r="F6922" s="70" t="s">
        <v>143</v>
      </c>
      <c r="G6922" s="66"/>
      <c r="H6922" s="66"/>
      <c r="I6922" s="70" t="s">
        <v>141</v>
      </c>
      <c r="J6922"/>
      <c r="K6922"/>
      <c r="L6922" s="57"/>
      <c r="M6922" s="57"/>
      <c r="N6922" s="57"/>
      <c r="O6922" s="57"/>
    </row>
    <row r="6923" spans="1:15" s="50" customFormat="1">
      <c r="A6923" s="62" t="str">
        <f>IF(Tabela3[[#This Row],[GOL CASA]]&lt;&gt;"",1,"")</f>
        <v/>
      </c>
      <c r="B6923" s="49">
        <f t="shared" si="108"/>
        <v>6598</v>
      </c>
      <c r="C6923" s="50" t="s">
        <v>119</v>
      </c>
      <c r="E6923" s="29"/>
      <c r="F6923" s="70" t="s">
        <v>144</v>
      </c>
      <c r="G6923" s="66"/>
      <c r="H6923" s="66"/>
      <c r="I6923" s="70" t="s">
        <v>154</v>
      </c>
      <c r="J6923"/>
      <c r="K6923"/>
      <c r="L6923" s="57"/>
      <c r="M6923" s="57"/>
      <c r="N6923" s="57"/>
      <c r="O6923" s="57"/>
    </row>
    <row r="6924" spans="1:15" s="50" customFormat="1">
      <c r="A6924" s="62" t="str">
        <f>IF(Tabela3[[#This Row],[GOL CASA]]&lt;&gt;"",1,"")</f>
        <v/>
      </c>
      <c r="B6924" s="49">
        <f t="shared" si="108"/>
        <v>6599</v>
      </c>
      <c r="C6924" s="50" t="s">
        <v>119</v>
      </c>
      <c r="E6924" s="29"/>
      <c r="F6924" s="70" t="s">
        <v>146</v>
      </c>
      <c r="G6924" s="66"/>
      <c r="H6924" s="66"/>
      <c r="I6924" s="70" t="s">
        <v>153</v>
      </c>
      <c r="J6924"/>
      <c r="K6924"/>
      <c r="L6924" s="57"/>
      <c r="M6924" s="57"/>
      <c r="N6924" s="57"/>
      <c r="O6924" s="57"/>
    </row>
    <row r="6925" spans="1:15" s="50" customFormat="1">
      <c r="A6925" s="62" t="str">
        <f>IF(Tabela3[[#This Row],[GOL CASA]]&lt;&gt;"",1,"")</f>
        <v/>
      </c>
      <c r="B6925" s="49">
        <f t="shared" si="108"/>
        <v>6600</v>
      </c>
      <c r="C6925" s="50" t="s">
        <v>119</v>
      </c>
      <c r="E6925" s="29"/>
      <c r="F6925" s="70" t="s">
        <v>148</v>
      </c>
      <c r="G6925" s="66"/>
      <c r="H6925" s="66"/>
      <c r="I6925" s="70" t="s">
        <v>155</v>
      </c>
      <c r="J6925"/>
      <c r="K6925"/>
      <c r="L6925" s="57"/>
      <c r="M6925" s="57"/>
      <c r="N6925" s="57"/>
      <c r="O6925" s="57"/>
    </row>
    <row r="6926" spans="1:15" s="50" customFormat="1">
      <c r="A6926" s="62" t="str">
        <f>IF(Tabela3[[#This Row],[GOL CASA]]&lt;&gt;"",1,"")</f>
        <v/>
      </c>
      <c r="B6926" s="49">
        <f t="shared" si="108"/>
        <v>6601</v>
      </c>
      <c r="C6926" s="50" t="s">
        <v>119</v>
      </c>
      <c r="E6926" s="29"/>
      <c r="F6926" s="70" t="s">
        <v>147</v>
      </c>
      <c r="G6926" s="66"/>
      <c r="H6926" s="66"/>
      <c r="I6926" s="70" t="s">
        <v>149</v>
      </c>
      <c r="J6926"/>
      <c r="K6926"/>
      <c r="L6926" s="57"/>
      <c r="M6926" s="57"/>
      <c r="N6926" s="57"/>
      <c r="O6926" s="57"/>
    </row>
    <row r="6927" spans="1:15" s="50" customFormat="1">
      <c r="A6927" s="62" t="str">
        <f>IF(Tabela3[[#This Row],[GOL CASA]]&lt;&gt;"",1,"")</f>
        <v/>
      </c>
      <c r="B6927" s="49">
        <f t="shared" si="108"/>
        <v>6602</v>
      </c>
      <c r="C6927" s="50" t="s">
        <v>119</v>
      </c>
      <c r="E6927" s="29"/>
      <c r="F6927" s="70" t="s">
        <v>152</v>
      </c>
      <c r="G6927" s="66"/>
      <c r="H6927" s="66"/>
      <c r="I6927" s="70" t="s">
        <v>150</v>
      </c>
      <c r="J6927"/>
      <c r="K6927"/>
      <c r="L6927" s="57"/>
      <c r="M6927" s="57"/>
      <c r="N6927" s="57"/>
      <c r="O6927" s="57"/>
    </row>
    <row r="6928" spans="1:15" s="50" customFormat="1">
      <c r="A6928" s="62" t="str">
        <f>IF(Tabela3[[#This Row],[GOL CASA]]&lt;&gt;"",1,"")</f>
        <v/>
      </c>
      <c r="B6928" s="49">
        <f t="shared" si="108"/>
        <v>6603</v>
      </c>
      <c r="C6928" s="50" t="s">
        <v>119</v>
      </c>
      <c r="E6928" s="29"/>
      <c r="F6928" s="70" t="s">
        <v>145</v>
      </c>
      <c r="G6928" s="66"/>
      <c r="H6928" s="66"/>
      <c r="I6928" s="70" t="s">
        <v>148</v>
      </c>
      <c r="J6928"/>
      <c r="K6928"/>
      <c r="L6928" s="57"/>
      <c r="M6928" s="57"/>
      <c r="N6928" s="57"/>
      <c r="O6928" s="57"/>
    </row>
    <row r="6929" spans="1:15" s="50" customFormat="1">
      <c r="A6929" s="62" t="str">
        <f>IF(Tabela3[[#This Row],[GOL CASA]]&lt;&gt;"",1,"")</f>
        <v/>
      </c>
      <c r="B6929" s="49">
        <f t="shared" si="108"/>
        <v>6604</v>
      </c>
      <c r="C6929" s="50" t="s">
        <v>119</v>
      </c>
      <c r="E6929" s="29"/>
      <c r="F6929" s="70" t="s">
        <v>140</v>
      </c>
      <c r="G6929" s="66"/>
      <c r="H6929" s="66"/>
      <c r="I6929" s="70" t="s">
        <v>146</v>
      </c>
      <c r="J6929"/>
      <c r="K6929"/>
      <c r="L6929" s="57"/>
      <c r="M6929" s="57"/>
      <c r="N6929" s="57"/>
      <c r="O6929" s="57"/>
    </row>
    <row r="6930" spans="1:15" s="50" customFormat="1">
      <c r="A6930" s="62" t="str">
        <f>IF(Tabela3[[#This Row],[GOL CASA]]&lt;&gt;"",1,"")</f>
        <v/>
      </c>
      <c r="B6930" s="49">
        <f t="shared" si="108"/>
        <v>6605</v>
      </c>
      <c r="C6930" s="50" t="s">
        <v>119</v>
      </c>
      <c r="E6930" s="29"/>
      <c r="F6930" s="70" t="s">
        <v>155</v>
      </c>
      <c r="G6930" s="66"/>
      <c r="H6930" s="66"/>
      <c r="I6930" s="70" t="s">
        <v>151</v>
      </c>
      <c r="J6930"/>
      <c r="K6930"/>
      <c r="L6930" s="57"/>
      <c r="M6930" s="57"/>
      <c r="N6930" s="57"/>
      <c r="O6930" s="57"/>
    </row>
    <row r="6931" spans="1:15" s="50" customFormat="1">
      <c r="A6931" s="62" t="str">
        <f>IF(Tabela3[[#This Row],[GOL CASA]]&lt;&gt;"",1,"")</f>
        <v/>
      </c>
      <c r="B6931" s="49">
        <f t="shared" si="108"/>
        <v>6606</v>
      </c>
      <c r="C6931" s="50" t="s">
        <v>119</v>
      </c>
      <c r="E6931" s="29"/>
      <c r="F6931" s="70" t="s">
        <v>150</v>
      </c>
      <c r="G6931" s="66"/>
      <c r="H6931" s="66"/>
      <c r="I6931" s="70" t="s">
        <v>147</v>
      </c>
      <c r="J6931"/>
      <c r="K6931"/>
      <c r="L6931" s="57"/>
      <c r="M6931" s="57"/>
      <c r="N6931" s="57"/>
      <c r="O6931" s="57"/>
    </row>
    <row r="6932" spans="1:15" s="50" customFormat="1">
      <c r="A6932" s="62" t="str">
        <f>IF(Tabela3[[#This Row],[GOL CASA]]&lt;&gt;"",1,"")</f>
        <v/>
      </c>
      <c r="B6932" s="49">
        <f t="shared" si="108"/>
        <v>6607</v>
      </c>
      <c r="C6932" s="50" t="s">
        <v>119</v>
      </c>
      <c r="E6932" s="29"/>
      <c r="F6932" s="70" t="s">
        <v>153</v>
      </c>
      <c r="G6932" s="66"/>
      <c r="H6932" s="66"/>
      <c r="I6932" s="70" t="s">
        <v>143</v>
      </c>
      <c r="J6932"/>
      <c r="K6932"/>
      <c r="L6932" s="57"/>
      <c r="M6932" s="57"/>
      <c r="N6932" s="57"/>
      <c r="O6932" s="57"/>
    </row>
    <row r="6933" spans="1:15" s="50" customFormat="1">
      <c r="A6933" s="62" t="str">
        <f>IF(Tabela3[[#This Row],[GOL CASA]]&lt;&gt;"",1,"")</f>
        <v/>
      </c>
      <c r="B6933" s="49">
        <f t="shared" si="108"/>
        <v>6608</v>
      </c>
      <c r="C6933" s="50" t="s">
        <v>119</v>
      </c>
      <c r="E6933" s="29"/>
      <c r="F6933" s="70" t="s">
        <v>149</v>
      </c>
      <c r="G6933" s="66"/>
      <c r="H6933" s="66"/>
      <c r="I6933" s="70" t="s">
        <v>144</v>
      </c>
      <c r="J6933"/>
      <c r="K6933"/>
      <c r="L6933" s="57"/>
      <c r="M6933" s="57"/>
      <c r="N6933" s="57"/>
      <c r="O6933" s="57"/>
    </row>
    <row r="6934" spans="1:15" s="50" customFormat="1">
      <c r="A6934" s="62" t="str">
        <f>IF(Tabela3[[#This Row],[GOL CASA]]&lt;&gt;"",1,"")</f>
        <v/>
      </c>
      <c r="B6934" s="49">
        <f t="shared" si="108"/>
        <v>6609</v>
      </c>
      <c r="C6934" s="50" t="s">
        <v>119</v>
      </c>
      <c r="E6934" s="29"/>
      <c r="F6934" s="70" t="s">
        <v>154</v>
      </c>
      <c r="G6934" s="66"/>
      <c r="H6934" s="66"/>
      <c r="I6934" s="70" t="s">
        <v>152</v>
      </c>
      <c r="J6934"/>
      <c r="K6934"/>
      <c r="L6934" s="57"/>
      <c r="M6934" s="57"/>
      <c r="N6934" s="57"/>
      <c r="O6934" s="57"/>
    </row>
    <row r="6935" spans="1:15" s="50" customFormat="1">
      <c r="A6935" s="62" t="str">
        <f>IF(Tabela3[[#This Row],[GOL CASA]]&lt;&gt;"",1,"")</f>
        <v/>
      </c>
      <c r="B6935" s="49">
        <f t="shared" si="108"/>
        <v>6610</v>
      </c>
      <c r="C6935" s="50" t="s">
        <v>119</v>
      </c>
      <c r="E6935" s="29"/>
      <c r="F6935" s="70" t="s">
        <v>141</v>
      </c>
      <c r="G6935" s="66"/>
      <c r="H6935" s="66"/>
      <c r="I6935" s="70" t="s">
        <v>142</v>
      </c>
      <c r="J6935"/>
      <c r="K6935"/>
      <c r="L6935" s="57"/>
      <c r="M6935" s="57"/>
      <c r="N6935" s="57"/>
      <c r="O6935" s="57"/>
    </row>
    <row r="6936" spans="1:15" s="50" customFormat="1">
      <c r="A6936" s="62" t="str">
        <f>IF(Tabela3[[#This Row],[GOL CASA]]&lt;&gt;"",1,"")</f>
        <v/>
      </c>
      <c r="B6936" s="49">
        <f t="shared" si="108"/>
        <v>6611</v>
      </c>
      <c r="C6936" s="50" t="s">
        <v>119</v>
      </c>
      <c r="E6936" s="29"/>
      <c r="F6936" s="70" t="s">
        <v>142</v>
      </c>
      <c r="G6936" s="66"/>
      <c r="H6936" s="66"/>
      <c r="I6936" s="70" t="s">
        <v>146</v>
      </c>
      <c r="J6936"/>
      <c r="K6936"/>
      <c r="L6936" s="57"/>
      <c r="M6936" s="57"/>
      <c r="N6936" s="57"/>
      <c r="O6936" s="57"/>
    </row>
    <row r="6937" spans="1:15" s="50" customFormat="1">
      <c r="A6937" s="62" t="str">
        <f>IF(Tabela3[[#This Row],[GOL CASA]]&lt;&gt;"",1,"")</f>
        <v/>
      </c>
      <c r="B6937" s="49">
        <f t="shared" si="108"/>
        <v>6612</v>
      </c>
      <c r="C6937" s="50" t="s">
        <v>119</v>
      </c>
      <c r="E6937" s="29"/>
      <c r="F6937" s="70" t="s">
        <v>143</v>
      </c>
      <c r="G6937" s="66"/>
      <c r="H6937" s="66"/>
      <c r="I6937" s="70" t="s">
        <v>140</v>
      </c>
      <c r="J6937"/>
      <c r="K6937"/>
      <c r="L6937" s="57"/>
      <c r="M6937" s="57"/>
      <c r="N6937" s="57"/>
      <c r="O6937" s="57"/>
    </row>
    <row r="6938" spans="1:15" s="50" customFormat="1">
      <c r="A6938" s="62" t="str">
        <f>IF(Tabela3[[#This Row],[GOL CASA]]&lt;&gt;"",1,"")</f>
        <v/>
      </c>
      <c r="B6938" s="49">
        <f t="shared" si="108"/>
        <v>6613</v>
      </c>
      <c r="C6938" s="50" t="s">
        <v>119</v>
      </c>
      <c r="E6938" s="29"/>
      <c r="F6938" s="70" t="s">
        <v>148</v>
      </c>
      <c r="G6938" s="66"/>
      <c r="H6938" s="66"/>
      <c r="I6938" s="70" t="s">
        <v>147</v>
      </c>
      <c r="J6938"/>
      <c r="K6938"/>
      <c r="L6938" s="57"/>
      <c r="M6938" s="57"/>
      <c r="N6938" s="57"/>
      <c r="O6938" s="57"/>
    </row>
    <row r="6939" spans="1:15" s="50" customFormat="1">
      <c r="A6939" s="62" t="str">
        <f>IF(Tabela3[[#This Row],[GOL CASA]]&lt;&gt;"",1,"")</f>
        <v/>
      </c>
      <c r="B6939" s="49">
        <f t="shared" si="108"/>
        <v>6614</v>
      </c>
      <c r="C6939" s="50" t="s">
        <v>119</v>
      </c>
      <c r="E6939" s="29"/>
      <c r="F6939" s="70" t="s">
        <v>150</v>
      </c>
      <c r="G6939" s="66"/>
      <c r="H6939" s="66"/>
      <c r="I6939" s="70" t="s">
        <v>154</v>
      </c>
      <c r="J6939"/>
      <c r="K6939"/>
      <c r="L6939" s="57"/>
      <c r="M6939" s="57"/>
      <c r="N6939" s="57"/>
      <c r="O6939" s="57"/>
    </row>
    <row r="6940" spans="1:15" s="50" customFormat="1">
      <c r="A6940" s="62" t="str">
        <f>IF(Tabela3[[#This Row],[GOL CASA]]&lt;&gt;"",1,"")</f>
        <v/>
      </c>
      <c r="B6940" s="49">
        <f t="shared" si="108"/>
        <v>6615</v>
      </c>
      <c r="C6940" s="50" t="s">
        <v>119</v>
      </c>
      <c r="E6940" s="29"/>
      <c r="F6940" s="70" t="s">
        <v>153</v>
      </c>
      <c r="G6940" s="66"/>
      <c r="H6940" s="66"/>
      <c r="I6940" s="70" t="s">
        <v>144</v>
      </c>
      <c r="J6940"/>
      <c r="K6940"/>
      <c r="L6940" s="57"/>
      <c r="M6940" s="57"/>
      <c r="N6940" s="57"/>
      <c r="O6940" s="57"/>
    </row>
    <row r="6941" spans="1:15" s="50" customFormat="1">
      <c r="A6941" s="62" t="str">
        <f>IF(Tabela3[[#This Row],[GOL CASA]]&lt;&gt;"",1,"")</f>
        <v/>
      </c>
      <c r="B6941" s="49">
        <f t="shared" si="108"/>
        <v>6616</v>
      </c>
      <c r="C6941" s="50" t="s">
        <v>119</v>
      </c>
      <c r="E6941" s="29"/>
      <c r="F6941" s="70" t="s">
        <v>149</v>
      </c>
      <c r="G6941" s="66"/>
      <c r="H6941" s="66"/>
      <c r="I6941" s="70" t="s">
        <v>155</v>
      </c>
      <c r="J6941"/>
      <c r="K6941"/>
      <c r="L6941" s="57"/>
      <c r="M6941" s="57"/>
      <c r="N6941" s="57"/>
      <c r="O6941" s="57"/>
    </row>
    <row r="6942" spans="1:15" s="50" customFormat="1">
      <c r="A6942" s="62" t="str">
        <f>IF(Tabela3[[#This Row],[GOL CASA]]&lt;&gt;"",1,"")</f>
        <v/>
      </c>
      <c r="B6942" s="49">
        <f t="shared" si="108"/>
        <v>6617</v>
      </c>
      <c r="C6942" s="50" t="s">
        <v>119</v>
      </c>
      <c r="E6942" s="29"/>
      <c r="F6942" s="70" t="s">
        <v>152</v>
      </c>
      <c r="G6942" s="66"/>
      <c r="H6942" s="66"/>
      <c r="I6942" s="70" t="s">
        <v>145</v>
      </c>
      <c r="J6942"/>
      <c r="K6942"/>
      <c r="L6942" s="57"/>
      <c r="M6942" s="57"/>
      <c r="N6942" s="57"/>
      <c r="O6942" s="57"/>
    </row>
    <row r="6943" spans="1:15" s="50" customFormat="1">
      <c r="A6943" s="62" t="str">
        <f>IF(Tabela3[[#This Row],[GOL CASA]]&lt;&gt;"",1,"")</f>
        <v/>
      </c>
      <c r="B6943" s="49">
        <f t="shared" si="108"/>
        <v>6618</v>
      </c>
      <c r="C6943" s="50" t="s">
        <v>119</v>
      </c>
      <c r="E6943" s="29"/>
      <c r="F6943" s="70" t="s">
        <v>141</v>
      </c>
      <c r="G6943" s="66"/>
      <c r="H6943" s="66"/>
      <c r="I6943" s="70" t="s">
        <v>151</v>
      </c>
      <c r="J6943"/>
      <c r="K6943"/>
      <c r="L6943" s="57"/>
      <c r="M6943" s="57"/>
      <c r="N6943" s="57"/>
      <c r="O6943" s="57"/>
    </row>
    <row r="6944" spans="1:15" s="50" customFormat="1">
      <c r="A6944" s="62" t="str">
        <f>IF(Tabela3[[#This Row],[GOL CASA]]&lt;&gt;"",1,"")</f>
        <v/>
      </c>
      <c r="B6944" s="49">
        <f t="shared" si="108"/>
        <v>6619</v>
      </c>
      <c r="C6944" s="50" t="s">
        <v>119</v>
      </c>
      <c r="E6944" s="29"/>
      <c r="F6944" s="70" t="s">
        <v>151</v>
      </c>
      <c r="G6944" s="66"/>
      <c r="H6944" s="66"/>
      <c r="I6944" s="70" t="s">
        <v>153</v>
      </c>
      <c r="J6944"/>
      <c r="K6944"/>
      <c r="L6944" s="57"/>
      <c r="M6944" s="57"/>
      <c r="N6944" s="57"/>
      <c r="O6944" s="57"/>
    </row>
    <row r="6945" spans="1:15" s="50" customFormat="1">
      <c r="A6945" s="62" t="str">
        <f>IF(Tabela3[[#This Row],[GOL CASA]]&lt;&gt;"",1,"")</f>
        <v/>
      </c>
      <c r="B6945" s="49">
        <f t="shared" si="108"/>
        <v>6620</v>
      </c>
      <c r="C6945" s="50" t="s">
        <v>119</v>
      </c>
      <c r="E6945" s="29"/>
      <c r="F6945" s="70" t="s">
        <v>145</v>
      </c>
      <c r="G6945" s="66"/>
      <c r="H6945" s="66"/>
      <c r="I6945" s="70" t="s">
        <v>142</v>
      </c>
      <c r="J6945"/>
      <c r="K6945"/>
      <c r="L6945" s="57"/>
      <c r="M6945" s="57"/>
      <c r="N6945" s="57"/>
      <c r="O6945" s="57"/>
    </row>
    <row r="6946" spans="1:15" s="50" customFormat="1">
      <c r="A6946" s="62" t="str">
        <f>IF(Tabela3[[#This Row],[GOL CASA]]&lt;&gt;"",1,"")</f>
        <v/>
      </c>
      <c r="B6946" s="49">
        <f t="shared" si="108"/>
        <v>6621</v>
      </c>
      <c r="C6946" s="50" t="s">
        <v>119</v>
      </c>
      <c r="E6946" s="29"/>
      <c r="F6946" s="70" t="s">
        <v>140</v>
      </c>
      <c r="G6946" s="66"/>
      <c r="H6946" s="66"/>
      <c r="I6946" s="70" t="s">
        <v>150</v>
      </c>
      <c r="J6946"/>
      <c r="K6946"/>
      <c r="L6946" s="57"/>
      <c r="M6946" s="57"/>
      <c r="N6946" s="57"/>
      <c r="O6946" s="57"/>
    </row>
    <row r="6947" spans="1:15" s="50" customFormat="1">
      <c r="A6947" s="62" t="str">
        <f>IF(Tabela3[[#This Row],[GOL CASA]]&lt;&gt;"",1,"")</f>
        <v/>
      </c>
      <c r="B6947" s="49">
        <f t="shared" si="108"/>
        <v>6622</v>
      </c>
      <c r="C6947" s="50" t="s">
        <v>119</v>
      </c>
      <c r="E6947" s="29"/>
      <c r="F6947" s="70" t="s">
        <v>155</v>
      </c>
      <c r="G6947" s="66"/>
      <c r="H6947" s="66"/>
      <c r="I6947" s="70" t="s">
        <v>152</v>
      </c>
      <c r="J6947"/>
      <c r="K6947"/>
      <c r="L6947" s="57"/>
      <c r="M6947" s="57"/>
      <c r="N6947" s="57"/>
      <c r="O6947" s="57"/>
    </row>
    <row r="6948" spans="1:15" s="50" customFormat="1">
      <c r="A6948" s="62" t="str">
        <f>IF(Tabela3[[#This Row],[GOL CASA]]&lt;&gt;"",1,"")</f>
        <v/>
      </c>
      <c r="B6948" s="49">
        <f t="shared" si="108"/>
        <v>6623</v>
      </c>
      <c r="C6948" s="50" t="s">
        <v>119</v>
      </c>
      <c r="E6948" s="29"/>
      <c r="F6948" s="70" t="s">
        <v>144</v>
      </c>
      <c r="G6948" s="66"/>
      <c r="H6948" s="66"/>
      <c r="I6948" s="70" t="s">
        <v>143</v>
      </c>
      <c r="J6948"/>
      <c r="K6948"/>
      <c r="L6948" s="57"/>
      <c r="M6948" s="57"/>
      <c r="N6948" s="57"/>
      <c r="O6948" s="57"/>
    </row>
    <row r="6949" spans="1:15" s="50" customFormat="1">
      <c r="A6949" s="62" t="str">
        <f>IF(Tabela3[[#This Row],[GOL CASA]]&lt;&gt;"",1,"")</f>
        <v/>
      </c>
      <c r="B6949" s="49">
        <f t="shared" si="108"/>
        <v>6624</v>
      </c>
      <c r="C6949" s="50" t="s">
        <v>119</v>
      </c>
      <c r="E6949" s="29"/>
      <c r="F6949" s="70" t="s">
        <v>146</v>
      </c>
      <c r="G6949" s="66"/>
      <c r="H6949" s="66"/>
      <c r="I6949" s="70" t="s">
        <v>148</v>
      </c>
      <c r="J6949"/>
      <c r="K6949"/>
      <c r="L6949" s="57"/>
      <c r="M6949" s="57"/>
      <c r="N6949" s="57"/>
      <c r="O6949" s="57"/>
    </row>
    <row r="6950" spans="1:15" s="50" customFormat="1">
      <c r="A6950" s="62" t="str">
        <f>IF(Tabela3[[#This Row],[GOL CASA]]&lt;&gt;"",1,"")</f>
        <v/>
      </c>
      <c r="B6950" s="49">
        <f t="shared" si="108"/>
        <v>6625</v>
      </c>
      <c r="C6950" s="50" t="s">
        <v>119</v>
      </c>
      <c r="E6950" s="29"/>
      <c r="F6950" s="70" t="s">
        <v>147</v>
      </c>
      <c r="G6950" s="66"/>
      <c r="H6950" s="66"/>
      <c r="I6950" s="70" t="s">
        <v>141</v>
      </c>
      <c r="J6950"/>
      <c r="K6950"/>
      <c r="L6950" s="57"/>
      <c r="M6950" s="57"/>
      <c r="N6950" s="57"/>
      <c r="O6950" s="57"/>
    </row>
    <row r="6951" spans="1:15" s="50" customFormat="1">
      <c r="A6951" s="62" t="str">
        <f>IF(Tabela3[[#This Row],[GOL CASA]]&lt;&gt;"",1,"")</f>
        <v/>
      </c>
      <c r="B6951" s="49">
        <f t="shared" si="108"/>
        <v>6626</v>
      </c>
      <c r="C6951" s="50" t="s">
        <v>119</v>
      </c>
      <c r="E6951" s="29"/>
      <c r="F6951" s="70" t="s">
        <v>154</v>
      </c>
      <c r="G6951" s="66"/>
      <c r="H6951" s="66"/>
      <c r="I6951" s="70" t="s">
        <v>149</v>
      </c>
      <c r="J6951"/>
      <c r="K6951"/>
      <c r="L6951" s="57"/>
      <c r="M6951" s="57"/>
      <c r="N6951" s="57"/>
      <c r="O6951" s="57"/>
    </row>
    <row r="6952" spans="1:15" s="50" customFormat="1">
      <c r="A6952" s="62" t="str">
        <f>IF(Tabela3[[#This Row],[GOL CASA]]&lt;&gt;"",1,"")</f>
        <v/>
      </c>
      <c r="B6952" s="49">
        <f t="shared" si="108"/>
        <v>6627</v>
      </c>
      <c r="C6952" s="50" t="s">
        <v>119</v>
      </c>
      <c r="E6952" s="29"/>
      <c r="F6952" s="70" t="s">
        <v>140</v>
      </c>
      <c r="G6952" s="66"/>
      <c r="H6952" s="66"/>
      <c r="I6952" s="70" t="s">
        <v>147</v>
      </c>
      <c r="J6952"/>
      <c r="K6952"/>
      <c r="L6952" s="57"/>
      <c r="M6952" s="57"/>
      <c r="N6952" s="57"/>
      <c r="O6952" s="57"/>
    </row>
    <row r="6953" spans="1:15" s="50" customFormat="1">
      <c r="A6953" s="62" t="str">
        <f>IF(Tabela3[[#This Row],[GOL CASA]]&lt;&gt;"",1,"")</f>
        <v/>
      </c>
      <c r="B6953" s="49">
        <f t="shared" si="108"/>
        <v>6628</v>
      </c>
      <c r="C6953" s="50" t="s">
        <v>119</v>
      </c>
      <c r="E6953" s="29"/>
      <c r="F6953" s="70" t="s">
        <v>142</v>
      </c>
      <c r="G6953" s="66"/>
      <c r="H6953" s="66"/>
      <c r="I6953" s="70" t="s">
        <v>155</v>
      </c>
      <c r="J6953"/>
      <c r="K6953"/>
      <c r="L6953" s="57"/>
      <c r="M6953" s="57"/>
      <c r="N6953" s="57"/>
      <c r="O6953" s="57"/>
    </row>
    <row r="6954" spans="1:15" s="50" customFormat="1">
      <c r="A6954" s="62" t="str">
        <f>IF(Tabela3[[#This Row],[GOL CASA]]&lt;&gt;"",1,"")</f>
        <v/>
      </c>
      <c r="B6954" s="49">
        <f t="shared" si="108"/>
        <v>6629</v>
      </c>
      <c r="C6954" s="50" t="s">
        <v>119</v>
      </c>
      <c r="E6954" s="29"/>
      <c r="F6954" s="70" t="s">
        <v>144</v>
      </c>
      <c r="G6954" s="66"/>
      <c r="H6954" s="66"/>
      <c r="I6954" s="70" t="s">
        <v>141</v>
      </c>
      <c r="J6954"/>
      <c r="K6954"/>
      <c r="L6954" s="57"/>
      <c r="M6954" s="57"/>
      <c r="N6954" s="57"/>
      <c r="O6954" s="57"/>
    </row>
    <row r="6955" spans="1:15" s="50" customFormat="1">
      <c r="A6955" s="62" t="str">
        <f>IF(Tabela3[[#This Row],[GOL CASA]]&lt;&gt;"",1,"")</f>
        <v/>
      </c>
      <c r="B6955" s="49">
        <f t="shared" si="108"/>
        <v>6630</v>
      </c>
      <c r="C6955" s="50" t="s">
        <v>119</v>
      </c>
      <c r="E6955" s="29"/>
      <c r="F6955" s="70" t="s">
        <v>146</v>
      </c>
      <c r="G6955" s="66"/>
      <c r="H6955" s="66"/>
      <c r="I6955" s="70" t="s">
        <v>149</v>
      </c>
      <c r="J6955"/>
      <c r="K6955"/>
      <c r="L6955" s="57"/>
      <c r="M6955" s="57"/>
      <c r="N6955" s="57"/>
      <c r="O6955" s="57"/>
    </row>
    <row r="6956" spans="1:15" s="50" customFormat="1">
      <c r="A6956" s="62" t="str">
        <f>IF(Tabela3[[#This Row],[GOL CASA]]&lt;&gt;"",1,"")</f>
        <v/>
      </c>
      <c r="B6956" s="49">
        <f t="shared" si="108"/>
        <v>6631</v>
      </c>
      <c r="C6956" s="50" t="s">
        <v>119</v>
      </c>
      <c r="E6956" s="29"/>
      <c r="F6956" s="70" t="s">
        <v>148</v>
      </c>
      <c r="G6956" s="66"/>
      <c r="H6956" s="66"/>
      <c r="I6956" s="70" t="s">
        <v>151</v>
      </c>
      <c r="J6956"/>
      <c r="K6956"/>
      <c r="L6956" s="57"/>
      <c r="M6956" s="57"/>
      <c r="N6956" s="57"/>
      <c r="O6956" s="57"/>
    </row>
    <row r="6957" spans="1:15" s="50" customFormat="1">
      <c r="A6957" s="62" t="str">
        <f>IF(Tabela3[[#This Row],[GOL CASA]]&lt;&gt;"",1,"")</f>
        <v/>
      </c>
      <c r="B6957" s="49">
        <f t="shared" si="108"/>
        <v>6632</v>
      </c>
      <c r="C6957" s="50" t="s">
        <v>119</v>
      </c>
      <c r="E6957" s="29"/>
      <c r="F6957" s="70" t="s">
        <v>150</v>
      </c>
      <c r="G6957" s="66"/>
      <c r="H6957" s="66"/>
      <c r="I6957" s="70" t="s">
        <v>145</v>
      </c>
      <c r="J6957"/>
      <c r="K6957"/>
      <c r="L6957" s="57"/>
      <c r="M6957" s="57"/>
      <c r="N6957" s="57"/>
      <c r="O6957" s="57"/>
    </row>
    <row r="6958" spans="1:15" s="50" customFormat="1">
      <c r="A6958" s="62" t="str">
        <f>IF(Tabela3[[#This Row],[GOL CASA]]&lt;&gt;"",1,"")</f>
        <v/>
      </c>
      <c r="B6958" s="49">
        <f t="shared" si="108"/>
        <v>6633</v>
      </c>
      <c r="C6958" s="50" t="s">
        <v>119</v>
      </c>
      <c r="E6958" s="29"/>
      <c r="F6958" s="70" t="s">
        <v>152</v>
      </c>
      <c r="G6958" s="66"/>
      <c r="H6958" s="66"/>
      <c r="I6958" s="70" t="s">
        <v>143</v>
      </c>
      <c r="J6958"/>
      <c r="K6958"/>
      <c r="L6958" s="57"/>
      <c r="M6958" s="57"/>
      <c r="N6958" s="57"/>
      <c r="O6958" s="57"/>
    </row>
    <row r="6959" spans="1:15" s="50" customFormat="1">
      <c r="A6959" s="62" t="str">
        <f>IF(Tabela3[[#This Row],[GOL CASA]]&lt;&gt;"",1,"")</f>
        <v/>
      </c>
      <c r="B6959" s="49">
        <f t="shared" si="108"/>
        <v>6634</v>
      </c>
      <c r="C6959" s="50" t="s">
        <v>119</v>
      </c>
      <c r="E6959" s="29"/>
      <c r="F6959" s="70" t="s">
        <v>154</v>
      </c>
      <c r="G6959" s="66"/>
      <c r="H6959" s="66"/>
      <c r="I6959" s="70" t="s">
        <v>153</v>
      </c>
      <c r="J6959"/>
      <c r="K6959"/>
      <c r="L6959" s="57"/>
      <c r="M6959" s="57"/>
      <c r="N6959" s="57"/>
      <c r="O6959" s="57"/>
    </row>
    <row r="6960" spans="1:15" s="50" customFormat="1">
      <c r="A6960" s="62" t="str">
        <f>IF(Tabela3[[#This Row],[GOL CASA]]&lt;&gt;"",1,"")</f>
        <v/>
      </c>
      <c r="B6960" s="49">
        <f t="shared" si="108"/>
        <v>6635</v>
      </c>
      <c r="C6960" s="50" t="s">
        <v>119</v>
      </c>
      <c r="E6960" s="29"/>
      <c r="F6960" s="70" t="s">
        <v>151</v>
      </c>
      <c r="G6960" s="66"/>
      <c r="H6960" s="66"/>
      <c r="I6960" s="70" t="s">
        <v>140</v>
      </c>
      <c r="J6960"/>
      <c r="K6960"/>
      <c r="L6960" s="57"/>
      <c r="M6960" s="57"/>
      <c r="N6960" s="57"/>
      <c r="O6960" s="57"/>
    </row>
    <row r="6961" spans="1:15" s="50" customFormat="1">
      <c r="A6961" s="62" t="str">
        <f>IF(Tabela3[[#This Row],[GOL CASA]]&lt;&gt;"",1,"")</f>
        <v/>
      </c>
      <c r="B6961" s="49">
        <f t="shared" si="108"/>
        <v>6636</v>
      </c>
      <c r="C6961" s="50" t="s">
        <v>119</v>
      </c>
      <c r="E6961" s="29"/>
      <c r="F6961" s="70" t="s">
        <v>145</v>
      </c>
      <c r="G6961" s="66"/>
      <c r="H6961" s="66"/>
      <c r="I6961" s="70" t="s">
        <v>154</v>
      </c>
      <c r="J6961"/>
      <c r="K6961"/>
      <c r="L6961" s="57"/>
      <c r="M6961" s="57"/>
      <c r="N6961" s="57"/>
      <c r="O6961" s="57"/>
    </row>
    <row r="6962" spans="1:15" s="50" customFormat="1">
      <c r="A6962" s="62" t="str">
        <f>IF(Tabela3[[#This Row],[GOL CASA]]&lt;&gt;"",1,"")</f>
        <v/>
      </c>
      <c r="B6962" s="49">
        <f t="shared" si="108"/>
        <v>6637</v>
      </c>
      <c r="C6962" s="50" t="s">
        <v>119</v>
      </c>
      <c r="E6962" s="29"/>
      <c r="F6962" s="70" t="s">
        <v>143</v>
      </c>
      <c r="G6962" s="66"/>
      <c r="H6962" s="66"/>
      <c r="I6962" s="70" t="s">
        <v>146</v>
      </c>
      <c r="J6962"/>
      <c r="K6962"/>
      <c r="L6962" s="57"/>
      <c r="M6962" s="57"/>
      <c r="N6962" s="57"/>
      <c r="O6962" s="57"/>
    </row>
    <row r="6963" spans="1:15" s="50" customFormat="1">
      <c r="A6963" s="62" t="str">
        <f>IF(Tabela3[[#This Row],[GOL CASA]]&lt;&gt;"",1,"")</f>
        <v/>
      </c>
      <c r="B6963" s="49">
        <f t="shared" si="108"/>
        <v>6638</v>
      </c>
      <c r="C6963" s="50" t="s">
        <v>119</v>
      </c>
      <c r="E6963" s="29"/>
      <c r="F6963" s="70" t="s">
        <v>155</v>
      </c>
      <c r="G6963" s="66"/>
      <c r="H6963" s="66"/>
      <c r="I6963" s="70" t="s">
        <v>144</v>
      </c>
      <c r="J6963"/>
      <c r="K6963"/>
      <c r="L6963" s="57"/>
      <c r="M6963" s="57"/>
      <c r="N6963" s="57"/>
      <c r="O6963" s="57"/>
    </row>
    <row r="6964" spans="1:15" s="50" customFormat="1">
      <c r="A6964" s="62" t="str">
        <f>IF(Tabela3[[#This Row],[GOL CASA]]&lt;&gt;"",1,"")</f>
        <v/>
      </c>
      <c r="B6964" s="49">
        <f t="shared" si="108"/>
        <v>6639</v>
      </c>
      <c r="C6964" s="50" t="s">
        <v>119</v>
      </c>
      <c r="E6964" s="29"/>
      <c r="F6964" s="70" t="s">
        <v>147</v>
      </c>
      <c r="G6964" s="66"/>
      <c r="H6964" s="66"/>
      <c r="I6964" s="70" t="s">
        <v>152</v>
      </c>
      <c r="J6964"/>
      <c r="K6964"/>
      <c r="L6964" s="57"/>
      <c r="M6964" s="57"/>
      <c r="N6964" s="57"/>
      <c r="O6964" s="57"/>
    </row>
    <row r="6965" spans="1:15" s="50" customFormat="1">
      <c r="A6965" s="62" t="str">
        <f>IF(Tabela3[[#This Row],[GOL CASA]]&lt;&gt;"",1,"")</f>
        <v/>
      </c>
      <c r="B6965" s="49">
        <f t="shared" si="108"/>
        <v>6640</v>
      </c>
      <c r="C6965" s="50" t="s">
        <v>119</v>
      </c>
      <c r="E6965" s="29"/>
      <c r="F6965" s="70" t="s">
        <v>153</v>
      </c>
      <c r="G6965" s="66"/>
      <c r="H6965" s="66"/>
      <c r="I6965" s="70" t="s">
        <v>142</v>
      </c>
      <c r="J6965"/>
      <c r="K6965"/>
      <c r="L6965" s="57"/>
      <c r="M6965" s="57"/>
      <c r="N6965" s="57"/>
      <c r="O6965" s="57"/>
    </row>
    <row r="6966" spans="1:15" s="50" customFormat="1">
      <c r="A6966" s="62" t="str">
        <f>IF(Tabela3[[#This Row],[GOL CASA]]&lt;&gt;"",1,"")</f>
        <v/>
      </c>
      <c r="B6966" s="49">
        <f t="shared" si="108"/>
        <v>6641</v>
      </c>
      <c r="C6966" s="50" t="s">
        <v>119</v>
      </c>
      <c r="E6966" s="29"/>
      <c r="F6966" s="70" t="s">
        <v>149</v>
      </c>
      <c r="G6966" s="66"/>
      <c r="H6966" s="66"/>
      <c r="I6966" s="70" t="s">
        <v>150</v>
      </c>
      <c r="J6966"/>
      <c r="K6966"/>
      <c r="L6966" s="57"/>
      <c r="M6966" s="57"/>
      <c r="N6966" s="57"/>
      <c r="O6966" s="57"/>
    </row>
    <row r="6967" spans="1:15" s="50" customFormat="1">
      <c r="A6967" s="62" t="str">
        <f>IF(Tabela3[[#This Row],[GOL CASA]]&lt;&gt;"",1,"")</f>
        <v/>
      </c>
      <c r="B6967" s="49">
        <f t="shared" si="108"/>
        <v>6642</v>
      </c>
      <c r="C6967" s="50" t="s">
        <v>119</v>
      </c>
      <c r="E6967" s="29"/>
      <c r="F6967" s="70" t="s">
        <v>141</v>
      </c>
      <c r="G6967" s="66"/>
      <c r="H6967" s="66"/>
      <c r="I6967" s="70" t="s">
        <v>148</v>
      </c>
      <c r="J6967"/>
      <c r="K6967"/>
      <c r="L6967" s="57"/>
      <c r="M6967" s="57"/>
      <c r="N6967" s="57"/>
      <c r="O6967" s="57"/>
    </row>
    <row r="6968" spans="1:15" s="50" customFormat="1">
      <c r="A6968" s="62" t="str">
        <f>IF(Tabela3[[#This Row],[GOL CASA]]&lt;&gt;"",1,"")</f>
        <v/>
      </c>
      <c r="B6968" s="49">
        <v>1</v>
      </c>
      <c r="E6968" s="29"/>
      <c r="F6968" s="70"/>
      <c r="G6968" s="66"/>
      <c r="H6968" s="66"/>
      <c r="I6968" s="70"/>
      <c r="J6968"/>
      <c r="K6968"/>
      <c r="L6968" s="57"/>
      <c r="M6968" s="57"/>
      <c r="N6968" s="57"/>
      <c r="O6968" s="57"/>
    </row>
    <row r="6969" spans="1:15" s="50" customFormat="1">
      <c r="A6969" s="62" t="str">
        <f>IF(Tabela3[[#This Row],[GOL CASA]]&lt;&gt;"",1,"")</f>
        <v/>
      </c>
      <c r="B6969" s="49">
        <f t="shared" ref="B6969:B6990" si="109">B6968+1</f>
        <v>2</v>
      </c>
      <c r="E6969" s="29"/>
      <c r="F6969" s="70"/>
      <c r="G6969" s="66"/>
      <c r="H6969" s="66"/>
      <c r="I6969" s="70"/>
      <c r="J6969"/>
      <c r="K6969"/>
      <c r="L6969" s="57"/>
      <c r="M6969" s="57"/>
      <c r="N6969" s="57"/>
      <c r="O6969" s="57"/>
    </row>
    <row r="6970" spans="1:15" s="50" customFormat="1">
      <c r="A6970" s="62" t="str">
        <f>IF(Tabela3[[#This Row],[GOL CASA]]&lt;&gt;"",1,"")</f>
        <v/>
      </c>
      <c r="B6970" s="49">
        <f t="shared" si="109"/>
        <v>3</v>
      </c>
      <c r="E6970" s="29"/>
      <c r="F6970" s="70"/>
      <c r="G6970" s="66"/>
      <c r="H6970" s="66"/>
      <c r="I6970" s="70"/>
      <c r="J6970"/>
      <c r="K6970"/>
      <c r="L6970" s="57"/>
      <c r="M6970" s="57"/>
      <c r="N6970" s="57"/>
      <c r="O6970" s="57"/>
    </row>
    <row r="6971" spans="1:15" s="50" customFormat="1">
      <c r="A6971" s="62" t="str">
        <f>IF(Tabela3[[#This Row],[GOL CASA]]&lt;&gt;"",1,"")</f>
        <v/>
      </c>
      <c r="B6971" s="49">
        <f t="shared" si="109"/>
        <v>4</v>
      </c>
      <c r="E6971" s="29"/>
      <c r="F6971" s="70"/>
      <c r="G6971" s="66"/>
      <c r="H6971" s="66"/>
      <c r="I6971" s="70"/>
      <c r="J6971"/>
      <c r="K6971"/>
      <c r="L6971" s="57"/>
      <c r="M6971" s="57"/>
      <c r="N6971" s="57"/>
      <c r="O6971" s="57"/>
    </row>
    <row r="6972" spans="1:15" s="50" customFormat="1">
      <c r="A6972" s="62" t="str">
        <f>IF(Tabela3[[#This Row],[GOL CASA]]&lt;&gt;"",1,"")</f>
        <v/>
      </c>
      <c r="B6972" s="49">
        <f t="shared" si="109"/>
        <v>5</v>
      </c>
      <c r="E6972" s="29"/>
      <c r="F6972" s="70"/>
      <c r="G6972" s="66"/>
      <c r="H6972" s="66"/>
      <c r="I6972" s="70"/>
      <c r="J6972"/>
      <c r="K6972"/>
      <c r="L6972" s="57"/>
      <c r="M6972" s="57"/>
      <c r="N6972" s="57"/>
      <c r="O6972" s="57"/>
    </row>
    <row r="6973" spans="1:15" s="50" customFormat="1">
      <c r="A6973" s="62" t="str">
        <f>IF(Tabela3[[#This Row],[GOL CASA]]&lt;&gt;"",1,"")</f>
        <v/>
      </c>
      <c r="B6973" s="49">
        <f t="shared" si="109"/>
        <v>6</v>
      </c>
      <c r="E6973" s="29"/>
      <c r="F6973" s="70"/>
      <c r="G6973" s="66"/>
      <c r="H6973" s="66"/>
      <c r="I6973" s="70"/>
      <c r="J6973"/>
      <c r="K6973"/>
      <c r="L6973" s="57"/>
      <c r="M6973" s="57"/>
      <c r="N6973" s="57"/>
      <c r="O6973" s="57"/>
    </row>
    <row r="6974" spans="1:15" s="50" customFormat="1">
      <c r="A6974" s="62" t="str">
        <f>IF(Tabela3[[#This Row],[GOL CASA]]&lt;&gt;"",1,"")</f>
        <v/>
      </c>
      <c r="B6974" s="49">
        <f t="shared" si="109"/>
        <v>7</v>
      </c>
      <c r="E6974" s="29"/>
      <c r="F6974" s="70"/>
      <c r="G6974" s="66"/>
      <c r="H6974" s="66"/>
      <c r="I6974" s="70"/>
      <c r="J6974"/>
      <c r="K6974"/>
      <c r="L6974" s="57"/>
      <c r="M6974" s="57"/>
      <c r="N6974" s="57"/>
      <c r="O6974" s="57"/>
    </row>
    <row r="6975" spans="1:15" s="50" customFormat="1">
      <c r="A6975" s="62" t="str">
        <f>IF(Tabela3[[#This Row],[GOL CASA]]&lt;&gt;"",1,"")</f>
        <v/>
      </c>
      <c r="B6975" s="49">
        <f t="shared" si="109"/>
        <v>8</v>
      </c>
      <c r="E6975" s="29"/>
      <c r="F6975" s="70"/>
      <c r="G6975" s="66"/>
      <c r="H6975" s="66"/>
      <c r="I6975" s="70"/>
      <c r="J6975"/>
      <c r="K6975"/>
      <c r="L6975" s="57"/>
      <c r="M6975" s="57"/>
      <c r="N6975" s="57"/>
      <c r="O6975" s="57"/>
    </row>
    <row r="6976" spans="1:15" s="50" customFormat="1">
      <c r="A6976" s="62" t="str">
        <f>IF(Tabela3[[#This Row],[GOL CASA]]&lt;&gt;"",1,"")</f>
        <v/>
      </c>
      <c r="B6976" s="49">
        <f t="shared" si="109"/>
        <v>9</v>
      </c>
      <c r="E6976" s="29"/>
      <c r="F6976" s="70"/>
      <c r="G6976" s="66"/>
      <c r="H6976" s="66"/>
      <c r="I6976" s="70"/>
      <c r="J6976"/>
      <c r="K6976"/>
      <c r="L6976" s="57"/>
      <c r="M6976" s="57"/>
      <c r="N6976" s="57"/>
      <c r="O6976" s="57"/>
    </row>
    <row r="6977" spans="1:15" s="50" customFormat="1">
      <c r="A6977" s="62" t="str">
        <f>IF(Tabela3[[#This Row],[GOL CASA]]&lt;&gt;"",1,"")</f>
        <v/>
      </c>
      <c r="B6977" s="49">
        <f t="shared" si="109"/>
        <v>10</v>
      </c>
      <c r="E6977" s="29"/>
      <c r="F6977" s="70"/>
      <c r="G6977" s="66"/>
      <c r="H6977" s="66"/>
      <c r="I6977" s="70"/>
      <c r="J6977"/>
      <c r="K6977"/>
      <c r="L6977" s="57"/>
      <c r="M6977" s="57"/>
      <c r="N6977" s="57"/>
      <c r="O6977" s="57"/>
    </row>
    <row r="6978" spans="1:15" s="50" customFormat="1">
      <c r="A6978" s="62" t="str">
        <f>IF(Tabela3[[#This Row],[GOL CASA]]&lt;&gt;"",1,"")</f>
        <v/>
      </c>
      <c r="B6978" s="49">
        <f t="shared" si="109"/>
        <v>11</v>
      </c>
      <c r="E6978" s="29"/>
      <c r="F6978" s="70"/>
      <c r="G6978" s="66"/>
      <c r="H6978" s="66"/>
      <c r="I6978" s="70"/>
      <c r="J6978"/>
      <c r="K6978"/>
      <c r="L6978" s="57"/>
      <c r="M6978" s="57"/>
      <c r="N6978" s="57"/>
      <c r="O6978" s="57"/>
    </row>
    <row r="6979" spans="1:15" s="50" customFormat="1">
      <c r="A6979" s="62" t="str">
        <f>IF(Tabela3[[#This Row],[GOL CASA]]&lt;&gt;"",1,"")</f>
        <v/>
      </c>
      <c r="B6979" s="49">
        <f t="shared" si="109"/>
        <v>12</v>
      </c>
      <c r="E6979" s="29"/>
      <c r="F6979" s="70"/>
      <c r="G6979" s="66"/>
      <c r="H6979" s="66"/>
      <c r="I6979" s="70"/>
      <c r="J6979"/>
      <c r="K6979"/>
      <c r="L6979" s="57"/>
      <c r="M6979" s="57"/>
      <c r="N6979" s="57"/>
      <c r="O6979" s="57"/>
    </row>
    <row r="6980" spans="1:15" s="50" customFormat="1">
      <c r="A6980" s="62" t="str">
        <f>IF(Tabela3[[#This Row],[GOL CASA]]&lt;&gt;"",1,"")</f>
        <v/>
      </c>
      <c r="B6980" s="49">
        <f t="shared" si="109"/>
        <v>13</v>
      </c>
      <c r="E6980" s="29"/>
      <c r="F6980" s="70"/>
      <c r="G6980" s="66"/>
      <c r="H6980" s="66"/>
      <c r="I6980" s="70"/>
      <c r="J6980"/>
      <c r="K6980"/>
      <c r="L6980" s="57"/>
      <c r="M6980" s="57"/>
      <c r="N6980" s="57"/>
      <c r="O6980" s="57"/>
    </row>
    <row r="6981" spans="1:15" s="50" customFormat="1">
      <c r="A6981" s="62" t="str">
        <f>IF(Tabela3[[#This Row],[GOL CASA]]&lt;&gt;"",1,"")</f>
        <v/>
      </c>
      <c r="B6981" s="49">
        <f t="shared" si="109"/>
        <v>14</v>
      </c>
      <c r="E6981" s="29"/>
      <c r="F6981" s="70"/>
      <c r="G6981" s="66"/>
      <c r="H6981" s="66"/>
      <c r="I6981" s="70"/>
      <c r="J6981"/>
      <c r="K6981"/>
      <c r="L6981" s="57"/>
      <c r="M6981" s="57"/>
      <c r="N6981" s="57"/>
      <c r="O6981" s="57"/>
    </row>
    <row r="6982" spans="1:15" s="50" customFormat="1">
      <c r="A6982" s="62" t="str">
        <f>IF(Tabela3[[#This Row],[GOL CASA]]&lt;&gt;"",1,"")</f>
        <v/>
      </c>
      <c r="B6982" s="49">
        <f t="shared" si="109"/>
        <v>15</v>
      </c>
      <c r="E6982" s="29"/>
      <c r="F6982" s="70"/>
      <c r="G6982" s="66"/>
      <c r="H6982" s="66"/>
      <c r="I6982" s="70"/>
      <c r="J6982"/>
      <c r="K6982"/>
      <c r="L6982" s="57"/>
      <c r="M6982" s="57"/>
      <c r="N6982" s="57"/>
      <c r="O6982" s="57"/>
    </row>
    <row r="6983" spans="1:15" s="50" customFormat="1">
      <c r="A6983" s="62" t="str">
        <f>IF(Tabela3[[#This Row],[GOL CASA]]&lt;&gt;"",1,"")</f>
        <v/>
      </c>
      <c r="B6983" s="49">
        <f t="shared" si="109"/>
        <v>16</v>
      </c>
      <c r="E6983" s="29"/>
      <c r="F6983" s="70"/>
      <c r="G6983" s="66"/>
      <c r="H6983" s="66"/>
      <c r="I6983" s="70"/>
      <c r="J6983"/>
      <c r="K6983"/>
      <c r="L6983" s="57"/>
      <c r="M6983" s="57"/>
      <c r="N6983" s="57"/>
      <c r="O6983" s="57"/>
    </row>
    <row r="6984" spans="1:15" s="50" customFormat="1">
      <c r="A6984" s="62" t="str">
        <f>IF(Tabela3[[#This Row],[GOL CASA]]&lt;&gt;"",1,"")</f>
        <v/>
      </c>
      <c r="B6984" s="49">
        <f t="shared" si="109"/>
        <v>17</v>
      </c>
      <c r="E6984" s="29"/>
      <c r="F6984" s="70"/>
      <c r="G6984" s="66"/>
      <c r="H6984" s="66"/>
      <c r="I6984" s="70"/>
      <c r="J6984"/>
      <c r="K6984"/>
      <c r="L6984" s="57"/>
      <c r="M6984" s="57"/>
      <c r="N6984" s="57"/>
      <c r="O6984" s="57"/>
    </row>
    <row r="6985" spans="1:15" s="50" customFormat="1">
      <c r="A6985" s="62" t="str">
        <f>IF(Tabela3[[#This Row],[GOL CASA]]&lt;&gt;"",1,"")</f>
        <v/>
      </c>
      <c r="B6985" s="49">
        <f t="shared" si="109"/>
        <v>18</v>
      </c>
      <c r="E6985" s="29"/>
      <c r="F6985" s="70"/>
      <c r="G6985" s="66"/>
      <c r="H6985" s="66"/>
      <c r="I6985" s="70"/>
      <c r="J6985"/>
      <c r="K6985"/>
      <c r="L6985" s="57"/>
      <c r="M6985" s="57"/>
      <c r="N6985" s="57"/>
      <c r="O6985" s="57"/>
    </row>
    <row r="6986" spans="1:15" s="50" customFormat="1">
      <c r="A6986" s="62" t="str">
        <f>IF(Tabela3[[#This Row],[GOL CASA]]&lt;&gt;"",1,"")</f>
        <v/>
      </c>
      <c r="B6986" s="49">
        <f t="shared" si="109"/>
        <v>19</v>
      </c>
      <c r="E6986" s="29"/>
      <c r="F6986" s="70"/>
      <c r="G6986" s="66"/>
      <c r="H6986" s="66"/>
      <c r="I6986" s="70"/>
      <c r="J6986"/>
      <c r="K6986"/>
      <c r="L6986" s="57"/>
      <c r="M6986" s="57"/>
      <c r="N6986" s="57"/>
      <c r="O6986" s="57"/>
    </row>
    <row r="6987" spans="1:15" s="50" customFormat="1">
      <c r="A6987" s="62" t="str">
        <f>IF(Tabela3[[#This Row],[GOL CASA]]&lt;&gt;"",1,"")</f>
        <v/>
      </c>
      <c r="B6987" s="49">
        <f t="shared" si="109"/>
        <v>20</v>
      </c>
      <c r="E6987" s="29"/>
      <c r="F6987" s="70"/>
      <c r="G6987" s="66"/>
      <c r="H6987" s="66"/>
      <c r="I6987" s="70"/>
      <c r="J6987"/>
      <c r="K6987"/>
      <c r="L6987" s="57"/>
      <c r="M6987" s="57"/>
      <c r="N6987" s="57"/>
      <c r="O6987" s="57"/>
    </row>
    <row r="6988" spans="1:15" s="50" customFormat="1">
      <c r="A6988" s="62" t="str">
        <f>IF(Tabela3[[#This Row],[GOL CASA]]&lt;&gt;"",1,"")</f>
        <v/>
      </c>
      <c r="B6988" s="49">
        <f t="shared" si="109"/>
        <v>21</v>
      </c>
      <c r="E6988" s="29"/>
      <c r="F6988" s="70"/>
      <c r="G6988" s="66"/>
      <c r="H6988" s="66"/>
      <c r="I6988" s="70"/>
      <c r="J6988"/>
      <c r="K6988"/>
      <c r="L6988" s="57"/>
      <c r="M6988" s="57"/>
      <c r="N6988" s="57"/>
      <c r="O6988" s="57"/>
    </row>
    <row r="6989" spans="1:15" s="50" customFormat="1">
      <c r="A6989" s="62" t="str">
        <f>IF(Tabela3[[#This Row],[GOL CASA]]&lt;&gt;"",1,"")</f>
        <v/>
      </c>
      <c r="B6989" s="49">
        <f t="shared" si="109"/>
        <v>22</v>
      </c>
      <c r="E6989" s="29"/>
      <c r="F6989" s="70"/>
      <c r="G6989" s="66"/>
      <c r="H6989" s="66"/>
      <c r="I6989" s="70"/>
      <c r="J6989"/>
      <c r="K6989"/>
      <c r="L6989" s="57"/>
      <c r="M6989" s="57"/>
      <c r="N6989" s="57"/>
      <c r="O6989" s="57"/>
    </row>
    <row r="6990" spans="1:15" s="50" customFormat="1">
      <c r="A6990" s="62" t="str">
        <f>IF(Tabela3[[#This Row],[GOL CASA]]&lt;&gt;"",1,"")</f>
        <v/>
      </c>
      <c r="B6990" s="49">
        <f t="shared" si="109"/>
        <v>23</v>
      </c>
      <c r="E6990" s="29"/>
      <c r="F6990" s="70"/>
      <c r="G6990" s="66"/>
      <c r="H6990" s="66"/>
      <c r="I6990" s="70"/>
      <c r="J6990"/>
      <c r="K6990"/>
      <c r="L6990" s="57"/>
      <c r="M6990" s="57"/>
      <c r="N6990" s="57"/>
      <c r="O6990" s="57"/>
    </row>
  </sheetData>
  <sortState xmlns:xlrd2="http://schemas.microsoft.com/office/spreadsheetml/2017/richdata2" ref="C2:O69">
    <sortCondition ref="E2:E69"/>
  </sortState>
  <phoneticPr fontId="11" type="noConversion"/>
  <conditionalFormatting sqref="L465:O607 L1235:O6990">
    <cfRule type="cellIs" dxfId="137" priority="100" operator="greaterThan">
      <formula>0</formula>
    </cfRule>
  </conditionalFormatting>
  <conditionalFormatting sqref="F570:F607">
    <cfRule type="cellIs" dxfId="136" priority="95" operator="equal">
      <formula>$G$3</formula>
    </cfRule>
  </conditionalFormatting>
  <conditionalFormatting sqref="I570:I607">
    <cfRule type="cellIs" dxfId="135" priority="82" operator="equal">
      <formula>$G$3</formula>
    </cfRule>
  </conditionalFormatting>
  <conditionalFormatting sqref="L2:O45">
    <cfRule type="cellIs" dxfId="134" priority="76" operator="greaterThan">
      <formula>0</formula>
    </cfRule>
  </conditionalFormatting>
  <conditionalFormatting sqref="L46:O136">
    <cfRule type="cellIs" dxfId="133" priority="71" operator="greaterThan">
      <formula>0</formula>
    </cfRule>
  </conditionalFormatting>
  <conditionalFormatting sqref="L137:O208">
    <cfRule type="cellIs" dxfId="132" priority="64" operator="greaterThan">
      <formula>0</formula>
    </cfRule>
  </conditionalFormatting>
  <conditionalFormatting sqref="L209:O233">
    <cfRule type="cellIs" dxfId="131" priority="59" operator="greaterThan">
      <formula>0</formula>
    </cfRule>
  </conditionalFormatting>
  <conditionalFormatting sqref="L234:O278 L299:O303 L312:O429 L435:O464">
    <cfRule type="cellIs" dxfId="130" priority="52" operator="greaterThan">
      <formula>0</formula>
    </cfRule>
  </conditionalFormatting>
  <conditionalFormatting sqref="L279:O288">
    <cfRule type="cellIs" dxfId="129" priority="47" operator="greaterThan">
      <formula>0</formula>
    </cfRule>
  </conditionalFormatting>
  <conditionalFormatting sqref="L289:O298">
    <cfRule type="cellIs" dxfId="128" priority="42" operator="greaterThan">
      <formula>0</formula>
    </cfRule>
  </conditionalFormatting>
  <conditionalFormatting sqref="L304:O311">
    <cfRule type="cellIs" dxfId="127" priority="29" operator="greaterThan">
      <formula>0</formula>
    </cfRule>
  </conditionalFormatting>
  <conditionalFormatting sqref="L430:O434">
    <cfRule type="cellIs" dxfId="126" priority="24" operator="greaterThan">
      <formula>0</formula>
    </cfRule>
  </conditionalFormatting>
  <conditionalFormatting sqref="L608:O702">
    <cfRule type="cellIs" dxfId="125" priority="17" operator="greaterThan">
      <formula>0</formula>
    </cfRule>
  </conditionalFormatting>
  <conditionalFormatting sqref="L703:O948">
    <cfRule type="cellIs" dxfId="124" priority="10" operator="greaterThan">
      <formula>0</formula>
    </cfRule>
  </conditionalFormatting>
  <conditionalFormatting sqref="E2:E948 E1235:E6990">
    <cfRule type="cellIs" dxfId="123" priority="7" operator="equal">
      <formula>$Q$311</formula>
    </cfRule>
  </conditionalFormatting>
  <conditionalFormatting sqref="L949:O1234">
    <cfRule type="cellIs" dxfId="122" priority="4" operator="greaterThan">
      <formula>0</formula>
    </cfRule>
  </conditionalFormatting>
  <conditionalFormatting sqref="E949:E1234">
    <cfRule type="cellIs" dxfId="121" priority="1" operator="equal">
      <formula>$Q$311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2" operator="equal" id="{CAF4399D-C044-40DF-88D5-72BBAB55ABC1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F465:F607 F1235:F1048576</xm:sqref>
        </x14:conditionalFormatting>
        <x14:conditionalFormatting xmlns:xm="http://schemas.microsoft.com/office/excel/2006/main">
          <x14:cfRule type="cellIs" priority="101" operator="equal" id="{B0D4C7F0-9425-4A15-850B-8BCB7F6D7F1D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F465:F607 F1235:F1048576</xm:sqref>
        </x14:conditionalFormatting>
        <x14:conditionalFormatting xmlns:xm="http://schemas.microsoft.com/office/excel/2006/main">
          <x14:cfRule type="cellIs" priority="84" operator="equal" id="{417FA944-A5D2-40DD-B953-BE23020A134A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I465:I607 I1235:I1048576</xm:sqref>
        </x14:conditionalFormatting>
        <x14:conditionalFormatting xmlns:xm="http://schemas.microsoft.com/office/excel/2006/main">
          <x14:cfRule type="cellIs" priority="83" operator="equal" id="{33E2A1AD-AA3C-4BF7-929C-52B631420F37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I465:I607 I1235:I1048576</xm:sqref>
        </x14:conditionalFormatting>
        <x14:conditionalFormatting xmlns:xm="http://schemas.microsoft.com/office/excel/2006/main">
          <x14:cfRule type="cellIs" priority="78" operator="equal" id="{484DC157-FFC0-4DD1-B9F1-F397F2800A18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F2:F45</xm:sqref>
        </x14:conditionalFormatting>
        <x14:conditionalFormatting xmlns:xm="http://schemas.microsoft.com/office/excel/2006/main">
          <x14:cfRule type="cellIs" priority="77" operator="equal" id="{61E276DF-B77C-407B-91A9-3BE2A3E78F3A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F2:F45</xm:sqref>
        </x14:conditionalFormatting>
        <x14:conditionalFormatting xmlns:xm="http://schemas.microsoft.com/office/excel/2006/main">
          <x14:cfRule type="cellIs" priority="75" operator="equal" id="{2FED87C2-24B6-425D-BF55-508E959F5A09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I2:I45</xm:sqref>
        </x14:conditionalFormatting>
        <x14:conditionalFormatting xmlns:xm="http://schemas.microsoft.com/office/excel/2006/main">
          <x14:cfRule type="cellIs" priority="74" operator="equal" id="{93720591-6612-40AD-A69A-E898CBE7A0FE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I2:I45</xm:sqref>
        </x14:conditionalFormatting>
        <x14:conditionalFormatting xmlns:xm="http://schemas.microsoft.com/office/excel/2006/main">
          <x14:cfRule type="cellIs" priority="73" operator="equal" id="{E46192B4-0852-4B33-A1D8-8A935E01425F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F46 F48:F136</xm:sqref>
        </x14:conditionalFormatting>
        <x14:conditionalFormatting xmlns:xm="http://schemas.microsoft.com/office/excel/2006/main">
          <x14:cfRule type="cellIs" priority="72" operator="equal" id="{7769C296-8033-4E1E-995D-FCFEA0802CFA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F46 F48:F136</xm:sqref>
        </x14:conditionalFormatting>
        <x14:conditionalFormatting xmlns:xm="http://schemas.microsoft.com/office/excel/2006/main">
          <x14:cfRule type="cellIs" priority="70" operator="equal" id="{2CA68872-5C39-4B15-8E1D-451AF5906B86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I46:I136</xm:sqref>
        </x14:conditionalFormatting>
        <x14:conditionalFormatting xmlns:xm="http://schemas.microsoft.com/office/excel/2006/main">
          <x14:cfRule type="cellIs" priority="69" operator="equal" id="{F2F4AC1D-90C5-4B0C-A19D-B5DCE74A9D96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I46:I136</xm:sqref>
        </x14:conditionalFormatting>
        <x14:conditionalFormatting xmlns:xm="http://schemas.microsoft.com/office/excel/2006/main">
          <x14:cfRule type="cellIs" priority="68" operator="equal" id="{EFDEC672-EF8E-4103-A174-7213AEE735AE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F47</xm:sqref>
        </x14:conditionalFormatting>
        <x14:conditionalFormatting xmlns:xm="http://schemas.microsoft.com/office/excel/2006/main">
          <x14:cfRule type="cellIs" priority="67" operator="equal" id="{DC347F21-3F63-4D41-99C9-28B4D8F62FF2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F47</xm:sqref>
        </x14:conditionalFormatting>
        <x14:conditionalFormatting xmlns:xm="http://schemas.microsoft.com/office/excel/2006/main">
          <x14:cfRule type="cellIs" priority="66" operator="equal" id="{58D6D466-4007-4A88-8423-A8C62C4E1BBF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F137:F208</xm:sqref>
        </x14:conditionalFormatting>
        <x14:conditionalFormatting xmlns:xm="http://schemas.microsoft.com/office/excel/2006/main">
          <x14:cfRule type="cellIs" priority="65" operator="equal" id="{F39B480F-5DA9-4B4C-962C-C306202CE188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F137:F208</xm:sqref>
        </x14:conditionalFormatting>
        <x14:conditionalFormatting xmlns:xm="http://schemas.microsoft.com/office/excel/2006/main">
          <x14:cfRule type="cellIs" priority="63" operator="equal" id="{0B9AD1CD-A0DD-43ED-B23F-D1EFEF89E29D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I137:I208</xm:sqref>
        </x14:conditionalFormatting>
        <x14:conditionalFormatting xmlns:xm="http://schemas.microsoft.com/office/excel/2006/main">
          <x14:cfRule type="cellIs" priority="62" operator="equal" id="{27CAD8FC-9DE7-4CFA-BB43-AD98ED4A7929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I137:I208</xm:sqref>
        </x14:conditionalFormatting>
        <x14:conditionalFormatting xmlns:xm="http://schemas.microsoft.com/office/excel/2006/main">
          <x14:cfRule type="cellIs" priority="51" operator="equal" id="{D616899A-8936-495F-96EE-7E04DEB3EE09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F234:F278 F300:F301 F312:F429 F435:F464</xm:sqref>
        </x14:conditionalFormatting>
        <x14:conditionalFormatting xmlns:xm="http://schemas.microsoft.com/office/excel/2006/main">
          <x14:cfRule type="cellIs" priority="49" operator="equal" id="{6C172EB9-2A7B-46B3-A050-1E5C93642733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I234:I278 I299:I301 I303 I312:I429 I435:I464</xm:sqref>
        </x14:conditionalFormatting>
        <x14:conditionalFormatting xmlns:xm="http://schemas.microsoft.com/office/excel/2006/main">
          <x14:cfRule type="cellIs" priority="48" operator="equal" id="{7DF615F4-A389-4869-939C-402253030E04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I234:I278 I299:I301 I303 I312:I429 I435:I464</xm:sqref>
        </x14:conditionalFormatting>
        <x14:conditionalFormatting xmlns:xm="http://schemas.microsoft.com/office/excel/2006/main">
          <x14:cfRule type="cellIs" priority="56" operator="equal" id="{E944CC65-81A2-4B31-9337-CE3DF19C6AAA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F209:F233</xm:sqref>
        </x14:conditionalFormatting>
        <x14:conditionalFormatting xmlns:xm="http://schemas.microsoft.com/office/excel/2006/main">
          <x14:cfRule type="cellIs" priority="55" operator="equal" id="{1C04D618-B248-4C26-801D-DC14122B8103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F209:F233</xm:sqref>
        </x14:conditionalFormatting>
        <x14:conditionalFormatting xmlns:xm="http://schemas.microsoft.com/office/excel/2006/main">
          <x14:cfRule type="cellIs" priority="54" operator="equal" id="{EFB9AD65-6596-43AF-8435-4AB0C5FBD0BD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I209:I233</xm:sqref>
        </x14:conditionalFormatting>
        <x14:conditionalFormatting xmlns:xm="http://schemas.microsoft.com/office/excel/2006/main">
          <x14:cfRule type="cellIs" priority="53" operator="equal" id="{328AB023-6582-4E62-8CC4-6DFDFF04795F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I209:I233</xm:sqref>
        </x14:conditionalFormatting>
        <x14:conditionalFormatting xmlns:xm="http://schemas.microsoft.com/office/excel/2006/main">
          <x14:cfRule type="cellIs" priority="50" operator="equal" id="{03ECB40D-8232-4782-9E9F-8ACA1D7389F1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F234:F278 F300:F301 F312:F429 F435:F464</xm:sqref>
        </x14:conditionalFormatting>
        <x14:conditionalFormatting xmlns:xm="http://schemas.microsoft.com/office/excel/2006/main">
          <x14:cfRule type="cellIs" priority="46" operator="equal" id="{62292220-C687-40B2-852D-AD7B06EA6240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F279:F288</xm:sqref>
        </x14:conditionalFormatting>
        <x14:conditionalFormatting xmlns:xm="http://schemas.microsoft.com/office/excel/2006/main">
          <x14:cfRule type="cellIs" priority="44" operator="equal" id="{487BAF38-079C-43AD-8E76-A39AD0DC0E8F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I279:I288</xm:sqref>
        </x14:conditionalFormatting>
        <x14:conditionalFormatting xmlns:xm="http://schemas.microsoft.com/office/excel/2006/main">
          <x14:cfRule type="cellIs" priority="43" operator="equal" id="{7705528F-7AB5-4930-B490-6805D029163F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I279:I288</xm:sqref>
        </x14:conditionalFormatting>
        <x14:conditionalFormatting xmlns:xm="http://schemas.microsoft.com/office/excel/2006/main">
          <x14:cfRule type="cellIs" priority="45" operator="equal" id="{FAFC3A0B-0396-4AE9-AD7F-633F367AA03A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F279:F288</xm:sqref>
        </x14:conditionalFormatting>
        <x14:conditionalFormatting xmlns:xm="http://schemas.microsoft.com/office/excel/2006/main">
          <x14:cfRule type="cellIs" priority="41" operator="equal" id="{1050D054-B408-4BF3-885A-11CF37825F53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F289:F298</xm:sqref>
        </x14:conditionalFormatting>
        <x14:conditionalFormatting xmlns:xm="http://schemas.microsoft.com/office/excel/2006/main">
          <x14:cfRule type="cellIs" priority="39" operator="equal" id="{16409090-125E-493B-B3D3-DF93D48D3CD6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I289:I298</xm:sqref>
        </x14:conditionalFormatting>
        <x14:conditionalFormatting xmlns:xm="http://schemas.microsoft.com/office/excel/2006/main">
          <x14:cfRule type="cellIs" priority="38" operator="equal" id="{4D189E7C-21C3-497F-B676-B95CBE964838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I289:I298</xm:sqref>
        </x14:conditionalFormatting>
        <x14:conditionalFormatting xmlns:xm="http://schemas.microsoft.com/office/excel/2006/main">
          <x14:cfRule type="cellIs" priority="40" operator="equal" id="{1F7877B2-0C95-4462-9DF8-596E875915B1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F289:F298</xm:sqref>
        </x14:conditionalFormatting>
        <x14:conditionalFormatting xmlns:xm="http://schemas.microsoft.com/office/excel/2006/main">
          <x14:cfRule type="cellIs" priority="37" operator="equal" id="{C2041CB1-43D9-4890-9932-17789FB229CA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F299</xm:sqref>
        </x14:conditionalFormatting>
        <x14:conditionalFormatting xmlns:xm="http://schemas.microsoft.com/office/excel/2006/main">
          <x14:cfRule type="cellIs" priority="36" operator="equal" id="{B8EA8726-4825-4B37-8AE6-BB98544AFA6E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F299</xm:sqref>
        </x14:conditionalFormatting>
        <x14:conditionalFormatting xmlns:xm="http://schemas.microsoft.com/office/excel/2006/main">
          <x14:cfRule type="cellIs" priority="35" operator="equal" id="{1A4F9236-C7DD-40DD-AE7E-3F6AA94728E3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F302</xm:sqref>
        </x14:conditionalFormatting>
        <x14:conditionalFormatting xmlns:xm="http://schemas.microsoft.com/office/excel/2006/main">
          <x14:cfRule type="cellIs" priority="34" operator="equal" id="{96D58174-703A-4A74-9CF3-08FF487989DF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F302</xm:sqref>
        </x14:conditionalFormatting>
        <x14:conditionalFormatting xmlns:xm="http://schemas.microsoft.com/office/excel/2006/main">
          <x14:cfRule type="cellIs" priority="33" operator="equal" id="{DF781E1D-2C0A-4320-ADEA-7E7313CCBBE2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I302</xm:sqref>
        </x14:conditionalFormatting>
        <x14:conditionalFormatting xmlns:xm="http://schemas.microsoft.com/office/excel/2006/main">
          <x14:cfRule type="cellIs" priority="32" operator="equal" id="{E4763F78-9E25-4AA7-8B97-7E725E49E17D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I302</xm:sqref>
        </x14:conditionalFormatting>
        <x14:conditionalFormatting xmlns:xm="http://schemas.microsoft.com/office/excel/2006/main">
          <x14:cfRule type="cellIs" priority="31" operator="equal" id="{5AA72021-A5B6-4A10-AC16-7763906188AB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F303</xm:sqref>
        </x14:conditionalFormatting>
        <x14:conditionalFormatting xmlns:xm="http://schemas.microsoft.com/office/excel/2006/main">
          <x14:cfRule type="cellIs" priority="30" operator="equal" id="{E9D65D9F-A297-418A-9457-C5E011108AEC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F303</xm:sqref>
        </x14:conditionalFormatting>
        <x14:conditionalFormatting xmlns:xm="http://schemas.microsoft.com/office/excel/2006/main">
          <x14:cfRule type="cellIs" priority="28" operator="equal" id="{13DE67D6-7A9B-49F4-9FF1-0FDE481F3523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F304:F311</xm:sqref>
        </x14:conditionalFormatting>
        <x14:conditionalFormatting xmlns:xm="http://schemas.microsoft.com/office/excel/2006/main">
          <x14:cfRule type="cellIs" priority="26" operator="equal" id="{EE7F9FDE-539B-4538-B137-3E90B332609B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I304:I311</xm:sqref>
        </x14:conditionalFormatting>
        <x14:conditionalFormatting xmlns:xm="http://schemas.microsoft.com/office/excel/2006/main">
          <x14:cfRule type="cellIs" priority="25" operator="equal" id="{B18494A2-766B-4E21-B08E-F83C950C62B0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I304:I311</xm:sqref>
        </x14:conditionalFormatting>
        <x14:conditionalFormatting xmlns:xm="http://schemas.microsoft.com/office/excel/2006/main">
          <x14:cfRule type="cellIs" priority="27" operator="equal" id="{144FF0C7-0CF7-4ED6-A077-047543C0CC60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F304:F311</xm:sqref>
        </x14:conditionalFormatting>
        <x14:conditionalFormatting xmlns:xm="http://schemas.microsoft.com/office/excel/2006/main">
          <x14:cfRule type="cellIs" priority="23" operator="equal" id="{9B7CF4F7-69E9-4B0B-8B59-BF1BF0C32F8A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F430:F434</xm:sqref>
        </x14:conditionalFormatting>
        <x14:conditionalFormatting xmlns:xm="http://schemas.microsoft.com/office/excel/2006/main">
          <x14:cfRule type="cellIs" priority="21" operator="equal" id="{174CEDED-27C1-43AD-AB68-9836F76BD502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I430:I434</xm:sqref>
        </x14:conditionalFormatting>
        <x14:conditionalFormatting xmlns:xm="http://schemas.microsoft.com/office/excel/2006/main">
          <x14:cfRule type="cellIs" priority="20" operator="equal" id="{14603D18-759B-4CFF-B063-31F20FF3136D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I430:I434</xm:sqref>
        </x14:conditionalFormatting>
        <x14:conditionalFormatting xmlns:xm="http://schemas.microsoft.com/office/excel/2006/main">
          <x14:cfRule type="cellIs" priority="22" operator="equal" id="{2BED6F32-0520-4F45-8C6E-B1D0DCFC6096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F430:F434</xm:sqref>
        </x14:conditionalFormatting>
        <x14:conditionalFormatting xmlns:xm="http://schemas.microsoft.com/office/excel/2006/main">
          <x14:cfRule type="cellIs" priority="19" operator="equal" id="{ADAFC788-F3F7-4534-B9E1-DABEFC44DB70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F608:F702</xm:sqref>
        </x14:conditionalFormatting>
        <x14:conditionalFormatting xmlns:xm="http://schemas.microsoft.com/office/excel/2006/main">
          <x14:cfRule type="cellIs" priority="18" operator="equal" id="{D7BC6773-4E27-43C2-8CE0-AADB1C67C6F8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F608:F702</xm:sqref>
        </x14:conditionalFormatting>
        <x14:conditionalFormatting xmlns:xm="http://schemas.microsoft.com/office/excel/2006/main">
          <x14:cfRule type="cellIs" priority="15" operator="equal" id="{13B2CD4B-1F77-4E6A-A084-D9C75AAA5C7B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I608:I702</xm:sqref>
        </x14:conditionalFormatting>
        <x14:conditionalFormatting xmlns:xm="http://schemas.microsoft.com/office/excel/2006/main">
          <x14:cfRule type="cellIs" priority="14" operator="equal" id="{4BE27C3D-9808-463B-8A33-613C61F36A3E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I608:I702</xm:sqref>
        </x14:conditionalFormatting>
        <x14:conditionalFormatting xmlns:xm="http://schemas.microsoft.com/office/excel/2006/main">
          <x14:cfRule type="cellIs" priority="12" operator="equal" id="{70808501-F5AE-41A7-A79D-1218E4719CF8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F703:F948</xm:sqref>
        </x14:conditionalFormatting>
        <x14:conditionalFormatting xmlns:xm="http://schemas.microsoft.com/office/excel/2006/main">
          <x14:cfRule type="cellIs" priority="11" operator="equal" id="{060A4529-45C6-49F2-A4AC-740116926DCB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F703:F948</xm:sqref>
        </x14:conditionalFormatting>
        <x14:conditionalFormatting xmlns:xm="http://schemas.microsoft.com/office/excel/2006/main">
          <x14:cfRule type="cellIs" priority="9" operator="equal" id="{CBCB6D02-2197-4959-AB4D-E592D7A7BE07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I703:I948</xm:sqref>
        </x14:conditionalFormatting>
        <x14:conditionalFormatting xmlns:xm="http://schemas.microsoft.com/office/excel/2006/main">
          <x14:cfRule type="cellIs" priority="8" operator="equal" id="{D699DD5A-1007-4D1B-9F3B-799841E5098D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I703:I948</xm:sqref>
        </x14:conditionalFormatting>
        <x14:conditionalFormatting xmlns:xm="http://schemas.microsoft.com/office/excel/2006/main">
          <x14:cfRule type="cellIs" priority="6" operator="equal" id="{71E9D482-9ED1-40B2-93A5-3E4523ED2579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F949:F1234</xm:sqref>
        </x14:conditionalFormatting>
        <x14:conditionalFormatting xmlns:xm="http://schemas.microsoft.com/office/excel/2006/main">
          <x14:cfRule type="cellIs" priority="5" operator="equal" id="{2367C2F6-A468-43D3-84E2-3EE18E772BD5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F949:F1234</xm:sqref>
        </x14:conditionalFormatting>
        <x14:conditionalFormatting xmlns:xm="http://schemas.microsoft.com/office/excel/2006/main">
          <x14:cfRule type="cellIs" priority="3" operator="equal" id="{7F489535-41AE-44D1-8B0D-E46C650EE60F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I949:I1234</xm:sqref>
        </x14:conditionalFormatting>
        <x14:conditionalFormatting xmlns:xm="http://schemas.microsoft.com/office/excel/2006/main">
          <x14:cfRule type="cellIs" priority="2" operator="equal" id="{8F078DE1-F9F2-4713-8C05-8B2A4120D450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I949:I1234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7"/>
  <sheetViews>
    <sheetView workbookViewId="0">
      <selection activeCell="H22" sqref="H22:M22"/>
    </sheetView>
  </sheetViews>
  <sheetFormatPr defaultRowHeight="15"/>
  <cols>
    <col min="1" max="1" width="10.28515625" customWidth="1"/>
    <col min="2" max="2" width="11" bestFit="1" customWidth="1"/>
    <col min="3" max="3" width="13.42578125" customWidth="1"/>
    <col min="4" max="4" width="11" bestFit="1" customWidth="1"/>
    <col min="5" max="6" width="12" bestFit="1" customWidth="1"/>
    <col min="7" max="7" width="5.7109375" customWidth="1"/>
    <col min="8" max="8" width="10" customWidth="1"/>
    <col min="9" max="11" width="11" bestFit="1" customWidth="1"/>
    <col min="12" max="13" width="12" bestFit="1" customWidth="1"/>
    <col min="14" max="14" width="10.140625" customWidth="1"/>
    <col min="15" max="15" width="19.28515625" bestFit="1" customWidth="1"/>
  </cols>
  <sheetData>
    <row r="1" spans="1:13" ht="16.5" thickTop="1" thickBot="1">
      <c r="A1" s="102" t="str">
        <f>'TIME CASA'!C3</f>
        <v>Brentford</v>
      </c>
      <c r="B1" s="103"/>
      <c r="C1" s="103"/>
      <c r="D1" s="103"/>
      <c r="E1" s="103"/>
      <c r="F1" s="104"/>
      <c r="H1" s="108" t="str">
        <f>'TIME FORA'!C3</f>
        <v>Liverpool</v>
      </c>
      <c r="I1" s="109"/>
      <c r="J1" s="109"/>
      <c r="K1" s="109"/>
      <c r="L1" s="109"/>
      <c r="M1" s="109"/>
    </row>
    <row r="2" spans="1:13" ht="16.5" thickTop="1" thickBot="1">
      <c r="A2" s="102" t="s">
        <v>156</v>
      </c>
      <c r="B2" s="103"/>
      <c r="C2" s="103"/>
      <c r="D2" s="103"/>
      <c r="E2" s="103"/>
      <c r="F2" s="104"/>
      <c r="H2" s="105" t="s">
        <v>156</v>
      </c>
      <c r="I2" s="106"/>
      <c r="J2" s="106"/>
      <c r="K2" s="106"/>
      <c r="L2" s="106"/>
      <c r="M2" s="107"/>
    </row>
    <row r="3" spans="1:13" ht="16.5" thickTop="1" thickBot="1">
      <c r="A3" s="75" t="s">
        <v>157</v>
      </c>
      <c r="B3" s="79">
        <f>COUNTIF('TIME CASA'!J2:J1000,'TIME CASA'!C3)</f>
        <v>9</v>
      </c>
      <c r="C3" s="75" t="s">
        <v>158</v>
      </c>
      <c r="D3" s="79">
        <f>COUNTIF('TIME CASA'!M2:M1000,'TIME CASA'!C3)</f>
        <v>9</v>
      </c>
      <c r="E3" s="75" t="s">
        <v>159</v>
      </c>
      <c r="F3" s="79">
        <f>B3+D3</f>
        <v>18</v>
      </c>
      <c r="H3" s="77" t="s">
        <v>157</v>
      </c>
      <c r="I3" s="74">
        <f>COUNTIF('TIME FORA'!J2:J35,'TIME FORA'!C3)</f>
        <v>9</v>
      </c>
      <c r="J3" s="77" t="s">
        <v>158</v>
      </c>
      <c r="K3" s="74">
        <f>COUNTIF('TIME FORA'!M2:M35,'TIME FORA'!C3)</f>
        <v>8</v>
      </c>
      <c r="L3" s="77" t="s">
        <v>159</v>
      </c>
      <c r="M3" s="74">
        <f>I3+K3</f>
        <v>17</v>
      </c>
    </row>
    <row r="4" spans="1:13" ht="16.5" thickTop="1" thickBot="1">
      <c r="A4" s="102" t="s">
        <v>160</v>
      </c>
      <c r="B4" s="103"/>
      <c r="C4" s="104"/>
      <c r="D4" s="111" t="s">
        <v>161</v>
      </c>
      <c r="E4" s="111"/>
      <c r="F4" s="111"/>
      <c r="H4" s="105" t="s">
        <v>160</v>
      </c>
      <c r="I4" s="106"/>
      <c r="J4" s="106"/>
      <c r="K4" s="105" t="s">
        <v>161</v>
      </c>
      <c r="L4" s="106"/>
      <c r="M4" s="106"/>
    </row>
    <row r="5" spans="1:13" ht="16.5" thickTop="1" thickBot="1">
      <c r="A5" s="110" t="s">
        <v>157</v>
      </c>
      <c r="B5" s="110"/>
      <c r="C5" s="80">
        <f>SUMIF('TIME CASA'!J:J,'TIME CASA'!C3,'TIME CASA'!N:N)</f>
        <v>10</v>
      </c>
      <c r="D5" s="113" t="s">
        <v>157</v>
      </c>
      <c r="E5" s="113"/>
      <c r="F5" s="80">
        <f>SUMIF('TIME CASA'!J:J,'TIME CASA'!C3,'TIME CASA'!O:O)</f>
        <v>4</v>
      </c>
      <c r="H5" s="116" t="s">
        <v>157</v>
      </c>
      <c r="I5" s="116"/>
      <c r="J5" s="90">
        <f>SUMIF('TIME FORA'!J:J,'TIME FORA'!C3,'TIME FORA'!N:N)</f>
        <v>13</v>
      </c>
      <c r="K5" s="116" t="s">
        <v>157</v>
      </c>
      <c r="L5" s="116"/>
      <c r="M5" s="90">
        <f>SUMIF('TIME FORA'!J:J,'TIME FORA'!C3,'TIME FORA'!O:O)</f>
        <v>7</v>
      </c>
    </row>
    <row r="6" spans="1:13" ht="16.5" thickTop="1" thickBot="1">
      <c r="A6" s="112" t="s">
        <v>158</v>
      </c>
      <c r="B6" s="112"/>
      <c r="C6" s="81">
        <f>SUMIF('TIME CASA'!M:M,'TIME CASA'!C3,'TIME CASA'!O:O)</f>
        <v>5</v>
      </c>
      <c r="D6" s="114" t="s">
        <v>158</v>
      </c>
      <c r="E6" s="114"/>
      <c r="F6" s="81">
        <f>SUMIF('TIME CASA'!M:M,'TIME CASA'!C3,'TIME CASA'!N:N)</f>
        <v>10</v>
      </c>
      <c r="H6" s="110" t="s">
        <v>158</v>
      </c>
      <c r="I6" s="110"/>
      <c r="J6" s="80">
        <f>SUMIF('TIME FORA'!M:M,'TIME FORA'!C3,'TIME FORA'!O:O)</f>
        <v>5</v>
      </c>
      <c r="K6" s="113" t="s">
        <v>158</v>
      </c>
      <c r="L6" s="113"/>
      <c r="M6" s="80">
        <f>SUMIF('TIME FORA'!M:M,'TIME FORA'!C3,'TIME FORA'!N:N)</f>
        <v>6</v>
      </c>
    </row>
    <row r="7" spans="1:13" ht="16.5" thickTop="1" thickBot="1">
      <c r="A7" s="112" t="s">
        <v>159</v>
      </c>
      <c r="B7" s="112"/>
      <c r="C7" s="81">
        <f>C6+C5</f>
        <v>15</v>
      </c>
      <c r="D7" s="115" t="s">
        <v>159</v>
      </c>
      <c r="E7" s="115"/>
      <c r="F7" s="81">
        <f>F5+F6</f>
        <v>14</v>
      </c>
      <c r="H7" s="116" t="s">
        <v>159</v>
      </c>
      <c r="I7" s="116"/>
      <c r="J7" s="90">
        <f>J5+J6</f>
        <v>18</v>
      </c>
      <c r="K7" s="116" t="s">
        <v>159</v>
      </c>
      <c r="L7" s="116"/>
      <c r="M7" s="90">
        <f>M5+M6</f>
        <v>13</v>
      </c>
    </row>
    <row r="8" spans="1:13" ht="16.5" thickTop="1" thickBot="1">
      <c r="A8" s="111" t="s">
        <v>162</v>
      </c>
      <c r="B8" s="111"/>
      <c r="C8" s="111"/>
      <c r="D8" s="102" t="s">
        <v>163</v>
      </c>
      <c r="E8" s="103"/>
      <c r="F8" s="104"/>
      <c r="H8" s="105" t="s">
        <v>162</v>
      </c>
      <c r="I8" s="106"/>
      <c r="J8" s="106"/>
      <c r="K8" s="105" t="s">
        <v>163</v>
      </c>
      <c r="L8" s="106"/>
      <c r="M8" s="106"/>
    </row>
    <row r="9" spans="1:13" ht="16.5" thickTop="1" thickBot="1">
      <c r="A9" s="110" t="s">
        <v>157</v>
      </c>
      <c r="B9" s="110"/>
      <c r="C9" s="80">
        <f>SUMIF('TIME CASA'!J:J,'TIME CASA'!C3,'TIME CASA'!K:K)</f>
        <v>18</v>
      </c>
      <c r="D9" s="113" t="s">
        <v>157</v>
      </c>
      <c r="E9" s="113"/>
      <c r="F9" s="80">
        <f>SUMIF('TIME CASA'!J:J,'TIME CASA'!C3,'TIME CASA'!L:L)</f>
        <v>10</v>
      </c>
      <c r="H9" s="116" t="s">
        <v>157</v>
      </c>
      <c r="I9" s="116"/>
      <c r="J9" s="90">
        <f>SUMIF('TIME FORA'!J:J,'TIME FORA'!C3,'TIME FORA'!K:K)</f>
        <v>23</v>
      </c>
      <c r="K9" s="116" t="s">
        <v>157</v>
      </c>
      <c r="L9" s="116"/>
      <c r="M9" s="90">
        <f>SUMIF('TIME FORA'!J:J,'TIME FORA'!C3,'TIME FORA'!L:L)</f>
        <v>9</v>
      </c>
    </row>
    <row r="10" spans="1:13" ht="16.5" thickTop="1" thickBot="1">
      <c r="A10" s="112" t="s">
        <v>158</v>
      </c>
      <c r="B10" s="112"/>
      <c r="C10" s="81">
        <f>SUMIF('TIME CASA'!M:M,'TIME CASA'!C3,'TIME CASA'!L:L)</f>
        <v>12</v>
      </c>
      <c r="D10" s="114" t="s">
        <v>158</v>
      </c>
      <c r="E10" s="114"/>
      <c r="F10" s="81">
        <f>SUMIF('TIME CASA'!M:M,'TIME CASA'!C3,'TIME CASA'!K:K)</f>
        <v>18</v>
      </c>
      <c r="H10" s="110" t="s">
        <v>158</v>
      </c>
      <c r="I10" s="110"/>
      <c r="J10" s="80">
        <f>SUMIF('TIME FORA'!M:M,'TIME FORA'!C3,'TIME FORA'!L:L)</f>
        <v>11</v>
      </c>
      <c r="K10" s="113" t="s">
        <v>158</v>
      </c>
      <c r="L10" s="113"/>
      <c r="M10" s="80">
        <f>SUMIF('TIME FORA'!M:M,'TIME FORA'!C3,'TIME FORA'!K:K)</f>
        <v>13</v>
      </c>
    </row>
    <row r="11" spans="1:13" ht="16.5" thickTop="1" thickBot="1">
      <c r="A11" s="112" t="s">
        <v>159</v>
      </c>
      <c r="B11" s="112"/>
      <c r="C11" s="81">
        <f>C9+C10</f>
        <v>30</v>
      </c>
      <c r="D11" s="115" t="s">
        <v>159</v>
      </c>
      <c r="E11" s="115"/>
      <c r="F11" s="81">
        <f>F9+F10</f>
        <v>28</v>
      </c>
      <c r="H11" s="116" t="s">
        <v>159</v>
      </c>
      <c r="I11" s="116"/>
      <c r="J11" s="90">
        <f>J9+J10</f>
        <v>34</v>
      </c>
      <c r="K11" s="116" t="s">
        <v>159</v>
      </c>
      <c r="L11" s="116"/>
      <c r="M11" s="90">
        <f>M10+M9</f>
        <v>22</v>
      </c>
    </row>
    <row r="12" spans="1:13" ht="16.5" thickTop="1" thickBot="1">
      <c r="A12" s="111" t="s">
        <v>164</v>
      </c>
      <c r="B12" s="111"/>
      <c r="C12" s="111"/>
      <c r="D12" s="102" t="s">
        <v>165</v>
      </c>
      <c r="E12" s="103"/>
      <c r="F12" s="104"/>
      <c r="H12" s="105" t="s">
        <v>164</v>
      </c>
      <c r="I12" s="106"/>
      <c r="J12" s="106"/>
      <c r="K12" s="105" t="s">
        <v>165</v>
      </c>
      <c r="L12" s="106"/>
      <c r="M12" s="106"/>
    </row>
    <row r="13" spans="1:13" ht="16.5" thickTop="1" thickBot="1">
      <c r="A13" s="82" t="s">
        <v>157</v>
      </c>
      <c r="B13" s="80">
        <f>SUM('TIME CASA'!T:T)</f>
        <v>5</v>
      </c>
      <c r="C13" s="83">
        <f>B13/B3</f>
        <v>0.55555555555555558</v>
      </c>
      <c r="D13" s="84" t="s">
        <v>157</v>
      </c>
      <c r="E13" s="80">
        <f>SUM('TIME CASA'!V:V)</f>
        <v>3</v>
      </c>
      <c r="F13" s="83">
        <f>E13/B3</f>
        <v>0.33333333333333331</v>
      </c>
      <c r="H13" s="89" t="s">
        <v>157</v>
      </c>
      <c r="I13" s="90">
        <f>SUM('TIME FORA'!T:T)</f>
        <v>6</v>
      </c>
      <c r="J13" s="94">
        <f>I13/I3</f>
        <v>0.66666666666666663</v>
      </c>
      <c r="K13" s="89" t="s">
        <v>157</v>
      </c>
      <c r="L13" s="90">
        <f>SUM('TIME FORA'!V:V)</f>
        <v>6</v>
      </c>
      <c r="M13" s="94">
        <f>L13/I3</f>
        <v>0.66666666666666663</v>
      </c>
    </row>
    <row r="14" spans="1:13" ht="16.5" thickTop="1" thickBot="1">
      <c r="A14" s="85" t="s">
        <v>158</v>
      </c>
      <c r="B14" s="81">
        <f>SUM('TIME CASA'!U:U)-1</f>
        <v>4</v>
      </c>
      <c r="C14" s="86">
        <f>B14/D3</f>
        <v>0.44444444444444442</v>
      </c>
      <c r="D14" s="87" t="s">
        <v>158</v>
      </c>
      <c r="E14" s="81">
        <f>SUM('TIME CASA'!W:W)</f>
        <v>6</v>
      </c>
      <c r="F14" s="86">
        <f>E14/D3</f>
        <v>0.66666666666666663</v>
      </c>
      <c r="H14" s="82" t="s">
        <v>158</v>
      </c>
      <c r="I14" s="80">
        <f>SUM('TIME FORA'!U:U)-1</f>
        <v>3</v>
      </c>
      <c r="J14" s="83">
        <f>I14/K3</f>
        <v>0.375</v>
      </c>
      <c r="K14" s="84" t="s">
        <v>158</v>
      </c>
      <c r="L14" s="80">
        <f>SUM('TIME FORA'!W:W)</f>
        <v>4</v>
      </c>
      <c r="M14" s="83">
        <f>L14/K3</f>
        <v>0.5</v>
      </c>
    </row>
    <row r="15" spans="1:13" ht="16.5" thickTop="1" thickBot="1">
      <c r="A15" s="85" t="s">
        <v>159</v>
      </c>
      <c r="B15" s="81">
        <f>B13+B14</f>
        <v>9</v>
      </c>
      <c r="C15" s="86">
        <f>B15/F3</f>
        <v>0.5</v>
      </c>
      <c r="D15" s="88" t="s">
        <v>159</v>
      </c>
      <c r="E15" s="81">
        <f>E13+E14</f>
        <v>9</v>
      </c>
      <c r="F15" s="86">
        <f>E15/F3</f>
        <v>0.5</v>
      </c>
      <c r="H15" s="89" t="s">
        <v>159</v>
      </c>
      <c r="I15" s="90">
        <f>I13+I14</f>
        <v>9</v>
      </c>
      <c r="J15" s="94">
        <f>I15/M3</f>
        <v>0.52941176470588236</v>
      </c>
      <c r="K15" s="89" t="s">
        <v>159</v>
      </c>
      <c r="L15" s="90">
        <f>L14+L13</f>
        <v>10</v>
      </c>
      <c r="M15" s="94">
        <f>L15/M3</f>
        <v>0.58823529411764708</v>
      </c>
    </row>
    <row r="16" spans="1:13" ht="16.5" thickTop="1" thickBot="1">
      <c r="A16" s="111" t="s">
        <v>166</v>
      </c>
      <c r="B16" s="111"/>
      <c r="C16" s="111"/>
      <c r="D16" s="102" t="s">
        <v>167</v>
      </c>
      <c r="E16" s="103"/>
      <c r="F16" s="104"/>
      <c r="H16" s="105" t="s">
        <v>166</v>
      </c>
      <c r="I16" s="106"/>
      <c r="J16" s="106"/>
      <c r="K16" s="105" t="s">
        <v>167</v>
      </c>
      <c r="L16" s="106"/>
      <c r="M16" s="106"/>
    </row>
    <row r="17" spans="1:13" ht="16.5" thickTop="1" thickBot="1">
      <c r="A17" s="82" t="s">
        <v>157</v>
      </c>
      <c r="B17" s="80">
        <f>SUM('TIME CASA'!X:X)</f>
        <v>7</v>
      </c>
      <c r="C17" s="83">
        <f>B17/B3</f>
        <v>0.77777777777777779</v>
      </c>
      <c r="D17" s="84" t="s">
        <v>157</v>
      </c>
      <c r="E17" s="80">
        <f>SUM('TIME CASA'!Z:Z)</f>
        <v>6</v>
      </c>
      <c r="F17" s="83">
        <f>E17/B3</f>
        <v>0.66666666666666663</v>
      </c>
      <c r="H17" s="89" t="s">
        <v>157</v>
      </c>
      <c r="I17" s="90">
        <f>SUM('TIME FORA'!X:X)</f>
        <v>9</v>
      </c>
      <c r="J17" s="94">
        <f>I17/I3</f>
        <v>1</v>
      </c>
      <c r="K17" s="89" t="s">
        <v>157</v>
      </c>
      <c r="L17" s="90">
        <f>SUM('TIME FORA'!Z:Z)</f>
        <v>6</v>
      </c>
      <c r="M17" s="94">
        <f>L17/I3</f>
        <v>0.66666666666666663</v>
      </c>
    </row>
    <row r="18" spans="1:13" ht="16.5" thickTop="1" thickBot="1">
      <c r="A18" s="89" t="s">
        <v>158</v>
      </c>
      <c r="B18" s="90">
        <f>SUM('TIME CASA'!Y:Y)</f>
        <v>7</v>
      </c>
      <c r="C18" s="91">
        <f>B18/D3</f>
        <v>0.77777777777777779</v>
      </c>
      <c r="D18" s="92" t="s">
        <v>158</v>
      </c>
      <c r="E18" s="90">
        <f>SUM('TIME CASA'!AA:AA)</f>
        <v>7</v>
      </c>
      <c r="F18" s="91">
        <f>E18/D3</f>
        <v>0.77777777777777779</v>
      </c>
      <c r="H18" s="82" t="s">
        <v>158</v>
      </c>
      <c r="I18" s="80">
        <f>SUM('TIME FORA'!Y:Y)</f>
        <v>6</v>
      </c>
      <c r="J18" s="83">
        <f>I18/K3</f>
        <v>0.75</v>
      </c>
      <c r="K18" s="84" t="s">
        <v>158</v>
      </c>
      <c r="L18" s="80">
        <f>SUM('TIME FORA'!AA:AA)</f>
        <v>7</v>
      </c>
      <c r="M18" s="83">
        <f>L18/K3</f>
        <v>0.875</v>
      </c>
    </row>
    <row r="19" spans="1:13" ht="16.5" thickTop="1" thickBot="1">
      <c r="A19" s="89" t="s">
        <v>159</v>
      </c>
      <c r="B19" s="90">
        <f>B17+B18</f>
        <v>14</v>
      </c>
      <c r="C19" s="91">
        <f>B19/F3</f>
        <v>0.77777777777777779</v>
      </c>
      <c r="D19" s="93" t="s">
        <v>159</v>
      </c>
      <c r="E19" s="90">
        <f>E17+E18</f>
        <v>13</v>
      </c>
      <c r="F19" s="91">
        <f>E19/F3</f>
        <v>0.72222222222222221</v>
      </c>
      <c r="H19" s="89" t="s">
        <v>159</v>
      </c>
      <c r="I19" s="90">
        <f>I18+I17</f>
        <v>15</v>
      </c>
      <c r="J19" s="94">
        <f>I19/M3</f>
        <v>0.88235294117647056</v>
      </c>
      <c r="K19" s="89" t="s">
        <v>159</v>
      </c>
      <c r="L19" s="90">
        <f>L17+L18</f>
        <v>13</v>
      </c>
      <c r="M19" s="94">
        <f>L19/M3</f>
        <v>0.76470588235294112</v>
      </c>
    </row>
    <row r="20" spans="1:13" ht="16.5" thickTop="1" thickBot="1">
      <c r="A20" s="102" t="s">
        <v>168</v>
      </c>
      <c r="B20" s="103"/>
      <c r="C20" s="103"/>
      <c r="D20" s="103"/>
      <c r="E20" s="103"/>
      <c r="F20" s="104"/>
      <c r="H20" s="105" t="s">
        <v>168</v>
      </c>
      <c r="I20" s="106"/>
      <c r="J20" s="106"/>
      <c r="K20" s="106"/>
      <c r="L20" s="106"/>
      <c r="M20" s="107"/>
    </row>
    <row r="21" spans="1:13" ht="16.5" thickTop="1" thickBot="1">
      <c r="A21" s="120" t="s">
        <v>157</v>
      </c>
      <c r="B21" s="120"/>
      <c r="C21" s="120"/>
      <c r="D21" s="120"/>
      <c r="E21" s="75">
        <f>COUNTIF('TIME CASA'!AC:AC,'TIME CASA'!AE1)</f>
        <v>5</v>
      </c>
      <c r="F21" s="76">
        <f>E21/B3</f>
        <v>0.55555555555555558</v>
      </c>
      <c r="H21" s="119" t="s">
        <v>157</v>
      </c>
      <c r="I21" s="119"/>
      <c r="J21" s="119"/>
      <c r="K21" s="119"/>
      <c r="L21" s="77">
        <f>COUNTIF('TIME FORA'!AC:AC,'TIME FORA'!AE1)</f>
        <v>6</v>
      </c>
      <c r="M21" s="78">
        <f>L21/I3</f>
        <v>0.66666666666666663</v>
      </c>
    </row>
    <row r="22" spans="1:13" ht="16.5" thickTop="1" thickBot="1">
      <c r="A22" s="120" t="s">
        <v>158</v>
      </c>
      <c r="B22" s="120"/>
      <c r="C22" s="120"/>
      <c r="D22" s="120"/>
      <c r="E22" s="75">
        <f>COUNTIF('TIME CASA'!AB:AB,'TIME CASA'!AE1)</f>
        <v>6</v>
      </c>
      <c r="F22" s="76">
        <f>E22/D3</f>
        <v>0.66666666666666663</v>
      </c>
      <c r="H22" s="119" t="s">
        <v>158</v>
      </c>
      <c r="I22" s="119"/>
      <c r="J22" s="119"/>
      <c r="K22" s="119"/>
      <c r="L22" s="77">
        <f>COUNTIF('TIME FORA'!AB:AB,'TIME FORA'!AE1)</f>
        <v>6</v>
      </c>
      <c r="M22" s="78">
        <f>L22/K3</f>
        <v>0.75</v>
      </c>
    </row>
    <row r="23" spans="1:13" ht="16.5" thickTop="1" thickBot="1">
      <c r="A23" s="120" t="s">
        <v>159</v>
      </c>
      <c r="B23" s="120"/>
      <c r="C23" s="120"/>
      <c r="D23" s="120"/>
      <c r="E23" s="75">
        <f>E21+E22</f>
        <v>11</v>
      </c>
      <c r="F23" s="76">
        <f>E23/F3</f>
        <v>0.61111111111111116</v>
      </c>
      <c r="H23" s="119" t="s">
        <v>159</v>
      </c>
      <c r="I23" s="119"/>
      <c r="J23" s="119"/>
      <c r="K23" s="119"/>
      <c r="L23" s="77">
        <f>L21+L22</f>
        <v>12</v>
      </c>
      <c r="M23" s="78">
        <f>L23/M3</f>
        <v>0.70588235294117652</v>
      </c>
    </row>
    <row r="24" spans="1:13" ht="16.5" thickTop="1" thickBot="1">
      <c r="A24" s="117" t="s">
        <v>169</v>
      </c>
      <c r="B24" s="73" t="s">
        <v>170</v>
      </c>
      <c r="C24" s="73" t="s">
        <v>171</v>
      </c>
      <c r="D24" s="73" t="s">
        <v>172</v>
      </c>
      <c r="E24" s="73" t="s">
        <v>173</v>
      </c>
      <c r="F24" s="73" t="s">
        <v>174</v>
      </c>
      <c r="H24" s="117" t="s">
        <v>169</v>
      </c>
      <c r="I24" s="73" t="s">
        <v>170</v>
      </c>
      <c r="J24" s="73" t="s">
        <v>171</v>
      </c>
      <c r="K24" s="73" t="s">
        <v>172</v>
      </c>
      <c r="L24" s="73" t="s">
        <v>173</v>
      </c>
      <c r="M24" s="73" t="s">
        <v>174</v>
      </c>
    </row>
    <row r="25" spans="1:13" ht="16.5" thickTop="1" thickBot="1">
      <c r="A25" s="118"/>
      <c r="B25" s="72">
        <f>Tabela!U8</f>
        <v>16</v>
      </c>
      <c r="C25" s="72">
        <f>Tabela!U9</f>
        <v>14</v>
      </c>
      <c r="D25" s="72">
        <f>Tabela!U10</f>
        <v>11</v>
      </c>
      <c r="E25" s="72">
        <f>Tabela!U11</f>
        <v>9</v>
      </c>
      <c r="F25" s="72">
        <f>Tabela!U12</f>
        <v>7</v>
      </c>
      <c r="H25" s="118"/>
      <c r="I25" s="72">
        <f>Tabela!U2</f>
        <v>13</v>
      </c>
      <c r="J25" s="72">
        <f>Tabela!U3</f>
        <v>11</v>
      </c>
      <c r="K25" s="72">
        <f>Tabela!U4</f>
        <v>9</v>
      </c>
      <c r="L25" s="72">
        <f>Tabela!U5</f>
        <v>9</v>
      </c>
      <c r="M25" s="72">
        <f>Tabela!U6</f>
        <v>6</v>
      </c>
    </row>
    <row r="26" spans="1:13" ht="16.5" thickTop="1" thickBot="1">
      <c r="A26" s="118"/>
      <c r="B26" s="95">
        <f>B25/$F$3</f>
        <v>0.88888888888888884</v>
      </c>
      <c r="C26" s="95">
        <f t="shared" ref="C26:F26" si="0">C25/$F$3</f>
        <v>0.77777777777777779</v>
      </c>
      <c r="D26" s="95">
        <f t="shared" si="0"/>
        <v>0.61111111111111116</v>
      </c>
      <c r="E26" s="95">
        <f t="shared" si="0"/>
        <v>0.5</v>
      </c>
      <c r="F26" s="95">
        <f t="shared" si="0"/>
        <v>0.3888888888888889</v>
      </c>
      <c r="H26" s="118"/>
      <c r="I26" s="95">
        <f>I25/$M$3</f>
        <v>0.76470588235294112</v>
      </c>
      <c r="J26" s="95">
        <f t="shared" ref="J26:M26" si="1">J25/$M$3</f>
        <v>0.6470588235294118</v>
      </c>
      <c r="K26" s="95">
        <f t="shared" si="1"/>
        <v>0.52941176470588236</v>
      </c>
      <c r="L26" s="95">
        <f t="shared" si="1"/>
        <v>0.52941176470588236</v>
      </c>
      <c r="M26" s="95">
        <f t="shared" si="1"/>
        <v>0.35294117647058826</v>
      </c>
    </row>
    <row r="27" spans="1:13" ht="15.75" thickTop="1"/>
  </sheetData>
  <mergeCells count="54">
    <mergeCell ref="A24:A26"/>
    <mergeCell ref="H24:H26"/>
    <mergeCell ref="D10:E10"/>
    <mergeCell ref="D9:E9"/>
    <mergeCell ref="D11:E11"/>
    <mergeCell ref="A10:B10"/>
    <mergeCell ref="A9:B9"/>
    <mergeCell ref="A11:B11"/>
    <mergeCell ref="H21:K21"/>
    <mergeCell ref="H22:K22"/>
    <mergeCell ref="A22:D22"/>
    <mergeCell ref="A23:D23"/>
    <mergeCell ref="H23:K23"/>
    <mergeCell ref="H16:J16"/>
    <mergeCell ref="K16:M16"/>
    <mergeCell ref="A21:D21"/>
    <mergeCell ref="H20:M20"/>
    <mergeCell ref="A20:F20"/>
    <mergeCell ref="H11:I11"/>
    <mergeCell ref="K11:L11"/>
    <mergeCell ref="H12:J12"/>
    <mergeCell ref="K12:M12"/>
    <mergeCell ref="H8:J8"/>
    <mergeCell ref="K8:M8"/>
    <mergeCell ref="H9:I9"/>
    <mergeCell ref="K9:L9"/>
    <mergeCell ref="H10:I10"/>
    <mergeCell ref="K10:L10"/>
    <mergeCell ref="K5:L5"/>
    <mergeCell ref="H6:I6"/>
    <mergeCell ref="K6:L6"/>
    <mergeCell ref="H7:I7"/>
    <mergeCell ref="K7:L7"/>
    <mergeCell ref="H5:I5"/>
    <mergeCell ref="A5:B5"/>
    <mergeCell ref="A4:C4"/>
    <mergeCell ref="D4:F4"/>
    <mergeCell ref="A6:B6"/>
    <mergeCell ref="D16:F16"/>
    <mergeCell ref="A12:C12"/>
    <mergeCell ref="D12:F12"/>
    <mergeCell ref="A16:C16"/>
    <mergeCell ref="A8:C8"/>
    <mergeCell ref="D8:F8"/>
    <mergeCell ref="A7:B7"/>
    <mergeCell ref="D5:E5"/>
    <mergeCell ref="D6:E6"/>
    <mergeCell ref="D7:E7"/>
    <mergeCell ref="A1:F1"/>
    <mergeCell ref="A2:F2"/>
    <mergeCell ref="H2:M2"/>
    <mergeCell ref="H4:J4"/>
    <mergeCell ref="K4:M4"/>
    <mergeCell ref="H1:M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Q44"/>
  <sheetViews>
    <sheetView showGridLines="0" topLeftCell="I19" zoomScaleNormal="100" workbookViewId="0">
      <selection activeCell="T32" sqref="T32"/>
    </sheetView>
  </sheetViews>
  <sheetFormatPr defaultColWidth="0" defaultRowHeight="15" zeroHeight="1"/>
  <cols>
    <col min="1" max="1" width="9.140625" style="1" hidden="1" customWidth="1"/>
    <col min="2" max="8" width="1.85546875" style="16" hidden="1" customWidth="1"/>
    <col min="9" max="9" width="2.140625" style="16" bestFit="1" customWidth="1"/>
    <col min="10" max="10" width="20.28515625" style="1" bestFit="1" customWidth="1"/>
    <col min="11" max="11" width="11" style="1" customWidth="1"/>
    <col min="12" max="12" width="20.85546875" style="1" bestFit="1" customWidth="1"/>
    <col min="13" max="13" width="4.42578125" style="1" customWidth="1"/>
    <col min="14" max="14" width="2" style="1" bestFit="1" customWidth="1"/>
    <col min="15" max="15" width="4.85546875" style="1" customWidth="1"/>
    <col min="16" max="16" width="17.85546875" style="1" bestFit="1" customWidth="1"/>
    <col min="17" max="17" width="2.5703125" style="1" customWidth="1"/>
    <col min="18" max="18" width="8.5703125" style="1" hidden="1" customWidth="1"/>
    <col min="19" max="19" width="4.85546875" style="1" bestFit="1" customWidth="1"/>
    <col min="20" max="20" width="7.5703125" style="1" customWidth="1"/>
    <col min="21" max="22" width="7.7109375" style="1" bestFit="1" customWidth="1"/>
    <col min="23" max="23" width="3.5703125" style="1" bestFit="1" customWidth="1"/>
    <col min="24" max="24" width="3" style="1" hidden="1" customWidth="1"/>
    <col min="25" max="25" width="8.7109375" style="1" hidden="1" customWidth="1"/>
    <col min="26" max="27" width="10.140625" style="1" bestFit="1" customWidth="1"/>
    <col min="28" max="30" width="9.85546875" style="1" bestFit="1" customWidth="1"/>
    <col min="31" max="33" width="4.42578125" style="1" customWidth="1"/>
    <col min="34" max="34" width="8.5703125" style="1" customWidth="1"/>
    <col min="35" max="35" width="5.5703125" style="1" bestFit="1" customWidth="1"/>
    <col min="36" max="36" width="1.85546875" style="1" bestFit="1" customWidth="1"/>
    <col min="37" max="37" width="4.42578125" style="1" customWidth="1"/>
    <col min="38" max="38" width="9.140625" style="1" customWidth="1"/>
    <col min="39" max="39" width="4.7109375" style="1" customWidth="1"/>
    <col min="40" max="40" width="9.140625" style="1" hidden="1" customWidth="1"/>
    <col min="41" max="43" width="0" style="1" hidden="1" customWidth="1"/>
    <col min="44" max="16384" width="9.140625" style="1" hidden="1"/>
  </cols>
  <sheetData>
    <row r="1" spans="10:40">
      <c r="J1" s="16"/>
      <c r="K1" s="16"/>
      <c r="L1" s="16"/>
      <c r="M1" s="16"/>
      <c r="N1" s="16"/>
      <c r="O1" s="16"/>
      <c r="P1" s="16"/>
      <c r="Q1" s="16"/>
      <c r="R1" s="16"/>
      <c r="S1" s="125" t="str">
        <f>M4</f>
        <v>Liverpool</v>
      </c>
      <c r="T1" s="125"/>
      <c r="U1" s="125"/>
      <c r="V1" s="125"/>
      <c r="W1" s="125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</row>
    <row r="2" spans="10:40" ht="15" customHeight="1">
      <c r="J2" s="128" t="s">
        <v>175</v>
      </c>
      <c r="K2" s="129"/>
      <c r="L2" s="129"/>
      <c r="M2" s="129"/>
      <c r="N2" s="129"/>
      <c r="O2" s="129"/>
      <c r="P2" s="130"/>
      <c r="Q2" s="43"/>
      <c r="R2" s="22"/>
      <c r="S2" s="125" t="s">
        <v>170</v>
      </c>
      <c r="T2" s="125"/>
      <c r="U2" s="98">
        <f>SUM('TIME FORA'!AE:AE)-2</f>
        <v>13</v>
      </c>
      <c r="V2" s="98"/>
      <c r="W2" s="98"/>
      <c r="X2" s="16"/>
      <c r="Y2" s="16"/>
      <c r="Z2" s="16"/>
      <c r="AA2" s="16"/>
      <c r="AB2" s="18"/>
      <c r="AC2" s="19"/>
      <c r="AD2" s="19"/>
      <c r="AE2" s="17"/>
      <c r="AF2" s="17"/>
      <c r="AG2" s="17"/>
      <c r="AH2" s="17"/>
      <c r="AI2" s="17"/>
      <c r="AJ2" s="17"/>
      <c r="AK2" s="17"/>
      <c r="AL2" s="17"/>
      <c r="AM2" s="17"/>
    </row>
    <row r="3" spans="10:40" ht="15" customHeight="1">
      <c r="J3" s="131"/>
      <c r="K3" s="132"/>
      <c r="L3" s="132"/>
      <c r="M3" s="132"/>
      <c r="N3" s="132"/>
      <c r="O3" s="132"/>
      <c r="P3" s="133"/>
      <c r="Q3" s="43"/>
      <c r="R3" s="22"/>
      <c r="S3" s="125" t="s">
        <v>171</v>
      </c>
      <c r="T3" s="125"/>
      <c r="U3" s="98">
        <f>SUM('TIME FORA'!AF:AF)</f>
        <v>11</v>
      </c>
      <c r="V3" s="98"/>
      <c r="W3" s="98"/>
      <c r="X3" s="16"/>
      <c r="Y3" s="16"/>
      <c r="Z3" s="16"/>
      <c r="AA3" s="16"/>
      <c r="AB3" s="20"/>
      <c r="AC3" s="19"/>
      <c r="AD3" s="19"/>
      <c r="AE3" s="17"/>
      <c r="AF3" s="17"/>
      <c r="AG3" s="99"/>
      <c r="AH3" s="17"/>
      <c r="AI3" s="17"/>
      <c r="AJ3" s="17"/>
      <c r="AK3" s="17"/>
      <c r="AL3" s="17"/>
      <c r="AM3" s="17"/>
    </row>
    <row r="4" spans="10:40">
      <c r="J4" s="134" t="str">
        <f>'TIME CASA'!C3</f>
        <v>Brentford</v>
      </c>
      <c r="K4" s="135"/>
      <c r="L4" s="126" t="s">
        <v>176</v>
      </c>
      <c r="M4" s="138" t="str">
        <f>'TIME FORA'!C3</f>
        <v>Liverpool</v>
      </c>
      <c r="N4" s="139"/>
      <c r="O4" s="139"/>
      <c r="P4" s="139"/>
      <c r="Q4" s="139"/>
      <c r="R4" s="23"/>
      <c r="S4" s="125" t="s">
        <v>172</v>
      </c>
      <c r="T4" s="125"/>
      <c r="U4" s="98">
        <f>SUM('TIME FORA'!AG:AG)</f>
        <v>9</v>
      </c>
      <c r="V4" s="98"/>
      <c r="W4" s="98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7"/>
      <c r="AM4" s="17"/>
    </row>
    <row r="5" spans="10:40">
      <c r="J5" s="136"/>
      <c r="K5" s="137"/>
      <c r="L5" s="127"/>
      <c r="M5" s="138"/>
      <c r="N5" s="139"/>
      <c r="O5" s="139"/>
      <c r="P5" s="139"/>
      <c r="Q5" s="139"/>
      <c r="R5" s="23"/>
      <c r="S5" s="125" t="s">
        <v>173</v>
      </c>
      <c r="T5" s="125"/>
      <c r="U5" s="98">
        <f>SUM('TIME FORA'!AH:AH)</f>
        <v>9</v>
      </c>
      <c r="V5" s="98"/>
      <c r="W5" s="98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21"/>
      <c r="AM5" s="21"/>
    </row>
    <row r="6" spans="10:40">
      <c r="J6" s="140" t="s">
        <v>177</v>
      </c>
      <c r="K6" s="140"/>
      <c r="R6" s="16"/>
      <c r="S6" s="125" t="s">
        <v>174</v>
      </c>
      <c r="T6" s="125"/>
      <c r="U6" s="98">
        <f>SUM('TIME FORA'!AI:AI)</f>
        <v>6</v>
      </c>
      <c r="V6" s="98"/>
      <c r="W6" s="98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7"/>
      <c r="AM6" s="17"/>
    </row>
    <row r="7" spans="10:40" ht="15" customHeight="1">
      <c r="R7" s="16"/>
      <c r="S7" s="125" t="str">
        <f>J4</f>
        <v>Brentford</v>
      </c>
      <c r="T7" s="125"/>
      <c r="U7" s="125"/>
      <c r="V7" s="98"/>
      <c r="W7" s="98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7"/>
    </row>
    <row r="8" spans="10:40">
      <c r="J8" s="98" t="s">
        <v>178</v>
      </c>
      <c r="K8" s="98">
        <f>COUNTIF(B22:B43,U44)</f>
        <v>5</v>
      </c>
      <c r="L8" s="98"/>
      <c r="M8" s="98" t="s">
        <v>179</v>
      </c>
      <c r="N8" s="98"/>
      <c r="O8" s="98"/>
      <c r="P8" s="98"/>
      <c r="Q8" s="98">
        <f>COUNTIF(F22:F43,U44)</f>
        <v>5</v>
      </c>
      <c r="R8" s="16"/>
      <c r="S8" s="125" t="s">
        <v>170</v>
      </c>
      <c r="T8" s="125"/>
      <c r="U8" s="98">
        <f>SUM('TIME CASA'!AE:AE)-2</f>
        <v>16</v>
      </c>
      <c r="V8" s="98"/>
      <c r="W8" s="98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25"/>
      <c r="AN8" s="9"/>
    </row>
    <row r="9" spans="10:40">
      <c r="J9" s="98" t="s">
        <v>180</v>
      </c>
      <c r="K9" s="98">
        <f>COUNTIF(C22:C44,U44)</f>
        <v>4</v>
      </c>
      <c r="L9" s="98"/>
      <c r="M9" s="98" t="s">
        <v>181</v>
      </c>
      <c r="N9" s="98"/>
      <c r="O9" s="98"/>
      <c r="P9" s="98"/>
      <c r="Q9" s="98">
        <f>COUNTIF(G22:G43,U44)</f>
        <v>6</v>
      </c>
      <c r="R9" s="16"/>
      <c r="S9" s="125" t="s">
        <v>171</v>
      </c>
      <c r="T9" s="125"/>
      <c r="U9" s="98">
        <f>SUM('TIME CASA'!AF:AF)</f>
        <v>14</v>
      </c>
      <c r="V9" s="98"/>
      <c r="W9" s="98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7"/>
    </row>
    <row r="10" spans="10:40" ht="15" customHeight="1">
      <c r="J10" s="98" t="s">
        <v>182</v>
      </c>
      <c r="K10" s="98">
        <f>COUNTIF(D22:D43,U44)</f>
        <v>4</v>
      </c>
      <c r="L10" s="98"/>
      <c r="M10" s="98" t="s">
        <v>183</v>
      </c>
      <c r="N10" s="98"/>
      <c r="O10" s="98"/>
      <c r="P10" s="98"/>
      <c r="Q10" s="98">
        <f>COUNTIF(H22:H43,U44)</f>
        <v>3</v>
      </c>
      <c r="R10" s="16"/>
      <c r="S10" s="125" t="s">
        <v>172</v>
      </c>
      <c r="T10" s="125"/>
      <c r="U10" s="98">
        <f>SUM('TIME CASA'!AG:AG)</f>
        <v>11</v>
      </c>
      <c r="V10" s="98"/>
      <c r="W10" s="98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7"/>
    </row>
    <row r="11" spans="10:40" ht="15" customHeight="1">
      <c r="J11" s="98" t="s">
        <v>184</v>
      </c>
      <c r="K11" s="98">
        <f>COUNTIF(E22:E44,U44)</f>
        <v>0</v>
      </c>
      <c r="L11" s="98"/>
      <c r="M11" s="98" t="s">
        <v>185</v>
      </c>
      <c r="N11" s="98"/>
      <c r="O11" s="98"/>
      <c r="P11" s="98"/>
      <c r="Q11" s="98">
        <f>COUNTIF(I22:I44,U44)</f>
        <v>3</v>
      </c>
      <c r="R11" s="16"/>
      <c r="S11" s="125" t="s">
        <v>173</v>
      </c>
      <c r="T11" s="125"/>
      <c r="U11" s="98">
        <f>SUM('TIME CASA'!AH:AH)</f>
        <v>9</v>
      </c>
      <c r="V11" s="98"/>
      <c r="W11" s="98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7"/>
    </row>
    <row r="12" spans="10:40" ht="15" customHeight="1" thickBot="1">
      <c r="J12" s="98"/>
      <c r="K12" s="98"/>
      <c r="L12" s="98"/>
      <c r="M12" s="98"/>
      <c r="N12" s="98"/>
      <c r="O12" s="98"/>
      <c r="P12" s="98"/>
      <c r="Q12" s="98"/>
      <c r="R12" s="16"/>
      <c r="S12" s="125" t="s">
        <v>174</v>
      </c>
      <c r="T12" s="125"/>
      <c r="U12" s="98">
        <f>SUM('TIME CASA'!AI:AI)</f>
        <v>7</v>
      </c>
      <c r="V12" s="98"/>
      <c r="W12" s="98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7"/>
    </row>
    <row r="13" spans="10:40" ht="15" customHeight="1" thickTop="1" thickBot="1"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24" t="s">
        <v>186</v>
      </c>
      <c r="AF13" s="124"/>
      <c r="AG13" s="124"/>
      <c r="AH13" s="124"/>
      <c r="AI13" s="124"/>
      <c r="AJ13" s="16"/>
      <c r="AK13" s="16"/>
      <c r="AL13" s="16"/>
      <c r="AM13" s="17"/>
    </row>
    <row r="14" spans="10:40" ht="15.75" thickTop="1">
      <c r="J14" s="121" t="s">
        <v>187</v>
      </c>
      <c r="K14" s="122"/>
      <c r="L14" s="122"/>
      <c r="M14" s="122"/>
      <c r="N14" s="122"/>
      <c r="O14" s="122"/>
      <c r="P14" s="123"/>
      <c r="Q14" s="42"/>
      <c r="R14" s="10" t="s">
        <v>188</v>
      </c>
      <c r="S14" s="12" t="s">
        <v>189</v>
      </c>
      <c r="T14" s="12" t="s">
        <v>190</v>
      </c>
      <c r="U14" s="121" t="s">
        <v>191</v>
      </c>
      <c r="V14" s="122"/>
      <c r="W14" s="123"/>
      <c r="X14" s="97"/>
      <c r="Y14" s="97"/>
      <c r="Z14" s="11" t="s">
        <v>192</v>
      </c>
      <c r="AA14" s="11" t="s">
        <v>193</v>
      </c>
      <c r="AB14" s="11" t="s">
        <v>194</v>
      </c>
      <c r="AC14" s="11" t="s">
        <v>195</v>
      </c>
      <c r="AD14" s="11" t="s">
        <v>196</v>
      </c>
      <c r="AE14" s="11">
        <v>7.5</v>
      </c>
      <c r="AF14" s="11">
        <v>8.5</v>
      </c>
      <c r="AG14" s="11">
        <v>9.5</v>
      </c>
      <c r="AH14" s="11">
        <v>10.5</v>
      </c>
      <c r="AI14" s="11">
        <v>11.5</v>
      </c>
      <c r="AJ14" s="16"/>
      <c r="AK14" s="16"/>
      <c r="AL14" s="16"/>
      <c r="AM14" s="17"/>
    </row>
    <row r="15" spans="10:40">
      <c r="J15" s="14" t="str">
        <f>CONFRONTOS2!H1</f>
        <v>PREMIER LIGUE22/23</v>
      </c>
      <c r="K15" s="38">
        <f>CONFRONTOS2!I1</f>
        <v>44928.604166666664</v>
      </c>
      <c r="L15" s="14" t="str">
        <f>CONFRONTOS2!J1</f>
        <v>Brentford</v>
      </c>
      <c r="M15" s="35">
        <f>CONFRONTOS2!K1</f>
        <v>3</v>
      </c>
      <c r="N15" s="14" t="s">
        <v>197</v>
      </c>
      <c r="O15" s="35">
        <f>CONFRONTOS2!L1</f>
        <v>1</v>
      </c>
      <c r="P15" s="14" t="str">
        <f>CONFRONTOS2!M1</f>
        <v>Liverpool</v>
      </c>
      <c r="Q15" s="14" t="str">
        <f>IF(R15=3,"V",IF(R15=1,"E",IF(R15=0,"D","")))</f>
        <v>V</v>
      </c>
      <c r="R15" s="35">
        <f>IF(L15&lt;&gt;0,IF(L15=$J$4,IF(M15&gt;O15,3,IF(O15&gt;M15,0,1)),IF(P15=$J$4,IF(O15&gt;M15,3,IF(M15&gt;O15,0,1)))),"")</f>
        <v>3</v>
      </c>
      <c r="S15" s="14" t="str">
        <f>IF(L15&lt;&gt;0,IF(L15=$J$4,"Casa","Fora"),"")</f>
        <v>Casa</v>
      </c>
      <c r="T15" s="14" t="str">
        <f t="shared" ref="T15:T19" si="0">IF(AND($M$22&gt;R37,O15&gt;$R$44),$S$44,$T$44)</f>
        <v>NÃO</v>
      </c>
      <c r="U15" s="35">
        <f>CONFRONTOS2!N1</f>
        <v>2</v>
      </c>
      <c r="V15" s="14" t="s">
        <v>197</v>
      </c>
      <c r="W15" s="35">
        <f>CONFRONTOS2!O1</f>
        <v>0</v>
      </c>
      <c r="X15" s="97">
        <f>U15+W15</f>
        <v>2</v>
      </c>
      <c r="Y15" s="97">
        <f t="shared" ref="Y15:Y43" si="1">M15+O15</f>
        <v>4</v>
      </c>
      <c r="Z15" s="35" t="str">
        <f>IF(X15&gt;$R$44,$S$44,$T$44)</f>
        <v>SIM</v>
      </c>
      <c r="AA15" s="35" t="str">
        <f>IF(X15&gt;$V$44,$S$44,$T$44)</f>
        <v>SIM</v>
      </c>
      <c r="AB15" s="35" t="str">
        <f>IF(Y15&gt;$R$44,$S$44,$T$44)</f>
        <v>SIM</v>
      </c>
      <c r="AC15" s="35" t="str">
        <f>IF(Y15&gt;$V$44,$S$44,$T$44)</f>
        <v>SIM</v>
      </c>
      <c r="AD15" s="35" t="str">
        <f>IF(Y15&gt;$W$44,$S$44,$T$44)</f>
        <v>SIM</v>
      </c>
      <c r="AE15" s="35" t="str">
        <f>IF(CONFRONTOS2!T1&gt;Tabela!$AE$14,Tabela!$S$44,Tabela!$T$44)</f>
        <v>SIM</v>
      </c>
      <c r="AF15" s="35" t="str">
        <f>IF(CONFRONTOS2!T1&gt;Tabela!$AF$14,Tabela!$S$44,Tabela!$T$44)</f>
        <v>SIM</v>
      </c>
      <c r="AG15" s="35" t="str">
        <f>IF(CONFRONTOS2!T1&gt;Tabela!$AG$14,Tabela!$S$44,Tabela!$T$44)</f>
        <v>SIM</v>
      </c>
      <c r="AH15" s="35" t="str">
        <f>IF(CONFRONTOS2!T1&gt;Tabela!$AH$14,Tabela!$S$44,Tabela!$T$44)</f>
        <v>SIM</v>
      </c>
      <c r="AI15" s="35" t="str">
        <f>IF(CONFRONTOS2!T1&gt;Tabela!$AI$14,Tabela!$S$44,Tabela!$T$44)</f>
        <v>SIM</v>
      </c>
      <c r="AJ15" s="16"/>
      <c r="AK15" s="16"/>
      <c r="AL15" s="16"/>
      <c r="AM15" s="17"/>
    </row>
    <row r="16" spans="10:40">
      <c r="J16" s="13" t="str">
        <f>CONFRONTOS2!H2</f>
        <v/>
      </c>
      <c r="K16" s="39" t="str">
        <f>CONFRONTOS2!I2</f>
        <v/>
      </c>
      <c r="L16" s="13" t="str">
        <f>CONFRONTOS2!J2</f>
        <v/>
      </c>
      <c r="M16" s="36" t="str">
        <f>CONFRONTOS2!K2</f>
        <v/>
      </c>
      <c r="N16" s="13" t="s">
        <v>197</v>
      </c>
      <c r="O16" s="36" t="str">
        <f>CONFRONTOS2!L2</f>
        <v/>
      </c>
      <c r="P16" s="13" t="str">
        <f>CONFRONTOS2!M2</f>
        <v/>
      </c>
      <c r="Q16" s="14" t="str">
        <f>IF(R16=3,"V",IF(R16=1,"E",IF(R16=0,"D","")))</f>
        <v/>
      </c>
      <c r="R16" s="36" t="b">
        <f>IF(L16&lt;&gt;0,IF(L16=$J$4,IF(M16&gt;O16,3,IF(O16&gt;M16,0,1)),IF(P16=$J$4,IF(O16&gt;M16,3,IF(M16&gt;O16,0,1)))),"")</f>
        <v>0</v>
      </c>
      <c r="S16" s="13" t="str">
        <f>IF(L16&lt;&gt;0,IF(L16=$J$4,"Casa","Fora"),"")</f>
        <v>Fora</v>
      </c>
      <c r="T16" s="13" t="str">
        <f t="shared" si="0"/>
        <v>NÃO</v>
      </c>
      <c r="U16" s="36" t="str">
        <f>CONFRONTOS2!N2</f>
        <v/>
      </c>
      <c r="V16" s="13" t="s">
        <v>197</v>
      </c>
      <c r="W16" s="36" t="str">
        <f>CONFRONTOS2!O2</f>
        <v/>
      </c>
      <c r="X16" s="97" t="e">
        <f>U16+W16</f>
        <v>#VALUE!</v>
      </c>
      <c r="Y16" s="97" t="e">
        <f t="shared" si="1"/>
        <v>#VALUE!</v>
      </c>
      <c r="Z16" s="36" t="e">
        <f>IF(X16&gt;$R$44,$S$44,$T$44)</f>
        <v>#VALUE!</v>
      </c>
      <c r="AA16" s="36" t="e">
        <f>IF(X16&gt;$V$44,$S$44,$T$44)</f>
        <v>#VALUE!</v>
      </c>
      <c r="AB16" s="36" t="e">
        <f t="shared" ref="AB16:AB43" si="2">IF(Y16&gt;$R$44,$S$44,$T$44)</f>
        <v>#VALUE!</v>
      </c>
      <c r="AC16" s="36" t="e">
        <f t="shared" ref="AC16:AC43" si="3">IF(Y16&gt;$V$44,$S$44,$T$44)</f>
        <v>#VALUE!</v>
      </c>
      <c r="AD16" s="36" t="e">
        <f t="shared" ref="AD16:AD43" si="4">IF(Y16&gt;$W$44,$S$44,$T$44)</f>
        <v>#VALUE!</v>
      </c>
      <c r="AE16" s="35" t="e">
        <f>IF(CONFRONTOS2!T2&gt;Tabela!$AE$14,Tabela!$S$44,Tabela!$T$44)</f>
        <v>#VALUE!</v>
      </c>
      <c r="AF16" s="35" t="e">
        <f>IF(CONFRONTOS2!T2&gt;Tabela!$AF$14,Tabela!$S$44,Tabela!$T$44)</f>
        <v>#VALUE!</v>
      </c>
      <c r="AG16" s="35" t="e">
        <f>IF(CONFRONTOS2!T2&gt;Tabela!$AG$14,Tabela!$S$44,Tabela!$T$44)</f>
        <v>#VALUE!</v>
      </c>
      <c r="AH16" s="35" t="e">
        <f>IF(CONFRONTOS2!T2&gt;Tabela!$AH$14,Tabela!$S$44,Tabela!$T$44)</f>
        <v>#VALUE!</v>
      </c>
      <c r="AI16" s="35" t="e">
        <f>IF(CONFRONTOS2!T2&gt;Tabela!$AI$14,Tabela!$S$44,Tabela!$T$44)</f>
        <v>#VALUE!</v>
      </c>
      <c r="AJ16" s="16"/>
      <c r="AK16" s="16"/>
      <c r="AL16" s="16"/>
      <c r="AM16" s="17"/>
    </row>
    <row r="17" spans="1:39">
      <c r="J17" s="14" t="str">
        <f>CONFRONTOS2!H3</f>
        <v/>
      </c>
      <c r="K17" s="38" t="str">
        <f>CONFRONTOS2!I3</f>
        <v/>
      </c>
      <c r="L17" s="14" t="str">
        <f>CONFRONTOS2!J3</f>
        <v/>
      </c>
      <c r="M17" s="35" t="str">
        <f>CONFRONTOS2!K3</f>
        <v/>
      </c>
      <c r="N17" s="14" t="s">
        <v>197</v>
      </c>
      <c r="O17" s="35" t="str">
        <f>CONFRONTOS2!L3</f>
        <v/>
      </c>
      <c r="P17" s="14" t="str">
        <f>CONFRONTOS2!M3</f>
        <v/>
      </c>
      <c r="Q17" s="14" t="str">
        <f>IF(R17=3,"V",IF(R17=1,"E",IF(R17=0,"D","")))</f>
        <v/>
      </c>
      <c r="R17" s="35" t="b">
        <f>IF(L17&lt;&gt;0,IF(L17=$J$4,IF(M17&gt;O17,3,IF(O17&gt;M17,0,1)),IF(P17=$J$4,IF(O17&gt;M17,3,IF(M17&gt;O17,0,1)))),"")</f>
        <v>0</v>
      </c>
      <c r="S17" s="14" t="str">
        <f>IF(L17&lt;&gt;0,IF(L17=$J$4,"Casa","Fora"),"")</f>
        <v>Fora</v>
      </c>
      <c r="T17" s="14" t="str">
        <f t="shared" si="0"/>
        <v>SIM</v>
      </c>
      <c r="U17" s="35" t="str">
        <f>CONFRONTOS2!N3</f>
        <v/>
      </c>
      <c r="V17" s="14" t="s">
        <v>197</v>
      </c>
      <c r="W17" s="35" t="str">
        <f>CONFRONTOS2!O3</f>
        <v/>
      </c>
      <c r="X17" s="97" t="e">
        <f>U17+W17</f>
        <v>#VALUE!</v>
      </c>
      <c r="Y17" s="97" t="e">
        <f t="shared" si="1"/>
        <v>#VALUE!</v>
      </c>
      <c r="Z17" s="35" t="e">
        <f>IF(X17&gt;$R$44,$S$44,$T$44)</f>
        <v>#VALUE!</v>
      </c>
      <c r="AA17" s="35" t="e">
        <f>IF(X17&gt;$V$44,$S$44,$T$44)</f>
        <v>#VALUE!</v>
      </c>
      <c r="AB17" s="35" t="e">
        <f t="shared" si="2"/>
        <v>#VALUE!</v>
      </c>
      <c r="AC17" s="35" t="e">
        <f t="shared" si="3"/>
        <v>#VALUE!</v>
      </c>
      <c r="AD17" s="35" t="e">
        <f t="shared" si="4"/>
        <v>#VALUE!</v>
      </c>
      <c r="AE17" s="35" t="e">
        <f>IF(CONFRONTOS2!T3&gt;Tabela!$AE$14,Tabela!$S$44,Tabela!$T$44)</f>
        <v>#VALUE!</v>
      </c>
      <c r="AF17" s="35" t="e">
        <f>IF(CONFRONTOS2!T3&gt;Tabela!$AF$14,Tabela!$S$44,Tabela!$T$44)</f>
        <v>#VALUE!</v>
      </c>
      <c r="AG17" s="35" t="e">
        <f>IF(CONFRONTOS2!T3&gt;Tabela!$AG$14,Tabela!$S$44,Tabela!$T$44)</f>
        <v>#VALUE!</v>
      </c>
      <c r="AH17" s="35" t="e">
        <f>IF(CONFRONTOS2!T3&gt;Tabela!$AH$14,Tabela!$S$44,Tabela!$T$44)</f>
        <v>#VALUE!</v>
      </c>
      <c r="AI17" s="35" t="e">
        <f>IF(CONFRONTOS2!T3&gt;Tabela!$AI$14,Tabela!$S$44,Tabela!$T$44)</f>
        <v>#VALUE!</v>
      </c>
      <c r="AJ17" s="16"/>
      <c r="AK17" s="16"/>
      <c r="AL17" s="16"/>
      <c r="AM17" s="17"/>
    </row>
    <row r="18" spans="1:39">
      <c r="J18" s="13" t="str">
        <f>CONFRONTOS2!H4</f>
        <v/>
      </c>
      <c r="K18" s="39" t="str">
        <f>CONFRONTOS2!I4</f>
        <v/>
      </c>
      <c r="L18" s="13" t="str">
        <f>CONFRONTOS2!J4</f>
        <v/>
      </c>
      <c r="M18" s="36" t="str">
        <f>CONFRONTOS2!K4</f>
        <v/>
      </c>
      <c r="N18" s="13" t="s">
        <v>197</v>
      </c>
      <c r="O18" s="36" t="str">
        <f>CONFRONTOS2!L4</f>
        <v/>
      </c>
      <c r="P18" s="13" t="str">
        <f>CONFRONTOS2!M4</f>
        <v/>
      </c>
      <c r="Q18" s="14" t="str">
        <f>IF(R18=3,"V",IF(R18=1,"E",IF(R18=0,"D","")))</f>
        <v/>
      </c>
      <c r="R18" s="36" t="b">
        <f>IF(L18&lt;&gt;0,IF(L18=$J$4,IF(M18&gt;O18,3,IF(O18&gt;M18,0,1)),IF(P18=$J$4,IF(O18&gt;M18,3,IF(M18&gt;O18,0,1)))),"")</f>
        <v>0</v>
      </c>
      <c r="S18" s="13" t="str">
        <f>IF(L18&lt;&gt;0,IF(L18=$J$4,"Casa","Fora"),"")</f>
        <v>Fora</v>
      </c>
      <c r="T18" s="13" t="str">
        <f t="shared" si="0"/>
        <v>SIM</v>
      </c>
      <c r="U18" s="36" t="str">
        <f>CONFRONTOS2!N4</f>
        <v/>
      </c>
      <c r="V18" s="13" t="s">
        <v>197</v>
      </c>
      <c r="W18" s="36" t="str">
        <f>CONFRONTOS2!O4</f>
        <v/>
      </c>
      <c r="X18" s="97" t="e">
        <f>U18+W18</f>
        <v>#VALUE!</v>
      </c>
      <c r="Y18" s="97" t="e">
        <f t="shared" si="1"/>
        <v>#VALUE!</v>
      </c>
      <c r="Z18" s="36" t="e">
        <f>IF(X18&gt;$R$44,$S$44,$T$44)</f>
        <v>#VALUE!</v>
      </c>
      <c r="AA18" s="36" t="e">
        <f>IF(X18&gt;$V$44,$S$44,$T$44)</f>
        <v>#VALUE!</v>
      </c>
      <c r="AB18" s="36" t="e">
        <f t="shared" si="2"/>
        <v>#VALUE!</v>
      </c>
      <c r="AC18" s="36" t="e">
        <f t="shared" si="3"/>
        <v>#VALUE!</v>
      </c>
      <c r="AD18" s="36" t="e">
        <f t="shared" si="4"/>
        <v>#VALUE!</v>
      </c>
      <c r="AE18" s="35" t="e">
        <f>IF(CONFRONTOS2!T4&gt;Tabela!$AE$14,Tabela!$S$44,Tabela!$T$44)</f>
        <v>#VALUE!</v>
      </c>
      <c r="AF18" s="35" t="e">
        <f>IF(CONFRONTOS2!T4&gt;Tabela!$AF$14,Tabela!$S$44,Tabela!$T$44)</f>
        <v>#VALUE!</v>
      </c>
      <c r="AG18" s="35" t="e">
        <f>IF(CONFRONTOS2!T4&gt;Tabela!$AG$14,Tabela!$S$44,Tabela!$T$44)</f>
        <v>#VALUE!</v>
      </c>
      <c r="AH18" s="35" t="e">
        <f>IF(CONFRONTOS2!T4&gt;Tabela!$AH$14,Tabela!$S$44,Tabela!$T$44)</f>
        <v>#VALUE!</v>
      </c>
      <c r="AI18" s="35" t="e">
        <f>IF(CONFRONTOS2!T4&gt;Tabela!$AI$14,Tabela!$S$44,Tabela!$T$44)</f>
        <v>#VALUE!</v>
      </c>
      <c r="AJ18" s="16"/>
      <c r="AK18" s="16"/>
      <c r="AL18" s="16"/>
      <c r="AM18" s="17"/>
    </row>
    <row r="19" spans="1:39" s="45" customFormat="1">
      <c r="A19" s="1"/>
      <c r="B19" s="16"/>
      <c r="C19" s="16"/>
      <c r="D19" s="16"/>
      <c r="E19" s="16"/>
      <c r="F19" s="16"/>
      <c r="G19" s="16"/>
      <c r="H19" s="16"/>
      <c r="I19" s="16"/>
      <c r="J19" s="46" t="str">
        <f>CONFRONTOS2!H5</f>
        <v/>
      </c>
      <c r="K19" s="47" t="str">
        <f>CONFRONTOS2!I5</f>
        <v/>
      </c>
      <c r="L19" s="46" t="str">
        <f>CONFRONTOS2!J5</f>
        <v/>
      </c>
      <c r="M19" s="48" t="str">
        <f>CONFRONTOS2!K5</f>
        <v/>
      </c>
      <c r="N19" s="46" t="s">
        <v>197</v>
      </c>
      <c r="O19" s="48" t="str">
        <f>CONFRONTOS2!L5</f>
        <v/>
      </c>
      <c r="P19" s="46" t="str">
        <f>CONFRONTOS2!M5</f>
        <v/>
      </c>
      <c r="Q19" s="46" t="str">
        <f>IF(R19=3,"V",IF(R19=1,"E",IF(R19=0,"D","")))</f>
        <v/>
      </c>
      <c r="R19" s="48" t="b">
        <f>IF(L19&lt;&gt;0,IF(L19=$J$4,IF(M19&gt;O19,3,IF(O19&gt;M19,0,1)),IF(P19=$J$4,IF(O19&gt;M19,3,IF(M19&gt;O19,0,1)))),"")</f>
        <v>0</v>
      </c>
      <c r="S19" s="46" t="str">
        <f>IF(L19&lt;&gt;0,IF(L19=$J$4,"Casa","Fora"),"")</f>
        <v>Fora</v>
      </c>
      <c r="T19" s="48" t="str">
        <f t="shared" si="0"/>
        <v>NÃO</v>
      </c>
      <c r="U19" s="48" t="str">
        <f>CONFRONTOS2!N5</f>
        <v/>
      </c>
      <c r="V19" s="46" t="s">
        <v>197</v>
      </c>
      <c r="W19" s="48" t="str">
        <f>CONFRONTOS2!O5</f>
        <v/>
      </c>
      <c r="X19" s="97" t="e">
        <f>U19+W19</f>
        <v>#VALUE!</v>
      </c>
      <c r="Y19" s="97" t="e">
        <f t="shared" si="1"/>
        <v>#VALUE!</v>
      </c>
      <c r="Z19" s="48" t="e">
        <f>IF(X19&gt;$R$44,$S$44,$T$44)</f>
        <v>#VALUE!</v>
      </c>
      <c r="AA19" s="48" t="e">
        <f>IF(X19&gt;$V$44,$S$44,$T$44)</f>
        <v>#VALUE!</v>
      </c>
      <c r="AB19" s="48" t="e">
        <f t="shared" si="2"/>
        <v>#VALUE!</v>
      </c>
      <c r="AC19" s="48" t="e">
        <f t="shared" si="3"/>
        <v>#VALUE!</v>
      </c>
      <c r="AD19" s="48" t="e">
        <f t="shared" si="4"/>
        <v>#VALUE!</v>
      </c>
      <c r="AE19" s="37" t="e">
        <f>IF(CONFRONTOS2!T5&gt;Tabela!$AE$14,Tabela!$S$44,Tabela!$T$44)</f>
        <v>#VALUE!</v>
      </c>
      <c r="AF19" s="37" t="e">
        <f>IF(CONFRONTOS2!T5&gt;Tabela!$AF$14,Tabela!$S$44,Tabela!$T$44)</f>
        <v>#VALUE!</v>
      </c>
      <c r="AG19" s="37" t="e">
        <f>IF(CONFRONTOS2!T5&gt;Tabela!$AG$14,Tabela!$S$44,Tabela!$T$44)</f>
        <v>#VALUE!</v>
      </c>
      <c r="AH19" s="37" t="e">
        <f>IF(CONFRONTOS2!T5&gt;Tabela!$AH$14,Tabela!$S$44,Tabela!$T$44)</f>
        <v>#VALUE!</v>
      </c>
      <c r="AI19" s="37" t="e">
        <f>IF(CONFRONTOS2!T5&gt;Tabela!$AI$14,Tabela!$S$44,Tabela!$T$44)</f>
        <v>#VALUE!</v>
      </c>
      <c r="AJ19" s="16"/>
      <c r="AK19" s="16"/>
      <c r="AL19" s="16"/>
      <c r="AM19" s="17"/>
    </row>
    <row r="20" spans="1:39"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7"/>
    </row>
    <row r="21" spans="1:39">
      <c r="J21" s="121" t="s">
        <v>198</v>
      </c>
      <c r="K21" s="122"/>
      <c r="L21" s="122"/>
      <c r="M21" s="122"/>
      <c r="N21" s="122"/>
      <c r="O21" s="122"/>
      <c r="P21" s="122"/>
      <c r="Q21" s="10"/>
      <c r="R21" s="10" t="s">
        <v>188</v>
      </c>
      <c r="S21" s="12" t="s">
        <v>189</v>
      </c>
      <c r="T21" s="12" t="s">
        <v>190</v>
      </c>
      <c r="U21" s="121" t="s">
        <v>191</v>
      </c>
      <c r="V21" s="122"/>
      <c r="W21" s="123"/>
      <c r="X21" s="97"/>
      <c r="Y21" s="97"/>
      <c r="Z21" s="11" t="s">
        <v>192</v>
      </c>
      <c r="AA21" s="11" t="s">
        <v>193</v>
      </c>
      <c r="AB21" s="11" t="s">
        <v>194</v>
      </c>
      <c r="AC21" s="11" t="s">
        <v>195</v>
      </c>
      <c r="AD21" s="11" t="s">
        <v>196</v>
      </c>
      <c r="AE21" s="11">
        <v>7.5</v>
      </c>
      <c r="AF21" s="11">
        <v>8.5</v>
      </c>
      <c r="AG21" s="11">
        <v>9.5</v>
      </c>
      <c r="AH21" s="11">
        <v>10.5</v>
      </c>
      <c r="AI21" s="11">
        <v>11.5</v>
      </c>
      <c r="AJ21" s="16"/>
      <c r="AK21" s="16"/>
      <c r="AL21" s="16"/>
      <c r="AM21" s="17"/>
    </row>
    <row r="22" spans="1:39">
      <c r="B22" s="16" t="str">
        <f t="shared" ref="B22:B43" si="5">IF(AND(L22=$J$4,M22&gt;0),$U$44,0)</f>
        <v>X</v>
      </c>
      <c r="C22" s="16" t="str">
        <f t="shared" ref="C22:C43" si="6">IF(AND(L22=$J$4,O22&gt;0),$U$44,0)</f>
        <v>X</v>
      </c>
      <c r="D22" s="16" t="str">
        <f t="shared" ref="D22:D31" si="7">IF(AND(L22=$J$4,U22&gt;0),$U$44,0)</f>
        <v>X</v>
      </c>
      <c r="E22" s="16">
        <f t="shared" ref="E22:E31" si="8">IF(AND(L22=$J$4,W22&gt;0),$U$44,0)</f>
        <v>0</v>
      </c>
      <c r="F22" s="16" t="str">
        <f t="shared" ref="F22:F43" si="9">IF(AND(P22=$M$4,O22&gt;0),$U$44,0)</f>
        <v>X</v>
      </c>
      <c r="G22" s="16" t="str">
        <f t="shared" ref="G22:G43" si="10">IF(AND(P22=$M$4,M22&gt;0),$U$44,0)</f>
        <v>X</v>
      </c>
      <c r="H22" s="16">
        <f t="shared" ref="H22:H31" si="11">IF(AND(P22=$M$4,W22&gt;0),$U$44,0)</f>
        <v>0</v>
      </c>
      <c r="I22" s="16" t="str">
        <f t="shared" ref="I22:I31" si="12">IF(AND(P22=$M$4,U22&gt;0),$U$44,0)</f>
        <v>X</v>
      </c>
      <c r="J22" s="14" t="str">
        <f>'TIME CASA'!H2</f>
        <v>PREMIER LIGUE22/23</v>
      </c>
      <c r="K22" s="38">
        <f>'TIME CASA'!I2</f>
        <v>44928.604166666664</v>
      </c>
      <c r="L22" s="14" t="str">
        <f>'TIME CASA'!J2</f>
        <v>Brentford</v>
      </c>
      <c r="M22" s="35">
        <f>'TIME CASA'!K2</f>
        <v>3</v>
      </c>
      <c r="N22" s="14" t="s">
        <v>197</v>
      </c>
      <c r="O22" s="35">
        <f>'TIME CASA'!L2</f>
        <v>1</v>
      </c>
      <c r="P22" s="14" t="str">
        <f>'TIME CASA'!M2</f>
        <v>Liverpool</v>
      </c>
      <c r="Q22" s="14" t="str">
        <f t="shared" ref="Q22:Q31" si="13">IF(R22=3,"V",IF(R22=1,"E",IF(R22=0,"D","")))</f>
        <v>V</v>
      </c>
      <c r="R22" s="35">
        <f t="shared" ref="R22:R31" si="14">IF(L22&lt;&gt;0,IF(L22=$J$4,IF(M22&gt;O22,3,IF(O22&gt;M22,0,1)),IF(P22=$J$4,IF(O22&gt;M22,3,IF(M22&gt;O22,0,1)))),"")</f>
        <v>3</v>
      </c>
      <c r="S22" s="14" t="str">
        <f t="shared" ref="S22:S31" si="15">IF(L22&lt;&gt;0,IF(L22=$J$4,"Casa","Fora"),"")</f>
        <v>Casa</v>
      </c>
      <c r="T22" s="14" t="str">
        <f>IF(AND($M$22&gt;R44,O22&gt;$R$44),$S$44,$T$44)</f>
        <v>SIM</v>
      </c>
      <c r="U22" s="35">
        <f>'TIME CASA'!N2</f>
        <v>2</v>
      </c>
      <c r="V22" s="14" t="s">
        <v>197</v>
      </c>
      <c r="W22" s="35">
        <f>'TIME CASA'!O2</f>
        <v>0</v>
      </c>
      <c r="X22" s="97">
        <f t="shared" ref="X22:X31" si="16">U22+W22</f>
        <v>2</v>
      </c>
      <c r="Y22" s="97">
        <f>M22+O22</f>
        <v>4</v>
      </c>
      <c r="Z22" s="35" t="str">
        <f t="shared" ref="Z22:Z31" si="17">IF(X22&gt;$R$44,$S$44,$T$44)</f>
        <v>SIM</v>
      </c>
      <c r="AA22" s="35" t="str">
        <f t="shared" ref="AA22:AA31" si="18">IF(X22&gt;$V$44,$S$44,$T$44)</f>
        <v>SIM</v>
      </c>
      <c r="AB22" s="35" t="str">
        <f t="shared" si="2"/>
        <v>SIM</v>
      </c>
      <c r="AC22" s="35" t="str">
        <f t="shared" si="3"/>
        <v>SIM</v>
      </c>
      <c r="AD22" s="35" t="str">
        <f t="shared" si="4"/>
        <v>SIM</v>
      </c>
      <c r="AE22" s="35" t="str">
        <f>IF('TIME CASA'!AD3&gt;Tabela!$AE$21,Tabela!$S$44,Tabela!$T$44)</f>
        <v>SIM</v>
      </c>
      <c r="AF22" s="35" t="str">
        <f>IF('TIME CASA'!AD3&gt;Tabela!$AF$21,Tabela!$S$44,Tabela!$T$44)</f>
        <v>SIM</v>
      </c>
      <c r="AG22" s="35" t="str">
        <f>IF('TIME CASA'!AD3&gt;Tabela!$AG$21,Tabela!$S$44,Tabela!$T$44)</f>
        <v>NÃO</v>
      </c>
      <c r="AH22" s="35" t="str">
        <f>IF('TIME CASA'!AD3&gt;Tabela!$AH$21,Tabela!$S$44,Tabela!$T$44)</f>
        <v>NÃO</v>
      </c>
      <c r="AI22" s="35" t="str">
        <f>IF('TIME CASA'!AD3&gt;Tabela!$AI$21,Tabela!$S$44,Tabela!$T$44)</f>
        <v>NÃO</v>
      </c>
      <c r="AJ22" s="16"/>
      <c r="AK22" s="16"/>
      <c r="AL22" s="16"/>
      <c r="AM22" s="17"/>
    </row>
    <row r="23" spans="1:39">
      <c r="B23" s="16">
        <f t="shared" si="5"/>
        <v>0</v>
      </c>
      <c r="C23" s="16">
        <f t="shared" si="6"/>
        <v>0</v>
      </c>
      <c r="D23" s="16">
        <f t="shared" si="7"/>
        <v>0</v>
      </c>
      <c r="E23" s="16">
        <f t="shared" si="8"/>
        <v>0</v>
      </c>
      <c r="F23" s="16">
        <f t="shared" si="9"/>
        <v>0</v>
      </c>
      <c r="G23" s="16">
        <f t="shared" si="10"/>
        <v>0</v>
      </c>
      <c r="H23" s="16">
        <f t="shared" si="11"/>
        <v>0</v>
      </c>
      <c r="I23" s="16">
        <f t="shared" si="12"/>
        <v>0</v>
      </c>
      <c r="J23" s="13" t="str">
        <f>'TIME CASA'!H3</f>
        <v>PREMIER LIGUE22/23</v>
      </c>
      <c r="K23" s="39">
        <f>'TIME CASA'!I3</f>
        <v>44925</v>
      </c>
      <c r="L23" s="13" t="str">
        <f>'TIME CASA'!J3</f>
        <v>West Ham United</v>
      </c>
      <c r="M23" s="36">
        <f>'TIME CASA'!K3</f>
        <v>0</v>
      </c>
      <c r="N23" s="13" t="s">
        <v>197</v>
      </c>
      <c r="O23" s="36">
        <f>'TIME CASA'!L3</f>
        <v>2</v>
      </c>
      <c r="P23" s="13" t="str">
        <f>'TIME CASA'!M3</f>
        <v>Brentford</v>
      </c>
      <c r="Q23" s="14" t="str">
        <f t="shared" si="13"/>
        <v>V</v>
      </c>
      <c r="R23" s="36">
        <f t="shared" si="14"/>
        <v>3</v>
      </c>
      <c r="S23" s="13" t="str">
        <f t="shared" si="15"/>
        <v>Fora</v>
      </c>
      <c r="T23" s="13" t="str">
        <f t="shared" ref="T23:T43" si="19">IF(AND($M$22&gt;R45,O23&gt;$R$44),$S$44,$T$44)</f>
        <v>SIM</v>
      </c>
      <c r="U23" s="36">
        <f>'TIME CASA'!N3</f>
        <v>0</v>
      </c>
      <c r="V23" s="13" t="s">
        <v>197</v>
      </c>
      <c r="W23" s="36">
        <f>'TIME CASA'!O3</f>
        <v>2</v>
      </c>
      <c r="X23" s="97">
        <f t="shared" si="16"/>
        <v>2</v>
      </c>
      <c r="Y23" s="97">
        <f t="shared" si="1"/>
        <v>2</v>
      </c>
      <c r="Z23" s="36" t="str">
        <f t="shared" si="17"/>
        <v>SIM</v>
      </c>
      <c r="AA23" s="36" t="str">
        <f t="shared" si="18"/>
        <v>SIM</v>
      </c>
      <c r="AB23" s="36" t="str">
        <f t="shared" si="2"/>
        <v>SIM</v>
      </c>
      <c r="AC23" s="36" t="str">
        <f t="shared" si="3"/>
        <v>SIM</v>
      </c>
      <c r="AD23" s="36" t="str">
        <f t="shared" si="4"/>
        <v>NÃO</v>
      </c>
      <c r="AE23" s="36" t="str">
        <f>IF('TIME CASA'!AD4&gt;Tabela!$AE$21,Tabela!$S$44,Tabela!$T$44)</f>
        <v>SIM</v>
      </c>
      <c r="AF23" s="36" t="str">
        <f>IF('TIME CASA'!AD4&gt;Tabela!$AF$21,Tabela!$S$44,Tabela!$T$44)</f>
        <v>SIM</v>
      </c>
      <c r="AG23" s="36" t="str">
        <f>IF('TIME CASA'!AD4&gt;Tabela!$AG$21,Tabela!$S$44,Tabela!$T$44)</f>
        <v>SIM</v>
      </c>
      <c r="AH23" s="36" t="str">
        <f>IF('TIME CASA'!AD4&gt;Tabela!$AH$21,Tabela!$S$44,Tabela!$T$44)</f>
        <v>SIM</v>
      </c>
      <c r="AI23" s="36" t="str">
        <f>IF('TIME CASA'!AD4&gt;Tabela!$AI$21,Tabela!$S$44,Tabela!$T$44)</f>
        <v>NÃO</v>
      </c>
      <c r="AJ23" s="16"/>
      <c r="AK23" s="16"/>
      <c r="AL23" s="16"/>
      <c r="AM23" s="17"/>
    </row>
    <row r="24" spans="1:39">
      <c r="B24" s="16" t="str">
        <f t="shared" si="5"/>
        <v>X</v>
      </c>
      <c r="C24" s="16" t="str">
        <f t="shared" si="6"/>
        <v>X</v>
      </c>
      <c r="D24" s="16" t="str">
        <f t="shared" si="7"/>
        <v>X</v>
      </c>
      <c r="E24" s="16">
        <f t="shared" si="8"/>
        <v>0</v>
      </c>
      <c r="F24" s="16">
        <f t="shared" si="9"/>
        <v>0</v>
      </c>
      <c r="G24" s="16">
        <f t="shared" si="10"/>
        <v>0</v>
      </c>
      <c r="H24" s="16">
        <f t="shared" si="11"/>
        <v>0</v>
      </c>
      <c r="I24" s="16">
        <f t="shared" si="12"/>
        <v>0</v>
      </c>
      <c r="J24" s="14" t="str">
        <f>'TIME CASA'!H4</f>
        <v>PREMIER LIGUE22/23</v>
      </c>
      <c r="K24" s="38">
        <f>'TIME CASA'!I4</f>
        <v>44921</v>
      </c>
      <c r="L24" s="14" t="str">
        <f>'TIME CASA'!J4</f>
        <v>Brentford</v>
      </c>
      <c r="M24" s="35">
        <f>'TIME CASA'!K4</f>
        <v>2</v>
      </c>
      <c r="N24" s="14" t="s">
        <v>197</v>
      </c>
      <c r="O24" s="35">
        <f>'TIME CASA'!L4</f>
        <v>2</v>
      </c>
      <c r="P24" s="14" t="str">
        <f>'TIME CASA'!M4</f>
        <v>Tottenham Hotspur</v>
      </c>
      <c r="Q24" s="14" t="str">
        <f t="shared" si="13"/>
        <v>E</v>
      </c>
      <c r="R24" s="35">
        <f t="shared" si="14"/>
        <v>1</v>
      </c>
      <c r="S24" s="14" t="str">
        <f t="shared" si="15"/>
        <v>Casa</v>
      </c>
      <c r="T24" s="14" t="str">
        <f t="shared" si="19"/>
        <v>SIM</v>
      </c>
      <c r="U24" s="35">
        <f>'TIME CASA'!N4</f>
        <v>1</v>
      </c>
      <c r="V24" s="14" t="s">
        <v>197</v>
      </c>
      <c r="W24" s="35">
        <f>'TIME CASA'!O4</f>
        <v>0</v>
      </c>
      <c r="X24" s="97">
        <f t="shared" si="16"/>
        <v>1</v>
      </c>
      <c r="Y24" s="97">
        <f t="shared" si="1"/>
        <v>4</v>
      </c>
      <c r="Z24" s="35" t="str">
        <f t="shared" si="17"/>
        <v>SIM</v>
      </c>
      <c r="AA24" s="35" t="str">
        <f t="shared" si="18"/>
        <v>NÃO</v>
      </c>
      <c r="AB24" s="35" t="str">
        <f t="shared" si="2"/>
        <v>SIM</v>
      </c>
      <c r="AC24" s="35" t="str">
        <f t="shared" si="3"/>
        <v>SIM</v>
      </c>
      <c r="AD24" s="35" t="str">
        <f t="shared" si="4"/>
        <v>SIM</v>
      </c>
      <c r="AE24" s="35" t="str">
        <f>IF('TIME CASA'!AD5&gt;Tabela!$AE$21,Tabela!$S$44,Tabela!$T$44)</f>
        <v>SIM</v>
      </c>
      <c r="AF24" s="35" t="str">
        <f>IF('TIME CASA'!AD5&gt;Tabela!$AF$21,Tabela!$S$44,Tabela!$T$44)</f>
        <v>SIM</v>
      </c>
      <c r="AG24" s="35" t="str">
        <f>IF('TIME CASA'!AD5&gt;Tabela!$AG$21,Tabela!$S$44,Tabela!$T$44)</f>
        <v>SIM</v>
      </c>
      <c r="AH24" s="35" t="str">
        <f>IF('TIME CASA'!AD5&gt;Tabela!$AH$21,Tabela!$S$44,Tabela!$T$44)</f>
        <v>SIM</v>
      </c>
      <c r="AI24" s="35" t="str">
        <f>IF('TIME CASA'!AD5&gt;Tabela!$AI$21,Tabela!$S$44,Tabela!$T$44)</f>
        <v>SIM</v>
      </c>
      <c r="AJ24" s="16"/>
      <c r="AK24" s="16"/>
      <c r="AL24" s="16"/>
      <c r="AM24" s="17"/>
    </row>
    <row r="25" spans="1:39">
      <c r="B25" s="16">
        <f t="shared" si="5"/>
        <v>0</v>
      </c>
      <c r="C25" s="16">
        <f t="shared" si="6"/>
        <v>0</v>
      </c>
      <c r="D25" s="16">
        <f t="shared" si="7"/>
        <v>0</v>
      </c>
      <c r="E25" s="16">
        <f t="shared" si="8"/>
        <v>0</v>
      </c>
      <c r="F25" s="16">
        <f t="shared" si="9"/>
        <v>0</v>
      </c>
      <c r="G25" s="16">
        <f t="shared" si="10"/>
        <v>0</v>
      </c>
      <c r="H25" s="16">
        <f t="shared" si="11"/>
        <v>0</v>
      </c>
      <c r="I25" s="16">
        <f t="shared" si="12"/>
        <v>0</v>
      </c>
      <c r="J25" s="13" t="str">
        <f>'TIME CASA'!H5</f>
        <v>PREMIER LIGUE22/23</v>
      </c>
      <c r="K25" s="39">
        <f>'TIME CASA'!I5</f>
        <v>44877.395833333336</v>
      </c>
      <c r="L25" s="13" t="str">
        <f>'TIME CASA'!J5</f>
        <v>Manchester City</v>
      </c>
      <c r="M25" s="36">
        <f>'TIME CASA'!K5</f>
        <v>1</v>
      </c>
      <c r="N25" s="13" t="s">
        <v>197</v>
      </c>
      <c r="O25" s="36">
        <f>'TIME CASA'!L5</f>
        <v>2</v>
      </c>
      <c r="P25" s="13" t="str">
        <f>'TIME CASA'!M5</f>
        <v>Brentford</v>
      </c>
      <c r="Q25" s="14" t="str">
        <f t="shared" si="13"/>
        <v>V</v>
      </c>
      <c r="R25" s="36">
        <f t="shared" si="14"/>
        <v>3</v>
      </c>
      <c r="S25" s="13" t="str">
        <f t="shared" si="15"/>
        <v>Fora</v>
      </c>
      <c r="T25" s="13" t="str">
        <f t="shared" si="19"/>
        <v>SIM</v>
      </c>
      <c r="U25" s="36">
        <f>'TIME CASA'!N5</f>
        <v>1</v>
      </c>
      <c r="V25" s="13" t="s">
        <v>197</v>
      </c>
      <c r="W25" s="36">
        <f>'TIME CASA'!O5</f>
        <v>1</v>
      </c>
      <c r="X25" s="97">
        <f t="shared" si="16"/>
        <v>2</v>
      </c>
      <c r="Y25" s="97">
        <f t="shared" si="1"/>
        <v>3</v>
      </c>
      <c r="Z25" s="36" t="str">
        <f t="shared" si="17"/>
        <v>SIM</v>
      </c>
      <c r="AA25" s="36" t="str">
        <f t="shared" si="18"/>
        <v>SIM</v>
      </c>
      <c r="AB25" s="36" t="str">
        <f t="shared" si="2"/>
        <v>SIM</v>
      </c>
      <c r="AC25" s="36" t="str">
        <f t="shared" si="3"/>
        <v>SIM</v>
      </c>
      <c r="AD25" s="36" t="str">
        <f t="shared" si="4"/>
        <v>SIM</v>
      </c>
      <c r="AE25" s="36" t="str">
        <f>IF('TIME CASA'!AD6&gt;Tabela!$AE$21,Tabela!$S$44,Tabela!$T$44)</f>
        <v>NÃO</v>
      </c>
      <c r="AF25" s="36" t="str">
        <f>IF('TIME CASA'!AD6&gt;Tabela!$AF$21,Tabela!$S$44,Tabela!$T$44)</f>
        <v>NÃO</v>
      </c>
      <c r="AG25" s="36" t="str">
        <f>IF('TIME CASA'!AD6&gt;Tabela!$AG$21,Tabela!$S$44,Tabela!$T$44)</f>
        <v>NÃO</v>
      </c>
      <c r="AH25" s="36" t="str">
        <f>IF('TIME CASA'!AD6&gt;Tabela!$AH$21,Tabela!$S$44,Tabela!$T$44)</f>
        <v>NÃO</v>
      </c>
      <c r="AI25" s="36" t="str">
        <f>IF('TIME CASA'!AD6&gt;Tabela!$AI$21,Tabela!$S$44,Tabela!$T$44)</f>
        <v>NÃO</v>
      </c>
      <c r="AJ25" s="16"/>
      <c r="AK25" s="16"/>
      <c r="AL25" s="16"/>
      <c r="AM25" s="17"/>
    </row>
    <row r="26" spans="1:39">
      <c r="B26" s="16">
        <f t="shared" si="5"/>
        <v>0</v>
      </c>
      <c r="C26" s="16">
        <f t="shared" si="6"/>
        <v>0</v>
      </c>
      <c r="D26" s="16">
        <f t="shared" si="7"/>
        <v>0</v>
      </c>
      <c r="E26" s="16">
        <f t="shared" si="8"/>
        <v>0</v>
      </c>
      <c r="F26" s="16">
        <f t="shared" si="9"/>
        <v>0</v>
      </c>
      <c r="G26" s="16">
        <f t="shared" si="10"/>
        <v>0</v>
      </c>
      <c r="H26" s="16">
        <f t="shared" si="11"/>
        <v>0</v>
      </c>
      <c r="I26" s="16">
        <f t="shared" si="12"/>
        <v>0</v>
      </c>
      <c r="J26" s="14" t="str">
        <f>'TIME CASA'!H6</f>
        <v>PREMIER LIGUE22/23</v>
      </c>
      <c r="K26" s="38">
        <f>'TIME CASA'!I6</f>
        <v>44870.5</v>
      </c>
      <c r="L26" s="14" t="str">
        <f>'TIME CASA'!J6</f>
        <v>Nottingham Forest</v>
      </c>
      <c r="M26" s="35">
        <f>'TIME CASA'!K6</f>
        <v>2</v>
      </c>
      <c r="N26" s="14" t="s">
        <v>197</v>
      </c>
      <c r="O26" s="35">
        <f>'TIME CASA'!L6</f>
        <v>2</v>
      </c>
      <c r="P26" s="14" t="str">
        <f>'TIME CASA'!M6</f>
        <v>Brentford</v>
      </c>
      <c r="Q26" s="14" t="str">
        <f t="shared" si="13"/>
        <v>E</v>
      </c>
      <c r="R26" s="35">
        <f t="shared" si="14"/>
        <v>1</v>
      </c>
      <c r="S26" s="14" t="str">
        <f t="shared" si="15"/>
        <v>Fora</v>
      </c>
      <c r="T26" s="14" t="str">
        <f t="shared" si="19"/>
        <v>SIM</v>
      </c>
      <c r="U26" s="35">
        <f>'TIME CASA'!N6</f>
        <v>1</v>
      </c>
      <c r="V26" s="14" t="s">
        <v>197</v>
      </c>
      <c r="W26" s="35">
        <f>'TIME CASA'!O6</f>
        <v>1</v>
      </c>
      <c r="X26" s="97">
        <f t="shared" si="16"/>
        <v>2</v>
      </c>
      <c r="Y26" s="97">
        <f t="shared" si="1"/>
        <v>4</v>
      </c>
      <c r="Z26" s="35" t="str">
        <f t="shared" si="17"/>
        <v>SIM</v>
      </c>
      <c r="AA26" s="35" t="str">
        <f t="shared" si="18"/>
        <v>SIM</v>
      </c>
      <c r="AB26" s="35" t="str">
        <f t="shared" si="2"/>
        <v>SIM</v>
      </c>
      <c r="AC26" s="35" t="str">
        <f t="shared" si="3"/>
        <v>SIM</v>
      </c>
      <c r="AD26" s="35" t="str">
        <f t="shared" si="4"/>
        <v>SIM</v>
      </c>
      <c r="AE26" s="35" t="str">
        <f>IF('TIME CASA'!AD7&gt;Tabela!$AE$21,Tabela!$S$44,Tabela!$T$44)</f>
        <v>SIM</v>
      </c>
      <c r="AF26" s="35" t="str">
        <f>IF('TIME CASA'!AD7&gt;Tabela!$AF$21,Tabela!$S$44,Tabela!$T$44)</f>
        <v>SIM</v>
      </c>
      <c r="AG26" s="35" t="str">
        <f>IF('TIME CASA'!AD7&gt;Tabela!$AG$21,Tabela!$S$44,Tabela!$T$44)</f>
        <v>NÃO</v>
      </c>
      <c r="AH26" s="35" t="str">
        <f>IF('TIME CASA'!AD7&gt;Tabela!$AH$21,Tabela!$S$44,Tabela!$T$44)</f>
        <v>NÃO</v>
      </c>
      <c r="AI26" s="35" t="str">
        <f>IF('TIME CASA'!AD7&gt;Tabela!$AI$21,Tabela!$S$44,Tabela!$T$44)</f>
        <v>NÃO</v>
      </c>
      <c r="AJ26" s="16"/>
      <c r="AK26" s="16"/>
      <c r="AL26" s="16"/>
      <c r="AM26" s="17"/>
    </row>
    <row r="27" spans="1:39">
      <c r="B27" s="16" t="str">
        <f t="shared" si="5"/>
        <v>X</v>
      </c>
      <c r="C27" s="16" t="str">
        <f t="shared" si="6"/>
        <v>X</v>
      </c>
      <c r="D27" s="16">
        <f t="shared" si="7"/>
        <v>0</v>
      </c>
      <c r="E27" s="16">
        <f t="shared" si="8"/>
        <v>0</v>
      </c>
      <c r="F27" s="16">
        <f t="shared" si="9"/>
        <v>0</v>
      </c>
      <c r="G27" s="16">
        <f t="shared" si="10"/>
        <v>0</v>
      </c>
      <c r="H27" s="16">
        <f t="shared" si="11"/>
        <v>0</v>
      </c>
      <c r="I27" s="16">
        <f t="shared" si="12"/>
        <v>0</v>
      </c>
      <c r="J27" s="13" t="str">
        <f>'TIME CASA'!H7</f>
        <v>PREMIER LIGUE22/23</v>
      </c>
      <c r="K27" s="39">
        <f>'TIME CASA'!I7</f>
        <v>44863.458333333336</v>
      </c>
      <c r="L27" s="13" t="str">
        <f>'TIME CASA'!J7</f>
        <v>Brentford</v>
      </c>
      <c r="M27" s="36">
        <f>'TIME CASA'!K7</f>
        <v>1</v>
      </c>
      <c r="N27" s="13" t="s">
        <v>197</v>
      </c>
      <c r="O27" s="36">
        <f>'TIME CASA'!L7</f>
        <v>1</v>
      </c>
      <c r="P27" s="13" t="str">
        <f>'TIME CASA'!M7</f>
        <v>Wolverhampton Wanderers</v>
      </c>
      <c r="Q27" s="14" t="str">
        <f t="shared" si="13"/>
        <v>E</v>
      </c>
      <c r="R27" s="36">
        <f t="shared" si="14"/>
        <v>1</v>
      </c>
      <c r="S27" s="13" t="str">
        <f t="shared" si="15"/>
        <v>Casa</v>
      </c>
      <c r="T27" s="13" t="str">
        <f t="shared" si="19"/>
        <v>SIM</v>
      </c>
      <c r="U27" s="36">
        <f>'TIME CASA'!N7</f>
        <v>0</v>
      </c>
      <c r="V27" s="13" t="s">
        <v>197</v>
      </c>
      <c r="W27" s="36">
        <f>'TIME CASA'!O7</f>
        <v>0</v>
      </c>
      <c r="X27" s="97">
        <f t="shared" si="16"/>
        <v>0</v>
      </c>
      <c r="Y27" s="97">
        <f t="shared" si="1"/>
        <v>2</v>
      </c>
      <c r="Z27" s="36" t="str">
        <f t="shared" si="17"/>
        <v>NÃO</v>
      </c>
      <c r="AA27" s="36" t="str">
        <f t="shared" si="18"/>
        <v>NÃO</v>
      </c>
      <c r="AB27" s="36" t="str">
        <f t="shared" si="2"/>
        <v>SIM</v>
      </c>
      <c r="AC27" s="36" t="str">
        <f t="shared" si="3"/>
        <v>SIM</v>
      </c>
      <c r="AD27" s="36" t="str">
        <f t="shared" si="4"/>
        <v>NÃO</v>
      </c>
      <c r="AE27" s="36" t="str">
        <f>IF('TIME CASA'!AD8&gt;Tabela!$AE$21,Tabela!$S$44,Tabela!$T$44)</f>
        <v>SIM</v>
      </c>
      <c r="AF27" s="36" t="str">
        <f>IF('TIME CASA'!AD8&gt;Tabela!$AF$21,Tabela!$S$44,Tabela!$T$44)</f>
        <v>SIM</v>
      </c>
      <c r="AG27" s="36" t="str">
        <f>IF('TIME CASA'!AD8&gt;Tabela!$AG$21,Tabela!$S$44,Tabela!$T$44)</f>
        <v>SIM</v>
      </c>
      <c r="AH27" s="36" t="str">
        <f>IF('TIME CASA'!AD8&gt;Tabela!$AH$21,Tabela!$S$44,Tabela!$T$44)</f>
        <v>SIM</v>
      </c>
      <c r="AI27" s="36" t="str">
        <f>IF('TIME CASA'!AD8&gt;Tabela!$AI$21,Tabela!$S$44,Tabela!$T$44)</f>
        <v>SIM</v>
      </c>
      <c r="AJ27" s="16"/>
      <c r="AK27" s="16"/>
      <c r="AL27" s="16"/>
      <c r="AM27" s="17"/>
    </row>
    <row r="28" spans="1:39">
      <c r="B28" s="16">
        <f t="shared" si="5"/>
        <v>0</v>
      </c>
      <c r="C28" s="16">
        <f t="shared" si="6"/>
        <v>0</v>
      </c>
      <c r="D28" s="16">
        <f t="shared" si="7"/>
        <v>0</v>
      </c>
      <c r="E28" s="16">
        <f t="shared" si="8"/>
        <v>0</v>
      </c>
      <c r="F28" s="16">
        <f t="shared" si="9"/>
        <v>0</v>
      </c>
      <c r="G28" s="16">
        <f t="shared" si="10"/>
        <v>0</v>
      </c>
      <c r="H28" s="16">
        <f t="shared" si="11"/>
        <v>0</v>
      </c>
      <c r="I28" s="16">
        <f t="shared" si="12"/>
        <v>0</v>
      </c>
      <c r="J28" s="14" t="str">
        <f>'TIME CASA'!H8</f>
        <v>PREMIER LIGUE22/23</v>
      </c>
      <c r="K28" s="38">
        <f>'TIME CASA'!I8</f>
        <v>44857.416666666664</v>
      </c>
      <c r="L28" s="14" t="str">
        <f>'TIME CASA'!J8</f>
        <v>Aston Villa</v>
      </c>
      <c r="M28" s="35">
        <f>'TIME CASA'!K8</f>
        <v>4</v>
      </c>
      <c r="N28" s="14" t="s">
        <v>197</v>
      </c>
      <c r="O28" s="35">
        <f>'TIME CASA'!L8</f>
        <v>0</v>
      </c>
      <c r="P28" s="14" t="str">
        <f>'TIME CASA'!M8</f>
        <v>Brentford</v>
      </c>
      <c r="Q28" s="14" t="str">
        <f t="shared" si="13"/>
        <v>D</v>
      </c>
      <c r="R28" s="35">
        <f t="shared" si="14"/>
        <v>0</v>
      </c>
      <c r="S28" s="14" t="str">
        <f t="shared" si="15"/>
        <v>Fora</v>
      </c>
      <c r="T28" s="14" t="str">
        <f t="shared" si="19"/>
        <v>NÃO</v>
      </c>
      <c r="U28" s="35">
        <f>'TIME CASA'!N8</f>
        <v>3</v>
      </c>
      <c r="V28" s="14" t="s">
        <v>197</v>
      </c>
      <c r="W28" s="35">
        <f>'TIME CASA'!O8</f>
        <v>0</v>
      </c>
      <c r="X28" s="97">
        <f t="shared" si="16"/>
        <v>3</v>
      </c>
      <c r="Y28" s="97">
        <f t="shared" si="1"/>
        <v>4</v>
      </c>
      <c r="Z28" s="35" t="str">
        <f t="shared" si="17"/>
        <v>SIM</v>
      </c>
      <c r="AA28" s="35" t="str">
        <f t="shared" si="18"/>
        <v>SIM</v>
      </c>
      <c r="AB28" s="35" t="str">
        <f t="shared" si="2"/>
        <v>SIM</v>
      </c>
      <c r="AC28" s="35" t="str">
        <f t="shared" si="3"/>
        <v>SIM</v>
      </c>
      <c r="AD28" s="35" t="str">
        <f t="shared" si="4"/>
        <v>SIM</v>
      </c>
      <c r="AE28" s="35" t="str">
        <f>IF('TIME CASA'!AD9&gt;Tabela!$AE$21,Tabela!$S$44,Tabela!$T$44)</f>
        <v>SIM</v>
      </c>
      <c r="AF28" s="35" t="str">
        <f>IF('TIME CASA'!AD9&gt;Tabela!$AF$21,Tabela!$S$44,Tabela!$T$44)</f>
        <v>NÃO</v>
      </c>
      <c r="AG28" s="35" t="str">
        <f>IF('TIME CASA'!AD9&gt;Tabela!$AG$21,Tabela!$S$44,Tabela!$T$44)</f>
        <v>NÃO</v>
      </c>
      <c r="AH28" s="35" t="str">
        <f>IF('TIME CASA'!AD9&gt;Tabela!$AH$21,Tabela!$S$44,Tabela!$T$44)</f>
        <v>NÃO</v>
      </c>
      <c r="AI28" s="35" t="str">
        <f>IF('TIME CASA'!AD9&gt;Tabela!$AI$21,Tabela!$S$44,Tabela!$T$44)</f>
        <v>NÃO</v>
      </c>
      <c r="AJ28" s="16"/>
      <c r="AK28" s="16"/>
      <c r="AL28" s="16"/>
      <c r="AM28" s="17"/>
    </row>
    <row r="29" spans="1:39">
      <c r="B29" s="16">
        <f t="shared" si="5"/>
        <v>0</v>
      </c>
      <c r="C29" s="16">
        <f t="shared" si="6"/>
        <v>0</v>
      </c>
      <c r="D29" s="16">
        <f t="shared" si="7"/>
        <v>0</v>
      </c>
      <c r="E29" s="16">
        <f t="shared" si="8"/>
        <v>0</v>
      </c>
      <c r="F29" s="16">
        <f t="shared" si="9"/>
        <v>0</v>
      </c>
      <c r="G29" s="16">
        <f t="shared" si="10"/>
        <v>0</v>
      </c>
      <c r="H29" s="16">
        <f t="shared" si="11"/>
        <v>0</v>
      </c>
      <c r="I29" s="16">
        <f t="shared" si="12"/>
        <v>0</v>
      </c>
      <c r="J29" s="13" t="str">
        <f>'TIME CASA'!H9</f>
        <v>PREMIER LIGUE22/23</v>
      </c>
      <c r="K29" s="39">
        <f>'TIME CASA'!I9</f>
        <v>44853.645833333336</v>
      </c>
      <c r="L29" s="13" t="str">
        <f>'TIME CASA'!J9</f>
        <v>Brentford</v>
      </c>
      <c r="M29" s="36">
        <f>'TIME CASA'!K9</f>
        <v>0</v>
      </c>
      <c r="N29" s="13" t="s">
        <v>197</v>
      </c>
      <c r="O29" s="36">
        <f>'TIME CASA'!L9</f>
        <v>0</v>
      </c>
      <c r="P29" s="13" t="str">
        <f>'TIME CASA'!M9</f>
        <v>Chelsea</v>
      </c>
      <c r="Q29" s="14" t="str">
        <f t="shared" si="13"/>
        <v>E</v>
      </c>
      <c r="R29" s="36">
        <f t="shared" si="14"/>
        <v>1</v>
      </c>
      <c r="S29" s="13" t="str">
        <f t="shared" si="15"/>
        <v>Casa</v>
      </c>
      <c r="T29" s="13" t="str">
        <f t="shared" si="19"/>
        <v>NÃO</v>
      </c>
      <c r="U29" s="36">
        <f>'TIME CASA'!N9</f>
        <v>0</v>
      </c>
      <c r="V29" s="13" t="s">
        <v>197</v>
      </c>
      <c r="W29" s="36">
        <f>'TIME CASA'!O9</f>
        <v>0</v>
      </c>
      <c r="X29" s="97">
        <f t="shared" si="16"/>
        <v>0</v>
      </c>
      <c r="Y29" s="97">
        <f t="shared" si="1"/>
        <v>0</v>
      </c>
      <c r="Z29" s="36" t="str">
        <f t="shared" si="17"/>
        <v>NÃO</v>
      </c>
      <c r="AA29" s="36" t="str">
        <f t="shared" si="18"/>
        <v>NÃO</v>
      </c>
      <c r="AB29" s="36" t="str">
        <f t="shared" si="2"/>
        <v>NÃO</v>
      </c>
      <c r="AC29" s="36" t="str">
        <f t="shared" si="3"/>
        <v>NÃO</v>
      </c>
      <c r="AD29" s="36" t="str">
        <f t="shared" si="4"/>
        <v>NÃO</v>
      </c>
      <c r="AE29" s="36" t="str">
        <f>IF('TIME CASA'!AD10&gt;Tabela!$AE$21,Tabela!$S$44,Tabela!$T$44)</f>
        <v>SIM</v>
      </c>
      <c r="AF29" s="36" t="str">
        <f>IF('TIME CASA'!AD10&gt;Tabela!$AF$21,Tabela!$S$44,Tabela!$T$44)</f>
        <v>SIM</v>
      </c>
      <c r="AG29" s="36" t="str">
        <f>IF('TIME CASA'!AD10&gt;Tabela!$AG$21,Tabela!$S$44,Tabela!$T$44)</f>
        <v>SIM</v>
      </c>
      <c r="AH29" s="36" t="str">
        <f>IF('TIME CASA'!AD10&gt;Tabela!$AH$21,Tabela!$S$44,Tabela!$T$44)</f>
        <v>SIM</v>
      </c>
      <c r="AI29" s="36" t="str">
        <f>IF('TIME CASA'!AD10&gt;Tabela!$AI$21,Tabela!$S$44,Tabela!$T$44)</f>
        <v>SIM</v>
      </c>
      <c r="AJ29" s="16"/>
      <c r="AK29" s="16"/>
      <c r="AL29" s="16"/>
      <c r="AM29" s="17"/>
    </row>
    <row r="30" spans="1:39">
      <c r="B30" s="16" t="str">
        <f t="shared" si="5"/>
        <v>X</v>
      </c>
      <c r="C30" s="16">
        <f t="shared" si="6"/>
        <v>0</v>
      </c>
      <c r="D30" s="16" t="str">
        <f t="shared" si="7"/>
        <v>X</v>
      </c>
      <c r="E30" s="16">
        <f t="shared" si="8"/>
        <v>0</v>
      </c>
      <c r="F30" s="16">
        <f t="shared" si="9"/>
        <v>0</v>
      </c>
      <c r="G30" s="16">
        <f t="shared" si="10"/>
        <v>0</v>
      </c>
      <c r="H30" s="16">
        <f t="shared" si="11"/>
        <v>0</v>
      </c>
      <c r="I30" s="16">
        <f t="shared" si="12"/>
        <v>0</v>
      </c>
      <c r="J30" s="14" t="str">
        <f>'TIME CASA'!H10</f>
        <v>PREMIER LIGUE22/23</v>
      </c>
      <c r="K30" s="38">
        <f>'TIME CASA'!I10</f>
        <v>44848.666666666664</v>
      </c>
      <c r="L30" s="14" t="str">
        <f>'TIME CASA'!J10</f>
        <v>Brentford</v>
      </c>
      <c r="M30" s="35">
        <f>'TIME CASA'!K10</f>
        <v>2</v>
      </c>
      <c r="N30" s="14" t="s">
        <v>197</v>
      </c>
      <c r="O30" s="35">
        <f>'TIME CASA'!L10</f>
        <v>0</v>
      </c>
      <c r="P30" s="14" t="str">
        <f>'TIME CASA'!M10</f>
        <v>Brighton &amp; Hove Albion</v>
      </c>
      <c r="Q30" s="14" t="str">
        <f t="shared" si="13"/>
        <v>V</v>
      </c>
      <c r="R30" s="35">
        <f t="shared" si="14"/>
        <v>3</v>
      </c>
      <c r="S30" s="14" t="str">
        <f t="shared" si="15"/>
        <v>Casa</v>
      </c>
      <c r="T30" s="14" t="str">
        <f t="shared" si="19"/>
        <v>NÃO</v>
      </c>
      <c r="U30" s="35">
        <f>'TIME CASA'!N10</f>
        <v>1</v>
      </c>
      <c r="V30" s="14" t="s">
        <v>197</v>
      </c>
      <c r="W30" s="35">
        <f>'TIME CASA'!O10</f>
        <v>0</v>
      </c>
      <c r="X30" s="97">
        <f t="shared" si="16"/>
        <v>1</v>
      </c>
      <c r="Y30" s="97">
        <f t="shared" si="1"/>
        <v>2</v>
      </c>
      <c r="Z30" s="35" t="str">
        <f t="shared" si="17"/>
        <v>SIM</v>
      </c>
      <c r="AA30" s="35" t="str">
        <f t="shared" si="18"/>
        <v>NÃO</v>
      </c>
      <c r="AB30" s="35" t="str">
        <f t="shared" si="2"/>
        <v>SIM</v>
      </c>
      <c r="AC30" s="35" t="str">
        <f t="shared" si="3"/>
        <v>SIM</v>
      </c>
      <c r="AD30" s="35" t="str">
        <f t="shared" si="4"/>
        <v>NÃO</v>
      </c>
      <c r="AE30" s="35" t="str">
        <f>IF('TIME CASA'!AD11&gt;Tabela!$AE$21,Tabela!$S$44,Tabela!$T$44)</f>
        <v>SIM</v>
      </c>
      <c r="AF30" s="35" t="str">
        <f>IF('TIME CASA'!AD11&gt;Tabela!$AF$21,Tabela!$S$44,Tabela!$T$44)</f>
        <v>SIM</v>
      </c>
      <c r="AG30" s="35" t="str">
        <f>IF('TIME CASA'!AD11&gt;Tabela!$AG$21,Tabela!$S$44,Tabela!$T$44)</f>
        <v>SIM</v>
      </c>
      <c r="AH30" s="35" t="str">
        <f>IF('TIME CASA'!AD11&gt;Tabela!$AH$21,Tabela!$S$44,Tabela!$T$44)</f>
        <v>SIM</v>
      </c>
      <c r="AI30" s="35" t="str">
        <f>IF('TIME CASA'!AD11&gt;Tabela!$AI$21,Tabela!$S$44,Tabela!$T$44)</f>
        <v>SIM</v>
      </c>
      <c r="AJ30" s="16"/>
      <c r="AK30" s="16"/>
      <c r="AL30" s="16"/>
      <c r="AM30" s="17"/>
    </row>
    <row r="31" spans="1:39" s="45" customFormat="1">
      <c r="A31" s="1"/>
      <c r="B31" s="16">
        <f t="shared" si="5"/>
        <v>0</v>
      </c>
      <c r="C31" s="16">
        <f t="shared" si="6"/>
        <v>0</v>
      </c>
      <c r="D31" s="16">
        <f t="shared" si="7"/>
        <v>0</v>
      </c>
      <c r="E31" s="16">
        <f t="shared" si="8"/>
        <v>0</v>
      </c>
      <c r="F31" s="16">
        <f t="shared" si="9"/>
        <v>0</v>
      </c>
      <c r="G31" s="16">
        <f t="shared" si="10"/>
        <v>0</v>
      </c>
      <c r="H31" s="16">
        <f t="shared" si="11"/>
        <v>0</v>
      </c>
      <c r="I31" s="16">
        <f t="shared" si="12"/>
        <v>0</v>
      </c>
      <c r="J31" s="15" t="str">
        <f>'TIME CASA'!H11</f>
        <v>PREMIER LIGUE22/23</v>
      </c>
      <c r="K31" s="40">
        <f>'TIME CASA'!I11</f>
        <v>44842.458333333336</v>
      </c>
      <c r="L31" s="15" t="str">
        <f>'TIME CASA'!J11</f>
        <v>Newcastle United</v>
      </c>
      <c r="M31" s="37">
        <f>'TIME CASA'!K11</f>
        <v>5</v>
      </c>
      <c r="N31" s="15" t="s">
        <v>197</v>
      </c>
      <c r="O31" s="37">
        <f>'TIME CASA'!L11</f>
        <v>1</v>
      </c>
      <c r="P31" s="15" t="str">
        <f>'TIME CASA'!M11</f>
        <v>Brentford</v>
      </c>
      <c r="Q31" s="44" t="str">
        <f t="shared" si="13"/>
        <v>D</v>
      </c>
      <c r="R31" s="37">
        <f t="shared" si="14"/>
        <v>0</v>
      </c>
      <c r="S31" s="15" t="str">
        <f t="shared" si="15"/>
        <v>Fora</v>
      </c>
      <c r="T31" s="37" t="str">
        <f t="shared" si="19"/>
        <v>SIM</v>
      </c>
      <c r="U31" s="37">
        <f>'TIME CASA'!N11</f>
        <v>2</v>
      </c>
      <c r="V31" s="15" t="s">
        <v>197</v>
      </c>
      <c r="W31" s="37">
        <f>'TIME CASA'!O11</f>
        <v>0</v>
      </c>
      <c r="X31" s="97">
        <f t="shared" si="16"/>
        <v>2</v>
      </c>
      <c r="Y31" s="97">
        <f t="shared" si="1"/>
        <v>6</v>
      </c>
      <c r="Z31" s="37" t="str">
        <f t="shared" si="17"/>
        <v>SIM</v>
      </c>
      <c r="AA31" s="37" t="str">
        <f t="shared" si="18"/>
        <v>SIM</v>
      </c>
      <c r="AB31" s="37" t="str">
        <f t="shared" si="2"/>
        <v>SIM</v>
      </c>
      <c r="AC31" s="37" t="str">
        <f t="shared" si="3"/>
        <v>SIM</v>
      </c>
      <c r="AD31" s="37" t="str">
        <f t="shared" si="4"/>
        <v>SIM</v>
      </c>
      <c r="AE31" s="37" t="str">
        <f>IF('TIME CASA'!AD12&gt;Tabela!$AE$21,Tabela!$S$44,Tabela!$T$44)</f>
        <v>SIM</v>
      </c>
      <c r="AF31" s="37" t="str">
        <f>IF('TIME CASA'!AD12&gt;Tabela!$AF$21,Tabela!$S$44,Tabela!$T$44)</f>
        <v>SIM</v>
      </c>
      <c r="AG31" s="37" t="str">
        <f>IF('TIME CASA'!AD12&gt;Tabela!$AG$21,Tabela!$S$44,Tabela!$T$44)</f>
        <v>SIM</v>
      </c>
      <c r="AH31" s="37" t="str">
        <f>IF('TIME CASA'!AD12&gt;Tabela!$AH$21,Tabela!$S$44,Tabela!$T$44)</f>
        <v>SIM</v>
      </c>
      <c r="AI31" s="37" t="str">
        <f>IF('TIME CASA'!AD12&gt;Tabela!$AI$21,Tabela!$S$44,Tabela!$T$44)</f>
        <v>SIM</v>
      </c>
      <c r="AJ31" s="16"/>
      <c r="AK31" s="16"/>
      <c r="AL31" s="16"/>
      <c r="AM31" s="17"/>
    </row>
    <row r="32" spans="1:39">
      <c r="B32" s="16">
        <f t="shared" si="5"/>
        <v>0</v>
      </c>
      <c r="C32" s="16">
        <f t="shared" si="6"/>
        <v>0</v>
      </c>
      <c r="D32" s="16">
        <f>IF(AND(L32=$J$4,W32&gt;0),$U$44,0)</f>
        <v>0</v>
      </c>
      <c r="E32" s="16">
        <f>IF(AND(L32=$J$4,Z32&gt;0),$U$44,0)</f>
        <v>0</v>
      </c>
      <c r="F32" s="16">
        <f t="shared" si="9"/>
        <v>0</v>
      </c>
      <c r="G32" s="16">
        <f t="shared" si="10"/>
        <v>0</v>
      </c>
      <c r="H32" s="16">
        <f>IF(AND(P32=$M$4,Z32&gt;0),$U$44,0)</f>
        <v>0</v>
      </c>
      <c r="I32" s="16">
        <f>IF(AND(P32=$M$4,W32&gt;0),$U$44,0)</f>
        <v>0</v>
      </c>
      <c r="J32" s="24"/>
      <c r="K32" s="24"/>
      <c r="L32" s="64">
        <f>COUNTIF(L22:L31,J4)</f>
        <v>5</v>
      </c>
      <c r="M32" s="64"/>
      <c r="N32" s="64">
        <f>L32+P32</f>
        <v>6</v>
      </c>
      <c r="O32" s="64"/>
      <c r="P32" s="64">
        <f>COUNTIF(P22:P31,M4)</f>
        <v>1</v>
      </c>
      <c r="Q32" s="24"/>
      <c r="R32" s="24"/>
      <c r="S32" s="24"/>
      <c r="T32" s="24"/>
      <c r="U32" s="24"/>
      <c r="V32" s="24"/>
      <c r="W32" s="16"/>
      <c r="X32" s="16"/>
      <c r="Y32" s="16"/>
      <c r="Z32" s="16"/>
      <c r="AA32" s="24"/>
      <c r="AB32" s="24"/>
      <c r="AC32" s="24"/>
      <c r="AD32" s="24"/>
      <c r="AE32" s="24"/>
      <c r="AF32" s="24"/>
      <c r="AG32" s="24"/>
      <c r="AH32" s="24"/>
      <c r="AI32" s="24"/>
      <c r="AJ32" s="16"/>
      <c r="AK32" s="16"/>
      <c r="AL32" s="16"/>
      <c r="AM32" s="17"/>
    </row>
    <row r="33" spans="1:39">
      <c r="B33" s="16">
        <f t="shared" si="5"/>
        <v>0</v>
      </c>
      <c r="C33" s="16">
        <f t="shared" si="6"/>
        <v>0</v>
      </c>
      <c r="D33" s="16">
        <f t="shared" ref="D33:D43" si="20">IF(AND(L33=$J$4,U33&gt;0),$U$44,0)</f>
        <v>0</v>
      </c>
      <c r="E33" s="16">
        <f t="shared" ref="E33:E43" si="21">IF(AND(L33=$J$4,W33&gt;0),$U$44,0)</f>
        <v>0</v>
      </c>
      <c r="F33" s="16">
        <f t="shared" si="9"/>
        <v>0</v>
      </c>
      <c r="G33" s="16">
        <f t="shared" si="10"/>
        <v>0</v>
      </c>
      <c r="H33" s="16">
        <f t="shared" ref="H33:H43" si="22">IF(AND(P33=$M$4,W33&gt;0),$U$44,0)</f>
        <v>0</v>
      </c>
      <c r="I33" s="16">
        <f t="shared" ref="I33:I43" si="23">IF(AND(P33=$M$4,U33&gt;0),$U$44,0)</f>
        <v>0</v>
      </c>
      <c r="J33" s="121" t="s">
        <v>199</v>
      </c>
      <c r="K33" s="122"/>
      <c r="L33" s="122"/>
      <c r="M33" s="122"/>
      <c r="N33" s="122"/>
      <c r="O33" s="122"/>
      <c r="P33" s="122"/>
      <c r="Q33" s="10"/>
      <c r="R33" s="10" t="s">
        <v>188</v>
      </c>
      <c r="S33" s="12" t="s">
        <v>189</v>
      </c>
      <c r="T33" s="12" t="s">
        <v>190</v>
      </c>
      <c r="U33" s="121" t="s">
        <v>191</v>
      </c>
      <c r="V33" s="122"/>
      <c r="W33" s="123"/>
      <c r="X33" s="97"/>
      <c r="Y33" s="97"/>
      <c r="Z33" s="11" t="s">
        <v>192</v>
      </c>
      <c r="AA33" s="11" t="s">
        <v>193</v>
      </c>
      <c r="AB33" s="11" t="s">
        <v>194</v>
      </c>
      <c r="AC33" s="11" t="s">
        <v>195</v>
      </c>
      <c r="AD33" s="11" t="s">
        <v>196</v>
      </c>
      <c r="AE33" s="11">
        <v>7.5</v>
      </c>
      <c r="AF33" s="11">
        <v>8.5</v>
      </c>
      <c r="AG33" s="11">
        <v>9.5</v>
      </c>
      <c r="AH33" s="11">
        <v>10.5</v>
      </c>
      <c r="AI33" s="11">
        <v>11.5</v>
      </c>
      <c r="AJ33" s="16"/>
      <c r="AK33" s="16"/>
      <c r="AL33" s="16"/>
      <c r="AM33" s="17"/>
    </row>
    <row r="34" spans="1:39">
      <c r="B34" s="16" t="str">
        <f t="shared" si="5"/>
        <v>X</v>
      </c>
      <c r="C34" s="16" t="str">
        <f t="shared" si="6"/>
        <v>X</v>
      </c>
      <c r="D34" s="16" t="str">
        <f t="shared" si="20"/>
        <v>X</v>
      </c>
      <c r="E34" s="16">
        <f t="shared" si="21"/>
        <v>0</v>
      </c>
      <c r="F34" s="16" t="str">
        <f t="shared" si="9"/>
        <v>X</v>
      </c>
      <c r="G34" s="16" t="str">
        <f t="shared" si="10"/>
        <v>X</v>
      </c>
      <c r="H34" s="16">
        <f t="shared" si="22"/>
        <v>0</v>
      </c>
      <c r="I34" s="16" t="str">
        <f t="shared" si="23"/>
        <v>X</v>
      </c>
      <c r="J34" s="14" t="str">
        <f>'TIME FORA'!H2</f>
        <v>PREMIER LIGUE22/23</v>
      </c>
      <c r="K34" s="38">
        <f>'TIME FORA'!I2</f>
        <v>44928.604166666664</v>
      </c>
      <c r="L34" s="14" t="str">
        <f>'TIME FORA'!J2</f>
        <v>Brentford</v>
      </c>
      <c r="M34" s="35">
        <f>'TIME FORA'!K2</f>
        <v>3</v>
      </c>
      <c r="N34" s="14" t="s">
        <v>197</v>
      </c>
      <c r="O34" s="35">
        <f>'TIME FORA'!L2</f>
        <v>1</v>
      </c>
      <c r="P34" s="14" t="str">
        <f>'TIME FORA'!M2</f>
        <v>Liverpool</v>
      </c>
      <c r="Q34" s="14" t="str">
        <f t="shared" ref="Q34:Q43" si="24">IF(R34=3,"V",IF(R34=1,"E",IF(R34=0,"D","")))</f>
        <v>D</v>
      </c>
      <c r="R34" s="35">
        <f t="shared" ref="R34:R43" si="25">IF(L34&lt;&gt;0,IF(L34=$M$4,IF(M34&gt;O34,3,IF(O34&gt;M34,0,1)),IF(P34=$M$4,IF(O34&gt;M34,3,IF(M34&gt;O34,0,1)))),"")</f>
        <v>0</v>
      </c>
      <c r="S34" s="14" t="str">
        <f t="shared" ref="S34:S43" si="26">IF(L34&lt;&gt;0,IF(L34=$M$4,"Casa","Fora"),"")</f>
        <v>Fora</v>
      </c>
      <c r="T34" s="14" t="str">
        <f t="shared" si="19"/>
        <v>SIM</v>
      </c>
      <c r="U34" s="35">
        <f>'TIME FORA'!N2</f>
        <v>2</v>
      </c>
      <c r="V34" s="14" t="s">
        <v>197</v>
      </c>
      <c r="W34" s="35">
        <f>'TIME FORA'!O2</f>
        <v>0</v>
      </c>
      <c r="X34" s="97">
        <f t="shared" ref="X34:X43" si="27">U34+W34</f>
        <v>2</v>
      </c>
      <c r="Y34" s="97">
        <f t="shared" si="1"/>
        <v>4</v>
      </c>
      <c r="Z34" s="35" t="str">
        <f t="shared" ref="Z34:Z43" si="28">IF(X34&gt;$R$44,$S$44,$T$44)</f>
        <v>SIM</v>
      </c>
      <c r="AA34" s="35" t="str">
        <f t="shared" ref="AA34:AA43" si="29">IF(X34&gt;$V$44,$S$44,$T$44)</f>
        <v>SIM</v>
      </c>
      <c r="AB34" s="35" t="str">
        <f t="shared" si="2"/>
        <v>SIM</v>
      </c>
      <c r="AC34" s="35" t="str">
        <f t="shared" si="3"/>
        <v>SIM</v>
      </c>
      <c r="AD34" s="35" t="str">
        <f t="shared" si="4"/>
        <v>SIM</v>
      </c>
      <c r="AE34" s="35" t="str">
        <f>IF('TIME CASA'!AD15&gt;Tabela!$AE$21,Tabela!$S$44,Tabela!$T$44)</f>
        <v>SIM</v>
      </c>
      <c r="AF34" s="35" t="str">
        <f>IF('TIME CASA'!AD15&gt;Tabela!$AF$21,Tabela!$S$44,Tabela!$T$44)</f>
        <v>SIM</v>
      </c>
      <c r="AG34" s="35" t="str">
        <f>IF('TIME CASA'!AD15&gt;Tabela!$AG$21,Tabela!$S$44,Tabela!$T$44)</f>
        <v>SIM</v>
      </c>
      <c r="AH34" s="35" t="str">
        <f>IF('TIME CASA'!AD15&gt;Tabela!$AH$21,Tabela!$S$44,Tabela!$T$44)</f>
        <v>NÃO</v>
      </c>
      <c r="AI34" s="35" t="str">
        <f>IF('TIME CASA'!AD15&gt;Tabela!$AI$21,Tabela!$S$44,Tabela!$T$44)</f>
        <v>NÃO</v>
      </c>
      <c r="AJ34" s="16"/>
      <c r="AK34" s="16"/>
      <c r="AL34" s="16"/>
      <c r="AM34" s="17"/>
    </row>
    <row r="35" spans="1:39">
      <c r="B35" s="16">
        <f t="shared" si="5"/>
        <v>0</v>
      </c>
      <c r="C35" s="16">
        <f t="shared" si="6"/>
        <v>0</v>
      </c>
      <c r="D35" s="16">
        <f t="shared" si="20"/>
        <v>0</v>
      </c>
      <c r="E35" s="16">
        <f t="shared" si="21"/>
        <v>0</v>
      </c>
      <c r="F35" s="16">
        <f t="shared" si="9"/>
        <v>0</v>
      </c>
      <c r="G35" s="16">
        <f t="shared" si="10"/>
        <v>0</v>
      </c>
      <c r="H35" s="16">
        <f t="shared" si="22"/>
        <v>0</v>
      </c>
      <c r="I35" s="16">
        <f t="shared" si="23"/>
        <v>0</v>
      </c>
      <c r="J35" s="13" t="str">
        <f>'TIME FORA'!H3</f>
        <v>PREMIER LIGUE22/23</v>
      </c>
      <c r="K35" s="39">
        <f>'TIME FORA'!I3</f>
        <v>44925</v>
      </c>
      <c r="L35" s="13" t="str">
        <f>'TIME FORA'!J3</f>
        <v>Liverpool</v>
      </c>
      <c r="M35" s="36">
        <f>'TIME FORA'!K3</f>
        <v>2</v>
      </c>
      <c r="N35" s="13" t="s">
        <v>197</v>
      </c>
      <c r="O35" s="36">
        <f>'TIME FORA'!L3</f>
        <v>1</v>
      </c>
      <c r="P35" s="13" t="str">
        <f>'TIME FORA'!M3</f>
        <v>Leicester City</v>
      </c>
      <c r="Q35" s="14" t="str">
        <f t="shared" si="24"/>
        <v>V</v>
      </c>
      <c r="R35" s="36">
        <f t="shared" si="25"/>
        <v>3</v>
      </c>
      <c r="S35" s="13" t="str">
        <f t="shared" si="26"/>
        <v>Casa</v>
      </c>
      <c r="T35" s="13" t="str">
        <f t="shared" si="19"/>
        <v>SIM</v>
      </c>
      <c r="U35" s="36">
        <f>'TIME FORA'!N3</f>
        <v>2</v>
      </c>
      <c r="V35" s="13" t="s">
        <v>197</v>
      </c>
      <c r="W35" s="36">
        <f>'TIME FORA'!O3</f>
        <v>1</v>
      </c>
      <c r="X35" s="97">
        <f t="shared" si="27"/>
        <v>3</v>
      </c>
      <c r="Y35" s="97">
        <f t="shared" si="1"/>
        <v>3</v>
      </c>
      <c r="Z35" s="36" t="str">
        <f t="shared" si="28"/>
        <v>SIM</v>
      </c>
      <c r="AA35" s="36" t="str">
        <f t="shared" si="29"/>
        <v>SIM</v>
      </c>
      <c r="AB35" s="36" t="str">
        <f t="shared" si="2"/>
        <v>SIM</v>
      </c>
      <c r="AC35" s="36" t="str">
        <f t="shared" si="3"/>
        <v>SIM</v>
      </c>
      <c r="AD35" s="36" t="str">
        <f t="shared" si="4"/>
        <v>SIM</v>
      </c>
      <c r="AE35" s="36" t="str">
        <f>IF('TIME CASA'!AD16&gt;Tabela!$AE$21,Tabela!$S$44,Tabela!$T$44)</f>
        <v>SIM</v>
      </c>
      <c r="AF35" s="36" t="str">
        <f>IF('TIME CASA'!AD16&gt;Tabela!$AF$21,Tabela!$S$44,Tabela!$T$44)</f>
        <v>SIM</v>
      </c>
      <c r="AG35" s="36" t="str">
        <f>IF('TIME CASA'!AD16&gt;Tabela!$AG$21,Tabela!$S$44,Tabela!$T$44)</f>
        <v>SIM</v>
      </c>
      <c r="AH35" s="36" t="str">
        <f>IF('TIME CASA'!AD16&gt;Tabela!$AH$21,Tabela!$S$44,Tabela!$T$44)</f>
        <v>SIM</v>
      </c>
      <c r="AI35" s="36" t="str">
        <f>IF('TIME CASA'!AD16&gt;Tabela!$AI$21,Tabela!$S$44,Tabela!$T$44)</f>
        <v>SIM</v>
      </c>
      <c r="AJ35" s="16"/>
      <c r="AK35" s="16"/>
      <c r="AL35" s="16"/>
      <c r="AM35" s="17"/>
    </row>
    <row r="36" spans="1:39">
      <c r="B36" s="16">
        <f t="shared" si="5"/>
        <v>0</v>
      </c>
      <c r="C36" s="16">
        <f t="shared" si="6"/>
        <v>0</v>
      </c>
      <c r="D36" s="16">
        <f t="shared" si="20"/>
        <v>0</v>
      </c>
      <c r="E36" s="16">
        <f t="shared" si="21"/>
        <v>0</v>
      </c>
      <c r="F36" s="16" t="str">
        <f t="shared" si="9"/>
        <v>X</v>
      </c>
      <c r="G36" s="16" t="str">
        <f t="shared" si="10"/>
        <v>X</v>
      </c>
      <c r="H36" s="16" t="str">
        <f t="shared" si="22"/>
        <v>X</v>
      </c>
      <c r="I36" s="16">
        <f t="shared" si="23"/>
        <v>0</v>
      </c>
      <c r="J36" s="14" t="str">
        <f>'TIME FORA'!H4</f>
        <v>PREMIER LIGUE22/23</v>
      </c>
      <c r="K36" s="38">
        <f>'TIME FORA'!I4</f>
        <v>44921</v>
      </c>
      <c r="L36" s="14" t="str">
        <f>'TIME FORA'!J4</f>
        <v>Aston Villa</v>
      </c>
      <c r="M36" s="35">
        <f>'TIME FORA'!K4</f>
        <v>1</v>
      </c>
      <c r="N36" s="14" t="s">
        <v>197</v>
      </c>
      <c r="O36" s="35">
        <f>'TIME FORA'!L4</f>
        <v>3</v>
      </c>
      <c r="P36" s="14" t="str">
        <f>'TIME FORA'!M4</f>
        <v>Liverpool</v>
      </c>
      <c r="Q36" s="14" t="str">
        <f t="shared" si="24"/>
        <v>V</v>
      </c>
      <c r="R36" s="35">
        <f t="shared" si="25"/>
        <v>3</v>
      </c>
      <c r="S36" s="14" t="str">
        <f t="shared" si="26"/>
        <v>Fora</v>
      </c>
      <c r="T36" s="14" t="str">
        <f t="shared" si="19"/>
        <v>SIM</v>
      </c>
      <c r="U36" s="35">
        <f>'TIME FORA'!N4</f>
        <v>0</v>
      </c>
      <c r="V36" s="14" t="s">
        <v>197</v>
      </c>
      <c r="W36" s="35">
        <f>'TIME FORA'!O4</f>
        <v>2</v>
      </c>
      <c r="X36" s="97">
        <f t="shared" si="27"/>
        <v>2</v>
      </c>
      <c r="Y36" s="97">
        <f t="shared" si="1"/>
        <v>4</v>
      </c>
      <c r="Z36" s="35" t="str">
        <f t="shared" si="28"/>
        <v>SIM</v>
      </c>
      <c r="AA36" s="35" t="str">
        <f t="shared" si="29"/>
        <v>SIM</v>
      </c>
      <c r="AB36" s="35" t="str">
        <f t="shared" si="2"/>
        <v>SIM</v>
      </c>
      <c r="AC36" s="35" t="str">
        <f t="shared" si="3"/>
        <v>SIM</v>
      </c>
      <c r="AD36" s="35" t="str">
        <f t="shared" si="4"/>
        <v>SIM</v>
      </c>
      <c r="AE36" s="35" t="str">
        <f>IF('TIME CASA'!AD17&gt;Tabela!$AE$21,Tabela!$S$44,Tabela!$T$44)</f>
        <v>SIM</v>
      </c>
      <c r="AF36" s="35" t="str">
        <f>IF('TIME CASA'!AD17&gt;Tabela!$AF$21,Tabela!$S$44,Tabela!$T$44)</f>
        <v>SIM</v>
      </c>
      <c r="AG36" s="35" t="str">
        <f>IF('TIME CASA'!AD17&gt;Tabela!$AG$21,Tabela!$S$44,Tabela!$T$44)</f>
        <v>NÃO</v>
      </c>
      <c r="AH36" s="35" t="str">
        <f>IF('TIME CASA'!AD17&gt;Tabela!$AH$21,Tabela!$S$44,Tabela!$T$44)</f>
        <v>NÃO</v>
      </c>
      <c r="AI36" s="35" t="str">
        <f>IF('TIME CASA'!AD17&gt;Tabela!$AI$21,Tabela!$S$44,Tabela!$T$44)</f>
        <v>NÃO</v>
      </c>
      <c r="AJ36" s="16"/>
      <c r="AK36" s="16"/>
      <c r="AL36" s="16"/>
      <c r="AM36" s="17"/>
    </row>
    <row r="37" spans="1:39">
      <c r="B37" s="16">
        <f t="shared" si="5"/>
        <v>0</v>
      </c>
      <c r="C37" s="16">
        <f t="shared" si="6"/>
        <v>0</v>
      </c>
      <c r="D37" s="16">
        <f t="shared" si="20"/>
        <v>0</v>
      </c>
      <c r="E37" s="16">
        <f t="shared" si="21"/>
        <v>0</v>
      </c>
      <c r="F37" s="16">
        <f t="shared" si="9"/>
        <v>0</v>
      </c>
      <c r="G37" s="16">
        <f t="shared" si="10"/>
        <v>0</v>
      </c>
      <c r="H37" s="16">
        <f t="shared" si="22"/>
        <v>0</v>
      </c>
      <c r="I37" s="16">
        <f t="shared" si="23"/>
        <v>0</v>
      </c>
      <c r="J37" s="13" t="str">
        <f>'TIME FORA'!H5</f>
        <v>PREMIER LIGUE22/23</v>
      </c>
      <c r="K37" s="39">
        <f>'TIME FORA'!I5</f>
        <v>44877.5</v>
      </c>
      <c r="L37" s="13" t="str">
        <f>'TIME FORA'!J5</f>
        <v>Liverpool</v>
      </c>
      <c r="M37" s="36">
        <f>'TIME FORA'!K5</f>
        <v>3</v>
      </c>
      <c r="N37" s="13" t="s">
        <v>197</v>
      </c>
      <c r="O37" s="36">
        <f>'TIME FORA'!L5</f>
        <v>1</v>
      </c>
      <c r="P37" s="13" t="str">
        <f>'TIME FORA'!M5</f>
        <v>Southampton</v>
      </c>
      <c r="Q37" s="14" t="str">
        <f t="shared" si="24"/>
        <v>V</v>
      </c>
      <c r="R37" s="36">
        <f t="shared" si="25"/>
        <v>3</v>
      </c>
      <c r="S37" s="13" t="str">
        <f t="shared" si="26"/>
        <v>Casa</v>
      </c>
      <c r="T37" s="13" t="str">
        <f t="shared" si="19"/>
        <v>SIM</v>
      </c>
      <c r="U37" s="36">
        <f>'TIME FORA'!N5</f>
        <v>3</v>
      </c>
      <c r="V37" s="13" t="s">
        <v>197</v>
      </c>
      <c r="W37" s="36">
        <f>'TIME FORA'!O5</f>
        <v>1</v>
      </c>
      <c r="X37" s="97">
        <f t="shared" si="27"/>
        <v>4</v>
      </c>
      <c r="Y37" s="97">
        <f t="shared" si="1"/>
        <v>4</v>
      </c>
      <c r="Z37" s="36" t="str">
        <f t="shared" si="28"/>
        <v>SIM</v>
      </c>
      <c r="AA37" s="36" t="str">
        <f t="shared" si="29"/>
        <v>SIM</v>
      </c>
      <c r="AB37" s="36" t="str">
        <f t="shared" si="2"/>
        <v>SIM</v>
      </c>
      <c r="AC37" s="36" t="str">
        <f t="shared" si="3"/>
        <v>SIM</v>
      </c>
      <c r="AD37" s="36" t="str">
        <f t="shared" si="4"/>
        <v>SIM</v>
      </c>
      <c r="AE37" s="36" t="str">
        <f>IF('TIME CASA'!AD18&gt;Tabela!$AE$21,Tabela!$S$44,Tabela!$T$44)</f>
        <v>SIM</v>
      </c>
      <c r="AF37" s="36" t="str">
        <f>IF('TIME CASA'!AD18&gt;Tabela!$AF$21,Tabela!$S$44,Tabela!$T$44)</f>
        <v>SIM</v>
      </c>
      <c r="AG37" s="36" t="str">
        <f>IF('TIME CASA'!AD18&gt;Tabela!$AG$21,Tabela!$S$44,Tabela!$T$44)</f>
        <v>SIM</v>
      </c>
      <c r="AH37" s="36" t="str">
        <f>IF('TIME CASA'!AD18&gt;Tabela!$AH$21,Tabela!$S$44,Tabela!$T$44)</f>
        <v>NÃO</v>
      </c>
      <c r="AI37" s="36" t="str">
        <f>IF('TIME CASA'!AD18&gt;Tabela!$AI$21,Tabela!$S$44,Tabela!$T$44)</f>
        <v>NÃO</v>
      </c>
      <c r="AJ37" s="16"/>
      <c r="AK37" s="16"/>
      <c r="AL37" s="16"/>
      <c r="AM37" s="17"/>
    </row>
    <row r="38" spans="1:39">
      <c r="B38" s="16">
        <f t="shared" si="5"/>
        <v>0</v>
      </c>
      <c r="C38" s="16">
        <f t="shared" si="6"/>
        <v>0</v>
      </c>
      <c r="D38" s="16">
        <f t="shared" si="20"/>
        <v>0</v>
      </c>
      <c r="E38" s="16">
        <f t="shared" si="21"/>
        <v>0</v>
      </c>
      <c r="F38" s="16" t="str">
        <f t="shared" si="9"/>
        <v>X</v>
      </c>
      <c r="G38" s="16" t="str">
        <f t="shared" si="10"/>
        <v>X</v>
      </c>
      <c r="H38" s="16" t="str">
        <f t="shared" si="22"/>
        <v>X</v>
      </c>
      <c r="I38" s="16">
        <f t="shared" si="23"/>
        <v>0</v>
      </c>
      <c r="J38" s="14" t="str">
        <f>'TIME FORA'!H6</f>
        <v>PREMIER LIGUE22/23</v>
      </c>
      <c r="K38" s="38">
        <f>'TIME FORA'!I6</f>
        <v>44871.5625</v>
      </c>
      <c r="L38" s="14" t="str">
        <f>'TIME FORA'!J6</f>
        <v>Tottenham Hotspur</v>
      </c>
      <c r="M38" s="35">
        <f>'TIME FORA'!K6</f>
        <v>1</v>
      </c>
      <c r="N38" s="14" t="s">
        <v>197</v>
      </c>
      <c r="O38" s="35">
        <f>'TIME FORA'!L6</f>
        <v>2</v>
      </c>
      <c r="P38" s="14" t="str">
        <f>'TIME FORA'!M6</f>
        <v>Liverpool</v>
      </c>
      <c r="Q38" s="14" t="str">
        <f t="shared" si="24"/>
        <v>V</v>
      </c>
      <c r="R38" s="35">
        <f t="shared" si="25"/>
        <v>3</v>
      </c>
      <c r="S38" s="14" t="str">
        <f t="shared" si="26"/>
        <v>Fora</v>
      </c>
      <c r="T38" s="14" t="str">
        <f t="shared" si="19"/>
        <v>SIM</v>
      </c>
      <c r="U38" s="35">
        <f>'TIME FORA'!N6</f>
        <v>0</v>
      </c>
      <c r="V38" s="14" t="s">
        <v>197</v>
      </c>
      <c r="W38" s="35">
        <f>'TIME FORA'!O6</f>
        <v>2</v>
      </c>
      <c r="X38" s="97">
        <f t="shared" si="27"/>
        <v>2</v>
      </c>
      <c r="Y38" s="97">
        <f t="shared" si="1"/>
        <v>3</v>
      </c>
      <c r="Z38" s="35" t="str">
        <f t="shared" si="28"/>
        <v>SIM</v>
      </c>
      <c r="AA38" s="35" t="str">
        <f t="shared" si="29"/>
        <v>SIM</v>
      </c>
      <c r="AB38" s="35" t="str">
        <f t="shared" si="2"/>
        <v>SIM</v>
      </c>
      <c r="AC38" s="35" t="str">
        <f t="shared" si="3"/>
        <v>SIM</v>
      </c>
      <c r="AD38" s="35" t="str">
        <f t="shared" si="4"/>
        <v>SIM</v>
      </c>
      <c r="AE38" s="35" t="str">
        <f>IF('TIME CASA'!AD19&gt;Tabela!$AE$21,Tabela!$S$44,Tabela!$T$44)</f>
        <v>SIM</v>
      </c>
      <c r="AF38" s="35" t="str">
        <f>IF('TIME CASA'!AD19&gt;Tabela!$AF$21,Tabela!$S$44,Tabela!$T$44)</f>
        <v>SIM</v>
      </c>
      <c r="AG38" s="35" t="str">
        <f>IF('TIME CASA'!AD19&gt;Tabela!$AG$21,Tabela!$S$44,Tabela!$T$44)</f>
        <v>SIM</v>
      </c>
      <c r="AH38" s="35" t="str">
        <f>IF('TIME CASA'!AD19&gt;Tabela!$AH$21,Tabela!$S$44,Tabela!$T$44)</f>
        <v>SIM</v>
      </c>
      <c r="AI38" s="35" t="str">
        <f>IF('TIME CASA'!AD19&gt;Tabela!$AI$21,Tabela!$S$44,Tabela!$T$44)</f>
        <v>NÃO</v>
      </c>
      <c r="AJ38" s="16"/>
      <c r="AK38" s="16"/>
      <c r="AL38" s="16"/>
      <c r="AM38" s="17"/>
    </row>
    <row r="39" spans="1:39">
      <c r="B39" s="16">
        <f t="shared" si="5"/>
        <v>0</v>
      </c>
      <c r="C39" s="16">
        <f t="shared" si="6"/>
        <v>0</v>
      </c>
      <c r="D39" s="16">
        <f t="shared" si="20"/>
        <v>0</v>
      </c>
      <c r="E39" s="16">
        <f t="shared" si="21"/>
        <v>0</v>
      </c>
      <c r="F39" s="16">
        <f t="shared" si="9"/>
        <v>0</v>
      </c>
      <c r="G39" s="16">
        <f t="shared" si="10"/>
        <v>0</v>
      </c>
      <c r="H39" s="16">
        <f t="shared" si="22"/>
        <v>0</v>
      </c>
      <c r="I39" s="16">
        <f t="shared" si="23"/>
        <v>0</v>
      </c>
      <c r="J39" s="13" t="str">
        <f>'TIME FORA'!H7</f>
        <v>PREMIER LIGUE22/23</v>
      </c>
      <c r="K39" s="39">
        <f>'TIME FORA'!I7</f>
        <v>44863.65625</v>
      </c>
      <c r="L39" s="13" t="str">
        <f>'TIME FORA'!J7</f>
        <v>Liverpool</v>
      </c>
      <c r="M39" s="36">
        <f>'TIME FORA'!K7</f>
        <v>1</v>
      </c>
      <c r="N39" s="13" t="s">
        <v>197</v>
      </c>
      <c r="O39" s="36">
        <f>'TIME FORA'!L7</f>
        <v>2</v>
      </c>
      <c r="P39" s="13" t="str">
        <f>'TIME FORA'!M7</f>
        <v>Leeds United</v>
      </c>
      <c r="Q39" s="14" t="str">
        <f t="shared" si="24"/>
        <v>D</v>
      </c>
      <c r="R39" s="36">
        <f t="shared" si="25"/>
        <v>0</v>
      </c>
      <c r="S39" s="13" t="str">
        <f t="shared" si="26"/>
        <v>Casa</v>
      </c>
      <c r="T39" s="13" t="str">
        <f t="shared" si="19"/>
        <v>SIM</v>
      </c>
      <c r="U39" s="36">
        <f>'TIME FORA'!N7</f>
        <v>1</v>
      </c>
      <c r="V39" s="13" t="s">
        <v>197</v>
      </c>
      <c r="W39" s="36">
        <f>'TIME FORA'!O7</f>
        <v>1</v>
      </c>
      <c r="X39" s="97">
        <f t="shared" si="27"/>
        <v>2</v>
      </c>
      <c r="Y39" s="97">
        <f t="shared" si="1"/>
        <v>3</v>
      </c>
      <c r="Z39" s="36" t="str">
        <f t="shared" si="28"/>
        <v>SIM</v>
      </c>
      <c r="AA39" s="36" t="str">
        <f t="shared" si="29"/>
        <v>SIM</v>
      </c>
      <c r="AB39" s="36" t="str">
        <f t="shared" si="2"/>
        <v>SIM</v>
      </c>
      <c r="AC39" s="36" t="str">
        <f t="shared" si="3"/>
        <v>SIM</v>
      </c>
      <c r="AD39" s="36" t="str">
        <f t="shared" si="4"/>
        <v>SIM</v>
      </c>
      <c r="AE39" s="36" t="str">
        <f>IF('TIME CASA'!AD20&gt;Tabela!$AE$21,Tabela!$S$44,Tabela!$T$44)</f>
        <v>NÃO</v>
      </c>
      <c r="AF39" s="36" t="str">
        <f>IF('TIME CASA'!AD20&gt;Tabela!$AF$21,Tabela!$S$44,Tabela!$T$44)</f>
        <v>NÃO</v>
      </c>
      <c r="AG39" s="36" t="str">
        <f>IF('TIME CASA'!AD20&gt;Tabela!$AG$21,Tabela!$S$44,Tabela!$T$44)</f>
        <v>NÃO</v>
      </c>
      <c r="AH39" s="36" t="str">
        <f>IF('TIME CASA'!AD20&gt;Tabela!$AH$21,Tabela!$S$44,Tabela!$T$44)</f>
        <v>NÃO</v>
      </c>
      <c r="AI39" s="36" t="str">
        <f>IF('TIME CASA'!AD20&gt;Tabela!$AI$21,Tabela!$S$44,Tabela!$T$44)</f>
        <v>NÃO</v>
      </c>
      <c r="AJ39" s="16"/>
      <c r="AK39" s="16"/>
      <c r="AL39" s="16"/>
      <c r="AM39" s="17"/>
    </row>
    <row r="40" spans="1:39">
      <c r="B40" s="16">
        <f t="shared" si="5"/>
        <v>0</v>
      </c>
      <c r="C40" s="16">
        <f t="shared" si="6"/>
        <v>0</v>
      </c>
      <c r="D40" s="16">
        <f t="shared" si="20"/>
        <v>0</v>
      </c>
      <c r="E40" s="16">
        <f t="shared" si="21"/>
        <v>0</v>
      </c>
      <c r="F40" s="16">
        <f t="shared" si="9"/>
        <v>0</v>
      </c>
      <c r="G40" s="16" t="str">
        <f t="shared" si="10"/>
        <v>X</v>
      </c>
      <c r="H40" s="16">
        <f t="shared" si="22"/>
        <v>0</v>
      </c>
      <c r="I40" s="16">
        <f t="shared" si="23"/>
        <v>0</v>
      </c>
      <c r="J40" s="14" t="str">
        <f>'TIME FORA'!H8</f>
        <v>PREMIER LIGUE22/23</v>
      </c>
      <c r="K40" s="38">
        <f>'TIME FORA'!I8</f>
        <v>44856.354166666664</v>
      </c>
      <c r="L40" s="14" t="str">
        <f>'TIME FORA'!J8</f>
        <v>Nottingham Forest</v>
      </c>
      <c r="M40" s="35">
        <f>'TIME FORA'!K8</f>
        <v>1</v>
      </c>
      <c r="N40" s="14" t="s">
        <v>197</v>
      </c>
      <c r="O40" s="35">
        <f>'TIME FORA'!L8</f>
        <v>0</v>
      </c>
      <c r="P40" s="14" t="str">
        <f>'TIME FORA'!M8</f>
        <v>Liverpool</v>
      </c>
      <c r="Q40" s="14" t="str">
        <f t="shared" si="24"/>
        <v>D</v>
      </c>
      <c r="R40" s="35">
        <f t="shared" si="25"/>
        <v>0</v>
      </c>
      <c r="S40" s="14" t="str">
        <f t="shared" si="26"/>
        <v>Fora</v>
      </c>
      <c r="T40" s="14" t="str">
        <f t="shared" si="19"/>
        <v>NÃO</v>
      </c>
      <c r="U40" s="35">
        <f>'TIME FORA'!N8</f>
        <v>0</v>
      </c>
      <c r="V40" s="14" t="s">
        <v>197</v>
      </c>
      <c r="W40" s="35">
        <f>'TIME FORA'!O8</f>
        <v>0</v>
      </c>
      <c r="X40" s="97">
        <f t="shared" si="27"/>
        <v>0</v>
      </c>
      <c r="Y40" s="97">
        <f t="shared" si="1"/>
        <v>1</v>
      </c>
      <c r="Z40" s="35" t="str">
        <f t="shared" si="28"/>
        <v>NÃO</v>
      </c>
      <c r="AA40" s="35" t="str">
        <f t="shared" si="29"/>
        <v>NÃO</v>
      </c>
      <c r="AB40" s="35" t="str">
        <f t="shared" si="2"/>
        <v>SIM</v>
      </c>
      <c r="AC40" s="35" t="str">
        <f t="shared" si="3"/>
        <v>NÃO</v>
      </c>
      <c r="AD40" s="35" t="str">
        <f t="shared" si="4"/>
        <v>NÃO</v>
      </c>
      <c r="AE40" s="35" t="str">
        <f>IF('TIME CASA'!AD21&gt;Tabela!$AE$21,Tabela!$S$44,Tabela!$T$44)</f>
        <v>NÃO</v>
      </c>
      <c r="AF40" s="35" t="str">
        <f>IF('TIME CASA'!AD21&gt;Tabela!$AF$21,Tabela!$S$44,Tabela!$T$44)</f>
        <v>NÃO</v>
      </c>
      <c r="AG40" s="35" t="str">
        <f>IF('TIME CASA'!AD21&gt;Tabela!$AG$21,Tabela!$S$44,Tabela!$T$44)</f>
        <v>NÃO</v>
      </c>
      <c r="AH40" s="35" t="str">
        <f>IF('TIME CASA'!AD21&gt;Tabela!$AH$21,Tabela!$S$44,Tabela!$T$44)</f>
        <v>NÃO</v>
      </c>
      <c r="AI40" s="35" t="str">
        <f>IF('TIME CASA'!AD21&gt;Tabela!$AI$21,Tabela!$S$44,Tabela!$T$44)</f>
        <v>NÃO</v>
      </c>
      <c r="AJ40" s="16"/>
      <c r="AK40" s="16"/>
      <c r="AL40" s="16"/>
      <c r="AM40" s="17"/>
    </row>
    <row r="41" spans="1:39">
      <c r="B41" s="16">
        <f t="shared" si="5"/>
        <v>0</v>
      </c>
      <c r="C41" s="16">
        <f t="shared" si="6"/>
        <v>0</v>
      </c>
      <c r="D41" s="16">
        <f t="shared" si="20"/>
        <v>0</v>
      </c>
      <c r="E41" s="16">
        <f t="shared" si="21"/>
        <v>0</v>
      </c>
      <c r="F41" s="16">
        <f t="shared" si="9"/>
        <v>0</v>
      </c>
      <c r="G41" s="16">
        <f t="shared" si="10"/>
        <v>0</v>
      </c>
      <c r="H41" s="16">
        <f t="shared" si="22"/>
        <v>0</v>
      </c>
      <c r="I41" s="16">
        <f t="shared" si="23"/>
        <v>0</v>
      </c>
      <c r="J41" s="13" t="str">
        <f>'TIME FORA'!H9</f>
        <v>PREMIER LIGUE22/23</v>
      </c>
      <c r="K41" s="39">
        <f>'TIME FORA'!I9</f>
        <v>44853.645833333336</v>
      </c>
      <c r="L41" s="13" t="str">
        <f>'TIME FORA'!J9</f>
        <v>Liverpool</v>
      </c>
      <c r="M41" s="36">
        <f>'TIME FORA'!K9</f>
        <v>1</v>
      </c>
      <c r="N41" s="13" t="s">
        <v>197</v>
      </c>
      <c r="O41" s="36">
        <f>'TIME FORA'!L9</f>
        <v>0</v>
      </c>
      <c r="P41" s="13" t="str">
        <f>'TIME FORA'!M9</f>
        <v>West Ham United</v>
      </c>
      <c r="Q41" s="14" t="str">
        <f t="shared" si="24"/>
        <v>V</v>
      </c>
      <c r="R41" s="36">
        <f t="shared" si="25"/>
        <v>3</v>
      </c>
      <c r="S41" s="13" t="str">
        <f t="shared" si="26"/>
        <v>Casa</v>
      </c>
      <c r="T41" s="13" t="str">
        <f t="shared" si="19"/>
        <v>NÃO</v>
      </c>
      <c r="U41" s="36">
        <f>'TIME FORA'!N9</f>
        <v>1</v>
      </c>
      <c r="V41" s="13" t="s">
        <v>197</v>
      </c>
      <c r="W41" s="36">
        <f>'TIME FORA'!O9</f>
        <v>0</v>
      </c>
      <c r="X41" s="97">
        <f t="shared" si="27"/>
        <v>1</v>
      </c>
      <c r="Y41" s="97">
        <f t="shared" si="1"/>
        <v>1</v>
      </c>
      <c r="Z41" s="36" t="str">
        <f t="shared" si="28"/>
        <v>SIM</v>
      </c>
      <c r="AA41" s="36" t="str">
        <f t="shared" si="29"/>
        <v>NÃO</v>
      </c>
      <c r="AB41" s="36" t="str">
        <f t="shared" si="2"/>
        <v>SIM</v>
      </c>
      <c r="AC41" s="36" t="str">
        <f t="shared" si="3"/>
        <v>NÃO</v>
      </c>
      <c r="AD41" s="36" t="str">
        <f t="shared" si="4"/>
        <v>NÃO</v>
      </c>
      <c r="AE41" s="36" t="str">
        <f>IF('TIME CASA'!AD22&gt;Tabela!$AE$21,Tabela!$S$44,Tabela!$T$44)</f>
        <v>NÃO</v>
      </c>
      <c r="AF41" s="36" t="str">
        <f>IF('TIME CASA'!AD22&gt;Tabela!$AF$21,Tabela!$S$44,Tabela!$T$44)</f>
        <v>NÃO</v>
      </c>
      <c r="AG41" s="36" t="str">
        <f>IF('TIME CASA'!AD22&gt;Tabela!$AG$21,Tabela!$S$44,Tabela!$T$44)</f>
        <v>NÃO</v>
      </c>
      <c r="AH41" s="36" t="str">
        <f>IF('TIME CASA'!AD22&gt;Tabela!$AH$21,Tabela!$S$44,Tabela!$T$44)</f>
        <v>NÃO</v>
      </c>
      <c r="AI41" s="36" t="str">
        <f>IF('TIME CASA'!AD22&gt;Tabela!$AI$21,Tabela!$S$44,Tabela!$T$44)</f>
        <v>NÃO</v>
      </c>
      <c r="AJ41" s="16"/>
      <c r="AK41" s="16"/>
      <c r="AL41" s="16"/>
      <c r="AM41" s="17"/>
    </row>
    <row r="42" spans="1:39">
      <c r="B42" s="16">
        <f t="shared" si="5"/>
        <v>0</v>
      </c>
      <c r="C42" s="16">
        <f t="shared" si="6"/>
        <v>0</v>
      </c>
      <c r="D42" s="16">
        <f t="shared" si="20"/>
        <v>0</v>
      </c>
      <c r="E42" s="16">
        <f t="shared" si="21"/>
        <v>0</v>
      </c>
      <c r="F42" s="16">
        <f t="shared" si="9"/>
        <v>0</v>
      </c>
      <c r="G42" s="16">
        <f t="shared" si="10"/>
        <v>0</v>
      </c>
      <c r="H42" s="16">
        <f t="shared" si="22"/>
        <v>0</v>
      </c>
      <c r="I42" s="16">
        <f t="shared" si="23"/>
        <v>0</v>
      </c>
      <c r="J42" s="14" t="str">
        <f>'TIME FORA'!H10</f>
        <v>PREMIER LIGUE22/23</v>
      </c>
      <c r="K42" s="38">
        <f>'TIME FORA'!I10</f>
        <v>44850.520833333336</v>
      </c>
      <c r="L42" s="14" t="str">
        <f>'TIME FORA'!J10</f>
        <v>Liverpool</v>
      </c>
      <c r="M42" s="35">
        <f>'TIME FORA'!K10</f>
        <v>1</v>
      </c>
      <c r="N42" s="14" t="s">
        <v>197</v>
      </c>
      <c r="O42" s="35">
        <f>'TIME FORA'!L10</f>
        <v>0</v>
      </c>
      <c r="P42" s="14" t="str">
        <f>'TIME FORA'!M10</f>
        <v>Manchester City</v>
      </c>
      <c r="Q42" s="14" t="str">
        <f t="shared" si="24"/>
        <v>V</v>
      </c>
      <c r="R42" s="35">
        <f t="shared" si="25"/>
        <v>3</v>
      </c>
      <c r="S42" s="14" t="str">
        <f t="shared" si="26"/>
        <v>Casa</v>
      </c>
      <c r="T42" s="14" t="str">
        <f t="shared" si="19"/>
        <v>NÃO</v>
      </c>
      <c r="U42" s="35">
        <f>'TIME FORA'!N10</f>
        <v>0</v>
      </c>
      <c r="V42" s="14" t="s">
        <v>197</v>
      </c>
      <c r="W42" s="35">
        <f>'TIME FORA'!O10</f>
        <v>0</v>
      </c>
      <c r="X42" s="97">
        <f t="shared" si="27"/>
        <v>0</v>
      </c>
      <c r="Y42" s="97">
        <f t="shared" si="1"/>
        <v>1</v>
      </c>
      <c r="Z42" s="35" t="str">
        <f t="shared" si="28"/>
        <v>NÃO</v>
      </c>
      <c r="AA42" s="35" t="str">
        <f t="shared" si="29"/>
        <v>NÃO</v>
      </c>
      <c r="AB42" s="35" t="str">
        <f t="shared" si="2"/>
        <v>SIM</v>
      </c>
      <c r="AC42" s="35" t="str">
        <f t="shared" si="3"/>
        <v>NÃO</v>
      </c>
      <c r="AD42" s="35" t="str">
        <f t="shared" si="4"/>
        <v>NÃO</v>
      </c>
      <c r="AE42" s="35" t="str">
        <f>IF('TIME CASA'!AD23&gt;Tabela!$AE$21,Tabela!$S$44,Tabela!$T$44)</f>
        <v>NÃO</v>
      </c>
      <c r="AF42" s="35" t="str">
        <f>IF('TIME CASA'!AD23&gt;Tabela!$AF$21,Tabela!$S$44,Tabela!$T$44)</f>
        <v>NÃO</v>
      </c>
      <c r="AG42" s="35" t="str">
        <f>IF('TIME CASA'!AD23&gt;Tabela!$AG$21,Tabela!$S$44,Tabela!$T$44)</f>
        <v>NÃO</v>
      </c>
      <c r="AH42" s="35" t="str">
        <f>IF('TIME CASA'!AD23&gt;Tabela!$AH$21,Tabela!$S$44,Tabela!$T$44)</f>
        <v>NÃO</v>
      </c>
      <c r="AI42" s="35" t="str">
        <f>IF('TIME CASA'!AD23&gt;Tabela!$AI$21,Tabela!$S$44,Tabela!$T$44)</f>
        <v>NÃO</v>
      </c>
      <c r="AJ42" s="16"/>
      <c r="AK42" s="16"/>
      <c r="AL42" s="16"/>
      <c r="AM42" s="17"/>
    </row>
    <row r="43" spans="1:39" s="45" customFormat="1">
      <c r="A43" s="1"/>
      <c r="B43" s="16">
        <f t="shared" si="5"/>
        <v>0</v>
      </c>
      <c r="C43" s="16">
        <f t="shared" si="6"/>
        <v>0</v>
      </c>
      <c r="D43" s="16">
        <f t="shared" si="20"/>
        <v>0</v>
      </c>
      <c r="E43" s="16">
        <f t="shared" si="21"/>
        <v>0</v>
      </c>
      <c r="F43" s="16" t="str">
        <f t="shared" si="9"/>
        <v>X</v>
      </c>
      <c r="G43" s="16" t="str">
        <f t="shared" si="10"/>
        <v>X</v>
      </c>
      <c r="H43" s="16" t="str">
        <f t="shared" si="22"/>
        <v>X</v>
      </c>
      <c r="I43" s="16" t="str">
        <f t="shared" si="23"/>
        <v>X</v>
      </c>
      <c r="J43" s="15" t="str">
        <f>'TIME FORA'!H11</f>
        <v>PREMIER LIGUE22/23</v>
      </c>
      <c r="K43" s="40">
        <f>'TIME FORA'!I11</f>
        <v>44843.520833333336</v>
      </c>
      <c r="L43" s="15" t="str">
        <f>'TIME FORA'!J11</f>
        <v>Arsenal</v>
      </c>
      <c r="M43" s="37">
        <f>'TIME FORA'!K11</f>
        <v>3</v>
      </c>
      <c r="N43" s="15" t="s">
        <v>197</v>
      </c>
      <c r="O43" s="37">
        <f>'TIME FORA'!L11</f>
        <v>2</v>
      </c>
      <c r="P43" s="15" t="str">
        <f>'TIME FORA'!M11</f>
        <v>Liverpool</v>
      </c>
      <c r="Q43" s="44" t="str">
        <f t="shared" si="24"/>
        <v>D</v>
      </c>
      <c r="R43" s="37">
        <f t="shared" si="25"/>
        <v>0</v>
      </c>
      <c r="S43" s="15" t="str">
        <f t="shared" si="26"/>
        <v>Fora</v>
      </c>
      <c r="T43" s="37" t="str">
        <f t="shared" si="19"/>
        <v>SIM</v>
      </c>
      <c r="U43" s="37">
        <f>'TIME FORA'!N11</f>
        <v>2</v>
      </c>
      <c r="V43" s="15" t="s">
        <v>197</v>
      </c>
      <c r="W43" s="37">
        <f>'TIME FORA'!O11</f>
        <v>1</v>
      </c>
      <c r="X43" s="97">
        <f t="shared" si="27"/>
        <v>3</v>
      </c>
      <c r="Y43" s="97">
        <f t="shared" si="1"/>
        <v>5</v>
      </c>
      <c r="Z43" s="37" t="str">
        <f t="shared" si="28"/>
        <v>SIM</v>
      </c>
      <c r="AA43" s="37" t="str">
        <f t="shared" si="29"/>
        <v>SIM</v>
      </c>
      <c r="AB43" s="37" t="str">
        <f t="shared" si="2"/>
        <v>SIM</v>
      </c>
      <c r="AC43" s="37" t="str">
        <f t="shared" si="3"/>
        <v>SIM</v>
      </c>
      <c r="AD43" s="37" t="str">
        <f t="shared" si="4"/>
        <v>SIM</v>
      </c>
      <c r="AE43" s="37" t="str">
        <f>IF('TIME CASA'!AD24&gt;Tabela!$AE$21,Tabela!$S$44,Tabela!$T$44)</f>
        <v>NÃO</v>
      </c>
      <c r="AF43" s="37" t="str">
        <f>IF('TIME CASA'!AD24&gt;Tabela!$AF$21,Tabela!$S$44,Tabela!$T$44)</f>
        <v>NÃO</v>
      </c>
      <c r="AG43" s="37" t="str">
        <f>IF('TIME CASA'!AD24&gt;Tabela!$AG$21,Tabela!$S$44,Tabela!$T$44)</f>
        <v>NÃO</v>
      </c>
      <c r="AH43" s="37" t="str">
        <f>IF('TIME CASA'!AD24&gt;Tabela!$AH$21,Tabela!$S$44,Tabela!$T$44)</f>
        <v>NÃO</v>
      </c>
      <c r="AI43" s="37" t="str">
        <f>IF('TIME CASA'!AD24&gt;Tabela!$AI$21,Tabela!$S$44,Tabela!$T$44)</f>
        <v>NÃO</v>
      </c>
      <c r="AJ43" s="16"/>
      <c r="AK43" s="16"/>
      <c r="AL43" s="16"/>
      <c r="AM43" s="17"/>
    </row>
    <row r="44" spans="1:39">
      <c r="I44" s="16">
        <f>IF(AND(P44=$M$4,W44&gt;0),$U$44,0)</f>
        <v>0</v>
      </c>
      <c r="J44" s="16"/>
      <c r="K44" s="24"/>
      <c r="L44" s="64">
        <f>COUNTIF(L34:L43,J4)</f>
        <v>1</v>
      </c>
      <c r="M44" s="64"/>
      <c r="N44" s="64">
        <f>L44+P44</f>
        <v>6</v>
      </c>
      <c r="O44" s="64"/>
      <c r="P44" s="64">
        <f>COUNTIF(P34:P43,M4)</f>
        <v>5</v>
      </c>
      <c r="Q44" s="16"/>
      <c r="R44" s="16">
        <v>0.5</v>
      </c>
      <c r="S44" s="98" t="s">
        <v>200</v>
      </c>
      <c r="T44" s="98" t="s">
        <v>201</v>
      </c>
      <c r="U44" s="98" t="s">
        <v>2</v>
      </c>
      <c r="V44" s="98">
        <v>1.5</v>
      </c>
      <c r="W44" s="100">
        <v>2.5</v>
      </c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</row>
  </sheetData>
  <mergeCells count="24">
    <mergeCell ref="J14:P14"/>
    <mergeCell ref="J33:P33"/>
    <mergeCell ref="J21:P21"/>
    <mergeCell ref="S7:U7"/>
    <mergeCell ref="S1:W1"/>
    <mergeCell ref="S8:T8"/>
    <mergeCell ref="L4:L5"/>
    <mergeCell ref="J2:P3"/>
    <mergeCell ref="J4:K5"/>
    <mergeCell ref="M4:Q5"/>
    <mergeCell ref="J6:K6"/>
    <mergeCell ref="S2:T2"/>
    <mergeCell ref="S3:T3"/>
    <mergeCell ref="S4:T4"/>
    <mergeCell ref="S5:T5"/>
    <mergeCell ref="S6:T6"/>
    <mergeCell ref="U21:W21"/>
    <mergeCell ref="U33:W33"/>
    <mergeCell ref="U14:W14"/>
    <mergeCell ref="AE13:AI13"/>
    <mergeCell ref="S9:T9"/>
    <mergeCell ref="S10:T10"/>
    <mergeCell ref="S11:T11"/>
    <mergeCell ref="S12:T12"/>
  </mergeCells>
  <conditionalFormatting sqref="Q34:Q43">
    <cfRule type="cellIs" dxfId="41" priority="33" operator="equal">
      <formula>"D"</formula>
    </cfRule>
    <cfRule type="cellIs" dxfId="40" priority="34" operator="equal">
      <formula>"E"</formula>
    </cfRule>
    <cfRule type="cellIs" dxfId="39" priority="35" operator="equal">
      <formula>"V"</formula>
    </cfRule>
  </conditionalFormatting>
  <conditionalFormatting sqref="Q22:Q30">
    <cfRule type="cellIs" dxfId="38" priority="30" operator="equal">
      <formula>"D"</formula>
    </cfRule>
    <cfRule type="cellIs" dxfId="37" priority="31" operator="equal">
      <formula>"E"</formula>
    </cfRule>
    <cfRule type="cellIs" dxfId="36" priority="32" operator="equal">
      <formula>"V"</formula>
    </cfRule>
  </conditionalFormatting>
  <conditionalFormatting sqref="Q15:Q19">
    <cfRule type="cellIs" dxfId="35" priority="27" operator="equal">
      <formula>"D"</formula>
    </cfRule>
    <cfRule type="cellIs" dxfId="34" priority="28" operator="equal">
      <formula>"E"</formula>
    </cfRule>
    <cfRule type="cellIs" dxfId="33" priority="29" operator="equal">
      <formula>"V"</formula>
    </cfRule>
  </conditionalFormatting>
  <conditionalFormatting sqref="Q31">
    <cfRule type="cellIs" dxfId="32" priority="24" operator="equal">
      <formula>"D"</formula>
    </cfRule>
    <cfRule type="cellIs" dxfId="31" priority="25" operator="equal">
      <formula>"E"</formula>
    </cfRule>
    <cfRule type="cellIs" dxfId="30" priority="26" operator="equal">
      <formula>"V"</formula>
    </cfRule>
  </conditionalFormatting>
  <conditionalFormatting sqref="T15:AD31 T33:AD43 T32:AI32">
    <cfRule type="cellIs" dxfId="29" priority="21" operator="equal">
      <formula>$T$44</formula>
    </cfRule>
    <cfRule type="cellIs" dxfId="28" priority="22" operator="equal">
      <formula>$S$44</formula>
    </cfRule>
  </conditionalFormatting>
  <conditionalFormatting sqref="AE21:AI21">
    <cfRule type="cellIs" dxfId="27" priority="17" operator="equal">
      <formula>$T$44</formula>
    </cfRule>
    <cfRule type="cellIs" dxfId="26" priority="18" operator="equal">
      <formula>$S$44</formula>
    </cfRule>
  </conditionalFormatting>
  <conditionalFormatting sqref="AE31:AI31">
    <cfRule type="cellIs" dxfId="25" priority="15" operator="equal">
      <formula>$T$44</formula>
    </cfRule>
    <cfRule type="cellIs" dxfId="24" priority="16" operator="equal">
      <formula>$S$44</formula>
    </cfRule>
  </conditionalFormatting>
  <conditionalFormatting sqref="AE43:AI43">
    <cfRule type="cellIs" dxfId="23" priority="13" operator="equal">
      <formula>$T$44</formula>
    </cfRule>
    <cfRule type="cellIs" dxfId="22" priority="14" operator="equal">
      <formula>$S$44</formula>
    </cfRule>
  </conditionalFormatting>
  <conditionalFormatting sqref="AE33:AI33">
    <cfRule type="cellIs" dxfId="21" priority="11" operator="equal">
      <formula>$T$44</formula>
    </cfRule>
    <cfRule type="cellIs" dxfId="20" priority="12" operator="equal">
      <formula>$S$44</formula>
    </cfRule>
  </conditionalFormatting>
  <conditionalFormatting sqref="AE34:AI42">
    <cfRule type="cellIs" dxfId="19" priority="9" operator="equal">
      <formula>$T$44</formula>
    </cfRule>
    <cfRule type="cellIs" dxfId="18" priority="10" operator="equal">
      <formula>$S$44</formula>
    </cfRule>
  </conditionalFormatting>
  <conditionalFormatting sqref="AE22:AI30">
    <cfRule type="cellIs" dxfId="17" priority="7" operator="equal">
      <formula>$T$44</formula>
    </cfRule>
    <cfRule type="cellIs" dxfId="16" priority="8" operator="equal">
      <formula>$S$44</formula>
    </cfRule>
  </conditionalFormatting>
  <conditionalFormatting sqref="AE14:AI14">
    <cfRule type="cellIs" dxfId="15" priority="5" operator="equal">
      <formula>$T$44</formula>
    </cfRule>
    <cfRule type="cellIs" dxfId="14" priority="6" operator="equal">
      <formula>$S$44</formula>
    </cfRule>
  </conditionalFormatting>
  <conditionalFormatting sqref="AE15:AI18">
    <cfRule type="cellIs" dxfId="13" priority="3" operator="equal">
      <formula>$T$44</formula>
    </cfRule>
    <cfRule type="cellIs" dxfId="12" priority="4" operator="equal">
      <formula>$S$44</formula>
    </cfRule>
  </conditionalFormatting>
  <conditionalFormatting sqref="AE19:AI19">
    <cfRule type="cellIs" dxfId="11" priority="1" operator="equal">
      <formula>$T$44</formula>
    </cfRule>
    <cfRule type="cellIs" dxfId="10" priority="2" operator="equal">
      <formula>$S$44</formula>
    </cfRule>
  </conditionalFormatting>
  <hyperlinks>
    <hyperlink ref="L4:L5" location="ESTATISTICAS!A1" display="x" xr:uid="{00000000-0004-0000-02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70"/>
  <sheetViews>
    <sheetView topLeftCell="A141" workbookViewId="0">
      <selection sqref="A1:G170"/>
    </sheetView>
  </sheetViews>
  <sheetFormatPr defaultRowHeight="15"/>
  <cols>
    <col min="1" max="1" width="10.7109375" style="29" bestFit="1" customWidth="1"/>
    <col min="2" max="2" width="14.42578125" bestFit="1" customWidth="1"/>
    <col min="5" max="5" width="14.42578125" bestFit="1" customWidth="1"/>
  </cols>
  <sheetData>
    <row r="1" spans="1:7">
      <c r="A1" s="29">
        <v>44577.666666666664</v>
      </c>
      <c r="B1" t="s">
        <v>120</v>
      </c>
      <c r="E1" t="s">
        <v>121</v>
      </c>
    </row>
    <row r="2" spans="1:7">
      <c r="A2" s="29">
        <v>44778.625</v>
      </c>
      <c r="B2" t="s">
        <v>122</v>
      </c>
      <c r="C2">
        <v>1</v>
      </c>
      <c r="D2">
        <v>3</v>
      </c>
      <c r="E2" t="s">
        <v>123</v>
      </c>
      <c r="F2">
        <v>0</v>
      </c>
      <c r="G2">
        <v>3</v>
      </c>
    </row>
    <row r="3" spans="1:7">
      <c r="A3" s="29">
        <v>44778.625</v>
      </c>
      <c r="B3" t="s">
        <v>124</v>
      </c>
      <c r="C3">
        <v>0</v>
      </c>
      <c r="D3">
        <v>2</v>
      </c>
      <c r="E3" t="s">
        <v>125</v>
      </c>
      <c r="F3">
        <v>0</v>
      </c>
      <c r="G3">
        <v>2</v>
      </c>
    </row>
    <row r="4" spans="1:7" ht="15.75" thickBot="1">
      <c r="A4" s="29">
        <v>44778.625</v>
      </c>
      <c r="B4" s="101" t="s">
        <v>126</v>
      </c>
      <c r="C4">
        <v>4</v>
      </c>
      <c r="D4">
        <v>0</v>
      </c>
      <c r="E4" s="101" t="s">
        <v>127</v>
      </c>
      <c r="F4">
        <v>4</v>
      </c>
      <c r="G4">
        <v>0</v>
      </c>
    </row>
    <row r="5" spans="1:7">
      <c r="A5" s="29">
        <v>44778.625</v>
      </c>
      <c r="B5" t="s">
        <v>128</v>
      </c>
      <c r="C5">
        <v>1</v>
      </c>
      <c r="D5">
        <v>0</v>
      </c>
      <c r="E5" t="s">
        <v>129</v>
      </c>
      <c r="F5">
        <v>0</v>
      </c>
      <c r="G5">
        <v>0</v>
      </c>
    </row>
    <row r="6" spans="1:7">
      <c r="A6" s="29">
        <v>44778.625</v>
      </c>
      <c r="B6" t="s">
        <v>120</v>
      </c>
      <c r="C6">
        <v>3</v>
      </c>
      <c r="D6">
        <v>0</v>
      </c>
      <c r="E6" t="s">
        <v>130</v>
      </c>
      <c r="F6">
        <v>2</v>
      </c>
      <c r="G6">
        <v>0</v>
      </c>
    </row>
    <row r="7" spans="1:7">
      <c r="A7" s="29">
        <v>44778.625</v>
      </c>
      <c r="B7" t="s">
        <v>131</v>
      </c>
      <c r="C7">
        <v>3</v>
      </c>
      <c r="D7">
        <v>0</v>
      </c>
      <c r="E7" t="s">
        <v>132</v>
      </c>
      <c r="F7">
        <v>2</v>
      </c>
      <c r="G7">
        <v>0</v>
      </c>
    </row>
    <row r="8" spans="1:7">
      <c r="A8" s="29">
        <v>44778.625</v>
      </c>
      <c r="B8" t="s">
        <v>133</v>
      </c>
      <c r="C8">
        <v>1</v>
      </c>
      <c r="D8">
        <v>1</v>
      </c>
      <c r="E8" t="s">
        <v>134</v>
      </c>
      <c r="F8">
        <v>0</v>
      </c>
      <c r="G8">
        <v>0</v>
      </c>
    </row>
    <row r="9" spans="1:7">
      <c r="A9" s="29">
        <v>44780.302083333336</v>
      </c>
      <c r="B9" t="s">
        <v>135</v>
      </c>
      <c r="C9">
        <v>2</v>
      </c>
      <c r="D9">
        <v>1</v>
      </c>
      <c r="E9" t="s">
        <v>136</v>
      </c>
      <c r="F9">
        <v>1</v>
      </c>
      <c r="G9">
        <v>0</v>
      </c>
    </row>
    <row r="10" spans="1:7">
      <c r="A10" s="29">
        <v>44781.625</v>
      </c>
      <c r="B10" t="s">
        <v>137</v>
      </c>
      <c r="C10">
        <v>1</v>
      </c>
      <c r="D10">
        <v>1</v>
      </c>
      <c r="E10" t="s">
        <v>138</v>
      </c>
      <c r="F10">
        <v>1</v>
      </c>
      <c r="G10">
        <v>1</v>
      </c>
    </row>
    <row r="11" spans="1:7">
      <c r="A11" s="29">
        <v>44781.625</v>
      </c>
      <c r="B11" t="s">
        <v>121</v>
      </c>
      <c r="C11">
        <v>3</v>
      </c>
      <c r="D11">
        <v>1</v>
      </c>
      <c r="E11" t="s">
        <v>139</v>
      </c>
      <c r="F11">
        <v>1</v>
      </c>
      <c r="G11">
        <v>1</v>
      </c>
    </row>
    <row r="12" spans="1:7">
      <c r="A12" s="29">
        <v>44785.625</v>
      </c>
      <c r="B12" t="s">
        <v>132</v>
      </c>
      <c r="C12">
        <v>3</v>
      </c>
      <c r="D12">
        <v>0</v>
      </c>
      <c r="E12" t="s">
        <v>120</v>
      </c>
      <c r="F12">
        <v>1</v>
      </c>
      <c r="G12">
        <v>0</v>
      </c>
    </row>
    <row r="13" spans="1:7">
      <c r="A13" s="29">
        <v>44785.625</v>
      </c>
      <c r="B13" t="s">
        <v>136</v>
      </c>
      <c r="C13">
        <v>1</v>
      </c>
      <c r="D13">
        <v>2</v>
      </c>
      <c r="E13" t="s">
        <v>131</v>
      </c>
      <c r="F13">
        <v>1</v>
      </c>
      <c r="G13">
        <v>1</v>
      </c>
    </row>
    <row r="14" spans="1:7">
      <c r="A14" s="29">
        <v>44785.625</v>
      </c>
      <c r="B14" t="s">
        <v>123</v>
      </c>
      <c r="C14">
        <v>2</v>
      </c>
      <c r="D14">
        <v>1</v>
      </c>
      <c r="E14" t="s">
        <v>133</v>
      </c>
      <c r="F14">
        <v>1</v>
      </c>
      <c r="G14">
        <v>0</v>
      </c>
    </row>
    <row r="15" spans="1:7">
      <c r="A15" s="29">
        <v>44785.625</v>
      </c>
      <c r="B15" t="s">
        <v>129</v>
      </c>
      <c r="C15">
        <v>1</v>
      </c>
      <c r="D15">
        <v>3</v>
      </c>
      <c r="E15" t="s">
        <v>121</v>
      </c>
      <c r="F15">
        <v>1</v>
      </c>
      <c r="G15">
        <v>1</v>
      </c>
    </row>
    <row r="16" spans="1:7">
      <c r="A16" s="29">
        <v>44785.625</v>
      </c>
      <c r="B16" t="s">
        <v>125</v>
      </c>
      <c r="C16">
        <v>1</v>
      </c>
      <c r="D16">
        <v>0</v>
      </c>
      <c r="E16" t="s">
        <v>137</v>
      </c>
      <c r="F16">
        <v>0</v>
      </c>
      <c r="G16">
        <v>0</v>
      </c>
    </row>
    <row r="17" spans="1:7">
      <c r="A17" s="29">
        <v>44785.625</v>
      </c>
      <c r="B17" t="s">
        <v>138</v>
      </c>
      <c r="C17">
        <v>0</v>
      </c>
      <c r="D17">
        <v>5</v>
      </c>
      <c r="E17" t="s">
        <v>135</v>
      </c>
      <c r="F17">
        <v>0</v>
      </c>
      <c r="G17">
        <v>3</v>
      </c>
    </row>
    <row r="18" spans="1:7" ht="15.75" thickBot="1">
      <c r="A18" s="29">
        <v>44787.302083333336</v>
      </c>
      <c r="B18" s="101" t="s">
        <v>127</v>
      </c>
      <c r="C18">
        <v>0</v>
      </c>
      <c r="D18">
        <v>2</v>
      </c>
      <c r="E18" s="101" t="s">
        <v>122</v>
      </c>
      <c r="F18">
        <v>0</v>
      </c>
      <c r="G18">
        <v>2</v>
      </c>
    </row>
    <row r="19" spans="1:7">
      <c r="A19" s="29">
        <v>44788.625</v>
      </c>
      <c r="B19" t="s">
        <v>130</v>
      </c>
      <c r="C19">
        <v>0</v>
      </c>
      <c r="D19">
        <v>3</v>
      </c>
      <c r="E19" t="s">
        <v>126</v>
      </c>
      <c r="F19">
        <v>0</v>
      </c>
      <c r="G19">
        <v>3</v>
      </c>
    </row>
    <row r="20" spans="1:7">
      <c r="A20" s="29">
        <v>44788.625</v>
      </c>
      <c r="B20" t="s">
        <v>134</v>
      </c>
      <c r="C20">
        <v>1</v>
      </c>
      <c r="D20">
        <v>0</v>
      </c>
      <c r="E20" t="s">
        <v>124</v>
      </c>
      <c r="F20">
        <v>0</v>
      </c>
      <c r="G20">
        <v>0</v>
      </c>
    </row>
    <row r="21" spans="1:7">
      <c r="A21" s="29">
        <v>44788.625</v>
      </c>
      <c r="B21" t="s">
        <v>139</v>
      </c>
      <c r="C21">
        <v>3</v>
      </c>
      <c r="D21">
        <v>1</v>
      </c>
      <c r="E21" t="s">
        <v>128</v>
      </c>
      <c r="F21">
        <v>2</v>
      </c>
      <c r="G21">
        <v>0</v>
      </c>
    </row>
    <row r="22" spans="1:7">
      <c r="A22" s="29">
        <v>44792.625</v>
      </c>
      <c r="B22" t="s">
        <v>122</v>
      </c>
      <c r="C22">
        <v>0</v>
      </c>
      <c r="D22">
        <v>3</v>
      </c>
      <c r="E22" t="s">
        <v>125</v>
      </c>
      <c r="F22">
        <v>0</v>
      </c>
      <c r="G22">
        <v>0</v>
      </c>
    </row>
    <row r="23" spans="1:7">
      <c r="A23" s="29">
        <v>44792.625</v>
      </c>
      <c r="B23" t="s">
        <v>124</v>
      </c>
      <c r="C23">
        <v>2</v>
      </c>
      <c r="D23">
        <v>1</v>
      </c>
      <c r="E23" t="s">
        <v>130</v>
      </c>
      <c r="F23">
        <v>2</v>
      </c>
      <c r="G23">
        <v>1</v>
      </c>
    </row>
    <row r="24" spans="1:7">
      <c r="A24" s="29">
        <v>44792.625</v>
      </c>
      <c r="B24" t="s">
        <v>129</v>
      </c>
      <c r="C24">
        <v>0</v>
      </c>
      <c r="D24">
        <v>1</v>
      </c>
      <c r="E24" t="s">
        <v>123</v>
      </c>
      <c r="F24">
        <v>0</v>
      </c>
      <c r="G24">
        <v>0</v>
      </c>
    </row>
    <row r="25" spans="1:7">
      <c r="A25" s="29">
        <v>44792.625</v>
      </c>
      <c r="B25" t="s">
        <v>139</v>
      </c>
      <c r="C25">
        <v>3</v>
      </c>
      <c r="D25">
        <v>1</v>
      </c>
      <c r="E25" t="s">
        <v>127</v>
      </c>
      <c r="F25">
        <v>2</v>
      </c>
      <c r="G25">
        <v>1</v>
      </c>
    </row>
    <row r="26" spans="1:7">
      <c r="A26" s="29">
        <v>44792.625</v>
      </c>
      <c r="B26" t="s">
        <v>128</v>
      </c>
      <c r="C26">
        <v>1</v>
      </c>
      <c r="D26">
        <v>0</v>
      </c>
      <c r="E26" t="s">
        <v>120</v>
      </c>
      <c r="F26">
        <v>1</v>
      </c>
      <c r="G26">
        <v>0</v>
      </c>
    </row>
    <row r="27" spans="1:7">
      <c r="A27" s="29">
        <v>44792.625</v>
      </c>
      <c r="B27" t="s">
        <v>133</v>
      </c>
      <c r="C27">
        <v>2</v>
      </c>
      <c r="D27">
        <v>1</v>
      </c>
      <c r="E27" t="s">
        <v>138</v>
      </c>
      <c r="F27">
        <v>1</v>
      </c>
      <c r="G27">
        <v>0</v>
      </c>
    </row>
    <row r="28" spans="1:7">
      <c r="A28" s="29">
        <v>44794.302083333336</v>
      </c>
      <c r="B28" t="s">
        <v>131</v>
      </c>
      <c r="C28">
        <v>0</v>
      </c>
      <c r="D28">
        <v>4</v>
      </c>
      <c r="E28" t="s">
        <v>135</v>
      </c>
      <c r="F28">
        <v>0</v>
      </c>
      <c r="G28">
        <v>2</v>
      </c>
    </row>
    <row r="29" spans="1:7">
      <c r="A29" s="29">
        <v>44795.625</v>
      </c>
      <c r="B29" t="s">
        <v>137</v>
      </c>
      <c r="C29">
        <v>5</v>
      </c>
      <c r="D29">
        <v>1</v>
      </c>
      <c r="E29" t="s">
        <v>136</v>
      </c>
      <c r="F29">
        <v>2</v>
      </c>
      <c r="G29">
        <v>1</v>
      </c>
    </row>
    <row r="30" spans="1:7">
      <c r="A30" s="29">
        <v>44795.625</v>
      </c>
      <c r="B30" t="s">
        <v>121</v>
      </c>
      <c r="C30">
        <v>3</v>
      </c>
      <c r="D30">
        <v>2</v>
      </c>
      <c r="E30" t="s">
        <v>132</v>
      </c>
      <c r="F30">
        <v>2</v>
      </c>
      <c r="G30">
        <v>0</v>
      </c>
    </row>
    <row r="31" spans="1:7">
      <c r="A31" s="29">
        <v>44795.625</v>
      </c>
      <c r="B31" t="s">
        <v>134</v>
      </c>
      <c r="C31">
        <v>0</v>
      </c>
      <c r="D31">
        <v>3</v>
      </c>
      <c r="E31" t="s">
        <v>126</v>
      </c>
      <c r="F31">
        <v>0</v>
      </c>
      <c r="G31">
        <v>1</v>
      </c>
    </row>
    <row r="32" spans="1:7" ht="15.75" thickBot="1">
      <c r="A32" s="29">
        <v>44799.625</v>
      </c>
      <c r="B32" s="101" t="s">
        <v>132</v>
      </c>
      <c r="C32">
        <v>2</v>
      </c>
      <c r="D32">
        <v>0</v>
      </c>
      <c r="E32" s="101" t="s">
        <v>122</v>
      </c>
      <c r="F32">
        <v>1</v>
      </c>
      <c r="G32">
        <v>0</v>
      </c>
    </row>
    <row r="33" spans="1:7">
      <c r="A33" s="29">
        <v>44799.625</v>
      </c>
      <c r="B33" t="s">
        <v>123</v>
      </c>
      <c r="C33">
        <v>1</v>
      </c>
      <c r="D33">
        <v>0</v>
      </c>
      <c r="E33" t="s">
        <v>121</v>
      </c>
      <c r="F33">
        <v>1</v>
      </c>
      <c r="G33">
        <v>0</v>
      </c>
    </row>
    <row r="34" spans="1:7">
      <c r="A34" s="29">
        <v>44799.625</v>
      </c>
      <c r="B34" t="s">
        <v>136</v>
      </c>
      <c r="C34">
        <v>1</v>
      </c>
      <c r="D34">
        <v>1</v>
      </c>
      <c r="E34" t="s">
        <v>124</v>
      </c>
      <c r="F34">
        <v>0</v>
      </c>
      <c r="G34">
        <v>1</v>
      </c>
    </row>
    <row r="35" spans="1:7">
      <c r="A35" s="29">
        <v>44799.625</v>
      </c>
      <c r="B35" t="s">
        <v>120</v>
      </c>
      <c r="C35">
        <v>1</v>
      </c>
      <c r="D35">
        <v>2</v>
      </c>
      <c r="E35" t="s">
        <v>131</v>
      </c>
      <c r="F35">
        <v>1</v>
      </c>
      <c r="G35">
        <v>1</v>
      </c>
    </row>
    <row r="36" spans="1:7">
      <c r="A36" s="29">
        <v>44799.625</v>
      </c>
      <c r="B36" t="s">
        <v>135</v>
      </c>
      <c r="C36">
        <v>4</v>
      </c>
      <c r="D36">
        <v>2</v>
      </c>
      <c r="E36" t="s">
        <v>134</v>
      </c>
      <c r="F36">
        <v>3</v>
      </c>
      <c r="G36">
        <v>0</v>
      </c>
    </row>
    <row r="37" spans="1:7">
      <c r="A37" s="29">
        <v>44799.625</v>
      </c>
      <c r="B37" t="s">
        <v>125</v>
      </c>
      <c r="C37">
        <v>1</v>
      </c>
      <c r="D37">
        <v>3</v>
      </c>
      <c r="E37" t="s">
        <v>128</v>
      </c>
      <c r="F37">
        <v>0</v>
      </c>
      <c r="G37">
        <v>1</v>
      </c>
    </row>
    <row r="38" spans="1:7">
      <c r="A38" s="29">
        <v>44799.625</v>
      </c>
      <c r="B38" t="s">
        <v>138</v>
      </c>
      <c r="C38">
        <v>2</v>
      </c>
      <c r="D38">
        <v>1</v>
      </c>
      <c r="E38" t="s">
        <v>129</v>
      </c>
      <c r="F38">
        <v>1</v>
      </c>
      <c r="G38">
        <v>1</v>
      </c>
    </row>
    <row r="39" spans="1:7">
      <c r="A39" s="29">
        <v>44801.302083333336</v>
      </c>
      <c r="B39" t="s">
        <v>127</v>
      </c>
      <c r="C39">
        <v>4</v>
      </c>
      <c r="D39">
        <v>0</v>
      </c>
      <c r="E39" t="s">
        <v>137</v>
      </c>
      <c r="F39">
        <v>2</v>
      </c>
      <c r="G39">
        <v>0</v>
      </c>
    </row>
    <row r="40" spans="1:7">
      <c r="A40" s="29">
        <v>44802.625</v>
      </c>
      <c r="B40" t="s">
        <v>126</v>
      </c>
      <c r="C40">
        <v>2</v>
      </c>
      <c r="D40">
        <v>2</v>
      </c>
      <c r="E40" t="s">
        <v>139</v>
      </c>
      <c r="F40">
        <v>0</v>
      </c>
      <c r="G40">
        <v>1</v>
      </c>
    </row>
    <row r="41" spans="1:7">
      <c r="A41" s="29">
        <v>44802.625</v>
      </c>
      <c r="B41" t="s">
        <v>130</v>
      </c>
      <c r="C41">
        <v>0</v>
      </c>
      <c r="D41">
        <v>0</v>
      </c>
      <c r="E41" t="s">
        <v>133</v>
      </c>
      <c r="F41">
        <v>0</v>
      </c>
      <c r="G41">
        <v>0</v>
      </c>
    </row>
    <row r="42" spans="1:7">
      <c r="A42" s="29">
        <v>44805.625</v>
      </c>
      <c r="B42" t="s">
        <v>138</v>
      </c>
      <c r="C42">
        <v>0</v>
      </c>
      <c r="D42">
        <v>1</v>
      </c>
      <c r="E42" t="s">
        <v>136</v>
      </c>
      <c r="F42">
        <v>0</v>
      </c>
      <c r="G42">
        <v>0</v>
      </c>
    </row>
    <row r="43" spans="1:7">
      <c r="A43" s="29">
        <v>44806.625</v>
      </c>
      <c r="B43" t="s">
        <v>122</v>
      </c>
      <c r="C43">
        <v>1</v>
      </c>
      <c r="D43">
        <v>2</v>
      </c>
      <c r="E43" t="s">
        <v>135</v>
      </c>
      <c r="F43">
        <v>1</v>
      </c>
      <c r="G43">
        <v>1</v>
      </c>
    </row>
    <row r="44" spans="1:7">
      <c r="A44" s="29">
        <v>44806.625</v>
      </c>
      <c r="B44" t="s">
        <v>129</v>
      </c>
      <c r="C44">
        <v>3</v>
      </c>
      <c r="D44">
        <v>0</v>
      </c>
      <c r="E44" t="s">
        <v>132</v>
      </c>
      <c r="F44">
        <v>1</v>
      </c>
      <c r="G44">
        <v>0</v>
      </c>
    </row>
    <row r="45" spans="1:7">
      <c r="A45" s="29">
        <v>44806.625</v>
      </c>
      <c r="B45" t="s">
        <v>128</v>
      </c>
      <c r="C45">
        <v>1</v>
      </c>
      <c r="D45">
        <v>1</v>
      </c>
      <c r="E45" t="s">
        <v>123</v>
      </c>
      <c r="F45">
        <v>1</v>
      </c>
      <c r="G45">
        <v>1</v>
      </c>
    </row>
    <row r="46" spans="1:7" ht="15.75" thickBot="1">
      <c r="A46" s="29">
        <v>44806.625</v>
      </c>
      <c r="B46" s="101" t="s">
        <v>131</v>
      </c>
      <c r="C46">
        <v>2</v>
      </c>
      <c r="D46">
        <v>1</v>
      </c>
      <c r="E46" s="101" t="s">
        <v>130</v>
      </c>
      <c r="F46">
        <v>1</v>
      </c>
      <c r="G46">
        <v>0</v>
      </c>
    </row>
    <row r="47" spans="1:7">
      <c r="A47" s="29">
        <v>44806.625</v>
      </c>
      <c r="B47" t="s">
        <v>133</v>
      </c>
      <c r="C47">
        <v>1</v>
      </c>
      <c r="D47">
        <v>0</v>
      </c>
      <c r="E47" t="s">
        <v>127</v>
      </c>
      <c r="F47">
        <v>0</v>
      </c>
      <c r="G47">
        <v>0</v>
      </c>
    </row>
    <row r="48" spans="1:7">
      <c r="A48" s="29">
        <v>44808.302083333336</v>
      </c>
      <c r="B48" t="s">
        <v>139</v>
      </c>
      <c r="C48">
        <v>1</v>
      </c>
      <c r="D48">
        <v>1</v>
      </c>
      <c r="E48" t="s">
        <v>125</v>
      </c>
      <c r="F48">
        <v>1</v>
      </c>
      <c r="G48">
        <v>0</v>
      </c>
    </row>
    <row r="49" spans="1:7">
      <c r="A49" s="29">
        <v>44809.625</v>
      </c>
      <c r="B49" t="s">
        <v>137</v>
      </c>
      <c r="C49">
        <v>4</v>
      </c>
      <c r="D49">
        <v>0</v>
      </c>
      <c r="E49" t="s">
        <v>126</v>
      </c>
      <c r="F49">
        <v>1</v>
      </c>
      <c r="G49">
        <v>0</v>
      </c>
    </row>
    <row r="50" spans="1:7">
      <c r="A50" s="29">
        <v>44809.625</v>
      </c>
      <c r="B50" t="s">
        <v>121</v>
      </c>
      <c r="C50">
        <v>3</v>
      </c>
      <c r="D50">
        <v>1</v>
      </c>
      <c r="E50" t="s">
        <v>124</v>
      </c>
      <c r="F50">
        <v>0</v>
      </c>
      <c r="G50">
        <v>1</v>
      </c>
    </row>
    <row r="51" spans="1:7">
      <c r="A51" s="29">
        <v>44809.625</v>
      </c>
      <c r="B51" t="s">
        <v>134</v>
      </c>
      <c r="C51">
        <v>0</v>
      </c>
      <c r="D51">
        <v>3</v>
      </c>
      <c r="E51" t="s">
        <v>120</v>
      </c>
      <c r="F51">
        <v>0</v>
      </c>
      <c r="G51">
        <v>2</v>
      </c>
    </row>
    <row r="52" spans="1:7">
      <c r="A52" s="29">
        <v>44813.625</v>
      </c>
      <c r="B52" t="s">
        <v>127</v>
      </c>
      <c r="C52">
        <v>2</v>
      </c>
      <c r="D52">
        <v>2</v>
      </c>
      <c r="E52" t="s">
        <v>121</v>
      </c>
      <c r="F52">
        <v>1</v>
      </c>
      <c r="G52">
        <v>0</v>
      </c>
    </row>
    <row r="53" spans="1:7">
      <c r="A53" s="29">
        <v>44813.625</v>
      </c>
      <c r="B53" t="s">
        <v>132</v>
      </c>
      <c r="C53">
        <v>0</v>
      </c>
      <c r="D53">
        <v>1</v>
      </c>
      <c r="E53" t="s">
        <v>138</v>
      </c>
      <c r="F53">
        <v>0</v>
      </c>
      <c r="G53">
        <v>0</v>
      </c>
    </row>
    <row r="54" spans="1:7">
      <c r="A54" s="29">
        <v>44813.625</v>
      </c>
      <c r="B54" t="s">
        <v>124</v>
      </c>
      <c r="C54">
        <v>2</v>
      </c>
      <c r="D54">
        <v>1</v>
      </c>
      <c r="E54" t="s">
        <v>122</v>
      </c>
      <c r="F54">
        <v>1</v>
      </c>
      <c r="G54">
        <v>0</v>
      </c>
    </row>
    <row r="55" spans="1:7">
      <c r="A55" s="29">
        <v>44813.625</v>
      </c>
      <c r="B55" t="s">
        <v>123</v>
      </c>
      <c r="C55">
        <v>5</v>
      </c>
      <c r="D55">
        <v>0</v>
      </c>
      <c r="E55" t="s">
        <v>139</v>
      </c>
      <c r="F55">
        <v>2</v>
      </c>
      <c r="G55">
        <v>0</v>
      </c>
    </row>
    <row r="56" spans="1:7">
      <c r="A56" s="29">
        <v>44813.625</v>
      </c>
      <c r="B56" t="s">
        <v>136</v>
      </c>
      <c r="C56">
        <v>1</v>
      </c>
      <c r="D56">
        <v>1</v>
      </c>
      <c r="E56" t="s">
        <v>128</v>
      </c>
      <c r="F56">
        <v>0</v>
      </c>
      <c r="G56">
        <v>1</v>
      </c>
    </row>
    <row r="57" spans="1:7">
      <c r="A57" s="29">
        <v>44813.625</v>
      </c>
      <c r="B57" t="s">
        <v>126</v>
      </c>
      <c r="C57">
        <v>5</v>
      </c>
      <c r="D57">
        <v>3</v>
      </c>
      <c r="E57" t="s">
        <v>131</v>
      </c>
      <c r="F57">
        <v>2</v>
      </c>
      <c r="G57">
        <v>1</v>
      </c>
    </row>
    <row r="58" spans="1:7">
      <c r="A58" s="29">
        <v>44813.625</v>
      </c>
      <c r="B58" t="s">
        <v>120</v>
      </c>
      <c r="C58">
        <v>1</v>
      </c>
      <c r="D58">
        <v>1</v>
      </c>
      <c r="E58" t="s">
        <v>137</v>
      </c>
      <c r="F58">
        <v>0</v>
      </c>
      <c r="G58">
        <v>1</v>
      </c>
    </row>
    <row r="59" spans="1:7">
      <c r="A59" s="29">
        <v>44813.625</v>
      </c>
      <c r="B59" t="s">
        <v>135</v>
      </c>
      <c r="C59">
        <v>2</v>
      </c>
      <c r="D59">
        <v>2</v>
      </c>
      <c r="E59" t="s">
        <v>133</v>
      </c>
      <c r="F59">
        <v>2</v>
      </c>
      <c r="G59">
        <v>2</v>
      </c>
    </row>
    <row r="60" spans="1:7" ht="15.75" thickBot="1">
      <c r="A60" s="29">
        <v>44813.625</v>
      </c>
      <c r="B60" s="101" t="s">
        <v>125</v>
      </c>
      <c r="C60">
        <v>1</v>
      </c>
      <c r="D60">
        <v>1</v>
      </c>
      <c r="E60" s="101" t="s">
        <v>134</v>
      </c>
      <c r="F60">
        <v>0</v>
      </c>
      <c r="G60">
        <v>0</v>
      </c>
    </row>
    <row r="61" spans="1:7">
      <c r="A61" s="29">
        <v>44813.625</v>
      </c>
      <c r="B61" t="s">
        <v>130</v>
      </c>
      <c r="C61">
        <v>2</v>
      </c>
      <c r="D61">
        <v>0</v>
      </c>
      <c r="E61" t="s">
        <v>129</v>
      </c>
      <c r="F61">
        <v>1</v>
      </c>
      <c r="G61">
        <v>0</v>
      </c>
    </row>
    <row r="62" spans="1:7">
      <c r="A62" s="29">
        <v>44816.625</v>
      </c>
      <c r="B62" t="s">
        <v>137</v>
      </c>
      <c r="C62">
        <v>3</v>
      </c>
      <c r="D62">
        <v>1</v>
      </c>
      <c r="E62" t="s">
        <v>128</v>
      </c>
      <c r="F62">
        <v>0</v>
      </c>
      <c r="G62">
        <v>1</v>
      </c>
    </row>
    <row r="63" spans="1:7">
      <c r="A63" s="29">
        <v>44816.625</v>
      </c>
      <c r="B63" t="s">
        <v>132</v>
      </c>
      <c r="C63">
        <v>1</v>
      </c>
      <c r="D63">
        <v>1</v>
      </c>
      <c r="E63" t="s">
        <v>123</v>
      </c>
      <c r="F63">
        <v>0</v>
      </c>
      <c r="G63">
        <v>0</v>
      </c>
    </row>
    <row r="64" spans="1:7">
      <c r="A64" s="29">
        <v>44816.625</v>
      </c>
      <c r="B64" t="s">
        <v>121</v>
      </c>
      <c r="C64">
        <v>2</v>
      </c>
      <c r="D64">
        <v>3</v>
      </c>
      <c r="E64" t="s">
        <v>135</v>
      </c>
      <c r="F64">
        <v>1</v>
      </c>
      <c r="G64">
        <v>1</v>
      </c>
    </row>
    <row r="65" spans="1:7">
      <c r="A65" s="29">
        <v>44816.625</v>
      </c>
      <c r="B65" t="s">
        <v>134</v>
      </c>
      <c r="C65">
        <v>3</v>
      </c>
      <c r="D65">
        <v>1</v>
      </c>
      <c r="E65" t="s">
        <v>122</v>
      </c>
      <c r="F65">
        <v>1</v>
      </c>
      <c r="G65">
        <v>0</v>
      </c>
    </row>
    <row r="66" spans="1:7">
      <c r="A66" s="29">
        <v>44816.625</v>
      </c>
      <c r="B66" t="s">
        <v>125</v>
      </c>
      <c r="C66">
        <v>3</v>
      </c>
      <c r="D66">
        <v>2</v>
      </c>
      <c r="E66" t="s">
        <v>136</v>
      </c>
      <c r="F66">
        <v>2</v>
      </c>
      <c r="G66">
        <v>0</v>
      </c>
    </row>
    <row r="67" spans="1:7">
      <c r="A67" s="29">
        <v>44816.625</v>
      </c>
      <c r="B67" t="s">
        <v>130</v>
      </c>
      <c r="C67">
        <v>1</v>
      </c>
      <c r="D67">
        <v>1</v>
      </c>
      <c r="E67" t="s">
        <v>127</v>
      </c>
      <c r="F67">
        <v>0</v>
      </c>
      <c r="G67">
        <v>0</v>
      </c>
    </row>
    <row r="68" spans="1:7">
      <c r="A68" s="29">
        <v>44820.625</v>
      </c>
      <c r="B68" t="s">
        <v>123</v>
      </c>
      <c r="C68">
        <v>3</v>
      </c>
      <c r="D68">
        <v>3</v>
      </c>
      <c r="E68" t="s">
        <v>125</v>
      </c>
      <c r="F68">
        <v>2</v>
      </c>
      <c r="G68">
        <v>0</v>
      </c>
    </row>
    <row r="69" spans="1:7">
      <c r="A69" s="29">
        <v>44820.625</v>
      </c>
      <c r="B69" t="s">
        <v>136</v>
      </c>
      <c r="C69">
        <v>1</v>
      </c>
      <c r="D69">
        <v>2</v>
      </c>
      <c r="E69" t="s">
        <v>132</v>
      </c>
      <c r="F69">
        <v>1</v>
      </c>
      <c r="G69">
        <v>0</v>
      </c>
    </row>
    <row r="70" spans="1:7">
      <c r="A70" s="29">
        <v>44820.625</v>
      </c>
      <c r="B70" t="s">
        <v>129</v>
      </c>
      <c r="C70">
        <v>2</v>
      </c>
      <c r="D70">
        <v>1</v>
      </c>
      <c r="E70" t="s">
        <v>124</v>
      </c>
      <c r="F70">
        <v>0</v>
      </c>
      <c r="G70">
        <v>1</v>
      </c>
    </row>
    <row r="71" spans="1:7">
      <c r="A71" s="29">
        <v>44820.625</v>
      </c>
      <c r="B71" t="s">
        <v>139</v>
      </c>
      <c r="C71">
        <v>4</v>
      </c>
      <c r="D71">
        <v>1</v>
      </c>
      <c r="E71" t="s">
        <v>137</v>
      </c>
      <c r="F71">
        <v>2</v>
      </c>
      <c r="G71">
        <v>0</v>
      </c>
    </row>
    <row r="72" spans="1:7">
      <c r="A72" s="29">
        <v>44820.625</v>
      </c>
      <c r="B72" t="s">
        <v>128</v>
      </c>
      <c r="C72">
        <v>3</v>
      </c>
      <c r="D72">
        <v>1</v>
      </c>
      <c r="E72" t="s">
        <v>130</v>
      </c>
      <c r="F72">
        <v>1</v>
      </c>
      <c r="G72">
        <v>1</v>
      </c>
    </row>
    <row r="73" spans="1:7">
      <c r="A73" s="29">
        <v>44820.625</v>
      </c>
      <c r="B73" t="s">
        <v>135</v>
      </c>
      <c r="C73">
        <v>1</v>
      </c>
      <c r="D73">
        <v>2</v>
      </c>
      <c r="E73" t="s">
        <v>127</v>
      </c>
      <c r="F73">
        <v>1</v>
      </c>
      <c r="G73">
        <v>1</v>
      </c>
    </row>
    <row r="74" spans="1:7" ht="15.75" thickBot="1">
      <c r="A74" s="29">
        <v>44820.625</v>
      </c>
      <c r="B74" s="101" t="s">
        <v>138</v>
      </c>
      <c r="C74">
        <v>0</v>
      </c>
      <c r="D74">
        <v>3</v>
      </c>
      <c r="E74" s="101" t="s">
        <v>126</v>
      </c>
      <c r="F74">
        <v>0</v>
      </c>
      <c r="G74">
        <v>0</v>
      </c>
    </row>
    <row r="75" spans="1:7">
      <c r="A75" s="29">
        <v>44820.625</v>
      </c>
      <c r="B75" t="s">
        <v>131</v>
      </c>
      <c r="C75">
        <v>1</v>
      </c>
      <c r="D75">
        <v>1</v>
      </c>
      <c r="E75" t="s">
        <v>134</v>
      </c>
      <c r="F75">
        <v>1</v>
      </c>
      <c r="G75">
        <v>0</v>
      </c>
    </row>
    <row r="76" spans="1:7">
      <c r="A76" s="29">
        <v>44820.625</v>
      </c>
      <c r="B76" t="s">
        <v>133</v>
      </c>
      <c r="C76">
        <v>1</v>
      </c>
      <c r="D76">
        <v>0</v>
      </c>
      <c r="E76" t="s">
        <v>121</v>
      </c>
      <c r="F76">
        <v>0</v>
      </c>
      <c r="G76">
        <v>0</v>
      </c>
    </row>
    <row r="77" spans="1:7">
      <c r="A77" s="29">
        <v>44821.479166666664</v>
      </c>
      <c r="B77" t="s">
        <v>122</v>
      </c>
      <c r="C77">
        <v>4</v>
      </c>
      <c r="D77">
        <v>1</v>
      </c>
      <c r="E77" t="s">
        <v>120</v>
      </c>
      <c r="F77">
        <v>2</v>
      </c>
      <c r="G77">
        <v>1</v>
      </c>
    </row>
    <row r="78" spans="1:7">
      <c r="A78" s="29">
        <v>44827.666666666664</v>
      </c>
      <c r="B78" t="s">
        <v>124</v>
      </c>
      <c r="C78">
        <v>1</v>
      </c>
      <c r="D78">
        <v>2</v>
      </c>
      <c r="E78" t="s">
        <v>139</v>
      </c>
      <c r="F78">
        <v>1</v>
      </c>
      <c r="G78">
        <v>1</v>
      </c>
    </row>
    <row r="79" spans="1:7">
      <c r="A79" s="29">
        <v>44827.666666666664</v>
      </c>
      <c r="B79" t="s">
        <v>126</v>
      </c>
      <c r="C79">
        <v>2</v>
      </c>
      <c r="D79">
        <v>0</v>
      </c>
      <c r="E79" t="s">
        <v>129</v>
      </c>
      <c r="F79">
        <v>0</v>
      </c>
      <c r="G79">
        <v>0</v>
      </c>
    </row>
    <row r="80" spans="1:7">
      <c r="A80" s="29">
        <v>44827.666666666664</v>
      </c>
      <c r="B80" t="s">
        <v>120</v>
      </c>
      <c r="C80">
        <v>1</v>
      </c>
      <c r="D80">
        <v>3</v>
      </c>
      <c r="E80" t="s">
        <v>133</v>
      </c>
      <c r="F80">
        <v>0</v>
      </c>
      <c r="G80">
        <v>3</v>
      </c>
    </row>
    <row r="81" spans="1:7">
      <c r="A81" s="29">
        <v>44827.666666666664</v>
      </c>
      <c r="B81" t="s">
        <v>131</v>
      </c>
      <c r="C81">
        <v>1</v>
      </c>
      <c r="D81">
        <v>1</v>
      </c>
      <c r="E81" t="s">
        <v>138</v>
      </c>
      <c r="F81">
        <v>0</v>
      </c>
      <c r="G81">
        <v>0</v>
      </c>
    </row>
    <row r="82" spans="1:7">
      <c r="A82" s="29">
        <v>44834.625</v>
      </c>
      <c r="B82" t="s">
        <v>127</v>
      </c>
      <c r="C82">
        <v>1</v>
      </c>
      <c r="D82">
        <v>3</v>
      </c>
      <c r="E82" t="s">
        <v>134</v>
      </c>
      <c r="F82">
        <v>0</v>
      </c>
      <c r="G82">
        <v>3</v>
      </c>
    </row>
    <row r="83" spans="1:7">
      <c r="A83" s="29">
        <v>44834.625</v>
      </c>
      <c r="B83" t="s">
        <v>132</v>
      </c>
      <c r="C83">
        <v>2</v>
      </c>
      <c r="D83">
        <v>1</v>
      </c>
      <c r="E83" t="s">
        <v>125</v>
      </c>
      <c r="F83">
        <v>1</v>
      </c>
      <c r="G83">
        <v>1</v>
      </c>
    </row>
    <row r="84" spans="1:7">
      <c r="A84" s="29">
        <v>44834.625</v>
      </c>
      <c r="B84" t="s">
        <v>122</v>
      </c>
      <c r="C84">
        <v>1</v>
      </c>
      <c r="D84">
        <v>2</v>
      </c>
      <c r="E84" t="s">
        <v>126</v>
      </c>
      <c r="F84">
        <v>1</v>
      </c>
      <c r="G84">
        <v>1</v>
      </c>
    </row>
    <row r="85" spans="1:7">
      <c r="A85" s="29">
        <v>44834.625</v>
      </c>
      <c r="B85" t="s">
        <v>123</v>
      </c>
      <c r="C85">
        <v>1</v>
      </c>
      <c r="D85">
        <v>1</v>
      </c>
      <c r="E85" t="s">
        <v>124</v>
      </c>
      <c r="F85">
        <v>0</v>
      </c>
      <c r="G85">
        <v>0</v>
      </c>
    </row>
    <row r="86" spans="1:7">
      <c r="A86" s="29">
        <v>44834.625</v>
      </c>
      <c r="B86" t="s">
        <v>136</v>
      </c>
      <c r="C86">
        <v>2</v>
      </c>
      <c r="D86">
        <v>0</v>
      </c>
      <c r="E86" t="s">
        <v>121</v>
      </c>
      <c r="F86">
        <v>1</v>
      </c>
      <c r="G86">
        <v>0</v>
      </c>
    </row>
    <row r="87" spans="1:7">
      <c r="A87" s="29">
        <v>44834.625</v>
      </c>
      <c r="B87" t="s">
        <v>129</v>
      </c>
      <c r="C87">
        <v>1</v>
      </c>
      <c r="D87">
        <v>2</v>
      </c>
      <c r="E87" t="s">
        <v>120</v>
      </c>
      <c r="F87">
        <v>1</v>
      </c>
      <c r="G87">
        <v>2</v>
      </c>
    </row>
    <row r="88" spans="1:7" ht="15.75" thickBot="1">
      <c r="A88" s="29">
        <v>44834.625</v>
      </c>
      <c r="B88" s="101" t="s">
        <v>139</v>
      </c>
      <c r="C88">
        <v>3</v>
      </c>
      <c r="D88">
        <v>2</v>
      </c>
      <c r="E88" s="101" t="s">
        <v>133</v>
      </c>
      <c r="F88">
        <v>0</v>
      </c>
      <c r="G88">
        <v>2</v>
      </c>
    </row>
    <row r="89" spans="1:7">
      <c r="A89" s="29">
        <v>44834.625</v>
      </c>
      <c r="B89" t="s">
        <v>128</v>
      </c>
      <c r="C89">
        <v>1</v>
      </c>
      <c r="D89">
        <v>2</v>
      </c>
      <c r="E89" t="s">
        <v>131</v>
      </c>
      <c r="F89">
        <v>0</v>
      </c>
      <c r="G89">
        <v>0</v>
      </c>
    </row>
    <row r="90" spans="1:7">
      <c r="A90" s="29">
        <v>44834.625</v>
      </c>
      <c r="B90" t="s">
        <v>135</v>
      </c>
      <c r="C90">
        <v>1</v>
      </c>
      <c r="D90">
        <v>1</v>
      </c>
      <c r="E90" t="s">
        <v>137</v>
      </c>
      <c r="F90">
        <v>0</v>
      </c>
      <c r="G90">
        <v>0</v>
      </c>
    </row>
    <row r="91" spans="1:7">
      <c r="A91" s="29">
        <v>44834.625</v>
      </c>
      <c r="B91" t="s">
        <v>138</v>
      </c>
      <c r="C91">
        <v>2</v>
      </c>
      <c r="D91">
        <v>2</v>
      </c>
      <c r="E91" t="s">
        <v>130</v>
      </c>
      <c r="F91">
        <v>1</v>
      </c>
      <c r="G91">
        <v>0</v>
      </c>
    </row>
    <row r="92" spans="1:7">
      <c r="A92" s="29">
        <v>44841.625</v>
      </c>
      <c r="B92" t="s">
        <v>127</v>
      </c>
      <c r="C92">
        <v>1</v>
      </c>
      <c r="D92">
        <v>0</v>
      </c>
      <c r="E92" t="s">
        <v>123</v>
      </c>
      <c r="F92">
        <v>0</v>
      </c>
      <c r="G92">
        <v>0</v>
      </c>
    </row>
    <row r="93" spans="1:7">
      <c r="A93" s="29">
        <v>44841.625</v>
      </c>
      <c r="B93" t="s">
        <v>137</v>
      </c>
      <c r="C93">
        <v>0</v>
      </c>
      <c r="D93">
        <v>1</v>
      </c>
      <c r="E93" t="s">
        <v>129</v>
      </c>
      <c r="F93">
        <v>0</v>
      </c>
      <c r="G93">
        <v>1</v>
      </c>
    </row>
    <row r="94" spans="1:7">
      <c r="A94" s="29">
        <v>44841.625</v>
      </c>
      <c r="B94" t="s">
        <v>121</v>
      </c>
      <c r="C94">
        <v>4</v>
      </c>
      <c r="D94">
        <v>0</v>
      </c>
      <c r="E94" t="s">
        <v>128</v>
      </c>
      <c r="F94">
        <v>1</v>
      </c>
      <c r="G94">
        <v>0</v>
      </c>
    </row>
    <row r="95" spans="1:7">
      <c r="A95" s="29">
        <v>44841.625</v>
      </c>
      <c r="B95" t="s">
        <v>124</v>
      </c>
      <c r="C95">
        <v>3</v>
      </c>
      <c r="D95">
        <v>0</v>
      </c>
      <c r="E95" t="s">
        <v>135</v>
      </c>
      <c r="F95">
        <v>1</v>
      </c>
      <c r="G95">
        <v>0</v>
      </c>
    </row>
    <row r="96" spans="1:7">
      <c r="A96" s="29">
        <v>44841.625</v>
      </c>
      <c r="B96" t="s">
        <v>126</v>
      </c>
      <c r="C96">
        <v>3</v>
      </c>
      <c r="D96">
        <v>2</v>
      </c>
      <c r="E96" t="s">
        <v>136</v>
      </c>
      <c r="F96">
        <v>1</v>
      </c>
      <c r="G96">
        <v>1</v>
      </c>
    </row>
    <row r="97" spans="1:7">
      <c r="A97" s="29">
        <v>44841.625</v>
      </c>
      <c r="B97" t="s">
        <v>120</v>
      </c>
      <c r="C97">
        <v>0</v>
      </c>
      <c r="D97">
        <v>1</v>
      </c>
      <c r="E97" t="s">
        <v>139</v>
      </c>
      <c r="F97">
        <v>0</v>
      </c>
      <c r="G97">
        <v>0</v>
      </c>
    </row>
    <row r="98" spans="1:7">
      <c r="A98" s="29">
        <v>44841.625</v>
      </c>
      <c r="B98" t="s">
        <v>134</v>
      </c>
      <c r="C98">
        <v>0</v>
      </c>
      <c r="D98">
        <v>2</v>
      </c>
      <c r="E98" t="s">
        <v>138</v>
      </c>
      <c r="F98">
        <v>0</v>
      </c>
      <c r="G98">
        <v>0</v>
      </c>
    </row>
    <row r="99" spans="1:7">
      <c r="A99" s="29">
        <v>44841.625</v>
      </c>
      <c r="B99" t="s">
        <v>125</v>
      </c>
      <c r="C99">
        <v>4</v>
      </c>
      <c r="D99">
        <v>1</v>
      </c>
      <c r="E99" t="s">
        <v>131</v>
      </c>
      <c r="F99">
        <v>1</v>
      </c>
      <c r="G99">
        <v>1</v>
      </c>
    </row>
    <row r="100" spans="1:7">
      <c r="A100" s="29">
        <v>44841.625</v>
      </c>
      <c r="B100" t="s">
        <v>130</v>
      </c>
      <c r="C100">
        <v>0</v>
      </c>
      <c r="D100">
        <v>2</v>
      </c>
      <c r="E100" t="s">
        <v>132</v>
      </c>
      <c r="F100">
        <v>0</v>
      </c>
      <c r="G100">
        <v>0</v>
      </c>
    </row>
    <row r="101" spans="1:7">
      <c r="A101" s="29">
        <v>44841.625</v>
      </c>
      <c r="B101" t="s">
        <v>133</v>
      </c>
      <c r="C101">
        <v>1</v>
      </c>
      <c r="D101">
        <v>2</v>
      </c>
      <c r="E101" t="s">
        <v>122</v>
      </c>
      <c r="F101">
        <v>0</v>
      </c>
      <c r="G101">
        <v>1</v>
      </c>
    </row>
    <row r="102" spans="1:7" ht="15.75" thickBot="1">
      <c r="A102" s="29">
        <v>44848.625</v>
      </c>
      <c r="B102" s="101" t="s">
        <v>132</v>
      </c>
      <c r="C102">
        <v>2</v>
      </c>
      <c r="D102">
        <v>3</v>
      </c>
      <c r="E102" s="101" t="s">
        <v>137</v>
      </c>
      <c r="F102">
        <v>1</v>
      </c>
      <c r="G102">
        <v>2</v>
      </c>
    </row>
    <row r="103" spans="1:7">
      <c r="A103" s="29">
        <v>44848.625</v>
      </c>
      <c r="B103" t="s">
        <v>122</v>
      </c>
      <c r="C103">
        <v>3</v>
      </c>
      <c r="D103">
        <v>0</v>
      </c>
      <c r="E103" t="s">
        <v>121</v>
      </c>
      <c r="F103">
        <v>1</v>
      </c>
      <c r="G103">
        <v>0</v>
      </c>
    </row>
    <row r="104" spans="1:7">
      <c r="A104" s="29">
        <v>44848.625</v>
      </c>
      <c r="B104" t="s">
        <v>123</v>
      </c>
      <c r="C104">
        <v>2</v>
      </c>
      <c r="D104">
        <v>1</v>
      </c>
      <c r="E104" t="s">
        <v>120</v>
      </c>
      <c r="F104">
        <v>2</v>
      </c>
      <c r="G104">
        <v>0</v>
      </c>
    </row>
    <row r="105" spans="1:7">
      <c r="A105" s="29">
        <v>44848.625</v>
      </c>
      <c r="B105" t="s">
        <v>136</v>
      </c>
      <c r="C105">
        <v>2</v>
      </c>
      <c r="D105">
        <v>0</v>
      </c>
      <c r="E105" t="s">
        <v>130</v>
      </c>
      <c r="F105">
        <v>2</v>
      </c>
      <c r="G105">
        <v>0</v>
      </c>
    </row>
    <row r="106" spans="1:7">
      <c r="A106" s="29">
        <v>44848.625</v>
      </c>
      <c r="B106" t="s">
        <v>129</v>
      </c>
      <c r="C106">
        <v>1</v>
      </c>
      <c r="D106">
        <v>3</v>
      </c>
      <c r="E106" t="s">
        <v>133</v>
      </c>
      <c r="F106">
        <v>0</v>
      </c>
      <c r="G106">
        <v>2</v>
      </c>
    </row>
    <row r="107" spans="1:7">
      <c r="A107" s="29">
        <v>44848.625</v>
      </c>
      <c r="B107" t="s">
        <v>139</v>
      </c>
      <c r="C107">
        <v>1</v>
      </c>
      <c r="D107">
        <v>1</v>
      </c>
      <c r="E107" t="s">
        <v>134</v>
      </c>
      <c r="F107">
        <v>1</v>
      </c>
      <c r="G107">
        <v>0</v>
      </c>
    </row>
    <row r="108" spans="1:7">
      <c r="A108" s="29">
        <v>44848.625</v>
      </c>
      <c r="B108" t="s">
        <v>128</v>
      </c>
      <c r="C108">
        <v>1</v>
      </c>
      <c r="D108">
        <v>2</v>
      </c>
      <c r="E108" t="s">
        <v>127</v>
      </c>
      <c r="F108">
        <v>1</v>
      </c>
      <c r="G108">
        <v>2</v>
      </c>
    </row>
    <row r="109" spans="1:7">
      <c r="A109" s="29">
        <v>44848.625</v>
      </c>
      <c r="B109" t="s">
        <v>135</v>
      </c>
      <c r="C109">
        <v>3</v>
      </c>
      <c r="D109">
        <v>2</v>
      </c>
      <c r="E109" t="s">
        <v>126</v>
      </c>
      <c r="F109">
        <v>3</v>
      </c>
      <c r="G109">
        <v>1</v>
      </c>
    </row>
    <row r="110" spans="1:7">
      <c r="A110" s="29">
        <v>44848.625</v>
      </c>
      <c r="B110" t="s">
        <v>138</v>
      </c>
      <c r="C110">
        <v>2</v>
      </c>
      <c r="D110">
        <v>1</v>
      </c>
      <c r="E110" t="s">
        <v>125</v>
      </c>
      <c r="F110">
        <v>2</v>
      </c>
      <c r="G110">
        <v>0</v>
      </c>
    </row>
    <row r="111" spans="1:7">
      <c r="A111" s="29">
        <v>44848.625</v>
      </c>
      <c r="B111" t="s">
        <v>131</v>
      </c>
      <c r="C111">
        <v>0</v>
      </c>
      <c r="D111">
        <v>1</v>
      </c>
      <c r="E111" t="s">
        <v>124</v>
      </c>
      <c r="F111">
        <v>0</v>
      </c>
      <c r="G111">
        <v>1</v>
      </c>
    </row>
    <row r="112" spans="1:7">
      <c r="A112" s="29">
        <v>44855.625</v>
      </c>
      <c r="B112" t="s">
        <v>127</v>
      </c>
      <c r="C112">
        <v>2</v>
      </c>
      <c r="D112">
        <v>2</v>
      </c>
      <c r="E112" t="s">
        <v>136</v>
      </c>
      <c r="F112">
        <v>1</v>
      </c>
      <c r="G112">
        <v>1</v>
      </c>
    </row>
    <row r="113" spans="1:7">
      <c r="A113" s="29">
        <v>44855.625</v>
      </c>
      <c r="B113" t="s">
        <v>126</v>
      </c>
      <c r="C113">
        <v>3</v>
      </c>
      <c r="D113">
        <v>0</v>
      </c>
      <c r="E113" t="s">
        <v>123</v>
      </c>
      <c r="F113">
        <v>2</v>
      </c>
      <c r="G113">
        <v>0</v>
      </c>
    </row>
    <row r="114" spans="1:7">
      <c r="A114" s="29">
        <v>44855.625</v>
      </c>
      <c r="B114" t="s">
        <v>120</v>
      </c>
      <c r="C114">
        <v>3</v>
      </c>
      <c r="D114">
        <v>0</v>
      </c>
      <c r="E114" t="s">
        <v>125</v>
      </c>
      <c r="F114">
        <v>0</v>
      </c>
      <c r="G114">
        <v>0</v>
      </c>
    </row>
    <row r="115" spans="1:7">
      <c r="A115" s="29">
        <v>44855.625</v>
      </c>
      <c r="B115" t="s">
        <v>133</v>
      </c>
      <c r="C115">
        <v>1</v>
      </c>
      <c r="D115">
        <v>1</v>
      </c>
      <c r="E115" t="s">
        <v>132</v>
      </c>
      <c r="F115">
        <v>0</v>
      </c>
      <c r="G115">
        <v>1</v>
      </c>
    </row>
    <row r="116" spans="1:7" ht="15.75" thickBot="1">
      <c r="A116" s="29">
        <v>44856.625</v>
      </c>
      <c r="B116" s="101" t="s">
        <v>124</v>
      </c>
      <c r="C116">
        <v>0</v>
      </c>
      <c r="D116">
        <v>3</v>
      </c>
      <c r="E116" s="101" t="s">
        <v>128</v>
      </c>
      <c r="F116">
        <v>0</v>
      </c>
      <c r="G116">
        <v>1</v>
      </c>
    </row>
    <row r="117" spans="1:7">
      <c r="A117" s="29">
        <v>44856.625</v>
      </c>
      <c r="B117" t="s">
        <v>139</v>
      </c>
      <c r="C117">
        <v>3</v>
      </c>
      <c r="D117">
        <v>1</v>
      </c>
      <c r="E117" t="s">
        <v>122</v>
      </c>
      <c r="F117">
        <v>2</v>
      </c>
      <c r="G117">
        <v>0</v>
      </c>
    </row>
    <row r="118" spans="1:7">
      <c r="A118" s="29">
        <v>44858.625</v>
      </c>
      <c r="B118" t="s">
        <v>137</v>
      </c>
      <c r="C118">
        <v>1</v>
      </c>
      <c r="D118">
        <v>1</v>
      </c>
      <c r="E118" t="s">
        <v>131</v>
      </c>
      <c r="F118">
        <v>1</v>
      </c>
      <c r="G118">
        <v>1</v>
      </c>
    </row>
    <row r="119" spans="1:7">
      <c r="A119" s="29">
        <v>44858.625</v>
      </c>
      <c r="B119" t="s">
        <v>121</v>
      </c>
      <c r="C119">
        <v>0</v>
      </c>
      <c r="D119">
        <v>0</v>
      </c>
      <c r="E119" t="s">
        <v>138</v>
      </c>
      <c r="F119">
        <v>0</v>
      </c>
      <c r="G119">
        <v>0</v>
      </c>
    </row>
    <row r="120" spans="1:7">
      <c r="A120" s="29">
        <v>44858.625</v>
      </c>
      <c r="B120" t="s">
        <v>134</v>
      </c>
      <c r="C120">
        <v>6</v>
      </c>
      <c r="D120">
        <v>0</v>
      </c>
      <c r="E120" t="s">
        <v>129</v>
      </c>
      <c r="F120">
        <v>2</v>
      </c>
      <c r="G120">
        <v>0</v>
      </c>
    </row>
    <row r="121" spans="1:7">
      <c r="A121" s="29">
        <v>44858.625</v>
      </c>
      <c r="B121" t="s">
        <v>130</v>
      </c>
      <c r="C121">
        <v>0</v>
      </c>
      <c r="D121">
        <v>1</v>
      </c>
      <c r="E121" t="s">
        <v>135</v>
      </c>
      <c r="F121">
        <v>0</v>
      </c>
      <c r="G121">
        <v>0</v>
      </c>
    </row>
    <row r="122" spans="1:7">
      <c r="A122" s="29">
        <v>44862.625</v>
      </c>
      <c r="B122" t="s">
        <v>132</v>
      </c>
      <c r="C122">
        <v>3</v>
      </c>
      <c r="D122">
        <v>2</v>
      </c>
      <c r="E122" t="s">
        <v>126</v>
      </c>
      <c r="F122">
        <v>0</v>
      </c>
      <c r="G122">
        <v>2</v>
      </c>
    </row>
    <row r="123" spans="1:7">
      <c r="A123" s="29">
        <v>44862.625</v>
      </c>
      <c r="B123" t="s">
        <v>122</v>
      </c>
      <c r="C123">
        <v>3</v>
      </c>
      <c r="D123">
        <v>2</v>
      </c>
      <c r="E123" t="s">
        <v>128</v>
      </c>
      <c r="F123">
        <v>1</v>
      </c>
      <c r="G123">
        <v>0</v>
      </c>
    </row>
    <row r="124" spans="1:7">
      <c r="A124" s="29">
        <v>44862.625</v>
      </c>
      <c r="B124" t="s">
        <v>123</v>
      </c>
      <c r="C124">
        <v>2</v>
      </c>
      <c r="D124">
        <v>2</v>
      </c>
      <c r="E124" t="s">
        <v>134</v>
      </c>
      <c r="F124">
        <v>1</v>
      </c>
      <c r="G124">
        <v>0</v>
      </c>
    </row>
    <row r="125" spans="1:7">
      <c r="A125" s="29">
        <v>44862.625</v>
      </c>
      <c r="B125" t="s">
        <v>136</v>
      </c>
      <c r="C125">
        <v>2</v>
      </c>
      <c r="D125">
        <v>0</v>
      </c>
      <c r="E125" t="s">
        <v>120</v>
      </c>
      <c r="F125">
        <v>1</v>
      </c>
      <c r="G125">
        <v>0</v>
      </c>
    </row>
    <row r="126" spans="1:7">
      <c r="A126" s="29">
        <v>44862.625</v>
      </c>
      <c r="B126" t="s">
        <v>129</v>
      </c>
      <c r="C126">
        <v>2</v>
      </c>
      <c r="D126">
        <v>1</v>
      </c>
      <c r="E126" t="s">
        <v>127</v>
      </c>
      <c r="F126">
        <v>1</v>
      </c>
      <c r="G126">
        <v>0</v>
      </c>
    </row>
    <row r="127" spans="1:7">
      <c r="A127" s="29">
        <v>44862.625</v>
      </c>
      <c r="B127" t="s">
        <v>135</v>
      </c>
      <c r="C127">
        <v>0</v>
      </c>
      <c r="D127">
        <v>1</v>
      </c>
      <c r="E127" t="s">
        <v>139</v>
      </c>
      <c r="F127">
        <v>0</v>
      </c>
      <c r="G127">
        <v>1</v>
      </c>
    </row>
    <row r="128" spans="1:7">
      <c r="A128" s="29">
        <v>44862.625</v>
      </c>
      <c r="B128" t="s">
        <v>125</v>
      </c>
      <c r="C128">
        <v>4</v>
      </c>
      <c r="D128">
        <v>1</v>
      </c>
      <c r="E128" t="s">
        <v>130</v>
      </c>
      <c r="F128">
        <v>1</v>
      </c>
      <c r="G128">
        <v>1</v>
      </c>
    </row>
    <row r="129" spans="1:7">
      <c r="A129" s="29">
        <v>44862.625</v>
      </c>
      <c r="B129" t="s">
        <v>138</v>
      </c>
      <c r="C129">
        <v>2</v>
      </c>
      <c r="D129">
        <v>2</v>
      </c>
      <c r="E129" t="s">
        <v>124</v>
      </c>
      <c r="F129">
        <v>2</v>
      </c>
      <c r="G129">
        <v>2</v>
      </c>
    </row>
    <row r="130" spans="1:7" ht="15.75" thickBot="1">
      <c r="A130" s="29">
        <v>44862.625</v>
      </c>
      <c r="B130" s="101" t="s">
        <v>131</v>
      </c>
      <c r="C130">
        <v>1</v>
      </c>
      <c r="D130">
        <v>2</v>
      </c>
      <c r="E130" s="101" t="s">
        <v>121</v>
      </c>
      <c r="F130">
        <v>1</v>
      </c>
      <c r="G130">
        <v>1</v>
      </c>
    </row>
    <row r="131" spans="1:7">
      <c r="A131" s="29">
        <v>44865.666666666664</v>
      </c>
      <c r="B131" t="s">
        <v>137</v>
      </c>
      <c r="C131">
        <v>1</v>
      </c>
      <c r="D131">
        <v>2</v>
      </c>
      <c r="E131" t="s">
        <v>133</v>
      </c>
      <c r="F131">
        <v>1</v>
      </c>
      <c r="G131">
        <v>0</v>
      </c>
    </row>
    <row r="132" spans="1:7">
      <c r="A132" s="29">
        <v>44869.666666666664</v>
      </c>
      <c r="B132" t="s">
        <v>127</v>
      </c>
      <c r="C132">
        <v>2</v>
      </c>
      <c r="D132">
        <v>3</v>
      </c>
      <c r="E132" t="s">
        <v>131</v>
      </c>
      <c r="F132">
        <v>1</v>
      </c>
      <c r="G132">
        <v>1</v>
      </c>
    </row>
    <row r="133" spans="1:7">
      <c r="A133" s="29">
        <v>44869.666666666664</v>
      </c>
      <c r="B133" t="s">
        <v>122</v>
      </c>
      <c r="C133">
        <v>2</v>
      </c>
      <c r="D133">
        <v>1</v>
      </c>
      <c r="E133" t="s">
        <v>136</v>
      </c>
      <c r="F133">
        <v>1</v>
      </c>
      <c r="G133">
        <v>1</v>
      </c>
    </row>
    <row r="134" spans="1:7">
      <c r="A134" s="29">
        <v>44869.666666666664</v>
      </c>
      <c r="B134" t="s">
        <v>124</v>
      </c>
      <c r="C134">
        <v>3</v>
      </c>
      <c r="D134">
        <v>4</v>
      </c>
      <c r="E134" t="s">
        <v>137</v>
      </c>
      <c r="F134">
        <v>2</v>
      </c>
      <c r="G134">
        <v>1</v>
      </c>
    </row>
    <row r="135" spans="1:7">
      <c r="A135" s="29">
        <v>44869.666666666664</v>
      </c>
      <c r="B135" t="s">
        <v>139</v>
      </c>
      <c r="C135">
        <v>4</v>
      </c>
      <c r="D135">
        <v>0</v>
      </c>
      <c r="E135" t="s">
        <v>129</v>
      </c>
      <c r="F135">
        <v>2</v>
      </c>
      <c r="G135">
        <v>0</v>
      </c>
    </row>
    <row r="136" spans="1:7">
      <c r="A136" s="29">
        <v>44869.666666666664</v>
      </c>
      <c r="B136" t="s">
        <v>128</v>
      </c>
      <c r="C136">
        <v>1</v>
      </c>
      <c r="D136">
        <v>1</v>
      </c>
      <c r="E136" t="s">
        <v>138</v>
      </c>
      <c r="F136">
        <v>1</v>
      </c>
      <c r="G136">
        <v>1</v>
      </c>
    </row>
    <row r="137" spans="1:7">
      <c r="A137" s="29">
        <v>44869.666666666664</v>
      </c>
      <c r="B137" t="s">
        <v>120</v>
      </c>
      <c r="C137">
        <v>0</v>
      </c>
      <c r="D137">
        <v>5</v>
      </c>
      <c r="E137" t="s">
        <v>135</v>
      </c>
      <c r="F137">
        <v>0</v>
      </c>
      <c r="G137">
        <v>2</v>
      </c>
    </row>
    <row r="138" spans="1:7">
      <c r="A138" s="29">
        <v>44869.666666666664</v>
      </c>
      <c r="B138" t="s">
        <v>133</v>
      </c>
      <c r="C138">
        <v>1</v>
      </c>
      <c r="D138">
        <v>2</v>
      </c>
      <c r="E138" t="s">
        <v>126</v>
      </c>
      <c r="F138">
        <v>0</v>
      </c>
      <c r="G138">
        <v>0</v>
      </c>
    </row>
    <row r="139" spans="1:7">
      <c r="A139" s="29">
        <v>44872.666666666664</v>
      </c>
      <c r="B139" t="s">
        <v>121</v>
      </c>
      <c r="C139">
        <v>2</v>
      </c>
      <c r="D139">
        <v>0</v>
      </c>
      <c r="E139" t="s">
        <v>125</v>
      </c>
      <c r="F139">
        <v>2</v>
      </c>
      <c r="G139">
        <v>0</v>
      </c>
    </row>
    <row r="140" spans="1:7">
      <c r="A140" s="29">
        <v>44872.666666666664</v>
      </c>
      <c r="B140" t="s">
        <v>134</v>
      </c>
      <c r="C140">
        <v>0</v>
      </c>
      <c r="D140">
        <v>1</v>
      </c>
      <c r="E140" t="s">
        <v>132</v>
      </c>
      <c r="F140">
        <v>0</v>
      </c>
      <c r="G140">
        <v>0</v>
      </c>
    </row>
    <row r="141" spans="1:7">
      <c r="A141" s="29">
        <v>44872.666666666664</v>
      </c>
      <c r="B141" t="s">
        <v>130</v>
      </c>
      <c r="C141">
        <v>0</v>
      </c>
      <c r="D141">
        <v>1</v>
      </c>
      <c r="E141" t="s">
        <v>123</v>
      </c>
      <c r="F141">
        <v>0</v>
      </c>
      <c r="G141">
        <v>0</v>
      </c>
    </row>
    <row r="142" spans="1:7">
      <c r="A142" s="29">
        <v>44876.666666666664</v>
      </c>
      <c r="B142" t="s">
        <v>136</v>
      </c>
      <c r="C142">
        <v>3</v>
      </c>
      <c r="D142">
        <v>2</v>
      </c>
      <c r="E142" t="s">
        <v>134</v>
      </c>
      <c r="F142">
        <v>1</v>
      </c>
      <c r="G142">
        <v>1</v>
      </c>
    </row>
    <row r="143" spans="1:7">
      <c r="A143" s="29">
        <v>44876.666666666664</v>
      </c>
      <c r="B143" t="s">
        <v>135</v>
      </c>
      <c r="C143">
        <v>5</v>
      </c>
      <c r="D143">
        <v>2</v>
      </c>
      <c r="E143" t="s">
        <v>123</v>
      </c>
      <c r="F143">
        <v>2</v>
      </c>
      <c r="G143">
        <v>1</v>
      </c>
    </row>
    <row r="144" spans="1:7" ht="15.75" thickBot="1">
      <c r="A144" s="29">
        <v>44876.666666666664</v>
      </c>
      <c r="B144" s="101" t="s">
        <v>138</v>
      </c>
      <c r="C144">
        <v>0</v>
      </c>
      <c r="D144">
        <v>0</v>
      </c>
      <c r="E144" s="101" t="s">
        <v>127</v>
      </c>
      <c r="F144">
        <v>0</v>
      </c>
      <c r="G144">
        <v>0</v>
      </c>
    </row>
    <row r="145" spans="1:7">
      <c r="A145" s="29">
        <v>44876.666666666664</v>
      </c>
      <c r="B145" t="s">
        <v>131</v>
      </c>
      <c r="C145">
        <v>0</v>
      </c>
      <c r="D145">
        <v>0</v>
      </c>
      <c r="E145" t="s">
        <v>133</v>
      </c>
      <c r="F145">
        <v>0</v>
      </c>
      <c r="G145">
        <v>0</v>
      </c>
    </row>
    <row r="146" spans="1:7">
      <c r="A146" s="29">
        <v>44876.666666666664</v>
      </c>
      <c r="B146" t="s">
        <v>126</v>
      </c>
      <c r="C146">
        <v>5</v>
      </c>
      <c r="D146">
        <v>1</v>
      </c>
      <c r="E146" t="s">
        <v>128</v>
      </c>
      <c r="F146">
        <v>3</v>
      </c>
      <c r="G146">
        <v>1</v>
      </c>
    </row>
    <row r="147" spans="1:7">
      <c r="A147" s="29">
        <v>44877.666666666664</v>
      </c>
      <c r="B147" t="s">
        <v>125</v>
      </c>
      <c r="C147">
        <v>0</v>
      </c>
      <c r="D147">
        <v>1</v>
      </c>
      <c r="E147" t="s">
        <v>129</v>
      </c>
      <c r="F147">
        <v>0</v>
      </c>
      <c r="G147">
        <v>0</v>
      </c>
    </row>
    <row r="148" spans="1:7">
      <c r="A148" s="29">
        <v>44878.34375</v>
      </c>
      <c r="B148" t="s">
        <v>132</v>
      </c>
      <c r="C148">
        <v>2</v>
      </c>
      <c r="D148">
        <v>1</v>
      </c>
      <c r="E148" t="s">
        <v>124</v>
      </c>
      <c r="F148">
        <v>1</v>
      </c>
      <c r="G148">
        <v>1</v>
      </c>
    </row>
    <row r="149" spans="1:7">
      <c r="A149" s="29">
        <v>44879.666666666664</v>
      </c>
      <c r="B149" t="s">
        <v>137</v>
      </c>
      <c r="C149">
        <v>4</v>
      </c>
      <c r="D149">
        <v>4</v>
      </c>
      <c r="E149" t="s">
        <v>122</v>
      </c>
      <c r="F149">
        <v>2</v>
      </c>
      <c r="G149">
        <v>1</v>
      </c>
    </row>
    <row r="150" spans="1:7">
      <c r="A150" s="29">
        <v>44879.666666666664</v>
      </c>
      <c r="B150" t="s">
        <v>130</v>
      </c>
      <c r="C150">
        <v>3</v>
      </c>
      <c r="D150">
        <v>0</v>
      </c>
      <c r="E150" t="s">
        <v>139</v>
      </c>
      <c r="F150">
        <v>1</v>
      </c>
      <c r="G150">
        <v>0</v>
      </c>
    </row>
    <row r="151" spans="1:7">
      <c r="A151" s="29">
        <v>44881.666666666664</v>
      </c>
      <c r="B151" t="s">
        <v>127</v>
      </c>
      <c r="C151">
        <v>0</v>
      </c>
      <c r="D151">
        <v>1</v>
      </c>
      <c r="E151" t="s">
        <v>125</v>
      </c>
      <c r="F151">
        <v>0</v>
      </c>
      <c r="G151">
        <v>0</v>
      </c>
    </row>
    <row r="152" spans="1:7">
      <c r="A152" s="29">
        <v>44882.614583333336</v>
      </c>
      <c r="B152" t="s">
        <v>134</v>
      </c>
      <c r="C152">
        <v>2</v>
      </c>
      <c r="D152">
        <v>1</v>
      </c>
      <c r="E152" t="s">
        <v>130</v>
      </c>
      <c r="F152">
        <v>0</v>
      </c>
      <c r="G152">
        <v>1</v>
      </c>
    </row>
    <row r="153" spans="1:7">
      <c r="A153" s="29">
        <v>44882.708333333336</v>
      </c>
      <c r="B153" t="s">
        <v>121</v>
      </c>
      <c r="C153">
        <v>1</v>
      </c>
      <c r="D153">
        <v>1</v>
      </c>
      <c r="E153" t="s">
        <v>137</v>
      </c>
      <c r="F153">
        <v>0</v>
      </c>
      <c r="G153">
        <v>1</v>
      </c>
    </row>
    <row r="154" spans="1:7">
      <c r="A154" s="29">
        <v>44883.614583333336</v>
      </c>
      <c r="B154" t="s">
        <v>123</v>
      </c>
      <c r="C154">
        <v>3</v>
      </c>
      <c r="D154">
        <v>0</v>
      </c>
      <c r="E154" t="s">
        <v>138</v>
      </c>
      <c r="F154">
        <v>1</v>
      </c>
      <c r="G154">
        <v>0</v>
      </c>
    </row>
    <row r="155" spans="1:7">
      <c r="A155" s="29">
        <v>44883.708333333336</v>
      </c>
      <c r="B155" t="s">
        <v>129</v>
      </c>
      <c r="C155">
        <v>0</v>
      </c>
      <c r="D155">
        <v>2</v>
      </c>
      <c r="E155" t="s">
        <v>136</v>
      </c>
      <c r="F155">
        <v>0</v>
      </c>
      <c r="G155">
        <v>2</v>
      </c>
    </row>
    <row r="156" spans="1:7">
      <c r="A156" s="29">
        <v>44884.520833333336</v>
      </c>
      <c r="B156" t="s">
        <v>122</v>
      </c>
      <c r="C156">
        <v>0</v>
      </c>
      <c r="D156">
        <v>2</v>
      </c>
      <c r="E156" t="s">
        <v>131</v>
      </c>
      <c r="F156">
        <v>0</v>
      </c>
      <c r="G156">
        <v>1</v>
      </c>
    </row>
    <row r="157" spans="1:7">
      <c r="A157" s="29">
        <v>44884.614583333336</v>
      </c>
      <c r="B157" t="s">
        <v>126</v>
      </c>
      <c r="C157">
        <v>3</v>
      </c>
      <c r="D157">
        <v>0</v>
      </c>
      <c r="E157" t="s">
        <v>120</v>
      </c>
      <c r="F157">
        <v>2</v>
      </c>
      <c r="G157">
        <v>0</v>
      </c>
    </row>
    <row r="158" spans="1:7" ht="15.75" thickBot="1">
      <c r="A158" s="29">
        <v>44884.666666666664</v>
      </c>
      <c r="B158" s="101" t="s">
        <v>139</v>
      </c>
      <c r="C158">
        <v>1</v>
      </c>
      <c r="D158">
        <v>0</v>
      </c>
      <c r="E158" s="101" t="s">
        <v>132</v>
      </c>
      <c r="F158">
        <v>1</v>
      </c>
      <c r="G158">
        <v>0</v>
      </c>
    </row>
    <row r="159" spans="1:7">
      <c r="A159" s="29">
        <v>44884.708333333336</v>
      </c>
      <c r="B159" t="s">
        <v>128</v>
      </c>
      <c r="C159">
        <v>0</v>
      </c>
      <c r="D159">
        <v>2</v>
      </c>
      <c r="E159" t="s">
        <v>135</v>
      </c>
      <c r="F159">
        <v>0</v>
      </c>
      <c r="G159">
        <v>2</v>
      </c>
    </row>
    <row r="160" spans="1:7">
      <c r="A160" s="29">
        <v>44885.4375</v>
      </c>
      <c r="B160" t="s">
        <v>124</v>
      </c>
      <c r="C160">
        <v>2</v>
      </c>
      <c r="D160">
        <v>2</v>
      </c>
      <c r="E160" t="s">
        <v>133</v>
      </c>
      <c r="F160">
        <v>2</v>
      </c>
      <c r="G160">
        <v>1</v>
      </c>
    </row>
    <row r="161" spans="1:7">
      <c r="A161" s="29">
        <v>44906.34375</v>
      </c>
      <c r="B161" t="s">
        <v>133</v>
      </c>
      <c r="C161">
        <v>1</v>
      </c>
      <c r="D161">
        <v>2</v>
      </c>
      <c r="E161" t="s">
        <v>128</v>
      </c>
      <c r="F161">
        <v>1</v>
      </c>
      <c r="G161">
        <v>0</v>
      </c>
    </row>
    <row r="162" spans="1:7">
      <c r="A162" s="29">
        <v>44906.4375</v>
      </c>
      <c r="B162" t="s">
        <v>132</v>
      </c>
      <c r="C162">
        <v>4</v>
      </c>
      <c r="D162">
        <v>1</v>
      </c>
      <c r="E162" t="s">
        <v>127</v>
      </c>
      <c r="F162">
        <v>1</v>
      </c>
      <c r="G162">
        <v>1</v>
      </c>
    </row>
    <row r="163" spans="1:7">
      <c r="A163" s="29">
        <v>44906.4375</v>
      </c>
      <c r="B163" t="s">
        <v>136</v>
      </c>
      <c r="C163">
        <v>1</v>
      </c>
      <c r="D163">
        <v>2</v>
      </c>
      <c r="E163" t="s">
        <v>123</v>
      </c>
      <c r="F163">
        <v>0</v>
      </c>
      <c r="G163">
        <v>0</v>
      </c>
    </row>
    <row r="164" spans="1:7">
      <c r="A164" s="29">
        <v>44906.4375</v>
      </c>
      <c r="B164" t="s">
        <v>137</v>
      </c>
      <c r="C164">
        <v>1</v>
      </c>
      <c r="D164">
        <v>2</v>
      </c>
      <c r="E164" t="s">
        <v>130</v>
      </c>
      <c r="F164">
        <v>1</v>
      </c>
      <c r="G164">
        <v>1</v>
      </c>
    </row>
    <row r="165" spans="1:7">
      <c r="A165" s="29">
        <v>44906.4375</v>
      </c>
      <c r="B165" t="s">
        <v>138</v>
      </c>
      <c r="C165">
        <v>1</v>
      </c>
      <c r="D165">
        <v>0</v>
      </c>
      <c r="E165" t="s">
        <v>122</v>
      </c>
      <c r="F165">
        <v>0</v>
      </c>
      <c r="G165">
        <v>0</v>
      </c>
    </row>
    <row r="166" spans="1:7">
      <c r="A166" s="29">
        <v>44906.4375</v>
      </c>
      <c r="B166" t="s">
        <v>120</v>
      </c>
      <c r="C166">
        <v>0</v>
      </c>
      <c r="D166">
        <v>1</v>
      </c>
      <c r="E166" t="s">
        <v>124</v>
      </c>
      <c r="F166">
        <v>0</v>
      </c>
      <c r="G166">
        <v>0</v>
      </c>
    </row>
    <row r="167" spans="1:7">
      <c r="A167" s="29">
        <v>44906.4375</v>
      </c>
      <c r="B167" t="s">
        <v>131</v>
      </c>
      <c r="C167">
        <v>2</v>
      </c>
      <c r="D167">
        <v>1</v>
      </c>
      <c r="E167" t="s">
        <v>139</v>
      </c>
      <c r="F167">
        <v>0</v>
      </c>
      <c r="G167">
        <v>0</v>
      </c>
    </row>
    <row r="168" spans="1:7">
      <c r="A168" s="29">
        <v>44906.4375</v>
      </c>
      <c r="B168" t="s">
        <v>125</v>
      </c>
      <c r="C168">
        <v>1</v>
      </c>
      <c r="D168">
        <v>3</v>
      </c>
      <c r="E168" t="s">
        <v>126</v>
      </c>
      <c r="F168">
        <v>1</v>
      </c>
      <c r="G168">
        <v>1</v>
      </c>
    </row>
    <row r="169" spans="1:7">
      <c r="A169" s="29">
        <v>44907.614583333336</v>
      </c>
      <c r="B169" t="s">
        <v>121</v>
      </c>
      <c r="C169">
        <v>2</v>
      </c>
      <c r="D169">
        <v>3</v>
      </c>
      <c r="E169" t="s">
        <v>134</v>
      </c>
      <c r="F169">
        <v>2</v>
      </c>
      <c r="G169">
        <v>3</v>
      </c>
    </row>
    <row r="170" spans="1:7">
      <c r="A170" s="29">
        <v>44907.708333333336</v>
      </c>
      <c r="B170" t="s">
        <v>135</v>
      </c>
      <c r="C170">
        <v>1</v>
      </c>
      <c r="D170">
        <v>0</v>
      </c>
      <c r="E170" t="s">
        <v>129</v>
      </c>
      <c r="F170">
        <v>1</v>
      </c>
      <c r="G170">
        <v>0</v>
      </c>
    </row>
  </sheetData>
  <sortState xmlns:xlrd2="http://schemas.microsoft.com/office/spreadsheetml/2017/richdata2" ref="A1:O238">
    <sortCondition ref="A1:A238"/>
  </sortState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6"/>
  <sheetViews>
    <sheetView workbookViewId="0">
      <selection activeCell="A14" sqref="A14"/>
    </sheetView>
  </sheetViews>
  <sheetFormatPr defaultRowHeight="15"/>
  <cols>
    <col min="1" max="1" width="20.140625" bestFit="1" customWidth="1"/>
    <col min="7" max="7" width="12.140625" bestFit="1" customWidth="1"/>
  </cols>
  <sheetData>
    <row r="1" spans="1:8">
      <c r="A1" s="55" t="s">
        <v>202</v>
      </c>
      <c r="B1" s="55" t="s">
        <v>203</v>
      </c>
      <c r="C1" s="55" t="s">
        <v>204</v>
      </c>
      <c r="D1" s="55" t="s">
        <v>205</v>
      </c>
      <c r="E1" s="55" t="s">
        <v>206</v>
      </c>
      <c r="F1" s="60" t="s">
        <v>207</v>
      </c>
      <c r="G1" s="60" t="s">
        <v>208</v>
      </c>
      <c r="H1" s="63" t="s">
        <v>209</v>
      </c>
    </row>
    <row r="2" spans="1:8">
      <c r="A2" s="55" t="s">
        <v>60</v>
      </c>
      <c r="B2" s="55">
        <f>SUMIF(Tabela3[CAMPEONATO],DADOS!A2,JOGOS!$A$2:$A$6990)</f>
        <v>0</v>
      </c>
      <c r="C2" s="55">
        <f>SUMIF(Tabela3[CAMPEONATO],DADOS!A2,Tabela3[GOL CASA])</f>
        <v>0</v>
      </c>
      <c r="D2" s="55">
        <f>SUMIF(Tabela3[CAMPEONATO],DADOS!A2,Tabela3[GOL FORA])</f>
        <v>0</v>
      </c>
      <c r="E2" s="55">
        <f>C2+D2</f>
        <v>0</v>
      </c>
      <c r="F2" s="60">
        <f>SUMIF(Tabela3[CAMPEONATO],DADOS!A2,Tabela3[HT CASA])</f>
        <v>0</v>
      </c>
      <c r="G2" s="60">
        <f>SUMIF(Tabela3[CAMPEONATO],DADOS!A2,Tabela3[HT FORA])</f>
        <v>0</v>
      </c>
      <c r="H2" s="63">
        <f>F2+G2</f>
        <v>0</v>
      </c>
    </row>
    <row r="3" spans="1:8">
      <c r="A3" s="55" t="s">
        <v>210</v>
      </c>
      <c r="B3" s="55">
        <f>SUMIF(Tabela3[CAMPEONATO],DADOS!A3,JOGOS!$A$2:$A$6990)</f>
        <v>0</v>
      </c>
      <c r="C3" s="55">
        <f>SUMIF(Tabela3[CAMPEONATO],DADOS!A3,Tabela3[GOL CASA])</f>
        <v>0</v>
      </c>
      <c r="D3" s="55">
        <f>SUMIF(Tabela3[CAMPEONATO],DADOS!A3,Tabela3[GOL FORA])</f>
        <v>0</v>
      </c>
      <c r="E3" s="55">
        <f>C3+D3</f>
        <v>0</v>
      </c>
      <c r="F3" s="60">
        <f>SUMIF(Tabela3[CAMPEONATO],DADOS!A3,Tabela3[HT CASA])</f>
        <v>0</v>
      </c>
      <c r="G3" s="60">
        <f>SUMIF(Tabela3[CAMPEONATO],DADOS!A3,Tabela3[HT FORA])</f>
        <v>0</v>
      </c>
      <c r="H3" s="63">
        <f>F3+G3</f>
        <v>0</v>
      </c>
    </row>
    <row r="4" spans="1:8">
      <c r="A4" s="55" t="s">
        <v>18</v>
      </c>
      <c r="B4" s="55">
        <f>SUMIF(Tabela3[CAMPEONATO],DADOS!A4,JOGOS!$A$2:$A$6990)</f>
        <v>166</v>
      </c>
      <c r="C4" s="55">
        <f>SUMIF(Tabela3[CAMPEONATO],DADOS!A4,Tabela3[GOL CASA])</f>
        <v>279</v>
      </c>
      <c r="D4" s="55">
        <f>SUMIF(Tabela3[CAMPEONATO],DADOS!A4,Tabela3[GOL FORA])</f>
        <v>201</v>
      </c>
      <c r="E4" s="55">
        <f>C4+D4</f>
        <v>480</v>
      </c>
      <c r="F4" s="60">
        <f>SUMIF(Tabela3[CAMPEONATO],DADOS!A4,Tabela3[HT CASA])</f>
        <v>127</v>
      </c>
      <c r="G4" s="60">
        <f>SUMIF(Tabela3[CAMPEONATO],DADOS!A4,Tabela3[HT FORA])</f>
        <v>98</v>
      </c>
      <c r="H4" s="63">
        <f>F4+G4</f>
        <v>225</v>
      </c>
    </row>
    <row r="5" spans="1:8">
      <c r="A5" s="55" t="s">
        <v>15</v>
      </c>
      <c r="B5" s="55">
        <f>SUMIF(Tabela3[CAMPEONATO],DADOS!A5,JOGOS!$A$2:$A$6990)</f>
        <v>170</v>
      </c>
      <c r="C5" s="55">
        <f>SUMIF(Tabela3[CAMPEONATO],DADOS!A5,Tabela3[GOL CASA])</f>
        <v>253</v>
      </c>
      <c r="D5" s="55">
        <f>SUMIF(Tabela3[CAMPEONATO],DADOS!A5,Tabela3[GOL FORA])</f>
        <v>245</v>
      </c>
      <c r="E5" s="55">
        <f>C5+D5</f>
        <v>498</v>
      </c>
      <c r="F5" s="60">
        <f>SUMIF(Tabela3[CAMPEONATO],DADOS!A5,Tabela3[HT CASA])</f>
        <v>114</v>
      </c>
      <c r="G5" s="60">
        <f>SUMIF(Tabela3[CAMPEONATO],DADOS!A5,Tabela3[HT FORA])</f>
        <v>100</v>
      </c>
      <c r="H5" s="63">
        <f>F5+G5</f>
        <v>214</v>
      </c>
    </row>
    <row r="6" spans="1:8">
      <c r="B6">
        <f>SUM(B2:B5)</f>
        <v>336</v>
      </c>
      <c r="C6">
        <f t="shared" ref="C6:H6" si="0">SUM(C2:C5)</f>
        <v>532</v>
      </c>
      <c r="D6">
        <f t="shared" si="0"/>
        <v>446</v>
      </c>
      <c r="E6">
        <f t="shared" si="0"/>
        <v>978</v>
      </c>
      <c r="F6">
        <f t="shared" si="0"/>
        <v>241</v>
      </c>
      <c r="G6">
        <f t="shared" si="0"/>
        <v>198</v>
      </c>
      <c r="H6">
        <f t="shared" si="0"/>
        <v>439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61"/>
  <sheetViews>
    <sheetView workbookViewId="0">
      <selection activeCell="F2" sqref="F2"/>
    </sheetView>
  </sheetViews>
  <sheetFormatPr defaultRowHeight="15"/>
  <cols>
    <col min="2" max="2" width="24.5703125" style="50" bestFit="1" customWidth="1"/>
  </cols>
  <sheetData>
    <row r="1" spans="1:5">
      <c r="B1" s="50" t="s">
        <v>211</v>
      </c>
    </row>
    <row r="2" spans="1:5">
      <c r="A2" s="50">
        <v>1</v>
      </c>
      <c r="B2" s="50" t="s">
        <v>212</v>
      </c>
      <c r="E2" t="s">
        <v>2</v>
      </c>
    </row>
    <row r="3" spans="1:5">
      <c r="A3" s="55">
        <f>A2+1</f>
        <v>2</v>
      </c>
      <c r="B3" s="50" t="s">
        <v>213</v>
      </c>
    </row>
    <row r="4" spans="1:5">
      <c r="A4" s="50">
        <f t="shared" ref="A4:A61" si="0">A3+1</f>
        <v>3</v>
      </c>
      <c r="B4" s="50" t="s">
        <v>214</v>
      </c>
    </row>
    <row r="5" spans="1:5">
      <c r="A5" s="55">
        <f t="shared" si="0"/>
        <v>4</v>
      </c>
      <c r="B5" s="50" t="s">
        <v>215</v>
      </c>
    </row>
    <row r="6" spans="1:5">
      <c r="A6" s="50">
        <f t="shared" si="0"/>
        <v>5</v>
      </c>
      <c r="B6" s="50" t="s">
        <v>216</v>
      </c>
    </row>
    <row r="7" spans="1:5">
      <c r="A7" s="55">
        <f t="shared" si="0"/>
        <v>6</v>
      </c>
      <c r="B7" s="50" t="s">
        <v>217</v>
      </c>
    </row>
    <row r="8" spans="1:5">
      <c r="A8" s="50">
        <f t="shared" si="0"/>
        <v>7</v>
      </c>
      <c r="B8" s="50" t="s">
        <v>218</v>
      </c>
    </row>
    <row r="9" spans="1:5">
      <c r="A9" s="55">
        <f t="shared" si="0"/>
        <v>8</v>
      </c>
      <c r="B9" s="50" t="s">
        <v>219</v>
      </c>
    </row>
    <row r="10" spans="1:5">
      <c r="A10" s="50">
        <f t="shared" si="0"/>
        <v>9</v>
      </c>
      <c r="B10" s="50" t="s">
        <v>220</v>
      </c>
    </row>
    <row r="11" spans="1:5">
      <c r="A11" s="55">
        <f t="shared" si="0"/>
        <v>10</v>
      </c>
      <c r="B11" s="50" t="s">
        <v>221</v>
      </c>
    </row>
    <row r="12" spans="1:5">
      <c r="A12" s="50">
        <f t="shared" si="0"/>
        <v>11</v>
      </c>
      <c r="B12" s="50" t="s">
        <v>221</v>
      </c>
    </row>
    <row r="13" spans="1:5">
      <c r="A13" s="55">
        <f t="shared" si="0"/>
        <v>12</v>
      </c>
      <c r="B13" s="50" t="s">
        <v>86</v>
      </c>
    </row>
    <row r="14" spans="1:5">
      <c r="A14" s="50">
        <f t="shared" si="0"/>
        <v>13</v>
      </c>
      <c r="B14" s="50" t="s">
        <v>222</v>
      </c>
    </row>
    <row r="15" spans="1:5">
      <c r="A15" s="55">
        <f t="shared" si="0"/>
        <v>14</v>
      </c>
      <c r="B15" s="50" t="s">
        <v>223</v>
      </c>
    </row>
    <row r="16" spans="1:5">
      <c r="A16" s="50">
        <f t="shared" si="0"/>
        <v>15</v>
      </c>
      <c r="B16" s="50" t="s">
        <v>224</v>
      </c>
    </row>
    <row r="17" spans="1:2">
      <c r="A17" s="55">
        <f t="shared" si="0"/>
        <v>16</v>
      </c>
      <c r="B17" s="50" t="s">
        <v>225</v>
      </c>
    </row>
    <row r="18" spans="1:2">
      <c r="A18" s="50">
        <f t="shared" si="0"/>
        <v>17</v>
      </c>
      <c r="B18" s="50" t="s">
        <v>226</v>
      </c>
    </row>
    <row r="19" spans="1:2">
      <c r="A19" s="55">
        <f t="shared" si="0"/>
        <v>18</v>
      </c>
      <c r="B19" s="50" t="s">
        <v>227</v>
      </c>
    </row>
    <row r="20" spans="1:2">
      <c r="A20" s="50">
        <f t="shared" si="0"/>
        <v>19</v>
      </c>
      <c r="B20" s="50" t="s">
        <v>228</v>
      </c>
    </row>
    <row r="21" spans="1:2">
      <c r="A21" s="55">
        <f t="shared" si="0"/>
        <v>20</v>
      </c>
      <c r="B21" s="50" t="s">
        <v>229</v>
      </c>
    </row>
    <row r="22" spans="1:2">
      <c r="A22" s="50">
        <f t="shared" si="0"/>
        <v>21</v>
      </c>
      <c r="B22" s="50" t="s">
        <v>230</v>
      </c>
    </row>
    <row r="23" spans="1:2">
      <c r="A23" s="55">
        <f t="shared" si="0"/>
        <v>22</v>
      </c>
      <c r="B23" s="50" t="s">
        <v>64</v>
      </c>
    </row>
    <row r="24" spans="1:2">
      <c r="A24" s="50">
        <f t="shared" si="0"/>
        <v>23</v>
      </c>
      <c r="B24" s="50" t="s">
        <v>64</v>
      </c>
    </row>
    <row r="25" spans="1:2">
      <c r="A25" s="55">
        <f t="shared" si="0"/>
        <v>24</v>
      </c>
      <c r="B25" s="50" t="s">
        <v>231</v>
      </c>
    </row>
    <row r="26" spans="1:2">
      <c r="A26" s="50">
        <f t="shared" si="0"/>
        <v>25</v>
      </c>
      <c r="B26" s="50" t="s">
        <v>67</v>
      </c>
    </row>
    <row r="27" spans="1:2">
      <c r="A27" s="55">
        <f t="shared" si="0"/>
        <v>26</v>
      </c>
      <c r="B27" s="50" t="s">
        <v>67</v>
      </c>
    </row>
    <row r="28" spans="1:2">
      <c r="A28" s="50">
        <f t="shared" si="0"/>
        <v>27</v>
      </c>
      <c r="B28" s="50" t="s">
        <v>232</v>
      </c>
    </row>
    <row r="29" spans="1:2">
      <c r="A29" s="55">
        <f t="shared" si="0"/>
        <v>28</v>
      </c>
      <c r="B29" s="50" t="s">
        <v>233</v>
      </c>
    </row>
    <row r="30" spans="1:2">
      <c r="A30" s="50">
        <f t="shared" si="0"/>
        <v>29</v>
      </c>
      <c r="B30" s="50" t="s">
        <v>234</v>
      </c>
    </row>
    <row r="31" spans="1:2">
      <c r="A31" s="55">
        <f t="shared" si="0"/>
        <v>30</v>
      </c>
      <c r="B31" s="50" t="s">
        <v>81</v>
      </c>
    </row>
    <row r="32" spans="1:2">
      <c r="A32" s="50">
        <f t="shared" si="0"/>
        <v>31</v>
      </c>
      <c r="B32" s="50" t="s">
        <v>235</v>
      </c>
    </row>
    <row r="33" spans="1:2">
      <c r="A33" s="55">
        <f t="shared" si="0"/>
        <v>32</v>
      </c>
      <c r="B33" s="50" t="s">
        <v>90</v>
      </c>
    </row>
    <row r="34" spans="1:2">
      <c r="A34" s="50">
        <f t="shared" si="0"/>
        <v>33</v>
      </c>
      <c r="B34" s="50" t="s">
        <v>236</v>
      </c>
    </row>
    <row r="35" spans="1:2">
      <c r="A35" s="55">
        <f t="shared" si="0"/>
        <v>34</v>
      </c>
      <c r="B35" s="50" t="s">
        <v>237</v>
      </c>
    </row>
    <row r="36" spans="1:2">
      <c r="A36" s="50">
        <f t="shared" si="0"/>
        <v>35</v>
      </c>
      <c r="B36" s="50" t="s">
        <v>238</v>
      </c>
    </row>
    <row r="37" spans="1:2">
      <c r="A37" s="55">
        <f t="shared" si="0"/>
        <v>36</v>
      </c>
      <c r="B37" s="50" t="s">
        <v>239</v>
      </c>
    </row>
    <row r="38" spans="1:2">
      <c r="A38" s="50">
        <f t="shared" si="0"/>
        <v>37</v>
      </c>
      <c r="B38" s="50" t="s">
        <v>240</v>
      </c>
    </row>
    <row r="39" spans="1:2">
      <c r="A39" s="55">
        <f t="shared" si="0"/>
        <v>38</v>
      </c>
      <c r="B39" s="50" t="s">
        <v>241</v>
      </c>
    </row>
    <row r="40" spans="1:2">
      <c r="A40" s="50">
        <f t="shared" si="0"/>
        <v>39</v>
      </c>
      <c r="B40" s="50" t="s">
        <v>242</v>
      </c>
    </row>
    <row r="41" spans="1:2">
      <c r="A41" s="55">
        <f t="shared" si="0"/>
        <v>40</v>
      </c>
      <c r="B41" s="50" t="s">
        <v>243</v>
      </c>
    </row>
    <row r="42" spans="1:2">
      <c r="A42" s="50">
        <f t="shared" si="0"/>
        <v>41</v>
      </c>
      <c r="B42" s="50" t="s">
        <v>244</v>
      </c>
    </row>
    <row r="43" spans="1:2">
      <c r="A43" s="55">
        <f t="shared" si="0"/>
        <v>42</v>
      </c>
      <c r="B43" s="50" t="s">
        <v>245</v>
      </c>
    </row>
    <row r="44" spans="1:2">
      <c r="A44" s="50">
        <f t="shared" si="0"/>
        <v>43</v>
      </c>
      <c r="B44" s="50" t="s">
        <v>246</v>
      </c>
    </row>
    <row r="45" spans="1:2">
      <c r="A45" s="55">
        <f t="shared" si="0"/>
        <v>44</v>
      </c>
      <c r="B45" s="50" t="s">
        <v>247</v>
      </c>
    </row>
    <row r="46" spans="1:2">
      <c r="A46" s="50">
        <f t="shared" si="0"/>
        <v>45</v>
      </c>
      <c r="B46" s="50" t="s">
        <v>248</v>
      </c>
    </row>
    <row r="47" spans="1:2">
      <c r="A47" s="55">
        <f t="shared" si="0"/>
        <v>46</v>
      </c>
      <c r="B47" s="50" t="s">
        <v>249</v>
      </c>
    </row>
    <row r="48" spans="1:2">
      <c r="A48" s="50">
        <f t="shared" si="0"/>
        <v>47</v>
      </c>
      <c r="B48" s="50" t="s">
        <v>250</v>
      </c>
    </row>
    <row r="49" spans="1:2">
      <c r="A49" s="55">
        <f t="shared" si="0"/>
        <v>48</v>
      </c>
      <c r="B49" s="50" t="s">
        <v>250</v>
      </c>
    </row>
    <row r="50" spans="1:2">
      <c r="A50" s="50">
        <f t="shared" si="0"/>
        <v>49</v>
      </c>
      <c r="B50" s="50" t="s">
        <v>251</v>
      </c>
    </row>
    <row r="51" spans="1:2">
      <c r="A51" s="55">
        <f t="shared" si="0"/>
        <v>50</v>
      </c>
      <c r="B51" s="50" t="s">
        <v>252</v>
      </c>
    </row>
    <row r="52" spans="1:2">
      <c r="A52" s="50">
        <f t="shared" si="0"/>
        <v>51</v>
      </c>
      <c r="B52" s="50" t="s">
        <v>253</v>
      </c>
    </row>
    <row r="53" spans="1:2">
      <c r="A53" s="55">
        <f t="shared" si="0"/>
        <v>52</v>
      </c>
      <c r="B53" s="50" t="s">
        <v>254</v>
      </c>
    </row>
    <row r="54" spans="1:2">
      <c r="A54" s="50">
        <f t="shared" si="0"/>
        <v>53</v>
      </c>
      <c r="B54" s="50" t="s">
        <v>255</v>
      </c>
    </row>
    <row r="55" spans="1:2">
      <c r="A55" s="55">
        <f t="shared" si="0"/>
        <v>54</v>
      </c>
      <c r="B55" s="50" t="s">
        <v>256</v>
      </c>
    </row>
    <row r="56" spans="1:2">
      <c r="A56" s="50">
        <f t="shared" si="0"/>
        <v>55</v>
      </c>
      <c r="B56" s="50" t="s">
        <v>257</v>
      </c>
    </row>
    <row r="57" spans="1:2">
      <c r="A57" s="55">
        <f t="shared" si="0"/>
        <v>56</v>
      </c>
      <c r="B57" s="50" t="s">
        <v>258</v>
      </c>
    </row>
    <row r="58" spans="1:2">
      <c r="A58" s="50">
        <f t="shared" si="0"/>
        <v>57</v>
      </c>
      <c r="B58" s="50" t="s">
        <v>259</v>
      </c>
    </row>
    <row r="59" spans="1:2">
      <c r="A59" s="55">
        <f t="shared" si="0"/>
        <v>58</v>
      </c>
      <c r="B59" s="50" t="s">
        <v>260</v>
      </c>
    </row>
    <row r="60" spans="1:2">
      <c r="A60" s="50">
        <f t="shared" si="0"/>
        <v>59</v>
      </c>
      <c r="B60" s="50" t="s">
        <v>88</v>
      </c>
    </row>
    <row r="61" spans="1:2">
      <c r="A61" s="55">
        <f t="shared" si="0"/>
        <v>60</v>
      </c>
      <c r="B61" s="50" t="s">
        <v>261</v>
      </c>
    </row>
  </sheetData>
  <phoneticPr fontId="11" type="noConversion"/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4B257AD7-499B-45A9-8431-B386B2A4F62E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B1:B1048576</xm:sqref>
        </x14:conditionalFormatting>
        <x14:conditionalFormatting xmlns:xm="http://schemas.microsoft.com/office/excel/2006/main">
          <x14:cfRule type="cellIs" priority="1" operator="equal" id="{E5880560-2554-415F-A2CD-2E5EBD40242E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A2:A61</xm:sqref>
        </x14:conditionalFormatting>
        <x14:conditionalFormatting xmlns:xm="http://schemas.microsoft.com/office/excel/2006/main">
          <x14:cfRule type="cellIs" priority="2" operator="equal" id="{6A092579-0199-49B4-8EA2-B41934D76C21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A2:A61</xm:sqref>
        </x14:conditionalFormatting>
        <x14:conditionalFormatting xmlns:xm="http://schemas.microsoft.com/office/excel/2006/main">
          <x14:cfRule type="cellIs" priority="3" operator="equal" id="{589D8F01-9619-4BC5-B40A-996E235DB3CE}">
            <xm:f>'https://d.docs.live.net/Users/anexo/Downloads/[BRASILEIRAO SERIE A 2022 - GRÁTIS.xlsb]Página1'!#REF!</xm:f>
            <x14:dxf>
              <font>
                <strike val="0"/>
                <color theme="7" tint="-0.499984740745262"/>
              </font>
              <fill>
                <patternFill patternType="lightTrellis">
                  <fgColor theme="0"/>
                  <bgColor theme="0" tint="-0.14993743705557422"/>
                </patternFill>
              </fill>
            </x14:dxf>
          </x14:cfRule>
          <xm:sqref>B1:B1048576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I1000"/>
  <sheetViews>
    <sheetView topLeftCell="C1" workbookViewId="0">
      <selection activeCell="M28" sqref="M28"/>
    </sheetView>
  </sheetViews>
  <sheetFormatPr defaultRowHeight="15"/>
  <cols>
    <col min="1" max="1" width="14.5703125" hidden="1" customWidth="1"/>
    <col min="2" max="2" width="18.28515625" hidden="1" customWidth="1"/>
    <col min="3" max="3" width="14.5703125" customWidth="1"/>
    <col min="4" max="5" width="6.140625" customWidth="1"/>
    <col min="6" max="6" width="3" bestFit="1" customWidth="1"/>
    <col min="7" max="7" width="7.140625" bestFit="1" customWidth="1"/>
    <col min="8" max="8" width="15.7109375" bestFit="1" customWidth="1"/>
    <col min="9" max="9" width="13.42578125" style="29" customWidth="1"/>
    <col min="10" max="10" width="13.85546875" bestFit="1" customWidth="1"/>
    <col min="11" max="11" width="6.5703125" customWidth="1"/>
    <col min="12" max="12" width="5.5703125" customWidth="1"/>
    <col min="13" max="13" width="17.5703125" bestFit="1" customWidth="1"/>
    <col min="14" max="14" width="8.5703125" bestFit="1" customWidth="1"/>
    <col min="15" max="15" width="6.5703125" customWidth="1"/>
    <col min="16" max="16" width="10" customWidth="1"/>
    <col min="17" max="17" width="11.5703125" customWidth="1"/>
    <col min="20" max="20" width="3.140625" hidden="1" customWidth="1"/>
    <col min="21" max="21" width="3" hidden="1" customWidth="1"/>
    <col min="22" max="22" width="2" hidden="1" customWidth="1"/>
    <col min="23" max="23" width="2.5703125" hidden="1" customWidth="1"/>
    <col min="24" max="24" width="2.85546875" hidden="1" customWidth="1"/>
    <col min="25" max="27" width="2.5703125" hidden="1" customWidth="1"/>
    <col min="28" max="28" width="2.85546875" hidden="1" customWidth="1"/>
    <col min="29" max="29" width="2.5703125" hidden="1" customWidth="1"/>
    <col min="30" max="36" width="0" hidden="1" customWidth="1"/>
  </cols>
  <sheetData>
    <row r="1" spans="1:35">
      <c r="A1" t="str">
        <f>JOGOS!F1</f>
        <v>TIME CASA</v>
      </c>
      <c r="B1" t="str">
        <f>JOGOS!I1</f>
        <v>TIME FORA</v>
      </c>
      <c r="C1">
        <v>17</v>
      </c>
      <c r="D1">
        <f>IF(OR(A1=$C$3,B1=$C$3),1,0)</f>
        <v>0</v>
      </c>
      <c r="H1" s="26" t="s">
        <v>1</v>
      </c>
      <c r="I1" s="26" t="s">
        <v>3</v>
      </c>
      <c r="J1" s="27" t="s">
        <v>4</v>
      </c>
      <c r="K1" s="27" t="s">
        <v>5</v>
      </c>
      <c r="L1" s="27" t="s">
        <v>6</v>
      </c>
      <c r="M1" s="27" t="s">
        <v>7</v>
      </c>
      <c r="N1" s="27" t="s">
        <v>8</v>
      </c>
      <c r="O1" s="27" t="s">
        <v>9</v>
      </c>
      <c r="P1" s="27" t="s">
        <v>262</v>
      </c>
      <c r="Q1" s="27" t="s">
        <v>263</v>
      </c>
      <c r="R1" s="27" t="s">
        <v>264</v>
      </c>
      <c r="S1" s="28" t="s">
        <v>265</v>
      </c>
      <c r="U1">
        <v>1</v>
      </c>
      <c r="AE1">
        <v>2</v>
      </c>
    </row>
    <row r="2" spans="1:35">
      <c r="A2" t="str">
        <f>IF(Tabela3[[#This Row],[GOL CASA]]&lt;&gt;"",Tabela3[[#This Row],[TIME CASA]],"")</f>
        <v>Olympique Lyonnais</v>
      </c>
      <c r="B2" t="str">
        <f>IF(Tabela3[[#This Row],[GOL FORA]]&lt;&gt;"",Tabela3[[#This Row],[TIME FORA]],"")</f>
        <v>Ajaccio</v>
      </c>
      <c r="C2" s="31" t="s">
        <v>4</v>
      </c>
      <c r="D2">
        <f t="shared" ref="D2:D65" si="0">IF(OR(A2=$C$3,B2=$C$3),1,0)</f>
        <v>0</v>
      </c>
      <c r="F2" t="str">
        <f>IF(D2=1,ROW(),"")</f>
        <v/>
      </c>
      <c r="G2">
        <f t="shared" ref="G2:G65" si="1">IFERROR(LARGE(F:F,ROW(A1)),"")</f>
        <v>338</v>
      </c>
      <c r="H2" t="str">
        <f>IFERROR(INDEX(JOGOS!$C$1:$P$16905,$G2,1),"")</f>
        <v>PREMIER LIGUE22/23</v>
      </c>
      <c r="I2" s="29">
        <f>IFERROR(INDEX(JOGOS!$C$1:$P$16905,$G2,3),"")</f>
        <v>44928.604166666664</v>
      </c>
      <c r="J2" s="29" t="str">
        <f>IFERROR(INDEX(JOGOS!$C$1:$P$16905,$G2,4),"")</f>
        <v>Brentford</v>
      </c>
      <c r="K2">
        <f>IFERROR(INDEX(JOGOS!$C$1:$P$16905,$G2,5),"")</f>
        <v>3</v>
      </c>
      <c r="L2">
        <f>IFERROR(INDEX(JOGOS!$C$1:$P$16905,$G2,6),"")</f>
        <v>1</v>
      </c>
      <c r="M2" t="str">
        <f>IFERROR(INDEX(JOGOS!$C$1:$P$16905,$G2,7),"")</f>
        <v>Liverpool</v>
      </c>
      <c r="N2">
        <f>IFERROR(INDEX(JOGOS!$C$1:$P$16905,$G2,8),"")</f>
        <v>2</v>
      </c>
      <c r="O2">
        <f>IFERROR(INDEX(JOGOS!$C$1:$P$16905,$G2,9),"")</f>
        <v>0</v>
      </c>
      <c r="P2">
        <f>IFERROR(INDEX(JOGOS!$C$1:$P$16905,$G2,10),"")</f>
        <v>3</v>
      </c>
      <c r="Q2">
        <f>IFERROR(INDEX(JOGOS!$C$1:$P$16905,$G2,11),"")</f>
        <v>3</v>
      </c>
      <c r="R2">
        <f>IFERROR(INDEX(JOGOS!$C$1:$P$16905,$G2,12),"")</f>
        <v>4</v>
      </c>
      <c r="S2">
        <f>IFERROR(INDEX(JOGOS!$C$1:$P$16905,$G2,13),"")</f>
        <v>9</v>
      </c>
      <c r="T2">
        <f>IF(AND(J2=$C$3,N2&gt;0),$U$1,0)</f>
        <v>1</v>
      </c>
      <c r="U2">
        <f>IF(AND(M2=$C$3,O2&gt;0),$U$1,0)</f>
        <v>0</v>
      </c>
      <c r="V2">
        <f>IF(AND(J2=$C$3,O2&gt;0),$U$1,0)</f>
        <v>0</v>
      </c>
      <c r="W2">
        <f>IF(AND(M2=$C$3,N2&gt;0),$U$1,0)</f>
        <v>0</v>
      </c>
      <c r="X2">
        <f>IF(AND(J2=$C$3,K2&gt;0),$U$1,0)</f>
        <v>1</v>
      </c>
      <c r="Y2">
        <f>IF(AND(M2=$C$3,L2&gt;0),$U$1,0)</f>
        <v>0</v>
      </c>
      <c r="Z2">
        <f>IF(AND(J2=$C$3,L2&gt;0),$U$1,0)</f>
        <v>1</v>
      </c>
      <c r="AA2">
        <f>IF(AND(M2=$C$3,K2&gt;0),$U$1,0)</f>
        <v>0</v>
      </c>
      <c r="AB2">
        <f>Y2+AA2</f>
        <v>0</v>
      </c>
      <c r="AC2">
        <f>X2+Z2</f>
        <v>2</v>
      </c>
      <c r="AD2" s="71">
        <f>SUM(R2:S2)</f>
        <v>13</v>
      </c>
      <c r="AE2" s="71">
        <f>IF(AD2&gt;7,1,"")</f>
        <v>1</v>
      </c>
      <c r="AF2" s="71">
        <f>IF(AD2&gt;8,1,"")</f>
        <v>1</v>
      </c>
      <c r="AG2" s="71">
        <f>IF(AD2&gt;9,1,"")</f>
        <v>1</v>
      </c>
      <c r="AH2" s="71">
        <f>IF(AD2&gt;10,1,"")</f>
        <v>1</v>
      </c>
      <c r="AI2" s="71">
        <f>IF(AD2&gt;11,1,"")</f>
        <v>1</v>
      </c>
    </row>
    <row r="3" spans="1:35">
      <c r="A3" t="str">
        <f>IF(Tabela3[[#This Row],[GOL CASA]]&lt;&gt;"",Tabela3[[#This Row],[TIME CASA]],"")</f>
        <v>Crystal Palace</v>
      </c>
      <c r="B3" t="str">
        <f>IF(Tabela3[[#This Row],[GOL FORA]]&lt;&gt;"",Tabela3[[#This Row],[TIME FORA]],"")</f>
        <v>Arsenal</v>
      </c>
      <c r="C3" s="31" t="str">
        <f>C8</f>
        <v>Brentford</v>
      </c>
      <c r="D3">
        <f t="shared" si="0"/>
        <v>0</v>
      </c>
      <c r="F3" t="str">
        <f t="shared" ref="F3:F66" si="2">IF(D3=1,ROW(),"")</f>
        <v/>
      </c>
      <c r="G3">
        <f t="shared" si="1"/>
        <v>318</v>
      </c>
      <c r="H3" t="str">
        <f>IFERROR(INDEX(JOGOS!$C$1:$P$16905,$G3,1),"")</f>
        <v>PREMIER LIGUE22/23</v>
      </c>
      <c r="I3" s="29">
        <f>IFERROR(INDEX(JOGOS!$C$1:$P$16905,$G3,3),"")</f>
        <v>44925</v>
      </c>
      <c r="J3" s="29" t="str">
        <f>IFERROR(INDEX(JOGOS!$C$1:$P$16905,$G3,4),"")</f>
        <v>West Ham United</v>
      </c>
      <c r="K3">
        <f>IFERROR(INDEX(JOGOS!$C$1:$P$16905,$G3,5),"")</f>
        <v>0</v>
      </c>
      <c r="L3">
        <f>IFERROR(INDEX(JOGOS!$C$1:$P$16905,$G3,6),"")</f>
        <v>2</v>
      </c>
      <c r="M3" t="str">
        <f>IFERROR(INDEX(JOGOS!$C$1:$P$16905,$G3,7),"")</f>
        <v>Brentford</v>
      </c>
      <c r="N3">
        <f>IFERROR(INDEX(JOGOS!$C$1:$P$16905,$G3,8),"")</f>
        <v>0</v>
      </c>
      <c r="O3">
        <f>IFERROR(INDEX(JOGOS!$C$1:$P$16905,$G3,9),"")</f>
        <v>2</v>
      </c>
      <c r="P3">
        <f>IFERROR(INDEX(JOGOS!$C$1:$P$16905,$G3,10),"")</f>
        <v>4</v>
      </c>
      <c r="Q3">
        <f>IFERROR(INDEX(JOGOS!$C$1:$P$16905,$G3,11),"")</f>
        <v>0</v>
      </c>
      <c r="R3">
        <f>IFERROR(INDEX(JOGOS!$C$1:$P$16905,$G3,12),"")</f>
        <v>8</v>
      </c>
      <c r="S3">
        <f>IFERROR(INDEX(JOGOS!$C$1:$P$16905,$G3,13),"")</f>
        <v>1</v>
      </c>
      <c r="T3">
        <f>IF(AND(J3=$C$3,N3&gt;0),$U$1,0)</f>
        <v>0</v>
      </c>
      <c r="U3">
        <f>IF(AND(M3=$C$3,O3&gt;0),$U$1,0)</f>
        <v>1</v>
      </c>
      <c r="V3">
        <f t="shared" ref="V3:V66" si="3">IF(AND(J3=$C$3,O3&gt;0),$U$1,0)</f>
        <v>0</v>
      </c>
      <c r="W3">
        <f t="shared" ref="W3:W66" si="4">IF(AND(M3=$C$3,N3&gt;0),$U$1,0)</f>
        <v>0</v>
      </c>
      <c r="X3">
        <f t="shared" ref="X3:X66" si="5">IF(AND(J3=$C$3,K3&gt;0),$U$1,0)</f>
        <v>0</v>
      </c>
      <c r="Y3">
        <f t="shared" ref="Y3:Y66" si="6">IF(AND(M3=$C$3,L3&gt;0),$U$1,0)</f>
        <v>1</v>
      </c>
      <c r="Z3">
        <f t="shared" ref="Z3:Z66" si="7">IF(AND(J3=$C$3,L3&gt;0),$U$1,0)</f>
        <v>0</v>
      </c>
      <c r="AA3">
        <f t="shared" ref="AA3:AA66" si="8">IF(AND(M3=$C$3,K3&gt;0),$U$1,0)</f>
        <v>0</v>
      </c>
      <c r="AB3">
        <f t="shared" ref="AB3:AB66" si="9">Y3+AA3</f>
        <v>1</v>
      </c>
      <c r="AC3">
        <f t="shared" ref="AC3" si="10">X3+Z3</f>
        <v>0</v>
      </c>
      <c r="AD3" s="71">
        <f t="shared" ref="AD3:AD20" si="11">SUM(R3:S3)</f>
        <v>9</v>
      </c>
      <c r="AE3" s="71">
        <f t="shared" ref="AE3:AE21" si="12">IF(AD3&gt;7,1,"")</f>
        <v>1</v>
      </c>
      <c r="AF3" s="71">
        <f t="shared" ref="AF3:AF21" si="13">IF(AD3&gt;8,1,"")</f>
        <v>1</v>
      </c>
      <c r="AG3" s="71" t="str">
        <f t="shared" ref="AG3:AG21" si="14">IF(AD3&gt;9,1,"")</f>
        <v/>
      </c>
      <c r="AH3" s="71" t="str">
        <f t="shared" ref="AH3:AH21" si="15">IF(AD3&gt;10,1,"")</f>
        <v/>
      </c>
      <c r="AI3" s="71" t="str">
        <f t="shared" ref="AI3:AI21" si="16">IF(AD3&gt;11,1,"")</f>
        <v/>
      </c>
    </row>
    <row r="4" spans="1:35">
      <c r="A4" t="str">
        <f>IF(Tabela3[[#This Row],[GOL CASA]]&lt;&gt;"",Tabela3[[#This Row],[TIME CASA]],"")</f>
        <v>Fulham</v>
      </c>
      <c r="B4" t="str">
        <f>IF(Tabela3[[#This Row],[GOL FORA]]&lt;&gt;"",Tabela3[[#This Row],[TIME FORA]],"")</f>
        <v>Liverpool</v>
      </c>
      <c r="D4">
        <f t="shared" si="0"/>
        <v>0</v>
      </c>
      <c r="F4" t="str">
        <f t="shared" si="2"/>
        <v/>
      </c>
      <c r="G4">
        <f t="shared" si="1"/>
        <v>298</v>
      </c>
      <c r="H4" t="str">
        <f>IFERROR(INDEX(JOGOS!$C$1:$P$16905,$G4,1),"")</f>
        <v>PREMIER LIGUE22/23</v>
      </c>
      <c r="I4" s="29">
        <f>IFERROR(INDEX(JOGOS!$C$1:$P$16905,$G4,3),"")</f>
        <v>44921</v>
      </c>
      <c r="J4" s="29" t="str">
        <f>IFERROR(INDEX(JOGOS!$C$1:$P$16905,$G4,4),"")</f>
        <v>Brentford</v>
      </c>
      <c r="K4">
        <f>IFERROR(INDEX(JOGOS!$C$1:$P$16905,$G4,5),"")</f>
        <v>2</v>
      </c>
      <c r="L4">
        <f>IFERROR(INDEX(JOGOS!$C$1:$P$16905,$G4,6),"")</f>
        <v>2</v>
      </c>
      <c r="M4" t="str">
        <f>IFERROR(INDEX(JOGOS!$C$1:$P$16905,$G4,7),"")</f>
        <v>Tottenham Hotspur</v>
      </c>
      <c r="N4">
        <f>IFERROR(INDEX(JOGOS!$C$1:$P$16905,$G4,8),"")</f>
        <v>1</v>
      </c>
      <c r="O4">
        <f>IFERROR(INDEX(JOGOS!$C$1:$P$16905,$G4,9),"")</f>
        <v>0</v>
      </c>
      <c r="P4">
        <f>IFERROR(INDEX(JOGOS!$C$1:$P$16905,$G4,10),"")</f>
        <v>5</v>
      </c>
      <c r="Q4">
        <f>IFERROR(INDEX(JOGOS!$C$1:$P$16905,$G4,11),"")</f>
        <v>1</v>
      </c>
      <c r="R4">
        <f>IFERROR(INDEX(JOGOS!$C$1:$P$16905,$G4,12),"")</f>
        <v>6</v>
      </c>
      <c r="S4">
        <f>IFERROR(INDEX(JOGOS!$C$1:$P$16905,$G4,13),"")</f>
        <v>5</v>
      </c>
      <c r="T4">
        <f>IF(AND(J4=$C$3,N4&gt;0),$U$1,0)</f>
        <v>1</v>
      </c>
      <c r="U4">
        <f t="shared" ref="U4:U66" si="17">IF(AND(M4=$C$3,O4&gt;0),$U$1,0)</f>
        <v>0</v>
      </c>
      <c r="V4">
        <f t="shared" si="3"/>
        <v>0</v>
      </c>
      <c r="W4">
        <f t="shared" si="4"/>
        <v>0</v>
      </c>
      <c r="X4">
        <f t="shared" si="5"/>
        <v>1</v>
      </c>
      <c r="Y4">
        <f t="shared" si="6"/>
        <v>0</v>
      </c>
      <c r="Z4">
        <f>IF(AND(J4=$C$3,L4&gt;0),$U$1,0)</f>
        <v>1</v>
      </c>
      <c r="AA4">
        <f t="shared" si="8"/>
        <v>0</v>
      </c>
      <c r="AB4">
        <f t="shared" si="9"/>
        <v>0</v>
      </c>
      <c r="AC4">
        <f>X4+Z4</f>
        <v>2</v>
      </c>
      <c r="AD4" s="71">
        <f t="shared" si="11"/>
        <v>11</v>
      </c>
      <c r="AE4" s="71">
        <f t="shared" si="12"/>
        <v>1</v>
      </c>
      <c r="AF4" s="71">
        <f t="shared" si="13"/>
        <v>1</v>
      </c>
      <c r="AG4" s="71">
        <f t="shared" si="14"/>
        <v>1</v>
      </c>
      <c r="AH4" s="71">
        <f t="shared" si="15"/>
        <v>1</v>
      </c>
      <c r="AI4" s="71" t="str">
        <f t="shared" si="16"/>
        <v/>
      </c>
    </row>
    <row r="5" spans="1:35">
      <c r="A5" t="str">
        <f>IF(Tabela3[[#This Row],[GOL CASA]]&lt;&gt;"",Tabela3[[#This Row],[TIME CASA]],"")</f>
        <v>AFC Bournemouth</v>
      </c>
      <c r="B5" t="str">
        <f>IF(Tabela3[[#This Row],[GOL FORA]]&lt;&gt;"",Tabela3[[#This Row],[TIME FORA]],"")</f>
        <v>Aston Villa</v>
      </c>
      <c r="D5">
        <f t="shared" si="0"/>
        <v>0</v>
      </c>
      <c r="F5" t="str">
        <f t="shared" si="2"/>
        <v/>
      </c>
      <c r="G5">
        <f t="shared" si="1"/>
        <v>279</v>
      </c>
      <c r="H5" t="str">
        <f>IFERROR(INDEX(JOGOS!$C$1:$P$16905,$G5,1),"")</f>
        <v>PREMIER LIGUE22/23</v>
      </c>
      <c r="I5" s="29">
        <f>IFERROR(INDEX(JOGOS!$C$1:$P$16905,$G5,3),"")</f>
        <v>44877.395833333336</v>
      </c>
      <c r="J5" s="29" t="str">
        <f>IFERROR(INDEX(JOGOS!$C$1:$P$16905,$G5,4),"")</f>
        <v>Manchester City</v>
      </c>
      <c r="K5">
        <f>IFERROR(INDEX(JOGOS!$C$1:$P$16905,$G5,5),"")</f>
        <v>1</v>
      </c>
      <c r="L5">
        <f>IFERROR(INDEX(JOGOS!$C$1:$P$16905,$G5,6),"")</f>
        <v>2</v>
      </c>
      <c r="M5" t="str">
        <f>IFERROR(INDEX(JOGOS!$C$1:$P$16905,$G5,7),"")</f>
        <v>Brentford</v>
      </c>
      <c r="N5">
        <f>IFERROR(INDEX(JOGOS!$C$1:$P$16905,$G5,8),"")</f>
        <v>1</v>
      </c>
      <c r="O5">
        <f>IFERROR(INDEX(JOGOS!$C$1:$P$16905,$G5,9),"")</f>
        <v>1</v>
      </c>
      <c r="P5">
        <f>IFERROR(INDEX(JOGOS!$C$1:$P$16905,$G5,10),"")</f>
        <v>6</v>
      </c>
      <c r="Q5">
        <f>IFERROR(INDEX(JOGOS!$C$1:$P$16905,$G5,11),"")</f>
        <v>1</v>
      </c>
      <c r="R5">
        <f>IFERROR(INDEX(JOGOS!$C$1:$P$16905,$G5,12),"")</f>
        <v>10</v>
      </c>
      <c r="S5">
        <f>IFERROR(INDEX(JOGOS!$C$1:$P$16905,$G5,13),"")</f>
        <v>2</v>
      </c>
      <c r="T5">
        <f t="shared" ref="T5:T67" si="18">IF(AND(J5=$C$3,N5&gt;0),$U$1,0)</f>
        <v>0</v>
      </c>
      <c r="U5">
        <f t="shared" si="17"/>
        <v>1</v>
      </c>
      <c r="V5">
        <f t="shared" si="3"/>
        <v>0</v>
      </c>
      <c r="W5">
        <f t="shared" si="4"/>
        <v>1</v>
      </c>
      <c r="X5">
        <f t="shared" si="5"/>
        <v>0</v>
      </c>
      <c r="Y5">
        <f t="shared" si="6"/>
        <v>1</v>
      </c>
      <c r="Z5">
        <f t="shared" si="7"/>
        <v>0</v>
      </c>
      <c r="AA5">
        <f t="shared" si="8"/>
        <v>1</v>
      </c>
      <c r="AB5">
        <f t="shared" si="9"/>
        <v>2</v>
      </c>
      <c r="AC5">
        <f t="shared" ref="AC5:AC68" si="19">X5+Z5</f>
        <v>0</v>
      </c>
      <c r="AD5" s="71">
        <f t="shared" si="11"/>
        <v>12</v>
      </c>
      <c r="AE5" s="71">
        <f t="shared" si="12"/>
        <v>1</v>
      </c>
      <c r="AF5" s="71">
        <f t="shared" si="13"/>
        <v>1</v>
      </c>
      <c r="AG5" s="71">
        <f t="shared" si="14"/>
        <v>1</v>
      </c>
      <c r="AH5" s="71">
        <f t="shared" si="15"/>
        <v>1</v>
      </c>
      <c r="AI5" s="71">
        <f t="shared" si="16"/>
        <v>1</v>
      </c>
    </row>
    <row r="6" spans="1:35">
      <c r="A6" t="str">
        <f>IF(Tabela3[[#This Row],[GOL CASA]]&lt;&gt;"",Tabela3[[#This Row],[TIME CASA]],"")</f>
        <v>Leeds United</v>
      </c>
      <c r="B6" t="str">
        <f>IF(Tabela3[[#This Row],[GOL FORA]]&lt;&gt;"",Tabela3[[#This Row],[TIME FORA]],"")</f>
        <v>Wolverhampton Wanderers</v>
      </c>
      <c r="D6">
        <f t="shared" si="0"/>
        <v>0</v>
      </c>
      <c r="F6" t="str">
        <f t="shared" si="2"/>
        <v/>
      </c>
      <c r="G6">
        <f t="shared" si="1"/>
        <v>261</v>
      </c>
      <c r="H6" t="str">
        <f>IFERROR(INDEX(JOGOS!$C$1:$P$16905,$G6,1),"")</f>
        <v>PREMIER LIGUE22/23</v>
      </c>
      <c r="I6" s="29">
        <f>IFERROR(INDEX(JOGOS!$C$1:$P$16905,$G6,3),"")</f>
        <v>44870.5</v>
      </c>
      <c r="J6" s="29" t="str">
        <f>IFERROR(INDEX(JOGOS!$C$1:$P$16905,$G6,4),"")</f>
        <v>Nottingham Forest</v>
      </c>
      <c r="K6">
        <f>IFERROR(INDEX(JOGOS!$C$1:$P$16905,$G6,5),"")</f>
        <v>2</v>
      </c>
      <c r="L6">
        <f>IFERROR(INDEX(JOGOS!$C$1:$P$16905,$G6,6),"")</f>
        <v>2</v>
      </c>
      <c r="M6" t="str">
        <f>IFERROR(INDEX(JOGOS!$C$1:$P$16905,$G6,7),"")</f>
        <v>Brentford</v>
      </c>
      <c r="N6">
        <f>IFERROR(INDEX(JOGOS!$C$1:$P$16905,$G6,8),"")</f>
        <v>1</v>
      </c>
      <c r="O6">
        <f>IFERROR(INDEX(JOGOS!$C$1:$P$16905,$G6,9),"")</f>
        <v>1</v>
      </c>
      <c r="P6">
        <f>IFERROR(INDEX(JOGOS!$C$1:$P$16905,$G6,10),"")</f>
        <v>1</v>
      </c>
      <c r="Q6">
        <f>IFERROR(INDEX(JOGOS!$C$1:$P$16905,$G6,11),"")</f>
        <v>2</v>
      </c>
      <c r="R6">
        <f>IFERROR(INDEX(JOGOS!$C$1:$P$16905,$G6,12),"")</f>
        <v>3</v>
      </c>
      <c r="S6">
        <f>IFERROR(INDEX(JOGOS!$C$1:$P$16905,$G6,13),"")</f>
        <v>3</v>
      </c>
      <c r="T6">
        <f t="shared" si="18"/>
        <v>0</v>
      </c>
      <c r="U6">
        <f t="shared" si="17"/>
        <v>1</v>
      </c>
      <c r="V6">
        <f t="shared" si="3"/>
        <v>0</v>
      </c>
      <c r="W6">
        <f t="shared" si="4"/>
        <v>1</v>
      </c>
      <c r="X6">
        <f t="shared" si="5"/>
        <v>0</v>
      </c>
      <c r="Y6">
        <f t="shared" si="6"/>
        <v>1</v>
      </c>
      <c r="Z6">
        <f t="shared" si="7"/>
        <v>0</v>
      </c>
      <c r="AA6">
        <f t="shared" si="8"/>
        <v>1</v>
      </c>
      <c r="AB6">
        <f t="shared" si="9"/>
        <v>2</v>
      </c>
      <c r="AC6">
        <f t="shared" si="19"/>
        <v>0</v>
      </c>
      <c r="AD6" s="71">
        <f t="shared" si="11"/>
        <v>6</v>
      </c>
      <c r="AE6" s="71" t="str">
        <f t="shared" si="12"/>
        <v/>
      </c>
      <c r="AF6" s="71" t="str">
        <f t="shared" si="13"/>
        <v/>
      </c>
      <c r="AG6" s="71" t="str">
        <f t="shared" si="14"/>
        <v/>
      </c>
      <c r="AH6" s="71" t="str">
        <f t="shared" si="15"/>
        <v/>
      </c>
      <c r="AI6" s="71" t="str">
        <f t="shared" si="16"/>
        <v/>
      </c>
    </row>
    <row r="7" spans="1:35">
      <c r="A7" t="str">
        <f>IF(Tabela3[[#This Row],[GOL CASA]]&lt;&gt;"",Tabela3[[#This Row],[TIME CASA]],"")</f>
        <v>Newcastle United</v>
      </c>
      <c r="B7" t="str">
        <f>IF(Tabela3[[#This Row],[GOL FORA]]&lt;&gt;"",Tabela3[[#This Row],[TIME FORA]],"")</f>
        <v>Nottingham Forest</v>
      </c>
      <c r="C7">
        <v>1</v>
      </c>
      <c r="D7">
        <f t="shared" si="0"/>
        <v>0</v>
      </c>
      <c r="F7" t="str">
        <f t="shared" si="2"/>
        <v/>
      </c>
      <c r="G7">
        <f t="shared" si="1"/>
        <v>241</v>
      </c>
      <c r="H7" t="str">
        <f>IFERROR(INDEX(JOGOS!$C$1:$P$16905,$G7,1),"")</f>
        <v>PREMIER LIGUE22/23</v>
      </c>
      <c r="I7" s="29">
        <f>IFERROR(INDEX(JOGOS!$C$1:$P$16905,$G7,3),"")</f>
        <v>44863.458333333336</v>
      </c>
      <c r="J7" s="29" t="str">
        <f>IFERROR(INDEX(JOGOS!$C$1:$P$16905,$G7,4),"")</f>
        <v>Brentford</v>
      </c>
      <c r="K7">
        <f>IFERROR(INDEX(JOGOS!$C$1:$P$16905,$G7,5),"")</f>
        <v>1</v>
      </c>
      <c r="L7">
        <f>IFERROR(INDEX(JOGOS!$C$1:$P$16905,$G7,6),"")</f>
        <v>1</v>
      </c>
      <c r="M7" t="str">
        <f>IFERROR(INDEX(JOGOS!$C$1:$P$16905,$G7,7),"")</f>
        <v>Wolverhampton Wanderers</v>
      </c>
      <c r="N7">
        <f>IFERROR(INDEX(JOGOS!$C$1:$P$16905,$G7,8),"")</f>
        <v>0</v>
      </c>
      <c r="O7">
        <f>IFERROR(INDEX(JOGOS!$C$1:$P$16905,$G7,9),"")</f>
        <v>0</v>
      </c>
      <c r="P7">
        <f>IFERROR(INDEX(JOGOS!$C$1:$P$16905,$G7,10),"")</f>
        <v>0</v>
      </c>
      <c r="Q7">
        <f>IFERROR(INDEX(JOGOS!$C$1:$P$16905,$G7,11),"")</f>
        <v>3</v>
      </c>
      <c r="R7">
        <f>IFERROR(INDEX(JOGOS!$C$1:$P$16905,$G7,12),"")</f>
        <v>3</v>
      </c>
      <c r="S7">
        <f>IFERROR(INDEX(JOGOS!$C$1:$P$16905,$G7,13),"")</f>
        <v>6</v>
      </c>
      <c r="T7">
        <f t="shared" si="18"/>
        <v>0</v>
      </c>
      <c r="U7">
        <f t="shared" si="17"/>
        <v>0</v>
      </c>
      <c r="V7">
        <f t="shared" si="3"/>
        <v>0</v>
      </c>
      <c r="W7">
        <f t="shared" si="4"/>
        <v>0</v>
      </c>
      <c r="X7">
        <f t="shared" si="5"/>
        <v>1</v>
      </c>
      <c r="Y7">
        <f t="shared" si="6"/>
        <v>0</v>
      </c>
      <c r="Z7">
        <f t="shared" si="7"/>
        <v>1</v>
      </c>
      <c r="AA7">
        <f t="shared" si="8"/>
        <v>0</v>
      </c>
      <c r="AB7">
        <f t="shared" si="9"/>
        <v>0</v>
      </c>
      <c r="AC7">
        <f t="shared" si="19"/>
        <v>2</v>
      </c>
      <c r="AD7" s="71">
        <f t="shared" si="11"/>
        <v>9</v>
      </c>
      <c r="AE7" s="71">
        <f t="shared" si="12"/>
        <v>1</v>
      </c>
      <c r="AF7" s="71">
        <f t="shared" si="13"/>
        <v>1</v>
      </c>
      <c r="AG7" s="71" t="str">
        <f t="shared" si="14"/>
        <v/>
      </c>
      <c r="AH7" s="71" t="str">
        <f t="shared" si="15"/>
        <v/>
      </c>
      <c r="AI7" s="71" t="str">
        <f t="shared" si="16"/>
        <v/>
      </c>
    </row>
    <row r="8" spans="1:35">
      <c r="A8" t="str">
        <f>IF(Tabela3[[#This Row],[GOL CASA]]&lt;&gt;"",Tabela3[[#This Row],[TIME CASA]],"")</f>
        <v>Tottenham Hotspur</v>
      </c>
      <c r="B8" t="str">
        <f>IF(Tabela3[[#This Row],[GOL FORA]]&lt;&gt;"",Tabela3[[#This Row],[TIME FORA]],"")</f>
        <v>Southampton</v>
      </c>
      <c r="C8" t="str">
        <f>VLOOKUP(C7,Tabela3[[#All],[X]:[TIME FORA]],3,0)</f>
        <v>Brentford</v>
      </c>
      <c r="D8">
        <f t="shared" si="0"/>
        <v>0</v>
      </c>
      <c r="F8" t="str">
        <f t="shared" si="2"/>
        <v/>
      </c>
      <c r="G8">
        <f t="shared" si="1"/>
        <v>230</v>
      </c>
      <c r="H8" t="str">
        <f>IFERROR(INDEX(JOGOS!$C$1:$P$16905,$G8,1),"")</f>
        <v>PREMIER LIGUE22/23</v>
      </c>
      <c r="I8" s="29">
        <f>IFERROR(INDEX(JOGOS!$C$1:$P$16905,$G8,3),"")</f>
        <v>44857.416666666664</v>
      </c>
      <c r="J8" s="29" t="str">
        <f>IFERROR(INDEX(JOGOS!$C$1:$P$16905,$G8,4),"")</f>
        <v>Aston Villa</v>
      </c>
      <c r="K8">
        <f>IFERROR(INDEX(JOGOS!$C$1:$P$16905,$G8,5),"")</f>
        <v>4</v>
      </c>
      <c r="L8">
        <f>IFERROR(INDEX(JOGOS!$C$1:$P$16905,$G8,6),"")</f>
        <v>0</v>
      </c>
      <c r="M8" t="str">
        <f>IFERROR(INDEX(JOGOS!$C$1:$P$16905,$G8,7),"")</f>
        <v>Brentford</v>
      </c>
      <c r="N8">
        <f>IFERROR(INDEX(JOGOS!$C$1:$P$16905,$G8,8),"")</f>
        <v>3</v>
      </c>
      <c r="O8">
        <f>IFERROR(INDEX(JOGOS!$C$1:$P$16905,$G8,9),"")</f>
        <v>0</v>
      </c>
      <c r="P8">
        <f>IFERROR(INDEX(JOGOS!$C$1:$P$16905,$G8,10),"")</f>
        <v>5</v>
      </c>
      <c r="Q8">
        <f>IFERROR(INDEX(JOGOS!$C$1:$P$16905,$G8,11),"")</f>
        <v>3</v>
      </c>
      <c r="R8">
        <f>IFERROR(INDEX(JOGOS!$C$1:$P$16905,$G8,12),"")</f>
        <v>7</v>
      </c>
      <c r="S8">
        <f>IFERROR(INDEX(JOGOS!$C$1:$P$16905,$G8,13),"")</f>
        <v>6</v>
      </c>
      <c r="T8">
        <f t="shared" si="18"/>
        <v>0</v>
      </c>
      <c r="U8">
        <f t="shared" si="17"/>
        <v>0</v>
      </c>
      <c r="V8">
        <f t="shared" si="3"/>
        <v>0</v>
      </c>
      <c r="W8">
        <f t="shared" si="4"/>
        <v>1</v>
      </c>
      <c r="X8">
        <f t="shared" si="5"/>
        <v>0</v>
      </c>
      <c r="Y8">
        <f t="shared" si="6"/>
        <v>0</v>
      </c>
      <c r="Z8">
        <f t="shared" si="7"/>
        <v>0</v>
      </c>
      <c r="AA8">
        <f t="shared" si="8"/>
        <v>1</v>
      </c>
      <c r="AB8">
        <f t="shared" si="9"/>
        <v>1</v>
      </c>
      <c r="AC8">
        <f t="shared" si="19"/>
        <v>0</v>
      </c>
      <c r="AD8" s="71">
        <f t="shared" si="11"/>
        <v>13</v>
      </c>
      <c r="AE8" s="71">
        <f t="shared" si="12"/>
        <v>1</v>
      </c>
      <c r="AF8" s="71">
        <f t="shared" si="13"/>
        <v>1</v>
      </c>
      <c r="AG8" s="71">
        <f t="shared" si="14"/>
        <v>1</v>
      </c>
      <c r="AH8" s="71">
        <f t="shared" si="15"/>
        <v>1</v>
      </c>
      <c r="AI8" s="71">
        <f t="shared" si="16"/>
        <v>1</v>
      </c>
    </row>
    <row r="9" spans="1:35">
      <c r="A9" t="str">
        <f>IF(Tabela3[[#This Row],[GOL CASA]]&lt;&gt;"",Tabela3[[#This Row],[TIME CASA]],"")</f>
        <v>Strasbourg</v>
      </c>
      <c r="B9" t="str">
        <f>IF(Tabela3[[#This Row],[GOL FORA]]&lt;&gt;"",Tabela3[[#This Row],[TIME FORA]],"")</f>
        <v>Monaco</v>
      </c>
      <c r="D9">
        <f t="shared" si="0"/>
        <v>0</v>
      </c>
      <c r="F9" t="str">
        <f t="shared" si="2"/>
        <v/>
      </c>
      <c r="G9">
        <f t="shared" si="1"/>
        <v>212</v>
      </c>
      <c r="H9" t="str">
        <f>IFERROR(INDEX(JOGOS!$C$1:$P$16905,$G9,1),"")</f>
        <v>PREMIER LIGUE22/23</v>
      </c>
      <c r="I9" s="29">
        <f>IFERROR(INDEX(JOGOS!$C$1:$P$16905,$G9,3),"")</f>
        <v>44853.645833333336</v>
      </c>
      <c r="J9" s="29" t="str">
        <f>IFERROR(INDEX(JOGOS!$C$1:$P$16905,$G9,4),"")</f>
        <v>Brentford</v>
      </c>
      <c r="K9">
        <f>IFERROR(INDEX(JOGOS!$C$1:$P$16905,$G9,5),"")</f>
        <v>0</v>
      </c>
      <c r="L9">
        <f>IFERROR(INDEX(JOGOS!$C$1:$P$16905,$G9,6),"")</f>
        <v>0</v>
      </c>
      <c r="M9" t="str">
        <f>IFERROR(INDEX(JOGOS!$C$1:$P$16905,$G9,7),"")</f>
        <v>Chelsea</v>
      </c>
      <c r="N9">
        <f>IFERROR(INDEX(JOGOS!$C$1:$P$16905,$G9,8),"")</f>
        <v>0</v>
      </c>
      <c r="O9">
        <f>IFERROR(INDEX(JOGOS!$C$1:$P$16905,$G9,9),"")</f>
        <v>0</v>
      </c>
      <c r="P9">
        <f>IFERROR(INDEX(JOGOS!$C$1:$P$16905,$G9,10),"")</f>
        <v>3</v>
      </c>
      <c r="Q9">
        <f>IFERROR(INDEX(JOGOS!$C$1:$P$16905,$G9,11),"")</f>
        <v>0</v>
      </c>
      <c r="R9">
        <f>IFERROR(INDEX(JOGOS!$C$1:$P$16905,$G9,12),"")</f>
        <v>6</v>
      </c>
      <c r="S9">
        <f>IFERROR(INDEX(JOGOS!$C$1:$P$16905,$G9,13),"")</f>
        <v>2</v>
      </c>
      <c r="T9">
        <f t="shared" si="18"/>
        <v>0</v>
      </c>
      <c r="U9">
        <f t="shared" si="17"/>
        <v>0</v>
      </c>
      <c r="V9">
        <f t="shared" si="3"/>
        <v>0</v>
      </c>
      <c r="W9">
        <f t="shared" si="4"/>
        <v>0</v>
      </c>
      <c r="X9">
        <f t="shared" si="5"/>
        <v>0</v>
      </c>
      <c r="Y9">
        <f t="shared" si="6"/>
        <v>0</v>
      </c>
      <c r="Z9">
        <f t="shared" si="7"/>
        <v>0</v>
      </c>
      <c r="AA9">
        <f t="shared" si="8"/>
        <v>0</v>
      </c>
      <c r="AB9">
        <f t="shared" si="9"/>
        <v>0</v>
      </c>
      <c r="AC9">
        <f t="shared" si="19"/>
        <v>0</v>
      </c>
      <c r="AD9" s="71">
        <f t="shared" si="11"/>
        <v>8</v>
      </c>
      <c r="AE9" s="71">
        <f t="shared" si="12"/>
        <v>1</v>
      </c>
      <c r="AF9" s="71" t="str">
        <f t="shared" si="13"/>
        <v/>
      </c>
      <c r="AG9" s="71" t="str">
        <f t="shared" si="14"/>
        <v/>
      </c>
      <c r="AH9" s="71" t="str">
        <f t="shared" si="15"/>
        <v/>
      </c>
      <c r="AI9" s="71" t="str">
        <f t="shared" si="16"/>
        <v/>
      </c>
    </row>
    <row r="10" spans="1:35">
      <c r="A10" t="str">
        <f>IF(Tabela3[[#This Row],[GOL CASA]]&lt;&gt;"",Tabela3[[#This Row],[TIME CASA]],"")</f>
        <v>Everton</v>
      </c>
      <c r="B10" t="str">
        <f>IF(Tabela3[[#This Row],[GOL FORA]]&lt;&gt;"",Tabela3[[#This Row],[TIME FORA]],"")</f>
        <v>Chelsea</v>
      </c>
      <c r="D10">
        <f t="shared" si="0"/>
        <v>0</v>
      </c>
      <c r="F10" t="str">
        <f t="shared" si="2"/>
        <v/>
      </c>
      <c r="G10">
        <f t="shared" si="1"/>
        <v>190</v>
      </c>
      <c r="H10" t="str">
        <f>IFERROR(INDEX(JOGOS!$C$1:$P$16905,$G10,1),"")</f>
        <v>PREMIER LIGUE22/23</v>
      </c>
      <c r="I10" s="29">
        <f>IFERROR(INDEX(JOGOS!$C$1:$P$16905,$G10,3),"")</f>
        <v>44848.666666666664</v>
      </c>
      <c r="J10" s="29" t="str">
        <f>IFERROR(INDEX(JOGOS!$C$1:$P$16905,$G10,4),"")</f>
        <v>Brentford</v>
      </c>
      <c r="K10">
        <f>IFERROR(INDEX(JOGOS!$C$1:$P$16905,$G10,5),"")</f>
        <v>2</v>
      </c>
      <c r="L10">
        <f>IFERROR(INDEX(JOGOS!$C$1:$P$16905,$G10,6),"")</f>
        <v>0</v>
      </c>
      <c r="M10" t="str">
        <f>IFERROR(INDEX(JOGOS!$C$1:$P$16905,$G10,7),"")</f>
        <v>Brighton &amp; Hove Albion</v>
      </c>
      <c r="N10">
        <f>IFERROR(INDEX(JOGOS!$C$1:$P$16905,$G10,8),"")</f>
        <v>1</v>
      </c>
      <c r="O10">
        <f>IFERROR(INDEX(JOGOS!$C$1:$P$16905,$G10,9),"")</f>
        <v>0</v>
      </c>
      <c r="P10">
        <f>IFERROR(INDEX(JOGOS!$C$1:$P$16905,$G10,10),"")</f>
        <v>1</v>
      </c>
      <c r="Q10">
        <f>IFERROR(INDEX(JOGOS!$C$1:$P$16905,$G10,11),"")</f>
        <v>4</v>
      </c>
      <c r="R10">
        <f>IFERROR(INDEX(JOGOS!$C$1:$P$16905,$G10,12),"")</f>
        <v>2</v>
      </c>
      <c r="S10">
        <f>IFERROR(INDEX(JOGOS!$C$1:$P$16905,$G10,13),"")</f>
        <v>11</v>
      </c>
      <c r="T10">
        <f t="shared" si="18"/>
        <v>1</v>
      </c>
      <c r="U10">
        <f t="shared" si="17"/>
        <v>0</v>
      </c>
      <c r="V10">
        <f t="shared" si="3"/>
        <v>0</v>
      </c>
      <c r="W10">
        <f t="shared" si="4"/>
        <v>0</v>
      </c>
      <c r="X10">
        <f t="shared" si="5"/>
        <v>1</v>
      </c>
      <c r="Y10">
        <f t="shared" si="6"/>
        <v>0</v>
      </c>
      <c r="Z10">
        <f t="shared" si="7"/>
        <v>0</v>
      </c>
      <c r="AA10">
        <f t="shared" si="8"/>
        <v>0</v>
      </c>
      <c r="AB10">
        <f t="shared" si="9"/>
        <v>0</v>
      </c>
      <c r="AC10">
        <f t="shared" si="19"/>
        <v>1</v>
      </c>
      <c r="AD10" s="71">
        <f t="shared" si="11"/>
        <v>13</v>
      </c>
      <c r="AE10" s="71">
        <f t="shared" si="12"/>
        <v>1</v>
      </c>
      <c r="AF10" s="71">
        <f t="shared" si="13"/>
        <v>1</v>
      </c>
      <c r="AG10" s="71">
        <f t="shared" si="14"/>
        <v>1</v>
      </c>
      <c r="AH10" s="71">
        <f t="shared" si="15"/>
        <v>1</v>
      </c>
      <c r="AI10" s="71">
        <f t="shared" si="16"/>
        <v>1</v>
      </c>
    </row>
    <row r="11" spans="1:35">
      <c r="A11" t="str">
        <f>IF(Tabela3[[#This Row],[GOL CASA]]&lt;&gt;"",Tabela3[[#This Row],[TIME CASA]],"")</f>
        <v>Clermont</v>
      </c>
      <c r="B11" t="str">
        <f>IF(Tabela3[[#This Row],[GOL FORA]]&lt;&gt;"",Tabela3[[#This Row],[TIME FORA]],"")</f>
        <v>PSG</v>
      </c>
      <c r="D11">
        <f t="shared" si="0"/>
        <v>0</v>
      </c>
      <c r="F11" t="str">
        <f t="shared" si="2"/>
        <v/>
      </c>
      <c r="G11">
        <f t="shared" si="1"/>
        <v>173</v>
      </c>
      <c r="H11" t="str">
        <f>IFERROR(INDEX(JOGOS!$C$1:$P$16905,$G11,1),"")</f>
        <v>PREMIER LIGUE22/23</v>
      </c>
      <c r="I11" s="29">
        <f>IFERROR(INDEX(JOGOS!$C$1:$P$16905,$G11,3),"")</f>
        <v>44842.458333333336</v>
      </c>
      <c r="J11" s="29" t="str">
        <f>IFERROR(INDEX(JOGOS!$C$1:$P$16905,$G11,4),"")</f>
        <v>Newcastle United</v>
      </c>
      <c r="K11">
        <f>IFERROR(INDEX(JOGOS!$C$1:$P$16905,$G11,5),"")</f>
        <v>5</v>
      </c>
      <c r="L11">
        <f>IFERROR(INDEX(JOGOS!$C$1:$P$16905,$G11,6),"")</f>
        <v>1</v>
      </c>
      <c r="M11" t="str">
        <f>IFERROR(INDEX(JOGOS!$C$1:$P$16905,$G11,7),"")</f>
        <v>Brentford</v>
      </c>
      <c r="N11">
        <f>IFERROR(INDEX(JOGOS!$C$1:$P$16905,$G11,8),"")</f>
        <v>2</v>
      </c>
      <c r="O11">
        <f>IFERROR(INDEX(JOGOS!$C$1:$P$16905,$G11,9),"")</f>
        <v>0</v>
      </c>
      <c r="P11">
        <f>IFERROR(INDEX(JOGOS!$C$1:$P$16905,$G11,10),"")</f>
        <v>6</v>
      </c>
      <c r="Q11">
        <f>IFERROR(INDEX(JOGOS!$C$1:$P$16905,$G11,11),"")</f>
        <v>0</v>
      </c>
      <c r="R11">
        <f>IFERROR(INDEX(JOGOS!$C$1:$P$16905,$G11,12),"")</f>
        <v>9</v>
      </c>
      <c r="S11">
        <f>IFERROR(INDEX(JOGOS!$C$1:$P$16905,$G11,13),"")</f>
        <v>5</v>
      </c>
      <c r="T11">
        <f t="shared" si="18"/>
        <v>0</v>
      </c>
      <c r="U11">
        <f t="shared" si="17"/>
        <v>0</v>
      </c>
      <c r="V11">
        <f t="shared" si="3"/>
        <v>0</v>
      </c>
      <c r="W11">
        <f t="shared" si="4"/>
        <v>1</v>
      </c>
      <c r="X11">
        <f t="shared" si="5"/>
        <v>0</v>
      </c>
      <c r="Y11">
        <f t="shared" si="6"/>
        <v>1</v>
      </c>
      <c r="Z11">
        <f t="shared" si="7"/>
        <v>0</v>
      </c>
      <c r="AA11">
        <f t="shared" si="8"/>
        <v>1</v>
      </c>
      <c r="AB11">
        <f t="shared" si="9"/>
        <v>2</v>
      </c>
      <c r="AC11">
        <f t="shared" si="19"/>
        <v>0</v>
      </c>
      <c r="AD11" s="71">
        <f t="shared" si="11"/>
        <v>14</v>
      </c>
      <c r="AE11" s="71">
        <f t="shared" si="12"/>
        <v>1</v>
      </c>
      <c r="AF11" s="71">
        <f t="shared" si="13"/>
        <v>1</v>
      </c>
      <c r="AG11" s="71">
        <f t="shared" si="14"/>
        <v>1</v>
      </c>
      <c r="AH11" s="71">
        <f t="shared" si="15"/>
        <v>1</v>
      </c>
      <c r="AI11" s="71">
        <f t="shared" si="16"/>
        <v>1</v>
      </c>
    </row>
    <row r="12" spans="1:35">
      <c r="A12" t="str">
        <f>IF(Tabela3[[#This Row],[GOL CASA]]&lt;&gt;"",Tabela3[[#This Row],[TIME CASA]],"")</f>
        <v>Toulouse</v>
      </c>
      <c r="B12" t="str">
        <f>IF(Tabela3[[#This Row],[GOL FORA]]&lt;&gt;"",Tabela3[[#This Row],[TIME FORA]],"")</f>
        <v>Nice</v>
      </c>
      <c r="D12">
        <f t="shared" si="0"/>
        <v>0</v>
      </c>
      <c r="F12" t="str">
        <f t="shared" si="2"/>
        <v/>
      </c>
      <c r="G12">
        <f t="shared" si="1"/>
        <v>151</v>
      </c>
      <c r="H12" t="str">
        <f>IFERROR(INDEX(JOGOS!$C$1:$P$16905,$G12,1),"")</f>
        <v>PREMIER LIGUE22/23</v>
      </c>
      <c r="I12" s="29">
        <f>IFERROR(INDEX(JOGOS!$C$1:$P$16905,$G12,3),"")</f>
        <v>44835.458333333336</v>
      </c>
      <c r="J12" s="29" t="str">
        <f>IFERROR(INDEX(JOGOS!$C$1:$P$16905,$G12,4),"")</f>
        <v>AFC Bournemouth</v>
      </c>
      <c r="K12">
        <f>IFERROR(INDEX(JOGOS!$C$1:$P$16905,$G12,5),"")</f>
        <v>0</v>
      </c>
      <c r="L12">
        <f>IFERROR(INDEX(JOGOS!$C$1:$P$16905,$G12,6),"")</f>
        <v>0</v>
      </c>
      <c r="M12" t="str">
        <f>IFERROR(INDEX(JOGOS!$C$1:$P$16905,$G12,7),"")</f>
        <v>Brentford</v>
      </c>
      <c r="N12">
        <f>IFERROR(INDEX(JOGOS!$C$1:$P$16905,$G12,8),"")</f>
        <v>0</v>
      </c>
      <c r="O12">
        <f>IFERROR(INDEX(JOGOS!$C$1:$P$16905,$G12,9),"")</f>
        <v>0</v>
      </c>
      <c r="P12">
        <f>IFERROR(INDEX(JOGOS!$C$1:$P$16905,$G12,10),"")</f>
        <v>2</v>
      </c>
      <c r="Q12">
        <f>IFERROR(INDEX(JOGOS!$C$1:$P$16905,$G12,11),"")</f>
        <v>6</v>
      </c>
      <c r="R12">
        <f>IFERROR(INDEX(JOGOS!$C$1:$P$16905,$G12,12),"")</f>
        <v>7</v>
      </c>
      <c r="S12">
        <f>IFERROR(INDEX(JOGOS!$C$1:$P$16905,$G12,13),"")</f>
        <v>8</v>
      </c>
      <c r="T12">
        <f t="shared" si="18"/>
        <v>0</v>
      </c>
      <c r="U12">
        <f t="shared" si="17"/>
        <v>0</v>
      </c>
      <c r="V12">
        <f t="shared" si="3"/>
        <v>0</v>
      </c>
      <c r="W12">
        <f t="shared" si="4"/>
        <v>0</v>
      </c>
      <c r="X12">
        <f t="shared" si="5"/>
        <v>0</v>
      </c>
      <c r="Y12">
        <f t="shared" si="6"/>
        <v>0</v>
      </c>
      <c r="Z12">
        <f t="shared" si="7"/>
        <v>0</v>
      </c>
      <c r="AA12">
        <f t="shared" si="8"/>
        <v>0</v>
      </c>
      <c r="AB12">
        <f t="shared" si="9"/>
        <v>0</v>
      </c>
      <c r="AC12">
        <f t="shared" si="19"/>
        <v>0</v>
      </c>
      <c r="AD12" s="71">
        <f t="shared" si="11"/>
        <v>15</v>
      </c>
      <c r="AE12" s="71">
        <f t="shared" si="12"/>
        <v>1</v>
      </c>
      <c r="AF12" s="71">
        <f t="shared" si="13"/>
        <v>1</v>
      </c>
      <c r="AG12" s="71">
        <f t="shared" si="14"/>
        <v>1</v>
      </c>
      <c r="AH12" s="71">
        <f t="shared" si="15"/>
        <v>1</v>
      </c>
      <c r="AI12" s="71">
        <f t="shared" si="16"/>
        <v>1</v>
      </c>
    </row>
    <row r="13" spans="1:35">
      <c r="A13" t="str">
        <f>IF(Tabela3[[#This Row],[GOL CASA]]&lt;&gt;"",Tabela3[[#This Row],[TIME CASA]],"")</f>
        <v>Lille</v>
      </c>
      <c r="B13" t="str">
        <f>IF(Tabela3[[#This Row],[GOL FORA]]&lt;&gt;"",Tabela3[[#This Row],[TIME FORA]],"")</f>
        <v>Auxerre</v>
      </c>
      <c r="D13">
        <f t="shared" si="0"/>
        <v>0</v>
      </c>
      <c r="F13" t="str">
        <f t="shared" si="2"/>
        <v/>
      </c>
      <c r="G13">
        <f t="shared" si="1"/>
        <v>141</v>
      </c>
      <c r="H13" t="str">
        <f>IFERROR(INDEX(JOGOS!$C$1:$P$16905,$G13,1),"")</f>
        <v>PREMIER LIGUE22/23</v>
      </c>
      <c r="I13" s="29">
        <f>IFERROR(INDEX(JOGOS!$C$1:$P$16905,$G13,3),"")</f>
        <v>44822.333333333336</v>
      </c>
      <c r="J13" s="29" t="str">
        <f>IFERROR(INDEX(JOGOS!$C$1:$P$16905,$G13,4),"")</f>
        <v>Brentford</v>
      </c>
      <c r="K13">
        <f>IFERROR(INDEX(JOGOS!$C$1:$P$16905,$G13,5),"")</f>
        <v>0</v>
      </c>
      <c r="L13">
        <f>IFERROR(INDEX(JOGOS!$C$1:$P$16905,$G13,6),"")</f>
        <v>3</v>
      </c>
      <c r="M13" t="str">
        <f>IFERROR(INDEX(JOGOS!$C$1:$P$16905,$G13,7),"")</f>
        <v>Arsenal</v>
      </c>
      <c r="N13">
        <f>IFERROR(INDEX(JOGOS!$C$1:$P$16905,$G13,8),"")</f>
        <v>0</v>
      </c>
      <c r="O13">
        <f>IFERROR(INDEX(JOGOS!$C$1:$P$16905,$G13,9),"")</f>
        <v>2</v>
      </c>
      <c r="P13">
        <f>IFERROR(INDEX(JOGOS!$C$1:$P$16905,$G13,10),"")</f>
        <v>2</v>
      </c>
      <c r="Q13">
        <f>IFERROR(INDEX(JOGOS!$C$1:$P$16905,$G13,11),"")</f>
        <v>1</v>
      </c>
      <c r="R13">
        <f>IFERROR(INDEX(JOGOS!$C$1:$P$16905,$G13,12),"")</f>
        <v>3</v>
      </c>
      <c r="S13">
        <f>IFERROR(INDEX(JOGOS!$C$1:$P$16905,$G13,13),"")</f>
        <v>3</v>
      </c>
      <c r="T13">
        <f t="shared" si="18"/>
        <v>0</v>
      </c>
      <c r="U13">
        <f t="shared" si="17"/>
        <v>0</v>
      </c>
      <c r="V13">
        <f t="shared" si="3"/>
        <v>1</v>
      </c>
      <c r="W13">
        <f t="shared" si="4"/>
        <v>0</v>
      </c>
      <c r="X13">
        <f t="shared" si="5"/>
        <v>0</v>
      </c>
      <c r="Y13">
        <f t="shared" si="6"/>
        <v>0</v>
      </c>
      <c r="Z13">
        <f t="shared" si="7"/>
        <v>1</v>
      </c>
      <c r="AA13">
        <f t="shared" si="8"/>
        <v>0</v>
      </c>
      <c r="AB13">
        <f t="shared" si="9"/>
        <v>0</v>
      </c>
      <c r="AC13">
        <f t="shared" si="19"/>
        <v>1</v>
      </c>
      <c r="AD13" s="71">
        <f t="shared" si="11"/>
        <v>6</v>
      </c>
      <c r="AE13" s="71" t="str">
        <f t="shared" si="12"/>
        <v/>
      </c>
      <c r="AF13" s="71" t="str">
        <f t="shared" si="13"/>
        <v/>
      </c>
      <c r="AG13" s="71" t="str">
        <f t="shared" si="14"/>
        <v/>
      </c>
      <c r="AH13" s="71" t="str">
        <f t="shared" si="15"/>
        <v/>
      </c>
      <c r="AI13" s="71" t="str">
        <f t="shared" si="16"/>
        <v/>
      </c>
    </row>
    <row r="14" spans="1:35">
      <c r="A14" t="str">
        <f>IF(Tabela3[[#This Row],[GOL CASA]]&lt;&gt;"",Tabela3[[#This Row],[TIME CASA]],"")</f>
        <v>Angers SCO</v>
      </c>
      <c r="B14" t="str">
        <f>IF(Tabela3[[#This Row],[GOL FORA]]&lt;&gt;"",Tabela3[[#This Row],[TIME FORA]],"")</f>
        <v>Nantes</v>
      </c>
      <c r="D14">
        <f t="shared" si="0"/>
        <v>0</v>
      </c>
      <c r="F14" t="str">
        <f t="shared" si="2"/>
        <v/>
      </c>
      <c r="G14">
        <f t="shared" si="1"/>
        <v>102</v>
      </c>
      <c r="H14" t="str">
        <f>IFERROR(INDEX(JOGOS!$C$1:$P$16905,$G14,1),"")</f>
        <v>PREMIER LIGUE22/23</v>
      </c>
      <c r="I14" s="29">
        <f>IFERROR(INDEX(JOGOS!$C$1:$P$16905,$G14,3),"")</f>
        <v>44807.458333333336</v>
      </c>
      <c r="J14" s="29" t="str">
        <f>IFERROR(INDEX(JOGOS!$C$1:$P$16905,$G14,4),"")</f>
        <v>Brentford</v>
      </c>
      <c r="K14">
        <f>IFERROR(INDEX(JOGOS!$C$1:$P$16905,$G14,5),"")</f>
        <v>5</v>
      </c>
      <c r="L14">
        <f>IFERROR(INDEX(JOGOS!$C$1:$P$16905,$G14,6),"")</f>
        <v>2</v>
      </c>
      <c r="M14" t="str">
        <f>IFERROR(INDEX(JOGOS!$C$1:$P$16905,$G14,7),"")</f>
        <v>Leeds United</v>
      </c>
      <c r="N14">
        <f>IFERROR(INDEX(JOGOS!$C$1:$P$16905,$G14,8),"")</f>
        <v>2</v>
      </c>
      <c r="O14">
        <f>IFERROR(INDEX(JOGOS!$C$1:$P$16905,$G14,9),"")</f>
        <v>1</v>
      </c>
      <c r="P14">
        <f>IFERROR(INDEX(JOGOS!$C$1:$P$16905,$G14,10),"")</f>
        <v>1</v>
      </c>
      <c r="Q14">
        <f>IFERROR(INDEX(JOGOS!$C$1:$P$16905,$G14,11),"")</f>
        <v>3</v>
      </c>
      <c r="R14">
        <f>IFERROR(INDEX(JOGOS!$C$1:$P$16905,$G14,12),"")</f>
        <v>2</v>
      </c>
      <c r="S14">
        <f>IFERROR(INDEX(JOGOS!$C$1:$P$16905,$G14,13),"")</f>
        <v>6</v>
      </c>
      <c r="T14">
        <f t="shared" si="18"/>
        <v>1</v>
      </c>
      <c r="U14">
        <f t="shared" si="17"/>
        <v>0</v>
      </c>
      <c r="V14">
        <f t="shared" si="3"/>
        <v>1</v>
      </c>
      <c r="W14">
        <f t="shared" si="4"/>
        <v>0</v>
      </c>
      <c r="X14">
        <f t="shared" si="5"/>
        <v>1</v>
      </c>
      <c r="Y14">
        <f t="shared" si="6"/>
        <v>0</v>
      </c>
      <c r="Z14">
        <f t="shared" si="7"/>
        <v>1</v>
      </c>
      <c r="AA14">
        <f t="shared" si="8"/>
        <v>0</v>
      </c>
      <c r="AB14">
        <f t="shared" si="9"/>
        <v>0</v>
      </c>
      <c r="AC14">
        <f t="shared" si="19"/>
        <v>2</v>
      </c>
      <c r="AD14" s="71">
        <f t="shared" si="11"/>
        <v>8</v>
      </c>
      <c r="AE14" s="71">
        <f t="shared" si="12"/>
        <v>1</v>
      </c>
      <c r="AF14" s="71" t="str">
        <f t="shared" si="13"/>
        <v/>
      </c>
      <c r="AG14" s="71" t="str">
        <f t="shared" si="14"/>
        <v/>
      </c>
      <c r="AH14" s="71" t="str">
        <f t="shared" si="15"/>
        <v/>
      </c>
      <c r="AI14" s="71" t="str">
        <f t="shared" si="16"/>
        <v/>
      </c>
    </row>
    <row r="15" spans="1:35">
      <c r="A15" t="str">
        <f>IF(Tabela3[[#This Row],[GOL CASA]]&lt;&gt;"",Tabela3[[#This Row],[TIME CASA]],"")</f>
        <v>Montpellier</v>
      </c>
      <c r="B15" t="str">
        <f>IF(Tabela3[[#This Row],[GOL FORA]]&lt;&gt;"",Tabela3[[#This Row],[TIME FORA]],"")</f>
        <v>Troyes</v>
      </c>
      <c r="D15">
        <f t="shared" si="0"/>
        <v>0</v>
      </c>
      <c r="F15" t="str">
        <f t="shared" si="2"/>
        <v/>
      </c>
      <c r="G15">
        <f t="shared" si="1"/>
        <v>81</v>
      </c>
      <c r="H15" t="str">
        <f>IFERROR(INDEX(JOGOS!$C$1:$P$16905,$G15,1),"")</f>
        <v>PREMIER LIGUE22/23</v>
      </c>
      <c r="I15" s="29">
        <f>IFERROR(INDEX(JOGOS!$C$1:$P$16905,$G15,3),"")</f>
        <v>44803.645833333336</v>
      </c>
      <c r="J15" s="29" t="str">
        <f>IFERROR(INDEX(JOGOS!$C$1:$P$16905,$G15,4),"")</f>
        <v>Crystal Palace</v>
      </c>
      <c r="K15">
        <f>IFERROR(INDEX(JOGOS!$C$1:$P$16905,$G15,5),"")</f>
        <v>1</v>
      </c>
      <c r="L15">
        <f>IFERROR(INDEX(JOGOS!$C$1:$P$16905,$G15,6),"")</f>
        <v>1</v>
      </c>
      <c r="M15" t="str">
        <f>IFERROR(INDEX(JOGOS!$C$1:$P$16905,$G15,7),"")</f>
        <v>Brentford</v>
      </c>
      <c r="N15">
        <f>IFERROR(INDEX(JOGOS!$C$1:$P$16905,$G15,8),"")</f>
        <v>0</v>
      </c>
      <c r="O15">
        <f>IFERROR(INDEX(JOGOS!$C$1:$P$16905,$G15,9),"")</f>
        <v>0</v>
      </c>
      <c r="P15">
        <f>IFERROR(INDEX(JOGOS!$C$1:$P$16905,$G15,10),"")</f>
        <v>1</v>
      </c>
      <c r="Q15">
        <f>IFERROR(INDEX(JOGOS!$C$1:$P$16905,$G15,11),"")</f>
        <v>4</v>
      </c>
      <c r="R15">
        <f>IFERROR(INDEX(JOGOS!$C$1:$P$16905,$G15,12),"")</f>
        <v>4</v>
      </c>
      <c r="S15">
        <f>IFERROR(INDEX(JOGOS!$C$1:$P$16905,$G15,13),"")</f>
        <v>6</v>
      </c>
      <c r="T15">
        <f t="shared" si="18"/>
        <v>0</v>
      </c>
      <c r="U15">
        <f t="shared" si="17"/>
        <v>0</v>
      </c>
      <c r="V15">
        <f t="shared" si="3"/>
        <v>0</v>
      </c>
      <c r="W15">
        <f t="shared" si="4"/>
        <v>0</v>
      </c>
      <c r="X15">
        <f t="shared" si="5"/>
        <v>0</v>
      </c>
      <c r="Y15">
        <f t="shared" si="6"/>
        <v>1</v>
      </c>
      <c r="Z15">
        <f t="shared" si="7"/>
        <v>0</v>
      </c>
      <c r="AA15">
        <f t="shared" si="8"/>
        <v>1</v>
      </c>
      <c r="AB15">
        <f t="shared" si="9"/>
        <v>2</v>
      </c>
      <c r="AC15">
        <f t="shared" si="19"/>
        <v>0</v>
      </c>
      <c r="AD15" s="71">
        <f t="shared" si="11"/>
        <v>10</v>
      </c>
      <c r="AE15" s="71">
        <f t="shared" si="12"/>
        <v>1</v>
      </c>
      <c r="AF15" s="71">
        <f t="shared" si="13"/>
        <v>1</v>
      </c>
      <c r="AG15" s="71">
        <f t="shared" si="14"/>
        <v>1</v>
      </c>
      <c r="AH15" s="71" t="str">
        <f t="shared" si="15"/>
        <v/>
      </c>
      <c r="AI15" s="71" t="str">
        <f t="shared" si="16"/>
        <v/>
      </c>
    </row>
    <row r="16" spans="1:35">
      <c r="A16" t="str">
        <f>IF(Tabela3[[#This Row],[GOL CASA]]&lt;&gt;"",Tabela3[[#This Row],[TIME CASA]],"")</f>
        <v>Lens</v>
      </c>
      <c r="B16" t="str">
        <f>IF(Tabela3[[#This Row],[GOL FORA]]&lt;&gt;"",Tabela3[[#This Row],[TIME FORA]],"")</f>
        <v>Brest</v>
      </c>
      <c r="D16">
        <f t="shared" si="0"/>
        <v>0</v>
      </c>
      <c r="F16" t="str">
        <f t="shared" si="2"/>
        <v/>
      </c>
      <c r="G16">
        <f t="shared" si="1"/>
        <v>63</v>
      </c>
      <c r="H16" t="str">
        <f>IFERROR(INDEX(JOGOS!$C$1:$P$16905,$G16,1),"")</f>
        <v>PREMIER LIGUE22/23</v>
      </c>
      <c r="I16" s="29">
        <f>IFERROR(INDEX(JOGOS!$C$1:$P$16905,$G16,3),"")</f>
        <v>44800.458333333336</v>
      </c>
      <c r="J16" s="29" t="str">
        <f>IFERROR(INDEX(JOGOS!$C$1:$P$16905,$G16,4),"")</f>
        <v>Brentford</v>
      </c>
      <c r="K16">
        <f>IFERROR(INDEX(JOGOS!$C$1:$P$16905,$G16,5),"")</f>
        <v>1</v>
      </c>
      <c r="L16">
        <f>IFERROR(INDEX(JOGOS!$C$1:$P$16905,$G16,6),"")</f>
        <v>1</v>
      </c>
      <c r="M16" t="str">
        <f>IFERROR(INDEX(JOGOS!$C$1:$P$16905,$G16,7),"")</f>
        <v>Everton</v>
      </c>
      <c r="N16">
        <f>IFERROR(INDEX(JOGOS!$C$1:$P$16905,$G16,8),"")</f>
        <v>0</v>
      </c>
      <c r="O16">
        <f>IFERROR(INDEX(JOGOS!$C$1:$P$16905,$G16,9),"")</f>
        <v>1</v>
      </c>
      <c r="P16">
        <f>IFERROR(INDEX(JOGOS!$C$1:$P$16905,$G16,10),"")</f>
        <v>3</v>
      </c>
      <c r="Q16">
        <f>IFERROR(INDEX(JOGOS!$C$1:$P$16905,$G16,11),"")</f>
        <v>3</v>
      </c>
      <c r="R16">
        <f>IFERROR(INDEX(JOGOS!$C$1:$P$16905,$G16,12),"")</f>
        <v>8</v>
      </c>
      <c r="S16">
        <f>IFERROR(INDEX(JOGOS!$C$1:$P$16905,$G16,13),"")</f>
        <v>5</v>
      </c>
      <c r="T16">
        <f t="shared" si="18"/>
        <v>0</v>
      </c>
      <c r="U16">
        <f t="shared" si="17"/>
        <v>0</v>
      </c>
      <c r="V16">
        <f t="shared" si="3"/>
        <v>1</v>
      </c>
      <c r="W16">
        <f t="shared" si="4"/>
        <v>0</v>
      </c>
      <c r="X16">
        <f t="shared" si="5"/>
        <v>1</v>
      </c>
      <c r="Y16">
        <f t="shared" si="6"/>
        <v>0</v>
      </c>
      <c r="Z16">
        <f t="shared" si="7"/>
        <v>1</v>
      </c>
      <c r="AA16">
        <f t="shared" si="8"/>
        <v>0</v>
      </c>
      <c r="AB16">
        <f t="shared" si="9"/>
        <v>0</v>
      </c>
      <c r="AC16">
        <f t="shared" si="19"/>
        <v>2</v>
      </c>
      <c r="AD16" s="71">
        <f t="shared" si="11"/>
        <v>13</v>
      </c>
      <c r="AE16" s="71">
        <f t="shared" si="12"/>
        <v>1</v>
      </c>
      <c r="AF16" s="71">
        <f t="shared" si="13"/>
        <v>1</v>
      </c>
      <c r="AG16" s="71">
        <f t="shared" si="14"/>
        <v>1</v>
      </c>
      <c r="AH16" s="71">
        <f t="shared" si="15"/>
        <v>1</v>
      </c>
      <c r="AI16" s="71">
        <f t="shared" si="16"/>
        <v>1</v>
      </c>
    </row>
    <row r="17" spans="1:35">
      <c r="A17" t="str">
        <f>IF(Tabela3[[#This Row],[GOL CASA]]&lt;&gt;"",Tabela3[[#This Row],[TIME CASA]],"")</f>
        <v>Leicester City</v>
      </c>
      <c r="B17" t="str">
        <f>IF(Tabela3[[#This Row],[GOL FORA]]&lt;&gt;"",Tabela3[[#This Row],[TIME FORA]],"")</f>
        <v>Brentford</v>
      </c>
      <c r="D17">
        <f t="shared" si="0"/>
        <v>1</v>
      </c>
      <c r="F17">
        <f t="shared" si="2"/>
        <v>17</v>
      </c>
      <c r="G17">
        <f t="shared" si="1"/>
        <v>45</v>
      </c>
      <c r="H17" t="str">
        <f>IFERROR(INDEX(JOGOS!$C$1:$P$16905,$G17,1),"")</f>
        <v>PREMIER LIGUE22/23</v>
      </c>
      <c r="I17" s="29">
        <f>IFERROR(INDEX(JOGOS!$C$1:$P$16905,$G17,3),"")</f>
        <v>44793.458333333336</v>
      </c>
      <c r="J17" s="29" t="str">
        <f>IFERROR(INDEX(JOGOS!$C$1:$P$16905,$G17,4),"")</f>
        <v>Fulham</v>
      </c>
      <c r="K17">
        <f>IFERROR(INDEX(JOGOS!$C$1:$P$16905,$G17,5),"")</f>
        <v>3</v>
      </c>
      <c r="L17">
        <f>IFERROR(INDEX(JOGOS!$C$1:$P$16905,$G17,6),"")</f>
        <v>2</v>
      </c>
      <c r="M17" t="str">
        <f>IFERROR(INDEX(JOGOS!$C$1:$P$16905,$G17,7),"")</f>
        <v>Brentford</v>
      </c>
      <c r="N17">
        <f>IFERROR(INDEX(JOGOS!$C$1:$P$16905,$G17,8),"")</f>
        <v>2</v>
      </c>
      <c r="O17">
        <f>IFERROR(INDEX(JOGOS!$C$1:$P$16905,$G17,9),"")</f>
        <v>1</v>
      </c>
      <c r="P17">
        <f>IFERROR(INDEX(JOGOS!$C$1:$P$16905,$G17,10),"")</f>
        <v>3</v>
      </c>
      <c r="Q17">
        <f>IFERROR(INDEX(JOGOS!$C$1:$P$16905,$G17,11),"")</f>
        <v>1</v>
      </c>
      <c r="R17">
        <f>IFERROR(INDEX(JOGOS!$C$1:$P$16905,$G17,12),"")</f>
        <v>6</v>
      </c>
      <c r="S17">
        <f>IFERROR(INDEX(JOGOS!$C$1:$P$16905,$G17,13),"")</f>
        <v>3</v>
      </c>
      <c r="T17">
        <f t="shared" si="18"/>
        <v>0</v>
      </c>
      <c r="U17">
        <f t="shared" si="17"/>
        <v>1</v>
      </c>
      <c r="V17">
        <f t="shared" si="3"/>
        <v>0</v>
      </c>
      <c r="W17">
        <f t="shared" si="4"/>
        <v>1</v>
      </c>
      <c r="X17">
        <f t="shared" si="5"/>
        <v>0</v>
      </c>
      <c r="Y17">
        <f t="shared" si="6"/>
        <v>1</v>
      </c>
      <c r="Z17">
        <f t="shared" si="7"/>
        <v>0</v>
      </c>
      <c r="AA17">
        <f t="shared" si="8"/>
        <v>1</v>
      </c>
      <c r="AB17">
        <f t="shared" si="9"/>
        <v>2</v>
      </c>
      <c r="AC17">
        <f t="shared" si="19"/>
        <v>0</v>
      </c>
      <c r="AD17" s="71">
        <f t="shared" si="11"/>
        <v>9</v>
      </c>
      <c r="AE17" s="71">
        <f t="shared" si="12"/>
        <v>1</v>
      </c>
      <c r="AF17" s="71">
        <f t="shared" si="13"/>
        <v>1</v>
      </c>
      <c r="AG17" s="71" t="str">
        <f t="shared" si="14"/>
        <v/>
      </c>
      <c r="AH17" s="71" t="str">
        <f t="shared" si="15"/>
        <v/>
      </c>
      <c r="AI17" s="71" t="str">
        <f t="shared" si="16"/>
        <v/>
      </c>
    </row>
    <row r="18" spans="1:35">
      <c r="A18" t="str">
        <f>IF(Tabela3[[#This Row],[GOL CASA]]&lt;&gt;"",Tabela3[[#This Row],[TIME CASA]],"")</f>
        <v>Manchester United</v>
      </c>
      <c r="B18" t="str">
        <f>IF(Tabela3[[#This Row],[GOL FORA]]&lt;&gt;"",Tabela3[[#This Row],[TIME FORA]],"")</f>
        <v>Brighton &amp; Hove Albion</v>
      </c>
      <c r="D18">
        <f t="shared" si="0"/>
        <v>0</v>
      </c>
      <c r="F18" t="str">
        <f t="shared" si="2"/>
        <v/>
      </c>
      <c r="G18">
        <f t="shared" si="1"/>
        <v>30</v>
      </c>
      <c r="H18" t="str">
        <f>IFERROR(INDEX(JOGOS!$C$1:$P$16905,$G18,1),"")</f>
        <v>PREMIER LIGUE22/23</v>
      </c>
      <c r="I18" s="29">
        <f>IFERROR(INDEX(JOGOS!$C$1:$P$16905,$G18,3),"")</f>
        <v>44786.5625</v>
      </c>
      <c r="J18" s="29" t="str">
        <f>IFERROR(INDEX(JOGOS!$C$1:$P$16905,$G18,4),"")</f>
        <v>Brentford</v>
      </c>
      <c r="K18">
        <f>IFERROR(INDEX(JOGOS!$C$1:$P$16905,$G18,5),"")</f>
        <v>4</v>
      </c>
      <c r="L18">
        <f>IFERROR(INDEX(JOGOS!$C$1:$P$16905,$G18,6),"")</f>
        <v>0</v>
      </c>
      <c r="M18" t="str">
        <f>IFERROR(INDEX(JOGOS!$C$1:$P$16905,$G18,7),"")</f>
        <v>Manchester United</v>
      </c>
      <c r="N18">
        <f>IFERROR(INDEX(JOGOS!$C$1:$P$16905,$G18,8),"")</f>
        <v>4</v>
      </c>
      <c r="O18">
        <f>IFERROR(INDEX(JOGOS!$C$1:$P$16905,$G18,9),"")</f>
        <v>0</v>
      </c>
      <c r="P18">
        <f>IFERROR(INDEX(JOGOS!$C$1:$P$16905,$G18,10),"")</f>
        <v>3</v>
      </c>
      <c r="Q18">
        <f>IFERROR(INDEX(JOGOS!$C$1:$P$16905,$G18,11),"")</f>
        <v>0</v>
      </c>
      <c r="R18">
        <f>IFERROR(INDEX(JOGOS!$C$1:$P$16905,$G18,12),"")</f>
        <v>8</v>
      </c>
      <c r="S18">
        <f>IFERROR(INDEX(JOGOS!$C$1:$P$16905,$G18,13),"")</f>
        <v>2</v>
      </c>
      <c r="T18">
        <f t="shared" si="18"/>
        <v>1</v>
      </c>
      <c r="U18">
        <f t="shared" si="17"/>
        <v>0</v>
      </c>
      <c r="V18">
        <f t="shared" si="3"/>
        <v>0</v>
      </c>
      <c r="W18">
        <f t="shared" si="4"/>
        <v>0</v>
      </c>
      <c r="X18">
        <f t="shared" si="5"/>
        <v>1</v>
      </c>
      <c r="Y18">
        <f t="shared" si="6"/>
        <v>0</v>
      </c>
      <c r="Z18">
        <f t="shared" si="7"/>
        <v>0</v>
      </c>
      <c r="AA18">
        <f t="shared" si="8"/>
        <v>0</v>
      </c>
      <c r="AB18">
        <f t="shared" si="9"/>
        <v>0</v>
      </c>
      <c r="AC18">
        <f t="shared" si="19"/>
        <v>1</v>
      </c>
      <c r="AD18" s="71">
        <f t="shared" si="11"/>
        <v>10</v>
      </c>
      <c r="AE18" s="71">
        <f t="shared" si="12"/>
        <v>1</v>
      </c>
      <c r="AF18" s="71">
        <f t="shared" si="13"/>
        <v>1</v>
      </c>
      <c r="AG18" s="71">
        <f t="shared" si="14"/>
        <v>1</v>
      </c>
      <c r="AH18" s="71" t="str">
        <f t="shared" si="15"/>
        <v/>
      </c>
      <c r="AI18" s="71" t="str">
        <f t="shared" si="16"/>
        <v/>
      </c>
    </row>
    <row r="19" spans="1:35">
      <c r="A19" t="str">
        <f>IF(Tabela3[[#This Row],[GOL CASA]]&lt;&gt;"",Tabela3[[#This Row],[TIME CASA]],"")</f>
        <v>Rennes</v>
      </c>
      <c r="B19" t="str">
        <f>IF(Tabela3[[#This Row],[GOL FORA]]&lt;&gt;"",Tabela3[[#This Row],[TIME FORA]],"")</f>
        <v>Lorient</v>
      </c>
      <c r="D19">
        <f t="shared" si="0"/>
        <v>0</v>
      </c>
      <c r="F19" t="str">
        <f t="shared" si="2"/>
        <v/>
      </c>
      <c r="G19">
        <f t="shared" si="1"/>
        <v>17</v>
      </c>
      <c r="H19" t="str">
        <f>IFERROR(INDEX(JOGOS!$C$1:$P$16905,$G19,1),"")</f>
        <v>PREMIER LIGUE22/23</v>
      </c>
      <c r="I19" s="29">
        <f>IFERROR(INDEX(JOGOS!$C$1:$P$16905,$G19,3),"")</f>
        <v>44780.416666666664</v>
      </c>
      <c r="J19" s="29" t="str">
        <f>IFERROR(INDEX(JOGOS!$C$1:$P$16905,$G19,4),"")</f>
        <v>Leicester City</v>
      </c>
      <c r="K19">
        <f>IFERROR(INDEX(JOGOS!$C$1:$P$16905,$G19,5),"")</f>
        <v>2</v>
      </c>
      <c r="L19">
        <f>IFERROR(INDEX(JOGOS!$C$1:$P$16905,$G19,6),"")</f>
        <v>2</v>
      </c>
      <c r="M19" t="str">
        <f>IFERROR(INDEX(JOGOS!$C$1:$P$16905,$G19,7),"")</f>
        <v>Brentford</v>
      </c>
      <c r="N19">
        <f>IFERROR(INDEX(JOGOS!$C$1:$P$16905,$G19,8),"")</f>
        <v>1</v>
      </c>
      <c r="O19">
        <f>IFERROR(INDEX(JOGOS!$C$1:$P$16905,$G19,9),"")</f>
        <v>0</v>
      </c>
      <c r="P19">
        <f>IFERROR(INDEX(JOGOS!$C$1:$P$16905,$G19,10),"")</f>
        <v>4</v>
      </c>
      <c r="Q19">
        <f>IFERROR(INDEX(JOGOS!$C$1:$P$16905,$G19,11),"")</f>
        <v>2</v>
      </c>
      <c r="R19">
        <f>IFERROR(INDEX(JOGOS!$C$1:$P$16905,$G19,12),"")</f>
        <v>5</v>
      </c>
      <c r="S19">
        <f>IFERROR(INDEX(JOGOS!$C$1:$P$16905,$G19,13),"")</f>
        <v>6</v>
      </c>
      <c r="T19">
        <f t="shared" si="18"/>
        <v>0</v>
      </c>
      <c r="U19">
        <f t="shared" si="17"/>
        <v>0</v>
      </c>
      <c r="V19">
        <f t="shared" si="3"/>
        <v>0</v>
      </c>
      <c r="W19">
        <f t="shared" si="4"/>
        <v>1</v>
      </c>
      <c r="X19">
        <f t="shared" si="5"/>
        <v>0</v>
      </c>
      <c r="Y19">
        <f t="shared" si="6"/>
        <v>1</v>
      </c>
      <c r="Z19">
        <f t="shared" si="7"/>
        <v>0</v>
      </c>
      <c r="AA19">
        <f t="shared" si="8"/>
        <v>1</v>
      </c>
      <c r="AB19">
        <f t="shared" si="9"/>
        <v>2</v>
      </c>
      <c r="AC19">
        <f t="shared" si="19"/>
        <v>0</v>
      </c>
      <c r="AD19" s="71">
        <f t="shared" si="11"/>
        <v>11</v>
      </c>
      <c r="AE19" s="71">
        <f t="shared" si="12"/>
        <v>1</v>
      </c>
      <c r="AF19" s="71">
        <f t="shared" si="13"/>
        <v>1</v>
      </c>
      <c r="AG19" s="71">
        <f t="shared" si="14"/>
        <v>1</v>
      </c>
      <c r="AH19" s="71">
        <f t="shared" si="15"/>
        <v>1</v>
      </c>
      <c r="AI19" s="71" t="str">
        <f t="shared" si="16"/>
        <v/>
      </c>
    </row>
    <row r="20" spans="1:35">
      <c r="A20" t="str">
        <f>IF(Tabela3[[#This Row],[GOL CASA]]&lt;&gt;"",Tabela3[[#This Row],[TIME CASA]],"")</f>
        <v>West Ham United</v>
      </c>
      <c r="B20" t="str">
        <f>IF(Tabela3[[#This Row],[GOL FORA]]&lt;&gt;"",Tabela3[[#This Row],[TIME FORA]],"")</f>
        <v>Manchester City</v>
      </c>
      <c r="D20">
        <f t="shared" si="0"/>
        <v>0</v>
      </c>
      <c r="F20" t="str">
        <f t="shared" si="2"/>
        <v/>
      </c>
      <c r="G20" t="str">
        <f t="shared" si="1"/>
        <v/>
      </c>
      <c r="H20" t="str">
        <f>IFERROR(INDEX(JOGOS!$C$1:$P$16905,$G20,1),"")</f>
        <v/>
      </c>
      <c r="I20" s="29" t="str">
        <f>IFERROR(INDEX(JOGOS!$C$1:$P$16905,$G20,3),"")</f>
        <v/>
      </c>
      <c r="J20" s="29" t="str">
        <f>IFERROR(INDEX(JOGOS!$C$1:$P$16905,$G20,4),"")</f>
        <v/>
      </c>
      <c r="K20" t="str">
        <f>IFERROR(INDEX(JOGOS!$C$1:$P$16905,$G20,5),"")</f>
        <v/>
      </c>
      <c r="L20" t="str">
        <f>IFERROR(INDEX(JOGOS!$C$1:$P$16905,$G20,6),"")</f>
        <v/>
      </c>
      <c r="M20" t="str">
        <f>IFERROR(INDEX(JOGOS!$C$1:$P$16905,$G20,7),"")</f>
        <v/>
      </c>
      <c r="N20" t="str">
        <f>IFERROR(INDEX(JOGOS!$C$1:$P$16905,$G20,8),"")</f>
        <v/>
      </c>
      <c r="O20" t="str">
        <f>IFERROR(INDEX(JOGOS!$C$1:$P$16905,$G20,9),"")</f>
        <v/>
      </c>
      <c r="P20" t="str">
        <f>IFERROR(INDEX(JOGOS!$C$1:$P$16905,$G20,10),"")</f>
        <v/>
      </c>
      <c r="Q20" t="str">
        <f>IFERROR(INDEX(JOGOS!$C$1:$P$16905,$G20,11),"")</f>
        <v/>
      </c>
      <c r="R20" t="str">
        <f>IFERROR(INDEX(JOGOS!$C$1:$P$16905,$G20,12),"")</f>
        <v/>
      </c>
      <c r="S20" t="str">
        <f>IFERROR(INDEX(JOGOS!$C$1:$P$16905,$G20,13),"")</f>
        <v/>
      </c>
      <c r="T20">
        <f t="shared" si="18"/>
        <v>0</v>
      </c>
      <c r="U20">
        <f t="shared" si="17"/>
        <v>0</v>
      </c>
      <c r="V20">
        <f t="shared" si="3"/>
        <v>0</v>
      </c>
      <c r="W20">
        <f t="shared" si="4"/>
        <v>0</v>
      </c>
      <c r="X20">
        <f t="shared" si="5"/>
        <v>0</v>
      </c>
      <c r="Y20">
        <f t="shared" si="6"/>
        <v>0</v>
      </c>
      <c r="Z20">
        <f t="shared" si="7"/>
        <v>0</v>
      </c>
      <c r="AA20">
        <f t="shared" si="8"/>
        <v>0</v>
      </c>
      <c r="AB20">
        <f t="shared" si="9"/>
        <v>0</v>
      </c>
      <c r="AC20">
        <f t="shared" si="19"/>
        <v>0</v>
      </c>
      <c r="AD20" s="71">
        <f t="shared" si="11"/>
        <v>0</v>
      </c>
      <c r="AE20" s="71" t="str">
        <f t="shared" si="12"/>
        <v/>
      </c>
      <c r="AF20" s="71" t="str">
        <f t="shared" si="13"/>
        <v/>
      </c>
      <c r="AG20" s="71" t="str">
        <f t="shared" si="14"/>
        <v/>
      </c>
      <c r="AH20" s="71" t="str">
        <f t="shared" si="15"/>
        <v/>
      </c>
      <c r="AI20" s="71" t="str">
        <f t="shared" si="16"/>
        <v/>
      </c>
    </row>
    <row r="21" spans="1:35">
      <c r="A21" t="str">
        <f>IF(Tabela3[[#This Row],[GOL CASA]]&lt;&gt;"",Tabela3[[#This Row],[TIME CASA]],"")</f>
        <v>Olympique Marseille</v>
      </c>
      <c r="B21" t="str">
        <f>IF(Tabela3[[#This Row],[GOL FORA]]&lt;&gt;"",Tabela3[[#This Row],[TIME FORA]],"")</f>
        <v>Reims</v>
      </c>
      <c r="D21">
        <f t="shared" si="0"/>
        <v>0</v>
      </c>
      <c r="F21" t="str">
        <f t="shared" si="2"/>
        <v/>
      </c>
      <c r="G21" t="str">
        <f t="shared" si="1"/>
        <v/>
      </c>
      <c r="H21" t="str">
        <f>IFERROR(INDEX(JOGOS!$C$1:$P$16905,$G21,1),"")</f>
        <v/>
      </c>
      <c r="I21" s="29" t="str">
        <f>IFERROR(INDEX(JOGOS!$C$1:$P$16905,$G21,3),"")</f>
        <v/>
      </c>
      <c r="J21" s="29" t="str">
        <f>IFERROR(INDEX(JOGOS!$C$1:$P$16905,$G21,4),"")</f>
        <v/>
      </c>
      <c r="K21" t="str">
        <f>IFERROR(INDEX(JOGOS!$C$1:$P$16905,$G21,5),"")</f>
        <v/>
      </c>
      <c r="L21" t="str">
        <f>IFERROR(INDEX(JOGOS!$C$1:$P$16905,$G21,6),"")</f>
        <v/>
      </c>
      <c r="M21" t="str">
        <f>IFERROR(INDEX(JOGOS!$C$1:$P$16905,$G21,7),"")</f>
        <v/>
      </c>
      <c r="N21" t="str">
        <f>IFERROR(INDEX(JOGOS!$C$1:$P$16905,$G21,8),"")</f>
        <v/>
      </c>
      <c r="O21" t="str">
        <f>IFERROR(INDEX(JOGOS!$C$1:$P$16905,$G21,9),"")</f>
        <v/>
      </c>
      <c r="P21" t="str">
        <f>IFERROR(INDEX(JOGOS!$C$1:$P$16905,$G21,10),"")</f>
        <v/>
      </c>
      <c r="Q21" t="str">
        <f>IFERROR(INDEX(JOGOS!$C$1:$P$16905,$G21,11),"")</f>
        <v/>
      </c>
      <c r="R21" t="str">
        <f>IFERROR(INDEX(JOGOS!$C$1:$P$16905,$G21,12),"")</f>
        <v/>
      </c>
      <c r="S21" t="str">
        <f>IFERROR(INDEX(JOGOS!$C$1:$P$16905,$G21,13),"")</f>
        <v/>
      </c>
      <c r="T21">
        <f t="shared" si="18"/>
        <v>0</v>
      </c>
      <c r="U21">
        <f t="shared" si="17"/>
        <v>0</v>
      </c>
      <c r="V21">
        <f t="shared" si="3"/>
        <v>0</v>
      </c>
      <c r="W21">
        <f t="shared" si="4"/>
        <v>0</v>
      </c>
      <c r="X21">
        <f t="shared" si="5"/>
        <v>0</v>
      </c>
      <c r="Y21">
        <f t="shared" si="6"/>
        <v>0</v>
      </c>
      <c r="Z21">
        <f t="shared" si="7"/>
        <v>0</v>
      </c>
      <c r="AA21">
        <f t="shared" si="8"/>
        <v>0</v>
      </c>
      <c r="AB21">
        <f t="shared" si="9"/>
        <v>0</v>
      </c>
      <c r="AC21">
        <f t="shared" si="19"/>
        <v>0</v>
      </c>
      <c r="AE21" t="str">
        <f t="shared" si="12"/>
        <v/>
      </c>
      <c r="AF21" t="str">
        <f t="shared" si="13"/>
        <v/>
      </c>
      <c r="AG21" t="str">
        <f t="shared" si="14"/>
        <v/>
      </c>
      <c r="AH21" t="str">
        <f t="shared" si="15"/>
        <v/>
      </c>
      <c r="AI21" t="str">
        <f t="shared" si="16"/>
        <v/>
      </c>
    </row>
    <row r="22" spans="1:35">
      <c r="A22" t="str">
        <f>IF(Tabela3[[#This Row],[GOL CASA]]&lt;&gt;"",Tabela3[[#This Row],[TIME CASA]],"")</f>
        <v>Nantes</v>
      </c>
      <c r="B22" t="str">
        <f>IF(Tabela3[[#This Row],[GOL FORA]]&lt;&gt;"",Tabela3[[#This Row],[TIME FORA]],"")</f>
        <v>Lille</v>
      </c>
      <c r="D22">
        <f t="shared" si="0"/>
        <v>0</v>
      </c>
      <c r="F22" t="str">
        <f t="shared" si="2"/>
        <v/>
      </c>
      <c r="G22" t="str">
        <f t="shared" si="1"/>
        <v/>
      </c>
      <c r="H22" t="str">
        <f>IFERROR(INDEX(JOGOS!$C$1:$P$16905,$G22,1),"")</f>
        <v/>
      </c>
      <c r="I22" s="29" t="str">
        <f>IFERROR(INDEX(JOGOS!$C$1:$P$16905,$G22,3),"")</f>
        <v/>
      </c>
      <c r="J22" s="29" t="str">
        <f>IFERROR(INDEX(JOGOS!$C$1:$P$16905,$G22,4),"")</f>
        <v/>
      </c>
      <c r="K22" t="str">
        <f>IFERROR(INDEX(JOGOS!$C$1:$P$16905,$G22,5),"")</f>
        <v/>
      </c>
      <c r="L22" t="str">
        <f>IFERROR(INDEX(JOGOS!$C$1:$P$16905,$G22,6),"")</f>
        <v/>
      </c>
      <c r="M22" t="str">
        <f>IFERROR(INDEX(JOGOS!$C$1:$P$16905,$G22,7),"")</f>
        <v/>
      </c>
      <c r="N22" t="str">
        <f>IFERROR(INDEX(JOGOS!$C$1:$P$16905,$G22,8),"")</f>
        <v/>
      </c>
      <c r="O22" t="str">
        <f>IFERROR(INDEX(JOGOS!$C$1:$P$16905,$G22,9),"")</f>
        <v/>
      </c>
      <c r="P22" t="str">
        <f>IFERROR(INDEX(JOGOS!$C$1:$P$16905,$G22,10),"")</f>
        <v/>
      </c>
      <c r="Q22" t="str">
        <f>IFERROR(INDEX(JOGOS!$C$1:$P$16905,$G22,11),"")</f>
        <v/>
      </c>
      <c r="R22" t="str">
        <f>IFERROR(INDEX(JOGOS!$C$1:$P$16905,$G22,12),"")</f>
        <v/>
      </c>
      <c r="S22" t="str">
        <f>IFERROR(INDEX(JOGOS!$C$1:$P$16905,$G22,13),"")</f>
        <v/>
      </c>
      <c r="T22">
        <f t="shared" si="18"/>
        <v>0</v>
      </c>
      <c r="U22">
        <f t="shared" si="17"/>
        <v>0</v>
      </c>
      <c r="V22">
        <f t="shared" si="3"/>
        <v>0</v>
      </c>
      <c r="W22">
        <f t="shared" si="4"/>
        <v>0</v>
      </c>
      <c r="X22">
        <f t="shared" si="5"/>
        <v>0</v>
      </c>
      <c r="Y22">
        <f t="shared" si="6"/>
        <v>0</v>
      </c>
      <c r="Z22">
        <f t="shared" si="7"/>
        <v>0</v>
      </c>
      <c r="AA22">
        <f t="shared" si="8"/>
        <v>0</v>
      </c>
      <c r="AB22">
        <f t="shared" si="9"/>
        <v>0</v>
      </c>
      <c r="AC22">
        <f t="shared" si="19"/>
        <v>0</v>
      </c>
    </row>
    <row r="23" spans="1:35">
      <c r="A23" t="str">
        <f>IF(Tabela3[[#This Row],[GOL CASA]]&lt;&gt;"",Tabela3[[#This Row],[TIME CASA]],"")</f>
        <v>Aston Villa</v>
      </c>
      <c r="B23" t="str">
        <f>IF(Tabela3[[#This Row],[GOL FORA]]&lt;&gt;"",Tabela3[[#This Row],[TIME FORA]],"")</f>
        <v>Everton</v>
      </c>
      <c r="D23">
        <f t="shared" si="0"/>
        <v>0</v>
      </c>
      <c r="F23" t="str">
        <f t="shared" si="2"/>
        <v/>
      </c>
      <c r="G23" t="str">
        <f t="shared" si="1"/>
        <v/>
      </c>
      <c r="H23" t="str">
        <f>IFERROR(INDEX(JOGOS!$C$1:$P$16905,$G23,1),"")</f>
        <v/>
      </c>
      <c r="I23" s="29" t="str">
        <f>IFERROR(INDEX(JOGOS!$C$1:$P$16905,$G23,3),"")</f>
        <v/>
      </c>
      <c r="J23" s="29" t="str">
        <f>IFERROR(INDEX(JOGOS!$C$1:$P$16905,$G23,4),"")</f>
        <v/>
      </c>
      <c r="K23" t="str">
        <f>IFERROR(INDEX(JOGOS!$C$1:$P$16905,$G23,5),"")</f>
        <v/>
      </c>
      <c r="L23" t="str">
        <f>IFERROR(INDEX(JOGOS!$C$1:$P$16905,$G23,6),"")</f>
        <v/>
      </c>
      <c r="M23" t="str">
        <f>IFERROR(INDEX(JOGOS!$C$1:$P$16905,$G23,7),"")</f>
        <v/>
      </c>
      <c r="N23" t="str">
        <f>IFERROR(INDEX(JOGOS!$C$1:$P$16905,$G23,8),"")</f>
        <v/>
      </c>
      <c r="O23" t="str">
        <f>IFERROR(INDEX(JOGOS!$C$1:$P$16905,$G23,9),"")</f>
        <v/>
      </c>
      <c r="P23" t="str">
        <f>IFERROR(INDEX(JOGOS!$C$1:$P$16905,$G23,10),"")</f>
        <v/>
      </c>
      <c r="Q23" t="str">
        <f>IFERROR(INDEX(JOGOS!$C$1:$P$16905,$G23,11),"")</f>
        <v/>
      </c>
      <c r="R23" t="str">
        <f>IFERROR(INDEX(JOGOS!$C$1:$P$16905,$G23,12),"")</f>
        <v/>
      </c>
      <c r="S23" t="str">
        <f>IFERROR(INDEX(JOGOS!$C$1:$P$16905,$G23,13),"")</f>
        <v/>
      </c>
      <c r="T23">
        <f t="shared" si="18"/>
        <v>0</v>
      </c>
      <c r="U23">
        <f t="shared" si="17"/>
        <v>0</v>
      </c>
      <c r="V23">
        <f t="shared" si="3"/>
        <v>0</v>
      </c>
      <c r="W23">
        <f t="shared" si="4"/>
        <v>0</v>
      </c>
      <c r="X23">
        <f t="shared" si="5"/>
        <v>0</v>
      </c>
      <c r="Y23">
        <f t="shared" si="6"/>
        <v>0</v>
      </c>
      <c r="Z23">
        <f t="shared" si="7"/>
        <v>0</v>
      </c>
      <c r="AA23">
        <f t="shared" si="8"/>
        <v>0</v>
      </c>
      <c r="AB23">
        <f t="shared" si="9"/>
        <v>0</v>
      </c>
      <c r="AC23">
        <f t="shared" si="19"/>
        <v>0</v>
      </c>
    </row>
    <row r="24" spans="1:35">
      <c r="A24" t="str">
        <f>IF(Tabela3[[#This Row],[GOL CASA]]&lt;&gt;"",Tabela3[[#This Row],[TIME CASA]],"")</f>
        <v>Arsenal</v>
      </c>
      <c r="B24" t="str">
        <f>IF(Tabela3[[#This Row],[GOL FORA]]&lt;&gt;"",Tabela3[[#This Row],[TIME FORA]],"")</f>
        <v>Leicester City</v>
      </c>
      <c r="D24">
        <f t="shared" si="0"/>
        <v>0</v>
      </c>
      <c r="F24" t="str">
        <f t="shared" si="2"/>
        <v/>
      </c>
      <c r="G24" t="str">
        <f t="shared" si="1"/>
        <v/>
      </c>
      <c r="H24" t="str">
        <f>IFERROR(INDEX(JOGOS!$C$1:$P$16905,$G24,1),"")</f>
        <v/>
      </c>
      <c r="I24" s="29" t="str">
        <f>IFERROR(INDEX(JOGOS!$C$1:$P$16905,$G24,3),"")</f>
        <v/>
      </c>
      <c r="J24" s="29" t="str">
        <f>IFERROR(INDEX(JOGOS!$C$1:$P$16905,$G24,4),"")</f>
        <v/>
      </c>
      <c r="K24" t="str">
        <f>IFERROR(INDEX(JOGOS!$C$1:$P$16905,$G24,5),"")</f>
        <v/>
      </c>
      <c r="L24" t="str">
        <f>IFERROR(INDEX(JOGOS!$C$1:$P$16905,$G24,6),"")</f>
        <v/>
      </c>
      <c r="M24" t="str">
        <f>IFERROR(INDEX(JOGOS!$C$1:$P$16905,$G24,7),"")</f>
        <v/>
      </c>
      <c r="N24" t="str">
        <f>IFERROR(INDEX(JOGOS!$C$1:$P$16905,$G24,8),"")</f>
        <v/>
      </c>
      <c r="O24" t="str">
        <f>IFERROR(INDEX(JOGOS!$C$1:$P$16905,$G24,9),"")</f>
        <v/>
      </c>
      <c r="P24" t="str">
        <f>IFERROR(INDEX(JOGOS!$C$1:$P$16905,$G24,10),"")</f>
        <v/>
      </c>
      <c r="Q24" t="str">
        <f>IFERROR(INDEX(JOGOS!$C$1:$P$16905,$G24,11),"")</f>
        <v/>
      </c>
      <c r="R24" t="str">
        <f>IFERROR(INDEX(JOGOS!$C$1:$P$16905,$G24,12),"")</f>
        <v/>
      </c>
      <c r="S24" t="str">
        <f>IFERROR(INDEX(JOGOS!$C$1:$P$16905,$G24,13),"")</f>
        <v/>
      </c>
      <c r="T24">
        <f t="shared" si="18"/>
        <v>0</v>
      </c>
      <c r="U24">
        <f t="shared" si="17"/>
        <v>0</v>
      </c>
      <c r="V24">
        <f t="shared" si="3"/>
        <v>0</v>
      </c>
      <c r="W24">
        <f t="shared" si="4"/>
        <v>0</v>
      </c>
      <c r="X24">
        <f t="shared" si="5"/>
        <v>0</v>
      </c>
      <c r="Y24">
        <f t="shared" si="6"/>
        <v>0</v>
      </c>
      <c r="Z24">
        <f t="shared" si="7"/>
        <v>0</v>
      </c>
      <c r="AA24">
        <f t="shared" si="8"/>
        <v>0</v>
      </c>
      <c r="AB24">
        <f t="shared" si="9"/>
        <v>0</v>
      </c>
      <c r="AC24">
        <f t="shared" si="19"/>
        <v>0</v>
      </c>
    </row>
    <row r="25" spans="1:35">
      <c r="A25" t="str">
        <f>IF(Tabela3[[#This Row],[GOL CASA]]&lt;&gt;"",Tabela3[[#This Row],[TIME CASA]],"")</f>
        <v>Brighton &amp; Hove Albion</v>
      </c>
      <c r="B25" t="str">
        <f>IF(Tabela3[[#This Row],[GOL FORA]]&lt;&gt;"",Tabela3[[#This Row],[TIME FORA]],"")</f>
        <v>Newcastle United</v>
      </c>
      <c r="D25">
        <f t="shared" si="0"/>
        <v>0</v>
      </c>
      <c r="F25" t="str">
        <f t="shared" si="2"/>
        <v/>
      </c>
      <c r="G25" t="str">
        <f t="shared" si="1"/>
        <v/>
      </c>
      <c r="H25" t="str">
        <f>IFERROR(INDEX(JOGOS!$C$1:$P$16905,$G25,1),"")</f>
        <v/>
      </c>
      <c r="I25" s="29" t="str">
        <f>IFERROR(INDEX(JOGOS!$C$1:$P$16905,$G25,3),"")</f>
        <v/>
      </c>
      <c r="J25" s="29" t="str">
        <f>IFERROR(INDEX(JOGOS!$C$1:$P$16905,$G25,4),"")</f>
        <v/>
      </c>
      <c r="K25" t="str">
        <f>IFERROR(INDEX(JOGOS!$C$1:$P$16905,$G25,5),"")</f>
        <v/>
      </c>
      <c r="L25" t="str">
        <f>IFERROR(INDEX(JOGOS!$C$1:$P$16905,$G25,6),"")</f>
        <v/>
      </c>
      <c r="M25" t="str">
        <f>IFERROR(INDEX(JOGOS!$C$1:$P$16905,$G25,7),"")</f>
        <v/>
      </c>
      <c r="N25" t="str">
        <f>IFERROR(INDEX(JOGOS!$C$1:$P$16905,$G25,8),"")</f>
        <v/>
      </c>
      <c r="O25" t="str">
        <f>IFERROR(INDEX(JOGOS!$C$1:$P$16905,$G25,9),"")</f>
        <v/>
      </c>
      <c r="P25" t="str">
        <f>IFERROR(INDEX(JOGOS!$C$1:$P$16905,$G25,10),"")</f>
        <v/>
      </c>
      <c r="Q25" t="str">
        <f>IFERROR(INDEX(JOGOS!$C$1:$P$16905,$G25,11),"")</f>
        <v/>
      </c>
      <c r="R25" t="str">
        <f>IFERROR(INDEX(JOGOS!$C$1:$P$16905,$G25,12),"")</f>
        <v/>
      </c>
      <c r="S25" t="str">
        <f>IFERROR(INDEX(JOGOS!$C$1:$P$16905,$G25,13),"")</f>
        <v/>
      </c>
      <c r="T25">
        <f t="shared" si="18"/>
        <v>0</v>
      </c>
      <c r="U25">
        <f t="shared" si="17"/>
        <v>0</v>
      </c>
      <c r="V25">
        <f t="shared" si="3"/>
        <v>0</v>
      </c>
      <c r="W25">
        <f t="shared" si="4"/>
        <v>0</v>
      </c>
      <c r="X25">
        <f t="shared" si="5"/>
        <v>0</v>
      </c>
      <c r="Y25">
        <f t="shared" si="6"/>
        <v>0</v>
      </c>
      <c r="Z25">
        <f t="shared" si="7"/>
        <v>0</v>
      </c>
      <c r="AA25">
        <f t="shared" si="8"/>
        <v>0</v>
      </c>
      <c r="AB25">
        <f t="shared" si="9"/>
        <v>0</v>
      </c>
      <c r="AC25">
        <f t="shared" si="19"/>
        <v>0</v>
      </c>
    </row>
    <row r="26" spans="1:35">
      <c r="A26" t="str">
        <f>IF(Tabela3[[#This Row],[GOL CASA]]&lt;&gt;"",Tabela3[[#This Row],[TIME CASA]],"")</f>
        <v>Manchester City</v>
      </c>
      <c r="B26" t="str">
        <f>IF(Tabela3[[#This Row],[GOL FORA]]&lt;&gt;"",Tabela3[[#This Row],[TIME FORA]],"")</f>
        <v>AFC Bournemouth</v>
      </c>
      <c r="D26">
        <f t="shared" si="0"/>
        <v>0</v>
      </c>
      <c r="F26" t="str">
        <f t="shared" si="2"/>
        <v/>
      </c>
      <c r="G26" t="str">
        <f t="shared" si="1"/>
        <v/>
      </c>
      <c r="H26" t="str">
        <f>IFERROR(INDEX(JOGOS!$C$1:$P$16905,$G26,1),"")</f>
        <v/>
      </c>
      <c r="I26" s="29" t="str">
        <f>IFERROR(INDEX(JOGOS!$C$1:$P$16905,$G26,3),"")</f>
        <v/>
      </c>
      <c r="J26" s="29" t="str">
        <f>IFERROR(INDEX(JOGOS!$C$1:$P$16905,$G26,4),"")</f>
        <v/>
      </c>
      <c r="K26" t="str">
        <f>IFERROR(INDEX(JOGOS!$C$1:$P$16905,$G26,5),"")</f>
        <v/>
      </c>
      <c r="L26" t="str">
        <f>IFERROR(INDEX(JOGOS!$C$1:$P$16905,$G26,6),"")</f>
        <v/>
      </c>
      <c r="M26" t="str">
        <f>IFERROR(INDEX(JOGOS!$C$1:$P$16905,$G26,7),"")</f>
        <v/>
      </c>
      <c r="N26" t="str">
        <f>IFERROR(INDEX(JOGOS!$C$1:$P$16905,$G26,8),"")</f>
        <v/>
      </c>
      <c r="O26" t="str">
        <f>IFERROR(INDEX(JOGOS!$C$1:$P$16905,$G26,9),"")</f>
        <v/>
      </c>
      <c r="P26" t="str">
        <f>IFERROR(INDEX(JOGOS!$C$1:$P$16905,$G26,10),"")</f>
        <v/>
      </c>
      <c r="Q26" t="str">
        <f>IFERROR(INDEX(JOGOS!$C$1:$P$16905,$G26,11),"")</f>
        <v/>
      </c>
      <c r="R26" t="str">
        <f>IFERROR(INDEX(JOGOS!$C$1:$P$16905,$G26,12),"")</f>
        <v/>
      </c>
      <c r="S26" t="str">
        <f>IFERROR(INDEX(JOGOS!$C$1:$P$16905,$G26,13),"")</f>
        <v/>
      </c>
      <c r="T26">
        <f t="shared" si="18"/>
        <v>0</v>
      </c>
      <c r="U26">
        <f t="shared" si="17"/>
        <v>0</v>
      </c>
      <c r="V26">
        <f t="shared" si="3"/>
        <v>0</v>
      </c>
      <c r="W26">
        <f t="shared" si="4"/>
        <v>0</v>
      </c>
      <c r="X26">
        <f t="shared" si="5"/>
        <v>0</v>
      </c>
      <c r="Y26">
        <f t="shared" si="6"/>
        <v>0</v>
      </c>
      <c r="Z26">
        <f t="shared" si="7"/>
        <v>0</v>
      </c>
      <c r="AA26">
        <f t="shared" si="8"/>
        <v>0</v>
      </c>
      <c r="AB26">
        <f t="shared" si="9"/>
        <v>0</v>
      </c>
      <c r="AC26">
        <f t="shared" si="19"/>
        <v>0</v>
      </c>
    </row>
    <row r="27" spans="1:35">
      <c r="A27" t="str">
        <f>IF(Tabela3[[#This Row],[GOL CASA]]&lt;&gt;"",Tabela3[[#This Row],[TIME CASA]],"")</f>
        <v>Southampton</v>
      </c>
      <c r="B27" t="str">
        <f>IF(Tabela3[[#This Row],[GOL FORA]]&lt;&gt;"",Tabela3[[#This Row],[TIME FORA]],"")</f>
        <v>Leeds United</v>
      </c>
      <c r="D27">
        <f t="shared" si="0"/>
        <v>0</v>
      </c>
      <c r="F27" t="str">
        <f t="shared" si="2"/>
        <v/>
      </c>
      <c r="G27" t="str">
        <f t="shared" si="1"/>
        <v/>
      </c>
      <c r="H27" t="str">
        <f>IFERROR(INDEX(JOGOS!$C$1:$P$16905,$G27,1),"")</f>
        <v/>
      </c>
      <c r="I27" s="29" t="str">
        <f>IFERROR(INDEX(JOGOS!$C$1:$P$16905,$G27,3),"")</f>
        <v/>
      </c>
      <c r="J27" s="29" t="str">
        <f>IFERROR(INDEX(JOGOS!$C$1:$P$16905,$G27,4),"")</f>
        <v/>
      </c>
      <c r="K27" t="str">
        <f>IFERROR(INDEX(JOGOS!$C$1:$P$16905,$G27,5),"")</f>
        <v/>
      </c>
      <c r="L27" t="str">
        <f>IFERROR(INDEX(JOGOS!$C$1:$P$16905,$G27,6),"")</f>
        <v/>
      </c>
      <c r="M27" t="str">
        <f>IFERROR(INDEX(JOGOS!$C$1:$P$16905,$G27,7),"")</f>
        <v/>
      </c>
      <c r="N27" t="str">
        <f>IFERROR(INDEX(JOGOS!$C$1:$P$16905,$G27,8),"")</f>
        <v/>
      </c>
      <c r="O27" t="str">
        <f>IFERROR(INDEX(JOGOS!$C$1:$P$16905,$G27,9),"")</f>
        <v/>
      </c>
      <c r="P27" t="str">
        <f>IFERROR(INDEX(JOGOS!$C$1:$P$16905,$G27,10),"")</f>
        <v/>
      </c>
      <c r="Q27" t="str">
        <f>IFERROR(INDEX(JOGOS!$C$1:$P$16905,$G27,11),"")</f>
        <v/>
      </c>
      <c r="R27" t="str">
        <f>IFERROR(INDEX(JOGOS!$C$1:$P$16905,$G27,12),"")</f>
        <v/>
      </c>
      <c r="S27" t="str">
        <f>IFERROR(INDEX(JOGOS!$C$1:$P$16905,$G27,13),"")</f>
        <v/>
      </c>
      <c r="T27">
        <f t="shared" si="18"/>
        <v>0</v>
      </c>
      <c r="U27">
        <f t="shared" si="17"/>
        <v>0</v>
      </c>
      <c r="V27">
        <f t="shared" si="3"/>
        <v>0</v>
      </c>
      <c r="W27">
        <f t="shared" si="4"/>
        <v>0</v>
      </c>
      <c r="X27">
        <f t="shared" si="5"/>
        <v>0</v>
      </c>
      <c r="Y27">
        <f t="shared" si="6"/>
        <v>0</v>
      </c>
      <c r="Z27">
        <f t="shared" si="7"/>
        <v>0</v>
      </c>
      <c r="AA27">
        <f t="shared" si="8"/>
        <v>0</v>
      </c>
      <c r="AB27">
        <f t="shared" si="9"/>
        <v>0</v>
      </c>
      <c r="AC27">
        <f t="shared" si="19"/>
        <v>0</v>
      </c>
    </row>
    <row r="28" spans="1:35">
      <c r="A28" t="str">
        <f>IF(Tabela3[[#This Row],[GOL CASA]]&lt;&gt;"",Tabela3[[#This Row],[TIME CASA]],"")</f>
        <v>Wolverhampton Wanderers</v>
      </c>
      <c r="B28" t="str">
        <f>IF(Tabela3[[#This Row],[GOL FORA]]&lt;&gt;"",Tabela3[[#This Row],[TIME FORA]],"")</f>
        <v>Fulham</v>
      </c>
      <c r="D28">
        <f t="shared" si="0"/>
        <v>0</v>
      </c>
      <c r="F28" t="str">
        <f t="shared" si="2"/>
        <v/>
      </c>
      <c r="G28" t="str">
        <f t="shared" si="1"/>
        <v/>
      </c>
      <c r="H28" t="str">
        <f>IFERROR(INDEX(JOGOS!$C$1:$P$16905,$G28,1),"")</f>
        <v/>
      </c>
      <c r="I28" s="29" t="str">
        <f>IFERROR(INDEX(JOGOS!$C$1:$P$16905,$G28,3),"")</f>
        <v/>
      </c>
      <c r="J28" s="29" t="str">
        <f>IFERROR(INDEX(JOGOS!$C$1:$P$16905,$G28,4),"")</f>
        <v/>
      </c>
      <c r="K28" t="str">
        <f>IFERROR(INDEX(JOGOS!$C$1:$P$16905,$G28,5),"")</f>
        <v/>
      </c>
      <c r="L28" t="str">
        <f>IFERROR(INDEX(JOGOS!$C$1:$P$16905,$G28,6),"")</f>
        <v/>
      </c>
      <c r="M28" t="str">
        <f>IFERROR(INDEX(JOGOS!$C$1:$P$16905,$G28,7),"")</f>
        <v/>
      </c>
      <c r="N28" t="str">
        <f>IFERROR(INDEX(JOGOS!$C$1:$P$16905,$G28,8),"")</f>
        <v/>
      </c>
      <c r="O28" t="str">
        <f>IFERROR(INDEX(JOGOS!$C$1:$P$16905,$G28,9),"")</f>
        <v/>
      </c>
      <c r="P28" t="str">
        <f>IFERROR(INDEX(JOGOS!$C$1:$P$16905,$G28,10),"")</f>
        <v/>
      </c>
      <c r="Q28" t="str">
        <f>IFERROR(INDEX(JOGOS!$C$1:$P$16905,$G28,11),"")</f>
        <v/>
      </c>
      <c r="R28" t="str">
        <f>IFERROR(INDEX(JOGOS!$C$1:$P$16905,$G28,12),"")</f>
        <v/>
      </c>
      <c r="S28" t="str">
        <f>IFERROR(INDEX(JOGOS!$C$1:$P$16905,$G28,13),"")</f>
        <v/>
      </c>
      <c r="T28">
        <f t="shared" si="18"/>
        <v>0</v>
      </c>
      <c r="U28">
        <f t="shared" si="17"/>
        <v>0</v>
      </c>
      <c r="V28">
        <f t="shared" si="3"/>
        <v>0</v>
      </c>
      <c r="W28">
        <f t="shared" si="4"/>
        <v>0</v>
      </c>
      <c r="X28">
        <f t="shared" si="5"/>
        <v>0</v>
      </c>
      <c r="Y28">
        <f t="shared" si="6"/>
        <v>0</v>
      </c>
      <c r="Z28">
        <f t="shared" si="7"/>
        <v>0</v>
      </c>
      <c r="AA28">
        <f t="shared" si="8"/>
        <v>0</v>
      </c>
      <c r="AB28">
        <f t="shared" si="9"/>
        <v>0</v>
      </c>
      <c r="AC28">
        <f t="shared" si="19"/>
        <v>0</v>
      </c>
    </row>
    <row r="29" spans="1:35">
      <c r="A29" t="str">
        <f>IF(Tabela3[[#This Row],[GOL CASA]]&lt;&gt;"",Tabela3[[#This Row],[TIME CASA]],"")</f>
        <v>Monaco</v>
      </c>
      <c r="B29" t="str">
        <f>IF(Tabela3[[#This Row],[GOL FORA]]&lt;&gt;"",Tabela3[[#This Row],[TIME FORA]],"")</f>
        <v>Rennes</v>
      </c>
      <c r="D29">
        <f t="shared" si="0"/>
        <v>0</v>
      </c>
      <c r="F29" t="str">
        <f t="shared" si="2"/>
        <v/>
      </c>
      <c r="G29" t="str">
        <f t="shared" si="1"/>
        <v/>
      </c>
      <c r="H29" t="str">
        <f>IFERROR(INDEX(JOGOS!$C$1:$P$16905,$G29,1),"")</f>
        <v/>
      </c>
      <c r="I29" s="29" t="str">
        <f>IFERROR(INDEX(JOGOS!$C$1:$P$16905,$G29,3),"")</f>
        <v/>
      </c>
      <c r="J29" s="29" t="str">
        <f>IFERROR(INDEX(JOGOS!$C$1:$P$16905,$G29,4),"")</f>
        <v/>
      </c>
      <c r="K29" t="str">
        <f>IFERROR(INDEX(JOGOS!$C$1:$P$16905,$G29,5),"")</f>
        <v/>
      </c>
      <c r="L29" t="str">
        <f>IFERROR(INDEX(JOGOS!$C$1:$P$16905,$G29,6),"")</f>
        <v/>
      </c>
      <c r="M29" t="str">
        <f>IFERROR(INDEX(JOGOS!$C$1:$P$16905,$G29,7),"")</f>
        <v/>
      </c>
      <c r="N29" t="str">
        <f>IFERROR(INDEX(JOGOS!$C$1:$P$16905,$G29,8),"")</f>
        <v/>
      </c>
      <c r="O29" t="str">
        <f>IFERROR(INDEX(JOGOS!$C$1:$P$16905,$G29,9),"")</f>
        <v/>
      </c>
      <c r="P29" t="str">
        <f>IFERROR(INDEX(JOGOS!$C$1:$P$16905,$G29,10),"")</f>
        <v/>
      </c>
      <c r="Q29" t="str">
        <f>IFERROR(INDEX(JOGOS!$C$1:$P$16905,$G29,11),"")</f>
        <v/>
      </c>
      <c r="R29" t="str">
        <f>IFERROR(INDEX(JOGOS!$C$1:$P$16905,$G29,12),"")</f>
        <v/>
      </c>
      <c r="S29" t="str">
        <f>IFERROR(INDEX(JOGOS!$C$1:$P$16905,$G29,13),"")</f>
        <v/>
      </c>
      <c r="T29">
        <f t="shared" si="18"/>
        <v>0</v>
      </c>
      <c r="U29">
        <f t="shared" si="17"/>
        <v>0</v>
      </c>
      <c r="V29">
        <f t="shared" si="3"/>
        <v>0</v>
      </c>
      <c r="W29">
        <f t="shared" si="4"/>
        <v>0</v>
      </c>
      <c r="X29">
        <f t="shared" si="5"/>
        <v>0</v>
      </c>
      <c r="Y29">
        <f t="shared" si="6"/>
        <v>0</v>
      </c>
      <c r="Z29">
        <f t="shared" si="7"/>
        <v>0</v>
      </c>
      <c r="AA29">
        <f t="shared" si="8"/>
        <v>0</v>
      </c>
      <c r="AB29">
        <f t="shared" si="9"/>
        <v>0</v>
      </c>
      <c r="AC29">
        <f t="shared" si="19"/>
        <v>0</v>
      </c>
    </row>
    <row r="30" spans="1:35">
      <c r="A30" t="str">
        <f>IF(Tabela3[[#This Row],[GOL CASA]]&lt;&gt;"",Tabela3[[#This Row],[TIME CASA]],"")</f>
        <v>Brentford</v>
      </c>
      <c r="B30" t="str">
        <f>IF(Tabela3[[#This Row],[GOL FORA]]&lt;&gt;"",Tabela3[[#This Row],[TIME FORA]],"")</f>
        <v>Manchester United</v>
      </c>
      <c r="D30">
        <f t="shared" si="0"/>
        <v>1</v>
      </c>
      <c r="F30">
        <f t="shared" si="2"/>
        <v>30</v>
      </c>
      <c r="G30" t="str">
        <f t="shared" si="1"/>
        <v/>
      </c>
      <c r="H30" t="str">
        <f>IFERROR(INDEX(JOGOS!$C$1:$P$16905,$G30,1),"")</f>
        <v/>
      </c>
      <c r="I30" s="29" t="str">
        <f>IFERROR(INDEX(JOGOS!$C$1:$P$16905,$G30,3),"")</f>
        <v/>
      </c>
      <c r="J30" s="29" t="str">
        <f>IFERROR(INDEX(JOGOS!$C$1:$P$16905,$G30,4),"")</f>
        <v/>
      </c>
      <c r="K30" t="str">
        <f>IFERROR(INDEX(JOGOS!$C$1:$P$16905,$G30,5),"")</f>
        <v/>
      </c>
      <c r="L30" t="str">
        <f>IFERROR(INDEX(JOGOS!$C$1:$P$16905,$G30,6),"")</f>
        <v/>
      </c>
      <c r="M30" t="str">
        <f>IFERROR(INDEX(JOGOS!$C$1:$P$16905,$G30,7),"")</f>
        <v/>
      </c>
      <c r="N30" t="str">
        <f>IFERROR(INDEX(JOGOS!$C$1:$P$16905,$G30,8),"")</f>
        <v/>
      </c>
      <c r="O30" t="str">
        <f>IFERROR(INDEX(JOGOS!$C$1:$P$16905,$G30,9),"")</f>
        <v/>
      </c>
      <c r="P30" t="str">
        <f>IFERROR(INDEX(JOGOS!$C$1:$P$16905,$G30,10),"")</f>
        <v/>
      </c>
      <c r="Q30" t="str">
        <f>IFERROR(INDEX(JOGOS!$C$1:$P$16905,$G30,11),"")</f>
        <v/>
      </c>
      <c r="R30" t="str">
        <f>IFERROR(INDEX(JOGOS!$C$1:$P$16905,$G30,12),"")</f>
        <v/>
      </c>
      <c r="S30" t="str">
        <f>IFERROR(INDEX(JOGOS!$C$1:$P$16905,$G30,13),"")</f>
        <v/>
      </c>
      <c r="T30">
        <f t="shared" si="18"/>
        <v>0</v>
      </c>
      <c r="U30">
        <f t="shared" si="17"/>
        <v>0</v>
      </c>
      <c r="V30">
        <f t="shared" si="3"/>
        <v>0</v>
      </c>
      <c r="W30">
        <f t="shared" si="4"/>
        <v>0</v>
      </c>
      <c r="X30">
        <f t="shared" si="5"/>
        <v>0</v>
      </c>
      <c r="Y30">
        <f t="shared" si="6"/>
        <v>0</v>
      </c>
      <c r="Z30">
        <f t="shared" si="7"/>
        <v>0</v>
      </c>
      <c r="AA30">
        <f t="shared" si="8"/>
        <v>0</v>
      </c>
      <c r="AB30">
        <f t="shared" si="9"/>
        <v>0</v>
      </c>
      <c r="AC30">
        <f t="shared" si="19"/>
        <v>0</v>
      </c>
    </row>
    <row r="31" spans="1:35">
      <c r="A31" t="str">
        <f>IF(Tabela3[[#This Row],[GOL CASA]]&lt;&gt;"",Tabela3[[#This Row],[TIME CASA]],"")</f>
        <v>PSG</v>
      </c>
      <c r="B31" t="str">
        <f>IF(Tabela3[[#This Row],[GOL FORA]]&lt;&gt;"",Tabela3[[#This Row],[TIME FORA]],"")</f>
        <v>Montpellier</v>
      </c>
      <c r="D31">
        <f t="shared" si="0"/>
        <v>0</v>
      </c>
      <c r="F31" t="str">
        <f t="shared" si="2"/>
        <v/>
      </c>
      <c r="G31" t="str">
        <f t="shared" si="1"/>
        <v/>
      </c>
      <c r="H31" t="str">
        <f>IFERROR(INDEX(JOGOS!$C$1:$P$16905,$G31,1),"")</f>
        <v/>
      </c>
      <c r="I31" s="29" t="str">
        <f>IFERROR(INDEX(JOGOS!$C$1:$P$16905,$G31,3),"")</f>
        <v/>
      </c>
      <c r="J31" s="29" t="str">
        <f>IFERROR(INDEX(JOGOS!$C$1:$P$16905,$G31,4),"")</f>
        <v/>
      </c>
      <c r="K31" t="str">
        <f>IFERROR(INDEX(JOGOS!$C$1:$P$16905,$G31,5),"")</f>
        <v/>
      </c>
      <c r="L31" t="str">
        <f>IFERROR(INDEX(JOGOS!$C$1:$P$16905,$G31,6),"")</f>
        <v/>
      </c>
      <c r="M31" t="str">
        <f>IFERROR(INDEX(JOGOS!$C$1:$P$16905,$G31,7),"")</f>
        <v/>
      </c>
      <c r="N31" t="str">
        <f>IFERROR(INDEX(JOGOS!$C$1:$P$16905,$G31,8),"")</f>
        <v/>
      </c>
      <c r="O31" t="str">
        <f>IFERROR(INDEX(JOGOS!$C$1:$P$16905,$G31,9),"")</f>
        <v/>
      </c>
      <c r="P31" t="str">
        <f>IFERROR(INDEX(JOGOS!$C$1:$P$16905,$G31,10),"")</f>
        <v/>
      </c>
      <c r="Q31" t="str">
        <f>IFERROR(INDEX(JOGOS!$C$1:$P$16905,$G31,11),"")</f>
        <v/>
      </c>
      <c r="R31" t="str">
        <f>IFERROR(INDEX(JOGOS!$C$1:$P$16905,$G31,12),"")</f>
        <v/>
      </c>
      <c r="S31" t="str">
        <f>IFERROR(INDEX(JOGOS!$C$1:$P$16905,$G31,13),"")</f>
        <v/>
      </c>
      <c r="T31">
        <f t="shared" si="18"/>
        <v>0</v>
      </c>
      <c r="U31">
        <f t="shared" si="17"/>
        <v>0</v>
      </c>
      <c r="V31">
        <f t="shared" si="3"/>
        <v>0</v>
      </c>
      <c r="W31">
        <f t="shared" si="4"/>
        <v>0</v>
      </c>
      <c r="X31">
        <f t="shared" si="5"/>
        <v>0</v>
      </c>
      <c r="Y31">
        <f t="shared" si="6"/>
        <v>0</v>
      </c>
      <c r="Z31">
        <f t="shared" si="7"/>
        <v>0</v>
      </c>
      <c r="AA31">
        <f t="shared" si="8"/>
        <v>0</v>
      </c>
      <c r="AB31">
        <f t="shared" si="9"/>
        <v>0</v>
      </c>
      <c r="AC31">
        <f t="shared" si="19"/>
        <v>0</v>
      </c>
    </row>
    <row r="32" spans="1:35">
      <c r="A32" t="str">
        <f>IF(Tabela3[[#This Row],[GOL CASA]]&lt;&gt;"",Tabela3[[#This Row],[TIME CASA]],"")</f>
        <v>Ajaccio</v>
      </c>
      <c r="B32" t="str">
        <f>IF(Tabela3[[#This Row],[GOL FORA]]&lt;&gt;"",Tabela3[[#This Row],[TIME FORA]],"")</f>
        <v>Lens</v>
      </c>
      <c r="D32">
        <f t="shared" si="0"/>
        <v>0</v>
      </c>
      <c r="F32" t="str">
        <f t="shared" si="2"/>
        <v/>
      </c>
      <c r="G32" t="str">
        <f t="shared" si="1"/>
        <v/>
      </c>
      <c r="H32" t="str">
        <f>IFERROR(INDEX(JOGOS!$C$1:$P$16905,$G32,1),"")</f>
        <v/>
      </c>
      <c r="I32" s="29" t="str">
        <f>IFERROR(INDEX(JOGOS!$C$1:$P$16905,$G32,3),"")</f>
        <v/>
      </c>
      <c r="J32" s="29" t="str">
        <f>IFERROR(INDEX(JOGOS!$C$1:$P$16905,$G32,4),"")</f>
        <v/>
      </c>
      <c r="K32" t="str">
        <f>IFERROR(INDEX(JOGOS!$C$1:$P$16905,$G32,5),"")</f>
        <v/>
      </c>
      <c r="L32" t="str">
        <f>IFERROR(INDEX(JOGOS!$C$1:$P$16905,$G32,6),"")</f>
        <v/>
      </c>
      <c r="M32" t="str">
        <f>IFERROR(INDEX(JOGOS!$C$1:$P$16905,$G32,7),"")</f>
        <v/>
      </c>
      <c r="N32" t="str">
        <f>IFERROR(INDEX(JOGOS!$C$1:$P$16905,$G32,8),"")</f>
        <v/>
      </c>
      <c r="O32" t="str">
        <f>IFERROR(INDEX(JOGOS!$C$1:$P$16905,$G32,9),"")</f>
        <v/>
      </c>
      <c r="P32" t="str">
        <f>IFERROR(INDEX(JOGOS!$C$1:$P$16905,$G32,10),"")</f>
        <v/>
      </c>
      <c r="Q32" t="str">
        <f>IFERROR(INDEX(JOGOS!$C$1:$P$16905,$G32,11),"")</f>
        <v/>
      </c>
      <c r="R32" t="str">
        <f>IFERROR(INDEX(JOGOS!$C$1:$P$16905,$G32,12),"")</f>
        <v/>
      </c>
      <c r="S32" t="str">
        <f>IFERROR(INDEX(JOGOS!$C$1:$P$16905,$G32,13),"")</f>
        <v/>
      </c>
      <c r="T32">
        <f t="shared" si="18"/>
        <v>0</v>
      </c>
      <c r="U32">
        <f t="shared" si="17"/>
        <v>0</v>
      </c>
      <c r="V32">
        <f t="shared" si="3"/>
        <v>0</v>
      </c>
      <c r="W32">
        <f t="shared" si="4"/>
        <v>0</v>
      </c>
      <c r="X32">
        <f t="shared" si="5"/>
        <v>0</v>
      </c>
      <c r="Y32">
        <f t="shared" si="6"/>
        <v>0</v>
      </c>
      <c r="Z32">
        <f t="shared" si="7"/>
        <v>0</v>
      </c>
      <c r="AA32">
        <f t="shared" si="8"/>
        <v>0</v>
      </c>
      <c r="AB32">
        <f t="shared" si="9"/>
        <v>0</v>
      </c>
      <c r="AC32">
        <f t="shared" si="19"/>
        <v>0</v>
      </c>
    </row>
    <row r="33" spans="1:29">
      <c r="A33" t="str">
        <f>IF(Tabela3[[#This Row],[GOL CASA]]&lt;&gt;"",Tabela3[[#This Row],[TIME CASA]],"")</f>
        <v>Auxerre</v>
      </c>
      <c r="B33" t="str">
        <f>IF(Tabela3[[#This Row],[GOL FORA]]&lt;&gt;"",Tabela3[[#This Row],[TIME FORA]],"")</f>
        <v>Angers SCO</v>
      </c>
      <c r="D33">
        <f t="shared" si="0"/>
        <v>0</v>
      </c>
      <c r="F33" t="str">
        <f t="shared" si="2"/>
        <v/>
      </c>
      <c r="G33" t="str">
        <f t="shared" si="1"/>
        <v/>
      </c>
      <c r="H33" t="str">
        <f>IFERROR(INDEX(JOGOS!$C$1:$P$16905,$G33,1),"")</f>
        <v/>
      </c>
      <c r="I33" s="29" t="str">
        <f>IFERROR(INDEX(JOGOS!$C$1:$P$16905,$G33,3),"")</f>
        <v/>
      </c>
      <c r="J33" s="29" t="str">
        <f>IFERROR(INDEX(JOGOS!$C$1:$P$16905,$G33,4),"")</f>
        <v/>
      </c>
      <c r="K33" t="str">
        <f>IFERROR(INDEX(JOGOS!$C$1:$P$16905,$G33,5),"")</f>
        <v/>
      </c>
      <c r="L33" t="str">
        <f>IFERROR(INDEX(JOGOS!$C$1:$P$16905,$G33,6),"")</f>
        <v/>
      </c>
      <c r="M33" t="str">
        <f>IFERROR(INDEX(JOGOS!$C$1:$P$16905,$G33,7),"")</f>
        <v/>
      </c>
      <c r="N33" t="str">
        <f>IFERROR(INDEX(JOGOS!$C$1:$P$16905,$G33,8),"")</f>
        <v/>
      </c>
      <c r="O33" t="str">
        <f>IFERROR(INDEX(JOGOS!$C$1:$P$16905,$G33,9),"")</f>
        <v/>
      </c>
      <c r="P33" t="str">
        <f>IFERROR(INDEX(JOGOS!$C$1:$P$16905,$G33,10),"")</f>
        <v/>
      </c>
      <c r="Q33" t="str">
        <f>IFERROR(INDEX(JOGOS!$C$1:$P$16905,$G33,11),"")</f>
        <v/>
      </c>
      <c r="R33" t="str">
        <f>IFERROR(INDEX(JOGOS!$C$1:$P$16905,$G33,12),"")</f>
        <v/>
      </c>
      <c r="S33" t="str">
        <f>IFERROR(INDEX(JOGOS!$C$1:$P$16905,$G33,13),"")</f>
        <v/>
      </c>
      <c r="T33">
        <f t="shared" si="18"/>
        <v>0</v>
      </c>
      <c r="U33">
        <f t="shared" si="17"/>
        <v>0</v>
      </c>
      <c r="V33">
        <f t="shared" si="3"/>
        <v>0</v>
      </c>
      <c r="W33">
        <f t="shared" si="4"/>
        <v>0</v>
      </c>
      <c r="X33">
        <f t="shared" si="5"/>
        <v>0</v>
      </c>
      <c r="Y33">
        <f t="shared" si="6"/>
        <v>0</v>
      </c>
      <c r="Z33">
        <f t="shared" si="7"/>
        <v>0</v>
      </c>
      <c r="AA33">
        <f t="shared" si="8"/>
        <v>0</v>
      </c>
      <c r="AB33">
        <f t="shared" si="9"/>
        <v>0</v>
      </c>
      <c r="AC33">
        <f t="shared" si="19"/>
        <v>0</v>
      </c>
    </row>
    <row r="34" spans="1:29">
      <c r="A34" t="str">
        <f>IF(Tabela3[[#This Row],[GOL CASA]]&lt;&gt;"",Tabela3[[#This Row],[TIME CASA]],"")</f>
        <v>Reims</v>
      </c>
      <c r="B34" t="str">
        <f>IF(Tabela3[[#This Row],[GOL FORA]]&lt;&gt;"",Tabela3[[#This Row],[TIME FORA]],"")</f>
        <v>Clermont</v>
      </c>
      <c r="D34">
        <f t="shared" si="0"/>
        <v>0</v>
      </c>
      <c r="F34" t="str">
        <f t="shared" si="2"/>
        <v/>
      </c>
      <c r="G34" t="str">
        <f t="shared" si="1"/>
        <v/>
      </c>
      <c r="H34" t="str">
        <f>IFERROR(INDEX(JOGOS!$C$1:$P$16905,$G34,1),"")</f>
        <v/>
      </c>
      <c r="I34" s="29" t="str">
        <f>IFERROR(INDEX(JOGOS!$C$1:$P$16905,$G34,3),"")</f>
        <v/>
      </c>
      <c r="J34" s="29" t="str">
        <f>IFERROR(INDEX(JOGOS!$C$1:$P$16905,$G34,4),"")</f>
        <v/>
      </c>
      <c r="K34" t="str">
        <f>IFERROR(INDEX(JOGOS!$C$1:$P$16905,$G34,5),"")</f>
        <v/>
      </c>
      <c r="L34" t="str">
        <f>IFERROR(INDEX(JOGOS!$C$1:$P$16905,$G34,6),"")</f>
        <v/>
      </c>
      <c r="M34" t="str">
        <f>IFERROR(INDEX(JOGOS!$C$1:$P$16905,$G34,7),"")</f>
        <v/>
      </c>
      <c r="N34" t="str">
        <f>IFERROR(INDEX(JOGOS!$C$1:$P$16905,$G34,8),"")</f>
        <v/>
      </c>
      <c r="O34" t="str">
        <f>IFERROR(INDEX(JOGOS!$C$1:$P$16905,$G34,9),"")</f>
        <v/>
      </c>
      <c r="P34" t="str">
        <f>IFERROR(INDEX(JOGOS!$C$1:$P$16905,$G34,10),"")</f>
        <v/>
      </c>
      <c r="Q34" t="str">
        <f>IFERROR(INDEX(JOGOS!$C$1:$P$16905,$G34,11),"")</f>
        <v/>
      </c>
      <c r="R34" t="str">
        <f>IFERROR(INDEX(JOGOS!$C$1:$P$16905,$G34,12),"")</f>
        <v/>
      </c>
      <c r="S34" t="str">
        <f>IFERROR(INDEX(JOGOS!$C$1:$P$16905,$G34,13),"")</f>
        <v/>
      </c>
      <c r="T34">
        <f t="shared" si="18"/>
        <v>0</v>
      </c>
      <c r="U34">
        <f t="shared" si="17"/>
        <v>0</v>
      </c>
      <c r="V34">
        <f t="shared" si="3"/>
        <v>0</v>
      </c>
      <c r="W34">
        <f t="shared" si="4"/>
        <v>0</v>
      </c>
      <c r="X34">
        <f t="shared" si="5"/>
        <v>0</v>
      </c>
      <c r="Y34">
        <f t="shared" si="6"/>
        <v>0</v>
      </c>
      <c r="Z34">
        <f t="shared" si="7"/>
        <v>0</v>
      </c>
      <c r="AA34">
        <f t="shared" si="8"/>
        <v>0</v>
      </c>
      <c r="AB34">
        <f t="shared" si="9"/>
        <v>0</v>
      </c>
      <c r="AC34">
        <f t="shared" si="19"/>
        <v>0</v>
      </c>
    </row>
    <row r="35" spans="1:29">
      <c r="A35" t="str">
        <f>IF(Tabela3[[#This Row],[GOL CASA]]&lt;&gt;"",Tabela3[[#This Row],[TIME CASA]],"")</f>
        <v>Troyes</v>
      </c>
      <c r="B35" t="str">
        <f>IF(Tabela3[[#This Row],[GOL FORA]]&lt;&gt;"",Tabela3[[#This Row],[TIME FORA]],"")</f>
        <v>Toulouse</v>
      </c>
      <c r="D35">
        <f t="shared" si="0"/>
        <v>0</v>
      </c>
      <c r="F35" t="str">
        <f t="shared" si="2"/>
        <v/>
      </c>
      <c r="G35" t="str">
        <f t="shared" si="1"/>
        <v/>
      </c>
      <c r="H35" t="str">
        <f>IFERROR(INDEX(JOGOS!$C$1:$P$16905,$G35,1),"")</f>
        <v/>
      </c>
      <c r="I35" s="29" t="str">
        <f>IFERROR(INDEX(JOGOS!$C$1:$P$16905,$G35,3),"")</f>
        <v/>
      </c>
      <c r="J35" s="29" t="str">
        <f>IFERROR(INDEX(JOGOS!$C$1:$P$16905,$G35,4),"")</f>
        <v/>
      </c>
      <c r="K35" t="str">
        <f>IFERROR(INDEX(JOGOS!$C$1:$P$16905,$G35,5),"")</f>
        <v/>
      </c>
      <c r="L35" t="str">
        <f>IFERROR(INDEX(JOGOS!$C$1:$P$16905,$G35,6),"")</f>
        <v/>
      </c>
      <c r="M35" t="str">
        <f>IFERROR(INDEX(JOGOS!$C$1:$P$16905,$G35,7),"")</f>
        <v/>
      </c>
      <c r="N35" t="str">
        <f>IFERROR(INDEX(JOGOS!$C$1:$P$16905,$G35,8),"")</f>
        <v/>
      </c>
      <c r="O35" t="str">
        <f>IFERROR(INDEX(JOGOS!$C$1:$P$16905,$G35,9),"")</f>
        <v/>
      </c>
      <c r="P35" t="str">
        <f>IFERROR(INDEX(JOGOS!$C$1:$P$16905,$G35,10),"")</f>
        <v/>
      </c>
      <c r="Q35" t="str">
        <f>IFERROR(INDEX(JOGOS!$C$1:$P$16905,$G35,11),"")</f>
        <v/>
      </c>
      <c r="R35" t="str">
        <f>IFERROR(INDEX(JOGOS!$C$1:$P$16905,$G35,12),"")</f>
        <v/>
      </c>
      <c r="S35" t="str">
        <f>IFERROR(INDEX(JOGOS!$C$1:$P$16905,$G35,13),"")</f>
        <v/>
      </c>
      <c r="T35">
        <f t="shared" si="18"/>
        <v>0</v>
      </c>
      <c r="U35">
        <f t="shared" si="17"/>
        <v>0</v>
      </c>
      <c r="V35">
        <f t="shared" si="3"/>
        <v>0</v>
      </c>
      <c r="W35">
        <f t="shared" si="4"/>
        <v>0</v>
      </c>
      <c r="X35">
        <f t="shared" si="5"/>
        <v>0</v>
      </c>
      <c r="Y35">
        <f t="shared" si="6"/>
        <v>0</v>
      </c>
      <c r="Z35">
        <f t="shared" si="7"/>
        <v>0</v>
      </c>
      <c r="AA35">
        <f t="shared" si="8"/>
        <v>0</v>
      </c>
      <c r="AB35">
        <f t="shared" si="9"/>
        <v>0</v>
      </c>
      <c r="AC35">
        <f t="shared" si="19"/>
        <v>0</v>
      </c>
    </row>
    <row r="36" spans="1:29">
      <c r="A36" t="str">
        <f>IF(Tabela3[[#This Row],[GOL CASA]]&lt;&gt;"",Tabela3[[#This Row],[TIME CASA]],"")</f>
        <v>Nottingham Forest</v>
      </c>
      <c r="B36" t="str">
        <f>IF(Tabela3[[#This Row],[GOL FORA]]&lt;&gt;"",Tabela3[[#This Row],[TIME FORA]],"")</f>
        <v>West Ham United</v>
      </c>
      <c r="D36">
        <f t="shared" si="0"/>
        <v>0</v>
      </c>
      <c r="F36" t="str">
        <f t="shared" si="2"/>
        <v/>
      </c>
      <c r="G36" t="str">
        <f t="shared" si="1"/>
        <v/>
      </c>
      <c r="H36" t="str">
        <f>IFERROR(INDEX(JOGOS!$C$1:$P$16905,$G36,1),"")</f>
        <v/>
      </c>
      <c r="I36" s="29" t="str">
        <f>IFERROR(INDEX(JOGOS!$C$1:$P$16905,$G36,3),"")</f>
        <v/>
      </c>
      <c r="J36" s="29" t="str">
        <f>IFERROR(INDEX(JOGOS!$C$1:$P$16905,$G36,4),"")</f>
        <v/>
      </c>
      <c r="K36" t="str">
        <f>IFERROR(INDEX(JOGOS!$C$1:$P$16905,$G36,5),"")</f>
        <v/>
      </c>
      <c r="L36" t="str">
        <f>IFERROR(INDEX(JOGOS!$C$1:$P$16905,$G36,6),"")</f>
        <v/>
      </c>
      <c r="M36" t="str">
        <f>IFERROR(INDEX(JOGOS!$C$1:$P$16905,$G36,7),"")</f>
        <v/>
      </c>
      <c r="N36" t="str">
        <f>IFERROR(INDEX(JOGOS!$C$1:$P$16905,$G36,8),"")</f>
        <v/>
      </c>
      <c r="O36" t="str">
        <f>IFERROR(INDEX(JOGOS!$C$1:$P$16905,$G36,9),"")</f>
        <v/>
      </c>
      <c r="P36" t="str">
        <f>IFERROR(INDEX(JOGOS!$C$1:$P$16905,$G36,10),"")</f>
        <v/>
      </c>
      <c r="Q36" t="str">
        <f>IFERROR(INDEX(JOGOS!$C$1:$P$16905,$G36,11),"")</f>
        <v/>
      </c>
      <c r="R36" t="str">
        <f>IFERROR(INDEX(JOGOS!$C$1:$P$16905,$G36,12),"")</f>
        <v/>
      </c>
      <c r="S36" t="str">
        <f>IFERROR(INDEX(JOGOS!$C$1:$P$16905,$G36,13),"")</f>
        <v/>
      </c>
      <c r="T36">
        <f t="shared" si="18"/>
        <v>0</v>
      </c>
      <c r="U36">
        <f t="shared" si="17"/>
        <v>0</v>
      </c>
      <c r="V36">
        <f t="shared" si="3"/>
        <v>0</v>
      </c>
      <c r="W36">
        <f t="shared" si="4"/>
        <v>0</v>
      </c>
      <c r="X36">
        <f t="shared" si="5"/>
        <v>0</v>
      </c>
      <c r="Y36">
        <f t="shared" si="6"/>
        <v>0</v>
      </c>
      <c r="Z36">
        <f t="shared" si="7"/>
        <v>0</v>
      </c>
      <c r="AA36">
        <f t="shared" si="8"/>
        <v>0</v>
      </c>
      <c r="AB36">
        <f t="shared" si="9"/>
        <v>0</v>
      </c>
      <c r="AC36">
        <f t="shared" si="19"/>
        <v>0</v>
      </c>
    </row>
    <row r="37" spans="1:29">
      <c r="A37" t="str">
        <f>IF(Tabela3[[#This Row],[GOL CASA]]&lt;&gt;"",Tabela3[[#This Row],[TIME CASA]],"")</f>
        <v>Nice</v>
      </c>
      <c r="B37" t="str">
        <f>IF(Tabela3[[#This Row],[GOL FORA]]&lt;&gt;"",Tabela3[[#This Row],[TIME FORA]],"")</f>
        <v>Strasbourg</v>
      </c>
      <c r="D37">
        <f t="shared" si="0"/>
        <v>0</v>
      </c>
      <c r="F37" t="str">
        <f t="shared" si="2"/>
        <v/>
      </c>
      <c r="G37" t="str">
        <f t="shared" si="1"/>
        <v/>
      </c>
      <c r="H37" t="str">
        <f>IFERROR(INDEX(JOGOS!$C$1:$P$16905,$G37,1),"")</f>
        <v/>
      </c>
      <c r="I37" s="29" t="str">
        <f>IFERROR(INDEX(JOGOS!$C$1:$P$16905,$G37,3),"")</f>
        <v/>
      </c>
      <c r="J37" s="29" t="str">
        <f>IFERROR(INDEX(JOGOS!$C$1:$P$16905,$G37,4),"")</f>
        <v/>
      </c>
      <c r="K37" t="str">
        <f>IFERROR(INDEX(JOGOS!$C$1:$P$16905,$G37,5),"")</f>
        <v/>
      </c>
      <c r="L37" t="str">
        <f>IFERROR(INDEX(JOGOS!$C$1:$P$16905,$G37,6),"")</f>
        <v/>
      </c>
      <c r="M37" t="str">
        <f>IFERROR(INDEX(JOGOS!$C$1:$P$16905,$G37,7),"")</f>
        <v/>
      </c>
      <c r="N37" t="str">
        <f>IFERROR(INDEX(JOGOS!$C$1:$P$16905,$G37,8),"")</f>
        <v/>
      </c>
      <c r="O37" t="str">
        <f>IFERROR(INDEX(JOGOS!$C$1:$P$16905,$G37,9),"")</f>
        <v/>
      </c>
      <c r="P37" t="str">
        <f>IFERROR(INDEX(JOGOS!$C$1:$P$16905,$G37,10),"")</f>
        <v/>
      </c>
      <c r="Q37" t="str">
        <f>IFERROR(INDEX(JOGOS!$C$1:$P$16905,$G37,11),"")</f>
        <v/>
      </c>
      <c r="R37" t="str">
        <f>IFERROR(INDEX(JOGOS!$C$1:$P$16905,$G37,12),"")</f>
        <v/>
      </c>
      <c r="S37" t="str">
        <f>IFERROR(INDEX(JOGOS!$C$1:$P$16905,$G37,13),"")</f>
        <v/>
      </c>
      <c r="T37">
        <f t="shared" si="18"/>
        <v>0</v>
      </c>
      <c r="U37">
        <f t="shared" si="17"/>
        <v>0</v>
      </c>
      <c r="V37">
        <f t="shared" si="3"/>
        <v>0</v>
      </c>
      <c r="W37">
        <f t="shared" si="4"/>
        <v>0</v>
      </c>
      <c r="X37">
        <f t="shared" si="5"/>
        <v>0</v>
      </c>
      <c r="Y37">
        <f t="shared" si="6"/>
        <v>0</v>
      </c>
      <c r="Z37">
        <f t="shared" si="7"/>
        <v>0</v>
      </c>
      <c r="AA37">
        <f t="shared" si="8"/>
        <v>0</v>
      </c>
      <c r="AB37">
        <f t="shared" si="9"/>
        <v>0</v>
      </c>
      <c r="AC37">
        <f t="shared" si="19"/>
        <v>0</v>
      </c>
    </row>
    <row r="38" spans="1:29">
      <c r="A38" t="str">
        <f>IF(Tabela3[[#This Row],[GOL CASA]]&lt;&gt;"",Tabela3[[#This Row],[TIME CASA]],"")</f>
        <v>Chelsea</v>
      </c>
      <c r="B38" t="str">
        <f>IF(Tabela3[[#This Row],[GOL FORA]]&lt;&gt;"",Tabela3[[#This Row],[TIME FORA]],"")</f>
        <v>Tottenham Hotspur</v>
      </c>
      <c r="D38">
        <f t="shared" si="0"/>
        <v>0</v>
      </c>
      <c r="F38" t="str">
        <f t="shared" si="2"/>
        <v/>
      </c>
      <c r="G38" t="str">
        <f t="shared" si="1"/>
        <v/>
      </c>
      <c r="H38" t="str">
        <f>IFERROR(INDEX(JOGOS!$C$1:$P$16905,$G38,1),"")</f>
        <v/>
      </c>
      <c r="I38" s="29" t="str">
        <f>IFERROR(INDEX(JOGOS!$C$1:$P$16905,$G38,3),"")</f>
        <v/>
      </c>
      <c r="J38" s="29" t="str">
        <f>IFERROR(INDEX(JOGOS!$C$1:$P$16905,$G38,4),"")</f>
        <v/>
      </c>
      <c r="K38" t="str">
        <f>IFERROR(INDEX(JOGOS!$C$1:$P$16905,$G38,5),"")</f>
        <v/>
      </c>
      <c r="L38" t="str">
        <f>IFERROR(INDEX(JOGOS!$C$1:$P$16905,$G38,6),"")</f>
        <v/>
      </c>
      <c r="M38" t="str">
        <f>IFERROR(INDEX(JOGOS!$C$1:$P$16905,$G38,7),"")</f>
        <v/>
      </c>
      <c r="N38" t="str">
        <f>IFERROR(INDEX(JOGOS!$C$1:$P$16905,$G38,8),"")</f>
        <v/>
      </c>
      <c r="O38" t="str">
        <f>IFERROR(INDEX(JOGOS!$C$1:$P$16905,$G38,9),"")</f>
        <v/>
      </c>
      <c r="P38" t="str">
        <f>IFERROR(INDEX(JOGOS!$C$1:$P$16905,$G38,10),"")</f>
        <v/>
      </c>
      <c r="Q38" t="str">
        <f>IFERROR(INDEX(JOGOS!$C$1:$P$16905,$G38,11),"")</f>
        <v/>
      </c>
      <c r="R38" t="str">
        <f>IFERROR(INDEX(JOGOS!$C$1:$P$16905,$G38,12),"")</f>
        <v/>
      </c>
      <c r="S38" t="str">
        <f>IFERROR(INDEX(JOGOS!$C$1:$P$16905,$G38,13),"")</f>
        <v/>
      </c>
      <c r="T38">
        <f t="shared" si="18"/>
        <v>0</v>
      </c>
      <c r="U38">
        <f t="shared" si="17"/>
        <v>0</v>
      </c>
      <c r="V38">
        <f t="shared" si="3"/>
        <v>0</v>
      </c>
      <c r="W38">
        <f t="shared" si="4"/>
        <v>0</v>
      </c>
      <c r="X38">
        <f t="shared" si="5"/>
        <v>0</v>
      </c>
      <c r="Y38">
        <f t="shared" si="6"/>
        <v>0</v>
      </c>
      <c r="Z38">
        <f t="shared" si="7"/>
        <v>0</v>
      </c>
      <c r="AA38">
        <f t="shared" si="8"/>
        <v>0</v>
      </c>
      <c r="AB38">
        <f t="shared" si="9"/>
        <v>0</v>
      </c>
      <c r="AC38">
        <f t="shared" si="19"/>
        <v>0</v>
      </c>
    </row>
    <row r="39" spans="1:29">
      <c r="A39" t="str">
        <f>IF(Tabela3[[#This Row],[GOL CASA]]&lt;&gt;"",Tabela3[[#This Row],[TIME CASA]],"")</f>
        <v>Brest</v>
      </c>
      <c r="B39" t="str">
        <f>IF(Tabela3[[#This Row],[GOL FORA]]&lt;&gt;"",Tabela3[[#This Row],[TIME FORA]],"")</f>
        <v>Olympique Marseille</v>
      </c>
      <c r="D39">
        <f t="shared" si="0"/>
        <v>0</v>
      </c>
      <c r="F39" t="str">
        <f t="shared" si="2"/>
        <v/>
      </c>
      <c r="G39" t="str">
        <f t="shared" si="1"/>
        <v/>
      </c>
      <c r="H39" t="str">
        <f>IFERROR(INDEX(JOGOS!$C$1:$P$16905,$G39,1),"")</f>
        <v/>
      </c>
      <c r="I39" s="29" t="str">
        <f>IFERROR(INDEX(JOGOS!$C$1:$P$16905,$G39,3),"")</f>
        <v/>
      </c>
      <c r="J39" s="29" t="str">
        <f>IFERROR(INDEX(JOGOS!$C$1:$P$16905,$G39,4),"")</f>
        <v/>
      </c>
      <c r="K39" t="str">
        <f>IFERROR(INDEX(JOGOS!$C$1:$P$16905,$G39,5),"")</f>
        <v/>
      </c>
      <c r="L39" t="str">
        <f>IFERROR(INDEX(JOGOS!$C$1:$P$16905,$G39,6),"")</f>
        <v/>
      </c>
      <c r="M39" t="str">
        <f>IFERROR(INDEX(JOGOS!$C$1:$P$16905,$G39,7),"")</f>
        <v/>
      </c>
      <c r="N39" t="str">
        <f>IFERROR(INDEX(JOGOS!$C$1:$P$16905,$G39,8),"")</f>
        <v/>
      </c>
      <c r="O39" t="str">
        <f>IFERROR(INDEX(JOGOS!$C$1:$P$16905,$G39,9),"")</f>
        <v/>
      </c>
      <c r="P39" t="str">
        <f>IFERROR(INDEX(JOGOS!$C$1:$P$16905,$G39,10),"")</f>
        <v/>
      </c>
      <c r="Q39" t="str">
        <f>IFERROR(INDEX(JOGOS!$C$1:$P$16905,$G39,11),"")</f>
        <v/>
      </c>
      <c r="R39" t="str">
        <f>IFERROR(INDEX(JOGOS!$C$1:$P$16905,$G39,12),"")</f>
        <v/>
      </c>
      <c r="S39" t="str">
        <f>IFERROR(INDEX(JOGOS!$C$1:$P$16905,$G39,13),"")</f>
        <v/>
      </c>
      <c r="T39">
        <f t="shared" si="18"/>
        <v>0</v>
      </c>
      <c r="U39">
        <f t="shared" si="17"/>
        <v>0</v>
      </c>
      <c r="V39">
        <f t="shared" si="3"/>
        <v>0</v>
      </c>
      <c r="W39">
        <f t="shared" si="4"/>
        <v>0</v>
      </c>
      <c r="X39">
        <f t="shared" si="5"/>
        <v>0</v>
      </c>
      <c r="Y39">
        <f t="shared" si="6"/>
        <v>0</v>
      </c>
      <c r="Z39">
        <f t="shared" si="7"/>
        <v>0</v>
      </c>
      <c r="AA39">
        <f t="shared" si="8"/>
        <v>0</v>
      </c>
      <c r="AB39">
        <f t="shared" si="9"/>
        <v>0</v>
      </c>
      <c r="AC39">
        <f t="shared" si="19"/>
        <v>0</v>
      </c>
    </row>
    <row r="40" spans="1:29">
      <c r="A40" t="str">
        <f>IF(Tabela3[[#This Row],[GOL CASA]]&lt;&gt;"",Tabela3[[#This Row],[TIME CASA]],"")</f>
        <v>Liverpool</v>
      </c>
      <c r="B40" t="str">
        <f>IF(Tabela3[[#This Row],[GOL FORA]]&lt;&gt;"",Tabela3[[#This Row],[TIME FORA]],"")</f>
        <v>Crystal Palace</v>
      </c>
      <c r="D40">
        <f t="shared" si="0"/>
        <v>0</v>
      </c>
      <c r="F40" t="str">
        <f t="shared" si="2"/>
        <v/>
      </c>
      <c r="G40" t="str">
        <f t="shared" si="1"/>
        <v/>
      </c>
      <c r="H40" t="str">
        <f>IFERROR(INDEX(JOGOS!$C$1:$P$16905,$G40,1),"")</f>
        <v/>
      </c>
      <c r="I40" s="29" t="str">
        <f>IFERROR(INDEX(JOGOS!$C$1:$P$16905,$G40,3),"")</f>
        <v/>
      </c>
      <c r="J40" s="29" t="str">
        <f>IFERROR(INDEX(JOGOS!$C$1:$P$16905,$G40,4),"")</f>
        <v/>
      </c>
      <c r="K40" t="str">
        <f>IFERROR(INDEX(JOGOS!$C$1:$P$16905,$G40,5),"")</f>
        <v/>
      </c>
      <c r="L40" t="str">
        <f>IFERROR(INDEX(JOGOS!$C$1:$P$16905,$G40,6),"")</f>
        <v/>
      </c>
      <c r="M40" t="str">
        <f>IFERROR(INDEX(JOGOS!$C$1:$P$16905,$G40,7),"")</f>
        <v/>
      </c>
      <c r="N40" t="str">
        <f>IFERROR(INDEX(JOGOS!$C$1:$P$16905,$G40,8),"")</f>
        <v/>
      </c>
      <c r="O40" t="str">
        <f>IFERROR(INDEX(JOGOS!$C$1:$P$16905,$G40,9),"")</f>
        <v/>
      </c>
      <c r="P40" t="str">
        <f>IFERROR(INDEX(JOGOS!$C$1:$P$16905,$G40,10),"")</f>
        <v/>
      </c>
      <c r="Q40" t="str">
        <f>IFERROR(INDEX(JOGOS!$C$1:$P$16905,$G40,11),"")</f>
        <v/>
      </c>
      <c r="R40" t="str">
        <f>IFERROR(INDEX(JOGOS!$C$1:$P$16905,$G40,12),"")</f>
        <v/>
      </c>
      <c r="S40" t="str">
        <f>IFERROR(INDEX(JOGOS!$C$1:$P$16905,$G40,13),"")</f>
        <v/>
      </c>
      <c r="T40">
        <f t="shared" si="18"/>
        <v>0</v>
      </c>
      <c r="U40">
        <f t="shared" si="17"/>
        <v>0</v>
      </c>
      <c r="V40">
        <f t="shared" si="3"/>
        <v>0</v>
      </c>
      <c r="W40">
        <f t="shared" si="4"/>
        <v>0</v>
      </c>
      <c r="X40">
        <f t="shared" si="5"/>
        <v>0</v>
      </c>
      <c r="Y40">
        <f t="shared" si="6"/>
        <v>0</v>
      </c>
      <c r="Z40">
        <f t="shared" si="7"/>
        <v>0</v>
      </c>
      <c r="AA40">
        <f t="shared" si="8"/>
        <v>0</v>
      </c>
      <c r="AB40">
        <f t="shared" si="9"/>
        <v>0</v>
      </c>
      <c r="AC40">
        <f t="shared" si="19"/>
        <v>0</v>
      </c>
    </row>
    <row r="41" spans="1:29">
      <c r="A41" t="str">
        <f>IF(Tabela3[[#This Row],[GOL CASA]]&lt;&gt;"",Tabela3[[#This Row],[TIME CASA]],"")</f>
        <v>Olympique Lyonnais</v>
      </c>
      <c r="B41" t="str">
        <f>IF(Tabela3[[#This Row],[GOL FORA]]&lt;&gt;"",Tabela3[[#This Row],[TIME FORA]],"")</f>
        <v>Troyes</v>
      </c>
      <c r="D41">
        <f t="shared" si="0"/>
        <v>0</v>
      </c>
      <c r="F41" t="str">
        <f t="shared" si="2"/>
        <v/>
      </c>
      <c r="G41" t="str">
        <f t="shared" si="1"/>
        <v/>
      </c>
      <c r="H41" t="str">
        <f>IFERROR(INDEX(JOGOS!$C$1:$P$16905,$G41,1),"")</f>
        <v/>
      </c>
      <c r="I41" s="29" t="str">
        <f>IFERROR(INDEX(JOGOS!$C$1:$P$16905,$G41,3),"")</f>
        <v/>
      </c>
      <c r="J41" s="29" t="str">
        <f>IFERROR(INDEX(JOGOS!$C$1:$P$16905,$G41,4),"")</f>
        <v/>
      </c>
      <c r="K41" t="str">
        <f>IFERROR(INDEX(JOGOS!$C$1:$P$16905,$G41,5),"")</f>
        <v/>
      </c>
      <c r="L41" t="str">
        <f>IFERROR(INDEX(JOGOS!$C$1:$P$16905,$G41,6),"")</f>
        <v/>
      </c>
      <c r="M41" t="str">
        <f>IFERROR(INDEX(JOGOS!$C$1:$P$16905,$G41,7),"")</f>
        <v/>
      </c>
      <c r="N41" t="str">
        <f>IFERROR(INDEX(JOGOS!$C$1:$P$16905,$G41,8),"")</f>
        <v/>
      </c>
      <c r="O41" t="str">
        <f>IFERROR(INDEX(JOGOS!$C$1:$P$16905,$G41,9),"")</f>
        <v/>
      </c>
      <c r="P41" t="str">
        <f>IFERROR(INDEX(JOGOS!$C$1:$P$16905,$G41,10),"")</f>
        <v/>
      </c>
      <c r="Q41" t="str">
        <f>IFERROR(INDEX(JOGOS!$C$1:$P$16905,$G41,11),"")</f>
        <v/>
      </c>
      <c r="R41" t="str">
        <f>IFERROR(INDEX(JOGOS!$C$1:$P$16905,$G41,12),"")</f>
        <v/>
      </c>
      <c r="S41" t="str">
        <f>IFERROR(INDEX(JOGOS!$C$1:$P$16905,$G41,13),"")</f>
        <v/>
      </c>
      <c r="T41">
        <f t="shared" si="18"/>
        <v>0</v>
      </c>
      <c r="U41">
        <f t="shared" si="17"/>
        <v>0</v>
      </c>
      <c r="V41">
        <f t="shared" si="3"/>
        <v>0</v>
      </c>
      <c r="W41">
        <f t="shared" si="4"/>
        <v>0</v>
      </c>
      <c r="X41">
        <f t="shared" si="5"/>
        <v>0</v>
      </c>
      <c r="Y41">
        <f t="shared" si="6"/>
        <v>0</v>
      </c>
      <c r="Z41">
        <f t="shared" si="7"/>
        <v>0</v>
      </c>
      <c r="AA41">
        <f t="shared" si="8"/>
        <v>0</v>
      </c>
      <c r="AB41">
        <f t="shared" si="9"/>
        <v>0</v>
      </c>
      <c r="AC41">
        <f t="shared" si="19"/>
        <v>0</v>
      </c>
    </row>
    <row r="42" spans="1:29">
      <c r="A42" t="str">
        <f>IF(Tabela3[[#This Row],[GOL CASA]]&lt;&gt;"",Tabela3[[#This Row],[TIME CASA]],"")</f>
        <v>Tottenham Hotspur</v>
      </c>
      <c r="B42" t="str">
        <f>IF(Tabela3[[#This Row],[GOL FORA]]&lt;&gt;"",Tabela3[[#This Row],[TIME FORA]],"")</f>
        <v>Wolverhampton Wanderers</v>
      </c>
      <c r="D42">
        <f t="shared" si="0"/>
        <v>0</v>
      </c>
      <c r="F42" t="str">
        <f t="shared" si="2"/>
        <v/>
      </c>
      <c r="G42" t="str">
        <f t="shared" si="1"/>
        <v/>
      </c>
      <c r="H42" t="str">
        <f>IFERROR(INDEX(JOGOS!$C$1:$P$16905,$G42,1),"")</f>
        <v/>
      </c>
      <c r="I42" s="29" t="str">
        <f>IFERROR(INDEX(JOGOS!$C$1:$P$16905,$G42,3),"")</f>
        <v/>
      </c>
      <c r="J42" s="29" t="str">
        <f>IFERROR(INDEX(JOGOS!$C$1:$P$16905,$G42,4),"")</f>
        <v/>
      </c>
      <c r="K42" t="str">
        <f>IFERROR(INDEX(JOGOS!$C$1:$P$16905,$G42,5),"")</f>
        <v/>
      </c>
      <c r="L42" t="str">
        <f>IFERROR(INDEX(JOGOS!$C$1:$P$16905,$G42,6),"")</f>
        <v/>
      </c>
      <c r="M42" t="str">
        <f>IFERROR(INDEX(JOGOS!$C$1:$P$16905,$G42,7),"")</f>
        <v/>
      </c>
      <c r="N42" t="str">
        <f>IFERROR(INDEX(JOGOS!$C$1:$P$16905,$G42,8),"")</f>
        <v/>
      </c>
      <c r="O42" t="str">
        <f>IFERROR(INDEX(JOGOS!$C$1:$P$16905,$G42,9),"")</f>
        <v/>
      </c>
      <c r="P42" t="str">
        <f>IFERROR(INDEX(JOGOS!$C$1:$P$16905,$G42,10),"")</f>
        <v/>
      </c>
      <c r="Q42" t="str">
        <f>IFERROR(INDEX(JOGOS!$C$1:$P$16905,$G42,11),"")</f>
        <v/>
      </c>
      <c r="R42" t="str">
        <f>IFERROR(INDEX(JOGOS!$C$1:$P$16905,$G42,12),"")</f>
        <v/>
      </c>
      <c r="S42" t="str">
        <f>IFERROR(INDEX(JOGOS!$C$1:$P$16905,$G42,13),"")</f>
        <v/>
      </c>
      <c r="T42">
        <f t="shared" si="18"/>
        <v>0</v>
      </c>
      <c r="U42">
        <f t="shared" si="17"/>
        <v>0</v>
      </c>
      <c r="V42">
        <f t="shared" si="3"/>
        <v>0</v>
      </c>
      <c r="W42">
        <f t="shared" si="4"/>
        <v>0</v>
      </c>
      <c r="X42">
        <f t="shared" si="5"/>
        <v>0</v>
      </c>
      <c r="Y42">
        <f t="shared" si="6"/>
        <v>0</v>
      </c>
      <c r="Z42">
        <f t="shared" si="7"/>
        <v>0</v>
      </c>
      <c r="AA42">
        <f t="shared" si="8"/>
        <v>0</v>
      </c>
      <c r="AB42">
        <f t="shared" si="9"/>
        <v>0</v>
      </c>
      <c r="AC42">
        <f t="shared" si="19"/>
        <v>0</v>
      </c>
    </row>
    <row r="43" spans="1:29">
      <c r="A43" t="str">
        <f>IF(Tabela3[[#This Row],[GOL CASA]]&lt;&gt;"",Tabela3[[#This Row],[TIME CASA]],"")</f>
        <v>Crystal Palace</v>
      </c>
      <c r="B43" t="str">
        <f>IF(Tabela3[[#This Row],[GOL FORA]]&lt;&gt;"",Tabela3[[#This Row],[TIME FORA]],"")</f>
        <v>Aston Villa</v>
      </c>
      <c r="D43">
        <f t="shared" si="0"/>
        <v>0</v>
      </c>
      <c r="F43" t="str">
        <f t="shared" si="2"/>
        <v/>
      </c>
      <c r="G43" t="str">
        <f t="shared" si="1"/>
        <v/>
      </c>
      <c r="H43" t="str">
        <f>IFERROR(INDEX(JOGOS!$C$1:$P$16905,$G43,1),"")</f>
        <v/>
      </c>
      <c r="I43" s="29" t="str">
        <f>IFERROR(INDEX(JOGOS!$C$1:$P$16905,$G43,3),"")</f>
        <v/>
      </c>
      <c r="J43" s="29" t="str">
        <f>IFERROR(INDEX(JOGOS!$C$1:$P$16905,$G43,4),"")</f>
        <v/>
      </c>
      <c r="K43" t="str">
        <f>IFERROR(INDEX(JOGOS!$C$1:$P$16905,$G43,5),"")</f>
        <v/>
      </c>
      <c r="L43" t="str">
        <f>IFERROR(INDEX(JOGOS!$C$1:$P$16905,$G43,6),"")</f>
        <v/>
      </c>
      <c r="M43" t="str">
        <f>IFERROR(INDEX(JOGOS!$C$1:$P$16905,$G43,7),"")</f>
        <v/>
      </c>
      <c r="N43" t="str">
        <f>IFERROR(INDEX(JOGOS!$C$1:$P$16905,$G43,8),"")</f>
        <v/>
      </c>
      <c r="O43" t="str">
        <f>IFERROR(INDEX(JOGOS!$C$1:$P$16905,$G43,9),"")</f>
        <v/>
      </c>
      <c r="P43" t="str">
        <f>IFERROR(INDEX(JOGOS!$C$1:$P$16905,$G43,10),"")</f>
        <v/>
      </c>
      <c r="Q43" t="str">
        <f>IFERROR(INDEX(JOGOS!$C$1:$P$16905,$G43,11),"")</f>
        <v/>
      </c>
      <c r="R43" t="str">
        <f>IFERROR(INDEX(JOGOS!$C$1:$P$16905,$G43,12),"")</f>
        <v/>
      </c>
      <c r="S43" t="str">
        <f>IFERROR(INDEX(JOGOS!$C$1:$P$16905,$G43,13),"")</f>
        <v/>
      </c>
      <c r="T43">
        <f t="shared" si="18"/>
        <v>0</v>
      </c>
      <c r="U43">
        <f t="shared" si="17"/>
        <v>0</v>
      </c>
      <c r="V43">
        <f t="shared" si="3"/>
        <v>0</v>
      </c>
      <c r="W43">
        <f t="shared" si="4"/>
        <v>0</v>
      </c>
      <c r="X43">
        <f t="shared" si="5"/>
        <v>0</v>
      </c>
      <c r="Y43">
        <f t="shared" si="6"/>
        <v>0</v>
      </c>
      <c r="Z43">
        <f t="shared" si="7"/>
        <v>0</v>
      </c>
      <c r="AA43">
        <f t="shared" si="8"/>
        <v>0</v>
      </c>
      <c r="AB43">
        <f t="shared" si="9"/>
        <v>0</v>
      </c>
      <c r="AC43">
        <f t="shared" si="19"/>
        <v>0</v>
      </c>
    </row>
    <row r="44" spans="1:29">
      <c r="A44" t="str">
        <f>IF(Tabela3[[#This Row],[GOL CASA]]&lt;&gt;"",Tabela3[[#This Row],[TIME CASA]],"")</f>
        <v>Everton</v>
      </c>
      <c r="B44" t="str">
        <f>IF(Tabela3[[#This Row],[GOL FORA]]&lt;&gt;"",Tabela3[[#This Row],[TIME FORA]],"")</f>
        <v>Nottingham Forest</v>
      </c>
      <c r="D44">
        <f t="shared" si="0"/>
        <v>0</v>
      </c>
      <c r="F44" t="str">
        <f t="shared" si="2"/>
        <v/>
      </c>
      <c r="G44" t="str">
        <f t="shared" si="1"/>
        <v/>
      </c>
      <c r="H44" t="str">
        <f>IFERROR(INDEX(JOGOS!$C$1:$P$16905,$G44,1),"")</f>
        <v/>
      </c>
      <c r="I44" s="29" t="str">
        <f>IFERROR(INDEX(JOGOS!$C$1:$P$16905,$G44,3),"")</f>
        <v/>
      </c>
      <c r="J44" s="29" t="str">
        <f>IFERROR(INDEX(JOGOS!$C$1:$P$16905,$G44,4),"")</f>
        <v/>
      </c>
      <c r="K44" t="str">
        <f>IFERROR(INDEX(JOGOS!$C$1:$P$16905,$G44,5),"")</f>
        <v/>
      </c>
      <c r="L44" t="str">
        <f>IFERROR(INDEX(JOGOS!$C$1:$P$16905,$G44,6),"")</f>
        <v/>
      </c>
      <c r="M44" t="str">
        <f>IFERROR(INDEX(JOGOS!$C$1:$P$16905,$G44,7),"")</f>
        <v/>
      </c>
      <c r="N44" t="str">
        <f>IFERROR(INDEX(JOGOS!$C$1:$P$16905,$G44,8),"")</f>
        <v/>
      </c>
      <c r="O44" t="str">
        <f>IFERROR(INDEX(JOGOS!$C$1:$P$16905,$G44,9),"")</f>
        <v/>
      </c>
      <c r="P44" t="str">
        <f>IFERROR(INDEX(JOGOS!$C$1:$P$16905,$G44,10),"")</f>
        <v/>
      </c>
      <c r="Q44" t="str">
        <f>IFERROR(INDEX(JOGOS!$C$1:$P$16905,$G44,11),"")</f>
        <v/>
      </c>
      <c r="R44" t="str">
        <f>IFERROR(INDEX(JOGOS!$C$1:$P$16905,$G44,12),"")</f>
        <v/>
      </c>
      <c r="S44" t="str">
        <f>IFERROR(INDEX(JOGOS!$C$1:$P$16905,$G44,13),"")</f>
        <v/>
      </c>
      <c r="T44">
        <f t="shared" si="18"/>
        <v>0</v>
      </c>
      <c r="U44">
        <f t="shared" si="17"/>
        <v>0</v>
      </c>
      <c r="V44">
        <f t="shared" si="3"/>
        <v>0</v>
      </c>
      <c r="W44">
        <f t="shared" si="4"/>
        <v>0</v>
      </c>
      <c r="X44">
        <f t="shared" si="5"/>
        <v>0</v>
      </c>
      <c r="Y44">
        <f t="shared" si="6"/>
        <v>0</v>
      </c>
      <c r="Z44">
        <f t="shared" si="7"/>
        <v>0</v>
      </c>
      <c r="AA44">
        <f t="shared" si="8"/>
        <v>0</v>
      </c>
      <c r="AB44">
        <f t="shared" si="9"/>
        <v>0</v>
      </c>
      <c r="AC44">
        <f t="shared" si="19"/>
        <v>0</v>
      </c>
    </row>
    <row r="45" spans="1:29">
      <c r="A45" t="str">
        <f>IF(Tabela3[[#This Row],[GOL CASA]]&lt;&gt;"",Tabela3[[#This Row],[TIME CASA]],"")</f>
        <v>Fulham</v>
      </c>
      <c r="B45" t="str">
        <f>IF(Tabela3[[#This Row],[GOL FORA]]&lt;&gt;"",Tabela3[[#This Row],[TIME FORA]],"")</f>
        <v>Brentford</v>
      </c>
      <c r="D45">
        <f t="shared" si="0"/>
        <v>1</v>
      </c>
      <c r="F45">
        <f t="shared" si="2"/>
        <v>45</v>
      </c>
      <c r="G45" t="str">
        <f t="shared" si="1"/>
        <v/>
      </c>
      <c r="H45" t="str">
        <f>IFERROR(INDEX(JOGOS!$C$1:$P$16905,$G45,1),"")</f>
        <v/>
      </c>
      <c r="I45" s="29" t="str">
        <f>IFERROR(INDEX(JOGOS!$C$1:$P$16905,$G45,3),"")</f>
        <v/>
      </c>
      <c r="J45" s="29" t="str">
        <f>IFERROR(INDEX(JOGOS!$C$1:$P$16905,$G45,4),"")</f>
        <v/>
      </c>
      <c r="K45" t="str">
        <f>IFERROR(INDEX(JOGOS!$C$1:$P$16905,$G45,5),"")</f>
        <v/>
      </c>
      <c r="L45" t="str">
        <f>IFERROR(INDEX(JOGOS!$C$1:$P$16905,$G45,6),"")</f>
        <v/>
      </c>
      <c r="M45" t="str">
        <f>IFERROR(INDEX(JOGOS!$C$1:$P$16905,$G45,7),"")</f>
        <v/>
      </c>
      <c r="N45" t="str">
        <f>IFERROR(INDEX(JOGOS!$C$1:$P$16905,$G45,8),"")</f>
        <v/>
      </c>
      <c r="O45" t="str">
        <f>IFERROR(INDEX(JOGOS!$C$1:$P$16905,$G45,9),"")</f>
        <v/>
      </c>
      <c r="P45" t="str">
        <f>IFERROR(INDEX(JOGOS!$C$1:$P$16905,$G45,10),"")</f>
        <v/>
      </c>
      <c r="Q45" t="str">
        <f>IFERROR(INDEX(JOGOS!$C$1:$P$16905,$G45,11),"")</f>
        <v/>
      </c>
      <c r="R45" t="str">
        <f>IFERROR(INDEX(JOGOS!$C$1:$P$16905,$G45,12),"")</f>
        <v/>
      </c>
      <c r="S45" t="str">
        <f>IFERROR(INDEX(JOGOS!$C$1:$P$16905,$G45,13),"")</f>
        <v/>
      </c>
      <c r="T45">
        <f t="shared" si="18"/>
        <v>0</v>
      </c>
      <c r="U45">
        <f t="shared" si="17"/>
        <v>0</v>
      </c>
      <c r="V45">
        <f t="shared" si="3"/>
        <v>0</v>
      </c>
      <c r="W45">
        <f t="shared" si="4"/>
        <v>0</v>
      </c>
      <c r="X45">
        <f t="shared" si="5"/>
        <v>0</v>
      </c>
      <c r="Y45">
        <f t="shared" si="6"/>
        <v>0</v>
      </c>
      <c r="Z45">
        <f t="shared" si="7"/>
        <v>0</v>
      </c>
      <c r="AA45">
        <f t="shared" si="8"/>
        <v>0</v>
      </c>
      <c r="AB45">
        <f t="shared" si="9"/>
        <v>0</v>
      </c>
      <c r="AC45">
        <f t="shared" si="19"/>
        <v>0</v>
      </c>
    </row>
    <row r="46" spans="1:29">
      <c r="A46" t="str">
        <f>IF(Tabela3[[#This Row],[GOL CASA]]&lt;&gt;"",Tabela3[[#This Row],[TIME CASA]],"")</f>
        <v>Leicester City</v>
      </c>
      <c r="B46" t="str">
        <f>IF(Tabela3[[#This Row],[GOL FORA]]&lt;&gt;"",Tabela3[[#This Row],[TIME FORA]],"")</f>
        <v>Southampton</v>
      </c>
      <c r="D46">
        <f t="shared" si="0"/>
        <v>0</v>
      </c>
      <c r="F46" t="str">
        <f t="shared" si="2"/>
        <v/>
      </c>
      <c r="G46" t="str">
        <f t="shared" si="1"/>
        <v/>
      </c>
      <c r="H46" t="str">
        <f>IFERROR(INDEX(JOGOS!$C$1:$P$16905,$G46,1),"")</f>
        <v/>
      </c>
      <c r="I46" s="29" t="str">
        <f>IFERROR(INDEX(JOGOS!$C$1:$P$16905,$G46,3),"")</f>
        <v/>
      </c>
      <c r="J46" s="29" t="str">
        <f>IFERROR(INDEX(JOGOS!$C$1:$P$16905,$G46,4),"")</f>
        <v/>
      </c>
      <c r="K46" t="str">
        <f>IFERROR(INDEX(JOGOS!$C$1:$P$16905,$G46,5),"")</f>
        <v/>
      </c>
      <c r="L46" t="str">
        <f>IFERROR(INDEX(JOGOS!$C$1:$P$16905,$G46,6),"")</f>
        <v/>
      </c>
      <c r="M46" t="str">
        <f>IFERROR(INDEX(JOGOS!$C$1:$P$16905,$G46,7),"")</f>
        <v/>
      </c>
      <c r="N46" t="str">
        <f>IFERROR(INDEX(JOGOS!$C$1:$P$16905,$G46,8),"")</f>
        <v/>
      </c>
      <c r="O46" t="str">
        <f>IFERROR(INDEX(JOGOS!$C$1:$P$16905,$G46,9),"")</f>
        <v/>
      </c>
      <c r="P46" t="str">
        <f>IFERROR(INDEX(JOGOS!$C$1:$P$16905,$G46,10),"")</f>
        <v/>
      </c>
      <c r="Q46" t="str">
        <f>IFERROR(INDEX(JOGOS!$C$1:$P$16905,$G46,11),"")</f>
        <v/>
      </c>
      <c r="R46" t="str">
        <f>IFERROR(INDEX(JOGOS!$C$1:$P$16905,$G46,12),"")</f>
        <v/>
      </c>
      <c r="S46" t="str">
        <f>IFERROR(INDEX(JOGOS!$C$1:$P$16905,$G46,13),"")</f>
        <v/>
      </c>
      <c r="T46">
        <f t="shared" si="18"/>
        <v>0</v>
      </c>
      <c r="U46">
        <f t="shared" si="17"/>
        <v>0</v>
      </c>
      <c r="V46">
        <f t="shared" si="3"/>
        <v>0</v>
      </c>
      <c r="W46">
        <f t="shared" si="4"/>
        <v>0</v>
      </c>
      <c r="X46">
        <f t="shared" si="5"/>
        <v>0</v>
      </c>
      <c r="Y46">
        <f t="shared" si="6"/>
        <v>0</v>
      </c>
      <c r="Z46">
        <f t="shared" si="7"/>
        <v>0</v>
      </c>
      <c r="AA46">
        <f t="shared" si="8"/>
        <v>0</v>
      </c>
      <c r="AB46">
        <f t="shared" si="9"/>
        <v>0</v>
      </c>
      <c r="AC46">
        <f t="shared" si="19"/>
        <v>0</v>
      </c>
    </row>
    <row r="47" spans="1:29">
      <c r="A47" t="str">
        <f>IF(Tabela3[[#This Row],[GOL CASA]]&lt;&gt;"",Tabela3[[#This Row],[TIME CASA]],"")</f>
        <v>Monaco</v>
      </c>
      <c r="B47" t="str">
        <f>IF(Tabela3[[#This Row],[GOL FORA]]&lt;&gt;"",Tabela3[[#This Row],[TIME FORA]],"")</f>
        <v>Lens</v>
      </c>
      <c r="D47">
        <f t="shared" si="0"/>
        <v>0</v>
      </c>
      <c r="F47" t="str">
        <f t="shared" si="2"/>
        <v/>
      </c>
      <c r="G47" t="str">
        <f t="shared" si="1"/>
        <v/>
      </c>
      <c r="H47" t="str">
        <f>IFERROR(INDEX(JOGOS!$C$1:$P$16905,$G47,1),"")</f>
        <v/>
      </c>
      <c r="I47" s="29" t="str">
        <f>IFERROR(INDEX(JOGOS!$C$1:$P$16905,$G47,3),"")</f>
        <v/>
      </c>
      <c r="J47" s="29" t="str">
        <f>IFERROR(INDEX(JOGOS!$C$1:$P$16905,$G47,4),"")</f>
        <v/>
      </c>
      <c r="K47" t="str">
        <f>IFERROR(INDEX(JOGOS!$C$1:$P$16905,$G47,5),"")</f>
        <v/>
      </c>
      <c r="L47" t="str">
        <f>IFERROR(INDEX(JOGOS!$C$1:$P$16905,$G47,6),"")</f>
        <v/>
      </c>
      <c r="M47" t="str">
        <f>IFERROR(INDEX(JOGOS!$C$1:$P$16905,$G47,7),"")</f>
        <v/>
      </c>
      <c r="N47" t="str">
        <f>IFERROR(INDEX(JOGOS!$C$1:$P$16905,$G47,8),"")</f>
        <v/>
      </c>
      <c r="O47" t="str">
        <f>IFERROR(INDEX(JOGOS!$C$1:$P$16905,$G47,9),"")</f>
        <v/>
      </c>
      <c r="P47" t="str">
        <f>IFERROR(INDEX(JOGOS!$C$1:$P$16905,$G47,10),"")</f>
        <v/>
      </c>
      <c r="Q47" t="str">
        <f>IFERROR(INDEX(JOGOS!$C$1:$P$16905,$G47,11),"")</f>
        <v/>
      </c>
      <c r="R47" t="str">
        <f>IFERROR(INDEX(JOGOS!$C$1:$P$16905,$G47,12),"")</f>
        <v/>
      </c>
      <c r="S47" t="str">
        <f>IFERROR(INDEX(JOGOS!$C$1:$P$16905,$G47,13),"")</f>
        <v/>
      </c>
      <c r="T47">
        <f t="shared" si="18"/>
        <v>0</v>
      </c>
      <c r="U47">
        <f t="shared" si="17"/>
        <v>0</v>
      </c>
      <c r="V47">
        <f t="shared" si="3"/>
        <v>0</v>
      </c>
      <c r="W47">
        <f t="shared" si="4"/>
        <v>0</v>
      </c>
      <c r="X47">
        <f t="shared" si="5"/>
        <v>0</v>
      </c>
      <c r="Y47">
        <f t="shared" si="6"/>
        <v>0</v>
      </c>
      <c r="Z47">
        <f t="shared" si="7"/>
        <v>0</v>
      </c>
      <c r="AA47">
        <f t="shared" si="8"/>
        <v>0</v>
      </c>
      <c r="AB47">
        <f t="shared" si="9"/>
        <v>0</v>
      </c>
      <c r="AC47">
        <f t="shared" si="19"/>
        <v>0</v>
      </c>
    </row>
    <row r="48" spans="1:29">
      <c r="A48" t="str">
        <f>IF(Tabela3[[#This Row],[GOL CASA]]&lt;&gt;"",Tabela3[[#This Row],[TIME CASA]],"")</f>
        <v>AFC Bournemouth</v>
      </c>
      <c r="B48" t="str">
        <f>IF(Tabela3[[#This Row],[GOL FORA]]&lt;&gt;"",Tabela3[[#This Row],[TIME FORA]],"")</f>
        <v>Arsenal</v>
      </c>
      <c r="D48">
        <f t="shared" si="0"/>
        <v>0</v>
      </c>
      <c r="F48" t="str">
        <f t="shared" si="2"/>
        <v/>
      </c>
      <c r="G48" t="str">
        <f t="shared" si="1"/>
        <v/>
      </c>
      <c r="H48" t="str">
        <f>IFERROR(INDEX(JOGOS!$C$1:$P$16905,$G48,1),"")</f>
        <v/>
      </c>
      <c r="I48" s="29" t="str">
        <f>IFERROR(INDEX(JOGOS!$C$1:$P$16905,$G48,3),"")</f>
        <v/>
      </c>
      <c r="J48" s="29" t="str">
        <f>IFERROR(INDEX(JOGOS!$C$1:$P$16905,$G48,4),"")</f>
        <v/>
      </c>
      <c r="K48" t="str">
        <f>IFERROR(INDEX(JOGOS!$C$1:$P$16905,$G48,5),"")</f>
        <v/>
      </c>
      <c r="L48" t="str">
        <f>IFERROR(INDEX(JOGOS!$C$1:$P$16905,$G48,6),"")</f>
        <v/>
      </c>
      <c r="M48" t="str">
        <f>IFERROR(INDEX(JOGOS!$C$1:$P$16905,$G48,7),"")</f>
        <v/>
      </c>
      <c r="N48" t="str">
        <f>IFERROR(INDEX(JOGOS!$C$1:$P$16905,$G48,8),"")</f>
        <v/>
      </c>
      <c r="O48" t="str">
        <f>IFERROR(INDEX(JOGOS!$C$1:$P$16905,$G48,9),"")</f>
        <v/>
      </c>
      <c r="P48" t="str">
        <f>IFERROR(INDEX(JOGOS!$C$1:$P$16905,$G48,10),"")</f>
        <v/>
      </c>
      <c r="Q48" t="str">
        <f>IFERROR(INDEX(JOGOS!$C$1:$P$16905,$G48,11),"")</f>
        <v/>
      </c>
      <c r="R48" t="str">
        <f>IFERROR(INDEX(JOGOS!$C$1:$P$16905,$G48,12),"")</f>
        <v/>
      </c>
      <c r="S48" t="str">
        <f>IFERROR(INDEX(JOGOS!$C$1:$P$16905,$G48,13),"")</f>
        <v/>
      </c>
      <c r="T48">
        <f t="shared" si="18"/>
        <v>0</v>
      </c>
      <c r="U48">
        <f t="shared" si="17"/>
        <v>0</v>
      </c>
      <c r="V48">
        <f t="shared" si="3"/>
        <v>0</v>
      </c>
      <c r="W48">
        <f t="shared" si="4"/>
        <v>0</v>
      </c>
      <c r="X48">
        <f t="shared" si="5"/>
        <v>0</v>
      </c>
      <c r="Y48">
        <f t="shared" si="6"/>
        <v>0</v>
      </c>
      <c r="Z48">
        <f t="shared" si="7"/>
        <v>0</v>
      </c>
      <c r="AA48">
        <f t="shared" si="8"/>
        <v>0</v>
      </c>
      <c r="AB48">
        <f t="shared" si="9"/>
        <v>0</v>
      </c>
      <c r="AC48">
        <f t="shared" si="19"/>
        <v>0</v>
      </c>
    </row>
    <row r="49" spans="1:29">
      <c r="A49" t="str">
        <f>IF(Tabela3[[#This Row],[GOL CASA]]&lt;&gt;"",Tabela3[[#This Row],[TIME CASA]],"")</f>
        <v>Olympique Marseille</v>
      </c>
      <c r="B49" t="str">
        <f>IF(Tabela3[[#This Row],[GOL FORA]]&lt;&gt;"",Tabela3[[#This Row],[TIME FORA]],"")</f>
        <v>Nantes</v>
      </c>
      <c r="D49">
        <f t="shared" si="0"/>
        <v>0</v>
      </c>
      <c r="F49" t="str">
        <f t="shared" si="2"/>
        <v/>
      </c>
      <c r="G49" t="str">
        <f t="shared" si="1"/>
        <v/>
      </c>
      <c r="H49" t="str">
        <f>IFERROR(INDEX(JOGOS!$C$1:$P$16905,$G49,1),"")</f>
        <v/>
      </c>
      <c r="I49" s="29" t="str">
        <f>IFERROR(INDEX(JOGOS!$C$1:$P$16905,$G49,3),"")</f>
        <v/>
      </c>
      <c r="J49" s="29" t="str">
        <f>IFERROR(INDEX(JOGOS!$C$1:$P$16905,$G49,4),"")</f>
        <v/>
      </c>
      <c r="K49" t="str">
        <f>IFERROR(INDEX(JOGOS!$C$1:$P$16905,$G49,5),"")</f>
        <v/>
      </c>
      <c r="L49" t="str">
        <f>IFERROR(INDEX(JOGOS!$C$1:$P$16905,$G49,6),"")</f>
        <v/>
      </c>
      <c r="M49" t="str">
        <f>IFERROR(INDEX(JOGOS!$C$1:$P$16905,$G49,7),"")</f>
        <v/>
      </c>
      <c r="N49" t="str">
        <f>IFERROR(INDEX(JOGOS!$C$1:$P$16905,$G49,8),"")</f>
        <v/>
      </c>
      <c r="O49" t="str">
        <f>IFERROR(INDEX(JOGOS!$C$1:$P$16905,$G49,9),"")</f>
        <v/>
      </c>
      <c r="P49" t="str">
        <f>IFERROR(INDEX(JOGOS!$C$1:$P$16905,$G49,10),"")</f>
        <v/>
      </c>
      <c r="Q49" t="str">
        <f>IFERROR(INDEX(JOGOS!$C$1:$P$16905,$G49,11),"")</f>
        <v/>
      </c>
      <c r="R49" t="str">
        <f>IFERROR(INDEX(JOGOS!$C$1:$P$16905,$G49,12),"")</f>
        <v/>
      </c>
      <c r="S49" t="str">
        <f>IFERROR(INDEX(JOGOS!$C$1:$P$16905,$G49,13),"")</f>
        <v/>
      </c>
      <c r="T49">
        <f t="shared" si="18"/>
        <v>0</v>
      </c>
      <c r="U49">
        <f t="shared" si="17"/>
        <v>0</v>
      </c>
      <c r="V49">
        <f t="shared" si="3"/>
        <v>0</v>
      </c>
      <c r="W49">
        <f t="shared" si="4"/>
        <v>0</v>
      </c>
      <c r="X49">
        <f t="shared" si="5"/>
        <v>0</v>
      </c>
      <c r="Y49">
        <f t="shared" si="6"/>
        <v>0</v>
      </c>
      <c r="Z49">
        <f t="shared" si="7"/>
        <v>0</v>
      </c>
      <c r="AA49">
        <f t="shared" si="8"/>
        <v>0</v>
      </c>
      <c r="AB49">
        <f t="shared" si="9"/>
        <v>0</v>
      </c>
      <c r="AC49">
        <f t="shared" si="19"/>
        <v>0</v>
      </c>
    </row>
    <row r="50" spans="1:29">
      <c r="A50" t="str">
        <f>IF(Tabela3[[#This Row],[GOL CASA]]&lt;&gt;"",Tabela3[[#This Row],[TIME CASA]],"")</f>
        <v>Strasbourg</v>
      </c>
      <c r="B50" t="str">
        <f>IF(Tabela3[[#This Row],[GOL FORA]]&lt;&gt;"",Tabela3[[#This Row],[TIME FORA]],"")</f>
        <v>Reims</v>
      </c>
      <c r="D50">
        <f t="shared" si="0"/>
        <v>0</v>
      </c>
      <c r="F50" t="str">
        <f t="shared" si="2"/>
        <v/>
      </c>
      <c r="G50" t="str">
        <f t="shared" si="1"/>
        <v/>
      </c>
      <c r="H50" t="str">
        <f>IFERROR(INDEX(JOGOS!$C$1:$P$16905,$G50,1),"")</f>
        <v/>
      </c>
      <c r="I50" s="29" t="str">
        <f>IFERROR(INDEX(JOGOS!$C$1:$P$16905,$G50,3),"")</f>
        <v/>
      </c>
      <c r="J50" s="29" t="str">
        <f>IFERROR(INDEX(JOGOS!$C$1:$P$16905,$G50,4),"")</f>
        <v/>
      </c>
      <c r="K50" t="str">
        <f>IFERROR(INDEX(JOGOS!$C$1:$P$16905,$G50,5),"")</f>
        <v/>
      </c>
      <c r="L50" t="str">
        <f>IFERROR(INDEX(JOGOS!$C$1:$P$16905,$G50,6),"")</f>
        <v/>
      </c>
      <c r="M50" t="str">
        <f>IFERROR(INDEX(JOGOS!$C$1:$P$16905,$G50,7),"")</f>
        <v/>
      </c>
      <c r="N50" t="str">
        <f>IFERROR(INDEX(JOGOS!$C$1:$P$16905,$G50,8),"")</f>
        <v/>
      </c>
      <c r="O50" t="str">
        <f>IFERROR(INDEX(JOGOS!$C$1:$P$16905,$G50,9),"")</f>
        <v/>
      </c>
      <c r="P50" t="str">
        <f>IFERROR(INDEX(JOGOS!$C$1:$P$16905,$G50,10),"")</f>
        <v/>
      </c>
      <c r="Q50" t="str">
        <f>IFERROR(INDEX(JOGOS!$C$1:$P$16905,$G50,11),"")</f>
        <v/>
      </c>
      <c r="R50" t="str">
        <f>IFERROR(INDEX(JOGOS!$C$1:$P$16905,$G50,12),"")</f>
        <v/>
      </c>
      <c r="S50" t="str">
        <f>IFERROR(INDEX(JOGOS!$C$1:$P$16905,$G50,13),"")</f>
        <v/>
      </c>
      <c r="T50">
        <f t="shared" si="18"/>
        <v>0</v>
      </c>
      <c r="U50">
        <f t="shared" si="17"/>
        <v>0</v>
      </c>
      <c r="V50">
        <f t="shared" si="3"/>
        <v>0</v>
      </c>
      <c r="W50">
        <f t="shared" si="4"/>
        <v>0</v>
      </c>
      <c r="X50">
        <f t="shared" si="5"/>
        <v>0</v>
      </c>
      <c r="Y50">
        <f t="shared" si="6"/>
        <v>0</v>
      </c>
      <c r="Z50">
        <f t="shared" si="7"/>
        <v>0</v>
      </c>
      <c r="AA50">
        <f t="shared" si="8"/>
        <v>0</v>
      </c>
      <c r="AB50">
        <f t="shared" si="9"/>
        <v>0</v>
      </c>
      <c r="AC50">
        <f t="shared" si="19"/>
        <v>0</v>
      </c>
    </row>
    <row r="51" spans="1:29">
      <c r="A51" t="str">
        <f>IF(Tabela3[[#This Row],[GOL CASA]]&lt;&gt;"",Tabela3[[#This Row],[TIME CASA]],"")</f>
        <v>Angers SCO</v>
      </c>
      <c r="B51" t="str">
        <f>IF(Tabela3[[#This Row],[GOL FORA]]&lt;&gt;"",Tabela3[[#This Row],[TIME FORA]],"")</f>
        <v>Brest</v>
      </c>
      <c r="D51">
        <f t="shared" si="0"/>
        <v>0</v>
      </c>
      <c r="F51" t="str">
        <f t="shared" si="2"/>
        <v/>
      </c>
      <c r="G51" t="str">
        <f t="shared" si="1"/>
        <v/>
      </c>
      <c r="H51" t="str">
        <f>IFERROR(INDEX(JOGOS!$C$1:$P$16905,$G51,1),"")</f>
        <v/>
      </c>
      <c r="I51" s="29" t="str">
        <f>IFERROR(INDEX(JOGOS!$C$1:$P$16905,$G51,3),"")</f>
        <v/>
      </c>
      <c r="J51" s="29" t="str">
        <f>IFERROR(INDEX(JOGOS!$C$1:$P$16905,$G51,4),"")</f>
        <v/>
      </c>
      <c r="K51" t="str">
        <f>IFERROR(INDEX(JOGOS!$C$1:$P$16905,$G51,5),"")</f>
        <v/>
      </c>
      <c r="L51" t="str">
        <f>IFERROR(INDEX(JOGOS!$C$1:$P$16905,$G51,6),"")</f>
        <v/>
      </c>
      <c r="M51" t="str">
        <f>IFERROR(INDEX(JOGOS!$C$1:$P$16905,$G51,7),"")</f>
        <v/>
      </c>
      <c r="N51" t="str">
        <f>IFERROR(INDEX(JOGOS!$C$1:$P$16905,$G51,8),"")</f>
        <v/>
      </c>
      <c r="O51" t="str">
        <f>IFERROR(INDEX(JOGOS!$C$1:$P$16905,$G51,9),"")</f>
        <v/>
      </c>
      <c r="P51" t="str">
        <f>IFERROR(INDEX(JOGOS!$C$1:$P$16905,$G51,10),"")</f>
        <v/>
      </c>
      <c r="Q51" t="str">
        <f>IFERROR(INDEX(JOGOS!$C$1:$P$16905,$G51,11),"")</f>
        <v/>
      </c>
      <c r="R51" t="str">
        <f>IFERROR(INDEX(JOGOS!$C$1:$P$16905,$G51,12),"")</f>
        <v/>
      </c>
      <c r="S51" t="str">
        <f>IFERROR(INDEX(JOGOS!$C$1:$P$16905,$G51,13),"")</f>
        <v/>
      </c>
      <c r="T51">
        <f t="shared" si="18"/>
        <v>0</v>
      </c>
      <c r="U51">
        <f t="shared" si="17"/>
        <v>0</v>
      </c>
      <c r="V51">
        <f t="shared" si="3"/>
        <v>0</v>
      </c>
      <c r="W51">
        <f t="shared" si="4"/>
        <v>0</v>
      </c>
      <c r="X51">
        <f t="shared" si="5"/>
        <v>0</v>
      </c>
      <c r="Y51">
        <f t="shared" si="6"/>
        <v>0</v>
      </c>
      <c r="Z51">
        <f t="shared" si="7"/>
        <v>0</v>
      </c>
      <c r="AA51">
        <f t="shared" si="8"/>
        <v>0</v>
      </c>
      <c r="AB51">
        <f t="shared" si="9"/>
        <v>0</v>
      </c>
      <c r="AC51">
        <f t="shared" si="19"/>
        <v>0</v>
      </c>
    </row>
    <row r="52" spans="1:29">
      <c r="A52" t="str">
        <f>IF(Tabela3[[#This Row],[GOL CASA]]&lt;&gt;"",Tabela3[[#This Row],[TIME CASA]],"")</f>
        <v>Clermont</v>
      </c>
      <c r="B52" t="str">
        <f>IF(Tabela3[[#This Row],[GOL FORA]]&lt;&gt;"",Tabela3[[#This Row],[TIME FORA]],"")</f>
        <v>Nice</v>
      </c>
      <c r="D52">
        <f t="shared" si="0"/>
        <v>0</v>
      </c>
      <c r="F52" t="str">
        <f t="shared" si="2"/>
        <v/>
      </c>
      <c r="G52" t="str">
        <f t="shared" si="1"/>
        <v/>
      </c>
      <c r="H52" t="str">
        <f>IFERROR(INDEX(JOGOS!$C$1:$P$16905,$G52,1),"")</f>
        <v/>
      </c>
      <c r="I52" s="29" t="str">
        <f>IFERROR(INDEX(JOGOS!$C$1:$P$16905,$G52,3),"")</f>
        <v/>
      </c>
      <c r="J52" s="29" t="str">
        <f>IFERROR(INDEX(JOGOS!$C$1:$P$16905,$G52,4),"")</f>
        <v/>
      </c>
      <c r="K52" t="str">
        <f>IFERROR(INDEX(JOGOS!$C$1:$P$16905,$G52,5),"")</f>
        <v/>
      </c>
      <c r="L52" t="str">
        <f>IFERROR(INDEX(JOGOS!$C$1:$P$16905,$G52,6),"")</f>
        <v/>
      </c>
      <c r="M52" t="str">
        <f>IFERROR(INDEX(JOGOS!$C$1:$P$16905,$G52,7),"")</f>
        <v/>
      </c>
      <c r="N52" t="str">
        <f>IFERROR(INDEX(JOGOS!$C$1:$P$16905,$G52,8),"")</f>
        <v/>
      </c>
      <c r="O52" t="str">
        <f>IFERROR(INDEX(JOGOS!$C$1:$P$16905,$G52,9),"")</f>
        <v/>
      </c>
      <c r="P52" t="str">
        <f>IFERROR(INDEX(JOGOS!$C$1:$P$16905,$G52,10),"")</f>
        <v/>
      </c>
      <c r="Q52" t="str">
        <f>IFERROR(INDEX(JOGOS!$C$1:$P$16905,$G52,11),"")</f>
        <v/>
      </c>
      <c r="R52" t="str">
        <f>IFERROR(INDEX(JOGOS!$C$1:$P$16905,$G52,12),"")</f>
        <v/>
      </c>
      <c r="S52" t="str">
        <f>IFERROR(INDEX(JOGOS!$C$1:$P$16905,$G52,13),"")</f>
        <v/>
      </c>
      <c r="T52">
        <f t="shared" si="18"/>
        <v>0</v>
      </c>
      <c r="U52">
        <f t="shared" si="17"/>
        <v>0</v>
      </c>
      <c r="V52">
        <f t="shared" si="3"/>
        <v>0</v>
      </c>
      <c r="W52">
        <f t="shared" si="4"/>
        <v>0</v>
      </c>
      <c r="X52">
        <f t="shared" si="5"/>
        <v>0</v>
      </c>
      <c r="Y52">
        <f t="shared" si="6"/>
        <v>0</v>
      </c>
      <c r="Z52">
        <f t="shared" si="7"/>
        <v>0</v>
      </c>
      <c r="AA52">
        <f t="shared" si="8"/>
        <v>0</v>
      </c>
      <c r="AB52">
        <f t="shared" si="9"/>
        <v>0</v>
      </c>
      <c r="AC52">
        <f t="shared" si="19"/>
        <v>0</v>
      </c>
    </row>
    <row r="53" spans="1:29">
      <c r="A53" t="str">
        <f>IF(Tabela3[[#This Row],[GOL CASA]]&lt;&gt;"",Tabela3[[#This Row],[TIME CASA]],"")</f>
        <v>Montpellier</v>
      </c>
      <c r="B53" t="str">
        <f>IF(Tabela3[[#This Row],[GOL FORA]]&lt;&gt;"",Tabela3[[#This Row],[TIME FORA]],"")</f>
        <v>Auxerre</v>
      </c>
      <c r="D53">
        <f t="shared" si="0"/>
        <v>0</v>
      </c>
      <c r="F53" t="str">
        <f t="shared" si="2"/>
        <v/>
      </c>
      <c r="G53" t="str">
        <f t="shared" si="1"/>
        <v/>
      </c>
      <c r="H53" t="str">
        <f>IFERROR(INDEX(JOGOS!$C$1:$P$16905,$G53,1),"")</f>
        <v/>
      </c>
      <c r="I53" s="29" t="str">
        <f>IFERROR(INDEX(JOGOS!$C$1:$P$16905,$G53,3),"")</f>
        <v/>
      </c>
      <c r="J53" s="29" t="str">
        <f>IFERROR(INDEX(JOGOS!$C$1:$P$16905,$G53,4),"")</f>
        <v/>
      </c>
      <c r="K53" t="str">
        <f>IFERROR(INDEX(JOGOS!$C$1:$P$16905,$G53,5),"")</f>
        <v/>
      </c>
      <c r="L53" t="str">
        <f>IFERROR(INDEX(JOGOS!$C$1:$P$16905,$G53,6),"")</f>
        <v/>
      </c>
      <c r="M53" t="str">
        <f>IFERROR(INDEX(JOGOS!$C$1:$P$16905,$G53,7),"")</f>
        <v/>
      </c>
      <c r="N53" t="str">
        <f>IFERROR(INDEX(JOGOS!$C$1:$P$16905,$G53,8),"")</f>
        <v/>
      </c>
      <c r="O53" t="str">
        <f>IFERROR(INDEX(JOGOS!$C$1:$P$16905,$G53,9),"")</f>
        <v/>
      </c>
      <c r="P53" t="str">
        <f>IFERROR(INDEX(JOGOS!$C$1:$P$16905,$G53,10),"")</f>
        <v/>
      </c>
      <c r="Q53" t="str">
        <f>IFERROR(INDEX(JOGOS!$C$1:$P$16905,$G53,11),"")</f>
        <v/>
      </c>
      <c r="R53" t="str">
        <f>IFERROR(INDEX(JOGOS!$C$1:$P$16905,$G53,12),"")</f>
        <v/>
      </c>
      <c r="S53" t="str">
        <f>IFERROR(INDEX(JOGOS!$C$1:$P$16905,$G53,13),"")</f>
        <v/>
      </c>
      <c r="T53">
        <f t="shared" si="18"/>
        <v>0</v>
      </c>
      <c r="U53">
        <f t="shared" si="17"/>
        <v>0</v>
      </c>
      <c r="V53">
        <f t="shared" si="3"/>
        <v>0</v>
      </c>
      <c r="W53">
        <f t="shared" si="4"/>
        <v>0</v>
      </c>
      <c r="X53">
        <f t="shared" si="5"/>
        <v>0</v>
      </c>
      <c r="Y53">
        <f t="shared" si="6"/>
        <v>0</v>
      </c>
      <c r="Z53">
        <f t="shared" si="7"/>
        <v>0</v>
      </c>
      <c r="AA53">
        <f t="shared" si="8"/>
        <v>0</v>
      </c>
      <c r="AB53">
        <f t="shared" si="9"/>
        <v>0</v>
      </c>
      <c r="AC53">
        <f t="shared" si="19"/>
        <v>0</v>
      </c>
    </row>
    <row r="54" spans="1:29">
      <c r="A54" t="str">
        <f>IF(Tabela3[[#This Row],[GOL CASA]]&lt;&gt;"",Tabela3[[#This Row],[TIME CASA]],"")</f>
        <v>Toulouse</v>
      </c>
      <c r="B54" t="str">
        <f>IF(Tabela3[[#This Row],[GOL FORA]]&lt;&gt;"",Tabela3[[#This Row],[TIME FORA]],"")</f>
        <v>Lorient</v>
      </c>
      <c r="D54">
        <f t="shared" si="0"/>
        <v>0</v>
      </c>
      <c r="F54" t="str">
        <f t="shared" si="2"/>
        <v/>
      </c>
      <c r="G54" t="str">
        <f t="shared" si="1"/>
        <v/>
      </c>
      <c r="H54" t="str">
        <f>IFERROR(INDEX(JOGOS!$C$1:$P$16905,$G54,1),"")</f>
        <v/>
      </c>
      <c r="I54" s="29" t="str">
        <f>IFERROR(INDEX(JOGOS!$C$1:$P$16905,$G54,3),"")</f>
        <v/>
      </c>
      <c r="J54" s="29" t="str">
        <f>IFERROR(INDEX(JOGOS!$C$1:$P$16905,$G54,4),"")</f>
        <v/>
      </c>
      <c r="K54" t="str">
        <f>IFERROR(INDEX(JOGOS!$C$1:$P$16905,$G54,5),"")</f>
        <v/>
      </c>
      <c r="L54" t="str">
        <f>IFERROR(INDEX(JOGOS!$C$1:$P$16905,$G54,6),"")</f>
        <v/>
      </c>
      <c r="M54" t="str">
        <f>IFERROR(INDEX(JOGOS!$C$1:$P$16905,$G54,7),"")</f>
        <v/>
      </c>
      <c r="N54" t="str">
        <f>IFERROR(INDEX(JOGOS!$C$1:$P$16905,$G54,8),"")</f>
        <v/>
      </c>
      <c r="O54" t="str">
        <f>IFERROR(INDEX(JOGOS!$C$1:$P$16905,$G54,9),"")</f>
        <v/>
      </c>
      <c r="P54" t="str">
        <f>IFERROR(INDEX(JOGOS!$C$1:$P$16905,$G54,10),"")</f>
        <v/>
      </c>
      <c r="Q54" t="str">
        <f>IFERROR(INDEX(JOGOS!$C$1:$P$16905,$G54,11),"")</f>
        <v/>
      </c>
      <c r="R54" t="str">
        <f>IFERROR(INDEX(JOGOS!$C$1:$P$16905,$G54,12),"")</f>
        <v/>
      </c>
      <c r="S54" t="str">
        <f>IFERROR(INDEX(JOGOS!$C$1:$P$16905,$G54,13),"")</f>
        <v/>
      </c>
      <c r="T54">
        <f t="shared" si="18"/>
        <v>0</v>
      </c>
      <c r="U54">
        <f t="shared" si="17"/>
        <v>0</v>
      </c>
      <c r="V54">
        <f t="shared" si="3"/>
        <v>0</v>
      </c>
      <c r="W54">
        <f t="shared" si="4"/>
        <v>0</v>
      </c>
      <c r="X54">
        <f t="shared" si="5"/>
        <v>0</v>
      </c>
      <c r="Y54">
        <f t="shared" si="6"/>
        <v>0</v>
      </c>
      <c r="Z54">
        <f t="shared" si="7"/>
        <v>0</v>
      </c>
      <c r="AA54">
        <f t="shared" si="8"/>
        <v>0</v>
      </c>
      <c r="AB54">
        <f t="shared" si="9"/>
        <v>0</v>
      </c>
      <c r="AC54">
        <f t="shared" si="19"/>
        <v>0</v>
      </c>
    </row>
    <row r="55" spans="1:29">
      <c r="A55" t="str">
        <f>IF(Tabela3[[#This Row],[GOL CASA]]&lt;&gt;"",Tabela3[[#This Row],[TIME CASA]],"")</f>
        <v>Leeds United</v>
      </c>
      <c r="B55" t="str">
        <f>IF(Tabela3[[#This Row],[GOL FORA]]&lt;&gt;"",Tabela3[[#This Row],[TIME FORA]],"")</f>
        <v>Chelsea</v>
      </c>
      <c r="D55">
        <f t="shared" si="0"/>
        <v>0</v>
      </c>
      <c r="F55" t="str">
        <f t="shared" si="2"/>
        <v/>
      </c>
      <c r="G55" t="str">
        <f t="shared" si="1"/>
        <v/>
      </c>
      <c r="H55" t="str">
        <f>IFERROR(INDEX(JOGOS!$C$1:$P$16905,$G55,1),"")</f>
        <v/>
      </c>
      <c r="I55" s="29" t="str">
        <f>IFERROR(INDEX(JOGOS!$C$1:$P$16905,$G55,3),"")</f>
        <v/>
      </c>
      <c r="J55" s="29" t="str">
        <f>IFERROR(INDEX(JOGOS!$C$1:$P$16905,$G55,4),"")</f>
        <v/>
      </c>
      <c r="K55" t="str">
        <f>IFERROR(INDEX(JOGOS!$C$1:$P$16905,$G55,5),"")</f>
        <v/>
      </c>
      <c r="L55" t="str">
        <f>IFERROR(INDEX(JOGOS!$C$1:$P$16905,$G55,6),"")</f>
        <v/>
      </c>
      <c r="M55" t="str">
        <f>IFERROR(INDEX(JOGOS!$C$1:$P$16905,$G55,7),"")</f>
        <v/>
      </c>
      <c r="N55" t="str">
        <f>IFERROR(INDEX(JOGOS!$C$1:$P$16905,$G55,8),"")</f>
        <v/>
      </c>
      <c r="O55" t="str">
        <f>IFERROR(INDEX(JOGOS!$C$1:$P$16905,$G55,9),"")</f>
        <v/>
      </c>
      <c r="P55" t="str">
        <f>IFERROR(INDEX(JOGOS!$C$1:$P$16905,$G55,10),"")</f>
        <v/>
      </c>
      <c r="Q55" t="str">
        <f>IFERROR(INDEX(JOGOS!$C$1:$P$16905,$G55,11),"")</f>
        <v/>
      </c>
      <c r="R55" t="str">
        <f>IFERROR(INDEX(JOGOS!$C$1:$P$16905,$G55,12),"")</f>
        <v/>
      </c>
      <c r="S55" t="str">
        <f>IFERROR(INDEX(JOGOS!$C$1:$P$16905,$G55,13),"")</f>
        <v/>
      </c>
      <c r="T55">
        <f t="shared" si="18"/>
        <v>0</v>
      </c>
      <c r="U55">
        <f t="shared" si="17"/>
        <v>0</v>
      </c>
      <c r="V55">
        <f t="shared" si="3"/>
        <v>0</v>
      </c>
      <c r="W55">
        <f t="shared" si="4"/>
        <v>0</v>
      </c>
      <c r="X55">
        <f t="shared" si="5"/>
        <v>0</v>
      </c>
      <c r="Y55">
        <f t="shared" si="6"/>
        <v>0</v>
      </c>
      <c r="Z55">
        <f t="shared" si="7"/>
        <v>0</v>
      </c>
      <c r="AA55">
        <f t="shared" si="8"/>
        <v>0</v>
      </c>
      <c r="AB55">
        <f t="shared" si="9"/>
        <v>0</v>
      </c>
      <c r="AC55">
        <f t="shared" si="19"/>
        <v>0</v>
      </c>
    </row>
    <row r="56" spans="1:29">
      <c r="A56" t="str">
        <f>IF(Tabela3[[#This Row],[GOL CASA]]&lt;&gt;"",Tabela3[[#This Row],[TIME CASA]],"")</f>
        <v>West Ham United</v>
      </c>
      <c r="B56" t="str">
        <f>IF(Tabela3[[#This Row],[GOL FORA]]&lt;&gt;"",Tabela3[[#This Row],[TIME FORA]],"")</f>
        <v>Brighton &amp; Hove Albion</v>
      </c>
      <c r="D56">
        <f t="shared" si="0"/>
        <v>0</v>
      </c>
      <c r="F56" t="str">
        <f t="shared" si="2"/>
        <v/>
      </c>
      <c r="G56" t="str">
        <f t="shared" si="1"/>
        <v/>
      </c>
      <c r="H56" t="str">
        <f>IFERROR(INDEX(JOGOS!$C$1:$P$16905,$G56,1),"")</f>
        <v/>
      </c>
      <c r="I56" s="29" t="str">
        <f>IFERROR(INDEX(JOGOS!$C$1:$P$16905,$G56,3),"")</f>
        <v/>
      </c>
      <c r="J56" s="29" t="str">
        <f>IFERROR(INDEX(JOGOS!$C$1:$P$16905,$G56,4),"")</f>
        <v/>
      </c>
      <c r="K56" t="str">
        <f>IFERROR(INDEX(JOGOS!$C$1:$P$16905,$G56,5),"")</f>
        <v/>
      </c>
      <c r="L56" t="str">
        <f>IFERROR(INDEX(JOGOS!$C$1:$P$16905,$G56,6),"")</f>
        <v/>
      </c>
      <c r="M56" t="str">
        <f>IFERROR(INDEX(JOGOS!$C$1:$P$16905,$G56,7),"")</f>
        <v/>
      </c>
      <c r="N56" t="str">
        <f>IFERROR(INDEX(JOGOS!$C$1:$P$16905,$G56,8),"")</f>
        <v/>
      </c>
      <c r="O56" t="str">
        <f>IFERROR(INDEX(JOGOS!$C$1:$P$16905,$G56,9),"")</f>
        <v/>
      </c>
      <c r="P56" t="str">
        <f>IFERROR(INDEX(JOGOS!$C$1:$P$16905,$G56,10),"")</f>
        <v/>
      </c>
      <c r="Q56" t="str">
        <f>IFERROR(INDEX(JOGOS!$C$1:$P$16905,$G56,11),"")</f>
        <v/>
      </c>
      <c r="R56" t="str">
        <f>IFERROR(INDEX(JOGOS!$C$1:$P$16905,$G56,12),"")</f>
        <v/>
      </c>
      <c r="S56" t="str">
        <f>IFERROR(INDEX(JOGOS!$C$1:$P$16905,$G56,13),"")</f>
        <v/>
      </c>
      <c r="T56">
        <f t="shared" si="18"/>
        <v>0</v>
      </c>
      <c r="U56">
        <f t="shared" si="17"/>
        <v>0</v>
      </c>
      <c r="V56">
        <f t="shared" si="3"/>
        <v>0</v>
      </c>
      <c r="W56">
        <f t="shared" si="4"/>
        <v>0</v>
      </c>
      <c r="X56">
        <f t="shared" si="5"/>
        <v>0</v>
      </c>
      <c r="Y56">
        <f t="shared" si="6"/>
        <v>0</v>
      </c>
      <c r="Z56">
        <f t="shared" si="7"/>
        <v>0</v>
      </c>
      <c r="AA56">
        <f t="shared" si="8"/>
        <v>0</v>
      </c>
      <c r="AB56">
        <f t="shared" si="9"/>
        <v>0</v>
      </c>
      <c r="AC56">
        <f t="shared" si="19"/>
        <v>0</v>
      </c>
    </row>
    <row r="57" spans="1:29">
      <c r="A57" t="str">
        <f>IF(Tabela3[[#This Row],[GOL CASA]]&lt;&gt;"",Tabela3[[#This Row],[TIME CASA]],"")</f>
        <v>Rennes</v>
      </c>
      <c r="B57" t="str">
        <f>IF(Tabela3[[#This Row],[GOL FORA]]&lt;&gt;"",Tabela3[[#This Row],[TIME FORA]],"")</f>
        <v>Ajaccio</v>
      </c>
      <c r="D57">
        <f t="shared" si="0"/>
        <v>0</v>
      </c>
      <c r="F57" t="str">
        <f t="shared" si="2"/>
        <v/>
      </c>
      <c r="G57" t="str">
        <f t="shared" si="1"/>
        <v/>
      </c>
      <c r="H57" t="str">
        <f>IFERROR(INDEX(JOGOS!$C$1:$P$16905,$G57,1),"")</f>
        <v/>
      </c>
      <c r="I57" s="29" t="str">
        <f>IFERROR(INDEX(JOGOS!$C$1:$P$16905,$G57,3),"")</f>
        <v/>
      </c>
      <c r="J57" s="29" t="str">
        <f>IFERROR(INDEX(JOGOS!$C$1:$P$16905,$G57,4),"")</f>
        <v/>
      </c>
      <c r="K57" t="str">
        <f>IFERROR(INDEX(JOGOS!$C$1:$P$16905,$G57,5),"")</f>
        <v/>
      </c>
      <c r="L57" t="str">
        <f>IFERROR(INDEX(JOGOS!$C$1:$P$16905,$G57,6),"")</f>
        <v/>
      </c>
      <c r="M57" t="str">
        <f>IFERROR(INDEX(JOGOS!$C$1:$P$16905,$G57,7),"")</f>
        <v/>
      </c>
      <c r="N57" t="str">
        <f>IFERROR(INDEX(JOGOS!$C$1:$P$16905,$G57,8),"")</f>
        <v/>
      </c>
      <c r="O57" t="str">
        <f>IFERROR(INDEX(JOGOS!$C$1:$P$16905,$G57,9),"")</f>
        <v/>
      </c>
      <c r="P57" t="str">
        <f>IFERROR(INDEX(JOGOS!$C$1:$P$16905,$G57,10),"")</f>
        <v/>
      </c>
      <c r="Q57" t="str">
        <f>IFERROR(INDEX(JOGOS!$C$1:$P$16905,$G57,11),"")</f>
        <v/>
      </c>
      <c r="R57" t="str">
        <f>IFERROR(INDEX(JOGOS!$C$1:$P$16905,$G57,12),"")</f>
        <v/>
      </c>
      <c r="S57" t="str">
        <f>IFERROR(INDEX(JOGOS!$C$1:$P$16905,$G57,13),"")</f>
        <v/>
      </c>
      <c r="T57">
        <f t="shared" si="18"/>
        <v>0</v>
      </c>
      <c r="U57">
        <f t="shared" si="17"/>
        <v>0</v>
      </c>
      <c r="V57">
        <f t="shared" si="3"/>
        <v>0</v>
      </c>
      <c r="W57">
        <f t="shared" si="4"/>
        <v>0</v>
      </c>
      <c r="X57">
        <f t="shared" si="5"/>
        <v>0</v>
      </c>
      <c r="Y57">
        <f t="shared" si="6"/>
        <v>0</v>
      </c>
      <c r="Z57">
        <f t="shared" si="7"/>
        <v>0</v>
      </c>
      <c r="AA57">
        <f t="shared" si="8"/>
        <v>0</v>
      </c>
      <c r="AB57">
        <f t="shared" si="9"/>
        <v>0</v>
      </c>
      <c r="AC57">
        <f t="shared" si="19"/>
        <v>0</v>
      </c>
    </row>
    <row r="58" spans="1:29">
      <c r="A58" t="str">
        <f>IF(Tabela3[[#This Row],[GOL CASA]]&lt;&gt;"",Tabela3[[#This Row],[TIME CASA]],"")</f>
        <v>Newcastle United</v>
      </c>
      <c r="B58" t="str">
        <f>IF(Tabela3[[#This Row],[GOL FORA]]&lt;&gt;"",Tabela3[[#This Row],[TIME FORA]],"")</f>
        <v>Manchester City</v>
      </c>
      <c r="D58">
        <f t="shared" si="0"/>
        <v>0</v>
      </c>
      <c r="F58" t="str">
        <f t="shared" si="2"/>
        <v/>
      </c>
      <c r="G58" t="str">
        <f t="shared" si="1"/>
        <v/>
      </c>
      <c r="H58" t="str">
        <f>IFERROR(INDEX(JOGOS!$C$1:$P$16905,$G58,1),"")</f>
        <v/>
      </c>
      <c r="I58" s="29" t="str">
        <f>IFERROR(INDEX(JOGOS!$C$1:$P$16905,$G58,3),"")</f>
        <v/>
      </c>
      <c r="J58" s="29" t="str">
        <f>IFERROR(INDEX(JOGOS!$C$1:$P$16905,$G58,4),"")</f>
        <v/>
      </c>
      <c r="K58" t="str">
        <f>IFERROR(INDEX(JOGOS!$C$1:$P$16905,$G58,5),"")</f>
        <v/>
      </c>
      <c r="L58" t="str">
        <f>IFERROR(INDEX(JOGOS!$C$1:$P$16905,$G58,6),"")</f>
        <v/>
      </c>
      <c r="M58" t="str">
        <f>IFERROR(INDEX(JOGOS!$C$1:$P$16905,$G58,7),"")</f>
        <v/>
      </c>
      <c r="N58" t="str">
        <f>IFERROR(INDEX(JOGOS!$C$1:$P$16905,$G58,8),"")</f>
        <v/>
      </c>
      <c r="O58" t="str">
        <f>IFERROR(INDEX(JOGOS!$C$1:$P$16905,$G58,9),"")</f>
        <v/>
      </c>
      <c r="P58" t="str">
        <f>IFERROR(INDEX(JOGOS!$C$1:$P$16905,$G58,10),"")</f>
        <v/>
      </c>
      <c r="Q58" t="str">
        <f>IFERROR(INDEX(JOGOS!$C$1:$P$16905,$G58,11),"")</f>
        <v/>
      </c>
      <c r="R58" t="str">
        <f>IFERROR(INDEX(JOGOS!$C$1:$P$16905,$G58,12),"")</f>
        <v/>
      </c>
      <c r="S58" t="str">
        <f>IFERROR(INDEX(JOGOS!$C$1:$P$16905,$G58,13),"")</f>
        <v/>
      </c>
      <c r="T58">
        <f t="shared" si="18"/>
        <v>0</v>
      </c>
      <c r="U58">
        <f t="shared" si="17"/>
        <v>0</v>
      </c>
      <c r="V58">
        <f t="shared" si="3"/>
        <v>0</v>
      </c>
      <c r="W58">
        <f t="shared" si="4"/>
        <v>0</v>
      </c>
      <c r="X58">
        <f t="shared" si="5"/>
        <v>0</v>
      </c>
      <c r="Y58">
        <f t="shared" si="6"/>
        <v>0</v>
      </c>
      <c r="Z58">
        <f t="shared" si="7"/>
        <v>0</v>
      </c>
      <c r="AA58">
        <f t="shared" si="8"/>
        <v>0</v>
      </c>
      <c r="AB58">
        <f t="shared" si="9"/>
        <v>0</v>
      </c>
      <c r="AC58">
        <f t="shared" si="19"/>
        <v>0</v>
      </c>
    </row>
    <row r="59" spans="1:29">
      <c r="A59" t="str">
        <f>IF(Tabela3[[#This Row],[GOL CASA]]&lt;&gt;"",Tabela3[[#This Row],[TIME CASA]],"")</f>
        <v>Lille</v>
      </c>
      <c r="B59" t="str">
        <f>IF(Tabela3[[#This Row],[GOL FORA]]&lt;&gt;"",Tabela3[[#This Row],[TIME FORA]],"")</f>
        <v>PSG</v>
      </c>
      <c r="D59">
        <f t="shared" si="0"/>
        <v>0</v>
      </c>
      <c r="F59" t="str">
        <f t="shared" si="2"/>
        <v/>
      </c>
      <c r="G59" t="str">
        <f t="shared" si="1"/>
        <v/>
      </c>
      <c r="H59" t="str">
        <f>IFERROR(INDEX(JOGOS!$C$1:$P$16905,$G59,1),"")</f>
        <v/>
      </c>
      <c r="I59" s="29" t="str">
        <f>IFERROR(INDEX(JOGOS!$C$1:$P$16905,$G59,3),"")</f>
        <v/>
      </c>
      <c r="J59" s="29" t="str">
        <f>IFERROR(INDEX(JOGOS!$C$1:$P$16905,$G59,4),"")</f>
        <v/>
      </c>
      <c r="K59" t="str">
        <f>IFERROR(INDEX(JOGOS!$C$1:$P$16905,$G59,5),"")</f>
        <v/>
      </c>
      <c r="L59" t="str">
        <f>IFERROR(INDEX(JOGOS!$C$1:$P$16905,$G59,6),"")</f>
        <v/>
      </c>
      <c r="M59" t="str">
        <f>IFERROR(INDEX(JOGOS!$C$1:$P$16905,$G59,7),"")</f>
        <v/>
      </c>
      <c r="N59" t="str">
        <f>IFERROR(INDEX(JOGOS!$C$1:$P$16905,$G59,8),"")</f>
        <v/>
      </c>
      <c r="O59" t="str">
        <f>IFERROR(INDEX(JOGOS!$C$1:$P$16905,$G59,9),"")</f>
        <v/>
      </c>
      <c r="P59" t="str">
        <f>IFERROR(INDEX(JOGOS!$C$1:$P$16905,$G59,10),"")</f>
        <v/>
      </c>
      <c r="Q59" t="str">
        <f>IFERROR(INDEX(JOGOS!$C$1:$P$16905,$G59,11),"")</f>
        <v/>
      </c>
      <c r="R59" t="str">
        <f>IFERROR(INDEX(JOGOS!$C$1:$P$16905,$G59,12),"")</f>
        <v/>
      </c>
      <c r="S59" t="str">
        <f>IFERROR(INDEX(JOGOS!$C$1:$P$16905,$G59,13),"")</f>
        <v/>
      </c>
      <c r="T59">
        <f t="shared" si="18"/>
        <v>0</v>
      </c>
      <c r="U59">
        <f t="shared" si="17"/>
        <v>0</v>
      </c>
      <c r="V59">
        <f t="shared" si="3"/>
        <v>0</v>
      </c>
      <c r="W59">
        <f t="shared" si="4"/>
        <v>0</v>
      </c>
      <c r="X59">
        <f t="shared" si="5"/>
        <v>0</v>
      </c>
      <c r="Y59">
        <f t="shared" si="6"/>
        <v>0</v>
      </c>
      <c r="Z59">
        <f t="shared" si="7"/>
        <v>0</v>
      </c>
      <c r="AA59">
        <f t="shared" si="8"/>
        <v>0</v>
      </c>
      <c r="AB59">
        <f t="shared" si="9"/>
        <v>0</v>
      </c>
      <c r="AC59">
        <f t="shared" si="19"/>
        <v>0</v>
      </c>
    </row>
    <row r="60" spans="1:29">
      <c r="A60" t="str">
        <f>IF(Tabela3[[#This Row],[GOL CASA]]&lt;&gt;"",Tabela3[[#This Row],[TIME CASA]],"")</f>
        <v>Manchester United</v>
      </c>
      <c r="B60" t="str">
        <f>IF(Tabela3[[#This Row],[GOL FORA]]&lt;&gt;"",Tabela3[[#This Row],[TIME FORA]],"")</f>
        <v>Liverpool</v>
      </c>
      <c r="D60">
        <f t="shared" si="0"/>
        <v>0</v>
      </c>
      <c r="F60" t="str">
        <f t="shared" si="2"/>
        <v/>
      </c>
      <c r="G60" t="str">
        <f t="shared" si="1"/>
        <v/>
      </c>
      <c r="H60" t="str">
        <f>IFERROR(INDEX(JOGOS!$C$1:$P$16905,$G60,1),"")</f>
        <v/>
      </c>
      <c r="I60" s="29" t="str">
        <f>IFERROR(INDEX(JOGOS!$C$1:$P$16905,$G60,3),"")</f>
        <v/>
      </c>
      <c r="J60" s="29" t="str">
        <f>IFERROR(INDEX(JOGOS!$C$1:$P$16905,$G60,4),"")</f>
        <v/>
      </c>
      <c r="K60" t="str">
        <f>IFERROR(INDEX(JOGOS!$C$1:$P$16905,$G60,5),"")</f>
        <v/>
      </c>
      <c r="L60" t="str">
        <f>IFERROR(INDEX(JOGOS!$C$1:$P$16905,$G60,6),"")</f>
        <v/>
      </c>
      <c r="M60" t="str">
        <f>IFERROR(INDEX(JOGOS!$C$1:$P$16905,$G60,7),"")</f>
        <v/>
      </c>
      <c r="N60" t="str">
        <f>IFERROR(INDEX(JOGOS!$C$1:$P$16905,$G60,8),"")</f>
        <v/>
      </c>
      <c r="O60" t="str">
        <f>IFERROR(INDEX(JOGOS!$C$1:$P$16905,$G60,9),"")</f>
        <v/>
      </c>
      <c r="P60" t="str">
        <f>IFERROR(INDEX(JOGOS!$C$1:$P$16905,$G60,10),"")</f>
        <v/>
      </c>
      <c r="Q60" t="str">
        <f>IFERROR(INDEX(JOGOS!$C$1:$P$16905,$G60,11),"")</f>
        <v/>
      </c>
      <c r="R60" t="str">
        <f>IFERROR(INDEX(JOGOS!$C$1:$P$16905,$G60,12),"")</f>
        <v/>
      </c>
      <c r="S60" t="str">
        <f>IFERROR(INDEX(JOGOS!$C$1:$P$16905,$G60,13),"")</f>
        <v/>
      </c>
      <c r="T60">
        <f t="shared" si="18"/>
        <v>0</v>
      </c>
      <c r="U60">
        <f t="shared" si="17"/>
        <v>0</v>
      </c>
      <c r="V60">
        <f t="shared" si="3"/>
        <v>0</v>
      </c>
      <c r="W60">
        <f t="shared" si="4"/>
        <v>0</v>
      </c>
      <c r="X60">
        <f t="shared" si="5"/>
        <v>0</v>
      </c>
      <c r="Y60">
        <f t="shared" si="6"/>
        <v>0</v>
      </c>
      <c r="Z60">
        <f t="shared" si="7"/>
        <v>0</v>
      </c>
      <c r="AA60">
        <f t="shared" si="8"/>
        <v>0</v>
      </c>
      <c r="AB60">
        <f t="shared" si="9"/>
        <v>0</v>
      </c>
      <c r="AC60">
        <f t="shared" si="19"/>
        <v>0</v>
      </c>
    </row>
    <row r="61" spans="1:29">
      <c r="A61" t="str">
        <f>IF(Tabela3[[#This Row],[GOL CASA]]&lt;&gt;"",Tabela3[[#This Row],[TIME CASA]],"")</f>
        <v>Ajaccio</v>
      </c>
      <c r="B61" t="str">
        <f>IF(Tabela3[[#This Row],[GOL FORA]]&lt;&gt;"",Tabela3[[#This Row],[TIME FORA]],"")</f>
        <v>Lille</v>
      </c>
      <c r="D61">
        <f t="shared" si="0"/>
        <v>0</v>
      </c>
      <c r="F61" t="str">
        <f t="shared" si="2"/>
        <v/>
      </c>
      <c r="G61" t="str">
        <f t="shared" si="1"/>
        <v/>
      </c>
      <c r="H61" t="str">
        <f>IFERROR(INDEX(JOGOS!$C$1:$P$16905,$G61,1),"")</f>
        <v/>
      </c>
      <c r="I61" s="29" t="str">
        <f>IFERROR(INDEX(JOGOS!$C$1:$P$16905,$G61,3),"")</f>
        <v/>
      </c>
      <c r="J61" s="29" t="str">
        <f>IFERROR(INDEX(JOGOS!$C$1:$P$16905,$G61,4),"")</f>
        <v/>
      </c>
      <c r="K61" t="str">
        <f>IFERROR(INDEX(JOGOS!$C$1:$P$16905,$G61,5),"")</f>
        <v/>
      </c>
      <c r="L61" t="str">
        <f>IFERROR(INDEX(JOGOS!$C$1:$P$16905,$G61,6),"")</f>
        <v/>
      </c>
      <c r="M61" t="str">
        <f>IFERROR(INDEX(JOGOS!$C$1:$P$16905,$G61,7),"")</f>
        <v/>
      </c>
      <c r="N61" t="str">
        <f>IFERROR(INDEX(JOGOS!$C$1:$P$16905,$G61,8),"")</f>
        <v/>
      </c>
      <c r="O61" t="str">
        <f>IFERROR(INDEX(JOGOS!$C$1:$P$16905,$G61,9),"")</f>
        <v/>
      </c>
      <c r="P61" t="str">
        <f>IFERROR(INDEX(JOGOS!$C$1:$P$16905,$G61,10),"")</f>
        <v/>
      </c>
      <c r="Q61" t="str">
        <f>IFERROR(INDEX(JOGOS!$C$1:$P$16905,$G61,11),"")</f>
        <v/>
      </c>
      <c r="R61" t="str">
        <f>IFERROR(INDEX(JOGOS!$C$1:$P$16905,$G61,12),"")</f>
        <v/>
      </c>
      <c r="S61" t="str">
        <f>IFERROR(INDEX(JOGOS!$C$1:$P$16905,$G61,13),"")</f>
        <v/>
      </c>
      <c r="T61">
        <f t="shared" si="18"/>
        <v>0</v>
      </c>
      <c r="U61">
        <f t="shared" si="17"/>
        <v>0</v>
      </c>
      <c r="V61">
        <f t="shared" si="3"/>
        <v>0</v>
      </c>
      <c r="W61">
        <f t="shared" si="4"/>
        <v>0</v>
      </c>
      <c r="X61">
        <f t="shared" si="5"/>
        <v>0</v>
      </c>
      <c r="Y61">
        <f t="shared" si="6"/>
        <v>0</v>
      </c>
      <c r="Z61">
        <f t="shared" si="7"/>
        <v>0</v>
      </c>
      <c r="AA61">
        <f t="shared" si="8"/>
        <v>0</v>
      </c>
      <c r="AB61">
        <f t="shared" si="9"/>
        <v>0</v>
      </c>
      <c r="AC61">
        <f t="shared" si="19"/>
        <v>0</v>
      </c>
    </row>
    <row r="62" spans="1:29">
      <c r="A62" t="str">
        <f>IF(Tabela3[[#This Row],[GOL CASA]]&lt;&gt;"",Tabela3[[#This Row],[TIME CASA]],"")</f>
        <v>Southampton</v>
      </c>
      <c r="B62" t="str">
        <f>IF(Tabela3[[#This Row],[GOL FORA]]&lt;&gt;"",Tabela3[[#This Row],[TIME FORA]],"")</f>
        <v>Manchester United</v>
      </c>
      <c r="D62">
        <f t="shared" si="0"/>
        <v>0</v>
      </c>
      <c r="F62" t="str">
        <f t="shared" si="2"/>
        <v/>
      </c>
      <c r="G62" t="str">
        <f t="shared" si="1"/>
        <v/>
      </c>
      <c r="H62" t="str">
        <f>IFERROR(INDEX(JOGOS!$C$1:$P$16905,$G62,1),"")</f>
        <v/>
      </c>
      <c r="I62" s="29" t="str">
        <f>IFERROR(INDEX(JOGOS!$C$1:$P$16905,$G62,3),"")</f>
        <v/>
      </c>
      <c r="J62" s="29" t="str">
        <f>IFERROR(INDEX(JOGOS!$C$1:$P$16905,$G62,4),"")</f>
        <v/>
      </c>
      <c r="K62" t="str">
        <f>IFERROR(INDEX(JOGOS!$C$1:$P$16905,$G62,5),"")</f>
        <v/>
      </c>
      <c r="L62" t="str">
        <f>IFERROR(INDEX(JOGOS!$C$1:$P$16905,$G62,6),"")</f>
        <v/>
      </c>
      <c r="M62" t="str">
        <f>IFERROR(INDEX(JOGOS!$C$1:$P$16905,$G62,7),"")</f>
        <v/>
      </c>
      <c r="N62" t="str">
        <f>IFERROR(INDEX(JOGOS!$C$1:$P$16905,$G62,8),"")</f>
        <v/>
      </c>
      <c r="O62" t="str">
        <f>IFERROR(INDEX(JOGOS!$C$1:$P$16905,$G62,9),"")</f>
        <v/>
      </c>
      <c r="P62" t="str">
        <f>IFERROR(INDEX(JOGOS!$C$1:$P$16905,$G62,10),"")</f>
        <v/>
      </c>
      <c r="Q62" t="str">
        <f>IFERROR(INDEX(JOGOS!$C$1:$P$16905,$G62,11),"")</f>
        <v/>
      </c>
      <c r="R62" t="str">
        <f>IFERROR(INDEX(JOGOS!$C$1:$P$16905,$G62,12),"")</f>
        <v/>
      </c>
      <c r="S62" t="str">
        <f>IFERROR(INDEX(JOGOS!$C$1:$P$16905,$G62,13),"")</f>
        <v/>
      </c>
      <c r="T62">
        <f t="shared" si="18"/>
        <v>0</v>
      </c>
      <c r="U62">
        <f t="shared" si="17"/>
        <v>0</v>
      </c>
      <c r="V62">
        <f t="shared" si="3"/>
        <v>0</v>
      </c>
      <c r="W62">
        <f t="shared" si="4"/>
        <v>0</v>
      </c>
      <c r="X62">
        <f t="shared" si="5"/>
        <v>0</v>
      </c>
      <c r="Y62">
        <f t="shared" si="6"/>
        <v>0</v>
      </c>
      <c r="Z62">
        <f t="shared" si="7"/>
        <v>0</v>
      </c>
      <c r="AA62">
        <f t="shared" si="8"/>
        <v>0</v>
      </c>
      <c r="AB62">
        <f t="shared" si="9"/>
        <v>0</v>
      </c>
      <c r="AC62">
        <f t="shared" si="19"/>
        <v>0</v>
      </c>
    </row>
    <row r="63" spans="1:29">
      <c r="A63" t="str">
        <f>IF(Tabela3[[#This Row],[GOL CASA]]&lt;&gt;"",Tabela3[[#This Row],[TIME CASA]],"")</f>
        <v>Brentford</v>
      </c>
      <c r="B63" t="str">
        <f>IF(Tabela3[[#This Row],[GOL FORA]]&lt;&gt;"",Tabela3[[#This Row],[TIME FORA]],"")</f>
        <v>Everton</v>
      </c>
      <c r="D63">
        <f t="shared" si="0"/>
        <v>1</v>
      </c>
      <c r="F63">
        <f t="shared" si="2"/>
        <v>63</v>
      </c>
      <c r="G63" t="str">
        <f t="shared" si="1"/>
        <v/>
      </c>
      <c r="H63" t="str">
        <f>IFERROR(INDEX(JOGOS!$C$1:$P$16905,$G63,1),"")</f>
        <v/>
      </c>
      <c r="I63" s="29" t="str">
        <f>IFERROR(INDEX(JOGOS!$C$1:$P$16905,$G63,3),"")</f>
        <v/>
      </c>
      <c r="J63" s="29" t="str">
        <f>IFERROR(INDEX(JOGOS!$C$1:$P$16905,$G63,4),"")</f>
        <v/>
      </c>
      <c r="K63" t="str">
        <f>IFERROR(INDEX(JOGOS!$C$1:$P$16905,$G63,5),"")</f>
        <v/>
      </c>
      <c r="L63" t="str">
        <f>IFERROR(INDEX(JOGOS!$C$1:$P$16905,$G63,6),"")</f>
        <v/>
      </c>
      <c r="M63" t="str">
        <f>IFERROR(INDEX(JOGOS!$C$1:$P$16905,$G63,7),"")</f>
        <v/>
      </c>
      <c r="N63" t="str">
        <f>IFERROR(INDEX(JOGOS!$C$1:$P$16905,$G63,8),"")</f>
        <v/>
      </c>
      <c r="O63" t="str">
        <f>IFERROR(INDEX(JOGOS!$C$1:$P$16905,$G63,9),"")</f>
        <v/>
      </c>
      <c r="P63" t="str">
        <f>IFERROR(INDEX(JOGOS!$C$1:$P$16905,$G63,10),"")</f>
        <v/>
      </c>
      <c r="Q63" t="str">
        <f>IFERROR(INDEX(JOGOS!$C$1:$P$16905,$G63,11),"")</f>
        <v/>
      </c>
      <c r="R63" t="str">
        <f>IFERROR(INDEX(JOGOS!$C$1:$P$16905,$G63,12),"")</f>
        <v/>
      </c>
      <c r="S63" t="str">
        <f>IFERROR(INDEX(JOGOS!$C$1:$P$16905,$G63,13),"")</f>
        <v/>
      </c>
      <c r="T63">
        <f t="shared" si="18"/>
        <v>0</v>
      </c>
      <c r="U63">
        <f t="shared" si="17"/>
        <v>0</v>
      </c>
      <c r="V63">
        <f t="shared" si="3"/>
        <v>0</v>
      </c>
      <c r="W63">
        <f t="shared" si="4"/>
        <v>0</v>
      </c>
      <c r="X63">
        <f t="shared" si="5"/>
        <v>0</v>
      </c>
      <c r="Y63">
        <f t="shared" si="6"/>
        <v>0</v>
      </c>
      <c r="Z63">
        <f t="shared" si="7"/>
        <v>0</v>
      </c>
      <c r="AA63">
        <f t="shared" si="8"/>
        <v>0</v>
      </c>
      <c r="AB63">
        <f t="shared" si="9"/>
        <v>0</v>
      </c>
      <c r="AC63">
        <f t="shared" si="19"/>
        <v>0</v>
      </c>
    </row>
    <row r="64" spans="1:29">
      <c r="A64" t="str">
        <f>IF(Tabela3[[#This Row],[GOL CASA]]&lt;&gt;"",Tabela3[[#This Row],[TIME CASA]],"")</f>
        <v>Brighton &amp; Hove Albion</v>
      </c>
      <c r="B64" t="str">
        <f>IF(Tabela3[[#This Row],[GOL FORA]]&lt;&gt;"",Tabela3[[#This Row],[TIME FORA]],"")</f>
        <v>Leeds United</v>
      </c>
      <c r="D64">
        <f t="shared" si="0"/>
        <v>0</v>
      </c>
      <c r="F64" t="str">
        <f t="shared" si="2"/>
        <v/>
      </c>
      <c r="G64" t="str">
        <f t="shared" si="1"/>
        <v/>
      </c>
      <c r="H64" t="str">
        <f>IFERROR(INDEX(JOGOS!$C$1:$P$16905,$G64,1),"")</f>
        <v/>
      </c>
      <c r="I64" s="29" t="str">
        <f>IFERROR(INDEX(JOGOS!$C$1:$P$16905,$G64,3),"")</f>
        <v/>
      </c>
      <c r="J64" s="29" t="str">
        <f>IFERROR(INDEX(JOGOS!$C$1:$P$16905,$G64,4),"")</f>
        <v/>
      </c>
      <c r="K64" t="str">
        <f>IFERROR(INDEX(JOGOS!$C$1:$P$16905,$G64,5),"")</f>
        <v/>
      </c>
      <c r="L64" t="str">
        <f>IFERROR(INDEX(JOGOS!$C$1:$P$16905,$G64,6),"")</f>
        <v/>
      </c>
      <c r="M64" t="str">
        <f>IFERROR(INDEX(JOGOS!$C$1:$P$16905,$G64,7),"")</f>
        <v/>
      </c>
      <c r="N64" t="str">
        <f>IFERROR(INDEX(JOGOS!$C$1:$P$16905,$G64,8),"")</f>
        <v/>
      </c>
      <c r="O64" t="str">
        <f>IFERROR(INDEX(JOGOS!$C$1:$P$16905,$G64,9),"")</f>
        <v/>
      </c>
      <c r="P64" t="str">
        <f>IFERROR(INDEX(JOGOS!$C$1:$P$16905,$G64,10),"")</f>
        <v/>
      </c>
      <c r="Q64" t="str">
        <f>IFERROR(INDEX(JOGOS!$C$1:$P$16905,$G64,11),"")</f>
        <v/>
      </c>
      <c r="R64" t="str">
        <f>IFERROR(INDEX(JOGOS!$C$1:$P$16905,$G64,12),"")</f>
        <v/>
      </c>
      <c r="S64" t="str">
        <f>IFERROR(INDEX(JOGOS!$C$1:$P$16905,$G64,13),"")</f>
        <v/>
      </c>
      <c r="T64">
        <f t="shared" si="18"/>
        <v>0</v>
      </c>
      <c r="U64">
        <f t="shared" si="17"/>
        <v>0</v>
      </c>
      <c r="V64">
        <f t="shared" si="3"/>
        <v>0</v>
      </c>
      <c r="W64">
        <f t="shared" si="4"/>
        <v>0</v>
      </c>
      <c r="X64">
        <f t="shared" si="5"/>
        <v>0</v>
      </c>
      <c r="Y64">
        <f t="shared" si="6"/>
        <v>0</v>
      </c>
      <c r="Z64">
        <f t="shared" si="7"/>
        <v>0</v>
      </c>
      <c r="AA64">
        <f t="shared" si="8"/>
        <v>0</v>
      </c>
      <c r="AB64">
        <f t="shared" si="9"/>
        <v>0</v>
      </c>
      <c r="AC64">
        <f t="shared" si="19"/>
        <v>0</v>
      </c>
    </row>
    <row r="65" spans="1:29">
      <c r="A65" t="str">
        <f>IF(Tabela3[[#This Row],[GOL CASA]]&lt;&gt;"",Tabela3[[#This Row],[TIME CASA]],"")</f>
        <v>Chelsea</v>
      </c>
      <c r="B65" t="str">
        <f>IF(Tabela3[[#This Row],[GOL FORA]]&lt;&gt;"",Tabela3[[#This Row],[TIME FORA]],"")</f>
        <v>Leicester City</v>
      </c>
      <c r="D65">
        <f t="shared" si="0"/>
        <v>0</v>
      </c>
      <c r="F65" t="str">
        <f t="shared" si="2"/>
        <v/>
      </c>
      <c r="G65" t="str">
        <f t="shared" si="1"/>
        <v/>
      </c>
      <c r="H65" t="str">
        <f>IFERROR(INDEX(JOGOS!$C$1:$P$16905,$G65,1),"")</f>
        <v/>
      </c>
      <c r="I65" s="29" t="str">
        <f>IFERROR(INDEX(JOGOS!$C$1:$P$16905,$G65,3),"")</f>
        <v/>
      </c>
      <c r="J65" s="29" t="str">
        <f>IFERROR(INDEX(JOGOS!$C$1:$P$16905,$G65,4),"")</f>
        <v/>
      </c>
      <c r="K65" t="str">
        <f>IFERROR(INDEX(JOGOS!$C$1:$P$16905,$G65,5),"")</f>
        <v/>
      </c>
      <c r="L65" t="str">
        <f>IFERROR(INDEX(JOGOS!$C$1:$P$16905,$G65,6),"")</f>
        <v/>
      </c>
      <c r="M65" t="str">
        <f>IFERROR(INDEX(JOGOS!$C$1:$P$16905,$G65,7),"")</f>
        <v/>
      </c>
      <c r="N65" t="str">
        <f>IFERROR(INDEX(JOGOS!$C$1:$P$16905,$G65,8),"")</f>
        <v/>
      </c>
      <c r="O65" t="str">
        <f>IFERROR(INDEX(JOGOS!$C$1:$P$16905,$G65,9),"")</f>
        <v/>
      </c>
      <c r="P65" t="str">
        <f>IFERROR(INDEX(JOGOS!$C$1:$P$16905,$G65,10),"")</f>
        <v/>
      </c>
      <c r="Q65" t="str">
        <f>IFERROR(INDEX(JOGOS!$C$1:$P$16905,$G65,11),"")</f>
        <v/>
      </c>
      <c r="R65" t="str">
        <f>IFERROR(INDEX(JOGOS!$C$1:$P$16905,$G65,12),"")</f>
        <v/>
      </c>
      <c r="S65" t="str">
        <f>IFERROR(INDEX(JOGOS!$C$1:$P$16905,$G65,13),"")</f>
        <v/>
      </c>
      <c r="T65">
        <f t="shared" si="18"/>
        <v>0</v>
      </c>
      <c r="U65">
        <f t="shared" si="17"/>
        <v>0</v>
      </c>
      <c r="V65">
        <f t="shared" si="3"/>
        <v>0</v>
      </c>
      <c r="W65">
        <f t="shared" si="4"/>
        <v>0</v>
      </c>
      <c r="X65">
        <f t="shared" si="5"/>
        <v>0</v>
      </c>
      <c r="Y65">
        <f t="shared" si="6"/>
        <v>0</v>
      </c>
      <c r="Z65">
        <f t="shared" si="7"/>
        <v>0</v>
      </c>
      <c r="AA65">
        <f t="shared" si="8"/>
        <v>0</v>
      </c>
      <c r="AB65">
        <f t="shared" si="9"/>
        <v>0</v>
      </c>
      <c r="AC65">
        <f t="shared" si="19"/>
        <v>0</v>
      </c>
    </row>
    <row r="66" spans="1:29">
      <c r="A66" t="str">
        <f>IF(Tabela3[[#This Row],[GOL CASA]]&lt;&gt;"",Tabela3[[#This Row],[TIME CASA]],"")</f>
        <v>Liverpool</v>
      </c>
      <c r="B66" t="str">
        <f>IF(Tabela3[[#This Row],[GOL FORA]]&lt;&gt;"",Tabela3[[#This Row],[TIME FORA]],"")</f>
        <v>AFC Bournemouth</v>
      </c>
      <c r="D66">
        <f t="shared" ref="D66:D129" si="20">IF(OR(A66=$C$3,B66=$C$3),1,0)</f>
        <v>0</v>
      </c>
      <c r="F66" t="str">
        <f t="shared" si="2"/>
        <v/>
      </c>
      <c r="G66" t="str">
        <f t="shared" ref="G66:G129" si="21">IFERROR(LARGE(F:F,ROW(A65)),"")</f>
        <v/>
      </c>
      <c r="H66" t="str">
        <f>IFERROR(INDEX(JOGOS!$C$1:$P$16905,$G66,1),"")</f>
        <v/>
      </c>
      <c r="I66" s="29" t="str">
        <f>IFERROR(INDEX(JOGOS!$C$1:$P$16905,$G66,3),"")</f>
        <v/>
      </c>
      <c r="J66" s="29" t="str">
        <f>IFERROR(INDEX(JOGOS!$C$1:$P$16905,$G66,4),"")</f>
        <v/>
      </c>
      <c r="K66" t="str">
        <f>IFERROR(INDEX(JOGOS!$C$1:$P$16905,$G66,5),"")</f>
        <v/>
      </c>
      <c r="L66" t="str">
        <f>IFERROR(INDEX(JOGOS!$C$1:$P$16905,$G66,6),"")</f>
        <v/>
      </c>
      <c r="M66" t="str">
        <f>IFERROR(INDEX(JOGOS!$C$1:$P$16905,$G66,7),"")</f>
        <v/>
      </c>
      <c r="N66" t="str">
        <f>IFERROR(INDEX(JOGOS!$C$1:$P$16905,$G66,8),"")</f>
        <v/>
      </c>
      <c r="O66" t="str">
        <f>IFERROR(INDEX(JOGOS!$C$1:$P$16905,$G66,9),"")</f>
        <v/>
      </c>
      <c r="P66" t="str">
        <f>IFERROR(INDEX(JOGOS!$C$1:$P$16905,$G66,10),"")</f>
        <v/>
      </c>
      <c r="Q66" t="str">
        <f>IFERROR(INDEX(JOGOS!$C$1:$P$16905,$G66,11),"")</f>
        <v/>
      </c>
      <c r="R66" t="str">
        <f>IFERROR(INDEX(JOGOS!$C$1:$P$16905,$G66,12),"")</f>
        <v/>
      </c>
      <c r="S66" t="str">
        <f>IFERROR(INDEX(JOGOS!$C$1:$P$16905,$G66,13),"")</f>
        <v/>
      </c>
      <c r="T66">
        <f t="shared" si="18"/>
        <v>0</v>
      </c>
      <c r="U66">
        <f t="shared" si="17"/>
        <v>0</v>
      </c>
      <c r="V66">
        <f t="shared" si="3"/>
        <v>0</v>
      </c>
      <c r="W66">
        <f t="shared" si="4"/>
        <v>0</v>
      </c>
      <c r="X66">
        <f t="shared" si="5"/>
        <v>0</v>
      </c>
      <c r="Y66">
        <f t="shared" si="6"/>
        <v>0</v>
      </c>
      <c r="Z66">
        <f t="shared" si="7"/>
        <v>0</v>
      </c>
      <c r="AA66">
        <f t="shared" si="8"/>
        <v>0</v>
      </c>
      <c r="AB66">
        <f t="shared" si="9"/>
        <v>0</v>
      </c>
      <c r="AC66">
        <f t="shared" si="19"/>
        <v>0</v>
      </c>
    </row>
    <row r="67" spans="1:29">
      <c r="A67" t="str">
        <f>IF(Tabela3[[#This Row],[GOL CASA]]&lt;&gt;"",Tabela3[[#This Row],[TIME CASA]],"")</f>
        <v>Manchester City</v>
      </c>
      <c r="B67" t="str">
        <f>IF(Tabela3[[#This Row],[GOL FORA]]&lt;&gt;"",Tabela3[[#This Row],[TIME FORA]],"")</f>
        <v>Crystal Palace</v>
      </c>
      <c r="D67">
        <f t="shared" si="20"/>
        <v>0</v>
      </c>
      <c r="F67" t="str">
        <f t="shared" ref="F67:F130" si="22">IF(D67=1,ROW(),"")</f>
        <v/>
      </c>
      <c r="G67" t="str">
        <f t="shared" si="21"/>
        <v/>
      </c>
      <c r="H67" t="str">
        <f>IFERROR(INDEX(JOGOS!$C$1:$P$16905,$G67,1),"")</f>
        <v/>
      </c>
      <c r="I67" s="29" t="str">
        <f>IFERROR(INDEX(JOGOS!$C$1:$P$16905,$G67,3),"")</f>
        <v/>
      </c>
      <c r="J67" s="29" t="str">
        <f>IFERROR(INDEX(JOGOS!$C$1:$P$16905,$G67,4),"")</f>
        <v/>
      </c>
      <c r="K67" t="str">
        <f>IFERROR(INDEX(JOGOS!$C$1:$P$16905,$G67,5),"")</f>
        <v/>
      </c>
      <c r="L67" t="str">
        <f>IFERROR(INDEX(JOGOS!$C$1:$P$16905,$G67,6),"")</f>
        <v/>
      </c>
      <c r="M67" t="str">
        <f>IFERROR(INDEX(JOGOS!$C$1:$P$16905,$G67,7),"")</f>
        <v/>
      </c>
      <c r="N67" t="str">
        <f>IFERROR(INDEX(JOGOS!$C$1:$P$16905,$G67,8),"")</f>
        <v/>
      </c>
      <c r="O67" t="str">
        <f>IFERROR(INDEX(JOGOS!$C$1:$P$16905,$G67,9),"")</f>
        <v/>
      </c>
      <c r="P67" t="str">
        <f>IFERROR(INDEX(JOGOS!$C$1:$P$16905,$G67,10),"")</f>
        <v/>
      </c>
      <c r="Q67" t="str">
        <f>IFERROR(INDEX(JOGOS!$C$1:$P$16905,$G67,11),"")</f>
        <v/>
      </c>
      <c r="R67" t="str">
        <f>IFERROR(INDEX(JOGOS!$C$1:$P$16905,$G67,12),"")</f>
        <v/>
      </c>
      <c r="S67" t="str">
        <f>IFERROR(INDEX(JOGOS!$C$1:$P$16905,$G67,13),"")</f>
        <v/>
      </c>
      <c r="T67">
        <f t="shared" si="18"/>
        <v>0</v>
      </c>
      <c r="U67">
        <f t="shared" ref="U67:U130" si="23">IF(AND(M67=$C$3,O67&gt;0),$U$1,0)</f>
        <v>0</v>
      </c>
      <c r="V67">
        <f t="shared" ref="V67:V130" si="24">IF(AND(J67=$C$3,O67&gt;0),$U$1,0)</f>
        <v>0</v>
      </c>
      <c r="W67">
        <f t="shared" ref="W67:W130" si="25">IF(AND(M67=$C$3,N67&gt;0),$U$1,0)</f>
        <v>0</v>
      </c>
      <c r="X67">
        <f t="shared" ref="X67:X130" si="26">IF(AND(J67=$C$3,K67&gt;0),$U$1,0)</f>
        <v>0</v>
      </c>
      <c r="Y67">
        <f t="shared" ref="Y67:Y130" si="27">IF(AND(M67=$C$3,L67&gt;0),$U$1,0)</f>
        <v>0</v>
      </c>
      <c r="Z67">
        <f t="shared" ref="Z67:Z130" si="28">IF(AND(J67=$C$3,L67&gt;0),$U$1,0)</f>
        <v>0</v>
      </c>
      <c r="AA67">
        <f t="shared" ref="AA67:AA130" si="29">IF(AND(M67=$C$3,K67&gt;0),$U$1,0)</f>
        <v>0</v>
      </c>
      <c r="AB67">
        <f t="shared" ref="AB67:AB130" si="30">Y67+AA67</f>
        <v>0</v>
      </c>
      <c r="AC67">
        <f t="shared" si="19"/>
        <v>0</v>
      </c>
    </row>
    <row r="68" spans="1:29">
      <c r="A68" t="str">
        <f>IF(Tabela3[[#This Row],[GOL CASA]]&lt;&gt;"",Tabela3[[#This Row],[TIME CASA]],"")</f>
        <v>Auxerre</v>
      </c>
      <c r="B68" t="str">
        <f>IF(Tabela3[[#This Row],[GOL FORA]]&lt;&gt;"",Tabela3[[#This Row],[TIME FORA]],"")</f>
        <v>Strasbourg</v>
      </c>
      <c r="D68">
        <f t="shared" si="20"/>
        <v>0</v>
      </c>
      <c r="F68" t="str">
        <f t="shared" si="22"/>
        <v/>
      </c>
      <c r="G68" t="str">
        <f t="shared" si="21"/>
        <v/>
      </c>
      <c r="H68" t="str">
        <f>IFERROR(INDEX(JOGOS!$C$1:$P$16905,$G68,1),"")</f>
        <v/>
      </c>
      <c r="I68" s="29" t="str">
        <f>IFERROR(INDEX(JOGOS!$C$1:$P$16905,$G68,3),"")</f>
        <v/>
      </c>
      <c r="J68" s="29" t="str">
        <f>IFERROR(INDEX(JOGOS!$C$1:$P$16905,$G68,4),"")</f>
        <v/>
      </c>
      <c r="K68" t="str">
        <f>IFERROR(INDEX(JOGOS!$C$1:$P$16905,$G68,5),"")</f>
        <v/>
      </c>
      <c r="L68" t="str">
        <f>IFERROR(INDEX(JOGOS!$C$1:$P$16905,$G68,6),"")</f>
        <v/>
      </c>
      <c r="M68" t="str">
        <f>IFERROR(INDEX(JOGOS!$C$1:$P$16905,$G68,7),"")</f>
        <v/>
      </c>
      <c r="N68" t="str">
        <f>IFERROR(INDEX(JOGOS!$C$1:$P$16905,$G68,8),"")</f>
        <v/>
      </c>
      <c r="O68" t="str">
        <f>IFERROR(INDEX(JOGOS!$C$1:$P$16905,$G68,9),"")</f>
        <v/>
      </c>
      <c r="P68" t="str">
        <f>IFERROR(INDEX(JOGOS!$C$1:$P$16905,$G68,10),"")</f>
        <v/>
      </c>
      <c r="Q68" t="str">
        <f>IFERROR(INDEX(JOGOS!$C$1:$P$16905,$G68,11),"")</f>
        <v/>
      </c>
      <c r="R68" t="str">
        <f>IFERROR(INDEX(JOGOS!$C$1:$P$16905,$G68,12),"")</f>
        <v/>
      </c>
      <c r="S68" t="str">
        <f>IFERROR(INDEX(JOGOS!$C$1:$P$16905,$G68,13),"")</f>
        <v/>
      </c>
      <c r="T68">
        <f t="shared" ref="T68:T131" si="31">IF(AND(J68=$C$3,N68&gt;0),$U$1,0)</f>
        <v>0</v>
      </c>
      <c r="U68">
        <f t="shared" si="23"/>
        <v>0</v>
      </c>
      <c r="V68">
        <f t="shared" si="24"/>
        <v>0</v>
      </c>
      <c r="W68">
        <f t="shared" si="25"/>
        <v>0</v>
      </c>
      <c r="X68">
        <f t="shared" si="26"/>
        <v>0</v>
      </c>
      <c r="Y68">
        <f t="shared" si="27"/>
        <v>0</v>
      </c>
      <c r="Z68">
        <f t="shared" si="28"/>
        <v>0</v>
      </c>
      <c r="AA68">
        <f t="shared" si="29"/>
        <v>0</v>
      </c>
      <c r="AB68">
        <f t="shared" si="30"/>
        <v>0</v>
      </c>
      <c r="AC68">
        <f t="shared" si="19"/>
        <v>0</v>
      </c>
    </row>
    <row r="69" spans="1:29">
      <c r="A69" t="str">
        <f>IF(Tabela3[[#This Row],[GOL CASA]]&lt;&gt;"",Tabela3[[#This Row],[TIME CASA]],"")</f>
        <v>Arsenal</v>
      </c>
      <c r="B69" t="str">
        <f>IF(Tabela3[[#This Row],[GOL FORA]]&lt;&gt;"",Tabela3[[#This Row],[TIME FORA]],"")</f>
        <v>Fulham</v>
      </c>
      <c r="D69">
        <f t="shared" si="20"/>
        <v>0</v>
      </c>
      <c r="F69" t="str">
        <f t="shared" si="22"/>
        <v/>
      </c>
      <c r="G69" t="str">
        <f t="shared" si="21"/>
        <v/>
      </c>
      <c r="H69" t="str">
        <f>IFERROR(INDEX(JOGOS!$C$1:$P$16905,$G69,1),"")</f>
        <v/>
      </c>
      <c r="I69" s="29" t="str">
        <f>IFERROR(INDEX(JOGOS!$C$1:$P$16905,$G69,3),"")</f>
        <v/>
      </c>
      <c r="J69" s="29" t="str">
        <f>IFERROR(INDEX(JOGOS!$C$1:$P$16905,$G69,4),"")</f>
        <v/>
      </c>
      <c r="K69" t="str">
        <f>IFERROR(INDEX(JOGOS!$C$1:$P$16905,$G69,5),"")</f>
        <v/>
      </c>
      <c r="L69" t="str">
        <f>IFERROR(INDEX(JOGOS!$C$1:$P$16905,$G69,6),"")</f>
        <v/>
      </c>
      <c r="M69" t="str">
        <f>IFERROR(INDEX(JOGOS!$C$1:$P$16905,$G69,7),"")</f>
        <v/>
      </c>
      <c r="N69" t="str">
        <f>IFERROR(INDEX(JOGOS!$C$1:$P$16905,$G69,8),"")</f>
        <v/>
      </c>
      <c r="O69" t="str">
        <f>IFERROR(INDEX(JOGOS!$C$1:$P$16905,$G69,9),"")</f>
        <v/>
      </c>
      <c r="P69" t="str">
        <f>IFERROR(INDEX(JOGOS!$C$1:$P$16905,$G69,10),"")</f>
        <v/>
      </c>
      <c r="Q69" t="str">
        <f>IFERROR(INDEX(JOGOS!$C$1:$P$16905,$G69,11),"")</f>
        <v/>
      </c>
      <c r="R69" t="str">
        <f>IFERROR(INDEX(JOGOS!$C$1:$P$16905,$G69,12),"")</f>
        <v/>
      </c>
      <c r="S69" t="str">
        <f>IFERROR(INDEX(JOGOS!$C$1:$P$16905,$G69,13),"")</f>
        <v/>
      </c>
      <c r="T69">
        <f t="shared" si="31"/>
        <v>0</v>
      </c>
      <c r="U69">
        <f t="shared" si="23"/>
        <v>0</v>
      </c>
      <c r="V69">
        <f t="shared" si="24"/>
        <v>0</v>
      </c>
      <c r="W69">
        <f t="shared" si="25"/>
        <v>0</v>
      </c>
      <c r="X69">
        <f t="shared" si="26"/>
        <v>0</v>
      </c>
      <c r="Y69">
        <f t="shared" si="27"/>
        <v>0</v>
      </c>
      <c r="Z69">
        <f t="shared" si="28"/>
        <v>0</v>
      </c>
      <c r="AA69">
        <f t="shared" si="29"/>
        <v>0</v>
      </c>
      <c r="AB69">
        <f t="shared" si="30"/>
        <v>0</v>
      </c>
      <c r="AC69">
        <f t="shared" ref="AC69:AC132" si="32">X69+Z69</f>
        <v>0</v>
      </c>
    </row>
    <row r="70" spans="1:29">
      <c r="A70" t="str">
        <f>IF(Tabela3[[#This Row],[GOL CASA]]&lt;&gt;"",Tabela3[[#This Row],[TIME CASA]],"")</f>
        <v>Lens</v>
      </c>
      <c r="B70" t="str">
        <f>IF(Tabela3[[#This Row],[GOL FORA]]&lt;&gt;"",Tabela3[[#This Row],[TIME FORA]],"")</f>
        <v>Rennes</v>
      </c>
      <c r="D70">
        <f t="shared" si="20"/>
        <v>0</v>
      </c>
      <c r="F70" t="str">
        <f t="shared" si="22"/>
        <v/>
      </c>
      <c r="G70" t="str">
        <f t="shared" si="21"/>
        <v/>
      </c>
      <c r="H70" t="str">
        <f>IFERROR(INDEX(JOGOS!$C$1:$P$16905,$G70,1),"")</f>
        <v/>
      </c>
      <c r="I70" s="29" t="str">
        <f>IFERROR(INDEX(JOGOS!$C$1:$P$16905,$G70,3),"")</f>
        <v/>
      </c>
      <c r="J70" s="29" t="str">
        <f>IFERROR(INDEX(JOGOS!$C$1:$P$16905,$G70,4),"")</f>
        <v/>
      </c>
      <c r="K70" t="str">
        <f>IFERROR(INDEX(JOGOS!$C$1:$P$16905,$G70,5),"")</f>
        <v/>
      </c>
      <c r="L70" t="str">
        <f>IFERROR(INDEX(JOGOS!$C$1:$P$16905,$G70,6),"")</f>
        <v/>
      </c>
      <c r="M70" t="str">
        <f>IFERROR(INDEX(JOGOS!$C$1:$P$16905,$G70,7),"")</f>
        <v/>
      </c>
      <c r="N70" t="str">
        <f>IFERROR(INDEX(JOGOS!$C$1:$P$16905,$G70,8),"")</f>
        <v/>
      </c>
      <c r="O70" t="str">
        <f>IFERROR(INDEX(JOGOS!$C$1:$P$16905,$G70,9),"")</f>
        <v/>
      </c>
      <c r="P70" t="str">
        <f>IFERROR(INDEX(JOGOS!$C$1:$P$16905,$G70,10),"")</f>
        <v/>
      </c>
      <c r="Q70" t="str">
        <f>IFERROR(INDEX(JOGOS!$C$1:$P$16905,$G70,11),"")</f>
        <v/>
      </c>
      <c r="R70" t="str">
        <f>IFERROR(INDEX(JOGOS!$C$1:$P$16905,$G70,12),"")</f>
        <v/>
      </c>
      <c r="S70" t="str">
        <f>IFERROR(INDEX(JOGOS!$C$1:$P$16905,$G70,13),"")</f>
        <v/>
      </c>
      <c r="T70">
        <f t="shared" si="31"/>
        <v>0</v>
      </c>
      <c r="U70">
        <f t="shared" si="23"/>
        <v>0</v>
      </c>
      <c r="V70">
        <f t="shared" si="24"/>
        <v>0</v>
      </c>
      <c r="W70">
        <f t="shared" si="25"/>
        <v>0</v>
      </c>
      <c r="X70">
        <f t="shared" si="26"/>
        <v>0</v>
      </c>
      <c r="Y70">
        <f t="shared" si="27"/>
        <v>0</v>
      </c>
      <c r="Z70">
        <f t="shared" si="28"/>
        <v>0</v>
      </c>
      <c r="AA70">
        <f t="shared" si="29"/>
        <v>0</v>
      </c>
      <c r="AB70">
        <f t="shared" si="30"/>
        <v>0</v>
      </c>
      <c r="AC70">
        <f t="shared" si="32"/>
        <v>0</v>
      </c>
    </row>
    <row r="71" spans="1:29">
      <c r="A71" t="str">
        <f>IF(Tabela3[[#This Row],[GOL CASA]]&lt;&gt;"",Tabela3[[#This Row],[TIME CASA]],"")</f>
        <v>Nantes</v>
      </c>
      <c r="B71" t="str">
        <f>IF(Tabela3[[#This Row],[GOL FORA]]&lt;&gt;"",Tabela3[[#This Row],[TIME FORA]],"")</f>
        <v>Toulouse</v>
      </c>
      <c r="D71">
        <f t="shared" si="20"/>
        <v>0</v>
      </c>
      <c r="F71" t="str">
        <f t="shared" si="22"/>
        <v/>
      </c>
      <c r="G71" t="str">
        <f t="shared" si="21"/>
        <v/>
      </c>
      <c r="H71" t="str">
        <f>IFERROR(INDEX(JOGOS!$C$1:$P$16905,$G71,1),"")</f>
        <v/>
      </c>
      <c r="I71" s="29" t="str">
        <f>IFERROR(INDEX(JOGOS!$C$1:$P$16905,$G71,3),"")</f>
        <v/>
      </c>
      <c r="J71" s="29" t="str">
        <f>IFERROR(INDEX(JOGOS!$C$1:$P$16905,$G71,4),"")</f>
        <v/>
      </c>
      <c r="K71" t="str">
        <f>IFERROR(INDEX(JOGOS!$C$1:$P$16905,$G71,5),"")</f>
        <v/>
      </c>
      <c r="L71" t="str">
        <f>IFERROR(INDEX(JOGOS!$C$1:$P$16905,$G71,6),"")</f>
        <v/>
      </c>
      <c r="M71" t="str">
        <f>IFERROR(INDEX(JOGOS!$C$1:$P$16905,$G71,7),"")</f>
        <v/>
      </c>
      <c r="N71" t="str">
        <f>IFERROR(INDEX(JOGOS!$C$1:$P$16905,$G71,8),"")</f>
        <v/>
      </c>
      <c r="O71" t="str">
        <f>IFERROR(INDEX(JOGOS!$C$1:$P$16905,$G71,9),"")</f>
        <v/>
      </c>
      <c r="P71" t="str">
        <f>IFERROR(INDEX(JOGOS!$C$1:$P$16905,$G71,10),"")</f>
        <v/>
      </c>
      <c r="Q71" t="str">
        <f>IFERROR(INDEX(JOGOS!$C$1:$P$16905,$G71,11),"")</f>
        <v/>
      </c>
      <c r="R71" t="str">
        <f>IFERROR(INDEX(JOGOS!$C$1:$P$16905,$G71,12),"")</f>
        <v/>
      </c>
      <c r="S71" t="str">
        <f>IFERROR(INDEX(JOGOS!$C$1:$P$16905,$G71,13),"")</f>
        <v/>
      </c>
      <c r="T71">
        <f t="shared" si="31"/>
        <v>0</v>
      </c>
      <c r="U71">
        <f t="shared" si="23"/>
        <v>0</v>
      </c>
      <c r="V71">
        <f t="shared" si="24"/>
        <v>0</v>
      </c>
      <c r="W71">
        <f t="shared" si="25"/>
        <v>0</v>
      </c>
      <c r="X71">
        <f t="shared" si="26"/>
        <v>0</v>
      </c>
      <c r="Y71">
        <f t="shared" si="27"/>
        <v>0</v>
      </c>
      <c r="Z71">
        <f t="shared" si="28"/>
        <v>0</v>
      </c>
      <c r="AA71">
        <f t="shared" si="29"/>
        <v>0</v>
      </c>
      <c r="AB71">
        <f t="shared" si="30"/>
        <v>0</v>
      </c>
      <c r="AC71">
        <f t="shared" si="32"/>
        <v>0</v>
      </c>
    </row>
    <row r="72" spans="1:29">
      <c r="A72" t="str">
        <f>IF(Tabela3[[#This Row],[GOL CASA]]&lt;&gt;"",Tabela3[[#This Row],[TIME CASA]],"")</f>
        <v>Lorient</v>
      </c>
      <c r="B72" t="str">
        <f>IF(Tabela3[[#This Row],[GOL FORA]]&lt;&gt;"",Tabela3[[#This Row],[TIME FORA]],"")</f>
        <v>Clermont</v>
      </c>
      <c r="D72">
        <f t="shared" si="20"/>
        <v>0</v>
      </c>
      <c r="F72" t="str">
        <f t="shared" si="22"/>
        <v/>
      </c>
      <c r="G72" t="str">
        <f t="shared" si="21"/>
        <v/>
      </c>
      <c r="H72" t="str">
        <f>IFERROR(INDEX(JOGOS!$C$1:$P$16905,$G72,1),"")</f>
        <v/>
      </c>
      <c r="I72" s="29" t="str">
        <f>IFERROR(INDEX(JOGOS!$C$1:$P$16905,$G72,3),"")</f>
        <v/>
      </c>
      <c r="J72" s="29" t="str">
        <f>IFERROR(INDEX(JOGOS!$C$1:$P$16905,$G72,4),"")</f>
        <v/>
      </c>
      <c r="K72" t="str">
        <f>IFERROR(INDEX(JOGOS!$C$1:$P$16905,$G72,5),"")</f>
        <v/>
      </c>
      <c r="L72" t="str">
        <f>IFERROR(INDEX(JOGOS!$C$1:$P$16905,$G72,6),"")</f>
        <v/>
      </c>
      <c r="M72" t="str">
        <f>IFERROR(INDEX(JOGOS!$C$1:$P$16905,$G72,7),"")</f>
        <v/>
      </c>
      <c r="N72" t="str">
        <f>IFERROR(INDEX(JOGOS!$C$1:$P$16905,$G72,8),"")</f>
        <v/>
      </c>
      <c r="O72" t="str">
        <f>IFERROR(INDEX(JOGOS!$C$1:$P$16905,$G72,9),"")</f>
        <v/>
      </c>
      <c r="P72" t="str">
        <f>IFERROR(INDEX(JOGOS!$C$1:$P$16905,$G72,10),"")</f>
        <v/>
      </c>
      <c r="Q72" t="str">
        <f>IFERROR(INDEX(JOGOS!$C$1:$P$16905,$G72,11),"")</f>
        <v/>
      </c>
      <c r="R72" t="str">
        <f>IFERROR(INDEX(JOGOS!$C$1:$P$16905,$G72,12),"")</f>
        <v/>
      </c>
      <c r="S72" t="str">
        <f>IFERROR(INDEX(JOGOS!$C$1:$P$16905,$G72,13),"")</f>
        <v/>
      </c>
      <c r="T72">
        <f t="shared" si="31"/>
        <v>0</v>
      </c>
      <c r="U72">
        <f t="shared" si="23"/>
        <v>0</v>
      </c>
      <c r="V72">
        <f t="shared" si="24"/>
        <v>0</v>
      </c>
      <c r="W72">
        <f t="shared" si="25"/>
        <v>0</v>
      </c>
      <c r="X72">
        <f t="shared" si="26"/>
        <v>0</v>
      </c>
      <c r="Y72">
        <f t="shared" si="27"/>
        <v>0</v>
      </c>
      <c r="Z72">
        <f t="shared" si="28"/>
        <v>0</v>
      </c>
      <c r="AA72">
        <f t="shared" si="29"/>
        <v>0</v>
      </c>
      <c r="AB72">
        <f t="shared" si="30"/>
        <v>0</v>
      </c>
      <c r="AC72">
        <f t="shared" si="32"/>
        <v>0</v>
      </c>
    </row>
    <row r="73" spans="1:29">
      <c r="A73" t="str">
        <f>IF(Tabela3[[#This Row],[GOL CASA]]&lt;&gt;"",Tabela3[[#This Row],[TIME CASA]],"")</f>
        <v>Nice</v>
      </c>
      <c r="B73" t="str">
        <f>IF(Tabela3[[#This Row],[GOL FORA]]&lt;&gt;"",Tabela3[[#This Row],[TIME FORA]],"")</f>
        <v>Olympique Marseille</v>
      </c>
      <c r="D73">
        <f t="shared" si="20"/>
        <v>0</v>
      </c>
      <c r="F73" t="str">
        <f t="shared" si="22"/>
        <v/>
      </c>
      <c r="G73" t="str">
        <f t="shared" si="21"/>
        <v/>
      </c>
      <c r="H73" t="str">
        <f>IFERROR(INDEX(JOGOS!$C$1:$P$16905,$G73,1),"")</f>
        <v/>
      </c>
      <c r="I73" s="29" t="str">
        <f>IFERROR(INDEX(JOGOS!$C$1:$P$16905,$G73,3),"")</f>
        <v/>
      </c>
      <c r="J73" s="29" t="str">
        <f>IFERROR(INDEX(JOGOS!$C$1:$P$16905,$G73,4),"")</f>
        <v/>
      </c>
      <c r="K73" t="str">
        <f>IFERROR(INDEX(JOGOS!$C$1:$P$16905,$G73,5),"")</f>
        <v/>
      </c>
      <c r="L73" t="str">
        <f>IFERROR(INDEX(JOGOS!$C$1:$P$16905,$G73,6),"")</f>
        <v/>
      </c>
      <c r="M73" t="str">
        <f>IFERROR(INDEX(JOGOS!$C$1:$P$16905,$G73,7),"")</f>
        <v/>
      </c>
      <c r="N73" t="str">
        <f>IFERROR(INDEX(JOGOS!$C$1:$P$16905,$G73,8),"")</f>
        <v/>
      </c>
      <c r="O73" t="str">
        <f>IFERROR(INDEX(JOGOS!$C$1:$P$16905,$G73,9),"")</f>
        <v/>
      </c>
      <c r="P73" t="str">
        <f>IFERROR(INDEX(JOGOS!$C$1:$P$16905,$G73,10),"")</f>
        <v/>
      </c>
      <c r="Q73" t="str">
        <f>IFERROR(INDEX(JOGOS!$C$1:$P$16905,$G73,11),"")</f>
        <v/>
      </c>
      <c r="R73" t="str">
        <f>IFERROR(INDEX(JOGOS!$C$1:$P$16905,$G73,12),"")</f>
        <v/>
      </c>
      <c r="S73" t="str">
        <f>IFERROR(INDEX(JOGOS!$C$1:$P$16905,$G73,13),"")</f>
        <v/>
      </c>
      <c r="T73">
        <f t="shared" si="31"/>
        <v>0</v>
      </c>
      <c r="U73">
        <f t="shared" si="23"/>
        <v>0</v>
      </c>
      <c r="V73">
        <f t="shared" si="24"/>
        <v>0</v>
      </c>
      <c r="W73">
        <f t="shared" si="25"/>
        <v>0</v>
      </c>
      <c r="X73">
        <f t="shared" si="26"/>
        <v>0</v>
      </c>
      <c r="Y73">
        <f t="shared" si="27"/>
        <v>0</v>
      </c>
      <c r="Z73">
        <f t="shared" si="28"/>
        <v>0</v>
      </c>
      <c r="AA73">
        <f t="shared" si="29"/>
        <v>0</v>
      </c>
      <c r="AB73">
        <f t="shared" si="30"/>
        <v>0</v>
      </c>
      <c r="AC73">
        <f t="shared" si="32"/>
        <v>0</v>
      </c>
    </row>
    <row r="74" spans="1:29">
      <c r="A74" t="str">
        <f>IF(Tabela3[[#This Row],[GOL CASA]]&lt;&gt;"",Tabela3[[#This Row],[TIME CASA]],"")</f>
        <v>Brest</v>
      </c>
      <c r="B74" t="str">
        <f>IF(Tabela3[[#This Row],[GOL FORA]]&lt;&gt;"",Tabela3[[#This Row],[TIME FORA]],"")</f>
        <v>Montpellier</v>
      </c>
      <c r="D74">
        <f t="shared" si="20"/>
        <v>0</v>
      </c>
      <c r="F74" t="str">
        <f t="shared" si="22"/>
        <v/>
      </c>
      <c r="G74" t="str">
        <f t="shared" si="21"/>
        <v/>
      </c>
      <c r="H74" t="str">
        <f>IFERROR(INDEX(JOGOS!$C$1:$P$16905,$G74,1),"")</f>
        <v/>
      </c>
      <c r="I74" s="29" t="str">
        <f>IFERROR(INDEX(JOGOS!$C$1:$P$16905,$G74,3),"")</f>
        <v/>
      </c>
      <c r="J74" s="29" t="str">
        <f>IFERROR(INDEX(JOGOS!$C$1:$P$16905,$G74,4),"")</f>
        <v/>
      </c>
      <c r="K74" t="str">
        <f>IFERROR(INDEX(JOGOS!$C$1:$P$16905,$G74,5),"")</f>
        <v/>
      </c>
      <c r="L74" t="str">
        <f>IFERROR(INDEX(JOGOS!$C$1:$P$16905,$G74,6),"")</f>
        <v/>
      </c>
      <c r="M74" t="str">
        <f>IFERROR(INDEX(JOGOS!$C$1:$P$16905,$G74,7),"")</f>
        <v/>
      </c>
      <c r="N74" t="str">
        <f>IFERROR(INDEX(JOGOS!$C$1:$P$16905,$G74,8),"")</f>
        <v/>
      </c>
      <c r="O74" t="str">
        <f>IFERROR(INDEX(JOGOS!$C$1:$P$16905,$G74,9),"")</f>
        <v/>
      </c>
      <c r="P74" t="str">
        <f>IFERROR(INDEX(JOGOS!$C$1:$P$16905,$G74,10),"")</f>
        <v/>
      </c>
      <c r="Q74" t="str">
        <f>IFERROR(INDEX(JOGOS!$C$1:$P$16905,$G74,11),"")</f>
        <v/>
      </c>
      <c r="R74" t="str">
        <f>IFERROR(INDEX(JOGOS!$C$1:$P$16905,$G74,12),"")</f>
        <v/>
      </c>
      <c r="S74" t="str">
        <f>IFERROR(INDEX(JOGOS!$C$1:$P$16905,$G74,13),"")</f>
        <v/>
      </c>
      <c r="T74">
        <f t="shared" si="31"/>
        <v>0</v>
      </c>
      <c r="U74">
        <f t="shared" si="23"/>
        <v>0</v>
      </c>
      <c r="V74">
        <f t="shared" si="24"/>
        <v>0</v>
      </c>
      <c r="W74">
        <f t="shared" si="25"/>
        <v>0</v>
      </c>
      <c r="X74">
        <f t="shared" si="26"/>
        <v>0</v>
      </c>
      <c r="Y74">
        <f t="shared" si="27"/>
        <v>0</v>
      </c>
      <c r="Z74">
        <f t="shared" si="28"/>
        <v>0</v>
      </c>
      <c r="AA74">
        <f t="shared" si="29"/>
        <v>0</v>
      </c>
      <c r="AB74">
        <f t="shared" si="30"/>
        <v>0</v>
      </c>
      <c r="AC74">
        <f t="shared" si="32"/>
        <v>0</v>
      </c>
    </row>
    <row r="75" spans="1:29">
      <c r="A75" t="str">
        <f>IF(Tabela3[[#This Row],[GOL CASA]]&lt;&gt;"",Tabela3[[#This Row],[TIME CASA]],"")</f>
        <v>Troyes</v>
      </c>
      <c r="B75" t="str">
        <f>IF(Tabela3[[#This Row],[GOL FORA]]&lt;&gt;"",Tabela3[[#This Row],[TIME FORA]],"")</f>
        <v>Angers SCO</v>
      </c>
      <c r="D75">
        <f t="shared" si="20"/>
        <v>0</v>
      </c>
      <c r="F75" t="str">
        <f t="shared" si="22"/>
        <v/>
      </c>
      <c r="G75" t="str">
        <f t="shared" si="21"/>
        <v/>
      </c>
      <c r="H75" t="str">
        <f>IFERROR(INDEX(JOGOS!$C$1:$P$16905,$G75,1),"")</f>
        <v/>
      </c>
      <c r="I75" s="29" t="str">
        <f>IFERROR(INDEX(JOGOS!$C$1:$P$16905,$G75,3),"")</f>
        <v/>
      </c>
      <c r="J75" s="29" t="str">
        <f>IFERROR(INDEX(JOGOS!$C$1:$P$16905,$G75,4),"")</f>
        <v/>
      </c>
      <c r="K75" t="str">
        <f>IFERROR(INDEX(JOGOS!$C$1:$P$16905,$G75,5),"")</f>
        <v/>
      </c>
      <c r="L75" t="str">
        <f>IFERROR(INDEX(JOGOS!$C$1:$P$16905,$G75,6),"")</f>
        <v/>
      </c>
      <c r="M75" t="str">
        <f>IFERROR(INDEX(JOGOS!$C$1:$P$16905,$G75,7),"")</f>
        <v/>
      </c>
      <c r="N75" t="str">
        <f>IFERROR(INDEX(JOGOS!$C$1:$P$16905,$G75,8),"")</f>
        <v/>
      </c>
      <c r="O75" t="str">
        <f>IFERROR(INDEX(JOGOS!$C$1:$P$16905,$G75,9),"")</f>
        <v/>
      </c>
      <c r="P75" t="str">
        <f>IFERROR(INDEX(JOGOS!$C$1:$P$16905,$G75,10),"")</f>
        <v/>
      </c>
      <c r="Q75" t="str">
        <f>IFERROR(INDEX(JOGOS!$C$1:$P$16905,$G75,11),"")</f>
        <v/>
      </c>
      <c r="R75" t="str">
        <f>IFERROR(INDEX(JOGOS!$C$1:$P$16905,$G75,12),"")</f>
        <v/>
      </c>
      <c r="S75" t="str">
        <f>IFERROR(INDEX(JOGOS!$C$1:$P$16905,$G75,13),"")</f>
        <v/>
      </c>
      <c r="T75">
        <f t="shared" si="31"/>
        <v>0</v>
      </c>
      <c r="U75">
        <f t="shared" si="23"/>
        <v>0</v>
      </c>
      <c r="V75">
        <f t="shared" si="24"/>
        <v>0</v>
      </c>
      <c r="W75">
        <f t="shared" si="25"/>
        <v>0</v>
      </c>
      <c r="X75">
        <f t="shared" si="26"/>
        <v>0</v>
      </c>
      <c r="Y75">
        <f t="shared" si="27"/>
        <v>0</v>
      </c>
      <c r="Z75">
        <f t="shared" si="28"/>
        <v>0</v>
      </c>
      <c r="AA75">
        <f t="shared" si="29"/>
        <v>0</v>
      </c>
      <c r="AB75">
        <f t="shared" si="30"/>
        <v>0</v>
      </c>
      <c r="AC75">
        <f t="shared" si="32"/>
        <v>0</v>
      </c>
    </row>
    <row r="76" spans="1:29">
      <c r="A76" t="str">
        <f>IF(Tabela3[[#This Row],[GOL CASA]]&lt;&gt;"",Tabela3[[#This Row],[TIME CASA]],"")</f>
        <v>Aston Villa</v>
      </c>
      <c r="B76" t="str">
        <f>IF(Tabela3[[#This Row],[GOL FORA]]&lt;&gt;"",Tabela3[[#This Row],[TIME FORA]],"")</f>
        <v>West Ham United</v>
      </c>
      <c r="D76">
        <f t="shared" si="20"/>
        <v>0</v>
      </c>
      <c r="F76" t="str">
        <f t="shared" si="22"/>
        <v/>
      </c>
      <c r="G76" t="str">
        <f t="shared" si="21"/>
        <v/>
      </c>
      <c r="H76" t="str">
        <f>IFERROR(INDEX(JOGOS!$C$1:$P$16905,$G76,1),"")</f>
        <v/>
      </c>
      <c r="I76" s="29" t="str">
        <f>IFERROR(INDEX(JOGOS!$C$1:$P$16905,$G76,3),"")</f>
        <v/>
      </c>
      <c r="J76" s="29" t="str">
        <f>IFERROR(INDEX(JOGOS!$C$1:$P$16905,$G76,4),"")</f>
        <v/>
      </c>
      <c r="K76" t="str">
        <f>IFERROR(INDEX(JOGOS!$C$1:$P$16905,$G76,5),"")</f>
        <v/>
      </c>
      <c r="L76" t="str">
        <f>IFERROR(INDEX(JOGOS!$C$1:$P$16905,$G76,6),"")</f>
        <v/>
      </c>
      <c r="M76" t="str">
        <f>IFERROR(INDEX(JOGOS!$C$1:$P$16905,$G76,7),"")</f>
        <v/>
      </c>
      <c r="N76" t="str">
        <f>IFERROR(INDEX(JOGOS!$C$1:$P$16905,$G76,8),"")</f>
        <v/>
      </c>
      <c r="O76" t="str">
        <f>IFERROR(INDEX(JOGOS!$C$1:$P$16905,$G76,9),"")</f>
        <v/>
      </c>
      <c r="P76" t="str">
        <f>IFERROR(INDEX(JOGOS!$C$1:$P$16905,$G76,10),"")</f>
        <v/>
      </c>
      <c r="Q76" t="str">
        <f>IFERROR(INDEX(JOGOS!$C$1:$P$16905,$G76,11),"")</f>
        <v/>
      </c>
      <c r="R76" t="str">
        <f>IFERROR(INDEX(JOGOS!$C$1:$P$16905,$G76,12),"")</f>
        <v/>
      </c>
      <c r="S76" t="str">
        <f>IFERROR(INDEX(JOGOS!$C$1:$P$16905,$G76,13),"")</f>
        <v/>
      </c>
      <c r="T76">
        <f t="shared" si="31"/>
        <v>0</v>
      </c>
      <c r="U76">
        <f t="shared" si="23"/>
        <v>0</v>
      </c>
      <c r="V76">
        <f t="shared" si="24"/>
        <v>0</v>
      </c>
      <c r="W76">
        <f t="shared" si="25"/>
        <v>0</v>
      </c>
      <c r="X76">
        <f t="shared" si="26"/>
        <v>0</v>
      </c>
      <c r="Y76">
        <f t="shared" si="27"/>
        <v>0</v>
      </c>
      <c r="Z76">
        <f t="shared" si="28"/>
        <v>0</v>
      </c>
      <c r="AA76">
        <f t="shared" si="29"/>
        <v>0</v>
      </c>
      <c r="AB76">
        <f t="shared" si="30"/>
        <v>0</v>
      </c>
      <c r="AC76">
        <f t="shared" si="32"/>
        <v>0</v>
      </c>
    </row>
    <row r="77" spans="1:29">
      <c r="A77" t="str">
        <f>IF(Tabela3[[#This Row],[GOL CASA]]&lt;&gt;"",Tabela3[[#This Row],[TIME CASA]],"")</f>
        <v>Wolverhampton Wanderers</v>
      </c>
      <c r="B77" t="str">
        <f>IF(Tabela3[[#This Row],[GOL FORA]]&lt;&gt;"",Tabela3[[#This Row],[TIME FORA]],"")</f>
        <v>Newcastle United</v>
      </c>
      <c r="D77">
        <f t="shared" si="20"/>
        <v>0</v>
      </c>
      <c r="F77" t="str">
        <f t="shared" si="22"/>
        <v/>
      </c>
      <c r="G77" t="str">
        <f t="shared" si="21"/>
        <v/>
      </c>
      <c r="H77" t="str">
        <f>IFERROR(INDEX(JOGOS!$C$1:$P$16905,$G77,1),"")</f>
        <v/>
      </c>
      <c r="I77" s="29" t="str">
        <f>IFERROR(INDEX(JOGOS!$C$1:$P$16905,$G77,3),"")</f>
        <v/>
      </c>
      <c r="J77" s="29" t="str">
        <f>IFERROR(INDEX(JOGOS!$C$1:$P$16905,$G77,4),"")</f>
        <v/>
      </c>
      <c r="K77" t="str">
        <f>IFERROR(INDEX(JOGOS!$C$1:$P$16905,$G77,5),"")</f>
        <v/>
      </c>
      <c r="L77" t="str">
        <f>IFERROR(INDEX(JOGOS!$C$1:$P$16905,$G77,6),"")</f>
        <v/>
      </c>
      <c r="M77" t="str">
        <f>IFERROR(INDEX(JOGOS!$C$1:$P$16905,$G77,7),"")</f>
        <v/>
      </c>
      <c r="N77" t="str">
        <f>IFERROR(INDEX(JOGOS!$C$1:$P$16905,$G77,8),"")</f>
        <v/>
      </c>
      <c r="O77" t="str">
        <f>IFERROR(INDEX(JOGOS!$C$1:$P$16905,$G77,9),"")</f>
        <v/>
      </c>
      <c r="P77" t="str">
        <f>IFERROR(INDEX(JOGOS!$C$1:$P$16905,$G77,10),"")</f>
        <v/>
      </c>
      <c r="Q77" t="str">
        <f>IFERROR(INDEX(JOGOS!$C$1:$P$16905,$G77,11),"")</f>
        <v/>
      </c>
      <c r="R77" t="str">
        <f>IFERROR(INDEX(JOGOS!$C$1:$P$16905,$G77,12),"")</f>
        <v/>
      </c>
      <c r="S77" t="str">
        <f>IFERROR(INDEX(JOGOS!$C$1:$P$16905,$G77,13),"")</f>
        <v/>
      </c>
      <c r="T77">
        <f t="shared" si="31"/>
        <v>0</v>
      </c>
      <c r="U77">
        <f t="shared" si="23"/>
        <v>0</v>
      </c>
      <c r="V77">
        <f t="shared" si="24"/>
        <v>0</v>
      </c>
      <c r="W77">
        <f t="shared" si="25"/>
        <v>0</v>
      </c>
      <c r="X77">
        <f t="shared" si="26"/>
        <v>0</v>
      </c>
      <c r="Y77">
        <f t="shared" si="27"/>
        <v>0</v>
      </c>
      <c r="Z77">
        <f t="shared" si="28"/>
        <v>0</v>
      </c>
      <c r="AA77">
        <f t="shared" si="29"/>
        <v>0</v>
      </c>
      <c r="AB77">
        <f t="shared" si="30"/>
        <v>0</v>
      </c>
      <c r="AC77">
        <f t="shared" si="32"/>
        <v>0</v>
      </c>
    </row>
    <row r="78" spans="1:29">
      <c r="A78" t="str">
        <f>IF(Tabela3[[#This Row],[GOL CASA]]&lt;&gt;"",Tabela3[[#This Row],[TIME CASA]],"")</f>
        <v>Reims</v>
      </c>
      <c r="B78" t="str">
        <f>IF(Tabela3[[#This Row],[GOL FORA]]&lt;&gt;"",Tabela3[[#This Row],[TIME FORA]],"")</f>
        <v>Olympique Lyonnais</v>
      </c>
      <c r="D78">
        <f t="shared" si="20"/>
        <v>0</v>
      </c>
      <c r="F78" t="str">
        <f t="shared" si="22"/>
        <v/>
      </c>
      <c r="G78" t="str">
        <f t="shared" si="21"/>
        <v/>
      </c>
      <c r="H78" t="str">
        <f>IFERROR(INDEX(JOGOS!$C$1:$P$16905,$G78,1),"")</f>
        <v/>
      </c>
      <c r="I78" s="29" t="str">
        <f>IFERROR(INDEX(JOGOS!$C$1:$P$16905,$G78,3),"")</f>
        <v/>
      </c>
      <c r="J78" s="29" t="str">
        <f>IFERROR(INDEX(JOGOS!$C$1:$P$16905,$G78,4),"")</f>
        <v/>
      </c>
      <c r="K78" t="str">
        <f>IFERROR(INDEX(JOGOS!$C$1:$P$16905,$G78,5),"")</f>
        <v/>
      </c>
      <c r="L78" t="str">
        <f>IFERROR(INDEX(JOGOS!$C$1:$P$16905,$G78,6),"")</f>
        <v/>
      </c>
      <c r="M78" t="str">
        <f>IFERROR(INDEX(JOGOS!$C$1:$P$16905,$G78,7),"")</f>
        <v/>
      </c>
      <c r="N78" t="str">
        <f>IFERROR(INDEX(JOGOS!$C$1:$P$16905,$G78,8),"")</f>
        <v/>
      </c>
      <c r="O78" t="str">
        <f>IFERROR(INDEX(JOGOS!$C$1:$P$16905,$G78,9),"")</f>
        <v/>
      </c>
      <c r="P78" t="str">
        <f>IFERROR(INDEX(JOGOS!$C$1:$P$16905,$G78,10),"")</f>
        <v/>
      </c>
      <c r="Q78" t="str">
        <f>IFERROR(INDEX(JOGOS!$C$1:$P$16905,$G78,11),"")</f>
        <v/>
      </c>
      <c r="R78" t="str">
        <f>IFERROR(INDEX(JOGOS!$C$1:$P$16905,$G78,12),"")</f>
        <v/>
      </c>
      <c r="S78" t="str">
        <f>IFERROR(INDEX(JOGOS!$C$1:$P$16905,$G78,13),"")</f>
        <v/>
      </c>
      <c r="T78">
        <f t="shared" si="31"/>
        <v>0</v>
      </c>
      <c r="U78">
        <f t="shared" si="23"/>
        <v>0</v>
      </c>
      <c r="V78">
        <f t="shared" si="24"/>
        <v>0</v>
      </c>
      <c r="W78">
        <f t="shared" si="25"/>
        <v>0</v>
      </c>
      <c r="X78">
        <f t="shared" si="26"/>
        <v>0</v>
      </c>
      <c r="Y78">
        <f t="shared" si="27"/>
        <v>0</v>
      </c>
      <c r="Z78">
        <f t="shared" si="28"/>
        <v>0</v>
      </c>
      <c r="AA78">
        <f t="shared" si="29"/>
        <v>0</v>
      </c>
      <c r="AB78">
        <f t="shared" si="30"/>
        <v>0</v>
      </c>
      <c r="AC78">
        <f t="shared" si="32"/>
        <v>0</v>
      </c>
    </row>
    <row r="79" spans="1:29">
      <c r="A79" t="str">
        <f>IF(Tabela3[[#This Row],[GOL CASA]]&lt;&gt;"",Tabela3[[#This Row],[TIME CASA]],"")</f>
        <v>Nottingham Forest</v>
      </c>
      <c r="B79" t="str">
        <f>IF(Tabela3[[#This Row],[GOL FORA]]&lt;&gt;"",Tabela3[[#This Row],[TIME FORA]],"")</f>
        <v>Tottenham Hotspur</v>
      </c>
      <c r="D79">
        <f t="shared" si="20"/>
        <v>0</v>
      </c>
      <c r="F79" t="str">
        <f t="shared" si="22"/>
        <v/>
      </c>
      <c r="G79" t="str">
        <f t="shared" si="21"/>
        <v/>
      </c>
      <c r="H79" t="str">
        <f>IFERROR(INDEX(JOGOS!$C$1:$P$16905,$G79,1),"")</f>
        <v/>
      </c>
      <c r="I79" s="29" t="str">
        <f>IFERROR(INDEX(JOGOS!$C$1:$P$16905,$G79,3),"")</f>
        <v/>
      </c>
      <c r="J79" s="29" t="str">
        <f>IFERROR(INDEX(JOGOS!$C$1:$P$16905,$G79,4),"")</f>
        <v/>
      </c>
      <c r="K79" t="str">
        <f>IFERROR(INDEX(JOGOS!$C$1:$P$16905,$G79,5),"")</f>
        <v/>
      </c>
      <c r="L79" t="str">
        <f>IFERROR(INDEX(JOGOS!$C$1:$P$16905,$G79,6),"")</f>
        <v/>
      </c>
      <c r="M79" t="str">
        <f>IFERROR(INDEX(JOGOS!$C$1:$P$16905,$G79,7),"")</f>
        <v/>
      </c>
      <c r="N79" t="str">
        <f>IFERROR(INDEX(JOGOS!$C$1:$P$16905,$G79,8),"")</f>
        <v/>
      </c>
      <c r="O79" t="str">
        <f>IFERROR(INDEX(JOGOS!$C$1:$P$16905,$G79,9),"")</f>
        <v/>
      </c>
      <c r="P79" t="str">
        <f>IFERROR(INDEX(JOGOS!$C$1:$P$16905,$G79,10),"")</f>
        <v/>
      </c>
      <c r="Q79" t="str">
        <f>IFERROR(INDEX(JOGOS!$C$1:$P$16905,$G79,11),"")</f>
        <v/>
      </c>
      <c r="R79" t="str">
        <f>IFERROR(INDEX(JOGOS!$C$1:$P$16905,$G79,12),"")</f>
        <v/>
      </c>
      <c r="S79" t="str">
        <f>IFERROR(INDEX(JOGOS!$C$1:$P$16905,$G79,13),"")</f>
        <v/>
      </c>
      <c r="T79">
        <f t="shared" si="31"/>
        <v>0</v>
      </c>
      <c r="U79">
        <f t="shared" si="23"/>
        <v>0</v>
      </c>
      <c r="V79">
        <f t="shared" si="24"/>
        <v>0</v>
      </c>
      <c r="W79">
        <f t="shared" si="25"/>
        <v>0</v>
      </c>
      <c r="X79">
        <f t="shared" si="26"/>
        <v>0</v>
      </c>
      <c r="Y79">
        <f t="shared" si="27"/>
        <v>0</v>
      </c>
      <c r="Z79">
        <f t="shared" si="28"/>
        <v>0</v>
      </c>
      <c r="AA79">
        <f t="shared" si="29"/>
        <v>0</v>
      </c>
      <c r="AB79">
        <f t="shared" si="30"/>
        <v>0</v>
      </c>
      <c r="AC79">
        <f t="shared" si="32"/>
        <v>0</v>
      </c>
    </row>
    <row r="80" spans="1:29">
      <c r="A80" t="str">
        <f>IF(Tabela3[[#This Row],[GOL CASA]]&lt;&gt;"",Tabela3[[#This Row],[TIME CASA]],"")</f>
        <v>PSG</v>
      </c>
      <c r="B80" t="str">
        <f>IF(Tabela3[[#This Row],[GOL FORA]]&lt;&gt;"",Tabela3[[#This Row],[TIME FORA]],"")</f>
        <v>Monaco</v>
      </c>
      <c r="D80">
        <f t="shared" si="20"/>
        <v>0</v>
      </c>
      <c r="F80" t="str">
        <f t="shared" si="22"/>
        <v/>
      </c>
      <c r="G80" t="str">
        <f t="shared" si="21"/>
        <v/>
      </c>
      <c r="H80" t="str">
        <f>IFERROR(INDEX(JOGOS!$C$1:$P$16905,$G80,1),"")</f>
        <v/>
      </c>
      <c r="I80" s="29" t="str">
        <f>IFERROR(INDEX(JOGOS!$C$1:$P$16905,$G80,3),"")</f>
        <v/>
      </c>
      <c r="J80" s="29" t="str">
        <f>IFERROR(INDEX(JOGOS!$C$1:$P$16905,$G80,4),"")</f>
        <v/>
      </c>
      <c r="K80" t="str">
        <f>IFERROR(INDEX(JOGOS!$C$1:$P$16905,$G80,5),"")</f>
        <v/>
      </c>
      <c r="L80" t="str">
        <f>IFERROR(INDEX(JOGOS!$C$1:$P$16905,$G80,6),"")</f>
        <v/>
      </c>
      <c r="M80" t="str">
        <f>IFERROR(INDEX(JOGOS!$C$1:$P$16905,$G80,7),"")</f>
        <v/>
      </c>
      <c r="N80" t="str">
        <f>IFERROR(INDEX(JOGOS!$C$1:$P$16905,$G80,8),"")</f>
        <v/>
      </c>
      <c r="O80" t="str">
        <f>IFERROR(INDEX(JOGOS!$C$1:$P$16905,$G80,9),"")</f>
        <v/>
      </c>
      <c r="P80" t="str">
        <f>IFERROR(INDEX(JOGOS!$C$1:$P$16905,$G80,10),"")</f>
        <v/>
      </c>
      <c r="Q80" t="str">
        <f>IFERROR(INDEX(JOGOS!$C$1:$P$16905,$G80,11),"")</f>
        <v/>
      </c>
      <c r="R80" t="str">
        <f>IFERROR(INDEX(JOGOS!$C$1:$P$16905,$G80,12),"")</f>
        <v/>
      </c>
      <c r="S80" t="str">
        <f>IFERROR(INDEX(JOGOS!$C$1:$P$16905,$G80,13),"")</f>
        <v/>
      </c>
      <c r="T80">
        <f t="shared" si="31"/>
        <v>0</v>
      </c>
      <c r="U80">
        <f t="shared" si="23"/>
        <v>0</v>
      </c>
      <c r="V80">
        <f t="shared" si="24"/>
        <v>0</v>
      </c>
      <c r="W80">
        <f t="shared" si="25"/>
        <v>0</v>
      </c>
      <c r="X80">
        <f t="shared" si="26"/>
        <v>0</v>
      </c>
      <c r="Y80">
        <f t="shared" si="27"/>
        <v>0</v>
      </c>
      <c r="Z80">
        <f t="shared" si="28"/>
        <v>0</v>
      </c>
      <c r="AA80">
        <f t="shared" si="29"/>
        <v>0</v>
      </c>
      <c r="AB80">
        <f t="shared" si="30"/>
        <v>0</v>
      </c>
      <c r="AC80">
        <f t="shared" si="32"/>
        <v>0</v>
      </c>
    </row>
    <row r="81" spans="1:29">
      <c r="A81" t="str">
        <f>IF(Tabela3[[#This Row],[GOL CASA]]&lt;&gt;"",Tabela3[[#This Row],[TIME CASA]],"")</f>
        <v>Crystal Palace</v>
      </c>
      <c r="B81" t="str">
        <f>IF(Tabela3[[#This Row],[GOL FORA]]&lt;&gt;"",Tabela3[[#This Row],[TIME FORA]],"")</f>
        <v>Brentford</v>
      </c>
      <c r="D81">
        <f t="shared" si="20"/>
        <v>1</v>
      </c>
      <c r="F81">
        <f t="shared" si="22"/>
        <v>81</v>
      </c>
      <c r="G81" t="str">
        <f t="shared" si="21"/>
        <v/>
      </c>
      <c r="H81" t="str">
        <f>IFERROR(INDEX(JOGOS!$C$1:$P$16905,$G81,1),"")</f>
        <v/>
      </c>
      <c r="I81" s="29" t="str">
        <f>IFERROR(INDEX(JOGOS!$C$1:$P$16905,$G81,3),"")</f>
        <v/>
      </c>
      <c r="J81" s="29" t="str">
        <f>IFERROR(INDEX(JOGOS!$C$1:$P$16905,$G81,4),"")</f>
        <v/>
      </c>
      <c r="K81" t="str">
        <f>IFERROR(INDEX(JOGOS!$C$1:$P$16905,$G81,5),"")</f>
        <v/>
      </c>
      <c r="L81" t="str">
        <f>IFERROR(INDEX(JOGOS!$C$1:$P$16905,$G81,6),"")</f>
        <v/>
      </c>
      <c r="M81" t="str">
        <f>IFERROR(INDEX(JOGOS!$C$1:$P$16905,$G81,7),"")</f>
        <v/>
      </c>
      <c r="N81" t="str">
        <f>IFERROR(INDEX(JOGOS!$C$1:$P$16905,$G81,8),"")</f>
        <v/>
      </c>
      <c r="O81" t="str">
        <f>IFERROR(INDEX(JOGOS!$C$1:$P$16905,$G81,9),"")</f>
        <v/>
      </c>
      <c r="P81" t="str">
        <f>IFERROR(INDEX(JOGOS!$C$1:$P$16905,$G81,10),"")</f>
        <v/>
      </c>
      <c r="Q81" t="str">
        <f>IFERROR(INDEX(JOGOS!$C$1:$P$16905,$G81,11),"")</f>
        <v/>
      </c>
      <c r="R81" t="str">
        <f>IFERROR(INDEX(JOGOS!$C$1:$P$16905,$G81,12),"")</f>
        <v/>
      </c>
      <c r="S81" t="str">
        <f>IFERROR(INDEX(JOGOS!$C$1:$P$16905,$G81,13),"")</f>
        <v/>
      </c>
      <c r="T81">
        <f t="shared" si="31"/>
        <v>0</v>
      </c>
      <c r="U81">
        <f t="shared" si="23"/>
        <v>0</v>
      </c>
      <c r="V81">
        <f t="shared" si="24"/>
        <v>0</v>
      </c>
      <c r="W81">
        <f t="shared" si="25"/>
        <v>0</v>
      </c>
      <c r="X81">
        <f t="shared" si="26"/>
        <v>0</v>
      </c>
      <c r="Y81">
        <f t="shared" si="27"/>
        <v>0</v>
      </c>
      <c r="Z81">
        <f t="shared" si="28"/>
        <v>0</v>
      </c>
      <c r="AA81">
        <f t="shared" si="29"/>
        <v>0</v>
      </c>
      <c r="AB81">
        <f t="shared" si="30"/>
        <v>0</v>
      </c>
      <c r="AC81">
        <f t="shared" si="32"/>
        <v>0</v>
      </c>
    </row>
    <row r="82" spans="1:29">
      <c r="A82" t="str">
        <f>IF(Tabela3[[#This Row],[GOL CASA]]&lt;&gt;"",Tabela3[[#This Row],[TIME CASA]],"")</f>
        <v>Fulham</v>
      </c>
      <c r="B82" t="str">
        <f>IF(Tabela3[[#This Row],[GOL FORA]]&lt;&gt;"",Tabela3[[#This Row],[TIME FORA]],"")</f>
        <v>Brighton &amp; Hove Albion</v>
      </c>
      <c r="D82">
        <f t="shared" si="20"/>
        <v>0</v>
      </c>
      <c r="F82" t="str">
        <f t="shared" si="22"/>
        <v/>
      </c>
      <c r="G82" t="str">
        <f t="shared" si="21"/>
        <v/>
      </c>
      <c r="H82" t="str">
        <f>IFERROR(INDEX(JOGOS!$C$1:$P$16905,$G82,1),"")</f>
        <v/>
      </c>
      <c r="I82" s="29" t="str">
        <f>IFERROR(INDEX(JOGOS!$C$1:$P$16905,$G82,3),"")</f>
        <v/>
      </c>
      <c r="J82" s="29" t="str">
        <f>IFERROR(INDEX(JOGOS!$C$1:$P$16905,$G82,4),"")</f>
        <v/>
      </c>
      <c r="K82" t="str">
        <f>IFERROR(INDEX(JOGOS!$C$1:$P$16905,$G82,5),"")</f>
        <v/>
      </c>
      <c r="L82" t="str">
        <f>IFERROR(INDEX(JOGOS!$C$1:$P$16905,$G82,6),"")</f>
        <v/>
      </c>
      <c r="M82" t="str">
        <f>IFERROR(INDEX(JOGOS!$C$1:$P$16905,$G82,7),"")</f>
        <v/>
      </c>
      <c r="N82" t="str">
        <f>IFERROR(INDEX(JOGOS!$C$1:$P$16905,$G82,8),"")</f>
        <v/>
      </c>
      <c r="O82" t="str">
        <f>IFERROR(INDEX(JOGOS!$C$1:$P$16905,$G82,9),"")</f>
        <v/>
      </c>
      <c r="P82" t="str">
        <f>IFERROR(INDEX(JOGOS!$C$1:$P$16905,$G82,10),"")</f>
        <v/>
      </c>
      <c r="Q82" t="str">
        <f>IFERROR(INDEX(JOGOS!$C$1:$P$16905,$G82,11),"")</f>
        <v/>
      </c>
      <c r="R82" t="str">
        <f>IFERROR(INDEX(JOGOS!$C$1:$P$16905,$G82,12),"")</f>
        <v/>
      </c>
      <c r="S82" t="str">
        <f>IFERROR(INDEX(JOGOS!$C$1:$P$16905,$G82,13),"")</f>
        <v/>
      </c>
      <c r="T82">
        <f t="shared" si="31"/>
        <v>0</v>
      </c>
      <c r="U82">
        <f t="shared" si="23"/>
        <v>0</v>
      </c>
      <c r="V82">
        <f t="shared" si="24"/>
        <v>0</v>
      </c>
      <c r="W82">
        <f t="shared" si="25"/>
        <v>0</v>
      </c>
      <c r="X82">
        <f t="shared" si="26"/>
        <v>0</v>
      </c>
      <c r="Y82">
        <f t="shared" si="27"/>
        <v>0</v>
      </c>
      <c r="Z82">
        <f t="shared" si="28"/>
        <v>0</v>
      </c>
      <c r="AA82">
        <f t="shared" si="29"/>
        <v>0</v>
      </c>
      <c r="AB82">
        <f t="shared" si="30"/>
        <v>0</v>
      </c>
      <c r="AC82">
        <f t="shared" si="32"/>
        <v>0</v>
      </c>
    </row>
    <row r="83" spans="1:29">
      <c r="A83" t="str">
        <f>IF(Tabela3[[#This Row],[GOL CASA]]&lt;&gt;"",Tabela3[[#This Row],[TIME CASA]],"")</f>
        <v>Southampton</v>
      </c>
      <c r="B83" t="str">
        <f>IF(Tabela3[[#This Row],[GOL FORA]]&lt;&gt;"",Tabela3[[#This Row],[TIME FORA]],"")</f>
        <v>Chelsea</v>
      </c>
      <c r="D83">
        <f t="shared" si="20"/>
        <v>0</v>
      </c>
      <c r="F83" t="str">
        <f t="shared" si="22"/>
        <v/>
      </c>
      <c r="G83" t="str">
        <f t="shared" si="21"/>
        <v/>
      </c>
      <c r="H83" t="str">
        <f>IFERROR(INDEX(JOGOS!$C$1:$P$16905,$G83,1),"")</f>
        <v/>
      </c>
      <c r="I83" s="29" t="str">
        <f>IFERROR(INDEX(JOGOS!$C$1:$P$16905,$G83,3),"")</f>
        <v/>
      </c>
      <c r="J83" s="29" t="str">
        <f>IFERROR(INDEX(JOGOS!$C$1:$P$16905,$G83,4),"")</f>
        <v/>
      </c>
      <c r="K83" t="str">
        <f>IFERROR(INDEX(JOGOS!$C$1:$P$16905,$G83,5),"")</f>
        <v/>
      </c>
      <c r="L83" t="str">
        <f>IFERROR(INDEX(JOGOS!$C$1:$P$16905,$G83,6),"")</f>
        <v/>
      </c>
      <c r="M83" t="str">
        <f>IFERROR(INDEX(JOGOS!$C$1:$P$16905,$G83,7),"")</f>
        <v/>
      </c>
      <c r="N83" t="str">
        <f>IFERROR(INDEX(JOGOS!$C$1:$P$16905,$G83,8),"")</f>
        <v/>
      </c>
      <c r="O83" t="str">
        <f>IFERROR(INDEX(JOGOS!$C$1:$P$16905,$G83,9),"")</f>
        <v/>
      </c>
      <c r="P83" t="str">
        <f>IFERROR(INDEX(JOGOS!$C$1:$P$16905,$G83,10),"")</f>
        <v/>
      </c>
      <c r="Q83" t="str">
        <f>IFERROR(INDEX(JOGOS!$C$1:$P$16905,$G83,11),"")</f>
        <v/>
      </c>
      <c r="R83" t="str">
        <f>IFERROR(INDEX(JOGOS!$C$1:$P$16905,$G83,12),"")</f>
        <v/>
      </c>
      <c r="S83" t="str">
        <f>IFERROR(INDEX(JOGOS!$C$1:$P$16905,$G83,13),"")</f>
        <v/>
      </c>
      <c r="T83">
        <f t="shared" si="31"/>
        <v>0</v>
      </c>
      <c r="U83">
        <f t="shared" si="23"/>
        <v>0</v>
      </c>
      <c r="V83">
        <f t="shared" si="24"/>
        <v>0</v>
      </c>
      <c r="W83">
        <f t="shared" si="25"/>
        <v>0</v>
      </c>
      <c r="X83">
        <f t="shared" si="26"/>
        <v>0</v>
      </c>
      <c r="Y83">
        <f t="shared" si="27"/>
        <v>0</v>
      </c>
      <c r="Z83">
        <f t="shared" si="28"/>
        <v>0</v>
      </c>
      <c r="AA83">
        <f t="shared" si="29"/>
        <v>0</v>
      </c>
      <c r="AB83">
        <f t="shared" si="30"/>
        <v>0</v>
      </c>
      <c r="AC83">
        <f t="shared" si="32"/>
        <v>0</v>
      </c>
    </row>
    <row r="84" spans="1:29">
      <c r="A84" t="str">
        <f>IF(Tabela3[[#This Row],[GOL CASA]]&lt;&gt;"",Tabela3[[#This Row],[TIME CASA]],"")</f>
        <v>Leeds United</v>
      </c>
      <c r="B84" t="str">
        <f>IF(Tabela3[[#This Row],[GOL FORA]]&lt;&gt;"",Tabela3[[#This Row],[TIME FORA]],"")</f>
        <v>Everton</v>
      </c>
      <c r="D84">
        <f t="shared" si="20"/>
        <v>0</v>
      </c>
      <c r="F84" t="str">
        <f t="shared" si="22"/>
        <v/>
      </c>
      <c r="G84" t="str">
        <f t="shared" si="21"/>
        <v/>
      </c>
      <c r="H84" t="str">
        <f>IFERROR(INDEX(JOGOS!$C$1:$P$16905,$G84,1),"")</f>
        <v/>
      </c>
      <c r="I84" s="29" t="str">
        <f>IFERROR(INDEX(JOGOS!$C$1:$P$16905,$G84,3),"")</f>
        <v/>
      </c>
      <c r="J84" s="29" t="str">
        <f>IFERROR(INDEX(JOGOS!$C$1:$P$16905,$G84,4),"")</f>
        <v/>
      </c>
      <c r="K84" t="str">
        <f>IFERROR(INDEX(JOGOS!$C$1:$P$16905,$G84,5),"")</f>
        <v/>
      </c>
      <c r="L84" t="str">
        <f>IFERROR(INDEX(JOGOS!$C$1:$P$16905,$G84,6),"")</f>
        <v/>
      </c>
      <c r="M84" t="str">
        <f>IFERROR(INDEX(JOGOS!$C$1:$P$16905,$G84,7),"")</f>
        <v/>
      </c>
      <c r="N84" t="str">
        <f>IFERROR(INDEX(JOGOS!$C$1:$P$16905,$G84,8),"")</f>
        <v/>
      </c>
      <c r="O84" t="str">
        <f>IFERROR(INDEX(JOGOS!$C$1:$P$16905,$G84,9),"")</f>
        <v/>
      </c>
      <c r="P84" t="str">
        <f>IFERROR(INDEX(JOGOS!$C$1:$P$16905,$G84,10),"")</f>
        <v/>
      </c>
      <c r="Q84" t="str">
        <f>IFERROR(INDEX(JOGOS!$C$1:$P$16905,$G84,11),"")</f>
        <v/>
      </c>
      <c r="R84" t="str">
        <f>IFERROR(INDEX(JOGOS!$C$1:$P$16905,$G84,12),"")</f>
        <v/>
      </c>
      <c r="S84" t="str">
        <f>IFERROR(INDEX(JOGOS!$C$1:$P$16905,$G84,13),"")</f>
        <v/>
      </c>
      <c r="T84">
        <f t="shared" si="31"/>
        <v>0</v>
      </c>
      <c r="U84">
        <f t="shared" si="23"/>
        <v>0</v>
      </c>
      <c r="V84">
        <f t="shared" si="24"/>
        <v>0</v>
      </c>
      <c r="W84">
        <f t="shared" si="25"/>
        <v>0</v>
      </c>
      <c r="X84">
        <f t="shared" si="26"/>
        <v>0</v>
      </c>
      <c r="Y84">
        <f t="shared" si="27"/>
        <v>0</v>
      </c>
      <c r="Z84">
        <f t="shared" si="28"/>
        <v>0</v>
      </c>
      <c r="AA84">
        <f t="shared" si="29"/>
        <v>0</v>
      </c>
      <c r="AB84">
        <f t="shared" si="30"/>
        <v>0</v>
      </c>
      <c r="AC84">
        <f t="shared" si="32"/>
        <v>0</v>
      </c>
    </row>
    <row r="85" spans="1:29">
      <c r="A85" t="str">
        <f>IF(Tabela3[[#This Row],[GOL CASA]]&lt;&gt;"",Tabela3[[#This Row],[TIME CASA]],"")</f>
        <v>Monaco</v>
      </c>
      <c r="B85" t="str">
        <f>IF(Tabela3[[#This Row],[GOL FORA]]&lt;&gt;"",Tabela3[[#This Row],[TIME FORA]],"")</f>
        <v>Troyes</v>
      </c>
      <c r="D85">
        <f t="shared" si="20"/>
        <v>0</v>
      </c>
      <c r="F85" t="str">
        <f t="shared" si="22"/>
        <v/>
      </c>
      <c r="G85" t="str">
        <f t="shared" si="21"/>
        <v/>
      </c>
      <c r="H85" t="str">
        <f>IFERROR(INDEX(JOGOS!$C$1:$P$16905,$G85,1),"")</f>
        <v/>
      </c>
      <c r="I85" s="29" t="str">
        <f>IFERROR(INDEX(JOGOS!$C$1:$P$16905,$G85,3),"")</f>
        <v/>
      </c>
      <c r="J85" s="29" t="str">
        <f>IFERROR(INDEX(JOGOS!$C$1:$P$16905,$G85,4),"")</f>
        <v/>
      </c>
      <c r="K85" t="str">
        <f>IFERROR(INDEX(JOGOS!$C$1:$P$16905,$G85,5),"")</f>
        <v/>
      </c>
      <c r="L85" t="str">
        <f>IFERROR(INDEX(JOGOS!$C$1:$P$16905,$G85,6),"")</f>
        <v/>
      </c>
      <c r="M85" t="str">
        <f>IFERROR(INDEX(JOGOS!$C$1:$P$16905,$G85,7),"")</f>
        <v/>
      </c>
      <c r="N85" t="str">
        <f>IFERROR(INDEX(JOGOS!$C$1:$P$16905,$G85,8),"")</f>
        <v/>
      </c>
      <c r="O85" t="str">
        <f>IFERROR(INDEX(JOGOS!$C$1:$P$16905,$G85,9),"")</f>
        <v/>
      </c>
      <c r="P85" t="str">
        <f>IFERROR(INDEX(JOGOS!$C$1:$P$16905,$G85,10),"")</f>
        <v/>
      </c>
      <c r="Q85" t="str">
        <f>IFERROR(INDEX(JOGOS!$C$1:$P$16905,$G85,11),"")</f>
        <v/>
      </c>
      <c r="R85" t="str">
        <f>IFERROR(INDEX(JOGOS!$C$1:$P$16905,$G85,12),"")</f>
        <v/>
      </c>
      <c r="S85" t="str">
        <f>IFERROR(INDEX(JOGOS!$C$1:$P$16905,$G85,13),"")</f>
        <v/>
      </c>
      <c r="T85">
        <f t="shared" si="31"/>
        <v>0</v>
      </c>
      <c r="U85">
        <f t="shared" si="23"/>
        <v>0</v>
      </c>
      <c r="V85">
        <f t="shared" si="24"/>
        <v>0</v>
      </c>
      <c r="W85">
        <f t="shared" si="25"/>
        <v>0</v>
      </c>
      <c r="X85">
        <f t="shared" si="26"/>
        <v>0</v>
      </c>
      <c r="Y85">
        <f t="shared" si="27"/>
        <v>0</v>
      </c>
      <c r="Z85">
        <f t="shared" si="28"/>
        <v>0</v>
      </c>
      <c r="AA85">
        <f t="shared" si="29"/>
        <v>0</v>
      </c>
      <c r="AB85">
        <f t="shared" si="30"/>
        <v>0</v>
      </c>
      <c r="AC85">
        <f t="shared" si="32"/>
        <v>0</v>
      </c>
    </row>
    <row r="86" spans="1:29">
      <c r="A86" t="str">
        <f>IF(Tabela3[[#This Row],[GOL CASA]]&lt;&gt;"",Tabela3[[#This Row],[TIME CASA]],"")</f>
        <v>Angers SCO</v>
      </c>
      <c r="B86" t="str">
        <f>IF(Tabela3[[#This Row],[GOL FORA]]&lt;&gt;"",Tabela3[[#This Row],[TIME FORA]],"")</f>
        <v>Reims</v>
      </c>
      <c r="D86">
        <f t="shared" si="20"/>
        <v>0</v>
      </c>
      <c r="F86" t="str">
        <f t="shared" si="22"/>
        <v/>
      </c>
      <c r="G86" t="str">
        <f t="shared" si="21"/>
        <v/>
      </c>
      <c r="H86" t="str">
        <f>IFERROR(INDEX(JOGOS!$C$1:$P$16905,$G86,1),"")</f>
        <v/>
      </c>
      <c r="I86" s="29" t="str">
        <f>IFERROR(INDEX(JOGOS!$C$1:$P$16905,$G86,3),"")</f>
        <v/>
      </c>
      <c r="J86" s="29" t="str">
        <f>IFERROR(INDEX(JOGOS!$C$1:$P$16905,$G86,4),"")</f>
        <v/>
      </c>
      <c r="K86" t="str">
        <f>IFERROR(INDEX(JOGOS!$C$1:$P$16905,$G86,5),"")</f>
        <v/>
      </c>
      <c r="L86" t="str">
        <f>IFERROR(INDEX(JOGOS!$C$1:$P$16905,$G86,6),"")</f>
        <v/>
      </c>
      <c r="M86" t="str">
        <f>IFERROR(INDEX(JOGOS!$C$1:$P$16905,$G86,7),"")</f>
        <v/>
      </c>
      <c r="N86" t="str">
        <f>IFERROR(INDEX(JOGOS!$C$1:$P$16905,$G86,8),"")</f>
        <v/>
      </c>
      <c r="O86" t="str">
        <f>IFERROR(INDEX(JOGOS!$C$1:$P$16905,$G86,9),"")</f>
        <v/>
      </c>
      <c r="P86" t="str">
        <f>IFERROR(INDEX(JOGOS!$C$1:$P$16905,$G86,10),"")</f>
        <v/>
      </c>
      <c r="Q86" t="str">
        <f>IFERROR(INDEX(JOGOS!$C$1:$P$16905,$G86,11),"")</f>
        <v/>
      </c>
      <c r="R86" t="str">
        <f>IFERROR(INDEX(JOGOS!$C$1:$P$16905,$G86,12),"")</f>
        <v/>
      </c>
      <c r="S86" t="str">
        <f>IFERROR(INDEX(JOGOS!$C$1:$P$16905,$G86,13),"")</f>
        <v/>
      </c>
      <c r="T86">
        <f t="shared" si="31"/>
        <v>0</v>
      </c>
      <c r="U86">
        <f t="shared" si="23"/>
        <v>0</v>
      </c>
      <c r="V86">
        <f t="shared" si="24"/>
        <v>0</v>
      </c>
      <c r="W86">
        <f t="shared" si="25"/>
        <v>0</v>
      </c>
      <c r="X86">
        <f t="shared" si="26"/>
        <v>0</v>
      </c>
      <c r="Y86">
        <f t="shared" si="27"/>
        <v>0</v>
      </c>
      <c r="Z86">
        <f t="shared" si="28"/>
        <v>0</v>
      </c>
      <c r="AA86">
        <f t="shared" si="29"/>
        <v>0</v>
      </c>
      <c r="AB86">
        <f t="shared" si="30"/>
        <v>0</v>
      </c>
      <c r="AC86">
        <f t="shared" si="32"/>
        <v>0</v>
      </c>
    </row>
    <row r="87" spans="1:29">
      <c r="A87" t="str">
        <f>IF(Tabela3[[#This Row],[GOL CASA]]&lt;&gt;"",Tabela3[[#This Row],[TIME CASA]],"")</f>
        <v>Montpellier</v>
      </c>
      <c r="B87" t="str">
        <f>IF(Tabela3[[#This Row],[GOL FORA]]&lt;&gt;"",Tabela3[[#This Row],[TIME FORA]],"")</f>
        <v>Ajaccio</v>
      </c>
      <c r="D87">
        <f t="shared" si="20"/>
        <v>0</v>
      </c>
      <c r="F87" t="str">
        <f t="shared" si="22"/>
        <v/>
      </c>
      <c r="G87" t="str">
        <f t="shared" si="21"/>
        <v/>
      </c>
      <c r="H87" t="str">
        <f>IFERROR(INDEX(JOGOS!$C$1:$P$16905,$G87,1),"")</f>
        <v/>
      </c>
      <c r="I87" s="29" t="str">
        <f>IFERROR(INDEX(JOGOS!$C$1:$P$16905,$G87,3),"")</f>
        <v/>
      </c>
      <c r="J87" s="29" t="str">
        <f>IFERROR(INDEX(JOGOS!$C$1:$P$16905,$G87,4),"")</f>
        <v/>
      </c>
      <c r="K87" t="str">
        <f>IFERROR(INDEX(JOGOS!$C$1:$P$16905,$G87,5),"")</f>
        <v/>
      </c>
      <c r="L87" t="str">
        <f>IFERROR(INDEX(JOGOS!$C$1:$P$16905,$G87,6),"")</f>
        <v/>
      </c>
      <c r="M87" t="str">
        <f>IFERROR(INDEX(JOGOS!$C$1:$P$16905,$G87,7),"")</f>
        <v/>
      </c>
      <c r="N87" t="str">
        <f>IFERROR(INDEX(JOGOS!$C$1:$P$16905,$G87,8),"")</f>
        <v/>
      </c>
      <c r="O87" t="str">
        <f>IFERROR(INDEX(JOGOS!$C$1:$P$16905,$G87,9),"")</f>
        <v/>
      </c>
      <c r="P87" t="str">
        <f>IFERROR(INDEX(JOGOS!$C$1:$P$16905,$G87,10),"")</f>
        <v/>
      </c>
      <c r="Q87" t="str">
        <f>IFERROR(INDEX(JOGOS!$C$1:$P$16905,$G87,11),"")</f>
        <v/>
      </c>
      <c r="R87" t="str">
        <f>IFERROR(INDEX(JOGOS!$C$1:$P$16905,$G87,12),"")</f>
        <v/>
      </c>
      <c r="S87" t="str">
        <f>IFERROR(INDEX(JOGOS!$C$1:$P$16905,$G87,13),"")</f>
        <v/>
      </c>
      <c r="T87">
        <f t="shared" si="31"/>
        <v>0</v>
      </c>
      <c r="U87">
        <f t="shared" si="23"/>
        <v>0</v>
      </c>
      <c r="V87">
        <f t="shared" si="24"/>
        <v>0</v>
      </c>
      <c r="W87">
        <f t="shared" si="25"/>
        <v>0</v>
      </c>
      <c r="X87">
        <f t="shared" si="26"/>
        <v>0</v>
      </c>
      <c r="Y87">
        <f t="shared" si="27"/>
        <v>0</v>
      </c>
      <c r="Z87">
        <f t="shared" si="28"/>
        <v>0</v>
      </c>
      <c r="AA87">
        <f t="shared" si="29"/>
        <v>0</v>
      </c>
      <c r="AB87">
        <f t="shared" si="30"/>
        <v>0</v>
      </c>
      <c r="AC87">
        <f t="shared" si="32"/>
        <v>0</v>
      </c>
    </row>
    <row r="88" spans="1:29">
      <c r="A88" t="str">
        <f>IF(Tabela3[[#This Row],[GOL CASA]]&lt;&gt;"",Tabela3[[#This Row],[TIME CASA]],"")</f>
        <v>Olympique Lyonnais</v>
      </c>
      <c r="B88" t="str">
        <f>IF(Tabela3[[#This Row],[GOL FORA]]&lt;&gt;"",Tabela3[[#This Row],[TIME FORA]],"")</f>
        <v>Auxerre</v>
      </c>
      <c r="D88">
        <f t="shared" si="20"/>
        <v>0</v>
      </c>
      <c r="F88" t="str">
        <f t="shared" si="22"/>
        <v/>
      </c>
      <c r="G88" t="str">
        <f t="shared" si="21"/>
        <v/>
      </c>
      <c r="H88" t="str">
        <f>IFERROR(INDEX(JOGOS!$C$1:$P$16905,$G88,1),"")</f>
        <v/>
      </c>
      <c r="I88" s="29" t="str">
        <f>IFERROR(INDEX(JOGOS!$C$1:$P$16905,$G88,3),"")</f>
        <v/>
      </c>
      <c r="J88" s="29" t="str">
        <f>IFERROR(INDEX(JOGOS!$C$1:$P$16905,$G88,4),"")</f>
        <v/>
      </c>
      <c r="K88" t="str">
        <f>IFERROR(INDEX(JOGOS!$C$1:$P$16905,$G88,5),"")</f>
        <v/>
      </c>
      <c r="L88" t="str">
        <f>IFERROR(INDEX(JOGOS!$C$1:$P$16905,$G88,6),"")</f>
        <v/>
      </c>
      <c r="M88" t="str">
        <f>IFERROR(INDEX(JOGOS!$C$1:$P$16905,$G88,7),"")</f>
        <v/>
      </c>
      <c r="N88" t="str">
        <f>IFERROR(INDEX(JOGOS!$C$1:$P$16905,$G88,8),"")</f>
        <v/>
      </c>
      <c r="O88" t="str">
        <f>IFERROR(INDEX(JOGOS!$C$1:$P$16905,$G88,9),"")</f>
        <v/>
      </c>
      <c r="P88" t="str">
        <f>IFERROR(INDEX(JOGOS!$C$1:$P$16905,$G88,10),"")</f>
        <v/>
      </c>
      <c r="Q88" t="str">
        <f>IFERROR(INDEX(JOGOS!$C$1:$P$16905,$G88,11),"")</f>
        <v/>
      </c>
      <c r="R88" t="str">
        <f>IFERROR(INDEX(JOGOS!$C$1:$P$16905,$G88,12),"")</f>
        <v/>
      </c>
      <c r="S88" t="str">
        <f>IFERROR(INDEX(JOGOS!$C$1:$P$16905,$G88,13),"")</f>
        <v/>
      </c>
      <c r="T88">
        <f t="shared" si="31"/>
        <v>0</v>
      </c>
      <c r="U88">
        <f t="shared" si="23"/>
        <v>0</v>
      </c>
      <c r="V88">
        <f t="shared" si="24"/>
        <v>0</v>
      </c>
      <c r="W88">
        <f t="shared" si="25"/>
        <v>0</v>
      </c>
      <c r="X88">
        <f t="shared" si="26"/>
        <v>0</v>
      </c>
      <c r="Y88">
        <f t="shared" si="27"/>
        <v>0</v>
      </c>
      <c r="Z88">
        <f t="shared" si="28"/>
        <v>0</v>
      </c>
      <c r="AA88">
        <f t="shared" si="29"/>
        <v>0</v>
      </c>
      <c r="AB88">
        <f t="shared" si="30"/>
        <v>0</v>
      </c>
      <c r="AC88">
        <f t="shared" si="32"/>
        <v>0</v>
      </c>
    </row>
    <row r="89" spans="1:29">
      <c r="A89" t="str">
        <f>IF(Tabela3[[#This Row],[GOL CASA]]&lt;&gt;"",Tabela3[[#This Row],[TIME CASA]],"")</f>
        <v>Strasbourg</v>
      </c>
      <c r="B89" t="str">
        <f>IF(Tabela3[[#This Row],[GOL FORA]]&lt;&gt;"",Tabela3[[#This Row],[TIME FORA]],"")</f>
        <v>Nantes</v>
      </c>
      <c r="D89">
        <f t="shared" si="20"/>
        <v>0</v>
      </c>
      <c r="F89" t="str">
        <f t="shared" si="22"/>
        <v/>
      </c>
      <c r="G89" t="str">
        <f t="shared" si="21"/>
        <v/>
      </c>
      <c r="H89" t="str">
        <f>IFERROR(INDEX(JOGOS!$C$1:$P$16905,$G89,1),"")</f>
        <v/>
      </c>
      <c r="I89" s="29" t="str">
        <f>IFERROR(INDEX(JOGOS!$C$1:$P$16905,$G89,3),"")</f>
        <v/>
      </c>
      <c r="J89" s="29" t="str">
        <f>IFERROR(INDEX(JOGOS!$C$1:$P$16905,$G89,4),"")</f>
        <v/>
      </c>
      <c r="K89" t="str">
        <f>IFERROR(INDEX(JOGOS!$C$1:$P$16905,$G89,5),"")</f>
        <v/>
      </c>
      <c r="L89" t="str">
        <f>IFERROR(INDEX(JOGOS!$C$1:$P$16905,$G89,6),"")</f>
        <v/>
      </c>
      <c r="M89" t="str">
        <f>IFERROR(INDEX(JOGOS!$C$1:$P$16905,$G89,7),"")</f>
        <v/>
      </c>
      <c r="N89" t="str">
        <f>IFERROR(INDEX(JOGOS!$C$1:$P$16905,$G89,8),"")</f>
        <v/>
      </c>
      <c r="O89" t="str">
        <f>IFERROR(INDEX(JOGOS!$C$1:$P$16905,$G89,9),"")</f>
        <v/>
      </c>
      <c r="P89" t="str">
        <f>IFERROR(INDEX(JOGOS!$C$1:$P$16905,$G89,10),"")</f>
        <v/>
      </c>
      <c r="Q89" t="str">
        <f>IFERROR(INDEX(JOGOS!$C$1:$P$16905,$G89,11),"")</f>
        <v/>
      </c>
      <c r="R89" t="str">
        <f>IFERROR(INDEX(JOGOS!$C$1:$P$16905,$G89,12),"")</f>
        <v/>
      </c>
      <c r="S89" t="str">
        <f>IFERROR(INDEX(JOGOS!$C$1:$P$16905,$G89,13),"")</f>
        <v/>
      </c>
      <c r="T89">
        <f t="shared" si="31"/>
        <v>0</v>
      </c>
      <c r="U89">
        <f t="shared" si="23"/>
        <v>0</v>
      </c>
      <c r="V89">
        <f t="shared" si="24"/>
        <v>0</v>
      </c>
      <c r="W89">
        <f t="shared" si="25"/>
        <v>0</v>
      </c>
      <c r="X89">
        <f t="shared" si="26"/>
        <v>0</v>
      </c>
      <c r="Y89">
        <f t="shared" si="27"/>
        <v>0</v>
      </c>
      <c r="Z89">
        <f t="shared" si="28"/>
        <v>0</v>
      </c>
      <c r="AA89">
        <f t="shared" si="29"/>
        <v>0</v>
      </c>
      <c r="AB89">
        <f t="shared" si="30"/>
        <v>0</v>
      </c>
      <c r="AC89">
        <f t="shared" si="32"/>
        <v>0</v>
      </c>
    </row>
    <row r="90" spans="1:29">
      <c r="A90" t="str">
        <f>IF(Tabela3[[#This Row],[GOL CASA]]&lt;&gt;"",Tabela3[[#This Row],[TIME CASA]],"")</f>
        <v>AFC Bournemouth</v>
      </c>
      <c r="B90" t="str">
        <f>IF(Tabela3[[#This Row],[GOL FORA]]&lt;&gt;"",Tabela3[[#This Row],[TIME FORA]],"")</f>
        <v>Wolverhampton Wanderers</v>
      </c>
      <c r="D90">
        <f t="shared" si="20"/>
        <v>0</v>
      </c>
      <c r="F90" t="str">
        <f t="shared" si="22"/>
        <v/>
      </c>
      <c r="G90" t="str">
        <f t="shared" si="21"/>
        <v/>
      </c>
      <c r="H90" t="str">
        <f>IFERROR(INDEX(JOGOS!$C$1:$P$16905,$G90,1),"")</f>
        <v/>
      </c>
      <c r="I90" s="29" t="str">
        <f>IFERROR(INDEX(JOGOS!$C$1:$P$16905,$G90,3),"")</f>
        <v/>
      </c>
      <c r="J90" s="29" t="str">
        <f>IFERROR(INDEX(JOGOS!$C$1:$P$16905,$G90,4),"")</f>
        <v/>
      </c>
      <c r="K90" t="str">
        <f>IFERROR(INDEX(JOGOS!$C$1:$P$16905,$G90,5),"")</f>
        <v/>
      </c>
      <c r="L90" t="str">
        <f>IFERROR(INDEX(JOGOS!$C$1:$P$16905,$G90,6),"")</f>
        <v/>
      </c>
      <c r="M90" t="str">
        <f>IFERROR(INDEX(JOGOS!$C$1:$P$16905,$G90,7),"")</f>
        <v/>
      </c>
      <c r="N90" t="str">
        <f>IFERROR(INDEX(JOGOS!$C$1:$P$16905,$G90,8),"")</f>
        <v/>
      </c>
      <c r="O90" t="str">
        <f>IFERROR(INDEX(JOGOS!$C$1:$P$16905,$G90,9),"")</f>
        <v/>
      </c>
      <c r="P90" t="str">
        <f>IFERROR(INDEX(JOGOS!$C$1:$P$16905,$G90,10),"")</f>
        <v/>
      </c>
      <c r="Q90" t="str">
        <f>IFERROR(INDEX(JOGOS!$C$1:$P$16905,$G90,11),"")</f>
        <v/>
      </c>
      <c r="R90" t="str">
        <f>IFERROR(INDEX(JOGOS!$C$1:$P$16905,$G90,12),"")</f>
        <v/>
      </c>
      <c r="S90" t="str">
        <f>IFERROR(INDEX(JOGOS!$C$1:$P$16905,$G90,13),"")</f>
        <v/>
      </c>
      <c r="T90">
        <f t="shared" si="31"/>
        <v>0</v>
      </c>
      <c r="U90">
        <f t="shared" si="23"/>
        <v>0</v>
      </c>
      <c r="V90">
        <f t="shared" si="24"/>
        <v>0</v>
      </c>
      <c r="W90">
        <f t="shared" si="25"/>
        <v>0</v>
      </c>
      <c r="X90">
        <f t="shared" si="26"/>
        <v>0</v>
      </c>
      <c r="Y90">
        <f t="shared" si="27"/>
        <v>0</v>
      </c>
      <c r="Z90">
        <f t="shared" si="28"/>
        <v>0</v>
      </c>
      <c r="AA90">
        <f t="shared" si="29"/>
        <v>0</v>
      </c>
      <c r="AB90">
        <f t="shared" si="30"/>
        <v>0</v>
      </c>
      <c r="AC90">
        <f t="shared" si="32"/>
        <v>0</v>
      </c>
    </row>
    <row r="91" spans="1:29">
      <c r="A91" t="str">
        <f>IF(Tabela3[[#This Row],[GOL CASA]]&lt;&gt;"",Tabela3[[#This Row],[TIME CASA]],"")</f>
        <v>Arsenal</v>
      </c>
      <c r="B91" t="str">
        <f>IF(Tabela3[[#This Row],[GOL FORA]]&lt;&gt;"",Tabela3[[#This Row],[TIME FORA]],"")</f>
        <v>Aston Villa</v>
      </c>
      <c r="D91">
        <f t="shared" si="20"/>
        <v>0</v>
      </c>
      <c r="F91" t="str">
        <f t="shared" si="22"/>
        <v/>
      </c>
      <c r="G91" t="str">
        <f t="shared" si="21"/>
        <v/>
      </c>
      <c r="H91" t="str">
        <f>IFERROR(INDEX(JOGOS!$C$1:$P$16905,$G91,1),"")</f>
        <v/>
      </c>
      <c r="I91" s="29" t="str">
        <f>IFERROR(INDEX(JOGOS!$C$1:$P$16905,$G91,3),"")</f>
        <v/>
      </c>
      <c r="J91" s="29" t="str">
        <f>IFERROR(INDEX(JOGOS!$C$1:$P$16905,$G91,4),"")</f>
        <v/>
      </c>
      <c r="K91" t="str">
        <f>IFERROR(INDEX(JOGOS!$C$1:$P$16905,$G91,5),"")</f>
        <v/>
      </c>
      <c r="L91" t="str">
        <f>IFERROR(INDEX(JOGOS!$C$1:$P$16905,$G91,6),"")</f>
        <v/>
      </c>
      <c r="M91" t="str">
        <f>IFERROR(INDEX(JOGOS!$C$1:$P$16905,$G91,7),"")</f>
        <v/>
      </c>
      <c r="N91" t="str">
        <f>IFERROR(INDEX(JOGOS!$C$1:$P$16905,$G91,8),"")</f>
        <v/>
      </c>
      <c r="O91" t="str">
        <f>IFERROR(INDEX(JOGOS!$C$1:$P$16905,$G91,9),"")</f>
        <v/>
      </c>
      <c r="P91" t="str">
        <f>IFERROR(INDEX(JOGOS!$C$1:$P$16905,$G91,10),"")</f>
        <v/>
      </c>
      <c r="Q91" t="str">
        <f>IFERROR(INDEX(JOGOS!$C$1:$P$16905,$G91,11),"")</f>
        <v/>
      </c>
      <c r="R91" t="str">
        <f>IFERROR(INDEX(JOGOS!$C$1:$P$16905,$G91,12),"")</f>
        <v/>
      </c>
      <c r="S91" t="str">
        <f>IFERROR(INDEX(JOGOS!$C$1:$P$16905,$G91,13),"")</f>
        <v/>
      </c>
      <c r="T91">
        <f t="shared" si="31"/>
        <v>0</v>
      </c>
      <c r="U91">
        <f t="shared" si="23"/>
        <v>0</v>
      </c>
      <c r="V91">
        <f t="shared" si="24"/>
        <v>0</v>
      </c>
      <c r="W91">
        <f t="shared" si="25"/>
        <v>0</v>
      </c>
      <c r="X91">
        <f t="shared" si="26"/>
        <v>0</v>
      </c>
      <c r="Y91">
        <f t="shared" si="27"/>
        <v>0</v>
      </c>
      <c r="Z91">
        <f t="shared" si="28"/>
        <v>0</v>
      </c>
      <c r="AA91">
        <f t="shared" si="29"/>
        <v>0</v>
      </c>
      <c r="AB91">
        <f t="shared" si="30"/>
        <v>0</v>
      </c>
      <c r="AC91">
        <f t="shared" si="32"/>
        <v>0</v>
      </c>
    </row>
    <row r="92" spans="1:29">
      <c r="A92" t="str">
        <f>IF(Tabela3[[#This Row],[GOL CASA]]&lt;&gt;"",Tabela3[[#This Row],[TIME CASA]],"")</f>
        <v>Manchester City</v>
      </c>
      <c r="B92" t="str">
        <f>IF(Tabela3[[#This Row],[GOL FORA]]&lt;&gt;"",Tabela3[[#This Row],[TIME FORA]],"")</f>
        <v>Nottingham Forest</v>
      </c>
      <c r="D92">
        <f t="shared" si="20"/>
        <v>0</v>
      </c>
      <c r="F92" t="str">
        <f t="shared" si="22"/>
        <v/>
      </c>
      <c r="G92" t="str">
        <f t="shared" si="21"/>
        <v/>
      </c>
      <c r="H92" t="str">
        <f>IFERROR(INDEX(JOGOS!$C$1:$P$16905,$G92,1),"")</f>
        <v/>
      </c>
      <c r="I92" s="29" t="str">
        <f>IFERROR(INDEX(JOGOS!$C$1:$P$16905,$G92,3),"")</f>
        <v/>
      </c>
      <c r="J92" s="29" t="str">
        <f>IFERROR(INDEX(JOGOS!$C$1:$P$16905,$G92,4),"")</f>
        <v/>
      </c>
      <c r="K92" t="str">
        <f>IFERROR(INDEX(JOGOS!$C$1:$P$16905,$G92,5),"")</f>
        <v/>
      </c>
      <c r="L92" t="str">
        <f>IFERROR(INDEX(JOGOS!$C$1:$P$16905,$G92,6),"")</f>
        <v/>
      </c>
      <c r="M92" t="str">
        <f>IFERROR(INDEX(JOGOS!$C$1:$P$16905,$G92,7),"")</f>
        <v/>
      </c>
      <c r="N92" t="str">
        <f>IFERROR(INDEX(JOGOS!$C$1:$P$16905,$G92,8),"")</f>
        <v/>
      </c>
      <c r="O92" t="str">
        <f>IFERROR(INDEX(JOGOS!$C$1:$P$16905,$G92,9),"")</f>
        <v/>
      </c>
      <c r="P92" t="str">
        <f>IFERROR(INDEX(JOGOS!$C$1:$P$16905,$G92,10),"")</f>
        <v/>
      </c>
      <c r="Q92" t="str">
        <f>IFERROR(INDEX(JOGOS!$C$1:$P$16905,$G92,11),"")</f>
        <v/>
      </c>
      <c r="R92" t="str">
        <f>IFERROR(INDEX(JOGOS!$C$1:$P$16905,$G92,12),"")</f>
        <v/>
      </c>
      <c r="S92" t="str">
        <f>IFERROR(INDEX(JOGOS!$C$1:$P$16905,$G92,13),"")</f>
        <v/>
      </c>
      <c r="T92">
        <f t="shared" si="31"/>
        <v>0</v>
      </c>
      <c r="U92">
        <f t="shared" si="23"/>
        <v>0</v>
      </c>
      <c r="V92">
        <f t="shared" si="24"/>
        <v>0</v>
      </c>
      <c r="W92">
        <f t="shared" si="25"/>
        <v>0</v>
      </c>
      <c r="X92">
        <f t="shared" si="26"/>
        <v>0</v>
      </c>
      <c r="Y92">
        <f t="shared" si="27"/>
        <v>0</v>
      </c>
      <c r="Z92">
        <f t="shared" si="28"/>
        <v>0</v>
      </c>
      <c r="AA92">
        <f t="shared" si="29"/>
        <v>0</v>
      </c>
      <c r="AB92">
        <f t="shared" si="30"/>
        <v>0</v>
      </c>
      <c r="AC92">
        <f t="shared" si="32"/>
        <v>0</v>
      </c>
    </row>
    <row r="93" spans="1:29">
      <c r="A93" t="str">
        <f>IF(Tabela3[[#This Row],[GOL CASA]]&lt;&gt;"",Tabela3[[#This Row],[TIME CASA]],"")</f>
        <v>West Ham United</v>
      </c>
      <c r="B93" t="str">
        <f>IF(Tabela3[[#This Row],[GOL FORA]]&lt;&gt;"",Tabela3[[#This Row],[TIME FORA]],"")</f>
        <v>Tottenham Hotspur</v>
      </c>
      <c r="D93">
        <f t="shared" si="20"/>
        <v>0</v>
      </c>
      <c r="F93" t="str">
        <f t="shared" si="22"/>
        <v/>
      </c>
      <c r="G93" t="str">
        <f t="shared" si="21"/>
        <v/>
      </c>
      <c r="H93" t="str">
        <f>IFERROR(INDEX(JOGOS!$C$1:$P$16905,$G93,1),"")</f>
        <v/>
      </c>
      <c r="I93" s="29" t="str">
        <f>IFERROR(INDEX(JOGOS!$C$1:$P$16905,$G93,3),"")</f>
        <v/>
      </c>
      <c r="J93" s="29" t="str">
        <f>IFERROR(INDEX(JOGOS!$C$1:$P$16905,$G93,4),"")</f>
        <v/>
      </c>
      <c r="K93" t="str">
        <f>IFERROR(INDEX(JOGOS!$C$1:$P$16905,$G93,5),"")</f>
        <v/>
      </c>
      <c r="L93" t="str">
        <f>IFERROR(INDEX(JOGOS!$C$1:$P$16905,$G93,6),"")</f>
        <v/>
      </c>
      <c r="M93" t="str">
        <f>IFERROR(INDEX(JOGOS!$C$1:$P$16905,$G93,7),"")</f>
        <v/>
      </c>
      <c r="N93" t="str">
        <f>IFERROR(INDEX(JOGOS!$C$1:$P$16905,$G93,8),"")</f>
        <v/>
      </c>
      <c r="O93" t="str">
        <f>IFERROR(INDEX(JOGOS!$C$1:$P$16905,$G93,9),"")</f>
        <v/>
      </c>
      <c r="P93" t="str">
        <f>IFERROR(INDEX(JOGOS!$C$1:$P$16905,$G93,10),"")</f>
        <v/>
      </c>
      <c r="Q93" t="str">
        <f>IFERROR(INDEX(JOGOS!$C$1:$P$16905,$G93,11),"")</f>
        <v/>
      </c>
      <c r="R93" t="str">
        <f>IFERROR(INDEX(JOGOS!$C$1:$P$16905,$G93,12),"")</f>
        <v/>
      </c>
      <c r="S93" t="str">
        <f>IFERROR(INDEX(JOGOS!$C$1:$P$16905,$G93,13),"")</f>
        <v/>
      </c>
      <c r="T93">
        <f t="shared" si="31"/>
        <v>0</v>
      </c>
      <c r="U93">
        <f t="shared" si="23"/>
        <v>0</v>
      </c>
      <c r="V93">
        <f t="shared" si="24"/>
        <v>0</v>
      </c>
      <c r="W93">
        <f t="shared" si="25"/>
        <v>0</v>
      </c>
      <c r="X93">
        <f t="shared" si="26"/>
        <v>0</v>
      </c>
      <c r="Y93">
        <f t="shared" si="27"/>
        <v>0</v>
      </c>
      <c r="Z93">
        <f t="shared" si="28"/>
        <v>0</v>
      </c>
      <c r="AA93">
        <f t="shared" si="29"/>
        <v>0</v>
      </c>
      <c r="AB93">
        <f t="shared" si="30"/>
        <v>0</v>
      </c>
      <c r="AC93">
        <f t="shared" si="32"/>
        <v>0</v>
      </c>
    </row>
    <row r="94" spans="1:29">
      <c r="A94" t="str">
        <f>IF(Tabela3[[#This Row],[GOL CASA]]&lt;&gt;"",Tabela3[[#This Row],[TIME CASA]],"")</f>
        <v>Lille</v>
      </c>
      <c r="B94" t="str">
        <f>IF(Tabela3[[#This Row],[GOL FORA]]&lt;&gt;"",Tabela3[[#This Row],[TIME FORA]],"")</f>
        <v>Nice</v>
      </c>
      <c r="D94">
        <f t="shared" si="20"/>
        <v>0</v>
      </c>
      <c r="F94" t="str">
        <f t="shared" si="22"/>
        <v/>
      </c>
      <c r="G94" t="str">
        <f t="shared" si="21"/>
        <v/>
      </c>
      <c r="H94" t="str">
        <f>IFERROR(INDEX(JOGOS!$C$1:$P$16905,$G94,1),"")</f>
        <v/>
      </c>
      <c r="I94" s="29" t="str">
        <f>IFERROR(INDEX(JOGOS!$C$1:$P$16905,$G94,3),"")</f>
        <v/>
      </c>
      <c r="J94" s="29" t="str">
        <f>IFERROR(INDEX(JOGOS!$C$1:$P$16905,$G94,4),"")</f>
        <v/>
      </c>
      <c r="K94" t="str">
        <f>IFERROR(INDEX(JOGOS!$C$1:$P$16905,$G94,5),"")</f>
        <v/>
      </c>
      <c r="L94" t="str">
        <f>IFERROR(INDEX(JOGOS!$C$1:$P$16905,$G94,6),"")</f>
        <v/>
      </c>
      <c r="M94" t="str">
        <f>IFERROR(INDEX(JOGOS!$C$1:$P$16905,$G94,7),"")</f>
        <v/>
      </c>
      <c r="N94" t="str">
        <f>IFERROR(INDEX(JOGOS!$C$1:$P$16905,$G94,8),"")</f>
        <v/>
      </c>
      <c r="O94" t="str">
        <f>IFERROR(INDEX(JOGOS!$C$1:$P$16905,$G94,9),"")</f>
        <v/>
      </c>
      <c r="P94" t="str">
        <f>IFERROR(INDEX(JOGOS!$C$1:$P$16905,$G94,10),"")</f>
        <v/>
      </c>
      <c r="Q94" t="str">
        <f>IFERROR(INDEX(JOGOS!$C$1:$P$16905,$G94,11),"")</f>
        <v/>
      </c>
      <c r="R94" t="str">
        <f>IFERROR(INDEX(JOGOS!$C$1:$P$16905,$G94,12),"")</f>
        <v/>
      </c>
      <c r="S94" t="str">
        <f>IFERROR(INDEX(JOGOS!$C$1:$P$16905,$G94,13),"")</f>
        <v/>
      </c>
      <c r="T94">
        <f t="shared" si="31"/>
        <v>0</v>
      </c>
      <c r="U94">
        <f t="shared" si="23"/>
        <v>0</v>
      </c>
      <c r="V94">
        <f t="shared" si="24"/>
        <v>0</v>
      </c>
      <c r="W94">
        <f t="shared" si="25"/>
        <v>0</v>
      </c>
      <c r="X94">
        <f t="shared" si="26"/>
        <v>0</v>
      </c>
      <c r="Y94">
        <f t="shared" si="27"/>
        <v>0</v>
      </c>
      <c r="Z94">
        <f t="shared" si="28"/>
        <v>0</v>
      </c>
      <c r="AA94">
        <f t="shared" si="29"/>
        <v>0</v>
      </c>
      <c r="AB94">
        <f t="shared" si="30"/>
        <v>0</v>
      </c>
      <c r="AC94">
        <f t="shared" si="32"/>
        <v>0</v>
      </c>
    </row>
    <row r="95" spans="1:29">
      <c r="A95" t="str">
        <f>IF(Tabela3[[#This Row],[GOL CASA]]&lt;&gt;"",Tabela3[[#This Row],[TIME CASA]],"")</f>
        <v>Olympique Marseille</v>
      </c>
      <c r="B95" t="str">
        <f>IF(Tabela3[[#This Row],[GOL FORA]]&lt;&gt;"",Tabela3[[#This Row],[TIME FORA]],"")</f>
        <v>Clermont</v>
      </c>
      <c r="D95">
        <f t="shared" si="20"/>
        <v>0</v>
      </c>
      <c r="F95" t="str">
        <f t="shared" si="22"/>
        <v/>
      </c>
      <c r="G95" t="str">
        <f t="shared" si="21"/>
        <v/>
      </c>
      <c r="H95" t="str">
        <f>IFERROR(INDEX(JOGOS!$C$1:$P$16905,$G95,1),"")</f>
        <v/>
      </c>
      <c r="I95" s="29" t="str">
        <f>IFERROR(INDEX(JOGOS!$C$1:$P$16905,$G95,3),"")</f>
        <v/>
      </c>
      <c r="J95" s="29" t="str">
        <f>IFERROR(INDEX(JOGOS!$C$1:$P$16905,$G95,4),"")</f>
        <v/>
      </c>
      <c r="K95" t="str">
        <f>IFERROR(INDEX(JOGOS!$C$1:$P$16905,$G95,5),"")</f>
        <v/>
      </c>
      <c r="L95" t="str">
        <f>IFERROR(INDEX(JOGOS!$C$1:$P$16905,$G95,6),"")</f>
        <v/>
      </c>
      <c r="M95" t="str">
        <f>IFERROR(INDEX(JOGOS!$C$1:$P$16905,$G95,7),"")</f>
        <v/>
      </c>
      <c r="N95" t="str">
        <f>IFERROR(INDEX(JOGOS!$C$1:$P$16905,$G95,8),"")</f>
        <v/>
      </c>
      <c r="O95" t="str">
        <f>IFERROR(INDEX(JOGOS!$C$1:$P$16905,$G95,9),"")</f>
        <v/>
      </c>
      <c r="P95" t="str">
        <f>IFERROR(INDEX(JOGOS!$C$1:$P$16905,$G95,10),"")</f>
        <v/>
      </c>
      <c r="Q95" t="str">
        <f>IFERROR(INDEX(JOGOS!$C$1:$P$16905,$G95,11),"")</f>
        <v/>
      </c>
      <c r="R95" t="str">
        <f>IFERROR(INDEX(JOGOS!$C$1:$P$16905,$G95,12),"")</f>
        <v/>
      </c>
      <c r="S95" t="str">
        <f>IFERROR(INDEX(JOGOS!$C$1:$P$16905,$G95,13),"")</f>
        <v/>
      </c>
      <c r="T95">
        <f t="shared" si="31"/>
        <v>0</v>
      </c>
      <c r="U95">
        <f t="shared" si="23"/>
        <v>0</v>
      </c>
      <c r="V95">
        <f t="shared" si="24"/>
        <v>0</v>
      </c>
      <c r="W95">
        <f t="shared" si="25"/>
        <v>0</v>
      </c>
      <c r="X95">
        <f t="shared" si="26"/>
        <v>0</v>
      </c>
      <c r="Y95">
        <f t="shared" si="27"/>
        <v>0</v>
      </c>
      <c r="Z95">
        <f t="shared" si="28"/>
        <v>0</v>
      </c>
      <c r="AA95">
        <f t="shared" si="29"/>
        <v>0</v>
      </c>
      <c r="AB95">
        <f t="shared" si="30"/>
        <v>0</v>
      </c>
      <c r="AC95">
        <f t="shared" si="32"/>
        <v>0</v>
      </c>
    </row>
    <row r="96" spans="1:29">
      <c r="A96" t="str">
        <f>IF(Tabela3[[#This Row],[GOL CASA]]&lt;&gt;"",Tabela3[[#This Row],[TIME CASA]],"")</f>
        <v>Lens</v>
      </c>
      <c r="B96" t="str">
        <f>IF(Tabela3[[#This Row],[GOL FORA]]&lt;&gt;"",Tabela3[[#This Row],[TIME FORA]],"")</f>
        <v>Lorient</v>
      </c>
      <c r="D96">
        <f t="shared" si="20"/>
        <v>0</v>
      </c>
      <c r="F96" t="str">
        <f t="shared" si="22"/>
        <v/>
      </c>
      <c r="G96" t="str">
        <f t="shared" si="21"/>
        <v/>
      </c>
      <c r="H96" t="str">
        <f>IFERROR(INDEX(JOGOS!$C$1:$P$16905,$G96,1),"")</f>
        <v/>
      </c>
      <c r="I96" s="29" t="str">
        <f>IFERROR(INDEX(JOGOS!$C$1:$P$16905,$G96,3),"")</f>
        <v/>
      </c>
      <c r="J96" s="29" t="str">
        <f>IFERROR(INDEX(JOGOS!$C$1:$P$16905,$G96,4),"")</f>
        <v/>
      </c>
      <c r="K96" t="str">
        <f>IFERROR(INDEX(JOGOS!$C$1:$P$16905,$G96,5),"")</f>
        <v/>
      </c>
      <c r="L96" t="str">
        <f>IFERROR(INDEX(JOGOS!$C$1:$P$16905,$G96,6),"")</f>
        <v/>
      </c>
      <c r="M96" t="str">
        <f>IFERROR(INDEX(JOGOS!$C$1:$P$16905,$G96,7),"")</f>
        <v/>
      </c>
      <c r="N96" t="str">
        <f>IFERROR(INDEX(JOGOS!$C$1:$P$16905,$G96,8),"")</f>
        <v/>
      </c>
      <c r="O96" t="str">
        <f>IFERROR(INDEX(JOGOS!$C$1:$P$16905,$G96,9),"")</f>
        <v/>
      </c>
      <c r="P96" t="str">
        <f>IFERROR(INDEX(JOGOS!$C$1:$P$16905,$G96,10),"")</f>
        <v/>
      </c>
      <c r="Q96" t="str">
        <f>IFERROR(INDEX(JOGOS!$C$1:$P$16905,$G96,11),"")</f>
        <v/>
      </c>
      <c r="R96" t="str">
        <f>IFERROR(INDEX(JOGOS!$C$1:$P$16905,$G96,12),"")</f>
        <v/>
      </c>
      <c r="S96" t="str">
        <f>IFERROR(INDEX(JOGOS!$C$1:$P$16905,$G96,13),"")</f>
        <v/>
      </c>
      <c r="T96">
        <f t="shared" si="31"/>
        <v>0</v>
      </c>
      <c r="U96">
        <f t="shared" si="23"/>
        <v>0</v>
      </c>
      <c r="V96">
        <f t="shared" si="24"/>
        <v>0</v>
      </c>
      <c r="W96">
        <f t="shared" si="25"/>
        <v>0</v>
      </c>
      <c r="X96">
        <f t="shared" si="26"/>
        <v>0</v>
      </c>
      <c r="Y96">
        <f t="shared" si="27"/>
        <v>0</v>
      </c>
      <c r="Z96">
        <f t="shared" si="28"/>
        <v>0</v>
      </c>
      <c r="AA96">
        <f t="shared" si="29"/>
        <v>0</v>
      </c>
      <c r="AB96">
        <f t="shared" si="30"/>
        <v>0</v>
      </c>
      <c r="AC96">
        <f t="shared" si="32"/>
        <v>0</v>
      </c>
    </row>
    <row r="97" spans="1:29">
      <c r="A97" t="str">
        <f>IF(Tabela3[[#This Row],[GOL CASA]]&lt;&gt;"",Tabela3[[#This Row],[TIME CASA]],"")</f>
        <v>Rennes</v>
      </c>
      <c r="B97" t="str">
        <f>IF(Tabela3[[#This Row],[GOL FORA]]&lt;&gt;"",Tabela3[[#This Row],[TIME FORA]],"")</f>
        <v>Brest</v>
      </c>
      <c r="D97">
        <f t="shared" si="20"/>
        <v>0</v>
      </c>
      <c r="F97" t="str">
        <f t="shared" si="22"/>
        <v/>
      </c>
      <c r="G97" t="str">
        <f t="shared" si="21"/>
        <v/>
      </c>
      <c r="H97" t="str">
        <f>IFERROR(INDEX(JOGOS!$C$1:$P$16905,$G97,1),"")</f>
        <v/>
      </c>
      <c r="I97" s="29" t="str">
        <f>IFERROR(INDEX(JOGOS!$C$1:$P$16905,$G97,3),"")</f>
        <v/>
      </c>
      <c r="J97" s="29" t="str">
        <f>IFERROR(INDEX(JOGOS!$C$1:$P$16905,$G97,4),"")</f>
        <v/>
      </c>
      <c r="K97" t="str">
        <f>IFERROR(INDEX(JOGOS!$C$1:$P$16905,$G97,5),"")</f>
        <v/>
      </c>
      <c r="L97" t="str">
        <f>IFERROR(INDEX(JOGOS!$C$1:$P$16905,$G97,6),"")</f>
        <v/>
      </c>
      <c r="M97" t="str">
        <f>IFERROR(INDEX(JOGOS!$C$1:$P$16905,$G97,7),"")</f>
        <v/>
      </c>
      <c r="N97" t="str">
        <f>IFERROR(INDEX(JOGOS!$C$1:$P$16905,$G97,8),"")</f>
        <v/>
      </c>
      <c r="O97" t="str">
        <f>IFERROR(INDEX(JOGOS!$C$1:$P$16905,$G97,9),"")</f>
        <v/>
      </c>
      <c r="P97" t="str">
        <f>IFERROR(INDEX(JOGOS!$C$1:$P$16905,$G97,10),"")</f>
        <v/>
      </c>
      <c r="Q97" t="str">
        <f>IFERROR(INDEX(JOGOS!$C$1:$P$16905,$G97,11),"")</f>
        <v/>
      </c>
      <c r="R97" t="str">
        <f>IFERROR(INDEX(JOGOS!$C$1:$P$16905,$G97,12),"")</f>
        <v/>
      </c>
      <c r="S97" t="str">
        <f>IFERROR(INDEX(JOGOS!$C$1:$P$16905,$G97,13),"")</f>
        <v/>
      </c>
      <c r="T97">
        <f t="shared" si="31"/>
        <v>0</v>
      </c>
      <c r="U97">
        <f t="shared" si="23"/>
        <v>0</v>
      </c>
      <c r="V97">
        <f t="shared" si="24"/>
        <v>0</v>
      </c>
      <c r="W97">
        <f t="shared" si="25"/>
        <v>0</v>
      </c>
      <c r="X97">
        <f t="shared" si="26"/>
        <v>0</v>
      </c>
      <c r="Y97">
        <f t="shared" si="27"/>
        <v>0</v>
      </c>
      <c r="Z97">
        <f t="shared" si="28"/>
        <v>0</v>
      </c>
      <c r="AA97">
        <f t="shared" si="29"/>
        <v>0</v>
      </c>
      <c r="AB97">
        <f t="shared" si="30"/>
        <v>0</v>
      </c>
      <c r="AC97">
        <f t="shared" si="32"/>
        <v>0</v>
      </c>
    </row>
    <row r="98" spans="1:29">
      <c r="A98" t="str">
        <f>IF(Tabela3[[#This Row],[GOL CASA]]&lt;&gt;"",Tabela3[[#This Row],[TIME CASA]],"")</f>
        <v>Toulouse</v>
      </c>
      <c r="B98" t="str">
        <f>IF(Tabela3[[#This Row],[GOL FORA]]&lt;&gt;"",Tabela3[[#This Row],[TIME FORA]],"")</f>
        <v>PSG</v>
      </c>
      <c r="D98">
        <f t="shared" si="20"/>
        <v>0</v>
      </c>
      <c r="F98" t="str">
        <f t="shared" si="22"/>
        <v/>
      </c>
      <c r="G98" t="str">
        <f t="shared" si="21"/>
        <v/>
      </c>
      <c r="H98" t="str">
        <f>IFERROR(INDEX(JOGOS!$C$1:$P$16905,$G98,1),"")</f>
        <v/>
      </c>
      <c r="I98" s="29" t="str">
        <f>IFERROR(INDEX(JOGOS!$C$1:$P$16905,$G98,3),"")</f>
        <v/>
      </c>
      <c r="J98" s="29" t="str">
        <f>IFERROR(INDEX(JOGOS!$C$1:$P$16905,$G98,4),"")</f>
        <v/>
      </c>
      <c r="K98" t="str">
        <f>IFERROR(INDEX(JOGOS!$C$1:$P$16905,$G98,5),"")</f>
        <v/>
      </c>
      <c r="L98" t="str">
        <f>IFERROR(INDEX(JOGOS!$C$1:$P$16905,$G98,6),"")</f>
        <v/>
      </c>
      <c r="M98" t="str">
        <f>IFERROR(INDEX(JOGOS!$C$1:$P$16905,$G98,7),"")</f>
        <v/>
      </c>
      <c r="N98" t="str">
        <f>IFERROR(INDEX(JOGOS!$C$1:$P$16905,$G98,8),"")</f>
        <v/>
      </c>
      <c r="O98" t="str">
        <f>IFERROR(INDEX(JOGOS!$C$1:$P$16905,$G98,9),"")</f>
        <v/>
      </c>
      <c r="P98" t="str">
        <f>IFERROR(INDEX(JOGOS!$C$1:$P$16905,$G98,10),"")</f>
        <v/>
      </c>
      <c r="Q98" t="str">
        <f>IFERROR(INDEX(JOGOS!$C$1:$P$16905,$G98,11),"")</f>
        <v/>
      </c>
      <c r="R98" t="str">
        <f>IFERROR(INDEX(JOGOS!$C$1:$P$16905,$G98,12),"")</f>
        <v/>
      </c>
      <c r="S98" t="str">
        <f>IFERROR(INDEX(JOGOS!$C$1:$P$16905,$G98,13),"")</f>
        <v/>
      </c>
      <c r="T98">
        <f t="shared" si="31"/>
        <v>0</v>
      </c>
      <c r="U98">
        <f t="shared" si="23"/>
        <v>0</v>
      </c>
      <c r="V98">
        <f t="shared" si="24"/>
        <v>0</v>
      </c>
      <c r="W98">
        <f t="shared" si="25"/>
        <v>0</v>
      </c>
      <c r="X98">
        <f t="shared" si="26"/>
        <v>0</v>
      </c>
      <c r="Y98">
        <f t="shared" si="27"/>
        <v>0</v>
      </c>
      <c r="Z98">
        <f t="shared" si="28"/>
        <v>0</v>
      </c>
      <c r="AA98">
        <f t="shared" si="29"/>
        <v>0</v>
      </c>
      <c r="AB98">
        <f t="shared" si="30"/>
        <v>0</v>
      </c>
      <c r="AC98">
        <f t="shared" si="32"/>
        <v>0</v>
      </c>
    </row>
    <row r="99" spans="1:29">
      <c r="A99" t="str">
        <f>IF(Tabela3[[#This Row],[GOL CASA]]&lt;&gt;"",Tabela3[[#This Row],[TIME CASA]],"")</f>
        <v>Liverpool</v>
      </c>
      <c r="B99" t="str">
        <f>IF(Tabela3[[#This Row],[GOL FORA]]&lt;&gt;"",Tabela3[[#This Row],[TIME FORA]],"")</f>
        <v>Newcastle United</v>
      </c>
      <c r="D99">
        <f t="shared" si="20"/>
        <v>0</v>
      </c>
      <c r="F99" t="str">
        <f t="shared" si="22"/>
        <v/>
      </c>
      <c r="G99" t="str">
        <f t="shared" si="21"/>
        <v/>
      </c>
      <c r="H99" t="str">
        <f>IFERROR(INDEX(JOGOS!$C$1:$P$16905,$G99,1),"")</f>
        <v/>
      </c>
      <c r="I99" s="29" t="str">
        <f>IFERROR(INDEX(JOGOS!$C$1:$P$16905,$G99,3),"")</f>
        <v/>
      </c>
      <c r="J99" s="29" t="str">
        <f>IFERROR(INDEX(JOGOS!$C$1:$P$16905,$G99,4),"")</f>
        <v/>
      </c>
      <c r="K99" t="str">
        <f>IFERROR(INDEX(JOGOS!$C$1:$P$16905,$G99,5),"")</f>
        <v/>
      </c>
      <c r="L99" t="str">
        <f>IFERROR(INDEX(JOGOS!$C$1:$P$16905,$G99,6),"")</f>
        <v/>
      </c>
      <c r="M99" t="str">
        <f>IFERROR(INDEX(JOGOS!$C$1:$P$16905,$G99,7),"")</f>
        <v/>
      </c>
      <c r="N99" t="str">
        <f>IFERROR(INDEX(JOGOS!$C$1:$P$16905,$G99,8),"")</f>
        <v/>
      </c>
      <c r="O99" t="str">
        <f>IFERROR(INDEX(JOGOS!$C$1:$P$16905,$G99,9),"")</f>
        <v/>
      </c>
      <c r="P99" t="str">
        <f>IFERROR(INDEX(JOGOS!$C$1:$P$16905,$G99,10),"")</f>
        <v/>
      </c>
      <c r="Q99" t="str">
        <f>IFERROR(INDEX(JOGOS!$C$1:$P$16905,$G99,11),"")</f>
        <v/>
      </c>
      <c r="R99" t="str">
        <f>IFERROR(INDEX(JOGOS!$C$1:$P$16905,$G99,12),"")</f>
        <v/>
      </c>
      <c r="S99" t="str">
        <f>IFERROR(INDEX(JOGOS!$C$1:$P$16905,$G99,13),"")</f>
        <v/>
      </c>
      <c r="T99">
        <f t="shared" si="31"/>
        <v>0</v>
      </c>
      <c r="U99">
        <f t="shared" si="23"/>
        <v>0</v>
      </c>
      <c r="V99">
        <f t="shared" si="24"/>
        <v>0</v>
      </c>
      <c r="W99">
        <f t="shared" si="25"/>
        <v>0</v>
      </c>
      <c r="X99">
        <f t="shared" si="26"/>
        <v>0</v>
      </c>
      <c r="Y99">
        <f t="shared" si="27"/>
        <v>0</v>
      </c>
      <c r="Z99">
        <f t="shared" si="28"/>
        <v>0</v>
      </c>
      <c r="AA99">
        <f t="shared" si="29"/>
        <v>0</v>
      </c>
      <c r="AB99">
        <f t="shared" si="30"/>
        <v>0</v>
      </c>
      <c r="AC99">
        <f t="shared" si="32"/>
        <v>0</v>
      </c>
    </row>
    <row r="100" spans="1:29">
      <c r="A100" t="str">
        <f>IF(Tabela3[[#This Row],[GOL CASA]]&lt;&gt;"",Tabela3[[#This Row],[TIME CASA]],"")</f>
        <v>Leicester City</v>
      </c>
      <c r="B100" t="str">
        <f>IF(Tabela3[[#This Row],[GOL FORA]]&lt;&gt;"",Tabela3[[#This Row],[TIME FORA]],"")</f>
        <v>Manchester United</v>
      </c>
      <c r="D100">
        <f t="shared" si="20"/>
        <v>0</v>
      </c>
      <c r="F100" t="str">
        <f t="shared" si="22"/>
        <v/>
      </c>
      <c r="G100" t="str">
        <f t="shared" si="21"/>
        <v/>
      </c>
      <c r="H100" t="str">
        <f>IFERROR(INDEX(JOGOS!$C$1:$P$16905,$G100,1),"")</f>
        <v/>
      </c>
      <c r="I100" s="29" t="str">
        <f>IFERROR(INDEX(JOGOS!$C$1:$P$16905,$G100,3),"")</f>
        <v/>
      </c>
      <c r="J100" s="29" t="str">
        <f>IFERROR(INDEX(JOGOS!$C$1:$P$16905,$G100,4),"")</f>
        <v/>
      </c>
      <c r="K100" t="str">
        <f>IFERROR(INDEX(JOGOS!$C$1:$P$16905,$G100,5),"")</f>
        <v/>
      </c>
      <c r="L100" t="str">
        <f>IFERROR(INDEX(JOGOS!$C$1:$P$16905,$G100,6),"")</f>
        <v/>
      </c>
      <c r="M100" t="str">
        <f>IFERROR(INDEX(JOGOS!$C$1:$P$16905,$G100,7),"")</f>
        <v/>
      </c>
      <c r="N100" t="str">
        <f>IFERROR(INDEX(JOGOS!$C$1:$P$16905,$G100,8),"")</f>
        <v/>
      </c>
      <c r="O100" t="str">
        <f>IFERROR(INDEX(JOGOS!$C$1:$P$16905,$G100,9),"")</f>
        <v/>
      </c>
      <c r="P100" t="str">
        <f>IFERROR(INDEX(JOGOS!$C$1:$P$16905,$G100,10),"")</f>
        <v/>
      </c>
      <c r="Q100" t="str">
        <f>IFERROR(INDEX(JOGOS!$C$1:$P$16905,$G100,11),"")</f>
        <v/>
      </c>
      <c r="R100" t="str">
        <f>IFERROR(INDEX(JOGOS!$C$1:$P$16905,$G100,12),"")</f>
        <v/>
      </c>
      <c r="S100" t="str">
        <f>IFERROR(INDEX(JOGOS!$C$1:$P$16905,$G100,13),"")</f>
        <v/>
      </c>
      <c r="T100">
        <f t="shared" si="31"/>
        <v>0</v>
      </c>
      <c r="U100">
        <f t="shared" si="23"/>
        <v>0</v>
      </c>
      <c r="V100">
        <f t="shared" si="24"/>
        <v>0</v>
      </c>
      <c r="W100">
        <f t="shared" si="25"/>
        <v>0</v>
      </c>
      <c r="X100">
        <f t="shared" si="26"/>
        <v>0</v>
      </c>
      <c r="Y100">
        <f t="shared" si="27"/>
        <v>0</v>
      </c>
      <c r="Z100">
        <f t="shared" si="28"/>
        <v>0</v>
      </c>
      <c r="AA100">
        <f t="shared" si="29"/>
        <v>0</v>
      </c>
      <c r="AB100">
        <f t="shared" si="30"/>
        <v>0</v>
      </c>
      <c r="AC100">
        <f t="shared" si="32"/>
        <v>0</v>
      </c>
    </row>
    <row r="101" spans="1:29">
      <c r="A101" t="str">
        <f>IF(Tabela3[[#This Row],[GOL CASA]]&lt;&gt;"",Tabela3[[#This Row],[TIME CASA]],"")</f>
        <v>Everton</v>
      </c>
      <c r="B101" t="str">
        <f>IF(Tabela3[[#This Row],[GOL FORA]]&lt;&gt;"",Tabela3[[#This Row],[TIME FORA]],"")</f>
        <v>Liverpool</v>
      </c>
      <c r="D101">
        <f t="shared" si="20"/>
        <v>0</v>
      </c>
      <c r="F101" t="str">
        <f t="shared" si="22"/>
        <v/>
      </c>
      <c r="G101" t="str">
        <f t="shared" si="21"/>
        <v/>
      </c>
      <c r="H101" t="str">
        <f>IFERROR(INDEX(JOGOS!$C$1:$P$16905,$G101,1),"")</f>
        <v/>
      </c>
      <c r="I101" s="29" t="str">
        <f>IFERROR(INDEX(JOGOS!$C$1:$P$16905,$G101,3),"")</f>
        <v/>
      </c>
      <c r="J101" s="29" t="str">
        <f>IFERROR(INDEX(JOGOS!$C$1:$P$16905,$G101,4),"")</f>
        <v/>
      </c>
      <c r="K101" t="str">
        <f>IFERROR(INDEX(JOGOS!$C$1:$P$16905,$G101,5),"")</f>
        <v/>
      </c>
      <c r="L101" t="str">
        <f>IFERROR(INDEX(JOGOS!$C$1:$P$16905,$G101,6),"")</f>
        <v/>
      </c>
      <c r="M101" t="str">
        <f>IFERROR(INDEX(JOGOS!$C$1:$P$16905,$G101,7),"")</f>
        <v/>
      </c>
      <c r="N101" t="str">
        <f>IFERROR(INDEX(JOGOS!$C$1:$P$16905,$G101,8),"")</f>
        <v/>
      </c>
      <c r="O101" t="str">
        <f>IFERROR(INDEX(JOGOS!$C$1:$P$16905,$G101,9),"")</f>
        <v/>
      </c>
      <c r="P101" t="str">
        <f>IFERROR(INDEX(JOGOS!$C$1:$P$16905,$G101,10),"")</f>
        <v/>
      </c>
      <c r="Q101" t="str">
        <f>IFERROR(INDEX(JOGOS!$C$1:$P$16905,$G101,11),"")</f>
        <v/>
      </c>
      <c r="R101" t="str">
        <f>IFERROR(INDEX(JOGOS!$C$1:$P$16905,$G101,12),"")</f>
        <v/>
      </c>
      <c r="S101" t="str">
        <f>IFERROR(INDEX(JOGOS!$C$1:$P$16905,$G101,13),"")</f>
        <v/>
      </c>
      <c r="T101">
        <f t="shared" si="31"/>
        <v>0</v>
      </c>
      <c r="U101">
        <f t="shared" si="23"/>
        <v>0</v>
      </c>
      <c r="V101">
        <f t="shared" si="24"/>
        <v>0</v>
      </c>
      <c r="W101">
        <f t="shared" si="25"/>
        <v>0</v>
      </c>
      <c r="X101">
        <f t="shared" si="26"/>
        <v>0</v>
      </c>
      <c r="Y101">
        <f t="shared" si="27"/>
        <v>0</v>
      </c>
      <c r="Z101">
        <f t="shared" si="28"/>
        <v>0</v>
      </c>
      <c r="AA101">
        <f t="shared" si="29"/>
        <v>0</v>
      </c>
      <c r="AB101">
        <f t="shared" si="30"/>
        <v>0</v>
      </c>
      <c r="AC101">
        <f t="shared" si="32"/>
        <v>0</v>
      </c>
    </row>
    <row r="102" spans="1:29">
      <c r="A102" t="str">
        <f>IF(Tabela3[[#This Row],[GOL CASA]]&lt;&gt;"",Tabela3[[#This Row],[TIME CASA]],"")</f>
        <v>Brentford</v>
      </c>
      <c r="B102" t="str">
        <f>IF(Tabela3[[#This Row],[GOL FORA]]&lt;&gt;"",Tabela3[[#This Row],[TIME FORA]],"")</f>
        <v>Leeds United</v>
      </c>
      <c r="D102">
        <f t="shared" si="20"/>
        <v>1</v>
      </c>
      <c r="F102">
        <f t="shared" si="22"/>
        <v>102</v>
      </c>
      <c r="G102" t="str">
        <f t="shared" si="21"/>
        <v/>
      </c>
      <c r="H102" t="str">
        <f>IFERROR(INDEX(JOGOS!$C$1:$P$16905,$G102,1),"")</f>
        <v/>
      </c>
      <c r="I102" s="29" t="str">
        <f>IFERROR(INDEX(JOGOS!$C$1:$P$16905,$G102,3),"")</f>
        <v/>
      </c>
      <c r="J102" s="29" t="str">
        <f>IFERROR(INDEX(JOGOS!$C$1:$P$16905,$G102,4),"")</f>
        <v/>
      </c>
      <c r="K102" t="str">
        <f>IFERROR(INDEX(JOGOS!$C$1:$P$16905,$G102,5),"")</f>
        <v/>
      </c>
      <c r="L102" t="str">
        <f>IFERROR(INDEX(JOGOS!$C$1:$P$16905,$G102,6),"")</f>
        <v/>
      </c>
      <c r="M102" t="str">
        <f>IFERROR(INDEX(JOGOS!$C$1:$P$16905,$G102,7),"")</f>
        <v/>
      </c>
      <c r="N102" t="str">
        <f>IFERROR(INDEX(JOGOS!$C$1:$P$16905,$G102,8),"")</f>
        <v/>
      </c>
      <c r="O102" t="str">
        <f>IFERROR(INDEX(JOGOS!$C$1:$P$16905,$G102,9),"")</f>
        <v/>
      </c>
      <c r="P102" t="str">
        <f>IFERROR(INDEX(JOGOS!$C$1:$P$16905,$G102,10),"")</f>
        <v/>
      </c>
      <c r="Q102" t="str">
        <f>IFERROR(INDEX(JOGOS!$C$1:$P$16905,$G102,11),"")</f>
        <v/>
      </c>
      <c r="R102" t="str">
        <f>IFERROR(INDEX(JOGOS!$C$1:$P$16905,$G102,12),"")</f>
        <v/>
      </c>
      <c r="S102" t="str">
        <f>IFERROR(INDEX(JOGOS!$C$1:$P$16905,$G102,13),"")</f>
        <v/>
      </c>
      <c r="T102">
        <f t="shared" si="31"/>
        <v>0</v>
      </c>
      <c r="U102">
        <f t="shared" si="23"/>
        <v>0</v>
      </c>
      <c r="V102">
        <f t="shared" si="24"/>
        <v>0</v>
      </c>
      <c r="W102">
        <f t="shared" si="25"/>
        <v>0</v>
      </c>
      <c r="X102">
        <f t="shared" si="26"/>
        <v>0</v>
      </c>
      <c r="Y102">
        <f t="shared" si="27"/>
        <v>0</v>
      </c>
      <c r="Z102">
        <f t="shared" si="28"/>
        <v>0</v>
      </c>
      <c r="AA102">
        <f t="shared" si="29"/>
        <v>0</v>
      </c>
      <c r="AB102">
        <f t="shared" si="30"/>
        <v>0</v>
      </c>
      <c r="AC102">
        <f t="shared" si="32"/>
        <v>0</v>
      </c>
    </row>
    <row r="103" spans="1:29">
      <c r="A103" t="str">
        <f>IF(Tabela3[[#This Row],[GOL CASA]]&lt;&gt;"",Tabela3[[#This Row],[TIME CASA]],"")</f>
        <v>Newcastle United</v>
      </c>
      <c r="B103" t="str">
        <f>IF(Tabela3[[#This Row],[GOL FORA]]&lt;&gt;"",Tabela3[[#This Row],[TIME FORA]],"")</f>
        <v>Crystal Palace</v>
      </c>
      <c r="D103">
        <f t="shared" si="20"/>
        <v>0</v>
      </c>
      <c r="F103" t="str">
        <f t="shared" si="22"/>
        <v/>
      </c>
      <c r="G103" t="str">
        <f t="shared" si="21"/>
        <v/>
      </c>
      <c r="H103" t="str">
        <f>IFERROR(INDEX(JOGOS!$C$1:$P$16905,$G103,1),"")</f>
        <v/>
      </c>
      <c r="I103" s="29" t="str">
        <f>IFERROR(INDEX(JOGOS!$C$1:$P$16905,$G103,3),"")</f>
        <v/>
      </c>
      <c r="J103" s="29" t="str">
        <f>IFERROR(INDEX(JOGOS!$C$1:$P$16905,$G103,4),"")</f>
        <v/>
      </c>
      <c r="K103" t="str">
        <f>IFERROR(INDEX(JOGOS!$C$1:$P$16905,$G103,5),"")</f>
        <v/>
      </c>
      <c r="L103" t="str">
        <f>IFERROR(INDEX(JOGOS!$C$1:$P$16905,$G103,6),"")</f>
        <v/>
      </c>
      <c r="M103" t="str">
        <f>IFERROR(INDEX(JOGOS!$C$1:$P$16905,$G103,7),"")</f>
        <v/>
      </c>
      <c r="N103" t="str">
        <f>IFERROR(INDEX(JOGOS!$C$1:$P$16905,$G103,8),"")</f>
        <v/>
      </c>
      <c r="O103" t="str">
        <f>IFERROR(INDEX(JOGOS!$C$1:$P$16905,$G103,9),"")</f>
        <v/>
      </c>
      <c r="P103" t="str">
        <f>IFERROR(INDEX(JOGOS!$C$1:$P$16905,$G103,10),"")</f>
        <v/>
      </c>
      <c r="Q103" t="str">
        <f>IFERROR(INDEX(JOGOS!$C$1:$P$16905,$G103,11),"")</f>
        <v/>
      </c>
      <c r="R103" t="str">
        <f>IFERROR(INDEX(JOGOS!$C$1:$P$16905,$G103,12),"")</f>
        <v/>
      </c>
      <c r="S103" t="str">
        <f>IFERROR(INDEX(JOGOS!$C$1:$P$16905,$G103,13),"")</f>
        <v/>
      </c>
      <c r="T103">
        <f t="shared" si="31"/>
        <v>0</v>
      </c>
      <c r="U103">
        <f t="shared" si="23"/>
        <v>0</v>
      </c>
      <c r="V103">
        <f t="shared" si="24"/>
        <v>0</v>
      </c>
      <c r="W103">
        <f t="shared" si="25"/>
        <v>0</v>
      </c>
      <c r="X103">
        <f t="shared" si="26"/>
        <v>0</v>
      </c>
      <c r="Y103">
        <f t="shared" si="27"/>
        <v>0</v>
      </c>
      <c r="Z103">
        <f t="shared" si="28"/>
        <v>0</v>
      </c>
      <c r="AA103">
        <f t="shared" si="29"/>
        <v>0</v>
      </c>
      <c r="AB103">
        <f t="shared" si="30"/>
        <v>0</v>
      </c>
      <c r="AC103">
        <f t="shared" si="32"/>
        <v>0</v>
      </c>
    </row>
    <row r="104" spans="1:29">
      <c r="A104" t="str">
        <f>IF(Tabela3[[#This Row],[GOL CASA]]&lt;&gt;"",Tabela3[[#This Row],[TIME CASA]],"")</f>
        <v>Nottingham Forest</v>
      </c>
      <c r="B104" t="str">
        <f>IF(Tabela3[[#This Row],[GOL FORA]]&lt;&gt;"",Tabela3[[#This Row],[TIME FORA]],"")</f>
        <v>AFC Bournemouth</v>
      </c>
      <c r="D104">
        <f t="shared" si="20"/>
        <v>0</v>
      </c>
      <c r="F104" t="str">
        <f t="shared" si="22"/>
        <v/>
      </c>
      <c r="G104" t="str">
        <f t="shared" si="21"/>
        <v/>
      </c>
      <c r="H104" t="str">
        <f>IFERROR(INDEX(JOGOS!$C$1:$P$16905,$G104,1),"")</f>
        <v/>
      </c>
      <c r="I104" s="29" t="str">
        <f>IFERROR(INDEX(JOGOS!$C$1:$P$16905,$G104,3),"")</f>
        <v/>
      </c>
      <c r="J104" s="29" t="str">
        <f>IFERROR(INDEX(JOGOS!$C$1:$P$16905,$G104,4),"")</f>
        <v/>
      </c>
      <c r="K104" t="str">
        <f>IFERROR(INDEX(JOGOS!$C$1:$P$16905,$G104,5),"")</f>
        <v/>
      </c>
      <c r="L104" t="str">
        <f>IFERROR(INDEX(JOGOS!$C$1:$P$16905,$G104,6),"")</f>
        <v/>
      </c>
      <c r="M104" t="str">
        <f>IFERROR(INDEX(JOGOS!$C$1:$P$16905,$G104,7),"")</f>
        <v/>
      </c>
      <c r="N104" t="str">
        <f>IFERROR(INDEX(JOGOS!$C$1:$P$16905,$G104,8),"")</f>
        <v/>
      </c>
      <c r="O104" t="str">
        <f>IFERROR(INDEX(JOGOS!$C$1:$P$16905,$G104,9),"")</f>
        <v/>
      </c>
      <c r="P104" t="str">
        <f>IFERROR(INDEX(JOGOS!$C$1:$P$16905,$G104,10),"")</f>
        <v/>
      </c>
      <c r="Q104" t="str">
        <f>IFERROR(INDEX(JOGOS!$C$1:$P$16905,$G104,11),"")</f>
        <v/>
      </c>
      <c r="R104" t="str">
        <f>IFERROR(INDEX(JOGOS!$C$1:$P$16905,$G104,12),"")</f>
        <v/>
      </c>
      <c r="S104" t="str">
        <f>IFERROR(INDEX(JOGOS!$C$1:$P$16905,$G104,13),"")</f>
        <v/>
      </c>
      <c r="T104">
        <f t="shared" si="31"/>
        <v>0</v>
      </c>
      <c r="U104">
        <f t="shared" si="23"/>
        <v>0</v>
      </c>
      <c r="V104">
        <f t="shared" si="24"/>
        <v>0</v>
      </c>
      <c r="W104">
        <f t="shared" si="25"/>
        <v>0</v>
      </c>
      <c r="X104">
        <f t="shared" si="26"/>
        <v>0</v>
      </c>
      <c r="Y104">
        <f t="shared" si="27"/>
        <v>0</v>
      </c>
      <c r="Z104">
        <f t="shared" si="28"/>
        <v>0</v>
      </c>
      <c r="AA104">
        <f t="shared" si="29"/>
        <v>0</v>
      </c>
      <c r="AB104">
        <f t="shared" si="30"/>
        <v>0</v>
      </c>
      <c r="AC104">
        <f t="shared" si="32"/>
        <v>0</v>
      </c>
    </row>
    <row r="105" spans="1:29">
      <c r="A105" t="str">
        <f>IF(Tabela3[[#This Row],[GOL CASA]]&lt;&gt;"",Tabela3[[#This Row],[TIME CASA]],"")</f>
        <v>Tottenham Hotspur</v>
      </c>
      <c r="B105" t="str">
        <f>IF(Tabela3[[#This Row],[GOL FORA]]&lt;&gt;"",Tabela3[[#This Row],[TIME FORA]],"")</f>
        <v>Fulham</v>
      </c>
      <c r="D105">
        <f t="shared" si="20"/>
        <v>0</v>
      </c>
      <c r="F105" t="str">
        <f t="shared" si="22"/>
        <v/>
      </c>
      <c r="G105" t="str">
        <f t="shared" si="21"/>
        <v/>
      </c>
      <c r="H105" t="str">
        <f>IFERROR(INDEX(JOGOS!$C$1:$P$16905,$G105,1),"")</f>
        <v/>
      </c>
      <c r="I105" s="29" t="str">
        <f>IFERROR(INDEX(JOGOS!$C$1:$P$16905,$G105,3),"")</f>
        <v/>
      </c>
      <c r="J105" s="29" t="str">
        <f>IFERROR(INDEX(JOGOS!$C$1:$P$16905,$G105,4),"")</f>
        <v/>
      </c>
      <c r="K105" t="str">
        <f>IFERROR(INDEX(JOGOS!$C$1:$P$16905,$G105,5),"")</f>
        <v/>
      </c>
      <c r="L105" t="str">
        <f>IFERROR(INDEX(JOGOS!$C$1:$P$16905,$G105,6),"")</f>
        <v/>
      </c>
      <c r="M105" t="str">
        <f>IFERROR(INDEX(JOGOS!$C$1:$P$16905,$G105,7),"")</f>
        <v/>
      </c>
      <c r="N105" t="str">
        <f>IFERROR(INDEX(JOGOS!$C$1:$P$16905,$G105,8),"")</f>
        <v/>
      </c>
      <c r="O105" t="str">
        <f>IFERROR(INDEX(JOGOS!$C$1:$P$16905,$G105,9),"")</f>
        <v/>
      </c>
      <c r="P105" t="str">
        <f>IFERROR(INDEX(JOGOS!$C$1:$P$16905,$G105,10),"")</f>
        <v/>
      </c>
      <c r="Q105" t="str">
        <f>IFERROR(INDEX(JOGOS!$C$1:$P$16905,$G105,11),"")</f>
        <v/>
      </c>
      <c r="R105" t="str">
        <f>IFERROR(INDEX(JOGOS!$C$1:$P$16905,$G105,12),"")</f>
        <v/>
      </c>
      <c r="S105" t="str">
        <f>IFERROR(INDEX(JOGOS!$C$1:$P$16905,$G105,13),"")</f>
        <v/>
      </c>
      <c r="T105">
        <f t="shared" si="31"/>
        <v>0</v>
      </c>
      <c r="U105">
        <f t="shared" si="23"/>
        <v>0</v>
      </c>
      <c r="V105">
        <f t="shared" si="24"/>
        <v>0</v>
      </c>
      <c r="W105">
        <f t="shared" si="25"/>
        <v>0</v>
      </c>
      <c r="X105">
        <f t="shared" si="26"/>
        <v>0</v>
      </c>
      <c r="Y105">
        <f t="shared" si="27"/>
        <v>0</v>
      </c>
      <c r="Z105">
        <f t="shared" si="28"/>
        <v>0</v>
      </c>
      <c r="AA105">
        <f t="shared" si="29"/>
        <v>0</v>
      </c>
      <c r="AB105">
        <f t="shared" si="30"/>
        <v>0</v>
      </c>
      <c r="AC105">
        <f t="shared" si="32"/>
        <v>0</v>
      </c>
    </row>
    <row r="106" spans="1:29">
      <c r="A106" t="str">
        <f>IF(Tabela3[[#This Row],[GOL CASA]]&lt;&gt;"",Tabela3[[#This Row],[TIME CASA]],"")</f>
        <v>Wolverhampton Wanderers</v>
      </c>
      <c r="B106" t="str">
        <f>IF(Tabela3[[#This Row],[GOL FORA]]&lt;&gt;"",Tabela3[[#This Row],[TIME FORA]],"")</f>
        <v>Southampton</v>
      </c>
      <c r="D106">
        <f t="shared" si="20"/>
        <v>0</v>
      </c>
      <c r="F106" t="str">
        <f t="shared" si="22"/>
        <v/>
      </c>
      <c r="G106" t="str">
        <f t="shared" si="21"/>
        <v/>
      </c>
      <c r="H106" t="str">
        <f>IFERROR(INDEX(JOGOS!$C$1:$P$16905,$G106,1),"")</f>
        <v/>
      </c>
      <c r="I106" s="29" t="str">
        <f>IFERROR(INDEX(JOGOS!$C$1:$P$16905,$G106,3),"")</f>
        <v/>
      </c>
      <c r="J106" s="29" t="str">
        <f>IFERROR(INDEX(JOGOS!$C$1:$P$16905,$G106,4),"")</f>
        <v/>
      </c>
      <c r="K106" t="str">
        <f>IFERROR(INDEX(JOGOS!$C$1:$P$16905,$G106,5),"")</f>
        <v/>
      </c>
      <c r="L106" t="str">
        <f>IFERROR(INDEX(JOGOS!$C$1:$P$16905,$G106,6),"")</f>
        <v/>
      </c>
      <c r="M106" t="str">
        <f>IFERROR(INDEX(JOGOS!$C$1:$P$16905,$G106,7),"")</f>
        <v/>
      </c>
      <c r="N106" t="str">
        <f>IFERROR(INDEX(JOGOS!$C$1:$P$16905,$G106,8),"")</f>
        <v/>
      </c>
      <c r="O106" t="str">
        <f>IFERROR(INDEX(JOGOS!$C$1:$P$16905,$G106,9),"")</f>
        <v/>
      </c>
      <c r="P106" t="str">
        <f>IFERROR(INDEX(JOGOS!$C$1:$P$16905,$G106,10),"")</f>
        <v/>
      </c>
      <c r="Q106" t="str">
        <f>IFERROR(INDEX(JOGOS!$C$1:$P$16905,$G106,11),"")</f>
        <v/>
      </c>
      <c r="R106" t="str">
        <f>IFERROR(INDEX(JOGOS!$C$1:$P$16905,$G106,12),"")</f>
        <v/>
      </c>
      <c r="S106" t="str">
        <f>IFERROR(INDEX(JOGOS!$C$1:$P$16905,$G106,13),"")</f>
        <v/>
      </c>
      <c r="T106">
        <f t="shared" si="31"/>
        <v>0</v>
      </c>
      <c r="U106">
        <f t="shared" si="23"/>
        <v>0</v>
      </c>
      <c r="V106">
        <f t="shared" si="24"/>
        <v>0</v>
      </c>
      <c r="W106">
        <f t="shared" si="25"/>
        <v>0</v>
      </c>
      <c r="X106">
        <f t="shared" si="26"/>
        <v>0</v>
      </c>
      <c r="Y106">
        <f t="shared" si="27"/>
        <v>0</v>
      </c>
      <c r="Z106">
        <f t="shared" si="28"/>
        <v>0</v>
      </c>
      <c r="AA106">
        <f t="shared" si="29"/>
        <v>0</v>
      </c>
      <c r="AB106">
        <f t="shared" si="30"/>
        <v>0</v>
      </c>
      <c r="AC106">
        <f t="shared" si="32"/>
        <v>0</v>
      </c>
    </row>
    <row r="107" spans="1:29">
      <c r="A107" t="str">
        <f>IF(Tabela3[[#This Row],[GOL CASA]]&lt;&gt;"",Tabela3[[#This Row],[TIME CASA]],"")</f>
        <v>Chelsea</v>
      </c>
      <c r="B107" t="str">
        <f>IF(Tabela3[[#This Row],[GOL FORA]]&lt;&gt;"",Tabela3[[#This Row],[TIME FORA]],"")</f>
        <v>West Ham United</v>
      </c>
      <c r="D107">
        <f t="shared" si="20"/>
        <v>0</v>
      </c>
      <c r="F107" t="str">
        <f t="shared" si="22"/>
        <v/>
      </c>
      <c r="G107" t="str">
        <f t="shared" si="21"/>
        <v/>
      </c>
      <c r="H107" t="str">
        <f>IFERROR(INDEX(JOGOS!$C$1:$P$16905,$G107,1),"")</f>
        <v/>
      </c>
      <c r="I107" s="29" t="str">
        <f>IFERROR(INDEX(JOGOS!$C$1:$P$16905,$G107,3),"")</f>
        <v/>
      </c>
      <c r="J107" s="29" t="str">
        <f>IFERROR(INDEX(JOGOS!$C$1:$P$16905,$G107,4),"")</f>
        <v/>
      </c>
      <c r="K107" t="str">
        <f>IFERROR(INDEX(JOGOS!$C$1:$P$16905,$G107,5),"")</f>
        <v/>
      </c>
      <c r="L107" t="str">
        <f>IFERROR(INDEX(JOGOS!$C$1:$P$16905,$G107,6),"")</f>
        <v/>
      </c>
      <c r="M107" t="str">
        <f>IFERROR(INDEX(JOGOS!$C$1:$P$16905,$G107,7),"")</f>
        <v/>
      </c>
      <c r="N107" t="str">
        <f>IFERROR(INDEX(JOGOS!$C$1:$P$16905,$G107,8),"")</f>
        <v/>
      </c>
      <c r="O107" t="str">
        <f>IFERROR(INDEX(JOGOS!$C$1:$P$16905,$G107,9),"")</f>
        <v/>
      </c>
      <c r="P107" t="str">
        <f>IFERROR(INDEX(JOGOS!$C$1:$P$16905,$G107,10),"")</f>
        <v/>
      </c>
      <c r="Q107" t="str">
        <f>IFERROR(INDEX(JOGOS!$C$1:$P$16905,$G107,11),"")</f>
        <v/>
      </c>
      <c r="R107" t="str">
        <f>IFERROR(INDEX(JOGOS!$C$1:$P$16905,$G107,12),"")</f>
        <v/>
      </c>
      <c r="S107" t="str">
        <f>IFERROR(INDEX(JOGOS!$C$1:$P$16905,$G107,13),"")</f>
        <v/>
      </c>
      <c r="T107">
        <f t="shared" si="31"/>
        <v>0</v>
      </c>
      <c r="U107">
        <f t="shared" si="23"/>
        <v>0</v>
      </c>
      <c r="V107">
        <f t="shared" si="24"/>
        <v>0</v>
      </c>
      <c r="W107">
        <f t="shared" si="25"/>
        <v>0</v>
      </c>
      <c r="X107">
        <f t="shared" si="26"/>
        <v>0</v>
      </c>
      <c r="Y107">
        <f t="shared" si="27"/>
        <v>0</v>
      </c>
      <c r="Z107">
        <f t="shared" si="28"/>
        <v>0</v>
      </c>
      <c r="AA107">
        <f t="shared" si="29"/>
        <v>0</v>
      </c>
      <c r="AB107">
        <f t="shared" si="30"/>
        <v>0</v>
      </c>
      <c r="AC107">
        <f t="shared" si="32"/>
        <v>0</v>
      </c>
    </row>
    <row r="108" spans="1:29">
      <c r="A108" t="str">
        <f>IF(Tabela3[[#This Row],[GOL CASA]]&lt;&gt;"",Tabela3[[#This Row],[TIME CASA]],"")</f>
        <v>Auxerre</v>
      </c>
      <c r="B108" t="str">
        <f>IF(Tabela3[[#This Row],[GOL FORA]]&lt;&gt;"",Tabela3[[#This Row],[TIME FORA]],"")</f>
        <v>Olympique Marseille</v>
      </c>
      <c r="D108">
        <f t="shared" si="20"/>
        <v>0</v>
      </c>
      <c r="F108" t="str">
        <f t="shared" si="22"/>
        <v/>
      </c>
      <c r="G108" t="str">
        <f t="shared" si="21"/>
        <v/>
      </c>
      <c r="H108" t="str">
        <f>IFERROR(INDEX(JOGOS!$C$1:$P$16905,$G108,1),"")</f>
        <v/>
      </c>
      <c r="I108" s="29" t="str">
        <f>IFERROR(INDEX(JOGOS!$C$1:$P$16905,$G108,3),"")</f>
        <v/>
      </c>
      <c r="J108" s="29" t="str">
        <f>IFERROR(INDEX(JOGOS!$C$1:$P$16905,$G108,4),"")</f>
        <v/>
      </c>
      <c r="K108" t="str">
        <f>IFERROR(INDEX(JOGOS!$C$1:$P$16905,$G108,5),"")</f>
        <v/>
      </c>
      <c r="L108" t="str">
        <f>IFERROR(INDEX(JOGOS!$C$1:$P$16905,$G108,6),"")</f>
        <v/>
      </c>
      <c r="M108" t="str">
        <f>IFERROR(INDEX(JOGOS!$C$1:$P$16905,$G108,7),"")</f>
        <v/>
      </c>
      <c r="N108" t="str">
        <f>IFERROR(INDEX(JOGOS!$C$1:$P$16905,$G108,8),"")</f>
        <v/>
      </c>
      <c r="O108" t="str">
        <f>IFERROR(INDEX(JOGOS!$C$1:$P$16905,$G108,9),"")</f>
        <v/>
      </c>
      <c r="P108" t="str">
        <f>IFERROR(INDEX(JOGOS!$C$1:$P$16905,$G108,10),"")</f>
        <v/>
      </c>
      <c r="Q108" t="str">
        <f>IFERROR(INDEX(JOGOS!$C$1:$P$16905,$G108,11),"")</f>
        <v/>
      </c>
      <c r="R108" t="str">
        <f>IFERROR(INDEX(JOGOS!$C$1:$P$16905,$G108,12),"")</f>
        <v/>
      </c>
      <c r="S108" t="str">
        <f>IFERROR(INDEX(JOGOS!$C$1:$P$16905,$G108,13),"")</f>
        <v/>
      </c>
      <c r="T108">
        <f t="shared" si="31"/>
        <v>0</v>
      </c>
      <c r="U108">
        <f t="shared" si="23"/>
        <v>0</v>
      </c>
      <c r="V108">
        <f t="shared" si="24"/>
        <v>0</v>
      </c>
      <c r="W108">
        <f t="shared" si="25"/>
        <v>0</v>
      </c>
      <c r="X108">
        <f t="shared" si="26"/>
        <v>0</v>
      </c>
      <c r="Y108">
        <f t="shared" si="27"/>
        <v>0</v>
      </c>
      <c r="Z108">
        <f t="shared" si="28"/>
        <v>0</v>
      </c>
      <c r="AA108">
        <f t="shared" si="29"/>
        <v>0</v>
      </c>
      <c r="AB108">
        <f t="shared" si="30"/>
        <v>0</v>
      </c>
      <c r="AC108">
        <f t="shared" si="32"/>
        <v>0</v>
      </c>
    </row>
    <row r="109" spans="1:29">
      <c r="A109" t="str">
        <f>IF(Tabela3[[#This Row],[GOL CASA]]&lt;&gt;"",Tabela3[[#This Row],[TIME CASA]],"")</f>
        <v>Aston Villa</v>
      </c>
      <c r="B109" t="str">
        <f>IF(Tabela3[[#This Row],[GOL FORA]]&lt;&gt;"",Tabela3[[#This Row],[TIME FORA]],"")</f>
        <v>Manchester City</v>
      </c>
      <c r="D109">
        <f t="shared" si="20"/>
        <v>0</v>
      </c>
      <c r="F109" t="str">
        <f t="shared" si="22"/>
        <v/>
      </c>
      <c r="G109" t="str">
        <f t="shared" si="21"/>
        <v/>
      </c>
      <c r="H109" t="str">
        <f>IFERROR(INDEX(JOGOS!$C$1:$P$16905,$G109,1),"")</f>
        <v/>
      </c>
      <c r="I109" s="29" t="str">
        <f>IFERROR(INDEX(JOGOS!$C$1:$P$16905,$G109,3),"")</f>
        <v/>
      </c>
      <c r="J109" s="29" t="str">
        <f>IFERROR(INDEX(JOGOS!$C$1:$P$16905,$G109,4),"")</f>
        <v/>
      </c>
      <c r="K109" t="str">
        <f>IFERROR(INDEX(JOGOS!$C$1:$P$16905,$G109,5),"")</f>
        <v/>
      </c>
      <c r="L109" t="str">
        <f>IFERROR(INDEX(JOGOS!$C$1:$P$16905,$G109,6),"")</f>
        <v/>
      </c>
      <c r="M109" t="str">
        <f>IFERROR(INDEX(JOGOS!$C$1:$P$16905,$G109,7),"")</f>
        <v/>
      </c>
      <c r="N109" t="str">
        <f>IFERROR(INDEX(JOGOS!$C$1:$P$16905,$G109,8),"")</f>
        <v/>
      </c>
      <c r="O109" t="str">
        <f>IFERROR(INDEX(JOGOS!$C$1:$P$16905,$G109,9),"")</f>
        <v/>
      </c>
      <c r="P109" t="str">
        <f>IFERROR(INDEX(JOGOS!$C$1:$P$16905,$G109,10),"")</f>
        <v/>
      </c>
      <c r="Q109" t="str">
        <f>IFERROR(INDEX(JOGOS!$C$1:$P$16905,$G109,11),"")</f>
        <v/>
      </c>
      <c r="R109" t="str">
        <f>IFERROR(INDEX(JOGOS!$C$1:$P$16905,$G109,12),"")</f>
        <v/>
      </c>
      <c r="S109" t="str">
        <f>IFERROR(INDEX(JOGOS!$C$1:$P$16905,$G109,13),"")</f>
        <v/>
      </c>
      <c r="T109">
        <f t="shared" si="31"/>
        <v>0</v>
      </c>
      <c r="U109">
        <f t="shared" si="23"/>
        <v>0</v>
      </c>
      <c r="V109">
        <f t="shared" si="24"/>
        <v>0</v>
      </c>
      <c r="W109">
        <f t="shared" si="25"/>
        <v>0</v>
      </c>
      <c r="X109">
        <f t="shared" si="26"/>
        <v>0</v>
      </c>
      <c r="Y109">
        <f t="shared" si="27"/>
        <v>0</v>
      </c>
      <c r="Z109">
        <f t="shared" si="28"/>
        <v>0</v>
      </c>
      <c r="AA109">
        <f t="shared" si="29"/>
        <v>0</v>
      </c>
      <c r="AB109">
        <f t="shared" si="30"/>
        <v>0</v>
      </c>
      <c r="AC109">
        <f t="shared" si="32"/>
        <v>0</v>
      </c>
    </row>
    <row r="110" spans="1:29">
      <c r="A110" t="str">
        <f>IF(Tabela3[[#This Row],[GOL CASA]]&lt;&gt;"",Tabela3[[#This Row],[TIME CASA]],"")</f>
        <v>Olympique Lyonnais</v>
      </c>
      <c r="B110" t="str">
        <f>IF(Tabela3[[#This Row],[GOL FORA]]&lt;&gt;"",Tabela3[[#This Row],[TIME FORA]],"")</f>
        <v>Angers SCO</v>
      </c>
      <c r="D110">
        <f t="shared" si="20"/>
        <v>0</v>
      </c>
      <c r="F110" t="str">
        <f t="shared" si="22"/>
        <v/>
      </c>
      <c r="G110" t="str">
        <f t="shared" si="21"/>
        <v/>
      </c>
      <c r="H110" t="str">
        <f>IFERROR(INDEX(JOGOS!$C$1:$P$16905,$G110,1),"")</f>
        <v/>
      </c>
      <c r="I110" s="29" t="str">
        <f>IFERROR(INDEX(JOGOS!$C$1:$P$16905,$G110,3),"")</f>
        <v/>
      </c>
      <c r="J110" s="29" t="str">
        <f>IFERROR(INDEX(JOGOS!$C$1:$P$16905,$G110,4),"")</f>
        <v/>
      </c>
      <c r="K110" t="str">
        <f>IFERROR(INDEX(JOGOS!$C$1:$P$16905,$G110,5),"")</f>
        <v/>
      </c>
      <c r="L110" t="str">
        <f>IFERROR(INDEX(JOGOS!$C$1:$P$16905,$G110,6),"")</f>
        <v/>
      </c>
      <c r="M110" t="str">
        <f>IFERROR(INDEX(JOGOS!$C$1:$P$16905,$G110,7),"")</f>
        <v/>
      </c>
      <c r="N110" t="str">
        <f>IFERROR(INDEX(JOGOS!$C$1:$P$16905,$G110,8),"")</f>
        <v/>
      </c>
      <c r="O110" t="str">
        <f>IFERROR(INDEX(JOGOS!$C$1:$P$16905,$G110,9),"")</f>
        <v/>
      </c>
      <c r="P110" t="str">
        <f>IFERROR(INDEX(JOGOS!$C$1:$P$16905,$G110,10),"")</f>
        <v/>
      </c>
      <c r="Q110" t="str">
        <f>IFERROR(INDEX(JOGOS!$C$1:$P$16905,$G110,11),"")</f>
        <v/>
      </c>
      <c r="R110" t="str">
        <f>IFERROR(INDEX(JOGOS!$C$1:$P$16905,$G110,12),"")</f>
        <v/>
      </c>
      <c r="S110" t="str">
        <f>IFERROR(INDEX(JOGOS!$C$1:$P$16905,$G110,13),"")</f>
        <v/>
      </c>
      <c r="T110">
        <f t="shared" si="31"/>
        <v>0</v>
      </c>
      <c r="U110">
        <f t="shared" si="23"/>
        <v>0</v>
      </c>
      <c r="V110">
        <f t="shared" si="24"/>
        <v>0</v>
      </c>
      <c r="W110">
        <f t="shared" si="25"/>
        <v>0</v>
      </c>
      <c r="X110">
        <f t="shared" si="26"/>
        <v>0</v>
      </c>
      <c r="Y110">
        <f t="shared" si="27"/>
        <v>0</v>
      </c>
      <c r="Z110">
        <f t="shared" si="28"/>
        <v>0</v>
      </c>
      <c r="AA110">
        <f t="shared" si="29"/>
        <v>0</v>
      </c>
      <c r="AB110">
        <f t="shared" si="30"/>
        <v>0</v>
      </c>
      <c r="AC110">
        <f t="shared" si="32"/>
        <v>0</v>
      </c>
    </row>
    <row r="111" spans="1:29">
      <c r="A111" t="str">
        <f>IF(Tabela3[[#This Row],[GOL CASA]]&lt;&gt;"",Tabela3[[#This Row],[TIME CASA]],"")</f>
        <v>Nantes</v>
      </c>
      <c r="B111" t="str">
        <f>IF(Tabela3[[#This Row],[GOL FORA]]&lt;&gt;"",Tabela3[[#This Row],[TIME FORA]],"")</f>
        <v>PSG</v>
      </c>
      <c r="D111">
        <f t="shared" si="20"/>
        <v>0</v>
      </c>
      <c r="F111" t="str">
        <f t="shared" si="22"/>
        <v/>
      </c>
      <c r="G111" t="str">
        <f t="shared" si="21"/>
        <v/>
      </c>
      <c r="H111" t="str">
        <f>IFERROR(INDEX(JOGOS!$C$1:$P$16905,$G111,1),"")</f>
        <v/>
      </c>
      <c r="I111" s="29" t="str">
        <f>IFERROR(INDEX(JOGOS!$C$1:$P$16905,$G111,3),"")</f>
        <v/>
      </c>
      <c r="J111" s="29" t="str">
        <f>IFERROR(INDEX(JOGOS!$C$1:$P$16905,$G111,4),"")</f>
        <v/>
      </c>
      <c r="K111" t="str">
        <f>IFERROR(INDEX(JOGOS!$C$1:$P$16905,$G111,5),"")</f>
        <v/>
      </c>
      <c r="L111" t="str">
        <f>IFERROR(INDEX(JOGOS!$C$1:$P$16905,$G111,6),"")</f>
        <v/>
      </c>
      <c r="M111" t="str">
        <f>IFERROR(INDEX(JOGOS!$C$1:$P$16905,$G111,7),"")</f>
        <v/>
      </c>
      <c r="N111" t="str">
        <f>IFERROR(INDEX(JOGOS!$C$1:$P$16905,$G111,8),"")</f>
        <v/>
      </c>
      <c r="O111" t="str">
        <f>IFERROR(INDEX(JOGOS!$C$1:$P$16905,$G111,9),"")</f>
        <v/>
      </c>
      <c r="P111" t="str">
        <f>IFERROR(INDEX(JOGOS!$C$1:$P$16905,$G111,10),"")</f>
        <v/>
      </c>
      <c r="Q111" t="str">
        <f>IFERROR(INDEX(JOGOS!$C$1:$P$16905,$G111,11),"")</f>
        <v/>
      </c>
      <c r="R111" t="str">
        <f>IFERROR(INDEX(JOGOS!$C$1:$P$16905,$G111,12),"")</f>
        <v/>
      </c>
      <c r="S111" t="str">
        <f>IFERROR(INDEX(JOGOS!$C$1:$P$16905,$G111,13),"")</f>
        <v/>
      </c>
      <c r="T111">
        <f t="shared" si="31"/>
        <v>0</v>
      </c>
      <c r="U111">
        <f t="shared" si="23"/>
        <v>0</v>
      </c>
      <c r="V111">
        <f t="shared" si="24"/>
        <v>0</v>
      </c>
      <c r="W111">
        <f t="shared" si="25"/>
        <v>0</v>
      </c>
      <c r="X111">
        <f t="shared" si="26"/>
        <v>0</v>
      </c>
      <c r="Y111">
        <f t="shared" si="27"/>
        <v>0</v>
      </c>
      <c r="Z111">
        <f t="shared" si="28"/>
        <v>0</v>
      </c>
      <c r="AA111">
        <f t="shared" si="29"/>
        <v>0</v>
      </c>
      <c r="AB111">
        <f t="shared" si="30"/>
        <v>0</v>
      </c>
      <c r="AC111">
        <f t="shared" si="32"/>
        <v>0</v>
      </c>
    </row>
    <row r="112" spans="1:29">
      <c r="A112" t="str">
        <f>IF(Tabela3[[#This Row],[GOL CASA]]&lt;&gt;"",Tabela3[[#This Row],[TIME CASA]],"")</f>
        <v>Montpellier</v>
      </c>
      <c r="B112" t="str">
        <f>IF(Tabela3[[#This Row],[GOL FORA]]&lt;&gt;"",Tabela3[[#This Row],[TIME FORA]],"")</f>
        <v>Lille</v>
      </c>
      <c r="D112">
        <f t="shared" si="20"/>
        <v>0</v>
      </c>
      <c r="F112" t="str">
        <f t="shared" si="22"/>
        <v/>
      </c>
      <c r="G112" t="str">
        <f t="shared" si="21"/>
        <v/>
      </c>
      <c r="H112" t="str">
        <f>IFERROR(INDEX(JOGOS!$C$1:$P$16905,$G112,1),"")</f>
        <v/>
      </c>
      <c r="I112" s="29" t="str">
        <f>IFERROR(INDEX(JOGOS!$C$1:$P$16905,$G112,3),"")</f>
        <v/>
      </c>
      <c r="J112" s="29" t="str">
        <f>IFERROR(INDEX(JOGOS!$C$1:$P$16905,$G112,4),"")</f>
        <v/>
      </c>
      <c r="K112" t="str">
        <f>IFERROR(INDEX(JOGOS!$C$1:$P$16905,$G112,5),"")</f>
        <v/>
      </c>
      <c r="L112" t="str">
        <f>IFERROR(INDEX(JOGOS!$C$1:$P$16905,$G112,6),"")</f>
        <v/>
      </c>
      <c r="M112" t="str">
        <f>IFERROR(INDEX(JOGOS!$C$1:$P$16905,$G112,7),"")</f>
        <v/>
      </c>
      <c r="N112" t="str">
        <f>IFERROR(INDEX(JOGOS!$C$1:$P$16905,$G112,8),"")</f>
        <v/>
      </c>
      <c r="O112" t="str">
        <f>IFERROR(INDEX(JOGOS!$C$1:$P$16905,$G112,9),"")</f>
        <v/>
      </c>
      <c r="P112" t="str">
        <f>IFERROR(INDEX(JOGOS!$C$1:$P$16905,$G112,10),"")</f>
        <v/>
      </c>
      <c r="Q112" t="str">
        <f>IFERROR(INDEX(JOGOS!$C$1:$P$16905,$G112,11),"")</f>
        <v/>
      </c>
      <c r="R112" t="str">
        <f>IFERROR(INDEX(JOGOS!$C$1:$P$16905,$G112,12),"")</f>
        <v/>
      </c>
      <c r="S112" t="str">
        <f>IFERROR(INDEX(JOGOS!$C$1:$P$16905,$G112,13),"")</f>
        <v/>
      </c>
      <c r="T112">
        <f t="shared" si="31"/>
        <v>0</v>
      </c>
      <c r="U112">
        <f t="shared" si="23"/>
        <v>0</v>
      </c>
      <c r="V112">
        <f t="shared" si="24"/>
        <v>0</v>
      </c>
      <c r="W112">
        <f t="shared" si="25"/>
        <v>0</v>
      </c>
      <c r="X112">
        <f t="shared" si="26"/>
        <v>0</v>
      </c>
      <c r="Y112">
        <f t="shared" si="27"/>
        <v>0</v>
      </c>
      <c r="Z112">
        <f t="shared" si="28"/>
        <v>0</v>
      </c>
      <c r="AA112">
        <f t="shared" si="29"/>
        <v>0</v>
      </c>
      <c r="AB112">
        <f t="shared" si="30"/>
        <v>0</v>
      </c>
      <c r="AC112">
        <f t="shared" si="32"/>
        <v>0</v>
      </c>
    </row>
    <row r="113" spans="1:29">
      <c r="A113" t="str">
        <f>IF(Tabela3[[#This Row],[GOL CASA]]&lt;&gt;"",Tabela3[[#This Row],[TIME CASA]],"")</f>
        <v>Ajaccio</v>
      </c>
      <c r="B113" t="str">
        <f>IF(Tabela3[[#This Row],[GOL FORA]]&lt;&gt;"",Tabela3[[#This Row],[TIME FORA]],"")</f>
        <v>Lorient</v>
      </c>
      <c r="D113">
        <f t="shared" si="20"/>
        <v>0</v>
      </c>
      <c r="F113" t="str">
        <f t="shared" si="22"/>
        <v/>
      </c>
      <c r="G113" t="str">
        <f t="shared" si="21"/>
        <v/>
      </c>
      <c r="H113" t="str">
        <f>IFERROR(INDEX(JOGOS!$C$1:$P$16905,$G113,1),"")</f>
        <v/>
      </c>
      <c r="I113" s="29" t="str">
        <f>IFERROR(INDEX(JOGOS!$C$1:$P$16905,$G113,3),"")</f>
        <v/>
      </c>
      <c r="J113" s="29" t="str">
        <f>IFERROR(INDEX(JOGOS!$C$1:$P$16905,$G113,4),"")</f>
        <v/>
      </c>
      <c r="K113" t="str">
        <f>IFERROR(INDEX(JOGOS!$C$1:$P$16905,$G113,5),"")</f>
        <v/>
      </c>
      <c r="L113" t="str">
        <f>IFERROR(INDEX(JOGOS!$C$1:$P$16905,$G113,6),"")</f>
        <v/>
      </c>
      <c r="M113" t="str">
        <f>IFERROR(INDEX(JOGOS!$C$1:$P$16905,$G113,7),"")</f>
        <v/>
      </c>
      <c r="N113" t="str">
        <f>IFERROR(INDEX(JOGOS!$C$1:$P$16905,$G113,8),"")</f>
        <v/>
      </c>
      <c r="O113" t="str">
        <f>IFERROR(INDEX(JOGOS!$C$1:$P$16905,$G113,9),"")</f>
        <v/>
      </c>
      <c r="P113" t="str">
        <f>IFERROR(INDEX(JOGOS!$C$1:$P$16905,$G113,10),"")</f>
        <v/>
      </c>
      <c r="Q113" t="str">
        <f>IFERROR(INDEX(JOGOS!$C$1:$P$16905,$G113,11),"")</f>
        <v/>
      </c>
      <c r="R113" t="str">
        <f>IFERROR(INDEX(JOGOS!$C$1:$P$16905,$G113,12),"")</f>
        <v/>
      </c>
      <c r="S113" t="str">
        <f>IFERROR(INDEX(JOGOS!$C$1:$P$16905,$G113,13),"")</f>
        <v/>
      </c>
      <c r="T113">
        <f t="shared" si="31"/>
        <v>0</v>
      </c>
      <c r="U113">
        <f t="shared" si="23"/>
        <v>0</v>
      </c>
      <c r="V113">
        <f t="shared" si="24"/>
        <v>0</v>
      </c>
      <c r="W113">
        <f t="shared" si="25"/>
        <v>0</v>
      </c>
      <c r="X113">
        <f t="shared" si="26"/>
        <v>0</v>
      </c>
      <c r="Y113">
        <f t="shared" si="27"/>
        <v>0</v>
      </c>
      <c r="Z113">
        <f t="shared" si="28"/>
        <v>0</v>
      </c>
      <c r="AA113">
        <f t="shared" si="29"/>
        <v>0</v>
      </c>
      <c r="AB113">
        <f t="shared" si="30"/>
        <v>0</v>
      </c>
      <c r="AC113">
        <f t="shared" si="32"/>
        <v>0</v>
      </c>
    </row>
    <row r="114" spans="1:29">
      <c r="A114" t="str">
        <f>IF(Tabela3[[#This Row],[GOL CASA]]&lt;&gt;"",Tabela3[[#This Row],[TIME CASA]],"")</f>
        <v>Clermont</v>
      </c>
      <c r="B114" t="str">
        <f>IF(Tabela3[[#This Row],[GOL FORA]]&lt;&gt;"",Tabela3[[#This Row],[TIME FORA]],"")</f>
        <v>Toulouse</v>
      </c>
      <c r="D114">
        <f t="shared" si="20"/>
        <v>0</v>
      </c>
      <c r="F114" t="str">
        <f t="shared" si="22"/>
        <v/>
      </c>
      <c r="G114" t="str">
        <f t="shared" si="21"/>
        <v/>
      </c>
      <c r="H114" t="str">
        <f>IFERROR(INDEX(JOGOS!$C$1:$P$16905,$G114,1),"")</f>
        <v/>
      </c>
      <c r="I114" s="29" t="str">
        <f>IFERROR(INDEX(JOGOS!$C$1:$P$16905,$G114,3),"")</f>
        <v/>
      </c>
      <c r="J114" s="29" t="str">
        <f>IFERROR(INDEX(JOGOS!$C$1:$P$16905,$G114,4),"")</f>
        <v/>
      </c>
      <c r="K114" t="str">
        <f>IFERROR(INDEX(JOGOS!$C$1:$P$16905,$G114,5),"")</f>
        <v/>
      </c>
      <c r="L114" t="str">
        <f>IFERROR(INDEX(JOGOS!$C$1:$P$16905,$G114,6),"")</f>
        <v/>
      </c>
      <c r="M114" t="str">
        <f>IFERROR(INDEX(JOGOS!$C$1:$P$16905,$G114,7),"")</f>
        <v/>
      </c>
      <c r="N114" t="str">
        <f>IFERROR(INDEX(JOGOS!$C$1:$P$16905,$G114,8),"")</f>
        <v/>
      </c>
      <c r="O114" t="str">
        <f>IFERROR(INDEX(JOGOS!$C$1:$P$16905,$G114,9),"")</f>
        <v/>
      </c>
      <c r="P114" t="str">
        <f>IFERROR(INDEX(JOGOS!$C$1:$P$16905,$G114,10),"")</f>
        <v/>
      </c>
      <c r="Q114" t="str">
        <f>IFERROR(INDEX(JOGOS!$C$1:$P$16905,$G114,11),"")</f>
        <v/>
      </c>
      <c r="R114" t="str">
        <f>IFERROR(INDEX(JOGOS!$C$1:$P$16905,$G114,12),"")</f>
        <v/>
      </c>
      <c r="S114" t="str">
        <f>IFERROR(INDEX(JOGOS!$C$1:$P$16905,$G114,13),"")</f>
        <v/>
      </c>
      <c r="T114">
        <f t="shared" si="31"/>
        <v>0</v>
      </c>
      <c r="U114">
        <f t="shared" si="23"/>
        <v>0</v>
      </c>
      <c r="V114">
        <f t="shared" si="24"/>
        <v>0</v>
      </c>
      <c r="W114">
        <f t="shared" si="25"/>
        <v>0</v>
      </c>
      <c r="X114">
        <f t="shared" si="26"/>
        <v>0</v>
      </c>
      <c r="Y114">
        <f t="shared" si="27"/>
        <v>0</v>
      </c>
      <c r="Z114">
        <f t="shared" si="28"/>
        <v>0</v>
      </c>
      <c r="AA114">
        <f t="shared" si="29"/>
        <v>0</v>
      </c>
      <c r="AB114">
        <f t="shared" si="30"/>
        <v>0</v>
      </c>
      <c r="AC114">
        <f t="shared" si="32"/>
        <v>0</v>
      </c>
    </row>
    <row r="115" spans="1:29">
      <c r="A115" t="str">
        <f>IF(Tabela3[[#This Row],[GOL CASA]]&lt;&gt;"",Tabela3[[#This Row],[TIME CASA]],"")</f>
        <v>Brest</v>
      </c>
      <c r="B115" t="str">
        <f>IF(Tabela3[[#This Row],[GOL FORA]]&lt;&gt;"",Tabela3[[#This Row],[TIME FORA]],"")</f>
        <v>Strasbourg</v>
      </c>
      <c r="D115">
        <f t="shared" si="20"/>
        <v>0</v>
      </c>
      <c r="F115" t="str">
        <f t="shared" si="22"/>
        <v/>
      </c>
      <c r="G115" t="str">
        <f t="shared" si="21"/>
        <v/>
      </c>
      <c r="H115" t="str">
        <f>IFERROR(INDEX(JOGOS!$C$1:$P$16905,$G115,1),"")</f>
        <v/>
      </c>
      <c r="I115" s="29" t="str">
        <f>IFERROR(INDEX(JOGOS!$C$1:$P$16905,$G115,3),"")</f>
        <v/>
      </c>
      <c r="J115" s="29" t="str">
        <f>IFERROR(INDEX(JOGOS!$C$1:$P$16905,$G115,4),"")</f>
        <v/>
      </c>
      <c r="K115" t="str">
        <f>IFERROR(INDEX(JOGOS!$C$1:$P$16905,$G115,5),"")</f>
        <v/>
      </c>
      <c r="L115" t="str">
        <f>IFERROR(INDEX(JOGOS!$C$1:$P$16905,$G115,6),"")</f>
        <v/>
      </c>
      <c r="M115" t="str">
        <f>IFERROR(INDEX(JOGOS!$C$1:$P$16905,$G115,7),"")</f>
        <v/>
      </c>
      <c r="N115" t="str">
        <f>IFERROR(INDEX(JOGOS!$C$1:$P$16905,$G115,8),"")</f>
        <v/>
      </c>
      <c r="O115" t="str">
        <f>IFERROR(INDEX(JOGOS!$C$1:$P$16905,$G115,9),"")</f>
        <v/>
      </c>
      <c r="P115" t="str">
        <f>IFERROR(INDEX(JOGOS!$C$1:$P$16905,$G115,10),"")</f>
        <v/>
      </c>
      <c r="Q115" t="str">
        <f>IFERROR(INDEX(JOGOS!$C$1:$P$16905,$G115,11),"")</f>
        <v/>
      </c>
      <c r="R115" t="str">
        <f>IFERROR(INDEX(JOGOS!$C$1:$P$16905,$G115,12),"")</f>
        <v/>
      </c>
      <c r="S115" t="str">
        <f>IFERROR(INDEX(JOGOS!$C$1:$P$16905,$G115,13),"")</f>
        <v/>
      </c>
      <c r="T115">
        <f t="shared" si="31"/>
        <v>0</v>
      </c>
      <c r="U115">
        <f t="shared" si="23"/>
        <v>0</v>
      </c>
      <c r="V115">
        <f t="shared" si="24"/>
        <v>0</v>
      </c>
      <c r="W115">
        <f t="shared" si="25"/>
        <v>0</v>
      </c>
      <c r="X115">
        <f t="shared" si="26"/>
        <v>0</v>
      </c>
      <c r="Y115">
        <f t="shared" si="27"/>
        <v>0</v>
      </c>
      <c r="Z115">
        <f t="shared" si="28"/>
        <v>0</v>
      </c>
      <c r="AA115">
        <f t="shared" si="29"/>
        <v>0</v>
      </c>
      <c r="AB115">
        <f t="shared" si="30"/>
        <v>0</v>
      </c>
      <c r="AC115">
        <f t="shared" si="32"/>
        <v>0</v>
      </c>
    </row>
    <row r="116" spans="1:29">
      <c r="A116" t="str">
        <f>IF(Tabela3[[#This Row],[GOL CASA]]&lt;&gt;"",Tabela3[[#This Row],[TIME CASA]],"")</f>
        <v>Reims</v>
      </c>
      <c r="B116" t="str">
        <f>IF(Tabela3[[#This Row],[GOL FORA]]&lt;&gt;"",Tabela3[[#This Row],[TIME FORA]],"")</f>
        <v>Lens</v>
      </c>
      <c r="D116">
        <f t="shared" si="20"/>
        <v>0</v>
      </c>
      <c r="F116" t="str">
        <f t="shared" si="22"/>
        <v/>
      </c>
      <c r="G116" t="str">
        <f t="shared" si="21"/>
        <v/>
      </c>
      <c r="H116" t="str">
        <f>IFERROR(INDEX(JOGOS!$C$1:$P$16905,$G116,1),"")</f>
        <v/>
      </c>
      <c r="I116" s="29" t="str">
        <f>IFERROR(INDEX(JOGOS!$C$1:$P$16905,$G116,3),"")</f>
        <v/>
      </c>
      <c r="J116" s="29" t="str">
        <f>IFERROR(INDEX(JOGOS!$C$1:$P$16905,$G116,4),"")</f>
        <v/>
      </c>
      <c r="K116" t="str">
        <f>IFERROR(INDEX(JOGOS!$C$1:$P$16905,$G116,5),"")</f>
        <v/>
      </c>
      <c r="L116" t="str">
        <f>IFERROR(INDEX(JOGOS!$C$1:$P$16905,$G116,6),"")</f>
        <v/>
      </c>
      <c r="M116" t="str">
        <f>IFERROR(INDEX(JOGOS!$C$1:$P$16905,$G116,7),"")</f>
        <v/>
      </c>
      <c r="N116" t="str">
        <f>IFERROR(INDEX(JOGOS!$C$1:$P$16905,$G116,8),"")</f>
        <v/>
      </c>
      <c r="O116" t="str">
        <f>IFERROR(INDEX(JOGOS!$C$1:$P$16905,$G116,9),"")</f>
        <v/>
      </c>
      <c r="P116" t="str">
        <f>IFERROR(INDEX(JOGOS!$C$1:$P$16905,$G116,10),"")</f>
        <v/>
      </c>
      <c r="Q116" t="str">
        <f>IFERROR(INDEX(JOGOS!$C$1:$P$16905,$G116,11),"")</f>
        <v/>
      </c>
      <c r="R116" t="str">
        <f>IFERROR(INDEX(JOGOS!$C$1:$P$16905,$G116,12),"")</f>
        <v/>
      </c>
      <c r="S116" t="str">
        <f>IFERROR(INDEX(JOGOS!$C$1:$P$16905,$G116,13),"")</f>
        <v/>
      </c>
      <c r="T116">
        <f t="shared" si="31"/>
        <v>0</v>
      </c>
      <c r="U116">
        <f t="shared" si="23"/>
        <v>0</v>
      </c>
      <c r="V116">
        <f t="shared" si="24"/>
        <v>0</v>
      </c>
      <c r="W116">
        <f t="shared" si="25"/>
        <v>0</v>
      </c>
      <c r="X116">
        <f t="shared" si="26"/>
        <v>0</v>
      </c>
      <c r="Y116">
        <f t="shared" si="27"/>
        <v>0</v>
      </c>
      <c r="Z116">
        <f t="shared" si="28"/>
        <v>0</v>
      </c>
      <c r="AA116">
        <f t="shared" si="29"/>
        <v>0</v>
      </c>
      <c r="AB116">
        <f t="shared" si="30"/>
        <v>0</v>
      </c>
      <c r="AC116">
        <f t="shared" si="32"/>
        <v>0</v>
      </c>
    </row>
    <row r="117" spans="1:29">
      <c r="A117" t="str">
        <f>IF(Tabela3[[#This Row],[GOL CASA]]&lt;&gt;"",Tabela3[[#This Row],[TIME CASA]],"")</f>
        <v>Brighton &amp; Hove Albion</v>
      </c>
      <c r="B117" t="str">
        <f>IF(Tabela3[[#This Row],[GOL FORA]]&lt;&gt;"",Tabela3[[#This Row],[TIME FORA]],"")</f>
        <v>Leicester City</v>
      </c>
      <c r="D117">
        <f t="shared" si="20"/>
        <v>0</v>
      </c>
      <c r="F117" t="str">
        <f t="shared" si="22"/>
        <v/>
      </c>
      <c r="G117" t="str">
        <f t="shared" si="21"/>
        <v/>
      </c>
      <c r="H117" t="str">
        <f>IFERROR(INDEX(JOGOS!$C$1:$P$16905,$G117,1),"")</f>
        <v/>
      </c>
      <c r="I117" s="29" t="str">
        <f>IFERROR(INDEX(JOGOS!$C$1:$P$16905,$G117,3),"")</f>
        <v/>
      </c>
      <c r="J117" s="29" t="str">
        <f>IFERROR(INDEX(JOGOS!$C$1:$P$16905,$G117,4),"")</f>
        <v/>
      </c>
      <c r="K117" t="str">
        <f>IFERROR(INDEX(JOGOS!$C$1:$P$16905,$G117,5),"")</f>
        <v/>
      </c>
      <c r="L117" t="str">
        <f>IFERROR(INDEX(JOGOS!$C$1:$P$16905,$G117,6),"")</f>
        <v/>
      </c>
      <c r="M117" t="str">
        <f>IFERROR(INDEX(JOGOS!$C$1:$P$16905,$G117,7),"")</f>
        <v/>
      </c>
      <c r="N117" t="str">
        <f>IFERROR(INDEX(JOGOS!$C$1:$P$16905,$G117,8),"")</f>
        <v/>
      </c>
      <c r="O117" t="str">
        <f>IFERROR(INDEX(JOGOS!$C$1:$P$16905,$G117,9),"")</f>
        <v/>
      </c>
      <c r="P117" t="str">
        <f>IFERROR(INDEX(JOGOS!$C$1:$P$16905,$G117,10),"")</f>
        <v/>
      </c>
      <c r="Q117" t="str">
        <f>IFERROR(INDEX(JOGOS!$C$1:$P$16905,$G117,11),"")</f>
        <v/>
      </c>
      <c r="R117" t="str">
        <f>IFERROR(INDEX(JOGOS!$C$1:$P$16905,$G117,12),"")</f>
        <v/>
      </c>
      <c r="S117" t="str">
        <f>IFERROR(INDEX(JOGOS!$C$1:$P$16905,$G117,13),"")</f>
        <v/>
      </c>
      <c r="T117">
        <f t="shared" si="31"/>
        <v>0</v>
      </c>
      <c r="U117">
        <f t="shared" si="23"/>
        <v>0</v>
      </c>
      <c r="V117">
        <f t="shared" si="24"/>
        <v>0</v>
      </c>
      <c r="W117">
        <f t="shared" si="25"/>
        <v>0</v>
      </c>
      <c r="X117">
        <f t="shared" si="26"/>
        <v>0</v>
      </c>
      <c r="Y117">
        <f t="shared" si="27"/>
        <v>0</v>
      </c>
      <c r="Z117">
        <f t="shared" si="28"/>
        <v>0</v>
      </c>
      <c r="AA117">
        <f t="shared" si="29"/>
        <v>0</v>
      </c>
      <c r="AB117">
        <f t="shared" si="30"/>
        <v>0</v>
      </c>
      <c r="AC117">
        <f t="shared" si="32"/>
        <v>0</v>
      </c>
    </row>
    <row r="118" spans="1:29">
      <c r="A118" t="str">
        <f>IF(Tabela3[[#This Row],[GOL CASA]]&lt;&gt;"",Tabela3[[#This Row],[TIME CASA]],"")</f>
        <v>Troyes</v>
      </c>
      <c r="B118" t="str">
        <f>IF(Tabela3[[#This Row],[GOL FORA]]&lt;&gt;"",Tabela3[[#This Row],[TIME FORA]],"")</f>
        <v>Rennes</v>
      </c>
      <c r="D118">
        <f t="shared" si="20"/>
        <v>0</v>
      </c>
      <c r="F118" t="str">
        <f t="shared" si="22"/>
        <v/>
      </c>
      <c r="G118" t="str">
        <f t="shared" si="21"/>
        <v/>
      </c>
      <c r="H118" t="str">
        <f>IFERROR(INDEX(JOGOS!$C$1:$P$16905,$G118,1),"")</f>
        <v/>
      </c>
      <c r="I118" s="29" t="str">
        <f>IFERROR(INDEX(JOGOS!$C$1:$P$16905,$G118,3),"")</f>
        <v/>
      </c>
      <c r="J118" s="29" t="str">
        <f>IFERROR(INDEX(JOGOS!$C$1:$P$16905,$G118,4),"")</f>
        <v/>
      </c>
      <c r="K118" t="str">
        <f>IFERROR(INDEX(JOGOS!$C$1:$P$16905,$G118,5),"")</f>
        <v/>
      </c>
      <c r="L118" t="str">
        <f>IFERROR(INDEX(JOGOS!$C$1:$P$16905,$G118,6),"")</f>
        <v/>
      </c>
      <c r="M118" t="str">
        <f>IFERROR(INDEX(JOGOS!$C$1:$P$16905,$G118,7),"")</f>
        <v/>
      </c>
      <c r="N118" t="str">
        <f>IFERROR(INDEX(JOGOS!$C$1:$P$16905,$G118,8),"")</f>
        <v/>
      </c>
      <c r="O118" t="str">
        <f>IFERROR(INDEX(JOGOS!$C$1:$P$16905,$G118,9),"")</f>
        <v/>
      </c>
      <c r="P118" t="str">
        <f>IFERROR(INDEX(JOGOS!$C$1:$P$16905,$G118,10),"")</f>
        <v/>
      </c>
      <c r="Q118" t="str">
        <f>IFERROR(INDEX(JOGOS!$C$1:$P$16905,$G118,11),"")</f>
        <v/>
      </c>
      <c r="R118" t="str">
        <f>IFERROR(INDEX(JOGOS!$C$1:$P$16905,$G118,12),"")</f>
        <v/>
      </c>
      <c r="S118" t="str">
        <f>IFERROR(INDEX(JOGOS!$C$1:$P$16905,$G118,13),"")</f>
        <v/>
      </c>
      <c r="T118">
        <f t="shared" si="31"/>
        <v>0</v>
      </c>
      <c r="U118">
        <f t="shared" si="23"/>
        <v>0</v>
      </c>
      <c r="V118">
        <f t="shared" si="24"/>
        <v>0</v>
      </c>
      <c r="W118">
        <f t="shared" si="25"/>
        <v>0</v>
      </c>
      <c r="X118">
        <f t="shared" si="26"/>
        <v>0</v>
      </c>
      <c r="Y118">
        <f t="shared" si="27"/>
        <v>0</v>
      </c>
      <c r="Z118">
        <f t="shared" si="28"/>
        <v>0</v>
      </c>
      <c r="AA118">
        <f t="shared" si="29"/>
        <v>0</v>
      </c>
      <c r="AB118">
        <f t="shared" si="30"/>
        <v>0</v>
      </c>
      <c r="AC118">
        <f t="shared" si="32"/>
        <v>0</v>
      </c>
    </row>
    <row r="119" spans="1:29">
      <c r="A119" t="str">
        <f>IF(Tabela3[[#This Row],[GOL CASA]]&lt;&gt;"",Tabela3[[#This Row],[TIME CASA]],"")</f>
        <v>Manchester United</v>
      </c>
      <c r="B119" t="str">
        <f>IF(Tabela3[[#This Row],[GOL FORA]]&lt;&gt;"",Tabela3[[#This Row],[TIME FORA]],"")</f>
        <v>Arsenal</v>
      </c>
      <c r="D119">
        <f t="shared" si="20"/>
        <v>0</v>
      </c>
      <c r="F119" t="str">
        <f t="shared" si="22"/>
        <v/>
      </c>
      <c r="G119" t="str">
        <f t="shared" si="21"/>
        <v/>
      </c>
      <c r="H119" t="str">
        <f>IFERROR(INDEX(JOGOS!$C$1:$P$16905,$G119,1),"")</f>
        <v/>
      </c>
      <c r="I119" s="29" t="str">
        <f>IFERROR(INDEX(JOGOS!$C$1:$P$16905,$G119,3),"")</f>
        <v/>
      </c>
      <c r="J119" s="29" t="str">
        <f>IFERROR(INDEX(JOGOS!$C$1:$P$16905,$G119,4),"")</f>
        <v/>
      </c>
      <c r="K119" t="str">
        <f>IFERROR(INDEX(JOGOS!$C$1:$P$16905,$G119,5),"")</f>
        <v/>
      </c>
      <c r="L119" t="str">
        <f>IFERROR(INDEX(JOGOS!$C$1:$P$16905,$G119,6),"")</f>
        <v/>
      </c>
      <c r="M119" t="str">
        <f>IFERROR(INDEX(JOGOS!$C$1:$P$16905,$G119,7),"")</f>
        <v/>
      </c>
      <c r="N119" t="str">
        <f>IFERROR(INDEX(JOGOS!$C$1:$P$16905,$G119,8),"")</f>
        <v/>
      </c>
      <c r="O119" t="str">
        <f>IFERROR(INDEX(JOGOS!$C$1:$P$16905,$G119,9),"")</f>
        <v/>
      </c>
      <c r="P119" t="str">
        <f>IFERROR(INDEX(JOGOS!$C$1:$P$16905,$G119,10),"")</f>
        <v/>
      </c>
      <c r="Q119" t="str">
        <f>IFERROR(INDEX(JOGOS!$C$1:$P$16905,$G119,11),"")</f>
        <v/>
      </c>
      <c r="R119" t="str">
        <f>IFERROR(INDEX(JOGOS!$C$1:$P$16905,$G119,12),"")</f>
        <v/>
      </c>
      <c r="S119" t="str">
        <f>IFERROR(INDEX(JOGOS!$C$1:$P$16905,$G119,13),"")</f>
        <v/>
      </c>
      <c r="T119">
        <f t="shared" si="31"/>
        <v>0</v>
      </c>
      <c r="U119">
        <f t="shared" si="23"/>
        <v>0</v>
      </c>
      <c r="V119">
        <f t="shared" si="24"/>
        <v>0</v>
      </c>
      <c r="W119">
        <f t="shared" si="25"/>
        <v>0</v>
      </c>
      <c r="X119">
        <f t="shared" si="26"/>
        <v>0</v>
      </c>
      <c r="Y119">
        <f t="shared" si="27"/>
        <v>0</v>
      </c>
      <c r="Z119">
        <f t="shared" si="28"/>
        <v>0</v>
      </c>
      <c r="AA119">
        <f t="shared" si="29"/>
        <v>0</v>
      </c>
      <c r="AB119">
        <f t="shared" si="30"/>
        <v>0</v>
      </c>
      <c r="AC119">
        <f t="shared" si="32"/>
        <v>0</v>
      </c>
    </row>
    <row r="120" spans="1:29">
      <c r="A120" t="str">
        <f>IF(Tabela3[[#This Row],[GOL CASA]]&lt;&gt;"",Tabela3[[#This Row],[TIME CASA]],"")</f>
        <v>Nice</v>
      </c>
      <c r="B120" t="str">
        <f>IF(Tabela3[[#This Row],[GOL FORA]]&lt;&gt;"",Tabela3[[#This Row],[TIME FORA]],"")</f>
        <v>Monaco</v>
      </c>
      <c r="D120">
        <f t="shared" si="20"/>
        <v>0</v>
      </c>
      <c r="F120" t="str">
        <f t="shared" si="22"/>
        <v/>
      </c>
      <c r="G120" t="str">
        <f t="shared" si="21"/>
        <v/>
      </c>
      <c r="H120" t="str">
        <f>IFERROR(INDEX(JOGOS!$C$1:$P$16905,$G120,1),"")</f>
        <v/>
      </c>
      <c r="I120" s="29" t="str">
        <f>IFERROR(INDEX(JOGOS!$C$1:$P$16905,$G120,3),"")</f>
        <v/>
      </c>
      <c r="J120" s="29" t="str">
        <f>IFERROR(INDEX(JOGOS!$C$1:$P$16905,$G120,4),"")</f>
        <v/>
      </c>
      <c r="K120" t="str">
        <f>IFERROR(INDEX(JOGOS!$C$1:$P$16905,$G120,5),"")</f>
        <v/>
      </c>
      <c r="L120" t="str">
        <f>IFERROR(INDEX(JOGOS!$C$1:$P$16905,$G120,6),"")</f>
        <v/>
      </c>
      <c r="M120" t="str">
        <f>IFERROR(INDEX(JOGOS!$C$1:$P$16905,$G120,7),"")</f>
        <v/>
      </c>
      <c r="N120" t="str">
        <f>IFERROR(INDEX(JOGOS!$C$1:$P$16905,$G120,8),"")</f>
        <v/>
      </c>
      <c r="O120" t="str">
        <f>IFERROR(INDEX(JOGOS!$C$1:$P$16905,$G120,9),"")</f>
        <v/>
      </c>
      <c r="P120" t="str">
        <f>IFERROR(INDEX(JOGOS!$C$1:$P$16905,$G120,10),"")</f>
        <v/>
      </c>
      <c r="Q120" t="str">
        <f>IFERROR(INDEX(JOGOS!$C$1:$P$16905,$G120,11),"")</f>
        <v/>
      </c>
      <c r="R120" t="str">
        <f>IFERROR(INDEX(JOGOS!$C$1:$P$16905,$G120,12),"")</f>
        <v/>
      </c>
      <c r="S120" t="str">
        <f>IFERROR(INDEX(JOGOS!$C$1:$P$16905,$G120,13),"")</f>
        <v/>
      </c>
      <c r="T120">
        <f t="shared" si="31"/>
        <v>0</v>
      </c>
      <c r="U120">
        <f t="shared" si="23"/>
        <v>0</v>
      </c>
      <c r="V120">
        <f t="shared" si="24"/>
        <v>0</v>
      </c>
      <c r="W120">
        <f t="shared" si="25"/>
        <v>0</v>
      </c>
      <c r="X120">
        <f t="shared" si="26"/>
        <v>0</v>
      </c>
      <c r="Y120">
        <f t="shared" si="27"/>
        <v>0</v>
      </c>
      <c r="Z120">
        <f t="shared" si="28"/>
        <v>0</v>
      </c>
      <c r="AA120">
        <f t="shared" si="29"/>
        <v>0</v>
      </c>
      <c r="AB120">
        <f t="shared" si="30"/>
        <v>0</v>
      </c>
      <c r="AC120">
        <f t="shared" si="32"/>
        <v>0</v>
      </c>
    </row>
    <row r="121" spans="1:29">
      <c r="A121" t="str">
        <f>IF(Tabela3[[#This Row],[GOL CASA]]&lt;&gt;"",Tabela3[[#This Row],[TIME CASA]],"")</f>
        <v>Lorient</v>
      </c>
      <c r="B121" t="str">
        <f>IF(Tabela3[[#This Row],[GOL FORA]]&lt;&gt;"",Tabela3[[#This Row],[TIME FORA]],"")</f>
        <v>Olympique Lyonnais</v>
      </c>
      <c r="D121">
        <f t="shared" si="20"/>
        <v>0</v>
      </c>
      <c r="F121" t="str">
        <f t="shared" si="22"/>
        <v/>
      </c>
      <c r="G121" t="str">
        <f t="shared" si="21"/>
        <v/>
      </c>
      <c r="H121" t="str">
        <f>IFERROR(INDEX(JOGOS!$C$1:$P$16905,$G121,1),"")</f>
        <v/>
      </c>
      <c r="I121" s="29" t="str">
        <f>IFERROR(INDEX(JOGOS!$C$1:$P$16905,$G121,3),"")</f>
        <v/>
      </c>
      <c r="J121" s="29" t="str">
        <f>IFERROR(INDEX(JOGOS!$C$1:$P$16905,$G121,4),"")</f>
        <v/>
      </c>
      <c r="K121" t="str">
        <f>IFERROR(INDEX(JOGOS!$C$1:$P$16905,$G121,5),"")</f>
        <v/>
      </c>
      <c r="L121" t="str">
        <f>IFERROR(INDEX(JOGOS!$C$1:$P$16905,$G121,6),"")</f>
        <v/>
      </c>
      <c r="M121" t="str">
        <f>IFERROR(INDEX(JOGOS!$C$1:$P$16905,$G121,7),"")</f>
        <v/>
      </c>
      <c r="N121" t="str">
        <f>IFERROR(INDEX(JOGOS!$C$1:$P$16905,$G121,8),"")</f>
        <v/>
      </c>
      <c r="O121" t="str">
        <f>IFERROR(INDEX(JOGOS!$C$1:$P$16905,$G121,9),"")</f>
        <v/>
      </c>
      <c r="P121" t="str">
        <f>IFERROR(INDEX(JOGOS!$C$1:$P$16905,$G121,10),"")</f>
        <v/>
      </c>
      <c r="Q121" t="str">
        <f>IFERROR(INDEX(JOGOS!$C$1:$P$16905,$G121,11),"")</f>
        <v/>
      </c>
      <c r="R121" t="str">
        <f>IFERROR(INDEX(JOGOS!$C$1:$P$16905,$G121,12),"")</f>
        <v/>
      </c>
      <c r="S121" t="str">
        <f>IFERROR(INDEX(JOGOS!$C$1:$P$16905,$G121,13),"")</f>
        <v/>
      </c>
      <c r="T121">
        <f t="shared" si="31"/>
        <v>0</v>
      </c>
      <c r="U121">
        <f t="shared" si="23"/>
        <v>0</v>
      </c>
      <c r="V121">
        <f t="shared" si="24"/>
        <v>0</v>
      </c>
      <c r="W121">
        <f t="shared" si="25"/>
        <v>0</v>
      </c>
      <c r="X121">
        <f t="shared" si="26"/>
        <v>0</v>
      </c>
      <c r="Y121">
        <f t="shared" si="27"/>
        <v>0</v>
      </c>
      <c r="Z121">
        <f t="shared" si="28"/>
        <v>0</v>
      </c>
      <c r="AA121">
        <f t="shared" si="29"/>
        <v>0</v>
      </c>
      <c r="AB121">
        <f t="shared" si="30"/>
        <v>0</v>
      </c>
      <c r="AC121">
        <f t="shared" si="32"/>
        <v>0</v>
      </c>
    </row>
    <row r="122" spans="1:29">
      <c r="A122" t="str">
        <f>IF(Tabela3[[#This Row],[GOL CASA]]&lt;&gt;"",Tabela3[[#This Row],[TIME CASA]],"")</f>
        <v>Lens</v>
      </c>
      <c r="B122" t="str">
        <f>IF(Tabela3[[#This Row],[GOL FORA]]&lt;&gt;"",Tabela3[[#This Row],[TIME FORA]],"")</f>
        <v>Troyes</v>
      </c>
      <c r="D122">
        <f t="shared" si="20"/>
        <v>0</v>
      </c>
      <c r="F122" t="str">
        <f t="shared" si="22"/>
        <v/>
      </c>
      <c r="G122" t="str">
        <f t="shared" si="21"/>
        <v/>
      </c>
      <c r="H122" t="str">
        <f>IFERROR(INDEX(JOGOS!$C$1:$P$16905,$G122,1),"")</f>
        <v/>
      </c>
      <c r="I122" s="29" t="str">
        <f>IFERROR(INDEX(JOGOS!$C$1:$P$16905,$G122,3),"")</f>
        <v/>
      </c>
      <c r="J122" s="29" t="str">
        <f>IFERROR(INDEX(JOGOS!$C$1:$P$16905,$G122,4),"")</f>
        <v/>
      </c>
      <c r="K122" t="str">
        <f>IFERROR(INDEX(JOGOS!$C$1:$P$16905,$G122,5),"")</f>
        <v/>
      </c>
      <c r="L122" t="str">
        <f>IFERROR(INDEX(JOGOS!$C$1:$P$16905,$G122,6),"")</f>
        <v/>
      </c>
      <c r="M122" t="str">
        <f>IFERROR(INDEX(JOGOS!$C$1:$P$16905,$G122,7),"")</f>
        <v/>
      </c>
      <c r="N122" t="str">
        <f>IFERROR(INDEX(JOGOS!$C$1:$P$16905,$G122,8),"")</f>
        <v/>
      </c>
      <c r="O122" t="str">
        <f>IFERROR(INDEX(JOGOS!$C$1:$P$16905,$G122,9),"")</f>
        <v/>
      </c>
      <c r="P122" t="str">
        <f>IFERROR(INDEX(JOGOS!$C$1:$P$16905,$G122,10),"")</f>
        <v/>
      </c>
      <c r="Q122" t="str">
        <f>IFERROR(INDEX(JOGOS!$C$1:$P$16905,$G122,11),"")</f>
        <v/>
      </c>
      <c r="R122" t="str">
        <f>IFERROR(INDEX(JOGOS!$C$1:$P$16905,$G122,12),"")</f>
        <v/>
      </c>
      <c r="S122" t="str">
        <f>IFERROR(INDEX(JOGOS!$C$1:$P$16905,$G122,13),"")</f>
        <v/>
      </c>
      <c r="T122">
        <f t="shared" si="31"/>
        <v>0</v>
      </c>
      <c r="U122">
        <f t="shared" si="23"/>
        <v>0</v>
      </c>
      <c r="V122">
        <f t="shared" si="24"/>
        <v>0</v>
      </c>
      <c r="W122">
        <f t="shared" si="25"/>
        <v>0</v>
      </c>
      <c r="X122">
        <f t="shared" si="26"/>
        <v>0</v>
      </c>
      <c r="Y122">
        <f t="shared" si="27"/>
        <v>0</v>
      </c>
      <c r="Z122">
        <f t="shared" si="28"/>
        <v>0</v>
      </c>
      <c r="AA122">
        <f t="shared" si="29"/>
        <v>0</v>
      </c>
      <c r="AB122">
        <f t="shared" si="30"/>
        <v>0</v>
      </c>
      <c r="AC122">
        <f t="shared" si="32"/>
        <v>0</v>
      </c>
    </row>
    <row r="123" spans="1:29">
      <c r="A123" t="str">
        <f>IF(Tabela3[[#This Row],[GOL CASA]]&lt;&gt;"",Tabela3[[#This Row],[TIME CASA]],"")</f>
        <v>PSG</v>
      </c>
      <c r="B123" t="str">
        <f>IF(Tabela3[[#This Row],[GOL FORA]]&lt;&gt;"",Tabela3[[#This Row],[TIME FORA]],"")</f>
        <v>Brest</v>
      </c>
      <c r="D123">
        <f t="shared" si="20"/>
        <v>0</v>
      </c>
      <c r="F123" t="str">
        <f t="shared" si="22"/>
        <v/>
      </c>
      <c r="G123" t="str">
        <f t="shared" si="21"/>
        <v/>
      </c>
      <c r="H123" t="str">
        <f>IFERROR(INDEX(JOGOS!$C$1:$P$16905,$G123,1),"")</f>
        <v/>
      </c>
      <c r="I123" s="29" t="str">
        <f>IFERROR(INDEX(JOGOS!$C$1:$P$16905,$G123,3),"")</f>
        <v/>
      </c>
      <c r="J123" s="29" t="str">
        <f>IFERROR(INDEX(JOGOS!$C$1:$P$16905,$G123,4),"")</f>
        <v/>
      </c>
      <c r="K123" t="str">
        <f>IFERROR(INDEX(JOGOS!$C$1:$P$16905,$G123,5),"")</f>
        <v/>
      </c>
      <c r="L123" t="str">
        <f>IFERROR(INDEX(JOGOS!$C$1:$P$16905,$G123,6),"")</f>
        <v/>
      </c>
      <c r="M123" t="str">
        <f>IFERROR(INDEX(JOGOS!$C$1:$P$16905,$G123,7),"")</f>
        <v/>
      </c>
      <c r="N123" t="str">
        <f>IFERROR(INDEX(JOGOS!$C$1:$P$16905,$G123,8),"")</f>
        <v/>
      </c>
      <c r="O123" t="str">
        <f>IFERROR(INDEX(JOGOS!$C$1:$P$16905,$G123,9),"")</f>
        <v/>
      </c>
      <c r="P123" t="str">
        <f>IFERROR(INDEX(JOGOS!$C$1:$P$16905,$G123,10),"")</f>
        <v/>
      </c>
      <c r="Q123" t="str">
        <f>IFERROR(INDEX(JOGOS!$C$1:$P$16905,$G123,11),"")</f>
        <v/>
      </c>
      <c r="R123" t="str">
        <f>IFERROR(INDEX(JOGOS!$C$1:$P$16905,$G123,12),"")</f>
        <v/>
      </c>
      <c r="S123" t="str">
        <f>IFERROR(INDEX(JOGOS!$C$1:$P$16905,$G123,13),"")</f>
        <v/>
      </c>
      <c r="T123">
        <f t="shared" si="31"/>
        <v>0</v>
      </c>
      <c r="U123">
        <f t="shared" si="23"/>
        <v>0</v>
      </c>
      <c r="V123">
        <f t="shared" si="24"/>
        <v>0</v>
      </c>
      <c r="W123">
        <f t="shared" si="25"/>
        <v>0</v>
      </c>
      <c r="X123">
        <f t="shared" si="26"/>
        <v>0</v>
      </c>
      <c r="Y123">
        <f t="shared" si="27"/>
        <v>0</v>
      </c>
      <c r="Z123">
        <f t="shared" si="28"/>
        <v>0</v>
      </c>
      <c r="AA123">
        <f t="shared" si="29"/>
        <v>0</v>
      </c>
      <c r="AB123">
        <f t="shared" si="30"/>
        <v>0</v>
      </c>
      <c r="AC123">
        <f t="shared" si="32"/>
        <v>0</v>
      </c>
    </row>
    <row r="124" spans="1:29">
      <c r="A124" t="str">
        <f>IF(Tabela3[[#This Row],[GOL CASA]]&lt;&gt;"",Tabela3[[#This Row],[TIME CASA]],"")</f>
        <v>Olympique Marseille</v>
      </c>
      <c r="B124" t="str">
        <f>IF(Tabela3[[#This Row],[GOL FORA]]&lt;&gt;"",Tabela3[[#This Row],[TIME FORA]],"")</f>
        <v>Lille</v>
      </c>
      <c r="D124">
        <f t="shared" si="20"/>
        <v>0</v>
      </c>
      <c r="F124" t="str">
        <f t="shared" si="22"/>
        <v/>
      </c>
      <c r="G124" t="str">
        <f t="shared" si="21"/>
        <v/>
      </c>
      <c r="H124" t="str">
        <f>IFERROR(INDEX(JOGOS!$C$1:$P$16905,$G124,1),"")</f>
        <v/>
      </c>
      <c r="I124" s="29" t="str">
        <f>IFERROR(INDEX(JOGOS!$C$1:$P$16905,$G124,3),"")</f>
        <v/>
      </c>
      <c r="J124" s="29" t="str">
        <f>IFERROR(INDEX(JOGOS!$C$1:$P$16905,$G124,4),"")</f>
        <v/>
      </c>
      <c r="K124" t="str">
        <f>IFERROR(INDEX(JOGOS!$C$1:$P$16905,$G124,5),"")</f>
        <v/>
      </c>
      <c r="L124" t="str">
        <f>IFERROR(INDEX(JOGOS!$C$1:$P$16905,$G124,6),"")</f>
        <v/>
      </c>
      <c r="M124" t="str">
        <f>IFERROR(INDEX(JOGOS!$C$1:$P$16905,$G124,7),"")</f>
        <v/>
      </c>
      <c r="N124" t="str">
        <f>IFERROR(INDEX(JOGOS!$C$1:$P$16905,$G124,8),"")</f>
        <v/>
      </c>
      <c r="O124" t="str">
        <f>IFERROR(INDEX(JOGOS!$C$1:$P$16905,$G124,9),"")</f>
        <v/>
      </c>
      <c r="P124" t="str">
        <f>IFERROR(INDEX(JOGOS!$C$1:$P$16905,$G124,10),"")</f>
        <v/>
      </c>
      <c r="Q124" t="str">
        <f>IFERROR(INDEX(JOGOS!$C$1:$P$16905,$G124,11),"")</f>
        <v/>
      </c>
      <c r="R124" t="str">
        <f>IFERROR(INDEX(JOGOS!$C$1:$P$16905,$G124,12),"")</f>
        <v/>
      </c>
      <c r="S124" t="str">
        <f>IFERROR(INDEX(JOGOS!$C$1:$P$16905,$G124,13),"")</f>
        <v/>
      </c>
      <c r="T124">
        <f t="shared" si="31"/>
        <v>0</v>
      </c>
      <c r="U124">
        <f t="shared" si="23"/>
        <v>0</v>
      </c>
      <c r="V124">
        <f t="shared" si="24"/>
        <v>0</v>
      </c>
      <c r="W124">
        <f t="shared" si="25"/>
        <v>0</v>
      </c>
      <c r="X124">
        <f t="shared" si="26"/>
        <v>0</v>
      </c>
      <c r="Y124">
        <f t="shared" si="27"/>
        <v>0</v>
      </c>
      <c r="Z124">
        <f t="shared" si="28"/>
        <v>0</v>
      </c>
      <c r="AA124">
        <f t="shared" si="29"/>
        <v>0</v>
      </c>
      <c r="AB124">
        <f t="shared" si="30"/>
        <v>0</v>
      </c>
      <c r="AC124">
        <f t="shared" si="32"/>
        <v>0</v>
      </c>
    </row>
    <row r="125" spans="1:29">
      <c r="A125" t="str">
        <f>IF(Tabela3[[#This Row],[GOL CASA]]&lt;&gt;"",Tabela3[[#This Row],[TIME CASA]],"")</f>
        <v>Strasbourg</v>
      </c>
      <c r="B125" t="str">
        <f>IF(Tabela3[[#This Row],[GOL FORA]]&lt;&gt;"",Tabela3[[#This Row],[TIME FORA]],"")</f>
        <v>Clermont</v>
      </c>
      <c r="D125">
        <f t="shared" si="20"/>
        <v>0</v>
      </c>
      <c r="F125" t="str">
        <f t="shared" si="22"/>
        <v/>
      </c>
      <c r="G125" t="str">
        <f t="shared" si="21"/>
        <v/>
      </c>
      <c r="H125" t="str">
        <f>IFERROR(INDEX(JOGOS!$C$1:$P$16905,$G125,1),"")</f>
        <v/>
      </c>
      <c r="I125" s="29" t="str">
        <f>IFERROR(INDEX(JOGOS!$C$1:$P$16905,$G125,3),"")</f>
        <v/>
      </c>
      <c r="J125" s="29" t="str">
        <f>IFERROR(INDEX(JOGOS!$C$1:$P$16905,$G125,4),"")</f>
        <v/>
      </c>
      <c r="K125" t="str">
        <f>IFERROR(INDEX(JOGOS!$C$1:$P$16905,$G125,5),"")</f>
        <v/>
      </c>
      <c r="L125" t="str">
        <f>IFERROR(INDEX(JOGOS!$C$1:$P$16905,$G125,6),"")</f>
        <v/>
      </c>
      <c r="M125" t="str">
        <f>IFERROR(INDEX(JOGOS!$C$1:$P$16905,$G125,7),"")</f>
        <v/>
      </c>
      <c r="N125" t="str">
        <f>IFERROR(INDEX(JOGOS!$C$1:$P$16905,$G125,8),"")</f>
        <v/>
      </c>
      <c r="O125" t="str">
        <f>IFERROR(INDEX(JOGOS!$C$1:$P$16905,$G125,9),"")</f>
        <v/>
      </c>
      <c r="P125" t="str">
        <f>IFERROR(INDEX(JOGOS!$C$1:$P$16905,$G125,10),"")</f>
        <v/>
      </c>
      <c r="Q125" t="str">
        <f>IFERROR(INDEX(JOGOS!$C$1:$P$16905,$G125,11),"")</f>
        <v/>
      </c>
      <c r="R125" t="str">
        <f>IFERROR(INDEX(JOGOS!$C$1:$P$16905,$G125,12),"")</f>
        <v/>
      </c>
      <c r="S125" t="str">
        <f>IFERROR(INDEX(JOGOS!$C$1:$P$16905,$G125,13),"")</f>
        <v/>
      </c>
      <c r="T125">
        <f t="shared" si="31"/>
        <v>0</v>
      </c>
      <c r="U125">
        <f t="shared" si="23"/>
        <v>0</v>
      </c>
      <c r="V125">
        <f t="shared" si="24"/>
        <v>0</v>
      </c>
      <c r="W125">
        <f t="shared" si="25"/>
        <v>0</v>
      </c>
      <c r="X125">
        <f t="shared" si="26"/>
        <v>0</v>
      </c>
      <c r="Y125">
        <f t="shared" si="27"/>
        <v>0</v>
      </c>
      <c r="Z125">
        <f t="shared" si="28"/>
        <v>0</v>
      </c>
      <c r="AA125">
        <f t="shared" si="29"/>
        <v>0</v>
      </c>
      <c r="AB125">
        <f t="shared" si="30"/>
        <v>0</v>
      </c>
      <c r="AC125">
        <f t="shared" si="32"/>
        <v>0</v>
      </c>
    </row>
    <row r="126" spans="1:29">
      <c r="A126" t="str">
        <f>IF(Tabela3[[#This Row],[GOL CASA]]&lt;&gt;"",Tabela3[[#This Row],[TIME CASA]],"")</f>
        <v>Ajaccio</v>
      </c>
      <c r="B126" t="str">
        <f>IF(Tabela3[[#This Row],[GOL FORA]]&lt;&gt;"",Tabela3[[#This Row],[TIME FORA]],"")</f>
        <v>Nice</v>
      </c>
      <c r="D126">
        <f t="shared" si="20"/>
        <v>0</v>
      </c>
      <c r="F126" t="str">
        <f t="shared" si="22"/>
        <v/>
      </c>
      <c r="G126" t="str">
        <f t="shared" si="21"/>
        <v/>
      </c>
      <c r="H126" t="str">
        <f>IFERROR(INDEX(JOGOS!$C$1:$P$16905,$G126,1),"")</f>
        <v/>
      </c>
      <c r="I126" s="29" t="str">
        <f>IFERROR(INDEX(JOGOS!$C$1:$P$16905,$G126,3),"")</f>
        <v/>
      </c>
      <c r="J126" s="29" t="str">
        <f>IFERROR(INDEX(JOGOS!$C$1:$P$16905,$G126,4),"")</f>
        <v/>
      </c>
      <c r="K126" t="str">
        <f>IFERROR(INDEX(JOGOS!$C$1:$P$16905,$G126,5),"")</f>
        <v/>
      </c>
      <c r="L126" t="str">
        <f>IFERROR(INDEX(JOGOS!$C$1:$P$16905,$G126,6),"")</f>
        <v/>
      </c>
      <c r="M126" t="str">
        <f>IFERROR(INDEX(JOGOS!$C$1:$P$16905,$G126,7),"")</f>
        <v/>
      </c>
      <c r="N126" t="str">
        <f>IFERROR(INDEX(JOGOS!$C$1:$P$16905,$G126,8),"")</f>
        <v/>
      </c>
      <c r="O126" t="str">
        <f>IFERROR(INDEX(JOGOS!$C$1:$P$16905,$G126,9),"")</f>
        <v/>
      </c>
      <c r="P126" t="str">
        <f>IFERROR(INDEX(JOGOS!$C$1:$P$16905,$G126,10),"")</f>
        <v/>
      </c>
      <c r="Q126" t="str">
        <f>IFERROR(INDEX(JOGOS!$C$1:$P$16905,$G126,11),"")</f>
        <v/>
      </c>
      <c r="R126" t="str">
        <f>IFERROR(INDEX(JOGOS!$C$1:$P$16905,$G126,12),"")</f>
        <v/>
      </c>
      <c r="S126" t="str">
        <f>IFERROR(INDEX(JOGOS!$C$1:$P$16905,$G126,13),"")</f>
        <v/>
      </c>
      <c r="T126">
        <f t="shared" si="31"/>
        <v>0</v>
      </c>
      <c r="U126">
        <f t="shared" si="23"/>
        <v>0</v>
      </c>
      <c r="V126">
        <f t="shared" si="24"/>
        <v>0</v>
      </c>
      <c r="W126">
        <f t="shared" si="25"/>
        <v>0</v>
      </c>
      <c r="X126">
        <f t="shared" si="26"/>
        <v>0</v>
      </c>
      <c r="Y126">
        <f t="shared" si="27"/>
        <v>0</v>
      </c>
      <c r="Z126">
        <f t="shared" si="28"/>
        <v>0</v>
      </c>
      <c r="AA126">
        <f t="shared" si="29"/>
        <v>0</v>
      </c>
      <c r="AB126">
        <f t="shared" si="30"/>
        <v>0</v>
      </c>
      <c r="AC126">
        <f t="shared" si="32"/>
        <v>0</v>
      </c>
    </row>
    <row r="127" spans="1:29">
      <c r="A127" t="str">
        <f>IF(Tabela3[[#This Row],[GOL CASA]]&lt;&gt;"",Tabela3[[#This Row],[TIME CASA]],"")</f>
        <v>Angers SCO</v>
      </c>
      <c r="B127" t="str">
        <f>IF(Tabela3[[#This Row],[GOL FORA]]&lt;&gt;"",Tabela3[[#This Row],[TIME FORA]],"")</f>
        <v>Montpellier</v>
      </c>
      <c r="D127">
        <f t="shared" si="20"/>
        <v>0</v>
      </c>
      <c r="F127" t="str">
        <f t="shared" si="22"/>
        <v/>
      </c>
      <c r="G127" t="str">
        <f t="shared" si="21"/>
        <v/>
      </c>
      <c r="H127" t="str">
        <f>IFERROR(INDEX(JOGOS!$C$1:$P$16905,$G127,1),"")</f>
        <v/>
      </c>
      <c r="I127" s="29" t="str">
        <f>IFERROR(INDEX(JOGOS!$C$1:$P$16905,$G127,3),"")</f>
        <v/>
      </c>
      <c r="J127" s="29" t="str">
        <f>IFERROR(INDEX(JOGOS!$C$1:$P$16905,$G127,4),"")</f>
        <v/>
      </c>
      <c r="K127" t="str">
        <f>IFERROR(INDEX(JOGOS!$C$1:$P$16905,$G127,5),"")</f>
        <v/>
      </c>
      <c r="L127" t="str">
        <f>IFERROR(INDEX(JOGOS!$C$1:$P$16905,$G127,6),"")</f>
        <v/>
      </c>
      <c r="M127" t="str">
        <f>IFERROR(INDEX(JOGOS!$C$1:$P$16905,$G127,7),"")</f>
        <v/>
      </c>
      <c r="N127" t="str">
        <f>IFERROR(INDEX(JOGOS!$C$1:$P$16905,$G127,8),"")</f>
        <v/>
      </c>
      <c r="O127" t="str">
        <f>IFERROR(INDEX(JOGOS!$C$1:$P$16905,$G127,9),"")</f>
        <v/>
      </c>
      <c r="P127" t="str">
        <f>IFERROR(INDEX(JOGOS!$C$1:$P$16905,$G127,10),"")</f>
        <v/>
      </c>
      <c r="Q127" t="str">
        <f>IFERROR(INDEX(JOGOS!$C$1:$P$16905,$G127,11),"")</f>
        <v/>
      </c>
      <c r="R127" t="str">
        <f>IFERROR(INDEX(JOGOS!$C$1:$P$16905,$G127,12),"")</f>
        <v/>
      </c>
      <c r="S127" t="str">
        <f>IFERROR(INDEX(JOGOS!$C$1:$P$16905,$G127,13),"")</f>
        <v/>
      </c>
      <c r="T127">
        <f t="shared" si="31"/>
        <v>0</v>
      </c>
      <c r="U127">
        <f t="shared" si="23"/>
        <v>0</v>
      </c>
      <c r="V127">
        <f t="shared" si="24"/>
        <v>0</v>
      </c>
      <c r="W127">
        <f t="shared" si="25"/>
        <v>0</v>
      </c>
      <c r="X127">
        <f t="shared" si="26"/>
        <v>0</v>
      </c>
      <c r="Y127">
        <f t="shared" si="27"/>
        <v>0</v>
      </c>
      <c r="Z127">
        <f t="shared" si="28"/>
        <v>0</v>
      </c>
      <c r="AA127">
        <f t="shared" si="29"/>
        <v>0</v>
      </c>
      <c r="AB127">
        <f t="shared" si="30"/>
        <v>0</v>
      </c>
      <c r="AC127">
        <f t="shared" si="32"/>
        <v>0</v>
      </c>
    </row>
    <row r="128" spans="1:29">
      <c r="A128" t="str">
        <f>IF(Tabela3[[#This Row],[GOL CASA]]&lt;&gt;"",Tabela3[[#This Row],[TIME CASA]],"")</f>
        <v>Lorient</v>
      </c>
      <c r="B128" t="str">
        <f>IF(Tabela3[[#This Row],[GOL FORA]]&lt;&gt;"",Tabela3[[#This Row],[TIME FORA]],"")</f>
        <v>Nantes</v>
      </c>
      <c r="D128">
        <f t="shared" si="20"/>
        <v>0</v>
      </c>
      <c r="F128" t="str">
        <f t="shared" si="22"/>
        <v/>
      </c>
      <c r="G128" t="str">
        <f t="shared" si="21"/>
        <v/>
      </c>
      <c r="H128" t="str">
        <f>IFERROR(INDEX(JOGOS!$C$1:$P$16905,$G128,1),"")</f>
        <v/>
      </c>
      <c r="I128" s="29" t="str">
        <f>IFERROR(INDEX(JOGOS!$C$1:$P$16905,$G128,3),"")</f>
        <v/>
      </c>
      <c r="J128" s="29" t="str">
        <f>IFERROR(INDEX(JOGOS!$C$1:$P$16905,$G128,4),"")</f>
        <v/>
      </c>
      <c r="K128" t="str">
        <f>IFERROR(INDEX(JOGOS!$C$1:$P$16905,$G128,5),"")</f>
        <v/>
      </c>
      <c r="L128" t="str">
        <f>IFERROR(INDEX(JOGOS!$C$1:$P$16905,$G128,6),"")</f>
        <v/>
      </c>
      <c r="M128" t="str">
        <f>IFERROR(INDEX(JOGOS!$C$1:$P$16905,$G128,7),"")</f>
        <v/>
      </c>
      <c r="N128" t="str">
        <f>IFERROR(INDEX(JOGOS!$C$1:$P$16905,$G128,8),"")</f>
        <v/>
      </c>
      <c r="O128" t="str">
        <f>IFERROR(INDEX(JOGOS!$C$1:$P$16905,$G128,9),"")</f>
        <v/>
      </c>
      <c r="P128" t="str">
        <f>IFERROR(INDEX(JOGOS!$C$1:$P$16905,$G128,10),"")</f>
        <v/>
      </c>
      <c r="Q128" t="str">
        <f>IFERROR(INDEX(JOGOS!$C$1:$P$16905,$G128,11),"")</f>
        <v/>
      </c>
      <c r="R128" t="str">
        <f>IFERROR(INDEX(JOGOS!$C$1:$P$16905,$G128,12),"")</f>
        <v/>
      </c>
      <c r="S128" t="str">
        <f>IFERROR(INDEX(JOGOS!$C$1:$P$16905,$G128,13),"")</f>
        <v/>
      </c>
      <c r="T128">
        <f t="shared" si="31"/>
        <v>0</v>
      </c>
      <c r="U128">
        <f t="shared" si="23"/>
        <v>0</v>
      </c>
      <c r="V128">
        <f t="shared" si="24"/>
        <v>0</v>
      </c>
      <c r="W128">
        <f t="shared" si="25"/>
        <v>0</v>
      </c>
      <c r="X128">
        <f t="shared" si="26"/>
        <v>0</v>
      </c>
      <c r="Y128">
        <f t="shared" si="27"/>
        <v>0</v>
      </c>
      <c r="Z128">
        <f t="shared" si="28"/>
        <v>0</v>
      </c>
      <c r="AA128">
        <f t="shared" si="29"/>
        <v>0</v>
      </c>
      <c r="AB128">
        <f t="shared" si="30"/>
        <v>0</v>
      </c>
      <c r="AC128">
        <f t="shared" si="32"/>
        <v>0</v>
      </c>
    </row>
    <row r="129" spans="1:29">
      <c r="A129" t="str">
        <f>IF(Tabela3[[#This Row],[GOL CASA]]&lt;&gt;"",Tabela3[[#This Row],[TIME CASA]],"")</f>
        <v>Toulouse</v>
      </c>
      <c r="B129" t="str">
        <f>IF(Tabela3[[#This Row],[GOL FORA]]&lt;&gt;"",Tabela3[[#This Row],[TIME FORA]],"")</f>
        <v>Reims</v>
      </c>
      <c r="D129">
        <f t="shared" si="20"/>
        <v>0</v>
      </c>
      <c r="F129" t="str">
        <f t="shared" si="22"/>
        <v/>
      </c>
      <c r="G129" t="str">
        <f t="shared" si="21"/>
        <v/>
      </c>
      <c r="H129" t="str">
        <f>IFERROR(INDEX(JOGOS!$C$1:$P$16905,$G129,1),"")</f>
        <v/>
      </c>
      <c r="I129" s="29" t="str">
        <f>IFERROR(INDEX(JOGOS!$C$1:$P$16905,$G129,3),"")</f>
        <v/>
      </c>
      <c r="J129" s="29" t="str">
        <f>IFERROR(INDEX(JOGOS!$C$1:$P$16905,$G129,4),"")</f>
        <v/>
      </c>
      <c r="K129" t="str">
        <f>IFERROR(INDEX(JOGOS!$C$1:$P$16905,$G129,5),"")</f>
        <v/>
      </c>
      <c r="L129" t="str">
        <f>IFERROR(INDEX(JOGOS!$C$1:$P$16905,$G129,6),"")</f>
        <v/>
      </c>
      <c r="M129" t="str">
        <f>IFERROR(INDEX(JOGOS!$C$1:$P$16905,$G129,7),"")</f>
        <v/>
      </c>
      <c r="N129" t="str">
        <f>IFERROR(INDEX(JOGOS!$C$1:$P$16905,$G129,8),"")</f>
        <v/>
      </c>
      <c r="O129" t="str">
        <f>IFERROR(INDEX(JOGOS!$C$1:$P$16905,$G129,9),"")</f>
        <v/>
      </c>
      <c r="P129" t="str">
        <f>IFERROR(INDEX(JOGOS!$C$1:$P$16905,$G129,10),"")</f>
        <v/>
      </c>
      <c r="Q129" t="str">
        <f>IFERROR(INDEX(JOGOS!$C$1:$P$16905,$G129,11),"")</f>
        <v/>
      </c>
      <c r="R129" t="str">
        <f>IFERROR(INDEX(JOGOS!$C$1:$P$16905,$G129,12),"")</f>
        <v/>
      </c>
      <c r="S129" t="str">
        <f>IFERROR(INDEX(JOGOS!$C$1:$P$16905,$G129,13),"")</f>
        <v/>
      </c>
      <c r="T129">
        <f t="shared" si="31"/>
        <v>0</v>
      </c>
      <c r="U129">
        <f t="shared" si="23"/>
        <v>0</v>
      </c>
      <c r="V129">
        <f t="shared" si="24"/>
        <v>0</v>
      </c>
      <c r="W129">
        <f t="shared" si="25"/>
        <v>0</v>
      </c>
      <c r="X129">
        <f t="shared" si="26"/>
        <v>0</v>
      </c>
      <c r="Y129">
        <f t="shared" si="27"/>
        <v>0</v>
      </c>
      <c r="Z129">
        <f t="shared" si="28"/>
        <v>0</v>
      </c>
      <c r="AA129">
        <f t="shared" si="29"/>
        <v>0</v>
      </c>
      <c r="AB129">
        <f t="shared" si="30"/>
        <v>0</v>
      </c>
      <c r="AC129">
        <f t="shared" si="32"/>
        <v>0</v>
      </c>
    </row>
    <row r="130" spans="1:29">
      <c r="A130" t="str">
        <f>IF(Tabela3[[#This Row],[GOL CASA]]&lt;&gt;"",Tabela3[[#This Row],[TIME CASA]],"")</f>
        <v>Rennes</v>
      </c>
      <c r="B130" t="str">
        <f>IF(Tabela3[[#This Row],[GOL FORA]]&lt;&gt;"",Tabela3[[#This Row],[TIME FORA]],"")</f>
        <v>Auxerre</v>
      </c>
      <c r="D130">
        <f t="shared" ref="D130:D193" si="33">IF(OR(A130=$C$3,B130=$C$3),1,0)</f>
        <v>0</v>
      </c>
      <c r="F130" t="str">
        <f t="shared" si="22"/>
        <v/>
      </c>
      <c r="G130" t="str">
        <f t="shared" ref="G130:G193" si="34">IFERROR(LARGE(F:F,ROW(A129)),"")</f>
        <v/>
      </c>
      <c r="H130" t="str">
        <f>IFERROR(INDEX(JOGOS!$C$1:$P$16905,$G130,1),"")</f>
        <v/>
      </c>
      <c r="I130" s="29" t="str">
        <f>IFERROR(INDEX(JOGOS!$C$1:$P$16905,$G130,3),"")</f>
        <v/>
      </c>
      <c r="J130" s="29" t="str">
        <f>IFERROR(INDEX(JOGOS!$C$1:$P$16905,$G130,4),"")</f>
        <v/>
      </c>
      <c r="K130" t="str">
        <f>IFERROR(INDEX(JOGOS!$C$1:$P$16905,$G130,5),"")</f>
        <v/>
      </c>
      <c r="L130" t="str">
        <f>IFERROR(INDEX(JOGOS!$C$1:$P$16905,$G130,6),"")</f>
        <v/>
      </c>
      <c r="M130" t="str">
        <f>IFERROR(INDEX(JOGOS!$C$1:$P$16905,$G130,7),"")</f>
        <v/>
      </c>
      <c r="N130" t="str">
        <f>IFERROR(INDEX(JOGOS!$C$1:$P$16905,$G130,8),"")</f>
        <v/>
      </c>
      <c r="O130" t="str">
        <f>IFERROR(INDEX(JOGOS!$C$1:$P$16905,$G130,9),"")</f>
        <v/>
      </c>
      <c r="P130" t="str">
        <f>IFERROR(INDEX(JOGOS!$C$1:$P$16905,$G130,10),"")</f>
        <v/>
      </c>
      <c r="Q130" t="str">
        <f>IFERROR(INDEX(JOGOS!$C$1:$P$16905,$G130,11),"")</f>
        <v/>
      </c>
      <c r="R130" t="str">
        <f>IFERROR(INDEX(JOGOS!$C$1:$P$16905,$G130,12),"")</f>
        <v/>
      </c>
      <c r="S130" t="str">
        <f>IFERROR(INDEX(JOGOS!$C$1:$P$16905,$G130,13),"")</f>
        <v/>
      </c>
      <c r="T130">
        <f t="shared" si="31"/>
        <v>0</v>
      </c>
      <c r="U130">
        <f t="shared" si="23"/>
        <v>0</v>
      </c>
      <c r="V130">
        <f t="shared" si="24"/>
        <v>0</v>
      </c>
      <c r="W130">
        <f t="shared" si="25"/>
        <v>0</v>
      </c>
      <c r="X130">
        <f t="shared" si="26"/>
        <v>0</v>
      </c>
      <c r="Y130">
        <f t="shared" si="27"/>
        <v>0</v>
      </c>
      <c r="Z130">
        <f t="shared" si="28"/>
        <v>0</v>
      </c>
      <c r="AA130">
        <f t="shared" si="29"/>
        <v>0</v>
      </c>
      <c r="AB130">
        <f t="shared" si="30"/>
        <v>0</v>
      </c>
      <c r="AC130">
        <f t="shared" si="32"/>
        <v>0</v>
      </c>
    </row>
    <row r="131" spans="1:29">
      <c r="A131" t="str">
        <f>IF(Tabela3[[#This Row],[GOL CASA]]&lt;&gt;"",Tabela3[[#This Row],[TIME CASA]],"")</f>
        <v>Monaco</v>
      </c>
      <c r="B131" t="str">
        <f>IF(Tabela3[[#This Row],[GOL FORA]]&lt;&gt;"",Tabela3[[#This Row],[TIME FORA]],"")</f>
        <v>Olympique Lyonnais</v>
      </c>
      <c r="D131">
        <f t="shared" si="33"/>
        <v>0</v>
      </c>
      <c r="F131" t="str">
        <f t="shared" ref="F131:F194" si="35">IF(D131=1,ROW(),"")</f>
        <v/>
      </c>
      <c r="G131" t="str">
        <f t="shared" si="34"/>
        <v/>
      </c>
      <c r="H131" t="str">
        <f>IFERROR(INDEX(JOGOS!$C$1:$P$16905,$G131,1),"")</f>
        <v/>
      </c>
      <c r="I131" s="29" t="str">
        <f>IFERROR(INDEX(JOGOS!$C$1:$P$16905,$G131,3),"")</f>
        <v/>
      </c>
      <c r="J131" s="29" t="str">
        <f>IFERROR(INDEX(JOGOS!$C$1:$P$16905,$G131,4),"")</f>
        <v/>
      </c>
      <c r="K131" t="str">
        <f>IFERROR(INDEX(JOGOS!$C$1:$P$16905,$G131,5),"")</f>
        <v/>
      </c>
      <c r="L131" t="str">
        <f>IFERROR(INDEX(JOGOS!$C$1:$P$16905,$G131,6),"")</f>
        <v/>
      </c>
      <c r="M131" t="str">
        <f>IFERROR(INDEX(JOGOS!$C$1:$P$16905,$G131,7),"")</f>
        <v/>
      </c>
      <c r="N131" t="str">
        <f>IFERROR(INDEX(JOGOS!$C$1:$P$16905,$G131,8),"")</f>
        <v/>
      </c>
      <c r="O131" t="str">
        <f>IFERROR(INDEX(JOGOS!$C$1:$P$16905,$G131,9),"")</f>
        <v/>
      </c>
      <c r="P131" t="str">
        <f>IFERROR(INDEX(JOGOS!$C$1:$P$16905,$G131,10),"")</f>
        <v/>
      </c>
      <c r="Q131" t="str">
        <f>IFERROR(INDEX(JOGOS!$C$1:$P$16905,$G131,11),"")</f>
        <v/>
      </c>
      <c r="R131" t="str">
        <f>IFERROR(INDEX(JOGOS!$C$1:$P$16905,$G131,12),"")</f>
        <v/>
      </c>
      <c r="S131" t="str">
        <f>IFERROR(INDEX(JOGOS!$C$1:$P$16905,$G131,13),"")</f>
        <v/>
      </c>
      <c r="T131">
        <f t="shared" si="31"/>
        <v>0</v>
      </c>
      <c r="U131">
        <f t="shared" ref="U131:U194" si="36">IF(AND(M131=$C$3,O131&gt;0),$U$1,0)</f>
        <v>0</v>
      </c>
      <c r="V131">
        <f t="shared" ref="V131:V194" si="37">IF(AND(J131=$C$3,O131&gt;0),$U$1,0)</f>
        <v>0</v>
      </c>
      <c r="W131">
        <f t="shared" ref="W131:W194" si="38">IF(AND(M131=$C$3,N131&gt;0),$U$1,0)</f>
        <v>0</v>
      </c>
      <c r="X131">
        <f t="shared" ref="X131:X194" si="39">IF(AND(J131=$C$3,K131&gt;0),$U$1,0)</f>
        <v>0</v>
      </c>
      <c r="Y131">
        <f t="shared" ref="Y131:Y194" si="40">IF(AND(M131=$C$3,L131&gt;0),$U$1,0)</f>
        <v>0</v>
      </c>
      <c r="Z131">
        <f t="shared" ref="Z131:Z194" si="41">IF(AND(J131=$C$3,L131&gt;0),$U$1,0)</f>
        <v>0</v>
      </c>
      <c r="AA131">
        <f t="shared" ref="AA131:AA194" si="42">IF(AND(M131=$C$3,K131&gt;0),$U$1,0)</f>
        <v>0</v>
      </c>
      <c r="AB131">
        <f t="shared" ref="AB131:AB194" si="43">Y131+AA131</f>
        <v>0</v>
      </c>
      <c r="AC131">
        <f t="shared" si="32"/>
        <v>0</v>
      </c>
    </row>
    <row r="132" spans="1:29">
      <c r="A132" t="str">
        <f>IF(Tabela3[[#This Row],[GOL CASA]]&lt;&gt;"",Tabela3[[#This Row],[TIME CASA]],"")</f>
        <v>Auxerre</v>
      </c>
      <c r="B132" t="str">
        <f>IF(Tabela3[[#This Row],[GOL FORA]]&lt;&gt;"",Tabela3[[#This Row],[TIME FORA]],"")</f>
        <v>Lorient</v>
      </c>
      <c r="D132">
        <f t="shared" si="33"/>
        <v>0</v>
      </c>
      <c r="F132" t="str">
        <f t="shared" si="35"/>
        <v/>
      </c>
      <c r="G132" t="str">
        <f t="shared" si="34"/>
        <v/>
      </c>
      <c r="H132" t="str">
        <f>IFERROR(INDEX(JOGOS!$C$1:$P$16905,$G132,1),"")</f>
        <v/>
      </c>
      <c r="I132" s="29" t="str">
        <f>IFERROR(INDEX(JOGOS!$C$1:$P$16905,$G132,3),"")</f>
        <v/>
      </c>
      <c r="J132" s="29" t="str">
        <f>IFERROR(INDEX(JOGOS!$C$1:$P$16905,$G132,4),"")</f>
        <v/>
      </c>
      <c r="K132" t="str">
        <f>IFERROR(INDEX(JOGOS!$C$1:$P$16905,$G132,5),"")</f>
        <v/>
      </c>
      <c r="L132" t="str">
        <f>IFERROR(INDEX(JOGOS!$C$1:$P$16905,$G132,6),"")</f>
        <v/>
      </c>
      <c r="M132" t="str">
        <f>IFERROR(INDEX(JOGOS!$C$1:$P$16905,$G132,7),"")</f>
        <v/>
      </c>
      <c r="N132" t="str">
        <f>IFERROR(INDEX(JOGOS!$C$1:$P$16905,$G132,8),"")</f>
        <v/>
      </c>
      <c r="O132" t="str">
        <f>IFERROR(INDEX(JOGOS!$C$1:$P$16905,$G132,9),"")</f>
        <v/>
      </c>
      <c r="P132" t="str">
        <f>IFERROR(INDEX(JOGOS!$C$1:$P$16905,$G132,10),"")</f>
        <v/>
      </c>
      <c r="Q132" t="str">
        <f>IFERROR(INDEX(JOGOS!$C$1:$P$16905,$G132,11),"")</f>
        <v/>
      </c>
      <c r="R132" t="str">
        <f>IFERROR(INDEX(JOGOS!$C$1:$P$16905,$G132,12),"")</f>
        <v/>
      </c>
      <c r="S132" t="str">
        <f>IFERROR(INDEX(JOGOS!$C$1:$P$16905,$G132,13),"")</f>
        <v/>
      </c>
      <c r="T132">
        <f t="shared" ref="T132:T195" si="44">IF(AND(J132=$C$3,N132&gt;0),$U$1,0)</f>
        <v>0</v>
      </c>
      <c r="U132">
        <f t="shared" si="36"/>
        <v>0</v>
      </c>
      <c r="V132">
        <f t="shared" si="37"/>
        <v>0</v>
      </c>
      <c r="W132">
        <f t="shared" si="38"/>
        <v>0</v>
      </c>
      <c r="X132">
        <f t="shared" si="39"/>
        <v>0</v>
      </c>
      <c r="Y132">
        <f t="shared" si="40"/>
        <v>0</v>
      </c>
      <c r="Z132">
        <f t="shared" si="41"/>
        <v>0</v>
      </c>
      <c r="AA132">
        <f t="shared" si="42"/>
        <v>0</v>
      </c>
      <c r="AB132">
        <f t="shared" si="43"/>
        <v>0</v>
      </c>
      <c r="AC132">
        <f t="shared" si="32"/>
        <v>0</v>
      </c>
    </row>
    <row r="133" spans="1:29">
      <c r="A133" t="str">
        <f>IF(Tabela3[[#This Row],[GOL CASA]]&lt;&gt;"",Tabela3[[#This Row],[TIME CASA]],"")</f>
        <v>Aston Villa</v>
      </c>
      <c r="B133" t="str">
        <f>IF(Tabela3[[#This Row],[GOL FORA]]&lt;&gt;"",Tabela3[[#This Row],[TIME FORA]],"")</f>
        <v>Southampton</v>
      </c>
      <c r="D133">
        <f t="shared" si="33"/>
        <v>0</v>
      </c>
      <c r="F133" t="str">
        <f t="shared" si="35"/>
        <v/>
      </c>
      <c r="G133" t="str">
        <f t="shared" si="34"/>
        <v/>
      </c>
      <c r="H133" t="str">
        <f>IFERROR(INDEX(JOGOS!$C$1:$P$16905,$G133,1),"")</f>
        <v/>
      </c>
      <c r="I133" s="29" t="str">
        <f>IFERROR(INDEX(JOGOS!$C$1:$P$16905,$G133,3),"")</f>
        <v/>
      </c>
      <c r="J133" s="29" t="str">
        <f>IFERROR(INDEX(JOGOS!$C$1:$P$16905,$G133,4),"")</f>
        <v/>
      </c>
      <c r="K133" t="str">
        <f>IFERROR(INDEX(JOGOS!$C$1:$P$16905,$G133,5),"")</f>
        <v/>
      </c>
      <c r="L133" t="str">
        <f>IFERROR(INDEX(JOGOS!$C$1:$P$16905,$G133,6),"")</f>
        <v/>
      </c>
      <c r="M133" t="str">
        <f>IFERROR(INDEX(JOGOS!$C$1:$P$16905,$G133,7),"")</f>
        <v/>
      </c>
      <c r="N133" t="str">
        <f>IFERROR(INDEX(JOGOS!$C$1:$P$16905,$G133,8),"")</f>
        <v/>
      </c>
      <c r="O133" t="str">
        <f>IFERROR(INDEX(JOGOS!$C$1:$P$16905,$G133,9),"")</f>
        <v/>
      </c>
      <c r="P133" t="str">
        <f>IFERROR(INDEX(JOGOS!$C$1:$P$16905,$G133,10),"")</f>
        <v/>
      </c>
      <c r="Q133" t="str">
        <f>IFERROR(INDEX(JOGOS!$C$1:$P$16905,$G133,11),"")</f>
        <v/>
      </c>
      <c r="R133" t="str">
        <f>IFERROR(INDEX(JOGOS!$C$1:$P$16905,$G133,12),"")</f>
        <v/>
      </c>
      <c r="S133" t="str">
        <f>IFERROR(INDEX(JOGOS!$C$1:$P$16905,$G133,13),"")</f>
        <v/>
      </c>
      <c r="T133">
        <f t="shared" si="44"/>
        <v>0</v>
      </c>
      <c r="U133">
        <f t="shared" si="36"/>
        <v>0</v>
      </c>
      <c r="V133">
        <f t="shared" si="37"/>
        <v>0</v>
      </c>
      <c r="W133">
        <f t="shared" si="38"/>
        <v>0</v>
      </c>
      <c r="X133">
        <f t="shared" si="39"/>
        <v>0</v>
      </c>
      <c r="Y133">
        <f t="shared" si="40"/>
        <v>0</v>
      </c>
      <c r="Z133">
        <f t="shared" si="41"/>
        <v>0</v>
      </c>
      <c r="AA133">
        <f t="shared" si="42"/>
        <v>0</v>
      </c>
      <c r="AB133">
        <f t="shared" si="43"/>
        <v>0</v>
      </c>
      <c r="AC133">
        <f t="shared" ref="AC133:AC196" si="45">X133+Z133</f>
        <v>0</v>
      </c>
    </row>
    <row r="134" spans="1:29">
      <c r="A134" t="str">
        <f>IF(Tabela3[[#This Row],[GOL CASA]]&lt;&gt;"",Tabela3[[#This Row],[TIME CASA]],"")</f>
        <v>Nottingham Forest</v>
      </c>
      <c r="B134" t="str">
        <f>IF(Tabela3[[#This Row],[GOL FORA]]&lt;&gt;"",Tabela3[[#This Row],[TIME FORA]],"")</f>
        <v>Fulham</v>
      </c>
      <c r="D134">
        <f t="shared" si="33"/>
        <v>0</v>
      </c>
      <c r="F134" t="str">
        <f t="shared" si="35"/>
        <v/>
      </c>
      <c r="G134" t="str">
        <f t="shared" si="34"/>
        <v/>
      </c>
      <c r="H134" t="str">
        <f>IFERROR(INDEX(JOGOS!$C$1:$P$16905,$G134,1),"")</f>
        <v/>
      </c>
      <c r="I134" s="29" t="str">
        <f>IFERROR(INDEX(JOGOS!$C$1:$P$16905,$G134,3),"")</f>
        <v/>
      </c>
      <c r="J134" s="29" t="str">
        <f>IFERROR(INDEX(JOGOS!$C$1:$P$16905,$G134,4),"")</f>
        <v/>
      </c>
      <c r="K134" t="str">
        <f>IFERROR(INDEX(JOGOS!$C$1:$P$16905,$G134,5),"")</f>
        <v/>
      </c>
      <c r="L134" t="str">
        <f>IFERROR(INDEX(JOGOS!$C$1:$P$16905,$G134,6),"")</f>
        <v/>
      </c>
      <c r="M134" t="str">
        <f>IFERROR(INDEX(JOGOS!$C$1:$P$16905,$G134,7),"")</f>
        <v/>
      </c>
      <c r="N134" t="str">
        <f>IFERROR(INDEX(JOGOS!$C$1:$P$16905,$G134,8),"")</f>
        <v/>
      </c>
      <c r="O134" t="str">
        <f>IFERROR(INDEX(JOGOS!$C$1:$P$16905,$G134,9),"")</f>
        <v/>
      </c>
      <c r="P134" t="str">
        <f>IFERROR(INDEX(JOGOS!$C$1:$P$16905,$G134,10),"")</f>
        <v/>
      </c>
      <c r="Q134" t="str">
        <f>IFERROR(INDEX(JOGOS!$C$1:$P$16905,$G134,11),"")</f>
        <v/>
      </c>
      <c r="R134" t="str">
        <f>IFERROR(INDEX(JOGOS!$C$1:$P$16905,$G134,12),"")</f>
        <v/>
      </c>
      <c r="S134" t="str">
        <f>IFERROR(INDEX(JOGOS!$C$1:$P$16905,$G134,13),"")</f>
        <v/>
      </c>
      <c r="T134">
        <f t="shared" si="44"/>
        <v>0</v>
      </c>
      <c r="U134">
        <f t="shared" si="36"/>
        <v>0</v>
      </c>
      <c r="V134">
        <f t="shared" si="37"/>
        <v>0</v>
      </c>
      <c r="W134">
        <f t="shared" si="38"/>
        <v>0</v>
      </c>
      <c r="X134">
        <f t="shared" si="39"/>
        <v>0</v>
      </c>
      <c r="Y134">
        <f t="shared" si="40"/>
        <v>0</v>
      </c>
      <c r="Z134">
        <f t="shared" si="41"/>
        <v>0</v>
      </c>
      <c r="AA134">
        <f t="shared" si="42"/>
        <v>0</v>
      </c>
      <c r="AB134">
        <f t="shared" si="43"/>
        <v>0</v>
      </c>
      <c r="AC134">
        <f t="shared" si="45"/>
        <v>0</v>
      </c>
    </row>
    <row r="135" spans="1:29">
      <c r="A135" t="str">
        <f>IF(Tabela3[[#This Row],[GOL CASA]]&lt;&gt;"",Tabela3[[#This Row],[TIME CASA]],"")</f>
        <v>Wolverhampton Wanderers</v>
      </c>
      <c r="B135" t="str">
        <f>IF(Tabela3[[#This Row],[GOL FORA]]&lt;&gt;"",Tabela3[[#This Row],[TIME FORA]],"")</f>
        <v>Manchester City</v>
      </c>
      <c r="D135">
        <f t="shared" si="33"/>
        <v>0</v>
      </c>
      <c r="F135" t="str">
        <f t="shared" si="35"/>
        <v/>
      </c>
      <c r="G135" t="str">
        <f t="shared" si="34"/>
        <v/>
      </c>
      <c r="H135" t="str">
        <f>IFERROR(INDEX(JOGOS!$C$1:$P$16905,$G135,1),"")</f>
        <v/>
      </c>
      <c r="I135" s="29" t="str">
        <f>IFERROR(INDEX(JOGOS!$C$1:$P$16905,$G135,3),"")</f>
        <v/>
      </c>
      <c r="J135" s="29" t="str">
        <f>IFERROR(INDEX(JOGOS!$C$1:$P$16905,$G135,4),"")</f>
        <v/>
      </c>
      <c r="K135" t="str">
        <f>IFERROR(INDEX(JOGOS!$C$1:$P$16905,$G135,5),"")</f>
        <v/>
      </c>
      <c r="L135" t="str">
        <f>IFERROR(INDEX(JOGOS!$C$1:$P$16905,$G135,6),"")</f>
        <v/>
      </c>
      <c r="M135" t="str">
        <f>IFERROR(INDEX(JOGOS!$C$1:$P$16905,$G135,7),"")</f>
        <v/>
      </c>
      <c r="N135" t="str">
        <f>IFERROR(INDEX(JOGOS!$C$1:$P$16905,$G135,8),"")</f>
        <v/>
      </c>
      <c r="O135" t="str">
        <f>IFERROR(INDEX(JOGOS!$C$1:$P$16905,$G135,9),"")</f>
        <v/>
      </c>
      <c r="P135" t="str">
        <f>IFERROR(INDEX(JOGOS!$C$1:$P$16905,$G135,10),"")</f>
        <v/>
      </c>
      <c r="Q135" t="str">
        <f>IFERROR(INDEX(JOGOS!$C$1:$P$16905,$G135,11),"")</f>
        <v/>
      </c>
      <c r="R135" t="str">
        <f>IFERROR(INDEX(JOGOS!$C$1:$P$16905,$G135,12),"")</f>
        <v/>
      </c>
      <c r="S135" t="str">
        <f>IFERROR(INDEX(JOGOS!$C$1:$P$16905,$G135,13),"")</f>
        <v/>
      </c>
      <c r="T135">
        <f t="shared" si="44"/>
        <v>0</v>
      </c>
      <c r="U135">
        <f t="shared" si="36"/>
        <v>0</v>
      </c>
      <c r="V135">
        <f t="shared" si="37"/>
        <v>0</v>
      </c>
      <c r="W135">
        <f t="shared" si="38"/>
        <v>0</v>
      </c>
      <c r="X135">
        <f t="shared" si="39"/>
        <v>0</v>
      </c>
      <c r="Y135">
        <f t="shared" si="40"/>
        <v>0</v>
      </c>
      <c r="Z135">
        <f t="shared" si="41"/>
        <v>0</v>
      </c>
      <c r="AA135">
        <f t="shared" si="42"/>
        <v>0</v>
      </c>
      <c r="AB135">
        <f t="shared" si="43"/>
        <v>0</v>
      </c>
      <c r="AC135">
        <f t="shared" si="45"/>
        <v>0</v>
      </c>
    </row>
    <row r="136" spans="1:29">
      <c r="A136" t="str">
        <f>IF(Tabela3[[#This Row],[GOL CASA]]&lt;&gt;"",Tabela3[[#This Row],[TIME CASA]],"")</f>
        <v>Newcastle United</v>
      </c>
      <c r="B136" t="str">
        <f>IF(Tabela3[[#This Row],[GOL FORA]]&lt;&gt;"",Tabela3[[#This Row],[TIME FORA]],"")</f>
        <v>AFC Bournemouth</v>
      </c>
      <c r="D136">
        <f t="shared" si="33"/>
        <v>0</v>
      </c>
      <c r="F136" t="str">
        <f t="shared" si="35"/>
        <v/>
      </c>
      <c r="G136" t="str">
        <f t="shared" si="34"/>
        <v/>
      </c>
      <c r="H136" t="str">
        <f>IFERROR(INDEX(JOGOS!$C$1:$P$16905,$G136,1),"")</f>
        <v/>
      </c>
      <c r="I136" s="29" t="str">
        <f>IFERROR(INDEX(JOGOS!$C$1:$P$16905,$G136,3),"")</f>
        <v/>
      </c>
      <c r="J136" s="29" t="str">
        <f>IFERROR(INDEX(JOGOS!$C$1:$P$16905,$G136,4),"")</f>
        <v/>
      </c>
      <c r="K136" t="str">
        <f>IFERROR(INDEX(JOGOS!$C$1:$P$16905,$G136,5),"")</f>
        <v/>
      </c>
      <c r="L136" t="str">
        <f>IFERROR(INDEX(JOGOS!$C$1:$P$16905,$G136,6),"")</f>
        <v/>
      </c>
      <c r="M136" t="str">
        <f>IFERROR(INDEX(JOGOS!$C$1:$P$16905,$G136,7),"")</f>
        <v/>
      </c>
      <c r="N136" t="str">
        <f>IFERROR(INDEX(JOGOS!$C$1:$P$16905,$G136,8),"")</f>
        <v/>
      </c>
      <c r="O136" t="str">
        <f>IFERROR(INDEX(JOGOS!$C$1:$P$16905,$G136,9),"")</f>
        <v/>
      </c>
      <c r="P136" t="str">
        <f>IFERROR(INDEX(JOGOS!$C$1:$P$16905,$G136,10),"")</f>
        <v/>
      </c>
      <c r="Q136" t="str">
        <f>IFERROR(INDEX(JOGOS!$C$1:$P$16905,$G136,11),"")</f>
        <v/>
      </c>
      <c r="R136" t="str">
        <f>IFERROR(INDEX(JOGOS!$C$1:$P$16905,$G136,12),"")</f>
        <v/>
      </c>
      <c r="S136" t="str">
        <f>IFERROR(INDEX(JOGOS!$C$1:$P$16905,$G136,13),"")</f>
        <v/>
      </c>
      <c r="T136">
        <f t="shared" si="44"/>
        <v>0</v>
      </c>
      <c r="U136">
        <f t="shared" si="36"/>
        <v>0</v>
      </c>
      <c r="V136">
        <f t="shared" si="37"/>
        <v>0</v>
      </c>
      <c r="W136">
        <f t="shared" si="38"/>
        <v>0</v>
      </c>
      <c r="X136">
        <f t="shared" si="39"/>
        <v>0</v>
      </c>
      <c r="Y136">
        <f t="shared" si="40"/>
        <v>0</v>
      </c>
      <c r="Z136">
        <f t="shared" si="41"/>
        <v>0</v>
      </c>
      <c r="AA136">
        <f t="shared" si="42"/>
        <v>0</v>
      </c>
      <c r="AB136">
        <f t="shared" si="43"/>
        <v>0</v>
      </c>
      <c r="AC136">
        <f t="shared" si="45"/>
        <v>0</v>
      </c>
    </row>
    <row r="137" spans="1:29">
      <c r="A137" t="str">
        <f>IF(Tabela3[[#This Row],[GOL CASA]]&lt;&gt;"",Tabela3[[#This Row],[TIME CASA]],"")</f>
        <v>Montpellier</v>
      </c>
      <c r="B137" t="str">
        <f>IF(Tabela3[[#This Row],[GOL FORA]]&lt;&gt;"",Tabela3[[#This Row],[TIME FORA]],"")</f>
        <v>Strasbourg</v>
      </c>
      <c r="D137">
        <f t="shared" si="33"/>
        <v>0</v>
      </c>
      <c r="F137" t="str">
        <f t="shared" si="35"/>
        <v/>
      </c>
      <c r="G137" t="str">
        <f t="shared" si="34"/>
        <v/>
      </c>
      <c r="H137" t="str">
        <f>IFERROR(INDEX(JOGOS!$C$1:$P$16905,$G137,1),"")</f>
        <v/>
      </c>
      <c r="I137" s="29" t="str">
        <f>IFERROR(INDEX(JOGOS!$C$1:$P$16905,$G137,3),"")</f>
        <v/>
      </c>
      <c r="J137" s="29" t="str">
        <f>IFERROR(INDEX(JOGOS!$C$1:$P$16905,$G137,4),"")</f>
        <v/>
      </c>
      <c r="K137" t="str">
        <f>IFERROR(INDEX(JOGOS!$C$1:$P$16905,$G137,5),"")</f>
        <v/>
      </c>
      <c r="L137" t="str">
        <f>IFERROR(INDEX(JOGOS!$C$1:$P$16905,$G137,6),"")</f>
        <v/>
      </c>
      <c r="M137" t="str">
        <f>IFERROR(INDEX(JOGOS!$C$1:$P$16905,$G137,7),"")</f>
        <v/>
      </c>
      <c r="N137" t="str">
        <f>IFERROR(INDEX(JOGOS!$C$1:$P$16905,$G137,8),"")</f>
        <v/>
      </c>
      <c r="O137" t="str">
        <f>IFERROR(INDEX(JOGOS!$C$1:$P$16905,$G137,9),"")</f>
        <v/>
      </c>
      <c r="P137" t="str">
        <f>IFERROR(INDEX(JOGOS!$C$1:$P$16905,$G137,10),"")</f>
        <v/>
      </c>
      <c r="Q137" t="str">
        <f>IFERROR(INDEX(JOGOS!$C$1:$P$16905,$G137,11),"")</f>
        <v/>
      </c>
      <c r="R137" t="str">
        <f>IFERROR(INDEX(JOGOS!$C$1:$P$16905,$G137,12),"")</f>
        <v/>
      </c>
      <c r="S137" t="str">
        <f>IFERROR(INDEX(JOGOS!$C$1:$P$16905,$G137,13),"")</f>
        <v/>
      </c>
      <c r="T137">
        <f t="shared" si="44"/>
        <v>0</v>
      </c>
      <c r="U137">
        <f t="shared" si="36"/>
        <v>0</v>
      </c>
      <c r="V137">
        <f t="shared" si="37"/>
        <v>0</v>
      </c>
      <c r="W137">
        <f t="shared" si="38"/>
        <v>0</v>
      </c>
      <c r="X137">
        <f t="shared" si="39"/>
        <v>0</v>
      </c>
      <c r="Y137">
        <f t="shared" si="40"/>
        <v>0</v>
      </c>
      <c r="Z137">
        <f t="shared" si="41"/>
        <v>0</v>
      </c>
      <c r="AA137">
        <f t="shared" si="42"/>
        <v>0</v>
      </c>
      <c r="AB137">
        <f t="shared" si="43"/>
        <v>0</v>
      </c>
      <c r="AC137">
        <f t="shared" si="45"/>
        <v>0</v>
      </c>
    </row>
    <row r="138" spans="1:29">
      <c r="A138" t="str">
        <f>IF(Tabela3[[#This Row],[GOL CASA]]&lt;&gt;"",Tabela3[[#This Row],[TIME CASA]],"")</f>
        <v>Tottenham Hotspur</v>
      </c>
      <c r="B138" t="str">
        <f>IF(Tabela3[[#This Row],[GOL FORA]]&lt;&gt;"",Tabela3[[#This Row],[TIME FORA]],"")</f>
        <v>Leicester City</v>
      </c>
      <c r="D138">
        <f t="shared" si="33"/>
        <v>0</v>
      </c>
      <c r="F138" t="str">
        <f t="shared" si="35"/>
        <v/>
      </c>
      <c r="G138" t="str">
        <f t="shared" si="34"/>
        <v/>
      </c>
      <c r="H138" t="str">
        <f>IFERROR(INDEX(JOGOS!$C$1:$P$16905,$G138,1),"")</f>
        <v/>
      </c>
      <c r="I138" s="29" t="str">
        <f>IFERROR(INDEX(JOGOS!$C$1:$P$16905,$G138,3),"")</f>
        <v/>
      </c>
      <c r="J138" s="29" t="str">
        <f>IFERROR(INDEX(JOGOS!$C$1:$P$16905,$G138,4),"")</f>
        <v/>
      </c>
      <c r="K138" t="str">
        <f>IFERROR(INDEX(JOGOS!$C$1:$P$16905,$G138,5),"")</f>
        <v/>
      </c>
      <c r="L138" t="str">
        <f>IFERROR(INDEX(JOGOS!$C$1:$P$16905,$G138,6),"")</f>
        <v/>
      </c>
      <c r="M138" t="str">
        <f>IFERROR(INDEX(JOGOS!$C$1:$P$16905,$G138,7),"")</f>
        <v/>
      </c>
      <c r="N138" t="str">
        <f>IFERROR(INDEX(JOGOS!$C$1:$P$16905,$G138,8),"")</f>
        <v/>
      </c>
      <c r="O138" t="str">
        <f>IFERROR(INDEX(JOGOS!$C$1:$P$16905,$G138,9),"")</f>
        <v/>
      </c>
      <c r="P138" t="str">
        <f>IFERROR(INDEX(JOGOS!$C$1:$P$16905,$G138,10),"")</f>
        <v/>
      </c>
      <c r="Q138" t="str">
        <f>IFERROR(INDEX(JOGOS!$C$1:$P$16905,$G138,11),"")</f>
        <v/>
      </c>
      <c r="R138" t="str">
        <f>IFERROR(INDEX(JOGOS!$C$1:$P$16905,$G138,12),"")</f>
        <v/>
      </c>
      <c r="S138" t="str">
        <f>IFERROR(INDEX(JOGOS!$C$1:$P$16905,$G138,13),"")</f>
        <v/>
      </c>
      <c r="T138">
        <f t="shared" si="44"/>
        <v>0</v>
      </c>
      <c r="U138">
        <f t="shared" si="36"/>
        <v>0</v>
      </c>
      <c r="V138">
        <f t="shared" si="37"/>
        <v>0</v>
      </c>
      <c r="W138">
        <f t="shared" si="38"/>
        <v>0</v>
      </c>
      <c r="X138">
        <f t="shared" si="39"/>
        <v>0</v>
      </c>
      <c r="Y138">
        <f t="shared" si="40"/>
        <v>0</v>
      </c>
      <c r="Z138">
        <f t="shared" si="41"/>
        <v>0</v>
      </c>
      <c r="AA138">
        <f t="shared" si="42"/>
        <v>0</v>
      </c>
      <c r="AB138">
        <f t="shared" si="43"/>
        <v>0</v>
      </c>
      <c r="AC138">
        <f t="shared" si="45"/>
        <v>0</v>
      </c>
    </row>
    <row r="139" spans="1:29">
      <c r="A139" t="str">
        <f>IF(Tabela3[[#This Row],[GOL CASA]]&lt;&gt;"",Tabela3[[#This Row],[TIME CASA]],"")</f>
        <v>Lille</v>
      </c>
      <c r="B139" t="str">
        <f>IF(Tabela3[[#This Row],[GOL FORA]]&lt;&gt;"",Tabela3[[#This Row],[TIME FORA]],"")</f>
        <v>Toulouse</v>
      </c>
      <c r="D139">
        <f t="shared" si="33"/>
        <v>0</v>
      </c>
      <c r="F139" t="str">
        <f t="shared" si="35"/>
        <v/>
      </c>
      <c r="G139" t="str">
        <f t="shared" si="34"/>
        <v/>
      </c>
      <c r="H139" t="str">
        <f>IFERROR(INDEX(JOGOS!$C$1:$P$16905,$G139,1),"")</f>
        <v/>
      </c>
      <c r="I139" s="29" t="str">
        <f>IFERROR(INDEX(JOGOS!$C$1:$P$16905,$G139,3),"")</f>
        <v/>
      </c>
      <c r="J139" s="29" t="str">
        <f>IFERROR(INDEX(JOGOS!$C$1:$P$16905,$G139,4),"")</f>
        <v/>
      </c>
      <c r="K139" t="str">
        <f>IFERROR(INDEX(JOGOS!$C$1:$P$16905,$G139,5),"")</f>
        <v/>
      </c>
      <c r="L139" t="str">
        <f>IFERROR(INDEX(JOGOS!$C$1:$P$16905,$G139,6),"")</f>
        <v/>
      </c>
      <c r="M139" t="str">
        <f>IFERROR(INDEX(JOGOS!$C$1:$P$16905,$G139,7),"")</f>
        <v/>
      </c>
      <c r="N139" t="str">
        <f>IFERROR(INDEX(JOGOS!$C$1:$P$16905,$G139,8),"")</f>
        <v/>
      </c>
      <c r="O139" t="str">
        <f>IFERROR(INDEX(JOGOS!$C$1:$P$16905,$G139,9),"")</f>
        <v/>
      </c>
      <c r="P139" t="str">
        <f>IFERROR(INDEX(JOGOS!$C$1:$P$16905,$G139,10),"")</f>
        <v/>
      </c>
      <c r="Q139" t="str">
        <f>IFERROR(INDEX(JOGOS!$C$1:$P$16905,$G139,11),"")</f>
        <v/>
      </c>
      <c r="R139" t="str">
        <f>IFERROR(INDEX(JOGOS!$C$1:$P$16905,$G139,12),"")</f>
        <v/>
      </c>
      <c r="S139" t="str">
        <f>IFERROR(INDEX(JOGOS!$C$1:$P$16905,$G139,13),"")</f>
        <v/>
      </c>
      <c r="T139">
        <f t="shared" si="44"/>
        <v>0</v>
      </c>
      <c r="U139">
        <f t="shared" si="36"/>
        <v>0</v>
      </c>
      <c r="V139">
        <f t="shared" si="37"/>
        <v>0</v>
      </c>
      <c r="W139">
        <f t="shared" si="38"/>
        <v>0</v>
      </c>
      <c r="X139">
        <f t="shared" si="39"/>
        <v>0</v>
      </c>
      <c r="Y139">
        <f t="shared" si="40"/>
        <v>0</v>
      </c>
      <c r="Z139">
        <f t="shared" si="41"/>
        <v>0</v>
      </c>
      <c r="AA139">
        <f t="shared" si="42"/>
        <v>0</v>
      </c>
      <c r="AB139">
        <f t="shared" si="43"/>
        <v>0</v>
      </c>
      <c r="AC139">
        <f t="shared" si="45"/>
        <v>0</v>
      </c>
    </row>
    <row r="140" spans="1:29">
      <c r="A140" t="str">
        <f>IF(Tabela3[[#This Row],[GOL CASA]]&lt;&gt;"",Tabela3[[#This Row],[TIME CASA]],"")</f>
        <v>Reims</v>
      </c>
      <c r="B140" t="str">
        <f>IF(Tabela3[[#This Row],[GOL FORA]]&lt;&gt;"",Tabela3[[#This Row],[TIME FORA]],"")</f>
        <v>Monaco</v>
      </c>
      <c r="D140">
        <f t="shared" si="33"/>
        <v>0</v>
      </c>
      <c r="F140" t="str">
        <f t="shared" si="35"/>
        <v/>
      </c>
      <c r="G140" t="str">
        <f t="shared" si="34"/>
        <v/>
      </c>
      <c r="H140" t="str">
        <f>IFERROR(INDEX(JOGOS!$C$1:$P$16905,$G140,1),"")</f>
        <v/>
      </c>
      <c r="I140" s="29" t="str">
        <f>IFERROR(INDEX(JOGOS!$C$1:$P$16905,$G140,3),"")</f>
        <v/>
      </c>
      <c r="J140" s="29" t="str">
        <f>IFERROR(INDEX(JOGOS!$C$1:$P$16905,$G140,4),"")</f>
        <v/>
      </c>
      <c r="K140" t="str">
        <f>IFERROR(INDEX(JOGOS!$C$1:$P$16905,$G140,5),"")</f>
        <v/>
      </c>
      <c r="L140" t="str">
        <f>IFERROR(INDEX(JOGOS!$C$1:$P$16905,$G140,6),"")</f>
        <v/>
      </c>
      <c r="M140" t="str">
        <f>IFERROR(INDEX(JOGOS!$C$1:$P$16905,$G140,7),"")</f>
        <v/>
      </c>
      <c r="N140" t="str">
        <f>IFERROR(INDEX(JOGOS!$C$1:$P$16905,$G140,8),"")</f>
        <v/>
      </c>
      <c r="O140" t="str">
        <f>IFERROR(INDEX(JOGOS!$C$1:$P$16905,$G140,9),"")</f>
        <v/>
      </c>
      <c r="P140" t="str">
        <f>IFERROR(INDEX(JOGOS!$C$1:$P$16905,$G140,10),"")</f>
        <v/>
      </c>
      <c r="Q140" t="str">
        <f>IFERROR(INDEX(JOGOS!$C$1:$P$16905,$G140,11),"")</f>
        <v/>
      </c>
      <c r="R140" t="str">
        <f>IFERROR(INDEX(JOGOS!$C$1:$P$16905,$G140,12),"")</f>
        <v/>
      </c>
      <c r="S140" t="str">
        <f>IFERROR(INDEX(JOGOS!$C$1:$P$16905,$G140,13),"")</f>
        <v/>
      </c>
      <c r="T140">
        <f t="shared" si="44"/>
        <v>0</v>
      </c>
      <c r="U140">
        <f t="shared" si="36"/>
        <v>0</v>
      </c>
      <c r="V140">
        <f t="shared" si="37"/>
        <v>0</v>
      </c>
      <c r="W140">
        <f t="shared" si="38"/>
        <v>0</v>
      </c>
      <c r="X140">
        <f t="shared" si="39"/>
        <v>0</v>
      </c>
      <c r="Y140">
        <f t="shared" si="40"/>
        <v>0</v>
      </c>
      <c r="Z140">
        <f t="shared" si="41"/>
        <v>0</v>
      </c>
      <c r="AA140">
        <f t="shared" si="42"/>
        <v>0</v>
      </c>
      <c r="AB140">
        <f t="shared" si="43"/>
        <v>0</v>
      </c>
      <c r="AC140">
        <f t="shared" si="45"/>
        <v>0</v>
      </c>
    </row>
    <row r="141" spans="1:29">
      <c r="A141" t="str">
        <f>IF(Tabela3[[#This Row],[GOL CASA]]&lt;&gt;"",Tabela3[[#This Row],[TIME CASA]],"")</f>
        <v>Brentford</v>
      </c>
      <c r="B141" t="str">
        <f>IF(Tabela3[[#This Row],[GOL FORA]]&lt;&gt;"",Tabela3[[#This Row],[TIME FORA]],"")</f>
        <v>Arsenal</v>
      </c>
      <c r="D141">
        <f t="shared" si="33"/>
        <v>1</v>
      </c>
      <c r="F141">
        <f t="shared" si="35"/>
        <v>141</v>
      </c>
      <c r="G141" t="str">
        <f t="shared" si="34"/>
        <v/>
      </c>
      <c r="H141" t="str">
        <f>IFERROR(INDEX(JOGOS!$C$1:$P$16905,$G141,1),"")</f>
        <v/>
      </c>
      <c r="I141" s="29" t="str">
        <f>IFERROR(INDEX(JOGOS!$C$1:$P$16905,$G141,3),"")</f>
        <v/>
      </c>
      <c r="J141" s="29" t="str">
        <f>IFERROR(INDEX(JOGOS!$C$1:$P$16905,$G141,4),"")</f>
        <v/>
      </c>
      <c r="K141" t="str">
        <f>IFERROR(INDEX(JOGOS!$C$1:$P$16905,$G141,5),"")</f>
        <v/>
      </c>
      <c r="L141" t="str">
        <f>IFERROR(INDEX(JOGOS!$C$1:$P$16905,$G141,6),"")</f>
        <v/>
      </c>
      <c r="M141" t="str">
        <f>IFERROR(INDEX(JOGOS!$C$1:$P$16905,$G141,7),"")</f>
        <v/>
      </c>
      <c r="N141" t="str">
        <f>IFERROR(INDEX(JOGOS!$C$1:$P$16905,$G141,8),"")</f>
        <v/>
      </c>
      <c r="O141" t="str">
        <f>IFERROR(INDEX(JOGOS!$C$1:$P$16905,$G141,9),"")</f>
        <v/>
      </c>
      <c r="P141" t="str">
        <f>IFERROR(INDEX(JOGOS!$C$1:$P$16905,$G141,10),"")</f>
        <v/>
      </c>
      <c r="Q141" t="str">
        <f>IFERROR(INDEX(JOGOS!$C$1:$P$16905,$G141,11),"")</f>
        <v/>
      </c>
      <c r="R141" t="str">
        <f>IFERROR(INDEX(JOGOS!$C$1:$P$16905,$G141,12),"")</f>
        <v/>
      </c>
      <c r="S141" t="str">
        <f>IFERROR(INDEX(JOGOS!$C$1:$P$16905,$G141,13),"")</f>
        <v/>
      </c>
      <c r="T141">
        <f t="shared" si="44"/>
        <v>0</v>
      </c>
      <c r="U141">
        <f t="shared" si="36"/>
        <v>0</v>
      </c>
      <c r="V141">
        <f t="shared" si="37"/>
        <v>0</v>
      </c>
      <c r="W141">
        <f t="shared" si="38"/>
        <v>0</v>
      </c>
      <c r="X141">
        <f t="shared" si="39"/>
        <v>0</v>
      </c>
      <c r="Y141">
        <f t="shared" si="40"/>
        <v>0</v>
      </c>
      <c r="Z141">
        <f t="shared" si="41"/>
        <v>0</v>
      </c>
      <c r="AA141">
        <f t="shared" si="42"/>
        <v>0</v>
      </c>
      <c r="AB141">
        <f t="shared" si="43"/>
        <v>0</v>
      </c>
      <c r="AC141">
        <f t="shared" si="45"/>
        <v>0</v>
      </c>
    </row>
    <row r="142" spans="1:29">
      <c r="A142" t="str">
        <f>IF(Tabela3[[#This Row],[GOL CASA]]&lt;&gt;"",Tabela3[[#This Row],[TIME CASA]],"")</f>
        <v>Clermont</v>
      </c>
      <c r="B142" t="str">
        <f>IF(Tabela3[[#This Row],[GOL FORA]]&lt;&gt;"",Tabela3[[#This Row],[TIME FORA]],"")</f>
        <v>Troyes</v>
      </c>
      <c r="D142">
        <f t="shared" si="33"/>
        <v>0</v>
      </c>
      <c r="F142" t="str">
        <f t="shared" si="35"/>
        <v/>
      </c>
      <c r="G142" t="str">
        <f t="shared" si="34"/>
        <v/>
      </c>
      <c r="H142" t="str">
        <f>IFERROR(INDEX(JOGOS!$C$1:$P$16905,$G142,1),"")</f>
        <v/>
      </c>
      <c r="I142" s="29" t="str">
        <f>IFERROR(INDEX(JOGOS!$C$1:$P$16905,$G142,3),"")</f>
        <v/>
      </c>
      <c r="J142" s="29" t="str">
        <f>IFERROR(INDEX(JOGOS!$C$1:$P$16905,$G142,4),"")</f>
        <v/>
      </c>
      <c r="K142" t="str">
        <f>IFERROR(INDEX(JOGOS!$C$1:$P$16905,$G142,5),"")</f>
        <v/>
      </c>
      <c r="L142" t="str">
        <f>IFERROR(INDEX(JOGOS!$C$1:$P$16905,$G142,6),"")</f>
        <v/>
      </c>
      <c r="M142" t="str">
        <f>IFERROR(INDEX(JOGOS!$C$1:$P$16905,$G142,7),"")</f>
        <v/>
      </c>
      <c r="N142" t="str">
        <f>IFERROR(INDEX(JOGOS!$C$1:$P$16905,$G142,8),"")</f>
        <v/>
      </c>
      <c r="O142" t="str">
        <f>IFERROR(INDEX(JOGOS!$C$1:$P$16905,$G142,9),"")</f>
        <v/>
      </c>
      <c r="P142" t="str">
        <f>IFERROR(INDEX(JOGOS!$C$1:$P$16905,$G142,10),"")</f>
        <v/>
      </c>
      <c r="Q142" t="str">
        <f>IFERROR(INDEX(JOGOS!$C$1:$P$16905,$G142,11),"")</f>
        <v/>
      </c>
      <c r="R142" t="str">
        <f>IFERROR(INDEX(JOGOS!$C$1:$P$16905,$G142,12),"")</f>
        <v/>
      </c>
      <c r="S142" t="str">
        <f>IFERROR(INDEX(JOGOS!$C$1:$P$16905,$G142,13),"")</f>
        <v/>
      </c>
      <c r="T142">
        <f t="shared" si="44"/>
        <v>0</v>
      </c>
      <c r="U142">
        <f t="shared" si="36"/>
        <v>0</v>
      </c>
      <c r="V142">
        <f t="shared" si="37"/>
        <v>0</v>
      </c>
      <c r="W142">
        <f t="shared" si="38"/>
        <v>0</v>
      </c>
      <c r="X142">
        <f t="shared" si="39"/>
        <v>0</v>
      </c>
      <c r="Y142">
        <f t="shared" si="40"/>
        <v>0</v>
      </c>
      <c r="Z142">
        <f t="shared" si="41"/>
        <v>0</v>
      </c>
      <c r="AA142">
        <f t="shared" si="42"/>
        <v>0</v>
      </c>
      <c r="AB142">
        <f t="shared" si="43"/>
        <v>0</v>
      </c>
      <c r="AC142">
        <f t="shared" si="45"/>
        <v>0</v>
      </c>
    </row>
    <row r="143" spans="1:29">
      <c r="A143" t="str">
        <f>IF(Tabela3[[#This Row],[GOL CASA]]&lt;&gt;"",Tabela3[[#This Row],[TIME CASA]],"")</f>
        <v>Nice</v>
      </c>
      <c r="B143" t="str">
        <f>IF(Tabela3[[#This Row],[GOL FORA]]&lt;&gt;"",Tabela3[[#This Row],[TIME FORA]],"")</f>
        <v>Angers SCO</v>
      </c>
      <c r="D143">
        <f t="shared" si="33"/>
        <v>0</v>
      </c>
      <c r="F143" t="str">
        <f t="shared" si="35"/>
        <v/>
      </c>
      <c r="G143" t="str">
        <f t="shared" si="34"/>
        <v/>
      </c>
      <c r="H143" t="str">
        <f>IFERROR(INDEX(JOGOS!$C$1:$P$16905,$G143,1),"")</f>
        <v/>
      </c>
      <c r="I143" s="29" t="str">
        <f>IFERROR(INDEX(JOGOS!$C$1:$P$16905,$G143,3),"")</f>
        <v/>
      </c>
      <c r="J143" s="29" t="str">
        <f>IFERROR(INDEX(JOGOS!$C$1:$P$16905,$G143,4),"")</f>
        <v/>
      </c>
      <c r="K143" t="str">
        <f>IFERROR(INDEX(JOGOS!$C$1:$P$16905,$G143,5),"")</f>
        <v/>
      </c>
      <c r="L143" t="str">
        <f>IFERROR(INDEX(JOGOS!$C$1:$P$16905,$G143,6),"")</f>
        <v/>
      </c>
      <c r="M143" t="str">
        <f>IFERROR(INDEX(JOGOS!$C$1:$P$16905,$G143,7),"")</f>
        <v/>
      </c>
      <c r="N143" t="str">
        <f>IFERROR(INDEX(JOGOS!$C$1:$P$16905,$G143,8),"")</f>
        <v/>
      </c>
      <c r="O143" t="str">
        <f>IFERROR(INDEX(JOGOS!$C$1:$P$16905,$G143,9),"")</f>
        <v/>
      </c>
      <c r="P143" t="str">
        <f>IFERROR(INDEX(JOGOS!$C$1:$P$16905,$G143,10),"")</f>
        <v/>
      </c>
      <c r="Q143" t="str">
        <f>IFERROR(INDEX(JOGOS!$C$1:$P$16905,$G143,11),"")</f>
        <v/>
      </c>
      <c r="R143" t="str">
        <f>IFERROR(INDEX(JOGOS!$C$1:$P$16905,$G143,12),"")</f>
        <v/>
      </c>
      <c r="S143" t="str">
        <f>IFERROR(INDEX(JOGOS!$C$1:$P$16905,$G143,13),"")</f>
        <v/>
      </c>
      <c r="T143">
        <f t="shared" si="44"/>
        <v>0</v>
      </c>
      <c r="U143">
        <f t="shared" si="36"/>
        <v>0</v>
      </c>
      <c r="V143">
        <f t="shared" si="37"/>
        <v>0</v>
      </c>
      <c r="W143">
        <f t="shared" si="38"/>
        <v>0</v>
      </c>
      <c r="X143">
        <f t="shared" si="39"/>
        <v>0</v>
      </c>
      <c r="Y143">
        <f t="shared" si="40"/>
        <v>0</v>
      </c>
      <c r="Z143">
        <f t="shared" si="41"/>
        <v>0</v>
      </c>
      <c r="AA143">
        <f t="shared" si="42"/>
        <v>0</v>
      </c>
      <c r="AB143">
        <f t="shared" si="43"/>
        <v>0</v>
      </c>
      <c r="AC143">
        <f t="shared" si="45"/>
        <v>0</v>
      </c>
    </row>
    <row r="144" spans="1:29">
      <c r="A144" t="str">
        <f>IF(Tabela3[[#This Row],[GOL CASA]]&lt;&gt;"",Tabela3[[#This Row],[TIME CASA]],"")</f>
        <v>Olympique Marseille</v>
      </c>
      <c r="B144" t="str">
        <f>IF(Tabela3[[#This Row],[GOL FORA]]&lt;&gt;"",Tabela3[[#This Row],[TIME FORA]],"")</f>
        <v>Rennes</v>
      </c>
      <c r="D144">
        <f t="shared" si="33"/>
        <v>0</v>
      </c>
      <c r="F144" t="str">
        <f t="shared" si="35"/>
        <v/>
      </c>
      <c r="G144" t="str">
        <f t="shared" si="34"/>
        <v/>
      </c>
      <c r="H144" t="str">
        <f>IFERROR(INDEX(JOGOS!$C$1:$P$16905,$G144,1),"")</f>
        <v/>
      </c>
      <c r="I144" s="29" t="str">
        <f>IFERROR(INDEX(JOGOS!$C$1:$P$16905,$G144,3),"")</f>
        <v/>
      </c>
      <c r="J144" s="29" t="str">
        <f>IFERROR(INDEX(JOGOS!$C$1:$P$16905,$G144,4),"")</f>
        <v/>
      </c>
      <c r="K144" t="str">
        <f>IFERROR(INDEX(JOGOS!$C$1:$P$16905,$G144,5),"")</f>
        <v/>
      </c>
      <c r="L144" t="str">
        <f>IFERROR(INDEX(JOGOS!$C$1:$P$16905,$G144,6),"")</f>
        <v/>
      </c>
      <c r="M144" t="str">
        <f>IFERROR(INDEX(JOGOS!$C$1:$P$16905,$G144,7),"")</f>
        <v/>
      </c>
      <c r="N144" t="str">
        <f>IFERROR(INDEX(JOGOS!$C$1:$P$16905,$G144,8),"")</f>
        <v/>
      </c>
      <c r="O144" t="str">
        <f>IFERROR(INDEX(JOGOS!$C$1:$P$16905,$G144,9),"")</f>
        <v/>
      </c>
      <c r="P144" t="str">
        <f>IFERROR(INDEX(JOGOS!$C$1:$P$16905,$G144,10),"")</f>
        <v/>
      </c>
      <c r="Q144" t="str">
        <f>IFERROR(INDEX(JOGOS!$C$1:$P$16905,$G144,11),"")</f>
        <v/>
      </c>
      <c r="R144" t="str">
        <f>IFERROR(INDEX(JOGOS!$C$1:$P$16905,$G144,12),"")</f>
        <v/>
      </c>
      <c r="S144" t="str">
        <f>IFERROR(INDEX(JOGOS!$C$1:$P$16905,$G144,13),"")</f>
        <v/>
      </c>
      <c r="T144">
        <f t="shared" si="44"/>
        <v>0</v>
      </c>
      <c r="U144">
        <f t="shared" si="36"/>
        <v>0</v>
      </c>
      <c r="V144">
        <f t="shared" si="37"/>
        <v>0</v>
      </c>
      <c r="W144">
        <f t="shared" si="38"/>
        <v>0</v>
      </c>
      <c r="X144">
        <f t="shared" si="39"/>
        <v>0</v>
      </c>
      <c r="Y144">
        <f t="shared" si="40"/>
        <v>0</v>
      </c>
      <c r="Z144">
        <f t="shared" si="41"/>
        <v>0</v>
      </c>
      <c r="AA144">
        <f t="shared" si="42"/>
        <v>0</v>
      </c>
      <c r="AB144">
        <f t="shared" si="43"/>
        <v>0</v>
      </c>
      <c r="AC144">
        <f t="shared" si="45"/>
        <v>0</v>
      </c>
    </row>
    <row r="145" spans="1:29">
      <c r="A145" t="str">
        <f>IF(Tabela3[[#This Row],[GOL CASA]]&lt;&gt;"",Tabela3[[#This Row],[TIME CASA]],"")</f>
        <v>Brest</v>
      </c>
      <c r="B145" t="str">
        <f>IF(Tabela3[[#This Row],[GOL FORA]]&lt;&gt;"",Tabela3[[#This Row],[TIME FORA]],"")</f>
        <v>Ajaccio</v>
      </c>
      <c r="D145">
        <f t="shared" si="33"/>
        <v>0</v>
      </c>
      <c r="F145" t="str">
        <f t="shared" si="35"/>
        <v/>
      </c>
      <c r="G145" t="str">
        <f t="shared" si="34"/>
        <v/>
      </c>
      <c r="H145" t="str">
        <f>IFERROR(INDEX(JOGOS!$C$1:$P$16905,$G145,1),"")</f>
        <v/>
      </c>
      <c r="I145" s="29" t="str">
        <f>IFERROR(INDEX(JOGOS!$C$1:$P$16905,$G145,3),"")</f>
        <v/>
      </c>
      <c r="J145" s="29" t="str">
        <f>IFERROR(INDEX(JOGOS!$C$1:$P$16905,$G145,4),"")</f>
        <v/>
      </c>
      <c r="K145" t="str">
        <f>IFERROR(INDEX(JOGOS!$C$1:$P$16905,$G145,5),"")</f>
        <v/>
      </c>
      <c r="L145" t="str">
        <f>IFERROR(INDEX(JOGOS!$C$1:$P$16905,$G145,6),"")</f>
        <v/>
      </c>
      <c r="M145" t="str">
        <f>IFERROR(INDEX(JOGOS!$C$1:$P$16905,$G145,7),"")</f>
        <v/>
      </c>
      <c r="N145" t="str">
        <f>IFERROR(INDEX(JOGOS!$C$1:$P$16905,$G145,8),"")</f>
        <v/>
      </c>
      <c r="O145" t="str">
        <f>IFERROR(INDEX(JOGOS!$C$1:$P$16905,$G145,9),"")</f>
        <v/>
      </c>
      <c r="P145" t="str">
        <f>IFERROR(INDEX(JOGOS!$C$1:$P$16905,$G145,10),"")</f>
        <v/>
      </c>
      <c r="Q145" t="str">
        <f>IFERROR(INDEX(JOGOS!$C$1:$P$16905,$G145,11),"")</f>
        <v/>
      </c>
      <c r="R145" t="str">
        <f>IFERROR(INDEX(JOGOS!$C$1:$P$16905,$G145,12),"")</f>
        <v/>
      </c>
      <c r="S145" t="str">
        <f>IFERROR(INDEX(JOGOS!$C$1:$P$16905,$G145,13),"")</f>
        <v/>
      </c>
      <c r="T145">
        <f t="shared" si="44"/>
        <v>0</v>
      </c>
      <c r="U145">
        <f t="shared" si="36"/>
        <v>0</v>
      </c>
      <c r="V145">
        <f t="shared" si="37"/>
        <v>0</v>
      </c>
      <c r="W145">
        <f t="shared" si="38"/>
        <v>0</v>
      </c>
      <c r="X145">
        <f t="shared" si="39"/>
        <v>0</v>
      </c>
      <c r="Y145">
        <f t="shared" si="40"/>
        <v>0</v>
      </c>
      <c r="Z145">
        <f t="shared" si="41"/>
        <v>0</v>
      </c>
      <c r="AA145">
        <f t="shared" si="42"/>
        <v>0</v>
      </c>
      <c r="AB145">
        <f t="shared" si="43"/>
        <v>0</v>
      </c>
      <c r="AC145">
        <f t="shared" si="45"/>
        <v>0</v>
      </c>
    </row>
    <row r="146" spans="1:29">
      <c r="A146" t="str">
        <f>IF(Tabela3[[#This Row],[GOL CASA]]&lt;&gt;"",Tabela3[[#This Row],[TIME CASA]],"")</f>
        <v>Everton</v>
      </c>
      <c r="B146" t="str">
        <f>IF(Tabela3[[#This Row],[GOL FORA]]&lt;&gt;"",Tabela3[[#This Row],[TIME FORA]],"")</f>
        <v>West Ham United</v>
      </c>
      <c r="D146">
        <f t="shared" si="33"/>
        <v>0</v>
      </c>
      <c r="F146" t="str">
        <f t="shared" si="35"/>
        <v/>
      </c>
      <c r="G146" t="str">
        <f t="shared" si="34"/>
        <v/>
      </c>
      <c r="H146" t="str">
        <f>IFERROR(INDEX(JOGOS!$C$1:$P$16905,$G146,1),"")</f>
        <v/>
      </c>
      <c r="I146" s="29" t="str">
        <f>IFERROR(INDEX(JOGOS!$C$1:$P$16905,$G146,3),"")</f>
        <v/>
      </c>
      <c r="J146" s="29" t="str">
        <f>IFERROR(INDEX(JOGOS!$C$1:$P$16905,$G146,4),"")</f>
        <v/>
      </c>
      <c r="K146" t="str">
        <f>IFERROR(INDEX(JOGOS!$C$1:$P$16905,$G146,5),"")</f>
        <v/>
      </c>
      <c r="L146" t="str">
        <f>IFERROR(INDEX(JOGOS!$C$1:$P$16905,$G146,6),"")</f>
        <v/>
      </c>
      <c r="M146" t="str">
        <f>IFERROR(INDEX(JOGOS!$C$1:$P$16905,$G146,7),"")</f>
        <v/>
      </c>
      <c r="N146" t="str">
        <f>IFERROR(INDEX(JOGOS!$C$1:$P$16905,$G146,8),"")</f>
        <v/>
      </c>
      <c r="O146" t="str">
        <f>IFERROR(INDEX(JOGOS!$C$1:$P$16905,$G146,9),"")</f>
        <v/>
      </c>
      <c r="P146" t="str">
        <f>IFERROR(INDEX(JOGOS!$C$1:$P$16905,$G146,10),"")</f>
        <v/>
      </c>
      <c r="Q146" t="str">
        <f>IFERROR(INDEX(JOGOS!$C$1:$P$16905,$G146,11),"")</f>
        <v/>
      </c>
      <c r="R146" t="str">
        <f>IFERROR(INDEX(JOGOS!$C$1:$P$16905,$G146,12),"")</f>
        <v/>
      </c>
      <c r="S146" t="str">
        <f>IFERROR(INDEX(JOGOS!$C$1:$P$16905,$G146,13),"")</f>
        <v/>
      </c>
      <c r="T146">
        <f t="shared" si="44"/>
        <v>0</v>
      </c>
      <c r="U146">
        <f t="shared" si="36"/>
        <v>0</v>
      </c>
      <c r="V146">
        <f t="shared" si="37"/>
        <v>0</v>
      </c>
      <c r="W146">
        <f t="shared" si="38"/>
        <v>0</v>
      </c>
      <c r="X146">
        <f t="shared" si="39"/>
        <v>0</v>
      </c>
      <c r="Y146">
        <f t="shared" si="40"/>
        <v>0</v>
      </c>
      <c r="Z146">
        <f t="shared" si="41"/>
        <v>0</v>
      </c>
      <c r="AA146">
        <f t="shared" si="42"/>
        <v>0</v>
      </c>
      <c r="AB146">
        <f t="shared" si="43"/>
        <v>0</v>
      </c>
      <c r="AC146">
        <f t="shared" si="45"/>
        <v>0</v>
      </c>
    </row>
    <row r="147" spans="1:29">
      <c r="A147" t="str">
        <f>IF(Tabela3[[#This Row],[GOL CASA]]&lt;&gt;"",Tabela3[[#This Row],[TIME CASA]],"")</f>
        <v>Nantes</v>
      </c>
      <c r="B147" t="str">
        <f>IF(Tabela3[[#This Row],[GOL FORA]]&lt;&gt;"",Tabela3[[#This Row],[TIME FORA]],"")</f>
        <v>Lens</v>
      </c>
      <c r="D147">
        <f t="shared" si="33"/>
        <v>0</v>
      </c>
      <c r="F147" t="str">
        <f t="shared" si="35"/>
        <v/>
      </c>
      <c r="G147" t="str">
        <f t="shared" si="34"/>
        <v/>
      </c>
      <c r="H147" t="str">
        <f>IFERROR(INDEX(JOGOS!$C$1:$P$16905,$G147,1),"")</f>
        <v/>
      </c>
      <c r="I147" s="29" t="str">
        <f>IFERROR(INDEX(JOGOS!$C$1:$P$16905,$G147,3),"")</f>
        <v/>
      </c>
      <c r="J147" s="29" t="str">
        <f>IFERROR(INDEX(JOGOS!$C$1:$P$16905,$G147,4),"")</f>
        <v/>
      </c>
      <c r="K147" t="str">
        <f>IFERROR(INDEX(JOGOS!$C$1:$P$16905,$G147,5),"")</f>
        <v/>
      </c>
      <c r="L147" t="str">
        <f>IFERROR(INDEX(JOGOS!$C$1:$P$16905,$G147,6),"")</f>
        <v/>
      </c>
      <c r="M147" t="str">
        <f>IFERROR(INDEX(JOGOS!$C$1:$P$16905,$G147,7),"")</f>
        <v/>
      </c>
      <c r="N147" t="str">
        <f>IFERROR(INDEX(JOGOS!$C$1:$P$16905,$G147,8),"")</f>
        <v/>
      </c>
      <c r="O147" t="str">
        <f>IFERROR(INDEX(JOGOS!$C$1:$P$16905,$G147,9),"")</f>
        <v/>
      </c>
      <c r="P147" t="str">
        <f>IFERROR(INDEX(JOGOS!$C$1:$P$16905,$G147,10),"")</f>
        <v/>
      </c>
      <c r="Q147" t="str">
        <f>IFERROR(INDEX(JOGOS!$C$1:$P$16905,$G147,11),"")</f>
        <v/>
      </c>
      <c r="R147" t="str">
        <f>IFERROR(INDEX(JOGOS!$C$1:$P$16905,$G147,12),"")</f>
        <v/>
      </c>
      <c r="S147" t="str">
        <f>IFERROR(INDEX(JOGOS!$C$1:$P$16905,$G147,13),"")</f>
        <v/>
      </c>
      <c r="T147">
        <f t="shared" si="44"/>
        <v>0</v>
      </c>
      <c r="U147">
        <f t="shared" si="36"/>
        <v>0</v>
      </c>
      <c r="V147">
        <f t="shared" si="37"/>
        <v>0</v>
      </c>
      <c r="W147">
        <f t="shared" si="38"/>
        <v>0</v>
      </c>
      <c r="X147">
        <f t="shared" si="39"/>
        <v>0</v>
      </c>
      <c r="Y147">
        <f t="shared" si="40"/>
        <v>0</v>
      </c>
      <c r="Z147">
        <f t="shared" si="41"/>
        <v>0</v>
      </c>
      <c r="AA147">
        <f t="shared" si="42"/>
        <v>0</v>
      </c>
      <c r="AB147">
        <f t="shared" si="43"/>
        <v>0</v>
      </c>
      <c r="AC147">
        <f t="shared" si="45"/>
        <v>0</v>
      </c>
    </row>
    <row r="148" spans="1:29">
      <c r="A148" t="str">
        <f>IF(Tabela3[[#This Row],[GOL CASA]]&lt;&gt;"",Tabela3[[#This Row],[TIME CASA]],"")</f>
        <v>Olympique Lyonnais</v>
      </c>
      <c r="B148" t="str">
        <f>IF(Tabela3[[#This Row],[GOL FORA]]&lt;&gt;"",Tabela3[[#This Row],[TIME FORA]],"")</f>
        <v>PSG</v>
      </c>
      <c r="D148">
        <f t="shared" si="33"/>
        <v>0</v>
      </c>
      <c r="F148" t="str">
        <f t="shared" si="35"/>
        <v/>
      </c>
      <c r="G148" t="str">
        <f t="shared" si="34"/>
        <v/>
      </c>
      <c r="H148" t="str">
        <f>IFERROR(INDEX(JOGOS!$C$1:$P$16905,$G148,1),"")</f>
        <v/>
      </c>
      <c r="I148" s="29" t="str">
        <f>IFERROR(INDEX(JOGOS!$C$1:$P$16905,$G148,3),"")</f>
        <v/>
      </c>
      <c r="J148" s="29" t="str">
        <f>IFERROR(INDEX(JOGOS!$C$1:$P$16905,$G148,4),"")</f>
        <v/>
      </c>
      <c r="K148" t="str">
        <f>IFERROR(INDEX(JOGOS!$C$1:$P$16905,$G148,5),"")</f>
        <v/>
      </c>
      <c r="L148" t="str">
        <f>IFERROR(INDEX(JOGOS!$C$1:$P$16905,$G148,6),"")</f>
        <v/>
      </c>
      <c r="M148" t="str">
        <f>IFERROR(INDEX(JOGOS!$C$1:$P$16905,$G148,7),"")</f>
        <v/>
      </c>
      <c r="N148" t="str">
        <f>IFERROR(INDEX(JOGOS!$C$1:$P$16905,$G148,8),"")</f>
        <v/>
      </c>
      <c r="O148" t="str">
        <f>IFERROR(INDEX(JOGOS!$C$1:$P$16905,$G148,9),"")</f>
        <v/>
      </c>
      <c r="P148" t="str">
        <f>IFERROR(INDEX(JOGOS!$C$1:$P$16905,$G148,10),"")</f>
        <v/>
      </c>
      <c r="Q148" t="str">
        <f>IFERROR(INDEX(JOGOS!$C$1:$P$16905,$G148,11),"")</f>
        <v/>
      </c>
      <c r="R148" t="str">
        <f>IFERROR(INDEX(JOGOS!$C$1:$P$16905,$G148,12),"")</f>
        <v/>
      </c>
      <c r="S148" t="str">
        <f>IFERROR(INDEX(JOGOS!$C$1:$P$16905,$G148,13),"")</f>
        <v/>
      </c>
      <c r="T148">
        <f t="shared" si="44"/>
        <v>0</v>
      </c>
      <c r="U148">
        <f t="shared" si="36"/>
        <v>0</v>
      </c>
      <c r="V148">
        <f t="shared" si="37"/>
        <v>0</v>
      </c>
      <c r="W148">
        <f t="shared" si="38"/>
        <v>0</v>
      </c>
      <c r="X148">
        <f t="shared" si="39"/>
        <v>0</v>
      </c>
      <c r="Y148">
        <f t="shared" si="40"/>
        <v>0</v>
      </c>
      <c r="Z148">
        <f t="shared" si="41"/>
        <v>0</v>
      </c>
      <c r="AA148">
        <f t="shared" si="42"/>
        <v>0</v>
      </c>
      <c r="AB148">
        <f t="shared" si="43"/>
        <v>0</v>
      </c>
      <c r="AC148">
        <f t="shared" si="45"/>
        <v>0</v>
      </c>
    </row>
    <row r="149" spans="1:29">
      <c r="A149" t="str">
        <f>IF(Tabela3[[#This Row],[GOL CASA]]&lt;&gt;"",Tabela3[[#This Row],[TIME CASA]],"")</f>
        <v>Angers SCO</v>
      </c>
      <c r="B149" t="str">
        <f>IF(Tabela3[[#This Row],[GOL FORA]]&lt;&gt;"",Tabela3[[#This Row],[TIME FORA]],"")</f>
        <v>Olympique Marseille</v>
      </c>
      <c r="D149">
        <f t="shared" si="33"/>
        <v>0</v>
      </c>
      <c r="F149" t="str">
        <f t="shared" si="35"/>
        <v/>
      </c>
      <c r="G149" t="str">
        <f t="shared" si="34"/>
        <v/>
      </c>
      <c r="H149" t="str">
        <f>IFERROR(INDEX(JOGOS!$C$1:$P$16905,$G149,1),"")</f>
        <v/>
      </c>
      <c r="I149" s="29" t="str">
        <f>IFERROR(INDEX(JOGOS!$C$1:$P$16905,$G149,3),"")</f>
        <v/>
      </c>
      <c r="J149" s="29" t="str">
        <f>IFERROR(INDEX(JOGOS!$C$1:$P$16905,$G149,4),"")</f>
        <v/>
      </c>
      <c r="K149" t="str">
        <f>IFERROR(INDEX(JOGOS!$C$1:$P$16905,$G149,5),"")</f>
        <v/>
      </c>
      <c r="L149" t="str">
        <f>IFERROR(INDEX(JOGOS!$C$1:$P$16905,$G149,6),"")</f>
        <v/>
      </c>
      <c r="M149" t="str">
        <f>IFERROR(INDEX(JOGOS!$C$1:$P$16905,$G149,7),"")</f>
        <v/>
      </c>
      <c r="N149" t="str">
        <f>IFERROR(INDEX(JOGOS!$C$1:$P$16905,$G149,8),"")</f>
        <v/>
      </c>
      <c r="O149" t="str">
        <f>IFERROR(INDEX(JOGOS!$C$1:$P$16905,$G149,9),"")</f>
        <v/>
      </c>
      <c r="P149" t="str">
        <f>IFERROR(INDEX(JOGOS!$C$1:$P$16905,$G149,10),"")</f>
        <v/>
      </c>
      <c r="Q149" t="str">
        <f>IFERROR(INDEX(JOGOS!$C$1:$P$16905,$G149,11),"")</f>
        <v/>
      </c>
      <c r="R149" t="str">
        <f>IFERROR(INDEX(JOGOS!$C$1:$P$16905,$G149,12),"")</f>
        <v/>
      </c>
      <c r="S149" t="str">
        <f>IFERROR(INDEX(JOGOS!$C$1:$P$16905,$G149,13),"")</f>
        <v/>
      </c>
      <c r="T149">
        <f t="shared" si="44"/>
        <v>0</v>
      </c>
      <c r="U149">
        <f t="shared" si="36"/>
        <v>0</v>
      </c>
      <c r="V149">
        <f t="shared" si="37"/>
        <v>0</v>
      </c>
      <c r="W149">
        <f t="shared" si="38"/>
        <v>0</v>
      </c>
      <c r="X149">
        <f t="shared" si="39"/>
        <v>0</v>
      </c>
      <c r="Y149">
        <f t="shared" si="40"/>
        <v>0</v>
      </c>
      <c r="Z149">
        <f t="shared" si="41"/>
        <v>0</v>
      </c>
      <c r="AA149">
        <f t="shared" si="42"/>
        <v>0</v>
      </c>
      <c r="AB149">
        <f t="shared" si="43"/>
        <v>0</v>
      </c>
      <c r="AC149">
        <f t="shared" si="45"/>
        <v>0</v>
      </c>
    </row>
    <row r="150" spans="1:29">
      <c r="A150" t="str">
        <f>IF(Tabela3[[#This Row],[GOL CASA]]&lt;&gt;"",Tabela3[[#This Row],[TIME CASA]],"")</f>
        <v>Arsenal</v>
      </c>
      <c r="B150" t="str">
        <f>IF(Tabela3[[#This Row],[GOL FORA]]&lt;&gt;"",Tabela3[[#This Row],[TIME FORA]],"")</f>
        <v>Tottenham Hotspur</v>
      </c>
      <c r="D150">
        <f t="shared" si="33"/>
        <v>0</v>
      </c>
      <c r="F150" t="str">
        <f t="shared" si="35"/>
        <v/>
      </c>
      <c r="G150" t="str">
        <f t="shared" si="34"/>
        <v/>
      </c>
      <c r="H150" t="str">
        <f>IFERROR(INDEX(JOGOS!$C$1:$P$16905,$G150,1),"")</f>
        <v/>
      </c>
      <c r="I150" s="29" t="str">
        <f>IFERROR(INDEX(JOGOS!$C$1:$P$16905,$G150,3),"")</f>
        <v/>
      </c>
      <c r="J150" s="29" t="str">
        <f>IFERROR(INDEX(JOGOS!$C$1:$P$16905,$G150,4),"")</f>
        <v/>
      </c>
      <c r="K150" t="str">
        <f>IFERROR(INDEX(JOGOS!$C$1:$P$16905,$G150,5),"")</f>
        <v/>
      </c>
      <c r="L150" t="str">
        <f>IFERROR(INDEX(JOGOS!$C$1:$P$16905,$G150,6),"")</f>
        <v/>
      </c>
      <c r="M150" t="str">
        <f>IFERROR(INDEX(JOGOS!$C$1:$P$16905,$G150,7),"")</f>
        <v/>
      </c>
      <c r="N150" t="str">
        <f>IFERROR(INDEX(JOGOS!$C$1:$P$16905,$G150,8),"")</f>
        <v/>
      </c>
      <c r="O150" t="str">
        <f>IFERROR(INDEX(JOGOS!$C$1:$P$16905,$G150,9),"")</f>
        <v/>
      </c>
      <c r="P150" t="str">
        <f>IFERROR(INDEX(JOGOS!$C$1:$P$16905,$G150,10),"")</f>
        <v/>
      </c>
      <c r="Q150" t="str">
        <f>IFERROR(INDEX(JOGOS!$C$1:$P$16905,$G150,11),"")</f>
        <v/>
      </c>
      <c r="R150" t="str">
        <f>IFERROR(INDEX(JOGOS!$C$1:$P$16905,$G150,12),"")</f>
        <v/>
      </c>
      <c r="S150" t="str">
        <f>IFERROR(INDEX(JOGOS!$C$1:$P$16905,$G150,13),"")</f>
        <v/>
      </c>
      <c r="T150">
        <f t="shared" si="44"/>
        <v>0</v>
      </c>
      <c r="U150">
        <f t="shared" si="36"/>
        <v>0</v>
      </c>
      <c r="V150">
        <f t="shared" si="37"/>
        <v>0</v>
      </c>
      <c r="W150">
        <f t="shared" si="38"/>
        <v>0</v>
      </c>
      <c r="X150">
        <f t="shared" si="39"/>
        <v>0</v>
      </c>
      <c r="Y150">
        <f t="shared" si="40"/>
        <v>0</v>
      </c>
      <c r="Z150">
        <f t="shared" si="41"/>
        <v>0</v>
      </c>
      <c r="AA150">
        <f t="shared" si="42"/>
        <v>0</v>
      </c>
      <c r="AB150">
        <f t="shared" si="43"/>
        <v>0</v>
      </c>
      <c r="AC150">
        <f t="shared" si="45"/>
        <v>0</v>
      </c>
    </row>
    <row r="151" spans="1:29">
      <c r="A151" t="str">
        <f>IF(Tabela3[[#This Row],[GOL CASA]]&lt;&gt;"",Tabela3[[#This Row],[TIME CASA]],"")</f>
        <v>AFC Bournemouth</v>
      </c>
      <c r="B151" t="str">
        <f>IF(Tabela3[[#This Row],[GOL FORA]]&lt;&gt;"",Tabela3[[#This Row],[TIME FORA]],"")</f>
        <v>Brentford</v>
      </c>
      <c r="D151">
        <f t="shared" si="33"/>
        <v>1</v>
      </c>
      <c r="F151">
        <f t="shared" si="35"/>
        <v>151</v>
      </c>
      <c r="G151" t="str">
        <f t="shared" si="34"/>
        <v/>
      </c>
      <c r="H151" t="str">
        <f>IFERROR(INDEX(JOGOS!$C$1:$P$16905,$G151,1),"")</f>
        <v/>
      </c>
      <c r="I151" s="29" t="str">
        <f>IFERROR(INDEX(JOGOS!$C$1:$P$16905,$G151,3),"")</f>
        <v/>
      </c>
      <c r="J151" s="29" t="str">
        <f>IFERROR(INDEX(JOGOS!$C$1:$P$16905,$G151,4),"")</f>
        <v/>
      </c>
      <c r="K151" t="str">
        <f>IFERROR(INDEX(JOGOS!$C$1:$P$16905,$G151,5),"")</f>
        <v/>
      </c>
      <c r="L151" t="str">
        <f>IFERROR(INDEX(JOGOS!$C$1:$P$16905,$G151,6),"")</f>
        <v/>
      </c>
      <c r="M151" t="str">
        <f>IFERROR(INDEX(JOGOS!$C$1:$P$16905,$G151,7),"")</f>
        <v/>
      </c>
      <c r="N151" t="str">
        <f>IFERROR(INDEX(JOGOS!$C$1:$P$16905,$G151,8),"")</f>
        <v/>
      </c>
      <c r="O151" t="str">
        <f>IFERROR(INDEX(JOGOS!$C$1:$P$16905,$G151,9),"")</f>
        <v/>
      </c>
      <c r="P151" t="str">
        <f>IFERROR(INDEX(JOGOS!$C$1:$P$16905,$G151,10),"")</f>
        <v/>
      </c>
      <c r="Q151" t="str">
        <f>IFERROR(INDEX(JOGOS!$C$1:$P$16905,$G151,11),"")</f>
        <v/>
      </c>
      <c r="R151" t="str">
        <f>IFERROR(INDEX(JOGOS!$C$1:$P$16905,$G151,12),"")</f>
        <v/>
      </c>
      <c r="S151" t="str">
        <f>IFERROR(INDEX(JOGOS!$C$1:$P$16905,$G151,13),"")</f>
        <v/>
      </c>
      <c r="T151">
        <f t="shared" si="44"/>
        <v>0</v>
      </c>
      <c r="U151">
        <f t="shared" si="36"/>
        <v>0</v>
      </c>
      <c r="V151">
        <f t="shared" si="37"/>
        <v>0</v>
      </c>
      <c r="W151">
        <f t="shared" si="38"/>
        <v>0</v>
      </c>
      <c r="X151">
        <f t="shared" si="39"/>
        <v>0</v>
      </c>
      <c r="Y151">
        <f t="shared" si="40"/>
        <v>0</v>
      </c>
      <c r="Z151">
        <f t="shared" si="41"/>
        <v>0</v>
      </c>
      <c r="AA151">
        <f t="shared" si="42"/>
        <v>0</v>
      </c>
      <c r="AB151">
        <f t="shared" si="43"/>
        <v>0</v>
      </c>
      <c r="AC151">
        <f t="shared" si="45"/>
        <v>0</v>
      </c>
    </row>
    <row r="152" spans="1:29">
      <c r="A152" t="str">
        <f>IF(Tabela3[[#This Row],[GOL CASA]]&lt;&gt;"",Tabela3[[#This Row],[TIME CASA]],"")</f>
        <v>Crystal Palace</v>
      </c>
      <c r="B152" t="str">
        <f>IF(Tabela3[[#This Row],[GOL FORA]]&lt;&gt;"",Tabela3[[#This Row],[TIME FORA]],"")</f>
        <v>Chelsea</v>
      </c>
      <c r="D152">
        <f t="shared" si="33"/>
        <v>0</v>
      </c>
      <c r="F152" t="str">
        <f t="shared" si="35"/>
        <v/>
      </c>
      <c r="G152" t="str">
        <f t="shared" si="34"/>
        <v/>
      </c>
      <c r="H152" t="str">
        <f>IFERROR(INDEX(JOGOS!$C$1:$P$16905,$G152,1),"")</f>
        <v/>
      </c>
      <c r="I152" s="29" t="str">
        <f>IFERROR(INDEX(JOGOS!$C$1:$P$16905,$G152,3),"")</f>
        <v/>
      </c>
      <c r="J152" s="29" t="str">
        <f>IFERROR(INDEX(JOGOS!$C$1:$P$16905,$G152,4),"")</f>
        <v/>
      </c>
      <c r="K152" t="str">
        <f>IFERROR(INDEX(JOGOS!$C$1:$P$16905,$G152,5),"")</f>
        <v/>
      </c>
      <c r="L152" t="str">
        <f>IFERROR(INDEX(JOGOS!$C$1:$P$16905,$G152,6),"")</f>
        <v/>
      </c>
      <c r="M152" t="str">
        <f>IFERROR(INDEX(JOGOS!$C$1:$P$16905,$G152,7),"")</f>
        <v/>
      </c>
      <c r="N152" t="str">
        <f>IFERROR(INDEX(JOGOS!$C$1:$P$16905,$G152,8),"")</f>
        <v/>
      </c>
      <c r="O152" t="str">
        <f>IFERROR(INDEX(JOGOS!$C$1:$P$16905,$G152,9),"")</f>
        <v/>
      </c>
      <c r="P152" t="str">
        <f>IFERROR(INDEX(JOGOS!$C$1:$P$16905,$G152,10),"")</f>
        <v/>
      </c>
      <c r="Q152" t="str">
        <f>IFERROR(INDEX(JOGOS!$C$1:$P$16905,$G152,11),"")</f>
        <v/>
      </c>
      <c r="R152" t="str">
        <f>IFERROR(INDEX(JOGOS!$C$1:$P$16905,$G152,12),"")</f>
        <v/>
      </c>
      <c r="S152" t="str">
        <f>IFERROR(INDEX(JOGOS!$C$1:$P$16905,$G152,13),"")</f>
        <v/>
      </c>
      <c r="T152">
        <f t="shared" si="44"/>
        <v>0</v>
      </c>
      <c r="U152">
        <f t="shared" si="36"/>
        <v>0</v>
      </c>
      <c r="V152">
        <f t="shared" si="37"/>
        <v>0</v>
      </c>
      <c r="W152">
        <f t="shared" si="38"/>
        <v>0</v>
      </c>
      <c r="X152">
        <f t="shared" si="39"/>
        <v>0</v>
      </c>
      <c r="Y152">
        <f t="shared" si="40"/>
        <v>0</v>
      </c>
      <c r="Z152">
        <f t="shared" si="41"/>
        <v>0</v>
      </c>
      <c r="AA152">
        <f t="shared" si="42"/>
        <v>0</v>
      </c>
      <c r="AB152">
        <f t="shared" si="43"/>
        <v>0</v>
      </c>
      <c r="AC152">
        <f t="shared" si="45"/>
        <v>0</v>
      </c>
    </row>
    <row r="153" spans="1:29">
      <c r="A153" t="str">
        <f>IF(Tabela3[[#This Row],[GOL CASA]]&lt;&gt;"",Tabela3[[#This Row],[TIME CASA]],"")</f>
        <v>Fulham</v>
      </c>
      <c r="B153" t="str">
        <f>IF(Tabela3[[#This Row],[GOL FORA]]&lt;&gt;"",Tabela3[[#This Row],[TIME FORA]],"")</f>
        <v>Newcastle United</v>
      </c>
      <c r="D153">
        <f t="shared" si="33"/>
        <v>0</v>
      </c>
      <c r="F153" t="str">
        <f t="shared" si="35"/>
        <v/>
      </c>
      <c r="G153" t="str">
        <f t="shared" si="34"/>
        <v/>
      </c>
      <c r="H153" t="str">
        <f>IFERROR(INDEX(JOGOS!$C$1:$P$16905,$G153,1),"")</f>
        <v/>
      </c>
      <c r="I153" s="29" t="str">
        <f>IFERROR(INDEX(JOGOS!$C$1:$P$16905,$G153,3),"")</f>
        <v/>
      </c>
      <c r="J153" s="29" t="str">
        <f>IFERROR(INDEX(JOGOS!$C$1:$P$16905,$G153,4),"")</f>
        <v/>
      </c>
      <c r="K153" t="str">
        <f>IFERROR(INDEX(JOGOS!$C$1:$P$16905,$G153,5),"")</f>
        <v/>
      </c>
      <c r="L153" t="str">
        <f>IFERROR(INDEX(JOGOS!$C$1:$P$16905,$G153,6),"")</f>
        <v/>
      </c>
      <c r="M153" t="str">
        <f>IFERROR(INDEX(JOGOS!$C$1:$P$16905,$G153,7),"")</f>
        <v/>
      </c>
      <c r="N153" t="str">
        <f>IFERROR(INDEX(JOGOS!$C$1:$P$16905,$G153,8),"")</f>
        <v/>
      </c>
      <c r="O153" t="str">
        <f>IFERROR(INDEX(JOGOS!$C$1:$P$16905,$G153,9),"")</f>
        <v/>
      </c>
      <c r="P153" t="str">
        <f>IFERROR(INDEX(JOGOS!$C$1:$P$16905,$G153,10),"")</f>
        <v/>
      </c>
      <c r="Q153" t="str">
        <f>IFERROR(INDEX(JOGOS!$C$1:$P$16905,$G153,11),"")</f>
        <v/>
      </c>
      <c r="R153" t="str">
        <f>IFERROR(INDEX(JOGOS!$C$1:$P$16905,$G153,12),"")</f>
        <v/>
      </c>
      <c r="S153" t="str">
        <f>IFERROR(INDEX(JOGOS!$C$1:$P$16905,$G153,13),"")</f>
        <v/>
      </c>
      <c r="T153">
        <f t="shared" si="44"/>
        <v>0</v>
      </c>
      <c r="U153">
        <f t="shared" si="36"/>
        <v>0</v>
      </c>
      <c r="V153">
        <f t="shared" si="37"/>
        <v>0</v>
      </c>
      <c r="W153">
        <f t="shared" si="38"/>
        <v>0</v>
      </c>
      <c r="X153">
        <f t="shared" si="39"/>
        <v>0</v>
      </c>
      <c r="Y153">
        <f t="shared" si="40"/>
        <v>0</v>
      </c>
      <c r="Z153">
        <f t="shared" si="41"/>
        <v>0</v>
      </c>
      <c r="AA153">
        <f t="shared" si="42"/>
        <v>0</v>
      </c>
      <c r="AB153">
        <f t="shared" si="43"/>
        <v>0</v>
      </c>
      <c r="AC153">
        <f t="shared" si="45"/>
        <v>0</v>
      </c>
    </row>
    <row r="154" spans="1:29">
      <c r="A154" t="str">
        <f>IF(Tabela3[[#This Row],[GOL CASA]]&lt;&gt;"",Tabela3[[#This Row],[TIME CASA]],"")</f>
        <v>Liverpool</v>
      </c>
      <c r="B154" t="str">
        <f>IF(Tabela3[[#This Row],[GOL FORA]]&lt;&gt;"",Tabela3[[#This Row],[TIME FORA]],"")</f>
        <v>Brighton &amp; Hove Albion</v>
      </c>
      <c r="D154">
        <f t="shared" si="33"/>
        <v>0</v>
      </c>
      <c r="F154" t="str">
        <f t="shared" si="35"/>
        <v/>
      </c>
      <c r="G154" t="str">
        <f t="shared" si="34"/>
        <v/>
      </c>
      <c r="H154" t="str">
        <f>IFERROR(INDEX(JOGOS!$C$1:$P$16905,$G154,1),"")</f>
        <v/>
      </c>
      <c r="I154" s="29" t="str">
        <f>IFERROR(INDEX(JOGOS!$C$1:$P$16905,$G154,3),"")</f>
        <v/>
      </c>
      <c r="J154" s="29" t="str">
        <f>IFERROR(INDEX(JOGOS!$C$1:$P$16905,$G154,4),"")</f>
        <v/>
      </c>
      <c r="K154" t="str">
        <f>IFERROR(INDEX(JOGOS!$C$1:$P$16905,$G154,5),"")</f>
        <v/>
      </c>
      <c r="L154" t="str">
        <f>IFERROR(INDEX(JOGOS!$C$1:$P$16905,$G154,6),"")</f>
        <v/>
      </c>
      <c r="M154" t="str">
        <f>IFERROR(INDEX(JOGOS!$C$1:$P$16905,$G154,7),"")</f>
        <v/>
      </c>
      <c r="N154" t="str">
        <f>IFERROR(INDEX(JOGOS!$C$1:$P$16905,$G154,8),"")</f>
        <v/>
      </c>
      <c r="O154" t="str">
        <f>IFERROR(INDEX(JOGOS!$C$1:$P$16905,$G154,9),"")</f>
        <v/>
      </c>
      <c r="P154" t="str">
        <f>IFERROR(INDEX(JOGOS!$C$1:$P$16905,$G154,10),"")</f>
        <v/>
      </c>
      <c r="Q154" t="str">
        <f>IFERROR(INDEX(JOGOS!$C$1:$P$16905,$G154,11),"")</f>
        <v/>
      </c>
      <c r="R154" t="str">
        <f>IFERROR(INDEX(JOGOS!$C$1:$P$16905,$G154,12),"")</f>
        <v/>
      </c>
      <c r="S154" t="str">
        <f>IFERROR(INDEX(JOGOS!$C$1:$P$16905,$G154,13),"")</f>
        <v/>
      </c>
      <c r="T154">
        <f t="shared" si="44"/>
        <v>0</v>
      </c>
      <c r="U154">
        <f t="shared" si="36"/>
        <v>0</v>
      </c>
      <c r="V154">
        <f t="shared" si="37"/>
        <v>0</v>
      </c>
      <c r="W154">
        <f t="shared" si="38"/>
        <v>0</v>
      </c>
      <c r="X154">
        <f t="shared" si="39"/>
        <v>0</v>
      </c>
      <c r="Y154">
        <f t="shared" si="40"/>
        <v>0</v>
      </c>
      <c r="Z154">
        <f t="shared" si="41"/>
        <v>0</v>
      </c>
      <c r="AA154">
        <f t="shared" si="42"/>
        <v>0</v>
      </c>
      <c r="AB154">
        <f t="shared" si="43"/>
        <v>0</v>
      </c>
      <c r="AC154">
        <f t="shared" si="45"/>
        <v>0</v>
      </c>
    </row>
    <row r="155" spans="1:29">
      <c r="A155" t="str">
        <f>IF(Tabela3[[#This Row],[GOL CASA]]&lt;&gt;"",Tabela3[[#This Row],[TIME CASA]],"")</f>
        <v>Southampton</v>
      </c>
      <c r="B155" t="str">
        <f>IF(Tabela3[[#This Row],[GOL FORA]]&lt;&gt;"",Tabela3[[#This Row],[TIME FORA]],"")</f>
        <v>Everton</v>
      </c>
      <c r="D155">
        <f t="shared" si="33"/>
        <v>0</v>
      </c>
      <c r="F155" t="str">
        <f t="shared" si="35"/>
        <v/>
      </c>
      <c r="G155" t="str">
        <f t="shared" si="34"/>
        <v/>
      </c>
      <c r="H155" t="str">
        <f>IFERROR(INDEX(JOGOS!$C$1:$P$16905,$G155,1),"")</f>
        <v/>
      </c>
      <c r="I155" s="29" t="str">
        <f>IFERROR(INDEX(JOGOS!$C$1:$P$16905,$G155,3),"")</f>
        <v/>
      </c>
      <c r="J155" s="29" t="str">
        <f>IFERROR(INDEX(JOGOS!$C$1:$P$16905,$G155,4),"")</f>
        <v/>
      </c>
      <c r="K155" t="str">
        <f>IFERROR(INDEX(JOGOS!$C$1:$P$16905,$G155,5),"")</f>
        <v/>
      </c>
      <c r="L155" t="str">
        <f>IFERROR(INDEX(JOGOS!$C$1:$P$16905,$G155,6),"")</f>
        <v/>
      </c>
      <c r="M155" t="str">
        <f>IFERROR(INDEX(JOGOS!$C$1:$P$16905,$G155,7),"")</f>
        <v/>
      </c>
      <c r="N155" t="str">
        <f>IFERROR(INDEX(JOGOS!$C$1:$P$16905,$G155,8),"")</f>
        <v/>
      </c>
      <c r="O155" t="str">
        <f>IFERROR(INDEX(JOGOS!$C$1:$P$16905,$G155,9),"")</f>
        <v/>
      </c>
      <c r="P155" t="str">
        <f>IFERROR(INDEX(JOGOS!$C$1:$P$16905,$G155,10),"")</f>
        <v/>
      </c>
      <c r="Q155" t="str">
        <f>IFERROR(INDEX(JOGOS!$C$1:$P$16905,$G155,11),"")</f>
        <v/>
      </c>
      <c r="R155" t="str">
        <f>IFERROR(INDEX(JOGOS!$C$1:$P$16905,$G155,12),"")</f>
        <v/>
      </c>
      <c r="S155" t="str">
        <f>IFERROR(INDEX(JOGOS!$C$1:$P$16905,$G155,13),"")</f>
        <v/>
      </c>
      <c r="T155">
        <f t="shared" si="44"/>
        <v>0</v>
      </c>
      <c r="U155">
        <f t="shared" si="36"/>
        <v>0</v>
      </c>
      <c r="V155">
        <f t="shared" si="37"/>
        <v>0</v>
      </c>
      <c r="W155">
        <f t="shared" si="38"/>
        <v>0</v>
      </c>
      <c r="X155">
        <f t="shared" si="39"/>
        <v>0</v>
      </c>
      <c r="Y155">
        <f t="shared" si="40"/>
        <v>0</v>
      </c>
      <c r="Z155">
        <f t="shared" si="41"/>
        <v>0</v>
      </c>
      <c r="AA155">
        <f t="shared" si="42"/>
        <v>0</v>
      </c>
      <c r="AB155">
        <f t="shared" si="43"/>
        <v>0</v>
      </c>
      <c r="AC155">
        <f t="shared" si="45"/>
        <v>0</v>
      </c>
    </row>
    <row r="156" spans="1:29">
      <c r="A156" t="str">
        <f>IF(Tabela3[[#This Row],[GOL CASA]]&lt;&gt;"",Tabela3[[#This Row],[TIME CASA]],"")</f>
        <v>Strasbourg</v>
      </c>
      <c r="B156" t="str">
        <f>IF(Tabela3[[#This Row],[GOL FORA]]&lt;&gt;"",Tabela3[[#This Row],[TIME FORA]],"")</f>
        <v>Rennes</v>
      </c>
      <c r="D156">
        <f t="shared" si="33"/>
        <v>0</v>
      </c>
      <c r="F156" t="str">
        <f t="shared" si="35"/>
        <v/>
      </c>
      <c r="G156" t="str">
        <f t="shared" si="34"/>
        <v/>
      </c>
      <c r="H156" t="str">
        <f>IFERROR(INDEX(JOGOS!$C$1:$P$16905,$G156,1),"")</f>
        <v/>
      </c>
      <c r="I156" s="29" t="str">
        <f>IFERROR(INDEX(JOGOS!$C$1:$P$16905,$G156,3),"")</f>
        <v/>
      </c>
      <c r="J156" s="29" t="str">
        <f>IFERROR(INDEX(JOGOS!$C$1:$P$16905,$G156,4),"")</f>
        <v/>
      </c>
      <c r="K156" t="str">
        <f>IFERROR(INDEX(JOGOS!$C$1:$P$16905,$G156,5),"")</f>
        <v/>
      </c>
      <c r="L156" t="str">
        <f>IFERROR(INDEX(JOGOS!$C$1:$P$16905,$G156,6),"")</f>
        <v/>
      </c>
      <c r="M156" t="str">
        <f>IFERROR(INDEX(JOGOS!$C$1:$P$16905,$G156,7),"")</f>
        <v/>
      </c>
      <c r="N156" t="str">
        <f>IFERROR(INDEX(JOGOS!$C$1:$P$16905,$G156,8),"")</f>
        <v/>
      </c>
      <c r="O156" t="str">
        <f>IFERROR(INDEX(JOGOS!$C$1:$P$16905,$G156,9),"")</f>
        <v/>
      </c>
      <c r="P156" t="str">
        <f>IFERROR(INDEX(JOGOS!$C$1:$P$16905,$G156,10),"")</f>
        <v/>
      </c>
      <c r="Q156" t="str">
        <f>IFERROR(INDEX(JOGOS!$C$1:$P$16905,$G156,11),"")</f>
        <v/>
      </c>
      <c r="R156" t="str">
        <f>IFERROR(INDEX(JOGOS!$C$1:$P$16905,$G156,12),"")</f>
        <v/>
      </c>
      <c r="S156" t="str">
        <f>IFERROR(INDEX(JOGOS!$C$1:$P$16905,$G156,13),"")</f>
        <v/>
      </c>
      <c r="T156">
        <f t="shared" si="44"/>
        <v>0</v>
      </c>
      <c r="U156">
        <f t="shared" si="36"/>
        <v>0</v>
      </c>
      <c r="V156">
        <f t="shared" si="37"/>
        <v>0</v>
      </c>
      <c r="W156">
        <f t="shared" si="38"/>
        <v>0</v>
      </c>
      <c r="X156">
        <f t="shared" si="39"/>
        <v>0</v>
      </c>
      <c r="Y156">
        <f t="shared" si="40"/>
        <v>0</v>
      </c>
      <c r="Z156">
        <f t="shared" si="41"/>
        <v>0</v>
      </c>
      <c r="AA156">
        <f t="shared" si="42"/>
        <v>0</v>
      </c>
      <c r="AB156">
        <f t="shared" si="43"/>
        <v>0</v>
      </c>
      <c r="AC156">
        <f t="shared" si="45"/>
        <v>0</v>
      </c>
    </row>
    <row r="157" spans="1:29">
      <c r="A157" t="str">
        <f>IF(Tabela3[[#This Row],[GOL CASA]]&lt;&gt;"",Tabela3[[#This Row],[TIME CASA]],"")</f>
        <v>West Ham United</v>
      </c>
      <c r="B157" t="str">
        <f>IF(Tabela3[[#This Row],[GOL FORA]]&lt;&gt;"",Tabela3[[#This Row],[TIME FORA]],"")</f>
        <v>Wolverhampton Wanderers</v>
      </c>
      <c r="D157">
        <f t="shared" si="33"/>
        <v>0</v>
      </c>
      <c r="F157" t="str">
        <f t="shared" si="35"/>
        <v/>
      </c>
      <c r="G157" t="str">
        <f t="shared" si="34"/>
        <v/>
      </c>
      <c r="H157" t="str">
        <f>IFERROR(INDEX(JOGOS!$C$1:$P$16905,$G157,1),"")</f>
        <v/>
      </c>
      <c r="I157" s="29" t="str">
        <f>IFERROR(INDEX(JOGOS!$C$1:$P$16905,$G157,3),"")</f>
        <v/>
      </c>
      <c r="J157" s="29" t="str">
        <f>IFERROR(INDEX(JOGOS!$C$1:$P$16905,$G157,4),"")</f>
        <v/>
      </c>
      <c r="K157" t="str">
        <f>IFERROR(INDEX(JOGOS!$C$1:$P$16905,$G157,5),"")</f>
        <v/>
      </c>
      <c r="L157" t="str">
        <f>IFERROR(INDEX(JOGOS!$C$1:$P$16905,$G157,6),"")</f>
        <v/>
      </c>
      <c r="M157" t="str">
        <f>IFERROR(INDEX(JOGOS!$C$1:$P$16905,$G157,7),"")</f>
        <v/>
      </c>
      <c r="N157" t="str">
        <f>IFERROR(INDEX(JOGOS!$C$1:$P$16905,$G157,8),"")</f>
        <v/>
      </c>
      <c r="O157" t="str">
        <f>IFERROR(INDEX(JOGOS!$C$1:$P$16905,$G157,9),"")</f>
        <v/>
      </c>
      <c r="P157" t="str">
        <f>IFERROR(INDEX(JOGOS!$C$1:$P$16905,$G157,10),"")</f>
        <v/>
      </c>
      <c r="Q157" t="str">
        <f>IFERROR(INDEX(JOGOS!$C$1:$P$16905,$G157,11),"")</f>
        <v/>
      </c>
      <c r="R157" t="str">
        <f>IFERROR(INDEX(JOGOS!$C$1:$P$16905,$G157,12),"")</f>
        <v/>
      </c>
      <c r="S157" t="str">
        <f>IFERROR(INDEX(JOGOS!$C$1:$P$16905,$G157,13),"")</f>
        <v/>
      </c>
      <c r="T157">
        <f t="shared" si="44"/>
        <v>0</v>
      </c>
      <c r="U157">
        <f t="shared" si="36"/>
        <v>0</v>
      </c>
      <c r="V157">
        <f t="shared" si="37"/>
        <v>0</v>
      </c>
      <c r="W157">
        <f t="shared" si="38"/>
        <v>0</v>
      </c>
      <c r="X157">
        <f t="shared" si="39"/>
        <v>0</v>
      </c>
      <c r="Y157">
        <f t="shared" si="40"/>
        <v>0</v>
      </c>
      <c r="Z157">
        <f t="shared" si="41"/>
        <v>0</v>
      </c>
      <c r="AA157">
        <f t="shared" si="42"/>
        <v>0</v>
      </c>
      <c r="AB157">
        <f t="shared" si="43"/>
        <v>0</v>
      </c>
      <c r="AC157">
        <f t="shared" si="45"/>
        <v>0</v>
      </c>
    </row>
    <row r="158" spans="1:29">
      <c r="A158" t="str">
        <f>IF(Tabela3[[#This Row],[GOL CASA]]&lt;&gt;"",Tabela3[[#This Row],[TIME CASA]],"")</f>
        <v>PSG</v>
      </c>
      <c r="B158" t="str">
        <f>IF(Tabela3[[#This Row],[GOL FORA]]&lt;&gt;"",Tabela3[[#This Row],[TIME FORA]],"")</f>
        <v>Nice</v>
      </c>
      <c r="D158">
        <f t="shared" si="33"/>
        <v>0</v>
      </c>
      <c r="F158" t="str">
        <f t="shared" si="35"/>
        <v/>
      </c>
      <c r="G158" t="str">
        <f t="shared" si="34"/>
        <v/>
      </c>
      <c r="H158" t="str">
        <f>IFERROR(INDEX(JOGOS!$C$1:$P$16905,$G158,1),"")</f>
        <v/>
      </c>
      <c r="I158" s="29" t="str">
        <f>IFERROR(INDEX(JOGOS!$C$1:$P$16905,$G158,3),"")</f>
        <v/>
      </c>
      <c r="J158" s="29" t="str">
        <f>IFERROR(INDEX(JOGOS!$C$1:$P$16905,$G158,4),"")</f>
        <v/>
      </c>
      <c r="K158" t="str">
        <f>IFERROR(INDEX(JOGOS!$C$1:$P$16905,$G158,5),"")</f>
        <v/>
      </c>
      <c r="L158" t="str">
        <f>IFERROR(INDEX(JOGOS!$C$1:$P$16905,$G158,6),"")</f>
        <v/>
      </c>
      <c r="M158" t="str">
        <f>IFERROR(INDEX(JOGOS!$C$1:$P$16905,$G158,7),"")</f>
        <v/>
      </c>
      <c r="N158" t="str">
        <f>IFERROR(INDEX(JOGOS!$C$1:$P$16905,$G158,8),"")</f>
        <v/>
      </c>
      <c r="O158" t="str">
        <f>IFERROR(INDEX(JOGOS!$C$1:$P$16905,$G158,9),"")</f>
        <v/>
      </c>
      <c r="P158" t="str">
        <f>IFERROR(INDEX(JOGOS!$C$1:$P$16905,$G158,10),"")</f>
        <v/>
      </c>
      <c r="Q158" t="str">
        <f>IFERROR(INDEX(JOGOS!$C$1:$P$16905,$G158,11),"")</f>
        <v/>
      </c>
      <c r="R158" t="str">
        <f>IFERROR(INDEX(JOGOS!$C$1:$P$16905,$G158,12),"")</f>
        <v/>
      </c>
      <c r="S158" t="str">
        <f>IFERROR(INDEX(JOGOS!$C$1:$P$16905,$G158,13),"")</f>
        <v/>
      </c>
      <c r="T158">
        <f t="shared" si="44"/>
        <v>0</v>
      </c>
      <c r="U158">
        <f t="shared" si="36"/>
        <v>0</v>
      </c>
      <c r="V158">
        <f t="shared" si="37"/>
        <v>0</v>
      </c>
      <c r="W158">
        <f t="shared" si="38"/>
        <v>0</v>
      </c>
      <c r="X158">
        <f t="shared" si="39"/>
        <v>0</v>
      </c>
      <c r="Y158">
        <f t="shared" si="40"/>
        <v>0</v>
      </c>
      <c r="Z158">
        <f t="shared" si="41"/>
        <v>0</v>
      </c>
      <c r="AA158">
        <f t="shared" si="42"/>
        <v>0</v>
      </c>
      <c r="AB158">
        <f t="shared" si="43"/>
        <v>0</v>
      </c>
      <c r="AC158">
        <f t="shared" si="45"/>
        <v>0</v>
      </c>
    </row>
    <row r="159" spans="1:29">
      <c r="A159" t="str">
        <f>IF(Tabela3[[#This Row],[GOL CASA]]&lt;&gt;"",Tabela3[[#This Row],[TIME CASA]],"")</f>
        <v>Lorient</v>
      </c>
      <c r="B159" t="str">
        <f>IF(Tabela3[[#This Row],[GOL FORA]]&lt;&gt;"",Tabela3[[#This Row],[TIME FORA]],"")</f>
        <v>Lille</v>
      </c>
      <c r="D159">
        <f t="shared" si="33"/>
        <v>0</v>
      </c>
      <c r="F159" t="str">
        <f t="shared" si="35"/>
        <v/>
      </c>
      <c r="G159" t="str">
        <f t="shared" si="34"/>
        <v/>
      </c>
      <c r="H159" t="str">
        <f>IFERROR(INDEX(JOGOS!$C$1:$P$16905,$G159,1),"")</f>
        <v/>
      </c>
      <c r="I159" s="29" t="str">
        <f>IFERROR(INDEX(JOGOS!$C$1:$P$16905,$G159,3),"")</f>
        <v/>
      </c>
      <c r="J159" s="29" t="str">
        <f>IFERROR(INDEX(JOGOS!$C$1:$P$16905,$G159,4),"")</f>
        <v/>
      </c>
      <c r="K159" t="str">
        <f>IFERROR(INDEX(JOGOS!$C$1:$P$16905,$G159,5),"")</f>
        <v/>
      </c>
      <c r="L159" t="str">
        <f>IFERROR(INDEX(JOGOS!$C$1:$P$16905,$G159,6),"")</f>
        <v/>
      </c>
      <c r="M159" t="str">
        <f>IFERROR(INDEX(JOGOS!$C$1:$P$16905,$G159,7),"")</f>
        <v/>
      </c>
      <c r="N159" t="str">
        <f>IFERROR(INDEX(JOGOS!$C$1:$P$16905,$G159,8),"")</f>
        <v/>
      </c>
      <c r="O159" t="str">
        <f>IFERROR(INDEX(JOGOS!$C$1:$P$16905,$G159,9),"")</f>
        <v/>
      </c>
      <c r="P159" t="str">
        <f>IFERROR(INDEX(JOGOS!$C$1:$P$16905,$G159,10),"")</f>
        <v/>
      </c>
      <c r="Q159" t="str">
        <f>IFERROR(INDEX(JOGOS!$C$1:$P$16905,$G159,11),"")</f>
        <v/>
      </c>
      <c r="R159" t="str">
        <f>IFERROR(INDEX(JOGOS!$C$1:$P$16905,$G159,12),"")</f>
        <v/>
      </c>
      <c r="S159" t="str">
        <f>IFERROR(INDEX(JOGOS!$C$1:$P$16905,$G159,13),"")</f>
        <v/>
      </c>
      <c r="T159">
        <f t="shared" si="44"/>
        <v>0</v>
      </c>
      <c r="U159">
        <f t="shared" si="36"/>
        <v>0</v>
      </c>
      <c r="V159">
        <f t="shared" si="37"/>
        <v>0</v>
      </c>
      <c r="W159">
        <f t="shared" si="38"/>
        <v>0</v>
      </c>
      <c r="X159">
        <f t="shared" si="39"/>
        <v>0</v>
      </c>
      <c r="Y159">
        <f t="shared" si="40"/>
        <v>0</v>
      </c>
      <c r="Z159">
        <f t="shared" si="41"/>
        <v>0</v>
      </c>
      <c r="AA159">
        <f t="shared" si="42"/>
        <v>0</v>
      </c>
      <c r="AB159">
        <f t="shared" si="43"/>
        <v>0</v>
      </c>
      <c r="AC159">
        <f t="shared" si="45"/>
        <v>0</v>
      </c>
    </row>
    <row r="160" spans="1:29">
      <c r="A160" t="str">
        <f>IF(Tabela3[[#This Row],[GOL CASA]]&lt;&gt;"",Tabela3[[#This Row],[TIME CASA]],"")</f>
        <v>Ajaccio</v>
      </c>
      <c r="B160" t="str">
        <f>IF(Tabela3[[#This Row],[GOL FORA]]&lt;&gt;"",Tabela3[[#This Row],[TIME FORA]],"")</f>
        <v>Clermont</v>
      </c>
      <c r="D160">
        <f t="shared" si="33"/>
        <v>0</v>
      </c>
      <c r="F160" t="str">
        <f t="shared" si="35"/>
        <v/>
      </c>
      <c r="G160" t="str">
        <f t="shared" si="34"/>
        <v/>
      </c>
      <c r="H160" t="str">
        <f>IFERROR(INDEX(JOGOS!$C$1:$P$16905,$G160,1),"")</f>
        <v/>
      </c>
      <c r="I160" s="29" t="str">
        <f>IFERROR(INDEX(JOGOS!$C$1:$P$16905,$G160,3),"")</f>
        <v/>
      </c>
      <c r="J160" s="29" t="str">
        <f>IFERROR(INDEX(JOGOS!$C$1:$P$16905,$G160,4),"")</f>
        <v/>
      </c>
      <c r="K160" t="str">
        <f>IFERROR(INDEX(JOGOS!$C$1:$P$16905,$G160,5),"")</f>
        <v/>
      </c>
      <c r="L160" t="str">
        <f>IFERROR(INDEX(JOGOS!$C$1:$P$16905,$G160,6),"")</f>
        <v/>
      </c>
      <c r="M160" t="str">
        <f>IFERROR(INDEX(JOGOS!$C$1:$P$16905,$G160,7),"")</f>
        <v/>
      </c>
      <c r="N160" t="str">
        <f>IFERROR(INDEX(JOGOS!$C$1:$P$16905,$G160,8),"")</f>
        <v/>
      </c>
      <c r="O160" t="str">
        <f>IFERROR(INDEX(JOGOS!$C$1:$P$16905,$G160,9),"")</f>
        <v/>
      </c>
      <c r="P160" t="str">
        <f>IFERROR(INDEX(JOGOS!$C$1:$P$16905,$G160,10),"")</f>
        <v/>
      </c>
      <c r="Q160" t="str">
        <f>IFERROR(INDEX(JOGOS!$C$1:$P$16905,$G160,11),"")</f>
        <v/>
      </c>
      <c r="R160" t="str">
        <f>IFERROR(INDEX(JOGOS!$C$1:$P$16905,$G160,12),"")</f>
        <v/>
      </c>
      <c r="S160" t="str">
        <f>IFERROR(INDEX(JOGOS!$C$1:$P$16905,$G160,13),"")</f>
        <v/>
      </c>
      <c r="T160">
        <f t="shared" si="44"/>
        <v>0</v>
      </c>
      <c r="U160">
        <f t="shared" si="36"/>
        <v>0</v>
      </c>
      <c r="V160">
        <f t="shared" si="37"/>
        <v>0</v>
      </c>
      <c r="W160">
        <f t="shared" si="38"/>
        <v>0</v>
      </c>
      <c r="X160">
        <f t="shared" si="39"/>
        <v>0</v>
      </c>
      <c r="Y160">
        <f t="shared" si="40"/>
        <v>0</v>
      </c>
      <c r="Z160">
        <f t="shared" si="41"/>
        <v>0</v>
      </c>
      <c r="AA160">
        <f t="shared" si="42"/>
        <v>0</v>
      </c>
      <c r="AB160">
        <f t="shared" si="43"/>
        <v>0</v>
      </c>
      <c r="AC160">
        <f t="shared" si="45"/>
        <v>0</v>
      </c>
    </row>
    <row r="161" spans="1:29">
      <c r="A161" t="str">
        <f>IF(Tabela3[[#This Row],[GOL CASA]]&lt;&gt;"",Tabela3[[#This Row],[TIME CASA]],"")</f>
        <v>Auxerre</v>
      </c>
      <c r="B161" t="str">
        <f>IF(Tabela3[[#This Row],[GOL FORA]]&lt;&gt;"",Tabela3[[#This Row],[TIME FORA]],"")</f>
        <v>Brest</v>
      </c>
      <c r="D161">
        <f t="shared" si="33"/>
        <v>0</v>
      </c>
      <c r="F161" t="str">
        <f t="shared" si="35"/>
        <v/>
      </c>
      <c r="G161" t="str">
        <f t="shared" si="34"/>
        <v/>
      </c>
      <c r="H161" t="str">
        <f>IFERROR(INDEX(JOGOS!$C$1:$P$16905,$G161,1),"")</f>
        <v/>
      </c>
      <c r="I161" s="29" t="str">
        <f>IFERROR(INDEX(JOGOS!$C$1:$P$16905,$G161,3),"")</f>
        <v/>
      </c>
      <c r="J161" s="29" t="str">
        <f>IFERROR(INDEX(JOGOS!$C$1:$P$16905,$G161,4),"")</f>
        <v/>
      </c>
      <c r="K161" t="str">
        <f>IFERROR(INDEX(JOGOS!$C$1:$P$16905,$G161,5),"")</f>
        <v/>
      </c>
      <c r="L161" t="str">
        <f>IFERROR(INDEX(JOGOS!$C$1:$P$16905,$G161,6),"")</f>
        <v/>
      </c>
      <c r="M161" t="str">
        <f>IFERROR(INDEX(JOGOS!$C$1:$P$16905,$G161,7),"")</f>
        <v/>
      </c>
      <c r="N161" t="str">
        <f>IFERROR(INDEX(JOGOS!$C$1:$P$16905,$G161,8),"")</f>
        <v/>
      </c>
      <c r="O161" t="str">
        <f>IFERROR(INDEX(JOGOS!$C$1:$P$16905,$G161,9),"")</f>
        <v/>
      </c>
      <c r="P161" t="str">
        <f>IFERROR(INDEX(JOGOS!$C$1:$P$16905,$G161,10),"")</f>
        <v/>
      </c>
      <c r="Q161" t="str">
        <f>IFERROR(INDEX(JOGOS!$C$1:$P$16905,$G161,11),"")</f>
        <v/>
      </c>
      <c r="R161" t="str">
        <f>IFERROR(INDEX(JOGOS!$C$1:$P$16905,$G161,12),"")</f>
        <v/>
      </c>
      <c r="S161" t="str">
        <f>IFERROR(INDEX(JOGOS!$C$1:$P$16905,$G161,13),"")</f>
        <v/>
      </c>
      <c r="T161">
        <f t="shared" si="44"/>
        <v>0</v>
      </c>
      <c r="U161">
        <f t="shared" si="36"/>
        <v>0</v>
      </c>
      <c r="V161">
        <f t="shared" si="37"/>
        <v>0</v>
      </c>
      <c r="W161">
        <f t="shared" si="38"/>
        <v>0</v>
      </c>
      <c r="X161">
        <f t="shared" si="39"/>
        <v>0</v>
      </c>
      <c r="Y161">
        <f t="shared" si="40"/>
        <v>0</v>
      </c>
      <c r="Z161">
        <f t="shared" si="41"/>
        <v>0</v>
      </c>
      <c r="AA161">
        <f t="shared" si="42"/>
        <v>0</v>
      </c>
      <c r="AB161">
        <f t="shared" si="43"/>
        <v>0</v>
      </c>
      <c r="AC161">
        <f t="shared" si="45"/>
        <v>0</v>
      </c>
    </row>
    <row r="162" spans="1:29">
      <c r="A162" t="str">
        <f>IF(Tabela3[[#This Row],[GOL CASA]]&lt;&gt;"",Tabela3[[#This Row],[TIME CASA]],"")</f>
        <v>Toulouse</v>
      </c>
      <c r="B162" t="str">
        <f>IF(Tabela3[[#This Row],[GOL FORA]]&lt;&gt;"",Tabela3[[#This Row],[TIME FORA]],"")</f>
        <v>Montpellier</v>
      </c>
      <c r="D162">
        <f t="shared" si="33"/>
        <v>0</v>
      </c>
      <c r="F162" t="str">
        <f t="shared" si="35"/>
        <v/>
      </c>
      <c r="G162" t="str">
        <f t="shared" si="34"/>
        <v/>
      </c>
      <c r="H162" t="str">
        <f>IFERROR(INDEX(JOGOS!$C$1:$P$16905,$G162,1),"")</f>
        <v/>
      </c>
      <c r="I162" s="29" t="str">
        <f>IFERROR(INDEX(JOGOS!$C$1:$P$16905,$G162,3),"")</f>
        <v/>
      </c>
      <c r="J162" s="29" t="str">
        <f>IFERROR(INDEX(JOGOS!$C$1:$P$16905,$G162,4),"")</f>
        <v/>
      </c>
      <c r="K162" t="str">
        <f>IFERROR(INDEX(JOGOS!$C$1:$P$16905,$G162,5),"")</f>
        <v/>
      </c>
      <c r="L162" t="str">
        <f>IFERROR(INDEX(JOGOS!$C$1:$P$16905,$G162,6),"")</f>
        <v/>
      </c>
      <c r="M162" t="str">
        <f>IFERROR(INDEX(JOGOS!$C$1:$P$16905,$G162,7),"")</f>
        <v/>
      </c>
      <c r="N162" t="str">
        <f>IFERROR(INDEX(JOGOS!$C$1:$P$16905,$G162,8),"")</f>
        <v/>
      </c>
      <c r="O162" t="str">
        <f>IFERROR(INDEX(JOGOS!$C$1:$P$16905,$G162,9),"")</f>
        <v/>
      </c>
      <c r="P162" t="str">
        <f>IFERROR(INDEX(JOGOS!$C$1:$P$16905,$G162,10),"")</f>
        <v/>
      </c>
      <c r="Q162" t="str">
        <f>IFERROR(INDEX(JOGOS!$C$1:$P$16905,$G162,11),"")</f>
        <v/>
      </c>
      <c r="R162" t="str">
        <f>IFERROR(INDEX(JOGOS!$C$1:$P$16905,$G162,12),"")</f>
        <v/>
      </c>
      <c r="S162" t="str">
        <f>IFERROR(INDEX(JOGOS!$C$1:$P$16905,$G162,13),"")</f>
        <v/>
      </c>
      <c r="T162">
        <f t="shared" si="44"/>
        <v>0</v>
      </c>
      <c r="U162">
        <f t="shared" si="36"/>
        <v>0</v>
      </c>
      <c r="V162">
        <f t="shared" si="37"/>
        <v>0</v>
      </c>
      <c r="W162">
        <f t="shared" si="38"/>
        <v>0</v>
      </c>
      <c r="X162">
        <f t="shared" si="39"/>
        <v>0</v>
      </c>
      <c r="Y162">
        <f t="shared" si="40"/>
        <v>0</v>
      </c>
      <c r="Z162">
        <f t="shared" si="41"/>
        <v>0</v>
      </c>
      <c r="AA162">
        <f t="shared" si="42"/>
        <v>0</v>
      </c>
      <c r="AB162">
        <f t="shared" si="43"/>
        <v>0</v>
      </c>
      <c r="AC162">
        <f t="shared" si="45"/>
        <v>0</v>
      </c>
    </row>
    <row r="163" spans="1:29">
      <c r="A163" t="str">
        <f>IF(Tabela3[[#This Row],[GOL CASA]]&lt;&gt;"",Tabela3[[#This Row],[TIME CASA]],"")</f>
        <v>Troyes</v>
      </c>
      <c r="B163" t="str">
        <f>IF(Tabela3[[#This Row],[GOL FORA]]&lt;&gt;"",Tabela3[[#This Row],[TIME FORA]],"")</f>
        <v>Reims</v>
      </c>
      <c r="D163">
        <f t="shared" si="33"/>
        <v>0</v>
      </c>
      <c r="F163" t="str">
        <f t="shared" si="35"/>
        <v/>
      </c>
      <c r="G163" t="str">
        <f t="shared" si="34"/>
        <v/>
      </c>
      <c r="H163" t="str">
        <f>IFERROR(INDEX(JOGOS!$C$1:$P$16905,$G163,1),"")</f>
        <v/>
      </c>
      <c r="I163" s="29" t="str">
        <f>IFERROR(INDEX(JOGOS!$C$1:$P$16905,$G163,3),"")</f>
        <v/>
      </c>
      <c r="J163" s="29" t="str">
        <f>IFERROR(INDEX(JOGOS!$C$1:$P$16905,$G163,4),"")</f>
        <v/>
      </c>
      <c r="K163" t="str">
        <f>IFERROR(INDEX(JOGOS!$C$1:$P$16905,$G163,5),"")</f>
        <v/>
      </c>
      <c r="L163" t="str">
        <f>IFERROR(INDEX(JOGOS!$C$1:$P$16905,$G163,6),"")</f>
        <v/>
      </c>
      <c r="M163" t="str">
        <f>IFERROR(INDEX(JOGOS!$C$1:$P$16905,$G163,7),"")</f>
        <v/>
      </c>
      <c r="N163" t="str">
        <f>IFERROR(INDEX(JOGOS!$C$1:$P$16905,$G163,8),"")</f>
        <v/>
      </c>
      <c r="O163" t="str">
        <f>IFERROR(INDEX(JOGOS!$C$1:$P$16905,$G163,9),"")</f>
        <v/>
      </c>
      <c r="P163" t="str">
        <f>IFERROR(INDEX(JOGOS!$C$1:$P$16905,$G163,10),"")</f>
        <v/>
      </c>
      <c r="Q163" t="str">
        <f>IFERROR(INDEX(JOGOS!$C$1:$P$16905,$G163,11),"")</f>
        <v/>
      </c>
      <c r="R163" t="str">
        <f>IFERROR(INDEX(JOGOS!$C$1:$P$16905,$G163,12),"")</f>
        <v/>
      </c>
      <c r="S163" t="str">
        <f>IFERROR(INDEX(JOGOS!$C$1:$P$16905,$G163,13),"")</f>
        <v/>
      </c>
      <c r="T163">
        <f t="shared" si="44"/>
        <v>0</v>
      </c>
      <c r="U163">
        <f t="shared" si="36"/>
        <v>0</v>
      </c>
      <c r="V163">
        <f t="shared" si="37"/>
        <v>0</v>
      </c>
      <c r="W163">
        <f t="shared" si="38"/>
        <v>0</v>
      </c>
      <c r="X163">
        <f t="shared" si="39"/>
        <v>0</v>
      </c>
      <c r="Y163">
        <f t="shared" si="40"/>
        <v>0</v>
      </c>
      <c r="Z163">
        <f t="shared" si="41"/>
        <v>0</v>
      </c>
      <c r="AA163">
        <f t="shared" si="42"/>
        <v>0</v>
      </c>
      <c r="AB163">
        <f t="shared" si="43"/>
        <v>0</v>
      </c>
      <c r="AC163">
        <f t="shared" si="45"/>
        <v>0</v>
      </c>
    </row>
    <row r="164" spans="1:29">
      <c r="A164" t="str">
        <f>IF(Tabela3[[#This Row],[GOL CASA]]&lt;&gt;"",Tabela3[[#This Row],[TIME CASA]],"")</f>
        <v>Manchester City</v>
      </c>
      <c r="B164" t="str">
        <f>IF(Tabela3[[#This Row],[GOL FORA]]&lt;&gt;"",Tabela3[[#This Row],[TIME FORA]],"")</f>
        <v>Manchester United</v>
      </c>
      <c r="D164">
        <f t="shared" si="33"/>
        <v>0</v>
      </c>
      <c r="F164" t="str">
        <f t="shared" si="35"/>
        <v/>
      </c>
      <c r="G164" t="str">
        <f t="shared" si="34"/>
        <v/>
      </c>
      <c r="H164" t="str">
        <f>IFERROR(INDEX(JOGOS!$C$1:$P$16905,$G164,1),"")</f>
        <v/>
      </c>
      <c r="I164" s="29" t="str">
        <f>IFERROR(INDEX(JOGOS!$C$1:$P$16905,$G164,3),"")</f>
        <v/>
      </c>
      <c r="J164" s="29" t="str">
        <f>IFERROR(INDEX(JOGOS!$C$1:$P$16905,$G164,4),"")</f>
        <v/>
      </c>
      <c r="K164" t="str">
        <f>IFERROR(INDEX(JOGOS!$C$1:$P$16905,$G164,5),"")</f>
        <v/>
      </c>
      <c r="L164" t="str">
        <f>IFERROR(INDEX(JOGOS!$C$1:$P$16905,$G164,6),"")</f>
        <v/>
      </c>
      <c r="M164" t="str">
        <f>IFERROR(INDEX(JOGOS!$C$1:$P$16905,$G164,7),"")</f>
        <v/>
      </c>
      <c r="N164" t="str">
        <f>IFERROR(INDEX(JOGOS!$C$1:$P$16905,$G164,8),"")</f>
        <v/>
      </c>
      <c r="O164" t="str">
        <f>IFERROR(INDEX(JOGOS!$C$1:$P$16905,$G164,9),"")</f>
        <v/>
      </c>
      <c r="P164" t="str">
        <f>IFERROR(INDEX(JOGOS!$C$1:$P$16905,$G164,10),"")</f>
        <v/>
      </c>
      <c r="Q164" t="str">
        <f>IFERROR(INDEX(JOGOS!$C$1:$P$16905,$G164,11),"")</f>
        <v/>
      </c>
      <c r="R164" t="str">
        <f>IFERROR(INDEX(JOGOS!$C$1:$P$16905,$G164,12),"")</f>
        <v/>
      </c>
      <c r="S164" t="str">
        <f>IFERROR(INDEX(JOGOS!$C$1:$P$16905,$G164,13),"")</f>
        <v/>
      </c>
      <c r="T164">
        <f t="shared" si="44"/>
        <v>0</v>
      </c>
      <c r="U164">
        <f t="shared" si="36"/>
        <v>0</v>
      </c>
      <c r="V164">
        <f t="shared" si="37"/>
        <v>0</v>
      </c>
      <c r="W164">
        <f t="shared" si="38"/>
        <v>0</v>
      </c>
      <c r="X164">
        <f t="shared" si="39"/>
        <v>0</v>
      </c>
      <c r="Y164">
        <f t="shared" si="40"/>
        <v>0</v>
      </c>
      <c r="Z164">
        <f t="shared" si="41"/>
        <v>0</v>
      </c>
      <c r="AA164">
        <f t="shared" si="42"/>
        <v>0</v>
      </c>
      <c r="AB164">
        <f t="shared" si="43"/>
        <v>0</v>
      </c>
      <c r="AC164">
        <f t="shared" si="45"/>
        <v>0</v>
      </c>
    </row>
    <row r="165" spans="1:29">
      <c r="A165" t="str">
        <f>IF(Tabela3[[#This Row],[GOL CASA]]&lt;&gt;"",Tabela3[[#This Row],[TIME CASA]],"")</f>
        <v>Monaco</v>
      </c>
      <c r="B165" t="str">
        <f>IF(Tabela3[[#This Row],[GOL FORA]]&lt;&gt;"",Tabela3[[#This Row],[TIME FORA]],"")</f>
        <v>Nantes</v>
      </c>
      <c r="D165">
        <f t="shared" si="33"/>
        <v>0</v>
      </c>
      <c r="F165" t="str">
        <f t="shared" si="35"/>
        <v/>
      </c>
      <c r="G165" t="str">
        <f t="shared" si="34"/>
        <v/>
      </c>
      <c r="H165" t="str">
        <f>IFERROR(INDEX(JOGOS!$C$1:$P$16905,$G165,1),"")</f>
        <v/>
      </c>
      <c r="I165" s="29" t="str">
        <f>IFERROR(INDEX(JOGOS!$C$1:$P$16905,$G165,3),"")</f>
        <v/>
      </c>
      <c r="J165" s="29" t="str">
        <f>IFERROR(INDEX(JOGOS!$C$1:$P$16905,$G165,4),"")</f>
        <v/>
      </c>
      <c r="K165" t="str">
        <f>IFERROR(INDEX(JOGOS!$C$1:$P$16905,$G165,5),"")</f>
        <v/>
      </c>
      <c r="L165" t="str">
        <f>IFERROR(INDEX(JOGOS!$C$1:$P$16905,$G165,6),"")</f>
        <v/>
      </c>
      <c r="M165" t="str">
        <f>IFERROR(INDEX(JOGOS!$C$1:$P$16905,$G165,7),"")</f>
        <v/>
      </c>
      <c r="N165" t="str">
        <f>IFERROR(INDEX(JOGOS!$C$1:$P$16905,$G165,8),"")</f>
        <v/>
      </c>
      <c r="O165" t="str">
        <f>IFERROR(INDEX(JOGOS!$C$1:$P$16905,$G165,9),"")</f>
        <v/>
      </c>
      <c r="P165" t="str">
        <f>IFERROR(INDEX(JOGOS!$C$1:$P$16905,$G165,10),"")</f>
        <v/>
      </c>
      <c r="Q165" t="str">
        <f>IFERROR(INDEX(JOGOS!$C$1:$P$16905,$G165,11),"")</f>
        <v/>
      </c>
      <c r="R165" t="str">
        <f>IFERROR(INDEX(JOGOS!$C$1:$P$16905,$G165,12),"")</f>
        <v/>
      </c>
      <c r="S165" t="str">
        <f>IFERROR(INDEX(JOGOS!$C$1:$P$16905,$G165,13),"")</f>
        <v/>
      </c>
      <c r="T165">
        <f t="shared" si="44"/>
        <v>0</v>
      </c>
      <c r="U165">
        <f t="shared" si="36"/>
        <v>0</v>
      </c>
      <c r="V165">
        <f t="shared" si="37"/>
        <v>0</v>
      </c>
      <c r="W165">
        <f t="shared" si="38"/>
        <v>0</v>
      </c>
      <c r="X165">
        <f t="shared" si="39"/>
        <v>0</v>
      </c>
      <c r="Y165">
        <f t="shared" si="40"/>
        <v>0</v>
      </c>
      <c r="Z165">
        <f t="shared" si="41"/>
        <v>0</v>
      </c>
      <c r="AA165">
        <f t="shared" si="42"/>
        <v>0</v>
      </c>
      <c r="AB165">
        <f t="shared" si="43"/>
        <v>0</v>
      </c>
      <c r="AC165">
        <f t="shared" si="45"/>
        <v>0</v>
      </c>
    </row>
    <row r="166" spans="1:29">
      <c r="A166" t="str">
        <f>IF(Tabela3[[#This Row],[GOL CASA]]&lt;&gt;"",Tabela3[[#This Row],[TIME CASA]],"")</f>
        <v>Leeds United</v>
      </c>
      <c r="B166" t="str">
        <f>IF(Tabela3[[#This Row],[GOL FORA]]&lt;&gt;"",Tabela3[[#This Row],[TIME FORA]],"")</f>
        <v>Aston Villa</v>
      </c>
      <c r="D166">
        <f t="shared" si="33"/>
        <v>0</v>
      </c>
      <c r="F166" t="str">
        <f t="shared" si="35"/>
        <v/>
      </c>
      <c r="G166" t="str">
        <f t="shared" si="34"/>
        <v/>
      </c>
      <c r="H166" t="str">
        <f>IFERROR(INDEX(JOGOS!$C$1:$P$16905,$G166,1),"")</f>
        <v/>
      </c>
      <c r="I166" s="29" t="str">
        <f>IFERROR(INDEX(JOGOS!$C$1:$P$16905,$G166,3),"")</f>
        <v/>
      </c>
      <c r="J166" s="29" t="str">
        <f>IFERROR(INDEX(JOGOS!$C$1:$P$16905,$G166,4),"")</f>
        <v/>
      </c>
      <c r="K166" t="str">
        <f>IFERROR(INDEX(JOGOS!$C$1:$P$16905,$G166,5),"")</f>
        <v/>
      </c>
      <c r="L166" t="str">
        <f>IFERROR(INDEX(JOGOS!$C$1:$P$16905,$G166,6),"")</f>
        <v/>
      </c>
      <c r="M166" t="str">
        <f>IFERROR(INDEX(JOGOS!$C$1:$P$16905,$G166,7),"")</f>
        <v/>
      </c>
      <c r="N166" t="str">
        <f>IFERROR(INDEX(JOGOS!$C$1:$P$16905,$G166,8),"")</f>
        <v/>
      </c>
      <c r="O166" t="str">
        <f>IFERROR(INDEX(JOGOS!$C$1:$P$16905,$G166,9),"")</f>
        <v/>
      </c>
      <c r="P166" t="str">
        <f>IFERROR(INDEX(JOGOS!$C$1:$P$16905,$G166,10),"")</f>
        <v/>
      </c>
      <c r="Q166" t="str">
        <f>IFERROR(INDEX(JOGOS!$C$1:$P$16905,$G166,11),"")</f>
        <v/>
      </c>
      <c r="R166" t="str">
        <f>IFERROR(INDEX(JOGOS!$C$1:$P$16905,$G166,12),"")</f>
        <v/>
      </c>
      <c r="S166" t="str">
        <f>IFERROR(INDEX(JOGOS!$C$1:$P$16905,$G166,13),"")</f>
        <v/>
      </c>
      <c r="T166">
        <f t="shared" si="44"/>
        <v>0</v>
      </c>
      <c r="U166">
        <f t="shared" si="36"/>
        <v>0</v>
      </c>
      <c r="V166">
        <f t="shared" si="37"/>
        <v>0</v>
      </c>
      <c r="W166">
        <f t="shared" si="38"/>
        <v>0</v>
      </c>
      <c r="X166">
        <f t="shared" si="39"/>
        <v>0</v>
      </c>
      <c r="Y166">
        <f t="shared" si="40"/>
        <v>0</v>
      </c>
      <c r="Z166">
        <f t="shared" si="41"/>
        <v>0</v>
      </c>
      <c r="AA166">
        <f t="shared" si="42"/>
        <v>0</v>
      </c>
      <c r="AB166">
        <f t="shared" si="43"/>
        <v>0</v>
      </c>
      <c r="AC166">
        <f t="shared" si="45"/>
        <v>0</v>
      </c>
    </row>
    <row r="167" spans="1:29">
      <c r="A167" t="str">
        <f>IF(Tabela3[[#This Row],[GOL CASA]]&lt;&gt;"",Tabela3[[#This Row],[TIME CASA]],"")</f>
        <v>Lens</v>
      </c>
      <c r="B167" t="str">
        <f>IF(Tabela3[[#This Row],[GOL FORA]]&lt;&gt;"",Tabela3[[#This Row],[TIME FORA]],"")</f>
        <v>Olympique Lyonnais</v>
      </c>
      <c r="D167">
        <f t="shared" si="33"/>
        <v>0</v>
      </c>
      <c r="F167" t="str">
        <f t="shared" si="35"/>
        <v/>
      </c>
      <c r="G167" t="str">
        <f t="shared" si="34"/>
        <v/>
      </c>
      <c r="H167" t="str">
        <f>IFERROR(INDEX(JOGOS!$C$1:$P$16905,$G167,1),"")</f>
        <v/>
      </c>
      <c r="I167" s="29" t="str">
        <f>IFERROR(INDEX(JOGOS!$C$1:$P$16905,$G167,3),"")</f>
        <v/>
      </c>
      <c r="J167" s="29" t="str">
        <f>IFERROR(INDEX(JOGOS!$C$1:$P$16905,$G167,4),"")</f>
        <v/>
      </c>
      <c r="K167" t="str">
        <f>IFERROR(INDEX(JOGOS!$C$1:$P$16905,$G167,5),"")</f>
        <v/>
      </c>
      <c r="L167" t="str">
        <f>IFERROR(INDEX(JOGOS!$C$1:$P$16905,$G167,6),"")</f>
        <v/>
      </c>
      <c r="M167" t="str">
        <f>IFERROR(INDEX(JOGOS!$C$1:$P$16905,$G167,7),"")</f>
        <v/>
      </c>
      <c r="N167" t="str">
        <f>IFERROR(INDEX(JOGOS!$C$1:$P$16905,$G167,8),"")</f>
        <v/>
      </c>
      <c r="O167" t="str">
        <f>IFERROR(INDEX(JOGOS!$C$1:$P$16905,$G167,9),"")</f>
        <v/>
      </c>
      <c r="P167" t="str">
        <f>IFERROR(INDEX(JOGOS!$C$1:$P$16905,$G167,10),"")</f>
        <v/>
      </c>
      <c r="Q167" t="str">
        <f>IFERROR(INDEX(JOGOS!$C$1:$P$16905,$G167,11),"")</f>
        <v/>
      </c>
      <c r="R167" t="str">
        <f>IFERROR(INDEX(JOGOS!$C$1:$P$16905,$G167,12),"")</f>
        <v/>
      </c>
      <c r="S167" t="str">
        <f>IFERROR(INDEX(JOGOS!$C$1:$P$16905,$G167,13),"")</f>
        <v/>
      </c>
      <c r="T167">
        <f t="shared" si="44"/>
        <v>0</v>
      </c>
      <c r="U167">
        <f t="shared" si="36"/>
        <v>0</v>
      </c>
      <c r="V167">
        <f t="shared" si="37"/>
        <v>0</v>
      </c>
      <c r="W167">
        <f t="shared" si="38"/>
        <v>0</v>
      </c>
      <c r="X167">
        <f t="shared" si="39"/>
        <v>0</v>
      </c>
      <c r="Y167">
        <f t="shared" si="40"/>
        <v>0</v>
      </c>
      <c r="Z167">
        <f t="shared" si="41"/>
        <v>0</v>
      </c>
      <c r="AA167">
        <f t="shared" si="42"/>
        <v>0</v>
      </c>
      <c r="AB167">
        <f t="shared" si="43"/>
        <v>0</v>
      </c>
      <c r="AC167">
        <f t="shared" si="45"/>
        <v>0</v>
      </c>
    </row>
    <row r="168" spans="1:29">
      <c r="A168" t="str">
        <f>IF(Tabela3[[#This Row],[GOL CASA]]&lt;&gt;"",Tabela3[[#This Row],[TIME CASA]],"")</f>
        <v>Leicester City</v>
      </c>
      <c r="B168" t="str">
        <f>IF(Tabela3[[#This Row],[GOL FORA]]&lt;&gt;"",Tabela3[[#This Row],[TIME FORA]],"")</f>
        <v>Nottingham Forest</v>
      </c>
      <c r="D168">
        <f t="shared" si="33"/>
        <v>0</v>
      </c>
      <c r="F168" t="str">
        <f t="shared" si="35"/>
        <v/>
      </c>
      <c r="G168" t="str">
        <f t="shared" si="34"/>
        <v/>
      </c>
      <c r="H168" t="str">
        <f>IFERROR(INDEX(JOGOS!$C$1:$P$16905,$G168,1),"")</f>
        <v/>
      </c>
      <c r="I168" s="29" t="str">
        <f>IFERROR(INDEX(JOGOS!$C$1:$P$16905,$G168,3),"")</f>
        <v/>
      </c>
      <c r="J168" s="29" t="str">
        <f>IFERROR(INDEX(JOGOS!$C$1:$P$16905,$G168,4),"")</f>
        <v/>
      </c>
      <c r="K168" t="str">
        <f>IFERROR(INDEX(JOGOS!$C$1:$P$16905,$G168,5),"")</f>
        <v/>
      </c>
      <c r="L168" t="str">
        <f>IFERROR(INDEX(JOGOS!$C$1:$P$16905,$G168,6),"")</f>
        <v/>
      </c>
      <c r="M168" t="str">
        <f>IFERROR(INDEX(JOGOS!$C$1:$P$16905,$G168,7),"")</f>
        <v/>
      </c>
      <c r="N168" t="str">
        <f>IFERROR(INDEX(JOGOS!$C$1:$P$16905,$G168,8),"")</f>
        <v/>
      </c>
      <c r="O168" t="str">
        <f>IFERROR(INDEX(JOGOS!$C$1:$P$16905,$G168,9),"")</f>
        <v/>
      </c>
      <c r="P168" t="str">
        <f>IFERROR(INDEX(JOGOS!$C$1:$P$16905,$G168,10),"")</f>
        <v/>
      </c>
      <c r="Q168" t="str">
        <f>IFERROR(INDEX(JOGOS!$C$1:$P$16905,$G168,11),"")</f>
        <v/>
      </c>
      <c r="R168" t="str">
        <f>IFERROR(INDEX(JOGOS!$C$1:$P$16905,$G168,12),"")</f>
        <v/>
      </c>
      <c r="S168" t="str">
        <f>IFERROR(INDEX(JOGOS!$C$1:$P$16905,$G168,13),"")</f>
        <v/>
      </c>
      <c r="T168">
        <f t="shared" si="44"/>
        <v>0</v>
      </c>
      <c r="U168">
        <f t="shared" si="36"/>
        <v>0</v>
      </c>
      <c r="V168">
        <f t="shared" si="37"/>
        <v>0</v>
      </c>
      <c r="W168">
        <f t="shared" si="38"/>
        <v>0</v>
      </c>
      <c r="X168">
        <f t="shared" si="39"/>
        <v>0</v>
      </c>
      <c r="Y168">
        <f t="shared" si="40"/>
        <v>0</v>
      </c>
      <c r="Z168">
        <f t="shared" si="41"/>
        <v>0</v>
      </c>
      <c r="AA168">
        <f t="shared" si="42"/>
        <v>0</v>
      </c>
      <c r="AB168">
        <f t="shared" si="43"/>
        <v>0</v>
      </c>
      <c r="AC168">
        <f t="shared" si="45"/>
        <v>0</v>
      </c>
    </row>
    <row r="169" spans="1:29">
      <c r="A169" t="str">
        <f>IF(Tabela3[[#This Row],[GOL CASA]]&lt;&gt;"",Tabela3[[#This Row],[TIME CASA]],"")</f>
        <v>Olympique Lyonnais</v>
      </c>
      <c r="B169" t="str">
        <f>IF(Tabela3[[#This Row],[GOL FORA]]&lt;&gt;"",Tabela3[[#This Row],[TIME FORA]],"")</f>
        <v>Toulouse</v>
      </c>
      <c r="D169">
        <f t="shared" si="33"/>
        <v>0</v>
      </c>
      <c r="F169" t="str">
        <f t="shared" si="35"/>
        <v/>
      </c>
      <c r="G169" t="str">
        <f t="shared" si="34"/>
        <v/>
      </c>
      <c r="H169" t="str">
        <f>IFERROR(INDEX(JOGOS!$C$1:$P$16905,$G169,1),"")</f>
        <v/>
      </c>
      <c r="I169" s="29" t="str">
        <f>IFERROR(INDEX(JOGOS!$C$1:$P$16905,$G169,3),"")</f>
        <v/>
      </c>
      <c r="J169" s="29" t="str">
        <f>IFERROR(INDEX(JOGOS!$C$1:$P$16905,$G169,4),"")</f>
        <v/>
      </c>
      <c r="K169" t="str">
        <f>IFERROR(INDEX(JOGOS!$C$1:$P$16905,$G169,5),"")</f>
        <v/>
      </c>
      <c r="L169" t="str">
        <f>IFERROR(INDEX(JOGOS!$C$1:$P$16905,$G169,6),"")</f>
        <v/>
      </c>
      <c r="M169" t="str">
        <f>IFERROR(INDEX(JOGOS!$C$1:$P$16905,$G169,7),"")</f>
        <v/>
      </c>
      <c r="N169" t="str">
        <f>IFERROR(INDEX(JOGOS!$C$1:$P$16905,$G169,8),"")</f>
        <v/>
      </c>
      <c r="O169" t="str">
        <f>IFERROR(INDEX(JOGOS!$C$1:$P$16905,$G169,9),"")</f>
        <v/>
      </c>
      <c r="P169" t="str">
        <f>IFERROR(INDEX(JOGOS!$C$1:$P$16905,$G169,10),"")</f>
        <v/>
      </c>
      <c r="Q169" t="str">
        <f>IFERROR(INDEX(JOGOS!$C$1:$P$16905,$G169,11),"")</f>
        <v/>
      </c>
      <c r="R169" t="str">
        <f>IFERROR(INDEX(JOGOS!$C$1:$P$16905,$G169,12),"")</f>
        <v/>
      </c>
      <c r="S169" t="str">
        <f>IFERROR(INDEX(JOGOS!$C$1:$P$16905,$G169,13),"")</f>
        <v/>
      </c>
      <c r="T169">
        <f t="shared" si="44"/>
        <v>0</v>
      </c>
      <c r="U169">
        <f t="shared" si="36"/>
        <v>0</v>
      </c>
      <c r="V169">
        <f t="shared" si="37"/>
        <v>0</v>
      </c>
      <c r="W169">
        <f t="shared" si="38"/>
        <v>0</v>
      </c>
      <c r="X169">
        <f t="shared" si="39"/>
        <v>0</v>
      </c>
      <c r="Y169">
        <f t="shared" si="40"/>
        <v>0</v>
      </c>
      <c r="Z169">
        <f t="shared" si="41"/>
        <v>0</v>
      </c>
      <c r="AA169">
        <f t="shared" si="42"/>
        <v>0</v>
      </c>
      <c r="AB169">
        <f t="shared" si="43"/>
        <v>0</v>
      </c>
      <c r="AC169">
        <f t="shared" si="45"/>
        <v>0</v>
      </c>
    </row>
    <row r="170" spans="1:29">
      <c r="A170" t="str">
        <f>IF(Tabela3[[#This Row],[GOL CASA]]&lt;&gt;"",Tabela3[[#This Row],[TIME CASA]],"")</f>
        <v>AFC Bournemouth</v>
      </c>
      <c r="B170" t="str">
        <f>IF(Tabela3[[#This Row],[GOL FORA]]&lt;&gt;"",Tabela3[[#This Row],[TIME FORA]],"")</f>
        <v>Leicester City</v>
      </c>
      <c r="D170">
        <f t="shared" si="33"/>
        <v>0</v>
      </c>
      <c r="F170" t="str">
        <f t="shared" si="35"/>
        <v/>
      </c>
      <c r="G170" t="str">
        <f t="shared" si="34"/>
        <v/>
      </c>
      <c r="H170" t="str">
        <f>IFERROR(INDEX(JOGOS!$C$1:$P$16905,$G170,1),"")</f>
        <v/>
      </c>
      <c r="I170" s="29" t="str">
        <f>IFERROR(INDEX(JOGOS!$C$1:$P$16905,$G170,3),"")</f>
        <v/>
      </c>
      <c r="J170" s="29" t="str">
        <f>IFERROR(INDEX(JOGOS!$C$1:$P$16905,$G170,4),"")</f>
        <v/>
      </c>
      <c r="K170" t="str">
        <f>IFERROR(INDEX(JOGOS!$C$1:$P$16905,$G170,5),"")</f>
        <v/>
      </c>
      <c r="L170" t="str">
        <f>IFERROR(INDEX(JOGOS!$C$1:$P$16905,$G170,6),"")</f>
        <v/>
      </c>
      <c r="M170" t="str">
        <f>IFERROR(INDEX(JOGOS!$C$1:$P$16905,$G170,7),"")</f>
        <v/>
      </c>
      <c r="N170" t="str">
        <f>IFERROR(INDEX(JOGOS!$C$1:$P$16905,$G170,8),"")</f>
        <v/>
      </c>
      <c r="O170" t="str">
        <f>IFERROR(INDEX(JOGOS!$C$1:$P$16905,$G170,9),"")</f>
        <v/>
      </c>
      <c r="P170" t="str">
        <f>IFERROR(INDEX(JOGOS!$C$1:$P$16905,$G170,10),"")</f>
        <v/>
      </c>
      <c r="Q170" t="str">
        <f>IFERROR(INDEX(JOGOS!$C$1:$P$16905,$G170,11),"")</f>
        <v/>
      </c>
      <c r="R170" t="str">
        <f>IFERROR(INDEX(JOGOS!$C$1:$P$16905,$G170,12),"")</f>
        <v/>
      </c>
      <c r="S170" t="str">
        <f>IFERROR(INDEX(JOGOS!$C$1:$P$16905,$G170,13),"")</f>
        <v/>
      </c>
      <c r="T170">
        <f t="shared" si="44"/>
        <v>0</v>
      </c>
      <c r="U170">
        <f t="shared" si="36"/>
        <v>0</v>
      </c>
      <c r="V170">
        <f t="shared" si="37"/>
        <v>0</v>
      </c>
      <c r="W170">
        <f t="shared" si="38"/>
        <v>0</v>
      </c>
      <c r="X170">
        <f t="shared" si="39"/>
        <v>0</v>
      </c>
      <c r="Y170">
        <f t="shared" si="40"/>
        <v>0</v>
      </c>
      <c r="Z170">
        <f t="shared" si="41"/>
        <v>0</v>
      </c>
      <c r="AA170">
        <f t="shared" si="42"/>
        <v>0</v>
      </c>
      <c r="AB170">
        <f t="shared" si="43"/>
        <v>0</v>
      </c>
      <c r="AC170">
        <f t="shared" si="45"/>
        <v>0</v>
      </c>
    </row>
    <row r="171" spans="1:29">
      <c r="A171" t="str">
        <f>IF(Tabela3[[#This Row],[GOL CASA]]&lt;&gt;"",Tabela3[[#This Row],[TIME CASA]],"")</f>
        <v>Chelsea</v>
      </c>
      <c r="B171" t="str">
        <f>IF(Tabela3[[#This Row],[GOL FORA]]&lt;&gt;"",Tabela3[[#This Row],[TIME FORA]],"")</f>
        <v>Wolverhampton Wanderers</v>
      </c>
      <c r="D171">
        <f t="shared" si="33"/>
        <v>0</v>
      </c>
      <c r="F171" t="str">
        <f t="shared" si="35"/>
        <v/>
      </c>
      <c r="G171" t="str">
        <f t="shared" si="34"/>
        <v/>
      </c>
      <c r="H171" t="str">
        <f>IFERROR(INDEX(JOGOS!$C$1:$P$16905,$G171,1),"")</f>
        <v/>
      </c>
      <c r="I171" s="29" t="str">
        <f>IFERROR(INDEX(JOGOS!$C$1:$P$16905,$G171,3),"")</f>
        <v/>
      </c>
      <c r="J171" s="29" t="str">
        <f>IFERROR(INDEX(JOGOS!$C$1:$P$16905,$G171,4),"")</f>
        <v/>
      </c>
      <c r="K171" t="str">
        <f>IFERROR(INDEX(JOGOS!$C$1:$P$16905,$G171,5),"")</f>
        <v/>
      </c>
      <c r="L171" t="str">
        <f>IFERROR(INDEX(JOGOS!$C$1:$P$16905,$G171,6),"")</f>
        <v/>
      </c>
      <c r="M171" t="str">
        <f>IFERROR(INDEX(JOGOS!$C$1:$P$16905,$G171,7),"")</f>
        <v/>
      </c>
      <c r="N171" t="str">
        <f>IFERROR(INDEX(JOGOS!$C$1:$P$16905,$G171,8),"")</f>
        <v/>
      </c>
      <c r="O171" t="str">
        <f>IFERROR(INDEX(JOGOS!$C$1:$P$16905,$G171,9),"")</f>
        <v/>
      </c>
      <c r="P171" t="str">
        <f>IFERROR(INDEX(JOGOS!$C$1:$P$16905,$G171,10),"")</f>
        <v/>
      </c>
      <c r="Q171" t="str">
        <f>IFERROR(INDEX(JOGOS!$C$1:$P$16905,$G171,11),"")</f>
        <v/>
      </c>
      <c r="R171" t="str">
        <f>IFERROR(INDEX(JOGOS!$C$1:$P$16905,$G171,12),"")</f>
        <v/>
      </c>
      <c r="S171" t="str">
        <f>IFERROR(INDEX(JOGOS!$C$1:$P$16905,$G171,13),"")</f>
        <v/>
      </c>
      <c r="T171">
        <f t="shared" si="44"/>
        <v>0</v>
      </c>
      <c r="U171">
        <f t="shared" si="36"/>
        <v>0</v>
      </c>
      <c r="V171">
        <f t="shared" si="37"/>
        <v>0</v>
      </c>
      <c r="W171">
        <f t="shared" si="38"/>
        <v>0</v>
      </c>
      <c r="X171">
        <f t="shared" si="39"/>
        <v>0</v>
      </c>
      <c r="Y171">
        <f t="shared" si="40"/>
        <v>0</v>
      </c>
      <c r="Z171">
        <f t="shared" si="41"/>
        <v>0</v>
      </c>
      <c r="AA171">
        <f t="shared" si="42"/>
        <v>0</v>
      </c>
      <c r="AB171">
        <f t="shared" si="43"/>
        <v>0</v>
      </c>
      <c r="AC171">
        <f t="shared" si="45"/>
        <v>0</v>
      </c>
    </row>
    <row r="172" spans="1:29">
      <c r="A172" t="str">
        <f>IF(Tabela3[[#This Row],[GOL CASA]]&lt;&gt;"",Tabela3[[#This Row],[TIME CASA]],"")</f>
        <v>Manchester City</v>
      </c>
      <c r="B172" t="str">
        <f>IF(Tabela3[[#This Row],[GOL FORA]]&lt;&gt;"",Tabela3[[#This Row],[TIME FORA]],"")</f>
        <v>Southampton</v>
      </c>
      <c r="D172">
        <f t="shared" si="33"/>
        <v>0</v>
      </c>
      <c r="F172" t="str">
        <f t="shared" si="35"/>
        <v/>
      </c>
      <c r="G172" t="str">
        <f t="shared" si="34"/>
        <v/>
      </c>
      <c r="H172" t="str">
        <f>IFERROR(INDEX(JOGOS!$C$1:$P$16905,$G172,1),"")</f>
        <v/>
      </c>
      <c r="I172" s="29" t="str">
        <f>IFERROR(INDEX(JOGOS!$C$1:$P$16905,$G172,3),"")</f>
        <v/>
      </c>
      <c r="J172" s="29" t="str">
        <f>IFERROR(INDEX(JOGOS!$C$1:$P$16905,$G172,4),"")</f>
        <v/>
      </c>
      <c r="K172" t="str">
        <f>IFERROR(INDEX(JOGOS!$C$1:$P$16905,$G172,5),"")</f>
        <v/>
      </c>
      <c r="L172" t="str">
        <f>IFERROR(INDEX(JOGOS!$C$1:$P$16905,$G172,6),"")</f>
        <v/>
      </c>
      <c r="M172" t="str">
        <f>IFERROR(INDEX(JOGOS!$C$1:$P$16905,$G172,7),"")</f>
        <v/>
      </c>
      <c r="N172" t="str">
        <f>IFERROR(INDEX(JOGOS!$C$1:$P$16905,$G172,8),"")</f>
        <v/>
      </c>
      <c r="O172" t="str">
        <f>IFERROR(INDEX(JOGOS!$C$1:$P$16905,$G172,9),"")</f>
        <v/>
      </c>
      <c r="P172" t="str">
        <f>IFERROR(INDEX(JOGOS!$C$1:$P$16905,$G172,10),"")</f>
        <v/>
      </c>
      <c r="Q172" t="str">
        <f>IFERROR(INDEX(JOGOS!$C$1:$P$16905,$G172,11),"")</f>
        <v/>
      </c>
      <c r="R172" t="str">
        <f>IFERROR(INDEX(JOGOS!$C$1:$P$16905,$G172,12),"")</f>
        <v/>
      </c>
      <c r="S172" t="str">
        <f>IFERROR(INDEX(JOGOS!$C$1:$P$16905,$G172,13),"")</f>
        <v/>
      </c>
      <c r="T172">
        <f t="shared" si="44"/>
        <v>0</v>
      </c>
      <c r="U172">
        <f t="shared" si="36"/>
        <v>0</v>
      </c>
      <c r="V172">
        <f t="shared" si="37"/>
        <v>0</v>
      </c>
      <c r="W172">
        <f t="shared" si="38"/>
        <v>0</v>
      </c>
      <c r="X172">
        <f t="shared" si="39"/>
        <v>0</v>
      </c>
      <c r="Y172">
        <f t="shared" si="40"/>
        <v>0</v>
      </c>
      <c r="Z172">
        <f t="shared" si="41"/>
        <v>0</v>
      </c>
      <c r="AA172">
        <f t="shared" si="42"/>
        <v>0</v>
      </c>
      <c r="AB172">
        <f t="shared" si="43"/>
        <v>0</v>
      </c>
      <c r="AC172">
        <f t="shared" si="45"/>
        <v>0</v>
      </c>
    </row>
    <row r="173" spans="1:29">
      <c r="A173" t="str">
        <f>IF(Tabela3[[#This Row],[GOL CASA]]&lt;&gt;"",Tabela3[[#This Row],[TIME CASA]],"")</f>
        <v>Newcastle United</v>
      </c>
      <c r="B173" t="str">
        <f>IF(Tabela3[[#This Row],[GOL FORA]]&lt;&gt;"",Tabela3[[#This Row],[TIME FORA]],"")</f>
        <v>Brentford</v>
      </c>
      <c r="D173">
        <f t="shared" si="33"/>
        <v>1</v>
      </c>
      <c r="F173">
        <f t="shared" si="35"/>
        <v>173</v>
      </c>
      <c r="G173" t="str">
        <f t="shared" si="34"/>
        <v/>
      </c>
      <c r="H173" t="str">
        <f>IFERROR(INDEX(JOGOS!$C$1:$P$16905,$G173,1),"")</f>
        <v/>
      </c>
      <c r="I173" s="29" t="str">
        <f>IFERROR(INDEX(JOGOS!$C$1:$P$16905,$G173,3),"")</f>
        <v/>
      </c>
      <c r="J173" s="29" t="str">
        <f>IFERROR(INDEX(JOGOS!$C$1:$P$16905,$G173,4),"")</f>
        <v/>
      </c>
      <c r="K173" t="str">
        <f>IFERROR(INDEX(JOGOS!$C$1:$P$16905,$G173,5),"")</f>
        <v/>
      </c>
      <c r="L173" t="str">
        <f>IFERROR(INDEX(JOGOS!$C$1:$P$16905,$G173,6),"")</f>
        <v/>
      </c>
      <c r="M173" t="str">
        <f>IFERROR(INDEX(JOGOS!$C$1:$P$16905,$G173,7),"")</f>
        <v/>
      </c>
      <c r="N173" t="str">
        <f>IFERROR(INDEX(JOGOS!$C$1:$P$16905,$G173,8),"")</f>
        <v/>
      </c>
      <c r="O173" t="str">
        <f>IFERROR(INDEX(JOGOS!$C$1:$P$16905,$G173,9),"")</f>
        <v/>
      </c>
      <c r="P173" t="str">
        <f>IFERROR(INDEX(JOGOS!$C$1:$P$16905,$G173,10),"")</f>
        <v/>
      </c>
      <c r="Q173" t="str">
        <f>IFERROR(INDEX(JOGOS!$C$1:$P$16905,$G173,11),"")</f>
        <v/>
      </c>
      <c r="R173" t="str">
        <f>IFERROR(INDEX(JOGOS!$C$1:$P$16905,$G173,12),"")</f>
        <v/>
      </c>
      <c r="S173" t="str">
        <f>IFERROR(INDEX(JOGOS!$C$1:$P$16905,$G173,13),"")</f>
        <v/>
      </c>
      <c r="T173">
        <f t="shared" si="44"/>
        <v>0</v>
      </c>
      <c r="U173">
        <f t="shared" si="36"/>
        <v>0</v>
      </c>
      <c r="V173">
        <f t="shared" si="37"/>
        <v>0</v>
      </c>
      <c r="W173">
        <f t="shared" si="38"/>
        <v>0</v>
      </c>
      <c r="X173">
        <f t="shared" si="39"/>
        <v>0</v>
      </c>
      <c r="Y173">
        <f t="shared" si="40"/>
        <v>0</v>
      </c>
      <c r="Z173">
        <f t="shared" si="41"/>
        <v>0</v>
      </c>
      <c r="AA173">
        <f t="shared" si="42"/>
        <v>0</v>
      </c>
      <c r="AB173">
        <f t="shared" si="43"/>
        <v>0</v>
      </c>
      <c r="AC173">
        <f t="shared" si="45"/>
        <v>0</v>
      </c>
    </row>
    <row r="174" spans="1:29">
      <c r="A174" t="str">
        <f>IF(Tabela3[[#This Row],[GOL CASA]]&lt;&gt;"",Tabela3[[#This Row],[TIME CASA]],"")</f>
        <v>Olympique Marseille</v>
      </c>
      <c r="B174" t="str">
        <f>IF(Tabela3[[#This Row],[GOL FORA]]&lt;&gt;"",Tabela3[[#This Row],[TIME FORA]],"")</f>
        <v>Ajaccio</v>
      </c>
      <c r="D174">
        <f t="shared" si="33"/>
        <v>0</v>
      </c>
      <c r="F174" t="str">
        <f t="shared" si="35"/>
        <v/>
      </c>
      <c r="G174" t="str">
        <f t="shared" si="34"/>
        <v/>
      </c>
      <c r="H174" t="str">
        <f>IFERROR(INDEX(JOGOS!$C$1:$P$16905,$G174,1),"")</f>
        <v/>
      </c>
      <c r="I174" s="29" t="str">
        <f>IFERROR(INDEX(JOGOS!$C$1:$P$16905,$G174,3),"")</f>
        <v/>
      </c>
      <c r="J174" s="29" t="str">
        <f>IFERROR(INDEX(JOGOS!$C$1:$P$16905,$G174,4),"")</f>
        <v/>
      </c>
      <c r="K174" t="str">
        <f>IFERROR(INDEX(JOGOS!$C$1:$P$16905,$G174,5),"")</f>
        <v/>
      </c>
      <c r="L174" t="str">
        <f>IFERROR(INDEX(JOGOS!$C$1:$P$16905,$G174,6),"")</f>
        <v/>
      </c>
      <c r="M174" t="str">
        <f>IFERROR(INDEX(JOGOS!$C$1:$P$16905,$G174,7),"")</f>
        <v/>
      </c>
      <c r="N174" t="str">
        <f>IFERROR(INDEX(JOGOS!$C$1:$P$16905,$G174,8),"")</f>
        <v/>
      </c>
      <c r="O174" t="str">
        <f>IFERROR(INDEX(JOGOS!$C$1:$P$16905,$G174,9),"")</f>
        <v/>
      </c>
      <c r="P174" t="str">
        <f>IFERROR(INDEX(JOGOS!$C$1:$P$16905,$G174,10),"")</f>
        <v/>
      </c>
      <c r="Q174" t="str">
        <f>IFERROR(INDEX(JOGOS!$C$1:$P$16905,$G174,11),"")</f>
        <v/>
      </c>
      <c r="R174" t="str">
        <f>IFERROR(INDEX(JOGOS!$C$1:$P$16905,$G174,12),"")</f>
        <v/>
      </c>
      <c r="S174" t="str">
        <f>IFERROR(INDEX(JOGOS!$C$1:$P$16905,$G174,13),"")</f>
        <v/>
      </c>
      <c r="T174">
        <f t="shared" si="44"/>
        <v>0</v>
      </c>
      <c r="U174">
        <f t="shared" si="36"/>
        <v>0</v>
      </c>
      <c r="V174">
        <f t="shared" si="37"/>
        <v>0</v>
      </c>
      <c r="W174">
        <f t="shared" si="38"/>
        <v>0</v>
      </c>
      <c r="X174">
        <f t="shared" si="39"/>
        <v>0</v>
      </c>
      <c r="Y174">
        <f t="shared" si="40"/>
        <v>0</v>
      </c>
      <c r="Z174">
        <f t="shared" si="41"/>
        <v>0</v>
      </c>
      <c r="AA174">
        <f t="shared" si="42"/>
        <v>0</v>
      </c>
      <c r="AB174">
        <f t="shared" si="43"/>
        <v>0</v>
      </c>
      <c r="AC174">
        <f t="shared" si="45"/>
        <v>0</v>
      </c>
    </row>
    <row r="175" spans="1:29">
      <c r="A175" t="str">
        <f>IF(Tabela3[[#This Row],[GOL CASA]]&lt;&gt;"",Tabela3[[#This Row],[TIME CASA]],"")</f>
        <v>Brighton &amp; Hove Albion</v>
      </c>
      <c r="B175" t="str">
        <f>IF(Tabela3[[#This Row],[GOL FORA]]&lt;&gt;"",Tabela3[[#This Row],[TIME FORA]],"")</f>
        <v>Tottenham Hotspur</v>
      </c>
      <c r="D175">
        <f t="shared" si="33"/>
        <v>0</v>
      </c>
      <c r="F175" t="str">
        <f t="shared" si="35"/>
        <v/>
      </c>
      <c r="G175" t="str">
        <f t="shared" si="34"/>
        <v/>
      </c>
      <c r="H175" t="str">
        <f>IFERROR(INDEX(JOGOS!$C$1:$P$16905,$G175,1),"")</f>
        <v/>
      </c>
      <c r="I175" s="29" t="str">
        <f>IFERROR(INDEX(JOGOS!$C$1:$P$16905,$G175,3),"")</f>
        <v/>
      </c>
      <c r="J175" s="29" t="str">
        <f>IFERROR(INDEX(JOGOS!$C$1:$P$16905,$G175,4),"")</f>
        <v/>
      </c>
      <c r="K175" t="str">
        <f>IFERROR(INDEX(JOGOS!$C$1:$P$16905,$G175,5),"")</f>
        <v/>
      </c>
      <c r="L175" t="str">
        <f>IFERROR(INDEX(JOGOS!$C$1:$P$16905,$G175,6),"")</f>
        <v/>
      </c>
      <c r="M175" t="str">
        <f>IFERROR(INDEX(JOGOS!$C$1:$P$16905,$G175,7),"")</f>
        <v/>
      </c>
      <c r="N175" t="str">
        <f>IFERROR(INDEX(JOGOS!$C$1:$P$16905,$G175,8),"")</f>
        <v/>
      </c>
      <c r="O175" t="str">
        <f>IFERROR(INDEX(JOGOS!$C$1:$P$16905,$G175,9),"")</f>
        <v/>
      </c>
      <c r="P175" t="str">
        <f>IFERROR(INDEX(JOGOS!$C$1:$P$16905,$G175,10),"")</f>
        <v/>
      </c>
      <c r="Q175" t="str">
        <f>IFERROR(INDEX(JOGOS!$C$1:$P$16905,$G175,11),"")</f>
        <v/>
      </c>
      <c r="R175" t="str">
        <f>IFERROR(INDEX(JOGOS!$C$1:$P$16905,$G175,12),"")</f>
        <v/>
      </c>
      <c r="S175" t="str">
        <f>IFERROR(INDEX(JOGOS!$C$1:$P$16905,$G175,13),"")</f>
        <v/>
      </c>
      <c r="T175">
        <f t="shared" si="44"/>
        <v>0</v>
      </c>
      <c r="U175">
        <f t="shared" si="36"/>
        <v>0</v>
      </c>
      <c r="V175">
        <f t="shared" si="37"/>
        <v>0</v>
      </c>
      <c r="W175">
        <f t="shared" si="38"/>
        <v>0</v>
      </c>
      <c r="X175">
        <f t="shared" si="39"/>
        <v>0</v>
      </c>
      <c r="Y175">
        <f t="shared" si="40"/>
        <v>0</v>
      </c>
      <c r="Z175">
        <f t="shared" si="41"/>
        <v>0</v>
      </c>
      <c r="AA175">
        <f t="shared" si="42"/>
        <v>0</v>
      </c>
      <c r="AB175">
        <f t="shared" si="43"/>
        <v>0</v>
      </c>
      <c r="AC175">
        <f t="shared" si="45"/>
        <v>0</v>
      </c>
    </row>
    <row r="176" spans="1:29">
      <c r="A176" t="str">
        <f>IF(Tabela3[[#This Row],[GOL CASA]]&lt;&gt;"",Tabela3[[#This Row],[TIME CASA]],"")</f>
        <v>Reims</v>
      </c>
      <c r="B176" t="str">
        <f>IF(Tabela3[[#This Row],[GOL FORA]]&lt;&gt;"",Tabela3[[#This Row],[TIME FORA]],"")</f>
        <v>PSG</v>
      </c>
      <c r="D176">
        <f t="shared" si="33"/>
        <v>0</v>
      </c>
      <c r="F176" t="str">
        <f t="shared" si="35"/>
        <v/>
      </c>
      <c r="G176" t="str">
        <f t="shared" si="34"/>
        <v/>
      </c>
      <c r="H176" t="str">
        <f>IFERROR(INDEX(JOGOS!$C$1:$P$16905,$G176,1),"")</f>
        <v/>
      </c>
      <c r="I176" s="29" t="str">
        <f>IFERROR(INDEX(JOGOS!$C$1:$P$16905,$G176,3),"")</f>
        <v/>
      </c>
      <c r="J176" s="29" t="str">
        <f>IFERROR(INDEX(JOGOS!$C$1:$P$16905,$G176,4),"")</f>
        <v/>
      </c>
      <c r="K176" t="str">
        <f>IFERROR(INDEX(JOGOS!$C$1:$P$16905,$G176,5),"")</f>
        <v/>
      </c>
      <c r="L176" t="str">
        <f>IFERROR(INDEX(JOGOS!$C$1:$P$16905,$G176,6),"")</f>
        <v/>
      </c>
      <c r="M176" t="str">
        <f>IFERROR(INDEX(JOGOS!$C$1:$P$16905,$G176,7),"")</f>
        <v/>
      </c>
      <c r="N176" t="str">
        <f>IFERROR(INDEX(JOGOS!$C$1:$P$16905,$G176,8),"")</f>
        <v/>
      </c>
      <c r="O176" t="str">
        <f>IFERROR(INDEX(JOGOS!$C$1:$P$16905,$G176,9),"")</f>
        <v/>
      </c>
      <c r="P176" t="str">
        <f>IFERROR(INDEX(JOGOS!$C$1:$P$16905,$G176,10),"")</f>
        <v/>
      </c>
      <c r="Q176" t="str">
        <f>IFERROR(INDEX(JOGOS!$C$1:$P$16905,$G176,11),"")</f>
        <v/>
      </c>
      <c r="R176" t="str">
        <f>IFERROR(INDEX(JOGOS!$C$1:$P$16905,$G176,12),"")</f>
        <v/>
      </c>
      <c r="S176" t="str">
        <f>IFERROR(INDEX(JOGOS!$C$1:$P$16905,$G176,13),"")</f>
        <v/>
      </c>
      <c r="T176">
        <f t="shared" si="44"/>
        <v>0</v>
      </c>
      <c r="U176">
        <f t="shared" si="36"/>
        <v>0</v>
      </c>
      <c r="V176">
        <f t="shared" si="37"/>
        <v>0</v>
      </c>
      <c r="W176">
        <f t="shared" si="38"/>
        <v>0</v>
      </c>
      <c r="X176">
        <f t="shared" si="39"/>
        <v>0</v>
      </c>
      <c r="Y176">
        <f t="shared" si="40"/>
        <v>0</v>
      </c>
      <c r="Z176">
        <f t="shared" si="41"/>
        <v>0</v>
      </c>
      <c r="AA176">
        <f t="shared" si="42"/>
        <v>0</v>
      </c>
      <c r="AB176">
        <f t="shared" si="43"/>
        <v>0</v>
      </c>
      <c r="AC176">
        <f t="shared" si="45"/>
        <v>0</v>
      </c>
    </row>
    <row r="177" spans="1:29">
      <c r="A177" t="str">
        <f>IF(Tabela3[[#This Row],[GOL CASA]]&lt;&gt;"",Tabela3[[#This Row],[TIME CASA]],"")</f>
        <v>Montpellier</v>
      </c>
      <c r="B177" t="str">
        <f>IF(Tabela3[[#This Row],[GOL FORA]]&lt;&gt;"",Tabela3[[#This Row],[TIME FORA]],"")</f>
        <v>Monaco</v>
      </c>
      <c r="D177">
        <f t="shared" si="33"/>
        <v>0</v>
      </c>
      <c r="F177" t="str">
        <f t="shared" si="35"/>
        <v/>
      </c>
      <c r="G177" t="str">
        <f t="shared" si="34"/>
        <v/>
      </c>
      <c r="H177" t="str">
        <f>IFERROR(INDEX(JOGOS!$C$1:$P$16905,$G177,1),"")</f>
        <v/>
      </c>
      <c r="I177" s="29" t="str">
        <f>IFERROR(INDEX(JOGOS!$C$1:$P$16905,$G177,3),"")</f>
        <v/>
      </c>
      <c r="J177" s="29" t="str">
        <f>IFERROR(INDEX(JOGOS!$C$1:$P$16905,$G177,4),"")</f>
        <v/>
      </c>
      <c r="K177" t="str">
        <f>IFERROR(INDEX(JOGOS!$C$1:$P$16905,$G177,5),"")</f>
        <v/>
      </c>
      <c r="L177" t="str">
        <f>IFERROR(INDEX(JOGOS!$C$1:$P$16905,$G177,6),"")</f>
        <v/>
      </c>
      <c r="M177" t="str">
        <f>IFERROR(INDEX(JOGOS!$C$1:$P$16905,$G177,7),"")</f>
        <v/>
      </c>
      <c r="N177" t="str">
        <f>IFERROR(INDEX(JOGOS!$C$1:$P$16905,$G177,8),"")</f>
        <v/>
      </c>
      <c r="O177" t="str">
        <f>IFERROR(INDEX(JOGOS!$C$1:$P$16905,$G177,9),"")</f>
        <v/>
      </c>
      <c r="P177" t="str">
        <f>IFERROR(INDEX(JOGOS!$C$1:$P$16905,$G177,10),"")</f>
        <v/>
      </c>
      <c r="Q177" t="str">
        <f>IFERROR(INDEX(JOGOS!$C$1:$P$16905,$G177,11),"")</f>
        <v/>
      </c>
      <c r="R177" t="str">
        <f>IFERROR(INDEX(JOGOS!$C$1:$P$16905,$G177,12),"")</f>
        <v/>
      </c>
      <c r="S177" t="str">
        <f>IFERROR(INDEX(JOGOS!$C$1:$P$16905,$G177,13),"")</f>
        <v/>
      </c>
      <c r="T177">
        <f t="shared" si="44"/>
        <v>0</v>
      </c>
      <c r="U177">
        <f t="shared" si="36"/>
        <v>0</v>
      </c>
      <c r="V177">
        <f t="shared" si="37"/>
        <v>0</v>
      </c>
      <c r="W177">
        <f t="shared" si="38"/>
        <v>0</v>
      </c>
      <c r="X177">
        <f t="shared" si="39"/>
        <v>0</v>
      </c>
      <c r="Y177">
        <f t="shared" si="40"/>
        <v>0</v>
      </c>
      <c r="Z177">
        <f t="shared" si="41"/>
        <v>0</v>
      </c>
      <c r="AA177">
        <f t="shared" si="42"/>
        <v>0</v>
      </c>
      <c r="AB177">
        <f t="shared" si="43"/>
        <v>0</v>
      </c>
      <c r="AC177">
        <f t="shared" si="45"/>
        <v>0</v>
      </c>
    </row>
    <row r="178" spans="1:29">
      <c r="A178" t="str">
        <f>IF(Tabela3[[#This Row],[GOL CASA]]&lt;&gt;"",Tabela3[[#This Row],[TIME CASA]],"")</f>
        <v>Angers SCO</v>
      </c>
      <c r="B178" t="str">
        <f>IF(Tabela3[[#This Row],[GOL FORA]]&lt;&gt;"",Tabela3[[#This Row],[TIME FORA]],"")</f>
        <v>Strasbourg</v>
      </c>
      <c r="D178">
        <f t="shared" si="33"/>
        <v>0</v>
      </c>
      <c r="F178" t="str">
        <f t="shared" si="35"/>
        <v/>
      </c>
      <c r="G178" t="str">
        <f t="shared" si="34"/>
        <v/>
      </c>
      <c r="H178" t="str">
        <f>IFERROR(INDEX(JOGOS!$C$1:$P$16905,$G178,1),"")</f>
        <v/>
      </c>
      <c r="I178" s="29" t="str">
        <f>IFERROR(INDEX(JOGOS!$C$1:$P$16905,$G178,3),"")</f>
        <v/>
      </c>
      <c r="J178" s="29" t="str">
        <f>IFERROR(INDEX(JOGOS!$C$1:$P$16905,$G178,4),"")</f>
        <v/>
      </c>
      <c r="K178" t="str">
        <f>IFERROR(INDEX(JOGOS!$C$1:$P$16905,$G178,5),"")</f>
        <v/>
      </c>
      <c r="L178" t="str">
        <f>IFERROR(INDEX(JOGOS!$C$1:$P$16905,$G178,6),"")</f>
        <v/>
      </c>
      <c r="M178" t="str">
        <f>IFERROR(INDEX(JOGOS!$C$1:$P$16905,$G178,7),"")</f>
        <v/>
      </c>
      <c r="N178" t="str">
        <f>IFERROR(INDEX(JOGOS!$C$1:$P$16905,$G178,8),"")</f>
        <v/>
      </c>
      <c r="O178" t="str">
        <f>IFERROR(INDEX(JOGOS!$C$1:$P$16905,$G178,9),"")</f>
        <v/>
      </c>
      <c r="P178" t="str">
        <f>IFERROR(INDEX(JOGOS!$C$1:$P$16905,$G178,10),"")</f>
        <v/>
      </c>
      <c r="Q178" t="str">
        <f>IFERROR(INDEX(JOGOS!$C$1:$P$16905,$G178,11),"")</f>
        <v/>
      </c>
      <c r="R178" t="str">
        <f>IFERROR(INDEX(JOGOS!$C$1:$P$16905,$G178,12),"")</f>
        <v/>
      </c>
      <c r="S178" t="str">
        <f>IFERROR(INDEX(JOGOS!$C$1:$P$16905,$G178,13),"")</f>
        <v/>
      </c>
      <c r="T178">
        <f t="shared" si="44"/>
        <v>0</v>
      </c>
      <c r="U178">
        <f t="shared" si="36"/>
        <v>0</v>
      </c>
      <c r="V178">
        <f t="shared" si="37"/>
        <v>0</v>
      </c>
      <c r="W178">
        <f t="shared" si="38"/>
        <v>0</v>
      </c>
      <c r="X178">
        <f t="shared" si="39"/>
        <v>0</v>
      </c>
      <c r="Y178">
        <f t="shared" si="40"/>
        <v>0</v>
      </c>
      <c r="Z178">
        <f t="shared" si="41"/>
        <v>0</v>
      </c>
      <c r="AA178">
        <f t="shared" si="42"/>
        <v>0</v>
      </c>
      <c r="AB178">
        <f t="shared" si="43"/>
        <v>0</v>
      </c>
      <c r="AC178">
        <f t="shared" si="45"/>
        <v>0</v>
      </c>
    </row>
    <row r="179" spans="1:29">
      <c r="A179" t="str">
        <f>IF(Tabela3[[#This Row],[GOL CASA]]&lt;&gt;"",Tabela3[[#This Row],[TIME CASA]],"")</f>
        <v>Clermont</v>
      </c>
      <c r="B179" t="str">
        <f>IF(Tabela3[[#This Row],[GOL FORA]]&lt;&gt;"",Tabela3[[#This Row],[TIME FORA]],"")</f>
        <v>Auxerre</v>
      </c>
      <c r="D179">
        <f t="shared" si="33"/>
        <v>0</v>
      </c>
      <c r="F179" t="str">
        <f t="shared" si="35"/>
        <v/>
      </c>
      <c r="G179" t="str">
        <f t="shared" si="34"/>
        <v/>
      </c>
      <c r="H179" t="str">
        <f>IFERROR(INDEX(JOGOS!$C$1:$P$16905,$G179,1),"")</f>
        <v/>
      </c>
      <c r="I179" s="29" t="str">
        <f>IFERROR(INDEX(JOGOS!$C$1:$P$16905,$G179,3),"")</f>
        <v/>
      </c>
      <c r="J179" s="29" t="str">
        <f>IFERROR(INDEX(JOGOS!$C$1:$P$16905,$G179,4),"")</f>
        <v/>
      </c>
      <c r="K179" t="str">
        <f>IFERROR(INDEX(JOGOS!$C$1:$P$16905,$G179,5),"")</f>
        <v/>
      </c>
      <c r="L179" t="str">
        <f>IFERROR(INDEX(JOGOS!$C$1:$P$16905,$G179,6),"")</f>
        <v/>
      </c>
      <c r="M179" t="str">
        <f>IFERROR(INDEX(JOGOS!$C$1:$P$16905,$G179,7),"")</f>
        <v/>
      </c>
      <c r="N179" t="str">
        <f>IFERROR(INDEX(JOGOS!$C$1:$P$16905,$G179,8),"")</f>
        <v/>
      </c>
      <c r="O179" t="str">
        <f>IFERROR(INDEX(JOGOS!$C$1:$P$16905,$G179,9),"")</f>
        <v/>
      </c>
      <c r="P179" t="str">
        <f>IFERROR(INDEX(JOGOS!$C$1:$P$16905,$G179,10),"")</f>
        <v/>
      </c>
      <c r="Q179" t="str">
        <f>IFERROR(INDEX(JOGOS!$C$1:$P$16905,$G179,11),"")</f>
        <v/>
      </c>
      <c r="R179" t="str">
        <f>IFERROR(INDEX(JOGOS!$C$1:$P$16905,$G179,12),"")</f>
        <v/>
      </c>
      <c r="S179" t="str">
        <f>IFERROR(INDEX(JOGOS!$C$1:$P$16905,$G179,13),"")</f>
        <v/>
      </c>
      <c r="T179">
        <f t="shared" si="44"/>
        <v>0</v>
      </c>
      <c r="U179">
        <f t="shared" si="36"/>
        <v>0</v>
      </c>
      <c r="V179">
        <f t="shared" si="37"/>
        <v>0</v>
      </c>
      <c r="W179">
        <f t="shared" si="38"/>
        <v>0</v>
      </c>
      <c r="X179">
        <f t="shared" si="39"/>
        <v>0</v>
      </c>
      <c r="Y179">
        <f t="shared" si="40"/>
        <v>0</v>
      </c>
      <c r="Z179">
        <f t="shared" si="41"/>
        <v>0</v>
      </c>
      <c r="AA179">
        <f t="shared" si="42"/>
        <v>0</v>
      </c>
      <c r="AB179">
        <f t="shared" si="43"/>
        <v>0</v>
      </c>
      <c r="AC179">
        <f t="shared" si="45"/>
        <v>0</v>
      </c>
    </row>
    <row r="180" spans="1:29">
      <c r="A180" t="str">
        <f>IF(Tabela3[[#This Row],[GOL CASA]]&lt;&gt;"",Tabela3[[#This Row],[TIME CASA]],"")</f>
        <v>Nice</v>
      </c>
      <c r="B180" t="str">
        <f>IF(Tabela3[[#This Row],[GOL FORA]]&lt;&gt;"",Tabela3[[#This Row],[TIME FORA]],"")</f>
        <v>Troyes</v>
      </c>
      <c r="D180">
        <f t="shared" si="33"/>
        <v>0</v>
      </c>
      <c r="F180" t="str">
        <f t="shared" si="35"/>
        <v/>
      </c>
      <c r="G180" t="str">
        <f t="shared" si="34"/>
        <v/>
      </c>
      <c r="H180" t="str">
        <f>IFERROR(INDEX(JOGOS!$C$1:$P$16905,$G180,1),"")</f>
        <v/>
      </c>
      <c r="I180" s="29" t="str">
        <f>IFERROR(INDEX(JOGOS!$C$1:$P$16905,$G180,3),"")</f>
        <v/>
      </c>
      <c r="J180" s="29" t="str">
        <f>IFERROR(INDEX(JOGOS!$C$1:$P$16905,$G180,4),"")</f>
        <v/>
      </c>
      <c r="K180" t="str">
        <f>IFERROR(INDEX(JOGOS!$C$1:$P$16905,$G180,5),"")</f>
        <v/>
      </c>
      <c r="L180" t="str">
        <f>IFERROR(INDEX(JOGOS!$C$1:$P$16905,$G180,6),"")</f>
        <v/>
      </c>
      <c r="M180" t="str">
        <f>IFERROR(INDEX(JOGOS!$C$1:$P$16905,$G180,7),"")</f>
        <v/>
      </c>
      <c r="N180" t="str">
        <f>IFERROR(INDEX(JOGOS!$C$1:$P$16905,$G180,8),"")</f>
        <v/>
      </c>
      <c r="O180" t="str">
        <f>IFERROR(INDEX(JOGOS!$C$1:$P$16905,$G180,9),"")</f>
        <v/>
      </c>
      <c r="P180" t="str">
        <f>IFERROR(INDEX(JOGOS!$C$1:$P$16905,$G180,10),"")</f>
        <v/>
      </c>
      <c r="Q180" t="str">
        <f>IFERROR(INDEX(JOGOS!$C$1:$P$16905,$G180,11),"")</f>
        <v/>
      </c>
      <c r="R180" t="str">
        <f>IFERROR(INDEX(JOGOS!$C$1:$P$16905,$G180,12),"")</f>
        <v/>
      </c>
      <c r="S180" t="str">
        <f>IFERROR(INDEX(JOGOS!$C$1:$P$16905,$G180,13),"")</f>
        <v/>
      </c>
      <c r="T180">
        <f t="shared" si="44"/>
        <v>0</v>
      </c>
      <c r="U180">
        <f t="shared" si="36"/>
        <v>0</v>
      </c>
      <c r="V180">
        <f t="shared" si="37"/>
        <v>0</v>
      </c>
      <c r="W180">
        <f t="shared" si="38"/>
        <v>0</v>
      </c>
      <c r="X180">
        <f t="shared" si="39"/>
        <v>0</v>
      </c>
      <c r="Y180">
        <f t="shared" si="40"/>
        <v>0</v>
      </c>
      <c r="Z180">
        <f t="shared" si="41"/>
        <v>0</v>
      </c>
      <c r="AA180">
        <f t="shared" si="42"/>
        <v>0</v>
      </c>
      <c r="AB180">
        <f t="shared" si="43"/>
        <v>0</v>
      </c>
      <c r="AC180">
        <f t="shared" si="45"/>
        <v>0</v>
      </c>
    </row>
    <row r="181" spans="1:29">
      <c r="A181" t="str">
        <f>IF(Tabela3[[#This Row],[GOL CASA]]&lt;&gt;"",Tabela3[[#This Row],[TIME CASA]],"")</f>
        <v>Brest</v>
      </c>
      <c r="B181" t="str">
        <f>IF(Tabela3[[#This Row],[GOL FORA]]&lt;&gt;"",Tabela3[[#This Row],[TIME FORA]],"")</f>
        <v>Lorient</v>
      </c>
      <c r="D181">
        <f t="shared" si="33"/>
        <v>0</v>
      </c>
      <c r="F181" t="str">
        <f t="shared" si="35"/>
        <v/>
      </c>
      <c r="G181" t="str">
        <f t="shared" si="34"/>
        <v/>
      </c>
      <c r="H181" t="str">
        <f>IFERROR(INDEX(JOGOS!$C$1:$P$16905,$G181,1),"")</f>
        <v/>
      </c>
      <c r="I181" s="29" t="str">
        <f>IFERROR(INDEX(JOGOS!$C$1:$P$16905,$G181,3),"")</f>
        <v/>
      </c>
      <c r="J181" s="29" t="str">
        <f>IFERROR(INDEX(JOGOS!$C$1:$P$16905,$G181,4),"")</f>
        <v/>
      </c>
      <c r="K181" t="str">
        <f>IFERROR(INDEX(JOGOS!$C$1:$P$16905,$G181,5),"")</f>
        <v/>
      </c>
      <c r="L181" t="str">
        <f>IFERROR(INDEX(JOGOS!$C$1:$P$16905,$G181,6),"")</f>
        <v/>
      </c>
      <c r="M181" t="str">
        <f>IFERROR(INDEX(JOGOS!$C$1:$P$16905,$G181,7),"")</f>
        <v/>
      </c>
      <c r="N181" t="str">
        <f>IFERROR(INDEX(JOGOS!$C$1:$P$16905,$G181,8),"")</f>
        <v/>
      </c>
      <c r="O181" t="str">
        <f>IFERROR(INDEX(JOGOS!$C$1:$P$16905,$G181,9),"")</f>
        <v/>
      </c>
      <c r="P181" t="str">
        <f>IFERROR(INDEX(JOGOS!$C$1:$P$16905,$G181,10),"")</f>
        <v/>
      </c>
      <c r="Q181" t="str">
        <f>IFERROR(INDEX(JOGOS!$C$1:$P$16905,$G181,11),"")</f>
        <v/>
      </c>
      <c r="R181" t="str">
        <f>IFERROR(INDEX(JOGOS!$C$1:$P$16905,$G181,12),"")</f>
        <v/>
      </c>
      <c r="S181" t="str">
        <f>IFERROR(INDEX(JOGOS!$C$1:$P$16905,$G181,13),"")</f>
        <v/>
      </c>
      <c r="T181">
        <f t="shared" si="44"/>
        <v>0</v>
      </c>
      <c r="U181">
        <f t="shared" si="36"/>
        <v>0</v>
      </c>
      <c r="V181">
        <f t="shared" si="37"/>
        <v>0</v>
      </c>
      <c r="W181">
        <f t="shared" si="38"/>
        <v>0</v>
      </c>
      <c r="X181">
        <f t="shared" si="39"/>
        <v>0</v>
      </c>
      <c r="Y181">
        <f t="shared" si="40"/>
        <v>0</v>
      </c>
      <c r="Z181">
        <f t="shared" si="41"/>
        <v>0</v>
      </c>
      <c r="AA181">
        <f t="shared" si="42"/>
        <v>0</v>
      </c>
      <c r="AB181">
        <f t="shared" si="43"/>
        <v>0</v>
      </c>
      <c r="AC181">
        <f t="shared" si="45"/>
        <v>0</v>
      </c>
    </row>
    <row r="182" spans="1:29">
      <c r="A182" t="str">
        <f>IF(Tabela3[[#This Row],[GOL CASA]]&lt;&gt;"",Tabela3[[#This Row],[TIME CASA]],"")</f>
        <v>Crystal Palace</v>
      </c>
      <c r="B182" t="str">
        <f>IF(Tabela3[[#This Row],[GOL FORA]]&lt;&gt;"",Tabela3[[#This Row],[TIME FORA]],"")</f>
        <v>Leeds United</v>
      </c>
      <c r="D182">
        <f t="shared" si="33"/>
        <v>0</v>
      </c>
      <c r="F182" t="str">
        <f t="shared" si="35"/>
        <v/>
      </c>
      <c r="G182" t="str">
        <f t="shared" si="34"/>
        <v/>
      </c>
      <c r="H182" t="str">
        <f>IFERROR(INDEX(JOGOS!$C$1:$P$16905,$G182,1),"")</f>
        <v/>
      </c>
      <c r="I182" s="29" t="str">
        <f>IFERROR(INDEX(JOGOS!$C$1:$P$16905,$G182,3),"")</f>
        <v/>
      </c>
      <c r="J182" s="29" t="str">
        <f>IFERROR(INDEX(JOGOS!$C$1:$P$16905,$G182,4),"")</f>
        <v/>
      </c>
      <c r="K182" t="str">
        <f>IFERROR(INDEX(JOGOS!$C$1:$P$16905,$G182,5),"")</f>
        <v/>
      </c>
      <c r="L182" t="str">
        <f>IFERROR(INDEX(JOGOS!$C$1:$P$16905,$G182,6),"")</f>
        <v/>
      </c>
      <c r="M182" t="str">
        <f>IFERROR(INDEX(JOGOS!$C$1:$P$16905,$G182,7),"")</f>
        <v/>
      </c>
      <c r="N182" t="str">
        <f>IFERROR(INDEX(JOGOS!$C$1:$P$16905,$G182,8),"")</f>
        <v/>
      </c>
      <c r="O182" t="str">
        <f>IFERROR(INDEX(JOGOS!$C$1:$P$16905,$G182,9),"")</f>
        <v/>
      </c>
      <c r="P182" t="str">
        <f>IFERROR(INDEX(JOGOS!$C$1:$P$16905,$G182,10),"")</f>
        <v/>
      </c>
      <c r="Q182" t="str">
        <f>IFERROR(INDEX(JOGOS!$C$1:$P$16905,$G182,11),"")</f>
        <v/>
      </c>
      <c r="R182" t="str">
        <f>IFERROR(INDEX(JOGOS!$C$1:$P$16905,$G182,12),"")</f>
        <v/>
      </c>
      <c r="S182" t="str">
        <f>IFERROR(INDEX(JOGOS!$C$1:$P$16905,$G182,13),"")</f>
        <v/>
      </c>
      <c r="T182">
        <f t="shared" si="44"/>
        <v>0</v>
      </c>
      <c r="U182">
        <f t="shared" si="36"/>
        <v>0</v>
      </c>
      <c r="V182">
        <f t="shared" si="37"/>
        <v>0</v>
      </c>
      <c r="W182">
        <f t="shared" si="38"/>
        <v>0</v>
      </c>
      <c r="X182">
        <f t="shared" si="39"/>
        <v>0</v>
      </c>
      <c r="Y182">
        <f t="shared" si="40"/>
        <v>0</v>
      </c>
      <c r="Z182">
        <f t="shared" si="41"/>
        <v>0</v>
      </c>
      <c r="AA182">
        <f t="shared" si="42"/>
        <v>0</v>
      </c>
      <c r="AB182">
        <f t="shared" si="43"/>
        <v>0</v>
      </c>
      <c r="AC182">
        <f t="shared" si="45"/>
        <v>0</v>
      </c>
    </row>
    <row r="183" spans="1:29">
      <c r="A183" t="str">
        <f>IF(Tabela3[[#This Row],[GOL CASA]]&lt;&gt;"",Tabela3[[#This Row],[TIME CASA]],"")</f>
        <v>West Ham United</v>
      </c>
      <c r="B183" t="str">
        <f>IF(Tabela3[[#This Row],[GOL FORA]]&lt;&gt;"",Tabela3[[#This Row],[TIME FORA]],"")</f>
        <v>Fulham</v>
      </c>
      <c r="D183">
        <f t="shared" si="33"/>
        <v>0</v>
      </c>
      <c r="F183" t="str">
        <f t="shared" si="35"/>
        <v/>
      </c>
      <c r="G183" t="str">
        <f t="shared" si="34"/>
        <v/>
      </c>
      <c r="H183" t="str">
        <f>IFERROR(INDEX(JOGOS!$C$1:$P$16905,$G183,1),"")</f>
        <v/>
      </c>
      <c r="I183" s="29" t="str">
        <f>IFERROR(INDEX(JOGOS!$C$1:$P$16905,$G183,3),"")</f>
        <v/>
      </c>
      <c r="J183" s="29" t="str">
        <f>IFERROR(INDEX(JOGOS!$C$1:$P$16905,$G183,4),"")</f>
        <v/>
      </c>
      <c r="K183" t="str">
        <f>IFERROR(INDEX(JOGOS!$C$1:$P$16905,$G183,5),"")</f>
        <v/>
      </c>
      <c r="L183" t="str">
        <f>IFERROR(INDEX(JOGOS!$C$1:$P$16905,$G183,6),"")</f>
        <v/>
      </c>
      <c r="M183" t="str">
        <f>IFERROR(INDEX(JOGOS!$C$1:$P$16905,$G183,7),"")</f>
        <v/>
      </c>
      <c r="N183" t="str">
        <f>IFERROR(INDEX(JOGOS!$C$1:$P$16905,$G183,8),"")</f>
        <v/>
      </c>
      <c r="O183" t="str">
        <f>IFERROR(INDEX(JOGOS!$C$1:$P$16905,$G183,9),"")</f>
        <v/>
      </c>
      <c r="P183" t="str">
        <f>IFERROR(INDEX(JOGOS!$C$1:$P$16905,$G183,10),"")</f>
        <v/>
      </c>
      <c r="Q183" t="str">
        <f>IFERROR(INDEX(JOGOS!$C$1:$P$16905,$G183,11),"")</f>
        <v/>
      </c>
      <c r="R183" t="str">
        <f>IFERROR(INDEX(JOGOS!$C$1:$P$16905,$G183,12),"")</f>
        <v/>
      </c>
      <c r="S183" t="str">
        <f>IFERROR(INDEX(JOGOS!$C$1:$P$16905,$G183,13),"")</f>
        <v/>
      </c>
      <c r="T183">
        <f t="shared" si="44"/>
        <v>0</v>
      </c>
      <c r="U183">
        <f t="shared" si="36"/>
        <v>0</v>
      </c>
      <c r="V183">
        <f t="shared" si="37"/>
        <v>0</v>
      </c>
      <c r="W183">
        <f t="shared" si="38"/>
        <v>0</v>
      </c>
      <c r="X183">
        <f t="shared" si="39"/>
        <v>0</v>
      </c>
      <c r="Y183">
        <f t="shared" si="40"/>
        <v>0</v>
      </c>
      <c r="Z183">
        <f t="shared" si="41"/>
        <v>0</v>
      </c>
      <c r="AA183">
        <f t="shared" si="42"/>
        <v>0</v>
      </c>
      <c r="AB183">
        <f t="shared" si="43"/>
        <v>0</v>
      </c>
      <c r="AC183">
        <f t="shared" si="45"/>
        <v>0</v>
      </c>
    </row>
    <row r="184" spans="1:29">
      <c r="A184" t="str">
        <f>IF(Tabela3[[#This Row],[GOL CASA]]&lt;&gt;"",Tabela3[[#This Row],[TIME CASA]],"")</f>
        <v>Rennes</v>
      </c>
      <c r="B184" t="str">
        <f>IF(Tabela3[[#This Row],[GOL FORA]]&lt;&gt;"",Tabela3[[#This Row],[TIME FORA]],"")</f>
        <v>Nantes</v>
      </c>
      <c r="D184">
        <f t="shared" si="33"/>
        <v>0</v>
      </c>
      <c r="F184" t="str">
        <f t="shared" si="35"/>
        <v/>
      </c>
      <c r="G184" t="str">
        <f t="shared" si="34"/>
        <v/>
      </c>
      <c r="H184" t="str">
        <f>IFERROR(INDEX(JOGOS!$C$1:$P$16905,$G184,1),"")</f>
        <v/>
      </c>
      <c r="I184" s="29" t="str">
        <f>IFERROR(INDEX(JOGOS!$C$1:$P$16905,$G184,3),"")</f>
        <v/>
      </c>
      <c r="J184" s="29" t="str">
        <f>IFERROR(INDEX(JOGOS!$C$1:$P$16905,$G184,4),"")</f>
        <v/>
      </c>
      <c r="K184" t="str">
        <f>IFERROR(INDEX(JOGOS!$C$1:$P$16905,$G184,5),"")</f>
        <v/>
      </c>
      <c r="L184" t="str">
        <f>IFERROR(INDEX(JOGOS!$C$1:$P$16905,$G184,6),"")</f>
        <v/>
      </c>
      <c r="M184" t="str">
        <f>IFERROR(INDEX(JOGOS!$C$1:$P$16905,$G184,7),"")</f>
        <v/>
      </c>
      <c r="N184" t="str">
        <f>IFERROR(INDEX(JOGOS!$C$1:$P$16905,$G184,8),"")</f>
        <v/>
      </c>
      <c r="O184" t="str">
        <f>IFERROR(INDEX(JOGOS!$C$1:$P$16905,$G184,9),"")</f>
        <v/>
      </c>
      <c r="P184" t="str">
        <f>IFERROR(INDEX(JOGOS!$C$1:$P$16905,$G184,10),"")</f>
        <v/>
      </c>
      <c r="Q184" t="str">
        <f>IFERROR(INDEX(JOGOS!$C$1:$P$16905,$G184,11),"")</f>
        <v/>
      </c>
      <c r="R184" t="str">
        <f>IFERROR(INDEX(JOGOS!$C$1:$P$16905,$G184,12),"")</f>
        <v/>
      </c>
      <c r="S184" t="str">
        <f>IFERROR(INDEX(JOGOS!$C$1:$P$16905,$G184,13),"")</f>
        <v/>
      </c>
      <c r="T184">
        <f t="shared" si="44"/>
        <v>0</v>
      </c>
      <c r="U184">
        <f t="shared" si="36"/>
        <v>0</v>
      </c>
      <c r="V184">
        <f t="shared" si="37"/>
        <v>0</v>
      </c>
      <c r="W184">
        <f t="shared" si="38"/>
        <v>0</v>
      </c>
      <c r="X184">
        <f t="shared" si="39"/>
        <v>0</v>
      </c>
      <c r="Y184">
        <f t="shared" si="40"/>
        <v>0</v>
      </c>
      <c r="Z184">
        <f t="shared" si="41"/>
        <v>0</v>
      </c>
      <c r="AA184">
        <f t="shared" si="42"/>
        <v>0</v>
      </c>
      <c r="AB184">
        <f t="shared" si="43"/>
        <v>0</v>
      </c>
      <c r="AC184">
        <f t="shared" si="45"/>
        <v>0</v>
      </c>
    </row>
    <row r="185" spans="1:29">
      <c r="A185" t="str">
        <f>IF(Tabela3[[#This Row],[GOL CASA]]&lt;&gt;"",Tabela3[[#This Row],[TIME CASA]],"")</f>
        <v>Arsenal</v>
      </c>
      <c r="B185" t="str">
        <f>IF(Tabela3[[#This Row],[GOL FORA]]&lt;&gt;"",Tabela3[[#This Row],[TIME FORA]],"")</f>
        <v>Liverpool</v>
      </c>
      <c r="D185">
        <f t="shared" si="33"/>
        <v>0</v>
      </c>
      <c r="F185" t="str">
        <f t="shared" si="35"/>
        <v/>
      </c>
      <c r="G185" t="str">
        <f t="shared" si="34"/>
        <v/>
      </c>
      <c r="H185" t="str">
        <f>IFERROR(INDEX(JOGOS!$C$1:$P$16905,$G185,1),"")</f>
        <v/>
      </c>
      <c r="I185" s="29" t="str">
        <f>IFERROR(INDEX(JOGOS!$C$1:$P$16905,$G185,3),"")</f>
        <v/>
      </c>
      <c r="J185" s="29" t="str">
        <f>IFERROR(INDEX(JOGOS!$C$1:$P$16905,$G185,4),"")</f>
        <v/>
      </c>
      <c r="K185" t="str">
        <f>IFERROR(INDEX(JOGOS!$C$1:$P$16905,$G185,5),"")</f>
        <v/>
      </c>
      <c r="L185" t="str">
        <f>IFERROR(INDEX(JOGOS!$C$1:$P$16905,$G185,6),"")</f>
        <v/>
      </c>
      <c r="M185" t="str">
        <f>IFERROR(INDEX(JOGOS!$C$1:$P$16905,$G185,7),"")</f>
        <v/>
      </c>
      <c r="N185" t="str">
        <f>IFERROR(INDEX(JOGOS!$C$1:$P$16905,$G185,8),"")</f>
        <v/>
      </c>
      <c r="O185" t="str">
        <f>IFERROR(INDEX(JOGOS!$C$1:$P$16905,$G185,9),"")</f>
        <v/>
      </c>
      <c r="P185" t="str">
        <f>IFERROR(INDEX(JOGOS!$C$1:$P$16905,$G185,10),"")</f>
        <v/>
      </c>
      <c r="Q185" t="str">
        <f>IFERROR(INDEX(JOGOS!$C$1:$P$16905,$G185,11),"")</f>
        <v/>
      </c>
      <c r="R185" t="str">
        <f>IFERROR(INDEX(JOGOS!$C$1:$P$16905,$G185,12),"")</f>
        <v/>
      </c>
      <c r="S185" t="str">
        <f>IFERROR(INDEX(JOGOS!$C$1:$P$16905,$G185,13),"")</f>
        <v/>
      </c>
      <c r="T185">
        <f t="shared" si="44"/>
        <v>0</v>
      </c>
      <c r="U185">
        <f t="shared" si="36"/>
        <v>0</v>
      </c>
      <c r="V185">
        <f t="shared" si="37"/>
        <v>0</v>
      </c>
      <c r="W185">
        <f t="shared" si="38"/>
        <v>0</v>
      </c>
      <c r="X185">
        <f t="shared" si="39"/>
        <v>0</v>
      </c>
      <c r="Y185">
        <f t="shared" si="40"/>
        <v>0</v>
      </c>
      <c r="Z185">
        <f t="shared" si="41"/>
        <v>0</v>
      </c>
      <c r="AA185">
        <f t="shared" si="42"/>
        <v>0</v>
      </c>
      <c r="AB185">
        <f t="shared" si="43"/>
        <v>0</v>
      </c>
      <c r="AC185">
        <f t="shared" si="45"/>
        <v>0</v>
      </c>
    </row>
    <row r="186" spans="1:29">
      <c r="A186" t="str">
        <f>IF(Tabela3[[#This Row],[GOL CASA]]&lt;&gt;"",Tabela3[[#This Row],[TIME CASA]],"")</f>
        <v>Everton</v>
      </c>
      <c r="B186" t="str">
        <f>IF(Tabela3[[#This Row],[GOL FORA]]&lt;&gt;"",Tabela3[[#This Row],[TIME FORA]],"")</f>
        <v>Manchester United</v>
      </c>
      <c r="D186">
        <f t="shared" si="33"/>
        <v>0</v>
      </c>
      <c r="F186" t="str">
        <f t="shared" si="35"/>
        <v/>
      </c>
      <c r="G186" t="str">
        <f t="shared" si="34"/>
        <v/>
      </c>
      <c r="H186" t="str">
        <f>IFERROR(INDEX(JOGOS!$C$1:$P$16905,$G186,1),"")</f>
        <v/>
      </c>
      <c r="I186" s="29" t="str">
        <f>IFERROR(INDEX(JOGOS!$C$1:$P$16905,$G186,3),"")</f>
        <v/>
      </c>
      <c r="J186" s="29" t="str">
        <f>IFERROR(INDEX(JOGOS!$C$1:$P$16905,$G186,4),"")</f>
        <v/>
      </c>
      <c r="K186" t="str">
        <f>IFERROR(INDEX(JOGOS!$C$1:$P$16905,$G186,5),"")</f>
        <v/>
      </c>
      <c r="L186" t="str">
        <f>IFERROR(INDEX(JOGOS!$C$1:$P$16905,$G186,6),"")</f>
        <v/>
      </c>
      <c r="M186" t="str">
        <f>IFERROR(INDEX(JOGOS!$C$1:$P$16905,$G186,7),"")</f>
        <v/>
      </c>
      <c r="N186" t="str">
        <f>IFERROR(INDEX(JOGOS!$C$1:$P$16905,$G186,8),"")</f>
        <v/>
      </c>
      <c r="O186" t="str">
        <f>IFERROR(INDEX(JOGOS!$C$1:$P$16905,$G186,9),"")</f>
        <v/>
      </c>
      <c r="P186" t="str">
        <f>IFERROR(INDEX(JOGOS!$C$1:$P$16905,$G186,10),"")</f>
        <v/>
      </c>
      <c r="Q186" t="str">
        <f>IFERROR(INDEX(JOGOS!$C$1:$P$16905,$G186,11),"")</f>
        <v/>
      </c>
      <c r="R186" t="str">
        <f>IFERROR(INDEX(JOGOS!$C$1:$P$16905,$G186,12),"")</f>
        <v/>
      </c>
      <c r="S186" t="str">
        <f>IFERROR(INDEX(JOGOS!$C$1:$P$16905,$G186,13),"")</f>
        <v/>
      </c>
      <c r="T186">
        <f t="shared" si="44"/>
        <v>0</v>
      </c>
      <c r="U186">
        <f t="shared" si="36"/>
        <v>0</v>
      </c>
      <c r="V186">
        <f t="shared" si="37"/>
        <v>0</v>
      </c>
      <c r="W186">
        <f t="shared" si="38"/>
        <v>0</v>
      </c>
      <c r="X186">
        <f t="shared" si="39"/>
        <v>0</v>
      </c>
      <c r="Y186">
        <f t="shared" si="40"/>
        <v>0</v>
      </c>
      <c r="Z186">
        <f t="shared" si="41"/>
        <v>0</v>
      </c>
      <c r="AA186">
        <f t="shared" si="42"/>
        <v>0</v>
      </c>
      <c r="AB186">
        <f t="shared" si="43"/>
        <v>0</v>
      </c>
      <c r="AC186">
        <f t="shared" si="45"/>
        <v>0</v>
      </c>
    </row>
    <row r="187" spans="1:29">
      <c r="A187" t="str">
        <f>IF(Tabela3[[#This Row],[GOL CASA]]&lt;&gt;"",Tabela3[[#This Row],[TIME CASA]],"")</f>
        <v>Lille</v>
      </c>
      <c r="B187" t="str">
        <f>IF(Tabela3[[#This Row],[GOL FORA]]&lt;&gt;"",Tabela3[[#This Row],[TIME FORA]],"")</f>
        <v>Lens</v>
      </c>
      <c r="D187">
        <f t="shared" si="33"/>
        <v>0</v>
      </c>
      <c r="F187" t="str">
        <f t="shared" si="35"/>
        <v/>
      </c>
      <c r="G187" t="str">
        <f t="shared" si="34"/>
        <v/>
      </c>
      <c r="H187" t="str">
        <f>IFERROR(INDEX(JOGOS!$C$1:$P$16905,$G187,1),"")</f>
        <v/>
      </c>
      <c r="I187" s="29" t="str">
        <f>IFERROR(INDEX(JOGOS!$C$1:$P$16905,$G187,3),"")</f>
        <v/>
      </c>
      <c r="J187" s="29" t="str">
        <f>IFERROR(INDEX(JOGOS!$C$1:$P$16905,$G187,4),"")</f>
        <v/>
      </c>
      <c r="K187" t="str">
        <f>IFERROR(INDEX(JOGOS!$C$1:$P$16905,$G187,5),"")</f>
        <v/>
      </c>
      <c r="L187" t="str">
        <f>IFERROR(INDEX(JOGOS!$C$1:$P$16905,$G187,6),"")</f>
        <v/>
      </c>
      <c r="M187" t="str">
        <f>IFERROR(INDEX(JOGOS!$C$1:$P$16905,$G187,7),"")</f>
        <v/>
      </c>
      <c r="N187" t="str">
        <f>IFERROR(INDEX(JOGOS!$C$1:$P$16905,$G187,8),"")</f>
        <v/>
      </c>
      <c r="O187" t="str">
        <f>IFERROR(INDEX(JOGOS!$C$1:$P$16905,$G187,9),"")</f>
        <v/>
      </c>
      <c r="P187" t="str">
        <f>IFERROR(INDEX(JOGOS!$C$1:$P$16905,$G187,10),"")</f>
        <v/>
      </c>
      <c r="Q187" t="str">
        <f>IFERROR(INDEX(JOGOS!$C$1:$P$16905,$G187,11),"")</f>
        <v/>
      </c>
      <c r="R187" t="str">
        <f>IFERROR(INDEX(JOGOS!$C$1:$P$16905,$G187,12),"")</f>
        <v/>
      </c>
      <c r="S187" t="str">
        <f>IFERROR(INDEX(JOGOS!$C$1:$P$16905,$G187,13),"")</f>
        <v/>
      </c>
      <c r="T187">
        <f t="shared" si="44"/>
        <v>0</v>
      </c>
      <c r="U187">
        <f t="shared" si="36"/>
        <v>0</v>
      </c>
      <c r="V187">
        <f t="shared" si="37"/>
        <v>0</v>
      </c>
      <c r="W187">
        <f t="shared" si="38"/>
        <v>0</v>
      </c>
      <c r="X187">
        <f t="shared" si="39"/>
        <v>0</v>
      </c>
      <c r="Y187">
        <f t="shared" si="40"/>
        <v>0</v>
      </c>
      <c r="Z187">
        <f t="shared" si="41"/>
        <v>0</v>
      </c>
      <c r="AA187">
        <f t="shared" si="42"/>
        <v>0</v>
      </c>
      <c r="AB187">
        <f t="shared" si="43"/>
        <v>0</v>
      </c>
      <c r="AC187">
        <f t="shared" si="45"/>
        <v>0</v>
      </c>
    </row>
    <row r="188" spans="1:29">
      <c r="A188" t="str">
        <f>IF(Tabela3[[#This Row],[GOL CASA]]&lt;&gt;"",Tabela3[[#This Row],[TIME CASA]],"")</f>
        <v>Nottingham Forest</v>
      </c>
      <c r="B188" t="str">
        <f>IF(Tabela3[[#This Row],[GOL FORA]]&lt;&gt;"",Tabela3[[#This Row],[TIME FORA]],"")</f>
        <v>Aston Villa</v>
      </c>
      <c r="D188">
        <f t="shared" si="33"/>
        <v>0</v>
      </c>
      <c r="F188" t="str">
        <f t="shared" si="35"/>
        <v/>
      </c>
      <c r="G188" t="str">
        <f t="shared" si="34"/>
        <v/>
      </c>
      <c r="H188" t="str">
        <f>IFERROR(INDEX(JOGOS!$C$1:$P$16905,$G188,1),"")</f>
        <v/>
      </c>
      <c r="I188" s="29" t="str">
        <f>IFERROR(INDEX(JOGOS!$C$1:$P$16905,$G188,3),"")</f>
        <v/>
      </c>
      <c r="J188" s="29" t="str">
        <f>IFERROR(INDEX(JOGOS!$C$1:$P$16905,$G188,4),"")</f>
        <v/>
      </c>
      <c r="K188" t="str">
        <f>IFERROR(INDEX(JOGOS!$C$1:$P$16905,$G188,5),"")</f>
        <v/>
      </c>
      <c r="L188" t="str">
        <f>IFERROR(INDEX(JOGOS!$C$1:$P$16905,$G188,6),"")</f>
        <v/>
      </c>
      <c r="M188" t="str">
        <f>IFERROR(INDEX(JOGOS!$C$1:$P$16905,$G188,7),"")</f>
        <v/>
      </c>
      <c r="N188" t="str">
        <f>IFERROR(INDEX(JOGOS!$C$1:$P$16905,$G188,8),"")</f>
        <v/>
      </c>
      <c r="O188" t="str">
        <f>IFERROR(INDEX(JOGOS!$C$1:$P$16905,$G188,9),"")</f>
        <v/>
      </c>
      <c r="P188" t="str">
        <f>IFERROR(INDEX(JOGOS!$C$1:$P$16905,$G188,10),"")</f>
        <v/>
      </c>
      <c r="Q188" t="str">
        <f>IFERROR(INDEX(JOGOS!$C$1:$P$16905,$G188,11),"")</f>
        <v/>
      </c>
      <c r="R188" t="str">
        <f>IFERROR(INDEX(JOGOS!$C$1:$P$16905,$G188,12),"")</f>
        <v/>
      </c>
      <c r="S188" t="str">
        <f>IFERROR(INDEX(JOGOS!$C$1:$P$16905,$G188,13),"")</f>
        <v/>
      </c>
      <c r="T188">
        <f t="shared" si="44"/>
        <v>0</v>
      </c>
      <c r="U188">
        <f t="shared" si="36"/>
        <v>0</v>
      </c>
      <c r="V188">
        <f t="shared" si="37"/>
        <v>0</v>
      </c>
      <c r="W188">
        <f t="shared" si="38"/>
        <v>0</v>
      </c>
      <c r="X188">
        <f t="shared" si="39"/>
        <v>0</v>
      </c>
      <c r="Y188">
        <f t="shared" si="40"/>
        <v>0</v>
      </c>
      <c r="Z188">
        <f t="shared" si="41"/>
        <v>0</v>
      </c>
      <c r="AA188">
        <f t="shared" si="42"/>
        <v>0</v>
      </c>
      <c r="AB188">
        <f t="shared" si="43"/>
        <v>0</v>
      </c>
      <c r="AC188">
        <f t="shared" si="45"/>
        <v>0</v>
      </c>
    </row>
    <row r="189" spans="1:29">
      <c r="A189" t="str">
        <f>IF(Tabela3[[#This Row],[GOL CASA]]&lt;&gt;"",Tabela3[[#This Row],[TIME CASA]],"")</f>
        <v>Strasbourg</v>
      </c>
      <c r="B189" t="str">
        <f>IF(Tabela3[[#This Row],[GOL FORA]]&lt;&gt;"",Tabela3[[#This Row],[TIME FORA]],"")</f>
        <v>Lille</v>
      </c>
      <c r="D189">
        <f t="shared" si="33"/>
        <v>0</v>
      </c>
      <c r="F189" t="str">
        <f t="shared" si="35"/>
        <v/>
      </c>
      <c r="G189" t="str">
        <f t="shared" si="34"/>
        <v/>
      </c>
      <c r="H189" t="str">
        <f>IFERROR(INDEX(JOGOS!$C$1:$P$16905,$G189,1),"")</f>
        <v/>
      </c>
      <c r="I189" s="29" t="str">
        <f>IFERROR(INDEX(JOGOS!$C$1:$P$16905,$G189,3),"")</f>
        <v/>
      </c>
      <c r="J189" s="29" t="str">
        <f>IFERROR(INDEX(JOGOS!$C$1:$P$16905,$G189,4),"")</f>
        <v/>
      </c>
      <c r="K189" t="str">
        <f>IFERROR(INDEX(JOGOS!$C$1:$P$16905,$G189,5),"")</f>
        <v/>
      </c>
      <c r="L189" t="str">
        <f>IFERROR(INDEX(JOGOS!$C$1:$P$16905,$G189,6),"")</f>
        <v/>
      </c>
      <c r="M189" t="str">
        <f>IFERROR(INDEX(JOGOS!$C$1:$P$16905,$G189,7),"")</f>
        <v/>
      </c>
      <c r="N189" t="str">
        <f>IFERROR(INDEX(JOGOS!$C$1:$P$16905,$G189,8),"")</f>
        <v/>
      </c>
      <c r="O189" t="str">
        <f>IFERROR(INDEX(JOGOS!$C$1:$P$16905,$G189,9),"")</f>
        <v/>
      </c>
      <c r="P189" t="str">
        <f>IFERROR(INDEX(JOGOS!$C$1:$P$16905,$G189,10),"")</f>
        <v/>
      </c>
      <c r="Q189" t="str">
        <f>IFERROR(INDEX(JOGOS!$C$1:$P$16905,$G189,11),"")</f>
        <v/>
      </c>
      <c r="R189" t="str">
        <f>IFERROR(INDEX(JOGOS!$C$1:$P$16905,$G189,12),"")</f>
        <v/>
      </c>
      <c r="S189" t="str">
        <f>IFERROR(INDEX(JOGOS!$C$1:$P$16905,$G189,13),"")</f>
        <v/>
      </c>
      <c r="T189">
        <f t="shared" si="44"/>
        <v>0</v>
      </c>
      <c r="U189">
        <f t="shared" si="36"/>
        <v>0</v>
      </c>
      <c r="V189">
        <f t="shared" si="37"/>
        <v>0</v>
      </c>
      <c r="W189">
        <f t="shared" si="38"/>
        <v>0</v>
      </c>
      <c r="X189">
        <f t="shared" si="39"/>
        <v>0</v>
      </c>
      <c r="Y189">
        <f t="shared" si="40"/>
        <v>0</v>
      </c>
      <c r="Z189">
        <f t="shared" si="41"/>
        <v>0</v>
      </c>
      <c r="AA189">
        <f t="shared" si="42"/>
        <v>0</v>
      </c>
      <c r="AB189">
        <f t="shared" si="43"/>
        <v>0</v>
      </c>
      <c r="AC189">
        <f t="shared" si="45"/>
        <v>0</v>
      </c>
    </row>
    <row r="190" spans="1:29">
      <c r="A190" t="str">
        <f>IF(Tabela3[[#This Row],[GOL CASA]]&lt;&gt;"",Tabela3[[#This Row],[TIME CASA]],"")</f>
        <v>Brentford</v>
      </c>
      <c r="B190" t="str">
        <f>IF(Tabela3[[#This Row],[GOL FORA]]&lt;&gt;"",Tabela3[[#This Row],[TIME FORA]],"")</f>
        <v>Brighton &amp; Hove Albion</v>
      </c>
      <c r="D190">
        <f t="shared" si="33"/>
        <v>1</v>
      </c>
      <c r="F190">
        <f t="shared" si="35"/>
        <v>190</v>
      </c>
      <c r="G190" t="str">
        <f t="shared" si="34"/>
        <v/>
      </c>
      <c r="H190" t="str">
        <f>IFERROR(INDEX(JOGOS!$C$1:$P$16905,$G190,1),"")</f>
        <v/>
      </c>
      <c r="I190" s="29" t="str">
        <f>IFERROR(INDEX(JOGOS!$C$1:$P$16905,$G190,3),"")</f>
        <v/>
      </c>
      <c r="J190" s="29" t="str">
        <f>IFERROR(INDEX(JOGOS!$C$1:$P$16905,$G190,4),"")</f>
        <v/>
      </c>
      <c r="K190" t="str">
        <f>IFERROR(INDEX(JOGOS!$C$1:$P$16905,$G190,5),"")</f>
        <v/>
      </c>
      <c r="L190" t="str">
        <f>IFERROR(INDEX(JOGOS!$C$1:$P$16905,$G190,6),"")</f>
        <v/>
      </c>
      <c r="M190" t="str">
        <f>IFERROR(INDEX(JOGOS!$C$1:$P$16905,$G190,7),"")</f>
        <v/>
      </c>
      <c r="N190" t="str">
        <f>IFERROR(INDEX(JOGOS!$C$1:$P$16905,$G190,8),"")</f>
        <v/>
      </c>
      <c r="O190" t="str">
        <f>IFERROR(INDEX(JOGOS!$C$1:$P$16905,$G190,9),"")</f>
        <v/>
      </c>
      <c r="P190" t="str">
        <f>IFERROR(INDEX(JOGOS!$C$1:$P$16905,$G190,10),"")</f>
        <v/>
      </c>
      <c r="Q190" t="str">
        <f>IFERROR(INDEX(JOGOS!$C$1:$P$16905,$G190,11),"")</f>
        <v/>
      </c>
      <c r="R190" t="str">
        <f>IFERROR(INDEX(JOGOS!$C$1:$P$16905,$G190,12),"")</f>
        <v/>
      </c>
      <c r="S190" t="str">
        <f>IFERROR(INDEX(JOGOS!$C$1:$P$16905,$G190,13),"")</f>
        <v/>
      </c>
      <c r="T190">
        <f t="shared" si="44"/>
        <v>0</v>
      </c>
      <c r="U190">
        <f t="shared" si="36"/>
        <v>0</v>
      </c>
      <c r="V190">
        <f t="shared" si="37"/>
        <v>0</v>
      </c>
      <c r="W190">
        <f t="shared" si="38"/>
        <v>0</v>
      </c>
      <c r="X190">
        <f t="shared" si="39"/>
        <v>0</v>
      </c>
      <c r="Y190">
        <f t="shared" si="40"/>
        <v>0</v>
      </c>
      <c r="Z190">
        <f t="shared" si="41"/>
        <v>0</v>
      </c>
      <c r="AA190">
        <f t="shared" si="42"/>
        <v>0</v>
      </c>
      <c r="AB190">
        <f t="shared" si="43"/>
        <v>0</v>
      </c>
      <c r="AC190">
        <f t="shared" si="45"/>
        <v>0</v>
      </c>
    </row>
    <row r="191" spans="1:29">
      <c r="A191" t="str">
        <f>IF(Tabela3[[#This Row],[GOL CASA]]&lt;&gt;"",Tabela3[[#This Row],[TIME CASA]],"")</f>
        <v>Leicester City</v>
      </c>
      <c r="B191" t="str">
        <f>IF(Tabela3[[#This Row],[GOL FORA]]&lt;&gt;"",Tabela3[[#This Row],[TIME FORA]],"")</f>
        <v>Crystal Palace</v>
      </c>
      <c r="D191">
        <f t="shared" si="33"/>
        <v>0</v>
      </c>
      <c r="F191" t="str">
        <f t="shared" si="35"/>
        <v/>
      </c>
      <c r="G191" t="str">
        <f t="shared" si="34"/>
        <v/>
      </c>
      <c r="H191" t="str">
        <f>IFERROR(INDEX(JOGOS!$C$1:$P$16905,$G191,1),"")</f>
        <v/>
      </c>
      <c r="I191" s="29" t="str">
        <f>IFERROR(INDEX(JOGOS!$C$1:$P$16905,$G191,3),"")</f>
        <v/>
      </c>
      <c r="J191" s="29" t="str">
        <f>IFERROR(INDEX(JOGOS!$C$1:$P$16905,$G191,4),"")</f>
        <v/>
      </c>
      <c r="K191" t="str">
        <f>IFERROR(INDEX(JOGOS!$C$1:$P$16905,$G191,5),"")</f>
        <v/>
      </c>
      <c r="L191" t="str">
        <f>IFERROR(INDEX(JOGOS!$C$1:$P$16905,$G191,6),"")</f>
        <v/>
      </c>
      <c r="M191" t="str">
        <f>IFERROR(INDEX(JOGOS!$C$1:$P$16905,$G191,7),"")</f>
        <v/>
      </c>
      <c r="N191" t="str">
        <f>IFERROR(INDEX(JOGOS!$C$1:$P$16905,$G191,8),"")</f>
        <v/>
      </c>
      <c r="O191" t="str">
        <f>IFERROR(INDEX(JOGOS!$C$1:$P$16905,$G191,9),"")</f>
        <v/>
      </c>
      <c r="P191" t="str">
        <f>IFERROR(INDEX(JOGOS!$C$1:$P$16905,$G191,10),"")</f>
        <v/>
      </c>
      <c r="Q191" t="str">
        <f>IFERROR(INDEX(JOGOS!$C$1:$P$16905,$G191,11),"")</f>
        <v/>
      </c>
      <c r="R191" t="str">
        <f>IFERROR(INDEX(JOGOS!$C$1:$P$16905,$G191,12),"")</f>
        <v/>
      </c>
      <c r="S191" t="str">
        <f>IFERROR(INDEX(JOGOS!$C$1:$P$16905,$G191,13),"")</f>
        <v/>
      </c>
      <c r="T191">
        <f t="shared" si="44"/>
        <v>0</v>
      </c>
      <c r="U191">
        <f t="shared" si="36"/>
        <v>0</v>
      </c>
      <c r="V191">
        <f t="shared" si="37"/>
        <v>0</v>
      </c>
      <c r="W191">
        <f t="shared" si="38"/>
        <v>0</v>
      </c>
      <c r="X191">
        <f t="shared" si="39"/>
        <v>0</v>
      </c>
      <c r="Y191">
        <f t="shared" si="40"/>
        <v>0</v>
      </c>
      <c r="Z191">
        <f t="shared" si="41"/>
        <v>0</v>
      </c>
      <c r="AA191">
        <f t="shared" si="42"/>
        <v>0</v>
      </c>
      <c r="AB191">
        <f t="shared" si="43"/>
        <v>0</v>
      </c>
      <c r="AC191">
        <f t="shared" si="45"/>
        <v>0</v>
      </c>
    </row>
    <row r="192" spans="1:29">
      <c r="A192" t="str">
        <f>IF(Tabela3[[#This Row],[GOL CASA]]&lt;&gt;"",Tabela3[[#This Row],[TIME CASA]],"")</f>
        <v>Fulham</v>
      </c>
      <c r="B192" t="str">
        <f>IF(Tabela3[[#This Row],[GOL FORA]]&lt;&gt;"",Tabela3[[#This Row],[TIME FORA]],"")</f>
        <v>AFC Bournemouth</v>
      </c>
      <c r="D192">
        <f t="shared" si="33"/>
        <v>0</v>
      </c>
      <c r="F192" t="str">
        <f t="shared" si="35"/>
        <v/>
      </c>
      <c r="G192" t="str">
        <f t="shared" si="34"/>
        <v/>
      </c>
      <c r="H192" t="str">
        <f>IFERROR(INDEX(JOGOS!$C$1:$P$16905,$G192,1),"")</f>
        <v/>
      </c>
      <c r="I192" s="29" t="str">
        <f>IFERROR(INDEX(JOGOS!$C$1:$P$16905,$G192,3),"")</f>
        <v/>
      </c>
      <c r="J192" s="29" t="str">
        <f>IFERROR(INDEX(JOGOS!$C$1:$P$16905,$G192,4),"")</f>
        <v/>
      </c>
      <c r="K192" t="str">
        <f>IFERROR(INDEX(JOGOS!$C$1:$P$16905,$G192,5),"")</f>
        <v/>
      </c>
      <c r="L192" t="str">
        <f>IFERROR(INDEX(JOGOS!$C$1:$P$16905,$G192,6),"")</f>
        <v/>
      </c>
      <c r="M192" t="str">
        <f>IFERROR(INDEX(JOGOS!$C$1:$P$16905,$G192,7),"")</f>
        <v/>
      </c>
      <c r="N192" t="str">
        <f>IFERROR(INDEX(JOGOS!$C$1:$P$16905,$G192,8),"")</f>
        <v/>
      </c>
      <c r="O192" t="str">
        <f>IFERROR(INDEX(JOGOS!$C$1:$P$16905,$G192,9),"")</f>
        <v/>
      </c>
      <c r="P192" t="str">
        <f>IFERROR(INDEX(JOGOS!$C$1:$P$16905,$G192,10),"")</f>
        <v/>
      </c>
      <c r="Q192" t="str">
        <f>IFERROR(INDEX(JOGOS!$C$1:$P$16905,$G192,11),"")</f>
        <v/>
      </c>
      <c r="R192" t="str">
        <f>IFERROR(INDEX(JOGOS!$C$1:$P$16905,$G192,12),"")</f>
        <v/>
      </c>
      <c r="S192" t="str">
        <f>IFERROR(INDEX(JOGOS!$C$1:$P$16905,$G192,13),"")</f>
        <v/>
      </c>
      <c r="T192">
        <f t="shared" si="44"/>
        <v>0</v>
      </c>
      <c r="U192">
        <f t="shared" si="36"/>
        <v>0</v>
      </c>
      <c r="V192">
        <f t="shared" si="37"/>
        <v>0</v>
      </c>
      <c r="W192">
        <f t="shared" si="38"/>
        <v>0</v>
      </c>
      <c r="X192">
        <f t="shared" si="39"/>
        <v>0</v>
      </c>
      <c r="Y192">
        <f t="shared" si="40"/>
        <v>0</v>
      </c>
      <c r="Z192">
        <f t="shared" si="41"/>
        <v>0</v>
      </c>
      <c r="AA192">
        <f t="shared" si="42"/>
        <v>0</v>
      </c>
      <c r="AB192">
        <f t="shared" si="43"/>
        <v>0</v>
      </c>
      <c r="AC192">
        <f t="shared" si="45"/>
        <v>0</v>
      </c>
    </row>
    <row r="193" spans="1:29">
      <c r="A193" t="str">
        <f>IF(Tabela3[[#This Row],[GOL CASA]]&lt;&gt;"",Tabela3[[#This Row],[TIME CASA]],"")</f>
        <v>Wolverhampton Wanderers</v>
      </c>
      <c r="B193" t="str">
        <f>IF(Tabela3[[#This Row],[GOL FORA]]&lt;&gt;"",Tabela3[[#This Row],[TIME FORA]],"")</f>
        <v>Nottingham Forest</v>
      </c>
      <c r="D193">
        <f t="shared" si="33"/>
        <v>0</v>
      </c>
      <c r="F193" t="str">
        <f t="shared" si="35"/>
        <v/>
      </c>
      <c r="G193" t="str">
        <f t="shared" si="34"/>
        <v/>
      </c>
      <c r="H193" t="str">
        <f>IFERROR(INDEX(JOGOS!$C$1:$P$16905,$G193,1),"")</f>
        <v/>
      </c>
      <c r="I193" s="29" t="str">
        <f>IFERROR(INDEX(JOGOS!$C$1:$P$16905,$G193,3),"")</f>
        <v/>
      </c>
      <c r="J193" s="29" t="str">
        <f>IFERROR(INDEX(JOGOS!$C$1:$P$16905,$G193,4),"")</f>
        <v/>
      </c>
      <c r="K193" t="str">
        <f>IFERROR(INDEX(JOGOS!$C$1:$P$16905,$G193,5),"")</f>
        <v/>
      </c>
      <c r="L193" t="str">
        <f>IFERROR(INDEX(JOGOS!$C$1:$P$16905,$G193,6),"")</f>
        <v/>
      </c>
      <c r="M193" t="str">
        <f>IFERROR(INDEX(JOGOS!$C$1:$P$16905,$G193,7),"")</f>
        <v/>
      </c>
      <c r="N193" t="str">
        <f>IFERROR(INDEX(JOGOS!$C$1:$P$16905,$G193,8),"")</f>
        <v/>
      </c>
      <c r="O193" t="str">
        <f>IFERROR(INDEX(JOGOS!$C$1:$P$16905,$G193,9),"")</f>
        <v/>
      </c>
      <c r="P193" t="str">
        <f>IFERROR(INDEX(JOGOS!$C$1:$P$16905,$G193,10),"")</f>
        <v/>
      </c>
      <c r="Q193" t="str">
        <f>IFERROR(INDEX(JOGOS!$C$1:$P$16905,$G193,11),"")</f>
        <v/>
      </c>
      <c r="R193" t="str">
        <f>IFERROR(INDEX(JOGOS!$C$1:$P$16905,$G193,12),"")</f>
        <v/>
      </c>
      <c r="S193" t="str">
        <f>IFERROR(INDEX(JOGOS!$C$1:$P$16905,$G193,13),"")</f>
        <v/>
      </c>
      <c r="T193">
        <f t="shared" si="44"/>
        <v>0</v>
      </c>
      <c r="U193">
        <f t="shared" si="36"/>
        <v>0</v>
      </c>
      <c r="V193">
        <f t="shared" si="37"/>
        <v>0</v>
      </c>
      <c r="W193">
        <f t="shared" si="38"/>
        <v>0</v>
      </c>
      <c r="X193">
        <f t="shared" si="39"/>
        <v>0</v>
      </c>
      <c r="Y193">
        <f t="shared" si="40"/>
        <v>0</v>
      </c>
      <c r="Z193">
        <f t="shared" si="41"/>
        <v>0</v>
      </c>
      <c r="AA193">
        <f t="shared" si="42"/>
        <v>0</v>
      </c>
      <c r="AB193">
        <f t="shared" si="43"/>
        <v>0</v>
      </c>
      <c r="AC193">
        <f t="shared" si="45"/>
        <v>0</v>
      </c>
    </row>
    <row r="194" spans="1:29">
      <c r="A194" t="str">
        <f>IF(Tabela3[[#This Row],[GOL CASA]]&lt;&gt;"",Tabela3[[#This Row],[TIME CASA]],"")</f>
        <v>Lorient</v>
      </c>
      <c r="B194" t="str">
        <f>IF(Tabela3[[#This Row],[GOL FORA]]&lt;&gt;"",Tabela3[[#This Row],[TIME FORA]],"")</f>
        <v>Reims</v>
      </c>
      <c r="D194">
        <f t="shared" ref="D194:D257" si="46">IF(OR(A194=$C$3,B194=$C$3),1,0)</f>
        <v>0</v>
      </c>
      <c r="F194" t="str">
        <f t="shared" si="35"/>
        <v/>
      </c>
      <c r="G194" t="str">
        <f t="shared" ref="G194:G257" si="47">IFERROR(LARGE(F:F,ROW(A193)),"")</f>
        <v/>
      </c>
      <c r="H194" t="str">
        <f>IFERROR(INDEX(JOGOS!$C$1:$P$16905,$G194,1),"")</f>
        <v/>
      </c>
      <c r="I194" s="29" t="str">
        <f>IFERROR(INDEX(JOGOS!$C$1:$P$16905,$G194,3),"")</f>
        <v/>
      </c>
      <c r="J194" s="29" t="str">
        <f>IFERROR(INDEX(JOGOS!$C$1:$P$16905,$G194,4),"")</f>
        <v/>
      </c>
      <c r="K194" t="str">
        <f>IFERROR(INDEX(JOGOS!$C$1:$P$16905,$G194,5),"")</f>
        <v/>
      </c>
      <c r="L194" t="str">
        <f>IFERROR(INDEX(JOGOS!$C$1:$P$16905,$G194,6),"")</f>
        <v/>
      </c>
      <c r="M194" t="str">
        <f>IFERROR(INDEX(JOGOS!$C$1:$P$16905,$G194,7),"")</f>
        <v/>
      </c>
      <c r="N194" t="str">
        <f>IFERROR(INDEX(JOGOS!$C$1:$P$16905,$G194,8),"")</f>
        <v/>
      </c>
      <c r="O194" t="str">
        <f>IFERROR(INDEX(JOGOS!$C$1:$P$16905,$G194,9),"")</f>
        <v/>
      </c>
      <c r="P194" t="str">
        <f>IFERROR(INDEX(JOGOS!$C$1:$P$16905,$G194,10),"")</f>
        <v/>
      </c>
      <c r="Q194" t="str">
        <f>IFERROR(INDEX(JOGOS!$C$1:$P$16905,$G194,11),"")</f>
        <v/>
      </c>
      <c r="R194" t="str">
        <f>IFERROR(INDEX(JOGOS!$C$1:$P$16905,$G194,12),"")</f>
        <v/>
      </c>
      <c r="S194" t="str">
        <f>IFERROR(INDEX(JOGOS!$C$1:$P$16905,$G194,13),"")</f>
        <v/>
      </c>
      <c r="T194">
        <f t="shared" si="44"/>
        <v>0</v>
      </c>
      <c r="U194">
        <f t="shared" si="36"/>
        <v>0</v>
      </c>
      <c r="V194">
        <f t="shared" si="37"/>
        <v>0</v>
      </c>
      <c r="W194">
        <f t="shared" si="38"/>
        <v>0</v>
      </c>
      <c r="X194">
        <f t="shared" si="39"/>
        <v>0</v>
      </c>
      <c r="Y194">
        <f t="shared" si="40"/>
        <v>0</v>
      </c>
      <c r="Z194">
        <f t="shared" si="41"/>
        <v>0</v>
      </c>
      <c r="AA194">
        <f t="shared" si="42"/>
        <v>0</v>
      </c>
      <c r="AB194">
        <f t="shared" si="43"/>
        <v>0</v>
      </c>
      <c r="AC194">
        <f t="shared" si="45"/>
        <v>0</v>
      </c>
    </row>
    <row r="195" spans="1:29">
      <c r="A195" t="str">
        <f>IF(Tabela3[[#This Row],[GOL CASA]]&lt;&gt;"",Tabela3[[#This Row],[TIME CASA]],"")</f>
        <v>Tottenham Hotspur</v>
      </c>
      <c r="B195" t="str">
        <f>IF(Tabela3[[#This Row],[GOL FORA]]&lt;&gt;"",Tabela3[[#This Row],[TIME FORA]],"")</f>
        <v>Everton</v>
      </c>
      <c r="D195">
        <f t="shared" si="46"/>
        <v>0</v>
      </c>
      <c r="F195" t="str">
        <f t="shared" ref="F195:F258" si="48">IF(D195=1,ROW(),"")</f>
        <v/>
      </c>
      <c r="G195" t="str">
        <f t="shared" si="47"/>
        <v/>
      </c>
      <c r="H195" t="str">
        <f>IFERROR(INDEX(JOGOS!$C$1:$P$16905,$G195,1),"")</f>
        <v/>
      </c>
      <c r="I195" s="29" t="str">
        <f>IFERROR(INDEX(JOGOS!$C$1:$P$16905,$G195,3),"")</f>
        <v/>
      </c>
      <c r="J195" s="29" t="str">
        <f>IFERROR(INDEX(JOGOS!$C$1:$P$16905,$G195,4),"")</f>
        <v/>
      </c>
      <c r="K195" t="str">
        <f>IFERROR(INDEX(JOGOS!$C$1:$P$16905,$G195,5),"")</f>
        <v/>
      </c>
      <c r="L195" t="str">
        <f>IFERROR(INDEX(JOGOS!$C$1:$P$16905,$G195,6),"")</f>
        <v/>
      </c>
      <c r="M195" t="str">
        <f>IFERROR(INDEX(JOGOS!$C$1:$P$16905,$G195,7),"")</f>
        <v/>
      </c>
      <c r="N195" t="str">
        <f>IFERROR(INDEX(JOGOS!$C$1:$P$16905,$G195,8),"")</f>
        <v/>
      </c>
      <c r="O195" t="str">
        <f>IFERROR(INDEX(JOGOS!$C$1:$P$16905,$G195,9),"")</f>
        <v/>
      </c>
      <c r="P195" t="str">
        <f>IFERROR(INDEX(JOGOS!$C$1:$P$16905,$G195,10),"")</f>
        <v/>
      </c>
      <c r="Q195" t="str">
        <f>IFERROR(INDEX(JOGOS!$C$1:$P$16905,$G195,11),"")</f>
        <v/>
      </c>
      <c r="R195" t="str">
        <f>IFERROR(INDEX(JOGOS!$C$1:$P$16905,$G195,12),"")</f>
        <v/>
      </c>
      <c r="S195" t="str">
        <f>IFERROR(INDEX(JOGOS!$C$1:$P$16905,$G195,13),"")</f>
        <v/>
      </c>
      <c r="T195">
        <f t="shared" si="44"/>
        <v>0</v>
      </c>
      <c r="U195">
        <f t="shared" ref="U195:U258" si="49">IF(AND(M195=$C$3,O195&gt;0),$U$1,0)</f>
        <v>0</v>
      </c>
      <c r="V195">
        <f t="shared" ref="V195:V258" si="50">IF(AND(J195=$C$3,O195&gt;0),$U$1,0)</f>
        <v>0</v>
      </c>
      <c r="W195">
        <f t="shared" ref="W195:W258" si="51">IF(AND(M195=$C$3,N195&gt;0),$U$1,0)</f>
        <v>0</v>
      </c>
      <c r="X195">
        <f t="shared" ref="X195:X258" si="52">IF(AND(J195=$C$3,K195&gt;0),$U$1,0)</f>
        <v>0</v>
      </c>
      <c r="Y195">
        <f t="shared" ref="Y195:Y258" si="53">IF(AND(M195=$C$3,L195&gt;0),$U$1,0)</f>
        <v>0</v>
      </c>
      <c r="Z195">
        <f t="shared" ref="Z195:Z258" si="54">IF(AND(J195=$C$3,L195&gt;0),$U$1,0)</f>
        <v>0</v>
      </c>
      <c r="AA195">
        <f t="shared" ref="AA195:AA258" si="55">IF(AND(M195=$C$3,K195&gt;0),$U$1,0)</f>
        <v>0</v>
      </c>
      <c r="AB195">
        <f t="shared" ref="AB195:AB258" si="56">Y195+AA195</f>
        <v>0</v>
      </c>
      <c r="AC195">
        <f t="shared" si="45"/>
        <v>0</v>
      </c>
    </row>
    <row r="196" spans="1:29">
      <c r="A196" t="str">
        <f>IF(Tabela3[[#This Row],[GOL CASA]]&lt;&gt;"",Tabela3[[#This Row],[TIME CASA]],"")</f>
        <v>Lens</v>
      </c>
      <c r="B196" t="str">
        <f>IF(Tabela3[[#This Row],[GOL FORA]]&lt;&gt;"",Tabela3[[#This Row],[TIME FORA]],"")</f>
        <v>Montpellier</v>
      </c>
      <c r="D196">
        <f t="shared" si="46"/>
        <v>0</v>
      </c>
      <c r="F196" t="str">
        <f t="shared" si="48"/>
        <v/>
      </c>
      <c r="G196" t="str">
        <f t="shared" si="47"/>
        <v/>
      </c>
      <c r="H196" t="str">
        <f>IFERROR(INDEX(JOGOS!$C$1:$P$16905,$G196,1),"")</f>
        <v/>
      </c>
      <c r="I196" s="29" t="str">
        <f>IFERROR(INDEX(JOGOS!$C$1:$P$16905,$G196,3),"")</f>
        <v/>
      </c>
      <c r="J196" s="29" t="str">
        <f>IFERROR(INDEX(JOGOS!$C$1:$P$16905,$G196,4),"")</f>
        <v/>
      </c>
      <c r="K196" t="str">
        <f>IFERROR(INDEX(JOGOS!$C$1:$P$16905,$G196,5),"")</f>
        <v/>
      </c>
      <c r="L196" t="str">
        <f>IFERROR(INDEX(JOGOS!$C$1:$P$16905,$G196,6),"")</f>
        <v/>
      </c>
      <c r="M196" t="str">
        <f>IFERROR(INDEX(JOGOS!$C$1:$P$16905,$G196,7),"")</f>
        <v/>
      </c>
      <c r="N196" t="str">
        <f>IFERROR(INDEX(JOGOS!$C$1:$P$16905,$G196,8),"")</f>
        <v/>
      </c>
      <c r="O196" t="str">
        <f>IFERROR(INDEX(JOGOS!$C$1:$P$16905,$G196,9),"")</f>
        <v/>
      </c>
      <c r="P196" t="str">
        <f>IFERROR(INDEX(JOGOS!$C$1:$P$16905,$G196,10),"")</f>
        <v/>
      </c>
      <c r="Q196" t="str">
        <f>IFERROR(INDEX(JOGOS!$C$1:$P$16905,$G196,11),"")</f>
        <v/>
      </c>
      <c r="R196" t="str">
        <f>IFERROR(INDEX(JOGOS!$C$1:$P$16905,$G196,12),"")</f>
        <v/>
      </c>
      <c r="S196" t="str">
        <f>IFERROR(INDEX(JOGOS!$C$1:$P$16905,$G196,13),"")</f>
        <v/>
      </c>
      <c r="T196">
        <f t="shared" ref="T196:T259" si="57">IF(AND(J196=$C$3,N196&gt;0),$U$1,0)</f>
        <v>0</v>
      </c>
      <c r="U196">
        <f t="shared" si="49"/>
        <v>0</v>
      </c>
      <c r="V196">
        <f t="shared" si="50"/>
        <v>0</v>
      </c>
      <c r="W196">
        <f t="shared" si="51"/>
        <v>0</v>
      </c>
      <c r="X196">
        <f t="shared" si="52"/>
        <v>0</v>
      </c>
      <c r="Y196">
        <f t="shared" si="53"/>
        <v>0</v>
      </c>
      <c r="Z196">
        <f t="shared" si="54"/>
        <v>0</v>
      </c>
      <c r="AA196">
        <f t="shared" si="55"/>
        <v>0</v>
      </c>
      <c r="AB196">
        <f t="shared" si="56"/>
        <v>0</v>
      </c>
      <c r="AC196">
        <f t="shared" si="45"/>
        <v>0</v>
      </c>
    </row>
    <row r="197" spans="1:29">
      <c r="A197" t="str">
        <f>IF(Tabela3[[#This Row],[GOL CASA]]&lt;&gt;"",Tabela3[[#This Row],[TIME CASA]],"")</f>
        <v>Toulouse</v>
      </c>
      <c r="B197" t="str">
        <f>IF(Tabela3[[#This Row],[GOL FORA]]&lt;&gt;"",Tabela3[[#This Row],[TIME FORA]],"")</f>
        <v>Angers SCO</v>
      </c>
      <c r="D197">
        <f t="shared" si="46"/>
        <v>0</v>
      </c>
      <c r="F197" t="str">
        <f t="shared" si="48"/>
        <v/>
      </c>
      <c r="G197" t="str">
        <f t="shared" si="47"/>
        <v/>
      </c>
      <c r="H197" t="str">
        <f>IFERROR(INDEX(JOGOS!$C$1:$P$16905,$G197,1),"")</f>
        <v/>
      </c>
      <c r="I197" s="29" t="str">
        <f>IFERROR(INDEX(JOGOS!$C$1:$P$16905,$G197,3),"")</f>
        <v/>
      </c>
      <c r="J197" s="29" t="str">
        <f>IFERROR(INDEX(JOGOS!$C$1:$P$16905,$G197,4),"")</f>
        <v/>
      </c>
      <c r="K197" t="str">
        <f>IFERROR(INDEX(JOGOS!$C$1:$P$16905,$G197,5),"")</f>
        <v/>
      </c>
      <c r="L197" t="str">
        <f>IFERROR(INDEX(JOGOS!$C$1:$P$16905,$G197,6),"")</f>
        <v/>
      </c>
      <c r="M197" t="str">
        <f>IFERROR(INDEX(JOGOS!$C$1:$P$16905,$G197,7),"")</f>
        <v/>
      </c>
      <c r="N197" t="str">
        <f>IFERROR(INDEX(JOGOS!$C$1:$P$16905,$G197,8),"")</f>
        <v/>
      </c>
      <c r="O197" t="str">
        <f>IFERROR(INDEX(JOGOS!$C$1:$P$16905,$G197,9),"")</f>
        <v/>
      </c>
      <c r="P197" t="str">
        <f>IFERROR(INDEX(JOGOS!$C$1:$P$16905,$G197,10),"")</f>
        <v/>
      </c>
      <c r="Q197" t="str">
        <f>IFERROR(INDEX(JOGOS!$C$1:$P$16905,$G197,11),"")</f>
        <v/>
      </c>
      <c r="R197" t="str">
        <f>IFERROR(INDEX(JOGOS!$C$1:$P$16905,$G197,12),"")</f>
        <v/>
      </c>
      <c r="S197" t="str">
        <f>IFERROR(INDEX(JOGOS!$C$1:$P$16905,$G197,13),"")</f>
        <v/>
      </c>
      <c r="T197">
        <f t="shared" si="57"/>
        <v>0</v>
      </c>
      <c r="U197">
        <f t="shared" si="49"/>
        <v>0</v>
      </c>
      <c r="V197">
        <f t="shared" si="50"/>
        <v>0</v>
      </c>
      <c r="W197">
        <f t="shared" si="51"/>
        <v>0</v>
      </c>
      <c r="X197">
        <f t="shared" si="52"/>
        <v>0</v>
      </c>
      <c r="Y197">
        <f t="shared" si="53"/>
        <v>0</v>
      </c>
      <c r="Z197">
        <f t="shared" si="54"/>
        <v>0</v>
      </c>
      <c r="AA197">
        <f t="shared" si="55"/>
        <v>0</v>
      </c>
      <c r="AB197">
        <f t="shared" si="56"/>
        <v>0</v>
      </c>
      <c r="AC197">
        <f t="shared" ref="AC197:AC260" si="58">X197+Z197</f>
        <v>0</v>
      </c>
    </row>
    <row r="198" spans="1:29">
      <c r="A198" t="str">
        <f>IF(Tabela3[[#This Row],[GOL CASA]]&lt;&gt;"",Tabela3[[#This Row],[TIME CASA]],"")</f>
        <v>Auxerre</v>
      </c>
      <c r="B198" t="str">
        <f>IF(Tabela3[[#This Row],[GOL FORA]]&lt;&gt;"",Tabela3[[#This Row],[TIME FORA]],"")</f>
        <v>Nice</v>
      </c>
      <c r="D198">
        <f t="shared" si="46"/>
        <v>0</v>
      </c>
      <c r="F198" t="str">
        <f t="shared" si="48"/>
        <v/>
      </c>
      <c r="G198" t="str">
        <f t="shared" si="47"/>
        <v/>
      </c>
      <c r="H198" t="str">
        <f>IFERROR(INDEX(JOGOS!$C$1:$P$16905,$G198,1),"")</f>
        <v/>
      </c>
      <c r="I198" s="29" t="str">
        <f>IFERROR(INDEX(JOGOS!$C$1:$P$16905,$G198,3),"")</f>
        <v/>
      </c>
      <c r="J198" s="29" t="str">
        <f>IFERROR(INDEX(JOGOS!$C$1:$P$16905,$G198,4),"")</f>
        <v/>
      </c>
      <c r="K198" t="str">
        <f>IFERROR(INDEX(JOGOS!$C$1:$P$16905,$G198,5),"")</f>
        <v/>
      </c>
      <c r="L198" t="str">
        <f>IFERROR(INDEX(JOGOS!$C$1:$P$16905,$G198,6),"")</f>
        <v/>
      </c>
      <c r="M198" t="str">
        <f>IFERROR(INDEX(JOGOS!$C$1:$P$16905,$G198,7),"")</f>
        <v/>
      </c>
      <c r="N198" t="str">
        <f>IFERROR(INDEX(JOGOS!$C$1:$P$16905,$G198,8),"")</f>
        <v/>
      </c>
      <c r="O198" t="str">
        <f>IFERROR(INDEX(JOGOS!$C$1:$P$16905,$G198,9),"")</f>
        <v/>
      </c>
      <c r="P198" t="str">
        <f>IFERROR(INDEX(JOGOS!$C$1:$P$16905,$G198,10),"")</f>
        <v/>
      </c>
      <c r="Q198" t="str">
        <f>IFERROR(INDEX(JOGOS!$C$1:$P$16905,$G198,11),"")</f>
        <v/>
      </c>
      <c r="R198" t="str">
        <f>IFERROR(INDEX(JOGOS!$C$1:$P$16905,$G198,12),"")</f>
        <v/>
      </c>
      <c r="S198" t="str">
        <f>IFERROR(INDEX(JOGOS!$C$1:$P$16905,$G198,13),"")</f>
        <v/>
      </c>
      <c r="T198">
        <f t="shared" si="57"/>
        <v>0</v>
      </c>
      <c r="U198">
        <f t="shared" si="49"/>
        <v>0</v>
      </c>
      <c r="V198">
        <f t="shared" si="50"/>
        <v>0</v>
      </c>
      <c r="W198">
        <f t="shared" si="51"/>
        <v>0</v>
      </c>
      <c r="X198">
        <f t="shared" si="52"/>
        <v>0</v>
      </c>
      <c r="Y198">
        <f t="shared" si="53"/>
        <v>0</v>
      </c>
      <c r="Z198">
        <f t="shared" si="54"/>
        <v>0</v>
      </c>
      <c r="AA198">
        <f t="shared" si="55"/>
        <v>0</v>
      </c>
      <c r="AB198">
        <f t="shared" si="56"/>
        <v>0</v>
      </c>
      <c r="AC198">
        <f t="shared" si="58"/>
        <v>0</v>
      </c>
    </row>
    <row r="199" spans="1:29">
      <c r="A199" t="str">
        <f>IF(Tabela3[[#This Row],[GOL CASA]]&lt;&gt;"",Tabela3[[#This Row],[TIME CASA]],"")</f>
        <v>Nantes</v>
      </c>
      <c r="B199" t="str">
        <f>IF(Tabela3[[#This Row],[GOL FORA]]&lt;&gt;"",Tabela3[[#This Row],[TIME FORA]],"")</f>
        <v>Brest</v>
      </c>
      <c r="D199">
        <f t="shared" si="46"/>
        <v>0</v>
      </c>
      <c r="F199" t="str">
        <f t="shared" si="48"/>
        <v/>
      </c>
      <c r="G199" t="str">
        <f t="shared" si="47"/>
        <v/>
      </c>
      <c r="H199" t="str">
        <f>IFERROR(INDEX(JOGOS!$C$1:$P$16905,$G199,1),"")</f>
        <v/>
      </c>
      <c r="I199" s="29" t="str">
        <f>IFERROR(INDEX(JOGOS!$C$1:$P$16905,$G199,3),"")</f>
        <v/>
      </c>
      <c r="J199" s="29" t="str">
        <f>IFERROR(INDEX(JOGOS!$C$1:$P$16905,$G199,4),"")</f>
        <v/>
      </c>
      <c r="K199" t="str">
        <f>IFERROR(INDEX(JOGOS!$C$1:$P$16905,$G199,5),"")</f>
        <v/>
      </c>
      <c r="L199" t="str">
        <f>IFERROR(INDEX(JOGOS!$C$1:$P$16905,$G199,6),"")</f>
        <v/>
      </c>
      <c r="M199" t="str">
        <f>IFERROR(INDEX(JOGOS!$C$1:$P$16905,$G199,7),"")</f>
        <v/>
      </c>
      <c r="N199" t="str">
        <f>IFERROR(INDEX(JOGOS!$C$1:$P$16905,$G199,8),"")</f>
        <v/>
      </c>
      <c r="O199" t="str">
        <f>IFERROR(INDEX(JOGOS!$C$1:$P$16905,$G199,9),"")</f>
        <v/>
      </c>
      <c r="P199" t="str">
        <f>IFERROR(INDEX(JOGOS!$C$1:$P$16905,$G199,10),"")</f>
        <v/>
      </c>
      <c r="Q199" t="str">
        <f>IFERROR(INDEX(JOGOS!$C$1:$P$16905,$G199,11),"")</f>
        <v/>
      </c>
      <c r="R199" t="str">
        <f>IFERROR(INDEX(JOGOS!$C$1:$P$16905,$G199,12),"")</f>
        <v/>
      </c>
      <c r="S199" t="str">
        <f>IFERROR(INDEX(JOGOS!$C$1:$P$16905,$G199,13),"")</f>
        <v/>
      </c>
      <c r="T199">
        <f t="shared" si="57"/>
        <v>0</v>
      </c>
      <c r="U199">
        <f t="shared" si="49"/>
        <v>0</v>
      </c>
      <c r="V199">
        <f t="shared" si="50"/>
        <v>0</v>
      </c>
      <c r="W199">
        <f t="shared" si="51"/>
        <v>0</v>
      </c>
      <c r="X199">
        <f t="shared" si="52"/>
        <v>0</v>
      </c>
      <c r="Y199">
        <f t="shared" si="53"/>
        <v>0</v>
      </c>
      <c r="Z199">
        <f t="shared" si="54"/>
        <v>0</v>
      </c>
      <c r="AA199">
        <f t="shared" si="55"/>
        <v>0</v>
      </c>
      <c r="AB199">
        <f t="shared" si="56"/>
        <v>0</v>
      </c>
      <c r="AC199">
        <f t="shared" si="58"/>
        <v>0</v>
      </c>
    </row>
    <row r="200" spans="1:29">
      <c r="A200" t="str">
        <f>IF(Tabela3[[#This Row],[GOL CASA]]&lt;&gt;"",Tabela3[[#This Row],[TIME CASA]],"")</f>
        <v>Rennes</v>
      </c>
      <c r="B200" t="str">
        <f>IF(Tabela3[[#This Row],[GOL FORA]]&lt;&gt;"",Tabela3[[#This Row],[TIME FORA]],"")</f>
        <v>Olympique Lyonnais</v>
      </c>
      <c r="D200">
        <f t="shared" si="46"/>
        <v>0</v>
      </c>
      <c r="F200" t="str">
        <f t="shared" si="48"/>
        <v/>
      </c>
      <c r="G200" t="str">
        <f t="shared" si="47"/>
        <v/>
      </c>
      <c r="H200" t="str">
        <f>IFERROR(INDEX(JOGOS!$C$1:$P$16905,$G200,1),"")</f>
        <v/>
      </c>
      <c r="I200" s="29" t="str">
        <f>IFERROR(INDEX(JOGOS!$C$1:$P$16905,$G200,3),"")</f>
        <v/>
      </c>
      <c r="J200" s="29" t="str">
        <f>IFERROR(INDEX(JOGOS!$C$1:$P$16905,$G200,4),"")</f>
        <v/>
      </c>
      <c r="K200" t="str">
        <f>IFERROR(INDEX(JOGOS!$C$1:$P$16905,$G200,5),"")</f>
        <v/>
      </c>
      <c r="L200" t="str">
        <f>IFERROR(INDEX(JOGOS!$C$1:$P$16905,$G200,6),"")</f>
        <v/>
      </c>
      <c r="M200" t="str">
        <f>IFERROR(INDEX(JOGOS!$C$1:$P$16905,$G200,7),"")</f>
        <v/>
      </c>
      <c r="N200" t="str">
        <f>IFERROR(INDEX(JOGOS!$C$1:$P$16905,$G200,8),"")</f>
        <v/>
      </c>
      <c r="O200" t="str">
        <f>IFERROR(INDEX(JOGOS!$C$1:$P$16905,$G200,9),"")</f>
        <v/>
      </c>
      <c r="P200" t="str">
        <f>IFERROR(INDEX(JOGOS!$C$1:$P$16905,$G200,10),"")</f>
        <v/>
      </c>
      <c r="Q200" t="str">
        <f>IFERROR(INDEX(JOGOS!$C$1:$P$16905,$G200,11),"")</f>
        <v/>
      </c>
      <c r="R200" t="str">
        <f>IFERROR(INDEX(JOGOS!$C$1:$P$16905,$G200,12),"")</f>
        <v/>
      </c>
      <c r="S200" t="str">
        <f>IFERROR(INDEX(JOGOS!$C$1:$P$16905,$G200,13),"")</f>
        <v/>
      </c>
      <c r="T200">
        <f t="shared" si="57"/>
        <v>0</v>
      </c>
      <c r="U200">
        <f t="shared" si="49"/>
        <v>0</v>
      </c>
      <c r="V200">
        <f t="shared" si="50"/>
        <v>0</v>
      </c>
      <c r="W200">
        <f t="shared" si="51"/>
        <v>0</v>
      </c>
      <c r="X200">
        <f t="shared" si="52"/>
        <v>0</v>
      </c>
      <c r="Y200">
        <f t="shared" si="53"/>
        <v>0</v>
      </c>
      <c r="Z200">
        <f t="shared" si="54"/>
        <v>0</v>
      </c>
      <c r="AA200">
        <f t="shared" si="55"/>
        <v>0</v>
      </c>
      <c r="AB200">
        <f t="shared" si="56"/>
        <v>0</v>
      </c>
      <c r="AC200">
        <f t="shared" si="58"/>
        <v>0</v>
      </c>
    </row>
    <row r="201" spans="1:29">
      <c r="A201" t="str">
        <f>IF(Tabela3[[#This Row],[GOL CASA]]&lt;&gt;"",Tabela3[[#This Row],[TIME CASA]],"")</f>
        <v>Troyes</v>
      </c>
      <c r="B201" t="str">
        <f>IF(Tabela3[[#This Row],[GOL FORA]]&lt;&gt;"",Tabela3[[#This Row],[TIME FORA]],"")</f>
        <v>Ajaccio</v>
      </c>
      <c r="D201">
        <f t="shared" si="46"/>
        <v>0</v>
      </c>
      <c r="F201" t="str">
        <f t="shared" si="48"/>
        <v/>
      </c>
      <c r="G201" t="str">
        <f t="shared" si="47"/>
        <v/>
      </c>
      <c r="H201" t="str">
        <f>IFERROR(INDEX(JOGOS!$C$1:$P$16905,$G201,1),"")</f>
        <v/>
      </c>
      <c r="I201" s="29" t="str">
        <f>IFERROR(INDEX(JOGOS!$C$1:$P$16905,$G201,3),"")</f>
        <v/>
      </c>
      <c r="J201" s="29" t="str">
        <f>IFERROR(INDEX(JOGOS!$C$1:$P$16905,$G201,4),"")</f>
        <v/>
      </c>
      <c r="K201" t="str">
        <f>IFERROR(INDEX(JOGOS!$C$1:$P$16905,$G201,5),"")</f>
        <v/>
      </c>
      <c r="L201" t="str">
        <f>IFERROR(INDEX(JOGOS!$C$1:$P$16905,$G201,6),"")</f>
        <v/>
      </c>
      <c r="M201" t="str">
        <f>IFERROR(INDEX(JOGOS!$C$1:$P$16905,$G201,7),"")</f>
        <v/>
      </c>
      <c r="N201" t="str">
        <f>IFERROR(INDEX(JOGOS!$C$1:$P$16905,$G201,8),"")</f>
        <v/>
      </c>
      <c r="O201" t="str">
        <f>IFERROR(INDEX(JOGOS!$C$1:$P$16905,$G201,9),"")</f>
        <v/>
      </c>
      <c r="P201" t="str">
        <f>IFERROR(INDEX(JOGOS!$C$1:$P$16905,$G201,10),"")</f>
        <v/>
      </c>
      <c r="Q201" t="str">
        <f>IFERROR(INDEX(JOGOS!$C$1:$P$16905,$G201,11),"")</f>
        <v/>
      </c>
      <c r="R201" t="str">
        <f>IFERROR(INDEX(JOGOS!$C$1:$P$16905,$G201,12),"")</f>
        <v/>
      </c>
      <c r="S201" t="str">
        <f>IFERROR(INDEX(JOGOS!$C$1:$P$16905,$G201,13),"")</f>
        <v/>
      </c>
      <c r="T201">
        <f t="shared" si="57"/>
        <v>0</v>
      </c>
      <c r="U201">
        <f t="shared" si="49"/>
        <v>0</v>
      </c>
      <c r="V201">
        <f t="shared" si="50"/>
        <v>0</v>
      </c>
      <c r="W201">
        <f t="shared" si="51"/>
        <v>0</v>
      </c>
      <c r="X201">
        <f t="shared" si="52"/>
        <v>0</v>
      </c>
      <c r="Y201">
        <f t="shared" si="53"/>
        <v>0</v>
      </c>
      <c r="Z201">
        <f t="shared" si="54"/>
        <v>0</v>
      </c>
      <c r="AA201">
        <f t="shared" si="55"/>
        <v>0</v>
      </c>
      <c r="AB201">
        <f t="shared" si="56"/>
        <v>0</v>
      </c>
      <c r="AC201">
        <f t="shared" si="58"/>
        <v>0</v>
      </c>
    </row>
    <row r="202" spans="1:29">
      <c r="A202" t="str">
        <f>IF(Tabela3[[#This Row],[GOL CASA]]&lt;&gt;"",Tabela3[[#This Row],[TIME CASA]],"")</f>
        <v>Aston Villa</v>
      </c>
      <c r="B202" t="str">
        <f>IF(Tabela3[[#This Row],[GOL FORA]]&lt;&gt;"",Tabela3[[#This Row],[TIME FORA]],"")</f>
        <v>Chelsea</v>
      </c>
      <c r="D202">
        <f t="shared" si="46"/>
        <v>0</v>
      </c>
      <c r="F202" t="str">
        <f t="shared" si="48"/>
        <v/>
      </c>
      <c r="G202" t="str">
        <f t="shared" si="47"/>
        <v/>
      </c>
      <c r="H202" t="str">
        <f>IFERROR(INDEX(JOGOS!$C$1:$P$16905,$G202,1),"")</f>
        <v/>
      </c>
      <c r="I202" s="29" t="str">
        <f>IFERROR(INDEX(JOGOS!$C$1:$P$16905,$G202,3),"")</f>
        <v/>
      </c>
      <c r="J202" s="29" t="str">
        <f>IFERROR(INDEX(JOGOS!$C$1:$P$16905,$G202,4),"")</f>
        <v/>
      </c>
      <c r="K202" t="str">
        <f>IFERROR(INDEX(JOGOS!$C$1:$P$16905,$G202,5),"")</f>
        <v/>
      </c>
      <c r="L202" t="str">
        <f>IFERROR(INDEX(JOGOS!$C$1:$P$16905,$G202,6),"")</f>
        <v/>
      </c>
      <c r="M202" t="str">
        <f>IFERROR(INDEX(JOGOS!$C$1:$P$16905,$G202,7),"")</f>
        <v/>
      </c>
      <c r="N202" t="str">
        <f>IFERROR(INDEX(JOGOS!$C$1:$P$16905,$G202,8),"")</f>
        <v/>
      </c>
      <c r="O202" t="str">
        <f>IFERROR(INDEX(JOGOS!$C$1:$P$16905,$G202,9),"")</f>
        <v/>
      </c>
      <c r="P202" t="str">
        <f>IFERROR(INDEX(JOGOS!$C$1:$P$16905,$G202,10),"")</f>
        <v/>
      </c>
      <c r="Q202" t="str">
        <f>IFERROR(INDEX(JOGOS!$C$1:$P$16905,$G202,11),"")</f>
        <v/>
      </c>
      <c r="R202" t="str">
        <f>IFERROR(INDEX(JOGOS!$C$1:$P$16905,$G202,12),"")</f>
        <v/>
      </c>
      <c r="S202" t="str">
        <f>IFERROR(INDEX(JOGOS!$C$1:$P$16905,$G202,13),"")</f>
        <v/>
      </c>
      <c r="T202">
        <f t="shared" si="57"/>
        <v>0</v>
      </c>
      <c r="U202">
        <f t="shared" si="49"/>
        <v>0</v>
      </c>
      <c r="V202">
        <f t="shared" si="50"/>
        <v>0</v>
      </c>
      <c r="W202">
        <f t="shared" si="51"/>
        <v>0</v>
      </c>
      <c r="X202">
        <f t="shared" si="52"/>
        <v>0</v>
      </c>
      <c r="Y202">
        <f t="shared" si="53"/>
        <v>0</v>
      </c>
      <c r="Z202">
        <f t="shared" si="54"/>
        <v>0</v>
      </c>
      <c r="AA202">
        <f t="shared" si="55"/>
        <v>0</v>
      </c>
      <c r="AB202">
        <f t="shared" si="56"/>
        <v>0</v>
      </c>
      <c r="AC202">
        <f t="shared" si="58"/>
        <v>0</v>
      </c>
    </row>
    <row r="203" spans="1:29">
      <c r="A203" t="str">
        <f>IF(Tabela3[[#This Row],[GOL CASA]]&lt;&gt;"",Tabela3[[#This Row],[TIME CASA]],"")</f>
        <v>Leeds United</v>
      </c>
      <c r="B203" t="str">
        <f>IF(Tabela3[[#This Row],[GOL FORA]]&lt;&gt;"",Tabela3[[#This Row],[TIME FORA]],"")</f>
        <v>Arsenal</v>
      </c>
      <c r="D203">
        <f t="shared" si="46"/>
        <v>0</v>
      </c>
      <c r="F203" t="str">
        <f t="shared" si="48"/>
        <v/>
      </c>
      <c r="G203" t="str">
        <f t="shared" si="47"/>
        <v/>
      </c>
      <c r="H203" t="str">
        <f>IFERROR(INDEX(JOGOS!$C$1:$P$16905,$G203,1),"")</f>
        <v/>
      </c>
      <c r="I203" s="29" t="str">
        <f>IFERROR(INDEX(JOGOS!$C$1:$P$16905,$G203,3),"")</f>
        <v/>
      </c>
      <c r="J203" s="29" t="str">
        <f>IFERROR(INDEX(JOGOS!$C$1:$P$16905,$G203,4),"")</f>
        <v/>
      </c>
      <c r="K203" t="str">
        <f>IFERROR(INDEX(JOGOS!$C$1:$P$16905,$G203,5),"")</f>
        <v/>
      </c>
      <c r="L203" t="str">
        <f>IFERROR(INDEX(JOGOS!$C$1:$P$16905,$G203,6),"")</f>
        <v/>
      </c>
      <c r="M203" t="str">
        <f>IFERROR(INDEX(JOGOS!$C$1:$P$16905,$G203,7),"")</f>
        <v/>
      </c>
      <c r="N203" t="str">
        <f>IFERROR(INDEX(JOGOS!$C$1:$P$16905,$G203,8),"")</f>
        <v/>
      </c>
      <c r="O203" t="str">
        <f>IFERROR(INDEX(JOGOS!$C$1:$P$16905,$G203,9),"")</f>
        <v/>
      </c>
      <c r="P203" t="str">
        <f>IFERROR(INDEX(JOGOS!$C$1:$P$16905,$G203,10),"")</f>
        <v/>
      </c>
      <c r="Q203" t="str">
        <f>IFERROR(INDEX(JOGOS!$C$1:$P$16905,$G203,11),"")</f>
        <v/>
      </c>
      <c r="R203" t="str">
        <f>IFERROR(INDEX(JOGOS!$C$1:$P$16905,$G203,12),"")</f>
        <v/>
      </c>
      <c r="S203" t="str">
        <f>IFERROR(INDEX(JOGOS!$C$1:$P$16905,$G203,13),"")</f>
        <v/>
      </c>
      <c r="T203">
        <f t="shared" si="57"/>
        <v>0</v>
      </c>
      <c r="U203">
        <f t="shared" si="49"/>
        <v>0</v>
      </c>
      <c r="V203">
        <f t="shared" si="50"/>
        <v>0</v>
      </c>
      <c r="W203">
        <f t="shared" si="51"/>
        <v>0</v>
      </c>
      <c r="X203">
        <f t="shared" si="52"/>
        <v>0</v>
      </c>
      <c r="Y203">
        <f t="shared" si="53"/>
        <v>0</v>
      </c>
      <c r="Z203">
        <f t="shared" si="54"/>
        <v>0</v>
      </c>
      <c r="AA203">
        <f t="shared" si="55"/>
        <v>0</v>
      </c>
      <c r="AB203">
        <f t="shared" si="56"/>
        <v>0</v>
      </c>
      <c r="AC203">
        <f t="shared" si="58"/>
        <v>0</v>
      </c>
    </row>
    <row r="204" spans="1:29">
      <c r="A204" t="str">
        <f>IF(Tabela3[[#This Row],[GOL CASA]]&lt;&gt;"",Tabela3[[#This Row],[TIME CASA]],"")</f>
        <v>Manchester United</v>
      </c>
      <c r="B204" t="str">
        <f>IF(Tabela3[[#This Row],[GOL FORA]]&lt;&gt;"",Tabela3[[#This Row],[TIME FORA]],"")</f>
        <v>Newcastle United</v>
      </c>
      <c r="D204">
        <f t="shared" si="46"/>
        <v>0</v>
      </c>
      <c r="F204" t="str">
        <f t="shared" si="48"/>
        <v/>
      </c>
      <c r="G204" t="str">
        <f t="shared" si="47"/>
        <v/>
      </c>
      <c r="H204" t="str">
        <f>IFERROR(INDEX(JOGOS!$C$1:$P$16905,$G204,1),"")</f>
        <v/>
      </c>
      <c r="I204" s="29" t="str">
        <f>IFERROR(INDEX(JOGOS!$C$1:$P$16905,$G204,3),"")</f>
        <v/>
      </c>
      <c r="J204" s="29" t="str">
        <f>IFERROR(INDEX(JOGOS!$C$1:$P$16905,$G204,4),"")</f>
        <v/>
      </c>
      <c r="K204" t="str">
        <f>IFERROR(INDEX(JOGOS!$C$1:$P$16905,$G204,5),"")</f>
        <v/>
      </c>
      <c r="L204" t="str">
        <f>IFERROR(INDEX(JOGOS!$C$1:$P$16905,$G204,6),"")</f>
        <v/>
      </c>
      <c r="M204" t="str">
        <f>IFERROR(INDEX(JOGOS!$C$1:$P$16905,$G204,7),"")</f>
        <v/>
      </c>
      <c r="N204" t="str">
        <f>IFERROR(INDEX(JOGOS!$C$1:$P$16905,$G204,8),"")</f>
        <v/>
      </c>
      <c r="O204" t="str">
        <f>IFERROR(INDEX(JOGOS!$C$1:$P$16905,$G204,9),"")</f>
        <v/>
      </c>
      <c r="P204" t="str">
        <f>IFERROR(INDEX(JOGOS!$C$1:$P$16905,$G204,10),"")</f>
        <v/>
      </c>
      <c r="Q204" t="str">
        <f>IFERROR(INDEX(JOGOS!$C$1:$P$16905,$G204,11),"")</f>
        <v/>
      </c>
      <c r="R204" t="str">
        <f>IFERROR(INDEX(JOGOS!$C$1:$P$16905,$G204,12),"")</f>
        <v/>
      </c>
      <c r="S204" t="str">
        <f>IFERROR(INDEX(JOGOS!$C$1:$P$16905,$G204,13),"")</f>
        <v/>
      </c>
      <c r="T204">
        <f t="shared" si="57"/>
        <v>0</v>
      </c>
      <c r="U204">
        <f t="shared" si="49"/>
        <v>0</v>
      </c>
      <c r="V204">
        <f t="shared" si="50"/>
        <v>0</v>
      </c>
      <c r="W204">
        <f t="shared" si="51"/>
        <v>0</v>
      </c>
      <c r="X204">
        <f t="shared" si="52"/>
        <v>0</v>
      </c>
      <c r="Y204">
        <f t="shared" si="53"/>
        <v>0</v>
      </c>
      <c r="Z204">
        <f t="shared" si="54"/>
        <v>0</v>
      </c>
      <c r="AA204">
        <f t="shared" si="55"/>
        <v>0</v>
      </c>
      <c r="AB204">
        <f t="shared" si="56"/>
        <v>0</v>
      </c>
      <c r="AC204">
        <f t="shared" si="58"/>
        <v>0</v>
      </c>
    </row>
    <row r="205" spans="1:29">
      <c r="A205" t="str">
        <f>IF(Tabela3[[#This Row],[GOL CASA]]&lt;&gt;"",Tabela3[[#This Row],[TIME CASA]],"")</f>
        <v>Southampton</v>
      </c>
      <c r="B205" t="str">
        <f>IF(Tabela3[[#This Row],[GOL FORA]]&lt;&gt;"",Tabela3[[#This Row],[TIME FORA]],"")</f>
        <v>West Ham United</v>
      </c>
      <c r="D205">
        <f t="shared" si="46"/>
        <v>0</v>
      </c>
      <c r="F205" t="str">
        <f t="shared" si="48"/>
        <v/>
      </c>
      <c r="G205" t="str">
        <f t="shared" si="47"/>
        <v/>
      </c>
      <c r="H205" t="str">
        <f>IFERROR(INDEX(JOGOS!$C$1:$P$16905,$G205,1),"")</f>
        <v/>
      </c>
      <c r="I205" s="29" t="str">
        <f>IFERROR(INDEX(JOGOS!$C$1:$P$16905,$G205,3),"")</f>
        <v/>
      </c>
      <c r="J205" s="29" t="str">
        <f>IFERROR(INDEX(JOGOS!$C$1:$P$16905,$G205,4),"")</f>
        <v/>
      </c>
      <c r="K205" t="str">
        <f>IFERROR(INDEX(JOGOS!$C$1:$P$16905,$G205,5),"")</f>
        <v/>
      </c>
      <c r="L205" t="str">
        <f>IFERROR(INDEX(JOGOS!$C$1:$P$16905,$G205,6),"")</f>
        <v/>
      </c>
      <c r="M205" t="str">
        <f>IFERROR(INDEX(JOGOS!$C$1:$P$16905,$G205,7),"")</f>
        <v/>
      </c>
      <c r="N205" t="str">
        <f>IFERROR(INDEX(JOGOS!$C$1:$P$16905,$G205,8),"")</f>
        <v/>
      </c>
      <c r="O205" t="str">
        <f>IFERROR(INDEX(JOGOS!$C$1:$P$16905,$G205,9),"")</f>
        <v/>
      </c>
      <c r="P205" t="str">
        <f>IFERROR(INDEX(JOGOS!$C$1:$P$16905,$G205,10),"")</f>
        <v/>
      </c>
      <c r="Q205" t="str">
        <f>IFERROR(INDEX(JOGOS!$C$1:$P$16905,$G205,11),"")</f>
        <v/>
      </c>
      <c r="R205" t="str">
        <f>IFERROR(INDEX(JOGOS!$C$1:$P$16905,$G205,12),"")</f>
        <v/>
      </c>
      <c r="S205" t="str">
        <f>IFERROR(INDEX(JOGOS!$C$1:$P$16905,$G205,13),"")</f>
        <v/>
      </c>
      <c r="T205">
        <f t="shared" si="57"/>
        <v>0</v>
      </c>
      <c r="U205">
        <f t="shared" si="49"/>
        <v>0</v>
      </c>
      <c r="V205">
        <f t="shared" si="50"/>
        <v>0</v>
      </c>
      <c r="W205">
        <f t="shared" si="51"/>
        <v>0</v>
      </c>
      <c r="X205">
        <f t="shared" si="52"/>
        <v>0</v>
      </c>
      <c r="Y205">
        <f t="shared" si="53"/>
        <v>0</v>
      </c>
      <c r="Z205">
        <f t="shared" si="54"/>
        <v>0</v>
      </c>
      <c r="AA205">
        <f t="shared" si="55"/>
        <v>0</v>
      </c>
      <c r="AB205">
        <f t="shared" si="56"/>
        <v>0</v>
      </c>
      <c r="AC205">
        <f t="shared" si="58"/>
        <v>0</v>
      </c>
    </row>
    <row r="206" spans="1:29">
      <c r="A206" t="str">
        <f>IF(Tabela3[[#This Row],[GOL CASA]]&lt;&gt;"",Tabela3[[#This Row],[TIME CASA]],"")</f>
        <v>Monaco</v>
      </c>
      <c r="B206" t="str">
        <f>IF(Tabela3[[#This Row],[GOL FORA]]&lt;&gt;"",Tabela3[[#This Row],[TIME FORA]],"")</f>
        <v>Clermont</v>
      </c>
      <c r="D206">
        <f t="shared" si="46"/>
        <v>0</v>
      </c>
      <c r="F206" t="str">
        <f t="shared" si="48"/>
        <v/>
      </c>
      <c r="G206" t="str">
        <f t="shared" si="47"/>
        <v/>
      </c>
      <c r="H206" t="str">
        <f>IFERROR(INDEX(JOGOS!$C$1:$P$16905,$G206,1),"")</f>
        <v/>
      </c>
      <c r="I206" s="29" t="str">
        <f>IFERROR(INDEX(JOGOS!$C$1:$P$16905,$G206,3),"")</f>
        <v/>
      </c>
      <c r="J206" s="29" t="str">
        <f>IFERROR(INDEX(JOGOS!$C$1:$P$16905,$G206,4),"")</f>
        <v/>
      </c>
      <c r="K206" t="str">
        <f>IFERROR(INDEX(JOGOS!$C$1:$P$16905,$G206,5),"")</f>
        <v/>
      </c>
      <c r="L206" t="str">
        <f>IFERROR(INDEX(JOGOS!$C$1:$P$16905,$G206,6),"")</f>
        <v/>
      </c>
      <c r="M206" t="str">
        <f>IFERROR(INDEX(JOGOS!$C$1:$P$16905,$G206,7),"")</f>
        <v/>
      </c>
      <c r="N206" t="str">
        <f>IFERROR(INDEX(JOGOS!$C$1:$P$16905,$G206,8),"")</f>
        <v/>
      </c>
      <c r="O206" t="str">
        <f>IFERROR(INDEX(JOGOS!$C$1:$P$16905,$G206,9),"")</f>
        <v/>
      </c>
      <c r="P206" t="str">
        <f>IFERROR(INDEX(JOGOS!$C$1:$P$16905,$G206,10),"")</f>
        <v/>
      </c>
      <c r="Q206" t="str">
        <f>IFERROR(INDEX(JOGOS!$C$1:$P$16905,$G206,11),"")</f>
        <v/>
      </c>
      <c r="R206" t="str">
        <f>IFERROR(INDEX(JOGOS!$C$1:$P$16905,$G206,12),"")</f>
        <v/>
      </c>
      <c r="S206" t="str">
        <f>IFERROR(INDEX(JOGOS!$C$1:$P$16905,$G206,13),"")</f>
        <v/>
      </c>
      <c r="T206">
        <f t="shared" si="57"/>
        <v>0</v>
      </c>
      <c r="U206">
        <f t="shared" si="49"/>
        <v>0</v>
      </c>
      <c r="V206">
        <f t="shared" si="50"/>
        <v>0</v>
      </c>
      <c r="W206">
        <f t="shared" si="51"/>
        <v>0</v>
      </c>
      <c r="X206">
        <f t="shared" si="52"/>
        <v>0</v>
      </c>
      <c r="Y206">
        <f t="shared" si="53"/>
        <v>0</v>
      </c>
      <c r="Z206">
        <f t="shared" si="54"/>
        <v>0</v>
      </c>
      <c r="AA206">
        <f t="shared" si="55"/>
        <v>0</v>
      </c>
      <c r="AB206">
        <f t="shared" si="56"/>
        <v>0</v>
      </c>
      <c r="AC206">
        <f t="shared" si="58"/>
        <v>0</v>
      </c>
    </row>
    <row r="207" spans="1:29">
      <c r="A207" t="str">
        <f>IF(Tabela3[[#This Row],[GOL CASA]]&lt;&gt;"",Tabela3[[#This Row],[TIME CASA]],"")</f>
        <v>Liverpool</v>
      </c>
      <c r="B207" t="str">
        <f>IF(Tabela3[[#This Row],[GOL FORA]]&lt;&gt;"",Tabela3[[#This Row],[TIME FORA]],"")</f>
        <v>Manchester City</v>
      </c>
      <c r="D207">
        <f t="shared" si="46"/>
        <v>0</v>
      </c>
      <c r="F207" t="str">
        <f t="shared" si="48"/>
        <v/>
      </c>
      <c r="G207" t="str">
        <f t="shared" si="47"/>
        <v/>
      </c>
      <c r="H207" t="str">
        <f>IFERROR(INDEX(JOGOS!$C$1:$P$16905,$G207,1),"")</f>
        <v/>
      </c>
      <c r="I207" s="29" t="str">
        <f>IFERROR(INDEX(JOGOS!$C$1:$P$16905,$G207,3),"")</f>
        <v/>
      </c>
      <c r="J207" s="29" t="str">
        <f>IFERROR(INDEX(JOGOS!$C$1:$P$16905,$G207,4),"")</f>
        <v/>
      </c>
      <c r="K207" t="str">
        <f>IFERROR(INDEX(JOGOS!$C$1:$P$16905,$G207,5),"")</f>
        <v/>
      </c>
      <c r="L207" t="str">
        <f>IFERROR(INDEX(JOGOS!$C$1:$P$16905,$G207,6),"")</f>
        <v/>
      </c>
      <c r="M207" t="str">
        <f>IFERROR(INDEX(JOGOS!$C$1:$P$16905,$G207,7),"")</f>
        <v/>
      </c>
      <c r="N207" t="str">
        <f>IFERROR(INDEX(JOGOS!$C$1:$P$16905,$G207,8),"")</f>
        <v/>
      </c>
      <c r="O207" t="str">
        <f>IFERROR(INDEX(JOGOS!$C$1:$P$16905,$G207,9),"")</f>
        <v/>
      </c>
      <c r="P207" t="str">
        <f>IFERROR(INDEX(JOGOS!$C$1:$P$16905,$G207,10),"")</f>
        <v/>
      </c>
      <c r="Q207" t="str">
        <f>IFERROR(INDEX(JOGOS!$C$1:$P$16905,$G207,11),"")</f>
        <v/>
      </c>
      <c r="R207" t="str">
        <f>IFERROR(INDEX(JOGOS!$C$1:$P$16905,$G207,12),"")</f>
        <v/>
      </c>
      <c r="S207" t="str">
        <f>IFERROR(INDEX(JOGOS!$C$1:$P$16905,$G207,13),"")</f>
        <v/>
      </c>
      <c r="T207">
        <f t="shared" si="57"/>
        <v>0</v>
      </c>
      <c r="U207">
        <f t="shared" si="49"/>
        <v>0</v>
      </c>
      <c r="V207">
        <f t="shared" si="50"/>
        <v>0</v>
      </c>
      <c r="W207">
        <f t="shared" si="51"/>
        <v>0</v>
      </c>
      <c r="X207">
        <f t="shared" si="52"/>
        <v>0</v>
      </c>
      <c r="Y207">
        <f t="shared" si="53"/>
        <v>0</v>
      </c>
      <c r="Z207">
        <f t="shared" si="54"/>
        <v>0</v>
      </c>
      <c r="AA207">
        <f t="shared" si="55"/>
        <v>0</v>
      </c>
      <c r="AB207">
        <f t="shared" si="56"/>
        <v>0</v>
      </c>
      <c r="AC207">
        <f t="shared" si="58"/>
        <v>0</v>
      </c>
    </row>
    <row r="208" spans="1:29">
      <c r="A208" t="str">
        <f>IF(Tabela3[[#This Row],[GOL CASA]]&lt;&gt;"",Tabela3[[#This Row],[TIME CASA]],"")</f>
        <v>PSG</v>
      </c>
      <c r="B208" t="str">
        <f>IF(Tabela3[[#This Row],[GOL FORA]]&lt;&gt;"",Tabela3[[#This Row],[TIME FORA]],"")</f>
        <v>Olympique Marseille</v>
      </c>
      <c r="D208">
        <f t="shared" si="46"/>
        <v>0</v>
      </c>
      <c r="F208" t="str">
        <f t="shared" si="48"/>
        <v/>
      </c>
      <c r="G208" t="str">
        <f t="shared" si="47"/>
        <v/>
      </c>
      <c r="H208" t="str">
        <f>IFERROR(INDEX(JOGOS!$C$1:$P$16905,$G208,1),"")</f>
        <v/>
      </c>
      <c r="I208" s="29" t="str">
        <f>IFERROR(INDEX(JOGOS!$C$1:$P$16905,$G208,3),"")</f>
        <v/>
      </c>
      <c r="J208" s="29" t="str">
        <f>IFERROR(INDEX(JOGOS!$C$1:$P$16905,$G208,4),"")</f>
        <v/>
      </c>
      <c r="K208" t="str">
        <f>IFERROR(INDEX(JOGOS!$C$1:$P$16905,$G208,5),"")</f>
        <v/>
      </c>
      <c r="L208" t="str">
        <f>IFERROR(INDEX(JOGOS!$C$1:$P$16905,$G208,6),"")</f>
        <v/>
      </c>
      <c r="M208" t="str">
        <f>IFERROR(INDEX(JOGOS!$C$1:$P$16905,$G208,7),"")</f>
        <v/>
      </c>
      <c r="N208" t="str">
        <f>IFERROR(INDEX(JOGOS!$C$1:$P$16905,$G208,8),"")</f>
        <v/>
      </c>
      <c r="O208" t="str">
        <f>IFERROR(INDEX(JOGOS!$C$1:$P$16905,$G208,9),"")</f>
        <v/>
      </c>
      <c r="P208" t="str">
        <f>IFERROR(INDEX(JOGOS!$C$1:$P$16905,$G208,10),"")</f>
        <v/>
      </c>
      <c r="Q208" t="str">
        <f>IFERROR(INDEX(JOGOS!$C$1:$P$16905,$G208,11),"")</f>
        <v/>
      </c>
      <c r="R208" t="str">
        <f>IFERROR(INDEX(JOGOS!$C$1:$P$16905,$G208,12),"")</f>
        <v/>
      </c>
      <c r="S208" t="str">
        <f>IFERROR(INDEX(JOGOS!$C$1:$P$16905,$G208,13),"")</f>
        <v/>
      </c>
      <c r="T208">
        <f t="shared" si="57"/>
        <v>0</v>
      </c>
      <c r="U208">
        <f t="shared" si="49"/>
        <v>0</v>
      </c>
      <c r="V208">
        <f t="shared" si="50"/>
        <v>0</v>
      </c>
      <c r="W208">
        <f t="shared" si="51"/>
        <v>0</v>
      </c>
      <c r="X208">
        <f t="shared" si="52"/>
        <v>0</v>
      </c>
      <c r="Y208">
        <f t="shared" si="53"/>
        <v>0</v>
      </c>
      <c r="Z208">
        <f t="shared" si="54"/>
        <v>0</v>
      </c>
      <c r="AA208">
        <f t="shared" si="55"/>
        <v>0</v>
      </c>
      <c r="AB208">
        <f t="shared" si="56"/>
        <v>0</v>
      </c>
      <c r="AC208">
        <f t="shared" si="58"/>
        <v>0</v>
      </c>
    </row>
    <row r="209" spans="1:29">
      <c r="A209" t="str">
        <f>IF(Tabela3[[#This Row],[GOL CASA]]&lt;&gt;"",Tabela3[[#This Row],[TIME CASA]],"")</f>
        <v>Brighton &amp; Hove Albion</v>
      </c>
      <c r="B209" t="str">
        <f>IF(Tabela3[[#This Row],[GOL FORA]]&lt;&gt;"",Tabela3[[#This Row],[TIME FORA]],"")</f>
        <v>Nottingham Forest</v>
      </c>
      <c r="D209">
        <f t="shared" si="46"/>
        <v>0</v>
      </c>
      <c r="F209" t="str">
        <f t="shared" si="48"/>
        <v/>
      </c>
      <c r="G209" t="str">
        <f t="shared" si="47"/>
        <v/>
      </c>
      <c r="H209" t="str">
        <f>IFERROR(INDEX(JOGOS!$C$1:$P$16905,$G209,1),"")</f>
        <v/>
      </c>
      <c r="I209" s="29" t="str">
        <f>IFERROR(INDEX(JOGOS!$C$1:$P$16905,$G209,3),"")</f>
        <v/>
      </c>
      <c r="J209" s="29" t="str">
        <f>IFERROR(INDEX(JOGOS!$C$1:$P$16905,$G209,4),"")</f>
        <v/>
      </c>
      <c r="K209" t="str">
        <f>IFERROR(INDEX(JOGOS!$C$1:$P$16905,$G209,5),"")</f>
        <v/>
      </c>
      <c r="L209" t="str">
        <f>IFERROR(INDEX(JOGOS!$C$1:$P$16905,$G209,6),"")</f>
        <v/>
      </c>
      <c r="M209" t="str">
        <f>IFERROR(INDEX(JOGOS!$C$1:$P$16905,$G209,7),"")</f>
        <v/>
      </c>
      <c r="N209" t="str">
        <f>IFERROR(INDEX(JOGOS!$C$1:$P$16905,$G209,8),"")</f>
        <v/>
      </c>
      <c r="O209" t="str">
        <f>IFERROR(INDEX(JOGOS!$C$1:$P$16905,$G209,9),"")</f>
        <v/>
      </c>
      <c r="P209" t="str">
        <f>IFERROR(INDEX(JOGOS!$C$1:$P$16905,$G209,10),"")</f>
        <v/>
      </c>
      <c r="Q209" t="str">
        <f>IFERROR(INDEX(JOGOS!$C$1:$P$16905,$G209,11),"")</f>
        <v/>
      </c>
      <c r="R209" t="str">
        <f>IFERROR(INDEX(JOGOS!$C$1:$P$16905,$G209,12),"")</f>
        <v/>
      </c>
      <c r="S209" t="str">
        <f>IFERROR(INDEX(JOGOS!$C$1:$P$16905,$G209,13),"")</f>
        <v/>
      </c>
      <c r="T209">
        <f t="shared" si="57"/>
        <v>0</v>
      </c>
      <c r="U209">
        <f t="shared" si="49"/>
        <v>0</v>
      </c>
      <c r="V209">
        <f t="shared" si="50"/>
        <v>0</v>
      </c>
      <c r="W209">
        <f t="shared" si="51"/>
        <v>0</v>
      </c>
      <c r="X209">
        <f t="shared" si="52"/>
        <v>0</v>
      </c>
      <c r="Y209">
        <f t="shared" si="53"/>
        <v>0</v>
      </c>
      <c r="Z209">
        <f t="shared" si="54"/>
        <v>0</v>
      </c>
      <c r="AA209">
        <f t="shared" si="55"/>
        <v>0</v>
      </c>
      <c r="AB209">
        <f t="shared" si="56"/>
        <v>0</v>
      </c>
      <c r="AC209">
        <f t="shared" si="58"/>
        <v>0</v>
      </c>
    </row>
    <row r="210" spans="1:29">
      <c r="A210" t="str">
        <f>IF(Tabela3[[#This Row],[GOL CASA]]&lt;&gt;"",Tabela3[[#This Row],[TIME CASA]],"")</f>
        <v>Crystal Palace</v>
      </c>
      <c r="B210" t="str">
        <f>IF(Tabela3[[#This Row],[GOL FORA]]&lt;&gt;"",Tabela3[[#This Row],[TIME FORA]],"")</f>
        <v>Wolverhampton Wanderers</v>
      </c>
      <c r="D210">
        <f t="shared" si="46"/>
        <v>0</v>
      </c>
      <c r="F210" t="str">
        <f t="shared" si="48"/>
        <v/>
      </c>
      <c r="G210" t="str">
        <f t="shared" si="47"/>
        <v/>
      </c>
      <c r="H210" t="str">
        <f>IFERROR(INDEX(JOGOS!$C$1:$P$16905,$G210,1),"")</f>
        <v/>
      </c>
      <c r="I210" s="29" t="str">
        <f>IFERROR(INDEX(JOGOS!$C$1:$P$16905,$G210,3),"")</f>
        <v/>
      </c>
      <c r="J210" s="29" t="str">
        <f>IFERROR(INDEX(JOGOS!$C$1:$P$16905,$G210,4),"")</f>
        <v/>
      </c>
      <c r="K210" t="str">
        <f>IFERROR(INDEX(JOGOS!$C$1:$P$16905,$G210,5),"")</f>
        <v/>
      </c>
      <c r="L210" t="str">
        <f>IFERROR(INDEX(JOGOS!$C$1:$P$16905,$G210,6),"")</f>
        <v/>
      </c>
      <c r="M210" t="str">
        <f>IFERROR(INDEX(JOGOS!$C$1:$P$16905,$G210,7),"")</f>
        <v/>
      </c>
      <c r="N210" t="str">
        <f>IFERROR(INDEX(JOGOS!$C$1:$P$16905,$G210,8),"")</f>
        <v/>
      </c>
      <c r="O210" t="str">
        <f>IFERROR(INDEX(JOGOS!$C$1:$P$16905,$G210,9),"")</f>
        <v/>
      </c>
      <c r="P210" t="str">
        <f>IFERROR(INDEX(JOGOS!$C$1:$P$16905,$G210,10),"")</f>
        <v/>
      </c>
      <c r="Q210" t="str">
        <f>IFERROR(INDEX(JOGOS!$C$1:$P$16905,$G210,11),"")</f>
        <v/>
      </c>
      <c r="R210" t="str">
        <f>IFERROR(INDEX(JOGOS!$C$1:$P$16905,$G210,12),"")</f>
        <v/>
      </c>
      <c r="S210" t="str">
        <f>IFERROR(INDEX(JOGOS!$C$1:$P$16905,$G210,13),"")</f>
        <v/>
      </c>
      <c r="T210">
        <f t="shared" si="57"/>
        <v>0</v>
      </c>
      <c r="U210">
        <f t="shared" si="49"/>
        <v>0</v>
      </c>
      <c r="V210">
        <f t="shared" si="50"/>
        <v>0</v>
      </c>
      <c r="W210">
        <f t="shared" si="51"/>
        <v>0</v>
      </c>
      <c r="X210">
        <f t="shared" si="52"/>
        <v>0</v>
      </c>
      <c r="Y210">
        <f t="shared" si="53"/>
        <v>0</v>
      </c>
      <c r="Z210">
        <f t="shared" si="54"/>
        <v>0</v>
      </c>
      <c r="AA210">
        <f t="shared" si="55"/>
        <v>0</v>
      </c>
      <c r="AB210">
        <f t="shared" si="56"/>
        <v>0</v>
      </c>
      <c r="AC210">
        <f t="shared" si="58"/>
        <v>0</v>
      </c>
    </row>
    <row r="211" spans="1:29">
      <c r="A211" t="str">
        <f>IF(Tabela3[[#This Row],[GOL CASA]]&lt;&gt;"",Tabela3[[#This Row],[TIME CASA]],"")</f>
        <v>AFC Bournemouth</v>
      </c>
      <c r="B211" t="str">
        <f>IF(Tabela3[[#This Row],[GOL FORA]]&lt;&gt;"",Tabela3[[#This Row],[TIME FORA]],"")</f>
        <v>Southampton</v>
      </c>
      <c r="D211">
        <f t="shared" si="46"/>
        <v>0</v>
      </c>
      <c r="F211" t="str">
        <f t="shared" si="48"/>
        <v/>
      </c>
      <c r="G211" t="str">
        <f t="shared" si="47"/>
        <v/>
      </c>
      <c r="H211" t="str">
        <f>IFERROR(INDEX(JOGOS!$C$1:$P$16905,$G211,1),"")</f>
        <v/>
      </c>
      <c r="I211" s="29" t="str">
        <f>IFERROR(INDEX(JOGOS!$C$1:$P$16905,$G211,3),"")</f>
        <v/>
      </c>
      <c r="J211" s="29" t="str">
        <f>IFERROR(INDEX(JOGOS!$C$1:$P$16905,$G211,4),"")</f>
        <v/>
      </c>
      <c r="K211" t="str">
        <f>IFERROR(INDEX(JOGOS!$C$1:$P$16905,$G211,5),"")</f>
        <v/>
      </c>
      <c r="L211" t="str">
        <f>IFERROR(INDEX(JOGOS!$C$1:$P$16905,$G211,6),"")</f>
        <v/>
      </c>
      <c r="M211" t="str">
        <f>IFERROR(INDEX(JOGOS!$C$1:$P$16905,$G211,7),"")</f>
        <v/>
      </c>
      <c r="N211" t="str">
        <f>IFERROR(INDEX(JOGOS!$C$1:$P$16905,$G211,8),"")</f>
        <v/>
      </c>
      <c r="O211" t="str">
        <f>IFERROR(INDEX(JOGOS!$C$1:$P$16905,$G211,9),"")</f>
        <v/>
      </c>
      <c r="P211" t="str">
        <f>IFERROR(INDEX(JOGOS!$C$1:$P$16905,$G211,10),"")</f>
        <v/>
      </c>
      <c r="Q211" t="str">
        <f>IFERROR(INDEX(JOGOS!$C$1:$P$16905,$G211,11),"")</f>
        <v/>
      </c>
      <c r="R211" t="str">
        <f>IFERROR(INDEX(JOGOS!$C$1:$P$16905,$G211,12),"")</f>
        <v/>
      </c>
      <c r="S211" t="str">
        <f>IFERROR(INDEX(JOGOS!$C$1:$P$16905,$G211,13),"")</f>
        <v/>
      </c>
      <c r="T211">
        <f t="shared" si="57"/>
        <v>0</v>
      </c>
      <c r="U211">
        <f t="shared" si="49"/>
        <v>0</v>
      </c>
      <c r="V211">
        <f t="shared" si="50"/>
        <v>0</v>
      </c>
      <c r="W211">
        <f t="shared" si="51"/>
        <v>0</v>
      </c>
      <c r="X211">
        <f t="shared" si="52"/>
        <v>0</v>
      </c>
      <c r="Y211">
        <f t="shared" si="53"/>
        <v>0</v>
      </c>
      <c r="Z211">
        <f t="shared" si="54"/>
        <v>0</v>
      </c>
      <c r="AA211">
        <f t="shared" si="55"/>
        <v>0</v>
      </c>
      <c r="AB211">
        <f t="shared" si="56"/>
        <v>0</v>
      </c>
      <c r="AC211">
        <f t="shared" si="58"/>
        <v>0</v>
      </c>
    </row>
    <row r="212" spans="1:29">
      <c r="A212" t="str">
        <f>IF(Tabela3[[#This Row],[GOL CASA]]&lt;&gt;"",Tabela3[[#This Row],[TIME CASA]],"")</f>
        <v>Brentford</v>
      </c>
      <c r="B212" t="str">
        <f>IF(Tabela3[[#This Row],[GOL FORA]]&lt;&gt;"",Tabela3[[#This Row],[TIME FORA]],"")</f>
        <v>Chelsea</v>
      </c>
      <c r="D212">
        <f t="shared" si="46"/>
        <v>1</v>
      </c>
      <c r="F212">
        <f t="shared" si="48"/>
        <v>212</v>
      </c>
      <c r="G212" t="str">
        <f t="shared" si="47"/>
        <v/>
      </c>
      <c r="H212" t="str">
        <f>IFERROR(INDEX(JOGOS!$C$1:$P$16905,$G212,1),"")</f>
        <v/>
      </c>
      <c r="I212" s="29" t="str">
        <f>IFERROR(INDEX(JOGOS!$C$1:$P$16905,$G212,3),"")</f>
        <v/>
      </c>
      <c r="J212" s="29" t="str">
        <f>IFERROR(INDEX(JOGOS!$C$1:$P$16905,$G212,4),"")</f>
        <v/>
      </c>
      <c r="K212" t="str">
        <f>IFERROR(INDEX(JOGOS!$C$1:$P$16905,$G212,5),"")</f>
        <v/>
      </c>
      <c r="L212" t="str">
        <f>IFERROR(INDEX(JOGOS!$C$1:$P$16905,$G212,6),"")</f>
        <v/>
      </c>
      <c r="M212" t="str">
        <f>IFERROR(INDEX(JOGOS!$C$1:$P$16905,$G212,7),"")</f>
        <v/>
      </c>
      <c r="N212" t="str">
        <f>IFERROR(INDEX(JOGOS!$C$1:$P$16905,$G212,8),"")</f>
        <v/>
      </c>
      <c r="O212" t="str">
        <f>IFERROR(INDEX(JOGOS!$C$1:$P$16905,$G212,9),"")</f>
        <v/>
      </c>
      <c r="P212" t="str">
        <f>IFERROR(INDEX(JOGOS!$C$1:$P$16905,$G212,10),"")</f>
        <v/>
      </c>
      <c r="Q212" t="str">
        <f>IFERROR(INDEX(JOGOS!$C$1:$P$16905,$G212,11),"")</f>
        <v/>
      </c>
      <c r="R212" t="str">
        <f>IFERROR(INDEX(JOGOS!$C$1:$P$16905,$G212,12),"")</f>
        <v/>
      </c>
      <c r="S212" t="str">
        <f>IFERROR(INDEX(JOGOS!$C$1:$P$16905,$G212,13),"")</f>
        <v/>
      </c>
      <c r="T212">
        <f t="shared" si="57"/>
        <v>0</v>
      </c>
      <c r="U212">
        <f t="shared" si="49"/>
        <v>0</v>
      </c>
      <c r="V212">
        <f t="shared" si="50"/>
        <v>0</v>
      </c>
      <c r="W212">
        <f t="shared" si="51"/>
        <v>0</v>
      </c>
      <c r="X212">
        <f t="shared" si="52"/>
        <v>0</v>
      </c>
      <c r="Y212">
        <f t="shared" si="53"/>
        <v>0</v>
      </c>
      <c r="Z212">
        <f t="shared" si="54"/>
        <v>0</v>
      </c>
      <c r="AA212">
        <f t="shared" si="55"/>
        <v>0</v>
      </c>
      <c r="AB212">
        <f t="shared" si="56"/>
        <v>0</v>
      </c>
      <c r="AC212">
        <f t="shared" si="58"/>
        <v>0</v>
      </c>
    </row>
    <row r="213" spans="1:29">
      <c r="A213" t="str">
        <f>IF(Tabela3[[#This Row],[GOL CASA]]&lt;&gt;"",Tabela3[[#This Row],[TIME CASA]],"")</f>
        <v>Newcastle United</v>
      </c>
      <c r="B213" t="str">
        <f>IF(Tabela3[[#This Row],[GOL FORA]]&lt;&gt;"",Tabela3[[#This Row],[TIME FORA]],"")</f>
        <v>Everton</v>
      </c>
      <c r="D213">
        <f t="shared" si="46"/>
        <v>0</v>
      </c>
      <c r="F213" t="str">
        <f t="shared" si="48"/>
        <v/>
      </c>
      <c r="G213" t="str">
        <f t="shared" si="47"/>
        <v/>
      </c>
      <c r="H213" t="str">
        <f>IFERROR(INDEX(JOGOS!$C$1:$P$16905,$G213,1),"")</f>
        <v/>
      </c>
      <c r="I213" s="29" t="str">
        <f>IFERROR(INDEX(JOGOS!$C$1:$P$16905,$G213,3),"")</f>
        <v/>
      </c>
      <c r="J213" s="29" t="str">
        <f>IFERROR(INDEX(JOGOS!$C$1:$P$16905,$G213,4),"")</f>
        <v/>
      </c>
      <c r="K213" t="str">
        <f>IFERROR(INDEX(JOGOS!$C$1:$P$16905,$G213,5),"")</f>
        <v/>
      </c>
      <c r="L213" t="str">
        <f>IFERROR(INDEX(JOGOS!$C$1:$P$16905,$G213,6),"")</f>
        <v/>
      </c>
      <c r="M213" t="str">
        <f>IFERROR(INDEX(JOGOS!$C$1:$P$16905,$G213,7),"")</f>
        <v/>
      </c>
      <c r="N213" t="str">
        <f>IFERROR(INDEX(JOGOS!$C$1:$P$16905,$G213,8),"")</f>
        <v/>
      </c>
      <c r="O213" t="str">
        <f>IFERROR(INDEX(JOGOS!$C$1:$P$16905,$G213,9),"")</f>
        <v/>
      </c>
      <c r="P213" t="str">
        <f>IFERROR(INDEX(JOGOS!$C$1:$P$16905,$G213,10),"")</f>
        <v/>
      </c>
      <c r="Q213" t="str">
        <f>IFERROR(INDEX(JOGOS!$C$1:$P$16905,$G213,11),"")</f>
        <v/>
      </c>
      <c r="R213" t="str">
        <f>IFERROR(INDEX(JOGOS!$C$1:$P$16905,$G213,12),"")</f>
        <v/>
      </c>
      <c r="S213" t="str">
        <f>IFERROR(INDEX(JOGOS!$C$1:$P$16905,$G213,13),"")</f>
        <v/>
      </c>
      <c r="T213">
        <f t="shared" si="57"/>
        <v>0</v>
      </c>
      <c r="U213">
        <f t="shared" si="49"/>
        <v>0</v>
      </c>
      <c r="V213">
        <f t="shared" si="50"/>
        <v>0</v>
      </c>
      <c r="W213">
        <f t="shared" si="51"/>
        <v>0</v>
      </c>
      <c r="X213">
        <f t="shared" si="52"/>
        <v>0</v>
      </c>
      <c r="Y213">
        <f t="shared" si="53"/>
        <v>0</v>
      </c>
      <c r="Z213">
        <f t="shared" si="54"/>
        <v>0</v>
      </c>
      <c r="AA213">
        <f t="shared" si="55"/>
        <v>0</v>
      </c>
      <c r="AB213">
        <f t="shared" si="56"/>
        <v>0</v>
      </c>
      <c r="AC213">
        <f t="shared" si="58"/>
        <v>0</v>
      </c>
    </row>
    <row r="214" spans="1:29">
      <c r="A214" t="str">
        <f>IF(Tabela3[[#This Row],[GOL CASA]]&lt;&gt;"",Tabela3[[#This Row],[TIME CASA]],"")</f>
        <v>Liverpool</v>
      </c>
      <c r="B214" t="str">
        <f>IF(Tabela3[[#This Row],[GOL FORA]]&lt;&gt;"",Tabela3[[#This Row],[TIME FORA]],"")</f>
        <v>West Ham United</v>
      </c>
      <c r="D214">
        <f t="shared" si="46"/>
        <v>0</v>
      </c>
      <c r="F214" t="str">
        <f t="shared" si="48"/>
        <v/>
      </c>
      <c r="G214" t="str">
        <f t="shared" si="47"/>
        <v/>
      </c>
      <c r="H214" t="str">
        <f>IFERROR(INDEX(JOGOS!$C$1:$P$16905,$G214,1),"")</f>
        <v/>
      </c>
      <c r="I214" s="29" t="str">
        <f>IFERROR(INDEX(JOGOS!$C$1:$P$16905,$G214,3),"")</f>
        <v/>
      </c>
      <c r="J214" s="29" t="str">
        <f>IFERROR(INDEX(JOGOS!$C$1:$P$16905,$G214,4),"")</f>
        <v/>
      </c>
      <c r="K214" t="str">
        <f>IFERROR(INDEX(JOGOS!$C$1:$P$16905,$G214,5),"")</f>
        <v/>
      </c>
      <c r="L214" t="str">
        <f>IFERROR(INDEX(JOGOS!$C$1:$P$16905,$G214,6),"")</f>
        <v/>
      </c>
      <c r="M214" t="str">
        <f>IFERROR(INDEX(JOGOS!$C$1:$P$16905,$G214,7),"")</f>
        <v/>
      </c>
      <c r="N214" t="str">
        <f>IFERROR(INDEX(JOGOS!$C$1:$P$16905,$G214,8),"")</f>
        <v/>
      </c>
      <c r="O214" t="str">
        <f>IFERROR(INDEX(JOGOS!$C$1:$P$16905,$G214,9),"")</f>
        <v/>
      </c>
      <c r="P214" t="str">
        <f>IFERROR(INDEX(JOGOS!$C$1:$P$16905,$G214,10),"")</f>
        <v/>
      </c>
      <c r="Q214" t="str">
        <f>IFERROR(INDEX(JOGOS!$C$1:$P$16905,$G214,11),"")</f>
        <v/>
      </c>
      <c r="R214" t="str">
        <f>IFERROR(INDEX(JOGOS!$C$1:$P$16905,$G214,12),"")</f>
        <v/>
      </c>
      <c r="S214" t="str">
        <f>IFERROR(INDEX(JOGOS!$C$1:$P$16905,$G214,13),"")</f>
        <v/>
      </c>
      <c r="T214">
        <f t="shared" si="57"/>
        <v>0</v>
      </c>
      <c r="U214">
        <f t="shared" si="49"/>
        <v>0</v>
      </c>
      <c r="V214">
        <f t="shared" si="50"/>
        <v>0</v>
      </c>
      <c r="W214">
        <f t="shared" si="51"/>
        <v>0</v>
      </c>
      <c r="X214">
        <f t="shared" si="52"/>
        <v>0</v>
      </c>
      <c r="Y214">
        <f t="shared" si="53"/>
        <v>0</v>
      </c>
      <c r="Z214">
        <f t="shared" si="54"/>
        <v>0</v>
      </c>
      <c r="AA214">
        <f t="shared" si="55"/>
        <v>0</v>
      </c>
      <c r="AB214">
        <f t="shared" si="56"/>
        <v>0</v>
      </c>
      <c r="AC214">
        <f t="shared" si="58"/>
        <v>0</v>
      </c>
    </row>
    <row r="215" spans="1:29">
      <c r="A215" t="str">
        <f>IF(Tabela3[[#This Row],[GOL CASA]]&lt;&gt;"",Tabela3[[#This Row],[TIME CASA]],"")</f>
        <v>Manchester United</v>
      </c>
      <c r="B215" t="str">
        <f>IF(Tabela3[[#This Row],[GOL FORA]]&lt;&gt;"",Tabela3[[#This Row],[TIME FORA]],"")</f>
        <v>Tottenham Hotspur</v>
      </c>
      <c r="D215">
        <f t="shared" si="46"/>
        <v>0</v>
      </c>
      <c r="F215" t="str">
        <f t="shared" si="48"/>
        <v/>
      </c>
      <c r="G215" t="str">
        <f t="shared" si="47"/>
        <v/>
      </c>
      <c r="H215" t="str">
        <f>IFERROR(INDEX(JOGOS!$C$1:$P$16905,$G215,1),"")</f>
        <v/>
      </c>
      <c r="I215" s="29" t="str">
        <f>IFERROR(INDEX(JOGOS!$C$1:$P$16905,$G215,3),"")</f>
        <v/>
      </c>
      <c r="J215" s="29" t="str">
        <f>IFERROR(INDEX(JOGOS!$C$1:$P$16905,$G215,4),"")</f>
        <v/>
      </c>
      <c r="K215" t="str">
        <f>IFERROR(INDEX(JOGOS!$C$1:$P$16905,$G215,5),"")</f>
        <v/>
      </c>
      <c r="L215" t="str">
        <f>IFERROR(INDEX(JOGOS!$C$1:$P$16905,$G215,6),"")</f>
        <v/>
      </c>
      <c r="M215" t="str">
        <f>IFERROR(INDEX(JOGOS!$C$1:$P$16905,$G215,7),"")</f>
        <v/>
      </c>
      <c r="N215" t="str">
        <f>IFERROR(INDEX(JOGOS!$C$1:$P$16905,$G215,8),"")</f>
        <v/>
      </c>
      <c r="O215" t="str">
        <f>IFERROR(INDEX(JOGOS!$C$1:$P$16905,$G215,9),"")</f>
        <v/>
      </c>
      <c r="P215" t="str">
        <f>IFERROR(INDEX(JOGOS!$C$1:$P$16905,$G215,10),"")</f>
        <v/>
      </c>
      <c r="Q215" t="str">
        <f>IFERROR(INDEX(JOGOS!$C$1:$P$16905,$G215,11),"")</f>
        <v/>
      </c>
      <c r="R215" t="str">
        <f>IFERROR(INDEX(JOGOS!$C$1:$P$16905,$G215,12),"")</f>
        <v/>
      </c>
      <c r="S215" t="str">
        <f>IFERROR(INDEX(JOGOS!$C$1:$P$16905,$G215,13),"")</f>
        <v/>
      </c>
      <c r="T215">
        <f t="shared" si="57"/>
        <v>0</v>
      </c>
      <c r="U215">
        <f t="shared" si="49"/>
        <v>0</v>
      </c>
      <c r="V215">
        <f t="shared" si="50"/>
        <v>0</v>
      </c>
      <c r="W215">
        <f t="shared" si="51"/>
        <v>0</v>
      </c>
      <c r="X215">
        <f t="shared" si="52"/>
        <v>0</v>
      </c>
      <c r="Y215">
        <f t="shared" si="53"/>
        <v>0</v>
      </c>
      <c r="Z215">
        <f t="shared" si="54"/>
        <v>0</v>
      </c>
      <c r="AA215">
        <f t="shared" si="55"/>
        <v>0</v>
      </c>
      <c r="AB215">
        <f t="shared" si="56"/>
        <v>0</v>
      </c>
      <c r="AC215">
        <f t="shared" si="58"/>
        <v>0</v>
      </c>
    </row>
    <row r="216" spans="1:29">
      <c r="A216" t="str">
        <f>IF(Tabela3[[#This Row],[GOL CASA]]&lt;&gt;"",Tabela3[[#This Row],[TIME CASA]],"")</f>
        <v>Fulham</v>
      </c>
      <c r="B216" t="str">
        <f>IF(Tabela3[[#This Row],[GOL FORA]]&lt;&gt;"",Tabela3[[#This Row],[TIME FORA]],"")</f>
        <v>Aston Villa</v>
      </c>
      <c r="D216">
        <f t="shared" si="46"/>
        <v>0</v>
      </c>
      <c r="F216" t="str">
        <f t="shared" si="48"/>
        <v/>
      </c>
      <c r="G216" t="str">
        <f t="shared" si="47"/>
        <v/>
      </c>
      <c r="H216" t="str">
        <f>IFERROR(INDEX(JOGOS!$C$1:$P$16905,$G216,1),"")</f>
        <v/>
      </c>
      <c r="I216" s="29" t="str">
        <f>IFERROR(INDEX(JOGOS!$C$1:$P$16905,$G216,3),"")</f>
        <v/>
      </c>
      <c r="J216" s="29" t="str">
        <f>IFERROR(INDEX(JOGOS!$C$1:$P$16905,$G216,4),"")</f>
        <v/>
      </c>
      <c r="K216" t="str">
        <f>IFERROR(INDEX(JOGOS!$C$1:$P$16905,$G216,5),"")</f>
        <v/>
      </c>
      <c r="L216" t="str">
        <f>IFERROR(INDEX(JOGOS!$C$1:$P$16905,$G216,6),"")</f>
        <v/>
      </c>
      <c r="M216" t="str">
        <f>IFERROR(INDEX(JOGOS!$C$1:$P$16905,$G216,7),"")</f>
        <v/>
      </c>
      <c r="N216" t="str">
        <f>IFERROR(INDEX(JOGOS!$C$1:$P$16905,$G216,8),"")</f>
        <v/>
      </c>
      <c r="O216" t="str">
        <f>IFERROR(INDEX(JOGOS!$C$1:$P$16905,$G216,9),"")</f>
        <v/>
      </c>
      <c r="P216" t="str">
        <f>IFERROR(INDEX(JOGOS!$C$1:$P$16905,$G216,10),"")</f>
        <v/>
      </c>
      <c r="Q216" t="str">
        <f>IFERROR(INDEX(JOGOS!$C$1:$P$16905,$G216,11),"")</f>
        <v/>
      </c>
      <c r="R216" t="str">
        <f>IFERROR(INDEX(JOGOS!$C$1:$P$16905,$G216,12),"")</f>
        <v/>
      </c>
      <c r="S216" t="str">
        <f>IFERROR(INDEX(JOGOS!$C$1:$P$16905,$G216,13),"")</f>
        <v/>
      </c>
      <c r="T216">
        <f t="shared" si="57"/>
        <v>0</v>
      </c>
      <c r="U216">
        <f t="shared" si="49"/>
        <v>0</v>
      </c>
      <c r="V216">
        <f t="shared" si="50"/>
        <v>0</v>
      </c>
      <c r="W216">
        <f t="shared" si="51"/>
        <v>0</v>
      </c>
      <c r="X216">
        <f t="shared" si="52"/>
        <v>0</v>
      </c>
      <c r="Y216">
        <f t="shared" si="53"/>
        <v>0</v>
      </c>
      <c r="Z216">
        <f t="shared" si="54"/>
        <v>0</v>
      </c>
      <c r="AA216">
        <f t="shared" si="55"/>
        <v>0</v>
      </c>
      <c r="AB216">
        <f t="shared" si="56"/>
        <v>0</v>
      </c>
      <c r="AC216">
        <f t="shared" si="58"/>
        <v>0</v>
      </c>
    </row>
    <row r="217" spans="1:29">
      <c r="A217" t="str">
        <f>IF(Tabela3[[#This Row],[GOL CASA]]&lt;&gt;"",Tabela3[[#This Row],[TIME CASA]],"")</f>
        <v>Leicester City</v>
      </c>
      <c r="B217" t="str">
        <f>IF(Tabela3[[#This Row],[GOL FORA]]&lt;&gt;"",Tabela3[[#This Row],[TIME FORA]],"")</f>
        <v>Leeds United</v>
      </c>
      <c r="D217">
        <f t="shared" si="46"/>
        <v>0</v>
      </c>
      <c r="F217" t="str">
        <f t="shared" si="48"/>
        <v/>
      </c>
      <c r="G217" t="str">
        <f t="shared" si="47"/>
        <v/>
      </c>
      <c r="H217" t="str">
        <f>IFERROR(INDEX(JOGOS!$C$1:$P$16905,$G217,1),"")</f>
        <v/>
      </c>
      <c r="I217" s="29" t="str">
        <f>IFERROR(INDEX(JOGOS!$C$1:$P$16905,$G217,3),"")</f>
        <v/>
      </c>
      <c r="J217" s="29" t="str">
        <f>IFERROR(INDEX(JOGOS!$C$1:$P$16905,$G217,4),"")</f>
        <v/>
      </c>
      <c r="K217" t="str">
        <f>IFERROR(INDEX(JOGOS!$C$1:$P$16905,$G217,5),"")</f>
        <v/>
      </c>
      <c r="L217" t="str">
        <f>IFERROR(INDEX(JOGOS!$C$1:$P$16905,$G217,6),"")</f>
        <v/>
      </c>
      <c r="M217" t="str">
        <f>IFERROR(INDEX(JOGOS!$C$1:$P$16905,$G217,7),"")</f>
        <v/>
      </c>
      <c r="N217" t="str">
        <f>IFERROR(INDEX(JOGOS!$C$1:$P$16905,$G217,8),"")</f>
        <v/>
      </c>
      <c r="O217" t="str">
        <f>IFERROR(INDEX(JOGOS!$C$1:$P$16905,$G217,9),"")</f>
        <v/>
      </c>
      <c r="P217" t="str">
        <f>IFERROR(INDEX(JOGOS!$C$1:$P$16905,$G217,10),"")</f>
        <v/>
      </c>
      <c r="Q217" t="str">
        <f>IFERROR(INDEX(JOGOS!$C$1:$P$16905,$G217,11),"")</f>
        <v/>
      </c>
      <c r="R217" t="str">
        <f>IFERROR(INDEX(JOGOS!$C$1:$P$16905,$G217,12),"")</f>
        <v/>
      </c>
      <c r="S217" t="str">
        <f>IFERROR(INDEX(JOGOS!$C$1:$P$16905,$G217,13),"")</f>
        <v/>
      </c>
      <c r="T217">
        <f t="shared" si="57"/>
        <v>0</v>
      </c>
      <c r="U217">
        <f t="shared" si="49"/>
        <v>0</v>
      </c>
      <c r="V217">
        <f t="shared" si="50"/>
        <v>0</v>
      </c>
      <c r="W217">
        <f t="shared" si="51"/>
        <v>0</v>
      </c>
      <c r="X217">
        <f t="shared" si="52"/>
        <v>0</v>
      </c>
      <c r="Y217">
        <f t="shared" si="53"/>
        <v>0</v>
      </c>
      <c r="Z217">
        <f t="shared" si="54"/>
        <v>0</v>
      </c>
      <c r="AA217">
        <f t="shared" si="55"/>
        <v>0</v>
      </c>
      <c r="AB217">
        <f t="shared" si="56"/>
        <v>0</v>
      </c>
      <c r="AC217">
        <f t="shared" si="58"/>
        <v>0</v>
      </c>
    </row>
    <row r="218" spans="1:29">
      <c r="A218" t="str">
        <f>IF(Tabela3[[#This Row],[GOL CASA]]&lt;&gt;"",Tabela3[[#This Row],[TIME CASA]],"")</f>
        <v>Ajaccio</v>
      </c>
      <c r="B218" t="str">
        <f>IF(Tabela3[[#This Row],[GOL FORA]]&lt;&gt;"",Tabela3[[#This Row],[TIME FORA]],"")</f>
        <v>PSG</v>
      </c>
      <c r="D218">
        <f t="shared" si="46"/>
        <v>0</v>
      </c>
      <c r="F218" t="str">
        <f t="shared" si="48"/>
        <v/>
      </c>
      <c r="G218" t="str">
        <f t="shared" si="47"/>
        <v/>
      </c>
      <c r="H218" t="str">
        <f>IFERROR(INDEX(JOGOS!$C$1:$P$16905,$G218,1),"")</f>
        <v/>
      </c>
      <c r="I218" s="29" t="str">
        <f>IFERROR(INDEX(JOGOS!$C$1:$P$16905,$G218,3),"")</f>
        <v/>
      </c>
      <c r="J218" s="29" t="str">
        <f>IFERROR(INDEX(JOGOS!$C$1:$P$16905,$G218,4),"")</f>
        <v/>
      </c>
      <c r="K218" t="str">
        <f>IFERROR(INDEX(JOGOS!$C$1:$P$16905,$G218,5),"")</f>
        <v/>
      </c>
      <c r="L218" t="str">
        <f>IFERROR(INDEX(JOGOS!$C$1:$P$16905,$G218,6),"")</f>
        <v/>
      </c>
      <c r="M218" t="str">
        <f>IFERROR(INDEX(JOGOS!$C$1:$P$16905,$G218,7),"")</f>
        <v/>
      </c>
      <c r="N218" t="str">
        <f>IFERROR(INDEX(JOGOS!$C$1:$P$16905,$G218,8),"")</f>
        <v/>
      </c>
      <c r="O218" t="str">
        <f>IFERROR(INDEX(JOGOS!$C$1:$P$16905,$G218,9),"")</f>
        <v/>
      </c>
      <c r="P218" t="str">
        <f>IFERROR(INDEX(JOGOS!$C$1:$P$16905,$G218,10),"")</f>
        <v/>
      </c>
      <c r="Q218" t="str">
        <f>IFERROR(INDEX(JOGOS!$C$1:$P$16905,$G218,11),"")</f>
        <v/>
      </c>
      <c r="R218" t="str">
        <f>IFERROR(INDEX(JOGOS!$C$1:$P$16905,$G218,12),"")</f>
        <v/>
      </c>
      <c r="S218" t="str">
        <f>IFERROR(INDEX(JOGOS!$C$1:$P$16905,$G218,13),"")</f>
        <v/>
      </c>
      <c r="T218">
        <f t="shared" si="57"/>
        <v>0</v>
      </c>
      <c r="U218">
        <f t="shared" si="49"/>
        <v>0</v>
      </c>
      <c r="V218">
        <f t="shared" si="50"/>
        <v>0</v>
      </c>
      <c r="W218">
        <f t="shared" si="51"/>
        <v>0</v>
      </c>
      <c r="X218">
        <f t="shared" si="52"/>
        <v>0</v>
      </c>
      <c r="Y218">
        <f t="shared" si="53"/>
        <v>0</v>
      </c>
      <c r="Z218">
        <f t="shared" si="54"/>
        <v>0</v>
      </c>
      <c r="AA218">
        <f t="shared" si="55"/>
        <v>0</v>
      </c>
      <c r="AB218">
        <f t="shared" si="56"/>
        <v>0</v>
      </c>
      <c r="AC218">
        <f t="shared" si="58"/>
        <v>0</v>
      </c>
    </row>
    <row r="219" spans="1:29">
      <c r="A219" t="str">
        <f>IF(Tabela3[[#This Row],[GOL CASA]]&lt;&gt;"",Tabela3[[#This Row],[TIME CASA]],"")</f>
        <v>Nottingham Forest</v>
      </c>
      <c r="B219" t="str">
        <f>IF(Tabela3[[#This Row],[GOL FORA]]&lt;&gt;"",Tabela3[[#This Row],[TIME FORA]],"")</f>
        <v>Liverpool</v>
      </c>
      <c r="D219">
        <f t="shared" si="46"/>
        <v>0</v>
      </c>
      <c r="F219" t="str">
        <f t="shared" si="48"/>
        <v/>
      </c>
      <c r="G219" t="str">
        <f t="shared" si="47"/>
        <v/>
      </c>
      <c r="H219" t="str">
        <f>IFERROR(INDEX(JOGOS!$C$1:$P$16905,$G219,1),"")</f>
        <v/>
      </c>
      <c r="I219" s="29" t="str">
        <f>IFERROR(INDEX(JOGOS!$C$1:$P$16905,$G219,3),"")</f>
        <v/>
      </c>
      <c r="J219" s="29" t="str">
        <f>IFERROR(INDEX(JOGOS!$C$1:$P$16905,$G219,4),"")</f>
        <v/>
      </c>
      <c r="K219" t="str">
        <f>IFERROR(INDEX(JOGOS!$C$1:$P$16905,$G219,5),"")</f>
        <v/>
      </c>
      <c r="L219" t="str">
        <f>IFERROR(INDEX(JOGOS!$C$1:$P$16905,$G219,6),"")</f>
        <v/>
      </c>
      <c r="M219" t="str">
        <f>IFERROR(INDEX(JOGOS!$C$1:$P$16905,$G219,7),"")</f>
        <v/>
      </c>
      <c r="N219" t="str">
        <f>IFERROR(INDEX(JOGOS!$C$1:$P$16905,$G219,8),"")</f>
        <v/>
      </c>
      <c r="O219" t="str">
        <f>IFERROR(INDEX(JOGOS!$C$1:$P$16905,$G219,9),"")</f>
        <v/>
      </c>
      <c r="P219" t="str">
        <f>IFERROR(INDEX(JOGOS!$C$1:$P$16905,$G219,10),"")</f>
        <v/>
      </c>
      <c r="Q219" t="str">
        <f>IFERROR(INDEX(JOGOS!$C$1:$P$16905,$G219,11),"")</f>
        <v/>
      </c>
      <c r="R219" t="str">
        <f>IFERROR(INDEX(JOGOS!$C$1:$P$16905,$G219,12),"")</f>
        <v/>
      </c>
      <c r="S219" t="str">
        <f>IFERROR(INDEX(JOGOS!$C$1:$P$16905,$G219,13),"")</f>
        <v/>
      </c>
      <c r="T219">
        <f t="shared" si="57"/>
        <v>0</v>
      </c>
      <c r="U219">
        <f t="shared" si="49"/>
        <v>0</v>
      </c>
      <c r="V219">
        <f t="shared" si="50"/>
        <v>0</v>
      </c>
      <c r="W219">
        <f t="shared" si="51"/>
        <v>0</v>
      </c>
      <c r="X219">
        <f t="shared" si="52"/>
        <v>0</v>
      </c>
      <c r="Y219">
        <f t="shared" si="53"/>
        <v>0</v>
      </c>
      <c r="Z219">
        <f t="shared" si="54"/>
        <v>0</v>
      </c>
      <c r="AA219">
        <f t="shared" si="55"/>
        <v>0</v>
      </c>
      <c r="AB219">
        <f t="shared" si="56"/>
        <v>0</v>
      </c>
      <c r="AC219">
        <f t="shared" si="58"/>
        <v>0</v>
      </c>
    </row>
    <row r="220" spans="1:29">
      <c r="A220" t="str">
        <f>IF(Tabela3[[#This Row],[GOL CASA]]&lt;&gt;"",Tabela3[[#This Row],[TIME CASA]],"")</f>
        <v>Everton</v>
      </c>
      <c r="B220" t="str">
        <f>IF(Tabela3[[#This Row],[GOL FORA]]&lt;&gt;"",Tabela3[[#This Row],[TIME FORA]],"")</f>
        <v>Crystal Palace</v>
      </c>
      <c r="D220">
        <f t="shared" si="46"/>
        <v>0</v>
      </c>
      <c r="F220" t="str">
        <f t="shared" si="48"/>
        <v/>
      </c>
      <c r="G220" t="str">
        <f t="shared" si="47"/>
        <v/>
      </c>
      <c r="H220" t="str">
        <f>IFERROR(INDEX(JOGOS!$C$1:$P$16905,$G220,1),"")</f>
        <v/>
      </c>
      <c r="I220" s="29" t="str">
        <f>IFERROR(INDEX(JOGOS!$C$1:$P$16905,$G220,3),"")</f>
        <v/>
      </c>
      <c r="J220" s="29" t="str">
        <f>IFERROR(INDEX(JOGOS!$C$1:$P$16905,$G220,4),"")</f>
        <v/>
      </c>
      <c r="K220" t="str">
        <f>IFERROR(INDEX(JOGOS!$C$1:$P$16905,$G220,5),"")</f>
        <v/>
      </c>
      <c r="L220" t="str">
        <f>IFERROR(INDEX(JOGOS!$C$1:$P$16905,$G220,6),"")</f>
        <v/>
      </c>
      <c r="M220" t="str">
        <f>IFERROR(INDEX(JOGOS!$C$1:$P$16905,$G220,7),"")</f>
        <v/>
      </c>
      <c r="N220" t="str">
        <f>IFERROR(INDEX(JOGOS!$C$1:$P$16905,$G220,8),"")</f>
        <v/>
      </c>
      <c r="O220" t="str">
        <f>IFERROR(INDEX(JOGOS!$C$1:$P$16905,$G220,9),"")</f>
        <v/>
      </c>
      <c r="P220" t="str">
        <f>IFERROR(INDEX(JOGOS!$C$1:$P$16905,$G220,10),"")</f>
        <v/>
      </c>
      <c r="Q220" t="str">
        <f>IFERROR(INDEX(JOGOS!$C$1:$P$16905,$G220,11),"")</f>
        <v/>
      </c>
      <c r="R220" t="str">
        <f>IFERROR(INDEX(JOGOS!$C$1:$P$16905,$G220,12),"")</f>
        <v/>
      </c>
      <c r="S220" t="str">
        <f>IFERROR(INDEX(JOGOS!$C$1:$P$16905,$G220,13),"")</f>
        <v/>
      </c>
      <c r="T220">
        <f t="shared" si="57"/>
        <v>0</v>
      </c>
      <c r="U220">
        <f t="shared" si="49"/>
        <v>0</v>
      </c>
      <c r="V220">
        <f t="shared" si="50"/>
        <v>0</v>
      </c>
      <c r="W220">
        <f t="shared" si="51"/>
        <v>0</v>
      </c>
      <c r="X220">
        <f t="shared" si="52"/>
        <v>0</v>
      </c>
      <c r="Y220">
        <f t="shared" si="53"/>
        <v>0</v>
      </c>
      <c r="Z220">
        <f t="shared" si="54"/>
        <v>0</v>
      </c>
      <c r="AA220">
        <f t="shared" si="55"/>
        <v>0</v>
      </c>
      <c r="AB220">
        <f t="shared" si="56"/>
        <v>0</v>
      </c>
      <c r="AC220">
        <f t="shared" si="58"/>
        <v>0</v>
      </c>
    </row>
    <row r="221" spans="1:29">
      <c r="A221" t="str">
        <f>IF(Tabela3[[#This Row],[GOL CASA]]&lt;&gt;"",Tabela3[[#This Row],[TIME CASA]],"")</f>
        <v>Manchester City</v>
      </c>
      <c r="B221" t="str">
        <f>IF(Tabela3[[#This Row],[GOL FORA]]&lt;&gt;"",Tabela3[[#This Row],[TIME FORA]],"")</f>
        <v>Brighton &amp; Hove Albion</v>
      </c>
      <c r="D221">
        <f t="shared" si="46"/>
        <v>0</v>
      </c>
      <c r="F221" t="str">
        <f t="shared" si="48"/>
        <v/>
      </c>
      <c r="G221" t="str">
        <f t="shared" si="47"/>
        <v/>
      </c>
      <c r="H221" t="str">
        <f>IFERROR(INDEX(JOGOS!$C$1:$P$16905,$G221,1),"")</f>
        <v/>
      </c>
      <c r="I221" s="29" t="str">
        <f>IFERROR(INDEX(JOGOS!$C$1:$P$16905,$G221,3),"")</f>
        <v/>
      </c>
      <c r="J221" s="29" t="str">
        <f>IFERROR(INDEX(JOGOS!$C$1:$P$16905,$G221,4),"")</f>
        <v/>
      </c>
      <c r="K221" t="str">
        <f>IFERROR(INDEX(JOGOS!$C$1:$P$16905,$G221,5),"")</f>
        <v/>
      </c>
      <c r="L221" t="str">
        <f>IFERROR(INDEX(JOGOS!$C$1:$P$16905,$G221,6),"")</f>
        <v/>
      </c>
      <c r="M221" t="str">
        <f>IFERROR(INDEX(JOGOS!$C$1:$P$16905,$G221,7),"")</f>
        <v/>
      </c>
      <c r="N221" t="str">
        <f>IFERROR(INDEX(JOGOS!$C$1:$P$16905,$G221,8),"")</f>
        <v/>
      </c>
      <c r="O221" t="str">
        <f>IFERROR(INDEX(JOGOS!$C$1:$P$16905,$G221,9),"")</f>
        <v/>
      </c>
      <c r="P221" t="str">
        <f>IFERROR(INDEX(JOGOS!$C$1:$P$16905,$G221,10),"")</f>
        <v/>
      </c>
      <c r="Q221" t="str">
        <f>IFERROR(INDEX(JOGOS!$C$1:$P$16905,$G221,11),"")</f>
        <v/>
      </c>
      <c r="R221" t="str">
        <f>IFERROR(INDEX(JOGOS!$C$1:$P$16905,$G221,12),"")</f>
        <v/>
      </c>
      <c r="S221" t="str">
        <f>IFERROR(INDEX(JOGOS!$C$1:$P$16905,$G221,13),"")</f>
        <v/>
      </c>
      <c r="T221">
        <f t="shared" si="57"/>
        <v>0</v>
      </c>
      <c r="U221">
        <f t="shared" si="49"/>
        <v>0</v>
      </c>
      <c r="V221">
        <f t="shared" si="50"/>
        <v>0</v>
      </c>
      <c r="W221">
        <f t="shared" si="51"/>
        <v>0</v>
      </c>
      <c r="X221">
        <f t="shared" si="52"/>
        <v>0</v>
      </c>
      <c r="Y221">
        <f t="shared" si="53"/>
        <v>0</v>
      </c>
      <c r="Z221">
        <f t="shared" si="54"/>
        <v>0</v>
      </c>
      <c r="AA221">
        <f t="shared" si="55"/>
        <v>0</v>
      </c>
      <c r="AB221">
        <f t="shared" si="56"/>
        <v>0</v>
      </c>
      <c r="AC221">
        <f t="shared" si="58"/>
        <v>0</v>
      </c>
    </row>
    <row r="222" spans="1:29">
      <c r="A222" t="str">
        <f>IF(Tabela3[[#This Row],[GOL CASA]]&lt;&gt;"",Tabela3[[#This Row],[TIME CASA]],"")</f>
        <v>Montpellier</v>
      </c>
      <c r="B222" t="str">
        <f>IF(Tabela3[[#This Row],[GOL FORA]]&lt;&gt;"",Tabela3[[#This Row],[TIME FORA]],"")</f>
        <v>Olympique Lyonnais</v>
      </c>
      <c r="D222">
        <f t="shared" si="46"/>
        <v>0</v>
      </c>
      <c r="F222" t="str">
        <f t="shared" si="48"/>
        <v/>
      </c>
      <c r="G222" t="str">
        <f t="shared" si="47"/>
        <v/>
      </c>
      <c r="H222" t="str">
        <f>IFERROR(INDEX(JOGOS!$C$1:$P$16905,$G222,1),"")</f>
        <v/>
      </c>
      <c r="I222" s="29" t="str">
        <f>IFERROR(INDEX(JOGOS!$C$1:$P$16905,$G222,3),"")</f>
        <v/>
      </c>
      <c r="J222" s="29" t="str">
        <f>IFERROR(INDEX(JOGOS!$C$1:$P$16905,$G222,4),"")</f>
        <v/>
      </c>
      <c r="K222" t="str">
        <f>IFERROR(INDEX(JOGOS!$C$1:$P$16905,$G222,5),"")</f>
        <v/>
      </c>
      <c r="L222" t="str">
        <f>IFERROR(INDEX(JOGOS!$C$1:$P$16905,$G222,6),"")</f>
        <v/>
      </c>
      <c r="M222" t="str">
        <f>IFERROR(INDEX(JOGOS!$C$1:$P$16905,$G222,7),"")</f>
        <v/>
      </c>
      <c r="N222" t="str">
        <f>IFERROR(INDEX(JOGOS!$C$1:$P$16905,$G222,8),"")</f>
        <v/>
      </c>
      <c r="O222" t="str">
        <f>IFERROR(INDEX(JOGOS!$C$1:$P$16905,$G222,9),"")</f>
        <v/>
      </c>
      <c r="P222" t="str">
        <f>IFERROR(INDEX(JOGOS!$C$1:$P$16905,$G222,10),"")</f>
        <v/>
      </c>
      <c r="Q222" t="str">
        <f>IFERROR(INDEX(JOGOS!$C$1:$P$16905,$G222,11),"")</f>
        <v/>
      </c>
      <c r="R222" t="str">
        <f>IFERROR(INDEX(JOGOS!$C$1:$P$16905,$G222,12),"")</f>
        <v/>
      </c>
      <c r="S222" t="str">
        <f>IFERROR(INDEX(JOGOS!$C$1:$P$16905,$G222,13),"")</f>
        <v/>
      </c>
      <c r="T222">
        <f t="shared" si="57"/>
        <v>0</v>
      </c>
      <c r="U222">
        <f t="shared" si="49"/>
        <v>0</v>
      </c>
      <c r="V222">
        <f t="shared" si="50"/>
        <v>0</v>
      </c>
      <c r="W222">
        <f t="shared" si="51"/>
        <v>0</v>
      </c>
      <c r="X222">
        <f t="shared" si="52"/>
        <v>0</v>
      </c>
      <c r="Y222">
        <f t="shared" si="53"/>
        <v>0</v>
      </c>
      <c r="Z222">
        <f t="shared" si="54"/>
        <v>0</v>
      </c>
      <c r="AA222">
        <f t="shared" si="55"/>
        <v>0</v>
      </c>
      <c r="AB222">
        <f t="shared" si="56"/>
        <v>0</v>
      </c>
      <c r="AC222">
        <f t="shared" si="58"/>
        <v>0</v>
      </c>
    </row>
    <row r="223" spans="1:29">
      <c r="A223" t="str">
        <f>IF(Tabela3[[#This Row],[GOL CASA]]&lt;&gt;"",Tabela3[[#This Row],[TIME CASA]],"")</f>
        <v>Chelsea</v>
      </c>
      <c r="B223" t="str">
        <f>IF(Tabela3[[#This Row],[GOL FORA]]&lt;&gt;"",Tabela3[[#This Row],[TIME FORA]],"")</f>
        <v>Manchester United</v>
      </c>
      <c r="D223">
        <f t="shared" si="46"/>
        <v>0</v>
      </c>
      <c r="F223" t="str">
        <f t="shared" si="48"/>
        <v/>
      </c>
      <c r="G223" t="str">
        <f t="shared" si="47"/>
        <v/>
      </c>
      <c r="H223" t="str">
        <f>IFERROR(INDEX(JOGOS!$C$1:$P$16905,$G223,1),"")</f>
        <v/>
      </c>
      <c r="I223" s="29" t="str">
        <f>IFERROR(INDEX(JOGOS!$C$1:$P$16905,$G223,3),"")</f>
        <v/>
      </c>
      <c r="J223" s="29" t="str">
        <f>IFERROR(INDEX(JOGOS!$C$1:$P$16905,$G223,4),"")</f>
        <v/>
      </c>
      <c r="K223" t="str">
        <f>IFERROR(INDEX(JOGOS!$C$1:$P$16905,$G223,5),"")</f>
        <v/>
      </c>
      <c r="L223" t="str">
        <f>IFERROR(INDEX(JOGOS!$C$1:$P$16905,$G223,6),"")</f>
        <v/>
      </c>
      <c r="M223" t="str">
        <f>IFERROR(INDEX(JOGOS!$C$1:$P$16905,$G223,7),"")</f>
        <v/>
      </c>
      <c r="N223" t="str">
        <f>IFERROR(INDEX(JOGOS!$C$1:$P$16905,$G223,8),"")</f>
        <v/>
      </c>
      <c r="O223" t="str">
        <f>IFERROR(INDEX(JOGOS!$C$1:$P$16905,$G223,9),"")</f>
        <v/>
      </c>
      <c r="P223" t="str">
        <f>IFERROR(INDEX(JOGOS!$C$1:$P$16905,$G223,10),"")</f>
        <v/>
      </c>
      <c r="Q223" t="str">
        <f>IFERROR(INDEX(JOGOS!$C$1:$P$16905,$G223,11),"")</f>
        <v/>
      </c>
      <c r="R223" t="str">
        <f>IFERROR(INDEX(JOGOS!$C$1:$P$16905,$G223,12),"")</f>
        <v/>
      </c>
      <c r="S223" t="str">
        <f>IFERROR(INDEX(JOGOS!$C$1:$P$16905,$G223,13),"")</f>
        <v/>
      </c>
      <c r="T223">
        <f t="shared" si="57"/>
        <v>0</v>
      </c>
      <c r="U223">
        <f t="shared" si="49"/>
        <v>0</v>
      </c>
      <c r="V223">
        <f t="shared" si="50"/>
        <v>0</v>
      </c>
      <c r="W223">
        <f t="shared" si="51"/>
        <v>0</v>
      </c>
      <c r="X223">
        <f t="shared" si="52"/>
        <v>0</v>
      </c>
      <c r="Y223">
        <f t="shared" si="53"/>
        <v>0</v>
      </c>
      <c r="Z223">
        <f t="shared" si="54"/>
        <v>0</v>
      </c>
      <c r="AA223">
        <f t="shared" si="55"/>
        <v>0</v>
      </c>
      <c r="AB223">
        <f t="shared" si="56"/>
        <v>0</v>
      </c>
      <c r="AC223">
        <f t="shared" si="58"/>
        <v>0</v>
      </c>
    </row>
    <row r="224" spans="1:29">
      <c r="A224" t="str">
        <f>IF(Tabela3[[#This Row],[GOL CASA]]&lt;&gt;"",Tabela3[[#This Row],[TIME CASA]],"")</f>
        <v>Olympique Marseille</v>
      </c>
      <c r="B224" t="str">
        <f>IF(Tabela3[[#This Row],[GOL FORA]]&lt;&gt;"",Tabela3[[#This Row],[TIME FORA]],"")</f>
        <v>Lens</v>
      </c>
      <c r="D224">
        <f t="shared" si="46"/>
        <v>0</v>
      </c>
      <c r="F224" t="str">
        <f t="shared" si="48"/>
        <v/>
      </c>
      <c r="G224" t="str">
        <f t="shared" si="47"/>
        <v/>
      </c>
      <c r="H224" t="str">
        <f>IFERROR(INDEX(JOGOS!$C$1:$P$16905,$G224,1),"")</f>
        <v/>
      </c>
      <c r="I224" s="29" t="str">
        <f>IFERROR(INDEX(JOGOS!$C$1:$P$16905,$G224,3),"")</f>
        <v/>
      </c>
      <c r="J224" s="29" t="str">
        <f>IFERROR(INDEX(JOGOS!$C$1:$P$16905,$G224,4),"")</f>
        <v/>
      </c>
      <c r="K224" t="str">
        <f>IFERROR(INDEX(JOGOS!$C$1:$P$16905,$G224,5),"")</f>
        <v/>
      </c>
      <c r="L224" t="str">
        <f>IFERROR(INDEX(JOGOS!$C$1:$P$16905,$G224,6),"")</f>
        <v/>
      </c>
      <c r="M224" t="str">
        <f>IFERROR(INDEX(JOGOS!$C$1:$P$16905,$G224,7),"")</f>
        <v/>
      </c>
      <c r="N224" t="str">
        <f>IFERROR(INDEX(JOGOS!$C$1:$P$16905,$G224,8),"")</f>
        <v/>
      </c>
      <c r="O224" t="str">
        <f>IFERROR(INDEX(JOGOS!$C$1:$P$16905,$G224,9),"")</f>
        <v/>
      </c>
      <c r="P224" t="str">
        <f>IFERROR(INDEX(JOGOS!$C$1:$P$16905,$G224,10),"")</f>
        <v/>
      </c>
      <c r="Q224" t="str">
        <f>IFERROR(INDEX(JOGOS!$C$1:$P$16905,$G224,11),"")</f>
        <v/>
      </c>
      <c r="R224" t="str">
        <f>IFERROR(INDEX(JOGOS!$C$1:$P$16905,$G224,12),"")</f>
        <v/>
      </c>
      <c r="S224" t="str">
        <f>IFERROR(INDEX(JOGOS!$C$1:$P$16905,$G224,13),"")</f>
        <v/>
      </c>
      <c r="T224">
        <f t="shared" si="57"/>
        <v>0</v>
      </c>
      <c r="U224">
        <f t="shared" si="49"/>
        <v>0</v>
      </c>
      <c r="V224">
        <f t="shared" si="50"/>
        <v>0</v>
      </c>
      <c r="W224">
        <f t="shared" si="51"/>
        <v>0</v>
      </c>
      <c r="X224">
        <f t="shared" si="52"/>
        <v>0</v>
      </c>
      <c r="Y224">
        <f t="shared" si="53"/>
        <v>0</v>
      </c>
      <c r="Z224">
        <f t="shared" si="54"/>
        <v>0</v>
      </c>
      <c r="AA224">
        <f t="shared" si="55"/>
        <v>0</v>
      </c>
      <c r="AB224">
        <f t="shared" si="56"/>
        <v>0</v>
      </c>
      <c r="AC224">
        <f t="shared" si="58"/>
        <v>0</v>
      </c>
    </row>
    <row r="225" spans="1:29">
      <c r="A225" t="str">
        <f>IF(Tabela3[[#This Row],[GOL CASA]]&lt;&gt;"",Tabela3[[#This Row],[TIME CASA]],"")</f>
        <v>Angers SCO</v>
      </c>
      <c r="B225" t="str">
        <f>IF(Tabela3[[#This Row],[GOL FORA]]&lt;&gt;"",Tabela3[[#This Row],[TIME FORA]],"")</f>
        <v>Rennes</v>
      </c>
      <c r="D225">
        <f t="shared" si="46"/>
        <v>0</v>
      </c>
      <c r="F225" t="str">
        <f t="shared" si="48"/>
        <v/>
      </c>
      <c r="G225" t="str">
        <f t="shared" si="47"/>
        <v/>
      </c>
      <c r="H225" t="str">
        <f>IFERROR(INDEX(JOGOS!$C$1:$P$16905,$G225,1),"")</f>
        <v/>
      </c>
      <c r="I225" s="29" t="str">
        <f>IFERROR(INDEX(JOGOS!$C$1:$P$16905,$G225,3),"")</f>
        <v/>
      </c>
      <c r="J225" s="29" t="str">
        <f>IFERROR(INDEX(JOGOS!$C$1:$P$16905,$G225,4),"")</f>
        <v/>
      </c>
      <c r="K225" t="str">
        <f>IFERROR(INDEX(JOGOS!$C$1:$P$16905,$G225,5),"")</f>
        <v/>
      </c>
      <c r="L225" t="str">
        <f>IFERROR(INDEX(JOGOS!$C$1:$P$16905,$G225,6),"")</f>
        <v/>
      </c>
      <c r="M225" t="str">
        <f>IFERROR(INDEX(JOGOS!$C$1:$P$16905,$G225,7),"")</f>
        <v/>
      </c>
      <c r="N225" t="str">
        <f>IFERROR(INDEX(JOGOS!$C$1:$P$16905,$G225,8),"")</f>
        <v/>
      </c>
      <c r="O225" t="str">
        <f>IFERROR(INDEX(JOGOS!$C$1:$P$16905,$G225,9),"")</f>
        <v/>
      </c>
      <c r="P225" t="str">
        <f>IFERROR(INDEX(JOGOS!$C$1:$P$16905,$G225,10),"")</f>
        <v/>
      </c>
      <c r="Q225" t="str">
        <f>IFERROR(INDEX(JOGOS!$C$1:$P$16905,$G225,11),"")</f>
        <v/>
      </c>
      <c r="R225" t="str">
        <f>IFERROR(INDEX(JOGOS!$C$1:$P$16905,$G225,12),"")</f>
        <v/>
      </c>
      <c r="S225" t="str">
        <f>IFERROR(INDEX(JOGOS!$C$1:$P$16905,$G225,13),"")</f>
        <v/>
      </c>
      <c r="T225">
        <f t="shared" si="57"/>
        <v>0</v>
      </c>
      <c r="U225">
        <f t="shared" si="49"/>
        <v>0</v>
      </c>
      <c r="V225">
        <f t="shared" si="50"/>
        <v>0</v>
      </c>
      <c r="W225">
        <f t="shared" si="51"/>
        <v>0</v>
      </c>
      <c r="X225">
        <f t="shared" si="52"/>
        <v>0</v>
      </c>
      <c r="Y225">
        <f t="shared" si="53"/>
        <v>0</v>
      </c>
      <c r="Z225">
        <f t="shared" si="54"/>
        <v>0</v>
      </c>
      <c r="AA225">
        <f t="shared" si="55"/>
        <v>0</v>
      </c>
      <c r="AB225">
        <f t="shared" si="56"/>
        <v>0</v>
      </c>
      <c r="AC225">
        <f t="shared" si="58"/>
        <v>0</v>
      </c>
    </row>
    <row r="226" spans="1:29">
      <c r="A226" t="str">
        <f>IF(Tabela3[[#This Row],[GOL CASA]]&lt;&gt;"",Tabela3[[#This Row],[TIME CASA]],"")</f>
        <v>Clermont</v>
      </c>
      <c r="B226" t="str">
        <f>IF(Tabela3[[#This Row],[GOL FORA]]&lt;&gt;"",Tabela3[[#This Row],[TIME FORA]],"")</f>
        <v>Brest</v>
      </c>
      <c r="D226">
        <f t="shared" si="46"/>
        <v>0</v>
      </c>
      <c r="F226" t="str">
        <f t="shared" si="48"/>
        <v/>
      </c>
      <c r="G226" t="str">
        <f t="shared" si="47"/>
        <v/>
      </c>
      <c r="H226" t="str">
        <f>IFERROR(INDEX(JOGOS!$C$1:$P$16905,$G226,1),"")</f>
        <v/>
      </c>
      <c r="I226" s="29" t="str">
        <f>IFERROR(INDEX(JOGOS!$C$1:$P$16905,$G226,3),"")</f>
        <v/>
      </c>
      <c r="J226" s="29" t="str">
        <f>IFERROR(INDEX(JOGOS!$C$1:$P$16905,$G226,4),"")</f>
        <v/>
      </c>
      <c r="K226" t="str">
        <f>IFERROR(INDEX(JOGOS!$C$1:$P$16905,$G226,5),"")</f>
        <v/>
      </c>
      <c r="L226" t="str">
        <f>IFERROR(INDEX(JOGOS!$C$1:$P$16905,$G226,6),"")</f>
        <v/>
      </c>
      <c r="M226" t="str">
        <f>IFERROR(INDEX(JOGOS!$C$1:$P$16905,$G226,7),"")</f>
        <v/>
      </c>
      <c r="N226" t="str">
        <f>IFERROR(INDEX(JOGOS!$C$1:$P$16905,$G226,8),"")</f>
        <v/>
      </c>
      <c r="O226" t="str">
        <f>IFERROR(INDEX(JOGOS!$C$1:$P$16905,$G226,9),"")</f>
        <v/>
      </c>
      <c r="P226" t="str">
        <f>IFERROR(INDEX(JOGOS!$C$1:$P$16905,$G226,10),"")</f>
        <v/>
      </c>
      <c r="Q226" t="str">
        <f>IFERROR(INDEX(JOGOS!$C$1:$P$16905,$G226,11),"")</f>
        <v/>
      </c>
      <c r="R226" t="str">
        <f>IFERROR(INDEX(JOGOS!$C$1:$P$16905,$G226,12),"")</f>
        <v/>
      </c>
      <c r="S226" t="str">
        <f>IFERROR(INDEX(JOGOS!$C$1:$P$16905,$G226,13),"")</f>
        <v/>
      </c>
      <c r="T226">
        <f t="shared" si="57"/>
        <v>0</v>
      </c>
      <c r="U226">
        <f t="shared" si="49"/>
        <v>0</v>
      </c>
      <c r="V226">
        <f t="shared" si="50"/>
        <v>0</v>
      </c>
      <c r="W226">
        <f t="shared" si="51"/>
        <v>0</v>
      </c>
      <c r="X226">
        <f t="shared" si="52"/>
        <v>0</v>
      </c>
      <c r="Y226">
        <f t="shared" si="53"/>
        <v>0</v>
      </c>
      <c r="Z226">
        <f t="shared" si="54"/>
        <v>0</v>
      </c>
      <c r="AA226">
        <f t="shared" si="55"/>
        <v>0</v>
      </c>
      <c r="AB226">
        <f t="shared" si="56"/>
        <v>0</v>
      </c>
      <c r="AC226">
        <f t="shared" si="58"/>
        <v>0</v>
      </c>
    </row>
    <row r="227" spans="1:29">
      <c r="A227" t="str">
        <f>IF(Tabela3[[#This Row],[GOL CASA]]&lt;&gt;"",Tabela3[[#This Row],[TIME CASA]],"")</f>
        <v>Reims</v>
      </c>
      <c r="B227" t="str">
        <f>IF(Tabela3[[#This Row],[GOL FORA]]&lt;&gt;"",Tabela3[[#This Row],[TIME FORA]],"")</f>
        <v>Auxerre</v>
      </c>
      <c r="D227">
        <f t="shared" si="46"/>
        <v>0</v>
      </c>
      <c r="F227" t="str">
        <f t="shared" si="48"/>
        <v/>
      </c>
      <c r="G227" t="str">
        <f t="shared" si="47"/>
        <v/>
      </c>
      <c r="H227" t="str">
        <f>IFERROR(INDEX(JOGOS!$C$1:$P$16905,$G227,1),"")</f>
        <v/>
      </c>
      <c r="I227" s="29" t="str">
        <f>IFERROR(INDEX(JOGOS!$C$1:$P$16905,$G227,3),"")</f>
        <v/>
      </c>
      <c r="J227" s="29" t="str">
        <f>IFERROR(INDEX(JOGOS!$C$1:$P$16905,$G227,4),"")</f>
        <v/>
      </c>
      <c r="K227" t="str">
        <f>IFERROR(INDEX(JOGOS!$C$1:$P$16905,$G227,5),"")</f>
        <v/>
      </c>
      <c r="L227" t="str">
        <f>IFERROR(INDEX(JOGOS!$C$1:$P$16905,$G227,6),"")</f>
        <v/>
      </c>
      <c r="M227" t="str">
        <f>IFERROR(INDEX(JOGOS!$C$1:$P$16905,$G227,7),"")</f>
        <v/>
      </c>
      <c r="N227" t="str">
        <f>IFERROR(INDEX(JOGOS!$C$1:$P$16905,$G227,8),"")</f>
        <v/>
      </c>
      <c r="O227" t="str">
        <f>IFERROR(INDEX(JOGOS!$C$1:$P$16905,$G227,9),"")</f>
        <v/>
      </c>
      <c r="P227" t="str">
        <f>IFERROR(INDEX(JOGOS!$C$1:$P$16905,$G227,10),"")</f>
        <v/>
      </c>
      <c r="Q227" t="str">
        <f>IFERROR(INDEX(JOGOS!$C$1:$P$16905,$G227,11),"")</f>
        <v/>
      </c>
      <c r="R227" t="str">
        <f>IFERROR(INDEX(JOGOS!$C$1:$P$16905,$G227,12),"")</f>
        <v/>
      </c>
      <c r="S227" t="str">
        <f>IFERROR(INDEX(JOGOS!$C$1:$P$16905,$G227,13),"")</f>
        <v/>
      </c>
      <c r="T227">
        <f t="shared" si="57"/>
        <v>0</v>
      </c>
      <c r="U227">
        <f t="shared" si="49"/>
        <v>0</v>
      </c>
      <c r="V227">
        <f t="shared" si="50"/>
        <v>0</v>
      </c>
      <c r="W227">
        <f t="shared" si="51"/>
        <v>0</v>
      </c>
      <c r="X227">
        <f t="shared" si="52"/>
        <v>0</v>
      </c>
      <c r="Y227">
        <f t="shared" si="53"/>
        <v>0</v>
      </c>
      <c r="Z227">
        <f t="shared" si="54"/>
        <v>0</v>
      </c>
      <c r="AA227">
        <f t="shared" si="55"/>
        <v>0</v>
      </c>
      <c r="AB227">
        <f t="shared" si="56"/>
        <v>0</v>
      </c>
      <c r="AC227">
        <f t="shared" si="58"/>
        <v>0</v>
      </c>
    </row>
    <row r="228" spans="1:29">
      <c r="A228" t="str">
        <f>IF(Tabela3[[#This Row],[GOL CASA]]&lt;&gt;"",Tabela3[[#This Row],[TIME CASA]],"")</f>
        <v>Toulouse</v>
      </c>
      <c r="B228" t="str">
        <f>IF(Tabela3[[#This Row],[GOL FORA]]&lt;&gt;"",Tabela3[[#This Row],[TIME FORA]],"")</f>
        <v>Strasbourg</v>
      </c>
      <c r="D228">
        <f t="shared" si="46"/>
        <v>0</v>
      </c>
      <c r="F228" t="str">
        <f t="shared" si="48"/>
        <v/>
      </c>
      <c r="G228" t="str">
        <f t="shared" si="47"/>
        <v/>
      </c>
      <c r="H228" t="str">
        <f>IFERROR(INDEX(JOGOS!$C$1:$P$16905,$G228,1),"")</f>
        <v/>
      </c>
      <c r="I228" s="29" t="str">
        <f>IFERROR(INDEX(JOGOS!$C$1:$P$16905,$G228,3),"")</f>
        <v/>
      </c>
      <c r="J228" s="29" t="str">
        <f>IFERROR(INDEX(JOGOS!$C$1:$P$16905,$G228,4),"")</f>
        <v/>
      </c>
      <c r="K228" t="str">
        <f>IFERROR(INDEX(JOGOS!$C$1:$P$16905,$G228,5),"")</f>
        <v/>
      </c>
      <c r="L228" t="str">
        <f>IFERROR(INDEX(JOGOS!$C$1:$P$16905,$G228,6),"")</f>
        <v/>
      </c>
      <c r="M228" t="str">
        <f>IFERROR(INDEX(JOGOS!$C$1:$P$16905,$G228,7),"")</f>
        <v/>
      </c>
      <c r="N228" t="str">
        <f>IFERROR(INDEX(JOGOS!$C$1:$P$16905,$G228,8),"")</f>
        <v/>
      </c>
      <c r="O228" t="str">
        <f>IFERROR(INDEX(JOGOS!$C$1:$P$16905,$G228,9),"")</f>
        <v/>
      </c>
      <c r="P228" t="str">
        <f>IFERROR(INDEX(JOGOS!$C$1:$P$16905,$G228,10),"")</f>
        <v/>
      </c>
      <c r="Q228" t="str">
        <f>IFERROR(INDEX(JOGOS!$C$1:$P$16905,$G228,11),"")</f>
        <v/>
      </c>
      <c r="R228" t="str">
        <f>IFERROR(INDEX(JOGOS!$C$1:$P$16905,$G228,12),"")</f>
        <v/>
      </c>
      <c r="S228" t="str">
        <f>IFERROR(INDEX(JOGOS!$C$1:$P$16905,$G228,13),"")</f>
        <v/>
      </c>
      <c r="T228">
        <f t="shared" si="57"/>
        <v>0</v>
      </c>
      <c r="U228">
        <f t="shared" si="49"/>
        <v>0</v>
      </c>
      <c r="V228">
        <f t="shared" si="50"/>
        <v>0</v>
      </c>
      <c r="W228">
        <f t="shared" si="51"/>
        <v>0</v>
      </c>
      <c r="X228">
        <f t="shared" si="52"/>
        <v>0</v>
      </c>
      <c r="Y228">
        <f t="shared" si="53"/>
        <v>0</v>
      </c>
      <c r="Z228">
        <f t="shared" si="54"/>
        <v>0</v>
      </c>
      <c r="AA228">
        <f t="shared" si="55"/>
        <v>0</v>
      </c>
      <c r="AB228">
        <f t="shared" si="56"/>
        <v>0</v>
      </c>
      <c r="AC228">
        <f t="shared" si="58"/>
        <v>0</v>
      </c>
    </row>
    <row r="229" spans="1:29">
      <c r="A229" t="str">
        <f>IF(Tabela3[[#This Row],[GOL CASA]]&lt;&gt;"",Tabela3[[#This Row],[TIME CASA]],"")</f>
        <v>Troyes</v>
      </c>
      <c r="B229" t="str">
        <f>IF(Tabela3[[#This Row],[GOL FORA]]&lt;&gt;"",Tabela3[[#This Row],[TIME FORA]],"")</f>
        <v>Lorient</v>
      </c>
      <c r="D229">
        <f t="shared" si="46"/>
        <v>0</v>
      </c>
      <c r="F229" t="str">
        <f t="shared" si="48"/>
        <v/>
      </c>
      <c r="G229" t="str">
        <f t="shared" si="47"/>
        <v/>
      </c>
      <c r="H229" t="str">
        <f>IFERROR(INDEX(JOGOS!$C$1:$P$16905,$G229,1),"")</f>
        <v/>
      </c>
      <c r="I229" s="29" t="str">
        <f>IFERROR(INDEX(JOGOS!$C$1:$P$16905,$G229,3),"")</f>
        <v/>
      </c>
      <c r="J229" s="29" t="str">
        <f>IFERROR(INDEX(JOGOS!$C$1:$P$16905,$G229,4),"")</f>
        <v/>
      </c>
      <c r="K229" t="str">
        <f>IFERROR(INDEX(JOGOS!$C$1:$P$16905,$G229,5),"")</f>
        <v/>
      </c>
      <c r="L229" t="str">
        <f>IFERROR(INDEX(JOGOS!$C$1:$P$16905,$G229,6),"")</f>
        <v/>
      </c>
      <c r="M229" t="str">
        <f>IFERROR(INDEX(JOGOS!$C$1:$P$16905,$G229,7),"")</f>
        <v/>
      </c>
      <c r="N229" t="str">
        <f>IFERROR(INDEX(JOGOS!$C$1:$P$16905,$G229,8),"")</f>
        <v/>
      </c>
      <c r="O229" t="str">
        <f>IFERROR(INDEX(JOGOS!$C$1:$P$16905,$G229,9),"")</f>
        <v/>
      </c>
      <c r="P229" t="str">
        <f>IFERROR(INDEX(JOGOS!$C$1:$P$16905,$G229,10),"")</f>
        <v/>
      </c>
      <c r="Q229" t="str">
        <f>IFERROR(INDEX(JOGOS!$C$1:$P$16905,$G229,11),"")</f>
        <v/>
      </c>
      <c r="R229" t="str">
        <f>IFERROR(INDEX(JOGOS!$C$1:$P$16905,$G229,12),"")</f>
        <v/>
      </c>
      <c r="S229" t="str">
        <f>IFERROR(INDEX(JOGOS!$C$1:$P$16905,$G229,13),"")</f>
        <v/>
      </c>
      <c r="T229">
        <f t="shared" si="57"/>
        <v>0</v>
      </c>
      <c r="U229">
        <f t="shared" si="49"/>
        <v>0</v>
      </c>
      <c r="V229">
        <f t="shared" si="50"/>
        <v>0</v>
      </c>
      <c r="W229">
        <f t="shared" si="51"/>
        <v>0</v>
      </c>
      <c r="X229">
        <f t="shared" si="52"/>
        <v>0</v>
      </c>
      <c r="Y229">
        <f t="shared" si="53"/>
        <v>0</v>
      </c>
      <c r="Z229">
        <f t="shared" si="54"/>
        <v>0</v>
      </c>
      <c r="AA229">
        <f t="shared" si="55"/>
        <v>0</v>
      </c>
      <c r="AB229">
        <f t="shared" si="56"/>
        <v>0</v>
      </c>
      <c r="AC229">
        <f t="shared" si="58"/>
        <v>0</v>
      </c>
    </row>
    <row r="230" spans="1:29">
      <c r="A230" t="str">
        <f>IF(Tabela3[[#This Row],[GOL CASA]]&lt;&gt;"",Tabela3[[#This Row],[TIME CASA]],"")</f>
        <v>Aston Villa</v>
      </c>
      <c r="B230" t="str">
        <f>IF(Tabela3[[#This Row],[GOL FORA]]&lt;&gt;"",Tabela3[[#This Row],[TIME FORA]],"")</f>
        <v>Brentford</v>
      </c>
      <c r="D230">
        <f t="shared" si="46"/>
        <v>1</v>
      </c>
      <c r="F230">
        <f t="shared" si="48"/>
        <v>230</v>
      </c>
      <c r="G230" t="str">
        <f t="shared" si="47"/>
        <v/>
      </c>
      <c r="H230" t="str">
        <f>IFERROR(INDEX(JOGOS!$C$1:$P$16905,$G230,1),"")</f>
        <v/>
      </c>
      <c r="I230" s="29" t="str">
        <f>IFERROR(INDEX(JOGOS!$C$1:$P$16905,$G230,3),"")</f>
        <v/>
      </c>
      <c r="J230" s="29" t="str">
        <f>IFERROR(INDEX(JOGOS!$C$1:$P$16905,$G230,4),"")</f>
        <v/>
      </c>
      <c r="K230" t="str">
        <f>IFERROR(INDEX(JOGOS!$C$1:$P$16905,$G230,5),"")</f>
        <v/>
      </c>
      <c r="L230" t="str">
        <f>IFERROR(INDEX(JOGOS!$C$1:$P$16905,$G230,6),"")</f>
        <v/>
      </c>
      <c r="M230" t="str">
        <f>IFERROR(INDEX(JOGOS!$C$1:$P$16905,$G230,7),"")</f>
        <v/>
      </c>
      <c r="N230" t="str">
        <f>IFERROR(INDEX(JOGOS!$C$1:$P$16905,$G230,8),"")</f>
        <v/>
      </c>
      <c r="O230" t="str">
        <f>IFERROR(INDEX(JOGOS!$C$1:$P$16905,$G230,9),"")</f>
        <v/>
      </c>
      <c r="P230" t="str">
        <f>IFERROR(INDEX(JOGOS!$C$1:$P$16905,$G230,10),"")</f>
        <v/>
      </c>
      <c r="Q230" t="str">
        <f>IFERROR(INDEX(JOGOS!$C$1:$P$16905,$G230,11),"")</f>
        <v/>
      </c>
      <c r="R230" t="str">
        <f>IFERROR(INDEX(JOGOS!$C$1:$P$16905,$G230,12),"")</f>
        <v/>
      </c>
      <c r="S230" t="str">
        <f>IFERROR(INDEX(JOGOS!$C$1:$P$16905,$G230,13),"")</f>
        <v/>
      </c>
      <c r="T230">
        <f t="shared" si="57"/>
        <v>0</v>
      </c>
      <c r="U230">
        <f t="shared" si="49"/>
        <v>0</v>
      </c>
      <c r="V230">
        <f t="shared" si="50"/>
        <v>0</v>
      </c>
      <c r="W230">
        <f t="shared" si="51"/>
        <v>0</v>
      </c>
      <c r="X230">
        <f t="shared" si="52"/>
        <v>0</v>
      </c>
      <c r="Y230">
        <f t="shared" si="53"/>
        <v>0</v>
      </c>
      <c r="Z230">
        <f t="shared" si="54"/>
        <v>0</v>
      </c>
      <c r="AA230">
        <f t="shared" si="55"/>
        <v>0</v>
      </c>
      <c r="AB230">
        <f t="shared" si="56"/>
        <v>0</v>
      </c>
      <c r="AC230">
        <f t="shared" si="58"/>
        <v>0</v>
      </c>
    </row>
    <row r="231" spans="1:29">
      <c r="A231" t="str">
        <f>IF(Tabela3[[#This Row],[GOL CASA]]&lt;&gt;"",Tabela3[[#This Row],[TIME CASA]],"")</f>
        <v>Leeds United</v>
      </c>
      <c r="B231" t="str">
        <f>IF(Tabela3[[#This Row],[GOL FORA]]&lt;&gt;"",Tabela3[[#This Row],[TIME FORA]],"")</f>
        <v>Fulham</v>
      </c>
      <c r="D231">
        <f t="shared" si="46"/>
        <v>0</v>
      </c>
      <c r="F231" t="str">
        <f t="shared" si="48"/>
        <v/>
      </c>
      <c r="G231" t="str">
        <f t="shared" si="47"/>
        <v/>
      </c>
      <c r="H231" t="str">
        <f>IFERROR(INDEX(JOGOS!$C$1:$P$16905,$G231,1),"")</f>
        <v/>
      </c>
      <c r="I231" s="29" t="str">
        <f>IFERROR(INDEX(JOGOS!$C$1:$P$16905,$G231,3),"")</f>
        <v/>
      </c>
      <c r="J231" s="29" t="str">
        <f>IFERROR(INDEX(JOGOS!$C$1:$P$16905,$G231,4),"")</f>
        <v/>
      </c>
      <c r="K231" t="str">
        <f>IFERROR(INDEX(JOGOS!$C$1:$P$16905,$G231,5),"")</f>
        <v/>
      </c>
      <c r="L231" t="str">
        <f>IFERROR(INDEX(JOGOS!$C$1:$P$16905,$G231,6),"")</f>
        <v/>
      </c>
      <c r="M231" t="str">
        <f>IFERROR(INDEX(JOGOS!$C$1:$P$16905,$G231,7),"")</f>
        <v/>
      </c>
      <c r="N231" t="str">
        <f>IFERROR(INDEX(JOGOS!$C$1:$P$16905,$G231,8),"")</f>
        <v/>
      </c>
      <c r="O231" t="str">
        <f>IFERROR(INDEX(JOGOS!$C$1:$P$16905,$G231,9),"")</f>
        <v/>
      </c>
      <c r="P231" t="str">
        <f>IFERROR(INDEX(JOGOS!$C$1:$P$16905,$G231,10),"")</f>
        <v/>
      </c>
      <c r="Q231" t="str">
        <f>IFERROR(INDEX(JOGOS!$C$1:$P$16905,$G231,11),"")</f>
        <v/>
      </c>
      <c r="R231" t="str">
        <f>IFERROR(INDEX(JOGOS!$C$1:$P$16905,$G231,12),"")</f>
        <v/>
      </c>
      <c r="S231" t="str">
        <f>IFERROR(INDEX(JOGOS!$C$1:$P$16905,$G231,13),"")</f>
        <v/>
      </c>
      <c r="T231">
        <f t="shared" si="57"/>
        <v>0</v>
      </c>
      <c r="U231">
        <f t="shared" si="49"/>
        <v>0</v>
      </c>
      <c r="V231">
        <f t="shared" si="50"/>
        <v>0</v>
      </c>
      <c r="W231">
        <f t="shared" si="51"/>
        <v>0</v>
      </c>
      <c r="X231">
        <f t="shared" si="52"/>
        <v>0</v>
      </c>
      <c r="Y231">
        <f t="shared" si="53"/>
        <v>0</v>
      </c>
      <c r="Z231">
        <f t="shared" si="54"/>
        <v>0</v>
      </c>
      <c r="AA231">
        <f t="shared" si="55"/>
        <v>0</v>
      </c>
      <c r="AB231">
        <f t="shared" si="56"/>
        <v>0</v>
      </c>
      <c r="AC231">
        <f t="shared" si="58"/>
        <v>0</v>
      </c>
    </row>
    <row r="232" spans="1:29">
      <c r="A232" t="str">
        <f>IF(Tabela3[[#This Row],[GOL CASA]]&lt;&gt;"",Tabela3[[#This Row],[TIME CASA]],"")</f>
        <v>Southampton</v>
      </c>
      <c r="B232" t="str">
        <f>IF(Tabela3[[#This Row],[GOL FORA]]&lt;&gt;"",Tabela3[[#This Row],[TIME FORA]],"")</f>
        <v>Arsenal</v>
      </c>
      <c r="D232">
        <f t="shared" si="46"/>
        <v>0</v>
      </c>
      <c r="F232" t="str">
        <f t="shared" si="48"/>
        <v/>
      </c>
      <c r="G232" t="str">
        <f t="shared" si="47"/>
        <v/>
      </c>
      <c r="H232" t="str">
        <f>IFERROR(INDEX(JOGOS!$C$1:$P$16905,$G232,1),"")</f>
        <v/>
      </c>
      <c r="I232" s="29" t="str">
        <f>IFERROR(INDEX(JOGOS!$C$1:$P$16905,$G232,3),"")</f>
        <v/>
      </c>
      <c r="J232" s="29" t="str">
        <f>IFERROR(INDEX(JOGOS!$C$1:$P$16905,$G232,4),"")</f>
        <v/>
      </c>
      <c r="K232" t="str">
        <f>IFERROR(INDEX(JOGOS!$C$1:$P$16905,$G232,5),"")</f>
        <v/>
      </c>
      <c r="L232" t="str">
        <f>IFERROR(INDEX(JOGOS!$C$1:$P$16905,$G232,6),"")</f>
        <v/>
      </c>
      <c r="M232" t="str">
        <f>IFERROR(INDEX(JOGOS!$C$1:$P$16905,$G232,7),"")</f>
        <v/>
      </c>
      <c r="N232" t="str">
        <f>IFERROR(INDEX(JOGOS!$C$1:$P$16905,$G232,8),"")</f>
        <v/>
      </c>
      <c r="O232" t="str">
        <f>IFERROR(INDEX(JOGOS!$C$1:$P$16905,$G232,9),"")</f>
        <v/>
      </c>
      <c r="P232" t="str">
        <f>IFERROR(INDEX(JOGOS!$C$1:$P$16905,$G232,10),"")</f>
        <v/>
      </c>
      <c r="Q232" t="str">
        <f>IFERROR(INDEX(JOGOS!$C$1:$P$16905,$G232,11),"")</f>
        <v/>
      </c>
      <c r="R232" t="str">
        <f>IFERROR(INDEX(JOGOS!$C$1:$P$16905,$G232,12),"")</f>
        <v/>
      </c>
      <c r="S232" t="str">
        <f>IFERROR(INDEX(JOGOS!$C$1:$P$16905,$G232,13),"")</f>
        <v/>
      </c>
      <c r="T232">
        <f t="shared" si="57"/>
        <v>0</v>
      </c>
      <c r="U232">
        <f t="shared" si="49"/>
        <v>0</v>
      </c>
      <c r="V232">
        <f t="shared" si="50"/>
        <v>0</v>
      </c>
      <c r="W232">
        <f t="shared" si="51"/>
        <v>0</v>
      </c>
      <c r="X232">
        <f t="shared" si="52"/>
        <v>0</v>
      </c>
      <c r="Y232">
        <f t="shared" si="53"/>
        <v>0</v>
      </c>
      <c r="Z232">
        <f t="shared" si="54"/>
        <v>0</v>
      </c>
      <c r="AA232">
        <f t="shared" si="55"/>
        <v>0</v>
      </c>
      <c r="AB232">
        <f t="shared" si="56"/>
        <v>0</v>
      </c>
      <c r="AC232">
        <f t="shared" si="58"/>
        <v>0</v>
      </c>
    </row>
    <row r="233" spans="1:29">
      <c r="A233" t="str">
        <f>IF(Tabela3[[#This Row],[GOL CASA]]&lt;&gt;"",Tabela3[[#This Row],[TIME CASA]],"")</f>
        <v>Wolverhampton Wanderers</v>
      </c>
      <c r="B233" t="str">
        <f>IF(Tabela3[[#This Row],[GOL FORA]]&lt;&gt;"",Tabela3[[#This Row],[TIME FORA]],"")</f>
        <v>Leicester City</v>
      </c>
      <c r="D233">
        <f t="shared" si="46"/>
        <v>0</v>
      </c>
      <c r="F233" t="str">
        <f t="shared" si="48"/>
        <v/>
      </c>
      <c r="G233" t="str">
        <f t="shared" si="47"/>
        <v/>
      </c>
      <c r="H233" t="str">
        <f>IFERROR(INDEX(JOGOS!$C$1:$P$16905,$G233,1),"")</f>
        <v/>
      </c>
      <c r="I233" s="29" t="str">
        <f>IFERROR(INDEX(JOGOS!$C$1:$P$16905,$G233,3),"")</f>
        <v/>
      </c>
      <c r="J233" s="29" t="str">
        <f>IFERROR(INDEX(JOGOS!$C$1:$P$16905,$G233,4),"")</f>
        <v/>
      </c>
      <c r="K233" t="str">
        <f>IFERROR(INDEX(JOGOS!$C$1:$P$16905,$G233,5),"")</f>
        <v/>
      </c>
      <c r="L233" t="str">
        <f>IFERROR(INDEX(JOGOS!$C$1:$P$16905,$G233,6),"")</f>
        <v/>
      </c>
      <c r="M233" t="str">
        <f>IFERROR(INDEX(JOGOS!$C$1:$P$16905,$G233,7),"")</f>
        <v/>
      </c>
      <c r="N233" t="str">
        <f>IFERROR(INDEX(JOGOS!$C$1:$P$16905,$G233,8),"")</f>
        <v/>
      </c>
      <c r="O233" t="str">
        <f>IFERROR(INDEX(JOGOS!$C$1:$P$16905,$G233,9),"")</f>
        <v/>
      </c>
      <c r="P233" t="str">
        <f>IFERROR(INDEX(JOGOS!$C$1:$P$16905,$G233,10),"")</f>
        <v/>
      </c>
      <c r="Q233" t="str">
        <f>IFERROR(INDEX(JOGOS!$C$1:$P$16905,$G233,11),"")</f>
        <v/>
      </c>
      <c r="R233" t="str">
        <f>IFERROR(INDEX(JOGOS!$C$1:$P$16905,$G233,12),"")</f>
        <v/>
      </c>
      <c r="S233" t="str">
        <f>IFERROR(INDEX(JOGOS!$C$1:$P$16905,$G233,13),"")</f>
        <v/>
      </c>
      <c r="T233">
        <f t="shared" si="57"/>
        <v>0</v>
      </c>
      <c r="U233">
        <f t="shared" si="49"/>
        <v>0</v>
      </c>
      <c r="V233">
        <f t="shared" si="50"/>
        <v>0</v>
      </c>
      <c r="W233">
        <f t="shared" si="51"/>
        <v>0</v>
      </c>
      <c r="X233">
        <f t="shared" si="52"/>
        <v>0</v>
      </c>
      <c r="Y233">
        <f t="shared" si="53"/>
        <v>0</v>
      </c>
      <c r="Z233">
        <f t="shared" si="54"/>
        <v>0</v>
      </c>
      <c r="AA233">
        <f t="shared" si="55"/>
        <v>0</v>
      </c>
      <c r="AB233">
        <f t="shared" si="56"/>
        <v>0</v>
      </c>
      <c r="AC233">
        <f t="shared" si="58"/>
        <v>0</v>
      </c>
    </row>
    <row r="234" spans="1:29">
      <c r="A234" t="str">
        <f>IF(Tabela3[[#This Row],[GOL CASA]]&lt;&gt;"",Tabela3[[#This Row],[TIME CASA]],"")</f>
        <v>Nice</v>
      </c>
      <c r="B234" t="str">
        <f>IF(Tabela3[[#This Row],[GOL FORA]]&lt;&gt;"",Tabela3[[#This Row],[TIME FORA]],"")</f>
        <v>Nantes</v>
      </c>
      <c r="D234">
        <f t="shared" si="46"/>
        <v>0</v>
      </c>
      <c r="F234" t="str">
        <f t="shared" si="48"/>
        <v/>
      </c>
      <c r="G234" t="str">
        <f t="shared" si="47"/>
        <v/>
      </c>
      <c r="H234" t="str">
        <f>IFERROR(INDEX(JOGOS!$C$1:$P$16905,$G234,1),"")</f>
        <v/>
      </c>
      <c r="I234" s="29" t="str">
        <f>IFERROR(INDEX(JOGOS!$C$1:$P$16905,$G234,3),"")</f>
        <v/>
      </c>
      <c r="J234" s="29" t="str">
        <f>IFERROR(INDEX(JOGOS!$C$1:$P$16905,$G234,4),"")</f>
        <v/>
      </c>
      <c r="K234" t="str">
        <f>IFERROR(INDEX(JOGOS!$C$1:$P$16905,$G234,5),"")</f>
        <v/>
      </c>
      <c r="L234" t="str">
        <f>IFERROR(INDEX(JOGOS!$C$1:$P$16905,$G234,6),"")</f>
        <v/>
      </c>
      <c r="M234" t="str">
        <f>IFERROR(INDEX(JOGOS!$C$1:$P$16905,$G234,7),"")</f>
        <v/>
      </c>
      <c r="N234" t="str">
        <f>IFERROR(INDEX(JOGOS!$C$1:$P$16905,$G234,8),"")</f>
        <v/>
      </c>
      <c r="O234" t="str">
        <f>IFERROR(INDEX(JOGOS!$C$1:$P$16905,$G234,9),"")</f>
        <v/>
      </c>
      <c r="P234" t="str">
        <f>IFERROR(INDEX(JOGOS!$C$1:$P$16905,$G234,10),"")</f>
        <v/>
      </c>
      <c r="Q234" t="str">
        <f>IFERROR(INDEX(JOGOS!$C$1:$P$16905,$G234,11),"")</f>
        <v/>
      </c>
      <c r="R234" t="str">
        <f>IFERROR(INDEX(JOGOS!$C$1:$P$16905,$G234,12),"")</f>
        <v/>
      </c>
      <c r="S234" t="str">
        <f>IFERROR(INDEX(JOGOS!$C$1:$P$16905,$G234,13),"")</f>
        <v/>
      </c>
      <c r="T234">
        <f t="shared" si="57"/>
        <v>0</v>
      </c>
      <c r="U234">
        <f t="shared" si="49"/>
        <v>0</v>
      </c>
      <c r="V234">
        <f t="shared" si="50"/>
        <v>0</v>
      </c>
      <c r="W234">
        <f t="shared" si="51"/>
        <v>0</v>
      </c>
      <c r="X234">
        <f t="shared" si="52"/>
        <v>0</v>
      </c>
      <c r="Y234">
        <f t="shared" si="53"/>
        <v>0</v>
      </c>
      <c r="Z234">
        <f t="shared" si="54"/>
        <v>0</v>
      </c>
      <c r="AA234">
        <f t="shared" si="55"/>
        <v>0</v>
      </c>
      <c r="AB234">
        <f t="shared" si="56"/>
        <v>0</v>
      </c>
      <c r="AC234">
        <f t="shared" si="58"/>
        <v>0</v>
      </c>
    </row>
    <row r="235" spans="1:29">
      <c r="A235" t="str">
        <f>IF(Tabela3[[#This Row],[GOL CASA]]&lt;&gt;"",Tabela3[[#This Row],[TIME CASA]],"")</f>
        <v>Tottenham Hotspur</v>
      </c>
      <c r="B235" t="str">
        <f>IF(Tabela3[[#This Row],[GOL FORA]]&lt;&gt;"",Tabela3[[#This Row],[TIME FORA]],"")</f>
        <v>Newcastle United</v>
      </c>
      <c r="D235">
        <f t="shared" si="46"/>
        <v>0</v>
      </c>
      <c r="F235" t="str">
        <f t="shared" si="48"/>
        <v/>
      </c>
      <c r="G235" t="str">
        <f t="shared" si="47"/>
        <v/>
      </c>
      <c r="H235" t="str">
        <f>IFERROR(INDEX(JOGOS!$C$1:$P$16905,$G235,1),"")</f>
        <v/>
      </c>
      <c r="I235" s="29" t="str">
        <f>IFERROR(INDEX(JOGOS!$C$1:$P$16905,$G235,3),"")</f>
        <v/>
      </c>
      <c r="J235" s="29" t="str">
        <f>IFERROR(INDEX(JOGOS!$C$1:$P$16905,$G235,4),"")</f>
        <v/>
      </c>
      <c r="K235" t="str">
        <f>IFERROR(INDEX(JOGOS!$C$1:$P$16905,$G235,5),"")</f>
        <v/>
      </c>
      <c r="L235" t="str">
        <f>IFERROR(INDEX(JOGOS!$C$1:$P$16905,$G235,6),"")</f>
        <v/>
      </c>
      <c r="M235" t="str">
        <f>IFERROR(INDEX(JOGOS!$C$1:$P$16905,$G235,7),"")</f>
        <v/>
      </c>
      <c r="N235" t="str">
        <f>IFERROR(INDEX(JOGOS!$C$1:$P$16905,$G235,8),"")</f>
        <v/>
      </c>
      <c r="O235" t="str">
        <f>IFERROR(INDEX(JOGOS!$C$1:$P$16905,$G235,9),"")</f>
        <v/>
      </c>
      <c r="P235" t="str">
        <f>IFERROR(INDEX(JOGOS!$C$1:$P$16905,$G235,10),"")</f>
        <v/>
      </c>
      <c r="Q235" t="str">
        <f>IFERROR(INDEX(JOGOS!$C$1:$P$16905,$G235,11),"")</f>
        <v/>
      </c>
      <c r="R235" t="str">
        <f>IFERROR(INDEX(JOGOS!$C$1:$P$16905,$G235,12),"")</f>
        <v/>
      </c>
      <c r="S235" t="str">
        <f>IFERROR(INDEX(JOGOS!$C$1:$P$16905,$G235,13),"")</f>
        <v/>
      </c>
      <c r="T235">
        <f t="shared" si="57"/>
        <v>0</v>
      </c>
      <c r="U235">
        <f t="shared" si="49"/>
        <v>0</v>
      </c>
      <c r="V235">
        <f t="shared" si="50"/>
        <v>0</v>
      </c>
      <c r="W235">
        <f t="shared" si="51"/>
        <v>0</v>
      </c>
      <c r="X235">
        <f t="shared" si="52"/>
        <v>0</v>
      </c>
      <c r="Y235">
        <f t="shared" si="53"/>
        <v>0</v>
      </c>
      <c r="Z235">
        <f t="shared" si="54"/>
        <v>0</v>
      </c>
      <c r="AA235">
        <f t="shared" si="55"/>
        <v>0</v>
      </c>
      <c r="AB235">
        <f t="shared" si="56"/>
        <v>0</v>
      </c>
      <c r="AC235">
        <f t="shared" si="58"/>
        <v>0</v>
      </c>
    </row>
    <row r="236" spans="1:29">
      <c r="A236" t="str">
        <f>IF(Tabela3[[#This Row],[GOL CASA]]&lt;&gt;"",Tabela3[[#This Row],[TIME CASA]],"")</f>
        <v>Lille</v>
      </c>
      <c r="B236" t="str">
        <f>IF(Tabela3[[#This Row],[GOL FORA]]&lt;&gt;"",Tabela3[[#This Row],[TIME FORA]],"")</f>
        <v>Monaco</v>
      </c>
      <c r="D236">
        <f t="shared" si="46"/>
        <v>0</v>
      </c>
      <c r="F236" t="str">
        <f t="shared" si="48"/>
        <v/>
      </c>
      <c r="G236" t="str">
        <f t="shared" si="47"/>
        <v/>
      </c>
      <c r="H236" t="str">
        <f>IFERROR(INDEX(JOGOS!$C$1:$P$16905,$G236,1),"")</f>
        <v/>
      </c>
      <c r="I236" s="29" t="str">
        <f>IFERROR(INDEX(JOGOS!$C$1:$P$16905,$G236,3),"")</f>
        <v/>
      </c>
      <c r="J236" s="29" t="str">
        <f>IFERROR(INDEX(JOGOS!$C$1:$P$16905,$G236,4),"")</f>
        <v/>
      </c>
      <c r="K236" t="str">
        <f>IFERROR(INDEX(JOGOS!$C$1:$P$16905,$G236,5),"")</f>
        <v/>
      </c>
      <c r="L236" t="str">
        <f>IFERROR(INDEX(JOGOS!$C$1:$P$16905,$G236,6),"")</f>
        <v/>
      </c>
      <c r="M236" t="str">
        <f>IFERROR(INDEX(JOGOS!$C$1:$P$16905,$G236,7),"")</f>
        <v/>
      </c>
      <c r="N236" t="str">
        <f>IFERROR(INDEX(JOGOS!$C$1:$P$16905,$G236,8),"")</f>
        <v/>
      </c>
      <c r="O236" t="str">
        <f>IFERROR(INDEX(JOGOS!$C$1:$P$16905,$G236,9),"")</f>
        <v/>
      </c>
      <c r="P236" t="str">
        <f>IFERROR(INDEX(JOGOS!$C$1:$P$16905,$G236,10),"")</f>
        <v/>
      </c>
      <c r="Q236" t="str">
        <f>IFERROR(INDEX(JOGOS!$C$1:$P$16905,$G236,11),"")</f>
        <v/>
      </c>
      <c r="R236" t="str">
        <f>IFERROR(INDEX(JOGOS!$C$1:$P$16905,$G236,12),"")</f>
        <v/>
      </c>
      <c r="S236" t="str">
        <f>IFERROR(INDEX(JOGOS!$C$1:$P$16905,$G236,13),"")</f>
        <v/>
      </c>
      <c r="T236">
        <f t="shared" si="57"/>
        <v>0</v>
      </c>
      <c r="U236">
        <f t="shared" si="49"/>
        <v>0</v>
      </c>
      <c r="V236">
        <f t="shared" si="50"/>
        <v>0</v>
      </c>
      <c r="W236">
        <f t="shared" si="51"/>
        <v>0</v>
      </c>
      <c r="X236">
        <f t="shared" si="52"/>
        <v>0</v>
      </c>
      <c r="Y236">
        <f t="shared" si="53"/>
        <v>0</v>
      </c>
      <c r="Z236">
        <f t="shared" si="54"/>
        <v>0</v>
      </c>
      <c r="AA236">
        <f t="shared" si="55"/>
        <v>0</v>
      </c>
      <c r="AB236">
        <f t="shared" si="56"/>
        <v>0</v>
      </c>
      <c r="AC236">
        <f t="shared" si="58"/>
        <v>0</v>
      </c>
    </row>
    <row r="237" spans="1:29">
      <c r="A237" t="str">
        <f>IF(Tabela3[[#This Row],[GOL CASA]]&lt;&gt;"",Tabela3[[#This Row],[TIME CASA]],"")</f>
        <v>West Ham United</v>
      </c>
      <c r="B237" t="str">
        <f>IF(Tabela3[[#This Row],[GOL FORA]]&lt;&gt;"",Tabela3[[#This Row],[TIME FORA]],"")</f>
        <v>AFC Bournemouth</v>
      </c>
      <c r="D237">
        <f t="shared" si="46"/>
        <v>0</v>
      </c>
      <c r="F237" t="str">
        <f t="shared" si="48"/>
        <v/>
      </c>
      <c r="G237" t="str">
        <f t="shared" si="47"/>
        <v/>
      </c>
      <c r="H237" t="str">
        <f>IFERROR(INDEX(JOGOS!$C$1:$P$16905,$G237,1),"")</f>
        <v/>
      </c>
      <c r="I237" s="29" t="str">
        <f>IFERROR(INDEX(JOGOS!$C$1:$P$16905,$G237,3),"")</f>
        <v/>
      </c>
      <c r="J237" s="29" t="str">
        <f>IFERROR(INDEX(JOGOS!$C$1:$P$16905,$G237,4),"")</f>
        <v/>
      </c>
      <c r="K237" t="str">
        <f>IFERROR(INDEX(JOGOS!$C$1:$P$16905,$G237,5),"")</f>
        <v/>
      </c>
      <c r="L237" t="str">
        <f>IFERROR(INDEX(JOGOS!$C$1:$P$16905,$G237,6),"")</f>
        <v/>
      </c>
      <c r="M237" t="str">
        <f>IFERROR(INDEX(JOGOS!$C$1:$P$16905,$G237,7),"")</f>
        <v/>
      </c>
      <c r="N237" t="str">
        <f>IFERROR(INDEX(JOGOS!$C$1:$P$16905,$G237,8),"")</f>
        <v/>
      </c>
      <c r="O237" t="str">
        <f>IFERROR(INDEX(JOGOS!$C$1:$P$16905,$G237,9),"")</f>
        <v/>
      </c>
      <c r="P237" t="str">
        <f>IFERROR(INDEX(JOGOS!$C$1:$P$16905,$G237,10),"")</f>
        <v/>
      </c>
      <c r="Q237" t="str">
        <f>IFERROR(INDEX(JOGOS!$C$1:$P$16905,$G237,11),"")</f>
        <v/>
      </c>
      <c r="R237" t="str">
        <f>IFERROR(INDEX(JOGOS!$C$1:$P$16905,$G237,12),"")</f>
        <v/>
      </c>
      <c r="S237" t="str">
        <f>IFERROR(INDEX(JOGOS!$C$1:$P$16905,$G237,13),"")</f>
        <v/>
      </c>
      <c r="T237">
        <f t="shared" si="57"/>
        <v>0</v>
      </c>
      <c r="U237">
        <f t="shared" si="49"/>
        <v>0</v>
      </c>
      <c r="V237">
        <f t="shared" si="50"/>
        <v>0</v>
      </c>
      <c r="W237">
        <f t="shared" si="51"/>
        <v>0</v>
      </c>
      <c r="X237">
        <f t="shared" si="52"/>
        <v>0</v>
      </c>
      <c r="Y237">
        <f t="shared" si="53"/>
        <v>0</v>
      </c>
      <c r="Z237">
        <f t="shared" si="54"/>
        <v>0</v>
      </c>
      <c r="AA237">
        <f t="shared" si="55"/>
        <v>0</v>
      </c>
      <c r="AB237">
        <f t="shared" si="56"/>
        <v>0</v>
      </c>
      <c r="AC237">
        <f t="shared" si="58"/>
        <v>0</v>
      </c>
    </row>
    <row r="238" spans="1:29">
      <c r="A238" t="str">
        <f>IF(Tabela3[[#This Row],[GOL CASA]]&lt;&gt;"",Tabela3[[#This Row],[TIME CASA]],"")</f>
        <v>Lens</v>
      </c>
      <c r="B238" t="str">
        <f>IF(Tabela3[[#This Row],[GOL FORA]]&lt;&gt;"",Tabela3[[#This Row],[TIME FORA]],"")</f>
        <v>Toulouse</v>
      </c>
      <c r="D238">
        <f t="shared" si="46"/>
        <v>0</v>
      </c>
      <c r="F238" t="str">
        <f t="shared" si="48"/>
        <v/>
      </c>
      <c r="G238" t="str">
        <f t="shared" si="47"/>
        <v/>
      </c>
      <c r="H238" t="str">
        <f>IFERROR(INDEX(JOGOS!$C$1:$P$16905,$G238,1),"")</f>
        <v/>
      </c>
      <c r="I238" s="29" t="str">
        <f>IFERROR(INDEX(JOGOS!$C$1:$P$16905,$G238,3),"")</f>
        <v/>
      </c>
      <c r="J238" s="29" t="str">
        <f>IFERROR(INDEX(JOGOS!$C$1:$P$16905,$G238,4),"")</f>
        <v/>
      </c>
      <c r="K238" t="str">
        <f>IFERROR(INDEX(JOGOS!$C$1:$P$16905,$G238,5),"")</f>
        <v/>
      </c>
      <c r="L238" t="str">
        <f>IFERROR(INDEX(JOGOS!$C$1:$P$16905,$G238,6),"")</f>
        <v/>
      </c>
      <c r="M238" t="str">
        <f>IFERROR(INDEX(JOGOS!$C$1:$P$16905,$G238,7),"")</f>
        <v/>
      </c>
      <c r="N238" t="str">
        <f>IFERROR(INDEX(JOGOS!$C$1:$P$16905,$G238,8),"")</f>
        <v/>
      </c>
      <c r="O238" t="str">
        <f>IFERROR(INDEX(JOGOS!$C$1:$P$16905,$G238,9),"")</f>
        <v/>
      </c>
      <c r="P238" t="str">
        <f>IFERROR(INDEX(JOGOS!$C$1:$P$16905,$G238,10),"")</f>
        <v/>
      </c>
      <c r="Q238" t="str">
        <f>IFERROR(INDEX(JOGOS!$C$1:$P$16905,$G238,11),"")</f>
        <v/>
      </c>
      <c r="R238" t="str">
        <f>IFERROR(INDEX(JOGOS!$C$1:$P$16905,$G238,12),"")</f>
        <v/>
      </c>
      <c r="S238" t="str">
        <f>IFERROR(INDEX(JOGOS!$C$1:$P$16905,$G238,13),"")</f>
        <v/>
      </c>
      <c r="T238">
        <f t="shared" si="57"/>
        <v>0</v>
      </c>
      <c r="U238">
        <f t="shared" si="49"/>
        <v>0</v>
      </c>
      <c r="V238">
        <f t="shared" si="50"/>
        <v>0</v>
      </c>
      <c r="W238">
        <f t="shared" si="51"/>
        <v>0</v>
      </c>
      <c r="X238">
        <f t="shared" si="52"/>
        <v>0</v>
      </c>
      <c r="Y238">
        <f t="shared" si="53"/>
        <v>0</v>
      </c>
      <c r="Z238">
        <f t="shared" si="54"/>
        <v>0</v>
      </c>
      <c r="AA238">
        <f t="shared" si="55"/>
        <v>0</v>
      </c>
      <c r="AB238">
        <f t="shared" si="56"/>
        <v>0</v>
      </c>
      <c r="AC238">
        <f t="shared" si="58"/>
        <v>0</v>
      </c>
    </row>
    <row r="239" spans="1:29">
      <c r="A239" t="str">
        <f>IF(Tabela3[[#This Row],[GOL CASA]]&lt;&gt;"",Tabela3[[#This Row],[TIME CASA]],"")</f>
        <v>Leicester City</v>
      </c>
      <c r="B239" t="str">
        <f>IF(Tabela3[[#This Row],[GOL FORA]]&lt;&gt;"",Tabela3[[#This Row],[TIME FORA]],"")</f>
        <v>Manchester City</v>
      </c>
      <c r="D239">
        <f t="shared" si="46"/>
        <v>0</v>
      </c>
      <c r="F239" t="str">
        <f t="shared" si="48"/>
        <v/>
      </c>
      <c r="G239" t="str">
        <f t="shared" si="47"/>
        <v/>
      </c>
      <c r="H239" t="str">
        <f>IFERROR(INDEX(JOGOS!$C$1:$P$16905,$G239,1),"")</f>
        <v/>
      </c>
      <c r="I239" s="29" t="str">
        <f>IFERROR(INDEX(JOGOS!$C$1:$P$16905,$G239,3),"")</f>
        <v/>
      </c>
      <c r="J239" s="29" t="str">
        <f>IFERROR(INDEX(JOGOS!$C$1:$P$16905,$G239,4),"")</f>
        <v/>
      </c>
      <c r="K239" t="str">
        <f>IFERROR(INDEX(JOGOS!$C$1:$P$16905,$G239,5),"")</f>
        <v/>
      </c>
      <c r="L239" t="str">
        <f>IFERROR(INDEX(JOGOS!$C$1:$P$16905,$G239,6),"")</f>
        <v/>
      </c>
      <c r="M239" t="str">
        <f>IFERROR(INDEX(JOGOS!$C$1:$P$16905,$G239,7),"")</f>
        <v/>
      </c>
      <c r="N239" t="str">
        <f>IFERROR(INDEX(JOGOS!$C$1:$P$16905,$G239,8),"")</f>
        <v/>
      </c>
      <c r="O239" t="str">
        <f>IFERROR(INDEX(JOGOS!$C$1:$P$16905,$G239,9),"")</f>
        <v/>
      </c>
      <c r="P239" t="str">
        <f>IFERROR(INDEX(JOGOS!$C$1:$P$16905,$G239,10),"")</f>
        <v/>
      </c>
      <c r="Q239" t="str">
        <f>IFERROR(INDEX(JOGOS!$C$1:$P$16905,$G239,11),"")</f>
        <v/>
      </c>
      <c r="R239" t="str">
        <f>IFERROR(INDEX(JOGOS!$C$1:$P$16905,$G239,12),"")</f>
        <v/>
      </c>
      <c r="S239" t="str">
        <f>IFERROR(INDEX(JOGOS!$C$1:$P$16905,$G239,13),"")</f>
        <v/>
      </c>
      <c r="T239">
        <f t="shared" si="57"/>
        <v>0</v>
      </c>
      <c r="U239">
        <f t="shared" si="49"/>
        <v>0</v>
      </c>
      <c r="V239">
        <f t="shared" si="50"/>
        <v>0</v>
      </c>
      <c r="W239">
        <f t="shared" si="51"/>
        <v>0</v>
      </c>
      <c r="X239">
        <f t="shared" si="52"/>
        <v>0</v>
      </c>
      <c r="Y239">
        <f t="shared" si="53"/>
        <v>0</v>
      </c>
      <c r="Z239">
        <f t="shared" si="54"/>
        <v>0</v>
      </c>
      <c r="AA239">
        <f t="shared" si="55"/>
        <v>0</v>
      </c>
      <c r="AB239">
        <f t="shared" si="56"/>
        <v>0</v>
      </c>
      <c r="AC239">
        <f t="shared" si="58"/>
        <v>0</v>
      </c>
    </row>
    <row r="240" spans="1:29">
      <c r="A240" t="str">
        <f>IF(Tabela3[[#This Row],[GOL CASA]]&lt;&gt;"",Tabela3[[#This Row],[TIME CASA]],"")</f>
        <v>AFC Bournemouth</v>
      </c>
      <c r="B240" t="str">
        <f>IF(Tabela3[[#This Row],[GOL FORA]]&lt;&gt;"",Tabela3[[#This Row],[TIME FORA]],"")</f>
        <v>Tottenham Hotspur</v>
      </c>
      <c r="D240">
        <f t="shared" si="46"/>
        <v>0</v>
      </c>
      <c r="F240" t="str">
        <f t="shared" si="48"/>
        <v/>
      </c>
      <c r="G240" t="str">
        <f t="shared" si="47"/>
        <v/>
      </c>
      <c r="H240" t="str">
        <f>IFERROR(INDEX(JOGOS!$C$1:$P$16905,$G240,1),"")</f>
        <v/>
      </c>
      <c r="I240" s="29" t="str">
        <f>IFERROR(INDEX(JOGOS!$C$1:$P$16905,$G240,3),"")</f>
        <v/>
      </c>
      <c r="J240" s="29" t="str">
        <f>IFERROR(INDEX(JOGOS!$C$1:$P$16905,$G240,4),"")</f>
        <v/>
      </c>
      <c r="K240" t="str">
        <f>IFERROR(INDEX(JOGOS!$C$1:$P$16905,$G240,5),"")</f>
        <v/>
      </c>
      <c r="L240" t="str">
        <f>IFERROR(INDEX(JOGOS!$C$1:$P$16905,$G240,6),"")</f>
        <v/>
      </c>
      <c r="M240" t="str">
        <f>IFERROR(INDEX(JOGOS!$C$1:$P$16905,$G240,7),"")</f>
        <v/>
      </c>
      <c r="N240" t="str">
        <f>IFERROR(INDEX(JOGOS!$C$1:$P$16905,$G240,8),"")</f>
        <v/>
      </c>
      <c r="O240" t="str">
        <f>IFERROR(INDEX(JOGOS!$C$1:$P$16905,$G240,9),"")</f>
        <v/>
      </c>
      <c r="P240" t="str">
        <f>IFERROR(INDEX(JOGOS!$C$1:$P$16905,$G240,10),"")</f>
        <v/>
      </c>
      <c r="Q240" t="str">
        <f>IFERROR(INDEX(JOGOS!$C$1:$P$16905,$G240,11),"")</f>
        <v/>
      </c>
      <c r="R240" t="str">
        <f>IFERROR(INDEX(JOGOS!$C$1:$P$16905,$G240,12),"")</f>
        <v/>
      </c>
      <c r="S240" t="str">
        <f>IFERROR(INDEX(JOGOS!$C$1:$P$16905,$G240,13),"")</f>
        <v/>
      </c>
      <c r="T240">
        <f t="shared" si="57"/>
        <v>0</v>
      </c>
      <c r="U240">
        <f t="shared" si="49"/>
        <v>0</v>
      </c>
      <c r="V240">
        <f t="shared" si="50"/>
        <v>0</v>
      </c>
      <c r="W240">
        <f t="shared" si="51"/>
        <v>0</v>
      </c>
      <c r="X240">
        <f t="shared" si="52"/>
        <v>0</v>
      </c>
      <c r="Y240">
        <f t="shared" si="53"/>
        <v>0</v>
      </c>
      <c r="Z240">
        <f t="shared" si="54"/>
        <v>0</v>
      </c>
      <c r="AA240">
        <f t="shared" si="55"/>
        <v>0</v>
      </c>
      <c r="AB240">
        <f t="shared" si="56"/>
        <v>0</v>
      </c>
      <c r="AC240">
        <f t="shared" si="58"/>
        <v>0</v>
      </c>
    </row>
    <row r="241" spans="1:29">
      <c r="A241" t="str">
        <f>IF(Tabela3[[#This Row],[GOL CASA]]&lt;&gt;"",Tabela3[[#This Row],[TIME CASA]],"")</f>
        <v>Brentford</v>
      </c>
      <c r="B241" t="str">
        <f>IF(Tabela3[[#This Row],[GOL FORA]]&lt;&gt;"",Tabela3[[#This Row],[TIME FORA]],"")</f>
        <v>Wolverhampton Wanderers</v>
      </c>
      <c r="D241">
        <f t="shared" si="46"/>
        <v>1</v>
      </c>
      <c r="F241">
        <f t="shared" si="48"/>
        <v>241</v>
      </c>
      <c r="G241" t="str">
        <f t="shared" si="47"/>
        <v/>
      </c>
      <c r="H241" t="str">
        <f>IFERROR(INDEX(JOGOS!$C$1:$P$16905,$G241,1),"")</f>
        <v/>
      </c>
      <c r="I241" s="29" t="str">
        <f>IFERROR(INDEX(JOGOS!$C$1:$P$16905,$G241,3),"")</f>
        <v/>
      </c>
      <c r="J241" s="29" t="str">
        <f>IFERROR(INDEX(JOGOS!$C$1:$P$16905,$G241,4),"")</f>
        <v/>
      </c>
      <c r="K241" t="str">
        <f>IFERROR(INDEX(JOGOS!$C$1:$P$16905,$G241,5),"")</f>
        <v/>
      </c>
      <c r="L241" t="str">
        <f>IFERROR(INDEX(JOGOS!$C$1:$P$16905,$G241,6),"")</f>
        <v/>
      </c>
      <c r="M241" t="str">
        <f>IFERROR(INDEX(JOGOS!$C$1:$P$16905,$G241,7),"")</f>
        <v/>
      </c>
      <c r="N241" t="str">
        <f>IFERROR(INDEX(JOGOS!$C$1:$P$16905,$G241,8),"")</f>
        <v/>
      </c>
      <c r="O241" t="str">
        <f>IFERROR(INDEX(JOGOS!$C$1:$P$16905,$G241,9),"")</f>
        <v/>
      </c>
      <c r="P241" t="str">
        <f>IFERROR(INDEX(JOGOS!$C$1:$P$16905,$G241,10),"")</f>
        <v/>
      </c>
      <c r="Q241" t="str">
        <f>IFERROR(INDEX(JOGOS!$C$1:$P$16905,$G241,11),"")</f>
        <v/>
      </c>
      <c r="R241" t="str">
        <f>IFERROR(INDEX(JOGOS!$C$1:$P$16905,$G241,12),"")</f>
        <v/>
      </c>
      <c r="S241" t="str">
        <f>IFERROR(INDEX(JOGOS!$C$1:$P$16905,$G241,13),"")</f>
        <v/>
      </c>
      <c r="T241">
        <f t="shared" si="57"/>
        <v>0</v>
      </c>
      <c r="U241">
        <f t="shared" si="49"/>
        <v>0</v>
      </c>
      <c r="V241">
        <f t="shared" si="50"/>
        <v>0</v>
      </c>
      <c r="W241">
        <f t="shared" si="51"/>
        <v>0</v>
      </c>
      <c r="X241">
        <f t="shared" si="52"/>
        <v>0</v>
      </c>
      <c r="Y241">
        <f t="shared" si="53"/>
        <v>0</v>
      </c>
      <c r="Z241">
        <f t="shared" si="54"/>
        <v>0</v>
      </c>
      <c r="AA241">
        <f t="shared" si="55"/>
        <v>0</v>
      </c>
      <c r="AB241">
        <f t="shared" si="56"/>
        <v>0</v>
      </c>
      <c r="AC241">
        <f t="shared" si="58"/>
        <v>0</v>
      </c>
    </row>
    <row r="242" spans="1:29">
      <c r="A242" t="str">
        <f>IF(Tabela3[[#This Row],[GOL CASA]]&lt;&gt;"",Tabela3[[#This Row],[TIME CASA]],"")</f>
        <v>Brighton &amp; Hove Albion</v>
      </c>
      <c r="B242" t="str">
        <f>IF(Tabela3[[#This Row],[GOL FORA]]&lt;&gt;"",Tabela3[[#This Row],[TIME FORA]],"")</f>
        <v>Chelsea</v>
      </c>
      <c r="D242">
        <f t="shared" si="46"/>
        <v>0</v>
      </c>
      <c r="F242" t="str">
        <f t="shared" si="48"/>
        <v/>
      </c>
      <c r="G242" t="str">
        <f t="shared" si="47"/>
        <v/>
      </c>
      <c r="H242" t="str">
        <f>IFERROR(INDEX(JOGOS!$C$1:$P$16905,$G242,1),"")</f>
        <v/>
      </c>
      <c r="I242" s="29" t="str">
        <f>IFERROR(INDEX(JOGOS!$C$1:$P$16905,$G242,3),"")</f>
        <v/>
      </c>
      <c r="J242" s="29" t="str">
        <f>IFERROR(INDEX(JOGOS!$C$1:$P$16905,$G242,4),"")</f>
        <v/>
      </c>
      <c r="K242" t="str">
        <f>IFERROR(INDEX(JOGOS!$C$1:$P$16905,$G242,5),"")</f>
        <v/>
      </c>
      <c r="L242" t="str">
        <f>IFERROR(INDEX(JOGOS!$C$1:$P$16905,$G242,6),"")</f>
        <v/>
      </c>
      <c r="M242" t="str">
        <f>IFERROR(INDEX(JOGOS!$C$1:$P$16905,$G242,7),"")</f>
        <v/>
      </c>
      <c r="N242" t="str">
        <f>IFERROR(INDEX(JOGOS!$C$1:$P$16905,$G242,8),"")</f>
        <v/>
      </c>
      <c r="O242" t="str">
        <f>IFERROR(INDEX(JOGOS!$C$1:$P$16905,$G242,9),"")</f>
        <v/>
      </c>
      <c r="P242" t="str">
        <f>IFERROR(INDEX(JOGOS!$C$1:$P$16905,$G242,10),"")</f>
        <v/>
      </c>
      <c r="Q242" t="str">
        <f>IFERROR(INDEX(JOGOS!$C$1:$P$16905,$G242,11),"")</f>
        <v/>
      </c>
      <c r="R242" t="str">
        <f>IFERROR(INDEX(JOGOS!$C$1:$P$16905,$G242,12),"")</f>
        <v/>
      </c>
      <c r="S242" t="str">
        <f>IFERROR(INDEX(JOGOS!$C$1:$P$16905,$G242,13),"")</f>
        <v/>
      </c>
      <c r="T242">
        <f t="shared" si="57"/>
        <v>0</v>
      </c>
      <c r="U242">
        <f t="shared" si="49"/>
        <v>0</v>
      </c>
      <c r="V242">
        <f t="shared" si="50"/>
        <v>0</v>
      </c>
      <c r="W242">
        <f t="shared" si="51"/>
        <v>0</v>
      </c>
      <c r="X242">
        <f t="shared" si="52"/>
        <v>0</v>
      </c>
      <c r="Y242">
        <f t="shared" si="53"/>
        <v>0</v>
      </c>
      <c r="Z242">
        <f t="shared" si="54"/>
        <v>0</v>
      </c>
      <c r="AA242">
        <f t="shared" si="55"/>
        <v>0</v>
      </c>
      <c r="AB242">
        <f t="shared" si="56"/>
        <v>0</v>
      </c>
      <c r="AC242">
        <f t="shared" si="58"/>
        <v>0</v>
      </c>
    </row>
    <row r="243" spans="1:29">
      <c r="A243" t="str">
        <f>IF(Tabela3[[#This Row],[GOL CASA]]&lt;&gt;"",Tabela3[[#This Row],[TIME CASA]],"")</f>
        <v>Crystal Palace</v>
      </c>
      <c r="B243" t="str">
        <f>IF(Tabela3[[#This Row],[GOL FORA]]&lt;&gt;"",Tabela3[[#This Row],[TIME FORA]],"")</f>
        <v>Southampton</v>
      </c>
      <c r="D243">
        <f t="shared" si="46"/>
        <v>0</v>
      </c>
      <c r="F243" t="str">
        <f t="shared" si="48"/>
        <v/>
      </c>
      <c r="G243" t="str">
        <f t="shared" si="47"/>
        <v/>
      </c>
      <c r="H243" t="str">
        <f>IFERROR(INDEX(JOGOS!$C$1:$P$16905,$G243,1),"")</f>
        <v/>
      </c>
      <c r="I243" s="29" t="str">
        <f>IFERROR(INDEX(JOGOS!$C$1:$P$16905,$G243,3),"")</f>
        <v/>
      </c>
      <c r="J243" s="29" t="str">
        <f>IFERROR(INDEX(JOGOS!$C$1:$P$16905,$G243,4),"")</f>
        <v/>
      </c>
      <c r="K243" t="str">
        <f>IFERROR(INDEX(JOGOS!$C$1:$P$16905,$G243,5),"")</f>
        <v/>
      </c>
      <c r="L243" t="str">
        <f>IFERROR(INDEX(JOGOS!$C$1:$P$16905,$G243,6),"")</f>
        <v/>
      </c>
      <c r="M243" t="str">
        <f>IFERROR(INDEX(JOGOS!$C$1:$P$16905,$G243,7),"")</f>
        <v/>
      </c>
      <c r="N243" t="str">
        <f>IFERROR(INDEX(JOGOS!$C$1:$P$16905,$G243,8),"")</f>
        <v/>
      </c>
      <c r="O243" t="str">
        <f>IFERROR(INDEX(JOGOS!$C$1:$P$16905,$G243,9),"")</f>
        <v/>
      </c>
      <c r="P243" t="str">
        <f>IFERROR(INDEX(JOGOS!$C$1:$P$16905,$G243,10),"")</f>
        <v/>
      </c>
      <c r="Q243" t="str">
        <f>IFERROR(INDEX(JOGOS!$C$1:$P$16905,$G243,11),"")</f>
        <v/>
      </c>
      <c r="R243" t="str">
        <f>IFERROR(INDEX(JOGOS!$C$1:$P$16905,$G243,12),"")</f>
        <v/>
      </c>
      <c r="S243" t="str">
        <f>IFERROR(INDEX(JOGOS!$C$1:$P$16905,$G243,13),"")</f>
        <v/>
      </c>
      <c r="T243">
        <f t="shared" si="57"/>
        <v>0</v>
      </c>
      <c r="U243">
        <f t="shared" si="49"/>
        <v>0</v>
      </c>
      <c r="V243">
        <f t="shared" si="50"/>
        <v>0</v>
      </c>
      <c r="W243">
        <f t="shared" si="51"/>
        <v>0</v>
      </c>
      <c r="X243">
        <f t="shared" si="52"/>
        <v>0</v>
      </c>
      <c r="Y243">
        <f t="shared" si="53"/>
        <v>0</v>
      </c>
      <c r="Z243">
        <f t="shared" si="54"/>
        <v>0</v>
      </c>
      <c r="AA243">
        <f t="shared" si="55"/>
        <v>0</v>
      </c>
      <c r="AB243">
        <f t="shared" si="56"/>
        <v>0</v>
      </c>
      <c r="AC243">
        <f t="shared" si="58"/>
        <v>0</v>
      </c>
    </row>
    <row r="244" spans="1:29">
      <c r="A244" t="str">
        <f>IF(Tabela3[[#This Row],[GOL CASA]]&lt;&gt;"",Tabela3[[#This Row],[TIME CASA]],"")</f>
        <v>Newcastle United</v>
      </c>
      <c r="B244" t="str">
        <f>IF(Tabela3[[#This Row],[GOL FORA]]&lt;&gt;"",Tabela3[[#This Row],[TIME FORA]],"")</f>
        <v>Aston Villa</v>
      </c>
      <c r="D244">
        <f t="shared" si="46"/>
        <v>0</v>
      </c>
      <c r="F244" t="str">
        <f t="shared" si="48"/>
        <v/>
      </c>
      <c r="G244" t="str">
        <f t="shared" si="47"/>
        <v/>
      </c>
      <c r="H244" t="str">
        <f>IFERROR(INDEX(JOGOS!$C$1:$P$16905,$G244,1),"")</f>
        <v/>
      </c>
      <c r="I244" s="29" t="str">
        <f>IFERROR(INDEX(JOGOS!$C$1:$P$16905,$G244,3),"")</f>
        <v/>
      </c>
      <c r="J244" s="29" t="str">
        <f>IFERROR(INDEX(JOGOS!$C$1:$P$16905,$G244,4),"")</f>
        <v/>
      </c>
      <c r="K244" t="str">
        <f>IFERROR(INDEX(JOGOS!$C$1:$P$16905,$G244,5),"")</f>
        <v/>
      </c>
      <c r="L244" t="str">
        <f>IFERROR(INDEX(JOGOS!$C$1:$P$16905,$G244,6),"")</f>
        <v/>
      </c>
      <c r="M244" t="str">
        <f>IFERROR(INDEX(JOGOS!$C$1:$P$16905,$G244,7),"")</f>
        <v/>
      </c>
      <c r="N244" t="str">
        <f>IFERROR(INDEX(JOGOS!$C$1:$P$16905,$G244,8),"")</f>
        <v/>
      </c>
      <c r="O244" t="str">
        <f>IFERROR(INDEX(JOGOS!$C$1:$P$16905,$G244,9),"")</f>
        <v/>
      </c>
      <c r="P244" t="str">
        <f>IFERROR(INDEX(JOGOS!$C$1:$P$16905,$G244,10),"")</f>
        <v/>
      </c>
      <c r="Q244" t="str">
        <f>IFERROR(INDEX(JOGOS!$C$1:$P$16905,$G244,11),"")</f>
        <v/>
      </c>
      <c r="R244" t="str">
        <f>IFERROR(INDEX(JOGOS!$C$1:$P$16905,$G244,12),"")</f>
        <v/>
      </c>
      <c r="S244" t="str">
        <f>IFERROR(INDEX(JOGOS!$C$1:$P$16905,$G244,13),"")</f>
        <v/>
      </c>
      <c r="T244">
        <f t="shared" si="57"/>
        <v>0</v>
      </c>
      <c r="U244">
        <f t="shared" si="49"/>
        <v>0</v>
      </c>
      <c r="V244">
        <f t="shared" si="50"/>
        <v>0</v>
      </c>
      <c r="W244">
        <f t="shared" si="51"/>
        <v>0</v>
      </c>
      <c r="X244">
        <f t="shared" si="52"/>
        <v>0</v>
      </c>
      <c r="Y244">
        <f t="shared" si="53"/>
        <v>0</v>
      </c>
      <c r="Z244">
        <f t="shared" si="54"/>
        <v>0</v>
      </c>
      <c r="AA244">
        <f t="shared" si="55"/>
        <v>0</v>
      </c>
      <c r="AB244">
        <f t="shared" si="56"/>
        <v>0</v>
      </c>
      <c r="AC244">
        <f t="shared" si="58"/>
        <v>0</v>
      </c>
    </row>
    <row r="245" spans="1:29">
      <c r="A245" t="str">
        <f>IF(Tabela3[[#This Row],[GOL CASA]]&lt;&gt;"",Tabela3[[#This Row],[TIME CASA]],"")</f>
        <v>PSG</v>
      </c>
      <c r="B245" t="str">
        <f>IF(Tabela3[[#This Row],[GOL FORA]]&lt;&gt;"",Tabela3[[#This Row],[TIME FORA]],"")</f>
        <v>Troyes</v>
      </c>
      <c r="D245">
        <f t="shared" si="46"/>
        <v>0</v>
      </c>
      <c r="F245" t="str">
        <f t="shared" si="48"/>
        <v/>
      </c>
      <c r="G245" t="str">
        <f t="shared" si="47"/>
        <v/>
      </c>
      <c r="H245" t="str">
        <f>IFERROR(INDEX(JOGOS!$C$1:$P$16905,$G245,1),"")</f>
        <v/>
      </c>
      <c r="I245" s="29" t="str">
        <f>IFERROR(INDEX(JOGOS!$C$1:$P$16905,$G245,3),"")</f>
        <v/>
      </c>
      <c r="J245" s="29" t="str">
        <f>IFERROR(INDEX(JOGOS!$C$1:$P$16905,$G245,4),"")</f>
        <v/>
      </c>
      <c r="K245" t="str">
        <f>IFERROR(INDEX(JOGOS!$C$1:$P$16905,$G245,5),"")</f>
        <v/>
      </c>
      <c r="L245" t="str">
        <f>IFERROR(INDEX(JOGOS!$C$1:$P$16905,$G245,6),"")</f>
        <v/>
      </c>
      <c r="M245" t="str">
        <f>IFERROR(INDEX(JOGOS!$C$1:$P$16905,$G245,7),"")</f>
        <v/>
      </c>
      <c r="N245" t="str">
        <f>IFERROR(INDEX(JOGOS!$C$1:$P$16905,$G245,8),"")</f>
        <v/>
      </c>
      <c r="O245" t="str">
        <f>IFERROR(INDEX(JOGOS!$C$1:$P$16905,$G245,9),"")</f>
        <v/>
      </c>
      <c r="P245" t="str">
        <f>IFERROR(INDEX(JOGOS!$C$1:$P$16905,$G245,10),"")</f>
        <v/>
      </c>
      <c r="Q245" t="str">
        <f>IFERROR(INDEX(JOGOS!$C$1:$P$16905,$G245,11),"")</f>
        <v/>
      </c>
      <c r="R245" t="str">
        <f>IFERROR(INDEX(JOGOS!$C$1:$P$16905,$G245,12),"")</f>
        <v/>
      </c>
      <c r="S245" t="str">
        <f>IFERROR(INDEX(JOGOS!$C$1:$P$16905,$G245,13),"")</f>
        <v/>
      </c>
      <c r="T245">
        <f t="shared" si="57"/>
        <v>0</v>
      </c>
      <c r="U245">
        <f t="shared" si="49"/>
        <v>0</v>
      </c>
      <c r="V245">
        <f t="shared" si="50"/>
        <v>0</v>
      </c>
      <c r="W245">
        <f t="shared" si="51"/>
        <v>0</v>
      </c>
      <c r="X245">
        <f t="shared" si="52"/>
        <v>0</v>
      </c>
      <c r="Y245">
        <f t="shared" si="53"/>
        <v>0</v>
      </c>
      <c r="Z245">
        <f t="shared" si="54"/>
        <v>0</v>
      </c>
      <c r="AA245">
        <f t="shared" si="55"/>
        <v>0</v>
      </c>
      <c r="AB245">
        <f t="shared" si="56"/>
        <v>0</v>
      </c>
      <c r="AC245">
        <f t="shared" si="58"/>
        <v>0</v>
      </c>
    </row>
    <row r="246" spans="1:29">
      <c r="A246" t="str">
        <f>IF(Tabela3[[#This Row],[GOL CASA]]&lt;&gt;"",Tabela3[[#This Row],[TIME CASA]],"")</f>
        <v>Fulham</v>
      </c>
      <c r="B246" t="str">
        <f>IF(Tabela3[[#This Row],[GOL FORA]]&lt;&gt;"",Tabela3[[#This Row],[TIME FORA]],"")</f>
        <v>Everton</v>
      </c>
      <c r="D246">
        <f t="shared" si="46"/>
        <v>0</v>
      </c>
      <c r="F246" t="str">
        <f t="shared" si="48"/>
        <v/>
      </c>
      <c r="G246" t="str">
        <f t="shared" si="47"/>
        <v/>
      </c>
      <c r="H246" t="str">
        <f>IFERROR(INDEX(JOGOS!$C$1:$P$16905,$G246,1),"")</f>
        <v/>
      </c>
      <c r="I246" s="29" t="str">
        <f>IFERROR(INDEX(JOGOS!$C$1:$P$16905,$G246,3),"")</f>
        <v/>
      </c>
      <c r="J246" s="29" t="str">
        <f>IFERROR(INDEX(JOGOS!$C$1:$P$16905,$G246,4),"")</f>
        <v/>
      </c>
      <c r="K246" t="str">
        <f>IFERROR(INDEX(JOGOS!$C$1:$P$16905,$G246,5),"")</f>
        <v/>
      </c>
      <c r="L246" t="str">
        <f>IFERROR(INDEX(JOGOS!$C$1:$P$16905,$G246,6),"")</f>
        <v/>
      </c>
      <c r="M246" t="str">
        <f>IFERROR(INDEX(JOGOS!$C$1:$P$16905,$G246,7),"")</f>
        <v/>
      </c>
      <c r="N246" t="str">
        <f>IFERROR(INDEX(JOGOS!$C$1:$P$16905,$G246,8),"")</f>
        <v/>
      </c>
      <c r="O246" t="str">
        <f>IFERROR(INDEX(JOGOS!$C$1:$P$16905,$G246,9),"")</f>
        <v/>
      </c>
      <c r="P246" t="str">
        <f>IFERROR(INDEX(JOGOS!$C$1:$P$16905,$G246,10),"")</f>
        <v/>
      </c>
      <c r="Q246" t="str">
        <f>IFERROR(INDEX(JOGOS!$C$1:$P$16905,$G246,11),"")</f>
        <v/>
      </c>
      <c r="R246" t="str">
        <f>IFERROR(INDEX(JOGOS!$C$1:$P$16905,$G246,12),"")</f>
        <v/>
      </c>
      <c r="S246" t="str">
        <f>IFERROR(INDEX(JOGOS!$C$1:$P$16905,$G246,13),"")</f>
        <v/>
      </c>
      <c r="T246">
        <f t="shared" si="57"/>
        <v>0</v>
      </c>
      <c r="U246">
        <f t="shared" si="49"/>
        <v>0</v>
      </c>
      <c r="V246">
        <f t="shared" si="50"/>
        <v>0</v>
      </c>
      <c r="W246">
        <f t="shared" si="51"/>
        <v>0</v>
      </c>
      <c r="X246">
        <f t="shared" si="52"/>
        <v>0</v>
      </c>
      <c r="Y246">
        <f t="shared" si="53"/>
        <v>0</v>
      </c>
      <c r="Z246">
        <f t="shared" si="54"/>
        <v>0</v>
      </c>
      <c r="AA246">
        <f t="shared" si="55"/>
        <v>0</v>
      </c>
      <c r="AB246">
        <f t="shared" si="56"/>
        <v>0</v>
      </c>
      <c r="AC246">
        <f t="shared" si="58"/>
        <v>0</v>
      </c>
    </row>
    <row r="247" spans="1:29">
      <c r="A247" t="str">
        <f>IF(Tabela3[[#This Row],[GOL CASA]]&lt;&gt;"",Tabela3[[#This Row],[TIME CASA]],"")</f>
        <v>Liverpool</v>
      </c>
      <c r="B247" t="str">
        <f>IF(Tabela3[[#This Row],[GOL FORA]]&lt;&gt;"",Tabela3[[#This Row],[TIME FORA]],"")</f>
        <v>Leeds United</v>
      </c>
      <c r="D247">
        <f t="shared" si="46"/>
        <v>0</v>
      </c>
      <c r="F247" t="str">
        <f t="shared" si="48"/>
        <v/>
      </c>
      <c r="G247" t="str">
        <f t="shared" si="47"/>
        <v/>
      </c>
      <c r="H247" t="str">
        <f>IFERROR(INDEX(JOGOS!$C$1:$P$16905,$G247,1),"")</f>
        <v/>
      </c>
      <c r="I247" s="29" t="str">
        <f>IFERROR(INDEX(JOGOS!$C$1:$P$16905,$G247,3),"")</f>
        <v/>
      </c>
      <c r="J247" s="29" t="str">
        <f>IFERROR(INDEX(JOGOS!$C$1:$P$16905,$G247,4),"")</f>
        <v/>
      </c>
      <c r="K247" t="str">
        <f>IFERROR(INDEX(JOGOS!$C$1:$P$16905,$G247,5),"")</f>
        <v/>
      </c>
      <c r="L247" t="str">
        <f>IFERROR(INDEX(JOGOS!$C$1:$P$16905,$G247,6),"")</f>
        <v/>
      </c>
      <c r="M247" t="str">
        <f>IFERROR(INDEX(JOGOS!$C$1:$P$16905,$G247,7),"")</f>
        <v/>
      </c>
      <c r="N247" t="str">
        <f>IFERROR(INDEX(JOGOS!$C$1:$P$16905,$G247,8),"")</f>
        <v/>
      </c>
      <c r="O247" t="str">
        <f>IFERROR(INDEX(JOGOS!$C$1:$P$16905,$G247,9),"")</f>
        <v/>
      </c>
      <c r="P247" t="str">
        <f>IFERROR(INDEX(JOGOS!$C$1:$P$16905,$G247,10),"")</f>
        <v/>
      </c>
      <c r="Q247" t="str">
        <f>IFERROR(INDEX(JOGOS!$C$1:$P$16905,$G247,11),"")</f>
        <v/>
      </c>
      <c r="R247" t="str">
        <f>IFERROR(INDEX(JOGOS!$C$1:$P$16905,$G247,12),"")</f>
        <v/>
      </c>
      <c r="S247" t="str">
        <f>IFERROR(INDEX(JOGOS!$C$1:$P$16905,$G247,13),"")</f>
        <v/>
      </c>
      <c r="T247">
        <f t="shared" si="57"/>
        <v>0</v>
      </c>
      <c r="U247">
        <f t="shared" si="49"/>
        <v>0</v>
      </c>
      <c r="V247">
        <f t="shared" si="50"/>
        <v>0</v>
      </c>
      <c r="W247">
        <f t="shared" si="51"/>
        <v>0</v>
      </c>
      <c r="X247">
        <f t="shared" si="52"/>
        <v>0</v>
      </c>
      <c r="Y247">
        <f t="shared" si="53"/>
        <v>0</v>
      </c>
      <c r="Z247">
        <f t="shared" si="54"/>
        <v>0</v>
      </c>
      <c r="AA247">
        <f t="shared" si="55"/>
        <v>0</v>
      </c>
      <c r="AB247">
        <f t="shared" si="56"/>
        <v>0</v>
      </c>
      <c r="AC247">
        <f t="shared" si="58"/>
        <v>0</v>
      </c>
    </row>
    <row r="248" spans="1:29">
      <c r="A248" t="str">
        <f>IF(Tabela3[[#This Row],[GOL CASA]]&lt;&gt;"",Tabela3[[#This Row],[TIME CASA]],"")</f>
        <v>Strasbourg</v>
      </c>
      <c r="B248" t="str">
        <f>IF(Tabela3[[#This Row],[GOL FORA]]&lt;&gt;"",Tabela3[[#This Row],[TIME FORA]],"")</f>
        <v>Olympique Marseille</v>
      </c>
      <c r="D248">
        <f t="shared" si="46"/>
        <v>0</v>
      </c>
      <c r="F248" t="str">
        <f t="shared" si="48"/>
        <v/>
      </c>
      <c r="G248" t="str">
        <f t="shared" si="47"/>
        <v/>
      </c>
      <c r="H248" t="str">
        <f>IFERROR(INDEX(JOGOS!$C$1:$P$16905,$G248,1),"")</f>
        <v/>
      </c>
      <c r="I248" s="29" t="str">
        <f>IFERROR(INDEX(JOGOS!$C$1:$P$16905,$G248,3),"")</f>
        <v/>
      </c>
      <c r="J248" s="29" t="str">
        <f>IFERROR(INDEX(JOGOS!$C$1:$P$16905,$G248,4),"")</f>
        <v/>
      </c>
      <c r="K248" t="str">
        <f>IFERROR(INDEX(JOGOS!$C$1:$P$16905,$G248,5),"")</f>
        <v/>
      </c>
      <c r="L248" t="str">
        <f>IFERROR(INDEX(JOGOS!$C$1:$P$16905,$G248,6),"")</f>
        <v/>
      </c>
      <c r="M248" t="str">
        <f>IFERROR(INDEX(JOGOS!$C$1:$P$16905,$G248,7),"")</f>
        <v/>
      </c>
      <c r="N248" t="str">
        <f>IFERROR(INDEX(JOGOS!$C$1:$P$16905,$G248,8),"")</f>
        <v/>
      </c>
      <c r="O248" t="str">
        <f>IFERROR(INDEX(JOGOS!$C$1:$P$16905,$G248,9),"")</f>
        <v/>
      </c>
      <c r="P248" t="str">
        <f>IFERROR(INDEX(JOGOS!$C$1:$P$16905,$G248,10),"")</f>
        <v/>
      </c>
      <c r="Q248" t="str">
        <f>IFERROR(INDEX(JOGOS!$C$1:$P$16905,$G248,11),"")</f>
        <v/>
      </c>
      <c r="R248" t="str">
        <f>IFERROR(INDEX(JOGOS!$C$1:$P$16905,$G248,12),"")</f>
        <v/>
      </c>
      <c r="S248" t="str">
        <f>IFERROR(INDEX(JOGOS!$C$1:$P$16905,$G248,13),"")</f>
        <v/>
      </c>
      <c r="T248">
        <f t="shared" si="57"/>
        <v>0</v>
      </c>
      <c r="U248">
        <f t="shared" si="49"/>
        <v>0</v>
      </c>
      <c r="V248">
        <f t="shared" si="50"/>
        <v>0</v>
      </c>
      <c r="W248">
        <f t="shared" si="51"/>
        <v>0</v>
      </c>
      <c r="X248">
        <f t="shared" si="52"/>
        <v>0</v>
      </c>
      <c r="Y248">
        <f t="shared" si="53"/>
        <v>0</v>
      </c>
      <c r="Z248">
        <f t="shared" si="54"/>
        <v>0</v>
      </c>
      <c r="AA248">
        <f t="shared" si="55"/>
        <v>0</v>
      </c>
      <c r="AB248">
        <f t="shared" si="56"/>
        <v>0</v>
      </c>
      <c r="AC248">
        <f t="shared" si="58"/>
        <v>0</v>
      </c>
    </row>
    <row r="249" spans="1:29">
      <c r="A249" t="str">
        <f>IF(Tabela3[[#This Row],[GOL CASA]]&lt;&gt;"",Tabela3[[#This Row],[TIME CASA]],"")</f>
        <v>Auxerre</v>
      </c>
      <c r="B249" t="str">
        <f>IF(Tabela3[[#This Row],[GOL FORA]]&lt;&gt;"",Tabela3[[#This Row],[TIME FORA]],"")</f>
        <v>Ajaccio</v>
      </c>
      <c r="D249">
        <f t="shared" si="46"/>
        <v>0</v>
      </c>
      <c r="F249" t="str">
        <f t="shared" si="48"/>
        <v/>
      </c>
      <c r="G249" t="str">
        <f t="shared" si="47"/>
        <v/>
      </c>
      <c r="H249" t="str">
        <f>IFERROR(INDEX(JOGOS!$C$1:$P$16905,$G249,1),"")</f>
        <v/>
      </c>
      <c r="I249" s="29" t="str">
        <f>IFERROR(INDEX(JOGOS!$C$1:$P$16905,$G249,3),"")</f>
        <v/>
      </c>
      <c r="J249" s="29" t="str">
        <f>IFERROR(INDEX(JOGOS!$C$1:$P$16905,$G249,4),"")</f>
        <v/>
      </c>
      <c r="K249" t="str">
        <f>IFERROR(INDEX(JOGOS!$C$1:$P$16905,$G249,5),"")</f>
        <v/>
      </c>
      <c r="L249" t="str">
        <f>IFERROR(INDEX(JOGOS!$C$1:$P$16905,$G249,6),"")</f>
        <v/>
      </c>
      <c r="M249" t="str">
        <f>IFERROR(INDEX(JOGOS!$C$1:$P$16905,$G249,7),"")</f>
        <v/>
      </c>
      <c r="N249" t="str">
        <f>IFERROR(INDEX(JOGOS!$C$1:$P$16905,$G249,8),"")</f>
        <v/>
      </c>
      <c r="O249" t="str">
        <f>IFERROR(INDEX(JOGOS!$C$1:$P$16905,$G249,9),"")</f>
        <v/>
      </c>
      <c r="P249" t="str">
        <f>IFERROR(INDEX(JOGOS!$C$1:$P$16905,$G249,10),"")</f>
        <v/>
      </c>
      <c r="Q249" t="str">
        <f>IFERROR(INDEX(JOGOS!$C$1:$P$16905,$G249,11),"")</f>
        <v/>
      </c>
      <c r="R249" t="str">
        <f>IFERROR(INDEX(JOGOS!$C$1:$P$16905,$G249,12),"")</f>
        <v/>
      </c>
      <c r="S249" t="str">
        <f>IFERROR(INDEX(JOGOS!$C$1:$P$16905,$G249,13),"")</f>
        <v/>
      </c>
      <c r="T249">
        <f t="shared" si="57"/>
        <v>0</v>
      </c>
      <c r="U249">
        <f t="shared" si="49"/>
        <v>0</v>
      </c>
      <c r="V249">
        <f t="shared" si="50"/>
        <v>0</v>
      </c>
      <c r="W249">
        <f t="shared" si="51"/>
        <v>0</v>
      </c>
      <c r="X249">
        <f t="shared" si="52"/>
        <v>0</v>
      </c>
      <c r="Y249">
        <f t="shared" si="53"/>
        <v>0</v>
      </c>
      <c r="Z249">
        <f t="shared" si="54"/>
        <v>0</v>
      </c>
      <c r="AA249">
        <f t="shared" si="55"/>
        <v>0</v>
      </c>
      <c r="AB249">
        <f t="shared" si="56"/>
        <v>0</v>
      </c>
      <c r="AC249">
        <f t="shared" si="58"/>
        <v>0</v>
      </c>
    </row>
    <row r="250" spans="1:29">
      <c r="A250" t="str">
        <f>IF(Tabela3[[#This Row],[GOL CASA]]&lt;&gt;"",Tabela3[[#This Row],[TIME CASA]],"")</f>
        <v>Monaco</v>
      </c>
      <c r="B250" t="str">
        <f>IF(Tabela3[[#This Row],[GOL FORA]]&lt;&gt;"",Tabela3[[#This Row],[TIME FORA]],"")</f>
        <v>Angers SCO</v>
      </c>
      <c r="D250">
        <f t="shared" si="46"/>
        <v>0</v>
      </c>
      <c r="F250" t="str">
        <f t="shared" si="48"/>
        <v/>
      </c>
      <c r="G250" t="str">
        <f t="shared" si="47"/>
        <v/>
      </c>
      <c r="H250" t="str">
        <f>IFERROR(INDEX(JOGOS!$C$1:$P$16905,$G250,1),"")</f>
        <v/>
      </c>
      <c r="I250" s="29" t="str">
        <f>IFERROR(INDEX(JOGOS!$C$1:$P$16905,$G250,3),"")</f>
        <v/>
      </c>
      <c r="J250" s="29" t="str">
        <f>IFERROR(INDEX(JOGOS!$C$1:$P$16905,$G250,4),"")</f>
        <v/>
      </c>
      <c r="K250" t="str">
        <f>IFERROR(INDEX(JOGOS!$C$1:$P$16905,$G250,5),"")</f>
        <v/>
      </c>
      <c r="L250" t="str">
        <f>IFERROR(INDEX(JOGOS!$C$1:$P$16905,$G250,6),"")</f>
        <v/>
      </c>
      <c r="M250" t="str">
        <f>IFERROR(INDEX(JOGOS!$C$1:$P$16905,$G250,7),"")</f>
        <v/>
      </c>
      <c r="N250" t="str">
        <f>IFERROR(INDEX(JOGOS!$C$1:$P$16905,$G250,8),"")</f>
        <v/>
      </c>
      <c r="O250" t="str">
        <f>IFERROR(INDEX(JOGOS!$C$1:$P$16905,$G250,9),"")</f>
        <v/>
      </c>
      <c r="P250" t="str">
        <f>IFERROR(INDEX(JOGOS!$C$1:$P$16905,$G250,10),"")</f>
        <v/>
      </c>
      <c r="Q250" t="str">
        <f>IFERROR(INDEX(JOGOS!$C$1:$P$16905,$G250,11),"")</f>
        <v/>
      </c>
      <c r="R250" t="str">
        <f>IFERROR(INDEX(JOGOS!$C$1:$P$16905,$G250,12),"")</f>
        <v/>
      </c>
      <c r="S250" t="str">
        <f>IFERROR(INDEX(JOGOS!$C$1:$P$16905,$G250,13),"")</f>
        <v/>
      </c>
      <c r="T250">
        <f t="shared" si="57"/>
        <v>0</v>
      </c>
      <c r="U250">
        <f t="shared" si="49"/>
        <v>0</v>
      </c>
      <c r="V250">
        <f t="shared" si="50"/>
        <v>0</v>
      </c>
      <c r="W250">
        <f t="shared" si="51"/>
        <v>0</v>
      </c>
      <c r="X250">
        <f t="shared" si="52"/>
        <v>0</v>
      </c>
      <c r="Y250">
        <f t="shared" si="53"/>
        <v>0</v>
      </c>
      <c r="Z250">
        <f t="shared" si="54"/>
        <v>0</v>
      </c>
      <c r="AA250">
        <f t="shared" si="55"/>
        <v>0</v>
      </c>
      <c r="AB250">
        <f t="shared" si="56"/>
        <v>0</v>
      </c>
      <c r="AC250">
        <f t="shared" si="58"/>
        <v>0</v>
      </c>
    </row>
    <row r="251" spans="1:29">
      <c r="A251" t="str">
        <f>IF(Tabela3[[#This Row],[GOL CASA]]&lt;&gt;"",Tabela3[[#This Row],[TIME CASA]],"")</f>
        <v>Nantes</v>
      </c>
      <c r="B251" t="str">
        <f>IF(Tabela3[[#This Row],[GOL FORA]]&lt;&gt;"",Tabela3[[#This Row],[TIME FORA]],"")</f>
        <v>Clermont</v>
      </c>
      <c r="D251">
        <f t="shared" si="46"/>
        <v>0</v>
      </c>
      <c r="F251" t="str">
        <f t="shared" si="48"/>
        <v/>
      </c>
      <c r="G251" t="str">
        <f t="shared" si="47"/>
        <v/>
      </c>
      <c r="H251" t="str">
        <f>IFERROR(INDEX(JOGOS!$C$1:$P$16905,$G251,1),"")</f>
        <v/>
      </c>
      <c r="I251" s="29" t="str">
        <f>IFERROR(INDEX(JOGOS!$C$1:$P$16905,$G251,3),"")</f>
        <v/>
      </c>
      <c r="J251" s="29" t="str">
        <f>IFERROR(INDEX(JOGOS!$C$1:$P$16905,$G251,4),"")</f>
        <v/>
      </c>
      <c r="K251" t="str">
        <f>IFERROR(INDEX(JOGOS!$C$1:$P$16905,$G251,5),"")</f>
        <v/>
      </c>
      <c r="L251" t="str">
        <f>IFERROR(INDEX(JOGOS!$C$1:$P$16905,$G251,6),"")</f>
        <v/>
      </c>
      <c r="M251" t="str">
        <f>IFERROR(INDEX(JOGOS!$C$1:$P$16905,$G251,7),"")</f>
        <v/>
      </c>
      <c r="N251" t="str">
        <f>IFERROR(INDEX(JOGOS!$C$1:$P$16905,$G251,8),"")</f>
        <v/>
      </c>
      <c r="O251" t="str">
        <f>IFERROR(INDEX(JOGOS!$C$1:$P$16905,$G251,9),"")</f>
        <v/>
      </c>
      <c r="P251" t="str">
        <f>IFERROR(INDEX(JOGOS!$C$1:$P$16905,$G251,10),"")</f>
        <v/>
      </c>
      <c r="Q251" t="str">
        <f>IFERROR(INDEX(JOGOS!$C$1:$P$16905,$G251,11),"")</f>
        <v/>
      </c>
      <c r="R251" t="str">
        <f>IFERROR(INDEX(JOGOS!$C$1:$P$16905,$G251,12),"")</f>
        <v/>
      </c>
      <c r="S251" t="str">
        <f>IFERROR(INDEX(JOGOS!$C$1:$P$16905,$G251,13),"")</f>
        <v/>
      </c>
      <c r="T251">
        <f t="shared" si="57"/>
        <v>0</v>
      </c>
      <c r="U251">
        <f t="shared" si="49"/>
        <v>0</v>
      </c>
      <c r="V251">
        <f t="shared" si="50"/>
        <v>0</v>
      </c>
      <c r="W251">
        <f t="shared" si="51"/>
        <v>0</v>
      </c>
      <c r="X251">
        <f t="shared" si="52"/>
        <v>0</v>
      </c>
      <c r="Y251">
        <f t="shared" si="53"/>
        <v>0</v>
      </c>
      <c r="Z251">
        <f t="shared" si="54"/>
        <v>0</v>
      </c>
      <c r="AA251">
        <f t="shared" si="55"/>
        <v>0</v>
      </c>
      <c r="AB251">
        <f t="shared" si="56"/>
        <v>0</v>
      </c>
      <c r="AC251">
        <f t="shared" si="58"/>
        <v>0</v>
      </c>
    </row>
    <row r="252" spans="1:29">
      <c r="A252" t="str">
        <f>IF(Tabela3[[#This Row],[GOL CASA]]&lt;&gt;"",Tabela3[[#This Row],[TIME CASA]],"")</f>
        <v>Brest</v>
      </c>
      <c r="B252" t="str">
        <f>IF(Tabela3[[#This Row],[GOL FORA]]&lt;&gt;"",Tabela3[[#This Row],[TIME FORA]],"")</f>
        <v>Reims</v>
      </c>
      <c r="D252">
        <f t="shared" si="46"/>
        <v>0</v>
      </c>
      <c r="F252" t="str">
        <f t="shared" si="48"/>
        <v/>
      </c>
      <c r="G252" t="str">
        <f t="shared" si="47"/>
        <v/>
      </c>
      <c r="H252" t="str">
        <f>IFERROR(INDEX(JOGOS!$C$1:$P$16905,$G252,1),"")</f>
        <v/>
      </c>
      <c r="I252" s="29" t="str">
        <f>IFERROR(INDEX(JOGOS!$C$1:$P$16905,$G252,3),"")</f>
        <v/>
      </c>
      <c r="J252" s="29" t="str">
        <f>IFERROR(INDEX(JOGOS!$C$1:$P$16905,$G252,4),"")</f>
        <v/>
      </c>
      <c r="K252" t="str">
        <f>IFERROR(INDEX(JOGOS!$C$1:$P$16905,$G252,5),"")</f>
        <v/>
      </c>
      <c r="L252" t="str">
        <f>IFERROR(INDEX(JOGOS!$C$1:$P$16905,$G252,6),"")</f>
        <v/>
      </c>
      <c r="M252" t="str">
        <f>IFERROR(INDEX(JOGOS!$C$1:$P$16905,$G252,7),"")</f>
        <v/>
      </c>
      <c r="N252" t="str">
        <f>IFERROR(INDEX(JOGOS!$C$1:$P$16905,$G252,8),"")</f>
        <v/>
      </c>
      <c r="O252" t="str">
        <f>IFERROR(INDEX(JOGOS!$C$1:$P$16905,$G252,9),"")</f>
        <v/>
      </c>
      <c r="P252" t="str">
        <f>IFERROR(INDEX(JOGOS!$C$1:$P$16905,$G252,10),"")</f>
        <v/>
      </c>
      <c r="Q252" t="str">
        <f>IFERROR(INDEX(JOGOS!$C$1:$P$16905,$G252,11),"")</f>
        <v/>
      </c>
      <c r="R252" t="str">
        <f>IFERROR(INDEX(JOGOS!$C$1:$P$16905,$G252,12),"")</f>
        <v/>
      </c>
      <c r="S252" t="str">
        <f>IFERROR(INDEX(JOGOS!$C$1:$P$16905,$G252,13),"")</f>
        <v/>
      </c>
      <c r="T252">
        <f t="shared" si="57"/>
        <v>0</v>
      </c>
      <c r="U252">
        <f t="shared" si="49"/>
        <v>0</v>
      </c>
      <c r="V252">
        <f t="shared" si="50"/>
        <v>0</v>
      </c>
      <c r="W252">
        <f t="shared" si="51"/>
        <v>0</v>
      </c>
      <c r="X252">
        <f t="shared" si="52"/>
        <v>0</v>
      </c>
      <c r="Y252">
        <f t="shared" si="53"/>
        <v>0</v>
      </c>
      <c r="Z252">
        <f t="shared" si="54"/>
        <v>0</v>
      </c>
      <c r="AA252">
        <f t="shared" si="55"/>
        <v>0</v>
      </c>
      <c r="AB252">
        <f t="shared" si="56"/>
        <v>0</v>
      </c>
      <c r="AC252">
        <f t="shared" si="58"/>
        <v>0</v>
      </c>
    </row>
    <row r="253" spans="1:29">
      <c r="A253" t="str">
        <f>IF(Tabela3[[#This Row],[GOL CASA]]&lt;&gt;"",Tabela3[[#This Row],[TIME CASA]],"")</f>
        <v>Rennes</v>
      </c>
      <c r="B253" t="str">
        <f>IF(Tabela3[[#This Row],[GOL FORA]]&lt;&gt;"",Tabela3[[#This Row],[TIME FORA]],"")</f>
        <v>Montpellier</v>
      </c>
      <c r="D253">
        <f t="shared" si="46"/>
        <v>0</v>
      </c>
      <c r="F253" t="str">
        <f t="shared" si="48"/>
        <v/>
      </c>
      <c r="G253" t="str">
        <f t="shared" si="47"/>
        <v/>
      </c>
      <c r="H253" t="str">
        <f>IFERROR(INDEX(JOGOS!$C$1:$P$16905,$G253,1),"")</f>
        <v/>
      </c>
      <c r="I253" s="29" t="str">
        <f>IFERROR(INDEX(JOGOS!$C$1:$P$16905,$G253,3),"")</f>
        <v/>
      </c>
      <c r="J253" s="29" t="str">
        <f>IFERROR(INDEX(JOGOS!$C$1:$P$16905,$G253,4),"")</f>
        <v/>
      </c>
      <c r="K253" t="str">
        <f>IFERROR(INDEX(JOGOS!$C$1:$P$16905,$G253,5),"")</f>
        <v/>
      </c>
      <c r="L253" t="str">
        <f>IFERROR(INDEX(JOGOS!$C$1:$P$16905,$G253,6),"")</f>
        <v/>
      </c>
      <c r="M253" t="str">
        <f>IFERROR(INDEX(JOGOS!$C$1:$P$16905,$G253,7),"")</f>
        <v/>
      </c>
      <c r="N253" t="str">
        <f>IFERROR(INDEX(JOGOS!$C$1:$P$16905,$G253,8),"")</f>
        <v/>
      </c>
      <c r="O253" t="str">
        <f>IFERROR(INDEX(JOGOS!$C$1:$P$16905,$G253,9),"")</f>
        <v/>
      </c>
      <c r="P253" t="str">
        <f>IFERROR(INDEX(JOGOS!$C$1:$P$16905,$G253,10),"")</f>
        <v/>
      </c>
      <c r="Q253" t="str">
        <f>IFERROR(INDEX(JOGOS!$C$1:$P$16905,$G253,11),"")</f>
        <v/>
      </c>
      <c r="R253" t="str">
        <f>IFERROR(INDEX(JOGOS!$C$1:$P$16905,$G253,12),"")</f>
        <v/>
      </c>
      <c r="S253" t="str">
        <f>IFERROR(INDEX(JOGOS!$C$1:$P$16905,$G253,13),"")</f>
        <v/>
      </c>
      <c r="T253">
        <f t="shared" si="57"/>
        <v>0</v>
      </c>
      <c r="U253">
        <f t="shared" si="49"/>
        <v>0</v>
      </c>
      <c r="V253">
        <f t="shared" si="50"/>
        <v>0</v>
      </c>
      <c r="W253">
        <f t="shared" si="51"/>
        <v>0</v>
      </c>
      <c r="X253">
        <f t="shared" si="52"/>
        <v>0</v>
      </c>
      <c r="Y253">
        <f t="shared" si="53"/>
        <v>0</v>
      </c>
      <c r="Z253">
        <f t="shared" si="54"/>
        <v>0</v>
      </c>
      <c r="AA253">
        <f t="shared" si="55"/>
        <v>0</v>
      </c>
      <c r="AB253">
        <f t="shared" si="56"/>
        <v>0</v>
      </c>
      <c r="AC253">
        <f t="shared" si="58"/>
        <v>0</v>
      </c>
    </row>
    <row r="254" spans="1:29">
      <c r="A254" t="str">
        <f>IF(Tabela3[[#This Row],[GOL CASA]]&lt;&gt;"",Tabela3[[#This Row],[TIME CASA]],"")</f>
        <v>Arsenal</v>
      </c>
      <c r="B254" t="str">
        <f>IF(Tabela3[[#This Row],[GOL FORA]]&lt;&gt;"",Tabela3[[#This Row],[TIME FORA]],"")</f>
        <v>Nottingham Forest</v>
      </c>
      <c r="D254">
        <f t="shared" si="46"/>
        <v>0</v>
      </c>
      <c r="F254" t="str">
        <f t="shared" si="48"/>
        <v/>
      </c>
      <c r="G254" t="str">
        <f t="shared" si="47"/>
        <v/>
      </c>
      <c r="H254" t="str">
        <f>IFERROR(INDEX(JOGOS!$C$1:$P$16905,$G254,1),"")</f>
        <v/>
      </c>
      <c r="I254" s="29" t="str">
        <f>IFERROR(INDEX(JOGOS!$C$1:$P$16905,$G254,3),"")</f>
        <v/>
      </c>
      <c r="J254" s="29" t="str">
        <f>IFERROR(INDEX(JOGOS!$C$1:$P$16905,$G254,4),"")</f>
        <v/>
      </c>
      <c r="K254" t="str">
        <f>IFERROR(INDEX(JOGOS!$C$1:$P$16905,$G254,5),"")</f>
        <v/>
      </c>
      <c r="L254" t="str">
        <f>IFERROR(INDEX(JOGOS!$C$1:$P$16905,$G254,6),"")</f>
        <v/>
      </c>
      <c r="M254" t="str">
        <f>IFERROR(INDEX(JOGOS!$C$1:$P$16905,$G254,7),"")</f>
        <v/>
      </c>
      <c r="N254" t="str">
        <f>IFERROR(INDEX(JOGOS!$C$1:$P$16905,$G254,8),"")</f>
        <v/>
      </c>
      <c r="O254" t="str">
        <f>IFERROR(INDEX(JOGOS!$C$1:$P$16905,$G254,9),"")</f>
        <v/>
      </c>
      <c r="P254" t="str">
        <f>IFERROR(INDEX(JOGOS!$C$1:$P$16905,$G254,10),"")</f>
        <v/>
      </c>
      <c r="Q254" t="str">
        <f>IFERROR(INDEX(JOGOS!$C$1:$P$16905,$G254,11),"")</f>
        <v/>
      </c>
      <c r="R254" t="str">
        <f>IFERROR(INDEX(JOGOS!$C$1:$P$16905,$G254,12),"")</f>
        <v/>
      </c>
      <c r="S254" t="str">
        <f>IFERROR(INDEX(JOGOS!$C$1:$P$16905,$G254,13),"")</f>
        <v/>
      </c>
      <c r="T254">
        <f t="shared" si="57"/>
        <v>0</v>
      </c>
      <c r="U254">
        <f t="shared" si="49"/>
        <v>0</v>
      </c>
      <c r="V254">
        <f t="shared" si="50"/>
        <v>0</v>
      </c>
      <c r="W254">
        <f t="shared" si="51"/>
        <v>0</v>
      </c>
      <c r="X254">
        <f t="shared" si="52"/>
        <v>0</v>
      </c>
      <c r="Y254">
        <f t="shared" si="53"/>
        <v>0</v>
      </c>
      <c r="Z254">
        <f t="shared" si="54"/>
        <v>0</v>
      </c>
      <c r="AA254">
        <f t="shared" si="55"/>
        <v>0</v>
      </c>
      <c r="AB254">
        <f t="shared" si="56"/>
        <v>0</v>
      </c>
      <c r="AC254">
        <f t="shared" si="58"/>
        <v>0</v>
      </c>
    </row>
    <row r="255" spans="1:29">
      <c r="A255" t="str">
        <f>IF(Tabela3[[#This Row],[GOL CASA]]&lt;&gt;"",Tabela3[[#This Row],[TIME CASA]],"")</f>
        <v>Lorient</v>
      </c>
      <c r="B255" t="str">
        <f>IF(Tabela3[[#This Row],[GOL FORA]]&lt;&gt;"",Tabela3[[#This Row],[TIME FORA]],"")</f>
        <v>Nice</v>
      </c>
      <c r="D255">
        <f t="shared" si="46"/>
        <v>0</v>
      </c>
      <c r="F255" t="str">
        <f t="shared" si="48"/>
        <v/>
      </c>
      <c r="G255" t="str">
        <f t="shared" si="47"/>
        <v/>
      </c>
      <c r="H255" t="str">
        <f>IFERROR(INDEX(JOGOS!$C$1:$P$16905,$G255,1),"")</f>
        <v/>
      </c>
      <c r="I255" s="29" t="str">
        <f>IFERROR(INDEX(JOGOS!$C$1:$P$16905,$G255,3),"")</f>
        <v/>
      </c>
      <c r="J255" s="29" t="str">
        <f>IFERROR(INDEX(JOGOS!$C$1:$P$16905,$G255,4),"")</f>
        <v/>
      </c>
      <c r="K255" t="str">
        <f>IFERROR(INDEX(JOGOS!$C$1:$P$16905,$G255,5),"")</f>
        <v/>
      </c>
      <c r="L255" t="str">
        <f>IFERROR(INDEX(JOGOS!$C$1:$P$16905,$G255,6),"")</f>
        <v/>
      </c>
      <c r="M255" t="str">
        <f>IFERROR(INDEX(JOGOS!$C$1:$P$16905,$G255,7),"")</f>
        <v/>
      </c>
      <c r="N255" t="str">
        <f>IFERROR(INDEX(JOGOS!$C$1:$P$16905,$G255,8),"")</f>
        <v/>
      </c>
      <c r="O255" t="str">
        <f>IFERROR(INDEX(JOGOS!$C$1:$P$16905,$G255,9),"")</f>
        <v/>
      </c>
      <c r="P255" t="str">
        <f>IFERROR(INDEX(JOGOS!$C$1:$P$16905,$G255,10),"")</f>
        <v/>
      </c>
      <c r="Q255" t="str">
        <f>IFERROR(INDEX(JOGOS!$C$1:$P$16905,$G255,11),"")</f>
        <v/>
      </c>
      <c r="R255" t="str">
        <f>IFERROR(INDEX(JOGOS!$C$1:$P$16905,$G255,12),"")</f>
        <v/>
      </c>
      <c r="S255" t="str">
        <f>IFERROR(INDEX(JOGOS!$C$1:$P$16905,$G255,13),"")</f>
        <v/>
      </c>
      <c r="T255">
        <f t="shared" si="57"/>
        <v>0</v>
      </c>
      <c r="U255">
        <f t="shared" si="49"/>
        <v>0</v>
      </c>
      <c r="V255">
        <f t="shared" si="50"/>
        <v>0</v>
      </c>
      <c r="W255">
        <f t="shared" si="51"/>
        <v>0</v>
      </c>
      <c r="X255">
        <f t="shared" si="52"/>
        <v>0</v>
      </c>
      <c r="Y255">
        <f t="shared" si="53"/>
        <v>0</v>
      </c>
      <c r="Z255">
        <f t="shared" si="54"/>
        <v>0</v>
      </c>
      <c r="AA255">
        <f t="shared" si="55"/>
        <v>0</v>
      </c>
      <c r="AB255">
        <f t="shared" si="56"/>
        <v>0</v>
      </c>
      <c r="AC255">
        <f t="shared" si="58"/>
        <v>0</v>
      </c>
    </row>
    <row r="256" spans="1:29">
      <c r="A256" t="str">
        <f>IF(Tabela3[[#This Row],[GOL CASA]]&lt;&gt;"",Tabela3[[#This Row],[TIME CASA]],"")</f>
        <v>Manchester United</v>
      </c>
      <c r="B256" t="str">
        <f>IF(Tabela3[[#This Row],[GOL FORA]]&lt;&gt;"",Tabela3[[#This Row],[TIME FORA]],"")</f>
        <v>West Ham United</v>
      </c>
      <c r="D256">
        <f t="shared" si="46"/>
        <v>0</v>
      </c>
      <c r="F256" t="str">
        <f t="shared" si="48"/>
        <v/>
      </c>
      <c r="G256" t="str">
        <f t="shared" si="47"/>
        <v/>
      </c>
      <c r="H256" t="str">
        <f>IFERROR(INDEX(JOGOS!$C$1:$P$16905,$G256,1),"")</f>
        <v/>
      </c>
      <c r="I256" s="29" t="str">
        <f>IFERROR(INDEX(JOGOS!$C$1:$P$16905,$G256,3),"")</f>
        <v/>
      </c>
      <c r="J256" s="29" t="str">
        <f>IFERROR(INDEX(JOGOS!$C$1:$P$16905,$G256,4),"")</f>
        <v/>
      </c>
      <c r="K256" t="str">
        <f>IFERROR(INDEX(JOGOS!$C$1:$P$16905,$G256,5),"")</f>
        <v/>
      </c>
      <c r="L256" t="str">
        <f>IFERROR(INDEX(JOGOS!$C$1:$P$16905,$G256,6),"")</f>
        <v/>
      </c>
      <c r="M256" t="str">
        <f>IFERROR(INDEX(JOGOS!$C$1:$P$16905,$G256,7),"")</f>
        <v/>
      </c>
      <c r="N256" t="str">
        <f>IFERROR(INDEX(JOGOS!$C$1:$P$16905,$G256,8),"")</f>
        <v/>
      </c>
      <c r="O256" t="str">
        <f>IFERROR(INDEX(JOGOS!$C$1:$P$16905,$G256,9),"")</f>
        <v/>
      </c>
      <c r="P256" t="str">
        <f>IFERROR(INDEX(JOGOS!$C$1:$P$16905,$G256,10),"")</f>
        <v/>
      </c>
      <c r="Q256" t="str">
        <f>IFERROR(INDEX(JOGOS!$C$1:$P$16905,$G256,11),"")</f>
        <v/>
      </c>
      <c r="R256" t="str">
        <f>IFERROR(INDEX(JOGOS!$C$1:$P$16905,$G256,12),"")</f>
        <v/>
      </c>
      <c r="S256" t="str">
        <f>IFERROR(INDEX(JOGOS!$C$1:$P$16905,$G256,13),"")</f>
        <v/>
      </c>
      <c r="T256">
        <f t="shared" si="57"/>
        <v>0</v>
      </c>
      <c r="U256">
        <f t="shared" si="49"/>
        <v>0</v>
      </c>
      <c r="V256">
        <f t="shared" si="50"/>
        <v>0</v>
      </c>
      <c r="W256">
        <f t="shared" si="51"/>
        <v>0</v>
      </c>
      <c r="X256">
        <f t="shared" si="52"/>
        <v>0</v>
      </c>
      <c r="Y256">
        <f t="shared" si="53"/>
        <v>0</v>
      </c>
      <c r="Z256">
        <f t="shared" si="54"/>
        <v>0</v>
      </c>
      <c r="AA256">
        <f t="shared" si="55"/>
        <v>0</v>
      </c>
      <c r="AB256">
        <f t="shared" si="56"/>
        <v>0</v>
      </c>
      <c r="AC256">
        <f t="shared" si="58"/>
        <v>0</v>
      </c>
    </row>
    <row r="257" spans="1:29">
      <c r="A257" t="str">
        <f>IF(Tabela3[[#This Row],[GOL CASA]]&lt;&gt;"",Tabela3[[#This Row],[TIME CASA]],"")</f>
        <v>Olympique Lyonnais</v>
      </c>
      <c r="B257" t="str">
        <f>IF(Tabela3[[#This Row],[GOL FORA]]&lt;&gt;"",Tabela3[[#This Row],[TIME FORA]],"")</f>
        <v>Lille</v>
      </c>
      <c r="D257">
        <f t="shared" si="46"/>
        <v>0</v>
      </c>
      <c r="F257" t="str">
        <f t="shared" si="48"/>
        <v/>
      </c>
      <c r="G257" t="str">
        <f t="shared" si="47"/>
        <v/>
      </c>
      <c r="H257" t="str">
        <f>IFERROR(INDEX(JOGOS!$C$1:$P$16905,$G257,1),"")</f>
        <v/>
      </c>
      <c r="I257" s="29" t="str">
        <f>IFERROR(INDEX(JOGOS!$C$1:$P$16905,$G257,3),"")</f>
        <v/>
      </c>
      <c r="J257" s="29" t="str">
        <f>IFERROR(INDEX(JOGOS!$C$1:$P$16905,$G257,4),"")</f>
        <v/>
      </c>
      <c r="K257" t="str">
        <f>IFERROR(INDEX(JOGOS!$C$1:$P$16905,$G257,5),"")</f>
        <v/>
      </c>
      <c r="L257" t="str">
        <f>IFERROR(INDEX(JOGOS!$C$1:$P$16905,$G257,6),"")</f>
        <v/>
      </c>
      <c r="M257" t="str">
        <f>IFERROR(INDEX(JOGOS!$C$1:$P$16905,$G257,7),"")</f>
        <v/>
      </c>
      <c r="N257" t="str">
        <f>IFERROR(INDEX(JOGOS!$C$1:$P$16905,$G257,8),"")</f>
        <v/>
      </c>
      <c r="O257" t="str">
        <f>IFERROR(INDEX(JOGOS!$C$1:$P$16905,$G257,9),"")</f>
        <v/>
      </c>
      <c r="P257" t="str">
        <f>IFERROR(INDEX(JOGOS!$C$1:$P$16905,$G257,10),"")</f>
        <v/>
      </c>
      <c r="Q257" t="str">
        <f>IFERROR(INDEX(JOGOS!$C$1:$P$16905,$G257,11),"")</f>
        <v/>
      </c>
      <c r="R257" t="str">
        <f>IFERROR(INDEX(JOGOS!$C$1:$P$16905,$G257,12),"")</f>
        <v/>
      </c>
      <c r="S257" t="str">
        <f>IFERROR(INDEX(JOGOS!$C$1:$P$16905,$G257,13),"")</f>
        <v/>
      </c>
      <c r="T257">
        <f t="shared" si="57"/>
        <v>0</v>
      </c>
      <c r="U257">
        <f t="shared" si="49"/>
        <v>0</v>
      </c>
      <c r="V257">
        <f t="shared" si="50"/>
        <v>0</v>
      </c>
      <c r="W257">
        <f t="shared" si="51"/>
        <v>0</v>
      </c>
      <c r="X257">
        <f t="shared" si="52"/>
        <v>0</v>
      </c>
      <c r="Y257">
        <f t="shared" si="53"/>
        <v>0</v>
      </c>
      <c r="Z257">
        <f t="shared" si="54"/>
        <v>0</v>
      </c>
      <c r="AA257">
        <f t="shared" si="55"/>
        <v>0</v>
      </c>
      <c r="AB257">
        <f t="shared" si="56"/>
        <v>0</v>
      </c>
      <c r="AC257">
        <f t="shared" si="58"/>
        <v>0</v>
      </c>
    </row>
    <row r="258" spans="1:29">
      <c r="A258" t="str">
        <f>IF(Tabela3[[#This Row],[GOL CASA]]&lt;&gt;"",Tabela3[[#This Row],[TIME CASA]],"")</f>
        <v>Troyes</v>
      </c>
      <c r="B258" t="str">
        <f>IF(Tabela3[[#This Row],[GOL FORA]]&lt;&gt;"",Tabela3[[#This Row],[TIME FORA]],"")</f>
        <v>Auxerre</v>
      </c>
      <c r="D258">
        <f t="shared" ref="D258:D321" si="59">IF(OR(A258=$C$3,B258=$C$3),1,0)</f>
        <v>0</v>
      </c>
      <c r="F258" t="str">
        <f t="shared" si="48"/>
        <v/>
      </c>
      <c r="G258" t="str">
        <f t="shared" ref="G258:G321" si="60">IFERROR(LARGE(F:F,ROW(A257)),"")</f>
        <v/>
      </c>
      <c r="H258" t="str">
        <f>IFERROR(INDEX(JOGOS!$C$1:$P$16905,$G258,1),"")</f>
        <v/>
      </c>
      <c r="I258" s="29" t="str">
        <f>IFERROR(INDEX(JOGOS!$C$1:$P$16905,$G258,3),"")</f>
        <v/>
      </c>
      <c r="J258" s="29" t="str">
        <f>IFERROR(INDEX(JOGOS!$C$1:$P$16905,$G258,4),"")</f>
        <v/>
      </c>
      <c r="K258" t="str">
        <f>IFERROR(INDEX(JOGOS!$C$1:$P$16905,$G258,5),"")</f>
        <v/>
      </c>
      <c r="L258" t="str">
        <f>IFERROR(INDEX(JOGOS!$C$1:$P$16905,$G258,6),"")</f>
        <v/>
      </c>
      <c r="M258" t="str">
        <f>IFERROR(INDEX(JOGOS!$C$1:$P$16905,$G258,7),"")</f>
        <v/>
      </c>
      <c r="N258" t="str">
        <f>IFERROR(INDEX(JOGOS!$C$1:$P$16905,$G258,8),"")</f>
        <v/>
      </c>
      <c r="O258" t="str">
        <f>IFERROR(INDEX(JOGOS!$C$1:$P$16905,$G258,9),"")</f>
        <v/>
      </c>
      <c r="P258" t="str">
        <f>IFERROR(INDEX(JOGOS!$C$1:$P$16905,$G258,10),"")</f>
        <v/>
      </c>
      <c r="Q258" t="str">
        <f>IFERROR(INDEX(JOGOS!$C$1:$P$16905,$G258,11),"")</f>
        <v/>
      </c>
      <c r="R258" t="str">
        <f>IFERROR(INDEX(JOGOS!$C$1:$P$16905,$G258,12),"")</f>
        <v/>
      </c>
      <c r="S258" t="str">
        <f>IFERROR(INDEX(JOGOS!$C$1:$P$16905,$G258,13),"")</f>
        <v/>
      </c>
      <c r="T258">
        <f t="shared" si="57"/>
        <v>0</v>
      </c>
      <c r="U258">
        <f t="shared" si="49"/>
        <v>0</v>
      </c>
      <c r="V258">
        <f t="shared" si="50"/>
        <v>0</v>
      </c>
      <c r="W258">
        <f t="shared" si="51"/>
        <v>0</v>
      </c>
      <c r="X258">
        <f t="shared" si="52"/>
        <v>0</v>
      </c>
      <c r="Y258">
        <f t="shared" si="53"/>
        <v>0</v>
      </c>
      <c r="Z258">
        <f t="shared" si="54"/>
        <v>0</v>
      </c>
      <c r="AA258">
        <f t="shared" si="55"/>
        <v>0</v>
      </c>
      <c r="AB258">
        <f t="shared" si="56"/>
        <v>0</v>
      </c>
      <c r="AC258">
        <f t="shared" si="58"/>
        <v>0</v>
      </c>
    </row>
    <row r="259" spans="1:29">
      <c r="A259" t="str">
        <f>IF(Tabela3[[#This Row],[GOL CASA]]&lt;&gt;"",Tabela3[[#This Row],[TIME CASA]],"")</f>
        <v>Leeds United</v>
      </c>
      <c r="B259" t="str">
        <f>IF(Tabela3[[#This Row],[GOL FORA]]&lt;&gt;"",Tabela3[[#This Row],[TIME FORA]],"")</f>
        <v>AFC Bournemouth</v>
      </c>
      <c r="D259">
        <f t="shared" si="59"/>
        <v>0</v>
      </c>
      <c r="F259" t="str">
        <f t="shared" ref="F259:F322" si="61">IF(D259=1,ROW(),"")</f>
        <v/>
      </c>
      <c r="G259" t="str">
        <f t="shared" si="60"/>
        <v/>
      </c>
      <c r="H259" t="str">
        <f>IFERROR(INDEX(JOGOS!$C$1:$P$16905,$G259,1),"")</f>
        <v/>
      </c>
      <c r="I259" s="29" t="str">
        <f>IFERROR(INDEX(JOGOS!$C$1:$P$16905,$G259,3),"")</f>
        <v/>
      </c>
      <c r="J259" s="29" t="str">
        <f>IFERROR(INDEX(JOGOS!$C$1:$P$16905,$G259,4),"")</f>
        <v/>
      </c>
      <c r="K259" t="str">
        <f>IFERROR(INDEX(JOGOS!$C$1:$P$16905,$G259,5),"")</f>
        <v/>
      </c>
      <c r="L259" t="str">
        <f>IFERROR(INDEX(JOGOS!$C$1:$P$16905,$G259,6),"")</f>
        <v/>
      </c>
      <c r="M259" t="str">
        <f>IFERROR(INDEX(JOGOS!$C$1:$P$16905,$G259,7),"")</f>
        <v/>
      </c>
      <c r="N259" t="str">
        <f>IFERROR(INDEX(JOGOS!$C$1:$P$16905,$G259,8),"")</f>
        <v/>
      </c>
      <c r="O259" t="str">
        <f>IFERROR(INDEX(JOGOS!$C$1:$P$16905,$G259,9),"")</f>
        <v/>
      </c>
      <c r="P259" t="str">
        <f>IFERROR(INDEX(JOGOS!$C$1:$P$16905,$G259,10),"")</f>
        <v/>
      </c>
      <c r="Q259" t="str">
        <f>IFERROR(INDEX(JOGOS!$C$1:$P$16905,$G259,11),"")</f>
        <v/>
      </c>
      <c r="R259" t="str">
        <f>IFERROR(INDEX(JOGOS!$C$1:$P$16905,$G259,12),"")</f>
        <v/>
      </c>
      <c r="S259" t="str">
        <f>IFERROR(INDEX(JOGOS!$C$1:$P$16905,$G259,13),"")</f>
        <v/>
      </c>
      <c r="T259">
        <f t="shared" si="57"/>
        <v>0</v>
      </c>
      <c r="U259">
        <f t="shared" ref="U259:U322" si="62">IF(AND(M259=$C$3,O259&gt;0),$U$1,0)</f>
        <v>0</v>
      </c>
      <c r="V259">
        <f t="shared" ref="V259:V322" si="63">IF(AND(J259=$C$3,O259&gt;0),$U$1,0)</f>
        <v>0</v>
      </c>
      <c r="W259">
        <f t="shared" ref="W259:W322" si="64">IF(AND(M259=$C$3,N259&gt;0),$U$1,0)</f>
        <v>0</v>
      </c>
      <c r="X259">
        <f t="shared" ref="X259:X322" si="65">IF(AND(J259=$C$3,K259&gt;0),$U$1,0)</f>
        <v>0</v>
      </c>
      <c r="Y259">
        <f t="shared" ref="Y259:Y322" si="66">IF(AND(M259=$C$3,L259&gt;0),$U$1,0)</f>
        <v>0</v>
      </c>
      <c r="Z259">
        <f t="shared" ref="Z259:Z322" si="67">IF(AND(J259=$C$3,L259&gt;0),$U$1,0)</f>
        <v>0</v>
      </c>
      <c r="AA259">
        <f t="shared" ref="AA259:AA322" si="68">IF(AND(M259=$C$3,K259&gt;0),$U$1,0)</f>
        <v>0</v>
      </c>
      <c r="AB259">
        <f t="shared" ref="AB259:AB322" si="69">Y259+AA259</f>
        <v>0</v>
      </c>
      <c r="AC259">
        <f t="shared" si="58"/>
        <v>0</v>
      </c>
    </row>
    <row r="260" spans="1:29">
      <c r="A260" t="str">
        <f>IF(Tabela3[[#This Row],[GOL CASA]]&lt;&gt;"",Tabela3[[#This Row],[TIME CASA]],"")</f>
        <v>Manchester City</v>
      </c>
      <c r="B260" t="str">
        <f>IF(Tabela3[[#This Row],[GOL FORA]]&lt;&gt;"",Tabela3[[#This Row],[TIME FORA]],"")</f>
        <v>Fulham</v>
      </c>
      <c r="D260">
        <f t="shared" si="59"/>
        <v>0</v>
      </c>
      <c r="F260" t="str">
        <f t="shared" si="61"/>
        <v/>
      </c>
      <c r="G260" t="str">
        <f t="shared" si="60"/>
        <v/>
      </c>
      <c r="H260" t="str">
        <f>IFERROR(INDEX(JOGOS!$C$1:$P$16905,$G260,1),"")</f>
        <v/>
      </c>
      <c r="I260" s="29" t="str">
        <f>IFERROR(INDEX(JOGOS!$C$1:$P$16905,$G260,3),"")</f>
        <v/>
      </c>
      <c r="J260" s="29" t="str">
        <f>IFERROR(INDEX(JOGOS!$C$1:$P$16905,$G260,4),"")</f>
        <v/>
      </c>
      <c r="K260" t="str">
        <f>IFERROR(INDEX(JOGOS!$C$1:$P$16905,$G260,5),"")</f>
        <v/>
      </c>
      <c r="L260" t="str">
        <f>IFERROR(INDEX(JOGOS!$C$1:$P$16905,$G260,6),"")</f>
        <v/>
      </c>
      <c r="M260" t="str">
        <f>IFERROR(INDEX(JOGOS!$C$1:$P$16905,$G260,7),"")</f>
        <v/>
      </c>
      <c r="N260" t="str">
        <f>IFERROR(INDEX(JOGOS!$C$1:$P$16905,$G260,8),"")</f>
        <v/>
      </c>
      <c r="O260" t="str">
        <f>IFERROR(INDEX(JOGOS!$C$1:$P$16905,$G260,9),"")</f>
        <v/>
      </c>
      <c r="P260" t="str">
        <f>IFERROR(INDEX(JOGOS!$C$1:$P$16905,$G260,10),"")</f>
        <v/>
      </c>
      <c r="Q260" t="str">
        <f>IFERROR(INDEX(JOGOS!$C$1:$P$16905,$G260,11),"")</f>
        <v/>
      </c>
      <c r="R260" t="str">
        <f>IFERROR(INDEX(JOGOS!$C$1:$P$16905,$G260,12),"")</f>
        <v/>
      </c>
      <c r="S260" t="str">
        <f>IFERROR(INDEX(JOGOS!$C$1:$P$16905,$G260,13),"")</f>
        <v/>
      </c>
      <c r="T260">
        <f t="shared" ref="T260:T323" si="70">IF(AND(J260=$C$3,N260&gt;0),$U$1,0)</f>
        <v>0</v>
      </c>
      <c r="U260">
        <f t="shared" si="62"/>
        <v>0</v>
      </c>
      <c r="V260">
        <f t="shared" si="63"/>
        <v>0</v>
      </c>
      <c r="W260">
        <f t="shared" si="64"/>
        <v>0</v>
      </c>
      <c r="X260">
        <f t="shared" si="65"/>
        <v>0</v>
      </c>
      <c r="Y260">
        <f t="shared" si="66"/>
        <v>0</v>
      </c>
      <c r="Z260">
        <f t="shared" si="67"/>
        <v>0</v>
      </c>
      <c r="AA260">
        <f t="shared" si="68"/>
        <v>0</v>
      </c>
      <c r="AB260">
        <f t="shared" si="69"/>
        <v>0</v>
      </c>
      <c r="AC260">
        <f t="shared" si="58"/>
        <v>0</v>
      </c>
    </row>
    <row r="261" spans="1:29">
      <c r="A261" t="str">
        <f>IF(Tabela3[[#This Row],[GOL CASA]]&lt;&gt;"",Tabela3[[#This Row],[TIME CASA]],"")</f>
        <v>Nottingham Forest</v>
      </c>
      <c r="B261" t="str">
        <f>IF(Tabela3[[#This Row],[GOL FORA]]&lt;&gt;"",Tabela3[[#This Row],[TIME FORA]],"")</f>
        <v>Brentford</v>
      </c>
      <c r="D261">
        <f t="shared" si="59"/>
        <v>1</v>
      </c>
      <c r="F261">
        <f t="shared" si="61"/>
        <v>261</v>
      </c>
      <c r="G261" t="str">
        <f t="shared" si="60"/>
        <v/>
      </c>
      <c r="H261" t="str">
        <f>IFERROR(INDEX(JOGOS!$C$1:$P$16905,$G261,1),"")</f>
        <v/>
      </c>
      <c r="I261" s="29" t="str">
        <f>IFERROR(INDEX(JOGOS!$C$1:$P$16905,$G261,3),"")</f>
        <v/>
      </c>
      <c r="J261" s="29" t="str">
        <f>IFERROR(INDEX(JOGOS!$C$1:$P$16905,$G261,4),"")</f>
        <v/>
      </c>
      <c r="K261" t="str">
        <f>IFERROR(INDEX(JOGOS!$C$1:$P$16905,$G261,5),"")</f>
        <v/>
      </c>
      <c r="L261" t="str">
        <f>IFERROR(INDEX(JOGOS!$C$1:$P$16905,$G261,6),"")</f>
        <v/>
      </c>
      <c r="M261" t="str">
        <f>IFERROR(INDEX(JOGOS!$C$1:$P$16905,$G261,7),"")</f>
        <v/>
      </c>
      <c r="N261" t="str">
        <f>IFERROR(INDEX(JOGOS!$C$1:$P$16905,$G261,8),"")</f>
        <v/>
      </c>
      <c r="O261" t="str">
        <f>IFERROR(INDEX(JOGOS!$C$1:$P$16905,$G261,9),"")</f>
        <v/>
      </c>
      <c r="P261" t="str">
        <f>IFERROR(INDEX(JOGOS!$C$1:$P$16905,$G261,10),"")</f>
        <v/>
      </c>
      <c r="Q261" t="str">
        <f>IFERROR(INDEX(JOGOS!$C$1:$P$16905,$G261,11),"")</f>
        <v/>
      </c>
      <c r="R261" t="str">
        <f>IFERROR(INDEX(JOGOS!$C$1:$P$16905,$G261,12),"")</f>
        <v/>
      </c>
      <c r="S261" t="str">
        <f>IFERROR(INDEX(JOGOS!$C$1:$P$16905,$G261,13),"")</f>
        <v/>
      </c>
      <c r="T261">
        <f t="shared" si="70"/>
        <v>0</v>
      </c>
      <c r="U261">
        <f t="shared" si="62"/>
        <v>0</v>
      </c>
      <c r="V261">
        <f t="shared" si="63"/>
        <v>0</v>
      </c>
      <c r="W261">
        <f t="shared" si="64"/>
        <v>0</v>
      </c>
      <c r="X261">
        <f t="shared" si="65"/>
        <v>0</v>
      </c>
      <c r="Y261">
        <f t="shared" si="66"/>
        <v>0</v>
      </c>
      <c r="Z261">
        <f t="shared" si="67"/>
        <v>0</v>
      </c>
      <c r="AA261">
        <f t="shared" si="68"/>
        <v>0</v>
      </c>
      <c r="AB261">
        <f t="shared" si="69"/>
        <v>0</v>
      </c>
      <c r="AC261">
        <f t="shared" ref="AC261:AC324" si="71">X261+Z261</f>
        <v>0</v>
      </c>
    </row>
    <row r="262" spans="1:29">
      <c r="A262" t="str">
        <f>IF(Tabela3[[#This Row],[GOL CASA]]&lt;&gt;"",Tabela3[[#This Row],[TIME CASA]],"")</f>
        <v>Wolverhampton Wanderers</v>
      </c>
      <c r="B262" t="str">
        <f>IF(Tabela3[[#This Row],[GOL FORA]]&lt;&gt;"",Tabela3[[#This Row],[TIME FORA]],"")</f>
        <v>Brighton &amp; Hove Albion</v>
      </c>
      <c r="D262">
        <f t="shared" si="59"/>
        <v>0</v>
      </c>
      <c r="F262" t="str">
        <f t="shared" si="61"/>
        <v/>
      </c>
      <c r="G262" t="str">
        <f t="shared" si="60"/>
        <v/>
      </c>
      <c r="H262" t="str">
        <f>IFERROR(INDEX(JOGOS!$C$1:$P$16905,$G262,1),"")</f>
        <v/>
      </c>
      <c r="I262" s="29" t="str">
        <f>IFERROR(INDEX(JOGOS!$C$1:$P$16905,$G262,3),"")</f>
        <v/>
      </c>
      <c r="J262" s="29" t="str">
        <f>IFERROR(INDEX(JOGOS!$C$1:$P$16905,$G262,4),"")</f>
        <v/>
      </c>
      <c r="K262" t="str">
        <f>IFERROR(INDEX(JOGOS!$C$1:$P$16905,$G262,5),"")</f>
        <v/>
      </c>
      <c r="L262" t="str">
        <f>IFERROR(INDEX(JOGOS!$C$1:$P$16905,$G262,6),"")</f>
        <v/>
      </c>
      <c r="M262" t="str">
        <f>IFERROR(INDEX(JOGOS!$C$1:$P$16905,$G262,7),"")</f>
        <v/>
      </c>
      <c r="N262" t="str">
        <f>IFERROR(INDEX(JOGOS!$C$1:$P$16905,$G262,8),"")</f>
        <v/>
      </c>
      <c r="O262" t="str">
        <f>IFERROR(INDEX(JOGOS!$C$1:$P$16905,$G262,9),"")</f>
        <v/>
      </c>
      <c r="P262" t="str">
        <f>IFERROR(INDEX(JOGOS!$C$1:$P$16905,$G262,10),"")</f>
        <v/>
      </c>
      <c r="Q262" t="str">
        <f>IFERROR(INDEX(JOGOS!$C$1:$P$16905,$G262,11),"")</f>
        <v/>
      </c>
      <c r="R262" t="str">
        <f>IFERROR(INDEX(JOGOS!$C$1:$P$16905,$G262,12),"")</f>
        <v/>
      </c>
      <c r="S262" t="str">
        <f>IFERROR(INDEX(JOGOS!$C$1:$P$16905,$G262,13),"")</f>
        <v/>
      </c>
      <c r="T262">
        <f t="shared" si="70"/>
        <v>0</v>
      </c>
      <c r="U262">
        <f t="shared" si="62"/>
        <v>0</v>
      </c>
      <c r="V262">
        <f t="shared" si="63"/>
        <v>0</v>
      </c>
      <c r="W262">
        <f t="shared" si="64"/>
        <v>0</v>
      </c>
      <c r="X262">
        <f t="shared" si="65"/>
        <v>0</v>
      </c>
      <c r="Y262">
        <f t="shared" si="66"/>
        <v>0</v>
      </c>
      <c r="Z262">
        <f t="shared" si="67"/>
        <v>0</v>
      </c>
      <c r="AA262">
        <f t="shared" si="68"/>
        <v>0</v>
      </c>
      <c r="AB262">
        <f t="shared" si="69"/>
        <v>0</v>
      </c>
      <c r="AC262">
        <f t="shared" si="71"/>
        <v>0</v>
      </c>
    </row>
    <row r="263" spans="1:29">
      <c r="A263" t="str">
        <f>IF(Tabela3[[#This Row],[GOL CASA]]&lt;&gt;"",Tabela3[[#This Row],[TIME CASA]],"")</f>
        <v>Ajaccio</v>
      </c>
      <c r="B263" t="str">
        <f>IF(Tabela3[[#This Row],[GOL FORA]]&lt;&gt;"",Tabela3[[#This Row],[TIME FORA]],"")</f>
        <v>Strasbourg</v>
      </c>
      <c r="D263">
        <f t="shared" si="59"/>
        <v>0</v>
      </c>
      <c r="F263" t="str">
        <f t="shared" si="61"/>
        <v/>
      </c>
      <c r="G263" t="str">
        <f t="shared" si="60"/>
        <v/>
      </c>
      <c r="H263" t="str">
        <f>IFERROR(INDEX(JOGOS!$C$1:$P$16905,$G263,1),"")</f>
        <v/>
      </c>
      <c r="I263" s="29" t="str">
        <f>IFERROR(INDEX(JOGOS!$C$1:$P$16905,$G263,3),"")</f>
        <v/>
      </c>
      <c r="J263" s="29" t="str">
        <f>IFERROR(INDEX(JOGOS!$C$1:$P$16905,$G263,4),"")</f>
        <v/>
      </c>
      <c r="K263" t="str">
        <f>IFERROR(INDEX(JOGOS!$C$1:$P$16905,$G263,5),"")</f>
        <v/>
      </c>
      <c r="L263" t="str">
        <f>IFERROR(INDEX(JOGOS!$C$1:$P$16905,$G263,6),"")</f>
        <v/>
      </c>
      <c r="M263" t="str">
        <f>IFERROR(INDEX(JOGOS!$C$1:$P$16905,$G263,7),"")</f>
        <v/>
      </c>
      <c r="N263" t="str">
        <f>IFERROR(INDEX(JOGOS!$C$1:$P$16905,$G263,8),"")</f>
        <v/>
      </c>
      <c r="O263" t="str">
        <f>IFERROR(INDEX(JOGOS!$C$1:$P$16905,$G263,9),"")</f>
        <v/>
      </c>
      <c r="P263" t="str">
        <f>IFERROR(INDEX(JOGOS!$C$1:$P$16905,$G263,10),"")</f>
        <v/>
      </c>
      <c r="Q263" t="str">
        <f>IFERROR(INDEX(JOGOS!$C$1:$P$16905,$G263,11),"")</f>
        <v/>
      </c>
      <c r="R263" t="str">
        <f>IFERROR(INDEX(JOGOS!$C$1:$P$16905,$G263,12),"")</f>
        <v/>
      </c>
      <c r="S263" t="str">
        <f>IFERROR(INDEX(JOGOS!$C$1:$P$16905,$G263,13),"")</f>
        <v/>
      </c>
      <c r="T263">
        <f t="shared" si="70"/>
        <v>0</v>
      </c>
      <c r="U263">
        <f t="shared" si="62"/>
        <v>0</v>
      </c>
      <c r="V263">
        <f t="shared" si="63"/>
        <v>0</v>
      </c>
      <c r="W263">
        <f t="shared" si="64"/>
        <v>0</v>
      </c>
      <c r="X263">
        <f t="shared" si="65"/>
        <v>0</v>
      </c>
      <c r="Y263">
        <f t="shared" si="66"/>
        <v>0</v>
      </c>
      <c r="Z263">
        <f t="shared" si="67"/>
        <v>0</v>
      </c>
      <c r="AA263">
        <f t="shared" si="68"/>
        <v>0</v>
      </c>
      <c r="AB263">
        <f t="shared" si="69"/>
        <v>0</v>
      </c>
      <c r="AC263">
        <f t="shared" si="71"/>
        <v>0</v>
      </c>
    </row>
    <row r="264" spans="1:29">
      <c r="A264" t="str">
        <f>IF(Tabela3[[#This Row],[GOL CASA]]&lt;&gt;"",Tabela3[[#This Row],[TIME CASA]],"")</f>
        <v>Everton</v>
      </c>
      <c r="B264" t="str">
        <f>IF(Tabela3[[#This Row],[GOL FORA]]&lt;&gt;"",Tabela3[[#This Row],[TIME FORA]],"")</f>
        <v>Leicester City</v>
      </c>
      <c r="D264">
        <f t="shared" si="59"/>
        <v>0</v>
      </c>
      <c r="F264" t="str">
        <f t="shared" si="61"/>
        <v/>
      </c>
      <c r="G264" t="str">
        <f t="shared" si="60"/>
        <v/>
      </c>
      <c r="H264" t="str">
        <f>IFERROR(INDEX(JOGOS!$C$1:$P$16905,$G264,1),"")</f>
        <v/>
      </c>
      <c r="I264" s="29" t="str">
        <f>IFERROR(INDEX(JOGOS!$C$1:$P$16905,$G264,3),"")</f>
        <v/>
      </c>
      <c r="J264" s="29" t="str">
        <f>IFERROR(INDEX(JOGOS!$C$1:$P$16905,$G264,4),"")</f>
        <v/>
      </c>
      <c r="K264" t="str">
        <f>IFERROR(INDEX(JOGOS!$C$1:$P$16905,$G264,5),"")</f>
        <v/>
      </c>
      <c r="L264" t="str">
        <f>IFERROR(INDEX(JOGOS!$C$1:$P$16905,$G264,6),"")</f>
        <v/>
      </c>
      <c r="M264" t="str">
        <f>IFERROR(INDEX(JOGOS!$C$1:$P$16905,$G264,7),"")</f>
        <v/>
      </c>
      <c r="N264" t="str">
        <f>IFERROR(INDEX(JOGOS!$C$1:$P$16905,$G264,8),"")</f>
        <v/>
      </c>
      <c r="O264" t="str">
        <f>IFERROR(INDEX(JOGOS!$C$1:$P$16905,$G264,9),"")</f>
        <v/>
      </c>
      <c r="P264" t="str">
        <f>IFERROR(INDEX(JOGOS!$C$1:$P$16905,$G264,10),"")</f>
        <v/>
      </c>
      <c r="Q264" t="str">
        <f>IFERROR(INDEX(JOGOS!$C$1:$P$16905,$G264,11),"")</f>
        <v/>
      </c>
      <c r="R264" t="str">
        <f>IFERROR(INDEX(JOGOS!$C$1:$P$16905,$G264,12),"")</f>
        <v/>
      </c>
      <c r="S264" t="str">
        <f>IFERROR(INDEX(JOGOS!$C$1:$P$16905,$G264,13),"")</f>
        <v/>
      </c>
      <c r="T264">
        <f t="shared" si="70"/>
        <v>0</v>
      </c>
      <c r="U264">
        <f t="shared" si="62"/>
        <v>0</v>
      </c>
      <c r="V264">
        <f t="shared" si="63"/>
        <v>0</v>
      </c>
      <c r="W264">
        <f t="shared" si="64"/>
        <v>0</v>
      </c>
      <c r="X264">
        <f t="shared" si="65"/>
        <v>0</v>
      </c>
      <c r="Y264">
        <f t="shared" si="66"/>
        <v>0</v>
      </c>
      <c r="Z264">
        <f t="shared" si="67"/>
        <v>0</v>
      </c>
      <c r="AA264">
        <f t="shared" si="68"/>
        <v>0</v>
      </c>
      <c r="AB264">
        <f t="shared" si="69"/>
        <v>0</v>
      </c>
      <c r="AC264">
        <f t="shared" si="71"/>
        <v>0</v>
      </c>
    </row>
    <row r="265" spans="1:29">
      <c r="A265" t="str">
        <f>IF(Tabela3[[#This Row],[GOL CASA]]&lt;&gt;"",Tabela3[[#This Row],[TIME CASA]],"")</f>
        <v>Angers SCO</v>
      </c>
      <c r="B265" t="str">
        <f>IF(Tabela3[[#This Row],[GOL FORA]]&lt;&gt;"",Tabela3[[#This Row],[TIME FORA]],"")</f>
        <v>Lens</v>
      </c>
      <c r="D265">
        <f t="shared" si="59"/>
        <v>0</v>
      </c>
      <c r="F265" t="str">
        <f t="shared" si="61"/>
        <v/>
      </c>
      <c r="G265" t="str">
        <f t="shared" si="60"/>
        <v/>
      </c>
      <c r="H265" t="str">
        <f>IFERROR(INDEX(JOGOS!$C$1:$P$16905,$G265,1),"")</f>
        <v/>
      </c>
      <c r="I265" s="29" t="str">
        <f>IFERROR(INDEX(JOGOS!$C$1:$P$16905,$G265,3),"")</f>
        <v/>
      </c>
      <c r="J265" s="29" t="str">
        <f>IFERROR(INDEX(JOGOS!$C$1:$P$16905,$G265,4),"")</f>
        <v/>
      </c>
      <c r="K265" t="str">
        <f>IFERROR(INDEX(JOGOS!$C$1:$P$16905,$G265,5),"")</f>
        <v/>
      </c>
      <c r="L265" t="str">
        <f>IFERROR(INDEX(JOGOS!$C$1:$P$16905,$G265,6),"")</f>
        <v/>
      </c>
      <c r="M265" t="str">
        <f>IFERROR(INDEX(JOGOS!$C$1:$P$16905,$G265,7),"")</f>
        <v/>
      </c>
      <c r="N265" t="str">
        <f>IFERROR(INDEX(JOGOS!$C$1:$P$16905,$G265,8),"")</f>
        <v/>
      </c>
      <c r="O265" t="str">
        <f>IFERROR(INDEX(JOGOS!$C$1:$P$16905,$G265,9),"")</f>
        <v/>
      </c>
      <c r="P265" t="str">
        <f>IFERROR(INDEX(JOGOS!$C$1:$P$16905,$G265,10),"")</f>
        <v/>
      </c>
      <c r="Q265" t="str">
        <f>IFERROR(INDEX(JOGOS!$C$1:$P$16905,$G265,11),"")</f>
        <v/>
      </c>
      <c r="R265" t="str">
        <f>IFERROR(INDEX(JOGOS!$C$1:$P$16905,$G265,12),"")</f>
        <v/>
      </c>
      <c r="S265" t="str">
        <f>IFERROR(INDEX(JOGOS!$C$1:$P$16905,$G265,13),"")</f>
        <v/>
      </c>
      <c r="T265">
        <f t="shared" si="70"/>
        <v>0</v>
      </c>
      <c r="U265">
        <f t="shared" si="62"/>
        <v>0</v>
      </c>
      <c r="V265">
        <f t="shared" si="63"/>
        <v>0</v>
      </c>
      <c r="W265">
        <f t="shared" si="64"/>
        <v>0</v>
      </c>
      <c r="X265">
        <f t="shared" si="65"/>
        <v>0</v>
      </c>
      <c r="Y265">
        <f t="shared" si="66"/>
        <v>0</v>
      </c>
      <c r="Z265">
        <f t="shared" si="67"/>
        <v>0</v>
      </c>
      <c r="AA265">
        <f t="shared" si="68"/>
        <v>0</v>
      </c>
      <c r="AB265">
        <f t="shared" si="69"/>
        <v>0</v>
      </c>
      <c r="AC265">
        <f t="shared" si="71"/>
        <v>0</v>
      </c>
    </row>
    <row r="266" spans="1:29">
      <c r="A266" t="str">
        <f>IF(Tabela3[[#This Row],[GOL CASA]]&lt;&gt;"",Tabela3[[#This Row],[TIME CASA]],"")</f>
        <v>Lorient</v>
      </c>
      <c r="B266" t="str">
        <f>IF(Tabela3[[#This Row],[GOL FORA]]&lt;&gt;"",Tabela3[[#This Row],[TIME FORA]],"")</f>
        <v>PSG</v>
      </c>
      <c r="D266">
        <f t="shared" si="59"/>
        <v>0</v>
      </c>
      <c r="F266" t="str">
        <f t="shared" si="61"/>
        <v/>
      </c>
      <c r="G266" t="str">
        <f t="shared" si="60"/>
        <v/>
      </c>
      <c r="H266" t="str">
        <f>IFERROR(INDEX(JOGOS!$C$1:$P$16905,$G266,1),"")</f>
        <v/>
      </c>
      <c r="I266" s="29" t="str">
        <f>IFERROR(INDEX(JOGOS!$C$1:$P$16905,$G266,3),"")</f>
        <v/>
      </c>
      <c r="J266" s="29" t="str">
        <f>IFERROR(INDEX(JOGOS!$C$1:$P$16905,$G266,4),"")</f>
        <v/>
      </c>
      <c r="K266" t="str">
        <f>IFERROR(INDEX(JOGOS!$C$1:$P$16905,$G266,5),"")</f>
        <v/>
      </c>
      <c r="L266" t="str">
        <f>IFERROR(INDEX(JOGOS!$C$1:$P$16905,$G266,6),"")</f>
        <v/>
      </c>
      <c r="M266" t="str">
        <f>IFERROR(INDEX(JOGOS!$C$1:$P$16905,$G266,7),"")</f>
        <v/>
      </c>
      <c r="N266" t="str">
        <f>IFERROR(INDEX(JOGOS!$C$1:$P$16905,$G266,8),"")</f>
        <v/>
      </c>
      <c r="O266" t="str">
        <f>IFERROR(INDEX(JOGOS!$C$1:$P$16905,$G266,9),"")</f>
        <v/>
      </c>
      <c r="P266" t="str">
        <f>IFERROR(INDEX(JOGOS!$C$1:$P$16905,$G266,10),"")</f>
        <v/>
      </c>
      <c r="Q266" t="str">
        <f>IFERROR(INDEX(JOGOS!$C$1:$P$16905,$G266,11),"")</f>
        <v/>
      </c>
      <c r="R266" t="str">
        <f>IFERROR(INDEX(JOGOS!$C$1:$P$16905,$G266,12),"")</f>
        <v/>
      </c>
      <c r="S266" t="str">
        <f>IFERROR(INDEX(JOGOS!$C$1:$P$16905,$G266,13),"")</f>
        <v/>
      </c>
      <c r="T266">
        <f t="shared" si="70"/>
        <v>0</v>
      </c>
      <c r="U266">
        <f t="shared" si="62"/>
        <v>0</v>
      </c>
      <c r="V266">
        <f t="shared" si="63"/>
        <v>0</v>
      </c>
      <c r="W266">
        <f t="shared" si="64"/>
        <v>0</v>
      </c>
      <c r="X266">
        <f t="shared" si="65"/>
        <v>0</v>
      </c>
      <c r="Y266">
        <f t="shared" si="66"/>
        <v>0</v>
      </c>
      <c r="Z266">
        <f t="shared" si="67"/>
        <v>0</v>
      </c>
      <c r="AA266">
        <f t="shared" si="68"/>
        <v>0</v>
      </c>
      <c r="AB266">
        <f t="shared" si="69"/>
        <v>0</v>
      </c>
      <c r="AC266">
        <f t="shared" si="71"/>
        <v>0</v>
      </c>
    </row>
    <row r="267" spans="1:29">
      <c r="A267" t="str">
        <f>IF(Tabela3[[#This Row],[GOL CASA]]&lt;&gt;"",Tabela3[[#This Row],[TIME CASA]],"")</f>
        <v>Chelsea</v>
      </c>
      <c r="B267" t="str">
        <f>IF(Tabela3[[#This Row],[GOL FORA]]&lt;&gt;"",Tabela3[[#This Row],[TIME FORA]],"")</f>
        <v>Arsenal</v>
      </c>
      <c r="D267">
        <f t="shared" si="59"/>
        <v>0</v>
      </c>
      <c r="F267" t="str">
        <f t="shared" si="61"/>
        <v/>
      </c>
      <c r="G267" t="str">
        <f t="shared" si="60"/>
        <v/>
      </c>
      <c r="H267" t="str">
        <f>IFERROR(INDEX(JOGOS!$C$1:$P$16905,$G267,1),"")</f>
        <v/>
      </c>
      <c r="I267" s="29" t="str">
        <f>IFERROR(INDEX(JOGOS!$C$1:$P$16905,$G267,3),"")</f>
        <v/>
      </c>
      <c r="J267" s="29" t="str">
        <f>IFERROR(INDEX(JOGOS!$C$1:$P$16905,$G267,4),"")</f>
        <v/>
      </c>
      <c r="K267" t="str">
        <f>IFERROR(INDEX(JOGOS!$C$1:$P$16905,$G267,5),"")</f>
        <v/>
      </c>
      <c r="L267" t="str">
        <f>IFERROR(INDEX(JOGOS!$C$1:$P$16905,$G267,6),"")</f>
        <v/>
      </c>
      <c r="M267" t="str">
        <f>IFERROR(INDEX(JOGOS!$C$1:$P$16905,$G267,7),"")</f>
        <v/>
      </c>
      <c r="N267" t="str">
        <f>IFERROR(INDEX(JOGOS!$C$1:$P$16905,$G267,8),"")</f>
        <v/>
      </c>
      <c r="O267" t="str">
        <f>IFERROR(INDEX(JOGOS!$C$1:$P$16905,$G267,9),"")</f>
        <v/>
      </c>
      <c r="P267" t="str">
        <f>IFERROR(INDEX(JOGOS!$C$1:$P$16905,$G267,10),"")</f>
        <v/>
      </c>
      <c r="Q267" t="str">
        <f>IFERROR(INDEX(JOGOS!$C$1:$P$16905,$G267,11),"")</f>
        <v/>
      </c>
      <c r="R267" t="str">
        <f>IFERROR(INDEX(JOGOS!$C$1:$P$16905,$G267,12),"")</f>
        <v/>
      </c>
      <c r="S267" t="str">
        <f>IFERROR(INDEX(JOGOS!$C$1:$P$16905,$G267,13),"")</f>
        <v/>
      </c>
      <c r="T267">
        <f t="shared" si="70"/>
        <v>0</v>
      </c>
      <c r="U267">
        <f t="shared" si="62"/>
        <v>0</v>
      </c>
      <c r="V267">
        <f t="shared" si="63"/>
        <v>0</v>
      </c>
      <c r="W267">
        <f t="shared" si="64"/>
        <v>0</v>
      </c>
      <c r="X267">
        <f t="shared" si="65"/>
        <v>0</v>
      </c>
      <c r="Y267">
        <f t="shared" si="66"/>
        <v>0</v>
      </c>
      <c r="Z267">
        <f t="shared" si="67"/>
        <v>0</v>
      </c>
      <c r="AA267">
        <f t="shared" si="68"/>
        <v>0</v>
      </c>
      <c r="AB267">
        <f t="shared" si="69"/>
        <v>0</v>
      </c>
      <c r="AC267">
        <f t="shared" si="71"/>
        <v>0</v>
      </c>
    </row>
    <row r="268" spans="1:29">
      <c r="A268" t="str">
        <f>IF(Tabela3[[#This Row],[GOL CASA]]&lt;&gt;"",Tabela3[[#This Row],[TIME CASA]],"")</f>
        <v>Clermont</v>
      </c>
      <c r="B268" t="str">
        <f>IF(Tabela3[[#This Row],[GOL FORA]]&lt;&gt;"",Tabela3[[#This Row],[TIME FORA]],"")</f>
        <v>Montpellier</v>
      </c>
      <c r="D268">
        <f t="shared" si="59"/>
        <v>0</v>
      </c>
      <c r="F268" t="str">
        <f t="shared" si="61"/>
        <v/>
      </c>
      <c r="G268" t="str">
        <f t="shared" si="60"/>
        <v/>
      </c>
      <c r="H268" t="str">
        <f>IFERROR(INDEX(JOGOS!$C$1:$P$16905,$G268,1),"")</f>
        <v/>
      </c>
      <c r="I268" s="29" t="str">
        <f>IFERROR(INDEX(JOGOS!$C$1:$P$16905,$G268,3),"")</f>
        <v/>
      </c>
      <c r="J268" s="29" t="str">
        <f>IFERROR(INDEX(JOGOS!$C$1:$P$16905,$G268,4),"")</f>
        <v/>
      </c>
      <c r="K268" t="str">
        <f>IFERROR(INDEX(JOGOS!$C$1:$P$16905,$G268,5),"")</f>
        <v/>
      </c>
      <c r="L268" t="str">
        <f>IFERROR(INDEX(JOGOS!$C$1:$P$16905,$G268,6),"")</f>
        <v/>
      </c>
      <c r="M268" t="str">
        <f>IFERROR(INDEX(JOGOS!$C$1:$P$16905,$G268,7),"")</f>
        <v/>
      </c>
      <c r="N268" t="str">
        <f>IFERROR(INDEX(JOGOS!$C$1:$P$16905,$G268,8),"")</f>
        <v/>
      </c>
      <c r="O268" t="str">
        <f>IFERROR(INDEX(JOGOS!$C$1:$P$16905,$G268,9),"")</f>
        <v/>
      </c>
      <c r="P268" t="str">
        <f>IFERROR(INDEX(JOGOS!$C$1:$P$16905,$G268,10),"")</f>
        <v/>
      </c>
      <c r="Q268" t="str">
        <f>IFERROR(INDEX(JOGOS!$C$1:$P$16905,$G268,11),"")</f>
        <v/>
      </c>
      <c r="R268" t="str">
        <f>IFERROR(INDEX(JOGOS!$C$1:$P$16905,$G268,12),"")</f>
        <v/>
      </c>
      <c r="S268" t="str">
        <f>IFERROR(INDEX(JOGOS!$C$1:$P$16905,$G268,13),"")</f>
        <v/>
      </c>
      <c r="T268">
        <f t="shared" si="70"/>
        <v>0</v>
      </c>
      <c r="U268">
        <f t="shared" si="62"/>
        <v>0</v>
      </c>
      <c r="V268">
        <f t="shared" si="63"/>
        <v>0</v>
      </c>
      <c r="W268">
        <f t="shared" si="64"/>
        <v>0</v>
      </c>
      <c r="X268">
        <f t="shared" si="65"/>
        <v>0</v>
      </c>
      <c r="Y268">
        <f t="shared" si="66"/>
        <v>0</v>
      </c>
      <c r="Z268">
        <f t="shared" si="67"/>
        <v>0</v>
      </c>
      <c r="AA268">
        <f t="shared" si="68"/>
        <v>0</v>
      </c>
      <c r="AB268">
        <f t="shared" si="69"/>
        <v>0</v>
      </c>
      <c r="AC268">
        <f t="shared" si="71"/>
        <v>0</v>
      </c>
    </row>
    <row r="269" spans="1:29">
      <c r="A269" t="str">
        <f>IF(Tabela3[[#This Row],[GOL CASA]]&lt;&gt;"",Tabela3[[#This Row],[TIME CASA]],"")</f>
        <v>Nice</v>
      </c>
      <c r="B269" t="str">
        <f>IF(Tabela3[[#This Row],[GOL FORA]]&lt;&gt;"",Tabela3[[#This Row],[TIME FORA]],"")</f>
        <v>Brest</v>
      </c>
      <c r="D269">
        <f t="shared" si="59"/>
        <v>0</v>
      </c>
      <c r="F269" t="str">
        <f t="shared" si="61"/>
        <v/>
      </c>
      <c r="G269" t="str">
        <f t="shared" si="60"/>
        <v/>
      </c>
      <c r="H269" t="str">
        <f>IFERROR(INDEX(JOGOS!$C$1:$P$16905,$G269,1),"")</f>
        <v/>
      </c>
      <c r="I269" s="29" t="str">
        <f>IFERROR(INDEX(JOGOS!$C$1:$P$16905,$G269,3),"")</f>
        <v/>
      </c>
      <c r="J269" s="29" t="str">
        <f>IFERROR(INDEX(JOGOS!$C$1:$P$16905,$G269,4),"")</f>
        <v/>
      </c>
      <c r="K269" t="str">
        <f>IFERROR(INDEX(JOGOS!$C$1:$P$16905,$G269,5),"")</f>
        <v/>
      </c>
      <c r="L269" t="str">
        <f>IFERROR(INDEX(JOGOS!$C$1:$P$16905,$G269,6),"")</f>
        <v/>
      </c>
      <c r="M269" t="str">
        <f>IFERROR(INDEX(JOGOS!$C$1:$P$16905,$G269,7),"")</f>
        <v/>
      </c>
      <c r="N269" t="str">
        <f>IFERROR(INDEX(JOGOS!$C$1:$P$16905,$G269,8),"")</f>
        <v/>
      </c>
      <c r="O269" t="str">
        <f>IFERROR(INDEX(JOGOS!$C$1:$P$16905,$G269,9),"")</f>
        <v/>
      </c>
      <c r="P269" t="str">
        <f>IFERROR(INDEX(JOGOS!$C$1:$P$16905,$G269,10),"")</f>
        <v/>
      </c>
      <c r="Q269" t="str">
        <f>IFERROR(INDEX(JOGOS!$C$1:$P$16905,$G269,11),"")</f>
        <v/>
      </c>
      <c r="R269" t="str">
        <f>IFERROR(INDEX(JOGOS!$C$1:$P$16905,$G269,12),"")</f>
        <v/>
      </c>
      <c r="S269" t="str">
        <f>IFERROR(INDEX(JOGOS!$C$1:$P$16905,$G269,13),"")</f>
        <v/>
      </c>
      <c r="T269">
        <f t="shared" si="70"/>
        <v>0</v>
      </c>
      <c r="U269">
        <f t="shared" si="62"/>
        <v>0</v>
      </c>
      <c r="V269">
        <f t="shared" si="63"/>
        <v>0</v>
      </c>
      <c r="W269">
        <f t="shared" si="64"/>
        <v>0</v>
      </c>
      <c r="X269">
        <f t="shared" si="65"/>
        <v>0</v>
      </c>
      <c r="Y269">
        <f t="shared" si="66"/>
        <v>0</v>
      </c>
      <c r="Z269">
        <f t="shared" si="67"/>
        <v>0</v>
      </c>
      <c r="AA269">
        <f t="shared" si="68"/>
        <v>0</v>
      </c>
      <c r="AB269">
        <f t="shared" si="69"/>
        <v>0</v>
      </c>
      <c r="AC269">
        <f t="shared" si="71"/>
        <v>0</v>
      </c>
    </row>
    <row r="270" spans="1:29">
      <c r="A270" t="str">
        <f>IF(Tabela3[[#This Row],[GOL CASA]]&lt;&gt;"",Tabela3[[#This Row],[TIME CASA]],"")</f>
        <v>Reims</v>
      </c>
      <c r="B270" t="str">
        <f>IF(Tabela3[[#This Row],[GOL FORA]]&lt;&gt;"",Tabela3[[#This Row],[TIME FORA]],"")</f>
        <v>Nantes</v>
      </c>
      <c r="D270">
        <f t="shared" si="59"/>
        <v>0</v>
      </c>
      <c r="F270" t="str">
        <f t="shared" si="61"/>
        <v/>
      </c>
      <c r="G270" t="str">
        <f t="shared" si="60"/>
        <v/>
      </c>
      <c r="H270" t="str">
        <f>IFERROR(INDEX(JOGOS!$C$1:$P$16905,$G270,1),"")</f>
        <v/>
      </c>
      <c r="I270" s="29" t="str">
        <f>IFERROR(INDEX(JOGOS!$C$1:$P$16905,$G270,3),"")</f>
        <v/>
      </c>
      <c r="J270" s="29" t="str">
        <f>IFERROR(INDEX(JOGOS!$C$1:$P$16905,$G270,4),"")</f>
        <v/>
      </c>
      <c r="K270" t="str">
        <f>IFERROR(INDEX(JOGOS!$C$1:$P$16905,$G270,5),"")</f>
        <v/>
      </c>
      <c r="L270" t="str">
        <f>IFERROR(INDEX(JOGOS!$C$1:$P$16905,$G270,6),"")</f>
        <v/>
      </c>
      <c r="M270" t="str">
        <f>IFERROR(INDEX(JOGOS!$C$1:$P$16905,$G270,7),"")</f>
        <v/>
      </c>
      <c r="N270" t="str">
        <f>IFERROR(INDEX(JOGOS!$C$1:$P$16905,$G270,8),"")</f>
        <v/>
      </c>
      <c r="O270" t="str">
        <f>IFERROR(INDEX(JOGOS!$C$1:$P$16905,$G270,9),"")</f>
        <v/>
      </c>
      <c r="P270" t="str">
        <f>IFERROR(INDEX(JOGOS!$C$1:$P$16905,$G270,10),"")</f>
        <v/>
      </c>
      <c r="Q270" t="str">
        <f>IFERROR(INDEX(JOGOS!$C$1:$P$16905,$G270,11),"")</f>
        <v/>
      </c>
      <c r="R270" t="str">
        <f>IFERROR(INDEX(JOGOS!$C$1:$P$16905,$G270,12),"")</f>
        <v/>
      </c>
      <c r="S270" t="str">
        <f>IFERROR(INDEX(JOGOS!$C$1:$P$16905,$G270,13),"")</f>
        <v/>
      </c>
      <c r="T270">
        <f t="shared" si="70"/>
        <v>0</v>
      </c>
      <c r="U270">
        <f t="shared" si="62"/>
        <v>0</v>
      </c>
      <c r="V270">
        <f t="shared" si="63"/>
        <v>0</v>
      </c>
      <c r="W270">
        <f t="shared" si="64"/>
        <v>0</v>
      </c>
      <c r="X270">
        <f t="shared" si="65"/>
        <v>0</v>
      </c>
      <c r="Y270">
        <f t="shared" si="66"/>
        <v>0</v>
      </c>
      <c r="Z270">
        <f t="shared" si="67"/>
        <v>0</v>
      </c>
      <c r="AA270">
        <f t="shared" si="68"/>
        <v>0</v>
      </c>
      <c r="AB270">
        <f t="shared" si="69"/>
        <v>0</v>
      </c>
      <c r="AC270">
        <f t="shared" si="71"/>
        <v>0</v>
      </c>
    </row>
    <row r="271" spans="1:29">
      <c r="A271" t="str">
        <f>IF(Tabela3[[#This Row],[GOL CASA]]&lt;&gt;"",Tabela3[[#This Row],[TIME CASA]],"")</f>
        <v>Toulouse</v>
      </c>
      <c r="B271" t="str">
        <f>IF(Tabela3[[#This Row],[GOL FORA]]&lt;&gt;"",Tabela3[[#This Row],[TIME FORA]],"")</f>
        <v>Monaco</v>
      </c>
      <c r="D271">
        <f t="shared" si="59"/>
        <v>0</v>
      </c>
      <c r="F271" t="str">
        <f t="shared" si="61"/>
        <v/>
      </c>
      <c r="G271" t="str">
        <f t="shared" si="60"/>
        <v/>
      </c>
      <c r="H271" t="str">
        <f>IFERROR(INDEX(JOGOS!$C$1:$P$16905,$G271,1),"")</f>
        <v/>
      </c>
      <c r="I271" s="29" t="str">
        <f>IFERROR(INDEX(JOGOS!$C$1:$P$16905,$G271,3),"")</f>
        <v/>
      </c>
      <c r="J271" s="29" t="str">
        <f>IFERROR(INDEX(JOGOS!$C$1:$P$16905,$G271,4),"")</f>
        <v/>
      </c>
      <c r="K271" t="str">
        <f>IFERROR(INDEX(JOGOS!$C$1:$P$16905,$G271,5),"")</f>
        <v/>
      </c>
      <c r="L271" t="str">
        <f>IFERROR(INDEX(JOGOS!$C$1:$P$16905,$G271,6),"")</f>
        <v/>
      </c>
      <c r="M271" t="str">
        <f>IFERROR(INDEX(JOGOS!$C$1:$P$16905,$G271,7),"")</f>
        <v/>
      </c>
      <c r="N271" t="str">
        <f>IFERROR(INDEX(JOGOS!$C$1:$P$16905,$G271,8),"")</f>
        <v/>
      </c>
      <c r="O271" t="str">
        <f>IFERROR(INDEX(JOGOS!$C$1:$P$16905,$G271,9),"")</f>
        <v/>
      </c>
      <c r="P271" t="str">
        <f>IFERROR(INDEX(JOGOS!$C$1:$P$16905,$G271,10),"")</f>
        <v/>
      </c>
      <c r="Q271" t="str">
        <f>IFERROR(INDEX(JOGOS!$C$1:$P$16905,$G271,11),"")</f>
        <v/>
      </c>
      <c r="R271" t="str">
        <f>IFERROR(INDEX(JOGOS!$C$1:$P$16905,$G271,12),"")</f>
        <v/>
      </c>
      <c r="S271" t="str">
        <f>IFERROR(INDEX(JOGOS!$C$1:$P$16905,$G271,13),"")</f>
        <v/>
      </c>
      <c r="T271">
        <f t="shared" si="70"/>
        <v>0</v>
      </c>
      <c r="U271">
        <f t="shared" si="62"/>
        <v>0</v>
      </c>
      <c r="V271">
        <f t="shared" si="63"/>
        <v>0</v>
      </c>
      <c r="W271">
        <f t="shared" si="64"/>
        <v>0</v>
      </c>
      <c r="X271">
        <f t="shared" si="65"/>
        <v>0</v>
      </c>
      <c r="Y271">
        <f t="shared" si="66"/>
        <v>0</v>
      </c>
      <c r="Z271">
        <f t="shared" si="67"/>
        <v>0</v>
      </c>
      <c r="AA271">
        <f t="shared" si="68"/>
        <v>0</v>
      </c>
      <c r="AB271">
        <f t="shared" si="69"/>
        <v>0</v>
      </c>
      <c r="AC271">
        <f t="shared" si="71"/>
        <v>0</v>
      </c>
    </row>
    <row r="272" spans="1:29">
      <c r="A272" t="str">
        <f>IF(Tabela3[[#This Row],[GOL CASA]]&lt;&gt;"",Tabela3[[#This Row],[TIME CASA]],"")</f>
        <v>Aston Villa</v>
      </c>
      <c r="B272" t="str">
        <f>IF(Tabela3[[#This Row],[GOL FORA]]&lt;&gt;"",Tabela3[[#This Row],[TIME FORA]],"")</f>
        <v>Manchester United</v>
      </c>
      <c r="D272">
        <f t="shared" si="59"/>
        <v>0</v>
      </c>
      <c r="F272" t="str">
        <f t="shared" si="61"/>
        <v/>
      </c>
      <c r="G272" t="str">
        <f t="shared" si="60"/>
        <v/>
      </c>
      <c r="H272" t="str">
        <f>IFERROR(INDEX(JOGOS!$C$1:$P$16905,$G272,1),"")</f>
        <v/>
      </c>
      <c r="I272" s="29" t="str">
        <f>IFERROR(INDEX(JOGOS!$C$1:$P$16905,$G272,3),"")</f>
        <v/>
      </c>
      <c r="J272" s="29" t="str">
        <f>IFERROR(INDEX(JOGOS!$C$1:$P$16905,$G272,4),"")</f>
        <v/>
      </c>
      <c r="K272" t="str">
        <f>IFERROR(INDEX(JOGOS!$C$1:$P$16905,$G272,5),"")</f>
        <v/>
      </c>
      <c r="L272" t="str">
        <f>IFERROR(INDEX(JOGOS!$C$1:$P$16905,$G272,6),"")</f>
        <v/>
      </c>
      <c r="M272" t="str">
        <f>IFERROR(INDEX(JOGOS!$C$1:$P$16905,$G272,7),"")</f>
        <v/>
      </c>
      <c r="N272" t="str">
        <f>IFERROR(INDEX(JOGOS!$C$1:$P$16905,$G272,8),"")</f>
        <v/>
      </c>
      <c r="O272" t="str">
        <f>IFERROR(INDEX(JOGOS!$C$1:$P$16905,$G272,9),"")</f>
        <v/>
      </c>
      <c r="P272" t="str">
        <f>IFERROR(INDEX(JOGOS!$C$1:$P$16905,$G272,10),"")</f>
        <v/>
      </c>
      <c r="Q272" t="str">
        <f>IFERROR(INDEX(JOGOS!$C$1:$P$16905,$G272,11),"")</f>
        <v/>
      </c>
      <c r="R272" t="str">
        <f>IFERROR(INDEX(JOGOS!$C$1:$P$16905,$G272,12),"")</f>
        <v/>
      </c>
      <c r="S272" t="str">
        <f>IFERROR(INDEX(JOGOS!$C$1:$P$16905,$G272,13),"")</f>
        <v/>
      </c>
      <c r="T272">
        <f t="shared" si="70"/>
        <v>0</v>
      </c>
      <c r="U272">
        <f t="shared" si="62"/>
        <v>0</v>
      </c>
      <c r="V272">
        <f t="shared" si="63"/>
        <v>0</v>
      </c>
      <c r="W272">
        <f t="shared" si="64"/>
        <v>0</v>
      </c>
      <c r="X272">
        <f t="shared" si="65"/>
        <v>0</v>
      </c>
      <c r="Y272">
        <f t="shared" si="66"/>
        <v>0</v>
      </c>
      <c r="Z272">
        <f t="shared" si="67"/>
        <v>0</v>
      </c>
      <c r="AA272">
        <f t="shared" si="68"/>
        <v>0</v>
      </c>
      <c r="AB272">
        <f t="shared" si="69"/>
        <v>0</v>
      </c>
      <c r="AC272">
        <f t="shared" si="71"/>
        <v>0</v>
      </c>
    </row>
    <row r="273" spans="1:29">
      <c r="A273" t="str">
        <f>IF(Tabela3[[#This Row],[GOL CASA]]&lt;&gt;"",Tabela3[[#This Row],[TIME CASA]],"")</f>
        <v>Southampton</v>
      </c>
      <c r="B273" t="str">
        <f>IF(Tabela3[[#This Row],[GOL FORA]]&lt;&gt;"",Tabela3[[#This Row],[TIME FORA]],"")</f>
        <v>Newcastle United</v>
      </c>
      <c r="D273">
        <f t="shared" si="59"/>
        <v>0</v>
      </c>
      <c r="F273" t="str">
        <f t="shared" si="61"/>
        <v/>
      </c>
      <c r="G273" t="str">
        <f t="shared" si="60"/>
        <v/>
      </c>
      <c r="H273" t="str">
        <f>IFERROR(INDEX(JOGOS!$C$1:$P$16905,$G273,1),"")</f>
        <v/>
      </c>
      <c r="I273" s="29" t="str">
        <f>IFERROR(INDEX(JOGOS!$C$1:$P$16905,$G273,3),"")</f>
        <v/>
      </c>
      <c r="J273" s="29" t="str">
        <f>IFERROR(INDEX(JOGOS!$C$1:$P$16905,$G273,4),"")</f>
        <v/>
      </c>
      <c r="K273" t="str">
        <f>IFERROR(INDEX(JOGOS!$C$1:$P$16905,$G273,5),"")</f>
        <v/>
      </c>
      <c r="L273" t="str">
        <f>IFERROR(INDEX(JOGOS!$C$1:$P$16905,$G273,6),"")</f>
        <v/>
      </c>
      <c r="M273" t="str">
        <f>IFERROR(INDEX(JOGOS!$C$1:$P$16905,$G273,7),"")</f>
        <v/>
      </c>
      <c r="N273" t="str">
        <f>IFERROR(INDEX(JOGOS!$C$1:$P$16905,$G273,8),"")</f>
        <v/>
      </c>
      <c r="O273" t="str">
        <f>IFERROR(INDEX(JOGOS!$C$1:$P$16905,$G273,9),"")</f>
        <v/>
      </c>
      <c r="P273" t="str">
        <f>IFERROR(INDEX(JOGOS!$C$1:$P$16905,$G273,10),"")</f>
        <v/>
      </c>
      <c r="Q273" t="str">
        <f>IFERROR(INDEX(JOGOS!$C$1:$P$16905,$G273,11),"")</f>
        <v/>
      </c>
      <c r="R273" t="str">
        <f>IFERROR(INDEX(JOGOS!$C$1:$P$16905,$G273,12),"")</f>
        <v/>
      </c>
      <c r="S273" t="str">
        <f>IFERROR(INDEX(JOGOS!$C$1:$P$16905,$G273,13),"")</f>
        <v/>
      </c>
      <c r="T273">
        <f t="shared" si="70"/>
        <v>0</v>
      </c>
      <c r="U273">
        <f t="shared" si="62"/>
        <v>0</v>
      </c>
      <c r="V273">
        <f t="shared" si="63"/>
        <v>0</v>
      </c>
      <c r="W273">
        <f t="shared" si="64"/>
        <v>0</v>
      </c>
      <c r="X273">
        <f t="shared" si="65"/>
        <v>0</v>
      </c>
      <c r="Y273">
        <f t="shared" si="66"/>
        <v>0</v>
      </c>
      <c r="Z273">
        <f t="shared" si="67"/>
        <v>0</v>
      </c>
      <c r="AA273">
        <f t="shared" si="68"/>
        <v>0</v>
      </c>
      <c r="AB273">
        <f t="shared" si="69"/>
        <v>0</v>
      </c>
      <c r="AC273">
        <f t="shared" si="71"/>
        <v>0</v>
      </c>
    </row>
    <row r="274" spans="1:29">
      <c r="A274" t="str">
        <f>IF(Tabela3[[#This Row],[GOL CASA]]&lt;&gt;"",Tabela3[[#This Row],[TIME CASA]],"")</f>
        <v>West Ham United</v>
      </c>
      <c r="B274" t="str">
        <f>IF(Tabela3[[#This Row],[GOL FORA]]&lt;&gt;"",Tabela3[[#This Row],[TIME FORA]],"")</f>
        <v>Crystal Palace</v>
      </c>
      <c r="D274">
        <f t="shared" si="59"/>
        <v>0</v>
      </c>
      <c r="F274" t="str">
        <f t="shared" si="61"/>
        <v/>
      </c>
      <c r="G274" t="str">
        <f t="shared" si="60"/>
        <v/>
      </c>
      <c r="H274" t="str">
        <f>IFERROR(INDEX(JOGOS!$C$1:$P$16905,$G274,1),"")</f>
        <v/>
      </c>
      <c r="I274" s="29" t="str">
        <f>IFERROR(INDEX(JOGOS!$C$1:$P$16905,$G274,3),"")</f>
        <v/>
      </c>
      <c r="J274" s="29" t="str">
        <f>IFERROR(INDEX(JOGOS!$C$1:$P$16905,$G274,4),"")</f>
        <v/>
      </c>
      <c r="K274" t="str">
        <f>IFERROR(INDEX(JOGOS!$C$1:$P$16905,$G274,5),"")</f>
        <v/>
      </c>
      <c r="L274" t="str">
        <f>IFERROR(INDEX(JOGOS!$C$1:$P$16905,$G274,6),"")</f>
        <v/>
      </c>
      <c r="M274" t="str">
        <f>IFERROR(INDEX(JOGOS!$C$1:$P$16905,$G274,7),"")</f>
        <v/>
      </c>
      <c r="N274" t="str">
        <f>IFERROR(INDEX(JOGOS!$C$1:$P$16905,$G274,8),"")</f>
        <v/>
      </c>
      <c r="O274" t="str">
        <f>IFERROR(INDEX(JOGOS!$C$1:$P$16905,$G274,9),"")</f>
        <v/>
      </c>
      <c r="P274" t="str">
        <f>IFERROR(INDEX(JOGOS!$C$1:$P$16905,$G274,10),"")</f>
        <v/>
      </c>
      <c r="Q274" t="str">
        <f>IFERROR(INDEX(JOGOS!$C$1:$P$16905,$G274,11),"")</f>
        <v/>
      </c>
      <c r="R274" t="str">
        <f>IFERROR(INDEX(JOGOS!$C$1:$P$16905,$G274,12),"")</f>
        <v/>
      </c>
      <c r="S274" t="str">
        <f>IFERROR(INDEX(JOGOS!$C$1:$P$16905,$G274,13),"")</f>
        <v/>
      </c>
      <c r="T274">
        <f t="shared" si="70"/>
        <v>0</v>
      </c>
      <c r="U274">
        <f t="shared" si="62"/>
        <v>0</v>
      </c>
      <c r="V274">
        <f t="shared" si="63"/>
        <v>0</v>
      </c>
      <c r="W274">
        <f t="shared" si="64"/>
        <v>0</v>
      </c>
      <c r="X274">
        <f t="shared" si="65"/>
        <v>0</v>
      </c>
      <c r="Y274">
        <f t="shared" si="66"/>
        <v>0</v>
      </c>
      <c r="Z274">
        <f t="shared" si="67"/>
        <v>0</v>
      </c>
      <c r="AA274">
        <f t="shared" si="68"/>
        <v>0</v>
      </c>
      <c r="AB274">
        <f t="shared" si="69"/>
        <v>0</v>
      </c>
      <c r="AC274">
        <f t="shared" si="71"/>
        <v>0</v>
      </c>
    </row>
    <row r="275" spans="1:29">
      <c r="A275" t="str">
        <f>IF(Tabela3[[#This Row],[GOL CASA]]&lt;&gt;"",Tabela3[[#This Row],[TIME CASA]],"")</f>
        <v>Lille</v>
      </c>
      <c r="B275" t="str">
        <f>IF(Tabela3[[#This Row],[GOL FORA]]&lt;&gt;"",Tabela3[[#This Row],[TIME FORA]],"")</f>
        <v>Rennes</v>
      </c>
      <c r="D275">
        <f t="shared" si="59"/>
        <v>0</v>
      </c>
      <c r="F275" t="str">
        <f t="shared" si="61"/>
        <v/>
      </c>
      <c r="G275" t="str">
        <f t="shared" si="60"/>
        <v/>
      </c>
      <c r="H275" t="str">
        <f>IFERROR(INDEX(JOGOS!$C$1:$P$16905,$G275,1),"")</f>
        <v/>
      </c>
      <c r="I275" s="29" t="str">
        <f>IFERROR(INDEX(JOGOS!$C$1:$P$16905,$G275,3),"")</f>
        <v/>
      </c>
      <c r="J275" s="29" t="str">
        <f>IFERROR(INDEX(JOGOS!$C$1:$P$16905,$G275,4),"")</f>
        <v/>
      </c>
      <c r="K275" t="str">
        <f>IFERROR(INDEX(JOGOS!$C$1:$P$16905,$G275,5),"")</f>
        <v/>
      </c>
      <c r="L275" t="str">
        <f>IFERROR(INDEX(JOGOS!$C$1:$P$16905,$G275,6),"")</f>
        <v/>
      </c>
      <c r="M275" t="str">
        <f>IFERROR(INDEX(JOGOS!$C$1:$P$16905,$G275,7),"")</f>
        <v/>
      </c>
      <c r="N275" t="str">
        <f>IFERROR(INDEX(JOGOS!$C$1:$P$16905,$G275,8),"")</f>
        <v/>
      </c>
      <c r="O275" t="str">
        <f>IFERROR(INDEX(JOGOS!$C$1:$P$16905,$G275,9),"")</f>
        <v/>
      </c>
      <c r="P275" t="str">
        <f>IFERROR(INDEX(JOGOS!$C$1:$P$16905,$G275,10),"")</f>
        <v/>
      </c>
      <c r="Q275" t="str">
        <f>IFERROR(INDEX(JOGOS!$C$1:$P$16905,$G275,11),"")</f>
        <v/>
      </c>
      <c r="R275" t="str">
        <f>IFERROR(INDEX(JOGOS!$C$1:$P$16905,$G275,12),"")</f>
        <v/>
      </c>
      <c r="S275" t="str">
        <f>IFERROR(INDEX(JOGOS!$C$1:$P$16905,$G275,13),"")</f>
        <v/>
      </c>
      <c r="T275">
        <f t="shared" si="70"/>
        <v>0</v>
      </c>
      <c r="U275">
        <f t="shared" si="62"/>
        <v>0</v>
      </c>
      <c r="V275">
        <f t="shared" si="63"/>
        <v>0</v>
      </c>
      <c r="W275">
        <f t="shared" si="64"/>
        <v>0</v>
      </c>
      <c r="X275">
        <f t="shared" si="65"/>
        <v>0</v>
      </c>
      <c r="Y275">
        <f t="shared" si="66"/>
        <v>0</v>
      </c>
      <c r="Z275">
        <f t="shared" si="67"/>
        <v>0</v>
      </c>
      <c r="AA275">
        <f t="shared" si="68"/>
        <v>0</v>
      </c>
      <c r="AB275">
        <f t="shared" si="69"/>
        <v>0</v>
      </c>
      <c r="AC275">
        <f t="shared" si="71"/>
        <v>0</v>
      </c>
    </row>
    <row r="276" spans="1:29">
      <c r="A276" t="str">
        <f>IF(Tabela3[[#This Row],[GOL CASA]]&lt;&gt;"",Tabela3[[#This Row],[TIME CASA]],"")</f>
        <v>Tottenham Hotspur</v>
      </c>
      <c r="B276" t="str">
        <f>IF(Tabela3[[#This Row],[GOL FORA]]&lt;&gt;"",Tabela3[[#This Row],[TIME FORA]],"")</f>
        <v>Liverpool</v>
      </c>
      <c r="D276">
        <f t="shared" si="59"/>
        <v>0</v>
      </c>
      <c r="F276" t="str">
        <f t="shared" si="61"/>
        <v/>
      </c>
      <c r="G276" t="str">
        <f t="shared" si="60"/>
        <v/>
      </c>
      <c r="H276" t="str">
        <f>IFERROR(INDEX(JOGOS!$C$1:$P$16905,$G276,1),"")</f>
        <v/>
      </c>
      <c r="I276" s="29" t="str">
        <f>IFERROR(INDEX(JOGOS!$C$1:$P$16905,$G276,3),"")</f>
        <v/>
      </c>
      <c r="J276" s="29" t="str">
        <f>IFERROR(INDEX(JOGOS!$C$1:$P$16905,$G276,4),"")</f>
        <v/>
      </c>
      <c r="K276" t="str">
        <f>IFERROR(INDEX(JOGOS!$C$1:$P$16905,$G276,5),"")</f>
        <v/>
      </c>
      <c r="L276" t="str">
        <f>IFERROR(INDEX(JOGOS!$C$1:$P$16905,$G276,6),"")</f>
        <v/>
      </c>
      <c r="M276" t="str">
        <f>IFERROR(INDEX(JOGOS!$C$1:$P$16905,$G276,7),"")</f>
        <v/>
      </c>
      <c r="N276" t="str">
        <f>IFERROR(INDEX(JOGOS!$C$1:$P$16905,$G276,8),"")</f>
        <v/>
      </c>
      <c r="O276" t="str">
        <f>IFERROR(INDEX(JOGOS!$C$1:$P$16905,$G276,9),"")</f>
        <v/>
      </c>
      <c r="P276" t="str">
        <f>IFERROR(INDEX(JOGOS!$C$1:$P$16905,$G276,10),"")</f>
        <v/>
      </c>
      <c r="Q276" t="str">
        <f>IFERROR(INDEX(JOGOS!$C$1:$P$16905,$G276,11),"")</f>
        <v/>
      </c>
      <c r="R276" t="str">
        <f>IFERROR(INDEX(JOGOS!$C$1:$P$16905,$G276,12),"")</f>
        <v/>
      </c>
      <c r="S276" t="str">
        <f>IFERROR(INDEX(JOGOS!$C$1:$P$16905,$G276,13),"")</f>
        <v/>
      </c>
      <c r="T276">
        <f t="shared" si="70"/>
        <v>0</v>
      </c>
      <c r="U276">
        <f t="shared" si="62"/>
        <v>0</v>
      </c>
      <c r="V276">
        <f t="shared" si="63"/>
        <v>0</v>
      </c>
      <c r="W276">
        <f t="shared" si="64"/>
        <v>0</v>
      </c>
      <c r="X276">
        <f t="shared" si="65"/>
        <v>0</v>
      </c>
      <c r="Y276">
        <f t="shared" si="66"/>
        <v>0</v>
      </c>
      <c r="Z276">
        <f t="shared" si="67"/>
        <v>0</v>
      </c>
      <c r="AA276">
        <f t="shared" si="68"/>
        <v>0</v>
      </c>
      <c r="AB276">
        <f t="shared" si="69"/>
        <v>0</v>
      </c>
      <c r="AC276">
        <f t="shared" si="71"/>
        <v>0</v>
      </c>
    </row>
    <row r="277" spans="1:29">
      <c r="A277" t="str">
        <f>IF(Tabela3[[#This Row],[GOL CASA]]&lt;&gt;"",Tabela3[[#This Row],[TIME CASA]],"")</f>
        <v>Olympique Marseille</v>
      </c>
      <c r="B277" t="str">
        <f>IF(Tabela3[[#This Row],[GOL FORA]]&lt;&gt;"",Tabela3[[#This Row],[TIME FORA]],"")</f>
        <v>Olympique Lyonnais</v>
      </c>
      <c r="D277">
        <f t="shared" si="59"/>
        <v>0</v>
      </c>
      <c r="F277" t="str">
        <f t="shared" si="61"/>
        <v/>
      </c>
      <c r="G277" t="str">
        <f t="shared" si="60"/>
        <v/>
      </c>
      <c r="H277" t="str">
        <f>IFERROR(INDEX(JOGOS!$C$1:$P$16905,$G277,1),"")</f>
        <v/>
      </c>
      <c r="I277" s="29" t="str">
        <f>IFERROR(INDEX(JOGOS!$C$1:$P$16905,$G277,3),"")</f>
        <v/>
      </c>
      <c r="J277" s="29" t="str">
        <f>IFERROR(INDEX(JOGOS!$C$1:$P$16905,$G277,4),"")</f>
        <v/>
      </c>
      <c r="K277" t="str">
        <f>IFERROR(INDEX(JOGOS!$C$1:$P$16905,$G277,5),"")</f>
        <v/>
      </c>
      <c r="L277" t="str">
        <f>IFERROR(INDEX(JOGOS!$C$1:$P$16905,$G277,6),"")</f>
        <v/>
      </c>
      <c r="M277" t="str">
        <f>IFERROR(INDEX(JOGOS!$C$1:$P$16905,$G277,7),"")</f>
        <v/>
      </c>
      <c r="N277" t="str">
        <f>IFERROR(INDEX(JOGOS!$C$1:$P$16905,$G277,8),"")</f>
        <v/>
      </c>
      <c r="O277" t="str">
        <f>IFERROR(INDEX(JOGOS!$C$1:$P$16905,$G277,9),"")</f>
        <v/>
      </c>
      <c r="P277" t="str">
        <f>IFERROR(INDEX(JOGOS!$C$1:$P$16905,$G277,10),"")</f>
        <v/>
      </c>
      <c r="Q277" t="str">
        <f>IFERROR(INDEX(JOGOS!$C$1:$P$16905,$G277,11),"")</f>
        <v/>
      </c>
      <c r="R277" t="str">
        <f>IFERROR(INDEX(JOGOS!$C$1:$P$16905,$G277,12),"")</f>
        <v/>
      </c>
      <c r="S277" t="str">
        <f>IFERROR(INDEX(JOGOS!$C$1:$P$16905,$G277,13),"")</f>
        <v/>
      </c>
      <c r="T277">
        <f t="shared" si="70"/>
        <v>0</v>
      </c>
      <c r="U277">
        <f t="shared" si="62"/>
        <v>0</v>
      </c>
      <c r="V277">
        <f t="shared" si="63"/>
        <v>0</v>
      </c>
      <c r="W277">
        <f t="shared" si="64"/>
        <v>0</v>
      </c>
      <c r="X277">
        <f t="shared" si="65"/>
        <v>0</v>
      </c>
      <c r="Y277">
        <f t="shared" si="66"/>
        <v>0</v>
      </c>
      <c r="Z277">
        <f t="shared" si="67"/>
        <v>0</v>
      </c>
      <c r="AA277">
        <f t="shared" si="68"/>
        <v>0</v>
      </c>
      <c r="AB277">
        <f t="shared" si="69"/>
        <v>0</v>
      </c>
      <c r="AC277">
        <f t="shared" si="71"/>
        <v>0</v>
      </c>
    </row>
    <row r="278" spans="1:29">
      <c r="A278" t="str">
        <f>IF(Tabela3[[#This Row],[GOL CASA]]&lt;&gt;"",Tabela3[[#This Row],[TIME CASA]],"")</f>
        <v>Olympique Lyonnais</v>
      </c>
      <c r="B278" t="str">
        <f>IF(Tabela3[[#This Row],[GOL FORA]]&lt;&gt;"",Tabela3[[#This Row],[TIME FORA]],"")</f>
        <v>Nice</v>
      </c>
      <c r="D278">
        <f t="shared" si="59"/>
        <v>0</v>
      </c>
      <c r="F278" t="str">
        <f t="shared" si="61"/>
        <v/>
      </c>
      <c r="G278" t="str">
        <f t="shared" si="60"/>
        <v/>
      </c>
      <c r="H278" t="str">
        <f>IFERROR(INDEX(JOGOS!$C$1:$P$16905,$G278,1),"")</f>
        <v/>
      </c>
      <c r="I278" s="29" t="str">
        <f>IFERROR(INDEX(JOGOS!$C$1:$P$16905,$G278,3),"")</f>
        <v/>
      </c>
      <c r="J278" s="29" t="str">
        <f>IFERROR(INDEX(JOGOS!$C$1:$P$16905,$G278,4),"")</f>
        <v/>
      </c>
      <c r="K278" t="str">
        <f>IFERROR(INDEX(JOGOS!$C$1:$P$16905,$G278,5),"")</f>
        <v/>
      </c>
      <c r="L278" t="str">
        <f>IFERROR(INDEX(JOGOS!$C$1:$P$16905,$G278,6),"")</f>
        <v/>
      </c>
      <c r="M278" t="str">
        <f>IFERROR(INDEX(JOGOS!$C$1:$P$16905,$G278,7),"")</f>
        <v/>
      </c>
      <c r="N278" t="str">
        <f>IFERROR(INDEX(JOGOS!$C$1:$P$16905,$G278,8),"")</f>
        <v/>
      </c>
      <c r="O278" t="str">
        <f>IFERROR(INDEX(JOGOS!$C$1:$P$16905,$G278,9),"")</f>
        <v/>
      </c>
      <c r="P278" t="str">
        <f>IFERROR(INDEX(JOGOS!$C$1:$P$16905,$G278,10),"")</f>
        <v/>
      </c>
      <c r="Q278" t="str">
        <f>IFERROR(INDEX(JOGOS!$C$1:$P$16905,$G278,11),"")</f>
        <v/>
      </c>
      <c r="R278" t="str">
        <f>IFERROR(INDEX(JOGOS!$C$1:$P$16905,$G278,12),"")</f>
        <v/>
      </c>
      <c r="S278" t="str">
        <f>IFERROR(INDEX(JOGOS!$C$1:$P$16905,$G278,13),"")</f>
        <v/>
      </c>
      <c r="T278">
        <f t="shared" si="70"/>
        <v>0</v>
      </c>
      <c r="U278">
        <f t="shared" si="62"/>
        <v>0</v>
      </c>
      <c r="V278">
        <f t="shared" si="63"/>
        <v>0</v>
      </c>
      <c r="W278">
        <f t="shared" si="64"/>
        <v>0</v>
      </c>
      <c r="X278">
        <f t="shared" si="65"/>
        <v>0</v>
      </c>
      <c r="Y278">
        <f t="shared" si="66"/>
        <v>0</v>
      </c>
      <c r="Z278">
        <f t="shared" si="67"/>
        <v>0</v>
      </c>
      <c r="AA278">
        <f t="shared" si="68"/>
        <v>0</v>
      </c>
      <c r="AB278">
        <f t="shared" si="69"/>
        <v>0</v>
      </c>
      <c r="AC278">
        <f t="shared" si="71"/>
        <v>0</v>
      </c>
    </row>
    <row r="279" spans="1:29">
      <c r="A279" t="str">
        <f>IF(Tabela3[[#This Row],[GOL CASA]]&lt;&gt;"",Tabela3[[#This Row],[TIME CASA]],"")</f>
        <v>Manchester City</v>
      </c>
      <c r="B279" t="str">
        <f>IF(Tabela3[[#This Row],[GOL FORA]]&lt;&gt;"",Tabela3[[#This Row],[TIME FORA]],"")</f>
        <v>Brentford</v>
      </c>
      <c r="D279">
        <f t="shared" si="59"/>
        <v>1</v>
      </c>
      <c r="F279">
        <f t="shared" si="61"/>
        <v>279</v>
      </c>
      <c r="G279" t="str">
        <f t="shared" si="60"/>
        <v/>
      </c>
      <c r="H279" t="str">
        <f>IFERROR(INDEX(JOGOS!$C$1:$P$16905,$G279,1),"")</f>
        <v/>
      </c>
      <c r="I279" s="29" t="str">
        <f>IFERROR(INDEX(JOGOS!$C$1:$P$16905,$G279,3),"")</f>
        <v/>
      </c>
      <c r="J279" s="29" t="str">
        <f>IFERROR(INDEX(JOGOS!$C$1:$P$16905,$G279,4),"")</f>
        <v/>
      </c>
      <c r="K279" t="str">
        <f>IFERROR(INDEX(JOGOS!$C$1:$P$16905,$G279,5),"")</f>
        <v/>
      </c>
      <c r="L279" t="str">
        <f>IFERROR(INDEX(JOGOS!$C$1:$P$16905,$G279,6),"")</f>
        <v/>
      </c>
      <c r="M279" t="str">
        <f>IFERROR(INDEX(JOGOS!$C$1:$P$16905,$G279,7),"")</f>
        <v/>
      </c>
      <c r="N279" t="str">
        <f>IFERROR(INDEX(JOGOS!$C$1:$P$16905,$G279,8),"")</f>
        <v/>
      </c>
      <c r="O279" t="str">
        <f>IFERROR(INDEX(JOGOS!$C$1:$P$16905,$G279,9),"")</f>
        <v/>
      </c>
      <c r="P279" t="str">
        <f>IFERROR(INDEX(JOGOS!$C$1:$P$16905,$G279,10),"")</f>
        <v/>
      </c>
      <c r="Q279" t="str">
        <f>IFERROR(INDEX(JOGOS!$C$1:$P$16905,$G279,11),"")</f>
        <v/>
      </c>
      <c r="R279" t="str">
        <f>IFERROR(INDEX(JOGOS!$C$1:$P$16905,$G279,12),"")</f>
        <v/>
      </c>
      <c r="S279" t="str">
        <f>IFERROR(INDEX(JOGOS!$C$1:$P$16905,$G279,13),"")</f>
        <v/>
      </c>
      <c r="T279">
        <f t="shared" si="70"/>
        <v>0</v>
      </c>
      <c r="U279">
        <f t="shared" si="62"/>
        <v>0</v>
      </c>
      <c r="V279">
        <f t="shared" si="63"/>
        <v>0</v>
      </c>
      <c r="W279">
        <f t="shared" si="64"/>
        <v>0</v>
      </c>
      <c r="X279">
        <f t="shared" si="65"/>
        <v>0</v>
      </c>
      <c r="Y279">
        <f t="shared" si="66"/>
        <v>0</v>
      </c>
      <c r="Z279">
        <f t="shared" si="67"/>
        <v>0</v>
      </c>
      <c r="AA279">
        <f t="shared" si="68"/>
        <v>0</v>
      </c>
      <c r="AB279">
        <f t="shared" si="69"/>
        <v>0</v>
      </c>
      <c r="AC279">
        <f t="shared" si="71"/>
        <v>0</v>
      </c>
    </row>
    <row r="280" spans="1:29">
      <c r="A280" t="str">
        <f>IF(Tabela3[[#This Row],[GOL CASA]]&lt;&gt;"",Tabela3[[#This Row],[TIME CASA]],"")</f>
        <v>AFC Bournemouth</v>
      </c>
      <c r="B280" t="str">
        <f>IF(Tabela3[[#This Row],[GOL FORA]]&lt;&gt;"",Tabela3[[#This Row],[TIME FORA]],"")</f>
        <v>Everton</v>
      </c>
      <c r="D280">
        <f t="shared" si="59"/>
        <v>0</v>
      </c>
      <c r="F280" t="str">
        <f t="shared" si="61"/>
        <v/>
      </c>
      <c r="G280" t="str">
        <f t="shared" si="60"/>
        <v/>
      </c>
      <c r="H280" t="str">
        <f>IFERROR(INDEX(JOGOS!$C$1:$P$16905,$G280,1),"")</f>
        <v/>
      </c>
      <c r="I280" s="29" t="str">
        <f>IFERROR(INDEX(JOGOS!$C$1:$P$16905,$G280,3),"")</f>
        <v/>
      </c>
      <c r="J280" s="29" t="str">
        <f>IFERROR(INDEX(JOGOS!$C$1:$P$16905,$G280,4),"")</f>
        <v/>
      </c>
      <c r="K280" t="str">
        <f>IFERROR(INDEX(JOGOS!$C$1:$P$16905,$G280,5),"")</f>
        <v/>
      </c>
      <c r="L280" t="str">
        <f>IFERROR(INDEX(JOGOS!$C$1:$P$16905,$G280,6),"")</f>
        <v/>
      </c>
      <c r="M280" t="str">
        <f>IFERROR(INDEX(JOGOS!$C$1:$P$16905,$G280,7),"")</f>
        <v/>
      </c>
      <c r="N280" t="str">
        <f>IFERROR(INDEX(JOGOS!$C$1:$P$16905,$G280,8),"")</f>
        <v/>
      </c>
      <c r="O280" t="str">
        <f>IFERROR(INDEX(JOGOS!$C$1:$P$16905,$G280,9),"")</f>
        <v/>
      </c>
      <c r="P280" t="str">
        <f>IFERROR(INDEX(JOGOS!$C$1:$P$16905,$G280,10),"")</f>
        <v/>
      </c>
      <c r="Q280" t="str">
        <f>IFERROR(INDEX(JOGOS!$C$1:$P$16905,$G280,11),"")</f>
        <v/>
      </c>
      <c r="R280" t="str">
        <f>IFERROR(INDEX(JOGOS!$C$1:$P$16905,$G280,12),"")</f>
        <v/>
      </c>
      <c r="S280" t="str">
        <f>IFERROR(INDEX(JOGOS!$C$1:$P$16905,$G280,13),"")</f>
        <v/>
      </c>
      <c r="T280">
        <f t="shared" si="70"/>
        <v>0</v>
      </c>
      <c r="U280">
        <f t="shared" si="62"/>
        <v>0</v>
      </c>
      <c r="V280">
        <f t="shared" si="63"/>
        <v>0</v>
      </c>
      <c r="W280">
        <f t="shared" si="64"/>
        <v>0</v>
      </c>
      <c r="X280">
        <f t="shared" si="65"/>
        <v>0</v>
      </c>
      <c r="Y280">
        <f t="shared" si="66"/>
        <v>0</v>
      </c>
      <c r="Z280">
        <f t="shared" si="67"/>
        <v>0</v>
      </c>
      <c r="AA280">
        <f t="shared" si="68"/>
        <v>0</v>
      </c>
      <c r="AB280">
        <f t="shared" si="69"/>
        <v>0</v>
      </c>
      <c r="AC280">
        <f t="shared" si="71"/>
        <v>0</v>
      </c>
    </row>
    <row r="281" spans="1:29">
      <c r="A281" t="str">
        <f>IF(Tabela3[[#This Row],[GOL CASA]]&lt;&gt;"",Tabela3[[#This Row],[TIME CASA]],"")</f>
        <v>Liverpool</v>
      </c>
      <c r="B281" t="str">
        <f>IF(Tabela3[[#This Row],[GOL FORA]]&lt;&gt;"",Tabela3[[#This Row],[TIME FORA]],"")</f>
        <v>Southampton</v>
      </c>
      <c r="D281">
        <f t="shared" si="59"/>
        <v>0</v>
      </c>
      <c r="F281" t="str">
        <f t="shared" si="61"/>
        <v/>
      </c>
      <c r="G281" t="str">
        <f t="shared" si="60"/>
        <v/>
      </c>
      <c r="H281" t="str">
        <f>IFERROR(INDEX(JOGOS!$C$1:$P$16905,$G281,1),"")</f>
        <v/>
      </c>
      <c r="I281" s="29" t="str">
        <f>IFERROR(INDEX(JOGOS!$C$1:$P$16905,$G281,3),"")</f>
        <v/>
      </c>
      <c r="J281" s="29" t="str">
        <f>IFERROR(INDEX(JOGOS!$C$1:$P$16905,$G281,4),"")</f>
        <v/>
      </c>
      <c r="K281" t="str">
        <f>IFERROR(INDEX(JOGOS!$C$1:$P$16905,$G281,5),"")</f>
        <v/>
      </c>
      <c r="L281" t="str">
        <f>IFERROR(INDEX(JOGOS!$C$1:$P$16905,$G281,6),"")</f>
        <v/>
      </c>
      <c r="M281" t="str">
        <f>IFERROR(INDEX(JOGOS!$C$1:$P$16905,$G281,7),"")</f>
        <v/>
      </c>
      <c r="N281" t="str">
        <f>IFERROR(INDEX(JOGOS!$C$1:$P$16905,$G281,8),"")</f>
        <v/>
      </c>
      <c r="O281" t="str">
        <f>IFERROR(INDEX(JOGOS!$C$1:$P$16905,$G281,9),"")</f>
        <v/>
      </c>
      <c r="P281" t="str">
        <f>IFERROR(INDEX(JOGOS!$C$1:$P$16905,$G281,10),"")</f>
        <v/>
      </c>
      <c r="Q281" t="str">
        <f>IFERROR(INDEX(JOGOS!$C$1:$P$16905,$G281,11),"")</f>
        <v/>
      </c>
      <c r="R281" t="str">
        <f>IFERROR(INDEX(JOGOS!$C$1:$P$16905,$G281,12),"")</f>
        <v/>
      </c>
      <c r="S281" t="str">
        <f>IFERROR(INDEX(JOGOS!$C$1:$P$16905,$G281,13),"")</f>
        <v/>
      </c>
      <c r="T281">
        <f t="shared" si="70"/>
        <v>0</v>
      </c>
      <c r="U281">
        <f t="shared" si="62"/>
        <v>0</v>
      </c>
      <c r="V281">
        <f t="shared" si="63"/>
        <v>0</v>
      </c>
      <c r="W281">
        <f t="shared" si="64"/>
        <v>0</v>
      </c>
      <c r="X281">
        <f t="shared" si="65"/>
        <v>0</v>
      </c>
      <c r="Y281">
        <f t="shared" si="66"/>
        <v>0</v>
      </c>
      <c r="Z281">
        <f t="shared" si="67"/>
        <v>0</v>
      </c>
      <c r="AA281">
        <f t="shared" si="68"/>
        <v>0</v>
      </c>
      <c r="AB281">
        <f t="shared" si="69"/>
        <v>0</v>
      </c>
      <c r="AC281">
        <f t="shared" si="71"/>
        <v>0</v>
      </c>
    </row>
    <row r="282" spans="1:29">
      <c r="A282" t="str">
        <f>IF(Tabela3[[#This Row],[GOL CASA]]&lt;&gt;"",Tabela3[[#This Row],[TIME CASA]],"")</f>
        <v>Nottingham Forest</v>
      </c>
      <c r="B282" t="str">
        <f>IF(Tabela3[[#This Row],[GOL FORA]]&lt;&gt;"",Tabela3[[#This Row],[TIME FORA]],"")</f>
        <v>Crystal Palace</v>
      </c>
      <c r="D282">
        <f t="shared" si="59"/>
        <v>0</v>
      </c>
      <c r="F282" t="str">
        <f t="shared" si="61"/>
        <v/>
      </c>
      <c r="G282" t="str">
        <f t="shared" si="60"/>
        <v/>
      </c>
      <c r="H282" t="str">
        <f>IFERROR(INDEX(JOGOS!$C$1:$P$16905,$G282,1),"")</f>
        <v/>
      </c>
      <c r="I282" s="29" t="str">
        <f>IFERROR(INDEX(JOGOS!$C$1:$P$16905,$G282,3),"")</f>
        <v/>
      </c>
      <c r="J282" s="29" t="str">
        <f>IFERROR(INDEX(JOGOS!$C$1:$P$16905,$G282,4),"")</f>
        <v/>
      </c>
      <c r="K282" t="str">
        <f>IFERROR(INDEX(JOGOS!$C$1:$P$16905,$G282,5),"")</f>
        <v/>
      </c>
      <c r="L282" t="str">
        <f>IFERROR(INDEX(JOGOS!$C$1:$P$16905,$G282,6),"")</f>
        <v/>
      </c>
      <c r="M282" t="str">
        <f>IFERROR(INDEX(JOGOS!$C$1:$P$16905,$G282,7),"")</f>
        <v/>
      </c>
      <c r="N282" t="str">
        <f>IFERROR(INDEX(JOGOS!$C$1:$P$16905,$G282,8),"")</f>
        <v/>
      </c>
      <c r="O282" t="str">
        <f>IFERROR(INDEX(JOGOS!$C$1:$P$16905,$G282,9),"")</f>
        <v/>
      </c>
      <c r="P282" t="str">
        <f>IFERROR(INDEX(JOGOS!$C$1:$P$16905,$G282,10),"")</f>
        <v/>
      </c>
      <c r="Q282" t="str">
        <f>IFERROR(INDEX(JOGOS!$C$1:$P$16905,$G282,11),"")</f>
        <v/>
      </c>
      <c r="R282" t="str">
        <f>IFERROR(INDEX(JOGOS!$C$1:$P$16905,$G282,12),"")</f>
        <v/>
      </c>
      <c r="S282" t="str">
        <f>IFERROR(INDEX(JOGOS!$C$1:$P$16905,$G282,13),"")</f>
        <v/>
      </c>
      <c r="T282">
        <f t="shared" si="70"/>
        <v>0</v>
      </c>
      <c r="U282">
        <f t="shared" si="62"/>
        <v>0</v>
      </c>
      <c r="V282">
        <f t="shared" si="63"/>
        <v>0</v>
      </c>
      <c r="W282">
        <f t="shared" si="64"/>
        <v>0</v>
      </c>
      <c r="X282">
        <f t="shared" si="65"/>
        <v>0</v>
      </c>
      <c r="Y282">
        <f t="shared" si="66"/>
        <v>0</v>
      </c>
      <c r="Z282">
        <f t="shared" si="67"/>
        <v>0</v>
      </c>
      <c r="AA282">
        <f t="shared" si="68"/>
        <v>0</v>
      </c>
      <c r="AB282">
        <f t="shared" si="69"/>
        <v>0</v>
      </c>
      <c r="AC282">
        <f t="shared" si="71"/>
        <v>0</v>
      </c>
    </row>
    <row r="283" spans="1:29">
      <c r="A283" t="str">
        <f>IF(Tabela3[[#This Row],[GOL CASA]]&lt;&gt;"",Tabela3[[#This Row],[TIME CASA]],"")</f>
        <v>Tottenham Hotspur</v>
      </c>
      <c r="B283" t="str">
        <f>IF(Tabela3[[#This Row],[GOL FORA]]&lt;&gt;"",Tabela3[[#This Row],[TIME FORA]],"")</f>
        <v>Leeds United</v>
      </c>
      <c r="D283">
        <f t="shared" si="59"/>
        <v>0</v>
      </c>
      <c r="F283" t="str">
        <f t="shared" si="61"/>
        <v/>
      </c>
      <c r="G283" t="str">
        <f t="shared" si="60"/>
        <v/>
      </c>
      <c r="H283" t="str">
        <f>IFERROR(INDEX(JOGOS!$C$1:$P$16905,$G283,1),"")</f>
        <v/>
      </c>
      <c r="I283" s="29" t="str">
        <f>IFERROR(INDEX(JOGOS!$C$1:$P$16905,$G283,3),"")</f>
        <v/>
      </c>
      <c r="J283" s="29" t="str">
        <f>IFERROR(INDEX(JOGOS!$C$1:$P$16905,$G283,4),"")</f>
        <v/>
      </c>
      <c r="K283" t="str">
        <f>IFERROR(INDEX(JOGOS!$C$1:$P$16905,$G283,5),"")</f>
        <v/>
      </c>
      <c r="L283" t="str">
        <f>IFERROR(INDEX(JOGOS!$C$1:$P$16905,$G283,6),"")</f>
        <v/>
      </c>
      <c r="M283" t="str">
        <f>IFERROR(INDEX(JOGOS!$C$1:$P$16905,$G283,7),"")</f>
        <v/>
      </c>
      <c r="N283" t="str">
        <f>IFERROR(INDEX(JOGOS!$C$1:$P$16905,$G283,8),"")</f>
        <v/>
      </c>
      <c r="O283" t="str">
        <f>IFERROR(INDEX(JOGOS!$C$1:$P$16905,$G283,9),"")</f>
        <v/>
      </c>
      <c r="P283" t="str">
        <f>IFERROR(INDEX(JOGOS!$C$1:$P$16905,$G283,10),"")</f>
        <v/>
      </c>
      <c r="Q283" t="str">
        <f>IFERROR(INDEX(JOGOS!$C$1:$P$16905,$G283,11),"")</f>
        <v/>
      </c>
      <c r="R283" t="str">
        <f>IFERROR(INDEX(JOGOS!$C$1:$P$16905,$G283,12),"")</f>
        <v/>
      </c>
      <c r="S283" t="str">
        <f>IFERROR(INDEX(JOGOS!$C$1:$P$16905,$G283,13),"")</f>
        <v/>
      </c>
      <c r="T283">
        <f t="shared" si="70"/>
        <v>0</v>
      </c>
      <c r="U283">
        <f t="shared" si="62"/>
        <v>0</v>
      </c>
      <c r="V283">
        <f t="shared" si="63"/>
        <v>0</v>
      </c>
      <c r="W283">
        <f t="shared" si="64"/>
        <v>0</v>
      </c>
      <c r="X283">
        <f t="shared" si="65"/>
        <v>0</v>
      </c>
      <c r="Y283">
        <f t="shared" si="66"/>
        <v>0</v>
      </c>
      <c r="Z283">
        <f t="shared" si="67"/>
        <v>0</v>
      </c>
      <c r="AA283">
        <f t="shared" si="68"/>
        <v>0</v>
      </c>
      <c r="AB283">
        <f t="shared" si="69"/>
        <v>0</v>
      </c>
      <c r="AC283">
        <f t="shared" si="71"/>
        <v>0</v>
      </c>
    </row>
    <row r="284" spans="1:29">
      <c r="A284" t="str">
        <f>IF(Tabela3[[#This Row],[GOL CASA]]&lt;&gt;"",Tabela3[[#This Row],[TIME CASA]],"")</f>
        <v>West Ham United</v>
      </c>
      <c r="B284" t="str">
        <f>IF(Tabela3[[#This Row],[GOL FORA]]&lt;&gt;"",Tabela3[[#This Row],[TIME FORA]],"")</f>
        <v>Leicester City</v>
      </c>
      <c r="D284">
        <f t="shared" si="59"/>
        <v>0</v>
      </c>
      <c r="F284" t="str">
        <f t="shared" si="61"/>
        <v/>
      </c>
      <c r="G284" t="str">
        <f t="shared" si="60"/>
        <v/>
      </c>
      <c r="H284" t="str">
        <f>IFERROR(INDEX(JOGOS!$C$1:$P$16905,$G284,1),"")</f>
        <v/>
      </c>
      <c r="I284" s="29" t="str">
        <f>IFERROR(INDEX(JOGOS!$C$1:$P$16905,$G284,3),"")</f>
        <v/>
      </c>
      <c r="J284" s="29" t="str">
        <f>IFERROR(INDEX(JOGOS!$C$1:$P$16905,$G284,4),"")</f>
        <v/>
      </c>
      <c r="K284" t="str">
        <f>IFERROR(INDEX(JOGOS!$C$1:$P$16905,$G284,5),"")</f>
        <v/>
      </c>
      <c r="L284" t="str">
        <f>IFERROR(INDEX(JOGOS!$C$1:$P$16905,$G284,6),"")</f>
        <v/>
      </c>
      <c r="M284" t="str">
        <f>IFERROR(INDEX(JOGOS!$C$1:$P$16905,$G284,7),"")</f>
        <v/>
      </c>
      <c r="N284" t="str">
        <f>IFERROR(INDEX(JOGOS!$C$1:$P$16905,$G284,8),"")</f>
        <v/>
      </c>
      <c r="O284" t="str">
        <f>IFERROR(INDEX(JOGOS!$C$1:$P$16905,$G284,9),"")</f>
        <v/>
      </c>
      <c r="P284" t="str">
        <f>IFERROR(INDEX(JOGOS!$C$1:$P$16905,$G284,10),"")</f>
        <v/>
      </c>
      <c r="Q284" t="str">
        <f>IFERROR(INDEX(JOGOS!$C$1:$P$16905,$G284,11),"")</f>
        <v/>
      </c>
      <c r="R284" t="str">
        <f>IFERROR(INDEX(JOGOS!$C$1:$P$16905,$G284,12),"")</f>
        <v/>
      </c>
      <c r="S284" t="str">
        <f>IFERROR(INDEX(JOGOS!$C$1:$P$16905,$G284,13),"")</f>
        <v/>
      </c>
      <c r="T284">
        <f t="shared" si="70"/>
        <v>0</v>
      </c>
      <c r="U284">
        <f t="shared" si="62"/>
        <v>0</v>
      </c>
      <c r="V284">
        <f t="shared" si="63"/>
        <v>0</v>
      </c>
      <c r="W284">
        <f t="shared" si="64"/>
        <v>0</v>
      </c>
      <c r="X284">
        <f t="shared" si="65"/>
        <v>0</v>
      </c>
      <c r="Y284">
        <f t="shared" si="66"/>
        <v>0</v>
      </c>
      <c r="Z284">
        <f t="shared" si="67"/>
        <v>0</v>
      </c>
      <c r="AA284">
        <f t="shared" si="68"/>
        <v>0</v>
      </c>
      <c r="AB284">
        <f t="shared" si="69"/>
        <v>0</v>
      </c>
      <c r="AC284">
        <f t="shared" si="71"/>
        <v>0</v>
      </c>
    </row>
    <row r="285" spans="1:29">
      <c r="A285" t="str">
        <f>IF(Tabela3[[#This Row],[GOL CASA]]&lt;&gt;"",Tabela3[[#This Row],[TIME CASA]],"")</f>
        <v>Lens</v>
      </c>
      <c r="B285" t="str">
        <f>IF(Tabela3[[#This Row],[GOL FORA]]&lt;&gt;"",Tabela3[[#This Row],[TIME FORA]],"")</f>
        <v>Clermont</v>
      </c>
      <c r="D285">
        <f t="shared" si="59"/>
        <v>0</v>
      </c>
      <c r="F285" t="str">
        <f t="shared" si="61"/>
        <v/>
      </c>
      <c r="G285" t="str">
        <f t="shared" si="60"/>
        <v/>
      </c>
      <c r="H285" t="str">
        <f>IFERROR(INDEX(JOGOS!$C$1:$P$16905,$G285,1),"")</f>
        <v/>
      </c>
      <c r="I285" s="29" t="str">
        <f>IFERROR(INDEX(JOGOS!$C$1:$P$16905,$G285,3),"")</f>
        <v/>
      </c>
      <c r="J285" s="29" t="str">
        <f>IFERROR(INDEX(JOGOS!$C$1:$P$16905,$G285,4),"")</f>
        <v/>
      </c>
      <c r="K285" t="str">
        <f>IFERROR(INDEX(JOGOS!$C$1:$P$16905,$G285,5),"")</f>
        <v/>
      </c>
      <c r="L285" t="str">
        <f>IFERROR(INDEX(JOGOS!$C$1:$P$16905,$G285,6),"")</f>
        <v/>
      </c>
      <c r="M285" t="str">
        <f>IFERROR(INDEX(JOGOS!$C$1:$P$16905,$G285,7),"")</f>
        <v/>
      </c>
      <c r="N285" t="str">
        <f>IFERROR(INDEX(JOGOS!$C$1:$P$16905,$G285,8),"")</f>
        <v/>
      </c>
      <c r="O285" t="str">
        <f>IFERROR(INDEX(JOGOS!$C$1:$P$16905,$G285,9),"")</f>
        <v/>
      </c>
      <c r="P285" t="str">
        <f>IFERROR(INDEX(JOGOS!$C$1:$P$16905,$G285,10),"")</f>
        <v/>
      </c>
      <c r="Q285" t="str">
        <f>IFERROR(INDEX(JOGOS!$C$1:$P$16905,$G285,11),"")</f>
        <v/>
      </c>
      <c r="R285" t="str">
        <f>IFERROR(INDEX(JOGOS!$C$1:$P$16905,$G285,12),"")</f>
        <v/>
      </c>
      <c r="S285" t="str">
        <f>IFERROR(INDEX(JOGOS!$C$1:$P$16905,$G285,13),"")</f>
        <v/>
      </c>
      <c r="T285">
        <f t="shared" si="70"/>
        <v>0</v>
      </c>
      <c r="U285">
        <f t="shared" si="62"/>
        <v>0</v>
      </c>
      <c r="V285">
        <f t="shared" si="63"/>
        <v>0</v>
      </c>
      <c r="W285">
        <f t="shared" si="64"/>
        <v>0</v>
      </c>
      <c r="X285">
        <f t="shared" si="65"/>
        <v>0</v>
      </c>
      <c r="Y285">
        <f t="shared" si="66"/>
        <v>0</v>
      </c>
      <c r="Z285">
        <f t="shared" si="67"/>
        <v>0</v>
      </c>
      <c r="AA285">
        <f t="shared" si="68"/>
        <v>0</v>
      </c>
      <c r="AB285">
        <f t="shared" si="69"/>
        <v>0</v>
      </c>
      <c r="AC285">
        <f t="shared" si="71"/>
        <v>0</v>
      </c>
    </row>
    <row r="286" spans="1:29">
      <c r="A286" t="str">
        <f>IF(Tabela3[[#This Row],[GOL CASA]]&lt;&gt;"",Tabela3[[#This Row],[TIME CASA]],"")</f>
        <v>Newcastle United</v>
      </c>
      <c r="B286" t="str">
        <f>IF(Tabela3[[#This Row],[GOL FORA]]&lt;&gt;"",Tabela3[[#This Row],[TIME FORA]],"")</f>
        <v>Chelsea</v>
      </c>
      <c r="D286">
        <f t="shared" si="59"/>
        <v>0</v>
      </c>
      <c r="F286" t="str">
        <f t="shared" si="61"/>
        <v/>
      </c>
      <c r="G286" t="str">
        <f t="shared" si="60"/>
        <v/>
      </c>
      <c r="H286" t="str">
        <f>IFERROR(INDEX(JOGOS!$C$1:$P$16905,$G286,1),"")</f>
        <v/>
      </c>
      <c r="I286" s="29" t="str">
        <f>IFERROR(INDEX(JOGOS!$C$1:$P$16905,$G286,3),"")</f>
        <v/>
      </c>
      <c r="J286" s="29" t="str">
        <f>IFERROR(INDEX(JOGOS!$C$1:$P$16905,$G286,4),"")</f>
        <v/>
      </c>
      <c r="K286" t="str">
        <f>IFERROR(INDEX(JOGOS!$C$1:$P$16905,$G286,5),"")</f>
        <v/>
      </c>
      <c r="L286" t="str">
        <f>IFERROR(INDEX(JOGOS!$C$1:$P$16905,$G286,6),"")</f>
        <v/>
      </c>
      <c r="M286" t="str">
        <f>IFERROR(INDEX(JOGOS!$C$1:$P$16905,$G286,7),"")</f>
        <v/>
      </c>
      <c r="N286" t="str">
        <f>IFERROR(INDEX(JOGOS!$C$1:$P$16905,$G286,8),"")</f>
        <v/>
      </c>
      <c r="O286" t="str">
        <f>IFERROR(INDEX(JOGOS!$C$1:$P$16905,$G286,9),"")</f>
        <v/>
      </c>
      <c r="P286" t="str">
        <f>IFERROR(INDEX(JOGOS!$C$1:$P$16905,$G286,10),"")</f>
        <v/>
      </c>
      <c r="Q286" t="str">
        <f>IFERROR(INDEX(JOGOS!$C$1:$P$16905,$G286,11),"")</f>
        <v/>
      </c>
      <c r="R286" t="str">
        <f>IFERROR(INDEX(JOGOS!$C$1:$P$16905,$G286,12),"")</f>
        <v/>
      </c>
      <c r="S286" t="str">
        <f>IFERROR(INDEX(JOGOS!$C$1:$P$16905,$G286,13),"")</f>
        <v/>
      </c>
      <c r="T286">
        <f t="shared" si="70"/>
        <v>0</v>
      </c>
      <c r="U286">
        <f t="shared" si="62"/>
        <v>0</v>
      </c>
      <c r="V286">
        <f t="shared" si="63"/>
        <v>0</v>
      </c>
      <c r="W286">
        <f t="shared" si="64"/>
        <v>0</v>
      </c>
      <c r="X286">
        <f t="shared" si="65"/>
        <v>0</v>
      </c>
      <c r="Y286">
        <f t="shared" si="66"/>
        <v>0</v>
      </c>
      <c r="Z286">
        <f t="shared" si="67"/>
        <v>0</v>
      </c>
      <c r="AA286">
        <f t="shared" si="68"/>
        <v>0</v>
      </c>
      <c r="AB286">
        <f t="shared" si="69"/>
        <v>0</v>
      </c>
      <c r="AC286">
        <f t="shared" si="71"/>
        <v>0</v>
      </c>
    </row>
    <row r="287" spans="1:29">
      <c r="A287" t="str">
        <f>IF(Tabela3[[#This Row],[GOL CASA]]&lt;&gt;"",Tabela3[[#This Row],[TIME CASA]],"")</f>
        <v>Wolverhampton Wanderers</v>
      </c>
      <c r="B287" t="str">
        <f>IF(Tabela3[[#This Row],[GOL FORA]]&lt;&gt;"",Tabela3[[#This Row],[TIME FORA]],"")</f>
        <v>Arsenal</v>
      </c>
      <c r="D287">
        <f t="shared" si="59"/>
        <v>0</v>
      </c>
      <c r="F287" t="str">
        <f t="shared" si="61"/>
        <v/>
      </c>
      <c r="G287" t="str">
        <f t="shared" si="60"/>
        <v/>
      </c>
      <c r="H287" t="str">
        <f>IFERROR(INDEX(JOGOS!$C$1:$P$16905,$G287,1),"")</f>
        <v/>
      </c>
      <c r="I287" s="29" t="str">
        <f>IFERROR(INDEX(JOGOS!$C$1:$P$16905,$G287,3),"")</f>
        <v/>
      </c>
      <c r="J287" s="29" t="str">
        <f>IFERROR(INDEX(JOGOS!$C$1:$P$16905,$G287,4),"")</f>
        <v/>
      </c>
      <c r="K287" t="str">
        <f>IFERROR(INDEX(JOGOS!$C$1:$P$16905,$G287,5),"")</f>
        <v/>
      </c>
      <c r="L287" t="str">
        <f>IFERROR(INDEX(JOGOS!$C$1:$P$16905,$G287,6),"")</f>
        <v/>
      </c>
      <c r="M287" t="str">
        <f>IFERROR(INDEX(JOGOS!$C$1:$P$16905,$G287,7),"")</f>
        <v/>
      </c>
      <c r="N287" t="str">
        <f>IFERROR(INDEX(JOGOS!$C$1:$P$16905,$G287,8),"")</f>
        <v/>
      </c>
      <c r="O287" t="str">
        <f>IFERROR(INDEX(JOGOS!$C$1:$P$16905,$G287,9),"")</f>
        <v/>
      </c>
      <c r="P287" t="str">
        <f>IFERROR(INDEX(JOGOS!$C$1:$P$16905,$G287,10),"")</f>
        <v/>
      </c>
      <c r="Q287" t="str">
        <f>IFERROR(INDEX(JOGOS!$C$1:$P$16905,$G287,11),"")</f>
        <v/>
      </c>
      <c r="R287" t="str">
        <f>IFERROR(INDEX(JOGOS!$C$1:$P$16905,$G287,12),"")</f>
        <v/>
      </c>
      <c r="S287" t="str">
        <f>IFERROR(INDEX(JOGOS!$C$1:$P$16905,$G287,13),"")</f>
        <v/>
      </c>
      <c r="T287">
        <f t="shared" si="70"/>
        <v>0</v>
      </c>
      <c r="U287">
        <f t="shared" si="62"/>
        <v>0</v>
      </c>
      <c r="V287">
        <f t="shared" si="63"/>
        <v>0</v>
      </c>
      <c r="W287">
        <f t="shared" si="64"/>
        <v>0</v>
      </c>
      <c r="X287">
        <f t="shared" si="65"/>
        <v>0</v>
      </c>
      <c r="Y287">
        <f t="shared" si="66"/>
        <v>0</v>
      </c>
      <c r="Z287">
        <f t="shared" si="67"/>
        <v>0</v>
      </c>
      <c r="AA287">
        <f t="shared" si="68"/>
        <v>0</v>
      </c>
      <c r="AB287">
        <f t="shared" si="69"/>
        <v>0</v>
      </c>
      <c r="AC287">
        <f t="shared" si="71"/>
        <v>0</v>
      </c>
    </row>
    <row r="288" spans="1:29">
      <c r="A288" t="str">
        <f>IF(Tabela3[[#This Row],[GOL CASA]]&lt;&gt;"",Tabela3[[#This Row],[TIME CASA]],"")</f>
        <v>Rennes</v>
      </c>
      <c r="B288" t="str">
        <f>IF(Tabela3[[#This Row],[GOL FORA]]&lt;&gt;"",Tabela3[[#This Row],[TIME FORA]],"")</f>
        <v>Toulouse</v>
      </c>
      <c r="D288">
        <f t="shared" si="59"/>
        <v>0</v>
      </c>
      <c r="F288" t="str">
        <f t="shared" si="61"/>
        <v/>
      </c>
      <c r="G288" t="str">
        <f t="shared" si="60"/>
        <v/>
      </c>
      <c r="H288" t="str">
        <f>IFERROR(INDEX(JOGOS!$C$1:$P$16905,$G288,1),"")</f>
        <v/>
      </c>
      <c r="I288" s="29" t="str">
        <f>IFERROR(INDEX(JOGOS!$C$1:$P$16905,$G288,3),"")</f>
        <v/>
      </c>
      <c r="J288" s="29" t="str">
        <f>IFERROR(INDEX(JOGOS!$C$1:$P$16905,$G288,4),"")</f>
        <v/>
      </c>
      <c r="K288" t="str">
        <f>IFERROR(INDEX(JOGOS!$C$1:$P$16905,$G288,5),"")</f>
        <v/>
      </c>
      <c r="L288" t="str">
        <f>IFERROR(INDEX(JOGOS!$C$1:$P$16905,$G288,6),"")</f>
        <v/>
      </c>
      <c r="M288" t="str">
        <f>IFERROR(INDEX(JOGOS!$C$1:$P$16905,$G288,7),"")</f>
        <v/>
      </c>
      <c r="N288" t="str">
        <f>IFERROR(INDEX(JOGOS!$C$1:$P$16905,$G288,8),"")</f>
        <v/>
      </c>
      <c r="O288" t="str">
        <f>IFERROR(INDEX(JOGOS!$C$1:$P$16905,$G288,9),"")</f>
        <v/>
      </c>
      <c r="P288" t="str">
        <f>IFERROR(INDEX(JOGOS!$C$1:$P$16905,$G288,10),"")</f>
        <v/>
      </c>
      <c r="Q288" t="str">
        <f>IFERROR(INDEX(JOGOS!$C$1:$P$16905,$G288,11),"")</f>
        <v/>
      </c>
      <c r="R288" t="str">
        <f>IFERROR(INDEX(JOGOS!$C$1:$P$16905,$G288,12),"")</f>
        <v/>
      </c>
      <c r="S288" t="str">
        <f>IFERROR(INDEX(JOGOS!$C$1:$P$16905,$G288,13),"")</f>
        <v/>
      </c>
      <c r="T288">
        <f t="shared" si="70"/>
        <v>0</v>
      </c>
      <c r="U288">
        <f t="shared" si="62"/>
        <v>0</v>
      </c>
      <c r="V288">
        <f t="shared" si="63"/>
        <v>0</v>
      </c>
      <c r="W288">
        <f t="shared" si="64"/>
        <v>0</v>
      </c>
      <c r="X288">
        <f t="shared" si="65"/>
        <v>0</v>
      </c>
      <c r="Y288">
        <f t="shared" si="66"/>
        <v>0</v>
      </c>
      <c r="Z288">
        <f t="shared" si="67"/>
        <v>0</v>
      </c>
      <c r="AA288">
        <f t="shared" si="68"/>
        <v>0</v>
      </c>
      <c r="AB288">
        <f t="shared" si="69"/>
        <v>0</v>
      </c>
      <c r="AC288">
        <f t="shared" si="71"/>
        <v>0</v>
      </c>
    </row>
    <row r="289" spans="1:29">
      <c r="A289" t="str">
        <f>IF(Tabela3[[#This Row],[GOL CASA]]&lt;&gt;"",Tabela3[[#This Row],[TIME CASA]],"")</f>
        <v>PSG</v>
      </c>
      <c r="B289" t="str">
        <f>IF(Tabela3[[#This Row],[GOL FORA]]&lt;&gt;"",Tabela3[[#This Row],[TIME FORA]],"")</f>
        <v>Auxerre</v>
      </c>
      <c r="D289">
        <f t="shared" si="59"/>
        <v>0</v>
      </c>
      <c r="F289" t="str">
        <f t="shared" si="61"/>
        <v/>
      </c>
      <c r="G289" t="str">
        <f t="shared" si="60"/>
        <v/>
      </c>
      <c r="H289" t="str">
        <f>IFERROR(INDEX(JOGOS!$C$1:$P$16905,$G289,1),"")</f>
        <v/>
      </c>
      <c r="I289" s="29" t="str">
        <f>IFERROR(INDEX(JOGOS!$C$1:$P$16905,$G289,3),"")</f>
        <v/>
      </c>
      <c r="J289" s="29" t="str">
        <f>IFERROR(INDEX(JOGOS!$C$1:$P$16905,$G289,4),"")</f>
        <v/>
      </c>
      <c r="K289" t="str">
        <f>IFERROR(INDEX(JOGOS!$C$1:$P$16905,$G289,5),"")</f>
        <v/>
      </c>
      <c r="L289" t="str">
        <f>IFERROR(INDEX(JOGOS!$C$1:$P$16905,$G289,6),"")</f>
        <v/>
      </c>
      <c r="M289" t="str">
        <f>IFERROR(INDEX(JOGOS!$C$1:$P$16905,$G289,7),"")</f>
        <v/>
      </c>
      <c r="N289" t="str">
        <f>IFERROR(INDEX(JOGOS!$C$1:$P$16905,$G289,8),"")</f>
        <v/>
      </c>
      <c r="O289" t="str">
        <f>IFERROR(INDEX(JOGOS!$C$1:$P$16905,$G289,9),"")</f>
        <v/>
      </c>
      <c r="P289" t="str">
        <f>IFERROR(INDEX(JOGOS!$C$1:$P$16905,$G289,10),"")</f>
        <v/>
      </c>
      <c r="Q289" t="str">
        <f>IFERROR(INDEX(JOGOS!$C$1:$P$16905,$G289,11),"")</f>
        <v/>
      </c>
      <c r="R289" t="str">
        <f>IFERROR(INDEX(JOGOS!$C$1:$P$16905,$G289,12),"")</f>
        <v/>
      </c>
      <c r="S289" t="str">
        <f>IFERROR(INDEX(JOGOS!$C$1:$P$16905,$G289,13),"")</f>
        <v/>
      </c>
      <c r="T289">
        <f t="shared" si="70"/>
        <v>0</v>
      </c>
      <c r="U289">
        <f t="shared" si="62"/>
        <v>0</v>
      </c>
      <c r="V289">
        <f t="shared" si="63"/>
        <v>0</v>
      </c>
      <c r="W289">
        <f t="shared" si="64"/>
        <v>0</v>
      </c>
      <c r="X289">
        <f t="shared" si="65"/>
        <v>0</v>
      </c>
      <c r="Y289">
        <f t="shared" si="66"/>
        <v>0</v>
      </c>
      <c r="Z289">
        <f t="shared" si="67"/>
        <v>0</v>
      </c>
      <c r="AA289">
        <f t="shared" si="68"/>
        <v>0</v>
      </c>
      <c r="AB289">
        <f t="shared" si="69"/>
        <v>0</v>
      </c>
      <c r="AC289">
        <f t="shared" si="71"/>
        <v>0</v>
      </c>
    </row>
    <row r="290" spans="1:29">
      <c r="A290" t="str">
        <f>IF(Tabela3[[#This Row],[GOL CASA]]&lt;&gt;"",Tabela3[[#This Row],[TIME CASA]],"")</f>
        <v>Nantes</v>
      </c>
      <c r="B290" t="str">
        <f>IF(Tabela3[[#This Row],[GOL FORA]]&lt;&gt;"",Tabela3[[#This Row],[TIME FORA]],"")</f>
        <v>Ajaccio</v>
      </c>
      <c r="D290">
        <f t="shared" si="59"/>
        <v>0</v>
      </c>
      <c r="F290" t="str">
        <f t="shared" si="61"/>
        <v/>
      </c>
      <c r="G290" t="str">
        <f t="shared" si="60"/>
        <v/>
      </c>
      <c r="H290" t="str">
        <f>IFERROR(INDEX(JOGOS!$C$1:$P$16905,$G290,1),"")</f>
        <v/>
      </c>
      <c r="I290" s="29" t="str">
        <f>IFERROR(INDEX(JOGOS!$C$1:$P$16905,$G290,3),"")</f>
        <v/>
      </c>
      <c r="J290" s="29" t="str">
        <f>IFERROR(INDEX(JOGOS!$C$1:$P$16905,$G290,4),"")</f>
        <v/>
      </c>
      <c r="K290" t="str">
        <f>IFERROR(INDEX(JOGOS!$C$1:$P$16905,$G290,5),"")</f>
        <v/>
      </c>
      <c r="L290" t="str">
        <f>IFERROR(INDEX(JOGOS!$C$1:$P$16905,$G290,6),"")</f>
        <v/>
      </c>
      <c r="M290" t="str">
        <f>IFERROR(INDEX(JOGOS!$C$1:$P$16905,$G290,7),"")</f>
        <v/>
      </c>
      <c r="N290" t="str">
        <f>IFERROR(INDEX(JOGOS!$C$1:$P$16905,$G290,8),"")</f>
        <v/>
      </c>
      <c r="O290" t="str">
        <f>IFERROR(INDEX(JOGOS!$C$1:$P$16905,$G290,9),"")</f>
        <v/>
      </c>
      <c r="P290" t="str">
        <f>IFERROR(INDEX(JOGOS!$C$1:$P$16905,$G290,10),"")</f>
        <v/>
      </c>
      <c r="Q290" t="str">
        <f>IFERROR(INDEX(JOGOS!$C$1:$P$16905,$G290,11),"")</f>
        <v/>
      </c>
      <c r="R290" t="str">
        <f>IFERROR(INDEX(JOGOS!$C$1:$P$16905,$G290,12),"")</f>
        <v/>
      </c>
      <c r="S290" t="str">
        <f>IFERROR(INDEX(JOGOS!$C$1:$P$16905,$G290,13),"")</f>
        <v/>
      </c>
      <c r="T290">
        <f t="shared" si="70"/>
        <v>0</v>
      </c>
      <c r="U290">
        <f t="shared" si="62"/>
        <v>0</v>
      </c>
      <c r="V290">
        <f t="shared" si="63"/>
        <v>0</v>
      </c>
      <c r="W290">
        <f t="shared" si="64"/>
        <v>0</v>
      </c>
      <c r="X290">
        <f t="shared" si="65"/>
        <v>0</v>
      </c>
      <c r="Y290">
        <f t="shared" si="66"/>
        <v>0</v>
      </c>
      <c r="Z290">
        <f t="shared" si="67"/>
        <v>0</v>
      </c>
      <c r="AA290">
        <f t="shared" si="68"/>
        <v>0</v>
      </c>
      <c r="AB290">
        <f t="shared" si="69"/>
        <v>0</v>
      </c>
      <c r="AC290">
        <f t="shared" si="71"/>
        <v>0</v>
      </c>
    </row>
    <row r="291" spans="1:29">
      <c r="A291" t="str">
        <f>IF(Tabela3[[#This Row],[GOL CASA]]&lt;&gt;"",Tabela3[[#This Row],[TIME CASA]],"")</f>
        <v>Lille</v>
      </c>
      <c r="B291" t="str">
        <f>IF(Tabela3[[#This Row],[GOL FORA]]&lt;&gt;"",Tabela3[[#This Row],[TIME FORA]],"")</f>
        <v>Angers SCO</v>
      </c>
      <c r="D291">
        <f t="shared" si="59"/>
        <v>0</v>
      </c>
      <c r="F291" t="str">
        <f t="shared" si="61"/>
        <v/>
      </c>
      <c r="G291" t="str">
        <f t="shared" si="60"/>
        <v/>
      </c>
      <c r="H291" t="str">
        <f>IFERROR(INDEX(JOGOS!$C$1:$P$16905,$G291,1),"")</f>
        <v/>
      </c>
      <c r="I291" s="29" t="str">
        <f>IFERROR(INDEX(JOGOS!$C$1:$P$16905,$G291,3),"")</f>
        <v/>
      </c>
      <c r="J291" s="29" t="str">
        <f>IFERROR(INDEX(JOGOS!$C$1:$P$16905,$G291,4),"")</f>
        <v/>
      </c>
      <c r="K291" t="str">
        <f>IFERROR(INDEX(JOGOS!$C$1:$P$16905,$G291,5),"")</f>
        <v/>
      </c>
      <c r="L291" t="str">
        <f>IFERROR(INDEX(JOGOS!$C$1:$P$16905,$G291,6),"")</f>
        <v/>
      </c>
      <c r="M291" t="str">
        <f>IFERROR(INDEX(JOGOS!$C$1:$P$16905,$G291,7),"")</f>
        <v/>
      </c>
      <c r="N291" t="str">
        <f>IFERROR(INDEX(JOGOS!$C$1:$P$16905,$G291,8),"")</f>
        <v/>
      </c>
      <c r="O291" t="str">
        <f>IFERROR(INDEX(JOGOS!$C$1:$P$16905,$G291,9),"")</f>
        <v/>
      </c>
      <c r="P291" t="str">
        <f>IFERROR(INDEX(JOGOS!$C$1:$P$16905,$G291,10),"")</f>
        <v/>
      </c>
      <c r="Q291" t="str">
        <f>IFERROR(INDEX(JOGOS!$C$1:$P$16905,$G291,11),"")</f>
        <v/>
      </c>
      <c r="R291" t="str">
        <f>IFERROR(INDEX(JOGOS!$C$1:$P$16905,$G291,12),"")</f>
        <v/>
      </c>
      <c r="S291" t="str">
        <f>IFERROR(INDEX(JOGOS!$C$1:$P$16905,$G291,13),"")</f>
        <v/>
      </c>
      <c r="T291">
        <f t="shared" si="70"/>
        <v>0</v>
      </c>
      <c r="U291">
        <f t="shared" si="62"/>
        <v>0</v>
      </c>
      <c r="V291">
        <f t="shared" si="63"/>
        <v>0</v>
      </c>
      <c r="W291">
        <f t="shared" si="64"/>
        <v>0</v>
      </c>
      <c r="X291">
        <f t="shared" si="65"/>
        <v>0</v>
      </c>
      <c r="Y291">
        <f t="shared" si="66"/>
        <v>0</v>
      </c>
      <c r="Z291">
        <f t="shared" si="67"/>
        <v>0</v>
      </c>
      <c r="AA291">
        <f t="shared" si="68"/>
        <v>0</v>
      </c>
      <c r="AB291">
        <f t="shared" si="69"/>
        <v>0</v>
      </c>
      <c r="AC291">
        <f t="shared" si="71"/>
        <v>0</v>
      </c>
    </row>
    <row r="292" spans="1:29">
      <c r="A292" t="str">
        <f>IF(Tabela3[[#This Row],[GOL CASA]]&lt;&gt;"",Tabela3[[#This Row],[TIME CASA]],"")</f>
        <v>Montpellier</v>
      </c>
      <c r="B292" t="str">
        <f>IF(Tabela3[[#This Row],[GOL FORA]]&lt;&gt;"",Tabela3[[#This Row],[TIME FORA]],"")</f>
        <v>Reims</v>
      </c>
      <c r="D292">
        <f t="shared" si="59"/>
        <v>0</v>
      </c>
      <c r="F292" t="str">
        <f t="shared" si="61"/>
        <v/>
      </c>
      <c r="G292" t="str">
        <f t="shared" si="60"/>
        <v/>
      </c>
      <c r="H292" t="str">
        <f>IFERROR(INDEX(JOGOS!$C$1:$P$16905,$G292,1),"")</f>
        <v/>
      </c>
      <c r="I292" s="29" t="str">
        <f>IFERROR(INDEX(JOGOS!$C$1:$P$16905,$G292,3),"")</f>
        <v/>
      </c>
      <c r="J292" s="29" t="str">
        <f>IFERROR(INDEX(JOGOS!$C$1:$P$16905,$G292,4),"")</f>
        <v/>
      </c>
      <c r="K292" t="str">
        <f>IFERROR(INDEX(JOGOS!$C$1:$P$16905,$G292,5),"")</f>
        <v/>
      </c>
      <c r="L292" t="str">
        <f>IFERROR(INDEX(JOGOS!$C$1:$P$16905,$G292,6),"")</f>
        <v/>
      </c>
      <c r="M292" t="str">
        <f>IFERROR(INDEX(JOGOS!$C$1:$P$16905,$G292,7),"")</f>
        <v/>
      </c>
      <c r="N292" t="str">
        <f>IFERROR(INDEX(JOGOS!$C$1:$P$16905,$G292,8),"")</f>
        <v/>
      </c>
      <c r="O292" t="str">
        <f>IFERROR(INDEX(JOGOS!$C$1:$P$16905,$G292,9),"")</f>
        <v/>
      </c>
      <c r="P292" t="str">
        <f>IFERROR(INDEX(JOGOS!$C$1:$P$16905,$G292,10),"")</f>
        <v/>
      </c>
      <c r="Q292" t="str">
        <f>IFERROR(INDEX(JOGOS!$C$1:$P$16905,$G292,11),"")</f>
        <v/>
      </c>
      <c r="R292" t="str">
        <f>IFERROR(INDEX(JOGOS!$C$1:$P$16905,$G292,12),"")</f>
        <v/>
      </c>
      <c r="S292" t="str">
        <f>IFERROR(INDEX(JOGOS!$C$1:$P$16905,$G292,13),"")</f>
        <v/>
      </c>
      <c r="T292">
        <f t="shared" si="70"/>
        <v>0</v>
      </c>
      <c r="U292">
        <f t="shared" si="62"/>
        <v>0</v>
      </c>
      <c r="V292">
        <f t="shared" si="63"/>
        <v>0</v>
      </c>
      <c r="W292">
        <f t="shared" si="64"/>
        <v>0</v>
      </c>
      <c r="X292">
        <f t="shared" si="65"/>
        <v>0</v>
      </c>
      <c r="Y292">
        <f t="shared" si="66"/>
        <v>0</v>
      </c>
      <c r="Z292">
        <f t="shared" si="67"/>
        <v>0</v>
      </c>
      <c r="AA292">
        <f t="shared" si="68"/>
        <v>0</v>
      </c>
      <c r="AB292">
        <f t="shared" si="69"/>
        <v>0</v>
      </c>
      <c r="AC292">
        <f t="shared" si="71"/>
        <v>0</v>
      </c>
    </row>
    <row r="293" spans="1:29">
      <c r="A293" t="str">
        <f>IF(Tabela3[[#This Row],[GOL CASA]]&lt;&gt;"",Tabela3[[#This Row],[TIME CASA]],"")</f>
        <v>Brest</v>
      </c>
      <c r="B293" t="str">
        <f>IF(Tabela3[[#This Row],[GOL FORA]]&lt;&gt;"",Tabela3[[#This Row],[TIME FORA]],"")</f>
        <v>Troyes</v>
      </c>
      <c r="D293">
        <f t="shared" si="59"/>
        <v>0</v>
      </c>
      <c r="F293" t="str">
        <f t="shared" si="61"/>
        <v/>
      </c>
      <c r="G293" t="str">
        <f t="shared" si="60"/>
        <v/>
      </c>
      <c r="H293" t="str">
        <f>IFERROR(INDEX(JOGOS!$C$1:$P$16905,$G293,1),"")</f>
        <v/>
      </c>
      <c r="I293" s="29" t="str">
        <f>IFERROR(INDEX(JOGOS!$C$1:$P$16905,$G293,3),"")</f>
        <v/>
      </c>
      <c r="J293" s="29" t="str">
        <f>IFERROR(INDEX(JOGOS!$C$1:$P$16905,$G293,4),"")</f>
        <v/>
      </c>
      <c r="K293" t="str">
        <f>IFERROR(INDEX(JOGOS!$C$1:$P$16905,$G293,5),"")</f>
        <v/>
      </c>
      <c r="L293" t="str">
        <f>IFERROR(INDEX(JOGOS!$C$1:$P$16905,$G293,6),"")</f>
        <v/>
      </c>
      <c r="M293" t="str">
        <f>IFERROR(INDEX(JOGOS!$C$1:$P$16905,$G293,7),"")</f>
        <v/>
      </c>
      <c r="N293" t="str">
        <f>IFERROR(INDEX(JOGOS!$C$1:$P$16905,$G293,8),"")</f>
        <v/>
      </c>
      <c r="O293" t="str">
        <f>IFERROR(INDEX(JOGOS!$C$1:$P$16905,$G293,9),"")</f>
        <v/>
      </c>
      <c r="P293" t="str">
        <f>IFERROR(INDEX(JOGOS!$C$1:$P$16905,$G293,10),"")</f>
        <v/>
      </c>
      <c r="Q293" t="str">
        <f>IFERROR(INDEX(JOGOS!$C$1:$P$16905,$G293,11),"")</f>
        <v/>
      </c>
      <c r="R293" t="str">
        <f>IFERROR(INDEX(JOGOS!$C$1:$P$16905,$G293,12),"")</f>
        <v/>
      </c>
      <c r="S293" t="str">
        <f>IFERROR(INDEX(JOGOS!$C$1:$P$16905,$G293,13),"")</f>
        <v/>
      </c>
      <c r="T293">
        <f t="shared" si="70"/>
        <v>0</v>
      </c>
      <c r="U293">
        <f t="shared" si="62"/>
        <v>0</v>
      </c>
      <c r="V293">
        <f t="shared" si="63"/>
        <v>0</v>
      </c>
      <c r="W293">
        <f t="shared" si="64"/>
        <v>0</v>
      </c>
      <c r="X293">
        <f t="shared" si="65"/>
        <v>0</v>
      </c>
      <c r="Y293">
        <f t="shared" si="66"/>
        <v>0</v>
      </c>
      <c r="Z293">
        <f t="shared" si="67"/>
        <v>0</v>
      </c>
      <c r="AA293">
        <f t="shared" si="68"/>
        <v>0</v>
      </c>
      <c r="AB293">
        <f t="shared" si="69"/>
        <v>0</v>
      </c>
      <c r="AC293">
        <f t="shared" si="71"/>
        <v>0</v>
      </c>
    </row>
    <row r="294" spans="1:29">
      <c r="A294" t="str">
        <f>IF(Tabela3[[#This Row],[GOL CASA]]&lt;&gt;"",Tabela3[[#This Row],[TIME CASA]],"")</f>
        <v>Brighton &amp; Hove Albion</v>
      </c>
      <c r="B294" t="str">
        <f>IF(Tabela3[[#This Row],[GOL FORA]]&lt;&gt;"",Tabela3[[#This Row],[TIME FORA]],"")</f>
        <v>Aston Villa</v>
      </c>
      <c r="D294">
        <f t="shared" si="59"/>
        <v>0</v>
      </c>
      <c r="F294" t="str">
        <f t="shared" si="61"/>
        <v/>
      </c>
      <c r="G294" t="str">
        <f t="shared" si="60"/>
        <v/>
      </c>
      <c r="H294" t="str">
        <f>IFERROR(INDEX(JOGOS!$C$1:$P$16905,$G294,1),"")</f>
        <v/>
      </c>
      <c r="I294" s="29" t="str">
        <f>IFERROR(INDEX(JOGOS!$C$1:$P$16905,$G294,3),"")</f>
        <v/>
      </c>
      <c r="J294" s="29" t="str">
        <f>IFERROR(INDEX(JOGOS!$C$1:$P$16905,$G294,4),"")</f>
        <v/>
      </c>
      <c r="K294" t="str">
        <f>IFERROR(INDEX(JOGOS!$C$1:$P$16905,$G294,5),"")</f>
        <v/>
      </c>
      <c r="L294" t="str">
        <f>IFERROR(INDEX(JOGOS!$C$1:$P$16905,$G294,6),"")</f>
        <v/>
      </c>
      <c r="M294" t="str">
        <f>IFERROR(INDEX(JOGOS!$C$1:$P$16905,$G294,7),"")</f>
        <v/>
      </c>
      <c r="N294" t="str">
        <f>IFERROR(INDEX(JOGOS!$C$1:$P$16905,$G294,8),"")</f>
        <v/>
      </c>
      <c r="O294" t="str">
        <f>IFERROR(INDEX(JOGOS!$C$1:$P$16905,$G294,9),"")</f>
        <v/>
      </c>
      <c r="P294" t="str">
        <f>IFERROR(INDEX(JOGOS!$C$1:$P$16905,$G294,10),"")</f>
        <v/>
      </c>
      <c r="Q294" t="str">
        <f>IFERROR(INDEX(JOGOS!$C$1:$P$16905,$G294,11),"")</f>
        <v/>
      </c>
      <c r="R294" t="str">
        <f>IFERROR(INDEX(JOGOS!$C$1:$P$16905,$G294,12),"")</f>
        <v/>
      </c>
      <c r="S294" t="str">
        <f>IFERROR(INDEX(JOGOS!$C$1:$P$16905,$G294,13),"")</f>
        <v/>
      </c>
      <c r="T294">
        <f t="shared" si="70"/>
        <v>0</v>
      </c>
      <c r="U294">
        <f t="shared" si="62"/>
        <v>0</v>
      </c>
      <c r="V294">
        <f t="shared" si="63"/>
        <v>0</v>
      </c>
      <c r="W294">
        <f t="shared" si="64"/>
        <v>0</v>
      </c>
      <c r="X294">
        <f t="shared" si="65"/>
        <v>0</v>
      </c>
      <c r="Y294">
        <f t="shared" si="66"/>
        <v>0</v>
      </c>
      <c r="Z294">
        <f t="shared" si="67"/>
        <v>0</v>
      </c>
      <c r="AA294">
        <f t="shared" si="68"/>
        <v>0</v>
      </c>
      <c r="AB294">
        <f t="shared" si="69"/>
        <v>0</v>
      </c>
      <c r="AC294">
        <f t="shared" si="71"/>
        <v>0</v>
      </c>
    </row>
    <row r="295" spans="1:29">
      <c r="A295" t="str">
        <f>IF(Tabela3[[#This Row],[GOL CASA]]&lt;&gt;"",Tabela3[[#This Row],[TIME CASA]],"")</f>
        <v>Strasbourg</v>
      </c>
      <c r="B295" t="str">
        <f>IF(Tabela3[[#This Row],[GOL FORA]]&lt;&gt;"",Tabela3[[#This Row],[TIME FORA]],"")</f>
        <v>Lorient</v>
      </c>
      <c r="D295">
        <f t="shared" si="59"/>
        <v>0</v>
      </c>
      <c r="F295" t="str">
        <f t="shared" si="61"/>
        <v/>
      </c>
      <c r="G295" t="str">
        <f t="shared" si="60"/>
        <v/>
      </c>
      <c r="H295" t="str">
        <f>IFERROR(INDEX(JOGOS!$C$1:$P$16905,$G295,1),"")</f>
        <v/>
      </c>
      <c r="I295" s="29" t="str">
        <f>IFERROR(INDEX(JOGOS!$C$1:$P$16905,$G295,3),"")</f>
        <v/>
      </c>
      <c r="J295" s="29" t="str">
        <f>IFERROR(INDEX(JOGOS!$C$1:$P$16905,$G295,4),"")</f>
        <v/>
      </c>
      <c r="K295" t="str">
        <f>IFERROR(INDEX(JOGOS!$C$1:$P$16905,$G295,5),"")</f>
        <v/>
      </c>
      <c r="L295" t="str">
        <f>IFERROR(INDEX(JOGOS!$C$1:$P$16905,$G295,6),"")</f>
        <v/>
      </c>
      <c r="M295" t="str">
        <f>IFERROR(INDEX(JOGOS!$C$1:$P$16905,$G295,7),"")</f>
        <v/>
      </c>
      <c r="N295" t="str">
        <f>IFERROR(INDEX(JOGOS!$C$1:$P$16905,$G295,8),"")</f>
        <v/>
      </c>
      <c r="O295" t="str">
        <f>IFERROR(INDEX(JOGOS!$C$1:$P$16905,$G295,9),"")</f>
        <v/>
      </c>
      <c r="P295" t="str">
        <f>IFERROR(INDEX(JOGOS!$C$1:$P$16905,$G295,10),"")</f>
        <v/>
      </c>
      <c r="Q295" t="str">
        <f>IFERROR(INDEX(JOGOS!$C$1:$P$16905,$G295,11),"")</f>
        <v/>
      </c>
      <c r="R295" t="str">
        <f>IFERROR(INDEX(JOGOS!$C$1:$P$16905,$G295,12),"")</f>
        <v/>
      </c>
      <c r="S295" t="str">
        <f>IFERROR(INDEX(JOGOS!$C$1:$P$16905,$G295,13),"")</f>
        <v/>
      </c>
      <c r="T295">
        <f t="shared" si="70"/>
        <v>0</v>
      </c>
      <c r="U295">
        <f t="shared" si="62"/>
        <v>0</v>
      </c>
      <c r="V295">
        <f t="shared" si="63"/>
        <v>0</v>
      </c>
      <c r="W295">
        <f t="shared" si="64"/>
        <v>0</v>
      </c>
      <c r="X295">
        <f t="shared" si="65"/>
        <v>0</v>
      </c>
      <c r="Y295">
        <f t="shared" si="66"/>
        <v>0</v>
      </c>
      <c r="Z295">
        <f t="shared" si="67"/>
        <v>0</v>
      </c>
      <c r="AA295">
        <f t="shared" si="68"/>
        <v>0</v>
      </c>
      <c r="AB295">
        <f t="shared" si="69"/>
        <v>0</v>
      </c>
      <c r="AC295">
        <f t="shared" si="71"/>
        <v>0</v>
      </c>
    </row>
    <row r="296" spans="1:29">
      <c r="A296" t="str">
        <f>IF(Tabela3[[#This Row],[GOL CASA]]&lt;&gt;"",Tabela3[[#This Row],[TIME CASA]],"")</f>
        <v>Fulham</v>
      </c>
      <c r="B296" t="str">
        <f>IF(Tabela3[[#This Row],[GOL FORA]]&lt;&gt;"",Tabela3[[#This Row],[TIME FORA]],"")</f>
        <v>Manchester United</v>
      </c>
      <c r="D296">
        <f t="shared" si="59"/>
        <v>0</v>
      </c>
      <c r="F296" t="str">
        <f t="shared" si="61"/>
        <v/>
      </c>
      <c r="G296" t="str">
        <f t="shared" si="60"/>
        <v/>
      </c>
      <c r="H296" t="str">
        <f>IFERROR(INDEX(JOGOS!$C$1:$P$16905,$G296,1),"")</f>
        <v/>
      </c>
      <c r="I296" s="29" t="str">
        <f>IFERROR(INDEX(JOGOS!$C$1:$P$16905,$G296,3),"")</f>
        <v/>
      </c>
      <c r="J296" s="29" t="str">
        <f>IFERROR(INDEX(JOGOS!$C$1:$P$16905,$G296,4),"")</f>
        <v/>
      </c>
      <c r="K296" t="str">
        <f>IFERROR(INDEX(JOGOS!$C$1:$P$16905,$G296,5),"")</f>
        <v/>
      </c>
      <c r="L296" t="str">
        <f>IFERROR(INDEX(JOGOS!$C$1:$P$16905,$G296,6),"")</f>
        <v/>
      </c>
      <c r="M296" t="str">
        <f>IFERROR(INDEX(JOGOS!$C$1:$P$16905,$G296,7),"")</f>
        <v/>
      </c>
      <c r="N296" t="str">
        <f>IFERROR(INDEX(JOGOS!$C$1:$P$16905,$G296,8),"")</f>
        <v/>
      </c>
      <c r="O296" t="str">
        <f>IFERROR(INDEX(JOGOS!$C$1:$P$16905,$G296,9),"")</f>
        <v/>
      </c>
      <c r="P296" t="str">
        <f>IFERROR(INDEX(JOGOS!$C$1:$P$16905,$G296,10),"")</f>
        <v/>
      </c>
      <c r="Q296" t="str">
        <f>IFERROR(INDEX(JOGOS!$C$1:$P$16905,$G296,11),"")</f>
        <v/>
      </c>
      <c r="R296" t="str">
        <f>IFERROR(INDEX(JOGOS!$C$1:$P$16905,$G296,12),"")</f>
        <v/>
      </c>
      <c r="S296" t="str">
        <f>IFERROR(INDEX(JOGOS!$C$1:$P$16905,$G296,13),"")</f>
        <v/>
      </c>
      <c r="T296">
        <f t="shared" si="70"/>
        <v>0</v>
      </c>
      <c r="U296">
        <f t="shared" si="62"/>
        <v>0</v>
      </c>
      <c r="V296">
        <f t="shared" si="63"/>
        <v>0</v>
      </c>
      <c r="W296">
        <f t="shared" si="64"/>
        <v>0</v>
      </c>
      <c r="X296">
        <f t="shared" si="65"/>
        <v>0</v>
      </c>
      <c r="Y296">
        <f t="shared" si="66"/>
        <v>0</v>
      </c>
      <c r="Z296">
        <f t="shared" si="67"/>
        <v>0</v>
      </c>
      <c r="AA296">
        <f t="shared" si="68"/>
        <v>0</v>
      </c>
      <c r="AB296">
        <f t="shared" si="69"/>
        <v>0</v>
      </c>
      <c r="AC296">
        <f t="shared" si="71"/>
        <v>0</v>
      </c>
    </row>
    <row r="297" spans="1:29">
      <c r="A297" t="str">
        <f>IF(Tabela3[[#This Row],[GOL CASA]]&lt;&gt;"",Tabela3[[#This Row],[TIME CASA]],"")</f>
        <v>Monaco</v>
      </c>
      <c r="B297" t="str">
        <f>IF(Tabela3[[#This Row],[GOL FORA]]&lt;&gt;"",Tabela3[[#This Row],[TIME FORA]],"")</f>
        <v>Olympique Marseille</v>
      </c>
      <c r="D297">
        <f t="shared" si="59"/>
        <v>0</v>
      </c>
      <c r="F297" t="str">
        <f t="shared" si="61"/>
        <v/>
      </c>
      <c r="G297" t="str">
        <f t="shared" si="60"/>
        <v/>
      </c>
      <c r="H297" t="str">
        <f>IFERROR(INDEX(JOGOS!$C$1:$P$16905,$G297,1),"")</f>
        <v/>
      </c>
      <c r="I297" s="29" t="str">
        <f>IFERROR(INDEX(JOGOS!$C$1:$P$16905,$G297,3),"")</f>
        <v/>
      </c>
      <c r="J297" s="29" t="str">
        <f>IFERROR(INDEX(JOGOS!$C$1:$P$16905,$G297,4),"")</f>
        <v/>
      </c>
      <c r="K297" t="str">
        <f>IFERROR(INDEX(JOGOS!$C$1:$P$16905,$G297,5),"")</f>
        <v/>
      </c>
      <c r="L297" t="str">
        <f>IFERROR(INDEX(JOGOS!$C$1:$P$16905,$G297,6),"")</f>
        <v/>
      </c>
      <c r="M297" t="str">
        <f>IFERROR(INDEX(JOGOS!$C$1:$P$16905,$G297,7),"")</f>
        <v/>
      </c>
      <c r="N297" t="str">
        <f>IFERROR(INDEX(JOGOS!$C$1:$P$16905,$G297,8),"")</f>
        <v/>
      </c>
      <c r="O297" t="str">
        <f>IFERROR(INDEX(JOGOS!$C$1:$P$16905,$G297,9),"")</f>
        <v/>
      </c>
      <c r="P297" t="str">
        <f>IFERROR(INDEX(JOGOS!$C$1:$P$16905,$G297,10),"")</f>
        <v/>
      </c>
      <c r="Q297" t="str">
        <f>IFERROR(INDEX(JOGOS!$C$1:$P$16905,$G297,11),"")</f>
        <v/>
      </c>
      <c r="R297" t="str">
        <f>IFERROR(INDEX(JOGOS!$C$1:$P$16905,$G297,12),"")</f>
        <v/>
      </c>
      <c r="S297" t="str">
        <f>IFERROR(INDEX(JOGOS!$C$1:$P$16905,$G297,13),"")</f>
        <v/>
      </c>
      <c r="T297">
        <f t="shared" si="70"/>
        <v>0</v>
      </c>
      <c r="U297">
        <f t="shared" si="62"/>
        <v>0</v>
      </c>
      <c r="V297">
        <f t="shared" si="63"/>
        <v>0</v>
      </c>
      <c r="W297">
        <f t="shared" si="64"/>
        <v>0</v>
      </c>
      <c r="X297">
        <f t="shared" si="65"/>
        <v>0</v>
      </c>
      <c r="Y297">
        <f t="shared" si="66"/>
        <v>0</v>
      </c>
      <c r="Z297">
        <f t="shared" si="67"/>
        <v>0</v>
      </c>
      <c r="AA297">
        <f t="shared" si="68"/>
        <v>0</v>
      </c>
      <c r="AB297">
        <f t="shared" si="69"/>
        <v>0</v>
      </c>
      <c r="AC297">
        <f t="shared" si="71"/>
        <v>0</v>
      </c>
    </row>
    <row r="298" spans="1:29">
      <c r="A298" t="str">
        <f>IF(Tabela3[[#This Row],[GOL CASA]]&lt;&gt;"",Tabela3[[#This Row],[TIME CASA]],"")</f>
        <v>Brentford</v>
      </c>
      <c r="B298" t="str">
        <f>IF(Tabela3[[#This Row],[GOL FORA]]&lt;&gt;"",Tabela3[[#This Row],[TIME FORA]],"")</f>
        <v>Tottenham Hotspur</v>
      </c>
      <c r="D298">
        <f t="shared" si="59"/>
        <v>1</v>
      </c>
      <c r="F298">
        <f t="shared" si="61"/>
        <v>298</v>
      </c>
      <c r="G298" t="str">
        <f t="shared" si="60"/>
        <v/>
      </c>
      <c r="H298" t="str">
        <f>IFERROR(INDEX(JOGOS!$C$1:$P$16905,$G298,1),"")</f>
        <v/>
      </c>
      <c r="I298" s="29" t="str">
        <f>IFERROR(INDEX(JOGOS!$C$1:$P$16905,$G298,3),"")</f>
        <v/>
      </c>
      <c r="J298" s="29" t="str">
        <f>IFERROR(INDEX(JOGOS!$C$1:$P$16905,$G298,4),"")</f>
        <v/>
      </c>
      <c r="K298" t="str">
        <f>IFERROR(INDEX(JOGOS!$C$1:$P$16905,$G298,5),"")</f>
        <v/>
      </c>
      <c r="L298" t="str">
        <f>IFERROR(INDEX(JOGOS!$C$1:$P$16905,$G298,6),"")</f>
        <v/>
      </c>
      <c r="M298" t="str">
        <f>IFERROR(INDEX(JOGOS!$C$1:$P$16905,$G298,7),"")</f>
        <v/>
      </c>
      <c r="N298" t="str">
        <f>IFERROR(INDEX(JOGOS!$C$1:$P$16905,$G298,8),"")</f>
        <v/>
      </c>
      <c r="O298" t="str">
        <f>IFERROR(INDEX(JOGOS!$C$1:$P$16905,$G298,9),"")</f>
        <v/>
      </c>
      <c r="P298" t="str">
        <f>IFERROR(INDEX(JOGOS!$C$1:$P$16905,$G298,10),"")</f>
        <v/>
      </c>
      <c r="Q298" t="str">
        <f>IFERROR(INDEX(JOGOS!$C$1:$P$16905,$G298,11),"")</f>
        <v/>
      </c>
      <c r="R298" t="str">
        <f>IFERROR(INDEX(JOGOS!$C$1:$P$16905,$G298,12),"")</f>
        <v/>
      </c>
      <c r="S298" t="str">
        <f>IFERROR(INDEX(JOGOS!$C$1:$P$16905,$G298,13),"")</f>
        <v/>
      </c>
      <c r="T298">
        <f t="shared" si="70"/>
        <v>0</v>
      </c>
      <c r="U298">
        <f t="shared" si="62"/>
        <v>0</v>
      </c>
      <c r="V298">
        <f t="shared" si="63"/>
        <v>0</v>
      </c>
      <c r="W298">
        <f t="shared" si="64"/>
        <v>0</v>
      </c>
      <c r="X298">
        <f t="shared" si="65"/>
        <v>0</v>
      </c>
      <c r="Y298">
        <f t="shared" si="66"/>
        <v>0</v>
      </c>
      <c r="Z298">
        <f t="shared" si="67"/>
        <v>0</v>
      </c>
      <c r="AA298">
        <f t="shared" si="68"/>
        <v>0</v>
      </c>
      <c r="AB298">
        <f t="shared" si="69"/>
        <v>0</v>
      </c>
      <c r="AC298">
        <f t="shared" si="71"/>
        <v>0</v>
      </c>
    </row>
    <row r="299" spans="1:29">
      <c r="A299" t="str">
        <f>IF(Tabela3[[#This Row],[GOL CASA]]&lt;&gt;"",Tabela3[[#This Row],[TIME CASA]],"")</f>
        <v>Everton</v>
      </c>
      <c r="B299" t="str">
        <f>IF(Tabela3[[#This Row],[GOL FORA]]&lt;&gt;"",Tabela3[[#This Row],[TIME FORA]],"")</f>
        <v>Wolves</v>
      </c>
      <c r="D299">
        <f t="shared" si="59"/>
        <v>0</v>
      </c>
      <c r="F299" t="str">
        <f t="shared" si="61"/>
        <v/>
      </c>
      <c r="G299" t="str">
        <f t="shared" si="60"/>
        <v/>
      </c>
      <c r="H299" t="str">
        <f>IFERROR(INDEX(JOGOS!$C$1:$P$16905,$G299,1),"")</f>
        <v/>
      </c>
      <c r="I299" s="29" t="str">
        <f>IFERROR(INDEX(JOGOS!$C$1:$P$16905,$G299,3),"")</f>
        <v/>
      </c>
      <c r="J299" s="29" t="str">
        <f>IFERROR(INDEX(JOGOS!$C$1:$P$16905,$G299,4),"")</f>
        <v/>
      </c>
      <c r="K299" t="str">
        <f>IFERROR(INDEX(JOGOS!$C$1:$P$16905,$G299,5),"")</f>
        <v/>
      </c>
      <c r="L299" t="str">
        <f>IFERROR(INDEX(JOGOS!$C$1:$P$16905,$G299,6),"")</f>
        <v/>
      </c>
      <c r="M299" t="str">
        <f>IFERROR(INDEX(JOGOS!$C$1:$P$16905,$G299,7),"")</f>
        <v/>
      </c>
      <c r="N299" t="str">
        <f>IFERROR(INDEX(JOGOS!$C$1:$P$16905,$G299,8),"")</f>
        <v/>
      </c>
      <c r="O299" t="str">
        <f>IFERROR(INDEX(JOGOS!$C$1:$P$16905,$G299,9),"")</f>
        <v/>
      </c>
      <c r="P299" t="str">
        <f>IFERROR(INDEX(JOGOS!$C$1:$P$16905,$G299,10),"")</f>
        <v/>
      </c>
      <c r="Q299" t="str">
        <f>IFERROR(INDEX(JOGOS!$C$1:$P$16905,$G299,11),"")</f>
        <v/>
      </c>
      <c r="R299" t="str">
        <f>IFERROR(INDEX(JOGOS!$C$1:$P$16905,$G299,12),"")</f>
        <v/>
      </c>
      <c r="S299" t="str">
        <f>IFERROR(INDEX(JOGOS!$C$1:$P$16905,$G299,13),"")</f>
        <v/>
      </c>
      <c r="T299">
        <f t="shared" si="70"/>
        <v>0</v>
      </c>
      <c r="U299">
        <f t="shared" si="62"/>
        <v>0</v>
      </c>
      <c r="V299">
        <f t="shared" si="63"/>
        <v>0</v>
      </c>
      <c r="W299">
        <f t="shared" si="64"/>
        <v>0</v>
      </c>
      <c r="X299">
        <f t="shared" si="65"/>
        <v>0</v>
      </c>
      <c r="Y299">
        <f t="shared" si="66"/>
        <v>0</v>
      </c>
      <c r="Z299">
        <f t="shared" si="67"/>
        <v>0</v>
      </c>
      <c r="AA299">
        <f t="shared" si="68"/>
        <v>0</v>
      </c>
      <c r="AB299">
        <f t="shared" si="69"/>
        <v>0</v>
      </c>
      <c r="AC299">
        <f t="shared" si="71"/>
        <v>0</v>
      </c>
    </row>
    <row r="300" spans="1:29">
      <c r="A300" t="str">
        <f>IF(Tabela3[[#This Row],[GOL CASA]]&lt;&gt;"",Tabela3[[#This Row],[TIME CASA]],"")</f>
        <v>Crystal Palace</v>
      </c>
      <c r="B300" t="str">
        <f>IF(Tabela3[[#This Row],[GOL FORA]]&lt;&gt;"",Tabela3[[#This Row],[TIME FORA]],"")</f>
        <v>Fulham</v>
      </c>
      <c r="D300">
        <f t="shared" si="59"/>
        <v>0</v>
      </c>
      <c r="F300" t="str">
        <f t="shared" si="61"/>
        <v/>
      </c>
      <c r="G300" t="str">
        <f t="shared" si="60"/>
        <v/>
      </c>
      <c r="H300" t="str">
        <f>IFERROR(INDEX(JOGOS!$C$1:$P$16905,$G300,1),"")</f>
        <v/>
      </c>
      <c r="I300" s="29" t="str">
        <f>IFERROR(INDEX(JOGOS!$C$1:$P$16905,$G300,3),"")</f>
        <v/>
      </c>
      <c r="J300" s="29" t="str">
        <f>IFERROR(INDEX(JOGOS!$C$1:$P$16905,$G300,4),"")</f>
        <v/>
      </c>
      <c r="K300" t="str">
        <f>IFERROR(INDEX(JOGOS!$C$1:$P$16905,$G300,5),"")</f>
        <v/>
      </c>
      <c r="L300" t="str">
        <f>IFERROR(INDEX(JOGOS!$C$1:$P$16905,$G300,6),"")</f>
        <v/>
      </c>
      <c r="M300" t="str">
        <f>IFERROR(INDEX(JOGOS!$C$1:$P$16905,$G300,7),"")</f>
        <v/>
      </c>
      <c r="N300" t="str">
        <f>IFERROR(INDEX(JOGOS!$C$1:$P$16905,$G300,8),"")</f>
        <v/>
      </c>
      <c r="O300" t="str">
        <f>IFERROR(INDEX(JOGOS!$C$1:$P$16905,$G300,9),"")</f>
        <v/>
      </c>
      <c r="P300" t="str">
        <f>IFERROR(INDEX(JOGOS!$C$1:$P$16905,$G300,10),"")</f>
        <v/>
      </c>
      <c r="Q300" t="str">
        <f>IFERROR(INDEX(JOGOS!$C$1:$P$16905,$G300,11),"")</f>
        <v/>
      </c>
      <c r="R300" t="str">
        <f>IFERROR(INDEX(JOGOS!$C$1:$P$16905,$G300,12),"")</f>
        <v/>
      </c>
      <c r="S300" t="str">
        <f>IFERROR(INDEX(JOGOS!$C$1:$P$16905,$G300,13),"")</f>
        <v/>
      </c>
      <c r="T300">
        <f t="shared" si="70"/>
        <v>0</v>
      </c>
      <c r="U300">
        <f t="shared" si="62"/>
        <v>0</v>
      </c>
      <c r="V300">
        <f t="shared" si="63"/>
        <v>0</v>
      </c>
      <c r="W300">
        <f t="shared" si="64"/>
        <v>0</v>
      </c>
      <c r="X300">
        <f t="shared" si="65"/>
        <v>0</v>
      </c>
      <c r="Y300">
        <f t="shared" si="66"/>
        <v>0</v>
      </c>
      <c r="Z300">
        <f t="shared" si="67"/>
        <v>0</v>
      </c>
      <c r="AA300">
        <f t="shared" si="68"/>
        <v>0</v>
      </c>
      <c r="AB300">
        <f t="shared" si="69"/>
        <v>0</v>
      </c>
      <c r="AC300">
        <f t="shared" si="71"/>
        <v>0</v>
      </c>
    </row>
    <row r="301" spans="1:29">
      <c r="A301" t="str">
        <f>IF(Tabela3[[#This Row],[GOL CASA]]&lt;&gt;"",Tabela3[[#This Row],[TIME CASA]],"")</f>
        <v>Leicester City</v>
      </c>
      <c r="B301" t="str">
        <f>IF(Tabela3[[#This Row],[GOL FORA]]&lt;&gt;"",Tabela3[[#This Row],[TIME FORA]],"")</f>
        <v>Newcastle United</v>
      </c>
      <c r="D301">
        <f t="shared" si="59"/>
        <v>0</v>
      </c>
      <c r="F301" t="str">
        <f t="shared" si="61"/>
        <v/>
      </c>
      <c r="G301" t="str">
        <f t="shared" si="60"/>
        <v/>
      </c>
      <c r="H301" t="str">
        <f>IFERROR(INDEX(JOGOS!$C$1:$P$16905,$G301,1),"")</f>
        <v/>
      </c>
      <c r="I301" s="29" t="str">
        <f>IFERROR(INDEX(JOGOS!$C$1:$P$16905,$G301,3),"")</f>
        <v/>
      </c>
      <c r="J301" s="29" t="str">
        <f>IFERROR(INDEX(JOGOS!$C$1:$P$16905,$G301,4),"")</f>
        <v/>
      </c>
      <c r="K301" t="str">
        <f>IFERROR(INDEX(JOGOS!$C$1:$P$16905,$G301,5),"")</f>
        <v/>
      </c>
      <c r="L301" t="str">
        <f>IFERROR(INDEX(JOGOS!$C$1:$P$16905,$G301,6),"")</f>
        <v/>
      </c>
      <c r="M301" t="str">
        <f>IFERROR(INDEX(JOGOS!$C$1:$P$16905,$G301,7),"")</f>
        <v/>
      </c>
      <c r="N301" t="str">
        <f>IFERROR(INDEX(JOGOS!$C$1:$P$16905,$G301,8),"")</f>
        <v/>
      </c>
      <c r="O301" t="str">
        <f>IFERROR(INDEX(JOGOS!$C$1:$P$16905,$G301,9),"")</f>
        <v/>
      </c>
      <c r="P301" t="str">
        <f>IFERROR(INDEX(JOGOS!$C$1:$P$16905,$G301,10),"")</f>
        <v/>
      </c>
      <c r="Q301" t="str">
        <f>IFERROR(INDEX(JOGOS!$C$1:$P$16905,$G301,11),"")</f>
        <v/>
      </c>
      <c r="R301" t="str">
        <f>IFERROR(INDEX(JOGOS!$C$1:$P$16905,$G301,12),"")</f>
        <v/>
      </c>
      <c r="S301" t="str">
        <f>IFERROR(INDEX(JOGOS!$C$1:$P$16905,$G301,13),"")</f>
        <v/>
      </c>
      <c r="T301">
        <f t="shared" si="70"/>
        <v>0</v>
      </c>
      <c r="U301">
        <f t="shared" si="62"/>
        <v>0</v>
      </c>
      <c r="V301">
        <f t="shared" si="63"/>
        <v>0</v>
      </c>
      <c r="W301">
        <f t="shared" si="64"/>
        <v>0</v>
      </c>
      <c r="X301">
        <f t="shared" si="65"/>
        <v>0</v>
      </c>
      <c r="Y301">
        <f t="shared" si="66"/>
        <v>0</v>
      </c>
      <c r="Z301">
        <f t="shared" si="67"/>
        <v>0</v>
      </c>
      <c r="AA301">
        <f t="shared" si="68"/>
        <v>0</v>
      </c>
      <c r="AB301">
        <f t="shared" si="69"/>
        <v>0</v>
      </c>
      <c r="AC301">
        <f t="shared" si="71"/>
        <v>0</v>
      </c>
    </row>
    <row r="302" spans="1:29">
      <c r="A302" t="str">
        <f>IF(Tabela3[[#This Row],[GOL CASA]]&lt;&gt;"",Tabela3[[#This Row],[TIME CASA]],"")</f>
        <v>Southampton</v>
      </c>
      <c r="B302" t="str">
        <f>IF(Tabela3[[#This Row],[GOL FORA]]&lt;&gt;"",Tabela3[[#This Row],[TIME FORA]],"")</f>
        <v>Brighton Hove Albion</v>
      </c>
      <c r="D302">
        <f t="shared" si="59"/>
        <v>0</v>
      </c>
      <c r="F302" t="str">
        <f t="shared" si="61"/>
        <v/>
      </c>
      <c r="G302" t="str">
        <f t="shared" si="60"/>
        <v/>
      </c>
      <c r="H302" t="str">
        <f>IFERROR(INDEX(JOGOS!$C$1:$P$16905,$G302,1),"")</f>
        <v/>
      </c>
      <c r="I302" s="29" t="str">
        <f>IFERROR(INDEX(JOGOS!$C$1:$P$16905,$G302,3),"")</f>
        <v/>
      </c>
      <c r="J302" s="29" t="str">
        <f>IFERROR(INDEX(JOGOS!$C$1:$P$16905,$G302,4),"")</f>
        <v/>
      </c>
      <c r="K302" t="str">
        <f>IFERROR(INDEX(JOGOS!$C$1:$P$16905,$G302,5),"")</f>
        <v/>
      </c>
      <c r="L302" t="str">
        <f>IFERROR(INDEX(JOGOS!$C$1:$P$16905,$G302,6),"")</f>
        <v/>
      </c>
      <c r="M302" t="str">
        <f>IFERROR(INDEX(JOGOS!$C$1:$P$16905,$G302,7),"")</f>
        <v/>
      </c>
      <c r="N302" t="str">
        <f>IFERROR(INDEX(JOGOS!$C$1:$P$16905,$G302,8),"")</f>
        <v/>
      </c>
      <c r="O302" t="str">
        <f>IFERROR(INDEX(JOGOS!$C$1:$P$16905,$G302,9),"")</f>
        <v/>
      </c>
      <c r="P302" t="str">
        <f>IFERROR(INDEX(JOGOS!$C$1:$P$16905,$G302,10),"")</f>
        <v/>
      </c>
      <c r="Q302" t="str">
        <f>IFERROR(INDEX(JOGOS!$C$1:$P$16905,$G302,11),"")</f>
        <v/>
      </c>
      <c r="R302" t="str">
        <f>IFERROR(INDEX(JOGOS!$C$1:$P$16905,$G302,12),"")</f>
        <v/>
      </c>
      <c r="S302" t="str">
        <f>IFERROR(INDEX(JOGOS!$C$1:$P$16905,$G302,13),"")</f>
        <v/>
      </c>
      <c r="T302">
        <f t="shared" si="70"/>
        <v>0</v>
      </c>
      <c r="U302">
        <f t="shared" si="62"/>
        <v>0</v>
      </c>
      <c r="V302">
        <f t="shared" si="63"/>
        <v>0</v>
      </c>
      <c r="W302">
        <f t="shared" si="64"/>
        <v>0</v>
      </c>
      <c r="X302">
        <f t="shared" si="65"/>
        <v>0</v>
      </c>
      <c r="Y302">
        <f t="shared" si="66"/>
        <v>0</v>
      </c>
      <c r="Z302">
        <f t="shared" si="67"/>
        <v>0</v>
      </c>
      <c r="AA302">
        <f t="shared" si="68"/>
        <v>0</v>
      </c>
      <c r="AB302">
        <f t="shared" si="69"/>
        <v>0</v>
      </c>
      <c r="AC302">
        <f t="shared" si="71"/>
        <v>0</v>
      </c>
    </row>
    <row r="303" spans="1:29">
      <c r="A303" t="str">
        <f>IF(Tabela3[[#This Row],[GOL CASA]]&lt;&gt;"",Tabela3[[#This Row],[TIME CASA]],"")</f>
        <v>Aston Villa</v>
      </c>
      <c r="B303" t="str">
        <f>IF(Tabela3[[#This Row],[GOL FORA]]&lt;&gt;"",Tabela3[[#This Row],[TIME FORA]],"")</f>
        <v>Liverpool</v>
      </c>
      <c r="D303">
        <f t="shared" si="59"/>
        <v>0</v>
      </c>
      <c r="F303" t="str">
        <f t="shared" si="61"/>
        <v/>
      </c>
      <c r="G303" t="str">
        <f t="shared" si="60"/>
        <v/>
      </c>
      <c r="H303" t="str">
        <f>IFERROR(INDEX(JOGOS!$C$1:$P$16905,$G303,1),"")</f>
        <v/>
      </c>
      <c r="I303" s="29" t="str">
        <f>IFERROR(INDEX(JOGOS!$C$1:$P$16905,$G303,3),"")</f>
        <v/>
      </c>
      <c r="J303" s="29" t="str">
        <f>IFERROR(INDEX(JOGOS!$C$1:$P$16905,$G303,4),"")</f>
        <v/>
      </c>
      <c r="K303" t="str">
        <f>IFERROR(INDEX(JOGOS!$C$1:$P$16905,$G303,5),"")</f>
        <v/>
      </c>
      <c r="L303" t="str">
        <f>IFERROR(INDEX(JOGOS!$C$1:$P$16905,$G303,6),"")</f>
        <v/>
      </c>
      <c r="M303" t="str">
        <f>IFERROR(INDEX(JOGOS!$C$1:$P$16905,$G303,7),"")</f>
        <v/>
      </c>
      <c r="N303" t="str">
        <f>IFERROR(INDEX(JOGOS!$C$1:$P$16905,$G303,8),"")</f>
        <v/>
      </c>
      <c r="O303" t="str">
        <f>IFERROR(INDEX(JOGOS!$C$1:$P$16905,$G303,9),"")</f>
        <v/>
      </c>
      <c r="P303" t="str">
        <f>IFERROR(INDEX(JOGOS!$C$1:$P$16905,$G303,10),"")</f>
        <v/>
      </c>
      <c r="Q303" t="str">
        <f>IFERROR(INDEX(JOGOS!$C$1:$P$16905,$G303,11),"")</f>
        <v/>
      </c>
      <c r="R303" t="str">
        <f>IFERROR(INDEX(JOGOS!$C$1:$P$16905,$G303,12),"")</f>
        <v/>
      </c>
      <c r="S303" t="str">
        <f>IFERROR(INDEX(JOGOS!$C$1:$P$16905,$G303,13),"")</f>
        <v/>
      </c>
      <c r="T303">
        <f t="shared" si="70"/>
        <v>0</v>
      </c>
      <c r="U303">
        <f t="shared" si="62"/>
        <v>0</v>
      </c>
      <c r="V303">
        <f t="shared" si="63"/>
        <v>0</v>
      </c>
      <c r="W303">
        <f t="shared" si="64"/>
        <v>0</v>
      </c>
      <c r="X303">
        <f t="shared" si="65"/>
        <v>0</v>
      </c>
      <c r="Y303">
        <f t="shared" si="66"/>
        <v>0</v>
      </c>
      <c r="Z303">
        <f t="shared" si="67"/>
        <v>0</v>
      </c>
      <c r="AA303">
        <f t="shared" si="68"/>
        <v>0</v>
      </c>
      <c r="AB303">
        <f t="shared" si="69"/>
        <v>0</v>
      </c>
      <c r="AC303">
        <f t="shared" si="71"/>
        <v>0</v>
      </c>
    </row>
    <row r="304" spans="1:29">
      <c r="A304" t="str">
        <f>IF(Tabela3[[#This Row],[GOL CASA]]&lt;&gt;"",Tabela3[[#This Row],[TIME CASA]],"")</f>
        <v>Arsenal</v>
      </c>
      <c r="B304" t="str">
        <f>IF(Tabela3[[#This Row],[GOL FORA]]&lt;&gt;"",Tabela3[[#This Row],[TIME FORA]],"")</f>
        <v>West Ham United</v>
      </c>
      <c r="D304">
        <f t="shared" si="59"/>
        <v>0</v>
      </c>
      <c r="F304" t="str">
        <f t="shared" si="61"/>
        <v/>
      </c>
      <c r="G304" t="str">
        <f t="shared" si="60"/>
        <v/>
      </c>
      <c r="H304" t="str">
        <f>IFERROR(INDEX(JOGOS!$C$1:$P$16905,$G304,1),"")</f>
        <v/>
      </c>
      <c r="I304" s="29" t="str">
        <f>IFERROR(INDEX(JOGOS!$C$1:$P$16905,$G304,3),"")</f>
        <v/>
      </c>
      <c r="J304" s="29" t="str">
        <f>IFERROR(INDEX(JOGOS!$C$1:$P$16905,$G304,4),"")</f>
        <v/>
      </c>
      <c r="K304" t="str">
        <f>IFERROR(INDEX(JOGOS!$C$1:$P$16905,$G304,5),"")</f>
        <v/>
      </c>
      <c r="L304" t="str">
        <f>IFERROR(INDEX(JOGOS!$C$1:$P$16905,$G304,6),"")</f>
        <v/>
      </c>
      <c r="M304" t="str">
        <f>IFERROR(INDEX(JOGOS!$C$1:$P$16905,$G304,7),"")</f>
        <v/>
      </c>
      <c r="N304" t="str">
        <f>IFERROR(INDEX(JOGOS!$C$1:$P$16905,$G304,8),"")</f>
        <v/>
      </c>
      <c r="O304" t="str">
        <f>IFERROR(INDEX(JOGOS!$C$1:$P$16905,$G304,9),"")</f>
        <v/>
      </c>
      <c r="P304" t="str">
        <f>IFERROR(INDEX(JOGOS!$C$1:$P$16905,$G304,10),"")</f>
        <v/>
      </c>
      <c r="Q304" t="str">
        <f>IFERROR(INDEX(JOGOS!$C$1:$P$16905,$G304,11),"")</f>
        <v/>
      </c>
      <c r="R304" t="str">
        <f>IFERROR(INDEX(JOGOS!$C$1:$P$16905,$G304,12),"")</f>
        <v/>
      </c>
      <c r="S304" t="str">
        <f>IFERROR(INDEX(JOGOS!$C$1:$P$16905,$G304,13),"")</f>
        <v/>
      </c>
      <c r="T304">
        <f t="shared" si="70"/>
        <v>0</v>
      </c>
      <c r="U304">
        <f t="shared" si="62"/>
        <v>0</v>
      </c>
      <c r="V304">
        <f t="shared" si="63"/>
        <v>0</v>
      </c>
      <c r="W304">
        <f t="shared" si="64"/>
        <v>0</v>
      </c>
      <c r="X304">
        <f t="shared" si="65"/>
        <v>0</v>
      </c>
      <c r="Y304">
        <f t="shared" si="66"/>
        <v>0</v>
      </c>
      <c r="Z304">
        <f t="shared" si="67"/>
        <v>0</v>
      </c>
      <c r="AA304">
        <f t="shared" si="68"/>
        <v>0</v>
      </c>
      <c r="AB304">
        <f t="shared" si="69"/>
        <v>0</v>
      </c>
      <c r="AC304">
        <f t="shared" si="71"/>
        <v>0</v>
      </c>
    </row>
    <row r="305" spans="1:29">
      <c r="A305" t="str">
        <f>IF(Tabela3[[#This Row],[GOL CASA]]&lt;&gt;"",Tabela3[[#This Row],[TIME CASA]],"")</f>
        <v>Chelsea</v>
      </c>
      <c r="B305" t="str">
        <f>IF(Tabela3[[#This Row],[GOL FORA]]&lt;&gt;"",Tabela3[[#This Row],[TIME FORA]],"")</f>
        <v>Bournemouth AFC</v>
      </c>
      <c r="D305">
        <f t="shared" si="59"/>
        <v>0</v>
      </c>
      <c r="F305" t="str">
        <f t="shared" si="61"/>
        <v/>
      </c>
      <c r="G305" t="str">
        <f t="shared" si="60"/>
        <v/>
      </c>
      <c r="H305" t="str">
        <f>IFERROR(INDEX(JOGOS!$C$1:$P$16905,$G305,1),"")</f>
        <v/>
      </c>
      <c r="I305" s="29" t="str">
        <f>IFERROR(INDEX(JOGOS!$C$1:$P$16905,$G305,3),"")</f>
        <v/>
      </c>
      <c r="J305" s="29" t="str">
        <f>IFERROR(INDEX(JOGOS!$C$1:$P$16905,$G305,4),"")</f>
        <v/>
      </c>
      <c r="K305" t="str">
        <f>IFERROR(INDEX(JOGOS!$C$1:$P$16905,$G305,5),"")</f>
        <v/>
      </c>
      <c r="L305" t="str">
        <f>IFERROR(INDEX(JOGOS!$C$1:$P$16905,$G305,6),"")</f>
        <v/>
      </c>
      <c r="M305" t="str">
        <f>IFERROR(INDEX(JOGOS!$C$1:$P$16905,$G305,7),"")</f>
        <v/>
      </c>
      <c r="N305" t="str">
        <f>IFERROR(INDEX(JOGOS!$C$1:$P$16905,$G305,8),"")</f>
        <v/>
      </c>
      <c r="O305" t="str">
        <f>IFERROR(INDEX(JOGOS!$C$1:$P$16905,$G305,9),"")</f>
        <v/>
      </c>
      <c r="P305" t="str">
        <f>IFERROR(INDEX(JOGOS!$C$1:$P$16905,$G305,10),"")</f>
        <v/>
      </c>
      <c r="Q305" t="str">
        <f>IFERROR(INDEX(JOGOS!$C$1:$P$16905,$G305,11),"")</f>
        <v/>
      </c>
      <c r="R305" t="str">
        <f>IFERROR(INDEX(JOGOS!$C$1:$P$16905,$G305,12),"")</f>
        <v/>
      </c>
      <c r="S305" t="str">
        <f>IFERROR(INDEX(JOGOS!$C$1:$P$16905,$G305,13),"")</f>
        <v/>
      </c>
      <c r="T305">
        <f t="shared" si="70"/>
        <v>0</v>
      </c>
      <c r="U305">
        <f t="shared" si="62"/>
        <v>0</v>
      </c>
      <c r="V305">
        <f t="shared" si="63"/>
        <v>0</v>
      </c>
      <c r="W305">
        <f t="shared" si="64"/>
        <v>0</v>
      </c>
      <c r="X305">
        <f t="shared" si="65"/>
        <v>0</v>
      </c>
      <c r="Y305">
        <f t="shared" si="66"/>
        <v>0</v>
      </c>
      <c r="Z305">
        <f t="shared" si="67"/>
        <v>0</v>
      </c>
      <c r="AA305">
        <f t="shared" si="68"/>
        <v>0</v>
      </c>
      <c r="AB305">
        <f t="shared" si="69"/>
        <v>0</v>
      </c>
      <c r="AC305">
        <f t="shared" si="71"/>
        <v>0</v>
      </c>
    </row>
    <row r="306" spans="1:29">
      <c r="A306" t="str">
        <f>IF(Tabela3[[#This Row],[GOL CASA]]&lt;&gt;"",Tabela3[[#This Row],[TIME CASA]],"")</f>
        <v>Manchester United</v>
      </c>
      <c r="B306" t="str">
        <f>IF(Tabela3[[#This Row],[GOL FORA]]&lt;&gt;"",Tabela3[[#This Row],[TIME FORA]],"")</f>
        <v>Nottingham Forest</v>
      </c>
      <c r="D306">
        <f t="shared" si="59"/>
        <v>0</v>
      </c>
      <c r="F306" t="str">
        <f t="shared" si="61"/>
        <v/>
      </c>
      <c r="G306" t="str">
        <f t="shared" si="60"/>
        <v/>
      </c>
      <c r="H306" t="str">
        <f>IFERROR(INDEX(JOGOS!$C$1:$P$16905,$G306,1),"")</f>
        <v/>
      </c>
      <c r="I306" s="29" t="str">
        <f>IFERROR(INDEX(JOGOS!$C$1:$P$16905,$G306,3),"")</f>
        <v/>
      </c>
      <c r="J306" s="29" t="str">
        <f>IFERROR(INDEX(JOGOS!$C$1:$P$16905,$G306,4),"")</f>
        <v/>
      </c>
      <c r="K306" t="str">
        <f>IFERROR(INDEX(JOGOS!$C$1:$P$16905,$G306,5),"")</f>
        <v/>
      </c>
      <c r="L306" t="str">
        <f>IFERROR(INDEX(JOGOS!$C$1:$P$16905,$G306,6),"")</f>
        <v/>
      </c>
      <c r="M306" t="str">
        <f>IFERROR(INDEX(JOGOS!$C$1:$P$16905,$G306,7),"")</f>
        <v/>
      </c>
      <c r="N306" t="str">
        <f>IFERROR(INDEX(JOGOS!$C$1:$P$16905,$G306,8),"")</f>
        <v/>
      </c>
      <c r="O306" t="str">
        <f>IFERROR(INDEX(JOGOS!$C$1:$P$16905,$G306,9),"")</f>
        <v/>
      </c>
      <c r="P306" t="str">
        <f>IFERROR(INDEX(JOGOS!$C$1:$P$16905,$G306,10),"")</f>
        <v/>
      </c>
      <c r="Q306" t="str">
        <f>IFERROR(INDEX(JOGOS!$C$1:$P$16905,$G306,11),"")</f>
        <v/>
      </c>
      <c r="R306" t="str">
        <f>IFERROR(INDEX(JOGOS!$C$1:$P$16905,$G306,12),"")</f>
        <v/>
      </c>
      <c r="S306" t="str">
        <f>IFERROR(INDEX(JOGOS!$C$1:$P$16905,$G306,13),"")</f>
        <v/>
      </c>
      <c r="T306">
        <f t="shared" si="70"/>
        <v>0</v>
      </c>
      <c r="U306">
        <f t="shared" si="62"/>
        <v>0</v>
      </c>
      <c r="V306">
        <f t="shared" si="63"/>
        <v>0</v>
      </c>
      <c r="W306">
        <f t="shared" si="64"/>
        <v>0</v>
      </c>
      <c r="X306">
        <f t="shared" si="65"/>
        <v>0</v>
      </c>
      <c r="Y306">
        <f t="shared" si="66"/>
        <v>0</v>
      </c>
      <c r="Z306">
        <f t="shared" si="67"/>
        <v>0</v>
      </c>
      <c r="AA306">
        <f t="shared" si="68"/>
        <v>0</v>
      </c>
      <c r="AB306">
        <f t="shared" si="69"/>
        <v>0</v>
      </c>
      <c r="AC306">
        <f t="shared" si="71"/>
        <v>0</v>
      </c>
    </row>
    <row r="307" spans="1:29">
      <c r="A307" t="str">
        <f>IF(Tabela3[[#This Row],[GOL CASA]]&lt;&gt;"",Tabela3[[#This Row],[TIME CASA]],"")</f>
        <v>Leeds United</v>
      </c>
      <c r="B307" t="str">
        <f>IF(Tabela3[[#This Row],[GOL FORA]]&lt;&gt;"",Tabela3[[#This Row],[TIME FORA]],"")</f>
        <v>Manchester City</v>
      </c>
      <c r="D307">
        <f t="shared" si="59"/>
        <v>0</v>
      </c>
      <c r="F307" t="str">
        <f t="shared" si="61"/>
        <v/>
      </c>
      <c r="G307" t="str">
        <f t="shared" si="60"/>
        <v/>
      </c>
      <c r="H307" t="str">
        <f>IFERROR(INDEX(JOGOS!$C$1:$P$16905,$G307,1),"")</f>
        <v/>
      </c>
      <c r="I307" s="29" t="str">
        <f>IFERROR(INDEX(JOGOS!$C$1:$P$16905,$G307,3),"")</f>
        <v/>
      </c>
      <c r="J307" s="29" t="str">
        <f>IFERROR(INDEX(JOGOS!$C$1:$P$16905,$G307,4),"")</f>
        <v/>
      </c>
      <c r="K307" t="str">
        <f>IFERROR(INDEX(JOGOS!$C$1:$P$16905,$G307,5),"")</f>
        <v/>
      </c>
      <c r="L307" t="str">
        <f>IFERROR(INDEX(JOGOS!$C$1:$P$16905,$G307,6),"")</f>
        <v/>
      </c>
      <c r="M307" t="str">
        <f>IFERROR(INDEX(JOGOS!$C$1:$P$16905,$G307,7),"")</f>
        <v/>
      </c>
      <c r="N307" t="str">
        <f>IFERROR(INDEX(JOGOS!$C$1:$P$16905,$G307,8),"")</f>
        <v/>
      </c>
      <c r="O307" t="str">
        <f>IFERROR(INDEX(JOGOS!$C$1:$P$16905,$G307,9),"")</f>
        <v/>
      </c>
      <c r="P307" t="str">
        <f>IFERROR(INDEX(JOGOS!$C$1:$P$16905,$G307,10),"")</f>
        <v/>
      </c>
      <c r="Q307" t="str">
        <f>IFERROR(INDEX(JOGOS!$C$1:$P$16905,$G307,11),"")</f>
        <v/>
      </c>
      <c r="R307" t="str">
        <f>IFERROR(INDEX(JOGOS!$C$1:$P$16905,$G307,12),"")</f>
        <v/>
      </c>
      <c r="S307" t="str">
        <f>IFERROR(INDEX(JOGOS!$C$1:$P$16905,$G307,13),"")</f>
        <v/>
      </c>
      <c r="T307">
        <f t="shared" si="70"/>
        <v>0</v>
      </c>
      <c r="U307">
        <f t="shared" si="62"/>
        <v>0</v>
      </c>
      <c r="V307">
        <f t="shared" si="63"/>
        <v>0</v>
      </c>
      <c r="W307">
        <f t="shared" si="64"/>
        <v>0</v>
      </c>
      <c r="X307">
        <f t="shared" si="65"/>
        <v>0</v>
      </c>
      <c r="Y307">
        <f t="shared" si="66"/>
        <v>0</v>
      </c>
      <c r="Z307">
        <f t="shared" si="67"/>
        <v>0</v>
      </c>
      <c r="AA307">
        <f t="shared" si="68"/>
        <v>0</v>
      </c>
      <c r="AB307">
        <f t="shared" si="69"/>
        <v>0</v>
      </c>
      <c r="AC307">
        <f t="shared" si="71"/>
        <v>0</v>
      </c>
    </row>
    <row r="308" spans="1:29">
      <c r="A308" t="str">
        <f>IF(Tabela3[[#This Row],[GOL CASA]]&lt;&gt;"",Tabela3[[#This Row],[TIME CASA]],"")</f>
        <v>Ajaccio</v>
      </c>
      <c r="B308" t="str">
        <f>IF(Tabela3[[#This Row],[GOL FORA]]&lt;&gt;"",Tabela3[[#This Row],[TIME FORA]],"")</f>
        <v>Angers SCO</v>
      </c>
      <c r="D308">
        <f t="shared" si="59"/>
        <v>0</v>
      </c>
      <c r="F308" t="str">
        <f t="shared" si="61"/>
        <v/>
      </c>
      <c r="G308" t="str">
        <f t="shared" si="60"/>
        <v/>
      </c>
      <c r="H308" t="str">
        <f>IFERROR(INDEX(JOGOS!$C$1:$P$16905,$G308,1),"")</f>
        <v/>
      </c>
      <c r="I308" s="29" t="str">
        <f>IFERROR(INDEX(JOGOS!$C$1:$P$16905,$G308,3),"")</f>
        <v/>
      </c>
      <c r="J308" s="29" t="str">
        <f>IFERROR(INDEX(JOGOS!$C$1:$P$16905,$G308,4),"")</f>
        <v/>
      </c>
      <c r="K308" t="str">
        <f>IFERROR(INDEX(JOGOS!$C$1:$P$16905,$G308,5),"")</f>
        <v/>
      </c>
      <c r="L308" t="str">
        <f>IFERROR(INDEX(JOGOS!$C$1:$P$16905,$G308,6),"")</f>
        <v/>
      </c>
      <c r="M308" t="str">
        <f>IFERROR(INDEX(JOGOS!$C$1:$P$16905,$G308,7),"")</f>
        <v/>
      </c>
      <c r="N308" t="str">
        <f>IFERROR(INDEX(JOGOS!$C$1:$P$16905,$G308,8),"")</f>
        <v/>
      </c>
      <c r="O308" t="str">
        <f>IFERROR(INDEX(JOGOS!$C$1:$P$16905,$G308,9),"")</f>
        <v/>
      </c>
      <c r="P308" t="str">
        <f>IFERROR(INDEX(JOGOS!$C$1:$P$16905,$G308,10),"")</f>
        <v/>
      </c>
      <c r="Q308" t="str">
        <f>IFERROR(INDEX(JOGOS!$C$1:$P$16905,$G308,11),"")</f>
        <v/>
      </c>
      <c r="R308" t="str">
        <f>IFERROR(INDEX(JOGOS!$C$1:$P$16905,$G308,12),"")</f>
        <v/>
      </c>
      <c r="S308" t="str">
        <f>IFERROR(INDEX(JOGOS!$C$1:$P$16905,$G308,13),"")</f>
        <v/>
      </c>
      <c r="T308">
        <f t="shared" si="70"/>
        <v>0</v>
      </c>
      <c r="U308">
        <f t="shared" si="62"/>
        <v>0</v>
      </c>
      <c r="V308">
        <f t="shared" si="63"/>
        <v>0</v>
      </c>
      <c r="W308">
        <f t="shared" si="64"/>
        <v>0</v>
      </c>
      <c r="X308">
        <f t="shared" si="65"/>
        <v>0</v>
      </c>
      <c r="Y308">
        <f t="shared" si="66"/>
        <v>0</v>
      </c>
      <c r="Z308">
        <f t="shared" si="67"/>
        <v>0</v>
      </c>
      <c r="AA308">
        <f t="shared" si="68"/>
        <v>0</v>
      </c>
      <c r="AB308">
        <f t="shared" si="69"/>
        <v>0</v>
      </c>
      <c r="AC308">
        <f t="shared" si="71"/>
        <v>0</v>
      </c>
    </row>
    <row r="309" spans="1:29">
      <c r="A309" t="str">
        <f>IF(Tabela3[[#This Row],[GOL CASA]]&lt;&gt;"",Tabela3[[#This Row],[TIME CASA]],"")</f>
        <v>Troyes</v>
      </c>
      <c r="B309" t="str">
        <f>IF(Tabela3[[#This Row],[GOL FORA]]&lt;&gt;"",Tabela3[[#This Row],[TIME FORA]],"")</f>
        <v>Nantes</v>
      </c>
      <c r="D309">
        <f t="shared" si="59"/>
        <v>0</v>
      </c>
      <c r="F309" t="str">
        <f t="shared" si="61"/>
        <v/>
      </c>
      <c r="G309" t="str">
        <f t="shared" si="60"/>
        <v/>
      </c>
      <c r="H309" t="str">
        <f>IFERROR(INDEX(JOGOS!$C$1:$P$16905,$G309,1),"")</f>
        <v/>
      </c>
      <c r="I309" s="29" t="str">
        <f>IFERROR(INDEX(JOGOS!$C$1:$P$16905,$G309,3),"")</f>
        <v/>
      </c>
      <c r="J309" s="29" t="str">
        <f>IFERROR(INDEX(JOGOS!$C$1:$P$16905,$G309,4),"")</f>
        <v/>
      </c>
      <c r="K309" t="str">
        <f>IFERROR(INDEX(JOGOS!$C$1:$P$16905,$G309,5),"")</f>
        <v/>
      </c>
      <c r="L309" t="str">
        <f>IFERROR(INDEX(JOGOS!$C$1:$P$16905,$G309,6),"")</f>
        <v/>
      </c>
      <c r="M309" t="str">
        <f>IFERROR(INDEX(JOGOS!$C$1:$P$16905,$G309,7),"")</f>
        <v/>
      </c>
      <c r="N309" t="str">
        <f>IFERROR(INDEX(JOGOS!$C$1:$P$16905,$G309,8),"")</f>
        <v/>
      </c>
      <c r="O309" t="str">
        <f>IFERROR(INDEX(JOGOS!$C$1:$P$16905,$G309,9),"")</f>
        <v/>
      </c>
      <c r="P309" t="str">
        <f>IFERROR(INDEX(JOGOS!$C$1:$P$16905,$G309,10),"")</f>
        <v/>
      </c>
      <c r="Q309" t="str">
        <f>IFERROR(INDEX(JOGOS!$C$1:$P$16905,$G309,11),"")</f>
        <v/>
      </c>
      <c r="R309" t="str">
        <f>IFERROR(INDEX(JOGOS!$C$1:$P$16905,$G309,12),"")</f>
        <v/>
      </c>
      <c r="S309" t="str">
        <f>IFERROR(INDEX(JOGOS!$C$1:$P$16905,$G309,13),"")</f>
        <v/>
      </c>
      <c r="T309">
        <f t="shared" si="70"/>
        <v>0</v>
      </c>
      <c r="U309">
        <f t="shared" si="62"/>
        <v>0</v>
      </c>
      <c r="V309">
        <f t="shared" si="63"/>
        <v>0</v>
      </c>
      <c r="W309">
        <f t="shared" si="64"/>
        <v>0</v>
      </c>
      <c r="X309">
        <f t="shared" si="65"/>
        <v>0</v>
      </c>
      <c r="Y309">
        <f t="shared" si="66"/>
        <v>0</v>
      </c>
      <c r="Z309">
        <f t="shared" si="67"/>
        <v>0</v>
      </c>
      <c r="AA309">
        <f t="shared" si="68"/>
        <v>0</v>
      </c>
      <c r="AB309">
        <f t="shared" si="69"/>
        <v>0</v>
      </c>
      <c r="AC309">
        <f t="shared" si="71"/>
        <v>0</v>
      </c>
    </row>
    <row r="310" spans="1:29">
      <c r="A310" t="str">
        <f>IF(Tabela3[[#This Row],[GOL CASA]]&lt;&gt;"",Tabela3[[#This Row],[TIME CASA]],"")</f>
        <v>Auxerre</v>
      </c>
      <c r="B310" t="str">
        <f>IF(Tabela3[[#This Row],[GOL FORA]]&lt;&gt;"",Tabela3[[#This Row],[TIME FORA]],"")</f>
        <v>Monaco</v>
      </c>
      <c r="D310">
        <f t="shared" si="59"/>
        <v>0</v>
      </c>
      <c r="F310" t="str">
        <f t="shared" si="61"/>
        <v/>
      </c>
      <c r="G310" t="str">
        <f t="shared" si="60"/>
        <v/>
      </c>
      <c r="H310" t="str">
        <f>IFERROR(INDEX(JOGOS!$C$1:$P$16905,$G310,1),"")</f>
        <v/>
      </c>
      <c r="I310" s="29" t="str">
        <f>IFERROR(INDEX(JOGOS!$C$1:$P$16905,$G310,3),"")</f>
        <v/>
      </c>
      <c r="J310" s="29" t="str">
        <f>IFERROR(INDEX(JOGOS!$C$1:$P$16905,$G310,4),"")</f>
        <v/>
      </c>
      <c r="K310" t="str">
        <f>IFERROR(INDEX(JOGOS!$C$1:$P$16905,$G310,5),"")</f>
        <v/>
      </c>
      <c r="L310" t="str">
        <f>IFERROR(INDEX(JOGOS!$C$1:$P$16905,$G310,6),"")</f>
        <v/>
      </c>
      <c r="M310" t="str">
        <f>IFERROR(INDEX(JOGOS!$C$1:$P$16905,$G310,7),"")</f>
        <v/>
      </c>
      <c r="N310" t="str">
        <f>IFERROR(INDEX(JOGOS!$C$1:$P$16905,$G310,8),"")</f>
        <v/>
      </c>
      <c r="O310" t="str">
        <f>IFERROR(INDEX(JOGOS!$C$1:$P$16905,$G310,9),"")</f>
        <v/>
      </c>
      <c r="P310" t="str">
        <f>IFERROR(INDEX(JOGOS!$C$1:$P$16905,$G310,10),"")</f>
        <v/>
      </c>
      <c r="Q310" t="str">
        <f>IFERROR(INDEX(JOGOS!$C$1:$P$16905,$G310,11),"")</f>
        <v/>
      </c>
      <c r="R310" t="str">
        <f>IFERROR(INDEX(JOGOS!$C$1:$P$16905,$G310,12),"")</f>
        <v/>
      </c>
      <c r="S310" t="str">
        <f>IFERROR(INDEX(JOGOS!$C$1:$P$16905,$G310,13),"")</f>
        <v/>
      </c>
      <c r="T310">
        <f t="shared" si="70"/>
        <v>0</v>
      </c>
      <c r="U310">
        <f t="shared" si="62"/>
        <v>0</v>
      </c>
      <c r="V310">
        <f t="shared" si="63"/>
        <v>0</v>
      </c>
      <c r="W310">
        <f t="shared" si="64"/>
        <v>0</v>
      </c>
      <c r="X310">
        <f t="shared" si="65"/>
        <v>0</v>
      </c>
      <c r="Y310">
        <f t="shared" si="66"/>
        <v>0</v>
      </c>
      <c r="Z310">
        <f t="shared" si="67"/>
        <v>0</v>
      </c>
      <c r="AA310">
        <f t="shared" si="68"/>
        <v>0</v>
      </c>
      <c r="AB310">
        <f t="shared" si="69"/>
        <v>0</v>
      </c>
      <c r="AC310">
        <f t="shared" si="71"/>
        <v>0</v>
      </c>
    </row>
    <row r="311" spans="1:29">
      <c r="A311" t="str">
        <f>IF(Tabela3[[#This Row],[GOL CASA]]&lt;&gt;"",Tabela3[[#This Row],[TIME CASA]],"")</f>
        <v>Clermont</v>
      </c>
      <c r="B311" t="str">
        <f>IF(Tabela3[[#This Row],[GOL FORA]]&lt;&gt;"",Tabela3[[#This Row],[TIME FORA]],"")</f>
        <v>Lille</v>
      </c>
      <c r="D311">
        <f t="shared" si="59"/>
        <v>0</v>
      </c>
      <c r="F311" t="str">
        <f t="shared" si="61"/>
        <v/>
      </c>
      <c r="G311" t="str">
        <f t="shared" si="60"/>
        <v/>
      </c>
      <c r="H311" t="str">
        <f>IFERROR(INDEX(JOGOS!$C$1:$P$16905,$G311,1),"")</f>
        <v/>
      </c>
      <c r="I311" s="29" t="str">
        <f>IFERROR(INDEX(JOGOS!$C$1:$P$16905,$G311,3),"")</f>
        <v/>
      </c>
      <c r="J311" s="29" t="str">
        <f>IFERROR(INDEX(JOGOS!$C$1:$P$16905,$G311,4),"")</f>
        <v/>
      </c>
      <c r="K311" t="str">
        <f>IFERROR(INDEX(JOGOS!$C$1:$P$16905,$G311,5),"")</f>
        <v/>
      </c>
      <c r="L311" t="str">
        <f>IFERROR(INDEX(JOGOS!$C$1:$P$16905,$G311,6),"")</f>
        <v/>
      </c>
      <c r="M311" t="str">
        <f>IFERROR(INDEX(JOGOS!$C$1:$P$16905,$G311,7),"")</f>
        <v/>
      </c>
      <c r="N311" t="str">
        <f>IFERROR(INDEX(JOGOS!$C$1:$P$16905,$G311,8),"")</f>
        <v/>
      </c>
      <c r="O311" t="str">
        <f>IFERROR(INDEX(JOGOS!$C$1:$P$16905,$G311,9),"")</f>
        <v/>
      </c>
      <c r="P311" t="str">
        <f>IFERROR(INDEX(JOGOS!$C$1:$P$16905,$G311,10),"")</f>
        <v/>
      </c>
      <c r="Q311" t="str">
        <f>IFERROR(INDEX(JOGOS!$C$1:$P$16905,$G311,11),"")</f>
        <v/>
      </c>
      <c r="R311" t="str">
        <f>IFERROR(INDEX(JOGOS!$C$1:$P$16905,$G311,12),"")</f>
        <v/>
      </c>
      <c r="S311" t="str">
        <f>IFERROR(INDEX(JOGOS!$C$1:$P$16905,$G311,13),"")</f>
        <v/>
      </c>
      <c r="T311">
        <f t="shared" si="70"/>
        <v>0</v>
      </c>
      <c r="U311">
        <f t="shared" si="62"/>
        <v>0</v>
      </c>
      <c r="V311">
        <f t="shared" si="63"/>
        <v>0</v>
      </c>
      <c r="W311">
        <f t="shared" si="64"/>
        <v>0</v>
      </c>
      <c r="X311">
        <f t="shared" si="65"/>
        <v>0</v>
      </c>
      <c r="Y311">
        <f t="shared" si="66"/>
        <v>0</v>
      </c>
      <c r="Z311">
        <f t="shared" si="67"/>
        <v>0</v>
      </c>
      <c r="AA311">
        <f t="shared" si="68"/>
        <v>0</v>
      </c>
      <c r="AB311">
        <f t="shared" si="69"/>
        <v>0</v>
      </c>
      <c r="AC311">
        <f t="shared" si="71"/>
        <v>0</v>
      </c>
    </row>
    <row r="312" spans="1:29">
      <c r="A312" t="str">
        <f>IF(Tabela3[[#This Row],[GOL CASA]]&lt;&gt;"",Tabela3[[#This Row],[TIME CASA]],"")</f>
        <v>PSG</v>
      </c>
      <c r="B312" t="str">
        <f>IF(Tabela3[[#This Row],[GOL FORA]]&lt;&gt;"",Tabela3[[#This Row],[TIME FORA]],"")</f>
        <v>Strasbourg</v>
      </c>
      <c r="D312">
        <f t="shared" si="59"/>
        <v>0</v>
      </c>
      <c r="F312" t="str">
        <f t="shared" si="61"/>
        <v/>
      </c>
      <c r="G312" t="str">
        <f t="shared" si="60"/>
        <v/>
      </c>
      <c r="H312" t="str">
        <f>IFERROR(INDEX(JOGOS!$C$1:$P$16905,$G312,1),"")</f>
        <v/>
      </c>
      <c r="I312" s="29" t="str">
        <f>IFERROR(INDEX(JOGOS!$C$1:$P$16905,$G312,3),"")</f>
        <v/>
      </c>
      <c r="J312" s="29" t="str">
        <f>IFERROR(INDEX(JOGOS!$C$1:$P$16905,$G312,4),"")</f>
        <v/>
      </c>
      <c r="K312" t="str">
        <f>IFERROR(INDEX(JOGOS!$C$1:$P$16905,$G312,5),"")</f>
        <v/>
      </c>
      <c r="L312" t="str">
        <f>IFERROR(INDEX(JOGOS!$C$1:$P$16905,$G312,6),"")</f>
        <v/>
      </c>
      <c r="M312" t="str">
        <f>IFERROR(INDEX(JOGOS!$C$1:$P$16905,$G312,7),"")</f>
        <v/>
      </c>
      <c r="N312" t="str">
        <f>IFERROR(INDEX(JOGOS!$C$1:$P$16905,$G312,8),"")</f>
        <v/>
      </c>
      <c r="O312" t="str">
        <f>IFERROR(INDEX(JOGOS!$C$1:$P$16905,$G312,9),"")</f>
        <v/>
      </c>
      <c r="P312" t="str">
        <f>IFERROR(INDEX(JOGOS!$C$1:$P$16905,$G312,10),"")</f>
        <v/>
      </c>
      <c r="Q312" t="str">
        <f>IFERROR(INDEX(JOGOS!$C$1:$P$16905,$G312,11),"")</f>
        <v/>
      </c>
      <c r="R312" t="str">
        <f>IFERROR(INDEX(JOGOS!$C$1:$P$16905,$G312,12),"")</f>
        <v/>
      </c>
      <c r="S312" t="str">
        <f>IFERROR(INDEX(JOGOS!$C$1:$P$16905,$G312,13),"")</f>
        <v/>
      </c>
      <c r="T312">
        <f t="shared" si="70"/>
        <v>0</v>
      </c>
      <c r="U312">
        <f t="shared" si="62"/>
        <v>0</v>
      </c>
      <c r="V312">
        <f t="shared" si="63"/>
        <v>0</v>
      </c>
      <c r="W312">
        <f t="shared" si="64"/>
        <v>0</v>
      </c>
      <c r="X312">
        <f t="shared" si="65"/>
        <v>0</v>
      </c>
      <c r="Y312">
        <f t="shared" si="66"/>
        <v>0</v>
      </c>
      <c r="Z312">
        <f t="shared" si="67"/>
        <v>0</v>
      </c>
      <c r="AA312">
        <f t="shared" si="68"/>
        <v>0</v>
      </c>
      <c r="AB312">
        <f t="shared" si="69"/>
        <v>0</v>
      </c>
      <c r="AC312">
        <f t="shared" si="71"/>
        <v>0</v>
      </c>
    </row>
    <row r="313" spans="1:29">
      <c r="A313" t="str">
        <f>IF(Tabela3[[#This Row],[GOL CASA]]&lt;&gt;"",Tabela3[[#This Row],[TIME CASA]],"")</f>
        <v>Brest</v>
      </c>
      <c r="B313" t="str">
        <f>IF(Tabela3[[#This Row],[GOL FORA]]&lt;&gt;"",Tabela3[[#This Row],[TIME FORA]],"")</f>
        <v>Olympique Lyonnais</v>
      </c>
      <c r="D313">
        <f t="shared" si="59"/>
        <v>0</v>
      </c>
      <c r="F313" t="str">
        <f t="shared" si="61"/>
        <v/>
      </c>
      <c r="G313" t="str">
        <f t="shared" si="60"/>
        <v/>
      </c>
      <c r="H313" t="str">
        <f>IFERROR(INDEX(JOGOS!$C$1:$P$16905,$G313,1),"")</f>
        <v/>
      </c>
      <c r="I313" s="29" t="str">
        <f>IFERROR(INDEX(JOGOS!$C$1:$P$16905,$G313,3),"")</f>
        <v/>
      </c>
      <c r="J313" s="29" t="str">
        <f>IFERROR(INDEX(JOGOS!$C$1:$P$16905,$G313,4),"")</f>
        <v/>
      </c>
      <c r="K313" t="str">
        <f>IFERROR(INDEX(JOGOS!$C$1:$P$16905,$G313,5),"")</f>
        <v/>
      </c>
      <c r="L313" t="str">
        <f>IFERROR(INDEX(JOGOS!$C$1:$P$16905,$G313,6),"")</f>
        <v/>
      </c>
      <c r="M313" t="str">
        <f>IFERROR(INDEX(JOGOS!$C$1:$P$16905,$G313,7),"")</f>
        <v/>
      </c>
      <c r="N313" t="str">
        <f>IFERROR(INDEX(JOGOS!$C$1:$P$16905,$G313,8),"")</f>
        <v/>
      </c>
      <c r="O313" t="str">
        <f>IFERROR(INDEX(JOGOS!$C$1:$P$16905,$G313,9),"")</f>
        <v/>
      </c>
      <c r="P313" t="str">
        <f>IFERROR(INDEX(JOGOS!$C$1:$P$16905,$G313,10),"")</f>
        <v/>
      </c>
      <c r="Q313" t="str">
        <f>IFERROR(INDEX(JOGOS!$C$1:$P$16905,$G313,11),"")</f>
        <v/>
      </c>
      <c r="R313" t="str">
        <f>IFERROR(INDEX(JOGOS!$C$1:$P$16905,$G313,12),"")</f>
        <v/>
      </c>
      <c r="S313" t="str">
        <f>IFERROR(INDEX(JOGOS!$C$1:$P$16905,$G313,13),"")</f>
        <v/>
      </c>
      <c r="T313">
        <f t="shared" si="70"/>
        <v>0</v>
      </c>
      <c r="U313">
        <f t="shared" si="62"/>
        <v>0</v>
      </c>
      <c r="V313">
        <f t="shared" si="63"/>
        <v>0</v>
      </c>
      <c r="W313">
        <f t="shared" si="64"/>
        <v>0</v>
      </c>
      <c r="X313">
        <f t="shared" si="65"/>
        <v>0</v>
      </c>
      <c r="Y313">
        <f t="shared" si="66"/>
        <v>0</v>
      </c>
      <c r="Z313">
        <f t="shared" si="67"/>
        <v>0</v>
      </c>
      <c r="AA313">
        <f t="shared" si="68"/>
        <v>0</v>
      </c>
      <c r="AB313">
        <f t="shared" si="69"/>
        <v>0</v>
      </c>
      <c r="AC313">
        <f t="shared" si="71"/>
        <v>0</v>
      </c>
    </row>
    <row r="314" spans="1:29">
      <c r="A314" t="str">
        <f>IF(Tabela3[[#This Row],[GOL CASA]]&lt;&gt;"",Tabela3[[#This Row],[TIME CASA]],"")</f>
        <v>Lorient</v>
      </c>
      <c r="B314" t="str">
        <f>IF(Tabela3[[#This Row],[GOL FORA]]&lt;&gt;"",Tabela3[[#This Row],[TIME FORA]],"")</f>
        <v>Montpellier</v>
      </c>
      <c r="D314">
        <f t="shared" si="59"/>
        <v>0</v>
      </c>
      <c r="F314" t="str">
        <f t="shared" si="61"/>
        <v/>
      </c>
      <c r="G314" t="str">
        <f t="shared" si="60"/>
        <v/>
      </c>
      <c r="H314" t="str">
        <f>IFERROR(INDEX(JOGOS!$C$1:$P$16905,$G314,1),"")</f>
        <v/>
      </c>
      <c r="I314" s="29" t="str">
        <f>IFERROR(INDEX(JOGOS!$C$1:$P$16905,$G314,3),"")</f>
        <v/>
      </c>
      <c r="J314" s="29" t="str">
        <f>IFERROR(INDEX(JOGOS!$C$1:$P$16905,$G314,4),"")</f>
        <v/>
      </c>
      <c r="K314" t="str">
        <f>IFERROR(INDEX(JOGOS!$C$1:$P$16905,$G314,5),"")</f>
        <v/>
      </c>
      <c r="L314" t="str">
        <f>IFERROR(INDEX(JOGOS!$C$1:$P$16905,$G314,6),"")</f>
        <v/>
      </c>
      <c r="M314" t="str">
        <f>IFERROR(INDEX(JOGOS!$C$1:$P$16905,$G314,7),"")</f>
        <v/>
      </c>
      <c r="N314" t="str">
        <f>IFERROR(INDEX(JOGOS!$C$1:$P$16905,$G314,8),"")</f>
        <v/>
      </c>
      <c r="O314" t="str">
        <f>IFERROR(INDEX(JOGOS!$C$1:$P$16905,$G314,9),"")</f>
        <v/>
      </c>
      <c r="P314" t="str">
        <f>IFERROR(INDEX(JOGOS!$C$1:$P$16905,$G314,10),"")</f>
        <v/>
      </c>
      <c r="Q314" t="str">
        <f>IFERROR(INDEX(JOGOS!$C$1:$P$16905,$G314,11),"")</f>
        <v/>
      </c>
      <c r="R314" t="str">
        <f>IFERROR(INDEX(JOGOS!$C$1:$P$16905,$G314,12),"")</f>
        <v/>
      </c>
      <c r="S314" t="str">
        <f>IFERROR(INDEX(JOGOS!$C$1:$P$16905,$G314,13),"")</f>
        <v/>
      </c>
      <c r="T314">
        <f t="shared" si="70"/>
        <v>0</v>
      </c>
      <c r="U314">
        <f t="shared" si="62"/>
        <v>0</v>
      </c>
      <c r="V314">
        <f t="shared" si="63"/>
        <v>0</v>
      </c>
      <c r="W314">
        <f t="shared" si="64"/>
        <v>0</v>
      </c>
      <c r="X314">
        <f t="shared" si="65"/>
        <v>0</v>
      </c>
      <c r="Y314">
        <f t="shared" si="66"/>
        <v>0</v>
      </c>
      <c r="Z314">
        <f t="shared" si="67"/>
        <v>0</v>
      </c>
      <c r="AA314">
        <f t="shared" si="68"/>
        <v>0</v>
      </c>
      <c r="AB314">
        <f t="shared" si="69"/>
        <v>0</v>
      </c>
      <c r="AC314">
        <f t="shared" si="71"/>
        <v>0</v>
      </c>
    </row>
    <row r="315" spans="1:29">
      <c r="A315" t="str">
        <f>IF(Tabela3[[#This Row],[GOL CASA]]&lt;&gt;"",Tabela3[[#This Row],[TIME CASA]],"")</f>
        <v>Reims</v>
      </c>
      <c r="B315" t="str">
        <f>IF(Tabela3[[#This Row],[GOL FORA]]&lt;&gt;"",Tabela3[[#This Row],[TIME FORA]],"")</f>
        <v>Rennes</v>
      </c>
      <c r="D315">
        <f t="shared" si="59"/>
        <v>0</v>
      </c>
      <c r="F315" t="str">
        <f t="shared" si="61"/>
        <v/>
      </c>
      <c r="G315" t="str">
        <f t="shared" si="60"/>
        <v/>
      </c>
      <c r="H315" t="str">
        <f>IFERROR(INDEX(JOGOS!$C$1:$P$16905,$G315,1),"")</f>
        <v/>
      </c>
      <c r="I315" s="29" t="str">
        <f>IFERROR(INDEX(JOGOS!$C$1:$P$16905,$G315,3),"")</f>
        <v/>
      </c>
      <c r="J315" s="29" t="str">
        <f>IFERROR(INDEX(JOGOS!$C$1:$P$16905,$G315,4),"")</f>
        <v/>
      </c>
      <c r="K315" t="str">
        <f>IFERROR(INDEX(JOGOS!$C$1:$P$16905,$G315,5),"")</f>
        <v/>
      </c>
      <c r="L315" t="str">
        <f>IFERROR(INDEX(JOGOS!$C$1:$P$16905,$G315,6),"")</f>
        <v/>
      </c>
      <c r="M315" t="str">
        <f>IFERROR(INDEX(JOGOS!$C$1:$P$16905,$G315,7),"")</f>
        <v/>
      </c>
      <c r="N315" t="str">
        <f>IFERROR(INDEX(JOGOS!$C$1:$P$16905,$G315,8),"")</f>
        <v/>
      </c>
      <c r="O315" t="str">
        <f>IFERROR(INDEX(JOGOS!$C$1:$P$16905,$G315,9),"")</f>
        <v/>
      </c>
      <c r="P315" t="str">
        <f>IFERROR(INDEX(JOGOS!$C$1:$P$16905,$G315,10),"")</f>
        <v/>
      </c>
      <c r="Q315" t="str">
        <f>IFERROR(INDEX(JOGOS!$C$1:$P$16905,$G315,11),"")</f>
        <v/>
      </c>
      <c r="R315" t="str">
        <f>IFERROR(INDEX(JOGOS!$C$1:$P$16905,$G315,12),"")</f>
        <v/>
      </c>
      <c r="S315" t="str">
        <f>IFERROR(INDEX(JOGOS!$C$1:$P$16905,$G315,13),"")</f>
        <v/>
      </c>
      <c r="T315">
        <f t="shared" si="70"/>
        <v>0</v>
      </c>
      <c r="U315">
        <f t="shared" si="62"/>
        <v>0</v>
      </c>
      <c r="V315">
        <f t="shared" si="63"/>
        <v>0</v>
      </c>
      <c r="W315">
        <f t="shared" si="64"/>
        <v>0</v>
      </c>
      <c r="X315">
        <f t="shared" si="65"/>
        <v>0</v>
      </c>
      <c r="Y315">
        <f t="shared" si="66"/>
        <v>0</v>
      </c>
      <c r="Z315">
        <f t="shared" si="67"/>
        <v>0</v>
      </c>
      <c r="AA315">
        <f t="shared" si="68"/>
        <v>0</v>
      </c>
      <c r="AB315">
        <f t="shared" si="69"/>
        <v>0</v>
      </c>
      <c r="AC315">
        <f t="shared" si="71"/>
        <v>0</v>
      </c>
    </row>
    <row r="316" spans="1:29">
      <c r="A316" t="str">
        <f>IF(Tabela3[[#This Row],[GOL CASA]]&lt;&gt;"",Tabela3[[#This Row],[TIME CASA]],"")</f>
        <v>Nice</v>
      </c>
      <c r="B316" t="str">
        <f>IF(Tabela3[[#This Row],[GOL FORA]]&lt;&gt;"",Tabela3[[#This Row],[TIME FORA]],"")</f>
        <v>Lens</v>
      </c>
      <c r="D316">
        <f t="shared" si="59"/>
        <v>0</v>
      </c>
      <c r="F316" t="str">
        <f t="shared" si="61"/>
        <v/>
      </c>
      <c r="G316" t="str">
        <f t="shared" si="60"/>
        <v/>
      </c>
      <c r="H316" t="str">
        <f>IFERROR(INDEX(JOGOS!$C$1:$P$16905,$G316,1),"")</f>
        <v/>
      </c>
      <c r="I316" s="29" t="str">
        <f>IFERROR(INDEX(JOGOS!$C$1:$P$16905,$G316,3),"")</f>
        <v/>
      </c>
      <c r="J316" s="29" t="str">
        <f>IFERROR(INDEX(JOGOS!$C$1:$P$16905,$G316,4),"")</f>
        <v/>
      </c>
      <c r="K316" t="str">
        <f>IFERROR(INDEX(JOGOS!$C$1:$P$16905,$G316,5),"")</f>
        <v/>
      </c>
      <c r="L316" t="str">
        <f>IFERROR(INDEX(JOGOS!$C$1:$P$16905,$G316,6),"")</f>
        <v/>
      </c>
      <c r="M316" t="str">
        <f>IFERROR(INDEX(JOGOS!$C$1:$P$16905,$G316,7),"")</f>
        <v/>
      </c>
      <c r="N316" t="str">
        <f>IFERROR(INDEX(JOGOS!$C$1:$P$16905,$G316,8),"")</f>
        <v/>
      </c>
      <c r="O316" t="str">
        <f>IFERROR(INDEX(JOGOS!$C$1:$P$16905,$G316,9),"")</f>
        <v/>
      </c>
      <c r="P316" t="str">
        <f>IFERROR(INDEX(JOGOS!$C$1:$P$16905,$G316,10),"")</f>
        <v/>
      </c>
      <c r="Q316" t="str">
        <f>IFERROR(INDEX(JOGOS!$C$1:$P$16905,$G316,11),"")</f>
        <v/>
      </c>
      <c r="R316" t="str">
        <f>IFERROR(INDEX(JOGOS!$C$1:$P$16905,$G316,12),"")</f>
        <v/>
      </c>
      <c r="S316" t="str">
        <f>IFERROR(INDEX(JOGOS!$C$1:$P$16905,$G316,13),"")</f>
        <v/>
      </c>
      <c r="T316">
        <f t="shared" si="70"/>
        <v>0</v>
      </c>
      <c r="U316">
        <f t="shared" si="62"/>
        <v>0</v>
      </c>
      <c r="V316">
        <f t="shared" si="63"/>
        <v>0</v>
      </c>
      <c r="W316">
        <f t="shared" si="64"/>
        <v>0</v>
      </c>
      <c r="X316">
        <f t="shared" si="65"/>
        <v>0</v>
      </c>
      <c r="Y316">
        <f t="shared" si="66"/>
        <v>0</v>
      </c>
      <c r="Z316">
        <f t="shared" si="67"/>
        <v>0</v>
      </c>
      <c r="AA316">
        <f t="shared" si="68"/>
        <v>0</v>
      </c>
      <c r="AB316">
        <f t="shared" si="69"/>
        <v>0</v>
      </c>
      <c r="AC316">
        <f t="shared" si="71"/>
        <v>0</v>
      </c>
    </row>
    <row r="317" spans="1:29">
      <c r="A317" t="str">
        <f>IF(Tabela3[[#This Row],[GOL CASA]]&lt;&gt;"",Tabela3[[#This Row],[TIME CASA]],"")</f>
        <v>Olympique Marseille</v>
      </c>
      <c r="B317" t="str">
        <f>IF(Tabela3[[#This Row],[GOL FORA]]&lt;&gt;"",Tabela3[[#This Row],[TIME FORA]],"")</f>
        <v>Toulouse</v>
      </c>
      <c r="D317">
        <f t="shared" si="59"/>
        <v>0</v>
      </c>
      <c r="F317" t="str">
        <f t="shared" si="61"/>
        <v/>
      </c>
      <c r="G317" t="str">
        <f t="shared" si="60"/>
        <v/>
      </c>
      <c r="H317" t="str">
        <f>IFERROR(INDEX(JOGOS!$C$1:$P$16905,$G317,1),"")</f>
        <v/>
      </c>
      <c r="I317" s="29" t="str">
        <f>IFERROR(INDEX(JOGOS!$C$1:$P$16905,$G317,3),"")</f>
        <v/>
      </c>
      <c r="J317" s="29" t="str">
        <f>IFERROR(INDEX(JOGOS!$C$1:$P$16905,$G317,4),"")</f>
        <v/>
      </c>
      <c r="K317" t="str">
        <f>IFERROR(INDEX(JOGOS!$C$1:$P$16905,$G317,5),"")</f>
        <v/>
      </c>
      <c r="L317" t="str">
        <f>IFERROR(INDEX(JOGOS!$C$1:$P$16905,$G317,6),"")</f>
        <v/>
      </c>
      <c r="M317" t="str">
        <f>IFERROR(INDEX(JOGOS!$C$1:$P$16905,$G317,7),"")</f>
        <v/>
      </c>
      <c r="N317" t="str">
        <f>IFERROR(INDEX(JOGOS!$C$1:$P$16905,$G317,8),"")</f>
        <v/>
      </c>
      <c r="O317" t="str">
        <f>IFERROR(INDEX(JOGOS!$C$1:$P$16905,$G317,9),"")</f>
        <v/>
      </c>
      <c r="P317" t="str">
        <f>IFERROR(INDEX(JOGOS!$C$1:$P$16905,$G317,10),"")</f>
        <v/>
      </c>
      <c r="Q317" t="str">
        <f>IFERROR(INDEX(JOGOS!$C$1:$P$16905,$G317,11),"")</f>
        <v/>
      </c>
      <c r="R317" t="str">
        <f>IFERROR(INDEX(JOGOS!$C$1:$P$16905,$G317,12),"")</f>
        <v/>
      </c>
      <c r="S317" t="str">
        <f>IFERROR(INDEX(JOGOS!$C$1:$P$16905,$G317,13),"")</f>
        <v/>
      </c>
      <c r="T317">
        <f t="shared" si="70"/>
        <v>0</v>
      </c>
      <c r="U317">
        <f t="shared" si="62"/>
        <v>0</v>
      </c>
      <c r="V317">
        <f t="shared" si="63"/>
        <v>0</v>
      </c>
      <c r="W317">
        <f t="shared" si="64"/>
        <v>0</v>
      </c>
      <c r="X317">
        <f t="shared" si="65"/>
        <v>0</v>
      </c>
      <c r="Y317">
        <f t="shared" si="66"/>
        <v>0</v>
      </c>
      <c r="Z317">
        <f t="shared" si="67"/>
        <v>0</v>
      </c>
      <c r="AA317">
        <f t="shared" si="68"/>
        <v>0</v>
      </c>
      <c r="AB317">
        <f t="shared" si="69"/>
        <v>0</v>
      </c>
      <c r="AC317">
        <f t="shared" si="71"/>
        <v>0</v>
      </c>
    </row>
    <row r="318" spans="1:29">
      <c r="A318" t="str">
        <f>IF(Tabela3[[#This Row],[GOL CASA]]&lt;&gt;"",Tabela3[[#This Row],[TIME CASA]],"")</f>
        <v>West Ham United</v>
      </c>
      <c r="B318" t="str">
        <f>IF(Tabela3[[#This Row],[GOL FORA]]&lt;&gt;"",Tabela3[[#This Row],[TIME FORA]],"")</f>
        <v>Brentford</v>
      </c>
      <c r="D318">
        <f t="shared" si="59"/>
        <v>1</v>
      </c>
      <c r="F318">
        <f t="shared" si="61"/>
        <v>318</v>
      </c>
      <c r="G318" t="str">
        <f t="shared" si="60"/>
        <v/>
      </c>
      <c r="H318" t="str">
        <f>IFERROR(INDEX(JOGOS!$C$1:$P$16905,$G318,1),"")</f>
        <v/>
      </c>
      <c r="I318" s="29" t="str">
        <f>IFERROR(INDEX(JOGOS!$C$1:$P$16905,$G318,3),"")</f>
        <v/>
      </c>
      <c r="J318" s="29" t="str">
        <f>IFERROR(INDEX(JOGOS!$C$1:$P$16905,$G318,4),"")</f>
        <v/>
      </c>
      <c r="K318" t="str">
        <f>IFERROR(INDEX(JOGOS!$C$1:$P$16905,$G318,5),"")</f>
        <v/>
      </c>
      <c r="L318" t="str">
        <f>IFERROR(INDEX(JOGOS!$C$1:$P$16905,$G318,6),"")</f>
        <v/>
      </c>
      <c r="M318" t="str">
        <f>IFERROR(INDEX(JOGOS!$C$1:$P$16905,$G318,7),"")</f>
        <v/>
      </c>
      <c r="N318" t="str">
        <f>IFERROR(INDEX(JOGOS!$C$1:$P$16905,$G318,8),"")</f>
        <v/>
      </c>
      <c r="O318" t="str">
        <f>IFERROR(INDEX(JOGOS!$C$1:$P$16905,$G318,9),"")</f>
        <v/>
      </c>
      <c r="P318" t="str">
        <f>IFERROR(INDEX(JOGOS!$C$1:$P$16905,$G318,10),"")</f>
        <v/>
      </c>
      <c r="Q318" t="str">
        <f>IFERROR(INDEX(JOGOS!$C$1:$P$16905,$G318,11),"")</f>
        <v/>
      </c>
      <c r="R318" t="str">
        <f>IFERROR(INDEX(JOGOS!$C$1:$P$16905,$G318,12),"")</f>
        <v/>
      </c>
      <c r="S318" t="str">
        <f>IFERROR(INDEX(JOGOS!$C$1:$P$16905,$G318,13),"")</f>
        <v/>
      </c>
      <c r="T318">
        <f t="shared" si="70"/>
        <v>0</v>
      </c>
      <c r="U318">
        <f t="shared" si="62"/>
        <v>0</v>
      </c>
      <c r="V318">
        <f t="shared" si="63"/>
        <v>0</v>
      </c>
      <c r="W318">
        <f t="shared" si="64"/>
        <v>0</v>
      </c>
      <c r="X318">
        <f t="shared" si="65"/>
        <v>0</v>
      </c>
      <c r="Y318">
        <f t="shared" si="66"/>
        <v>0</v>
      </c>
      <c r="Z318">
        <f t="shared" si="67"/>
        <v>0</v>
      </c>
      <c r="AA318">
        <f t="shared" si="68"/>
        <v>0</v>
      </c>
      <c r="AB318">
        <f t="shared" si="69"/>
        <v>0</v>
      </c>
      <c r="AC318">
        <f t="shared" si="71"/>
        <v>0</v>
      </c>
    </row>
    <row r="319" spans="1:29">
      <c r="A319" t="str">
        <f>IF(Tabela3[[#This Row],[GOL CASA]]&lt;&gt;"",Tabela3[[#This Row],[TIME CASA]],"")</f>
        <v>Liverpool</v>
      </c>
      <c r="B319" t="str">
        <f>IF(Tabela3[[#This Row],[GOL FORA]]&lt;&gt;"",Tabela3[[#This Row],[TIME FORA]],"")</f>
        <v>Leicester City</v>
      </c>
      <c r="D319">
        <f t="shared" si="59"/>
        <v>0</v>
      </c>
      <c r="F319" t="str">
        <f t="shared" si="61"/>
        <v/>
      </c>
      <c r="G319" t="str">
        <f t="shared" si="60"/>
        <v/>
      </c>
      <c r="H319" t="str">
        <f>IFERROR(INDEX(JOGOS!$C$1:$P$16905,$G319,1),"")</f>
        <v/>
      </c>
      <c r="I319" s="29" t="str">
        <f>IFERROR(INDEX(JOGOS!$C$1:$P$16905,$G319,3),"")</f>
        <v/>
      </c>
      <c r="J319" s="29" t="str">
        <f>IFERROR(INDEX(JOGOS!$C$1:$P$16905,$G319,4),"")</f>
        <v/>
      </c>
      <c r="K319" t="str">
        <f>IFERROR(INDEX(JOGOS!$C$1:$P$16905,$G319,5),"")</f>
        <v/>
      </c>
      <c r="L319" t="str">
        <f>IFERROR(INDEX(JOGOS!$C$1:$P$16905,$G319,6),"")</f>
        <v/>
      </c>
      <c r="M319" t="str">
        <f>IFERROR(INDEX(JOGOS!$C$1:$P$16905,$G319,7),"")</f>
        <v/>
      </c>
      <c r="N319" t="str">
        <f>IFERROR(INDEX(JOGOS!$C$1:$P$16905,$G319,8),"")</f>
        <v/>
      </c>
      <c r="O319" t="str">
        <f>IFERROR(INDEX(JOGOS!$C$1:$P$16905,$G319,9),"")</f>
        <v/>
      </c>
      <c r="P319" t="str">
        <f>IFERROR(INDEX(JOGOS!$C$1:$P$16905,$G319,10),"")</f>
        <v/>
      </c>
      <c r="Q319" t="str">
        <f>IFERROR(INDEX(JOGOS!$C$1:$P$16905,$G319,11),"")</f>
        <v/>
      </c>
      <c r="R319" t="str">
        <f>IFERROR(INDEX(JOGOS!$C$1:$P$16905,$G319,12),"")</f>
        <v/>
      </c>
      <c r="S319" t="str">
        <f>IFERROR(INDEX(JOGOS!$C$1:$P$16905,$G319,13),"")</f>
        <v/>
      </c>
      <c r="T319">
        <f t="shared" si="70"/>
        <v>0</v>
      </c>
      <c r="U319">
        <f t="shared" si="62"/>
        <v>0</v>
      </c>
      <c r="V319">
        <f t="shared" si="63"/>
        <v>0</v>
      </c>
      <c r="W319">
        <f t="shared" si="64"/>
        <v>0</v>
      </c>
      <c r="X319">
        <f t="shared" si="65"/>
        <v>0</v>
      </c>
      <c r="Y319">
        <f t="shared" si="66"/>
        <v>0</v>
      </c>
      <c r="Z319">
        <f t="shared" si="67"/>
        <v>0</v>
      </c>
      <c r="AA319">
        <f t="shared" si="68"/>
        <v>0</v>
      </c>
      <c r="AB319">
        <f t="shared" si="69"/>
        <v>0</v>
      </c>
      <c r="AC319">
        <f t="shared" si="71"/>
        <v>0</v>
      </c>
    </row>
    <row r="320" spans="1:29">
      <c r="A320" t="str">
        <f>IF(Tabela3[[#This Row],[GOL CASA]]&lt;&gt;"",Tabela3[[#This Row],[TIME CASA]],"")</f>
        <v>Wolverhampton Wanderers</v>
      </c>
      <c r="B320" t="str">
        <f>IF(Tabela3[[#This Row],[GOL FORA]]&lt;&gt;"",Tabela3[[#This Row],[TIME FORA]],"")</f>
        <v>Manchester United</v>
      </c>
      <c r="D320">
        <f t="shared" si="59"/>
        <v>0</v>
      </c>
      <c r="F320" t="str">
        <f t="shared" si="61"/>
        <v/>
      </c>
      <c r="G320" t="str">
        <f t="shared" si="60"/>
        <v/>
      </c>
      <c r="H320" t="str">
        <f>IFERROR(INDEX(JOGOS!$C$1:$P$16905,$G320,1),"")</f>
        <v/>
      </c>
      <c r="I320" s="29" t="str">
        <f>IFERROR(INDEX(JOGOS!$C$1:$P$16905,$G320,3),"")</f>
        <v/>
      </c>
      <c r="J320" s="29" t="str">
        <f>IFERROR(INDEX(JOGOS!$C$1:$P$16905,$G320,4),"")</f>
        <v/>
      </c>
      <c r="K320" t="str">
        <f>IFERROR(INDEX(JOGOS!$C$1:$P$16905,$G320,5),"")</f>
        <v/>
      </c>
      <c r="L320" t="str">
        <f>IFERROR(INDEX(JOGOS!$C$1:$P$16905,$G320,6),"")</f>
        <v/>
      </c>
      <c r="M320" t="str">
        <f>IFERROR(INDEX(JOGOS!$C$1:$P$16905,$G320,7),"")</f>
        <v/>
      </c>
      <c r="N320" t="str">
        <f>IFERROR(INDEX(JOGOS!$C$1:$P$16905,$G320,8),"")</f>
        <v/>
      </c>
      <c r="O320" t="str">
        <f>IFERROR(INDEX(JOGOS!$C$1:$P$16905,$G320,9),"")</f>
        <v/>
      </c>
      <c r="P320" t="str">
        <f>IFERROR(INDEX(JOGOS!$C$1:$P$16905,$G320,10),"")</f>
        <v/>
      </c>
      <c r="Q320" t="str">
        <f>IFERROR(INDEX(JOGOS!$C$1:$P$16905,$G320,11),"")</f>
        <v/>
      </c>
      <c r="R320" t="str">
        <f>IFERROR(INDEX(JOGOS!$C$1:$P$16905,$G320,12),"")</f>
        <v/>
      </c>
      <c r="S320" t="str">
        <f>IFERROR(INDEX(JOGOS!$C$1:$P$16905,$G320,13),"")</f>
        <v/>
      </c>
      <c r="T320">
        <f t="shared" si="70"/>
        <v>0</v>
      </c>
      <c r="U320">
        <f t="shared" si="62"/>
        <v>0</v>
      </c>
      <c r="V320">
        <f t="shared" si="63"/>
        <v>0</v>
      </c>
      <c r="W320">
        <f t="shared" si="64"/>
        <v>0</v>
      </c>
      <c r="X320">
        <f t="shared" si="65"/>
        <v>0</v>
      </c>
      <c r="Y320">
        <f t="shared" si="66"/>
        <v>0</v>
      </c>
      <c r="Z320">
        <f t="shared" si="67"/>
        <v>0</v>
      </c>
      <c r="AA320">
        <f t="shared" si="68"/>
        <v>0</v>
      </c>
      <c r="AB320">
        <f t="shared" si="69"/>
        <v>0</v>
      </c>
      <c r="AC320">
        <f t="shared" si="71"/>
        <v>0</v>
      </c>
    </row>
    <row r="321" spans="1:29">
      <c r="A321" t="str">
        <f>IF(Tabela3[[#This Row],[GOL CASA]]&lt;&gt;"",Tabela3[[#This Row],[TIME CASA]],"")</f>
        <v>AFC Bournemouth</v>
      </c>
      <c r="B321" t="str">
        <f>IF(Tabela3[[#This Row],[GOL FORA]]&lt;&gt;"",Tabela3[[#This Row],[TIME FORA]],"")</f>
        <v>Crystal Palace</v>
      </c>
      <c r="D321">
        <f t="shared" si="59"/>
        <v>0</v>
      </c>
      <c r="F321" t="str">
        <f t="shared" si="61"/>
        <v/>
      </c>
      <c r="G321" t="str">
        <f t="shared" si="60"/>
        <v/>
      </c>
      <c r="H321" t="str">
        <f>IFERROR(INDEX(JOGOS!$C$1:$P$16905,$G321,1),"")</f>
        <v/>
      </c>
      <c r="I321" s="29" t="str">
        <f>IFERROR(INDEX(JOGOS!$C$1:$P$16905,$G321,3),"")</f>
        <v/>
      </c>
      <c r="J321" s="29" t="str">
        <f>IFERROR(INDEX(JOGOS!$C$1:$P$16905,$G321,4),"")</f>
        <v/>
      </c>
      <c r="K321" t="str">
        <f>IFERROR(INDEX(JOGOS!$C$1:$P$16905,$G321,5),"")</f>
        <v/>
      </c>
      <c r="L321" t="str">
        <f>IFERROR(INDEX(JOGOS!$C$1:$P$16905,$G321,6),"")</f>
        <v/>
      </c>
      <c r="M321" t="str">
        <f>IFERROR(INDEX(JOGOS!$C$1:$P$16905,$G321,7),"")</f>
        <v/>
      </c>
      <c r="N321" t="str">
        <f>IFERROR(INDEX(JOGOS!$C$1:$P$16905,$G321,8),"")</f>
        <v/>
      </c>
      <c r="O321" t="str">
        <f>IFERROR(INDEX(JOGOS!$C$1:$P$16905,$G321,9),"")</f>
        <v/>
      </c>
      <c r="P321" t="str">
        <f>IFERROR(INDEX(JOGOS!$C$1:$P$16905,$G321,10),"")</f>
        <v/>
      </c>
      <c r="Q321" t="str">
        <f>IFERROR(INDEX(JOGOS!$C$1:$P$16905,$G321,11),"")</f>
        <v/>
      </c>
      <c r="R321" t="str">
        <f>IFERROR(INDEX(JOGOS!$C$1:$P$16905,$G321,12),"")</f>
        <v/>
      </c>
      <c r="S321" t="str">
        <f>IFERROR(INDEX(JOGOS!$C$1:$P$16905,$G321,13),"")</f>
        <v/>
      </c>
      <c r="T321">
        <f t="shared" si="70"/>
        <v>0</v>
      </c>
      <c r="U321">
        <f t="shared" si="62"/>
        <v>0</v>
      </c>
      <c r="V321">
        <f t="shared" si="63"/>
        <v>0</v>
      </c>
      <c r="W321">
        <f t="shared" si="64"/>
        <v>0</v>
      </c>
      <c r="X321">
        <f t="shared" si="65"/>
        <v>0</v>
      </c>
      <c r="Y321">
        <f t="shared" si="66"/>
        <v>0</v>
      </c>
      <c r="Z321">
        <f t="shared" si="67"/>
        <v>0</v>
      </c>
      <c r="AA321">
        <f t="shared" si="68"/>
        <v>0</v>
      </c>
      <c r="AB321">
        <f t="shared" si="69"/>
        <v>0</v>
      </c>
      <c r="AC321">
        <f t="shared" si="71"/>
        <v>0</v>
      </c>
    </row>
    <row r="322" spans="1:29">
      <c r="A322" t="str">
        <f>IF(Tabela3[[#This Row],[GOL CASA]]&lt;&gt;"",Tabela3[[#This Row],[TIME CASA]],"")</f>
        <v>Fulham</v>
      </c>
      <c r="B322" t="str">
        <f>IF(Tabela3[[#This Row],[GOL FORA]]&lt;&gt;"",Tabela3[[#This Row],[TIME FORA]],"")</f>
        <v>Southampton</v>
      </c>
      <c r="D322">
        <f t="shared" ref="D322:D385" si="72">IF(OR(A322=$C$3,B322=$C$3),1,0)</f>
        <v>0</v>
      </c>
      <c r="F322" t="str">
        <f t="shared" si="61"/>
        <v/>
      </c>
      <c r="G322" t="str">
        <f t="shared" ref="G322:G385" si="73">IFERROR(LARGE(F:F,ROW(A321)),"")</f>
        <v/>
      </c>
      <c r="H322" t="str">
        <f>IFERROR(INDEX(JOGOS!$C$1:$P$16905,$G322,1),"")</f>
        <v/>
      </c>
      <c r="I322" s="29" t="str">
        <f>IFERROR(INDEX(JOGOS!$C$1:$P$16905,$G322,3),"")</f>
        <v/>
      </c>
      <c r="J322" s="29" t="str">
        <f>IFERROR(INDEX(JOGOS!$C$1:$P$16905,$G322,4),"")</f>
        <v/>
      </c>
      <c r="K322" t="str">
        <f>IFERROR(INDEX(JOGOS!$C$1:$P$16905,$G322,5),"")</f>
        <v/>
      </c>
      <c r="L322" t="str">
        <f>IFERROR(INDEX(JOGOS!$C$1:$P$16905,$G322,6),"")</f>
        <v/>
      </c>
      <c r="M322" t="str">
        <f>IFERROR(INDEX(JOGOS!$C$1:$P$16905,$G322,7),"")</f>
        <v/>
      </c>
      <c r="N322" t="str">
        <f>IFERROR(INDEX(JOGOS!$C$1:$P$16905,$G322,8),"")</f>
        <v/>
      </c>
      <c r="O322" t="str">
        <f>IFERROR(INDEX(JOGOS!$C$1:$P$16905,$G322,9),"")</f>
        <v/>
      </c>
      <c r="P322" t="str">
        <f>IFERROR(INDEX(JOGOS!$C$1:$P$16905,$G322,10),"")</f>
        <v/>
      </c>
      <c r="Q322" t="str">
        <f>IFERROR(INDEX(JOGOS!$C$1:$P$16905,$G322,11),"")</f>
        <v/>
      </c>
      <c r="R322" t="str">
        <f>IFERROR(INDEX(JOGOS!$C$1:$P$16905,$G322,12),"")</f>
        <v/>
      </c>
      <c r="S322" t="str">
        <f>IFERROR(INDEX(JOGOS!$C$1:$P$16905,$G322,13),"")</f>
        <v/>
      </c>
      <c r="T322">
        <f t="shared" si="70"/>
        <v>0</v>
      </c>
      <c r="U322">
        <f t="shared" si="62"/>
        <v>0</v>
      </c>
      <c r="V322">
        <f t="shared" si="63"/>
        <v>0</v>
      </c>
      <c r="W322">
        <f t="shared" si="64"/>
        <v>0</v>
      </c>
      <c r="X322">
        <f t="shared" si="65"/>
        <v>0</v>
      </c>
      <c r="Y322">
        <f t="shared" si="66"/>
        <v>0</v>
      </c>
      <c r="Z322">
        <f t="shared" si="67"/>
        <v>0</v>
      </c>
      <c r="AA322">
        <f t="shared" si="68"/>
        <v>0</v>
      </c>
      <c r="AB322">
        <f t="shared" si="69"/>
        <v>0</v>
      </c>
      <c r="AC322">
        <f t="shared" si="71"/>
        <v>0</v>
      </c>
    </row>
    <row r="323" spans="1:29">
      <c r="A323" t="str">
        <f>IF(Tabela3[[#This Row],[GOL CASA]]&lt;&gt;"",Tabela3[[#This Row],[TIME CASA]],"")</f>
        <v>Manchester City</v>
      </c>
      <c r="B323" t="str">
        <f>IF(Tabela3[[#This Row],[GOL FORA]]&lt;&gt;"",Tabela3[[#This Row],[TIME FORA]],"")</f>
        <v>Everton</v>
      </c>
      <c r="D323">
        <f t="shared" si="72"/>
        <v>0</v>
      </c>
      <c r="F323" t="str">
        <f t="shared" ref="F323:F386" si="74">IF(D323=1,ROW(),"")</f>
        <v/>
      </c>
      <c r="G323" t="str">
        <f t="shared" si="73"/>
        <v/>
      </c>
      <c r="H323" t="str">
        <f>IFERROR(INDEX(JOGOS!$C$1:$P$16905,$G323,1),"")</f>
        <v/>
      </c>
      <c r="I323" s="29" t="str">
        <f>IFERROR(INDEX(JOGOS!$C$1:$P$16905,$G323,3),"")</f>
        <v/>
      </c>
      <c r="J323" s="29" t="str">
        <f>IFERROR(INDEX(JOGOS!$C$1:$P$16905,$G323,4),"")</f>
        <v/>
      </c>
      <c r="K323" t="str">
        <f>IFERROR(INDEX(JOGOS!$C$1:$P$16905,$G323,5),"")</f>
        <v/>
      </c>
      <c r="L323" t="str">
        <f>IFERROR(INDEX(JOGOS!$C$1:$P$16905,$G323,6),"")</f>
        <v/>
      </c>
      <c r="M323" t="str">
        <f>IFERROR(INDEX(JOGOS!$C$1:$P$16905,$G323,7),"")</f>
        <v/>
      </c>
      <c r="N323" t="str">
        <f>IFERROR(INDEX(JOGOS!$C$1:$P$16905,$G323,8),"")</f>
        <v/>
      </c>
      <c r="O323" t="str">
        <f>IFERROR(INDEX(JOGOS!$C$1:$P$16905,$G323,9),"")</f>
        <v/>
      </c>
      <c r="P323" t="str">
        <f>IFERROR(INDEX(JOGOS!$C$1:$P$16905,$G323,10),"")</f>
        <v/>
      </c>
      <c r="Q323" t="str">
        <f>IFERROR(INDEX(JOGOS!$C$1:$P$16905,$G323,11),"")</f>
        <v/>
      </c>
      <c r="R323" t="str">
        <f>IFERROR(INDEX(JOGOS!$C$1:$P$16905,$G323,12),"")</f>
        <v/>
      </c>
      <c r="S323" t="str">
        <f>IFERROR(INDEX(JOGOS!$C$1:$P$16905,$G323,13),"")</f>
        <v/>
      </c>
      <c r="T323">
        <f t="shared" si="70"/>
        <v>0</v>
      </c>
      <c r="U323">
        <f t="shared" ref="U323:U386" si="75">IF(AND(M323=$C$3,O323&gt;0),$U$1,0)</f>
        <v>0</v>
      </c>
      <c r="V323">
        <f t="shared" ref="V323:V386" si="76">IF(AND(J323=$C$3,O323&gt;0),$U$1,0)</f>
        <v>0</v>
      </c>
      <c r="W323">
        <f t="shared" ref="W323:W386" si="77">IF(AND(M323=$C$3,N323&gt;0),$U$1,0)</f>
        <v>0</v>
      </c>
      <c r="X323">
        <f t="shared" ref="X323:X386" si="78">IF(AND(J323=$C$3,K323&gt;0),$U$1,0)</f>
        <v>0</v>
      </c>
      <c r="Y323">
        <f t="shared" ref="Y323:Y386" si="79">IF(AND(M323=$C$3,L323&gt;0),$U$1,0)</f>
        <v>0</v>
      </c>
      <c r="Z323">
        <f t="shared" ref="Z323:Z386" si="80">IF(AND(J323=$C$3,L323&gt;0),$U$1,0)</f>
        <v>0</v>
      </c>
      <c r="AA323">
        <f t="shared" ref="AA323:AA386" si="81">IF(AND(M323=$C$3,K323&gt;0),$U$1,0)</f>
        <v>0</v>
      </c>
      <c r="AB323">
        <f t="shared" ref="AB323:AB386" si="82">Y323+AA323</f>
        <v>0</v>
      </c>
      <c r="AC323">
        <f t="shared" si="71"/>
        <v>0</v>
      </c>
    </row>
    <row r="324" spans="1:29">
      <c r="A324" t="str">
        <f>IF(Tabela3[[#This Row],[GOL CASA]]&lt;&gt;"",Tabela3[[#This Row],[TIME CASA]],"")</f>
        <v>Newcastle United</v>
      </c>
      <c r="B324" t="str">
        <f>IF(Tabela3[[#This Row],[GOL FORA]]&lt;&gt;"",Tabela3[[#This Row],[TIME FORA]],"")</f>
        <v>Leeds United</v>
      </c>
      <c r="D324">
        <f t="shared" si="72"/>
        <v>0</v>
      </c>
      <c r="F324" t="str">
        <f t="shared" si="74"/>
        <v/>
      </c>
      <c r="G324" t="str">
        <f t="shared" si="73"/>
        <v/>
      </c>
      <c r="H324" t="str">
        <f>IFERROR(INDEX(JOGOS!$C$1:$P$16905,$G324,1),"")</f>
        <v/>
      </c>
      <c r="I324" s="29" t="str">
        <f>IFERROR(INDEX(JOGOS!$C$1:$P$16905,$G324,3),"")</f>
        <v/>
      </c>
      <c r="J324" s="29" t="str">
        <f>IFERROR(INDEX(JOGOS!$C$1:$P$16905,$G324,4),"")</f>
        <v/>
      </c>
      <c r="K324" t="str">
        <f>IFERROR(INDEX(JOGOS!$C$1:$P$16905,$G324,5),"")</f>
        <v/>
      </c>
      <c r="L324" t="str">
        <f>IFERROR(INDEX(JOGOS!$C$1:$P$16905,$G324,6),"")</f>
        <v/>
      </c>
      <c r="M324" t="str">
        <f>IFERROR(INDEX(JOGOS!$C$1:$P$16905,$G324,7),"")</f>
        <v/>
      </c>
      <c r="N324" t="str">
        <f>IFERROR(INDEX(JOGOS!$C$1:$P$16905,$G324,8),"")</f>
        <v/>
      </c>
      <c r="O324" t="str">
        <f>IFERROR(INDEX(JOGOS!$C$1:$P$16905,$G324,9),"")</f>
        <v/>
      </c>
      <c r="P324" t="str">
        <f>IFERROR(INDEX(JOGOS!$C$1:$P$16905,$G324,10),"")</f>
        <v/>
      </c>
      <c r="Q324" t="str">
        <f>IFERROR(INDEX(JOGOS!$C$1:$P$16905,$G324,11),"")</f>
        <v/>
      </c>
      <c r="R324" t="str">
        <f>IFERROR(INDEX(JOGOS!$C$1:$P$16905,$G324,12),"")</f>
        <v/>
      </c>
      <c r="S324" t="str">
        <f>IFERROR(INDEX(JOGOS!$C$1:$P$16905,$G324,13),"")</f>
        <v/>
      </c>
      <c r="T324">
        <f t="shared" ref="T324:T387" si="83">IF(AND(J324=$C$3,N324&gt;0),$U$1,0)</f>
        <v>0</v>
      </c>
      <c r="U324">
        <f t="shared" si="75"/>
        <v>0</v>
      </c>
      <c r="V324">
        <f t="shared" si="76"/>
        <v>0</v>
      </c>
      <c r="W324">
        <f t="shared" si="77"/>
        <v>0</v>
      </c>
      <c r="X324">
        <f t="shared" si="78"/>
        <v>0</v>
      </c>
      <c r="Y324">
        <f t="shared" si="79"/>
        <v>0</v>
      </c>
      <c r="Z324">
        <f t="shared" si="80"/>
        <v>0</v>
      </c>
      <c r="AA324">
        <f t="shared" si="81"/>
        <v>0</v>
      </c>
      <c r="AB324">
        <f t="shared" si="82"/>
        <v>0</v>
      </c>
      <c r="AC324">
        <f t="shared" si="71"/>
        <v>0</v>
      </c>
    </row>
    <row r="325" spans="1:29">
      <c r="A325" t="str">
        <f>IF(Tabela3[[#This Row],[GOL CASA]]&lt;&gt;"",Tabela3[[#This Row],[TIME CASA]],"")</f>
        <v>Brighton &amp; Hove Albion</v>
      </c>
      <c r="B325" t="str">
        <f>IF(Tabela3[[#This Row],[GOL FORA]]&lt;&gt;"",Tabela3[[#This Row],[TIME FORA]],"")</f>
        <v>Arsenal</v>
      </c>
      <c r="D325">
        <f t="shared" si="72"/>
        <v>0</v>
      </c>
      <c r="F325" t="str">
        <f t="shared" si="74"/>
        <v/>
      </c>
      <c r="G325" t="str">
        <f t="shared" si="73"/>
        <v/>
      </c>
      <c r="H325" t="str">
        <f>IFERROR(INDEX(JOGOS!$C$1:$P$16905,$G325,1),"")</f>
        <v/>
      </c>
      <c r="I325" s="29" t="str">
        <f>IFERROR(INDEX(JOGOS!$C$1:$P$16905,$G325,3),"")</f>
        <v/>
      </c>
      <c r="J325" s="29" t="str">
        <f>IFERROR(INDEX(JOGOS!$C$1:$P$16905,$G325,4),"")</f>
        <v/>
      </c>
      <c r="K325" t="str">
        <f>IFERROR(INDEX(JOGOS!$C$1:$P$16905,$G325,5),"")</f>
        <v/>
      </c>
      <c r="L325" t="str">
        <f>IFERROR(INDEX(JOGOS!$C$1:$P$16905,$G325,6),"")</f>
        <v/>
      </c>
      <c r="M325" t="str">
        <f>IFERROR(INDEX(JOGOS!$C$1:$P$16905,$G325,7),"")</f>
        <v/>
      </c>
      <c r="N325" t="str">
        <f>IFERROR(INDEX(JOGOS!$C$1:$P$16905,$G325,8),"")</f>
        <v/>
      </c>
      <c r="O325" t="str">
        <f>IFERROR(INDEX(JOGOS!$C$1:$P$16905,$G325,9),"")</f>
        <v/>
      </c>
      <c r="P325" t="str">
        <f>IFERROR(INDEX(JOGOS!$C$1:$P$16905,$G325,10),"")</f>
        <v/>
      </c>
      <c r="Q325" t="str">
        <f>IFERROR(INDEX(JOGOS!$C$1:$P$16905,$G325,11),"")</f>
        <v/>
      </c>
      <c r="R325" t="str">
        <f>IFERROR(INDEX(JOGOS!$C$1:$P$16905,$G325,12),"")</f>
        <v/>
      </c>
      <c r="S325" t="str">
        <f>IFERROR(INDEX(JOGOS!$C$1:$P$16905,$G325,13),"")</f>
        <v/>
      </c>
      <c r="T325">
        <f t="shared" si="83"/>
        <v>0</v>
      </c>
      <c r="U325">
        <f t="shared" si="75"/>
        <v>0</v>
      </c>
      <c r="V325">
        <f t="shared" si="76"/>
        <v>0</v>
      </c>
      <c r="W325">
        <f t="shared" si="77"/>
        <v>0</v>
      </c>
      <c r="X325">
        <f t="shared" si="78"/>
        <v>0</v>
      </c>
      <c r="Y325">
        <f t="shared" si="79"/>
        <v>0</v>
      </c>
      <c r="Z325">
        <f t="shared" si="80"/>
        <v>0</v>
      </c>
      <c r="AA325">
        <f t="shared" si="81"/>
        <v>0</v>
      </c>
      <c r="AB325">
        <f t="shared" si="82"/>
        <v>0</v>
      </c>
      <c r="AC325">
        <f t="shared" ref="AC325:AC388" si="84">X325+Z325</f>
        <v>0</v>
      </c>
    </row>
    <row r="326" spans="1:29">
      <c r="A326" t="str">
        <f>IF(Tabela3[[#This Row],[GOL CASA]]&lt;&gt;"",Tabela3[[#This Row],[TIME CASA]],"")</f>
        <v>Monaco</v>
      </c>
      <c r="B326" t="str">
        <f>IF(Tabela3[[#This Row],[GOL FORA]]&lt;&gt;"",Tabela3[[#This Row],[TIME FORA]],"")</f>
        <v>Brest</v>
      </c>
      <c r="D326">
        <f t="shared" si="72"/>
        <v>0</v>
      </c>
      <c r="F326" t="str">
        <f t="shared" si="74"/>
        <v/>
      </c>
      <c r="G326" t="str">
        <f t="shared" si="73"/>
        <v/>
      </c>
      <c r="H326" t="str">
        <f>IFERROR(INDEX(JOGOS!$C$1:$P$16905,$G326,1),"")</f>
        <v/>
      </c>
      <c r="I326" s="29" t="str">
        <f>IFERROR(INDEX(JOGOS!$C$1:$P$16905,$G326,3),"")</f>
        <v/>
      </c>
      <c r="J326" s="29" t="str">
        <f>IFERROR(INDEX(JOGOS!$C$1:$P$16905,$G326,4),"")</f>
        <v/>
      </c>
      <c r="K326" t="str">
        <f>IFERROR(INDEX(JOGOS!$C$1:$P$16905,$G326,5),"")</f>
        <v/>
      </c>
      <c r="L326" t="str">
        <f>IFERROR(INDEX(JOGOS!$C$1:$P$16905,$G326,6),"")</f>
        <v/>
      </c>
      <c r="M326" t="str">
        <f>IFERROR(INDEX(JOGOS!$C$1:$P$16905,$G326,7),"")</f>
        <v/>
      </c>
      <c r="N326" t="str">
        <f>IFERROR(INDEX(JOGOS!$C$1:$P$16905,$G326,8),"")</f>
        <v/>
      </c>
      <c r="O326" t="str">
        <f>IFERROR(INDEX(JOGOS!$C$1:$P$16905,$G326,9),"")</f>
        <v/>
      </c>
      <c r="P326" t="str">
        <f>IFERROR(INDEX(JOGOS!$C$1:$P$16905,$G326,10),"")</f>
        <v/>
      </c>
      <c r="Q326" t="str">
        <f>IFERROR(INDEX(JOGOS!$C$1:$P$16905,$G326,11),"")</f>
        <v/>
      </c>
      <c r="R326" t="str">
        <f>IFERROR(INDEX(JOGOS!$C$1:$P$16905,$G326,12),"")</f>
        <v/>
      </c>
      <c r="S326" t="str">
        <f>IFERROR(INDEX(JOGOS!$C$1:$P$16905,$G326,13),"")</f>
        <v/>
      </c>
      <c r="T326">
        <f t="shared" si="83"/>
        <v>0</v>
      </c>
      <c r="U326">
        <f t="shared" si="75"/>
        <v>0</v>
      </c>
      <c r="V326">
        <f t="shared" si="76"/>
        <v>0</v>
      </c>
      <c r="W326">
        <f t="shared" si="77"/>
        <v>0</v>
      </c>
      <c r="X326">
        <f t="shared" si="78"/>
        <v>0</v>
      </c>
      <c r="Y326">
        <f t="shared" si="79"/>
        <v>0</v>
      </c>
      <c r="Z326">
        <f t="shared" si="80"/>
        <v>0</v>
      </c>
      <c r="AA326">
        <f t="shared" si="81"/>
        <v>0</v>
      </c>
      <c r="AB326">
        <f t="shared" si="82"/>
        <v>0</v>
      </c>
      <c r="AC326">
        <f t="shared" si="84"/>
        <v>0</v>
      </c>
    </row>
    <row r="327" spans="1:29">
      <c r="A327" t="str">
        <f>IF(Tabela3[[#This Row],[GOL CASA]]&lt;&gt;"",Tabela3[[#This Row],[TIME CASA]],"")</f>
        <v>Nantes</v>
      </c>
      <c r="B327" t="str">
        <f>IF(Tabela3[[#This Row],[GOL FORA]]&lt;&gt;"",Tabela3[[#This Row],[TIME FORA]],"")</f>
        <v>Auxerre</v>
      </c>
      <c r="D327">
        <f t="shared" si="72"/>
        <v>0</v>
      </c>
      <c r="F327" t="str">
        <f t="shared" si="74"/>
        <v/>
      </c>
      <c r="G327" t="str">
        <f t="shared" si="73"/>
        <v/>
      </c>
      <c r="H327" t="str">
        <f>IFERROR(INDEX(JOGOS!$C$1:$P$16905,$G327,1),"")</f>
        <v/>
      </c>
      <c r="I327" s="29" t="str">
        <f>IFERROR(INDEX(JOGOS!$C$1:$P$16905,$G327,3),"")</f>
        <v/>
      </c>
      <c r="J327" s="29" t="str">
        <f>IFERROR(INDEX(JOGOS!$C$1:$P$16905,$G327,4),"")</f>
        <v/>
      </c>
      <c r="K327" t="str">
        <f>IFERROR(INDEX(JOGOS!$C$1:$P$16905,$G327,5),"")</f>
        <v/>
      </c>
      <c r="L327" t="str">
        <f>IFERROR(INDEX(JOGOS!$C$1:$P$16905,$G327,6),"")</f>
        <v/>
      </c>
      <c r="M327" t="str">
        <f>IFERROR(INDEX(JOGOS!$C$1:$P$16905,$G327,7),"")</f>
        <v/>
      </c>
      <c r="N327" t="str">
        <f>IFERROR(INDEX(JOGOS!$C$1:$P$16905,$G327,8),"")</f>
        <v/>
      </c>
      <c r="O327" t="str">
        <f>IFERROR(INDEX(JOGOS!$C$1:$P$16905,$G327,9),"")</f>
        <v/>
      </c>
      <c r="P327" t="str">
        <f>IFERROR(INDEX(JOGOS!$C$1:$P$16905,$G327,10),"")</f>
        <v/>
      </c>
      <c r="Q327" t="str">
        <f>IFERROR(INDEX(JOGOS!$C$1:$P$16905,$G327,11),"")</f>
        <v/>
      </c>
      <c r="R327" t="str">
        <f>IFERROR(INDEX(JOGOS!$C$1:$P$16905,$G327,12),"")</f>
        <v/>
      </c>
      <c r="S327" t="str">
        <f>IFERROR(INDEX(JOGOS!$C$1:$P$16905,$G327,13),"")</f>
        <v/>
      </c>
      <c r="T327">
        <f t="shared" si="83"/>
        <v>0</v>
      </c>
      <c r="U327">
        <f t="shared" si="75"/>
        <v>0</v>
      </c>
      <c r="V327">
        <f t="shared" si="76"/>
        <v>0</v>
      </c>
      <c r="W327">
        <f t="shared" si="77"/>
        <v>0</v>
      </c>
      <c r="X327">
        <f t="shared" si="78"/>
        <v>0</v>
      </c>
      <c r="Y327">
        <f t="shared" si="79"/>
        <v>0</v>
      </c>
      <c r="Z327">
        <f t="shared" si="80"/>
        <v>0</v>
      </c>
      <c r="AA327">
        <f t="shared" si="81"/>
        <v>0</v>
      </c>
      <c r="AB327">
        <f t="shared" si="82"/>
        <v>0</v>
      </c>
      <c r="AC327">
        <f t="shared" si="84"/>
        <v>0</v>
      </c>
    </row>
    <row r="328" spans="1:29">
      <c r="A328" t="str">
        <f>IF(Tabela3[[#This Row],[GOL CASA]]&lt;&gt;"",Tabela3[[#This Row],[TIME CASA]],"")</f>
        <v>Toulouse</v>
      </c>
      <c r="B328" t="str">
        <f>IF(Tabela3[[#This Row],[GOL FORA]]&lt;&gt;"",Tabela3[[#This Row],[TIME FORA]],"")</f>
        <v>Ajaccio</v>
      </c>
      <c r="D328">
        <f t="shared" si="72"/>
        <v>0</v>
      </c>
      <c r="F328" t="str">
        <f t="shared" si="74"/>
        <v/>
      </c>
      <c r="G328" t="str">
        <f t="shared" si="73"/>
        <v/>
      </c>
      <c r="H328" t="str">
        <f>IFERROR(INDEX(JOGOS!$C$1:$P$16905,$G328,1),"")</f>
        <v/>
      </c>
      <c r="I328" s="29" t="str">
        <f>IFERROR(INDEX(JOGOS!$C$1:$P$16905,$G328,3),"")</f>
        <v/>
      </c>
      <c r="J328" s="29" t="str">
        <f>IFERROR(INDEX(JOGOS!$C$1:$P$16905,$G328,4),"")</f>
        <v/>
      </c>
      <c r="K328" t="str">
        <f>IFERROR(INDEX(JOGOS!$C$1:$P$16905,$G328,5),"")</f>
        <v/>
      </c>
      <c r="L328" t="str">
        <f>IFERROR(INDEX(JOGOS!$C$1:$P$16905,$G328,6),"")</f>
        <v/>
      </c>
      <c r="M328" t="str">
        <f>IFERROR(INDEX(JOGOS!$C$1:$P$16905,$G328,7),"")</f>
        <v/>
      </c>
      <c r="N328" t="str">
        <f>IFERROR(INDEX(JOGOS!$C$1:$P$16905,$G328,8),"")</f>
        <v/>
      </c>
      <c r="O328" t="str">
        <f>IFERROR(INDEX(JOGOS!$C$1:$P$16905,$G328,9),"")</f>
        <v/>
      </c>
      <c r="P328" t="str">
        <f>IFERROR(INDEX(JOGOS!$C$1:$P$16905,$G328,10),"")</f>
        <v/>
      </c>
      <c r="Q328" t="str">
        <f>IFERROR(INDEX(JOGOS!$C$1:$P$16905,$G328,11),"")</f>
        <v/>
      </c>
      <c r="R328" t="str">
        <f>IFERROR(INDEX(JOGOS!$C$1:$P$16905,$G328,12),"")</f>
        <v/>
      </c>
      <c r="S328" t="str">
        <f>IFERROR(INDEX(JOGOS!$C$1:$P$16905,$G328,13),"")</f>
        <v/>
      </c>
      <c r="T328">
        <f t="shared" si="83"/>
        <v>0</v>
      </c>
      <c r="U328">
        <f t="shared" si="75"/>
        <v>0</v>
      </c>
      <c r="V328">
        <f t="shared" si="76"/>
        <v>0</v>
      </c>
      <c r="W328">
        <f t="shared" si="77"/>
        <v>0</v>
      </c>
      <c r="X328">
        <f t="shared" si="78"/>
        <v>0</v>
      </c>
      <c r="Y328">
        <f t="shared" si="79"/>
        <v>0</v>
      </c>
      <c r="Z328">
        <f t="shared" si="80"/>
        <v>0</v>
      </c>
      <c r="AA328">
        <f t="shared" si="81"/>
        <v>0</v>
      </c>
      <c r="AB328">
        <f t="shared" si="82"/>
        <v>0</v>
      </c>
      <c r="AC328">
        <f t="shared" si="84"/>
        <v>0</v>
      </c>
    </row>
    <row r="329" spans="1:29">
      <c r="A329" t="str">
        <f>IF(Tabela3[[#This Row],[GOL CASA]]&lt;&gt;"",Tabela3[[#This Row],[TIME CASA]],"")</f>
        <v>Angers SCO</v>
      </c>
      <c r="B329" t="str">
        <f>IF(Tabela3[[#This Row],[GOL FORA]]&lt;&gt;"",Tabela3[[#This Row],[TIME FORA]],"")</f>
        <v>Lorient</v>
      </c>
      <c r="D329">
        <f t="shared" si="72"/>
        <v>0</v>
      </c>
      <c r="F329" t="str">
        <f t="shared" si="74"/>
        <v/>
      </c>
      <c r="G329" t="str">
        <f t="shared" si="73"/>
        <v/>
      </c>
      <c r="H329" t="str">
        <f>IFERROR(INDEX(JOGOS!$C$1:$P$16905,$G329,1),"")</f>
        <v/>
      </c>
      <c r="I329" s="29" t="str">
        <f>IFERROR(INDEX(JOGOS!$C$1:$P$16905,$G329,3),"")</f>
        <v/>
      </c>
      <c r="J329" s="29" t="str">
        <f>IFERROR(INDEX(JOGOS!$C$1:$P$16905,$G329,4),"")</f>
        <v/>
      </c>
      <c r="K329" t="str">
        <f>IFERROR(INDEX(JOGOS!$C$1:$P$16905,$G329,5),"")</f>
        <v/>
      </c>
      <c r="L329" t="str">
        <f>IFERROR(INDEX(JOGOS!$C$1:$P$16905,$G329,6),"")</f>
        <v/>
      </c>
      <c r="M329" t="str">
        <f>IFERROR(INDEX(JOGOS!$C$1:$P$16905,$G329,7),"")</f>
        <v/>
      </c>
      <c r="N329" t="str">
        <f>IFERROR(INDEX(JOGOS!$C$1:$P$16905,$G329,8),"")</f>
        <v/>
      </c>
      <c r="O329" t="str">
        <f>IFERROR(INDEX(JOGOS!$C$1:$P$16905,$G329,9),"")</f>
        <v/>
      </c>
      <c r="P329" t="str">
        <f>IFERROR(INDEX(JOGOS!$C$1:$P$16905,$G329,10),"")</f>
        <v/>
      </c>
      <c r="Q329" t="str">
        <f>IFERROR(INDEX(JOGOS!$C$1:$P$16905,$G329,11),"")</f>
        <v/>
      </c>
      <c r="R329" t="str">
        <f>IFERROR(INDEX(JOGOS!$C$1:$P$16905,$G329,12),"")</f>
        <v/>
      </c>
      <c r="S329" t="str">
        <f>IFERROR(INDEX(JOGOS!$C$1:$P$16905,$G329,13),"")</f>
        <v/>
      </c>
      <c r="T329">
        <f t="shared" si="83"/>
        <v>0</v>
      </c>
      <c r="U329">
        <f t="shared" si="75"/>
        <v>0</v>
      </c>
      <c r="V329">
        <f t="shared" si="76"/>
        <v>0</v>
      </c>
      <c r="W329">
        <f t="shared" si="77"/>
        <v>0</v>
      </c>
      <c r="X329">
        <f t="shared" si="78"/>
        <v>0</v>
      </c>
      <c r="Y329">
        <f t="shared" si="79"/>
        <v>0</v>
      </c>
      <c r="Z329">
        <f t="shared" si="80"/>
        <v>0</v>
      </c>
      <c r="AA329">
        <f t="shared" si="81"/>
        <v>0</v>
      </c>
      <c r="AB329">
        <f t="shared" si="82"/>
        <v>0</v>
      </c>
      <c r="AC329">
        <f t="shared" si="84"/>
        <v>0</v>
      </c>
    </row>
    <row r="330" spans="1:29">
      <c r="A330" t="str">
        <f>IF(Tabela3[[#This Row],[GOL CASA]]&lt;&gt;"",Tabela3[[#This Row],[TIME CASA]],"")</f>
        <v>Olympique Lyonnais</v>
      </c>
      <c r="B330" t="str">
        <f>IF(Tabela3[[#This Row],[GOL FORA]]&lt;&gt;"",Tabela3[[#This Row],[TIME FORA]],"")</f>
        <v>Clermont</v>
      </c>
      <c r="D330">
        <f t="shared" si="72"/>
        <v>0</v>
      </c>
      <c r="F330" t="str">
        <f t="shared" si="74"/>
        <v/>
      </c>
      <c r="G330" t="str">
        <f t="shared" si="73"/>
        <v/>
      </c>
      <c r="H330" t="str">
        <f>IFERROR(INDEX(JOGOS!$C$1:$P$16905,$G330,1),"")</f>
        <v/>
      </c>
      <c r="I330" s="29" t="str">
        <f>IFERROR(INDEX(JOGOS!$C$1:$P$16905,$G330,3),"")</f>
        <v/>
      </c>
      <c r="J330" s="29" t="str">
        <f>IFERROR(INDEX(JOGOS!$C$1:$P$16905,$G330,4),"")</f>
        <v/>
      </c>
      <c r="K330" t="str">
        <f>IFERROR(INDEX(JOGOS!$C$1:$P$16905,$G330,5),"")</f>
        <v/>
      </c>
      <c r="L330" t="str">
        <f>IFERROR(INDEX(JOGOS!$C$1:$P$16905,$G330,6),"")</f>
        <v/>
      </c>
      <c r="M330" t="str">
        <f>IFERROR(INDEX(JOGOS!$C$1:$P$16905,$G330,7),"")</f>
        <v/>
      </c>
      <c r="N330" t="str">
        <f>IFERROR(INDEX(JOGOS!$C$1:$P$16905,$G330,8),"")</f>
        <v/>
      </c>
      <c r="O330" t="str">
        <f>IFERROR(INDEX(JOGOS!$C$1:$P$16905,$G330,9),"")</f>
        <v/>
      </c>
      <c r="P330" t="str">
        <f>IFERROR(INDEX(JOGOS!$C$1:$P$16905,$G330,10),"")</f>
        <v/>
      </c>
      <c r="Q330" t="str">
        <f>IFERROR(INDEX(JOGOS!$C$1:$P$16905,$G330,11),"")</f>
        <v/>
      </c>
      <c r="R330" t="str">
        <f>IFERROR(INDEX(JOGOS!$C$1:$P$16905,$G330,12),"")</f>
        <v/>
      </c>
      <c r="S330" t="str">
        <f>IFERROR(INDEX(JOGOS!$C$1:$P$16905,$G330,13),"")</f>
        <v/>
      </c>
      <c r="T330">
        <f t="shared" si="83"/>
        <v>0</v>
      </c>
      <c r="U330">
        <f t="shared" si="75"/>
        <v>0</v>
      </c>
      <c r="V330">
        <f t="shared" si="76"/>
        <v>0</v>
      </c>
      <c r="W330">
        <f t="shared" si="77"/>
        <v>0</v>
      </c>
      <c r="X330">
        <f t="shared" si="78"/>
        <v>0</v>
      </c>
      <c r="Y330">
        <f t="shared" si="79"/>
        <v>0</v>
      </c>
      <c r="Z330">
        <f t="shared" si="80"/>
        <v>0</v>
      </c>
      <c r="AA330">
        <f t="shared" si="81"/>
        <v>0</v>
      </c>
      <c r="AB330">
        <f t="shared" si="82"/>
        <v>0</v>
      </c>
      <c r="AC330">
        <f t="shared" si="84"/>
        <v>0</v>
      </c>
    </row>
    <row r="331" spans="1:29">
      <c r="A331" t="str">
        <f>IF(Tabela3[[#This Row],[GOL CASA]]&lt;&gt;"",Tabela3[[#This Row],[TIME CASA]],"")</f>
        <v>Lens</v>
      </c>
      <c r="B331" t="str">
        <f>IF(Tabela3[[#This Row],[GOL FORA]]&lt;&gt;"",Tabela3[[#This Row],[TIME FORA]],"")</f>
        <v>PSG</v>
      </c>
      <c r="D331">
        <f t="shared" si="72"/>
        <v>0</v>
      </c>
      <c r="F331" t="str">
        <f t="shared" si="74"/>
        <v/>
      </c>
      <c r="G331" t="str">
        <f t="shared" si="73"/>
        <v/>
      </c>
      <c r="H331" t="str">
        <f>IFERROR(INDEX(JOGOS!$C$1:$P$16905,$G331,1),"")</f>
        <v/>
      </c>
      <c r="I331" s="29" t="str">
        <f>IFERROR(INDEX(JOGOS!$C$1:$P$16905,$G331,3),"")</f>
        <v/>
      </c>
      <c r="J331" s="29" t="str">
        <f>IFERROR(INDEX(JOGOS!$C$1:$P$16905,$G331,4),"")</f>
        <v/>
      </c>
      <c r="K331" t="str">
        <f>IFERROR(INDEX(JOGOS!$C$1:$P$16905,$G331,5),"")</f>
        <v/>
      </c>
      <c r="L331" t="str">
        <f>IFERROR(INDEX(JOGOS!$C$1:$P$16905,$G331,6),"")</f>
        <v/>
      </c>
      <c r="M331" t="str">
        <f>IFERROR(INDEX(JOGOS!$C$1:$P$16905,$G331,7),"")</f>
        <v/>
      </c>
      <c r="N331" t="str">
        <f>IFERROR(INDEX(JOGOS!$C$1:$P$16905,$G331,8),"")</f>
        <v/>
      </c>
      <c r="O331" t="str">
        <f>IFERROR(INDEX(JOGOS!$C$1:$P$16905,$G331,9),"")</f>
        <v/>
      </c>
      <c r="P331" t="str">
        <f>IFERROR(INDEX(JOGOS!$C$1:$P$16905,$G331,10),"")</f>
        <v/>
      </c>
      <c r="Q331" t="str">
        <f>IFERROR(INDEX(JOGOS!$C$1:$P$16905,$G331,11),"")</f>
        <v/>
      </c>
      <c r="R331" t="str">
        <f>IFERROR(INDEX(JOGOS!$C$1:$P$16905,$G331,12),"")</f>
        <v/>
      </c>
      <c r="S331" t="str">
        <f>IFERROR(INDEX(JOGOS!$C$1:$P$16905,$G331,13),"")</f>
        <v/>
      </c>
      <c r="T331">
        <f t="shared" si="83"/>
        <v>0</v>
      </c>
      <c r="U331">
        <f t="shared" si="75"/>
        <v>0</v>
      </c>
      <c r="V331">
        <f t="shared" si="76"/>
        <v>0</v>
      </c>
      <c r="W331">
        <f t="shared" si="77"/>
        <v>0</v>
      </c>
      <c r="X331">
        <f t="shared" si="78"/>
        <v>0</v>
      </c>
      <c r="Y331">
        <f t="shared" si="79"/>
        <v>0</v>
      </c>
      <c r="Z331">
        <f t="shared" si="80"/>
        <v>0</v>
      </c>
      <c r="AA331">
        <f t="shared" si="81"/>
        <v>0</v>
      </c>
      <c r="AB331">
        <f t="shared" si="82"/>
        <v>0</v>
      </c>
      <c r="AC331">
        <f t="shared" si="84"/>
        <v>0</v>
      </c>
    </row>
    <row r="332" spans="1:29">
      <c r="A332" t="str">
        <f>IF(Tabela3[[#This Row],[GOL CASA]]&lt;&gt;"",Tabela3[[#This Row],[TIME CASA]],"")</f>
        <v>Tottenham Hotspur</v>
      </c>
      <c r="B332" t="str">
        <f>IF(Tabela3[[#This Row],[GOL FORA]]&lt;&gt;"",Tabela3[[#This Row],[TIME FORA]],"")</f>
        <v>Aston Villa</v>
      </c>
      <c r="D332">
        <f t="shared" si="72"/>
        <v>0</v>
      </c>
      <c r="F332" t="str">
        <f t="shared" si="74"/>
        <v/>
      </c>
      <c r="G332" t="str">
        <f t="shared" si="73"/>
        <v/>
      </c>
      <c r="H332" t="str">
        <f>IFERROR(INDEX(JOGOS!$C$1:$P$16905,$G332,1),"")</f>
        <v/>
      </c>
      <c r="I332" s="29" t="str">
        <f>IFERROR(INDEX(JOGOS!$C$1:$P$16905,$G332,3),"")</f>
        <v/>
      </c>
      <c r="J332" s="29" t="str">
        <f>IFERROR(INDEX(JOGOS!$C$1:$P$16905,$G332,4),"")</f>
        <v/>
      </c>
      <c r="K332" t="str">
        <f>IFERROR(INDEX(JOGOS!$C$1:$P$16905,$G332,5),"")</f>
        <v/>
      </c>
      <c r="L332" t="str">
        <f>IFERROR(INDEX(JOGOS!$C$1:$P$16905,$G332,6),"")</f>
        <v/>
      </c>
      <c r="M332" t="str">
        <f>IFERROR(INDEX(JOGOS!$C$1:$P$16905,$G332,7),"")</f>
        <v/>
      </c>
      <c r="N332" t="str">
        <f>IFERROR(INDEX(JOGOS!$C$1:$P$16905,$G332,8),"")</f>
        <v/>
      </c>
      <c r="O332" t="str">
        <f>IFERROR(INDEX(JOGOS!$C$1:$P$16905,$G332,9),"")</f>
        <v/>
      </c>
      <c r="P332" t="str">
        <f>IFERROR(INDEX(JOGOS!$C$1:$P$16905,$G332,10),"")</f>
        <v/>
      </c>
      <c r="Q332" t="str">
        <f>IFERROR(INDEX(JOGOS!$C$1:$P$16905,$G332,11),"")</f>
        <v/>
      </c>
      <c r="R332" t="str">
        <f>IFERROR(INDEX(JOGOS!$C$1:$P$16905,$G332,12),"")</f>
        <v/>
      </c>
      <c r="S332" t="str">
        <f>IFERROR(INDEX(JOGOS!$C$1:$P$16905,$G332,13),"")</f>
        <v/>
      </c>
      <c r="T332">
        <f t="shared" si="83"/>
        <v>0</v>
      </c>
      <c r="U332">
        <f t="shared" si="75"/>
        <v>0</v>
      </c>
      <c r="V332">
        <f t="shared" si="76"/>
        <v>0</v>
      </c>
      <c r="W332">
        <f t="shared" si="77"/>
        <v>0</v>
      </c>
      <c r="X332">
        <f t="shared" si="78"/>
        <v>0</v>
      </c>
      <c r="Y332">
        <f t="shared" si="79"/>
        <v>0</v>
      </c>
      <c r="Z332">
        <f t="shared" si="80"/>
        <v>0</v>
      </c>
      <c r="AA332">
        <f t="shared" si="81"/>
        <v>0</v>
      </c>
      <c r="AB332">
        <f t="shared" si="82"/>
        <v>0</v>
      </c>
      <c r="AC332">
        <f t="shared" si="84"/>
        <v>0</v>
      </c>
    </row>
    <row r="333" spans="1:29">
      <c r="A333" t="str">
        <f>IF(Tabela3[[#This Row],[GOL CASA]]&lt;&gt;"",Tabela3[[#This Row],[TIME CASA]],"")</f>
        <v>Nottingham Forest</v>
      </c>
      <c r="B333" t="str">
        <f>IF(Tabela3[[#This Row],[GOL FORA]]&lt;&gt;"",Tabela3[[#This Row],[TIME FORA]],"")</f>
        <v>Chelsea</v>
      </c>
      <c r="D333">
        <f t="shared" si="72"/>
        <v>0</v>
      </c>
      <c r="F333" t="str">
        <f t="shared" si="74"/>
        <v/>
      </c>
      <c r="G333" t="str">
        <f t="shared" si="73"/>
        <v/>
      </c>
      <c r="H333" t="str">
        <f>IFERROR(INDEX(JOGOS!$C$1:$P$16905,$G333,1),"")</f>
        <v/>
      </c>
      <c r="I333" s="29" t="str">
        <f>IFERROR(INDEX(JOGOS!$C$1:$P$16905,$G333,3),"")</f>
        <v/>
      </c>
      <c r="J333" s="29" t="str">
        <f>IFERROR(INDEX(JOGOS!$C$1:$P$16905,$G333,4),"")</f>
        <v/>
      </c>
      <c r="K333" t="str">
        <f>IFERROR(INDEX(JOGOS!$C$1:$P$16905,$G333,5),"")</f>
        <v/>
      </c>
      <c r="L333" t="str">
        <f>IFERROR(INDEX(JOGOS!$C$1:$P$16905,$G333,6),"")</f>
        <v/>
      </c>
      <c r="M333" t="str">
        <f>IFERROR(INDEX(JOGOS!$C$1:$P$16905,$G333,7),"")</f>
        <v/>
      </c>
      <c r="N333" t="str">
        <f>IFERROR(INDEX(JOGOS!$C$1:$P$16905,$G333,8),"")</f>
        <v/>
      </c>
      <c r="O333" t="str">
        <f>IFERROR(INDEX(JOGOS!$C$1:$P$16905,$G333,9),"")</f>
        <v/>
      </c>
      <c r="P333" t="str">
        <f>IFERROR(INDEX(JOGOS!$C$1:$P$16905,$G333,10),"")</f>
        <v/>
      </c>
      <c r="Q333" t="str">
        <f>IFERROR(INDEX(JOGOS!$C$1:$P$16905,$G333,11),"")</f>
        <v/>
      </c>
      <c r="R333" t="str">
        <f>IFERROR(INDEX(JOGOS!$C$1:$P$16905,$G333,12),"")</f>
        <v/>
      </c>
      <c r="S333" t="str">
        <f>IFERROR(INDEX(JOGOS!$C$1:$P$16905,$G333,13),"")</f>
        <v/>
      </c>
      <c r="T333">
        <f t="shared" si="83"/>
        <v>0</v>
      </c>
      <c r="U333">
        <f t="shared" si="75"/>
        <v>0</v>
      </c>
      <c r="V333">
        <f t="shared" si="76"/>
        <v>0</v>
      </c>
      <c r="W333">
        <f t="shared" si="77"/>
        <v>0</v>
      </c>
      <c r="X333">
        <f t="shared" si="78"/>
        <v>0</v>
      </c>
      <c r="Y333">
        <f t="shared" si="79"/>
        <v>0</v>
      </c>
      <c r="Z333">
        <f t="shared" si="80"/>
        <v>0</v>
      </c>
      <c r="AA333">
        <f t="shared" si="81"/>
        <v>0</v>
      </c>
      <c r="AB333">
        <f t="shared" si="82"/>
        <v>0</v>
      </c>
      <c r="AC333">
        <f t="shared" si="84"/>
        <v>0</v>
      </c>
    </row>
    <row r="334" spans="1:29">
      <c r="A334" t="str">
        <f>IF(Tabela3[[#This Row],[GOL CASA]]&lt;&gt;"",Tabela3[[#This Row],[TIME CASA]],"")</f>
        <v>Strasbourg</v>
      </c>
      <c r="B334" t="str">
        <f>IF(Tabela3[[#This Row],[GOL FORA]]&lt;&gt;"",Tabela3[[#This Row],[TIME FORA]],"")</f>
        <v>Troyes</v>
      </c>
      <c r="D334">
        <f t="shared" si="72"/>
        <v>0</v>
      </c>
      <c r="F334" t="str">
        <f t="shared" si="74"/>
        <v/>
      </c>
      <c r="G334" t="str">
        <f t="shared" si="73"/>
        <v/>
      </c>
      <c r="H334" t="str">
        <f>IFERROR(INDEX(JOGOS!$C$1:$P$16905,$G334,1),"")</f>
        <v/>
      </c>
      <c r="I334" s="29" t="str">
        <f>IFERROR(INDEX(JOGOS!$C$1:$P$16905,$G334,3),"")</f>
        <v/>
      </c>
      <c r="J334" s="29" t="str">
        <f>IFERROR(INDEX(JOGOS!$C$1:$P$16905,$G334,4),"")</f>
        <v/>
      </c>
      <c r="K334" t="str">
        <f>IFERROR(INDEX(JOGOS!$C$1:$P$16905,$G334,5),"")</f>
        <v/>
      </c>
      <c r="L334" t="str">
        <f>IFERROR(INDEX(JOGOS!$C$1:$P$16905,$G334,6),"")</f>
        <v/>
      </c>
      <c r="M334" t="str">
        <f>IFERROR(INDEX(JOGOS!$C$1:$P$16905,$G334,7),"")</f>
        <v/>
      </c>
      <c r="N334" t="str">
        <f>IFERROR(INDEX(JOGOS!$C$1:$P$16905,$G334,8),"")</f>
        <v/>
      </c>
      <c r="O334" t="str">
        <f>IFERROR(INDEX(JOGOS!$C$1:$P$16905,$G334,9),"")</f>
        <v/>
      </c>
      <c r="P334" t="str">
        <f>IFERROR(INDEX(JOGOS!$C$1:$P$16905,$G334,10),"")</f>
        <v/>
      </c>
      <c r="Q334" t="str">
        <f>IFERROR(INDEX(JOGOS!$C$1:$P$16905,$G334,11),"")</f>
        <v/>
      </c>
      <c r="R334" t="str">
        <f>IFERROR(INDEX(JOGOS!$C$1:$P$16905,$G334,12),"")</f>
        <v/>
      </c>
      <c r="S334" t="str">
        <f>IFERROR(INDEX(JOGOS!$C$1:$P$16905,$G334,13),"")</f>
        <v/>
      </c>
      <c r="T334">
        <f t="shared" si="83"/>
        <v>0</v>
      </c>
      <c r="U334">
        <f t="shared" si="75"/>
        <v>0</v>
      </c>
      <c r="V334">
        <f t="shared" si="76"/>
        <v>0</v>
      </c>
      <c r="W334">
        <f t="shared" si="77"/>
        <v>0</v>
      </c>
      <c r="X334">
        <f t="shared" si="78"/>
        <v>0</v>
      </c>
      <c r="Y334">
        <f t="shared" si="79"/>
        <v>0</v>
      </c>
      <c r="Z334">
        <f t="shared" si="80"/>
        <v>0</v>
      </c>
      <c r="AA334">
        <f t="shared" si="81"/>
        <v>0</v>
      </c>
      <c r="AB334">
        <f t="shared" si="82"/>
        <v>0</v>
      </c>
      <c r="AC334">
        <f t="shared" si="84"/>
        <v>0</v>
      </c>
    </row>
    <row r="335" spans="1:29">
      <c r="A335" t="str">
        <f>IF(Tabela3[[#This Row],[GOL CASA]]&lt;&gt;"",Tabela3[[#This Row],[TIME CASA]],"")</f>
        <v>Lille</v>
      </c>
      <c r="B335" t="str">
        <f>IF(Tabela3[[#This Row],[GOL FORA]]&lt;&gt;"",Tabela3[[#This Row],[TIME FORA]],"")</f>
        <v>Reims</v>
      </c>
      <c r="D335">
        <f t="shared" si="72"/>
        <v>0</v>
      </c>
      <c r="F335" t="str">
        <f t="shared" si="74"/>
        <v/>
      </c>
      <c r="G335" t="str">
        <f t="shared" si="73"/>
        <v/>
      </c>
      <c r="H335" t="str">
        <f>IFERROR(INDEX(JOGOS!$C$1:$P$16905,$G335,1),"")</f>
        <v/>
      </c>
      <c r="I335" s="29" t="str">
        <f>IFERROR(INDEX(JOGOS!$C$1:$P$16905,$G335,3),"")</f>
        <v/>
      </c>
      <c r="J335" s="29" t="str">
        <f>IFERROR(INDEX(JOGOS!$C$1:$P$16905,$G335,4),"")</f>
        <v/>
      </c>
      <c r="K335" t="str">
        <f>IFERROR(INDEX(JOGOS!$C$1:$P$16905,$G335,5),"")</f>
        <v/>
      </c>
      <c r="L335" t="str">
        <f>IFERROR(INDEX(JOGOS!$C$1:$P$16905,$G335,6),"")</f>
        <v/>
      </c>
      <c r="M335" t="str">
        <f>IFERROR(INDEX(JOGOS!$C$1:$P$16905,$G335,7),"")</f>
        <v/>
      </c>
      <c r="N335" t="str">
        <f>IFERROR(INDEX(JOGOS!$C$1:$P$16905,$G335,8),"")</f>
        <v/>
      </c>
      <c r="O335" t="str">
        <f>IFERROR(INDEX(JOGOS!$C$1:$P$16905,$G335,9),"")</f>
        <v/>
      </c>
      <c r="P335" t="str">
        <f>IFERROR(INDEX(JOGOS!$C$1:$P$16905,$G335,10),"")</f>
        <v/>
      </c>
      <c r="Q335" t="str">
        <f>IFERROR(INDEX(JOGOS!$C$1:$P$16905,$G335,11),"")</f>
        <v/>
      </c>
      <c r="R335" t="str">
        <f>IFERROR(INDEX(JOGOS!$C$1:$P$16905,$G335,12),"")</f>
        <v/>
      </c>
      <c r="S335" t="str">
        <f>IFERROR(INDEX(JOGOS!$C$1:$P$16905,$G335,13),"")</f>
        <v/>
      </c>
      <c r="T335">
        <f t="shared" si="83"/>
        <v>0</v>
      </c>
      <c r="U335">
        <f t="shared" si="75"/>
        <v>0</v>
      </c>
      <c r="V335">
        <f t="shared" si="76"/>
        <v>0</v>
      </c>
      <c r="W335">
        <f t="shared" si="77"/>
        <v>0</v>
      </c>
      <c r="X335">
        <f t="shared" si="78"/>
        <v>0</v>
      </c>
      <c r="Y335">
        <f t="shared" si="79"/>
        <v>0</v>
      </c>
      <c r="Z335">
        <f t="shared" si="80"/>
        <v>0</v>
      </c>
      <c r="AA335">
        <f t="shared" si="81"/>
        <v>0</v>
      </c>
      <c r="AB335">
        <f t="shared" si="82"/>
        <v>0</v>
      </c>
      <c r="AC335">
        <f t="shared" si="84"/>
        <v>0</v>
      </c>
    </row>
    <row r="336" spans="1:29">
      <c r="A336" t="str">
        <f>IF(Tabela3[[#This Row],[GOL CASA]]&lt;&gt;"",Tabela3[[#This Row],[TIME CASA]],"")</f>
        <v>Montpellier</v>
      </c>
      <c r="B336" t="str">
        <f>IF(Tabela3[[#This Row],[GOL FORA]]&lt;&gt;"",Tabela3[[#This Row],[TIME FORA]],"")</f>
        <v>Olympique Marseille</v>
      </c>
      <c r="D336">
        <f t="shared" si="72"/>
        <v>0</v>
      </c>
      <c r="F336" t="str">
        <f t="shared" si="74"/>
        <v/>
      </c>
      <c r="G336" t="str">
        <f t="shared" si="73"/>
        <v/>
      </c>
      <c r="H336" t="str">
        <f>IFERROR(INDEX(JOGOS!$C$1:$P$16905,$G336,1),"")</f>
        <v/>
      </c>
      <c r="I336" s="29" t="str">
        <f>IFERROR(INDEX(JOGOS!$C$1:$P$16905,$G336,3),"")</f>
        <v/>
      </c>
      <c r="J336" s="29" t="str">
        <f>IFERROR(INDEX(JOGOS!$C$1:$P$16905,$G336,4),"")</f>
        <v/>
      </c>
      <c r="K336" t="str">
        <f>IFERROR(INDEX(JOGOS!$C$1:$P$16905,$G336,5),"")</f>
        <v/>
      </c>
      <c r="L336" t="str">
        <f>IFERROR(INDEX(JOGOS!$C$1:$P$16905,$G336,6),"")</f>
        <v/>
      </c>
      <c r="M336" t="str">
        <f>IFERROR(INDEX(JOGOS!$C$1:$P$16905,$G336,7),"")</f>
        <v/>
      </c>
      <c r="N336" t="str">
        <f>IFERROR(INDEX(JOGOS!$C$1:$P$16905,$G336,8),"")</f>
        <v/>
      </c>
      <c r="O336" t="str">
        <f>IFERROR(INDEX(JOGOS!$C$1:$P$16905,$G336,9),"")</f>
        <v/>
      </c>
      <c r="P336" t="str">
        <f>IFERROR(INDEX(JOGOS!$C$1:$P$16905,$G336,10),"")</f>
        <v/>
      </c>
      <c r="Q336" t="str">
        <f>IFERROR(INDEX(JOGOS!$C$1:$P$16905,$G336,11),"")</f>
        <v/>
      </c>
      <c r="R336" t="str">
        <f>IFERROR(INDEX(JOGOS!$C$1:$P$16905,$G336,12),"")</f>
        <v/>
      </c>
      <c r="S336" t="str">
        <f>IFERROR(INDEX(JOGOS!$C$1:$P$16905,$G336,13),"")</f>
        <v/>
      </c>
      <c r="T336">
        <f t="shared" si="83"/>
        <v>0</v>
      </c>
      <c r="U336">
        <f t="shared" si="75"/>
        <v>0</v>
      </c>
      <c r="V336">
        <f t="shared" si="76"/>
        <v>0</v>
      </c>
      <c r="W336">
        <f t="shared" si="77"/>
        <v>0</v>
      </c>
      <c r="X336">
        <f t="shared" si="78"/>
        <v>0</v>
      </c>
      <c r="Y336">
        <f t="shared" si="79"/>
        <v>0</v>
      </c>
      <c r="Z336">
        <f t="shared" si="80"/>
        <v>0</v>
      </c>
      <c r="AA336">
        <f t="shared" si="81"/>
        <v>0</v>
      </c>
      <c r="AB336">
        <f t="shared" si="82"/>
        <v>0</v>
      </c>
      <c r="AC336">
        <f t="shared" si="84"/>
        <v>0</v>
      </c>
    </row>
    <row r="337" spans="1:29">
      <c r="A337" t="str">
        <f>IF(Tabela3[[#This Row],[GOL CASA]]&lt;&gt;"",Tabela3[[#This Row],[TIME CASA]],"")</f>
        <v>Rennes</v>
      </c>
      <c r="B337" t="str">
        <f>IF(Tabela3[[#This Row],[GOL FORA]]&lt;&gt;"",Tabela3[[#This Row],[TIME FORA]],"")</f>
        <v>Nice</v>
      </c>
      <c r="D337">
        <f t="shared" si="72"/>
        <v>0</v>
      </c>
      <c r="F337" t="str">
        <f t="shared" si="74"/>
        <v/>
      </c>
      <c r="G337" t="str">
        <f t="shared" si="73"/>
        <v/>
      </c>
      <c r="H337" t="str">
        <f>IFERROR(INDEX(JOGOS!$C$1:$P$16905,$G337,1),"")</f>
        <v/>
      </c>
      <c r="I337" s="29" t="str">
        <f>IFERROR(INDEX(JOGOS!$C$1:$P$16905,$G337,3),"")</f>
        <v/>
      </c>
      <c r="J337" s="29" t="str">
        <f>IFERROR(INDEX(JOGOS!$C$1:$P$16905,$G337,4),"")</f>
        <v/>
      </c>
      <c r="K337" t="str">
        <f>IFERROR(INDEX(JOGOS!$C$1:$P$16905,$G337,5),"")</f>
        <v/>
      </c>
      <c r="L337" t="str">
        <f>IFERROR(INDEX(JOGOS!$C$1:$P$16905,$G337,6),"")</f>
        <v/>
      </c>
      <c r="M337" t="str">
        <f>IFERROR(INDEX(JOGOS!$C$1:$P$16905,$G337,7),"")</f>
        <v/>
      </c>
      <c r="N337" t="str">
        <f>IFERROR(INDEX(JOGOS!$C$1:$P$16905,$G337,8),"")</f>
        <v/>
      </c>
      <c r="O337" t="str">
        <f>IFERROR(INDEX(JOGOS!$C$1:$P$16905,$G337,9),"")</f>
        <v/>
      </c>
      <c r="P337" t="str">
        <f>IFERROR(INDEX(JOGOS!$C$1:$P$16905,$G337,10),"")</f>
        <v/>
      </c>
      <c r="Q337" t="str">
        <f>IFERROR(INDEX(JOGOS!$C$1:$P$16905,$G337,11),"")</f>
        <v/>
      </c>
      <c r="R337" t="str">
        <f>IFERROR(INDEX(JOGOS!$C$1:$P$16905,$G337,12),"")</f>
        <v/>
      </c>
      <c r="S337" t="str">
        <f>IFERROR(INDEX(JOGOS!$C$1:$P$16905,$G337,13),"")</f>
        <v/>
      </c>
      <c r="T337">
        <f t="shared" si="83"/>
        <v>0</v>
      </c>
      <c r="U337">
        <f t="shared" si="75"/>
        <v>0</v>
      </c>
      <c r="V337">
        <f t="shared" si="76"/>
        <v>0</v>
      </c>
      <c r="W337">
        <f t="shared" si="77"/>
        <v>0</v>
      </c>
      <c r="X337">
        <f t="shared" si="78"/>
        <v>0</v>
      </c>
      <c r="Y337">
        <f t="shared" si="79"/>
        <v>0</v>
      </c>
      <c r="Z337">
        <f t="shared" si="80"/>
        <v>0</v>
      </c>
      <c r="AA337">
        <f t="shared" si="81"/>
        <v>0</v>
      </c>
      <c r="AB337">
        <f t="shared" si="82"/>
        <v>0</v>
      </c>
      <c r="AC337">
        <f t="shared" si="84"/>
        <v>0</v>
      </c>
    </row>
    <row r="338" spans="1:29">
      <c r="A338" t="str">
        <f>IF(Tabela3[[#This Row],[GOL CASA]]&lt;&gt;"",Tabela3[[#This Row],[TIME CASA]],"")</f>
        <v>Brentford</v>
      </c>
      <c r="B338" t="str">
        <f>IF(Tabela3[[#This Row],[GOL FORA]]&lt;&gt;"",Tabela3[[#This Row],[TIME FORA]],"")</f>
        <v>Liverpool</v>
      </c>
      <c r="D338">
        <f t="shared" si="72"/>
        <v>1</v>
      </c>
      <c r="F338">
        <f t="shared" si="74"/>
        <v>338</v>
      </c>
      <c r="G338" t="str">
        <f t="shared" si="73"/>
        <v/>
      </c>
      <c r="H338" t="str">
        <f>IFERROR(INDEX(JOGOS!$C$1:$P$16905,$G338,1),"")</f>
        <v/>
      </c>
      <c r="I338" s="29" t="str">
        <f>IFERROR(INDEX(JOGOS!$C$1:$P$16905,$G338,3),"")</f>
        <v/>
      </c>
      <c r="J338" s="29" t="str">
        <f>IFERROR(INDEX(JOGOS!$C$1:$P$16905,$G338,4),"")</f>
        <v/>
      </c>
      <c r="K338" t="str">
        <f>IFERROR(INDEX(JOGOS!$C$1:$P$16905,$G338,5),"")</f>
        <v/>
      </c>
      <c r="L338" t="str">
        <f>IFERROR(INDEX(JOGOS!$C$1:$P$16905,$G338,6),"")</f>
        <v/>
      </c>
      <c r="M338" t="str">
        <f>IFERROR(INDEX(JOGOS!$C$1:$P$16905,$G338,7),"")</f>
        <v/>
      </c>
      <c r="N338" t="str">
        <f>IFERROR(INDEX(JOGOS!$C$1:$P$16905,$G338,8),"")</f>
        <v/>
      </c>
      <c r="O338" t="str">
        <f>IFERROR(INDEX(JOGOS!$C$1:$P$16905,$G338,9),"")</f>
        <v/>
      </c>
      <c r="P338" t="str">
        <f>IFERROR(INDEX(JOGOS!$C$1:$P$16905,$G338,10),"")</f>
        <v/>
      </c>
      <c r="Q338" t="str">
        <f>IFERROR(INDEX(JOGOS!$C$1:$P$16905,$G338,11),"")</f>
        <v/>
      </c>
      <c r="R338" t="str">
        <f>IFERROR(INDEX(JOGOS!$C$1:$P$16905,$G338,12),"")</f>
        <v/>
      </c>
      <c r="S338" t="str">
        <f>IFERROR(INDEX(JOGOS!$C$1:$P$16905,$G338,13),"")</f>
        <v/>
      </c>
      <c r="T338">
        <f t="shared" si="83"/>
        <v>0</v>
      </c>
      <c r="U338">
        <f t="shared" si="75"/>
        <v>0</v>
      </c>
      <c r="V338">
        <f t="shared" si="76"/>
        <v>0</v>
      </c>
      <c r="W338">
        <f t="shared" si="77"/>
        <v>0</v>
      </c>
      <c r="X338">
        <f t="shared" si="78"/>
        <v>0</v>
      </c>
      <c r="Y338">
        <f t="shared" si="79"/>
        <v>0</v>
      </c>
      <c r="Z338">
        <f t="shared" si="80"/>
        <v>0</v>
      </c>
      <c r="AA338">
        <f t="shared" si="81"/>
        <v>0</v>
      </c>
      <c r="AB338">
        <f t="shared" si="82"/>
        <v>0</v>
      </c>
      <c r="AC338">
        <f t="shared" si="84"/>
        <v>0</v>
      </c>
    </row>
    <row r="339" spans="1:29">
      <c r="A339" t="str">
        <f>IF(Tabela3[[#This Row],[GOL CASA]]&lt;&gt;"",Tabela3[[#This Row],[TIME CASA]],"")</f>
        <v/>
      </c>
      <c r="B339" t="str">
        <f>IF(Tabela3[[#This Row],[GOL FORA]]&lt;&gt;"",Tabela3[[#This Row],[TIME FORA]],"")</f>
        <v/>
      </c>
      <c r="D339">
        <f t="shared" si="72"/>
        <v>0</v>
      </c>
      <c r="F339" t="str">
        <f t="shared" si="74"/>
        <v/>
      </c>
      <c r="G339" t="str">
        <f t="shared" si="73"/>
        <v/>
      </c>
      <c r="H339" t="str">
        <f>IFERROR(INDEX(JOGOS!$C$1:$P$16905,$G339,1),"")</f>
        <v/>
      </c>
      <c r="I339" s="29" t="str">
        <f>IFERROR(INDEX(JOGOS!$C$1:$P$16905,$G339,3),"")</f>
        <v/>
      </c>
      <c r="J339" s="29" t="str">
        <f>IFERROR(INDEX(JOGOS!$C$1:$P$16905,$G339,4),"")</f>
        <v/>
      </c>
      <c r="K339" t="str">
        <f>IFERROR(INDEX(JOGOS!$C$1:$P$16905,$G339,5),"")</f>
        <v/>
      </c>
      <c r="L339" t="str">
        <f>IFERROR(INDEX(JOGOS!$C$1:$P$16905,$G339,6),"")</f>
        <v/>
      </c>
      <c r="M339" t="str">
        <f>IFERROR(INDEX(JOGOS!$C$1:$P$16905,$G339,7),"")</f>
        <v/>
      </c>
      <c r="N339" t="str">
        <f>IFERROR(INDEX(JOGOS!$C$1:$P$16905,$G339,8),"")</f>
        <v/>
      </c>
      <c r="O339" t="str">
        <f>IFERROR(INDEX(JOGOS!$C$1:$P$16905,$G339,9),"")</f>
        <v/>
      </c>
      <c r="P339" t="str">
        <f>IFERROR(INDEX(JOGOS!$C$1:$P$16905,$G339,10),"")</f>
        <v/>
      </c>
      <c r="Q339" t="str">
        <f>IFERROR(INDEX(JOGOS!$C$1:$P$16905,$G339,11),"")</f>
        <v/>
      </c>
      <c r="R339" t="str">
        <f>IFERROR(INDEX(JOGOS!$C$1:$P$16905,$G339,12),"")</f>
        <v/>
      </c>
      <c r="S339" t="str">
        <f>IFERROR(INDEX(JOGOS!$C$1:$P$16905,$G339,13),"")</f>
        <v/>
      </c>
      <c r="T339">
        <f t="shared" si="83"/>
        <v>0</v>
      </c>
      <c r="U339">
        <f t="shared" si="75"/>
        <v>0</v>
      </c>
      <c r="V339">
        <f t="shared" si="76"/>
        <v>0</v>
      </c>
      <c r="W339">
        <f t="shared" si="77"/>
        <v>0</v>
      </c>
      <c r="X339">
        <f t="shared" si="78"/>
        <v>0</v>
      </c>
      <c r="Y339">
        <f t="shared" si="79"/>
        <v>0</v>
      </c>
      <c r="Z339">
        <f t="shared" si="80"/>
        <v>0</v>
      </c>
      <c r="AA339">
        <f t="shared" si="81"/>
        <v>0</v>
      </c>
      <c r="AB339">
        <f t="shared" si="82"/>
        <v>0</v>
      </c>
      <c r="AC339">
        <f t="shared" si="84"/>
        <v>0</v>
      </c>
    </row>
    <row r="340" spans="1:29">
      <c r="A340" t="str">
        <f>IF(Tabela3[[#This Row],[GOL CASA]]&lt;&gt;"",Tabela3[[#This Row],[TIME CASA]],"")</f>
        <v/>
      </c>
      <c r="B340" t="str">
        <f>IF(Tabela3[[#This Row],[GOL FORA]]&lt;&gt;"",Tabela3[[#This Row],[TIME FORA]],"")</f>
        <v/>
      </c>
      <c r="D340">
        <f t="shared" si="72"/>
        <v>0</v>
      </c>
      <c r="F340" t="str">
        <f t="shared" si="74"/>
        <v/>
      </c>
      <c r="G340" t="str">
        <f t="shared" si="73"/>
        <v/>
      </c>
      <c r="H340" t="str">
        <f>IFERROR(INDEX(JOGOS!$C$1:$P$16905,$G340,1),"")</f>
        <v/>
      </c>
      <c r="I340" s="29" t="str">
        <f>IFERROR(INDEX(JOGOS!$C$1:$P$16905,$G340,3),"")</f>
        <v/>
      </c>
      <c r="J340" s="29" t="str">
        <f>IFERROR(INDEX(JOGOS!$C$1:$P$16905,$G340,4),"")</f>
        <v/>
      </c>
      <c r="K340" t="str">
        <f>IFERROR(INDEX(JOGOS!$C$1:$P$16905,$G340,5),"")</f>
        <v/>
      </c>
      <c r="L340" t="str">
        <f>IFERROR(INDEX(JOGOS!$C$1:$P$16905,$G340,6),"")</f>
        <v/>
      </c>
      <c r="M340" t="str">
        <f>IFERROR(INDEX(JOGOS!$C$1:$P$16905,$G340,7),"")</f>
        <v/>
      </c>
      <c r="N340" t="str">
        <f>IFERROR(INDEX(JOGOS!$C$1:$P$16905,$G340,8),"")</f>
        <v/>
      </c>
      <c r="O340" t="str">
        <f>IFERROR(INDEX(JOGOS!$C$1:$P$16905,$G340,9),"")</f>
        <v/>
      </c>
      <c r="P340" t="str">
        <f>IFERROR(INDEX(JOGOS!$C$1:$P$16905,$G340,10),"")</f>
        <v/>
      </c>
      <c r="Q340" t="str">
        <f>IFERROR(INDEX(JOGOS!$C$1:$P$16905,$G340,11),"")</f>
        <v/>
      </c>
      <c r="R340" t="str">
        <f>IFERROR(INDEX(JOGOS!$C$1:$P$16905,$G340,12),"")</f>
        <v/>
      </c>
      <c r="S340" t="str">
        <f>IFERROR(INDEX(JOGOS!$C$1:$P$16905,$G340,13),"")</f>
        <v/>
      </c>
      <c r="T340">
        <f t="shared" si="83"/>
        <v>0</v>
      </c>
      <c r="U340">
        <f t="shared" si="75"/>
        <v>0</v>
      </c>
      <c r="V340">
        <f t="shared" si="76"/>
        <v>0</v>
      </c>
      <c r="W340">
        <f t="shared" si="77"/>
        <v>0</v>
      </c>
      <c r="X340">
        <f t="shared" si="78"/>
        <v>0</v>
      </c>
      <c r="Y340">
        <f t="shared" si="79"/>
        <v>0</v>
      </c>
      <c r="Z340">
        <f t="shared" si="80"/>
        <v>0</v>
      </c>
      <c r="AA340">
        <f t="shared" si="81"/>
        <v>0</v>
      </c>
      <c r="AB340">
        <f t="shared" si="82"/>
        <v>0</v>
      </c>
      <c r="AC340">
        <f t="shared" si="84"/>
        <v>0</v>
      </c>
    </row>
    <row r="341" spans="1:29">
      <c r="A341" t="str">
        <f>IF(Tabela3[[#This Row],[GOL CASA]]&lt;&gt;"",Tabela3[[#This Row],[TIME CASA]],"")</f>
        <v/>
      </c>
      <c r="B341" t="str">
        <f>IF(Tabela3[[#This Row],[GOL FORA]]&lt;&gt;"",Tabela3[[#This Row],[TIME FORA]],"")</f>
        <v/>
      </c>
      <c r="D341">
        <f t="shared" si="72"/>
        <v>0</v>
      </c>
      <c r="F341" t="str">
        <f t="shared" si="74"/>
        <v/>
      </c>
      <c r="G341" t="str">
        <f t="shared" si="73"/>
        <v/>
      </c>
      <c r="H341" t="str">
        <f>IFERROR(INDEX(JOGOS!$C$1:$P$16905,$G341,1),"")</f>
        <v/>
      </c>
      <c r="I341" s="29" t="str">
        <f>IFERROR(INDEX(JOGOS!$C$1:$P$16905,$G341,3),"")</f>
        <v/>
      </c>
      <c r="J341" s="29" t="str">
        <f>IFERROR(INDEX(JOGOS!$C$1:$P$16905,$G341,4),"")</f>
        <v/>
      </c>
      <c r="K341" t="str">
        <f>IFERROR(INDEX(JOGOS!$C$1:$P$16905,$G341,5),"")</f>
        <v/>
      </c>
      <c r="L341" t="str">
        <f>IFERROR(INDEX(JOGOS!$C$1:$P$16905,$G341,6),"")</f>
        <v/>
      </c>
      <c r="M341" t="str">
        <f>IFERROR(INDEX(JOGOS!$C$1:$P$16905,$G341,7),"")</f>
        <v/>
      </c>
      <c r="N341" t="str">
        <f>IFERROR(INDEX(JOGOS!$C$1:$P$16905,$G341,8),"")</f>
        <v/>
      </c>
      <c r="O341" t="str">
        <f>IFERROR(INDEX(JOGOS!$C$1:$P$16905,$G341,9),"")</f>
        <v/>
      </c>
      <c r="P341" t="str">
        <f>IFERROR(INDEX(JOGOS!$C$1:$P$16905,$G341,10),"")</f>
        <v/>
      </c>
      <c r="Q341" t="str">
        <f>IFERROR(INDEX(JOGOS!$C$1:$P$16905,$G341,11),"")</f>
        <v/>
      </c>
      <c r="R341" t="str">
        <f>IFERROR(INDEX(JOGOS!$C$1:$P$16905,$G341,12),"")</f>
        <v/>
      </c>
      <c r="S341" t="str">
        <f>IFERROR(INDEX(JOGOS!$C$1:$P$16905,$G341,13),"")</f>
        <v/>
      </c>
      <c r="T341">
        <f t="shared" si="83"/>
        <v>0</v>
      </c>
      <c r="U341">
        <f t="shared" si="75"/>
        <v>0</v>
      </c>
      <c r="V341">
        <f t="shared" si="76"/>
        <v>0</v>
      </c>
      <c r="W341">
        <f t="shared" si="77"/>
        <v>0</v>
      </c>
      <c r="X341">
        <f t="shared" si="78"/>
        <v>0</v>
      </c>
      <c r="Y341">
        <f t="shared" si="79"/>
        <v>0</v>
      </c>
      <c r="Z341">
        <f t="shared" si="80"/>
        <v>0</v>
      </c>
      <c r="AA341">
        <f t="shared" si="81"/>
        <v>0</v>
      </c>
      <c r="AB341">
        <f t="shared" si="82"/>
        <v>0</v>
      </c>
      <c r="AC341">
        <f t="shared" si="84"/>
        <v>0</v>
      </c>
    </row>
    <row r="342" spans="1:29">
      <c r="A342" t="str">
        <f>IF(Tabela3[[#This Row],[GOL CASA]]&lt;&gt;"",Tabela3[[#This Row],[TIME CASA]],"")</f>
        <v/>
      </c>
      <c r="B342" t="str">
        <f>IF(Tabela3[[#This Row],[GOL FORA]]&lt;&gt;"",Tabela3[[#This Row],[TIME FORA]],"")</f>
        <v/>
      </c>
      <c r="D342">
        <f t="shared" si="72"/>
        <v>0</v>
      </c>
      <c r="F342" t="str">
        <f t="shared" si="74"/>
        <v/>
      </c>
      <c r="G342" t="str">
        <f t="shared" si="73"/>
        <v/>
      </c>
      <c r="H342" t="str">
        <f>IFERROR(INDEX(JOGOS!$C$1:$P$16905,$G342,1),"")</f>
        <v/>
      </c>
      <c r="I342" s="29" t="str">
        <f>IFERROR(INDEX(JOGOS!$C$1:$P$16905,$G342,3),"")</f>
        <v/>
      </c>
      <c r="J342" s="29" t="str">
        <f>IFERROR(INDEX(JOGOS!$C$1:$P$16905,$G342,4),"")</f>
        <v/>
      </c>
      <c r="K342" t="str">
        <f>IFERROR(INDEX(JOGOS!$C$1:$P$16905,$G342,5),"")</f>
        <v/>
      </c>
      <c r="L342" t="str">
        <f>IFERROR(INDEX(JOGOS!$C$1:$P$16905,$G342,6),"")</f>
        <v/>
      </c>
      <c r="M342" t="str">
        <f>IFERROR(INDEX(JOGOS!$C$1:$P$16905,$G342,7),"")</f>
        <v/>
      </c>
      <c r="N342" t="str">
        <f>IFERROR(INDEX(JOGOS!$C$1:$P$16905,$G342,8),"")</f>
        <v/>
      </c>
      <c r="O342" t="str">
        <f>IFERROR(INDEX(JOGOS!$C$1:$P$16905,$G342,9),"")</f>
        <v/>
      </c>
      <c r="P342" t="str">
        <f>IFERROR(INDEX(JOGOS!$C$1:$P$16905,$G342,10),"")</f>
        <v/>
      </c>
      <c r="Q342" t="str">
        <f>IFERROR(INDEX(JOGOS!$C$1:$P$16905,$G342,11),"")</f>
        <v/>
      </c>
      <c r="R342" t="str">
        <f>IFERROR(INDEX(JOGOS!$C$1:$P$16905,$G342,12),"")</f>
        <v/>
      </c>
      <c r="S342" t="str">
        <f>IFERROR(INDEX(JOGOS!$C$1:$P$16905,$G342,13),"")</f>
        <v/>
      </c>
      <c r="T342">
        <f t="shared" si="83"/>
        <v>0</v>
      </c>
      <c r="U342">
        <f t="shared" si="75"/>
        <v>0</v>
      </c>
      <c r="V342">
        <f t="shared" si="76"/>
        <v>0</v>
      </c>
      <c r="W342">
        <f t="shared" si="77"/>
        <v>0</v>
      </c>
      <c r="X342">
        <f t="shared" si="78"/>
        <v>0</v>
      </c>
      <c r="Y342">
        <f t="shared" si="79"/>
        <v>0</v>
      </c>
      <c r="Z342">
        <f t="shared" si="80"/>
        <v>0</v>
      </c>
      <c r="AA342">
        <f t="shared" si="81"/>
        <v>0</v>
      </c>
      <c r="AB342">
        <f t="shared" si="82"/>
        <v>0</v>
      </c>
      <c r="AC342">
        <f t="shared" si="84"/>
        <v>0</v>
      </c>
    </row>
    <row r="343" spans="1:29">
      <c r="A343" t="str">
        <f>IF(Tabela3[[#This Row],[GOL CASA]]&lt;&gt;"",Tabela3[[#This Row],[TIME CASA]],"")</f>
        <v/>
      </c>
      <c r="B343" t="str">
        <f>IF(Tabela3[[#This Row],[GOL FORA]]&lt;&gt;"",Tabela3[[#This Row],[TIME FORA]],"")</f>
        <v/>
      </c>
      <c r="D343">
        <f t="shared" si="72"/>
        <v>0</v>
      </c>
      <c r="F343" t="str">
        <f t="shared" si="74"/>
        <v/>
      </c>
      <c r="G343" t="str">
        <f t="shared" si="73"/>
        <v/>
      </c>
      <c r="H343" t="str">
        <f>IFERROR(INDEX(JOGOS!$C$1:$P$16905,$G343,1),"")</f>
        <v/>
      </c>
      <c r="I343" s="29" t="str">
        <f>IFERROR(INDEX(JOGOS!$C$1:$P$16905,$G343,3),"")</f>
        <v/>
      </c>
      <c r="J343" s="29" t="str">
        <f>IFERROR(INDEX(JOGOS!$C$1:$P$16905,$G343,4),"")</f>
        <v/>
      </c>
      <c r="K343" t="str">
        <f>IFERROR(INDEX(JOGOS!$C$1:$P$16905,$G343,5),"")</f>
        <v/>
      </c>
      <c r="L343" t="str">
        <f>IFERROR(INDEX(JOGOS!$C$1:$P$16905,$G343,6),"")</f>
        <v/>
      </c>
      <c r="M343" t="str">
        <f>IFERROR(INDEX(JOGOS!$C$1:$P$16905,$G343,7),"")</f>
        <v/>
      </c>
      <c r="N343" t="str">
        <f>IFERROR(INDEX(JOGOS!$C$1:$P$16905,$G343,8),"")</f>
        <v/>
      </c>
      <c r="O343" t="str">
        <f>IFERROR(INDEX(JOGOS!$C$1:$P$16905,$G343,9),"")</f>
        <v/>
      </c>
      <c r="P343" t="str">
        <f>IFERROR(INDEX(JOGOS!$C$1:$P$16905,$G343,10),"")</f>
        <v/>
      </c>
      <c r="Q343" t="str">
        <f>IFERROR(INDEX(JOGOS!$C$1:$P$16905,$G343,11),"")</f>
        <v/>
      </c>
      <c r="R343" t="str">
        <f>IFERROR(INDEX(JOGOS!$C$1:$P$16905,$G343,12),"")</f>
        <v/>
      </c>
      <c r="S343" t="str">
        <f>IFERROR(INDEX(JOGOS!$C$1:$P$16905,$G343,13),"")</f>
        <v/>
      </c>
      <c r="T343">
        <f t="shared" si="83"/>
        <v>0</v>
      </c>
      <c r="U343">
        <f t="shared" si="75"/>
        <v>0</v>
      </c>
      <c r="V343">
        <f t="shared" si="76"/>
        <v>0</v>
      </c>
      <c r="W343">
        <f t="shared" si="77"/>
        <v>0</v>
      </c>
      <c r="X343">
        <f t="shared" si="78"/>
        <v>0</v>
      </c>
      <c r="Y343">
        <f t="shared" si="79"/>
        <v>0</v>
      </c>
      <c r="Z343">
        <f t="shared" si="80"/>
        <v>0</v>
      </c>
      <c r="AA343">
        <f t="shared" si="81"/>
        <v>0</v>
      </c>
      <c r="AB343">
        <f t="shared" si="82"/>
        <v>0</v>
      </c>
      <c r="AC343">
        <f t="shared" si="84"/>
        <v>0</v>
      </c>
    </row>
    <row r="344" spans="1:29">
      <c r="A344" t="str">
        <f>IF(Tabela3[[#This Row],[GOL CASA]]&lt;&gt;"",Tabela3[[#This Row],[TIME CASA]],"")</f>
        <v/>
      </c>
      <c r="B344" t="str">
        <f>IF(Tabela3[[#This Row],[GOL FORA]]&lt;&gt;"",Tabela3[[#This Row],[TIME FORA]],"")</f>
        <v/>
      </c>
      <c r="D344">
        <f t="shared" si="72"/>
        <v>0</v>
      </c>
      <c r="F344" t="str">
        <f t="shared" si="74"/>
        <v/>
      </c>
      <c r="G344" t="str">
        <f t="shared" si="73"/>
        <v/>
      </c>
      <c r="H344" t="str">
        <f>IFERROR(INDEX(JOGOS!$C$1:$P$16905,$G344,1),"")</f>
        <v/>
      </c>
      <c r="I344" s="29" t="str">
        <f>IFERROR(INDEX(JOGOS!$C$1:$P$16905,$G344,3),"")</f>
        <v/>
      </c>
      <c r="J344" s="29" t="str">
        <f>IFERROR(INDEX(JOGOS!$C$1:$P$16905,$G344,4),"")</f>
        <v/>
      </c>
      <c r="K344" t="str">
        <f>IFERROR(INDEX(JOGOS!$C$1:$P$16905,$G344,5),"")</f>
        <v/>
      </c>
      <c r="L344" t="str">
        <f>IFERROR(INDEX(JOGOS!$C$1:$P$16905,$G344,6),"")</f>
        <v/>
      </c>
      <c r="M344" t="str">
        <f>IFERROR(INDEX(JOGOS!$C$1:$P$16905,$G344,7),"")</f>
        <v/>
      </c>
      <c r="N344" t="str">
        <f>IFERROR(INDEX(JOGOS!$C$1:$P$16905,$G344,8),"")</f>
        <v/>
      </c>
      <c r="O344" t="str">
        <f>IFERROR(INDEX(JOGOS!$C$1:$P$16905,$G344,9),"")</f>
        <v/>
      </c>
      <c r="P344" t="str">
        <f>IFERROR(INDEX(JOGOS!$C$1:$P$16905,$G344,10),"")</f>
        <v/>
      </c>
      <c r="Q344" t="str">
        <f>IFERROR(INDEX(JOGOS!$C$1:$P$16905,$G344,11),"")</f>
        <v/>
      </c>
      <c r="R344" t="str">
        <f>IFERROR(INDEX(JOGOS!$C$1:$P$16905,$G344,12),"")</f>
        <v/>
      </c>
      <c r="S344" t="str">
        <f>IFERROR(INDEX(JOGOS!$C$1:$P$16905,$G344,13),"")</f>
        <v/>
      </c>
      <c r="T344">
        <f t="shared" si="83"/>
        <v>0</v>
      </c>
      <c r="U344">
        <f t="shared" si="75"/>
        <v>0</v>
      </c>
      <c r="V344">
        <f t="shared" si="76"/>
        <v>0</v>
      </c>
      <c r="W344">
        <f t="shared" si="77"/>
        <v>0</v>
      </c>
      <c r="X344">
        <f t="shared" si="78"/>
        <v>0</v>
      </c>
      <c r="Y344">
        <f t="shared" si="79"/>
        <v>0</v>
      </c>
      <c r="Z344">
        <f t="shared" si="80"/>
        <v>0</v>
      </c>
      <c r="AA344">
        <f t="shared" si="81"/>
        <v>0</v>
      </c>
      <c r="AB344">
        <f t="shared" si="82"/>
        <v>0</v>
      </c>
      <c r="AC344">
        <f t="shared" si="84"/>
        <v>0</v>
      </c>
    </row>
    <row r="345" spans="1:29">
      <c r="A345" t="str">
        <f>IF(Tabela3[[#This Row],[GOL CASA]]&lt;&gt;"",Tabela3[[#This Row],[TIME CASA]],"")</f>
        <v/>
      </c>
      <c r="B345" t="str">
        <f>IF(Tabela3[[#This Row],[GOL FORA]]&lt;&gt;"",Tabela3[[#This Row],[TIME FORA]],"")</f>
        <v/>
      </c>
      <c r="D345">
        <f t="shared" si="72"/>
        <v>0</v>
      </c>
      <c r="F345" t="str">
        <f t="shared" si="74"/>
        <v/>
      </c>
      <c r="G345" t="str">
        <f t="shared" si="73"/>
        <v/>
      </c>
      <c r="H345" t="str">
        <f>IFERROR(INDEX(JOGOS!$C$1:$P$16905,$G345,1),"")</f>
        <v/>
      </c>
      <c r="I345" s="29" t="str">
        <f>IFERROR(INDEX(JOGOS!$C$1:$P$16905,$G345,3),"")</f>
        <v/>
      </c>
      <c r="J345" s="29" t="str">
        <f>IFERROR(INDEX(JOGOS!$C$1:$P$16905,$G345,4),"")</f>
        <v/>
      </c>
      <c r="K345" t="str">
        <f>IFERROR(INDEX(JOGOS!$C$1:$P$16905,$G345,5),"")</f>
        <v/>
      </c>
      <c r="L345" t="str">
        <f>IFERROR(INDEX(JOGOS!$C$1:$P$16905,$G345,6),"")</f>
        <v/>
      </c>
      <c r="M345" t="str">
        <f>IFERROR(INDEX(JOGOS!$C$1:$P$16905,$G345,7),"")</f>
        <v/>
      </c>
      <c r="N345" t="str">
        <f>IFERROR(INDEX(JOGOS!$C$1:$P$16905,$G345,8),"")</f>
        <v/>
      </c>
      <c r="O345" t="str">
        <f>IFERROR(INDEX(JOGOS!$C$1:$P$16905,$G345,9),"")</f>
        <v/>
      </c>
      <c r="P345" t="str">
        <f>IFERROR(INDEX(JOGOS!$C$1:$P$16905,$G345,10),"")</f>
        <v/>
      </c>
      <c r="Q345" t="str">
        <f>IFERROR(INDEX(JOGOS!$C$1:$P$16905,$G345,11),"")</f>
        <v/>
      </c>
      <c r="R345" t="str">
        <f>IFERROR(INDEX(JOGOS!$C$1:$P$16905,$G345,12),"")</f>
        <v/>
      </c>
      <c r="S345" t="str">
        <f>IFERROR(INDEX(JOGOS!$C$1:$P$16905,$G345,13),"")</f>
        <v/>
      </c>
      <c r="T345">
        <f t="shared" si="83"/>
        <v>0</v>
      </c>
      <c r="U345">
        <f t="shared" si="75"/>
        <v>0</v>
      </c>
      <c r="V345">
        <f t="shared" si="76"/>
        <v>0</v>
      </c>
      <c r="W345">
        <f t="shared" si="77"/>
        <v>0</v>
      </c>
      <c r="X345">
        <f t="shared" si="78"/>
        <v>0</v>
      </c>
      <c r="Y345">
        <f t="shared" si="79"/>
        <v>0</v>
      </c>
      <c r="Z345">
        <f t="shared" si="80"/>
        <v>0</v>
      </c>
      <c r="AA345">
        <f t="shared" si="81"/>
        <v>0</v>
      </c>
      <c r="AB345">
        <f t="shared" si="82"/>
        <v>0</v>
      </c>
      <c r="AC345">
        <f t="shared" si="84"/>
        <v>0</v>
      </c>
    </row>
    <row r="346" spans="1:29">
      <c r="A346" t="str">
        <f>IF(Tabela3[[#This Row],[GOL CASA]]&lt;&gt;"",Tabela3[[#This Row],[TIME CASA]],"")</f>
        <v/>
      </c>
      <c r="B346" t="str">
        <f>IF(Tabela3[[#This Row],[GOL FORA]]&lt;&gt;"",Tabela3[[#This Row],[TIME FORA]],"")</f>
        <v/>
      </c>
      <c r="D346">
        <f t="shared" si="72"/>
        <v>0</v>
      </c>
      <c r="F346" t="str">
        <f t="shared" si="74"/>
        <v/>
      </c>
      <c r="G346" t="str">
        <f t="shared" si="73"/>
        <v/>
      </c>
      <c r="H346" t="str">
        <f>IFERROR(INDEX(JOGOS!$C$1:$P$16905,$G346,1),"")</f>
        <v/>
      </c>
      <c r="I346" s="29" t="str">
        <f>IFERROR(INDEX(JOGOS!$C$1:$P$16905,$G346,3),"")</f>
        <v/>
      </c>
      <c r="J346" s="29" t="str">
        <f>IFERROR(INDEX(JOGOS!$C$1:$P$16905,$G346,4),"")</f>
        <v/>
      </c>
      <c r="K346" t="str">
        <f>IFERROR(INDEX(JOGOS!$C$1:$P$16905,$G346,5),"")</f>
        <v/>
      </c>
      <c r="L346" t="str">
        <f>IFERROR(INDEX(JOGOS!$C$1:$P$16905,$G346,6),"")</f>
        <v/>
      </c>
      <c r="M346" t="str">
        <f>IFERROR(INDEX(JOGOS!$C$1:$P$16905,$G346,7),"")</f>
        <v/>
      </c>
      <c r="N346" t="str">
        <f>IFERROR(INDEX(JOGOS!$C$1:$P$16905,$G346,8),"")</f>
        <v/>
      </c>
      <c r="O346" t="str">
        <f>IFERROR(INDEX(JOGOS!$C$1:$P$16905,$G346,9),"")</f>
        <v/>
      </c>
      <c r="P346" t="str">
        <f>IFERROR(INDEX(JOGOS!$C$1:$P$16905,$G346,10),"")</f>
        <v/>
      </c>
      <c r="Q346" t="str">
        <f>IFERROR(INDEX(JOGOS!$C$1:$P$16905,$G346,11),"")</f>
        <v/>
      </c>
      <c r="R346" t="str">
        <f>IFERROR(INDEX(JOGOS!$C$1:$P$16905,$G346,12),"")</f>
        <v/>
      </c>
      <c r="S346" t="str">
        <f>IFERROR(INDEX(JOGOS!$C$1:$P$16905,$G346,13),"")</f>
        <v/>
      </c>
      <c r="T346">
        <f t="shared" si="83"/>
        <v>0</v>
      </c>
      <c r="U346">
        <f t="shared" si="75"/>
        <v>0</v>
      </c>
      <c r="V346">
        <f t="shared" si="76"/>
        <v>0</v>
      </c>
      <c r="W346">
        <f t="shared" si="77"/>
        <v>0</v>
      </c>
      <c r="X346">
        <f t="shared" si="78"/>
        <v>0</v>
      </c>
      <c r="Y346">
        <f t="shared" si="79"/>
        <v>0</v>
      </c>
      <c r="Z346">
        <f t="shared" si="80"/>
        <v>0</v>
      </c>
      <c r="AA346">
        <f t="shared" si="81"/>
        <v>0</v>
      </c>
      <c r="AB346">
        <f t="shared" si="82"/>
        <v>0</v>
      </c>
      <c r="AC346">
        <f t="shared" si="84"/>
        <v>0</v>
      </c>
    </row>
    <row r="347" spans="1:29">
      <c r="A347" t="str">
        <f>IF(Tabela3[[#This Row],[GOL CASA]]&lt;&gt;"",Tabela3[[#This Row],[TIME CASA]],"")</f>
        <v/>
      </c>
      <c r="B347" t="str">
        <f>IF(Tabela3[[#This Row],[GOL FORA]]&lt;&gt;"",Tabela3[[#This Row],[TIME FORA]],"")</f>
        <v/>
      </c>
      <c r="D347">
        <f t="shared" si="72"/>
        <v>0</v>
      </c>
      <c r="F347" t="str">
        <f t="shared" si="74"/>
        <v/>
      </c>
      <c r="G347" t="str">
        <f t="shared" si="73"/>
        <v/>
      </c>
      <c r="H347" t="str">
        <f>IFERROR(INDEX(JOGOS!$C$1:$P$16905,$G347,1),"")</f>
        <v/>
      </c>
      <c r="I347" s="29" t="str">
        <f>IFERROR(INDEX(JOGOS!$C$1:$P$16905,$G347,3),"")</f>
        <v/>
      </c>
      <c r="J347" s="29" t="str">
        <f>IFERROR(INDEX(JOGOS!$C$1:$P$16905,$G347,4),"")</f>
        <v/>
      </c>
      <c r="K347" t="str">
        <f>IFERROR(INDEX(JOGOS!$C$1:$P$16905,$G347,5),"")</f>
        <v/>
      </c>
      <c r="L347" t="str">
        <f>IFERROR(INDEX(JOGOS!$C$1:$P$16905,$G347,6),"")</f>
        <v/>
      </c>
      <c r="M347" t="str">
        <f>IFERROR(INDEX(JOGOS!$C$1:$P$16905,$G347,7),"")</f>
        <v/>
      </c>
      <c r="N347" t="str">
        <f>IFERROR(INDEX(JOGOS!$C$1:$P$16905,$G347,8),"")</f>
        <v/>
      </c>
      <c r="O347" t="str">
        <f>IFERROR(INDEX(JOGOS!$C$1:$P$16905,$G347,9),"")</f>
        <v/>
      </c>
      <c r="P347" t="str">
        <f>IFERROR(INDEX(JOGOS!$C$1:$P$16905,$G347,10),"")</f>
        <v/>
      </c>
      <c r="Q347" t="str">
        <f>IFERROR(INDEX(JOGOS!$C$1:$P$16905,$G347,11),"")</f>
        <v/>
      </c>
      <c r="R347" t="str">
        <f>IFERROR(INDEX(JOGOS!$C$1:$P$16905,$G347,12),"")</f>
        <v/>
      </c>
      <c r="S347" t="str">
        <f>IFERROR(INDEX(JOGOS!$C$1:$P$16905,$G347,13),"")</f>
        <v/>
      </c>
      <c r="T347">
        <f t="shared" si="83"/>
        <v>0</v>
      </c>
      <c r="U347">
        <f t="shared" si="75"/>
        <v>0</v>
      </c>
      <c r="V347">
        <f t="shared" si="76"/>
        <v>0</v>
      </c>
      <c r="W347">
        <f t="shared" si="77"/>
        <v>0</v>
      </c>
      <c r="X347">
        <f t="shared" si="78"/>
        <v>0</v>
      </c>
      <c r="Y347">
        <f t="shared" si="79"/>
        <v>0</v>
      </c>
      <c r="Z347">
        <f t="shared" si="80"/>
        <v>0</v>
      </c>
      <c r="AA347">
        <f t="shared" si="81"/>
        <v>0</v>
      </c>
      <c r="AB347">
        <f t="shared" si="82"/>
        <v>0</v>
      </c>
      <c r="AC347">
        <f t="shared" si="84"/>
        <v>0</v>
      </c>
    </row>
    <row r="348" spans="1:29">
      <c r="A348" t="str">
        <f>IF(Tabela3[[#This Row],[GOL CASA]]&lt;&gt;"",Tabela3[[#This Row],[TIME CASA]],"")</f>
        <v/>
      </c>
      <c r="B348" t="str">
        <f>IF(Tabela3[[#This Row],[GOL FORA]]&lt;&gt;"",Tabela3[[#This Row],[TIME FORA]],"")</f>
        <v/>
      </c>
      <c r="D348">
        <f t="shared" si="72"/>
        <v>0</v>
      </c>
      <c r="F348" t="str">
        <f t="shared" si="74"/>
        <v/>
      </c>
      <c r="G348" t="str">
        <f t="shared" si="73"/>
        <v/>
      </c>
      <c r="H348" t="str">
        <f>IFERROR(INDEX(JOGOS!$C$1:$P$16905,$G348,1),"")</f>
        <v/>
      </c>
      <c r="I348" s="29" t="str">
        <f>IFERROR(INDEX(JOGOS!$C$1:$P$16905,$G348,3),"")</f>
        <v/>
      </c>
      <c r="J348" s="29" t="str">
        <f>IFERROR(INDEX(JOGOS!$C$1:$P$16905,$G348,4),"")</f>
        <v/>
      </c>
      <c r="K348" t="str">
        <f>IFERROR(INDEX(JOGOS!$C$1:$P$16905,$G348,5),"")</f>
        <v/>
      </c>
      <c r="L348" t="str">
        <f>IFERROR(INDEX(JOGOS!$C$1:$P$16905,$G348,6),"")</f>
        <v/>
      </c>
      <c r="M348" t="str">
        <f>IFERROR(INDEX(JOGOS!$C$1:$P$16905,$G348,7),"")</f>
        <v/>
      </c>
      <c r="N348" t="str">
        <f>IFERROR(INDEX(JOGOS!$C$1:$P$16905,$G348,8),"")</f>
        <v/>
      </c>
      <c r="O348" t="str">
        <f>IFERROR(INDEX(JOGOS!$C$1:$P$16905,$G348,9),"")</f>
        <v/>
      </c>
      <c r="P348" t="str">
        <f>IFERROR(INDEX(JOGOS!$C$1:$P$16905,$G348,10),"")</f>
        <v/>
      </c>
      <c r="Q348" t="str">
        <f>IFERROR(INDEX(JOGOS!$C$1:$P$16905,$G348,11),"")</f>
        <v/>
      </c>
      <c r="R348" t="str">
        <f>IFERROR(INDEX(JOGOS!$C$1:$P$16905,$G348,12),"")</f>
        <v/>
      </c>
      <c r="S348" t="str">
        <f>IFERROR(INDEX(JOGOS!$C$1:$P$16905,$G348,13),"")</f>
        <v/>
      </c>
      <c r="T348">
        <f t="shared" si="83"/>
        <v>0</v>
      </c>
      <c r="U348">
        <f t="shared" si="75"/>
        <v>0</v>
      </c>
      <c r="V348">
        <f t="shared" si="76"/>
        <v>0</v>
      </c>
      <c r="W348">
        <f t="shared" si="77"/>
        <v>0</v>
      </c>
      <c r="X348">
        <f t="shared" si="78"/>
        <v>0</v>
      </c>
      <c r="Y348">
        <f t="shared" si="79"/>
        <v>0</v>
      </c>
      <c r="Z348">
        <f t="shared" si="80"/>
        <v>0</v>
      </c>
      <c r="AA348">
        <f t="shared" si="81"/>
        <v>0</v>
      </c>
      <c r="AB348">
        <f t="shared" si="82"/>
        <v>0</v>
      </c>
      <c r="AC348">
        <f t="shared" si="84"/>
        <v>0</v>
      </c>
    </row>
    <row r="349" spans="1:29">
      <c r="A349" t="str">
        <f>IF(Tabela3[[#This Row],[GOL CASA]]&lt;&gt;"",Tabela3[[#This Row],[TIME CASA]],"")</f>
        <v/>
      </c>
      <c r="B349" t="str">
        <f>IF(Tabela3[[#This Row],[GOL FORA]]&lt;&gt;"",Tabela3[[#This Row],[TIME FORA]],"")</f>
        <v/>
      </c>
      <c r="D349">
        <f t="shared" si="72"/>
        <v>0</v>
      </c>
      <c r="F349" t="str">
        <f t="shared" si="74"/>
        <v/>
      </c>
      <c r="G349" t="str">
        <f t="shared" si="73"/>
        <v/>
      </c>
      <c r="H349" t="str">
        <f>IFERROR(INDEX(JOGOS!$C$1:$P$16905,$G349,1),"")</f>
        <v/>
      </c>
      <c r="I349" s="29" t="str">
        <f>IFERROR(INDEX(JOGOS!$C$1:$P$16905,$G349,3),"")</f>
        <v/>
      </c>
      <c r="J349" s="29" t="str">
        <f>IFERROR(INDEX(JOGOS!$C$1:$P$16905,$G349,4),"")</f>
        <v/>
      </c>
      <c r="K349" t="str">
        <f>IFERROR(INDEX(JOGOS!$C$1:$P$16905,$G349,5),"")</f>
        <v/>
      </c>
      <c r="L349" t="str">
        <f>IFERROR(INDEX(JOGOS!$C$1:$P$16905,$G349,6),"")</f>
        <v/>
      </c>
      <c r="M349" t="str">
        <f>IFERROR(INDEX(JOGOS!$C$1:$P$16905,$G349,7),"")</f>
        <v/>
      </c>
      <c r="N349" t="str">
        <f>IFERROR(INDEX(JOGOS!$C$1:$P$16905,$G349,8),"")</f>
        <v/>
      </c>
      <c r="O349" t="str">
        <f>IFERROR(INDEX(JOGOS!$C$1:$P$16905,$G349,9),"")</f>
        <v/>
      </c>
      <c r="P349" t="str">
        <f>IFERROR(INDEX(JOGOS!$C$1:$P$16905,$G349,10),"")</f>
        <v/>
      </c>
      <c r="Q349" t="str">
        <f>IFERROR(INDEX(JOGOS!$C$1:$P$16905,$G349,11),"")</f>
        <v/>
      </c>
      <c r="R349" t="str">
        <f>IFERROR(INDEX(JOGOS!$C$1:$P$16905,$G349,12),"")</f>
        <v/>
      </c>
      <c r="S349" t="str">
        <f>IFERROR(INDEX(JOGOS!$C$1:$P$16905,$G349,13),"")</f>
        <v/>
      </c>
      <c r="T349">
        <f t="shared" si="83"/>
        <v>0</v>
      </c>
      <c r="U349">
        <f t="shared" si="75"/>
        <v>0</v>
      </c>
      <c r="V349">
        <f t="shared" si="76"/>
        <v>0</v>
      </c>
      <c r="W349">
        <f t="shared" si="77"/>
        <v>0</v>
      </c>
      <c r="X349">
        <f t="shared" si="78"/>
        <v>0</v>
      </c>
      <c r="Y349">
        <f t="shared" si="79"/>
        <v>0</v>
      </c>
      <c r="Z349">
        <f t="shared" si="80"/>
        <v>0</v>
      </c>
      <c r="AA349">
        <f t="shared" si="81"/>
        <v>0</v>
      </c>
      <c r="AB349">
        <f t="shared" si="82"/>
        <v>0</v>
      </c>
      <c r="AC349">
        <f t="shared" si="84"/>
        <v>0</v>
      </c>
    </row>
    <row r="350" spans="1:29">
      <c r="A350" t="str">
        <f>IF(Tabela3[[#This Row],[GOL CASA]]&lt;&gt;"",Tabela3[[#This Row],[TIME CASA]],"")</f>
        <v/>
      </c>
      <c r="B350" t="str">
        <f>IF(Tabela3[[#This Row],[GOL FORA]]&lt;&gt;"",Tabela3[[#This Row],[TIME FORA]],"")</f>
        <v/>
      </c>
      <c r="D350">
        <f t="shared" si="72"/>
        <v>0</v>
      </c>
      <c r="F350" t="str">
        <f t="shared" si="74"/>
        <v/>
      </c>
      <c r="G350" t="str">
        <f t="shared" si="73"/>
        <v/>
      </c>
      <c r="H350" t="str">
        <f>IFERROR(INDEX(JOGOS!$C$1:$P$16905,$G350,1),"")</f>
        <v/>
      </c>
      <c r="I350" s="29" t="str">
        <f>IFERROR(INDEX(JOGOS!$C$1:$P$16905,$G350,3),"")</f>
        <v/>
      </c>
      <c r="J350" s="29" t="str">
        <f>IFERROR(INDEX(JOGOS!$C$1:$P$16905,$G350,4),"")</f>
        <v/>
      </c>
      <c r="K350" t="str">
        <f>IFERROR(INDEX(JOGOS!$C$1:$P$16905,$G350,5),"")</f>
        <v/>
      </c>
      <c r="L350" t="str">
        <f>IFERROR(INDEX(JOGOS!$C$1:$P$16905,$G350,6),"")</f>
        <v/>
      </c>
      <c r="M350" t="str">
        <f>IFERROR(INDEX(JOGOS!$C$1:$P$16905,$G350,7),"")</f>
        <v/>
      </c>
      <c r="N350" t="str">
        <f>IFERROR(INDEX(JOGOS!$C$1:$P$16905,$G350,8),"")</f>
        <v/>
      </c>
      <c r="O350" t="str">
        <f>IFERROR(INDEX(JOGOS!$C$1:$P$16905,$G350,9),"")</f>
        <v/>
      </c>
      <c r="P350" t="str">
        <f>IFERROR(INDEX(JOGOS!$C$1:$P$16905,$G350,10),"")</f>
        <v/>
      </c>
      <c r="Q350" t="str">
        <f>IFERROR(INDEX(JOGOS!$C$1:$P$16905,$G350,11),"")</f>
        <v/>
      </c>
      <c r="R350" t="str">
        <f>IFERROR(INDEX(JOGOS!$C$1:$P$16905,$G350,12),"")</f>
        <v/>
      </c>
      <c r="S350" t="str">
        <f>IFERROR(INDEX(JOGOS!$C$1:$P$16905,$G350,13),"")</f>
        <v/>
      </c>
      <c r="T350">
        <f t="shared" si="83"/>
        <v>0</v>
      </c>
      <c r="U350">
        <f t="shared" si="75"/>
        <v>0</v>
      </c>
      <c r="V350">
        <f t="shared" si="76"/>
        <v>0</v>
      </c>
      <c r="W350">
        <f t="shared" si="77"/>
        <v>0</v>
      </c>
      <c r="X350">
        <f t="shared" si="78"/>
        <v>0</v>
      </c>
      <c r="Y350">
        <f t="shared" si="79"/>
        <v>0</v>
      </c>
      <c r="Z350">
        <f t="shared" si="80"/>
        <v>0</v>
      </c>
      <c r="AA350">
        <f t="shared" si="81"/>
        <v>0</v>
      </c>
      <c r="AB350">
        <f t="shared" si="82"/>
        <v>0</v>
      </c>
      <c r="AC350">
        <f t="shared" si="84"/>
        <v>0</v>
      </c>
    </row>
    <row r="351" spans="1:29">
      <c r="A351" t="str">
        <f>IF(Tabela3[[#This Row],[GOL CASA]]&lt;&gt;"",Tabela3[[#This Row],[TIME CASA]],"")</f>
        <v/>
      </c>
      <c r="B351" t="str">
        <f>IF(Tabela3[[#This Row],[GOL FORA]]&lt;&gt;"",Tabela3[[#This Row],[TIME FORA]],"")</f>
        <v/>
      </c>
      <c r="D351">
        <f t="shared" si="72"/>
        <v>0</v>
      </c>
      <c r="F351" t="str">
        <f t="shared" si="74"/>
        <v/>
      </c>
      <c r="G351" t="str">
        <f t="shared" si="73"/>
        <v/>
      </c>
      <c r="H351" t="str">
        <f>IFERROR(INDEX(JOGOS!$C$1:$P$16905,$G351,1),"")</f>
        <v/>
      </c>
      <c r="I351" s="29" t="str">
        <f>IFERROR(INDEX(JOGOS!$C$1:$P$16905,$G351,3),"")</f>
        <v/>
      </c>
      <c r="J351" s="29" t="str">
        <f>IFERROR(INDEX(JOGOS!$C$1:$P$16905,$G351,4),"")</f>
        <v/>
      </c>
      <c r="K351" t="str">
        <f>IFERROR(INDEX(JOGOS!$C$1:$P$16905,$G351,5),"")</f>
        <v/>
      </c>
      <c r="L351" t="str">
        <f>IFERROR(INDEX(JOGOS!$C$1:$P$16905,$G351,6),"")</f>
        <v/>
      </c>
      <c r="M351" t="str">
        <f>IFERROR(INDEX(JOGOS!$C$1:$P$16905,$G351,7),"")</f>
        <v/>
      </c>
      <c r="N351" t="str">
        <f>IFERROR(INDEX(JOGOS!$C$1:$P$16905,$G351,8),"")</f>
        <v/>
      </c>
      <c r="O351" t="str">
        <f>IFERROR(INDEX(JOGOS!$C$1:$P$16905,$G351,9),"")</f>
        <v/>
      </c>
      <c r="P351" t="str">
        <f>IFERROR(INDEX(JOGOS!$C$1:$P$16905,$G351,10),"")</f>
        <v/>
      </c>
      <c r="Q351" t="str">
        <f>IFERROR(INDEX(JOGOS!$C$1:$P$16905,$G351,11),"")</f>
        <v/>
      </c>
      <c r="R351" t="str">
        <f>IFERROR(INDEX(JOGOS!$C$1:$P$16905,$G351,12),"")</f>
        <v/>
      </c>
      <c r="S351" t="str">
        <f>IFERROR(INDEX(JOGOS!$C$1:$P$16905,$G351,13),"")</f>
        <v/>
      </c>
      <c r="T351">
        <f t="shared" si="83"/>
        <v>0</v>
      </c>
      <c r="U351">
        <f t="shared" si="75"/>
        <v>0</v>
      </c>
      <c r="V351">
        <f t="shared" si="76"/>
        <v>0</v>
      </c>
      <c r="W351">
        <f t="shared" si="77"/>
        <v>0</v>
      </c>
      <c r="X351">
        <f t="shared" si="78"/>
        <v>0</v>
      </c>
      <c r="Y351">
        <f t="shared" si="79"/>
        <v>0</v>
      </c>
      <c r="Z351">
        <f t="shared" si="80"/>
        <v>0</v>
      </c>
      <c r="AA351">
        <f t="shared" si="81"/>
        <v>0</v>
      </c>
      <c r="AB351">
        <f t="shared" si="82"/>
        <v>0</v>
      </c>
      <c r="AC351">
        <f t="shared" si="84"/>
        <v>0</v>
      </c>
    </row>
    <row r="352" spans="1:29">
      <c r="A352" t="str">
        <f>IF(Tabela3[[#This Row],[GOL CASA]]&lt;&gt;"",Tabela3[[#This Row],[TIME CASA]],"")</f>
        <v/>
      </c>
      <c r="B352" t="str">
        <f>IF(Tabela3[[#This Row],[GOL FORA]]&lt;&gt;"",Tabela3[[#This Row],[TIME FORA]],"")</f>
        <v/>
      </c>
      <c r="D352">
        <f t="shared" si="72"/>
        <v>0</v>
      </c>
      <c r="F352" t="str">
        <f t="shared" si="74"/>
        <v/>
      </c>
      <c r="G352" t="str">
        <f t="shared" si="73"/>
        <v/>
      </c>
      <c r="H352" t="str">
        <f>IFERROR(INDEX(JOGOS!$C$1:$P$16905,$G352,1),"")</f>
        <v/>
      </c>
      <c r="I352" s="29" t="str">
        <f>IFERROR(INDEX(JOGOS!$C$1:$P$16905,$G352,3),"")</f>
        <v/>
      </c>
      <c r="J352" s="29" t="str">
        <f>IFERROR(INDEX(JOGOS!$C$1:$P$16905,$G352,4),"")</f>
        <v/>
      </c>
      <c r="K352" t="str">
        <f>IFERROR(INDEX(JOGOS!$C$1:$P$16905,$G352,5),"")</f>
        <v/>
      </c>
      <c r="L352" t="str">
        <f>IFERROR(INDEX(JOGOS!$C$1:$P$16905,$G352,6),"")</f>
        <v/>
      </c>
      <c r="M352" t="str">
        <f>IFERROR(INDEX(JOGOS!$C$1:$P$16905,$G352,7),"")</f>
        <v/>
      </c>
      <c r="N352" t="str">
        <f>IFERROR(INDEX(JOGOS!$C$1:$P$16905,$G352,8),"")</f>
        <v/>
      </c>
      <c r="O352" t="str">
        <f>IFERROR(INDEX(JOGOS!$C$1:$P$16905,$G352,9),"")</f>
        <v/>
      </c>
      <c r="P352" t="str">
        <f>IFERROR(INDEX(JOGOS!$C$1:$P$16905,$G352,10),"")</f>
        <v/>
      </c>
      <c r="Q352" t="str">
        <f>IFERROR(INDEX(JOGOS!$C$1:$P$16905,$G352,11),"")</f>
        <v/>
      </c>
      <c r="R352" t="str">
        <f>IFERROR(INDEX(JOGOS!$C$1:$P$16905,$G352,12),"")</f>
        <v/>
      </c>
      <c r="S352" t="str">
        <f>IFERROR(INDEX(JOGOS!$C$1:$P$16905,$G352,13),"")</f>
        <v/>
      </c>
      <c r="T352">
        <f t="shared" si="83"/>
        <v>0</v>
      </c>
      <c r="U352">
        <f t="shared" si="75"/>
        <v>0</v>
      </c>
      <c r="V352">
        <f t="shared" si="76"/>
        <v>0</v>
      </c>
      <c r="W352">
        <f t="shared" si="77"/>
        <v>0</v>
      </c>
      <c r="X352">
        <f t="shared" si="78"/>
        <v>0</v>
      </c>
      <c r="Y352">
        <f t="shared" si="79"/>
        <v>0</v>
      </c>
      <c r="Z352">
        <f t="shared" si="80"/>
        <v>0</v>
      </c>
      <c r="AA352">
        <f t="shared" si="81"/>
        <v>0</v>
      </c>
      <c r="AB352">
        <f t="shared" si="82"/>
        <v>0</v>
      </c>
      <c r="AC352">
        <f t="shared" si="84"/>
        <v>0</v>
      </c>
    </row>
    <row r="353" spans="1:29">
      <c r="A353" t="str">
        <f>IF(Tabela3[[#This Row],[GOL CASA]]&lt;&gt;"",Tabela3[[#This Row],[TIME CASA]],"")</f>
        <v/>
      </c>
      <c r="B353" t="str">
        <f>IF(Tabela3[[#This Row],[GOL FORA]]&lt;&gt;"",Tabela3[[#This Row],[TIME FORA]],"")</f>
        <v/>
      </c>
      <c r="D353">
        <f t="shared" si="72"/>
        <v>0</v>
      </c>
      <c r="F353" t="str">
        <f t="shared" si="74"/>
        <v/>
      </c>
      <c r="G353" t="str">
        <f t="shared" si="73"/>
        <v/>
      </c>
      <c r="H353" t="str">
        <f>IFERROR(INDEX(JOGOS!$C$1:$P$16905,$G353,1),"")</f>
        <v/>
      </c>
      <c r="I353" s="29" t="str">
        <f>IFERROR(INDEX(JOGOS!$C$1:$P$16905,$G353,3),"")</f>
        <v/>
      </c>
      <c r="J353" s="29" t="str">
        <f>IFERROR(INDEX(JOGOS!$C$1:$P$16905,$G353,4),"")</f>
        <v/>
      </c>
      <c r="K353" t="str">
        <f>IFERROR(INDEX(JOGOS!$C$1:$P$16905,$G353,5),"")</f>
        <v/>
      </c>
      <c r="L353" t="str">
        <f>IFERROR(INDEX(JOGOS!$C$1:$P$16905,$G353,6),"")</f>
        <v/>
      </c>
      <c r="M353" t="str">
        <f>IFERROR(INDEX(JOGOS!$C$1:$P$16905,$G353,7),"")</f>
        <v/>
      </c>
      <c r="N353" t="str">
        <f>IFERROR(INDEX(JOGOS!$C$1:$P$16905,$G353,8),"")</f>
        <v/>
      </c>
      <c r="O353" t="str">
        <f>IFERROR(INDEX(JOGOS!$C$1:$P$16905,$G353,9),"")</f>
        <v/>
      </c>
      <c r="P353" t="str">
        <f>IFERROR(INDEX(JOGOS!$C$1:$P$16905,$G353,10),"")</f>
        <v/>
      </c>
      <c r="Q353" t="str">
        <f>IFERROR(INDEX(JOGOS!$C$1:$P$16905,$G353,11),"")</f>
        <v/>
      </c>
      <c r="R353" t="str">
        <f>IFERROR(INDEX(JOGOS!$C$1:$P$16905,$G353,12),"")</f>
        <v/>
      </c>
      <c r="S353" t="str">
        <f>IFERROR(INDEX(JOGOS!$C$1:$P$16905,$G353,13),"")</f>
        <v/>
      </c>
      <c r="T353">
        <f t="shared" si="83"/>
        <v>0</v>
      </c>
      <c r="U353">
        <f t="shared" si="75"/>
        <v>0</v>
      </c>
      <c r="V353">
        <f t="shared" si="76"/>
        <v>0</v>
      </c>
      <c r="W353">
        <f t="shared" si="77"/>
        <v>0</v>
      </c>
      <c r="X353">
        <f t="shared" si="78"/>
        <v>0</v>
      </c>
      <c r="Y353">
        <f t="shared" si="79"/>
        <v>0</v>
      </c>
      <c r="Z353">
        <f t="shared" si="80"/>
        <v>0</v>
      </c>
      <c r="AA353">
        <f t="shared" si="81"/>
        <v>0</v>
      </c>
      <c r="AB353">
        <f t="shared" si="82"/>
        <v>0</v>
      </c>
      <c r="AC353">
        <f t="shared" si="84"/>
        <v>0</v>
      </c>
    </row>
    <row r="354" spans="1:29">
      <c r="A354" t="str">
        <f>IF(Tabela3[[#This Row],[GOL CASA]]&lt;&gt;"",Tabela3[[#This Row],[TIME CASA]],"")</f>
        <v/>
      </c>
      <c r="B354" t="str">
        <f>IF(Tabela3[[#This Row],[GOL FORA]]&lt;&gt;"",Tabela3[[#This Row],[TIME FORA]],"")</f>
        <v/>
      </c>
      <c r="D354">
        <f t="shared" si="72"/>
        <v>0</v>
      </c>
      <c r="F354" t="str">
        <f t="shared" si="74"/>
        <v/>
      </c>
      <c r="G354" t="str">
        <f t="shared" si="73"/>
        <v/>
      </c>
      <c r="H354" t="str">
        <f>IFERROR(INDEX(JOGOS!$C$1:$P$16905,$G354,1),"")</f>
        <v/>
      </c>
      <c r="I354" s="29" t="str">
        <f>IFERROR(INDEX(JOGOS!$C$1:$P$16905,$G354,3),"")</f>
        <v/>
      </c>
      <c r="J354" s="29" t="str">
        <f>IFERROR(INDEX(JOGOS!$C$1:$P$16905,$G354,4),"")</f>
        <v/>
      </c>
      <c r="K354" t="str">
        <f>IFERROR(INDEX(JOGOS!$C$1:$P$16905,$G354,5),"")</f>
        <v/>
      </c>
      <c r="L354" t="str">
        <f>IFERROR(INDEX(JOGOS!$C$1:$P$16905,$G354,6),"")</f>
        <v/>
      </c>
      <c r="M354" t="str">
        <f>IFERROR(INDEX(JOGOS!$C$1:$P$16905,$G354,7),"")</f>
        <v/>
      </c>
      <c r="N354" t="str">
        <f>IFERROR(INDEX(JOGOS!$C$1:$P$16905,$G354,8),"")</f>
        <v/>
      </c>
      <c r="O354" t="str">
        <f>IFERROR(INDEX(JOGOS!$C$1:$P$16905,$G354,9),"")</f>
        <v/>
      </c>
      <c r="P354" t="str">
        <f>IFERROR(INDEX(JOGOS!$C$1:$P$16905,$G354,10),"")</f>
        <v/>
      </c>
      <c r="Q354" t="str">
        <f>IFERROR(INDEX(JOGOS!$C$1:$P$16905,$G354,11),"")</f>
        <v/>
      </c>
      <c r="R354" t="str">
        <f>IFERROR(INDEX(JOGOS!$C$1:$P$16905,$G354,12),"")</f>
        <v/>
      </c>
      <c r="S354" t="str">
        <f>IFERROR(INDEX(JOGOS!$C$1:$P$16905,$G354,13),"")</f>
        <v/>
      </c>
      <c r="T354">
        <f t="shared" si="83"/>
        <v>0</v>
      </c>
      <c r="U354">
        <f t="shared" si="75"/>
        <v>0</v>
      </c>
      <c r="V354">
        <f t="shared" si="76"/>
        <v>0</v>
      </c>
      <c r="W354">
        <f t="shared" si="77"/>
        <v>0</v>
      </c>
      <c r="X354">
        <f t="shared" si="78"/>
        <v>0</v>
      </c>
      <c r="Y354">
        <f t="shared" si="79"/>
        <v>0</v>
      </c>
      <c r="Z354">
        <f t="shared" si="80"/>
        <v>0</v>
      </c>
      <c r="AA354">
        <f t="shared" si="81"/>
        <v>0</v>
      </c>
      <c r="AB354">
        <f t="shared" si="82"/>
        <v>0</v>
      </c>
      <c r="AC354">
        <f t="shared" si="84"/>
        <v>0</v>
      </c>
    </row>
    <row r="355" spans="1:29">
      <c r="A355" t="str">
        <f>IF(Tabela3[[#This Row],[GOL CASA]]&lt;&gt;"",Tabela3[[#This Row],[TIME CASA]],"")</f>
        <v/>
      </c>
      <c r="B355" t="str">
        <f>IF(Tabela3[[#This Row],[GOL FORA]]&lt;&gt;"",Tabela3[[#This Row],[TIME FORA]],"")</f>
        <v/>
      </c>
      <c r="D355">
        <f t="shared" si="72"/>
        <v>0</v>
      </c>
      <c r="F355" t="str">
        <f t="shared" si="74"/>
        <v/>
      </c>
      <c r="G355" t="str">
        <f t="shared" si="73"/>
        <v/>
      </c>
      <c r="H355" t="str">
        <f>IFERROR(INDEX(JOGOS!$C$1:$P$16905,$G355,1),"")</f>
        <v/>
      </c>
      <c r="I355" s="29" t="str">
        <f>IFERROR(INDEX(JOGOS!$C$1:$P$16905,$G355,3),"")</f>
        <v/>
      </c>
      <c r="J355" s="29" t="str">
        <f>IFERROR(INDEX(JOGOS!$C$1:$P$16905,$G355,4),"")</f>
        <v/>
      </c>
      <c r="K355" t="str">
        <f>IFERROR(INDEX(JOGOS!$C$1:$P$16905,$G355,5),"")</f>
        <v/>
      </c>
      <c r="L355" t="str">
        <f>IFERROR(INDEX(JOGOS!$C$1:$P$16905,$G355,6),"")</f>
        <v/>
      </c>
      <c r="M355" t="str">
        <f>IFERROR(INDEX(JOGOS!$C$1:$P$16905,$G355,7),"")</f>
        <v/>
      </c>
      <c r="N355" t="str">
        <f>IFERROR(INDEX(JOGOS!$C$1:$P$16905,$G355,8),"")</f>
        <v/>
      </c>
      <c r="O355" t="str">
        <f>IFERROR(INDEX(JOGOS!$C$1:$P$16905,$G355,9),"")</f>
        <v/>
      </c>
      <c r="P355" t="str">
        <f>IFERROR(INDEX(JOGOS!$C$1:$P$16905,$G355,10),"")</f>
        <v/>
      </c>
      <c r="Q355" t="str">
        <f>IFERROR(INDEX(JOGOS!$C$1:$P$16905,$G355,11),"")</f>
        <v/>
      </c>
      <c r="R355" t="str">
        <f>IFERROR(INDEX(JOGOS!$C$1:$P$16905,$G355,12),"")</f>
        <v/>
      </c>
      <c r="S355" t="str">
        <f>IFERROR(INDEX(JOGOS!$C$1:$P$16905,$G355,13),"")</f>
        <v/>
      </c>
      <c r="T355">
        <f t="shared" si="83"/>
        <v>0</v>
      </c>
      <c r="U355">
        <f t="shared" si="75"/>
        <v>0</v>
      </c>
      <c r="V355">
        <f t="shared" si="76"/>
        <v>0</v>
      </c>
      <c r="W355">
        <f t="shared" si="77"/>
        <v>0</v>
      </c>
      <c r="X355">
        <f t="shared" si="78"/>
        <v>0</v>
      </c>
      <c r="Y355">
        <f t="shared" si="79"/>
        <v>0</v>
      </c>
      <c r="Z355">
        <f t="shared" si="80"/>
        <v>0</v>
      </c>
      <c r="AA355">
        <f t="shared" si="81"/>
        <v>0</v>
      </c>
      <c r="AB355">
        <f t="shared" si="82"/>
        <v>0</v>
      </c>
      <c r="AC355">
        <f t="shared" si="84"/>
        <v>0</v>
      </c>
    </row>
    <row r="356" spans="1:29">
      <c r="A356" t="str">
        <f>IF(Tabela3[[#This Row],[GOL CASA]]&lt;&gt;"",Tabela3[[#This Row],[TIME CASA]],"")</f>
        <v/>
      </c>
      <c r="B356" t="str">
        <f>IF(Tabela3[[#This Row],[GOL FORA]]&lt;&gt;"",Tabela3[[#This Row],[TIME FORA]],"")</f>
        <v/>
      </c>
      <c r="D356">
        <f t="shared" si="72"/>
        <v>0</v>
      </c>
      <c r="F356" t="str">
        <f t="shared" si="74"/>
        <v/>
      </c>
      <c r="G356" t="str">
        <f t="shared" si="73"/>
        <v/>
      </c>
      <c r="H356" t="str">
        <f>IFERROR(INDEX(JOGOS!$C$1:$P$16905,$G356,1),"")</f>
        <v/>
      </c>
      <c r="I356" s="29" t="str">
        <f>IFERROR(INDEX(JOGOS!$C$1:$P$16905,$G356,3),"")</f>
        <v/>
      </c>
      <c r="J356" s="29" t="str">
        <f>IFERROR(INDEX(JOGOS!$C$1:$P$16905,$G356,4),"")</f>
        <v/>
      </c>
      <c r="K356" t="str">
        <f>IFERROR(INDEX(JOGOS!$C$1:$P$16905,$G356,5),"")</f>
        <v/>
      </c>
      <c r="L356" t="str">
        <f>IFERROR(INDEX(JOGOS!$C$1:$P$16905,$G356,6),"")</f>
        <v/>
      </c>
      <c r="M356" t="str">
        <f>IFERROR(INDEX(JOGOS!$C$1:$P$16905,$G356,7),"")</f>
        <v/>
      </c>
      <c r="N356" t="str">
        <f>IFERROR(INDEX(JOGOS!$C$1:$P$16905,$G356,8),"")</f>
        <v/>
      </c>
      <c r="O356" t="str">
        <f>IFERROR(INDEX(JOGOS!$C$1:$P$16905,$G356,9),"")</f>
        <v/>
      </c>
      <c r="P356" t="str">
        <f>IFERROR(INDEX(JOGOS!$C$1:$P$16905,$G356,10),"")</f>
        <v/>
      </c>
      <c r="Q356" t="str">
        <f>IFERROR(INDEX(JOGOS!$C$1:$P$16905,$G356,11),"")</f>
        <v/>
      </c>
      <c r="R356" t="str">
        <f>IFERROR(INDEX(JOGOS!$C$1:$P$16905,$G356,12),"")</f>
        <v/>
      </c>
      <c r="S356" t="str">
        <f>IFERROR(INDEX(JOGOS!$C$1:$P$16905,$G356,13),"")</f>
        <v/>
      </c>
      <c r="T356">
        <f t="shared" si="83"/>
        <v>0</v>
      </c>
      <c r="U356">
        <f t="shared" si="75"/>
        <v>0</v>
      </c>
      <c r="V356">
        <f t="shared" si="76"/>
        <v>0</v>
      </c>
      <c r="W356">
        <f t="shared" si="77"/>
        <v>0</v>
      </c>
      <c r="X356">
        <f t="shared" si="78"/>
        <v>0</v>
      </c>
      <c r="Y356">
        <f t="shared" si="79"/>
        <v>0</v>
      </c>
      <c r="Z356">
        <f t="shared" si="80"/>
        <v>0</v>
      </c>
      <c r="AA356">
        <f t="shared" si="81"/>
        <v>0</v>
      </c>
      <c r="AB356">
        <f t="shared" si="82"/>
        <v>0</v>
      </c>
      <c r="AC356">
        <f t="shared" si="84"/>
        <v>0</v>
      </c>
    </row>
    <row r="357" spans="1:29">
      <c r="A357" t="str">
        <f>IF(Tabela3[[#This Row],[GOL CASA]]&lt;&gt;"",Tabela3[[#This Row],[TIME CASA]],"")</f>
        <v/>
      </c>
      <c r="B357" t="str">
        <f>IF(Tabela3[[#This Row],[GOL FORA]]&lt;&gt;"",Tabela3[[#This Row],[TIME FORA]],"")</f>
        <v/>
      </c>
      <c r="D357">
        <f t="shared" si="72"/>
        <v>0</v>
      </c>
      <c r="F357" t="str">
        <f t="shared" si="74"/>
        <v/>
      </c>
      <c r="G357" t="str">
        <f t="shared" si="73"/>
        <v/>
      </c>
      <c r="H357" t="str">
        <f>IFERROR(INDEX(JOGOS!$C$1:$P$16905,$G357,1),"")</f>
        <v/>
      </c>
      <c r="I357" s="29" t="str">
        <f>IFERROR(INDEX(JOGOS!$C$1:$P$16905,$G357,3),"")</f>
        <v/>
      </c>
      <c r="J357" s="29" t="str">
        <f>IFERROR(INDEX(JOGOS!$C$1:$P$16905,$G357,4),"")</f>
        <v/>
      </c>
      <c r="K357" t="str">
        <f>IFERROR(INDEX(JOGOS!$C$1:$P$16905,$G357,5),"")</f>
        <v/>
      </c>
      <c r="L357" t="str">
        <f>IFERROR(INDEX(JOGOS!$C$1:$P$16905,$G357,6),"")</f>
        <v/>
      </c>
      <c r="M357" t="str">
        <f>IFERROR(INDEX(JOGOS!$C$1:$P$16905,$G357,7),"")</f>
        <v/>
      </c>
      <c r="N357" t="str">
        <f>IFERROR(INDEX(JOGOS!$C$1:$P$16905,$G357,8),"")</f>
        <v/>
      </c>
      <c r="O357" t="str">
        <f>IFERROR(INDEX(JOGOS!$C$1:$P$16905,$G357,9),"")</f>
        <v/>
      </c>
      <c r="P357" t="str">
        <f>IFERROR(INDEX(JOGOS!$C$1:$P$16905,$G357,10),"")</f>
        <v/>
      </c>
      <c r="Q357" t="str">
        <f>IFERROR(INDEX(JOGOS!$C$1:$P$16905,$G357,11),"")</f>
        <v/>
      </c>
      <c r="R357" t="str">
        <f>IFERROR(INDEX(JOGOS!$C$1:$P$16905,$G357,12),"")</f>
        <v/>
      </c>
      <c r="S357" t="str">
        <f>IFERROR(INDEX(JOGOS!$C$1:$P$16905,$G357,13),"")</f>
        <v/>
      </c>
      <c r="T357">
        <f t="shared" si="83"/>
        <v>0</v>
      </c>
      <c r="U357">
        <f t="shared" si="75"/>
        <v>0</v>
      </c>
      <c r="V357">
        <f t="shared" si="76"/>
        <v>0</v>
      </c>
      <c r="W357">
        <f t="shared" si="77"/>
        <v>0</v>
      </c>
      <c r="X357">
        <f t="shared" si="78"/>
        <v>0</v>
      </c>
      <c r="Y357">
        <f t="shared" si="79"/>
        <v>0</v>
      </c>
      <c r="Z357">
        <f t="shared" si="80"/>
        <v>0</v>
      </c>
      <c r="AA357">
        <f t="shared" si="81"/>
        <v>0</v>
      </c>
      <c r="AB357">
        <f t="shared" si="82"/>
        <v>0</v>
      </c>
      <c r="AC357">
        <f t="shared" si="84"/>
        <v>0</v>
      </c>
    </row>
    <row r="358" spans="1:29">
      <c r="A358" t="str">
        <f>IF(Tabela3[[#This Row],[GOL CASA]]&lt;&gt;"",Tabela3[[#This Row],[TIME CASA]],"")</f>
        <v/>
      </c>
      <c r="B358" t="str">
        <f>IF(Tabela3[[#This Row],[GOL FORA]]&lt;&gt;"",Tabela3[[#This Row],[TIME FORA]],"")</f>
        <v/>
      </c>
      <c r="D358">
        <f t="shared" si="72"/>
        <v>0</v>
      </c>
      <c r="F358" t="str">
        <f t="shared" si="74"/>
        <v/>
      </c>
      <c r="G358" t="str">
        <f t="shared" si="73"/>
        <v/>
      </c>
      <c r="H358" t="str">
        <f>IFERROR(INDEX(JOGOS!$C$1:$P$16905,$G358,1),"")</f>
        <v/>
      </c>
      <c r="I358" s="29" t="str">
        <f>IFERROR(INDEX(JOGOS!$C$1:$P$16905,$G358,3),"")</f>
        <v/>
      </c>
      <c r="J358" s="29" t="str">
        <f>IFERROR(INDEX(JOGOS!$C$1:$P$16905,$G358,4),"")</f>
        <v/>
      </c>
      <c r="K358" t="str">
        <f>IFERROR(INDEX(JOGOS!$C$1:$P$16905,$G358,5),"")</f>
        <v/>
      </c>
      <c r="L358" t="str">
        <f>IFERROR(INDEX(JOGOS!$C$1:$P$16905,$G358,6),"")</f>
        <v/>
      </c>
      <c r="M358" t="str">
        <f>IFERROR(INDEX(JOGOS!$C$1:$P$16905,$G358,7),"")</f>
        <v/>
      </c>
      <c r="N358" t="str">
        <f>IFERROR(INDEX(JOGOS!$C$1:$P$16905,$G358,8),"")</f>
        <v/>
      </c>
      <c r="O358" t="str">
        <f>IFERROR(INDEX(JOGOS!$C$1:$P$16905,$G358,9),"")</f>
        <v/>
      </c>
      <c r="P358" t="str">
        <f>IFERROR(INDEX(JOGOS!$C$1:$P$16905,$G358,10),"")</f>
        <v/>
      </c>
      <c r="Q358" t="str">
        <f>IFERROR(INDEX(JOGOS!$C$1:$P$16905,$G358,11),"")</f>
        <v/>
      </c>
      <c r="R358" t="str">
        <f>IFERROR(INDEX(JOGOS!$C$1:$P$16905,$G358,12),"")</f>
        <v/>
      </c>
      <c r="S358" t="str">
        <f>IFERROR(INDEX(JOGOS!$C$1:$P$16905,$G358,13),"")</f>
        <v/>
      </c>
      <c r="T358">
        <f t="shared" si="83"/>
        <v>0</v>
      </c>
      <c r="U358">
        <f t="shared" si="75"/>
        <v>0</v>
      </c>
      <c r="V358">
        <f t="shared" si="76"/>
        <v>0</v>
      </c>
      <c r="W358">
        <f t="shared" si="77"/>
        <v>0</v>
      </c>
      <c r="X358">
        <f t="shared" si="78"/>
        <v>0</v>
      </c>
      <c r="Y358">
        <f t="shared" si="79"/>
        <v>0</v>
      </c>
      <c r="Z358">
        <f t="shared" si="80"/>
        <v>0</v>
      </c>
      <c r="AA358">
        <f t="shared" si="81"/>
        <v>0</v>
      </c>
      <c r="AB358">
        <f t="shared" si="82"/>
        <v>0</v>
      </c>
      <c r="AC358">
        <f t="shared" si="84"/>
        <v>0</v>
      </c>
    </row>
    <row r="359" spans="1:29">
      <c r="A359" t="str">
        <f>IF(Tabela3[[#This Row],[GOL CASA]]&lt;&gt;"",Tabela3[[#This Row],[TIME CASA]],"")</f>
        <v/>
      </c>
      <c r="B359" t="str">
        <f>IF(Tabela3[[#This Row],[GOL FORA]]&lt;&gt;"",Tabela3[[#This Row],[TIME FORA]],"")</f>
        <v/>
      </c>
      <c r="D359">
        <f t="shared" si="72"/>
        <v>0</v>
      </c>
      <c r="F359" t="str">
        <f t="shared" si="74"/>
        <v/>
      </c>
      <c r="G359" t="str">
        <f t="shared" si="73"/>
        <v/>
      </c>
      <c r="H359" t="str">
        <f>IFERROR(INDEX(JOGOS!$C$1:$P$16905,$G359,1),"")</f>
        <v/>
      </c>
      <c r="I359" s="29" t="str">
        <f>IFERROR(INDEX(JOGOS!$C$1:$P$16905,$G359,3),"")</f>
        <v/>
      </c>
      <c r="J359" s="29" t="str">
        <f>IFERROR(INDEX(JOGOS!$C$1:$P$16905,$G359,4),"")</f>
        <v/>
      </c>
      <c r="K359" t="str">
        <f>IFERROR(INDEX(JOGOS!$C$1:$P$16905,$G359,5),"")</f>
        <v/>
      </c>
      <c r="L359" t="str">
        <f>IFERROR(INDEX(JOGOS!$C$1:$P$16905,$G359,6),"")</f>
        <v/>
      </c>
      <c r="M359" t="str">
        <f>IFERROR(INDEX(JOGOS!$C$1:$P$16905,$G359,7),"")</f>
        <v/>
      </c>
      <c r="N359" t="str">
        <f>IFERROR(INDEX(JOGOS!$C$1:$P$16905,$G359,8),"")</f>
        <v/>
      </c>
      <c r="O359" t="str">
        <f>IFERROR(INDEX(JOGOS!$C$1:$P$16905,$G359,9),"")</f>
        <v/>
      </c>
      <c r="P359" t="str">
        <f>IFERROR(INDEX(JOGOS!$C$1:$P$16905,$G359,10),"")</f>
        <v/>
      </c>
      <c r="Q359" t="str">
        <f>IFERROR(INDEX(JOGOS!$C$1:$P$16905,$G359,11),"")</f>
        <v/>
      </c>
      <c r="R359" t="str">
        <f>IFERROR(INDEX(JOGOS!$C$1:$P$16905,$G359,12),"")</f>
        <v/>
      </c>
      <c r="S359" t="str">
        <f>IFERROR(INDEX(JOGOS!$C$1:$P$16905,$G359,13),"")</f>
        <v/>
      </c>
      <c r="T359">
        <f t="shared" si="83"/>
        <v>0</v>
      </c>
      <c r="U359">
        <f t="shared" si="75"/>
        <v>0</v>
      </c>
      <c r="V359">
        <f t="shared" si="76"/>
        <v>0</v>
      </c>
      <c r="W359">
        <f t="shared" si="77"/>
        <v>0</v>
      </c>
      <c r="X359">
        <f t="shared" si="78"/>
        <v>0</v>
      </c>
      <c r="Y359">
        <f t="shared" si="79"/>
        <v>0</v>
      </c>
      <c r="Z359">
        <f t="shared" si="80"/>
        <v>0</v>
      </c>
      <c r="AA359">
        <f t="shared" si="81"/>
        <v>0</v>
      </c>
      <c r="AB359">
        <f t="shared" si="82"/>
        <v>0</v>
      </c>
      <c r="AC359">
        <f t="shared" si="84"/>
        <v>0</v>
      </c>
    </row>
    <row r="360" spans="1:29">
      <c r="A360" t="str">
        <f>IF(Tabela3[[#This Row],[GOL CASA]]&lt;&gt;"",Tabela3[[#This Row],[TIME CASA]],"")</f>
        <v/>
      </c>
      <c r="B360" t="str">
        <f>IF(Tabela3[[#This Row],[GOL FORA]]&lt;&gt;"",Tabela3[[#This Row],[TIME FORA]],"")</f>
        <v/>
      </c>
      <c r="D360">
        <f t="shared" si="72"/>
        <v>0</v>
      </c>
      <c r="F360" t="str">
        <f t="shared" si="74"/>
        <v/>
      </c>
      <c r="G360" t="str">
        <f t="shared" si="73"/>
        <v/>
      </c>
      <c r="H360" t="str">
        <f>IFERROR(INDEX(JOGOS!$C$1:$P$16905,$G360,1),"")</f>
        <v/>
      </c>
      <c r="I360" s="29" t="str">
        <f>IFERROR(INDEX(JOGOS!$C$1:$P$16905,$G360,3),"")</f>
        <v/>
      </c>
      <c r="J360" s="29" t="str">
        <f>IFERROR(INDEX(JOGOS!$C$1:$P$16905,$G360,4),"")</f>
        <v/>
      </c>
      <c r="K360" t="str">
        <f>IFERROR(INDEX(JOGOS!$C$1:$P$16905,$G360,5),"")</f>
        <v/>
      </c>
      <c r="L360" t="str">
        <f>IFERROR(INDEX(JOGOS!$C$1:$P$16905,$G360,6),"")</f>
        <v/>
      </c>
      <c r="M360" t="str">
        <f>IFERROR(INDEX(JOGOS!$C$1:$P$16905,$G360,7),"")</f>
        <v/>
      </c>
      <c r="N360" t="str">
        <f>IFERROR(INDEX(JOGOS!$C$1:$P$16905,$G360,8),"")</f>
        <v/>
      </c>
      <c r="O360" t="str">
        <f>IFERROR(INDEX(JOGOS!$C$1:$P$16905,$G360,9),"")</f>
        <v/>
      </c>
      <c r="P360" t="str">
        <f>IFERROR(INDEX(JOGOS!$C$1:$P$16905,$G360,10),"")</f>
        <v/>
      </c>
      <c r="Q360" t="str">
        <f>IFERROR(INDEX(JOGOS!$C$1:$P$16905,$G360,11),"")</f>
        <v/>
      </c>
      <c r="R360" t="str">
        <f>IFERROR(INDEX(JOGOS!$C$1:$P$16905,$G360,12),"")</f>
        <v/>
      </c>
      <c r="S360" t="str">
        <f>IFERROR(INDEX(JOGOS!$C$1:$P$16905,$G360,13),"")</f>
        <v/>
      </c>
      <c r="T360">
        <f t="shared" si="83"/>
        <v>0</v>
      </c>
      <c r="U360">
        <f t="shared" si="75"/>
        <v>0</v>
      </c>
      <c r="V360">
        <f t="shared" si="76"/>
        <v>0</v>
      </c>
      <c r="W360">
        <f t="shared" si="77"/>
        <v>0</v>
      </c>
      <c r="X360">
        <f t="shared" si="78"/>
        <v>0</v>
      </c>
      <c r="Y360">
        <f t="shared" si="79"/>
        <v>0</v>
      </c>
      <c r="Z360">
        <f t="shared" si="80"/>
        <v>0</v>
      </c>
      <c r="AA360">
        <f t="shared" si="81"/>
        <v>0</v>
      </c>
      <c r="AB360">
        <f t="shared" si="82"/>
        <v>0</v>
      </c>
      <c r="AC360">
        <f t="shared" si="84"/>
        <v>0</v>
      </c>
    </row>
    <row r="361" spans="1:29">
      <c r="A361" t="str">
        <f>IF(Tabela3[[#This Row],[GOL CASA]]&lt;&gt;"",Tabela3[[#This Row],[TIME CASA]],"")</f>
        <v/>
      </c>
      <c r="B361" t="str">
        <f>IF(Tabela3[[#This Row],[GOL FORA]]&lt;&gt;"",Tabela3[[#This Row],[TIME FORA]],"")</f>
        <v/>
      </c>
      <c r="D361">
        <f t="shared" si="72"/>
        <v>0</v>
      </c>
      <c r="F361" t="str">
        <f t="shared" si="74"/>
        <v/>
      </c>
      <c r="G361" t="str">
        <f t="shared" si="73"/>
        <v/>
      </c>
      <c r="H361" t="str">
        <f>IFERROR(INDEX(JOGOS!$C$1:$P$16905,$G361,1),"")</f>
        <v/>
      </c>
      <c r="I361" s="29" t="str">
        <f>IFERROR(INDEX(JOGOS!$C$1:$P$16905,$G361,3),"")</f>
        <v/>
      </c>
      <c r="J361" s="29" t="str">
        <f>IFERROR(INDEX(JOGOS!$C$1:$P$16905,$G361,4),"")</f>
        <v/>
      </c>
      <c r="K361" t="str">
        <f>IFERROR(INDEX(JOGOS!$C$1:$P$16905,$G361,5),"")</f>
        <v/>
      </c>
      <c r="L361" t="str">
        <f>IFERROR(INDEX(JOGOS!$C$1:$P$16905,$G361,6),"")</f>
        <v/>
      </c>
      <c r="M361" t="str">
        <f>IFERROR(INDEX(JOGOS!$C$1:$P$16905,$G361,7),"")</f>
        <v/>
      </c>
      <c r="N361" t="str">
        <f>IFERROR(INDEX(JOGOS!$C$1:$P$16905,$G361,8),"")</f>
        <v/>
      </c>
      <c r="O361" t="str">
        <f>IFERROR(INDEX(JOGOS!$C$1:$P$16905,$G361,9),"")</f>
        <v/>
      </c>
      <c r="P361" t="str">
        <f>IFERROR(INDEX(JOGOS!$C$1:$P$16905,$G361,10),"")</f>
        <v/>
      </c>
      <c r="Q361" t="str">
        <f>IFERROR(INDEX(JOGOS!$C$1:$P$16905,$G361,11),"")</f>
        <v/>
      </c>
      <c r="R361" t="str">
        <f>IFERROR(INDEX(JOGOS!$C$1:$P$16905,$G361,12),"")</f>
        <v/>
      </c>
      <c r="S361" t="str">
        <f>IFERROR(INDEX(JOGOS!$C$1:$P$16905,$G361,13),"")</f>
        <v/>
      </c>
      <c r="T361">
        <f t="shared" si="83"/>
        <v>0</v>
      </c>
      <c r="U361">
        <f t="shared" si="75"/>
        <v>0</v>
      </c>
      <c r="V361">
        <f t="shared" si="76"/>
        <v>0</v>
      </c>
      <c r="W361">
        <f t="shared" si="77"/>
        <v>0</v>
      </c>
      <c r="X361">
        <f t="shared" si="78"/>
        <v>0</v>
      </c>
      <c r="Y361">
        <f t="shared" si="79"/>
        <v>0</v>
      </c>
      <c r="Z361">
        <f t="shared" si="80"/>
        <v>0</v>
      </c>
      <c r="AA361">
        <f t="shared" si="81"/>
        <v>0</v>
      </c>
      <c r="AB361">
        <f t="shared" si="82"/>
        <v>0</v>
      </c>
      <c r="AC361">
        <f t="shared" si="84"/>
        <v>0</v>
      </c>
    </row>
    <row r="362" spans="1:29">
      <c r="A362" t="str">
        <f>IF(Tabela3[[#This Row],[GOL CASA]]&lt;&gt;"",Tabela3[[#This Row],[TIME CASA]],"")</f>
        <v/>
      </c>
      <c r="B362" t="str">
        <f>IF(Tabela3[[#This Row],[GOL FORA]]&lt;&gt;"",Tabela3[[#This Row],[TIME FORA]],"")</f>
        <v/>
      </c>
      <c r="D362">
        <f t="shared" si="72"/>
        <v>0</v>
      </c>
      <c r="F362" t="str">
        <f t="shared" si="74"/>
        <v/>
      </c>
      <c r="G362" t="str">
        <f t="shared" si="73"/>
        <v/>
      </c>
      <c r="H362" t="str">
        <f>IFERROR(INDEX(JOGOS!$C$1:$P$16905,$G362,1),"")</f>
        <v/>
      </c>
      <c r="I362" s="29" t="str">
        <f>IFERROR(INDEX(JOGOS!$C$1:$P$16905,$G362,3),"")</f>
        <v/>
      </c>
      <c r="J362" s="29" t="str">
        <f>IFERROR(INDEX(JOGOS!$C$1:$P$16905,$G362,4),"")</f>
        <v/>
      </c>
      <c r="K362" t="str">
        <f>IFERROR(INDEX(JOGOS!$C$1:$P$16905,$G362,5),"")</f>
        <v/>
      </c>
      <c r="L362" t="str">
        <f>IFERROR(INDEX(JOGOS!$C$1:$P$16905,$G362,6),"")</f>
        <v/>
      </c>
      <c r="M362" t="str">
        <f>IFERROR(INDEX(JOGOS!$C$1:$P$16905,$G362,7),"")</f>
        <v/>
      </c>
      <c r="N362" t="str">
        <f>IFERROR(INDEX(JOGOS!$C$1:$P$16905,$G362,8),"")</f>
        <v/>
      </c>
      <c r="O362" t="str">
        <f>IFERROR(INDEX(JOGOS!$C$1:$P$16905,$G362,9),"")</f>
        <v/>
      </c>
      <c r="P362" t="str">
        <f>IFERROR(INDEX(JOGOS!$C$1:$P$16905,$G362,10),"")</f>
        <v/>
      </c>
      <c r="Q362" t="str">
        <f>IFERROR(INDEX(JOGOS!$C$1:$P$16905,$G362,11),"")</f>
        <v/>
      </c>
      <c r="R362" t="str">
        <f>IFERROR(INDEX(JOGOS!$C$1:$P$16905,$G362,12),"")</f>
        <v/>
      </c>
      <c r="S362" t="str">
        <f>IFERROR(INDEX(JOGOS!$C$1:$P$16905,$G362,13),"")</f>
        <v/>
      </c>
      <c r="T362">
        <f t="shared" si="83"/>
        <v>0</v>
      </c>
      <c r="U362">
        <f t="shared" si="75"/>
        <v>0</v>
      </c>
      <c r="V362">
        <f t="shared" si="76"/>
        <v>0</v>
      </c>
      <c r="W362">
        <f t="shared" si="77"/>
        <v>0</v>
      </c>
      <c r="X362">
        <f t="shared" si="78"/>
        <v>0</v>
      </c>
      <c r="Y362">
        <f t="shared" si="79"/>
        <v>0</v>
      </c>
      <c r="Z362">
        <f t="shared" si="80"/>
        <v>0</v>
      </c>
      <c r="AA362">
        <f t="shared" si="81"/>
        <v>0</v>
      </c>
      <c r="AB362">
        <f t="shared" si="82"/>
        <v>0</v>
      </c>
      <c r="AC362">
        <f t="shared" si="84"/>
        <v>0</v>
      </c>
    </row>
    <row r="363" spans="1:29">
      <c r="A363" t="str">
        <f>IF(Tabela3[[#This Row],[GOL CASA]]&lt;&gt;"",Tabela3[[#This Row],[TIME CASA]],"")</f>
        <v/>
      </c>
      <c r="B363" t="str">
        <f>IF(Tabela3[[#This Row],[GOL FORA]]&lt;&gt;"",Tabela3[[#This Row],[TIME FORA]],"")</f>
        <v/>
      </c>
      <c r="D363">
        <f t="shared" si="72"/>
        <v>0</v>
      </c>
      <c r="F363" t="str">
        <f t="shared" si="74"/>
        <v/>
      </c>
      <c r="G363" t="str">
        <f t="shared" si="73"/>
        <v/>
      </c>
      <c r="H363" t="str">
        <f>IFERROR(INDEX(JOGOS!$C$1:$P$16905,$G363,1),"")</f>
        <v/>
      </c>
      <c r="I363" s="29" t="str">
        <f>IFERROR(INDEX(JOGOS!$C$1:$P$16905,$G363,3),"")</f>
        <v/>
      </c>
      <c r="J363" s="29" t="str">
        <f>IFERROR(INDEX(JOGOS!$C$1:$P$16905,$G363,4),"")</f>
        <v/>
      </c>
      <c r="K363" t="str">
        <f>IFERROR(INDEX(JOGOS!$C$1:$P$16905,$G363,5),"")</f>
        <v/>
      </c>
      <c r="L363" t="str">
        <f>IFERROR(INDEX(JOGOS!$C$1:$P$16905,$G363,6),"")</f>
        <v/>
      </c>
      <c r="M363" t="str">
        <f>IFERROR(INDEX(JOGOS!$C$1:$P$16905,$G363,7),"")</f>
        <v/>
      </c>
      <c r="N363" t="str">
        <f>IFERROR(INDEX(JOGOS!$C$1:$P$16905,$G363,8),"")</f>
        <v/>
      </c>
      <c r="O363" t="str">
        <f>IFERROR(INDEX(JOGOS!$C$1:$P$16905,$G363,9),"")</f>
        <v/>
      </c>
      <c r="P363" t="str">
        <f>IFERROR(INDEX(JOGOS!$C$1:$P$16905,$G363,10),"")</f>
        <v/>
      </c>
      <c r="Q363" t="str">
        <f>IFERROR(INDEX(JOGOS!$C$1:$P$16905,$G363,11),"")</f>
        <v/>
      </c>
      <c r="R363" t="str">
        <f>IFERROR(INDEX(JOGOS!$C$1:$P$16905,$G363,12),"")</f>
        <v/>
      </c>
      <c r="S363" t="str">
        <f>IFERROR(INDEX(JOGOS!$C$1:$P$16905,$G363,13),"")</f>
        <v/>
      </c>
      <c r="T363">
        <f t="shared" si="83"/>
        <v>0</v>
      </c>
      <c r="U363">
        <f t="shared" si="75"/>
        <v>0</v>
      </c>
      <c r="V363">
        <f t="shared" si="76"/>
        <v>0</v>
      </c>
      <c r="W363">
        <f t="shared" si="77"/>
        <v>0</v>
      </c>
      <c r="X363">
        <f t="shared" si="78"/>
        <v>0</v>
      </c>
      <c r="Y363">
        <f t="shared" si="79"/>
        <v>0</v>
      </c>
      <c r="Z363">
        <f t="shared" si="80"/>
        <v>0</v>
      </c>
      <c r="AA363">
        <f t="shared" si="81"/>
        <v>0</v>
      </c>
      <c r="AB363">
        <f t="shared" si="82"/>
        <v>0</v>
      </c>
      <c r="AC363">
        <f t="shared" si="84"/>
        <v>0</v>
      </c>
    </row>
    <row r="364" spans="1:29">
      <c r="A364" t="str">
        <f>IF(Tabela3[[#This Row],[GOL CASA]]&lt;&gt;"",Tabela3[[#This Row],[TIME CASA]],"")</f>
        <v/>
      </c>
      <c r="B364" t="str">
        <f>IF(Tabela3[[#This Row],[GOL FORA]]&lt;&gt;"",Tabela3[[#This Row],[TIME FORA]],"")</f>
        <v/>
      </c>
      <c r="D364">
        <f t="shared" si="72"/>
        <v>0</v>
      </c>
      <c r="F364" t="str">
        <f t="shared" si="74"/>
        <v/>
      </c>
      <c r="G364" t="str">
        <f t="shared" si="73"/>
        <v/>
      </c>
      <c r="H364" t="str">
        <f>IFERROR(INDEX(JOGOS!$C$1:$P$16905,$G364,1),"")</f>
        <v/>
      </c>
      <c r="I364" s="29" t="str">
        <f>IFERROR(INDEX(JOGOS!$C$1:$P$16905,$G364,3),"")</f>
        <v/>
      </c>
      <c r="J364" s="29" t="str">
        <f>IFERROR(INDEX(JOGOS!$C$1:$P$16905,$G364,4),"")</f>
        <v/>
      </c>
      <c r="K364" t="str">
        <f>IFERROR(INDEX(JOGOS!$C$1:$P$16905,$G364,5),"")</f>
        <v/>
      </c>
      <c r="L364" t="str">
        <f>IFERROR(INDEX(JOGOS!$C$1:$P$16905,$G364,6),"")</f>
        <v/>
      </c>
      <c r="M364" t="str">
        <f>IFERROR(INDEX(JOGOS!$C$1:$P$16905,$G364,7),"")</f>
        <v/>
      </c>
      <c r="N364" t="str">
        <f>IFERROR(INDEX(JOGOS!$C$1:$P$16905,$G364,8),"")</f>
        <v/>
      </c>
      <c r="O364" t="str">
        <f>IFERROR(INDEX(JOGOS!$C$1:$P$16905,$G364,9),"")</f>
        <v/>
      </c>
      <c r="P364" t="str">
        <f>IFERROR(INDEX(JOGOS!$C$1:$P$16905,$G364,10),"")</f>
        <v/>
      </c>
      <c r="Q364" t="str">
        <f>IFERROR(INDEX(JOGOS!$C$1:$P$16905,$G364,11),"")</f>
        <v/>
      </c>
      <c r="R364" t="str">
        <f>IFERROR(INDEX(JOGOS!$C$1:$P$16905,$G364,12),"")</f>
        <v/>
      </c>
      <c r="S364" t="str">
        <f>IFERROR(INDEX(JOGOS!$C$1:$P$16905,$G364,13),"")</f>
        <v/>
      </c>
      <c r="T364">
        <f t="shared" si="83"/>
        <v>0</v>
      </c>
      <c r="U364">
        <f t="shared" si="75"/>
        <v>0</v>
      </c>
      <c r="V364">
        <f t="shared" si="76"/>
        <v>0</v>
      </c>
      <c r="W364">
        <f t="shared" si="77"/>
        <v>0</v>
      </c>
      <c r="X364">
        <f t="shared" si="78"/>
        <v>0</v>
      </c>
      <c r="Y364">
        <f t="shared" si="79"/>
        <v>0</v>
      </c>
      <c r="Z364">
        <f t="shared" si="80"/>
        <v>0</v>
      </c>
      <c r="AA364">
        <f t="shared" si="81"/>
        <v>0</v>
      </c>
      <c r="AB364">
        <f t="shared" si="82"/>
        <v>0</v>
      </c>
      <c r="AC364">
        <f t="shared" si="84"/>
        <v>0</v>
      </c>
    </row>
    <row r="365" spans="1:29">
      <c r="A365" t="str">
        <f>IF(Tabela3[[#This Row],[GOL CASA]]&lt;&gt;"",Tabela3[[#This Row],[TIME CASA]],"")</f>
        <v/>
      </c>
      <c r="B365" t="str">
        <f>IF(Tabela3[[#This Row],[GOL FORA]]&lt;&gt;"",Tabela3[[#This Row],[TIME FORA]],"")</f>
        <v/>
      </c>
      <c r="D365">
        <f t="shared" si="72"/>
        <v>0</v>
      </c>
      <c r="F365" t="str">
        <f t="shared" si="74"/>
        <v/>
      </c>
      <c r="G365" t="str">
        <f t="shared" si="73"/>
        <v/>
      </c>
      <c r="H365" t="str">
        <f>IFERROR(INDEX(JOGOS!$C$1:$P$16905,$G365,1),"")</f>
        <v/>
      </c>
      <c r="I365" s="29" t="str">
        <f>IFERROR(INDEX(JOGOS!$C$1:$P$16905,$G365,3),"")</f>
        <v/>
      </c>
      <c r="J365" s="29" t="str">
        <f>IFERROR(INDEX(JOGOS!$C$1:$P$16905,$G365,4),"")</f>
        <v/>
      </c>
      <c r="K365" t="str">
        <f>IFERROR(INDEX(JOGOS!$C$1:$P$16905,$G365,5),"")</f>
        <v/>
      </c>
      <c r="L365" t="str">
        <f>IFERROR(INDEX(JOGOS!$C$1:$P$16905,$G365,6),"")</f>
        <v/>
      </c>
      <c r="M365" t="str">
        <f>IFERROR(INDEX(JOGOS!$C$1:$P$16905,$G365,7),"")</f>
        <v/>
      </c>
      <c r="N365" t="str">
        <f>IFERROR(INDEX(JOGOS!$C$1:$P$16905,$G365,8),"")</f>
        <v/>
      </c>
      <c r="O365" t="str">
        <f>IFERROR(INDEX(JOGOS!$C$1:$P$16905,$G365,9),"")</f>
        <v/>
      </c>
      <c r="P365" t="str">
        <f>IFERROR(INDEX(JOGOS!$C$1:$P$16905,$G365,10),"")</f>
        <v/>
      </c>
      <c r="Q365" t="str">
        <f>IFERROR(INDEX(JOGOS!$C$1:$P$16905,$G365,11),"")</f>
        <v/>
      </c>
      <c r="R365" t="str">
        <f>IFERROR(INDEX(JOGOS!$C$1:$P$16905,$G365,12),"")</f>
        <v/>
      </c>
      <c r="S365" t="str">
        <f>IFERROR(INDEX(JOGOS!$C$1:$P$16905,$G365,13),"")</f>
        <v/>
      </c>
      <c r="T365">
        <f t="shared" si="83"/>
        <v>0</v>
      </c>
      <c r="U365">
        <f t="shared" si="75"/>
        <v>0</v>
      </c>
      <c r="V365">
        <f t="shared" si="76"/>
        <v>0</v>
      </c>
      <c r="W365">
        <f t="shared" si="77"/>
        <v>0</v>
      </c>
      <c r="X365">
        <f t="shared" si="78"/>
        <v>0</v>
      </c>
      <c r="Y365">
        <f t="shared" si="79"/>
        <v>0</v>
      </c>
      <c r="Z365">
        <f t="shared" si="80"/>
        <v>0</v>
      </c>
      <c r="AA365">
        <f t="shared" si="81"/>
        <v>0</v>
      </c>
      <c r="AB365">
        <f t="shared" si="82"/>
        <v>0</v>
      </c>
      <c r="AC365">
        <f t="shared" si="84"/>
        <v>0</v>
      </c>
    </row>
    <row r="366" spans="1:29">
      <c r="A366" t="str">
        <f>IF(Tabela3[[#This Row],[GOL CASA]]&lt;&gt;"",Tabela3[[#This Row],[TIME CASA]],"")</f>
        <v/>
      </c>
      <c r="B366" t="str">
        <f>IF(Tabela3[[#This Row],[GOL FORA]]&lt;&gt;"",Tabela3[[#This Row],[TIME FORA]],"")</f>
        <v/>
      </c>
      <c r="D366">
        <f t="shared" si="72"/>
        <v>0</v>
      </c>
      <c r="F366" t="str">
        <f t="shared" si="74"/>
        <v/>
      </c>
      <c r="G366" t="str">
        <f t="shared" si="73"/>
        <v/>
      </c>
      <c r="H366" t="str">
        <f>IFERROR(INDEX(JOGOS!$C$1:$P$16905,$G366,1),"")</f>
        <v/>
      </c>
      <c r="I366" s="29" t="str">
        <f>IFERROR(INDEX(JOGOS!$C$1:$P$16905,$G366,3),"")</f>
        <v/>
      </c>
      <c r="J366" s="29" t="str">
        <f>IFERROR(INDEX(JOGOS!$C$1:$P$16905,$G366,4),"")</f>
        <v/>
      </c>
      <c r="K366" t="str">
        <f>IFERROR(INDEX(JOGOS!$C$1:$P$16905,$G366,5),"")</f>
        <v/>
      </c>
      <c r="L366" t="str">
        <f>IFERROR(INDEX(JOGOS!$C$1:$P$16905,$G366,6),"")</f>
        <v/>
      </c>
      <c r="M366" t="str">
        <f>IFERROR(INDEX(JOGOS!$C$1:$P$16905,$G366,7),"")</f>
        <v/>
      </c>
      <c r="N366" t="str">
        <f>IFERROR(INDEX(JOGOS!$C$1:$P$16905,$G366,8),"")</f>
        <v/>
      </c>
      <c r="O366" t="str">
        <f>IFERROR(INDEX(JOGOS!$C$1:$P$16905,$G366,9),"")</f>
        <v/>
      </c>
      <c r="P366" t="str">
        <f>IFERROR(INDEX(JOGOS!$C$1:$P$16905,$G366,10),"")</f>
        <v/>
      </c>
      <c r="Q366" t="str">
        <f>IFERROR(INDEX(JOGOS!$C$1:$P$16905,$G366,11),"")</f>
        <v/>
      </c>
      <c r="R366" t="str">
        <f>IFERROR(INDEX(JOGOS!$C$1:$P$16905,$G366,12),"")</f>
        <v/>
      </c>
      <c r="S366" t="str">
        <f>IFERROR(INDEX(JOGOS!$C$1:$P$16905,$G366,13),"")</f>
        <v/>
      </c>
      <c r="T366">
        <f t="shared" si="83"/>
        <v>0</v>
      </c>
      <c r="U366">
        <f t="shared" si="75"/>
        <v>0</v>
      </c>
      <c r="V366">
        <f t="shared" si="76"/>
        <v>0</v>
      </c>
      <c r="W366">
        <f t="shared" si="77"/>
        <v>0</v>
      </c>
      <c r="X366">
        <f t="shared" si="78"/>
        <v>0</v>
      </c>
      <c r="Y366">
        <f t="shared" si="79"/>
        <v>0</v>
      </c>
      <c r="Z366">
        <f t="shared" si="80"/>
        <v>0</v>
      </c>
      <c r="AA366">
        <f t="shared" si="81"/>
        <v>0</v>
      </c>
      <c r="AB366">
        <f t="shared" si="82"/>
        <v>0</v>
      </c>
      <c r="AC366">
        <f t="shared" si="84"/>
        <v>0</v>
      </c>
    </row>
    <row r="367" spans="1:29">
      <c r="A367" t="str">
        <f>IF(Tabela3[[#This Row],[GOL CASA]]&lt;&gt;"",Tabela3[[#This Row],[TIME CASA]],"")</f>
        <v/>
      </c>
      <c r="B367" t="str">
        <f>IF(Tabela3[[#This Row],[GOL FORA]]&lt;&gt;"",Tabela3[[#This Row],[TIME FORA]],"")</f>
        <v/>
      </c>
      <c r="D367">
        <f t="shared" si="72"/>
        <v>0</v>
      </c>
      <c r="F367" t="str">
        <f t="shared" si="74"/>
        <v/>
      </c>
      <c r="G367" t="str">
        <f t="shared" si="73"/>
        <v/>
      </c>
      <c r="H367" t="str">
        <f>IFERROR(INDEX(JOGOS!$C$1:$P$16905,$G367,1),"")</f>
        <v/>
      </c>
      <c r="I367" s="29" t="str">
        <f>IFERROR(INDEX(JOGOS!$C$1:$P$16905,$G367,3),"")</f>
        <v/>
      </c>
      <c r="J367" s="29" t="str">
        <f>IFERROR(INDEX(JOGOS!$C$1:$P$16905,$G367,4),"")</f>
        <v/>
      </c>
      <c r="K367" t="str">
        <f>IFERROR(INDEX(JOGOS!$C$1:$P$16905,$G367,5),"")</f>
        <v/>
      </c>
      <c r="L367" t="str">
        <f>IFERROR(INDEX(JOGOS!$C$1:$P$16905,$G367,6),"")</f>
        <v/>
      </c>
      <c r="M367" t="str">
        <f>IFERROR(INDEX(JOGOS!$C$1:$P$16905,$G367,7),"")</f>
        <v/>
      </c>
      <c r="N367" t="str">
        <f>IFERROR(INDEX(JOGOS!$C$1:$P$16905,$G367,8),"")</f>
        <v/>
      </c>
      <c r="O367" t="str">
        <f>IFERROR(INDEX(JOGOS!$C$1:$P$16905,$G367,9),"")</f>
        <v/>
      </c>
      <c r="P367" t="str">
        <f>IFERROR(INDEX(JOGOS!$C$1:$P$16905,$G367,10),"")</f>
        <v/>
      </c>
      <c r="Q367" t="str">
        <f>IFERROR(INDEX(JOGOS!$C$1:$P$16905,$G367,11),"")</f>
        <v/>
      </c>
      <c r="R367" t="str">
        <f>IFERROR(INDEX(JOGOS!$C$1:$P$16905,$G367,12),"")</f>
        <v/>
      </c>
      <c r="S367" t="str">
        <f>IFERROR(INDEX(JOGOS!$C$1:$P$16905,$G367,13),"")</f>
        <v/>
      </c>
      <c r="T367">
        <f t="shared" si="83"/>
        <v>0</v>
      </c>
      <c r="U367">
        <f t="shared" si="75"/>
        <v>0</v>
      </c>
      <c r="V367">
        <f t="shared" si="76"/>
        <v>0</v>
      </c>
      <c r="W367">
        <f t="shared" si="77"/>
        <v>0</v>
      </c>
      <c r="X367">
        <f t="shared" si="78"/>
        <v>0</v>
      </c>
      <c r="Y367">
        <f t="shared" si="79"/>
        <v>0</v>
      </c>
      <c r="Z367">
        <f t="shared" si="80"/>
        <v>0</v>
      </c>
      <c r="AA367">
        <f t="shared" si="81"/>
        <v>0</v>
      </c>
      <c r="AB367">
        <f t="shared" si="82"/>
        <v>0</v>
      </c>
      <c r="AC367">
        <f t="shared" si="84"/>
        <v>0</v>
      </c>
    </row>
    <row r="368" spans="1:29">
      <c r="A368" t="str">
        <f>IF(Tabela3[[#This Row],[GOL CASA]]&lt;&gt;"",Tabela3[[#This Row],[TIME CASA]],"")</f>
        <v/>
      </c>
      <c r="B368" t="str">
        <f>IF(Tabela3[[#This Row],[GOL FORA]]&lt;&gt;"",Tabela3[[#This Row],[TIME FORA]],"")</f>
        <v/>
      </c>
      <c r="D368">
        <f t="shared" si="72"/>
        <v>0</v>
      </c>
      <c r="F368" t="str">
        <f t="shared" si="74"/>
        <v/>
      </c>
      <c r="G368" t="str">
        <f t="shared" si="73"/>
        <v/>
      </c>
      <c r="H368" t="str">
        <f>IFERROR(INDEX(JOGOS!$C$1:$P$16905,$G368,1),"")</f>
        <v/>
      </c>
      <c r="I368" s="29" t="str">
        <f>IFERROR(INDEX(JOGOS!$C$1:$P$16905,$G368,3),"")</f>
        <v/>
      </c>
      <c r="J368" s="29" t="str">
        <f>IFERROR(INDEX(JOGOS!$C$1:$P$16905,$G368,4),"")</f>
        <v/>
      </c>
      <c r="K368" t="str">
        <f>IFERROR(INDEX(JOGOS!$C$1:$P$16905,$G368,5),"")</f>
        <v/>
      </c>
      <c r="L368" t="str">
        <f>IFERROR(INDEX(JOGOS!$C$1:$P$16905,$G368,6),"")</f>
        <v/>
      </c>
      <c r="M368" t="str">
        <f>IFERROR(INDEX(JOGOS!$C$1:$P$16905,$G368,7),"")</f>
        <v/>
      </c>
      <c r="N368" t="str">
        <f>IFERROR(INDEX(JOGOS!$C$1:$P$16905,$G368,8),"")</f>
        <v/>
      </c>
      <c r="O368" t="str">
        <f>IFERROR(INDEX(JOGOS!$C$1:$P$16905,$G368,9),"")</f>
        <v/>
      </c>
      <c r="P368" t="str">
        <f>IFERROR(INDEX(JOGOS!$C$1:$P$16905,$G368,10),"")</f>
        <v/>
      </c>
      <c r="Q368" t="str">
        <f>IFERROR(INDEX(JOGOS!$C$1:$P$16905,$G368,11),"")</f>
        <v/>
      </c>
      <c r="R368" t="str">
        <f>IFERROR(INDEX(JOGOS!$C$1:$P$16905,$G368,12),"")</f>
        <v/>
      </c>
      <c r="S368" t="str">
        <f>IFERROR(INDEX(JOGOS!$C$1:$P$16905,$G368,13),"")</f>
        <v/>
      </c>
      <c r="T368">
        <f t="shared" si="83"/>
        <v>0</v>
      </c>
      <c r="U368">
        <f t="shared" si="75"/>
        <v>0</v>
      </c>
      <c r="V368">
        <f t="shared" si="76"/>
        <v>0</v>
      </c>
      <c r="W368">
        <f t="shared" si="77"/>
        <v>0</v>
      </c>
      <c r="X368">
        <f t="shared" si="78"/>
        <v>0</v>
      </c>
      <c r="Y368">
        <f t="shared" si="79"/>
        <v>0</v>
      </c>
      <c r="Z368">
        <f t="shared" si="80"/>
        <v>0</v>
      </c>
      <c r="AA368">
        <f t="shared" si="81"/>
        <v>0</v>
      </c>
      <c r="AB368">
        <f t="shared" si="82"/>
        <v>0</v>
      </c>
      <c r="AC368">
        <f t="shared" si="84"/>
        <v>0</v>
      </c>
    </row>
    <row r="369" spans="1:29">
      <c r="A369" t="str">
        <f>IF(Tabela3[[#This Row],[GOL CASA]]&lt;&gt;"",Tabela3[[#This Row],[TIME CASA]],"")</f>
        <v/>
      </c>
      <c r="B369" t="str">
        <f>IF(Tabela3[[#This Row],[GOL FORA]]&lt;&gt;"",Tabela3[[#This Row],[TIME FORA]],"")</f>
        <v/>
      </c>
      <c r="D369">
        <f t="shared" si="72"/>
        <v>0</v>
      </c>
      <c r="F369" t="str">
        <f t="shared" si="74"/>
        <v/>
      </c>
      <c r="G369" t="str">
        <f t="shared" si="73"/>
        <v/>
      </c>
      <c r="H369" t="str">
        <f>IFERROR(INDEX(JOGOS!$C$1:$P$16905,$G369,1),"")</f>
        <v/>
      </c>
      <c r="I369" s="29" t="str">
        <f>IFERROR(INDEX(JOGOS!$C$1:$P$16905,$G369,3),"")</f>
        <v/>
      </c>
      <c r="J369" s="29" t="str">
        <f>IFERROR(INDEX(JOGOS!$C$1:$P$16905,$G369,4),"")</f>
        <v/>
      </c>
      <c r="K369" t="str">
        <f>IFERROR(INDEX(JOGOS!$C$1:$P$16905,$G369,5),"")</f>
        <v/>
      </c>
      <c r="L369" t="str">
        <f>IFERROR(INDEX(JOGOS!$C$1:$P$16905,$G369,6),"")</f>
        <v/>
      </c>
      <c r="M369" t="str">
        <f>IFERROR(INDEX(JOGOS!$C$1:$P$16905,$G369,7),"")</f>
        <v/>
      </c>
      <c r="N369" t="str">
        <f>IFERROR(INDEX(JOGOS!$C$1:$P$16905,$G369,8),"")</f>
        <v/>
      </c>
      <c r="O369" t="str">
        <f>IFERROR(INDEX(JOGOS!$C$1:$P$16905,$G369,9),"")</f>
        <v/>
      </c>
      <c r="P369" t="str">
        <f>IFERROR(INDEX(JOGOS!$C$1:$P$16905,$G369,10),"")</f>
        <v/>
      </c>
      <c r="Q369" t="str">
        <f>IFERROR(INDEX(JOGOS!$C$1:$P$16905,$G369,11),"")</f>
        <v/>
      </c>
      <c r="R369" t="str">
        <f>IFERROR(INDEX(JOGOS!$C$1:$P$16905,$G369,12),"")</f>
        <v/>
      </c>
      <c r="S369" t="str">
        <f>IFERROR(INDEX(JOGOS!$C$1:$P$16905,$G369,13),"")</f>
        <v/>
      </c>
      <c r="T369">
        <f t="shared" si="83"/>
        <v>0</v>
      </c>
      <c r="U369">
        <f t="shared" si="75"/>
        <v>0</v>
      </c>
      <c r="V369">
        <f t="shared" si="76"/>
        <v>0</v>
      </c>
      <c r="W369">
        <f t="shared" si="77"/>
        <v>0</v>
      </c>
      <c r="X369">
        <f t="shared" si="78"/>
        <v>0</v>
      </c>
      <c r="Y369">
        <f t="shared" si="79"/>
        <v>0</v>
      </c>
      <c r="Z369">
        <f t="shared" si="80"/>
        <v>0</v>
      </c>
      <c r="AA369">
        <f t="shared" si="81"/>
        <v>0</v>
      </c>
      <c r="AB369">
        <f t="shared" si="82"/>
        <v>0</v>
      </c>
      <c r="AC369">
        <f t="shared" si="84"/>
        <v>0</v>
      </c>
    </row>
    <row r="370" spans="1:29">
      <c r="A370" t="str">
        <f>IF(Tabela3[[#This Row],[GOL CASA]]&lt;&gt;"",Tabela3[[#This Row],[TIME CASA]],"")</f>
        <v/>
      </c>
      <c r="B370" t="str">
        <f>IF(Tabela3[[#This Row],[GOL FORA]]&lt;&gt;"",Tabela3[[#This Row],[TIME FORA]],"")</f>
        <v/>
      </c>
      <c r="D370">
        <f t="shared" si="72"/>
        <v>0</v>
      </c>
      <c r="F370" t="str">
        <f t="shared" si="74"/>
        <v/>
      </c>
      <c r="G370" t="str">
        <f t="shared" si="73"/>
        <v/>
      </c>
      <c r="H370" t="str">
        <f>IFERROR(INDEX(JOGOS!$C$1:$P$16905,$G370,1),"")</f>
        <v/>
      </c>
      <c r="I370" s="29" t="str">
        <f>IFERROR(INDEX(JOGOS!$C$1:$P$16905,$G370,3),"")</f>
        <v/>
      </c>
      <c r="J370" s="29" t="str">
        <f>IFERROR(INDEX(JOGOS!$C$1:$P$16905,$G370,4),"")</f>
        <v/>
      </c>
      <c r="K370" t="str">
        <f>IFERROR(INDEX(JOGOS!$C$1:$P$16905,$G370,5),"")</f>
        <v/>
      </c>
      <c r="L370" t="str">
        <f>IFERROR(INDEX(JOGOS!$C$1:$P$16905,$G370,6),"")</f>
        <v/>
      </c>
      <c r="M370" t="str">
        <f>IFERROR(INDEX(JOGOS!$C$1:$P$16905,$G370,7),"")</f>
        <v/>
      </c>
      <c r="N370" t="str">
        <f>IFERROR(INDEX(JOGOS!$C$1:$P$16905,$G370,8),"")</f>
        <v/>
      </c>
      <c r="O370" t="str">
        <f>IFERROR(INDEX(JOGOS!$C$1:$P$16905,$G370,9),"")</f>
        <v/>
      </c>
      <c r="P370" t="str">
        <f>IFERROR(INDEX(JOGOS!$C$1:$P$16905,$G370,10),"")</f>
        <v/>
      </c>
      <c r="Q370" t="str">
        <f>IFERROR(INDEX(JOGOS!$C$1:$P$16905,$G370,11),"")</f>
        <v/>
      </c>
      <c r="R370" t="str">
        <f>IFERROR(INDEX(JOGOS!$C$1:$P$16905,$G370,12),"")</f>
        <v/>
      </c>
      <c r="S370" t="str">
        <f>IFERROR(INDEX(JOGOS!$C$1:$P$16905,$G370,13),"")</f>
        <v/>
      </c>
      <c r="T370">
        <f t="shared" si="83"/>
        <v>0</v>
      </c>
      <c r="U370">
        <f t="shared" si="75"/>
        <v>0</v>
      </c>
      <c r="V370">
        <f t="shared" si="76"/>
        <v>0</v>
      </c>
      <c r="W370">
        <f t="shared" si="77"/>
        <v>0</v>
      </c>
      <c r="X370">
        <f t="shared" si="78"/>
        <v>0</v>
      </c>
      <c r="Y370">
        <f t="shared" si="79"/>
        <v>0</v>
      </c>
      <c r="Z370">
        <f t="shared" si="80"/>
        <v>0</v>
      </c>
      <c r="AA370">
        <f t="shared" si="81"/>
        <v>0</v>
      </c>
      <c r="AB370">
        <f t="shared" si="82"/>
        <v>0</v>
      </c>
      <c r="AC370">
        <f t="shared" si="84"/>
        <v>0</v>
      </c>
    </row>
    <row r="371" spans="1:29">
      <c r="A371" t="str">
        <f>IF(Tabela3[[#This Row],[GOL CASA]]&lt;&gt;"",Tabela3[[#This Row],[TIME CASA]],"")</f>
        <v/>
      </c>
      <c r="B371" t="str">
        <f>IF(Tabela3[[#This Row],[GOL FORA]]&lt;&gt;"",Tabela3[[#This Row],[TIME FORA]],"")</f>
        <v/>
      </c>
      <c r="D371">
        <f t="shared" si="72"/>
        <v>0</v>
      </c>
      <c r="F371" t="str">
        <f t="shared" si="74"/>
        <v/>
      </c>
      <c r="G371" t="str">
        <f t="shared" si="73"/>
        <v/>
      </c>
      <c r="H371" t="str">
        <f>IFERROR(INDEX(JOGOS!$C$1:$P$16905,$G371,1),"")</f>
        <v/>
      </c>
      <c r="I371" s="29" t="str">
        <f>IFERROR(INDEX(JOGOS!$C$1:$P$16905,$G371,3),"")</f>
        <v/>
      </c>
      <c r="J371" s="29" t="str">
        <f>IFERROR(INDEX(JOGOS!$C$1:$P$16905,$G371,4),"")</f>
        <v/>
      </c>
      <c r="K371" t="str">
        <f>IFERROR(INDEX(JOGOS!$C$1:$P$16905,$G371,5),"")</f>
        <v/>
      </c>
      <c r="L371" t="str">
        <f>IFERROR(INDEX(JOGOS!$C$1:$P$16905,$G371,6),"")</f>
        <v/>
      </c>
      <c r="M371" t="str">
        <f>IFERROR(INDEX(JOGOS!$C$1:$P$16905,$G371,7),"")</f>
        <v/>
      </c>
      <c r="N371" t="str">
        <f>IFERROR(INDEX(JOGOS!$C$1:$P$16905,$G371,8),"")</f>
        <v/>
      </c>
      <c r="O371" t="str">
        <f>IFERROR(INDEX(JOGOS!$C$1:$P$16905,$G371,9),"")</f>
        <v/>
      </c>
      <c r="P371" t="str">
        <f>IFERROR(INDEX(JOGOS!$C$1:$P$16905,$G371,10),"")</f>
        <v/>
      </c>
      <c r="Q371" t="str">
        <f>IFERROR(INDEX(JOGOS!$C$1:$P$16905,$G371,11),"")</f>
        <v/>
      </c>
      <c r="R371" t="str">
        <f>IFERROR(INDEX(JOGOS!$C$1:$P$16905,$G371,12),"")</f>
        <v/>
      </c>
      <c r="S371" t="str">
        <f>IFERROR(INDEX(JOGOS!$C$1:$P$16905,$G371,13),"")</f>
        <v/>
      </c>
      <c r="T371">
        <f t="shared" si="83"/>
        <v>0</v>
      </c>
      <c r="U371">
        <f t="shared" si="75"/>
        <v>0</v>
      </c>
      <c r="V371">
        <f t="shared" si="76"/>
        <v>0</v>
      </c>
      <c r="W371">
        <f t="shared" si="77"/>
        <v>0</v>
      </c>
      <c r="X371">
        <f t="shared" si="78"/>
        <v>0</v>
      </c>
      <c r="Y371">
        <f t="shared" si="79"/>
        <v>0</v>
      </c>
      <c r="Z371">
        <f t="shared" si="80"/>
        <v>0</v>
      </c>
      <c r="AA371">
        <f t="shared" si="81"/>
        <v>0</v>
      </c>
      <c r="AB371">
        <f t="shared" si="82"/>
        <v>0</v>
      </c>
      <c r="AC371">
        <f t="shared" si="84"/>
        <v>0</v>
      </c>
    </row>
    <row r="372" spans="1:29">
      <c r="A372" t="str">
        <f>IF(Tabela3[[#This Row],[GOL CASA]]&lt;&gt;"",Tabela3[[#This Row],[TIME CASA]],"")</f>
        <v/>
      </c>
      <c r="B372" t="str">
        <f>IF(Tabela3[[#This Row],[GOL FORA]]&lt;&gt;"",Tabela3[[#This Row],[TIME FORA]],"")</f>
        <v/>
      </c>
      <c r="D372">
        <f t="shared" si="72"/>
        <v>0</v>
      </c>
      <c r="F372" t="str">
        <f t="shared" si="74"/>
        <v/>
      </c>
      <c r="G372" t="str">
        <f t="shared" si="73"/>
        <v/>
      </c>
      <c r="H372" t="str">
        <f>IFERROR(INDEX(JOGOS!$C$1:$P$16905,$G372,1),"")</f>
        <v/>
      </c>
      <c r="I372" s="29" t="str">
        <f>IFERROR(INDEX(JOGOS!$C$1:$P$16905,$G372,3),"")</f>
        <v/>
      </c>
      <c r="J372" s="29" t="str">
        <f>IFERROR(INDEX(JOGOS!$C$1:$P$16905,$G372,4),"")</f>
        <v/>
      </c>
      <c r="K372" t="str">
        <f>IFERROR(INDEX(JOGOS!$C$1:$P$16905,$G372,5),"")</f>
        <v/>
      </c>
      <c r="L372" t="str">
        <f>IFERROR(INDEX(JOGOS!$C$1:$P$16905,$G372,6),"")</f>
        <v/>
      </c>
      <c r="M372" t="str">
        <f>IFERROR(INDEX(JOGOS!$C$1:$P$16905,$G372,7),"")</f>
        <v/>
      </c>
      <c r="N372" t="str">
        <f>IFERROR(INDEX(JOGOS!$C$1:$P$16905,$G372,8),"")</f>
        <v/>
      </c>
      <c r="O372" t="str">
        <f>IFERROR(INDEX(JOGOS!$C$1:$P$16905,$G372,9),"")</f>
        <v/>
      </c>
      <c r="P372" t="str">
        <f>IFERROR(INDEX(JOGOS!$C$1:$P$16905,$G372,10),"")</f>
        <v/>
      </c>
      <c r="Q372" t="str">
        <f>IFERROR(INDEX(JOGOS!$C$1:$P$16905,$G372,11),"")</f>
        <v/>
      </c>
      <c r="R372" t="str">
        <f>IFERROR(INDEX(JOGOS!$C$1:$P$16905,$G372,12),"")</f>
        <v/>
      </c>
      <c r="S372" t="str">
        <f>IFERROR(INDEX(JOGOS!$C$1:$P$16905,$G372,13),"")</f>
        <v/>
      </c>
      <c r="T372">
        <f t="shared" si="83"/>
        <v>0</v>
      </c>
      <c r="U372">
        <f t="shared" si="75"/>
        <v>0</v>
      </c>
      <c r="V372">
        <f t="shared" si="76"/>
        <v>0</v>
      </c>
      <c r="W372">
        <f t="shared" si="77"/>
        <v>0</v>
      </c>
      <c r="X372">
        <f t="shared" si="78"/>
        <v>0</v>
      </c>
      <c r="Y372">
        <f t="shared" si="79"/>
        <v>0</v>
      </c>
      <c r="Z372">
        <f t="shared" si="80"/>
        <v>0</v>
      </c>
      <c r="AA372">
        <f t="shared" si="81"/>
        <v>0</v>
      </c>
      <c r="AB372">
        <f t="shared" si="82"/>
        <v>0</v>
      </c>
      <c r="AC372">
        <f t="shared" si="84"/>
        <v>0</v>
      </c>
    </row>
    <row r="373" spans="1:29">
      <c r="A373" t="str">
        <f>IF(Tabela3[[#This Row],[GOL CASA]]&lt;&gt;"",Tabela3[[#This Row],[TIME CASA]],"")</f>
        <v/>
      </c>
      <c r="B373" t="str">
        <f>IF(Tabela3[[#This Row],[GOL FORA]]&lt;&gt;"",Tabela3[[#This Row],[TIME FORA]],"")</f>
        <v/>
      </c>
      <c r="D373">
        <f t="shared" si="72"/>
        <v>0</v>
      </c>
      <c r="F373" t="str">
        <f t="shared" si="74"/>
        <v/>
      </c>
      <c r="G373" t="str">
        <f t="shared" si="73"/>
        <v/>
      </c>
      <c r="H373" t="str">
        <f>IFERROR(INDEX(JOGOS!$C$1:$P$16905,$G373,1),"")</f>
        <v/>
      </c>
      <c r="I373" s="29" t="str">
        <f>IFERROR(INDEX(JOGOS!$C$1:$P$16905,$G373,3),"")</f>
        <v/>
      </c>
      <c r="J373" s="29" t="str">
        <f>IFERROR(INDEX(JOGOS!$C$1:$P$16905,$G373,4),"")</f>
        <v/>
      </c>
      <c r="K373" t="str">
        <f>IFERROR(INDEX(JOGOS!$C$1:$P$16905,$G373,5),"")</f>
        <v/>
      </c>
      <c r="L373" t="str">
        <f>IFERROR(INDEX(JOGOS!$C$1:$P$16905,$G373,6),"")</f>
        <v/>
      </c>
      <c r="M373" t="str">
        <f>IFERROR(INDEX(JOGOS!$C$1:$P$16905,$G373,7),"")</f>
        <v/>
      </c>
      <c r="N373" t="str">
        <f>IFERROR(INDEX(JOGOS!$C$1:$P$16905,$G373,8),"")</f>
        <v/>
      </c>
      <c r="O373" t="str">
        <f>IFERROR(INDEX(JOGOS!$C$1:$P$16905,$G373,9),"")</f>
        <v/>
      </c>
      <c r="P373" t="str">
        <f>IFERROR(INDEX(JOGOS!$C$1:$P$16905,$G373,10),"")</f>
        <v/>
      </c>
      <c r="Q373" t="str">
        <f>IFERROR(INDEX(JOGOS!$C$1:$P$16905,$G373,11),"")</f>
        <v/>
      </c>
      <c r="R373" t="str">
        <f>IFERROR(INDEX(JOGOS!$C$1:$P$16905,$G373,12),"")</f>
        <v/>
      </c>
      <c r="S373" t="str">
        <f>IFERROR(INDEX(JOGOS!$C$1:$P$16905,$G373,13),"")</f>
        <v/>
      </c>
      <c r="T373">
        <f t="shared" si="83"/>
        <v>0</v>
      </c>
      <c r="U373">
        <f t="shared" si="75"/>
        <v>0</v>
      </c>
      <c r="V373">
        <f t="shared" si="76"/>
        <v>0</v>
      </c>
      <c r="W373">
        <f t="shared" si="77"/>
        <v>0</v>
      </c>
      <c r="X373">
        <f t="shared" si="78"/>
        <v>0</v>
      </c>
      <c r="Y373">
        <f t="shared" si="79"/>
        <v>0</v>
      </c>
      <c r="Z373">
        <f t="shared" si="80"/>
        <v>0</v>
      </c>
      <c r="AA373">
        <f t="shared" si="81"/>
        <v>0</v>
      </c>
      <c r="AB373">
        <f t="shared" si="82"/>
        <v>0</v>
      </c>
      <c r="AC373">
        <f t="shared" si="84"/>
        <v>0</v>
      </c>
    </row>
    <row r="374" spans="1:29">
      <c r="A374" t="str">
        <f>IF(Tabela3[[#This Row],[GOL CASA]]&lt;&gt;"",Tabela3[[#This Row],[TIME CASA]],"")</f>
        <v/>
      </c>
      <c r="B374" t="str">
        <f>IF(Tabela3[[#This Row],[GOL FORA]]&lt;&gt;"",Tabela3[[#This Row],[TIME FORA]],"")</f>
        <v/>
      </c>
      <c r="D374">
        <f t="shared" si="72"/>
        <v>0</v>
      </c>
      <c r="F374" t="str">
        <f t="shared" si="74"/>
        <v/>
      </c>
      <c r="G374" t="str">
        <f t="shared" si="73"/>
        <v/>
      </c>
      <c r="H374" t="str">
        <f>IFERROR(INDEX(JOGOS!$C$1:$P$16905,$G374,1),"")</f>
        <v/>
      </c>
      <c r="I374" s="29" t="str">
        <f>IFERROR(INDEX(JOGOS!$C$1:$P$16905,$G374,3),"")</f>
        <v/>
      </c>
      <c r="J374" s="29" t="str">
        <f>IFERROR(INDEX(JOGOS!$C$1:$P$16905,$G374,4),"")</f>
        <v/>
      </c>
      <c r="K374" t="str">
        <f>IFERROR(INDEX(JOGOS!$C$1:$P$16905,$G374,5),"")</f>
        <v/>
      </c>
      <c r="L374" t="str">
        <f>IFERROR(INDEX(JOGOS!$C$1:$P$16905,$G374,6),"")</f>
        <v/>
      </c>
      <c r="M374" t="str">
        <f>IFERROR(INDEX(JOGOS!$C$1:$P$16905,$G374,7),"")</f>
        <v/>
      </c>
      <c r="N374" t="str">
        <f>IFERROR(INDEX(JOGOS!$C$1:$P$16905,$G374,8),"")</f>
        <v/>
      </c>
      <c r="O374" t="str">
        <f>IFERROR(INDEX(JOGOS!$C$1:$P$16905,$G374,9),"")</f>
        <v/>
      </c>
      <c r="P374" t="str">
        <f>IFERROR(INDEX(JOGOS!$C$1:$P$16905,$G374,10),"")</f>
        <v/>
      </c>
      <c r="Q374" t="str">
        <f>IFERROR(INDEX(JOGOS!$C$1:$P$16905,$G374,11),"")</f>
        <v/>
      </c>
      <c r="R374" t="str">
        <f>IFERROR(INDEX(JOGOS!$C$1:$P$16905,$G374,12),"")</f>
        <v/>
      </c>
      <c r="S374" t="str">
        <f>IFERROR(INDEX(JOGOS!$C$1:$P$16905,$G374,13),"")</f>
        <v/>
      </c>
      <c r="T374">
        <f t="shared" si="83"/>
        <v>0</v>
      </c>
      <c r="U374">
        <f t="shared" si="75"/>
        <v>0</v>
      </c>
      <c r="V374">
        <f t="shared" si="76"/>
        <v>0</v>
      </c>
      <c r="W374">
        <f t="shared" si="77"/>
        <v>0</v>
      </c>
      <c r="X374">
        <f t="shared" si="78"/>
        <v>0</v>
      </c>
      <c r="Y374">
        <f t="shared" si="79"/>
        <v>0</v>
      </c>
      <c r="Z374">
        <f t="shared" si="80"/>
        <v>0</v>
      </c>
      <c r="AA374">
        <f t="shared" si="81"/>
        <v>0</v>
      </c>
      <c r="AB374">
        <f t="shared" si="82"/>
        <v>0</v>
      </c>
      <c r="AC374">
        <f t="shared" si="84"/>
        <v>0</v>
      </c>
    </row>
    <row r="375" spans="1:29">
      <c r="A375" t="str">
        <f>IF(Tabela3[[#This Row],[GOL CASA]]&lt;&gt;"",Tabela3[[#This Row],[TIME CASA]],"")</f>
        <v/>
      </c>
      <c r="B375" t="str">
        <f>IF(Tabela3[[#This Row],[GOL FORA]]&lt;&gt;"",Tabela3[[#This Row],[TIME FORA]],"")</f>
        <v/>
      </c>
      <c r="D375">
        <f t="shared" si="72"/>
        <v>0</v>
      </c>
      <c r="F375" t="str">
        <f t="shared" si="74"/>
        <v/>
      </c>
      <c r="G375" t="str">
        <f t="shared" si="73"/>
        <v/>
      </c>
      <c r="H375" t="str">
        <f>IFERROR(INDEX(JOGOS!$C$1:$P$16905,$G375,1),"")</f>
        <v/>
      </c>
      <c r="I375" s="29" t="str">
        <f>IFERROR(INDEX(JOGOS!$C$1:$P$16905,$G375,3),"")</f>
        <v/>
      </c>
      <c r="J375" s="29" t="str">
        <f>IFERROR(INDEX(JOGOS!$C$1:$P$16905,$G375,4),"")</f>
        <v/>
      </c>
      <c r="K375" t="str">
        <f>IFERROR(INDEX(JOGOS!$C$1:$P$16905,$G375,5),"")</f>
        <v/>
      </c>
      <c r="L375" t="str">
        <f>IFERROR(INDEX(JOGOS!$C$1:$P$16905,$G375,6),"")</f>
        <v/>
      </c>
      <c r="M375" t="str">
        <f>IFERROR(INDEX(JOGOS!$C$1:$P$16905,$G375,7),"")</f>
        <v/>
      </c>
      <c r="N375" t="str">
        <f>IFERROR(INDEX(JOGOS!$C$1:$P$16905,$G375,8),"")</f>
        <v/>
      </c>
      <c r="O375" t="str">
        <f>IFERROR(INDEX(JOGOS!$C$1:$P$16905,$G375,9),"")</f>
        <v/>
      </c>
      <c r="P375" t="str">
        <f>IFERROR(INDEX(JOGOS!$C$1:$P$16905,$G375,10),"")</f>
        <v/>
      </c>
      <c r="Q375" t="str">
        <f>IFERROR(INDEX(JOGOS!$C$1:$P$16905,$G375,11),"")</f>
        <v/>
      </c>
      <c r="R375" t="str">
        <f>IFERROR(INDEX(JOGOS!$C$1:$P$16905,$G375,12),"")</f>
        <v/>
      </c>
      <c r="S375" t="str">
        <f>IFERROR(INDEX(JOGOS!$C$1:$P$16905,$G375,13),"")</f>
        <v/>
      </c>
      <c r="T375">
        <f t="shared" si="83"/>
        <v>0</v>
      </c>
      <c r="U375">
        <f t="shared" si="75"/>
        <v>0</v>
      </c>
      <c r="V375">
        <f t="shared" si="76"/>
        <v>0</v>
      </c>
      <c r="W375">
        <f t="shared" si="77"/>
        <v>0</v>
      </c>
      <c r="X375">
        <f t="shared" si="78"/>
        <v>0</v>
      </c>
      <c r="Y375">
        <f t="shared" si="79"/>
        <v>0</v>
      </c>
      <c r="Z375">
        <f t="shared" si="80"/>
        <v>0</v>
      </c>
      <c r="AA375">
        <f t="shared" si="81"/>
        <v>0</v>
      </c>
      <c r="AB375">
        <f t="shared" si="82"/>
        <v>0</v>
      </c>
      <c r="AC375">
        <f t="shared" si="84"/>
        <v>0</v>
      </c>
    </row>
    <row r="376" spans="1:29">
      <c r="A376" t="str">
        <f>IF(Tabela3[[#This Row],[GOL CASA]]&lt;&gt;"",Tabela3[[#This Row],[TIME CASA]],"")</f>
        <v/>
      </c>
      <c r="B376" t="str">
        <f>IF(Tabela3[[#This Row],[GOL FORA]]&lt;&gt;"",Tabela3[[#This Row],[TIME FORA]],"")</f>
        <v/>
      </c>
      <c r="D376">
        <f t="shared" si="72"/>
        <v>0</v>
      </c>
      <c r="F376" t="str">
        <f t="shared" si="74"/>
        <v/>
      </c>
      <c r="G376" t="str">
        <f t="shared" si="73"/>
        <v/>
      </c>
      <c r="H376" t="str">
        <f>IFERROR(INDEX(JOGOS!$C$1:$P$16905,$G376,1),"")</f>
        <v/>
      </c>
      <c r="I376" s="29" t="str">
        <f>IFERROR(INDEX(JOGOS!$C$1:$P$16905,$G376,3),"")</f>
        <v/>
      </c>
      <c r="J376" s="29" t="str">
        <f>IFERROR(INDEX(JOGOS!$C$1:$P$16905,$G376,4),"")</f>
        <v/>
      </c>
      <c r="K376" t="str">
        <f>IFERROR(INDEX(JOGOS!$C$1:$P$16905,$G376,5),"")</f>
        <v/>
      </c>
      <c r="L376" t="str">
        <f>IFERROR(INDEX(JOGOS!$C$1:$P$16905,$G376,6),"")</f>
        <v/>
      </c>
      <c r="M376" t="str">
        <f>IFERROR(INDEX(JOGOS!$C$1:$P$16905,$G376,7),"")</f>
        <v/>
      </c>
      <c r="N376" t="str">
        <f>IFERROR(INDEX(JOGOS!$C$1:$P$16905,$G376,8),"")</f>
        <v/>
      </c>
      <c r="O376" t="str">
        <f>IFERROR(INDEX(JOGOS!$C$1:$P$16905,$G376,9),"")</f>
        <v/>
      </c>
      <c r="P376" t="str">
        <f>IFERROR(INDEX(JOGOS!$C$1:$P$16905,$G376,10),"")</f>
        <v/>
      </c>
      <c r="Q376" t="str">
        <f>IFERROR(INDEX(JOGOS!$C$1:$P$16905,$G376,11),"")</f>
        <v/>
      </c>
      <c r="R376" t="str">
        <f>IFERROR(INDEX(JOGOS!$C$1:$P$16905,$G376,12),"")</f>
        <v/>
      </c>
      <c r="S376" t="str">
        <f>IFERROR(INDEX(JOGOS!$C$1:$P$16905,$G376,13),"")</f>
        <v/>
      </c>
      <c r="T376">
        <f t="shared" si="83"/>
        <v>0</v>
      </c>
      <c r="U376">
        <f t="shared" si="75"/>
        <v>0</v>
      </c>
      <c r="V376">
        <f t="shared" si="76"/>
        <v>0</v>
      </c>
      <c r="W376">
        <f t="shared" si="77"/>
        <v>0</v>
      </c>
      <c r="X376">
        <f t="shared" si="78"/>
        <v>0</v>
      </c>
      <c r="Y376">
        <f t="shared" si="79"/>
        <v>0</v>
      </c>
      <c r="Z376">
        <f t="shared" si="80"/>
        <v>0</v>
      </c>
      <c r="AA376">
        <f t="shared" si="81"/>
        <v>0</v>
      </c>
      <c r="AB376">
        <f t="shared" si="82"/>
        <v>0</v>
      </c>
      <c r="AC376">
        <f t="shared" si="84"/>
        <v>0</v>
      </c>
    </row>
    <row r="377" spans="1:29">
      <c r="A377" t="str">
        <f>IF(Tabela3[[#This Row],[GOL CASA]]&lt;&gt;"",Tabela3[[#This Row],[TIME CASA]],"")</f>
        <v/>
      </c>
      <c r="B377" t="str">
        <f>IF(Tabela3[[#This Row],[GOL FORA]]&lt;&gt;"",Tabela3[[#This Row],[TIME FORA]],"")</f>
        <v/>
      </c>
      <c r="D377">
        <f t="shared" si="72"/>
        <v>0</v>
      </c>
      <c r="F377" t="str">
        <f t="shared" si="74"/>
        <v/>
      </c>
      <c r="G377" t="str">
        <f t="shared" si="73"/>
        <v/>
      </c>
      <c r="H377" t="str">
        <f>IFERROR(INDEX(JOGOS!$C$1:$P$16905,$G377,1),"")</f>
        <v/>
      </c>
      <c r="I377" s="29" t="str">
        <f>IFERROR(INDEX(JOGOS!$C$1:$P$16905,$G377,3),"")</f>
        <v/>
      </c>
      <c r="J377" s="29" t="str">
        <f>IFERROR(INDEX(JOGOS!$C$1:$P$16905,$G377,4),"")</f>
        <v/>
      </c>
      <c r="K377" t="str">
        <f>IFERROR(INDEX(JOGOS!$C$1:$P$16905,$G377,5),"")</f>
        <v/>
      </c>
      <c r="L377" t="str">
        <f>IFERROR(INDEX(JOGOS!$C$1:$P$16905,$G377,6),"")</f>
        <v/>
      </c>
      <c r="M377" t="str">
        <f>IFERROR(INDEX(JOGOS!$C$1:$P$16905,$G377,7),"")</f>
        <v/>
      </c>
      <c r="N377" t="str">
        <f>IFERROR(INDEX(JOGOS!$C$1:$P$16905,$G377,8),"")</f>
        <v/>
      </c>
      <c r="O377" t="str">
        <f>IFERROR(INDEX(JOGOS!$C$1:$P$16905,$G377,9),"")</f>
        <v/>
      </c>
      <c r="P377" t="str">
        <f>IFERROR(INDEX(JOGOS!$C$1:$P$16905,$G377,10),"")</f>
        <v/>
      </c>
      <c r="Q377" t="str">
        <f>IFERROR(INDEX(JOGOS!$C$1:$P$16905,$G377,11),"")</f>
        <v/>
      </c>
      <c r="R377" t="str">
        <f>IFERROR(INDEX(JOGOS!$C$1:$P$16905,$G377,12),"")</f>
        <v/>
      </c>
      <c r="S377" t="str">
        <f>IFERROR(INDEX(JOGOS!$C$1:$P$16905,$G377,13),"")</f>
        <v/>
      </c>
      <c r="T377">
        <f t="shared" si="83"/>
        <v>0</v>
      </c>
      <c r="U377">
        <f t="shared" si="75"/>
        <v>0</v>
      </c>
      <c r="V377">
        <f t="shared" si="76"/>
        <v>0</v>
      </c>
      <c r="W377">
        <f t="shared" si="77"/>
        <v>0</v>
      </c>
      <c r="X377">
        <f t="shared" si="78"/>
        <v>0</v>
      </c>
      <c r="Y377">
        <f t="shared" si="79"/>
        <v>0</v>
      </c>
      <c r="Z377">
        <f t="shared" si="80"/>
        <v>0</v>
      </c>
      <c r="AA377">
        <f t="shared" si="81"/>
        <v>0</v>
      </c>
      <c r="AB377">
        <f t="shared" si="82"/>
        <v>0</v>
      </c>
      <c r="AC377">
        <f t="shared" si="84"/>
        <v>0</v>
      </c>
    </row>
    <row r="378" spans="1:29">
      <c r="A378" t="str">
        <f>IF(Tabela3[[#This Row],[GOL CASA]]&lt;&gt;"",Tabela3[[#This Row],[TIME CASA]],"")</f>
        <v/>
      </c>
      <c r="B378" t="str">
        <f>IF(Tabela3[[#This Row],[GOL FORA]]&lt;&gt;"",Tabela3[[#This Row],[TIME FORA]],"")</f>
        <v/>
      </c>
      <c r="D378">
        <f t="shared" si="72"/>
        <v>0</v>
      </c>
      <c r="F378" t="str">
        <f t="shared" si="74"/>
        <v/>
      </c>
      <c r="G378" t="str">
        <f t="shared" si="73"/>
        <v/>
      </c>
      <c r="H378" t="str">
        <f>IFERROR(INDEX(JOGOS!$C$1:$P$16905,$G378,1),"")</f>
        <v/>
      </c>
      <c r="I378" s="29" t="str">
        <f>IFERROR(INDEX(JOGOS!$C$1:$P$16905,$G378,3),"")</f>
        <v/>
      </c>
      <c r="J378" s="29" t="str">
        <f>IFERROR(INDEX(JOGOS!$C$1:$P$16905,$G378,4),"")</f>
        <v/>
      </c>
      <c r="K378" t="str">
        <f>IFERROR(INDEX(JOGOS!$C$1:$P$16905,$G378,5),"")</f>
        <v/>
      </c>
      <c r="L378" t="str">
        <f>IFERROR(INDEX(JOGOS!$C$1:$P$16905,$G378,6),"")</f>
        <v/>
      </c>
      <c r="M378" t="str">
        <f>IFERROR(INDEX(JOGOS!$C$1:$P$16905,$G378,7),"")</f>
        <v/>
      </c>
      <c r="N378" t="str">
        <f>IFERROR(INDEX(JOGOS!$C$1:$P$16905,$G378,8),"")</f>
        <v/>
      </c>
      <c r="O378" t="str">
        <f>IFERROR(INDEX(JOGOS!$C$1:$P$16905,$G378,9),"")</f>
        <v/>
      </c>
      <c r="P378" t="str">
        <f>IFERROR(INDEX(JOGOS!$C$1:$P$16905,$G378,10),"")</f>
        <v/>
      </c>
      <c r="Q378" t="str">
        <f>IFERROR(INDEX(JOGOS!$C$1:$P$16905,$G378,11),"")</f>
        <v/>
      </c>
      <c r="R378" t="str">
        <f>IFERROR(INDEX(JOGOS!$C$1:$P$16905,$G378,12),"")</f>
        <v/>
      </c>
      <c r="S378" t="str">
        <f>IFERROR(INDEX(JOGOS!$C$1:$P$16905,$G378,13),"")</f>
        <v/>
      </c>
      <c r="T378">
        <f t="shared" si="83"/>
        <v>0</v>
      </c>
      <c r="U378">
        <f t="shared" si="75"/>
        <v>0</v>
      </c>
      <c r="V378">
        <f t="shared" si="76"/>
        <v>0</v>
      </c>
      <c r="W378">
        <f t="shared" si="77"/>
        <v>0</v>
      </c>
      <c r="X378">
        <f t="shared" si="78"/>
        <v>0</v>
      </c>
      <c r="Y378">
        <f t="shared" si="79"/>
        <v>0</v>
      </c>
      <c r="Z378">
        <f t="shared" si="80"/>
        <v>0</v>
      </c>
      <c r="AA378">
        <f t="shared" si="81"/>
        <v>0</v>
      </c>
      <c r="AB378">
        <f t="shared" si="82"/>
        <v>0</v>
      </c>
      <c r="AC378">
        <f t="shared" si="84"/>
        <v>0</v>
      </c>
    </row>
    <row r="379" spans="1:29">
      <c r="A379" t="str">
        <f>IF(Tabela3[[#This Row],[GOL CASA]]&lt;&gt;"",Tabela3[[#This Row],[TIME CASA]],"")</f>
        <v/>
      </c>
      <c r="B379" t="str">
        <f>IF(Tabela3[[#This Row],[GOL FORA]]&lt;&gt;"",Tabela3[[#This Row],[TIME FORA]],"")</f>
        <v/>
      </c>
      <c r="D379">
        <f t="shared" si="72"/>
        <v>0</v>
      </c>
      <c r="F379" t="str">
        <f t="shared" si="74"/>
        <v/>
      </c>
      <c r="G379" t="str">
        <f t="shared" si="73"/>
        <v/>
      </c>
      <c r="H379" t="str">
        <f>IFERROR(INDEX(JOGOS!$C$1:$P$16905,$G379,1),"")</f>
        <v/>
      </c>
      <c r="I379" s="29" t="str">
        <f>IFERROR(INDEX(JOGOS!$C$1:$P$16905,$G379,3),"")</f>
        <v/>
      </c>
      <c r="J379" s="29" t="str">
        <f>IFERROR(INDEX(JOGOS!$C$1:$P$16905,$G379,4),"")</f>
        <v/>
      </c>
      <c r="K379" t="str">
        <f>IFERROR(INDEX(JOGOS!$C$1:$P$16905,$G379,5),"")</f>
        <v/>
      </c>
      <c r="L379" t="str">
        <f>IFERROR(INDEX(JOGOS!$C$1:$P$16905,$G379,6),"")</f>
        <v/>
      </c>
      <c r="M379" t="str">
        <f>IFERROR(INDEX(JOGOS!$C$1:$P$16905,$G379,7),"")</f>
        <v/>
      </c>
      <c r="N379" t="str">
        <f>IFERROR(INDEX(JOGOS!$C$1:$P$16905,$G379,8),"")</f>
        <v/>
      </c>
      <c r="O379" t="str">
        <f>IFERROR(INDEX(JOGOS!$C$1:$P$16905,$G379,9),"")</f>
        <v/>
      </c>
      <c r="P379" t="str">
        <f>IFERROR(INDEX(JOGOS!$C$1:$P$16905,$G379,10),"")</f>
        <v/>
      </c>
      <c r="Q379" t="str">
        <f>IFERROR(INDEX(JOGOS!$C$1:$P$16905,$G379,11),"")</f>
        <v/>
      </c>
      <c r="R379" t="str">
        <f>IFERROR(INDEX(JOGOS!$C$1:$P$16905,$G379,12),"")</f>
        <v/>
      </c>
      <c r="S379" t="str">
        <f>IFERROR(INDEX(JOGOS!$C$1:$P$16905,$G379,13),"")</f>
        <v/>
      </c>
      <c r="T379">
        <f t="shared" si="83"/>
        <v>0</v>
      </c>
      <c r="U379">
        <f t="shared" si="75"/>
        <v>0</v>
      </c>
      <c r="V379">
        <f t="shared" si="76"/>
        <v>0</v>
      </c>
      <c r="W379">
        <f t="shared" si="77"/>
        <v>0</v>
      </c>
      <c r="X379">
        <f t="shared" si="78"/>
        <v>0</v>
      </c>
      <c r="Y379">
        <f t="shared" si="79"/>
        <v>0</v>
      </c>
      <c r="Z379">
        <f t="shared" si="80"/>
        <v>0</v>
      </c>
      <c r="AA379">
        <f t="shared" si="81"/>
        <v>0</v>
      </c>
      <c r="AB379">
        <f t="shared" si="82"/>
        <v>0</v>
      </c>
      <c r="AC379">
        <f t="shared" si="84"/>
        <v>0</v>
      </c>
    </row>
    <row r="380" spans="1:29">
      <c r="A380" t="str">
        <f>IF(Tabela3[[#This Row],[GOL CASA]]&lt;&gt;"",Tabela3[[#This Row],[TIME CASA]],"")</f>
        <v/>
      </c>
      <c r="B380" t="str">
        <f>IF(Tabela3[[#This Row],[GOL FORA]]&lt;&gt;"",Tabela3[[#This Row],[TIME FORA]],"")</f>
        <v/>
      </c>
      <c r="D380">
        <f t="shared" si="72"/>
        <v>0</v>
      </c>
      <c r="F380" t="str">
        <f t="shared" si="74"/>
        <v/>
      </c>
      <c r="G380" t="str">
        <f t="shared" si="73"/>
        <v/>
      </c>
      <c r="H380" t="str">
        <f>IFERROR(INDEX(JOGOS!$C$1:$P$16905,$G380,1),"")</f>
        <v/>
      </c>
      <c r="I380" s="29" t="str">
        <f>IFERROR(INDEX(JOGOS!$C$1:$P$16905,$G380,3),"")</f>
        <v/>
      </c>
      <c r="J380" s="29" t="str">
        <f>IFERROR(INDEX(JOGOS!$C$1:$P$16905,$G380,4),"")</f>
        <v/>
      </c>
      <c r="K380" t="str">
        <f>IFERROR(INDEX(JOGOS!$C$1:$P$16905,$G380,5),"")</f>
        <v/>
      </c>
      <c r="L380" t="str">
        <f>IFERROR(INDEX(JOGOS!$C$1:$P$16905,$G380,6),"")</f>
        <v/>
      </c>
      <c r="M380" t="str">
        <f>IFERROR(INDEX(JOGOS!$C$1:$P$16905,$G380,7),"")</f>
        <v/>
      </c>
      <c r="N380" t="str">
        <f>IFERROR(INDEX(JOGOS!$C$1:$P$16905,$G380,8),"")</f>
        <v/>
      </c>
      <c r="O380" t="str">
        <f>IFERROR(INDEX(JOGOS!$C$1:$P$16905,$G380,9),"")</f>
        <v/>
      </c>
      <c r="P380" t="str">
        <f>IFERROR(INDEX(JOGOS!$C$1:$P$16905,$G380,10),"")</f>
        <v/>
      </c>
      <c r="Q380" t="str">
        <f>IFERROR(INDEX(JOGOS!$C$1:$P$16905,$G380,11),"")</f>
        <v/>
      </c>
      <c r="R380" t="str">
        <f>IFERROR(INDEX(JOGOS!$C$1:$P$16905,$G380,12),"")</f>
        <v/>
      </c>
      <c r="S380" t="str">
        <f>IFERROR(INDEX(JOGOS!$C$1:$P$16905,$G380,13),"")</f>
        <v/>
      </c>
      <c r="T380">
        <f t="shared" si="83"/>
        <v>0</v>
      </c>
      <c r="U380">
        <f t="shared" si="75"/>
        <v>0</v>
      </c>
      <c r="V380">
        <f t="shared" si="76"/>
        <v>0</v>
      </c>
      <c r="W380">
        <f t="shared" si="77"/>
        <v>0</v>
      </c>
      <c r="X380">
        <f t="shared" si="78"/>
        <v>0</v>
      </c>
      <c r="Y380">
        <f t="shared" si="79"/>
        <v>0</v>
      </c>
      <c r="Z380">
        <f t="shared" si="80"/>
        <v>0</v>
      </c>
      <c r="AA380">
        <f t="shared" si="81"/>
        <v>0</v>
      </c>
      <c r="AB380">
        <f t="shared" si="82"/>
        <v>0</v>
      </c>
      <c r="AC380">
        <f t="shared" si="84"/>
        <v>0</v>
      </c>
    </row>
    <row r="381" spans="1:29">
      <c r="A381" t="str">
        <f>IF(Tabela3[[#This Row],[GOL CASA]]&lt;&gt;"",Tabela3[[#This Row],[TIME CASA]],"")</f>
        <v/>
      </c>
      <c r="B381" t="str">
        <f>IF(Tabela3[[#This Row],[GOL FORA]]&lt;&gt;"",Tabela3[[#This Row],[TIME FORA]],"")</f>
        <v/>
      </c>
      <c r="D381">
        <f t="shared" si="72"/>
        <v>0</v>
      </c>
      <c r="F381" t="str">
        <f t="shared" si="74"/>
        <v/>
      </c>
      <c r="G381" t="str">
        <f t="shared" si="73"/>
        <v/>
      </c>
      <c r="H381" t="str">
        <f>IFERROR(INDEX(JOGOS!$C$1:$P$16905,$G381,1),"")</f>
        <v/>
      </c>
      <c r="I381" s="29" t="str">
        <f>IFERROR(INDEX(JOGOS!$C$1:$P$16905,$G381,3),"")</f>
        <v/>
      </c>
      <c r="J381" s="29" t="str">
        <f>IFERROR(INDEX(JOGOS!$C$1:$P$16905,$G381,4),"")</f>
        <v/>
      </c>
      <c r="K381" t="str">
        <f>IFERROR(INDEX(JOGOS!$C$1:$P$16905,$G381,5),"")</f>
        <v/>
      </c>
      <c r="L381" t="str">
        <f>IFERROR(INDEX(JOGOS!$C$1:$P$16905,$G381,6),"")</f>
        <v/>
      </c>
      <c r="M381" t="str">
        <f>IFERROR(INDEX(JOGOS!$C$1:$P$16905,$G381,7),"")</f>
        <v/>
      </c>
      <c r="N381" t="str">
        <f>IFERROR(INDEX(JOGOS!$C$1:$P$16905,$G381,8),"")</f>
        <v/>
      </c>
      <c r="O381" t="str">
        <f>IFERROR(INDEX(JOGOS!$C$1:$P$16905,$G381,9),"")</f>
        <v/>
      </c>
      <c r="P381" t="str">
        <f>IFERROR(INDEX(JOGOS!$C$1:$P$16905,$G381,10),"")</f>
        <v/>
      </c>
      <c r="Q381" t="str">
        <f>IFERROR(INDEX(JOGOS!$C$1:$P$16905,$G381,11),"")</f>
        <v/>
      </c>
      <c r="R381" t="str">
        <f>IFERROR(INDEX(JOGOS!$C$1:$P$16905,$G381,12),"")</f>
        <v/>
      </c>
      <c r="S381" t="str">
        <f>IFERROR(INDEX(JOGOS!$C$1:$P$16905,$G381,13),"")</f>
        <v/>
      </c>
      <c r="T381">
        <f t="shared" si="83"/>
        <v>0</v>
      </c>
      <c r="U381">
        <f t="shared" si="75"/>
        <v>0</v>
      </c>
      <c r="V381">
        <f t="shared" si="76"/>
        <v>0</v>
      </c>
      <c r="W381">
        <f t="shared" si="77"/>
        <v>0</v>
      </c>
      <c r="X381">
        <f t="shared" si="78"/>
        <v>0</v>
      </c>
      <c r="Y381">
        <f t="shared" si="79"/>
        <v>0</v>
      </c>
      <c r="Z381">
        <f t="shared" si="80"/>
        <v>0</v>
      </c>
      <c r="AA381">
        <f t="shared" si="81"/>
        <v>0</v>
      </c>
      <c r="AB381">
        <f t="shared" si="82"/>
        <v>0</v>
      </c>
      <c r="AC381">
        <f t="shared" si="84"/>
        <v>0</v>
      </c>
    </row>
    <row r="382" spans="1:29">
      <c r="A382" t="str">
        <f>IF(Tabela3[[#This Row],[GOL CASA]]&lt;&gt;"",Tabela3[[#This Row],[TIME CASA]],"")</f>
        <v/>
      </c>
      <c r="B382" t="str">
        <f>IF(Tabela3[[#This Row],[GOL FORA]]&lt;&gt;"",Tabela3[[#This Row],[TIME FORA]],"")</f>
        <v/>
      </c>
      <c r="D382">
        <f t="shared" si="72"/>
        <v>0</v>
      </c>
      <c r="F382" t="str">
        <f t="shared" si="74"/>
        <v/>
      </c>
      <c r="G382" t="str">
        <f t="shared" si="73"/>
        <v/>
      </c>
      <c r="H382" t="str">
        <f>IFERROR(INDEX(JOGOS!$C$1:$P$16905,$G382,1),"")</f>
        <v/>
      </c>
      <c r="I382" s="29" t="str">
        <f>IFERROR(INDEX(JOGOS!$C$1:$P$16905,$G382,3),"")</f>
        <v/>
      </c>
      <c r="J382" s="29" t="str">
        <f>IFERROR(INDEX(JOGOS!$C$1:$P$16905,$G382,4),"")</f>
        <v/>
      </c>
      <c r="K382" t="str">
        <f>IFERROR(INDEX(JOGOS!$C$1:$P$16905,$G382,5),"")</f>
        <v/>
      </c>
      <c r="L382" t="str">
        <f>IFERROR(INDEX(JOGOS!$C$1:$P$16905,$G382,6),"")</f>
        <v/>
      </c>
      <c r="M382" t="str">
        <f>IFERROR(INDEX(JOGOS!$C$1:$P$16905,$G382,7),"")</f>
        <v/>
      </c>
      <c r="N382" t="str">
        <f>IFERROR(INDEX(JOGOS!$C$1:$P$16905,$G382,8),"")</f>
        <v/>
      </c>
      <c r="O382" t="str">
        <f>IFERROR(INDEX(JOGOS!$C$1:$P$16905,$G382,9),"")</f>
        <v/>
      </c>
      <c r="P382" t="str">
        <f>IFERROR(INDEX(JOGOS!$C$1:$P$16905,$G382,10),"")</f>
        <v/>
      </c>
      <c r="Q382" t="str">
        <f>IFERROR(INDEX(JOGOS!$C$1:$P$16905,$G382,11),"")</f>
        <v/>
      </c>
      <c r="R382" t="str">
        <f>IFERROR(INDEX(JOGOS!$C$1:$P$16905,$G382,12),"")</f>
        <v/>
      </c>
      <c r="S382" t="str">
        <f>IFERROR(INDEX(JOGOS!$C$1:$P$16905,$G382,13),"")</f>
        <v/>
      </c>
      <c r="T382">
        <f t="shared" si="83"/>
        <v>0</v>
      </c>
      <c r="U382">
        <f t="shared" si="75"/>
        <v>0</v>
      </c>
      <c r="V382">
        <f t="shared" si="76"/>
        <v>0</v>
      </c>
      <c r="W382">
        <f t="shared" si="77"/>
        <v>0</v>
      </c>
      <c r="X382">
        <f t="shared" si="78"/>
        <v>0</v>
      </c>
      <c r="Y382">
        <f t="shared" si="79"/>
        <v>0</v>
      </c>
      <c r="Z382">
        <f t="shared" si="80"/>
        <v>0</v>
      </c>
      <c r="AA382">
        <f t="shared" si="81"/>
        <v>0</v>
      </c>
      <c r="AB382">
        <f t="shared" si="82"/>
        <v>0</v>
      </c>
      <c r="AC382">
        <f t="shared" si="84"/>
        <v>0</v>
      </c>
    </row>
    <row r="383" spans="1:29">
      <c r="A383" t="str">
        <f>IF(Tabela3[[#This Row],[GOL CASA]]&lt;&gt;"",Tabela3[[#This Row],[TIME CASA]],"")</f>
        <v/>
      </c>
      <c r="B383" t="str">
        <f>IF(Tabela3[[#This Row],[GOL FORA]]&lt;&gt;"",Tabela3[[#This Row],[TIME FORA]],"")</f>
        <v/>
      </c>
      <c r="D383">
        <f t="shared" si="72"/>
        <v>0</v>
      </c>
      <c r="F383" t="str">
        <f t="shared" si="74"/>
        <v/>
      </c>
      <c r="G383" t="str">
        <f t="shared" si="73"/>
        <v/>
      </c>
      <c r="H383" t="str">
        <f>IFERROR(INDEX(JOGOS!$C$1:$P$16905,$G383,1),"")</f>
        <v/>
      </c>
      <c r="I383" s="29" t="str">
        <f>IFERROR(INDEX(JOGOS!$C$1:$P$16905,$G383,3),"")</f>
        <v/>
      </c>
      <c r="J383" s="29" t="str">
        <f>IFERROR(INDEX(JOGOS!$C$1:$P$16905,$G383,4),"")</f>
        <v/>
      </c>
      <c r="K383" t="str">
        <f>IFERROR(INDEX(JOGOS!$C$1:$P$16905,$G383,5),"")</f>
        <v/>
      </c>
      <c r="L383" t="str">
        <f>IFERROR(INDEX(JOGOS!$C$1:$P$16905,$G383,6),"")</f>
        <v/>
      </c>
      <c r="M383" t="str">
        <f>IFERROR(INDEX(JOGOS!$C$1:$P$16905,$G383,7),"")</f>
        <v/>
      </c>
      <c r="N383" t="str">
        <f>IFERROR(INDEX(JOGOS!$C$1:$P$16905,$G383,8),"")</f>
        <v/>
      </c>
      <c r="O383" t="str">
        <f>IFERROR(INDEX(JOGOS!$C$1:$P$16905,$G383,9),"")</f>
        <v/>
      </c>
      <c r="P383" t="str">
        <f>IFERROR(INDEX(JOGOS!$C$1:$P$16905,$G383,10),"")</f>
        <v/>
      </c>
      <c r="Q383" t="str">
        <f>IFERROR(INDEX(JOGOS!$C$1:$P$16905,$G383,11),"")</f>
        <v/>
      </c>
      <c r="R383" t="str">
        <f>IFERROR(INDEX(JOGOS!$C$1:$P$16905,$G383,12),"")</f>
        <v/>
      </c>
      <c r="S383" t="str">
        <f>IFERROR(INDEX(JOGOS!$C$1:$P$16905,$G383,13),"")</f>
        <v/>
      </c>
      <c r="T383">
        <f t="shared" si="83"/>
        <v>0</v>
      </c>
      <c r="U383">
        <f t="shared" si="75"/>
        <v>0</v>
      </c>
      <c r="V383">
        <f t="shared" si="76"/>
        <v>0</v>
      </c>
      <c r="W383">
        <f t="shared" si="77"/>
        <v>0</v>
      </c>
      <c r="X383">
        <f t="shared" si="78"/>
        <v>0</v>
      </c>
      <c r="Y383">
        <f t="shared" si="79"/>
        <v>0</v>
      </c>
      <c r="Z383">
        <f t="shared" si="80"/>
        <v>0</v>
      </c>
      <c r="AA383">
        <f t="shared" si="81"/>
        <v>0</v>
      </c>
      <c r="AB383">
        <f t="shared" si="82"/>
        <v>0</v>
      </c>
      <c r="AC383">
        <f t="shared" si="84"/>
        <v>0</v>
      </c>
    </row>
    <row r="384" spans="1:29">
      <c r="A384" t="str">
        <f>IF(Tabela3[[#This Row],[GOL CASA]]&lt;&gt;"",Tabela3[[#This Row],[TIME CASA]],"")</f>
        <v/>
      </c>
      <c r="B384" t="str">
        <f>IF(Tabela3[[#This Row],[GOL FORA]]&lt;&gt;"",Tabela3[[#This Row],[TIME FORA]],"")</f>
        <v/>
      </c>
      <c r="D384">
        <f t="shared" si="72"/>
        <v>0</v>
      </c>
      <c r="F384" t="str">
        <f t="shared" si="74"/>
        <v/>
      </c>
      <c r="G384" t="str">
        <f t="shared" si="73"/>
        <v/>
      </c>
      <c r="H384" t="str">
        <f>IFERROR(INDEX(JOGOS!$C$1:$P$16905,$G384,1),"")</f>
        <v/>
      </c>
      <c r="I384" s="29" t="str">
        <f>IFERROR(INDEX(JOGOS!$C$1:$P$16905,$G384,3),"")</f>
        <v/>
      </c>
      <c r="J384" s="29" t="str">
        <f>IFERROR(INDEX(JOGOS!$C$1:$P$16905,$G384,4),"")</f>
        <v/>
      </c>
      <c r="K384" t="str">
        <f>IFERROR(INDEX(JOGOS!$C$1:$P$16905,$G384,5),"")</f>
        <v/>
      </c>
      <c r="L384" t="str">
        <f>IFERROR(INDEX(JOGOS!$C$1:$P$16905,$G384,6),"")</f>
        <v/>
      </c>
      <c r="M384" t="str">
        <f>IFERROR(INDEX(JOGOS!$C$1:$P$16905,$G384,7),"")</f>
        <v/>
      </c>
      <c r="N384" t="str">
        <f>IFERROR(INDEX(JOGOS!$C$1:$P$16905,$G384,8),"")</f>
        <v/>
      </c>
      <c r="O384" t="str">
        <f>IFERROR(INDEX(JOGOS!$C$1:$P$16905,$G384,9),"")</f>
        <v/>
      </c>
      <c r="P384" t="str">
        <f>IFERROR(INDEX(JOGOS!$C$1:$P$16905,$G384,10),"")</f>
        <v/>
      </c>
      <c r="Q384" t="str">
        <f>IFERROR(INDEX(JOGOS!$C$1:$P$16905,$G384,11),"")</f>
        <v/>
      </c>
      <c r="R384" t="str">
        <f>IFERROR(INDEX(JOGOS!$C$1:$P$16905,$G384,12),"")</f>
        <v/>
      </c>
      <c r="S384" t="str">
        <f>IFERROR(INDEX(JOGOS!$C$1:$P$16905,$G384,13),"")</f>
        <v/>
      </c>
      <c r="T384">
        <f t="shared" si="83"/>
        <v>0</v>
      </c>
      <c r="U384">
        <f t="shared" si="75"/>
        <v>0</v>
      </c>
      <c r="V384">
        <f t="shared" si="76"/>
        <v>0</v>
      </c>
      <c r="W384">
        <f t="shared" si="77"/>
        <v>0</v>
      </c>
      <c r="X384">
        <f t="shared" si="78"/>
        <v>0</v>
      </c>
      <c r="Y384">
        <f t="shared" si="79"/>
        <v>0</v>
      </c>
      <c r="Z384">
        <f t="shared" si="80"/>
        <v>0</v>
      </c>
      <c r="AA384">
        <f t="shared" si="81"/>
        <v>0</v>
      </c>
      <c r="AB384">
        <f t="shared" si="82"/>
        <v>0</v>
      </c>
      <c r="AC384">
        <f t="shared" si="84"/>
        <v>0</v>
      </c>
    </row>
    <row r="385" spans="1:29">
      <c r="A385" t="str">
        <f>IF(Tabela3[[#This Row],[GOL CASA]]&lt;&gt;"",Tabela3[[#This Row],[TIME CASA]],"")</f>
        <v/>
      </c>
      <c r="B385" t="str">
        <f>IF(Tabela3[[#This Row],[GOL FORA]]&lt;&gt;"",Tabela3[[#This Row],[TIME FORA]],"")</f>
        <v/>
      </c>
      <c r="D385">
        <f t="shared" si="72"/>
        <v>0</v>
      </c>
      <c r="F385" t="str">
        <f t="shared" si="74"/>
        <v/>
      </c>
      <c r="G385" t="str">
        <f t="shared" si="73"/>
        <v/>
      </c>
      <c r="H385" t="str">
        <f>IFERROR(INDEX(JOGOS!$C$1:$P$16905,$G385,1),"")</f>
        <v/>
      </c>
      <c r="I385" s="29" t="str">
        <f>IFERROR(INDEX(JOGOS!$C$1:$P$16905,$G385,3),"")</f>
        <v/>
      </c>
      <c r="J385" s="29" t="str">
        <f>IFERROR(INDEX(JOGOS!$C$1:$P$16905,$G385,4),"")</f>
        <v/>
      </c>
      <c r="K385" t="str">
        <f>IFERROR(INDEX(JOGOS!$C$1:$P$16905,$G385,5),"")</f>
        <v/>
      </c>
      <c r="L385" t="str">
        <f>IFERROR(INDEX(JOGOS!$C$1:$P$16905,$G385,6),"")</f>
        <v/>
      </c>
      <c r="M385" t="str">
        <f>IFERROR(INDEX(JOGOS!$C$1:$P$16905,$G385,7),"")</f>
        <v/>
      </c>
      <c r="N385" t="str">
        <f>IFERROR(INDEX(JOGOS!$C$1:$P$16905,$G385,8),"")</f>
        <v/>
      </c>
      <c r="O385" t="str">
        <f>IFERROR(INDEX(JOGOS!$C$1:$P$16905,$G385,9),"")</f>
        <v/>
      </c>
      <c r="P385" t="str">
        <f>IFERROR(INDEX(JOGOS!$C$1:$P$16905,$G385,10),"")</f>
        <v/>
      </c>
      <c r="Q385" t="str">
        <f>IFERROR(INDEX(JOGOS!$C$1:$P$16905,$G385,11),"")</f>
        <v/>
      </c>
      <c r="R385" t="str">
        <f>IFERROR(INDEX(JOGOS!$C$1:$P$16905,$G385,12),"")</f>
        <v/>
      </c>
      <c r="S385" t="str">
        <f>IFERROR(INDEX(JOGOS!$C$1:$P$16905,$G385,13),"")</f>
        <v/>
      </c>
      <c r="T385">
        <f t="shared" si="83"/>
        <v>0</v>
      </c>
      <c r="U385">
        <f t="shared" si="75"/>
        <v>0</v>
      </c>
      <c r="V385">
        <f t="shared" si="76"/>
        <v>0</v>
      </c>
      <c r="W385">
        <f t="shared" si="77"/>
        <v>0</v>
      </c>
      <c r="X385">
        <f t="shared" si="78"/>
        <v>0</v>
      </c>
      <c r="Y385">
        <f t="shared" si="79"/>
        <v>0</v>
      </c>
      <c r="Z385">
        <f t="shared" si="80"/>
        <v>0</v>
      </c>
      <c r="AA385">
        <f t="shared" si="81"/>
        <v>0</v>
      </c>
      <c r="AB385">
        <f t="shared" si="82"/>
        <v>0</v>
      </c>
      <c r="AC385">
        <f t="shared" si="84"/>
        <v>0</v>
      </c>
    </row>
    <row r="386" spans="1:29">
      <c r="A386" t="str">
        <f>IF(Tabela3[[#This Row],[GOL CASA]]&lt;&gt;"",Tabela3[[#This Row],[TIME CASA]],"")</f>
        <v/>
      </c>
      <c r="B386" t="str">
        <f>IF(Tabela3[[#This Row],[GOL FORA]]&lt;&gt;"",Tabela3[[#This Row],[TIME FORA]],"")</f>
        <v/>
      </c>
      <c r="D386">
        <f t="shared" ref="D386:D449" si="85">IF(OR(A386=$C$3,B386=$C$3),1,0)</f>
        <v>0</v>
      </c>
      <c r="F386" t="str">
        <f t="shared" si="74"/>
        <v/>
      </c>
      <c r="G386" t="str">
        <f t="shared" ref="G386:G449" si="86">IFERROR(LARGE(F:F,ROW(A385)),"")</f>
        <v/>
      </c>
      <c r="H386" t="str">
        <f>IFERROR(INDEX(JOGOS!$C$1:$P$16905,$G386,1),"")</f>
        <v/>
      </c>
      <c r="I386" s="29" t="str">
        <f>IFERROR(INDEX(JOGOS!$C$1:$P$16905,$G386,3),"")</f>
        <v/>
      </c>
      <c r="J386" s="29" t="str">
        <f>IFERROR(INDEX(JOGOS!$C$1:$P$16905,$G386,4),"")</f>
        <v/>
      </c>
      <c r="K386" t="str">
        <f>IFERROR(INDEX(JOGOS!$C$1:$P$16905,$G386,5),"")</f>
        <v/>
      </c>
      <c r="L386" t="str">
        <f>IFERROR(INDEX(JOGOS!$C$1:$P$16905,$G386,6),"")</f>
        <v/>
      </c>
      <c r="M386" t="str">
        <f>IFERROR(INDEX(JOGOS!$C$1:$P$16905,$G386,7),"")</f>
        <v/>
      </c>
      <c r="N386" t="str">
        <f>IFERROR(INDEX(JOGOS!$C$1:$P$16905,$G386,8),"")</f>
        <v/>
      </c>
      <c r="O386" t="str">
        <f>IFERROR(INDEX(JOGOS!$C$1:$P$16905,$G386,9),"")</f>
        <v/>
      </c>
      <c r="P386" t="str">
        <f>IFERROR(INDEX(JOGOS!$C$1:$P$16905,$G386,10),"")</f>
        <v/>
      </c>
      <c r="Q386" t="str">
        <f>IFERROR(INDEX(JOGOS!$C$1:$P$16905,$G386,11),"")</f>
        <v/>
      </c>
      <c r="R386" t="str">
        <f>IFERROR(INDEX(JOGOS!$C$1:$P$16905,$G386,12),"")</f>
        <v/>
      </c>
      <c r="S386" t="str">
        <f>IFERROR(INDEX(JOGOS!$C$1:$P$16905,$G386,13),"")</f>
        <v/>
      </c>
      <c r="T386">
        <f t="shared" si="83"/>
        <v>0</v>
      </c>
      <c r="U386">
        <f t="shared" si="75"/>
        <v>0</v>
      </c>
      <c r="V386">
        <f t="shared" si="76"/>
        <v>0</v>
      </c>
      <c r="W386">
        <f t="shared" si="77"/>
        <v>0</v>
      </c>
      <c r="X386">
        <f t="shared" si="78"/>
        <v>0</v>
      </c>
      <c r="Y386">
        <f t="shared" si="79"/>
        <v>0</v>
      </c>
      <c r="Z386">
        <f t="shared" si="80"/>
        <v>0</v>
      </c>
      <c r="AA386">
        <f t="shared" si="81"/>
        <v>0</v>
      </c>
      <c r="AB386">
        <f t="shared" si="82"/>
        <v>0</v>
      </c>
      <c r="AC386">
        <f t="shared" si="84"/>
        <v>0</v>
      </c>
    </row>
    <row r="387" spans="1:29">
      <c r="A387" t="str">
        <f>IF(Tabela3[[#This Row],[GOL CASA]]&lt;&gt;"",Tabela3[[#This Row],[TIME CASA]],"")</f>
        <v/>
      </c>
      <c r="B387" t="str">
        <f>IF(Tabela3[[#This Row],[GOL FORA]]&lt;&gt;"",Tabela3[[#This Row],[TIME FORA]],"")</f>
        <v/>
      </c>
      <c r="D387">
        <f t="shared" si="85"/>
        <v>0</v>
      </c>
      <c r="F387" t="str">
        <f t="shared" ref="F387:F450" si="87">IF(D387=1,ROW(),"")</f>
        <v/>
      </c>
      <c r="G387" t="str">
        <f t="shared" si="86"/>
        <v/>
      </c>
      <c r="H387" t="str">
        <f>IFERROR(INDEX(JOGOS!$C$1:$P$16905,$G387,1),"")</f>
        <v/>
      </c>
      <c r="I387" s="29" t="str">
        <f>IFERROR(INDEX(JOGOS!$C$1:$P$16905,$G387,3),"")</f>
        <v/>
      </c>
      <c r="J387" s="29" t="str">
        <f>IFERROR(INDEX(JOGOS!$C$1:$P$16905,$G387,4),"")</f>
        <v/>
      </c>
      <c r="K387" t="str">
        <f>IFERROR(INDEX(JOGOS!$C$1:$P$16905,$G387,5),"")</f>
        <v/>
      </c>
      <c r="L387" t="str">
        <f>IFERROR(INDEX(JOGOS!$C$1:$P$16905,$G387,6),"")</f>
        <v/>
      </c>
      <c r="M387" t="str">
        <f>IFERROR(INDEX(JOGOS!$C$1:$P$16905,$G387,7),"")</f>
        <v/>
      </c>
      <c r="N387" t="str">
        <f>IFERROR(INDEX(JOGOS!$C$1:$P$16905,$G387,8),"")</f>
        <v/>
      </c>
      <c r="O387" t="str">
        <f>IFERROR(INDEX(JOGOS!$C$1:$P$16905,$G387,9),"")</f>
        <v/>
      </c>
      <c r="P387" t="str">
        <f>IFERROR(INDEX(JOGOS!$C$1:$P$16905,$G387,10),"")</f>
        <v/>
      </c>
      <c r="Q387" t="str">
        <f>IFERROR(INDEX(JOGOS!$C$1:$P$16905,$G387,11),"")</f>
        <v/>
      </c>
      <c r="R387" t="str">
        <f>IFERROR(INDEX(JOGOS!$C$1:$P$16905,$G387,12),"")</f>
        <v/>
      </c>
      <c r="S387" t="str">
        <f>IFERROR(INDEX(JOGOS!$C$1:$P$16905,$G387,13),"")</f>
        <v/>
      </c>
      <c r="T387">
        <f t="shared" si="83"/>
        <v>0</v>
      </c>
      <c r="U387">
        <f t="shared" ref="U387:U450" si="88">IF(AND(M387=$C$3,O387&gt;0),$U$1,0)</f>
        <v>0</v>
      </c>
      <c r="V387">
        <f t="shared" ref="V387:V450" si="89">IF(AND(J387=$C$3,O387&gt;0),$U$1,0)</f>
        <v>0</v>
      </c>
      <c r="W387">
        <f t="shared" ref="W387:W450" si="90">IF(AND(M387=$C$3,N387&gt;0),$U$1,0)</f>
        <v>0</v>
      </c>
      <c r="X387">
        <f t="shared" ref="X387:X450" si="91">IF(AND(J387=$C$3,K387&gt;0),$U$1,0)</f>
        <v>0</v>
      </c>
      <c r="Y387">
        <f t="shared" ref="Y387:Y450" si="92">IF(AND(M387=$C$3,L387&gt;0),$U$1,0)</f>
        <v>0</v>
      </c>
      <c r="Z387">
        <f t="shared" ref="Z387:Z450" si="93">IF(AND(J387=$C$3,L387&gt;0),$U$1,0)</f>
        <v>0</v>
      </c>
      <c r="AA387">
        <f t="shared" ref="AA387:AA450" si="94">IF(AND(M387=$C$3,K387&gt;0),$U$1,0)</f>
        <v>0</v>
      </c>
      <c r="AB387">
        <f t="shared" ref="AB387:AB450" si="95">Y387+AA387</f>
        <v>0</v>
      </c>
      <c r="AC387">
        <f t="shared" si="84"/>
        <v>0</v>
      </c>
    </row>
    <row r="388" spans="1:29">
      <c r="A388" t="str">
        <f>IF(Tabela3[[#This Row],[GOL CASA]]&lt;&gt;"",Tabela3[[#This Row],[TIME CASA]],"")</f>
        <v/>
      </c>
      <c r="B388" t="str">
        <f>IF(Tabela3[[#This Row],[GOL FORA]]&lt;&gt;"",Tabela3[[#This Row],[TIME FORA]],"")</f>
        <v/>
      </c>
      <c r="D388">
        <f t="shared" si="85"/>
        <v>0</v>
      </c>
      <c r="F388" t="str">
        <f t="shared" si="87"/>
        <v/>
      </c>
      <c r="G388" t="str">
        <f t="shared" si="86"/>
        <v/>
      </c>
      <c r="H388" t="str">
        <f>IFERROR(INDEX(JOGOS!$C$1:$P$16905,$G388,1),"")</f>
        <v/>
      </c>
      <c r="I388" s="29" t="str">
        <f>IFERROR(INDEX(JOGOS!$C$1:$P$16905,$G388,3),"")</f>
        <v/>
      </c>
      <c r="J388" s="29" t="str">
        <f>IFERROR(INDEX(JOGOS!$C$1:$P$16905,$G388,4),"")</f>
        <v/>
      </c>
      <c r="K388" t="str">
        <f>IFERROR(INDEX(JOGOS!$C$1:$P$16905,$G388,5),"")</f>
        <v/>
      </c>
      <c r="L388" t="str">
        <f>IFERROR(INDEX(JOGOS!$C$1:$P$16905,$G388,6),"")</f>
        <v/>
      </c>
      <c r="M388" t="str">
        <f>IFERROR(INDEX(JOGOS!$C$1:$P$16905,$G388,7),"")</f>
        <v/>
      </c>
      <c r="N388" t="str">
        <f>IFERROR(INDEX(JOGOS!$C$1:$P$16905,$G388,8),"")</f>
        <v/>
      </c>
      <c r="O388" t="str">
        <f>IFERROR(INDEX(JOGOS!$C$1:$P$16905,$G388,9),"")</f>
        <v/>
      </c>
      <c r="P388" t="str">
        <f>IFERROR(INDEX(JOGOS!$C$1:$P$16905,$G388,10),"")</f>
        <v/>
      </c>
      <c r="Q388" t="str">
        <f>IFERROR(INDEX(JOGOS!$C$1:$P$16905,$G388,11),"")</f>
        <v/>
      </c>
      <c r="R388" t="str">
        <f>IFERROR(INDEX(JOGOS!$C$1:$P$16905,$G388,12),"")</f>
        <v/>
      </c>
      <c r="S388" t="str">
        <f>IFERROR(INDEX(JOGOS!$C$1:$P$16905,$G388,13),"")</f>
        <v/>
      </c>
      <c r="T388">
        <f t="shared" ref="T388:T451" si="96">IF(AND(J388=$C$3,N388&gt;0),$U$1,0)</f>
        <v>0</v>
      </c>
      <c r="U388">
        <f t="shared" si="88"/>
        <v>0</v>
      </c>
      <c r="V388">
        <f t="shared" si="89"/>
        <v>0</v>
      </c>
      <c r="W388">
        <f t="shared" si="90"/>
        <v>0</v>
      </c>
      <c r="X388">
        <f t="shared" si="91"/>
        <v>0</v>
      </c>
      <c r="Y388">
        <f t="shared" si="92"/>
        <v>0</v>
      </c>
      <c r="Z388">
        <f t="shared" si="93"/>
        <v>0</v>
      </c>
      <c r="AA388">
        <f t="shared" si="94"/>
        <v>0</v>
      </c>
      <c r="AB388">
        <f t="shared" si="95"/>
        <v>0</v>
      </c>
      <c r="AC388">
        <f t="shared" si="84"/>
        <v>0</v>
      </c>
    </row>
    <row r="389" spans="1:29">
      <c r="A389" t="str">
        <f>IF(Tabela3[[#This Row],[GOL CASA]]&lt;&gt;"",Tabela3[[#This Row],[TIME CASA]],"")</f>
        <v/>
      </c>
      <c r="B389" t="str">
        <f>IF(Tabela3[[#This Row],[GOL FORA]]&lt;&gt;"",Tabela3[[#This Row],[TIME FORA]],"")</f>
        <v/>
      </c>
      <c r="D389">
        <f t="shared" si="85"/>
        <v>0</v>
      </c>
      <c r="F389" t="str">
        <f t="shared" si="87"/>
        <v/>
      </c>
      <c r="G389" t="str">
        <f t="shared" si="86"/>
        <v/>
      </c>
      <c r="H389" t="str">
        <f>IFERROR(INDEX(JOGOS!$C$1:$P$16905,$G389,1),"")</f>
        <v/>
      </c>
      <c r="I389" s="29" t="str">
        <f>IFERROR(INDEX(JOGOS!$C$1:$P$16905,$G389,3),"")</f>
        <v/>
      </c>
      <c r="J389" s="29" t="str">
        <f>IFERROR(INDEX(JOGOS!$C$1:$P$16905,$G389,4),"")</f>
        <v/>
      </c>
      <c r="K389" t="str">
        <f>IFERROR(INDEX(JOGOS!$C$1:$P$16905,$G389,5),"")</f>
        <v/>
      </c>
      <c r="L389" t="str">
        <f>IFERROR(INDEX(JOGOS!$C$1:$P$16905,$G389,6),"")</f>
        <v/>
      </c>
      <c r="M389" t="str">
        <f>IFERROR(INDEX(JOGOS!$C$1:$P$16905,$G389,7),"")</f>
        <v/>
      </c>
      <c r="N389" t="str">
        <f>IFERROR(INDEX(JOGOS!$C$1:$P$16905,$G389,8),"")</f>
        <v/>
      </c>
      <c r="O389" t="str">
        <f>IFERROR(INDEX(JOGOS!$C$1:$P$16905,$G389,9),"")</f>
        <v/>
      </c>
      <c r="P389" t="str">
        <f>IFERROR(INDEX(JOGOS!$C$1:$P$16905,$G389,10),"")</f>
        <v/>
      </c>
      <c r="Q389" t="str">
        <f>IFERROR(INDEX(JOGOS!$C$1:$P$16905,$G389,11),"")</f>
        <v/>
      </c>
      <c r="R389" t="str">
        <f>IFERROR(INDEX(JOGOS!$C$1:$P$16905,$G389,12),"")</f>
        <v/>
      </c>
      <c r="S389" t="str">
        <f>IFERROR(INDEX(JOGOS!$C$1:$P$16905,$G389,13),"")</f>
        <v/>
      </c>
      <c r="T389">
        <f t="shared" si="96"/>
        <v>0</v>
      </c>
      <c r="U389">
        <f t="shared" si="88"/>
        <v>0</v>
      </c>
      <c r="V389">
        <f t="shared" si="89"/>
        <v>0</v>
      </c>
      <c r="W389">
        <f t="shared" si="90"/>
        <v>0</v>
      </c>
      <c r="X389">
        <f t="shared" si="91"/>
        <v>0</v>
      </c>
      <c r="Y389">
        <f t="shared" si="92"/>
        <v>0</v>
      </c>
      <c r="Z389">
        <f t="shared" si="93"/>
        <v>0</v>
      </c>
      <c r="AA389">
        <f t="shared" si="94"/>
        <v>0</v>
      </c>
      <c r="AB389">
        <f t="shared" si="95"/>
        <v>0</v>
      </c>
      <c r="AC389">
        <f t="shared" ref="AC389:AC452" si="97">X389+Z389</f>
        <v>0</v>
      </c>
    </row>
    <row r="390" spans="1:29">
      <c r="A390" t="str">
        <f>IF(Tabela3[[#This Row],[GOL CASA]]&lt;&gt;"",Tabela3[[#This Row],[TIME CASA]],"")</f>
        <v/>
      </c>
      <c r="B390" t="str">
        <f>IF(Tabela3[[#This Row],[GOL FORA]]&lt;&gt;"",Tabela3[[#This Row],[TIME FORA]],"")</f>
        <v/>
      </c>
      <c r="D390">
        <f t="shared" si="85"/>
        <v>0</v>
      </c>
      <c r="F390" t="str">
        <f t="shared" si="87"/>
        <v/>
      </c>
      <c r="G390" t="str">
        <f t="shared" si="86"/>
        <v/>
      </c>
      <c r="H390" t="str">
        <f>IFERROR(INDEX(JOGOS!$C$1:$P$16905,$G390,1),"")</f>
        <v/>
      </c>
      <c r="I390" s="29" t="str">
        <f>IFERROR(INDEX(JOGOS!$C$1:$P$16905,$G390,3),"")</f>
        <v/>
      </c>
      <c r="J390" s="29" t="str">
        <f>IFERROR(INDEX(JOGOS!$C$1:$P$16905,$G390,4),"")</f>
        <v/>
      </c>
      <c r="K390" t="str">
        <f>IFERROR(INDEX(JOGOS!$C$1:$P$16905,$G390,5),"")</f>
        <v/>
      </c>
      <c r="L390" t="str">
        <f>IFERROR(INDEX(JOGOS!$C$1:$P$16905,$G390,6),"")</f>
        <v/>
      </c>
      <c r="M390" t="str">
        <f>IFERROR(INDEX(JOGOS!$C$1:$P$16905,$G390,7),"")</f>
        <v/>
      </c>
      <c r="N390" t="str">
        <f>IFERROR(INDEX(JOGOS!$C$1:$P$16905,$G390,8),"")</f>
        <v/>
      </c>
      <c r="O390" t="str">
        <f>IFERROR(INDEX(JOGOS!$C$1:$P$16905,$G390,9),"")</f>
        <v/>
      </c>
      <c r="P390" t="str">
        <f>IFERROR(INDEX(JOGOS!$C$1:$P$16905,$G390,10),"")</f>
        <v/>
      </c>
      <c r="Q390" t="str">
        <f>IFERROR(INDEX(JOGOS!$C$1:$P$16905,$G390,11),"")</f>
        <v/>
      </c>
      <c r="R390" t="str">
        <f>IFERROR(INDEX(JOGOS!$C$1:$P$16905,$G390,12),"")</f>
        <v/>
      </c>
      <c r="S390" t="str">
        <f>IFERROR(INDEX(JOGOS!$C$1:$P$16905,$G390,13),"")</f>
        <v/>
      </c>
      <c r="T390">
        <f t="shared" si="96"/>
        <v>0</v>
      </c>
      <c r="U390">
        <f t="shared" si="88"/>
        <v>0</v>
      </c>
      <c r="V390">
        <f t="shared" si="89"/>
        <v>0</v>
      </c>
      <c r="W390">
        <f t="shared" si="90"/>
        <v>0</v>
      </c>
      <c r="X390">
        <f t="shared" si="91"/>
        <v>0</v>
      </c>
      <c r="Y390">
        <f t="shared" si="92"/>
        <v>0</v>
      </c>
      <c r="Z390">
        <f t="shared" si="93"/>
        <v>0</v>
      </c>
      <c r="AA390">
        <f t="shared" si="94"/>
        <v>0</v>
      </c>
      <c r="AB390">
        <f t="shared" si="95"/>
        <v>0</v>
      </c>
      <c r="AC390">
        <f t="shared" si="97"/>
        <v>0</v>
      </c>
    </row>
    <row r="391" spans="1:29">
      <c r="A391" t="str">
        <f>IF(Tabela3[[#This Row],[GOL CASA]]&lt;&gt;"",Tabela3[[#This Row],[TIME CASA]],"")</f>
        <v/>
      </c>
      <c r="B391" t="str">
        <f>IF(Tabela3[[#This Row],[GOL FORA]]&lt;&gt;"",Tabela3[[#This Row],[TIME FORA]],"")</f>
        <v/>
      </c>
      <c r="D391">
        <f t="shared" si="85"/>
        <v>0</v>
      </c>
      <c r="F391" t="str">
        <f t="shared" si="87"/>
        <v/>
      </c>
      <c r="G391" t="str">
        <f t="shared" si="86"/>
        <v/>
      </c>
      <c r="H391" t="str">
        <f>IFERROR(INDEX(JOGOS!$C$1:$P$16905,$G391,1),"")</f>
        <v/>
      </c>
      <c r="I391" s="29" t="str">
        <f>IFERROR(INDEX(JOGOS!$C$1:$P$16905,$G391,3),"")</f>
        <v/>
      </c>
      <c r="J391" s="29" t="str">
        <f>IFERROR(INDEX(JOGOS!$C$1:$P$16905,$G391,4),"")</f>
        <v/>
      </c>
      <c r="K391" t="str">
        <f>IFERROR(INDEX(JOGOS!$C$1:$P$16905,$G391,5),"")</f>
        <v/>
      </c>
      <c r="L391" t="str">
        <f>IFERROR(INDEX(JOGOS!$C$1:$P$16905,$G391,6),"")</f>
        <v/>
      </c>
      <c r="M391" t="str">
        <f>IFERROR(INDEX(JOGOS!$C$1:$P$16905,$G391,7),"")</f>
        <v/>
      </c>
      <c r="N391" t="str">
        <f>IFERROR(INDEX(JOGOS!$C$1:$P$16905,$G391,8),"")</f>
        <v/>
      </c>
      <c r="O391" t="str">
        <f>IFERROR(INDEX(JOGOS!$C$1:$P$16905,$G391,9),"")</f>
        <v/>
      </c>
      <c r="P391" t="str">
        <f>IFERROR(INDEX(JOGOS!$C$1:$P$16905,$G391,10),"")</f>
        <v/>
      </c>
      <c r="Q391" t="str">
        <f>IFERROR(INDEX(JOGOS!$C$1:$P$16905,$G391,11),"")</f>
        <v/>
      </c>
      <c r="R391" t="str">
        <f>IFERROR(INDEX(JOGOS!$C$1:$P$16905,$G391,12),"")</f>
        <v/>
      </c>
      <c r="S391" t="str">
        <f>IFERROR(INDEX(JOGOS!$C$1:$P$16905,$G391,13),"")</f>
        <v/>
      </c>
      <c r="T391">
        <f t="shared" si="96"/>
        <v>0</v>
      </c>
      <c r="U391">
        <f t="shared" si="88"/>
        <v>0</v>
      </c>
      <c r="V391">
        <f t="shared" si="89"/>
        <v>0</v>
      </c>
      <c r="W391">
        <f t="shared" si="90"/>
        <v>0</v>
      </c>
      <c r="X391">
        <f t="shared" si="91"/>
        <v>0</v>
      </c>
      <c r="Y391">
        <f t="shared" si="92"/>
        <v>0</v>
      </c>
      <c r="Z391">
        <f t="shared" si="93"/>
        <v>0</v>
      </c>
      <c r="AA391">
        <f t="shared" si="94"/>
        <v>0</v>
      </c>
      <c r="AB391">
        <f t="shared" si="95"/>
        <v>0</v>
      </c>
      <c r="AC391">
        <f t="shared" si="97"/>
        <v>0</v>
      </c>
    </row>
    <row r="392" spans="1:29">
      <c r="A392" t="str">
        <f>IF(Tabela3[[#This Row],[GOL CASA]]&lt;&gt;"",Tabela3[[#This Row],[TIME CASA]],"")</f>
        <v/>
      </c>
      <c r="B392" t="str">
        <f>IF(Tabela3[[#This Row],[GOL FORA]]&lt;&gt;"",Tabela3[[#This Row],[TIME FORA]],"")</f>
        <v/>
      </c>
      <c r="D392">
        <f t="shared" si="85"/>
        <v>0</v>
      </c>
      <c r="F392" t="str">
        <f t="shared" si="87"/>
        <v/>
      </c>
      <c r="G392" t="str">
        <f t="shared" si="86"/>
        <v/>
      </c>
      <c r="H392" t="str">
        <f>IFERROR(INDEX(JOGOS!$C$1:$P$16905,$G392,1),"")</f>
        <v/>
      </c>
      <c r="I392" s="29" t="str">
        <f>IFERROR(INDEX(JOGOS!$C$1:$P$16905,$G392,3),"")</f>
        <v/>
      </c>
      <c r="J392" s="29" t="str">
        <f>IFERROR(INDEX(JOGOS!$C$1:$P$16905,$G392,4),"")</f>
        <v/>
      </c>
      <c r="K392" t="str">
        <f>IFERROR(INDEX(JOGOS!$C$1:$P$16905,$G392,5),"")</f>
        <v/>
      </c>
      <c r="L392" t="str">
        <f>IFERROR(INDEX(JOGOS!$C$1:$P$16905,$G392,6),"")</f>
        <v/>
      </c>
      <c r="M392" t="str">
        <f>IFERROR(INDEX(JOGOS!$C$1:$P$16905,$G392,7),"")</f>
        <v/>
      </c>
      <c r="N392" t="str">
        <f>IFERROR(INDEX(JOGOS!$C$1:$P$16905,$G392,8),"")</f>
        <v/>
      </c>
      <c r="O392" t="str">
        <f>IFERROR(INDEX(JOGOS!$C$1:$P$16905,$G392,9),"")</f>
        <v/>
      </c>
      <c r="P392" t="str">
        <f>IFERROR(INDEX(JOGOS!$C$1:$P$16905,$G392,10),"")</f>
        <v/>
      </c>
      <c r="Q392" t="str">
        <f>IFERROR(INDEX(JOGOS!$C$1:$P$16905,$G392,11),"")</f>
        <v/>
      </c>
      <c r="R392" t="str">
        <f>IFERROR(INDEX(JOGOS!$C$1:$P$16905,$G392,12),"")</f>
        <v/>
      </c>
      <c r="S392" t="str">
        <f>IFERROR(INDEX(JOGOS!$C$1:$P$16905,$G392,13),"")</f>
        <v/>
      </c>
      <c r="T392">
        <f t="shared" si="96"/>
        <v>0</v>
      </c>
      <c r="U392">
        <f t="shared" si="88"/>
        <v>0</v>
      </c>
      <c r="V392">
        <f t="shared" si="89"/>
        <v>0</v>
      </c>
      <c r="W392">
        <f t="shared" si="90"/>
        <v>0</v>
      </c>
      <c r="X392">
        <f t="shared" si="91"/>
        <v>0</v>
      </c>
      <c r="Y392">
        <f t="shared" si="92"/>
        <v>0</v>
      </c>
      <c r="Z392">
        <f t="shared" si="93"/>
        <v>0</v>
      </c>
      <c r="AA392">
        <f t="shared" si="94"/>
        <v>0</v>
      </c>
      <c r="AB392">
        <f t="shared" si="95"/>
        <v>0</v>
      </c>
      <c r="AC392">
        <f t="shared" si="97"/>
        <v>0</v>
      </c>
    </row>
    <row r="393" spans="1:29">
      <c r="A393" t="str">
        <f>IF(Tabela3[[#This Row],[GOL CASA]]&lt;&gt;"",Tabela3[[#This Row],[TIME CASA]],"")</f>
        <v/>
      </c>
      <c r="B393" t="str">
        <f>IF(Tabela3[[#This Row],[GOL FORA]]&lt;&gt;"",Tabela3[[#This Row],[TIME FORA]],"")</f>
        <v/>
      </c>
      <c r="D393">
        <f t="shared" si="85"/>
        <v>0</v>
      </c>
      <c r="F393" t="str">
        <f t="shared" si="87"/>
        <v/>
      </c>
      <c r="G393" t="str">
        <f t="shared" si="86"/>
        <v/>
      </c>
      <c r="H393" t="str">
        <f>IFERROR(INDEX(JOGOS!$C$1:$P$16905,$G393,1),"")</f>
        <v/>
      </c>
      <c r="I393" s="29" t="str">
        <f>IFERROR(INDEX(JOGOS!$C$1:$P$16905,$G393,3),"")</f>
        <v/>
      </c>
      <c r="J393" s="29" t="str">
        <f>IFERROR(INDEX(JOGOS!$C$1:$P$16905,$G393,4),"")</f>
        <v/>
      </c>
      <c r="K393" t="str">
        <f>IFERROR(INDEX(JOGOS!$C$1:$P$16905,$G393,5),"")</f>
        <v/>
      </c>
      <c r="L393" t="str">
        <f>IFERROR(INDEX(JOGOS!$C$1:$P$16905,$G393,6),"")</f>
        <v/>
      </c>
      <c r="M393" t="str">
        <f>IFERROR(INDEX(JOGOS!$C$1:$P$16905,$G393,7),"")</f>
        <v/>
      </c>
      <c r="N393" t="str">
        <f>IFERROR(INDEX(JOGOS!$C$1:$P$16905,$G393,8),"")</f>
        <v/>
      </c>
      <c r="O393" t="str">
        <f>IFERROR(INDEX(JOGOS!$C$1:$P$16905,$G393,9),"")</f>
        <v/>
      </c>
      <c r="P393" t="str">
        <f>IFERROR(INDEX(JOGOS!$C$1:$P$16905,$G393,10),"")</f>
        <v/>
      </c>
      <c r="Q393" t="str">
        <f>IFERROR(INDEX(JOGOS!$C$1:$P$16905,$G393,11),"")</f>
        <v/>
      </c>
      <c r="R393" t="str">
        <f>IFERROR(INDEX(JOGOS!$C$1:$P$16905,$G393,12),"")</f>
        <v/>
      </c>
      <c r="S393" t="str">
        <f>IFERROR(INDEX(JOGOS!$C$1:$P$16905,$G393,13),"")</f>
        <v/>
      </c>
      <c r="T393">
        <f t="shared" si="96"/>
        <v>0</v>
      </c>
      <c r="U393">
        <f t="shared" si="88"/>
        <v>0</v>
      </c>
      <c r="V393">
        <f t="shared" si="89"/>
        <v>0</v>
      </c>
      <c r="W393">
        <f t="shared" si="90"/>
        <v>0</v>
      </c>
      <c r="X393">
        <f t="shared" si="91"/>
        <v>0</v>
      </c>
      <c r="Y393">
        <f t="shared" si="92"/>
        <v>0</v>
      </c>
      <c r="Z393">
        <f t="shared" si="93"/>
        <v>0</v>
      </c>
      <c r="AA393">
        <f t="shared" si="94"/>
        <v>0</v>
      </c>
      <c r="AB393">
        <f t="shared" si="95"/>
        <v>0</v>
      </c>
      <c r="AC393">
        <f t="shared" si="97"/>
        <v>0</v>
      </c>
    </row>
    <row r="394" spans="1:29">
      <c r="A394" t="str">
        <f>IF(Tabela3[[#This Row],[GOL CASA]]&lt;&gt;"",Tabela3[[#This Row],[TIME CASA]],"")</f>
        <v/>
      </c>
      <c r="B394" t="str">
        <f>IF(Tabela3[[#This Row],[GOL FORA]]&lt;&gt;"",Tabela3[[#This Row],[TIME FORA]],"")</f>
        <v/>
      </c>
      <c r="D394">
        <f t="shared" si="85"/>
        <v>0</v>
      </c>
      <c r="F394" t="str">
        <f t="shared" si="87"/>
        <v/>
      </c>
      <c r="G394" t="str">
        <f t="shared" si="86"/>
        <v/>
      </c>
      <c r="H394" t="str">
        <f>IFERROR(INDEX(JOGOS!$C$1:$P$16905,$G394,1),"")</f>
        <v/>
      </c>
      <c r="I394" s="29" t="str">
        <f>IFERROR(INDEX(JOGOS!$C$1:$P$16905,$G394,3),"")</f>
        <v/>
      </c>
      <c r="J394" s="29" t="str">
        <f>IFERROR(INDEX(JOGOS!$C$1:$P$16905,$G394,4),"")</f>
        <v/>
      </c>
      <c r="K394" t="str">
        <f>IFERROR(INDEX(JOGOS!$C$1:$P$16905,$G394,5),"")</f>
        <v/>
      </c>
      <c r="L394" t="str">
        <f>IFERROR(INDEX(JOGOS!$C$1:$P$16905,$G394,6),"")</f>
        <v/>
      </c>
      <c r="M394" t="str">
        <f>IFERROR(INDEX(JOGOS!$C$1:$P$16905,$G394,7),"")</f>
        <v/>
      </c>
      <c r="N394" t="str">
        <f>IFERROR(INDEX(JOGOS!$C$1:$P$16905,$G394,8),"")</f>
        <v/>
      </c>
      <c r="O394" t="str">
        <f>IFERROR(INDEX(JOGOS!$C$1:$P$16905,$G394,9),"")</f>
        <v/>
      </c>
      <c r="P394" t="str">
        <f>IFERROR(INDEX(JOGOS!$C$1:$P$16905,$G394,10),"")</f>
        <v/>
      </c>
      <c r="Q394" t="str">
        <f>IFERROR(INDEX(JOGOS!$C$1:$P$16905,$G394,11),"")</f>
        <v/>
      </c>
      <c r="R394" t="str">
        <f>IFERROR(INDEX(JOGOS!$C$1:$P$16905,$G394,12),"")</f>
        <v/>
      </c>
      <c r="S394" t="str">
        <f>IFERROR(INDEX(JOGOS!$C$1:$P$16905,$G394,13),"")</f>
        <v/>
      </c>
      <c r="T394">
        <f t="shared" si="96"/>
        <v>0</v>
      </c>
      <c r="U394">
        <f t="shared" si="88"/>
        <v>0</v>
      </c>
      <c r="V394">
        <f t="shared" si="89"/>
        <v>0</v>
      </c>
      <c r="W394">
        <f t="shared" si="90"/>
        <v>0</v>
      </c>
      <c r="X394">
        <f t="shared" si="91"/>
        <v>0</v>
      </c>
      <c r="Y394">
        <f t="shared" si="92"/>
        <v>0</v>
      </c>
      <c r="Z394">
        <f t="shared" si="93"/>
        <v>0</v>
      </c>
      <c r="AA394">
        <f t="shared" si="94"/>
        <v>0</v>
      </c>
      <c r="AB394">
        <f t="shared" si="95"/>
        <v>0</v>
      </c>
      <c r="AC394">
        <f t="shared" si="97"/>
        <v>0</v>
      </c>
    </row>
    <row r="395" spans="1:29">
      <c r="A395" t="str">
        <f>IF(Tabela3[[#This Row],[GOL CASA]]&lt;&gt;"",Tabela3[[#This Row],[TIME CASA]],"")</f>
        <v/>
      </c>
      <c r="B395" t="str">
        <f>IF(Tabela3[[#This Row],[GOL FORA]]&lt;&gt;"",Tabela3[[#This Row],[TIME FORA]],"")</f>
        <v/>
      </c>
      <c r="D395">
        <f t="shared" si="85"/>
        <v>0</v>
      </c>
      <c r="F395" t="str">
        <f t="shared" si="87"/>
        <v/>
      </c>
      <c r="G395" t="str">
        <f t="shared" si="86"/>
        <v/>
      </c>
      <c r="H395" t="str">
        <f>IFERROR(INDEX(JOGOS!$C$1:$P$16905,$G395,1),"")</f>
        <v/>
      </c>
      <c r="I395" s="29" t="str">
        <f>IFERROR(INDEX(JOGOS!$C$1:$P$16905,$G395,3),"")</f>
        <v/>
      </c>
      <c r="J395" s="29" t="str">
        <f>IFERROR(INDEX(JOGOS!$C$1:$P$16905,$G395,4),"")</f>
        <v/>
      </c>
      <c r="K395" t="str">
        <f>IFERROR(INDEX(JOGOS!$C$1:$P$16905,$G395,5),"")</f>
        <v/>
      </c>
      <c r="L395" t="str">
        <f>IFERROR(INDEX(JOGOS!$C$1:$P$16905,$G395,6),"")</f>
        <v/>
      </c>
      <c r="M395" t="str">
        <f>IFERROR(INDEX(JOGOS!$C$1:$P$16905,$G395,7),"")</f>
        <v/>
      </c>
      <c r="N395" t="str">
        <f>IFERROR(INDEX(JOGOS!$C$1:$P$16905,$G395,8),"")</f>
        <v/>
      </c>
      <c r="O395" t="str">
        <f>IFERROR(INDEX(JOGOS!$C$1:$P$16905,$G395,9),"")</f>
        <v/>
      </c>
      <c r="P395" t="str">
        <f>IFERROR(INDEX(JOGOS!$C$1:$P$16905,$G395,10),"")</f>
        <v/>
      </c>
      <c r="Q395" t="str">
        <f>IFERROR(INDEX(JOGOS!$C$1:$P$16905,$G395,11),"")</f>
        <v/>
      </c>
      <c r="R395" t="str">
        <f>IFERROR(INDEX(JOGOS!$C$1:$P$16905,$G395,12),"")</f>
        <v/>
      </c>
      <c r="S395" t="str">
        <f>IFERROR(INDEX(JOGOS!$C$1:$P$16905,$G395,13),"")</f>
        <v/>
      </c>
      <c r="T395">
        <f t="shared" si="96"/>
        <v>0</v>
      </c>
      <c r="U395">
        <f t="shared" si="88"/>
        <v>0</v>
      </c>
      <c r="V395">
        <f t="shared" si="89"/>
        <v>0</v>
      </c>
      <c r="W395">
        <f t="shared" si="90"/>
        <v>0</v>
      </c>
      <c r="X395">
        <f t="shared" si="91"/>
        <v>0</v>
      </c>
      <c r="Y395">
        <f t="shared" si="92"/>
        <v>0</v>
      </c>
      <c r="Z395">
        <f t="shared" si="93"/>
        <v>0</v>
      </c>
      <c r="AA395">
        <f t="shared" si="94"/>
        <v>0</v>
      </c>
      <c r="AB395">
        <f t="shared" si="95"/>
        <v>0</v>
      </c>
      <c r="AC395">
        <f t="shared" si="97"/>
        <v>0</v>
      </c>
    </row>
    <row r="396" spans="1:29">
      <c r="A396" t="str">
        <f>IF(Tabela3[[#This Row],[GOL CASA]]&lt;&gt;"",Tabela3[[#This Row],[TIME CASA]],"")</f>
        <v/>
      </c>
      <c r="B396" t="str">
        <f>IF(Tabela3[[#This Row],[GOL FORA]]&lt;&gt;"",Tabela3[[#This Row],[TIME FORA]],"")</f>
        <v/>
      </c>
      <c r="D396">
        <f t="shared" si="85"/>
        <v>0</v>
      </c>
      <c r="F396" t="str">
        <f t="shared" si="87"/>
        <v/>
      </c>
      <c r="G396" t="str">
        <f t="shared" si="86"/>
        <v/>
      </c>
      <c r="H396" t="str">
        <f>IFERROR(INDEX(JOGOS!$C$1:$P$16905,$G396,1),"")</f>
        <v/>
      </c>
      <c r="I396" s="29" t="str">
        <f>IFERROR(INDEX(JOGOS!$C$1:$P$16905,$G396,3),"")</f>
        <v/>
      </c>
      <c r="J396" s="29" t="str">
        <f>IFERROR(INDEX(JOGOS!$C$1:$P$16905,$G396,4),"")</f>
        <v/>
      </c>
      <c r="K396" t="str">
        <f>IFERROR(INDEX(JOGOS!$C$1:$P$16905,$G396,5),"")</f>
        <v/>
      </c>
      <c r="L396" t="str">
        <f>IFERROR(INDEX(JOGOS!$C$1:$P$16905,$G396,6),"")</f>
        <v/>
      </c>
      <c r="M396" t="str">
        <f>IFERROR(INDEX(JOGOS!$C$1:$P$16905,$G396,7),"")</f>
        <v/>
      </c>
      <c r="N396" t="str">
        <f>IFERROR(INDEX(JOGOS!$C$1:$P$16905,$G396,8),"")</f>
        <v/>
      </c>
      <c r="O396" t="str">
        <f>IFERROR(INDEX(JOGOS!$C$1:$P$16905,$G396,9),"")</f>
        <v/>
      </c>
      <c r="P396" t="str">
        <f>IFERROR(INDEX(JOGOS!$C$1:$P$16905,$G396,10),"")</f>
        <v/>
      </c>
      <c r="Q396" t="str">
        <f>IFERROR(INDEX(JOGOS!$C$1:$P$16905,$G396,11),"")</f>
        <v/>
      </c>
      <c r="R396" t="str">
        <f>IFERROR(INDEX(JOGOS!$C$1:$P$16905,$G396,12),"")</f>
        <v/>
      </c>
      <c r="S396" t="str">
        <f>IFERROR(INDEX(JOGOS!$C$1:$P$16905,$G396,13),"")</f>
        <v/>
      </c>
      <c r="T396">
        <f t="shared" si="96"/>
        <v>0</v>
      </c>
      <c r="U396">
        <f t="shared" si="88"/>
        <v>0</v>
      </c>
      <c r="V396">
        <f t="shared" si="89"/>
        <v>0</v>
      </c>
      <c r="W396">
        <f t="shared" si="90"/>
        <v>0</v>
      </c>
      <c r="X396">
        <f t="shared" si="91"/>
        <v>0</v>
      </c>
      <c r="Y396">
        <f t="shared" si="92"/>
        <v>0</v>
      </c>
      <c r="Z396">
        <f t="shared" si="93"/>
        <v>0</v>
      </c>
      <c r="AA396">
        <f t="shared" si="94"/>
        <v>0</v>
      </c>
      <c r="AB396">
        <f t="shared" si="95"/>
        <v>0</v>
      </c>
      <c r="AC396">
        <f t="shared" si="97"/>
        <v>0</v>
      </c>
    </row>
    <row r="397" spans="1:29">
      <c r="A397" t="str">
        <f>IF(Tabela3[[#This Row],[GOL CASA]]&lt;&gt;"",Tabela3[[#This Row],[TIME CASA]],"")</f>
        <v/>
      </c>
      <c r="B397" t="str">
        <f>IF(Tabela3[[#This Row],[GOL FORA]]&lt;&gt;"",Tabela3[[#This Row],[TIME FORA]],"")</f>
        <v/>
      </c>
      <c r="D397">
        <f t="shared" si="85"/>
        <v>0</v>
      </c>
      <c r="F397" t="str">
        <f t="shared" si="87"/>
        <v/>
      </c>
      <c r="G397" t="str">
        <f t="shared" si="86"/>
        <v/>
      </c>
      <c r="H397" t="str">
        <f>IFERROR(INDEX(JOGOS!$C$1:$P$16905,$G397,1),"")</f>
        <v/>
      </c>
      <c r="I397" s="29" t="str">
        <f>IFERROR(INDEX(JOGOS!$C$1:$P$16905,$G397,3),"")</f>
        <v/>
      </c>
      <c r="J397" s="29" t="str">
        <f>IFERROR(INDEX(JOGOS!$C$1:$P$16905,$G397,4),"")</f>
        <v/>
      </c>
      <c r="K397" t="str">
        <f>IFERROR(INDEX(JOGOS!$C$1:$P$16905,$G397,5),"")</f>
        <v/>
      </c>
      <c r="L397" t="str">
        <f>IFERROR(INDEX(JOGOS!$C$1:$P$16905,$G397,6),"")</f>
        <v/>
      </c>
      <c r="M397" t="str">
        <f>IFERROR(INDEX(JOGOS!$C$1:$P$16905,$G397,7),"")</f>
        <v/>
      </c>
      <c r="N397" t="str">
        <f>IFERROR(INDEX(JOGOS!$C$1:$P$16905,$G397,8),"")</f>
        <v/>
      </c>
      <c r="O397" t="str">
        <f>IFERROR(INDEX(JOGOS!$C$1:$P$16905,$G397,9),"")</f>
        <v/>
      </c>
      <c r="P397" t="str">
        <f>IFERROR(INDEX(JOGOS!$C$1:$P$16905,$G397,10),"")</f>
        <v/>
      </c>
      <c r="Q397" t="str">
        <f>IFERROR(INDEX(JOGOS!$C$1:$P$16905,$G397,11),"")</f>
        <v/>
      </c>
      <c r="R397" t="str">
        <f>IFERROR(INDEX(JOGOS!$C$1:$P$16905,$G397,12),"")</f>
        <v/>
      </c>
      <c r="S397" t="str">
        <f>IFERROR(INDEX(JOGOS!$C$1:$P$16905,$G397,13),"")</f>
        <v/>
      </c>
      <c r="T397">
        <f t="shared" si="96"/>
        <v>0</v>
      </c>
      <c r="U397">
        <f t="shared" si="88"/>
        <v>0</v>
      </c>
      <c r="V397">
        <f t="shared" si="89"/>
        <v>0</v>
      </c>
      <c r="W397">
        <f t="shared" si="90"/>
        <v>0</v>
      </c>
      <c r="X397">
        <f t="shared" si="91"/>
        <v>0</v>
      </c>
      <c r="Y397">
        <f t="shared" si="92"/>
        <v>0</v>
      </c>
      <c r="Z397">
        <f t="shared" si="93"/>
        <v>0</v>
      </c>
      <c r="AA397">
        <f t="shared" si="94"/>
        <v>0</v>
      </c>
      <c r="AB397">
        <f t="shared" si="95"/>
        <v>0</v>
      </c>
      <c r="AC397">
        <f t="shared" si="97"/>
        <v>0</v>
      </c>
    </row>
    <row r="398" spans="1:29">
      <c r="A398" t="str">
        <f>IF(Tabela3[[#This Row],[GOL CASA]]&lt;&gt;"",Tabela3[[#This Row],[TIME CASA]],"")</f>
        <v/>
      </c>
      <c r="B398" t="str">
        <f>IF(Tabela3[[#This Row],[GOL FORA]]&lt;&gt;"",Tabela3[[#This Row],[TIME FORA]],"")</f>
        <v/>
      </c>
      <c r="D398">
        <f t="shared" si="85"/>
        <v>0</v>
      </c>
      <c r="F398" t="str">
        <f t="shared" si="87"/>
        <v/>
      </c>
      <c r="G398" t="str">
        <f t="shared" si="86"/>
        <v/>
      </c>
      <c r="H398" t="str">
        <f>IFERROR(INDEX(JOGOS!$C$1:$P$16905,$G398,1),"")</f>
        <v/>
      </c>
      <c r="I398" s="29" t="str">
        <f>IFERROR(INDEX(JOGOS!$C$1:$P$16905,$G398,3),"")</f>
        <v/>
      </c>
      <c r="J398" s="29" t="str">
        <f>IFERROR(INDEX(JOGOS!$C$1:$P$16905,$G398,4),"")</f>
        <v/>
      </c>
      <c r="K398" t="str">
        <f>IFERROR(INDEX(JOGOS!$C$1:$P$16905,$G398,5),"")</f>
        <v/>
      </c>
      <c r="L398" t="str">
        <f>IFERROR(INDEX(JOGOS!$C$1:$P$16905,$G398,6),"")</f>
        <v/>
      </c>
      <c r="M398" t="str">
        <f>IFERROR(INDEX(JOGOS!$C$1:$P$16905,$G398,7),"")</f>
        <v/>
      </c>
      <c r="N398" t="str">
        <f>IFERROR(INDEX(JOGOS!$C$1:$P$16905,$G398,8),"")</f>
        <v/>
      </c>
      <c r="O398" t="str">
        <f>IFERROR(INDEX(JOGOS!$C$1:$P$16905,$G398,9),"")</f>
        <v/>
      </c>
      <c r="P398" t="str">
        <f>IFERROR(INDEX(JOGOS!$C$1:$P$16905,$G398,10),"")</f>
        <v/>
      </c>
      <c r="Q398" t="str">
        <f>IFERROR(INDEX(JOGOS!$C$1:$P$16905,$G398,11),"")</f>
        <v/>
      </c>
      <c r="R398" t="str">
        <f>IFERROR(INDEX(JOGOS!$C$1:$P$16905,$G398,12),"")</f>
        <v/>
      </c>
      <c r="S398" t="str">
        <f>IFERROR(INDEX(JOGOS!$C$1:$P$16905,$G398,13),"")</f>
        <v/>
      </c>
      <c r="T398">
        <f t="shared" si="96"/>
        <v>0</v>
      </c>
      <c r="U398">
        <f t="shared" si="88"/>
        <v>0</v>
      </c>
      <c r="V398">
        <f t="shared" si="89"/>
        <v>0</v>
      </c>
      <c r="W398">
        <f t="shared" si="90"/>
        <v>0</v>
      </c>
      <c r="X398">
        <f t="shared" si="91"/>
        <v>0</v>
      </c>
      <c r="Y398">
        <f t="shared" si="92"/>
        <v>0</v>
      </c>
      <c r="Z398">
        <f t="shared" si="93"/>
        <v>0</v>
      </c>
      <c r="AA398">
        <f t="shared" si="94"/>
        <v>0</v>
      </c>
      <c r="AB398">
        <f t="shared" si="95"/>
        <v>0</v>
      </c>
      <c r="AC398">
        <f t="shared" si="97"/>
        <v>0</v>
      </c>
    </row>
    <row r="399" spans="1:29">
      <c r="A399" t="str">
        <f>IF(Tabela3[[#This Row],[GOL CASA]]&lt;&gt;"",Tabela3[[#This Row],[TIME CASA]],"")</f>
        <v/>
      </c>
      <c r="B399" t="str">
        <f>IF(Tabela3[[#This Row],[GOL FORA]]&lt;&gt;"",Tabela3[[#This Row],[TIME FORA]],"")</f>
        <v/>
      </c>
      <c r="D399">
        <f t="shared" si="85"/>
        <v>0</v>
      </c>
      <c r="F399" t="str">
        <f t="shared" si="87"/>
        <v/>
      </c>
      <c r="G399" t="str">
        <f t="shared" si="86"/>
        <v/>
      </c>
      <c r="H399" t="str">
        <f>IFERROR(INDEX(JOGOS!$C$1:$P$16905,$G399,1),"")</f>
        <v/>
      </c>
      <c r="I399" s="29" t="str">
        <f>IFERROR(INDEX(JOGOS!$C$1:$P$16905,$G399,3),"")</f>
        <v/>
      </c>
      <c r="J399" s="29" t="str">
        <f>IFERROR(INDEX(JOGOS!$C$1:$P$16905,$G399,4),"")</f>
        <v/>
      </c>
      <c r="K399" t="str">
        <f>IFERROR(INDEX(JOGOS!$C$1:$P$16905,$G399,5),"")</f>
        <v/>
      </c>
      <c r="L399" t="str">
        <f>IFERROR(INDEX(JOGOS!$C$1:$P$16905,$G399,6),"")</f>
        <v/>
      </c>
      <c r="M399" t="str">
        <f>IFERROR(INDEX(JOGOS!$C$1:$P$16905,$G399,7),"")</f>
        <v/>
      </c>
      <c r="N399" t="str">
        <f>IFERROR(INDEX(JOGOS!$C$1:$P$16905,$G399,8),"")</f>
        <v/>
      </c>
      <c r="O399" t="str">
        <f>IFERROR(INDEX(JOGOS!$C$1:$P$16905,$G399,9),"")</f>
        <v/>
      </c>
      <c r="P399" t="str">
        <f>IFERROR(INDEX(JOGOS!$C$1:$P$16905,$G399,10),"")</f>
        <v/>
      </c>
      <c r="Q399" t="str">
        <f>IFERROR(INDEX(JOGOS!$C$1:$P$16905,$G399,11),"")</f>
        <v/>
      </c>
      <c r="R399" t="str">
        <f>IFERROR(INDEX(JOGOS!$C$1:$P$16905,$G399,12),"")</f>
        <v/>
      </c>
      <c r="S399" t="str">
        <f>IFERROR(INDEX(JOGOS!$C$1:$P$16905,$G399,13),"")</f>
        <v/>
      </c>
      <c r="T399">
        <f t="shared" si="96"/>
        <v>0</v>
      </c>
      <c r="U399">
        <f t="shared" si="88"/>
        <v>0</v>
      </c>
      <c r="V399">
        <f t="shared" si="89"/>
        <v>0</v>
      </c>
      <c r="W399">
        <f t="shared" si="90"/>
        <v>0</v>
      </c>
      <c r="X399">
        <f t="shared" si="91"/>
        <v>0</v>
      </c>
      <c r="Y399">
        <f t="shared" si="92"/>
        <v>0</v>
      </c>
      <c r="Z399">
        <f t="shared" si="93"/>
        <v>0</v>
      </c>
      <c r="AA399">
        <f t="shared" si="94"/>
        <v>0</v>
      </c>
      <c r="AB399">
        <f t="shared" si="95"/>
        <v>0</v>
      </c>
      <c r="AC399">
        <f t="shared" si="97"/>
        <v>0</v>
      </c>
    </row>
    <row r="400" spans="1:29">
      <c r="A400" t="str">
        <f>IF(Tabela3[[#This Row],[GOL CASA]]&lt;&gt;"",Tabela3[[#This Row],[TIME CASA]],"")</f>
        <v/>
      </c>
      <c r="B400" t="str">
        <f>IF(Tabela3[[#This Row],[GOL FORA]]&lt;&gt;"",Tabela3[[#This Row],[TIME FORA]],"")</f>
        <v/>
      </c>
      <c r="D400">
        <f t="shared" si="85"/>
        <v>0</v>
      </c>
      <c r="F400" t="str">
        <f t="shared" si="87"/>
        <v/>
      </c>
      <c r="G400" t="str">
        <f t="shared" si="86"/>
        <v/>
      </c>
      <c r="H400" t="str">
        <f>IFERROR(INDEX(JOGOS!$C$1:$P$16905,$G400,1),"")</f>
        <v/>
      </c>
      <c r="I400" s="29" t="str">
        <f>IFERROR(INDEX(JOGOS!$C$1:$P$16905,$G400,3),"")</f>
        <v/>
      </c>
      <c r="J400" s="29" t="str">
        <f>IFERROR(INDEX(JOGOS!$C$1:$P$16905,$G400,4),"")</f>
        <v/>
      </c>
      <c r="K400" t="str">
        <f>IFERROR(INDEX(JOGOS!$C$1:$P$16905,$G400,5),"")</f>
        <v/>
      </c>
      <c r="L400" t="str">
        <f>IFERROR(INDEX(JOGOS!$C$1:$P$16905,$G400,6),"")</f>
        <v/>
      </c>
      <c r="M400" t="str">
        <f>IFERROR(INDEX(JOGOS!$C$1:$P$16905,$G400,7),"")</f>
        <v/>
      </c>
      <c r="N400" t="str">
        <f>IFERROR(INDEX(JOGOS!$C$1:$P$16905,$G400,8),"")</f>
        <v/>
      </c>
      <c r="O400" t="str">
        <f>IFERROR(INDEX(JOGOS!$C$1:$P$16905,$G400,9),"")</f>
        <v/>
      </c>
      <c r="P400" t="str">
        <f>IFERROR(INDEX(JOGOS!$C$1:$P$16905,$G400,10),"")</f>
        <v/>
      </c>
      <c r="Q400" t="str">
        <f>IFERROR(INDEX(JOGOS!$C$1:$P$16905,$G400,11),"")</f>
        <v/>
      </c>
      <c r="R400" t="str">
        <f>IFERROR(INDEX(JOGOS!$C$1:$P$16905,$G400,12),"")</f>
        <v/>
      </c>
      <c r="S400" t="str">
        <f>IFERROR(INDEX(JOGOS!$C$1:$P$16905,$G400,13),"")</f>
        <v/>
      </c>
      <c r="T400">
        <f t="shared" si="96"/>
        <v>0</v>
      </c>
      <c r="U400">
        <f t="shared" si="88"/>
        <v>0</v>
      </c>
      <c r="V400">
        <f t="shared" si="89"/>
        <v>0</v>
      </c>
      <c r="W400">
        <f t="shared" si="90"/>
        <v>0</v>
      </c>
      <c r="X400">
        <f t="shared" si="91"/>
        <v>0</v>
      </c>
      <c r="Y400">
        <f t="shared" si="92"/>
        <v>0</v>
      </c>
      <c r="Z400">
        <f t="shared" si="93"/>
        <v>0</v>
      </c>
      <c r="AA400">
        <f t="shared" si="94"/>
        <v>0</v>
      </c>
      <c r="AB400">
        <f t="shared" si="95"/>
        <v>0</v>
      </c>
      <c r="AC400">
        <f t="shared" si="97"/>
        <v>0</v>
      </c>
    </row>
    <row r="401" spans="1:29">
      <c r="A401" t="str">
        <f>IF(Tabela3[[#This Row],[GOL CASA]]&lt;&gt;"",Tabela3[[#This Row],[TIME CASA]],"")</f>
        <v/>
      </c>
      <c r="B401" t="str">
        <f>IF(Tabela3[[#This Row],[GOL FORA]]&lt;&gt;"",Tabela3[[#This Row],[TIME FORA]],"")</f>
        <v/>
      </c>
      <c r="D401">
        <f t="shared" si="85"/>
        <v>0</v>
      </c>
      <c r="F401" t="str">
        <f t="shared" si="87"/>
        <v/>
      </c>
      <c r="G401" t="str">
        <f t="shared" si="86"/>
        <v/>
      </c>
      <c r="H401" t="str">
        <f>IFERROR(INDEX(JOGOS!$C$1:$P$16905,$G401,1),"")</f>
        <v/>
      </c>
      <c r="I401" s="29" t="str">
        <f>IFERROR(INDEX(JOGOS!$C$1:$P$16905,$G401,3),"")</f>
        <v/>
      </c>
      <c r="J401" s="29" t="str">
        <f>IFERROR(INDEX(JOGOS!$C$1:$P$16905,$G401,4),"")</f>
        <v/>
      </c>
      <c r="K401" t="str">
        <f>IFERROR(INDEX(JOGOS!$C$1:$P$16905,$G401,5),"")</f>
        <v/>
      </c>
      <c r="L401" t="str">
        <f>IFERROR(INDEX(JOGOS!$C$1:$P$16905,$G401,6),"")</f>
        <v/>
      </c>
      <c r="M401" t="str">
        <f>IFERROR(INDEX(JOGOS!$C$1:$P$16905,$G401,7),"")</f>
        <v/>
      </c>
      <c r="N401" t="str">
        <f>IFERROR(INDEX(JOGOS!$C$1:$P$16905,$G401,8),"")</f>
        <v/>
      </c>
      <c r="O401" t="str">
        <f>IFERROR(INDEX(JOGOS!$C$1:$P$16905,$G401,9),"")</f>
        <v/>
      </c>
      <c r="P401" t="str">
        <f>IFERROR(INDEX(JOGOS!$C$1:$P$16905,$G401,10),"")</f>
        <v/>
      </c>
      <c r="Q401" t="str">
        <f>IFERROR(INDEX(JOGOS!$C$1:$P$16905,$G401,11),"")</f>
        <v/>
      </c>
      <c r="R401" t="str">
        <f>IFERROR(INDEX(JOGOS!$C$1:$P$16905,$G401,12),"")</f>
        <v/>
      </c>
      <c r="S401" t="str">
        <f>IFERROR(INDEX(JOGOS!$C$1:$P$16905,$G401,13),"")</f>
        <v/>
      </c>
      <c r="T401">
        <f t="shared" si="96"/>
        <v>0</v>
      </c>
      <c r="U401">
        <f t="shared" si="88"/>
        <v>0</v>
      </c>
      <c r="V401">
        <f t="shared" si="89"/>
        <v>0</v>
      </c>
      <c r="W401">
        <f t="shared" si="90"/>
        <v>0</v>
      </c>
      <c r="X401">
        <f t="shared" si="91"/>
        <v>0</v>
      </c>
      <c r="Y401">
        <f t="shared" si="92"/>
        <v>0</v>
      </c>
      <c r="Z401">
        <f t="shared" si="93"/>
        <v>0</v>
      </c>
      <c r="AA401">
        <f t="shared" si="94"/>
        <v>0</v>
      </c>
      <c r="AB401">
        <f t="shared" si="95"/>
        <v>0</v>
      </c>
      <c r="AC401">
        <f t="shared" si="97"/>
        <v>0</v>
      </c>
    </row>
    <row r="402" spans="1:29">
      <c r="A402" t="str">
        <f>IF(Tabela3[[#This Row],[GOL CASA]]&lt;&gt;"",Tabela3[[#This Row],[TIME CASA]],"")</f>
        <v/>
      </c>
      <c r="B402" t="str">
        <f>IF(Tabela3[[#This Row],[GOL FORA]]&lt;&gt;"",Tabela3[[#This Row],[TIME FORA]],"")</f>
        <v/>
      </c>
      <c r="D402">
        <f t="shared" si="85"/>
        <v>0</v>
      </c>
      <c r="F402" t="str">
        <f t="shared" si="87"/>
        <v/>
      </c>
      <c r="G402" t="str">
        <f t="shared" si="86"/>
        <v/>
      </c>
      <c r="H402" t="str">
        <f>IFERROR(INDEX(JOGOS!$C$1:$P$16905,$G402,1),"")</f>
        <v/>
      </c>
      <c r="I402" s="29" t="str">
        <f>IFERROR(INDEX(JOGOS!$C$1:$P$16905,$G402,3),"")</f>
        <v/>
      </c>
      <c r="J402" s="29" t="str">
        <f>IFERROR(INDEX(JOGOS!$C$1:$P$16905,$G402,4),"")</f>
        <v/>
      </c>
      <c r="K402" t="str">
        <f>IFERROR(INDEX(JOGOS!$C$1:$P$16905,$G402,5),"")</f>
        <v/>
      </c>
      <c r="L402" t="str">
        <f>IFERROR(INDEX(JOGOS!$C$1:$P$16905,$G402,6),"")</f>
        <v/>
      </c>
      <c r="M402" t="str">
        <f>IFERROR(INDEX(JOGOS!$C$1:$P$16905,$G402,7),"")</f>
        <v/>
      </c>
      <c r="N402" t="str">
        <f>IFERROR(INDEX(JOGOS!$C$1:$P$16905,$G402,8),"")</f>
        <v/>
      </c>
      <c r="O402" t="str">
        <f>IFERROR(INDEX(JOGOS!$C$1:$P$16905,$G402,9),"")</f>
        <v/>
      </c>
      <c r="P402" t="str">
        <f>IFERROR(INDEX(JOGOS!$C$1:$P$16905,$G402,10),"")</f>
        <v/>
      </c>
      <c r="Q402" t="str">
        <f>IFERROR(INDEX(JOGOS!$C$1:$P$16905,$G402,11),"")</f>
        <v/>
      </c>
      <c r="R402" t="str">
        <f>IFERROR(INDEX(JOGOS!$C$1:$P$16905,$G402,12),"")</f>
        <v/>
      </c>
      <c r="S402" t="str">
        <f>IFERROR(INDEX(JOGOS!$C$1:$P$16905,$G402,13),"")</f>
        <v/>
      </c>
      <c r="T402">
        <f t="shared" si="96"/>
        <v>0</v>
      </c>
      <c r="U402">
        <f t="shared" si="88"/>
        <v>0</v>
      </c>
      <c r="V402">
        <f t="shared" si="89"/>
        <v>0</v>
      </c>
      <c r="W402">
        <f t="shared" si="90"/>
        <v>0</v>
      </c>
      <c r="X402">
        <f t="shared" si="91"/>
        <v>0</v>
      </c>
      <c r="Y402">
        <f t="shared" si="92"/>
        <v>0</v>
      </c>
      <c r="Z402">
        <f t="shared" si="93"/>
        <v>0</v>
      </c>
      <c r="AA402">
        <f t="shared" si="94"/>
        <v>0</v>
      </c>
      <c r="AB402">
        <f t="shared" si="95"/>
        <v>0</v>
      </c>
      <c r="AC402">
        <f t="shared" si="97"/>
        <v>0</v>
      </c>
    </row>
    <row r="403" spans="1:29">
      <c r="A403" t="str">
        <f>IF(Tabela3[[#This Row],[GOL CASA]]&lt;&gt;"",Tabela3[[#This Row],[TIME CASA]],"")</f>
        <v/>
      </c>
      <c r="B403" t="str">
        <f>IF(Tabela3[[#This Row],[GOL FORA]]&lt;&gt;"",Tabela3[[#This Row],[TIME FORA]],"")</f>
        <v/>
      </c>
      <c r="D403">
        <f t="shared" si="85"/>
        <v>0</v>
      </c>
      <c r="F403" t="str">
        <f t="shared" si="87"/>
        <v/>
      </c>
      <c r="G403" t="str">
        <f t="shared" si="86"/>
        <v/>
      </c>
      <c r="H403" t="str">
        <f>IFERROR(INDEX(JOGOS!$C$1:$P$16905,$G403,1),"")</f>
        <v/>
      </c>
      <c r="I403" s="29" t="str">
        <f>IFERROR(INDEX(JOGOS!$C$1:$P$16905,$G403,3),"")</f>
        <v/>
      </c>
      <c r="J403" s="29" t="str">
        <f>IFERROR(INDEX(JOGOS!$C$1:$P$16905,$G403,4),"")</f>
        <v/>
      </c>
      <c r="K403" t="str">
        <f>IFERROR(INDEX(JOGOS!$C$1:$P$16905,$G403,5),"")</f>
        <v/>
      </c>
      <c r="L403" t="str">
        <f>IFERROR(INDEX(JOGOS!$C$1:$P$16905,$G403,6),"")</f>
        <v/>
      </c>
      <c r="M403" t="str">
        <f>IFERROR(INDEX(JOGOS!$C$1:$P$16905,$G403,7),"")</f>
        <v/>
      </c>
      <c r="N403" t="str">
        <f>IFERROR(INDEX(JOGOS!$C$1:$P$16905,$G403,8),"")</f>
        <v/>
      </c>
      <c r="O403" t="str">
        <f>IFERROR(INDEX(JOGOS!$C$1:$P$16905,$G403,9),"")</f>
        <v/>
      </c>
      <c r="P403" t="str">
        <f>IFERROR(INDEX(JOGOS!$C$1:$P$16905,$G403,10),"")</f>
        <v/>
      </c>
      <c r="Q403" t="str">
        <f>IFERROR(INDEX(JOGOS!$C$1:$P$16905,$G403,11),"")</f>
        <v/>
      </c>
      <c r="R403" t="str">
        <f>IFERROR(INDEX(JOGOS!$C$1:$P$16905,$G403,12),"")</f>
        <v/>
      </c>
      <c r="S403" t="str">
        <f>IFERROR(INDEX(JOGOS!$C$1:$P$16905,$G403,13),"")</f>
        <v/>
      </c>
      <c r="T403">
        <f t="shared" si="96"/>
        <v>0</v>
      </c>
      <c r="U403">
        <f t="shared" si="88"/>
        <v>0</v>
      </c>
      <c r="V403">
        <f t="shared" si="89"/>
        <v>0</v>
      </c>
      <c r="W403">
        <f t="shared" si="90"/>
        <v>0</v>
      </c>
      <c r="X403">
        <f t="shared" si="91"/>
        <v>0</v>
      </c>
      <c r="Y403">
        <f t="shared" si="92"/>
        <v>0</v>
      </c>
      <c r="Z403">
        <f t="shared" si="93"/>
        <v>0</v>
      </c>
      <c r="AA403">
        <f t="shared" si="94"/>
        <v>0</v>
      </c>
      <c r="AB403">
        <f t="shared" si="95"/>
        <v>0</v>
      </c>
      <c r="AC403">
        <f t="shared" si="97"/>
        <v>0</v>
      </c>
    </row>
    <row r="404" spans="1:29">
      <c r="A404" t="str">
        <f>IF(Tabela3[[#This Row],[GOL CASA]]&lt;&gt;"",Tabela3[[#This Row],[TIME CASA]],"")</f>
        <v/>
      </c>
      <c r="B404" t="str">
        <f>IF(Tabela3[[#This Row],[GOL FORA]]&lt;&gt;"",Tabela3[[#This Row],[TIME FORA]],"")</f>
        <v/>
      </c>
      <c r="D404">
        <f t="shared" si="85"/>
        <v>0</v>
      </c>
      <c r="F404" t="str">
        <f t="shared" si="87"/>
        <v/>
      </c>
      <c r="G404" t="str">
        <f t="shared" si="86"/>
        <v/>
      </c>
      <c r="H404" t="str">
        <f>IFERROR(INDEX(JOGOS!$C$1:$P$16905,$G404,1),"")</f>
        <v/>
      </c>
      <c r="I404" s="29" t="str">
        <f>IFERROR(INDEX(JOGOS!$C$1:$P$16905,$G404,3),"")</f>
        <v/>
      </c>
      <c r="J404" s="29" t="str">
        <f>IFERROR(INDEX(JOGOS!$C$1:$P$16905,$G404,4),"")</f>
        <v/>
      </c>
      <c r="K404" t="str">
        <f>IFERROR(INDEX(JOGOS!$C$1:$P$16905,$G404,5),"")</f>
        <v/>
      </c>
      <c r="L404" t="str">
        <f>IFERROR(INDEX(JOGOS!$C$1:$P$16905,$G404,6),"")</f>
        <v/>
      </c>
      <c r="M404" t="str">
        <f>IFERROR(INDEX(JOGOS!$C$1:$P$16905,$G404,7),"")</f>
        <v/>
      </c>
      <c r="N404" t="str">
        <f>IFERROR(INDEX(JOGOS!$C$1:$P$16905,$G404,8),"")</f>
        <v/>
      </c>
      <c r="O404" t="str">
        <f>IFERROR(INDEX(JOGOS!$C$1:$P$16905,$G404,9),"")</f>
        <v/>
      </c>
      <c r="P404" t="str">
        <f>IFERROR(INDEX(JOGOS!$C$1:$P$16905,$G404,10),"")</f>
        <v/>
      </c>
      <c r="Q404" t="str">
        <f>IFERROR(INDEX(JOGOS!$C$1:$P$16905,$G404,11),"")</f>
        <v/>
      </c>
      <c r="R404" t="str">
        <f>IFERROR(INDEX(JOGOS!$C$1:$P$16905,$G404,12),"")</f>
        <v/>
      </c>
      <c r="S404" t="str">
        <f>IFERROR(INDEX(JOGOS!$C$1:$P$16905,$G404,13),"")</f>
        <v/>
      </c>
      <c r="T404">
        <f t="shared" si="96"/>
        <v>0</v>
      </c>
      <c r="U404">
        <f t="shared" si="88"/>
        <v>0</v>
      </c>
      <c r="V404">
        <f t="shared" si="89"/>
        <v>0</v>
      </c>
      <c r="W404">
        <f t="shared" si="90"/>
        <v>0</v>
      </c>
      <c r="X404">
        <f t="shared" si="91"/>
        <v>0</v>
      </c>
      <c r="Y404">
        <f t="shared" si="92"/>
        <v>0</v>
      </c>
      <c r="Z404">
        <f t="shared" si="93"/>
        <v>0</v>
      </c>
      <c r="AA404">
        <f t="shared" si="94"/>
        <v>0</v>
      </c>
      <c r="AB404">
        <f t="shared" si="95"/>
        <v>0</v>
      </c>
      <c r="AC404">
        <f t="shared" si="97"/>
        <v>0</v>
      </c>
    </row>
    <row r="405" spans="1:29">
      <c r="A405" t="str">
        <f>IF(Tabela3[[#This Row],[GOL CASA]]&lt;&gt;"",Tabela3[[#This Row],[TIME CASA]],"")</f>
        <v/>
      </c>
      <c r="B405" t="str">
        <f>IF(Tabela3[[#This Row],[GOL FORA]]&lt;&gt;"",Tabela3[[#This Row],[TIME FORA]],"")</f>
        <v/>
      </c>
      <c r="D405">
        <f t="shared" si="85"/>
        <v>0</v>
      </c>
      <c r="F405" t="str">
        <f t="shared" si="87"/>
        <v/>
      </c>
      <c r="G405" t="str">
        <f t="shared" si="86"/>
        <v/>
      </c>
      <c r="H405" t="str">
        <f>IFERROR(INDEX(JOGOS!$C$1:$P$16905,$G405,1),"")</f>
        <v/>
      </c>
      <c r="I405" s="29" t="str">
        <f>IFERROR(INDEX(JOGOS!$C$1:$P$16905,$G405,3),"")</f>
        <v/>
      </c>
      <c r="J405" s="29" t="str">
        <f>IFERROR(INDEX(JOGOS!$C$1:$P$16905,$G405,4),"")</f>
        <v/>
      </c>
      <c r="K405" t="str">
        <f>IFERROR(INDEX(JOGOS!$C$1:$P$16905,$G405,5),"")</f>
        <v/>
      </c>
      <c r="L405" t="str">
        <f>IFERROR(INDEX(JOGOS!$C$1:$P$16905,$G405,6),"")</f>
        <v/>
      </c>
      <c r="M405" t="str">
        <f>IFERROR(INDEX(JOGOS!$C$1:$P$16905,$G405,7),"")</f>
        <v/>
      </c>
      <c r="N405" t="str">
        <f>IFERROR(INDEX(JOGOS!$C$1:$P$16905,$G405,8),"")</f>
        <v/>
      </c>
      <c r="O405" t="str">
        <f>IFERROR(INDEX(JOGOS!$C$1:$P$16905,$G405,9),"")</f>
        <v/>
      </c>
      <c r="P405" t="str">
        <f>IFERROR(INDEX(JOGOS!$C$1:$P$16905,$G405,10),"")</f>
        <v/>
      </c>
      <c r="Q405" t="str">
        <f>IFERROR(INDEX(JOGOS!$C$1:$P$16905,$G405,11),"")</f>
        <v/>
      </c>
      <c r="R405" t="str">
        <f>IFERROR(INDEX(JOGOS!$C$1:$P$16905,$G405,12),"")</f>
        <v/>
      </c>
      <c r="S405" t="str">
        <f>IFERROR(INDEX(JOGOS!$C$1:$P$16905,$G405,13),"")</f>
        <v/>
      </c>
      <c r="T405">
        <f t="shared" si="96"/>
        <v>0</v>
      </c>
      <c r="U405">
        <f t="shared" si="88"/>
        <v>0</v>
      </c>
      <c r="V405">
        <f t="shared" si="89"/>
        <v>0</v>
      </c>
      <c r="W405">
        <f t="shared" si="90"/>
        <v>0</v>
      </c>
      <c r="X405">
        <f t="shared" si="91"/>
        <v>0</v>
      </c>
      <c r="Y405">
        <f t="shared" si="92"/>
        <v>0</v>
      </c>
      <c r="Z405">
        <f t="shared" si="93"/>
        <v>0</v>
      </c>
      <c r="AA405">
        <f t="shared" si="94"/>
        <v>0</v>
      </c>
      <c r="AB405">
        <f t="shared" si="95"/>
        <v>0</v>
      </c>
      <c r="AC405">
        <f t="shared" si="97"/>
        <v>0</v>
      </c>
    </row>
    <row r="406" spans="1:29">
      <c r="A406" t="str">
        <f>IF(Tabela3[[#This Row],[GOL CASA]]&lt;&gt;"",Tabela3[[#This Row],[TIME CASA]],"")</f>
        <v/>
      </c>
      <c r="B406" t="str">
        <f>IF(Tabela3[[#This Row],[GOL FORA]]&lt;&gt;"",Tabela3[[#This Row],[TIME FORA]],"")</f>
        <v/>
      </c>
      <c r="D406">
        <f t="shared" si="85"/>
        <v>0</v>
      </c>
      <c r="F406" t="str">
        <f t="shared" si="87"/>
        <v/>
      </c>
      <c r="G406" t="str">
        <f t="shared" si="86"/>
        <v/>
      </c>
      <c r="H406" t="str">
        <f>IFERROR(INDEX(JOGOS!$C$1:$P$16905,$G406,1),"")</f>
        <v/>
      </c>
      <c r="I406" s="29" t="str">
        <f>IFERROR(INDEX(JOGOS!$C$1:$P$16905,$G406,3),"")</f>
        <v/>
      </c>
      <c r="J406" s="29" t="str">
        <f>IFERROR(INDEX(JOGOS!$C$1:$P$16905,$G406,4),"")</f>
        <v/>
      </c>
      <c r="K406" t="str">
        <f>IFERROR(INDEX(JOGOS!$C$1:$P$16905,$G406,5),"")</f>
        <v/>
      </c>
      <c r="L406" t="str">
        <f>IFERROR(INDEX(JOGOS!$C$1:$P$16905,$G406,6),"")</f>
        <v/>
      </c>
      <c r="M406" t="str">
        <f>IFERROR(INDEX(JOGOS!$C$1:$P$16905,$G406,7),"")</f>
        <v/>
      </c>
      <c r="N406" t="str">
        <f>IFERROR(INDEX(JOGOS!$C$1:$P$16905,$G406,8),"")</f>
        <v/>
      </c>
      <c r="O406" t="str">
        <f>IFERROR(INDEX(JOGOS!$C$1:$P$16905,$G406,9),"")</f>
        <v/>
      </c>
      <c r="P406" t="str">
        <f>IFERROR(INDEX(JOGOS!$C$1:$P$16905,$G406,10),"")</f>
        <v/>
      </c>
      <c r="Q406" t="str">
        <f>IFERROR(INDEX(JOGOS!$C$1:$P$16905,$G406,11),"")</f>
        <v/>
      </c>
      <c r="R406" t="str">
        <f>IFERROR(INDEX(JOGOS!$C$1:$P$16905,$G406,12),"")</f>
        <v/>
      </c>
      <c r="S406" t="str">
        <f>IFERROR(INDEX(JOGOS!$C$1:$P$16905,$G406,13),"")</f>
        <v/>
      </c>
      <c r="T406">
        <f t="shared" si="96"/>
        <v>0</v>
      </c>
      <c r="U406">
        <f t="shared" si="88"/>
        <v>0</v>
      </c>
      <c r="V406">
        <f t="shared" si="89"/>
        <v>0</v>
      </c>
      <c r="W406">
        <f t="shared" si="90"/>
        <v>0</v>
      </c>
      <c r="X406">
        <f t="shared" si="91"/>
        <v>0</v>
      </c>
      <c r="Y406">
        <f t="shared" si="92"/>
        <v>0</v>
      </c>
      <c r="Z406">
        <f t="shared" si="93"/>
        <v>0</v>
      </c>
      <c r="AA406">
        <f t="shared" si="94"/>
        <v>0</v>
      </c>
      <c r="AB406">
        <f t="shared" si="95"/>
        <v>0</v>
      </c>
      <c r="AC406">
        <f t="shared" si="97"/>
        <v>0</v>
      </c>
    </row>
    <row r="407" spans="1:29">
      <c r="A407" t="str">
        <f>IF(Tabela3[[#This Row],[GOL CASA]]&lt;&gt;"",Tabela3[[#This Row],[TIME CASA]],"")</f>
        <v/>
      </c>
      <c r="B407" t="str">
        <f>IF(Tabela3[[#This Row],[GOL FORA]]&lt;&gt;"",Tabela3[[#This Row],[TIME FORA]],"")</f>
        <v/>
      </c>
      <c r="D407">
        <f t="shared" si="85"/>
        <v>0</v>
      </c>
      <c r="F407" t="str">
        <f t="shared" si="87"/>
        <v/>
      </c>
      <c r="G407" t="str">
        <f t="shared" si="86"/>
        <v/>
      </c>
      <c r="H407" t="str">
        <f>IFERROR(INDEX(JOGOS!$C$1:$P$16905,$G407,1),"")</f>
        <v/>
      </c>
      <c r="I407" s="29" t="str">
        <f>IFERROR(INDEX(JOGOS!$C$1:$P$16905,$G407,3),"")</f>
        <v/>
      </c>
      <c r="J407" s="29" t="str">
        <f>IFERROR(INDEX(JOGOS!$C$1:$P$16905,$G407,4),"")</f>
        <v/>
      </c>
      <c r="K407" t="str">
        <f>IFERROR(INDEX(JOGOS!$C$1:$P$16905,$G407,5),"")</f>
        <v/>
      </c>
      <c r="L407" t="str">
        <f>IFERROR(INDEX(JOGOS!$C$1:$P$16905,$G407,6),"")</f>
        <v/>
      </c>
      <c r="M407" t="str">
        <f>IFERROR(INDEX(JOGOS!$C$1:$P$16905,$G407,7),"")</f>
        <v/>
      </c>
      <c r="N407" t="str">
        <f>IFERROR(INDEX(JOGOS!$C$1:$P$16905,$G407,8),"")</f>
        <v/>
      </c>
      <c r="O407" t="str">
        <f>IFERROR(INDEX(JOGOS!$C$1:$P$16905,$G407,9),"")</f>
        <v/>
      </c>
      <c r="P407" t="str">
        <f>IFERROR(INDEX(JOGOS!$C$1:$P$16905,$G407,10),"")</f>
        <v/>
      </c>
      <c r="Q407" t="str">
        <f>IFERROR(INDEX(JOGOS!$C$1:$P$16905,$G407,11),"")</f>
        <v/>
      </c>
      <c r="R407" t="str">
        <f>IFERROR(INDEX(JOGOS!$C$1:$P$16905,$G407,12),"")</f>
        <v/>
      </c>
      <c r="S407" t="str">
        <f>IFERROR(INDEX(JOGOS!$C$1:$P$16905,$G407,13),"")</f>
        <v/>
      </c>
      <c r="T407">
        <f t="shared" si="96"/>
        <v>0</v>
      </c>
      <c r="U407">
        <f t="shared" si="88"/>
        <v>0</v>
      </c>
      <c r="V407">
        <f t="shared" si="89"/>
        <v>0</v>
      </c>
      <c r="W407">
        <f t="shared" si="90"/>
        <v>0</v>
      </c>
      <c r="X407">
        <f t="shared" si="91"/>
        <v>0</v>
      </c>
      <c r="Y407">
        <f t="shared" si="92"/>
        <v>0</v>
      </c>
      <c r="Z407">
        <f t="shared" si="93"/>
        <v>0</v>
      </c>
      <c r="AA407">
        <f t="shared" si="94"/>
        <v>0</v>
      </c>
      <c r="AB407">
        <f t="shared" si="95"/>
        <v>0</v>
      </c>
      <c r="AC407">
        <f t="shared" si="97"/>
        <v>0</v>
      </c>
    </row>
    <row r="408" spans="1:29">
      <c r="A408" t="str">
        <f>IF(Tabela3[[#This Row],[GOL CASA]]&lt;&gt;"",Tabela3[[#This Row],[TIME CASA]],"")</f>
        <v/>
      </c>
      <c r="B408" t="str">
        <f>IF(Tabela3[[#This Row],[GOL FORA]]&lt;&gt;"",Tabela3[[#This Row],[TIME FORA]],"")</f>
        <v/>
      </c>
      <c r="D408">
        <f t="shared" si="85"/>
        <v>0</v>
      </c>
      <c r="F408" t="str">
        <f t="shared" si="87"/>
        <v/>
      </c>
      <c r="G408" t="str">
        <f t="shared" si="86"/>
        <v/>
      </c>
      <c r="H408" t="str">
        <f>IFERROR(INDEX(JOGOS!$C$1:$P$16905,$G408,1),"")</f>
        <v/>
      </c>
      <c r="I408" s="29" t="str">
        <f>IFERROR(INDEX(JOGOS!$C$1:$P$16905,$G408,3),"")</f>
        <v/>
      </c>
      <c r="J408" s="29" t="str">
        <f>IFERROR(INDEX(JOGOS!$C$1:$P$16905,$G408,4),"")</f>
        <v/>
      </c>
      <c r="K408" t="str">
        <f>IFERROR(INDEX(JOGOS!$C$1:$P$16905,$G408,5),"")</f>
        <v/>
      </c>
      <c r="L408" t="str">
        <f>IFERROR(INDEX(JOGOS!$C$1:$P$16905,$G408,6),"")</f>
        <v/>
      </c>
      <c r="M408" t="str">
        <f>IFERROR(INDEX(JOGOS!$C$1:$P$16905,$G408,7),"")</f>
        <v/>
      </c>
      <c r="N408" t="str">
        <f>IFERROR(INDEX(JOGOS!$C$1:$P$16905,$G408,8),"")</f>
        <v/>
      </c>
      <c r="O408" t="str">
        <f>IFERROR(INDEX(JOGOS!$C$1:$P$16905,$G408,9),"")</f>
        <v/>
      </c>
      <c r="P408" t="str">
        <f>IFERROR(INDEX(JOGOS!$C$1:$P$16905,$G408,10),"")</f>
        <v/>
      </c>
      <c r="Q408" t="str">
        <f>IFERROR(INDEX(JOGOS!$C$1:$P$16905,$G408,11),"")</f>
        <v/>
      </c>
      <c r="R408" t="str">
        <f>IFERROR(INDEX(JOGOS!$C$1:$P$16905,$G408,12),"")</f>
        <v/>
      </c>
      <c r="S408" t="str">
        <f>IFERROR(INDEX(JOGOS!$C$1:$P$16905,$G408,13),"")</f>
        <v/>
      </c>
      <c r="T408">
        <f t="shared" si="96"/>
        <v>0</v>
      </c>
      <c r="U408">
        <f t="shared" si="88"/>
        <v>0</v>
      </c>
      <c r="V408">
        <f t="shared" si="89"/>
        <v>0</v>
      </c>
      <c r="W408">
        <f t="shared" si="90"/>
        <v>0</v>
      </c>
      <c r="X408">
        <f t="shared" si="91"/>
        <v>0</v>
      </c>
      <c r="Y408">
        <f t="shared" si="92"/>
        <v>0</v>
      </c>
      <c r="Z408">
        <f t="shared" si="93"/>
        <v>0</v>
      </c>
      <c r="AA408">
        <f t="shared" si="94"/>
        <v>0</v>
      </c>
      <c r="AB408">
        <f t="shared" si="95"/>
        <v>0</v>
      </c>
      <c r="AC408">
        <f t="shared" si="97"/>
        <v>0</v>
      </c>
    </row>
    <row r="409" spans="1:29">
      <c r="A409" t="str">
        <f>IF(Tabela3[[#This Row],[GOL CASA]]&lt;&gt;"",Tabela3[[#This Row],[TIME CASA]],"")</f>
        <v/>
      </c>
      <c r="B409" t="str">
        <f>IF(Tabela3[[#This Row],[GOL FORA]]&lt;&gt;"",Tabela3[[#This Row],[TIME FORA]],"")</f>
        <v/>
      </c>
      <c r="D409">
        <f t="shared" si="85"/>
        <v>0</v>
      </c>
      <c r="F409" t="str">
        <f t="shared" si="87"/>
        <v/>
      </c>
      <c r="G409" t="str">
        <f t="shared" si="86"/>
        <v/>
      </c>
      <c r="H409" t="str">
        <f>IFERROR(INDEX(JOGOS!$C$1:$P$16905,$G409,1),"")</f>
        <v/>
      </c>
      <c r="I409" s="29" t="str">
        <f>IFERROR(INDEX(JOGOS!$C$1:$P$16905,$G409,3),"")</f>
        <v/>
      </c>
      <c r="J409" s="29" t="str">
        <f>IFERROR(INDEX(JOGOS!$C$1:$P$16905,$G409,4),"")</f>
        <v/>
      </c>
      <c r="K409" t="str">
        <f>IFERROR(INDEX(JOGOS!$C$1:$P$16905,$G409,5),"")</f>
        <v/>
      </c>
      <c r="L409" t="str">
        <f>IFERROR(INDEX(JOGOS!$C$1:$P$16905,$G409,6),"")</f>
        <v/>
      </c>
      <c r="M409" t="str">
        <f>IFERROR(INDEX(JOGOS!$C$1:$P$16905,$G409,7),"")</f>
        <v/>
      </c>
      <c r="N409" t="str">
        <f>IFERROR(INDEX(JOGOS!$C$1:$P$16905,$G409,8),"")</f>
        <v/>
      </c>
      <c r="O409" t="str">
        <f>IFERROR(INDEX(JOGOS!$C$1:$P$16905,$G409,9),"")</f>
        <v/>
      </c>
      <c r="P409" t="str">
        <f>IFERROR(INDEX(JOGOS!$C$1:$P$16905,$G409,10),"")</f>
        <v/>
      </c>
      <c r="Q409" t="str">
        <f>IFERROR(INDEX(JOGOS!$C$1:$P$16905,$G409,11),"")</f>
        <v/>
      </c>
      <c r="R409" t="str">
        <f>IFERROR(INDEX(JOGOS!$C$1:$P$16905,$G409,12),"")</f>
        <v/>
      </c>
      <c r="S409" t="str">
        <f>IFERROR(INDEX(JOGOS!$C$1:$P$16905,$G409,13),"")</f>
        <v/>
      </c>
      <c r="T409">
        <f t="shared" si="96"/>
        <v>0</v>
      </c>
      <c r="U409">
        <f t="shared" si="88"/>
        <v>0</v>
      </c>
      <c r="V409">
        <f t="shared" si="89"/>
        <v>0</v>
      </c>
      <c r="W409">
        <f t="shared" si="90"/>
        <v>0</v>
      </c>
      <c r="X409">
        <f t="shared" si="91"/>
        <v>0</v>
      </c>
      <c r="Y409">
        <f t="shared" si="92"/>
        <v>0</v>
      </c>
      <c r="Z409">
        <f t="shared" si="93"/>
        <v>0</v>
      </c>
      <c r="AA409">
        <f t="shared" si="94"/>
        <v>0</v>
      </c>
      <c r="AB409">
        <f t="shared" si="95"/>
        <v>0</v>
      </c>
      <c r="AC409">
        <f t="shared" si="97"/>
        <v>0</v>
      </c>
    </row>
    <row r="410" spans="1:29">
      <c r="A410" t="str">
        <f>IF(Tabela3[[#This Row],[GOL CASA]]&lt;&gt;"",Tabela3[[#This Row],[TIME CASA]],"")</f>
        <v/>
      </c>
      <c r="B410" t="str">
        <f>IF(Tabela3[[#This Row],[GOL FORA]]&lt;&gt;"",Tabela3[[#This Row],[TIME FORA]],"")</f>
        <v/>
      </c>
      <c r="D410">
        <f t="shared" si="85"/>
        <v>0</v>
      </c>
      <c r="F410" t="str">
        <f t="shared" si="87"/>
        <v/>
      </c>
      <c r="G410" t="str">
        <f t="shared" si="86"/>
        <v/>
      </c>
      <c r="H410" t="str">
        <f>IFERROR(INDEX(JOGOS!$C$1:$P$16905,$G410,1),"")</f>
        <v/>
      </c>
      <c r="I410" s="29" t="str">
        <f>IFERROR(INDEX(JOGOS!$C$1:$P$16905,$G410,3),"")</f>
        <v/>
      </c>
      <c r="J410" s="29" t="str">
        <f>IFERROR(INDEX(JOGOS!$C$1:$P$16905,$G410,4),"")</f>
        <v/>
      </c>
      <c r="K410" t="str">
        <f>IFERROR(INDEX(JOGOS!$C$1:$P$16905,$G410,5),"")</f>
        <v/>
      </c>
      <c r="L410" t="str">
        <f>IFERROR(INDEX(JOGOS!$C$1:$P$16905,$G410,6),"")</f>
        <v/>
      </c>
      <c r="M410" t="str">
        <f>IFERROR(INDEX(JOGOS!$C$1:$P$16905,$G410,7),"")</f>
        <v/>
      </c>
      <c r="N410" t="str">
        <f>IFERROR(INDEX(JOGOS!$C$1:$P$16905,$G410,8),"")</f>
        <v/>
      </c>
      <c r="O410" t="str">
        <f>IFERROR(INDEX(JOGOS!$C$1:$P$16905,$G410,9),"")</f>
        <v/>
      </c>
      <c r="P410" t="str">
        <f>IFERROR(INDEX(JOGOS!$C$1:$P$16905,$G410,10),"")</f>
        <v/>
      </c>
      <c r="Q410" t="str">
        <f>IFERROR(INDEX(JOGOS!$C$1:$P$16905,$G410,11),"")</f>
        <v/>
      </c>
      <c r="R410" t="str">
        <f>IFERROR(INDEX(JOGOS!$C$1:$P$16905,$G410,12),"")</f>
        <v/>
      </c>
      <c r="S410" t="str">
        <f>IFERROR(INDEX(JOGOS!$C$1:$P$16905,$G410,13),"")</f>
        <v/>
      </c>
      <c r="T410">
        <f t="shared" si="96"/>
        <v>0</v>
      </c>
      <c r="U410">
        <f t="shared" si="88"/>
        <v>0</v>
      </c>
      <c r="V410">
        <f t="shared" si="89"/>
        <v>0</v>
      </c>
      <c r="W410">
        <f t="shared" si="90"/>
        <v>0</v>
      </c>
      <c r="X410">
        <f t="shared" si="91"/>
        <v>0</v>
      </c>
      <c r="Y410">
        <f t="shared" si="92"/>
        <v>0</v>
      </c>
      <c r="Z410">
        <f t="shared" si="93"/>
        <v>0</v>
      </c>
      <c r="AA410">
        <f t="shared" si="94"/>
        <v>0</v>
      </c>
      <c r="AB410">
        <f t="shared" si="95"/>
        <v>0</v>
      </c>
      <c r="AC410">
        <f t="shared" si="97"/>
        <v>0</v>
      </c>
    </row>
    <row r="411" spans="1:29">
      <c r="A411" t="str">
        <f>IF(Tabela3[[#This Row],[GOL CASA]]&lt;&gt;"",Tabela3[[#This Row],[TIME CASA]],"")</f>
        <v/>
      </c>
      <c r="B411" t="str">
        <f>IF(Tabela3[[#This Row],[GOL FORA]]&lt;&gt;"",Tabela3[[#This Row],[TIME FORA]],"")</f>
        <v/>
      </c>
      <c r="D411">
        <f t="shared" si="85"/>
        <v>0</v>
      </c>
      <c r="F411" t="str">
        <f t="shared" si="87"/>
        <v/>
      </c>
      <c r="G411" t="str">
        <f t="shared" si="86"/>
        <v/>
      </c>
      <c r="H411" t="str">
        <f>IFERROR(INDEX(JOGOS!$C$1:$P$16905,$G411,1),"")</f>
        <v/>
      </c>
      <c r="I411" s="29" t="str">
        <f>IFERROR(INDEX(JOGOS!$C$1:$P$16905,$G411,3),"")</f>
        <v/>
      </c>
      <c r="J411" s="29" t="str">
        <f>IFERROR(INDEX(JOGOS!$C$1:$P$16905,$G411,4),"")</f>
        <v/>
      </c>
      <c r="K411" t="str">
        <f>IFERROR(INDEX(JOGOS!$C$1:$P$16905,$G411,5),"")</f>
        <v/>
      </c>
      <c r="L411" t="str">
        <f>IFERROR(INDEX(JOGOS!$C$1:$P$16905,$G411,6),"")</f>
        <v/>
      </c>
      <c r="M411" t="str">
        <f>IFERROR(INDEX(JOGOS!$C$1:$P$16905,$G411,7),"")</f>
        <v/>
      </c>
      <c r="N411" t="str">
        <f>IFERROR(INDEX(JOGOS!$C$1:$P$16905,$G411,8),"")</f>
        <v/>
      </c>
      <c r="O411" t="str">
        <f>IFERROR(INDEX(JOGOS!$C$1:$P$16905,$G411,9),"")</f>
        <v/>
      </c>
      <c r="P411" t="str">
        <f>IFERROR(INDEX(JOGOS!$C$1:$P$16905,$G411,10),"")</f>
        <v/>
      </c>
      <c r="Q411" t="str">
        <f>IFERROR(INDEX(JOGOS!$C$1:$P$16905,$G411,11),"")</f>
        <v/>
      </c>
      <c r="R411" t="str">
        <f>IFERROR(INDEX(JOGOS!$C$1:$P$16905,$G411,12),"")</f>
        <v/>
      </c>
      <c r="S411" t="str">
        <f>IFERROR(INDEX(JOGOS!$C$1:$P$16905,$G411,13),"")</f>
        <v/>
      </c>
      <c r="T411">
        <f t="shared" si="96"/>
        <v>0</v>
      </c>
      <c r="U411">
        <f t="shared" si="88"/>
        <v>0</v>
      </c>
      <c r="V411">
        <f t="shared" si="89"/>
        <v>0</v>
      </c>
      <c r="W411">
        <f t="shared" si="90"/>
        <v>0</v>
      </c>
      <c r="X411">
        <f t="shared" si="91"/>
        <v>0</v>
      </c>
      <c r="Y411">
        <f t="shared" si="92"/>
        <v>0</v>
      </c>
      <c r="Z411">
        <f t="shared" si="93"/>
        <v>0</v>
      </c>
      <c r="AA411">
        <f t="shared" si="94"/>
        <v>0</v>
      </c>
      <c r="AB411">
        <f t="shared" si="95"/>
        <v>0</v>
      </c>
      <c r="AC411">
        <f t="shared" si="97"/>
        <v>0</v>
      </c>
    </row>
    <row r="412" spans="1:29">
      <c r="A412" t="str">
        <f>IF(Tabela3[[#This Row],[GOL CASA]]&lt;&gt;"",Tabela3[[#This Row],[TIME CASA]],"")</f>
        <v/>
      </c>
      <c r="B412" t="str">
        <f>IF(Tabela3[[#This Row],[GOL FORA]]&lt;&gt;"",Tabela3[[#This Row],[TIME FORA]],"")</f>
        <v/>
      </c>
      <c r="D412">
        <f t="shared" si="85"/>
        <v>0</v>
      </c>
      <c r="F412" t="str">
        <f t="shared" si="87"/>
        <v/>
      </c>
      <c r="G412" t="str">
        <f t="shared" si="86"/>
        <v/>
      </c>
      <c r="H412" t="str">
        <f>IFERROR(INDEX(JOGOS!$C$1:$P$16905,$G412,1),"")</f>
        <v/>
      </c>
      <c r="I412" s="29" t="str">
        <f>IFERROR(INDEX(JOGOS!$C$1:$P$16905,$G412,3),"")</f>
        <v/>
      </c>
      <c r="J412" s="29" t="str">
        <f>IFERROR(INDEX(JOGOS!$C$1:$P$16905,$G412,4),"")</f>
        <v/>
      </c>
      <c r="K412" t="str">
        <f>IFERROR(INDEX(JOGOS!$C$1:$P$16905,$G412,5),"")</f>
        <v/>
      </c>
      <c r="L412" t="str">
        <f>IFERROR(INDEX(JOGOS!$C$1:$P$16905,$G412,6),"")</f>
        <v/>
      </c>
      <c r="M412" t="str">
        <f>IFERROR(INDEX(JOGOS!$C$1:$P$16905,$G412,7),"")</f>
        <v/>
      </c>
      <c r="N412" t="str">
        <f>IFERROR(INDEX(JOGOS!$C$1:$P$16905,$G412,8),"")</f>
        <v/>
      </c>
      <c r="O412" t="str">
        <f>IFERROR(INDEX(JOGOS!$C$1:$P$16905,$G412,9),"")</f>
        <v/>
      </c>
      <c r="P412" t="str">
        <f>IFERROR(INDEX(JOGOS!$C$1:$P$16905,$G412,10),"")</f>
        <v/>
      </c>
      <c r="Q412" t="str">
        <f>IFERROR(INDEX(JOGOS!$C$1:$P$16905,$G412,11),"")</f>
        <v/>
      </c>
      <c r="R412" t="str">
        <f>IFERROR(INDEX(JOGOS!$C$1:$P$16905,$G412,12),"")</f>
        <v/>
      </c>
      <c r="S412" t="str">
        <f>IFERROR(INDEX(JOGOS!$C$1:$P$16905,$G412,13),"")</f>
        <v/>
      </c>
      <c r="T412">
        <f t="shared" si="96"/>
        <v>0</v>
      </c>
      <c r="U412">
        <f t="shared" si="88"/>
        <v>0</v>
      </c>
      <c r="V412">
        <f t="shared" si="89"/>
        <v>0</v>
      </c>
      <c r="W412">
        <f t="shared" si="90"/>
        <v>0</v>
      </c>
      <c r="X412">
        <f t="shared" si="91"/>
        <v>0</v>
      </c>
      <c r="Y412">
        <f t="shared" si="92"/>
        <v>0</v>
      </c>
      <c r="Z412">
        <f t="shared" si="93"/>
        <v>0</v>
      </c>
      <c r="AA412">
        <f t="shared" si="94"/>
        <v>0</v>
      </c>
      <c r="AB412">
        <f t="shared" si="95"/>
        <v>0</v>
      </c>
      <c r="AC412">
        <f t="shared" si="97"/>
        <v>0</v>
      </c>
    </row>
    <row r="413" spans="1:29">
      <c r="A413" t="str">
        <f>IF(Tabela3[[#This Row],[GOL CASA]]&lt;&gt;"",Tabela3[[#This Row],[TIME CASA]],"")</f>
        <v/>
      </c>
      <c r="B413" t="str">
        <f>IF(Tabela3[[#This Row],[GOL FORA]]&lt;&gt;"",Tabela3[[#This Row],[TIME FORA]],"")</f>
        <v/>
      </c>
      <c r="D413">
        <f t="shared" si="85"/>
        <v>0</v>
      </c>
      <c r="F413" t="str">
        <f t="shared" si="87"/>
        <v/>
      </c>
      <c r="G413" t="str">
        <f t="shared" si="86"/>
        <v/>
      </c>
      <c r="H413" t="str">
        <f>IFERROR(INDEX(JOGOS!$C$1:$P$16905,$G413,1),"")</f>
        <v/>
      </c>
      <c r="I413" s="29" t="str">
        <f>IFERROR(INDEX(JOGOS!$C$1:$P$16905,$G413,3),"")</f>
        <v/>
      </c>
      <c r="J413" s="29" t="str">
        <f>IFERROR(INDEX(JOGOS!$C$1:$P$16905,$G413,4),"")</f>
        <v/>
      </c>
      <c r="K413" t="str">
        <f>IFERROR(INDEX(JOGOS!$C$1:$P$16905,$G413,5),"")</f>
        <v/>
      </c>
      <c r="L413" t="str">
        <f>IFERROR(INDEX(JOGOS!$C$1:$P$16905,$G413,6),"")</f>
        <v/>
      </c>
      <c r="M413" t="str">
        <f>IFERROR(INDEX(JOGOS!$C$1:$P$16905,$G413,7),"")</f>
        <v/>
      </c>
      <c r="N413" t="str">
        <f>IFERROR(INDEX(JOGOS!$C$1:$P$16905,$G413,8),"")</f>
        <v/>
      </c>
      <c r="O413" t="str">
        <f>IFERROR(INDEX(JOGOS!$C$1:$P$16905,$G413,9),"")</f>
        <v/>
      </c>
      <c r="P413" t="str">
        <f>IFERROR(INDEX(JOGOS!$C$1:$P$16905,$G413,10),"")</f>
        <v/>
      </c>
      <c r="Q413" t="str">
        <f>IFERROR(INDEX(JOGOS!$C$1:$P$16905,$G413,11),"")</f>
        <v/>
      </c>
      <c r="R413" t="str">
        <f>IFERROR(INDEX(JOGOS!$C$1:$P$16905,$G413,12),"")</f>
        <v/>
      </c>
      <c r="S413" t="str">
        <f>IFERROR(INDEX(JOGOS!$C$1:$P$16905,$G413,13),"")</f>
        <v/>
      </c>
      <c r="T413">
        <f t="shared" si="96"/>
        <v>0</v>
      </c>
      <c r="U413">
        <f t="shared" si="88"/>
        <v>0</v>
      </c>
      <c r="V413">
        <f t="shared" si="89"/>
        <v>0</v>
      </c>
      <c r="W413">
        <f t="shared" si="90"/>
        <v>0</v>
      </c>
      <c r="X413">
        <f t="shared" si="91"/>
        <v>0</v>
      </c>
      <c r="Y413">
        <f t="shared" si="92"/>
        <v>0</v>
      </c>
      <c r="Z413">
        <f t="shared" si="93"/>
        <v>0</v>
      </c>
      <c r="AA413">
        <f t="shared" si="94"/>
        <v>0</v>
      </c>
      <c r="AB413">
        <f t="shared" si="95"/>
        <v>0</v>
      </c>
      <c r="AC413">
        <f t="shared" si="97"/>
        <v>0</v>
      </c>
    </row>
    <row r="414" spans="1:29">
      <c r="A414" t="str">
        <f>IF(Tabela3[[#This Row],[GOL CASA]]&lt;&gt;"",Tabela3[[#This Row],[TIME CASA]],"")</f>
        <v/>
      </c>
      <c r="B414" t="str">
        <f>IF(Tabela3[[#This Row],[GOL FORA]]&lt;&gt;"",Tabela3[[#This Row],[TIME FORA]],"")</f>
        <v/>
      </c>
      <c r="D414">
        <f t="shared" si="85"/>
        <v>0</v>
      </c>
      <c r="F414" t="str">
        <f t="shared" si="87"/>
        <v/>
      </c>
      <c r="G414" t="str">
        <f t="shared" si="86"/>
        <v/>
      </c>
      <c r="H414" t="str">
        <f>IFERROR(INDEX(JOGOS!$C$1:$P$16905,$G414,1),"")</f>
        <v/>
      </c>
      <c r="I414" s="29" t="str">
        <f>IFERROR(INDEX(JOGOS!$C$1:$P$16905,$G414,3),"")</f>
        <v/>
      </c>
      <c r="J414" s="29" t="str">
        <f>IFERROR(INDEX(JOGOS!$C$1:$P$16905,$G414,4),"")</f>
        <v/>
      </c>
      <c r="K414" t="str">
        <f>IFERROR(INDEX(JOGOS!$C$1:$P$16905,$G414,5),"")</f>
        <v/>
      </c>
      <c r="L414" t="str">
        <f>IFERROR(INDEX(JOGOS!$C$1:$P$16905,$G414,6),"")</f>
        <v/>
      </c>
      <c r="M414" t="str">
        <f>IFERROR(INDEX(JOGOS!$C$1:$P$16905,$G414,7),"")</f>
        <v/>
      </c>
      <c r="N414" t="str">
        <f>IFERROR(INDEX(JOGOS!$C$1:$P$16905,$G414,8),"")</f>
        <v/>
      </c>
      <c r="O414" t="str">
        <f>IFERROR(INDEX(JOGOS!$C$1:$P$16905,$G414,9),"")</f>
        <v/>
      </c>
      <c r="P414" t="str">
        <f>IFERROR(INDEX(JOGOS!$C$1:$P$16905,$G414,10),"")</f>
        <v/>
      </c>
      <c r="Q414" t="str">
        <f>IFERROR(INDEX(JOGOS!$C$1:$P$16905,$G414,11),"")</f>
        <v/>
      </c>
      <c r="R414" t="str">
        <f>IFERROR(INDEX(JOGOS!$C$1:$P$16905,$G414,12),"")</f>
        <v/>
      </c>
      <c r="S414" t="str">
        <f>IFERROR(INDEX(JOGOS!$C$1:$P$16905,$G414,13),"")</f>
        <v/>
      </c>
      <c r="T414">
        <f t="shared" si="96"/>
        <v>0</v>
      </c>
      <c r="U414">
        <f t="shared" si="88"/>
        <v>0</v>
      </c>
      <c r="V414">
        <f t="shared" si="89"/>
        <v>0</v>
      </c>
      <c r="W414">
        <f t="shared" si="90"/>
        <v>0</v>
      </c>
      <c r="X414">
        <f t="shared" si="91"/>
        <v>0</v>
      </c>
      <c r="Y414">
        <f t="shared" si="92"/>
        <v>0</v>
      </c>
      <c r="Z414">
        <f t="shared" si="93"/>
        <v>0</v>
      </c>
      <c r="AA414">
        <f t="shared" si="94"/>
        <v>0</v>
      </c>
      <c r="AB414">
        <f t="shared" si="95"/>
        <v>0</v>
      </c>
      <c r="AC414">
        <f t="shared" si="97"/>
        <v>0</v>
      </c>
    </row>
    <row r="415" spans="1:29">
      <c r="A415" t="str">
        <f>IF(Tabela3[[#This Row],[GOL CASA]]&lt;&gt;"",Tabela3[[#This Row],[TIME CASA]],"")</f>
        <v/>
      </c>
      <c r="B415" t="str">
        <f>IF(Tabela3[[#This Row],[GOL FORA]]&lt;&gt;"",Tabela3[[#This Row],[TIME FORA]],"")</f>
        <v/>
      </c>
      <c r="D415">
        <f t="shared" si="85"/>
        <v>0</v>
      </c>
      <c r="F415" t="str">
        <f t="shared" si="87"/>
        <v/>
      </c>
      <c r="G415" t="str">
        <f t="shared" si="86"/>
        <v/>
      </c>
      <c r="H415" t="str">
        <f>IFERROR(INDEX(JOGOS!$C$1:$P$16905,$G415,1),"")</f>
        <v/>
      </c>
      <c r="I415" s="29" t="str">
        <f>IFERROR(INDEX(JOGOS!$C$1:$P$16905,$G415,3),"")</f>
        <v/>
      </c>
      <c r="J415" s="29" t="str">
        <f>IFERROR(INDEX(JOGOS!$C$1:$P$16905,$G415,4),"")</f>
        <v/>
      </c>
      <c r="K415" t="str">
        <f>IFERROR(INDEX(JOGOS!$C$1:$P$16905,$G415,5),"")</f>
        <v/>
      </c>
      <c r="L415" t="str">
        <f>IFERROR(INDEX(JOGOS!$C$1:$P$16905,$G415,6),"")</f>
        <v/>
      </c>
      <c r="M415" t="str">
        <f>IFERROR(INDEX(JOGOS!$C$1:$P$16905,$G415,7),"")</f>
        <v/>
      </c>
      <c r="N415" t="str">
        <f>IFERROR(INDEX(JOGOS!$C$1:$P$16905,$G415,8),"")</f>
        <v/>
      </c>
      <c r="O415" t="str">
        <f>IFERROR(INDEX(JOGOS!$C$1:$P$16905,$G415,9),"")</f>
        <v/>
      </c>
      <c r="P415" t="str">
        <f>IFERROR(INDEX(JOGOS!$C$1:$P$16905,$G415,10),"")</f>
        <v/>
      </c>
      <c r="Q415" t="str">
        <f>IFERROR(INDEX(JOGOS!$C$1:$P$16905,$G415,11),"")</f>
        <v/>
      </c>
      <c r="R415" t="str">
        <f>IFERROR(INDEX(JOGOS!$C$1:$P$16905,$G415,12),"")</f>
        <v/>
      </c>
      <c r="S415" t="str">
        <f>IFERROR(INDEX(JOGOS!$C$1:$P$16905,$G415,13),"")</f>
        <v/>
      </c>
      <c r="T415">
        <f t="shared" si="96"/>
        <v>0</v>
      </c>
      <c r="U415">
        <f t="shared" si="88"/>
        <v>0</v>
      </c>
      <c r="V415">
        <f t="shared" si="89"/>
        <v>0</v>
      </c>
      <c r="W415">
        <f t="shared" si="90"/>
        <v>0</v>
      </c>
      <c r="X415">
        <f t="shared" si="91"/>
        <v>0</v>
      </c>
      <c r="Y415">
        <f t="shared" si="92"/>
        <v>0</v>
      </c>
      <c r="Z415">
        <f t="shared" si="93"/>
        <v>0</v>
      </c>
      <c r="AA415">
        <f t="shared" si="94"/>
        <v>0</v>
      </c>
      <c r="AB415">
        <f t="shared" si="95"/>
        <v>0</v>
      </c>
      <c r="AC415">
        <f t="shared" si="97"/>
        <v>0</v>
      </c>
    </row>
    <row r="416" spans="1:29">
      <c r="A416" t="str">
        <f>IF(Tabela3[[#This Row],[GOL CASA]]&lt;&gt;"",Tabela3[[#This Row],[TIME CASA]],"")</f>
        <v/>
      </c>
      <c r="B416" t="str">
        <f>IF(Tabela3[[#This Row],[GOL FORA]]&lt;&gt;"",Tabela3[[#This Row],[TIME FORA]],"")</f>
        <v/>
      </c>
      <c r="D416">
        <f t="shared" si="85"/>
        <v>0</v>
      </c>
      <c r="F416" t="str">
        <f t="shared" si="87"/>
        <v/>
      </c>
      <c r="G416" t="str">
        <f t="shared" si="86"/>
        <v/>
      </c>
      <c r="H416" t="str">
        <f>IFERROR(INDEX(JOGOS!$C$1:$P$16905,$G416,1),"")</f>
        <v/>
      </c>
      <c r="I416" s="29" t="str">
        <f>IFERROR(INDEX(JOGOS!$C$1:$P$16905,$G416,3),"")</f>
        <v/>
      </c>
      <c r="J416" s="29" t="str">
        <f>IFERROR(INDEX(JOGOS!$C$1:$P$16905,$G416,4),"")</f>
        <v/>
      </c>
      <c r="K416" t="str">
        <f>IFERROR(INDEX(JOGOS!$C$1:$P$16905,$G416,5),"")</f>
        <v/>
      </c>
      <c r="L416" t="str">
        <f>IFERROR(INDEX(JOGOS!$C$1:$P$16905,$G416,6),"")</f>
        <v/>
      </c>
      <c r="M416" t="str">
        <f>IFERROR(INDEX(JOGOS!$C$1:$P$16905,$G416,7),"")</f>
        <v/>
      </c>
      <c r="N416" t="str">
        <f>IFERROR(INDEX(JOGOS!$C$1:$P$16905,$G416,8),"")</f>
        <v/>
      </c>
      <c r="O416" t="str">
        <f>IFERROR(INDEX(JOGOS!$C$1:$P$16905,$G416,9),"")</f>
        <v/>
      </c>
      <c r="P416" t="str">
        <f>IFERROR(INDEX(JOGOS!$C$1:$P$16905,$G416,10),"")</f>
        <v/>
      </c>
      <c r="Q416" t="str">
        <f>IFERROR(INDEX(JOGOS!$C$1:$P$16905,$G416,11),"")</f>
        <v/>
      </c>
      <c r="R416" t="str">
        <f>IFERROR(INDEX(JOGOS!$C$1:$P$16905,$G416,12),"")</f>
        <v/>
      </c>
      <c r="S416" t="str">
        <f>IFERROR(INDEX(JOGOS!$C$1:$P$16905,$G416,13),"")</f>
        <v/>
      </c>
      <c r="T416">
        <f t="shared" si="96"/>
        <v>0</v>
      </c>
      <c r="U416">
        <f t="shared" si="88"/>
        <v>0</v>
      </c>
      <c r="V416">
        <f t="shared" si="89"/>
        <v>0</v>
      </c>
      <c r="W416">
        <f t="shared" si="90"/>
        <v>0</v>
      </c>
      <c r="X416">
        <f t="shared" si="91"/>
        <v>0</v>
      </c>
      <c r="Y416">
        <f t="shared" si="92"/>
        <v>0</v>
      </c>
      <c r="Z416">
        <f t="shared" si="93"/>
        <v>0</v>
      </c>
      <c r="AA416">
        <f t="shared" si="94"/>
        <v>0</v>
      </c>
      <c r="AB416">
        <f t="shared" si="95"/>
        <v>0</v>
      </c>
      <c r="AC416">
        <f t="shared" si="97"/>
        <v>0</v>
      </c>
    </row>
    <row r="417" spans="1:29">
      <c r="A417" t="str">
        <f>IF(Tabela3[[#This Row],[GOL CASA]]&lt;&gt;"",Tabela3[[#This Row],[TIME CASA]],"")</f>
        <v/>
      </c>
      <c r="B417" t="str">
        <f>IF(Tabela3[[#This Row],[GOL FORA]]&lt;&gt;"",Tabela3[[#This Row],[TIME FORA]],"")</f>
        <v/>
      </c>
      <c r="D417">
        <f t="shared" si="85"/>
        <v>0</v>
      </c>
      <c r="F417" t="str">
        <f t="shared" si="87"/>
        <v/>
      </c>
      <c r="G417" t="str">
        <f t="shared" si="86"/>
        <v/>
      </c>
      <c r="H417" t="str">
        <f>IFERROR(INDEX(JOGOS!$C$1:$P$16905,$G417,1),"")</f>
        <v/>
      </c>
      <c r="I417" s="29" t="str">
        <f>IFERROR(INDEX(JOGOS!$C$1:$P$16905,$G417,3),"")</f>
        <v/>
      </c>
      <c r="J417" s="29" t="str">
        <f>IFERROR(INDEX(JOGOS!$C$1:$P$16905,$G417,4),"")</f>
        <v/>
      </c>
      <c r="K417" t="str">
        <f>IFERROR(INDEX(JOGOS!$C$1:$P$16905,$G417,5),"")</f>
        <v/>
      </c>
      <c r="L417" t="str">
        <f>IFERROR(INDEX(JOGOS!$C$1:$P$16905,$G417,6),"")</f>
        <v/>
      </c>
      <c r="M417" t="str">
        <f>IFERROR(INDEX(JOGOS!$C$1:$P$16905,$G417,7),"")</f>
        <v/>
      </c>
      <c r="N417" t="str">
        <f>IFERROR(INDEX(JOGOS!$C$1:$P$16905,$G417,8),"")</f>
        <v/>
      </c>
      <c r="O417" t="str">
        <f>IFERROR(INDEX(JOGOS!$C$1:$P$16905,$G417,9),"")</f>
        <v/>
      </c>
      <c r="P417" t="str">
        <f>IFERROR(INDEX(JOGOS!$C$1:$P$16905,$G417,10),"")</f>
        <v/>
      </c>
      <c r="Q417" t="str">
        <f>IFERROR(INDEX(JOGOS!$C$1:$P$16905,$G417,11),"")</f>
        <v/>
      </c>
      <c r="R417" t="str">
        <f>IFERROR(INDEX(JOGOS!$C$1:$P$16905,$G417,12),"")</f>
        <v/>
      </c>
      <c r="S417" t="str">
        <f>IFERROR(INDEX(JOGOS!$C$1:$P$16905,$G417,13),"")</f>
        <v/>
      </c>
      <c r="T417">
        <f t="shared" si="96"/>
        <v>0</v>
      </c>
      <c r="U417">
        <f t="shared" si="88"/>
        <v>0</v>
      </c>
      <c r="V417">
        <f t="shared" si="89"/>
        <v>0</v>
      </c>
      <c r="W417">
        <f t="shared" si="90"/>
        <v>0</v>
      </c>
      <c r="X417">
        <f t="shared" si="91"/>
        <v>0</v>
      </c>
      <c r="Y417">
        <f t="shared" si="92"/>
        <v>0</v>
      </c>
      <c r="Z417">
        <f t="shared" si="93"/>
        <v>0</v>
      </c>
      <c r="AA417">
        <f t="shared" si="94"/>
        <v>0</v>
      </c>
      <c r="AB417">
        <f t="shared" si="95"/>
        <v>0</v>
      </c>
      <c r="AC417">
        <f t="shared" si="97"/>
        <v>0</v>
      </c>
    </row>
    <row r="418" spans="1:29">
      <c r="A418" t="str">
        <f>IF(Tabela3[[#This Row],[GOL CASA]]&lt;&gt;"",Tabela3[[#This Row],[TIME CASA]],"")</f>
        <v/>
      </c>
      <c r="B418" t="str">
        <f>IF(Tabela3[[#This Row],[GOL FORA]]&lt;&gt;"",Tabela3[[#This Row],[TIME FORA]],"")</f>
        <v/>
      </c>
      <c r="D418">
        <f t="shared" si="85"/>
        <v>0</v>
      </c>
      <c r="F418" t="str">
        <f t="shared" si="87"/>
        <v/>
      </c>
      <c r="G418" t="str">
        <f t="shared" si="86"/>
        <v/>
      </c>
      <c r="H418" t="str">
        <f>IFERROR(INDEX(JOGOS!$C$1:$P$16905,$G418,1),"")</f>
        <v/>
      </c>
      <c r="I418" s="29" t="str">
        <f>IFERROR(INDEX(JOGOS!$C$1:$P$16905,$G418,3),"")</f>
        <v/>
      </c>
      <c r="J418" s="29" t="str">
        <f>IFERROR(INDEX(JOGOS!$C$1:$P$16905,$G418,4),"")</f>
        <v/>
      </c>
      <c r="K418" t="str">
        <f>IFERROR(INDEX(JOGOS!$C$1:$P$16905,$G418,5),"")</f>
        <v/>
      </c>
      <c r="L418" t="str">
        <f>IFERROR(INDEX(JOGOS!$C$1:$P$16905,$G418,6),"")</f>
        <v/>
      </c>
      <c r="M418" t="str">
        <f>IFERROR(INDEX(JOGOS!$C$1:$P$16905,$G418,7),"")</f>
        <v/>
      </c>
      <c r="N418" t="str">
        <f>IFERROR(INDEX(JOGOS!$C$1:$P$16905,$G418,8),"")</f>
        <v/>
      </c>
      <c r="O418" t="str">
        <f>IFERROR(INDEX(JOGOS!$C$1:$P$16905,$G418,9),"")</f>
        <v/>
      </c>
      <c r="P418" t="str">
        <f>IFERROR(INDEX(JOGOS!$C$1:$P$16905,$G418,10),"")</f>
        <v/>
      </c>
      <c r="Q418" t="str">
        <f>IFERROR(INDEX(JOGOS!$C$1:$P$16905,$G418,11),"")</f>
        <v/>
      </c>
      <c r="R418" t="str">
        <f>IFERROR(INDEX(JOGOS!$C$1:$P$16905,$G418,12),"")</f>
        <v/>
      </c>
      <c r="S418" t="str">
        <f>IFERROR(INDEX(JOGOS!$C$1:$P$16905,$G418,13),"")</f>
        <v/>
      </c>
      <c r="T418">
        <f t="shared" si="96"/>
        <v>0</v>
      </c>
      <c r="U418">
        <f t="shared" si="88"/>
        <v>0</v>
      </c>
      <c r="V418">
        <f t="shared" si="89"/>
        <v>0</v>
      </c>
      <c r="W418">
        <f t="shared" si="90"/>
        <v>0</v>
      </c>
      <c r="X418">
        <f t="shared" si="91"/>
        <v>0</v>
      </c>
      <c r="Y418">
        <f t="shared" si="92"/>
        <v>0</v>
      </c>
      <c r="Z418">
        <f t="shared" si="93"/>
        <v>0</v>
      </c>
      <c r="AA418">
        <f t="shared" si="94"/>
        <v>0</v>
      </c>
      <c r="AB418">
        <f t="shared" si="95"/>
        <v>0</v>
      </c>
      <c r="AC418">
        <f t="shared" si="97"/>
        <v>0</v>
      </c>
    </row>
    <row r="419" spans="1:29">
      <c r="A419" t="str">
        <f>IF(Tabela3[[#This Row],[GOL CASA]]&lt;&gt;"",Tabela3[[#This Row],[TIME CASA]],"")</f>
        <v/>
      </c>
      <c r="B419" t="str">
        <f>IF(Tabela3[[#This Row],[GOL FORA]]&lt;&gt;"",Tabela3[[#This Row],[TIME FORA]],"")</f>
        <v/>
      </c>
      <c r="D419">
        <f t="shared" si="85"/>
        <v>0</v>
      </c>
      <c r="F419" t="str">
        <f t="shared" si="87"/>
        <v/>
      </c>
      <c r="G419" t="str">
        <f t="shared" si="86"/>
        <v/>
      </c>
      <c r="H419" t="str">
        <f>IFERROR(INDEX(JOGOS!$C$1:$P$16905,$G419,1),"")</f>
        <v/>
      </c>
      <c r="I419" s="29" t="str">
        <f>IFERROR(INDEX(JOGOS!$C$1:$P$16905,$G419,3),"")</f>
        <v/>
      </c>
      <c r="J419" s="29" t="str">
        <f>IFERROR(INDEX(JOGOS!$C$1:$P$16905,$G419,4),"")</f>
        <v/>
      </c>
      <c r="K419" t="str">
        <f>IFERROR(INDEX(JOGOS!$C$1:$P$16905,$G419,5),"")</f>
        <v/>
      </c>
      <c r="L419" t="str">
        <f>IFERROR(INDEX(JOGOS!$C$1:$P$16905,$G419,6),"")</f>
        <v/>
      </c>
      <c r="M419" t="str">
        <f>IFERROR(INDEX(JOGOS!$C$1:$P$16905,$G419,7),"")</f>
        <v/>
      </c>
      <c r="N419" t="str">
        <f>IFERROR(INDEX(JOGOS!$C$1:$P$16905,$G419,8),"")</f>
        <v/>
      </c>
      <c r="O419" t="str">
        <f>IFERROR(INDEX(JOGOS!$C$1:$P$16905,$G419,9),"")</f>
        <v/>
      </c>
      <c r="P419" t="str">
        <f>IFERROR(INDEX(JOGOS!$C$1:$P$16905,$G419,10),"")</f>
        <v/>
      </c>
      <c r="Q419" t="str">
        <f>IFERROR(INDEX(JOGOS!$C$1:$P$16905,$G419,11),"")</f>
        <v/>
      </c>
      <c r="R419" t="str">
        <f>IFERROR(INDEX(JOGOS!$C$1:$P$16905,$G419,12),"")</f>
        <v/>
      </c>
      <c r="S419" t="str">
        <f>IFERROR(INDEX(JOGOS!$C$1:$P$16905,$G419,13),"")</f>
        <v/>
      </c>
      <c r="T419">
        <f t="shared" si="96"/>
        <v>0</v>
      </c>
      <c r="U419">
        <f t="shared" si="88"/>
        <v>0</v>
      </c>
      <c r="V419">
        <f t="shared" si="89"/>
        <v>0</v>
      </c>
      <c r="W419">
        <f t="shared" si="90"/>
        <v>0</v>
      </c>
      <c r="X419">
        <f t="shared" si="91"/>
        <v>0</v>
      </c>
      <c r="Y419">
        <f t="shared" si="92"/>
        <v>0</v>
      </c>
      <c r="Z419">
        <f t="shared" si="93"/>
        <v>0</v>
      </c>
      <c r="AA419">
        <f t="shared" si="94"/>
        <v>0</v>
      </c>
      <c r="AB419">
        <f t="shared" si="95"/>
        <v>0</v>
      </c>
      <c r="AC419">
        <f t="shared" si="97"/>
        <v>0</v>
      </c>
    </row>
    <row r="420" spans="1:29">
      <c r="A420" t="str">
        <f>IF(Tabela3[[#This Row],[GOL CASA]]&lt;&gt;"",Tabela3[[#This Row],[TIME CASA]],"")</f>
        <v/>
      </c>
      <c r="B420" t="str">
        <f>IF(Tabela3[[#This Row],[GOL FORA]]&lt;&gt;"",Tabela3[[#This Row],[TIME FORA]],"")</f>
        <v/>
      </c>
      <c r="D420">
        <f t="shared" si="85"/>
        <v>0</v>
      </c>
      <c r="F420" t="str">
        <f t="shared" si="87"/>
        <v/>
      </c>
      <c r="G420" t="str">
        <f t="shared" si="86"/>
        <v/>
      </c>
      <c r="H420" t="str">
        <f>IFERROR(INDEX(JOGOS!$C$1:$P$16905,$G420,1),"")</f>
        <v/>
      </c>
      <c r="I420" s="29" t="str">
        <f>IFERROR(INDEX(JOGOS!$C$1:$P$16905,$G420,3),"")</f>
        <v/>
      </c>
      <c r="J420" s="29" t="str">
        <f>IFERROR(INDEX(JOGOS!$C$1:$P$16905,$G420,4),"")</f>
        <v/>
      </c>
      <c r="K420" t="str">
        <f>IFERROR(INDEX(JOGOS!$C$1:$P$16905,$G420,5),"")</f>
        <v/>
      </c>
      <c r="L420" t="str">
        <f>IFERROR(INDEX(JOGOS!$C$1:$P$16905,$G420,6),"")</f>
        <v/>
      </c>
      <c r="M420" t="str">
        <f>IFERROR(INDEX(JOGOS!$C$1:$P$16905,$G420,7),"")</f>
        <v/>
      </c>
      <c r="N420" t="str">
        <f>IFERROR(INDEX(JOGOS!$C$1:$P$16905,$G420,8),"")</f>
        <v/>
      </c>
      <c r="O420" t="str">
        <f>IFERROR(INDEX(JOGOS!$C$1:$P$16905,$G420,9),"")</f>
        <v/>
      </c>
      <c r="P420" t="str">
        <f>IFERROR(INDEX(JOGOS!$C$1:$P$16905,$G420,10),"")</f>
        <v/>
      </c>
      <c r="Q420" t="str">
        <f>IFERROR(INDEX(JOGOS!$C$1:$P$16905,$G420,11),"")</f>
        <v/>
      </c>
      <c r="R420" t="str">
        <f>IFERROR(INDEX(JOGOS!$C$1:$P$16905,$G420,12),"")</f>
        <v/>
      </c>
      <c r="S420" t="str">
        <f>IFERROR(INDEX(JOGOS!$C$1:$P$16905,$G420,13),"")</f>
        <v/>
      </c>
      <c r="T420">
        <f t="shared" si="96"/>
        <v>0</v>
      </c>
      <c r="U420">
        <f t="shared" si="88"/>
        <v>0</v>
      </c>
      <c r="V420">
        <f t="shared" si="89"/>
        <v>0</v>
      </c>
      <c r="W420">
        <f t="shared" si="90"/>
        <v>0</v>
      </c>
      <c r="X420">
        <f t="shared" si="91"/>
        <v>0</v>
      </c>
      <c r="Y420">
        <f t="shared" si="92"/>
        <v>0</v>
      </c>
      <c r="Z420">
        <f t="shared" si="93"/>
        <v>0</v>
      </c>
      <c r="AA420">
        <f t="shared" si="94"/>
        <v>0</v>
      </c>
      <c r="AB420">
        <f t="shared" si="95"/>
        <v>0</v>
      </c>
      <c r="AC420">
        <f t="shared" si="97"/>
        <v>0</v>
      </c>
    </row>
    <row r="421" spans="1:29">
      <c r="A421" t="str">
        <f>IF(Tabela3[[#This Row],[GOL CASA]]&lt;&gt;"",Tabela3[[#This Row],[TIME CASA]],"")</f>
        <v/>
      </c>
      <c r="B421" t="str">
        <f>IF(Tabela3[[#This Row],[GOL FORA]]&lt;&gt;"",Tabela3[[#This Row],[TIME FORA]],"")</f>
        <v/>
      </c>
      <c r="D421">
        <f t="shared" si="85"/>
        <v>0</v>
      </c>
      <c r="F421" t="str">
        <f t="shared" si="87"/>
        <v/>
      </c>
      <c r="G421" t="str">
        <f t="shared" si="86"/>
        <v/>
      </c>
      <c r="H421" t="str">
        <f>IFERROR(INDEX(JOGOS!$C$1:$P$16905,$G421,1),"")</f>
        <v/>
      </c>
      <c r="I421" s="29" t="str">
        <f>IFERROR(INDEX(JOGOS!$C$1:$P$16905,$G421,3),"")</f>
        <v/>
      </c>
      <c r="J421" s="29" t="str">
        <f>IFERROR(INDEX(JOGOS!$C$1:$P$16905,$G421,4),"")</f>
        <v/>
      </c>
      <c r="K421" t="str">
        <f>IFERROR(INDEX(JOGOS!$C$1:$P$16905,$G421,5),"")</f>
        <v/>
      </c>
      <c r="L421" t="str">
        <f>IFERROR(INDEX(JOGOS!$C$1:$P$16905,$G421,6),"")</f>
        <v/>
      </c>
      <c r="M421" t="str">
        <f>IFERROR(INDEX(JOGOS!$C$1:$P$16905,$G421,7),"")</f>
        <v/>
      </c>
      <c r="N421" t="str">
        <f>IFERROR(INDEX(JOGOS!$C$1:$P$16905,$G421,8),"")</f>
        <v/>
      </c>
      <c r="O421" t="str">
        <f>IFERROR(INDEX(JOGOS!$C$1:$P$16905,$G421,9),"")</f>
        <v/>
      </c>
      <c r="P421" t="str">
        <f>IFERROR(INDEX(JOGOS!$C$1:$P$16905,$G421,10),"")</f>
        <v/>
      </c>
      <c r="Q421" t="str">
        <f>IFERROR(INDEX(JOGOS!$C$1:$P$16905,$G421,11),"")</f>
        <v/>
      </c>
      <c r="R421" t="str">
        <f>IFERROR(INDEX(JOGOS!$C$1:$P$16905,$G421,12),"")</f>
        <v/>
      </c>
      <c r="S421" t="str">
        <f>IFERROR(INDEX(JOGOS!$C$1:$P$16905,$G421,13),"")</f>
        <v/>
      </c>
      <c r="T421">
        <f t="shared" si="96"/>
        <v>0</v>
      </c>
      <c r="U421">
        <f t="shared" si="88"/>
        <v>0</v>
      </c>
      <c r="V421">
        <f t="shared" si="89"/>
        <v>0</v>
      </c>
      <c r="W421">
        <f t="shared" si="90"/>
        <v>0</v>
      </c>
      <c r="X421">
        <f t="shared" si="91"/>
        <v>0</v>
      </c>
      <c r="Y421">
        <f t="shared" si="92"/>
        <v>0</v>
      </c>
      <c r="Z421">
        <f t="shared" si="93"/>
        <v>0</v>
      </c>
      <c r="AA421">
        <f t="shared" si="94"/>
        <v>0</v>
      </c>
      <c r="AB421">
        <f t="shared" si="95"/>
        <v>0</v>
      </c>
      <c r="AC421">
        <f t="shared" si="97"/>
        <v>0</v>
      </c>
    </row>
    <row r="422" spans="1:29">
      <c r="A422" t="str">
        <f>IF(Tabela3[[#This Row],[GOL CASA]]&lt;&gt;"",Tabela3[[#This Row],[TIME CASA]],"")</f>
        <v/>
      </c>
      <c r="B422" t="str">
        <f>IF(Tabela3[[#This Row],[GOL FORA]]&lt;&gt;"",Tabela3[[#This Row],[TIME FORA]],"")</f>
        <v/>
      </c>
      <c r="D422">
        <f t="shared" si="85"/>
        <v>0</v>
      </c>
      <c r="F422" t="str">
        <f t="shared" si="87"/>
        <v/>
      </c>
      <c r="G422" t="str">
        <f t="shared" si="86"/>
        <v/>
      </c>
      <c r="H422" t="str">
        <f>IFERROR(INDEX(JOGOS!$C$1:$P$16905,$G422,1),"")</f>
        <v/>
      </c>
      <c r="I422" s="29" t="str">
        <f>IFERROR(INDEX(JOGOS!$C$1:$P$16905,$G422,3),"")</f>
        <v/>
      </c>
      <c r="J422" s="29" t="str">
        <f>IFERROR(INDEX(JOGOS!$C$1:$P$16905,$G422,4),"")</f>
        <v/>
      </c>
      <c r="K422" t="str">
        <f>IFERROR(INDEX(JOGOS!$C$1:$P$16905,$G422,5),"")</f>
        <v/>
      </c>
      <c r="L422" t="str">
        <f>IFERROR(INDEX(JOGOS!$C$1:$P$16905,$G422,6),"")</f>
        <v/>
      </c>
      <c r="M422" t="str">
        <f>IFERROR(INDEX(JOGOS!$C$1:$P$16905,$G422,7),"")</f>
        <v/>
      </c>
      <c r="N422" t="str">
        <f>IFERROR(INDEX(JOGOS!$C$1:$P$16905,$G422,8),"")</f>
        <v/>
      </c>
      <c r="O422" t="str">
        <f>IFERROR(INDEX(JOGOS!$C$1:$P$16905,$G422,9),"")</f>
        <v/>
      </c>
      <c r="P422" t="str">
        <f>IFERROR(INDEX(JOGOS!$C$1:$P$16905,$G422,10),"")</f>
        <v/>
      </c>
      <c r="Q422" t="str">
        <f>IFERROR(INDEX(JOGOS!$C$1:$P$16905,$G422,11),"")</f>
        <v/>
      </c>
      <c r="R422" t="str">
        <f>IFERROR(INDEX(JOGOS!$C$1:$P$16905,$G422,12),"")</f>
        <v/>
      </c>
      <c r="S422" t="str">
        <f>IFERROR(INDEX(JOGOS!$C$1:$P$16905,$G422,13),"")</f>
        <v/>
      </c>
      <c r="T422">
        <f t="shared" si="96"/>
        <v>0</v>
      </c>
      <c r="U422">
        <f t="shared" si="88"/>
        <v>0</v>
      </c>
      <c r="V422">
        <f t="shared" si="89"/>
        <v>0</v>
      </c>
      <c r="W422">
        <f t="shared" si="90"/>
        <v>0</v>
      </c>
      <c r="X422">
        <f t="shared" si="91"/>
        <v>0</v>
      </c>
      <c r="Y422">
        <f t="shared" si="92"/>
        <v>0</v>
      </c>
      <c r="Z422">
        <f t="shared" si="93"/>
        <v>0</v>
      </c>
      <c r="AA422">
        <f t="shared" si="94"/>
        <v>0</v>
      </c>
      <c r="AB422">
        <f t="shared" si="95"/>
        <v>0</v>
      </c>
      <c r="AC422">
        <f t="shared" si="97"/>
        <v>0</v>
      </c>
    </row>
    <row r="423" spans="1:29">
      <c r="A423" t="str">
        <f>IF(Tabela3[[#This Row],[GOL CASA]]&lt;&gt;"",Tabela3[[#This Row],[TIME CASA]],"")</f>
        <v/>
      </c>
      <c r="B423" t="str">
        <f>IF(Tabela3[[#This Row],[GOL FORA]]&lt;&gt;"",Tabela3[[#This Row],[TIME FORA]],"")</f>
        <v/>
      </c>
      <c r="D423">
        <f t="shared" si="85"/>
        <v>0</v>
      </c>
      <c r="F423" t="str">
        <f t="shared" si="87"/>
        <v/>
      </c>
      <c r="G423" t="str">
        <f t="shared" si="86"/>
        <v/>
      </c>
      <c r="H423" t="str">
        <f>IFERROR(INDEX(JOGOS!$C$1:$P$16905,$G423,1),"")</f>
        <v/>
      </c>
      <c r="I423" s="29" t="str">
        <f>IFERROR(INDEX(JOGOS!$C$1:$P$16905,$G423,3),"")</f>
        <v/>
      </c>
      <c r="J423" s="29" t="str">
        <f>IFERROR(INDEX(JOGOS!$C$1:$P$16905,$G423,4),"")</f>
        <v/>
      </c>
      <c r="K423" t="str">
        <f>IFERROR(INDEX(JOGOS!$C$1:$P$16905,$G423,5),"")</f>
        <v/>
      </c>
      <c r="L423" t="str">
        <f>IFERROR(INDEX(JOGOS!$C$1:$P$16905,$G423,6),"")</f>
        <v/>
      </c>
      <c r="M423" t="str">
        <f>IFERROR(INDEX(JOGOS!$C$1:$P$16905,$G423,7),"")</f>
        <v/>
      </c>
      <c r="N423" t="str">
        <f>IFERROR(INDEX(JOGOS!$C$1:$P$16905,$G423,8),"")</f>
        <v/>
      </c>
      <c r="O423" t="str">
        <f>IFERROR(INDEX(JOGOS!$C$1:$P$16905,$G423,9),"")</f>
        <v/>
      </c>
      <c r="P423" t="str">
        <f>IFERROR(INDEX(JOGOS!$C$1:$P$16905,$G423,10),"")</f>
        <v/>
      </c>
      <c r="Q423" t="str">
        <f>IFERROR(INDEX(JOGOS!$C$1:$P$16905,$G423,11),"")</f>
        <v/>
      </c>
      <c r="R423" t="str">
        <f>IFERROR(INDEX(JOGOS!$C$1:$P$16905,$G423,12),"")</f>
        <v/>
      </c>
      <c r="S423" t="str">
        <f>IFERROR(INDEX(JOGOS!$C$1:$P$16905,$G423,13),"")</f>
        <v/>
      </c>
      <c r="T423">
        <f t="shared" si="96"/>
        <v>0</v>
      </c>
      <c r="U423">
        <f t="shared" si="88"/>
        <v>0</v>
      </c>
      <c r="V423">
        <f t="shared" si="89"/>
        <v>0</v>
      </c>
      <c r="W423">
        <f t="shared" si="90"/>
        <v>0</v>
      </c>
      <c r="X423">
        <f t="shared" si="91"/>
        <v>0</v>
      </c>
      <c r="Y423">
        <f t="shared" si="92"/>
        <v>0</v>
      </c>
      <c r="Z423">
        <f t="shared" si="93"/>
        <v>0</v>
      </c>
      <c r="AA423">
        <f t="shared" si="94"/>
        <v>0</v>
      </c>
      <c r="AB423">
        <f t="shared" si="95"/>
        <v>0</v>
      </c>
      <c r="AC423">
        <f t="shared" si="97"/>
        <v>0</v>
      </c>
    </row>
    <row r="424" spans="1:29">
      <c r="A424" t="str">
        <f>IF(Tabela3[[#This Row],[GOL CASA]]&lt;&gt;"",Tabela3[[#This Row],[TIME CASA]],"")</f>
        <v/>
      </c>
      <c r="B424" t="str">
        <f>IF(Tabela3[[#This Row],[GOL FORA]]&lt;&gt;"",Tabela3[[#This Row],[TIME FORA]],"")</f>
        <v/>
      </c>
      <c r="D424">
        <f t="shared" si="85"/>
        <v>0</v>
      </c>
      <c r="F424" t="str">
        <f t="shared" si="87"/>
        <v/>
      </c>
      <c r="G424" t="str">
        <f t="shared" si="86"/>
        <v/>
      </c>
      <c r="H424" t="str">
        <f>IFERROR(INDEX(JOGOS!$C$1:$P$16905,$G424,1),"")</f>
        <v/>
      </c>
      <c r="I424" s="29" t="str">
        <f>IFERROR(INDEX(JOGOS!$C$1:$P$16905,$G424,3),"")</f>
        <v/>
      </c>
      <c r="J424" s="29" t="str">
        <f>IFERROR(INDEX(JOGOS!$C$1:$P$16905,$G424,4),"")</f>
        <v/>
      </c>
      <c r="K424" t="str">
        <f>IFERROR(INDEX(JOGOS!$C$1:$P$16905,$G424,5),"")</f>
        <v/>
      </c>
      <c r="L424" t="str">
        <f>IFERROR(INDEX(JOGOS!$C$1:$P$16905,$G424,6),"")</f>
        <v/>
      </c>
      <c r="M424" t="str">
        <f>IFERROR(INDEX(JOGOS!$C$1:$P$16905,$G424,7),"")</f>
        <v/>
      </c>
      <c r="N424" t="str">
        <f>IFERROR(INDEX(JOGOS!$C$1:$P$16905,$G424,8),"")</f>
        <v/>
      </c>
      <c r="O424" t="str">
        <f>IFERROR(INDEX(JOGOS!$C$1:$P$16905,$G424,9),"")</f>
        <v/>
      </c>
      <c r="P424" t="str">
        <f>IFERROR(INDEX(JOGOS!$C$1:$P$16905,$G424,10),"")</f>
        <v/>
      </c>
      <c r="Q424" t="str">
        <f>IFERROR(INDEX(JOGOS!$C$1:$P$16905,$G424,11),"")</f>
        <v/>
      </c>
      <c r="R424" t="str">
        <f>IFERROR(INDEX(JOGOS!$C$1:$P$16905,$G424,12),"")</f>
        <v/>
      </c>
      <c r="S424" t="str">
        <f>IFERROR(INDEX(JOGOS!$C$1:$P$16905,$G424,13),"")</f>
        <v/>
      </c>
      <c r="T424">
        <f t="shared" si="96"/>
        <v>0</v>
      </c>
      <c r="U424">
        <f t="shared" si="88"/>
        <v>0</v>
      </c>
      <c r="V424">
        <f t="shared" si="89"/>
        <v>0</v>
      </c>
      <c r="W424">
        <f t="shared" si="90"/>
        <v>0</v>
      </c>
      <c r="X424">
        <f t="shared" si="91"/>
        <v>0</v>
      </c>
      <c r="Y424">
        <f t="shared" si="92"/>
        <v>0</v>
      </c>
      <c r="Z424">
        <f t="shared" si="93"/>
        <v>0</v>
      </c>
      <c r="AA424">
        <f t="shared" si="94"/>
        <v>0</v>
      </c>
      <c r="AB424">
        <f t="shared" si="95"/>
        <v>0</v>
      </c>
      <c r="AC424">
        <f t="shared" si="97"/>
        <v>0</v>
      </c>
    </row>
    <row r="425" spans="1:29">
      <c r="A425" t="str">
        <f>IF(Tabela3[[#This Row],[GOL CASA]]&lt;&gt;"",Tabela3[[#This Row],[TIME CASA]],"")</f>
        <v/>
      </c>
      <c r="B425" t="str">
        <f>IF(Tabela3[[#This Row],[GOL FORA]]&lt;&gt;"",Tabela3[[#This Row],[TIME FORA]],"")</f>
        <v/>
      </c>
      <c r="D425">
        <f t="shared" si="85"/>
        <v>0</v>
      </c>
      <c r="F425" t="str">
        <f t="shared" si="87"/>
        <v/>
      </c>
      <c r="G425" t="str">
        <f t="shared" si="86"/>
        <v/>
      </c>
      <c r="H425" t="str">
        <f>IFERROR(INDEX(JOGOS!$C$1:$P$16905,$G425,1),"")</f>
        <v/>
      </c>
      <c r="I425" s="29" t="str">
        <f>IFERROR(INDEX(JOGOS!$C$1:$P$16905,$G425,3),"")</f>
        <v/>
      </c>
      <c r="J425" s="29" t="str">
        <f>IFERROR(INDEX(JOGOS!$C$1:$P$16905,$G425,4),"")</f>
        <v/>
      </c>
      <c r="K425" t="str">
        <f>IFERROR(INDEX(JOGOS!$C$1:$P$16905,$G425,5),"")</f>
        <v/>
      </c>
      <c r="L425" t="str">
        <f>IFERROR(INDEX(JOGOS!$C$1:$P$16905,$G425,6),"")</f>
        <v/>
      </c>
      <c r="M425" t="str">
        <f>IFERROR(INDEX(JOGOS!$C$1:$P$16905,$G425,7),"")</f>
        <v/>
      </c>
      <c r="N425" t="str">
        <f>IFERROR(INDEX(JOGOS!$C$1:$P$16905,$G425,8),"")</f>
        <v/>
      </c>
      <c r="O425" t="str">
        <f>IFERROR(INDEX(JOGOS!$C$1:$P$16905,$G425,9),"")</f>
        <v/>
      </c>
      <c r="P425" t="str">
        <f>IFERROR(INDEX(JOGOS!$C$1:$P$16905,$G425,10),"")</f>
        <v/>
      </c>
      <c r="Q425" t="str">
        <f>IFERROR(INDEX(JOGOS!$C$1:$P$16905,$G425,11),"")</f>
        <v/>
      </c>
      <c r="R425" t="str">
        <f>IFERROR(INDEX(JOGOS!$C$1:$P$16905,$G425,12),"")</f>
        <v/>
      </c>
      <c r="S425" t="str">
        <f>IFERROR(INDEX(JOGOS!$C$1:$P$16905,$G425,13),"")</f>
        <v/>
      </c>
      <c r="T425">
        <f t="shared" si="96"/>
        <v>0</v>
      </c>
      <c r="U425">
        <f t="shared" si="88"/>
        <v>0</v>
      </c>
      <c r="V425">
        <f t="shared" si="89"/>
        <v>0</v>
      </c>
      <c r="W425">
        <f t="shared" si="90"/>
        <v>0</v>
      </c>
      <c r="X425">
        <f t="shared" si="91"/>
        <v>0</v>
      </c>
      <c r="Y425">
        <f t="shared" si="92"/>
        <v>0</v>
      </c>
      <c r="Z425">
        <f t="shared" si="93"/>
        <v>0</v>
      </c>
      <c r="AA425">
        <f t="shared" si="94"/>
        <v>0</v>
      </c>
      <c r="AB425">
        <f t="shared" si="95"/>
        <v>0</v>
      </c>
      <c r="AC425">
        <f t="shared" si="97"/>
        <v>0</v>
      </c>
    </row>
    <row r="426" spans="1:29">
      <c r="A426" t="str">
        <f>IF(Tabela3[[#This Row],[GOL CASA]]&lt;&gt;"",Tabela3[[#This Row],[TIME CASA]],"")</f>
        <v/>
      </c>
      <c r="B426" t="str">
        <f>IF(Tabela3[[#This Row],[GOL FORA]]&lt;&gt;"",Tabela3[[#This Row],[TIME FORA]],"")</f>
        <v/>
      </c>
      <c r="D426">
        <f t="shared" si="85"/>
        <v>0</v>
      </c>
      <c r="F426" t="str">
        <f t="shared" si="87"/>
        <v/>
      </c>
      <c r="G426" t="str">
        <f t="shared" si="86"/>
        <v/>
      </c>
      <c r="H426" t="str">
        <f>IFERROR(INDEX(JOGOS!$C$1:$P$16905,$G426,1),"")</f>
        <v/>
      </c>
      <c r="I426" s="29" t="str">
        <f>IFERROR(INDEX(JOGOS!$C$1:$P$16905,$G426,3),"")</f>
        <v/>
      </c>
      <c r="J426" s="29" t="str">
        <f>IFERROR(INDEX(JOGOS!$C$1:$P$16905,$G426,4),"")</f>
        <v/>
      </c>
      <c r="K426" t="str">
        <f>IFERROR(INDEX(JOGOS!$C$1:$P$16905,$G426,5),"")</f>
        <v/>
      </c>
      <c r="L426" t="str">
        <f>IFERROR(INDEX(JOGOS!$C$1:$P$16905,$G426,6),"")</f>
        <v/>
      </c>
      <c r="M426" t="str">
        <f>IFERROR(INDEX(JOGOS!$C$1:$P$16905,$G426,7),"")</f>
        <v/>
      </c>
      <c r="N426" t="str">
        <f>IFERROR(INDEX(JOGOS!$C$1:$P$16905,$G426,8),"")</f>
        <v/>
      </c>
      <c r="O426" t="str">
        <f>IFERROR(INDEX(JOGOS!$C$1:$P$16905,$G426,9),"")</f>
        <v/>
      </c>
      <c r="P426" t="str">
        <f>IFERROR(INDEX(JOGOS!$C$1:$P$16905,$G426,10),"")</f>
        <v/>
      </c>
      <c r="Q426" t="str">
        <f>IFERROR(INDEX(JOGOS!$C$1:$P$16905,$G426,11),"")</f>
        <v/>
      </c>
      <c r="R426" t="str">
        <f>IFERROR(INDEX(JOGOS!$C$1:$P$16905,$G426,12),"")</f>
        <v/>
      </c>
      <c r="S426" t="str">
        <f>IFERROR(INDEX(JOGOS!$C$1:$P$16905,$G426,13),"")</f>
        <v/>
      </c>
      <c r="T426">
        <f t="shared" si="96"/>
        <v>0</v>
      </c>
      <c r="U426">
        <f t="shared" si="88"/>
        <v>0</v>
      </c>
      <c r="V426">
        <f t="shared" si="89"/>
        <v>0</v>
      </c>
      <c r="W426">
        <f t="shared" si="90"/>
        <v>0</v>
      </c>
      <c r="X426">
        <f t="shared" si="91"/>
        <v>0</v>
      </c>
      <c r="Y426">
        <f t="shared" si="92"/>
        <v>0</v>
      </c>
      <c r="Z426">
        <f t="shared" si="93"/>
        <v>0</v>
      </c>
      <c r="AA426">
        <f t="shared" si="94"/>
        <v>0</v>
      </c>
      <c r="AB426">
        <f t="shared" si="95"/>
        <v>0</v>
      </c>
      <c r="AC426">
        <f t="shared" si="97"/>
        <v>0</v>
      </c>
    </row>
    <row r="427" spans="1:29">
      <c r="A427" t="str">
        <f>IF(Tabela3[[#This Row],[GOL CASA]]&lt;&gt;"",Tabela3[[#This Row],[TIME CASA]],"")</f>
        <v/>
      </c>
      <c r="B427" t="str">
        <f>IF(Tabela3[[#This Row],[GOL FORA]]&lt;&gt;"",Tabela3[[#This Row],[TIME FORA]],"")</f>
        <v/>
      </c>
      <c r="D427">
        <f t="shared" si="85"/>
        <v>0</v>
      </c>
      <c r="F427" t="str">
        <f t="shared" si="87"/>
        <v/>
      </c>
      <c r="G427" t="str">
        <f t="shared" si="86"/>
        <v/>
      </c>
      <c r="H427" t="str">
        <f>IFERROR(INDEX(JOGOS!$C$1:$P$16905,$G427,1),"")</f>
        <v/>
      </c>
      <c r="I427" s="29" t="str">
        <f>IFERROR(INDEX(JOGOS!$C$1:$P$16905,$G427,3),"")</f>
        <v/>
      </c>
      <c r="J427" s="29" t="str">
        <f>IFERROR(INDEX(JOGOS!$C$1:$P$16905,$G427,4),"")</f>
        <v/>
      </c>
      <c r="K427" t="str">
        <f>IFERROR(INDEX(JOGOS!$C$1:$P$16905,$G427,5),"")</f>
        <v/>
      </c>
      <c r="L427" t="str">
        <f>IFERROR(INDEX(JOGOS!$C$1:$P$16905,$G427,6),"")</f>
        <v/>
      </c>
      <c r="M427" t="str">
        <f>IFERROR(INDEX(JOGOS!$C$1:$P$16905,$G427,7),"")</f>
        <v/>
      </c>
      <c r="N427" t="str">
        <f>IFERROR(INDEX(JOGOS!$C$1:$P$16905,$G427,8),"")</f>
        <v/>
      </c>
      <c r="O427" t="str">
        <f>IFERROR(INDEX(JOGOS!$C$1:$P$16905,$G427,9),"")</f>
        <v/>
      </c>
      <c r="P427" t="str">
        <f>IFERROR(INDEX(JOGOS!$C$1:$P$16905,$G427,10),"")</f>
        <v/>
      </c>
      <c r="Q427" t="str">
        <f>IFERROR(INDEX(JOGOS!$C$1:$P$16905,$G427,11),"")</f>
        <v/>
      </c>
      <c r="R427" t="str">
        <f>IFERROR(INDEX(JOGOS!$C$1:$P$16905,$G427,12),"")</f>
        <v/>
      </c>
      <c r="S427" t="str">
        <f>IFERROR(INDEX(JOGOS!$C$1:$P$16905,$G427,13),"")</f>
        <v/>
      </c>
      <c r="T427">
        <f t="shared" si="96"/>
        <v>0</v>
      </c>
      <c r="U427">
        <f t="shared" si="88"/>
        <v>0</v>
      </c>
      <c r="V427">
        <f t="shared" si="89"/>
        <v>0</v>
      </c>
      <c r="W427">
        <f t="shared" si="90"/>
        <v>0</v>
      </c>
      <c r="X427">
        <f t="shared" si="91"/>
        <v>0</v>
      </c>
      <c r="Y427">
        <f t="shared" si="92"/>
        <v>0</v>
      </c>
      <c r="Z427">
        <f t="shared" si="93"/>
        <v>0</v>
      </c>
      <c r="AA427">
        <f t="shared" si="94"/>
        <v>0</v>
      </c>
      <c r="AB427">
        <f t="shared" si="95"/>
        <v>0</v>
      </c>
      <c r="AC427">
        <f t="shared" si="97"/>
        <v>0</v>
      </c>
    </row>
    <row r="428" spans="1:29">
      <c r="A428" t="str">
        <f>IF(Tabela3[[#This Row],[GOL CASA]]&lt;&gt;"",Tabela3[[#This Row],[TIME CASA]],"")</f>
        <v/>
      </c>
      <c r="B428" t="str">
        <f>IF(Tabela3[[#This Row],[GOL FORA]]&lt;&gt;"",Tabela3[[#This Row],[TIME FORA]],"")</f>
        <v/>
      </c>
      <c r="D428">
        <f t="shared" si="85"/>
        <v>0</v>
      </c>
      <c r="F428" t="str">
        <f t="shared" si="87"/>
        <v/>
      </c>
      <c r="G428" t="str">
        <f t="shared" si="86"/>
        <v/>
      </c>
      <c r="H428" t="str">
        <f>IFERROR(INDEX(JOGOS!$C$1:$P$16905,$G428,1),"")</f>
        <v/>
      </c>
      <c r="I428" s="29" t="str">
        <f>IFERROR(INDEX(JOGOS!$C$1:$P$16905,$G428,3),"")</f>
        <v/>
      </c>
      <c r="J428" s="29" t="str">
        <f>IFERROR(INDEX(JOGOS!$C$1:$P$16905,$G428,4),"")</f>
        <v/>
      </c>
      <c r="K428" t="str">
        <f>IFERROR(INDEX(JOGOS!$C$1:$P$16905,$G428,5),"")</f>
        <v/>
      </c>
      <c r="L428" t="str">
        <f>IFERROR(INDEX(JOGOS!$C$1:$P$16905,$G428,6),"")</f>
        <v/>
      </c>
      <c r="M428" t="str">
        <f>IFERROR(INDEX(JOGOS!$C$1:$P$16905,$G428,7),"")</f>
        <v/>
      </c>
      <c r="N428" t="str">
        <f>IFERROR(INDEX(JOGOS!$C$1:$P$16905,$G428,8),"")</f>
        <v/>
      </c>
      <c r="O428" t="str">
        <f>IFERROR(INDEX(JOGOS!$C$1:$P$16905,$G428,9),"")</f>
        <v/>
      </c>
      <c r="P428" t="str">
        <f>IFERROR(INDEX(JOGOS!$C$1:$P$16905,$G428,10),"")</f>
        <v/>
      </c>
      <c r="Q428" t="str">
        <f>IFERROR(INDEX(JOGOS!$C$1:$P$16905,$G428,11),"")</f>
        <v/>
      </c>
      <c r="R428" t="str">
        <f>IFERROR(INDEX(JOGOS!$C$1:$P$16905,$G428,12),"")</f>
        <v/>
      </c>
      <c r="S428" t="str">
        <f>IFERROR(INDEX(JOGOS!$C$1:$P$16905,$G428,13),"")</f>
        <v/>
      </c>
      <c r="T428">
        <f t="shared" si="96"/>
        <v>0</v>
      </c>
      <c r="U428">
        <f t="shared" si="88"/>
        <v>0</v>
      </c>
      <c r="V428">
        <f t="shared" si="89"/>
        <v>0</v>
      </c>
      <c r="W428">
        <f t="shared" si="90"/>
        <v>0</v>
      </c>
      <c r="X428">
        <f t="shared" si="91"/>
        <v>0</v>
      </c>
      <c r="Y428">
        <f t="shared" si="92"/>
        <v>0</v>
      </c>
      <c r="Z428">
        <f t="shared" si="93"/>
        <v>0</v>
      </c>
      <c r="AA428">
        <f t="shared" si="94"/>
        <v>0</v>
      </c>
      <c r="AB428">
        <f t="shared" si="95"/>
        <v>0</v>
      </c>
      <c r="AC428">
        <f t="shared" si="97"/>
        <v>0</v>
      </c>
    </row>
    <row r="429" spans="1:29">
      <c r="A429" t="str">
        <f>IF(Tabela3[[#This Row],[GOL CASA]]&lt;&gt;"",Tabela3[[#This Row],[TIME CASA]],"")</f>
        <v/>
      </c>
      <c r="B429" t="str">
        <f>IF(Tabela3[[#This Row],[GOL FORA]]&lt;&gt;"",Tabela3[[#This Row],[TIME FORA]],"")</f>
        <v/>
      </c>
      <c r="D429">
        <f t="shared" si="85"/>
        <v>0</v>
      </c>
      <c r="F429" t="str">
        <f t="shared" si="87"/>
        <v/>
      </c>
      <c r="G429" t="str">
        <f t="shared" si="86"/>
        <v/>
      </c>
      <c r="H429" t="str">
        <f>IFERROR(INDEX(JOGOS!$C$1:$P$16905,$G429,1),"")</f>
        <v/>
      </c>
      <c r="I429" s="29" t="str">
        <f>IFERROR(INDEX(JOGOS!$C$1:$P$16905,$G429,3),"")</f>
        <v/>
      </c>
      <c r="J429" s="29" t="str">
        <f>IFERROR(INDEX(JOGOS!$C$1:$P$16905,$G429,4),"")</f>
        <v/>
      </c>
      <c r="K429" t="str">
        <f>IFERROR(INDEX(JOGOS!$C$1:$P$16905,$G429,5),"")</f>
        <v/>
      </c>
      <c r="L429" t="str">
        <f>IFERROR(INDEX(JOGOS!$C$1:$P$16905,$G429,6),"")</f>
        <v/>
      </c>
      <c r="M429" t="str">
        <f>IFERROR(INDEX(JOGOS!$C$1:$P$16905,$G429,7),"")</f>
        <v/>
      </c>
      <c r="N429" t="str">
        <f>IFERROR(INDEX(JOGOS!$C$1:$P$16905,$G429,8),"")</f>
        <v/>
      </c>
      <c r="O429" t="str">
        <f>IFERROR(INDEX(JOGOS!$C$1:$P$16905,$G429,9),"")</f>
        <v/>
      </c>
      <c r="P429" t="str">
        <f>IFERROR(INDEX(JOGOS!$C$1:$P$16905,$G429,10),"")</f>
        <v/>
      </c>
      <c r="Q429" t="str">
        <f>IFERROR(INDEX(JOGOS!$C$1:$P$16905,$G429,11),"")</f>
        <v/>
      </c>
      <c r="R429" t="str">
        <f>IFERROR(INDEX(JOGOS!$C$1:$P$16905,$G429,12),"")</f>
        <v/>
      </c>
      <c r="S429" t="str">
        <f>IFERROR(INDEX(JOGOS!$C$1:$P$16905,$G429,13),"")</f>
        <v/>
      </c>
      <c r="T429">
        <f t="shared" si="96"/>
        <v>0</v>
      </c>
      <c r="U429">
        <f t="shared" si="88"/>
        <v>0</v>
      </c>
      <c r="V429">
        <f t="shared" si="89"/>
        <v>0</v>
      </c>
      <c r="W429">
        <f t="shared" si="90"/>
        <v>0</v>
      </c>
      <c r="X429">
        <f t="shared" si="91"/>
        <v>0</v>
      </c>
      <c r="Y429">
        <f t="shared" si="92"/>
        <v>0</v>
      </c>
      <c r="Z429">
        <f t="shared" si="93"/>
        <v>0</v>
      </c>
      <c r="AA429">
        <f t="shared" si="94"/>
        <v>0</v>
      </c>
      <c r="AB429">
        <f t="shared" si="95"/>
        <v>0</v>
      </c>
      <c r="AC429">
        <f t="shared" si="97"/>
        <v>0</v>
      </c>
    </row>
    <row r="430" spans="1:29">
      <c r="A430" t="str">
        <f>IF(Tabela3[[#This Row],[GOL CASA]]&lt;&gt;"",Tabela3[[#This Row],[TIME CASA]],"")</f>
        <v/>
      </c>
      <c r="B430" t="str">
        <f>IF(Tabela3[[#This Row],[GOL FORA]]&lt;&gt;"",Tabela3[[#This Row],[TIME FORA]],"")</f>
        <v/>
      </c>
      <c r="D430">
        <f t="shared" si="85"/>
        <v>0</v>
      </c>
      <c r="F430" t="str">
        <f t="shared" si="87"/>
        <v/>
      </c>
      <c r="G430" t="str">
        <f t="shared" si="86"/>
        <v/>
      </c>
      <c r="H430" t="str">
        <f>IFERROR(INDEX(JOGOS!$C$1:$P$16905,$G430,1),"")</f>
        <v/>
      </c>
      <c r="I430" s="29" t="str">
        <f>IFERROR(INDEX(JOGOS!$C$1:$P$16905,$G430,3),"")</f>
        <v/>
      </c>
      <c r="J430" s="29" t="str">
        <f>IFERROR(INDEX(JOGOS!$C$1:$P$16905,$G430,4),"")</f>
        <v/>
      </c>
      <c r="K430" t="str">
        <f>IFERROR(INDEX(JOGOS!$C$1:$P$16905,$G430,5),"")</f>
        <v/>
      </c>
      <c r="L430" t="str">
        <f>IFERROR(INDEX(JOGOS!$C$1:$P$16905,$G430,6),"")</f>
        <v/>
      </c>
      <c r="M430" t="str">
        <f>IFERROR(INDEX(JOGOS!$C$1:$P$16905,$G430,7),"")</f>
        <v/>
      </c>
      <c r="N430" t="str">
        <f>IFERROR(INDEX(JOGOS!$C$1:$P$16905,$G430,8),"")</f>
        <v/>
      </c>
      <c r="O430" t="str">
        <f>IFERROR(INDEX(JOGOS!$C$1:$P$16905,$G430,9),"")</f>
        <v/>
      </c>
      <c r="P430" t="str">
        <f>IFERROR(INDEX(JOGOS!$C$1:$P$16905,$G430,10),"")</f>
        <v/>
      </c>
      <c r="Q430" t="str">
        <f>IFERROR(INDEX(JOGOS!$C$1:$P$16905,$G430,11),"")</f>
        <v/>
      </c>
      <c r="R430" t="str">
        <f>IFERROR(INDEX(JOGOS!$C$1:$P$16905,$G430,12),"")</f>
        <v/>
      </c>
      <c r="S430" t="str">
        <f>IFERROR(INDEX(JOGOS!$C$1:$P$16905,$G430,13),"")</f>
        <v/>
      </c>
      <c r="T430">
        <f t="shared" si="96"/>
        <v>0</v>
      </c>
      <c r="U430">
        <f t="shared" si="88"/>
        <v>0</v>
      </c>
      <c r="V430">
        <f t="shared" si="89"/>
        <v>0</v>
      </c>
      <c r="W430">
        <f t="shared" si="90"/>
        <v>0</v>
      </c>
      <c r="X430">
        <f t="shared" si="91"/>
        <v>0</v>
      </c>
      <c r="Y430">
        <f t="shared" si="92"/>
        <v>0</v>
      </c>
      <c r="Z430">
        <f t="shared" si="93"/>
        <v>0</v>
      </c>
      <c r="AA430">
        <f t="shared" si="94"/>
        <v>0</v>
      </c>
      <c r="AB430">
        <f t="shared" si="95"/>
        <v>0</v>
      </c>
      <c r="AC430">
        <f t="shared" si="97"/>
        <v>0</v>
      </c>
    </row>
    <row r="431" spans="1:29">
      <c r="A431" t="str">
        <f>IF(Tabela3[[#This Row],[GOL CASA]]&lt;&gt;"",Tabela3[[#This Row],[TIME CASA]],"")</f>
        <v/>
      </c>
      <c r="B431" t="str">
        <f>IF(Tabela3[[#This Row],[GOL FORA]]&lt;&gt;"",Tabela3[[#This Row],[TIME FORA]],"")</f>
        <v/>
      </c>
      <c r="D431">
        <f t="shared" si="85"/>
        <v>0</v>
      </c>
      <c r="F431" t="str">
        <f t="shared" si="87"/>
        <v/>
      </c>
      <c r="G431" t="str">
        <f t="shared" si="86"/>
        <v/>
      </c>
      <c r="H431" t="str">
        <f>IFERROR(INDEX(JOGOS!$C$1:$P$16905,$G431,1),"")</f>
        <v/>
      </c>
      <c r="I431" s="29" t="str">
        <f>IFERROR(INDEX(JOGOS!$C$1:$P$16905,$G431,3),"")</f>
        <v/>
      </c>
      <c r="J431" s="29" t="str">
        <f>IFERROR(INDEX(JOGOS!$C$1:$P$16905,$G431,4),"")</f>
        <v/>
      </c>
      <c r="K431" t="str">
        <f>IFERROR(INDEX(JOGOS!$C$1:$P$16905,$G431,5),"")</f>
        <v/>
      </c>
      <c r="L431" t="str">
        <f>IFERROR(INDEX(JOGOS!$C$1:$P$16905,$G431,6),"")</f>
        <v/>
      </c>
      <c r="M431" t="str">
        <f>IFERROR(INDEX(JOGOS!$C$1:$P$16905,$G431,7),"")</f>
        <v/>
      </c>
      <c r="N431" t="str">
        <f>IFERROR(INDEX(JOGOS!$C$1:$P$16905,$G431,8),"")</f>
        <v/>
      </c>
      <c r="O431" t="str">
        <f>IFERROR(INDEX(JOGOS!$C$1:$P$16905,$G431,9),"")</f>
        <v/>
      </c>
      <c r="P431" t="str">
        <f>IFERROR(INDEX(JOGOS!$C$1:$P$16905,$G431,10),"")</f>
        <v/>
      </c>
      <c r="Q431" t="str">
        <f>IFERROR(INDEX(JOGOS!$C$1:$P$16905,$G431,11),"")</f>
        <v/>
      </c>
      <c r="R431" t="str">
        <f>IFERROR(INDEX(JOGOS!$C$1:$P$16905,$G431,12),"")</f>
        <v/>
      </c>
      <c r="S431" t="str">
        <f>IFERROR(INDEX(JOGOS!$C$1:$P$16905,$G431,13),"")</f>
        <v/>
      </c>
      <c r="T431">
        <f t="shared" si="96"/>
        <v>0</v>
      </c>
      <c r="U431">
        <f t="shared" si="88"/>
        <v>0</v>
      </c>
      <c r="V431">
        <f t="shared" si="89"/>
        <v>0</v>
      </c>
      <c r="W431">
        <f t="shared" si="90"/>
        <v>0</v>
      </c>
      <c r="X431">
        <f t="shared" si="91"/>
        <v>0</v>
      </c>
      <c r="Y431">
        <f t="shared" si="92"/>
        <v>0</v>
      </c>
      <c r="Z431">
        <f t="shared" si="93"/>
        <v>0</v>
      </c>
      <c r="AA431">
        <f t="shared" si="94"/>
        <v>0</v>
      </c>
      <c r="AB431">
        <f t="shared" si="95"/>
        <v>0</v>
      </c>
      <c r="AC431">
        <f t="shared" si="97"/>
        <v>0</v>
      </c>
    </row>
    <row r="432" spans="1:29">
      <c r="A432" t="str">
        <f>IF(Tabela3[[#This Row],[GOL CASA]]&lt;&gt;"",Tabela3[[#This Row],[TIME CASA]],"")</f>
        <v/>
      </c>
      <c r="B432" t="str">
        <f>IF(Tabela3[[#This Row],[GOL FORA]]&lt;&gt;"",Tabela3[[#This Row],[TIME FORA]],"")</f>
        <v/>
      </c>
      <c r="D432">
        <f t="shared" si="85"/>
        <v>0</v>
      </c>
      <c r="F432" t="str">
        <f t="shared" si="87"/>
        <v/>
      </c>
      <c r="G432" t="str">
        <f t="shared" si="86"/>
        <v/>
      </c>
      <c r="H432" t="str">
        <f>IFERROR(INDEX(JOGOS!$C$1:$P$16905,$G432,1),"")</f>
        <v/>
      </c>
      <c r="I432" s="29" t="str">
        <f>IFERROR(INDEX(JOGOS!$C$1:$P$16905,$G432,3),"")</f>
        <v/>
      </c>
      <c r="J432" s="29" t="str">
        <f>IFERROR(INDEX(JOGOS!$C$1:$P$16905,$G432,4),"")</f>
        <v/>
      </c>
      <c r="K432" t="str">
        <f>IFERROR(INDEX(JOGOS!$C$1:$P$16905,$G432,5),"")</f>
        <v/>
      </c>
      <c r="L432" t="str">
        <f>IFERROR(INDEX(JOGOS!$C$1:$P$16905,$G432,6),"")</f>
        <v/>
      </c>
      <c r="M432" t="str">
        <f>IFERROR(INDEX(JOGOS!$C$1:$P$16905,$G432,7),"")</f>
        <v/>
      </c>
      <c r="N432" t="str">
        <f>IFERROR(INDEX(JOGOS!$C$1:$P$16905,$G432,8),"")</f>
        <v/>
      </c>
      <c r="O432" t="str">
        <f>IFERROR(INDEX(JOGOS!$C$1:$P$16905,$G432,9),"")</f>
        <v/>
      </c>
      <c r="P432" t="str">
        <f>IFERROR(INDEX(JOGOS!$C$1:$P$16905,$G432,10),"")</f>
        <v/>
      </c>
      <c r="Q432" t="str">
        <f>IFERROR(INDEX(JOGOS!$C$1:$P$16905,$G432,11),"")</f>
        <v/>
      </c>
      <c r="R432" t="str">
        <f>IFERROR(INDEX(JOGOS!$C$1:$P$16905,$G432,12),"")</f>
        <v/>
      </c>
      <c r="S432" t="str">
        <f>IFERROR(INDEX(JOGOS!$C$1:$P$16905,$G432,13),"")</f>
        <v/>
      </c>
      <c r="T432">
        <f t="shared" si="96"/>
        <v>0</v>
      </c>
      <c r="U432">
        <f t="shared" si="88"/>
        <v>0</v>
      </c>
      <c r="V432">
        <f t="shared" si="89"/>
        <v>0</v>
      </c>
      <c r="W432">
        <f t="shared" si="90"/>
        <v>0</v>
      </c>
      <c r="X432">
        <f t="shared" si="91"/>
        <v>0</v>
      </c>
      <c r="Y432">
        <f t="shared" si="92"/>
        <v>0</v>
      </c>
      <c r="Z432">
        <f t="shared" si="93"/>
        <v>0</v>
      </c>
      <c r="AA432">
        <f t="shared" si="94"/>
        <v>0</v>
      </c>
      <c r="AB432">
        <f t="shared" si="95"/>
        <v>0</v>
      </c>
      <c r="AC432">
        <f t="shared" si="97"/>
        <v>0</v>
      </c>
    </row>
    <row r="433" spans="1:29">
      <c r="A433" t="str">
        <f>IF(Tabela3[[#This Row],[GOL CASA]]&lt;&gt;"",Tabela3[[#This Row],[TIME CASA]],"")</f>
        <v/>
      </c>
      <c r="B433" t="str">
        <f>IF(Tabela3[[#This Row],[GOL FORA]]&lt;&gt;"",Tabela3[[#This Row],[TIME FORA]],"")</f>
        <v/>
      </c>
      <c r="D433">
        <f t="shared" si="85"/>
        <v>0</v>
      </c>
      <c r="F433" t="str">
        <f t="shared" si="87"/>
        <v/>
      </c>
      <c r="G433" t="str">
        <f t="shared" si="86"/>
        <v/>
      </c>
      <c r="H433" t="str">
        <f>IFERROR(INDEX(JOGOS!$C$1:$P$16905,$G433,1),"")</f>
        <v/>
      </c>
      <c r="I433" s="29" t="str">
        <f>IFERROR(INDEX(JOGOS!$C$1:$P$16905,$G433,3),"")</f>
        <v/>
      </c>
      <c r="J433" s="29" t="str">
        <f>IFERROR(INDEX(JOGOS!$C$1:$P$16905,$G433,4),"")</f>
        <v/>
      </c>
      <c r="K433" t="str">
        <f>IFERROR(INDEX(JOGOS!$C$1:$P$16905,$G433,5),"")</f>
        <v/>
      </c>
      <c r="L433" t="str">
        <f>IFERROR(INDEX(JOGOS!$C$1:$P$16905,$G433,6),"")</f>
        <v/>
      </c>
      <c r="M433" t="str">
        <f>IFERROR(INDEX(JOGOS!$C$1:$P$16905,$G433,7),"")</f>
        <v/>
      </c>
      <c r="N433" t="str">
        <f>IFERROR(INDEX(JOGOS!$C$1:$P$16905,$G433,8),"")</f>
        <v/>
      </c>
      <c r="O433" t="str">
        <f>IFERROR(INDEX(JOGOS!$C$1:$P$16905,$G433,9),"")</f>
        <v/>
      </c>
      <c r="P433" t="str">
        <f>IFERROR(INDEX(JOGOS!$C$1:$P$16905,$G433,10),"")</f>
        <v/>
      </c>
      <c r="Q433" t="str">
        <f>IFERROR(INDEX(JOGOS!$C$1:$P$16905,$G433,11),"")</f>
        <v/>
      </c>
      <c r="R433" t="str">
        <f>IFERROR(INDEX(JOGOS!$C$1:$P$16905,$G433,12),"")</f>
        <v/>
      </c>
      <c r="S433" t="str">
        <f>IFERROR(INDEX(JOGOS!$C$1:$P$16905,$G433,13),"")</f>
        <v/>
      </c>
      <c r="T433">
        <f t="shared" si="96"/>
        <v>0</v>
      </c>
      <c r="U433">
        <f t="shared" si="88"/>
        <v>0</v>
      </c>
      <c r="V433">
        <f t="shared" si="89"/>
        <v>0</v>
      </c>
      <c r="W433">
        <f t="shared" si="90"/>
        <v>0</v>
      </c>
      <c r="X433">
        <f t="shared" si="91"/>
        <v>0</v>
      </c>
      <c r="Y433">
        <f t="shared" si="92"/>
        <v>0</v>
      </c>
      <c r="Z433">
        <f t="shared" si="93"/>
        <v>0</v>
      </c>
      <c r="AA433">
        <f t="shared" si="94"/>
        <v>0</v>
      </c>
      <c r="AB433">
        <f t="shared" si="95"/>
        <v>0</v>
      </c>
      <c r="AC433">
        <f t="shared" si="97"/>
        <v>0</v>
      </c>
    </row>
    <row r="434" spans="1:29">
      <c r="A434" t="str">
        <f>IF(Tabela3[[#This Row],[GOL CASA]]&lt;&gt;"",Tabela3[[#This Row],[TIME CASA]],"")</f>
        <v/>
      </c>
      <c r="B434" t="str">
        <f>IF(Tabela3[[#This Row],[GOL FORA]]&lt;&gt;"",Tabela3[[#This Row],[TIME FORA]],"")</f>
        <v/>
      </c>
      <c r="D434">
        <f t="shared" si="85"/>
        <v>0</v>
      </c>
      <c r="F434" t="str">
        <f t="shared" si="87"/>
        <v/>
      </c>
      <c r="G434" t="str">
        <f t="shared" si="86"/>
        <v/>
      </c>
      <c r="H434" t="str">
        <f>IFERROR(INDEX(JOGOS!$C$1:$P$16905,$G434,1),"")</f>
        <v/>
      </c>
      <c r="I434" s="29" t="str">
        <f>IFERROR(INDEX(JOGOS!$C$1:$P$16905,$G434,3),"")</f>
        <v/>
      </c>
      <c r="J434" s="29" t="str">
        <f>IFERROR(INDEX(JOGOS!$C$1:$P$16905,$G434,4),"")</f>
        <v/>
      </c>
      <c r="K434" t="str">
        <f>IFERROR(INDEX(JOGOS!$C$1:$P$16905,$G434,5),"")</f>
        <v/>
      </c>
      <c r="L434" t="str">
        <f>IFERROR(INDEX(JOGOS!$C$1:$P$16905,$G434,6),"")</f>
        <v/>
      </c>
      <c r="M434" t="str">
        <f>IFERROR(INDEX(JOGOS!$C$1:$P$16905,$G434,7),"")</f>
        <v/>
      </c>
      <c r="N434" t="str">
        <f>IFERROR(INDEX(JOGOS!$C$1:$P$16905,$G434,8),"")</f>
        <v/>
      </c>
      <c r="O434" t="str">
        <f>IFERROR(INDEX(JOGOS!$C$1:$P$16905,$G434,9),"")</f>
        <v/>
      </c>
      <c r="P434" t="str">
        <f>IFERROR(INDEX(JOGOS!$C$1:$P$16905,$G434,10),"")</f>
        <v/>
      </c>
      <c r="Q434" t="str">
        <f>IFERROR(INDEX(JOGOS!$C$1:$P$16905,$G434,11),"")</f>
        <v/>
      </c>
      <c r="R434" t="str">
        <f>IFERROR(INDEX(JOGOS!$C$1:$P$16905,$G434,12),"")</f>
        <v/>
      </c>
      <c r="S434" t="str">
        <f>IFERROR(INDEX(JOGOS!$C$1:$P$16905,$G434,13),"")</f>
        <v/>
      </c>
      <c r="T434">
        <f t="shared" si="96"/>
        <v>0</v>
      </c>
      <c r="U434">
        <f t="shared" si="88"/>
        <v>0</v>
      </c>
      <c r="V434">
        <f t="shared" si="89"/>
        <v>0</v>
      </c>
      <c r="W434">
        <f t="shared" si="90"/>
        <v>0</v>
      </c>
      <c r="X434">
        <f t="shared" si="91"/>
        <v>0</v>
      </c>
      <c r="Y434">
        <f t="shared" si="92"/>
        <v>0</v>
      </c>
      <c r="Z434">
        <f t="shared" si="93"/>
        <v>0</v>
      </c>
      <c r="AA434">
        <f t="shared" si="94"/>
        <v>0</v>
      </c>
      <c r="AB434">
        <f t="shared" si="95"/>
        <v>0</v>
      </c>
      <c r="AC434">
        <f t="shared" si="97"/>
        <v>0</v>
      </c>
    </row>
    <row r="435" spans="1:29">
      <c r="A435" t="str">
        <f>IF(Tabela3[[#This Row],[GOL CASA]]&lt;&gt;"",Tabela3[[#This Row],[TIME CASA]],"")</f>
        <v/>
      </c>
      <c r="B435" t="str">
        <f>IF(Tabela3[[#This Row],[GOL FORA]]&lt;&gt;"",Tabela3[[#This Row],[TIME FORA]],"")</f>
        <v/>
      </c>
      <c r="D435">
        <f t="shared" si="85"/>
        <v>0</v>
      </c>
      <c r="F435" t="str">
        <f t="shared" si="87"/>
        <v/>
      </c>
      <c r="G435" t="str">
        <f t="shared" si="86"/>
        <v/>
      </c>
      <c r="H435" t="str">
        <f>IFERROR(INDEX(JOGOS!$C$1:$P$16905,$G435,1),"")</f>
        <v/>
      </c>
      <c r="I435" s="29" t="str">
        <f>IFERROR(INDEX(JOGOS!$C$1:$P$16905,$G435,3),"")</f>
        <v/>
      </c>
      <c r="J435" s="29" t="str">
        <f>IFERROR(INDEX(JOGOS!$C$1:$P$16905,$G435,4),"")</f>
        <v/>
      </c>
      <c r="K435" t="str">
        <f>IFERROR(INDEX(JOGOS!$C$1:$P$16905,$G435,5),"")</f>
        <v/>
      </c>
      <c r="L435" t="str">
        <f>IFERROR(INDEX(JOGOS!$C$1:$P$16905,$G435,6),"")</f>
        <v/>
      </c>
      <c r="M435" t="str">
        <f>IFERROR(INDEX(JOGOS!$C$1:$P$16905,$G435,7),"")</f>
        <v/>
      </c>
      <c r="N435" t="str">
        <f>IFERROR(INDEX(JOGOS!$C$1:$P$16905,$G435,8),"")</f>
        <v/>
      </c>
      <c r="O435" t="str">
        <f>IFERROR(INDEX(JOGOS!$C$1:$P$16905,$G435,9),"")</f>
        <v/>
      </c>
      <c r="P435" t="str">
        <f>IFERROR(INDEX(JOGOS!$C$1:$P$16905,$G435,10),"")</f>
        <v/>
      </c>
      <c r="Q435" t="str">
        <f>IFERROR(INDEX(JOGOS!$C$1:$P$16905,$G435,11),"")</f>
        <v/>
      </c>
      <c r="R435" t="str">
        <f>IFERROR(INDEX(JOGOS!$C$1:$P$16905,$G435,12),"")</f>
        <v/>
      </c>
      <c r="S435" t="str">
        <f>IFERROR(INDEX(JOGOS!$C$1:$P$16905,$G435,13),"")</f>
        <v/>
      </c>
      <c r="T435">
        <f t="shared" si="96"/>
        <v>0</v>
      </c>
      <c r="U435">
        <f t="shared" si="88"/>
        <v>0</v>
      </c>
      <c r="V435">
        <f t="shared" si="89"/>
        <v>0</v>
      </c>
      <c r="W435">
        <f t="shared" si="90"/>
        <v>0</v>
      </c>
      <c r="X435">
        <f t="shared" si="91"/>
        <v>0</v>
      </c>
      <c r="Y435">
        <f t="shared" si="92"/>
        <v>0</v>
      </c>
      <c r="Z435">
        <f t="shared" si="93"/>
        <v>0</v>
      </c>
      <c r="AA435">
        <f t="shared" si="94"/>
        <v>0</v>
      </c>
      <c r="AB435">
        <f t="shared" si="95"/>
        <v>0</v>
      </c>
      <c r="AC435">
        <f t="shared" si="97"/>
        <v>0</v>
      </c>
    </row>
    <row r="436" spans="1:29">
      <c r="A436" t="str">
        <f>IF(Tabela3[[#This Row],[GOL CASA]]&lt;&gt;"",Tabela3[[#This Row],[TIME CASA]],"")</f>
        <v/>
      </c>
      <c r="B436" t="str">
        <f>IF(Tabela3[[#This Row],[GOL FORA]]&lt;&gt;"",Tabela3[[#This Row],[TIME FORA]],"")</f>
        <v/>
      </c>
      <c r="D436">
        <f t="shared" si="85"/>
        <v>0</v>
      </c>
      <c r="F436" t="str">
        <f t="shared" si="87"/>
        <v/>
      </c>
      <c r="G436" t="str">
        <f t="shared" si="86"/>
        <v/>
      </c>
      <c r="H436" t="str">
        <f>IFERROR(INDEX(JOGOS!$C$1:$P$16905,$G436,1),"")</f>
        <v/>
      </c>
      <c r="I436" s="29" t="str">
        <f>IFERROR(INDEX(JOGOS!$C$1:$P$16905,$G436,3),"")</f>
        <v/>
      </c>
      <c r="J436" s="29" t="str">
        <f>IFERROR(INDEX(JOGOS!$C$1:$P$16905,$G436,4),"")</f>
        <v/>
      </c>
      <c r="K436" t="str">
        <f>IFERROR(INDEX(JOGOS!$C$1:$P$16905,$G436,5),"")</f>
        <v/>
      </c>
      <c r="L436" t="str">
        <f>IFERROR(INDEX(JOGOS!$C$1:$P$16905,$G436,6),"")</f>
        <v/>
      </c>
      <c r="M436" t="str">
        <f>IFERROR(INDEX(JOGOS!$C$1:$P$16905,$G436,7),"")</f>
        <v/>
      </c>
      <c r="N436" t="str">
        <f>IFERROR(INDEX(JOGOS!$C$1:$P$16905,$G436,8),"")</f>
        <v/>
      </c>
      <c r="O436" t="str">
        <f>IFERROR(INDEX(JOGOS!$C$1:$P$16905,$G436,9),"")</f>
        <v/>
      </c>
      <c r="P436" t="str">
        <f>IFERROR(INDEX(JOGOS!$C$1:$P$16905,$G436,10),"")</f>
        <v/>
      </c>
      <c r="Q436" t="str">
        <f>IFERROR(INDEX(JOGOS!$C$1:$P$16905,$G436,11),"")</f>
        <v/>
      </c>
      <c r="R436" t="str">
        <f>IFERROR(INDEX(JOGOS!$C$1:$P$16905,$G436,12),"")</f>
        <v/>
      </c>
      <c r="S436" t="str">
        <f>IFERROR(INDEX(JOGOS!$C$1:$P$16905,$G436,13),"")</f>
        <v/>
      </c>
      <c r="T436">
        <f t="shared" si="96"/>
        <v>0</v>
      </c>
      <c r="U436">
        <f t="shared" si="88"/>
        <v>0</v>
      </c>
      <c r="V436">
        <f t="shared" si="89"/>
        <v>0</v>
      </c>
      <c r="W436">
        <f t="shared" si="90"/>
        <v>0</v>
      </c>
      <c r="X436">
        <f t="shared" si="91"/>
        <v>0</v>
      </c>
      <c r="Y436">
        <f t="shared" si="92"/>
        <v>0</v>
      </c>
      <c r="Z436">
        <f t="shared" si="93"/>
        <v>0</v>
      </c>
      <c r="AA436">
        <f t="shared" si="94"/>
        <v>0</v>
      </c>
      <c r="AB436">
        <f t="shared" si="95"/>
        <v>0</v>
      </c>
      <c r="AC436">
        <f t="shared" si="97"/>
        <v>0</v>
      </c>
    </row>
    <row r="437" spans="1:29">
      <c r="A437" t="str">
        <f>IF(Tabela3[[#This Row],[GOL CASA]]&lt;&gt;"",Tabela3[[#This Row],[TIME CASA]],"")</f>
        <v/>
      </c>
      <c r="B437" t="str">
        <f>IF(Tabela3[[#This Row],[GOL FORA]]&lt;&gt;"",Tabela3[[#This Row],[TIME FORA]],"")</f>
        <v/>
      </c>
      <c r="D437">
        <f t="shared" si="85"/>
        <v>0</v>
      </c>
      <c r="F437" t="str">
        <f t="shared" si="87"/>
        <v/>
      </c>
      <c r="G437" t="str">
        <f t="shared" si="86"/>
        <v/>
      </c>
      <c r="H437" t="str">
        <f>IFERROR(INDEX(JOGOS!$C$1:$P$16905,$G437,1),"")</f>
        <v/>
      </c>
      <c r="I437" s="29" t="str">
        <f>IFERROR(INDEX(JOGOS!$C$1:$P$16905,$G437,3),"")</f>
        <v/>
      </c>
      <c r="J437" s="29" t="str">
        <f>IFERROR(INDEX(JOGOS!$C$1:$P$16905,$G437,4),"")</f>
        <v/>
      </c>
      <c r="K437" t="str">
        <f>IFERROR(INDEX(JOGOS!$C$1:$P$16905,$G437,5),"")</f>
        <v/>
      </c>
      <c r="L437" t="str">
        <f>IFERROR(INDEX(JOGOS!$C$1:$P$16905,$G437,6),"")</f>
        <v/>
      </c>
      <c r="M437" t="str">
        <f>IFERROR(INDEX(JOGOS!$C$1:$P$16905,$G437,7),"")</f>
        <v/>
      </c>
      <c r="N437" t="str">
        <f>IFERROR(INDEX(JOGOS!$C$1:$P$16905,$G437,8),"")</f>
        <v/>
      </c>
      <c r="O437" t="str">
        <f>IFERROR(INDEX(JOGOS!$C$1:$P$16905,$G437,9),"")</f>
        <v/>
      </c>
      <c r="P437" t="str">
        <f>IFERROR(INDEX(JOGOS!$C$1:$P$16905,$G437,10),"")</f>
        <v/>
      </c>
      <c r="Q437" t="str">
        <f>IFERROR(INDEX(JOGOS!$C$1:$P$16905,$G437,11),"")</f>
        <v/>
      </c>
      <c r="R437" t="str">
        <f>IFERROR(INDEX(JOGOS!$C$1:$P$16905,$G437,12),"")</f>
        <v/>
      </c>
      <c r="S437" t="str">
        <f>IFERROR(INDEX(JOGOS!$C$1:$P$16905,$G437,13),"")</f>
        <v/>
      </c>
      <c r="T437">
        <f t="shared" si="96"/>
        <v>0</v>
      </c>
      <c r="U437">
        <f t="shared" si="88"/>
        <v>0</v>
      </c>
      <c r="V437">
        <f t="shared" si="89"/>
        <v>0</v>
      </c>
      <c r="W437">
        <f t="shared" si="90"/>
        <v>0</v>
      </c>
      <c r="X437">
        <f t="shared" si="91"/>
        <v>0</v>
      </c>
      <c r="Y437">
        <f t="shared" si="92"/>
        <v>0</v>
      </c>
      <c r="Z437">
        <f t="shared" si="93"/>
        <v>0</v>
      </c>
      <c r="AA437">
        <f t="shared" si="94"/>
        <v>0</v>
      </c>
      <c r="AB437">
        <f t="shared" si="95"/>
        <v>0</v>
      </c>
      <c r="AC437">
        <f t="shared" si="97"/>
        <v>0</v>
      </c>
    </row>
    <row r="438" spans="1:29">
      <c r="A438" t="str">
        <f>IF(Tabela3[[#This Row],[GOL CASA]]&lt;&gt;"",Tabela3[[#This Row],[TIME CASA]],"")</f>
        <v/>
      </c>
      <c r="B438" t="str">
        <f>IF(Tabela3[[#This Row],[GOL FORA]]&lt;&gt;"",Tabela3[[#This Row],[TIME FORA]],"")</f>
        <v/>
      </c>
      <c r="D438">
        <f t="shared" si="85"/>
        <v>0</v>
      </c>
      <c r="F438" t="str">
        <f t="shared" si="87"/>
        <v/>
      </c>
      <c r="G438" t="str">
        <f t="shared" si="86"/>
        <v/>
      </c>
      <c r="H438" t="str">
        <f>IFERROR(INDEX(JOGOS!$C$1:$P$16905,$G438,1),"")</f>
        <v/>
      </c>
      <c r="I438" s="29" t="str">
        <f>IFERROR(INDEX(JOGOS!$C$1:$P$16905,$G438,3),"")</f>
        <v/>
      </c>
      <c r="J438" s="29" t="str">
        <f>IFERROR(INDEX(JOGOS!$C$1:$P$16905,$G438,4),"")</f>
        <v/>
      </c>
      <c r="K438" t="str">
        <f>IFERROR(INDEX(JOGOS!$C$1:$P$16905,$G438,5),"")</f>
        <v/>
      </c>
      <c r="L438" t="str">
        <f>IFERROR(INDEX(JOGOS!$C$1:$P$16905,$G438,6),"")</f>
        <v/>
      </c>
      <c r="M438" t="str">
        <f>IFERROR(INDEX(JOGOS!$C$1:$P$16905,$G438,7),"")</f>
        <v/>
      </c>
      <c r="N438" t="str">
        <f>IFERROR(INDEX(JOGOS!$C$1:$P$16905,$G438,8),"")</f>
        <v/>
      </c>
      <c r="O438" t="str">
        <f>IFERROR(INDEX(JOGOS!$C$1:$P$16905,$G438,9),"")</f>
        <v/>
      </c>
      <c r="P438" t="str">
        <f>IFERROR(INDEX(JOGOS!$C$1:$P$16905,$G438,10),"")</f>
        <v/>
      </c>
      <c r="Q438" t="str">
        <f>IFERROR(INDEX(JOGOS!$C$1:$P$16905,$G438,11),"")</f>
        <v/>
      </c>
      <c r="R438" t="str">
        <f>IFERROR(INDEX(JOGOS!$C$1:$P$16905,$G438,12),"")</f>
        <v/>
      </c>
      <c r="S438" t="str">
        <f>IFERROR(INDEX(JOGOS!$C$1:$P$16905,$G438,13),"")</f>
        <v/>
      </c>
      <c r="T438">
        <f t="shared" si="96"/>
        <v>0</v>
      </c>
      <c r="U438">
        <f t="shared" si="88"/>
        <v>0</v>
      </c>
      <c r="V438">
        <f t="shared" si="89"/>
        <v>0</v>
      </c>
      <c r="W438">
        <f t="shared" si="90"/>
        <v>0</v>
      </c>
      <c r="X438">
        <f t="shared" si="91"/>
        <v>0</v>
      </c>
      <c r="Y438">
        <f t="shared" si="92"/>
        <v>0</v>
      </c>
      <c r="Z438">
        <f t="shared" si="93"/>
        <v>0</v>
      </c>
      <c r="AA438">
        <f t="shared" si="94"/>
        <v>0</v>
      </c>
      <c r="AB438">
        <f t="shared" si="95"/>
        <v>0</v>
      </c>
      <c r="AC438">
        <f t="shared" si="97"/>
        <v>0</v>
      </c>
    </row>
    <row r="439" spans="1:29">
      <c r="A439" t="str">
        <f>IF(Tabela3[[#This Row],[GOL CASA]]&lt;&gt;"",Tabela3[[#This Row],[TIME CASA]],"")</f>
        <v/>
      </c>
      <c r="B439" t="str">
        <f>IF(Tabela3[[#This Row],[GOL FORA]]&lt;&gt;"",Tabela3[[#This Row],[TIME FORA]],"")</f>
        <v/>
      </c>
      <c r="D439">
        <f t="shared" si="85"/>
        <v>0</v>
      </c>
      <c r="F439" t="str">
        <f t="shared" si="87"/>
        <v/>
      </c>
      <c r="G439" t="str">
        <f t="shared" si="86"/>
        <v/>
      </c>
      <c r="H439" t="str">
        <f>IFERROR(INDEX(JOGOS!$C$1:$P$16905,$G439,1),"")</f>
        <v/>
      </c>
      <c r="I439" s="29" t="str">
        <f>IFERROR(INDEX(JOGOS!$C$1:$P$16905,$G439,3),"")</f>
        <v/>
      </c>
      <c r="J439" s="29" t="str">
        <f>IFERROR(INDEX(JOGOS!$C$1:$P$16905,$G439,4),"")</f>
        <v/>
      </c>
      <c r="K439" t="str">
        <f>IFERROR(INDEX(JOGOS!$C$1:$P$16905,$G439,5),"")</f>
        <v/>
      </c>
      <c r="L439" t="str">
        <f>IFERROR(INDEX(JOGOS!$C$1:$P$16905,$G439,6),"")</f>
        <v/>
      </c>
      <c r="M439" t="str">
        <f>IFERROR(INDEX(JOGOS!$C$1:$P$16905,$G439,7),"")</f>
        <v/>
      </c>
      <c r="N439" t="str">
        <f>IFERROR(INDEX(JOGOS!$C$1:$P$16905,$G439,8),"")</f>
        <v/>
      </c>
      <c r="O439" t="str">
        <f>IFERROR(INDEX(JOGOS!$C$1:$P$16905,$G439,9),"")</f>
        <v/>
      </c>
      <c r="P439" t="str">
        <f>IFERROR(INDEX(JOGOS!$C$1:$P$16905,$G439,10),"")</f>
        <v/>
      </c>
      <c r="Q439" t="str">
        <f>IFERROR(INDEX(JOGOS!$C$1:$P$16905,$G439,11),"")</f>
        <v/>
      </c>
      <c r="R439" t="str">
        <f>IFERROR(INDEX(JOGOS!$C$1:$P$16905,$G439,12),"")</f>
        <v/>
      </c>
      <c r="S439" t="str">
        <f>IFERROR(INDEX(JOGOS!$C$1:$P$16905,$G439,13),"")</f>
        <v/>
      </c>
      <c r="T439">
        <f t="shared" si="96"/>
        <v>0</v>
      </c>
      <c r="U439">
        <f t="shared" si="88"/>
        <v>0</v>
      </c>
      <c r="V439">
        <f t="shared" si="89"/>
        <v>0</v>
      </c>
      <c r="W439">
        <f t="shared" si="90"/>
        <v>0</v>
      </c>
      <c r="X439">
        <f t="shared" si="91"/>
        <v>0</v>
      </c>
      <c r="Y439">
        <f t="shared" si="92"/>
        <v>0</v>
      </c>
      <c r="Z439">
        <f t="shared" si="93"/>
        <v>0</v>
      </c>
      <c r="AA439">
        <f t="shared" si="94"/>
        <v>0</v>
      </c>
      <c r="AB439">
        <f t="shared" si="95"/>
        <v>0</v>
      </c>
      <c r="AC439">
        <f t="shared" si="97"/>
        <v>0</v>
      </c>
    </row>
    <row r="440" spans="1:29">
      <c r="A440" t="str">
        <f>IF(Tabela3[[#This Row],[GOL CASA]]&lt;&gt;"",Tabela3[[#This Row],[TIME CASA]],"")</f>
        <v/>
      </c>
      <c r="B440" t="str">
        <f>IF(Tabela3[[#This Row],[GOL FORA]]&lt;&gt;"",Tabela3[[#This Row],[TIME FORA]],"")</f>
        <v/>
      </c>
      <c r="D440">
        <f t="shared" si="85"/>
        <v>0</v>
      </c>
      <c r="F440" t="str">
        <f t="shared" si="87"/>
        <v/>
      </c>
      <c r="G440" t="str">
        <f t="shared" si="86"/>
        <v/>
      </c>
      <c r="H440" t="str">
        <f>IFERROR(INDEX(JOGOS!$C$1:$P$16905,$G440,1),"")</f>
        <v/>
      </c>
      <c r="I440" s="29" t="str">
        <f>IFERROR(INDEX(JOGOS!$C$1:$P$16905,$G440,3),"")</f>
        <v/>
      </c>
      <c r="J440" s="29" t="str">
        <f>IFERROR(INDEX(JOGOS!$C$1:$P$16905,$G440,4),"")</f>
        <v/>
      </c>
      <c r="K440" t="str">
        <f>IFERROR(INDEX(JOGOS!$C$1:$P$16905,$G440,5),"")</f>
        <v/>
      </c>
      <c r="L440" t="str">
        <f>IFERROR(INDEX(JOGOS!$C$1:$P$16905,$G440,6),"")</f>
        <v/>
      </c>
      <c r="M440" t="str">
        <f>IFERROR(INDEX(JOGOS!$C$1:$P$16905,$G440,7),"")</f>
        <v/>
      </c>
      <c r="N440" t="str">
        <f>IFERROR(INDEX(JOGOS!$C$1:$P$16905,$G440,8),"")</f>
        <v/>
      </c>
      <c r="O440" t="str">
        <f>IFERROR(INDEX(JOGOS!$C$1:$P$16905,$G440,9),"")</f>
        <v/>
      </c>
      <c r="P440" t="str">
        <f>IFERROR(INDEX(JOGOS!$C$1:$P$16905,$G440,10),"")</f>
        <v/>
      </c>
      <c r="Q440" t="str">
        <f>IFERROR(INDEX(JOGOS!$C$1:$P$16905,$G440,11),"")</f>
        <v/>
      </c>
      <c r="R440" t="str">
        <f>IFERROR(INDEX(JOGOS!$C$1:$P$16905,$G440,12),"")</f>
        <v/>
      </c>
      <c r="S440" t="str">
        <f>IFERROR(INDEX(JOGOS!$C$1:$P$16905,$G440,13),"")</f>
        <v/>
      </c>
      <c r="T440">
        <f t="shared" si="96"/>
        <v>0</v>
      </c>
      <c r="U440">
        <f t="shared" si="88"/>
        <v>0</v>
      </c>
      <c r="V440">
        <f t="shared" si="89"/>
        <v>0</v>
      </c>
      <c r="W440">
        <f t="shared" si="90"/>
        <v>0</v>
      </c>
      <c r="X440">
        <f t="shared" si="91"/>
        <v>0</v>
      </c>
      <c r="Y440">
        <f t="shared" si="92"/>
        <v>0</v>
      </c>
      <c r="Z440">
        <f t="shared" si="93"/>
        <v>0</v>
      </c>
      <c r="AA440">
        <f t="shared" si="94"/>
        <v>0</v>
      </c>
      <c r="AB440">
        <f t="shared" si="95"/>
        <v>0</v>
      </c>
      <c r="AC440">
        <f t="shared" si="97"/>
        <v>0</v>
      </c>
    </row>
    <row r="441" spans="1:29">
      <c r="A441" t="str">
        <f>IF(Tabela3[[#This Row],[GOL CASA]]&lt;&gt;"",Tabela3[[#This Row],[TIME CASA]],"")</f>
        <v/>
      </c>
      <c r="B441" t="str">
        <f>IF(Tabela3[[#This Row],[GOL FORA]]&lt;&gt;"",Tabela3[[#This Row],[TIME FORA]],"")</f>
        <v/>
      </c>
      <c r="D441">
        <f t="shared" si="85"/>
        <v>0</v>
      </c>
      <c r="F441" t="str">
        <f t="shared" si="87"/>
        <v/>
      </c>
      <c r="G441" t="str">
        <f t="shared" si="86"/>
        <v/>
      </c>
      <c r="H441" t="str">
        <f>IFERROR(INDEX(JOGOS!$C$1:$P$16905,$G441,1),"")</f>
        <v/>
      </c>
      <c r="I441" s="29" t="str">
        <f>IFERROR(INDEX(JOGOS!$C$1:$P$16905,$G441,3),"")</f>
        <v/>
      </c>
      <c r="J441" s="29" t="str">
        <f>IFERROR(INDEX(JOGOS!$C$1:$P$16905,$G441,4),"")</f>
        <v/>
      </c>
      <c r="K441" t="str">
        <f>IFERROR(INDEX(JOGOS!$C$1:$P$16905,$G441,5),"")</f>
        <v/>
      </c>
      <c r="L441" t="str">
        <f>IFERROR(INDEX(JOGOS!$C$1:$P$16905,$G441,6),"")</f>
        <v/>
      </c>
      <c r="M441" t="str">
        <f>IFERROR(INDEX(JOGOS!$C$1:$P$16905,$G441,7),"")</f>
        <v/>
      </c>
      <c r="N441" t="str">
        <f>IFERROR(INDEX(JOGOS!$C$1:$P$16905,$G441,8),"")</f>
        <v/>
      </c>
      <c r="O441" t="str">
        <f>IFERROR(INDEX(JOGOS!$C$1:$P$16905,$G441,9),"")</f>
        <v/>
      </c>
      <c r="P441" t="str">
        <f>IFERROR(INDEX(JOGOS!$C$1:$P$16905,$G441,10),"")</f>
        <v/>
      </c>
      <c r="Q441" t="str">
        <f>IFERROR(INDEX(JOGOS!$C$1:$P$16905,$G441,11),"")</f>
        <v/>
      </c>
      <c r="R441" t="str">
        <f>IFERROR(INDEX(JOGOS!$C$1:$P$16905,$G441,12),"")</f>
        <v/>
      </c>
      <c r="S441" t="str">
        <f>IFERROR(INDEX(JOGOS!$C$1:$P$16905,$G441,13),"")</f>
        <v/>
      </c>
      <c r="T441">
        <f t="shared" si="96"/>
        <v>0</v>
      </c>
      <c r="U441">
        <f t="shared" si="88"/>
        <v>0</v>
      </c>
      <c r="V441">
        <f t="shared" si="89"/>
        <v>0</v>
      </c>
      <c r="W441">
        <f t="shared" si="90"/>
        <v>0</v>
      </c>
      <c r="X441">
        <f t="shared" si="91"/>
        <v>0</v>
      </c>
      <c r="Y441">
        <f t="shared" si="92"/>
        <v>0</v>
      </c>
      <c r="Z441">
        <f t="shared" si="93"/>
        <v>0</v>
      </c>
      <c r="AA441">
        <f t="shared" si="94"/>
        <v>0</v>
      </c>
      <c r="AB441">
        <f t="shared" si="95"/>
        <v>0</v>
      </c>
      <c r="AC441">
        <f t="shared" si="97"/>
        <v>0</v>
      </c>
    </row>
    <row r="442" spans="1:29">
      <c r="A442" t="str">
        <f>IF(Tabela3[[#This Row],[GOL CASA]]&lt;&gt;"",Tabela3[[#This Row],[TIME CASA]],"")</f>
        <v/>
      </c>
      <c r="B442" t="str">
        <f>IF(Tabela3[[#This Row],[GOL FORA]]&lt;&gt;"",Tabela3[[#This Row],[TIME FORA]],"")</f>
        <v/>
      </c>
      <c r="D442">
        <f t="shared" si="85"/>
        <v>0</v>
      </c>
      <c r="F442" t="str">
        <f t="shared" si="87"/>
        <v/>
      </c>
      <c r="G442" t="str">
        <f t="shared" si="86"/>
        <v/>
      </c>
      <c r="H442" t="str">
        <f>IFERROR(INDEX(JOGOS!$C$1:$P$16905,$G442,1),"")</f>
        <v/>
      </c>
      <c r="I442" s="29" t="str">
        <f>IFERROR(INDEX(JOGOS!$C$1:$P$16905,$G442,3),"")</f>
        <v/>
      </c>
      <c r="J442" s="29" t="str">
        <f>IFERROR(INDEX(JOGOS!$C$1:$P$16905,$G442,4),"")</f>
        <v/>
      </c>
      <c r="K442" t="str">
        <f>IFERROR(INDEX(JOGOS!$C$1:$P$16905,$G442,5),"")</f>
        <v/>
      </c>
      <c r="L442" t="str">
        <f>IFERROR(INDEX(JOGOS!$C$1:$P$16905,$G442,6),"")</f>
        <v/>
      </c>
      <c r="M442" t="str">
        <f>IFERROR(INDEX(JOGOS!$C$1:$P$16905,$G442,7),"")</f>
        <v/>
      </c>
      <c r="N442" t="str">
        <f>IFERROR(INDEX(JOGOS!$C$1:$P$16905,$G442,8),"")</f>
        <v/>
      </c>
      <c r="O442" t="str">
        <f>IFERROR(INDEX(JOGOS!$C$1:$P$16905,$G442,9),"")</f>
        <v/>
      </c>
      <c r="P442" t="str">
        <f>IFERROR(INDEX(JOGOS!$C$1:$P$16905,$G442,10),"")</f>
        <v/>
      </c>
      <c r="Q442" t="str">
        <f>IFERROR(INDEX(JOGOS!$C$1:$P$16905,$G442,11),"")</f>
        <v/>
      </c>
      <c r="R442" t="str">
        <f>IFERROR(INDEX(JOGOS!$C$1:$P$16905,$G442,12),"")</f>
        <v/>
      </c>
      <c r="S442" t="str">
        <f>IFERROR(INDEX(JOGOS!$C$1:$P$16905,$G442,13),"")</f>
        <v/>
      </c>
      <c r="T442">
        <f t="shared" si="96"/>
        <v>0</v>
      </c>
      <c r="U442">
        <f t="shared" si="88"/>
        <v>0</v>
      </c>
      <c r="V442">
        <f t="shared" si="89"/>
        <v>0</v>
      </c>
      <c r="W442">
        <f t="shared" si="90"/>
        <v>0</v>
      </c>
      <c r="X442">
        <f t="shared" si="91"/>
        <v>0</v>
      </c>
      <c r="Y442">
        <f t="shared" si="92"/>
        <v>0</v>
      </c>
      <c r="Z442">
        <f t="shared" si="93"/>
        <v>0</v>
      </c>
      <c r="AA442">
        <f t="shared" si="94"/>
        <v>0</v>
      </c>
      <c r="AB442">
        <f t="shared" si="95"/>
        <v>0</v>
      </c>
      <c r="AC442">
        <f t="shared" si="97"/>
        <v>0</v>
      </c>
    </row>
    <row r="443" spans="1:29">
      <c r="A443" t="str">
        <f>IF(Tabela3[[#This Row],[GOL CASA]]&lt;&gt;"",Tabela3[[#This Row],[TIME CASA]],"")</f>
        <v/>
      </c>
      <c r="B443" t="str">
        <f>IF(Tabela3[[#This Row],[GOL FORA]]&lt;&gt;"",Tabela3[[#This Row],[TIME FORA]],"")</f>
        <v/>
      </c>
      <c r="D443">
        <f t="shared" si="85"/>
        <v>0</v>
      </c>
      <c r="F443" t="str">
        <f t="shared" si="87"/>
        <v/>
      </c>
      <c r="G443" t="str">
        <f t="shared" si="86"/>
        <v/>
      </c>
      <c r="H443" t="str">
        <f>IFERROR(INDEX(JOGOS!$C$1:$P$16905,$G443,1),"")</f>
        <v/>
      </c>
      <c r="I443" s="29" t="str">
        <f>IFERROR(INDEX(JOGOS!$C$1:$P$16905,$G443,3),"")</f>
        <v/>
      </c>
      <c r="J443" s="29" t="str">
        <f>IFERROR(INDEX(JOGOS!$C$1:$P$16905,$G443,4),"")</f>
        <v/>
      </c>
      <c r="K443" t="str">
        <f>IFERROR(INDEX(JOGOS!$C$1:$P$16905,$G443,5),"")</f>
        <v/>
      </c>
      <c r="L443" t="str">
        <f>IFERROR(INDEX(JOGOS!$C$1:$P$16905,$G443,6),"")</f>
        <v/>
      </c>
      <c r="M443" t="str">
        <f>IFERROR(INDEX(JOGOS!$C$1:$P$16905,$G443,7),"")</f>
        <v/>
      </c>
      <c r="N443" t="str">
        <f>IFERROR(INDEX(JOGOS!$C$1:$P$16905,$G443,8),"")</f>
        <v/>
      </c>
      <c r="O443" t="str">
        <f>IFERROR(INDEX(JOGOS!$C$1:$P$16905,$G443,9),"")</f>
        <v/>
      </c>
      <c r="P443" t="str">
        <f>IFERROR(INDEX(JOGOS!$C$1:$P$16905,$G443,10),"")</f>
        <v/>
      </c>
      <c r="Q443" t="str">
        <f>IFERROR(INDEX(JOGOS!$C$1:$P$16905,$G443,11),"")</f>
        <v/>
      </c>
      <c r="R443" t="str">
        <f>IFERROR(INDEX(JOGOS!$C$1:$P$16905,$G443,12),"")</f>
        <v/>
      </c>
      <c r="S443" t="str">
        <f>IFERROR(INDEX(JOGOS!$C$1:$P$16905,$G443,13),"")</f>
        <v/>
      </c>
      <c r="T443">
        <f t="shared" si="96"/>
        <v>0</v>
      </c>
      <c r="U443">
        <f t="shared" si="88"/>
        <v>0</v>
      </c>
      <c r="V443">
        <f t="shared" si="89"/>
        <v>0</v>
      </c>
      <c r="W443">
        <f t="shared" si="90"/>
        <v>0</v>
      </c>
      <c r="X443">
        <f t="shared" si="91"/>
        <v>0</v>
      </c>
      <c r="Y443">
        <f t="shared" si="92"/>
        <v>0</v>
      </c>
      <c r="Z443">
        <f t="shared" si="93"/>
        <v>0</v>
      </c>
      <c r="AA443">
        <f t="shared" si="94"/>
        <v>0</v>
      </c>
      <c r="AB443">
        <f t="shared" si="95"/>
        <v>0</v>
      </c>
      <c r="AC443">
        <f t="shared" si="97"/>
        <v>0</v>
      </c>
    </row>
    <row r="444" spans="1:29">
      <c r="A444" t="str">
        <f>IF(Tabela3[[#This Row],[GOL CASA]]&lt;&gt;"",Tabela3[[#This Row],[TIME CASA]],"")</f>
        <v/>
      </c>
      <c r="B444" t="str">
        <f>IF(Tabela3[[#This Row],[GOL FORA]]&lt;&gt;"",Tabela3[[#This Row],[TIME FORA]],"")</f>
        <v/>
      </c>
      <c r="D444">
        <f t="shared" si="85"/>
        <v>0</v>
      </c>
      <c r="F444" t="str">
        <f t="shared" si="87"/>
        <v/>
      </c>
      <c r="G444" t="str">
        <f t="shared" si="86"/>
        <v/>
      </c>
      <c r="H444" t="str">
        <f>IFERROR(INDEX(JOGOS!$C$1:$P$16905,$G444,1),"")</f>
        <v/>
      </c>
      <c r="I444" s="29" t="str">
        <f>IFERROR(INDEX(JOGOS!$C$1:$P$16905,$G444,3),"")</f>
        <v/>
      </c>
      <c r="J444" s="29" t="str">
        <f>IFERROR(INDEX(JOGOS!$C$1:$P$16905,$G444,4),"")</f>
        <v/>
      </c>
      <c r="K444" t="str">
        <f>IFERROR(INDEX(JOGOS!$C$1:$P$16905,$G444,5),"")</f>
        <v/>
      </c>
      <c r="L444" t="str">
        <f>IFERROR(INDEX(JOGOS!$C$1:$P$16905,$G444,6),"")</f>
        <v/>
      </c>
      <c r="M444" t="str">
        <f>IFERROR(INDEX(JOGOS!$C$1:$P$16905,$G444,7),"")</f>
        <v/>
      </c>
      <c r="N444" t="str">
        <f>IFERROR(INDEX(JOGOS!$C$1:$P$16905,$G444,8),"")</f>
        <v/>
      </c>
      <c r="O444" t="str">
        <f>IFERROR(INDEX(JOGOS!$C$1:$P$16905,$G444,9),"")</f>
        <v/>
      </c>
      <c r="P444" t="str">
        <f>IFERROR(INDEX(JOGOS!$C$1:$P$16905,$G444,10),"")</f>
        <v/>
      </c>
      <c r="Q444" t="str">
        <f>IFERROR(INDEX(JOGOS!$C$1:$P$16905,$G444,11),"")</f>
        <v/>
      </c>
      <c r="R444" t="str">
        <f>IFERROR(INDEX(JOGOS!$C$1:$P$16905,$G444,12),"")</f>
        <v/>
      </c>
      <c r="S444" t="str">
        <f>IFERROR(INDEX(JOGOS!$C$1:$P$16905,$G444,13),"")</f>
        <v/>
      </c>
      <c r="T444">
        <f t="shared" si="96"/>
        <v>0</v>
      </c>
      <c r="U444">
        <f t="shared" si="88"/>
        <v>0</v>
      </c>
      <c r="V444">
        <f t="shared" si="89"/>
        <v>0</v>
      </c>
      <c r="W444">
        <f t="shared" si="90"/>
        <v>0</v>
      </c>
      <c r="X444">
        <f t="shared" si="91"/>
        <v>0</v>
      </c>
      <c r="Y444">
        <f t="shared" si="92"/>
        <v>0</v>
      </c>
      <c r="Z444">
        <f t="shared" si="93"/>
        <v>0</v>
      </c>
      <c r="AA444">
        <f t="shared" si="94"/>
        <v>0</v>
      </c>
      <c r="AB444">
        <f t="shared" si="95"/>
        <v>0</v>
      </c>
      <c r="AC444">
        <f t="shared" si="97"/>
        <v>0</v>
      </c>
    </row>
    <row r="445" spans="1:29">
      <c r="A445" t="str">
        <f>IF(Tabela3[[#This Row],[GOL CASA]]&lt;&gt;"",Tabela3[[#This Row],[TIME CASA]],"")</f>
        <v/>
      </c>
      <c r="B445" t="str">
        <f>IF(Tabela3[[#This Row],[GOL FORA]]&lt;&gt;"",Tabela3[[#This Row],[TIME FORA]],"")</f>
        <v/>
      </c>
      <c r="D445">
        <f t="shared" si="85"/>
        <v>0</v>
      </c>
      <c r="F445" t="str">
        <f t="shared" si="87"/>
        <v/>
      </c>
      <c r="G445" t="str">
        <f t="shared" si="86"/>
        <v/>
      </c>
      <c r="H445" t="str">
        <f>IFERROR(INDEX(JOGOS!$C$1:$P$16905,$G445,1),"")</f>
        <v/>
      </c>
      <c r="I445" s="29" t="str">
        <f>IFERROR(INDEX(JOGOS!$C$1:$P$16905,$G445,3),"")</f>
        <v/>
      </c>
      <c r="J445" s="29" t="str">
        <f>IFERROR(INDEX(JOGOS!$C$1:$P$16905,$G445,4),"")</f>
        <v/>
      </c>
      <c r="K445" t="str">
        <f>IFERROR(INDEX(JOGOS!$C$1:$P$16905,$G445,5),"")</f>
        <v/>
      </c>
      <c r="L445" t="str">
        <f>IFERROR(INDEX(JOGOS!$C$1:$P$16905,$G445,6),"")</f>
        <v/>
      </c>
      <c r="M445" t="str">
        <f>IFERROR(INDEX(JOGOS!$C$1:$P$16905,$G445,7),"")</f>
        <v/>
      </c>
      <c r="N445" t="str">
        <f>IFERROR(INDEX(JOGOS!$C$1:$P$16905,$G445,8),"")</f>
        <v/>
      </c>
      <c r="O445" t="str">
        <f>IFERROR(INDEX(JOGOS!$C$1:$P$16905,$G445,9),"")</f>
        <v/>
      </c>
      <c r="P445" t="str">
        <f>IFERROR(INDEX(JOGOS!$C$1:$P$16905,$G445,10),"")</f>
        <v/>
      </c>
      <c r="Q445" t="str">
        <f>IFERROR(INDEX(JOGOS!$C$1:$P$16905,$G445,11),"")</f>
        <v/>
      </c>
      <c r="R445" t="str">
        <f>IFERROR(INDEX(JOGOS!$C$1:$P$16905,$G445,12),"")</f>
        <v/>
      </c>
      <c r="S445" t="str">
        <f>IFERROR(INDEX(JOGOS!$C$1:$P$16905,$G445,13),"")</f>
        <v/>
      </c>
      <c r="T445">
        <f t="shared" si="96"/>
        <v>0</v>
      </c>
      <c r="U445">
        <f t="shared" si="88"/>
        <v>0</v>
      </c>
      <c r="V445">
        <f t="shared" si="89"/>
        <v>0</v>
      </c>
      <c r="W445">
        <f t="shared" si="90"/>
        <v>0</v>
      </c>
      <c r="X445">
        <f t="shared" si="91"/>
        <v>0</v>
      </c>
      <c r="Y445">
        <f t="shared" si="92"/>
        <v>0</v>
      </c>
      <c r="Z445">
        <f t="shared" si="93"/>
        <v>0</v>
      </c>
      <c r="AA445">
        <f t="shared" si="94"/>
        <v>0</v>
      </c>
      <c r="AB445">
        <f t="shared" si="95"/>
        <v>0</v>
      </c>
      <c r="AC445">
        <f t="shared" si="97"/>
        <v>0</v>
      </c>
    </row>
    <row r="446" spans="1:29">
      <c r="A446" t="str">
        <f>IF(Tabela3[[#This Row],[GOL CASA]]&lt;&gt;"",Tabela3[[#This Row],[TIME CASA]],"")</f>
        <v/>
      </c>
      <c r="B446" t="str">
        <f>IF(Tabela3[[#This Row],[GOL FORA]]&lt;&gt;"",Tabela3[[#This Row],[TIME FORA]],"")</f>
        <v/>
      </c>
      <c r="D446">
        <f t="shared" si="85"/>
        <v>0</v>
      </c>
      <c r="F446" t="str">
        <f t="shared" si="87"/>
        <v/>
      </c>
      <c r="G446" t="str">
        <f t="shared" si="86"/>
        <v/>
      </c>
      <c r="H446" t="str">
        <f>IFERROR(INDEX(JOGOS!$C$1:$P$16905,$G446,1),"")</f>
        <v/>
      </c>
      <c r="I446" s="29" t="str">
        <f>IFERROR(INDEX(JOGOS!$C$1:$P$16905,$G446,3),"")</f>
        <v/>
      </c>
      <c r="J446" s="29" t="str">
        <f>IFERROR(INDEX(JOGOS!$C$1:$P$16905,$G446,4),"")</f>
        <v/>
      </c>
      <c r="K446" t="str">
        <f>IFERROR(INDEX(JOGOS!$C$1:$P$16905,$G446,5),"")</f>
        <v/>
      </c>
      <c r="L446" t="str">
        <f>IFERROR(INDEX(JOGOS!$C$1:$P$16905,$G446,6),"")</f>
        <v/>
      </c>
      <c r="M446" t="str">
        <f>IFERROR(INDEX(JOGOS!$C$1:$P$16905,$G446,7),"")</f>
        <v/>
      </c>
      <c r="N446" t="str">
        <f>IFERROR(INDEX(JOGOS!$C$1:$P$16905,$G446,8),"")</f>
        <v/>
      </c>
      <c r="O446" t="str">
        <f>IFERROR(INDEX(JOGOS!$C$1:$P$16905,$G446,9),"")</f>
        <v/>
      </c>
      <c r="P446" t="str">
        <f>IFERROR(INDEX(JOGOS!$C$1:$P$16905,$G446,10),"")</f>
        <v/>
      </c>
      <c r="Q446" t="str">
        <f>IFERROR(INDEX(JOGOS!$C$1:$P$16905,$G446,11),"")</f>
        <v/>
      </c>
      <c r="R446" t="str">
        <f>IFERROR(INDEX(JOGOS!$C$1:$P$16905,$G446,12),"")</f>
        <v/>
      </c>
      <c r="S446" t="str">
        <f>IFERROR(INDEX(JOGOS!$C$1:$P$16905,$G446,13),"")</f>
        <v/>
      </c>
      <c r="T446">
        <f t="shared" si="96"/>
        <v>0</v>
      </c>
      <c r="U446">
        <f t="shared" si="88"/>
        <v>0</v>
      </c>
      <c r="V446">
        <f t="shared" si="89"/>
        <v>0</v>
      </c>
      <c r="W446">
        <f t="shared" si="90"/>
        <v>0</v>
      </c>
      <c r="X446">
        <f t="shared" si="91"/>
        <v>0</v>
      </c>
      <c r="Y446">
        <f t="shared" si="92"/>
        <v>0</v>
      </c>
      <c r="Z446">
        <f t="shared" si="93"/>
        <v>0</v>
      </c>
      <c r="AA446">
        <f t="shared" si="94"/>
        <v>0</v>
      </c>
      <c r="AB446">
        <f t="shared" si="95"/>
        <v>0</v>
      </c>
      <c r="AC446">
        <f t="shared" si="97"/>
        <v>0</v>
      </c>
    </row>
    <row r="447" spans="1:29">
      <c r="A447" t="str">
        <f>IF(Tabela3[[#This Row],[GOL CASA]]&lt;&gt;"",Tabela3[[#This Row],[TIME CASA]],"")</f>
        <v/>
      </c>
      <c r="B447" t="str">
        <f>IF(Tabela3[[#This Row],[GOL FORA]]&lt;&gt;"",Tabela3[[#This Row],[TIME FORA]],"")</f>
        <v/>
      </c>
      <c r="D447">
        <f t="shared" si="85"/>
        <v>0</v>
      </c>
      <c r="F447" t="str">
        <f t="shared" si="87"/>
        <v/>
      </c>
      <c r="G447" t="str">
        <f t="shared" si="86"/>
        <v/>
      </c>
      <c r="H447" t="str">
        <f>IFERROR(INDEX(JOGOS!$C$1:$P$16905,$G447,1),"")</f>
        <v/>
      </c>
      <c r="I447" s="29" t="str">
        <f>IFERROR(INDEX(JOGOS!$C$1:$P$16905,$G447,3),"")</f>
        <v/>
      </c>
      <c r="J447" s="29" t="str">
        <f>IFERROR(INDEX(JOGOS!$C$1:$P$16905,$G447,4),"")</f>
        <v/>
      </c>
      <c r="K447" t="str">
        <f>IFERROR(INDEX(JOGOS!$C$1:$P$16905,$G447,5),"")</f>
        <v/>
      </c>
      <c r="L447" t="str">
        <f>IFERROR(INDEX(JOGOS!$C$1:$P$16905,$G447,6),"")</f>
        <v/>
      </c>
      <c r="M447" t="str">
        <f>IFERROR(INDEX(JOGOS!$C$1:$P$16905,$G447,7),"")</f>
        <v/>
      </c>
      <c r="N447" t="str">
        <f>IFERROR(INDEX(JOGOS!$C$1:$P$16905,$G447,8),"")</f>
        <v/>
      </c>
      <c r="O447" t="str">
        <f>IFERROR(INDEX(JOGOS!$C$1:$P$16905,$G447,9),"")</f>
        <v/>
      </c>
      <c r="P447" t="str">
        <f>IFERROR(INDEX(JOGOS!$C$1:$P$16905,$G447,10),"")</f>
        <v/>
      </c>
      <c r="Q447" t="str">
        <f>IFERROR(INDEX(JOGOS!$C$1:$P$16905,$G447,11),"")</f>
        <v/>
      </c>
      <c r="R447" t="str">
        <f>IFERROR(INDEX(JOGOS!$C$1:$P$16905,$G447,12),"")</f>
        <v/>
      </c>
      <c r="S447" t="str">
        <f>IFERROR(INDEX(JOGOS!$C$1:$P$16905,$G447,13),"")</f>
        <v/>
      </c>
      <c r="T447">
        <f t="shared" si="96"/>
        <v>0</v>
      </c>
      <c r="U447">
        <f t="shared" si="88"/>
        <v>0</v>
      </c>
      <c r="V447">
        <f t="shared" si="89"/>
        <v>0</v>
      </c>
      <c r="W447">
        <f t="shared" si="90"/>
        <v>0</v>
      </c>
      <c r="X447">
        <f t="shared" si="91"/>
        <v>0</v>
      </c>
      <c r="Y447">
        <f t="shared" si="92"/>
        <v>0</v>
      </c>
      <c r="Z447">
        <f t="shared" si="93"/>
        <v>0</v>
      </c>
      <c r="AA447">
        <f t="shared" si="94"/>
        <v>0</v>
      </c>
      <c r="AB447">
        <f t="shared" si="95"/>
        <v>0</v>
      </c>
      <c r="AC447">
        <f t="shared" si="97"/>
        <v>0</v>
      </c>
    </row>
    <row r="448" spans="1:29">
      <c r="A448" t="str">
        <f>IF(Tabela3[[#This Row],[GOL CASA]]&lt;&gt;"",Tabela3[[#This Row],[TIME CASA]],"")</f>
        <v/>
      </c>
      <c r="B448" t="str">
        <f>IF(Tabela3[[#This Row],[GOL FORA]]&lt;&gt;"",Tabela3[[#This Row],[TIME FORA]],"")</f>
        <v/>
      </c>
      <c r="D448">
        <f t="shared" si="85"/>
        <v>0</v>
      </c>
      <c r="F448" t="str">
        <f t="shared" si="87"/>
        <v/>
      </c>
      <c r="G448" t="str">
        <f t="shared" si="86"/>
        <v/>
      </c>
      <c r="H448" t="str">
        <f>IFERROR(INDEX(JOGOS!$C$1:$P$16905,$G448,1),"")</f>
        <v/>
      </c>
      <c r="I448" s="29" t="str">
        <f>IFERROR(INDEX(JOGOS!$C$1:$P$16905,$G448,3),"")</f>
        <v/>
      </c>
      <c r="J448" s="29" t="str">
        <f>IFERROR(INDEX(JOGOS!$C$1:$P$16905,$G448,4),"")</f>
        <v/>
      </c>
      <c r="K448" t="str">
        <f>IFERROR(INDEX(JOGOS!$C$1:$P$16905,$G448,5),"")</f>
        <v/>
      </c>
      <c r="L448" t="str">
        <f>IFERROR(INDEX(JOGOS!$C$1:$P$16905,$G448,6),"")</f>
        <v/>
      </c>
      <c r="M448" t="str">
        <f>IFERROR(INDEX(JOGOS!$C$1:$P$16905,$G448,7),"")</f>
        <v/>
      </c>
      <c r="N448" t="str">
        <f>IFERROR(INDEX(JOGOS!$C$1:$P$16905,$G448,8),"")</f>
        <v/>
      </c>
      <c r="O448" t="str">
        <f>IFERROR(INDEX(JOGOS!$C$1:$P$16905,$G448,9),"")</f>
        <v/>
      </c>
      <c r="P448" t="str">
        <f>IFERROR(INDEX(JOGOS!$C$1:$P$16905,$G448,10),"")</f>
        <v/>
      </c>
      <c r="Q448" t="str">
        <f>IFERROR(INDEX(JOGOS!$C$1:$P$16905,$G448,11),"")</f>
        <v/>
      </c>
      <c r="R448" t="str">
        <f>IFERROR(INDEX(JOGOS!$C$1:$P$16905,$G448,12),"")</f>
        <v/>
      </c>
      <c r="S448" t="str">
        <f>IFERROR(INDEX(JOGOS!$C$1:$P$16905,$G448,13),"")</f>
        <v/>
      </c>
      <c r="T448">
        <f t="shared" si="96"/>
        <v>0</v>
      </c>
      <c r="U448">
        <f t="shared" si="88"/>
        <v>0</v>
      </c>
      <c r="V448">
        <f t="shared" si="89"/>
        <v>0</v>
      </c>
      <c r="W448">
        <f t="shared" si="90"/>
        <v>0</v>
      </c>
      <c r="X448">
        <f t="shared" si="91"/>
        <v>0</v>
      </c>
      <c r="Y448">
        <f t="shared" si="92"/>
        <v>0</v>
      </c>
      <c r="Z448">
        <f t="shared" si="93"/>
        <v>0</v>
      </c>
      <c r="AA448">
        <f t="shared" si="94"/>
        <v>0</v>
      </c>
      <c r="AB448">
        <f t="shared" si="95"/>
        <v>0</v>
      </c>
      <c r="AC448">
        <f t="shared" si="97"/>
        <v>0</v>
      </c>
    </row>
    <row r="449" spans="1:29">
      <c r="A449" t="str">
        <f>IF(Tabela3[[#This Row],[GOL CASA]]&lt;&gt;"",Tabela3[[#This Row],[TIME CASA]],"")</f>
        <v/>
      </c>
      <c r="B449" t="str">
        <f>IF(Tabela3[[#This Row],[GOL FORA]]&lt;&gt;"",Tabela3[[#This Row],[TIME FORA]],"")</f>
        <v/>
      </c>
      <c r="D449">
        <f t="shared" si="85"/>
        <v>0</v>
      </c>
      <c r="F449" t="str">
        <f t="shared" si="87"/>
        <v/>
      </c>
      <c r="G449" t="str">
        <f t="shared" si="86"/>
        <v/>
      </c>
      <c r="H449" t="str">
        <f>IFERROR(INDEX(JOGOS!$C$1:$P$16905,$G449,1),"")</f>
        <v/>
      </c>
      <c r="I449" s="29" t="str">
        <f>IFERROR(INDEX(JOGOS!$C$1:$P$16905,$G449,3),"")</f>
        <v/>
      </c>
      <c r="J449" s="29" t="str">
        <f>IFERROR(INDEX(JOGOS!$C$1:$P$16905,$G449,4),"")</f>
        <v/>
      </c>
      <c r="K449" t="str">
        <f>IFERROR(INDEX(JOGOS!$C$1:$P$16905,$G449,5),"")</f>
        <v/>
      </c>
      <c r="L449" t="str">
        <f>IFERROR(INDEX(JOGOS!$C$1:$P$16905,$G449,6),"")</f>
        <v/>
      </c>
      <c r="M449" t="str">
        <f>IFERROR(INDEX(JOGOS!$C$1:$P$16905,$G449,7),"")</f>
        <v/>
      </c>
      <c r="N449" t="str">
        <f>IFERROR(INDEX(JOGOS!$C$1:$P$16905,$G449,8),"")</f>
        <v/>
      </c>
      <c r="O449" t="str">
        <f>IFERROR(INDEX(JOGOS!$C$1:$P$16905,$G449,9),"")</f>
        <v/>
      </c>
      <c r="P449" t="str">
        <f>IFERROR(INDEX(JOGOS!$C$1:$P$16905,$G449,10),"")</f>
        <v/>
      </c>
      <c r="Q449" t="str">
        <f>IFERROR(INDEX(JOGOS!$C$1:$P$16905,$G449,11),"")</f>
        <v/>
      </c>
      <c r="R449" t="str">
        <f>IFERROR(INDEX(JOGOS!$C$1:$P$16905,$G449,12),"")</f>
        <v/>
      </c>
      <c r="S449" t="str">
        <f>IFERROR(INDEX(JOGOS!$C$1:$P$16905,$G449,13),"")</f>
        <v/>
      </c>
      <c r="T449">
        <f t="shared" si="96"/>
        <v>0</v>
      </c>
      <c r="U449">
        <f t="shared" si="88"/>
        <v>0</v>
      </c>
      <c r="V449">
        <f t="shared" si="89"/>
        <v>0</v>
      </c>
      <c r="W449">
        <f t="shared" si="90"/>
        <v>0</v>
      </c>
      <c r="X449">
        <f t="shared" si="91"/>
        <v>0</v>
      </c>
      <c r="Y449">
        <f t="shared" si="92"/>
        <v>0</v>
      </c>
      <c r="Z449">
        <f t="shared" si="93"/>
        <v>0</v>
      </c>
      <c r="AA449">
        <f t="shared" si="94"/>
        <v>0</v>
      </c>
      <c r="AB449">
        <f t="shared" si="95"/>
        <v>0</v>
      </c>
      <c r="AC449">
        <f t="shared" si="97"/>
        <v>0</v>
      </c>
    </row>
    <row r="450" spans="1:29">
      <c r="A450" t="str">
        <f>IF(Tabela3[[#This Row],[GOL CASA]]&lt;&gt;"",Tabela3[[#This Row],[TIME CASA]],"")</f>
        <v/>
      </c>
      <c r="B450" t="str">
        <f>IF(Tabela3[[#This Row],[GOL FORA]]&lt;&gt;"",Tabela3[[#This Row],[TIME FORA]],"")</f>
        <v/>
      </c>
      <c r="D450">
        <f t="shared" ref="D450:D513" si="98">IF(OR(A450=$C$3,B450=$C$3),1,0)</f>
        <v>0</v>
      </c>
      <c r="F450" t="str">
        <f t="shared" si="87"/>
        <v/>
      </c>
      <c r="G450" t="str">
        <f t="shared" ref="G450:G513" si="99">IFERROR(LARGE(F:F,ROW(A449)),"")</f>
        <v/>
      </c>
      <c r="H450" t="str">
        <f>IFERROR(INDEX(JOGOS!$C$1:$P$16905,$G450,1),"")</f>
        <v/>
      </c>
      <c r="I450" s="29" t="str">
        <f>IFERROR(INDEX(JOGOS!$C$1:$P$16905,$G450,3),"")</f>
        <v/>
      </c>
      <c r="J450" s="29" t="str">
        <f>IFERROR(INDEX(JOGOS!$C$1:$P$16905,$G450,4),"")</f>
        <v/>
      </c>
      <c r="K450" t="str">
        <f>IFERROR(INDEX(JOGOS!$C$1:$P$16905,$G450,5),"")</f>
        <v/>
      </c>
      <c r="L450" t="str">
        <f>IFERROR(INDEX(JOGOS!$C$1:$P$16905,$G450,6),"")</f>
        <v/>
      </c>
      <c r="M450" t="str">
        <f>IFERROR(INDEX(JOGOS!$C$1:$P$16905,$G450,7),"")</f>
        <v/>
      </c>
      <c r="N450" t="str">
        <f>IFERROR(INDEX(JOGOS!$C$1:$P$16905,$G450,8),"")</f>
        <v/>
      </c>
      <c r="O450" t="str">
        <f>IFERROR(INDEX(JOGOS!$C$1:$P$16905,$G450,9),"")</f>
        <v/>
      </c>
      <c r="P450" t="str">
        <f>IFERROR(INDEX(JOGOS!$C$1:$P$16905,$G450,10),"")</f>
        <v/>
      </c>
      <c r="Q450" t="str">
        <f>IFERROR(INDEX(JOGOS!$C$1:$P$16905,$G450,11),"")</f>
        <v/>
      </c>
      <c r="R450" t="str">
        <f>IFERROR(INDEX(JOGOS!$C$1:$P$16905,$G450,12),"")</f>
        <v/>
      </c>
      <c r="S450" t="str">
        <f>IFERROR(INDEX(JOGOS!$C$1:$P$16905,$G450,13),"")</f>
        <v/>
      </c>
      <c r="T450">
        <f t="shared" si="96"/>
        <v>0</v>
      </c>
      <c r="U450">
        <f t="shared" si="88"/>
        <v>0</v>
      </c>
      <c r="V450">
        <f t="shared" si="89"/>
        <v>0</v>
      </c>
      <c r="W450">
        <f t="shared" si="90"/>
        <v>0</v>
      </c>
      <c r="X450">
        <f t="shared" si="91"/>
        <v>0</v>
      </c>
      <c r="Y450">
        <f t="shared" si="92"/>
        <v>0</v>
      </c>
      <c r="Z450">
        <f t="shared" si="93"/>
        <v>0</v>
      </c>
      <c r="AA450">
        <f t="shared" si="94"/>
        <v>0</v>
      </c>
      <c r="AB450">
        <f t="shared" si="95"/>
        <v>0</v>
      </c>
      <c r="AC450">
        <f t="shared" si="97"/>
        <v>0</v>
      </c>
    </row>
    <row r="451" spans="1:29">
      <c r="A451" t="str">
        <f>IF(Tabela3[[#This Row],[GOL CASA]]&lt;&gt;"",Tabela3[[#This Row],[TIME CASA]],"")</f>
        <v/>
      </c>
      <c r="B451" t="str">
        <f>IF(Tabela3[[#This Row],[GOL FORA]]&lt;&gt;"",Tabela3[[#This Row],[TIME FORA]],"")</f>
        <v/>
      </c>
      <c r="D451">
        <f t="shared" si="98"/>
        <v>0</v>
      </c>
      <c r="F451" t="str">
        <f t="shared" ref="F451:F514" si="100">IF(D451=1,ROW(),"")</f>
        <v/>
      </c>
      <c r="G451" t="str">
        <f t="shared" si="99"/>
        <v/>
      </c>
      <c r="H451" t="str">
        <f>IFERROR(INDEX(JOGOS!$C$1:$P$16905,$G451,1),"")</f>
        <v/>
      </c>
      <c r="I451" s="29" t="str">
        <f>IFERROR(INDEX(JOGOS!$C$1:$P$16905,$G451,3),"")</f>
        <v/>
      </c>
      <c r="J451" s="29" t="str">
        <f>IFERROR(INDEX(JOGOS!$C$1:$P$16905,$G451,4),"")</f>
        <v/>
      </c>
      <c r="K451" t="str">
        <f>IFERROR(INDEX(JOGOS!$C$1:$P$16905,$G451,5),"")</f>
        <v/>
      </c>
      <c r="L451" t="str">
        <f>IFERROR(INDEX(JOGOS!$C$1:$P$16905,$G451,6),"")</f>
        <v/>
      </c>
      <c r="M451" t="str">
        <f>IFERROR(INDEX(JOGOS!$C$1:$P$16905,$G451,7),"")</f>
        <v/>
      </c>
      <c r="N451" t="str">
        <f>IFERROR(INDEX(JOGOS!$C$1:$P$16905,$G451,8),"")</f>
        <v/>
      </c>
      <c r="O451" t="str">
        <f>IFERROR(INDEX(JOGOS!$C$1:$P$16905,$G451,9),"")</f>
        <v/>
      </c>
      <c r="P451" t="str">
        <f>IFERROR(INDEX(JOGOS!$C$1:$P$16905,$G451,10),"")</f>
        <v/>
      </c>
      <c r="Q451" t="str">
        <f>IFERROR(INDEX(JOGOS!$C$1:$P$16905,$G451,11),"")</f>
        <v/>
      </c>
      <c r="R451" t="str">
        <f>IFERROR(INDEX(JOGOS!$C$1:$P$16905,$G451,12),"")</f>
        <v/>
      </c>
      <c r="S451" t="str">
        <f>IFERROR(INDEX(JOGOS!$C$1:$P$16905,$G451,13),"")</f>
        <v/>
      </c>
      <c r="T451">
        <f t="shared" si="96"/>
        <v>0</v>
      </c>
      <c r="U451">
        <f t="shared" ref="U451:U514" si="101">IF(AND(M451=$C$3,O451&gt;0),$U$1,0)</f>
        <v>0</v>
      </c>
      <c r="V451">
        <f t="shared" ref="V451:V514" si="102">IF(AND(J451=$C$3,O451&gt;0),$U$1,0)</f>
        <v>0</v>
      </c>
      <c r="W451">
        <f t="shared" ref="W451:W514" si="103">IF(AND(M451=$C$3,N451&gt;0),$U$1,0)</f>
        <v>0</v>
      </c>
      <c r="X451">
        <f t="shared" ref="X451:X514" si="104">IF(AND(J451=$C$3,K451&gt;0),$U$1,0)</f>
        <v>0</v>
      </c>
      <c r="Y451">
        <f t="shared" ref="Y451:Y514" si="105">IF(AND(M451=$C$3,L451&gt;0),$U$1,0)</f>
        <v>0</v>
      </c>
      <c r="Z451">
        <f t="shared" ref="Z451:Z514" si="106">IF(AND(J451=$C$3,L451&gt;0),$U$1,0)</f>
        <v>0</v>
      </c>
      <c r="AA451">
        <f t="shared" ref="AA451:AA514" si="107">IF(AND(M451=$C$3,K451&gt;0),$U$1,0)</f>
        <v>0</v>
      </c>
      <c r="AB451">
        <f t="shared" ref="AB451:AB514" si="108">Y451+AA451</f>
        <v>0</v>
      </c>
      <c r="AC451">
        <f t="shared" si="97"/>
        <v>0</v>
      </c>
    </row>
    <row r="452" spans="1:29">
      <c r="A452" t="str">
        <f>IF(Tabela3[[#This Row],[GOL CASA]]&lt;&gt;"",Tabela3[[#This Row],[TIME CASA]],"")</f>
        <v/>
      </c>
      <c r="B452" t="str">
        <f>IF(Tabela3[[#This Row],[GOL FORA]]&lt;&gt;"",Tabela3[[#This Row],[TIME FORA]],"")</f>
        <v/>
      </c>
      <c r="D452">
        <f t="shared" si="98"/>
        <v>0</v>
      </c>
      <c r="F452" t="str">
        <f t="shared" si="100"/>
        <v/>
      </c>
      <c r="G452" t="str">
        <f t="shared" si="99"/>
        <v/>
      </c>
      <c r="H452" t="str">
        <f>IFERROR(INDEX(JOGOS!$C$1:$P$16905,$G452,1),"")</f>
        <v/>
      </c>
      <c r="I452" s="29" t="str">
        <f>IFERROR(INDEX(JOGOS!$C$1:$P$16905,$G452,3),"")</f>
        <v/>
      </c>
      <c r="J452" s="29" t="str">
        <f>IFERROR(INDEX(JOGOS!$C$1:$P$16905,$G452,4),"")</f>
        <v/>
      </c>
      <c r="K452" t="str">
        <f>IFERROR(INDEX(JOGOS!$C$1:$P$16905,$G452,5),"")</f>
        <v/>
      </c>
      <c r="L452" t="str">
        <f>IFERROR(INDEX(JOGOS!$C$1:$P$16905,$G452,6),"")</f>
        <v/>
      </c>
      <c r="M452" t="str">
        <f>IFERROR(INDEX(JOGOS!$C$1:$P$16905,$G452,7),"")</f>
        <v/>
      </c>
      <c r="N452" t="str">
        <f>IFERROR(INDEX(JOGOS!$C$1:$P$16905,$G452,8),"")</f>
        <v/>
      </c>
      <c r="O452" t="str">
        <f>IFERROR(INDEX(JOGOS!$C$1:$P$16905,$G452,9),"")</f>
        <v/>
      </c>
      <c r="P452" t="str">
        <f>IFERROR(INDEX(JOGOS!$C$1:$P$16905,$G452,10),"")</f>
        <v/>
      </c>
      <c r="Q452" t="str">
        <f>IFERROR(INDEX(JOGOS!$C$1:$P$16905,$G452,11),"")</f>
        <v/>
      </c>
      <c r="R452" t="str">
        <f>IFERROR(INDEX(JOGOS!$C$1:$P$16905,$G452,12),"")</f>
        <v/>
      </c>
      <c r="S452" t="str">
        <f>IFERROR(INDEX(JOGOS!$C$1:$P$16905,$G452,13),"")</f>
        <v/>
      </c>
      <c r="T452">
        <f t="shared" ref="T452:T515" si="109">IF(AND(J452=$C$3,N452&gt;0),$U$1,0)</f>
        <v>0</v>
      </c>
      <c r="U452">
        <f t="shared" si="101"/>
        <v>0</v>
      </c>
      <c r="V452">
        <f t="shared" si="102"/>
        <v>0</v>
      </c>
      <c r="W452">
        <f t="shared" si="103"/>
        <v>0</v>
      </c>
      <c r="X452">
        <f t="shared" si="104"/>
        <v>0</v>
      </c>
      <c r="Y452">
        <f t="shared" si="105"/>
        <v>0</v>
      </c>
      <c r="Z452">
        <f t="shared" si="106"/>
        <v>0</v>
      </c>
      <c r="AA452">
        <f t="shared" si="107"/>
        <v>0</v>
      </c>
      <c r="AB452">
        <f t="shared" si="108"/>
        <v>0</v>
      </c>
      <c r="AC452">
        <f t="shared" si="97"/>
        <v>0</v>
      </c>
    </row>
    <row r="453" spans="1:29">
      <c r="A453" t="str">
        <f>IF(Tabela3[[#This Row],[GOL CASA]]&lt;&gt;"",Tabela3[[#This Row],[TIME CASA]],"")</f>
        <v/>
      </c>
      <c r="B453" t="str">
        <f>IF(Tabela3[[#This Row],[GOL FORA]]&lt;&gt;"",Tabela3[[#This Row],[TIME FORA]],"")</f>
        <v/>
      </c>
      <c r="D453">
        <f t="shared" si="98"/>
        <v>0</v>
      </c>
      <c r="F453" t="str">
        <f t="shared" si="100"/>
        <v/>
      </c>
      <c r="G453" t="str">
        <f t="shared" si="99"/>
        <v/>
      </c>
      <c r="H453" t="str">
        <f>IFERROR(INDEX(JOGOS!$C$1:$P$16905,$G453,1),"")</f>
        <v/>
      </c>
      <c r="I453" s="29" t="str">
        <f>IFERROR(INDEX(JOGOS!$C$1:$P$16905,$G453,3),"")</f>
        <v/>
      </c>
      <c r="J453" s="29" t="str">
        <f>IFERROR(INDEX(JOGOS!$C$1:$P$16905,$G453,4),"")</f>
        <v/>
      </c>
      <c r="K453" t="str">
        <f>IFERROR(INDEX(JOGOS!$C$1:$P$16905,$G453,5),"")</f>
        <v/>
      </c>
      <c r="L453" t="str">
        <f>IFERROR(INDEX(JOGOS!$C$1:$P$16905,$G453,6),"")</f>
        <v/>
      </c>
      <c r="M453" t="str">
        <f>IFERROR(INDEX(JOGOS!$C$1:$P$16905,$G453,7),"")</f>
        <v/>
      </c>
      <c r="N453" t="str">
        <f>IFERROR(INDEX(JOGOS!$C$1:$P$16905,$G453,8),"")</f>
        <v/>
      </c>
      <c r="O453" t="str">
        <f>IFERROR(INDEX(JOGOS!$C$1:$P$16905,$G453,9),"")</f>
        <v/>
      </c>
      <c r="P453" t="str">
        <f>IFERROR(INDEX(JOGOS!$C$1:$P$16905,$G453,10),"")</f>
        <v/>
      </c>
      <c r="Q453" t="str">
        <f>IFERROR(INDEX(JOGOS!$C$1:$P$16905,$G453,11),"")</f>
        <v/>
      </c>
      <c r="R453" t="str">
        <f>IFERROR(INDEX(JOGOS!$C$1:$P$16905,$G453,12),"")</f>
        <v/>
      </c>
      <c r="S453" t="str">
        <f>IFERROR(INDEX(JOGOS!$C$1:$P$16905,$G453,13),"")</f>
        <v/>
      </c>
      <c r="T453">
        <f t="shared" si="109"/>
        <v>0</v>
      </c>
      <c r="U453">
        <f t="shared" si="101"/>
        <v>0</v>
      </c>
      <c r="V453">
        <f t="shared" si="102"/>
        <v>0</v>
      </c>
      <c r="W453">
        <f t="shared" si="103"/>
        <v>0</v>
      </c>
      <c r="X453">
        <f t="shared" si="104"/>
        <v>0</v>
      </c>
      <c r="Y453">
        <f t="shared" si="105"/>
        <v>0</v>
      </c>
      <c r="Z453">
        <f t="shared" si="106"/>
        <v>0</v>
      </c>
      <c r="AA453">
        <f t="shared" si="107"/>
        <v>0</v>
      </c>
      <c r="AB453">
        <f t="shared" si="108"/>
        <v>0</v>
      </c>
      <c r="AC453">
        <f t="shared" ref="AC453:AC516" si="110">X453+Z453</f>
        <v>0</v>
      </c>
    </row>
    <row r="454" spans="1:29">
      <c r="A454" t="str">
        <f>IF(Tabela3[[#This Row],[GOL CASA]]&lt;&gt;"",Tabela3[[#This Row],[TIME CASA]],"")</f>
        <v/>
      </c>
      <c r="B454" t="str">
        <f>IF(Tabela3[[#This Row],[GOL FORA]]&lt;&gt;"",Tabela3[[#This Row],[TIME FORA]],"")</f>
        <v/>
      </c>
      <c r="D454">
        <f t="shared" si="98"/>
        <v>0</v>
      </c>
      <c r="F454" t="str">
        <f t="shared" si="100"/>
        <v/>
      </c>
      <c r="G454" t="str">
        <f t="shared" si="99"/>
        <v/>
      </c>
      <c r="H454" t="str">
        <f>IFERROR(INDEX(JOGOS!$C$1:$P$16905,$G454,1),"")</f>
        <v/>
      </c>
      <c r="I454" s="29" t="str">
        <f>IFERROR(INDEX(JOGOS!$C$1:$P$16905,$G454,3),"")</f>
        <v/>
      </c>
      <c r="J454" s="29" t="str">
        <f>IFERROR(INDEX(JOGOS!$C$1:$P$16905,$G454,4),"")</f>
        <v/>
      </c>
      <c r="K454" t="str">
        <f>IFERROR(INDEX(JOGOS!$C$1:$P$16905,$G454,5),"")</f>
        <v/>
      </c>
      <c r="L454" t="str">
        <f>IFERROR(INDEX(JOGOS!$C$1:$P$16905,$G454,6),"")</f>
        <v/>
      </c>
      <c r="M454" t="str">
        <f>IFERROR(INDEX(JOGOS!$C$1:$P$16905,$G454,7),"")</f>
        <v/>
      </c>
      <c r="N454" t="str">
        <f>IFERROR(INDEX(JOGOS!$C$1:$P$16905,$G454,8),"")</f>
        <v/>
      </c>
      <c r="O454" t="str">
        <f>IFERROR(INDEX(JOGOS!$C$1:$P$16905,$G454,9),"")</f>
        <v/>
      </c>
      <c r="P454" t="str">
        <f>IFERROR(INDEX(JOGOS!$C$1:$P$16905,$G454,10),"")</f>
        <v/>
      </c>
      <c r="Q454" t="str">
        <f>IFERROR(INDEX(JOGOS!$C$1:$P$16905,$G454,11),"")</f>
        <v/>
      </c>
      <c r="R454" t="str">
        <f>IFERROR(INDEX(JOGOS!$C$1:$P$16905,$G454,12),"")</f>
        <v/>
      </c>
      <c r="S454" t="str">
        <f>IFERROR(INDEX(JOGOS!$C$1:$P$16905,$G454,13),"")</f>
        <v/>
      </c>
      <c r="T454">
        <f t="shared" si="109"/>
        <v>0</v>
      </c>
      <c r="U454">
        <f t="shared" si="101"/>
        <v>0</v>
      </c>
      <c r="V454">
        <f t="shared" si="102"/>
        <v>0</v>
      </c>
      <c r="W454">
        <f t="shared" si="103"/>
        <v>0</v>
      </c>
      <c r="X454">
        <f t="shared" si="104"/>
        <v>0</v>
      </c>
      <c r="Y454">
        <f t="shared" si="105"/>
        <v>0</v>
      </c>
      <c r="Z454">
        <f t="shared" si="106"/>
        <v>0</v>
      </c>
      <c r="AA454">
        <f t="shared" si="107"/>
        <v>0</v>
      </c>
      <c r="AB454">
        <f t="shared" si="108"/>
        <v>0</v>
      </c>
      <c r="AC454">
        <f t="shared" si="110"/>
        <v>0</v>
      </c>
    </row>
    <row r="455" spans="1:29">
      <c r="A455" t="str">
        <f>IF(Tabela3[[#This Row],[GOL CASA]]&lt;&gt;"",Tabela3[[#This Row],[TIME CASA]],"")</f>
        <v/>
      </c>
      <c r="B455" t="str">
        <f>IF(Tabela3[[#This Row],[GOL FORA]]&lt;&gt;"",Tabela3[[#This Row],[TIME FORA]],"")</f>
        <v/>
      </c>
      <c r="D455">
        <f t="shared" si="98"/>
        <v>0</v>
      </c>
      <c r="F455" t="str">
        <f t="shared" si="100"/>
        <v/>
      </c>
      <c r="G455" t="str">
        <f t="shared" si="99"/>
        <v/>
      </c>
      <c r="H455" t="str">
        <f>IFERROR(INDEX(JOGOS!$C$1:$P$16905,$G455,1),"")</f>
        <v/>
      </c>
      <c r="I455" s="29" t="str">
        <f>IFERROR(INDEX(JOGOS!$C$1:$P$16905,$G455,3),"")</f>
        <v/>
      </c>
      <c r="J455" s="29" t="str">
        <f>IFERROR(INDEX(JOGOS!$C$1:$P$16905,$G455,4),"")</f>
        <v/>
      </c>
      <c r="K455" t="str">
        <f>IFERROR(INDEX(JOGOS!$C$1:$P$16905,$G455,5),"")</f>
        <v/>
      </c>
      <c r="L455" t="str">
        <f>IFERROR(INDEX(JOGOS!$C$1:$P$16905,$G455,6),"")</f>
        <v/>
      </c>
      <c r="M455" t="str">
        <f>IFERROR(INDEX(JOGOS!$C$1:$P$16905,$G455,7),"")</f>
        <v/>
      </c>
      <c r="N455" t="str">
        <f>IFERROR(INDEX(JOGOS!$C$1:$P$16905,$G455,8),"")</f>
        <v/>
      </c>
      <c r="O455" t="str">
        <f>IFERROR(INDEX(JOGOS!$C$1:$P$16905,$G455,9),"")</f>
        <v/>
      </c>
      <c r="P455" t="str">
        <f>IFERROR(INDEX(JOGOS!$C$1:$P$16905,$G455,10),"")</f>
        <v/>
      </c>
      <c r="Q455" t="str">
        <f>IFERROR(INDEX(JOGOS!$C$1:$P$16905,$G455,11),"")</f>
        <v/>
      </c>
      <c r="R455" t="str">
        <f>IFERROR(INDEX(JOGOS!$C$1:$P$16905,$G455,12),"")</f>
        <v/>
      </c>
      <c r="S455" t="str">
        <f>IFERROR(INDEX(JOGOS!$C$1:$P$16905,$G455,13),"")</f>
        <v/>
      </c>
      <c r="T455">
        <f t="shared" si="109"/>
        <v>0</v>
      </c>
      <c r="U455">
        <f t="shared" si="101"/>
        <v>0</v>
      </c>
      <c r="V455">
        <f t="shared" si="102"/>
        <v>0</v>
      </c>
      <c r="W455">
        <f t="shared" si="103"/>
        <v>0</v>
      </c>
      <c r="X455">
        <f t="shared" si="104"/>
        <v>0</v>
      </c>
      <c r="Y455">
        <f t="shared" si="105"/>
        <v>0</v>
      </c>
      <c r="Z455">
        <f t="shared" si="106"/>
        <v>0</v>
      </c>
      <c r="AA455">
        <f t="shared" si="107"/>
        <v>0</v>
      </c>
      <c r="AB455">
        <f t="shared" si="108"/>
        <v>0</v>
      </c>
      <c r="AC455">
        <f t="shared" si="110"/>
        <v>0</v>
      </c>
    </row>
    <row r="456" spans="1:29">
      <c r="A456" t="str">
        <f>IF(Tabela3[[#This Row],[GOL CASA]]&lt;&gt;"",Tabela3[[#This Row],[TIME CASA]],"")</f>
        <v/>
      </c>
      <c r="B456" t="str">
        <f>IF(Tabela3[[#This Row],[GOL FORA]]&lt;&gt;"",Tabela3[[#This Row],[TIME FORA]],"")</f>
        <v/>
      </c>
      <c r="D456">
        <f t="shared" si="98"/>
        <v>0</v>
      </c>
      <c r="F456" t="str">
        <f t="shared" si="100"/>
        <v/>
      </c>
      <c r="G456" t="str">
        <f t="shared" si="99"/>
        <v/>
      </c>
      <c r="H456" t="str">
        <f>IFERROR(INDEX(JOGOS!$C$1:$P$16905,$G456,1),"")</f>
        <v/>
      </c>
      <c r="I456" s="29" t="str">
        <f>IFERROR(INDEX(JOGOS!$C$1:$P$16905,$G456,3),"")</f>
        <v/>
      </c>
      <c r="J456" s="29" t="str">
        <f>IFERROR(INDEX(JOGOS!$C$1:$P$16905,$G456,4),"")</f>
        <v/>
      </c>
      <c r="K456" t="str">
        <f>IFERROR(INDEX(JOGOS!$C$1:$P$16905,$G456,5),"")</f>
        <v/>
      </c>
      <c r="L456" t="str">
        <f>IFERROR(INDEX(JOGOS!$C$1:$P$16905,$G456,6),"")</f>
        <v/>
      </c>
      <c r="M456" t="str">
        <f>IFERROR(INDEX(JOGOS!$C$1:$P$16905,$G456,7),"")</f>
        <v/>
      </c>
      <c r="N456" t="str">
        <f>IFERROR(INDEX(JOGOS!$C$1:$P$16905,$G456,8),"")</f>
        <v/>
      </c>
      <c r="O456" t="str">
        <f>IFERROR(INDEX(JOGOS!$C$1:$P$16905,$G456,9),"")</f>
        <v/>
      </c>
      <c r="P456" t="str">
        <f>IFERROR(INDEX(JOGOS!$C$1:$P$16905,$G456,10),"")</f>
        <v/>
      </c>
      <c r="Q456" t="str">
        <f>IFERROR(INDEX(JOGOS!$C$1:$P$16905,$G456,11),"")</f>
        <v/>
      </c>
      <c r="R456" t="str">
        <f>IFERROR(INDEX(JOGOS!$C$1:$P$16905,$G456,12),"")</f>
        <v/>
      </c>
      <c r="S456" t="str">
        <f>IFERROR(INDEX(JOGOS!$C$1:$P$16905,$G456,13),"")</f>
        <v/>
      </c>
      <c r="T456">
        <f t="shared" si="109"/>
        <v>0</v>
      </c>
      <c r="U456">
        <f t="shared" si="101"/>
        <v>0</v>
      </c>
      <c r="V456">
        <f t="shared" si="102"/>
        <v>0</v>
      </c>
      <c r="W456">
        <f t="shared" si="103"/>
        <v>0</v>
      </c>
      <c r="X456">
        <f t="shared" si="104"/>
        <v>0</v>
      </c>
      <c r="Y456">
        <f t="shared" si="105"/>
        <v>0</v>
      </c>
      <c r="Z456">
        <f t="shared" si="106"/>
        <v>0</v>
      </c>
      <c r="AA456">
        <f t="shared" si="107"/>
        <v>0</v>
      </c>
      <c r="AB456">
        <f t="shared" si="108"/>
        <v>0</v>
      </c>
      <c r="AC456">
        <f t="shared" si="110"/>
        <v>0</v>
      </c>
    </row>
    <row r="457" spans="1:29">
      <c r="A457" t="str">
        <f>IF(Tabela3[[#This Row],[GOL CASA]]&lt;&gt;"",Tabela3[[#This Row],[TIME CASA]],"")</f>
        <v/>
      </c>
      <c r="B457" t="str">
        <f>IF(Tabela3[[#This Row],[GOL FORA]]&lt;&gt;"",Tabela3[[#This Row],[TIME FORA]],"")</f>
        <v/>
      </c>
      <c r="D457">
        <f t="shared" si="98"/>
        <v>0</v>
      </c>
      <c r="F457" t="str">
        <f t="shared" si="100"/>
        <v/>
      </c>
      <c r="G457" t="str">
        <f t="shared" si="99"/>
        <v/>
      </c>
      <c r="H457" t="str">
        <f>IFERROR(INDEX(JOGOS!$C$1:$P$16905,$G457,1),"")</f>
        <v/>
      </c>
      <c r="I457" s="29" t="str">
        <f>IFERROR(INDEX(JOGOS!$C$1:$P$16905,$G457,3),"")</f>
        <v/>
      </c>
      <c r="J457" s="29" t="str">
        <f>IFERROR(INDEX(JOGOS!$C$1:$P$16905,$G457,4),"")</f>
        <v/>
      </c>
      <c r="K457" t="str">
        <f>IFERROR(INDEX(JOGOS!$C$1:$P$16905,$G457,5),"")</f>
        <v/>
      </c>
      <c r="L457" t="str">
        <f>IFERROR(INDEX(JOGOS!$C$1:$P$16905,$G457,6),"")</f>
        <v/>
      </c>
      <c r="M457" t="str">
        <f>IFERROR(INDEX(JOGOS!$C$1:$P$16905,$G457,7),"")</f>
        <v/>
      </c>
      <c r="N457" t="str">
        <f>IFERROR(INDEX(JOGOS!$C$1:$P$16905,$G457,8),"")</f>
        <v/>
      </c>
      <c r="O457" t="str">
        <f>IFERROR(INDEX(JOGOS!$C$1:$P$16905,$G457,9),"")</f>
        <v/>
      </c>
      <c r="P457" t="str">
        <f>IFERROR(INDEX(JOGOS!$C$1:$P$16905,$G457,10),"")</f>
        <v/>
      </c>
      <c r="Q457" t="str">
        <f>IFERROR(INDEX(JOGOS!$C$1:$P$16905,$G457,11),"")</f>
        <v/>
      </c>
      <c r="R457" t="str">
        <f>IFERROR(INDEX(JOGOS!$C$1:$P$16905,$G457,12),"")</f>
        <v/>
      </c>
      <c r="S457" t="str">
        <f>IFERROR(INDEX(JOGOS!$C$1:$P$16905,$G457,13),"")</f>
        <v/>
      </c>
      <c r="T457">
        <f t="shared" si="109"/>
        <v>0</v>
      </c>
      <c r="U457">
        <f t="shared" si="101"/>
        <v>0</v>
      </c>
      <c r="V457">
        <f t="shared" si="102"/>
        <v>0</v>
      </c>
      <c r="W457">
        <f t="shared" si="103"/>
        <v>0</v>
      </c>
      <c r="X457">
        <f t="shared" si="104"/>
        <v>0</v>
      </c>
      <c r="Y457">
        <f t="shared" si="105"/>
        <v>0</v>
      </c>
      <c r="Z457">
        <f t="shared" si="106"/>
        <v>0</v>
      </c>
      <c r="AA457">
        <f t="shared" si="107"/>
        <v>0</v>
      </c>
      <c r="AB457">
        <f t="shared" si="108"/>
        <v>0</v>
      </c>
      <c r="AC457">
        <f t="shared" si="110"/>
        <v>0</v>
      </c>
    </row>
    <row r="458" spans="1:29">
      <c r="A458" t="str">
        <f>IF(Tabela3[[#This Row],[GOL CASA]]&lt;&gt;"",Tabela3[[#This Row],[TIME CASA]],"")</f>
        <v/>
      </c>
      <c r="B458" t="str">
        <f>IF(Tabela3[[#This Row],[GOL FORA]]&lt;&gt;"",Tabela3[[#This Row],[TIME FORA]],"")</f>
        <v/>
      </c>
      <c r="D458">
        <f t="shared" si="98"/>
        <v>0</v>
      </c>
      <c r="F458" t="str">
        <f t="shared" si="100"/>
        <v/>
      </c>
      <c r="G458" t="str">
        <f t="shared" si="99"/>
        <v/>
      </c>
      <c r="H458" t="str">
        <f>IFERROR(INDEX(JOGOS!$C$1:$P$16905,$G458,1),"")</f>
        <v/>
      </c>
      <c r="I458" s="29" t="str">
        <f>IFERROR(INDEX(JOGOS!$C$1:$P$16905,$G458,3),"")</f>
        <v/>
      </c>
      <c r="J458" s="29" t="str">
        <f>IFERROR(INDEX(JOGOS!$C$1:$P$16905,$G458,4),"")</f>
        <v/>
      </c>
      <c r="K458" t="str">
        <f>IFERROR(INDEX(JOGOS!$C$1:$P$16905,$G458,5),"")</f>
        <v/>
      </c>
      <c r="L458" t="str">
        <f>IFERROR(INDEX(JOGOS!$C$1:$P$16905,$G458,6),"")</f>
        <v/>
      </c>
      <c r="M458" t="str">
        <f>IFERROR(INDEX(JOGOS!$C$1:$P$16905,$G458,7),"")</f>
        <v/>
      </c>
      <c r="N458" t="str">
        <f>IFERROR(INDEX(JOGOS!$C$1:$P$16905,$G458,8),"")</f>
        <v/>
      </c>
      <c r="O458" t="str">
        <f>IFERROR(INDEX(JOGOS!$C$1:$P$16905,$G458,9),"")</f>
        <v/>
      </c>
      <c r="P458" t="str">
        <f>IFERROR(INDEX(JOGOS!$C$1:$P$16905,$G458,10),"")</f>
        <v/>
      </c>
      <c r="Q458" t="str">
        <f>IFERROR(INDEX(JOGOS!$C$1:$P$16905,$G458,11),"")</f>
        <v/>
      </c>
      <c r="R458" t="str">
        <f>IFERROR(INDEX(JOGOS!$C$1:$P$16905,$G458,12),"")</f>
        <v/>
      </c>
      <c r="S458" t="str">
        <f>IFERROR(INDEX(JOGOS!$C$1:$P$16905,$G458,13),"")</f>
        <v/>
      </c>
      <c r="T458">
        <f t="shared" si="109"/>
        <v>0</v>
      </c>
      <c r="U458">
        <f t="shared" si="101"/>
        <v>0</v>
      </c>
      <c r="V458">
        <f t="shared" si="102"/>
        <v>0</v>
      </c>
      <c r="W458">
        <f t="shared" si="103"/>
        <v>0</v>
      </c>
      <c r="X458">
        <f t="shared" si="104"/>
        <v>0</v>
      </c>
      <c r="Y458">
        <f t="shared" si="105"/>
        <v>0</v>
      </c>
      <c r="Z458">
        <f t="shared" si="106"/>
        <v>0</v>
      </c>
      <c r="AA458">
        <f t="shared" si="107"/>
        <v>0</v>
      </c>
      <c r="AB458">
        <f t="shared" si="108"/>
        <v>0</v>
      </c>
      <c r="AC458">
        <f t="shared" si="110"/>
        <v>0</v>
      </c>
    </row>
    <row r="459" spans="1:29">
      <c r="A459" t="str">
        <f>IF(Tabela3[[#This Row],[GOL CASA]]&lt;&gt;"",Tabela3[[#This Row],[TIME CASA]],"")</f>
        <v/>
      </c>
      <c r="B459" t="str">
        <f>IF(Tabela3[[#This Row],[GOL FORA]]&lt;&gt;"",Tabela3[[#This Row],[TIME FORA]],"")</f>
        <v/>
      </c>
      <c r="D459">
        <f t="shared" si="98"/>
        <v>0</v>
      </c>
      <c r="F459" t="str">
        <f t="shared" si="100"/>
        <v/>
      </c>
      <c r="G459" t="str">
        <f t="shared" si="99"/>
        <v/>
      </c>
      <c r="H459" t="str">
        <f>IFERROR(INDEX(JOGOS!$C$1:$P$16905,$G459,1),"")</f>
        <v/>
      </c>
      <c r="I459" s="29" t="str">
        <f>IFERROR(INDEX(JOGOS!$C$1:$P$16905,$G459,3),"")</f>
        <v/>
      </c>
      <c r="J459" s="29" t="str">
        <f>IFERROR(INDEX(JOGOS!$C$1:$P$16905,$G459,4),"")</f>
        <v/>
      </c>
      <c r="K459" t="str">
        <f>IFERROR(INDEX(JOGOS!$C$1:$P$16905,$G459,5),"")</f>
        <v/>
      </c>
      <c r="L459" t="str">
        <f>IFERROR(INDEX(JOGOS!$C$1:$P$16905,$G459,6),"")</f>
        <v/>
      </c>
      <c r="M459" t="str">
        <f>IFERROR(INDEX(JOGOS!$C$1:$P$16905,$G459,7),"")</f>
        <v/>
      </c>
      <c r="N459" t="str">
        <f>IFERROR(INDEX(JOGOS!$C$1:$P$16905,$G459,8),"")</f>
        <v/>
      </c>
      <c r="O459" t="str">
        <f>IFERROR(INDEX(JOGOS!$C$1:$P$16905,$G459,9),"")</f>
        <v/>
      </c>
      <c r="P459" t="str">
        <f>IFERROR(INDEX(JOGOS!$C$1:$P$16905,$G459,10),"")</f>
        <v/>
      </c>
      <c r="Q459" t="str">
        <f>IFERROR(INDEX(JOGOS!$C$1:$P$16905,$G459,11),"")</f>
        <v/>
      </c>
      <c r="R459" t="str">
        <f>IFERROR(INDEX(JOGOS!$C$1:$P$16905,$G459,12),"")</f>
        <v/>
      </c>
      <c r="S459" t="str">
        <f>IFERROR(INDEX(JOGOS!$C$1:$P$16905,$G459,13),"")</f>
        <v/>
      </c>
      <c r="T459">
        <f t="shared" si="109"/>
        <v>0</v>
      </c>
      <c r="U459">
        <f t="shared" si="101"/>
        <v>0</v>
      </c>
      <c r="V459">
        <f t="shared" si="102"/>
        <v>0</v>
      </c>
      <c r="W459">
        <f t="shared" si="103"/>
        <v>0</v>
      </c>
      <c r="X459">
        <f t="shared" si="104"/>
        <v>0</v>
      </c>
      <c r="Y459">
        <f t="shared" si="105"/>
        <v>0</v>
      </c>
      <c r="Z459">
        <f t="shared" si="106"/>
        <v>0</v>
      </c>
      <c r="AA459">
        <f t="shared" si="107"/>
        <v>0</v>
      </c>
      <c r="AB459">
        <f t="shared" si="108"/>
        <v>0</v>
      </c>
      <c r="AC459">
        <f t="shared" si="110"/>
        <v>0</v>
      </c>
    </row>
    <row r="460" spans="1:29">
      <c r="A460" t="str">
        <f>IF(Tabela3[[#This Row],[GOL CASA]]&lt;&gt;"",Tabela3[[#This Row],[TIME CASA]],"")</f>
        <v/>
      </c>
      <c r="B460" t="str">
        <f>IF(Tabela3[[#This Row],[GOL FORA]]&lt;&gt;"",Tabela3[[#This Row],[TIME FORA]],"")</f>
        <v/>
      </c>
      <c r="D460">
        <f t="shared" si="98"/>
        <v>0</v>
      </c>
      <c r="F460" t="str">
        <f t="shared" si="100"/>
        <v/>
      </c>
      <c r="G460" t="str">
        <f t="shared" si="99"/>
        <v/>
      </c>
      <c r="H460" t="str">
        <f>IFERROR(INDEX(JOGOS!$C$1:$P$16905,$G460,1),"")</f>
        <v/>
      </c>
      <c r="I460" s="29" t="str">
        <f>IFERROR(INDEX(JOGOS!$C$1:$P$16905,$G460,3),"")</f>
        <v/>
      </c>
      <c r="J460" s="29" t="str">
        <f>IFERROR(INDEX(JOGOS!$C$1:$P$16905,$G460,4),"")</f>
        <v/>
      </c>
      <c r="K460" t="str">
        <f>IFERROR(INDEX(JOGOS!$C$1:$P$16905,$G460,5),"")</f>
        <v/>
      </c>
      <c r="L460" t="str">
        <f>IFERROR(INDEX(JOGOS!$C$1:$P$16905,$G460,6),"")</f>
        <v/>
      </c>
      <c r="M460" t="str">
        <f>IFERROR(INDEX(JOGOS!$C$1:$P$16905,$G460,7),"")</f>
        <v/>
      </c>
      <c r="N460" t="str">
        <f>IFERROR(INDEX(JOGOS!$C$1:$P$16905,$G460,8),"")</f>
        <v/>
      </c>
      <c r="O460" t="str">
        <f>IFERROR(INDEX(JOGOS!$C$1:$P$16905,$G460,9),"")</f>
        <v/>
      </c>
      <c r="P460" t="str">
        <f>IFERROR(INDEX(JOGOS!$C$1:$P$16905,$G460,10),"")</f>
        <v/>
      </c>
      <c r="Q460" t="str">
        <f>IFERROR(INDEX(JOGOS!$C$1:$P$16905,$G460,11),"")</f>
        <v/>
      </c>
      <c r="R460" t="str">
        <f>IFERROR(INDEX(JOGOS!$C$1:$P$16905,$G460,12),"")</f>
        <v/>
      </c>
      <c r="S460" t="str">
        <f>IFERROR(INDEX(JOGOS!$C$1:$P$16905,$G460,13),"")</f>
        <v/>
      </c>
      <c r="T460">
        <f t="shared" si="109"/>
        <v>0</v>
      </c>
      <c r="U460">
        <f t="shared" si="101"/>
        <v>0</v>
      </c>
      <c r="V460">
        <f t="shared" si="102"/>
        <v>0</v>
      </c>
      <c r="W460">
        <f t="shared" si="103"/>
        <v>0</v>
      </c>
      <c r="X460">
        <f t="shared" si="104"/>
        <v>0</v>
      </c>
      <c r="Y460">
        <f t="shared" si="105"/>
        <v>0</v>
      </c>
      <c r="Z460">
        <f t="shared" si="106"/>
        <v>0</v>
      </c>
      <c r="AA460">
        <f t="shared" si="107"/>
        <v>0</v>
      </c>
      <c r="AB460">
        <f t="shared" si="108"/>
        <v>0</v>
      </c>
      <c r="AC460">
        <f t="shared" si="110"/>
        <v>0</v>
      </c>
    </row>
    <row r="461" spans="1:29">
      <c r="A461" t="str">
        <f>IF(Tabela3[[#This Row],[GOL CASA]]&lt;&gt;"",Tabela3[[#This Row],[TIME CASA]],"")</f>
        <v/>
      </c>
      <c r="B461" t="str">
        <f>IF(Tabela3[[#This Row],[GOL FORA]]&lt;&gt;"",Tabela3[[#This Row],[TIME FORA]],"")</f>
        <v/>
      </c>
      <c r="D461">
        <f t="shared" si="98"/>
        <v>0</v>
      </c>
      <c r="F461" t="str">
        <f t="shared" si="100"/>
        <v/>
      </c>
      <c r="G461" t="str">
        <f t="shared" si="99"/>
        <v/>
      </c>
      <c r="H461" t="str">
        <f>IFERROR(INDEX(JOGOS!$C$1:$P$16905,$G461,1),"")</f>
        <v/>
      </c>
      <c r="I461" s="29" t="str">
        <f>IFERROR(INDEX(JOGOS!$C$1:$P$16905,$G461,3),"")</f>
        <v/>
      </c>
      <c r="J461" s="29" t="str">
        <f>IFERROR(INDEX(JOGOS!$C$1:$P$16905,$G461,4),"")</f>
        <v/>
      </c>
      <c r="K461" t="str">
        <f>IFERROR(INDEX(JOGOS!$C$1:$P$16905,$G461,5),"")</f>
        <v/>
      </c>
      <c r="L461" t="str">
        <f>IFERROR(INDEX(JOGOS!$C$1:$P$16905,$G461,6),"")</f>
        <v/>
      </c>
      <c r="M461" t="str">
        <f>IFERROR(INDEX(JOGOS!$C$1:$P$16905,$G461,7),"")</f>
        <v/>
      </c>
      <c r="N461" t="str">
        <f>IFERROR(INDEX(JOGOS!$C$1:$P$16905,$G461,8),"")</f>
        <v/>
      </c>
      <c r="O461" t="str">
        <f>IFERROR(INDEX(JOGOS!$C$1:$P$16905,$G461,9),"")</f>
        <v/>
      </c>
      <c r="P461" t="str">
        <f>IFERROR(INDEX(JOGOS!$C$1:$P$16905,$G461,10),"")</f>
        <v/>
      </c>
      <c r="Q461" t="str">
        <f>IFERROR(INDEX(JOGOS!$C$1:$P$16905,$G461,11),"")</f>
        <v/>
      </c>
      <c r="R461" t="str">
        <f>IFERROR(INDEX(JOGOS!$C$1:$P$16905,$G461,12),"")</f>
        <v/>
      </c>
      <c r="S461" t="str">
        <f>IFERROR(INDEX(JOGOS!$C$1:$P$16905,$G461,13),"")</f>
        <v/>
      </c>
      <c r="T461">
        <f t="shared" si="109"/>
        <v>0</v>
      </c>
      <c r="U461">
        <f t="shared" si="101"/>
        <v>0</v>
      </c>
      <c r="V461">
        <f t="shared" si="102"/>
        <v>0</v>
      </c>
      <c r="W461">
        <f t="shared" si="103"/>
        <v>0</v>
      </c>
      <c r="X461">
        <f t="shared" si="104"/>
        <v>0</v>
      </c>
      <c r="Y461">
        <f t="shared" si="105"/>
        <v>0</v>
      </c>
      <c r="Z461">
        <f t="shared" si="106"/>
        <v>0</v>
      </c>
      <c r="AA461">
        <f t="shared" si="107"/>
        <v>0</v>
      </c>
      <c r="AB461">
        <f t="shared" si="108"/>
        <v>0</v>
      </c>
      <c r="AC461">
        <f t="shared" si="110"/>
        <v>0</v>
      </c>
    </row>
    <row r="462" spans="1:29">
      <c r="A462" t="str">
        <f>IF(Tabela3[[#This Row],[GOL CASA]]&lt;&gt;"",Tabela3[[#This Row],[TIME CASA]],"")</f>
        <v/>
      </c>
      <c r="B462" t="str">
        <f>IF(Tabela3[[#This Row],[GOL FORA]]&lt;&gt;"",Tabela3[[#This Row],[TIME FORA]],"")</f>
        <v/>
      </c>
      <c r="D462">
        <f t="shared" si="98"/>
        <v>0</v>
      </c>
      <c r="F462" t="str">
        <f t="shared" si="100"/>
        <v/>
      </c>
      <c r="G462" t="str">
        <f t="shared" si="99"/>
        <v/>
      </c>
      <c r="H462" t="str">
        <f>IFERROR(INDEX(JOGOS!$C$1:$P$16905,$G462,1),"")</f>
        <v/>
      </c>
      <c r="I462" s="29" t="str">
        <f>IFERROR(INDEX(JOGOS!$C$1:$P$16905,$G462,3),"")</f>
        <v/>
      </c>
      <c r="J462" s="29" t="str">
        <f>IFERROR(INDEX(JOGOS!$C$1:$P$16905,$G462,4),"")</f>
        <v/>
      </c>
      <c r="K462" t="str">
        <f>IFERROR(INDEX(JOGOS!$C$1:$P$16905,$G462,5),"")</f>
        <v/>
      </c>
      <c r="L462" t="str">
        <f>IFERROR(INDEX(JOGOS!$C$1:$P$16905,$G462,6),"")</f>
        <v/>
      </c>
      <c r="M462" t="str">
        <f>IFERROR(INDEX(JOGOS!$C$1:$P$16905,$G462,7),"")</f>
        <v/>
      </c>
      <c r="N462" t="str">
        <f>IFERROR(INDEX(JOGOS!$C$1:$P$16905,$G462,8),"")</f>
        <v/>
      </c>
      <c r="O462" t="str">
        <f>IFERROR(INDEX(JOGOS!$C$1:$P$16905,$G462,9),"")</f>
        <v/>
      </c>
      <c r="P462" t="str">
        <f>IFERROR(INDEX(JOGOS!$C$1:$P$16905,$G462,10),"")</f>
        <v/>
      </c>
      <c r="Q462" t="str">
        <f>IFERROR(INDEX(JOGOS!$C$1:$P$16905,$G462,11),"")</f>
        <v/>
      </c>
      <c r="R462" t="str">
        <f>IFERROR(INDEX(JOGOS!$C$1:$P$16905,$G462,12),"")</f>
        <v/>
      </c>
      <c r="S462" t="str">
        <f>IFERROR(INDEX(JOGOS!$C$1:$P$16905,$G462,13),"")</f>
        <v/>
      </c>
      <c r="T462">
        <f t="shared" si="109"/>
        <v>0</v>
      </c>
      <c r="U462">
        <f t="shared" si="101"/>
        <v>0</v>
      </c>
      <c r="V462">
        <f t="shared" si="102"/>
        <v>0</v>
      </c>
      <c r="W462">
        <f t="shared" si="103"/>
        <v>0</v>
      </c>
      <c r="X462">
        <f t="shared" si="104"/>
        <v>0</v>
      </c>
      <c r="Y462">
        <f t="shared" si="105"/>
        <v>0</v>
      </c>
      <c r="Z462">
        <f t="shared" si="106"/>
        <v>0</v>
      </c>
      <c r="AA462">
        <f t="shared" si="107"/>
        <v>0</v>
      </c>
      <c r="AB462">
        <f t="shared" si="108"/>
        <v>0</v>
      </c>
      <c r="AC462">
        <f t="shared" si="110"/>
        <v>0</v>
      </c>
    </row>
    <row r="463" spans="1:29">
      <c r="A463" t="str">
        <f>IF(Tabela3[[#This Row],[GOL CASA]]&lt;&gt;"",Tabela3[[#This Row],[TIME CASA]],"")</f>
        <v/>
      </c>
      <c r="B463" t="str">
        <f>IF(Tabela3[[#This Row],[GOL FORA]]&lt;&gt;"",Tabela3[[#This Row],[TIME FORA]],"")</f>
        <v/>
      </c>
      <c r="D463">
        <f t="shared" si="98"/>
        <v>0</v>
      </c>
      <c r="F463" t="str">
        <f t="shared" si="100"/>
        <v/>
      </c>
      <c r="G463" t="str">
        <f t="shared" si="99"/>
        <v/>
      </c>
      <c r="H463" t="str">
        <f>IFERROR(INDEX(JOGOS!$C$1:$P$16905,$G463,1),"")</f>
        <v/>
      </c>
      <c r="I463" s="29" t="str">
        <f>IFERROR(INDEX(JOGOS!$C$1:$P$16905,$G463,3),"")</f>
        <v/>
      </c>
      <c r="J463" s="29" t="str">
        <f>IFERROR(INDEX(JOGOS!$C$1:$P$16905,$G463,4),"")</f>
        <v/>
      </c>
      <c r="K463" t="str">
        <f>IFERROR(INDEX(JOGOS!$C$1:$P$16905,$G463,5),"")</f>
        <v/>
      </c>
      <c r="L463" t="str">
        <f>IFERROR(INDEX(JOGOS!$C$1:$P$16905,$G463,6),"")</f>
        <v/>
      </c>
      <c r="M463" t="str">
        <f>IFERROR(INDEX(JOGOS!$C$1:$P$16905,$G463,7),"")</f>
        <v/>
      </c>
      <c r="N463" t="str">
        <f>IFERROR(INDEX(JOGOS!$C$1:$P$16905,$G463,8),"")</f>
        <v/>
      </c>
      <c r="O463" t="str">
        <f>IFERROR(INDEX(JOGOS!$C$1:$P$16905,$G463,9),"")</f>
        <v/>
      </c>
      <c r="P463" t="str">
        <f>IFERROR(INDEX(JOGOS!$C$1:$P$16905,$G463,10),"")</f>
        <v/>
      </c>
      <c r="Q463" t="str">
        <f>IFERROR(INDEX(JOGOS!$C$1:$P$16905,$G463,11),"")</f>
        <v/>
      </c>
      <c r="R463" t="str">
        <f>IFERROR(INDEX(JOGOS!$C$1:$P$16905,$G463,12),"")</f>
        <v/>
      </c>
      <c r="S463" t="str">
        <f>IFERROR(INDEX(JOGOS!$C$1:$P$16905,$G463,13),"")</f>
        <v/>
      </c>
      <c r="T463">
        <f t="shared" si="109"/>
        <v>0</v>
      </c>
      <c r="U463">
        <f t="shared" si="101"/>
        <v>0</v>
      </c>
      <c r="V463">
        <f t="shared" si="102"/>
        <v>0</v>
      </c>
      <c r="W463">
        <f t="shared" si="103"/>
        <v>0</v>
      </c>
      <c r="X463">
        <f t="shared" si="104"/>
        <v>0</v>
      </c>
      <c r="Y463">
        <f t="shared" si="105"/>
        <v>0</v>
      </c>
      <c r="Z463">
        <f t="shared" si="106"/>
        <v>0</v>
      </c>
      <c r="AA463">
        <f t="shared" si="107"/>
        <v>0</v>
      </c>
      <c r="AB463">
        <f t="shared" si="108"/>
        <v>0</v>
      </c>
      <c r="AC463">
        <f t="shared" si="110"/>
        <v>0</v>
      </c>
    </row>
    <row r="464" spans="1:29">
      <c r="A464" t="str">
        <f>IF(Tabela3[[#This Row],[GOL CASA]]&lt;&gt;"",Tabela3[[#This Row],[TIME CASA]],"")</f>
        <v/>
      </c>
      <c r="B464" t="str">
        <f>IF(Tabela3[[#This Row],[GOL FORA]]&lt;&gt;"",Tabela3[[#This Row],[TIME FORA]],"")</f>
        <v/>
      </c>
      <c r="D464">
        <f t="shared" si="98"/>
        <v>0</v>
      </c>
      <c r="F464" t="str">
        <f t="shared" si="100"/>
        <v/>
      </c>
      <c r="G464" t="str">
        <f t="shared" si="99"/>
        <v/>
      </c>
      <c r="H464" t="str">
        <f>IFERROR(INDEX(JOGOS!$C$1:$P$16905,$G464,1),"")</f>
        <v/>
      </c>
      <c r="I464" s="29" t="str">
        <f>IFERROR(INDEX(JOGOS!$C$1:$P$16905,$G464,3),"")</f>
        <v/>
      </c>
      <c r="J464" s="29" t="str">
        <f>IFERROR(INDEX(JOGOS!$C$1:$P$16905,$G464,4),"")</f>
        <v/>
      </c>
      <c r="K464" t="str">
        <f>IFERROR(INDEX(JOGOS!$C$1:$P$16905,$G464,5),"")</f>
        <v/>
      </c>
      <c r="L464" t="str">
        <f>IFERROR(INDEX(JOGOS!$C$1:$P$16905,$G464,6),"")</f>
        <v/>
      </c>
      <c r="M464" t="str">
        <f>IFERROR(INDEX(JOGOS!$C$1:$P$16905,$G464,7),"")</f>
        <v/>
      </c>
      <c r="N464" t="str">
        <f>IFERROR(INDEX(JOGOS!$C$1:$P$16905,$G464,8),"")</f>
        <v/>
      </c>
      <c r="O464" t="str">
        <f>IFERROR(INDEX(JOGOS!$C$1:$P$16905,$G464,9),"")</f>
        <v/>
      </c>
      <c r="P464" t="str">
        <f>IFERROR(INDEX(JOGOS!$C$1:$P$16905,$G464,10),"")</f>
        <v/>
      </c>
      <c r="Q464" t="str">
        <f>IFERROR(INDEX(JOGOS!$C$1:$P$16905,$G464,11),"")</f>
        <v/>
      </c>
      <c r="R464" t="str">
        <f>IFERROR(INDEX(JOGOS!$C$1:$P$16905,$G464,12),"")</f>
        <v/>
      </c>
      <c r="S464" t="str">
        <f>IFERROR(INDEX(JOGOS!$C$1:$P$16905,$G464,13),"")</f>
        <v/>
      </c>
      <c r="T464">
        <f t="shared" si="109"/>
        <v>0</v>
      </c>
      <c r="U464">
        <f t="shared" si="101"/>
        <v>0</v>
      </c>
      <c r="V464">
        <f t="shared" si="102"/>
        <v>0</v>
      </c>
      <c r="W464">
        <f t="shared" si="103"/>
        <v>0</v>
      </c>
      <c r="X464">
        <f t="shared" si="104"/>
        <v>0</v>
      </c>
      <c r="Y464">
        <f t="shared" si="105"/>
        <v>0</v>
      </c>
      <c r="Z464">
        <f t="shared" si="106"/>
        <v>0</v>
      </c>
      <c r="AA464">
        <f t="shared" si="107"/>
        <v>0</v>
      </c>
      <c r="AB464">
        <f t="shared" si="108"/>
        <v>0</v>
      </c>
      <c r="AC464">
        <f t="shared" si="110"/>
        <v>0</v>
      </c>
    </row>
    <row r="465" spans="1:29">
      <c r="A465" t="str">
        <f>IF(Tabela3[[#This Row],[GOL CASA]]&lt;&gt;"",Tabela3[[#This Row],[TIME CASA]],"")</f>
        <v/>
      </c>
      <c r="B465" t="str">
        <f>IF(Tabela3[[#This Row],[GOL FORA]]&lt;&gt;"",Tabela3[[#This Row],[TIME FORA]],"")</f>
        <v/>
      </c>
      <c r="D465">
        <f t="shared" si="98"/>
        <v>0</v>
      </c>
      <c r="F465" t="str">
        <f t="shared" si="100"/>
        <v/>
      </c>
      <c r="G465" t="str">
        <f t="shared" si="99"/>
        <v/>
      </c>
      <c r="H465" t="str">
        <f>IFERROR(INDEX(JOGOS!$C$1:$P$16905,$G465,1),"")</f>
        <v/>
      </c>
      <c r="I465" s="29" t="str">
        <f>IFERROR(INDEX(JOGOS!$C$1:$P$16905,$G465,3),"")</f>
        <v/>
      </c>
      <c r="J465" s="29" t="str">
        <f>IFERROR(INDEX(JOGOS!$C$1:$P$16905,$G465,4),"")</f>
        <v/>
      </c>
      <c r="K465" t="str">
        <f>IFERROR(INDEX(JOGOS!$C$1:$P$16905,$G465,5),"")</f>
        <v/>
      </c>
      <c r="L465" t="str">
        <f>IFERROR(INDEX(JOGOS!$C$1:$P$16905,$G465,6),"")</f>
        <v/>
      </c>
      <c r="M465" t="str">
        <f>IFERROR(INDEX(JOGOS!$C$1:$P$16905,$G465,7),"")</f>
        <v/>
      </c>
      <c r="N465" t="str">
        <f>IFERROR(INDEX(JOGOS!$C$1:$P$16905,$G465,8),"")</f>
        <v/>
      </c>
      <c r="O465" t="str">
        <f>IFERROR(INDEX(JOGOS!$C$1:$P$16905,$G465,9),"")</f>
        <v/>
      </c>
      <c r="P465" t="str">
        <f>IFERROR(INDEX(JOGOS!$C$1:$P$16905,$G465,10),"")</f>
        <v/>
      </c>
      <c r="Q465" t="str">
        <f>IFERROR(INDEX(JOGOS!$C$1:$P$16905,$G465,11),"")</f>
        <v/>
      </c>
      <c r="R465" t="str">
        <f>IFERROR(INDEX(JOGOS!$C$1:$P$16905,$G465,12),"")</f>
        <v/>
      </c>
      <c r="S465" t="str">
        <f>IFERROR(INDEX(JOGOS!$C$1:$P$16905,$G465,13),"")</f>
        <v/>
      </c>
      <c r="T465">
        <f t="shared" si="109"/>
        <v>0</v>
      </c>
      <c r="U465">
        <f t="shared" si="101"/>
        <v>0</v>
      </c>
      <c r="V465">
        <f t="shared" si="102"/>
        <v>0</v>
      </c>
      <c r="W465">
        <f t="shared" si="103"/>
        <v>0</v>
      </c>
      <c r="X465">
        <f t="shared" si="104"/>
        <v>0</v>
      </c>
      <c r="Y465">
        <f t="shared" si="105"/>
        <v>0</v>
      </c>
      <c r="Z465">
        <f t="shared" si="106"/>
        <v>0</v>
      </c>
      <c r="AA465">
        <f t="shared" si="107"/>
        <v>0</v>
      </c>
      <c r="AB465">
        <f t="shared" si="108"/>
        <v>0</v>
      </c>
      <c r="AC465">
        <f t="shared" si="110"/>
        <v>0</v>
      </c>
    </row>
    <row r="466" spans="1:29">
      <c r="A466" t="str">
        <f>IF(Tabela3[[#This Row],[GOL CASA]]&lt;&gt;"",Tabela3[[#This Row],[TIME CASA]],"")</f>
        <v/>
      </c>
      <c r="B466" t="str">
        <f>IF(Tabela3[[#This Row],[GOL FORA]]&lt;&gt;"",Tabela3[[#This Row],[TIME FORA]],"")</f>
        <v/>
      </c>
      <c r="D466">
        <f t="shared" si="98"/>
        <v>0</v>
      </c>
      <c r="F466" t="str">
        <f t="shared" si="100"/>
        <v/>
      </c>
      <c r="G466" t="str">
        <f t="shared" si="99"/>
        <v/>
      </c>
      <c r="H466" t="str">
        <f>IFERROR(INDEX(JOGOS!$C$1:$P$16905,$G466,1),"")</f>
        <v/>
      </c>
      <c r="I466" s="29" t="str">
        <f>IFERROR(INDEX(JOGOS!$C$1:$P$16905,$G466,3),"")</f>
        <v/>
      </c>
      <c r="J466" s="29" t="str">
        <f>IFERROR(INDEX(JOGOS!$C$1:$P$16905,$G466,4),"")</f>
        <v/>
      </c>
      <c r="K466" t="str">
        <f>IFERROR(INDEX(JOGOS!$C$1:$P$16905,$G466,5),"")</f>
        <v/>
      </c>
      <c r="L466" t="str">
        <f>IFERROR(INDEX(JOGOS!$C$1:$P$16905,$G466,6),"")</f>
        <v/>
      </c>
      <c r="M466" t="str">
        <f>IFERROR(INDEX(JOGOS!$C$1:$P$16905,$G466,7),"")</f>
        <v/>
      </c>
      <c r="N466" t="str">
        <f>IFERROR(INDEX(JOGOS!$C$1:$P$16905,$G466,8),"")</f>
        <v/>
      </c>
      <c r="O466" t="str">
        <f>IFERROR(INDEX(JOGOS!$C$1:$P$16905,$G466,9),"")</f>
        <v/>
      </c>
      <c r="P466" t="str">
        <f>IFERROR(INDEX(JOGOS!$C$1:$P$16905,$G466,10),"")</f>
        <v/>
      </c>
      <c r="Q466" t="str">
        <f>IFERROR(INDEX(JOGOS!$C$1:$P$16905,$G466,11),"")</f>
        <v/>
      </c>
      <c r="R466" t="str">
        <f>IFERROR(INDEX(JOGOS!$C$1:$P$16905,$G466,12),"")</f>
        <v/>
      </c>
      <c r="S466" t="str">
        <f>IFERROR(INDEX(JOGOS!$C$1:$P$16905,$G466,13),"")</f>
        <v/>
      </c>
      <c r="T466">
        <f t="shared" si="109"/>
        <v>0</v>
      </c>
      <c r="U466">
        <f t="shared" si="101"/>
        <v>0</v>
      </c>
      <c r="V466">
        <f t="shared" si="102"/>
        <v>0</v>
      </c>
      <c r="W466">
        <f t="shared" si="103"/>
        <v>0</v>
      </c>
      <c r="X466">
        <f t="shared" si="104"/>
        <v>0</v>
      </c>
      <c r="Y466">
        <f t="shared" si="105"/>
        <v>0</v>
      </c>
      <c r="Z466">
        <f t="shared" si="106"/>
        <v>0</v>
      </c>
      <c r="AA466">
        <f t="shared" si="107"/>
        <v>0</v>
      </c>
      <c r="AB466">
        <f t="shared" si="108"/>
        <v>0</v>
      </c>
      <c r="AC466">
        <f t="shared" si="110"/>
        <v>0</v>
      </c>
    </row>
    <row r="467" spans="1:29">
      <c r="A467" t="str">
        <f>IF(Tabela3[[#This Row],[GOL CASA]]&lt;&gt;"",Tabela3[[#This Row],[TIME CASA]],"")</f>
        <v/>
      </c>
      <c r="B467" t="str">
        <f>IF(Tabela3[[#This Row],[GOL FORA]]&lt;&gt;"",Tabela3[[#This Row],[TIME FORA]],"")</f>
        <v/>
      </c>
      <c r="D467">
        <f t="shared" si="98"/>
        <v>0</v>
      </c>
      <c r="F467" t="str">
        <f t="shared" si="100"/>
        <v/>
      </c>
      <c r="G467" t="str">
        <f t="shared" si="99"/>
        <v/>
      </c>
      <c r="H467" t="str">
        <f>IFERROR(INDEX(JOGOS!$C$1:$P$16905,$G467,1),"")</f>
        <v/>
      </c>
      <c r="I467" s="29" t="str">
        <f>IFERROR(INDEX(JOGOS!$C$1:$P$16905,$G467,3),"")</f>
        <v/>
      </c>
      <c r="J467" s="29" t="str">
        <f>IFERROR(INDEX(JOGOS!$C$1:$P$16905,$G467,4),"")</f>
        <v/>
      </c>
      <c r="K467" t="str">
        <f>IFERROR(INDEX(JOGOS!$C$1:$P$16905,$G467,5),"")</f>
        <v/>
      </c>
      <c r="L467" t="str">
        <f>IFERROR(INDEX(JOGOS!$C$1:$P$16905,$G467,6),"")</f>
        <v/>
      </c>
      <c r="M467" t="str">
        <f>IFERROR(INDEX(JOGOS!$C$1:$P$16905,$G467,7),"")</f>
        <v/>
      </c>
      <c r="N467" t="str">
        <f>IFERROR(INDEX(JOGOS!$C$1:$P$16905,$G467,8),"")</f>
        <v/>
      </c>
      <c r="O467" t="str">
        <f>IFERROR(INDEX(JOGOS!$C$1:$P$16905,$G467,9),"")</f>
        <v/>
      </c>
      <c r="P467" t="str">
        <f>IFERROR(INDEX(JOGOS!$C$1:$P$16905,$G467,10),"")</f>
        <v/>
      </c>
      <c r="Q467" t="str">
        <f>IFERROR(INDEX(JOGOS!$C$1:$P$16905,$G467,11),"")</f>
        <v/>
      </c>
      <c r="R467" t="str">
        <f>IFERROR(INDEX(JOGOS!$C$1:$P$16905,$G467,12),"")</f>
        <v/>
      </c>
      <c r="S467" t="str">
        <f>IFERROR(INDEX(JOGOS!$C$1:$P$16905,$G467,13),"")</f>
        <v/>
      </c>
      <c r="T467">
        <f t="shared" si="109"/>
        <v>0</v>
      </c>
      <c r="U467">
        <f t="shared" si="101"/>
        <v>0</v>
      </c>
      <c r="V467">
        <f t="shared" si="102"/>
        <v>0</v>
      </c>
      <c r="W467">
        <f t="shared" si="103"/>
        <v>0</v>
      </c>
      <c r="X467">
        <f t="shared" si="104"/>
        <v>0</v>
      </c>
      <c r="Y467">
        <f t="shared" si="105"/>
        <v>0</v>
      </c>
      <c r="Z467">
        <f t="shared" si="106"/>
        <v>0</v>
      </c>
      <c r="AA467">
        <f t="shared" si="107"/>
        <v>0</v>
      </c>
      <c r="AB467">
        <f t="shared" si="108"/>
        <v>0</v>
      </c>
      <c r="AC467">
        <f t="shared" si="110"/>
        <v>0</v>
      </c>
    </row>
    <row r="468" spans="1:29">
      <c r="A468" t="str">
        <f>IF(Tabela3[[#This Row],[GOL CASA]]&lt;&gt;"",Tabela3[[#This Row],[TIME CASA]],"")</f>
        <v/>
      </c>
      <c r="B468" t="str">
        <f>IF(Tabela3[[#This Row],[GOL FORA]]&lt;&gt;"",Tabela3[[#This Row],[TIME FORA]],"")</f>
        <v/>
      </c>
      <c r="D468">
        <f t="shared" si="98"/>
        <v>0</v>
      </c>
      <c r="F468" t="str">
        <f t="shared" si="100"/>
        <v/>
      </c>
      <c r="G468" t="str">
        <f t="shared" si="99"/>
        <v/>
      </c>
      <c r="H468" t="str">
        <f>IFERROR(INDEX(JOGOS!$C$1:$P$16905,$G468,1),"")</f>
        <v/>
      </c>
      <c r="I468" s="29" t="str">
        <f>IFERROR(INDEX(JOGOS!$C$1:$P$16905,$G468,3),"")</f>
        <v/>
      </c>
      <c r="J468" s="29" t="str">
        <f>IFERROR(INDEX(JOGOS!$C$1:$P$16905,$G468,4),"")</f>
        <v/>
      </c>
      <c r="K468" t="str">
        <f>IFERROR(INDEX(JOGOS!$C$1:$P$16905,$G468,5),"")</f>
        <v/>
      </c>
      <c r="L468" t="str">
        <f>IFERROR(INDEX(JOGOS!$C$1:$P$16905,$G468,6),"")</f>
        <v/>
      </c>
      <c r="M468" t="str">
        <f>IFERROR(INDEX(JOGOS!$C$1:$P$16905,$G468,7),"")</f>
        <v/>
      </c>
      <c r="N468" t="str">
        <f>IFERROR(INDEX(JOGOS!$C$1:$P$16905,$G468,8),"")</f>
        <v/>
      </c>
      <c r="O468" t="str">
        <f>IFERROR(INDEX(JOGOS!$C$1:$P$16905,$G468,9),"")</f>
        <v/>
      </c>
      <c r="P468" t="str">
        <f>IFERROR(INDEX(JOGOS!$C$1:$P$16905,$G468,10),"")</f>
        <v/>
      </c>
      <c r="Q468" t="str">
        <f>IFERROR(INDEX(JOGOS!$C$1:$P$16905,$G468,11),"")</f>
        <v/>
      </c>
      <c r="R468" t="str">
        <f>IFERROR(INDEX(JOGOS!$C$1:$P$16905,$G468,12),"")</f>
        <v/>
      </c>
      <c r="S468" t="str">
        <f>IFERROR(INDEX(JOGOS!$C$1:$P$16905,$G468,13),"")</f>
        <v/>
      </c>
      <c r="T468">
        <f t="shared" si="109"/>
        <v>0</v>
      </c>
      <c r="U468">
        <f t="shared" si="101"/>
        <v>0</v>
      </c>
      <c r="V468">
        <f t="shared" si="102"/>
        <v>0</v>
      </c>
      <c r="W468">
        <f t="shared" si="103"/>
        <v>0</v>
      </c>
      <c r="X468">
        <f t="shared" si="104"/>
        <v>0</v>
      </c>
      <c r="Y468">
        <f t="shared" si="105"/>
        <v>0</v>
      </c>
      <c r="Z468">
        <f t="shared" si="106"/>
        <v>0</v>
      </c>
      <c r="AA468">
        <f t="shared" si="107"/>
        <v>0</v>
      </c>
      <c r="AB468">
        <f t="shared" si="108"/>
        <v>0</v>
      </c>
      <c r="AC468">
        <f t="shared" si="110"/>
        <v>0</v>
      </c>
    </row>
    <row r="469" spans="1:29">
      <c r="A469" t="str">
        <f>IF(Tabela3[[#This Row],[GOL CASA]]&lt;&gt;"",Tabela3[[#This Row],[TIME CASA]],"")</f>
        <v/>
      </c>
      <c r="B469" t="str">
        <f>IF(Tabela3[[#This Row],[GOL FORA]]&lt;&gt;"",Tabela3[[#This Row],[TIME FORA]],"")</f>
        <v/>
      </c>
      <c r="D469">
        <f t="shared" si="98"/>
        <v>0</v>
      </c>
      <c r="F469" t="str">
        <f t="shared" si="100"/>
        <v/>
      </c>
      <c r="G469" t="str">
        <f t="shared" si="99"/>
        <v/>
      </c>
      <c r="H469" t="str">
        <f>IFERROR(INDEX(JOGOS!$C$1:$P$16905,$G469,1),"")</f>
        <v/>
      </c>
      <c r="I469" s="29" t="str">
        <f>IFERROR(INDEX(JOGOS!$C$1:$P$16905,$G469,3),"")</f>
        <v/>
      </c>
      <c r="J469" s="29" t="str">
        <f>IFERROR(INDEX(JOGOS!$C$1:$P$16905,$G469,4),"")</f>
        <v/>
      </c>
      <c r="K469" t="str">
        <f>IFERROR(INDEX(JOGOS!$C$1:$P$16905,$G469,5),"")</f>
        <v/>
      </c>
      <c r="L469" t="str">
        <f>IFERROR(INDEX(JOGOS!$C$1:$P$16905,$G469,6),"")</f>
        <v/>
      </c>
      <c r="M469" t="str">
        <f>IFERROR(INDEX(JOGOS!$C$1:$P$16905,$G469,7),"")</f>
        <v/>
      </c>
      <c r="N469" t="str">
        <f>IFERROR(INDEX(JOGOS!$C$1:$P$16905,$G469,8),"")</f>
        <v/>
      </c>
      <c r="O469" t="str">
        <f>IFERROR(INDEX(JOGOS!$C$1:$P$16905,$G469,9),"")</f>
        <v/>
      </c>
      <c r="P469" t="str">
        <f>IFERROR(INDEX(JOGOS!$C$1:$P$16905,$G469,10),"")</f>
        <v/>
      </c>
      <c r="Q469" t="str">
        <f>IFERROR(INDEX(JOGOS!$C$1:$P$16905,$G469,11),"")</f>
        <v/>
      </c>
      <c r="R469" t="str">
        <f>IFERROR(INDEX(JOGOS!$C$1:$P$16905,$G469,12),"")</f>
        <v/>
      </c>
      <c r="S469" t="str">
        <f>IFERROR(INDEX(JOGOS!$C$1:$P$16905,$G469,13),"")</f>
        <v/>
      </c>
      <c r="T469">
        <f t="shared" si="109"/>
        <v>0</v>
      </c>
      <c r="U469">
        <f t="shared" si="101"/>
        <v>0</v>
      </c>
      <c r="V469">
        <f t="shared" si="102"/>
        <v>0</v>
      </c>
      <c r="W469">
        <f t="shared" si="103"/>
        <v>0</v>
      </c>
      <c r="X469">
        <f t="shared" si="104"/>
        <v>0</v>
      </c>
      <c r="Y469">
        <f t="shared" si="105"/>
        <v>0</v>
      </c>
      <c r="Z469">
        <f t="shared" si="106"/>
        <v>0</v>
      </c>
      <c r="AA469">
        <f t="shared" si="107"/>
        <v>0</v>
      </c>
      <c r="AB469">
        <f t="shared" si="108"/>
        <v>0</v>
      </c>
      <c r="AC469">
        <f t="shared" si="110"/>
        <v>0</v>
      </c>
    </row>
    <row r="470" spans="1:29">
      <c r="A470" t="str">
        <f>IF(Tabela3[[#This Row],[GOL CASA]]&lt;&gt;"",Tabela3[[#This Row],[TIME CASA]],"")</f>
        <v/>
      </c>
      <c r="B470" t="str">
        <f>IF(Tabela3[[#This Row],[GOL FORA]]&lt;&gt;"",Tabela3[[#This Row],[TIME FORA]],"")</f>
        <v/>
      </c>
      <c r="D470">
        <f t="shared" si="98"/>
        <v>0</v>
      </c>
      <c r="F470" t="str">
        <f t="shared" si="100"/>
        <v/>
      </c>
      <c r="G470" t="str">
        <f t="shared" si="99"/>
        <v/>
      </c>
      <c r="H470" t="str">
        <f>IFERROR(INDEX(JOGOS!$C$1:$P$16905,$G470,1),"")</f>
        <v/>
      </c>
      <c r="I470" s="29" t="str">
        <f>IFERROR(INDEX(JOGOS!$C$1:$P$16905,$G470,3),"")</f>
        <v/>
      </c>
      <c r="J470" s="29" t="str">
        <f>IFERROR(INDEX(JOGOS!$C$1:$P$16905,$G470,4),"")</f>
        <v/>
      </c>
      <c r="K470" t="str">
        <f>IFERROR(INDEX(JOGOS!$C$1:$P$16905,$G470,5),"")</f>
        <v/>
      </c>
      <c r="L470" t="str">
        <f>IFERROR(INDEX(JOGOS!$C$1:$P$16905,$G470,6),"")</f>
        <v/>
      </c>
      <c r="M470" t="str">
        <f>IFERROR(INDEX(JOGOS!$C$1:$P$16905,$G470,7),"")</f>
        <v/>
      </c>
      <c r="N470" t="str">
        <f>IFERROR(INDEX(JOGOS!$C$1:$P$16905,$G470,8),"")</f>
        <v/>
      </c>
      <c r="O470" t="str">
        <f>IFERROR(INDEX(JOGOS!$C$1:$P$16905,$G470,9),"")</f>
        <v/>
      </c>
      <c r="P470" t="str">
        <f>IFERROR(INDEX(JOGOS!$C$1:$P$16905,$G470,10),"")</f>
        <v/>
      </c>
      <c r="Q470" t="str">
        <f>IFERROR(INDEX(JOGOS!$C$1:$P$16905,$G470,11),"")</f>
        <v/>
      </c>
      <c r="R470" t="str">
        <f>IFERROR(INDEX(JOGOS!$C$1:$P$16905,$G470,12),"")</f>
        <v/>
      </c>
      <c r="S470" t="str">
        <f>IFERROR(INDEX(JOGOS!$C$1:$P$16905,$G470,13),"")</f>
        <v/>
      </c>
      <c r="T470">
        <f t="shared" si="109"/>
        <v>0</v>
      </c>
      <c r="U470">
        <f t="shared" si="101"/>
        <v>0</v>
      </c>
      <c r="V470">
        <f t="shared" si="102"/>
        <v>0</v>
      </c>
      <c r="W470">
        <f t="shared" si="103"/>
        <v>0</v>
      </c>
      <c r="X470">
        <f t="shared" si="104"/>
        <v>0</v>
      </c>
      <c r="Y470">
        <f t="shared" si="105"/>
        <v>0</v>
      </c>
      <c r="Z470">
        <f t="shared" si="106"/>
        <v>0</v>
      </c>
      <c r="AA470">
        <f t="shared" si="107"/>
        <v>0</v>
      </c>
      <c r="AB470">
        <f t="shared" si="108"/>
        <v>0</v>
      </c>
      <c r="AC470">
        <f t="shared" si="110"/>
        <v>0</v>
      </c>
    </row>
    <row r="471" spans="1:29">
      <c r="A471" t="str">
        <f>IF(Tabela3[[#This Row],[GOL CASA]]&lt;&gt;"",Tabela3[[#This Row],[TIME CASA]],"")</f>
        <v/>
      </c>
      <c r="B471" t="str">
        <f>IF(Tabela3[[#This Row],[GOL FORA]]&lt;&gt;"",Tabela3[[#This Row],[TIME FORA]],"")</f>
        <v/>
      </c>
      <c r="D471">
        <f t="shared" si="98"/>
        <v>0</v>
      </c>
      <c r="F471" t="str">
        <f t="shared" si="100"/>
        <v/>
      </c>
      <c r="G471" t="str">
        <f t="shared" si="99"/>
        <v/>
      </c>
      <c r="H471" t="str">
        <f>IFERROR(INDEX(JOGOS!$C$1:$P$16905,$G471,1),"")</f>
        <v/>
      </c>
      <c r="I471" s="29" t="str">
        <f>IFERROR(INDEX(JOGOS!$C$1:$P$16905,$G471,3),"")</f>
        <v/>
      </c>
      <c r="J471" s="29" t="str">
        <f>IFERROR(INDEX(JOGOS!$C$1:$P$16905,$G471,4),"")</f>
        <v/>
      </c>
      <c r="K471" t="str">
        <f>IFERROR(INDEX(JOGOS!$C$1:$P$16905,$G471,5),"")</f>
        <v/>
      </c>
      <c r="L471" t="str">
        <f>IFERROR(INDEX(JOGOS!$C$1:$P$16905,$G471,6),"")</f>
        <v/>
      </c>
      <c r="M471" t="str">
        <f>IFERROR(INDEX(JOGOS!$C$1:$P$16905,$G471,7),"")</f>
        <v/>
      </c>
      <c r="N471" t="str">
        <f>IFERROR(INDEX(JOGOS!$C$1:$P$16905,$G471,8),"")</f>
        <v/>
      </c>
      <c r="O471" t="str">
        <f>IFERROR(INDEX(JOGOS!$C$1:$P$16905,$G471,9),"")</f>
        <v/>
      </c>
      <c r="P471" t="str">
        <f>IFERROR(INDEX(JOGOS!$C$1:$P$16905,$G471,10),"")</f>
        <v/>
      </c>
      <c r="Q471" t="str">
        <f>IFERROR(INDEX(JOGOS!$C$1:$P$16905,$G471,11),"")</f>
        <v/>
      </c>
      <c r="R471" t="str">
        <f>IFERROR(INDEX(JOGOS!$C$1:$P$16905,$G471,12),"")</f>
        <v/>
      </c>
      <c r="S471" t="str">
        <f>IFERROR(INDEX(JOGOS!$C$1:$P$16905,$G471,13),"")</f>
        <v/>
      </c>
      <c r="T471">
        <f t="shared" si="109"/>
        <v>0</v>
      </c>
      <c r="U471">
        <f t="shared" si="101"/>
        <v>0</v>
      </c>
      <c r="V471">
        <f t="shared" si="102"/>
        <v>0</v>
      </c>
      <c r="W471">
        <f t="shared" si="103"/>
        <v>0</v>
      </c>
      <c r="X471">
        <f t="shared" si="104"/>
        <v>0</v>
      </c>
      <c r="Y471">
        <f t="shared" si="105"/>
        <v>0</v>
      </c>
      <c r="Z471">
        <f t="shared" si="106"/>
        <v>0</v>
      </c>
      <c r="AA471">
        <f t="shared" si="107"/>
        <v>0</v>
      </c>
      <c r="AB471">
        <f t="shared" si="108"/>
        <v>0</v>
      </c>
      <c r="AC471">
        <f t="shared" si="110"/>
        <v>0</v>
      </c>
    </row>
    <row r="472" spans="1:29">
      <c r="A472" t="str">
        <f>IF(Tabela3[[#This Row],[GOL CASA]]&lt;&gt;"",Tabela3[[#This Row],[TIME CASA]],"")</f>
        <v/>
      </c>
      <c r="B472" t="str">
        <f>IF(Tabela3[[#This Row],[GOL FORA]]&lt;&gt;"",Tabela3[[#This Row],[TIME FORA]],"")</f>
        <v/>
      </c>
      <c r="D472">
        <f t="shared" si="98"/>
        <v>0</v>
      </c>
      <c r="F472" t="str">
        <f t="shared" si="100"/>
        <v/>
      </c>
      <c r="G472" t="str">
        <f t="shared" si="99"/>
        <v/>
      </c>
      <c r="H472" t="str">
        <f>IFERROR(INDEX(JOGOS!$C$1:$P$16905,$G472,1),"")</f>
        <v/>
      </c>
      <c r="I472" s="29" t="str">
        <f>IFERROR(INDEX(JOGOS!$C$1:$P$16905,$G472,3),"")</f>
        <v/>
      </c>
      <c r="J472" s="29" t="str">
        <f>IFERROR(INDEX(JOGOS!$C$1:$P$16905,$G472,4),"")</f>
        <v/>
      </c>
      <c r="K472" t="str">
        <f>IFERROR(INDEX(JOGOS!$C$1:$P$16905,$G472,5),"")</f>
        <v/>
      </c>
      <c r="L472" t="str">
        <f>IFERROR(INDEX(JOGOS!$C$1:$P$16905,$G472,6),"")</f>
        <v/>
      </c>
      <c r="M472" t="str">
        <f>IFERROR(INDEX(JOGOS!$C$1:$P$16905,$G472,7),"")</f>
        <v/>
      </c>
      <c r="N472" t="str">
        <f>IFERROR(INDEX(JOGOS!$C$1:$P$16905,$G472,8),"")</f>
        <v/>
      </c>
      <c r="O472" t="str">
        <f>IFERROR(INDEX(JOGOS!$C$1:$P$16905,$G472,9),"")</f>
        <v/>
      </c>
      <c r="P472" t="str">
        <f>IFERROR(INDEX(JOGOS!$C$1:$P$16905,$G472,10),"")</f>
        <v/>
      </c>
      <c r="Q472" t="str">
        <f>IFERROR(INDEX(JOGOS!$C$1:$P$16905,$G472,11),"")</f>
        <v/>
      </c>
      <c r="R472" t="str">
        <f>IFERROR(INDEX(JOGOS!$C$1:$P$16905,$G472,12),"")</f>
        <v/>
      </c>
      <c r="S472" t="str">
        <f>IFERROR(INDEX(JOGOS!$C$1:$P$16905,$G472,13),"")</f>
        <v/>
      </c>
      <c r="T472">
        <f t="shared" si="109"/>
        <v>0</v>
      </c>
      <c r="U472">
        <f t="shared" si="101"/>
        <v>0</v>
      </c>
      <c r="V472">
        <f t="shared" si="102"/>
        <v>0</v>
      </c>
      <c r="W472">
        <f t="shared" si="103"/>
        <v>0</v>
      </c>
      <c r="X472">
        <f t="shared" si="104"/>
        <v>0</v>
      </c>
      <c r="Y472">
        <f t="shared" si="105"/>
        <v>0</v>
      </c>
      <c r="Z472">
        <f t="shared" si="106"/>
        <v>0</v>
      </c>
      <c r="AA472">
        <f t="shared" si="107"/>
        <v>0</v>
      </c>
      <c r="AB472">
        <f t="shared" si="108"/>
        <v>0</v>
      </c>
      <c r="AC472">
        <f t="shared" si="110"/>
        <v>0</v>
      </c>
    </row>
    <row r="473" spans="1:29">
      <c r="A473" t="str">
        <f>IF(Tabela3[[#This Row],[GOL CASA]]&lt;&gt;"",Tabela3[[#This Row],[TIME CASA]],"")</f>
        <v/>
      </c>
      <c r="B473" t="str">
        <f>IF(Tabela3[[#This Row],[GOL FORA]]&lt;&gt;"",Tabela3[[#This Row],[TIME FORA]],"")</f>
        <v/>
      </c>
      <c r="D473">
        <f t="shared" si="98"/>
        <v>0</v>
      </c>
      <c r="F473" t="str">
        <f t="shared" si="100"/>
        <v/>
      </c>
      <c r="G473" t="str">
        <f t="shared" si="99"/>
        <v/>
      </c>
      <c r="H473" t="str">
        <f>IFERROR(INDEX(JOGOS!$C$1:$P$16905,$G473,1),"")</f>
        <v/>
      </c>
      <c r="I473" s="29" t="str">
        <f>IFERROR(INDEX(JOGOS!$C$1:$P$16905,$G473,3),"")</f>
        <v/>
      </c>
      <c r="J473" s="29" t="str">
        <f>IFERROR(INDEX(JOGOS!$C$1:$P$16905,$G473,4),"")</f>
        <v/>
      </c>
      <c r="K473" t="str">
        <f>IFERROR(INDEX(JOGOS!$C$1:$P$16905,$G473,5),"")</f>
        <v/>
      </c>
      <c r="L473" t="str">
        <f>IFERROR(INDEX(JOGOS!$C$1:$P$16905,$G473,6),"")</f>
        <v/>
      </c>
      <c r="M473" t="str">
        <f>IFERROR(INDEX(JOGOS!$C$1:$P$16905,$G473,7),"")</f>
        <v/>
      </c>
      <c r="N473" t="str">
        <f>IFERROR(INDEX(JOGOS!$C$1:$P$16905,$G473,8),"")</f>
        <v/>
      </c>
      <c r="O473" t="str">
        <f>IFERROR(INDEX(JOGOS!$C$1:$P$16905,$G473,9),"")</f>
        <v/>
      </c>
      <c r="P473" t="str">
        <f>IFERROR(INDEX(JOGOS!$C$1:$P$16905,$G473,10),"")</f>
        <v/>
      </c>
      <c r="Q473" t="str">
        <f>IFERROR(INDEX(JOGOS!$C$1:$P$16905,$G473,11),"")</f>
        <v/>
      </c>
      <c r="R473" t="str">
        <f>IFERROR(INDEX(JOGOS!$C$1:$P$16905,$G473,12),"")</f>
        <v/>
      </c>
      <c r="S473" t="str">
        <f>IFERROR(INDEX(JOGOS!$C$1:$P$16905,$G473,13),"")</f>
        <v/>
      </c>
      <c r="T473">
        <f t="shared" si="109"/>
        <v>0</v>
      </c>
      <c r="U473">
        <f t="shared" si="101"/>
        <v>0</v>
      </c>
      <c r="V473">
        <f t="shared" si="102"/>
        <v>0</v>
      </c>
      <c r="W473">
        <f t="shared" si="103"/>
        <v>0</v>
      </c>
      <c r="X473">
        <f t="shared" si="104"/>
        <v>0</v>
      </c>
      <c r="Y473">
        <f t="shared" si="105"/>
        <v>0</v>
      </c>
      <c r="Z473">
        <f t="shared" si="106"/>
        <v>0</v>
      </c>
      <c r="AA473">
        <f t="shared" si="107"/>
        <v>0</v>
      </c>
      <c r="AB473">
        <f t="shared" si="108"/>
        <v>0</v>
      </c>
      <c r="AC473">
        <f t="shared" si="110"/>
        <v>0</v>
      </c>
    </row>
    <row r="474" spans="1:29">
      <c r="A474" t="str">
        <f>IF(Tabela3[[#This Row],[GOL CASA]]&lt;&gt;"",Tabela3[[#This Row],[TIME CASA]],"")</f>
        <v/>
      </c>
      <c r="B474" t="str">
        <f>IF(Tabela3[[#This Row],[GOL FORA]]&lt;&gt;"",Tabela3[[#This Row],[TIME FORA]],"")</f>
        <v/>
      </c>
      <c r="D474">
        <f t="shared" si="98"/>
        <v>0</v>
      </c>
      <c r="F474" t="str">
        <f t="shared" si="100"/>
        <v/>
      </c>
      <c r="G474" t="str">
        <f t="shared" si="99"/>
        <v/>
      </c>
      <c r="H474" t="str">
        <f>IFERROR(INDEX(JOGOS!$C$1:$P$16905,$G474,1),"")</f>
        <v/>
      </c>
      <c r="I474" s="29" t="str">
        <f>IFERROR(INDEX(JOGOS!$C$1:$P$16905,$G474,3),"")</f>
        <v/>
      </c>
      <c r="J474" s="29" t="str">
        <f>IFERROR(INDEX(JOGOS!$C$1:$P$16905,$G474,4),"")</f>
        <v/>
      </c>
      <c r="K474" t="str">
        <f>IFERROR(INDEX(JOGOS!$C$1:$P$16905,$G474,5),"")</f>
        <v/>
      </c>
      <c r="L474" t="str">
        <f>IFERROR(INDEX(JOGOS!$C$1:$P$16905,$G474,6),"")</f>
        <v/>
      </c>
      <c r="M474" t="str">
        <f>IFERROR(INDEX(JOGOS!$C$1:$P$16905,$G474,7),"")</f>
        <v/>
      </c>
      <c r="N474" t="str">
        <f>IFERROR(INDEX(JOGOS!$C$1:$P$16905,$G474,8),"")</f>
        <v/>
      </c>
      <c r="O474" t="str">
        <f>IFERROR(INDEX(JOGOS!$C$1:$P$16905,$G474,9),"")</f>
        <v/>
      </c>
      <c r="P474" t="str">
        <f>IFERROR(INDEX(JOGOS!$C$1:$P$16905,$G474,10),"")</f>
        <v/>
      </c>
      <c r="Q474" t="str">
        <f>IFERROR(INDEX(JOGOS!$C$1:$P$16905,$G474,11),"")</f>
        <v/>
      </c>
      <c r="R474" t="str">
        <f>IFERROR(INDEX(JOGOS!$C$1:$P$16905,$G474,12),"")</f>
        <v/>
      </c>
      <c r="S474" t="str">
        <f>IFERROR(INDEX(JOGOS!$C$1:$P$16905,$G474,13),"")</f>
        <v/>
      </c>
      <c r="T474">
        <f t="shared" si="109"/>
        <v>0</v>
      </c>
      <c r="U474">
        <f t="shared" si="101"/>
        <v>0</v>
      </c>
      <c r="V474">
        <f t="shared" si="102"/>
        <v>0</v>
      </c>
      <c r="W474">
        <f t="shared" si="103"/>
        <v>0</v>
      </c>
      <c r="X474">
        <f t="shared" si="104"/>
        <v>0</v>
      </c>
      <c r="Y474">
        <f t="shared" si="105"/>
        <v>0</v>
      </c>
      <c r="Z474">
        <f t="shared" si="106"/>
        <v>0</v>
      </c>
      <c r="AA474">
        <f t="shared" si="107"/>
        <v>0</v>
      </c>
      <c r="AB474">
        <f t="shared" si="108"/>
        <v>0</v>
      </c>
      <c r="AC474">
        <f t="shared" si="110"/>
        <v>0</v>
      </c>
    </row>
    <row r="475" spans="1:29">
      <c r="A475" t="str">
        <f>IF(Tabela3[[#This Row],[GOL CASA]]&lt;&gt;"",Tabela3[[#This Row],[TIME CASA]],"")</f>
        <v/>
      </c>
      <c r="B475" t="str">
        <f>IF(Tabela3[[#This Row],[GOL FORA]]&lt;&gt;"",Tabela3[[#This Row],[TIME FORA]],"")</f>
        <v/>
      </c>
      <c r="D475">
        <f t="shared" si="98"/>
        <v>0</v>
      </c>
      <c r="F475" t="str">
        <f t="shared" si="100"/>
        <v/>
      </c>
      <c r="G475" t="str">
        <f t="shared" si="99"/>
        <v/>
      </c>
      <c r="H475" t="str">
        <f>IFERROR(INDEX(JOGOS!$C$1:$P$16905,$G475,1),"")</f>
        <v/>
      </c>
      <c r="I475" s="29" t="str">
        <f>IFERROR(INDEX(JOGOS!$C$1:$P$16905,$G475,3),"")</f>
        <v/>
      </c>
      <c r="J475" s="29" t="str">
        <f>IFERROR(INDEX(JOGOS!$C$1:$P$16905,$G475,4),"")</f>
        <v/>
      </c>
      <c r="K475" t="str">
        <f>IFERROR(INDEX(JOGOS!$C$1:$P$16905,$G475,5),"")</f>
        <v/>
      </c>
      <c r="L475" t="str">
        <f>IFERROR(INDEX(JOGOS!$C$1:$P$16905,$G475,6),"")</f>
        <v/>
      </c>
      <c r="M475" t="str">
        <f>IFERROR(INDEX(JOGOS!$C$1:$P$16905,$G475,7),"")</f>
        <v/>
      </c>
      <c r="N475" t="str">
        <f>IFERROR(INDEX(JOGOS!$C$1:$P$16905,$G475,8),"")</f>
        <v/>
      </c>
      <c r="O475" t="str">
        <f>IFERROR(INDEX(JOGOS!$C$1:$P$16905,$G475,9),"")</f>
        <v/>
      </c>
      <c r="P475" t="str">
        <f>IFERROR(INDEX(JOGOS!$C$1:$P$16905,$G475,10),"")</f>
        <v/>
      </c>
      <c r="Q475" t="str">
        <f>IFERROR(INDEX(JOGOS!$C$1:$P$16905,$G475,11),"")</f>
        <v/>
      </c>
      <c r="R475" t="str">
        <f>IFERROR(INDEX(JOGOS!$C$1:$P$16905,$G475,12),"")</f>
        <v/>
      </c>
      <c r="S475" t="str">
        <f>IFERROR(INDEX(JOGOS!$C$1:$P$16905,$G475,13),"")</f>
        <v/>
      </c>
      <c r="T475">
        <f t="shared" si="109"/>
        <v>0</v>
      </c>
      <c r="U475">
        <f t="shared" si="101"/>
        <v>0</v>
      </c>
      <c r="V475">
        <f t="shared" si="102"/>
        <v>0</v>
      </c>
      <c r="W475">
        <f t="shared" si="103"/>
        <v>0</v>
      </c>
      <c r="X475">
        <f t="shared" si="104"/>
        <v>0</v>
      </c>
      <c r="Y475">
        <f t="shared" si="105"/>
        <v>0</v>
      </c>
      <c r="Z475">
        <f t="shared" si="106"/>
        <v>0</v>
      </c>
      <c r="AA475">
        <f t="shared" si="107"/>
        <v>0</v>
      </c>
      <c r="AB475">
        <f t="shared" si="108"/>
        <v>0</v>
      </c>
      <c r="AC475">
        <f t="shared" si="110"/>
        <v>0</v>
      </c>
    </row>
    <row r="476" spans="1:29">
      <c r="A476" t="str">
        <f>IF(Tabela3[[#This Row],[GOL CASA]]&lt;&gt;"",Tabela3[[#This Row],[TIME CASA]],"")</f>
        <v/>
      </c>
      <c r="B476" t="str">
        <f>IF(Tabela3[[#This Row],[GOL FORA]]&lt;&gt;"",Tabela3[[#This Row],[TIME FORA]],"")</f>
        <v/>
      </c>
      <c r="D476">
        <f t="shared" si="98"/>
        <v>0</v>
      </c>
      <c r="F476" t="str">
        <f t="shared" si="100"/>
        <v/>
      </c>
      <c r="G476" t="str">
        <f t="shared" si="99"/>
        <v/>
      </c>
      <c r="H476" t="str">
        <f>IFERROR(INDEX(JOGOS!$C$1:$P$16905,$G476,1),"")</f>
        <v/>
      </c>
      <c r="I476" s="29" t="str">
        <f>IFERROR(INDEX(JOGOS!$C$1:$P$16905,$G476,3),"")</f>
        <v/>
      </c>
      <c r="J476" s="29" t="str">
        <f>IFERROR(INDEX(JOGOS!$C$1:$P$16905,$G476,4),"")</f>
        <v/>
      </c>
      <c r="K476" t="str">
        <f>IFERROR(INDEX(JOGOS!$C$1:$P$16905,$G476,5),"")</f>
        <v/>
      </c>
      <c r="L476" t="str">
        <f>IFERROR(INDEX(JOGOS!$C$1:$P$16905,$G476,6),"")</f>
        <v/>
      </c>
      <c r="M476" t="str">
        <f>IFERROR(INDEX(JOGOS!$C$1:$P$16905,$G476,7),"")</f>
        <v/>
      </c>
      <c r="N476" t="str">
        <f>IFERROR(INDEX(JOGOS!$C$1:$P$16905,$G476,8),"")</f>
        <v/>
      </c>
      <c r="O476" t="str">
        <f>IFERROR(INDEX(JOGOS!$C$1:$P$16905,$G476,9),"")</f>
        <v/>
      </c>
      <c r="P476" t="str">
        <f>IFERROR(INDEX(JOGOS!$C$1:$P$16905,$G476,10),"")</f>
        <v/>
      </c>
      <c r="Q476" t="str">
        <f>IFERROR(INDEX(JOGOS!$C$1:$P$16905,$G476,11),"")</f>
        <v/>
      </c>
      <c r="R476" t="str">
        <f>IFERROR(INDEX(JOGOS!$C$1:$P$16905,$G476,12),"")</f>
        <v/>
      </c>
      <c r="S476" t="str">
        <f>IFERROR(INDEX(JOGOS!$C$1:$P$16905,$G476,13),"")</f>
        <v/>
      </c>
      <c r="T476">
        <f t="shared" si="109"/>
        <v>0</v>
      </c>
      <c r="U476">
        <f t="shared" si="101"/>
        <v>0</v>
      </c>
      <c r="V476">
        <f t="shared" si="102"/>
        <v>0</v>
      </c>
      <c r="W476">
        <f t="shared" si="103"/>
        <v>0</v>
      </c>
      <c r="X476">
        <f t="shared" si="104"/>
        <v>0</v>
      </c>
      <c r="Y476">
        <f t="shared" si="105"/>
        <v>0</v>
      </c>
      <c r="Z476">
        <f t="shared" si="106"/>
        <v>0</v>
      </c>
      <c r="AA476">
        <f t="shared" si="107"/>
        <v>0</v>
      </c>
      <c r="AB476">
        <f t="shared" si="108"/>
        <v>0</v>
      </c>
      <c r="AC476">
        <f t="shared" si="110"/>
        <v>0</v>
      </c>
    </row>
    <row r="477" spans="1:29">
      <c r="A477" t="str">
        <f>IF(Tabela3[[#This Row],[GOL CASA]]&lt;&gt;"",Tabela3[[#This Row],[TIME CASA]],"")</f>
        <v/>
      </c>
      <c r="B477" t="str">
        <f>IF(Tabela3[[#This Row],[GOL FORA]]&lt;&gt;"",Tabela3[[#This Row],[TIME FORA]],"")</f>
        <v/>
      </c>
      <c r="D477">
        <f t="shared" si="98"/>
        <v>0</v>
      </c>
      <c r="F477" t="str">
        <f t="shared" si="100"/>
        <v/>
      </c>
      <c r="G477" t="str">
        <f t="shared" si="99"/>
        <v/>
      </c>
      <c r="H477" t="str">
        <f>IFERROR(INDEX(JOGOS!$C$1:$P$16905,$G477,1),"")</f>
        <v/>
      </c>
      <c r="I477" s="29" t="str">
        <f>IFERROR(INDEX(JOGOS!$C$1:$P$16905,$G477,3),"")</f>
        <v/>
      </c>
      <c r="J477" s="29" t="str">
        <f>IFERROR(INDEX(JOGOS!$C$1:$P$16905,$G477,4),"")</f>
        <v/>
      </c>
      <c r="K477" t="str">
        <f>IFERROR(INDEX(JOGOS!$C$1:$P$16905,$G477,5),"")</f>
        <v/>
      </c>
      <c r="L477" t="str">
        <f>IFERROR(INDEX(JOGOS!$C$1:$P$16905,$G477,6),"")</f>
        <v/>
      </c>
      <c r="M477" t="str">
        <f>IFERROR(INDEX(JOGOS!$C$1:$P$16905,$G477,7),"")</f>
        <v/>
      </c>
      <c r="N477" t="str">
        <f>IFERROR(INDEX(JOGOS!$C$1:$P$16905,$G477,8),"")</f>
        <v/>
      </c>
      <c r="O477" t="str">
        <f>IFERROR(INDEX(JOGOS!$C$1:$P$16905,$G477,9),"")</f>
        <v/>
      </c>
      <c r="P477" t="str">
        <f>IFERROR(INDEX(JOGOS!$C$1:$P$16905,$G477,10),"")</f>
        <v/>
      </c>
      <c r="Q477" t="str">
        <f>IFERROR(INDEX(JOGOS!$C$1:$P$16905,$G477,11),"")</f>
        <v/>
      </c>
      <c r="R477" t="str">
        <f>IFERROR(INDEX(JOGOS!$C$1:$P$16905,$G477,12),"")</f>
        <v/>
      </c>
      <c r="S477" t="str">
        <f>IFERROR(INDEX(JOGOS!$C$1:$P$16905,$G477,13),"")</f>
        <v/>
      </c>
      <c r="T477">
        <f t="shared" si="109"/>
        <v>0</v>
      </c>
      <c r="U477">
        <f t="shared" si="101"/>
        <v>0</v>
      </c>
      <c r="V477">
        <f t="shared" si="102"/>
        <v>0</v>
      </c>
      <c r="W477">
        <f t="shared" si="103"/>
        <v>0</v>
      </c>
      <c r="X477">
        <f t="shared" si="104"/>
        <v>0</v>
      </c>
      <c r="Y477">
        <f t="shared" si="105"/>
        <v>0</v>
      </c>
      <c r="Z477">
        <f t="shared" si="106"/>
        <v>0</v>
      </c>
      <c r="AA477">
        <f t="shared" si="107"/>
        <v>0</v>
      </c>
      <c r="AB477">
        <f t="shared" si="108"/>
        <v>0</v>
      </c>
      <c r="AC477">
        <f t="shared" si="110"/>
        <v>0</v>
      </c>
    </row>
    <row r="478" spans="1:29">
      <c r="A478" t="str">
        <f>IF(Tabela3[[#This Row],[GOL CASA]]&lt;&gt;"",Tabela3[[#This Row],[TIME CASA]],"")</f>
        <v/>
      </c>
      <c r="B478" t="str">
        <f>IF(Tabela3[[#This Row],[GOL FORA]]&lt;&gt;"",Tabela3[[#This Row],[TIME FORA]],"")</f>
        <v/>
      </c>
      <c r="D478">
        <f t="shared" si="98"/>
        <v>0</v>
      </c>
      <c r="F478" t="str">
        <f t="shared" si="100"/>
        <v/>
      </c>
      <c r="G478" t="str">
        <f t="shared" si="99"/>
        <v/>
      </c>
      <c r="H478" t="str">
        <f>IFERROR(INDEX(JOGOS!$C$1:$P$16905,$G478,1),"")</f>
        <v/>
      </c>
      <c r="I478" s="29" t="str">
        <f>IFERROR(INDEX(JOGOS!$C$1:$P$16905,$G478,3),"")</f>
        <v/>
      </c>
      <c r="J478" s="29" t="str">
        <f>IFERROR(INDEX(JOGOS!$C$1:$P$16905,$G478,4),"")</f>
        <v/>
      </c>
      <c r="K478" t="str">
        <f>IFERROR(INDEX(JOGOS!$C$1:$P$16905,$G478,5),"")</f>
        <v/>
      </c>
      <c r="L478" t="str">
        <f>IFERROR(INDEX(JOGOS!$C$1:$P$16905,$G478,6),"")</f>
        <v/>
      </c>
      <c r="M478" t="str">
        <f>IFERROR(INDEX(JOGOS!$C$1:$P$16905,$G478,7),"")</f>
        <v/>
      </c>
      <c r="N478" t="str">
        <f>IFERROR(INDEX(JOGOS!$C$1:$P$16905,$G478,8),"")</f>
        <v/>
      </c>
      <c r="O478" t="str">
        <f>IFERROR(INDEX(JOGOS!$C$1:$P$16905,$G478,9),"")</f>
        <v/>
      </c>
      <c r="P478" t="str">
        <f>IFERROR(INDEX(JOGOS!$C$1:$P$16905,$G478,10),"")</f>
        <v/>
      </c>
      <c r="Q478" t="str">
        <f>IFERROR(INDEX(JOGOS!$C$1:$P$16905,$G478,11),"")</f>
        <v/>
      </c>
      <c r="R478" t="str">
        <f>IFERROR(INDEX(JOGOS!$C$1:$P$16905,$G478,12),"")</f>
        <v/>
      </c>
      <c r="S478" t="str">
        <f>IFERROR(INDEX(JOGOS!$C$1:$P$16905,$G478,13),"")</f>
        <v/>
      </c>
      <c r="T478">
        <f t="shared" si="109"/>
        <v>0</v>
      </c>
      <c r="U478">
        <f t="shared" si="101"/>
        <v>0</v>
      </c>
      <c r="V478">
        <f t="shared" si="102"/>
        <v>0</v>
      </c>
      <c r="W478">
        <f t="shared" si="103"/>
        <v>0</v>
      </c>
      <c r="X478">
        <f t="shared" si="104"/>
        <v>0</v>
      </c>
      <c r="Y478">
        <f t="shared" si="105"/>
        <v>0</v>
      </c>
      <c r="Z478">
        <f t="shared" si="106"/>
        <v>0</v>
      </c>
      <c r="AA478">
        <f t="shared" si="107"/>
        <v>0</v>
      </c>
      <c r="AB478">
        <f t="shared" si="108"/>
        <v>0</v>
      </c>
      <c r="AC478">
        <f t="shared" si="110"/>
        <v>0</v>
      </c>
    </row>
    <row r="479" spans="1:29">
      <c r="A479" t="str">
        <f>IF(Tabela3[[#This Row],[GOL CASA]]&lt;&gt;"",Tabela3[[#This Row],[TIME CASA]],"")</f>
        <v/>
      </c>
      <c r="B479" t="str">
        <f>IF(Tabela3[[#This Row],[GOL FORA]]&lt;&gt;"",Tabela3[[#This Row],[TIME FORA]],"")</f>
        <v/>
      </c>
      <c r="D479">
        <f t="shared" si="98"/>
        <v>0</v>
      </c>
      <c r="F479" t="str">
        <f t="shared" si="100"/>
        <v/>
      </c>
      <c r="G479" t="str">
        <f t="shared" si="99"/>
        <v/>
      </c>
      <c r="H479" t="str">
        <f>IFERROR(INDEX(JOGOS!$C$1:$P$16905,$G479,1),"")</f>
        <v/>
      </c>
      <c r="I479" s="29" t="str">
        <f>IFERROR(INDEX(JOGOS!$C$1:$P$16905,$G479,3),"")</f>
        <v/>
      </c>
      <c r="J479" s="29" t="str">
        <f>IFERROR(INDEX(JOGOS!$C$1:$P$16905,$G479,4),"")</f>
        <v/>
      </c>
      <c r="K479" t="str">
        <f>IFERROR(INDEX(JOGOS!$C$1:$P$16905,$G479,5),"")</f>
        <v/>
      </c>
      <c r="L479" t="str">
        <f>IFERROR(INDEX(JOGOS!$C$1:$P$16905,$G479,6),"")</f>
        <v/>
      </c>
      <c r="M479" t="str">
        <f>IFERROR(INDEX(JOGOS!$C$1:$P$16905,$G479,7),"")</f>
        <v/>
      </c>
      <c r="N479" t="str">
        <f>IFERROR(INDEX(JOGOS!$C$1:$P$16905,$G479,8),"")</f>
        <v/>
      </c>
      <c r="O479" t="str">
        <f>IFERROR(INDEX(JOGOS!$C$1:$P$16905,$G479,9),"")</f>
        <v/>
      </c>
      <c r="P479" t="str">
        <f>IFERROR(INDEX(JOGOS!$C$1:$P$16905,$G479,10),"")</f>
        <v/>
      </c>
      <c r="Q479" t="str">
        <f>IFERROR(INDEX(JOGOS!$C$1:$P$16905,$G479,11),"")</f>
        <v/>
      </c>
      <c r="R479" t="str">
        <f>IFERROR(INDEX(JOGOS!$C$1:$P$16905,$G479,12),"")</f>
        <v/>
      </c>
      <c r="S479" t="str">
        <f>IFERROR(INDEX(JOGOS!$C$1:$P$16905,$G479,13),"")</f>
        <v/>
      </c>
      <c r="T479">
        <f t="shared" si="109"/>
        <v>0</v>
      </c>
      <c r="U479">
        <f t="shared" si="101"/>
        <v>0</v>
      </c>
      <c r="V479">
        <f t="shared" si="102"/>
        <v>0</v>
      </c>
      <c r="W479">
        <f t="shared" si="103"/>
        <v>0</v>
      </c>
      <c r="X479">
        <f t="shared" si="104"/>
        <v>0</v>
      </c>
      <c r="Y479">
        <f t="shared" si="105"/>
        <v>0</v>
      </c>
      <c r="Z479">
        <f t="shared" si="106"/>
        <v>0</v>
      </c>
      <c r="AA479">
        <f t="shared" si="107"/>
        <v>0</v>
      </c>
      <c r="AB479">
        <f t="shared" si="108"/>
        <v>0</v>
      </c>
      <c r="AC479">
        <f t="shared" si="110"/>
        <v>0</v>
      </c>
    </row>
    <row r="480" spans="1:29">
      <c r="A480" t="str">
        <f>IF(Tabela3[[#This Row],[GOL CASA]]&lt;&gt;"",Tabela3[[#This Row],[TIME CASA]],"")</f>
        <v/>
      </c>
      <c r="B480" t="str">
        <f>IF(Tabela3[[#This Row],[GOL FORA]]&lt;&gt;"",Tabela3[[#This Row],[TIME FORA]],"")</f>
        <v/>
      </c>
      <c r="D480">
        <f t="shared" si="98"/>
        <v>0</v>
      </c>
      <c r="F480" t="str">
        <f t="shared" si="100"/>
        <v/>
      </c>
      <c r="G480" t="str">
        <f t="shared" si="99"/>
        <v/>
      </c>
      <c r="H480" t="str">
        <f>IFERROR(INDEX(JOGOS!$C$1:$P$16905,$G480,1),"")</f>
        <v/>
      </c>
      <c r="I480" s="29" t="str">
        <f>IFERROR(INDEX(JOGOS!$C$1:$P$16905,$G480,3),"")</f>
        <v/>
      </c>
      <c r="J480" s="29" t="str">
        <f>IFERROR(INDEX(JOGOS!$C$1:$P$16905,$G480,4),"")</f>
        <v/>
      </c>
      <c r="K480" t="str">
        <f>IFERROR(INDEX(JOGOS!$C$1:$P$16905,$G480,5),"")</f>
        <v/>
      </c>
      <c r="L480" t="str">
        <f>IFERROR(INDEX(JOGOS!$C$1:$P$16905,$G480,6),"")</f>
        <v/>
      </c>
      <c r="M480" t="str">
        <f>IFERROR(INDEX(JOGOS!$C$1:$P$16905,$G480,7),"")</f>
        <v/>
      </c>
      <c r="N480" t="str">
        <f>IFERROR(INDEX(JOGOS!$C$1:$P$16905,$G480,8),"")</f>
        <v/>
      </c>
      <c r="O480" t="str">
        <f>IFERROR(INDEX(JOGOS!$C$1:$P$16905,$G480,9),"")</f>
        <v/>
      </c>
      <c r="P480" t="str">
        <f>IFERROR(INDEX(JOGOS!$C$1:$P$16905,$G480,10),"")</f>
        <v/>
      </c>
      <c r="Q480" t="str">
        <f>IFERROR(INDEX(JOGOS!$C$1:$P$16905,$G480,11),"")</f>
        <v/>
      </c>
      <c r="R480" t="str">
        <f>IFERROR(INDEX(JOGOS!$C$1:$P$16905,$G480,12),"")</f>
        <v/>
      </c>
      <c r="S480" t="str">
        <f>IFERROR(INDEX(JOGOS!$C$1:$P$16905,$G480,13),"")</f>
        <v/>
      </c>
      <c r="T480">
        <f t="shared" si="109"/>
        <v>0</v>
      </c>
      <c r="U480">
        <f t="shared" si="101"/>
        <v>0</v>
      </c>
      <c r="V480">
        <f t="shared" si="102"/>
        <v>0</v>
      </c>
      <c r="W480">
        <f t="shared" si="103"/>
        <v>0</v>
      </c>
      <c r="X480">
        <f t="shared" si="104"/>
        <v>0</v>
      </c>
      <c r="Y480">
        <f t="shared" si="105"/>
        <v>0</v>
      </c>
      <c r="Z480">
        <f t="shared" si="106"/>
        <v>0</v>
      </c>
      <c r="AA480">
        <f t="shared" si="107"/>
        <v>0</v>
      </c>
      <c r="AB480">
        <f t="shared" si="108"/>
        <v>0</v>
      </c>
      <c r="AC480">
        <f t="shared" si="110"/>
        <v>0</v>
      </c>
    </row>
    <row r="481" spans="1:29">
      <c r="A481" t="str">
        <f>IF(Tabela3[[#This Row],[GOL CASA]]&lt;&gt;"",Tabela3[[#This Row],[TIME CASA]],"")</f>
        <v/>
      </c>
      <c r="B481" t="str">
        <f>IF(Tabela3[[#This Row],[GOL FORA]]&lt;&gt;"",Tabela3[[#This Row],[TIME FORA]],"")</f>
        <v/>
      </c>
      <c r="D481">
        <f t="shared" si="98"/>
        <v>0</v>
      </c>
      <c r="F481" t="str">
        <f t="shared" si="100"/>
        <v/>
      </c>
      <c r="G481" t="str">
        <f t="shared" si="99"/>
        <v/>
      </c>
      <c r="H481" t="str">
        <f>IFERROR(INDEX(JOGOS!$C$1:$P$16905,$G481,1),"")</f>
        <v/>
      </c>
      <c r="I481" s="29" t="str">
        <f>IFERROR(INDEX(JOGOS!$C$1:$P$16905,$G481,3),"")</f>
        <v/>
      </c>
      <c r="J481" s="29" t="str">
        <f>IFERROR(INDEX(JOGOS!$C$1:$P$16905,$G481,4),"")</f>
        <v/>
      </c>
      <c r="K481" t="str">
        <f>IFERROR(INDEX(JOGOS!$C$1:$P$16905,$G481,5),"")</f>
        <v/>
      </c>
      <c r="L481" t="str">
        <f>IFERROR(INDEX(JOGOS!$C$1:$P$16905,$G481,6),"")</f>
        <v/>
      </c>
      <c r="M481" t="str">
        <f>IFERROR(INDEX(JOGOS!$C$1:$P$16905,$G481,7),"")</f>
        <v/>
      </c>
      <c r="N481" t="str">
        <f>IFERROR(INDEX(JOGOS!$C$1:$P$16905,$G481,8),"")</f>
        <v/>
      </c>
      <c r="O481" t="str">
        <f>IFERROR(INDEX(JOGOS!$C$1:$P$16905,$G481,9),"")</f>
        <v/>
      </c>
      <c r="P481" t="str">
        <f>IFERROR(INDEX(JOGOS!$C$1:$P$16905,$G481,10),"")</f>
        <v/>
      </c>
      <c r="Q481" t="str">
        <f>IFERROR(INDEX(JOGOS!$C$1:$P$16905,$G481,11),"")</f>
        <v/>
      </c>
      <c r="R481" t="str">
        <f>IFERROR(INDEX(JOGOS!$C$1:$P$16905,$G481,12),"")</f>
        <v/>
      </c>
      <c r="S481" t="str">
        <f>IFERROR(INDEX(JOGOS!$C$1:$P$16905,$G481,13),"")</f>
        <v/>
      </c>
      <c r="T481">
        <f t="shared" si="109"/>
        <v>0</v>
      </c>
      <c r="U481">
        <f t="shared" si="101"/>
        <v>0</v>
      </c>
      <c r="V481">
        <f t="shared" si="102"/>
        <v>0</v>
      </c>
      <c r="W481">
        <f t="shared" si="103"/>
        <v>0</v>
      </c>
      <c r="X481">
        <f t="shared" si="104"/>
        <v>0</v>
      </c>
      <c r="Y481">
        <f t="shared" si="105"/>
        <v>0</v>
      </c>
      <c r="Z481">
        <f t="shared" si="106"/>
        <v>0</v>
      </c>
      <c r="AA481">
        <f t="shared" si="107"/>
        <v>0</v>
      </c>
      <c r="AB481">
        <f t="shared" si="108"/>
        <v>0</v>
      </c>
      <c r="AC481">
        <f t="shared" si="110"/>
        <v>0</v>
      </c>
    </row>
    <row r="482" spans="1:29">
      <c r="A482" t="str">
        <f>IF(Tabela3[[#This Row],[GOL CASA]]&lt;&gt;"",Tabela3[[#This Row],[TIME CASA]],"")</f>
        <v/>
      </c>
      <c r="B482" t="str">
        <f>IF(Tabela3[[#This Row],[GOL FORA]]&lt;&gt;"",Tabela3[[#This Row],[TIME FORA]],"")</f>
        <v/>
      </c>
      <c r="D482">
        <f t="shared" si="98"/>
        <v>0</v>
      </c>
      <c r="F482" t="str">
        <f t="shared" si="100"/>
        <v/>
      </c>
      <c r="G482" t="str">
        <f t="shared" si="99"/>
        <v/>
      </c>
      <c r="H482" t="str">
        <f>IFERROR(INDEX(JOGOS!$C$1:$P$16905,$G482,1),"")</f>
        <v/>
      </c>
      <c r="I482" s="29" t="str">
        <f>IFERROR(INDEX(JOGOS!$C$1:$P$16905,$G482,3),"")</f>
        <v/>
      </c>
      <c r="J482" s="29" t="str">
        <f>IFERROR(INDEX(JOGOS!$C$1:$P$16905,$G482,4),"")</f>
        <v/>
      </c>
      <c r="K482" t="str">
        <f>IFERROR(INDEX(JOGOS!$C$1:$P$16905,$G482,5),"")</f>
        <v/>
      </c>
      <c r="L482" t="str">
        <f>IFERROR(INDEX(JOGOS!$C$1:$P$16905,$G482,6),"")</f>
        <v/>
      </c>
      <c r="M482" t="str">
        <f>IFERROR(INDEX(JOGOS!$C$1:$P$16905,$G482,7),"")</f>
        <v/>
      </c>
      <c r="N482" t="str">
        <f>IFERROR(INDEX(JOGOS!$C$1:$P$16905,$G482,8),"")</f>
        <v/>
      </c>
      <c r="O482" t="str">
        <f>IFERROR(INDEX(JOGOS!$C$1:$P$16905,$G482,9),"")</f>
        <v/>
      </c>
      <c r="P482" t="str">
        <f>IFERROR(INDEX(JOGOS!$C$1:$P$16905,$G482,10),"")</f>
        <v/>
      </c>
      <c r="Q482" t="str">
        <f>IFERROR(INDEX(JOGOS!$C$1:$P$16905,$G482,11),"")</f>
        <v/>
      </c>
      <c r="R482" t="str">
        <f>IFERROR(INDEX(JOGOS!$C$1:$P$16905,$G482,12),"")</f>
        <v/>
      </c>
      <c r="S482" t="str">
        <f>IFERROR(INDEX(JOGOS!$C$1:$P$16905,$G482,13),"")</f>
        <v/>
      </c>
      <c r="T482">
        <f t="shared" si="109"/>
        <v>0</v>
      </c>
      <c r="U482">
        <f t="shared" si="101"/>
        <v>0</v>
      </c>
      <c r="V482">
        <f t="shared" si="102"/>
        <v>0</v>
      </c>
      <c r="W482">
        <f t="shared" si="103"/>
        <v>0</v>
      </c>
      <c r="X482">
        <f t="shared" si="104"/>
        <v>0</v>
      </c>
      <c r="Y482">
        <f t="shared" si="105"/>
        <v>0</v>
      </c>
      <c r="Z482">
        <f t="shared" si="106"/>
        <v>0</v>
      </c>
      <c r="AA482">
        <f t="shared" si="107"/>
        <v>0</v>
      </c>
      <c r="AB482">
        <f t="shared" si="108"/>
        <v>0</v>
      </c>
      <c r="AC482">
        <f t="shared" si="110"/>
        <v>0</v>
      </c>
    </row>
    <row r="483" spans="1:29">
      <c r="A483" t="str">
        <f>IF(Tabela3[[#This Row],[GOL CASA]]&lt;&gt;"",Tabela3[[#This Row],[TIME CASA]],"")</f>
        <v/>
      </c>
      <c r="B483" t="str">
        <f>IF(Tabela3[[#This Row],[GOL FORA]]&lt;&gt;"",Tabela3[[#This Row],[TIME FORA]],"")</f>
        <v/>
      </c>
      <c r="D483">
        <f t="shared" si="98"/>
        <v>0</v>
      </c>
      <c r="F483" t="str">
        <f t="shared" si="100"/>
        <v/>
      </c>
      <c r="G483" t="str">
        <f t="shared" si="99"/>
        <v/>
      </c>
      <c r="H483" t="str">
        <f>IFERROR(INDEX(JOGOS!$C$1:$P$16905,$G483,1),"")</f>
        <v/>
      </c>
      <c r="I483" s="29" t="str">
        <f>IFERROR(INDEX(JOGOS!$C$1:$P$16905,$G483,3),"")</f>
        <v/>
      </c>
      <c r="J483" s="29" t="str">
        <f>IFERROR(INDEX(JOGOS!$C$1:$P$16905,$G483,4),"")</f>
        <v/>
      </c>
      <c r="K483" t="str">
        <f>IFERROR(INDEX(JOGOS!$C$1:$P$16905,$G483,5),"")</f>
        <v/>
      </c>
      <c r="L483" t="str">
        <f>IFERROR(INDEX(JOGOS!$C$1:$P$16905,$G483,6),"")</f>
        <v/>
      </c>
      <c r="M483" t="str">
        <f>IFERROR(INDEX(JOGOS!$C$1:$P$16905,$G483,7),"")</f>
        <v/>
      </c>
      <c r="N483" t="str">
        <f>IFERROR(INDEX(JOGOS!$C$1:$P$16905,$G483,8),"")</f>
        <v/>
      </c>
      <c r="O483" t="str">
        <f>IFERROR(INDEX(JOGOS!$C$1:$P$16905,$G483,9),"")</f>
        <v/>
      </c>
      <c r="P483" t="str">
        <f>IFERROR(INDEX(JOGOS!$C$1:$P$16905,$G483,10),"")</f>
        <v/>
      </c>
      <c r="Q483" t="str">
        <f>IFERROR(INDEX(JOGOS!$C$1:$P$16905,$G483,11),"")</f>
        <v/>
      </c>
      <c r="R483" t="str">
        <f>IFERROR(INDEX(JOGOS!$C$1:$P$16905,$G483,12),"")</f>
        <v/>
      </c>
      <c r="S483" t="str">
        <f>IFERROR(INDEX(JOGOS!$C$1:$P$16905,$G483,13),"")</f>
        <v/>
      </c>
      <c r="T483">
        <f t="shared" si="109"/>
        <v>0</v>
      </c>
      <c r="U483">
        <f t="shared" si="101"/>
        <v>0</v>
      </c>
      <c r="V483">
        <f t="shared" si="102"/>
        <v>0</v>
      </c>
      <c r="W483">
        <f t="shared" si="103"/>
        <v>0</v>
      </c>
      <c r="X483">
        <f t="shared" si="104"/>
        <v>0</v>
      </c>
      <c r="Y483">
        <f t="shared" si="105"/>
        <v>0</v>
      </c>
      <c r="Z483">
        <f t="shared" si="106"/>
        <v>0</v>
      </c>
      <c r="AA483">
        <f t="shared" si="107"/>
        <v>0</v>
      </c>
      <c r="AB483">
        <f t="shared" si="108"/>
        <v>0</v>
      </c>
      <c r="AC483">
        <f t="shared" si="110"/>
        <v>0</v>
      </c>
    </row>
    <row r="484" spans="1:29">
      <c r="A484" t="str">
        <f>IF(Tabela3[[#This Row],[GOL CASA]]&lt;&gt;"",Tabela3[[#This Row],[TIME CASA]],"")</f>
        <v/>
      </c>
      <c r="B484" t="str">
        <f>IF(Tabela3[[#This Row],[GOL FORA]]&lt;&gt;"",Tabela3[[#This Row],[TIME FORA]],"")</f>
        <v/>
      </c>
      <c r="D484">
        <f t="shared" si="98"/>
        <v>0</v>
      </c>
      <c r="F484" t="str">
        <f t="shared" si="100"/>
        <v/>
      </c>
      <c r="G484" t="str">
        <f t="shared" si="99"/>
        <v/>
      </c>
      <c r="H484" t="str">
        <f>IFERROR(INDEX(JOGOS!$C$1:$P$16905,$G484,1),"")</f>
        <v/>
      </c>
      <c r="I484" s="29" t="str">
        <f>IFERROR(INDEX(JOGOS!$C$1:$P$16905,$G484,3),"")</f>
        <v/>
      </c>
      <c r="J484" s="29" t="str">
        <f>IFERROR(INDEX(JOGOS!$C$1:$P$16905,$G484,4),"")</f>
        <v/>
      </c>
      <c r="K484" t="str">
        <f>IFERROR(INDEX(JOGOS!$C$1:$P$16905,$G484,5),"")</f>
        <v/>
      </c>
      <c r="L484" t="str">
        <f>IFERROR(INDEX(JOGOS!$C$1:$P$16905,$G484,6),"")</f>
        <v/>
      </c>
      <c r="M484" t="str">
        <f>IFERROR(INDEX(JOGOS!$C$1:$P$16905,$G484,7),"")</f>
        <v/>
      </c>
      <c r="N484" t="str">
        <f>IFERROR(INDEX(JOGOS!$C$1:$P$16905,$G484,8),"")</f>
        <v/>
      </c>
      <c r="O484" t="str">
        <f>IFERROR(INDEX(JOGOS!$C$1:$P$16905,$G484,9),"")</f>
        <v/>
      </c>
      <c r="P484" t="str">
        <f>IFERROR(INDEX(JOGOS!$C$1:$P$16905,$G484,10),"")</f>
        <v/>
      </c>
      <c r="Q484" t="str">
        <f>IFERROR(INDEX(JOGOS!$C$1:$P$16905,$G484,11),"")</f>
        <v/>
      </c>
      <c r="R484" t="str">
        <f>IFERROR(INDEX(JOGOS!$C$1:$P$16905,$G484,12),"")</f>
        <v/>
      </c>
      <c r="S484" t="str">
        <f>IFERROR(INDEX(JOGOS!$C$1:$P$16905,$G484,13),"")</f>
        <v/>
      </c>
      <c r="T484">
        <f t="shared" si="109"/>
        <v>0</v>
      </c>
      <c r="U484">
        <f t="shared" si="101"/>
        <v>0</v>
      </c>
      <c r="V484">
        <f t="shared" si="102"/>
        <v>0</v>
      </c>
      <c r="W484">
        <f t="shared" si="103"/>
        <v>0</v>
      </c>
      <c r="X484">
        <f t="shared" si="104"/>
        <v>0</v>
      </c>
      <c r="Y484">
        <f t="shared" si="105"/>
        <v>0</v>
      </c>
      <c r="Z484">
        <f t="shared" si="106"/>
        <v>0</v>
      </c>
      <c r="AA484">
        <f t="shared" si="107"/>
        <v>0</v>
      </c>
      <c r="AB484">
        <f t="shared" si="108"/>
        <v>0</v>
      </c>
      <c r="AC484">
        <f t="shared" si="110"/>
        <v>0</v>
      </c>
    </row>
    <row r="485" spans="1:29">
      <c r="A485" t="str">
        <f>IF(Tabela3[[#This Row],[GOL CASA]]&lt;&gt;"",Tabela3[[#This Row],[TIME CASA]],"")</f>
        <v/>
      </c>
      <c r="B485" t="str">
        <f>IF(Tabela3[[#This Row],[GOL FORA]]&lt;&gt;"",Tabela3[[#This Row],[TIME FORA]],"")</f>
        <v/>
      </c>
      <c r="D485">
        <f t="shared" si="98"/>
        <v>0</v>
      </c>
      <c r="F485" t="str">
        <f t="shared" si="100"/>
        <v/>
      </c>
      <c r="G485" t="str">
        <f t="shared" si="99"/>
        <v/>
      </c>
      <c r="H485" t="str">
        <f>IFERROR(INDEX(JOGOS!$C$1:$P$16905,$G485,1),"")</f>
        <v/>
      </c>
      <c r="I485" s="29" t="str">
        <f>IFERROR(INDEX(JOGOS!$C$1:$P$16905,$G485,3),"")</f>
        <v/>
      </c>
      <c r="J485" s="29" t="str">
        <f>IFERROR(INDEX(JOGOS!$C$1:$P$16905,$G485,4),"")</f>
        <v/>
      </c>
      <c r="K485" t="str">
        <f>IFERROR(INDEX(JOGOS!$C$1:$P$16905,$G485,5),"")</f>
        <v/>
      </c>
      <c r="L485" t="str">
        <f>IFERROR(INDEX(JOGOS!$C$1:$P$16905,$G485,6),"")</f>
        <v/>
      </c>
      <c r="M485" t="str">
        <f>IFERROR(INDEX(JOGOS!$C$1:$P$16905,$G485,7),"")</f>
        <v/>
      </c>
      <c r="N485" t="str">
        <f>IFERROR(INDEX(JOGOS!$C$1:$P$16905,$G485,8),"")</f>
        <v/>
      </c>
      <c r="O485" t="str">
        <f>IFERROR(INDEX(JOGOS!$C$1:$P$16905,$G485,9),"")</f>
        <v/>
      </c>
      <c r="P485" t="str">
        <f>IFERROR(INDEX(JOGOS!$C$1:$P$16905,$G485,10),"")</f>
        <v/>
      </c>
      <c r="Q485" t="str">
        <f>IFERROR(INDEX(JOGOS!$C$1:$P$16905,$G485,11),"")</f>
        <v/>
      </c>
      <c r="R485" t="str">
        <f>IFERROR(INDEX(JOGOS!$C$1:$P$16905,$G485,12),"")</f>
        <v/>
      </c>
      <c r="S485" t="str">
        <f>IFERROR(INDEX(JOGOS!$C$1:$P$16905,$G485,13),"")</f>
        <v/>
      </c>
      <c r="T485">
        <f t="shared" si="109"/>
        <v>0</v>
      </c>
      <c r="U485">
        <f t="shared" si="101"/>
        <v>0</v>
      </c>
      <c r="V485">
        <f t="shared" si="102"/>
        <v>0</v>
      </c>
      <c r="W485">
        <f t="shared" si="103"/>
        <v>0</v>
      </c>
      <c r="X485">
        <f t="shared" si="104"/>
        <v>0</v>
      </c>
      <c r="Y485">
        <f t="shared" si="105"/>
        <v>0</v>
      </c>
      <c r="Z485">
        <f t="shared" si="106"/>
        <v>0</v>
      </c>
      <c r="AA485">
        <f t="shared" si="107"/>
        <v>0</v>
      </c>
      <c r="AB485">
        <f t="shared" si="108"/>
        <v>0</v>
      </c>
      <c r="AC485">
        <f t="shared" si="110"/>
        <v>0</v>
      </c>
    </row>
    <row r="486" spans="1:29">
      <c r="A486" t="str">
        <f>IF(Tabela3[[#This Row],[GOL CASA]]&lt;&gt;"",Tabela3[[#This Row],[TIME CASA]],"")</f>
        <v/>
      </c>
      <c r="B486" t="str">
        <f>IF(Tabela3[[#This Row],[GOL FORA]]&lt;&gt;"",Tabela3[[#This Row],[TIME FORA]],"")</f>
        <v/>
      </c>
      <c r="D486">
        <f t="shared" si="98"/>
        <v>0</v>
      </c>
      <c r="F486" t="str">
        <f t="shared" si="100"/>
        <v/>
      </c>
      <c r="G486" t="str">
        <f t="shared" si="99"/>
        <v/>
      </c>
      <c r="H486" t="str">
        <f>IFERROR(INDEX(JOGOS!$C$1:$P$16905,$G486,1),"")</f>
        <v/>
      </c>
      <c r="I486" s="29" t="str">
        <f>IFERROR(INDEX(JOGOS!$C$1:$P$16905,$G486,3),"")</f>
        <v/>
      </c>
      <c r="J486" s="29" t="str">
        <f>IFERROR(INDEX(JOGOS!$C$1:$P$16905,$G486,4),"")</f>
        <v/>
      </c>
      <c r="K486" t="str">
        <f>IFERROR(INDEX(JOGOS!$C$1:$P$16905,$G486,5),"")</f>
        <v/>
      </c>
      <c r="L486" t="str">
        <f>IFERROR(INDEX(JOGOS!$C$1:$P$16905,$G486,6),"")</f>
        <v/>
      </c>
      <c r="M486" t="str">
        <f>IFERROR(INDEX(JOGOS!$C$1:$P$16905,$G486,7),"")</f>
        <v/>
      </c>
      <c r="N486" t="str">
        <f>IFERROR(INDEX(JOGOS!$C$1:$P$16905,$G486,8),"")</f>
        <v/>
      </c>
      <c r="O486" t="str">
        <f>IFERROR(INDEX(JOGOS!$C$1:$P$16905,$G486,9),"")</f>
        <v/>
      </c>
      <c r="P486" t="str">
        <f>IFERROR(INDEX(JOGOS!$C$1:$P$16905,$G486,10),"")</f>
        <v/>
      </c>
      <c r="Q486" t="str">
        <f>IFERROR(INDEX(JOGOS!$C$1:$P$16905,$G486,11),"")</f>
        <v/>
      </c>
      <c r="R486" t="str">
        <f>IFERROR(INDEX(JOGOS!$C$1:$P$16905,$G486,12),"")</f>
        <v/>
      </c>
      <c r="S486" t="str">
        <f>IFERROR(INDEX(JOGOS!$C$1:$P$16905,$G486,13),"")</f>
        <v/>
      </c>
      <c r="T486">
        <f t="shared" si="109"/>
        <v>0</v>
      </c>
      <c r="U486">
        <f t="shared" si="101"/>
        <v>0</v>
      </c>
      <c r="V486">
        <f t="shared" si="102"/>
        <v>0</v>
      </c>
      <c r="W486">
        <f t="shared" si="103"/>
        <v>0</v>
      </c>
      <c r="X486">
        <f t="shared" si="104"/>
        <v>0</v>
      </c>
      <c r="Y486">
        <f t="shared" si="105"/>
        <v>0</v>
      </c>
      <c r="Z486">
        <f t="shared" si="106"/>
        <v>0</v>
      </c>
      <c r="AA486">
        <f t="shared" si="107"/>
        <v>0</v>
      </c>
      <c r="AB486">
        <f t="shared" si="108"/>
        <v>0</v>
      </c>
      <c r="AC486">
        <f t="shared" si="110"/>
        <v>0</v>
      </c>
    </row>
    <row r="487" spans="1:29">
      <c r="A487" t="str">
        <f>IF(Tabela3[[#This Row],[GOL CASA]]&lt;&gt;"",Tabela3[[#This Row],[TIME CASA]],"")</f>
        <v/>
      </c>
      <c r="B487" t="str">
        <f>IF(Tabela3[[#This Row],[GOL FORA]]&lt;&gt;"",Tabela3[[#This Row],[TIME FORA]],"")</f>
        <v/>
      </c>
      <c r="D487">
        <f t="shared" si="98"/>
        <v>0</v>
      </c>
      <c r="F487" t="str">
        <f t="shared" si="100"/>
        <v/>
      </c>
      <c r="G487" t="str">
        <f t="shared" si="99"/>
        <v/>
      </c>
      <c r="H487" t="str">
        <f>IFERROR(INDEX(JOGOS!$C$1:$P$16905,$G487,1),"")</f>
        <v/>
      </c>
      <c r="I487" s="29" t="str">
        <f>IFERROR(INDEX(JOGOS!$C$1:$P$16905,$G487,3),"")</f>
        <v/>
      </c>
      <c r="J487" s="29" t="str">
        <f>IFERROR(INDEX(JOGOS!$C$1:$P$16905,$G487,4),"")</f>
        <v/>
      </c>
      <c r="K487" t="str">
        <f>IFERROR(INDEX(JOGOS!$C$1:$P$16905,$G487,5),"")</f>
        <v/>
      </c>
      <c r="L487" t="str">
        <f>IFERROR(INDEX(JOGOS!$C$1:$P$16905,$G487,6),"")</f>
        <v/>
      </c>
      <c r="M487" t="str">
        <f>IFERROR(INDEX(JOGOS!$C$1:$P$16905,$G487,7),"")</f>
        <v/>
      </c>
      <c r="N487" t="str">
        <f>IFERROR(INDEX(JOGOS!$C$1:$P$16905,$G487,8),"")</f>
        <v/>
      </c>
      <c r="O487" t="str">
        <f>IFERROR(INDEX(JOGOS!$C$1:$P$16905,$G487,9),"")</f>
        <v/>
      </c>
      <c r="P487" t="str">
        <f>IFERROR(INDEX(JOGOS!$C$1:$P$16905,$G487,10),"")</f>
        <v/>
      </c>
      <c r="Q487" t="str">
        <f>IFERROR(INDEX(JOGOS!$C$1:$P$16905,$G487,11),"")</f>
        <v/>
      </c>
      <c r="R487" t="str">
        <f>IFERROR(INDEX(JOGOS!$C$1:$P$16905,$G487,12),"")</f>
        <v/>
      </c>
      <c r="S487" t="str">
        <f>IFERROR(INDEX(JOGOS!$C$1:$P$16905,$G487,13),"")</f>
        <v/>
      </c>
      <c r="T487">
        <f t="shared" si="109"/>
        <v>0</v>
      </c>
      <c r="U487">
        <f t="shared" si="101"/>
        <v>0</v>
      </c>
      <c r="V487">
        <f t="shared" si="102"/>
        <v>0</v>
      </c>
      <c r="W487">
        <f t="shared" si="103"/>
        <v>0</v>
      </c>
      <c r="X487">
        <f t="shared" si="104"/>
        <v>0</v>
      </c>
      <c r="Y487">
        <f t="shared" si="105"/>
        <v>0</v>
      </c>
      <c r="Z487">
        <f t="shared" si="106"/>
        <v>0</v>
      </c>
      <c r="AA487">
        <f t="shared" si="107"/>
        <v>0</v>
      </c>
      <c r="AB487">
        <f t="shared" si="108"/>
        <v>0</v>
      </c>
      <c r="AC487">
        <f t="shared" si="110"/>
        <v>0</v>
      </c>
    </row>
    <row r="488" spans="1:29">
      <c r="A488" t="str">
        <f>IF(Tabela3[[#This Row],[GOL CASA]]&lt;&gt;"",Tabela3[[#This Row],[TIME CASA]],"")</f>
        <v/>
      </c>
      <c r="B488" t="str">
        <f>IF(Tabela3[[#This Row],[GOL FORA]]&lt;&gt;"",Tabela3[[#This Row],[TIME FORA]],"")</f>
        <v/>
      </c>
      <c r="D488">
        <f t="shared" si="98"/>
        <v>0</v>
      </c>
      <c r="F488" t="str">
        <f t="shared" si="100"/>
        <v/>
      </c>
      <c r="G488" t="str">
        <f t="shared" si="99"/>
        <v/>
      </c>
      <c r="H488" t="str">
        <f>IFERROR(INDEX(JOGOS!$C$1:$P$16905,$G488,1),"")</f>
        <v/>
      </c>
      <c r="I488" s="29" t="str">
        <f>IFERROR(INDEX(JOGOS!$C$1:$P$16905,$G488,3),"")</f>
        <v/>
      </c>
      <c r="J488" s="29" t="str">
        <f>IFERROR(INDEX(JOGOS!$C$1:$P$16905,$G488,4),"")</f>
        <v/>
      </c>
      <c r="K488" t="str">
        <f>IFERROR(INDEX(JOGOS!$C$1:$P$16905,$G488,5),"")</f>
        <v/>
      </c>
      <c r="L488" t="str">
        <f>IFERROR(INDEX(JOGOS!$C$1:$P$16905,$G488,6),"")</f>
        <v/>
      </c>
      <c r="M488" t="str">
        <f>IFERROR(INDEX(JOGOS!$C$1:$P$16905,$G488,7),"")</f>
        <v/>
      </c>
      <c r="N488" t="str">
        <f>IFERROR(INDEX(JOGOS!$C$1:$P$16905,$G488,8),"")</f>
        <v/>
      </c>
      <c r="O488" t="str">
        <f>IFERROR(INDEX(JOGOS!$C$1:$P$16905,$G488,9),"")</f>
        <v/>
      </c>
      <c r="P488" t="str">
        <f>IFERROR(INDEX(JOGOS!$C$1:$P$16905,$G488,10),"")</f>
        <v/>
      </c>
      <c r="Q488" t="str">
        <f>IFERROR(INDEX(JOGOS!$C$1:$P$16905,$G488,11),"")</f>
        <v/>
      </c>
      <c r="R488" t="str">
        <f>IFERROR(INDEX(JOGOS!$C$1:$P$16905,$G488,12),"")</f>
        <v/>
      </c>
      <c r="S488" t="str">
        <f>IFERROR(INDEX(JOGOS!$C$1:$P$16905,$G488,13),"")</f>
        <v/>
      </c>
      <c r="T488">
        <f t="shared" si="109"/>
        <v>0</v>
      </c>
      <c r="U488">
        <f t="shared" si="101"/>
        <v>0</v>
      </c>
      <c r="V488">
        <f t="shared" si="102"/>
        <v>0</v>
      </c>
      <c r="W488">
        <f t="shared" si="103"/>
        <v>0</v>
      </c>
      <c r="X488">
        <f t="shared" si="104"/>
        <v>0</v>
      </c>
      <c r="Y488">
        <f t="shared" si="105"/>
        <v>0</v>
      </c>
      <c r="Z488">
        <f t="shared" si="106"/>
        <v>0</v>
      </c>
      <c r="AA488">
        <f t="shared" si="107"/>
        <v>0</v>
      </c>
      <c r="AB488">
        <f t="shared" si="108"/>
        <v>0</v>
      </c>
      <c r="AC488">
        <f t="shared" si="110"/>
        <v>0</v>
      </c>
    </row>
    <row r="489" spans="1:29">
      <c r="A489" t="str">
        <f>IF(Tabela3[[#This Row],[GOL CASA]]&lt;&gt;"",Tabela3[[#This Row],[TIME CASA]],"")</f>
        <v/>
      </c>
      <c r="B489" t="str">
        <f>IF(Tabela3[[#This Row],[GOL FORA]]&lt;&gt;"",Tabela3[[#This Row],[TIME FORA]],"")</f>
        <v/>
      </c>
      <c r="D489">
        <f t="shared" si="98"/>
        <v>0</v>
      </c>
      <c r="F489" t="str">
        <f t="shared" si="100"/>
        <v/>
      </c>
      <c r="G489" t="str">
        <f t="shared" si="99"/>
        <v/>
      </c>
      <c r="H489" t="str">
        <f>IFERROR(INDEX(JOGOS!$C$1:$P$16905,$G489,1),"")</f>
        <v/>
      </c>
      <c r="I489" s="29" t="str">
        <f>IFERROR(INDEX(JOGOS!$C$1:$P$16905,$G489,3),"")</f>
        <v/>
      </c>
      <c r="J489" s="29" t="str">
        <f>IFERROR(INDEX(JOGOS!$C$1:$P$16905,$G489,4),"")</f>
        <v/>
      </c>
      <c r="K489" t="str">
        <f>IFERROR(INDEX(JOGOS!$C$1:$P$16905,$G489,5),"")</f>
        <v/>
      </c>
      <c r="L489" t="str">
        <f>IFERROR(INDEX(JOGOS!$C$1:$P$16905,$G489,6),"")</f>
        <v/>
      </c>
      <c r="M489" t="str">
        <f>IFERROR(INDEX(JOGOS!$C$1:$P$16905,$G489,7),"")</f>
        <v/>
      </c>
      <c r="N489" t="str">
        <f>IFERROR(INDEX(JOGOS!$C$1:$P$16905,$G489,8),"")</f>
        <v/>
      </c>
      <c r="O489" t="str">
        <f>IFERROR(INDEX(JOGOS!$C$1:$P$16905,$G489,9),"")</f>
        <v/>
      </c>
      <c r="P489" t="str">
        <f>IFERROR(INDEX(JOGOS!$C$1:$P$16905,$G489,10),"")</f>
        <v/>
      </c>
      <c r="Q489" t="str">
        <f>IFERROR(INDEX(JOGOS!$C$1:$P$16905,$G489,11),"")</f>
        <v/>
      </c>
      <c r="R489" t="str">
        <f>IFERROR(INDEX(JOGOS!$C$1:$P$16905,$G489,12),"")</f>
        <v/>
      </c>
      <c r="S489" t="str">
        <f>IFERROR(INDEX(JOGOS!$C$1:$P$16905,$G489,13),"")</f>
        <v/>
      </c>
      <c r="T489">
        <f t="shared" si="109"/>
        <v>0</v>
      </c>
      <c r="U489">
        <f t="shared" si="101"/>
        <v>0</v>
      </c>
      <c r="V489">
        <f t="shared" si="102"/>
        <v>0</v>
      </c>
      <c r="W489">
        <f t="shared" si="103"/>
        <v>0</v>
      </c>
      <c r="X489">
        <f t="shared" si="104"/>
        <v>0</v>
      </c>
      <c r="Y489">
        <f t="shared" si="105"/>
        <v>0</v>
      </c>
      <c r="Z489">
        <f t="shared" si="106"/>
        <v>0</v>
      </c>
      <c r="AA489">
        <f t="shared" si="107"/>
        <v>0</v>
      </c>
      <c r="AB489">
        <f t="shared" si="108"/>
        <v>0</v>
      </c>
      <c r="AC489">
        <f t="shared" si="110"/>
        <v>0</v>
      </c>
    </row>
    <row r="490" spans="1:29">
      <c r="A490" t="str">
        <f>IF(Tabela3[[#This Row],[GOL CASA]]&lt;&gt;"",Tabela3[[#This Row],[TIME CASA]],"")</f>
        <v/>
      </c>
      <c r="B490" t="str">
        <f>IF(Tabela3[[#This Row],[GOL FORA]]&lt;&gt;"",Tabela3[[#This Row],[TIME FORA]],"")</f>
        <v/>
      </c>
      <c r="D490">
        <f t="shared" si="98"/>
        <v>0</v>
      </c>
      <c r="F490" t="str">
        <f t="shared" si="100"/>
        <v/>
      </c>
      <c r="G490" t="str">
        <f t="shared" si="99"/>
        <v/>
      </c>
      <c r="H490" t="str">
        <f>IFERROR(INDEX(JOGOS!$C$1:$P$16905,$G490,1),"")</f>
        <v/>
      </c>
      <c r="I490" s="29" t="str">
        <f>IFERROR(INDEX(JOGOS!$C$1:$P$16905,$G490,3),"")</f>
        <v/>
      </c>
      <c r="J490" s="29" t="str">
        <f>IFERROR(INDEX(JOGOS!$C$1:$P$16905,$G490,4),"")</f>
        <v/>
      </c>
      <c r="K490" t="str">
        <f>IFERROR(INDEX(JOGOS!$C$1:$P$16905,$G490,5),"")</f>
        <v/>
      </c>
      <c r="L490" t="str">
        <f>IFERROR(INDEX(JOGOS!$C$1:$P$16905,$G490,6),"")</f>
        <v/>
      </c>
      <c r="M490" t="str">
        <f>IFERROR(INDEX(JOGOS!$C$1:$P$16905,$G490,7),"")</f>
        <v/>
      </c>
      <c r="N490" t="str">
        <f>IFERROR(INDEX(JOGOS!$C$1:$P$16905,$G490,8),"")</f>
        <v/>
      </c>
      <c r="O490" t="str">
        <f>IFERROR(INDEX(JOGOS!$C$1:$P$16905,$G490,9),"")</f>
        <v/>
      </c>
      <c r="P490" t="str">
        <f>IFERROR(INDEX(JOGOS!$C$1:$P$16905,$G490,10),"")</f>
        <v/>
      </c>
      <c r="Q490" t="str">
        <f>IFERROR(INDEX(JOGOS!$C$1:$P$16905,$G490,11),"")</f>
        <v/>
      </c>
      <c r="R490" t="str">
        <f>IFERROR(INDEX(JOGOS!$C$1:$P$16905,$G490,12),"")</f>
        <v/>
      </c>
      <c r="S490" t="str">
        <f>IFERROR(INDEX(JOGOS!$C$1:$P$16905,$G490,13),"")</f>
        <v/>
      </c>
      <c r="T490">
        <f t="shared" si="109"/>
        <v>0</v>
      </c>
      <c r="U490">
        <f t="shared" si="101"/>
        <v>0</v>
      </c>
      <c r="V490">
        <f t="shared" si="102"/>
        <v>0</v>
      </c>
      <c r="W490">
        <f t="shared" si="103"/>
        <v>0</v>
      </c>
      <c r="X490">
        <f t="shared" si="104"/>
        <v>0</v>
      </c>
      <c r="Y490">
        <f t="shared" si="105"/>
        <v>0</v>
      </c>
      <c r="Z490">
        <f t="shared" si="106"/>
        <v>0</v>
      </c>
      <c r="AA490">
        <f t="shared" si="107"/>
        <v>0</v>
      </c>
      <c r="AB490">
        <f t="shared" si="108"/>
        <v>0</v>
      </c>
      <c r="AC490">
        <f t="shared" si="110"/>
        <v>0</v>
      </c>
    </row>
    <row r="491" spans="1:29">
      <c r="A491" t="str">
        <f>IF(Tabela3[[#This Row],[GOL CASA]]&lt;&gt;"",Tabela3[[#This Row],[TIME CASA]],"")</f>
        <v/>
      </c>
      <c r="B491" t="str">
        <f>IF(Tabela3[[#This Row],[GOL FORA]]&lt;&gt;"",Tabela3[[#This Row],[TIME FORA]],"")</f>
        <v/>
      </c>
      <c r="D491">
        <f t="shared" si="98"/>
        <v>0</v>
      </c>
      <c r="F491" t="str">
        <f t="shared" si="100"/>
        <v/>
      </c>
      <c r="G491" t="str">
        <f t="shared" si="99"/>
        <v/>
      </c>
      <c r="H491" t="str">
        <f>IFERROR(INDEX(JOGOS!$C$1:$P$16905,$G491,1),"")</f>
        <v/>
      </c>
      <c r="I491" s="29" t="str">
        <f>IFERROR(INDEX(JOGOS!$C$1:$P$16905,$G491,3),"")</f>
        <v/>
      </c>
      <c r="J491" s="29" t="str">
        <f>IFERROR(INDEX(JOGOS!$C$1:$P$16905,$G491,4),"")</f>
        <v/>
      </c>
      <c r="K491" t="str">
        <f>IFERROR(INDEX(JOGOS!$C$1:$P$16905,$G491,5),"")</f>
        <v/>
      </c>
      <c r="L491" t="str">
        <f>IFERROR(INDEX(JOGOS!$C$1:$P$16905,$G491,6),"")</f>
        <v/>
      </c>
      <c r="M491" t="str">
        <f>IFERROR(INDEX(JOGOS!$C$1:$P$16905,$G491,7),"")</f>
        <v/>
      </c>
      <c r="N491" t="str">
        <f>IFERROR(INDEX(JOGOS!$C$1:$P$16905,$G491,8),"")</f>
        <v/>
      </c>
      <c r="O491" t="str">
        <f>IFERROR(INDEX(JOGOS!$C$1:$P$16905,$G491,9),"")</f>
        <v/>
      </c>
      <c r="P491" t="str">
        <f>IFERROR(INDEX(JOGOS!$C$1:$P$16905,$G491,10),"")</f>
        <v/>
      </c>
      <c r="Q491" t="str">
        <f>IFERROR(INDEX(JOGOS!$C$1:$P$16905,$G491,11),"")</f>
        <v/>
      </c>
      <c r="R491" t="str">
        <f>IFERROR(INDEX(JOGOS!$C$1:$P$16905,$G491,12),"")</f>
        <v/>
      </c>
      <c r="S491" t="str">
        <f>IFERROR(INDEX(JOGOS!$C$1:$P$16905,$G491,13),"")</f>
        <v/>
      </c>
      <c r="T491">
        <f t="shared" si="109"/>
        <v>0</v>
      </c>
      <c r="U491">
        <f t="shared" si="101"/>
        <v>0</v>
      </c>
      <c r="V491">
        <f t="shared" si="102"/>
        <v>0</v>
      </c>
      <c r="W491">
        <f t="shared" si="103"/>
        <v>0</v>
      </c>
      <c r="X491">
        <f t="shared" si="104"/>
        <v>0</v>
      </c>
      <c r="Y491">
        <f t="shared" si="105"/>
        <v>0</v>
      </c>
      <c r="Z491">
        <f t="shared" si="106"/>
        <v>0</v>
      </c>
      <c r="AA491">
        <f t="shared" si="107"/>
        <v>0</v>
      </c>
      <c r="AB491">
        <f t="shared" si="108"/>
        <v>0</v>
      </c>
      <c r="AC491">
        <f t="shared" si="110"/>
        <v>0</v>
      </c>
    </row>
    <row r="492" spans="1:29">
      <c r="A492" t="str">
        <f>IF(Tabela3[[#This Row],[GOL CASA]]&lt;&gt;"",Tabela3[[#This Row],[TIME CASA]],"")</f>
        <v/>
      </c>
      <c r="B492" t="str">
        <f>IF(Tabela3[[#This Row],[GOL FORA]]&lt;&gt;"",Tabela3[[#This Row],[TIME FORA]],"")</f>
        <v/>
      </c>
      <c r="D492">
        <f t="shared" si="98"/>
        <v>0</v>
      </c>
      <c r="F492" t="str">
        <f t="shared" si="100"/>
        <v/>
      </c>
      <c r="G492" t="str">
        <f t="shared" si="99"/>
        <v/>
      </c>
      <c r="H492" t="str">
        <f>IFERROR(INDEX(JOGOS!$C$1:$P$16905,$G492,1),"")</f>
        <v/>
      </c>
      <c r="I492" s="29" t="str">
        <f>IFERROR(INDEX(JOGOS!$C$1:$P$16905,$G492,3),"")</f>
        <v/>
      </c>
      <c r="J492" s="29" t="str">
        <f>IFERROR(INDEX(JOGOS!$C$1:$P$16905,$G492,4),"")</f>
        <v/>
      </c>
      <c r="K492" t="str">
        <f>IFERROR(INDEX(JOGOS!$C$1:$P$16905,$G492,5),"")</f>
        <v/>
      </c>
      <c r="L492" t="str">
        <f>IFERROR(INDEX(JOGOS!$C$1:$P$16905,$G492,6),"")</f>
        <v/>
      </c>
      <c r="M492" t="str">
        <f>IFERROR(INDEX(JOGOS!$C$1:$P$16905,$G492,7),"")</f>
        <v/>
      </c>
      <c r="N492" t="str">
        <f>IFERROR(INDEX(JOGOS!$C$1:$P$16905,$G492,8),"")</f>
        <v/>
      </c>
      <c r="O492" t="str">
        <f>IFERROR(INDEX(JOGOS!$C$1:$P$16905,$G492,9),"")</f>
        <v/>
      </c>
      <c r="P492" t="str">
        <f>IFERROR(INDEX(JOGOS!$C$1:$P$16905,$G492,10),"")</f>
        <v/>
      </c>
      <c r="Q492" t="str">
        <f>IFERROR(INDEX(JOGOS!$C$1:$P$16905,$G492,11),"")</f>
        <v/>
      </c>
      <c r="R492" t="str">
        <f>IFERROR(INDEX(JOGOS!$C$1:$P$16905,$G492,12),"")</f>
        <v/>
      </c>
      <c r="S492" t="str">
        <f>IFERROR(INDEX(JOGOS!$C$1:$P$16905,$G492,13),"")</f>
        <v/>
      </c>
      <c r="T492">
        <f t="shared" si="109"/>
        <v>0</v>
      </c>
      <c r="U492">
        <f t="shared" si="101"/>
        <v>0</v>
      </c>
      <c r="V492">
        <f t="shared" si="102"/>
        <v>0</v>
      </c>
      <c r="W492">
        <f t="shared" si="103"/>
        <v>0</v>
      </c>
      <c r="X492">
        <f t="shared" si="104"/>
        <v>0</v>
      </c>
      <c r="Y492">
        <f t="shared" si="105"/>
        <v>0</v>
      </c>
      <c r="Z492">
        <f t="shared" si="106"/>
        <v>0</v>
      </c>
      <c r="AA492">
        <f t="shared" si="107"/>
        <v>0</v>
      </c>
      <c r="AB492">
        <f t="shared" si="108"/>
        <v>0</v>
      </c>
      <c r="AC492">
        <f t="shared" si="110"/>
        <v>0</v>
      </c>
    </row>
    <row r="493" spans="1:29">
      <c r="A493" t="str">
        <f>IF(Tabela3[[#This Row],[GOL CASA]]&lt;&gt;"",Tabela3[[#This Row],[TIME CASA]],"")</f>
        <v/>
      </c>
      <c r="B493" t="str">
        <f>IF(Tabela3[[#This Row],[GOL FORA]]&lt;&gt;"",Tabela3[[#This Row],[TIME FORA]],"")</f>
        <v/>
      </c>
      <c r="D493">
        <f t="shared" si="98"/>
        <v>0</v>
      </c>
      <c r="F493" t="str">
        <f t="shared" si="100"/>
        <v/>
      </c>
      <c r="G493" t="str">
        <f t="shared" si="99"/>
        <v/>
      </c>
      <c r="H493" t="str">
        <f>IFERROR(INDEX(JOGOS!$C$1:$P$16905,$G493,1),"")</f>
        <v/>
      </c>
      <c r="I493" s="29" t="str">
        <f>IFERROR(INDEX(JOGOS!$C$1:$P$16905,$G493,3),"")</f>
        <v/>
      </c>
      <c r="J493" s="29" t="str">
        <f>IFERROR(INDEX(JOGOS!$C$1:$P$16905,$G493,4),"")</f>
        <v/>
      </c>
      <c r="K493" t="str">
        <f>IFERROR(INDEX(JOGOS!$C$1:$P$16905,$G493,5),"")</f>
        <v/>
      </c>
      <c r="L493" t="str">
        <f>IFERROR(INDEX(JOGOS!$C$1:$P$16905,$G493,6),"")</f>
        <v/>
      </c>
      <c r="M493" t="str">
        <f>IFERROR(INDEX(JOGOS!$C$1:$P$16905,$G493,7),"")</f>
        <v/>
      </c>
      <c r="N493" t="str">
        <f>IFERROR(INDEX(JOGOS!$C$1:$P$16905,$G493,8),"")</f>
        <v/>
      </c>
      <c r="O493" t="str">
        <f>IFERROR(INDEX(JOGOS!$C$1:$P$16905,$G493,9),"")</f>
        <v/>
      </c>
      <c r="P493" t="str">
        <f>IFERROR(INDEX(JOGOS!$C$1:$P$16905,$G493,10),"")</f>
        <v/>
      </c>
      <c r="Q493" t="str">
        <f>IFERROR(INDEX(JOGOS!$C$1:$P$16905,$G493,11),"")</f>
        <v/>
      </c>
      <c r="R493" t="str">
        <f>IFERROR(INDEX(JOGOS!$C$1:$P$16905,$G493,12),"")</f>
        <v/>
      </c>
      <c r="S493" t="str">
        <f>IFERROR(INDEX(JOGOS!$C$1:$P$16905,$G493,13),"")</f>
        <v/>
      </c>
      <c r="T493">
        <f t="shared" si="109"/>
        <v>0</v>
      </c>
      <c r="U493">
        <f t="shared" si="101"/>
        <v>0</v>
      </c>
      <c r="V493">
        <f t="shared" si="102"/>
        <v>0</v>
      </c>
      <c r="W493">
        <f t="shared" si="103"/>
        <v>0</v>
      </c>
      <c r="X493">
        <f t="shared" si="104"/>
        <v>0</v>
      </c>
      <c r="Y493">
        <f t="shared" si="105"/>
        <v>0</v>
      </c>
      <c r="Z493">
        <f t="shared" si="106"/>
        <v>0</v>
      </c>
      <c r="AA493">
        <f t="shared" si="107"/>
        <v>0</v>
      </c>
      <c r="AB493">
        <f t="shared" si="108"/>
        <v>0</v>
      </c>
      <c r="AC493">
        <f t="shared" si="110"/>
        <v>0</v>
      </c>
    </row>
    <row r="494" spans="1:29">
      <c r="A494" t="str">
        <f>IF(Tabela3[[#This Row],[GOL CASA]]&lt;&gt;"",Tabela3[[#This Row],[TIME CASA]],"")</f>
        <v/>
      </c>
      <c r="B494" t="str">
        <f>IF(Tabela3[[#This Row],[GOL FORA]]&lt;&gt;"",Tabela3[[#This Row],[TIME FORA]],"")</f>
        <v/>
      </c>
      <c r="D494">
        <f t="shared" si="98"/>
        <v>0</v>
      </c>
      <c r="F494" t="str">
        <f t="shared" si="100"/>
        <v/>
      </c>
      <c r="G494" t="str">
        <f t="shared" si="99"/>
        <v/>
      </c>
      <c r="H494" t="str">
        <f>IFERROR(INDEX(JOGOS!$C$1:$P$16905,$G494,1),"")</f>
        <v/>
      </c>
      <c r="I494" s="29" t="str">
        <f>IFERROR(INDEX(JOGOS!$C$1:$P$16905,$G494,3),"")</f>
        <v/>
      </c>
      <c r="J494" s="29" t="str">
        <f>IFERROR(INDEX(JOGOS!$C$1:$P$16905,$G494,4),"")</f>
        <v/>
      </c>
      <c r="K494" t="str">
        <f>IFERROR(INDEX(JOGOS!$C$1:$P$16905,$G494,5),"")</f>
        <v/>
      </c>
      <c r="L494" t="str">
        <f>IFERROR(INDEX(JOGOS!$C$1:$P$16905,$G494,6),"")</f>
        <v/>
      </c>
      <c r="M494" t="str">
        <f>IFERROR(INDEX(JOGOS!$C$1:$P$16905,$G494,7),"")</f>
        <v/>
      </c>
      <c r="N494" t="str">
        <f>IFERROR(INDEX(JOGOS!$C$1:$P$16905,$G494,8),"")</f>
        <v/>
      </c>
      <c r="O494" t="str">
        <f>IFERROR(INDEX(JOGOS!$C$1:$P$16905,$G494,9),"")</f>
        <v/>
      </c>
      <c r="P494" t="str">
        <f>IFERROR(INDEX(JOGOS!$C$1:$P$16905,$G494,10),"")</f>
        <v/>
      </c>
      <c r="Q494" t="str">
        <f>IFERROR(INDEX(JOGOS!$C$1:$P$16905,$G494,11),"")</f>
        <v/>
      </c>
      <c r="R494" t="str">
        <f>IFERROR(INDEX(JOGOS!$C$1:$P$16905,$G494,12),"")</f>
        <v/>
      </c>
      <c r="S494" t="str">
        <f>IFERROR(INDEX(JOGOS!$C$1:$P$16905,$G494,13),"")</f>
        <v/>
      </c>
      <c r="T494">
        <f t="shared" si="109"/>
        <v>0</v>
      </c>
      <c r="U494">
        <f t="shared" si="101"/>
        <v>0</v>
      </c>
      <c r="V494">
        <f t="shared" si="102"/>
        <v>0</v>
      </c>
      <c r="W494">
        <f t="shared" si="103"/>
        <v>0</v>
      </c>
      <c r="X494">
        <f t="shared" si="104"/>
        <v>0</v>
      </c>
      <c r="Y494">
        <f t="shared" si="105"/>
        <v>0</v>
      </c>
      <c r="Z494">
        <f t="shared" si="106"/>
        <v>0</v>
      </c>
      <c r="AA494">
        <f t="shared" si="107"/>
        <v>0</v>
      </c>
      <c r="AB494">
        <f t="shared" si="108"/>
        <v>0</v>
      </c>
      <c r="AC494">
        <f t="shared" si="110"/>
        <v>0</v>
      </c>
    </row>
    <row r="495" spans="1:29">
      <c r="A495" t="str">
        <f>IF(Tabela3[[#This Row],[GOL CASA]]&lt;&gt;"",Tabela3[[#This Row],[TIME CASA]],"")</f>
        <v/>
      </c>
      <c r="B495" t="str">
        <f>IF(Tabela3[[#This Row],[GOL FORA]]&lt;&gt;"",Tabela3[[#This Row],[TIME FORA]],"")</f>
        <v/>
      </c>
      <c r="D495">
        <f t="shared" si="98"/>
        <v>0</v>
      </c>
      <c r="F495" t="str">
        <f t="shared" si="100"/>
        <v/>
      </c>
      <c r="G495" t="str">
        <f t="shared" si="99"/>
        <v/>
      </c>
      <c r="H495" t="str">
        <f>IFERROR(INDEX(JOGOS!$C$1:$P$16905,$G495,1),"")</f>
        <v/>
      </c>
      <c r="I495" s="29" t="str">
        <f>IFERROR(INDEX(JOGOS!$C$1:$P$16905,$G495,3),"")</f>
        <v/>
      </c>
      <c r="J495" s="29" t="str">
        <f>IFERROR(INDEX(JOGOS!$C$1:$P$16905,$G495,4),"")</f>
        <v/>
      </c>
      <c r="K495" t="str">
        <f>IFERROR(INDEX(JOGOS!$C$1:$P$16905,$G495,5),"")</f>
        <v/>
      </c>
      <c r="L495" t="str">
        <f>IFERROR(INDEX(JOGOS!$C$1:$P$16905,$G495,6),"")</f>
        <v/>
      </c>
      <c r="M495" t="str">
        <f>IFERROR(INDEX(JOGOS!$C$1:$P$16905,$G495,7),"")</f>
        <v/>
      </c>
      <c r="N495" t="str">
        <f>IFERROR(INDEX(JOGOS!$C$1:$P$16905,$G495,8),"")</f>
        <v/>
      </c>
      <c r="O495" t="str">
        <f>IFERROR(INDEX(JOGOS!$C$1:$P$16905,$G495,9),"")</f>
        <v/>
      </c>
      <c r="P495" t="str">
        <f>IFERROR(INDEX(JOGOS!$C$1:$P$16905,$G495,10),"")</f>
        <v/>
      </c>
      <c r="Q495" t="str">
        <f>IFERROR(INDEX(JOGOS!$C$1:$P$16905,$G495,11),"")</f>
        <v/>
      </c>
      <c r="R495" t="str">
        <f>IFERROR(INDEX(JOGOS!$C$1:$P$16905,$G495,12),"")</f>
        <v/>
      </c>
      <c r="S495" t="str">
        <f>IFERROR(INDEX(JOGOS!$C$1:$P$16905,$G495,13),"")</f>
        <v/>
      </c>
      <c r="T495">
        <f t="shared" si="109"/>
        <v>0</v>
      </c>
      <c r="U495">
        <f t="shared" si="101"/>
        <v>0</v>
      </c>
      <c r="V495">
        <f t="shared" si="102"/>
        <v>0</v>
      </c>
      <c r="W495">
        <f t="shared" si="103"/>
        <v>0</v>
      </c>
      <c r="X495">
        <f t="shared" si="104"/>
        <v>0</v>
      </c>
      <c r="Y495">
        <f t="shared" si="105"/>
        <v>0</v>
      </c>
      <c r="Z495">
        <f t="shared" si="106"/>
        <v>0</v>
      </c>
      <c r="AA495">
        <f t="shared" si="107"/>
        <v>0</v>
      </c>
      <c r="AB495">
        <f t="shared" si="108"/>
        <v>0</v>
      </c>
      <c r="AC495">
        <f t="shared" si="110"/>
        <v>0</v>
      </c>
    </row>
    <row r="496" spans="1:29">
      <c r="A496" t="str">
        <f>IF(Tabela3[[#This Row],[GOL CASA]]&lt;&gt;"",Tabela3[[#This Row],[TIME CASA]],"")</f>
        <v/>
      </c>
      <c r="B496" t="str">
        <f>IF(Tabela3[[#This Row],[GOL FORA]]&lt;&gt;"",Tabela3[[#This Row],[TIME FORA]],"")</f>
        <v/>
      </c>
      <c r="D496">
        <f t="shared" si="98"/>
        <v>0</v>
      </c>
      <c r="F496" t="str">
        <f t="shared" si="100"/>
        <v/>
      </c>
      <c r="G496" t="str">
        <f t="shared" si="99"/>
        <v/>
      </c>
      <c r="H496" t="str">
        <f>IFERROR(INDEX(JOGOS!$C$1:$P$16905,$G496,1),"")</f>
        <v/>
      </c>
      <c r="I496" s="29" t="str">
        <f>IFERROR(INDEX(JOGOS!$C$1:$P$16905,$G496,3),"")</f>
        <v/>
      </c>
      <c r="J496" s="29" t="str">
        <f>IFERROR(INDEX(JOGOS!$C$1:$P$16905,$G496,4),"")</f>
        <v/>
      </c>
      <c r="K496" t="str">
        <f>IFERROR(INDEX(JOGOS!$C$1:$P$16905,$G496,5),"")</f>
        <v/>
      </c>
      <c r="L496" t="str">
        <f>IFERROR(INDEX(JOGOS!$C$1:$P$16905,$G496,6),"")</f>
        <v/>
      </c>
      <c r="M496" t="str">
        <f>IFERROR(INDEX(JOGOS!$C$1:$P$16905,$G496,7),"")</f>
        <v/>
      </c>
      <c r="N496" t="str">
        <f>IFERROR(INDEX(JOGOS!$C$1:$P$16905,$G496,8),"")</f>
        <v/>
      </c>
      <c r="O496" t="str">
        <f>IFERROR(INDEX(JOGOS!$C$1:$P$16905,$G496,9),"")</f>
        <v/>
      </c>
      <c r="P496" t="str">
        <f>IFERROR(INDEX(JOGOS!$C$1:$P$16905,$G496,10),"")</f>
        <v/>
      </c>
      <c r="Q496" t="str">
        <f>IFERROR(INDEX(JOGOS!$C$1:$P$16905,$G496,11),"")</f>
        <v/>
      </c>
      <c r="R496" t="str">
        <f>IFERROR(INDEX(JOGOS!$C$1:$P$16905,$G496,12),"")</f>
        <v/>
      </c>
      <c r="S496" t="str">
        <f>IFERROR(INDEX(JOGOS!$C$1:$P$16905,$G496,13),"")</f>
        <v/>
      </c>
      <c r="T496">
        <f t="shared" si="109"/>
        <v>0</v>
      </c>
      <c r="U496">
        <f t="shared" si="101"/>
        <v>0</v>
      </c>
      <c r="V496">
        <f t="shared" si="102"/>
        <v>0</v>
      </c>
      <c r="W496">
        <f t="shared" si="103"/>
        <v>0</v>
      </c>
      <c r="X496">
        <f t="shared" si="104"/>
        <v>0</v>
      </c>
      <c r="Y496">
        <f t="shared" si="105"/>
        <v>0</v>
      </c>
      <c r="Z496">
        <f t="shared" si="106"/>
        <v>0</v>
      </c>
      <c r="AA496">
        <f t="shared" si="107"/>
        <v>0</v>
      </c>
      <c r="AB496">
        <f t="shared" si="108"/>
        <v>0</v>
      </c>
      <c r="AC496">
        <f t="shared" si="110"/>
        <v>0</v>
      </c>
    </row>
    <row r="497" spans="1:29">
      <c r="A497" t="str">
        <f>IF(Tabela3[[#This Row],[GOL CASA]]&lt;&gt;"",Tabela3[[#This Row],[TIME CASA]],"")</f>
        <v/>
      </c>
      <c r="B497" t="str">
        <f>IF(Tabela3[[#This Row],[GOL FORA]]&lt;&gt;"",Tabela3[[#This Row],[TIME FORA]],"")</f>
        <v/>
      </c>
      <c r="D497">
        <f t="shared" si="98"/>
        <v>0</v>
      </c>
      <c r="F497" t="str">
        <f t="shared" si="100"/>
        <v/>
      </c>
      <c r="G497" t="str">
        <f t="shared" si="99"/>
        <v/>
      </c>
      <c r="H497" t="str">
        <f>IFERROR(INDEX(JOGOS!$C$1:$P$16905,$G497,1),"")</f>
        <v/>
      </c>
      <c r="I497" s="29" t="str">
        <f>IFERROR(INDEX(JOGOS!$C$1:$P$16905,$G497,3),"")</f>
        <v/>
      </c>
      <c r="J497" s="29" t="str">
        <f>IFERROR(INDEX(JOGOS!$C$1:$P$16905,$G497,4),"")</f>
        <v/>
      </c>
      <c r="K497" t="str">
        <f>IFERROR(INDEX(JOGOS!$C$1:$P$16905,$G497,5),"")</f>
        <v/>
      </c>
      <c r="L497" t="str">
        <f>IFERROR(INDEX(JOGOS!$C$1:$P$16905,$G497,6),"")</f>
        <v/>
      </c>
      <c r="M497" t="str">
        <f>IFERROR(INDEX(JOGOS!$C$1:$P$16905,$G497,7),"")</f>
        <v/>
      </c>
      <c r="N497" t="str">
        <f>IFERROR(INDEX(JOGOS!$C$1:$P$16905,$G497,8),"")</f>
        <v/>
      </c>
      <c r="O497" t="str">
        <f>IFERROR(INDEX(JOGOS!$C$1:$P$16905,$G497,9),"")</f>
        <v/>
      </c>
      <c r="P497" t="str">
        <f>IFERROR(INDEX(JOGOS!$C$1:$P$16905,$G497,10),"")</f>
        <v/>
      </c>
      <c r="Q497" t="str">
        <f>IFERROR(INDEX(JOGOS!$C$1:$P$16905,$G497,11),"")</f>
        <v/>
      </c>
      <c r="R497" t="str">
        <f>IFERROR(INDEX(JOGOS!$C$1:$P$16905,$G497,12),"")</f>
        <v/>
      </c>
      <c r="S497" t="str">
        <f>IFERROR(INDEX(JOGOS!$C$1:$P$16905,$G497,13),"")</f>
        <v/>
      </c>
      <c r="T497">
        <f t="shared" si="109"/>
        <v>0</v>
      </c>
      <c r="U497">
        <f t="shared" si="101"/>
        <v>0</v>
      </c>
      <c r="V497">
        <f t="shared" si="102"/>
        <v>0</v>
      </c>
      <c r="W497">
        <f t="shared" si="103"/>
        <v>0</v>
      </c>
      <c r="X497">
        <f t="shared" si="104"/>
        <v>0</v>
      </c>
      <c r="Y497">
        <f t="shared" si="105"/>
        <v>0</v>
      </c>
      <c r="Z497">
        <f t="shared" si="106"/>
        <v>0</v>
      </c>
      <c r="AA497">
        <f t="shared" si="107"/>
        <v>0</v>
      </c>
      <c r="AB497">
        <f t="shared" si="108"/>
        <v>0</v>
      </c>
      <c r="AC497">
        <f t="shared" si="110"/>
        <v>0</v>
      </c>
    </row>
    <row r="498" spans="1:29">
      <c r="A498" t="str">
        <f>IF(Tabela3[[#This Row],[GOL CASA]]&lt;&gt;"",Tabela3[[#This Row],[TIME CASA]],"")</f>
        <v/>
      </c>
      <c r="B498" t="str">
        <f>IF(Tabela3[[#This Row],[GOL FORA]]&lt;&gt;"",Tabela3[[#This Row],[TIME FORA]],"")</f>
        <v/>
      </c>
      <c r="D498">
        <f t="shared" si="98"/>
        <v>0</v>
      </c>
      <c r="F498" t="str">
        <f t="shared" si="100"/>
        <v/>
      </c>
      <c r="G498" t="str">
        <f t="shared" si="99"/>
        <v/>
      </c>
      <c r="H498" t="str">
        <f>IFERROR(INDEX(JOGOS!$C$1:$P$16905,$G498,1),"")</f>
        <v/>
      </c>
      <c r="I498" s="29" t="str">
        <f>IFERROR(INDEX(JOGOS!$C$1:$P$16905,$G498,3),"")</f>
        <v/>
      </c>
      <c r="J498" s="29" t="str">
        <f>IFERROR(INDEX(JOGOS!$C$1:$P$16905,$G498,4),"")</f>
        <v/>
      </c>
      <c r="K498" t="str">
        <f>IFERROR(INDEX(JOGOS!$C$1:$P$16905,$G498,5),"")</f>
        <v/>
      </c>
      <c r="L498" t="str">
        <f>IFERROR(INDEX(JOGOS!$C$1:$P$16905,$G498,6),"")</f>
        <v/>
      </c>
      <c r="M498" t="str">
        <f>IFERROR(INDEX(JOGOS!$C$1:$P$16905,$G498,7),"")</f>
        <v/>
      </c>
      <c r="N498" t="str">
        <f>IFERROR(INDEX(JOGOS!$C$1:$P$16905,$G498,8),"")</f>
        <v/>
      </c>
      <c r="O498" t="str">
        <f>IFERROR(INDEX(JOGOS!$C$1:$P$16905,$G498,9),"")</f>
        <v/>
      </c>
      <c r="P498" t="str">
        <f>IFERROR(INDEX(JOGOS!$C$1:$P$16905,$G498,10),"")</f>
        <v/>
      </c>
      <c r="Q498" t="str">
        <f>IFERROR(INDEX(JOGOS!$C$1:$P$16905,$G498,11),"")</f>
        <v/>
      </c>
      <c r="R498" t="str">
        <f>IFERROR(INDEX(JOGOS!$C$1:$P$16905,$G498,12),"")</f>
        <v/>
      </c>
      <c r="S498" t="str">
        <f>IFERROR(INDEX(JOGOS!$C$1:$P$16905,$G498,13),"")</f>
        <v/>
      </c>
      <c r="T498">
        <f t="shared" si="109"/>
        <v>0</v>
      </c>
      <c r="U498">
        <f t="shared" si="101"/>
        <v>0</v>
      </c>
      <c r="V498">
        <f t="shared" si="102"/>
        <v>0</v>
      </c>
      <c r="W498">
        <f t="shared" si="103"/>
        <v>0</v>
      </c>
      <c r="X498">
        <f t="shared" si="104"/>
        <v>0</v>
      </c>
      <c r="Y498">
        <f t="shared" si="105"/>
        <v>0</v>
      </c>
      <c r="Z498">
        <f t="shared" si="106"/>
        <v>0</v>
      </c>
      <c r="AA498">
        <f t="shared" si="107"/>
        <v>0</v>
      </c>
      <c r="AB498">
        <f t="shared" si="108"/>
        <v>0</v>
      </c>
      <c r="AC498">
        <f t="shared" si="110"/>
        <v>0</v>
      </c>
    </row>
    <row r="499" spans="1:29">
      <c r="A499" t="str">
        <f>IF(Tabela3[[#This Row],[GOL CASA]]&lt;&gt;"",Tabela3[[#This Row],[TIME CASA]],"")</f>
        <v/>
      </c>
      <c r="B499" t="str">
        <f>IF(Tabela3[[#This Row],[GOL FORA]]&lt;&gt;"",Tabela3[[#This Row],[TIME FORA]],"")</f>
        <v/>
      </c>
      <c r="D499">
        <f t="shared" si="98"/>
        <v>0</v>
      </c>
      <c r="F499" t="str">
        <f t="shared" si="100"/>
        <v/>
      </c>
      <c r="G499" t="str">
        <f t="shared" si="99"/>
        <v/>
      </c>
      <c r="H499" t="str">
        <f>IFERROR(INDEX(JOGOS!$C$1:$P$16905,$G499,1),"")</f>
        <v/>
      </c>
      <c r="I499" s="29" t="str">
        <f>IFERROR(INDEX(JOGOS!$C$1:$P$16905,$G499,3),"")</f>
        <v/>
      </c>
      <c r="J499" s="29" t="str">
        <f>IFERROR(INDEX(JOGOS!$C$1:$P$16905,$G499,4),"")</f>
        <v/>
      </c>
      <c r="K499" t="str">
        <f>IFERROR(INDEX(JOGOS!$C$1:$P$16905,$G499,5),"")</f>
        <v/>
      </c>
      <c r="L499" t="str">
        <f>IFERROR(INDEX(JOGOS!$C$1:$P$16905,$G499,6),"")</f>
        <v/>
      </c>
      <c r="M499" t="str">
        <f>IFERROR(INDEX(JOGOS!$C$1:$P$16905,$G499,7),"")</f>
        <v/>
      </c>
      <c r="N499" t="str">
        <f>IFERROR(INDEX(JOGOS!$C$1:$P$16905,$G499,8),"")</f>
        <v/>
      </c>
      <c r="O499" t="str">
        <f>IFERROR(INDEX(JOGOS!$C$1:$P$16905,$G499,9),"")</f>
        <v/>
      </c>
      <c r="P499" t="str">
        <f>IFERROR(INDEX(JOGOS!$C$1:$P$16905,$G499,10),"")</f>
        <v/>
      </c>
      <c r="Q499" t="str">
        <f>IFERROR(INDEX(JOGOS!$C$1:$P$16905,$G499,11),"")</f>
        <v/>
      </c>
      <c r="R499" t="str">
        <f>IFERROR(INDEX(JOGOS!$C$1:$P$16905,$G499,12),"")</f>
        <v/>
      </c>
      <c r="S499" t="str">
        <f>IFERROR(INDEX(JOGOS!$C$1:$P$16905,$G499,13),"")</f>
        <v/>
      </c>
      <c r="T499">
        <f t="shared" si="109"/>
        <v>0</v>
      </c>
      <c r="U499">
        <f t="shared" si="101"/>
        <v>0</v>
      </c>
      <c r="V499">
        <f t="shared" si="102"/>
        <v>0</v>
      </c>
      <c r="W499">
        <f t="shared" si="103"/>
        <v>0</v>
      </c>
      <c r="X499">
        <f t="shared" si="104"/>
        <v>0</v>
      </c>
      <c r="Y499">
        <f t="shared" si="105"/>
        <v>0</v>
      </c>
      <c r="Z499">
        <f t="shared" si="106"/>
        <v>0</v>
      </c>
      <c r="AA499">
        <f t="shared" si="107"/>
        <v>0</v>
      </c>
      <c r="AB499">
        <f t="shared" si="108"/>
        <v>0</v>
      </c>
      <c r="AC499">
        <f t="shared" si="110"/>
        <v>0</v>
      </c>
    </row>
    <row r="500" spans="1:29">
      <c r="A500" t="str">
        <f>IF(Tabela3[[#This Row],[GOL CASA]]&lt;&gt;"",Tabela3[[#This Row],[TIME CASA]],"")</f>
        <v/>
      </c>
      <c r="B500" t="str">
        <f>IF(Tabela3[[#This Row],[GOL FORA]]&lt;&gt;"",Tabela3[[#This Row],[TIME FORA]],"")</f>
        <v/>
      </c>
      <c r="D500">
        <f t="shared" si="98"/>
        <v>0</v>
      </c>
      <c r="F500" t="str">
        <f t="shared" si="100"/>
        <v/>
      </c>
      <c r="G500" t="str">
        <f t="shared" si="99"/>
        <v/>
      </c>
      <c r="H500" t="str">
        <f>IFERROR(INDEX(JOGOS!$C$1:$P$16905,$G500,1),"")</f>
        <v/>
      </c>
      <c r="I500" s="29" t="str">
        <f>IFERROR(INDEX(JOGOS!$C$1:$P$16905,$G500,3),"")</f>
        <v/>
      </c>
      <c r="J500" s="29" t="str">
        <f>IFERROR(INDEX(JOGOS!$C$1:$P$16905,$G500,4),"")</f>
        <v/>
      </c>
      <c r="K500" t="str">
        <f>IFERROR(INDEX(JOGOS!$C$1:$P$16905,$G500,5),"")</f>
        <v/>
      </c>
      <c r="L500" t="str">
        <f>IFERROR(INDEX(JOGOS!$C$1:$P$16905,$G500,6),"")</f>
        <v/>
      </c>
      <c r="M500" t="str">
        <f>IFERROR(INDEX(JOGOS!$C$1:$P$16905,$G500,7),"")</f>
        <v/>
      </c>
      <c r="N500" t="str">
        <f>IFERROR(INDEX(JOGOS!$C$1:$P$16905,$G500,8),"")</f>
        <v/>
      </c>
      <c r="O500" t="str">
        <f>IFERROR(INDEX(JOGOS!$C$1:$P$16905,$G500,9),"")</f>
        <v/>
      </c>
      <c r="P500" t="str">
        <f>IFERROR(INDEX(JOGOS!$C$1:$P$16905,$G500,10),"")</f>
        <v/>
      </c>
      <c r="Q500" t="str">
        <f>IFERROR(INDEX(JOGOS!$C$1:$P$16905,$G500,11),"")</f>
        <v/>
      </c>
      <c r="R500" t="str">
        <f>IFERROR(INDEX(JOGOS!$C$1:$P$16905,$G500,12),"")</f>
        <v/>
      </c>
      <c r="S500" t="str">
        <f>IFERROR(INDEX(JOGOS!$C$1:$P$16905,$G500,13),"")</f>
        <v/>
      </c>
      <c r="T500">
        <f t="shared" si="109"/>
        <v>0</v>
      </c>
      <c r="U500">
        <f t="shared" si="101"/>
        <v>0</v>
      </c>
      <c r="V500">
        <f t="shared" si="102"/>
        <v>0</v>
      </c>
      <c r="W500">
        <f t="shared" si="103"/>
        <v>0</v>
      </c>
      <c r="X500">
        <f t="shared" si="104"/>
        <v>0</v>
      </c>
      <c r="Y500">
        <f t="shared" si="105"/>
        <v>0</v>
      </c>
      <c r="Z500">
        <f t="shared" si="106"/>
        <v>0</v>
      </c>
      <c r="AA500">
        <f t="shared" si="107"/>
        <v>0</v>
      </c>
      <c r="AB500">
        <f t="shared" si="108"/>
        <v>0</v>
      </c>
      <c r="AC500">
        <f t="shared" si="110"/>
        <v>0</v>
      </c>
    </row>
    <row r="501" spans="1:29">
      <c r="A501" t="str">
        <f>IF(Tabela3[[#This Row],[GOL CASA]]&lt;&gt;"",Tabela3[[#This Row],[TIME CASA]],"")</f>
        <v/>
      </c>
      <c r="B501" t="str">
        <f>IF(Tabela3[[#This Row],[GOL FORA]]&lt;&gt;"",Tabela3[[#This Row],[TIME FORA]],"")</f>
        <v/>
      </c>
      <c r="D501">
        <f t="shared" si="98"/>
        <v>0</v>
      </c>
      <c r="F501" t="str">
        <f t="shared" si="100"/>
        <v/>
      </c>
      <c r="G501" t="str">
        <f t="shared" si="99"/>
        <v/>
      </c>
      <c r="H501" t="str">
        <f>IFERROR(INDEX(JOGOS!$C$1:$P$16905,$G501,1),"")</f>
        <v/>
      </c>
      <c r="I501" s="29" t="str">
        <f>IFERROR(INDEX(JOGOS!$C$1:$P$16905,$G501,3),"")</f>
        <v/>
      </c>
      <c r="J501" s="29" t="str">
        <f>IFERROR(INDEX(JOGOS!$C$1:$P$16905,$G501,4),"")</f>
        <v/>
      </c>
      <c r="K501" t="str">
        <f>IFERROR(INDEX(JOGOS!$C$1:$P$16905,$G501,5),"")</f>
        <v/>
      </c>
      <c r="L501" t="str">
        <f>IFERROR(INDEX(JOGOS!$C$1:$P$16905,$G501,6),"")</f>
        <v/>
      </c>
      <c r="M501" t="str">
        <f>IFERROR(INDEX(JOGOS!$C$1:$P$16905,$G501,7),"")</f>
        <v/>
      </c>
      <c r="N501" t="str">
        <f>IFERROR(INDEX(JOGOS!$C$1:$P$16905,$G501,8),"")</f>
        <v/>
      </c>
      <c r="O501" t="str">
        <f>IFERROR(INDEX(JOGOS!$C$1:$P$16905,$G501,9),"")</f>
        <v/>
      </c>
      <c r="P501" t="str">
        <f>IFERROR(INDEX(JOGOS!$C$1:$P$16905,$G501,10),"")</f>
        <v/>
      </c>
      <c r="Q501" t="str">
        <f>IFERROR(INDEX(JOGOS!$C$1:$P$16905,$G501,11),"")</f>
        <v/>
      </c>
      <c r="R501" t="str">
        <f>IFERROR(INDEX(JOGOS!$C$1:$P$16905,$G501,12),"")</f>
        <v/>
      </c>
      <c r="S501" t="str">
        <f>IFERROR(INDEX(JOGOS!$C$1:$P$16905,$G501,13),"")</f>
        <v/>
      </c>
      <c r="T501">
        <f t="shared" si="109"/>
        <v>0</v>
      </c>
      <c r="U501">
        <f t="shared" si="101"/>
        <v>0</v>
      </c>
      <c r="V501">
        <f t="shared" si="102"/>
        <v>0</v>
      </c>
      <c r="W501">
        <f t="shared" si="103"/>
        <v>0</v>
      </c>
      <c r="X501">
        <f t="shared" si="104"/>
        <v>0</v>
      </c>
      <c r="Y501">
        <f t="shared" si="105"/>
        <v>0</v>
      </c>
      <c r="Z501">
        <f t="shared" si="106"/>
        <v>0</v>
      </c>
      <c r="AA501">
        <f t="shared" si="107"/>
        <v>0</v>
      </c>
      <c r="AB501">
        <f t="shared" si="108"/>
        <v>0</v>
      </c>
      <c r="AC501">
        <f t="shared" si="110"/>
        <v>0</v>
      </c>
    </row>
    <row r="502" spans="1:29">
      <c r="A502" t="str">
        <f>IF(Tabela3[[#This Row],[GOL CASA]]&lt;&gt;"",Tabela3[[#This Row],[TIME CASA]],"")</f>
        <v/>
      </c>
      <c r="B502" t="str">
        <f>IF(Tabela3[[#This Row],[GOL FORA]]&lt;&gt;"",Tabela3[[#This Row],[TIME FORA]],"")</f>
        <v/>
      </c>
      <c r="D502">
        <f t="shared" si="98"/>
        <v>0</v>
      </c>
      <c r="F502" t="str">
        <f t="shared" si="100"/>
        <v/>
      </c>
      <c r="G502" t="str">
        <f t="shared" si="99"/>
        <v/>
      </c>
      <c r="H502" t="str">
        <f>IFERROR(INDEX(JOGOS!$C$1:$P$16905,$G502,1),"")</f>
        <v/>
      </c>
      <c r="I502" s="29" t="str">
        <f>IFERROR(INDEX(JOGOS!$C$1:$P$16905,$G502,3),"")</f>
        <v/>
      </c>
      <c r="J502" s="29" t="str">
        <f>IFERROR(INDEX(JOGOS!$C$1:$P$16905,$G502,4),"")</f>
        <v/>
      </c>
      <c r="K502" t="str">
        <f>IFERROR(INDEX(JOGOS!$C$1:$P$16905,$G502,5),"")</f>
        <v/>
      </c>
      <c r="L502" t="str">
        <f>IFERROR(INDEX(JOGOS!$C$1:$P$16905,$G502,6),"")</f>
        <v/>
      </c>
      <c r="M502" t="str">
        <f>IFERROR(INDEX(JOGOS!$C$1:$P$16905,$G502,7),"")</f>
        <v/>
      </c>
      <c r="N502" t="str">
        <f>IFERROR(INDEX(JOGOS!$C$1:$P$16905,$G502,8),"")</f>
        <v/>
      </c>
      <c r="O502" t="str">
        <f>IFERROR(INDEX(JOGOS!$C$1:$P$16905,$G502,9),"")</f>
        <v/>
      </c>
      <c r="P502" t="str">
        <f>IFERROR(INDEX(JOGOS!$C$1:$P$16905,$G502,10),"")</f>
        <v/>
      </c>
      <c r="Q502" t="str">
        <f>IFERROR(INDEX(JOGOS!$C$1:$P$16905,$G502,11),"")</f>
        <v/>
      </c>
      <c r="R502" t="str">
        <f>IFERROR(INDEX(JOGOS!$C$1:$P$16905,$G502,12),"")</f>
        <v/>
      </c>
      <c r="S502" t="str">
        <f>IFERROR(INDEX(JOGOS!$C$1:$P$16905,$G502,13),"")</f>
        <v/>
      </c>
      <c r="T502">
        <f t="shared" si="109"/>
        <v>0</v>
      </c>
      <c r="U502">
        <f t="shared" si="101"/>
        <v>0</v>
      </c>
      <c r="V502">
        <f t="shared" si="102"/>
        <v>0</v>
      </c>
      <c r="W502">
        <f t="shared" si="103"/>
        <v>0</v>
      </c>
      <c r="X502">
        <f t="shared" si="104"/>
        <v>0</v>
      </c>
      <c r="Y502">
        <f t="shared" si="105"/>
        <v>0</v>
      </c>
      <c r="Z502">
        <f t="shared" si="106"/>
        <v>0</v>
      </c>
      <c r="AA502">
        <f t="shared" si="107"/>
        <v>0</v>
      </c>
      <c r="AB502">
        <f t="shared" si="108"/>
        <v>0</v>
      </c>
      <c r="AC502">
        <f t="shared" si="110"/>
        <v>0</v>
      </c>
    </row>
    <row r="503" spans="1:29">
      <c r="A503" t="str">
        <f>IF(Tabela3[[#This Row],[GOL CASA]]&lt;&gt;"",Tabela3[[#This Row],[TIME CASA]],"")</f>
        <v/>
      </c>
      <c r="B503" t="str">
        <f>IF(Tabela3[[#This Row],[GOL FORA]]&lt;&gt;"",Tabela3[[#This Row],[TIME FORA]],"")</f>
        <v/>
      </c>
      <c r="D503">
        <f t="shared" si="98"/>
        <v>0</v>
      </c>
      <c r="F503" t="str">
        <f t="shared" si="100"/>
        <v/>
      </c>
      <c r="G503" t="str">
        <f t="shared" si="99"/>
        <v/>
      </c>
      <c r="H503" t="str">
        <f>IFERROR(INDEX(JOGOS!$C$1:$P$16905,$G503,1),"")</f>
        <v/>
      </c>
      <c r="I503" s="29" t="str">
        <f>IFERROR(INDEX(JOGOS!$C$1:$P$16905,$G503,3),"")</f>
        <v/>
      </c>
      <c r="J503" s="29" t="str">
        <f>IFERROR(INDEX(JOGOS!$C$1:$P$16905,$G503,4),"")</f>
        <v/>
      </c>
      <c r="K503" t="str">
        <f>IFERROR(INDEX(JOGOS!$C$1:$P$16905,$G503,5),"")</f>
        <v/>
      </c>
      <c r="L503" t="str">
        <f>IFERROR(INDEX(JOGOS!$C$1:$P$16905,$G503,6),"")</f>
        <v/>
      </c>
      <c r="M503" t="str">
        <f>IFERROR(INDEX(JOGOS!$C$1:$P$16905,$G503,7),"")</f>
        <v/>
      </c>
      <c r="N503" t="str">
        <f>IFERROR(INDEX(JOGOS!$C$1:$P$16905,$G503,8),"")</f>
        <v/>
      </c>
      <c r="O503" t="str">
        <f>IFERROR(INDEX(JOGOS!$C$1:$P$16905,$G503,9),"")</f>
        <v/>
      </c>
      <c r="P503" t="str">
        <f>IFERROR(INDEX(JOGOS!$C$1:$P$16905,$G503,10),"")</f>
        <v/>
      </c>
      <c r="Q503" t="str">
        <f>IFERROR(INDEX(JOGOS!$C$1:$P$16905,$G503,11),"")</f>
        <v/>
      </c>
      <c r="R503" t="str">
        <f>IFERROR(INDEX(JOGOS!$C$1:$P$16905,$G503,12),"")</f>
        <v/>
      </c>
      <c r="S503" t="str">
        <f>IFERROR(INDEX(JOGOS!$C$1:$P$16905,$G503,13),"")</f>
        <v/>
      </c>
      <c r="T503">
        <f t="shared" si="109"/>
        <v>0</v>
      </c>
      <c r="U503">
        <f t="shared" si="101"/>
        <v>0</v>
      </c>
      <c r="V503">
        <f t="shared" si="102"/>
        <v>0</v>
      </c>
      <c r="W503">
        <f t="shared" si="103"/>
        <v>0</v>
      </c>
      <c r="X503">
        <f t="shared" si="104"/>
        <v>0</v>
      </c>
      <c r="Y503">
        <f t="shared" si="105"/>
        <v>0</v>
      </c>
      <c r="Z503">
        <f t="shared" si="106"/>
        <v>0</v>
      </c>
      <c r="AA503">
        <f t="shared" si="107"/>
        <v>0</v>
      </c>
      <c r="AB503">
        <f t="shared" si="108"/>
        <v>0</v>
      </c>
      <c r="AC503">
        <f t="shared" si="110"/>
        <v>0</v>
      </c>
    </row>
    <row r="504" spans="1:29">
      <c r="A504" t="str">
        <f>IF(Tabela3[[#This Row],[GOL CASA]]&lt;&gt;"",Tabela3[[#This Row],[TIME CASA]],"")</f>
        <v/>
      </c>
      <c r="B504" t="str">
        <f>IF(Tabela3[[#This Row],[GOL FORA]]&lt;&gt;"",Tabela3[[#This Row],[TIME FORA]],"")</f>
        <v/>
      </c>
      <c r="D504">
        <f t="shared" si="98"/>
        <v>0</v>
      </c>
      <c r="F504" t="str">
        <f t="shared" si="100"/>
        <v/>
      </c>
      <c r="G504" t="str">
        <f t="shared" si="99"/>
        <v/>
      </c>
      <c r="H504" t="str">
        <f>IFERROR(INDEX(JOGOS!$C$1:$P$16905,$G504,1),"")</f>
        <v/>
      </c>
      <c r="I504" s="29" t="str">
        <f>IFERROR(INDEX(JOGOS!$C$1:$P$16905,$G504,3),"")</f>
        <v/>
      </c>
      <c r="J504" s="29" t="str">
        <f>IFERROR(INDEX(JOGOS!$C$1:$P$16905,$G504,4),"")</f>
        <v/>
      </c>
      <c r="K504" t="str">
        <f>IFERROR(INDEX(JOGOS!$C$1:$P$16905,$G504,5),"")</f>
        <v/>
      </c>
      <c r="L504" t="str">
        <f>IFERROR(INDEX(JOGOS!$C$1:$P$16905,$G504,6),"")</f>
        <v/>
      </c>
      <c r="M504" t="str">
        <f>IFERROR(INDEX(JOGOS!$C$1:$P$16905,$G504,7),"")</f>
        <v/>
      </c>
      <c r="N504" t="str">
        <f>IFERROR(INDEX(JOGOS!$C$1:$P$16905,$G504,8),"")</f>
        <v/>
      </c>
      <c r="O504" t="str">
        <f>IFERROR(INDEX(JOGOS!$C$1:$P$16905,$G504,9),"")</f>
        <v/>
      </c>
      <c r="P504" t="str">
        <f>IFERROR(INDEX(JOGOS!$C$1:$P$16905,$G504,10),"")</f>
        <v/>
      </c>
      <c r="Q504" t="str">
        <f>IFERROR(INDEX(JOGOS!$C$1:$P$16905,$G504,11),"")</f>
        <v/>
      </c>
      <c r="R504" t="str">
        <f>IFERROR(INDEX(JOGOS!$C$1:$P$16905,$G504,12),"")</f>
        <v/>
      </c>
      <c r="S504" t="str">
        <f>IFERROR(INDEX(JOGOS!$C$1:$P$16905,$G504,13),"")</f>
        <v/>
      </c>
      <c r="T504">
        <f t="shared" si="109"/>
        <v>0</v>
      </c>
      <c r="U504">
        <f t="shared" si="101"/>
        <v>0</v>
      </c>
      <c r="V504">
        <f t="shared" si="102"/>
        <v>0</v>
      </c>
      <c r="W504">
        <f t="shared" si="103"/>
        <v>0</v>
      </c>
      <c r="X504">
        <f t="shared" si="104"/>
        <v>0</v>
      </c>
      <c r="Y504">
        <f t="shared" si="105"/>
        <v>0</v>
      </c>
      <c r="Z504">
        <f t="shared" si="106"/>
        <v>0</v>
      </c>
      <c r="AA504">
        <f t="shared" si="107"/>
        <v>0</v>
      </c>
      <c r="AB504">
        <f t="shared" si="108"/>
        <v>0</v>
      </c>
      <c r="AC504">
        <f t="shared" si="110"/>
        <v>0</v>
      </c>
    </row>
    <row r="505" spans="1:29">
      <c r="A505" t="str">
        <f>IF(Tabela3[[#This Row],[GOL CASA]]&lt;&gt;"",Tabela3[[#This Row],[TIME CASA]],"")</f>
        <v/>
      </c>
      <c r="B505" t="str">
        <f>IF(Tabela3[[#This Row],[GOL FORA]]&lt;&gt;"",Tabela3[[#This Row],[TIME FORA]],"")</f>
        <v/>
      </c>
      <c r="D505">
        <f t="shared" si="98"/>
        <v>0</v>
      </c>
      <c r="F505" t="str">
        <f t="shared" si="100"/>
        <v/>
      </c>
      <c r="G505" t="str">
        <f t="shared" si="99"/>
        <v/>
      </c>
      <c r="H505" t="str">
        <f>IFERROR(INDEX(JOGOS!$C$1:$P$16905,$G505,1),"")</f>
        <v/>
      </c>
      <c r="I505" s="29" t="str">
        <f>IFERROR(INDEX(JOGOS!$C$1:$P$16905,$G505,3),"")</f>
        <v/>
      </c>
      <c r="J505" s="29" t="str">
        <f>IFERROR(INDEX(JOGOS!$C$1:$P$16905,$G505,4),"")</f>
        <v/>
      </c>
      <c r="K505" t="str">
        <f>IFERROR(INDEX(JOGOS!$C$1:$P$16905,$G505,5),"")</f>
        <v/>
      </c>
      <c r="L505" t="str">
        <f>IFERROR(INDEX(JOGOS!$C$1:$P$16905,$G505,6),"")</f>
        <v/>
      </c>
      <c r="M505" t="str">
        <f>IFERROR(INDEX(JOGOS!$C$1:$P$16905,$G505,7),"")</f>
        <v/>
      </c>
      <c r="N505" t="str">
        <f>IFERROR(INDEX(JOGOS!$C$1:$P$16905,$G505,8),"")</f>
        <v/>
      </c>
      <c r="O505" t="str">
        <f>IFERROR(INDEX(JOGOS!$C$1:$P$16905,$G505,9),"")</f>
        <v/>
      </c>
      <c r="P505" t="str">
        <f>IFERROR(INDEX(JOGOS!$C$1:$P$16905,$G505,10),"")</f>
        <v/>
      </c>
      <c r="Q505" t="str">
        <f>IFERROR(INDEX(JOGOS!$C$1:$P$16905,$G505,11),"")</f>
        <v/>
      </c>
      <c r="R505" t="str">
        <f>IFERROR(INDEX(JOGOS!$C$1:$P$16905,$G505,12),"")</f>
        <v/>
      </c>
      <c r="S505" t="str">
        <f>IFERROR(INDEX(JOGOS!$C$1:$P$16905,$G505,13),"")</f>
        <v/>
      </c>
      <c r="T505">
        <f t="shared" si="109"/>
        <v>0</v>
      </c>
      <c r="U505">
        <f t="shared" si="101"/>
        <v>0</v>
      </c>
      <c r="V505">
        <f t="shared" si="102"/>
        <v>0</v>
      </c>
      <c r="W505">
        <f t="shared" si="103"/>
        <v>0</v>
      </c>
      <c r="X505">
        <f t="shared" si="104"/>
        <v>0</v>
      </c>
      <c r="Y505">
        <f t="shared" si="105"/>
        <v>0</v>
      </c>
      <c r="Z505">
        <f t="shared" si="106"/>
        <v>0</v>
      </c>
      <c r="AA505">
        <f t="shared" si="107"/>
        <v>0</v>
      </c>
      <c r="AB505">
        <f t="shared" si="108"/>
        <v>0</v>
      </c>
      <c r="AC505">
        <f t="shared" si="110"/>
        <v>0</v>
      </c>
    </row>
    <row r="506" spans="1:29">
      <c r="A506" t="str">
        <f>IF(Tabela3[[#This Row],[GOL CASA]]&lt;&gt;"",Tabela3[[#This Row],[TIME CASA]],"")</f>
        <v/>
      </c>
      <c r="B506" t="str">
        <f>IF(Tabela3[[#This Row],[GOL FORA]]&lt;&gt;"",Tabela3[[#This Row],[TIME FORA]],"")</f>
        <v/>
      </c>
      <c r="D506">
        <f t="shared" si="98"/>
        <v>0</v>
      </c>
      <c r="F506" t="str">
        <f t="shared" si="100"/>
        <v/>
      </c>
      <c r="G506" t="str">
        <f t="shared" si="99"/>
        <v/>
      </c>
      <c r="H506" t="str">
        <f>IFERROR(INDEX(JOGOS!$C$1:$P$16905,$G506,1),"")</f>
        <v/>
      </c>
      <c r="I506" s="29" t="str">
        <f>IFERROR(INDEX(JOGOS!$C$1:$P$16905,$G506,3),"")</f>
        <v/>
      </c>
      <c r="J506" s="29" t="str">
        <f>IFERROR(INDEX(JOGOS!$C$1:$P$16905,$G506,4),"")</f>
        <v/>
      </c>
      <c r="K506" t="str">
        <f>IFERROR(INDEX(JOGOS!$C$1:$P$16905,$G506,5),"")</f>
        <v/>
      </c>
      <c r="L506" t="str">
        <f>IFERROR(INDEX(JOGOS!$C$1:$P$16905,$G506,6),"")</f>
        <v/>
      </c>
      <c r="M506" t="str">
        <f>IFERROR(INDEX(JOGOS!$C$1:$P$16905,$G506,7),"")</f>
        <v/>
      </c>
      <c r="N506" t="str">
        <f>IFERROR(INDEX(JOGOS!$C$1:$P$16905,$G506,8),"")</f>
        <v/>
      </c>
      <c r="O506" t="str">
        <f>IFERROR(INDEX(JOGOS!$C$1:$P$16905,$G506,9),"")</f>
        <v/>
      </c>
      <c r="P506" t="str">
        <f>IFERROR(INDEX(JOGOS!$C$1:$P$16905,$G506,10),"")</f>
        <v/>
      </c>
      <c r="Q506" t="str">
        <f>IFERROR(INDEX(JOGOS!$C$1:$P$16905,$G506,11),"")</f>
        <v/>
      </c>
      <c r="R506" t="str">
        <f>IFERROR(INDEX(JOGOS!$C$1:$P$16905,$G506,12),"")</f>
        <v/>
      </c>
      <c r="S506" t="str">
        <f>IFERROR(INDEX(JOGOS!$C$1:$P$16905,$G506,13),"")</f>
        <v/>
      </c>
      <c r="T506">
        <f t="shared" si="109"/>
        <v>0</v>
      </c>
      <c r="U506">
        <f t="shared" si="101"/>
        <v>0</v>
      </c>
      <c r="V506">
        <f t="shared" si="102"/>
        <v>0</v>
      </c>
      <c r="W506">
        <f t="shared" si="103"/>
        <v>0</v>
      </c>
      <c r="X506">
        <f t="shared" si="104"/>
        <v>0</v>
      </c>
      <c r="Y506">
        <f t="shared" si="105"/>
        <v>0</v>
      </c>
      <c r="Z506">
        <f t="shared" si="106"/>
        <v>0</v>
      </c>
      <c r="AA506">
        <f t="shared" si="107"/>
        <v>0</v>
      </c>
      <c r="AB506">
        <f t="shared" si="108"/>
        <v>0</v>
      </c>
      <c r="AC506">
        <f t="shared" si="110"/>
        <v>0</v>
      </c>
    </row>
    <row r="507" spans="1:29">
      <c r="A507" t="str">
        <f>IF(Tabela3[[#This Row],[GOL CASA]]&lt;&gt;"",Tabela3[[#This Row],[TIME CASA]],"")</f>
        <v/>
      </c>
      <c r="B507" t="str">
        <f>IF(Tabela3[[#This Row],[GOL FORA]]&lt;&gt;"",Tabela3[[#This Row],[TIME FORA]],"")</f>
        <v/>
      </c>
      <c r="D507">
        <f t="shared" si="98"/>
        <v>0</v>
      </c>
      <c r="F507" t="str">
        <f t="shared" si="100"/>
        <v/>
      </c>
      <c r="G507" t="str">
        <f t="shared" si="99"/>
        <v/>
      </c>
      <c r="H507" t="str">
        <f>IFERROR(INDEX(JOGOS!$C$1:$P$16905,$G507,1),"")</f>
        <v/>
      </c>
      <c r="I507" s="29" t="str">
        <f>IFERROR(INDEX(JOGOS!$C$1:$P$16905,$G507,3),"")</f>
        <v/>
      </c>
      <c r="J507" s="29" t="str">
        <f>IFERROR(INDEX(JOGOS!$C$1:$P$16905,$G507,4),"")</f>
        <v/>
      </c>
      <c r="K507" t="str">
        <f>IFERROR(INDEX(JOGOS!$C$1:$P$16905,$G507,5),"")</f>
        <v/>
      </c>
      <c r="L507" t="str">
        <f>IFERROR(INDEX(JOGOS!$C$1:$P$16905,$G507,6),"")</f>
        <v/>
      </c>
      <c r="M507" t="str">
        <f>IFERROR(INDEX(JOGOS!$C$1:$P$16905,$G507,7),"")</f>
        <v/>
      </c>
      <c r="N507" t="str">
        <f>IFERROR(INDEX(JOGOS!$C$1:$P$16905,$G507,8),"")</f>
        <v/>
      </c>
      <c r="O507" t="str">
        <f>IFERROR(INDEX(JOGOS!$C$1:$P$16905,$G507,9),"")</f>
        <v/>
      </c>
      <c r="P507" t="str">
        <f>IFERROR(INDEX(JOGOS!$C$1:$P$16905,$G507,10),"")</f>
        <v/>
      </c>
      <c r="Q507" t="str">
        <f>IFERROR(INDEX(JOGOS!$C$1:$P$16905,$G507,11),"")</f>
        <v/>
      </c>
      <c r="R507" t="str">
        <f>IFERROR(INDEX(JOGOS!$C$1:$P$16905,$G507,12),"")</f>
        <v/>
      </c>
      <c r="S507" t="str">
        <f>IFERROR(INDEX(JOGOS!$C$1:$P$16905,$G507,13),"")</f>
        <v/>
      </c>
      <c r="T507">
        <f t="shared" si="109"/>
        <v>0</v>
      </c>
      <c r="U507">
        <f t="shared" si="101"/>
        <v>0</v>
      </c>
      <c r="V507">
        <f t="shared" si="102"/>
        <v>0</v>
      </c>
      <c r="W507">
        <f t="shared" si="103"/>
        <v>0</v>
      </c>
      <c r="X507">
        <f t="shared" si="104"/>
        <v>0</v>
      </c>
      <c r="Y507">
        <f t="shared" si="105"/>
        <v>0</v>
      </c>
      <c r="Z507">
        <f t="shared" si="106"/>
        <v>0</v>
      </c>
      <c r="AA507">
        <f t="shared" si="107"/>
        <v>0</v>
      </c>
      <c r="AB507">
        <f t="shared" si="108"/>
        <v>0</v>
      </c>
      <c r="AC507">
        <f t="shared" si="110"/>
        <v>0</v>
      </c>
    </row>
    <row r="508" spans="1:29">
      <c r="A508" t="str">
        <f>IF(Tabela3[[#This Row],[GOL CASA]]&lt;&gt;"",Tabela3[[#This Row],[TIME CASA]],"")</f>
        <v/>
      </c>
      <c r="B508" t="str">
        <f>IF(Tabela3[[#This Row],[GOL FORA]]&lt;&gt;"",Tabela3[[#This Row],[TIME FORA]],"")</f>
        <v/>
      </c>
      <c r="D508">
        <f t="shared" si="98"/>
        <v>0</v>
      </c>
      <c r="F508" t="str">
        <f t="shared" si="100"/>
        <v/>
      </c>
      <c r="G508" t="str">
        <f t="shared" si="99"/>
        <v/>
      </c>
      <c r="H508" t="str">
        <f>IFERROR(INDEX(JOGOS!$C$1:$P$16905,$G508,1),"")</f>
        <v/>
      </c>
      <c r="I508" s="29" t="str">
        <f>IFERROR(INDEX(JOGOS!$C$1:$P$16905,$G508,3),"")</f>
        <v/>
      </c>
      <c r="J508" s="29" t="str">
        <f>IFERROR(INDEX(JOGOS!$C$1:$P$16905,$G508,4),"")</f>
        <v/>
      </c>
      <c r="K508" t="str">
        <f>IFERROR(INDEX(JOGOS!$C$1:$P$16905,$G508,5),"")</f>
        <v/>
      </c>
      <c r="L508" t="str">
        <f>IFERROR(INDEX(JOGOS!$C$1:$P$16905,$G508,6),"")</f>
        <v/>
      </c>
      <c r="M508" t="str">
        <f>IFERROR(INDEX(JOGOS!$C$1:$P$16905,$G508,7),"")</f>
        <v/>
      </c>
      <c r="N508" t="str">
        <f>IFERROR(INDEX(JOGOS!$C$1:$P$16905,$G508,8),"")</f>
        <v/>
      </c>
      <c r="O508" t="str">
        <f>IFERROR(INDEX(JOGOS!$C$1:$P$16905,$G508,9),"")</f>
        <v/>
      </c>
      <c r="P508" t="str">
        <f>IFERROR(INDEX(JOGOS!$C$1:$P$16905,$G508,10),"")</f>
        <v/>
      </c>
      <c r="Q508" t="str">
        <f>IFERROR(INDEX(JOGOS!$C$1:$P$16905,$G508,11),"")</f>
        <v/>
      </c>
      <c r="R508" t="str">
        <f>IFERROR(INDEX(JOGOS!$C$1:$P$16905,$G508,12),"")</f>
        <v/>
      </c>
      <c r="S508" t="str">
        <f>IFERROR(INDEX(JOGOS!$C$1:$P$16905,$G508,13),"")</f>
        <v/>
      </c>
      <c r="T508">
        <f t="shared" si="109"/>
        <v>0</v>
      </c>
      <c r="U508">
        <f t="shared" si="101"/>
        <v>0</v>
      </c>
      <c r="V508">
        <f t="shared" si="102"/>
        <v>0</v>
      </c>
      <c r="W508">
        <f t="shared" si="103"/>
        <v>0</v>
      </c>
      <c r="X508">
        <f t="shared" si="104"/>
        <v>0</v>
      </c>
      <c r="Y508">
        <f t="shared" si="105"/>
        <v>0</v>
      </c>
      <c r="Z508">
        <f t="shared" si="106"/>
        <v>0</v>
      </c>
      <c r="AA508">
        <f t="shared" si="107"/>
        <v>0</v>
      </c>
      <c r="AB508">
        <f t="shared" si="108"/>
        <v>0</v>
      </c>
      <c r="AC508">
        <f t="shared" si="110"/>
        <v>0</v>
      </c>
    </row>
    <row r="509" spans="1:29">
      <c r="A509" t="str">
        <f>IF(Tabela3[[#This Row],[GOL CASA]]&lt;&gt;"",Tabela3[[#This Row],[TIME CASA]],"")</f>
        <v/>
      </c>
      <c r="B509" t="str">
        <f>IF(Tabela3[[#This Row],[GOL FORA]]&lt;&gt;"",Tabela3[[#This Row],[TIME FORA]],"")</f>
        <v/>
      </c>
      <c r="D509">
        <f t="shared" si="98"/>
        <v>0</v>
      </c>
      <c r="F509" t="str">
        <f t="shared" si="100"/>
        <v/>
      </c>
      <c r="G509" t="str">
        <f t="shared" si="99"/>
        <v/>
      </c>
      <c r="H509" t="str">
        <f>IFERROR(INDEX(JOGOS!$C$1:$P$16905,$G509,1),"")</f>
        <v/>
      </c>
      <c r="I509" s="29" t="str">
        <f>IFERROR(INDEX(JOGOS!$C$1:$P$16905,$G509,3),"")</f>
        <v/>
      </c>
      <c r="J509" s="29" t="str">
        <f>IFERROR(INDEX(JOGOS!$C$1:$P$16905,$G509,4),"")</f>
        <v/>
      </c>
      <c r="K509" t="str">
        <f>IFERROR(INDEX(JOGOS!$C$1:$P$16905,$G509,5),"")</f>
        <v/>
      </c>
      <c r="L509" t="str">
        <f>IFERROR(INDEX(JOGOS!$C$1:$P$16905,$G509,6),"")</f>
        <v/>
      </c>
      <c r="M509" t="str">
        <f>IFERROR(INDEX(JOGOS!$C$1:$P$16905,$G509,7),"")</f>
        <v/>
      </c>
      <c r="N509" t="str">
        <f>IFERROR(INDEX(JOGOS!$C$1:$P$16905,$G509,8),"")</f>
        <v/>
      </c>
      <c r="O509" t="str">
        <f>IFERROR(INDEX(JOGOS!$C$1:$P$16905,$G509,9),"")</f>
        <v/>
      </c>
      <c r="P509" t="str">
        <f>IFERROR(INDEX(JOGOS!$C$1:$P$16905,$G509,10),"")</f>
        <v/>
      </c>
      <c r="Q509" t="str">
        <f>IFERROR(INDEX(JOGOS!$C$1:$P$16905,$G509,11),"")</f>
        <v/>
      </c>
      <c r="R509" t="str">
        <f>IFERROR(INDEX(JOGOS!$C$1:$P$16905,$G509,12),"")</f>
        <v/>
      </c>
      <c r="S509" t="str">
        <f>IFERROR(INDEX(JOGOS!$C$1:$P$16905,$G509,13),"")</f>
        <v/>
      </c>
      <c r="T509">
        <f t="shared" si="109"/>
        <v>0</v>
      </c>
      <c r="U509">
        <f t="shared" si="101"/>
        <v>0</v>
      </c>
      <c r="V509">
        <f t="shared" si="102"/>
        <v>0</v>
      </c>
      <c r="W509">
        <f t="shared" si="103"/>
        <v>0</v>
      </c>
      <c r="X509">
        <f t="shared" si="104"/>
        <v>0</v>
      </c>
      <c r="Y509">
        <f t="shared" si="105"/>
        <v>0</v>
      </c>
      <c r="Z509">
        <f t="shared" si="106"/>
        <v>0</v>
      </c>
      <c r="AA509">
        <f t="shared" si="107"/>
        <v>0</v>
      </c>
      <c r="AB509">
        <f t="shared" si="108"/>
        <v>0</v>
      </c>
      <c r="AC509">
        <f t="shared" si="110"/>
        <v>0</v>
      </c>
    </row>
    <row r="510" spans="1:29">
      <c r="A510" t="str">
        <f>IF(Tabela3[[#This Row],[GOL CASA]]&lt;&gt;"",Tabela3[[#This Row],[TIME CASA]],"")</f>
        <v/>
      </c>
      <c r="B510" t="str">
        <f>IF(Tabela3[[#This Row],[GOL FORA]]&lt;&gt;"",Tabela3[[#This Row],[TIME FORA]],"")</f>
        <v/>
      </c>
      <c r="D510">
        <f t="shared" si="98"/>
        <v>0</v>
      </c>
      <c r="F510" t="str">
        <f t="shared" si="100"/>
        <v/>
      </c>
      <c r="G510" t="str">
        <f t="shared" si="99"/>
        <v/>
      </c>
      <c r="H510" t="str">
        <f>IFERROR(INDEX(JOGOS!$C$1:$P$16905,$G510,1),"")</f>
        <v/>
      </c>
      <c r="I510" s="29" t="str">
        <f>IFERROR(INDEX(JOGOS!$C$1:$P$16905,$G510,3),"")</f>
        <v/>
      </c>
      <c r="J510" s="29" t="str">
        <f>IFERROR(INDEX(JOGOS!$C$1:$P$16905,$G510,4),"")</f>
        <v/>
      </c>
      <c r="K510" t="str">
        <f>IFERROR(INDEX(JOGOS!$C$1:$P$16905,$G510,5),"")</f>
        <v/>
      </c>
      <c r="L510" t="str">
        <f>IFERROR(INDEX(JOGOS!$C$1:$P$16905,$G510,6),"")</f>
        <v/>
      </c>
      <c r="M510" t="str">
        <f>IFERROR(INDEX(JOGOS!$C$1:$P$16905,$G510,7),"")</f>
        <v/>
      </c>
      <c r="N510" t="str">
        <f>IFERROR(INDEX(JOGOS!$C$1:$P$16905,$G510,8),"")</f>
        <v/>
      </c>
      <c r="O510" t="str">
        <f>IFERROR(INDEX(JOGOS!$C$1:$P$16905,$G510,9),"")</f>
        <v/>
      </c>
      <c r="P510" t="str">
        <f>IFERROR(INDEX(JOGOS!$C$1:$P$16905,$G510,10),"")</f>
        <v/>
      </c>
      <c r="Q510" t="str">
        <f>IFERROR(INDEX(JOGOS!$C$1:$P$16905,$G510,11),"")</f>
        <v/>
      </c>
      <c r="R510" t="str">
        <f>IFERROR(INDEX(JOGOS!$C$1:$P$16905,$G510,12),"")</f>
        <v/>
      </c>
      <c r="S510" t="str">
        <f>IFERROR(INDEX(JOGOS!$C$1:$P$16905,$G510,13),"")</f>
        <v/>
      </c>
      <c r="T510">
        <f t="shared" si="109"/>
        <v>0</v>
      </c>
      <c r="U510">
        <f t="shared" si="101"/>
        <v>0</v>
      </c>
      <c r="V510">
        <f t="shared" si="102"/>
        <v>0</v>
      </c>
      <c r="W510">
        <f t="shared" si="103"/>
        <v>0</v>
      </c>
      <c r="X510">
        <f t="shared" si="104"/>
        <v>0</v>
      </c>
      <c r="Y510">
        <f t="shared" si="105"/>
        <v>0</v>
      </c>
      <c r="Z510">
        <f t="shared" si="106"/>
        <v>0</v>
      </c>
      <c r="AA510">
        <f t="shared" si="107"/>
        <v>0</v>
      </c>
      <c r="AB510">
        <f t="shared" si="108"/>
        <v>0</v>
      </c>
      <c r="AC510">
        <f t="shared" si="110"/>
        <v>0</v>
      </c>
    </row>
    <row r="511" spans="1:29">
      <c r="A511" t="str">
        <f>IF(Tabela3[[#This Row],[GOL CASA]]&lt;&gt;"",Tabela3[[#This Row],[TIME CASA]],"")</f>
        <v/>
      </c>
      <c r="B511" t="str">
        <f>IF(Tabela3[[#This Row],[GOL FORA]]&lt;&gt;"",Tabela3[[#This Row],[TIME FORA]],"")</f>
        <v/>
      </c>
      <c r="D511">
        <f t="shared" si="98"/>
        <v>0</v>
      </c>
      <c r="F511" t="str">
        <f t="shared" si="100"/>
        <v/>
      </c>
      <c r="G511" t="str">
        <f t="shared" si="99"/>
        <v/>
      </c>
      <c r="H511" t="str">
        <f>IFERROR(INDEX(JOGOS!$C$1:$P$16905,$G511,1),"")</f>
        <v/>
      </c>
      <c r="I511" s="29" t="str">
        <f>IFERROR(INDEX(JOGOS!$C$1:$P$16905,$G511,3),"")</f>
        <v/>
      </c>
      <c r="J511" s="29" t="str">
        <f>IFERROR(INDEX(JOGOS!$C$1:$P$16905,$G511,4),"")</f>
        <v/>
      </c>
      <c r="K511" t="str">
        <f>IFERROR(INDEX(JOGOS!$C$1:$P$16905,$G511,5),"")</f>
        <v/>
      </c>
      <c r="L511" t="str">
        <f>IFERROR(INDEX(JOGOS!$C$1:$P$16905,$G511,6),"")</f>
        <v/>
      </c>
      <c r="M511" t="str">
        <f>IFERROR(INDEX(JOGOS!$C$1:$P$16905,$G511,7),"")</f>
        <v/>
      </c>
      <c r="N511" t="str">
        <f>IFERROR(INDEX(JOGOS!$C$1:$P$16905,$G511,8),"")</f>
        <v/>
      </c>
      <c r="O511" t="str">
        <f>IFERROR(INDEX(JOGOS!$C$1:$P$16905,$G511,9),"")</f>
        <v/>
      </c>
      <c r="P511" t="str">
        <f>IFERROR(INDEX(JOGOS!$C$1:$P$16905,$G511,10),"")</f>
        <v/>
      </c>
      <c r="Q511" t="str">
        <f>IFERROR(INDEX(JOGOS!$C$1:$P$16905,$G511,11),"")</f>
        <v/>
      </c>
      <c r="R511" t="str">
        <f>IFERROR(INDEX(JOGOS!$C$1:$P$16905,$G511,12),"")</f>
        <v/>
      </c>
      <c r="S511" t="str">
        <f>IFERROR(INDEX(JOGOS!$C$1:$P$16905,$G511,13),"")</f>
        <v/>
      </c>
      <c r="T511">
        <f t="shared" si="109"/>
        <v>0</v>
      </c>
      <c r="U511">
        <f t="shared" si="101"/>
        <v>0</v>
      </c>
      <c r="V511">
        <f t="shared" si="102"/>
        <v>0</v>
      </c>
      <c r="W511">
        <f t="shared" si="103"/>
        <v>0</v>
      </c>
      <c r="X511">
        <f t="shared" si="104"/>
        <v>0</v>
      </c>
      <c r="Y511">
        <f t="shared" si="105"/>
        <v>0</v>
      </c>
      <c r="Z511">
        <f t="shared" si="106"/>
        <v>0</v>
      </c>
      <c r="AA511">
        <f t="shared" si="107"/>
        <v>0</v>
      </c>
      <c r="AB511">
        <f t="shared" si="108"/>
        <v>0</v>
      </c>
      <c r="AC511">
        <f t="shared" si="110"/>
        <v>0</v>
      </c>
    </row>
    <row r="512" spans="1:29">
      <c r="A512" t="str">
        <f>IF(Tabela3[[#This Row],[GOL CASA]]&lt;&gt;"",Tabela3[[#This Row],[TIME CASA]],"")</f>
        <v/>
      </c>
      <c r="B512" t="str">
        <f>IF(Tabela3[[#This Row],[GOL FORA]]&lt;&gt;"",Tabela3[[#This Row],[TIME FORA]],"")</f>
        <v/>
      </c>
      <c r="D512">
        <f t="shared" si="98"/>
        <v>0</v>
      </c>
      <c r="F512" t="str">
        <f t="shared" si="100"/>
        <v/>
      </c>
      <c r="G512" t="str">
        <f t="shared" si="99"/>
        <v/>
      </c>
      <c r="H512" t="str">
        <f>IFERROR(INDEX(JOGOS!$C$1:$P$16905,$G512,1),"")</f>
        <v/>
      </c>
      <c r="I512" s="29" t="str">
        <f>IFERROR(INDEX(JOGOS!$C$1:$P$16905,$G512,3),"")</f>
        <v/>
      </c>
      <c r="J512" s="29" t="str">
        <f>IFERROR(INDEX(JOGOS!$C$1:$P$16905,$G512,4),"")</f>
        <v/>
      </c>
      <c r="K512" t="str">
        <f>IFERROR(INDEX(JOGOS!$C$1:$P$16905,$G512,5),"")</f>
        <v/>
      </c>
      <c r="L512" t="str">
        <f>IFERROR(INDEX(JOGOS!$C$1:$P$16905,$G512,6),"")</f>
        <v/>
      </c>
      <c r="M512" t="str">
        <f>IFERROR(INDEX(JOGOS!$C$1:$P$16905,$G512,7),"")</f>
        <v/>
      </c>
      <c r="N512" t="str">
        <f>IFERROR(INDEX(JOGOS!$C$1:$P$16905,$G512,8),"")</f>
        <v/>
      </c>
      <c r="O512" t="str">
        <f>IFERROR(INDEX(JOGOS!$C$1:$P$16905,$G512,9),"")</f>
        <v/>
      </c>
      <c r="P512" t="str">
        <f>IFERROR(INDEX(JOGOS!$C$1:$P$16905,$G512,10),"")</f>
        <v/>
      </c>
      <c r="Q512" t="str">
        <f>IFERROR(INDEX(JOGOS!$C$1:$P$16905,$G512,11),"")</f>
        <v/>
      </c>
      <c r="R512" t="str">
        <f>IFERROR(INDEX(JOGOS!$C$1:$P$16905,$G512,12),"")</f>
        <v/>
      </c>
      <c r="S512" t="str">
        <f>IFERROR(INDEX(JOGOS!$C$1:$P$16905,$G512,13),"")</f>
        <v/>
      </c>
      <c r="T512">
        <f t="shared" si="109"/>
        <v>0</v>
      </c>
      <c r="U512">
        <f t="shared" si="101"/>
        <v>0</v>
      </c>
      <c r="V512">
        <f t="shared" si="102"/>
        <v>0</v>
      </c>
      <c r="W512">
        <f t="shared" si="103"/>
        <v>0</v>
      </c>
      <c r="X512">
        <f t="shared" si="104"/>
        <v>0</v>
      </c>
      <c r="Y512">
        <f t="shared" si="105"/>
        <v>0</v>
      </c>
      <c r="Z512">
        <f t="shared" si="106"/>
        <v>0</v>
      </c>
      <c r="AA512">
        <f t="shared" si="107"/>
        <v>0</v>
      </c>
      <c r="AB512">
        <f t="shared" si="108"/>
        <v>0</v>
      </c>
      <c r="AC512">
        <f t="shared" si="110"/>
        <v>0</v>
      </c>
    </row>
    <row r="513" spans="1:29">
      <c r="A513" t="str">
        <f>IF(Tabela3[[#This Row],[GOL CASA]]&lt;&gt;"",Tabela3[[#This Row],[TIME CASA]],"")</f>
        <v/>
      </c>
      <c r="B513" t="str">
        <f>IF(Tabela3[[#This Row],[GOL FORA]]&lt;&gt;"",Tabela3[[#This Row],[TIME FORA]],"")</f>
        <v/>
      </c>
      <c r="D513">
        <f t="shared" si="98"/>
        <v>0</v>
      </c>
      <c r="F513" t="str">
        <f t="shared" si="100"/>
        <v/>
      </c>
      <c r="G513" t="str">
        <f t="shared" si="99"/>
        <v/>
      </c>
      <c r="H513" t="str">
        <f>IFERROR(INDEX(JOGOS!$C$1:$P$16905,$G513,1),"")</f>
        <v/>
      </c>
      <c r="I513" s="29" t="str">
        <f>IFERROR(INDEX(JOGOS!$C$1:$P$16905,$G513,3),"")</f>
        <v/>
      </c>
      <c r="J513" s="29" t="str">
        <f>IFERROR(INDEX(JOGOS!$C$1:$P$16905,$G513,4),"")</f>
        <v/>
      </c>
      <c r="K513" t="str">
        <f>IFERROR(INDEX(JOGOS!$C$1:$P$16905,$G513,5),"")</f>
        <v/>
      </c>
      <c r="L513" t="str">
        <f>IFERROR(INDEX(JOGOS!$C$1:$P$16905,$G513,6),"")</f>
        <v/>
      </c>
      <c r="M513" t="str">
        <f>IFERROR(INDEX(JOGOS!$C$1:$P$16905,$G513,7),"")</f>
        <v/>
      </c>
      <c r="N513" t="str">
        <f>IFERROR(INDEX(JOGOS!$C$1:$P$16905,$G513,8),"")</f>
        <v/>
      </c>
      <c r="O513" t="str">
        <f>IFERROR(INDEX(JOGOS!$C$1:$P$16905,$G513,9),"")</f>
        <v/>
      </c>
      <c r="P513" t="str">
        <f>IFERROR(INDEX(JOGOS!$C$1:$P$16905,$G513,10),"")</f>
        <v/>
      </c>
      <c r="Q513" t="str">
        <f>IFERROR(INDEX(JOGOS!$C$1:$P$16905,$G513,11),"")</f>
        <v/>
      </c>
      <c r="R513" t="str">
        <f>IFERROR(INDEX(JOGOS!$C$1:$P$16905,$G513,12),"")</f>
        <v/>
      </c>
      <c r="S513" t="str">
        <f>IFERROR(INDEX(JOGOS!$C$1:$P$16905,$G513,13),"")</f>
        <v/>
      </c>
      <c r="T513">
        <f t="shared" si="109"/>
        <v>0</v>
      </c>
      <c r="U513">
        <f t="shared" si="101"/>
        <v>0</v>
      </c>
      <c r="V513">
        <f t="shared" si="102"/>
        <v>0</v>
      </c>
      <c r="W513">
        <f t="shared" si="103"/>
        <v>0</v>
      </c>
      <c r="X513">
        <f t="shared" si="104"/>
        <v>0</v>
      </c>
      <c r="Y513">
        <f t="shared" si="105"/>
        <v>0</v>
      </c>
      <c r="Z513">
        <f t="shared" si="106"/>
        <v>0</v>
      </c>
      <c r="AA513">
        <f t="shared" si="107"/>
        <v>0</v>
      </c>
      <c r="AB513">
        <f t="shared" si="108"/>
        <v>0</v>
      </c>
      <c r="AC513">
        <f t="shared" si="110"/>
        <v>0</v>
      </c>
    </row>
    <row r="514" spans="1:29">
      <c r="A514" t="str">
        <f>IF(Tabela3[[#This Row],[GOL CASA]]&lt;&gt;"",Tabela3[[#This Row],[TIME CASA]],"")</f>
        <v/>
      </c>
      <c r="B514" t="str">
        <f>IF(Tabela3[[#This Row],[GOL FORA]]&lt;&gt;"",Tabela3[[#This Row],[TIME FORA]],"")</f>
        <v/>
      </c>
      <c r="D514">
        <f t="shared" ref="D514:D577" si="111">IF(OR(A514=$C$3,B514=$C$3),1,0)</f>
        <v>0</v>
      </c>
      <c r="F514" t="str">
        <f t="shared" si="100"/>
        <v/>
      </c>
      <c r="G514" t="str">
        <f t="shared" ref="G514:G577" si="112">IFERROR(LARGE(F:F,ROW(A513)),"")</f>
        <v/>
      </c>
      <c r="H514" t="str">
        <f>IFERROR(INDEX(JOGOS!$C$1:$P$16905,$G514,1),"")</f>
        <v/>
      </c>
      <c r="I514" s="29" t="str">
        <f>IFERROR(INDEX(JOGOS!$C$1:$P$16905,$G514,3),"")</f>
        <v/>
      </c>
      <c r="J514" s="29" t="str">
        <f>IFERROR(INDEX(JOGOS!$C$1:$P$16905,$G514,4),"")</f>
        <v/>
      </c>
      <c r="K514" t="str">
        <f>IFERROR(INDEX(JOGOS!$C$1:$P$16905,$G514,5),"")</f>
        <v/>
      </c>
      <c r="L514" t="str">
        <f>IFERROR(INDEX(JOGOS!$C$1:$P$16905,$G514,6),"")</f>
        <v/>
      </c>
      <c r="M514" t="str">
        <f>IFERROR(INDEX(JOGOS!$C$1:$P$16905,$G514,7),"")</f>
        <v/>
      </c>
      <c r="N514" t="str">
        <f>IFERROR(INDEX(JOGOS!$C$1:$P$16905,$G514,8),"")</f>
        <v/>
      </c>
      <c r="O514" t="str">
        <f>IFERROR(INDEX(JOGOS!$C$1:$P$16905,$G514,9),"")</f>
        <v/>
      </c>
      <c r="P514" t="str">
        <f>IFERROR(INDEX(JOGOS!$C$1:$P$16905,$G514,10),"")</f>
        <v/>
      </c>
      <c r="Q514" t="str">
        <f>IFERROR(INDEX(JOGOS!$C$1:$P$16905,$G514,11),"")</f>
        <v/>
      </c>
      <c r="R514" t="str">
        <f>IFERROR(INDEX(JOGOS!$C$1:$P$16905,$G514,12),"")</f>
        <v/>
      </c>
      <c r="S514" t="str">
        <f>IFERROR(INDEX(JOGOS!$C$1:$P$16905,$G514,13),"")</f>
        <v/>
      </c>
      <c r="T514">
        <f t="shared" si="109"/>
        <v>0</v>
      </c>
      <c r="U514">
        <f t="shared" si="101"/>
        <v>0</v>
      </c>
      <c r="V514">
        <f t="shared" si="102"/>
        <v>0</v>
      </c>
      <c r="W514">
        <f t="shared" si="103"/>
        <v>0</v>
      </c>
      <c r="X514">
        <f t="shared" si="104"/>
        <v>0</v>
      </c>
      <c r="Y514">
        <f t="shared" si="105"/>
        <v>0</v>
      </c>
      <c r="Z514">
        <f t="shared" si="106"/>
        <v>0</v>
      </c>
      <c r="AA514">
        <f t="shared" si="107"/>
        <v>0</v>
      </c>
      <c r="AB514">
        <f t="shared" si="108"/>
        <v>0</v>
      </c>
      <c r="AC514">
        <f t="shared" si="110"/>
        <v>0</v>
      </c>
    </row>
    <row r="515" spans="1:29">
      <c r="A515" t="str">
        <f>IF(Tabela3[[#This Row],[GOL CASA]]&lt;&gt;"",Tabela3[[#This Row],[TIME CASA]],"")</f>
        <v/>
      </c>
      <c r="B515" t="str">
        <f>IF(Tabela3[[#This Row],[GOL FORA]]&lt;&gt;"",Tabela3[[#This Row],[TIME FORA]],"")</f>
        <v/>
      </c>
      <c r="D515">
        <f t="shared" si="111"/>
        <v>0</v>
      </c>
      <c r="F515" t="str">
        <f t="shared" ref="F515:F578" si="113">IF(D515=1,ROW(),"")</f>
        <v/>
      </c>
      <c r="G515" t="str">
        <f t="shared" si="112"/>
        <v/>
      </c>
      <c r="H515" t="str">
        <f>IFERROR(INDEX(JOGOS!$C$1:$P$16905,$G515,1),"")</f>
        <v/>
      </c>
      <c r="I515" s="29" t="str">
        <f>IFERROR(INDEX(JOGOS!$C$1:$P$16905,$G515,3),"")</f>
        <v/>
      </c>
      <c r="J515" s="29" t="str">
        <f>IFERROR(INDEX(JOGOS!$C$1:$P$16905,$G515,4),"")</f>
        <v/>
      </c>
      <c r="K515" t="str">
        <f>IFERROR(INDEX(JOGOS!$C$1:$P$16905,$G515,5),"")</f>
        <v/>
      </c>
      <c r="L515" t="str">
        <f>IFERROR(INDEX(JOGOS!$C$1:$P$16905,$G515,6),"")</f>
        <v/>
      </c>
      <c r="M515" t="str">
        <f>IFERROR(INDEX(JOGOS!$C$1:$P$16905,$G515,7),"")</f>
        <v/>
      </c>
      <c r="N515" t="str">
        <f>IFERROR(INDEX(JOGOS!$C$1:$P$16905,$G515,8),"")</f>
        <v/>
      </c>
      <c r="O515" t="str">
        <f>IFERROR(INDEX(JOGOS!$C$1:$P$16905,$G515,9),"")</f>
        <v/>
      </c>
      <c r="P515" t="str">
        <f>IFERROR(INDEX(JOGOS!$C$1:$P$16905,$G515,10),"")</f>
        <v/>
      </c>
      <c r="Q515" t="str">
        <f>IFERROR(INDEX(JOGOS!$C$1:$P$16905,$G515,11),"")</f>
        <v/>
      </c>
      <c r="R515" t="str">
        <f>IFERROR(INDEX(JOGOS!$C$1:$P$16905,$G515,12),"")</f>
        <v/>
      </c>
      <c r="S515" t="str">
        <f>IFERROR(INDEX(JOGOS!$C$1:$P$16905,$G515,13),"")</f>
        <v/>
      </c>
      <c r="T515">
        <f t="shared" si="109"/>
        <v>0</v>
      </c>
      <c r="U515">
        <f t="shared" ref="U515:U578" si="114">IF(AND(M515=$C$3,O515&gt;0),$U$1,0)</f>
        <v>0</v>
      </c>
      <c r="V515">
        <f t="shared" ref="V515:V578" si="115">IF(AND(J515=$C$3,O515&gt;0),$U$1,0)</f>
        <v>0</v>
      </c>
      <c r="W515">
        <f t="shared" ref="W515:W578" si="116">IF(AND(M515=$C$3,N515&gt;0),$U$1,0)</f>
        <v>0</v>
      </c>
      <c r="X515">
        <f t="shared" ref="X515:X578" si="117">IF(AND(J515=$C$3,K515&gt;0),$U$1,0)</f>
        <v>0</v>
      </c>
      <c r="Y515">
        <f t="shared" ref="Y515:Y578" si="118">IF(AND(M515=$C$3,L515&gt;0),$U$1,0)</f>
        <v>0</v>
      </c>
      <c r="Z515">
        <f t="shared" ref="Z515:Z578" si="119">IF(AND(J515=$C$3,L515&gt;0),$U$1,0)</f>
        <v>0</v>
      </c>
      <c r="AA515">
        <f t="shared" ref="AA515:AA578" si="120">IF(AND(M515=$C$3,K515&gt;0),$U$1,0)</f>
        <v>0</v>
      </c>
      <c r="AB515">
        <f t="shared" ref="AB515:AB578" si="121">Y515+AA515</f>
        <v>0</v>
      </c>
      <c r="AC515">
        <f t="shared" si="110"/>
        <v>0</v>
      </c>
    </row>
    <row r="516" spans="1:29">
      <c r="A516" t="str">
        <f>IF(Tabela3[[#This Row],[GOL CASA]]&lt;&gt;"",Tabela3[[#This Row],[TIME CASA]],"")</f>
        <v/>
      </c>
      <c r="B516" t="str">
        <f>IF(Tabela3[[#This Row],[GOL FORA]]&lt;&gt;"",Tabela3[[#This Row],[TIME FORA]],"")</f>
        <v/>
      </c>
      <c r="D516">
        <f t="shared" si="111"/>
        <v>0</v>
      </c>
      <c r="F516" t="str">
        <f t="shared" si="113"/>
        <v/>
      </c>
      <c r="G516" t="str">
        <f t="shared" si="112"/>
        <v/>
      </c>
      <c r="H516" t="str">
        <f>IFERROR(INDEX(JOGOS!$C$1:$P$16905,$G516,1),"")</f>
        <v/>
      </c>
      <c r="I516" s="29" t="str">
        <f>IFERROR(INDEX(JOGOS!$C$1:$P$16905,$G516,3),"")</f>
        <v/>
      </c>
      <c r="J516" s="29" t="str">
        <f>IFERROR(INDEX(JOGOS!$C$1:$P$16905,$G516,4),"")</f>
        <v/>
      </c>
      <c r="K516" t="str">
        <f>IFERROR(INDEX(JOGOS!$C$1:$P$16905,$G516,5),"")</f>
        <v/>
      </c>
      <c r="L516" t="str">
        <f>IFERROR(INDEX(JOGOS!$C$1:$P$16905,$G516,6),"")</f>
        <v/>
      </c>
      <c r="M516" t="str">
        <f>IFERROR(INDEX(JOGOS!$C$1:$P$16905,$G516,7),"")</f>
        <v/>
      </c>
      <c r="N516" t="str">
        <f>IFERROR(INDEX(JOGOS!$C$1:$P$16905,$G516,8),"")</f>
        <v/>
      </c>
      <c r="O516" t="str">
        <f>IFERROR(INDEX(JOGOS!$C$1:$P$16905,$G516,9),"")</f>
        <v/>
      </c>
      <c r="P516" t="str">
        <f>IFERROR(INDEX(JOGOS!$C$1:$P$16905,$G516,10),"")</f>
        <v/>
      </c>
      <c r="Q516" t="str">
        <f>IFERROR(INDEX(JOGOS!$C$1:$P$16905,$G516,11),"")</f>
        <v/>
      </c>
      <c r="R516" t="str">
        <f>IFERROR(INDEX(JOGOS!$C$1:$P$16905,$G516,12),"")</f>
        <v/>
      </c>
      <c r="S516" t="str">
        <f>IFERROR(INDEX(JOGOS!$C$1:$P$16905,$G516,13),"")</f>
        <v/>
      </c>
      <c r="T516">
        <f t="shared" ref="T516:T579" si="122">IF(AND(J516=$C$3,N516&gt;0),$U$1,0)</f>
        <v>0</v>
      </c>
      <c r="U516">
        <f t="shared" si="114"/>
        <v>0</v>
      </c>
      <c r="V516">
        <f t="shared" si="115"/>
        <v>0</v>
      </c>
      <c r="W516">
        <f t="shared" si="116"/>
        <v>0</v>
      </c>
      <c r="X516">
        <f t="shared" si="117"/>
        <v>0</v>
      </c>
      <c r="Y516">
        <f t="shared" si="118"/>
        <v>0</v>
      </c>
      <c r="Z516">
        <f t="shared" si="119"/>
        <v>0</v>
      </c>
      <c r="AA516">
        <f t="shared" si="120"/>
        <v>0</v>
      </c>
      <c r="AB516">
        <f t="shared" si="121"/>
        <v>0</v>
      </c>
      <c r="AC516">
        <f t="shared" si="110"/>
        <v>0</v>
      </c>
    </row>
    <row r="517" spans="1:29">
      <c r="A517" t="str">
        <f>IF(Tabela3[[#This Row],[GOL CASA]]&lt;&gt;"",Tabela3[[#This Row],[TIME CASA]],"")</f>
        <v/>
      </c>
      <c r="B517" t="str">
        <f>IF(Tabela3[[#This Row],[GOL FORA]]&lt;&gt;"",Tabela3[[#This Row],[TIME FORA]],"")</f>
        <v/>
      </c>
      <c r="D517">
        <f t="shared" si="111"/>
        <v>0</v>
      </c>
      <c r="F517" t="str">
        <f t="shared" si="113"/>
        <v/>
      </c>
      <c r="G517" t="str">
        <f t="shared" si="112"/>
        <v/>
      </c>
      <c r="H517" t="str">
        <f>IFERROR(INDEX(JOGOS!$C$1:$P$16905,$G517,1),"")</f>
        <v/>
      </c>
      <c r="I517" s="29" t="str">
        <f>IFERROR(INDEX(JOGOS!$C$1:$P$16905,$G517,3),"")</f>
        <v/>
      </c>
      <c r="J517" s="29" t="str">
        <f>IFERROR(INDEX(JOGOS!$C$1:$P$16905,$G517,4),"")</f>
        <v/>
      </c>
      <c r="K517" t="str">
        <f>IFERROR(INDEX(JOGOS!$C$1:$P$16905,$G517,5),"")</f>
        <v/>
      </c>
      <c r="L517" t="str">
        <f>IFERROR(INDEX(JOGOS!$C$1:$P$16905,$G517,6),"")</f>
        <v/>
      </c>
      <c r="M517" t="str">
        <f>IFERROR(INDEX(JOGOS!$C$1:$P$16905,$G517,7),"")</f>
        <v/>
      </c>
      <c r="N517" t="str">
        <f>IFERROR(INDEX(JOGOS!$C$1:$P$16905,$G517,8),"")</f>
        <v/>
      </c>
      <c r="O517" t="str">
        <f>IFERROR(INDEX(JOGOS!$C$1:$P$16905,$G517,9),"")</f>
        <v/>
      </c>
      <c r="P517" t="str">
        <f>IFERROR(INDEX(JOGOS!$C$1:$P$16905,$G517,10),"")</f>
        <v/>
      </c>
      <c r="Q517" t="str">
        <f>IFERROR(INDEX(JOGOS!$C$1:$P$16905,$G517,11),"")</f>
        <v/>
      </c>
      <c r="R517" t="str">
        <f>IFERROR(INDEX(JOGOS!$C$1:$P$16905,$G517,12),"")</f>
        <v/>
      </c>
      <c r="S517" t="str">
        <f>IFERROR(INDEX(JOGOS!$C$1:$P$16905,$G517,13),"")</f>
        <v/>
      </c>
      <c r="T517">
        <f t="shared" si="122"/>
        <v>0</v>
      </c>
      <c r="U517">
        <f t="shared" si="114"/>
        <v>0</v>
      </c>
      <c r="V517">
        <f t="shared" si="115"/>
        <v>0</v>
      </c>
      <c r="W517">
        <f t="shared" si="116"/>
        <v>0</v>
      </c>
      <c r="X517">
        <f t="shared" si="117"/>
        <v>0</v>
      </c>
      <c r="Y517">
        <f t="shared" si="118"/>
        <v>0</v>
      </c>
      <c r="Z517">
        <f t="shared" si="119"/>
        <v>0</v>
      </c>
      <c r="AA517">
        <f t="shared" si="120"/>
        <v>0</v>
      </c>
      <c r="AB517">
        <f t="shared" si="121"/>
        <v>0</v>
      </c>
      <c r="AC517">
        <f t="shared" ref="AC517:AC580" si="123">X517+Z517</f>
        <v>0</v>
      </c>
    </row>
    <row r="518" spans="1:29">
      <c r="A518" t="str">
        <f>IF(Tabela3[[#This Row],[GOL CASA]]&lt;&gt;"",Tabela3[[#This Row],[TIME CASA]],"")</f>
        <v/>
      </c>
      <c r="B518" t="str">
        <f>IF(Tabela3[[#This Row],[GOL FORA]]&lt;&gt;"",Tabela3[[#This Row],[TIME FORA]],"")</f>
        <v/>
      </c>
      <c r="D518">
        <f t="shared" si="111"/>
        <v>0</v>
      </c>
      <c r="F518" t="str">
        <f t="shared" si="113"/>
        <v/>
      </c>
      <c r="G518" t="str">
        <f t="shared" si="112"/>
        <v/>
      </c>
      <c r="H518" t="str">
        <f>IFERROR(INDEX(JOGOS!$C$1:$P$16905,$G518,1),"")</f>
        <v/>
      </c>
      <c r="I518" s="29" t="str">
        <f>IFERROR(INDEX(JOGOS!$C$1:$P$16905,$G518,3),"")</f>
        <v/>
      </c>
      <c r="J518" s="29" t="str">
        <f>IFERROR(INDEX(JOGOS!$C$1:$P$16905,$G518,4),"")</f>
        <v/>
      </c>
      <c r="K518" t="str">
        <f>IFERROR(INDEX(JOGOS!$C$1:$P$16905,$G518,5),"")</f>
        <v/>
      </c>
      <c r="L518" t="str">
        <f>IFERROR(INDEX(JOGOS!$C$1:$P$16905,$G518,6),"")</f>
        <v/>
      </c>
      <c r="M518" t="str">
        <f>IFERROR(INDEX(JOGOS!$C$1:$P$16905,$G518,7),"")</f>
        <v/>
      </c>
      <c r="N518" t="str">
        <f>IFERROR(INDEX(JOGOS!$C$1:$P$16905,$G518,8),"")</f>
        <v/>
      </c>
      <c r="O518" t="str">
        <f>IFERROR(INDEX(JOGOS!$C$1:$P$16905,$G518,9),"")</f>
        <v/>
      </c>
      <c r="P518" t="str">
        <f>IFERROR(INDEX(JOGOS!$C$1:$P$16905,$G518,10),"")</f>
        <v/>
      </c>
      <c r="Q518" t="str">
        <f>IFERROR(INDEX(JOGOS!$C$1:$P$16905,$G518,11),"")</f>
        <v/>
      </c>
      <c r="R518" t="str">
        <f>IFERROR(INDEX(JOGOS!$C$1:$P$16905,$G518,12),"")</f>
        <v/>
      </c>
      <c r="S518" t="str">
        <f>IFERROR(INDEX(JOGOS!$C$1:$P$16905,$G518,13),"")</f>
        <v/>
      </c>
      <c r="T518">
        <f t="shared" si="122"/>
        <v>0</v>
      </c>
      <c r="U518">
        <f t="shared" si="114"/>
        <v>0</v>
      </c>
      <c r="V518">
        <f t="shared" si="115"/>
        <v>0</v>
      </c>
      <c r="W518">
        <f t="shared" si="116"/>
        <v>0</v>
      </c>
      <c r="X518">
        <f t="shared" si="117"/>
        <v>0</v>
      </c>
      <c r="Y518">
        <f t="shared" si="118"/>
        <v>0</v>
      </c>
      <c r="Z518">
        <f t="shared" si="119"/>
        <v>0</v>
      </c>
      <c r="AA518">
        <f t="shared" si="120"/>
        <v>0</v>
      </c>
      <c r="AB518">
        <f t="shared" si="121"/>
        <v>0</v>
      </c>
      <c r="AC518">
        <f t="shared" si="123"/>
        <v>0</v>
      </c>
    </row>
    <row r="519" spans="1:29">
      <c r="A519" t="str">
        <f>IF(Tabela3[[#This Row],[GOL CASA]]&lt;&gt;"",Tabela3[[#This Row],[TIME CASA]],"")</f>
        <v/>
      </c>
      <c r="B519" t="str">
        <f>IF(Tabela3[[#This Row],[GOL FORA]]&lt;&gt;"",Tabela3[[#This Row],[TIME FORA]],"")</f>
        <v/>
      </c>
      <c r="D519">
        <f t="shared" si="111"/>
        <v>0</v>
      </c>
      <c r="F519" t="str">
        <f t="shared" si="113"/>
        <v/>
      </c>
      <c r="G519" t="str">
        <f t="shared" si="112"/>
        <v/>
      </c>
      <c r="H519" t="str">
        <f>IFERROR(INDEX(JOGOS!$C$1:$P$16905,$G519,1),"")</f>
        <v/>
      </c>
      <c r="I519" s="29" t="str">
        <f>IFERROR(INDEX(JOGOS!$C$1:$P$16905,$G519,3),"")</f>
        <v/>
      </c>
      <c r="J519" s="29" t="str">
        <f>IFERROR(INDEX(JOGOS!$C$1:$P$16905,$G519,4),"")</f>
        <v/>
      </c>
      <c r="K519" t="str">
        <f>IFERROR(INDEX(JOGOS!$C$1:$P$16905,$G519,5),"")</f>
        <v/>
      </c>
      <c r="L519" t="str">
        <f>IFERROR(INDEX(JOGOS!$C$1:$P$16905,$G519,6),"")</f>
        <v/>
      </c>
      <c r="M519" t="str">
        <f>IFERROR(INDEX(JOGOS!$C$1:$P$16905,$G519,7),"")</f>
        <v/>
      </c>
      <c r="N519" t="str">
        <f>IFERROR(INDEX(JOGOS!$C$1:$P$16905,$G519,8),"")</f>
        <v/>
      </c>
      <c r="O519" t="str">
        <f>IFERROR(INDEX(JOGOS!$C$1:$P$16905,$G519,9),"")</f>
        <v/>
      </c>
      <c r="P519" t="str">
        <f>IFERROR(INDEX(JOGOS!$C$1:$P$16905,$G519,10),"")</f>
        <v/>
      </c>
      <c r="Q519" t="str">
        <f>IFERROR(INDEX(JOGOS!$C$1:$P$16905,$G519,11),"")</f>
        <v/>
      </c>
      <c r="R519" t="str">
        <f>IFERROR(INDEX(JOGOS!$C$1:$P$16905,$G519,12),"")</f>
        <v/>
      </c>
      <c r="S519" t="str">
        <f>IFERROR(INDEX(JOGOS!$C$1:$P$16905,$G519,13),"")</f>
        <v/>
      </c>
      <c r="T519">
        <f t="shared" si="122"/>
        <v>0</v>
      </c>
      <c r="U519">
        <f t="shared" si="114"/>
        <v>0</v>
      </c>
      <c r="V519">
        <f t="shared" si="115"/>
        <v>0</v>
      </c>
      <c r="W519">
        <f t="shared" si="116"/>
        <v>0</v>
      </c>
      <c r="X519">
        <f t="shared" si="117"/>
        <v>0</v>
      </c>
      <c r="Y519">
        <f t="shared" si="118"/>
        <v>0</v>
      </c>
      <c r="Z519">
        <f t="shared" si="119"/>
        <v>0</v>
      </c>
      <c r="AA519">
        <f t="shared" si="120"/>
        <v>0</v>
      </c>
      <c r="AB519">
        <f t="shared" si="121"/>
        <v>0</v>
      </c>
      <c r="AC519">
        <f t="shared" si="123"/>
        <v>0</v>
      </c>
    </row>
    <row r="520" spans="1:29">
      <c r="A520" t="str">
        <f>IF(Tabela3[[#This Row],[GOL CASA]]&lt;&gt;"",Tabela3[[#This Row],[TIME CASA]],"")</f>
        <v/>
      </c>
      <c r="B520" t="str">
        <f>IF(Tabela3[[#This Row],[GOL FORA]]&lt;&gt;"",Tabela3[[#This Row],[TIME FORA]],"")</f>
        <v/>
      </c>
      <c r="D520">
        <f t="shared" si="111"/>
        <v>0</v>
      </c>
      <c r="F520" t="str">
        <f t="shared" si="113"/>
        <v/>
      </c>
      <c r="G520" t="str">
        <f t="shared" si="112"/>
        <v/>
      </c>
      <c r="H520" t="str">
        <f>IFERROR(INDEX(JOGOS!$C$1:$P$16905,$G520,1),"")</f>
        <v/>
      </c>
      <c r="I520" s="29" t="str">
        <f>IFERROR(INDEX(JOGOS!$C$1:$P$16905,$G520,3),"")</f>
        <v/>
      </c>
      <c r="J520" s="29" t="str">
        <f>IFERROR(INDEX(JOGOS!$C$1:$P$16905,$G520,4),"")</f>
        <v/>
      </c>
      <c r="K520" t="str">
        <f>IFERROR(INDEX(JOGOS!$C$1:$P$16905,$G520,5),"")</f>
        <v/>
      </c>
      <c r="L520" t="str">
        <f>IFERROR(INDEX(JOGOS!$C$1:$P$16905,$G520,6),"")</f>
        <v/>
      </c>
      <c r="M520" t="str">
        <f>IFERROR(INDEX(JOGOS!$C$1:$P$16905,$G520,7),"")</f>
        <v/>
      </c>
      <c r="N520" t="str">
        <f>IFERROR(INDEX(JOGOS!$C$1:$P$16905,$G520,8),"")</f>
        <v/>
      </c>
      <c r="O520" t="str">
        <f>IFERROR(INDEX(JOGOS!$C$1:$P$16905,$G520,9),"")</f>
        <v/>
      </c>
      <c r="P520" t="str">
        <f>IFERROR(INDEX(JOGOS!$C$1:$P$16905,$G520,10),"")</f>
        <v/>
      </c>
      <c r="Q520" t="str">
        <f>IFERROR(INDEX(JOGOS!$C$1:$P$16905,$G520,11),"")</f>
        <v/>
      </c>
      <c r="R520" t="str">
        <f>IFERROR(INDEX(JOGOS!$C$1:$P$16905,$G520,12),"")</f>
        <v/>
      </c>
      <c r="S520" t="str">
        <f>IFERROR(INDEX(JOGOS!$C$1:$P$16905,$G520,13),"")</f>
        <v/>
      </c>
      <c r="T520">
        <f t="shared" si="122"/>
        <v>0</v>
      </c>
      <c r="U520">
        <f t="shared" si="114"/>
        <v>0</v>
      </c>
      <c r="V520">
        <f t="shared" si="115"/>
        <v>0</v>
      </c>
      <c r="W520">
        <f t="shared" si="116"/>
        <v>0</v>
      </c>
      <c r="X520">
        <f t="shared" si="117"/>
        <v>0</v>
      </c>
      <c r="Y520">
        <f t="shared" si="118"/>
        <v>0</v>
      </c>
      <c r="Z520">
        <f t="shared" si="119"/>
        <v>0</v>
      </c>
      <c r="AA520">
        <f t="shared" si="120"/>
        <v>0</v>
      </c>
      <c r="AB520">
        <f t="shared" si="121"/>
        <v>0</v>
      </c>
      <c r="AC520">
        <f t="shared" si="123"/>
        <v>0</v>
      </c>
    </row>
    <row r="521" spans="1:29">
      <c r="A521" t="str">
        <f>IF(Tabela3[[#This Row],[GOL CASA]]&lt;&gt;"",Tabela3[[#This Row],[TIME CASA]],"")</f>
        <v/>
      </c>
      <c r="B521" t="str">
        <f>IF(Tabela3[[#This Row],[GOL FORA]]&lt;&gt;"",Tabela3[[#This Row],[TIME FORA]],"")</f>
        <v/>
      </c>
      <c r="D521">
        <f t="shared" si="111"/>
        <v>0</v>
      </c>
      <c r="F521" t="str">
        <f t="shared" si="113"/>
        <v/>
      </c>
      <c r="G521" t="str">
        <f t="shared" si="112"/>
        <v/>
      </c>
      <c r="H521" t="str">
        <f>IFERROR(INDEX(JOGOS!$C$1:$P$16905,$G521,1),"")</f>
        <v/>
      </c>
      <c r="I521" s="29" t="str">
        <f>IFERROR(INDEX(JOGOS!$C$1:$P$16905,$G521,3),"")</f>
        <v/>
      </c>
      <c r="J521" s="29" t="str">
        <f>IFERROR(INDEX(JOGOS!$C$1:$P$16905,$G521,4),"")</f>
        <v/>
      </c>
      <c r="K521" t="str">
        <f>IFERROR(INDEX(JOGOS!$C$1:$P$16905,$G521,5),"")</f>
        <v/>
      </c>
      <c r="L521" t="str">
        <f>IFERROR(INDEX(JOGOS!$C$1:$P$16905,$G521,6),"")</f>
        <v/>
      </c>
      <c r="M521" t="str">
        <f>IFERROR(INDEX(JOGOS!$C$1:$P$16905,$G521,7),"")</f>
        <v/>
      </c>
      <c r="N521" t="str">
        <f>IFERROR(INDEX(JOGOS!$C$1:$P$16905,$G521,8),"")</f>
        <v/>
      </c>
      <c r="O521" t="str">
        <f>IFERROR(INDEX(JOGOS!$C$1:$P$16905,$G521,9),"")</f>
        <v/>
      </c>
      <c r="P521" t="str">
        <f>IFERROR(INDEX(JOGOS!$C$1:$P$16905,$G521,10),"")</f>
        <v/>
      </c>
      <c r="Q521" t="str">
        <f>IFERROR(INDEX(JOGOS!$C$1:$P$16905,$G521,11),"")</f>
        <v/>
      </c>
      <c r="R521" t="str">
        <f>IFERROR(INDEX(JOGOS!$C$1:$P$16905,$G521,12),"")</f>
        <v/>
      </c>
      <c r="S521" t="str">
        <f>IFERROR(INDEX(JOGOS!$C$1:$P$16905,$G521,13),"")</f>
        <v/>
      </c>
      <c r="T521">
        <f t="shared" si="122"/>
        <v>0</v>
      </c>
      <c r="U521">
        <f t="shared" si="114"/>
        <v>0</v>
      </c>
      <c r="V521">
        <f t="shared" si="115"/>
        <v>0</v>
      </c>
      <c r="W521">
        <f t="shared" si="116"/>
        <v>0</v>
      </c>
      <c r="X521">
        <f t="shared" si="117"/>
        <v>0</v>
      </c>
      <c r="Y521">
        <f t="shared" si="118"/>
        <v>0</v>
      </c>
      <c r="Z521">
        <f t="shared" si="119"/>
        <v>0</v>
      </c>
      <c r="AA521">
        <f t="shared" si="120"/>
        <v>0</v>
      </c>
      <c r="AB521">
        <f t="shared" si="121"/>
        <v>0</v>
      </c>
      <c r="AC521">
        <f t="shared" si="123"/>
        <v>0</v>
      </c>
    </row>
    <row r="522" spans="1:29">
      <c r="A522" t="str">
        <f>IF(Tabela3[[#This Row],[GOL CASA]]&lt;&gt;"",Tabela3[[#This Row],[TIME CASA]],"")</f>
        <v/>
      </c>
      <c r="B522" t="str">
        <f>IF(Tabela3[[#This Row],[GOL FORA]]&lt;&gt;"",Tabela3[[#This Row],[TIME FORA]],"")</f>
        <v/>
      </c>
      <c r="D522">
        <f t="shared" si="111"/>
        <v>0</v>
      </c>
      <c r="F522" t="str">
        <f t="shared" si="113"/>
        <v/>
      </c>
      <c r="G522" t="str">
        <f t="shared" si="112"/>
        <v/>
      </c>
      <c r="H522" t="str">
        <f>IFERROR(INDEX(JOGOS!$C$1:$P$16905,$G522,1),"")</f>
        <v/>
      </c>
      <c r="I522" s="29" t="str">
        <f>IFERROR(INDEX(JOGOS!$C$1:$P$16905,$G522,3),"")</f>
        <v/>
      </c>
      <c r="J522" s="29" t="str">
        <f>IFERROR(INDEX(JOGOS!$C$1:$P$16905,$G522,4),"")</f>
        <v/>
      </c>
      <c r="K522" t="str">
        <f>IFERROR(INDEX(JOGOS!$C$1:$P$16905,$G522,5),"")</f>
        <v/>
      </c>
      <c r="L522" t="str">
        <f>IFERROR(INDEX(JOGOS!$C$1:$P$16905,$G522,6),"")</f>
        <v/>
      </c>
      <c r="M522" t="str">
        <f>IFERROR(INDEX(JOGOS!$C$1:$P$16905,$G522,7),"")</f>
        <v/>
      </c>
      <c r="N522" t="str">
        <f>IFERROR(INDEX(JOGOS!$C$1:$P$16905,$G522,8),"")</f>
        <v/>
      </c>
      <c r="O522" t="str">
        <f>IFERROR(INDEX(JOGOS!$C$1:$P$16905,$G522,9),"")</f>
        <v/>
      </c>
      <c r="P522" t="str">
        <f>IFERROR(INDEX(JOGOS!$C$1:$P$16905,$G522,10),"")</f>
        <v/>
      </c>
      <c r="Q522" t="str">
        <f>IFERROR(INDEX(JOGOS!$C$1:$P$16905,$G522,11),"")</f>
        <v/>
      </c>
      <c r="R522" t="str">
        <f>IFERROR(INDEX(JOGOS!$C$1:$P$16905,$G522,12),"")</f>
        <v/>
      </c>
      <c r="S522" t="str">
        <f>IFERROR(INDEX(JOGOS!$C$1:$P$16905,$G522,13),"")</f>
        <v/>
      </c>
      <c r="T522">
        <f t="shared" si="122"/>
        <v>0</v>
      </c>
      <c r="U522">
        <f t="shared" si="114"/>
        <v>0</v>
      </c>
      <c r="V522">
        <f t="shared" si="115"/>
        <v>0</v>
      </c>
      <c r="W522">
        <f t="shared" si="116"/>
        <v>0</v>
      </c>
      <c r="X522">
        <f t="shared" si="117"/>
        <v>0</v>
      </c>
      <c r="Y522">
        <f t="shared" si="118"/>
        <v>0</v>
      </c>
      <c r="Z522">
        <f t="shared" si="119"/>
        <v>0</v>
      </c>
      <c r="AA522">
        <f t="shared" si="120"/>
        <v>0</v>
      </c>
      <c r="AB522">
        <f t="shared" si="121"/>
        <v>0</v>
      </c>
      <c r="AC522">
        <f t="shared" si="123"/>
        <v>0</v>
      </c>
    </row>
    <row r="523" spans="1:29">
      <c r="A523" t="str">
        <f>IF(Tabela3[[#This Row],[GOL CASA]]&lt;&gt;"",Tabela3[[#This Row],[TIME CASA]],"")</f>
        <v/>
      </c>
      <c r="B523" t="str">
        <f>IF(Tabela3[[#This Row],[GOL FORA]]&lt;&gt;"",Tabela3[[#This Row],[TIME FORA]],"")</f>
        <v/>
      </c>
      <c r="D523">
        <f t="shared" si="111"/>
        <v>0</v>
      </c>
      <c r="F523" t="str">
        <f t="shared" si="113"/>
        <v/>
      </c>
      <c r="G523" t="str">
        <f t="shared" si="112"/>
        <v/>
      </c>
      <c r="H523" t="str">
        <f>IFERROR(INDEX(JOGOS!$C$1:$P$16905,$G523,1),"")</f>
        <v/>
      </c>
      <c r="I523" s="29" t="str">
        <f>IFERROR(INDEX(JOGOS!$C$1:$P$16905,$G523,3),"")</f>
        <v/>
      </c>
      <c r="J523" s="29" t="str">
        <f>IFERROR(INDEX(JOGOS!$C$1:$P$16905,$G523,4),"")</f>
        <v/>
      </c>
      <c r="K523" t="str">
        <f>IFERROR(INDEX(JOGOS!$C$1:$P$16905,$G523,5),"")</f>
        <v/>
      </c>
      <c r="L523" t="str">
        <f>IFERROR(INDEX(JOGOS!$C$1:$P$16905,$G523,6),"")</f>
        <v/>
      </c>
      <c r="M523" t="str">
        <f>IFERROR(INDEX(JOGOS!$C$1:$P$16905,$G523,7),"")</f>
        <v/>
      </c>
      <c r="N523" t="str">
        <f>IFERROR(INDEX(JOGOS!$C$1:$P$16905,$G523,8),"")</f>
        <v/>
      </c>
      <c r="O523" t="str">
        <f>IFERROR(INDEX(JOGOS!$C$1:$P$16905,$G523,9),"")</f>
        <v/>
      </c>
      <c r="P523" t="str">
        <f>IFERROR(INDEX(JOGOS!$C$1:$P$16905,$G523,10),"")</f>
        <v/>
      </c>
      <c r="Q523" t="str">
        <f>IFERROR(INDEX(JOGOS!$C$1:$P$16905,$G523,11),"")</f>
        <v/>
      </c>
      <c r="R523" t="str">
        <f>IFERROR(INDEX(JOGOS!$C$1:$P$16905,$G523,12),"")</f>
        <v/>
      </c>
      <c r="S523" t="str">
        <f>IFERROR(INDEX(JOGOS!$C$1:$P$16905,$G523,13),"")</f>
        <v/>
      </c>
      <c r="T523">
        <f t="shared" si="122"/>
        <v>0</v>
      </c>
      <c r="U523">
        <f t="shared" si="114"/>
        <v>0</v>
      </c>
      <c r="V523">
        <f t="shared" si="115"/>
        <v>0</v>
      </c>
      <c r="W523">
        <f t="shared" si="116"/>
        <v>0</v>
      </c>
      <c r="X523">
        <f t="shared" si="117"/>
        <v>0</v>
      </c>
      <c r="Y523">
        <f t="shared" si="118"/>
        <v>0</v>
      </c>
      <c r="Z523">
        <f t="shared" si="119"/>
        <v>0</v>
      </c>
      <c r="AA523">
        <f t="shared" si="120"/>
        <v>0</v>
      </c>
      <c r="AB523">
        <f t="shared" si="121"/>
        <v>0</v>
      </c>
      <c r="AC523">
        <f t="shared" si="123"/>
        <v>0</v>
      </c>
    </row>
    <row r="524" spans="1:29">
      <c r="A524" t="str">
        <f>IF(Tabela3[[#This Row],[GOL CASA]]&lt;&gt;"",Tabela3[[#This Row],[TIME CASA]],"")</f>
        <v/>
      </c>
      <c r="B524" t="str">
        <f>IF(Tabela3[[#This Row],[GOL FORA]]&lt;&gt;"",Tabela3[[#This Row],[TIME FORA]],"")</f>
        <v/>
      </c>
      <c r="D524">
        <f t="shared" si="111"/>
        <v>0</v>
      </c>
      <c r="F524" t="str">
        <f t="shared" si="113"/>
        <v/>
      </c>
      <c r="G524" t="str">
        <f t="shared" si="112"/>
        <v/>
      </c>
      <c r="H524" t="str">
        <f>IFERROR(INDEX(JOGOS!$C$1:$P$16905,$G524,1),"")</f>
        <v/>
      </c>
      <c r="I524" s="29" t="str">
        <f>IFERROR(INDEX(JOGOS!$C$1:$P$16905,$G524,3),"")</f>
        <v/>
      </c>
      <c r="J524" s="29" t="str">
        <f>IFERROR(INDEX(JOGOS!$C$1:$P$16905,$G524,4),"")</f>
        <v/>
      </c>
      <c r="K524" t="str">
        <f>IFERROR(INDEX(JOGOS!$C$1:$P$16905,$G524,5),"")</f>
        <v/>
      </c>
      <c r="L524" t="str">
        <f>IFERROR(INDEX(JOGOS!$C$1:$P$16905,$G524,6),"")</f>
        <v/>
      </c>
      <c r="M524" t="str">
        <f>IFERROR(INDEX(JOGOS!$C$1:$P$16905,$G524,7),"")</f>
        <v/>
      </c>
      <c r="N524" t="str">
        <f>IFERROR(INDEX(JOGOS!$C$1:$P$16905,$G524,8),"")</f>
        <v/>
      </c>
      <c r="O524" t="str">
        <f>IFERROR(INDEX(JOGOS!$C$1:$P$16905,$G524,9),"")</f>
        <v/>
      </c>
      <c r="P524" t="str">
        <f>IFERROR(INDEX(JOGOS!$C$1:$P$16905,$G524,10),"")</f>
        <v/>
      </c>
      <c r="Q524" t="str">
        <f>IFERROR(INDEX(JOGOS!$C$1:$P$16905,$G524,11),"")</f>
        <v/>
      </c>
      <c r="R524" t="str">
        <f>IFERROR(INDEX(JOGOS!$C$1:$P$16905,$G524,12),"")</f>
        <v/>
      </c>
      <c r="S524" t="str">
        <f>IFERROR(INDEX(JOGOS!$C$1:$P$16905,$G524,13),"")</f>
        <v/>
      </c>
      <c r="T524">
        <f t="shared" si="122"/>
        <v>0</v>
      </c>
      <c r="U524">
        <f t="shared" si="114"/>
        <v>0</v>
      </c>
      <c r="V524">
        <f t="shared" si="115"/>
        <v>0</v>
      </c>
      <c r="W524">
        <f t="shared" si="116"/>
        <v>0</v>
      </c>
      <c r="X524">
        <f t="shared" si="117"/>
        <v>0</v>
      </c>
      <c r="Y524">
        <f t="shared" si="118"/>
        <v>0</v>
      </c>
      <c r="Z524">
        <f t="shared" si="119"/>
        <v>0</v>
      </c>
      <c r="AA524">
        <f t="shared" si="120"/>
        <v>0</v>
      </c>
      <c r="AB524">
        <f t="shared" si="121"/>
        <v>0</v>
      </c>
      <c r="AC524">
        <f t="shared" si="123"/>
        <v>0</v>
      </c>
    </row>
    <row r="525" spans="1:29">
      <c r="A525" t="str">
        <f>IF(Tabela3[[#This Row],[GOL CASA]]&lt;&gt;"",Tabela3[[#This Row],[TIME CASA]],"")</f>
        <v/>
      </c>
      <c r="B525" t="str">
        <f>IF(Tabela3[[#This Row],[GOL FORA]]&lt;&gt;"",Tabela3[[#This Row],[TIME FORA]],"")</f>
        <v/>
      </c>
      <c r="D525">
        <f t="shared" si="111"/>
        <v>0</v>
      </c>
      <c r="F525" t="str">
        <f t="shared" si="113"/>
        <v/>
      </c>
      <c r="G525" t="str">
        <f t="shared" si="112"/>
        <v/>
      </c>
      <c r="H525" t="str">
        <f>IFERROR(INDEX(JOGOS!$C$1:$P$16905,$G525,1),"")</f>
        <v/>
      </c>
      <c r="I525" s="29" t="str">
        <f>IFERROR(INDEX(JOGOS!$C$1:$P$16905,$G525,3),"")</f>
        <v/>
      </c>
      <c r="J525" s="29" t="str">
        <f>IFERROR(INDEX(JOGOS!$C$1:$P$16905,$G525,4),"")</f>
        <v/>
      </c>
      <c r="K525" t="str">
        <f>IFERROR(INDEX(JOGOS!$C$1:$P$16905,$G525,5),"")</f>
        <v/>
      </c>
      <c r="L525" t="str">
        <f>IFERROR(INDEX(JOGOS!$C$1:$P$16905,$G525,6),"")</f>
        <v/>
      </c>
      <c r="M525" t="str">
        <f>IFERROR(INDEX(JOGOS!$C$1:$P$16905,$G525,7),"")</f>
        <v/>
      </c>
      <c r="N525" t="str">
        <f>IFERROR(INDEX(JOGOS!$C$1:$P$16905,$G525,8),"")</f>
        <v/>
      </c>
      <c r="O525" t="str">
        <f>IFERROR(INDEX(JOGOS!$C$1:$P$16905,$G525,9),"")</f>
        <v/>
      </c>
      <c r="P525" t="str">
        <f>IFERROR(INDEX(JOGOS!$C$1:$P$16905,$G525,10),"")</f>
        <v/>
      </c>
      <c r="Q525" t="str">
        <f>IFERROR(INDEX(JOGOS!$C$1:$P$16905,$G525,11),"")</f>
        <v/>
      </c>
      <c r="R525" t="str">
        <f>IFERROR(INDEX(JOGOS!$C$1:$P$16905,$G525,12),"")</f>
        <v/>
      </c>
      <c r="S525" t="str">
        <f>IFERROR(INDEX(JOGOS!$C$1:$P$16905,$G525,13),"")</f>
        <v/>
      </c>
      <c r="T525">
        <f t="shared" si="122"/>
        <v>0</v>
      </c>
      <c r="U525">
        <f t="shared" si="114"/>
        <v>0</v>
      </c>
      <c r="V525">
        <f t="shared" si="115"/>
        <v>0</v>
      </c>
      <c r="W525">
        <f t="shared" si="116"/>
        <v>0</v>
      </c>
      <c r="X525">
        <f t="shared" si="117"/>
        <v>0</v>
      </c>
      <c r="Y525">
        <f t="shared" si="118"/>
        <v>0</v>
      </c>
      <c r="Z525">
        <f t="shared" si="119"/>
        <v>0</v>
      </c>
      <c r="AA525">
        <f t="shared" si="120"/>
        <v>0</v>
      </c>
      <c r="AB525">
        <f t="shared" si="121"/>
        <v>0</v>
      </c>
      <c r="AC525">
        <f t="shared" si="123"/>
        <v>0</v>
      </c>
    </row>
    <row r="526" spans="1:29">
      <c r="A526" t="str">
        <f>IF(Tabela3[[#This Row],[GOL CASA]]&lt;&gt;"",Tabela3[[#This Row],[TIME CASA]],"")</f>
        <v/>
      </c>
      <c r="B526" t="str">
        <f>IF(Tabela3[[#This Row],[GOL FORA]]&lt;&gt;"",Tabela3[[#This Row],[TIME FORA]],"")</f>
        <v/>
      </c>
      <c r="D526">
        <f t="shared" si="111"/>
        <v>0</v>
      </c>
      <c r="F526" t="str">
        <f t="shared" si="113"/>
        <v/>
      </c>
      <c r="G526" t="str">
        <f t="shared" si="112"/>
        <v/>
      </c>
      <c r="H526" t="str">
        <f>IFERROR(INDEX(JOGOS!$C$1:$P$16905,$G526,1),"")</f>
        <v/>
      </c>
      <c r="I526" s="29" t="str">
        <f>IFERROR(INDEX(JOGOS!$C$1:$P$16905,$G526,3),"")</f>
        <v/>
      </c>
      <c r="J526" s="29" t="str">
        <f>IFERROR(INDEX(JOGOS!$C$1:$P$16905,$G526,4),"")</f>
        <v/>
      </c>
      <c r="K526" t="str">
        <f>IFERROR(INDEX(JOGOS!$C$1:$P$16905,$G526,5),"")</f>
        <v/>
      </c>
      <c r="L526" t="str">
        <f>IFERROR(INDEX(JOGOS!$C$1:$P$16905,$G526,6),"")</f>
        <v/>
      </c>
      <c r="M526" t="str">
        <f>IFERROR(INDEX(JOGOS!$C$1:$P$16905,$G526,7),"")</f>
        <v/>
      </c>
      <c r="N526" t="str">
        <f>IFERROR(INDEX(JOGOS!$C$1:$P$16905,$G526,8),"")</f>
        <v/>
      </c>
      <c r="O526" t="str">
        <f>IFERROR(INDEX(JOGOS!$C$1:$P$16905,$G526,9),"")</f>
        <v/>
      </c>
      <c r="P526" t="str">
        <f>IFERROR(INDEX(JOGOS!$C$1:$P$16905,$G526,10),"")</f>
        <v/>
      </c>
      <c r="Q526" t="str">
        <f>IFERROR(INDEX(JOGOS!$C$1:$P$16905,$G526,11),"")</f>
        <v/>
      </c>
      <c r="R526" t="str">
        <f>IFERROR(INDEX(JOGOS!$C$1:$P$16905,$G526,12),"")</f>
        <v/>
      </c>
      <c r="S526" t="str">
        <f>IFERROR(INDEX(JOGOS!$C$1:$P$16905,$G526,13),"")</f>
        <v/>
      </c>
      <c r="T526">
        <f t="shared" si="122"/>
        <v>0</v>
      </c>
      <c r="U526">
        <f t="shared" si="114"/>
        <v>0</v>
      </c>
      <c r="V526">
        <f t="shared" si="115"/>
        <v>0</v>
      </c>
      <c r="W526">
        <f t="shared" si="116"/>
        <v>0</v>
      </c>
      <c r="X526">
        <f t="shared" si="117"/>
        <v>0</v>
      </c>
      <c r="Y526">
        <f t="shared" si="118"/>
        <v>0</v>
      </c>
      <c r="Z526">
        <f t="shared" si="119"/>
        <v>0</v>
      </c>
      <c r="AA526">
        <f t="shared" si="120"/>
        <v>0</v>
      </c>
      <c r="AB526">
        <f t="shared" si="121"/>
        <v>0</v>
      </c>
      <c r="AC526">
        <f t="shared" si="123"/>
        <v>0</v>
      </c>
    </row>
    <row r="527" spans="1:29">
      <c r="A527" t="str">
        <f>IF(Tabela3[[#This Row],[GOL CASA]]&lt;&gt;"",Tabela3[[#This Row],[TIME CASA]],"")</f>
        <v/>
      </c>
      <c r="B527" t="str">
        <f>IF(Tabela3[[#This Row],[GOL FORA]]&lt;&gt;"",Tabela3[[#This Row],[TIME FORA]],"")</f>
        <v/>
      </c>
      <c r="D527">
        <f t="shared" si="111"/>
        <v>0</v>
      </c>
      <c r="F527" t="str">
        <f t="shared" si="113"/>
        <v/>
      </c>
      <c r="G527" t="str">
        <f t="shared" si="112"/>
        <v/>
      </c>
      <c r="H527" t="str">
        <f>IFERROR(INDEX(JOGOS!$C$1:$P$16905,$G527,1),"")</f>
        <v/>
      </c>
      <c r="I527" s="29" t="str">
        <f>IFERROR(INDEX(JOGOS!$C$1:$P$16905,$G527,3),"")</f>
        <v/>
      </c>
      <c r="J527" s="29" t="str">
        <f>IFERROR(INDEX(JOGOS!$C$1:$P$16905,$G527,4),"")</f>
        <v/>
      </c>
      <c r="K527" t="str">
        <f>IFERROR(INDEX(JOGOS!$C$1:$P$16905,$G527,5),"")</f>
        <v/>
      </c>
      <c r="L527" t="str">
        <f>IFERROR(INDEX(JOGOS!$C$1:$P$16905,$G527,6),"")</f>
        <v/>
      </c>
      <c r="M527" t="str">
        <f>IFERROR(INDEX(JOGOS!$C$1:$P$16905,$G527,7),"")</f>
        <v/>
      </c>
      <c r="N527" t="str">
        <f>IFERROR(INDEX(JOGOS!$C$1:$P$16905,$G527,8),"")</f>
        <v/>
      </c>
      <c r="O527" t="str">
        <f>IFERROR(INDEX(JOGOS!$C$1:$P$16905,$G527,9),"")</f>
        <v/>
      </c>
      <c r="P527" t="str">
        <f>IFERROR(INDEX(JOGOS!$C$1:$P$16905,$G527,10),"")</f>
        <v/>
      </c>
      <c r="Q527" t="str">
        <f>IFERROR(INDEX(JOGOS!$C$1:$P$16905,$G527,11),"")</f>
        <v/>
      </c>
      <c r="R527" t="str">
        <f>IFERROR(INDEX(JOGOS!$C$1:$P$16905,$G527,12),"")</f>
        <v/>
      </c>
      <c r="S527" t="str">
        <f>IFERROR(INDEX(JOGOS!$C$1:$P$16905,$G527,13),"")</f>
        <v/>
      </c>
      <c r="T527">
        <f t="shared" si="122"/>
        <v>0</v>
      </c>
      <c r="U527">
        <f t="shared" si="114"/>
        <v>0</v>
      </c>
      <c r="V527">
        <f t="shared" si="115"/>
        <v>0</v>
      </c>
      <c r="W527">
        <f t="shared" si="116"/>
        <v>0</v>
      </c>
      <c r="X527">
        <f t="shared" si="117"/>
        <v>0</v>
      </c>
      <c r="Y527">
        <f t="shared" si="118"/>
        <v>0</v>
      </c>
      <c r="Z527">
        <f t="shared" si="119"/>
        <v>0</v>
      </c>
      <c r="AA527">
        <f t="shared" si="120"/>
        <v>0</v>
      </c>
      <c r="AB527">
        <f t="shared" si="121"/>
        <v>0</v>
      </c>
      <c r="AC527">
        <f t="shared" si="123"/>
        <v>0</v>
      </c>
    </row>
    <row r="528" spans="1:29">
      <c r="A528" t="str">
        <f>IF(Tabela3[[#This Row],[GOL CASA]]&lt;&gt;"",Tabela3[[#This Row],[TIME CASA]],"")</f>
        <v/>
      </c>
      <c r="B528" t="str">
        <f>IF(Tabela3[[#This Row],[GOL FORA]]&lt;&gt;"",Tabela3[[#This Row],[TIME FORA]],"")</f>
        <v/>
      </c>
      <c r="D528">
        <f t="shared" si="111"/>
        <v>0</v>
      </c>
      <c r="F528" t="str">
        <f t="shared" si="113"/>
        <v/>
      </c>
      <c r="G528" t="str">
        <f t="shared" si="112"/>
        <v/>
      </c>
      <c r="H528" t="str">
        <f>IFERROR(INDEX(JOGOS!$C$1:$P$16905,$G528,1),"")</f>
        <v/>
      </c>
      <c r="I528" s="29" t="str">
        <f>IFERROR(INDEX(JOGOS!$C$1:$P$16905,$G528,3),"")</f>
        <v/>
      </c>
      <c r="J528" s="29" t="str">
        <f>IFERROR(INDEX(JOGOS!$C$1:$P$16905,$G528,4),"")</f>
        <v/>
      </c>
      <c r="K528" t="str">
        <f>IFERROR(INDEX(JOGOS!$C$1:$P$16905,$G528,5),"")</f>
        <v/>
      </c>
      <c r="L528" t="str">
        <f>IFERROR(INDEX(JOGOS!$C$1:$P$16905,$G528,6),"")</f>
        <v/>
      </c>
      <c r="M528" t="str">
        <f>IFERROR(INDEX(JOGOS!$C$1:$P$16905,$G528,7),"")</f>
        <v/>
      </c>
      <c r="N528" t="str">
        <f>IFERROR(INDEX(JOGOS!$C$1:$P$16905,$G528,8),"")</f>
        <v/>
      </c>
      <c r="O528" t="str">
        <f>IFERROR(INDEX(JOGOS!$C$1:$P$16905,$G528,9),"")</f>
        <v/>
      </c>
      <c r="P528" t="str">
        <f>IFERROR(INDEX(JOGOS!$C$1:$P$16905,$G528,10),"")</f>
        <v/>
      </c>
      <c r="Q528" t="str">
        <f>IFERROR(INDEX(JOGOS!$C$1:$P$16905,$G528,11),"")</f>
        <v/>
      </c>
      <c r="R528" t="str">
        <f>IFERROR(INDEX(JOGOS!$C$1:$P$16905,$G528,12),"")</f>
        <v/>
      </c>
      <c r="S528" t="str">
        <f>IFERROR(INDEX(JOGOS!$C$1:$P$16905,$G528,13),"")</f>
        <v/>
      </c>
      <c r="T528">
        <f t="shared" si="122"/>
        <v>0</v>
      </c>
      <c r="U528">
        <f t="shared" si="114"/>
        <v>0</v>
      </c>
      <c r="V528">
        <f t="shared" si="115"/>
        <v>0</v>
      </c>
      <c r="W528">
        <f t="shared" si="116"/>
        <v>0</v>
      </c>
      <c r="X528">
        <f t="shared" si="117"/>
        <v>0</v>
      </c>
      <c r="Y528">
        <f t="shared" si="118"/>
        <v>0</v>
      </c>
      <c r="Z528">
        <f t="shared" si="119"/>
        <v>0</v>
      </c>
      <c r="AA528">
        <f t="shared" si="120"/>
        <v>0</v>
      </c>
      <c r="AB528">
        <f t="shared" si="121"/>
        <v>0</v>
      </c>
      <c r="AC528">
        <f t="shared" si="123"/>
        <v>0</v>
      </c>
    </row>
    <row r="529" spans="1:29">
      <c r="A529" t="str">
        <f>IF(Tabela3[[#This Row],[GOL CASA]]&lt;&gt;"",Tabela3[[#This Row],[TIME CASA]],"")</f>
        <v/>
      </c>
      <c r="B529" t="str">
        <f>IF(Tabela3[[#This Row],[GOL FORA]]&lt;&gt;"",Tabela3[[#This Row],[TIME FORA]],"")</f>
        <v/>
      </c>
      <c r="D529">
        <f t="shared" si="111"/>
        <v>0</v>
      </c>
      <c r="F529" t="str">
        <f t="shared" si="113"/>
        <v/>
      </c>
      <c r="G529" t="str">
        <f t="shared" si="112"/>
        <v/>
      </c>
      <c r="H529" t="str">
        <f>IFERROR(INDEX(JOGOS!$C$1:$P$16905,$G529,1),"")</f>
        <v/>
      </c>
      <c r="I529" s="29" t="str">
        <f>IFERROR(INDEX(JOGOS!$C$1:$P$16905,$G529,3),"")</f>
        <v/>
      </c>
      <c r="J529" s="29" t="str">
        <f>IFERROR(INDEX(JOGOS!$C$1:$P$16905,$G529,4),"")</f>
        <v/>
      </c>
      <c r="K529" t="str">
        <f>IFERROR(INDEX(JOGOS!$C$1:$P$16905,$G529,5),"")</f>
        <v/>
      </c>
      <c r="L529" t="str">
        <f>IFERROR(INDEX(JOGOS!$C$1:$P$16905,$G529,6),"")</f>
        <v/>
      </c>
      <c r="M529" t="str">
        <f>IFERROR(INDEX(JOGOS!$C$1:$P$16905,$G529,7),"")</f>
        <v/>
      </c>
      <c r="N529" t="str">
        <f>IFERROR(INDEX(JOGOS!$C$1:$P$16905,$G529,8),"")</f>
        <v/>
      </c>
      <c r="O529" t="str">
        <f>IFERROR(INDEX(JOGOS!$C$1:$P$16905,$G529,9),"")</f>
        <v/>
      </c>
      <c r="P529" t="str">
        <f>IFERROR(INDEX(JOGOS!$C$1:$P$16905,$G529,10),"")</f>
        <v/>
      </c>
      <c r="Q529" t="str">
        <f>IFERROR(INDEX(JOGOS!$C$1:$P$16905,$G529,11),"")</f>
        <v/>
      </c>
      <c r="R529" t="str">
        <f>IFERROR(INDEX(JOGOS!$C$1:$P$16905,$G529,12),"")</f>
        <v/>
      </c>
      <c r="S529" t="str">
        <f>IFERROR(INDEX(JOGOS!$C$1:$P$16905,$G529,13),"")</f>
        <v/>
      </c>
      <c r="T529">
        <f t="shared" si="122"/>
        <v>0</v>
      </c>
      <c r="U529">
        <f t="shared" si="114"/>
        <v>0</v>
      </c>
      <c r="V529">
        <f t="shared" si="115"/>
        <v>0</v>
      </c>
      <c r="W529">
        <f t="shared" si="116"/>
        <v>0</v>
      </c>
      <c r="X529">
        <f t="shared" si="117"/>
        <v>0</v>
      </c>
      <c r="Y529">
        <f t="shared" si="118"/>
        <v>0</v>
      </c>
      <c r="Z529">
        <f t="shared" si="119"/>
        <v>0</v>
      </c>
      <c r="AA529">
        <f t="shared" si="120"/>
        <v>0</v>
      </c>
      <c r="AB529">
        <f t="shared" si="121"/>
        <v>0</v>
      </c>
      <c r="AC529">
        <f t="shared" si="123"/>
        <v>0</v>
      </c>
    </row>
    <row r="530" spans="1:29">
      <c r="A530" t="str">
        <f>IF(Tabela3[[#This Row],[GOL CASA]]&lt;&gt;"",Tabela3[[#This Row],[TIME CASA]],"")</f>
        <v/>
      </c>
      <c r="B530" t="str">
        <f>IF(Tabela3[[#This Row],[GOL FORA]]&lt;&gt;"",Tabela3[[#This Row],[TIME FORA]],"")</f>
        <v/>
      </c>
      <c r="D530">
        <f t="shared" si="111"/>
        <v>0</v>
      </c>
      <c r="F530" t="str">
        <f t="shared" si="113"/>
        <v/>
      </c>
      <c r="G530" t="str">
        <f t="shared" si="112"/>
        <v/>
      </c>
      <c r="H530" t="str">
        <f>IFERROR(INDEX(JOGOS!$C$1:$P$16905,$G530,1),"")</f>
        <v/>
      </c>
      <c r="I530" s="29" t="str">
        <f>IFERROR(INDEX(JOGOS!$C$1:$P$16905,$G530,3),"")</f>
        <v/>
      </c>
      <c r="J530" s="29" t="str">
        <f>IFERROR(INDEX(JOGOS!$C$1:$P$16905,$G530,4),"")</f>
        <v/>
      </c>
      <c r="K530" t="str">
        <f>IFERROR(INDEX(JOGOS!$C$1:$P$16905,$G530,5),"")</f>
        <v/>
      </c>
      <c r="L530" t="str">
        <f>IFERROR(INDEX(JOGOS!$C$1:$P$16905,$G530,6),"")</f>
        <v/>
      </c>
      <c r="M530" t="str">
        <f>IFERROR(INDEX(JOGOS!$C$1:$P$16905,$G530,7),"")</f>
        <v/>
      </c>
      <c r="N530" t="str">
        <f>IFERROR(INDEX(JOGOS!$C$1:$P$16905,$G530,8),"")</f>
        <v/>
      </c>
      <c r="O530" t="str">
        <f>IFERROR(INDEX(JOGOS!$C$1:$P$16905,$G530,9),"")</f>
        <v/>
      </c>
      <c r="P530" t="str">
        <f>IFERROR(INDEX(JOGOS!$C$1:$P$16905,$G530,10),"")</f>
        <v/>
      </c>
      <c r="Q530" t="str">
        <f>IFERROR(INDEX(JOGOS!$C$1:$P$16905,$G530,11),"")</f>
        <v/>
      </c>
      <c r="R530" t="str">
        <f>IFERROR(INDEX(JOGOS!$C$1:$P$16905,$G530,12),"")</f>
        <v/>
      </c>
      <c r="S530" t="str">
        <f>IFERROR(INDEX(JOGOS!$C$1:$P$16905,$G530,13),"")</f>
        <v/>
      </c>
      <c r="T530">
        <f t="shared" si="122"/>
        <v>0</v>
      </c>
      <c r="U530">
        <f t="shared" si="114"/>
        <v>0</v>
      </c>
      <c r="V530">
        <f t="shared" si="115"/>
        <v>0</v>
      </c>
      <c r="W530">
        <f t="shared" si="116"/>
        <v>0</v>
      </c>
      <c r="X530">
        <f t="shared" si="117"/>
        <v>0</v>
      </c>
      <c r="Y530">
        <f t="shared" si="118"/>
        <v>0</v>
      </c>
      <c r="Z530">
        <f t="shared" si="119"/>
        <v>0</v>
      </c>
      <c r="AA530">
        <f t="shared" si="120"/>
        <v>0</v>
      </c>
      <c r="AB530">
        <f t="shared" si="121"/>
        <v>0</v>
      </c>
      <c r="AC530">
        <f t="shared" si="123"/>
        <v>0</v>
      </c>
    </row>
    <row r="531" spans="1:29">
      <c r="A531" t="str">
        <f>IF(Tabela3[[#This Row],[GOL CASA]]&lt;&gt;"",Tabela3[[#This Row],[TIME CASA]],"")</f>
        <v/>
      </c>
      <c r="B531" t="str">
        <f>IF(Tabela3[[#This Row],[GOL FORA]]&lt;&gt;"",Tabela3[[#This Row],[TIME FORA]],"")</f>
        <v/>
      </c>
      <c r="D531">
        <f t="shared" si="111"/>
        <v>0</v>
      </c>
      <c r="F531" t="str">
        <f t="shared" si="113"/>
        <v/>
      </c>
      <c r="G531" t="str">
        <f t="shared" si="112"/>
        <v/>
      </c>
      <c r="H531" t="str">
        <f>IFERROR(INDEX(JOGOS!$C$1:$P$16905,$G531,1),"")</f>
        <v/>
      </c>
      <c r="I531" s="29" t="str">
        <f>IFERROR(INDEX(JOGOS!$C$1:$P$16905,$G531,3),"")</f>
        <v/>
      </c>
      <c r="J531" s="29" t="str">
        <f>IFERROR(INDEX(JOGOS!$C$1:$P$16905,$G531,4),"")</f>
        <v/>
      </c>
      <c r="K531" t="str">
        <f>IFERROR(INDEX(JOGOS!$C$1:$P$16905,$G531,5),"")</f>
        <v/>
      </c>
      <c r="L531" t="str">
        <f>IFERROR(INDEX(JOGOS!$C$1:$P$16905,$G531,6),"")</f>
        <v/>
      </c>
      <c r="M531" t="str">
        <f>IFERROR(INDEX(JOGOS!$C$1:$P$16905,$G531,7),"")</f>
        <v/>
      </c>
      <c r="N531" t="str">
        <f>IFERROR(INDEX(JOGOS!$C$1:$P$16905,$G531,8),"")</f>
        <v/>
      </c>
      <c r="O531" t="str">
        <f>IFERROR(INDEX(JOGOS!$C$1:$P$16905,$G531,9),"")</f>
        <v/>
      </c>
      <c r="P531" t="str">
        <f>IFERROR(INDEX(JOGOS!$C$1:$P$16905,$G531,10),"")</f>
        <v/>
      </c>
      <c r="Q531" t="str">
        <f>IFERROR(INDEX(JOGOS!$C$1:$P$16905,$G531,11),"")</f>
        <v/>
      </c>
      <c r="R531" t="str">
        <f>IFERROR(INDEX(JOGOS!$C$1:$P$16905,$G531,12),"")</f>
        <v/>
      </c>
      <c r="S531" t="str">
        <f>IFERROR(INDEX(JOGOS!$C$1:$P$16905,$G531,13),"")</f>
        <v/>
      </c>
      <c r="T531">
        <f t="shared" si="122"/>
        <v>0</v>
      </c>
      <c r="U531">
        <f t="shared" si="114"/>
        <v>0</v>
      </c>
      <c r="V531">
        <f t="shared" si="115"/>
        <v>0</v>
      </c>
      <c r="W531">
        <f t="shared" si="116"/>
        <v>0</v>
      </c>
      <c r="X531">
        <f t="shared" si="117"/>
        <v>0</v>
      </c>
      <c r="Y531">
        <f t="shared" si="118"/>
        <v>0</v>
      </c>
      <c r="Z531">
        <f t="shared" si="119"/>
        <v>0</v>
      </c>
      <c r="AA531">
        <f t="shared" si="120"/>
        <v>0</v>
      </c>
      <c r="AB531">
        <f t="shared" si="121"/>
        <v>0</v>
      </c>
      <c r="AC531">
        <f t="shared" si="123"/>
        <v>0</v>
      </c>
    </row>
    <row r="532" spans="1:29">
      <c r="A532" t="str">
        <f>IF(Tabela3[[#This Row],[GOL CASA]]&lt;&gt;"",Tabela3[[#This Row],[TIME CASA]],"")</f>
        <v/>
      </c>
      <c r="B532" t="str">
        <f>IF(Tabela3[[#This Row],[GOL FORA]]&lt;&gt;"",Tabela3[[#This Row],[TIME FORA]],"")</f>
        <v/>
      </c>
      <c r="D532">
        <f t="shared" si="111"/>
        <v>0</v>
      </c>
      <c r="F532" t="str">
        <f t="shared" si="113"/>
        <v/>
      </c>
      <c r="G532" t="str">
        <f t="shared" si="112"/>
        <v/>
      </c>
      <c r="H532" t="str">
        <f>IFERROR(INDEX(JOGOS!$C$1:$P$16905,$G532,1),"")</f>
        <v/>
      </c>
      <c r="I532" s="29" t="str">
        <f>IFERROR(INDEX(JOGOS!$C$1:$P$16905,$G532,3),"")</f>
        <v/>
      </c>
      <c r="J532" s="29" t="str">
        <f>IFERROR(INDEX(JOGOS!$C$1:$P$16905,$G532,4),"")</f>
        <v/>
      </c>
      <c r="K532" t="str">
        <f>IFERROR(INDEX(JOGOS!$C$1:$P$16905,$G532,5),"")</f>
        <v/>
      </c>
      <c r="L532" t="str">
        <f>IFERROR(INDEX(JOGOS!$C$1:$P$16905,$G532,6),"")</f>
        <v/>
      </c>
      <c r="M532" t="str">
        <f>IFERROR(INDEX(JOGOS!$C$1:$P$16905,$G532,7),"")</f>
        <v/>
      </c>
      <c r="N532" t="str">
        <f>IFERROR(INDEX(JOGOS!$C$1:$P$16905,$G532,8),"")</f>
        <v/>
      </c>
      <c r="O532" t="str">
        <f>IFERROR(INDEX(JOGOS!$C$1:$P$16905,$G532,9),"")</f>
        <v/>
      </c>
      <c r="P532" t="str">
        <f>IFERROR(INDEX(JOGOS!$C$1:$P$16905,$G532,10),"")</f>
        <v/>
      </c>
      <c r="Q532" t="str">
        <f>IFERROR(INDEX(JOGOS!$C$1:$P$16905,$G532,11),"")</f>
        <v/>
      </c>
      <c r="R532" t="str">
        <f>IFERROR(INDEX(JOGOS!$C$1:$P$16905,$G532,12),"")</f>
        <v/>
      </c>
      <c r="S532" t="str">
        <f>IFERROR(INDEX(JOGOS!$C$1:$P$16905,$G532,13),"")</f>
        <v/>
      </c>
      <c r="T532">
        <f t="shared" si="122"/>
        <v>0</v>
      </c>
      <c r="U532">
        <f t="shared" si="114"/>
        <v>0</v>
      </c>
      <c r="V532">
        <f t="shared" si="115"/>
        <v>0</v>
      </c>
      <c r="W532">
        <f t="shared" si="116"/>
        <v>0</v>
      </c>
      <c r="X532">
        <f t="shared" si="117"/>
        <v>0</v>
      </c>
      <c r="Y532">
        <f t="shared" si="118"/>
        <v>0</v>
      </c>
      <c r="Z532">
        <f t="shared" si="119"/>
        <v>0</v>
      </c>
      <c r="AA532">
        <f t="shared" si="120"/>
        <v>0</v>
      </c>
      <c r="AB532">
        <f t="shared" si="121"/>
        <v>0</v>
      </c>
      <c r="AC532">
        <f t="shared" si="123"/>
        <v>0</v>
      </c>
    </row>
    <row r="533" spans="1:29">
      <c r="A533" t="str">
        <f>IF(Tabela3[[#This Row],[GOL CASA]]&lt;&gt;"",Tabela3[[#This Row],[TIME CASA]],"")</f>
        <v/>
      </c>
      <c r="B533" t="str">
        <f>IF(Tabela3[[#This Row],[GOL FORA]]&lt;&gt;"",Tabela3[[#This Row],[TIME FORA]],"")</f>
        <v/>
      </c>
      <c r="D533">
        <f t="shared" si="111"/>
        <v>0</v>
      </c>
      <c r="F533" t="str">
        <f t="shared" si="113"/>
        <v/>
      </c>
      <c r="G533" t="str">
        <f t="shared" si="112"/>
        <v/>
      </c>
      <c r="H533" t="str">
        <f>IFERROR(INDEX(JOGOS!$C$1:$P$16905,$G533,1),"")</f>
        <v/>
      </c>
      <c r="I533" s="29" t="str">
        <f>IFERROR(INDEX(JOGOS!$C$1:$P$16905,$G533,3),"")</f>
        <v/>
      </c>
      <c r="J533" s="29" t="str">
        <f>IFERROR(INDEX(JOGOS!$C$1:$P$16905,$G533,4),"")</f>
        <v/>
      </c>
      <c r="K533" t="str">
        <f>IFERROR(INDEX(JOGOS!$C$1:$P$16905,$G533,5),"")</f>
        <v/>
      </c>
      <c r="L533" t="str">
        <f>IFERROR(INDEX(JOGOS!$C$1:$P$16905,$G533,6),"")</f>
        <v/>
      </c>
      <c r="M533" t="str">
        <f>IFERROR(INDEX(JOGOS!$C$1:$P$16905,$G533,7),"")</f>
        <v/>
      </c>
      <c r="N533" t="str">
        <f>IFERROR(INDEX(JOGOS!$C$1:$P$16905,$G533,8),"")</f>
        <v/>
      </c>
      <c r="O533" t="str">
        <f>IFERROR(INDEX(JOGOS!$C$1:$P$16905,$G533,9),"")</f>
        <v/>
      </c>
      <c r="P533" t="str">
        <f>IFERROR(INDEX(JOGOS!$C$1:$P$16905,$G533,10),"")</f>
        <v/>
      </c>
      <c r="Q533" t="str">
        <f>IFERROR(INDEX(JOGOS!$C$1:$P$16905,$G533,11),"")</f>
        <v/>
      </c>
      <c r="R533" t="str">
        <f>IFERROR(INDEX(JOGOS!$C$1:$P$16905,$G533,12),"")</f>
        <v/>
      </c>
      <c r="S533" t="str">
        <f>IFERROR(INDEX(JOGOS!$C$1:$P$16905,$G533,13),"")</f>
        <v/>
      </c>
      <c r="T533">
        <f t="shared" si="122"/>
        <v>0</v>
      </c>
      <c r="U533">
        <f t="shared" si="114"/>
        <v>0</v>
      </c>
      <c r="V533">
        <f t="shared" si="115"/>
        <v>0</v>
      </c>
      <c r="W533">
        <f t="shared" si="116"/>
        <v>0</v>
      </c>
      <c r="X533">
        <f t="shared" si="117"/>
        <v>0</v>
      </c>
      <c r="Y533">
        <f t="shared" si="118"/>
        <v>0</v>
      </c>
      <c r="Z533">
        <f t="shared" si="119"/>
        <v>0</v>
      </c>
      <c r="AA533">
        <f t="shared" si="120"/>
        <v>0</v>
      </c>
      <c r="AB533">
        <f t="shared" si="121"/>
        <v>0</v>
      </c>
      <c r="AC533">
        <f t="shared" si="123"/>
        <v>0</v>
      </c>
    </row>
    <row r="534" spans="1:29">
      <c r="A534" t="str">
        <f>IF(Tabela3[[#This Row],[GOL CASA]]&lt;&gt;"",Tabela3[[#This Row],[TIME CASA]],"")</f>
        <v/>
      </c>
      <c r="B534" t="str">
        <f>IF(Tabela3[[#This Row],[GOL FORA]]&lt;&gt;"",Tabela3[[#This Row],[TIME FORA]],"")</f>
        <v/>
      </c>
      <c r="D534">
        <f t="shared" si="111"/>
        <v>0</v>
      </c>
      <c r="F534" t="str">
        <f t="shared" si="113"/>
        <v/>
      </c>
      <c r="G534" t="str">
        <f t="shared" si="112"/>
        <v/>
      </c>
      <c r="H534" t="str">
        <f>IFERROR(INDEX(JOGOS!$C$1:$P$16905,$G534,1),"")</f>
        <v/>
      </c>
      <c r="I534" s="29" t="str">
        <f>IFERROR(INDEX(JOGOS!$C$1:$P$16905,$G534,3),"")</f>
        <v/>
      </c>
      <c r="J534" s="29" t="str">
        <f>IFERROR(INDEX(JOGOS!$C$1:$P$16905,$G534,4),"")</f>
        <v/>
      </c>
      <c r="K534" t="str">
        <f>IFERROR(INDEX(JOGOS!$C$1:$P$16905,$G534,5),"")</f>
        <v/>
      </c>
      <c r="L534" t="str">
        <f>IFERROR(INDEX(JOGOS!$C$1:$P$16905,$G534,6),"")</f>
        <v/>
      </c>
      <c r="M534" t="str">
        <f>IFERROR(INDEX(JOGOS!$C$1:$P$16905,$G534,7),"")</f>
        <v/>
      </c>
      <c r="N534" t="str">
        <f>IFERROR(INDEX(JOGOS!$C$1:$P$16905,$G534,8),"")</f>
        <v/>
      </c>
      <c r="O534" t="str">
        <f>IFERROR(INDEX(JOGOS!$C$1:$P$16905,$G534,9),"")</f>
        <v/>
      </c>
      <c r="P534" t="str">
        <f>IFERROR(INDEX(JOGOS!$C$1:$P$16905,$G534,10),"")</f>
        <v/>
      </c>
      <c r="Q534" t="str">
        <f>IFERROR(INDEX(JOGOS!$C$1:$P$16905,$G534,11),"")</f>
        <v/>
      </c>
      <c r="R534" t="str">
        <f>IFERROR(INDEX(JOGOS!$C$1:$P$16905,$G534,12),"")</f>
        <v/>
      </c>
      <c r="S534" t="str">
        <f>IFERROR(INDEX(JOGOS!$C$1:$P$16905,$G534,13),"")</f>
        <v/>
      </c>
      <c r="T534">
        <f t="shared" si="122"/>
        <v>0</v>
      </c>
      <c r="U534">
        <f t="shared" si="114"/>
        <v>0</v>
      </c>
      <c r="V534">
        <f t="shared" si="115"/>
        <v>0</v>
      </c>
      <c r="W534">
        <f t="shared" si="116"/>
        <v>0</v>
      </c>
      <c r="X534">
        <f t="shared" si="117"/>
        <v>0</v>
      </c>
      <c r="Y534">
        <f t="shared" si="118"/>
        <v>0</v>
      </c>
      <c r="Z534">
        <f t="shared" si="119"/>
        <v>0</v>
      </c>
      <c r="AA534">
        <f t="shared" si="120"/>
        <v>0</v>
      </c>
      <c r="AB534">
        <f t="shared" si="121"/>
        <v>0</v>
      </c>
      <c r="AC534">
        <f t="shared" si="123"/>
        <v>0</v>
      </c>
    </row>
    <row r="535" spans="1:29">
      <c r="A535" t="str">
        <f>IF(Tabela3[[#This Row],[GOL CASA]]&lt;&gt;"",Tabela3[[#This Row],[TIME CASA]],"")</f>
        <v/>
      </c>
      <c r="B535" t="str">
        <f>IF(Tabela3[[#This Row],[GOL FORA]]&lt;&gt;"",Tabela3[[#This Row],[TIME FORA]],"")</f>
        <v/>
      </c>
      <c r="D535">
        <f t="shared" si="111"/>
        <v>0</v>
      </c>
      <c r="F535" t="str">
        <f t="shared" si="113"/>
        <v/>
      </c>
      <c r="G535" t="str">
        <f t="shared" si="112"/>
        <v/>
      </c>
      <c r="H535" t="str">
        <f>IFERROR(INDEX(JOGOS!$C$1:$P$16905,$G535,1),"")</f>
        <v/>
      </c>
      <c r="I535" s="29" t="str">
        <f>IFERROR(INDEX(JOGOS!$C$1:$P$16905,$G535,3),"")</f>
        <v/>
      </c>
      <c r="J535" s="29" t="str">
        <f>IFERROR(INDEX(JOGOS!$C$1:$P$16905,$G535,4),"")</f>
        <v/>
      </c>
      <c r="K535" t="str">
        <f>IFERROR(INDEX(JOGOS!$C$1:$P$16905,$G535,5),"")</f>
        <v/>
      </c>
      <c r="L535" t="str">
        <f>IFERROR(INDEX(JOGOS!$C$1:$P$16905,$G535,6),"")</f>
        <v/>
      </c>
      <c r="M535" t="str">
        <f>IFERROR(INDEX(JOGOS!$C$1:$P$16905,$G535,7),"")</f>
        <v/>
      </c>
      <c r="N535" t="str">
        <f>IFERROR(INDEX(JOGOS!$C$1:$P$16905,$G535,8),"")</f>
        <v/>
      </c>
      <c r="O535" t="str">
        <f>IFERROR(INDEX(JOGOS!$C$1:$P$16905,$G535,9),"")</f>
        <v/>
      </c>
      <c r="P535" t="str">
        <f>IFERROR(INDEX(JOGOS!$C$1:$P$16905,$G535,10),"")</f>
        <v/>
      </c>
      <c r="Q535" t="str">
        <f>IFERROR(INDEX(JOGOS!$C$1:$P$16905,$G535,11),"")</f>
        <v/>
      </c>
      <c r="R535" t="str">
        <f>IFERROR(INDEX(JOGOS!$C$1:$P$16905,$G535,12),"")</f>
        <v/>
      </c>
      <c r="S535" t="str">
        <f>IFERROR(INDEX(JOGOS!$C$1:$P$16905,$G535,13),"")</f>
        <v/>
      </c>
      <c r="T535">
        <f t="shared" si="122"/>
        <v>0</v>
      </c>
      <c r="U535">
        <f t="shared" si="114"/>
        <v>0</v>
      </c>
      <c r="V535">
        <f t="shared" si="115"/>
        <v>0</v>
      </c>
      <c r="W535">
        <f t="shared" si="116"/>
        <v>0</v>
      </c>
      <c r="X535">
        <f t="shared" si="117"/>
        <v>0</v>
      </c>
      <c r="Y535">
        <f t="shared" si="118"/>
        <v>0</v>
      </c>
      <c r="Z535">
        <f t="shared" si="119"/>
        <v>0</v>
      </c>
      <c r="AA535">
        <f t="shared" si="120"/>
        <v>0</v>
      </c>
      <c r="AB535">
        <f t="shared" si="121"/>
        <v>0</v>
      </c>
      <c r="AC535">
        <f t="shared" si="123"/>
        <v>0</v>
      </c>
    </row>
    <row r="536" spans="1:29">
      <c r="A536" t="str">
        <f>IF(Tabela3[[#This Row],[GOL CASA]]&lt;&gt;"",Tabela3[[#This Row],[TIME CASA]],"")</f>
        <v/>
      </c>
      <c r="B536" t="str">
        <f>IF(Tabela3[[#This Row],[GOL FORA]]&lt;&gt;"",Tabela3[[#This Row],[TIME FORA]],"")</f>
        <v/>
      </c>
      <c r="D536">
        <f t="shared" si="111"/>
        <v>0</v>
      </c>
      <c r="F536" t="str">
        <f t="shared" si="113"/>
        <v/>
      </c>
      <c r="G536" t="str">
        <f t="shared" si="112"/>
        <v/>
      </c>
      <c r="H536" t="str">
        <f>IFERROR(INDEX(JOGOS!$C$1:$P$16905,$G536,1),"")</f>
        <v/>
      </c>
      <c r="I536" s="29" t="str">
        <f>IFERROR(INDEX(JOGOS!$C$1:$P$16905,$G536,3),"")</f>
        <v/>
      </c>
      <c r="J536" s="29" t="str">
        <f>IFERROR(INDEX(JOGOS!$C$1:$P$16905,$G536,4),"")</f>
        <v/>
      </c>
      <c r="K536" t="str">
        <f>IFERROR(INDEX(JOGOS!$C$1:$P$16905,$G536,5),"")</f>
        <v/>
      </c>
      <c r="L536" t="str">
        <f>IFERROR(INDEX(JOGOS!$C$1:$P$16905,$G536,6),"")</f>
        <v/>
      </c>
      <c r="M536" t="str">
        <f>IFERROR(INDEX(JOGOS!$C$1:$P$16905,$G536,7),"")</f>
        <v/>
      </c>
      <c r="N536" t="str">
        <f>IFERROR(INDEX(JOGOS!$C$1:$P$16905,$G536,8),"")</f>
        <v/>
      </c>
      <c r="O536" t="str">
        <f>IFERROR(INDEX(JOGOS!$C$1:$P$16905,$G536,9),"")</f>
        <v/>
      </c>
      <c r="P536" t="str">
        <f>IFERROR(INDEX(JOGOS!$C$1:$P$16905,$G536,10),"")</f>
        <v/>
      </c>
      <c r="Q536" t="str">
        <f>IFERROR(INDEX(JOGOS!$C$1:$P$16905,$G536,11),"")</f>
        <v/>
      </c>
      <c r="R536" t="str">
        <f>IFERROR(INDEX(JOGOS!$C$1:$P$16905,$G536,12),"")</f>
        <v/>
      </c>
      <c r="S536" t="str">
        <f>IFERROR(INDEX(JOGOS!$C$1:$P$16905,$G536,13),"")</f>
        <v/>
      </c>
      <c r="T536">
        <f t="shared" si="122"/>
        <v>0</v>
      </c>
      <c r="U536">
        <f t="shared" si="114"/>
        <v>0</v>
      </c>
      <c r="V536">
        <f t="shared" si="115"/>
        <v>0</v>
      </c>
      <c r="W536">
        <f t="shared" si="116"/>
        <v>0</v>
      </c>
      <c r="X536">
        <f t="shared" si="117"/>
        <v>0</v>
      </c>
      <c r="Y536">
        <f t="shared" si="118"/>
        <v>0</v>
      </c>
      <c r="Z536">
        <f t="shared" si="119"/>
        <v>0</v>
      </c>
      <c r="AA536">
        <f t="shared" si="120"/>
        <v>0</v>
      </c>
      <c r="AB536">
        <f t="shared" si="121"/>
        <v>0</v>
      </c>
      <c r="AC536">
        <f t="shared" si="123"/>
        <v>0</v>
      </c>
    </row>
    <row r="537" spans="1:29">
      <c r="A537" t="str">
        <f>IF(Tabela3[[#This Row],[GOL CASA]]&lt;&gt;"",Tabela3[[#This Row],[TIME CASA]],"")</f>
        <v/>
      </c>
      <c r="B537" t="str">
        <f>IF(Tabela3[[#This Row],[GOL FORA]]&lt;&gt;"",Tabela3[[#This Row],[TIME FORA]],"")</f>
        <v/>
      </c>
      <c r="D537">
        <f t="shared" si="111"/>
        <v>0</v>
      </c>
      <c r="F537" t="str">
        <f t="shared" si="113"/>
        <v/>
      </c>
      <c r="G537" t="str">
        <f t="shared" si="112"/>
        <v/>
      </c>
      <c r="H537" t="str">
        <f>IFERROR(INDEX(JOGOS!$C$1:$P$16905,$G537,1),"")</f>
        <v/>
      </c>
      <c r="I537" s="29" t="str">
        <f>IFERROR(INDEX(JOGOS!$C$1:$P$16905,$G537,3),"")</f>
        <v/>
      </c>
      <c r="J537" s="29" t="str">
        <f>IFERROR(INDEX(JOGOS!$C$1:$P$16905,$G537,4),"")</f>
        <v/>
      </c>
      <c r="K537" t="str">
        <f>IFERROR(INDEX(JOGOS!$C$1:$P$16905,$G537,5),"")</f>
        <v/>
      </c>
      <c r="L537" t="str">
        <f>IFERROR(INDEX(JOGOS!$C$1:$P$16905,$G537,6),"")</f>
        <v/>
      </c>
      <c r="M537" t="str">
        <f>IFERROR(INDEX(JOGOS!$C$1:$P$16905,$G537,7),"")</f>
        <v/>
      </c>
      <c r="N537" t="str">
        <f>IFERROR(INDEX(JOGOS!$C$1:$P$16905,$G537,8),"")</f>
        <v/>
      </c>
      <c r="O537" t="str">
        <f>IFERROR(INDEX(JOGOS!$C$1:$P$16905,$G537,9),"")</f>
        <v/>
      </c>
      <c r="P537" t="str">
        <f>IFERROR(INDEX(JOGOS!$C$1:$P$16905,$G537,10),"")</f>
        <v/>
      </c>
      <c r="Q537" t="str">
        <f>IFERROR(INDEX(JOGOS!$C$1:$P$16905,$G537,11),"")</f>
        <v/>
      </c>
      <c r="R537" t="str">
        <f>IFERROR(INDEX(JOGOS!$C$1:$P$16905,$G537,12),"")</f>
        <v/>
      </c>
      <c r="S537" t="str">
        <f>IFERROR(INDEX(JOGOS!$C$1:$P$16905,$G537,13),"")</f>
        <v/>
      </c>
      <c r="T537">
        <f t="shared" si="122"/>
        <v>0</v>
      </c>
      <c r="U537">
        <f t="shared" si="114"/>
        <v>0</v>
      </c>
      <c r="V537">
        <f t="shared" si="115"/>
        <v>0</v>
      </c>
      <c r="W537">
        <f t="shared" si="116"/>
        <v>0</v>
      </c>
      <c r="X537">
        <f t="shared" si="117"/>
        <v>0</v>
      </c>
      <c r="Y537">
        <f t="shared" si="118"/>
        <v>0</v>
      </c>
      <c r="Z537">
        <f t="shared" si="119"/>
        <v>0</v>
      </c>
      <c r="AA537">
        <f t="shared" si="120"/>
        <v>0</v>
      </c>
      <c r="AB537">
        <f t="shared" si="121"/>
        <v>0</v>
      </c>
      <c r="AC537">
        <f t="shared" si="123"/>
        <v>0</v>
      </c>
    </row>
    <row r="538" spans="1:29">
      <c r="A538" t="str">
        <f>IF(Tabela3[[#This Row],[GOL CASA]]&lt;&gt;"",Tabela3[[#This Row],[TIME CASA]],"")</f>
        <v/>
      </c>
      <c r="B538" t="str">
        <f>IF(Tabela3[[#This Row],[GOL FORA]]&lt;&gt;"",Tabela3[[#This Row],[TIME FORA]],"")</f>
        <v/>
      </c>
      <c r="D538">
        <f t="shared" si="111"/>
        <v>0</v>
      </c>
      <c r="F538" t="str">
        <f t="shared" si="113"/>
        <v/>
      </c>
      <c r="G538" t="str">
        <f t="shared" si="112"/>
        <v/>
      </c>
      <c r="H538" t="str">
        <f>IFERROR(INDEX(JOGOS!$C$1:$P$16905,$G538,1),"")</f>
        <v/>
      </c>
      <c r="I538" s="29" t="str">
        <f>IFERROR(INDEX(JOGOS!$C$1:$P$16905,$G538,3),"")</f>
        <v/>
      </c>
      <c r="J538" s="29" t="str">
        <f>IFERROR(INDEX(JOGOS!$C$1:$P$16905,$G538,4),"")</f>
        <v/>
      </c>
      <c r="K538" t="str">
        <f>IFERROR(INDEX(JOGOS!$C$1:$P$16905,$G538,5),"")</f>
        <v/>
      </c>
      <c r="L538" t="str">
        <f>IFERROR(INDEX(JOGOS!$C$1:$P$16905,$G538,6),"")</f>
        <v/>
      </c>
      <c r="M538" t="str">
        <f>IFERROR(INDEX(JOGOS!$C$1:$P$16905,$G538,7),"")</f>
        <v/>
      </c>
      <c r="N538" t="str">
        <f>IFERROR(INDEX(JOGOS!$C$1:$P$16905,$G538,8),"")</f>
        <v/>
      </c>
      <c r="O538" t="str">
        <f>IFERROR(INDEX(JOGOS!$C$1:$P$16905,$G538,9),"")</f>
        <v/>
      </c>
      <c r="P538" t="str">
        <f>IFERROR(INDEX(JOGOS!$C$1:$P$16905,$G538,10),"")</f>
        <v/>
      </c>
      <c r="Q538" t="str">
        <f>IFERROR(INDEX(JOGOS!$C$1:$P$16905,$G538,11),"")</f>
        <v/>
      </c>
      <c r="R538" t="str">
        <f>IFERROR(INDEX(JOGOS!$C$1:$P$16905,$G538,12),"")</f>
        <v/>
      </c>
      <c r="S538" t="str">
        <f>IFERROR(INDEX(JOGOS!$C$1:$P$16905,$G538,13),"")</f>
        <v/>
      </c>
      <c r="T538">
        <f t="shared" si="122"/>
        <v>0</v>
      </c>
      <c r="U538">
        <f t="shared" si="114"/>
        <v>0</v>
      </c>
      <c r="V538">
        <f t="shared" si="115"/>
        <v>0</v>
      </c>
      <c r="W538">
        <f t="shared" si="116"/>
        <v>0</v>
      </c>
      <c r="X538">
        <f t="shared" si="117"/>
        <v>0</v>
      </c>
      <c r="Y538">
        <f t="shared" si="118"/>
        <v>0</v>
      </c>
      <c r="Z538">
        <f t="shared" si="119"/>
        <v>0</v>
      </c>
      <c r="AA538">
        <f t="shared" si="120"/>
        <v>0</v>
      </c>
      <c r="AB538">
        <f t="shared" si="121"/>
        <v>0</v>
      </c>
      <c r="AC538">
        <f t="shared" si="123"/>
        <v>0</v>
      </c>
    </row>
    <row r="539" spans="1:29">
      <c r="A539" t="str">
        <f>IF(Tabela3[[#This Row],[GOL CASA]]&lt;&gt;"",Tabela3[[#This Row],[TIME CASA]],"")</f>
        <v/>
      </c>
      <c r="B539" t="str">
        <f>IF(Tabela3[[#This Row],[GOL FORA]]&lt;&gt;"",Tabela3[[#This Row],[TIME FORA]],"")</f>
        <v/>
      </c>
      <c r="D539">
        <f t="shared" si="111"/>
        <v>0</v>
      </c>
      <c r="F539" t="str">
        <f t="shared" si="113"/>
        <v/>
      </c>
      <c r="G539" t="str">
        <f t="shared" si="112"/>
        <v/>
      </c>
      <c r="H539" t="str">
        <f>IFERROR(INDEX(JOGOS!$C$1:$P$16905,$G539,1),"")</f>
        <v/>
      </c>
      <c r="I539" s="29" t="str">
        <f>IFERROR(INDEX(JOGOS!$C$1:$P$16905,$G539,3),"")</f>
        <v/>
      </c>
      <c r="J539" s="29" t="str">
        <f>IFERROR(INDEX(JOGOS!$C$1:$P$16905,$G539,4),"")</f>
        <v/>
      </c>
      <c r="K539" t="str">
        <f>IFERROR(INDEX(JOGOS!$C$1:$P$16905,$G539,5),"")</f>
        <v/>
      </c>
      <c r="L539" t="str">
        <f>IFERROR(INDEX(JOGOS!$C$1:$P$16905,$G539,6),"")</f>
        <v/>
      </c>
      <c r="M539" t="str">
        <f>IFERROR(INDEX(JOGOS!$C$1:$P$16905,$G539,7),"")</f>
        <v/>
      </c>
      <c r="N539" t="str">
        <f>IFERROR(INDEX(JOGOS!$C$1:$P$16905,$G539,8),"")</f>
        <v/>
      </c>
      <c r="O539" t="str">
        <f>IFERROR(INDEX(JOGOS!$C$1:$P$16905,$G539,9),"")</f>
        <v/>
      </c>
      <c r="P539" t="str">
        <f>IFERROR(INDEX(JOGOS!$C$1:$P$16905,$G539,10),"")</f>
        <v/>
      </c>
      <c r="Q539" t="str">
        <f>IFERROR(INDEX(JOGOS!$C$1:$P$16905,$G539,11),"")</f>
        <v/>
      </c>
      <c r="R539" t="str">
        <f>IFERROR(INDEX(JOGOS!$C$1:$P$16905,$G539,12),"")</f>
        <v/>
      </c>
      <c r="S539" t="str">
        <f>IFERROR(INDEX(JOGOS!$C$1:$P$16905,$G539,13),"")</f>
        <v/>
      </c>
      <c r="T539">
        <f t="shared" si="122"/>
        <v>0</v>
      </c>
      <c r="U539">
        <f t="shared" si="114"/>
        <v>0</v>
      </c>
      <c r="V539">
        <f t="shared" si="115"/>
        <v>0</v>
      </c>
      <c r="W539">
        <f t="shared" si="116"/>
        <v>0</v>
      </c>
      <c r="X539">
        <f t="shared" si="117"/>
        <v>0</v>
      </c>
      <c r="Y539">
        <f t="shared" si="118"/>
        <v>0</v>
      </c>
      <c r="Z539">
        <f t="shared" si="119"/>
        <v>0</v>
      </c>
      <c r="AA539">
        <f t="shared" si="120"/>
        <v>0</v>
      </c>
      <c r="AB539">
        <f t="shared" si="121"/>
        <v>0</v>
      </c>
      <c r="AC539">
        <f t="shared" si="123"/>
        <v>0</v>
      </c>
    </row>
    <row r="540" spans="1:29">
      <c r="A540" t="str">
        <f>IF(Tabela3[[#This Row],[GOL CASA]]&lt;&gt;"",Tabela3[[#This Row],[TIME CASA]],"")</f>
        <v/>
      </c>
      <c r="B540" t="str">
        <f>IF(Tabela3[[#This Row],[GOL FORA]]&lt;&gt;"",Tabela3[[#This Row],[TIME FORA]],"")</f>
        <v/>
      </c>
      <c r="D540">
        <f t="shared" si="111"/>
        <v>0</v>
      </c>
      <c r="F540" t="str">
        <f t="shared" si="113"/>
        <v/>
      </c>
      <c r="G540" t="str">
        <f t="shared" si="112"/>
        <v/>
      </c>
      <c r="H540" t="str">
        <f>IFERROR(INDEX(JOGOS!$C$1:$P$16905,$G540,1),"")</f>
        <v/>
      </c>
      <c r="I540" s="29" t="str">
        <f>IFERROR(INDEX(JOGOS!$C$1:$P$16905,$G540,3),"")</f>
        <v/>
      </c>
      <c r="J540" s="29" t="str">
        <f>IFERROR(INDEX(JOGOS!$C$1:$P$16905,$G540,4),"")</f>
        <v/>
      </c>
      <c r="K540" t="str">
        <f>IFERROR(INDEX(JOGOS!$C$1:$P$16905,$G540,5),"")</f>
        <v/>
      </c>
      <c r="L540" t="str">
        <f>IFERROR(INDEX(JOGOS!$C$1:$P$16905,$G540,6),"")</f>
        <v/>
      </c>
      <c r="M540" t="str">
        <f>IFERROR(INDEX(JOGOS!$C$1:$P$16905,$G540,7),"")</f>
        <v/>
      </c>
      <c r="N540" t="str">
        <f>IFERROR(INDEX(JOGOS!$C$1:$P$16905,$G540,8),"")</f>
        <v/>
      </c>
      <c r="O540" t="str">
        <f>IFERROR(INDEX(JOGOS!$C$1:$P$16905,$G540,9),"")</f>
        <v/>
      </c>
      <c r="P540" t="str">
        <f>IFERROR(INDEX(JOGOS!$C$1:$P$16905,$G540,10),"")</f>
        <v/>
      </c>
      <c r="Q540" t="str">
        <f>IFERROR(INDEX(JOGOS!$C$1:$P$16905,$G540,11),"")</f>
        <v/>
      </c>
      <c r="R540" t="str">
        <f>IFERROR(INDEX(JOGOS!$C$1:$P$16905,$G540,12),"")</f>
        <v/>
      </c>
      <c r="S540" t="str">
        <f>IFERROR(INDEX(JOGOS!$C$1:$P$16905,$G540,13),"")</f>
        <v/>
      </c>
      <c r="T540">
        <f t="shared" si="122"/>
        <v>0</v>
      </c>
      <c r="U540">
        <f t="shared" si="114"/>
        <v>0</v>
      </c>
      <c r="V540">
        <f t="shared" si="115"/>
        <v>0</v>
      </c>
      <c r="W540">
        <f t="shared" si="116"/>
        <v>0</v>
      </c>
      <c r="X540">
        <f t="shared" si="117"/>
        <v>0</v>
      </c>
      <c r="Y540">
        <f t="shared" si="118"/>
        <v>0</v>
      </c>
      <c r="Z540">
        <f t="shared" si="119"/>
        <v>0</v>
      </c>
      <c r="AA540">
        <f t="shared" si="120"/>
        <v>0</v>
      </c>
      <c r="AB540">
        <f t="shared" si="121"/>
        <v>0</v>
      </c>
      <c r="AC540">
        <f t="shared" si="123"/>
        <v>0</v>
      </c>
    </row>
    <row r="541" spans="1:29">
      <c r="A541" t="str">
        <f>IF(Tabela3[[#This Row],[GOL CASA]]&lt;&gt;"",Tabela3[[#This Row],[TIME CASA]],"")</f>
        <v/>
      </c>
      <c r="B541" t="str">
        <f>IF(Tabela3[[#This Row],[GOL FORA]]&lt;&gt;"",Tabela3[[#This Row],[TIME FORA]],"")</f>
        <v/>
      </c>
      <c r="D541">
        <f t="shared" si="111"/>
        <v>0</v>
      </c>
      <c r="F541" t="str">
        <f t="shared" si="113"/>
        <v/>
      </c>
      <c r="G541" t="str">
        <f t="shared" si="112"/>
        <v/>
      </c>
      <c r="H541" t="str">
        <f>IFERROR(INDEX(JOGOS!$C$1:$P$16905,$G541,1),"")</f>
        <v/>
      </c>
      <c r="I541" s="29" t="str">
        <f>IFERROR(INDEX(JOGOS!$C$1:$P$16905,$G541,3),"")</f>
        <v/>
      </c>
      <c r="J541" s="29" t="str">
        <f>IFERROR(INDEX(JOGOS!$C$1:$P$16905,$G541,4),"")</f>
        <v/>
      </c>
      <c r="K541" t="str">
        <f>IFERROR(INDEX(JOGOS!$C$1:$P$16905,$G541,5),"")</f>
        <v/>
      </c>
      <c r="L541" t="str">
        <f>IFERROR(INDEX(JOGOS!$C$1:$P$16905,$G541,6),"")</f>
        <v/>
      </c>
      <c r="M541" t="str">
        <f>IFERROR(INDEX(JOGOS!$C$1:$P$16905,$G541,7),"")</f>
        <v/>
      </c>
      <c r="N541" t="str">
        <f>IFERROR(INDEX(JOGOS!$C$1:$P$16905,$G541,8),"")</f>
        <v/>
      </c>
      <c r="O541" t="str">
        <f>IFERROR(INDEX(JOGOS!$C$1:$P$16905,$G541,9),"")</f>
        <v/>
      </c>
      <c r="P541" t="str">
        <f>IFERROR(INDEX(JOGOS!$C$1:$P$16905,$G541,10),"")</f>
        <v/>
      </c>
      <c r="Q541" t="str">
        <f>IFERROR(INDEX(JOGOS!$C$1:$P$16905,$G541,11),"")</f>
        <v/>
      </c>
      <c r="R541" t="str">
        <f>IFERROR(INDEX(JOGOS!$C$1:$P$16905,$G541,12),"")</f>
        <v/>
      </c>
      <c r="S541" t="str">
        <f>IFERROR(INDEX(JOGOS!$C$1:$P$16905,$G541,13),"")</f>
        <v/>
      </c>
      <c r="T541">
        <f t="shared" si="122"/>
        <v>0</v>
      </c>
      <c r="U541">
        <f t="shared" si="114"/>
        <v>0</v>
      </c>
      <c r="V541">
        <f t="shared" si="115"/>
        <v>0</v>
      </c>
      <c r="W541">
        <f t="shared" si="116"/>
        <v>0</v>
      </c>
      <c r="X541">
        <f t="shared" si="117"/>
        <v>0</v>
      </c>
      <c r="Y541">
        <f t="shared" si="118"/>
        <v>0</v>
      </c>
      <c r="Z541">
        <f t="shared" si="119"/>
        <v>0</v>
      </c>
      <c r="AA541">
        <f t="shared" si="120"/>
        <v>0</v>
      </c>
      <c r="AB541">
        <f t="shared" si="121"/>
        <v>0</v>
      </c>
      <c r="AC541">
        <f t="shared" si="123"/>
        <v>0</v>
      </c>
    </row>
    <row r="542" spans="1:29">
      <c r="A542" t="str">
        <f>IF(Tabela3[[#This Row],[GOL CASA]]&lt;&gt;"",Tabela3[[#This Row],[TIME CASA]],"")</f>
        <v/>
      </c>
      <c r="B542" t="str">
        <f>IF(Tabela3[[#This Row],[GOL FORA]]&lt;&gt;"",Tabela3[[#This Row],[TIME FORA]],"")</f>
        <v/>
      </c>
      <c r="D542">
        <f t="shared" si="111"/>
        <v>0</v>
      </c>
      <c r="F542" t="str">
        <f t="shared" si="113"/>
        <v/>
      </c>
      <c r="G542" t="str">
        <f t="shared" si="112"/>
        <v/>
      </c>
      <c r="H542" t="str">
        <f>IFERROR(INDEX(JOGOS!$C$1:$P$16905,$G542,1),"")</f>
        <v/>
      </c>
      <c r="I542" s="29" t="str">
        <f>IFERROR(INDEX(JOGOS!$C$1:$P$16905,$G542,3),"")</f>
        <v/>
      </c>
      <c r="J542" s="29" t="str">
        <f>IFERROR(INDEX(JOGOS!$C$1:$P$16905,$G542,4),"")</f>
        <v/>
      </c>
      <c r="K542" t="str">
        <f>IFERROR(INDEX(JOGOS!$C$1:$P$16905,$G542,5),"")</f>
        <v/>
      </c>
      <c r="L542" t="str">
        <f>IFERROR(INDEX(JOGOS!$C$1:$P$16905,$G542,6),"")</f>
        <v/>
      </c>
      <c r="M542" t="str">
        <f>IFERROR(INDEX(JOGOS!$C$1:$P$16905,$G542,7),"")</f>
        <v/>
      </c>
      <c r="N542" t="str">
        <f>IFERROR(INDEX(JOGOS!$C$1:$P$16905,$G542,8),"")</f>
        <v/>
      </c>
      <c r="O542" t="str">
        <f>IFERROR(INDEX(JOGOS!$C$1:$P$16905,$G542,9),"")</f>
        <v/>
      </c>
      <c r="P542" t="str">
        <f>IFERROR(INDEX(JOGOS!$C$1:$P$16905,$G542,10),"")</f>
        <v/>
      </c>
      <c r="Q542" t="str">
        <f>IFERROR(INDEX(JOGOS!$C$1:$P$16905,$G542,11),"")</f>
        <v/>
      </c>
      <c r="R542" t="str">
        <f>IFERROR(INDEX(JOGOS!$C$1:$P$16905,$G542,12),"")</f>
        <v/>
      </c>
      <c r="S542" t="str">
        <f>IFERROR(INDEX(JOGOS!$C$1:$P$16905,$G542,13),"")</f>
        <v/>
      </c>
      <c r="T542">
        <f t="shared" si="122"/>
        <v>0</v>
      </c>
      <c r="U542">
        <f t="shared" si="114"/>
        <v>0</v>
      </c>
      <c r="V542">
        <f t="shared" si="115"/>
        <v>0</v>
      </c>
      <c r="W542">
        <f t="shared" si="116"/>
        <v>0</v>
      </c>
      <c r="X542">
        <f t="shared" si="117"/>
        <v>0</v>
      </c>
      <c r="Y542">
        <f t="shared" si="118"/>
        <v>0</v>
      </c>
      <c r="Z542">
        <f t="shared" si="119"/>
        <v>0</v>
      </c>
      <c r="AA542">
        <f t="shared" si="120"/>
        <v>0</v>
      </c>
      <c r="AB542">
        <f t="shared" si="121"/>
        <v>0</v>
      </c>
      <c r="AC542">
        <f t="shared" si="123"/>
        <v>0</v>
      </c>
    </row>
    <row r="543" spans="1:29">
      <c r="A543" t="str">
        <f>IF(Tabela3[[#This Row],[GOL CASA]]&lt;&gt;"",Tabela3[[#This Row],[TIME CASA]],"")</f>
        <v/>
      </c>
      <c r="B543" t="str">
        <f>IF(Tabela3[[#This Row],[GOL FORA]]&lt;&gt;"",Tabela3[[#This Row],[TIME FORA]],"")</f>
        <v/>
      </c>
      <c r="D543">
        <f t="shared" si="111"/>
        <v>0</v>
      </c>
      <c r="F543" t="str">
        <f t="shared" si="113"/>
        <v/>
      </c>
      <c r="G543" t="str">
        <f t="shared" si="112"/>
        <v/>
      </c>
      <c r="H543" t="str">
        <f>IFERROR(INDEX(JOGOS!$C$1:$P$16905,$G543,1),"")</f>
        <v/>
      </c>
      <c r="I543" s="29" t="str">
        <f>IFERROR(INDEX(JOGOS!$C$1:$P$16905,$G543,3),"")</f>
        <v/>
      </c>
      <c r="J543" s="29" t="str">
        <f>IFERROR(INDEX(JOGOS!$C$1:$P$16905,$G543,4),"")</f>
        <v/>
      </c>
      <c r="K543" t="str">
        <f>IFERROR(INDEX(JOGOS!$C$1:$P$16905,$G543,5),"")</f>
        <v/>
      </c>
      <c r="L543" t="str">
        <f>IFERROR(INDEX(JOGOS!$C$1:$P$16905,$G543,6),"")</f>
        <v/>
      </c>
      <c r="M543" t="str">
        <f>IFERROR(INDEX(JOGOS!$C$1:$P$16905,$G543,7),"")</f>
        <v/>
      </c>
      <c r="N543" t="str">
        <f>IFERROR(INDEX(JOGOS!$C$1:$P$16905,$G543,8),"")</f>
        <v/>
      </c>
      <c r="O543" t="str">
        <f>IFERROR(INDEX(JOGOS!$C$1:$P$16905,$G543,9),"")</f>
        <v/>
      </c>
      <c r="P543" t="str">
        <f>IFERROR(INDEX(JOGOS!$C$1:$P$16905,$G543,10),"")</f>
        <v/>
      </c>
      <c r="Q543" t="str">
        <f>IFERROR(INDEX(JOGOS!$C$1:$P$16905,$G543,11),"")</f>
        <v/>
      </c>
      <c r="R543" t="str">
        <f>IFERROR(INDEX(JOGOS!$C$1:$P$16905,$G543,12),"")</f>
        <v/>
      </c>
      <c r="S543" t="str">
        <f>IFERROR(INDEX(JOGOS!$C$1:$P$16905,$G543,13),"")</f>
        <v/>
      </c>
      <c r="T543">
        <f t="shared" si="122"/>
        <v>0</v>
      </c>
      <c r="U543">
        <f t="shared" si="114"/>
        <v>0</v>
      </c>
      <c r="V543">
        <f t="shared" si="115"/>
        <v>0</v>
      </c>
      <c r="W543">
        <f t="shared" si="116"/>
        <v>0</v>
      </c>
      <c r="X543">
        <f t="shared" si="117"/>
        <v>0</v>
      </c>
      <c r="Y543">
        <f t="shared" si="118"/>
        <v>0</v>
      </c>
      <c r="Z543">
        <f t="shared" si="119"/>
        <v>0</v>
      </c>
      <c r="AA543">
        <f t="shared" si="120"/>
        <v>0</v>
      </c>
      <c r="AB543">
        <f t="shared" si="121"/>
        <v>0</v>
      </c>
      <c r="AC543">
        <f t="shared" si="123"/>
        <v>0</v>
      </c>
    </row>
    <row r="544" spans="1:29">
      <c r="A544" t="str">
        <f>IF(Tabela3[[#This Row],[GOL CASA]]&lt;&gt;"",Tabela3[[#This Row],[TIME CASA]],"")</f>
        <v/>
      </c>
      <c r="B544" t="str">
        <f>IF(Tabela3[[#This Row],[GOL FORA]]&lt;&gt;"",Tabela3[[#This Row],[TIME FORA]],"")</f>
        <v/>
      </c>
      <c r="D544">
        <f t="shared" si="111"/>
        <v>0</v>
      </c>
      <c r="F544" t="str">
        <f t="shared" si="113"/>
        <v/>
      </c>
      <c r="G544" t="str">
        <f t="shared" si="112"/>
        <v/>
      </c>
      <c r="H544" t="str">
        <f>IFERROR(INDEX(JOGOS!$C$1:$P$16905,$G544,1),"")</f>
        <v/>
      </c>
      <c r="I544" s="29" t="str">
        <f>IFERROR(INDEX(JOGOS!$C$1:$P$16905,$G544,3),"")</f>
        <v/>
      </c>
      <c r="J544" s="29" t="str">
        <f>IFERROR(INDEX(JOGOS!$C$1:$P$16905,$G544,4),"")</f>
        <v/>
      </c>
      <c r="K544" t="str">
        <f>IFERROR(INDEX(JOGOS!$C$1:$P$16905,$G544,5),"")</f>
        <v/>
      </c>
      <c r="L544" t="str">
        <f>IFERROR(INDEX(JOGOS!$C$1:$P$16905,$G544,6),"")</f>
        <v/>
      </c>
      <c r="M544" t="str">
        <f>IFERROR(INDEX(JOGOS!$C$1:$P$16905,$G544,7),"")</f>
        <v/>
      </c>
      <c r="N544" t="str">
        <f>IFERROR(INDEX(JOGOS!$C$1:$P$16905,$G544,8),"")</f>
        <v/>
      </c>
      <c r="O544" t="str">
        <f>IFERROR(INDEX(JOGOS!$C$1:$P$16905,$G544,9),"")</f>
        <v/>
      </c>
      <c r="P544" t="str">
        <f>IFERROR(INDEX(JOGOS!$C$1:$P$16905,$G544,10),"")</f>
        <v/>
      </c>
      <c r="Q544" t="str">
        <f>IFERROR(INDEX(JOGOS!$C$1:$P$16905,$G544,11),"")</f>
        <v/>
      </c>
      <c r="R544" t="str">
        <f>IFERROR(INDEX(JOGOS!$C$1:$P$16905,$G544,12),"")</f>
        <v/>
      </c>
      <c r="S544" t="str">
        <f>IFERROR(INDEX(JOGOS!$C$1:$P$16905,$G544,13),"")</f>
        <v/>
      </c>
      <c r="T544">
        <f t="shared" si="122"/>
        <v>0</v>
      </c>
      <c r="U544">
        <f t="shared" si="114"/>
        <v>0</v>
      </c>
      <c r="V544">
        <f t="shared" si="115"/>
        <v>0</v>
      </c>
      <c r="W544">
        <f t="shared" si="116"/>
        <v>0</v>
      </c>
      <c r="X544">
        <f t="shared" si="117"/>
        <v>0</v>
      </c>
      <c r="Y544">
        <f t="shared" si="118"/>
        <v>0</v>
      </c>
      <c r="Z544">
        <f t="shared" si="119"/>
        <v>0</v>
      </c>
      <c r="AA544">
        <f t="shared" si="120"/>
        <v>0</v>
      </c>
      <c r="AB544">
        <f t="shared" si="121"/>
        <v>0</v>
      </c>
      <c r="AC544">
        <f t="shared" si="123"/>
        <v>0</v>
      </c>
    </row>
    <row r="545" spans="1:29">
      <c r="A545" t="str">
        <f>IF(Tabela3[[#This Row],[GOL CASA]]&lt;&gt;"",Tabela3[[#This Row],[TIME CASA]],"")</f>
        <v/>
      </c>
      <c r="B545" t="str">
        <f>IF(Tabela3[[#This Row],[GOL FORA]]&lt;&gt;"",Tabela3[[#This Row],[TIME FORA]],"")</f>
        <v/>
      </c>
      <c r="D545">
        <f t="shared" si="111"/>
        <v>0</v>
      </c>
      <c r="F545" t="str">
        <f t="shared" si="113"/>
        <v/>
      </c>
      <c r="G545" t="str">
        <f t="shared" si="112"/>
        <v/>
      </c>
      <c r="H545" t="str">
        <f>IFERROR(INDEX(JOGOS!$C$1:$P$16905,$G545,1),"")</f>
        <v/>
      </c>
      <c r="I545" s="29" t="str">
        <f>IFERROR(INDEX(JOGOS!$C$1:$P$16905,$G545,3),"")</f>
        <v/>
      </c>
      <c r="J545" s="29" t="str">
        <f>IFERROR(INDEX(JOGOS!$C$1:$P$16905,$G545,4),"")</f>
        <v/>
      </c>
      <c r="K545" t="str">
        <f>IFERROR(INDEX(JOGOS!$C$1:$P$16905,$G545,5),"")</f>
        <v/>
      </c>
      <c r="L545" t="str">
        <f>IFERROR(INDEX(JOGOS!$C$1:$P$16905,$G545,6),"")</f>
        <v/>
      </c>
      <c r="M545" t="str">
        <f>IFERROR(INDEX(JOGOS!$C$1:$P$16905,$G545,7),"")</f>
        <v/>
      </c>
      <c r="N545" t="str">
        <f>IFERROR(INDEX(JOGOS!$C$1:$P$16905,$G545,8),"")</f>
        <v/>
      </c>
      <c r="O545" t="str">
        <f>IFERROR(INDEX(JOGOS!$C$1:$P$16905,$G545,9),"")</f>
        <v/>
      </c>
      <c r="P545" t="str">
        <f>IFERROR(INDEX(JOGOS!$C$1:$P$16905,$G545,10),"")</f>
        <v/>
      </c>
      <c r="Q545" t="str">
        <f>IFERROR(INDEX(JOGOS!$C$1:$P$16905,$G545,11),"")</f>
        <v/>
      </c>
      <c r="R545" t="str">
        <f>IFERROR(INDEX(JOGOS!$C$1:$P$16905,$G545,12),"")</f>
        <v/>
      </c>
      <c r="S545" t="str">
        <f>IFERROR(INDEX(JOGOS!$C$1:$P$16905,$G545,13),"")</f>
        <v/>
      </c>
      <c r="T545">
        <f t="shared" si="122"/>
        <v>0</v>
      </c>
      <c r="U545">
        <f t="shared" si="114"/>
        <v>0</v>
      </c>
      <c r="V545">
        <f t="shared" si="115"/>
        <v>0</v>
      </c>
      <c r="W545">
        <f t="shared" si="116"/>
        <v>0</v>
      </c>
      <c r="X545">
        <f t="shared" si="117"/>
        <v>0</v>
      </c>
      <c r="Y545">
        <f t="shared" si="118"/>
        <v>0</v>
      </c>
      <c r="Z545">
        <f t="shared" si="119"/>
        <v>0</v>
      </c>
      <c r="AA545">
        <f t="shared" si="120"/>
        <v>0</v>
      </c>
      <c r="AB545">
        <f t="shared" si="121"/>
        <v>0</v>
      </c>
      <c r="AC545">
        <f t="shared" si="123"/>
        <v>0</v>
      </c>
    </row>
    <row r="546" spans="1:29">
      <c r="A546" t="str">
        <f>IF(Tabela3[[#This Row],[GOL CASA]]&lt;&gt;"",Tabela3[[#This Row],[TIME CASA]],"")</f>
        <v/>
      </c>
      <c r="B546" t="str">
        <f>IF(Tabela3[[#This Row],[GOL FORA]]&lt;&gt;"",Tabela3[[#This Row],[TIME FORA]],"")</f>
        <v/>
      </c>
      <c r="D546">
        <f t="shared" si="111"/>
        <v>0</v>
      </c>
      <c r="F546" t="str">
        <f t="shared" si="113"/>
        <v/>
      </c>
      <c r="G546" t="str">
        <f t="shared" si="112"/>
        <v/>
      </c>
      <c r="H546" t="str">
        <f>IFERROR(INDEX(JOGOS!$C$1:$P$16905,$G546,1),"")</f>
        <v/>
      </c>
      <c r="I546" s="29" t="str">
        <f>IFERROR(INDEX(JOGOS!$C$1:$P$16905,$G546,3),"")</f>
        <v/>
      </c>
      <c r="J546" s="29" t="str">
        <f>IFERROR(INDEX(JOGOS!$C$1:$P$16905,$G546,4),"")</f>
        <v/>
      </c>
      <c r="K546" t="str">
        <f>IFERROR(INDEX(JOGOS!$C$1:$P$16905,$G546,5),"")</f>
        <v/>
      </c>
      <c r="L546" t="str">
        <f>IFERROR(INDEX(JOGOS!$C$1:$P$16905,$G546,6),"")</f>
        <v/>
      </c>
      <c r="M546" t="str">
        <f>IFERROR(INDEX(JOGOS!$C$1:$P$16905,$G546,7),"")</f>
        <v/>
      </c>
      <c r="N546" t="str">
        <f>IFERROR(INDEX(JOGOS!$C$1:$P$16905,$G546,8),"")</f>
        <v/>
      </c>
      <c r="O546" t="str">
        <f>IFERROR(INDEX(JOGOS!$C$1:$P$16905,$G546,9),"")</f>
        <v/>
      </c>
      <c r="P546" t="str">
        <f>IFERROR(INDEX(JOGOS!$C$1:$P$16905,$G546,10),"")</f>
        <v/>
      </c>
      <c r="Q546" t="str">
        <f>IFERROR(INDEX(JOGOS!$C$1:$P$16905,$G546,11),"")</f>
        <v/>
      </c>
      <c r="R546" t="str">
        <f>IFERROR(INDEX(JOGOS!$C$1:$P$16905,$G546,12),"")</f>
        <v/>
      </c>
      <c r="S546" t="str">
        <f>IFERROR(INDEX(JOGOS!$C$1:$P$16905,$G546,13),"")</f>
        <v/>
      </c>
      <c r="T546">
        <f t="shared" si="122"/>
        <v>0</v>
      </c>
      <c r="U546">
        <f t="shared" si="114"/>
        <v>0</v>
      </c>
      <c r="V546">
        <f t="shared" si="115"/>
        <v>0</v>
      </c>
      <c r="W546">
        <f t="shared" si="116"/>
        <v>0</v>
      </c>
      <c r="X546">
        <f t="shared" si="117"/>
        <v>0</v>
      </c>
      <c r="Y546">
        <f t="shared" si="118"/>
        <v>0</v>
      </c>
      <c r="Z546">
        <f t="shared" si="119"/>
        <v>0</v>
      </c>
      <c r="AA546">
        <f t="shared" si="120"/>
        <v>0</v>
      </c>
      <c r="AB546">
        <f t="shared" si="121"/>
        <v>0</v>
      </c>
      <c r="AC546">
        <f t="shared" si="123"/>
        <v>0</v>
      </c>
    </row>
    <row r="547" spans="1:29">
      <c r="A547" t="str">
        <f>IF(Tabela3[[#This Row],[GOL CASA]]&lt;&gt;"",Tabela3[[#This Row],[TIME CASA]],"")</f>
        <v/>
      </c>
      <c r="B547" t="str">
        <f>IF(Tabela3[[#This Row],[GOL FORA]]&lt;&gt;"",Tabela3[[#This Row],[TIME FORA]],"")</f>
        <v/>
      </c>
      <c r="D547">
        <f t="shared" si="111"/>
        <v>0</v>
      </c>
      <c r="F547" t="str">
        <f t="shared" si="113"/>
        <v/>
      </c>
      <c r="G547" t="str">
        <f t="shared" si="112"/>
        <v/>
      </c>
      <c r="H547" t="str">
        <f>IFERROR(INDEX(JOGOS!$C$1:$P$16905,$G547,1),"")</f>
        <v/>
      </c>
      <c r="I547" s="29" t="str">
        <f>IFERROR(INDEX(JOGOS!$C$1:$P$16905,$G547,3),"")</f>
        <v/>
      </c>
      <c r="J547" s="29" t="str">
        <f>IFERROR(INDEX(JOGOS!$C$1:$P$16905,$G547,4),"")</f>
        <v/>
      </c>
      <c r="K547" t="str">
        <f>IFERROR(INDEX(JOGOS!$C$1:$P$16905,$G547,5),"")</f>
        <v/>
      </c>
      <c r="L547" t="str">
        <f>IFERROR(INDEX(JOGOS!$C$1:$P$16905,$G547,6),"")</f>
        <v/>
      </c>
      <c r="M547" t="str">
        <f>IFERROR(INDEX(JOGOS!$C$1:$P$16905,$G547,7),"")</f>
        <v/>
      </c>
      <c r="N547" t="str">
        <f>IFERROR(INDEX(JOGOS!$C$1:$P$16905,$G547,8),"")</f>
        <v/>
      </c>
      <c r="O547" t="str">
        <f>IFERROR(INDEX(JOGOS!$C$1:$P$16905,$G547,9),"")</f>
        <v/>
      </c>
      <c r="P547" t="str">
        <f>IFERROR(INDEX(JOGOS!$C$1:$P$16905,$G547,10),"")</f>
        <v/>
      </c>
      <c r="Q547" t="str">
        <f>IFERROR(INDEX(JOGOS!$C$1:$P$16905,$G547,11),"")</f>
        <v/>
      </c>
      <c r="R547" t="str">
        <f>IFERROR(INDEX(JOGOS!$C$1:$P$16905,$G547,12),"")</f>
        <v/>
      </c>
      <c r="S547" t="str">
        <f>IFERROR(INDEX(JOGOS!$C$1:$P$16905,$G547,13),"")</f>
        <v/>
      </c>
      <c r="T547">
        <f t="shared" si="122"/>
        <v>0</v>
      </c>
      <c r="U547">
        <f t="shared" si="114"/>
        <v>0</v>
      </c>
      <c r="V547">
        <f t="shared" si="115"/>
        <v>0</v>
      </c>
      <c r="W547">
        <f t="shared" si="116"/>
        <v>0</v>
      </c>
      <c r="X547">
        <f t="shared" si="117"/>
        <v>0</v>
      </c>
      <c r="Y547">
        <f t="shared" si="118"/>
        <v>0</v>
      </c>
      <c r="Z547">
        <f t="shared" si="119"/>
        <v>0</v>
      </c>
      <c r="AA547">
        <f t="shared" si="120"/>
        <v>0</v>
      </c>
      <c r="AB547">
        <f t="shared" si="121"/>
        <v>0</v>
      </c>
      <c r="AC547">
        <f t="shared" si="123"/>
        <v>0</v>
      </c>
    </row>
    <row r="548" spans="1:29">
      <c r="A548" t="str">
        <f>IF(Tabela3[[#This Row],[GOL CASA]]&lt;&gt;"",Tabela3[[#This Row],[TIME CASA]],"")</f>
        <v/>
      </c>
      <c r="B548" t="str">
        <f>IF(Tabela3[[#This Row],[GOL FORA]]&lt;&gt;"",Tabela3[[#This Row],[TIME FORA]],"")</f>
        <v/>
      </c>
      <c r="D548">
        <f t="shared" si="111"/>
        <v>0</v>
      </c>
      <c r="F548" t="str">
        <f t="shared" si="113"/>
        <v/>
      </c>
      <c r="G548" t="str">
        <f t="shared" si="112"/>
        <v/>
      </c>
      <c r="H548" t="str">
        <f>IFERROR(INDEX(JOGOS!$C$1:$P$16905,$G548,1),"")</f>
        <v/>
      </c>
      <c r="I548" s="29" t="str">
        <f>IFERROR(INDEX(JOGOS!$C$1:$P$16905,$G548,3),"")</f>
        <v/>
      </c>
      <c r="J548" s="29" t="str">
        <f>IFERROR(INDEX(JOGOS!$C$1:$P$16905,$G548,4),"")</f>
        <v/>
      </c>
      <c r="K548" t="str">
        <f>IFERROR(INDEX(JOGOS!$C$1:$P$16905,$G548,5),"")</f>
        <v/>
      </c>
      <c r="L548" t="str">
        <f>IFERROR(INDEX(JOGOS!$C$1:$P$16905,$G548,6),"")</f>
        <v/>
      </c>
      <c r="M548" t="str">
        <f>IFERROR(INDEX(JOGOS!$C$1:$P$16905,$G548,7),"")</f>
        <v/>
      </c>
      <c r="N548" t="str">
        <f>IFERROR(INDEX(JOGOS!$C$1:$P$16905,$G548,8),"")</f>
        <v/>
      </c>
      <c r="O548" t="str">
        <f>IFERROR(INDEX(JOGOS!$C$1:$P$16905,$G548,9),"")</f>
        <v/>
      </c>
      <c r="P548" t="str">
        <f>IFERROR(INDEX(JOGOS!$C$1:$P$16905,$G548,10),"")</f>
        <v/>
      </c>
      <c r="Q548" t="str">
        <f>IFERROR(INDEX(JOGOS!$C$1:$P$16905,$G548,11),"")</f>
        <v/>
      </c>
      <c r="R548" t="str">
        <f>IFERROR(INDEX(JOGOS!$C$1:$P$16905,$G548,12),"")</f>
        <v/>
      </c>
      <c r="S548" t="str">
        <f>IFERROR(INDEX(JOGOS!$C$1:$P$16905,$G548,13),"")</f>
        <v/>
      </c>
      <c r="T548">
        <f t="shared" si="122"/>
        <v>0</v>
      </c>
      <c r="U548">
        <f t="shared" si="114"/>
        <v>0</v>
      </c>
      <c r="V548">
        <f t="shared" si="115"/>
        <v>0</v>
      </c>
      <c r="W548">
        <f t="shared" si="116"/>
        <v>0</v>
      </c>
      <c r="X548">
        <f t="shared" si="117"/>
        <v>0</v>
      </c>
      <c r="Y548">
        <f t="shared" si="118"/>
        <v>0</v>
      </c>
      <c r="Z548">
        <f t="shared" si="119"/>
        <v>0</v>
      </c>
      <c r="AA548">
        <f t="shared" si="120"/>
        <v>0</v>
      </c>
      <c r="AB548">
        <f t="shared" si="121"/>
        <v>0</v>
      </c>
      <c r="AC548">
        <f t="shared" si="123"/>
        <v>0</v>
      </c>
    </row>
    <row r="549" spans="1:29">
      <c r="A549" t="str">
        <f>IF(Tabela3[[#This Row],[GOL CASA]]&lt;&gt;"",Tabela3[[#This Row],[TIME CASA]],"")</f>
        <v/>
      </c>
      <c r="B549" t="str">
        <f>IF(Tabela3[[#This Row],[GOL FORA]]&lt;&gt;"",Tabela3[[#This Row],[TIME FORA]],"")</f>
        <v/>
      </c>
      <c r="D549">
        <f t="shared" si="111"/>
        <v>0</v>
      </c>
      <c r="F549" t="str">
        <f t="shared" si="113"/>
        <v/>
      </c>
      <c r="G549" t="str">
        <f t="shared" si="112"/>
        <v/>
      </c>
      <c r="H549" t="str">
        <f>IFERROR(INDEX(JOGOS!$C$1:$P$16905,$G549,1),"")</f>
        <v/>
      </c>
      <c r="I549" s="29" t="str">
        <f>IFERROR(INDEX(JOGOS!$C$1:$P$16905,$G549,3),"")</f>
        <v/>
      </c>
      <c r="J549" s="29" t="str">
        <f>IFERROR(INDEX(JOGOS!$C$1:$P$16905,$G549,4),"")</f>
        <v/>
      </c>
      <c r="K549" t="str">
        <f>IFERROR(INDEX(JOGOS!$C$1:$P$16905,$G549,5),"")</f>
        <v/>
      </c>
      <c r="L549" t="str">
        <f>IFERROR(INDEX(JOGOS!$C$1:$P$16905,$G549,6),"")</f>
        <v/>
      </c>
      <c r="M549" t="str">
        <f>IFERROR(INDEX(JOGOS!$C$1:$P$16905,$G549,7),"")</f>
        <v/>
      </c>
      <c r="N549" t="str">
        <f>IFERROR(INDEX(JOGOS!$C$1:$P$16905,$G549,8),"")</f>
        <v/>
      </c>
      <c r="O549" t="str">
        <f>IFERROR(INDEX(JOGOS!$C$1:$P$16905,$G549,9),"")</f>
        <v/>
      </c>
      <c r="P549" t="str">
        <f>IFERROR(INDEX(JOGOS!$C$1:$P$16905,$G549,10),"")</f>
        <v/>
      </c>
      <c r="Q549" t="str">
        <f>IFERROR(INDEX(JOGOS!$C$1:$P$16905,$G549,11),"")</f>
        <v/>
      </c>
      <c r="R549" t="str">
        <f>IFERROR(INDEX(JOGOS!$C$1:$P$16905,$G549,12),"")</f>
        <v/>
      </c>
      <c r="S549" t="str">
        <f>IFERROR(INDEX(JOGOS!$C$1:$P$16905,$G549,13),"")</f>
        <v/>
      </c>
      <c r="T549">
        <f t="shared" si="122"/>
        <v>0</v>
      </c>
      <c r="U549">
        <f t="shared" si="114"/>
        <v>0</v>
      </c>
      <c r="V549">
        <f t="shared" si="115"/>
        <v>0</v>
      </c>
      <c r="W549">
        <f t="shared" si="116"/>
        <v>0</v>
      </c>
      <c r="X549">
        <f t="shared" si="117"/>
        <v>0</v>
      </c>
      <c r="Y549">
        <f t="shared" si="118"/>
        <v>0</v>
      </c>
      <c r="Z549">
        <f t="shared" si="119"/>
        <v>0</v>
      </c>
      <c r="AA549">
        <f t="shared" si="120"/>
        <v>0</v>
      </c>
      <c r="AB549">
        <f t="shared" si="121"/>
        <v>0</v>
      </c>
      <c r="AC549">
        <f t="shared" si="123"/>
        <v>0</v>
      </c>
    </row>
    <row r="550" spans="1:29">
      <c r="A550" t="str">
        <f>IF(Tabela3[[#This Row],[GOL CASA]]&lt;&gt;"",Tabela3[[#This Row],[TIME CASA]],"")</f>
        <v/>
      </c>
      <c r="B550" t="str">
        <f>IF(Tabela3[[#This Row],[GOL FORA]]&lt;&gt;"",Tabela3[[#This Row],[TIME FORA]],"")</f>
        <v/>
      </c>
      <c r="D550">
        <f t="shared" si="111"/>
        <v>0</v>
      </c>
      <c r="F550" t="str">
        <f t="shared" si="113"/>
        <v/>
      </c>
      <c r="G550" t="str">
        <f t="shared" si="112"/>
        <v/>
      </c>
      <c r="H550" t="str">
        <f>IFERROR(INDEX(JOGOS!$C$1:$P$16905,$G550,1),"")</f>
        <v/>
      </c>
      <c r="I550" s="29" t="str">
        <f>IFERROR(INDEX(JOGOS!$C$1:$P$16905,$G550,3),"")</f>
        <v/>
      </c>
      <c r="J550" s="29" t="str">
        <f>IFERROR(INDEX(JOGOS!$C$1:$P$16905,$G550,4),"")</f>
        <v/>
      </c>
      <c r="K550" t="str">
        <f>IFERROR(INDEX(JOGOS!$C$1:$P$16905,$G550,5),"")</f>
        <v/>
      </c>
      <c r="L550" t="str">
        <f>IFERROR(INDEX(JOGOS!$C$1:$P$16905,$G550,6),"")</f>
        <v/>
      </c>
      <c r="M550" t="str">
        <f>IFERROR(INDEX(JOGOS!$C$1:$P$16905,$G550,7),"")</f>
        <v/>
      </c>
      <c r="N550" t="str">
        <f>IFERROR(INDEX(JOGOS!$C$1:$P$16905,$G550,8),"")</f>
        <v/>
      </c>
      <c r="O550" t="str">
        <f>IFERROR(INDEX(JOGOS!$C$1:$P$16905,$G550,9),"")</f>
        <v/>
      </c>
      <c r="P550" t="str">
        <f>IFERROR(INDEX(JOGOS!$C$1:$P$16905,$G550,10),"")</f>
        <v/>
      </c>
      <c r="Q550" t="str">
        <f>IFERROR(INDEX(JOGOS!$C$1:$P$16905,$G550,11),"")</f>
        <v/>
      </c>
      <c r="R550" t="str">
        <f>IFERROR(INDEX(JOGOS!$C$1:$P$16905,$G550,12),"")</f>
        <v/>
      </c>
      <c r="S550" t="str">
        <f>IFERROR(INDEX(JOGOS!$C$1:$P$16905,$G550,13),"")</f>
        <v/>
      </c>
      <c r="T550">
        <f t="shared" si="122"/>
        <v>0</v>
      </c>
      <c r="U550">
        <f t="shared" si="114"/>
        <v>0</v>
      </c>
      <c r="V550">
        <f t="shared" si="115"/>
        <v>0</v>
      </c>
      <c r="W550">
        <f t="shared" si="116"/>
        <v>0</v>
      </c>
      <c r="X550">
        <f t="shared" si="117"/>
        <v>0</v>
      </c>
      <c r="Y550">
        <f t="shared" si="118"/>
        <v>0</v>
      </c>
      <c r="Z550">
        <f t="shared" si="119"/>
        <v>0</v>
      </c>
      <c r="AA550">
        <f t="shared" si="120"/>
        <v>0</v>
      </c>
      <c r="AB550">
        <f t="shared" si="121"/>
        <v>0</v>
      </c>
      <c r="AC550">
        <f t="shared" si="123"/>
        <v>0</v>
      </c>
    </row>
    <row r="551" spans="1:29">
      <c r="A551" t="str">
        <f>IF(Tabela3[[#This Row],[GOL CASA]]&lt;&gt;"",Tabela3[[#This Row],[TIME CASA]],"")</f>
        <v/>
      </c>
      <c r="B551" t="str">
        <f>IF(Tabela3[[#This Row],[GOL FORA]]&lt;&gt;"",Tabela3[[#This Row],[TIME FORA]],"")</f>
        <v/>
      </c>
      <c r="D551">
        <f t="shared" si="111"/>
        <v>0</v>
      </c>
      <c r="F551" t="str">
        <f t="shared" si="113"/>
        <v/>
      </c>
      <c r="G551" t="str">
        <f t="shared" si="112"/>
        <v/>
      </c>
      <c r="H551" t="str">
        <f>IFERROR(INDEX(JOGOS!$C$1:$P$16905,$G551,1),"")</f>
        <v/>
      </c>
      <c r="I551" s="29" t="str">
        <f>IFERROR(INDEX(JOGOS!$C$1:$P$16905,$G551,3),"")</f>
        <v/>
      </c>
      <c r="J551" s="29" t="str">
        <f>IFERROR(INDEX(JOGOS!$C$1:$P$16905,$G551,4),"")</f>
        <v/>
      </c>
      <c r="K551" t="str">
        <f>IFERROR(INDEX(JOGOS!$C$1:$P$16905,$G551,5),"")</f>
        <v/>
      </c>
      <c r="L551" t="str">
        <f>IFERROR(INDEX(JOGOS!$C$1:$P$16905,$G551,6),"")</f>
        <v/>
      </c>
      <c r="M551" t="str">
        <f>IFERROR(INDEX(JOGOS!$C$1:$P$16905,$G551,7),"")</f>
        <v/>
      </c>
      <c r="N551" t="str">
        <f>IFERROR(INDEX(JOGOS!$C$1:$P$16905,$G551,8),"")</f>
        <v/>
      </c>
      <c r="O551" t="str">
        <f>IFERROR(INDEX(JOGOS!$C$1:$P$16905,$G551,9),"")</f>
        <v/>
      </c>
      <c r="P551" t="str">
        <f>IFERROR(INDEX(JOGOS!$C$1:$P$16905,$G551,10),"")</f>
        <v/>
      </c>
      <c r="Q551" t="str">
        <f>IFERROR(INDEX(JOGOS!$C$1:$P$16905,$G551,11),"")</f>
        <v/>
      </c>
      <c r="R551" t="str">
        <f>IFERROR(INDEX(JOGOS!$C$1:$P$16905,$G551,12),"")</f>
        <v/>
      </c>
      <c r="S551" t="str">
        <f>IFERROR(INDEX(JOGOS!$C$1:$P$16905,$G551,13),"")</f>
        <v/>
      </c>
      <c r="T551">
        <f t="shared" si="122"/>
        <v>0</v>
      </c>
      <c r="U551">
        <f t="shared" si="114"/>
        <v>0</v>
      </c>
      <c r="V551">
        <f t="shared" si="115"/>
        <v>0</v>
      </c>
      <c r="W551">
        <f t="shared" si="116"/>
        <v>0</v>
      </c>
      <c r="X551">
        <f t="shared" si="117"/>
        <v>0</v>
      </c>
      <c r="Y551">
        <f t="shared" si="118"/>
        <v>0</v>
      </c>
      <c r="Z551">
        <f t="shared" si="119"/>
        <v>0</v>
      </c>
      <c r="AA551">
        <f t="shared" si="120"/>
        <v>0</v>
      </c>
      <c r="AB551">
        <f t="shared" si="121"/>
        <v>0</v>
      </c>
      <c r="AC551">
        <f t="shared" si="123"/>
        <v>0</v>
      </c>
    </row>
    <row r="552" spans="1:29">
      <c r="A552" t="str">
        <f>IF(Tabela3[[#This Row],[GOL CASA]]&lt;&gt;"",Tabela3[[#This Row],[TIME CASA]],"")</f>
        <v/>
      </c>
      <c r="B552" t="str">
        <f>IF(Tabela3[[#This Row],[GOL FORA]]&lt;&gt;"",Tabela3[[#This Row],[TIME FORA]],"")</f>
        <v/>
      </c>
      <c r="D552">
        <f t="shared" si="111"/>
        <v>0</v>
      </c>
      <c r="F552" t="str">
        <f t="shared" si="113"/>
        <v/>
      </c>
      <c r="G552" t="str">
        <f t="shared" si="112"/>
        <v/>
      </c>
      <c r="H552" t="str">
        <f>IFERROR(INDEX(JOGOS!$C$1:$P$16905,$G552,1),"")</f>
        <v/>
      </c>
      <c r="I552" s="29" t="str">
        <f>IFERROR(INDEX(JOGOS!$C$1:$P$16905,$G552,3),"")</f>
        <v/>
      </c>
      <c r="J552" s="29" t="str">
        <f>IFERROR(INDEX(JOGOS!$C$1:$P$16905,$G552,4),"")</f>
        <v/>
      </c>
      <c r="K552" t="str">
        <f>IFERROR(INDEX(JOGOS!$C$1:$P$16905,$G552,5),"")</f>
        <v/>
      </c>
      <c r="L552" t="str">
        <f>IFERROR(INDEX(JOGOS!$C$1:$P$16905,$G552,6),"")</f>
        <v/>
      </c>
      <c r="M552" t="str">
        <f>IFERROR(INDEX(JOGOS!$C$1:$P$16905,$G552,7),"")</f>
        <v/>
      </c>
      <c r="N552" t="str">
        <f>IFERROR(INDEX(JOGOS!$C$1:$P$16905,$G552,8),"")</f>
        <v/>
      </c>
      <c r="O552" t="str">
        <f>IFERROR(INDEX(JOGOS!$C$1:$P$16905,$G552,9),"")</f>
        <v/>
      </c>
      <c r="P552" t="str">
        <f>IFERROR(INDEX(JOGOS!$C$1:$P$16905,$G552,10),"")</f>
        <v/>
      </c>
      <c r="Q552" t="str">
        <f>IFERROR(INDEX(JOGOS!$C$1:$P$16905,$G552,11),"")</f>
        <v/>
      </c>
      <c r="R552" t="str">
        <f>IFERROR(INDEX(JOGOS!$C$1:$P$16905,$G552,12),"")</f>
        <v/>
      </c>
      <c r="S552" t="str">
        <f>IFERROR(INDEX(JOGOS!$C$1:$P$16905,$G552,13),"")</f>
        <v/>
      </c>
      <c r="T552">
        <f t="shared" si="122"/>
        <v>0</v>
      </c>
      <c r="U552">
        <f t="shared" si="114"/>
        <v>0</v>
      </c>
      <c r="V552">
        <f t="shared" si="115"/>
        <v>0</v>
      </c>
      <c r="W552">
        <f t="shared" si="116"/>
        <v>0</v>
      </c>
      <c r="X552">
        <f t="shared" si="117"/>
        <v>0</v>
      </c>
      <c r="Y552">
        <f t="shared" si="118"/>
        <v>0</v>
      </c>
      <c r="Z552">
        <f t="shared" si="119"/>
        <v>0</v>
      </c>
      <c r="AA552">
        <f t="shared" si="120"/>
        <v>0</v>
      </c>
      <c r="AB552">
        <f t="shared" si="121"/>
        <v>0</v>
      </c>
      <c r="AC552">
        <f t="shared" si="123"/>
        <v>0</v>
      </c>
    </row>
    <row r="553" spans="1:29">
      <c r="A553" t="str">
        <f>IF(Tabela3[[#This Row],[GOL CASA]]&lt;&gt;"",Tabela3[[#This Row],[TIME CASA]],"")</f>
        <v/>
      </c>
      <c r="B553" t="str">
        <f>IF(Tabela3[[#This Row],[GOL FORA]]&lt;&gt;"",Tabela3[[#This Row],[TIME FORA]],"")</f>
        <v/>
      </c>
      <c r="D553">
        <f t="shared" si="111"/>
        <v>0</v>
      </c>
      <c r="F553" t="str">
        <f t="shared" si="113"/>
        <v/>
      </c>
      <c r="G553" t="str">
        <f t="shared" si="112"/>
        <v/>
      </c>
      <c r="H553" t="str">
        <f>IFERROR(INDEX(JOGOS!$C$1:$P$16905,$G553,1),"")</f>
        <v/>
      </c>
      <c r="I553" s="29" t="str">
        <f>IFERROR(INDEX(JOGOS!$C$1:$P$16905,$G553,3),"")</f>
        <v/>
      </c>
      <c r="J553" s="29" t="str">
        <f>IFERROR(INDEX(JOGOS!$C$1:$P$16905,$G553,4),"")</f>
        <v/>
      </c>
      <c r="K553" t="str">
        <f>IFERROR(INDEX(JOGOS!$C$1:$P$16905,$G553,5),"")</f>
        <v/>
      </c>
      <c r="L553" t="str">
        <f>IFERROR(INDEX(JOGOS!$C$1:$P$16905,$G553,6),"")</f>
        <v/>
      </c>
      <c r="M553" t="str">
        <f>IFERROR(INDEX(JOGOS!$C$1:$P$16905,$G553,7),"")</f>
        <v/>
      </c>
      <c r="N553" t="str">
        <f>IFERROR(INDEX(JOGOS!$C$1:$P$16905,$G553,8),"")</f>
        <v/>
      </c>
      <c r="O553" t="str">
        <f>IFERROR(INDEX(JOGOS!$C$1:$P$16905,$G553,9),"")</f>
        <v/>
      </c>
      <c r="P553" t="str">
        <f>IFERROR(INDEX(JOGOS!$C$1:$P$16905,$G553,10),"")</f>
        <v/>
      </c>
      <c r="Q553" t="str">
        <f>IFERROR(INDEX(JOGOS!$C$1:$P$16905,$G553,11),"")</f>
        <v/>
      </c>
      <c r="R553" t="str">
        <f>IFERROR(INDEX(JOGOS!$C$1:$P$16905,$G553,12),"")</f>
        <v/>
      </c>
      <c r="S553" t="str">
        <f>IFERROR(INDEX(JOGOS!$C$1:$P$16905,$G553,13),"")</f>
        <v/>
      </c>
      <c r="T553">
        <f t="shared" si="122"/>
        <v>0</v>
      </c>
      <c r="U553">
        <f t="shared" si="114"/>
        <v>0</v>
      </c>
      <c r="V553">
        <f t="shared" si="115"/>
        <v>0</v>
      </c>
      <c r="W553">
        <f t="shared" si="116"/>
        <v>0</v>
      </c>
      <c r="X553">
        <f t="shared" si="117"/>
        <v>0</v>
      </c>
      <c r="Y553">
        <f t="shared" si="118"/>
        <v>0</v>
      </c>
      <c r="Z553">
        <f t="shared" si="119"/>
        <v>0</v>
      </c>
      <c r="AA553">
        <f t="shared" si="120"/>
        <v>0</v>
      </c>
      <c r="AB553">
        <f t="shared" si="121"/>
        <v>0</v>
      </c>
      <c r="AC553">
        <f t="shared" si="123"/>
        <v>0</v>
      </c>
    </row>
    <row r="554" spans="1:29">
      <c r="A554" t="str">
        <f>IF(Tabela3[[#This Row],[GOL CASA]]&lt;&gt;"",Tabela3[[#This Row],[TIME CASA]],"")</f>
        <v/>
      </c>
      <c r="B554" t="str">
        <f>IF(Tabela3[[#This Row],[GOL FORA]]&lt;&gt;"",Tabela3[[#This Row],[TIME FORA]],"")</f>
        <v/>
      </c>
      <c r="D554">
        <f t="shared" si="111"/>
        <v>0</v>
      </c>
      <c r="F554" t="str">
        <f t="shared" si="113"/>
        <v/>
      </c>
      <c r="G554" t="str">
        <f t="shared" si="112"/>
        <v/>
      </c>
      <c r="H554" t="str">
        <f>IFERROR(INDEX(JOGOS!$C$1:$P$16905,$G554,1),"")</f>
        <v/>
      </c>
      <c r="I554" s="29" t="str">
        <f>IFERROR(INDEX(JOGOS!$C$1:$P$16905,$G554,3),"")</f>
        <v/>
      </c>
      <c r="J554" s="29" t="str">
        <f>IFERROR(INDEX(JOGOS!$C$1:$P$16905,$G554,4),"")</f>
        <v/>
      </c>
      <c r="K554" t="str">
        <f>IFERROR(INDEX(JOGOS!$C$1:$P$16905,$G554,5),"")</f>
        <v/>
      </c>
      <c r="L554" t="str">
        <f>IFERROR(INDEX(JOGOS!$C$1:$P$16905,$G554,6),"")</f>
        <v/>
      </c>
      <c r="M554" t="str">
        <f>IFERROR(INDEX(JOGOS!$C$1:$P$16905,$G554,7),"")</f>
        <v/>
      </c>
      <c r="N554" t="str">
        <f>IFERROR(INDEX(JOGOS!$C$1:$P$16905,$G554,8),"")</f>
        <v/>
      </c>
      <c r="O554" t="str">
        <f>IFERROR(INDEX(JOGOS!$C$1:$P$16905,$G554,9),"")</f>
        <v/>
      </c>
      <c r="P554" t="str">
        <f>IFERROR(INDEX(JOGOS!$C$1:$P$16905,$G554,10),"")</f>
        <v/>
      </c>
      <c r="Q554" t="str">
        <f>IFERROR(INDEX(JOGOS!$C$1:$P$16905,$G554,11),"")</f>
        <v/>
      </c>
      <c r="R554" t="str">
        <f>IFERROR(INDEX(JOGOS!$C$1:$P$16905,$G554,12),"")</f>
        <v/>
      </c>
      <c r="S554" t="str">
        <f>IFERROR(INDEX(JOGOS!$C$1:$P$16905,$G554,13),"")</f>
        <v/>
      </c>
      <c r="T554">
        <f t="shared" si="122"/>
        <v>0</v>
      </c>
      <c r="U554">
        <f t="shared" si="114"/>
        <v>0</v>
      </c>
      <c r="V554">
        <f t="shared" si="115"/>
        <v>0</v>
      </c>
      <c r="W554">
        <f t="shared" si="116"/>
        <v>0</v>
      </c>
      <c r="X554">
        <f t="shared" si="117"/>
        <v>0</v>
      </c>
      <c r="Y554">
        <f t="shared" si="118"/>
        <v>0</v>
      </c>
      <c r="Z554">
        <f t="shared" si="119"/>
        <v>0</v>
      </c>
      <c r="AA554">
        <f t="shared" si="120"/>
        <v>0</v>
      </c>
      <c r="AB554">
        <f t="shared" si="121"/>
        <v>0</v>
      </c>
      <c r="AC554">
        <f t="shared" si="123"/>
        <v>0</v>
      </c>
    </row>
    <row r="555" spans="1:29">
      <c r="A555" t="str">
        <f>IF(Tabela3[[#This Row],[GOL CASA]]&lt;&gt;"",Tabela3[[#This Row],[TIME CASA]],"")</f>
        <v/>
      </c>
      <c r="B555" t="str">
        <f>IF(Tabela3[[#This Row],[GOL FORA]]&lt;&gt;"",Tabela3[[#This Row],[TIME FORA]],"")</f>
        <v/>
      </c>
      <c r="D555">
        <f t="shared" si="111"/>
        <v>0</v>
      </c>
      <c r="F555" t="str">
        <f t="shared" si="113"/>
        <v/>
      </c>
      <c r="G555" t="str">
        <f t="shared" si="112"/>
        <v/>
      </c>
      <c r="H555" t="str">
        <f>IFERROR(INDEX(JOGOS!$C$1:$P$16905,$G555,1),"")</f>
        <v/>
      </c>
      <c r="I555" s="29" t="str">
        <f>IFERROR(INDEX(JOGOS!$C$1:$P$16905,$G555,3),"")</f>
        <v/>
      </c>
      <c r="J555" s="29" t="str">
        <f>IFERROR(INDEX(JOGOS!$C$1:$P$16905,$G555,4),"")</f>
        <v/>
      </c>
      <c r="K555" t="str">
        <f>IFERROR(INDEX(JOGOS!$C$1:$P$16905,$G555,5),"")</f>
        <v/>
      </c>
      <c r="L555" t="str">
        <f>IFERROR(INDEX(JOGOS!$C$1:$P$16905,$G555,6),"")</f>
        <v/>
      </c>
      <c r="M555" t="str">
        <f>IFERROR(INDEX(JOGOS!$C$1:$P$16905,$G555,7),"")</f>
        <v/>
      </c>
      <c r="N555" t="str">
        <f>IFERROR(INDEX(JOGOS!$C$1:$P$16905,$G555,8),"")</f>
        <v/>
      </c>
      <c r="O555" t="str">
        <f>IFERROR(INDEX(JOGOS!$C$1:$P$16905,$G555,9),"")</f>
        <v/>
      </c>
      <c r="P555" t="str">
        <f>IFERROR(INDEX(JOGOS!$C$1:$P$16905,$G555,10),"")</f>
        <v/>
      </c>
      <c r="Q555" t="str">
        <f>IFERROR(INDEX(JOGOS!$C$1:$P$16905,$G555,11),"")</f>
        <v/>
      </c>
      <c r="R555" t="str">
        <f>IFERROR(INDEX(JOGOS!$C$1:$P$16905,$G555,12),"")</f>
        <v/>
      </c>
      <c r="S555" t="str">
        <f>IFERROR(INDEX(JOGOS!$C$1:$P$16905,$G555,13),"")</f>
        <v/>
      </c>
      <c r="T555">
        <f t="shared" si="122"/>
        <v>0</v>
      </c>
      <c r="U555">
        <f t="shared" si="114"/>
        <v>0</v>
      </c>
      <c r="V555">
        <f t="shared" si="115"/>
        <v>0</v>
      </c>
      <c r="W555">
        <f t="shared" si="116"/>
        <v>0</v>
      </c>
      <c r="X555">
        <f t="shared" si="117"/>
        <v>0</v>
      </c>
      <c r="Y555">
        <f t="shared" si="118"/>
        <v>0</v>
      </c>
      <c r="Z555">
        <f t="shared" si="119"/>
        <v>0</v>
      </c>
      <c r="AA555">
        <f t="shared" si="120"/>
        <v>0</v>
      </c>
      <c r="AB555">
        <f t="shared" si="121"/>
        <v>0</v>
      </c>
      <c r="AC555">
        <f t="shared" si="123"/>
        <v>0</v>
      </c>
    </row>
    <row r="556" spans="1:29">
      <c r="A556" t="str">
        <f>IF(Tabela3[[#This Row],[GOL CASA]]&lt;&gt;"",Tabela3[[#This Row],[TIME CASA]],"")</f>
        <v/>
      </c>
      <c r="B556" t="str">
        <f>IF(Tabela3[[#This Row],[GOL FORA]]&lt;&gt;"",Tabela3[[#This Row],[TIME FORA]],"")</f>
        <v/>
      </c>
      <c r="D556">
        <f t="shared" si="111"/>
        <v>0</v>
      </c>
      <c r="F556" t="str">
        <f t="shared" si="113"/>
        <v/>
      </c>
      <c r="G556" t="str">
        <f t="shared" si="112"/>
        <v/>
      </c>
      <c r="H556" t="str">
        <f>IFERROR(INDEX(JOGOS!$C$1:$P$16905,$G556,1),"")</f>
        <v/>
      </c>
      <c r="I556" s="29" t="str">
        <f>IFERROR(INDEX(JOGOS!$C$1:$P$16905,$G556,3),"")</f>
        <v/>
      </c>
      <c r="J556" s="29" t="str">
        <f>IFERROR(INDEX(JOGOS!$C$1:$P$16905,$G556,4),"")</f>
        <v/>
      </c>
      <c r="K556" t="str">
        <f>IFERROR(INDEX(JOGOS!$C$1:$P$16905,$G556,5),"")</f>
        <v/>
      </c>
      <c r="L556" t="str">
        <f>IFERROR(INDEX(JOGOS!$C$1:$P$16905,$G556,6),"")</f>
        <v/>
      </c>
      <c r="M556" t="str">
        <f>IFERROR(INDEX(JOGOS!$C$1:$P$16905,$G556,7),"")</f>
        <v/>
      </c>
      <c r="N556" t="str">
        <f>IFERROR(INDEX(JOGOS!$C$1:$P$16905,$G556,8),"")</f>
        <v/>
      </c>
      <c r="O556" t="str">
        <f>IFERROR(INDEX(JOGOS!$C$1:$P$16905,$G556,9),"")</f>
        <v/>
      </c>
      <c r="P556" t="str">
        <f>IFERROR(INDEX(JOGOS!$C$1:$P$16905,$G556,10),"")</f>
        <v/>
      </c>
      <c r="Q556" t="str">
        <f>IFERROR(INDEX(JOGOS!$C$1:$P$16905,$G556,11),"")</f>
        <v/>
      </c>
      <c r="R556" t="str">
        <f>IFERROR(INDEX(JOGOS!$C$1:$P$16905,$G556,12),"")</f>
        <v/>
      </c>
      <c r="S556" t="str">
        <f>IFERROR(INDEX(JOGOS!$C$1:$P$16905,$G556,13),"")</f>
        <v/>
      </c>
      <c r="T556">
        <f t="shared" si="122"/>
        <v>0</v>
      </c>
      <c r="U556">
        <f t="shared" si="114"/>
        <v>0</v>
      </c>
      <c r="V556">
        <f t="shared" si="115"/>
        <v>0</v>
      </c>
      <c r="W556">
        <f t="shared" si="116"/>
        <v>0</v>
      </c>
      <c r="X556">
        <f t="shared" si="117"/>
        <v>0</v>
      </c>
      <c r="Y556">
        <f t="shared" si="118"/>
        <v>0</v>
      </c>
      <c r="Z556">
        <f t="shared" si="119"/>
        <v>0</v>
      </c>
      <c r="AA556">
        <f t="shared" si="120"/>
        <v>0</v>
      </c>
      <c r="AB556">
        <f t="shared" si="121"/>
        <v>0</v>
      </c>
      <c r="AC556">
        <f t="shared" si="123"/>
        <v>0</v>
      </c>
    </row>
    <row r="557" spans="1:29">
      <c r="A557" t="str">
        <f>IF(Tabela3[[#This Row],[GOL CASA]]&lt;&gt;"",Tabela3[[#This Row],[TIME CASA]],"")</f>
        <v/>
      </c>
      <c r="B557" t="str">
        <f>IF(Tabela3[[#This Row],[GOL FORA]]&lt;&gt;"",Tabela3[[#This Row],[TIME FORA]],"")</f>
        <v/>
      </c>
      <c r="D557">
        <f t="shared" si="111"/>
        <v>0</v>
      </c>
      <c r="F557" t="str">
        <f t="shared" si="113"/>
        <v/>
      </c>
      <c r="G557" t="str">
        <f t="shared" si="112"/>
        <v/>
      </c>
      <c r="H557" t="str">
        <f>IFERROR(INDEX(JOGOS!$C$1:$P$16905,$G557,1),"")</f>
        <v/>
      </c>
      <c r="I557" s="29" t="str">
        <f>IFERROR(INDEX(JOGOS!$C$1:$P$16905,$G557,3),"")</f>
        <v/>
      </c>
      <c r="J557" s="29" t="str">
        <f>IFERROR(INDEX(JOGOS!$C$1:$P$16905,$G557,4),"")</f>
        <v/>
      </c>
      <c r="K557" t="str">
        <f>IFERROR(INDEX(JOGOS!$C$1:$P$16905,$G557,5),"")</f>
        <v/>
      </c>
      <c r="L557" t="str">
        <f>IFERROR(INDEX(JOGOS!$C$1:$P$16905,$G557,6),"")</f>
        <v/>
      </c>
      <c r="M557" t="str">
        <f>IFERROR(INDEX(JOGOS!$C$1:$P$16905,$G557,7),"")</f>
        <v/>
      </c>
      <c r="N557" t="str">
        <f>IFERROR(INDEX(JOGOS!$C$1:$P$16905,$G557,8),"")</f>
        <v/>
      </c>
      <c r="O557" t="str">
        <f>IFERROR(INDEX(JOGOS!$C$1:$P$16905,$G557,9),"")</f>
        <v/>
      </c>
      <c r="P557" t="str">
        <f>IFERROR(INDEX(JOGOS!$C$1:$P$16905,$G557,10),"")</f>
        <v/>
      </c>
      <c r="Q557" t="str">
        <f>IFERROR(INDEX(JOGOS!$C$1:$P$16905,$G557,11),"")</f>
        <v/>
      </c>
      <c r="R557" t="str">
        <f>IFERROR(INDEX(JOGOS!$C$1:$P$16905,$G557,12),"")</f>
        <v/>
      </c>
      <c r="S557" t="str">
        <f>IFERROR(INDEX(JOGOS!$C$1:$P$16905,$G557,13),"")</f>
        <v/>
      </c>
      <c r="T557">
        <f t="shared" si="122"/>
        <v>0</v>
      </c>
      <c r="U557">
        <f t="shared" si="114"/>
        <v>0</v>
      </c>
      <c r="V557">
        <f t="shared" si="115"/>
        <v>0</v>
      </c>
      <c r="W557">
        <f t="shared" si="116"/>
        <v>0</v>
      </c>
      <c r="X557">
        <f t="shared" si="117"/>
        <v>0</v>
      </c>
      <c r="Y557">
        <f t="shared" si="118"/>
        <v>0</v>
      </c>
      <c r="Z557">
        <f t="shared" si="119"/>
        <v>0</v>
      </c>
      <c r="AA557">
        <f t="shared" si="120"/>
        <v>0</v>
      </c>
      <c r="AB557">
        <f t="shared" si="121"/>
        <v>0</v>
      </c>
      <c r="AC557">
        <f t="shared" si="123"/>
        <v>0</v>
      </c>
    </row>
    <row r="558" spans="1:29">
      <c r="A558" t="str">
        <f>IF(Tabela3[[#This Row],[GOL CASA]]&lt;&gt;"",Tabela3[[#This Row],[TIME CASA]],"")</f>
        <v/>
      </c>
      <c r="B558" t="str">
        <f>IF(Tabela3[[#This Row],[GOL FORA]]&lt;&gt;"",Tabela3[[#This Row],[TIME FORA]],"")</f>
        <v/>
      </c>
      <c r="D558">
        <f t="shared" si="111"/>
        <v>0</v>
      </c>
      <c r="F558" t="str">
        <f t="shared" si="113"/>
        <v/>
      </c>
      <c r="G558" t="str">
        <f t="shared" si="112"/>
        <v/>
      </c>
      <c r="H558" t="str">
        <f>IFERROR(INDEX(JOGOS!$C$1:$P$16905,$G558,1),"")</f>
        <v/>
      </c>
      <c r="I558" s="29" t="str">
        <f>IFERROR(INDEX(JOGOS!$C$1:$P$16905,$G558,3),"")</f>
        <v/>
      </c>
      <c r="J558" s="29" t="str">
        <f>IFERROR(INDEX(JOGOS!$C$1:$P$16905,$G558,4),"")</f>
        <v/>
      </c>
      <c r="K558" t="str">
        <f>IFERROR(INDEX(JOGOS!$C$1:$P$16905,$G558,5),"")</f>
        <v/>
      </c>
      <c r="L558" t="str">
        <f>IFERROR(INDEX(JOGOS!$C$1:$P$16905,$G558,6),"")</f>
        <v/>
      </c>
      <c r="M558" t="str">
        <f>IFERROR(INDEX(JOGOS!$C$1:$P$16905,$G558,7),"")</f>
        <v/>
      </c>
      <c r="N558" t="str">
        <f>IFERROR(INDEX(JOGOS!$C$1:$P$16905,$G558,8),"")</f>
        <v/>
      </c>
      <c r="O558" t="str">
        <f>IFERROR(INDEX(JOGOS!$C$1:$P$16905,$G558,9),"")</f>
        <v/>
      </c>
      <c r="P558" t="str">
        <f>IFERROR(INDEX(JOGOS!$C$1:$P$16905,$G558,10),"")</f>
        <v/>
      </c>
      <c r="Q558" t="str">
        <f>IFERROR(INDEX(JOGOS!$C$1:$P$16905,$G558,11),"")</f>
        <v/>
      </c>
      <c r="R558" t="str">
        <f>IFERROR(INDEX(JOGOS!$C$1:$P$16905,$G558,12),"")</f>
        <v/>
      </c>
      <c r="S558" t="str">
        <f>IFERROR(INDEX(JOGOS!$C$1:$P$16905,$G558,13),"")</f>
        <v/>
      </c>
      <c r="T558">
        <f t="shared" si="122"/>
        <v>0</v>
      </c>
      <c r="U558">
        <f t="shared" si="114"/>
        <v>0</v>
      </c>
      <c r="V558">
        <f t="shared" si="115"/>
        <v>0</v>
      </c>
      <c r="W558">
        <f t="shared" si="116"/>
        <v>0</v>
      </c>
      <c r="X558">
        <f t="shared" si="117"/>
        <v>0</v>
      </c>
      <c r="Y558">
        <f t="shared" si="118"/>
        <v>0</v>
      </c>
      <c r="Z558">
        <f t="shared" si="119"/>
        <v>0</v>
      </c>
      <c r="AA558">
        <f t="shared" si="120"/>
        <v>0</v>
      </c>
      <c r="AB558">
        <f t="shared" si="121"/>
        <v>0</v>
      </c>
      <c r="AC558">
        <f t="shared" si="123"/>
        <v>0</v>
      </c>
    </row>
    <row r="559" spans="1:29">
      <c r="A559" t="str">
        <f>IF(Tabela3[[#This Row],[GOL CASA]]&lt;&gt;"",Tabela3[[#This Row],[TIME CASA]],"")</f>
        <v/>
      </c>
      <c r="B559" t="str">
        <f>IF(Tabela3[[#This Row],[GOL FORA]]&lt;&gt;"",Tabela3[[#This Row],[TIME FORA]],"")</f>
        <v/>
      </c>
      <c r="D559">
        <f t="shared" si="111"/>
        <v>0</v>
      </c>
      <c r="F559" t="str">
        <f t="shared" si="113"/>
        <v/>
      </c>
      <c r="G559" t="str">
        <f t="shared" si="112"/>
        <v/>
      </c>
      <c r="H559" t="str">
        <f>IFERROR(INDEX(JOGOS!$C$1:$P$16905,$G559,1),"")</f>
        <v/>
      </c>
      <c r="I559" s="29" t="str">
        <f>IFERROR(INDEX(JOGOS!$C$1:$P$16905,$G559,3),"")</f>
        <v/>
      </c>
      <c r="J559" s="29" t="str">
        <f>IFERROR(INDEX(JOGOS!$C$1:$P$16905,$G559,4),"")</f>
        <v/>
      </c>
      <c r="K559" t="str">
        <f>IFERROR(INDEX(JOGOS!$C$1:$P$16905,$G559,5),"")</f>
        <v/>
      </c>
      <c r="L559" t="str">
        <f>IFERROR(INDEX(JOGOS!$C$1:$P$16905,$G559,6),"")</f>
        <v/>
      </c>
      <c r="M559" t="str">
        <f>IFERROR(INDEX(JOGOS!$C$1:$P$16905,$G559,7),"")</f>
        <v/>
      </c>
      <c r="N559" t="str">
        <f>IFERROR(INDEX(JOGOS!$C$1:$P$16905,$G559,8),"")</f>
        <v/>
      </c>
      <c r="O559" t="str">
        <f>IFERROR(INDEX(JOGOS!$C$1:$P$16905,$G559,9),"")</f>
        <v/>
      </c>
      <c r="P559" t="str">
        <f>IFERROR(INDEX(JOGOS!$C$1:$P$16905,$G559,10),"")</f>
        <v/>
      </c>
      <c r="Q559" t="str">
        <f>IFERROR(INDEX(JOGOS!$C$1:$P$16905,$G559,11),"")</f>
        <v/>
      </c>
      <c r="R559" t="str">
        <f>IFERROR(INDEX(JOGOS!$C$1:$P$16905,$G559,12),"")</f>
        <v/>
      </c>
      <c r="S559" t="str">
        <f>IFERROR(INDEX(JOGOS!$C$1:$P$16905,$G559,13),"")</f>
        <v/>
      </c>
      <c r="T559">
        <f t="shared" si="122"/>
        <v>0</v>
      </c>
      <c r="U559">
        <f t="shared" si="114"/>
        <v>0</v>
      </c>
      <c r="V559">
        <f t="shared" si="115"/>
        <v>0</v>
      </c>
      <c r="W559">
        <f t="shared" si="116"/>
        <v>0</v>
      </c>
      <c r="X559">
        <f t="shared" si="117"/>
        <v>0</v>
      </c>
      <c r="Y559">
        <f t="shared" si="118"/>
        <v>0</v>
      </c>
      <c r="Z559">
        <f t="shared" si="119"/>
        <v>0</v>
      </c>
      <c r="AA559">
        <f t="shared" si="120"/>
        <v>0</v>
      </c>
      <c r="AB559">
        <f t="shared" si="121"/>
        <v>0</v>
      </c>
      <c r="AC559">
        <f t="shared" si="123"/>
        <v>0</v>
      </c>
    </row>
    <row r="560" spans="1:29">
      <c r="A560" t="str">
        <f>IF(Tabela3[[#This Row],[GOL CASA]]&lt;&gt;"",Tabela3[[#This Row],[TIME CASA]],"")</f>
        <v/>
      </c>
      <c r="B560" t="str">
        <f>IF(Tabela3[[#This Row],[GOL FORA]]&lt;&gt;"",Tabela3[[#This Row],[TIME FORA]],"")</f>
        <v/>
      </c>
      <c r="D560">
        <f t="shared" si="111"/>
        <v>0</v>
      </c>
      <c r="F560" t="str">
        <f t="shared" si="113"/>
        <v/>
      </c>
      <c r="G560" t="str">
        <f t="shared" si="112"/>
        <v/>
      </c>
      <c r="H560" t="str">
        <f>IFERROR(INDEX(JOGOS!$C$1:$P$16905,$G560,1),"")</f>
        <v/>
      </c>
      <c r="I560" s="29" t="str">
        <f>IFERROR(INDEX(JOGOS!$C$1:$P$16905,$G560,3),"")</f>
        <v/>
      </c>
      <c r="J560" s="29" t="str">
        <f>IFERROR(INDEX(JOGOS!$C$1:$P$16905,$G560,4),"")</f>
        <v/>
      </c>
      <c r="K560" t="str">
        <f>IFERROR(INDEX(JOGOS!$C$1:$P$16905,$G560,5),"")</f>
        <v/>
      </c>
      <c r="L560" t="str">
        <f>IFERROR(INDEX(JOGOS!$C$1:$P$16905,$G560,6),"")</f>
        <v/>
      </c>
      <c r="M560" t="str">
        <f>IFERROR(INDEX(JOGOS!$C$1:$P$16905,$G560,7),"")</f>
        <v/>
      </c>
      <c r="N560" t="str">
        <f>IFERROR(INDEX(JOGOS!$C$1:$P$16905,$G560,8),"")</f>
        <v/>
      </c>
      <c r="O560" t="str">
        <f>IFERROR(INDEX(JOGOS!$C$1:$P$16905,$G560,9),"")</f>
        <v/>
      </c>
      <c r="P560" t="str">
        <f>IFERROR(INDEX(JOGOS!$C$1:$P$16905,$G560,10),"")</f>
        <v/>
      </c>
      <c r="Q560" t="str">
        <f>IFERROR(INDEX(JOGOS!$C$1:$P$16905,$G560,11),"")</f>
        <v/>
      </c>
      <c r="R560" t="str">
        <f>IFERROR(INDEX(JOGOS!$C$1:$P$16905,$G560,12),"")</f>
        <v/>
      </c>
      <c r="S560" t="str">
        <f>IFERROR(INDEX(JOGOS!$C$1:$P$16905,$G560,13),"")</f>
        <v/>
      </c>
      <c r="T560">
        <f t="shared" si="122"/>
        <v>0</v>
      </c>
      <c r="U560">
        <f t="shared" si="114"/>
        <v>0</v>
      </c>
      <c r="V560">
        <f t="shared" si="115"/>
        <v>0</v>
      </c>
      <c r="W560">
        <f t="shared" si="116"/>
        <v>0</v>
      </c>
      <c r="X560">
        <f t="shared" si="117"/>
        <v>0</v>
      </c>
      <c r="Y560">
        <f t="shared" si="118"/>
        <v>0</v>
      </c>
      <c r="Z560">
        <f t="shared" si="119"/>
        <v>0</v>
      </c>
      <c r="AA560">
        <f t="shared" si="120"/>
        <v>0</v>
      </c>
      <c r="AB560">
        <f t="shared" si="121"/>
        <v>0</v>
      </c>
      <c r="AC560">
        <f t="shared" si="123"/>
        <v>0</v>
      </c>
    </row>
    <row r="561" spans="1:29">
      <c r="A561" t="str">
        <f>IF(Tabela3[[#This Row],[GOL CASA]]&lt;&gt;"",Tabela3[[#This Row],[TIME CASA]],"")</f>
        <v/>
      </c>
      <c r="B561" t="str">
        <f>IF(Tabela3[[#This Row],[GOL FORA]]&lt;&gt;"",Tabela3[[#This Row],[TIME FORA]],"")</f>
        <v/>
      </c>
      <c r="D561">
        <f t="shared" si="111"/>
        <v>0</v>
      </c>
      <c r="F561" t="str">
        <f t="shared" si="113"/>
        <v/>
      </c>
      <c r="G561" t="str">
        <f t="shared" si="112"/>
        <v/>
      </c>
      <c r="H561" t="str">
        <f>IFERROR(INDEX(JOGOS!$C$1:$P$16905,$G561,1),"")</f>
        <v/>
      </c>
      <c r="I561" s="29" t="str">
        <f>IFERROR(INDEX(JOGOS!$C$1:$P$16905,$G561,3),"")</f>
        <v/>
      </c>
      <c r="J561" s="29" t="str">
        <f>IFERROR(INDEX(JOGOS!$C$1:$P$16905,$G561,4),"")</f>
        <v/>
      </c>
      <c r="K561" t="str">
        <f>IFERROR(INDEX(JOGOS!$C$1:$P$16905,$G561,5),"")</f>
        <v/>
      </c>
      <c r="L561" t="str">
        <f>IFERROR(INDEX(JOGOS!$C$1:$P$16905,$G561,6),"")</f>
        <v/>
      </c>
      <c r="M561" t="str">
        <f>IFERROR(INDEX(JOGOS!$C$1:$P$16905,$G561,7),"")</f>
        <v/>
      </c>
      <c r="N561" t="str">
        <f>IFERROR(INDEX(JOGOS!$C$1:$P$16905,$G561,8),"")</f>
        <v/>
      </c>
      <c r="O561" t="str">
        <f>IFERROR(INDEX(JOGOS!$C$1:$P$16905,$G561,9),"")</f>
        <v/>
      </c>
      <c r="P561" t="str">
        <f>IFERROR(INDEX(JOGOS!$C$1:$P$16905,$G561,10),"")</f>
        <v/>
      </c>
      <c r="Q561" t="str">
        <f>IFERROR(INDEX(JOGOS!$C$1:$P$16905,$G561,11),"")</f>
        <v/>
      </c>
      <c r="R561" t="str">
        <f>IFERROR(INDEX(JOGOS!$C$1:$P$16905,$G561,12),"")</f>
        <v/>
      </c>
      <c r="S561" t="str">
        <f>IFERROR(INDEX(JOGOS!$C$1:$P$16905,$G561,13),"")</f>
        <v/>
      </c>
      <c r="T561">
        <f t="shared" si="122"/>
        <v>0</v>
      </c>
      <c r="U561">
        <f t="shared" si="114"/>
        <v>0</v>
      </c>
      <c r="V561">
        <f t="shared" si="115"/>
        <v>0</v>
      </c>
      <c r="W561">
        <f t="shared" si="116"/>
        <v>0</v>
      </c>
      <c r="X561">
        <f t="shared" si="117"/>
        <v>0</v>
      </c>
      <c r="Y561">
        <f t="shared" si="118"/>
        <v>0</v>
      </c>
      <c r="Z561">
        <f t="shared" si="119"/>
        <v>0</v>
      </c>
      <c r="AA561">
        <f t="shared" si="120"/>
        <v>0</v>
      </c>
      <c r="AB561">
        <f t="shared" si="121"/>
        <v>0</v>
      </c>
      <c r="AC561">
        <f t="shared" si="123"/>
        <v>0</v>
      </c>
    </row>
    <row r="562" spans="1:29">
      <c r="A562" t="str">
        <f>IF(Tabela3[[#This Row],[GOL CASA]]&lt;&gt;"",Tabela3[[#This Row],[TIME CASA]],"")</f>
        <v/>
      </c>
      <c r="B562" t="str">
        <f>IF(Tabela3[[#This Row],[GOL FORA]]&lt;&gt;"",Tabela3[[#This Row],[TIME FORA]],"")</f>
        <v/>
      </c>
      <c r="D562">
        <f t="shared" si="111"/>
        <v>0</v>
      </c>
      <c r="F562" t="str">
        <f t="shared" si="113"/>
        <v/>
      </c>
      <c r="G562" t="str">
        <f t="shared" si="112"/>
        <v/>
      </c>
      <c r="H562" t="str">
        <f>IFERROR(INDEX(JOGOS!$C$1:$P$16905,$G562,1),"")</f>
        <v/>
      </c>
      <c r="I562" s="29" t="str">
        <f>IFERROR(INDEX(JOGOS!$C$1:$P$16905,$G562,3),"")</f>
        <v/>
      </c>
      <c r="J562" s="29" t="str">
        <f>IFERROR(INDEX(JOGOS!$C$1:$P$16905,$G562,4),"")</f>
        <v/>
      </c>
      <c r="K562" t="str">
        <f>IFERROR(INDEX(JOGOS!$C$1:$P$16905,$G562,5),"")</f>
        <v/>
      </c>
      <c r="L562" t="str">
        <f>IFERROR(INDEX(JOGOS!$C$1:$P$16905,$G562,6),"")</f>
        <v/>
      </c>
      <c r="M562" t="str">
        <f>IFERROR(INDEX(JOGOS!$C$1:$P$16905,$G562,7),"")</f>
        <v/>
      </c>
      <c r="N562" t="str">
        <f>IFERROR(INDEX(JOGOS!$C$1:$P$16905,$G562,8),"")</f>
        <v/>
      </c>
      <c r="O562" t="str">
        <f>IFERROR(INDEX(JOGOS!$C$1:$P$16905,$G562,9),"")</f>
        <v/>
      </c>
      <c r="P562" t="str">
        <f>IFERROR(INDEX(JOGOS!$C$1:$P$16905,$G562,10),"")</f>
        <v/>
      </c>
      <c r="Q562" t="str">
        <f>IFERROR(INDEX(JOGOS!$C$1:$P$16905,$G562,11),"")</f>
        <v/>
      </c>
      <c r="R562" t="str">
        <f>IFERROR(INDEX(JOGOS!$C$1:$P$16905,$G562,12),"")</f>
        <v/>
      </c>
      <c r="S562" t="str">
        <f>IFERROR(INDEX(JOGOS!$C$1:$P$16905,$G562,13),"")</f>
        <v/>
      </c>
      <c r="T562">
        <f t="shared" si="122"/>
        <v>0</v>
      </c>
      <c r="U562">
        <f t="shared" si="114"/>
        <v>0</v>
      </c>
      <c r="V562">
        <f t="shared" si="115"/>
        <v>0</v>
      </c>
      <c r="W562">
        <f t="shared" si="116"/>
        <v>0</v>
      </c>
      <c r="X562">
        <f t="shared" si="117"/>
        <v>0</v>
      </c>
      <c r="Y562">
        <f t="shared" si="118"/>
        <v>0</v>
      </c>
      <c r="Z562">
        <f t="shared" si="119"/>
        <v>0</v>
      </c>
      <c r="AA562">
        <f t="shared" si="120"/>
        <v>0</v>
      </c>
      <c r="AB562">
        <f t="shared" si="121"/>
        <v>0</v>
      </c>
      <c r="AC562">
        <f t="shared" si="123"/>
        <v>0</v>
      </c>
    </row>
    <row r="563" spans="1:29">
      <c r="A563" t="str">
        <f>IF(Tabela3[[#This Row],[GOL CASA]]&lt;&gt;"",Tabela3[[#This Row],[TIME CASA]],"")</f>
        <v/>
      </c>
      <c r="B563" t="str">
        <f>IF(Tabela3[[#This Row],[GOL FORA]]&lt;&gt;"",Tabela3[[#This Row],[TIME FORA]],"")</f>
        <v/>
      </c>
      <c r="D563">
        <f t="shared" si="111"/>
        <v>0</v>
      </c>
      <c r="F563" t="str">
        <f t="shared" si="113"/>
        <v/>
      </c>
      <c r="G563" t="str">
        <f t="shared" si="112"/>
        <v/>
      </c>
      <c r="H563" t="str">
        <f>IFERROR(INDEX(JOGOS!$C$1:$P$16905,$G563,1),"")</f>
        <v/>
      </c>
      <c r="I563" s="29" t="str">
        <f>IFERROR(INDEX(JOGOS!$C$1:$P$16905,$G563,3),"")</f>
        <v/>
      </c>
      <c r="J563" s="29" t="str">
        <f>IFERROR(INDEX(JOGOS!$C$1:$P$16905,$G563,4),"")</f>
        <v/>
      </c>
      <c r="K563" t="str">
        <f>IFERROR(INDEX(JOGOS!$C$1:$P$16905,$G563,5),"")</f>
        <v/>
      </c>
      <c r="L563" t="str">
        <f>IFERROR(INDEX(JOGOS!$C$1:$P$16905,$G563,6),"")</f>
        <v/>
      </c>
      <c r="M563" t="str">
        <f>IFERROR(INDEX(JOGOS!$C$1:$P$16905,$G563,7),"")</f>
        <v/>
      </c>
      <c r="N563" t="str">
        <f>IFERROR(INDEX(JOGOS!$C$1:$P$16905,$G563,8),"")</f>
        <v/>
      </c>
      <c r="O563" t="str">
        <f>IFERROR(INDEX(JOGOS!$C$1:$P$16905,$G563,9),"")</f>
        <v/>
      </c>
      <c r="P563" t="str">
        <f>IFERROR(INDEX(JOGOS!$C$1:$P$16905,$G563,10),"")</f>
        <v/>
      </c>
      <c r="Q563" t="str">
        <f>IFERROR(INDEX(JOGOS!$C$1:$P$16905,$G563,11),"")</f>
        <v/>
      </c>
      <c r="R563" t="str">
        <f>IFERROR(INDEX(JOGOS!$C$1:$P$16905,$G563,12),"")</f>
        <v/>
      </c>
      <c r="S563" t="str">
        <f>IFERROR(INDEX(JOGOS!$C$1:$P$16905,$G563,13),"")</f>
        <v/>
      </c>
      <c r="T563">
        <f t="shared" si="122"/>
        <v>0</v>
      </c>
      <c r="U563">
        <f t="shared" si="114"/>
        <v>0</v>
      </c>
      <c r="V563">
        <f t="shared" si="115"/>
        <v>0</v>
      </c>
      <c r="W563">
        <f t="shared" si="116"/>
        <v>0</v>
      </c>
      <c r="X563">
        <f t="shared" si="117"/>
        <v>0</v>
      </c>
      <c r="Y563">
        <f t="shared" si="118"/>
        <v>0</v>
      </c>
      <c r="Z563">
        <f t="shared" si="119"/>
        <v>0</v>
      </c>
      <c r="AA563">
        <f t="shared" si="120"/>
        <v>0</v>
      </c>
      <c r="AB563">
        <f t="shared" si="121"/>
        <v>0</v>
      </c>
      <c r="AC563">
        <f t="shared" si="123"/>
        <v>0</v>
      </c>
    </row>
    <row r="564" spans="1:29">
      <c r="A564" t="str">
        <f>IF(Tabela3[[#This Row],[GOL CASA]]&lt;&gt;"",Tabela3[[#This Row],[TIME CASA]],"")</f>
        <v/>
      </c>
      <c r="B564" t="str">
        <f>IF(Tabela3[[#This Row],[GOL FORA]]&lt;&gt;"",Tabela3[[#This Row],[TIME FORA]],"")</f>
        <v/>
      </c>
      <c r="D564">
        <f t="shared" si="111"/>
        <v>0</v>
      </c>
      <c r="F564" t="str">
        <f t="shared" si="113"/>
        <v/>
      </c>
      <c r="G564" t="str">
        <f t="shared" si="112"/>
        <v/>
      </c>
      <c r="H564" t="str">
        <f>IFERROR(INDEX(JOGOS!$C$1:$P$16905,$G564,1),"")</f>
        <v/>
      </c>
      <c r="I564" s="29" t="str">
        <f>IFERROR(INDEX(JOGOS!$C$1:$P$16905,$G564,3),"")</f>
        <v/>
      </c>
      <c r="J564" s="29" t="str">
        <f>IFERROR(INDEX(JOGOS!$C$1:$P$16905,$G564,4),"")</f>
        <v/>
      </c>
      <c r="K564" t="str">
        <f>IFERROR(INDEX(JOGOS!$C$1:$P$16905,$G564,5),"")</f>
        <v/>
      </c>
      <c r="L564" t="str">
        <f>IFERROR(INDEX(JOGOS!$C$1:$P$16905,$G564,6),"")</f>
        <v/>
      </c>
      <c r="M564" t="str">
        <f>IFERROR(INDEX(JOGOS!$C$1:$P$16905,$G564,7),"")</f>
        <v/>
      </c>
      <c r="N564" t="str">
        <f>IFERROR(INDEX(JOGOS!$C$1:$P$16905,$G564,8),"")</f>
        <v/>
      </c>
      <c r="O564" t="str">
        <f>IFERROR(INDEX(JOGOS!$C$1:$P$16905,$G564,9),"")</f>
        <v/>
      </c>
      <c r="P564" t="str">
        <f>IFERROR(INDEX(JOGOS!$C$1:$P$16905,$G564,10),"")</f>
        <v/>
      </c>
      <c r="Q564" t="str">
        <f>IFERROR(INDEX(JOGOS!$C$1:$P$16905,$G564,11),"")</f>
        <v/>
      </c>
      <c r="R564" t="str">
        <f>IFERROR(INDEX(JOGOS!$C$1:$P$16905,$G564,12),"")</f>
        <v/>
      </c>
      <c r="S564" t="str">
        <f>IFERROR(INDEX(JOGOS!$C$1:$P$16905,$G564,13),"")</f>
        <v/>
      </c>
      <c r="T564">
        <f t="shared" si="122"/>
        <v>0</v>
      </c>
      <c r="U564">
        <f t="shared" si="114"/>
        <v>0</v>
      </c>
      <c r="V564">
        <f t="shared" si="115"/>
        <v>0</v>
      </c>
      <c r="W564">
        <f t="shared" si="116"/>
        <v>0</v>
      </c>
      <c r="X564">
        <f t="shared" si="117"/>
        <v>0</v>
      </c>
      <c r="Y564">
        <f t="shared" si="118"/>
        <v>0</v>
      </c>
      <c r="Z564">
        <f t="shared" si="119"/>
        <v>0</v>
      </c>
      <c r="AA564">
        <f t="shared" si="120"/>
        <v>0</v>
      </c>
      <c r="AB564">
        <f t="shared" si="121"/>
        <v>0</v>
      </c>
      <c r="AC564">
        <f t="shared" si="123"/>
        <v>0</v>
      </c>
    </row>
    <row r="565" spans="1:29">
      <c r="A565" t="str">
        <f>IF(Tabela3[[#This Row],[GOL CASA]]&lt;&gt;"",Tabela3[[#This Row],[TIME CASA]],"")</f>
        <v/>
      </c>
      <c r="B565" t="str">
        <f>IF(Tabela3[[#This Row],[GOL FORA]]&lt;&gt;"",Tabela3[[#This Row],[TIME FORA]],"")</f>
        <v/>
      </c>
      <c r="D565">
        <f t="shared" si="111"/>
        <v>0</v>
      </c>
      <c r="F565" t="str">
        <f t="shared" si="113"/>
        <v/>
      </c>
      <c r="G565" t="str">
        <f t="shared" si="112"/>
        <v/>
      </c>
      <c r="H565" t="str">
        <f>IFERROR(INDEX(JOGOS!$C$1:$P$16905,$G565,1),"")</f>
        <v/>
      </c>
      <c r="I565" s="29" t="str">
        <f>IFERROR(INDEX(JOGOS!$C$1:$P$16905,$G565,3),"")</f>
        <v/>
      </c>
      <c r="J565" s="29" t="str">
        <f>IFERROR(INDEX(JOGOS!$C$1:$P$16905,$G565,4),"")</f>
        <v/>
      </c>
      <c r="K565" t="str">
        <f>IFERROR(INDEX(JOGOS!$C$1:$P$16905,$G565,5),"")</f>
        <v/>
      </c>
      <c r="L565" t="str">
        <f>IFERROR(INDEX(JOGOS!$C$1:$P$16905,$G565,6),"")</f>
        <v/>
      </c>
      <c r="M565" t="str">
        <f>IFERROR(INDEX(JOGOS!$C$1:$P$16905,$G565,7),"")</f>
        <v/>
      </c>
      <c r="N565" t="str">
        <f>IFERROR(INDEX(JOGOS!$C$1:$P$16905,$G565,8),"")</f>
        <v/>
      </c>
      <c r="O565" t="str">
        <f>IFERROR(INDEX(JOGOS!$C$1:$P$16905,$G565,9),"")</f>
        <v/>
      </c>
      <c r="P565" t="str">
        <f>IFERROR(INDEX(JOGOS!$C$1:$P$16905,$G565,10),"")</f>
        <v/>
      </c>
      <c r="Q565" t="str">
        <f>IFERROR(INDEX(JOGOS!$C$1:$P$16905,$G565,11),"")</f>
        <v/>
      </c>
      <c r="R565" t="str">
        <f>IFERROR(INDEX(JOGOS!$C$1:$P$16905,$G565,12),"")</f>
        <v/>
      </c>
      <c r="S565" t="str">
        <f>IFERROR(INDEX(JOGOS!$C$1:$P$16905,$G565,13),"")</f>
        <v/>
      </c>
      <c r="T565">
        <f t="shared" si="122"/>
        <v>0</v>
      </c>
      <c r="U565">
        <f t="shared" si="114"/>
        <v>0</v>
      </c>
      <c r="V565">
        <f t="shared" si="115"/>
        <v>0</v>
      </c>
      <c r="W565">
        <f t="shared" si="116"/>
        <v>0</v>
      </c>
      <c r="X565">
        <f t="shared" si="117"/>
        <v>0</v>
      </c>
      <c r="Y565">
        <f t="shared" si="118"/>
        <v>0</v>
      </c>
      <c r="Z565">
        <f t="shared" si="119"/>
        <v>0</v>
      </c>
      <c r="AA565">
        <f t="shared" si="120"/>
        <v>0</v>
      </c>
      <c r="AB565">
        <f t="shared" si="121"/>
        <v>0</v>
      </c>
      <c r="AC565">
        <f t="shared" si="123"/>
        <v>0</v>
      </c>
    </row>
    <row r="566" spans="1:29">
      <c r="A566" t="str">
        <f>IF(Tabela3[[#This Row],[GOL CASA]]&lt;&gt;"",Tabela3[[#This Row],[TIME CASA]],"")</f>
        <v/>
      </c>
      <c r="B566" t="str">
        <f>IF(Tabela3[[#This Row],[GOL FORA]]&lt;&gt;"",Tabela3[[#This Row],[TIME FORA]],"")</f>
        <v/>
      </c>
      <c r="D566">
        <f t="shared" si="111"/>
        <v>0</v>
      </c>
      <c r="F566" t="str">
        <f t="shared" si="113"/>
        <v/>
      </c>
      <c r="G566" t="str">
        <f t="shared" si="112"/>
        <v/>
      </c>
      <c r="H566" t="str">
        <f>IFERROR(INDEX(JOGOS!$C$1:$P$16905,$G566,1),"")</f>
        <v/>
      </c>
      <c r="I566" s="29" t="str">
        <f>IFERROR(INDEX(JOGOS!$C$1:$P$16905,$G566,3),"")</f>
        <v/>
      </c>
      <c r="J566" s="29" t="str">
        <f>IFERROR(INDEX(JOGOS!$C$1:$P$16905,$G566,4),"")</f>
        <v/>
      </c>
      <c r="K566" t="str">
        <f>IFERROR(INDEX(JOGOS!$C$1:$P$16905,$G566,5),"")</f>
        <v/>
      </c>
      <c r="L566" t="str">
        <f>IFERROR(INDEX(JOGOS!$C$1:$P$16905,$G566,6),"")</f>
        <v/>
      </c>
      <c r="M566" t="str">
        <f>IFERROR(INDEX(JOGOS!$C$1:$P$16905,$G566,7),"")</f>
        <v/>
      </c>
      <c r="N566" t="str">
        <f>IFERROR(INDEX(JOGOS!$C$1:$P$16905,$G566,8),"")</f>
        <v/>
      </c>
      <c r="O566" t="str">
        <f>IFERROR(INDEX(JOGOS!$C$1:$P$16905,$G566,9),"")</f>
        <v/>
      </c>
      <c r="P566" t="str">
        <f>IFERROR(INDEX(JOGOS!$C$1:$P$16905,$G566,10),"")</f>
        <v/>
      </c>
      <c r="Q566" t="str">
        <f>IFERROR(INDEX(JOGOS!$C$1:$P$16905,$G566,11),"")</f>
        <v/>
      </c>
      <c r="R566" t="str">
        <f>IFERROR(INDEX(JOGOS!$C$1:$P$16905,$G566,12),"")</f>
        <v/>
      </c>
      <c r="S566" t="str">
        <f>IFERROR(INDEX(JOGOS!$C$1:$P$16905,$G566,13),"")</f>
        <v/>
      </c>
      <c r="T566">
        <f t="shared" si="122"/>
        <v>0</v>
      </c>
      <c r="U566">
        <f t="shared" si="114"/>
        <v>0</v>
      </c>
      <c r="V566">
        <f t="shared" si="115"/>
        <v>0</v>
      </c>
      <c r="W566">
        <f t="shared" si="116"/>
        <v>0</v>
      </c>
      <c r="X566">
        <f t="shared" si="117"/>
        <v>0</v>
      </c>
      <c r="Y566">
        <f t="shared" si="118"/>
        <v>0</v>
      </c>
      <c r="Z566">
        <f t="shared" si="119"/>
        <v>0</v>
      </c>
      <c r="AA566">
        <f t="shared" si="120"/>
        <v>0</v>
      </c>
      <c r="AB566">
        <f t="shared" si="121"/>
        <v>0</v>
      </c>
      <c r="AC566">
        <f t="shared" si="123"/>
        <v>0</v>
      </c>
    </row>
    <row r="567" spans="1:29">
      <c r="A567" t="str">
        <f>IF(Tabela3[[#This Row],[GOL CASA]]&lt;&gt;"",Tabela3[[#This Row],[TIME CASA]],"")</f>
        <v/>
      </c>
      <c r="B567" t="str">
        <f>IF(Tabela3[[#This Row],[GOL FORA]]&lt;&gt;"",Tabela3[[#This Row],[TIME FORA]],"")</f>
        <v/>
      </c>
      <c r="D567">
        <f t="shared" si="111"/>
        <v>0</v>
      </c>
      <c r="F567" t="str">
        <f t="shared" si="113"/>
        <v/>
      </c>
      <c r="G567" t="str">
        <f t="shared" si="112"/>
        <v/>
      </c>
      <c r="H567" t="str">
        <f>IFERROR(INDEX(JOGOS!$C$1:$P$16905,$G567,1),"")</f>
        <v/>
      </c>
      <c r="I567" s="29" t="str">
        <f>IFERROR(INDEX(JOGOS!$C$1:$P$16905,$G567,3),"")</f>
        <v/>
      </c>
      <c r="J567" s="29" t="str">
        <f>IFERROR(INDEX(JOGOS!$C$1:$P$16905,$G567,4),"")</f>
        <v/>
      </c>
      <c r="K567" t="str">
        <f>IFERROR(INDEX(JOGOS!$C$1:$P$16905,$G567,5),"")</f>
        <v/>
      </c>
      <c r="L567" t="str">
        <f>IFERROR(INDEX(JOGOS!$C$1:$P$16905,$G567,6),"")</f>
        <v/>
      </c>
      <c r="M567" t="str">
        <f>IFERROR(INDEX(JOGOS!$C$1:$P$16905,$G567,7),"")</f>
        <v/>
      </c>
      <c r="N567" t="str">
        <f>IFERROR(INDEX(JOGOS!$C$1:$P$16905,$G567,8),"")</f>
        <v/>
      </c>
      <c r="O567" t="str">
        <f>IFERROR(INDEX(JOGOS!$C$1:$P$16905,$G567,9),"")</f>
        <v/>
      </c>
      <c r="P567" t="str">
        <f>IFERROR(INDEX(JOGOS!$C$1:$P$16905,$G567,10),"")</f>
        <v/>
      </c>
      <c r="Q567" t="str">
        <f>IFERROR(INDEX(JOGOS!$C$1:$P$16905,$G567,11),"")</f>
        <v/>
      </c>
      <c r="R567" t="str">
        <f>IFERROR(INDEX(JOGOS!$C$1:$P$16905,$G567,12),"")</f>
        <v/>
      </c>
      <c r="S567" t="str">
        <f>IFERROR(INDEX(JOGOS!$C$1:$P$16905,$G567,13),"")</f>
        <v/>
      </c>
      <c r="T567">
        <f t="shared" si="122"/>
        <v>0</v>
      </c>
      <c r="U567">
        <f t="shared" si="114"/>
        <v>0</v>
      </c>
      <c r="V567">
        <f t="shared" si="115"/>
        <v>0</v>
      </c>
      <c r="W567">
        <f t="shared" si="116"/>
        <v>0</v>
      </c>
      <c r="X567">
        <f t="shared" si="117"/>
        <v>0</v>
      </c>
      <c r="Y567">
        <f t="shared" si="118"/>
        <v>0</v>
      </c>
      <c r="Z567">
        <f t="shared" si="119"/>
        <v>0</v>
      </c>
      <c r="AA567">
        <f t="shared" si="120"/>
        <v>0</v>
      </c>
      <c r="AB567">
        <f t="shared" si="121"/>
        <v>0</v>
      </c>
      <c r="AC567">
        <f t="shared" si="123"/>
        <v>0</v>
      </c>
    </row>
    <row r="568" spans="1:29">
      <c r="A568" t="str">
        <f>IF(Tabela3[[#This Row],[GOL CASA]]&lt;&gt;"",Tabela3[[#This Row],[TIME CASA]],"")</f>
        <v/>
      </c>
      <c r="B568" t="str">
        <f>IF(Tabela3[[#This Row],[GOL FORA]]&lt;&gt;"",Tabela3[[#This Row],[TIME FORA]],"")</f>
        <v/>
      </c>
      <c r="D568">
        <f t="shared" si="111"/>
        <v>0</v>
      </c>
      <c r="F568" t="str">
        <f t="shared" si="113"/>
        <v/>
      </c>
      <c r="G568" t="str">
        <f t="shared" si="112"/>
        <v/>
      </c>
      <c r="H568" t="str">
        <f>IFERROR(INDEX(JOGOS!$C$1:$P$16905,$G568,1),"")</f>
        <v/>
      </c>
      <c r="I568" s="29" t="str">
        <f>IFERROR(INDEX(JOGOS!$C$1:$P$16905,$G568,3),"")</f>
        <v/>
      </c>
      <c r="J568" s="29" t="str">
        <f>IFERROR(INDEX(JOGOS!$C$1:$P$16905,$G568,4),"")</f>
        <v/>
      </c>
      <c r="K568" t="str">
        <f>IFERROR(INDEX(JOGOS!$C$1:$P$16905,$G568,5),"")</f>
        <v/>
      </c>
      <c r="L568" t="str">
        <f>IFERROR(INDEX(JOGOS!$C$1:$P$16905,$G568,6),"")</f>
        <v/>
      </c>
      <c r="M568" t="str">
        <f>IFERROR(INDEX(JOGOS!$C$1:$P$16905,$G568,7),"")</f>
        <v/>
      </c>
      <c r="N568" t="str">
        <f>IFERROR(INDEX(JOGOS!$C$1:$P$16905,$G568,8),"")</f>
        <v/>
      </c>
      <c r="O568" t="str">
        <f>IFERROR(INDEX(JOGOS!$C$1:$P$16905,$G568,9),"")</f>
        <v/>
      </c>
      <c r="P568" t="str">
        <f>IFERROR(INDEX(JOGOS!$C$1:$P$16905,$G568,10),"")</f>
        <v/>
      </c>
      <c r="Q568" t="str">
        <f>IFERROR(INDEX(JOGOS!$C$1:$P$16905,$G568,11),"")</f>
        <v/>
      </c>
      <c r="R568" t="str">
        <f>IFERROR(INDEX(JOGOS!$C$1:$P$16905,$G568,12),"")</f>
        <v/>
      </c>
      <c r="S568" t="str">
        <f>IFERROR(INDEX(JOGOS!$C$1:$P$16905,$G568,13),"")</f>
        <v/>
      </c>
      <c r="T568">
        <f t="shared" si="122"/>
        <v>0</v>
      </c>
      <c r="U568">
        <f t="shared" si="114"/>
        <v>0</v>
      </c>
      <c r="V568">
        <f t="shared" si="115"/>
        <v>0</v>
      </c>
      <c r="W568">
        <f t="shared" si="116"/>
        <v>0</v>
      </c>
      <c r="X568">
        <f t="shared" si="117"/>
        <v>0</v>
      </c>
      <c r="Y568">
        <f t="shared" si="118"/>
        <v>0</v>
      </c>
      <c r="Z568">
        <f t="shared" si="119"/>
        <v>0</v>
      </c>
      <c r="AA568">
        <f t="shared" si="120"/>
        <v>0</v>
      </c>
      <c r="AB568">
        <f t="shared" si="121"/>
        <v>0</v>
      </c>
      <c r="AC568">
        <f t="shared" si="123"/>
        <v>0</v>
      </c>
    </row>
    <row r="569" spans="1:29">
      <c r="A569" t="str">
        <f>IF(Tabela3[[#This Row],[GOL CASA]]&lt;&gt;"",Tabela3[[#This Row],[TIME CASA]],"")</f>
        <v/>
      </c>
      <c r="B569" t="str">
        <f>IF(Tabela3[[#This Row],[GOL FORA]]&lt;&gt;"",Tabela3[[#This Row],[TIME FORA]],"")</f>
        <v/>
      </c>
      <c r="D569">
        <f t="shared" si="111"/>
        <v>0</v>
      </c>
      <c r="F569" t="str">
        <f t="shared" si="113"/>
        <v/>
      </c>
      <c r="G569" t="str">
        <f t="shared" si="112"/>
        <v/>
      </c>
      <c r="H569" t="str">
        <f>IFERROR(INDEX(JOGOS!$C$1:$P$16905,$G569,1),"")</f>
        <v/>
      </c>
      <c r="I569" s="29" t="str">
        <f>IFERROR(INDEX(JOGOS!$C$1:$P$16905,$G569,3),"")</f>
        <v/>
      </c>
      <c r="J569" s="29" t="str">
        <f>IFERROR(INDEX(JOGOS!$C$1:$P$16905,$G569,4),"")</f>
        <v/>
      </c>
      <c r="K569" t="str">
        <f>IFERROR(INDEX(JOGOS!$C$1:$P$16905,$G569,5),"")</f>
        <v/>
      </c>
      <c r="L569" t="str">
        <f>IFERROR(INDEX(JOGOS!$C$1:$P$16905,$G569,6),"")</f>
        <v/>
      </c>
      <c r="M569" t="str">
        <f>IFERROR(INDEX(JOGOS!$C$1:$P$16905,$G569,7),"")</f>
        <v/>
      </c>
      <c r="N569" t="str">
        <f>IFERROR(INDEX(JOGOS!$C$1:$P$16905,$G569,8),"")</f>
        <v/>
      </c>
      <c r="O569" t="str">
        <f>IFERROR(INDEX(JOGOS!$C$1:$P$16905,$G569,9),"")</f>
        <v/>
      </c>
      <c r="P569" t="str">
        <f>IFERROR(INDEX(JOGOS!$C$1:$P$16905,$G569,10),"")</f>
        <v/>
      </c>
      <c r="Q569" t="str">
        <f>IFERROR(INDEX(JOGOS!$C$1:$P$16905,$G569,11),"")</f>
        <v/>
      </c>
      <c r="R569" t="str">
        <f>IFERROR(INDEX(JOGOS!$C$1:$P$16905,$G569,12),"")</f>
        <v/>
      </c>
      <c r="S569" t="str">
        <f>IFERROR(INDEX(JOGOS!$C$1:$P$16905,$G569,13),"")</f>
        <v/>
      </c>
      <c r="T569">
        <f t="shared" si="122"/>
        <v>0</v>
      </c>
      <c r="U569">
        <f t="shared" si="114"/>
        <v>0</v>
      </c>
      <c r="V569">
        <f t="shared" si="115"/>
        <v>0</v>
      </c>
      <c r="W569">
        <f t="shared" si="116"/>
        <v>0</v>
      </c>
      <c r="X569">
        <f t="shared" si="117"/>
        <v>0</v>
      </c>
      <c r="Y569">
        <f t="shared" si="118"/>
        <v>0</v>
      </c>
      <c r="Z569">
        <f t="shared" si="119"/>
        <v>0</v>
      </c>
      <c r="AA569">
        <f t="shared" si="120"/>
        <v>0</v>
      </c>
      <c r="AB569">
        <f t="shared" si="121"/>
        <v>0</v>
      </c>
      <c r="AC569">
        <f t="shared" si="123"/>
        <v>0</v>
      </c>
    </row>
    <row r="570" spans="1:29">
      <c r="A570" t="str">
        <f>IF(Tabela3[[#This Row],[GOL CASA]]&lt;&gt;"",Tabela3[[#This Row],[TIME CASA]],"")</f>
        <v/>
      </c>
      <c r="B570" t="str">
        <f>IF(Tabela3[[#This Row],[GOL FORA]]&lt;&gt;"",Tabela3[[#This Row],[TIME FORA]],"")</f>
        <v/>
      </c>
      <c r="D570">
        <f t="shared" si="111"/>
        <v>0</v>
      </c>
      <c r="F570" t="str">
        <f t="shared" si="113"/>
        <v/>
      </c>
      <c r="G570" t="str">
        <f t="shared" si="112"/>
        <v/>
      </c>
      <c r="H570" t="str">
        <f>IFERROR(INDEX(JOGOS!$C$1:$P$16905,$G570,1),"")</f>
        <v/>
      </c>
      <c r="I570" s="29" t="str">
        <f>IFERROR(INDEX(JOGOS!$C$1:$P$16905,$G570,3),"")</f>
        <v/>
      </c>
      <c r="J570" s="29" t="str">
        <f>IFERROR(INDEX(JOGOS!$C$1:$P$16905,$G570,4),"")</f>
        <v/>
      </c>
      <c r="K570" t="str">
        <f>IFERROR(INDEX(JOGOS!$C$1:$P$16905,$G570,5),"")</f>
        <v/>
      </c>
      <c r="L570" t="str">
        <f>IFERROR(INDEX(JOGOS!$C$1:$P$16905,$G570,6),"")</f>
        <v/>
      </c>
      <c r="M570" t="str">
        <f>IFERROR(INDEX(JOGOS!$C$1:$P$16905,$G570,7),"")</f>
        <v/>
      </c>
      <c r="N570" t="str">
        <f>IFERROR(INDEX(JOGOS!$C$1:$P$16905,$G570,8),"")</f>
        <v/>
      </c>
      <c r="O570" t="str">
        <f>IFERROR(INDEX(JOGOS!$C$1:$P$16905,$G570,9),"")</f>
        <v/>
      </c>
      <c r="P570" t="str">
        <f>IFERROR(INDEX(JOGOS!$C$1:$P$16905,$G570,10),"")</f>
        <v/>
      </c>
      <c r="Q570" t="str">
        <f>IFERROR(INDEX(JOGOS!$C$1:$P$16905,$G570,11),"")</f>
        <v/>
      </c>
      <c r="R570" t="str">
        <f>IFERROR(INDEX(JOGOS!$C$1:$P$16905,$G570,12),"")</f>
        <v/>
      </c>
      <c r="S570" t="str">
        <f>IFERROR(INDEX(JOGOS!$C$1:$P$16905,$G570,13),"")</f>
        <v/>
      </c>
      <c r="T570">
        <f t="shared" si="122"/>
        <v>0</v>
      </c>
      <c r="U570">
        <f t="shared" si="114"/>
        <v>0</v>
      </c>
      <c r="V570">
        <f t="shared" si="115"/>
        <v>0</v>
      </c>
      <c r="W570">
        <f t="shared" si="116"/>
        <v>0</v>
      </c>
      <c r="X570">
        <f t="shared" si="117"/>
        <v>0</v>
      </c>
      <c r="Y570">
        <f t="shared" si="118"/>
        <v>0</v>
      </c>
      <c r="Z570">
        <f t="shared" si="119"/>
        <v>0</v>
      </c>
      <c r="AA570">
        <f t="shared" si="120"/>
        <v>0</v>
      </c>
      <c r="AB570">
        <f t="shared" si="121"/>
        <v>0</v>
      </c>
      <c r="AC570">
        <f t="shared" si="123"/>
        <v>0</v>
      </c>
    </row>
    <row r="571" spans="1:29">
      <c r="A571" t="str">
        <f>IF(Tabela3[[#This Row],[GOL CASA]]&lt;&gt;"",Tabela3[[#This Row],[TIME CASA]],"")</f>
        <v/>
      </c>
      <c r="B571" t="str">
        <f>IF(Tabela3[[#This Row],[GOL FORA]]&lt;&gt;"",Tabela3[[#This Row],[TIME FORA]],"")</f>
        <v/>
      </c>
      <c r="D571">
        <f t="shared" si="111"/>
        <v>0</v>
      </c>
      <c r="F571" t="str">
        <f t="shared" si="113"/>
        <v/>
      </c>
      <c r="G571" t="str">
        <f t="shared" si="112"/>
        <v/>
      </c>
      <c r="H571" t="str">
        <f>IFERROR(INDEX(JOGOS!$C$1:$P$16905,$G571,1),"")</f>
        <v/>
      </c>
      <c r="I571" s="29" t="str">
        <f>IFERROR(INDEX(JOGOS!$C$1:$P$16905,$G571,3),"")</f>
        <v/>
      </c>
      <c r="J571" s="29" t="str">
        <f>IFERROR(INDEX(JOGOS!$C$1:$P$16905,$G571,4),"")</f>
        <v/>
      </c>
      <c r="K571" t="str">
        <f>IFERROR(INDEX(JOGOS!$C$1:$P$16905,$G571,5),"")</f>
        <v/>
      </c>
      <c r="L571" t="str">
        <f>IFERROR(INDEX(JOGOS!$C$1:$P$16905,$G571,6),"")</f>
        <v/>
      </c>
      <c r="M571" t="str">
        <f>IFERROR(INDEX(JOGOS!$C$1:$P$16905,$G571,7),"")</f>
        <v/>
      </c>
      <c r="N571" t="str">
        <f>IFERROR(INDEX(JOGOS!$C$1:$P$16905,$G571,8),"")</f>
        <v/>
      </c>
      <c r="O571" t="str">
        <f>IFERROR(INDEX(JOGOS!$C$1:$P$16905,$G571,9),"")</f>
        <v/>
      </c>
      <c r="P571" t="str">
        <f>IFERROR(INDEX(JOGOS!$C$1:$P$16905,$G571,10),"")</f>
        <v/>
      </c>
      <c r="Q571" t="str">
        <f>IFERROR(INDEX(JOGOS!$C$1:$P$16905,$G571,11),"")</f>
        <v/>
      </c>
      <c r="R571" t="str">
        <f>IFERROR(INDEX(JOGOS!$C$1:$P$16905,$G571,12),"")</f>
        <v/>
      </c>
      <c r="S571" t="str">
        <f>IFERROR(INDEX(JOGOS!$C$1:$P$16905,$G571,13),"")</f>
        <v/>
      </c>
      <c r="T571">
        <f t="shared" si="122"/>
        <v>0</v>
      </c>
      <c r="U571">
        <f t="shared" si="114"/>
        <v>0</v>
      </c>
      <c r="V571">
        <f t="shared" si="115"/>
        <v>0</v>
      </c>
      <c r="W571">
        <f t="shared" si="116"/>
        <v>0</v>
      </c>
      <c r="X571">
        <f t="shared" si="117"/>
        <v>0</v>
      </c>
      <c r="Y571">
        <f t="shared" si="118"/>
        <v>0</v>
      </c>
      <c r="Z571">
        <f t="shared" si="119"/>
        <v>0</v>
      </c>
      <c r="AA571">
        <f t="shared" si="120"/>
        <v>0</v>
      </c>
      <c r="AB571">
        <f t="shared" si="121"/>
        <v>0</v>
      </c>
      <c r="AC571">
        <f t="shared" si="123"/>
        <v>0</v>
      </c>
    </row>
    <row r="572" spans="1:29">
      <c r="A572" t="str">
        <f>IF(Tabela3[[#This Row],[GOL CASA]]&lt;&gt;"",Tabela3[[#This Row],[TIME CASA]],"")</f>
        <v/>
      </c>
      <c r="B572" t="str">
        <f>IF(Tabela3[[#This Row],[GOL FORA]]&lt;&gt;"",Tabela3[[#This Row],[TIME FORA]],"")</f>
        <v/>
      </c>
      <c r="D572">
        <f t="shared" si="111"/>
        <v>0</v>
      </c>
      <c r="F572" t="str">
        <f t="shared" si="113"/>
        <v/>
      </c>
      <c r="G572" t="str">
        <f t="shared" si="112"/>
        <v/>
      </c>
      <c r="H572" t="str">
        <f>IFERROR(INDEX(JOGOS!$C$1:$P$16905,$G572,1),"")</f>
        <v/>
      </c>
      <c r="I572" s="29" t="str">
        <f>IFERROR(INDEX(JOGOS!$C$1:$P$16905,$G572,3),"")</f>
        <v/>
      </c>
      <c r="J572" s="29" t="str">
        <f>IFERROR(INDEX(JOGOS!$C$1:$P$16905,$G572,4),"")</f>
        <v/>
      </c>
      <c r="K572" t="str">
        <f>IFERROR(INDEX(JOGOS!$C$1:$P$16905,$G572,5),"")</f>
        <v/>
      </c>
      <c r="L572" t="str">
        <f>IFERROR(INDEX(JOGOS!$C$1:$P$16905,$G572,6),"")</f>
        <v/>
      </c>
      <c r="M572" t="str">
        <f>IFERROR(INDEX(JOGOS!$C$1:$P$16905,$G572,7),"")</f>
        <v/>
      </c>
      <c r="N572" t="str">
        <f>IFERROR(INDEX(JOGOS!$C$1:$P$16905,$G572,8),"")</f>
        <v/>
      </c>
      <c r="O572" t="str">
        <f>IFERROR(INDEX(JOGOS!$C$1:$P$16905,$G572,9),"")</f>
        <v/>
      </c>
      <c r="P572" t="str">
        <f>IFERROR(INDEX(JOGOS!$C$1:$P$16905,$G572,10),"")</f>
        <v/>
      </c>
      <c r="Q572" t="str">
        <f>IFERROR(INDEX(JOGOS!$C$1:$P$16905,$G572,11),"")</f>
        <v/>
      </c>
      <c r="R572" t="str">
        <f>IFERROR(INDEX(JOGOS!$C$1:$P$16905,$G572,12),"")</f>
        <v/>
      </c>
      <c r="S572" t="str">
        <f>IFERROR(INDEX(JOGOS!$C$1:$P$16905,$G572,13),"")</f>
        <v/>
      </c>
      <c r="T572">
        <f t="shared" si="122"/>
        <v>0</v>
      </c>
      <c r="U572">
        <f t="shared" si="114"/>
        <v>0</v>
      </c>
      <c r="V572">
        <f t="shared" si="115"/>
        <v>0</v>
      </c>
      <c r="W572">
        <f t="shared" si="116"/>
        <v>0</v>
      </c>
      <c r="X572">
        <f t="shared" si="117"/>
        <v>0</v>
      </c>
      <c r="Y572">
        <f t="shared" si="118"/>
        <v>0</v>
      </c>
      <c r="Z572">
        <f t="shared" si="119"/>
        <v>0</v>
      </c>
      <c r="AA572">
        <f t="shared" si="120"/>
        <v>0</v>
      </c>
      <c r="AB572">
        <f t="shared" si="121"/>
        <v>0</v>
      </c>
      <c r="AC572">
        <f t="shared" si="123"/>
        <v>0</v>
      </c>
    </row>
    <row r="573" spans="1:29">
      <c r="A573" t="str">
        <f>IF(Tabela3[[#This Row],[GOL CASA]]&lt;&gt;"",Tabela3[[#This Row],[TIME CASA]],"")</f>
        <v/>
      </c>
      <c r="B573" t="str">
        <f>IF(Tabela3[[#This Row],[GOL FORA]]&lt;&gt;"",Tabela3[[#This Row],[TIME FORA]],"")</f>
        <v/>
      </c>
      <c r="D573">
        <f t="shared" si="111"/>
        <v>0</v>
      </c>
      <c r="F573" t="str">
        <f t="shared" si="113"/>
        <v/>
      </c>
      <c r="G573" t="str">
        <f t="shared" si="112"/>
        <v/>
      </c>
      <c r="H573" t="str">
        <f>IFERROR(INDEX(JOGOS!$C$1:$P$16905,$G573,1),"")</f>
        <v/>
      </c>
      <c r="I573" s="29" t="str">
        <f>IFERROR(INDEX(JOGOS!$C$1:$P$16905,$G573,3),"")</f>
        <v/>
      </c>
      <c r="J573" s="29" t="str">
        <f>IFERROR(INDEX(JOGOS!$C$1:$P$16905,$G573,4),"")</f>
        <v/>
      </c>
      <c r="K573" t="str">
        <f>IFERROR(INDEX(JOGOS!$C$1:$P$16905,$G573,5),"")</f>
        <v/>
      </c>
      <c r="L573" t="str">
        <f>IFERROR(INDEX(JOGOS!$C$1:$P$16905,$G573,6),"")</f>
        <v/>
      </c>
      <c r="M573" t="str">
        <f>IFERROR(INDEX(JOGOS!$C$1:$P$16905,$G573,7),"")</f>
        <v/>
      </c>
      <c r="N573" t="str">
        <f>IFERROR(INDEX(JOGOS!$C$1:$P$16905,$G573,8),"")</f>
        <v/>
      </c>
      <c r="O573" t="str">
        <f>IFERROR(INDEX(JOGOS!$C$1:$P$16905,$G573,9),"")</f>
        <v/>
      </c>
      <c r="P573" t="str">
        <f>IFERROR(INDEX(JOGOS!$C$1:$P$16905,$G573,10),"")</f>
        <v/>
      </c>
      <c r="Q573" t="str">
        <f>IFERROR(INDEX(JOGOS!$C$1:$P$16905,$G573,11),"")</f>
        <v/>
      </c>
      <c r="R573" t="str">
        <f>IFERROR(INDEX(JOGOS!$C$1:$P$16905,$G573,12),"")</f>
        <v/>
      </c>
      <c r="S573" t="str">
        <f>IFERROR(INDEX(JOGOS!$C$1:$P$16905,$G573,13),"")</f>
        <v/>
      </c>
      <c r="T573">
        <f t="shared" si="122"/>
        <v>0</v>
      </c>
      <c r="U573">
        <f t="shared" si="114"/>
        <v>0</v>
      </c>
      <c r="V573">
        <f t="shared" si="115"/>
        <v>0</v>
      </c>
      <c r="W573">
        <f t="shared" si="116"/>
        <v>0</v>
      </c>
      <c r="X573">
        <f t="shared" si="117"/>
        <v>0</v>
      </c>
      <c r="Y573">
        <f t="shared" si="118"/>
        <v>0</v>
      </c>
      <c r="Z573">
        <f t="shared" si="119"/>
        <v>0</v>
      </c>
      <c r="AA573">
        <f t="shared" si="120"/>
        <v>0</v>
      </c>
      <c r="AB573">
        <f t="shared" si="121"/>
        <v>0</v>
      </c>
      <c r="AC573">
        <f t="shared" si="123"/>
        <v>0</v>
      </c>
    </row>
    <row r="574" spans="1:29">
      <c r="A574" t="str">
        <f>IF(Tabela3[[#This Row],[GOL CASA]]&lt;&gt;"",Tabela3[[#This Row],[TIME CASA]],"")</f>
        <v/>
      </c>
      <c r="B574" t="str">
        <f>IF(Tabela3[[#This Row],[GOL FORA]]&lt;&gt;"",Tabela3[[#This Row],[TIME FORA]],"")</f>
        <v/>
      </c>
      <c r="D574">
        <f t="shared" si="111"/>
        <v>0</v>
      </c>
      <c r="F574" t="str">
        <f t="shared" si="113"/>
        <v/>
      </c>
      <c r="G574" t="str">
        <f t="shared" si="112"/>
        <v/>
      </c>
      <c r="H574" t="str">
        <f>IFERROR(INDEX(JOGOS!$C$1:$P$16905,$G574,1),"")</f>
        <v/>
      </c>
      <c r="I574" s="29" t="str">
        <f>IFERROR(INDEX(JOGOS!$C$1:$P$16905,$G574,3),"")</f>
        <v/>
      </c>
      <c r="J574" s="29" t="str">
        <f>IFERROR(INDEX(JOGOS!$C$1:$P$16905,$G574,4),"")</f>
        <v/>
      </c>
      <c r="K574" t="str">
        <f>IFERROR(INDEX(JOGOS!$C$1:$P$16905,$G574,5),"")</f>
        <v/>
      </c>
      <c r="L574" t="str">
        <f>IFERROR(INDEX(JOGOS!$C$1:$P$16905,$G574,6),"")</f>
        <v/>
      </c>
      <c r="M574" t="str">
        <f>IFERROR(INDEX(JOGOS!$C$1:$P$16905,$G574,7),"")</f>
        <v/>
      </c>
      <c r="N574" t="str">
        <f>IFERROR(INDEX(JOGOS!$C$1:$P$16905,$G574,8),"")</f>
        <v/>
      </c>
      <c r="O574" t="str">
        <f>IFERROR(INDEX(JOGOS!$C$1:$P$16905,$G574,9),"")</f>
        <v/>
      </c>
      <c r="P574" t="str">
        <f>IFERROR(INDEX(JOGOS!$C$1:$P$16905,$G574,10),"")</f>
        <v/>
      </c>
      <c r="Q574" t="str">
        <f>IFERROR(INDEX(JOGOS!$C$1:$P$16905,$G574,11),"")</f>
        <v/>
      </c>
      <c r="R574" t="str">
        <f>IFERROR(INDEX(JOGOS!$C$1:$P$16905,$G574,12),"")</f>
        <v/>
      </c>
      <c r="S574" t="str">
        <f>IFERROR(INDEX(JOGOS!$C$1:$P$16905,$G574,13),"")</f>
        <v/>
      </c>
      <c r="T574">
        <f t="shared" si="122"/>
        <v>0</v>
      </c>
      <c r="U574">
        <f t="shared" si="114"/>
        <v>0</v>
      </c>
      <c r="V574">
        <f t="shared" si="115"/>
        <v>0</v>
      </c>
      <c r="W574">
        <f t="shared" si="116"/>
        <v>0</v>
      </c>
      <c r="X574">
        <f t="shared" si="117"/>
        <v>0</v>
      </c>
      <c r="Y574">
        <f t="shared" si="118"/>
        <v>0</v>
      </c>
      <c r="Z574">
        <f t="shared" si="119"/>
        <v>0</v>
      </c>
      <c r="AA574">
        <f t="shared" si="120"/>
        <v>0</v>
      </c>
      <c r="AB574">
        <f t="shared" si="121"/>
        <v>0</v>
      </c>
      <c r="AC574">
        <f t="shared" si="123"/>
        <v>0</v>
      </c>
    </row>
    <row r="575" spans="1:29">
      <c r="A575" t="str">
        <f>IF(Tabela3[[#This Row],[GOL CASA]]&lt;&gt;"",Tabela3[[#This Row],[TIME CASA]],"")</f>
        <v/>
      </c>
      <c r="B575" t="str">
        <f>IF(Tabela3[[#This Row],[GOL FORA]]&lt;&gt;"",Tabela3[[#This Row],[TIME FORA]],"")</f>
        <v/>
      </c>
      <c r="D575">
        <f t="shared" si="111"/>
        <v>0</v>
      </c>
      <c r="F575" t="str">
        <f t="shared" si="113"/>
        <v/>
      </c>
      <c r="G575" t="str">
        <f t="shared" si="112"/>
        <v/>
      </c>
      <c r="H575" t="str">
        <f>IFERROR(INDEX(JOGOS!$C$1:$P$16905,$G575,1),"")</f>
        <v/>
      </c>
      <c r="I575" s="29" t="str">
        <f>IFERROR(INDEX(JOGOS!$C$1:$P$16905,$G575,3),"")</f>
        <v/>
      </c>
      <c r="J575" s="29" t="str">
        <f>IFERROR(INDEX(JOGOS!$C$1:$P$16905,$G575,4),"")</f>
        <v/>
      </c>
      <c r="K575" t="str">
        <f>IFERROR(INDEX(JOGOS!$C$1:$P$16905,$G575,5),"")</f>
        <v/>
      </c>
      <c r="L575" t="str">
        <f>IFERROR(INDEX(JOGOS!$C$1:$P$16905,$G575,6),"")</f>
        <v/>
      </c>
      <c r="M575" t="str">
        <f>IFERROR(INDEX(JOGOS!$C$1:$P$16905,$G575,7),"")</f>
        <v/>
      </c>
      <c r="N575" t="str">
        <f>IFERROR(INDEX(JOGOS!$C$1:$P$16905,$G575,8),"")</f>
        <v/>
      </c>
      <c r="O575" t="str">
        <f>IFERROR(INDEX(JOGOS!$C$1:$P$16905,$G575,9),"")</f>
        <v/>
      </c>
      <c r="P575" t="str">
        <f>IFERROR(INDEX(JOGOS!$C$1:$P$16905,$G575,10),"")</f>
        <v/>
      </c>
      <c r="Q575" t="str">
        <f>IFERROR(INDEX(JOGOS!$C$1:$P$16905,$G575,11),"")</f>
        <v/>
      </c>
      <c r="R575" t="str">
        <f>IFERROR(INDEX(JOGOS!$C$1:$P$16905,$G575,12),"")</f>
        <v/>
      </c>
      <c r="S575" t="str">
        <f>IFERROR(INDEX(JOGOS!$C$1:$P$16905,$G575,13),"")</f>
        <v/>
      </c>
      <c r="T575">
        <f t="shared" si="122"/>
        <v>0</v>
      </c>
      <c r="U575">
        <f t="shared" si="114"/>
        <v>0</v>
      </c>
      <c r="V575">
        <f t="shared" si="115"/>
        <v>0</v>
      </c>
      <c r="W575">
        <f t="shared" si="116"/>
        <v>0</v>
      </c>
      <c r="X575">
        <f t="shared" si="117"/>
        <v>0</v>
      </c>
      <c r="Y575">
        <f t="shared" si="118"/>
        <v>0</v>
      </c>
      <c r="Z575">
        <f t="shared" si="119"/>
        <v>0</v>
      </c>
      <c r="AA575">
        <f t="shared" si="120"/>
        <v>0</v>
      </c>
      <c r="AB575">
        <f t="shared" si="121"/>
        <v>0</v>
      </c>
      <c r="AC575">
        <f t="shared" si="123"/>
        <v>0</v>
      </c>
    </row>
    <row r="576" spans="1:29">
      <c r="A576" t="str">
        <f>IF(Tabela3[[#This Row],[GOL CASA]]&lt;&gt;"",Tabela3[[#This Row],[TIME CASA]],"")</f>
        <v/>
      </c>
      <c r="B576" t="str">
        <f>IF(Tabela3[[#This Row],[GOL FORA]]&lt;&gt;"",Tabela3[[#This Row],[TIME FORA]],"")</f>
        <v/>
      </c>
      <c r="D576">
        <f t="shared" si="111"/>
        <v>0</v>
      </c>
      <c r="F576" t="str">
        <f t="shared" si="113"/>
        <v/>
      </c>
      <c r="G576" t="str">
        <f t="shared" si="112"/>
        <v/>
      </c>
      <c r="H576" t="str">
        <f>IFERROR(INDEX(JOGOS!$C$1:$P$16905,$G576,1),"")</f>
        <v/>
      </c>
      <c r="I576" s="29" t="str">
        <f>IFERROR(INDEX(JOGOS!$C$1:$P$16905,$G576,3),"")</f>
        <v/>
      </c>
      <c r="J576" s="29" t="str">
        <f>IFERROR(INDEX(JOGOS!$C$1:$P$16905,$G576,4),"")</f>
        <v/>
      </c>
      <c r="K576" t="str">
        <f>IFERROR(INDEX(JOGOS!$C$1:$P$16905,$G576,5),"")</f>
        <v/>
      </c>
      <c r="L576" t="str">
        <f>IFERROR(INDEX(JOGOS!$C$1:$P$16905,$G576,6),"")</f>
        <v/>
      </c>
      <c r="M576" t="str">
        <f>IFERROR(INDEX(JOGOS!$C$1:$P$16905,$G576,7),"")</f>
        <v/>
      </c>
      <c r="N576" t="str">
        <f>IFERROR(INDEX(JOGOS!$C$1:$P$16905,$G576,8),"")</f>
        <v/>
      </c>
      <c r="O576" t="str">
        <f>IFERROR(INDEX(JOGOS!$C$1:$P$16905,$G576,9),"")</f>
        <v/>
      </c>
      <c r="P576" t="str">
        <f>IFERROR(INDEX(JOGOS!$C$1:$P$16905,$G576,10),"")</f>
        <v/>
      </c>
      <c r="Q576" t="str">
        <f>IFERROR(INDEX(JOGOS!$C$1:$P$16905,$G576,11),"")</f>
        <v/>
      </c>
      <c r="R576" t="str">
        <f>IFERROR(INDEX(JOGOS!$C$1:$P$16905,$G576,12),"")</f>
        <v/>
      </c>
      <c r="S576" t="str">
        <f>IFERROR(INDEX(JOGOS!$C$1:$P$16905,$G576,13),"")</f>
        <v/>
      </c>
      <c r="T576">
        <f t="shared" si="122"/>
        <v>0</v>
      </c>
      <c r="U576">
        <f t="shared" si="114"/>
        <v>0</v>
      </c>
      <c r="V576">
        <f t="shared" si="115"/>
        <v>0</v>
      </c>
      <c r="W576">
        <f t="shared" si="116"/>
        <v>0</v>
      </c>
      <c r="X576">
        <f t="shared" si="117"/>
        <v>0</v>
      </c>
      <c r="Y576">
        <f t="shared" si="118"/>
        <v>0</v>
      </c>
      <c r="Z576">
        <f t="shared" si="119"/>
        <v>0</v>
      </c>
      <c r="AA576">
        <f t="shared" si="120"/>
        <v>0</v>
      </c>
      <c r="AB576">
        <f t="shared" si="121"/>
        <v>0</v>
      </c>
      <c r="AC576">
        <f t="shared" si="123"/>
        <v>0</v>
      </c>
    </row>
    <row r="577" spans="1:29">
      <c r="A577" t="str">
        <f>IF(Tabela3[[#This Row],[GOL CASA]]&lt;&gt;"",Tabela3[[#This Row],[TIME CASA]],"")</f>
        <v/>
      </c>
      <c r="B577" t="str">
        <f>IF(Tabela3[[#This Row],[GOL FORA]]&lt;&gt;"",Tabela3[[#This Row],[TIME FORA]],"")</f>
        <v/>
      </c>
      <c r="D577">
        <f t="shared" si="111"/>
        <v>0</v>
      </c>
      <c r="F577" t="str">
        <f t="shared" si="113"/>
        <v/>
      </c>
      <c r="G577" t="str">
        <f t="shared" si="112"/>
        <v/>
      </c>
      <c r="H577" t="str">
        <f>IFERROR(INDEX(JOGOS!$C$1:$P$16905,$G577,1),"")</f>
        <v/>
      </c>
      <c r="I577" s="29" t="str">
        <f>IFERROR(INDEX(JOGOS!$C$1:$P$16905,$G577,3),"")</f>
        <v/>
      </c>
      <c r="J577" s="29" t="str">
        <f>IFERROR(INDEX(JOGOS!$C$1:$P$16905,$G577,4),"")</f>
        <v/>
      </c>
      <c r="K577" t="str">
        <f>IFERROR(INDEX(JOGOS!$C$1:$P$16905,$G577,5),"")</f>
        <v/>
      </c>
      <c r="L577" t="str">
        <f>IFERROR(INDEX(JOGOS!$C$1:$P$16905,$G577,6),"")</f>
        <v/>
      </c>
      <c r="M577" t="str">
        <f>IFERROR(INDEX(JOGOS!$C$1:$P$16905,$G577,7),"")</f>
        <v/>
      </c>
      <c r="N577" t="str">
        <f>IFERROR(INDEX(JOGOS!$C$1:$P$16905,$G577,8),"")</f>
        <v/>
      </c>
      <c r="O577" t="str">
        <f>IFERROR(INDEX(JOGOS!$C$1:$P$16905,$G577,9),"")</f>
        <v/>
      </c>
      <c r="P577" t="str">
        <f>IFERROR(INDEX(JOGOS!$C$1:$P$16905,$G577,10),"")</f>
        <v/>
      </c>
      <c r="Q577" t="str">
        <f>IFERROR(INDEX(JOGOS!$C$1:$P$16905,$G577,11),"")</f>
        <v/>
      </c>
      <c r="R577" t="str">
        <f>IFERROR(INDEX(JOGOS!$C$1:$P$16905,$G577,12),"")</f>
        <v/>
      </c>
      <c r="S577" t="str">
        <f>IFERROR(INDEX(JOGOS!$C$1:$P$16905,$G577,13),"")</f>
        <v/>
      </c>
      <c r="T577">
        <f t="shared" si="122"/>
        <v>0</v>
      </c>
      <c r="U577">
        <f t="shared" si="114"/>
        <v>0</v>
      </c>
      <c r="V577">
        <f t="shared" si="115"/>
        <v>0</v>
      </c>
      <c r="W577">
        <f t="shared" si="116"/>
        <v>0</v>
      </c>
      <c r="X577">
        <f t="shared" si="117"/>
        <v>0</v>
      </c>
      <c r="Y577">
        <f t="shared" si="118"/>
        <v>0</v>
      </c>
      <c r="Z577">
        <f t="shared" si="119"/>
        <v>0</v>
      </c>
      <c r="AA577">
        <f t="shared" si="120"/>
        <v>0</v>
      </c>
      <c r="AB577">
        <f t="shared" si="121"/>
        <v>0</v>
      </c>
      <c r="AC577">
        <f t="shared" si="123"/>
        <v>0</v>
      </c>
    </row>
    <row r="578" spans="1:29">
      <c r="A578" t="str">
        <f>IF(Tabela3[[#This Row],[GOL CASA]]&lt;&gt;"",Tabela3[[#This Row],[TIME CASA]],"")</f>
        <v/>
      </c>
      <c r="B578" t="str">
        <f>IF(Tabela3[[#This Row],[GOL FORA]]&lt;&gt;"",Tabela3[[#This Row],[TIME FORA]],"")</f>
        <v/>
      </c>
      <c r="D578">
        <f t="shared" ref="D578:D641" si="124">IF(OR(A578=$C$3,B578=$C$3),1,0)</f>
        <v>0</v>
      </c>
      <c r="F578" t="str">
        <f t="shared" si="113"/>
        <v/>
      </c>
      <c r="G578" t="str">
        <f t="shared" ref="G578:G641" si="125">IFERROR(LARGE(F:F,ROW(A577)),"")</f>
        <v/>
      </c>
      <c r="H578" t="str">
        <f>IFERROR(INDEX(JOGOS!$C$1:$P$16905,$G578,1),"")</f>
        <v/>
      </c>
      <c r="I578" s="29" t="str">
        <f>IFERROR(INDEX(JOGOS!$C$1:$P$16905,$G578,3),"")</f>
        <v/>
      </c>
      <c r="J578" s="29" t="str">
        <f>IFERROR(INDEX(JOGOS!$C$1:$P$16905,$G578,4),"")</f>
        <v/>
      </c>
      <c r="K578" t="str">
        <f>IFERROR(INDEX(JOGOS!$C$1:$P$16905,$G578,5),"")</f>
        <v/>
      </c>
      <c r="L578" t="str">
        <f>IFERROR(INDEX(JOGOS!$C$1:$P$16905,$G578,6),"")</f>
        <v/>
      </c>
      <c r="M578" t="str">
        <f>IFERROR(INDEX(JOGOS!$C$1:$P$16905,$G578,7),"")</f>
        <v/>
      </c>
      <c r="N578" t="str">
        <f>IFERROR(INDEX(JOGOS!$C$1:$P$16905,$G578,8),"")</f>
        <v/>
      </c>
      <c r="O578" t="str">
        <f>IFERROR(INDEX(JOGOS!$C$1:$P$16905,$G578,9),"")</f>
        <v/>
      </c>
      <c r="P578" t="str">
        <f>IFERROR(INDEX(JOGOS!$C$1:$P$16905,$G578,10),"")</f>
        <v/>
      </c>
      <c r="Q578" t="str">
        <f>IFERROR(INDEX(JOGOS!$C$1:$P$16905,$G578,11),"")</f>
        <v/>
      </c>
      <c r="R578" t="str">
        <f>IFERROR(INDEX(JOGOS!$C$1:$P$16905,$G578,12),"")</f>
        <v/>
      </c>
      <c r="S578" t="str">
        <f>IFERROR(INDEX(JOGOS!$C$1:$P$16905,$G578,13),"")</f>
        <v/>
      </c>
      <c r="T578">
        <f t="shared" si="122"/>
        <v>0</v>
      </c>
      <c r="U578">
        <f t="shared" si="114"/>
        <v>0</v>
      </c>
      <c r="V578">
        <f t="shared" si="115"/>
        <v>0</v>
      </c>
      <c r="W578">
        <f t="shared" si="116"/>
        <v>0</v>
      </c>
      <c r="X578">
        <f t="shared" si="117"/>
        <v>0</v>
      </c>
      <c r="Y578">
        <f t="shared" si="118"/>
        <v>0</v>
      </c>
      <c r="Z578">
        <f t="shared" si="119"/>
        <v>0</v>
      </c>
      <c r="AA578">
        <f t="shared" si="120"/>
        <v>0</v>
      </c>
      <c r="AB578">
        <f t="shared" si="121"/>
        <v>0</v>
      </c>
      <c r="AC578">
        <f t="shared" si="123"/>
        <v>0</v>
      </c>
    </row>
    <row r="579" spans="1:29">
      <c r="A579" t="str">
        <f>IF(Tabela3[[#This Row],[GOL CASA]]&lt;&gt;"",Tabela3[[#This Row],[TIME CASA]],"")</f>
        <v/>
      </c>
      <c r="B579" t="str">
        <f>IF(Tabela3[[#This Row],[GOL FORA]]&lt;&gt;"",Tabela3[[#This Row],[TIME FORA]],"")</f>
        <v/>
      </c>
      <c r="D579">
        <f t="shared" si="124"/>
        <v>0</v>
      </c>
      <c r="F579" t="str">
        <f t="shared" ref="F579:F642" si="126">IF(D579=1,ROW(),"")</f>
        <v/>
      </c>
      <c r="G579" t="str">
        <f t="shared" si="125"/>
        <v/>
      </c>
      <c r="H579" t="str">
        <f>IFERROR(INDEX(JOGOS!$C$1:$P$16905,$G579,1),"")</f>
        <v/>
      </c>
      <c r="I579" s="29" t="str">
        <f>IFERROR(INDEX(JOGOS!$C$1:$P$16905,$G579,3),"")</f>
        <v/>
      </c>
      <c r="J579" s="29" t="str">
        <f>IFERROR(INDEX(JOGOS!$C$1:$P$16905,$G579,4),"")</f>
        <v/>
      </c>
      <c r="K579" t="str">
        <f>IFERROR(INDEX(JOGOS!$C$1:$P$16905,$G579,5),"")</f>
        <v/>
      </c>
      <c r="L579" t="str">
        <f>IFERROR(INDEX(JOGOS!$C$1:$P$16905,$G579,6),"")</f>
        <v/>
      </c>
      <c r="M579" t="str">
        <f>IFERROR(INDEX(JOGOS!$C$1:$P$16905,$G579,7),"")</f>
        <v/>
      </c>
      <c r="N579" t="str">
        <f>IFERROR(INDEX(JOGOS!$C$1:$P$16905,$G579,8),"")</f>
        <v/>
      </c>
      <c r="O579" t="str">
        <f>IFERROR(INDEX(JOGOS!$C$1:$P$16905,$G579,9),"")</f>
        <v/>
      </c>
      <c r="P579" t="str">
        <f>IFERROR(INDEX(JOGOS!$C$1:$P$16905,$G579,10),"")</f>
        <v/>
      </c>
      <c r="Q579" t="str">
        <f>IFERROR(INDEX(JOGOS!$C$1:$P$16905,$G579,11),"")</f>
        <v/>
      </c>
      <c r="R579" t="str">
        <f>IFERROR(INDEX(JOGOS!$C$1:$P$16905,$G579,12),"")</f>
        <v/>
      </c>
      <c r="S579" t="str">
        <f>IFERROR(INDEX(JOGOS!$C$1:$P$16905,$G579,13),"")</f>
        <v/>
      </c>
      <c r="T579">
        <f t="shared" si="122"/>
        <v>0</v>
      </c>
      <c r="U579">
        <f t="shared" ref="U579:U642" si="127">IF(AND(M579=$C$3,O579&gt;0),$U$1,0)</f>
        <v>0</v>
      </c>
      <c r="V579">
        <f t="shared" ref="V579:V642" si="128">IF(AND(J579=$C$3,O579&gt;0),$U$1,0)</f>
        <v>0</v>
      </c>
      <c r="W579">
        <f t="shared" ref="W579:W642" si="129">IF(AND(M579=$C$3,N579&gt;0),$U$1,0)</f>
        <v>0</v>
      </c>
      <c r="X579">
        <f t="shared" ref="X579:X642" si="130">IF(AND(J579=$C$3,K579&gt;0),$U$1,0)</f>
        <v>0</v>
      </c>
      <c r="Y579">
        <f t="shared" ref="Y579:Y642" si="131">IF(AND(M579=$C$3,L579&gt;0),$U$1,0)</f>
        <v>0</v>
      </c>
      <c r="Z579">
        <f t="shared" ref="Z579:Z642" si="132">IF(AND(J579=$C$3,L579&gt;0),$U$1,0)</f>
        <v>0</v>
      </c>
      <c r="AA579">
        <f t="shared" ref="AA579:AA642" si="133">IF(AND(M579=$C$3,K579&gt;0),$U$1,0)</f>
        <v>0</v>
      </c>
      <c r="AB579">
        <f t="shared" ref="AB579:AB642" si="134">Y579+AA579</f>
        <v>0</v>
      </c>
      <c r="AC579">
        <f t="shared" si="123"/>
        <v>0</v>
      </c>
    </row>
    <row r="580" spans="1:29">
      <c r="A580" t="str">
        <f>IF(Tabela3[[#This Row],[GOL CASA]]&lt;&gt;"",Tabela3[[#This Row],[TIME CASA]],"")</f>
        <v/>
      </c>
      <c r="B580" t="str">
        <f>IF(Tabela3[[#This Row],[GOL FORA]]&lt;&gt;"",Tabela3[[#This Row],[TIME FORA]],"")</f>
        <v/>
      </c>
      <c r="D580">
        <f t="shared" si="124"/>
        <v>0</v>
      </c>
      <c r="F580" t="str">
        <f t="shared" si="126"/>
        <v/>
      </c>
      <c r="G580" t="str">
        <f t="shared" si="125"/>
        <v/>
      </c>
      <c r="H580" t="str">
        <f>IFERROR(INDEX(JOGOS!$C$1:$P$16905,$G580,1),"")</f>
        <v/>
      </c>
      <c r="I580" s="29" t="str">
        <f>IFERROR(INDEX(JOGOS!$C$1:$P$16905,$G580,3),"")</f>
        <v/>
      </c>
      <c r="J580" s="29" t="str">
        <f>IFERROR(INDEX(JOGOS!$C$1:$P$16905,$G580,4),"")</f>
        <v/>
      </c>
      <c r="K580" t="str">
        <f>IFERROR(INDEX(JOGOS!$C$1:$P$16905,$G580,5),"")</f>
        <v/>
      </c>
      <c r="L580" t="str">
        <f>IFERROR(INDEX(JOGOS!$C$1:$P$16905,$G580,6),"")</f>
        <v/>
      </c>
      <c r="M580" t="str">
        <f>IFERROR(INDEX(JOGOS!$C$1:$P$16905,$G580,7),"")</f>
        <v/>
      </c>
      <c r="N580" t="str">
        <f>IFERROR(INDEX(JOGOS!$C$1:$P$16905,$G580,8),"")</f>
        <v/>
      </c>
      <c r="O580" t="str">
        <f>IFERROR(INDEX(JOGOS!$C$1:$P$16905,$G580,9),"")</f>
        <v/>
      </c>
      <c r="P580" t="str">
        <f>IFERROR(INDEX(JOGOS!$C$1:$P$16905,$G580,10),"")</f>
        <v/>
      </c>
      <c r="Q580" t="str">
        <f>IFERROR(INDEX(JOGOS!$C$1:$P$16905,$G580,11),"")</f>
        <v/>
      </c>
      <c r="R580" t="str">
        <f>IFERROR(INDEX(JOGOS!$C$1:$P$16905,$G580,12),"")</f>
        <v/>
      </c>
      <c r="S580" t="str">
        <f>IFERROR(INDEX(JOGOS!$C$1:$P$16905,$G580,13),"")</f>
        <v/>
      </c>
      <c r="T580">
        <f t="shared" ref="T580:T643" si="135">IF(AND(J580=$C$3,N580&gt;0),$U$1,0)</f>
        <v>0</v>
      </c>
      <c r="U580">
        <f t="shared" si="127"/>
        <v>0</v>
      </c>
      <c r="V580">
        <f t="shared" si="128"/>
        <v>0</v>
      </c>
      <c r="W580">
        <f t="shared" si="129"/>
        <v>0</v>
      </c>
      <c r="X580">
        <f t="shared" si="130"/>
        <v>0</v>
      </c>
      <c r="Y580">
        <f t="shared" si="131"/>
        <v>0</v>
      </c>
      <c r="Z580">
        <f t="shared" si="132"/>
        <v>0</v>
      </c>
      <c r="AA580">
        <f t="shared" si="133"/>
        <v>0</v>
      </c>
      <c r="AB580">
        <f t="shared" si="134"/>
        <v>0</v>
      </c>
      <c r="AC580">
        <f t="shared" si="123"/>
        <v>0</v>
      </c>
    </row>
    <row r="581" spans="1:29">
      <c r="A581" t="str">
        <f>IF(Tabela3[[#This Row],[GOL CASA]]&lt;&gt;"",Tabela3[[#This Row],[TIME CASA]],"")</f>
        <v/>
      </c>
      <c r="B581" t="str">
        <f>IF(Tabela3[[#This Row],[GOL FORA]]&lt;&gt;"",Tabela3[[#This Row],[TIME FORA]],"")</f>
        <v/>
      </c>
      <c r="D581">
        <f t="shared" si="124"/>
        <v>0</v>
      </c>
      <c r="F581" t="str">
        <f t="shared" si="126"/>
        <v/>
      </c>
      <c r="G581" t="str">
        <f t="shared" si="125"/>
        <v/>
      </c>
      <c r="H581" t="str">
        <f>IFERROR(INDEX(JOGOS!$C$1:$P$16905,$G581,1),"")</f>
        <v/>
      </c>
      <c r="I581" s="29" t="str">
        <f>IFERROR(INDEX(JOGOS!$C$1:$P$16905,$G581,3),"")</f>
        <v/>
      </c>
      <c r="J581" s="29" t="str">
        <f>IFERROR(INDEX(JOGOS!$C$1:$P$16905,$G581,4),"")</f>
        <v/>
      </c>
      <c r="K581" t="str">
        <f>IFERROR(INDEX(JOGOS!$C$1:$P$16905,$G581,5),"")</f>
        <v/>
      </c>
      <c r="L581" t="str">
        <f>IFERROR(INDEX(JOGOS!$C$1:$P$16905,$G581,6),"")</f>
        <v/>
      </c>
      <c r="M581" t="str">
        <f>IFERROR(INDEX(JOGOS!$C$1:$P$16905,$G581,7),"")</f>
        <v/>
      </c>
      <c r="N581" t="str">
        <f>IFERROR(INDEX(JOGOS!$C$1:$P$16905,$G581,8),"")</f>
        <v/>
      </c>
      <c r="O581" t="str">
        <f>IFERROR(INDEX(JOGOS!$C$1:$P$16905,$G581,9),"")</f>
        <v/>
      </c>
      <c r="P581" t="str">
        <f>IFERROR(INDEX(JOGOS!$C$1:$P$16905,$G581,10),"")</f>
        <v/>
      </c>
      <c r="Q581" t="str">
        <f>IFERROR(INDEX(JOGOS!$C$1:$P$16905,$G581,11),"")</f>
        <v/>
      </c>
      <c r="R581" t="str">
        <f>IFERROR(INDEX(JOGOS!$C$1:$P$16905,$G581,12),"")</f>
        <v/>
      </c>
      <c r="S581" t="str">
        <f>IFERROR(INDEX(JOGOS!$C$1:$P$16905,$G581,13),"")</f>
        <v/>
      </c>
      <c r="T581">
        <f t="shared" si="135"/>
        <v>0</v>
      </c>
      <c r="U581">
        <f t="shared" si="127"/>
        <v>0</v>
      </c>
      <c r="V581">
        <f t="shared" si="128"/>
        <v>0</v>
      </c>
      <c r="W581">
        <f t="shared" si="129"/>
        <v>0</v>
      </c>
      <c r="X581">
        <f t="shared" si="130"/>
        <v>0</v>
      </c>
      <c r="Y581">
        <f t="shared" si="131"/>
        <v>0</v>
      </c>
      <c r="Z581">
        <f t="shared" si="132"/>
        <v>0</v>
      </c>
      <c r="AA581">
        <f t="shared" si="133"/>
        <v>0</v>
      </c>
      <c r="AB581">
        <f t="shared" si="134"/>
        <v>0</v>
      </c>
      <c r="AC581">
        <f t="shared" ref="AC581:AC644" si="136">X581+Z581</f>
        <v>0</v>
      </c>
    </row>
    <row r="582" spans="1:29">
      <c r="A582" t="str">
        <f>IF(Tabela3[[#This Row],[GOL CASA]]&lt;&gt;"",Tabela3[[#This Row],[TIME CASA]],"")</f>
        <v/>
      </c>
      <c r="B582" t="str">
        <f>IF(Tabela3[[#This Row],[GOL FORA]]&lt;&gt;"",Tabela3[[#This Row],[TIME FORA]],"")</f>
        <v/>
      </c>
      <c r="D582">
        <f t="shared" si="124"/>
        <v>0</v>
      </c>
      <c r="F582" t="str">
        <f t="shared" si="126"/>
        <v/>
      </c>
      <c r="G582" t="str">
        <f t="shared" si="125"/>
        <v/>
      </c>
      <c r="H582" t="str">
        <f>IFERROR(INDEX(JOGOS!$C$1:$P$16905,$G582,1),"")</f>
        <v/>
      </c>
      <c r="I582" s="29" t="str">
        <f>IFERROR(INDEX(JOGOS!$C$1:$P$16905,$G582,3),"")</f>
        <v/>
      </c>
      <c r="J582" s="29" t="str">
        <f>IFERROR(INDEX(JOGOS!$C$1:$P$16905,$G582,4),"")</f>
        <v/>
      </c>
      <c r="K582" t="str">
        <f>IFERROR(INDEX(JOGOS!$C$1:$P$16905,$G582,5),"")</f>
        <v/>
      </c>
      <c r="L582" t="str">
        <f>IFERROR(INDEX(JOGOS!$C$1:$P$16905,$G582,6),"")</f>
        <v/>
      </c>
      <c r="M582" t="str">
        <f>IFERROR(INDEX(JOGOS!$C$1:$P$16905,$G582,7),"")</f>
        <v/>
      </c>
      <c r="N582" t="str">
        <f>IFERROR(INDEX(JOGOS!$C$1:$P$16905,$G582,8),"")</f>
        <v/>
      </c>
      <c r="O582" t="str">
        <f>IFERROR(INDEX(JOGOS!$C$1:$P$16905,$G582,9),"")</f>
        <v/>
      </c>
      <c r="P582" t="str">
        <f>IFERROR(INDEX(JOGOS!$C$1:$P$16905,$G582,10),"")</f>
        <v/>
      </c>
      <c r="Q582" t="str">
        <f>IFERROR(INDEX(JOGOS!$C$1:$P$16905,$G582,11),"")</f>
        <v/>
      </c>
      <c r="R582" t="str">
        <f>IFERROR(INDEX(JOGOS!$C$1:$P$16905,$G582,12),"")</f>
        <v/>
      </c>
      <c r="S582" t="str">
        <f>IFERROR(INDEX(JOGOS!$C$1:$P$16905,$G582,13),"")</f>
        <v/>
      </c>
      <c r="T582">
        <f t="shared" si="135"/>
        <v>0</v>
      </c>
      <c r="U582">
        <f t="shared" si="127"/>
        <v>0</v>
      </c>
      <c r="V582">
        <f t="shared" si="128"/>
        <v>0</v>
      </c>
      <c r="W582">
        <f t="shared" si="129"/>
        <v>0</v>
      </c>
      <c r="X582">
        <f t="shared" si="130"/>
        <v>0</v>
      </c>
      <c r="Y582">
        <f t="shared" si="131"/>
        <v>0</v>
      </c>
      <c r="Z582">
        <f t="shared" si="132"/>
        <v>0</v>
      </c>
      <c r="AA582">
        <f t="shared" si="133"/>
        <v>0</v>
      </c>
      <c r="AB582">
        <f t="shared" si="134"/>
        <v>0</v>
      </c>
      <c r="AC582">
        <f t="shared" si="136"/>
        <v>0</v>
      </c>
    </row>
    <row r="583" spans="1:29">
      <c r="A583" t="str">
        <f>IF(Tabela3[[#This Row],[GOL CASA]]&lt;&gt;"",Tabela3[[#This Row],[TIME CASA]],"")</f>
        <v/>
      </c>
      <c r="B583" t="str">
        <f>IF(Tabela3[[#This Row],[GOL FORA]]&lt;&gt;"",Tabela3[[#This Row],[TIME FORA]],"")</f>
        <v/>
      </c>
      <c r="D583">
        <f t="shared" si="124"/>
        <v>0</v>
      </c>
      <c r="F583" t="str">
        <f t="shared" si="126"/>
        <v/>
      </c>
      <c r="G583" t="str">
        <f t="shared" si="125"/>
        <v/>
      </c>
      <c r="H583" t="str">
        <f>IFERROR(INDEX(JOGOS!$C$1:$P$16905,$G583,1),"")</f>
        <v/>
      </c>
      <c r="I583" s="29" t="str">
        <f>IFERROR(INDEX(JOGOS!$C$1:$P$16905,$G583,3),"")</f>
        <v/>
      </c>
      <c r="J583" s="29" t="str">
        <f>IFERROR(INDEX(JOGOS!$C$1:$P$16905,$G583,4),"")</f>
        <v/>
      </c>
      <c r="K583" t="str">
        <f>IFERROR(INDEX(JOGOS!$C$1:$P$16905,$G583,5),"")</f>
        <v/>
      </c>
      <c r="L583" t="str">
        <f>IFERROR(INDEX(JOGOS!$C$1:$P$16905,$G583,6),"")</f>
        <v/>
      </c>
      <c r="M583" t="str">
        <f>IFERROR(INDEX(JOGOS!$C$1:$P$16905,$G583,7),"")</f>
        <v/>
      </c>
      <c r="N583" t="str">
        <f>IFERROR(INDEX(JOGOS!$C$1:$P$16905,$G583,8),"")</f>
        <v/>
      </c>
      <c r="O583" t="str">
        <f>IFERROR(INDEX(JOGOS!$C$1:$P$16905,$G583,9),"")</f>
        <v/>
      </c>
      <c r="P583" t="str">
        <f>IFERROR(INDEX(JOGOS!$C$1:$P$16905,$G583,10),"")</f>
        <v/>
      </c>
      <c r="Q583" t="str">
        <f>IFERROR(INDEX(JOGOS!$C$1:$P$16905,$G583,11),"")</f>
        <v/>
      </c>
      <c r="R583" t="str">
        <f>IFERROR(INDEX(JOGOS!$C$1:$P$16905,$G583,12),"")</f>
        <v/>
      </c>
      <c r="S583" t="str">
        <f>IFERROR(INDEX(JOGOS!$C$1:$P$16905,$G583,13),"")</f>
        <v/>
      </c>
      <c r="T583">
        <f t="shared" si="135"/>
        <v>0</v>
      </c>
      <c r="U583">
        <f t="shared" si="127"/>
        <v>0</v>
      </c>
      <c r="V583">
        <f t="shared" si="128"/>
        <v>0</v>
      </c>
      <c r="W583">
        <f t="shared" si="129"/>
        <v>0</v>
      </c>
      <c r="X583">
        <f t="shared" si="130"/>
        <v>0</v>
      </c>
      <c r="Y583">
        <f t="shared" si="131"/>
        <v>0</v>
      </c>
      <c r="Z583">
        <f t="shared" si="132"/>
        <v>0</v>
      </c>
      <c r="AA583">
        <f t="shared" si="133"/>
        <v>0</v>
      </c>
      <c r="AB583">
        <f t="shared" si="134"/>
        <v>0</v>
      </c>
      <c r="AC583">
        <f t="shared" si="136"/>
        <v>0</v>
      </c>
    </row>
    <row r="584" spans="1:29">
      <c r="A584" t="str">
        <f>IF(Tabela3[[#This Row],[GOL CASA]]&lt;&gt;"",Tabela3[[#This Row],[TIME CASA]],"")</f>
        <v/>
      </c>
      <c r="B584" t="str">
        <f>IF(Tabela3[[#This Row],[GOL FORA]]&lt;&gt;"",Tabela3[[#This Row],[TIME FORA]],"")</f>
        <v/>
      </c>
      <c r="D584">
        <f t="shared" si="124"/>
        <v>0</v>
      </c>
      <c r="F584" t="str">
        <f t="shared" si="126"/>
        <v/>
      </c>
      <c r="G584" t="str">
        <f t="shared" si="125"/>
        <v/>
      </c>
      <c r="H584" t="str">
        <f>IFERROR(INDEX(JOGOS!$C$1:$P$16905,$G584,1),"")</f>
        <v/>
      </c>
      <c r="I584" s="29" t="str">
        <f>IFERROR(INDEX(JOGOS!$C$1:$P$16905,$G584,3),"")</f>
        <v/>
      </c>
      <c r="J584" s="29" t="str">
        <f>IFERROR(INDEX(JOGOS!$C$1:$P$16905,$G584,4),"")</f>
        <v/>
      </c>
      <c r="K584" t="str">
        <f>IFERROR(INDEX(JOGOS!$C$1:$P$16905,$G584,5),"")</f>
        <v/>
      </c>
      <c r="L584" t="str">
        <f>IFERROR(INDEX(JOGOS!$C$1:$P$16905,$G584,6),"")</f>
        <v/>
      </c>
      <c r="M584" t="str">
        <f>IFERROR(INDEX(JOGOS!$C$1:$P$16905,$G584,7),"")</f>
        <v/>
      </c>
      <c r="N584" t="str">
        <f>IFERROR(INDEX(JOGOS!$C$1:$P$16905,$G584,8),"")</f>
        <v/>
      </c>
      <c r="O584" t="str">
        <f>IFERROR(INDEX(JOGOS!$C$1:$P$16905,$G584,9),"")</f>
        <v/>
      </c>
      <c r="P584" t="str">
        <f>IFERROR(INDEX(JOGOS!$C$1:$P$16905,$G584,10),"")</f>
        <v/>
      </c>
      <c r="Q584" t="str">
        <f>IFERROR(INDEX(JOGOS!$C$1:$P$16905,$G584,11),"")</f>
        <v/>
      </c>
      <c r="R584" t="str">
        <f>IFERROR(INDEX(JOGOS!$C$1:$P$16905,$G584,12),"")</f>
        <v/>
      </c>
      <c r="S584" t="str">
        <f>IFERROR(INDEX(JOGOS!$C$1:$P$16905,$G584,13),"")</f>
        <v/>
      </c>
      <c r="T584">
        <f t="shared" si="135"/>
        <v>0</v>
      </c>
      <c r="U584">
        <f t="shared" si="127"/>
        <v>0</v>
      </c>
      <c r="V584">
        <f t="shared" si="128"/>
        <v>0</v>
      </c>
      <c r="W584">
        <f t="shared" si="129"/>
        <v>0</v>
      </c>
      <c r="X584">
        <f t="shared" si="130"/>
        <v>0</v>
      </c>
      <c r="Y584">
        <f t="shared" si="131"/>
        <v>0</v>
      </c>
      <c r="Z584">
        <f t="shared" si="132"/>
        <v>0</v>
      </c>
      <c r="AA584">
        <f t="shared" si="133"/>
        <v>0</v>
      </c>
      <c r="AB584">
        <f t="shared" si="134"/>
        <v>0</v>
      </c>
      <c r="AC584">
        <f t="shared" si="136"/>
        <v>0</v>
      </c>
    </row>
    <row r="585" spans="1:29">
      <c r="A585" t="str">
        <f>IF(Tabela3[[#This Row],[GOL CASA]]&lt;&gt;"",Tabela3[[#This Row],[TIME CASA]],"")</f>
        <v/>
      </c>
      <c r="B585" t="str">
        <f>IF(Tabela3[[#This Row],[GOL FORA]]&lt;&gt;"",Tabela3[[#This Row],[TIME FORA]],"")</f>
        <v/>
      </c>
      <c r="D585">
        <f t="shared" si="124"/>
        <v>0</v>
      </c>
      <c r="F585" t="str">
        <f t="shared" si="126"/>
        <v/>
      </c>
      <c r="G585" t="str">
        <f t="shared" si="125"/>
        <v/>
      </c>
      <c r="H585" t="str">
        <f>IFERROR(INDEX(JOGOS!$C$1:$P$16905,$G585,1),"")</f>
        <v/>
      </c>
      <c r="I585" s="29" t="str">
        <f>IFERROR(INDEX(JOGOS!$C$1:$P$16905,$G585,3),"")</f>
        <v/>
      </c>
      <c r="J585" s="29" t="str">
        <f>IFERROR(INDEX(JOGOS!$C$1:$P$16905,$G585,4),"")</f>
        <v/>
      </c>
      <c r="K585" t="str">
        <f>IFERROR(INDEX(JOGOS!$C$1:$P$16905,$G585,5),"")</f>
        <v/>
      </c>
      <c r="L585" t="str">
        <f>IFERROR(INDEX(JOGOS!$C$1:$P$16905,$G585,6),"")</f>
        <v/>
      </c>
      <c r="M585" t="str">
        <f>IFERROR(INDEX(JOGOS!$C$1:$P$16905,$G585,7),"")</f>
        <v/>
      </c>
      <c r="N585" t="str">
        <f>IFERROR(INDEX(JOGOS!$C$1:$P$16905,$G585,8),"")</f>
        <v/>
      </c>
      <c r="O585" t="str">
        <f>IFERROR(INDEX(JOGOS!$C$1:$P$16905,$G585,9),"")</f>
        <v/>
      </c>
      <c r="P585" t="str">
        <f>IFERROR(INDEX(JOGOS!$C$1:$P$16905,$G585,10),"")</f>
        <v/>
      </c>
      <c r="Q585" t="str">
        <f>IFERROR(INDEX(JOGOS!$C$1:$P$16905,$G585,11),"")</f>
        <v/>
      </c>
      <c r="R585" t="str">
        <f>IFERROR(INDEX(JOGOS!$C$1:$P$16905,$G585,12),"")</f>
        <v/>
      </c>
      <c r="S585" t="str">
        <f>IFERROR(INDEX(JOGOS!$C$1:$P$16905,$G585,13),"")</f>
        <v/>
      </c>
      <c r="T585">
        <f t="shared" si="135"/>
        <v>0</v>
      </c>
      <c r="U585">
        <f t="shared" si="127"/>
        <v>0</v>
      </c>
      <c r="V585">
        <f t="shared" si="128"/>
        <v>0</v>
      </c>
      <c r="W585">
        <f t="shared" si="129"/>
        <v>0</v>
      </c>
      <c r="X585">
        <f t="shared" si="130"/>
        <v>0</v>
      </c>
      <c r="Y585">
        <f t="shared" si="131"/>
        <v>0</v>
      </c>
      <c r="Z585">
        <f t="shared" si="132"/>
        <v>0</v>
      </c>
      <c r="AA585">
        <f t="shared" si="133"/>
        <v>0</v>
      </c>
      <c r="AB585">
        <f t="shared" si="134"/>
        <v>0</v>
      </c>
      <c r="AC585">
        <f t="shared" si="136"/>
        <v>0</v>
      </c>
    </row>
    <row r="586" spans="1:29">
      <c r="A586" t="str">
        <f>IF(Tabela3[[#This Row],[GOL CASA]]&lt;&gt;"",Tabela3[[#This Row],[TIME CASA]],"")</f>
        <v/>
      </c>
      <c r="B586" t="str">
        <f>IF(Tabela3[[#This Row],[GOL FORA]]&lt;&gt;"",Tabela3[[#This Row],[TIME FORA]],"")</f>
        <v/>
      </c>
      <c r="D586">
        <f t="shared" si="124"/>
        <v>0</v>
      </c>
      <c r="F586" t="str">
        <f t="shared" si="126"/>
        <v/>
      </c>
      <c r="G586" t="str">
        <f t="shared" si="125"/>
        <v/>
      </c>
      <c r="H586" t="str">
        <f>IFERROR(INDEX(JOGOS!$C$1:$P$16905,$G586,1),"")</f>
        <v/>
      </c>
      <c r="I586" s="29" t="str">
        <f>IFERROR(INDEX(JOGOS!$C$1:$P$16905,$G586,3),"")</f>
        <v/>
      </c>
      <c r="J586" s="29" t="str">
        <f>IFERROR(INDEX(JOGOS!$C$1:$P$16905,$G586,4),"")</f>
        <v/>
      </c>
      <c r="K586" t="str">
        <f>IFERROR(INDEX(JOGOS!$C$1:$P$16905,$G586,5),"")</f>
        <v/>
      </c>
      <c r="L586" t="str">
        <f>IFERROR(INDEX(JOGOS!$C$1:$P$16905,$G586,6),"")</f>
        <v/>
      </c>
      <c r="M586" t="str">
        <f>IFERROR(INDEX(JOGOS!$C$1:$P$16905,$G586,7),"")</f>
        <v/>
      </c>
      <c r="N586" t="str">
        <f>IFERROR(INDEX(JOGOS!$C$1:$P$16905,$G586,8),"")</f>
        <v/>
      </c>
      <c r="O586" t="str">
        <f>IFERROR(INDEX(JOGOS!$C$1:$P$16905,$G586,9),"")</f>
        <v/>
      </c>
      <c r="P586" t="str">
        <f>IFERROR(INDEX(JOGOS!$C$1:$P$16905,$G586,10),"")</f>
        <v/>
      </c>
      <c r="Q586" t="str">
        <f>IFERROR(INDEX(JOGOS!$C$1:$P$16905,$G586,11),"")</f>
        <v/>
      </c>
      <c r="R586" t="str">
        <f>IFERROR(INDEX(JOGOS!$C$1:$P$16905,$G586,12),"")</f>
        <v/>
      </c>
      <c r="S586" t="str">
        <f>IFERROR(INDEX(JOGOS!$C$1:$P$16905,$G586,13),"")</f>
        <v/>
      </c>
      <c r="T586">
        <f t="shared" si="135"/>
        <v>0</v>
      </c>
      <c r="U586">
        <f t="shared" si="127"/>
        <v>0</v>
      </c>
      <c r="V586">
        <f t="shared" si="128"/>
        <v>0</v>
      </c>
      <c r="W586">
        <f t="shared" si="129"/>
        <v>0</v>
      </c>
      <c r="X586">
        <f t="shared" si="130"/>
        <v>0</v>
      </c>
      <c r="Y586">
        <f t="shared" si="131"/>
        <v>0</v>
      </c>
      <c r="Z586">
        <f t="shared" si="132"/>
        <v>0</v>
      </c>
      <c r="AA586">
        <f t="shared" si="133"/>
        <v>0</v>
      </c>
      <c r="AB586">
        <f t="shared" si="134"/>
        <v>0</v>
      </c>
      <c r="AC586">
        <f t="shared" si="136"/>
        <v>0</v>
      </c>
    </row>
    <row r="587" spans="1:29">
      <c r="A587" t="str">
        <f>IF(Tabela3[[#This Row],[GOL CASA]]&lt;&gt;"",Tabela3[[#This Row],[TIME CASA]],"")</f>
        <v/>
      </c>
      <c r="B587" t="str">
        <f>IF(Tabela3[[#This Row],[GOL FORA]]&lt;&gt;"",Tabela3[[#This Row],[TIME FORA]],"")</f>
        <v/>
      </c>
      <c r="D587">
        <f t="shared" si="124"/>
        <v>0</v>
      </c>
      <c r="F587" t="str">
        <f t="shared" si="126"/>
        <v/>
      </c>
      <c r="G587" t="str">
        <f t="shared" si="125"/>
        <v/>
      </c>
      <c r="H587" t="str">
        <f>IFERROR(INDEX(JOGOS!$C$1:$P$16905,$G587,1),"")</f>
        <v/>
      </c>
      <c r="I587" s="29" t="str">
        <f>IFERROR(INDEX(JOGOS!$C$1:$P$16905,$G587,3),"")</f>
        <v/>
      </c>
      <c r="J587" s="29" t="str">
        <f>IFERROR(INDEX(JOGOS!$C$1:$P$16905,$G587,4),"")</f>
        <v/>
      </c>
      <c r="K587" t="str">
        <f>IFERROR(INDEX(JOGOS!$C$1:$P$16905,$G587,5),"")</f>
        <v/>
      </c>
      <c r="L587" t="str">
        <f>IFERROR(INDEX(JOGOS!$C$1:$P$16905,$G587,6),"")</f>
        <v/>
      </c>
      <c r="M587" t="str">
        <f>IFERROR(INDEX(JOGOS!$C$1:$P$16905,$G587,7),"")</f>
        <v/>
      </c>
      <c r="N587" t="str">
        <f>IFERROR(INDEX(JOGOS!$C$1:$P$16905,$G587,8),"")</f>
        <v/>
      </c>
      <c r="O587" t="str">
        <f>IFERROR(INDEX(JOGOS!$C$1:$P$16905,$G587,9),"")</f>
        <v/>
      </c>
      <c r="P587" t="str">
        <f>IFERROR(INDEX(JOGOS!$C$1:$P$16905,$G587,10),"")</f>
        <v/>
      </c>
      <c r="Q587" t="str">
        <f>IFERROR(INDEX(JOGOS!$C$1:$P$16905,$G587,11),"")</f>
        <v/>
      </c>
      <c r="R587" t="str">
        <f>IFERROR(INDEX(JOGOS!$C$1:$P$16905,$G587,12),"")</f>
        <v/>
      </c>
      <c r="S587" t="str">
        <f>IFERROR(INDEX(JOGOS!$C$1:$P$16905,$G587,13),"")</f>
        <v/>
      </c>
      <c r="T587">
        <f t="shared" si="135"/>
        <v>0</v>
      </c>
      <c r="U587">
        <f t="shared" si="127"/>
        <v>0</v>
      </c>
      <c r="V587">
        <f t="shared" si="128"/>
        <v>0</v>
      </c>
      <c r="W587">
        <f t="shared" si="129"/>
        <v>0</v>
      </c>
      <c r="X587">
        <f t="shared" si="130"/>
        <v>0</v>
      </c>
      <c r="Y587">
        <f t="shared" si="131"/>
        <v>0</v>
      </c>
      <c r="Z587">
        <f t="shared" si="132"/>
        <v>0</v>
      </c>
      <c r="AA587">
        <f t="shared" si="133"/>
        <v>0</v>
      </c>
      <c r="AB587">
        <f t="shared" si="134"/>
        <v>0</v>
      </c>
      <c r="AC587">
        <f t="shared" si="136"/>
        <v>0</v>
      </c>
    </row>
    <row r="588" spans="1:29">
      <c r="A588" t="str">
        <f>IF(Tabela3[[#This Row],[GOL CASA]]&lt;&gt;"",Tabela3[[#This Row],[TIME CASA]],"")</f>
        <v/>
      </c>
      <c r="B588" t="str">
        <f>IF(Tabela3[[#This Row],[GOL FORA]]&lt;&gt;"",Tabela3[[#This Row],[TIME FORA]],"")</f>
        <v/>
      </c>
      <c r="D588">
        <f t="shared" si="124"/>
        <v>0</v>
      </c>
      <c r="F588" t="str">
        <f t="shared" si="126"/>
        <v/>
      </c>
      <c r="G588" t="str">
        <f t="shared" si="125"/>
        <v/>
      </c>
      <c r="H588" t="str">
        <f>IFERROR(INDEX(JOGOS!$C$1:$P$16905,$G588,1),"")</f>
        <v/>
      </c>
      <c r="I588" s="29" t="str">
        <f>IFERROR(INDEX(JOGOS!$C$1:$P$16905,$G588,3),"")</f>
        <v/>
      </c>
      <c r="J588" s="29" t="str">
        <f>IFERROR(INDEX(JOGOS!$C$1:$P$16905,$G588,4),"")</f>
        <v/>
      </c>
      <c r="K588" t="str">
        <f>IFERROR(INDEX(JOGOS!$C$1:$P$16905,$G588,5),"")</f>
        <v/>
      </c>
      <c r="L588" t="str">
        <f>IFERROR(INDEX(JOGOS!$C$1:$P$16905,$G588,6),"")</f>
        <v/>
      </c>
      <c r="M588" t="str">
        <f>IFERROR(INDEX(JOGOS!$C$1:$P$16905,$G588,7),"")</f>
        <v/>
      </c>
      <c r="N588" t="str">
        <f>IFERROR(INDEX(JOGOS!$C$1:$P$16905,$G588,8),"")</f>
        <v/>
      </c>
      <c r="O588" t="str">
        <f>IFERROR(INDEX(JOGOS!$C$1:$P$16905,$G588,9),"")</f>
        <v/>
      </c>
      <c r="P588" t="str">
        <f>IFERROR(INDEX(JOGOS!$C$1:$P$16905,$G588,10),"")</f>
        <v/>
      </c>
      <c r="Q588" t="str">
        <f>IFERROR(INDEX(JOGOS!$C$1:$P$16905,$G588,11),"")</f>
        <v/>
      </c>
      <c r="R588" t="str">
        <f>IFERROR(INDEX(JOGOS!$C$1:$P$16905,$G588,12),"")</f>
        <v/>
      </c>
      <c r="S588" t="str">
        <f>IFERROR(INDEX(JOGOS!$C$1:$P$16905,$G588,13),"")</f>
        <v/>
      </c>
      <c r="T588">
        <f t="shared" si="135"/>
        <v>0</v>
      </c>
      <c r="U588">
        <f t="shared" si="127"/>
        <v>0</v>
      </c>
      <c r="V588">
        <f t="shared" si="128"/>
        <v>0</v>
      </c>
      <c r="W588">
        <f t="shared" si="129"/>
        <v>0</v>
      </c>
      <c r="X588">
        <f t="shared" si="130"/>
        <v>0</v>
      </c>
      <c r="Y588">
        <f t="shared" si="131"/>
        <v>0</v>
      </c>
      <c r="Z588">
        <f t="shared" si="132"/>
        <v>0</v>
      </c>
      <c r="AA588">
        <f t="shared" si="133"/>
        <v>0</v>
      </c>
      <c r="AB588">
        <f t="shared" si="134"/>
        <v>0</v>
      </c>
      <c r="AC588">
        <f t="shared" si="136"/>
        <v>0</v>
      </c>
    </row>
    <row r="589" spans="1:29">
      <c r="A589" t="str">
        <f>IF(Tabela3[[#This Row],[GOL CASA]]&lt;&gt;"",Tabela3[[#This Row],[TIME CASA]],"")</f>
        <v/>
      </c>
      <c r="B589" t="str">
        <f>IF(Tabela3[[#This Row],[GOL FORA]]&lt;&gt;"",Tabela3[[#This Row],[TIME FORA]],"")</f>
        <v/>
      </c>
      <c r="D589">
        <f t="shared" si="124"/>
        <v>0</v>
      </c>
      <c r="F589" t="str">
        <f t="shared" si="126"/>
        <v/>
      </c>
      <c r="G589" t="str">
        <f t="shared" si="125"/>
        <v/>
      </c>
      <c r="H589" t="str">
        <f>IFERROR(INDEX(JOGOS!$C$1:$P$16905,$G589,1),"")</f>
        <v/>
      </c>
      <c r="I589" s="29" t="str">
        <f>IFERROR(INDEX(JOGOS!$C$1:$P$16905,$G589,3),"")</f>
        <v/>
      </c>
      <c r="J589" s="29" t="str">
        <f>IFERROR(INDEX(JOGOS!$C$1:$P$16905,$G589,4),"")</f>
        <v/>
      </c>
      <c r="K589" t="str">
        <f>IFERROR(INDEX(JOGOS!$C$1:$P$16905,$G589,5),"")</f>
        <v/>
      </c>
      <c r="L589" t="str">
        <f>IFERROR(INDEX(JOGOS!$C$1:$P$16905,$G589,6),"")</f>
        <v/>
      </c>
      <c r="M589" t="str">
        <f>IFERROR(INDEX(JOGOS!$C$1:$P$16905,$G589,7),"")</f>
        <v/>
      </c>
      <c r="N589" t="str">
        <f>IFERROR(INDEX(JOGOS!$C$1:$P$16905,$G589,8),"")</f>
        <v/>
      </c>
      <c r="O589" t="str">
        <f>IFERROR(INDEX(JOGOS!$C$1:$P$16905,$G589,9),"")</f>
        <v/>
      </c>
      <c r="P589" t="str">
        <f>IFERROR(INDEX(JOGOS!$C$1:$P$16905,$G589,10),"")</f>
        <v/>
      </c>
      <c r="Q589" t="str">
        <f>IFERROR(INDEX(JOGOS!$C$1:$P$16905,$G589,11),"")</f>
        <v/>
      </c>
      <c r="R589" t="str">
        <f>IFERROR(INDEX(JOGOS!$C$1:$P$16905,$G589,12),"")</f>
        <v/>
      </c>
      <c r="S589" t="str">
        <f>IFERROR(INDEX(JOGOS!$C$1:$P$16905,$G589,13),"")</f>
        <v/>
      </c>
      <c r="T589">
        <f t="shared" si="135"/>
        <v>0</v>
      </c>
      <c r="U589">
        <f t="shared" si="127"/>
        <v>0</v>
      </c>
      <c r="V589">
        <f t="shared" si="128"/>
        <v>0</v>
      </c>
      <c r="W589">
        <f t="shared" si="129"/>
        <v>0</v>
      </c>
      <c r="X589">
        <f t="shared" si="130"/>
        <v>0</v>
      </c>
      <c r="Y589">
        <f t="shared" si="131"/>
        <v>0</v>
      </c>
      <c r="Z589">
        <f t="shared" si="132"/>
        <v>0</v>
      </c>
      <c r="AA589">
        <f t="shared" si="133"/>
        <v>0</v>
      </c>
      <c r="AB589">
        <f t="shared" si="134"/>
        <v>0</v>
      </c>
      <c r="AC589">
        <f t="shared" si="136"/>
        <v>0</v>
      </c>
    </row>
    <row r="590" spans="1:29">
      <c r="A590" t="str">
        <f>IF(Tabela3[[#This Row],[GOL CASA]]&lt;&gt;"",Tabela3[[#This Row],[TIME CASA]],"")</f>
        <v/>
      </c>
      <c r="B590" t="str">
        <f>IF(Tabela3[[#This Row],[GOL FORA]]&lt;&gt;"",Tabela3[[#This Row],[TIME FORA]],"")</f>
        <v/>
      </c>
      <c r="D590">
        <f t="shared" si="124"/>
        <v>0</v>
      </c>
      <c r="F590" t="str">
        <f t="shared" si="126"/>
        <v/>
      </c>
      <c r="G590" t="str">
        <f t="shared" si="125"/>
        <v/>
      </c>
      <c r="H590" t="str">
        <f>IFERROR(INDEX(JOGOS!$C$1:$P$16905,$G590,1),"")</f>
        <v/>
      </c>
      <c r="I590" s="29" t="str">
        <f>IFERROR(INDEX(JOGOS!$C$1:$P$16905,$G590,3),"")</f>
        <v/>
      </c>
      <c r="J590" s="29" t="str">
        <f>IFERROR(INDEX(JOGOS!$C$1:$P$16905,$G590,4),"")</f>
        <v/>
      </c>
      <c r="K590" t="str">
        <f>IFERROR(INDEX(JOGOS!$C$1:$P$16905,$G590,5),"")</f>
        <v/>
      </c>
      <c r="L590" t="str">
        <f>IFERROR(INDEX(JOGOS!$C$1:$P$16905,$G590,6),"")</f>
        <v/>
      </c>
      <c r="M590" t="str">
        <f>IFERROR(INDEX(JOGOS!$C$1:$P$16905,$G590,7),"")</f>
        <v/>
      </c>
      <c r="N590" t="str">
        <f>IFERROR(INDEX(JOGOS!$C$1:$P$16905,$G590,8),"")</f>
        <v/>
      </c>
      <c r="O590" t="str">
        <f>IFERROR(INDEX(JOGOS!$C$1:$P$16905,$G590,9),"")</f>
        <v/>
      </c>
      <c r="P590" t="str">
        <f>IFERROR(INDEX(JOGOS!$C$1:$P$16905,$G590,10),"")</f>
        <v/>
      </c>
      <c r="Q590" t="str">
        <f>IFERROR(INDEX(JOGOS!$C$1:$P$16905,$G590,11),"")</f>
        <v/>
      </c>
      <c r="R590" t="str">
        <f>IFERROR(INDEX(JOGOS!$C$1:$P$16905,$G590,12),"")</f>
        <v/>
      </c>
      <c r="S590" t="str">
        <f>IFERROR(INDEX(JOGOS!$C$1:$P$16905,$G590,13),"")</f>
        <v/>
      </c>
      <c r="T590">
        <f t="shared" si="135"/>
        <v>0</v>
      </c>
      <c r="U590">
        <f t="shared" si="127"/>
        <v>0</v>
      </c>
      <c r="V590">
        <f t="shared" si="128"/>
        <v>0</v>
      </c>
      <c r="W590">
        <f t="shared" si="129"/>
        <v>0</v>
      </c>
      <c r="X590">
        <f t="shared" si="130"/>
        <v>0</v>
      </c>
      <c r="Y590">
        <f t="shared" si="131"/>
        <v>0</v>
      </c>
      <c r="Z590">
        <f t="shared" si="132"/>
        <v>0</v>
      </c>
      <c r="AA590">
        <f t="shared" si="133"/>
        <v>0</v>
      </c>
      <c r="AB590">
        <f t="shared" si="134"/>
        <v>0</v>
      </c>
      <c r="AC590">
        <f t="shared" si="136"/>
        <v>0</v>
      </c>
    </row>
    <row r="591" spans="1:29">
      <c r="A591" t="str">
        <f>IF(Tabela3[[#This Row],[GOL CASA]]&lt;&gt;"",Tabela3[[#This Row],[TIME CASA]],"")</f>
        <v/>
      </c>
      <c r="B591" t="str">
        <f>IF(Tabela3[[#This Row],[GOL FORA]]&lt;&gt;"",Tabela3[[#This Row],[TIME FORA]],"")</f>
        <v/>
      </c>
      <c r="D591">
        <f t="shared" si="124"/>
        <v>0</v>
      </c>
      <c r="F591" t="str">
        <f t="shared" si="126"/>
        <v/>
      </c>
      <c r="G591" t="str">
        <f t="shared" si="125"/>
        <v/>
      </c>
      <c r="H591" t="str">
        <f>IFERROR(INDEX(JOGOS!$C$1:$P$16905,$G591,1),"")</f>
        <v/>
      </c>
      <c r="I591" s="29" t="str">
        <f>IFERROR(INDEX(JOGOS!$C$1:$P$16905,$G591,3),"")</f>
        <v/>
      </c>
      <c r="J591" s="29" t="str">
        <f>IFERROR(INDEX(JOGOS!$C$1:$P$16905,$G591,4),"")</f>
        <v/>
      </c>
      <c r="K591" t="str">
        <f>IFERROR(INDEX(JOGOS!$C$1:$P$16905,$G591,5),"")</f>
        <v/>
      </c>
      <c r="L591" t="str">
        <f>IFERROR(INDEX(JOGOS!$C$1:$P$16905,$G591,6),"")</f>
        <v/>
      </c>
      <c r="M591" t="str">
        <f>IFERROR(INDEX(JOGOS!$C$1:$P$16905,$G591,7),"")</f>
        <v/>
      </c>
      <c r="N591" t="str">
        <f>IFERROR(INDEX(JOGOS!$C$1:$P$16905,$G591,8),"")</f>
        <v/>
      </c>
      <c r="O591" t="str">
        <f>IFERROR(INDEX(JOGOS!$C$1:$P$16905,$G591,9),"")</f>
        <v/>
      </c>
      <c r="P591" t="str">
        <f>IFERROR(INDEX(JOGOS!$C$1:$P$16905,$G591,10),"")</f>
        <v/>
      </c>
      <c r="Q591" t="str">
        <f>IFERROR(INDEX(JOGOS!$C$1:$P$16905,$G591,11),"")</f>
        <v/>
      </c>
      <c r="R591" t="str">
        <f>IFERROR(INDEX(JOGOS!$C$1:$P$16905,$G591,12),"")</f>
        <v/>
      </c>
      <c r="S591" t="str">
        <f>IFERROR(INDEX(JOGOS!$C$1:$P$16905,$G591,13),"")</f>
        <v/>
      </c>
      <c r="T591">
        <f t="shared" si="135"/>
        <v>0</v>
      </c>
      <c r="U591">
        <f t="shared" si="127"/>
        <v>0</v>
      </c>
      <c r="V591">
        <f t="shared" si="128"/>
        <v>0</v>
      </c>
      <c r="W591">
        <f t="shared" si="129"/>
        <v>0</v>
      </c>
      <c r="X591">
        <f t="shared" si="130"/>
        <v>0</v>
      </c>
      <c r="Y591">
        <f t="shared" si="131"/>
        <v>0</v>
      </c>
      <c r="Z591">
        <f t="shared" si="132"/>
        <v>0</v>
      </c>
      <c r="AA591">
        <f t="shared" si="133"/>
        <v>0</v>
      </c>
      <c r="AB591">
        <f t="shared" si="134"/>
        <v>0</v>
      </c>
      <c r="AC591">
        <f t="shared" si="136"/>
        <v>0</v>
      </c>
    </row>
    <row r="592" spans="1:29">
      <c r="A592" t="str">
        <f>IF(Tabela3[[#This Row],[GOL CASA]]&lt;&gt;"",Tabela3[[#This Row],[TIME CASA]],"")</f>
        <v/>
      </c>
      <c r="B592" t="str">
        <f>IF(Tabela3[[#This Row],[GOL FORA]]&lt;&gt;"",Tabela3[[#This Row],[TIME FORA]],"")</f>
        <v/>
      </c>
      <c r="D592">
        <f t="shared" si="124"/>
        <v>0</v>
      </c>
      <c r="F592" t="str">
        <f t="shared" si="126"/>
        <v/>
      </c>
      <c r="G592" t="str">
        <f t="shared" si="125"/>
        <v/>
      </c>
      <c r="H592" t="str">
        <f>IFERROR(INDEX(JOGOS!$C$1:$P$16905,$G592,1),"")</f>
        <v/>
      </c>
      <c r="I592" s="29" t="str">
        <f>IFERROR(INDEX(JOGOS!$C$1:$P$16905,$G592,3),"")</f>
        <v/>
      </c>
      <c r="J592" s="29" t="str">
        <f>IFERROR(INDEX(JOGOS!$C$1:$P$16905,$G592,4),"")</f>
        <v/>
      </c>
      <c r="K592" t="str">
        <f>IFERROR(INDEX(JOGOS!$C$1:$P$16905,$G592,5),"")</f>
        <v/>
      </c>
      <c r="L592" t="str">
        <f>IFERROR(INDEX(JOGOS!$C$1:$P$16905,$G592,6),"")</f>
        <v/>
      </c>
      <c r="M592" t="str">
        <f>IFERROR(INDEX(JOGOS!$C$1:$P$16905,$G592,7),"")</f>
        <v/>
      </c>
      <c r="N592" t="str">
        <f>IFERROR(INDEX(JOGOS!$C$1:$P$16905,$G592,8),"")</f>
        <v/>
      </c>
      <c r="O592" t="str">
        <f>IFERROR(INDEX(JOGOS!$C$1:$P$16905,$G592,9),"")</f>
        <v/>
      </c>
      <c r="P592" t="str">
        <f>IFERROR(INDEX(JOGOS!$C$1:$P$16905,$G592,10),"")</f>
        <v/>
      </c>
      <c r="Q592" t="str">
        <f>IFERROR(INDEX(JOGOS!$C$1:$P$16905,$G592,11),"")</f>
        <v/>
      </c>
      <c r="R592" t="str">
        <f>IFERROR(INDEX(JOGOS!$C$1:$P$16905,$G592,12),"")</f>
        <v/>
      </c>
      <c r="S592" t="str">
        <f>IFERROR(INDEX(JOGOS!$C$1:$P$16905,$G592,13),"")</f>
        <v/>
      </c>
      <c r="T592">
        <f t="shared" si="135"/>
        <v>0</v>
      </c>
      <c r="U592">
        <f t="shared" si="127"/>
        <v>0</v>
      </c>
      <c r="V592">
        <f t="shared" si="128"/>
        <v>0</v>
      </c>
      <c r="W592">
        <f t="shared" si="129"/>
        <v>0</v>
      </c>
      <c r="X592">
        <f t="shared" si="130"/>
        <v>0</v>
      </c>
      <c r="Y592">
        <f t="shared" si="131"/>
        <v>0</v>
      </c>
      <c r="Z592">
        <f t="shared" si="132"/>
        <v>0</v>
      </c>
      <c r="AA592">
        <f t="shared" si="133"/>
        <v>0</v>
      </c>
      <c r="AB592">
        <f t="shared" si="134"/>
        <v>0</v>
      </c>
      <c r="AC592">
        <f t="shared" si="136"/>
        <v>0</v>
      </c>
    </row>
    <row r="593" spans="1:29">
      <c r="A593" t="str">
        <f>IF(Tabela3[[#This Row],[GOL CASA]]&lt;&gt;"",Tabela3[[#This Row],[TIME CASA]],"")</f>
        <v/>
      </c>
      <c r="B593" t="str">
        <f>IF(Tabela3[[#This Row],[GOL FORA]]&lt;&gt;"",Tabela3[[#This Row],[TIME FORA]],"")</f>
        <v/>
      </c>
      <c r="D593">
        <f t="shared" si="124"/>
        <v>0</v>
      </c>
      <c r="F593" t="str">
        <f t="shared" si="126"/>
        <v/>
      </c>
      <c r="G593" t="str">
        <f t="shared" si="125"/>
        <v/>
      </c>
      <c r="H593" t="str">
        <f>IFERROR(INDEX(JOGOS!$C$1:$P$16905,$G593,1),"")</f>
        <v/>
      </c>
      <c r="I593" s="29" t="str">
        <f>IFERROR(INDEX(JOGOS!$C$1:$P$16905,$G593,3),"")</f>
        <v/>
      </c>
      <c r="J593" s="29" t="str">
        <f>IFERROR(INDEX(JOGOS!$C$1:$P$16905,$G593,4),"")</f>
        <v/>
      </c>
      <c r="K593" t="str">
        <f>IFERROR(INDEX(JOGOS!$C$1:$P$16905,$G593,5),"")</f>
        <v/>
      </c>
      <c r="L593" t="str">
        <f>IFERROR(INDEX(JOGOS!$C$1:$P$16905,$G593,6),"")</f>
        <v/>
      </c>
      <c r="M593" t="str">
        <f>IFERROR(INDEX(JOGOS!$C$1:$P$16905,$G593,7),"")</f>
        <v/>
      </c>
      <c r="N593" t="str">
        <f>IFERROR(INDEX(JOGOS!$C$1:$P$16905,$G593,8),"")</f>
        <v/>
      </c>
      <c r="O593" t="str">
        <f>IFERROR(INDEX(JOGOS!$C$1:$P$16905,$G593,9),"")</f>
        <v/>
      </c>
      <c r="P593" t="str">
        <f>IFERROR(INDEX(JOGOS!$C$1:$P$16905,$G593,10),"")</f>
        <v/>
      </c>
      <c r="Q593" t="str">
        <f>IFERROR(INDEX(JOGOS!$C$1:$P$16905,$G593,11),"")</f>
        <v/>
      </c>
      <c r="R593" t="str">
        <f>IFERROR(INDEX(JOGOS!$C$1:$P$16905,$G593,12),"")</f>
        <v/>
      </c>
      <c r="S593" t="str">
        <f>IFERROR(INDEX(JOGOS!$C$1:$P$16905,$G593,13),"")</f>
        <v/>
      </c>
      <c r="T593">
        <f t="shared" si="135"/>
        <v>0</v>
      </c>
      <c r="U593">
        <f t="shared" si="127"/>
        <v>0</v>
      </c>
      <c r="V593">
        <f t="shared" si="128"/>
        <v>0</v>
      </c>
      <c r="W593">
        <f t="shared" si="129"/>
        <v>0</v>
      </c>
      <c r="X593">
        <f t="shared" si="130"/>
        <v>0</v>
      </c>
      <c r="Y593">
        <f t="shared" si="131"/>
        <v>0</v>
      </c>
      <c r="Z593">
        <f t="shared" si="132"/>
        <v>0</v>
      </c>
      <c r="AA593">
        <f t="shared" si="133"/>
        <v>0</v>
      </c>
      <c r="AB593">
        <f t="shared" si="134"/>
        <v>0</v>
      </c>
      <c r="AC593">
        <f t="shared" si="136"/>
        <v>0</v>
      </c>
    </row>
    <row r="594" spans="1:29">
      <c r="A594" t="str">
        <f>IF(Tabela3[[#This Row],[GOL CASA]]&lt;&gt;"",Tabela3[[#This Row],[TIME CASA]],"")</f>
        <v/>
      </c>
      <c r="B594" t="str">
        <f>IF(Tabela3[[#This Row],[GOL FORA]]&lt;&gt;"",Tabela3[[#This Row],[TIME FORA]],"")</f>
        <v/>
      </c>
      <c r="D594">
        <f t="shared" si="124"/>
        <v>0</v>
      </c>
      <c r="F594" t="str">
        <f t="shared" si="126"/>
        <v/>
      </c>
      <c r="G594" t="str">
        <f t="shared" si="125"/>
        <v/>
      </c>
      <c r="H594" t="str">
        <f>IFERROR(INDEX(JOGOS!$C$1:$P$16905,$G594,1),"")</f>
        <v/>
      </c>
      <c r="I594" s="29" t="str">
        <f>IFERROR(INDEX(JOGOS!$C$1:$P$16905,$G594,3),"")</f>
        <v/>
      </c>
      <c r="J594" s="29" t="str">
        <f>IFERROR(INDEX(JOGOS!$C$1:$P$16905,$G594,4),"")</f>
        <v/>
      </c>
      <c r="K594" t="str">
        <f>IFERROR(INDEX(JOGOS!$C$1:$P$16905,$G594,5),"")</f>
        <v/>
      </c>
      <c r="L594" t="str">
        <f>IFERROR(INDEX(JOGOS!$C$1:$P$16905,$G594,6),"")</f>
        <v/>
      </c>
      <c r="M594" t="str">
        <f>IFERROR(INDEX(JOGOS!$C$1:$P$16905,$G594,7),"")</f>
        <v/>
      </c>
      <c r="N594" t="str">
        <f>IFERROR(INDEX(JOGOS!$C$1:$P$16905,$G594,8),"")</f>
        <v/>
      </c>
      <c r="O594" t="str">
        <f>IFERROR(INDEX(JOGOS!$C$1:$P$16905,$G594,9),"")</f>
        <v/>
      </c>
      <c r="P594" t="str">
        <f>IFERROR(INDEX(JOGOS!$C$1:$P$16905,$G594,10),"")</f>
        <v/>
      </c>
      <c r="Q594" t="str">
        <f>IFERROR(INDEX(JOGOS!$C$1:$P$16905,$G594,11),"")</f>
        <v/>
      </c>
      <c r="R594" t="str">
        <f>IFERROR(INDEX(JOGOS!$C$1:$P$16905,$G594,12),"")</f>
        <v/>
      </c>
      <c r="S594" t="str">
        <f>IFERROR(INDEX(JOGOS!$C$1:$P$16905,$G594,13),"")</f>
        <v/>
      </c>
      <c r="T594">
        <f t="shared" si="135"/>
        <v>0</v>
      </c>
      <c r="U594">
        <f t="shared" si="127"/>
        <v>0</v>
      </c>
      <c r="V594">
        <f t="shared" si="128"/>
        <v>0</v>
      </c>
      <c r="W594">
        <f t="shared" si="129"/>
        <v>0</v>
      </c>
      <c r="X594">
        <f t="shared" si="130"/>
        <v>0</v>
      </c>
      <c r="Y594">
        <f t="shared" si="131"/>
        <v>0</v>
      </c>
      <c r="Z594">
        <f t="shared" si="132"/>
        <v>0</v>
      </c>
      <c r="AA594">
        <f t="shared" si="133"/>
        <v>0</v>
      </c>
      <c r="AB594">
        <f t="shared" si="134"/>
        <v>0</v>
      </c>
      <c r="AC594">
        <f t="shared" si="136"/>
        <v>0</v>
      </c>
    </row>
    <row r="595" spans="1:29">
      <c r="A595" t="str">
        <f>IF(Tabela3[[#This Row],[GOL CASA]]&lt;&gt;"",Tabela3[[#This Row],[TIME CASA]],"")</f>
        <v/>
      </c>
      <c r="B595" t="str">
        <f>IF(Tabela3[[#This Row],[GOL FORA]]&lt;&gt;"",Tabela3[[#This Row],[TIME FORA]],"")</f>
        <v/>
      </c>
      <c r="D595">
        <f t="shared" si="124"/>
        <v>0</v>
      </c>
      <c r="F595" t="str">
        <f t="shared" si="126"/>
        <v/>
      </c>
      <c r="G595" t="str">
        <f t="shared" si="125"/>
        <v/>
      </c>
      <c r="H595" t="str">
        <f>IFERROR(INDEX(JOGOS!$C$1:$P$16905,$G595,1),"")</f>
        <v/>
      </c>
      <c r="I595" s="29" t="str">
        <f>IFERROR(INDEX(JOGOS!$C$1:$P$16905,$G595,3),"")</f>
        <v/>
      </c>
      <c r="J595" s="29" t="str">
        <f>IFERROR(INDEX(JOGOS!$C$1:$P$16905,$G595,4),"")</f>
        <v/>
      </c>
      <c r="K595" t="str">
        <f>IFERROR(INDEX(JOGOS!$C$1:$P$16905,$G595,5),"")</f>
        <v/>
      </c>
      <c r="L595" t="str">
        <f>IFERROR(INDEX(JOGOS!$C$1:$P$16905,$G595,6),"")</f>
        <v/>
      </c>
      <c r="M595" t="str">
        <f>IFERROR(INDEX(JOGOS!$C$1:$P$16905,$G595,7),"")</f>
        <v/>
      </c>
      <c r="N595" t="str">
        <f>IFERROR(INDEX(JOGOS!$C$1:$P$16905,$G595,8),"")</f>
        <v/>
      </c>
      <c r="O595" t="str">
        <f>IFERROR(INDEX(JOGOS!$C$1:$P$16905,$G595,9),"")</f>
        <v/>
      </c>
      <c r="P595" t="str">
        <f>IFERROR(INDEX(JOGOS!$C$1:$P$16905,$G595,10),"")</f>
        <v/>
      </c>
      <c r="Q595" t="str">
        <f>IFERROR(INDEX(JOGOS!$C$1:$P$16905,$G595,11),"")</f>
        <v/>
      </c>
      <c r="R595" t="str">
        <f>IFERROR(INDEX(JOGOS!$C$1:$P$16905,$G595,12),"")</f>
        <v/>
      </c>
      <c r="S595" t="str">
        <f>IFERROR(INDEX(JOGOS!$C$1:$P$16905,$G595,13),"")</f>
        <v/>
      </c>
      <c r="T595">
        <f t="shared" si="135"/>
        <v>0</v>
      </c>
      <c r="U595">
        <f t="shared" si="127"/>
        <v>0</v>
      </c>
      <c r="V595">
        <f t="shared" si="128"/>
        <v>0</v>
      </c>
      <c r="W595">
        <f t="shared" si="129"/>
        <v>0</v>
      </c>
      <c r="X595">
        <f t="shared" si="130"/>
        <v>0</v>
      </c>
      <c r="Y595">
        <f t="shared" si="131"/>
        <v>0</v>
      </c>
      <c r="Z595">
        <f t="shared" si="132"/>
        <v>0</v>
      </c>
      <c r="AA595">
        <f t="shared" si="133"/>
        <v>0</v>
      </c>
      <c r="AB595">
        <f t="shared" si="134"/>
        <v>0</v>
      </c>
      <c r="AC595">
        <f t="shared" si="136"/>
        <v>0</v>
      </c>
    </row>
    <row r="596" spans="1:29">
      <c r="A596" t="str">
        <f>IF(Tabela3[[#This Row],[GOL CASA]]&lt;&gt;"",Tabela3[[#This Row],[TIME CASA]],"")</f>
        <v/>
      </c>
      <c r="B596" t="str">
        <f>IF(Tabela3[[#This Row],[GOL FORA]]&lt;&gt;"",Tabela3[[#This Row],[TIME FORA]],"")</f>
        <v/>
      </c>
      <c r="D596">
        <f t="shared" si="124"/>
        <v>0</v>
      </c>
      <c r="F596" t="str">
        <f t="shared" si="126"/>
        <v/>
      </c>
      <c r="G596" t="str">
        <f t="shared" si="125"/>
        <v/>
      </c>
      <c r="H596" t="str">
        <f>IFERROR(INDEX(JOGOS!$C$1:$P$16905,$G596,1),"")</f>
        <v/>
      </c>
      <c r="I596" s="29" t="str">
        <f>IFERROR(INDEX(JOGOS!$C$1:$P$16905,$G596,3),"")</f>
        <v/>
      </c>
      <c r="J596" s="29" t="str">
        <f>IFERROR(INDEX(JOGOS!$C$1:$P$16905,$G596,4),"")</f>
        <v/>
      </c>
      <c r="K596" t="str">
        <f>IFERROR(INDEX(JOGOS!$C$1:$P$16905,$G596,5),"")</f>
        <v/>
      </c>
      <c r="L596" t="str">
        <f>IFERROR(INDEX(JOGOS!$C$1:$P$16905,$G596,6),"")</f>
        <v/>
      </c>
      <c r="M596" t="str">
        <f>IFERROR(INDEX(JOGOS!$C$1:$P$16905,$G596,7),"")</f>
        <v/>
      </c>
      <c r="N596" t="str">
        <f>IFERROR(INDEX(JOGOS!$C$1:$P$16905,$G596,8),"")</f>
        <v/>
      </c>
      <c r="O596" t="str">
        <f>IFERROR(INDEX(JOGOS!$C$1:$P$16905,$G596,9),"")</f>
        <v/>
      </c>
      <c r="P596" t="str">
        <f>IFERROR(INDEX(JOGOS!$C$1:$P$16905,$G596,10),"")</f>
        <v/>
      </c>
      <c r="Q596" t="str">
        <f>IFERROR(INDEX(JOGOS!$C$1:$P$16905,$G596,11),"")</f>
        <v/>
      </c>
      <c r="R596" t="str">
        <f>IFERROR(INDEX(JOGOS!$C$1:$P$16905,$G596,12),"")</f>
        <v/>
      </c>
      <c r="S596" t="str">
        <f>IFERROR(INDEX(JOGOS!$C$1:$P$16905,$G596,13),"")</f>
        <v/>
      </c>
      <c r="T596">
        <f t="shared" si="135"/>
        <v>0</v>
      </c>
      <c r="U596">
        <f t="shared" si="127"/>
        <v>0</v>
      </c>
      <c r="V596">
        <f t="shared" si="128"/>
        <v>0</v>
      </c>
      <c r="W596">
        <f t="shared" si="129"/>
        <v>0</v>
      </c>
      <c r="X596">
        <f t="shared" si="130"/>
        <v>0</v>
      </c>
      <c r="Y596">
        <f t="shared" si="131"/>
        <v>0</v>
      </c>
      <c r="Z596">
        <f t="shared" si="132"/>
        <v>0</v>
      </c>
      <c r="AA596">
        <f t="shared" si="133"/>
        <v>0</v>
      </c>
      <c r="AB596">
        <f t="shared" si="134"/>
        <v>0</v>
      </c>
      <c r="AC596">
        <f t="shared" si="136"/>
        <v>0</v>
      </c>
    </row>
    <row r="597" spans="1:29">
      <c r="A597" t="str">
        <f>IF(Tabela3[[#This Row],[GOL CASA]]&lt;&gt;"",Tabela3[[#This Row],[TIME CASA]],"")</f>
        <v/>
      </c>
      <c r="B597" t="str">
        <f>IF(Tabela3[[#This Row],[GOL FORA]]&lt;&gt;"",Tabela3[[#This Row],[TIME FORA]],"")</f>
        <v/>
      </c>
      <c r="D597">
        <f t="shared" si="124"/>
        <v>0</v>
      </c>
      <c r="F597" t="str">
        <f t="shared" si="126"/>
        <v/>
      </c>
      <c r="G597" t="str">
        <f t="shared" si="125"/>
        <v/>
      </c>
      <c r="H597" t="str">
        <f>IFERROR(INDEX(JOGOS!$C$1:$P$16905,$G597,1),"")</f>
        <v/>
      </c>
      <c r="I597" s="29" t="str">
        <f>IFERROR(INDEX(JOGOS!$C$1:$P$16905,$G597,3),"")</f>
        <v/>
      </c>
      <c r="J597" s="29" t="str">
        <f>IFERROR(INDEX(JOGOS!$C$1:$P$16905,$G597,4),"")</f>
        <v/>
      </c>
      <c r="K597" t="str">
        <f>IFERROR(INDEX(JOGOS!$C$1:$P$16905,$G597,5),"")</f>
        <v/>
      </c>
      <c r="L597" t="str">
        <f>IFERROR(INDEX(JOGOS!$C$1:$P$16905,$G597,6),"")</f>
        <v/>
      </c>
      <c r="M597" t="str">
        <f>IFERROR(INDEX(JOGOS!$C$1:$P$16905,$G597,7),"")</f>
        <v/>
      </c>
      <c r="N597" t="str">
        <f>IFERROR(INDEX(JOGOS!$C$1:$P$16905,$G597,8),"")</f>
        <v/>
      </c>
      <c r="O597" t="str">
        <f>IFERROR(INDEX(JOGOS!$C$1:$P$16905,$G597,9),"")</f>
        <v/>
      </c>
      <c r="P597" t="str">
        <f>IFERROR(INDEX(JOGOS!$C$1:$P$16905,$G597,10),"")</f>
        <v/>
      </c>
      <c r="Q597" t="str">
        <f>IFERROR(INDEX(JOGOS!$C$1:$P$16905,$G597,11),"")</f>
        <v/>
      </c>
      <c r="R597" t="str">
        <f>IFERROR(INDEX(JOGOS!$C$1:$P$16905,$G597,12),"")</f>
        <v/>
      </c>
      <c r="S597" t="str">
        <f>IFERROR(INDEX(JOGOS!$C$1:$P$16905,$G597,13),"")</f>
        <v/>
      </c>
      <c r="T597">
        <f t="shared" si="135"/>
        <v>0</v>
      </c>
      <c r="U597">
        <f t="shared" si="127"/>
        <v>0</v>
      </c>
      <c r="V597">
        <f t="shared" si="128"/>
        <v>0</v>
      </c>
      <c r="W597">
        <f t="shared" si="129"/>
        <v>0</v>
      </c>
      <c r="X597">
        <f t="shared" si="130"/>
        <v>0</v>
      </c>
      <c r="Y597">
        <f t="shared" si="131"/>
        <v>0</v>
      </c>
      <c r="Z597">
        <f t="shared" si="132"/>
        <v>0</v>
      </c>
      <c r="AA597">
        <f t="shared" si="133"/>
        <v>0</v>
      </c>
      <c r="AB597">
        <f t="shared" si="134"/>
        <v>0</v>
      </c>
      <c r="AC597">
        <f t="shared" si="136"/>
        <v>0</v>
      </c>
    </row>
    <row r="598" spans="1:29">
      <c r="A598" t="str">
        <f>IF(Tabela3[[#This Row],[GOL CASA]]&lt;&gt;"",Tabela3[[#This Row],[TIME CASA]],"")</f>
        <v/>
      </c>
      <c r="B598" t="str">
        <f>IF(Tabela3[[#This Row],[GOL FORA]]&lt;&gt;"",Tabela3[[#This Row],[TIME FORA]],"")</f>
        <v/>
      </c>
      <c r="D598">
        <f t="shared" si="124"/>
        <v>0</v>
      </c>
      <c r="F598" t="str">
        <f t="shared" si="126"/>
        <v/>
      </c>
      <c r="G598" t="str">
        <f t="shared" si="125"/>
        <v/>
      </c>
      <c r="H598" t="str">
        <f>IFERROR(INDEX(JOGOS!$C$1:$P$16905,$G598,1),"")</f>
        <v/>
      </c>
      <c r="I598" s="29" t="str">
        <f>IFERROR(INDEX(JOGOS!$C$1:$P$16905,$G598,3),"")</f>
        <v/>
      </c>
      <c r="J598" s="29" t="str">
        <f>IFERROR(INDEX(JOGOS!$C$1:$P$16905,$G598,4),"")</f>
        <v/>
      </c>
      <c r="K598" t="str">
        <f>IFERROR(INDEX(JOGOS!$C$1:$P$16905,$G598,5),"")</f>
        <v/>
      </c>
      <c r="L598" t="str">
        <f>IFERROR(INDEX(JOGOS!$C$1:$P$16905,$G598,6),"")</f>
        <v/>
      </c>
      <c r="M598" t="str">
        <f>IFERROR(INDEX(JOGOS!$C$1:$P$16905,$G598,7),"")</f>
        <v/>
      </c>
      <c r="N598" t="str">
        <f>IFERROR(INDEX(JOGOS!$C$1:$P$16905,$G598,8),"")</f>
        <v/>
      </c>
      <c r="O598" t="str">
        <f>IFERROR(INDEX(JOGOS!$C$1:$P$16905,$G598,9),"")</f>
        <v/>
      </c>
      <c r="P598" t="str">
        <f>IFERROR(INDEX(JOGOS!$C$1:$P$16905,$G598,10),"")</f>
        <v/>
      </c>
      <c r="Q598" t="str">
        <f>IFERROR(INDEX(JOGOS!$C$1:$P$16905,$G598,11),"")</f>
        <v/>
      </c>
      <c r="R598" t="str">
        <f>IFERROR(INDEX(JOGOS!$C$1:$P$16905,$G598,12),"")</f>
        <v/>
      </c>
      <c r="S598" t="str">
        <f>IFERROR(INDEX(JOGOS!$C$1:$P$16905,$G598,13),"")</f>
        <v/>
      </c>
      <c r="T598">
        <f t="shared" si="135"/>
        <v>0</v>
      </c>
      <c r="U598">
        <f t="shared" si="127"/>
        <v>0</v>
      </c>
      <c r="V598">
        <f t="shared" si="128"/>
        <v>0</v>
      </c>
      <c r="W598">
        <f t="shared" si="129"/>
        <v>0</v>
      </c>
      <c r="X598">
        <f t="shared" si="130"/>
        <v>0</v>
      </c>
      <c r="Y598">
        <f t="shared" si="131"/>
        <v>0</v>
      </c>
      <c r="Z598">
        <f t="shared" si="132"/>
        <v>0</v>
      </c>
      <c r="AA598">
        <f t="shared" si="133"/>
        <v>0</v>
      </c>
      <c r="AB598">
        <f t="shared" si="134"/>
        <v>0</v>
      </c>
      <c r="AC598">
        <f t="shared" si="136"/>
        <v>0</v>
      </c>
    </row>
    <row r="599" spans="1:29">
      <c r="A599" t="str">
        <f>IF(Tabela3[[#This Row],[GOL CASA]]&lt;&gt;"",Tabela3[[#This Row],[TIME CASA]],"")</f>
        <v/>
      </c>
      <c r="B599" t="str">
        <f>IF(Tabela3[[#This Row],[GOL FORA]]&lt;&gt;"",Tabela3[[#This Row],[TIME FORA]],"")</f>
        <v/>
      </c>
      <c r="D599">
        <f t="shared" si="124"/>
        <v>0</v>
      </c>
      <c r="F599" t="str">
        <f t="shared" si="126"/>
        <v/>
      </c>
      <c r="G599" t="str">
        <f t="shared" si="125"/>
        <v/>
      </c>
      <c r="H599" t="str">
        <f>IFERROR(INDEX(JOGOS!$C$1:$P$16905,$G599,1),"")</f>
        <v/>
      </c>
      <c r="I599" s="29" t="str">
        <f>IFERROR(INDEX(JOGOS!$C$1:$P$16905,$G599,3),"")</f>
        <v/>
      </c>
      <c r="J599" s="29" t="str">
        <f>IFERROR(INDEX(JOGOS!$C$1:$P$16905,$G599,4),"")</f>
        <v/>
      </c>
      <c r="K599" t="str">
        <f>IFERROR(INDEX(JOGOS!$C$1:$P$16905,$G599,5),"")</f>
        <v/>
      </c>
      <c r="L599" t="str">
        <f>IFERROR(INDEX(JOGOS!$C$1:$P$16905,$G599,6),"")</f>
        <v/>
      </c>
      <c r="M599" t="str">
        <f>IFERROR(INDEX(JOGOS!$C$1:$P$16905,$G599,7),"")</f>
        <v/>
      </c>
      <c r="N599" t="str">
        <f>IFERROR(INDEX(JOGOS!$C$1:$P$16905,$G599,8),"")</f>
        <v/>
      </c>
      <c r="O599" t="str">
        <f>IFERROR(INDEX(JOGOS!$C$1:$P$16905,$G599,9),"")</f>
        <v/>
      </c>
      <c r="P599" t="str">
        <f>IFERROR(INDEX(JOGOS!$C$1:$P$16905,$G599,10),"")</f>
        <v/>
      </c>
      <c r="Q599" t="str">
        <f>IFERROR(INDEX(JOGOS!$C$1:$P$16905,$G599,11),"")</f>
        <v/>
      </c>
      <c r="R599" t="str">
        <f>IFERROR(INDEX(JOGOS!$C$1:$P$16905,$G599,12),"")</f>
        <v/>
      </c>
      <c r="S599" t="str">
        <f>IFERROR(INDEX(JOGOS!$C$1:$P$16905,$G599,13),"")</f>
        <v/>
      </c>
      <c r="T599">
        <f t="shared" si="135"/>
        <v>0</v>
      </c>
      <c r="U599">
        <f t="shared" si="127"/>
        <v>0</v>
      </c>
      <c r="V599">
        <f t="shared" si="128"/>
        <v>0</v>
      </c>
      <c r="W599">
        <f t="shared" si="129"/>
        <v>0</v>
      </c>
      <c r="X599">
        <f t="shared" si="130"/>
        <v>0</v>
      </c>
      <c r="Y599">
        <f t="shared" si="131"/>
        <v>0</v>
      </c>
      <c r="Z599">
        <f t="shared" si="132"/>
        <v>0</v>
      </c>
      <c r="AA599">
        <f t="shared" si="133"/>
        <v>0</v>
      </c>
      <c r="AB599">
        <f t="shared" si="134"/>
        <v>0</v>
      </c>
      <c r="AC599">
        <f t="shared" si="136"/>
        <v>0</v>
      </c>
    </row>
    <row r="600" spans="1:29">
      <c r="A600" t="str">
        <f>IF(Tabela3[[#This Row],[GOL CASA]]&lt;&gt;"",Tabela3[[#This Row],[TIME CASA]],"")</f>
        <v/>
      </c>
      <c r="B600" t="str">
        <f>IF(Tabela3[[#This Row],[GOL FORA]]&lt;&gt;"",Tabela3[[#This Row],[TIME FORA]],"")</f>
        <v/>
      </c>
      <c r="D600">
        <f t="shared" si="124"/>
        <v>0</v>
      </c>
      <c r="F600" t="str">
        <f t="shared" si="126"/>
        <v/>
      </c>
      <c r="G600" t="str">
        <f t="shared" si="125"/>
        <v/>
      </c>
      <c r="H600" t="str">
        <f>IFERROR(INDEX(JOGOS!$C$1:$P$16905,$G600,1),"")</f>
        <v/>
      </c>
      <c r="I600" s="29" t="str">
        <f>IFERROR(INDEX(JOGOS!$C$1:$P$16905,$G600,3),"")</f>
        <v/>
      </c>
      <c r="J600" s="29" t="str">
        <f>IFERROR(INDEX(JOGOS!$C$1:$P$16905,$G600,4),"")</f>
        <v/>
      </c>
      <c r="K600" t="str">
        <f>IFERROR(INDEX(JOGOS!$C$1:$P$16905,$G600,5),"")</f>
        <v/>
      </c>
      <c r="L600" t="str">
        <f>IFERROR(INDEX(JOGOS!$C$1:$P$16905,$G600,6),"")</f>
        <v/>
      </c>
      <c r="M600" t="str">
        <f>IFERROR(INDEX(JOGOS!$C$1:$P$16905,$G600,7),"")</f>
        <v/>
      </c>
      <c r="N600" t="str">
        <f>IFERROR(INDEX(JOGOS!$C$1:$P$16905,$G600,8),"")</f>
        <v/>
      </c>
      <c r="O600" t="str">
        <f>IFERROR(INDEX(JOGOS!$C$1:$P$16905,$G600,9),"")</f>
        <v/>
      </c>
      <c r="P600" t="str">
        <f>IFERROR(INDEX(JOGOS!$C$1:$P$16905,$G600,10),"")</f>
        <v/>
      </c>
      <c r="Q600" t="str">
        <f>IFERROR(INDEX(JOGOS!$C$1:$P$16905,$G600,11),"")</f>
        <v/>
      </c>
      <c r="R600" t="str">
        <f>IFERROR(INDEX(JOGOS!$C$1:$P$16905,$G600,12),"")</f>
        <v/>
      </c>
      <c r="S600" t="str">
        <f>IFERROR(INDEX(JOGOS!$C$1:$P$16905,$G600,13),"")</f>
        <v/>
      </c>
      <c r="T600">
        <f t="shared" si="135"/>
        <v>0</v>
      </c>
      <c r="U600">
        <f t="shared" si="127"/>
        <v>0</v>
      </c>
      <c r="V600">
        <f t="shared" si="128"/>
        <v>0</v>
      </c>
      <c r="W600">
        <f t="shared" si="129"/>
        <v>0</v>
      </c>
      <c r="X600">
        <f t="shared" si="130"/>
        <v>0</v>
      </c>
      <c r="Y600">
        <f t="shared" si="131"/>
        <v>0</v>
      </c>
      <c r="Z600">
        <f t="shared" si="132"/>
        <v>0</v>
      </c>
      <c r="AA600">
        <f t="shared" si="133"/>
        <v>0</v>
      </c>
      <c r="AB600">
        <f t="shared" si="134"/>
        <v>0</v>
      </c>
      <c r="AC600">
        <f t="shared" si="136"/>
        <v>0</v>
      </c>
    </row>
    <row r="601" spans="1:29">
      <c r="A601" t="str">
        <f>IF(Tabela3[[#This Row],[GOL CASA]]&lt;&gt;"",Tabela3[[#This Row],[TIME CASA]],"")</f>
        <v/>
      </c>
      <c r="B601" t="str">
        <f>IF(Tabela3[[#This Row],[GOL FORA]]&lt;&gt;"",Tabela3[[#This Row],[TIME FORA]],"")</f>
        <v/>
      </c>
      <c r="D601">
        <f t="shared" si="124"/>
        <v>0</v>
      </c>
      <c r="F601" t="str">
        <f t="shared" si="126"/>
        <v/>
      </c>
      <c r="G601" t="str">
        <f t="shared" si="125"/>
        <v/>
      </c>
      <c r="H601" t="str">
        <f>IFERROR(INDEX(JOGOS!$C$1:$P$16905,$G601,1),"")</f>
        <v/>
      </c>
      <c r="I601" s="29" t="str">
        <f>IFERROR(INDEX(JOGOS!$C$1:$P$16905,$G601,3),"")</f>
        <v/>
      </c>
      <c r="J601" s="29" t="str">
        <f>IFERROR(INDEX(JOGOS!$C$1:$P$16905,$G601,4),"")</f>
        <v/>
      </c>
      <c r="K601" t="str">
        <f>IFERROR(INDEX(JOGOS!$C$1:$P$16905,$G601,5),"")</f>
        <v/>
      </c>
      <c r="L601" t="str">
        <f>IFERROR(INDEX(JOGOS!$C$1:$P$16905,$G601,6),"")</f>
        <v/>
      </c>
      <c r="M601" t="str">
        <f>IFERROR(INDEX(JOGOS!$C$1:$P$16905,$G601,7),"")</f>
        <v/>
      </c>
      <c r="N601" t="str">
        <f>IFERROR(INDEX(JOGOS!$C$1:$P$16905,$G601,8),"")</f>
        <v/>
      </c>
      <c r="O601" t="str">
        <f>IFERROR(INDEX(JOGOS!$C$1:$P$16905,$G601,9),"")</f>
        <v/>
      </c>
      <c r="P601" t="str">
        <f>IFERROR(INDEX(JOGOS!$C$1:$P$16905,$G601,10),"")</f>
        <v/>
      </c>
      <c r="Q601" t="str">
        <f>IFERROR(INDEX(JOGOS!$C$1:$P$16905,$G601,11),"")</f>
        <v/>
      </c>
      <c r="R601" t="str">
        <f>IFERROR(INDEX(JOGOS!$C$1:$P$16905,$G601,12),"")</f>
        <v/>
      </c>
      <c r="S601" t="str">
        <f>IFERROR(INDEX(JOGOS!$C$1:$P$16905,$G601,13),"")</f>
        <v/>
      </c>
      <c r="T601">
        <f t="shared" si="135"/>
        <v>0</v>
      </c>
      <c r="U601">
        <f t="shared" si="127"/>
        <v>0</v>
      </c>
      <c r="V601">
        <f t="shared" si="128"/>
        <v>0</v>
      </c>
      <c r="W601">
        <f t="shared" si="129"/>
        <v>0</v>
      </c>
      <c r="X601">
        <f t="shared" si="130"/>
        <v>0</v>
      </c>
      <c r="Y601">
        <f t="shared" si="131"/>
        <v>0</v>
      </c>
      <c r="Z601">
        <f t="shared" si="132"/>
        <v>0</v>
      </c>
      <c r="AA601">
        <f t="shared" si="133"/>
        <v>0</v>
      </c>
      <c r="AB601">
        <f t="shared" si="134"/>
        <v>0</v>
      </c>
      <c r="AC601">
        <f t="shared" si="136"/>
        <v>0</v>
      </c>
    </row>
    <row r="602" spans="1:29">
      <c r="A602" t="str">
        <f>IF(Tabela3[[#This Row],[GOL CASA]]&lt;&gt;"",Tabela3[[#This Row],[TIME CASA]],"")</f>
        <v/>
      </c>
      <c r="B602" t="str">
        <f>IF(Tabela3[[#This Row],[GOL FORA]]&lt;&gt;"",Tabela3[[#This Row],[TIME FORA]],"")</f>
        <v/>
      </c>
      <c r="D602">
        <f t="shared" si="124"/>
        <v>0</v>
      </c>
      <c r="F602" t="str">
        <f t="shared" si="126"/>
        <v/>
      </c>
      <c r="G602" t="str">
        <f t="shared" si="125"/>
        <v/>
      </c>
      <c r="H602" t="str">
        <f>IFERROR(INDEX(JOGOS!$C$1:$P$16905,$G602,1),"")</f>
        <v/>
      </c>
      <c r="I602" s="29" t="str">
        <f>IFERROR(INDEX(JOGOS!$C$1:$P$16905,$G602,3),"")</f>
        <v/>
      </c>
      <c r="J602" s="29" t="str">
        <f>IFERROR(INDEX(JOGOS!$C$1:$P$16905,$G602,4),"")</f>
        <v/>
      </c>
      <c r="K602" t="str">
        <f>IFERROR(INDEX(JOGOS!$C$1:$P$16905,$G602,5),"")</f>
        <v/>
      </c>
      <c r="L602" t="str">
        <f>IFERROR(INDEX(JOGOS!$C$1:$P$16905,$G602,6),"")</f>
        <v/>
      </c>
      <c r="M602" t="str">
        <f>IFERROR(INDEX(JOGOS!$C$1:$P$16905,$G602,7),"")</f>
        <v/>
      </c>
      <c r="N602" t="str">
        <f>IFERROR(INDEX(JOGOS!$C$1:$P$16905,$G602,8),"")</f>
        <v/>
      </c>
      <c r="O602" t="str">
        <f>IFERROR(INDEX(JOGOS!$C$1:$P$16905,$G602,9),"")</f>
        <v/>
      </c>
      <c r="P602" t="str">
        <f>IFERROR(INDEX(JOGOS!$C$1:$P$16905,$G602,10),"")</f>
        <v/>
      </c>
      <c r="Q602" t="str">
        <f>IFERROR(INDEX(JOGOS!$C$1:$P$16905,$G602,11),"")</f>
        <v/>
      </c>
      <c r="R602" t="str">
        <f>IFERROR(INDEX(JOGOS!$C$1:$P$16905,$G602,12),"")</f>
        <v/>
      </c>
      <c r="S602" t="str">
        <f>IFERROR(INDEX(JOGOS!$C$1:$P$16905,$G602,13),"")</f>
        <v/>
      </c>
      <c r="T602">
        <f t="shared" si="135"/>
        <v>0</v>
      </c>
      <c r="U602">
        <f t="shared" si="127"/>
        <v>0</v>
      </c>
      <c r="V602">
        <f t="shared" si="128"/>
        <v>0</v>
      </c>
      <c r="W602">
        <f t="shared" si="129"/>
        <v>0</v>
      </c>
      <c r="X602">
        <f t="shared" si="130"/>
        <v>0</v>
      </c>
      <c r="Y602">
        <f t="shared" si="131"/>
        <v>0</v>
      </c>
      <c r="Z602">
        <f t="shared" si="132"/>
        <v>0</v>
      </c>
      <c r="AA602">
        <f t="shared" si="133"/>
        <v>0</v>
      </c>
      <c r="AB602">
        <f t="shared" si="134"/>
        <v>0</v>
      </c>
      <c r="AC602">
        <f t="shared" si="136"/>
        <v>0</v>
      </c>
    </row>
    <row r="603" spans="1:29">
      <c r="A603" t="str">
        <f>IF(Tabela3[[#This Row],[GOL CASA]]&lt;&gt;"",Tabela3[[#This Row],[TIME CASA]],"")</f>
        <v/>
      </c>
      <c r="B603" t="str">
        <f>IF(Tabela3[[#This Row],[GOL FORA]]&lt;&gt;"",Tabela3[[#This Row],[TIME FORA]],"")</f>
        <v/>
      </c>
      <c r="D603">
        <f t="shared" si="124"/>
        <v>0</v>
      </c>
      <c r="F603" t="str">
        <f t="shared" si="126"/>
        <v/>
      </c>
      <c r="G603" t="str">
        <f t="shared" si="125"/>
        <v/>
      </c>
      <c r="H603" t="str">
        <f>IFERROR(INDEX(JOGOS!$C$1:$P$16905,$G603,1),"")</f>
        <v/>
      </c>
      <c r="I603" s="29" t="str">
        <f>IFERROR(INDEX(JOGOS!$C$1:$P$16905,$G603,3),"")</f>
        <v/>
      </c>
      <c r="J603" s="29" t="str">
        <f>IFERROR(INDEX(JOGOS!$C$1:$P$16905,$G603,4),"")</f>
        <v/>
      </c>
      <c r="K603" t="str">
        <f>IFERROR(INDEX(JOGOS!$C$1:$P$16905,$G603,5),"")</f>
        <v/>
      </c>
      <c r="L603" t="str">
        <f>IFERROR(INDEX(JOGOS!$C$1:$P$16905,$G603,6),"")</f>
        <v/>
      </c>
      <c r="M603" t="str">
        <f>IFERROR(INDEX(JOGOS!$C$1:$P$16905,$G603,7),"")</f>
        <v/>
      </c>
      <c r="N603" t="str">
        <f>IFERROR(INDEX(JOGOS!$C$1:$P$16905,$G603,8),"")</f>
        <v/>
      </c>
      <c r="O603" t="str">
        <f>IFERROR(INDEX(JOGOS!$C$1:$P$16905,$G603,9),"")</f>
        <v/>
      </c>
      <c r="P603" t="str">
        <f>IFERROR(INDEX(JOGOS!$C$1:$P$16905,$G603,10),"")</f>
        <v/>
      </c>
      <c r="Q603" t="str">
        <f>IFERROR(INDEX(JOGOS!$C$1:$P$16905,$G603,11),"")</f>
        <v/>
      </c>
      <c r="R603" t="str">
        <f>IFERROR(INDEX(JOGOS!$C$1:$P$16905,$G603,12),"")</f>
        <v/>
      </c>
      <c r="S603" t="str">
        <f>IFERROR(INDEX(JOGOS!$C$1:$P$16905,$G603,13),"")</f>
        <v/>
      </c>
      <c r="T603">
        <f t="shared" si="135"/>
        <v>0</v>
      </c>
      <c r="U603">
        <f t="shared" si="127"/>
        <v>0</v>
      </c>
      <c r="V603">
        <f t="shared" si="128"/>
        <v>0</v>
      </c>
      <c r="W603">
        <f t="shared" si="129"/>
        <v>0</v>
      </c>
      <c r="X603">
        <f t="shared" si="130"/>
        <v>0</v>
      </c>
      <c r="Y603">
        <f t="shared" si="131"/>
        <v>0</v>
      </c>
      <c r="Z603">
        <f t="shared" si="132"/>
        <v>0</v>
      </c>
      <c r="AA603">
        <f t="shared" si="133"/>
        <v>0</v>
      </c>
      <c r="AB603">
        <f t="shared" si="134"/>
        <v>0</v>
      </c>
      <c r="AC603">
        <f t="shared" si="136"/>
        <v>0</v>
      </c>
    </row>
    <row r="604" spans="1:29">
      <c r="A604" t="str">
        <f>IF(Tabela3[[#This Row],[GOL CASA]]&lt;&gt;"",Tabela3[[#This Row],[TIME CASA]],"")</f>
        <v/>
      </c>
      <c r="B604" t="str">
        <f>IF(Tabela3[[#This Row],[GOL FORA]]&lt;&gt;"",Tabela3[[#This Row],[TIME FORA]],"")</f>
        <v/>
      </c>
      <c r="D604">
        <f t="shared" si="124"/>
        <v>0</v>
      </c>
      <c r="F604" t="str">
        <f t="shared" si="126"/>
        <v/>
      </c>
      <c r="G604" t="str">
        <f t="shared" si="125"/>
        <v/>
      </c>
      <c r="H604" t="str">
        <f>IFERROR(INDEX(JOGOS!$C$1:$P$16905,$G604,1),"")</f>
        <v/>
      </c>
      <c r="I604" s="29" t="str">
        <f>IFERROR(INDEX(JOGOS!$C$1:$P$16905,$G604,3),"")</f>
        <v/>
      </c>
      <c r="J604" s="29" t="str">
        <f>IFERROR(INDEX(JOGOS!$C$1:$P$16905,$G604,4),"")</f>
        <v/>
      </c>
      <c r="K604" t="str">
        <f>IFERROR(INDEX(JOGOS!$C$1:$P$16905,$G604,5),"")</f>
        <v/>
      </c>
      <c r="L604" t="str">
        <f>IFERROR(INDEX(JOGOS!$C$1:$P$16905,$G604,6),"")</f>
        <v/>
      </c>
      <c r="M604" t="str">
        <f>IFERROR(INDEX(JOGOS!$C$1:$P$16905,$G604,7),"")</f>
        <v/>
      </c>
      <c r="N604" t="str">
        <f>IFERROR(INDEX(JOGOS!$C$1:$P$16905,$G604,8),"")</f>
        <v/>
      </c>
      <c r="O604" t="str">
        <f>IFERROR(INDEX(JOGOS!$C$1:$P$16905,$G604,9),"")</f>
        <v/>
      </c>
      <c r="P604" t="str">
        <f>IFERROR(INDEX(JOGOS!$C$1:$P$16905,$G604,10),"")</f>
        <v/>
      </c>
      <c r="Q604" t="str">
        <f>IFERROR(INDEX(JOGOS!$C$1:$P$16905,$G604,11),"")</f>
        <v/>
      </c>
      <c r="R604" t="str">
        <f>IFERROR(INDEX(JOGOS!$C$1:$P$16905,$G604,12),"")</f>
        <v/>
      </c>
      <c r="S604" t="str">
        <f>IFERROR(INDEX(JOGOS!$C$1:$P$16905,$G604,13),"")</f>
        <v/>
      </c>
      <c r="T604">
        <f t="shared" si="135"/>
        <v>0</v>
      </c>
      <c r="U604">
        <f t="shared" si="127"/>
        <v>0</v>
      </c>
      <c r="V604">
        <f t="shared" si="128"/>
        <v>0</v>
      </c>
      <c r="W604">
        <f t="shared" si="129"/>
        <v>0</v>
      </c>
      <c r="X604">
        <f t="shared" si="130"/>
        <v>0</v>
      </c>
      <c r="Y604">
        <f t="shared" si="131"/>
        <v>0</v>
      </c>
      <c r="Z604">
        <f t="shared" si="132"/>
        <v>0</v>
      </c>
      <c r="AA604">
        <f t="shared" si="133"/>
        <v>0</v>
      </c>
      <c r="AB604">
        <f t="shared" si="134"/>
        <v>0</v>
      </c>
      <c r="AC604">
        <f t="shared" si="136"/>
        <v>0</v>
      </c>
    </row>
    <row r="605" spans="1:29">
      <c r="A605" t="str">
        <f>IF(Tabela3[[#This Row],[GOL CASA]]&lt;&gt;"",Tabela3[[#This Row],[TIME CASA]],"")</f>
        <v/>
      </c>
      <c r="B605" t="str">
        <f>IF(Tabela3[[#This Row],[GOL FORA]]&lt;&gt;"",Tabela3[[#This Row],[TIME FORA]],"")</f>
        <v/>
      </c>
      <c r="D605">
        <f t="shared" si="124"/>
        <v>0</v>
      </c>
      <c r="F605" t="str">
        <f t="shared" si="126"/>
        <v/>
      </c>
      <c r="G605" t="str">
        <f t="shared" si="125"/>
        <v/>
      </c>
      <c r="H605" t="str">
        <f>IFERROR(INDEX(JOGOS!$C$1:$P$16905,$G605,1),"")</f>
        <v/>
      </c>
      <c r="I605" s="29" t="str">
        <f>IFERROR(INDEX(JOGOS!$C$1:$P$16905,$G605,3),"")</f>
        <v/>
      </c>
      <c r="J605" s="29" t="str">
        <f>IFERROR(INDEX(JOGOS!$C$1:$P$16905,$G605,4),"")</f>
        <v/>
      </c>
      <c r="K605" t="str">
        <f>IFERROR(INDEX(JOGOS!$C$1:$P$16905,$G605,5),"")</f>
        <v/>
      </c>
      <c r="L605" t="str">
        <f>IFERROR(INDEX(JOGOS!$C$1:$P$16905,$G605,6),"")</f>
        <v/>
      </c>
      <c r="M605" t="str">
        <f>IFERROR(INDEX(JOGOS!$C$1:$P$16905,$G605,7),"")</f>
        <v/>
      </c>
      <c r="N605" t="str">
        <f>IFERROR(INDEX(JOGOS!$C$1:$P$16905,$G605,8),"")</f>
        <v/>
      </c>
      <c r="O605" t="str">
        <f>IFERROR(INDEX(JOGOS!$C$1:$P$16905,$G605,9),"")</f>
        <v/>
      </c>
      <c r="P605" t="str">
        <f>IFERROR(INDEX(JOGOS!$C$1:$P$16905,$G605,10),"")</f>
        <v/>
      </c>
      <c r="Q605" t="str">
        <f>IFERROR(INDEX(JOGOS!$C$1:$P$16905,$G605,11),"")</f>
        <v/>
      </c>
      <c r="R605" t="str">
        <f>IFERROR(INDEX(JOGOS!$C$1:$P$16905,$G605,12),"")</f>
        <v/>
      </c>
      <c r="S605" t="str">
        <f>IFERROR(INDEX(JOGOS!$C$1:$P$16905,$G605,13),"")</f>
        <v/>
      </c>
      <c r="T605">
        <f t="shared" si="135"/>
        <v>0</v>
      </c>
      <c r="U605">
        <f t="shared" si="127"/>
        <v>0</v>
      </c>
      <c r="V605">
        <f t="shared" si="128"/>
        <v>0</v>
      </c>
      <c r="W605">
        <f t="shared" si="129"/>
        <v>0</v>
      </c>
      <c r="X605">
        <f t="shared" si="130"/>
        <v>0</v>
      </c>
      <c r="Y605">
        <f t="shared" si="131"/>
        <v>0</v>
      </c>
      <c r="Z605">
        <f t="shared" si="132"/>
        <v>0</v>
      </c>
      <c r="AA605">
        <f t="shared" si="133"/>
        <v>0</v>
      </c>
      <c r="AB605">
        <f t="shared" si="134"/>
        <v>0</v>
      </c>
      <c r="AC605">
        <f t="shared" si="136"/>
        <v>0</v>
      </c>
    </row>
    <row r="606" spans="1:29">
      <c r="A606" t="str">
        <f>IF(Tabela3[[#This Row],[GOL CASA]]&lt;&gt;"",Tabela3[[#This Row],[TIME CASA]],"")</f>
        <v/>
      </c>
      <c r="B606" t="str">
        <f>IF(Tabela3[[#This Row],[GOL FORA]]&lt;&gt;"",Tabela3[[#This Row],[TIME FORA]],"")</f>
        <v/>
      </c>
      <c r="D606">
        <f t="shared" si="124"/>
        <v>0</v>
      </c>
      <c r="F606" t="str">
        <f t="shared" si="126"/>
        <v/>
      </c>
      <c r="G606" t="str">
        <f t="shared" si="125"/>
        <v/>
      </c>
      <c r="H606" t="str">
        <f>IFERROR(INDEX(JOGOS!$C$1:$P$16905,$G606,1),"")</f>
        <v/>
      </c>
      <c r="I606" s="29" t="str">
        <f>IFERROR(INDEX(JOGOS!$C$1:$P$16905,$G606,3),"")</f>
        <v/>
      </c>
      <c r="J606" s="29" t="str">
        <f>IFERROR(INDEX(JOGOS!$C$1:$P$16905,$G606,4),"")</f>
        <v/>
      </c>
      <c r="K606" t="str">
        <f>IFERROR(INDEX(JOGOS!$C$1:$P$16905,$G606,5),"")</f>
        <v/>
      </c>
      <c r="L606" t="str">
        <f>IFERROR(INDEX(JOGOS!$C$1:$P$16905,$G606,6),"")</f>
        <v/>
      </c>
      <c r="M606" t="str">
        <f>IFERROR(INDEX(JOGOS!$C$1:$P$16905,$G606,7),"")</f>
        <v/>
      </c>
      <c r="N606" t="str">
        <f>IFERROR(INDEX(JOGOS!$C$1:$P$16905,$G606,8),"")</f>
        <v/>
      </c>
      <c r="O606" t="str">
        <f>IFERROR(INDEX(JOGOS!$C$1:$P$16905,$G606,9),"")</f>
        <v/>
      </c>
      <c r="P606" t="str">
        <f>IFERROR(INDEX(JOGOS!$C$1:$P$16905,$G606,10),"")</f>
        <v/>
      </c>
      <c r="Q606" t="str">
        <f>IFERROR(INDEX(JOGOS!$C$1:$P$16905,$G606,11),"")</f>
        <v/>
      </c>
      <c r="R606" t="str">
        <f>IFERROR(INDEX(JOGOS!$C$1:$P$16905,$G606,12),"")</f>
        <v/>
      </c>
      <c r="S606" t="str">
        <f>IFERROR(INDEX(JOGOS!$C$1:$P$16905,$G606,13),"")</f>
        <v/>
      </c>
      <c r="T606">
        <f t="shared" si="135"/>
        <v>0</v>
      </c>
      <c r="U606">
        <f t="shared" si="127"/>
        <v>0</v>
      </c>
      <c r="V606">
        <f t="shared" si="128"/>
        <v>0</v>
      </c>
      <c r="W606">
        <f t="shared" si="129"/>
        <v>0</v>
      </c>
      <c r="X606">
        <f t="shared" si="130"/>
        <v>0</v>
      </c>
      <c r="Y606">
        <f t="shared" si="131"/>
        <v>0</v>
      </c>
      <c r="Z606">
        <f t="shared" si="132"/>
        <v>0</v>
      </c>
      <c r="AA606">
        <f t="shared" si="133"/>
        <v>0</v>
      </c>
      <c r="AB606">
        <f t="shared" si="134"/>
        <v>0</v>
      </c>
      <c r="AC606">
        <f t="shared" si="136"/>
        <v>0</v>
      </c>
    </row>
    <row r="607" spans="1:29">
      <c r="A607" t="str">
        <f>IF(Tabela3[[#This Row],[GOL CASA]]&lt;&gt;"",Tabela3[[#This Row],[TIME CASA]],"")</f>
        <v/>
      </c>
      <c r="B607" t="str">
        <f>IF(Tabela3[[#This Row],[GOL FORA]]&lt;&gt;"",Tabela3[[#This Row],[TIME FORA]],"")</f>
        <v/>
      </c>
      <c r="D607">
        <f t="shared" si="124"/>
        <v>0</v>
      </c>
      <c r="F607" t="str">
        <f t="shared" si="126"/>
        <v/>
      </c>
      <c r="G607" t="str">
        <f t="shared" si="125"/>
        <v/>
      </c>
      <c r="H607" t="str">
        <f>IFERROR(INDEX(JOGOS!$C$1:$P$16905,$G607,1),"")</f>
        <v/>
      </c>
      <c r="I607" s="29" t="str">
        <f>IFERROR(INDEX(JOGOS!$C$1:$P$16905,$G607,3),"")</f>
        <v/>
      </c>
      <c r="J607" s="29" t="str">
        <f>IFERROR(INDEX(JOGOS!$C$1:$P$16905,$G607,4),"")</f>
        <v/>
      </c>
      <c r="K607" t="str">
        <f>IFERROR(INDEX(JOGOS!$C$1:$P$16905,$G607,5),"")</f>
        <v/>
      </c>
      <c r="L607" t="str">
        <f>IFERROR(INDEX(JOGOS!$C$1:$P$16905,$G607,6),"")</f>
        <v/>
      </c>
      <c r="M607" t="str">
        <f>IFERROR(INDEX(JOGOS!$C$1:$P$16905,$G607,7),"")</f>
        <v/>
      </c>
      <c r="N607" t="str">
        <f>IFERROR(INDEX(JOGOS!$C$1:$P$16905,$G607,8),"")</f>
        <v/>
      </c>
      <c r="O607" t="str">
        <f>IFERROR(INDEX(JOGOS!$C$1:$P$16905,$G607,9),"")</f>
        <v/>
      </c>
      <c r="P607" t="str">
        <f>IFERROR(INDEX(JOGOS!$C$1:$P$16905,$G607,10),"")</f>
        <v/>
      </c>
      <c r="Q607" t="str">
        <f>IFERROR(INDEX(JOGOS!$C$1:$P$16905,$G607,11),"")</f>
        <v/>
      </c>
      <c r="R607" t="str">
        <f>IFERROR(INDEX(JOGOS!$C$1:$P$16905,$G607,12),"")</f>
        <v/>
      </c>
      <c r="S607" t="str">
        <f>IFERROR(INDEX(JOGOS!$C$1:$P$16905,$G607,13),"")</f>
        <v/>
      </c>
      <c r="T607">
        <f t="shared" si="135"/>
        <v>0</v>
      </c>
      <c r="U607">
        <f t="shared" si="127"/>
        <v>0</v>
      </c>
      <c r="V607">
        <f t="shared" si="128"/>
        <v>0</v>
      </c>
      <c r="W607">
        <f t="shared" si="129"/>
        <v>0</v>
      </c>
      <c r="X607">
        <f t="shared" si="130"/>
        <v>0</v>
      </c>
      <c r="Y607">
        <f t="shared" si="131"/>
        <v>0</v>
      </c>
      <c r="Z607">
        <f t="shared" si="132"/>
        <v>0</v>
      </c>
      <c r="AA607">
        <f t="shared" si="133"/>
        <v>0</v>
      </c>
      <c r="AB607">
        <f t="shared" si="134"/>
        <v>0</v>
      </c>
      <c r="AC607">
        <f t="shared" si="136"/>
        <v>0</v>
      </c>
    </row>
    <row r="608" spans="1:29">
      <c r="A608" t="str">
        <f>IF(Tabela3[[#This Row],[GOL CASA]]&lt;&gt;"",Tabela3[[#This Row],[TIME CASA]],"")</f>
        <v/>
      </c>
      <c r="B608" t="str">
        <f>IF(Tabela3[[#This Row],[GOL FORA]]&lt;&gt;"",Tabela3[[#This Row],[TIME FORA]],"")</f>
        <v/>
      </c>
      <c r="D608">
        <f t="shared" si="124"/>
        <v>0</v>
      </c>
      <c r="F608" t="str">
        <f t="shared" si="126"/>
        <v/>
      </c>
      <c r="G608" t="str">
        <f t="shared" si="125"/>
        <v/>
      </c>
      <c r="H608" t="str">
        <f>IFERROR(INDEX(JOGOS!$C$1:$P$16905,$G608,1),"")</f>
        <v/>
      </c>
      <c r="I608" s="29" t="str">
        <f>IFERROR(INDEX(JOGOS!$C$1:$P$16905,$G608,3),"")</f>
        <v/>
      </c>
      <c r="J608" s="29" t="str">
        <f>IFERROR(INDEX(JOGOS!$C$1:$P$16905,$G608,4),"")</f>
        <v/>
      </c>
      <c r="K608" t="str">
        <f>IFERROR(INDEX(JOGOS!$C$1:$P$16905,$G608,5),"")</f>
        <v/>
      </c>
      <c r="L608" t="str">
        <f>IFERROR(INDEX(JOGOS!$C$1:$P$16905,$G608,6),"")</f>
        <v/>
      </c>
      <c r="M608" t="str">
        <f>IFERROR(INDEX(JOGOS!$C$1:$P$16905,$G608,7),"")</f>
        <v/>
      </c>
      <c r="N608" t="str">
        <f>IFERROR(INDEX(JOGOS!$C$1:$P$16905,$G608,8),"")</f>
        <v/>
      </c>
      <c r="O608" t="str">
        <f>IFERROR(INDEX(JOGOS!$C$1:$P$16905,$G608,9),"")</f>
        <v/>
      </c>
      <c r="P608" t="str">
        <f>IFERROR(INDEX(JOGOS!$C$1:$P$16905,$G608,10),"")</f>
        <v/>
      </c>
      <c r="Q608" t="str">
        <f>IFERROR(INDEX(JOGOS!$C$1:$P$16905,$G608,11),"")</f>
        <v/>
      </c>
      <c r="R608" t="str">
        <f>IFERROR(INDEX(JOGOS!$C$1:$P$16905,$G608,12),"")</f>
        <v/>
      </c>
      <c r="S608" t="str">
        <f>IFERROR(INDEX(JOGOS!$C$1:$P$16905,$G608,13),"")</f>
        <v/>
      </c>
      <c r="T608">
        <f t="shared" si="135"/>
        <v>0</v>
      </c>
      <c r="U608">
        <f t="shared" si="127"/>
        <v>0</v>
      </c>
      <c r="V608">
        <f t="shared" si="128"/>
        <v>0</v>
      </c>
      <c r="W608">
        <f t="shared" si="129"/>
        <v>0</v>
      </c>
      <c r="X608">
        <f t="shared" si="130"/>
        <v>0</v>
      </c>
      <c r="Y608">
        <f t="shared" si="131"/>
        <v>0</v>
      </c>
      <c r="Z608">
        <f t="shared" si="132"/>
        <v>0</v>
      </c>
      <c r="AA608">
        <f t="shared" si="133"/>
        <v>0</v>
      </c>
      <c r="AB608">
        <f t="shared" si="134"/>
        <v>0</v>
      </c>
      <c r="AC608">
        <f t="shared" si="136"/>
        <v>0</v>
      </c>
    </row>
    <row r="609" spans="1:29">
      <c r="A609" t="str">
        <f>IF(Tabela3[[#This Row],[GOL CASA]]&lt;&gt;"",Tabela3[[#This Row],[TIME CASA]],"")</f>
        <v/>
      </c>
      <c r="B609" t="str">
        <f>IF(Tabela3[[#This Row],[GOL FORA]]&lt;&gt;"",Tabela3[[#This Row],[TIME FORA]],"")</f>
        <v/>
      </c>
      <c r="D609">
        <f t="shared" si="124"/>
        <v>0</v>
      </c>
      <c r="F609" t="str">
        <f t="shared" si="126"/>
        <v/>
      </c>
      <c r="G609" t="str">
        <f t="shared" si="125"/>
        <v/>
      </c>
      <c r="H609" t="str">
        <f>IFERROR(INDEX(JOGOS!$C$1:$P$16905,$G609,1),"")</f>
        <v/>
      </c>
      <c r="I609" s="29" t="str">
        <f>IFERROR(INDEX(JOGOS!$C$1:$P$16905,$G609,3),"")</f>
        <v/>
      </c>
      <c r="J609" s="29" t="str">
        <f>IFERROR(INDEX(JOGOS!$C$1:$P$16905,$G609,4),"")</f>
        <v/>
      </c>
      <c r="K609" t="str">
        <f>IFERROR(INDEX(JOGOS!$C$1:$P$16905,$G609,5),"")</f>
        <v/>
      </c>
      <c r="L609" t="str">
        <f>IFERROR(INDEX(JOGOS!$C$1:$P$16905,$G609,6),"")</f>
        <v/>
      </c>
      <c r="M609" t="str">
        <f>IFERROR(INDEX(JOGOS!$C$1:$P$16905,$G609,7),"")</f>
        <v/>
      </c>
      <c r="N609" t="str">
        <f>IFERROR(INDEX(JOGOS!$C$1:$P$16905,$G609,8),"")</f>
        <v/>
      </c>
      <c r="O609" t="str">
        <f>IFERROR(INDEX(JOGOS!$C$1:$P$16905,$G609,9),"")</f>
        <v/>
      </c>
      <c r="P609" t="str">
        <f>IFERROR(INDEX(JOGOS!$C$1:$P$16905,$G609,10),"")</f>
        <v/>
      </c>
      <c r="Q609" t="str">
        <f>IFERROR(INDEX(JOGOS!$C$1:$P$16905,$G609,11),"")</f>
        <v/>
      </c>
      <c r="R609" t="str">
        <f>IFERROR(INDEX(JOGOS!$C$1:$P$16905,$G609,12),"")</f>
        <v/>
      </c>
      <c r="S609" t="str">
        <f>IFERROR(INDEX(JOGOS!$C$1:$P$16905,$G609,13),"")</f>
        <v/>
      </c>
      <c r="T609">
        <f t="shared" si="135"/>
        <v>0</v>
      </c>
      <c r="U609">
        <f t="shared" si="127"/>
        <v>0</v>
      </c>
      <c r="V609">
        <f t="shared" si="128"/>
        <v>0</v>
      </c>
      <c r="W609">
        <f t="shared" si="129"/>
        <v>0</v>
      </c>
      <c r="X609">
        <f t="shared" si="130"/>
        <v>0</v>
      </c>
      <c r="Y609">
        <f t="shared" si="131"/>
        <v>0</v>
      </c>
      <c r="Z609">
        <f t="shared" si="132"/>
        <v>0</v>
      </c>
      <c r="AA609">
        <f t="shared" si="133"/>
        <v>0</v>
      </c>
      <c r="AB609">
        <f t="shared" si="134"/>
        <v>0</v>
      </c>
      <c r="AC609">
        <f t="shared" si="136"/>
        <v>0</v>
      </c>
    </row>
    <row r="610" spans="1:29">
      <c r="A610" t="str">
        <f>IF(Tabela3[[#This Row],[GOL CASA]]&lt;&gt;"",Tabela3[[#This Row],[TIME CASA]],"")</f>
        <v/>
      </c>
      <c r="B610" t="str">
        <f>IF(Tabela3[[#This Row],[GOL FORA]]&lt;&gt;"",Tabela3[[#This Row],[TIME FORA]],"")</f>
        <v/>
      </c>
      <c r="D610">
        <f t="shared" si="124"/>
        <v>0</v>
      </c>
      <c r="F610" t="str">
        <f t="shared" si="126"/>
        <v/>
      </c>
      <c r="G610" t="str">
        <f t="shared" si="125"/>
        <v/>
      </c>
      <c r="H610" t="str">
        <f>IFERROR(INDEX(JOGOS!$C$1:$P$16905,$G610,1),"")</f>
        <v/>
      </c>
      <c r="I610" s="29" t="str">
        <f>IFERROR(INDEX(JOGOS!$C$1:$P$16905,$G610,3),"")</f>
        <v/>
      </c>
      <c r="J610" s="29" t="str">
        <f>IFERROR(INDEX(JOGOS!$C$1:$P$16905,$G610,4),"")</f>
        <v/>
      </c>
      <c r="K610" t="str">
        <f>IFERROR(INDEX(JOGOS!$C$1:$P$16905,$G610,5),"")</f>
        <v/>
      </c>
      <c r="L610" t="str">
        <f>IFERROR(INDEX(JOGOS!$C$1:$P$16905,$G610,6),"")</f>
        <v/>
      </c>
      <c r="M610" t="str">
        <f>IFERROR(INDEX(JOGOS!$C$1:$P$16905,$G610,7),"")</f>
        <v/>
      </c>
      <c r="N610" t="str">
        <f>IFERROR(INDEX(JOGOS!$C$1:$P$16905,$G610,8),"")</f>
        <v/>
      </c>
      <c r="O610" t="str">
        <f>IFERROR(INDEX(JOGOS!$C$1:$P$16905,$G610,9),"")</f>
        <v/>
      </c>
      <c r="P610" t="str">
        <f>IFERROR(INDEX(JOGOS!$C$1:$P$16905,$G610,10),"")</f>
        <v/>
      </c>
      <c r="Q610" t="str">
        <f>IFERROR(INDEX(JOGOS!$C$1:$P$16905,$G610,11),"")</f>
        <v/>
      </c>
      <c r="R610" t="str">
        <f>IFERROR(INDEX(JOGOS!$C$1:$P$16905,$G610,12),"")</f>
        <v/>
      </c>
      <c r="S610" t="str">
        <f>IFERROR(INDEX(JOGOS!$C$1:$P$16905,$G610,13),"")</f>
        <v/>
      </c>
      <c r="T610">
        <f t="shared" si="135"/>
        <v>0</v>
      </c>
      <c r="U610">
        <f t="shared" si="127"/>
        <v>0</v>
      </c>
      <c r="V610">
        <f t="shared" si="128"/>
        <v>0</v>
      </c>
      <c r="W610">
        <f t="shared" si="129"/>
        <v>0</v>
      </c>
      <c r="X610">
        <f t="shared" si="130"/>
        <v>0</v>
      </c>
      <c r="Y610">
        <f t="shared" si="131"/>
        <v>0</v>
      </c>
      <c r="Z610">
        <f t="shared" si="132"/>
        <v>0</v>
      </c>
      <c r="AA610">
        <f t="shared" si="133"/>
        <v>0</v>
      </c>
      <c r="AB610">
        <f t="shared" si="134"/>
        <v>0</v>
      </c>
      <c r="AC610">
        <f t="shared" si="136"/>
        <v>0</v>
      </c>
    </row>
    <row r="611" spans="1:29">
      <c r="A611" t="str">
        <f>IF(Tabela3[[#This Row],[GOL CASA]]&lt;&gt;"",Tabela3[[#This Row],[TIME CASA]],"")</f>
        <v/>
      </c>
      <c r="B611" t="str">
        <f>IF(Tabela3[[#This Row],[GOL FORA]]&lt;&gt;"",Tabela3[[#This Row],[TIME FORA]],"")</f>
        <v/>
      </c>
      <c r="D611">
        <f t="shared" si="124"/>
        <v>0</v>
      </c>
      <c r="F611" t="str">
        <f t="shared" si="126"/>
        <v/>
      </c>
      <c r="G611" t="str">
        <f t="shared" si="125"/>
        <v/>
      </c>
      <c r="H611" t="str">
        <f>IFERROR(INDEX(JOGOS!$C$1:$P$16905,$G611,1),"")</f>
        <v/>
      </c>
      <c r="I611" s="29" t="str">
        <f>IFERROR(INDEX(JOGOS!$C$1:$P$16905,$G611,3),"")</f>
        <v/>
      </c>
      <c r="J611" s="29" t="str">
        <f>IFERROR(INDEX(JOGOS!$C$1:$P$16905,$G611,4),"")</f>
        <v/>
      </c>
      <c r="K611" t="str">
        <f>IFERROR(INDEX(JOGOS!$C$1:$P$16905,$G611,5),"")</f>
        <v/>
      </c>
      <c r="L611" t="str">
        <f>IFERROR(INDEX(JOGOS!$C$1:$P$16905,$G611,6),"")</f>
        <v/>
      </c>
      <c r="M611" t="str">
        <f>IFERROR(INDEX(JOGOS!$C$1:$P$16905,$G611,7),"")</f>
        <v/>
      </c>
      <c r="N611" t="str">
        <f>IFERROR(INDEX(JOGOS!$C$1:$P$16905,$G611,8),"")</f>
        <v/>
      </c>
      <c r="O611" t="str">
        <f>IFERROR(INDEX(JOGOS!$C$1:$P$16905,$G611,9),"")</f>
        <v/>
      </c>
      <c r="P611" t="str">
        <f>IFERROR(INDEX(JOGOS!$C$1:$P$16905,$G611,10),"")</f>
        <v/>
      </c>
      <c r="Q611" t="str">
        <f>IFERROR(INDEX(JOGOS!$C$1:$P$16905,$G611,11),"")</f>
        <v/>
      </c>
      <c r="R611" t="str">
        <f>IFERROR(INDEX(JOGOS!$C$1:$P$16905,$G611,12),"")</f>
        <v/>
      </c>
      <c r="S611" t="str">
        <f>IFERROR(INDEX(JOGOS!$C$1:$P$16905,$G611,13),"")</f>
        <v/>
      </c>
      <c r="T611">
        <f t="shared" si="135"/>
        <v>0</v>
      </c>
      <c r="U611">
        <f t="shared" si="127"/>
        <v>0</v>
      </c>
      <c r="V611">
        <f t="shared" si="128"/>
        <v>0</v>
      </c>
      <c r="W611">
        <f t="shared" si="129"/>
        <v>0</v>
      </c>
      <c r="X611">
        <f t="shared" si="130"/>
        <v>0</v>
      </c>
      <c r="Y611">
        <f t="shared" si="131"/>
        <v>0</v>
      </c>
      <c r="Z611">
        <f t="shared" si="132"/>
        <v>0</v>
      </c>
      <c r="AA611">
        <f t="shared" si="133"/>
        <v>0</v>
      </c>
      <c r="AB611">
        <f t="shared" si="134"/>
        <v>0</v>
      </c>
      <c r="AC611">
        <f t="shared" si="136"/>
        <v>0</v>
      </c>
    </row>
    <row r="612" spans="1:29">
      <c r="A612" t="str">
        <f>IF(Tabela3[[#This Row],[GOL CASA]]&lt;&gt;"",Tabela3[[#This Row],[TIME CASA]],"")</f>
        <v/>
      </c>
      <c r="B612" t="str">
        <f>IF(Tabela3[[#This Row],[GOL FORA]]&lt;&gt;"",Tabela3[[#This Row],[TIME FORA]],"")</f>
        <v/>
      </c>
      <c r="D612">
        <f t="shared" si="124"/>
        <v>0</v>
      </c>
      <c r="F612" t="str">
        <f t="shared" si="126"/>
        <v/>
      </c>
      <c r="G612" t="str">
        <f t="shared" si="125"/>
        <v/>
      </c>
      <c r="H612" t="str">
        <f>IFERROR(INDEX(JOGOS!$C$1:$P$16905,$G612,1),"")</f>
        <v/>
      </c>
      <c r="I612" s="29" t="str">
        <f>IFERROR(INDEX(JOGOS!$C$1:$P$16905,$G612,3),"")</f>
        <v/>
      </c>
      <c r="J612" s="29" t="str">
        <f>IFERROR(INDEX(JOGOS!$C$1:$P$16905,$G612,4),"")</f>
        <v/>
      </c>
      <c r="K612" t="str">
        <f>IFERROR(INDEX(JOGOS!$C$1:$P$16905,$G612,5),"")</f>
        <v/>
      </c>
      <c r="L612" t="str">
        <f>IFERROR(INDEX(JOGOS!$C$1:$P$16905,$G612,6),"")</f>
        <v/>
      </c>
      <c r="M612" t="str">
        <f>IFERROR(INDEX(JOGOS!$C$1:$P$16905,$G612,7),"")</f>
        <v/>
      </c>
      <c r="N612" t="str">
        <f>IFERROR(INDEX(JOGOS!$C$1:$P$16905,$G612,8),"")</f>
        <v/>
      </c>
      <c r="O612" t="str">
        <f>IFERROR(INDEX(JOGOS!$C$1:$P$16905,$G612,9),"")</f>
        <v/>
      </c>
      <c r="P612" t="str">
        <f>IFERROR(INDEX(JOGOS!$C$1:$P$16905,$G612,10),"")</f>
        <v/>
      </c>
      <c r="Q612" t="str">
        <f>IFERROR(INDEX(JOGOS!$C$1:$P$16905,$G612,11),"")</f>
        <v/>
      </c>
      <c r="R612" t="str">
        <f>IFERROR(INDEX(JOGOS!$C$1:$P$16905,$G612,12),"")</f>
        <v/>
      </c>
      <c r="S612" t="str">
        <f>IFERROR(INDEX(JOGOS!$C$1:$P$16905,$G612,13),"")</f>
        <v/>
      </c>
      <c r="T612">
        <f t="shared" si="135"/>
        <v>0</v>
      </c>
      <c r="U612">
        <f t="shared" si="127"/>
        <v>0</v>
      </c>
      <c r="V612">
        <f t="shared" si="128"/>
        <v>0</v>
      </c>
      <c r="W612">
        <f t="shared" si="129"/>
        <v>0</v>
      </c>
      <c r="X612">
        <f t="shared" si="130"/>
        <v>0</v>
      </c>
      <c r="Y612">
        <f t="shared" si="131"/>
        <v>0</v>
      </c>
      <c r="Z612">
        <f t="shared" si="132"/>
        <v>0</v>
      </c>
      <c r="AA612">
        <f t="shared" si="133"/>
        <v>0</v>
      </c>
      <c r="AB612">
        <f t="shared" si="134"/>
        <v>0</v>
      </c>
      <c r="AC612">
        <f t="shared" si="136"/>
        <v>0</v>
      </c>
    </row>
    <row r="613" spans="1:29">
      <c r="A613" t="str">
        <f>IF(Tabela3[[#This Row],[GOL CASA]]&lt;&gt;"",Tabela3[[#This Row],[TIME CASA]],"")</f>
        <v/>
      </c>
      <c r="B613" t="str">
        <f>IF(Tabela3[[#This Row],[GOL FORA]]&lt;&gt;"",Tabela3[[#This Row],[TIME FORA]],"")</f>
        <v/>
      </c>
      <c r="D613">
        <f t="shared" si="124"/>
        <v>0</v>
      </c>
      <c r="F613" t="str">
        <f t="shared" si="126"/>
        <v/>
      </c>
      <c r="G613" t="str">
        <f t="shared" si="125"/>
        <v/>
      </c>
      <c r="H613" t="str">
        <f>IFERROR(INDEX(JOGOS!$C$1:$P$16905,$G613,1),"")</f>
        <v/>
      </c>
      <c r="I613" s="29" t="str">
        <f>IFERROR(INDEX(JOGOS!$C$1:$P$16905,$G613,3),"")</f>
        <v/>
      </c>
      <c r="J613" s="29" t="str">
        <f>IFERROR(INDEX(JOGOS!$C$1:$P$16905,$G613,4),"")</f>
        <v/>
      </c>
      <c r="K613" t="str">
        <f>IFERROR(INDEX(JOGOS!$C$1:$P$16905,$G613,5),"")</f>
        <v/>
      </c>
      <c r="L613" t="str">
        <f>IFERROR(INDEX(JOGOS!$C$1:$P$16905,$G613,6),"")</f>
        <v/>
      </c>
      <c r="M613" t="str">
        <f>IFERROR(INDEX(JOGOS!$C$1:$P$16905,$G613,7),"")</f>
        <v/>
      </c>
      <c r="N613" t="str">
        <f>IFERROR(INDEX(JOGOS!$C$1:$P$16905,$G613,8),"")</f>
        <v/>
      </c>
      <c r="O613" t="str">
        <f>IFERROR(INDEX(JOGOS!$C$1:$P$16905,$G613,9),"")</f>
        <v/>
      </c>
      <c r="P613" t="str">
        <f>IFERROR(INDEX(JOGOS!$C$1:$P$16905,$G613,10),"")</f>
        <v/>
      </c>
      <c r="Q613" t="str">
        <f>IFERROR(INDEX(JOGOS!$C$1:$P$16905,$G613,11),"")</f>
        <v/>
      </c>
      <c r="R613" t="str">
        <f>IFERROR(INDEX(JOGOS!$C$1:$P$16905,$G613,12),"")</f>
        <v/>
      </c>
      <c r="S613" t="str">
        <f>IFERROR(INDEX(JOGOS!$C$1:$P$16905,$G613,13),"")</f>
        <v/>
      </c>
      <c r="T613">
        <f t="shared" si="135"/>
        <v>0</v>
      </c>
      <c r="U613">
        <f t="shared" si="127"/>
        <v>0</v>
      </c>
      <c r="V613">
        <f t="shared" si="128"/>
        <v>0</v>
      </c>
      <c r="W613">
        <f t="shared" si="129"/>
        <v>0</v>
      </c>
      <c r="X613">
        <f t="shared" si="130"/>
        <v>0</v>
      </c>
      <c r="Y613">
        <f t="shared" si="131"/>
        <v>0</v>
      </c>
      <c r="Z613">
        <f t="shared" si="132"/>
        <v>0</v>
      </c>
      <c r="AA613">
        <f t="shared" si="133"/>
        <v>0</v>
      </c>
      <c r="AB613">
        <f t="shared" si="134"/>
        <v>0</v>
      </c>
      <c r="AC613">
        <f t="shared" si="136"/>
        <v>0</v>
      </c>
    </row>
    <row r="614" spans="1:29">
      <c r="A614" t="str">
        <f>IF(Tabela3[[#This Row],[GOL CASA]]&lt;&gt;"",Tabela3[[#This Row],[TIME CASA]],"")</f>
        <v/>
      </c>
      <c r="B614" t="str">
        <f>IF(Tabela3[[#This Row],[GOL FORA]]&lt;&gt;"",Tabela3[[#This Row],[TIME FORA]],"")</f>
        <v/>
      </c>
      <c r="D614">
        <f t="shared" si="124"/>
        <v>0</v>
      </c>
      <c r="F614" t="str">
        <f t="shared" si="126"/>
        <v/>
      </c>
      <c r="G614" t="str">
        <f t="shared" si="125"/>
        <v/>
      </c>
      <c r="H614" t="str">
        <f>IFERROR(INDEX(JOGOS!$C$1:$P$16905,$G614,1),"")</f>
        <v/>
      </c>
      <c r="I614" s="29" t="str">
        <f>IFERROR(INDEX(JOGOS!$C$1:$P$16905,$G614,3),"")</f>
        <v/>
      </c>
      <c r="J614" s="29" t="str">
        <f>IFERROR(INDEX(JOGOS!$C$1:$P$16905,$G614,4),"")</f>
        <v/>
      </c>
      <c r="K614" t="str">
        <f>IFERROR(INDEX(JOGOS!$C$1:$P$16905,$G614,5),"")</f>
        <v/>
      </c>
      <c r="L614" t="str">
        <f>IFERROR(INDEX(JOGOS!$C$1:$P$16905,$G614,6),"")</f>
        <v/>
      </c>
      <c r="M614" t="str">
        <f>IFERROR(INDEX(JOGOS!$C$1:$P$16905,$G614,7),"")</f>
        <v/>
      </c>
      <c r="N614" t="str">
        <f>IFERROR(INDEX(JOGOS!$C$1:$P$16905,$G614,8),"")</f>
        <v/>
      </c>
      <c r="O614" t="str">
        <f>IFERROR(INDEX(JOGOS!$C$1:$P$16905,$G614,9),"")</f>
        <v/>
      </c>
      <c r="P614" t="str">
        <f>IFERROR(INDEX(JOGOS!$C$1:$P$16905,$G614,10),"")</f>
        <v/>
      </c>
      <c r="Q614" t="str">
        <f>IFERROR(INDEX(JOGOS!$C$1:$P$16905,$G614,11),"")</f>
        <v/>
      </c>
      <c r="R614" t="str">
        <f>IFERROR(INDEX(JOGOS!$C$1:$P$16905,$G614,12),"")</f>
        <v/>
      </c>
      <c r="S614" t="str">
        <f>IFERROR(INDEX(JOGOS!$C$1:$P$16905,$G614,13),"")</f>
        <v/>
      </c>
      <c r="T614">
        <f t="shared" si="135"/>
        <v>0</v>
      </c>
      <c r="U614">
        <f t="shared" si="127"/>
        <v>0</v>
      </c>
      <c r="V614">
        <f t="shared" si="128"/>
        <v>0</v>
      </c>
      <c r="W614">
        <f t="shared" si="129"/>
        <v>0</v>
      </c>
      <c r="X614">
        <f t="shared" si="130"/>
        <v>0</v>
      </c>
      <c r="Y614">
        <f t="shared" si="131"/>
        <v>0</v>
      </c>
      <c r="Z614">
        <f t="shared" si="132"/>
        <v>0</v>
      </c>
      <c r="AA614">
        <f t="shared" si="133"/>
        <v>0</v>
      </c>
      <c r="AB614">
        <f t="shared" si="134"/>
        <v>0</v>
      </c>
      <c r="AC614">
        <f t="shared" si="136"/>
        <v>0</v>
      </c>
    </row>
    <row r="615" spans="1:29">
      <c r="A615" t="str">
        <f>IF(Tabela3[[#This Row],[GOL CASA]]&lt;&gt;"",Tabela3[[#This Row],[TIME CASA]],"")</f>
        <v/>
      </c>
      <c r="B615" t="str">
        <f>IF(Tabela3[[#This Row],[GOL FORA]]&lt;&gt;"",Tabela3[[#This Row],[TIME FORA]],"")</f>
        <v/>
      </c>
      <c r="D615">
        <f t="shared" si="124"/>
        <v>0</v>
      </c>
      <c r="F615" t="str">
        <f t="shared" si="126"/>
        <v/>
      </c>
      <c r="G615" t="str">
        <f t="shared" si="125"/>
        <v/>
      </c>
      <c r="H615" t="str">
        <f>IFERROR(INDEX(JOGOS!$C$1:$P$16905,$G615,1),"")</f>
        <v/>
      </c>
      <c r="I615" s="29" t="str">
        <f>IFERROR(INDEX(JOGOS!$C$1:$P$16905,$G615,3),"")</f>
        <v/>
      </c>
      <c r="J615" s="29" t="str">
        <f>IFERROR(INDEX(JOGOS!$C$1:$P$16905,$G615,4),"")</f>
        <v/>
      </c>
      <c r="K615" t="str">
        <f>IFERROR(INDEX(JOGOS!$C$1:$P$16905,$G615,5),"")</f>
        <v/>
      </c>
      <c r="L615" t="str">
        <f>IFERROR(INDEX(JOGOS!$C$1:$P$16905,$G615,6),"")</f>
        <v/>
      </c>
      <c r="M615" t="str">
        <f>IFERROR(INDEX(JOGOS!$C$1:$P$16905,$G615,7),"")</f>
        <v/>
      </c>
      <c r="N615" t="str">
        <f>IFERROR(INDEX(JOGOS!$C$1:$P$16905,$G615,8),"")</f>
        <v/>
      </c>
      <c r="O615" t="str">
        <f>IFERROR(INDEX(JOGOS!$C$1:$P$16905,$G615,9),"")</f>
        <v/>
      </c>
      <c r="P615" t="str">
        <f>IFERROR(INDEX(JOGOS!$C$1:$P$16905,$G615,10),"")</f>
        <v/>
      </c>
      <c r="Q615" t="str">
        <f>IFERROR(INDEX(JOGOS!$C$1:$P$16905,$G615,11),"")</f>
        <v/>
      </c>
      <c r="R615" t="str">
        <f>IFERROR(INDEX(JOGOS!$C$1:$P$16905,$G615,12),"")</f>
        <v/>
      </c>
      <c r="S615" t="str">
        <f>IFERROR(INDEX(JOGOS!$C$1:$P$16905,$G615,13),"")</f>
        <v/>
      </c>
      <c r="T615">
        <f t="shared" si="135"/>
        <v>0</v>
      </c>
      <c r="U615">
        <f t="shared" si="127"/>
        <v>0</v>
      </c>
      <c r="V615">
        <f t="shared" si="128"/>
        <v>0</v>
      </c>
      <c r="W615">
        <f t="shared" si="129"/>
        <v>0</v>
      </c>
      <c r="X615">
        <f t="shared" si="130"/>
        <v>0</v>
      </c>
      <c r="Y615">
        <f t="shared" si="131"/>
        <v>0</v>
      </c>
      <c r="Z615">
        <f t="shared" si="132"/>
        <v>0</v>
      </c>
      <c r="AA615">
        <f t="shared" si="133"/>
        <v>0</v>
      </c>
      <c r="AB615">
        <f t="shared" si="134"/>
        <v>0</v>
      </c>
      <c r="AC615">
        <f t="shared" si="136"/>
        <v>0</v>
      </c>
    </row>
    <row r="616" spans="1:29">
      <c r="A616" t="str">
        <f>IF(Tabela3[[#This Row],[GOL CASA]]&lt;&gt;"",Tabela3[[#This Row],[TIME CASA]],"")</f>
        <v/>
      </c>
      <c r="B616" t="str">
        <f>IF(Tabela3[[#This Row],[GOL FORA]]&lt;&gt;"",Tabela3[[#This Row],[TIME FORA]],"")</f>
        <v/>
      </c>
      <c r="D616">
        <f t="shared" si="124"/>
        <v>0</v>
      </c>
      <c r="F616" t="str">
        <f t="shared" si="126"/>
        <v/>
      </c>
      <c r="G616" t="str">
        <f t="shared" si="125"/>
        <v/>
      </c>
      <c r="H616" t="str">
        <f>IFERROR(INDEX(JOGOS!$C$1:$P$16905,$G616,1),"")</f>
        <v/>
      </c>
      <c r="I616" s="29" t="str">
        <f>IFERROR(INDEX(JOGOS!$C$1:$P$16905,$G616,3),"")</f>
        <v/>
      </c>
      <c r="J616" s="29" t="str">
        <f>IFERROR(INDEX(JOGOS!$C$1:$P$16905,$G616,4),"")</f>
        <v/>
      </c>
      <c r="K616" t="str">
        <f>IFERROR(INDEX(JOGOS!$C$1:$P$16905,$G616,5),"")</f>
        <v/>
      </c>
      <c r="L616" t="str">
        <f>IFERROR(INDEX(JOGOS!$C$1:$P$16905,$G616,6),"")</f>
        <v/>
      </c>
      <c r="M616" t="str">
        <f>IFERROR(INDEX(JOGOS!$C$1:$P$16905,$G616,7),"")</f>
        <v/>
      </c>
      <c r="N616" t="str">
        <f>IFERROR(INDEX(JOGOS!$C$1:$P$16905,$G616,8),"")</f>
        <v/>
      </c>
      <c r="O616" t="str">
        <f>IFERROR(INDEX(JOGOS!$C$1:$P$16905,$G616,9),"")</f>
        <v/>
      </c>
      <c r="P616" t="str">
        <f>IFERROR(INDEX(JOGOS!$C$1:$P$16905,$G616,10),"")</f>
        <v/>
      </c>
      <c r="Q616" t="str">
        <f>IFERROR(INDEX(JOGOS!$C$1:$P$16905,$G616,11),"")</f>
        <v/>
      </c>
      <c r="R616" t="str">
        <f>IFERROR(INDEX(JOGOS!$C$1:$P$16905,$G616,12),"")</f>
        <v/>
      </c>
      <c r="S616" t="str">
        <f>IFERROR(INDEX(JOGOS!$C$1:$P$16905,$G616,13),"")</f>
        <v/>
      </c>
      <c r="T616">
        <f t="shared" si="135"/>
        <v>0</v>
      </c>
      <c r="U616">
        <f t="shared" si="127"/>
        <v>0</v>
      </c>
      <c r="V616">
        <f t="shared" si="128"/>
        <v>0</v>
      </c>
      <c r="W616">
        <f t="shared" si="129"/>
        <v>0</v>
      </c>
      <c r="X616">
        <f t="shared" si="130"/>
        <v>0</v>
      </c>
      <c r="Y616">
        <f t="shared" si="131"/>
        <v>0</v>
      </c>
      <c r="Z616">
        <f t="shared" si="132"/>
        <v>0</v>
      </c>
      <c r="AA616">
        <f t="shared" si="133"/>
        <v>0</v>
      </c>
      <c r="AB616">
        <f t="shared" si="134"/>
        <v>0</v>
      </c>
      <c r="AC616">
        <f t="shared" si="136"/>
        <v>0</v>
      </c>
    </row>
    <row r="617" spans="1:29">
      <c r="A617" t="str">
        <f>IF(Tabela3[[#This Row],[GOL CASA]]&lt;&gt;"",Tabela3[[#This Row],[TIME CASA]],"")</f>
        <v/>
      </c>
      <c r="B617" t="str">
        <f>IF(Tabela3[[#This Row],[GOL FORA]]&lt;&gt;"",Tabela3[[#This Row],[TIME FORA]],"")</f>
        <v/>
      </c>
      <c r="D617">
        <f t="shared" si="124"/>
        <v>0</v>
      </c>
      <c r="F617" t="str">
        <f t="shared" si="126"/>
        <v/>
      </c>
      <c r="G617" t="str">
        <f t="shared" si="125"/>
        <v/>
      </c>
      <c r="H617" t="str">
        <f>IFERROR(INDEX(JOGOS!$C$1:$P$16905,$G617,1),"")</f>
        <v/>
      </c>
      <c r="I617" s="29" t="str">
        <f>IFERROR(INDEX(JOGOS!$C$1:$P$16905,$G617,3),"")</f>
        <v/>
      </c>
      <c r="J617" s="29" t="str">
        <f>IFERROR(INDEX(JOGOS!$C$1:$P$16905,$G617,4),"")</f>
        <v/>
      </c>
      <c r="K617" t="str">
        <f>IFERROR(INDEX(JOGOS!$C$1:$P$16905,$G617,5),"")</f>
        <v/>
      </c>
      <c r="L617" t="str">
        <f>IFERROR(INDEX(JOGOS!$C$1:$P$16905,$G617,6),"")</f>
        <v/>
      </c>
      <c r="M617" t="str">
        <f>IFERROR(INDEX(JOGOS!$C$1:$P$16905,$G617,7),"")</f>
        <v/>
      </c>
      <c r="N617" t="str">
        <f>IFERROR(INDEX(JOGOS!$C$1:$P$16905,$G617,8),"")</f>
        <v/>
      </c>
      <c r="O617" t="str">
        <f>IFERROR(INDEX(JOGOS!$C$1:$P$16905,$G617,9),"")</f>
        <v/>
      </c>
      <c r="P617" t="str">
        <f>IFERROR(INDEX(JOGOS!$C$1:$P$16905,$G617,10),"")</f>
        <v/>
      </c>
      <c r="Q617" t="str">
        <f>IFERROR(INDEX(JOGOS!$C$1:$P$16905,$G617,11),"")</f>
        <v/>
      </c>
      <c r="R617" t="str">
        <f>IFERROR(INDEX(JOGOS!$C$1:$P$16905,$G617,12),"")</f>
        <v/>
      </c>
      <c r="S617" t="str">
        <f>IFERROR(INDEX(JOGOS!$C$1:$P$16905,$G617,13),"")</f>
        <v/>
      </c>
      <c r="T617">
        <f t="shared" si="135"/>
        <v>0</v>
      </c>
      <c r="U617">
        <f t="shared" si="127"/>
        <v>0</v>
      </c>
      <c r="V617">
        <f t="shared" si="128"/>
        <v>0</v>
      </c>
      <c r="W617">
        <f t="shared" si="129"/>
        <v>0</v>
      </c>
      <c r="X617">
        <f t="shared" si="130"/>
        <v>0</v>
      </c>
      <c r="Y617">
        <f t="shared" si="131"/>
        <v>0</v>
      </c>
      <c r="Z617">
        <f t="shared" si="132"/>
        <v>0</v>
      </c>
      <c r="AA617">
        <f t="shared" si="133"/>
        <v>0</v>
      </c>
      <c r="AB617">
        <f t="shared" si="134"/>
        <v>0</v>
      </c>
      <c r="AC617">
        <f t="shared" si="136"/>
        <v>0</v>
      </c>
    </row>
    <row r="618" spans="1:29">
      <c r="A618" t="str">
        <f>IF(Tabela3[[#This Row],[GOL CASA]]&lt;&gt;"",Tabela3[[#This Row],[TIME CASA]],"")</f>
        <v/>
      </c>
      <c r="B618" t="str">
        <f>IF(Tabela3[[#This Row],[GOL FORA]]&lt;&gt;"",Tabela3[[#This Row],[TIME FORA]],"")</f>
        <v/>
      </c>
      <c r="D618">
        <f t="shared" si="124"/>
        <v>0</v>
      </c>
      <c r="F618" t="str">
        <f t="shared" si="126"/>
        <v/>
      </c>
      <c r="G618" t="str">
        <f t="shared" si="125"/>
        <v/>
      </c>
      <c r="H618" t="str">
        <f>IFERROR(INDEX(JOGOS!$C$1:$P$16905,$G618,1),"")</f>
        <v/>
      </c>
      <c r="I618" s="29" t="str">
        <f>IFERROR(INDEX(JOGOS!$C$1:$P$16905,$G618,3),"")</f>
        <v/>
      </c>
      <c r="J618" s="29" t="str">
        <f>IFERROR(INDEX(JOGOS!$C$1:$P$16905,$G618,4),"")</f>
        <v/>
      </c>
      <c r="K618" t="str">
        <f>IFERROR(INDEX(JOGOS!$C$1:$P$16905,$G618,5),"")</f>
        <v/>
      </c>
      <c r="L618" t="str">
        <f>IFERROR(INDEX(JOGOS!$C$1:$P$16905,$G618,6),"")</f>
        <v/>
      </c>
      <c r="M618" t="str">
        <f>IFERROR(INDEX(JOGOS!$C$1:$P$16905,$G618,7),"")</f>
        <v/>
      </c>
      <c r="N618" t="str">
        <f>IFERROR(INDEX(JOGOS!$C$1:$P$16905,$G618,8),"")</f>
        <v/>
      </c>
      <c r="O618" t="str">
        <f>IFERROR(INDEX(JOGOS!$C$1:$P$16905,$G618,9),"")</f>
        <v/>
      </c>
      <c r="P618" t="str">
        <f>IFERROR(INDEX(JOGOS!$C$1:$P$16905,$G618,10),"")</f>
        <v/>
      </c>
      <c r="Q618" t="str">
        <f>IFERROR(INDEX(JOGOS!$C$1:$P$16905,$G618,11),"")</f>
        <v/>
      </c>
      <c r="R618" t="str">
        <f>IFERROR(INDEX(JOGOS!$C$1:$P$16905,$G618,12),"")</f>
        <v/>
      </c>
      <c r="S618" t="str">
        <f>IFERROR(INDEX(JOGOS!$C$1:$P$16905,$G618,13),"")</f>
        <v/>
      </c>
      <c r="T618">
        <f t="shared" si="135"/>
        <v>0</v>
      </c>
      <c r="U618">
        <f t="shared" si="127"/>
        <v>0</v>
      </c>
      <c r="V618">
        <f t="shared" si="128"/>
        <v>0</v>
      </c>
      <c r="W618">
        <f t="shared" si="129"/>
        <v>0</v>
      </c>
      <c r="X618">
        <f t="shared" si="130"/>
        <v>0</v>
      </c>
      <c r="Y618">
        <f t="shared" si="131"/>
        <v>0</v>
      </c>
      <c r="Z618">
        <f t="shared" si="132"/>
        <v>0</v>
      </c>
      <c r="AA618">
        <f t="shared" si="133"/>
        <v>0</v>
      </c>
      <c r="AB618">
        <f t="shared" si="134"/>
        <v>0</v>
      </c>
      <c r="AC618">
        <f t="shared" si="136"/>
        <v>0</v>
      </c>
    </row>
    <row r="619" spans="1:29">
      <c r="A619" t="str">
        <f>IF(Tabela3[[#This Row],[GOL CASA]]&lt;&gt;"",Tabela3[[#This Row],[TIME CASA]],"")</f>
        <v/>
      </c>
      <c r="B619" t="str">
        <f>IF(Tabela3[[#This Row],[GOL FORA]]&lt;&gt;"",Tabela3[[#This Row],[TIME FORA]],"")</f>
        <v/>
      </c>
      <c r="D619">
        <f t="shared" si="124"/>
        <v>0</v>
      </c>
      <c r="F619" t="str">
        <f t="shared" si="126"/>
        <v/>
      </c>
      <c r="G619" t="str">
        <f t="shared" si="125"/>
        <v/>
      </c>
      <c r="H619" t="str">
        <f>IFERROR(INDEX(JOGOS!$C$1:$P$16905,$G619,1),"")</f>
        <v/>
      </c>
      <c r="I619" s="29" t="str">
        <f>IFERROR(INDEX(JOGOS!$C$1:$P$16905,$G619,3),"")</f>
        <v/>
      </c>
      <c r="J619" s="29" t="str">
        <f>IFERROR(INDEX(JOGOS!$C$1:$P$16905,$G619,4),"")</f>
        <v/>
      </c>
      <c r="K619" t="str">
        <f>IFERROR(INDEX(JOGOS!$C$1:$P$16905,$G619,5),"")</f>
        <v/>
      </c>
      <c r="L619" t="str">
        <f>IFERROR(INDEX(JOGOS!$C$1:$P$16905,$G619,6),"")</f>
        <v/>
      </c>
      <c r="M619" t="str">
        <f>IFERROR(INDEX(JOGOS!$C$1:$P$16905,$G619,7),"")</f>
        <v/>
      </c>
      <c r="N619" t="str">
        <f>IFERROR(INDEX(JOGOS!$C$1:$P$16905,$G619,8),"")</f>
        <v/>
      </c>
      <c r="O619" t="str">
        <f>IFERROR(INDEX(JOGOS!$C$1:$P$16905,$G619,9),"")</f>
        <v/>
      </c>
      <c r="P619" t="str">
        <f>IFERROR(INDEX(JOGOS!$C$1:$P$16905,$G619,10),"")</f>
        <v/>
      </c>
      <c r="Q619" t="str">
        <f>IFERROR(INDEX(JOGOS!$C$1:$P$16905,$G619,11),"")</f>
        <v/>
      </c>
      <c r="R619" t="str">
        <f>IFERROR(INDEX(JOGOS!$C$1:$P$16905,$G619,12),"")</f>
        <v/>
      </c>
      <c r="S619" t="str">
        <f>IFERROR(INDEX(JOGOS!$C$1:$P$16905,$G619,13),"")</f>
        <v/>
      </c>
      <c r="T619">
        <f t="shared" si="135"/>
        <v>0</v>
      </c>
      <c r="U619">
        <f t="shared" si="127"/>
        <v>0</v>
      </c>
      <c r="V619">
        <f t="shared" si="128"/>
        <v>0</v>
      </c>
      <c r="W619">
        <f t="shared" si="129"/>
        <v>0</v>
      </c>
      <c r="X619">
        <f t="shared" si="130"/>
        <v>0</v>
      </c>
      <c r="Y619">
        <f t="shared" si="131"/>
        <v>0</v>
      </c>
      <c r="Z619">
        <f t="shared" si="132"/>
        <v>0</v>
      </c>
      <c r="AA619">
        <f t="shared" si="133"/>
        <v>0</v>
      </c>
      <c r="AB619">
        <f t="shared" si="134"/>
        <v>0</v>
      </c>
      <c r="AC619">
        <f t="shared" si="136"/>
        <v>0</v>
      </c>
    </row>
    <row r="620" spans="1:29">
      <c r="A620" t="str">
        <f>IF(Tabela3[[#This Row],[GOL CASA]]&lt;&gt;"",Tabela3[[#This Row],[TIME CASA]],"")</f>
        <v/>
      </c>
      <c r="B620" t="str">
        <f>IF(Tabela3[[#This Row],[GOL FORA]]&lt;&gt;"",Tabela3[[#This Row],[TIME FORA]],"")</f>
        <v/>
      </c>
      <c r="D620">
        <f t="shared" si="124"/>
        <v>0</v>
      </c>
      <c r="F620" t="str">
        <f t="shared" si="126"/>
        <v/>
      </c>
      <c r="G620" t="str">
        <f t="shared" si="125"/>
        <v/>
      </c>
      <c r="H620" t="str">
        <f>IFERROR(INDEX(JOGOS!$C$1:$P$16905,$G620,1),"")</f>
        <v/>
      </c>
      <c r="I620" s="29" t="str">
        <f>IFERROR(INDEX(JOGOS!$C$1:$P$16905,$G620,3),"")</f>
        <v/>
      </c>
      <c r="J620" s="29" t="str">
        <f>IFERROR(INDEX(JOGOS!$C$1:$P$16905,$G620,4),"")</f>
        <v/>
      </c>
      <c r="K620" t="str">
        <f>IFERROR(INDEX(JOGOS!$C$1:$P$16905,$G620,5),"")</f>
        <v/>
      </c>
      <c r="L620" t="str">
        <f>IFERROR(INDEX(JOGOS!$C$1:$P$16905,$G620,6),"")</f>
        <v/>
      </c>
      <c r="M620" t="str">
        <f>IFERROR(INDEX(JOGOS!$C$1:$P$16905,$G620,7),"")</f>
        <v/>
      </c>
      <c r="N620" t="str">
        <f>IFERROR(INDEX(JOGOS!$C$1:$P$16905,$G620,8),"")</f>
        <v/>
      </c>
      <c r="O620" t="str">
        <f>IFERROR(INDEX(JOGOS!$C$1:$P$16905,$G620,9),"")</f>
        <v/>
      </c>
      <c r="P620" t="str">
        <f>IFERROR(INDEX(JOGOS!$C$1:$P$16905,$G620,10),"")</f>
        <v/>
      </c>
      <c r="Q620" t="str">
        <f>IFERROR(INDEX(JOGOS!$C$1:$P$16905,$G620,11),"")</f>
        <v/>
      </c>
      <c r="R620" t="str">
        <f>IFERROR(INDEX(JOGOS!$C$1:$P$16905,$G620,12),"")</f>
        <v/>
      </c>
      <c r="S620" t="str">
        <f>IFERROR(INDEX(JOGOS!$C$1:$P$16905,$G620,13),"")</f>
        <v/>
      </c>
      <c r="T620">
        <f t="shared" si="135"/>
        <v>0</v>
      </c>
      <c r="U620">
        <f t="shared" si="127"/>
        <v>0</v>
      </c>
      <c r="V620">
        <f t="shared" si="128"/>
        <v>0</v>
      </c>
      <c r="W620">
        <f t="shared" si="129"/>
        <v>0</v>
      </c>
      <c r="X620">
        <f t="shared" si="130"/>
        <v>0</v>
      </c>
      <c r="Y620">
        <f t="shared" si="131"/>
        <v>0</v>
      </c>
      <c r="Z620">
        <f t="shared" si="132"/>
        <v>0</v>
      </c>
      <c r="AA620">
        <f t="shared" si="133"/>
        <v>0</v>
      </c>
      <c r="AB620">
        <f t="shared" si="134"/>
        <v>0</v>
      </c>
      <c r="AC620">
        <f t="shared" si="136"/>
        <v>0</v>
      </c>
    </row>
    <row r="621" spans="1:29">
      <c r="A621" t="str">
        <f>IF(Tabela3[[#This Row],[GOL CASA]]&lt;&gt;"",Tabela3[[#This Row],[TIME CASA]],"")</f>
        <v/>
      </c>
      <c r="B621" t="str">
        <f>IF(Tabela3[[#This Row],[GOL FORA]]&lt;&gt;"",Tabela3[[#This Row],[TIME FORA]],"")</f>
        <v/>
      </c>
      <c r="D621">
        <f t="shared" si="124"/>
        <v>0</v>
      </c>
      <c r="F621" t="str">
        <f t="shared" si="126"/>
        <v/>
      </c>
      <c r="G621" t="str">
        <f t="shared" si="125"/>
        <v/>
      </c>
      <c r="H621" t="str">
        <f>IFERROR(INDEX(JOGOS!$C$1:$P$16905,$G621,1),"")</f>
        <v/>
      </c>
      <c r="I621" s="29" t="str">
        <f>IFERROR(INDEX(JOGOS!$C$1:$P$16905,$G621,3),"")</f>
        <v/>
      </c>
      <c r="J621" s="29" t="str">
        <f>IFERROR(INDEX(JOGOS!$C$1:$P$16905,$G621,4),"")</f>
        <v/>
      </c>
      <c r="K621" t="str">
        <f>IFERROR(INDEX(JOGOS!$C$1:$P$16905,$G621,5),"")</f>
        <v/>
      </c>
      <c r="L621" t="str">
        <f>IFERROR(INDEX(JOGOS!$C$1:$P$16905,$G621,6),"")</f>
        <v/>
      </c>
      <c r="M621" t="str">
        <f>IFERROR(INDEX(JOGOS!$C$1:$P$16905,$G621,7),"")</f>
        <v/>
      </c>
      <c r="N621" t="str">
        <f>IFERROR(INDEX(JOGOS!$C$1:$P$16905,$G621,8),"")</f>
        <v/>
      </c>
      <c r="O621" t="str">
        <f>IFERROR(INDEX(JOGOS!$C$1:$P$16905,$G621,9),"")</f>
        <v/>
      </c>
      <c r="P621" t="str">
        <f>IFERROR(INDEX(JOGOS!$C$1:$P$16905,$G621,10),"")</f>
        <v/>
      </c>
      <c r="Q621" t="str">
        <f>IFERROR(INDEX(JOGOS!$C$1:$P$16905,$G621,11),"")</f>
        <v/>
      </c>
      <c r="R621" t="str">
        <f>IFERROR(INDEX(JOGOS!$C$1:$P$16905,$G621,12),"")</f>
        <v/>
      </c>
      <c r="S621" t="str">
        <f>IFERROR(INDEX(JOGOS!$C$1:$P$16905,$G621,13),"")</f>
        <v/>
      </c>
      <c r="T621">
        <f t="shared" si="135"/>
        <v>0</v>
      </c>
      <c r="U621">
        <f t="shared" si="127"/>
        <v>0</v>
      </c>
      <c r="V621">
        <f t="shared" si="128"/>
        <v>0</v>
      </c>
      <c r="W621">
        <f t="shared" si="129"/>
        <v>0</v>
      </c>
      <c r="X621">
        <f t="shared" si="130"/>
        <v>0</v>
      </c>
      <c r="Y621">
        <f t="shared" si="131"/>
        <v>0</v>
      </c>
      <c r="Z621">
        <f t="shared" si="132"/>
        <v>0</v>
      </c>
      <c r="AA621">
        <f t="shared" si="133"/>
        <v>0</v>
      </c>
      <c r="AB621">
        <f t="shared" si="134"/>
        <v>0</v>
      </c>
      <c r="AC621">
        <f t="shared" si="136"/>
        <v>0</v>
      </c>
    </row>
    <row r="622" spans="1:29">
      <c r="A622" t="str">
        <f>IF(Tabela3[[#This Row],[GOL CASA]]&lt;&gt;"",Tabela3[[#This Row],[TIME CASA]],"")</f>
        <v/>
      </c>
      <c r="B622" t="str">
        <f>IF(Tabela3[[#This Row],[GOL FORA]]&lt;&gt;"",Tabela3[[#This Row],[TIME FORA]],"")</f>
        <v/>
      </c>
      <c r="D622">
        <f t="shared" si="124"/>
        <v>0</v>
      </c>
      <c r="F622" t="str">
        <f t="shared" si="126"/>
        <v/>
      </c>
      <c r="G622" t="str">
        <f t="shared" si="125"/>
        <v/>
      </c>
      <c r="H622" t="str">
        <f>IFERROR(INDEX(JOGOS!$C$1:$P$16905,$G622,1),"")</f>
        <v/>
      </c>
      <c r="I622" s="29" t="str">
        <f>IFERROR(INDEX(JOGOS!$C$1:$P$16905,$G622,3),"")</f>
        <v/>
      </c>
      <c r="J622" s="29" t="str">
        <f>IFERROR(INDEX(JOGOS!$C$1:$P$16905,$G622,4),"")</f>
        <v/>
      </c>
      <c r="K622" t="str">
        <f>IFERROR(INDEX(JOGOS!$C$1:$P$16905,$G622,5),"")</f>
        <v/>
      </c>
      <c r="L622" t="str">
        <f>IFERROR(INDEX(JOGOS!$C$1:$P$16905,$G622,6),"")</f>
        <v/>
      </c>
      <c r="M622" t="str">
        <f>IFERROR(INDEX(JOGOS!$C$1:$P$16905,$G622,7),"")</f>
        <v/>
      </c>
      <c r="N622" t="str">
        <f>IFERROR(INDEX(JOGOS!$C$1:$P$16905,$G622,8),"")</f>
        <v/>
      </c>
      <c r="O622" t="str">
        <f>IFERROR(INDEX(JOGOS!$C$1:$P$16905,$G622,9),"")</f>
        <v/>
      </c>
      <c r="P622" t="str">
        <f>IFERROR(INDEX(JOGOS!$C$1:$P$16905,$G622,10),"")</f>
        <v/>
      </c>
      <c r="Q622" t="str">
        <f>IFERROR(INDEX(JOGOS!$C$1:$P$16905,$G622,11),"")</f>
        <v/>
      </c>
      <c r="R622" t="str">
        <f>IFERROR(INDEX(JOGOS!$C$1:$P$16905,$G622,12),"")</f>
        <v/>
      </c>
      <c r="S622" t="str">
        <f>IFERROR(INDEX(JOGOS!$C$1:$P$16905,$G622,13),"")</f>
        <v/>
      </c>
      <c r="T622">
        <f t="shared" si="135"/>
        <v>0</v>
      </c>
      <c r="U622">
        <f t="shared" si="127"/>
        <v>0</v>
      </c>
      <c r="V622">
        <f t="shared" si="128"/>
        <v>0</v>
      </c>
      <c r="W622">
        <f t="shared" si="129"/>
        <v>0</v>
      </c>
      <c r="X622">
        <f t="shared" si="130"/>
        <v>0</v>
      </c>
      <c r="Y622">
        <f t="shared" si="131"/>
        <v>0</v>
      </c>
      <c r="Z622">
        <f t="shared" si="132"/>
        <v>0</v>
      </c>
      <c r="AA622">
        <f t="shared" si="133"/>
        <v>0</v>
      </c>
      <c r="AB622">
        <f t="shared" si="134"/>
        <v>0</v>
      </c>
      <c r="AC622">
        <f t="shared" si="136"/>
        <v>0</v>
      </c>
    </row>
    <row r="623" spans="1:29">
      <c r="A623" t="str">
        <f>IF(Tabela3[[#This Row],[GOL CASA]]&lt;&gt;"",Tabela3[[#This Row],[TIME CASA]],"")</f>
        <v/>
      </c>
      <c r="B623" t="str">
        <f>IF(Tabela3[[#This Row],[GOL FORA]]&lt;&gt;"",Tabela3[[#This Row],[TIME FORA]],"")</f>
        <v/>
      </c>
      <c r="D623">
        <f t="shared" si="124"/>
        <v>0</v>
      </c>
      <c r="F623" t="str">
        <f t="shared" si="126"/>
        <v/>
      </c>
      <c r="G623" t="str">
        <f t="shared" si="125"/>
        <v/>
      </c>
      <c r="H623" t="str">
        <f>IFERROR(INDEX(JOGOS!$C$1:$P$16905,$G623,1),"")</f>
        <v/>
      </c>
      <c r="I623" s="29" t="str">
        <f>IFERROR(INDEX(JOGOS!$C$1:$P$16905,$G623,3),"")</f>
        <v/>
      </c>
      <c r="J623" s="29" t="str">
        <f>IFERROR(INDEX(JOGOS!$C$1:$P$16905,$G623,4),"")</f>
        <v/>
      </c>
      <c r="K623" t="str">
        <f>IFERROR(INDEX(JOGOS!$C$1:$P$16905,$G623,5),"")</f>
        <v/>
      </c>
      <c r="L623" t="str">
        <f>IFERROR(INDEX(JOGOS!$C$1:$P$16905,$G623,6),"")</f>
        <v/>
      </c>
      <c r="M623" t="str">
        <f>IFERROR(INDEX(JOGOS!$C$1:$P$16905,$G623,7),"")</f>
        <v/>
      </c>
      <c r="N623" t="str">
        <f>IFERROR(INDEX(JOGOS!$C$1:$P$16905,$G623,8),"")</f>
        <v/>
      </c>
      <c r="O623" t="str">
        <f>IFERROR(INDEX(JOGOS!$C$1:$P$16905,$G623,9),"")</f>
        <v/>
      </c>
      <c r="P623" t="str">
        <f>IFERROR(INDEX(JOGOS!$C$1:$P$16905,$G623,10),"")</f>
        <v/>
      </c>
      <c r="Q623" t="str">
        <f>IFERROR(INDEX(JOGOS!$C$1:$P$16905,$G623,11),"")</f>
        <v/>
      </c>
      <c r="R623" t="str">
        <f>IFERROR(INDEX(JOGOS!$C$1:$P$16905,$G623,12),"")</f>
        <v/>
      </c>
      <c r="S623" t="str">
        <f>IFERROR(INDEX(JOGOS!$C$1:$P$16905,$G623,13),"")</f>
        <v/>
      </c>
      <c r="T623">
        <f t="shared" si="135"/>
        <v>0</v>
      </c>
      <c r="U623">
        <f t="shared" si="127"/>
        <v>0</v>
      </c>
      <c r="V623">
        <f t="shared" si="128"/>
        <v>0</v>
      </c>
      <c r="W623">
        <f t="shared" si="129"/>
        <v>0</v>
      </c>
      <c r="X623">
        <f t="shared" si="130"/>
        <v>0</v>
      </c>
      <c r="Y623">
        <f t="shared" si="131"/>
        <v>0</v>
      </c>
      <c r="Z623">
        <f t="shared" si="132"/>
        <v>0</v>
      </c>
      <c r="AA623">
        <f t="shared" si="133"/>
        <v>0</v>
      </c>
      <c r="AB623">
        <f t="shared" si="134"/>
        <v>0</v>
      </c>
      <c r="AC623">
        <f t="shared" si="136"/>
        <v>0</v>
      </c>
    </row>
    <row r="624" spans="1:29">
      <c r="A624" t="str">
        <f>IF(Tabela3[[#This Row],[GOL CASA]]&lt;&gt;"",Tabela3[[#This Row],[TIME CASA]],"")</f>
        <v/>
      </c>
      <c r="B624" t="str">
        <f>IF(Tabela3[[#This Row],[GOL FORA]]&lt;&gt;"",Tabela3[[#This Row],[TIME FORA]],"")</f>
        <v/>
      </c>
      <c r="D624">
        <f t="shared" si="124"/>
        <v>0</v>
      </c>
      <c r="F624" t="str">
        <f t="shared" si="126"/>
        <v/>
      </c>
      <c r="G624" t="str">
        <f t="shared" si="125"/>
        <v/>
      </c>
      <c r="H624" t="str">
        <f>IFERROR(INDEX(JOGOS!$C$1:$P$16905,$G624,1),"")</f>
        <v/>
      </c>
      <c r="I624" s="29" t="str">
        <f>IFERROR(INDEX(JOGOS!$C$1:$P$16905,$G624,3),"")</f>
        <v/>
      </c>
      <c r="J624" s="29" t="str">
        <f>IFERROR(INDEX(JOGOS!$C$1:$P$16905,$G624,4),"")</f>
        <v/>
      </c>
      <c r="K624" t="str">
        <f>IFERROR(INDEX(JOGOS!$C$1:$P$16905,$G624,5),"")</f>
        <v/>
      </c>
      <c r="L624" t="str">
        <f>IFERROR(INDEX(JOGOS!$C$1:$P$16905,$G624,6),"")</f>
        <v/>
      </c>
      <c r="M624" t="str">
        <f>IFERROR(INDEX(JOGOS!$C$1:$P$16905,$G624,7),"")</f>
        <v/>
      </c>
      <c r="N624" t="str">
        <f>IFERROR(INDEX(JOGOS!$C$1:$P$16905,$G624,8),"")</f>
        <v/>
      </c>
      <c r="O624" t="str">
        <f>IFERROR(INDEX(JOGOS!$C$1:$P$16905,$G624,9),"")</f>
        <v/>
      </c>
      <c r="P624" t="str">
        <f>IFERROR(INDEX(JOGOS!$C$1:$P$16905,$G624,10),"")</f>
        <v/>
      </c>
      <c r="Q624" t="str">
        <f>IFERROR(INDEX(JOGOS!$C$1:$P$16905,$G624,11),"")</f>
        <v/>
      </c>
      <c r="R624" t="str">
        <f>IFERROR(INDEX(JOGOS!$C$1:$P$16905,$G624,12),"")</f>
        <v/>
      </c>
      <c r="S624" t="str">
        <f>IFERROR(INDEX(JOGOS!$C$1:$P$16905,$G624,13),"")</f>
        <v/>
      </c>
      <c r="T624">
        <f t="shared" si="135"/>
        <v>0</v>
      </c>
      <c r="U624">
        <f t="shared" si="127"/>
        <v>0</v>
      </c>
      <c r="V624">
        <f t="shared" si="128"/>
        <v>0</v>
      </c>
      <c r="W624">
        <f t="shared" si="129"/>
        <v>0</v>
      </c>
      <c r="X624">
        <f t="shared" si="130"/>
        <v>0</v>
      </c>
      <c r="Y624">
        <f t="shared" si="131"/>
        <v>0</v>
      </c>
      <c r="Z624">
        <f t="shared" si="132"/>
        <v>0</v>
      </c>
      <c r="AA624">
        <f t="shared" si="133"/>
        <v>0</v>
      </c>
      <c r="AB624">
        <f t="shared" si="134"/>
        <v>0</v>
      </c>
      <c r="AC624">
        <f t="shared" si="136"/>
        <v>0</v>
      </c>
    </row>
    <row r="625" spans="1:29">
      <c r="A625" t="str">
        <f>IF(Tabela3[[#This Row],[GOL CASA]]&lt;&gt;"",Tabela3[[#This Row],[TIME CASA]],"")</f>
        <v/>
      </c>
      <c r="B625" t="str">
        <f>IF(Tabela3[[#This Row],[GOL FORA]]&lt;&gt;"",Tabela3[[#This Row],[TIME FORA]],"")</f>
        <v/>
      </c>
      <c r="D625">
        <f t="shared" si="124"/>
        <v>0</v>
      </c>
      <c r="F625" t="str">
        <f t="shared" si="126"/>
        <v/>
      </c>
      <c r="G625" t="str">
        <f t="shared" si="125"/>
        <v/>
      </c>
      <c r="H625" t="str">
        <f>IFERROR(INDEX(JOGOS!$C$1:$P$16905,$G625,1),"")</f>
        <v/>
      </c>
      <c r="I625" s="29" t="str">
        <f>IFERROR(INDEX(JOGOS!$C$1:$P$16905,$G625,3),"")</f>
        <v/>
      </c>
      <c r="J625" s="29" t="str">
        <f>IFERROR(INDEX(JOGOS!$C$1:$P$16905,$G625,4),"")</f>
        <v/>
      </c>
      <c r="K625" t="str">
        <f>IFERROR(INDEX(JOGOS!$C$1:$P$16905,$G625,5),"")</f>
        <v/>
      </c>
      <c r="L625" t="str">
        <f>IFERROR(INDEX(JOGOS!$C$1:$P$16905,$G625,6),"")</f>
        <v/>
      </c>
      <c r="M625" t="str">
        <f>IFERROR(INDEX(JOGOS!$C$1:$P$16905,$G625,7),"")</f>
        <v/>
      </c>
      <c r="N625" t="str">
        <f>IFERROR(INDEX(JOGOS!$C$1:$P$16905,$G625,8),"")</f>
        <v/>
      </c>
      <c r="O625" t="str">
        <f>IFERROR(INDEX(JOGOS!$C$1:$P$16905,$G625,9),"")</f>
        <v/>
      </c>
      <c r="P625" t="str">
        <f>IFERROR(INDEX(JOGOS!$C$1:$P$16905,$G625,10),"")</f>
        <v/>
      </c>
      <c r="Q625" t="str">
        <f>IFERROR(INDEX(JOGOS!$C$1:$P$16905,$G625,11),"")</f>
        <v/>
      </c>
      <c r="R625" t="str">
        <f>IFERROR(INDEX(JOGOS!$C$1:$P$16905,$G625,12),"")</f>
        <v/>
      </c>
      <c r="S625" t="str">
        <f>IFERROR(INDEX(JOGOS!$C$1:$P$16905,$G625,13),"")</f>
        <v/>
      </c>
      <c r="T625">
        <f t="shared" si="135"/>
        <v>0</v>
      </c>
      <c r="U625">
        <f t="shared" si="127"/>
        <v>0</v>
      </c>
      <c r="V625">
        <f t="shared" si="128"/>
        <v>0</v>
      </c>
      <c r="W625">
        <f t="shared" si="129"/>
        <v>0</v>
      </c>
      <c r="X625">
        <f t="shared" si="130"/>
        <v>0</v>
      </c>
      <c r="Y625">
        <f t="shared" si="131"/>
        <v>0</v>
      </c>
      <c r="Z625">
        <f t="shared" si="132"/>
        <v>0</v>
      </c>
      <c r="AA625">
        <f t="shared" si="133"/>
        <v>0</v>
      </c>
      <c r="AB625">
        <f t="shared" si="134"/>
        <v>0</v>
      </c>
      <c r="AC625">
        <f t="shared" si="136"/>
        <v>0</v>
      </c>
    </row>
    <row r="626" spans="1:29">
      <c r="A626" t="str">
        <f>IF(Tabela3[[#This Row],[GOL CASA]]&lt;&gt;"",Tabela3[[#This Row],[TIME CASA]],"")</f>
        <v/>
      </c>
      <c r="B626" t="str">
        <f>IF(Tabela3[[#This Row],[GOL FORA]]&lt;&gt;"",Tabela3[[#This Row],[TIME FORA]],"")</f>
        <v/>
      </c>
      <c r="D626">
        <f t="shared" si="124"/>
        <v>0</v>
      </c>
      <c r="F626" t="str">
        <f t="shared" si="126"/>
        <v/>
      </c>
      <c r="G626" t="str">
        <f t="shared" si="125"/>
        <v/>
      </c>
      <c r="H626" t="str">
        <f>IFERROR(INDEX(JOGOS!$C$1:$P$16905,$G626,1),"")</f>
        <v/>
      </c>
      <c r="I626" s="29" t="str">
        <f>IFERROR(INDEX(JOGOS!$C$1:$P$16905,$G626,3),"")</f>
        <v/>
      </c>
      <c r="J626" s="29" t="str">
        <f>IFERROR(INDEX(JOGOS!$C$1:$P$16905,$G626,4),"")</f>
        <v/>
      </c>
      <c r="K626" t="str">
        <f>IFERROR(INDEX(JOGOS!$C$1:$P$16905,$G626,5),"")</f>
        <v/>
      </c>
      <c r="L626" t="str">
        <f>IFERROR(INDEX(JOGOS!$C$1:$P$16905,$G626,6),"")</f>
        <v/>
      </c>
      <c r="M626" t="str">
        <f>IFERROR(INDEX(JOGOS!$C$1:$P$16905,$G626,7),"")</f>
        <v/>
      </c>
      <c r="N626" t="str">
        <f>IFERROR(INDEX(JOGOS!$C$1:$P$16905,$G626,8),"")</f>
        <v/>
      </c>
      <c r="O626" t="str">
        <f>IFERROR(INDEX(JOGOS!$C$1:$P$16905,$G626,9),"")</f>
        <v/>
      </c>
      <c r="P626" t="str">
        <f>IFERROR(INDEX(JOGOS!$C$1:$P$16905,$G626,10),"")</f>
        <v/>
      </c>
      <c r="Q626" t="str">
        <f>IFERROR(INDEX(JOGOS!$C$1:$P$16905,$G626,11),"")</f>
        <v/>
      </c>
      <c r="R626" t="str">
        <f>IFERROR(INDEX(JOGOS!$C$1:$P$16905,$G626,12),"")</f>
        <v/>
      </c>
      <c r="S626" t="str">
        <f>IFERROR(INDEX(JOGOS!$C$1:$P$16905,$G626,13),"")</f>
        <v/>
      </c>
      <c r="T626">
        <f t="shared" si="135"/>
        <v>0</v>
      </c>
      <c r="U626">
        <f t="shared" si="127"/>
        <v>0</v>
      </c>
      <c r="V626">
        <f t="shared" si="128"/>
        <v>0</v>
      </c>
      <c r="W626">
        <f t="shared" si="129"/>
        <v>0</v>
      </c>
      <c r="X626">
        <f t="shared" si="130"/>
        <v>0</v>
      </c>
      <c r="Y626">
        <f t="shared" si="131"/>
        <v>0</v>
      </c>
      <c r="Z626">
        <f t="shared" si="132"/>
        <v>0</v>
      </c>
      <c r="AA626">
        <f t="shared" si="133"/>
        <v>0</v>
      </c>
      <c r="AB626">
        <f t="shared" si="134"/>
        <v>0</v>
      </c>
      <c r="AC626">
        <f t="shared" si="136"/>
        <v>0</v>
      </c>
    </row>
    <row r="627" spans="1:29">
      <c r="A627" t="str">
        <f>IF(Tabela3[[#This Row],[GOL CASA]]&lt;&gt;"",Tabela3[[#This Row],[TIME CASA]],"")</f>
        <v/>
      </c>
      <c r="B627" t="str">
        <f>IF(Tabela3[[#This Row],[GOL FORA]]&lt;&gt;"",Tabela3[[#This Row],[TIME FORA]],"")</f>
        <v/>
      </c>
      <c r="D627">
        <f t="shared" si="124"/>
        <v>0</v>
      </c>
      <c r="F627" t="str">
        <f t="shared" si="126"/>
        <v/>
      </c>
      <c r="G627" t="str">
        <f t="shared" si="125"/>
        <v/>
      </c>
      <c r="H627" t="str">
        <f>IFERROR(INDEX(JOGOS!$C$1:$P$16905,$G627,1),"")</f>
        <v/>
      </c>
      <c r="I627" s="29" t="str">
        <f>IFERROR(INDEX(JOGOS!$C$1:$P$16905,$G627,3),"")</f>
        <v/>
      </c>
      <c r="J627" s="29" t="str">
        <f>IFERROR(INDEX(JOGOS!$C$1:$P$16905,$G627,4),"")</f>
        <v/>
      </c>
      <c r="K627" t="str">
        <f>IFERROR(INDEX(JOGOS!$C$1:$P$16905,$G627,5),"")</f>
        <v/>
      </c>
      <c r="L627" t="str">
        <f>IFERROR(INDEX(JOGOS!$C$1:$P$16905,$G627,6),"")</f>
        <v/>
      </c>
      <c r="M627" t="str">
        <f>IFERROR(INDEX(JOGOS!$C$1:$P$16905,$G627,7),"")</f>
        <v/>
      </c>
      <c r="N627" t="str">
        <f>IFERROR(INDEX(JOGOS!$C$1:$P$16905,$G627,8),"")</f>
        <v/>
      </c>
      <c r="O627" t="str">
        <f>IFERROR(INDEX(JOGOS!$C$1:$P$16905,$G627,9),"")</f>
        <v/>
      </c>
      <c r="P627" t="str">
        <f>IFERROR(INDEX(JOGOS!$C$1:$P$16905,$G627,10),"")</f>
        <v/>
      </c>
      <c r="Q627" t="str">
        <f>IFERROR(INDEX(JOGOS!$C$1:$P$16905,$G627,11),"")</f>
        <v/>
      </c>
      <c r="R627" t="str">
        <f>IFERROR(INDEX(JOGOS!$C$1:$P$16905,$G627,12),"")</f>
        <v/>
      </c>
      <c r="S627" t="str">
        <f>IFERROR(INDEX(JOGOS!$C$1:$P$16905,$G627,13),"")</f>
        <v/>
      </c>
      <c r="T627">
        <f t="shared" si="135"/>
        <v>0</v>
      </c>
      <c r="U627">
        <f t="shared" si="127"/>
        <v>0</v>
      </c>
      <c r="V627">
        <f t="shared" si="128"/>
        <v>0</v>
      </c>
      <c r="W627">
        <f t="shared" si="129"/>
        <v>0</v>
      </c>
      <c r="X627">
        <f t="shared" si="130"/>
        <v>0</v>
      </c>
      <c r="Y627">
        <f t="shared" si="131"/>
        <v>0</v>
      </c>
      <c r="Z627">
        <f t="shared" si="132"/>
        <v>0</v>
      </c>
      <c r="AA627">
        <f t="shared" si="133"/>
        <v>0</v>
      </c>
      <c r="AB627">
        <f t="shared" si="134"/>
        <v>0</v>
      </c>
      <c r="AC627">
        <f t="shared" si="136"/>
        <v>0</v>
      </c>
    </row>
    <row r="628" spans="1:29">
      <c r="A628" t="str">
        <f>IF(Tabela3[[#This Row],[GOL CASA]]&lt;&gt;"",Tabela3[[#This Row],[TIME CASA]],"")</f>
        <v/>
      </c>
      <c r="B628" t="str">
        <f>IF(Tabela3[[#This Row],[GOL FORA]]&lt;&gt;"",Tabela3[[#This Row],[TIME FORA]],"")</f>
        <v/>
      </c>
      <c r="D628">
        <f t="shared" si="124"/>
        <v>0</v>
      </c>
      <c r="F628" t="str">
        <f t="shared" si="126"/>
        <v/>
      </c>
      <c r="G628" t="str">
        <f t="shared" si="125"/>
        <v/>
      </c>
      <c r="H628" t="str">
        <f>IFERROR(INDEX(JOGOS!$C$1:$P$16905,$G628,1),"")</f>
        <v/>
      </c>
      <c r="I628" s="29" t="str">
        <f>IFERROR(INDEX(JOGOS!$C$1:$P$16905,$G628,3),"")</f>
        <v/>
      </c>
      <c r="J628" s="29" t="str">
        <f>IFERROR(INDEX(JOGOS!$C$1:$P$16905,$G628,4),"")</f>
        <v/>
      </c>
      <c r="K628" t="str">
        <f>IFERROR(INDEX(JOGOS!$C$1:$P$16905,$G628,5),"")</f>
        <v/>
      </c>
      <c r="L628" t="str">
        <f>IFERROR(INDEX(JOGOS!$C$1:$P$16905,$G628,6),"")</f>
        <v/>
      </c>
      <c r="M628" t="str">
        <f>IFERROR(INDEX(JOGOS!$C$1:$P$16905,$G628,7),"")</f>
        <v/>
      </c>
      <c r="N628" t="str">
        <f>IFERROR(INDEX(JOGOS!$C$1:$P$16905,$G628,8),"")</f>
        <v/>
      </c>
      <c r="O628" t="str">
        <f>IFERROR(INDEX(JOGOS!$C$1:$P$16905,$G628,9),"")</f>
        <v/>
      </c>
      <c r="P628" t="str">
        <f>IFERROR(INDEX(JOGOS!$C$1:$P$16905,$G628,10),"")</f>
        <v/>
      </c>
      <c r="Q628" t="str">
        <f>IFERROR(INDEX(JOGOS!$C$1:$P$16905,$G628,11),"")</f>
        <v/>
      </c>
      <c r="R628" t="str">
        <f>IFERROR(INDEX(JOGOS!$C$1:$P$16905,$G628,12),"")</f>
        <v/>
      </c>
      <c r="S628" t="str">
        <f>IFERROR(INDEX(JOGOS!$C$1:$P$16905,$G628,13),"")</f>
        <v/>
      </c>
      <c r="T628">
        <f t="shared" si="135"/>
        <v>0</v>
      </c>
      <c r="U628">
        <f t="shared" si="127"/>
        <v>0</v>
      </c>
      <c r="V628">
        <f t="shared" si="128"/>
        <v>0</v>
      </c>
      <c r="W628">
        <f t="shared" si="129"/>
        <v>0</v>
      </c>
      <c r="X628">
        <f t="shared" si="130"/>
        <v>0</v>
      </c>
      <c r="Y628">
        <f t="shared" si="131"/>
        <v>0</v>
      </c>
      <c r="Z628">
        <f t="shared" si="132"/>
        <v>0</v>
      </c>
      <c r="AA628">
        <f t="shared" si="133"/>
        <v>0</v>
      </c>
      <c r="AB628">
        <f t="shared" si="134"/>
        <v>0</v>
      </c>
      <c r="AC628">
        <f t="shared" si="136"/>
        <v>0</v>
      </c>
    </row>
    <row r="629" spans="1:29">
      <c r="A629" t="str">
        <f>IF(Tabela3[[#This Row],[GOL CASA]]&lt;&gt;"",Tabela3[[#This Row],[TIME CASA]],"")</f>
        <v/>
      </c>
      <c r="B629" t="str">
        <f>IF(Tabela3[[#This Row],[GOL FORA]]&lt;&gt;"",Tabela3[[#This Row],[TIME FORA]],"")</f>
        <v/>
      </c>
      <c r="D629">
        <f t="shared" si="124"/>
        <v>0</v>
      </c>
      <c r="F629" t="str">
        <f t="shared" si="126"/>
        <v/>
      </c>
      <c r="G629" t="str">
        <f t="shared" si="125"/>
        <v/>
      </c>
      <c r="H629" t="str">
        <f>IFERROR(INDEX(JOGOS!$C$1:$P$16905,$G629,1),"")</f>
        <v/>
      </c>
      <c r="I629" s="29" t="str">
        <f>IFERROR(INDEX(JOGOS!$C$1:$P$16905,$G629,3),"")</f>
        <v/>
      </c>
      <c r="J629" s="29" t="str">
        <f>IFERROR(INDEX(JOGOS!$C$1:$P$16905,$G629,4),"")</f>
        <v/>
      </c>
      <c r="K629" t="str">
        <f>IFERROR(INDEX(JOGOS!$C$1:$P$16905,$G629,5),"")</f>
        <v/>
      </c>
      <c r="L629" t="str">
        <f>IFERROR(INDEX(JOGOS!$C$1:$P$16905,$G629,6),"")</f>
        <v/>
      </c>
      <c r="M629" t="str">
        <f>IFERROR(INDEX(JOGOS!$C$1:$P$16905,$G629,7),"")</f>
        <v/>
      </c>
      <c r="N629" t="str">
        <f>IFERROR(INDEX(JOGOS!$C$1:$P$16905,$G629,8),"")</f>
        <v/>
      </c>
      <c r="O629" t="str">
        <f>IFERROR(INDEX(JOGOS!$C$1:$P$16905,$G629,9),"")</f>
        <v/>
      </c>
      <c r="P629" t="str">
        <f>IFERROR(INDEX(JOGOS!$C$1:$P$16905,$G629,10),"")</f>
        <v/>
      </c>
      <c r="Q629" t="str">
        <f>IFERROR(INDEX(JOGOS!$C$1:$P$16905,$G629,11),"")</f>
        <v/>
      </c>
      <c r="R629" t="str">
        <f>IFERROR(INDEX(JOGOS!$C$1:$P$16905,$G629,12),"")</f>
        <v/>
      </c>
      <c r="S629" t="str">
        <f>IFERROR(INDEX(JOGOS!$C$1:$P$16905,$G629,13),"")</f>
        <v/>
      </c>
      <c r="T629">
        <f t="shared" si="135"/>
        <v>0</v>
      </c>
      <c r="U629">
        <f t="shared" si="127"/>
        <v>0</v>
      </c>
      <c r="V629">
        <f t="shared" si="128"/>
        <v>0</v>
      </c>
      <c r="W629">
        <f t="shared" si="129"/>
        <v>0</v>
      </c>
      <c r="X629">
        <f t="shared" si="130"/>
        <v>0</v>
      </c>
      <c r="Y629">
        <f t="shared" si="131"/>
        <v>0</v>
      </c>
      <c r="Z629">
        <f t="shared" si="132"/>
        <v>0</v>
      </c>
      <c r="AA629">
        <f t="shared" si="133"/>
        <v>0</v>
      </c>
      <c r="AB629">
        <f t="shared" si="134"/>
        <v>0</v>
      </c>
      <c r="AC629">
        <f t="shared" si="136"/>
        <v>0</v>
      </c>
    </row>
    <row r="630" spans="1:29">
      <c r="A630" t="str">
        <f>IF(Tabela3[[#This Row],[GOL CASA]]&lt;&gt;"",Tabela3[[#This Row],[TIME CASA]],"")</f>
        <v/>
      </c>
      <c r="B630" t="str">
        <f>IF(Tabela3[[#This Row],[GOL FORA]]&lt;&gt;"",Tabela3[[#This Row],[TIME FORA]],"")</f>
        <v/>
      </c>
      <c r="D630">
        <f t="shared" si="124"/>
        <v>0</v>
      </c>
      <c r="F630" t="str">
        <f t="shared" si="126"/>
        <v/>
      </c>
      <c r="G630" t="str">
        <f t="shared" si="125"/>
        <v/>
      </c>
      <c r="H630" t="str">
        <f>IFERROR(INDEX(JOGOS!$C$1:$P$16905,$G630,1),"")</f>
        <v/>
      </c>
      <c r="I630" s="29" t="str">
        <f>IFERROR(INDEX(JOGOS!$C$1:$P$16905,$G630,3),"")</f>
        <v/>
      </c>
      <c r="J630" s="29" t="str">
        <f>IFERROR(INDEX(JOGOS!$C$1:$P$16905,$G630,4),"")</f>
        <v/>
      </c>
      <c r="K630" t="str">
        <f>IFERROR(INDEX(JOGOS!$C$1:$P$16905,$G630,5),"")</f>
        <v/>
      </c>
      <c r="L630" t="str">
        <f>IFERROR(INDEX(JOGOS!$C$1:$P$16905,$G630,6),"")</f>
        <v/>
      </c>
      <c r="M630" t="str">
        <f>IFERROR(INDEX(JOGOS!$C$1:$P$16905,$G630,7),"")</f>
        <v/>
      </c>
      <c r="N630" t="str">
        <f>IFERROR(INDEX(JOGOS!$C$1:$P$16905,$G630,8),"")</f>
        <v/>
      </c>
      <c r="O630" t="str">
        <f>IFERROR(INDEX(JOGOS!$C$1:$P$16905,$G630,9),"")</f>
        <v/>
      </c>
      <c r="P630" t="str">
        <f>IFERROR(INDEX(JOGOS!$C$1:$P$16905,$G630,10),"")</f>
        <v/>
      </c>
      <c r="Q630" t="str">
        <f>IFERROR(INDEX(JOGOS!$C$1:$P$16905,$G630,11),"")</f>
        <v/>
      </c>
      <c r="R630" t="str">
        <f>IFERROR(INDEX(JOGOS!$C$1:$P$16905,$G630,12),"")</f>
        <v/>
      </c>
      <c r="S630" t="str">
        <f>IFERROR(INDEX(JOGOS!$C$1:$P$16905,$G630,13),"")</f>
        <v/>
      </c>
      <c r="T630">
        <f t="shared" si="135"/>
        <v>0</v>
      </c>
      <c r="U630">
        <f t="shared" si="127"/>
        <v>0</v>
      </c>
      <c r="V630">
        <f t="shared" si="128"/>
        <v>0</v>
      </c>
      <c r="W630">
        <f t="shared" si="129"/>
        <v>0</v>
      </c>
      <c r="X630">
        <f t="shared" si="130"/>
        <v>0</v>
      </c>
      <c r="Y630">
        <f t="shared" si="131"/>
        <v>0</v>
      </c>
      <c r="Z630">
        <f t="shared" si="132"/>
        <v>0</v>
      </c>
      <c r="AA630">
        <f t="shared" si="133"/>
        <v>0</v>
      </c>
      <c r="AB630">
        <f t="shared" si="134"/>
        <v>0</v>
      </c>
      <c r="AC630">
        <f t="shared" si="136"/>
        <v>0</v>
      </c>
    </row>
    <row r="631" spans="1:29">
      <c r="A631" t="str">
        <f>IF(Tabela3[[#This Row],[GOL CASA]]&lt;&gt;"",Tabela3[[#This Row],[TIME CASA]],"")</f>
        <v/>
      </c>
      <c r="B631" t="str">
        <f>IF(Tabela3[[#This Row],[GOL FORA]]&lt;&gt;"",Tabela3[[#This Row],[TIME FORA]],"")</f>
        <v/>
      </c>
      <c r="D631">
        <f t="shared" si="124"/>
        <v>0</v>
      </c>
      <c r="F631" t="str">
        <f t="shared" si="126"/>
        <v/>
      </c>
      <c r="G631" t="str">
        <f t="shared" si="125"/>
        <v/>
      </c>
      <c r="H631" t="str">
        <f>IFERROR(INDEX(JOGOS!$C$1:$P$16905,$G631,1),"")</f>
        <v/>
      </c>
      <c r="I631" s="29" t="str">
        <f>IFERROR(INDEX(JOGOS!$C$1:$P$16905,$G631,3),"")</f>
        <v/>
      </c>
      <c r="J631" s="29" t="str">
        <f>IFERROR(INDEX(JOGOS!$C$1:$P$16905,$G631,4),"")</f>
        <v/>
      </c>
      <c r="K631" t="str">
        <f>IFERROR(INDEX(JOGOS!$C$1:$P$16905,$G631,5),"")</f>
        <v/>
      </c>
      <c r="L631" t="str">
        <f>IFERROR(INDEX(JOGOS!$C$1:$P$16905,$G631,6),"")</f>
        <v/>
      </c>
      <c r="M631" t="str">
        <f>IFERROR(INDEX(JOGOS!$C$1:$P$16905,$G631,7),"")</f>
        <v/>
      </c>
      <c r="N631" t="str">
        <f>IFERROR(INDEX(JOGOS!$C$1:$P$16905,$G631,8),"")</f>
        <v/>
      </c>
      <c r="O631" t="str">
        <f>IFERROR(INDEX(JOGOS!$C$1:$P$16905,$G631,9),"")</f>
        <v/>
      </c>
      <c r="P631" t="str">
        <f>IFERROR(INDEX(JOGOS!$C$1:$P$16905,$G631,10),"")</f>
        <v/>
      </c>
      <c r="Q631" t="str">
        <f>IFERROR(INDEX(JOGOS!$C$1:$P$16905,$G631,11),"")</f>
        <v/>
      </c>
      <c r="R631" t="str">
        <f>IFERROR(INDEX(JOGOS!$C$1:$P$16905,$G631,12),"")</f>
        <v/>
      </c>
      <c r="S631" t="str">
        <f>IFERROR(INDEX(JOGOS!$C$1:$P$16905,$G631,13),"")</f>
        <v/>
      </c>
      <c r="T631">
        <f t="shared" si="135"/>
        <v>0</v>
      </c>
      <c r="U631">
        <f t="shared" si="127"/>
        <v>0</v>
      </c>
      <c r="V631">
        <f t="shared" si="128"/>
        <v>0</v>
      </c>
      <c r="W631">
        <f t="shared" si="129"/>
        <v>0</v>
      </c>
      <c r="X631">
        <f t="shared" si="130"/>
        <v>0</v>
      </c>
      <c r="Y631">
        <f t="shared" si="131"/>
        <v>0</v>
      </c>
      <c r="Z631">
        <f t="shared" si="132"/>
        <v>0</v>
      </c>
      <c r="AA631">
        <f t="shared" si="133"/>
        <v>0</v>
      </c>
      <c r="AB631">
        <f t="shared" si="134"/>
        <v>0</v>
      </c>
      <c r="AC631">
        <f t="shared" si="136"/>
        <v>0</v>
      </c>
    </row>
    <row r="632" spans="1:29">
      <c r="A632" t="str">
        <f>IF(Tabela3[[#This Row],[GOL CASA]]&lt;&gt;"",Tabela3[[#This Row],[TIME CASA]],"")</f>
        <v/>
      </c>
      <c r="B632" t="str">
        <f>IF(Tabela3[[#This Row],[GOL FORA]]&lt;&gt;"",Tabela3[[#This Row],[TIME FORA]],"")</f>
        <v/>
      </c>
      <c r="D632">
        <f t="shared" si="124"/>
        <v>0</v>
      </c>
      <c r="F632" t="str">
        <f t="shared" si="126"/>
        <v/>
      </c>
      <c r="G632" t="str">
        <f t="shared" si="125"/>
        <v/>
      </c>
      <c r="H632" t="str">
        <f>IFERROR(INDEX(JOGOS!$C$1:$P$16905,$G632,1),"")</f>
        <v/>
      </c>
      <c r="I632" s="29" t="str">
        <f>IFERROR(INDEX(JOGOS!$C$1:$P$16905,$G632,3),"")</f>
        <v/>
      </c>
      <c r="J632" s="29" t="str">
        <f>IFERROR(INDEX(JOGOS!$C$1:$P$16905,$G632,4),"")</f>
        <v/>
      </c>
      <c r="K632" t="str">
        <f>IFERROR(INDEX(JOGOS!$C$1:$P$16905,$G632,5),"")</f>
        <v/>
      </c>
      <c r="L632" t="str">
        <f>IFERROR(INDEX(JOGOS!$C$1:$P$16905,$G632,6),"")</f>
        <v/>
      </c>
      <c r="M632" t="str">
        <f>IFERROR(INDEX(JOGOS!$C$1:$P$16905,$G632,7),"")</f>
        <v/>
      </c>
      <c r="N632" t="str">
        <f>IFERROR(INDEX(JOGOS!$C$1:$P$16905,$G632,8),"")</f>
        <v/>
      </c>
      <c r="O632" t="str">
        <f>IFERROR(INDEX(JOGOS!$C$1:$P$16905,$G632,9),"")</f>
        <v/>
      </c>
      <c r="P632" t="str">
        <f>IFERROR(INDEX(JOGOS!$C$1:$P$16905,$G632,10),"")</f>
        <v/>
      </c>
      <c r="Q632" t="str">
        <f>IFERROR(INDEX(JOGOS!$C$1:$P$16905,$G632,11),"")</f>
        <v/>
      </c>
      <c r="R632" t="str">
        <f>IFERROR(INDEX(JOGOS!$C$1:$P$16905,$G632,12),"")</f>
        <v/>
      </c>
      <c r="S632" t="str">
        <f>IFERROR(INDEX(JOGOS!$C$1:$P$16905,$G632,13),"")</f>
        <v/>
      </c>
      <c r="T632">
        <f t="shared" si="135"/>
        <v>0</v>
      </c>
      <c r="U632">
        <f t="shared" si="127"/>
        <v>0</v>
      </c>
      <c r="V632">
        <f t="shared" si="128"/>
        <v>0</v>
      </c>
      <c r="W632">
        <f t="shared" si="129"/>
        <v>0</v>
      </c>
      <c r="X632">
        <f t="shared" si="130"/>
        <v>0</v>
      </c>
      <c r="Y632">
        <f t="shared" si="131"/>
        <v>0</v>
      </c>
      <c r="Z632">
        <f t="shared" si="132"/>
        <v>0</v>
      </c>
      <c r="AA632">
        <f t="shared" si="133"/>
        <v>0</v>
      </c>
      <c r="AB632">
        <f t="shared" si="134"/>
        <v>0</v>
      </c>
      <c r="AC632">
        <f t="shared" si="136"/>
        <v>0</v>
      </c>
    </row>
    <row r="633" spans="1:29">
      <c r="A633" t="str">
        <f>IF(Tabela3[[#This Row],[GOL CASA]]&lt;&gt;"",Tabela3[[#This Row],[TIME CASA]],"")</f>
        <v/>
      </c>
      <c r="B633" t="str">
        <f>IF(Tabela3[[#This Row],[GOL FORA]]&lt;&gt;"",Tabela3[[#This Row],[TIME FORA]],"")</f>
        <v/>
      </c>
      <c r="D633">
        <f t="shared" si="124"/>
        <v>0</v>
      </c>
      <c r="F633" t="str">
        <f t="shared" si="126"/>
        <v/>
      </c>
      <c r="G633" t="str">
        <f t="shared" si="125"/>
        <v/>
      </c>
      <c r="H633" t="str">
        <f>IFERROR(INDEX(JOGOS!$C$1:$P$16905,$G633,1),"")</f>
        <v/>
      </c>
      <c r="I633" s="29" t="str">
        <f>IFERROR(INDEX(JOGOS!$C$1:$P$16905,$G633,3),"")</f>
        <v/>
      </c>
      <c r="J633" s="29" t="str">
        <f>IFERROR(INDEX(JOGOS!$C$1:$P$16905,$G633,4),"")</f>
        <v/>
      </c>
      <c r="K633" t="str">
        <f>IFERROR(INDEX(JOGOS!$C$1:$P$16905,$G633,5),"")</f>
        <v/>
      </c>
      <c r="L633" t="str">
        <f>IFERROR(INDEX(JOGOS!$C$1:$P$16905,$G633,6),"")</f>
        <v/>
      </c>
      <c r="M633" t="str">
        <f>IFERROR(INDEX(JOGOS!$C$1:$P$16905,$G633,7),"")</f>
        <v/>
      </c>
      <c r="N633" t="str">
        <f>IFERROR(INDEX(JOGOS!$C$1:$P$16905,$G633,8),"")</f>
        <v/>
      </c>
      <c r="O633" t="str">
        <f>IFERROR(INDEX(JOGOS!$C$1:$P$16905,$G633,9),"")</f>
        <v/>
      </c>
      <c r="P633" t="str">
        <f>IFERROR(INDEX(JOGOS!$C$1:$P$16905,$G633,10),"")</f>
        <v/>
      </c>
      <c r="Q633" t="str">
        <f>IFERROR(INDEX(JOGOS!$C$1:$P$16905,$G633,11),"")</f>
        <v/>
      </c>
      <c r="R633" t="str">
        <f>IFERROR(INDEX(JOGOS!$C$1:$P$16905,$G633,12),"")</f>
        <v/>
      </c>
      <c r="S633" t="str">
        <f>IFERROR(INDEX(JOGOS!$C$1:$P$16905,$G633,13),"")</f>
        <v/>
      </c>
      <c r="T633">
        <f t="shared" si="135"/>
        <v>0</v>
      </c>
      <c r="U633">
        <f t="shared" si="127"/>
        <v>0</v>
      </c>
      <c r="V633">
        <f t="shared" si="128"/>
        <v>0</v>
      </c>
      <c r="W633">
        <f t="shared" si="129"/>
        <v>0</v>
      </c>
      <c r="X633">
        <f t="shared" si="130"/>
        <v>0</v>
      </c>
      <c r="Y633">
        <f t="shared" si="131"/>
        <v>0</v>
      </c>
      <c r="Z633">
        <f t="shared" si="132"/>
        <v>0</v>
      </c>
      <c r="AA633">
        <f t="shared" si="133"/>
        <v>0</v>
      </c>
      <c r="AB633">
        <f t="shared" si="134"/>
        <v>0</v>
      </c>
      <c r="AC633">
        <f t="shared" si="136"/>
        <v>0</v>
      </c>
    </row>
    <row r="634" spans="1:29">
      <c r="A634" t="str">
        <f>IF(Tabela3[[#This Row],[GOL CASA]]&lt;&gt;"",Tabela3[[#This Row],[TIME CASA]],"")</f>
        <v/>
      </c>
      <c r="B634" t="str">
        <f>IF(Tabela3[[#This Row],[GOL FORA]]&lt;&gt;"",Tabela3[[#This Row],[TIME FORA]],"")</f>
        <v/>
      </c>
      <c r="D634">
        <f t="shared" si="124"/>
        <v>0</v>
      </c>
      <c r="F634" t="str">
        <f t="shared" si="126"/>
        <v/>
      </c>
      <c r="G634" t="str">
        <f t="shared" si="125"/>
        <v/>
      </c>
      <c r="H634" t="str">
        <f>IFERROR(INDEX(JOGOS!$C$1:$P$16905,$G634,1),"")</f>
        <v/>
      </c>
      <c r="I634" s="29" t="str">
        <f>IFERROR(INDEX(JOGOS!$C$1:$P$16905,$G634,3),"")</f>
        <v/>
      </c>
      <c r="J634" s="29" t="str">
        <f>IFERROR(INDEX(JOGOS!$C$1:$P$16905,$G634,4),"")</f>
        <v/>
      </c>
      <c r="K634" t="str">
        <f>IFERROR(INDEX(JOGOS!$C$1:$P$16905,$G634,5),"")</f>
        <v/>
      </c>
      <c r="L634" t="str">
        <f>IFERROR(INDEX(JOGOS!$C$1:$P$16905,$G634,6),"")</f>
        <v/>
      </c>
      <c r="M634" t="str">
        <f>IFERROR(INDEX(JOGOS!$C$1:$P$16905,$G634,7),"")</f>
        <v/>
      </c>
      <c r="N634" t="str">
        <f>IFERROR(INDEX(JOGOS!$C$1:$P$16905,$G634,8),"")</f>
        <v/>
      </c>
      <c r="O634" t="str">
        <f>IFERROR(INDEX(JOGOS!$C$1:$P$16905,$G634,9),"")</f>
        <v/>
      </c>
      <c r="P634" t="str">
        <f>IFERROR(INDEX(JOGOS!$C$1:$P$16905,$G634,10),"")</f>
        <v/>
      </c>
      <c r="Q634" t="str">
        <f>IFERROR(INDEX(JOGOS!$C$1:$P$16905,$G634,11),"")</f>
        <v/>
      </c>
      <c r="R634" t="str">
        <f>IFERROR(INDEX(JOGOS!$C$1:$P$16905,$G634,12),"")</f>
        <v/>
      </c>
      <c r="S634" t="str">
        <f>IFERROR(INDEX(JOGOS!$C$1:$P$16905,$G634,13),"")</f>
        <v/>
      </c>
      <c r="T634">
        <f t="shared" si="135"/>
        <v>0</v>
      </c>
      <c r="U634">
        <f t="shared" si="127"/>
        <v>0</v>
      </c>
      <c r="V634">
        <f t="shared" si="128"/>
        <v>0</v>
      </c>
      <c r="W634">
        <f t="shared" si="129"/>
        <v>0</v>
      </c>
      <c r="X634">
        <f t="shared" si="130"/>
        <v>0</v>
      </c>
      <c r="Y634">
        <f t="shared" si="131"/>
        <v>0</v>
      </c>
      <c r="Z634">
        <f t="shared" si="132"/>
        <v>0</v>
      </c>
      <c r="AA634">
        <f t="shared" si="133"/>
        <v>0</v>
      </c>
      <c r="AB634">
        <f t="shared" si="134"/>
        <v>0</v>
      </c>
      <c r="AC634">
        <f t="shared" si="136"/>
        <v>0</v>
      </c>
    </row>
    <row r="635" spans="1:29">
      <c r="A635" t="str">
        <f>IF(Tabela3[[#This Row],[GOL CASA]]&lt;&gt;"",Tabela3[[#This Row],[TIME CASA]],"")</f>
        <v/>
      </c>
      <c r="B635" t="str">
        <f>IF(Tabela3[[#This Row],[GOL FORA]]&lt;&gt;"",Tabela3[[#This Row],[TIME FORA]],"")</f>
        <v/>
      </c>
      <c r="D635">
        <f t="shared" si="124"/>
        <v>0</v>
      </c>
      <c r="F635" t="str">
        <f t="shared" si="126"/>
        <v/>
      </c>
      <c r="G635" t="str">
        <f t="shared" si="125"/>
        <v/>
      </c>
      <c r="H635" t="str">
        <f>IFERROR(INDEX(JOGOS!$C$1:$P$16905,$G635,1),"")</f>
        <v/>
      </c>
      <c r="I635" s="29" t="str">
        <f>IFERROR(INDEX(JOGOS!$C$1:$P$16905,$G635,3),"")</f>
        <v/>
      </c>
      <c r="J635" s="29" t="str">
        <f>IFERROR(INDEX(JOGOS!$C$1:$P$16905,$G635,4),"")</f>
        <v/>
      </c>
      <c r="K635" t="str">
        <f>IFERROR(INDEX(JOGOS!$C$1:$P$16905,$G635,5),"")</f>
        <v/>
      </c>
      <c r="L635" t="str">
        <f>IFERROR(INDEX(JOGOS!$C$1:$P$16905,$G635,6),"")</f>
        <v/>
      </c>
      <c r="M635" t="str">
        <f>IFERROR(INDEX(JOGOS!$C$1:$P$16905,$G635,7),"")</f>
        <v/>
      </c>
      <c r="N635" t="str">
        <f>IFERROR(INDEX(JOGOS!$C$1:$P$16905,$G635,8),"")</f>
        <v/>
      </c>
      <c r="O635" t="str">
        <f>IFERROR(INDEX(JOGOS!$C$1:$P$16905,$G635,9),"")</f>
        <v/>
      </c>
      <c r="P635" t="str">
        <f>IFERROR(INDEX(JOGOS!$C$1:$P$16905,$G635,10),"")</f>
        <v/>
      </c>
      <c r="Q635" t="str">
        <f>IFERROR(INDEX(JOGOS!$C$1:$P$16905,$G635,11),"")</f>
        <v/>
      </c>
      <c r="R635" t="str">
        <f>IFERROR(INDEX(JOGOS!$C$1:$P$16905,$G635,12),"")</f>
        <v/>
      </c>
      <c r="S635" t="str">
        <f>IFERROR(INDEX(JOGOS!$C$1:$P$16905,$G635,13),"")</f>
        <v/>
      </c>
      <c r="T635">
        <f t="shared" si="135"/>
        <v>0</v>
      </c>
      <c r="U635">
        <f t="shared" si="127"/>
        <v>0</v>
      </c>
      <c r="V635">
        <f t="shared" si="128"/>
        <v>0</v>
      </c>
      <c r="W635">
        <f t="shared" si="129"/>
        <v>0</v>
      </c>
      <c r="X635">
        <f t="shared" si="130"/>
        <v>0</v>
      </c>
      <c r="Y635">
        <f t="shared" si="131"/>
        <v>0</v>
      </c>
      <c r="Z635">
        <f t="shared" si="132"/>
        <v>0</v>
      </c>
      <c r="AA635">
        <f t="shared" si="133"/>
        <v>0</v>
      </c>
      <c r="AB635">
        <f t="shared" si="134"/>
        <v>0</v>
      </c>
      <c r="AC635">
        <f t="shared" si="136"/>
        <v>0</v>
      </c>
    </row>
    <row r="636" spans="1:29">
      <c r="A636" t="str">
        <f>IF(Tabela3[[#This Row],[GOL CASA]]&lt;&gt;"",Tabela3[[#This Row],[TIME CASA]],"")</f>
        <v/>
      </c>
      <c r="B636" t="str">
        <f>IF(Tabela3[[#This Row],[GOL FORA]]&lt;&gt;"",Tabela3[[#This Row],[TIME FORA]],"")</f>
        <v/>
      </c>
      <c r="D636">
        <f t="shared" si="124"/>
        <v>0</v>
      </c>
      <c r="F636" t="str">
        <f t="shared" si="126"/>
        <v/>
      </c>
      <c r="G636" t="str">
        <f t="shared" si="125"/>
        <v/>
      </c>
      <c r="H636" t="str">
        <f>IFERROR(INDEX(JOGOS!$C$1:$P$16905,$G636,1),"")</f>
        <v/>
      </c>
      <c r="I636" s="29" t="str">
        <f>IFERROR(INDEX(JOGOS!$C$1:$P$16905,$G636,3),"")</f>
        <v/>
      </c>
      <c r="J636" s="29" t="str">
        <f>IFERROR(INDEX(JOGOS!$C$1:$P$16905,$G636,4),"")</f>
        <v/>
      </c>
      <c r="K636" t="str">
        <f>IFERROR(INDEX(JOGOS!$C$1:$P$16905,$G636,5),"")</f>
        <v/>
      </c>
      <c r="L636" t="str">
        <f>IFERROR(INDEX(JOGOS!$C$1:$P$16905,$G636,6),"")</f>
        <v/>
      </c>
      <c r="M636" t="str">
        <f>IFERROR(INDEX(JOGOS!$C$1:$P$16905,$G636,7),"")</f>
        <v/>
      </c>
      <c r="N636" t="str">
        <f>IFERROR(INDEX(JOGOS!$C$1:$P$16905,$G636,8),"")</f>
        <v/>
      </c>
      <c r="O636" t="str">
        <f>IFERROR(INDEX(JOGOS!$C$1:$P$16905,$G636,9),"")</f>
        <v/>
      </c>
      <c r="P636" t="str">
        <f>IFERROR(INDEX(JOGOS!$C$1:$P$16905,$G636,10),"")</f>
        <v/>
      </c>
      <c r="Q636" t="str">
        <f>IFERROR(INDEX(JOGOS!$C$1:$P$16905,$G636,11),"")</f>
        <v/>
      </c>
      <c r="R636" t="str">
        <f>IFERROR(INDEX(JOGOS!$C$1:$P$16905,$G636,12),"")</f>
        <v/>
      </c>
      <c r="S636" t="str">
        <f>IFERROR(INDEX(JOGOS!$C$1:$P$16905,$G636,13),"")</f>
        <v/>
      </c>
      <c r="T636">
        <f t="shared" si="135"/>
        <v>0</v>
      </c>
      <c r="U636">
        <f t="shared" si="127"/>
        <v>0</v>
      </c>
      <c r="V636">
        <f t="shared" si="128"/>
        <v>0</v>
      </c>
      <c r="W636">
        <f t="shared" si="129"/>
        <v>0</v>
      </c>
      <c r="X636">
        <f t="shared" si="130"/>
        <v>0</v>
      </c>
      <c r="Y636">
        <f t="shared" si="131"/>
        <v>0</v>
      </c>
      <c r="Z636">
        <f t="shared" si="132"/>
        <v>0</v>
      </c>
      <c r="AA636">
        <f t="shared" si="133"/>
        <v>0</v>
      </c>
      <c r="AB636">
        <f t="shared" si="134"/>
        <v>0</v>
      </c>
      <c r="AC636">
        <f t="shared" si="136"/>
        <v>0</v>
      </c>
    </row>
    <row r="637" spans="1:29">
      <c r="A637" t="str">
        <f>IF(Tabela3[[#This Row],[GOL CASA]]&lt;&gt;"",Tabela3[[#This Row],[TIME CASA]],"")</f>
        <v/>
      </c>
      <c r="B637" t="str">
        <f>IF(Tabela3[[#This Row],[GOL FORA]]&lt;&gt;"",Tabela3[[#This Row],[TIME FORA]],"")</f>
        <v/>
      </c>
      <c r="D637">
        <f t="shared" si="124"/>
        <v>0</v>
      </c>
      <c r="F637" t="str">
        <f t="shared" si="126"/>
        <v/>
      </c>
      <c r="G637" t="str">
        <f t="shared" si="125"/>
        <v/>
      </c>
      <c r="H637" t="str">
        <f>IFERROR(INDEX(JOGOS!$C$1:$P$16905,$G637,1),"")</f>
        <v/>
      </c>
      <c r="I637" s="29" t="str">
        <f>IFERROR(INDEX(JOGOS!$C$1:$P$16905,$G637,3),"")</f>
        <v/>
      </c>
      <c r="J637" s="29" t="str">
        <f>IFERROR(INDEX(JOGOS!$C$1:$P$16905,$G637,4),"")</f>
        <v/>
      </c>
      <c r="K637" t="str">
        <f>IFERROR(INDEX(JOGOS!$C$1:$P$16905,$G637,5),"")</f>
        <v/>
      </c>
      <c r="L637" t="str">
        <f>IFERROR(INDEX(JOGOS!$C$1:$P$16905,$G637,6),"")</f>
        <v/>
      </c>
      <c r="M637" t="str">
        <f>IFERROR(INDEX(JOGOS!$C$1:$P$16905,$G637,7),"")</f>
        <v/>
      </c>
      <c r="N637" t="str">
        <f>IFERROR(INDEX(JOGOS!$C$1:$P$16905,$G637,8),"")</f>
        <v/>
      </c>
      <c r="O637" t="str">
        <f>IFERROR(INDEX(JOGOS!$C$1:$P$16905,$G637,9),"")</f>
        <v/>
      </c>
      <c r="P637" t="str">
        <f>IFERROR(INDEX(JOGOS!$C$1:$P$16905,$G637,10),"")</f>
        <v/>
      </c>
      <c r="Q637" t="str">
        <f>IFERROR(INDEX(JOGOS!$C$1:$P$16905,$G637,11),"")</f>
        <v/>
      </c>
      <c r="R637" t="str">
        <f>IFERROR(INDEX(JOGOS!$C$1:$P$16905,$G637,12),"")</f>
        <v/>
      </c>
      <c r="S637" t="str">
        <f>IFERROR(INDEX(JOGOS!$C$1:$P$16905,$G637,13),"")</f>
        <v/>
      </c>
      <c r="T637">
        <f t="shared" si="135"/>
        <v>0</v>
      </c>
      <c r="U637">
        <f t="shared" si="127"/>
        <v>0</v>
      </c>
      <c r="V637">
        <f t="shared" si="128"/>
        <v>0</v>
      </c>
      <c r="W637">
        <f t="shared" si="129"/>
        <v>0</v>
      </c>
      <c r="X637">
        <f t="shared" si="130"/>
        <v>0</v>
      </c>
      <c r="Y637">
        <f t="shared" si="131"/>
        <v>0</v>
      </c>
      <c r="Z637">
        <f t="shared" si="132"/>
        <v>0</v>
      </c>
      <c r="AA637">
        <f t="shared" si="133"/>
        <v>0</v>
      </c>
      <c r="AB637">
        <f t="shared" si="134"/>
        <v>0</v>
      </c>
      <c r="AC637">
        <f t="shared" si="136"/>
        <v>0</v>
      </c>
    </row>
    <row r="638" spans="1:29">
      <c r="A638" t="str">
        <f>IF(Tabela3[[#This Row],[GOL CASA]]&lt;&gt;"",Tabela3[[#This Row],[TIME CASA]],"")</f>
        <v/>
      </c>
      <c r="B638" t="str">
        <f>IF(Tabela3[[#This Row],[GOL FORA]]&lt;&gt;"",Tabela3[[#This Row],[TIME FORA]],"")</f>
        <v/>
      </c>
      <c r="D638">
        <f t="shared" si="124"/>
        <v>0</v>
      </c>
      <c r="F638" t="str">
        <f t="shared" si="126"/>
        <v/>
      </c>
      <c r="G638" t="str">
        <f t="shared" si="125"/>
        <v/>
      </c>
      <c r="H638" t="str">
        <f>IFERROR(INDEX(JOGOS!$C$1:$P$16905,$G638,1),"")</f>
        <v/>
      </c>
      <c r="I638" s="29" t="str">
        <f>IFERROR(INDEX(JOGOS!$C$1:$P$16905,$G638,3),"")</f>
        <v/>
      </c>
      <c r="J638" s="29" t="str">
        <f>IFERROR(INDEX(JOGOS!$C$1:$P$16905,$G638,4),"")</f>
        <v/>
      </c>
      <c r="K638" t="str">
        <f>IFERROR(INDEX(JOGOS!$C$1:$P$16905,$G638,5),"")</f>
        <v/>
      </c>
      <c r="L638" t="str">
        <f>IFERROR(INDEX(JOGOS!$C$1:$P$16905,$G638,6),"")</f>
        <v/>
      </c>
      <c r="M638" t="str">
        <f>IFERROR(INDEX(JOGOS!$C$1:$P$16905,$G638,7),"")</f>
        <v/>
      </c>
      <c r="N638" t="str">
        <f>IFERROR(INDEX(JOGOS!$C$1:$P$16905,$G638,8),"")</f>
        <v/>
      </c>
      <c r="O638" t="str">
        <f>IFERROR(INDEX(JOGOS!$C$1:$P$16905,$G638,9),"")</f>
        <v/>
      </c>
      <c r="P638" t="str">
        <f>IFERROR(INDEX(JOGOS!$C$1:$P$16905,$G638,10),"")</f>
        <v/>
      </c>
      <c r="Q638" t="str">
        <f>IFERROR(INDEX(JOGOS!$C$1:$P$16905,$G638,11),"")</f>
        <v/>
      </c>
      <c r="R638" t="str">
        <f>IFERROR(INDEX(JOGOS!$C$1:$P$16905,$G638,12),"")</f>
        <v/>
      </c>
      <c r="S638" t="str">
        <f>IFERROR(INDEX(JOGOS!$C$1:$P$16905,$G638,13),"")</f>
        <v/>
      </c>
      <c r="T638">
        <f t="shared" si="135"/>
        <v>0</v>
      </c>
      <c r="U638">
        <f t="shared" si="127"/>
        <v>0</v>
      </c>
      <c r="V638">
        <f t="shared" si="128"/>
        <v>0</v>
      </c>
      <c r="W638">
        <f t="shared" si="129"/>
        <v>0</v>
      </c>
      <c r="X638">
        <f t="shared" si="130"/>
        <v>0</v>
      </c>
      <c r="Y638">
        <f t="shared" si="131"/>
        <v>0</v>
      </c>
      <c r="Z638">
        <f t="shared" si="132"/>
        <v>0</v>
      </c>
      <c r="AA638">
        <f t="shared" si="133"/>
        <v>0</v>
      </c>
      <c r="AB638">
        <f t="shared" si="134"/>
        <v>0</v>
      </c>
      <c r="AC638">
        <f t="shared" si="136"/>
        <v>0</v>
      </c>
    </row>
    <row r="639" spans="1:29">
      <c r="A639" t="str">
        <f>IF(Tabela3[[#This Row],[GOL CASA]]&lt;&gt;"",Tabela3[[#This Row],[TIME CASA]],"")</f>
        <v/>
      </c>
      <c r="B639" t="str">
        <f>IF(Tabela3[[#This Row],[GOL FORA]]&lt;&gt;"",Tabela3[[#This Row],[TIME FORA]],"")</f>
        <v/>
      </c>
      <c r="D639">
        <f t="shared" si="124"/>
        <v>0</v>
      </c>
      <c r="F639" t="str">
        <f t="shared" si="126"/>
        <v/>
      </c>
      <c r="G639" t="str">
        <f t="shared" si="125"/>
        <v/>
      </c>
      <c r="H639" t="str">
        <f>IFERROR(INDEX(JOGOS!$C$1:$P$16905,$G639,1),"")</f>
        <v/>
      </c>
      <c r="I639" s="29" t="str">
        <f>IFERROR(INDEX(JOGOS!$C$1:$P$16905,$G639,3),"")</f>
        <v/>
      </c>
      <c r="J639" s="29" t="str">
        <f>IFERROR(INDEX(JOGOS!$C$1:$P$16905,$G639,4),"")</f>
        <v/>
      </c>
      <c r="K639" t="str">
        <f>IFERROR(INDEX(JOGOS!$C$1:$P$16905,$G639,5),"")</f>
        <v/>
      </c>
      <c r="L639" t="str">
        <f>IFERROR(INDEX(JOGOS!$C$1:$P$16905,$G639,6),"")</f>
        <v/>
      </c>
      <c r="M639" t="str">
        <f>IFERROR(INDEX(JOGOS!$C$1:$P$16905,$G639,7),"")</f>
        <v/>
      </c>
      <c r="N639" t="str">
        <f>IFERROR(INDEX(JOGOS!$C$1:$P$16905,$G639,8),"")</f>
        <v/>
      </c>
      <c r="O639" t="str">
        <f>IFERROR(INDEX(JOGOS!$C$1:$P$16905,$G639,9),"")</f>
        <v/>
      </c>
      <c r="P639" t="str">
        <f>IFERROR(INDEX(JOGOS!$C$1:$P$16905,$G639,10),"")</f>
        <v/>
      </c>
      <c r="Q639" t="str">
        <f>IFERROR(INDEX(JOGOS!$C$1:$P$16905,$G639,11),"")</f>
        <v/>
      </c>
      <c r="R639" t="str">
        <f>IFERROR(INDEX(JOGOS!$C$1:$P$16905,$G639,12),"")</f>
        <v/>
      </c>
      <c r="S639" t="str">
        <f>IFERROR(INDEX(JOGOS!$C$1:$P$16905,$G639,13),"")</f>
        <v/>
      </c>
      <c r="T639">
        <f t="shared" si="135"/>
        <v>0</v>
      </c>
      <c r="U639">
        <f t="shared" si="127"/>
        <v>0</v>
      </c>
      <c r="V639">
        <f t="shared" si="128"/>
        <v>0</v>
      </c>
      <c r="W639">
        <f t="shared" si="129"/>
        <v>0</v>
      </c>
      <c r="X639">
        <f t="shared" si="130"/>
        <v>0</v>
      </c>
      <c r="Y639">
        <f t="shared" si="131"/>
        <v>0</v>
      </c>
      <c r="Z639">
        <f t="shared" si="132"/>
        <v>0</v>
      </c>
      <c r="AA639">
        <f t="shared" si="133"/>
        <v>0</v>
      </c>
      <c r="AB639">
        <f t="shared" si="134"/>
        <v>0</v>
      </c>
      <c r="AC639">
        <f t="shared" si="136"/>
        <v>0</v>
      </c>
    </row>
    <row r="640" spans="1:29">
      <c r="A640" t="str">
        <f>IF(Tabela3[[#This Row],[GOL CASA]]&lt;&gt;"",Tabela3[[#This Row],[TIME CASA]],"")</f>
        <v/>
      </c>
      <c r="B640" t="str">
        <f>IF(Tabela3[[#This Row],[GOL FORA]]&lt;&gt;"",Tabela3[[#This Row],[TIME FORA]],"")</f>
        <v/>
      </c>
      <c r="D640">
        <f t="shared" si="124"/>
        <v>0</v>
      </c>
      <c r="F640" t="str">
        <f t="shared" si="126"/>
        <v/>
      </c>
      <c r="G640" t="str">
        <f t="shared" si="125"/>
        <v/>
      </c>
      <c r="H640" t="str">
        <f>IFERROR(INDEX(JOGOS!$C$1:$P$16905,$G640,1),"")</f>
        <v/>
      </c>
      <c r="I640" s="29" t="str">
        <f>IFERROR(INDEX(JOGOS!$C$1:$P$16905,$G640,3),"")</f>
        <v/>
      </c>
      <c r="J640" s="29" t="str">
        <f>IFERROR(INDEX(JOGOS!$C$1:$P$16905,$G640,4),"")</f>
        <v/>
      </c>
      <c r="K640" t="str">
        <f>IFERROR(INDEX(JOGOS!$C$1:$P$16905,$G640,5),"")</f>
        <v/>
      </c>
      <c r="L640" t="str">
        <f>IFERROR(INDEX(JOGOS!$C$1:$P$16905,$G640,6),"")</f>
        <v/>
      </c>
      <c r="M640" t="str">
        <f>IFERROR(INDEX(JOGOS!$C$1:$P$16905,$G640,7),"")</f>
        <v/>
      </c>
      <c r="N640" t="str">
        <f>IFERROR(INDEX(JOGOS!$C$1:$P$16905,$G640,8),"")</f>
        <v/>
      </c>
      <c r="O640" t="str">
        <f>IFERROR(INDEX(JOGOS!$C$1:$P$16905,$G640,9),"")</f>
        <v/>
      </c>
      <c r="P640" t="str">
        <f>IFERROR(INDEX(JOGOS!$C$1:$P$16905,$G640,10),"")</f>
        <v/>
      </c>
      <c r="Q640" t="str">
        <f>IFERROR(INDEX(JOGOS!$C$1:$P$16905,$G640,11),"")</f>
        <v/>
      </c>
      <c r="R640" t="str">
        <f>IFERROR(INDEX(JOGOS!$C$1:$P$16905,$G640,12),"")</f>
        <v/>
      </c>
      <c r="S640" t="str">
        <f>IFERROR(INDEX(JOGOS!$C$1:$P$16905,$G640,13),"")</f>
        <v/>
      </c>
      <c r="T640">
        <f t="shared" si="135"/>
        <v>0</v>
      </c>
      <c r="U640">
        <f t="shared" si="127"/>
        <v>0</v>
      </c>
      <c r="V640">
        <f t="shared" si="128"/>
        <v>0</v>
      </c>
      <c r="W640">
        <f t="shared" si="129"/>
        <v>0</v>
      </c>
      <c r="X640">
        <f t="shared" si="130"/>
        <v>0</v>
      </c>
      <c r="Y640">
        <f t="shared" si="131"/>
        <v>0</v>
      </c>
      <c r="Z640">
        <f t="shared" si="132"/>
        <v>0</v>
      </c>
      <c r="AA640">
        <f t="shared" si="133"/>
        <v>0</v>
      </c>
      <c r="AB640">
        <f t="shared" si="134"/>
        <v>0</v>
      </c>
      <c r="AC640">
        <f t="shared" si="136"/>
        <v>0</v>
      </c>
    </row>
    <row r="641" spans="1:29">
      <c r="A641" t="str">
        <f>IF(Tabela3[[#This Row],[GOL CASA]]&lt;&gt;"",Tabela3[[#This Row],[TIME CASA]],"")</f>
        <v/>
      </c>
      <c r="B641" t="str">
        <f>IF(Tabela3[[#This Row],[GOL FORA]]&lt;&gt;"",Tabela3[[#This Row],[TIME FORA]],"")</f>
        <v/>
      </c>
      <c r="D641">
        <f t="shared" si="124"/>
        <v>0</v>
      </c>
      <c r="F641" t="str">
        <f t="shared" si="126"/>
        <v/>
      </c>
      <c r="G641" t="str">
        <f t="shared" si="125"/>
        <v/>
      </c>
      <c r="H641" t="str">
        <f>IFERROR(INDEX(JOGOS!$C$1:$P$16905,$G641,1),"")</f>
        <v/>
      </c>
      <c r="I641" s="29" t="str">
        <f>IFERROR(INDEX(JOGOS!$C$1:$P$16905,$G641,3),"")</f>
        <v/>
      </c>
      <c r="J641" s="29" t="str">
        <f>IFERROR(INDEX(JOGOS!$C$1:$P$16905,$G641,4),"")</f>
        <v/>
      </c>
      <c r="K641" t="str">
        <f>IFERROR(INDEX(JOGOS!$C$1:$P$16905,$G641,5),"")</f>
        <v/>
      </c>
      <c r="L641" t="str">
        <f>IFERROR(INDEX(JOGOS!$C$1:$P$16905,$G641,6),"")</f>
        <v/>
      </c>
      <c r="M641" t="str">
        <f>IFERROR(INDEX(JOGOS!$C$1:$P$16905,$G641,7),"")</f>
        <v/>
      </c>
      <c r="N641" t="str">
        <f>IFERROR(INDEX(JOGOS!$C$1:$P$16905,$G641,8),"")</f>
        <v/>
      </c>
      <c r="O641" t="str">
        <f>IFERROR(INDEX(JOGOS!$C$1:$P$16905,$G641,9),"")</f>
        <v/>
      </c>
      <c r="P641" t="str">
        <f>IFERROR(INDEX(JOGOS!$C$1:$P$16905,$G641,10),"")</f>
        <v/>
      </c>
      <c r="Q641" t="str">
        <f>IFERROR(INDEX(JOGOS!$C$1:$P$16905,$G641,11),"")</f>
        <v/>
      </c>
      <c r="R641" t="str">
        <f>IFERROR(INDEX(JOGOS!$C$1:$P$16905,$G641,12),"")</f>
        <v/>
      </c>
      <c r="S641" t="str">
        <f>IFERROR(INDEX(JOGOS!$C$1:$P$16905,$G641,13),"")</f>
        <v/>
      </c>
      <c r="T641">
        <f t="shared" si="135"/>
        <v>0</v>
      </c>
      <c r="U641">
        <f t="shared" si="127"/>
        <v>0</v>
      </c>
      <c r="V641">
        <f t="shared" si="128"/>
        <v>0</v>
      </c>
      <c r="W641">
        <f t="shared" si="129"/>
        <v>0</v>
      </c>
      <c r="X641">
        <f t="shared" si="130"/>
        <v>0</v>
      </c>
      <c r="Y641">
        <f t="shared" si="131"/>
        <v>0</v>
      </c>
      <c r="Z641">
        <f t="shared" si="132"/>
        <v>0</v>
      </c>
      <c r="AA641">
        <f t="shared" si="133"/>
        <v>0</v>
      </c>
      <c r="AB641">
        <f t="shared" si="134"/>
        <v>0</v>
      </c>
      <c r="AC641">
        <f t="shared" si="136"/>
        <v>0</v>
      </c>
    </row>
    <row r="642" spans="1:29">
      <c r="A642" t="str">
        <f>IF(Tabela3[[#This Row],[GOL CASA]]&lt;&gt;"",Tabela3[[#This Row],[TIME CASA]],"")</f>
        <v/>
      </c>
      <c r="B642" t="str">
        <f>IF(Tabela3[[#This Row],[GOL FORA]]&lt;&gt;"",Tabela3[[#This Row],[TIME FORA]],"")</f>
        <v/>
      </c>
      <c r="D642">
        <f t="shared" ref="D642:D705" si="137">IF(OR(A642=$C$3,B642=$C$3),1,0)</f>
        <v>0</v>
      </c>
      <c r="F642" t="str">
        <f t="shared" si="126"/>
        <v/>
      </c>
      <c r="G642" t="str">
        <f t="shared" ref="G642:G705" si="138">IFERROR(LARGE(F:F,ROW(A641)),"")</f>
        <v/>
      </c>
      <c r="H642" t="str">
        <f>IFERROR(INDEX(JOGOS!$C$1:$P$16905,$G642,1),"")</f>
        <v/>
      </c>
      <c r="I642" s="29" t="str">
        <f>IFERROR(INDEX(JOGOS!$C$1:$P$16905,$G642,3),"")</f>
        <v/>
      </c>
      <c r="J642" s="29" t="str">
        <f>IFERROR(INDEX(JOGOS!$C$1:$P$16905,$G642,4),"")</f>
        <v/>
      </c>
      <c r="K642" t="str">
        <f>IFERROR(INDEX(JOGOS!$C$1:$P$16905,$G642,5),"")</f>
        <v/>
      </c>
      <c r="L642" t="str">
        <f>IFERROR(INDEX(JOGOS!$C$1:$P$16905,$G642,6),"")</f>
        <v/>
      </c>
      <c r="M642" t="str">
        <f>IFERROR(INDEX(JOGOS!$C$1:$P$16905,$G642,7),"")</f>
        <v/>
      </c>
      <c r="N642" t="str">
        <f>IFERROR(INDEX(JOGOS!$C$1:$P$16905,$G642,8),"")</f>
        <v/>
      </c>
      <c r="O642" t="str">
        <f>IFERROR(INDEX(JOGOS!$C$1:$P$16905,$G642,9),"")</f>
        <v/>
      </c>
      <c r="P642" t="str">
        <f>IFERROR(INDEX(JOGOS!$C$1:$P$16905,$G642,10),"")</f>
        <v/>
      </c>
      <c r="Q642" t="str">
        <f>IFERROR(INDEX(JOGOS!$C$1:$P$16905,$G642,11),"")</f>
        <v/>
      </c>
      <c r="R642" t="str">
        <f>IFERROR(INDEX(JOGOS!$C$1:$P$16905,$G642,12),"")</f>
        <v/>
      </c>
      <c r="S642" t="str">
        <f>IFERROR(INDEX(JOGOS!$C$1:$P$16905,$G642,13),"")</f>
        <v/>
      </c>
      <c r="T642">
        <f t="shared" si="135"/>
        <v>0</v>
      </c>
      <c r="U642">
        <f t="shared" si="127"/>
        <v>0</v>
      </c>
      <c r="V642">
        <f t="shared" si="128"/>
        <v>0</v>
      </c>
      <c r="W642">
        <f t="shared" si="129"/>
        <v>0</v>
      </c>
      <c r="X642">
        <f t="shared" si="130"/>
        <v>0</v>
      </c>
      <c r="Y642">
        <f t="shared" si="131"/>
        <v>0</v>
      </c>
      <c r="Z642">
        <f t="shared" si="132"/>
        <v>0</v>
      </c>
      <c r="AA642">
        <f t="shared" si="133"/>
        <v>0</v>
      </c>
      <c r="AB642">
        <f t="shared" si="134"/>
        <v>0</v>
      </c>
      <c r="AC642">
        <f t="shared" si="136"/>
        <v>0</v>
      </c>
    </row>
    <row r="643" spans="1:29">
      <c r="A643" t="str">
        <f>IF(Tabela3[[#This Row],[GOL CASA]]&lt;&gt;"",Tabela3[[#This Row],[TIME CASA]],"")</f>
        <v/>
      </c>
      <c r="B643" t="str">
        <f>IF(Tabela3[[#This Row],[GOL FORA]]&lt;&gt;"",Tabela3[[#This Row],[TIME FORA]],"")</f>
        <v/>
      </c>
      <c r="D643">
        <f t="shared" si="137"/>
        <v>0</v>
      </c>
      <c r="F643" t="str">
        <f t="shared" ref="F643:F706" si="139">IF(D643=1,ROW(),"")</f>
        <v/>
      </c>
      <c r="G643" t="str">
        <f t="shared" si="138"/>
        <v/>
      </c>
      <c r="H643" t="str">
        <f>IFERROR(INDEX(JOGOS!$C$1:$P$16905,$G643,1),"")</f>
        <v/>
      </c>
      <c r="I643" s="29" t="str">
        <f>IFERROR(INDEX(JOGOS!$C$1:$P$16905,$G643,3),"")</f>
        <v/>
      </c>
      <c r="J643" s="29" t="str">
        <f>IFERROR(INDEX(JOGOS!$C$1:$P$16905,$G643,4),"")</f>
        <v/>
      </c>
      <c r="K643" t="str">
        <f>IFERROR(INDEX(JOGOS!$C$1:$P$16905,$G643,5),"")</f>
        <v/>
      </c>
      <c r="L643" t="str">
        <f>IFERROR(INDEX(JOGOS!$C$1:$P$16905,$G643,6),"")</f>
        <v/>
      </c>
      <c r="M643" t="str">
        <f>IFERROR(INDEX(JOGOS!$C$1:$P$16905,$G643,7),"")</f>
        <v/>
      </c>
      <c r="N643" t="str">
        <f>IFERROR(INDEX(JOGOS!$C$1:$P$16905,$G643,8),"")</f>
        <v/>
      </c>
      <c r="O643" t="str">
        <f>IFERROR(INDEX(JOGOS!$C$1:$P$16905,$G643,9),"")</f>
        <v/>
      </c>
      <c r="P643" t="str">
        <f>IFERROR(INDEX(JOGOS!$C$1:$P$16905,$G643,10),"")</f>
        <v/>
      </c>
      <c r="Q643" t="str">
        <f>IFERROR(INDEX(JOGOS!$C$1:$P$16905,$G643,11),"")</f>
        <v/>
      </c>
      <c r="R643" t="str">
        <f>IFERROR(INDEX(JOGOS!$C$1:$P$16905,$G643,12),"")</f>
        <v/>
      </c>
      <c r="S643" t="str">
        <f>IFERROR(INDEX(JOGOS!$C$1:$P$16905,$G643,13),"")</f>
        <v/>
      </c>
      <c r="T643">
        <f t="shared" si="135"/>
        <v>0</v>
      </c>
      <c r="U643">
        <f t="shared" ref="U643:U706" si="140">IF(AND(M643=$C$3,O643&gt;0),$U$1,0)</f>
        <v>0</v>
      </c>
      <c r="V643">
        <f t="shared" ref="V643:V706" si="141">IF(AND(J643=$C$3,O643&gt;0),$U$1,0)</f>
        <v>0</v>
      </c>
      <c r="W643">
        <f t="shared" ref="W643:W706" si="142">IF(AND(M643=$C$3,N643&gt;0),$U$1,0)</f>
        <v>0</v>
      </c>
      <c r="X643">
        <f t="shared" ref="X643:X706" si="143">IF(AND(J643=$C$3,K643&gt;0),$U$1,0)</f>
        <v>0</v>
      </c>
      <c r="Y643">
        <f t="shared" ref="Y643:Y706" si="144">IF(AND(M643=$C$3,L643&gt;0),$U$1,0)</f>
        <v>0</v>
      </c>
      <c r="Z643">
        <f t="shared" ref="Z643:Z706" si="145">IF(AND(J643=$C$3,L643&gt;0),$U$1,0)</f>
        <v>0</v>
      </c>
      <c r="AA643">
        <f t="shared" ref="AA643:AA706" si="146">IF(AND(M643=$C$3,K643&gt;0),$U$1,0)</f>
        <v>0</v>
      </c>
      <c r="AB643">
        <f t="shared" ref="AB643:AB706" si="147">Y643+AA643</f>
        <v>0</v>
      </c>
      <c r="AC643">
        <f t="shared" si="136"/>
        <v>0</v>
      </c>
    </row>
    <row r="644" spans="1:29">
      <c r="A644" t="str">
        <f>IF(Tabela3[[#This Row],[GOL CASA]]&lt;&gt;"",Tabela3[[#This Row],[TIME CASA]],"")</f>
        <v/>
      </c>
      <c r="B644" t="str">
        <f>IF(Tabela3[[#This Row],[GOL FORA]]&lt;&gt;"",Tabela3[[#This Row],[TIME FORA]],"")</f>
        <v/>
      </c>
      <c r="D644">
        <f t="shared" si="137"/>
        <v>0</v>
      </c>
      <c r="F644" t="str">
        <f t="shared" si="139"/>
        <v/>
      </c>
      <c r="G644" t="str">
        <f t="shared" si="138"/>
        <v/>
      </c>
      <c r="H644" t="str">
        <f>IFERROR(INDEX(JOGOS!$C$1:$P$16905,$G644,1),"")</f>
        <v/>
      </c>
      <c r="I644" s="29" t="str">
        <f>IFERROR(INDEX(JOGOS!$C$1:$P$16905,$G644,3),"")</f>
        <v/>
      </c>
      <c r="J644" s="29" t="str">
        <f>IFERROR(INDEX(JOGOS!$C$1:$P$16905,$G644,4),"")</f>
        <v/>
      </c>
      <c r="K644" t="str">
        <f>IFERROR(INDEX(JOGOS!$C$1:$P$16905,$G644,5),"")</f>
        <v/>
      </c>
      <c r="L644" t="str">
        <f>IFERROR(INDEX(JOGOS!$C$1:$P$16905,$G644,6),"")</f>
        <v/>
      </c>
      <c r="M644" t="str">
        <f>IFERROR(INDEX(JOGOS!$C$1:$P$16905,$G644,7),"")</f>
        <v/>
      </c>
      <c r="N644" t="str">
        <f>IFERROR(INDEX(JOGOS!$C$1:$P$16905,$G644,8),"")</f>
        <v/>
      </c>
      <c r="O644" t="str">
        <f>IFERROR(INDEX(JOGOS!$C$1:$P$16905,$G644,9),"")</f>
        <v/>
      </c>
      <c r="P644" t="str">
        <f>IFERROR(INDEX(JOGOS!$C$1:$P$16905,$G644,10),"")</f>
        <v/>
      </c>
      <c r="Q644" t="str">
        <f>IFERROR(INDEX(JOGOS!$C$1:$P$16905,$G644,11),"")</f>
        <v/>
      </c>
      <c r="R644" t="str">
        <f>IFERROR(INDEX(JOGOS!$C$1:$P$16905,$G644,12),"")</f>
        <v/>
      </c>
      <c r="S644" t="str">
        <f>IFERROR(INDEX(JOGOS!$C$1:$P$16905,$G644,13),"")</f>
        <v/>
      </c>
      <c r="T644">
        <f t="shared" ref="T644:T707" si="148">IF(AND(J644=$C$3,N644&gt;0),$U$1,0)</f>
        <v>0</v>
      </c>
      <c r="U644">
        <f t="shared" si="140"/>
        <v>0</v>
      </c>
      <c r="V644">
        <f t="shared" si="141"/>
        <v>0</v>
      </c>
      <c r="W644">
        <f t="shared" si="142"/>
        <v>0</v>
      </c>
      <c r="X644">
        <f t="shared" si="143"/>
        <v>0</v>
      </c>
      <c r="Y644">
        <f t="shared" si="144"/>
        <v>0</v>
      </c>
      <c r="Z644">
        <f t="shared" si="145"/>
        <v>0</v>
      </c>
      <c r="AA644">
        <f t="shared" si="146"/>
        <v>0</v>
      </c>
      <c r="AB644">
        <f t="shared" si="147"/>
        <v>0</v>
      </c>
      <c r="AC644">
        <f t="shared" si="136"/>
        <v>0</v>
      </c>
    </row>
    <row r="645" spans="1:29">
      <c r="A645" t="str">
        <f>IF(Tabela3[[#This Row],[GOL CASA]]&lt;&gt;"",Tabela3[[#This Row],[TIME CASA]],"")</f>
        <v/>
      </c>
      <c r="B645" t="str">
        <f>IF(Tabela3[[#This Row],[GOL FORA]]&lt;&gt;"",Tabela3[[#This Row],[TIME FORA]],"")</f>
        <v/>
      </c>
      <c r="D645">
        <f t="shared" si="137"/>
        <v>0</v>
      </c>
      <c r="F645" t="str">
        <f t="shared" si="139"/>
        <v/>
      </c>
      <c r="G645" t="str">
        <f t="shared" si="138"/>
        <v/>
      </c>
      <c r="H645" t="str">
        <f>IFERROR(INDEX(JOGOS!$C$1:$P$16905,$G645,1),"")</f>
        <v/>
      </c>
      <c r="I645" s="29" t="str">
        <f>IFERROR(INDEX(JOGOS!$C$1:$P$16905,$G645,3),"")</f>
        <v/>
      </c>
      <c r="J645" s="29" t="str">
        <f>IFERROR(INDEX(JOGOS!$C$1:$P$16905,$G645,4),"")</f>
        <v/>
      </c>
      <c r="K645" t="str">
        <f>IFERROR(INDEX(JOGOS!$C$1:$P$16905,$G645,5),"")</f>
        <v/>
      </c>
      <c r="L645" t="str">
        <f>IFERROR(INDEX(JOGOS!$C$1:$P$16905,$G645,6),"")</f>
        <v/>
      </c>
      <c r="M645" t="str">
        <f>IFERROR(INDEX(JOGOS!$C$1:$P$16905,$G645,7),"")</f>
        <v/>
      </c>
      <c r="N645" t="str">
        <f>IFERROR(INDEX(JOGOS!$C$1:$P$16905,$G645,8),"")</f>
        <v/>
      </c>
      <c r="O645" t="str">
        <f>IFERROR(INDEX(JOGOS!$C$1:$P$16905,$G645,9),"")</f>
        <v/>
      </c>
      <c r="P645" t="str">
        <f>IFERROR(INDEX(JOGOS!$C$1:$P$16905,$G645,10),"")</f>
        <v/>
      </c>
      <c r="Q645" t="str">
        <f>IFERROR(INDEX(JOGOS!$C$1:$P$16905,$G645,11),"")</f>
        <v/>
      </c>
      <c r="R645" t="str">
        <f>IFERROR(INDEX(JOGOS!$C$1:$P$16905,$G645,12),"")</f>
        <v/>
      </c>
      <c r="S645" t="str">
        <f>IFERROR(INDEX(JOGOS!$C$1:$P$16905,$G645,13),"")</f>
        <v/>
      </c>
      <c r="T645">
        <f t="shared" si="148"/>
        <v>0</v>
      </c>
      <c r="U645">
        <f t="shared" si="140"/>
        <v>0</v>
      </c>
      <c r="V645">
        <f t="shared" si="141"/>
        <v>0</v>
      </c>
      <c r="W645">
        <f t="shared" si="142"/>
        <v>0</v>
      </c>
      <c r="X645">
        <f t="shared" si="143"/>
        <v>0</v>
      </c>
      <c r="Y645">
        <f t="shared" si="144"/>
        <v>0</v>
      </c>
      <c r="Z645">
        <f t="shared" si="145"/>
        <v>0</v>
      </c>
      <c r="AA645">
        <f t="shared" si="146"/>
        <v>0</v>
      </c>
      <c r="AB645">
        <f t="shared" si="147"/>
        <v>0</v>
      </c>
      <c r="AC645">
        <f t="shared" ref="AC645:AC708" si="149">X645+Z645</f>
        <v>0</v>
      </c>
    </row>
    <row r="646" spans="1:29">
      <c r="A646" t="str">
        <f>IF(Tabela3[[#This Row],[GOL CASA]]&lt;&gt;"",Tabela3[[#This Row],[TIME CASA]],"")</f>
        <v/>
      </c>
      <c r="B646" t="str">
        <f>IF(Tabela3[[#This Row],[GOL FORA]]&lt;&gt;"",Tabela3[[#This Row],[TIME FORA]],"")</f>
        <v/>
      </c>
      <c r="D646">
        <f t="shared" si="137"/>
        <v>0</v>
      </c>
      <c r="F646" t="str">
        <f t="shared" si="139"/>
        <v/>
      </c>
      <c r="G646" t="str">
        <f t="shared" si="138"/>
        <v/>
      </c>
      <c r="H646" t="str">
        <f>IFERROR(INDEX(JOGOS!$C$1:$P$16905,$G646,1),"")</f>
        <v/>
      </c>
      <c r="I646" s="29" t="str">
        <f>IFERROR(INDEX(JOGOS!$C$1:$P$16905,$G646,3),"")</f>
        <v/>
      </c>
      <c r="J646" s="29" t="str">
        <f>IFERROR(INDEX(JOGOS!$C$1:$P$16905,$G646,4),"")</f>
        <v/>
      </c>
      <c r="K646" t="str">
        <f>IFERROR(INDEX(JOGOS!$C$1:$P$16905,$G646,5),"")</f>
        <v/>
      </c>
      <c r="L646" t="str">
        <f>IFERROR(INDEX(JOGOS!$C$1:$P$16905,$G646,6),"")</f>
        <v/>
      </c>
      <c r="M646" t="str">
        <f>IFERROR(INDEX(JOGOS!$C$1:$P$16905,$G646,7),"")</f>
        <v/>
      </c>
      <c r="N646" t="str">
        <f>IFERROR(INDEX(JOGOS!$C$1:$P$16905,$G646,8),"")</f>
        <v/>
      </c>
      <c r="O646" t="str">
        <f>IFERROR(INDEX(JOGOS!$C$1:$P$16905,$G646,9),"")</f>
        <v/>
      </c>
      <c r="P646" t="str">
        <f>IFERROR(INDEX(JOGOS!$C$1:$P$16905,$G646,10),"")</f>
        <v/>
      </c>
      <c r="Q646" t="str">
        <f>IFERROR(INDEX(JOGOS!$C$1:$P$16905,$G646,11),"")</f>
        <v/>
      </c>
      <c r="R646" t="str">
        <f>IFERROR(INDEX(JOGOS!$C$1:$P$16905,$G646,12),"")</f>
        <v/>
      </c>
      <c r="S646" t="str">
        <f>IFERROR(INDEX(JOGOS!$C$1:$P$16905,$G646,13),"")</f>
        <v/>
      </c>
      <c r="T646">
        <f t="shared" si="148"/>
        <v>0</v>
      </c>
      <c r="U646">
        <f t="shared" si="140"/>
        <v>0</v>
      </c>
      <c r="V646">
        <f t="shared" si="141"/>
        <v>0</v>
      </c>
      <c r="W646">
        <f t="shared" si="142"/>
        <v>0</v>
      </c>
      <c r="X646">
        <f t="shared" si="143"/>
        <v>0</v>
      </c>
      <c r="Y646">
        <f t="shared" si="144"/>
        <v>0</v>
      </c>
      <c r="Z646">
        <f t="shared" si="145"/>
        <v>0</v>
      </c>
      <c r="AA646">
        <f t="shared" si="146"/>
        <v>0</v>
      </c>
      <c r="AB646">
        <f t="shared" si="147"/>
        <v>0</v>
      </c>
      <c r="AC646">
        <f t="shared" si="149"/>
        <v>0</v>
      </c>
    </row>
    <row r="647" spans="1:29">
      <c r="A647" t="str">
        <f>IF(Tabela3[[#This Row],[GOL CASA]]&lt;&gt;"",Tabela3[[#This Row],[TIME CASA]],"")</f>
        <v/>
      </c>
      <c r="B647" t="str">
        <f>IF(Tabela3[[#This Row],[GOL FORA]]&lt;&gt;"",Tabela3[[#This Row],[TIME FORA]],"")</f>
        <v/>
      </c>
      <c r="D647">
        <f t="shared" si="137"/>
        <v>0</v>
      </c>
      <c r="F647" t="str">
        <f t="shared" si="139"/>
        <v/>
      </c>
      <c r="G647" t="str">
        <f t="shared" si="138"/>
        <v/>
      </c>
      <c r="H647" t="str">
        <f>IFERROR(INDEX(JOGOS!$C$1:$P$16905,$G647,1),"")</f>
        <v/>
      </c>
      <c r="I647" s="29" t="str">
        <f>IFERROR(INDEX(JOGOS!$C$1:$P$16905,$G647,3),"")</f>
        <v/>
      </c>
      <c r="J647" s="29" t="str">
        <f>IFERROR(INDEX(JOGOS!$C$1:$P$16905,$G647,4),"")</f>
        <v/>
      </c>
      <c r="K647" t="str">
        <f>IFERROR(INDEX(JOGOS!$C$1:$P$16905,$G647,5),"")</f>
        <v/>
      </c>
      <c r="L647" t="str">
        <f>IFERROR(INDEX(JOGOS!$C$1:$P$16905,$G647,6),"")</f>
        <v/>
      </c>
      <c r="M647" t="str">
        <f>IFERROR(INDEX(JOGOS!$C$1:$P$16905,$G647,7),"")</f>
        <v/>
      </c>
      <c r="N647" t="str">
        <f>IFERROR(INDEX(JOGOS!$C$1:$P$16905,$G647,8),"")</f>
        <v/>
      </c>
      <c r="O647" t="str">
        <f>IFERROR(INDEX(JOGOS!$C$1:$P$16905,$G647,9),"")</f>
        <v/>
      </c>
      <c r="P647" t="str">
        <f>IFERROR(INDEX(JOGOS!$C$1:$P$16905,$G647,10),"")</f>
        <v/>
      </c>
      <c r="Q647" t="str">
        <f>IFERROR(INDEX(JOGOS!$C$1:$P$16905,$G647,11),"")</f>
        <v/>
      </c>
      <c r="R647" t="str">
        <f>IFERROR(INDEX(JOGOS!$C$1:$P$16905,$G647,12),"")</f>
        <v/>
      </c>
      <c r="S647" t="str">
        <f>IFERROR(INDEX(JOGOS!$C$1:$P$16905,$G647,13),"")</f>
        <v/>
      </c>
      <c r="T647">
        <f t="shared" si="148"/>
        <v>0</v>
      </c>
      <c r="U647">
        <f t="shared" si="140"/>
        <v>0</v>
      </c>
      <c r="V647">
        <f t="shared" si="141"/>
        <v>0</v>
      </c>
      <c r="W647">
        <f t="shared" si="142"/>
        <v>0</v>
      </c>
      <c r="X647">
        <f t="shared" si="143"/>
        <v>0</v>
      </c>
      <c r="Y647">
        <f t="shared" si="144"/>
        <v>0</v>
      </c>
      <c r="Z647">
        <f t="shared" si="145"/>
        <v>0</v>
      </c>
      <c r="AA647">
        <f t="shared" si="146"/>
        <v>0</v>
      </c>
      <c r="AB647">
        <f t="shared" si="147"/>
        <v>0</v>
      </c>
      <c r="AC647">
        <f t="shared" si="149"/>
        <v>0</v>
      </c>
    </row>
    <row r="648" spans="1:29">
      <c r="A648" t="str">
        <f>IF(Tabela3[[#This Row],[GOL CASA]]&lt;&gt;"",Tabela3[[#This Row],[TIME CASA]],"")</f>
        <v/>
      </c>
      <c r="B648" t="str">
        <f>IF(Tabela3[[#This Row],[GOL FORA]]&lt;&gt;"",Tabela3[[#This Row],[TIME FORA]],"")</f>
        <v/>
      </c>
      <c r="D648">
        <f t="shared" si="137"/>
        <v>0</v>
      </c>
      <c r="F648" t="str">
        <f t="shared" si="139"/>
        <v/>
      </c>
      <c r="G648" t="str">
        <f t="shared" si="138"/>
        <v/>
      </c>
      <c r="H648" t="str">
        <f>IFERROR(INDEX(JOGOS!$C$1:$P$16905,$G648,1),"")</f>
        <v/>
      </c>
      <c r="I648" s="29" t="str">
        <f>IFERROR(INDEX(JOGOS!$C$1:$P$16905,$G648,3),"")</f>
        <v/>
      </c>
      <c r="J648" s="29" t="str">
        <f>IFERROR(INDEX(JOGOS!$C$1:$P$16905,$G648,4),"")</f>
        <v/>
      </c>
      <c r="K648" t="str">
        <f>IFERROR(INDEX(JOGOS!$C$1:$P$16905,$G648,5),"")</f>
        <v/>
      </c>
      <c r="L648" t="str">
        <f>IFERROR(INDEX(JOGOS!$C$1:$P$16905,$G648,6),"")</f>
        <v/>
      </c>
      <c r="M648" t="str">
        <f>IFERROR(INDEX(JOGOS!$C$1:$P$16905,$G648,7),"")</f>
        <v/>
      </c>
      <c r="N648" t="str">
        <f>IFERROR(INDEX(JOGOS!$C$1:$P$16905,$G648,8),"")</f>
        <v/>
      </c>
      <c r="O648" t="str">
        <f>IFERROR(INDEX(JOGOS!$C$1:$P$16905,$G648,9),"")</f>
        <v/>
      </c>
      <c r="P648" t="str">
        <f>IFERROR(INDEX(JOGOS!$C$1:$P$16905,$G648,10),"")</f>
        <v/>
      </c>
      <c r="Q648" t="str">
        <f>IFERROR(INDEX(JOGOS!$C$1:$P$16905,$G648,11),"")</f>
        <v/>
      </c>
      <c r="R648" t="str">
        <f>IFERROR(INDEX(JOGOS!$C$1:$P$16905,$G648,12),"")</f>
        <v/>
      </c>
      <c r="S648" t="str">
        <f>IFERROR(INDEX(JOGOS!$C$1:$P$16905,$G648,13),"")</f>
        <v/>
      </c>
      <c r="T648">
        <f t="shared" si="148"/>
        <v>0</v>
      </c>
      <c r="U648">
        <f t="shared" si="140"/>
        <v>0</v>
      </c>
      <c r="V648">
        <f t="shared" si="141"/>
        <v>0</v>
      </c>
      <c r="W648">
        <f t="shared" si="142"/>
        <v>0</v>
      </c>
      <c r="X648">
        <f t="shared" si="143"/>
        <v>0</v>
      </c>
      <c r="Y648">
        <f t="shared" si="144"/>
        <v>0</v>
      </c>
      <c r="Z648">
        <f t="shared" si="145"/>
        <v>0</v>
      </c>
      <c r="AA648">
        <f t="shared" si="146"/>
        <v>0</v>
      </c>
      <c r="AB648">
        <f t="shared" si="147"/>
        <v>0</v>
      </c>
      <c r="AC648">
        <f t="shared" si="149"/>
        <v>0</v>
      </c>
    </row>
    <row r="649" spans="1:29">
      <c r="A649" t="str">
        <f>IF(Tabela3[[#This Row],[GOL CASA]]&lt;&gt;"",Tabela3[[#This Row],[TIME CASA]],"")</f>
        <v/>
      </c>
      <c r="B649" t="str">
        <f>IF(Tabela3[[#This Row],[GOL FORA]]&lt;&gt;"",Tabela3[[#This Row],[TIME FORA]],"")</f>
        <v/>
      </c>
      <c r="D649">
        <f t="shared" si="137"/>
        <v>0</v>
      </c>
      <c r="F649" t="str">
        <f t="shared" si="139"/>
        <v/>
      </c>
      <c r="G649" t="str">
        <f t="shared" si="138"/>
        <v/>
      </c>
      <c r="H649" t="str">
        <f>IFERROR(INDEX(JOGOS!$C$1:$P$16905,$G649,1),"")</f>
        <v/>
      </c>
      <c r="I649" s="29" t="str">
        <f>IFERROR(INDEX(JOGOS!$C$1:$P$16905,$G649,3),"")</f>
        <v/>
      </c>
      <c r="J649" s="29" t="str">
        <f>IFERROR(INDEX(JOGOS!$C$1:$P$16905,$G649,4),"")</f>
        <v/>
      </c>
      <c r="K649" t="str">
        <f>IFERROR(INDEX(JOGOS!$C$1:$P$16905,$G649,5),"")</f>
        <v/>
      </c>
      <c r="L649" t="str">
        <f>IFERROR(INDEX(JOGOS!$C$1:$P$16905,$G649,6),"")</f>
        <v/>
      </c>
      <c r="M649" t="str">
        <f>IFERROR(INDEX(JOGOS!$C$1:$P$16905,$G649,7),"")</f>
        <v/>
      </c>
      <c r="N649" t="str">
        <f>IFERROR(INDEX(JOGOS!$C$1:$P$16905,$G649,8),"")</f>
        <v/>
      </c>
      <c r="O649" t="str">
        <f>IFERROR(INDEX(JOGOS!$C$1:$P$16905,$G649,9),"")</f>
        <v/>
      </c>
      <c r="P649" t="str">
        <f>IFERROR(INDEX(JOGOS!$C$1:$P$16905,$G649,10),"")</f>
        <v/>
      </c>
      <c r="Q649" t="str">
        <f>IFERROR(INDEX(JOGOS!$C$1:$P$16905,$G649,11),"")</f>
        <v/>
      </c>
      <c r="R649" t="str">
        <f>IFERROR(INDEX(JOGOS!$C$1:$P$16905,$G649,12),"")</f>
        <v/>
      </c>
      <c r="S649" t="str">
        <f>IFERROR(INDEX(JOGOS!$C$1:$P$16905,$G649,13),"")</f>
        <v/>
      </c>
      <c r="T649">
        <f t="shared" si="148"/>
        <v>0</v>
      </c>
      <c r="U649">
        <f t="shared" si="140"/>
        <v>0</v>
      </c>
      <c r="V649">
        <f t="shared" si="141"/>
        <v>0</v>
      </c>
      <c r="W649">
        <f t="shared" si="142"/>
        <v>0</v>
      </c>
      <c r="X649">
        <f t="shared" si="143"/>
        <v>0</v>
      </c>
      <c r="Y649">
        <f t="shared" si="144"/>
        <v>0</v>
      </c>
      <c r="Z649">
        <f t="shared" si="145"/>
        <v>0</v>
      </c>
      <c r="AA649">
        <f t="shared" si="146"/>
        <v>0</v>
      </c>
      <c r="AB649">
        <f t="shared" si="147"/>
        <v>0</v>
      </c>
      <c r="AC649">
        <f t="shared" si="149"/>
        <v>0</v>
      </c>
    </row>
    <row r="650" spans="1:29">
      <c r="A650" t="str">
        <f>IF(Tabela3[[#This Row],[GOL CASA]]&lt;&gt;"",Tabela3[[#This Row],[TIME CASA]],"")</f>
        <v/>
      </c>
      <c r="B650" t="str">
        <f>IF(Tabela3[[#This Row],[GOL FORA]]&lt;&gt;"",Tabela3[[#This Row],[TIME FORA]],"")</f>
        <v/>
      </c>
      <c r="D650">
        <f t="shared" si="137"/>
        <v>0</v>
      </c>
      <c r="F650" t="str">
        <f t="shared" si="139"/>
        <v/>
      </c>
      <c r="G650" t="str">
        <f t="shared" si="138"/>
        <v/>
      </c>
      <c r="H650" t="str">
        <f>IFERROR(INDEX(JOGOS!$C$1:$P$16905,$G650,1),"")</f>
        <v/>
      </c>
      <c r="I650" s="29" t="str">
        <f>IFERROR(INDEX(JOGOS!$C$1:$P$16905,$G650,3),"")</f>
        <v/>
      </c>
      <c r="J650" s="29" t="str">
        <f>IFERROR(INDEX(JOGOS!$C$1:$P$16905,$G650,4),"")</f>
        <v/>
      </c>
      <c r="K650" t="str">
        <f>IFERROR(INDEX(JOGOS!$C$1:$P$16905,$G650,5),"")</f>
        <v/>
      </c>
      <c r="L650" t="str">
        <f>IFERROR(INDEX(JOGOS!$C$1:$P$16905,$G650,6),"")</f>
        <v/>
      </c>
      <c r="M650" t="str">
        <f>IFERROR(INDEX(JOGOS!$C$1:$P$16905,$G650,7),"")</f>
        <v/>
      </c>
      <c r="N650" t="str">
        <f>IFERROR(INDEX(JOGOS!$C$1:$P$16905,$G650,8),"")</f>
        <v/>
      </c>
      <c r="O650" t="str">
        <f>IFERROR(INDEX(JOGOS!$C$1:$P$16905,$G650,9),"")</f>
        <v/>
      </c>
      <c r="P650" t="str">
        <f>IFERROR(INDEX(JOGOS!$C$1:$P$16905,$G650,10),"")</f>
        <v/>
      </c>
      <c r="Q650" t="str">
        <f>IFERROR(INDEX(JOGOS!$C$1:$P$16905,$G650,11),"")</f>
        <v/>
      </c>
      <c r="R650" t="str">
        <f>IFERROR(INDEX(JOGOS!$C$1:$P$16905,$G650,12),"")</f>
        <v/>
      </c>
      <c r="S650" t="str">
        <f>IFERROR(INDEX(JOGOS!$C$1:$P$16905,$G650,13),"")</f>
        <v/>
      </c>
      <c r="T650">
        <f t="shared" si="148"/>
        <v>0</v>
      </c>
      <c r="U650">
        <f t="shared" si="140"/>
        <v>0</v>
      </c>
      <c r="V650">
        <f t="shared" si="141"/>
        <v>0</v>
      </c>
      <c r="W650">
        <f t="shared" si="142"/>
        <v>0</v>
      </c>
      <c r="X650">
        <f t="shared" si="143"/>
        <v>0</v>
      </c>
      <c r="Y650">
        <f t="shared" si="144"/>
        <v>0</v>
      </c>
      <c r="Z650">
        <f t="shared" si="145"/>
        <v>0</v>
      </c>
      <c r="AA650">
        <f t="shared" si="146"/>
        <v>0</v>
      </c>
      <c r="AB650">
        <f t="shared" si="147"/>
        <v>0</v>
      </c>
      <c r="AC650">
        <f t="shared" si="149"/>
        <v>0</v>
      </c>
    </row>
    <row r="651" spans="1:29">
      <c r="A651" t="str">
        <f>IF(Tabela3[[#This Row],[GOL CASA]]&lt;&gt;"",Tabela3[[#This Row],[TIME CASA]],"")</f>
        <v/>
      </c>
      <c r="B651" t="str">
        <f>IF(Tabela3[[#This Row],[GOL FORA]]&lt;&gt;"",Tabela3[[#This Row],[TIME FORA]],"")</f>
        <v/>
      </c>
      <c r="D651">
        <f t="shared" si="137"/>
        <v>0</v>
      </c>
      <c r="F651" t="str">
        <f t="shared" si="139"/>
        <v/>
      </c>
      <c r="G651" t="str">
        <f t="shared" si="138"/>
        <v/>
      </c>
      <c r="H651" t="str">
        <f>IFERROR(INDEX(JOGOS!$C$1:$P$16905,$G651,1),"")</f>
        <v/>
      </c>
      <c r="I651" s="29" t="str">
        <f>IFERROR(INDEX(JOGOS!$C$1:$P$16905,$G651,3),"")</f>
        <v/>
      </c>
      <c r="J651" s="29" t="str">
        <f>IFERROR(INDEX(JOGOS!$C$1:$P$16905,$G651,4),"")</f>
        <v/>
      </c>
      <c r="K651" t="str">
        <f>IFERROR(INDEX(JOGOS!$C$1:$P$16905,$G651,5),"")</f>
        <v/>
      </c>
      <c r="L651" t="str">
        <f>IFERROR(INDEX(JOGOS!$C$1:$P$16905,$G651,6),"")</f>
        <v/>
      </c>
      <c r="M651" t="str">
        <f>IFERROR(INDEX(JOGOS!$C$1:$P$16905,$G651,7),"")</f>
        <v/>
      </c>
      <c r="N651" t="str">
        <f>IFERROR(INDEX(JOGOS!$C$1:$P$16905,$G651,8),"")</f>
        <v/>
      </c>
      <c r="O651" t="str">
        <f>IFERROR(INDEX(JOGOS!$C$1:$P$16905,$G651,9),"")</f>
        <v/>
      </c>
      <c r="P651" t="str">
        <f>IFERROR(INDEX(JOGOS!$C$1:$P$16905,$G651,10),"")</f>
        <v/>
      </c>
      <c r="Q651" t="str">
        <f>IFERROR(INDEX(JOGOS!$C$1:$P$16905,$G651,11),"")</f>
        <v/>
      </c>
      <c r="R651" t="str">
        <f>IFERROR(INDEX(JOGOS!$C$1:$P$16905,$G651,12),"")</f>
        <v/>
      </c>
      <c r="S651" t="str">
        <f>IFERROR(INDEX(JOGOS!$C$1:$P$16905,$G651,13),"")</f>
        <v/>
      </c>
      <c r="T651">
        <f t="shared" si="148"/>
        <v>0</v>
      </c>
      <c r="U651">
        <f t="shared" si="140"/>
        <v>0</v>
      </c>
      <c r="V651">
        <f t="shared" si="141"/>
        <v>0</v>
      </c>
      <c r="W651">
        <f t="shared" si="142"/>
        <v>0</v>
      </c>
      <c r="X651">
        <f t="shared" si="143"/>
        <v>0</v>
      </c>
      <c r="Y651">
        <f t="shared" si="144"/>
        <v>0</v>
      </c>
      <c r="Z651">
        <f t="shared" si="145"/>
        <v>0</v>
      </c>
      <c r="AA651">
        <f t="shared" si="146"/>
        <v>0</v>
      </c>
      <c r="AB651">
        <f t="shared" si="147"/>
        <v>0</v>
      </c>
      <c r="AC651">
        <f t="shared" si="149"/>
        <v>0</v>
      </c>
    </row>
    <row r="652" spans="1:29">
      <c r="A652" t="str">
        <f>IF(Tabela3[[#This Row],[GOL CASA]]&lt;&gt;"",Tabela3[[#This Row],[TIME CASA]],"")</f>
        <v/>
      </c>
      <c r="B652" t="str">
        <f>IF(Tabela3[[#This Row],[GOL FORA]]&lt;&gt;"",Tabela3[[#This Row],[TIME FORA]],"")</f>
        <v/>
      </c>
      <c r="D652">
        <f t="shared" si="137"/>
        <v>0</v>
      </c>
      <c r="F652" t="str">
        <f t="shared" si="139"/>
        <v/>
      </c>
      <c r="G652" t="str">
        <f t="shared" si="138"/>
        <v/>
      </c>
      <c r="H652" t="str">
        <f>IFERROR(INDEX(JOGOS!$C$1:$P$16905,$G652,1),"")</f>
        <v/>
      </c>
      <c r="I652" s="29" t="str">
        <f>IFERROR(INDEX(JOGOS!$C$1:$P$16905,$G652,3),"")</f>
        <v/>
      </c>
      <c r="J652" s="29" t="str">
        <f>IFERROR(INDEX(JOGOS!$C$1:$P$16905,$G652,4),"")</f>
        <v/>
      </c>
      <c r="K652" t="str">
        <f>IFERROR(INDEX(JOGOS!$C$1:$P$16905,$G652,5),"")</f>
        <v/>
      </c>
      <c r="L652" t="str">
        <f>IFERROR(INDEX(JOGOS!$C$1:$P$16905,$G652,6),"")</f>
        <v/>
      </c>
      <c r="M652" t="str">
        <f>IFERROR(INDEX(JOGOS!$C$1:$P$16905,$G652,7),"")</f>
        <v/>
      </c>
      <c r="N652" t="str">
        <f>IFERROR(INDEX(JOGOS!$C$1:$P$16905,$G652,8),"")</f>
        <v/>
      </c>
      <c r="O652" t="str">
        <f>IFERROR(INDEX(JOGOS!$C$1:$P$16905,$G652,9),"")</f>
        <v/>
      </c>
      <c r="P652" t="str">
        <f>IFERROR(INDEX(JOGOS!$C$1:$P$16905,$G652,10),"")</f>
        <v/>
      </c>
      <c r="Q652" t="str">
        <f>IFERROR(INDEX(JOGOS!$C$1:$P$16905,$G652,11),"")</f>
        <v/>
      </c>
      <c r="R652" t="str">
        <f>IFERROR(INDEX(JOGOS!$C$1:$P$16905,$G652,12),"")</f>
        <v/>
      </c>
      <c r="S652" t="str">
        <f>IFERROR(INDEX(JOGOS!$C$1:$P$16905,$G652,13),"")</f>
        <v/>
      </c>
      <c r="T652">
        <f t="shared" si="148"/>
        <v>0</v>
      </c>
      <c r="U652">
        <f t="shared" si="140"/>
        <v>0</v>
      </c>
      <c r="V652">
        <f t="shared" si="141"/>
        <v>0</v>
      </c>
      <c r="W652">
        <f t="shared" si="142"/>
        <v>0</v>
      </c>
      <c r="X652">
        <f t="shared" si="143"/>
        <v>0</v>
      </c>
      <c r="Y652">
        <f t="shared" si="144"/>
        <v>0</v>
      </c>
      <c r="Z652">
        <f t="shared" si="145"/>
        <v>0</v>
      </c>
      <c r="AA652">
        <f t="shared" si="146"/>
        <v>0</v>
      </c>
      <c r="AB652">
        <f t="shared" si="147"/>
        <v>0</v>
      </c>
      <c r="AC652">
        <f t="shared" si="149"/>
        <v>0</v>
      </c>
    </row>
    <row r="653" spans="1:29">
      <c r="A653" t="str">
        <f>IF(Tabela3[[#This Row],[GOL CASA]]&lt;&gt;"",Tabela3[[#This Row],[TIME CASA]],"")</f>
        <v/>
      </c>
      <c r="B653" t="str">
        <f>IF(Tabela3[[#This Row],[GOL FORA]]&lt;&gt;"",Tabela3[[#This Row],[TIME FORA]],"")</f>
        <v/>
      </c>
      <c r="D653">
        <f t="shared" si="137"/>
        <v>0</v>
      </c>
      <c r="F653" t="str">
        <f t="shared" si="139"/>
        <v/>
      </c>
      <c r="G653" t="str">
        <f t="shared" si="138"/>
        <v/>
      </c>
      <c r="H653" t="str">
        <f>IFERROR(INDEX(JOGOS!$C$1:$P$16905,$G653,1),"")</f>
        <v/>
      </c>
      <c r="I653" s="29" t="str">
        <f>IFERROR(INDEX(JOGOS!$C$1:$P$16905,$G653,3),"")</f>
        <v/>
      </c>
      <c r="J653" s="29" t="str">
        <f>IFERROR(INDEX(JOGOS!$C$1:$P$16905,$G653,4),"")</f>
        <v/>
      </c>
      <c r="K653" t="str">
        <f>IFERROR(INDEX(JOGOS!$C$1:$P$16905,$G653,5),"")</f>
        <v/>
      </c>
      <c r="L653" t="str">
        <f>IFERROR(INDEX(JOGOS!$C$1:$P$16905,$G653,6),"")</f>
        <v/>
      </c>
      <c r="M653" t="str">
        <f>IFERROR(INDEX(JOGOS!$C$1:$P$16905,$G653,7),"")</f>
        <v/>
      </c>
      <c r="N653" t="str">
        <f>IFERROR(INDEX(JOGOS!$C$1:$P$16905,$G653,8),"")</f>
        <v/>
      </c>
      <c r="O653" t="str">
        <f>IFERROR(INDEX(JOGOS!$C$1:$P$16905,$G653,9),"")</f>
        <v/>
      </c>
      <c r="P653" t="str">
        <f>IFERROR(INDEX(JOGOS!$C$1:$P$16905,$G653,10),"")</f>
        <v/>
      </c>
      <c r="Q653" t="str">
        <f>IFERROR(INDEX(JOGOS!$C$1:$P$16905,$G653,11),"")</f>
        <v/>
      </c>
      <c r="R653" t="str">
        <f>IFERROR(INDEX(JOGOS!$C$1:$P$16905,$G653,12),"")</f>
        <v/>
      </c>
      <c r="S653" t="str">
        <f>IFERROR(INDEX(JOGOS!$C$1:$P$16905,$G653,13),"")</f>
        <v/>
      </c>
      <c r="T653">
        <f t="shared" si="148"/>
        <v>0</v>
      </c>
      <c r="U653">
        <f t="shared" si="140"/>
        <v>0</v>
      </c>
      <c r="V653">
        <f t="shared" si="141"/>
        <v>0</v>
      </c>
      <c r="W653">
        <f t="shared" si="142"/>
        <v>0</v>
      </c>
      <c r="X653">
        <f t="shared" si="143"/>
        <v>0</v>
      </c>
      <c r="Y653">
        <f t="shared" si="144"/>
        <v>0</v>
      </c>
      <c r="Z653">
        <f t="shared" si="145"/>
        <v>0</v>
      </c>
      <c r="AA653">
        <f t="shared" si="146"/>
        <v>0</v>
      </c>
      <c r="AB653">
        <f t="shared" si="147"/>
        <v>0</v>
      </c>
      <c r="AC653">
        <f t="shared" si="149"/>
        <v>0</v>
      </c>
    </row>
    <row r="654" spans="1:29">
      <c r="A654" t="str">
        <f>IF(Tabela3[[#This Row],[GOL CASA]]&lt;&gt;"",Tabela3[[#This Row],[TIME CASA]],"")</f>
        <v/>
      </c>
      <c r="B654" t="str">
        <f>IF(Tabela3[[#This Row],[GOL FORA]]&lt;&gt;"",Tabela3[[#This Row],[TIME FORA]],"")</f>
        <v/>
      </c>
      <c r="D654">
        <f t="shared" si="137"/>
        <v>0</v>
      </c>
      <c r="F654" t="str">
        <f t="shared" si="139"/>
        <v/>
      </c>
      <c r="G654" t="str">
        <f t="shared" si="138"/>
        <v/>
      </c>
      <c r="H654" t="str">
        <f>IFERROR(INDEX(JOGOS!$C$1:$P$16905,$G654,1),"")</f>
        <v/>
      </c>
      <c r="I654" s="29" t="str">
        <f>IFERROR(INDEX(JOGOS!$C$1:$P$16905,$G654,3),"")</f>
        <v/>
      </c>
      <c r="J654" s="29" t="str">
        <f>IFERROR(INDEX(JOGOS!$C$1:$P$16905,$G654,4),"")</f>
        <v/>
      </c>
      <c r="K654" t="str">
        <f>IFERROR(INDEX(JOGOS!$C$1:$P$16905,$G654,5),"")</f>
        <v/>
      </c>
      <c r="L654" t="str">
        <f>IFERROR(INDEX(JOGOS!$C$1:$P$16905,$G654,6),"")</f>
        <v/>
      </c>
      <c r="M654" t="str">
        <f>IFERROR(INDEX(JOGOS!$C$1:$P$16905,$G654,7),"")</f>
        <v/>
      </c>
      <c r="N654" t="str">
        <f>IFERROR(INDEX(JOGOS!$C$1:$P$16905,$G654,8),"")</f>
        <v/>
      </c>
      <c r="O654" t="str">
        <f>IFERROR(INDEX(JOGOS!$C$1:$P$16905,$G654,9),"")</f>
        <v/>
      </c>
      <c r="P654" t="str">
        <f>IFERROR(INDEX(JOGOS!$C$1:$P$16905,$G654,10),"")</f>
        <v/>
      </c>
      <c r="Q654" t="str">
        <f>IFERROR(INDEX(JOGOS!$C$1:$P$16905,$G654,11),"")</f>
        <v/>
      </c>
      <c r="R654" t="str">
        <f>IFERROR(INDEX(JOGOS!$C$1:$P$16905,$G654,12),"")</f>
        <v/>
      </c>
      <c r="S654" t="str">
        <f>IFERROR(INDEX(JOGOS!$C$1:$P$16905,$G654,13),"")</f>
        <v/>
      </c>
      <c r="T654">
        <f t="shared" si="148"/>
        <v>0</v>
      </c>
      <c r="U654">
        <f t="shared" si="140"/>
        <v>0</v>
      </c>
      <c r="V654">
        <f t="shared" si="141"/>
        <v>0</v>
      </c>
      <c r="W654">
        <f t="shared" si="142"/>
        <v>0</v>
      </c>
      <c r="X654">
        <f t="shared" si="143"/>
        <v>0</v>
      </c>
      <c r="Y654">
        <f t="shared" si="144"/>
        <v>0</v>
      </c>
      <c r="Z654">
        <f t="shared" si="145"/>
        <v>0</v>
      </c>
      <c r="AA654">
        <f t="shared" si="146"/>
        <v>0</v>
      </c>
      <c r="AB654">
        <f t="shared" si="147"/>
        <v>0</v>
      </c>
      <c r="AC654">
        <f t="shared" si="149"/>
        <v>0</v>
      </c>
    </row>
    <row r="655" spans="1:29">
      <c r="A655" t="str">
        <f>IF(Tabela3[[#This Row],[GOL CASA]]&lt;&gt;"",Tabela3[[#This Row],[TIME CASA]],"")</f>
        <v/>
      </c>
      <c r="B655" t="str">
        <f>IF(Tabela3[[#This Row],[GOL FORA]]&lt;&gt;"",Tabela3[[#This Row],[TIME FORA]],"")</f>
        <v/>
      </c>
      <c r="D655">
        <f t="shared" si="137"/>
        <v>0</v>
      </c>
      <c r="F655" t="str">
        <f t="shared" si="139"/>
        <v/>
      </c>
      <c r="G655" t="str">
        <f t="shared" si="138"/>
        <v/>
      </c>
      <c r="H655" t="str">
        <f>IFERROR(INDEX(JOGOS!$C$1:$P$16905,$G655,1),"")</f>
        <v/>
      </c>
      <c r="I655" s="29" t="str">
        <f>IFERROR(INDEX(JOGOS!$C$1:$P$16905,$G655,3),"")</f>
        <v/>
      </c>
      <c r="J655" s="29" t="str">
        <f>IFERROR(INDEX(JOGOS!$C$1:$P$16905,$G655,4),"")</f>
        <v/>
      </c>
      <c r="K655" t="str">
        <f>IFERROR(INDEX(JOGOS!$C$1:$P$16905,$G655,5),"")</f>
        <v/>
      </c>
      <c r="L655" t="str">
        <f>IFERROR(INDEX(JOGOS!$C$1:$P$16905,$G655,6),"")</f>
        <v/>
      </c>
      <c r="M655" t="str">
        <f>IFERROR(INDEX(JOGOS!$C$1:$P$16905,$G655,7),"")</f>
        <v/>
      </c>
      <c r="N655" t="str">
        <f>IFERROR(INDEX(JOGOS!$C$1:$P$16905,$G655,8),"")</f>
        <v/>
      </c>
      <c r="O655" t="str">
        <f>IFERROR(INDEX(JOGOS!$C$1:$P$16905,$G655,9),"")</f>
        <v/>
      </c>
      <c r="P655" t="str">
        <f>IFERROR(INDEX(JOGOS!$C$1:$P$16905,$G655,10),"")</f>
        <v/>
      </c>
      <c r="Q655" t="str">
        <f>IFERROR(INDEX(JOGOS!$C$1:$P$16905,$G655,11),"")</f>
        <v/>
      </c>
      <c r="R655" t="str">
        <f>IFERROR(INDEX(JOGOS!$C$1:$P$16905,$G655,12),"")</f>
        <v/>
      </c>
      <c r="S655" t="str">
        <f>IFERROR(INDEX(JOGOS!$C$1:$P$16905,$G655,13),"")</f>
        <v/>
      </c>
      <c r="T655">
        <f t="shared" si="148"/>
        <v>0</v>
      </c>
      <c r="U655">
        <f t="shared" si="140"/>
        <v>0</v>
      </c>
      <c r="V655">
        <f t="shared" si="141"/>
        <v>0</v>
      </c>
      <c r="W655">
        <f t="shared" si="142"/>
        <v>0</v>
      </c>
      <c r="X655">
        <f t="shared" si="143"/>
        <v>0</v>
      </c>
      <c r="Y655">
        <f t="shared" si="144"/>
        <v>0</v>
      </c>
      <c r="Z655">
        <f t="shared" si="145"/>
        <v>0</v>
      </c>
      <c r="AA655">
        <f t="shared" si="146"/>
        <v>0</v>
      </c>
      <c r="AB655">
        <f t="shared" si="147"/>
        <v>0</v>
      </c>
      <c r="AC655">
        <f t="shared" si="149"/>
        <v>0</v>
      </c>
    </row>
    <row r="656" spans="1:29">
      <c r="A656" t="str">
        <f>IF(Tabela3[[#This Row],[GOL CASA]]&lt;&gt;"",Tabela3[[#This Row],[TIME CASA]],"")</f>
        <v/>
      </c>
      <c r="B656" t="str">
        <f>IF(Tabela3[[#This Row],[GOL FORA]]&lt;&gt;"",Tabela3[[#This Row],[TIME FORA]],"")</f>
        <v/>
      </c>
      <c r="D656">
        <f t="shared" si="137"/>
        <v>0</v>
      </c>
      <c r="F656" t="str">
        <f t="shared" si="139"/>
        <v/>
      </c>
      <c r="G656" t="str">
        <f t="shared" si="138"/>
        <v/>
      </c>
      <c r="H656" t="str">
        <f>IFERROR(INDEX(JOGOS!$C$1:$P$16905,$G656,1),"")</f>
        <v/>
      </c>
      <c r="I656" s="29" t="str">
        <f>IFERROR(INDEX(JOGOS!$C$1:$P$16905,$G656,3),"")</f>
        <v/>
      </c>
      <c r="J656" s="29" t="str">
        <f>IFERROR(INDEX(JOGOS!$C$1:$P$16905,$G656,4),"")</f>
        <v/>
      </c>
      <c r="K656" t="str">
        <f>IFERROR(INDEX(JOGOS!$C$1:$P$16905,$G656,5),"")</f>
        <v/>
      </c>
      <c r="L656" t="str">
        <f>IFERROR(INDEX(JOGOS!$C$1:$P$16905,$G656,6),"")</f>
        <v/>
      </c>
      <c r="M656" t="str">
        <f>IFERROR(INDEX(JOGOS!$C$1:$P$16905,$G656,7),"")</f>
        <v/>
      </c>
      <c r="N656" t="str">
        <f>IFERROR(INDEX(JOGOS!$C$1:$P$16905,$G656,8),"")</f>
        <v/>
      </c>
      <c r="O656" t="str">
        <f>IFERROR(INDEX(JOGOS!$C$1:$P$16905,$G656,9),"")</f>
        <v/>
      </c>
      <c r="P656" t="str">
        <f>IFERROR(INDEX(JOGOS!$C$1:$P$16905,$G656,10),"")</f>
        <v/>
      </c>
      <c r="Q656" t="str">
        <f>IFERROR(INDEX(JOGOS!$C$1:$P$16905,$G656,11),"")</f>
        <v/>
      </c>
      <c r="R656" t="str">
        <f>IFERROR(INDEX(JOGOS!$C$1:$P$16905,$G656,12),"")</f>
        <v/>
      </c>
      <c r="S656" t="str">
        <f>IFERROR(INDEX(JOGOS!$C$1:$P$16905,$G656,13),"")</f>
        <v/>
      </c>
      <c r="T656">
        <f t="shared" si="148"/>
        <v>0</v>
      </c>
      <c r="U656">
        <f t="shared" si="140"/>
        <v>0</v>
      </c>
      <c r="V656">
        <f t="shared" si="141"/>
        <v>0</v>
      </c>
      <c r="W656">
        <f t="shared" si="142"/>
        <v>0</v>
      </c>
      <c r="X656">
        <f t="shared" si="143"/>
        <v>0</v>
      </c>
      <c r="Y656">
        <f t="shared" si="144"/>
        <v>0</v>
      </c>
      <c r="Z656">
        <f t="shared" si="145"/>
        <v>0</v>
      </c>
      <c r="AA656">
        <f t="shared" si="146"/>
        <v>0</v>
      </c>
      <c r="AB656">
        <f t="shared" si="147"/>
        <v>0</v>
      </c>
      <c r="AC656">
        <f t="shared" si="149"/>
        <v>0</v>
      </c>
    </row>
    <row r="657" spans="1:29">
      <c r="A657" t="str">
        <f>IF(Tabela3[[#This Row],[GOL CASA]]&lt;&gt;"",Tabela3[[#This Row],[TIME CASA]],"")</f>
        <v/>
      </c>
      <c r="B657" t="str">
        <f>IF(Tabela3[[#This Row],[GOL FORA]]&lt;&gt;"",Tabela3[[#This Row],[TIME FORA]],"")</f>
        <v/>
      </c>
      <c r="D657">
        <f t="shared" si="137"/>
        <v>0</v>
      </c>
      <c r="F657" t="str">
        <f t="shared" si="139"/>
        <v/>
      </c>
      <c r="G657" t="str">
        <f t="shared" si="138"/>
        <v/>
      </c>
      <c r="H657" t="str">
        <f>IFERROR(INDEX(JOGOS!$C$1:$P$16905,$G657,1),"")</f>
        <v/>
      </c>
      <c r="I657" s="29" t="str">
        <f>IFERROR(INDEX(JOGOS!$C$1:$P$16905,$G657,3),"")</f>
        <v/>
      </c>
      <c r="J657" s="29" t="str">
        <f>IFERROR(INDEX(JOGOS!$C$1:$P$16905,$G657,4),"")</f>
        <v/>
      </c>
      <c r="K657" t="str">
        <f>IFERROR(INDEX(JOGOS!$C$1:$P$16905,$G657,5),"")</f>
        <v/>
      </c>
      <c r="L657" t="str">
        <f>IFERROR(INDEX(JOGOS!$C$1:$P$16905,$G657,6),"")</f>
        <v/>
      </c>
      <c r="M657" t="str">
        <f>IFERROR(INDEX(JOGOS!$C$1:$P$16905,$G657,7),"")</f>
        <v/>
      </c>
      <c r="N657" t="str">
        <f>IFERROR(INDEX(JOGOS!$C$1:$P$16905,$G657,8),"")</f>
        <v/>
      </c>
      <c r="O657" t="str">
        <f>IFERROR(INDEX(JOGOS!$C$1:$P$16905,$G657,9),"")</f>
        <v/>
      </c>
      <c r="P657" t="str">
        <f>IFERROR(INDEX(JOGOS!$C$1:$P$16905,$G657,10),"")</f>
        <v/>
      </c>
      <c r="Q657" t="str">
        <f>IFERROR(INDEX(JOGOS!$C$1:$P$16905,$G657,11),"")</f>
        <v/>
      </c>
      <c r="R657" t="str">
        <f>IFERROR(INDEX(JOGOS!$C$1:$P$16905,$G657,12),"")</f>
        <v/>
      </c>
      <c r="S657" t="str">
        <f>IFERROR(INDEX(JOGOS!$C$1:$P$16905,$G657,13),"")</f>
        <v/>
      </c>
      <c r="T657">
        <f t="shared" si="148"/>
        <v>0</v>
      </c>
      <c r="U657">
        <f t="shared" si="140"/>
        <v>0</v>
      </c>
      <c r="V657">
        <f t="shared" si="141"/>
        <v>0</v>
      </c>
      <c r="W657">
        <f t="shared" si="142"/>
        <v>0</v>
      </c>
      <c r="X657">
        <f t="shared" si="143"/>
        <v>0</v>
      </c>
      <c r="Y657">
        <f t="shared" si="144"/>
        <v>0</v>
      </c>
      <c r="Z657">
        <f t="shared" si="145"/>
        <v>0</v>
      </c>
      <c r="AA657">
        <f t="shared" si="146"/>
        <v>0</v>
      </c>
      <c r="AB657">
        <f t="shared" si="147"/>
        <v>0</v>
      </c>
      <c r="AC657">
        <f t="shared" si="149"/>
        <v>0</v>
      </c>
    </row>
    <row r="658" spans="1:29">
      <c r="A658" t="str">
        <f>IF(Tabela3[[#This Row],[GOL CASA]]&lt;&gt;"",Tabela3[[#This Row],[TIME CASA]],"")</f>
        <v/>
      </c>
      <c r="B658" t="str">
        <f>IF(Tabela3[[#This Row],[GOL FORA]]&lt;&gt;"",Tabela3[[#This Row],[TIME FORA]],"")</f>
        <v/>
      </c>
      <c r="D658">
        <f t="shared" si="137"/>
        <v>0</v>
      </c>
      <c r="F658" t="str">
        <f t="shared" si="139"/>
        <v/>
      </c>
      <c r="G658" t="str">
        <f t="shared" si="138"/>
        <v/>
      </c>
      <c r="H658" t="str">
        <f>IFERROR(INDEX(JOGOS!$C$1:$P$16905,$G658,1),"")</f>
        <v/>
      </c>
      <c r="I658" s="29" t="str">
        <f>IFERROR(INDEX(JOGOS!$C$1:$P$16905,$G658,3),"")</f>
        <v/>
      </c>
      <c r="J658" s="29" t="str">
        <f>IFERROR(INDEX(JOGOS!$C$1:$P$16905,$G658,4),"")</f>
        <v/>
      </c>
      <c r="K658" t="str">
        <f>IFERROR(INDEX(JOGOS!$C$1:$P$16905,$G658,5),"")</f>
        <v/>
      </c>
      <c r="L658" t="str">
        <f>IFERROR(INDEX(JOGOS!$C$1:$P$16905,$G658,6),"")</f>
        <v/>
      </c>
      <c r="M658" t="str">
        <f>IFERROR(INDEX(JOGOS!$C$1:$P$16905,$G658,7),"")</f>
        <v/>
      </c>
      <c r="N658" t="str">
        <f>IFERROR(INDEX(JOGOS!$C$1:$P$16905,$G658,8),"")</f>
        <v/>
      </c>
      <c r="O658" t="str">
        <f>IFERROR(INDEX(JOGOS!$C$1:$P$16905,$G658,9),"")</f>
        <v/>
      </c>
      <c r="P658" t="str">
        <f>IFERROR(INDEX(JOGOS!$C$1:$P$16905,$G658,10),"")</f>
        <v/>
      </c>
      <c r="Q658" t="str">
        <f>IFERROR(INDEX(JOGOS!$C$1:$P$16905,$G658,11),"")</f>
        <v/>
      </c>
      <c r="R658" t="str">
        <f>IFERROR(INDEX(JOGOS!$C$1:$P$16905,$G658,12),"")</f>
        <v/>
      </c>
      <c r="S658" t="str">
        <f>IFERROR(INDEX(JOGOS!$C$1:$P$16905,$G658,13),"")</f>
        <v/>
      </c>
      <c r="T658">
        <f t="shared" si="148"/>
        <v>0</v>
      </c>
      <c r="U658">
        <f t="shared" si="140"/>
        <v>0</v>
      </c>
      <c r="V658">
        <f t="shared" si="141"/>
        <v>0</v>
      </c>
      <c r="W658">
        <f t="shared" si="142"/>
        <v>0</v>
      </c>
      <c r="X658">
        <f t="shared" si="143"/>
        <v>0</v>
      </c>
      <c r="Y658">
        <f t="shared" si="144"/>
        <v>0</v>
      </c>
      <c r="Z658">
        <f t="shared" si="145"/>
        <v>0</v>
      </c>
      <c r="AA658">
        <f t="shared" si="146"/>
        <v>0</v>
      </c>
      <c r="AB658">
        <f t="shared" si="147"/>
        <v>0</v>
      </c>
      <c r="AC658">
        <f t="shared" si="149"/>
        <v>0</v>
      </c>
    </row>
    <row r="659" spans="1:29">
      <c r="A659" t="str">
        <f>IF(Tabela3[[#This Row],[GOL CASA]]&lt;&gt;"",Tabela3[[#This Row],[TIME CASA]],"")</f>
        <v/>
      </c>
      <c r="B659" t="str">
        <f>IF(Tabela3[[#This Row],[GOL FORA]]&lt;&gt;"",Tabela3[[#This Row],[TIME FORA]],"")</f>
        <v/>
      </c>
      <c r="D659">
        <f t="shared" si="137"/>
        <v>0</v>
      </c>
      <c r="F659" t="str">
        <f t="shared" si="139"/>
        <v/>
      </c>
      <c r="G659" t="str">
        <f t="shared" si="138"/>
        <v/>
      </c>
      <c r="H659" t="str">
        <f>IFERROR(INDEX(JOGOS!$C$1:$P$16905,$G659,1),"")</f>
        <v/>
      </c>
      <c r="I659" s="29" t="str">
        <f>IFERROR(INDEX(JOGOS!$C$1:$P$16905,$G659,3),"")</f>
        <v/>
      </c>
      <c r="J659" s="29" t="str">
        <f>IFERROR(INDEX(JOGOS!$C$1:$P$16905,$G659,4),"")</f>
        <v/>
      </c>
      <c r="K659" t="str">
        <f>IFERROR(INDEX(JOGOS!$C$1:$P$16905,$G659,5),"")</f>
        <v/>
      </c>
      <c r="L659" t="str">
        <f>IFERROR(INDEX(JOGOS!$C$1:$P$16905,$G659,6),"")</f>
        <v/>
      </c>
      <c r="M659" t="str">
        <f>IFERROR(INDEX(JOGOS!$C$1:$P$16905,$G659,7),"")</f>
        <v/>
      </c>
      <c r="N659" t="str">
        <f>IFERROR(INDEX(JOGOS!$C$1:$P$16905,$G659,8),"")</f>
        <v/>
      </c>
      <c r="O659" t="str">
        <f>IFERROR(INDEX(JOGOS!$C$1:$P$16905,$G659,9),"")</f>
        <v/>
      </c>
      <c r="P659" t="str">
        <f>IFERROR(INDEX(JOGOS!$C$1:$P$16905,$G659,10),"")</f>
        <v/>
      </c>
      <c r="Q659" t="str">
        <f>IFERROR(INDEX(JOGOS!$C$1:$P$16905,$G659,11),"")</f>
        <v/>
      </c>
      <c r="R659" t="str">
        <f>IFERROR(INDEX(JOGOS!$C$1:$P$16905,$G659,12),"")</f>
        <v/>
      </c>
      <c r="S659" t="str">
        <f>IFERROR(INDEX(JOGOS!$C$1:$P$16905,$G659,13),"")</f>
        <v/>
      </c>
      <c r="T659">
        <f t="shared" si="148"/>
        <v>0</v>
      </c>
      <c r="U659">
        <f t="shared" si="140"/>
        <v>0</v>
      </c>
      <c r="V659">
        <f t="shared" si="141"/>
        <v>0</v>
      </c>
      <c r="W659">
        <f t="shared" si="142"/>
        <v>0</v>
      </c>
      <c r="X659">
        <f t="shared" si="143"/>
        <v>0</v>
      </c>
      <c r="Y659">
        <f t="shared" si="144"/>
        <v>0</v>
      </c>
      <c r="Z659">
        <f t="shared" si="145"/>
        <v>0</v>
      </c>
      <c r="AA659">
        <f t="shared" si="146"/>
        <v>0</v>
      </c>
      <c r="AB659">
        <f t="shared" si="147"/>
        <v>0</v>
      </c>
      <c r="AC659">
        <f t="shared" si="149"/>
        <v>0</v>
      </c>
    </row>
    <row r="660" spans="1:29">
      <c r="A660" t="str">
        <f>IF(Tabela3[[#This Row],[GOL CASA]]&lt;&gt;"",Tabela3[[#This Row],[TIME CASA]],"")</f>
        <v/>
      </c>
      <c r="B660" t="str">
        <f>IF(Tabela3[[#This Row],[GOL FORA]]&lt;&gt;"",Tabela3[[#This Row],[TIME FORA]],"")</f>
        <v/>
      </c>
      <c r="D660">
        <f t="shared" si="137"/>
        <v>0</v>
      </c>
      <c r="F660" t="str">
        <f t="shared" si="139"/>
        <v/>
      </c>
      <c r="G660" t="str">
        <f t="shared" si="138"/>
        <v/>
      </c>
      <c r="H660" t="str">
        <f>IFERROR(INDEX(JOGOS!$C$1:$P$16905,$G660,1),"")</f>
        <v/>
      </c>
      <c r="I660" s="29" t="str">
        <f>IFERROR(INDEX(JOGOS!$C$1:$P$16905,$G660,3),"")</f>
        <v/>
      </c>
      <c r="J660" s="29" t="str">
        <f>IFERROR(INDEX(JOGOS!$C$1:$P$16905,$G660,4),"")</f>
        <v/>
      </c>
      <c r="K660" t="str">
        <f>IFERROR(INDEX(JOGOS!$C$1:$P$16905,$G660,5),"")</f>
        <v/>
      </c>
      <c r="L660" t="str">
        <f>IFERROR(INDEX(JOGOS!$C$1:$P$16905,$G660,6),"")</f>
        <v/>
      </c>
      <c r="M660" t="str">
        <f>IFERROR(INDEX(JOGOS!$C$1:$P$16905,$G660,7),"")</f>
        <v/>
      </c>
      <c r="N660" t="str">
        <f>IFERROR(INDEX(JOGOS!$C$1:$P$16905,$G660,8),"")</f>
        <v/>
      </c>
      <c r="O660" t="str">
        <f>IFERROR(INDEX(JOGOS!$C$1:$P$16905,$G660,9),"")</f>
        <v/>
      </c>
      <c r="P660" t="str">
        <f>IFERROR(INDEX(JOGOS!$C$1:$P$16905,$G660,10),"")</f>
        <v/>
      </c>
      <c r="Q660" t="str">
        <f>IFERROR(INDEX(JOGOS!$C$1:$P$16905,$G660,11),"")</f>
        <v/>
      </c>
      <c r="R660" t="str">
        <f>IFERROR(INDEX(JOGOS!$C$1:$P$16905,$G660,12),"")</f>
        <v/>
      </c>
      <c r="S660" t="str">
        <f>IFERROR(INDEX(JOGOS!$C$1:$P$16905,$G660,13),"")</f>
        <v/>
      </c>
      <c r="T660">
        <f t="shared" si="148"/>
        <v>0</v>
      </c>
      <c r="U660">
        <f t="shared" si="140"/>
        <v>0</v>
      </c>
      <c r="V660">
        <f t="shared" si="141"/>
        <v>0</v>
      </c>
      <c r="W660">
        <f t="shared" si="142"/>
        <v>0</v>
      </c>
      <c r="X660">
        <f t="shared" si="143"/>
        <v>0</v>
      </c>
      <c r="Y660">
        <f t="shared" si="144"/>
        <v>0</v>
      </c>
      <c r="Z660">
        <f t="shared" si="145"/>
        <v>0</v>
      </c>
      <c r="AA660">
        <f t="shared" si="146"/>
        <v>0</v>
      </c>
      <c r="AB660">
        <f t="shared" si="147"/>
        <v>0</v>
      </c>
      <c r="AC660">
        <f t="shared" si="149"/>
        <v>0</v>
      </c>
    </row>
    <row r="661" spans="1:29">
      <c r="A661" t="str">
        <f>IF(Tabela3[[#This Row],[GOL CASA]]&lt;&gt;"",Tabela3[[#This Row],[TIME CASA]],"")</f>
        <v/>
      </c>
      <c r="B661" t="str">
        <f>IF(Tabela3[[#This Row],[GOL FORA]]&lt;&gt;"",Tabela3[[#This Row],[TIME FORA]],"")</f>
        <v/>
      </c>
      <c r="D661">
        <f t="shared" si="137"/>
        <v>0</v>
      </c>
      <c r="F661" t="str">
        <f t="shared" si="139"/>
        <v/>
      </c>
      <c r="G661" t="str">
        <f t="shared" si="138"/>
        <v/>
      </c>
      <c r="H661" t="str">
        <f>IFERROR(INDEX(JOGOS!$C$1:$P$16905,$G661,1),"")</f>
        <v/>
      </c>
      <c r="I661" s="29" t="str">
        <f>IFERROR(INDEX(JOGOS!$C$1:$P$16905,$G661,3),"")</f>
        <v/>
      </c>
      <c r="J661" s="29" t="str">
        <f>IFERROR(INDEX(JOGOS!$C$1:$P$16905,$G661,4),"")</f>
        <v/>
      </c>
      <c r="K661" t="str">
        <f>IFERROR(INDEX(JOGOS!$C$1:$P$16905,$G661,5),"")</f>
        <v/>
      </c>
      <c r="L661" t="str">
        <f>IFERROR(INDEX(JOGOS!$C$1:$P$16905,$G661,6),"")</f>
        <v/>
      </c>
      <c r="M661" t="str">
        <f>IFERROR(INDEX(JOGOS!$C$1:$P$16905,$G661,7),"")</f>
        <v/>
      </c>
      <c r="N661" t="str">
        <f>IFERROR(INDEX(JOGOS!$C$1:$P$16905,$G661,8),"")</f>
        <v/>
      </c>
      <c r="O661" t="str">
        <f>IFERROR(INDEX(JOGOS!$C$1:$P$16905,$G661,9),"")</f>
        <v/>
      </c>
      <c r="P661" t="str">
        <f>IFERROR(INDEX(JOGOS!$C$1:$P$16905,$G661,10),"")</f>
        <v/>
      </c>
      <c r="Q661" t="str">
        <f>IFERROR(INDEX(JOGOS!$C$1:$P$16905,$G661,11),"")</f>
        <v/>
      </c>
      <c r="R661" t="str">
        <f>IFERROR(INDEX(JOGOS!$C$1:$P$16905,$G661,12),"")</f>
        <v/>
      </c>
      <c r="S661" t="str">
        <f>IFERROR(INDEX(JOGOS!$C$1:$P$16905,$G661,13),"")</f>
        <v/>
      </c>
      <c r="T661">
        <f t="shared" si="148"/>
        <v>0</v>
      </c>
      <c r="U661">
        <f t="shared" si="140"/>
        <v>0</v>
      </c>
      <c r="V661">
        <f t="shared" si="141"/>
        <v>0</v>
      </c>
      <c r="W661">
        <f t="shared" si="142"/>
        <v>0</v>
      </c>
      <c r="X661">
        <f t="shared" si="143"/>
        <v>0</v>
      </c>
      <c r="Y661">
        <f t="shared" si="144"/>
        <v>0</v>
      </c>
      <c r="Z661">
        <f t="shared" si="145"/>
        <v>0</v>
      </c>
      <c r="AA661">
        <f t="shared" si="146"/>
        <v>0</v>
      </c>
      <c r="AB661">
        <f t="shared" si="147"/>
        <v>0</v>
      </c>
      <c r="AC661">
        <f t="shared" si="149"/>
        <v>0</v>
      </c>
    </row>
    <row r="662" spans="1:29">
      <c r="A662" t="str">
        <f>IF(Tabela3[[#This Row],[GOL CASA]]&lt;&gt;"",Tabela3[[#This Row],[TIME CASA]],"")</f>
        <v/>
      </c>
      <c r="B662" t="str">
        <f>IF(Tabela3[[#This Row],[GOL FORA]]&lt;&gt;"",Tabela3[[#This Row],[TIME FORA]],"")</f>
        <v/>
      </c>
      <c r="D662">
        <f t="shared" si="137"/>
        <v>0</v>
      </c>
      <c r="F662" t="str">
        <f t="shared" si="139"/>
        <v/>
      </c>
      <c r="G662" t="str">
        <f t="shared" si="138"/>
        <v/>
      </c>
      <c r="H662" t="str">
        <f>IFERROR(INDEX(JOGOS!$C$1:$P$16905,$G662,1),"")</f>
        <v/>
      </c>
      <c r="I662" s="29" t="str">
        <f>IFERROR(INDEX(JOGOS!$C$1:$P$16905,$G662,3),"")</f>
        <v/>
      </c>
      <c r="J662" s="29" t="str">
        <f>IFERROR(INDEX(JOGOS!$C$1:$P$16905,$G662,4),"")</f>
        <v/>
      </c>
      <c r="K662" t="str">
        <f>IFERROR(INDEX(JOGOS!$C$1:$P$16905,$G662,5),"")</f>
        <v/>
      </c>
      <c r="L662" t="str">
        <f>IFERROR(INDEX(JOGOS!$C$1:$P$16905,$G662,6),"")</f>
        <v/>
      </c>
      <c r="M662" t="str">
        <f>IFERROR(INDEX(JOGOS!$C$1:$P$16905,$G662,7),"")</f>
        <v/>
      </c>
      <c r="N662" t="str">
        <f>IFERROR(INDEX(JOGOS!$C$1:$P$16905,$G662,8),"")</f>
        <v/>
      </c>
      <c r="O662" t="str">
        <f>IFERROR(INDEX(JOGOS!$C$1:$P$16905,$G662,9),"")</f>
        <v/>
      </c>
      <c r="P662" t="str">
        <f>IFERROR(INDEX(JOGOS!$C$1:$P$16905,$G662,10),"")</f>
        <v/>
      </c>
      <c r="Q662" t="str">
        <f>IFERROR(INDEX(JOGOS!$C$1:$P$16905,$G662,11),"")</f>
        <v/>
      </c>
      <c r="R662" t="str">
        <f>IFERROR(INDEX(JOGOS!$C$1:$P$16905,$G662,12),"")</f>
        <v/>
      </c>
      <c r="S662" t="str">
        <f>IFERROR(INDEX(JOGOS!$C$1:$P$16905,$G662,13),"")</f>
        <v/>
      </c>
      <c r="T662">
        <f t="shared" si="148"/>
        <v>0</v>
      </c>
      <c r="U662">
        <f t="shared" si="140"/>
        <v>0</v>
      </c>
      <c r="V662">
        <f t="shared" si="141"/>
        <v>0</v>
      </c>
      <c r="W662">
        <f t="shared" si="142"/>
        <v>0</v>
      </c>
      <c r="X662">
        <f t="shared" si="143"/>
        <v>0</v>
      </c>
      <c r="Y662">
        <f t="shared" si="144"/>
        <v>0</v>
      </c>
      <c r="Z662">
        <f t="shared" si="145"/>
        <v>0</v>
      </c>
      <c r="AA662">
        <f t="shared" si="146"/>
        <v>0</v>
      </c>
      <c r="AB662">
        <f t="shared" si="147"/>
        <v>0</v>
      </c>
      <c r="AC662">
        <f t="shared" si="149"/>
        <v>0</v>
      </c>
    </row>
    <row r="663" spans="1:29">
      <c r="A663" t="str">
        <f>IF(Tabela3[[#This Row],[GOL CASA]]&lt;&gt;"",Tabela3[[#This Row],[TIME CASA]],"")</f>
        <v/>
      </c>
      <c r="B663" t="str">
        <f>IF(Tabela3[[#This Row],[GOL FORA]]&lt;&gt;"",Tabela3[[#This Row],[TIME FORA]],"")</f>
        <v/>
      </c>
      <c r="D663">
        <f t="shared" si="137"/>
        <v>0</v>
      </c>
      <c r="F663" t="str">
        <f t="shared" si="139"/>
        <v/>
      </c>
      <c r="G663" t="str">
        <f t="shared" si="138"/>
        <v/>
      </c>
      <c r="H663" t="str">
        <f>IFERROR(INDEX(JOGOS!$C$1:$P$16905,$G663,1),"")</f>
        <v/>
      </c>
      <c r="I663" s="29" t="str">
        <f>IFERROR(INDEX(JOGOS!$C$1:$P$16905,$G663,3),"")</f>
        <v/>
      </c>
      <c r="J663" s="29" t="str">
        <f>IFERROR(INDEX(JOGOS!$C$1:$P$16905,$G663,4),"")</f>
        <v/>
      </c>
      <c r="K663" t="str">
        <f>IFERROR(INDEX(JOGOS!$C$1:$P$16905,$G663,5),"")</f>
        <v/>
      </c>
      <c r="L663" t="str">
        <f>IFERROR(INDEX(JOGOS!$C$1:$P$16905,$G663,6),"")</f>
        <v/>
      </c>
      <c r="M663" t="str">
        <f>IFERROR(INDEX(JOGOS!$C$1:$P$16905,$G663,7),"")</f>
        <v/>
      </c>
      <c r="N663" t="str">
        <f>IFERROR(INDEX(JOGOS!$C$1:$P$16905,$G663,8),"")</f>
        <v/>
      </c>
      <c r="O663" t="str">
        <f>IFERROR(INDEX(JOGOS!$C$1:$P$16905,$G663,9),"")</f>
        <v/>
      </c>
      <c r="P663" t="str">
        <f>IFERROR(INDEX(JOGOS!$C$1:$P$16905,$G663,10),"")</f>
        <v/>
      </c>
      <c r="Q663" t="str">
        <f>IFERROR(INDEX(JOGOS!$C$1:$P$16905,$G663,11),"")</f>
        <v/>
      </c>
      <c r="R663" t="str">
        <f>IFERROR(INDEX(JOGOS!$C$1:$P$16905,$G663,12),"")</f>
        <v/>
      </c>
      <c r="S663" t="str">
        <f>IFERROR(INDEX(JOGOS!$C$1:$P$16905,$G663,13),"")</f>
        <v/>
      </c>
      <c r="T663">
        <f t="shared" si="148"/>
        <v>0</v>
      </c>
      <c r="U663">
        <f t="shared" si="140"/>
        <v>0</v>
      </c>
      <c r="V663">
        <f t="shared" si="141"/>
        <v>0</v>
      </c>
      <c r="W663">
        <f t="shared" si="142"/>
        <v>0</v>
      </c>
      <c r="X663">
        <f t="shared" si="143"/>
        <v>0</v>
      </c>
      <c r="Y663">
        <f t="shared" si="144"/>
        <v>0</v>
      </c>
      <c r="Z663">
        <f t="shared" si="145"/>
        <v>0</v>
      </c>
      <c r="AA663">
        <f t="shared" si="146"/>
        <v>0</v>
      </c>
      <c r="AB663">
        <f t="shared" si="147"/>
        <v>0</v>
      </c>
      <c r="AC663">
        <f t="shared" si="149"/>
        <v>0</v>
      </c>
    </row>
    <row r="664" spans="1:29">
      <c r="A664" t="str">
        <f>IF(Tabela3[[#This Row],[GOL CASA]]&lt;&gt;"",Tabela3[[#This Row],[TIME CASA]],"")</f>
        <v/>
      </c>
      <c r="B664" t="str">
        <f>IF(Tabela3[[#This Row],[GOL FORA]]&lt;&gt;"",Tabela3[[#This Row],[TIME FORA]],"")</f>
        <v/>
      </c>
      <c r="D664">
        <f t="shared" si="137"/>
        <v>0</v>
      </c>
      <c r="F664" t="str">
        <f t="shared" si="139"/>
        <v/>
      </c>
      <c r="G664" t="str">
        <f t="shared" si="138"/>
        <v/>
      </c>
      <c r="H664" t="str">
        <f>IFERROR(INDEX(JOGOS!$C$1:$P$16905,$G664,1),"")</f>
        <v/>
      </c>
      <c r="I664" s="29" t="str">
        <f>IFERROR(INDEX(JOGOS!$C$1:$P$16905,$G664,3),"")</f>
        <v/>
      </c>
      <c r="J664" s="29" t="str">
        <f>IFERROR(INDEX(JOGOS!$C$1:$P$16905,$G664,4),"")</f>
        <v/>
      </c>
      <c r="K664" t="str">
        <f>IFERROR(INDEX(JOGOS!$C$1:$P$16905,$G664,5),"")</f>
        <v/>
      </c>
      <c r="L664" t="str">
        <f>IFERROR(INDEX(JOGOS!$C$1:$P$16905,$G664,6),"")</f>
        <v/>
      </c>
      <c r="M664" t="str">
        <f>IFERROR(INDEX(JOGOS!$C$1:$P$16905,$G664,7),"")</f>
        <v/>
      </c>
      <c r="N664" t="str">
        <f>IFERROR(INDEX(JOGOS!$C$1:$P$16905,$G664,8),"")</f>
        <v/>
      </c>
      <c r="O664" t="str">
        <f>IFERROR(INDEX(JOGOS!$C$1:$P$16905,$G664,9),"")</f>
        <v/>
      </c>
      <c r="P664" t="str">
        <f>IFERROR(INDEX(JOGOS!$C$1:$P$16905,$G664,10),"")</f>
        <v/>
      </c>
      <c r="Q664" t="str">
        <f>IFERROR(INDEX(JOGOS!$C$1:$P$16905,$G664,11),"")</f>
        <v/>
      </c>
      <c r="R664" t="str">
        <f>IFERROR(INDEX(JOGOS!$C$1:$P$16905,$G664,12),"")</f>
        <v/>
      </c>
      <c r="S664" t="str">
        <f>IFERROR(INDEX(JOGOS!$C$1:$P$16905,$G664,13),"")</f>
        <v/>
      </c>
      <c r="T664">
        <f t="shared" si="148"/>
        <v>0</v>
      </c>
      <c r="U664">
        <f t="shared" si="140"/>
        <v>0</v>
      </c>
      <c r="V664">
        <f t="shared" si="141"/>
        <v>0</v>
      </c>
      <c r="W664">
        <f t="shared" si="142"/>
        <v>0</v>
      </c>
      <c r="X664">
        <f t="shared" si="143"/>
        <v>0</v>
      </c>
      <c r="Y664">
        <f t="shared" si="144"/>
        <v>0</v>
      </c>
      <c r="Z664">
        <f t="shared" si="145"/>
        <v>0</v>
      </c>
      <c r="AA664">
        <f t="shared" si="146"/>
        <v>0</v>
      </c>
      <c r="AB664">
        <f t="shared" si="147"/>
        <v>0</v>
      </c>
      <c r="AC664">
        <f t="shared" si="149"/>
        <v>0</v>
      </c>
    </row>
    <row r="665" spans="1:29">
      <c r="A665" t="str">
        <f>IF(Tabela3[[#This Row],[GOL CASA]]&lt;&gt;"",Tabela3[[#This Row],[TIME CASA]],"")</f>
        <v/>
      </c>
      <c r="B665" t="str">
        <f>IF(Tabela3[[#This Row],[GOL FORA]]&lt;&gt;"",Tabela3[[#This Row],[TIME FORA]],"")</f>
        <v/>
      </c>
      <c r="D665">
        <f t="shared" si="137"/>
        <v>0</v>
      </c>
      <c r="F665" t="str">
        <f t="shared" si="139"/>
        <v/>
      </c>
      <c r="G665" t="str">
        <f t="shared" si="138"/>
        <v/>
      </c>
      <c r="H665" t="str">
        <f>IFERROR(INDEX(JOGOS!$C$1:$P$16905,$G665,1),"")</f>
        <v/>
      </c>
      <c r="I665" s="29" t="str">
        <f>IFERROR(INDEX(JOGOS!$C$1:$P$16905,$G665,3),"")</f>
        <v/>
      </c>
      <c r="J665" s="29" t="str">
        <f>IFERROR(INDEX(JOGOS!$C$1:$P$16905,$G665,4),"")</f>
        <v/>
      </c>
      <c r="K665" t="str">
        <f>IFERROR(INDEX(JOGOS!$C$1:$P$16905,$G665,5),"")</f>
        <v/>
      </c>
      <c r="L665" t="str">
        <f>IFERROR(INDEX(JOGOS!$C$1:$P$16905,$G665,6),"")</f>
        <v/>
      </c>
      <c r="M665" t="str">
        <f>IFERROR(INDEX(JOGOS!$C$1:$P$16905,$G665,7),"")</f>
        <v/>
      </c>
      <c r="N665" t="str">
        <f>IFERROR(INDEX(JOGOS!$C$1:$P$16905,$G665,8),"")</f>
        <v/>
      </c>
      <c r="O665" t="str">
        <f>IFERROR(INDEX(JOGOS!$C$1:$P$16905,$G665,9),"")</f>
        <v/>
      </c>
      <c r="P665" t="str">
        <f>IFERROR(INDEX(JOGOS!$C$1:$P$16905,$G665,10),"")</f>
        <v/>
      </c>
      <c r="Q665" t="str">
        <f>IFERROR(INDEX(JOGOS!$C$1:$P$16905,$G665,11),"")</f>
        <v/>
      </c>
      <c r="R665" t="str">
        <f>IFERROR(INDEX(JOGOS!$C$1:$P$16905,$G665,12),"")</f>
        <v/>
      </c>
      <c r="S665" t="str">
        <f>IFERROR(INDEX(JOGOS!$C$1:$P$16905,$G665,13),"")</f>
        <v/>
      </c>
      <c r="T665">
        <f t="shared" si="148"/>
        <v>0</v>
      </c>
      <c r="U665">
        <f t="shared" si="140"/>
        <v>0</v>
      </c>
      <c r="V665">
        <f t="shared" si="141"/>
        <v>0</v>
      </c>
      <c r="W665">
        <f t="shared" si="142"/>
        <v>0</v>
      </c>
      <c r="X665">
        <f t="shared" si="143"/>
        <v>0</v>
      </c>
      <c r="Y665">
        <f t="shared" si="144"/>
        <v>0</v>
      </c>
      <c r="Z665">
        <f t="shared" si="145"/>
        <v>0</v>
      </c>
      <c r="AA665">
        <f t="shared" si="146"/>
        <v>0</v>
      </c>
      <c r="AB665">
        <f t="shared" si="147"/>
        <v>0</v>
      </c>
      <c r="AC665">
        <f t="shared" si="149"/>
        <v>0</v>
      </c>
    </row>
    <row r="666" spans="1:29">
      <c r="A666" t="str">
        <f>IF(Tabela3[[#This Row],[GOL CASA]]&lt;&gt;"",Tabela3[[#This Row],[TIME CASA]],"")</f>
        <v/>
      </c>
      <c r="B666" t="str">
        <f>IF(Tabela3[[#This Row],[GOL FORA]]&lt;&gt;"",Tabela3[[#This Row],[TIME FORA]],"")</f>
        <v/>
      </c>
      <c r="D666">
        <f t="shared" si="137"/>
        <v>0</v>
      </c>
      <c r="F666" t="str">
        <f t="shared" si="139"/>
        <v/>
      </c>
      <c r="G666" t="str">
        <f t="shared" si="138"/>
        <v/>
      </c>
      <c r="H666" t="str">
        <f>IFERROR(INDEX(JOGOS!$C$1:$P$16905,$G666,1),"")</f>
        <v/>
      </c>
      <c r="I666" s="29" t="str">
        <f>IFERROR(INDEX(JOGOS!$C$1:$P$16905,$G666,3),"")</f>
        <v/>
      </c>
      <c r="J666" s="29" t="str">
        <f>IFERROR(INDEX(JOGOS!$C$1:$P$16905,$G666,4),"")</f>
        <v/>
      </c>
      <c r="K666" t="str">
        <f>IFERROR(INDEX(JOGOS!$C$1:$P$16905,$G666,5),"")</f>
        <v/>
      </c>
      <c r="L666" t="str">
        <f>IFERROR(INDEX(JOGOS!$C$1:$P$16905,$G666,6),"")</f>
        <v/>
      </c>
      <c r="M666" t="str">
        <f>IFERROR(INDEX(JOGOS!$C$1:$P$16905,$G666,7),"")</f>
        <v/>
      </c>
      <c r="N666" t="str">
        <f>IFERROR(INDEX(JOGOS!$C$1:$P$16905,$G666,8),"")</f>
        <v/>
      </c>
      <c r="O666" t="str">
        <f>IFERROR(INDEX(JOGOS!$C$1:$P$16905,$G666,9),"")</f>
        <v/>
      </c>
      <c r="P666" t="str">
        <f>IFERROR(INDEX(JOGOS!$C$1:$P$16905,$G666,10),"")</f>
        <v/>
      </c>
      <c r="Q666" t="str">
        <f>IFERROR(INDEX(JOGOS!$C$1:$P$16905,$G666,11),"")</f>
        <v/>
      </c>
      <c r="R666" t="str">
        <f>IFERROR(INDEX(JOGOS!$C$1:$P$16905,$G666,12),"")</f>
        <v/>
      </c>
      <c r="S666" t="str">
        <f>IFERROR(INDEX(JOGOS!$C$1:$P$16905,$G666,13),"")</f>
        <v/>
      </c>
      <c r="T666">
        <f t="shared" si="148"/>
        <v>0</v>
      </c>
      <c r="U666">
        <f t="shared" si="140"/>
        <v>0</v>
      </c>
      <c r="V666">
        <f t="shared" si="141"/>
        <v>0</v>
      </c>
      <c r="W666">
        <f t="shared" si="142"/>
        <v>0</v>
      </c>
      <c r="X666">
        <f t="shared" si="143"/>
        <v>0</v>
      </c>
      <c r="Y666">
        <f t="shared" si="144"/>
        <v>0</v>
      </c>
      <c r="Z666">
        <f t="shared" si="145"/>
        <v>0</v>
      </c>
      <c r="AA666">
        <f t="shared" si="146"/>
        <v>0</v>
      </c>
      <c r="AB666">
        <f t="shared" si="147"/>
        <v>0</v>
      </c>
      <c r="AC666">
        <f t="shared" si="149"/>
        <v>0</v>
      </c>
    </row>
    <row r="667" spans="1:29">
      <c r="A667" t="str">
        <f>IF(Tabela3[[#This Row],[GOL CASA]]&lt;&gt;"",Tabela3[[#This Row],[TIME CASA]],"")</f>
        <v/>
      </c>
      <c r="B667" t="str">
        <f>IF(Tabela3[[#This Row],[GOL FORA]]&lt;&gt;"",Tabela3[[#This Row],[TIME FORA]],"")</f>
        <v/>
      </c>
      <c r="D667">
        <f t="shared" si="137"/>
        <v>0</v>
      </c>
      <c r="F667" t="str">
        <f t="shared" si="139"/>
        <v/>
      </c>
      <c r="G667" t="str">
        <f t="shared" si="138"/>
        <v/>
      </c>
      <c r="H667" t="str">
        <f>IFERROR(INDEX(JOGOS!$C$1:$P$16905,$G667,1),"")</f>
        <v/>
      </c>
      <c r="I667" s="29" t="str">
        <f>IFERROR(INDEX(JOGOS!$C$1:$P$16905,$G667,3),"")</f>
        <v/>
      </c>
      <c r="J667" s="29" t="str">
        <f>IFERROR(INDEX(JOGOS!$C$1:$P$16905,$G667,4),"")</f>
        <v/>
      </c>
      <c r="K667" t="str">
        <f>IFERROR(INDEX(JOGOS!$C$1:$P$16905,$G667,5),"")</f>
        <v/>
      </c>
      <c r="L667" t="str">
        <f>IFERROR(INDEX(JOGOS!$C$1:$P$16905,$G667,6),"")</f>
        <v/>
      </c>
      <c r="M667" t="str">
        <f>IFERROR(INDEX(JOGOS!$C$1:$P$16905,$G667,7),"")</f>
        <v/>
      </c>
      <c r="N667" t="str">
        <f>IFERROR(INDEX(JOGOS!$C$1:$P$16905,$G667,8),"")</f>
        <v/>
      </c>
      <c r="O667" t="str">
        <f>IFERROR(INDEX(JOGOS!$C$1:$P$16905,$G667,9),"")</f>
        <v/>
      </c>
      <c r="P667" t="str">
        <f>IFERROR(INDEX(JOGOS!$C$1:$P$16905,$G667,10),"")</f>
        <v/>
      </c>
      <c r="Q667" t="str">
        <f>IFERROR(INDEX(JOGOS!$C$1:$P$16905,$G667,11),"")</f>
        <v/>
      </c>
      <c r="R667" t="str">
        <f>IFERROR(INDEX(JOGOS!$C$1:$P$16905,$G667,12),"")</f>
        <v/>
      </c>
      <c r="S667" t="str">
        <f>IFERROR(INDEX(JOGOS!$C$1:$P$16905,$G667,13),"")</f>
        <v/>
      </c>
      <c r="T667">
        <f t="shared" si="148"/>
        <v>0</v>
      </c>
      <c r="U667">
        <f t="shared" si="140"/>
        <v>0</v>
      </c>
      <c r="V667">
        <f t="shared" si="141"/>
        <v>0</v>
      </c>
      <c r="W667">
        <f t="shared" si="142"/>
        <v>0</v>
      </c>
      <c r="X667">
        <f t="shared" si="143"/>
        <v>0</v>
      </c>
      <c r="Y667">
        <f t="shared" si="144"/>
        <v>0</v>
      </c>
      <c r="Z667">
        <f t="shared" si="145"/>
        <v>0</v>
      </c>
      <c r="AA667">
        <f t="shared" si="146"/>
        <v>0</v>
      </c>
      <c r="AB667">
        <f t="shared" si="147"/>
        <v>0</v>
      </c>
      <c r="AC667">
        <f t="shared" si="149"/>
        <v>0</v>
      </c>
    </row>
    <row r="668" spans="1:29">
      <c r="A668" t="str">
        <f>IF(Tabela3[[#This Row],[GOL CASA]]&lt;&gt;"",Tabela3[[#This Row],[TIME CASA]],"")</f>
        <v/>
      </c>
      <c r="B668" t="str">
        <f>IF(Tabela3[[#This Row],[GOL FORA]]&lt;&gt;"",Tabela3[[#This Row],[TIME FORA]],"")</f>
        <v/>
      </c>
      <c r="D668">
        <f t="shared" si="137"/>
        <v>0</v>
      </c>
      <c r="F668" t="str">
        <f t="shared" si="139"/>
        <v/>
      </c>
      <c r="G668" t="str">
        <f t="shared" si="138"/>
        <v/>
      </c>
      <c r="H668" t="str">
        <f>IFERROR(INDEX(JOGOS!$C$1:$P$16905,$G668,1),"")</f>
        <v/>
      </c>
      <c r="I668" s="29" t="str">
        <f>IFERROR(INDEX(JOGOS!$C$1:$P$16905,$G668,3),"")</f>
        <v/>
      </c>
      <c r="J668" s="29" t="str">
        <f>IFERROR(INDEX(JOGOS!$C$1:$P$16905,$G668,4),"")</f>
        <v/>
      </c>
      <c r="K668" t="str">
        <f>IFERROR(INDEX(JOGOS!$C$1:$P$16905,$G668,5),"")</f>
        <v/>
      </c>
      <c r="L668" t="str">
        <f>IFERROR(INDEX(JOGOS!$C$1:$P$16905,$G668,6),"")</f>
        <v/>
      </c>
      <c r="M668" t="str">
        <f>IFERROR(INDEX(JOGOS!$C$1:$P$16905,$G668,7),"")</f>
        <v/>
      </c>
      <c r="N668" t="str">
        <f>IFERROR(INDEX(JOGOS!$C$1:$P$16905,$G668,8),"")</f>
        <v/>
      </c>
      <c r="O668" t="str">
        <f>IFERROR(INDEX(JOGOS!$C$1:$P$16905,$G668,9),"")</f>
        <v/>
      </c>
      <c r="P668" t="str">
        <f>IFERROR(INDEX(JOGOS!$C$1:$P$16905,$G668,10),"")</f>
        <v/>
      </c>
      <c r="Q668" t="str">
        <f>IFERROR(INDEX(JOGOS!$C$1:$P$16905,$G668,11),"")</f>
        <v/>
      </c>
      <c r="R668" t="str">
        <f>IFERROR(INDEX(JOGOS!$C$1:$P$16905,$G668,12),"")</f>
        <v/>
      </c>
      <c r="S668" t="str">
        <f>IFERROR(INDEX(JOGOS!$C$1:$P$16905,$G668,13),"")</f>
        <v/>
      </c>
      <c r="T668">
        <f t="shared" si="148"/>
        <v>0</v>
      </c>
      <c r="U668">
        <f t="shared" si="140"/>
        <v>0</v>
      </c>
      <c r="V668">
        <f t="shared" si="141"/>
        <v>0</v>
      </c>
      <c r="W668">
        <f t="shared" si="142"/>
        <v>0</v>
      </c>
      <c r="X668">
        <f t="shared" si="143"/>
        <v>0</v>
      </c>
      <c r="Y668">
        <f t="shared" si="144"/>
        <v>0</v>
      </c>
      <c r="Z668">
        <f t="shared" si="145"/>
        <v>0</v>
      </c>
      <c r="AA668">
        <f t="shared" si="146"/>
        <v>0</v>
      </c>
      <c r="AB668">
        <f t="shared" si="147"/>
        <v>0</v>
      </c>
      <c r="AC668">
        <f t="shared" si="149"/>
        <v>0</v>
      </c>
    </row>
    <row r="669" spans="1:29">
      <c r="A669" t="str">
        <f>IF(Tabela3[[#This Row],[GOL CASA]]&lt;&gt;"",Tabela3[[#This Row],[TIME CASA]],"")</f>
        <v/>
      </c>
      <c r="B669" t="str">
        <f>IF(Tabela3[[#This Row],[GOL FORA]]&lt;&gt;"",Tabela3[[#This Row],[TIME FORA]],"")</f>
        <v/>
      </c>
      <c r="D669">
        <f t="shared" si="137"/>
        <v>0</v>
      </c>
      <c r="F669" t="str">
        <f t="shared" si="139"/>
        <v/>
      </c>
      <c r="G669" t="str">
        <f t="shared" si="138"/>
        <v/>
      </c>
      <c r="H669" t="str">
        <f>IFERROR(INDEX(JOGOS!$C$1:$P$16905,$G669,1),"")</f>
        <v/>
      </c>
      <c r="I669" s="29" t="str">
        <f>IFERROR(INDEX(JOGOS!$C$1:$P$16905,$G669,3),"")</f>
        <v/>
      </c>
      <c r="J669" s="29" t="str">
        <f>IFERROR(INDEX(JOGOS!$C$1:$P$16905,$G669,4),"")</f>
        <v/>
      </c>
      <c r="K669" t="str">
        <f>IFERROR(INDEX(JOGOS!$C$1:$P$16905,$G669,5),"")</f>
        <v/>
      </c>
      <c r="L669" t="str">
        <f>IFERROR(INDEX(JOGOS!$C$1:$P$16905,$G669,6),"")</f>
        <v/>
      </c>
      <c r="M669" t="str">
        <f>IFERROR(INDEX(JOGOS!$C$1:$P$16905,$G669,7),"")</f>
        <v/>
      </c>
      <c r="N669" t="str">
        <f>IFERROR(INDEX(JOGOS!$C$1:$P$16905,$G669,8),"")</f>
        <v/>
      </c>
      <c r="O669" t="str">
        <f>IFERROR(INDEX(JOGOS!$C$1:$P$16905,$G669,9),"")</f>
        <v/>
      </c>
      <c r="P669" t="str">
        <f>IFERROR(INDEX(JOGOS!$C$1:$P$16905,$G669,10),"")</f>
        <v/>
      </c>
      <c r="Q669" t="str">
        <f>IFERROR(INDEX(JOGOS!$C$1:$P$16905,$G669,11),"")</f>
        <v/>
      </c>
      <c r="R669" t="str">
        <f>IFERROR(INDEX(JOGOS!$C$1:$P$16905,$G669,12),"")</f>
        <v/>
      </c>
      <c r="S669" t="str">
        <f>IFERROR(INDEX(JOGOS!$C$1:$P$16905,$G669,13),"")</f>
        <v/>
      </c>
      <c r="T669">
        <f t="shared" si="148"/>
        <v>0</v>
      </c>
      <c r="U669">
        <f t="shared" si="140"/>
        <v>0</v>
      </c>
      <c r="V669">
        <f t="shared" si="141"/>
        <v>0</v>
      </c>
      <c r="W669">
        <f t="shared" si="142"/>
        <v>0</v>
      </c>
      <c r="X669">
        <f t="shared" si="143"/>
        <v>0</v>
      </c>
      <c r="Y669">
        <f t="shared" si="144"/>
        <v>0</v>
      </c>
      <c r="Z669">
        <f t="shared" si="145"/>
        <v>0</v>
      </c>
      <c r="AA669">
        <f t="shared" si="146"/>
        <v>0</v>
      </c>
      <c r="AB669">
        <f t="shared" si="147"/>
        <v>0</v>
      </c>
      <c r="AC669">
        <f t="shared" si="149"/>
        <v>0</v>
      </c>
    </row>
    <row r="670" spans="1:29">
      <c r="A670" t="str">
        <f>IF(Tabela3[[#This Row],[GOL CASA]]&lt;&gt;"",Tabela3[[#This Row],[TIME CASA]],"")</f>
        <v/>
      </c>
      <c r="B670" t="str">
        <f>IF(Tabela3[[#This Row],[GOL FORA]]&lt;&gt;"",Tabela3[[#This Row],[TIME FORA]],"")</f>
        <v/>
      </c>
      <c r="D670">
        <f t="shared" si="137"/>
        <v>0</v>
      </c>
      <c r="F670" t="str">
        <f t="shared" si="139"/>
        <v/>
      </c>
      <c r="G670" t="str">
        <f t="shared" si="138"/>
        <v/>
      </c>
      <c r="H670" t="str">
        <f>IFERROR(INDEX(JOGOS!$C$1:$P$16905,$G670,1),"")</f>
        <v/>
      </c>
      <c r="I670" s="29" t="str">
        <f>IFERROR(INDEX(JOGOS!$C$1:$P$16905,$G670,3),"")</f>
        <v/>
      </c>
      <c r="J670" s="29" t="str">
        <f>IFERROR(INDEX(JOGOS!$C$1:$P$16905,$G670,4),"")</f>
        <v/>
      </c>
      <c r="K670" t="str">
        <f>IFERROR(INDEX(JOGOS!$C$1:$P$16905,$G670,5),"")</f>
        <v/>
      </c>
      <c r="L670" t="str">
        <f>IFERROR(INDEX(JOGOS!$C$1:$P$16905,$G670,6),"")</f>
        <v/>
      </c>
      <c r="M670" t="str">
        <f>IFERROR(INDEX(JOGOS!$C$1:$P$16905,$G670,7),"")</f>
        <v/>
      </c>
      <c r="N670" t="str">
        <f>IFERROR(INDEX(JOGOS!$C$1:$P$16905,$G670,8),"")</f>
        <v/>
      </c>
      <c r="O670" t="str">
        <f>IFERROR(INDEX(JOGOS!$C$1:$P$16905,$G670,9),"")</f>
        <v/>
      </c>
      <c r="P670" t="str">
        <f>IFERROR(INDEX(JOGOS!$C$1:$P$16905,$G670,10),"")</f>
        <v/>
      </c>
      <c r="Q670" t="str">
        <f>IFERROR(INDEX(JOGOS!$C$1:$P$16905,$G670,11),"")</f>
        <v/>
      </c>
      <c r="R670" t="str">
        <f>IFERROR(INDEX(JOGOS!$C$1:$P$16905,$G670,12),"")</f>
        <v/>
      </c>
      <c r="S670" t="str">
        <f>IFERROR(INDEX(JOGOS!$C$1:$P$16905,$G670,13),"")</f>
        <v/>
      </c>
      <c r="T670">
        <f t="shared" si="148"/>
        <v>0</v>
      </c>
      <c r="U670">
        <f t="shared" si="140"/>
        <v>0</v>
      </c>
      <c r="V670">
        <f t="shared" si="141"/>
        <v>0</v>
      </c>
      <c r="W670">
        <f t="shared" si="142"/>
        <v>0</v>
      </c>
      <c r="X670">
        <f t="shared" si="143"/>
        <v>0</v>
      </c>
      <c r="Y670">
        <f t="shared" si="144"/>
        <v>0</v>
      </c>
      <c r="Z670">
        <f t="shared" si="145"/>
        <v>0</v>
      </c>
      <c r="AA670">
        <f t="shared" si="146"/>
        <v>0</v>
      </c>
      <c r="AB670">
        <f t="shared" si="147"/>
        <v>0</v>
      </c>
      <c r="AC670">
        <f t="shared" si="149"/>
        <v>0</v>
      </c>
    </row>
    <row r="671" spans="1:29">
      <c r="A671" t="str">
        <f>IF(Tabela3[[#This Row],[GOL CASA]]&lt;&gt;"",Tabela3[[#This Row],[TIME CASA]],"")</f>
        <v/>
      </c>
      <c r="B671" t="str">
        <f>IF(Tabela3[[#This Row],[GOL FORA]]&lt;&gt;"",Tabela3[[#This Row],[TIME FORA]],"")</f>
        <v/>
      </c>
      <c r="D671">
        <f t="shared" si="137"/>
        <v>0</v>
      </c>
      <c r="F671" t="str">
        <f t="shared" si="139"/>
        <v/>
      </c>
      <c r="G671" t="str">
        <f t="shared" si="138"/>
        <v/>
      </c>
      <c r="H671" t="str">
        <f>IFERROR(INDEX(JOGOS!$C$1:$P$16905,$G671,1),"")</f>
        <v/>
      </c>
      <c r="I671" s="29" t="str">
        <f>IFERROR(INDEX(JOGOS!$C$1:$P$16905,$G671,3),"")</f>
        <v/>
      </c>
      <c r="J671" s="29" t="str">
        <f>IFERROR(INDEX(JOGOS!$C$1:$P$16905,$G671,4),"")</f>
        <v/>
      </c>
      <c r="K671" t="str">
        <f>IFERROR(INDEX(JOGOS!$C$1:$P$16905,$G671,5),"")</f>
        <v/>
      </c>
      <c r="L671" t="str">
        <f>IFERROR(INDEX(JOGOS!$C$1:$P$16905,$G671,6),"")</f>
        <v/>
      </c>
      <c r="M671" t="str">
        <f>IFERROR(INDEX(JOGOS!$C$1:$P$16905,$G671,7),"")</f>
        <v/>
      </c>
      <c r="N671" t="str">
        <f>IFERROR(INDEX(JOGOS!$C$1:$P$16905,$G671,8),"")</f>
        <v/>
      </c>
      <c r="O671" t="str">
        <f>IFERROR(INDEX(JOGOS!$C$1:$P$16905,$G671,9),"")</f>
        <v/>
      </c>
      <c r="P671" t="str">
        <f>IFERROR(INDEX(JOGOS!$C$1:$P$16905,$G671,10),"")</f>
        <v/>
      </c>
      <c r="Q671" t="str">
        <f>IFERROR(INDEX(JOGOS!$C$1:$P$16905,$G671,11),"")</f>
        <v/>
      </c>
      <c r="R671" t="str">
        <f>IFERROR(INDEX(JOGOS!$C$1:$P$16905,$G671,12),"")</f>
        <v/>
      </c>
      <c r="S671" t="str">
        <f>IFERROR(INDEX(JOGOS!$C$1:$P$16905,$G671,13),"")</f>
        <v/>
      </c>
      <c r="T671">
        <f t="shared" si="148"/>
        <v>0</v>
      </c>
      <c r="U671">
        <f t="shared" si="140"/>
        <v>0</v>
      </c>
      <c r="V671">
        <f t="shared" si="141"/>
        <v>0</v>
      </c>
      <c r="W671">
        <f t="shared" si="142"/>
        <v>0</v>
      </c>
      <c r="X671">
        <f t="shared" si="143"/>
        <v>0</v>
      </c>
      <c r="Y671">
        <f t="shared" si="144"/>
        <v>0</v>
      </c>
      <c r="Z671">
        <f t="shared" si="145"/>
        <v>0</v>
      </c>
      <c r="AA671">
        <f t="shared" si="146"/>
        <v>0</v>
      </c>
      <c r="AB671">
        <f t="shared" si="147"/>
        <v>0</v>
      </c>
      <c r="AC671">
        <f t="shared" si="149"/>
        <v>0</v>
      </c>
    </row>
    <row r="672" spans="1:29">
      <c r="A672" t="str">
        <f>IF(Tabela3[[#This Row],[GOL CASA]]&lt;&gt;"",Tabela3[[#This Row],[TIME CASA]],"")</f>
        <v/>
      </c>
      <c r="B672" t="str">
        <f>IF(Tabela3[[#This Row],[GOL FORA]]&lt;&gt;"",Tabela3[[#This Row],[TIME FORA]],"")</f>
        <v/>
      </c>
      <c r="D672">
        <f t="shared" si="137"/>
        <v>0</v>
      </c>
      <c r="F672" t="str">
        <f t="shared" si="139"/>
        <v/>
      </c>
      <c r="G672" t="str">
        <f t="shared" si="138"/>
        <v/>
      </c>
      <c r="H672" t="str">
        <f>IFERROR(INDEX(JOGOS!$C$1:$P$16905,$G672,1),"")</f>
        <v/>
      </c>
      <c r="I672" s="29" t="str">
        <f>IFERROR(INDEX(JOGOS!$C$1:$P$16905,$G672,3),"")</f>
        <v/>
      </c>
      <c r="J672" s="29" t="str">
        <f>IFERROR(INDEX(JOGOS!$C$1:$P$16905,$G672,4),"")</f>
        <v/>
      </c>
      <c r="K672" t="str">
        <f>IFERROR(INDEX(JOGOS!$C$1:$P$16905,$G672,5),"")</f>
        <v/>
      </c>
      <c r="L672" t="str">
        <f>IFERROR(INDEX(JOGOS!$C$1:$P$16905,$G672,6),"")</f>
        <v/>
      </c>
      <c r="M672" t="str">
        <f>IFERROR(INDEX(JOGOS!$C$1:$P$16905,$G672,7),"")</f>
        <v/>
      </c>
      <c r="N672" t="str">
        <f>IFERROR(INDEX(JOGOS!$C$1:$P$16905,$G672,8),"")</f>
        <v/>
      </c>
      <c r="O672" t="str">
        <f>IFERROR(INDEX(JOGOS!$C$1:$P$16905,$G672,9),"")</f>
        <v/>
      </c>
      <c r="P672" t="str">
        <f>IFERROR(INDEX(JOGOS!$C$1:$P$16905,$G672,10),"")</f>
        <v/>
      </c>
      <c r="Q672" t="str">
        <f>IFERROR(INDEX(JOGOS!$C$1:$P$16905,$G672,11),"")</f>
        <v/>
      </c>
      <c r="R672" t="str">
        <f>IFERROR(INDEX(JOGOS!$C$1:$P$16905,$G672,12),"")</f>
        <v/>
      </c>
      <c r="S672" t="str">
        <f>IFERROR(INDEX(JOGOS!$C$1:$P$16905,$G672,13),"")</f>
        <v/>
      </c>
      <c r="T672">
        <f t="shared" si="148"/>
        <v>0</v>
      </c>
      <c r="U672">
        <f t="shared" si="140"/>
        <v>0</v>
      </c>
      <c r="V672">
        <f t="shared" si="141"/>
        <v>0</v>
      </c>
      <c r="W672">
        <f t="shared" si="142"/>
        <v>0</v>
      </c>
      <c r="X672">
        <f t="shared" si="143"/>
        <v>0</v>
      </c>
      <c r="Y672">
        <f t="shared" si="144"/>
        <v>0</v>
      </c>
      <c r="Z672">
        <f t="shared" si="145"/>
        <v>0</v>
      </c>
      <c r="AA672">
        <f t="shared" si="146"/>
        <v>0</v>
      </c>
      <c r="AB672">
        <f t="shared" si="147"/>
        <v>0</v>
      </c>
      <c r="AC672">
        <f t="shared" si="149"/>
        <v>0</v>
      </c>
    </row>
    <row r="673" spans="1:29">
      <c r="A673" t="str">
        <f>IF(Tabela3[[#This Row],[GOL CASA]]&lt;&gt;"",Tabela3[[#This Row],[TIME CASA]],"")</f>
        <v/>
      </c>
      <c r="B673" t="str">
        <f>IF(Tabela3[[#This Row],[GOL FORA]]&lt;&gt;"",Tabela3[[#This Row],[TIME FORA]],"")</f>
        <v/>
      </c>
      <c r="D673">
        <f t="shared" si="137"/>
        <v>0</v>
      </c>
      <c r="F673" t="str">
        <f t="shared" si="139"/>
        <v/>
      </c>
      <c r="G673" t="str">
        <f t="shared" si="138"/>
        <v/>
      </c>
      <c r="H673" t="str">
        <f>IFERROR(INDEX(JOGOS!$C$1:$P$16905,$G673,1),"")</f>
        <v/>
      </c>
      <c r="I673" s="29" t="str">
        <f>IFERROR(INDEX(JOGOS!$C$1:$P$16905,$G673,3),"")</f>
        <v/>
      </c>
      <c r="J673" s="29" t="str">
        <f>IFERROR(INDEX(JOGOS!$C$1:$P$16905,$G673,4),"")</f>
        <v/>
      </c>
      <c r="K673" t="str">
        <f>IFERROR(INDEX(JOGOS!$C$1:$P$16905,$G673,5),"")</f>
        <v/>
      </c>
      <c r="L673" t="str">
        <f>IFERROR(INDEX(JOGOS!$C$1:$P$16905,$G673,6),"")</f>
        <v/>
      </c>
      <c r="M673" t="str">
        <f>IFERROR(INDEX(JOGOS!$C$1:$P$16905,$G673,7),"")</f>
        <v/>
      </c>
      <c r="N673" t="str">
        <f>IFERROR(INDEX(JOGOS!$C$1:$P$16905,$G673,8),"")</f>
        <v/>
      </c>
      <c r="O673" t="str">
        <f>IFERROR(INDEX(JOGOS!$C$1:$P$16905,$G673,9),"")</f>
        <v/>
      </c>
      <c r="P673" t="str">
        <f>IFERROR(INDEX(JOGOS!$C$1:$P$16905,$G673,10),"")</f>
        <v/>
      </c>
      <c r="Q673" t="str">
        <f>IFERROR(INDEX(JOGOS!$C$1:$P$16905,$G673,11),"")</f>
        <v/>
      </c>
      <c r="R673" t="str">
        <f>IFERROR(INDEX(JOGOS!$C$1:$P$16905,$G673,12),"")</f>
        <v/>
      </c>
      <c r="S673" t="str">
        <f>IFERROR(INDEX(JOGOS!$C$1:$P$16905,$G673,13),"")</f>
        <v/>
      </c>
      <c r="T673">
        <f t="shared" si="148"/>
        <v>0</v>
      </c>
      <c r="U673">
        <f t="shared" si="140"/>
        <v>0</v>
      </c>
      <c r="V673">
        <f t="shared" si="141"/>
        <v>0</v>
      </c>
      <c r="W673">
        <f t="shared" si="142"/>
        <v>0</v>
      </c>
      <c r="X673">
        <f t="shared" si="143"/>
        <v>0</v>
      </c>
      <c r="Y673">
        <f t="shared" si="144"/>
        <v>0</v>
      </c>
      <c r="Z673">
        <f t="shared" si="145"/>
        <v>0</v>
      </c>
      <c r="AA673">
        <f t="shared" si="146"/>
        <v>0</v>
      </c>
      <c r="AB673">
        <f t="shared" si="147"/>
        <v>0</v>
      </c>
      <c r="AC673">
        <f t="shared" si="149"/>
        <v>0</v>
      </c>
    </row>
    <row r="674" spans="1:29">
      <c r="A674" t="str">
        <f>IF(Tabela3[[#This Row],[GOL CASA]]&lt;&gt;"",Tabela3[[#This Row],[TIME CASA]],"")</f>
        <v/>
      </c>
      <c r="B674" t="str">
        <f>IF(Tabela3[[#This Row],[GOL FORA]]&lt;&gt;"",Tabela3[[#This Row],[TIME FORA]],"")</f>
        <v/>
      </c>
      <c r="D674">
        <f t="shared" si="137"/>
        <v>0</v>
      </c>
      <c r="F674" t="str">
        <f t="shared" si="139"/>
        <v/>
      </c>
      <c r="G674" t="str">
        <f t="shared" si="138"/>
        <v/>
      </c>
      <c r="H674" t="str">
        <f>IFERROR(INDEX(JOGOS!$C$1:$P$16905,$G674,1),"")</f>
        <v/>
      </c>
      <c r="I674" s="29" t="str">
        <f>IFERROR(INDEX(JOGOS!$C$1:$P$16905,$G674,3),"")</f>
        <v/>
      </c>
      <c r="J674" s="29" t="str">
        <f>IFERROR(INDEX(JOGOS!$C$1:$P$16905,$G674,4),"")</f>
        <v/>
      </c>
      <c r="K674" t="str">
        <f>IFERROR(INDEX(JOGOS!$C$1:$P$16905,$G674,5),"")</f>
        <v/>
      </c>
      <c r="L674" t="str">
        <f>IFERROR(INDEX(JOGOS!$C$1:$P$16905,$G674,6),"")</f>
        <v/>
      </c>
      <c r="M674" t="str">
        <f>IFERROR(INDEX(JOGOS!$C$1:$P$16905,$G674,7),"")</f>
        <v/>
      </c>
      <c r="N674" t="str">
        <f>IFERROR(INDEX(JOGOS!$C$1:$P$16905,$G674,8),"")</f>
        <v/>
      </c>
      <c r="O674" t="str">
        <f>IFERROR(INDEX(JOGOS!$C$1:$P$16905,$G674,9),"")</f>
        <v/>
      </c>
      <c r="P674" t="str">
        <f>IFERROR(INDEX(JOGOS!$C$1:$P$16905,$G674,10),"")</f>
        <v/>
      </c>
      <c r="Q674" t="str">
        <f>IFERROR(INDEX(JOGOS!$C$1:$P$16905,$G674,11),"")</f>
        <v/>
      </c>
      <c r="R674" t="str">
        <f>IFERROR(INDEX(JOGOS!$C$1:$P$16905,$G674,12),"")</f>
        <v/>
      </c>
      <c r="S674" t="str">
        <f>IFERROR(INDEX(JOGOS!$C$1:$P$16905,$G674,13),"")</f>
        <v/>
      </c>
      <c r="T674">
        <f t="shared" si="148"/>
        <v>0</v>
      </c>
      <c r="U674">
        <f t="shared" si="140"/>
        <v>0</v>
      </c>
      <c r="V674">
        <f t="shared" si="141"/>
        <v>0</v>
      </c>
      <c r="W674">
        <f t="shared" si="142"/>
        <v>0</v>
      </c>
      <c r="X674">
        <f t="shared" si="143"/>
        <v>0</v>
      </c>
      <c r="Y674">
        <f t="shared" si="144"/>
        <v>0</v>
      </c>
      <c r="Z674">
        <f t="shared" si="145"/>
        <v>0</v>
      </c>
      <c r="AA674">
        <f t="shared" si="146"/>
        <v>0</v>
      </c>
      <c r="AB674">
        <f t="shared" si="147"/>
        <v>0</v>
      </c>
      <c r="AC674">
        <f t="shared" si="149"/>
        <v>0</v>
      </c>
    </row>
    <row r="675" spans="1:29">
      <c r="A675" t="str">
        <f>IF(Tabela3[[#This Row],[GOL CASA]]&lt;&gt;"",Tabela3[[#This Row],[TIME CASA]],"")</f>
        <v/>
      </c>
      <c r="B675" t="str">
        <f>IF(Tabela3[[#This Row],[GOL FORA]]&lt;&gt;"",Tabela3[[#This Row],[TIME FORA]],"")</f>
        <v/>
      </c>
      <c r="D675">
        <f t="shared" si="137"/>
        <v>0</v>
      </c>
      <c r="F675" t="str">
        <f t="shared" si="139"/>
        <v/>
      </c>
      <c r="G675" t="str">
        <f t="shared" si="138"/>
        <v/>
      </c>
      <c r="H675" t="str">
        <f>IFERROR(INDEX(JOGOS!$C$1:$P$16905,$G675,1),"")</f>
        <v/>
      </c>
      <c r="I675" s="29" t="str">
        <f>IFERROR(INDEX(JOGOS!$C$1:$P$16905,$G675,3),"")</f>
        <v/>
      </c>
      <c r="J675" s="29" t="str">
        <f>IFERROR(INDEX(JOGOS!$C$1:$P$16905,$G675,4),"")</f>
        <v/>
      </c>
      <c r="K675" t="str">
        <f>IFERROR(INDEX(JOGOS!$C$1:$P$16905,$G675,5),"")</f>
        <v/>
      </c>
      <c r="L675" t="str">
        <f>IFERROR(INDEX(JOGOS!$C$1:$P$16905,$G675,6),"")</f>
        <v/>
      </c>
      <c r="M675" t="str">
        <f>IFERROR(INDEX(JOGOS!$C$1:$P$16905,$G675,7),"")</f>
        <v/>
      </c>
      <c r="N675" t="str">
        <f>IFERROR(INDEX(JOGOS!$C$1:$P$16905,$G675,8),"")</f>
        <v/>
      </c>
      <c r="O675" t="str">
        <f>IFERROR(INDEX(JOGOS!$C$1:$P$16905,$G675,9),"")</f>
        <v/>
      </c>
      <c r="P675" t="str">
        <f>IFERROR(INDEX(JOGOS!$C$1:$P$16905,$G675,10),"")</f>
        <v/>
      </c>
      <c r="Q675" t="str">
        <f>IFERROR(INDEX(JOGOS!$C$1:$P$16905,$G675,11),"")</f>
        <v/>
      </c>
      <c r="R675" t="str">
        <f>IFERROR(INDEX(JOGOS!$C$1:$P$16905,$G675,12),"")</f>
        <v/>
      </c>
      <c r="S675" t="str">
        <f>IFERROR(INDEX(JOGOS!$C$1:$P$16905,$G675,13),"")</f>
        <v/>
      </c>
      <c r="T675">
        <f t="shared" si="148"/>
        <v>0</v>
      </c>
      <c r="U675">
        <f t="shared" si="140"/>
        <v>0</v>
      </c>
      <c r="V675">
        <f t="shared" si="141"/>
        <v>0</v>
      </c>
      <c r="W675">
        <f t="shared" si="142"/>
        <v>0</v>
      </c>
      <c r="X675">
        <f t="shared" si="143"/>
        <v>0</v>
      </c>
      <c r="Y675">
        <f t="shared" si="144"/>
        <v>0</v>
      </c>
      <c r="Z675">
        <f t="shared" si="145"/>
        <v>0</v>
      </c>
      <c r="AA675">
        <f t="shared" si="146"/>
        <v>0</v>
      </c>
      <c r="AB675">
        <f t="shared" si="147"/>
        <v>0</v>
      </c>
      <c r="AC675">
        <f t="shared" si="149"/>
        <v>0</v>
      </c>
    </row>
    <row r="676" spans="1:29">
      <c r="A676" t="str">
        <f>IF(Tabela3[[#This Row],[GOL CASA]]&lt;&gt;"",Tabela3[[#This Row],[TIME CASA]],"")</f>
        <v/>
      </c>
      <c r="B676" t="str">
        <f>IF(Tabela3[[#This Row],[GOL FORA]]&lt;&gt;"",Tabela3[[#This Row],[TIME FORA]],"")</f>
        <v/>
      </c>
      <c r="D676">
        <f t="shared" si="137"/>
        <v>0</v>
      </c>
      <c r="F676" t="str">
        <f t="shared" si="139"/>
        <v/>
      </c>
      <c r="G676" t="str">
        <f t="shared" si="138"/>
        <v/>
      </c>
      <c r="H676" t="str">
        <f>IFERROR(INDEX(JOGOS!$C$1:$P$16905,$G676,1),"")</f>
        <v/>
      </c>
      <c r="I676" s="29" t="str">
        <f>IFERROR(INDEX(JOGOS!$C$1:$P$16905,$G676,3),"")</f>
        <v/>
      </c>
      <c r="J676" s="29" t="str">
        <f>IFERROR(INDEX(JOGOS!$C$1:$P$16905,$G676,4),"")</f>
        <v/>
      </c>
      <c r="K676" t="str">
        <f>IFERROR(INDEX(JOGOS!$C$1:$P$16905,$G676,5),"")</f>
        <v/>
      </c>
      <c r="L676" t="str">
        <f>IFERROR(INDEX(JOGOS!$C$1:$P$16905,$G676,6),"")</f>
        <v/>
      </c>
      <c r="M676" t="str">
        <f>IFERROR(INDEX(JOGOS!$C$1:$P$16905,$G676,7),"")</f>
        <v/>
      </c>
      <c r="N676" t="str">
        <f>IFERROR(INDEX(JOGOS!$C$1:$P$16905,$G676,8),"")</f>
        <v/>
      </c>
      <c r="O676" t="str">
        <f>IFERROR(INDEX(JOGOS!$C$1:$P$16905,$G676,9),"")</f>
        <v/>
      </c>
      <c r="P676" t="str">
        <f>IFERROR(INDEX(JOGOS!$C$1:$P$16905,$G676,10),"")</f>
        <v/>
      </c>
      <c r="Q676" t="str">
        <f>IFERROR(INDEX(JOGOS!$C$1:$P$16905,$G676,11),"")</f>
        <v/>
      </c>
      <c r="R676" t="str">
        <f>IFERROR(INDEX(JOGOS!$C$1:$P$16905,$G676,12),"")</f>
        <v/>
      </c>
      <c r="S676" t="str">
        <f>IFERROR(INDEX(JOGOS!$C$1:$P$16905,$G676,13),"")</f>
        <v/>
      </c>
      <c r="T676">
        <f t="shared" si="148"/>
        <v>0</v>
      </c>
      <c r="U676">
        <f t="shared" si="140"/>
        <v>0</v>
      </c>
      <c r="V676">
        <f t="shared" si="141"/>
        <v>0</v>
      </c>
      <c r="W676">
        <f t="shared" si="142"/>
        <v>0</v>
      </c>
      <c r="X676">
        <f t="shared" si="143"/>
        <v>0</v>
      </c>
      <c r="Y676">
        <f t="shared" si="144"/>
        <v>0</v>
      </c>
      <c r="Z676">
        <f t="shared" si="145"/>
        <v>0</v>
      </c>
      <c r="AA676">
        <f t="shared" si="146"/>
        <v>0</v>
      </c>
      <c r="AB676">
        <f t="shared" si="147"/>
        <v>0</v>
      </c>
      <c r="AC676">
        <f t="shared" si="149"/>
        <v>0</v>
      </c>
    </row>
    <row r="677" spans="1:29">
      <c r="A677" t="str">
        <f>IF(Tabela3[[#This Row],[GOL CASA]]&lt;&gt;"",Tabela3[[#This Row],[TIME CASA]],"")</f>
        <v/>
      </c>
      <c r="B677" t="str">
        <f>IF(Tabela3[[#This Row],[GOL FORA]]&lt;&gt;"",Tabela3[[#This Row],[TIME FORA]],"")</f>
        <v/>
      </c>
      <c r="D677">
        <f t="shared" si="137"/>
        <v>0</v>
      </c>
      <c r="F677" t="str">
        <f t="shared" si="139"/>
        <v/>
      </c>
      <c r="G677" t="str">
        <f t="shared" si="138"/>
        <v/>
      </c>
      <c r="H677" t="str">
        <f>IFERROR(INDEX(JOGOS!$C$1:$P$16905,$G677,1),"")</f>
        <v/>
      </c>
      <c r="I677" s="29" t="str">
        <f>IFERROR(INDEX(JOGOS!$C$1:$P$16905,$G677,3),"")</f>
        <v/>
      </c>
      <c r="J677" s="29" t="str">
        <f>IFERROR(INDEX(JOGOS!$C$1:$P$16905,$G677,4),"")</f>
        <v/>
      </c>
      <c r="K677" t="str">
        <f>IFERROR(INDEX(JOGOS!$C$1:$P$16905,$G677,5),"")</f>
        <v/>
      </c>
      <c r="L677" t="str">
        <f>IFERROR(INDEX(JOGOS!$C$1:$P$16905,$G677,6),"")</f>
        <v/>
      </c>
      <c r="M677" t="str">
        <f>IFERROR(INDEX(JOGOS!$C$1:$P$16905,$G677,7),"")</f>
        <v/>
      </c>
      <c r="N677" t="str">
        <f>IFERROR(INDEX(JOGOS!$C$1:$P$16905,$G677,8),"")</f>
        <v/>
      </c>
      <c r="O677" t="str">
        <f>IFERROR(INDEX(JOGOS!$C$1:$P$16905,$G677,9),"")</f>
        <v/>
      </c>
      <c r="P677" t="str">
        <f>IFERROR(INDEX(JOGOS!$C$1:$P$16905,$G677,10),"")</f>
        <v/>
      </c>
      <c r="Q677" t="str">
        <f>IFERROR(INDEX(JOGOS!$C$1:$P$16905,$G677,11),"")</f>
        <v/>
      </c>
      <c r="R677" t="str">
        <f>IFERROR(INDEX(JOGOS!$C$1:$P$16905,$G677,12),"")</f>
        <v/>
      </c>
      <c r="S677" t="str">
        <f>IFERROR(INDEX(JOGOS!$C$1:$P$16905,$G677,13),"")</f>
        <v/>
      </c>
      <c r="T677">
        <f t="shared" si="148"/>
        <v>0</v>
      </c>
      <c r="U677">
        <f t="shared" si="140"/>
        <v>0</v>
      </c>
      <c r="V677">
        <f t="shared" si="141"/>
        <v>0</v>
      </c>
      <c r="W677">
        <f t="shared" si="142"/>
        <v>0</v>
      </c>
      <c r="X677">
        <f t="shared" si="143"/>
        <v>0</v>
      </c>
      <c r="Y677">
        <f t="shared" si="144"/>
        <v>0</v>
      </c>
      <c r="Z677">
        <f t="shared" si="145"/>
        <v>0</v>
      </c>
      <c r="AA677">
        <f t="shared" si="146"/>
        <v>0</v>
      </c>
      <c r="AB677">
        <f t="shared" si="147"/>
        <v>0</v>
      </c>
      <c r="AC677">
        <f t="shared" si="149"/>
        <v>0</v>
      </c>
    </row>
    <row r="678" spans="1:29">
      <c r="A678" t="str">
        <f>IF(Tabela3[[#This Row],[GOL CASA]]&lt;&gt;"",Tabela3[[#This Row],[TIME CASA]],"")</f>
        <v/>
      </c>
      <c r="B678" t="str">
        <f>IF(Tabela3[[#This Row],[GOL FORA]]&lt;&gt;"",Tabela3[[#This Row],[TIME FORA]],"")</f>
        <v/>
      </c>
      <c r="D678">
        <f t="shared" si="137"/>
        <v>0</v>
      </c>
      <c r="F678" t="str">
        <f t="shared" si="139"/>
        <v/>
      </c>
      <c r="G678" t="str">
        <f t="shared" si="138"/>
        <v/>
      </c>
      <c r="H678" t="str">
        <f>IFERROR(INDEX(JOGOS!$C$1:$P$16905,$G678,1),"")</f>
        <v/>
      </c>
      <c r="I678" s="29" t="str">
        <f>IFERROR(INDEX(JOGOS!$C$1:$P$16905,$G678,3),"")</f>
        <v/>
      </c>
      <c r="J678" s="29" t="str">
        <f>IFERROR(INDEX(JOGOS!$C$1:$P$16905,$G678,4),"")</f>
        <v/>
      </c>
      <c r="K678" t="str">
        <f>IFERROR(INDEX(JOGOS!$C$1:$P$16905,$G678,5),"")</f>
        <v/>
      </c>
      <c r="L678" t="str">
        <f>IFERROR(INDEX(JOGOS!$C$1:$P$16905,$G678,6),"")</f>
        <v/>
      </c>
      <c r="M678" t="str">
        <f>IFERROR(INDEX(JOGOS!$C$1:$P$16905,$G678,7),"")</f>
        <v/>
      </c>
      <c r="N678" t="str">
        <f>IFERROR(INDEX(JOGOS!$C$1:$P$16905,$G678,8),"")</f>
        <v/>
      </c>
      <c r="O678" t="str">
        <f>IFERROR(INDEX(JOGOS!$C$1:$P$16905,$G678,9),"")</f>
        <v/>
      </c>
      <c r="P678" t="str">
        <f>IFERROR(INDEX(JOGOS!$C$1:$P$16905,$G678,10),"")</f>
        <v/>
      </c>
      <c r="Q678" t="str">
        <f>IFERROR(INDEX(JOGOS!$C$1:$P$16905,$G678,11),"")</f>
        <v/>
      </c>
      <c r="R678" t="str">
        <f>IFERROR(INDEX(JOGOS!$C$1:$P$16905,$G678,12),"")</f>
        <v/>
      </c>
      <c r="S678" t="str">
        <f>IFERROR(INDEX(JOGOS!$C$1:$P$16905,$G678,13),"")</f>
        <v/>
      </c>
      <c r="T678">
        <f t="shared" si="148"/>
        <v>0</v>
      </c>
      <c r="U678">
        <f t="shared" si="140"/>
        <v>0</v>
      </c>
      <c r="V678">
        <f t="shared" si="141"/>
        <v>0</v>
      </c>
      <c r="W678">
        <f t="shared" si="142"/>
        <v>0</v>
      </c>
      <c r="X678">
        <f t="shared" si="143"/>
        <v>0</v>
      </c>
      <c r="Y678">
        <f t="shared" si="144"/>
        <v>0</v>
      </c>
      <c r="Z678">
        <f t="shared" si="145"/>
        <v>0</v>
      </c>
      <c r="AA678">
        <f t="shared" si="146"/>
        <v>0</v>
      </c>
      <c r="AB678">
        <f t="shared" si="147"/>
        <v>0</v>
      </c>
      <c r="AC678">
        <f t="shared" si="149"/>
        <v>0</v>
      </c>
    </row>
    <row r="679" spans="1:29">
      <c r="A679" t="str">
        <f>IF(Tabela3[[#This Row],[GOL CASA]]&lt;&gt;"",Tabela3[[#This Row],[TIME CASA]],"")</f>
        <v/>
      </c>
      <c r="B679" t="str">
        <f>IF(Tabela3[[#This Row],[GOL FORA]]&lt;&gt;"",Tabela3[[#This Row],[TIME FORA]],"")</f>
        <v/>
      </c>
      <c r="D679">
        <f t="shared" si="137"/>
        <v>0</v>
      </c>
      <c r="F679" t="str">
        <f t="shared" si="139"/>
        <v/>
      </c>
      <c r="G679" t="str">
        <f t="shared" si="138"/>
        <v/>
      </c>
      <c r="H679" t="str">
        <f>IFERROR(INDEX(JOGOS!$C$1:$P$16905,$G679,1),"")</f>
        <v/>
      </c>
      <c r="I679" s="29" t="str">
        <f>IFERROR(INDEX(JOGOS!$C$1:$P$16905,$G679,3),"")</f>
        <v/>
      </c>
      <c r="J679" s="29" t="str">
        <f>IFERROR(INDEX(JOGOS!$C$1:$P$16905,$G679,4),"")</f>
        <v/>
      </c>
      <c r="K679" t="str">
        <f>IFERROR(INDEX(JOGOS!$C$1:$P$16905,$G679,5),"")</f>
        <v/>
      </c>
      <c r="L679" t="str">
        <f>IFERROR(INDEX(JOGOS!$C$1:$P$16905,$G679,6),"")</f>
        <v/>
      </c>
      <c r="M679" t="str">
        <f>IFERROR(INDEX(JOGOS!$C$1:$P$16905,$G679,7),"")</f>
        <v/>
      </c>
      <c r="N679" t="str">
        <f>IFERROR(INDEX(JOGOS!$C$1:$P$16905,$G679,8),"")</f>
        <v/>
      </c>
      <c r="O679" t="str">
        <f>IFERROR(INDEX(JOGOS!$C$1:$P$16905,$G679,9),"")</f>
        <v/>
      </c>
      <c r="P679" t="str">
        <f>IFERROR(INDEX(JOGOS!$C$1:$P$16905,$G679,10),"")</f>
        <v/>
      </c>
      <c r="Q679" t="str">
        <f>IFERROR(INDEX(JOGOS!$C$1:$P$16905,$G679,11),"")</f>
        <v/>
      </c>
      <c r="R679" t="str">
        <f>IFERROR(INDEX(JOGOS!$C$1:$P$16905,$G679,12),"")</f>
        <v/>
      </c>
      <c r="S679" t="str">
        <f>IFERROR(INDEX(JOGOS!$C$1:$P$16905,$G679,13),"")</f>
        <v/>
      </c>
      <c r="T679">
        <f t="shared" si="148"/>
        <v>0</v>
      </c>
      <c r="U679">
        <f t="shared" si="140"/>
        <v>0</v>
      </c>
      <c r="V679">
        <f t="shared" si="141"/>
        <v>0</v>
      </c>
      <c r="W679">
        <f t="shared" si="142"/>
        <v>0</v>
      </c>
      <c r="X679">
        <f t="shared" si="143"/>
        <v>0</v>
      </c>
      <c r="Y679">
        <f t="shared" si="144"/>
        <v>0</v>
      </c>
      <c r="Z679">
        <f t="shared" si="145"/>
        <v>0</v>
      </c>
      <c r="AA679">
        <f t="shared" si="146"/>
        <v>0</v>
      </c>
      <c r="AB679">
        <f t="shared" si="147"/>
        <v>0</v>
      </c>
      <c r="AC679">
        <f t="shared" si="149"/>
        <v>0</v>
      </c>
    </row>
    <row r="680" spans="1:29">
      <c r="A680" t="str">
        <f>IF(Tabela3[[#This Row],[GOL CASA]]&lt;&gt;"",Tabela3[[#This Row],[TIME CASA]],"")</f>
        <v/>
      </c>
      <c r="B680" t="str">
        <f>IF(Tabela3[[#This Row],[GOL FORA]]&lt;&gt;"",Tabela3[[#This Row],[TIME FORA]],"")</f>
        <v/>
      </c>
      <c r="D680">
        <f t="shared" si="137"/>
        <v>0</v>
      </c>
      <c r="F680" t="str">
        <f t="shared" si="139"/>
        <v/>
      </c>
      <c r="G680" t="str">
        <f t="shared" si="138"/>
        <v/>
      </c>
      <c r="H680" t="str">
        <f>IFERROR(INDEX(JOGOS!$C$1:$P$16905,$G680,1),"")</f>
        <v/>
      </c>
      <c r="I680" s="29" t="str">
        <f>IFERROR(INDEX(JOGOS!$C$1:$P$16905,$G680,3),"")</f>
        <v/>
      </c>
      <c r="J680" s="29" t="str">
        <f>IFERROR(INDEX(JOGOS!$C$1:$P$16905,$G680,4),"")</f>
        <v/>
      </c>
      <c r="K680" t="str">
        <f>IFERROR(INDEX(JOGOS!$C$1:$P$16905,$G680,5),"")</f>
        <v/>
      </c>
      <c r="L680" t="str">
        <f>IFERROR(INDEX(JOGOS!$C$1:$P$16905,$G680,6),"")</f>
        <v/>
      </c>
      <c r="M680" t="str">
        <f>IFERROR(INDEX(JOGOS!$C$1:$P$16905,$G680,7),"")</f>
        <v/>
      </c>
      <c r="N680" t="str">
        <f>IFERROR(INDEX(JOGOS!$C$1:$P$16905,$G680,8),"")</f>
        <v/>
      </c>
      <c r="O680" t="str">
        <f>IFERROR(INDEX(JOGOS!$C$1:$P$16905,$G680,9),"")</f>
        <v/>
      </c>
      <c r="P680" t="str">
        <f>IFERROR(INDEX(JOGOS!$C$1:$P$16905,$G680,10),"")</f>
        <v/>
      </c>
      <c r="Q680" t="str">
        <f>IFERROR(INDEX(JOGOS!$C$1:$P$16905,$G680,11),"")</f>
        <v/>
      </c>
      <c r="R680" t="str">
        <f>IFERROR(INDEX(JOGOS!$C$1:$P$16905,$G680,12),"")</f>
        <v/>
      </c>
      <c r="S680" t="str">
        <f>IFERROR(INDEX(JOGOS!$C$1:$P$16905,$G680,13),"")</f>
        <v/>
      </c>
      <c r="T680">
        <f t="shared" si="148"/>
        <v>0</v>
      </c>
      <c r="U680">
        <f t="shared" si="140"/>
        <v>0</v>
      </c>
      <c r="V680">
        <f t="shared" si="141"/>
        <v>0</v>
      </c>
      <c r="W680">
        <f t="shared" si="142"/>
        <v>0</v>
      </c>
      <c r="X680">
        <f t="shared" si="143"/>
        <v>0</v>
      </c>
      <c r="Y680">
        <f t="shared" si="144"/>
        <v>0</v>
      </c>
      <c r="Z680">
        <f t="shared" si="145"/>
        <v>0</v>
      </c>
      <c r="AA680">
        <f t="shared" si="146"/>
        <v>0</v>
      </c>
      <c r="AB680">
        <f t="shared" si="147"/>
        <v>0</v>
      </c>
      <c r="AC680">
        <f t="shared" si="149"/>
        <v>0</v>
      </c>
    </row>
    <row r="681" spans="1:29">
      <c r="A681" t="str">
        <f>IF(Tabela3[[#This Row],[GOL CASA]]&lt;&gt;"",Tabela3[[#This Row],[TIME CASA]],"")</f>
        <v/>
      </c>
      <c r="B681" t="str">
        <f>IF(Tabela3[[#This Row],[GOL FORA]]&lt;&gt;"",Tabela3[[#This Row],[TIME FORA]],"")</f>
        <v/>
      </c>
      <c r="D681">
        <f t="shared" si="137"/>
        <v>0</v>
      </c>
      <c r="F681" t="str">
        <f t="shared" si="139"/>
        <v/>
      </c>
      <c r="G681" t="str">
        <f t="shared" si="138"/>
        <v/>
      </c>
      <c r="H681" t="str">
        <f>IFERROR(INDEX(JOGOS!$C$1:$P$16905,$G681,1),"")</f>
        <v/>
      </c>
      <c r="I681" s="29" t="str">
        <f>IFERROR(INDEX(JOGOS!$C$1:$P$16905,$G681,3),"")</f>
        <v/>
      </c>
      <c r="J681" s="29" t="str">
        <f>IFERROR(INDEX(JOGOS!$C$1:$P$16905,$G681,4),"")</f>
        <v/>
      </c>
      <c r="K681" t="str">
        <f>IFERROR(INDEX(JOGOS!$C$1:$P$16905,$G681,5),"")</f>
        <v/>
      </c>
      <c r="L681" t="str">
        <f>IFERROR(INDEX(JOGOS!$C$1:$P$16905,$G681,6),"")</f>
        <v/>
      </c>
      <c r="M681" t="str">
        <f>IFERROR(INDEX(JOGOS!$C$1:$P$16905,$G681,7),"")</f>
        <v/>
      </c>
      <c r="N681" t="str">
        <f>IFERROR(INDEX(JOGOS!$C$1:$P$16905,$G681,8),"")</f>
        <v/>
      </c>
      <c r="O681" t="str">
        <f>IFERROR(INDEX(JOGOS!$C$1:$P$16905,$G681,9),"")</f>
        <v/>
      </c>
      <c r="P681" t="str">
        <f>IFERROR(INDEX(JOGOS!$C$1:$P$16905,$G681,10),"")</f>
        <v/>
      </c>
      <c r="Q681" t="str">
        <f>IFERROR(INDEX(JOGOS!$C$1:$P$16905,$G681,11),"")</f>
        <v/>
      </c>
      <c r="R681" t="str">
        <f>IFERROR(INDEX(JOGOS!$C$1:$P$16905,$G681,12),"")</f>
        <v/>
      </c>
      <c r="S681" t="str">
        <f>IFERROR(INDEX(JOGOS!$C$1:$P$16905,$G681,13),"")</f>
        <v/>
      </c>
      <c r="T681">
        <f t="shared" si="148"/>
        <v>0</v>
      </c>
      <c r="U681">
        <f t="shared" si="140"/>
        <v>0</v>
      </c>
      <c r="V681">
        <f t="shared" si="141"/>
        <v>0</v>
      </c>
      <c r="W681">
        <f t="shared" si="142"/>
        <v>0</v>
      </c>
      <c r="X681">
        <f t="shared" si="143"/>
        <v>0</v>
      </c>
      <c r="Y681">
        <f t="shared" si="144"/>
        <v>0</v>
      </c>
      <c r="Z681">
        <f t="shared" si="145"/>
        <v>0</v>
      </c>
      <c r="AA681">
        <f t="shared" si="146"/>
        <v>0</v>
      </c>
      <c r="AB681">
        <f t="shared" si="147"/>
        <v>0</v>
      </c>
      <c r="AC681">
        <f t="shared" si="149"/>
        <v>0</v>
      </c>
    </row>
    <row r="682" spans="1:29">
      <c r="A682" t="str">
        <f>IF(Tabela3[[#This Row],[GOL CASA]]&lt;&gt;"",Tabela3[[#This Row],[TIME CASA]],"")</f>
        <v/>
      </c>
      <c r="B682" t="str">
        <f>IF(Tabela3[[#This Row],[GOL FORA]]&lt;&gt;"",Tabela3[[#This Row],[TIME FORA]],"")</f>
        <v/>
      </c>
      <c r="D682">
        <f t="shared" si="137"/>
        <v>0</v>
      </c>
      <c r="F682" t="str">
        <f t="shared" si="139"/>
        <v/>
      </c>
      <c r="G682" t="str">
        <f t="shared" si="138"/>
        <v/>
      </c>
      <c r="H682" t="str">
        <f>IFERROR(INDEX(JOGOS!$C$1:$P$16905,$G682,1),"")</f>
        <v/>
      </c>
      <c r="I682" s="29" t="str">
        <f>IFERROR(INDEX(JOGOS!$C$1:$P$16905,$G682,3),"")</f>
        <v/>
      </c>
      <c r="J682" s="29" t="str">
        <f>IFERROR(INDEX(JOGOS!$C$1:$P$16905,$G682,4),"")</f>
        <v/>
      </c>
      <c r="K682" t="str">
        <f>IFERROR(INDEX(JOGOS!$C$1:$P$16905,$G682,5),"")</f>
        <v/>
      </c>
      <c r="L682" t="str">
        <f>IFERROR(INDEX(JOGOS!$C$1:$P$16905,$G682,6),"")</f>
        <v/>
      </c>
      <c r="M682" t="str">
        <f>IFERROR(INDEX(JOGOS!$C$1:$P$16905,$G682,7),"")</f>
        <v/>
      </c>
      <c r="N682" t="str">
        <f>IFERROR(INDEX(JOGOS!$C$1:$P$16905,$G682,8),"")</f>
        <v/>
      </c>
      <c r="O682" t="str">
        <f>IFERROR(INDEX(JOGOS!$C$1:$P$16905,$G682,9),"")</f>
        <v/>
      </c>
      <c r="P682" t="str">
        <f>IFERROR(INDEX(JOGOS!$C$1:$P$16905,$G682,10),"")</f>
        <v/>
      </c>
      <c r="Q682" t="str">
        <f>IFERROR(INDEX(JOGOS!$C$1:$P$16905,$G682,11),"")</f>
        <v/>
      </c>
      <c r="R682" t="str">
        <f>IFERROR(INDEX(JOGOS!$C$1:$P$16905,$G682,12),"")</f>
        <v/>
      </c>
      <c r="S682" t="str">
        <f>IFERROR(INDEX(JOGOS!$C$1:$P$16905,$G682,13),"")</f>
        <v/>
      </c>
      <c r="T682">
        <f t="shared" si="148"/>
        <v>0</v>
      </c>
      <c r="U682">
        <f t="shared" si="140"/>
        <v>0</v>
      </c>
      <c r="V682">
        <f t="shared" si="141"/>
        <v>0</v>
      </c>
      <c r="W682">
        <f t="shared" si="142"/>
        <v>0</v>
      </c>
      <c r="X682">
        <f t="shared" si="143"/>
        <v>0</v>
      </c>
      <c r="Y682">
        <f t="shared" si="144"/>
        <v>0</v>
      </c>
      <c r="Z682">
        <f t="shared" si="145"/>
        <v>0</v>
      </c>
      <c r="AA682">
        <f t="shared" si="146"/>
        <v>0</v>
      </c>
      <c r="AB682">
        <f t="shared" si="147"/>
        <v>0</v>
      </c>
      <c r="AC682">
        <f t="shared" si="149"/>
        <v>0</v>
      </c>
    </row>
    <row r="683" spans="1:29">
      <c r="A683" t="str">
        <f>IF(Tabela3[[#This Row],[GOL CASA]]&lt;&gt;"",Tabela3[[#This Row],[TIME CASA]],"")</f>
        <v/>
      </c>
      <c r="B683" t="str">
        <f>IF(Tabela3[[#This Row],[GOL FORA]]&lt;&gt;"",Tabela3[[#This Row],[TIME FORA]],"")</f>
        <v/>
      </c>
      <c r="D683">
        <f t="shared" si="137"/>
        <v>0</v>
      </c>
      <c r="F683" t="str">
        <f t="shared" si="139"/>
        <v/>
      </c>
      <c r="G683" t="str">
        <f t="shared" si="138"/>
        <v/>
      </c>
      <c r="H683" t="str">
        <f>IFERROR(INDEX(JOGOS!$C$1:$P$16905,$G683,1),"")</f>
        <v/>
      </c>
      <c r="I683" s="29" t="str">
        <f>IFERROR(INDEX(JOGOS!$C$1:$P$16905,$G683,3),"")</f>
        <v/>
      </c>
      <c r="J683" s="29" t="str">
        <f>IFERROR(INDEX(JOGOS!$C$1:$P$16905,$G683,4),"")</f>
        <v/>
      </c>
      <c r="K683" t="str">
        <f>IFERROR(INDEX(JOGOS!$C$1:$P$16905,$G683,5),"")</f>
        <v/>
      </c>
      <c r="L683" t="str">
        <f>IFERROR(INDEX(JOGOS!$C$1:$P$16905,$G683,6),"")</f>
        <v/>
      </c>
      <c r="M683" t="str">
        <f>IFERROR(INDEX(JOGOS!$C$1:$P$16905,$G683,7),"")</f>
        <v/>
      </c>
      <c r="N683" t="str">
        <f>IFERROR(INDEX(JOGOS!$C$1:$P$16905,$G683,8),"")</f>
        <v/>
      </c>
      <c r="O683" t="str">
        <f>IFERROR(INDEX(JOGOS!$C$1:$P$16905,$G683,9),"")</f>
        <v/>
      </c>
      <c r="P683" t="str">
        <f>IFERROR(INDEX(JOGOS!$C$1:$P$16905,$G683,10),"")</f>
        <v/>
      </c>
      <c r="Q683" t="str">
        <f>IFERROR(INDEX(JOGOS!$C$1:$P$16905,$G683,11),"")</f>
        <v/>
      </c>
      <c r="R683" t="str">
        <f>IFERROR(INDEX(JOGOS!$C$1:$P$16905,$G683,12),"")</f>
        <v/>
      </c>
      <c r="S683" t="str">
        <f>IFERROR(INDEX(JOGOS!$C$1:$P$16905,$G683,13),"")</f>
        <v/>
      </c>
      <c r="T683">
        <f t="shared" si="148"/>
        <v>0</v>
      </c>
      <c r="U683">
        <f t="shared" si="140"/>
        <v>0</v>
      </c>
      <c r="V683">
        <f t="shared" si="141"/>
        <v>0</v>
      </c>
      <c r="W683">
        <f t="shared" si="142"/>
        <v>0</v>
      </c>
      <c r="X683">
        <f t="shared" si="143"/>
        <v>0</v>
      </c>
      <c r="Y683">
        <f t="shared" si="144"/>
        <v>0</v>
      </c>
      <c r="Z683">
        <f t="shared" si="145"/>
        <v>0</v>
      </c>
      <c r="AA683">
        <f t="shared" si="146"/>
        <v>0</v>
      </c>
      <c r="AB683">
        <f t="shared" si="147"/>
        <v>0</v>
      </c>
      <c r="AC683">
        <f t="shared" si="149"/>
        <v>0</v>
      </c>
    </row>
    <row r="684" spans="1:29">
      <c r="A684" t="str">
        <f>IF(Tabela3[[#This Row],[GOL CASA]]&lt;&gt;"",Tabela3[[#This Row],[TIME CASA]],"")</f>
        <v/>
      </c>
      <c r="B684" t="str">
        <f>IF(Tabela3[[#This Row],[GOL FORA]]&lt;&gt;"",Tabela3[[#This Row],[TIME FORA]],"")</f>
        <v/>
      </c>
      <c r="D684">
        <f t="shared" si="137"/>
        <v>0</v>
      </c>
      <c r="F684" t="str">
        <f t="shared" si="139"/>
        <v/>
      </c>
      <c r="G684" t="str">
        <f t="shared" si="138"/>
        <v/>
      </c>
      <c r="H684" t="str">
        <f>IFERROR(INDEX(JOGOS!$C$1:$P$16905,$G684,1),"")</f>
        <v/>
      </c>
      <c r="I684" s="29" t="str">
        <f>IFERROR(INDEX(JOGOS!$C$1:$P$16905,$G684,3),"")</f>
        <v/>
      </c>
      <c r="J684" s="29" t="str">
        <f>IFERROR(INDEX(JOGOS!$C$1:$P$16905,$G684,4),"")</f>
        <v/>
      </c>
      <c r="K684" t="str">
        <f>IFERROR(INDEX(JOGOS!$C$1:$P$16905,$G684,5),"")</f>
        <v/>
      </c>
      <c r="L684" t="str">
        <f>IFERROR(INDEX(JOGOS!$C$1:$P$16905,$G684,6),"")</f>
        <v/>
      </c>
      <c r="M684" t="str">
        <f>IFERROR(INDEX(JOGOS!$C$1:$P$16905,$G684,7),"")</f>
        <v/>
      </c>
      <c r="N684" t="str">
        <f>IFERROR(INDEX(JOGOS!$C$1:$P$16905,$G684,8),"")</f>
        <v/>
      </c>
      <c r="O684" t="str">
        <f>IFERROR(INDEX(JOGOS!$C$1:$P$16905,$G684,9),"")</f>
        <v/>
      </c>
      <c r="P684" t="str">
        <f>IFERROR(INDEX(JOGOS!$C$1:$P$16905,$G684,10),"")</f>
        <v/>
      </c>
      <c r="Q684" t="str">
        <f>IFERROR(INDEX(JOGOS!$C$1:$P$16905,$G684,11),"")</f>
        <v/>
      </c>
      <c r="R684" t="str">
        <f>IFERROR(INDEX(JOGOS!$C$1:$P$16905,$G684,12),"")</f>
        <v/>
      </c>
      <c r="S684" t="str">
        <f>IFERROR(INDEX(JOGOS!$C$1:$P$16905,$G684,13),"")</f>
        <v/>
      </c>
      <c r="T684">
        <f t="shared" si="148"/>
        <v>0</v>
      </c>
      <c r="U684">
        <f t="shared" si="140"/>
        <v>0</v>
      </c>
      <c r="V684">
        <f t="shared" si="141"/>
        <v>0</v>
      </c>
      <c r="W684">
        <f t="shared" si="142"/>
        <v>0</v>
      </c>
      <c r="X684">
        <f t="shared" si="143"/>
        <v>0</v>
      </c>
      <c r="Y684">
        <f t="shared" si="144"/>
        <v>0</v>
      </c>
      <c r="Z684">
        <f t="shared" si="145"/>
        <v>0</v>
      </c>
      <c r="AA684">
        <f t="shared" si="146"/>
        <v>0</v>
      </c>
      <c r="AB684">
        <f t="shared" si="147"/>
        <v>0</v>
      </c>
      <c r="AC684">
        <f t="shared" si="149"/>
        <v>0</v>
      </c>
    </row>
    <row r="685" spans="1:29">
      <c r="A685" t="str">
        <f>IF(Tabela3[[#This Row],[GOL CASA]]&lt;&gt;"",Tabela3[[#This Row],[TIME CASA]],"")</f>
        <v/>
      </c>
      <c r="B685" t="str">
        <f>IF(Tabela3[[#This Row],[GOL FORA]]&lt;&gt;"",Tabela3[[#This Row],[TIME FORA]],"")</f>
        <v/>
      </c>
      <c r="D685">
        <f t="shared" si="137"/>
        <v>0</v>
      </c>
      <c r="F685" t="str">
        <f t="shared" si="139"/>
        <v/>
      </c>
      <c r="G685" t="str">
        <f t="shared" si="138"/>
        <v/>
      </c>
      <c r="H685" t="str">
        <f>IFERROR(INDEX(JOGOS!$C$1:$P$16905,$G685,1),"")</f>
        <v/>
      </c>
      <c r="I685" s="29" t="str">
        <f>IFERROR(INDEX(JOGOS!$C$1:$P$16905,$G685,3),"")</f>
        <v/>
      </c>
      <c r="J685" s="29" t="str">
        <f>IFERROR(INDEX(JOGOS!$C$1:$P$16905,$G685,4),"")</f>
        <v/>
      </c>
      <c r="K685" t="str">
        <f>IFERROR(INDEX(JOGOS!$C$1:$P$16905,$G685,5),"")</f>
        <v/>
      </c>
      <c r="L685" t="str">
        <f>IFERROR(INDEX(JOGOS!$C$1:$P$16905,$G685,6),"")</f>
        <v/>
      </c>
      <c r="M685" t="str">
        <f>IFERROR(INDEX(JOGOS!$C$1:$P$16905,$G685,7),"")</f>
        <v/>
      </c>
      <c r="N685" t="str">
        <f>IFERROR(INDEX(JOGOS!$C$1:$P$16905,$G685,8),"")</f>
        <v/>
      </c>
      <c r="O685" t="str">
        <f>IFERROR(INDEX(JOGOS!$C$1:$P$16905,$G685,9),"")</f>
        <v/>
      </c>
      <c r="P685" t="str">
        <f>IFERROR(INDEX(JOGOS!$C$1:$P$16905,$G685,10),"")</f>
        <v/>
      </c>
      <c r="Q685" t="str">
        <f>IFERROR(INDEX(JOGOS!$C$1:$P$16905,$G685,11),"")</f>
        <v/>
      </c>
      <c r="R685" t="str">
        <f>IFERROR(INDEX(JOGOS!$C$1:$P$16905,$G685,12),"")</f>
        <v/>
      </c>
      <c r="S685" t="str">
        <f>IFERROR(INDEX(JOGOS!$C$1:$P$16905,$G685,13),"")</f>
        <v/>
      </c>
      <c r="T685">
        <f t="shared" si="148"/>
        <v>0</v>
      </c>
      <c r="U685">
        <f t="shared" si="140"/>
        <v>0</v>
      </c>
      <c r="V685">
        <f t="shared" si="141"/>
        <v>0</v>
      </c>
      <c r="W685">
        <f t="shared" si="142"/>
        <v>0</v>
      </c>
      <c r="X685">
        <f t="shared" si="143"/>
        <v>0</v>
      </c>
      <c r="Y685">
        <f t="shared" si="144"/>
        <v>0</v>
      </c>
      <c r="Z685">
        <f t="shared" si="145"/>
        <v>0</v>
      </c>
      <c r="AA685">
        <f t="shared" si="146"/>
        <v>0</v>
      </c>
      <c r="AB685">
        <f t="shared" si="147"/>
        <v>0</v>
      </c>
      <c r="AC685">
        <f t="shared" si="149"/>
        <v>0</v>
      </c>
    </row>
    <row r="686" spans="1:29">
      <c r="A686" t="str">
        <f>IF(Tabela3[[#This Row],[GOL CASA]]&lt;&gt;"",Tabela3[[#This Row],[TIME CASA]],"")</f>
        <v/>
      </c>
      <c r="B686" t="str">
        <f>IF(Tabela3[[#This Row],[GOL FORA]]&lt;&gt;"",Tabela3[[#This Row],[TIME FORA]],"")</f>
        <v/>
      </c>
      <c r="D686">
        <f t="shared" si="137"/>
        <v>0</v>
      </c>
      <c r="F686" t="str">
        <f t="shared" si="139"/>
        <v/>
      </c>
      <c r="G686" t="str">
        <f t="shared" si="138"/>
        <v/>
      </c>
      <c r="H686" t="str">
        <f>IFERROR(INDEX(JOGOS!$C$1:$P$16905,$G686,1),"")</f>
        <v/>
      </c>
      <c r="I686" s="29" t="str">
        <f>IFERROR(INDEX(JOGOS!$C$1:$P$16905,$G686,3),"")</f>
        <v/>
      </c>
      <c r="J686" s="29" t="str">
        <f>IFERROR(INDEX(JOGOS!$C$1:$P$16905,$G686,4),"")</f>
        <v/>
      </c>
      <c r="K686" t="str">
        <f>IFERROR(INDEX(JOGOS!$C$1:$P$16905,$G686,5),"")</f>
        <v/>
      </c>
      <c r="L686" t="str">
        <f>IFERROR(INDEX(JOGOS!$C$1:$P$16905,$G686,6),"")</f>
        <v/>
      </c>
      <c r="M686" t="str">
        <f>IFERROR(INDEX(JOGOS!$C$1:$P$16905,$G686,7),"")</f>
        <v/>
      </c>
      <c r="N686" t="str">
        <f>IFERROR(INDEX(JOGOS!$C$1:$P$16905,$G686,8),"")</f>
        <v/>
      </c>
      <c r="O686" t="str">
        <f>IFERROR(INDEX(JOGOS!$C$1:$P$16905,$G686,9),"")</f>
        <v/>
      </c>
      <c r="P686" t="str">
        <f>IFERROR(INDEX(JOGOS!$C$1:$P$16905,$G686,10),"")</f>
        <v/>
      </c>
      <c r="Q686" t="str">
        <f>IFERROR(INDEX(JOGOS!$C$1:$P$16905,$G686,11),"")</f>
        <v/>
      </c>
      <c r="R686" t="str">
        <f>IFERROR(INDEX(JOGOS!$C$1:$P$16905,$G686,12),"")</f>
        <v/>
      </c>
      <c r="S686" t="str">
        <f>IFERROR(INDEX(JOGOS!$C$1:$P$16905,$G686,13),"")</f>
        <v/>
      </c>
      <c r="T686">
        <f t="shared" si="148"/>
        <v>0</v>
      </c>
      <c r="U686">
        <f t="shared" si="140"/>
        <v>0</v>
      </c>
      <c r="V686">
        <f t="shared" si="141"/>
        <v>0</v>
      </c>
      <c r="W686">
        <f t="shared" si="142"/>
        <v>0</v>
      </c>
      <c r="X686">
        <f t="shared" si="143"/>
        <v>0</v>
      </c>
      <c r="Y686">
        <f t="shared" si="144"/>
        <v>0</v>
      </c>
      <c r="Z686">
        <f t="shared" si="145"/>
        <v>0</v>
      </c>
      <c r="AA686">
        <f t="shared" si="146"/>
        <v>0</v>
      </c>
      <c r="AB686">
        <f t="shared" si="147"/>
        <v>0</v>
      </c>
      <c r="AC686">
        <f t="shared" si="149"/>
        <v>0</v>
      </c>
    </row>
    <row r="687" spans="1:29">
      <c r="A687" t="str">
        <f>IF(Tabela3[[#This Row],[GOL CASA]]&lt;&gt;"",Tabela3[[#This Row],[TIME CASA]],"")</f>
        <v/>
      </c>
      <c r="B687" t="str">
        <f>IF(Tabela3[[#This Row],[GOL FORA]]&lt;&gt;"",Tabela3[[#This Row],[TIME FORA]],"")</f>
        <v/>
      </c>
      <c r="D687">
        <f t="shared" si="137"/>
        <v>0</v>
      </c>
      <c r="F687" t="str">
        <f t="shared" si="139"/>
        <v/>
      </c>
      <c r="G687" t="str">
        <f t="shared" si="138"/>
        <v/>
      </c>
      <c r="H687" t="str">
        <f>IFERROR(INDEX(JOGOS!$C$1:$P$16905,$G687,1),"")</f>
        <v/>
      </c>
      <c r="I687" s="29" t="str">
        <f>IFERROR(INDEX(JOGOS!$C$1:$P$16905,$G687,3),"")</f>
        <v/>
      </c>
      <c r="J687" s="29" t="str">
        <f>IFERROR(INDEX(JOGOS!$C$1:$P$16905,$G687,4),"")</f>
        <v/>
      </c>
      <c r="K687" t="str">
        <f>IFERROR(INDEX(JOGOS!$C$1:$P$16905,$G687,5),"")</f>
        <v/>
      </c>
      <c r="L687" t="str">
        <f>IFERROR(INDEX(JOGOS!$C$1:$P$16905,$G687,6),"")</f>
        <v/>
      </c>
      <c r="M687" t="str">
        <f>IFERROR(INDEX(JOGOS!$C$1:$P$16905,$G687,7),"")</f>
        <v/>
      </c>
      <c r="N687" t="str">
        <f>IFERROR(INDEX(JOGOS!$C$1:$P$16905,$G687,8),"")</f>
        <v/>
      </c>
      <c r="O687" t="str">
        <f>IFERROR(INDEX(JOGOS!$C$1:$P$16905,$G687,9),"")</f>
        <v/>
      </c>
      <c r="P687" t="str">
        <f>IFERROR(INDEX(JOGOS!$C$1:$P$16905,$G687,10),"")</f>
        <v/>
      </c>
      <c r="Q687" t="str">
        <f>IFERROR(INDEX(JOGOS!$C$1:$P$16905,$G687,11),"")</f>
        <v/>
      </c>
      <c r="R687" t="str">
        <f>IFERROR(INDEX(JOGOS!$C$1:$P$16905,$G687,12),"")</f>
        <v/>
      </c>
      <c r="S687" t="str">
        <f>IFERROR(INDEX(JOGOS!$C$1:$P$16905,$G687,13),"")</f>
        <v/>
      </c>
      <c r="T687">
        <f t="shared" si="148"/>
        <v>0</v>
      </c>
      <c r="U687">
        <f t="shared" si="140"/>
        <v>0</v>
      </c>
      <c r="V687">
        <f t="shared" si="141"/>
        <v>0</v>
      </c>
      <c r="W687">
        <f t="shared" si="142"/>
        <v>0</v>
      </c>
      <c r="X687">
        <f t="shared" si="143"/>
        <v>0</v>
      </c>
      <c r="Y687">
        <f t="shared" si="144"/>
        <v>0</v>
      </c>
      <c r="Z687">
        <f t="shared" si="145"/>
        <v>0</v>
      </c>
      <c r="AA687">
        <f t="shared" si="146"/>
        <v>0</v>
      </c>
      <c r="AB687">
        <f t="shared" si="147"/>
        <v>0</v>
      </c>
      <c r="AC687">
        <f t="shared" si="149"/>
        <v>0</v>
      </c>
    </row>
    <row r="688" spans="1:29">
      <c r="A688" t="str">
        <f>IF(Tabela3[[#This Row],[GOL CASA]]&lt;&gt;"",Tabela3[[#This Row],[TIME CASA]],"")</f>
        <v/>
      </c>
      <c r="B688" t="str">
        <f>IF(Tabela3[[#This Row],[GOL FORA]]&lt;&gt;"",Tabela3[[#This Row],[TIME FORA]],"")</f>
        <v/>
      </c>
      <c r="D688">
        <f t="shared" si="137"/>
        <v>0</v>
      </c>
      <c r="F688" t="str">
        <f t="shared" si="139"/>
        <v/>
      </c>
      <c r="G688" t="str">
        <f t="shared" si="138"/>
        <v/>
      </c>
      <c r="H688" t="str">
        <f>IFERROR(INDEX(JOGOS!$C$1:$P$16905,$G688,1),"")</f>
        <v/>
      </c>
      <c r="I688" s="29" t="str">
        <f>IFERROR(INDEX(JOGOS!$C$1:$P$16905,$G688,3),"")</f>
        <v/>
      </c>
      <c r="J688" s="29" t="str">
        <f>IFERROR(INDEX(JOGOS!$C$1:$P$16905,$G688,4),"")</f>
        <v/>
      </c>
      <c r="K688" t="str">
        <f>IFERROR(INDEX(JOGOS!$C$1:$P$16905,$G688,5),"")</f>
        <v/>
      </c>
      <c r="L688" t="str">
        <f>IFERROR(INDEX(JOGOS!$C$1:$P$16905,$G688,6),"")</f>
        <v/>
      </c>
      <c r="M688" t="str">
        <f>IFERROR(INDEX(JOGOS!$C$1:$P$16905,$G688,7),"")</f>
        <v/>
      </c>
      <c r="N688" t="str">
        <f>IFERROR(INDEX(JOGOS!$C$1:$P$16905,$G688,8),"")</f>
        <v/>
      </c>
      <c r="O688" t="str">
        <f>IFERROR(INDEX(JOGOS!$C$1:$P$16905,$G688,9),"")</f>
        <v/>
      </c>
      <c r="P688" t="str">
        <f>IFERROR(INDEX(JOGOS!$C$1:$P$16905,$G688,10),"")</f>
        <v/>
      </c>
      <c r="Q688" t="str">
        <f>IFERROR(INDEX(JOGOS!$C$1:$P$16905,$G688,11),"")</f>
        <v/>
      </c>
      <c r="R688" t="str">
        <f>IFERROR(INDEX(JOGOS!$C$1:$P$16905,$G688,12),"")</f>
        <v/>
      </c>
      <c r="S688" t="str">
        <f>IFERROR(INDEX(JOGOS!$C$1:$P$16905,$G688,13),"")</f>
        <v/>
      </c>
      <c r="T688">
        <f t="shared" si="148"/>
        <v>0</v>
      </c>
      <c r="U688">
        <f t="shared" si="140"/>
        <v>0</v>
      </c>
      <c r="V688">
        <f t="shared" si="141"/>
        <v>0</v>
      </c>
      <c r="W688">
        <f t="shared" si="142"/>
        <v>0</v>
      </c>
      <c r="X688">
        <f t="shared" si="143"/>
        <v>0</v>
      </c>
      <c r="Y688">
        <f t="shared" si="144"/>
        <v>0</v>
      </c>
      <c r="Z688">
        <f t="shared" si="145"/>
        <v>0</v>
      </c>
      <c r="AA688">
        <f t="shared" si="146"/>
        <v>0</v>
      </c>
      <c r="AB688">
        <f t="shared" si="147"/>
        <v>0</v>
      </c>
      <c r="AC688">
        <f t="shared" si="149"/>
        <v>0</v>
      </c>
    </row>
    <row r="689" spans="1:29">
      <c r="A689" t="str">
        <f>IF(Tabela3[[#This Row],[GOL CASA]]&lt;&gt;"",Tabela3[[#This Row],[TIME CASA]],"")</f>
        <v/>
      </c>
      <c r="B689" t="str">
        <f>IF(Tabela3[[#This Row],[GOL FORA]]&lt;&gt;"",Tabela3[[#This Row],[TIME FORA]],"")</f>
        <v/>
      </c>
      <c r="D689">
        <f t="shared" si="137"/>
        <v>0</v>
      </c>
      <c r="F689" t="str">
        <f t="shared" si="139"/>
        <v/>
      </c>
      <c r="G689" t="str">
        <f t="shared" si="138"/>
        <v/>
      </c>
      <c r="H689" t="str">
        <f>IFERROR(INDEX(JOGOS!$C$1:$P$16905,$G689,1),"")</f>
        <v/>
      </c>
      <c r="I689" s="29" t="str">
        <f>IFERROR(INDEX(JOGOS!$C$1:$P$16905,$G689,3),"")</f>
        <v/>
      </c>
      <c r="J689" s="29" t="str">
        <f>IFERROR(INDEX(JOGOS!$C$1:$P$16905,$G689,4),"")</f>
        <v/>
      </c>
      <c r="K689" t="str">
        <f>IFERROR(INDEX(JOGOS!$C$1:$P$16905,$G689,5),"")</f>
        <v/>
      </c>
      <c r="L689" t="str">
        <f>IFERROR(INDEX(JOGOS!$C$1:$P$16905,$G689,6),"")</f>
        <v/>
      </c>
      <c r="M689" t="str">
        <f>IFERROR(INDEX(JOGOS!$C$1:$P$16905,$G689,7),"")</f>
        <v/>
      </c>
      <c r="N689" t="str">
        <f>IFERROR(INDEX(JOGOS!$C$1:$P$16905,$G689,8),"")</f>
        <v/>
      </c>
      <c r="O689" t="str">
        <f>IFERROR(INDEX(JOGOS!$C$1:$P$16905,$G689,9),"")</f>
        <v/>
      </c>
      <c r="P689" t="str">
        <f>IFERROR(INDEX(JOGOS!$C$1:$P$16905,$G689,10),"")</f>
        <v/>
      </c>
      <c r="Q689" t="str">
        <f>IFERROR(INDEX(JOGOS!$C$1:$P$16905,$G689,11),"")</f>
        <v/>
      </c>
      <c r="R689" t="str">
        <f>IFERROR(INDEX(JOGOS!$C$1:$P$16905,$G689,12),"")</f>
        <v/>
      </c>
      <c r="S689" t="str">
        <f>IFERROR(INDEX(JOGOS!$C$1:$P$16905,$G689,13),"")</f>
        <v/>
      </c>
      <c r="T689">
        <f t="shared" si="148"/>
        <v>0</v>
      </c>
      <c r="U689">
        <f t="shared" si="140"/>
        <v>0</v>
      </c>
      <c r="V689">
        <f t="shared" si="141"/>
        <v>0</v>
      </c>
      <c r="W689">
        <f t="shared" si="142"/>
        <v>0</v>
      </c>
      <c r="X689">
        <f t="shared" si="143"/>
        <v>0</v>
      </c>
      <c r="Y689">
        <f t="shared" si="144"/>
        <v>0</v>
      </c>
      <c r="Z689">
        <f t="shared" si="145"/>
        <v>0</v>
      </c>
      <c r="AA689">
        <f t="shared" si="146"/>
        <v>0</v>
      </c>
      <c r="AB689">
        <f t="shared" si="147"/>
        <v>0</v>
      </c>
      <c r="AC689">
        <f t="shared" si="149"/>
        <v>0</v>
      </c>
    </row>
    <row r="690" spans="1:29">
      <c r="A690" t="str">
        <f>IF(Tabela3[[#This Row],[GOL CASA]]&lt;&gt;"",Tabela3[[#This Row],[TIME CASA]],"")</f>
        <v/>
      </c>
      <c r="B690" t="str">
        <f>IF(Tabela3[[#This Row],[GOL FORA]]&lt;&gt;"",Tabela3[[#This Row],[TIME FORA]],"")</f>
        <v/>
      </c>
      <c r="D690">
        <f t="shared" si="137"/>
        <v>0</v>
      </c>
      <c r="F690" t="str">
        <f t="shared" si="139"/>
        <v/>
      </c>
      <c r="G690" t="str">
        <f t="shared" si="138"/>
        <v/>
      </c>
      <c r="H690" t="str">
        <f>IFERROR(INDEX(JOGOS!$C$1:$P$16905,$G690,1),"")</f>
        <v/>
      </c>
      <c r="I690" s="29" t="str">
        <f>IFERROR(INDEX(JOGOS!$C$1:$P$16905,$G690,3),"")</f>
        <v/>
      </c>
      <c r="J690" s="29" t="str">
        <f>IFERROR(INDEX(JOGOS!$C$1:$P$16905,$G690,4),"")</f>
        <v/>
      </c>
      <c r="K690" t="str">
        <f>IFERROR(INDEX(JOGOS!$C$1:$P$16905,$G690,5),"")</f>
        <v/>
      </c>
      <c r="L690" t="str">
        <f>IFERROR(INDEX(JOGOS!$C$1:$P$16905,$G690,6),"")</f>
        <v/>
      </c>
      <c r="M690" t="str">
        <f>IFERROR(INDEX(JOGOS!$C$1:$P$16905,$G690,7),"")</f>
        <v/>
      </c>
      <c r="N690" t="str">
        <f>IFERROR(INDEX(JOGOS!$C$1:$P$16905,$G690,8),"")</f>
        <v/>
      </c>
      <c r="O690" t="str">
        <f>IFERROR(INDEX(JOGOS!$C$1:$P$16905,$G690,9),"")</f>
        <v/>
      </c>
      <c r="P690" t="str">
        <f>IFERROR(INDEX(JOGOS!$C$1:$P$16905,$G690,10),"")</f>
        <v/>
      </c>
      <c r="Q690" t="str">
        <f>IFERROR(INDEX(JOGOS!$C$1:$P$16905,$G690,11),"")</f>
        <v/>
      </c>
      <c r="R690" t="str">
        <f>IFERROR(INDEX(JOGOS!$C$1:$P$16905,$G690,12),"")</f>
        <v/>
      </c>
      <c r="S690" t="str">
        <f>IFERROR(INDEX(JOGOS!$C$1:$P$16905,$G690,13),"")</f>
        <v/>
      </c>
      <c r="T690">
        <f t="shared" si="148"/>
        <v>0</v>
      </c>
      <c r="U690">
        <f t="shared" si="140"/>
        <v>0</v>
      </c>
      <c r="V690">
        <f t="shared" si="141"/>
        <v>0</v>
      </c>
      <c r="W690">
        <f t="shared" si="142"/>
        <v>0</v>
      </c>
      <c r="X690">
        <f t="shared" si="143"/>
        <v>0</v>
      </c>
      <c r="Y690">
        <f t="shared" si="144"/>
        <v>0</v>
      </c>
      <c r="Z690">
        <f t="shared" si="145"/>
        <v>0</v>
      </c>
      <c r="AA690">
        <f t="shared" si="146"/>
        <v>0</v>
      </c>
      <c r="AB690">
        <f t="shared" si="147"/>
        <v>0</v>
      </c>
      <c r="AC690">
        <f t="shared" si="149"/>
        <v>0</v>
      </c>
    </row>
    <row r="691" spans="1:29">
      <c r="A691" t="str">
        <f>IF(Tabela3[[#This Row],[GOL CASA]]&lt;&gt;"",Tabela3[[#This Row],[TIME CASA]],"")</f>
        <v/>
      </c>
      <c r="B691" t="str">
        <f>IF(Tabela3[[#This Row],[GOL FORA]]&lt;&gt;"",Tabela3[[#This Row],[TIME FORA]],"")</f>
        <v/>
      </c>
      <c r="D691">
        <f t="shared" si="137"/>
        <v>0</v>
      </c>
      <c r="F691" t="str">
        <f t="shared" si="139"/>
        <v/>
      </c>
      <c r="G691" t="str">
        <f t="shared" si="138"/>
        <v/>
      </c>
      <c r="H691" t="str">
        <f>IFERROR(INDEX(JOGOS!$C$1:$P$16905,$G691,1),"")</f>
        <v/>
      </c>
      <c r="I691" s="29" t="str">
        <f>IFERROR(INDEX(JOGOS!$C$1:$P$16905,$G691,3),"")</f>
        <v/>
      </c>
      <c r="J691" s="29" t="str">
        <f>IFERROR(INDEX(JOGOS!$C$1:$P$16905,$G691,4),"")</f>
        <v/>
      </c>
      <c r="K691" t="str">
        <f>IFERROR(INDEX(JOGOS!$C$1:$P$16905,$G691,5),"")</f>
        <v/>
      </c>
      <c r="L691" t="str">
        <f>IFERROR(INDEX(JOGOS!$C$1:$P$16905,$G691,6),"")</f>
        <v/>
      </c>
      <c r="M691" t="str">
        <f>IFERROR(INDEX(JOGOS!$C$1:$P$16905,$G691,7),"")</f>
        <v/>
      </c>
      <c r="N691" t="str">
        <f>IFERROR(INDEX(JOGOS!$C$1:$P$16905,$G691,8),"")</f>
        <v/>
      </c>
      <c r="O691" t="str">
        <f>IFERROR(INDEX(JOGOS!$C$1:$P$16905,$G691,9),"")</f>
        <v/>
      </c>
      <c r="P691" t="str">
        <f>IFERROR(INDEX(JOGOS!$C$1:$P$16905,$G691,10),"")</f>
        <v/>
      </c>
      <c r="Q691" t="str">
        <f>IFERROR(INDEX(JOGOS!$C$1:$P$16905,$G691,11),"")</f>
        <v/>
      </c>
      <c r="R691" t="str">
        <f>IFERROR(INDEX(JOGOS!$C$1:$P$16905,$G691,12),"")</f>
        <v/>
      </c>
      <c r="S691" t="str">
        <f>IFERROR(INDEX(JOGOS!$C$1:$P$16905,$G691,13),"")</f>
        <v/>
      </c>
      <c r="T691">
        <f t="shared" si="148"/>
        <v>0</v>
      </c>
      <c r="U691">
        <f t="shared" si="140"/>
        <v>0</v>
      </c>
      <c r="V691">
        <f t="shared" si="141"/>
        <v>0</v>
      </c>
      <c r="W691">
        <f t="shared" si="142"/>
        <v>0</v>
      </c>
      <c r="X691">
        <f t="shared" si="143"/>
        <v>0</v>
      </c>
      <c r="Y691">
        <f t="shared" si="144"/>
        <v>0</v>
      </c>
      <c r="Z691">
        <f t="shared" si="145"/>
        <v>0</v>
      </c>
      <c r="AA691">
        <f t="shared" si="146"/>
        <v>0</v>
      </c>
      <c r="AB691">
        <f t="shared" si="147"/>
        <v>0</v>
      </c>
      <c r="AC691">
        <f t="shared" si="149"/>
        <v>0</v>
      </c>
    </row>
    <row r="692" spans="1:29">
      <c r="A692" t="str">
        <f>IF(Tabela3[[#This Row],[GOL CASA]]&lt;&gt;"",Tabela3[[#This Row],[TIME CASA]],"")</f>
        <v/>
      </c>
      <c r="B692" t="str">
        <f>IF(Tabela3[[#This Row],[GOL FORA]]&lt;&gt;"",Tabela3[[#This Row],[TIME FORA]],"")</f>
        <v/>
      </c>
      <c r="D692">
        <f t="shared" si="137"/>
        <v>0</v>
      </c>
      <c r="F692" t="str">
        <f t="shared" si="139"/>
        <v/>
      </c>
      <c r="G692" t="str">
        <f t="shared" si="138"/>
        <v/>
      </c>
      <c r="H692" t="str">
        <f>IFERROR(INDEX(JOGOS!$C$1:$P$16905,$G692,1),"")</f>
        <v/>
      </c>
      <c r="I692" s="29" t="str">
        <f>IFERROR(INDEX(JOGOS!$C$1:$P$16905,$G692,3),"")</f>
        <v/>
      </c>
      <c r="J692" s="29" t="str">
        <f>IFERROR(INDEX(JOGOS!$C$1:$P$16905,$G692,4),"")</f>
        <v/>
      </c>
      <c r="K692" t="str">
        <f>IFERROR(INDEX(JOGOS!$C$1:$P$16905,$G692,5),"")</f>
        <v/>
      </c>
      <c r="L692" t="str">
        <f>IFERROR(INDEX(JOGOS!$C$1:$P$16905,$G692,6),"")</f>
        <v/>
      </c>
      <c r="M692" t="str">
        <f>IFERROR(INDEX(JOGOS!$C$1:$P$16905,$G692,7),"")</f>
        <v/>
      </c>
      <c r="N692" t="str">
        <f>IFERROR(INDEX(JOGOS!$C$1:$P$16905,$G692,8),"")</f>
        <v/>
      </c>
      <c r="O692" t="str">
        <f>IFERROR(INDEX(JOGOS!$C$1:$P$16905,$G692,9),"")</f>
        <v/>
      </c>
      <c r="P692" t="str">
        <f>IFERROR(INDEX(JOGOS!$C$1:$P$16905,$G692,10),"")</f>
        <v/>
      </c>
      <c r="Q692" t="str">
        <f>IFERROR(INDEX(JOGOS!$C$1:$P$16905,$G692,11),"")</f>
        <v/>
      </c>
      <c r="R692" t="str">
        <f>IFERROR(INDEX(JOGOS!$C$1:$P$16905,$G692,12),"")</f>
        <v/>
      </c>
      <c r="S692" t="str">
        <f>IFERROR(INDEX(JOGOS!$C$1:$P$16905,$G692,13),"")</f>
        <v/>
      </c>
      <c r="T692">
        <f t="shared" si="148"/>
        <v>0</v>
      </c>
      <c r="U692">
        <f t="shared" si="140"/>
        <v>0</v>
      </c>
      <c r="V692">
        <f t="shared" si="141"/>
        <v>0</v>
      </c>
      <c r="W692">
        <f t="shared" si="142"/>
        <v>0</v>
      </c>
      <c r="X692">
        <f t="shared" si="143"/>
        <v>0</v>
      </c>
      <c r="Y692">
        <f t="shared" si="144"/>
        <v>0</v>
      </c>
      <c r="Z692">
        <f t="shared" si="145"/>
        <v>0</v>
      </c>
      <c r="AA692">
        <f t="shared" si="146"/>
        <v>0</v>
      </c>
      <c r="AB692">
        <f t="shared" si="147"/>
        <v>0</v>
      </c>
      <c r="AC692">
        <f t="shared" si="149"/>
        <v>0</v>
      </c>
    </row>
    <row r="693" spans="1:29">
      <c r="A693" t="str">
        <f>IF(Tabela3[[#This Row],[GOL CASA]]&lt;&gt;"",Tabela3[[#This Row],[TIME CASA]],"")</f>
        <v/>
      </c>
      <c r="B693" t="str">
        <f>IF(Tabela3[[#This Row],[GOL FORA]]&lt;&gt;"",Tabela3[[#This Row],[TIME FORA]],"")</f>
        <v/>
      </c>
      <c r="D693">
        <f t="shared" si="137"/>
        <v>0</v>
      </c>
      <c r="F693" t="str">
        <f t="shared" si="139"/>
        <v/>
      </c>
      <c r="G693" t="str">
        <f t="shared" si="138"/>
        <v/>
      </c>
      <c r="H693" t="str">
        <f>IFERROR(INDEX(JOGOS!$C$1:$P$16905,$G693,1),"")</f>
        <v/>
      </c>
      <c r="I693" s="29" t="str">
        <f>IFERROR(INDEX(JOGOS!$C$1:$P$16905,$G693,3),"")</f>
        <v/>
      </c>
      <c r="J693" s="29" t="str">
        <f>IFERROR(INDEX(JOGOS!$C$1:$P$16905,$G693,4),"")</f>
        <v/>
      </c>
      <c r="K693" t="str">
        <f>IFERROR(INDEX(JOGOS!$C$1:$P$16905,$G693,5),"")</f>
        <v/>
      </c>
      <c r="L693" t="str">
        <f>IFERROR(INDEX(JOGOS!$C$1:$P$16905,$G693,6),"")</f>
        <v/>
      </c>
      <c r="M693" t="str">
        <f>IFERROR(INDEX(JOGOS!$C$1:$P$16905,$G693,7),"")</f>
        <v/>
      </c>
      <c r="N693" t="str">
        <f>IFERROR(INDEX(JOGOS!$C$1:$P$16905,$G693,8),"")</f>
        <v/>
      </c>
      <c r="O693" t="str">
        <f>IFERROR(INDEX(JOGOS!$C$1:$P$16905,$G693,9),"")</f>
        <v/>
      </c>
      <c r="P693" t="str">
        <f>IFERROR(INDEX(JOGOS!$C$1:$P$16905,$G693,10),"")</f>
        <v/>
      </c>
      <c r="Q693" t="str">
        <f>IFERROR(INDEX(JOGOS!$C$1:$P$16905,$G693,11),"")</f>
        <v/>
      </c>
      <c r="R693" t="str">
        <f>IFERROR(INDEX(JOGOS!$C$1:$P$16905,$G693,12),"")</f>
        <v/>
      </c>
      <c r="S693" t="str">
        <f>IFERROR(INDEX(JOGOS!$C$1:$P$16905,$G693,13),"")</f>
        <v/>
      </c>
      <c r="T693">
        <f t="shared" si="148"/>
        <v>0</v>
      </c>
      <c r="U693">
        <f t="shared" si="140"/>
        <v>0</v>
      </c>
      <c r="V693">
        <f t="shared" si="141"/>
        <v>0</v>
      </c>
      <c r="W693">
        <f t="shared" si="142"/>
        <v>0</v>
      </c>
      <c r="X693">
        <f t="shared" si="143"/>
        <v>0</v>
      </c>
      <c r="Y693">
        <f t="shared" si="144"/>
        <v>0</v>
      </c>
      <c r="Z693">
        <f t="shared" si="145"/>
        <v>0</v>
      </c>
      <c r="AA693">
        <f t="shared" si="146"/>
        <v>0</v>
      </c>
      <c r="AB693">
        <f t="shared" si="147"/>
        <v>0</v>
      </c>
      <c r="AC693">
        <f t="shared" si="149"/>
        <v>0</v>
      </c>
    </row>
    <row r="694" spans="1:29">
      <c r="A694" t="str">
        <f>IF(Tabela3[[#This Row],[GOL CASA]]&lt;&gt;"",Tabela3[[#This Row],[TIME CASA]],"")</f>
        <v/>
      </c>
      <c r="B694" t="str">
        <f>IF(Tabela3[[#This Row],[GOL FORA]]&lt;&gt;"",Tabela3[[#This Row],[TIME FORA]],"")</f>
        <v/>
      </c>
      <c r="D694">
        <f t="shared" si="137"/>
        <v>0</v>
      </c>
      <c r="F694" t="str">
        <f t="shared" si="139"/>
        <v/>
      </c>
      <c r="G694" t="str">
        <f t="shared" si="138"/>
        <v/>
      </c>
      <c r="H694" t="str">
        <f>IFERROR(INDEX(JOGOS!$C$1:$P$16905,$G694,1),"")</f>
        <v/>
      </c>
      <c r="I694" s="29" t="str">
        <f>IFERROR(INDEX(JOGOS!$C$1:$P$16905,$G694,3),"")</f>
        <v/>
      </c>
      <c r="J694" s="29" t="str">
        <f>IFERROR(INDEX(JOGOS!$C$1:$P$16905,$G694,4),"")</f>
        <v/>
      </c>
      <c r="K694" t="str">
        <f>IFERROR(INDEX(JOGOS!$C$1:$P$16905,$G694,5),"")</f>
        <v/>
      </c>
      <c r="L694" t="str">
        <f>IFERROR(INDEX(JOGOS!$C$1:$P$16905,$G694,6),"")</f>
        <v/>
      </c>
      <c r="M694" t="str">
        <f>IFERROR(INDEX(JOGOS!$C$1:$P$16905,$G694,7),"")</f>
        <v/>
      </c>
      <c r="N694" t="str">
        <f>IFERROR(INDEX(JOGOS!$C$1:$P$16905,$G694,8),"")</f>
        <v/>
      </c>
      <c r="O694" t="str">
        <f>IFERROR(INDEX(JOGOS!$C$1:$P$16905,$G694,9),"")</f>
        <v/>
      </c>
      <c r="P694" t="str">
        <f>IFERROR(INDEX(JOGOS!$C$1:$P$16905,$G694,10),"")</f>
        <v/>
      </c>
      <c r="Q694" t="str">
        <f>IFERROR(INDEX(JOGOS!$C$1:$P$16905,$G694,11),"")</f>
        <v/>
      </c>
      <c r="R694" t="str">
        <f>IFERROR(INDEX(JOGOS!$C$1:$P$16905,$G694,12),"")</f>
        <v/>
      </c>
      <c r="S694" t="str">
        <f>IFERROR(INDEX(JOGOS!$C$1:$P$16905,$G694,13),"")</f>
        <v/>
      </c>
      <c r="T694">
        <f t="shared" si="148"/>
        <v>0</v>
      </c>
      <c r="U694">
        <f t="shared" si="140"/>
        <v>0</v>
      </c>
      <c r="V694">
        <f t="shared" si="141"/>
        <v>0</v>
      </c>
      <c r="W694">
        <f t="shared" si="142"/>
        <v>0</v>
      </c>
      <c r="X694">
        <f t="shared" si="143"/>
        <v>0</v>
      </c>
      <c r="Y694">
        <f t="shared" si="144"/>
        <v>0</v>
      </c>
      <c r="Z694">
        <f t="shared" si="145"/>
        <v>0</v>
      </c>
      <c r="AA694">
        <f t="shared" si="146"/>
        <v>0</v>
      </c>
      <c r="AB694">
        <f t="shared" si="147"/>
        <v>0</v>
      </c>
      <c r="AC694">
        <f t="shared" si="149"/>
        <v>0</v>
      </c>
    </row>
    <row r="695" spans="1:29">
      <c r="A695" t="str">
        <f>IF(Tabela3[[#This Row],[GOL CASA]]&lt;&gt;"",Tabela3[[#This Row],[TIME CASA]],"")</f>
        <v/>
      </c>
      <c r="B695" t="str">
        <f>IF(Tabela3[[#This Row],[GOL FORA]]&lt;&gt;"",Tabela3[[#This Row],[TIME FORA]],"")</f>
        <v/>
      </c>
      <c r="D695">
        <f t="shared" si="137"/>
        <v>0</v>
      </c>
      <c r="F695" t="str">
        <f t="shared" si="139"/>
        <v/>
      </c>
      <c r="G695" t="str">
        <f t="shared" si="138"/>
        <v/>
      </c>
      <c r="H695" t="str">
        <f>IFERROR(INDEX(JOGOS!$C$1:$P$16905,$G695,1),"")</f>
        <v/>
      </c>
      <c r="I695" s="29" t="str">
        <f>IFERROR(INDEX(JOGOS!$C$1:$P$16905,$G695,3),"")</f>
        <v/>
      </c>
      <c r="J695" s="29" t="str">
        <f>IFERROR(INDEX(JOGOS!$C$1:$P$16905,$G695,4),"")</f>
        <v/>
      </c>
      <c r="K695" t="str">
        <f>IFERROR(INDEX(JOGOS!$C$1:$P$16905,$G695,5),"")</f>
        <v/>
      </c>
      <c r="L695" t="str">
        <f>IFERROR(INDEX(JOGOS!$C$1:$P$16905,$G695,6),"")</f>
        <v/>
      </c>
      <c r="M695" t="str">
        <f>IFERROR(INDEX(JOGOS!$C$1:$P$16905,$G695,7),"")</f>
        <v/>
      </c>
      <c r="N695" t="str">
        <f>IFERROR(INDEX(JOGOS!$C$1:$P$16905,$G695,8),"")</f>
        <v/>
      </c>
      <c r="O695" t="str">
        <f>IFERROR(INDEX(JOGOS!$C$1:$P$16905,$G695,9),"")</f>
        <v/>
      </c>
      <c r="P695" t="str">
        <f>IFERROR(INDEX(JOGOS!$C$1:$P$16905,$G695,10),"")</f>
        <v/>
      </c>
      <c r="Q695" t="str">
        <f>IFERROR(INDEX(JOGOS!$C$1:$P$16905,$G695,11),"")</f>
        <v/>
      </c>
      <c r="R695" t="str">
        <f>IFERROR(INDEX(JOGOS!$C$1:$P$16905,$G695,12),"")</f>
        <v/>
      </c>
      <c r="S695" t="str">
        <f>IFERROR(INDEX(JOGOS!$C$1:$P$16905,$G695,13),"")</f>
        <v/>
      </c>
      <c r="T695">
        <f t="shared" si="148"/>
        <v>0</v>
      </c>
      <c r="U695">
        <f t="shared" si="140"/>
        <v>0</v>
      </c>
      <c r="V695">
        <f t="shared" si="141"/>
        <v>0</v>
      </c>
      <c r="W695">
        <f t="shared" si="142"/>
        <v>0</v>
      </c>
      <c r="X695">
        <f t="shared" si="143"/>
        <v>0</v>
      </c>
      <c r="Y695">
        <f t="shared" si="144"/>
        <v>0</v>
      </c>
      <c r="Z695">
        <f t="shared" si="145"/>
        <v>0</v>
      </c>
      <c r="AA695">
        <f t="shared" si="146"/>
        <v>0</v>
      </c>
      <c r="AB695">
        <f t="shared" si="147"/>
        <v>0</v>
      </c>
      <c r="AC695">
        <f t="shared" si="149"/>
        <v>0</v>
      </c>
    </row>
    <row r="696" spans="1:29">
      <c r="A696" t="str">
        <f>IF(Tabela3[[#This Row],[GOL CASA]]&lt;&gt;"",Tabela3[[#This Row],[TIME CASA]],"")</f>
        <v/>
      </c>
      <c r="B696" t="str">
        <f>IF(Tabela3[[#This Row],[GOL FORA]]&lt;&gt;"",Tabela3[[#This Row],[TIME FORA]],"")</f>
        <v/>
      </c>
      <c r="D696">
        <f t="shared" si="137"/>
        <v>0</v>
      </c>
      <c r="F696" t="str">
        <f t="shared" si="139"/>
        <v/>
      </c>
      <c r="G696" t="str">
        <f t="shared" si="138"/>
        <v/>
      </c>
      <c r="H696" t="str">
        <f>IFERROR(INDEX(JOGOS!$C$1:$P$16905,$G696,1),"")</f>
        <v/>
      </c>
      <c r="I696" s="29" t="str">
        <f>IFERROR(INDEX(JOGOS!$C$1:$P$16905,$G696,3),"")</f>
        <v/>
      </c>
      <c r="J696" s="29" t="str">
        <f>IFERROR(INDEX(JOGOS!$C$1:$P$16905,$G696,4),"")</f>
        <v/>
      </c>
      <c r="K696" t="str">
        <f>IFERROR(INDEX(JOGOS!$C$1:$P$16905,$G696,5),"")</f>
        <v/>
      </c>
      <c r="L696" t="str">
        <f>IFERROR(INDEX(JOGOS!$C$1:$P$16905,$G696,6),"")</f>
        <v/>
      </c>
      <c r="M696" t="str">
        <f>IFERROR(INDEX(JOGOS!$C$1:$P$16905,$G696,7),"")</f>
        <v/>
      </c>
      <c r="N696" t="str">
        <f>IFERROR(INDEX(JOGOS!$C$1:$P$16905,$G696,8),"")</f>
        <v/>
      </c>
      <c r="O696" t="str">
        <f>IFERROR(INDEX(JOGOS!$C$1:$P$16905,$G696,9),"")</f>
        <v/>
      </c>
      <c r="P696" t="str">
        <f>IFERROR(INDEX(JOGOS!$C$1:$P$16905,$G696,10),"")</f>
        <v/>
      </c>
      <c r="Q696" t="str">
        <f>IFERROR(INDEX(JOGOS!$C$1:$P$16905,$G696,11),"")</f>
        <v/>
      </c>
      <c r="R696" t="str">
        <f>IFERROR(INDEX(JOGOS!$C$1:$P$16905,$G696,12),"")</f>
        <v/>
      </c>
      <c r="S696" t="str">
        <f>IFERROR(INDEX(JOGOS!$C$1:$P$16905,$G696,13),"")</f>
        <v/>
      </c>
      <c r="T696">
        <f t="shared" si="148"/>
        <v>0</v>
      </c>
      <c r="U696">
        <f t="shared" si="140"/>
        <v>0</v>
      </c>
      <c r="V696">
        <f t="shared" si="141"/>
        <v>0</v>
      </c>
      <c r="W696">
        <f t="shared" si="142"/>
        <v>0</v>
      </c>
      <c r="X696">
        <f t="shared" si="143"/>
        <v>0</v>
      </c>
      <c r="Y696">
        <f t="shared" si="144"/>
        <v>0</v>
      </c>
      <c r="Z696">
        <f t="shared" si="145"/>
        <v>0</v>
      </c>
      <c r="AA696">
        <f t="shared" si="146"/>
        <v>0</v>
      </c>
      <c r="AB696">
        <f t="shared" si="147"/>
        <v>0</v>
      </c>
      <c r="AC696">
        <f t="shared" si="149"/>
        <v>0</v>
      </c>
    </row>
    <row r="697" spans="1:29">
      <c r="A697" t="str">
        <f>IF(Tabela3[[#This Row],[GOL CASA]]&lt;&gt;"",Tabela3[[#This Row],[TIME CASA]],"")</f>
        <v/>
      </c>
      <c r="B697" t="str">
        <f>IF(Tabela3[[#This Row],[GOL FORA]]&lt;&gt;"",Tabela3[[#This Row],[TIME FORA]],"")</f>
        <v/>
      </c>
      <c r="D697">
        <f t="shared" si="137"/>
        <v>0</v>
      </c>
      <c r="F697" t="str">
        <f t="shared" si="139"/>
        <v/>
      </c>
      <c r="G697" t="str">
        <f t="shared" si="138"/>
        <v/>
      </c>
      <c r="H697" t="str">
        <f>IFERROR(INDEX(JOGOS!$C$1:$P$16905,$G697,1),"")</f>
        <v/>
      </c>
      <c r="I697" s="29" t="str">
        <f>IFERROR(INDEX(JOGOS!$C$1:$P$16905,$G697,3),"")</f>
        <v/>
      </c>
      <c r="J697" s="29" t="str">
        <f>IFERROR(INDEX(JOGOS!$C$1:$P$16905,$G697,4),"")</f>
        <v/>
      </c>
      <c r="K697" t="str">
        <f>IFERROR(INDEX(JOGOS!$C$1:$P$16905,$G697,5),"")</f>
        <v/>
      </c>
      <c r="L697" t="str">
        <f>IFERROR(INDEX(JOGOS!$C$1:$P$16905,$G697,6),"")</f>
        <v/>
      </c>
      <c r="M697" t="str">
        <f>IFERROR(INDEX(JOGOS!$C$1:$P$16905,$G697,7),"")</f>
        <v/>
      </c>
      <c r="N697" t="str">
        <f>IFERROR(INDEX(JOGOS!$C$1:$P$16905,$G697,8),"")</f>
        <v/>
      </c>
      <c r="O697" t="str">
        <f>IFERROR(INDEX(JOGOS!$C$1:$P$16905,$G697,9),"")</f>
        <v/>
      </c>
      <c r="P697" t="str">
        <f>IFERROR(INDEX(JOGOS!$C$1:$P$16905,$G697,10),"")</f>
        <v/>
      </c>
      <c r="Q697" t="str">
        <f>IFERROR(INDEX(JOGOS!$C$1:$P$16905,$G697,11),"")</f>
        <v/>
      </c>
      <c r="R697" t="str">
        <f>IFERROR(INDEX(JOGOS!$C$1:$P$16905,$G697,12),"")</f>
        <v/>
      </c>
      <c r="S697" t="str">
        <f>IFERROR(INDEX(JOGOS!$C$1:$P$16905,$G697,13),"")</f>
        <v/>
      </c>
      <c r="T697">
        <f t="shared" si="148"/>
        <v>0</v>
      </c>
      <c r="U697">
        <f t="shared" si="140"/>
        <v>0</v>
      </c>
      <c r="V697">
        <f t="shared" si="141"/>
        <v>0</v>
      </c>
      <c r="W697">
        <f t="shared" si="142"/>
        <v>0</v>
      </c>
      <c r="X697">
        <f t="shared" si="143"/>
        <v>0</v>
      </c>
      <c r="Y697">
        <f t="shared" si="144"/>
        <v>0</v>
      </c>
      <c r="Z697">
        <f t="shared" si="145"/>
        <v>0</v>
      </c>
      <c r="AA697">
        <f t="shared" si="146"/>
        <v>0</v>
      </c>
      <c r="AB697">
        <f t="shared" si="147"/>
        <v>0</v>
      </c>
      <c r="AC697">
        <f t="shared" si="149"/>
        <v>0</v>
      </c>
    </row>
    <row r="698" spans="1:29">
      <c r="A698" t="str">
        <f>IF(Tabela3[[#This Row],[GOL CASA]]&lt;&gt;"",Tabela3[[#This Row],[TIME CASA]],"")</f>
        <v/>
      </c>
      <c r="B698" t="str">
        <f>IF(Tabela3[[#This Row],[GOL FORA]]&lt;&gt;"",Tabela3[[#This Row],[TIME FORA]],"")</f>
        <v/>
      </c>
      <c r="D698">
        <f t="shared" si="137"/>
        <v>0</v>
      </c>
      <c r="F698" t="str">
        <f t="shared" si="139"/>
        <v/>
      </c>
      <c r="G698" t="str">
        <f t="shared" si="138"/>
        <v/>
      </c>
      <c r="H698" t="str">
        <f>IFERROR(INDEX(JOGOS!$C$1:$P$16905,$G698,1),"")</f>
        <v/>
      </c>
      <c r="I698" s="29" t="str">
        <f>IFERROR(INDEX(JOGOS!$C$1:$P$16905,$G698,3),"")</f>
        <v/>
      </c>
      <c r="J698" s="29" t="str">
        <f>IFERROR(INDEX(JOGOS!$C$1:$P$16905,$G698,4),"")</f>
        <v/>
      </c>
      <c r="K698" t="str">
        <f>IFERROR(INDEX(JOGOS!$C$1:$P$16905,$G698,5),"")</f>
        <v/>
      </c>
      <c r="L698" t="str">
        <f>IFERROR(INDEX(JOGOS!$C$1:$P$16905,$G698,6),"")</f>
        <v/>
      </c>
      <c r="M698" t="str">
        <f>IFERROR(INDEX(JOGOS!$C$1:$P$16905,$G698,7),"")</f>
        <v/>
      </c>
      <c r="N698" t="str">
        <f>IFERROR(INDEX(JOGOS!$C$1:$P$16905,$G698,8),"")</f>
        <v/>
      </c>
      <c r="O698" t="str">
        <f>IFERROR(INDEX(JOGOS!$C$1:$P$16905,$G698,9),"")</f>
        <v/>
      </c>
      <c r="P698" t="str">
        <f>IFERROR(INDEX(JOGOS!$C$1:$P$16905,$G698,10),"")</f>
        <v/>
      </c>
      <c r="Q698" t="str">
        <f>IFERROR(INDEX(JOGOS!$C$1:$P$16905,$G698,11),"")</f>
        <v/>
      </c>
      <c r="R698" t="str">
        <f>IFERROR(INDEX(JOGOS!$C$1:$P$16905,$G698,12),"")</f>
        <v/>
      </c>
      <c r="S698" t="str">
        <f>IFERROR(INDEX(JOGOS!$C$1:$P$16905,$G698,13),"")</f>
        <v/>
      </c>
      <c r="T698">
        <f t="shared" si="148"/>
        <v>0</v>
      </c>
      <c r="U698">
        <f t="shared" si="140"/>
        <v>0</v>
      </c>
      <c r="V698">
        <f t="shared" si="141"/>
        <v>0</v>
      </c>
      <c r="W698">
        <f t="shared" si="142"/>
        <v>0</v>
      </c>
      <c r="X698">
        <f t="shared" si="143"/>
        <v>0</v>
      </c>
      <c r="Y698">
        <f t="shared" si="144"/>
        <v>0</v>
      </c>
      <c r="Z698">
        <f t="shared" si="145"/>
        <v>0</v>
      </c>
      <c r="AA698">
        <f t="shared" si="146"/>
        <v>0</v>
      </c>
      <c r="AB698">
        <f t="shared" si="147"/>
        <v>0</v>
      </c>
      <c r="AC698">
        <f t="shared" si="149"/>
        <v>0</v>
      </c>
    </row>
    <row r="699" spans="1:29">
      <c r="A699" t="str">
        <f>IF(Tabela3[[#This Row],[GOL CASA]]&lt;&gt;"",Tabela3[[#This Row],[TIME CASA]],"")</f>
        <v/>
      </c>
      <c r="B699" t="str">
        <f>IF(Tabela3[[#This Row],[GOL FORA]]&lt;&gt;"",Tabela3[[#This Row],[TIME FORA]],"")</f>
        <v/>
      </c>
      <c r="D699">
        <f t="shared" si="137"/>
        <v>0</v>
      </c>
      <c r="F699" t="str">
        <f t="shared" si="139"/>
        <v/>
      </c>
      <c r="G699" t="str">
        <f t="shared" si="138"/>
        <v/>
      </c>
      <c r="H699" t="str">
        <f>IFERROR(INDEX(JOGOS!$C$1:$P$16905,$G699,1),"")</f>
        <v/>
      </c>
      <c r="I699" s="29" t="str">
        <f>IFERROR(INDEX(JOGOS!$C$1:$P$16905,$G699,3),"")</f>
        <v/>
      </c>
      <c r="J699" s="29" t="str">
        <f>IFERROR(INDEX(JOGOS!$C$1:$P$16905,$G699,4),"")</f>
        <v/>
      </c>
      <c r="K699" t="str">
        <f>IFERROR(INDEX(JOGOS!$C$1:$P$16905,$G699,5),"")</f>
        <v/>
      </c>
      <c r="L699" t="str">
        <f>IFERROR(INDEX(JOGOS!$C$1:$P$16905,$G699,6),"")</f>
        <v/>
      </c>
      <c r="M699" t="str">
        <f>IFERROR(INDEX(JOGOS!$C$1:$P$16905,$G699,7),"")</f>
        <v/>
      </c>
      <c r="N699" t="str">
        <f>IFERROR(INDEX(JOGOS!$C$1:$P$16905,$G699,8),"")</f>
        <v/>
      </c>
      <c r="O699" t="str">
        <f>IFERROR(INDEX(JOGOS!$C$1:$P$16905,$G699,9),"")</f>
        <v/>
      </c>
      <c r="P699" t="str">
        <f>IFERROR(INDEX(JOGOS!$C$1:$P$16905,$G699,10),"")</f>
        <v/>
      </c>
      <c r="Q699" t="str">
        <f>IFERROR(INDEX(JOGOS!$C$1:$P$16905,$G699,11),"")</f>
        <v/>
      </c>
      <c r="R699" t="str">
        <f>IFERROR(INDEX(JOGOS!$C$1:$P$16905,$G699,12),"")</f>
        <v/>
      </c>
      <c r="S699" t="str">
        <f>IFERROR(INDEX(JOGOS!$C$1:$P$16905,$G699,13),"")</f>
        <v/>
      </c>
      <c r="T699">
        <f t="shared" si="148"/>
        <v>0</v>
      </c>
      <c r="U699">
        <f t="shared" si="140"/>
        <v>0</v>
      </c>
      <c r="V699">
        <f t="shared" si="141"/>
        <v>0</v>
      </c>
      <c r="W699">
        <f t="shared" si="142"/>
        <v>0</v>
      </c>
      <c r="X699">
        <f t="shared" si="143"/>
        <v>0</v>
      </c>
      <c r="Y699">
        <f t="shared" si="144"/>
        <v>0</v>
      </c>
      <c r="Z699">
        <f t="shared" si="145"/>
        <v>0</v>
      </c>
      <c r="AA699">
        <f t="shared" si="146"/>
        <v>0</v>
      </c>
      <c r="AB699">
        <f t="shared" si="147"/>
        <v>0</v>
      </c>
      <c r="AC699">
        <f t="shared" si="149"/>
        <v>0</v>
      </c>
    </row>
    <row r="700" spans="1:29">
      <c r="A700" t="str">
        <f>IF(Tabela3[[#This Row],[GOL CASA]]&lt;&gt;"",Tabela3[[#This Row],[TIME CASA]],"")</f>
        <v/>
      </c>
      <c r="B700" t="str">
        <f>IF(Tabela3[[#This Row],[GOL FORA]]&lt;&gt;"",Tabela3[[#This Row],[TIME FORA]],"")</f>
        <v/>
      </c>
      <c r="D700">
        <f t="shared" si="137"/>
        <v>0</v>
      </c>
      <c r="F700" t="str">
        <f t="shared" si="139"/>
        <v/>
      </c>
      <c r="G700" t="str">
        <f t="shared" si="138"/>
        <v/>
      </c>
      <c r="H700" t="str">
        <f>IFERROR(INDEX(JOGOS!$C$1:$P$16905,$G700,1),"")</f>
        <v/>
      </c>
      <c r="I700" s="29" t="str">
        <f>IFERROR(INDEX(JOGOS!$C$1:$P$16905,$G700,3),"")</f>
        <v/>
      </c>
      <c r="J700" s="29" t="str">
        <f>IFERROR(INDEX(JOGOS!$C$1:$P$16905,$G700,4),"")</f>
        <v/>
      </c>
      <c r="K700" t="str">
        <f>IFERROR(INDEX(JOGOS!$C$1:$P$16905,$G700,5),"")</f>
        <v/>
      </c>
      <c r="L700" t="str">
        <f>IFERROR(INDEX(JOGOS!$C$1:$P$16905,$G700,6),"")</f>
        <v/>
      </c>
      <c r="M700" t="str">
        <f>IFERROR(INDEX(JOGOS!$C$1:$P$16905,$G700,7),"")</f>
        <v/>
      </c>
      <c r="N700" t="str">
        <f>IFERROR(INDEX(JOGOS!$C$1:$P$16905,$G700,8),"")</f>
        <v/>
      </c>
      <c r="O700" t="str">
        <f>IFERROR(INDEX(JOGOS!$C$1:$P$16905,$G700,9),"")</f>
        <v/>
      </c>
      <c r="P700" t="str">
        <f>IFERROR(INDEX(JOGOS!$C$1:$P$16905,$G700,10),"")</f>
        <v/>
      </c>
      <c r="Q700" t="str">
        <f>IFERROR(INDEX(JOGOS!$C$1:$P$16905,$G700,11),"")</f>
        <v/>
      </c>
      <c r="R700" t="str">
        <f>IFERROR(INDEX(JOGOS!$C$1:$P$16905,$G700,12),"")</f>
        <v/>
      </c>
      <c r="S700" t="str">
        <f>IFERROR(INDEX(JOGOS!$C$1:$P$16905,$G700,13),"")</f>
        <v/>
      </c>
      <c r="T700">
        <f t="shared" si="148"/>
        <v>0</v>
      </c>
      <c r="U700">
        <f t="shared" si="140"/>
        <v>0</v>
      </c>
      <c r="V700">
        <f t="shared" si="141"/>
        <v>0</v>
      </c>
      <c r="W700">
        <f t="shared" si="142"/>
        <v>0</v>
      </c>
      <c r="X700">
        <f t="shared" si="143"/>
        <v>0</v>
      </c>
      <c r="Y700">
        <f t="shared" si="144"/>
        <v>0</v>
      </c>
      <c r="Z700">
        <f t="shared" si="145"/>
        <v>0</v>
      </c>
      <c r="AA700">
        <f t="shared" si="146"/>
        <v>0</v>
      </c>
      <c r="AB700">
        <f t="shared" si="147"/>
        <v>0</v>
      </c>
      <c r="AC700">
        <f t="shared" si="149"/>
        <v>0</v>
      </c>
    </row>
    <row r="701" spans="1:29">
      <c r="A701" t="str">
        <f>IF(Tabela3[[#This Row],[GOL CASA]]&lt;&gt;"",Tabela3[[#This Row],[TIME CASA]],"")</f>
        <v/>
      </c>
      <c r="B701" t="str">
        <f>IF(Tabela3[[#This Row],[GOL FORA]]&lt;&gt;"",Tabela3[[#This Row],[TIME FORA]],"")</f>
        <v/>
      </c>
      <c r="D701">
        <f t="shared" si="137"/>
        <v>0</v>
      </c>
      <c r="F701" t="str">
        <f t="shared" si="139"/>
        <v/>
      </c>
      <c r="G701" t="str">
        <f t="shared" si="138"/>
        <v/>
      </c>
      <c r="H701" t="str">
        <f>IFERROR(INDEX(JOGOS!$C$1:$P$16905,$G701,1),"")</f>
        <v/>
      </c>
      <c r="I701" s="29" t="str">
        <f>IFERROR(INDEX(JOGOS!$C$1:$P$16905,$G701,3),"")</f>
        <v/>
      </c>
      <c r="J701" s="29" t="str">
        <f>IFERROR(INDEX(JOGOS!$C$1:$P$16905,$G701,4),"")</f>
        <v/>
      </c>
      <c r="K701" t="str">
        <f>IFERROR(INDEX(JOGOS!$C$1:$P$16905,$G701,5),"")</f>
        <v/>
      </c>
      <c r="L701" t="str">
        <f>IFERROR(INDEX(JOGOS!$C$1:$P$16905,$G701,6),"")</f>
        <v/>
      </c>
      <c r="M701" t="str">
        <f>IFERROR(INDEX(JOGOS!$C$1:$P$16905,$G701,7),"")</f>
        <v/>
      </c>
      <c r="N701" t="str">
        <f>IFERROR(INDEX(JOGOS!$C$1:$P$16905,$G701,8),"")</f>
        <v/>
      </c>
      <c r="O701" t="str">
        <f>IFERROR(INDEX(JOGOS!$C$1:$P$16905,$G701,9),"")</f>
        <v/>
      </c>
      <c r="P701" t="str">
        <f>IFERROR(INDEX(JOGOS!$C$1:$P$16905,$G701,10),"")</f>
        <v/>
      </c>
      <c r="Q701" t="str">
        <f>IFERROR(INDEX(JOGOS!$C$1:$P$16905,$G701,11),"")</f>
        <v/>
      </c>
      <c r="R701" t="str">
        <f>IFERROR(INDEX(JOGOS!$C$1:$P$16905,$G701,12),"")</f>
        <v/>
      </c>
      <c r="S701" t="str">
        <f>IFERROR(INDEX(JOGOS!$C$1:$P$16905,$G701,13),"")</f>
        <v/>
      </c>
      <c r="T701">
        <f t="shared" si="148"/>
        <v>0</v>
      </c>
      <c r="U701">
        <f t="shared" si="140"/>
        <v>0</v>
      </c>
      <c r="V701">
        <f t="shared" si="141"/>
        <v>0</v>
      </c>
      <c r="W701">
        <f t="shared" si="142"/>
        <v>0</v>
      </c>
      <c r="X701">
        <f t="shared" si="143"/>
        <v>0</v>
      </c>
      <c r="Y701">
        <f t="shared" si="144"/>
        <v>0</v>
      </c>
      <c r="Z701">
        <f t="shared" si="145"/>
        <v>0</v>
      </c>
      <c r="AA701">
        <f t="shared" si="146"/>
        <v>0</v>
      </c>
      <c r="AB701">
        <f t="shared" si="147"/>
        <v>0</v>
      </c>
      <c r="AC701">
        <f t="shared" si="149"/>
        <v>0</v>
      </c>
    </row>
    <row r="702" spans="1:29">
      <c r="A702" t="str">
        <f>IF(Tabela3[[#This Row],[GOL CASA]]&lt;&gt;"",Tabela3[[#This Row],[TIME CASA]],"")</f>
        <v/>
      </c>
      <c r="B702" t="str">
        <f>IF(Tabela3[[#This Row],[GOL FORA]]&lt;&gt;"",Tabela3[[#This Row],[TIME FORA]],"")</f>
        <v/>
      </c>
      <c r="D702">
        <f t="shared" si="137"/>
        <v>0</v>
      </c>
      <c r="F702" t="str">
        <f t="shared" si="139"/>
        <v/>
      </c>
      <c r="G702" t="str">
        <f t="shared" si="138"/>
        <v/>
      </c>
      <c r="H702" t="str">
        <f>IFERROR(INDEX(JOGOS!$C$1:$P$16905,$G702,1),"")</f>
        <v/>
      </c>
      <c r="I702" s="29" t="str">
        <f>IFERROR(INDEX(JOGOS!$C$1:$P$16905,$G702,3),"")</f>
        <v/>
      </c>
      <c r="J702" s="29" t="str">
        <f>IFERROR(INDEX(JOGOS!$C$1:$P$16905,$G702,4),"")</f>
        <v/>
      </c>
      <c r="K702" t="str">
        <f>IFERROR(INDEX(JOGOS!$C$1:$P$16905,$G702,5),"")</f>
        <v/>
      </c>
      <c r="L702" t="str">
        <f>IFERROR(INDEX(JOGOS!$C$1:$P$16905,$G702,6),"")</f>
        <v/>
      </c>
      <c r="M702" t="str">
        <f>IFERROR(INDEX(JOGOS!$C$1:$P$16905,$G702,7),"")</f>
        <v/>
      </c>
      <c r="N702" t="str">
        <f>IFERROR(INDEX(JOGOS!$C$1:$P$16905,$G702,8),"")</f>
        <v/>
      </c>
      <c r="O702" t="str">
        <f>IFERROR(INDEX(JOGOS!$C$1:$P$16905,$G702,9),"")</f>
        <v/>
      </c>
      <c r="P702" t="str">
        <f>IFERROR(INDEX(JOGOS!$C$1:$P$16905,$G702,10),"")</f>
        <v/>
      </c>
      <c r="Q702" t="str">
        <f>IFERROR(INDEX(JOGOS!$C$1:$P$16905,$G702,11),"")</f>
        <v/>
      </c>
      <c r="R702" t="str">
        <f>IFERROR(INDEX(JOGOS!$C$1:$P$16905,$G702,12),"")</f>
        <v/>
      </c>
      <c r="S702" t="str">
        <f>IFERROR(INDEX(JOGOS!$C$1:$P$16905,$G702,13),"")</f>
        <v/>
      </c>
      <c r="T702">
        <f t="shared" si="148"/>
        <v>0</v>
      </c>
      <c r="U702">
        <f t="shared" si="140"/>
        <v>0</v>
      </c>
      <c r="V702">
        <f t="shared" si="141"/>
        <v>0</v>
      </c>
      <c r="W702">
        <f t="shared" si="142"/>
        <v>0</v>
      </c>
      <c r="X702">
        <f t="shared" si="143"/>
        <v>0</v>
      </c>
      <c r="Y702">
        <f t="shared" si="144"/>
        <v>0</v>
      </c>
      <c r="Z702">
        <f t="shared" si="145"/>
        <v>0</v>
      </c>
      <c r="AA702">
        <f t="shared" si="146"/>
        <v>0</v>
      </c>
      <c r="AB702">
        <f t="shared" si="147"/>
        <v>0</v>
      </c>
      <c r="AC702">
        <f t="shared" si="149"/>
        <v>0</v>
      </c>
    </row>
    <row r="703" spans="1:29">
      <c r="A703" t="str">
        <f>IF(Tabela3[[#This Row],[GOL CASA]]&lt;&gt;"",Tabela3[[#This Row],[TIME CASA]],"")</f>
        <v/>
      </c>
      <c r="B703" t="str">
        <f>IF(Tabela3[[#This Row],[GOL FORA]]&lt;&gt;"",Tabela3[[#This Row],[TIME FORA]],"")</f>
        <v/>
      </c>
      <c r="D703">
        <f t="shared" si="137"/>
        <v>0</v>
      </c>
      <c r="F703" t="str">
        <f t="shared" si="139"/>
        <v/>
      </c>
      <c r="G703" t="str">
        <f t="shared" si="138"/>
        <v/>
      </c>
      <c r="H703" t="str">
        <f>IFERROR(INDEX(JOGOS!$C$1:$P$16905,$G703,1),"")</f>
        <v/>
      </c>
      <c r="I703" s="29" t="str">
        <f>IFERROR(INDEX(JOGOS!$C$1:$P$16905,$G703,3),"")</f>
        <v/>
      </c>
      <c r="J703" s="29" t="str">
        <f>IFERROR(INDEX(JOGOS!$C$1:$P$16905,$G703,4),"")</f>
        <v/>
      </c>
      <c r="K703" t="str">
        <f>IFERROR(INDEX(JOGOS!$C$1:$P$16905,$G703,5),"")</f>
        <v/>
      </c>
      <c r="L703" t="str">
        <f>IFERROR(INDEX(JOGOS!$C$1:$P$16905,$G703,6),"")</f>
        <v/>
      </c>
      <c r="M703" t="str">
        <f>IFERROR(INDEX(JOGOS!$C$1:$P$16905,$G703,7),"")</f>
        <v/>
      </c>
      <c r="N703" t="str">
        <f>IFERROR(INDEX(JOGOS!$C$1:$P$16905,$G703,8),"")</f>
        <v/>
      </c>
      <c r="O703" t="str">
        <f>IFERROR(INDEX(JOGOS!$C$1:$P$16905,$G703,9),"")</f>
        <v/>
      </c>
      <c r="P703" t="str">
        <f>IFERROR(INDEX(JOGOS!$C$1:$P$16905,$G703,10),"")</f>
        <v/>
      </c>
      <c r="Q703" t="str">
        <f>IFERROR(INDEX(JOGOS!$C$1:$P$16905,$G703,11),"")</f>
        <v/>
      </c>
      <c r="R703" t="str">
        <f>IFERROR(INDEX(JOGOS!$C$1:$P$16905,$G703,12),"")</f>
        <v/>
      </c>
      <c r="S703" t="str">
        <f>IFERROR(INDEX(JOGOS!$C$1:$P$16905,$G703,13),"")</f>
        <v/>
      </c>
      <c r="T703">
        <f t="shared" si="148"/>
        <v>0</v>
      </c>
      <c r="U703">
        <f t="shared" si="140"/>
        <v>0</v>
      </c>
      <c r="V703">
        <f t="shared" si="141"/>
        <v>0</v>
      </c>
      <c r="W703">
        <f t="shared" si="142"/>
        <v>0</v>
      </c>
      <c r="X703">
        <f t="shared" si="143"/>
        <v>0</v>
      </c>
      <c r="Y703">
        <f t="shared" si="144"/>
        <v>0</v>
      </c>
      <c r="Z703">
        <f t="shared" si="145"/>
        <v>0</v>
      </c>
      <c r="AA703">
        <f t="shared" si="146"/>
        <v>0</v>
      </c>
      <c r="AB703">
        <f t="shared" si="147"/>
        <v>0</v>
      </c>
      <c r="AC703">
        <f t="shared" si="149"/>
        <v>0</v>
      </c>
    </row>
    <row r="704" spans="1:29">
      <c r="A704" t="str">
        <f>IF(Tabela3[[#This Row],[GOL CASA]]&lt;&gt;"",Tabela3[[#This Row],[TIME CASA]],"")</f>
        <v/>
      </c>
      <c r="B704" t="str">
        <f>IF(Tabela3[[#This Row],[GOL FORA]]&lt;&gt;"",Tabela3[[#This Row],[TIME FORA]],"")</f>
        <v/>
      </c>
      <c r="D704">
        <f t="shared" si="137"/>
        <v>0</v>
      </c>
      <c r="F704" t="str">
        <f t="shared" si="139"/>
        <v/>
      </c>
      <c r="G704" t="str">
        <f t="shared" si="138"/>
        <v/>
      </c>
      <c r="H704" t="str">
        <f>IFERROR(INDEX(JOGOS!$C$1:$P$16905,$G704,1),"")</f>
        <v/>
      </c>
      <c r="I704" s="29" t="str">
        <f>IFERROR(INDEX(JOGOS!$C$1:$P$16905,$G704,3),"")</f>
        <v/>
      </c>
      <c r="J704" s="29" t="str">
        <f>IFERROR(INDEX(JOGOS!$C$1:$P$16905,$G704,4),"")</f>
        <v/>
      </c>
      <c r="K704" t="str">
        <f>IFERROR(INDEX(JOGOS!$C$1:$P$16905,$G704,5),"")</f>
        <v/>
      </c>
      <c r="L704" t="str">
        <f>IFERROR(INDEX(JOGOS!$C$1:$P$16905,$G704,6),"")</f>
        <v/>
      </c>
      <c r="M704" t="str">
        <f>IFERROR(INDEX(JOGOS!$C$1:$P$16905,$G704,7),"")</f>
        <v/>
      </c>
      <c r="N704" t="str">
        <f>IFERROR(INDEX(JOGOS!$C$1:$P$16905,$G704,8),"")</f>
        <v/>
      </c>
      <c r="O704" t="str">
        <f>IFERROR(INDEX(JOGOS!$C$1:$P$16905,$G704,9),"")</f>
        <v/>
      </c>
      <c r="P704" t="str">
        <f>IFERROR(INDEX(JOGOS!$C$1:$P$16905,$G704,10),"")</f>
        <v/>
      </c>
      <c r="Q704" t="str">
        <f>IFERROR(INDEX(JOGOS!$C$1:$P$16905,$G704,11),"")</f>
        <v/>
      </c>
      <c r="R704" t="str">
        <f>IFERROR(INDEX(JOGOS!$C$1:$P$16905,$G704,12),"")</f>
        <v/>
      </c>
      <c r="S704" t="str">
        <f>IFERROR(INDEX(JOGOS!$C$1:$P$16905,$G704,13),"")</f>
        <v/>
      </c>
      <c r="T704">
        <f t="shared" si="148"/>
        <v>0</v>
      </c>
      <c r="U704">
        <f t="shared" si="140"/>
        <v>0</v>
      </c>
      <c r="V704">
        <f t="shared" si="141"/>
        <v>0</v>
      </c>
      <c r="W704">
        <f t="shared" si="142"/>
        <v>0</v>
      </c>
      <c r="X704">
        <f t="shared" si="143"/>
        <v>0</v>
      </c>
      <c r="Y704">
        <f t="shared" si="144"/>
        <v>0</v>
      </c>
      <c r="Z704">
        <f t="shared" si="145"/>
        <v>0</v>
      </c>
      <c r="AA704">
        <f t="shared" si="146"/>
        <v>0</v>
      </c>
      <c r="AB704">
        <f t="shared" si="147"/>
        <v>0</v>
      </c>
      <c r="AC704">
        <f t="shared" si="149"/>
        <v>0</v>
      </c>
    </row>
    <row r="705" spans="1:29">
      <c r="A705" t="str">
        <f>IF(Tabela3[[#This Row],[GOL CASA]]&lt;&gt;"",Tabela3[[#This Row],[TIME CASA]],"")</f>
        <v/>
      </c>
      <c r="B705" t="str">
        <f>IF(Tabela3[[#This Row],[GOL FORA]]&lt;&gt;"",Tabela3[[#This Row],[TIME FORA]],"")</f>
        <v/>
      </c>
      <c r="D705">
        <f t="shared" si="137"/>
        <v>0</v>
      </c>
      <c r="F705" t="str">
        <f t="shared" si="139"/>
        <v/>
      </c>
      <c r="G705" t="str">
        <f t="shared" si="138"/>
        <v/>
      </c>
      <c r="H705" t="str">
        <f>IFERROR(INDEX(JOGOS!$C$1:$P$16905,$G705,1),"")</f>
        <v/>
      </c>
      <c r="I705" s="29" t="str">
        <f>IFERROR(INDEX(JOGOS!$C$1:$P$16905,$G705,3),"")</f>
        <v/>
      </c>
      <c r="J705" s="29" t="str">
        <f>IFERROR(INDEX(JOGOS!$C$1:$P$16905,$G705,4),"")</f>
        <v/>
      </c>
      <c r="K705" t="str">
        <f>IFERROR(INDEX(JOGOS!$C$1:$P$16905,$G705,5),"")</f>
        <v/>
      </c>
      <c r="L705" t="str">
        <f>IFERROR(INDEX(JOGOS!$C$1:$P$16905,$G705,6),"")</f>
        <v/>
      </c>
      <c r="M705" t="str">
        <f>IFERROR(INDEX(JOGOS!$C$1:$P$16905,$G705,7),"")</f>
        <v/>
      </c>
      <c r="N705" t="str">
        <f>IFERROR(INDEX(JOGOS!$C$1:$P$16905,$G705,8),"")</f>
        <v/>
      </c>
      <c r="O705" t="str">
        <f>IFERROR(INDEX(JOGOS!$C$1:$P$16905,$G705,9),"")</f>
        <v/>
      </c>
      <c r="P705" t="str">
        <f>IFERROR(INDEX(JOGOS!$C$1:$P$16905,$G705,10),"")</f>
        <v/>
      </c>
      <c r="Q705" t="str">
        <f>IFERROR(INDEX(JOGOS!$C$1:$P$16905,$G705,11),"")</f>
        <v/>
      </c>
      <c r="R705" t="str">
        <f>IFERROR(INDEX(JOGOS!$C$1:$P$16905,$G705,12),"")</f>
        <v/>
      </c>
      <c r="S705" t="str">
        <f>IFERROR(INDEX(JOGOS!$C$1:$P$16905,$G705,13),"")</f>
        <v/>
      </c>
      <c r="T705">
        <f t="shared" si="148"/>
        <v>0</v>
      </c>
      <c r="U705">
        <f t="shared" si="140"/>
        <v>0</v>
      </c>
      <c r="V705">
        <f t="shared" si="141"/>
        <v>0</v>
      </c>
      <c r="W705">
        <f t="shared" si="142"/>
        <v>0</v>
      </c>
      <c r="X705">
        <f t="shared" si="143"/>
        <v>0</v>
      </c>
      <c r="Y705">
        <f t="shared" si="144"/>
        <v>0</v>
      </c>
      <c r="Z705">
        <f t="shared" si="145"/>
        <v>0</v>
      </c>
      <c r="AA705">
        <f t="shared" si="146"/>
        <v>0</v>
      </c>
      <c r="AB705">
        <f t="shared" si="147"/>
        <v>0</v>
      </c>
      <c r="AC705">
        <f t="shared" si="149"/>
        <v>0</v>
      </c>
    </row>
    <row r="706" spans="1:29">
      <c r="A706" t="str">
        <f>IF(Tabela3[[#This Row],[GOL CASA]]&lt;&gt;"",Tabela3[[#This Row],[TIME CASA]],"")</f>
        <v/>
      </c>
      <c r="B706" t="str">
        <f>IF(Tabela3[[#This Row],[GOL FORA]]&lt;&gt;"",Tabela3[[#This Row],[TIME FORA]],"")</f>
        <v/>
      </c>
      <c r="D706">
        <f t="shared" ref="D706:D769" si="150">IF(OR(A706=$C$3,B706=$C$3),1,0)</f>
        <v>0</v>
      </c>
      <c r="F706" t="str">
        <f t="shared" si="139"/>
        <v/>
      </c>
      <c r="G706" t="str">
        <f t="shared" ref="G706:G769" si="151">IFERROR(LARGE(F:F,ROW(A705)),"")</f>
        <v/>
      </c>
      <c r="H706" t="str">
        <f>IFERROR(INDEX(JOGOS!$C$1:$P$16905,$G706,1),"")</f>
        <v/>
      </c>
      <c r="I706" s="29" t="str">
        <f>IFERROR(INDEX(JOGOS!$C$1:$P$16905,$G706,3),"")</f>
        <v/>
      </c>
      <c r="J706" s="29" t="str">
        <f>IFERROR(INDEX(JOGOS!$C$1:$P$16905,$G706,4),"")</f>
        <v/>
      </c>
      <c r="K706" t="str">
        <f>IFERROR(INDEX(JOGOS!$C$1:$P$16905,$G706,5),"")</f>
        <v/>
      </c>
      <c r="L706" t="str">
        <f>IFERROR(INDEX(JOGOS!$C$1:$P$16905,$G706,6),"")</f>
        <v/>
      </c>
      <c r="M706" t="str">
        <f>IFERROR(INDEX(JOGOS!$C$1:$P$16905,$G706,7),"")</f>
        <v/>
      </c>
      <c r="N706" t="str">
        <f>IFERROR(INDEX(JOGOS!$C$1:$P$16905,$G706,8),"")</f>
        <v/>
      </c>
      <c r="O706" t="str">
        <f>IFERROR(INDEX(JOGOS!$C$1:$P$16905,$G706,9),"")</f>
        <v/>
      </c>
      <c r="P706" t="str">
        <f>IFERROR(INDEX(JOGOS!$C$1:$P$16905,$G706,10),"")</f>
        <v/>
      </c>
      <c r="Q706" t="str">
        <f>IFERROR(INDEX(JOGOS!$C$1:$P$16905,$G706,11),"")</f>
        <v/>
      </c>
      <c r="R706" t="str">
        <f>IFERROR(INDEX(JOGOS!$C$1:$P$16905,$G706,12),"")</f>
        <v/>
      </c>
      <c r="S706" t="str">
        <f>IFERROR(INDEX(JOGOS!$C$1:$P$16905,$G706,13),"")</f>
        <v/>
      </c>
      <c r="T706">
        <f t="shared" si="148"/>
        <v>0</v>
      </c>
      <c r="U706">
        <f t="shared" si="140"/>
        <v>0</v>
      </c>
      <c r="V706">
        <f t="shared" si="141"/>
        <v>0</v>
      </c>
      <c r="W706">
        <f t="shared" si="142"/>
        <v>0</v>
      </c>
      <c r="X706">
        <f t="shared" si="143"/>
        <v>0</v>
      </c>
      <c r="Y706">
        <f t="shared" si="144"/>
        <v>0</v>
      </c>
      <c r="Z706">
        <f t="shared" si="145"/>
        <v>0</v>
      </c>
      <c r="AA706">
        <f t="shared" si="146"/>
        <v>0</v>
      </c>
      <c r="AB706">
        <f t="shared" si="147"/>
        <v>0</v>
      </c>
      <c r="AC706">
        <f t="shared" si="149"/>
        <v>0</v>
      </c>
    </row>
    <row r="707" spans="1:29">
      <c r="A707" t="str">
        <f>IF(Tabela3[[#This Row],[GOL CASA]]&lt;&gt;"",Tabela3[[#This Row],[TIME CASA]],"")</f>
        <v/>
      </c>
      <c r="B707" t="str">
        <f>IF(Tabela3[[#This Row],[GOL FORA]]&lt;&gt;"",Tabela3[[#This Row],[TIME FORA]],"")</f>
        <v/>
      </c>
      <c r="D707">
        <f t="shared" si="150"/>
        <v>0</v>
      </c>
      <c r="F707" t="str">
        <f t="shared" ref="F707:F770" si="152">IF(D707=1,ROW(),"")</f>
        <v/>
      </c>
      <c r="G707" t="str">
        <f t="shared" si="151"/>
        <v/>
      </c>
      <c r="H707" t="str">
        <f>IFERROR(INDEX(JOGOS!$C$1:$P$16905,$G707,1),"")</f>
        <v/>
      </c>
      <c r="I707" s="29" t="str">
        <f>IFERROR(INDEX(JOGOS!$C$1:$P$16905,$G707,3),"")</f>
        <v/>
      </c>
      <c r="J707" s="29" t="str">
        <f>IFERROR(INDEX(JOGOS!$C$1:$P$16905,$G707,4),"")</f>
        <v/>
      </c>
      <c r="K707" t="str">
        <f>IFERROR(INDEX(JOGOS!$C$1:$P$16905,$G707,5),"")</f>
        <v/>
      </c>
      <c r="L707" t="str">
        <f>IFERROR(INDEX(JOGOS!$C$1:$P$16905,$G707,6),"")</f>
        <v/>
      </c>
      <c r="M707" t="str">
        <f>IFERROR(INDEX(JOGOS!$C$1:$P$16905,$G707,7),"")</f>
        <v/>
      </c>
      <c r="N707" t="str">
        <f>IFERROR(INDEX(JOGOS!$C$1:$P$16905,$G707,8),"")</f>
        <v/>
      </c>
      <c r="O707" t="str">
        <f>IFERROR(INDEX(JOGOS!$C$1:$P$16905,$G707,9),"")</f>
        <v/>
      </c>
      <c r="P707" t="str">
        <f>IFERROR(INDEX(JOGOS!$C$1:$P$16905,$G707,10),"")</f>
        <v/>
      </c>
      <c r="Q707" t="str">
        <f>IFERROR(INDEX(JOGOS!$C$1:$P$16905,$G707,11),"")</f>
        <v/>
      </c>
      <c r="R707" t="str">
        <f>IFERROR(INDEX(JOGOS!$C$1:$P$16905,$G707,12),"")</f>
        <v/>
      </c>
      <c r="S707" t="str">
        <f>IFERROR(INDEX(JOGOS!$C$1:$P$16905,$G707,13),"")</f>
        <v/>
      </c>
      <c r="T707">
        <f t="shared" si="148"/>
        <v>0</v>
      </c>
      <c r="U707">
        <f t="shared" ref="U707:U770" si="153">IF(AND(M707=$C$3,O707&gt;0),$U$1,0)</f>
        <v>0</v>
      </c>
      <c r="V707">
        <f t="shared" ref="V707:V770" si="154">IF(AND(J707=$C$3,O707&gt;0),$U$1,0)</f>
        <v>0</v>
      </c>
      <c r="W707">
        <f t="shared" ref="W707:W770" si="155">IF(AND(M707=$C$3,N707&gt;0),$U$1,0)</f>
        <v>0</v>
      </c>
      <c r="X707">
        <f t="shared" ref="X707:X770" si="156">IF(AND(J707=$C$3,K707&gt;0),$U$1,0)</f>
        <v>0</v>
      </c>
      <c r="Y707">
        <f t="shared" ref="Y707:Y770" si="157">IF(AND(M707=$C$3,L707&gt;0),$U$1,0)</f>
        <v>0</v>
      </c>
      <c r="Z707">
        <f t="shared" ref="Z707:Z770" si="158">IF(AND(J707=$C$3,L707&gt;0),$U$1,0)</f>
        <v>0</v>
      </c>
      <c r="AA707">
        <f t="shared" ref="AA707:AA770" si="159">IF(AND(M707=$C$3,K707&gt;0),$U$1,0)</f>
        <v>0</v>
      </c>
      <c r="AB707">
        <f t="shared" ref="AB707:AB770" si="160">Y707+AA707</f>
        <v>0</v>
      </c>
      <c r="AC707">
        <f t="shared" si="149"/>
        <v>0</v>
      </c>
    </row>
    <row r="708" spans="1:29">
      <c r="A708" t="str">
        <f>IF(Tabela3[[#This Row],[GOL CASA]]&lt;&gt;"",Tabela3[[#This Row],[TIME CASA]],"")</f>
        <v/>
      </c>
      <c r="B708" t="str">
        <f>IF(Tabela3[[#This Row],[GOL FORA]]&lt;&gt;"",Tabela3[[#This Row],[TIME FORA]],"")</f>
        <v/>
      </c>
      <c r="D708">
        <f t="shared" si="150"/>
        <v>0</v>
      </c>
      <c r="F708" t="str">
        <f t="shared" si="152"/>
        <v/>
      </c>
      <c r="G708" t="str">
        <f t="shared" si="151"/>
        <v/>
      </c>
      <c r="H708" t="str">
        <f>IFERROR(INDEX(JOGOS!$C$1:$P$16905,$G708,1),"")</f>
        <v/>
      </c>
      <c r="I708" s="29" t="str">
        <f>IFERROR(INDEX(JOGOS!$C$1:$P$16905,$G708,3),"")</f>
        <v/>
      </c>
      <c r="J708" s="29" t="str">
        <f>IFERROR(INDEX(JOGOS!$C$1:$P$16905,$G708,4),"")</f>
        <v/>
      </c>
      <c r="K708" t="str">
        <f>IFERROR(INDEX(JOGOS!$C$1:$P$16905,$G708,5),"")</f>
        <v/>
      </c>
      <c r="L708" t="str">
        <f>IFERROR(INDEX(JOGOS!$C$1:$P$16905,$G708,6),"")</f>
        <v/>
      </c>
      <c r="M708" t="str">
        <f>IFERROR(INDEX(JOGOS!$C$1:$P$16905,$G708,7),"")</f>
        <v/>
      </c>
      <c r="N708" t="str">
        <f>IFERROR(INDEX(JOGOS!$C$1:$P$16905,$G708,8),"")</f>
        <v/>
      </c>
      <c r="O708" t="str">
        <f>IFERROR(INDEX(JOGOS!$C$1:$P$16905,$G708,9),"")</f>
        <v/>
      </c>
      <c r="P708" t="str">
        <f>IFERROR(INDEX(JOGOS!$C$1:$P$16905,$G708,10),"")</f>
        <v/>
      </c>
      <c r="Q708" t="str">
        <f>IFERROR(INDEX(JOGOS!$C$1:$P$16905,$G708,11),"")</f>
        <v/>
      </c>
      <c r="R708" t="str">
        <f>IFERROR(INDEX(JOGOS!$C$1:$P$16905,$G708,12),"")</f>
        <v/>
      </c>
      <c r="S708" t="str">
        <f>IFERROR(INDEX(JOGOS!$C$1:$P$16905,$G708,13),"")</f>
        <v/>
      </c>
      <c r="T708">
        <f t="shared" ref="T708:T771" si="161">IF(AND(J708=$C$3,N708&gt;0),$U$1,0)</f>
        <v>0</v>
      </c>
      <c r="U708">
        <f t="shared" si="153"/>
        <v>0</v>
      </c>
      <c r="V708">
        <f t="shared" si="154"/>
        <v>0</v>
      </c>
      <c r="W708">
        <f t="shared" si="155"/>
        <v>0</v>
      </c>
      <c r="X708">
        <f t="shared" si="156"/>
        <v>0</v>
      </c>
      <c r="Y708">
        <f t="shared" si="157"/>
        <v>0</v>
      </c>
      <c r="Z708">
        <f t="shared" si="158"/>
        <v>0</v>
      </c>
      <c r="AA708">
        <f t="shared" si="159"/>
        <v>0</v>
      </c>
      <c r="AB708">
        <f t="shared" si="160"/>
        <v>0</v>
      </c>
      <c r="AC708">
        <f t="shared" si="149"/>
        <v>0</v>
      </c>
    </row>
    <row r="709" spans="1:29">
      <c r="A709" t="str">
        <f>IF(Tabela3[[#This Row],[GOL CASA]]&lt;&gt;"",Tabela3[[#This Row],[TIME CASA]],"")</f>
        <v/>
      </c>
      <c r="B709" t="str">
        <f>IF(Tabela3[[#This Row],[GOL FORA]]&lt;&gt;"",Tabela3[[#This Row],[TIME FORA]],"")</f>
        <v/>
      </c>
      <c r="D709">
        <f t="shared" si="150"/>
        <v>0</v>
      </c>
      <c r="F709" t="str">
        <f t="shared" si="152"/>
        <v/>
      </c>
      <c r="G709" t="str">
        <f t="shared" si="151"/>
        <v/>
      </c>
      <c r="H709" t="str">
        <f>IFERROR(INDEX(JOGOS!$C$1:$P$16905,$G709,1),"")</f>
        <v/>
      </c>
      <c r="I709" s="29" t="str">
        <f>IFERROR(INDEX(JOGOS!$C$1:$P$16905,$G709,3),"")</f>
        <v/>
      </c>
      <c r="J709" s="29" t="str">
        <f>IFERROR(INDEX(JOGOS!$C$1:$P$16905,$G709,4),"")</f>
        <v/>
      </c>
      <c r="K709" t="str">
        <f>IFERROR(INDEX(JOGOS!$C$1:$P$16905,$G709,5),"")</f>
        <v/>
      </c>
      <c r="L709" t="str">
        <f>IFERROR(INDEX(JOGOS!$C$1:$P$16905,$G709,6),"")</f>
        <v/>
      </c>
      <c r="M709" t="str">
        <f>IFERROR(INDEX(JOGOS!$C$1:$P$16905,$G709,7),"")</f>
        <v/>
      </c>
      <c r="N709" t="str">
        <f>IFERROR(INDEX(JOGOS!$C$1:$P$16905,$G709,8),"")</f>
        <v/>
      </c>
      <c r="O709" t="str">
        <f>IFERROR(INDEX(JOGOS!$C$1:$P$16905,$G709,9),"")</f>
        <v/>
      </c>
      <c r="P709" t="str">
        <f>IFERROR(INDEX(JOGOS!$C$1:$P$16905,$G709,10),"")</f>
        <v/>
      </c>
      <c r="Q709" t="str">
        <f>IFERROR(INDEX(JOGOS!$C$1:$P$16905,$G709,11),"")</f>
        <v/>
      </c>
      <c r="R709" t="str">
        <f>IFERROR(INDEX(JOGOS!$C$1:$P$16905,$G709,12),"")</f>
        <v/>
      </c>
      <c r="S709" t="str">
        <f>IFERROR(INDEX(JOGOS!$C$1:$P$16905,$G709,13),"")</f>
        <v/>
      </c>
      <c r="T709">
        <f t="shared" si="161"/>
        <v>0</v>
      </c>
      <c r="U709">
        <f t="shared" si="153"/>
        <v>0</v>
      </c>
      <c r="V709">
        <f t="shared" si="154"/>
        <v>0</v>
      </c>
      <c r="W709">
        <f t="shared" si="155"/>
        <v>0</v>
      </c>
      <c r="X709">
        <f t="shared" si="156"/>
        <v>0</v>
      </c>
      <c r="Y709">
        <f t="shared" si="157"/>
        <v>0</v>
      </c>
      <c r="Z709">
        <f t="shared" si="158"/>
        <v>0</v>
      </c>
      <c r="AA709">
        <f t="shared" si="159"/>
        <v>0</v>
      </c>
      <c r="AB709">
        <f t="shared" si="160"/>
        <v>0</v>
      </c>
      <c r="AC709">
        <f t="shared" ref="AC709:AC772" si="162">X709+Z709</f>
        <v>0</v>
      </c>
    </row>
    <row r="710" spans="1:29">
      <c r="A710" t="str">
        <f>IF(Tabela3[[#This Row],[GOL CASA]]&lt;&gt;"",Tabela3[[#This Row],[TIME CASA]],"")</f>
        <v/>
      </c>
      <c r="B710" t="str">
        <f>IF(Tabela3[[#This Row],[GOL FORA]]&lt;&gt;"",Tabela3[[#This Row],[TIME FORA]],"")</f>
        <v/>
      </c>
      <c r="D710">
        <f t="shared" si="150"/>
        <v>0</v>
      </c>
      <c r="F710" t="str">
        <f t="shared" si="152"/>
        <v/>
      </c>
      <c r="G710" t="str">
        <f t="shared" si="151"/>
        <v/>
      </c>
      <c r="H710" t="str">
        <f>IFERROR(INDEX(JOGOS!$C$1:$P$16905,$G710,1),"")</f>
        <v/>
      </c>
      <c r="I710" s="29" t="str">
        <f>IFERROR(INDEX(JOGOS!$C$1:$P$16905,$G710,3),"")</f>
        <v/>
      </c>
      <c r="J710" s="29" t="str">
        <f>IFERROR(INDEX(JOGOS!$C$1:$P$16905,$G710,4),"")</f>
        <v/>
      </c>
      <c r="K710" t="str">
        <f>IFERROR(INDEX(JOGOS!$C$1:$P$16905,$G710,5),"")</f>
        <v/>
      </c>
      <c r="L710" t="str">
        <f>IFERROR(INDEX(JOGOS!$C$1:$P$16905,$G710,6),"")</f>
        <v/>
      </c>
      <c r="M710" t="str">
        <f>IFERROR(INDEX(JOGOS!$C$1:$P$16905,$G710,7),"")</f>
        <v/>
      </c>
      <c r="N710" t="str">
        <f>IFERROR(INDEX(JOGOS!$C$1:$P$16905,$G710,8),"")</f>
        <v/>
      </c>
      <c r="O710" t="str">
        <f>IFERROR(INDEX(JOGOS!$C$1:$P$16905,$G710,9),"")</f>
        <v/>
      </c>
      <c r="P710" t="str">
        <f>IFERROR(INDEX(JOGOS!$C$1:$P$16905,$G710,10),"")</f>
        <v/>
      </c>
      <c r="Q710" t="str">
        <f>IFERROR(INDEX(JOGOS!$C$1:$P$16905,$G710,11),"")</f>
        <v/>
      </c>
      <c r="R710" t="str">
        <f>IFERROR(INDEX(JOGOS!$C$1:$P$16905,$G710,12),"")</f>
        <v/>
      </c>
      <c r="S710" t="str">
        <f>IFERROR(INDEX(JOGOS!$C$1:$P$16905,$G710,13),"")</f>
        <v/>
      </c>
      <c r="T710">
        <f t="shared" si="161"/>
        <v>0</v>
      </c>
      <c r="U710">
        <f t="shared" si="153"/>
        <v>0</v>
      </c>
      <c r="V710">
        <f t="shared" si="154"/>
        <v>0</v>
      </c>
      <c r="W710">
        <f t="shared" si="155"/>
        <v>0</v>
      </c>
      <c r="X710">
        <f t="shared" si="156"/>
        <v>0</v>
      </c>
      <c r="Y710">
        <f t="shared" si="157"/>
        <v>0</v>
      </c>
      <c r="Z710">
        <f t="shared" si="158"/>
        <v>0</v>
      </c>
      <c r="AA710">
        <f t="shared" si="159"/>
        <v>0</v>
      </c>
      <c r="AB710">
        <f t="shared" si="160"/>
        <v>0</v>
      </c>
      <c r="AC710">
        <f t="shared" si="162"/>
        <v>0</v>
      </c>
    </row>
    <row r="711" spans="1:29">
      <c r="A711" t="str">
        <f>IF(Tabela3[[#This Row],[GOL CASA]]&lt;&gt;"",Tabela3[[#This Row],[TIME CASA]],"")</f>
        <v/>
      </c>
      <c r="B711" t="str">
        <f>IF(Tabela3[[#This Row],[GOL FORA]]&lt;&gt;"",Tabela3[[#This Row],[TIME FORA]],"")</f>
        <v/>
      </c>
      <c r="D711">
        <f t="shared" si="150"/>
        <v>0</v>
      </c>
      <c r="F711" t="str">
        <f t="shared" si="152"/>
        <v/>
      </c>
      <c r="G711" t="str">
        <f t="shared" si="151"/>
        <v/>
      </c>
      <c r="H711" t="str">
        <f>IFERROR(INDEX(JOGOS!$C$1:$P$16905,$G711,1),"")</f>
        <v/>
      </c>
      <c r="I711" s="29" t="str">
        <f>IFERROR(INDEX(JOGOS!$C$1:$P$16905,$G711,3),"")</f>
        <v/>
      </c>
      <c r="J711" s="29" t="str">
        <f>IFERROR(INDEX(JOGOS!$C$1:$P$16905,$G711,4),"")</f>
        <v/>
      </c>
      <c r="K711" t="str">
        <f>IFERROR(INDEX(JOGOS!$C$1:$P$16905,$G711,5),"")</f>
        <v/>
      </c>
      <c r="L711" t="str">
        <f>IFERROR(INDEX(JOGOS!$C$1:$P$16905,$G711,6),"")</f>
        <v/>
      </c>
      <c r="M711" t="str">
        <f>IFERROR(INDEX(JOGOS!$C$1:$P$16905,$G711,7),"")</f>
        <v/>
      </c>
      <c r="N711" t="str">
        <f>IFERROR(INDEX(JOGOS!$C$1:$P$16905,$G711,8),"")</f>
        <v/>
      </c>
      <c r="O711" t="str">
        <f>IFERROR(INDEX(JOGOS!$C$1:$P$16905,$G711,9),"")</f>
        <v/>
      </c>
      <c r="P711" t="str">
        <f>IFERROR(INDEX(JOGOS!$C$1:$P$16905,$G711,10),"")</f>
        <v/>
      </c>
      <c r="Q711" t="str">
        <f>IFERROR(INDEX(JOGOS!$C$1:$P$16905,$G711,11),"")</f>
        <v/>
      </c>
      <c r="R711" t="str">
        <f>IFERROR(INDEX(JOGOS!$C$1:$P$16905,$G711,12),"")</f>
        <v/>
      </c>
      <c r="S711" t="str">
        <f>IFERROR(INDEX(JOGOS!$C$1:$P$16905,$G711,13),"")</f>
        <v/>
      </c>
      <c r="T711">
        <f t="shared" si="161"/>
        <v>0</v>
      </c>
      <c r="U711">
        <f t="shared" si="153"/>
        <v>0</v>
      </c>
      <c r="V711">
        <f t="shared" si="154"/>
        <v>0</v>
      </c>
      <c r="W711">
        <f t="shared" si="155"/>
        <v>0</v>
      </c>
      <c r="X711">
        <f t="shared" si="156"/>
        <v>0</v>
      </c>
      <c r="Y711">
        <f t="shared" si="157"/>
        <v>0</v>
      </c>
      <c r="Z711">
        <f t="shared" si="158"/>
        <v>0</v>
      </c>
      <c r="AA711">
        <f t="shared" si="159"/>
        <v>0</v>
      </c>
      <c r="AB711">
        <f t="shared" si="160"/>
        <v>0</v>
      </c>
      <c r="AC711">
        <f t="shared" si="162"/>
        <v>0</v>
      </c>
    </row>
    <row r="712" spans="1:29">
      <c r="A712" t="str">
        <f>IF(Tabela3[[#This Row],[GOL CASA]]&lt;&gt;"",Tabela3[[#This Row],[TIME CASA]],"")</f>
        <v/>
      </c>
      <c r="B712" t="str">
        <f>IF(Tabela3[[#This Row],[GOL FORA]]&lt;&gt;"",Tabela3[[#This Row],[TIME FORA]],"")</f>
        <v/>
      </c>
      <c r="D712">
        <f t="shared" si="150"/>
        <v>0</v>
      </c>
      <c r="F712" t="str">
        <f t="shared" si="152"/>
        <v/>
      </c>
      <c r="G712" t="str">
        <f t="shared" si="151"/>
        <v/>
      </c>
      <c r="H712" t="str">
        <f>IFERROR(INDEX(JOGOS!$C$1:$P$16905,$G712,1),"")</f>
        <v/>
      </c>
      <c r="I712" s="29" t="str">
        <f>IFERROR(INDEX(JOGOS!$C$1:$P$16905,$G712,3),"")</f>
        <v/>
      </c>
      <c r="J712" s="29" t="str">
        <f>IFERROR(INDEX(JOGOS!$C$1:$P$16905,$G712,4),"")</f>
        <v/>
      </c>
      <c r="K712" t="str">
        <f>IFERROR(INDEX(JOGOS!$C$1:$P$16905,$G712,5),"")</f>
        <v/>
      </c>
      <c r="L712" t="str">
        <f>IFERROR(INDEX(JOGOS!$C$1:$P$16905,$G712,6),"")</f>
        <v/>
      </c>
      <c r="M712" t="str">
        <f>IFERROR(INDEX(JOGOS!$C$1:$P$16905,$G712,7),"")</f>
        <v/>
      </c>
      <c r="N712" t="str">
        <f>IFERROR(INDEX(JOGOS!$C$1:$P$16905,$G712,8),"")</f>
        <v/>
      </c>
      <c r="O712" t="str">
        <f>IFERROR(INDEX(JOGOS!$C$1:$P$16905,$G712,9),"")</f>
        <v/>
      </c>
      <c r="P712" t="str">
        <f>IFERROR(INDEX(JOGOS!$C$1:$P$16905,$G712,10),"")</f>
        <v/>
      </c>
      <c r="Q712" t="str">
        <f>IFERROR(INDEX(JOGOS!$C$1:$P$16905,$G712,11),"")</f>
        <v/>
      </c>
      <c r="R712" t="str">
        <f>IFERROR(INDEX(JOGOS!$C$1:$P$16905,$G712,12),"")</f>
        <v/>
      </c>
      <c r="S712" t="str">
        <f>IFERROR(INDEX(JOGOS!$C$1:$P$16905,$G712,13),"")</f>
        <v/>
      </c>
      <c r="T712">
        <f t="shared" si="161"/>
        <v>0</v>
      </c>
      <c r="U712">
        <f t="shared" si="153"/>
        <v>0</v>
      </c>
      <c r="V712">
        <f t="shared" si="154"/>
        <v>0</v>
      </c>
      <c r="W712">
        <f t="shared" si="155"/>
        <v>0</v>
      </c>
      <c r="X712">
        <f t="shared" si="156"/>
        <v>0</v>
      </c>
      <c r="Y712">
        <f t="shared" si="157"/>
        <v>0</v>
      </c>
      <c r="Z712">
        <f t="shared" si="158"/>
        <v>0</v>
      </c>
      <c r="AA712">
        <f t="shared" si="159"/>
        <v>0</v>
      </c>
      <c r="AB712">
        <f t="shared" si="160"/>
        <v>0</v>
      </c>
      <c r="AC712">
        <f t="shared" si="162"/>
        <v>0</v>
      </c>
    </row>
    <row r="713" spans="1:29">
      <c r="A713" t="str">
        <f>IF(Tabela3[[#This Row],[GOL CASA]]&lt;&gt;"",Tabela3[[#This Row],[TIME CASA]],"")</f>
        <v/>
      </c>
      <c r="B713" t="str">
        <f>IF(Tabela3[[#This Row],[GOL FORA]]&lt;&gt;"",Tabela3[[#This Row],[TIME FORA]],"")</f>
        <v/>
      </c>
      <c r="D713">
        <f t="shared" si="150"/>
        <v>0</v>
      </c>
      <c r="F713" t="str">
        <f t="shared" si="152"/>
        <v/>
      </c>
      <c r="G713" t="str">
        <f t="shared" si="151"/>
        <v/>
      </c>
      <c r="H713" t="str">
        <f>IFERROR(INDEX(JOGOS!$C$1:$P$16905,$G713,1),"")</f>
        <v/>
      </c>
      <c r="I713" s="29" t="str">
        <f>IFERROR(INDEX(JOGOS!$C$1:$P$16905,$G713,3),"")</f>
        <v/>
      </c>
      <c r="J713" s="29" t="str">
        <f>IFERROR(INDEX(JOGOS!$C$1:$P$16905,$G713,4),"")</f>
        <v/>
      </c>
      <c r="K713" t="str">
        <f>IFERROR(INDEX(JOGOS!$C$1:$P$16905,$G713,5),"")</f>
        <v/>
      </c>
      <c r="L713" t="str">
        <f>IFERROR(INDEX(JOGOS!$C$1:$P$16905,$G713,6),"")</f>
        <v/>
      </c>
      <c r="M713" t="str">
        <f>IFERROR(INDEX(JOGOS!$C$1:$P$16905,$G713,7),"")</f>
        <v/>
      </c>
      <c r="N713" t="str">
        <f>IFERROR(INDEX(JOGOS!$C$1:$P$16905,$G713,8),"")</f>
        <v/>
      </c>
      <c r="O713" t="str">
        <f>IFERROR(INDEX(JOGOS!$C$1:$P$16905,$G713,9),"")</f>
        <v/>
      </c>
      <c r="P713" t="str">
        <f>IFERROR(INDEX(JOGOS!$C$1:$P$16905,$G713,10),"")</f>
        <v/>
      </c>
      <c r="Q713" t="str">
        <f>IFERROR(INDEX(JOGOS!$C$1:$P$16905,$G713,11),"")</f>
        <v/>
      </c>
      <c r="R713" t="str">
        <f>IFERROR(INDEX(JOGOS!$C$1:$P$16905,$G713,12),"")</f>
        <v/>
      </c>
      <c r="S713" t="str">
        <f>IFERROR(INDEX(JOGOS!$C$1:$P$16905,$G713,13),"")</f>
        <v/>
      </c>
      <c r="T713">
        <f t="shared" si="161"/>
        <v>0</v>
      </c>
      <c r="U713">
        <f t="shared" si="153"/>
        <v>0</v>
      </c>
      <c r="V713">
        <f t="shared" si="154"/>
        <v>0</v>
      </c>
      <c r="W713">
        <f t="shared" si="155"/>
        <v>0</v>
      </c>
      <c r="X713">
        <f t="shared" si="156"/>
        <v>0</v>
      </c>
      <c r="Y713">
        <f t="shared" si="157"/>
        <v>0</v>
      </c>
      <c r="Z713">
        <f t="shared" si="158"/>
        <v>0</v>
      </c>
      <c r="AA713">
        <f t="shared" si="159"/>
        <v>0</v>
      </c>
      <c r="AB713">
        <f t="shared" si="160"/>
        <v>0</v>
      </c>
      <c r="AC713">
        <f t="shared" si="162"/>
        <v>0</v>
      </c>
    </row>
    <row r="714" spans="1:29">
      <c r="A714" t="str">
        <f>IF(Tabela3[[#This Row],[GOL CASA]]&lt;&gt;"",Tabela3[[#This Row],[TIME CASA]],"")</f>
        <v/>
      </c>
      <c r="B714" t="str">
        <f>IF(Tabela3[[#This Row],[GOL FORA]]&lt;&gt;"",Tabela3[[#This Row],[TIME FORA]],"")</f>
        <v/>
      </c>
      <c r="D714">
        <f t="shared" si="150"/>
        <v>0</v>
      </c>
      <c r="F714" t="str">
        <f t="shared" si="152"/>
        <v/>
      </c>
      <c r="G714" t="str">
        <f t="shared" si="151"/>
        <v/>
      </c>
      <c r="H714" t="str">
        <f>IFERROR(INDEX(JOGOS!$C$1:$P$16905,$G714,1),"")</f>
        <v/>
      </c>
      <c r="I714" s="29" t="str">
        <f>IFERROR(INDEX(JOGOS!$C$1:$P$16905,$G714,3),"")</f>
        <v/>
      </c>
      <c r="J714" s="29" t="str">
        <f>IFERROR(INDEX(JOGOS!$C$1:$P$16905,$G714,4),"")</f>
        <v/>
      </c>
      <c r="K714" t="str">
        <f>IFERROR(INDEX(JOGOS!$C$1:$P$16905,$G714,5),"")</f>
        <v/>
      </c>
      <c r="L714" t="str">
        <f>IFERROR(INDEX(JOGOS!$C$1:$P$16905,$G714,6),"")</f>
        <v/>
      </c>
      <c r="M714" t="str">
        <f>IFERROR(INDEX(JOGOS!$C$1:$P$16905,$G714,7),"")</f>
        <v/>
      </c>
      <c r="N714" t="str">
        <f>IFERROR(INDEX(JOGOS!$C$1:$P$16905,$G714,8),"")</f>
        <v/>
      </c>
      <c r="O714" t="str">
        <f>IFERROR(INDEX(JOGOS!$C$1:$P$16905,$G714,9),"")</f>
        <v/>
      </c>
      <c r="P714" t="str">
        <f>IFERROR(INDEX(JOGOS!$C$1:$P$16905,$G714,10),"")</f>
        <v/>
      </c>
      <c r="Q714" t="str">
        <f>IFERROR(INDEX(JOGOS!$C$1:$P$16905,$G714,11),"")</f>
        <v/>
      </c>
      <c r="R714" t="str">
        <f>IFERROR(INDEX(JOGOS!$C$1:$P$16905,$G714,12),"")</f>
        <v/>
      </c>
      <c r="S714" t="str">
        <f>IFERROR(INDEX(JOGOS!$C$1:$P$16905,$G714,13),"")</f>
        <v/>
      </c>
      <c r="T714">
        <f t="shared" si="161"/>
        <v>0</v>
      </c>
      <c r="U714">
        <f t="shared" si="153"/>
        <v>0</v>
      </c>
      <c r="V714">
        <f t="shared" si="154"/>
        <v>0</v>
      </c>
      <c r="W714">
        <f t="shared" si="155"/>
        <v>0</v>
      </c>
      <c r="X714">
        <f t="shared" si="156"/>
        <v>0</v>
      </c>
      <c r="Y714">
        <f t="shared" si="157"/>
        <v>0</v>
      </c>
      <c r="Z714">
        <f t="shared" si="158"/>
        <v>0</v>
      </c>
      <c r="AA714">
        <f t="shared" si="159"/>
        <v>0</v>
      </c>
      <c r="AB714">
        <f t="shared" si="160"/>
        <v>0</v>
      </c>
      <c r="AC714">
        <f t="shared" si="162"/>
        <v>0</v>
      </c>
    </row>
    <row r="715" spans="1:29">
      <c r="A715" t="str">
        <f>IF(Tabela3[[#This Row],[GOL CASA]]&lt;&gt;"",Tabela3[[#This Row],[TIME CASA]],"")</f>
        <v/>
      </c>
      <c r="B715" t="str">
        <f>IF(Tabela3[[#This Row],[GOL FORA]]&lt;&gt;"",Tabela3[[#This Row],[TIME FORA]],"")</f>
        <v/>
      </c>
      <c r="D715">
        <f t="shared" si="150"/>
        <v>0</v>
      </c>
      <c r="F715" t="str">
        <f t="shared" si="152"/>
        <v/>
      </c>
      <c r="G715" t="str">
        <f t="shared" si="151"/>
        <v/>
      </c>
      <c r="H715" t="str">
        <f>IFERROR(INDEX(JOGOS!$C$1:$P$16905,$G715,1),"")</f>
        <v/>
      </c>
      <c r="I715" s="29" t="str">
        <f>IFERROR(INDEX(JOGOS!$C$1:$P$16905,$G715,3),"")</f>
        <v/>
      </c>
      <c r="J715" s="29" t="str">
        <f>IFERROR(INDEX(JOGOS!$C$1:$P$16905,$G715,4),"")</f>
        <v/>
      </c>
      <c r="K715" t="str">
        <f>IFERROR(INDEX(JOGOS!$C$1:$P$16905,$G715,5),"")</f>
        <v/>
      </c>
      <c r="L715" t="str">
        <f>IFERROR(INDEX(JOGOS!$C$1:$P$16905,$G715,6),"")</f>
        <v/>
      </c>
      <c r="M715" t="str">
        <f>IFERROR(INDEX(JOGOS!$C$1:$P$16905,$G715,7),"")</f>
        <v/>
      </c>
      <c r="N715" t="str">
        <f>IFERROR(INDEX(JOGOS!$C$1:$P$16905,$G715,8),"")</f>
        <v/>
      </c>
      <c r="O715" t="str">
        <f>IFERROR(INDEX(JOGOS!$C$1:$P$16905,$G715,9),"")</f>
        <v/>
      </c>
      <c r="P715" t="str">
        <f>IFERROR(INDEX(JOGOS!$C$1:$P$16905,$G715,10),"")</f>
        <v/>
      </c>
      <c r="Q715" t="str">
        <f>IFERROR(INDEX(JOGOS!$C$1:$P$16905,$G715,11),"")</f>
        <v/>
      </c>
      <c r="R715" t="str">
        <f>IFERROR(INDEX(JOGOS!$C$1:$P$16905,$G715,12),"")</f>
        <v/>
      </c>
      <c r="S715" t="str">
        <f>IFERROR(INDEX(JOGOS!$C$1:$P$16905,$G715,13),"")</f>
        <v/>
      </c>
      <c r="T715">
        <f t="shared" si="161"/>
        <v>0</v>
      </c>
      <c r="U715">
        <f t="shared" si="153"/>
        <v>0</v>
      </c>
      <c r="V715">
        <f t="shared" si="154"/>
        <v>0</v>
      </c>
      <c r="W715">
        <f t="shared" si="155"/>
        <v>0</v>
      </c>
      <c r="X715">
        <f t="shared" si="156"/>
        <v>0</v>
      </c>
      <c r="Y715">
        <f t="shared" si="157"/>
        <v>0</v>
      </c>
      <c r="Z715">
        <f t="shared" si="158"/>
        <v>0</v>
      </c>
      <c r="AA715">
        <f t="shared" si="159"/>
        <v>0</v>
      </c>
      <c r="AB715">
        <f t="shared" si="160"/>
        <v>0</v>
      </c>
      <c r="AC715">
        <f t="shared" si="162"/>
        <v>0</v>
      </c>
    </row>
    <row r="716" spans="1:29">
      <c r="A716" t="str">
        <f>IF(Tabela3[[#This Row],[GOL CASA]]&lt;&gt;"",Tabela3[[#This Row],[TIME CASA]],"")</f>
        <v/>
      </c>
      <c r="B716" t="str">
        <f>IF(Tabela3[[#This Row],[GOL FORA]]&lt;&gt;"",Tabela3[[#This Row],[TIME FORA]],"")</f>
        <v/>
      </c>
      <c r="D716">
        <f t="shared" si="150"/>
        <v>0</v>
      </c>
      <c r="F716" t="str">
        <f t="shared" si="152"/>
        <v/>
      </c>
      <c r="G716" t="str">
        <f t="shared" si="151"/>
        <v/>
      </c>
      <c r="H716" t="str">
        <f>IFERROR(INDEX(JOGOS!$C$1:$P$16905,$G716,1),"")</f>
        <v/>
      </c>
      <c r="I716" s="29" t="str">
        <f>IFERROR(INDEX(JOGOS!$C$1:$P$16905,$G716,3),"")</f>
        <v/>
      </c>
      <c r="J716" s="29" t="str">
        <f>IFERROR(INDEX(JOGOS!$C$1:$P$16905,$G716,4),"")</f>
        <v/>
      </c>
      <c r="K716" t="str">
        <f>IFERROR(INDEX(JOGOS!$C$1:$P$16905,$G716,5),"")</f>
        <v/>
      </c>
      <c r="L716" t="str">
        <f>IFERROR(INDEX(JOGOS!$C$1:$P$16905,$G716,6),"")</f>
        <v/>
      </c>
      <c r="M716" t="str">
        <f>IFERROR(INDEX(JOGOS!$C$1:$P$16905,$G716,7),"")</f>
        <v/>
      </c>
      <c r="N716" t="str">
        <f>IFERROR(INDEX(JOGOS!$C$1:$P$16905,$G716,8),"")</f>
        <v/>
      </c>
      <c r="O716" t="str">
        <f>IFERROR(INDEX(JOGOS!$C$1:$P$16905,$G716,9),"")</f>
        <v/>
      </c>
      <c r="P716" t="str">
        <f>IFERROR(INDEX(JOGOS!$C$1:$P$16905,$G716,10),"")</f>
        <v/>
      </c>
      <c r="Q716" t="str">
        <f>IFERROR(INDEX(JOGOS!$C$1:$P$16905,$G716,11),"")</f>
        <v/>
      </c>
      <c r="R716" t="str">
        <f>IFERROR(INDEX(JOGOS!$C$1:$P$16905,$G716,12),"")</f>
        <v/>
      </c>
      <c r="S716" t="str">
        <f>IFERROR(INDEX(JOGOS!$C$1:$P$16905,$G716,13),"")</f>
        <v/>
      </c>
      <c r="T716">
        <f t="shared" si="161"/>
        <v>0</v>
      </c>
      <c r="U716">
        <f t="shared" si="153"/>
        <v>0</v>
      </c>
      <c r="V716">
        <f t="shared" si="154"/>
        <v>0</v>
      </c>
      <c r="W716">
        <f t="shared" si="155"/>
        <v>0</v>
      </c>
      <c r="X716">
        <f t="shared" si="156"/>
        <v>0</v>
      </c>
      <c r="Y716">
        <f t="shared" si="157"/>
        <v>0</v>
      </c>
      <c r="Z716">
        <f t="shared" si="158"/>
        <v>0</v>
      </c>
      <c r="AA716">
        <f t="shared" si="159"/>
        <v>0</v>
      </c>
      <c r="AB716">
        <f t="shared" si="160"/>
        <v>0</v>
      </c>
      <c r="AC716">
        <f t="shared" si="162"/>
        <v>0</v>
      </c>
    </row>
    <row r="717" spans="1:29">
      <c r="A717" t="str">
        <f>IF(Tabela3[[#This Row],[GOL CASA]]&lt;&gt;"",Tabela3[[#This Row],[TIME CASA]],"")</f>
        <v/>
      </c>
      <c r="B717" t="str">
        <f>IF(Tabela3[[#This Row],[GOL FORA]]&lt;&gt;"",Tabela3[[#This Row],[TIME FORA]],"")</f>
        <v/>
      </c>
      <c r="D717">
        <f t="shared" si="150"/>
        <v>0</v>
      </c>
      <c r="F717" t="str">
        <f t="shared" si="152"/>
        <v/>
      </c>
      <c r="G717" t="str">
        <f t="shared" si="151"/>
        <v/>
      </c>
      <c r="H717" t="str">
        <f>IFERROR(INDEX(JOGOS!$C$1:$P$16905,$G717,1),"")</f>
        <v/>
      </c>
      <c r="I717" s="29" t="str">
        <f>IFERROR(INDEX(JOGOS!$C$1:$P$16905,$G717,3),"")</f>
        <v/>
      </c>
      <c r="J717" s="29" t="str">
        <f>IFERROR(INDEX(JOGOS!$C$1:$P$16905,$G717,4),"")</f>
        <v/>
      </c>
      <c r="K717" t="str">
        <f>IFERROR(INDEX(JOGOS!$C$1:$P$16905,$G717,5),"")</f>
        <v/>
      </c>
      <c r="L717" t="str">
        <f>IFERROR(INDEX(JOGOS!$C$1:$P$16905,$G717,6),"")</f>
        <v/>
      </c>
      <c r="M717" t="str">
        <f>IFERROR(INDEX(JOGOS!$C$1:$P$16905,$G717,7),"")</f>
        <v/>
      </c>
      <c r="N717" t="str">
        <f>IFERROR(INDEX(JOGOS!$C$1:$P$16905,$G717,8),"")</f>
        <v/>
      </c>
      <c r="O717" t="str">
        <f>IFERROR(INDEX(JOGOS!$C$1:$P$16905,$G717,9),"")</f>
        <v/>
      </c>
      <c r="P717" t="str">
        <f>IFERROR(INDEX(JOGOS!$C$1:$P$16905,$G717,10),"")</f>
        <v/>
      </c>
      <c r="Q717" t="str">
        <f>IFERROR(INDEX(JOGOS!$C$1:$P$16905,$G717,11),"")</f>
        <v/>
      </c>
      <c r="R717" t="str">
        <f>IFERROR(INDEX(JOGOS!$C$1:$P$16905,$G717,12),"")</f>
        <v/>
      </c>
      <c r="S717" t="str">
        <f>IFERROR(INDEX(JOGOS!$C$1:$P$16905,$G717,13),"")</f>
        <v/>
      </c>
      <c r="T717">
        <f t="shared" si="161"/>
        <v>0</v>
      </c>
      <c r="U717">
        <f t="shared" si="153"/>
        <v>0</v>
      </c>
      <c r="V717">
        <f t="shared" si="154"/>
        <v>0</v>
      </c>
      <c r="W717">
        <f t="shared" si="155"/>
        <v>0</v>
      </c>
      <c r="X717">
        <f t="shared" si="156"/>
        <v>0</v>
      </c>
      <c r="Y717">
        <f t="shared" si="157"/>
        <v>0</v>
      </c>
      <c r="Z717">
        <f t="shared" si="158"/>
        <v>0</v>
      </c>
      <c r="AA717">
        <f t="shared" si="159"/>
        <v>0</v>
      </c>
      <c r="AB717">
        <f t="shared" si="160"/>
        <v>0</v>
      </c>
      <c r="AC717">
        <f t="shared" si="162"/>
        <v>0</v>
      </c>
    </row>
    <row r="718" spans="1:29">
      <c r="A718" t="str">
        <f>IF(Tabela3[[#This Row],[GOL CASA]]&lt;&gt;"",Tabela3[[#This Row],[TIME CASA]],"")</f>
        <v/>
      </c>
      <c r="B718" t="str">
        <f>IF(Tabela3[[#This Row],[GOL FORA]]&lt;&gt;"",Tabela3[[#This Row],[TIME FORA]],"")</f>
        <v/>
      </c>
      <c r="D718">
        <f t="shared" si="150"/>
        <v>0</v>
      </c>
      <c r="F718" t="str">
        <f t="shared" si="152"/>
        <v/>
      </c>
      <c r="G718" t="str">
        <f t="shared" si="151"/>
        <v/>
      </c>
      <c r="H718" t="str">
        <f>IFERROR(INDEX(JOGOS!$C$1:$P$16905,$G718,1),"")</f>
        <v/>
      </c>
      <c r="I718" s="29" t="str">
        <f>IFERROR(INDEX(JOGOS!$C$1:$P$16905,$G718,3),"")</f>
        <v/>
      </c>
      <c r="J718" s="29" t="str">
        <f>IFERROR(INDEX(JOGOS!$C$1:$P$16905,$G718,4),"")</f>
        <v/>
      </c>
      <c r="K718" t="str">
        <f>IFERROR(INDEX(JOGOS!$C$1:$P$16905,$G718,5),"")</f>
        <v/>
      </c>
      <c r="L718" t="str">
        <f>IFERROR(INDEX(JOGOS!$C$1:$P$16905,$G718,6),"")</f>
        <v/>
      </c>
      <c r="M718" t="str">
        <f>IFERROR(INDEX(JOGOS!$C$1:$P$16905,$G718,7),"")</f>
        <v/>
      </c>
      <c r="N718" t="str">
        <f>IFERROR(INDEX(JOGOS!$C$1:$P$16905,$G718,8),"")</f>
        <v/>
      </c>
      <c r="O718" t="str">
        <f>IFERROR(INDEX(JOGOS!$C$1:$P$16905,$G718,9),"")</f>
        <v/>
      </c>
      <c r="P718" t="str">
        <f>IFERROR(INDEX(JOGOS!$C$1:$P$16905,$G718,10),"")</f>
        <v/>
      </c>
      <c r="Q718" t="str">
        <f>IFERROR(INDEX(JOGOS!$C$1:$P$16905,$G718,11),"")</f>
        <v/>
      </c>
      <c r="R718" t="str">
        <f>IFERROR(INDEX(JOGOS!$C$1:$P$16905,$G718,12),"")</f>
        <v/>
      </c>
      <c r="S718" t="str">
        <f>IFERROR(INDEX(JOGOS!$C$1:$P$16905,$G718,13),"")</f>
        <v/>
      </c>
      <c r="T718">
        <f t="shared" si="161"/>
        <v>0</v>
      </c>
      <c r="U718">
        <f t="shared" si="153"/>
        <v>0</v>
      </c>
      <c r="V718">
        <f t="shared" si="154"/>
        <v>0</v>
      </c>
      <c r="W718">
        <f t="shared" si="155"/>
        <v>0</v>
      </c>
      <c r="X718">
        <f t="shared" si="156"/>
        <v>0</v>
      </c>
      <c r="Y718">
        <f t="shared" si="157"/>
        <v>0</v>
      </c>
      <c r="Z718">
        <f t="shared" si="158"/>
        <v>0</v>
      </c>
      <c r="AA718">
        <f t="shared" si="159"/>
        <v>0</v>
      </c>
      <c r="AB718">
        <f t="shared" si="160"/>
        <v>0</v>
      </c>
      <c r="AC718">
        <f t="shared" si="162"/>
        <v>0</v>
      </c>
    </row>
    <row r="719" spans="1:29">
      <c r="A719" t="str">
        <f>IF(Tabela3[[#This Row],[GOL CASA]]&lt;&gt;"",Tabela3[[#This Row],[TIME CASA]],"")</f>
        <v/>
      </c>
      <c r="B719" t="str">
        <f>IF(Tabela3[[#This Row],[GOL FORA]]&lt;&gt;"",Tabela3[[#This Row],[TIME FORA]],"")</f>
        <v/>
      </c>
      <c r="D719">
        <f t="shared" si="150"/>
        <v>0</v>
      </c>
      <c r="F719" t="str">
        <f t="shared" si="152"/>
        <v/>
      </c>
      <c r="G719" t="str">
        <f t="shared" si="151"/>
        <v/>
      </c>
      <c r="H719" t="str">
        <f>IFERROR(INDEX(JOGOS!$C$1:$P$16905,$G719,1),"")</f>
        <v/>
      </c>
      <c r="I719" s="29" t="str">
        <f>IFERROR(INDEX(JOGOS!$C$1:$P$16905,$G719,3),"")</f>
        <v/>
      </c>
      <c r="J719" s="29" t="str">
        <f>IFERROR(INDEX(JOGOS!$C$1:$P$16905,$G719,4),"")</f>
        <v/>
      </c>
      <c r="K719" t="str">
        <f>IFERROR(INDEX(JOGOS!$C$1:$P$16905,$G719,5),"")</f>
        <v/>
      </c>
      <c r="L719" t="str">
        <f>IFERROR(INDEX(JOGOS!$C$1:$P$16905,$G719,6),"")</f>
        <v/>
      </c>
      <c r="M719" t="str">
        <f>IFERROR(INDEX(JOGOS!$C$1:$P$16905,$G719,7),"")</f>
        <v/>
      </c>
      <c r="N719" t="str">
        <f>IFERROR(INDEX(JOGOS!$C$1:$P$16905,$G719,8),"")</f>
        <v/>
      </c>
      <c r="O719" t="str">
        <f>IFERROR(INDEX(JOGOS!$C$1:$P$16905,$G719,9),"")</f>
        <v/>
      </c>
      <c r="P719" t="str">
        <f>IFERROR(INDEX(JOGOS!$C$1:$P$16905,$G719,10),"")</f>
        <v/>
      </c>
      <c r="Q719" t="str">
        <f>IFERROR(INDEX(JOGOS!$C$1:$P$16905,$G719,11),"")</f>
        <v/>
      </c>
      <c r="R719" t="str">
        <f>IFERROR(INDEX(JOGOS!$C$1:$P$16905,$G719,12),"")</f>
        <v/>
      </c>
      <c r="S719" t="str">
        <f>IFERROR(INDEX(JOGOS!$C$1:$P$16905,$G719,13),"")</f>
        <v/>
      </c>
      <c r="T719">
        <f t="shared" si="161"/>
        <v>0</v>
      </c>
      <c r="U719">
        <f t="shared" si="153"/>
        <v>0</v>
      </c>
      <c r="V719">
        <f t="shared" si="154"/>
        <v>0</v>
      </c>
      <c r="W719">
        <f t="shared" si="155"/>
        <v>0</v>
      </c>
      <c r="X719">
        <f t="shared" si="156"/>
        <v>0</v>
      </c>
      <c r="Y719">
        <f t="shared" si="157"/>
        <v>0</v>
      </c>
      <c r="Z719">
        <f t="shared" si="158"/>
        <v>0</v>
      </c>
      <c r="AA719">
        <f t="shared" si="159"/>
        <v>0</v>
      </c>
      <c r="AB719">
        <f t="shared" si="160"/>
        <v>0</v>
      </c>
      <c r="AC719">
        <f t="shared" si="162"/>
        <v>0</v>
      </c>
    </row>
    <row r="720" spans="1:29">
      <c r="A720" t="str">
        <f>IF(Tabela3[[#This Row],[GOL CASA]]&lt;&gt;"",Tabela3[[#This Row],[TIME CASA]],"")</f>
        <v/>
      </c>
      <c r="B720" t="str">
        <f>IF(Tabela3[[#This Row],[GOL FORA]]&lt;&gt;"",Tabela3[[#This Row],[TIME FORA]],"")</f>
        <v/>
      </c>
      <c r="D720">
        <f t="shared" si="150"/>
        <v>0</v>
      </c>
      <c r="F720" t="str">
        <f t="shared" si="152"/>
        <v/>
      </c>
      <c r="G720" t="str">
        <f t="shared" si="151"/>
        <v/>
      </c>
      <c r="H720" t="str">
        <f>IFERROR(INDEX(JOGOS!$C$1:$P$16905,$G720,1),"")</f>
        <v/>
      </c>
      <c r="I720" s="29" t="str">
        <f>IFERROR(INDEX(JOGOS!$C$1:$P$16905,$G720,3),"")</f>
        <v/>
      </c>
      <c r="J720" s="29" t="str">
        <f>IFERROR(INDEX(JOGOS!$C$1:$P$16905,$G720,4),"")</f>
        <v/>
      </c>
      <c r="K720" t="str">
        <f>IFERROR(INDEX(JOGOS!$C$1:$P$16905,$G720,5),"")</f>
        <v/>
      </c>
      <c r="L720" t="str">
        <f>IFERROR(INDEX(JOGOS!$C$1:$P$16905,$G720,6),"")</f>
        <v/>
      </c>
      <c r="M720" t="str">
        <f>IFERROR(INDEX(JOGOS!$C$1:$P$16905,$G720,7),"")</f>
        <v/>
      </c>
      <c r="N720" t="str">
        <f>IFERROR(INDEX(JOGOS!$C$1:$P$16905,$G720,8),"")</f>
        <v/>
      </c>
      <c r="O720" t="str">
        <f>IFERROR(INDEX(JOGOS!$C$1:$P$16905,$G720,9),"")</f>
        <v/>
      </c>
      <c r="P720" t="str">
        <f>IFERROR(INDEX(JOGOS!$C$1:$P$16905,$G720,10),"")</f>
        <v/>
      </c>
      <c r="Q720" t="str">
        <f>IFERROR(INDEX(JOGOS!$C$1:$P$16905,$G720,11),"")</f>
        <v/>
      </c>
      <c r="R720" t="str">
        <f>IFERROR(INDEX(JOGOS!$C$1:$P$16905,$G720,12),"")</f>
        <v/>
      </c>
      <c r="S720" t="str">
        <f>IFERROR(INDEX(JOGOS!$C$1:$P$16905,$G720,13),"")</f>
        <v/>
      </c>
      <c r="T720">
        <f t="shared" si="161"/>
        <v>0</v>
      </c>
      <c r="U720">
        <f t="shared" si="153"/>
        <v>0</v>
      </c>
      <c r="V720">
        <f t="shared" si="154"/>
        <v>0</v>
      </c>
      <c r="W720">
        <f t="shared" si="155"/>
        <v>0</v>
      </c>
      <c r="X720">
        <f t="shared" si="156"/>
        <v>0</v>
      </c>
      <c r="Y720">
        <f t="shared" si="157"/>
        <v>0</v>
      </c>
      <c r="Z720">
        <f t="shared" si="158"/>
        <v>0</v>
      </c>
      <c r="AA720">
        <f t="shared" si="159"/>
        <v>0</v>
      </c>
      <c r="AB720">
        <f t="shared" si="160"/>
        <v>0</v>
      </c>
      <c r="AC720">
        <f t="shared" si="162"/>
        <v>0</v>
      </c>
    </row>
    <row r="721" spans="1:29">
      <c r="A721" t="str">
        <f>IF(Tabela3[[#This Row],[GOL CASA]]&lt;&gt;"",Tabela3[[#This Row],[TIME CASA]],"")</f>
        <v/>
      </c>
      <c r="B721" t="str">
        <f>IF(Tabela3[[#This Row],[GOL FORA]]&lt;&gt;"",Tabela3[[#This Row],[TIME FORA]],"")</f>
        <v/>
      </c>
      <c r="D721">
        <f t="shared" si="150"/>
        <v>0</v>
      </c>
      <c r="F721" t="str">
        <f t="shared" si="152"/>
        <v/>
      </c>
      <c r="G721" t="str">
        <f t="shared" si="151"/>
        <v/>
      </c>
      <c r="H721" t="str">
        <f>IFERROR(INDEX(JOGOS!$C$1:$P$16905,$G721,1),"")</f>
        <v/>
      </c>
      <c r="I721" s="29" t="str">
        <f>IFERROR(INDEX(JOGOS!$C$1:$P$16905,$G721,3),"")</f>
        <v/>
      </c>
      <c r="J721" s="29" t="str">
        <f>IFERROR(INDEX(JOGOS!$C$1:$P$16905,$G721,4),"")</f>
        <v/>
      </c>
      <c r="K721" t="str">
        <f>IFERROR(INDEX(JOGOS!$C$1:$P$16905,$G721,5),"")</f>
        <v/>
      </c>
      <c r="L721" t="str">
        <f>IFERROR(INDEX(JOGOS!$C$1:$P$16905,$G721,6),"")</f>
        <v/>
      </c>
      <c r="M721" t="str">
        <f>IFERROR(INDEX(JOGOS!$C$1:$P$16905,$G721,7),"")</f>
        <v/>
      </c>
      <c r="N721" t="str">
        <f>IFERROR(INDEX(JOGOS!$C$1:$P$16905,$G721,8),"")</f>
        <v/>
      </c>
      <c r="O721" t="str">
        <f>IFERROR(INDEX(JOGOS!$C$1:$P$16905,$G721,9),"")</f>
        <v/>
      </c>
      <c r="P721" t="str">
        <f>IFERROR(INDEX(JOGOS!$C$1:$P$16905,$G721,10),"")</f>
        <v/>
      </c>
      <c r="Q721" t="str">
        <f>IFERROR(INDEX(JOGOS!$C$1:$P$16905,$G721,11),"")</f>
        <v/>
      </c>
      <c r="R721" t="str">
        <f>IFERROR(INDEX(JOGOS!$C$1:$P$16905,$G721,12),"")</f>
        <v/>
      </c>
      <c r="S721" t="str">
        <f>IFERROR(INDEX(JOGOS!$C$1:$P$16905,$G721,13),"")</f>
        <v/>
      </c>
      <c r="T721">
        <f t="shared" si="161"/>
        <v>0</v>
      </c>
      <c r="U721">
        <f t="shared" si="153"/>
        <v>0</v>
      </c>
      <c r="V721">
        <f t="shared" si="154"/>
        <v>0</v>
      </c>
      <c r="W721">
        <f t="shared" si="155"/>
        <v>0</v>
      </c>
      <c r="X721">
        <f t="shared" si="156"/>
        <v>0</v>
      </c>
      <c r="Y721">
        <f t="shared" si="157"/>
        <v>0</v>
      </c>
      <c r="Z721">
        <f t="shared" si="158"/>
        <v>0</v>
      </c>
      <c r="AA721">
        <f t="shared" si="159"/>
        <v>0</v>
      </c>
      <c r="AB721">
        <f t="shared" si="160"/>
        <v>0</v>
      </c>
      <c r="AC721">
        <f t="shared" si="162"/>
        <v>0</v>
      </c>
    </row>
    <row r="722" spans="1:29">
      <c r="A722" t="str">
        <f>IF(Tabela3[[#This Row],[GOL CASA]]&lt;&gt;"",Tabela3[[#This Row],[TIME CASA]],"")</f>
        <v/>
      </c>
      <c r="B722" t="str">
        <f>IF(Tabela3[[#This Row],[GOL FORA]]&lt;&gt;"",Tabela3[[#This Row],[TIME FORA]],"")</f>
        <v/>
      </c>
      <c r="D722">
        <f t="shared" si="150"/>
        <v>0</v>
      </c>
      <c r="F722" t="str">
        <f t="shared" si="152"/>
        <v/>
      </c>
      <c r="G722" t="str">
        <f t="shared" si="151"/>
        <v/>
      </c>
      <c r="H722" t="str">
        <f>IFERROR(INDEX(JOGOS!$C$1:$P$16905,$G722,1),"")</f>
        <v/>
      </c>
      <c r="I722" s="29" t="str">
        <f>IFERROR(INDEX(JOGOS!$C$1:$P$16905,$G722,3),"")</f>
        <v/>
      </c>
      <c r="J722" s="29" t="str">
        <f>IFERROR(INDEX(JOGOS!$C$1:$P$16905,$G722,4),"")</f>
        <v/>
      </c>
      <c r="K722" t="str">
        <f>IFERROR(INDEX(JOGOS!$C$1:$P$16905,$G722,5),"")</f>
        <v/>
      </c>
      <c r="L722" t="str">
        <f>IFERROR(INDEX(JOGOS!$C$1:$P$16905,$G722,6),"")</f>
        <v/>
      </c>
      <c r="M722" t="str">
        <f>IFERROR(INDEX(JOGOS!$C$1:$P$16905,$G722,7),"")</f>
        <v/>
      </c>
      <c r="N722" t="str">
        <f>IFERROR(INDEX(JOGOS!$C$1:$P$16905,$G722,8),"")</f>
        <v/>
      </c>
      <c r="O722" t="str">
        <f>IFERROR(INDEX(JOGOS!$C$1:$P$16905,$G722,9),"")</f>
        <v/>
      </c>
      <c r="P722" t="str">
        <f>IFERROR(INDEX(JOGOS!$C$1:$P$16905,$G722,10),"")</f>
        <v/>
      </c>
      <c r="Q722" t="str">
        <f>IFERROR(INDEX(JOGOS!$C$1:$P$16905,$G722,11),"")</f>
        <v/>
      </c>
      <c r="R722" t="str">
        <f>IFERROR(INDEX(JOGOS!$C$1:$P$16905,$G722,12),"")</f>
        <v/>
      </c>
      <c r="S722" t="str">
        <f>IFERROR(INDEX(JOGOS!$C$1:$P$16905,$G722,13),"")</f>
        <v/>
      </c>
      <c r="T722">
        <f t="shared" si="161"/>
        <v>0</v>
      </c>
      <c r="U722">
        <f t="shared" si="153"/>
        <v>0</v>
      </c>
      <c r="V722">
        <f t="shared" si="154"/>
        <v>0</v>
      </c>
      <c r="W722">
        <f t="shared" si="155"/>
        <v>0</v>
      </c>
      <c r="X722">
        <f t="shared" si="156"/>
        <v>0</v>
      </c>
      <c r="Y722">
        <f t="shared" si="157"/>
        <v>0</v>
      </c>
      <c r="Z722">
        <f t="shared" si="158"/>
        <v>0</v>
      </c>
      <c r="AA722">
        <f t="shared" si="159"/>
        <v>0</v>
      </c>
      <c r="AB722">
        <f t="shared" si="160"/>
        <v>0</v>
      </c>
      <c r="AC722">
        <f t="shared" si="162"/>
        <v>0</v>
      </c>
    </row>
    <row r="723" spans="1:29">
      <c r="A723" t="str">
        <f>IF(Tabela3[[#This Row],[GOL CASA]]&lt;&gt;"",Tabela3[[#This Row],[TIME CASA]],"")</f>
        <v/>
      </c>
      <c r="B723" t="str">
        <f>IF(Tabela3[[#This Row],[GOL FORA]]&lt;&gt;"",Tabela3[[#This Row],[TIME FORA]],"")</f>
        <v/>
      </c>
      <c r="D723">
        <f t="shared" si="150"/>
        <v>0</v>
      </c>
      <c r="F723" t="str">
        <f t="shared" si="152"/>
        <v/>
      </c>
      <c r="G723" t="str">
        <f t="shared" si="151"/>
        <v/>
      </c>
      <c r="H723" t="str">
        <f>IFERROR(INDEX(JOGOS!$C$1:$P$16905,$G723,1),"")</f>
        <v/>
      </c>
      <c r="I723" s="29" t="str">
        <f>IFERROR(INDEX(JOGOS!$C$1:$P$16905,$G723,3),"")</f>
        <v/>
      </c>
      <c r="J723" s="29" t="str">
        <f>IFERROR(INDEX(JOGOS!$C$1:$P$16905,$G723,4),"")</f>
        <v/>
      </c>
      <c r="K723" t="str">
        <f>IFERROR(INDEX(JOGOS!$C$1:$P$16905,$G723,5),"")</f>
        <v/>
      </c>
      <c r="L723" t="str">
        <f>IFERROR(INDEX(JOGOS!$C$1:$P$16905,$G723,6),"")</f>
        <v/>
      </c>
      <c r="M723" t="str">
        <f>IFERROR(INDEX(JOGOS!$C$1:$P$16905,$G723,7),"")</f>
        <v/>
      </c>
      <c r="N723" t="str">
        <f>IFERROR(INDEX(JOGOS!$C$1:$P$16905,$G723,8),"")</f>
        <v/>
      </c>
      <c r="O723" t="str">
        <f>IFERROR(INDEX(JOGOS!$C$1:$P$16905,$G723,9),"")</f>
        <v/>
      </c>
      <c r="P723" t="str">
        <f>IFERROR(INDEX(JOGOS!$C$1:$P$16905,$G723,10),"")</f>
        <v/>
      </c>
      <c r="Q723" t="str">
        <f>IFERROR(INDEX(JOGOS!$C$1:$P$16905,$G723,11),"")</f>
        <v/>
      </c>
      <c r="R723" t="str">
        <f>IFERROR(INDEX(JOGOS!$C$1:$P$16905,$G723,12),"")</f>
        <v/>
      </c>
      <c r="S723" t="str">
        <f>IFERROR(INDEX(JOGOS!$C$1:$P$16905,$G723,13),"")</f>
        <v/>
      </c>
      <c r="T723">
        <f t="shared" si="161"/>
        <v>0</v>
      </c>
      <c r="U723">
        <f t="shared" si="153"/>
        <v>0</v>
      </c>
      <c r="V723">
        <f t="shared" si="154"/>
        <v>0</v>
      </c>
      <c r="W723">
        <f t="shared" si="155"/>
        <v>0</v>
      </c>
      <c r="X723">
        <f t="shared" si="156"/>
        <v>0</v>
      </c>
      <c r="Y723">
        <f t="shared" si="157"/>
        <v>0</v>
      </c>
      <c r="Z723">
        <f t="shared" si="158"/>
        <v>0</v>
      </c>
      <c r="AA723">
        <f t="shared" si="159"/>
        <v>0</v>
      </c>
      <c r="AB723">
        <f t="shared" si="160"/>
        <v>0</v>
      </c>
      <c r="AC723">
        <f t="shared" si="162"/>
        <v>0</v>
      </c>
    </row>
    <row r="724" spans="1:29">
      <c r="A724" t="str">
        <f>IF(Tabela3[[#This Row],[GOL CASA]]&lt;&gt;"",Tabela3[[#This Row],[TIME CASA]],"")</f>
        <v/>
      </c>
      <c r="B724" t="str">
        <f>IF(Tabela3[[#This Row],[GOL FORA]]&lt;&gt;"",Tabela3[[#This Row],[TIME FORA]],"")</f>
        <v/>
      </c>
      <c r="D724">
        <f t="shared" si="150"/>
        <v>0</v>
      </c>
      <c r="F724" t="str">
        <f t="shared" si="152"/>
        <v/>
      </c>
      <c r="G724" t="str">
        <f t="shared" si="151"/>
        <v/>
      </c>
      <c r="H724" t="str">
        <f>IFERROR(INDEX(JOGOS!$C$1:$P$16905,$G724,1),"")</f>
        <v/>
      </c>
      <c r="I724" s="29" t="str">
        <f>IFERROR(INDEX(JOGOS!$C$1:$P$16905,$G724,3),"")</f>
        <v/>
      </c>
      <c r="J724" s="29" t="str">
        <f>IFERROR(INDEX(JOGOS!$C$1:$P$16905,$G724,4),"")</f>
        <v/>
      </c>
      <c r="K724" t="str">
        <f>IFERROR(INDEX(JOGOS!$C$1:$P$16905,$G724,5),"")</f>
        <v/>
      </c>
      <c r="L724" t="str">
        <f>IFERROR(INDEX(JOGOS!$C$1:$P$16905,$G724,6),"")</f>
        <v/>
      </c>
      <c r="M724" t="str">
        <f>IFERROR(INDEX(JOGOS!$C$1:$P$16905,$G724,7),"")</f>
        <v/>
      </c>
      <c r="N724" t="str">
        <f>IFERROR(INDEX(JOGOS!$C$1:$P$16905,$G724,8),"")</f>
        <v/>
      </c>
      <c r="O724" t="str">
        <f>IFERROR(INDEX(JOGOS!$C$1:$P$16905,$G724,9),"")</f>
        <v/>
      </c>
      <c r="P724" t="str">
        <f>IFERROR(INDEX(JOGOS!$C$1:$P$16905,$G724,10),"")</f>
        <v/>
      </c>
      <c r="Q724" t="str">
        <f>IFERROR(INDEX(JOGOS!$C$1:$P$16905,$G724,11),"")</f>
        <v/>
      </c>
      <c r="R724" t="str">
        <f>IFERROR(INDEX(JOGOS!$C$1:$P$16905,$G724,12),"")</f>
        <v/>
      </c>
      <c r="S724" t="str">
        <f>IFERROR(INDEX(JOGOS!$C$1:$P$16905,$G724,13),"")</f>
        <v/>
      </c>
      <c r="T724">
        <f t="shared" si="161"/>
        <v>0</v>
      </c>
      <c r="U724">
        <f t="shared" si="153"/>
        <v>0</v>
      </c>
      <c r="V724">
        <f t="shared" si="154"/>
        <v>0</v>
      </c>
      <c r="W724">
        <f t="shared" si="155"/>
        <v>0</v>
      </c>
      <c r="X724">
        <f t="shared" si="156"/>
        <v>0</v>
      </c>
      <c r="Y724">
        <f t="shared" si="157"/>
        <v>0</v>
      </c>
      <c r="Z724">
        <f t="shared" si="158"/>
        <v>0</v>
      </c>
      <c r="AA724">
        <f t="shared" si="159"/>
        <v>0</v>
      </c>
      <c r="AB724">
        <f t="shared" si="160"/>
        <v>0</v>
      </c>
      <c r="AC724">
        <f t="shared" si="162"/>
        <v>0</v>
      </c>
    </row>
    <row r="725" spans="1:29">
      <c r="A725" t="str">
        <f>IF(Tabela3[[#This Row],[GOL CASA]]&lt;&gt;"",Tabela3[[#This Row],[TIME CASA]],"")</f>
        <v/>
      </c>
      <c r="B725" t="str">
        <f>IF(Tabela3[[#This Row],[GOL FORA]]&lt;&gt;"",Tabela3[[#This Row],[TIME FORA]],"")</f>
        <v/>
      </c>
      <c r="D725">
        <f t="shared" si="150"/>
        <v>0</v>
      </c>
      <c r="F725" t="str">
        <f t="shared" si="152"/>
        <v/>
      </c>
      <c r="G725" t="str">
        <f t="shared" si="151"/>
        <v/>
      </c>
      <c r="H725" t="str">
        <f>IFERROR(INDEX(JOGOS!$C$1:$P$16905,$G725,1),"")</f>
        <v/>
      </c>
      <c r="I725" s="29" t="str">
        <f>IFERROR(INDEX(JOGOS!$C$1:$P$16905,$G725,3),"")</f>
        <v/>
      </c>
      <c r="J725" s="29" t="str">
        <f>IFERROR(INDEX(JOGOS!$C$1:$P$16905,$G725,4),"")</f>
        <v/>
      </c>
      <c r="K725" t="str">
        <f>IFERROR(INDEX(JOGOS!$C$1:$P$16905,$G725,5),"")</f>
        <v/>
      </c>
      <c r="L725" t="str">
        <f>IFERROR(INDEX(JOGOS!$C$1:$P$16905,$G725,6),"")</f>
        <v/>
      </c>
      <c r="M725" t="str">
        <f>IFERROR(INDEX(JOGOS!$C$1:$P$16905,$G725,7),"")</f>
        <v/>
      </c>
      <c r="N725" t="str">
        <f>IFERROR(INDEX(JOGOS!$C$1:$P$16905,$G725,8),"")</f>
        <v/>
      </c>
      <c r="O725" t="str">
        <f>IFERROR(INDEX(JOGOS!$C$1:$P$16905,$G725,9),"")</f>
        <v/>
      </c>
      <c r="P725" t="str">
        <f>IFERROR(INDEX(JOGOS!$C$1:$P$16905,$G725,10),"")</f>
        <v/>
      </c>
      <c r="Q725" t="str">
        <f>IFERROR(INDEX(JOGOS!$C$1:$P$16905,$G725,11),"")</f>
        <v/>
      </c>
      <c r="R725" t="str">
        <f>IFERROR(INDEX(JOGOS!$C$1:$P$16905,$G725,12),"")</f>
        <v/>
      </c>
      <c r="S725" t="str">
        <f>IFERROR(INDEX(JOGOS!$C$1:$P$16905,$G725,13),"")</f>
        <v/>
      </c>
      <c r="T725">
        <f t="shared" si="161"/>
        <v>0</v>
      </c>
      <c r="U725">
        <f t="shared" si="153"/>
        <v>0</v>
      </c>
      <c r="V725">
        <f t="shared" si="154"/>
        <v>0</v>
      </c>
      <c r="W725">
        <f t="shared" si="155"/>
        <v>0</v>
      </c>
      <c r="X725">
        <f t="shared" si="156"/>
        <v>0</v>
      </c>
      <c r="Y725">
        <f t="shared" si="157"/>
        <v>0</v>
      </c>
      <c r="Z725">
        <f t="shared" si="158"/>
        <v>0</v>
      </c>
      <c r="AA725">
        <f t="shared" si="159"/>
        <v>0</v>
      </c>
      <c r="AB725">
        <f t="shared" si="160"/>
        <v>0</v>
      </c>
      <c r="AC725">
        <f t="shared" si="162"/>
        <v>0</v>
      </c>
    </row>
    <row r="726" spans="1:29">
      <c r="A726" t="str">
        <f>IF(Tabela3[[#This Row],[GOL CASA]]&lt;&gt;"",Tabela3[[#This Row],[TIME CASA]],"")</f>
        <v/>
      </c>
      <c r="B726" t="str">
        <f>IF(Tabela3[[#This Row],[GOL FORA]]&lt;&gt;"",Tabela3[[#This Row],[TIME FORA]],"")</f>
        <v/>
      </c>
      <c r="D726">
        <f t="shared" si="150"/>
        <v>0</v>
      </c>
      <c r="F726" t="str">
        <f t="shared" si="152"/>
        <v/>
      </c>
      <c r="G726" t="str">
        <f t="shared" si="151"/>
        <v/>
      </c>
      <c r="H726" t="str">
        <f>IFERROR(INDEX(JOGOS!$C$1:$P$16905,$G726,1),"")</f>
        <v/>
      </c>
      <c r="I726" s="29" t="str">
        <f>IFERROR(INDEX(JOGOS!$C$1:$P$16905,$G726,3),"")</f>
        <v/>
      </c>
      <c r="J726" s="29" t="str">
        <f>IFERROR(INDEX(JOGOS!$C$1:$P$16905,$G726,4),"")</f>
        <v/>
      </c>
      <c r="K726" t="str">
        <f>IFERROR(INDEX(JOGOS!$C$1:$P$16905,$G726,5),"")</f>
        <v/>
      </c>
      <c r="L726" t="str">
        <f>IFERROR(INDEX(JOGOS!$C$1:$P$16905,$G726,6),"")</f>
        <v/>
      </c>
      <c r="M726" t="str">
        <f>IFERROR(INDEX(JOGOS!$C$1:$P$16905,$G726,7),"")</f>
        <v/>
      </c>
      <c r="N726" t="str">
        <f>IFERROR(INDEX(JOGOS!$C$1:$P$16905,$G726,8),"")</f>
        <v/>
      </c>
      <c r="O726" t="str">
        <f>IFERROR(INDEX(JOGOS!$C$1:$P$16905,$G726,9),"")</f>
        <v/>
      </c>
      <c r="P726" t="str">
        <f>IFERROR(INDEX(JOGOS!$C$1:$P$16905,$G726,10),"")</f>
        <v/>
      </c>
      <c r="Q726" t="str">
        <f>IFERROR(INDEX(JOGOS!$C$1:$P$16905,$G726,11),"")</f>
        <v/>
      </c>
      <c r="R726" t="str">
        <f>IFERROR(INDEX(JOGOS!$C$1:$P$16905,$G726,12),"")</f>
        <v/>
      </c>
      <c r="S726" t="str">
        <f>IFERROR(INDEX(JOGOS!$C$1:$P$16905,$G726,13),"")</f>
        <v/>
      </c>
      <c r="T726">
        <f t="shared" si="161"/>
        <v>0</v>
      </c>
      <c r="U726">
        <f t="shared" si="153"/>
        <v>0</v>
      </c>
      <c r="V726">
        <f t="shared" si="154"/>
        <v>0</v>
      </c>
      <c r="W726">
        <f t="shared" si="155"/>
        <v>0</v>
      </c>
      <c r="X726">
        <f t="shared" si="156"/>
        <v>0</v>
      </c>
      <c r="Y726">
        <f t="shared" si="157"/>
        <v>0</v>
      </c>
      <c r="Z726">
        <f t="shared" si="158"/>
        <v>0</v>
      </c>
      <c r="AA726">
        <f t="shared" si="159"/>
        <v>0</v>
      </c>
      <c r="AB726">
        <f t="shared" si="160"/>
        <v>0</v>
      </c>
      <c r="AC726">
        <f t="shared" si="162"/>
        <v>0</v>
      </c>
    </row>
    <row r="727" spans="1:29">
      <c r="A727" t="str">
        <f>IF(Tabela3[[#This Row],[GOL CASA]]&lt;&gt;"",Tabela3[[#This Row],[TIME CASA]],"")</f>
        <v/>
      </c>
      <c r="B727" t="str">
        <f>IF(Tabela3[[#This Row],[GOL FORA]]&lt;&gt;"",Tabela3[[#This Row],[TIME FORA]],"")</f>
        <v/>
      </c>
      <c r="D727">
        <f t="shared" si="150"/>
        <v>0</v>
      </c>
      <c r="F727" t="str">
        <f t="shared" si="152"/>
        <v/>
      </c>
      <c r="G727" t="str">
        <f t="shared" si="151"/>
        <v/>
      </c>
      <c r="H727" t="str">
        <f>IFERROR(INDEX(JOGOS!$C$1:$P$16905,$G727,1),"")</f>
        <v/>
      </c>
      <c r="I727" s="29" t="str">
        <f>IFERROR(INDEX(JOGOS!$C$1:$P$16905,$G727,3),"")</f>
        <v/>
      </c>
      <c r="J727" s="29" t="str">
        <f>IFERROR(INDEX(JOGOS!$C$1:$P$16905,$G727,4),"")</f>
        <v/>
      </c>
      <c r="K727" t="str">
        <f>IFERROR(INDEX(JOGOS!$C$1:$P$16905,$G727,5),"")</f>
        <v/>
      </c>
      <c r="L727" t="str">
        <f>IFERROR(INDEX(JOGOS!$C$1:$P$16905,$G727,6),"")</f>
        <v/>
      </c>
      <c r="M727" t="str">
        <f>IFERROR(INDEX(JOGOS!$C$1:$P$16905,$G727,7),"")</f>
        <v/>
      </c>
      <c r="N727" t="str">
        <f>IFERROR(INDEX(JOGOS!$C$1:$P$16905,$G727,8),"")</f>
        <v/>
      </c>
      <c r="O727" t="str">
        <f>IFERROR(INDEX(JOGOS!$C$1:$P$16905,$G727,9),"")</f>
        <v/>
      </c>
      <c r="P727" t="str">
        <f>IFERROR(INDEX(JOGOS!$C$1:$P$16905,$G727,10),"")</f>
        <v/>
      </c>
      <c r="Q727" t="str">
        <f>IFERROR(INDEX(JOGOS!$C$1:$P$16905,$G727,11),"")</f>
        <v/>
      </c>
      <c r="R727" t="str">
        <f>IFERROR(INDEX(JOGOS!$C$1:$P$16905,$G727,12),"")</f>
        <v/>
      </c>
      <c r="S727" t="str">
        <f>IFERROR(INDEX(JOGOS!$C$1:$P$16905,$G727,13),"")</f>
        <v/>
      </c>
      <c r="T727">
        <f t="shared" si="161"/>
        <v>0</v>
      </c>
      <c r="U727">
        <f t="shared" si="153"/>
        <v>0</v>
      </c>
      <c r="V727">
        <f t="shared" si="154"/>
        <v>0</v>
      </c>
      <c r="W727">
        <f t="shared" si="155"/>
        <v>0</v>
      </c>
      <c r="X727">
        <f t="shared" si="156"/>
        <v>0</v>
      </c>
      <c r="Y727">
        <f t="shared" si="157"/>
        <v>0</v>
      </c>
      <c r="Z727">
        <f t="shared" si="158"/>
        <v>0</v>
      </c>
      <c r="AA727">
        <f t="shared" si="159"/>
        <v>0</v>
      </c>
      <c r="AB727">
        <f t="shared" si="160"/>
        <v>0</v>
      </c>
      <c r="AC727">
        <f t="shared" si="162"/>
        <v>0</v>
      </c>
    </row>
    <row r="728" spans="1:29">
      <c r="A728" t="str">
        <f>IF(Tabela3[[#This Row],[GOL CASA]]&lt;&gt;"",Tabela3[[#This Row],[TIME CASA]],"")</f>
        <v/>
      </c>
      <c r="B728" t="str">
        <f>IF(Tabela3[[#This Row],[GOL FORA]]&lt;&gt;"",Tabela3[[#This Row],[TIME FORA]],"")</f>
        <v/>
      </c>
      <c r="D728">
        <f t="shared" si="150"/>
        <v>0</v>
      </c>
      <c r="F728" t="str">
        <f t="shared" si="152"/>
        <v/>
      </c>
      <c r="G728" t="str">
        <f t="shared" si="151"/>
        <v/>
      </c>
      <c r="H728" t="str">
        <f>IFERROR(INDEX(JOGOS!$C$1:$P$16905,$G728,1),"")</f>
        <v/>
      </c>
      <c r="I728" s="29" t="str">
        <f>IFERROR(INDEX(JOGOS!$C$1:$P$16905,$G728,3),"")</f>
        <v/>
      </c>
      <c r="J728" s="29" t="str">
        <f>IFERROR(INDEX(JOGOS!$C$1:$P$16905,$G728,4),"")</f>
        <v/>
      </c>
      <c r="K728" t="str">
        <f>IFERROR(INDEX(JOGOS!$C$1:$P$16905,$G728,5),"")</f>
        <v/>
      </c>
      <c r="L728" t="str">
        <f>IFERROR(INDEX(JOGOS!$C$1:$P$16905,$G728,6),"")</f>
        <v/>
      </c>
      <c r="M728" t="str">
        <f>IFERROR(INDEX(JOGOS!$C$1:$P$16905,$G728,7),"")</f>
        <v/>
      </c>
      <c r="N728" t="str">
        <f>IFERROR(INDEX(JOGOS!$C$1:$P$16905,$G728,8),"")</f>
        <v/>
      </c>
      <c r="O728" t="str">
        <f>IFERROR(INDEX(JOGOS!$C$1:$P$16905,$G728,9),"")</f>
        <v/>
      </c>
      <c r="P728" t="str">
        <f>IFERROR(INDEX(JOGOS!$C$1:$P$16905,$G728,10),"")</f>
        <v/>
      </c>
      <c r="Q728" t="str">
        <f>IFERROR(INDEX(JOGOS!$C$1:$P$16905,$G728,11),"")</f>
        <v/>
      </c>
      <c r="R728" t="str">
        <f>IFERROR(INDEX(JOGOS!$C$1:$P$16905,$G728,12),"")</f>
        <v/>
      </c>
      <c r="S728" t="str">
        <f>IFERROR(INDEX(JOGOS!$C$1:$P$16905,$G728,13),"")</f>
        <v/>
      </c>
      <c r="T728">
        <f t="shared" si="161"/>
        <v>0</v>
      </c>
      <c r="U728">
        <f t="shared" si="153"/>
        <v>0</v>
      </c>
      <c r="V728">
        <f t="shared" si="154"/>
        <v>0</v>
      </c>
      <c r="W728">
        <f t="shared" si="155"/>
        <v>0</v>
      </c>
      <c r="X728">
        <f t="shared" si="156"/>
        <v>0</v>
      </c>
      <c r="Y728">
        <f t="shared" si="157"/>
        <v>0</v>
      </c>
      <c r="Z728">
        <f t="shared" si="158"/>
        <v>0</v>
      </c>
      <c r="AA728">
        <f t="shared" si="159"/>
        <v>0</v>
      </c>
      <c r="AB728">
        <f t="shared" si="160"/>
        <v>0</v>
      </c>
      <c r="AC728">
        <f t="shared" si="162"/>
        <v>0</v>
      </c>
    </row>
    <row r="729" spans="1:29">
      <c r="A729" t="str">
        <f>IF(Tabela3[[#This Row],[GOL CASA]]&lt;&gt;"",Tabela3[[#This Row],[TIME CASA]],"")</f>
        <v/>
      </c>
      <c r="B729" t="str">
        <f>IF(Tabela3[[#This Row],[GOL FORA]]&lt;&gt;"",Tabela3[[#This Row],[TIME FORA]],"")</f>
        <v/>
      </c>
      <c r="D729">
        <f t="shared" si="150"/>
        <v>0</v>
      </c>
      <c r="F729" t="str">
        <f t="shared" si="152"/>
        <v/>
      </c>
      <c r="G729" t="str">
        <f t="shared" si="151"/>
        <v/>
      </c>
      <c r="H729" t="str">
        <f>IFERROR(INDEX(JOGOS!$C$1:$P$16905,$G729,1),"")</f>
        <v/>
      </c>
      <c r="I729" s="29" t="str">
        <f>IFERROR(INDEX(JOGOS!$C$1:$P$16905,$G729,3),"")</f>
        <v/>
      </c>
      <c r="J729" s="29" t="str">
        <f>IFERROR(INDEX(JOGOS!$C$1:$P$16905,$G729,4),"")</f>
        <v/>
      </c>
      <c r="K729" t="str">
        <f>IFERROR(INDEX(JOGOS!$C$1:$P$16905,$G729,5),"")</f>
        <v/>
      </c>
      <c r="L729" t="str">
        <f>IFERROR(INDEX(JOGOS!$C$1:$P$16905,$G729,6),"")</f>
        <v/>
      </c>
      <c r="M729" t="str">
        <f>IFERROR(INDEX(JOGOS!$C$1:$P$16905,$G729,7),"")</f>
        <v/>
      </c>
      <c r="N729" t="str">
        <f>IFERROR(INDEX(JOGOS!$C$1:$P$16905,$G729,8),"")</f>
        <v/>
      </c>
      <c r="O729" t="str">
        <f>IFERROR(INDEX(JOGOS!$C$1:$P$16905,$G729,9),"")</f>
        <v/>
      </c>
      <c r="P729" t="str">
        <f>IFERROR(INDEX(JOGOS!$C$1:$P$16905,$G729,10),"")</f>
        <v/>
      </c>
      <c r="Q729" t="str">
        <f>IFERROR(INDEX(JOGOS!$C$1:$P$16905,$G729,11),"")</f>
        <v/>
      </c>
      <c r="R729" t="str">
        <f>IFERROR(INDEX(JOGOS!$C$1:$P$16905,$G729,12),"")</f>
        <v/>
      </c>
      <c r="S729" t="str">
        <f>IFERROR(INDEX(JOGOS!$C$1:$P$16905,$G729,13),"")</f>
        <v/>
      </c>
      <c r="T729">
        <f t="shared" si="161"/>
        <v>0</v>
      </c>
      <c r="U729">
        <f t="shared" si="153"/>
        <v>0</v>
      </c>
      <c r="V729">
        <f t="shared" si="154"/>
        <v>0</v>
      </c>
      <c r="W729">
        <f t="shared" si="155"/>
        <v>0</v>
      </c>
      <c r="X729">
        <f t="shared" si="156"/>
        <v>0</v>
      </c>
      <c r="Y729">
        <f t="shared" si="157"/>
        <v>0</v>
      </c>
      <c r="Z729">
        <f t="shared" si="158"/>
        <v>0</v>
      </c>
      <c r="AA729">
        <f t="shared" si="159"/>
        <v>0</v>
      </c>
      <c r="AB729">
        <f t="shared" si="160"/>
        <v>0</v>
      </c>
      <c r="AC729">
        <f t="shared" si="162"/>
        <v>0</v>
      </c>
    </row>
    <row r="730" spans="1:29">
      <c r="A730" t="str">
        <f>IF(Tabela3[[#This Row],[GOL CASA]]&lt;&gt;"",Tabela3[[#This Row],[TIME CASA]],"")</f>
        <v/>
      </c>
      <c r="B730" t="str">
        <f>IF(Tabela3[[#This Row],[GOL FORA]]&lt;&gt;"",Tabela3[[#This Row],[TIME FORA]],"")</f>
        <v/>
      </c>
      <c r="D730">
        <f t="shared" si="150"/>
        <v>0</v>
      </c>
      <c r="F730" t="str">
        <f t="shared" si="152"/>
        <v/>
      </c>
      <c r="G730" t="str">
        <f t="shared" si="151"/>
        <v/>
      </c>
      <c r="H730" t="str">
        <f>IFERROR(INDEX(JOGOS!$C$1:$P$16905,$G730,1),"")</f>
        <v/>
      </c>
      <c r="I730" s="29" t="str">
        <f>IFERROR(INDEX(JOGOS!$C$1:$P$16905,$G730,3),"")</f>
        <v/>
      </c>
      <c r="J730" s="29" t="str">
        <f>IFERROR(INDEX(JOGOS!$C$1:$P$16905,$G730,4),"")</f>
        <v/>
      </c>
      <c r="K730" t="str">
        <f>IFERROR(INDEX(JOGOS!$C$1:$P$16905,$G730,5),"")</f>
        <v/>
      </c>
      <c r="L730" t="str">
        <f>IFERROR(INDEX(JOGOS!$C$1:$P$16905,$G730,6),"")</f>
        <v/>
      </c>
      <c r="M730" t="str">
        <f>IFERROR(INDEX(JOGOS!$C$1:$P$16905,$G730,7),"")</f>
        <v/>
      </c>
      <c r="N730" t="str">
        <f>IFERROR(INDEX(JOGOS!$C$1:$P$16905,$G730,8),"")</f>
        <v/>
      </c>
      <c r="O730" t="str">
        <f>IFERROR(INDEX(JOGOS!$C$1:$P$16905,$G730,9),"")</f>
        <v/>
      </c>
      <c r="P730" t="str">
        <f>IFERROR(INDEX(JOGOS!$C$1:$P$16905,$G730,10),"")</f>
        <v/>
      </c>
      <c r="Q730" t="str">
        <f>IFERROR(INDEX(JOGOS!$C$1:$P$16905,$G730,11),"")</f>
        <v/>
      </c>
      <c r="R730" t="str">
        <f>IFERROR(INDEX(JOGOS!$C$1:$P$16905,$G730,12),"")</f>
        <v/>
      </c>
      <c r="S730" t="str">
        <f>IFERROR(INDEX(JOGOS!$C$1:$P$16905,$G730,13),"")</f>
        <v/>
      </c>
      <c r="T730">
        <f t="shared" si="161"/>
        <v>0</v>
      </c>
      <c r="U730">
        <f t="shared" si="153"/>
        <v>0</v>
      </c>
      <c r="V730">
        <f t="shared" si="154"/>
        <v>0</v>
      </c>
      <c r="W730">
        <f t="shared" si="155"/>
        <v>0</v>
      </c>
      <c r="X730">
        <f t="shared" si="156"/>
        <v>0</v>
      </c>
      <c r="Y730">
        <f t="shared" si="157"/>
        <v>0</v>
      </c>
      <c r="Z730">
        <f t="shared" si="158"/>
        <v>0</v>
      </c>
      <c r="AA730">
        <f t="shared" si="159"/>
        <v>0</v>
      </c>
      <c r="AB730">
        <f t="shared" si="160"/>
        <v>0</v>
      </c>
      <c r="AC730">
        <f t="shared" si="162"/>
        <v>0</v>
      </c>
    </row>
    <row r="731" spans="1:29">
      <c r="A731" t="str">
        <f>IF(Tabela3[[#This Row],[GOL CASA]]&lt;&gt;"",Tabela3[[#This Row],[TIME CASA]],"")</f>
        <v/>
      </c>
      <c r="B731" t="str">
        <f>IF(Tabela3[[#This Row],[GOL FORA]]&lt;&gt;"",Tabela3[[#This Row],[TIME FORA]],"")</f>
        <v/>
      </c>
      <c r="D731">
        <f t="shared" si="150"/>
        <v>0</v>
      </c>
      <c r="F731" t="str">
        <f t="shared" si="152"/>
        <v/>
      </c>
      <c r="G731" t="str">
        <f t="shared" si="151"/>
        <v/>
      </c>
      <c r="H731" t="str">
        <f>IFERROR(INDEX(JOGOS!$C$1:$P$16905,$G731,1),"")</f>
        <v/>
      </c>
      <c r="I731" s="29" t="str">
        <f>IFERROR(INDEX(JOGOS!$C$1:$P$16905,$G731,3),"")</f>
        <v/>
      </c>
      <c r="J731" s="29" t="str">
        <f>IFERROR(INDEX(JOGOS!$C$1:$P$16905,$G731,4),"")</f>
        <v/>
      </c>
      <c r="K731" t="str">
        <f>IFERROR(INDEX(JOGOS!$C$1:$P$16905,$G731,5),"")</f>
        <v/>
      </c>
      <c r="L731" t="str">
        <f>IFERROR(INDEX(JOGOS!$C$1:$P$16905,$G731,6),"")</f>
        <v/>
      </c>
      <c r="M731" t="str">
        <f>IFERROR(INDEX(JOGOS!$C$1:$P$16905,$G731,7),"")</f>
        <v/>
      </c>
      <c r="N731" t="str">
        <f>IFERROR(INDEX(JOGOS!$C$1:$P$16905,$G731,8),"")</f>
        <v/>
      </c>
      <c r="O731" t="str">
        <f>IFERROR(INDEX(JOGOS!$C$1:$P$16905,$G731,9),"")</f>
        <v/>
      </c>
      <c r="P731" t="str">
        <f>IFERROR(INDEX(JOGOS!$C$1:$P$16905,$G731,10),"")</f>
        <v/>
      </c>
      <c r="Q731" t="str">
        <f>IFERROR(INDEX(JOGOS!$C$1:$P$16905,$G731,11),"")</f>
        <v/>
      </c>
      <c r="R731" t="str">
        <f>IFERROR(INDEX(JOGOS!$C$1:$P$16905,$G731,12),"")</f>
        <v/>
      </c>
      <c r="S731" t="str">
        <f>IFERROR(INDEX(JOGOS!$C$1:$P$16905,$G731,13),"")</f>
        <v/>
      </c>
      <c r="T731">
        <f t="shared" si="161"/>
        <v>0</v>
      </c>
      <c r="U731">
        <f t="shared" si="153"/>
        <v>0</v>
      </c>
      <c r="V731">
        <f t="shared" si="154"/>
        <v>0</v>
      </c>
      <c r="W731">
        <f t="shared" si="155"/>
        <v>0</v>
      </c>
      <c r="X731">
        <f t="shared" si="156"/>
        <v>0</v>
      </c>
      <c r="Y731">
        <f t="shared" si="157"/>
        <v>0</v>
      </c>
      <c r="Z731">
        <f t="shared" si="158"/>
        <v>0</v>
      </c>
      <c r="AA731">
        <f t="shared" si="159"/>
        <v>0</v>
      </c>
      <c r="AB731">
        <f t="shared" si="160"/>
        <v>0</v>
      </c>
      <c r="AC731">
        <f t="shared" si="162"/>
        <v>0</v>
      </c>
    </row>
    <row r="732" spans="1:29">
      <c r="A732" t="str">
        <f>IF(Tabela3[[#This Row],[GOL CASA]]&lt;&gt;"",Tabela3[[#This Row],[TIME CASA]],"")</f>
        <v/>
      </c>
      <c r="B732" t="str">
        <f>IF(Tabela3[[#This Row],[GOL FORA]]&lt;&gt;"",Tabela3[[#This Row],[TIME FORA]],"")</f>
        <v/>
      </c>
      <c r="D732">
        <f t="shared" si="150"/>
        <v>0</v>
      </c>
      <c r="F732" t="str">
        <f t="shared" si="152"/>
        <v/>
      </c>
      <c r="G732" t="str">
        <f t="shared" si="151"/>
        <v/>
      </c>
      <c r="H732" t="str">
        <f>IFERROR(INDEX(JOGOS!$C$1:$P$16905,$G732,1),"")</f>
        <v/>
      </c>
      <c r="I732" s="29" t="str">
        <f>IFERROR(INDEX(JOGOS!$C$1:$P$16905,$G732,3),"")</f>
        <v/>
      </c>
      <c r="J732" s="29" t="str">
        <f>IFERROR(INDEX(JOGOS!$C$1:$P$16905,$G732,4),"")</f>
        <v/>
      </c>
      <c r="K732" t="str">
        <f>IFERROR(INDEX(JOGOS!$C$1:$P$16905,$G732,5),"")</f>
        <v/>
      </c>
      <c r="L732" t="str">
        <f>IFERROR(INDEX(JOGOS!$C$1:$P$16905,$G732,6),"")</f>
        <v/>
      </c>
      <c r="M732" t="str">
        <f>IFERROR(INDEX(JOGOS!$C$1:$P$16905,$G732,7),"")</f>
        <v/>
      </c>
      <c r="N732" t="str">
        <f>IFERROR(INDEX(JOGOS!$C$1:$P$16905,$G732,8),"")</f>
        <v/>
      </c>
      <c r="O732" t="str">
        <f>IFERROR(INDEX(JOGOS!$C$1:$P$16905,$G732,9),"")</f>
        <v/>
      </c>
      <c r="P732" t="str">
        <f>IFERROR(INDEX(JOGOS!$C$1:$P$16905,$G732,10),"")</f>
        <v/>
      </c>
      <c r="Q732" t="str">
        <f>IFERROR(INDEX(JOGOS!$C$1:$P$16905,$G732,11),"")</f>
        <v/>
      </c>
      <c r="R732" t="str">
        <f>IFERROR(INDEX(JOGOS!$C$1:$P$16905,$G732,12),"")</f>
        <v/>
      </c>
      <c r="S732" t="str">
        <f>IFERROR(INDEX(JOGOS!$C$1:$P$16905,$G732,13),"")</f>
        <v/>
      </c>
      <c r="T732">
        <f t="shared" si="161"/>
        <v>0</v>
      </c>
      <c r="U732">
        <f t="shared" si="153"/>
        <v>0</v>
      </c>
      <c r="V732">
        <f t="shared" si="154"/>
        <v>0</v>
      </c>
      <c r="W732">
        <f t="shared" si="155"/>
        <v>0</v>
      </c>
      <c r="X732">
        <f t="shared" si="156"/>
        <v>0</v>
      </c>
      <c r="Y732">
        <f t="shared" si="157"/>
        <v>0</v>
      </c>
      <c r="Z732">
        <f t="shared" si="158"/>
        <v>0</v>
      </c>
      <c r="AA732">
        <f t="shared" si="159"/>
        <v>0</v>
      </c>
      <c r="AB732">
        <f t="shared" si="160"/>
        <v>0</v>
      </c>
      <c r="AC732">
        <f t="shared" si="162"/>
        <v>0</v>
      </c>
    </row>
    <row r="733" spans="1:29">
      <c r="A733" t="str">
        <f>IF(Tabela3[[#This Row],[GOL CASA]]&lt;&gt;"",Tabela3[[#This Row],[TIME CASA]],"")</f>
        <v/>
      </c>
      <c r="B733" t="str">
        <f>IF(Tabela3[[#This Row],[GOL FORA]]&lt;&gt;"",Tabela3[[#This Row],[TIME FORA]],"")</f>
        <v/>
      </c>
      <c r="D733">
        <f t="shared" si="150"/>
        <v>0</v>
      </c>
      <c r="F733" t="str">
        <f t="shared" si="152"/>
        <v/>
      </c>
      <c r="G733" t="str">
        <f t="shared" si="151"/>
        <v/>
      </c>
      <c r="H733" t="str">
        <f>IFERROR(INDEX(JOGOS!$C$1:$P$16905,$G733,1),"")</f>
        <v/>
      </c>
      <c r="I733" s="29" t="str">
        <f>IFERROR(INDEX(JOGOS!$C$1:$P$16905,$G733,3),"")</f>
        <v/>
      </c>
      <c r="J733" s="29" t="str">
        <f>IFERROR(INDEX(JOGOS!$C$1:$P$16905,$G733,4),"")</f>
        <v/>
      </c>
      <c r="K733" t="str">
        <f>IFERROR(INDEX(JOGOS!$C$1:$P$16905,$G733,5),"")</f>
        <v/>
      </c>
      <c r="L733" t="str">
        <f>IFERROR(INDEX(JOGOS!$C$1:$P$16905,$G733,6),"")</f>
        <v/>
      </c>
      <c r="M733" t="str">
        <f>IFERROR(INDEX(JOGOS!$C$1:$P$16905,$G733,7),"")</f>
        <v/>
      </c>
      <c r="N733" t="str">
        <f>IFERROR(INDEX(JOGOS!$C$1:$P$16905,$G733,8),"")</f>
        <v/>
      </c>
      <c r="O733" t="str">
        <f>IFERROR(INDEX(JOGOS!$C$1:$P$16905,$G733,9),"")</f>
        <v/>
      </c>
      <c r="P733" t="str">
        <f>IFERROR(INDEX(JOGOS!$C$1:$P$16905,$G733,10),"")</f>
        <v/>
      </c>
      <c r="Q733" t="str">
        <f>IFERROR(INDEX(JOGOS!$C$1:$P$16905,$G733,11),"")</f>
        <v/>
      </c>
      <c r="R733" t="str">
        <f>IFERROR(INDEX(JOGOS!$C$1:$P$16905,$G733,12),"")</f>
        <v/>
      </c>
      <c r="S733" t="str">
        <f>IFERROR(INDEX(JOGOS!$C$1:$P$16905,$G733,13),"")</f>
        <v/>
      </c>
      <c r="T733">
        <f t="shared" si="161"/>
        <v>0</v>
      </c>
      <c r="U733">
        <f t="shared" si="153"/>
        <v>0</v>
      </c>
      <c r="V733">
        <f t="shared" si="154"/>
        <v>0</v>
      </c>
      <c r="W733">
        <f t="shared" si="155"/>
        <v>0</v>
      </c>
      <c r="X733">
        <f t="shared" si="156"/>
        <v>0</v>
      </c>
      <c r="Y733">
        <f t="shared" si="157"/>
        <v>0</v>
      </c>
      <c r="Z733">
        <f t="shared" si="158"/>
        <v>0</v>
      </c>
      <c r="AA733">
        <f t="shared" si="159"/>
        <v>0</v>
      </c>
      <c r="AB733">
        <f t="shared" si="160"/>
        <v>0</v>
      </c>
      <c r="AC733">
        <f t="shared" si="162"/>
        <v>0</v>
      </c>
    </row>
    <row r="734" spans="1:29">
      <c r="A734" t="str">
        <f>IF(Tabela3[[#This Row],[GOL CASA]]&lt;&gt;"",Tabela3[[#This Row],[TIME CASA]],"")</f>
        <v/>
      </c>
      <c r="B734" t="str">
        <f>IF(Tabela3[[#This Row],[GOL FORA]]&lt;&gt;"",Tabela3[[#This Row],[TIME FORA]],"")</f>
        <v/>
      </c>
      <c r="D734">
        <f t="shared" si="150"/>
        <v>0</v>
      </c>
      <c r="F734" t="str">
        <f t="shared" si="152"/>
        <v/>
      </c>
      <c r="G734" t="str">
        <f t="shared" si="151"/>
        <v/>
      </c>
      <c r="H734" t="str">
        <f>IFERROR(INDEX(JOGOS!$C$1:$P$16905,$G734,1),"")</f>
        <v/>
      </c>
      <c r="I734" s="29" t="str">
        <f>IFERROR(INDEX(JOGOS!$C$1:$P$16905,$G734,3),"")</f>
        <v/>
      </c>
      <c r="J734" s="29" t="str">
        <f>IFERROR(INDEX(JOGOS!$C$1:$P$16905,$G734,4),"")</f>
        <v/>
      </c>
      <c r="K734" t="str">
        <f>IFERROR(INDEX(JOGOS!$C$1:$P$16905,$G734,5),"")</f>
        <v/>
      </c>
      <c r="L734" t="str">
        <f>IFERROR(INDEX(JOGOS!$C$1:$P$16905,$G734,6),"")</f>
        <v/>
      </c>
      <c r="M734" t="str">
        <f>IFERROR(INDEX(JOGOS!$C$1:$P$16905,$G734,7),"")</f>
        <v/>
      </c>
      <c r="N734" t="str">
        <f>IFERROR(INDEX(JOGOS!$C$1:$P$16905,$G734,8),"")</f>
        <v/>
      </c>
      <c r="O734" t="str">
        <f>IFERROR(INDEX(JOGOS!$C$1:$P$16905,$G734,9),"")</f>
        <v/>
      </c>
      <c r="P734" t="str">
        <f>IFERROR(INDEX(JOGOS!$C$1:$P$16905,$G734,10),"")</f>
        <v/>
      </c>
      <c r="Q734" t="str">
        <f>IFERROR(INDEX(JOGOS!$C$1:$P$16905,$G734,11),"")</f>
        <v/>
      </c>
      <c r="R734" t="str">
        <f>IFERROR(INDEX(JOGOS!$C$1:$P$16905,$G734,12),"")</f>
        <v/>
      </c>
      <c r="S734" t="str">
        <f>IFERROR(INDEX(JOGOS!$C$1:$P$16905,$G734,13),"")</f>
        <v/>
      </c>
      <c r="T734">
        <f t="shared" si="161"/>
        <v>0</v>
      </c>
      <c r="U734">
        <f t="shared" si="153"/>
        <v>0</v>
      </c>
      <c r="V734">
        <f t="shared" si="154"/>
        <v>0</v>
      </c>
      <c r="W734">
        <f t="shared" si="155"/>
        <v>0</v>
      </c>
      <c r="X734">
        <f t="shared" si="156"/>
        <v>0</v>
      </c>
      <c r="Y734">
        <f t="shared" si="157"/>
        <v>0</v>
      </c>
      <c r="Z734">
        <f t="shared" si="158"/>
        <v>0</v>
      </c>
      <c r="AA734">
        <f t="shared" si="159"/>
        <v>0</v>
      </c>
      <c r="AB734">
        <f t="shared" si="160"/>
        <v>0</v>
      </c>
      <c r="AC734">
        <f t="shared" si="162"/>
        <v>0</v>
      </c>
    </row>
    <row r="735" spans="1:29">
      <c r="A735" t="str">
        <f>IF(Tabela3[[#This Row],[GOL CASA]]&lt;&gt;"",Tabela3[[#This Row],[TIME CASA]],"")</f>
        <v/>
      </c>
      <c r="B735" t="str">
        <f>IF(Tabela3[[#This Row],[GOL FORA]]&lt;&gt;"",Tabela3[[#This Row],[TIME FORA]],"")</f>
        <v/>
      </c>
      <c r="D735">
        <f t="shared" si="150"/>
        <v>0</v>
      </c>
      <c r="F735" t="str">
        <f t="shared" si="152"/>
        <v/>
      </c>
      <c r="G735" t="str">
        <f t="shared" si="151"/>
        <v/>
      </c>
      <c r="H735" t="str">
        <f>IFERROR(INDEX(JOGOS!$C$1:$P$16905,$G735,1),"")</f>
        <v/>
      </c>
      <c r="I735" s="29" t="str">
        <f>IFERROR(INDEX(JOGOS!$C$1:$P$16905,$G735,3),"")</f>
        <v/>
      </c>
      <c r="J735" s="29" t="str">
        <f>IFERROR(INDEX(JOGOS!$C$1:$P$16905,$G735,4),"")</f>
        <v/>
      </c>
      <c r="K735" t="str">
        <f>IFERROR(INDEX(JOGOS!$C$1:$P$16905,$G735,5),"")</f>
        <v/>
      </c>
      <c r="L735" t="str">
        <f>IFERROR(INDEX(JOGOS!$C$1:$P$16905,$G735,6),"")</f>
        <v/>
      </c>
      <c r="M735" t="str">
        <f>IFERROR(INDEX(JOGOS!$C$1:$P$16905,$G735,7),"")</f>
        <v/>
      </c>
      <c r="N735" t="str">
        <f>IFERROR(INDEX(JOGOS!$C$1:$P$16905,$G735,8),"")</f>
        <v/>
      </c>
      <c r="O735" t="str">
        <f>IFERROR(INDEX(JOGOS!$C$1:$P$16905,$G735,9),"")</f>
        <v/>
      </c>
      <c r="P735" t="str">
        <f>IFERROR(INDEX(JOGOS!$C$1:$P$16905,$G735,10),"")</f>
        <v/>
      </c>
      <c r="Q735" t="str">
        <f>IFERROR(INDEX(JOGOS!$C$1:$P$16905,$G735,11),"")</f>
        <v/>
      </c>
      <c r="R735" t="str">
        <f>IFERROR(INDEX(JOGOS!$C$1:$P$16905,$G735,12),"")</f>
        <v/>
      </c>
      <c r="S735" t="str">
        <f>IFERROR(INDEX(JOGOS!$C$1:$P$16905,$G735,13),"")</f>
        <v/>
      </c>
      <c r="T735">
        <f t="shared" si="161"/>
        <v>0</v>
      </c>
      <c r="U735">
        <f t="shared" si="153"/>
        <v>0</v>
      </c>
      <c r="V735">
        <f t="shared" si="154"/>
        <v>0</v>
      </c>
      <c r="W735">
        <f t="shared" si="155"/>
        <v>0</v>
      </c>
      <c r="X735">
        <f t="shared" si="156"/>
        <v>0</v>
      </c>
      <c r="Y735">
        <f t="shared" si="157"/>
        <v>0</v>
      </c>
      <c r="Z735">
        <f t="shared" si="158"/>
        <v>0</v>
      </c>
      <c r="AA735">
        <f t="shared" si="159"/>
        <v>0</v>
      </c>
      <c r="AB735">
        <f t="shared" si="160"/>
        <v>0</v>
      </c>
      <c r="AC735">
        <f t="shared" si="162"/>
        <v>0</v>
      </c>
    </row>
    <row r="736" spans="1:29">
      <c r="A736" t="str">
        <f>IF(Tabela3[[#This Row],[GOL CASA]]&lt;&gt;"",Tabela3[[#This Row],[TIME CASA]],"")</f>
        <v/>
      </c>
      <c r="B736" t="str">
        <f>IF(Tabela3[[#This Row],[GOL FORA]]&lt;&gt;"",Tabela3[[#This Row],[TIME FORA]],"")</f>
        <v/>
      </c>
      <c r="D736">
        <f t="shared" si="150"/>
        <v>0</v>
      </c>
      <c r="F736" t="str">
        <f t="shared" si="152"/>
        <v/>
      </c>
      <c r="G736" t="str">
        <f t="shared" si="151"/>
        <v/>
      </c>
      <c r="H736" t="str">
        <f>IFERROR(INDEX(JOGOS!$C$1:$P$16905,$G736,1),"")</f>
        <v/>
      </c>
      <c r="I736" s="29" t="str">
        <f>IFERROR(INDEX(JOGOS!$C$1:$P$16905,$G736,3),"")</f>
        <v/>
      </c>
      <c r="J736" s="29" t="str">
        <f>IFERROR(INDEX(JOGOS!$C$1:$P$16905,$G736,4),"")</f>
        <v/>
      </c>
      <c r="K736" t="str">
        <f>IFERROR(INDEX(JOGOS!$C$1:$P$16905,$G736,5),"")</f>
        <v/>
      </c>
      <c r="L736" t="str">
        <f>IFERROR(INDEX(JOGOS!$C$1:$P$16905,$G736,6),"")</f>
        <v/>
      </c>
      <c r="M736" t="str">
        <f>IFERROR(INDEX(JOGOS!$C$1:$P$16905,$G736,7),"")</f>
        <v/>
      </c>
      <c r="N736" t="str">
        <f>IFERROR(INDEX(JOGOS!$C$1:$P$16905,$G736,8),"")</f>
        <v/>
      </c>
      <c r="O736" t="str">
        <f>IFERROR(INDEX(JOGOS!$C$1:$P$16905,$G736,9),"")</f>
        <v/>
      </c>
      <c r="P736" t="str">
        <f>IFERROR(INDEX(JOGOS!$C$1:$P$16905,$G736,10),"")</f>
        <v/>
      </c>
      <c r="Q736" t="str">
        <f>IFERROR(INDEX(JOGOS!$C$1:$P$16905,$G736,11),"")</f>
        <v/>
      </c>
      <c r="R736" t="str">
        <f>IFERROR(INDEX(JOGOS!$C$1:$P$16905,$G736,12),"")</f>
        <v/>
      </c>
      <c r="S736" t="str">
        <f>IFERROR(INDEX(JOGOS!$C$1:$P$16905,$G736,13),"")</f>
        <v/>
      </c>
      <c r="T736">
        <f t="shared" si="161"/>
        <v>0</v>
      </c>
      <c r="U736">
        <f t="shared" si="153"/>
        <v>0</v>
      </c>
      <c r="V736">
        <f t="shared" si="154"/>
        <v>0</v>
      </c>
      <c r="W736">
        <f t="shared" si="155"/>
        <v>0</v>
      </c>
      <c r="X736">
        <f t="shared" si="156"/>
        <v>0</v>
      </c>
      <c r="Y736">
        <f t="shared" si="157"/>
        <v>0</v>
      </c>
      <c r="Z736">
        <f t="shared" si="158"/>
        <v>0</v>
      </c>
      <c r="AA736">
        <f t="shared" si="159"/>
        <v>0</v>
      </c>
      <c r="AB736">
        <f t="shared" si="160"/>
        <v>0</v>
      </c>
      <c r="AC736">
        <f t="shared" si="162"/>
        <v>0</v>
      </c>
    </row>
    <row r="737" spans="1:29">
      <c r="A737" t="str">
        <f>IF(Tabela3[[#This Row],[GOL CASA]]&lt;&gt;"",Tabela3[[#This Row],[TIME CASA]],"")</f>
        <v/>
      </c>
      <c r="B737" t="str">
        <f>IF(Tabela3[[#This Row],[GOL FORA]]&lt;&gt;"",Tabela3[[#This Row],[TIME FORA]],"")</f>
        <v/>
      </c>
      <c r="D737">
        <f t="shared" si="150"/>
        <v>0</v>
      </c>
      <c r="F737" t="str">
        <f t="shared" si="152"/>
        <v/>
      </c>
      <c r="G737" t="str">
        <f t="shared" si="151"/>
        <v/>
      </c>
      <c r="H737" t="str">
        <f>IFERROR(INDEX(JOGOS!$C$1:$P$16905,$G737,1),"")</f>
        <v/>
      </c>
      <c r="I737" s="29" t="str">
        <f>IFERROR(INDEX(JOGOS!$C$1:$P$16905,$G737,3),"")</f>
        <v/>
      </c>
      <c r="J737" s="29" t="str">
        <f>IFERROR(INDEX(JOGOS!$C$1:$P$16905,$G737,4),"")</f>
        <v/>
      </c>
      <c r="K737" t="str">
        <f>IFERROR(INDEX(JOGOS!$C$1:$P$16905,$G737,5),"")</f>
        <v/>
      </c>
      <c r="L737" t="str">
        <f>IFERROR(INDEX(JOGOS!$C$1:$P$16905,$G737,6),"")</f>
        <v/>
      </c>
      <c r="M737" t="str">
        <f>IFERROR(INDEX(JOGOS!$C$1:$P$16905,$G737,7),"")</f>
        <v/>
      </c>
      <c r="N737" t="str">
        <f>IFERROR(INDEX(JOGOS!$C$1:$P$16905,$G737,8),"")</f>
        <v/>
      </c>
      <c r="O737" t="str">
        <f>IFERROR(INDEX(JOGOS!$C$1:$P$16905,$G737,9),"")</f>
        <v/>
      </c>
      <c r="P737" t="str">
        <f>IFERROR(INDEX(JOGOS!$C$1:$P$16905,$G737,10),"")</f>
        <v/>
      </c>
      <c r="Q737" t="str">
        <f>IFERROR(INDEX(JOGOS!$C$1:$P$16905,$G737,11),"")</f>
        <v/>
      </c>
      <c r="R737" t="str">
        <f>IFERROR(INDEX(JOGOS!$C$1:$P$16905,$G737,12),"")</f>
        <v/>
      </c>
      <c r="S737" t="str">
        <f>IFERROR(INDEX(JOGOS!$C$1:$P$16905,$G737,13),"")</f>
        <v/>
      </c>
      <c r="T737">
        <f t="shared" si="161"/>
        <v>0</v>
      </c>
      <c r="U737">
        <f t="shared" si="153"/>
        <v>0</v>
      </c>
      <c r="V737">
        <f t="shared" si="154"/>
        <v>0</v>
      </c>
      <c r="W737">
        <f t="shared" si="155"/>
        <v>0</v>
      </c>
      <c r="X737">
        <f t="shared" si="156"/>
        <v>0</v>
      </c>
      <c r="Y737">
        <f t="shared" si="157"/>
        <v>0</v>
      </c>
      <c r="Z737">
        <f t="shared" si="158"/>
        <v>0</v>
      </c>
      <c r="AA737">
        <f t="shared" si="159"/>
        <v>0</v>
      </c>
      <c r="AB737">
        <f t="shared" si="160"/>
        <v>0</v>
      </c>
      <c r="AC737">
        <f t="shared" si="162"/>
        <v>0</v>
      </c>
    </row>
    <row r="738" spans="1:29">
      <c r="A738" t="str">
        <f>IF(Tabela3[[#This Row],[GOL CASA]]&lt;&gt;"",Tabela3[[#This Row],[TIME CASA]],"")</f>
        <v/>
      </c>
      <c r="B738" t="str">
        <f>IF(Tabela3[[#This Row],[GOL FORA]]&lt;&gt;"",Tabela3[[#This Row],[TIME FORA]],"")</f>
        <v/>
      </c>
      <c r="D738">
        <f t="shared" si="150"/>
        <v>0</v>
      </c>
      <c r="F738" t="str">
        <f t="shared" si="152"/>
        <v/>
      </c>
      <c r="G738" t="str">
        <f t="shared" si="151"/>
        <v/>
      </c>
      <c r="H738" t="str">
        <f>IFERROR(INDEX(JOGOS!$C$1:$P$16905,$G738,1),"")</f>
        <v/>
      </c>
      <c r="I738" s="29" t="str">
        <f>IFERROR(INDEX(JOGOS!$C$1:$P$16905,$G738,3),"")</f>
        <v/>
      </c>
      <c r="J738" s="29" t="str">
        <f>IFERROR(INDEX(JOGOS!$C$1:$P$16905,$G738,4),"")</f>
        <v/>
      </c>
      <c r="K738" t="str">
        <f>IFERROR(INDEX(JOGOS!$C$1:$P$16905,$G738,5),"")</f>
        <v/>
      </c>
      <c r="L738" t="str">
        <f>IFERROR(INDEX(JOGOS!$C$1:$P$16905,$G738,6),"")</f>
        <v/>
      </c>
      <c r="M738" t="str">
        <f>IFERROR(INDEX(JOGOS!$C$1:$P$16905,$G738,7),"")</f>
        <v/>
      </c>
      <c r="N738" t="str">
        <f>IFERROR(INDEX(JOGOS!$C$1:$P$16905,$G738,8),"")</f>
        <v/>
      </c>
      <c r="O738" t="str">
        <f>IFERROR(INDEX(JOGOS!$C$1:$P$16905,$G738,9),"")</f>
        <v/>
      </c>
      <c r="P738" t="str">
        <f>IFERROR(INDEX(JOGOS!$C$1:$P$16905,$G738,10),"")</f>
        <v/>
      </c>
      <c r="Q738" t="str">
        <f>IFERROR(INDEX(JOGOS!$C$1:$P$16905,$G738,11),"")</f>
        <v/>
      </c>
      <c r="R738" t="str">
        <f>IFERROR(INDEX(JOGOS!$C$1:$P$16905,$G738,12),"")</f>
        <v/>
      </c>
      <c r="S738" t="str">
        <f>IFERROR(INDEX(JOGOS!$C$1:$P$16905,$G738,13),"")</f>
        <v/>
      </c>
      <c r="T738">
        <f t="shared" si="161"/>
        <v>0</v>
      </c>
      <c r="U738">
        <f t="shared" si="153"/>
        <v>0</v>
      </c>
      <c r="V738">
        <f t="shared" si="154"/>
        <v>0</v>
      </c>
      <c r="W738">
        <f t="shared" si="155"/>
        <v>0</v>
      </c>
      <c r="X738">
        <f t="shared" si="156"/>
        <v>0</v>
      </c>
      <c r="Y738">
        <f t="shared" si="157"/>
        <v>0</v>
      </c>
      <c r="Z738">
        <f t="shared" si="158"/>
        <v>0</v>
      </c>
      <c r="AA738">
        <f t="shared" si="159"/>
        <v>0</v>
      </c>
      <c r="AB738">
        <f t="shared" si="160"/>
        <v>0</v>
      </c>
      <c r="AC738">
        <f t="shared" si="162"/>
        <v>0</v>
      </c>
    </row>
    <row r="739" spans="1:29">
      <c r="A739" t="str">
        <f>IF(Tabela3[[#This Row],[GOL CASA]]&lt;&gt;"",Tabela3[[#This Row],[TIME CASA]],"")</f>
        <v/>
      </c>
      <c r="B739" t="str">
        <f>IF(Tabela3[[#This Row],[GOL FORA]]&lt;&gt;"",Tabela3[[#This Row],[TIME FORA]],"")</f>
        <v/>
      </c>
      <c r="D739">
        <f t="shared" si="150"/>
        <v>0</v>
      </c>
      <c r="F739" t="str">
        <f t="shared" si="152"/>
        <v/>
      </c>
      <c r="G739" t="str">
        <f t="shared" si="151"/>
        <v/>
      </c>
      <c r="H739" t="str">
        <f>IFERROR(INDEX(JOGOS!$C$1:$P$16905,$G739,1),"")</f>
        <v/>
      </c>
      <c r="I739" s="29" t="str">
        <f>IFERROR(INDEX(JOGOS!$C$1:$P$16905,$G739,3),"")</f>
        <v/>
      </c>
      <c r="J739" s="29" t="str">
        <f>IFERROR(INDEX(JOGOS!$C$1:$P$16905,$G739,4),"")</f>
        <v/>
      </c>
      <c r="K739" t="str">
        <f>IFERROR(INDEX(JOGOS!$C$1:$P$16905,$G739,5),"")</f>
        <v/>
      </c>
      <c r="L739" t="str">
        <f>IFERROR(INDEX(JOGOS!$C$1:$P$16905,$G739,6),"")</f>
        <v/>
      </c>
      <c r="M739" t="str">
        <f>IFERROR(INDEX(JOGOS!$C$1:$P$16905,$G739,7),"")</f>
        <v/>
      </c>
      <c r="N739" t="str">
        <f>IFERROR(INDEX(JOGOS!$C$1:$P$16905,$G739,8),"")</f>
        <v/>
      </c>
      <c r="O739" t="str">
        <f>IFERROR(INDEX(JOGOS!$C$1:$P$16905,$G739,9),"")</f>
        <v/>
      </c>
      <c r="P739" t="str">
        <f>IFERROR(INDEX(JOGOS!$C$1:$P$16905,$G739,10),"")</f>
        <v/>
      </c>
      <c r="Q739" t="str">
        <f>IFERROR(INDEX(JOGOS!$C$1:$P$16905,$G739,11),"")</f>
        <v/>
      </c>
      <c r="R739" t="str">
        <f>IFERROR(INDEX(JOGOS!$C$1:$P$16905,$G739,12),"")</f>
        <v/>
      </c>
      <c r="S739" t="str">
        <f>IFERROR(INDEX(JOGOS!$C$1:$P$16905,$G739,13),"")</f>
        <v/>
      </c>
      <c r="T739">
        <f t="shared" si="161"/>
        <v>0</v>
      </c>
      <c r="U739">
        <f t="shared" si="153"/>
        <v>0</v>
      </c>
      <c r="V739">
        <f t="shared" si="154"/>
        <v>0</v>
      </c>
      <c r="W739">
        <f t="shared" si="155"/>
        <v>0</v>
      </c>
      <c r="X739">
        <f t="shared" si="156"/>
        <v>0</v>
      </c>
      <c r="Y739">
        <f t="shared" si="157"/>
        <v>0</v>
      </c>
      <c r="Z739">
        <f t="shared" si="158"/>
        <v>0</v>
      </c>
      <c r="AA739">
        <f t="shared" si="159"/>
        <v>0</v>
      </c>
      <c r="AB739">
        <f t="shared" si="160"/>
        <v>0</v>
      </c>
      <c r="AC739">
        <f t="shared" si="162"/>
        <v>0</v>
      </c>
    </row>
    <row r="740" spans="1:29">
      <c r="A740" t="str">
        <f>IF(Tabela3[[#This Row],[GOL CASA]]&lt;&gt;"",Tabela3[[#This Row],[TIME CASA]],"")</f>
        <v/>
      </c>
      <c r="B740" t="str">
        <f>IF(Tabela3[[#This Row],[GOL FORA]]&lt;&gt;"",Tabela3[[#This Row],[TIME FORA]],"")</f>
        <v/>
      </c>
      <c r="D740">
        <f t="shared" si="150"/>
        <v>0</v>
      </c>
      <c r="F740" t="str">
        <f t="shared" si="152"/>
        <v/>
      </c>
      <c r="G740" t="str">
        <f t="shared" si="151"/>
        <v/>
      </c>
      <c r="H740" t="str">
        <f>IFERROR(INDEX(JOGOS!$C$1:$P$16905,$G740,1),"")</f>
        <v/>
      </c>
      <c r="I740" s="29" t="str">
        <f>IFERROR(INDEX(JOGOS!$C$1:$P$16905,$G740,3),"")</f>
        <v/>
      </c>
      <c r="J740" s="29" t="str">
        <f>IFERROR(INDEX(JOGOS!$C$1:$P$16905,$G740,4),"")</f>
        <v/>
      </c>
      <c r="K740" t="str">
        <f>IFERROR(INDEX(JOGOS!$C$1:$P$16905,$G740,5),"")</f>
        <v/>
      </c>
      <c r="L740" t="str">
        <f>IFERROR(INDEX(JOGOS!$C$1:$P$16905,$G740,6),"")</f>
        <v/>
      </c>
      <c r="M740" t="str">
        <f>IFERROR(INDEX(JOGOS!$C$1:$P$16905,$G740,7),"")</f>
        <v/>
      </c>
      <c r="N740" t="str">
        <f>IFERROR(INDEX(JOGOS!$C$1:$P$16905,$G740,8),"")</f>
        <v/>
      </c>
      <c r="O740" t="str">
        <f>IFERROR(INDEX(JOGOS!$C$1:$P$16905,$G740,9),"")</f>
        <v/>
      </c>
      <c r="P740" t="str">
        <f>IFERROR(INDEX(JOGOS!$C$1:$P$16905,$G740,10),"")</f>
        <v/>
      </c>
      <c r="Q740" t="str">
        <f>IFERROR(INDEX(JOGOS!$C$1:$P$16905,$G740,11),"")</f>
        <v/>
      </c>
      <c r="R740" t="str">
        <f>IFERROR(INDEX(JOGOS!$C$1:$P$16905,$G740,12),"")</f>
        <v/>
      </c>
      <c r="S740" t="str">
        <f>IFERROR(INDEX(JOGOS!$C$1:$P$16905,$G740,13),"")</f>
        <v/>
      </c>
      <c r="T740">
        <f t="shared" si="161"/>
        <v>0</v>
      </c>
      <c r="U740">
        <f t="shared" si="153"/>
        <v>0</v>
      </c>
      <c r="V740">
        <f t="shared" si="154"/>
        <v>0</v>
      </c>
      <c r="W740">
        <f t="shared" si="155"/>
        <v>0</v>
      </c>
      <c r="X740">
        <f t="shared" si="156"/>
        <v>0</v>
      </c>
      <c r="Y740">
        <f t="shared" si="157"/>
        <v>0</v>
      </c>
      <c r="Z740">
        <f t="shared" si="158"/>
        <v>0</v>
      </c>
      <c r="AA740">
        <f t="shared" si="159"/>
        <v>0</v>
      </c>
      <c r="AB740">
        <f t="shared" si="160"/>
        <v>0</v>
      </c>
      <c r="AC740">
        <f t="shared" si="162"/>
        <v>0</v>
      </c>
    </row>
    <row r="741" spans="1:29">
      <c r="A741" t="str">
        <f>IF(Tabela3[[#This Row],[GOL CASA]]&lt;&gt;"",Tabela3[[#This Row],[TIME CASA]],"")</f>
        <v/>
      </c>
      <c r="B741" t="str">
        <f>IF(Tabela3[[#This Row],[GOL FORA]]&lt;&gt;"",Tabela3[[#This Row],[TIME FORA]],"")</f>
        <v/>
      </c>
      <c r="D741">
        <f t="shared" si="150"/>
        <v>0</v>
      </c>
      <c r="F741" t="str">
        <f t="shared" si="152"/>
        <v/>
      </c>
      <c r="G741" t="str">
        <f t="shared" si="151"/>
        <v/>
      </c>
      <c r="H741" t="str">
        <f>IFERROR(INDEX(JOGOS!$C$1:$P$16905,$G741,1),"")</f>
        <v/>
      </c>
      <c r="I741" s="29" t="str">
        <f>IFERROR(INDEX(JOGOS!$C$1:$P$16905,$G741,3),"")</f>
        <v/>
      </c>
      <c r="J741" s="29" t="str">
        <f>IFERROR(INDEX(JOGOS!$C$1:$P$16905,$G741,4),"")</f>
        <v/>
      </c>
      <c r="K741" t="str">
        <f>IFERROR(INDEX(JOGOS!$C$1:$P$16905,$G741,5),"")</f>
        <v/>
      </c>
      <c r="L741" t="str">
        <f>IFERROR(INDEX(JOGOS!$C$1:$P$16905,$G741,6),"")</f>
        <v/>
      </c>
      <c r="M741" t="str">
        <f>IFERROR(INDEX(JOGOS!$C$1:$P$16905,$G741,7),"")</f>
        <v/>
      </c>
      <c r="N741" t="str">
        <f>IFERROR(INDEX(JOGOS!$C$1:$P$16905,$G741,8),"")</f>
        <v/>
      </c>
      <c r="O741" t="str">
        <f>IFERROR(INDEX(JOGOS!$C$1:$P$16905,$G741,9),"")</f>
        <v/>
      </c>
      <c r="P741" t="str">
        <f>IFERROR(INDEX(JOGOS!$C$1:$P$16905,$G741,10),"")</f>
        <v/>
      </c>
      <c r="Q741" t="str">
        <f>IFERROR(INDEX(JOGOS!$C$1:$P$16905,$G741,11),"")</f>
        <v/>
      </c>
      <c r="R741" t="str">
        <f>IFERROR(INDEX(JOGOS!$C$1:$P$16905,$G741,12),"")</f>
        <v/>
      </c>
      <c r="S741" t="str">
        <f>IFERROR(INDEX(JOGOS!$C$1:$P$16905,$G741,13),"")</f>
        <v/>
      </c>
      <c r="T741">
        <f t="shared" si="161"/>
        <v>0</v>
      </c>
      <c r="U741">
        <f t="shared" si="153"/>
        <v>0</v>
      </c>
      <c r="V741">
        <f t="shared" si="154"/>
        <v>0</v>
      </c>
      <c r="W741">
        <f t="shared" si="155"/>
        <v>0</v>
      </c>
      <c r="X741">
        <f t="shared" si="156"/>
        <v>0</v>
      </c>
      <c r="Y741">
        <f t="shared" si="157"/>
        <v>0</v>
      </c>
      <c r="Z741">
        <f t="shared" si="158"/>
        <v>0</v>
      </c>
      <c r="AA741">
        <f t="shared" si="159"/>
        <v>0</v>
      </c>
      <c r="AB741">
        <f t="shared" si="160"/>
        <v>0</v>
      </c>
      <c r="AC741">
        <f t="shared" si="162"/>
        <v>0</v>
      </c>
    </row>
    <row r="742" spans="1:29">
      <c r="A742" t="str">
        <f>IF(Tabela3[[#This Row],[GOL CASA]]&lt;&gt;"",Tabela3[[#This Row],[TIME CASA]],"")</f>
        <v/>
      </c>
      <c r="B742" t="str">
        <f>IF(Tabela3[[#This Row],[GOL FORA]]&lt;&gt;"",Tabela3[[#This Row],[TIME FORA]],"")</f>
        <v/>
      </c>
      <c r="D742">
        <f t="shared" si="150"/>
        <v>0</v>
      </c>
      <c r="F742" t="str">
        <f t="shared" si="152"/>
        <v/>
      </c>
      <c r="G742" t="str">
        <f t="shared" si="151"/>
        <v/>
      </c>
      <c r="H742" t="str">
        <f>IFERROR(INDEX(JOGOS!$C$1:$P$16905,$G742,1),"")</f>
        <v/>
      </c>
      <c r="I742" s="29" t="str">
        <f>IFERROR(INDEX(JOGOS!$C$1:$P$16905,$G742,3),"")</f>
        <v/>
      </c>
      <c r="J742" s="29" t="str">
        <f>IFERROR(INDEX(JOGOS!$C$1:$P$16905,$G742,4),"")</f>
        <v/>
      </c>
      <c r="K742" t="str">
        <f>IFERROR(INDEX(JOGOS!$C$1:$P$16905,$G742,5),"")</f>
        <v/>
      </c>
      <c r="L742" t="str">
        <f>IFERROR(INDEX(JOGOS!$C$1:$P$16905,$G742,6),"")</f>
        <v/>
      </c>
      <c r="M742" t="str">
        <f>IFERROR(INDEX(JOGOS!$C$1:$P$16905,$G742,7),"")</f>
        <v/>
      </c>
      <c r="N742" t="str">
        <f>IFERROR(INDEX(JOGOS!$C$1:$P$16905,$G742,8),"")</f>
        <v/>
      </c>
      <c r="O742" t="str">
        <f>IFERROR(INDEX(JOGOS!$C$1:$P$16905,$G742,9),"")</f>
        <v/>
      </c>
      <c r="P742" t="str">
        <f>IFERROR(INDEX(JOGOS!$C$1:$P$16905,$G742,10),"")</f>
        <v/>
      </c>
      <c r="Q742" t="str">
        <f>IFERROR(INDEX(JOGOS!$C$1:$P$16905,$G742,11),"")</f>
        <v/>
      </c>
      <c r="R742" t="str">
        <f>IFERROR(INDEX(JOGOS!$C$1:$P$16905,$G742,12),"")</f>
        <v/>
      </c>
      <c r="S742" t="str">
        <f>IFERROR(INDEX(JOGOS!$C$1:$P$16905,$G742,13),"")</f>
        <v/>
      </c>
      <c r="T742">
        <f t="shared" si="161"/>
        <v>0</v>
      </c>
      <c r="U742">
        <f t="shared" si="153"/>
        <v>0</v>
      </c>
      <c r="V742">
        <f t="shared" si="154"/>
        <v>0</v>
      </c>
      <c r="W742">
        <f t="shared" si="155"/>
        <v>0</v>
      </c>
      <c r="X742">
        <f t="shared" si="156"/>
        <v>0</v>
      </c>
      <c r="Y742">
        <f t="shared" si="157"/>
        <v>0</v>
      </c>
      <c r="Z742">
        <f t="shared" si="158"/>
        <v>0</v>
      </c>
      <c r="AA742">
        <f t="shared" si="159"/>
        <v>0</v>
      </c>
      <c r="AB742">
        <f t="shared" si="160"/>
        <v>0</v>
      </c>
      <c r="AC742">
        <f t="shared" si="162"/>
        <v>0</v>
      </c>
    </row>
    <row r="743" spans="1:29">
      <c r="A743" t="str">
        <f>IF(Tabela3[[#This Row],[GOL CASA]]&lt;&gt;"",Tabela3[[#This Row],[TIME CASA]],"")</f>
        <v/>
      </c>
      <c r="B743" t="str">
        <f>IF(Tabela3[[#This Row],[GOL FORA]]&lt;&gt;"",Tabela3[[#This Row],[TIME FORA]],"")</f>
        <v/>
      </c>
      <c r="D743">
        <f t="shared" si="150"/>
        <v>0</v>
      </c>
      <c r="F743" t="str">
        <f t="shared" si="152"/>
        <v/>
      </c>
      <c r="G743" t="str">
        <f t="shared" si="151"/>
        <v/>
      </c>
      <c r="H743" t="str">
        <f>IFERROR(INDEX(JOGOS!$C$1:$P$16905,$G743,1),"")</f>
        <v/>
      </c>
      <c r="I743" s="29" t="str">
        <f>IFERROR(INDEX(JOGOS!$C$1:$P$16905,$G743,3),"")</f>
        <v/>
      </c>
      <c r="J743" s="29" t="str">
        <f>IFERROR(INDEX(JOGOS!$C$1:$P$16905,$G743,4),"")</f>
        <v/>
      </c>
      <c r="K743" t="str">
        <f>IFERROR(INDEX(JOGOS!$C$1:$P$16905,$G743,5),"")</f>
        <v/>
      </c>
      <c r="L743" t="str">
        <f>IFERROR(INDEX(JOGOS!$C$1:$P$16905,$G743,6),"")</f>
        <v/>
      </c>
      <c r="M743" t="str">
        <f>IFERROR(INDEX(JOGOS!$C$1:$P$16905,$G743,7),"")</f>
        <v/>
      </c>
      <c r="N743" t="str">
        <f>IFERROR(INDEX(JOGOS!$C$1:$P$16905,$G743,8),"")</f>
        <v/>
      </c>
      <c r="O743" t="str">
        <f>IFERROR(INDEX(JOGOS!$C$1:$P$16905,$G743,9),"")</f>
        <v/>
      </c>
      <c r="P743" t="str">
        <f>IFERROR(INDEX(JOGOS!$C$1:$P$16905,$G743,10),"")</f>
        <v/>
      </c>
      <c r="Q743" t="str">
        <f>IFERROR(INDEX(JOGOS!$C$1:$P$16905,$G743,11),"")</f>
        <v/>
      </c>
      <c r="R743" t="str">
        <f>IFERROR(INDEX(JOGOS!$C$1:$P$16905,$G743,12),"")</f>
        <v/>
      </c>
      <c r="S743" t="str">
        <f>IFERROR(INDEX(JOGOS!$C$1:$P$16905,$G743,13),"")</f>
        <v/>
      </c>
      <c r="T743">
        <f t="shared" si="161"/>
        <v>0</v>
      </c>
      <c r="U743">
        <f t="shared" si="153"/>
        <v>0</v>
      </c>
      <c r="V743">
        <f t="shared" si="154"/>
        <v>0</v>
      </c>
      <c r="W743">
        <f t="shared" si="155"/>
        <v>0</v>
      </c>
      <c r="X743">
        <f t="shared" si="156"/>
        <v>0</v>
      </c>
      <c r="Y743">
        <f t="shared" si="157"/>
        <v>0</v>
      </c>
      <c r="Z743">
        <f t="shared" si="158"/>
        <v>0</v>
      </c>
      <c r="AA743">
        <f t="shared" si="159"/>
        <v>0</v>
      </c>
      <c r="AB743">
        <f t="shared" si="160"/>
        <v>0</v>
      </c>
      <c r="AC743">
        <f t="shared" si="162"/>
        <v>0</v>
      </c>
    </row>
    <row r="744" spans="1:29">
      <c r="A744" t="str">
        <f>IF(Tabela3[[#This Row],[GOL CASA]]&lt;&gt;"",Tabela3[[#This Row],[TIME CASA]],"")</f>
        <v/>
      </c>
      <c r="B744" t="str">
        <f>IF(Tabela3[[#This Row],[GOL FORA]]&lt;&gt;"",Tabela3[[#This Row],[TIME FORA]],"")</f>
        <v/>
      </c>
      <c r="D744">
        <f t="shared" si="150"/>
        <v>0</v>
      </c>
      <c r="F744" t="str">
        <f t="shared" si="152"/>
        <v/>
      </c>
      <c r="G744" t="str">
        <f t="shared" si="151"/>
        <v/>
      </c>
      <c r="H744" t="str">
        <f>IFERROR(INDEX(JOGOS!$C$1:$P$16905,$G744,1),"")</f>
        <v/>
      </c>
      <c r="I744" s="29" t="str">
        <f>IFERROR(INDEX(JOGOS!$C$1:$P$16905,$G744,3),"")</f>
        <v/>
      </c>
      <c r="J744" s="29" t="str">
        <f>IFERROR(INDEX(JOGOS!$C$1:$P$16905,$G744,4),"")</f>
        <v/>
      </c>
      <c r="K744" t="str">
        <f>IFERROR(INDEX(JOGOS!$C$1:$P$16905,$G744,5),"")</f>
        <v/>
      </c>
      <c r="L744" t="str">
        <f>IFERROR(INDEX(JOGOS!$C$1:$P$16905,$G744,6),"")</f>
        <v/>
      </c>
      <c r="M744" t="str">
        <f>IFERROR(INDEX(JOGOS!$C$1:$P$16905,$G744,7),"")</f>
        <v/>
      </c>
      <c r="N744" t="str">
        <f>IFERROR(INDEX(JOGOS!$C$1:$P$16905,$G744,8),"")</f>
        <v/>
      </c>
      <c r="O744" t="str">
        <f>IFERROR(INDEX(JOGOS!$C$1:$P$16905,$G744,9),"")</f>
        <v/>
      </c>
      <c r="P744" t="str">
        <f>IFERROR(INDEX(JOGOS!$C$1:$P$16905,$G744,10),"")</f>
        <v/>
      </c>
      <c r="Q744" t="str">
        <f>IFERROR(INDEX(JOGOS!$C$1:$P$16905,$G744,11),"")</f>
        <v/>
      </c>
      <c r="R744" t="str">
        <f>IFERROR(INDEX(JOGOS!$C$1:$P$16905,$G744,12),"")</f>
        <v/>
      </c>
      <c r="S744" t="str">
        <f>IFERROR(INDEX(JOGOS!$C$1:$P$16905,$G744,13),"")</f>
        <v/>
      </c>
      <c r="T744">
        <f t="shared" si="161"/>
        <v>0</v>
      </c>
      <c r="U744">
        <f t="shared" si="153"/>
        <v>0</v>
      </c>
      <c r="V744">
        <f t="shared" si="154"/>
        <v>0</v>
      </c>
      <c r="W744">
        <f t="shared" si="155"/>
        <v>0</v>
      </c>
      <c r="X744">
        <f t="shared" si="156"/>
        <v>0</v>
      </c>
      <c r="Y744">
        <f t="shared" si="157"/>
        <v>0</v>
      </c>
      <c r="Z744">
        <f t="shared" si="158"/>
        <v>0</v>
      </c>
      <c r="AA744">
        <f t="shared" si="159"/>
        <v>0</v>
      </c>
      <c r="AB744">
        <f t="shared" si="160"/>
        <v>0</v>
      </c>
      <c r="AC744">
        <f t="shared" si="162"/>
        <v>0</v>
      </c>
    </row>
    <row r="745" spans="1:29">
      <c r="A745" t="str">
        <f>IF(Tabela3[[#This Row],[GOL CASA]]&lt;&gt;"",Tabela3[[#This Row],[TIME CASA]],"")</f>
        <v/>
      </c>
      <c r="B745" t="str">
        <f>IF(Tabela3[[#This Row],[GOL FORA]]&lt;&gt;"",Tabela3[[#This Row],[TIME FORA]],"")</f>
        <v/>
      </c>
      <c r="D745">
        <f t="shared" si="150"/>
        <v>0</v>
      </c>
      <c r="F745" t="str">
        <f t="shared" si="152"/>
        <v/>
      </c>
      <c r="G745" t="str">
        <f t="shared" si="151"/>
        <v/>
      </c>
      <c r="H745" t="str">
        <f>IFERROR(INDEX(JOGOS!$C$1:$P$16905,$G745,1),"")</f>
        <v/>
      </c>
      <c r="I745" s="29" t="str">
        <f>IFERROR(INDEX(JOGOS!$C$1:$P$16905,$G745,3),"")</f>
        <v/>
      </c>
      <c r="J745" s="29" t="str">
        <f>IFERROR(INDEX(JOGOS!$C$1:$P$16905,$G745,4),"")</f>
        <v/>
      </c>
      <c r="K745" t="str">
        <f>IFERROR(INDEX(JOGOS!$C$1:$P$16905,$G745,5),"")</f>
        <v/>
      </c>
      <c r="L745" t="str">
        <f>IFERROR(INDEX(JOGOS!$C$1:$P$16905,$G745,6),"")</f>
        <v/>
      </c>
      <c r="M745" t="str">
        <f>IFERROR(INDEX(JOGOS!$C$1:$P$16905,$G745,7),"")</f>
        <v/>
      </c>
      <c r="N745" t="str">
        <f>IFERROR(INDEX(JOGOS!$C$1:$P$16905,$G745,8),"")</f>
        <v/>
      </c>
      <c r="O745" t="str">
        <f>IFERROR(INDEX(JOGOS!$C$1:$P$16905,$G745,9),"")</f>
        <v/>
      </c>
      <c r="P745" t="str">
        <f>IFERROR(INDEX(JOGOS!$C$1:$P$16905,$G745,10),"")</f>
        <v/>
      </c>
      <c r="Q745" t="str">
        <f>IFERROR(INDEX(JOGOS!$C$1:$P$16905,$G745,11),"")</f>
        <v/>
      </c>
      <c r="R745" t="str">
        <f>IFERROR(INDEX(JOGOS!$C$1:$P$16905,$G745,12),"")</f>
        <v/>
      </c>
      <c r="S745" t="str">
        <f>IFERROR(INDEX(JOGOS!$C$1:$P$16905,$G745,13),"")</f>
        <v/>
      </c>
      <c r="T745">
        <f t="shared" si="161"/>
        <v>0</v>
      </c>
      <c r="U745">
        <f t="shared" si="153"/>
        <v>0</v>
      </c>
      <c r="V745">
        <f t="shared" si="154"/>
        <v>0</v>
      </c>
      <c r="W745">
        <f t="shared" si="155"/>
        <v>0</v>
      </c>
      <c r="X745">
        <f t="shared" si="156"/>
        <v>0</v>
      </c>
      <c r="Y745">
        <f t="shared" si="157"/>
        <v>0</v>
      </c>
      <c r="Z745">
        <f t="shared" si="158"/>
        <v>0</v>
      </c>
      <c r="AA745">
        <f t="shared" si="159"/>
        <v>0</v>
      </c>
      <c r="AB745">
        <f t="shared" si="160"/>
        <v>0</v>
      </c>
      <c r="AC745">
        <f t="shared" si="162"/>
        <v>0</v>
      </c>
    </row>
    <row r="746" spans="1:29">
      <c r="A746" t="str">
        <f>IF(Tabela3[[#This Row],[GOL CASA]]&lt;&gt;"",Tabela3[[#This Row],[TIME CASA]],"")</f>
        <v/>
      </c>
      <c r="B746" t="str">
        <f>IF(Tabela3[[#This Row],[GOL FORA]]&lt;&gt;"",Tabela3[[#This Row],[TIME FORA]],"")</f>
        <v/>
      </c>
      <c r="D746">
        <f t="shared" si="150"/>
        <v>0</v>
      </c>
      <c r="F746" t="str">
        <f t="shared" si="152"/>
        <v/>
      </c>
      <c r="G746" t="str">
        <f t="shared" si="151"/>
        <v/>
      </c>
      <c r="H746" t="str">
        <f>IFERROR(INDEX(JOGOS!$C$1:$P$16905,$G746,1),"")</f>
        <v/>
      </c>
      <c r="I746" s="29" t="str">
        <f>IFERROR(INDEX(JOGOS!$C$1:$P$16905,$G746,3),"")</f>
        <v/>
      </c>
      <c r="J746" s="29" t="str">
        <f>IFERROR(INDEX(JOGOS!$C$1:$P$16905,$G746,4),"")</f>
        <v/>
      </c>
      <c r="K746" t="str">
        <f>IFERROR(INDEX(JOGOS!$C$1:$P$16905,$G746,5),"")</f>
        <v/>
      </c>
      <c r="L746" t="str">
        <f>IFERROR(INDEX(JOGOS!$C$1:$P$16905,$G746,6),"")</f>
        <v/>
      </c>
      <c r="M746" t="str">
        <f>IFERROR(INDEX(JOGOS!$C$1:$P$16905,$G746,7),"")</f>
        <v/>
      </c>
      <c r="N746" t="str">
        <f>IFERROR(INDEX(JOGOS!$C$1:$P$16905,$G746,8),"")</f>
        <v/>
      </c>
      <c r="O746" t="str">
        <f>IFERROR(INDEX(JOGOS!$C$1:$P$16905,$G746,9),"")</f>
        <v/>
      </c>
      <c r="P746" t="str">
        <f>IFERROR(INDEX(JOGOS!$C$1:$P$16905,$G746,10),"")</f>
        <v/>
      </c>
      <c r="Q746" t="str">
        <f>IFERROR(INDEX(JOGOS!$C$1:$P$16905,$G746,11),"")</f>
        <v/>
      </c>
      <c r="R746" t="str">
        <f>IFERROR(INDEX(JOGOS!$C$1:$P$16905,$G746,12),"")</f>
        <v/>
      </c>
      <c r="S746" t="str">
        <f>IFERROR(INDEX(JOGOS!$C$1:$P$16905,$G746,13),"")</f>
        <v/>
      </c>
      <c r="T746">
        <f t="shared" si="161"/>
        <v>0</v>
      </c>
      <c r="U746">
        <f t="shared" si="153"/>
        <v>0</v>
      </c>
      <c r="V746">
        <f t="shared" si="154"/>
        <v>0</v>
      </c>
      <c r="W746">
        <f t="shared" si="155"/>
        <v>0</v>
      </c>
      <c r="X746">
        <f t="shared" si="156"/>
        <v>0</v>
      </c>
      <c r="Y746">
        <f t="shared" si="157"/>
        <v>0</v>
      </c>
      <c r="Z746">
        <f t="shared" si="158"/>
        <v>0</v>
      </c>
      <c r="AA746">
        <f t="shared" si="159"/>
        <v>0</v>
      </c>
      <c r="AB746">
        <f t="shared" si="160"/>
        <v>0</v>
      </c>
      <c r="AC746">
        <f t="shared" si="162"/>
        <v>0</v>
      </c>
    </row>
    <row r="747" spans="1:29">
      <c r="A747" t="str">
        <f>IF(Tabela3[[#This Row],[GOL CASA]]&lt;&gt;"",Tabela3[[#This Row],[TIME CASA]],"")</f>
        <v/>
      </c>
      <c r="B747" t="str">
        <f>IF(Tabela3[[#This Row],[GOL FORA]]&lt;&gt;"",Tabela3[[#This Row],[TIME FORA]],"")</f>
        <v/>
      </c>
      <c r="D747">
        <f t="shared" si="150"/>
        <v>0</v>
      </c>
      <c r="F747" t="str">
        <f t="shared" si="152"/>
        <v/>
      </c>
      <c r="G747" t="str">
        <f t="shared" si="151"/>
        <v/>
      </c>
      <c r="H747" t="str">
        <f>IFERROR(INDEX(JOGOS!$C$1:$P$16905,$G747,1),"")</f>
        <v/>
      </c>
      <c r="I747" s="29" t="str">
        <f>IFERROR(INDEX(JOGOS!$C$1:$P$16905,$G747,3),"")</f>
        <v/>
      </c>
      <c r="J747" s="29" t="str">
        <f>IFERROR(INDEX(JOGOS!$C$1:$P$16905,$G747,4),"")</f>
        <v/>
      </c>
      <c r="K747" t="str">
        <f>IFERROR(INDEX(JOGOS!$C$1:$P$16905,$G747,5),"")</f>
        <v/>
      </c>
      <c r="L747" t="str">
        <f>IFERROR(INDEX(JOGOS!$C$1:$P$16905,$G747,6),"")</f>
        <v/>
      </c>
      <c r="M747" t="str">
        <f>IFERROR(INDEX(JOGOS!$C$1:$P$16905,$G747,7),"")</f>
        <v/>
      </c>
      <c r="N747" t="str">
        <f>IFERROR(INDEX(JOGOS!$C$1:$P$16905,$G747,8),"")</f>
        <v/>
      </c>
      <c r="O747" t="str">
        <f>IFERROR(INDEX(JOGOS!$C$1:$P$16905,$G747,9),"")</f>
        <v/>
      </c>
      <c r="P747" t="str">
        <f>IFERROR(INDEX(JOGOS!$C$1:$P$16905,$G747,10),"")</f>
        <v/>
      </c>
      <c r="Q747" t="str">
        <f>IFERROR(INDEX(JOGOS!$C$1:$P$16905,$G747,11),"")</f>
        <v/>
      </c>
      <c r="R747" t="str">
        <f>IFERROR(INDEX(JOGOS!$C$1:$P$16905,$G747,12),"")</f>
        <v/>
      </c>
      <c r="S747" t="str">
        <f>IFERROR(INDEX(JOGOS!$C$1:$P$16905,$G747,13),"")</f>
        <v/>
      </c>
      <c r="T747">
        <f t="shared" si="161"/>
        <v>0</v>
      </c>
      <c r="U747">
        <f t="shared" si="153"/>
        <v>0</v>
      </c>
      <c r="V747">
        <f t="shared" si="154"/>
        <v>0</v>
      </c>
      <c r="W747">
        <f t="shared" si="155"/>
        <v>0</v>
      </c>
      <c r="X747">
        <f t="shared" si="156"/>
        <v>0</v>
      </c>
      <c r="Y747">
        <f t="shared" si="157"/>
        <v>0</v>
      </c>
      <c r="Z747">
        <f t="shared" si="158"/>
        <v>0</v>
      </c>
      <c r="AA747">
        <f t="shared" si="159"/>
        <v>0</v>
      </c>
      <c r="AB747">
        <f t="shared" si="160"/>
        <v>0</v>
      </c>
      <c r="AC747">
        <f t="shared" si="162"/>
        <v>0</v>
      </c>
    </row>
    <row r="748" spans="1:29">
      <c r="A748" t="str">
        <f>IF(Tabela3[[#This Row],[GOL CASA]]&lt;&gt;"",Tabela3[[#This Row],[TIME CASA]],"")</f>
        <v/>
      </c>
      <c r="B748" t="str">
        <f>IF(Tabela3[[#This Row],[GOL FORA]]&lt;&gt;"",Tabela3[[#This Row],[TIME FORA]],"")</f>
        <v/>
      </c>
      <c r="D748">
        <f t="shared" si="150"/>
        <v>0</v>
      </c>
      <c r="F748" t="str">
        <f t="shared" si="152"/>
        <v/>
      </c>
      <c r="G748" t="str">
        <f t="shared" si="151"/>
        <v/>
      </c>
      <c r="H748" t="str">
        <f>IFERROR(INDEX(JOGOS!$C$1:$P$16905,$G748,1),"")</f>
        <v/>
      </c>
      <c r="I748" s="29" t="str">
        <f>IFERROR(INDEX(JOGOS!$C$1:$P$16905,$G748,3),"")</f>
        <v/>
      </c>
      <c r="J748" s="29" t="str">
        <f>IFERROR(INDEX(JOGOS!$C$1:$P$16905,$G748,4),"")</f>
        <v/>
      </c>
      <c r="K748" t="str">
        <f>IFERROR(INDEX(JOGOS!$C$1:$P$16905,$G748,5),"")</f>
        <v/>
      </c>
      <c r="L748" t="str">
        <f>IFERROR(INDEX(JOGOS!$C$1:$P$16905,$G748,6),"")</f>
        <v/>
      </c>
      <c r="M748" t="str">
        <f>IFERROR(INDEX(JOGOS!$C$1:$P$16905,$G748,7),"")</f>
        <v/>
      </c>
      <c r="N748" t="str">
        <f>IFERROR(INDEX(JOGOS!$C$1:$P$16905,$G748,8),"")</f>
        <v/>
      </c>
      <c r="O748" t="str">
        <f>IFERROR(INDEX(JOGOS!$C$1:$P$16905,$G748,9),"")</f>
        <v/>
      </c>
      <c r="P748" t="str">
        <f>IFERROR(INDEX(JOGOS!$C$1:$P$16905,$G748,10),"")</f>
        <v/>
      </c>
      <c r="Q748" t="str">
        <f>IFERROR(INDEX(JOGOS!$C$1:$P$16905,$G748,11),"")</f>
        <v/>
      </c>
      <c r="R748" t="str">
        <f>IFERROR(INDEX(JOGOS!$C$1:$P$16905,$G748,12),"")</f>
        <v/>
      </c>
      <c r="S748" t="str">
        <f>IFERROR(INDEX(JOGOS!$C$1:$P$16905,$G748,13),"")</f>
        <v/>
      </c>
      <c r="T748">
        <f t="shared" si="161"/>
        <v>0</v>
      </c>
      <c r="U748">
        <f t="shared" si="153"/>
        <v>0</v>
      </c>
      <c r="V748">
        <f t="shared" si="154"/>
        <v>0</v>
      </c>
      <c r="W748">
        <f t="shared" si="155"/>
        <v>0</v>
      </c>
      <c r="X748">
        <f t="shared" si="156"/>
        <v>0</v>
      </c>
      <c r="Y748">
        <f t="shared" si="157"/>
        <v>0</v>
      </c>
      <c r="Z748">
        <f t="shared" si="158"/>
        <v>0</v>
      </c>
      <c r="AA748">
        <f t="shared" si="159"/>
        <v>0</v>
      </c>
      <c r="AB748">
        <f t="shared" si="160"/>
        <v>0</v>
      </c>
      <c r="AC748">
        <f t="shared" si="162"/>
        <v>0</v>
      </c>
    </row>
    <row r="749" spans="1:29">
      <c r="A749" t="str">
        <f>IF(Tabela3[[#This Row],[GOL CASA]]&lt;&gt;"",Tabela3[[#This Row],[TIME CASA]],"")</f>
        <v/>
      </c>
      <c r="B749" t="str">
        <f>IF(Tabela3[[#This Row],[GOL FORA]]&lt;&gt;"",Tabela3[[#This Row],[TIME FORA]],"")</f>
        <v/>
      </c>
      <c r="D749">
        <f t="shared" si="150"/>
        <v>0</v>
      </c>
      <c r="F749" t="str">
        <f t="shared" si="152"/>
        <v/>
      </c>
      <c r="G749" t="str">
        <f t="shared" si="151"/>
        <v/>
      </c>
      <c r="H749" t="str">
        <f>IFERROR(INDEX(JOGOS!$C$1:$P$16905,$G749,1),"")</f>
        <v/>
      </c>
      <c r="I749" s="29" t="str">
        <f>IFERROR(INDEX(JOGOS!$C$1:$P$16905,$G749,3),"")</f>
        <v/>
      </c>
      <c r="J749" s="29" t="str">
        <f>IFERROR(INDEX(JOGOS!$C$1:$P$16905,$G749,4),"")</f>
        <v/>
      </c>
      <c r="K749" t="str">
        <f>IFERROR(INDEX(JOGOS!$C$1:$P$16905,$G749,5),"")</f>
        <v/>
      </c>
      <c r="L749" t="str">
        <f>IFERROR(INDEX(JOGOS!$C$1:$P$16905,$G749,6),"")</f>
        <v/>
      </c>
      <c r="M749" t="str">
        <f>IFERROR(INDEX(JOGOS!$C$1:$P$16905,$G749,7),"")</f>
        <v/>
      </c>
      <c r="N749" t="str">
        <f>IFERROR(INDEX(JOGOS!$C$1:$P$16905,$G749,8),"")</f>
        <v/>
      </c>
      <c r="O749" t="str">
        <f>IFERROR(INDEX(JOGOS!$C$1:$P$16905,$G749,9),"")</f>
        <v/>
      </c>
      <c r="P749" t="str">
        <f>IFERROR(INDEX(JOGOS!$C$1:$P$16905,$G749,10),"")</f>
        <v/>
      </c>
      <c r="Q749" t="str">
        <f>IFERROR(INDEX(JOGOS!$C$1:$P$16905,$G749,11),"")</f>
        <v/>
      </c>
      <c r="R749" t="str">
        <f>IFERROR(INDEX(JOGOS!$C$1:$P$16905,$G749,12),"")</f>
        <v/>
      </c>
      <c r="S749" t="str">
        <f>IFERROR(INDEX(JOGOS!$C$1:$P$16905,$G749,13),"")</f>
        <v/>
      </c>
      <c r="T749">
        <f t="shared" si="161"/>
        <v>0</v>
      </c>
      <c r="U749">
        <f t="shared" si="153"/>
        <v>0</v>
      </c>
      <c r="V749">
        <f t="shared" si="154"/>
        <v>0</v>
      </c>
      <c r="W749">
        <f t="shared" si="155"/>
        <v>0</v>
      </c>
      <c r="X749">
        <f t="shared" si="156"/>
        <v>0</v>
      </c>
      <c r="Y749">
        <f t="shared" si="157"/>
        <v>0</v>
      </c>
      <c r="Z749">
        <f t="shared" si="158"/>
        <v>0</v>
      </c>
      <c r="AA749">
        <f t="shared" si="159"/>
        <v>0</v>
      </c>
      <c r="AB749">
        <f t="shared" si="160"/>
        <v>0</v>
      </c>
      <c r="AC749">
        <f t="shared" si="162"/>
        <v>0</v>
      </c>
    </row>
    <row r="750" spans="1:29">
      <c r="A750" t="str">
        <f>IF(Tabela3[[#This Row],[GOL CASA]]&lt;&gt;"",Tabela3[[#This Row],[TIME CASA]],"")</f>
        <v/>
      </c>
      <c r="B750" t="str">
        <f>IF(Tabela3[[#This Row],[GOL FORA]]&lt;&gt;"",Tabela3[[#This Row],[TIME FORA]],"")</f>
        <v/>
      </c>
      <c r="D750">
        <f t="shared" si="150"/>
        <v>0</v>
      </c>
      <c r="F750" t="str">
        <f t="shared" si="152"/>
        <v/>
      </c>
      <c r="G750" t="str">
        <f t="shared" si="151"/>
        <v/>
      </c>
      <c r="H750" t="str">
        <f>IFERROR(INDEX(JOGOS!$C$1:$P$16905,$G750,1),"")</f>
        <v/>
      </c>
      <c r="I750" s="29" t="str">
        <f>IFERROR(INDEX(JOGOS!$C$1:$P$16905,$G750,3),"")</f>
        <v/>
      </c>
      <c r="J750" s="29" t="str">
        <f>IFERROR(INDEX(JOGOS!$C$1:$P$16905,$G750,4),"")</f>
        <v/>
      </c>
      <c r="K750" t="str">
        <f>IFERROR(INDEX(JOGOS!$C$1:$P$16905,$G750,5),"")</f>
        <v/>
      </c>
      <c r="L750" t="str">
        <f>IFERROR(INDEX(JOGOS!$C$1:$P$16905,$G750,6),"")</f>
        <v/>
      </c>
      <c r="M750" t="str">
        <f>IFERROR(INDEX(JOGOS!$C$1:$P$16905,$G750,7),"")</f>
        <v/>
      </c>
      <c r="N750" t="str">
        <f>IFERROR(INDEX(JOGOS!$C$1:$P$16905,$G750,8),"")</f>
        <v/>
      </c>
      <c r="O750" t="str">
        <f>IFERROR(INDEX(JOGOS!$C$1:$P$16905,$G750,9),"")</f>
        <v/>
      </c>
      <c r="P750" t="str">
        <f>IFERROR(INDEX(JOGOS!$C$1:$P$16905,$G750,10),"")</f>
        <v/>
      </c>
      <c r="Q750" t="str">
        <f>IFERROR(INDEX(JOGOS!$C$1:$P$16905,$G750,11),"")</f>
        <v/>
      </c>
      <c r="R750" t="str">
        <f>IFERROR(INDEX(JOGOS!$C$1:$P$16905,$G750,12),"")</f>
        <v/>
      </c>
      <c r="S750" t="str">
        <f>IFERROR(INDEX(JOGOS!$C$1:$P$16905,$G750,13),"")</f>
        <v/>
      </c>
      <c r="T750">
        <f t="shared" si="161"/>
        <v>0</v>
      </c>
      <c r="U750">
        <f t="shared" si="153"/>
        <v>0</v>
      </c>
      <c r="V750">
        <f t="shared" si="154"/>
        <v>0</v>
      </c>
      <c r="W750">
        <f t="shared" si="155"/>
        <v>0</v>
      </c>
      <c r="X750">
        <f t="shared" si="156"/>
        <v>0</v>
      </c>
      <c r="Y750">
        <f t="shared" si="157"/>
        <v>0</v>
      </c>
      <c r="Z750">
        <f t="shared" si="158"/>
        <v>0</v>
      </c>
      <c r="AA750">
        <f t="shared" si="159"/>
        <v>0</v>
      </c>
      <c r="AB750">
        <f t="shared" si="160"/>
        <v>0</v>
      </c>
      <c r="AC750">
        <f t="shared" si="162"/>
        <v>0</v>
      </c>
    </row>
    <row r="751" spans="1:29">
      <c r="A751" t="str">
        <f>IF(Tabela3[[#This Row],[GOL CASA]]&lt;&gt;"",Tabela3[[#This Row],[TIME CASA]],"")</f>
        <v/>
      </c>
      <c r="B751" t="str">
        <f>IF(Tabela3[[#This Row],[GOL FORA]]&lt;&gt;"",Tabela3[[#This Row],[TIME FORA]],"")</f>
        <v/>
      </c>
      <c r="D751">
        <f t="shared" si="150"/>
        <v>0</v>
      </c>
      <c r="F751" t="str">
        <f t="shared" si="152"/>
        <v/>
      </c>
      <c r="G751" t="str">
        <f t="shared" si="151"/>
        <v/>
      </c>
      <c r="H751" t="str">
        <f>IFERROR(INDEX(JOGOS!$C$1:$P$16905,$G751,1),"")</f>
        <v/>
      </c>
      <c r="I751" s="29" t="str">
        <f>IFERROR(INDEX(JOGOS!$C$1:$P$16905,$G751,3),"")</f>
        <v/>
      </c>
      <c r="J751" s="29" t="str">
        <f>IFERROR(INDEX(JOGOS!$C$1:$P$16905,$G751,4),"")</f>
        <v/>
      </c>
      <c r="K751" t="str">
        <f>IFERROR(INDEX(JOGOS!$C$1:$P$16905,$G751,5),"")</f>
        <v/>
      </c>
      <c r="L751" t="str">
        <f>IFERROR(INDEX(JOGOS!$C$1:$P$16905,$G751,6),"")</f>
        <v/>
      </c>
      <c r="M751" t="str">
        <f>IFERROR(INDEX(JOGOS!$C$1:$P$16905,$G751,7),"")</f>
        <v/>
      </c>
      <c r="N751" t="str">
        <f>IFERROR(INDEX(JOGOS!$C$1:$P$16905,$G751,8),"")</f>
        <v/>
      </c>
      <c r="O751" t="str">
        <f>IFERROR(INDEX(JOGOS!$C$1:$P$16905,$G751,9),"")</f>
        <v/>
      </c>
      <c r="P751" t="str">
        <f>IFERROR(INDEX(JOGOS!$C$1:$P$16905,$G751,10),"")</f>
        <v/>
      </c>
      <c r="Q751" t="str">
        <f>IFERROR(INDEX(JOGOS!$C$1:$P$16905,$G751,11),"")</f>
        <v/>
      </c>
      <c r="R751" t="str">
        <f>IFERROR(INDEX(JOGOS!$C$1:$P$16905,$G751,12),"")</f>
        <v/>
      </c>
      <c r="S751" t="str">
        <f>IFERROR(INDEX(JOGOS!$C$1:$P$16905,$G751,13),"")</f>
        <v/>
      </c>
      <c r="T751">
        <f t="shared" si="161"/>
        <v>0</v>
      </c>
      <c r="U751">
        <f t="shared" si="153"/>
        <v>0</v>
      </c>
      <c r="V751">
        <f t="shared" si="154"/>
        <v>0</v>
      </c>
      <c r="W751">
        <f t="shared" si="155"/>
        <v>0</v>
      </c>
      <c r="X751">
        <f t="shared" si="156"/>
        <v>0</v>
      </c>
      <c r="Y751">
        <f t="shared" si="157"/>
        <v>0</v>
      </c>
      <c r="Z751">
        <f t="shared" si="158"/>
        <v>0</v>
      </c>
      <c r="AA751">
        <f t="shared" si="159"/>
        <v>0</v>
      </c>
      <c r="AB751">
        <f t="shared" si="160"/>
        <v>0</v>
      </c>
      <c r="AC751">
        <f t="shared" si="162"/>
        <v>0</v>
      </c>
    </row>
    <row r="752" spans="1:29">
      <c r="A752" t="str">
        <f>IF(Tabela3[[#This Row],[GOL CASA]]&lt;&gt;"",Tabela3[[#This Row],[TIME CASA]],"")</f>
        <v/>
      </c>
      <c r="B752" t="str">
        <f>IF(Tabela3[[#This Row],[GOL FORA]]&lt;&gt;"",Tabela3[[#This Row],[TIME FORA]],"")</f>
        <v/>
      </c>
      <c r="D752">
        <f t="shared" si="150"/>
        <v>0</v>
      </c>
      <c r="F752" t="str">
        <f t="shared" si="152"/>
        <v/>
      </c>
      <c r="G752" t="str">
        <f t="shared" si="151"/>
        <v/>
      </c>
      <c r="H752" t="str">
        <f>IFERROR(INDEX(JOGOS!$C$1:$P$16905,$G752,1),"")</f>
        <v/>
      </c>
      <c r="I752" s="29" t="str">
        <f>IFERROR(INDEX(JOGOS!$C$1:$P$16905,$G752,3),"")</f>
        <v/>
      </c>
      <c r="J752" s="29" t="str">
        <f>IFERROR(INDEX(JOGOS!$C$1:$P$16905,$G752,4),"")</f>
        <v/>
      </c>
      <c r="K752" t="str">
        <f>IFERROR(INDEX(JOGOS!$C$1:$P$16905,$G752,5),"")</f>
        <v/>
      </c>
      <c r="L752" t="str">
        <f>IFERROR(INDEX(JOGOS!$C$1:$P$16905,$G752,6),"")</f>
        <v/>
      </c>
      <c r="M752" t="str">
        <f>IFERROR(INDEX(JOGOS!$C$1:$P$16905,$G752,7),"")</f>
        <v/>
      </c>
      <c r="N752" t="str">
        <f>IFERROR(INDEX(JOGOS!$C$1:$P$16905,$G752,8),"")</f>
        <v/>
      </c>
      <c r="O752" t="str">
        <f>IFERROR(INDEX(JOGOS!$C$1:$P$16905,$G752,9),"")</f>
        <v/>
      </c>
      <c r="P752" t="str">
        <f>IFERROR(INDEX(JOGOS!$C$1:$P$16905,$G752,10),"")</f>
        <v/>
      </c>
      <c r="Q752" t="str">
        <f>IFERROR(INDEX(JOGOS!$C$1:$P$16905,$G752,11),"")</f>
        <v/>
      </c>
      <c r="R752" t="str">
        <f>IFERROR(INDEX(JOGOS!$C$1:$P$16905,$G752,12),"")</f>
        <v/>
      </c>
      <c r="S752" t="str">
        <f>IFERROR(INDEX(JOGOS!$C$1:$P$16905,$G752,13),"")</f>
        <v/>
      </c>
      <c r="T752">
        <f t="shared" si="161"/>
        <v>0</v>
      </c>
      <c r="U752">
        <f t="shared" si="153"/>
        <v>0</v>
      </c>
      <c r="V752">
        <f t="shared" si="154"/>
        <v>0</v>
      </c>
      <c r="W752">
        <f t="shared" si="155"/>
        <v>0</v>
      </c>
      <c r="X752">
        <f t="shared" si="156"/>
        <v>0</v>
      </c>
      <c r="Y752">
        <f t="shared" si="157"/>
        <v>0</v>
      </c>
      <c r="Z752">
        <f t="shared" si="158"/>
        <v>0</v>
      </c>
      <c r="AA752">
        <f t="shared" si="159"/>
        <v>0</v>
      </c>
      <c r="AB752">
        <f t="shared" si="160"/>
        <v>0</v>
      </c>
      <c r="AC752">
        <f t="shared" si="162"/>
        <v>0</v>
      </c>
    </row>
    <row r="753" spans="1:29">
      <c r="A753" t="str">
        <f>IF(Tabela3[[#This Row],[GOL CASA]]&lt;&gt;"",Tabela3[[#This Row],[TIME CASA]],"")</f>
        <v/>
      </c>
      <c r="B753" t="str">
        <f>IF(Tabela3[[#This Row],[GOL FORA]]&lt;&gt;"",Tabela3[[#This Row],[TIME FORA]],"")</f>
        <v/>
      </c>
      <c r="D753">
        <f t="shared" si="150"/>
        <v>0</v>
      </c>
      <c r="F753" t="str">
        <f t="shared" si="152"/>
        <v/>
      </c>
      <c r="G753" t="str">
        <f t="shared" si="151"/>
        <v/>
      </c>
      <c r="H753" t="str">
        <f>IFERROR(INDEX(JOGOS!$C$1:$P$16905,$G753,1),"")</f>
        <v/>
      </c>
      <c r="I753" s="29" t="str">
        <f>IFERROR(INDEX(JOGOS!$C$1:$P$16905,$G753,3),"")</f>
        <v/>
      </c>
      <c r="J753" s="29" t="str">
        <f>IFERROR(INDEX(JOGOS!$C$1:$P$16905,$G753,4),"")</f>
        <v/>
      </c>
      <c r="K753" t="str">
        <f>IFERROR(INDEX(JOGOS!$C$1:$P$16905,$G753,5),"")</f>
        <v/>
      </c>
      <c r="L753" t="str">
        <f>IFERROR(INDEX(JOGOS!$C$1:$P$16905,$G753,6),"")</f>
        <v/>
      </c>
      <c r="M753" t="str">
        <f>IFERROR(INDEX(JOGOS!$C$1:$P$16905,$G753,7),"")</f>
        <v/>
      </c>
      <c r="N753" t="str">
        <f>IFERROR(INDEX(JOGOS!$C$1:$P$16905,$G753,8),"")</f>
        <v/>
      </c>
      <c r="O753" t="str">
        <f>IFERROR(INDEX(JOGOS!$C$1:$P$16905,$G753,9),"")</f>
        <v/>
      </c>
      <c r="P753" t="str">
        <f>IFERROR(INDEX(JOGOS!$C$1:$P$16905,$G753,10),"")</f>
        <v/>
      </c>
      <c r="Q753" t="str">
        <f>IFERROR(INDEX(JOGOS!$C$1:$P$16905,$G753,11),"")</f>
        <v/>
      </c>
      <c r="R753" t="str">
        <f>IFERROR(INDEX(JOGOS!$C$1:$P$16905,$G753,12),"")</f>
        <v/>
      </c>
      <c r="S753" t="str">
        <f>IFERROR(INDEX(JOGOS!$C$1:$P$16905,$G753,13),"")</f>
        <v/>
      </c>
      <c r="T753">
        <f t="shared" si="161"/>
        <v>0</v>
      </c>
      <c r="U753">
        <f t="shared" si="153"/>
        <v>0</v>
      </c>
      <c r="V753">
        <f t="shared" si="154"/>
        <v>0</v>
      </c>
      <c r="W753">
        <f t="shared" si="155"/>
        <v>0</v>
      </c>
      <c r="X753">
        <f t="shared" si="156"/>
        <v>0</v>
      </c>
      <c r="Y753">
        <f t="shared" si="157"/>
        <v>0</v>
      </c>
      <c r="Z753">
        <f t="shared" si="158"/>
        <v>0</v>
      </c>
      <c r="AA753">
        <f t="shared" si="159"/>
        <v>0</v>
      </c>
      <c r="AB753">
        <f t="shared" si="160"/>
        <v>0</v>
      </c>
      <c r="AC753">
        <f t="shared" si="162"/>
        <v>0</v>
      </c>
    </row>
    <row r="754" spans="1:29">
      <c r="A754" t="str">
        <f>IF(Tabela3[[#This Row],[GOL CASA]]&lt;&gt;"",Tabela3[[#This Row],[TIME CASA]],"")</f>
        <v/>
      </c>
      <c r="B754" t="str">
        <f>IF(Tabela3[[#This Row],[GOL FORA]]&lt;&gt;"",Tabela3[[#This Row],[TIME FORA]],"")</f>
        <v/>
      </c>
      <c r="D754">
        <f t="shared" si="150"/>
        <v>0</v>
      </c>
      <c r="F754" t="str">
        <f t="shared" si="152"/>
        <v/>
      </c>
      <c r="G754" t="str">
        <f t="shared" si="151"/>
        <v/>
      </c>
      <c r="H754" t="str">
        <f>IFERROR(INDEX(JOGOS!$C$1:$P$16905,$G754,1),"")</f>
        <v/>
      </c>
      <c r="I754" s="29" t="str">
        <f>IFERROR(INDEX(JOGOS!$C$1:$P$16905,$G754,3),"")</f>
        <v/>
      </c>
      <c r="J754" s="29" t="str">
        <f>IFERROR(INDEX(JOGOS!$C$1:$P$16905,$G754,4),"")</f>
        <v/>
      </c>
      <c r="K754" t="str">
        <f>IFERROR(INDEX(JOGOS!$C$1:$P$16905,$G754,5),"")</f>
        <v/>
      </c>
      <c r="L754" t="str">
        <f>IFERROR(INDEX(JOGOS!$C$1:$P$16905,$G754,6),"")</f>
        <v/>
      </c>
      <c r="M754" t="str">
        <f>IFERROR(INDEX(JOGOS!$C$1:$P$16905,$G754,7),"")</f>
        <v/>
      </c>
      <c r="N754" t="str">
        <f>IFERROR(INDEX(JOGOS!$C$1:$P$16905,$G754,8),"")</f>
        <v/>
      </c>
      <c r="O754" t="str">
        <f>IFERROR(INDEX(JOGOS!$C$1:$P$16905,$G754,9),"")</f>
        <v/>
      </c>
      <c r="P754" t="str">
        <f>IFERROR(INDEX(JOGOS!$C$1:$P$16905,$G754,10),"")</f>
        <v/>
      </c>
      <c r="Q754" t="str">
        <f>IFERROR(INDEX(JOGOS!$C$1:$P$16905,$G754,11),"")</f>
        <v/>
      </c>
      <c r="R754" t="str">
        <f>IFERROR(INDEX(JOGOS!$C$1:$P$16905,$G754,12),"")</f>
        <v/>
      </c>
      <c r="S754" t="str">
        <f>IFERROR(INDEX(JOGOS!$C$1:$P$16905,$G754,13),"")</f>
        <v/>
      </c>
      <c r="T754">
        <f t="shared" si="161"/>
        <v>0</v>
      </c>
      <c r="U754">
        <f t="shared" si="153"/>
        <v>0</v>
      </c>
      <c r="V754">
        <f t="shared" si="154"/>
        <v>0</v>
      </c>
      <c r="W754">
        <f t="shared" si="155"/>
        <v>0</v>
      </c>
      <c r="X754">
        <f t="shared" si="156"/>
        <v>0</v>
      </c>
      <c r="Y754">
        <f t="shared" si="157"/>
        <v>0</v>
      </c>
      <c r="Z754">
        <f t="shared" si="158"/>
        <v>0</v>
      </c>
      <c r="AA754">
        <f t="shared" si="159"/>
        <v>0</v>
      </c>
      <c r="AB754">
        <f t="shared" si="160"/>
        <v>0</v>
      </c>
      <c r="AC754">
        <f t="shared" si="162"/>
        <v>0</v>
      </c>
    </row>
    <row r="755" spans="1:29">
      <c r="A755" t="str">
        <f>IF(Tabela3[[#This Row],[GOL CASA]]&lt;&gt;"",Tabela3[[#This Row],[TIME CASA]],"")</f>
        <v/>
      </c>
      <c r="B755" t="str">
        <f>IF(Tabela3[[#This Row],[GOL FORA]]&lt;&gt;"",Tabela3[[#This Row],[TIME FORA]],"")</f>
        <v/>
      </c>
      <c r="D755">
        <f t="shared" si="150"/>
        <v>0</v>
      </c>
      <c r="F755" t="str">
        <f t="shared" si="152"/>
        <v/>
      </c>
      <c r="G755" t="str">
        <f t="shared" si="151"/>
        <v/>
      </c>
      <c r="H755" t="str">
        <f>IFERROR(INDEX(JOGOS!$C$1:$P$16905,$G755,1),"")</f>
        <v/>
      </c>
      <c r="I755" s="29" t="str">
        <f>IFERROR(INDEX(JOGOS!$C$1:$P$16905,$G755,3),"")</f>
        <v/>
      </c>
      <c r="J755" s="29" t="str">
        <f>IFERROR(INDEX(JOGOS!$C$1:$P$16905,$G755,4),"")</f>
        <v/>
      </c>
      <c r="K755" t="str">
        <f>IFERROR(INDEX(JOGOS!$C$1:$P$16905,$G755,5),"")</f>
        <v/>
      </c>
      <c r="L755" t="str">
        <f>IFERROR(INDEX(JOGOS!$C$1:$P$16905,$G755,6),"")</f>
        <v/>
      </c>
      <c r="M755" t="str">
        <f>IFERROR(INDEX(JOGOS!$C$1:$P$16905,$G755,7),"")</f>
        <v/>
      </c>
      <c r="N755" t="str">
        <f>IFERROR(INDEX(JOGOS!$C$1:$P$16905,$G755,8),"")</f>
        <v/>
      </c>
      <c r="O755" t="str">
        <f>IFERROR(INDEX(JOGOS!$C$1:$P$16905,$G755,9),"")</f>
        <v/>
      </c>
      <c r="P755" t="str">
        <f>IFERROR(INDEX(JOGOS!$C$1:$P$16905,$G755,10),"")</f>
        <v/>
      </c>
      <c r="Q755" t="str">
        <f>IFERROR(INDEX(JOGOS!$C$1:$P$16905,$G755,11),"")</f>
        <v/>
      </c>
      <c r="R755" t="str">
        <f>IFERROR(INDEX(JOGOS!$C$1:$P$16905,$G755,12),"")</f>
        <v/>
      </c>
      <c r="S755" t="str">
        <f>IFERROR(INDEX(JOGOS!$C$1:$P$16905,$G755,13),"")</f>
        <v/>
      </c>
      <c r="T755">
        <f t="shared" si="161"/>
        <v>0</v>
      </c>
      <c r="U755">
        <f t="shared" si="153"/>
        <v>0</v>
      </c>
      <c r="V755">
        <f t="shared" si="154"/>
        <v>0</v>
      </c>
      <c r="W755">
        <f t="shared" si="155"/>
        <v>0</v>
      </c>
      <c r="X755">
        <f t="shared" si="156"/>
        <v>0</v>
      </c>
      <c r="Y755">
        <f t="shared" si="157"/>
        <v>0</v>
      </c>
      <c r="Z755">
        <f t="shared" si="158"/>
        <v>0</v>
      </c>
      <c r="AA755">
        <f t="shared" si="159"/>
        <v>0</v>
      </c>
      <c r="AB755">
        <f t="shared" si="160"/>
        <v>0</v>
      </c>
      <c r="AC755">
        <f t="shared" si="162"/>
        <v>0</v>
      </c>
    </row>
    <row r="756" spans="1:29">
      <c r="A756" t="str">
        <f>IF(Tabela3[[#This Row],[GOL CASA]]&lt;&gt;"",Tabela3[[#This Row],[TIME CASA]],"")</f>
        <v/>
      </c>
      <c r="B756" t="str">
        <f>IF(Tabela3[[#This Row],[GOL FORA]]&lt;&gt;"",Tabela3[[#This Row],[TIME FORA]],"")</f>
        <v/>
      </c>
      <c r="D756">
        <f t="shared" si="150"/>
        <v>0</v>
      </c>
      <c r="F756" t="str">
        <f t="shared" si="152"/>
        <v/>
      </c>
      <c r="G756" t="str">
        <f t="shared" si="151"/>
        <v/>
      </c>
      <c r="H756" t="str">
        <f>IFERROR(INDEX(JOGOS!$C$1:$P$16905,$G756,1),"")</f>
        <v/>
      </c>
      <c r="I756" s="29" t="str">
        <f>IFERROR(INDEX(JOGOS!$C$1:$P$16905,$G756,3),"")</f>
        <v/>
      </c>
      <c r="J756" s="29" t="str">
        <f>IFERROR(INDEX(JOGOS!$C$1:$P$16905,$G756,4),"")</f>
        <v/>
      </c>
      <c r="K756" t="str">
        <f>IFERROR(INDEX(JOGOS!$C$1:$P$16905,$G756,5),"")</f>
        <v/>
      </c>
      <c r="L756" t="str">
        <f>IFERROR(INDEX(JOGOS!$C$1:$P$16905,$G756,6),"")</f>
        <v/>
      </c>
      <c r="M756" t="str">
        <f>IFERROR(INDEX(JOGOS!$C$1:$P$16905,$G756,7),"")</f>
        <v/>
      </c>
      <c r="N756" t="str">
        <f>IFERROR(INDEX(JOGOS!$C$1:$P$16905,$G756,8),"")</f>
        <v/>
      </c>
      <c r="O756" t="str">
        <f>IFERROR(INDEX(JOGOS!$C$1:$P$16905,$G756,9),"")</f>
        <v/>
      </c>
      <c r="P756" t="str">
        <f>IFERROR(INDEX(JOGOS!$C$1:$P$16905,$G756,10),"")</f>
        <v/>
      </c>
      <c r="Q756" t="str">
        <f>IFERROR(INDEX(JOGOS!$C$1:$P$16905,$G756,11),"")</f>
        <v/>
      </c>
      <c r="R756" t="str">
        <f>IFERROR(INDEX(JOGOS!$C$1:$P$16905,$G756,12),"")</f>
        <v/>
      </c>
      <c r="S756" t="str">
        <f>IFERROR(INDEX(JOGOS!$C$1:$P$16905,$G756,13),"")</f>
        <v/>
      </c>
      <c r="T756">
        <f t="shared" si="161"/>
        <v>0</v>
      </c>
      <c r="U756">
        <f t="shared" si="153"/>
        <v>0</v>
      </c>
      <c r="V756">
        <f t="shared" si="154"/>
        <v>0</v>
      </c>
      <c r="W756">
        <f t="shared" si="155"/>
        <v>0</v>
      </c>
      <c r="X756">
        <f t="shared" si="156"/>
        <v>0</v>
      </c>
      <c r="Y756">
        <f t="shared" si="157"/>
        <v>0</v>
      </c>
      <c r="Z756">
        <f t="shared" si="158"/>
        <v>0</v>
      </c>
      <c r="AA756">
        <f t="shared" si="159"/>
        <v>0</v>
      </c>
      <c r="AB756">
        <f t="shared" si="160"/>
        <v>0</v>
      </c>
      <c r="AC756">
        <f t="shared" si="162"/>
        <v>0</v>
      </c>
    </row>
    <row r="757" spans="1:29">
      <c r="A757" t="str">
        <f>IF(Tabela3[[#This Row],[GOL CASA]]&lt;&gt;"",Tabela3[[#This Row],[TIME CASA]],"")</f>
        <v/>
      </c>
      <c r="B757" t="str">
        <f>IF(Tabela3[[#This Row],[GOL FORA]]&lt;&gt;"",Tabela3[[#This Row],[TIME FORA]],"")</f>
        <v/>
      </c>
      <c r="D757">
        <f t="shared" si="150"/>
        <v>0</v>
      </c>
      <c r="F757" t="str">
        <f t="shared" si="152"/>
        <v/>
      </c>
      <c r="G757" t="str">
        <f t="shared" si="151"/>
        <v/>
      </c>
      <c r="H757" t="str">
        <f>IFERROR(INDEX(JOGOS!$C$1:$P$16905,$G757,1),"")</f>
        <v/>
      </c>
      <c r="I757" s="29" t="str">
        <f>IFERROR(INDEX(JOGOS!$C$1:$P$16905,$G757,3),"")</f>
        <v/>
      </c>
      <c r="J757" s="29" t="str">
        <f>IFERROR(INDEX(JOGOS!$C$1:$P$16905,$G757,4),"")</f>
        <v/>
      </c>
      <c r="K757" t="str">
        <f>IFERROR(INDEX(JOGOS!$C$1:$P$16905,$G757,5),"")</f>
        <v/>
      </c>
      <c r="L757" t="str">
        <f>IFERROR(INDEX(JOGOS!$C$1:$P$16905,$G757,6),"")</f>
        <v/>
      </c>
      <c r="M757" t="str">
        <f>IFERROR(INDEX(JOGOS!$C$1:$P$16905,$G757,7),"")</f>
        <v/>
      </c>
      <c r="N757" t="str">
        <f>IFERROR(INDEX(JOGOS!$C$1:$P$16905,$G757,8),"")</f>
        <v/>
      </c>
      <c r="O757" t="str">
        <f>IFERROR(INDEX(JOGOS!$C$1:$P$16905,$G757,9),"")</f>
        <v/>
      </c>
      <c r="P757" t="str">
        <f>IFERROR(INDEX(JOGOS!$C$1:$P$16905,$G757,10),"")</f>
        <v/>
      </c>
      <c r="Q757" t="str">
        <f>IFERROR(INDEX(JOGOS!$C$1:$P$16905,$G757,11),"")</f>
        <v/>
      </c>
      <c r="R757" t="str">
        <f>IFERROR(INDEX(JOGOS!$C$1:$P$16905,$G757,12),"")</f>
        <v/>
      </c>
      <c r="S757" t="str">
        <f>IFERROR(INDEX(JOGOS!$C$1:$P$16905,$G757,13),"")</f>
        <v/>
      </c>
      <c r="T757">
        <f t="shared" si="161"/>
        <v>0</v>
      </c>
      <c r="U757">
        <f t="shared" si="153"/>
        <v>0</v>
      </c>
      <c r="V757">
        <f t="shared" si="154"/>
        <v>0</v>
      </c>
      <c r="W757">
        <f t="shared" si="155"/>
        <v>0</v>
      </c>
      <c r="X757">
        <f t="shared" si="156"/>
        <v>0</v>
      </c>
      <c r="Y757">
        <f t="shared" si="157"/>
        <v>0</v>
      </c>
      <c r="Z757">
        <f t="shared" si="158"/>
        <v>0</v>
      </c>
      <c r="AA757">
        <f t="shared" si="159"/>
        <v>0</v>
      </c>
      <c r="AB757">
        <f t="shared" si="160"/>
        <v>0</v>
      </c>
      <c r="AC757">
        <f t="shared" si="162"/>
        <v>0</v>
      </c>
    </row>
    <row r="758" spans="1:29">
      <c r="A758" t="str">
        <f>IF(Tabela3[[#This Row],[GOL CASA]]&lt;&gt;"",Tabela3[[#This Row],[TIME CASA]],"")</f>
        <v/>
      </c>
      <c r="B758" t="str">
        <f>IF(Tabela3[[#This Row],[GOL FORA]]&lt;&gt;"",Tabela3[[#This Row],[TIME FORA]],"")</f>
        <v/>
      </c>
      <c r="D758">
        <f t="shared" si="150"/>
        <v>0</v>
      </c>
      <c r="F758" t="str">
        <f t="shared" si="152"/>
        <v/>
      </c>
      <c r="G758" t="str">
        <f t="shared" si="151"/>
        <v/>
      </c>
      <c r="H758" t="str">
        <f>IFERROR(INDEX(JOGOS!$C$1:$P$16905,$G758,1),"")</f>
        <v/>
      </c>
      <c r="I758" s="29" t="str">
        <f>IFERROR(INDEX(JOGOS!$C$1:$P$16905,$G758,3),"")</f>
        <v/>
      </c>
      <c r="J758" s="29" t="str">
        <f>IFERROR(INDEX(JOGOS!$C$1:$P$16905,$G758,4),"")</f>
        <v/>
      </c>
      <c r="K758" t="str">
        <f>IFERROR(INDEX(JOGOS!$C$1:$P$16905,$G758,5),"")</f>
        <v/>
      </c>
      <c r="L758" t="str">
        <f>IFERROR(INDEX(JOGOS!$C$1:$P$16905,$G758,6),"")</f>
        <v/>
      </c>
      <c r="M758" t="str">
        <f>IFERROR(INDEX(JOGOS!$C$1:$P$16905,$G758,7),"")</f>
        <v/>
      </c>
      <c r="N758" t="str">
        <f>IFERROR(INDEX(JOGOS!$C$1:$P$16905,$G758,8),"")</f>
        <v/>
      </c>
      <c r="O758" t="str">
        <f>IFERROR(INDEX(JOGOS!$C$1:$P$16905,$G758,9),"")</f>
        <v/>
      </c>
      <c r="P758" t="str">
        <f>IFERROR(INDEX(JOGOS!$C$1:$P$16905,$G758,10),"")</f>
        <v/>
      </c>
      <c r="Q758" t="str">
        <f>IFERROR(INDEX(JOGOS!$C$1:$P$16905,$G758,11),"")</f>
        <v/>
      </c>
      <c r="R758" t="str">
        <f>IFERROR(INDEX(JOGOS!$C$1:$P$16905,$G758,12),"")</f>
        <v/>
      </c>
      <c r="S758" t="str">
        <f>IFERROR(INDEX(JOGOS!$C$1:$P$16905,$G758,13),"")</f>
        <v/>
      </c>
      <c r="T758">
        <f t="shared" si="161"/>
        <v>0</v>
      </c>
      <c r="U758">
        <f t="shared" si="153"/>
        <v>0</v>
      </c>
      <c r="V758">
        <f t="shared" si="154"/>
        <v>0</v>
      </c>
      <c r="W758">
        <f t="shared" si="155"/>
        <v>0</v>
      </c>
      <c r="X758">
        <f t="shared" si="156"/>
        <v>0</v>
      </c>
      <c r="Y758">
        <f t="shared" si="157"/>
        <v>0</v>
      </c>
      <c r="Z758">
        <f t="shared" si="158"/>
        <v>0</v>
      </c>
      <c r="AA758">
        <f t="shared" si="159"/>
        <v>0</v>
      </c>
      <c r="AB758">
        <f t="shared" si="160"/>
        <v>0</v>
      </c>
      <c r="AC758">
        <f t="shared" si="162"/>
        <v>0</v>
      </c>
    </row>
    <row r="759" spans="1:29">
      <c r="A759" t="str">
        <f>IF(Tabela3[[#This Row],[GOL CASA]]&lt;&gt;"",Tabela3[[#This Row],[TIME CASA]],"")</f>
        <v/>
      </c>
      <c r="B759" t="str">
        <f>IF(Tabela3[[#This Row],[GOL FORA]]&lt;&gt;"",Tabela3[[#This Row],[TIME FORA]],"")</f>
        <v/>
      </c>
      <c r="D759">
        <f t="shared" si="150"/>
        <v>0</v>
      </c>
      <c r="F759" t="str">
        <f t="shared" si="152"/>
        <v/>
      </c>
      <c r="G759" t="str">
        <f t="shared" si="151"/>
        <v/>
      </c>
      <c r="H759" t="str">
        <f>IFERROR(INDEX(JOGOS!$C$1:$P$16905,$G759,1),"")</f>
        <v/>
      </c>
      <c r="I759" s="29" t="str">
        <f>IFERROR(INDEX(JOGOS!$C$1:$P$16905,$G759,3),"")</f>
        <v/>
      </c>
      <c r="J759" s="29" t="str">
        <f>IFERROR(INDEX(JOGOS!$C$1:$P$16905,$G759,4),"")</f>
        <v/>
      </c>
      <c r="K759" t="str">
        <f>IFERROR(INDEX(JOGOS!$C$1:$P$16905,$G759,5),"")</f>
        <v/>
      </c>
      <c r="L759" t="str">
        <f>IFERROR(INDEX(JOGOS!$C$1:$P$16905,$G759,6),"")</f>
        <v/>
      </c>
      <c r="M759" t="str">
        <f>IFERROR(INDEX(JOGOS!$C$1:$P$16905,$G759,7),"")</f>
        <v/>
      </c>
      <c r="N759" t="str">
        <f>IFERROR(INDEX(JOGOS!$C$1:$P$16905,$G759,8),"")</f>
        <v/>
      </c>
      <c r="O759" t="str">
        <f>IFERROR(INDEX(JOGOS!$C$1:$P$16905,$G759,9),"")</f>
        <v/>
      </c>
      <c r="P759" t="str">
        <f>IFERROR(INDEX(JOGOS!$C$1:$P$16905,$G759,10),"")</f>
        <v/>
      </c>
      <c r="Q759" t="str">
        <f>IFERROR(INDEX(JOGOS!$C$1:$P$16905,$G759,11),"")</f>
        <v/>
      </c>
      <c r="R759" t="str">
        <f>IFERROR(INDEX(JOGOS!$C$1:$P$16905,$G759,12),"")</f>
        <v/>
      </c>
      <c r="S759" t="str">
        <f>IFERROR(INDEX(JOGOS!$C$1:$P$16905,$G759,13),"")</f>
        <v/>
      </c>
      <c r="T759">
        <f t="shared" si="161"/>
        <v>0</v>
      </c>
      <c r="U759">
        <f t="shared" si="153"/>
        <v>0</v>
      </c>
      <c r="V759">
        <f t="shared" si="154"/>
        <v>0</v>
      </c>
      <c r="W759">
        <f t="shared" si="155"/>
        <v>0</v>
      </c>
      <c r="X759">
        <f t="shared" si="156"/>
        <v>0</v>
      </c>
      <c r="Y759">
        <f t="shared" si="157"/>
        <v>0</v>
      </c>
      <c r="Z759">
        <f t="shared" si="158"/>
        <v>0</v>
      </c>
      <c r="AA759">
        <f t="shared" si="159"/>
        <v>0</v>
      </c>
      <c r="AB759">
        <f t="shared" si="160"/>
        <v>0</v>
      </c>
      <c r="AC759">
        <f t="shared" si="162"/>
        <v>0</v>
      </c>
    </row>
    <row r="760" spans="1:29">
      <c r="A760" t="str">
        <f>IF(Tabela3[[#This Row],[GOL CASA]]&lt;&gt;"",Tabela3[[#This Row],[TIME CASA]],"")</f>
        <v/>
      </c>
      <c r="B760" t="str">
        <f>IF(Tabela3[[#This Row],[GOL FORA]]&lt;&gt;"",Tabela3[[#This Row],[TIME FORA]],"")</f>
        <v/>
      </c>
      <c r="D760">
        <f t="shared" si="150"/>
        <v>0</v>
      </c>
      <c r="F760" t="str">
        <f t="shared" si="152"/>
        <v/>
      </c>
      <c r="G760" t="str">
        <f t="shared" si="151"/>
        <v/>
      </c>
      <c r="H760" t="str">
        <f>IFERROR(INDEX(JOGOS!$C$1:$P$16905,$G760,1),"")</f>
        <v/>
      </c>
      <c r="I760" s="29" t="str">
        <f>IFERROR(INDEX(JOGOS!$C$1:$P$16905,$G760,3),"")</f>
        <v/>
      </c>
      <c r="J760" s="29" t="str">
        <f>IFERROR(INDEX(JOGOS!$C$1:$P$16905,$G760,4),"")</f>
        <v/>
      </c>
      <c r="K760" t="str">
        <f>IFERROR(INDEX(JOGOS!$C$1:$P$16905,$G760,5),"")</f>
        <v/>
      </c>
      <c r="L760" t="str">
        <f>IFERROR(INDEX(JOGOS!$C$1:$P$16905,$G760,6),"")</f>
        <v/>
      </c>
      <c r="M760" t="str">
        <f>IFERROR(INDEX(JOGOS!$C$1:$P$16905,$G760,7),"")</f>
        <v/>
      </c>
      <c r="N760" t="str">
        <f>IFERROR(INDEX(JOGOS!$C$1:$P$16905,$G760,8),"")</f>
        <v/>
      </c>
      <c r="O760" t="str">
        <f>IFERROR(INDEX(JOGOS!$C$1:$P$16905,$G760,9),"")</f>
        <v/>
      </c>
      <c r="P760" t="str">
        <f>IFERROR(INDEX(JOGOS!$C$1:$P$16905,$G760,10),"")</f>
        <v/>
      </c>
      <c r="Q760" t="str">
        <f>IFERROR(INDEX(JOGOS!$C$1:$P$16905,$G760,11),"")</f>
        <v/>
      </c>
      <c r="R760" t="str">
        <f>IFERROR(INDEX(JOGOS!$C$1:$P$16905,$G760,12),"")</f>
        <v/>
      </c>
      <c r="S760" t="str">
        <f>IFERROR(INDEX(JOGOS!$C$1:$P$16905,$G760,13),"")</f>
        <v/>
      </c>
      <c r="T760">
        <f t="shared" si="161"/>
        <v>0</v>
      </c>
      <c r="U760">
        <f t="shared" si="153"/>
        <v>0</v>
      </c>
      <c r="V760">
        <f t="shared" si="154"/>
        <v>0</v>
      </c>
      <c r="W760">
        <f t="shared" si="155"/>
        <v>0</v>
      </c>
      <c r="X760">
        <f t="shared" si="156"/>
        <v>0</v>
      </c>
      <c r="Y760">
        <f t="shared" si="157"/>
        <v>0</v>
      </c>
      <c r="Z760">
        <f t="shared" si="158"/>
        <v>0</v>
      </c>
      <c r="AA760">
        <f t="shared" si="159"/>
        <v>0</v>
      </c>
      <c r="AB760">
        <f t="shared" si="160"/>
        <v>0</v>
      </c>
      <c r="AC760">
        <f t="shared" si="162"/>
        <v>0</v>
      </c>
    </row>
    <row r="761" spans="1:29">
      <c r="A761" t="str">
        <f>IF(Tabela3[[#This Row],[GOL CASA]]&lt;&gt;"",Tabela3[[#This Row],[TIME CASA]],"")</f>
        <v/>
      </c>
      <c r="B761" t="str">
        <f>IF(Tabela3[[#This Row],[GOL FORA]]&lt;&gt;"",Tabela3[[#This Row],[TIME FORA]],"")</f>
        <v/>
      </c>
      <c r="D761">
        <f t="shared" si="150"/>
        <v>0</v>
      </c>
      <c r="F761" t="str">
        <f t="shared" si="152"/>
        <v/>
      </c>
      <c r="G761" t="str">
        <f t="shared" si="151"/>
        <v/>
      </c>
      <c r="H761" t="str">
        <f>IFERROR(INDEX(JOGOS!$C$1:$P$16905,$G761,1),"")</f>
        <v/>
      </c>
      <c r="I761" s="29" t="str">
        <f>IFERROR(INDEX(JOGOS!$C$1:$P$16905,$G761,3),"")</f>
        <v/>
      </c>
      <c r="J761" s="29" t="str">
        <f>IFERROR(INDEX(JOGOS!$C$1:$P$16905,$G761,4),"")</f>
        <v/>
      </c>
      <c r="K761" t="str">
        <f>IFERROR(INDEX(JOGOS!$C$1:$P$16905,$G761,5),"")</f>
        <v/>
      </c>
      <c r="L761" t="str">
        <f>IFERROR(INDEX(JOGOS!$C$1:$P$16905,$G761,6),"")</f>
        <v/>
      </c>
      <c r="M761" t="str">
        <f>IFERROR(INDEX(JOGOS!$C$1:$P$16905,$G761,7),"")</f>
        <v/>
      </c>
      <c r="N761" t="str">
        <f>IFERROR(INDEX(JOGOS!$C$1:$P$16905,$G761,8),"")</f>
        <v/>
      </c>
      <c r="O761" t="str">
        <f>IFERROR(INDEX(JOGOS!$C$1:$P$16905,$G761,9),"")</f>
        <v/>
      </c>
      <c r="P761" t="str">
        <f>IFERROR(INDEX(JOGOS!$C$1:$P$16905,$G761,10),"")</f>
        <v/>
      </c>
      <c r="Q761" t="str">
        <f>IFERROR(INDEX(JOGOS!$C$1:$P$16905,$G761,11),"")</f>
        <v/>
      </c>
      <c r="R761" t="str">
        <f>IFERROR(INDEX(JOGOS!$C$1:$P$16905,$G761,12),"")</f>
        <v/>
      </c>
      <c r="S761" t="str">
        <f>IFERROR(INDEX(JOGOS!$C$1:$P$16905,$G761,13),"")</f>
        <v/>
      </c>
      <c r="T761">
        <f t="shared" si="161"/>
        <v>0</v>
      </c>
      <c r="U761">
        <f t="shared" si="153"/>
        <v>0</v>
      </c>
      <c r="V761">
        <f t="shared" si="154"/>
        <v>0</v>
      </c>
      <c r="W761">
        <f t="shared" si="155"/>
        <v>0</v>
      </c>
      <c r="X761">
        <f t="shared" si="156"/>
        <v>0</v>
      </c>
      <c r="Y761">
        <f t="shared" si="157"/>
        <v>0</v>
      </c>
      <c r="Z761">
        <f t="shared" si="158"/>
        <v>0</v>
      </c>
      <c r="AA761">
        <f t="shared" si="159"/>
        <v>0</v>
      </c>
      <c r="AB761">
        <f t="shared" si="160"/>
        <v>0</v>
      </c>
      <c r="AC761">
        <f t="shared" si="162"/>
        <v>0</v>
      </c>
    </row>
    <row r="762" spans="1:29">
      <c r="A762" t="str">
        <f>IF(Tabela3[[#This Row],[GOL CASA]]&lt;&gt;"",Tabela3[[#This Row],[TIME CASA]],"")</f>
        <v/>
      </c>
      <c r="B762" t="str">
        <f>IF(Tabela3[[#This Row],[GOL FORA]]&lt;&gt;"",Tabela3[[#This Row],[TIME FORA]],"")</f>
        <v/>
      </c>
      <c r="D762">
        <f t="shared" si="150"/>
        <v>0</v>
      </c>
      <c r="F762" t="str">
        <f t="shared" si="152"/>
        <v/>
      </c>
      <c r="G762" t="str">
        <f t="shared" si="151"/>
        <v/>
      </c>
      <c r="H762" t="str">
        <f>IFERROR(INDEX(JOGOS!$C$1:$P$16905,$G762,1),"")</f>
        <v/>
      </c>
      <c r="I762" s="29" t="str">
        <f>IFERROR(INDEX(JOGOS!$C$1:$P$16905,$G762,3),"")</f>
        <v/>
      </c>
      <c r="J762" s="29" t="str">
        <f>IFERROR(INDEX(JOGOS!$C$1:$P$16905,$G762,4),"")</f>
        <v/>
      </c>
      <c r="K762" t="str">
        <f>IFERROR(INDEX(JOGOS!$C$1:$P$16905,$G762,5),"")</f>
        <v/>
      </c>
      <c r="L762" t="str">
        <f>IFERROR(INDEX(JOGOS!$C$1:$P$16905,$G762,6),"")</f>
        <v/>
      </c>
      <c r="M762" t="str">
        <f>IFERROR(INDEX(JOGOS!$C$1:$P$16905,$G762,7),"")</f>
        <v/>
      </c>
      <c r="N762" t="str">
        <f>IFERROR(INDEX(JOGOS!$C$1:$P$16905,$G762,8),"")</f>
        <v/>
      </c>
      <c r="O762" t="str">
        <f>IFERROR(INDEX(JOGOS!$C$1:$P$16905,$G762,9),"")</f>
        <v/>
      </c>
      <c r="P762" t="str">
        <f>IFERROR(INDEX(JOGOS!$C$1:$P$16905,$G762,10),"")</f>
        <v/>
      </c>
      <c r="Q762" t="str">
        <f>IFERROR(INDEX(JOGOS!$C$1:$P$16905,$G762,11),"")</f>
        <v/>
      </c>
      <c r="R762" t="str">
        <f>IFERROR(INDEX(JOGOS!$C$1:$P$16905,$G762,12),"")</f>
        <v/>
      </c>
      <c r="S762" t="str">
        <f>IFERROR(INDEX(JOGOS!$C$1:$P$16905,$G762,13),"")</f>
        <v/>
      </c>
      <c r="T762">
        <f t="shared" si="161"/>
        <v>0</v>
      </c>
      <c r="U762">
        <f t="shared" si="153"/>
        <v>0</v>
      </c>
      <c r="V762">
        <f t="shared" si="154"/>
        <v>0</v>
      </c>
      <c r="W762">
        <f t="shared" si="155"/>
        <v>0</v>
      </c>
      <c r="X762">
        <f t="shared" si="156"/>
        <v>0</v>
      </c>
      <c r="Y762">
        <f t="shared" si="157"/>
        <v>0</v>
      </c>
      <c r="Z762">
        <f t="shared" si="158"/>
        <v>0</v>
      </c>
      <c r="AA762">
        <f t="shared" si="159"/>
        <v>0</v>
      </c>
      <c r="AB762">
        <f t="shared" si="160"/>
        <v>0</v>
      </c>
      <c r="AC762">
        <f t="shared" si="162"/>
        <v>0</v>
      </c>
    </row>
    <row r="763" spans="1:29">
      <c r="A763" t="str">
        <f>IF(Tabela3[[#This Row],[GOL CASA]]&lt;&gt;"",Tabela3[[#This Row],[TIME CASA]],"")</f>
        <v/>
      </c>
      <c r="B763" t="str">
        <f>IF(Tabela3[[#This Row],[GOL FORA]]&lt;&gt;"",Tabela3[[#This Row],[TIME FORA]],"")</f>
        <v/>
      </c>
      <c r="D763">
        <f t="shared" si="150"/>
        <v>0</v>
      </c>
      <c r="F763" t="str">
        <f t="shared" si="152"/>
        <v/>
      </c>
      <c r="G763" t="str">
        <f t="shared" si="151"/>
        <v/>
      </c>
      <c r="H763" t="str">
        <f>IFERROR(INDEX(JOGOS!$C$1:$P$16905,$G763,1),"")</f>
        <v/>
      </c>
      <c r="I763" s="29" t="str">
        <f>IFERROR(INDEX(JOGOS!$C$1:$P$16905,$G763,3),"")</f>
        <v/>
      </c>
      <c r="J763" s="29" t="str">
        <f>IFERROR(INDEX(JOGOS!$C$1:$P$16905,$G763,4),"")</f>
        <v/>
      </c>
      <c r="K763" t="str">
        <f>IFERROR(INDEX(JOGOS!$C$1:$P$16905,$G763,5),"")</f>
        <v/>
      </c>
      <c r="L763" t="str">
        <f>IFERROR(INDEX(JOGOS!$C$1:$P$16905,$G763,6),"")</f>
        <v/>
      </c>
      <c r="M763" t="str">
        <f>IFERROR(INDEX(JOGOS!$C$1:$P$16905,$G763,7),"")</f>
        <v/>
      </c>
      <c r="N763" t="str">
        <f>IFERROR(INDEX(JOGOS!$C$1:$P$16905,$G763,8),"")</f>
        <v/>
      </c>
      <c r="O763" t="str">
        <f>IFERROR(INDEX(JOGOS!$C$1:$P$16905,$G763,9),"")</f>
        <v/>
      </c>
      <c r="P763" t="str">
        <f>IFERROR(INDEX(JOGOS!$C$1:$P$16905,$G763,10),"")</f>
        <v/>
      </c>
      <c r="Q763" t="str">
        <f>IFERROR(INDEX(JOGOS!$C$1:$P$16905,$G763,11),"")</f>
        <v/>
      </c>
      <c r="R763" t="str">
        <f>IFERROR(INDEX(JOGOS!$C$1:$P$16905,$G763,12),"")</f>
        <v/>
      </c>
      <c r="S763" t="str">
        <f>IFERROR(INDEX(JOGOS!$C$1:$P$16905,$G763,13),"")</f>
        <v/>
      </c>
      <c r="T763">
        <f t="shared" si="161"/>
        <v>0</v>
      </c>
      <c r="U763">
        <f t="shared" si="153"/>
        <v>0</v>
      </c>
      <c r="V763">
        <f t="shared" si="154"/>
        <v>0</v>
      </c>
      <c r="W763">
        <f t="shared" si="155"/>
        <v>0</v>
      </c>
      <c r="X763">
        <f t="shared" si="156"/>
        <v>0</v>
      </c>
      <c r="Y763">
        <f t="shared" si="157"/>
        <v>0</v>
      </c>
      <c r="Z763">
        <f t="shared" si="158"/>
        <v>0</v>
      </c>
      <c r="AA763">
        <f t="shared" si="159"/>
        <v>0</v>
      </c>
      <c r="AB763">
        <f t="shared" si="160"/>
        <v>0</v>
      </c>
      <c r="AC763">
        <f t="shared" si="162"/>
        <v>0</v>
      </c>
    </row>
    <row r="764" spans="1:29">
      <c r="A764" t="str">
        <f>IF(Tabela3[[#This Row],[GOL CASA]]&lt;&gt;"",Tabela3[[#This Row],[TIME CASA]],"")</f>
        <v/>
      </c>
      <c r="B764" t="str">
        <f>IF(Tabela3[[#This Row],[GOL FORA]]&lt;&gt;"",Tabela3[[#This Row],[TIME FORA]],"")</f>
        <v/>
      </c>
      <c r="D764">
        <f t="shared" si="150"/>
        <v>0</v>
      </c>
      <c r="F764" t="str">
        <f t="shared" si="152"/>
        <v/>
      </c>
      <c r="G764" t="str">
        <f t="shared" si="151"/>
        <v/>
      </c>
      <c r="H764" t="str">
        <f>IFERROR(INDEX(JOGOS!$C$1:$P$16905,$G764,1),"")</f>
        <v/>
      </c>
      <c r="I764" s="29" t="str">
        <f>IFERROR(INDEX(JOGOS!$C$1:$P$16905,$G764,3),"")</f>
        <v/>
      </c>
      <c r="J764" s="29" t="str">
        <f>IFERROR(INDEX(JOGOS!$C$1:$P$16905,$G764,4),"")</f>
        <v/>
      </c>
      <c r="K764" t="str">
        <f>IFERROR(INDEX(JOGOS!$C$1:$P$16905,$G764,5),"")</f>
        <v/>
      </c>
      <c r="L764" t="str">
        <f>IFERROR(INDEX(JOGOS!$C$1:$P$16905,$G764,6),"")</f>
        <v/>
      </c>
      <c r="M764" t="str">
        <f>IFERROR(INDEX(JOGOS!$C$1:$P$16905,$G764,7),"")</f>
        <v/>
      </c>
      <c r="N764" t="str">
        <f>IFERROR(INDEX(JOGOS!$C$1:$P$16905,$G764,8),"")</f>
        <v/>
      </c>
      <c r="O764" t="str">
        <f>IFERROR(INDEX(JOGOS!$C$1:$P$16905,$G764,9),"")</f>
        <v/>
      </c>
      <c r="P764" t="str">
        <f>IFERROR(INDEX(JOGOS!$C$1:$P$16905,$G764,10),"")</f>
        <v/>
      </c>
      <c r="Q764" t="str">
        <f>IFERROR(INDEX(JOGOS!$C$1:$P$16905,$G764,11),"")</f>
        <v/>
      </c>
      <c r="R764" t="str">
        <f>IFERROR(INDEX(JOGOS!$C$1:$P$16905,$G764,12),"")</f>
        <v/>
      </c>
      <c r="S764" t="str">
        <f>IFERROR(INDEX(JOGOS!$C$1:$P$16905,$G764,13),"")</f>
        <v/>
      </c>
      <c r="T764">
        <f t="shared" si="161"/>
        <v>0</v>
      </c>
      <c r="U764">
        <f t="shared" si="153"/>
        <v>0</v>
      </c>
      <c r="V764">
        <f t="shared" si="154"/>
        <v>0</v>
      </c>
      <c r="W764">
        <f t="shared" si="155"/>
        <v>0</v>
      </c>
      <c r="X764">
        <f t="shared" si="156"/>
        <v>0</v>
      </c>
      <c r="Y764">
        <f t="shared" si="157"/>
        <v>0</v>
      </c>
      <c r="Z764">
        <f t="shared" si="158"/>
        <v>0</v>
      </c>
      <c r="AA764">
        <f t="shared" si="159"/>
        <v>0</v>
      </c>
      <c r="AB764">
        <f t="shared" si="160"/>
        <v>0</v>
      </c>
      <c r="AC764">
        <f t="shared" si="162"/>
        <v>0</v>
      </c>
    </row>
    <row r="765" spans="1:29">
      <c r="A765" t="str">
        <f>IF(Tabela3[[#This Row],[GOL CASA]]&lt;&gt;"",Tabela3[[#This Row],[TIME CASA]],"")</f>
        <v/>
      </c>
      <c r="B765" t="str">
        <f>IF(Tabela3[[#This Row],[GOL FORA]]&lt;&gt;"",Tabela3[[#This Row],[TIME FORA]],"")</f>
        <v/>
      </c>
      <c r="D765">
        <f t="shared" si="150"/>
        <v>0</v>
      </c>
      <c r="F765" t="str">
        <f t="shared" si="152"/>
        <v/>
      </c>
      <c r="G765" t="str">
        <f t="shared" si="151"/>
        <v/>
      </c>
      <c r="H765" t="str">
        <f>IFERROR(INDEX(JOGOS!$C$1:$P$16905,$G765,1),"")</f>
        <v/>
      </c>
      <c r="I765" s="29" t="str">
        <f>IFERROR(INDEX(JOGOS!$C$1:$P$16905,$G765,3),"")</f>
        <v/>
      </c>
      <c r="J765" s="29" t="str">
        <f>IFERROR(INDEX(JOGOS!$C$1:$P$16905,$G765,4),"")</f>
        <v/>
      </c>
      <c r="K765" t="str">
        <f>IFERROR(INDEX(JOGOS!$C$1:$P$16905,$G765,5),"")</f>
        <v/>
      </c>
      <c r="L765" t="str">
        <f>IFERROR(INDEX(JOGOS!$C$1:$P$16905,$G765,6),"")</f>
        <v/>
      </c>
      <c r="M765" t="str">
        <f>IFERROR(INDEX(JOGOS!$C$1:$P$16905,$G765,7),"")</f>
        <v/>
      </c>
      <c r="N765" t="str">
        <f>IFERROR(INDEX(JOGOS!$C$1:$P$16905,$G765,8),"")</f>
        <v/>
      </c>
      <c r="O765" t="str">
        <f>IFERROR(INDEX(JOGOS!$C$1:$P$16905,$G765,9),"")</f>
        <v/>
      </c>
      <c r="P765" t="str">
        <f>IFERROR(INDEX(JOGOS!$C$1:$P$16905,$G765,10),"")</f>
        <v/>
      </c>
      <c r="Q765" t="str">
        <f>IFERROR(INDEX(JOGOS!$C$1:$P$16905,$G765,11),"")</f>
        <v/>
      </c>
      <c r="R765" t="str">
        <f>IFERROR(INDEX(JOGOS!$C$1:$P$16905,$G765,12),"")</f>
        <v/>
      </c>
      <c r="S765" t="str">
        <f>IFERROR(INDEX(JOGOS!$C$1:$P$16905,$G765,13),"")</f>
        <v/>
      </c>
      <c r="T765">
        <f t="shared" si="161"/>
        <v>0</v>
      </c>
      <c r="U765">
        <f t="shared" si="153"/>
        <v>0</v>
      </c>
      <c r="V765">
        <f t="shared" si="154"/>
        <v>0</v>
      </c>
      <c r="W765">
        <f t="shared" si="155"/>
        <v>0</v>
      </c>
      <c r="X765">
        <f t="shared" si="156"/>
        <v>0</v>
      </c>
      <c r="Y765">
        <f t="shared" si="157"/>
        <v>0</v>
      </c>
      <c r="Z765">
        <f t="shared" si="158"/>
        <v>0</v>
      </c>
      <c r="AA765">
        <f t="shared" si="159"/>
        <v>0</v>
      </c>
      <c r="AB765">
        <f t="shared" si="160"/>
        <v>0</v>
      </c>
      <c r="AC765">
        <f t="shared" si="162"/>
        <v>0</v>
      </c>
    </row>
    <row r="766" spans="1:29">
      <c r="A766" t="str">
        <f>IF(Tabela3[[#This Row],[GOL CASA]]&lt;&gt;"",Tabela3[[#This Row],[TIME CASA]],"")</f>
        <v/>
      </c>
      <c r="B766" t="str">
        <f>IF(Tabela3[[#This Row],[GOL FORA]]&lt;&gt;"",Tabela3[[#This Row],[TIME FORA]],"")</f>
        <v/>
      </c>
      <c r="D766">
        <f t="shared" si="150"/>
        <v>0</v>
      </c>
      <c r="F766" t="str">
        <f t="shared" si="152"/>
        <v/>
      </c>
      <c r="G766" t="str">
        <f t="shared" si="151"/>
        <v/>
      </c>
      <c r="H766" t="str">
        <f>IFERROR(INDEX(JOGOS!$C$1:$P$16905,$G766,1),"")</f>
        <v/>
      </c>
      <c r="I766" s="29" t="str">
        <f>IFERROR(INDEX(JOGOS!$C$1:$P$16905,$G766,3),"")</f>
        <v/>
      </c>
      <c r="J766" s="29" t="str">
        <f>IFERROR(INDEX(JOGOS!$C$1:$P$16905,$G766,4),"")</f>
        <v/>
      </c>
      <c r="K766" t="str">
        <f>IFERROR(INDEX(JOGOS!$C$1:$P$16905,$G766,5),"")</f>
        <v/>
      </c>
      <c r="L766" t="str">
        <f>IFERROR(INDEX(JOGOS!$C$1:$P$16905,$G766,6),"")</f>
        <v/>
      </c>
      <c r="M766" t="str">
        <f>IFERROR(INDEX(JOGOS!$C$1:$P$16905,$G766,7),"")</f>
        <v/>
      </c>
      <c r="N766" t="str">
        <f>IFERROR(INDEX(JOGOS!$C$1:$P$16905,$G766,8),"")</f>
        <v/>
      </c>
      <c r="O766" t="str">
        <f>IFERROR(INDEX(JOGOS!$C$1:$P$16905,$G766,9),"")</f>
        <v/>
      </c>
      <c r="P766" t="str">
        <f>IFERROR(INDEX(JOGOS!$C$1:$P$16905,$G766,10),"")</f>
        <v/>
      </c>
      <c r="Q766" t="str">
        <f>IFERROR(INDEX(JOGOS!$C$1:$P$16905,$G766,11),"")</f>
        <v/>
      </c>
      <c r="R766" t="str">
        <f>IFERROR(INDEX(JOGOS!$C$1:$P$16905,$G766,12),"")</f>
        <v/>
      </c>
      <c r="S766" t="str">
        <f>IFERROR(INDEX(JOGOS!$C$1:$P$16905,$G766,13),"")</f>
        <v/>
      </c>
      <c r="T766">
        <f t="shared" si="161"/>
        <v>0</v>
      </c>
      <c r="U766">
        <f t="shared" si="153"/>
        <v>0</v>
      </c>
      <c r="V766">
        <f t="shared" si="154"/>
        <v>0</v>
      </c>
      <c r="W766">
        <f t="shared" si="155"/>
        <v>0</v>
      </c>
      <c r="X766">
        <f t="shared" si="156"/>
        <v>0</v>
      </c>
      <c r="Y766">
        <f t="shared" si="157"/>
        <v>0</v>
      </c>
      <c r="Z766">
        <f t="shared" si="158"/>
        <v>0</v>
      </c>
      <c r="AA766">
        <f t="shared" si="159"/>
        <v>0</v>
      </c>
      <c r="AB766">
        <f t="shared" si="160"/>
        <v>0</v>
      </c>
      <c r="AC766">
        <f t="shared" si="162"/>
        <v>0</v>
      </c>
    </row>
    <row r="767" spans="1:29">
      <c r="A767" t="str">
        <f>IF(Tabela3[[#This Row],[GOL CASA]]&lt;&gt;"",Tabela3[[#This Row],[TIME CASA]],"")</f>
        <v/>
      </c>
      <c r="B767" t="str">
        <f>IF(Tabela3[[#This Row],[GOL FORA]]&lt;&gt;"",Tabela3[[#This Row],[TIME FORA]],"")</f>
        <v/>
      </c>
      <c r="D767">
        <f t="shared" si="150"/>
        <v>0</v>
      </c>
      <c r="F767" t="str">
        <f t="shared" si="152"/>
        <v/>
      </c>
      <c r="G767" t="str">
        <f t="shared" si="151"/>
        <v/>
      </c>
      <c r="H767" t="str">
        <f>IFERROR(INDEX(JOGOS!$C$1:$P$16905,$G767,1),"")</f>
        <v/>
      </c>
      <c r="I767" s="29" t="str">
        <f>IFERROR(INDEX(JOGOS!$C$1:$P$16905,$G767,3),"")</f>
        <v/>
      </c>
      <c r="J767" s="29" t="str">
        <f>IFERROR(INDEX(JOGOS!$C$1:$P$16905,$G767,4),"")</f>
        <v/>
      </c>
      <c r="K767" t="str">
        <f>IFERROR(INDEX(JOGOS!$C$1:$P$16905,$G767,5),"")</f>
        <v/>
      </c>
      <c r="L767" t="str">
        <f>IFERROR(INDEX(JOGOS!$C$1:$P$16905,$G767,6),"")</f>
        <v/>
      </c>
      <c r="M767" t="str">
        <f>IFERROR(INDEX(JOGOS!$C$1:$P$16905,$G767,7),"")</f>
        <v/>
      </c>
      <c r="N767" t="str">
        <f>IFERROR(INDEX(JOGOS!$C$1:$P$16905,$G767,8),"")</f>
        <v/>
      </c>
      <c r="O767" t="str">
        <f>IFERROR(INDEX(JOGOS!$C$1:$P$16905,$G767,9),"")</f>
        <v/>
      </c>
      <c r="P767" t="str">
        <f>IFERROR(INDEX(JOGOS!$C$1:$P$16905,$G767,10),"")</f>
        <v/>
      </c>
      <c r="Q767" t="str">
        <f>IFERROR(INDEX(JOGOS!$C$1:$P$16905,$G767,11),"")</f>
        <v/>
      </c>
      <c r="R767" t="str">
        <f>IFERROR(INDEX(JOGOS!$C$1:$P$16905,$G767,12),"")</f>
        <v/>
      </c>
      <c r="S767" t="str">
        <f>IFERROR(INDEX(JOGOS!$C$1:$P$16905,$G767,13),"")</f>
        <v/>
      </c>
      <c r="T767">
        <f t="shared" si="161"/>
        <v>0</v>
      </c>
      <c r="U767">
        <f t="shared" si="153"/>
        <v>0</v>
      </c>
      <c r="V767">
        <f t="shared" si="154"/>
        <v>0</v>
      </c>
      <c r="W767">
        <f t="shared" si="155"/>
        <v>0</v>
      </c>
      <c r="X767">
        <f t="shared" si="156"/>
        <v>0</v>
      </c>
      <c r="Y767">
        <f t="shared" si="157"/>
        <v>0</v>
      </c>
      <c r="Z767">
        <f t="shared" si="158"/>
        <v>0</v>
      </c>
      <c r="AA767">
        <f t="shared" si="159"/>
        <v>0</v>
      </c>
      <c r="AB767">
        <f t="shared" si="160"/>
        <v>0</v>
      </c>
      <c r="AC767">
        <f t="shared" si="162"/>
        <v>0</v>
      </c>
    </row>
    <row r="768" spans="1:29">
      <c r="A768" t="str">
        <f>IF(Tabela3[[#This Row],[GOL CASA]]&lt;&gt;"",Tabela3[[#This Row],[TIME CASA]],"")</f>
        <v/>
      </c>
      <c r="B768" t="str">
        <f>IF(Tabela3[[#This Row],[GOL FORA]]&lt;&gt;"",Tabela3[[#This Row],[TIME FORA]],"")</f>
        <v/>
      </c>
      <c r="D768">
        <f t="shared" si="150"/>
        <v>0</v>
      </c>
      <c r="F768" t="str">
        <f t="shared" si="152"/>
        <v/>
      </c>
      <c r="G768" t="str">
        <f t="shared" si="151"/>
        <v/>
      </c>
      <c r="H768" t="str">
        <f>IFERROR(INDEX(JOGOS!$C$1:$P$16905,$G768,1),"")</f>
        <v/>
      </c>
      <c r="I768" s="29" t="str">
        <f>IFERROR(INDEX(JOGOS!$C$1:$P$16905,$G768,3),"")</f>
        <v/>
      </c>
      <c r="J768" s="29" t="str">
        <f>IFERROR(INDEX(JOGOS!$C$1:$P$16905,$G768,4),"")</f>
        <v/>
      </c>
      <c r="K768" t="str">
        <f>IFERROR(INDEX(JOGOS!$C$1:$P$16905,$G768,5),"")</f>
        <v/>
      </c>
      <c r="L768" t="str">
        <f>IFERROR(INDEX(JOGOS!$C$1:$P$16905,$G768,6),"")</f>
        <v/>
      </c>
      <c r="M768" t="str">
        <f>IFERROR(INDEX(JOGOS!$C$1:$P$16905,$G768,7),"")</f>
        <v/>
      </c>
      <c r="N768" t="str">
        <f>IFERROR(INDEX(JOGOS!$C$1:$P$16905,$G768,8),"")</f>
        <v/>
      </c>
      <c r="O768" t="str">
        <f>IFERROR(INDEX(JOGOS!$C$1:$P$16905,$G768,9),"")</f>
        <v/>
      </c>
      <c r="P768" t="str">
        <f>IFERROR(INDEX(JOGOS!$C$1:$P$16905,$G768,10),"")</f>
        <v/>
      </c>
      <c r="Q768" t="str">
        <f>IFERROR(INDEX(JOGOS!$C$1:$P$16905,$G768,11),"")</f>
        <v/>
      </c>
      <c r="R768" t="str">
        <f>IFERROR(INDEX(JOGOS!$C$1:$P$16905,$G768,12),"")</f>
        <v/>
      </c>
      <c r="S768" t="str">
        <f>IFERROR(INDEX(JOGOS!$C$1:$P$16905,$G768,13),"")</f>
        <v/>
      </c>
      <c r="T768">
        <f t="shared" si="161"/>
        <v>0</v>
      </c>
      <c r="U768">
        <f t="shared" si="153"/>
        <v>0</v>
      </c>
      <c r="V768">
        <f t="shared" si="154"/>
        <v>0</v>
      </c>
      <c r="W768">
        <f t="shared" si="155"/>
        <v>0</v>
      </c>
      <c r="X768">
        <f t="shared" si="156"/>
        <v>0</v>
      </c>
      <c r="Y768">
        <f t="shared" si="157"/>
        <v>0</v>
      </c>
      <c r="Z768">
        <f t="shared" si="158"/>
        <v>0</v>
      </c>
      <c r="AA768">
        <f t="shared" si="159"/>
        <v>0</v>
      </c>
      <c r="AB768">
        <f t="shared" si="160"/>
        <v>0</v>
      </c>
      <c r="AC768">
        <f t="shared" si="162"/>
        <v>0</v>
      </c>
    </row>
    <row r="769" spans="1:29">
      <c r="A769" t="str">
        <f>IF(Tabela3[[#This Row],[GOL CASA]]&lt;&gt;"",Tabela3[[#This Row],[TIME CASA]],"")</f>
        <v/>
      </c>
      <c r="B769" t="str">
        <f>IF(Tabela3[[#This Row],[GOL FORA]]&lt;&gt;"",Tabela3[[#This Row],[TIME FORA]],"")</f>
        <v/>
      </c>
      <c r="D769">
        <f t="shared" si="150"/>
        <v>0</v>
      </c>
      <c r="F769" t="str">
        <f t="shared" si="152"/>
        <v/>
      </c>
      <c r="G769" t="str">
        <f t="shared" si="151"/>
        <v/>
      </c>
      <c r="H769" t="str">
        <f>IFERROR(INDEX(JOGOS!$C$1:$P$16905,$G769,1),"")</f>
        <v/>
      </c>
      <c r="I769" s="29" t="str">
        <f>IFERROR(INDEX(JOGOS!$C$1:$P$16905,$G769,3),"")</f>
        <v/>
      </c>
      <c r="J769" s="29" t="str">
        <f>IFERROR(INDEX(JOGOS!$C$1:$P$16905,$G769,4),"")</f>
        <v/>
      </c>
      <c r="K769" t="str">
        <f>IFERROR(INDEX(JOGOS!$C$1:$P$16905,$G769,5),"")</f>
        <v/>
      </c>
      <c r="L769" t="str">
        <f>IFERROR(INDEX(JOGOS!$C$1:$P$16905,$G769,6),"")</f>
        <v/>
      </c>
      <c r="M769" t="str">
        <f>IFERROR(INDEX(JOGOS!$C$1:$P$16905,$G769,7),"")</f>
        <v/>
      </c>
      <c r="N769" t="str">
        <f>IFERROR(INDEX(JOGOS!$C$1:$P$16905,$G769,8),"")</f>
        <v/>
      </c>
      <c r="O769" t="str">
        <f>IFERROR(INDEX(JOGOS!$C$1:$P$16905,$G769,9),"")</f>
        <v/>
      </c>
      <c r="P769" t="str">
        <f>IFERROR(INDEX(JOGOS!$C$1:$P$16905,$G769,10),"")</f>
        <v/>
      </c>
      <c r="Q769" t="str">
        <f>IFERROR(INDEX(JOGOS!$C$1:$P$16905,$G769,11),"")</f>
        <v/>
      </c>
      <c r="R769" t="str">
        <f>IFERROR(INDEX(JOGOS!$C$1:$P$16905,$G769,12),"")</f>
        <v/>
      </c>
      <c r="S769" t="str">
        <f>IFERROR(INDEX(JOGOS!$C$1:$P$16905,$G769,13),"")</f>
        <v/>
      </c>
      <c r="T769">
        <f t="shared" si="161"/>
        <v>0</v>
      </c>
      <c r="U769">
        <f t="shared" si="153"/>
        <v>0</v>
      </c>
      <c r="V769">
        <f t="shared" si="154"/>
        <v>0</v>
      </c>
      <c r="W769">
        <f t="shared" si="155"/>
        <v>0</v>
      </c>
      <c r="X769">
        <f t="shared" si="156"/>
        <v>0</v>
      </c>
      <c r="Y769">
        <f t="shared" si="157"/>
        <v>0</v>
      </c>
      <c r="Z769">
        <f t="shared" si="158"/>
        <v>0</v>
      </c>
      <c r="AA769">
        <f t="shared" si="159"/>
        <v>0</v>
      </c>
      <c r="AB769">
        <f t="shared" si="160"/>
        <v>0</v>
      </c>
      <c r="AC769">
        <f t="shared" si="162"/>
        <v>0</v>
      </c>
    </row>
    <row r="770" spans="1:29">
      <c r="A770" t="str">
        <f>IF(Tabela3[[#This Row],[GOL CASA]]&lt;&gt;"",Tabela3[[#This Row],[TIME CASA]],"")</f>
        <v/>
      </c>
      <c r="B770" t="str">
        <f>IF(Tabela3[[#This Row],[GOL FORA]]&lt;&gt;"",Tabela3[[#This Row],[TIME FORA]],"")</f>
        <v/>
      </c>
      <c r="D770">
        <f t="shared" ref="D770:D833" si="163">IF(OR(A770=$C$3,B770=$C$3),1,0)</f>
        <v>0</v>
      </c>
      <c r="F770" t="str">
        <f t="shared" si="152"/>
        <v/>
      </c>
      <c r="G770" t="str">
        <f t="shared" ref="G770:G833" si="164">IFERROR(LARGE(F:F,ROW(A769)),"")</f>
        <v/>
      </c>
      <c r="H770" t="str">
        <f>IFERROR(INDEX(JOGOS!$C$1:$P$16905,$G770,1),"")</f>
        <v/>
      </c>
      <c r="I770" s="29" t="str">
        <f>IFERROR(INDEX(JOGOS!$C$1:$P$16905,$G770,3),"")</f>
        <v/>
      </c>
      <c r="J770" s="29" t="str">
        <f>IFERROR(INDEX(JOGOS!$C$1:$P$16905,$G770,4),"")</f>
        <v/>
      </c>
      <c r="K770" t="str">
        <f>IFERROR(INDEX(JOGOS!$C$1:$P$16905,$G770,5),"")</f>
        <v/>
      </c>
      <c r="L770" t="str">
        <f>IFERROR(INDEX(JOGOS!$C$1:$P$16905,$G770,6),"")</f>
        <v/>
      </c>
      <c r="M770" t="str">
        <f>IFERROR(INDEX(JOGOS!$C$1:$P$16905,$G770,7),"")</f>
        <v/>
      </c>
      <c r="N770" t="str">
        <f>IFERROR(INDEX(JOGOS!$C$1:$P$16905,$G770,8),"")</f>
        <v/>
      </c>
      <c r="O770" t="str">
        <f>IFERROR(INDEX(JOGOS!$C$1:$P$16905,$G770,9),"")</f>
        <v/>
      </c>
      <c r="P770" t="str">
        <f>IFERROR(INDEX(JOGOS!$C$1:$P$16905,$G770,10),"")</f>
        <v/>
      </c>
      <c r="Q770" t="str">
        <f>IFERROR(INDEX(JOGOS!$C$1:$P$16905,$G770,11),"")</f>
        <v/>
      </c>
      <c r="R770" t="str">
        <f>IFERROR(INDEX(JOGOS!$C$1:$P$16905,$G770,12),"")</f>
        <v/>
      </c>
      <c r="S770" t="str">
        <f>IFERROR(INDEX(JOGOS!$C$1:$P$16905,$G770,13),"")</f>
        <v/>
      </c>
      <c r="T770">
        <f t="shared" si="161"/>
        <v>0</v>
      </c>
      <c r="U770">
        <f t="shared" si="153"/>
        <v>0</v>
      </c>
      <c r="V770">
        <f t="shared" si="154"/>
        <v>0</v>
      </c>
      <c r="W770">
        <f t="shared" si="155"/>
        <v>0</v>
      </c>
      <c r="X770">
        <f t="shared" si="156"/>
        <v>0</v>
      </c>
      <c r="Y770">
        <f t="shared" si="157"/>
        <v>0</v>
      </c>
      <c r="Z770">
        <f t="shared" si="158"/>
        <v>0</v>
      </c>
      <c r="AA770">
        <f t="shared" si="159"/>
        <v>0</v>
      </c>
      <c r="AB770">
        <f t="shared" si="160"/>
        <v>0</v>
      </c>
      <c r="AC770">
        <f t="shared" si="162"/>
        <v>0</v>
      </c>
    </row>
    <row r="771" spans="1:29">
      <c r="A771" t="str">
        <f>IF(Tabela3[[#This Row],[GOL CASA]]&lt;&gt;"",Tabela3[[#This Row],[TIME CASA]],"")</f>
        <v/>
      </c>
      <c r="B771" t="str">
        <f>IF(Tabela3[[#This Row],[GOL FORA]]&lt;&gt;"",Tabela3[[#This Row],[TIME FORA]],"")</f>
        <v/>
      </c>
      <c r="D771">
        <f t="shared" si="163"/>
        <v>0</v>
      </c>
      <c r="F771" t="str">
        <f t="shared" ref="F771:F834" si="165">IF(D771=1,ROW(),"")</f>
        <v/>
      </c>
      <c r="G771" t="str">
        <f t="shared" si="164"/>
        <v/>
      </c>
      <c r="H771" t="str">
        <f>IFERROR(INDEX(JOGOS!$C$1:$P$16905,$G771,1),"")</f>
        <v/>
      </c>
      <c r="I771" s="29" t="str">
        <f>IFERROR(INDEX(JOGOS!$C$1:$P$16905,$G771,3),"")</f>
        <v/>
      </c>
      <c r="J771" s="29" t="str">
        <f>IFERROR(INDEX(JOGOS!$C$1:$P$16905,$G771,4),"")</f>
        <v/>
      </c>
      <c r="K771" t="str">
        <f>IFERROR(INDEX(JOGOS!$C$1:$P$16905,$G771,5),"")</f>
        <v/>
      </c>
      <c r="L771" t="str">
        <f>IFERROR(INDEX(JOGOS!$C$1:$P$16905,$G771,6),"")</f>
        <v/>
      </c>
      <c r="M771" t="str">
        <f>IFERROR(INDEX(JOGOS!$C$1:$P$16905,$G771,7),"")</f>
        <v/>
      </c>
      <c r="N771" t="str">
        <f>IFERROR(INDEX(JOGOS!$C$1:$P$16905,$G771,8),"")</f>
        <v/>
      </c>
      <c r="O771" t="str">
        <f>IFERROR(INDEX(JOGOS!$C$1:$P$16905,$G771,9),"")</f>
        <v/>
      </c>
      <c r="P771" t="str">
        <f>IFERROR(INDEX(JOGOS!$C$1:$P$16905,$G771,10),"")</f>
        <v/>
      </c>
      <c r="Q771" t="str">
        <f>IFERROR(INDEX(JOGOS!$C$1:$P$16905,$G771,11),"")</f>
        <v/>
      </c>
      <c r="R771" t="str">
        <f>IFERROR(INDEX(JOGOS!$C$1:$P$16905,$G771,12),"")</f>
        <v/>
      </c>
      <c r="S771" t="str">
        <f>IFERROR(INDEX(JOGOS!$C$1:$P$16905,$G771,13),"")</f>
        <v/>
      </c>
      <c r="T771">
        <f t="shared" si="161"/>
        <v>0</v>
      </c>
      <c r="U771">
        <f t="shared" ref="U771:U834" si="166">IF(AND(M771=$C$3,O771&gt;0),$U$1,0)</f>
        <v>0</v>
      </c>
      <c r="V771">
        <f t="shared" ref="V771:V834" si="167">IF(AND(J771=$C$3,O771&gt;0),$U$1,0)</f>
        <v>0</v>
      </c>
      <c r="W771">
        <f t="shared" ref="W771:W834" si="168">IF(AND(M771=$C$3,N771&gt;0),$U$1,0)</f>
        <v>0</v>
      </c>
      <c r="X771">
        <f t="shared" ref="X771:X834" si="169">IF(AND(J771=$C$3,K771&gt;0),$U$1,0)</f>
        <v>0</v>
      </c>
      <c r="Y771">
        <f t="shared" ref="Y771:Y834" si="170">IF(AND(M771=$C$3,L771&gt;0),$U$1,0)</f>
        <v>0</v>
      </c>
      <c r="Z771">
        <f t="shared" ref="Z771:Z834" si="171">IF(AND(J771=$C$3,L771&gt;0),$U$1,0)</f>
        <v>0</v>
      </c>
      <c r="AA771">
        <f t="shared" ref="AA771:AA834" si="172">IF(AND(M771=$C$3,K771&gt;0),$U$1,0)</f>
        <v>0</v>
      </c>
      <c r="AB771">
        <f t="shared" ref="AB771:AB834" si="173">Y771+AA771</f>
        <v>0</v>
      </c>
      <c r="AC771">
        <f t="shared" si="162"/>
        <v>0</v>
      </c>
    </row>
    <row r="772" spans="1:29">
      <c r="A772" t="str">
        <f>IF(Tabela3[[#This Row],[GOL CASA]]&lt;&gt;"",Tabela3[[#This Row],[TIME CASA]],"")</f>
        <v/>
      </c>
      <c r="B772" t="str">
        <f>IF(Tabela3[[#This Row],[GOL FORA]]&lt;&gt;"",Tabela3[[#This Row],[TIME FORA]],"")</f>
        <v/>
      </c>
      <c r="D772">
        <f t="shared" si="163"/>
        <v>0</v>
      </c>
      <c r="F772" t="str">
        <f t="shared" si="165"/>
        <v/>
      </c>
      <c r="G772" t="str">
        <f t="shared" si="164"/>
        <v/>
      </c>
      <c r="H772" t="str">
        <f>IFERROR(INDEX(JOGOS!$C$1:$P$16905,$G772,1),"")</f>
        <v/>
      </c>
      <c r="I772" s="29" t="str">
        <f>IFERROR(INDEX(JOGOS!$C$1:$P$16905,$G772,3),"")</f>
        <v/>
      </c>
      <c r="J772" s="29" t="str">
        <f>IFERROR(INDEX(JOGOS!$C$1:$P$16905,$G772,4),"")</f>
        <v/>
      </c>
      <c r="K772" t="str">
        <f>IFERROR(INDEX(JOGOS!$C$1:$P$16905,$G772,5),"")</f>
        <v/>
      </c>
      <c r="L772" t="str">
        <f>IFERROR(INDEX(JOGOS!$C$1:$P$16905,$G772,6),"")</f>
        <v/>
      </c>
      <c r="M772" t="str">
        <f>IFERROR(INDEX(JOGOS!$C$1:$P$16905,$G772,7),"")</f>
        <v/>
      </c>
      <c r="N772" t="str">
        <f>IFERROR(INDEX(JOGOS!$C$1:$P$16905,$G772,8),"")</f>
        <v/>
      </c>
      <c r="O772" t="str">
        <f>IFERROR(INDEX(JOGOS!$C$1:$P$16905,$G772,9),"")</f>
        <v/>
      </c>
      <c r="P772" t="str">
        <f>IFERROR(INDEX(JOGOS!$C$1:$P$16905,$G772,10),"")</f>
        <v/>
      </c>
      <c r="Q772" t="str">
        <f>IFERROR(INDEX(JOGOS!$C$1:$P$16905,$G772,11),"")</f>
        <v/>
      </c>
      <c r="R772" t="str">
        <f>IFERROR(INDEX(JOGOS!$C$1:$P$16905,$G772,12),"")</f>
        <v/>
      </c>
      <c r="S772" t="str">
        <f>IFERROR(INDEX(JOGOS!$C$1:$P$16905,$G772,13),"")</f>
        <v/>
      </c>
      <c r="T772">
        <f t="shared" ref="T772:T835" si="174">IF(AND(J772=$C$3,N772&gt;0),$U$1,0)</f>
        <v>0</v>
      </c>
      <c r="U772">
        <f t="shared" si="166"/>
        <v>0</v>
      </c>
      <c r="V772">
        <f t="shared" si="167"/>
        <v>0</v>
      </c>
      <c r="W772">
        <f t="shared" si="168"/>
        <v>0</v>
      </c>
      <c r="X772">
        <f t="shared" si="169"/>
        <v>0</v>
      </c>
      <c r="Y772">
        <f t="shared" si="170"/>
        <v>0</v>
      </c>
      <c r="Z772">
        <f t="shared" si="171"/>
        <v>0</v>
      </c>
      <c r="AA772">
        <f t="shared" si="172"/>
        <v>0</v>
      </c>
      <c r="AB772">
        <f t="shared" si="173"/>
        <v>0</v>
      </c>
      <c r="AC772">
        <f t="shared" si="162"/>
        <v>0</v>
      </c>
    </row>
    <row r="773" spans="1:29">
      <c r="A773" t="str">
        <f>IF(Tabela3[[#This Row],[GOL CASA]]&lt;&gt;"",Tabela3[[#This Row],[TIME CASA]],"")</f>
        <v/>
      </c>
      <c r="B773" t="str">
        <f>IF(Tabela3[[#This Row],[GOL FORA]]&lt;&gt;"",Tabela3[[#This Row],[TIME FORA]],"")</f>
        <v/>
      </c>
      <c r="D773">
        <f t="shared" si="163"/>
        <v>0</v>
      </c>
      <c r="F773" t="str">
        <f t="shared" si="165"/>
        <v/>
      </c>
      <c r="G773" t="str">
        <f t="shared" si="164"/>
        <v/>
      </c>
      <c r="H773" t="str">
        <f>IFERROR(INDEX(JOGOS!$C$1:$P$16905,$G773,1),"")</f>
        <v/>
      </c>
      <c r="I773" s="29" t="str">
        <f>IFERROR(INDEX(JOGOS!$C$1:$P$16905,$G773,3),"")</f>
        <v/>
      </c>
      <c r="J773" s="29" t="str">
        <f>IFERROR(INDEX(JOGOS!$C$1:$P$16905,$G773,4),"")</f>
        <v/>
      </c>
      <c r="K773" t="str">
        <f>IFERROR(INDEX(JOGOS!$C$1:$P$16905,$G773,5),"")</f>
        <v/>
      </c>
      <c r="L773" t="str">
        <f>IFERROR(INDEX(JOGOS!$C$1:$P$16905,$G773,6),"")</f>
        <v/>
      </c>
      <c r="M773" t="str">
        <f>IFERROR(INDEX(JOGOS!$C$1:$P$16905,$G773,7),"")</f>
        <v/>
      </c>
      <c r="N773" t="str">
        <f>IFERROR(INDEX(JOGOS!$C$1:$P$16905,$G773,8),"")</f>
        <v/>
      </c>
      <c r="O773" t="str">
        <f>IFERROR(INDEX(JOGOS!$C$1:$P$16905,$G773,9),"")</f>
        <v/>
      </c>
      <c r="P773" t="str">
        <f>IFERROR(INDEX(JOGOS!$C$1:$P$16905,$G773,10),"")</f>
        <v/>
      </c>
      <c r="Q773" t="str">
        <f>IFERROR(INDEX(JOGOS!$C$1:$P$16905,$G773,11),"")</f>
        <v/>
      </c>
      <c r="R773" t="str">
        <f>IFERROR(INDEX(JOGOS!$C$1:$P$16905,$G773,12),"")</f>
        <v/>
      </c>
      <c r="S773" t="str">
        <f>IFERROR(INDEX(JOGOS!$C$1:$P$16905,$G773,13),"")</f>
        <v/>
      </c>
      <c r="T773">
        <f t="shared" si="174"/>
        <v>0</v>
      </c>
      <c r="U773">
        <f t="shared" si="166"/>
        <v>0</v>
      </c>
      <c r="V773">
        <f t="shared" si="167"/>
        <v>0</v>
      </c>
      <c r="W773">
        <f t="shared" si="168"/>
        <v>0</v>
      </c>
      <c r="X773">
        <f t="shared" si="169"/>
        <v>0</v>
      </c>
      <c r="Y773">
        <f t="shared" si="170"/>
        <v>0</v>
      </c>
      <c r="Z773">
        <f t="shared" si="171"/>
        <v>0</v>
      </c>
      <c r="AA773">
        <f t="shared" si="172"/>
        <v>0</v>
      </c>
      <c r="AB773">
        <f t="shared" si="173"/>
        <v>0</v>
      </c>
      <c r="AC773">
        <f t="shared" ref="AC773:AC836" si="175">X773+Z773</f>
        <v>0</v>
      </c>
    </row>
    <row r="774" spans="1:29">
      <c r="A774" t="str">
        <f>IF(Tabela3[[#This Row],[GOL CASA]]&lt;&gt;"",Tabela3[[#This Row],[TIME CASA]],"")</f>
        <v/>
      </c>
      <c r="B774" t="str">
        <f>IF(Tabela3[[#This Row],[GOL FORA]]&lt;&gt;"",Tabela3[[#This Row],[TIME FORA]],"")</f>
        <v/>
      </c>
      <c r="D774">
        <f t="shared" si="163"/>
        <v>0</v>
      </c>
      <c r="F774" t="str">
        <f t="shared" si="165"/>
        <v/>
      </c>
      <c r="G774" t="str">
        <f t="shared" si="164"/>
        <v/>
      </c>
      <c r="H774" t="str">
        <f>IFERROR(INDEX(JOGOS!$C$1:$P$16905,$G774,1),"")</f>
        <v/>
      </c>
      <c r="I774" s="29" t="str">
        <f>IFERROR(INDEX(JOGOS!$C$1:$P$16905,$G774,3),"")</f>
        <v/>
      </c>
      <c r="J774" s="29" t="str">
        <f>IFERROR(INDEX(JOGOS!$C$1:$P$16905,$G774,4),"")</f>
        <v/>
      </c>
      <c r="K774" t="str">
        <f>IFERROR(INDEX(JOGOS!$C$1:$P$16905,$G774,5),"")</f>
        <v/>
      </c>
      <c r="L774" t="str">
        <f>IFERROR(INDEX(JOGOS!$C$1:$P$16905,$G774,6),"")</f>
        <v/>
      </c>
      <c r="M774" t="str">
        <f>IFERROR(INDEX(JOGOS!$C$1:$P$16905,$G774,7),"")</f>
        <v/>
      </c>
      <c r="N774" t="str">
        <f>IFERROR(INDEX(JOGOS!$C$1:$P$16905,$G774,8),"")</f>
        <v/>
      </c>
      <c r="O774" t="str">
        <f>IFERROR(INDEX(JOGOS!$C$1:$P$16905,$G774,9),"")</f>
        <v/>
      </c>
      <c r="P774" t="str">
        <f>IFERROR(INDEX(JOGOS!$C$1:$P$16905,$G774,10),"")</f>
        <v/>
      </c>
      <c r="Q774" t="str">
        <f>IFERROR(INDEX(JOGOS!$C$1:$P$16905,$G774,11),"")</f>
        <v/>
      </c>
      <c r="R774" t="str">
        <f>IFERROR(INDEX(JOGOS!$C$1:$P$16905,$G774,12),"")</f>
        <v/>
      </c>
      <c r="S774" t="str">
        <f>IFERROR(INDEX(JOGOS!$C$1:$P$16905,$G774,13),"")</f>
        <v/>
      </c>
      <c r="T774">
        <f t="shared" si="174"/>
        <v>0</v>
      </c>
      <c r="U774">
        <f t="shared" si="166"/>
        <v>0</v>
      </c>
      <c r="V774">
        <f t="shared" si="167"/>
        <v>0</v>
      </c>
      <c r="W774">
        <f t="shared" si="168"/>
        <v>0</v>
      </c>
      <c r="X774">
        <f t="shared" si="169"/>
        <v>0</v>
      </c>
      <c r="Y774">
        <f t="shared" si="170"/>
        <v>0</v>
      </c>
      <c r="Z774">
        <f t="shared" si="171"/>
        <v>0</v>
      </c>
      <c r="AA774">
        <f t="shared" si="172"/>
        <v>0</v>
      </c>
      <c r="AB774">
        <f t="shared" si="173"/>
        <v>0</v>
      </c>
      <c r="AC774">
        <f t="shared" si="175"/>
        <v>0</v>
      </c>
    </row>
    <row r="775" spans="1:29">
      <c r="A775" t="str">
        <f>IF(Tabela3[[#This Row],[GOL CASA]]&lt;&gt;"",Tabela3[[#This Row],[TIME CASA]],"")</f>
        <v/>
      </c>
      <c r="B775" t="str">
        <f>IF(Tabela3[[#This Row],[GOL FORA]]&lt;&gt;"",Tabela3[[#This Row],[TIME FORA]],"")</f>
        <v/>
      </c>
      <c r="D775">
        <f t="shared" si="163"/>
        <v>0</v>
      </c>
      <c r="F775" t="str">
        <f t="shared" si="165"/>
        <v/>
      </c>
      <c r="G775" t="str">
        <f t="shared" si="164"/>
        <v/>
      </c>
      <c r="H775" t="str">
        <f>IFERROR(INDEX(JOGOS!$C$1:$P$16905,$G775,1),"")</f>
        <v/>
      </c>
      <c r="I775" s="29" t="str">
        <f>IFERROR(INDEX(JOGOS!$C$1:$P$16905,$G775,3),"")</f>
        <v/>
      </c>
      <c r="J775" s="29" t="str">
        <f>IFERROR(INDEX(JOGOS!$C$1:$P$16905,$G775,4),"")</f>
        <v/>
      </c>
      <c r="K775" t="str">
        <f>IFERROR(INDEX(JOGOS!$C$1:$P$16905,$G775,5),"")</f>
        <v/>
      </c>
      <c r="L775" t="str">
        <f>IFERROR(INDEX(JOGOS!$C$1:$P$16905,$G775,6),"")</f>
        <v/>
      </c>
      <c r="M775" t="str">
        <f>IFERROR(INDEX(JOGOS!$C$1:$P$16905,$G775,7),"")</f>
        <v/>
      </c>
      <c r="N775" t="str">
        <f>IFERROR(INDEX(JOGOS!$C$1:$P$16905,$G775,8),"")</f>
        <v/>
      </c>
      <c r="O775" t="str">
        <f>IFERROR(INDEX(JOGOS!$C$1:$P$16905,$G775,9),"")</f>
        <v/>
      </c>
      <c r="P775" t="str">
        <f>IFERROR(INDEX(JOGOS!$C$1:$P$16905,$G775,10),"")</f>
        <v/>
      </c>
      <c r="Q775" t="str">
        <f>IFERROR(INDEX(JOGOS!$C$1:$P$16905,$G775,11),"")</f>
        <v/>
      </c>
      <c r="R775" t="str">
        <f>IFERROR(INDEX(JOGOS!$C$1:$P$16905,$G775,12),"")</f>
        <v/>
      </c>
      <c r="S775" t="str">
        <f>IFERROR(INDEX(JOGOS!$C$1:$P$16905,$G775,13),"")</f>
        <v/>
      </c>
      <c r="T775">
        <f t="shared" si="174"/>
        <v>0</v>
      </c>
      <c r="U775">
        <f t="shared" si="166"/>
        <v>0</v>
      </c>
      <c r="V775">
        <f t="shared" si="167"/>
        <v>0</v>
      </c>
      <c r="W775">
        <f t="shared" si="168"/>
        <v>0</v>
      </c>
      <c r="X775">
        <f t="shared" si="169"/>
        <v>0</v>
      </c>
      <c r="Y775">
        <f t="shared" si="170"/>
        <v>0</v>
      </c>
      <c r="Z775">
        <f t="shared" si="171"/>
        <v>0</v>
      </c>
      <c r="AA775">
        <f t="shared" si="172"/>
        <v>0</v>
      </c>
      <c r="AB775">
        <f t="shared" si="173"/>
        <v>0</v>
      </c>
      <c r="AC775">
        <f t="shared" si="175"/>
        <v>0</v>
      </c>
    </row>
    <row r="776" spans="1:29">
      <c r="A776" t="str">
        <f>IF(Tabela3[[#This Row],[GOL CASA]]&lt;&gt;"",Tabela3[[#This Row],[TIME CASA]],"")</f>
        <v/>
      </c>
      <c r="B776" t="str">
        <f>IF(Tabela3[[#This Row],[GOL FORA]]&lt;&gt;"",Tabela3[[#This Row],[TIME FORA]],"")</f>
        <v/>
      </c>
      <c r="D776">
        <f t="shared" si="163"/>
        <v>0</v>
      </c>
      <c r="F776" t="str">
        <f t="shared" si="165"/>
        <v/>
      </c>
      <c r="G776" t="str">
        <f t="shared" si="164"/>
        <v/>
      </c>
      <c r="H776" t="str">
        <f>IFERROR(INDEX(JOGOS!$C$1:$P$16905,$G776,1),"")</f>
        <v/>
      </c>
      <c r="I776" s="29" t="str">
        <f>IFERROR(INDEX(JOGOS!$C$1:$P$16905,$G776,3),"")</f>
        <v/>
      </c>
      <c r="J776" s="29" t="str">
        <f>IFERROR(INDEX(JOGOS!$C$1:$P$16905,$G776,4),"")</f>
        <v/>
      </c>
      <c r="K776" t="str">
        <f>IFERROR(INDEX(JOGOS!$C$1:$P$16905,$G776,5),"")</f>
        <v/>
      </c>
      <c r="L776" t="str">
        <f>IFERROR(INDEX(JOGOS!$C$1:$P$16905,$G776,6),"")</f>
        <v/>
      </c>
      <c r="M776" t="str">
        <f>IFERROR(INDEX(JOGOS!$C$1:$P$16905,$G776,7),"")</f>
        <v/>
      </c>
      <c r="N776" t="str">
        <f>IFERROR(INDEX(JOGOS!$C$1:$P$16905,$G776,8),"")</f>
        <v/>
      </c>
      <c r="O776" t="str">
        <f>IFERROR(INDEX(JOGOS!$C$1:$P$16905,$G776,9),"")</f>
        <v/>
      </c>
      <c r="P776" t="str">
        <f>IFERROR(INDEX(JOGOS!$C$1:$P$16905,$G776,10),"")</f>
        <v/>
      </c>
      <c r="Q776" t="str">
        <f>IFERROR(INDEX(JOGOS!$C$1:$P$16905,$G776,11),"")</f>
        <v/>
      </c>
      <c r="R776" t="str">
        <f>IFERROR(INDEX(JOGOS!$C$1:$P$16905,$G776,12),"")</f>
        <v/>
      </c>
      <c r="S776" t="str">
        <f>IFERROR(INDEX(JOGOS!$C$1:$P$16905,$G776,13),"")</f>
        <v/>
      </c>
      <c r="T776">
        <f t="shared" si="174"/>
        <v>0</v>
      </c>
      <c r="U776">
        <f t="shared" si="166"/>
        <v>0</v>
      </c>
      <c r="V776">
        <f t="shared" si="167"/>
        <v>0</v>
      </c>
      <c r="W776">
        <f t="shared" si="168"/>
        <v>0</v>
      </c>
      <c r="X776">
        <f t="shared" si="169"/>
        <v>0</v>
      </c>
      <c r="Y776">
        <f t="shared" si="170"/>
        <v>0</v>
      </c>
      <c r="Z776">
        <f t="shared" si="171"/>
        <v>0</v>
      </c>
      <c r="AA776">
        <f t="shared" si="172"/>
        <v>0</v>
      </c>
      <c r="AB776">
        <f t="shared" si="173"/>
        <v>0</v>
      </c>
      <c r="AC776">
        <f t="shared" si="175"/>
        <v>0</v>
      </c>
    </row>
    <row r="777" spans="1:29">
      <c r="A777" t="str">
        <f>IF(Tabela3[[#This Row],[GOL CASA]]&lt;&gt;"",Tabela3[[#This Row],[TIME CASA]],"")</f>
        <v/>
      </c>
      <c r="B777" t="str">
        <f>IF(Tabela3[[#This Row],[GOL FORA]]&lt;&gt;"",Tabela3[[#This Row],[TIME FORA]],"")</f>
        <v/>
      </c>
      <c r="D777">
        <f t="shared" si="163"/>
        <v>0</v>
      </c>
      <c r="F777" t="str">
        <f t="shared" si="165"/>
        <v/>
      </c>
      <c r="G777" t="str">
        <f t="shared" si="164"/>
        <v/>
      </c>
      <c r="H777" t="str">
        <f>IFERROR(INDEX(JOGOS!$C$1:$P$16905,$G777,1),"")</f>
        <v/>
      </c>
      <c r="I777" s="29" t="str">
        <f>IFERROR(INDEX(JOGOS!$C$1:$P$16905,$G777,3),"")</f>
        <v/>
      </c>
      <c r="J777" s="29" t="str">
        <f>IFERROR(INDEX(JOGOS!$C$1:$P$16905,$G777,4),"")</f>
        <v/>
      </c>
      <c r="K777" t="str">
        <f>IFERROR(INDEX(JOGOS!$C$1:$P$16905,$G777,5),"")</f>
        <v/>
      </c>
      <c r="L777" t="str">
        <f>IFERROR(INDEX(JOGOS!$C$1:$P$16905,$G777,6),"")</f>
        <v/>
      </c>
      <c r="M777" t="str">
        <f>IFERROR(INDEX(JOGOS!$C$1:$P$16905,$G777,7),"")</f>
        <v/>
      </c>
      <c r="N777" t="str">
        <f>IFERROR(INDEX(JOGOS!$C$1:$P$16905,$G777,8),"")</f>
        <v/>
      </c>
      <c r="O777" t="str">
        <f>IFERROR(INDEX(JOGOS!$C$1:$P$16905,$G777,9),"")</f>
        <v/>
      </c>
      <c r="P777" t="str">
        <f>IFERROR(INDEX(JOGOS!$C$1:$P$16905,$G777,10),"")</f>
        <v/>
      </c>
      <c r="Q777" t="str">
        <f>IFERROR(INDEX(JOGOS!$C$1:$P$16905,$G777,11),"")</f>
        <v/>
      </c>
      <c r="R777" t="str">
        <f>IFERROR(INDEX(JOGOS!$C$1:$P$16905,$G777,12),"")</f>
        <v/>
      </c>
      <c r="S777" t="str">
        <f>IFERROR(INDEX(JOGOS!$C$1:$P$16905,$G777,13),"")</f>
        <v/>
      </c>
      <c r="T777">
        <f t="shared" si="174"/>
        <v>0</v>
      </c>
      <c r="U777">
        <f t="shared" si="166"/>
        <v>0</v>
      </c>
      <c r="V777">
        <f t="shared" si="167"/>
        <v>0</v>
      </c>
      <c r="W777">
        <f t="shared" si="168"/>
        <v>0</v>
      </c>
      <c r="X777">
        <f t="shared" si="169"/>
        <v>0</v>
      </c>
      <c r="Y777">
        <f t="shared" si="170"/>
        <v>0</v>
      </c>
      <c r="Z777">
        <f t="shared" si="171"/>
        <v>0</v>
      </c>
      <c r="AA777">
        <f t="shared" si="172"/>
        <v>0</v>
      </c>
      <c r="AB777">
        <f t="shared" si="173"/>
        <v>0</v>
      </c>
      <c r="AC777">
        <f t="shared" si="175"/>
        <v>0</v>
      </c>
    </row>
    <row r="778" spans="1:29">
      <c r="A778" t="str">
        <f>IF(Tabela3[[#This Row],[GOL CASA]]&lt;&gt;"",Tabela3[[#This Row],[TIME CASA]],"")</f>
        <v/>
      </c>
      <c r="B778" t="str">
        <f>IF(Tabela3[[#This Row],[GOL FORA]]&lt;&gt;"",Tabela3[[#This Row],[TIME FORA]],"")</f>
        <v/>
      </c>
      <c r="D778">
        <f t="shared" si="163"/>
        <v>0</v>
      </c>
      <c r="F778" t="str">
        <f t="shared" si="165"/>
        <v/>
      </c>
      <c r="G778" t="str">
        <f t="shared" si="164"/>
        <v/>
      </c>
      <c r="H778" t="str">
        <f>IFERROR(INDEX(JOGOS!$C$1:$P$16905,$G778,1),"")</f>
        <v/>
      </c>
      <c r="I778" s="29" t="str">
        <f>IFERROR(INDEX(JOGOS!$C$1:$P$16905,$G778,3),"")</f>
        <v/>
      </c>
      <c r="J778" s="29" t="str">
        <f>IFERROR(INDEX(JOGOS!$C$1:$P$16905,$G778,4),"")</f>
        <v/>
      </c>
      <c r="K778" t="str">
        <f>IFERROR(INDEX(JOGOS!$C$1:$P$16905,$G778,5),"")</f>
        <v/>
      </c>
      <c r="L778" t="str">
        <f>IFERROR(INDEX(JOGOS!$C$1:$P$16905,$G778,6),"")</f>
        <v/>
      </c>
      <c r="M778" t="str">
        <f>IFERROR(INDEX(JOGOS!$C$1:$P$16905,$G778,7),"")</f>
        <v/>
      </c>
      <c r="N778" t="str">
        <f>IFERROR(INDEX(JOGOS!$C$1:$P$16905,$G778,8),"")</f>
        <v/>
      </c>
      <c r="O778" t="str">
        <f>IFERROR(INDEX(JOGOS!$C$1:$P$16905,$G778,9),"")</f>
        <v/>
      </c>
      <c r="P778" t="str">
        <f>IFERROR(INDEX(JOGOS!$C$1:$P$16905,$G778,10),"")</f>
        <v/>
      </c>
      <c r="Q778" t="str">
        <f>IFERROR(INDEX(JOGOS!$C$1:$P$16905,$G778,11),"")</f>
        <v/>
      </c>
      <c r="R778" t="str">
        <f>IFERROR(INDEX(JOGOS!$C$1:$P$16905,$G778,12),"")</f>
        <v/>
      </c>
      <c r="S778" t="str">
        <f>IFERROR(INDEX(JOGOS!$C$1:$P$16905,$G778,13),"")</f>
        <v/>
      </c>
      <c r="T778">
        <f t="shared" si="174"/>
        <v>0</v>
      </c>
      <c r="U778">
        <f t="shared" si="166"/>
        <v>0</v>
      </c>
      <c r="V778">
        <f t="shared" si="167"/>
        <v>0</v>
      </c>
      <c r="W778">
        <f t="shared" si="168"/>
        <v>0</v>
      </c>
      <c r="X778">
        <f t="shared" si="169"/>
        <v>0</v>
      </c>
      <c r="Y778">
        <f t="shared" si="170"/>
        <v>0</v>
      </c>
      <c r="Z778">
        <f t="shared" si="171"/>
        <v>0</v>
      </c>
      <c r="AA778">
        <f t="shared" si="172"/>
        <v>0</v>
      </c>
      <c r="AB778">
        <f t="shared" si="173"/>
        <v>0</v>
      </c>
      <c r="AC778">
        <f t="shared" si="175"/>
        <v>0</v>
      </c>
    </row>
    <row r="779" spans="1:29">
      <c r="A779" t="str">
        <f>IF(Tabela3[[#This Row],[GOL CASA]]&lt;&gt;"",Tabela3[[#This Row],[TIME CASA]],"")</f>
        <v/>
      </c>
      <c r="B779" t="str">
        <f>IF(Tabela3[[#This Row],[GOL FORA]]&lt;&gt;"",Tabela3[[#This Row],[TIME FORA]],"")</f>
        <v/>
      </c>
      <c r="D779">
        <f t="shared" si="163"/>
        <v>0</v>
      </c>
      <c r="F779" t="str">
        <f t="shared" si="165"/>
        <v/>
      </c>
      <c r="G779" t="str">
        <f t="shared" si="164"/>
        <v/>
      </c>
      <c r="H779" t="str">
        <f>IFERROR(INDEX(JOGOS!$C$1:$P$16905,$G779,1),"")</f>
        <v/>
      </c>
      <c r="I779" s="29" t="str">
        <f>IFERROR(INDEX(JOGOS!$C$1:$P$16905,$G779,3),"")</f>
        <v/>
      </c>
      <c r="J779" s="29" t="str">
        <f>IFERROR(INDEX(JOGOS!$C$1:$P$16905,$G779,4),"")</f>
        <v/>
      </c>
      <c r="K779" t="str">
        <f>IFERROR(INDEX(JOGOS!$C$1:$P$16905,$G779,5),"")</f>
        <v/>
      </c>
      <c r="L779" t="str">
        <f>IFERROR(INDEX(JOGOS!$C$1:$P$16905,$G779,6),"")</f>
        <v/>
      </c>
      <c r="M779" t="str">
        <f>IFERROR(INDEX(JOGOS!$C$1:$P$16905,$G779,7),"")</f>
        <v/>
      </c>
      <c r="N779" t="str">
        <f>IFERROR(INDEX(JOGOS!$C$1:$P$16905,$G779,8),"")</f>
        <v/>
      </c>
      <c r="O779" t="str">
        <f>IFERROR(INDEX(JOGOS!$C$1:$P$16905,$G779,9),"")</f>
        <v/>
      </c>
      <c r="P779" t="str">
        <f>IFERROR(INDEX(JOGOS!$C$1:$P$16905,$G779,10),"")</f>
        <v/>
      </c>
      <c r="Q779" t="str">
        <f>IFERROR(INDEX(JOGOS!$C$1:$P$16905,$G779,11),"")</f>
        <v/>
      </c>
      <c r="R779" t="str">
        <f>IFERROR(INDEX(JOGOS!$C$1:$P$16905,$G779,12),"")</f>
        <v/>
      </c>
      <c r="S779" t="str">
        <f>IFERROR(INDEX(JOGOS!$C$1:$P$16905,$G779,13),"")</f>
        <v/>
      </c>
      <c r="T779">
        <f t="shared" si="174"/>
        <v>0</v>
      </c>
      <c r="U779">
        <f t="shared" si="166"/>
        <v>0</v>
      </c>
      <c r="V779">
        <f t="shared" si="167"/>
        <v>0</v>
      </c>
      <c r="W779">
        <f t="shared" si="168"/>
        <v>0</v>
      </c>
      <c r="X779">
        <f t="shared" si="169"/>
        <v>0</v>
      </c>
      <c r="Y779">
        <f t="shared" si="170"/>
        <v>0</v>
      </c>
      <c r="Z779">
        <f t="shared" si="171"/>
        <v>0</v>
      </c>
      <c r="AA779">
        <f t="shared" si="172"/>
        <v>0</v>
      </c>
      <c r="AB779">
        <f t="shared" si="173"/>
        <v>0</v>
      </c>
      <c r="AC779">
        <f t="shared" si="175"/>
        <v>0</v>
      </c>
    </row>
    <row r="780" spans="1:29">
      <c r="A780" t="str">
        <f>IF(Tabela3[[#This Row],[GOL CASA]]&lt;&gt;"",Tabela3[[#This Row],[TIME CASA]],"")</f>
        <v/>
      </c>
      <c r="B780" t="str">
        <f>IF(Tabela3[[#This Row],[GOL FORA]]&lt;&gt;"",Tabela3[[#This Row],[TIME FORA]],"")</f>
        <v/>
      </c>
      <c r="D780">
        <f t="shared" si="163"/>
        <v>0</v>
      </c>
      <c r="F780" t="str">
        <f t="shared" si="165"/>
        <v/>
      </c>
      <c r="G780" t="str">
        <f t="shared" si="164"/>
        <v/>
      </c>
      <c r="H780" t="str">
        <f>IFERROR(INDEX(JOGOS!$C$1:$P$16905,$G780,1),"")</f>
        <v/>
      </c>
      <c r="I780" s="29" t="str">
        <f>IFERROR(INDEX(JOGOS!$C$1:$P$16905,$G780,3),"")</f>
        <v/>
      </c>
      <c r="J780" s="29" t="str">
        <f>IFERROR(INDEX(JOGOS!$C$1:$P$16905,$G780,4),"")</f>
        <v/>
      </c>
      <c r="K780" t="str">
        <f>IFERROR(INDEX(JOGOS!$C$1:$P$16905,$G780,5),"")</f>
        <v/>
      </c>
      <c r="L780" t="str">
        <f>IFERROR(INDEX(JOGOS!$C$1:$P$16905,$G780,6),"")</f>
        <v/>
      </c>
      <c r="M780" t="str">
        <f>IFERROR(INDEX(JOGOS!$C$1:$P$16905,$G780,7),"")</f>
        <v/>
      </c>
      <c r="N780" t="str">
        <f>IFERROR(INDEX(JOGOS!$C$1:$P$16905,$G780,8),"")</f>
        <v/>
      </c>
      <c r="O780" t="str">
        <f>IFERROR(INDEX(JOGOS!$C$1:$P$16905,$G780,9),"")</f>
        <v/>
      </c>
      <c r="P780" t="str">
        <f>IFERROR(INDEX(JOGOS!$C$1:$P$16905,$G780,10),"")</f>
        <v/>
      </c>
      <c r="Q780" t="str">
        <f>IFERROR(INDEX(JOGOS!$C$1:$P$16905,$G780,11),"")</f>
        <v/>
      </c>
      <c r="R780" t="str">
        <f>IFERROR(INDEX(JOGOS!$C$1:$P$16905,$G780,12),"")</f>
        <v/>
      </c>
      <c r="S780" t="str">
        <f>IFERROR(INDEX(JOGOS!$C$1:$P$16905,$G780,13),"")</f>
        <v/>
      </c>
      <c r="T780">
        <f t="shared" si="174"/>
        <v>0</v>
      </c>
      <c r="U780">
        <f t="shared" si="166"/>
        <v>0</v>
      </c>
      <c r="V780">
        <f t="shared" si="167"/>
        <v>0</v>
      </c>
      <c r="W780">
        <f t="shared" si="168"/>
        <v>0</v>
      </c>
      <c r="X780">
        <f t="shared" si="169"/>
        <v>0</v>
      </c>
      <c r="Y780">
        <f t="shared" si="170"/>
        <v>0</v>
      </c>
      <c r="Z780">
        <f t="shared" si="171"/>
        <v>0</v>
      </c>
      <c r="AA780">
        <f t="shared" si="172"/>
        <v>0</v>
      </c>
      <c r="AB780">
        <f t="shared" si="173"/>
        <v>0</v>
      </c>
      <c r="AC780">
        <f t="shared" si="175"/>
        <v>0</v>
      </c>
    </row>
    <row r="781" spans="1:29">
      <c r="A781" t="str">
        <f>IF(Tabela3[[#This Row],[GOL CASA]]&lt;&gt;"",Tabela3[[#This Row],[TIME CASA]],"")</f>
        <v/>
      </c>
      <c r="B781" t="str">
        <f>IF(Tabela3[[#This Row],[GOL FORA]]&lt;&gt;"",Tabela3[[#This Row],[TIME FORA]],"")</f>
        <v/>
      </c>
      <c r="D781">
        <f t="shared" si="163"/>
        <v>0</v>
      </c>
      <c r="F781" t="str">
        <f t="shared" si="165"/>
        <v/>
      </c>
      <c r="G781" t="str">
        <f t="shared" si="164"/>
        <v/>
      </c>
      <c r="H781" t="str">
        <f>IFERROR(INDEX(JOGOS!$C$1:$P$16905,$G781,1),"")</f>
        <v/>
      </c>
      <c r="I781" s="29" t="str">
        <f>IFERROR(INDEX(JOGOS!$C$1:$P$16905,$G781,3),"")</f>
        <v/>
      </c>
      <c r="J781" s="29" t="str">
        <f>IFERROR(INDEX(JOGOS!$C$1:$P$16905,$G781,4),"")</f>
        <v/>
      </c>
      <c r="K781" t="str">
        <f>IFERROR(INDEX(JOGOS!$C$1:$P$16905,$G781,5),"")</f>
        <v/>
      </c>
      <c r="L781" t="str">
        <f>IFERROR(INDEX(JOGOS!$C$1:$P$16905,$G781,6),"")</f>
        <v/>
      </c>
      <c r="M781" t="str">
        <f>IFERROR(INDEX(JOGOS!$C$1:$P$16905,$G781,7),"")</f>
        <v/>
      </c>
      <c r="N781" t="str">
        <f>IFERROR(INDEX(JOGOS!$C$1:$P$16905,$G781,8),"")</f>
        <v/>
      </c>
      <c r="O781" t="str">
        <f>IFERROR(INDEX(JOGOS!$C$1:$P$16905,$G781,9),"")</f>
        <v/>
      </c>
      <c r="P781" t="str">
        <f>IFERROR(INDEX(JOGOS!$C$1:$P$16905,$G781,10),"")</f>
        <v/>
      </c>
      <c r="Q781" t="str">
        <f>IFERROR(INDEX(JOGOS!$C$1:$P$16905,$G781,11),"")</f>
        <v/>
      </c>
      <c r="R781" t="str">
        <f>IFERROR(INDEX(JOGOS!$C$1:$P$16905,$G781,12),"")</f>
        <v/>
      </c>
      <c r="S781" t="str">
        <f>IFERROR(INDEX(JOGOS!$C$1:$P$16905,$G781,13),"")</f>
        <v/>
      </c>
      <c r="T781">
        <f t="shared" si="174"/>
        <v>0</v>
      </c>
      <c r="U781">
        <f t="shared" si="166"/>
        <v>0</v>
      </c>
      <c r="V781">
        <f t="shared" si="167"/>
        <v>0</v>
      </c>
      <c r="W781">
        <f t="shared" si="168"/>
        <v>0</v>
      </c>
      <c r="X781">
        <f t="shared" si="169"/>
        <v>0</v>
      </c>
      <c r="Y781">
        <f t="shared" si="170"/>
        <v>0</v>
      </c>
      <c r="Z781">
        <f t="shared" si="171"/>
        <v>0</v>
      </c>
      <c r="AA781">
        <f t="shared" si="172"/>
        <v>0</v>
      </c>
      <c r="AB781">
        <f t="shared" si="173"/>
        <v>0</v>
      </c>
      <c r="AC781">
        <f t="shared" si="175"/>
        <v>0</v>
      </c>
    </row>
    <row r="782" spans="1:29">
      <c r="A782" t="str">
        <f>IF(Tabela3[[#This Row],[GOL CASA]]&lt;&gt;"",Tabela3[[#This Row],[TIME CASA]],"")</f>
        <v/>
      </c>
      <c r="B782" t="str">
        <f>IF(Tabela3[[#This Row],[GOL FORA]]&lt;&gt;"",Tabela3[[#This Row],[TIME FORA]],"")</f>
        <v/>
      </c>
      <c r="D782">
        <f t="shared" si="163"/>
        <v>0</v>
      </c>
      <c r="F782" t="str">
        <f t="shared" si="165"/>
        <v/>
      </c>
      <c r="G782" t="str">
        <f t="shared" si="164"/>
        <v/>
      </c>
      <c r="H782" t="str">
        <f>IFERROR(INDEX(JOGOS!$C$1:$P$16905,$G782,1),"")</f>
        <v/>
      </c>
      <c r="I782" s="29" t="str">
        <f>IFERROR(INDEX(JOGOS!$C$1:$P$16905,$G782,3),"")</f>
        <v/>
      </c>
      <c r="J782" s="29" t="str">
        <f>IFERROR(INDEX(JOGOS!$C$1:$P$16905,$G782,4),"")</f>
        <v/>
      </c>
      <c r="K782" t="str">
        <f>IFERROR(INDEX(JOGOS!$C$1:$P$16905,$G782,5),"")</f>
        <v/>
      </c>
      <c r="L782" t="str">
        <f>IFERROR(INDEX(JOGOS!$C$1:$P$16905,$G782,6),"")</f>
        <v/>
      </c>
      <c r="M782" t="str">
        <f>IFERROR(INDEX(JOGOS!$C$1:$P$16905,$G782,7),"")</f>
        <v/>
      </c>
      <c r="N782" t="str">
        <f>IFERROR(INDEX(JOGOS!$C$1:$P$16905,$G782,8),"")</f>
        <v/>
      </c>
      <c r="O782" t="str">
        <f>IFERROR(INDEX(JOGOS!$C$1:$P$16905,$G782,9),"")</f>
        <v/>
      </c>
      <c r="P782" t="str">
        <f>IFERROR(INDEX(JOGOS!$C$1:$P$16905,$G782,10),"")</f>
        <v/>
      </c>
      <c r="Q782" t="str">
        <f>IFERROR(INDEX(JOGOS!$C$1:$P$16905,$G782,11),"")</f>
        <v/>
      </c>
      <c r="R782" t="str">
        <f>IFERROR(INDEX(JOGOS!$C$1:$P$16905,$G782,12),"")</f>
        <v/>
      </c>
      <c r="S782" t="str">
        <f>IFERROR(INDEX(JOGOS!$C$1:$P$16905,$G782,13),"")</f>
        <v/>
      </c>
      <c r="T782">
        <f t="shared" si="174"/>
        <v>0</v>
      </c>
      <c r="U782">
        <f t="shared" si="166"/>
        <v>0</v>
      </c>
      <c r="V782">
        <f t="shared" si="167"/>
        <v>0</v>
      </c>
      <c r="W782">
        <f t="shared" si="168"/>
        <v>0</v>
      </c>
      <c r="X782">
        <f t="shared" si="169"/>
        <v>0</v>
      </c>
      <c r="Y782">
        <f t="shared" si="170"/>
        <v>0</v>
      </c>
      <c r="Z782">
        <f t="shared" si="171"/>
        <v>0</v>
      </c>
      <c r="AA782">
        <f t="shared" si="172"/>
        <v>0</v>
      </c>
      <c r="AB782">
        <f t="shared" si="173"/>
        <v>0</v>
      </c>
      <c r="AC782">
        <f t="shared" si="175"/>
        <v>0</v>
      </c>
    </row>
    <row r="783" spans="1:29">
      <c r="A783" t="str">
        <f>IF(Tabela3[[#This Row],[GOL CASA]]&lt;&gt;"",Tabela3[[#This Row],[TIME CASA]],"")</f>
        <v/>
      </c>
      <c r="B783" t="str">
        <f>IF(Tabela3[[#This Row],[GOL FORA]]&lt;&gt;"",Tabela3[[#This Row],[TIME FORA]],"")</f>
        <v/>
      </c>
      <c r="D783">
        <f t="shared" si="163"/>
        <v>0</v>
      </c>
      <c r="F783" t="str">
        <f t="shared" si="165"/>
        <v/>
      </c>
      <c r="G783" t="str">
        <f t="shared" si="164"/>
        <v/>
      </c>
      <c r="H783" t="str">
        <f>IFERROR(INDEX(JOGOS!$C$1:$P$16905,$G783,1),"")</f>
        <v/>
      </c>
      <c r="I783" s="29" t="str">
        <f>IFERROR(INDEX(JOGOS!$C$1:$P$16905,$G783,3),"")</f>
        <v/>
      </c>
      <c r="J783" s="29" t="str">
        <f>IFERROR(INDEX(JOGOS!$C$1:$P$16905,$G783,4),"")</f>
        <v/>
      </c>
      <c r="K783" t="str">
        <f>IFERROR(INDEX(JOGOS!$C$1:$P$16905,$G783,5),"")</f>
        <v/>
      </c>
      <c r="L783" t="str">
        <f>IFERROR(INDEX(JOGOS!$C$1:$P$16905,$G783,6),"")</f>
        <v/>
      </c>
      <c r="M783" t="str">
        <f>IFERROR(INDEX(JOGOS!$C$1:$P$16905,$G783,7),"")</f>
        <v/>
      </c>
      <c r="N783" t="str">
        <f>IFERROR(INDEX(JOGOS!$C$1:$P$16905,$G783,8),"")</f>
        <v/>
      </c>
      <c r="O783" t="str">
        <f>IFERROR(INDEX(JOGOS!$C$1:$P$16905,$G783,9),"")</f>
        <v/>
      </c>
      <c r="P783" t="str">
        <f>IFERROR(INDEX(JOGOS!$C$1:$P$16905,$G783,10),"")</f>
        <v/>
      </c>
      <c r="Q783" t="str">
        <f>IFERROR(INDEX(JOGOS!$C$1:$P$16905,$G783,11),"")</f>
        <v/>
      </c>
      <c r="R783" t="str">
        <f>IFERROR(INDEX(JOGOS!$C$1:$P$16905,$G783,12),"")</f>
        <v/>
      </c>
      <c r="S783" t="str">
        <f>IFERROR(INDEX(JOGOS!$C$1:$P$16905,$G783,13),"")</f>
        <v/>
      </c>
      <c r="T783">
        <f t="shared" si="174"/>
        <v>0</v>
      </c>
      <c r="U783">
        <f t="shared" si="166"/>
        <v>0</v>
      </c>
      <c r="V783">
        <f t="shared" si="167"/>
        <v>0</v>
      </c>
      <c r="W783">
        <f t="shared" si="168"/>
        <v>0</v>
      </c>
      <c r="X783">
        <f t="shared" si="169"/>
        <v>0</v>
      </c>
      <c r="Y783">
        <f t="shared" si="170"/>
        <v>0</v>
      </c>
      <c r="Z783">
        <f t="shared" si="171"/>
        <v>0</v>
      </c>
      <c r="AA783">
        <f t="shared" si="172"/>
        <v>0</v>
      </c>
      <c r="AB783">
        <f t="shared" si="173"/>
        <v>0</v>
      </c>
      <c r="AC783">
        <f t="shared" si="175"/>
        <v>0</v>
      </c>
    </row>
    <row r="784" spans="1:29">
      <c r="A784" t="str">
        <f>IF(Tabela3[[#This Row],[GOL CASA]]&lt;&gt;"",Tabela3[[#This Row],[TIME CASA]],"")</f>
        <v/>
      </c>
      <c r="B784" t="str">
        <f>IF(Tabela3[[#This Row],[GOL FORA]]&lt;&gt;"",Tabela3[[#This Row],[TIME FORA]],"")</f>
        <v/>
      </c>
      <c r="D784">
        <f t="shared" si="163"/>
        <v>0</v>
      </c>
      <c r="F784" t="str">
        <f t="shared" si="165"/>
        <v/>
      </c>
      <c r="G784" t="str">
        <f t="shared" si="164"/>
        <v/>
      </c>
      <c r="H784" t="str">
        <f>IFERROR(INDEX(JOGOS!$C$1:$P$16905,$G784,1),"")</f>
        <v/>
      </c>
      <c r="I784" s="29" t="str">
        <f>IFERROR(INDEX(JOGOS!$C$1:$P$16905,$G784,3),"")</f>
        <v/>
      </c>
      <c r="J784" s="29" t="str">
        <f>IFERROR(INDEX(JOGOS!$C$1:$P$16905,$G784,4),"")</f>
        <v/>
      </c>
      <c r="K784" t="str">
        <f>IFERROR(INDEX(JOGOS!$C$1:$P$16905,$G784,5),"")</f>
        <v/>
      </c>
      <c r="L784" t="str">
        <f>IFERROR(INDEX(JOGOS!$C$1:$P$16905,$G784,6),"")</f>
        <v/>
      </c>
      <c r="M784" t="str">
        <f>IFERROR(INDEX(JOGOS!$C$1:$P$16905,$G784,7),"")</f>
        <v/>
      </c>
      <c r="N784" t="str">
        <f>IFERROR(INDEX(JOGOS!$C$1:$P$16905,$G784,8),"")</f>
        <v/>
      </c>
      <c r="O784" t="str">
        <f>IFERROR(INDEX(JOGOS!$C$1:$P$16905,$G784,9),"")</f>
        <v/>
      </c>
      <c r="P784" t="str">
        <f>IFERROR(INDEX(JOGOS!$C$1:$P$16905,$G784,10),"")</f>
        <v/>
      </c>
      <c r="Q784" t="str">
        <f>IFERROR(INDEX(JOGOS!$C$1:$P$16905,$G784,11),"")</f>
        <v/>
      </c>
      <c r="R784" t="str">
        <f>IFERROR(INDEX(JOGOS!$C$1:$P$16905,$G784,12),"")</f>
        <v/>
      </c>
      <c r="S784" t="str">
        <f>IFERROR(INDEX(JOGOS!$C$1:$P$16905,$G784,13),"")</f>
        <v/>
      </c>
      <c r="T784">
        <f t="shared" si="174"/>
        <v>0</v>
      </c>
      <c r="U784">
        <f t="shared" si="166"/>
        <v>0</v>
      </c>
      <c r="V784">
        <f t="shared" si="167"/>
        <v>0</v>
      </c>
      <c r="W784">
        <f t="shared" si="168"/>
        <v>0</v>
      </c>
      <c r="X784">
        <f t="shared" si="169"/>
        <v>0</v>
      </c>
      <c r="Y784">
        <f t="shared" si="170"/>
        <v>0</v>
      </c>
      <c r="Z784">
        <f t="shared" si="171"/>
        <v>0</v>
      </c>
      <c r="AA784">
        <f t="shared" si="172"/>
        <v>0</v>
      </c>
      <c r="AB784">
        <f t="shared" si="173"/>
        <v>0</v>
      </c>
      <c r="AC784">
        <f t="shared" si="175"/>
        <v>0</v>
      </c>
    </row>
    <row r="785" spans="1:29">
      <c r="A785" t="str">
        <f>IF(Tabela3[[#This Row],[GOL CASA]]&lt;&gt;"",Tabela3[[#This Row],[TIME CASA]],"")</f>
        <v/>
      </c>
      <c r="B785" t="str">
        <f>IF(Tabela3[[#This Row],[GOL FORA]]&lt;&gt;"",Tabela3[[#This Row],[TIME FORA]],"")</f>
        <v/>
      </c>
      <c r="D785">
        <f t="shared" si="163"/>
        <v>0</v>
      </c>
      <c r="F785" t="str">
        <f t="shared" si="165"/>
        <v/>
      </c>
      <c r="G785" t="str">
        <f t="shared" si="164"/>
        <v/>
      </c>
      <c r="H785" t="str">
        <f>IFERROR(INDEX(JOGOS!$C$1:$P$16905,$G785,1),"")</f>
        <v/>
      </c>
      <c r="I785" s="29" t="str">
        <f>IFERROR(INDEX(JOGOS!$C$1:$P$16905,$G785,3),"")</f>
        <v/>
      </c>
      <c r="J785" s="29" t="str">
        <f>IFERROR(INDEX(JOGOS!$C$1:$P$16905,$G785,4),"")</f>
        <v/>
      </c>
      <c r="K785" t="str">
        <f>IFERROR(INDEX(JOGOS!$C$1:$P$16905,$G785,5),"")</f>
        <v/>
      </c>
      <c r="L785" t="str">
        <f>IFERROR(INDEX(JOGOS!$C$1:$P$16905,$G785,6),"")</f>
        <v/>
      </c>
      <c r="M785" t="str">
        <f>IFERROR(INDEX(JOGOS!$C$1:$P$16905,$G785,7),"")</f>
        <v/>
      </c>
      <c r="N785" t="str">
        <f>IFERROR(INDEX(JOGOS!$C$1:$P$16905,$G785,8),"")</f>
        <v/>
      </c>
      <c r="O785" t="str">
        <f>IFERROR(INDEX(JOGOS!$C$1:$P$16905,$G785,9),"")</f>
        <v/>
      </c>
      <c r="P785" t="str">
        <f>IFERROR(INDEX(JOGOS!$C$1:$P$16905,$G785,10),"")</f>
        <v/>
      </c>
      <c r="Q785" t="str">
        <f>IFERROR(INDEX(JOGOS!$C$1:$P$16905,$G785,11),"")</f>
        <v/>
      </c>
      <c r="R785" t="str">
        <f>IFERROR(INDEX(JOGOS!$C$1:$P$16905,$G785,12),"")</f>
        <v/>
      </c>
      <c r="S785" t="str">
        <f>IFERROR(INDEX(JOGOS!$C$1:$P$16905,$G785,13),"")</f>
        <v/>
      </c>
      <c r="T785">
        <f t="shared" si="174"/>
        <v>0</v>
      </c>
      <c r="U785">
        <f t="shared" si="166"/>
        <v>0</v>
      </c>
      <c r="V785">
        <f t="shared" si="167"/>
        <v>0</v>
      </c>
      <c r="W785">
        <f t="shared" si="168"/>
        <v>0</v>
      </c>
      <c r="X785">
        <f t="shared" si="169"/>
        <v>0</v>
      </c>
      <c r="Y785">
        <f t="shared" si="170"/>
        <v>0</v>
      </c>
      <c r="Z785">
        <f t="shared" si="171"/>
        <v>0</v>
      </c>
      <c r="AA785">
        <f t="shared" si="172"/>
        <v>0</v>
      </c>
      <c r="AB785">
        <f t="shared" si="173"/>
        <v>0</v>
      </c>
      <c r="AC785">
        <f t="shared" si="175"/>
        <v>0</v>
      </c>
    </row>
    <row r="786" spans="1:29">
      <c r="A786" t="str">
        <f>IF(Tabela3[[#This Row],[GOL CASA]]&lt;&gt;"",Tabela3[[#This Row],[TIME CASA]],"")</f>
        <v/>
      </c>
      <c r="B786" t="str">
        <f>IF(Tabela3[[#This Row],[GOL FORA]]&lt;&gt;"",Tabela3[[#This Row],[TIME FORA]],"")</f>
        <v/>
      </c>
      <c r="D786">
        <f t="shared" si="163"/>
        <v>0</v>
      </c>
      <c r="F786" t="str">
        <f t="shared" si="165"/>
        <v/>
      </c>
      <c r="G786" t="str">
        <f t="shared" si="164"/>
        <v/>
      </c>
      <c r="H786" t="str">
        <f>IFERROR(INDEX(JOGOS!$C$1:$P$16905,$G786,1),"")</f>
        <v/>
      </c>
      <c r="I786" s="29" t="str">
        <f>IFERROR(INDEX(JOGOS!$C$1:$P$16905,$G786,3),"")</f>
        <v/>
      </c>
      <c r="J786" s="29" t="str">
        <f>IFERROR(INDEX(JOGOS!$C$1:$P$16905,$G786,4),"")</f>
        <v/>
      </c>
      <c r="K786" t="str">
        <f>IFERROR(INDEX(JOGOS!$C$1:$P$16905,$G786,5),"")</f>
        <v/>
      </c>
      <c r="L786" t="str">
        <f>IFERROR(INDEX(JOGOS!$C$1:$P$16905,$G786,6),"")</f>
        <v/>
      </c>
      <c r="M786" t="str">
        <f>IFERROR(INDEX(JOGOS!$C$1:$P$16905,$G786,7),"")</f>
        <v/>
      </c>
      <c r="N786" t="str">
        <f>IFERROR(INDEX(JOGOS!$C$1:$P$16905,$G786,8),"")</f>
        <v/>
      </c>
      <c r="O786" t="str">
        <f>IFERROR(INDEX(JOGOS!$C$1:$P$16905,$G786,9),"")</f>
        <v/>
      </c>
      <c r="P786" t="str">
        <f>IFERROR(INDEX(JOGOS!$C$1:$P$16905,$G786,10),"")</f>
        <v/>
      </c>
      <c r="Q786" t="str">
        <f>IFERROR(INDEX(JOGOS!$C$1:$P$16905,$G786,11),"")</f>
        <v/>
      </c>
      <c r="R786" t="str">
        <f>IFERROR(INDEX(JOGOS!$C$1:$P$16905,$G786,12),"")</f>
        <v/>
      </c>
      <c r="S786" t="str">
        <f>IFERROR(INDEX(JOGOS!$C$1:$P$16905,$G786,13),"")</f>
        <v/>
      </c>
      <c r="T786">
        <f t="shared" si="174"/>
        <v>0</v>
      </c>
      <c r="U786">
        <f t="shared" si="166"/>
        <v>0</v>
      </c>
      <c r="V786">
        <f t="shared" si="167"/>
        <v>0</v>
      </c>
      <c r="W786">
        <f t="shared" si="168"/>
        <v>0</v>
      </c>
      <c r="X786">
        <f t="shared" si="169"/>
        <v>0</v>
      </c>
      <c r="Y786">
        <f t="shared" si="170"/>
        <v>0</v>
      </c>
      <c r="Z786">
        <f t="shared" si="171"/>
        <v>0</v>
      </c>
      <c r="AA786">
        <f t="shared" si="172"/>
        <v>0</v>
      </c>
      <c r="AB786">
        <f t="shared" si="173"/>
        <v>0</v>
      </c>
      <c r="AC786">
        <f t="shared" si="175"/>
        <v>0</v>
      </c>
    </row>
    <row r="787" spans="1:29">
      <c r="A787" t="str">
        <f>IF(Tabela3[[#This Row],[GOL CASA]]&lt;&gt;"",Tabela3[[#This Row],[TIME CASA]],"")</f>
        <v/>
      </c>
      <c r="B787" t="str">
        <f>IF(Tabela3[[#This Row],[GOL FORA]]&lt;&gt;"",Tabela3[[#This Row],[TIME FORA]],"")</f>
        <v/>
      </c>
      <c r="D787">
        <f t="shared" si="163"/>
        <v>0</v>
      </c>
      <c r="F787" t="str">
        <f t="shared" si="165"/>
        <v/>
      </c>
      <c r="G787" t="str">
        <f t="shared" si="164"/>
        <v/>
      </c>
      <c r="H787" t="str">
        <f>IFERROR(INDEX(JOGOS!$C$1:$P$16905,$G787,1),"")</f>
        <v/>
      </c>
      <c r="I787" s="29" t="str">
        <f>IFERROR(INDEX(JOGOS!$C$1:$P$16905,$G787,3),"")</f>
        <v/>
      </c>
      <c r="J787" s="29" t="str">
        <f>IFERROR(INDEX(JOGOS!$C$1:$P$16905,$G787,4),"")</f>
        <v/>
      </c>
      <c r="K787" t="str">
        <f>IFERROR(INDEX(JOGOS!$C$1:$P$16905,$G787,5),"")</f>
        <v/>
      </c>
      <c r="L787" t="str">
        <f>IFERROR(INDEX(JOGOS!$C$1:$P$16905,$G787,6),"")</f>
        <v/>
      </c>
      <c r="M787" t="str">
        <f>IFERROR(INDEX(JOGOS!$C$1:$P$16905,$G787,7),"")</f>
        <v/>
      </c>
      <c r="N787" t="str">
        <f>IFERROR(INDEX(JOGOS!$C$1:$P$16905,$G787,8),"")</f>
        <v/>
      </c>
      <c r="O787" t="str">
        <f>IFERROR(INDEX(JOGOS!$C$1:$P$16905,$G787,9),"")</f>
        <v/>
      </c>
      <c r="P787" t="str">
        <f>IFERROR(INDEX(JOGOS!$C$1:$P$16905,$G787,10),"")</f>
        <v/>
      </c>
      <c r="Q787" t="str">
        <f>IFERROR(INDEX(JOGOS!$C$1:$P$16905,$G787,11),"")</f>
        <v/>
      </c>
      <c r="R787" t="str">
        <f>IFERROR(INDEX(JOGOS!$C$1:$P$16905,$G787,12),"")</f>
        <v/>
      </c>
      <c r="S787" t="str">
        <f>IFERROR(INDEX(JOGOS!$C$1:$P$16905,$G787,13),"")</f>
        <v/>
      </c>
      <c r="T787">
        <f t="shared" si="174"/>
        <v>0</v>
      </c>
      <c r="U787">
        <f t="shared" si="166"/>
        <v>0</v>
      </c>
      <c r="V787">
        <f t="shared" si="167"/>
        <v>0</v>
      </c>
      <c r="W787">
        <f t="shared" si="168"/>
        <v>0</v>
      </c>
      <c r="X787">
        <f t="shared" si="169"/>
        <v>0</v>
      </c>
      <c r="Y787">
        <f t="shared" si="170"/>
        <v>0</v>
      </c>
      <c r="Z787">
        <f t="shared" si="171"/>
        <v>0</v>
      </c>
      <c r="AA787">
        <f t="shared" si="172"/>
        <v>0</v>
      </c>
      <c r="AB787">
        <f t="shared" si="173"/>
        <v>0</v>
      </c>
      <c r="AC787">
        <f t="shared" si="175"/>
        <v>0</v>
      </c>
    </row>
    <row r="788" spans="1:29">
      <c r="A788" t="str">
        <f>IF(Tabela3[[#This Row],[GOL CASA]]&lt;&gt;"",Tabela3[[#This Row],[TIME CASA]],"")</f>
        <v/>
      </c>
      <c r="B788" t="str">
        <f>IF(Tabela3[[#This Row],[GOL FORA]]&lt;&gt;"",Tabela3[[#This Row],[TIME FORA]],"")</f>
        <v/>
      </c>
      <c r="D788">
        <f t="shared" si="163"/>
        <v>0</v>
      </c>
      <c r="F788" t="str">
        <f t="shared" si="165"/>
        <v/>
      </c>
      <c r="G788" t="str">
        <f t="shared" si="164"/>
        <v/>
      </c>
      <c r="H788" t="str">
        <f>IFERROR(INDEX(JOGOS!$C$1:$P$16905,$G788,1),"")</f>
        <v/>
      </c>
      <c r="I788" s="29" t="str">
        <f>IFERROR(INDEX(JOGOS!$C$1:$P$16905,$G788,3),"")</f>
        <v/>
      </c>
      <c r="J788" s="29" t="str">
        <f>IFERROR(INDEX(JOGOS!$C$1:$P$16905,$G788,4),"")</f>
        <v/>
      </c>
      <c r="K788" t="str">
        <f>IFERROR(INDEX(JOGOS!$C$1:$P$16905,$G788,5),"")</f>
        <v/>
      </c>
      <c r="L788" t="str">
        <f>IFERROR(INDEX(JOGOS!$C$1:$P$16905,$G788,6),"")</f>
        <v/>
      </c>
      <c r="M788" t="str">
        <f>IFERROR(INDEX(JOGOS!$C$1:$P$16905,$G788,7),"")</f>
        <v/>
      </c>
      <c r="N788" t="str">
        <f>IFERROR(INDEX(JOGOS!$C$1:$P$16905,$G788,8),"")</f>
        <v/>
      </c>
      <c r="O788" t="str">
        <f>IFERROR(INDEX(JOGOS!$C$1:$P$16905,$G788,9),"")</f>
        <v/>
      </c>
      <c r="P788" t="str">
        <f>IFERROR(INDEX(JOGOS!$C$1:$P$16905,$G788,10),"")</f>
        <v/>
      </c>
      <c r="Q788" t="str">
        <f>IFERROR(INDEX(JOGOS!$C$1:$P$16905,$G788,11),"")</f>
        <v/>
      </c>
      <c r="R788" t="str">
        <f>IFERROR(INDEX(JOGOS!$C$1:$P$16905,$G788,12),"")</f>
        <v/>
      </c>
      <c r="S788" t="str">
        <f>IFERROR(INDEX(JOGOS!$C$1:$P$16905,$G788,13),"")</f>
        <v/>
      </c>
      <c r="T788">
        <f t="shared" si="174"/>
        <v>0</v>
      </c>
      <c r="U788">
        <f t="shared" si="166"/>
        <v>0</v>
      </c>
      <c r="V788">
        <f t="shared" si="167"/>
        <v>0</v>
      </c>
      <c r="W788">
        <f t="shared" si="168"/>
        <v>0</v>
      </c>
      <c r="X788">
        <f t="shared" si="169"/>
        <v>0</v>
      </c>
      <c r="Y788">
        <f t="shared" si="170"/>
        <v>0</v>
      </c>
      <c r="Z788">
        <f t="shared" si="171"/>
        <v>0</v>
      </c>
      <c r="AA788">
        <f t="shared" si="172"/>
        <v>0</v>
      </c>
      <c r="AB788">
        <f t="shared" si="173"/>
        <v>0</v>
      </c>
      <c r="AC788">
        <f t="shared" si="175"/>
        <v>0</v>
      </c>
    </row>
    <row r="789" spans="1:29">
      <c r="A789" t="str">
        <f>IF(Tabela3[[#This Row],[GOL CASA]]&lt;&gt;"",Tabela3[[#This Row],[TIME CASA]],"")</f>
        <v/>
      </c>
      <c r="B789" t="str">
        <f>IF(Tabela3[[#This Row],[GOL FORA]]&lt;&gt;"",Tabela3[[#This Row],[TIME FORA]],"")</f>
        <v/>
      </c>
      <c r="D789">
        <f t="shared" si="163"/>
        <v>0</v>
      </c>
      <c r="F789" t="str">
        <f t="shared" si="165"/>
        <v/>
      </c>
      <c r="G789" t="str">
        <f t="shared" si="164"/>
        <v/>
      </c>
      <c r="H789" t="str">
        <f>IFERROR(INDEX(JOGOS!$C$1:$P$16905,$G789,1),"")</f>
        <v/>
      </c>
      <c r="I789" s="29" t="str">
        <f>IFERROR(INDEX(JOGOS!$C$1:$P$16905,$G789,3),"")</f>
        <v/>
      </c>
      <c r="J789" s="29" t="str">
        <f>IFERROR(INDEX(JOGOS!$C$1:$P$16905,$G789,4),"")</f>
        <v/>
      </c>
      <c r="K789" t="str">
        <f>IFERROR(INDEX(JOGOS!$C$1:$P$16905,$G789,5),"")</f>
        <v/>
      </c>
      <c r="L789" t="str">
        <f>IFERROR(INDEX(JOGOS!$C$1:$P$16905,$G789,6),"")</f>
        <v/>
      </c>
      <c r="M789" t="str">
        <f>IFERROR(INDEX(JOGOS!$C$1:$P$16905,$G789,7),"")</f>
        <v/>
      </c>
      <c r="N789" t="str">
        <f>IFERROR(INDEX(JOGOS!$C$1:$P$16905,$G789,8),"")</f>
        <v/>
      </c>
      <c r="O789" t="str">
        <f>IFERROR(INDEX(JOGOS!$C$1:$P$16905,$G789,9),"")</f>
        <v/>
      </c>
      <c r="P789" t="str">
        <f>IFERROR(INDEX(JOGOS!$C$1:$P$16905,$G789,10),"")</f>
        <v/>
      </c>
      <c r="Q789" t="str">
        <f>IFERROR(INDEX(JOGOS!$C$1:$P$16905,$G789,11),"")</f>
        <v/>
      </c>
      <c r="R789" t="str">
        <f>IFERROR(INDEX(JOGOS!$C$1:$P$16905,$G789,12),"")</f>
        <v/>
      </c>
      <c r="S789" t="str">
        <f>IFERROR(INDEX(JOGOS!$C$1:$P$16905,$G789,13),"")</f>
        <v/>
      </c>
      <c r="T789">
        <f t="shared" si="174"/>
        <v>0</v>
      </c>
      <c r="U789">
        <f t="shared" si="166"/>
        <v>0</v>
      </c>
      <c r="V789">
        <f t="shared" si="167"/>
        <v>0</v>
      </c>
      <c r="W789">
        <f t="shared" si="168"/>
        <v>0</v>
      </c>
      <c r="X789">
        <f t="shared" si="169"/>
        <v>0</v>
      </c>
      <c r="Y789">
        <f t="shared" si="170"/>
        <v>0</v>
      </c>
      <c r="Z789">
        <f t="shared" si="171"/>
        <v>0</v>
      </c>
      <c r="AA789">
        <f t="shared" si="172"/>
        <v>0</v>
      </c>
      <c r="AB789">
        <f t="shared" si="173"/>
        <v>0</v>
      </c>
      <c r="AC789">
        <f t="shared" si="175"/>
        <v>0</v>
      </c>
    </row>
    <row r="790" spans="1:29">
      <c r="A790" t="str">
        <f>IF(Tabela3[[#This Row],[GOL CASA]]&lt;&gt;"",Tabela3[[#This Row],[TIME CASA]],"")</f>
        <v/>
      </c>
      <c r="B790" t="str">
        <f>IF(Tabela3[[#This Row],[GOL FORA]]&lt;&gt;"",Tabela3[[#This Row],[TIME FORA]],"")</f>
        <v/>
      </c>
      <c r="D790">
        <f t="shared" si="163"/>
        <v>0</v>
      </c>
      <c r="F790" t="str">
        <f t="shared" si="165"/>
        <v/>
      </c>
      <c r="G790" t="str">
        <f t="shared" si="164"/>
        <v/>
      </c>
      <c r="H790" t="str">
        <f>IFERROR(INDEX(JOGOS!$C$1:$P$16905,$G790,1),"")</f>
        <v/>
      </c>
      <c r="I790" s="29" t="str">
        <f>IFERROR(INDEX(JOGOS!$C$1:$P$16905,$G790,3),"")</f>
        <v/>
      </c>
      <c r="J790" s="29" t="str">
        <f>IFERROR(INDEX(JOGOS!$C$1:$P$16905,$G790,4),"")</f>
        <v/>
      </c>
      <c r="K790" t="str">
        <f>IFERROR(INDEX(JOGOS!$C$1:$P$16905,$G790,5),"")</f>
        <v/>
      </c>
      <c r="L790" t="str">
        <f>IFERROR(INDEX(JOGOS!$C$1:$P$16905,$G790,6),"")</f>
        <v/>
      </c>
      <c r="M790" t="str">
        <f>IFERROR(INDEX(JOGOS!$C$1:$P$16905,$G790,7),"")</f>
        <v/>
      </c>
      <c r="N790" t="str">
        <f>IFERROR(INDEX(JOGOS!$C$1:$P$16905,$G790,8),"")</f>
        <v/>
      </c>
      <c r="O790" t="str">
        <f>IFERROR(INDEX(JOGOS!$C$1:$P$16905,$G790,9),"")</f>
        <v/>
      </c>
      <c r="P790" t="str">
        <f>IFERROR(INDEX(JOGOS!$C$1:$P$16905,$G790,10),"")</f>
        <v/>
      </c>
      <c r="Q790" t="str">
        <f>IFERROR(INDEX(JOGOS!$C$1:$P$16905,$G790,11),"")</f>
        <v/>
      </c>
      <c r="R790" t="str">
        <f>IFERROR(INDEX(JOGOS!$C$1:$P$16905,$G790,12),"")</f>
        <v/>
      </c>
      <c r="S790" t="str">
        <f>IFERROR(INDEX(JOGOS!$C$1:$P$16905,$G790,13),"")</f>
        <v/>
      </c>
      <c r="T790">
        <f t="shared" si="174"/>
        <v>0</v>
      </c>
      <c r="U790">
        <f t="shared" si="166"/>
        <v>0</v>
      </c>
      <c r="V790">
        <f t="shared" si="167"/>
        <v>0</v>
      </c>
      <c r="W790">
        <f t="shared" si="168"/>
        <v>0</v>
      </c>
      <c r="X790">
        <f t="shared" si="169"/>
        <v>0</v>
      </c>
      <c r="Y790">
        <f t="shared" si="170"/>
        <v>0</v>
      </c>
      <c r="Z790">
        <f t="shared" si="171"/>
        <v>0</v>
      </c>
      <c r="AA790">
        <f t="shared" si="172"/>
        <v>0</v>
      </c>
      <c r="AB790">
        <f t="shared" si="173"/>
        <v>0</v>
      </c>
      <c r="AC790">
        <f t="shared" si="175"/>
        <v>0</v>
      </c>
    </row>
    <row r="791" spans="1:29">
      <c r="A791" t="str">
        <f>IF(Tabela3[[#This Row],[GOL CASA]]&lt;&gt;"",Tabela3[[#This Row],[TIME CASA]],"")</f>
        <v/>
      </c>
      <c r="B791" t="str">
        <f>IF(Tabela3[[#This Row],[GOL FORA]]&lt;&gt;"",Tabela3[[#This Row],[TIME FORA]],"")</f>
        <v/>
      </c>
      <c r="D791">
        <f t="shared" si="163"/>
        <v>0</v>
      </c>
      <c r="F791" t="str">
        <f t="shared" si="165"/>
        <v/>
      </c>
      <c r="G791" t="str">
        <f t="shared" si="164"/>
        <v/>
      </c>
      <c r="H791" t="str">
        <f>IFERROR(INDEX(JOGOS!$C$1:$P$16905,$G791,1),"")</f>
        <v/>
      </c>
      <c r="I791" s="29" t="str">
        <f>IFERROR(INDEX(JOGOS!$C$1:$P$16905,$G791,3),"")</f>
        <v/>
      </c>
      <c r="J791" s="29" t="str">
        <f>IFERROR(INDEX(JOGOS!$C$1:$P$16905,$G791,4),"")</f>
        <v/>
      </c>
      <c r="K791" t="str">
        <f>IFERROR(INDEX(JOGOS!$C$1:$P$16905,$G791,5),"")</f>
        <v/>
      </c>
      <c r="L791" t="str">
        <f>IFERROR(INDEX(JOGOS!$C$1:$P$16905,$G791,6),"")</f>
        <v/>
      </c>
      <c r="M791" t="str">
        <f>IFERROR(INDEX(JOGOS!$C$1:$P$16905,$G791,7),"")</f>
        <v/>
      </c>
      <c r="N791" t="str">
        <f>IFERROR(INDEX(JOGOS!$C$1:$P$16905,$G791,8),"")</f>
        <v/>
      </c>
      <c r="O791" t="str">
        <f>IFERROR(INDEX(JOGOS!$C$1:$P$16905,$G791,9),"")</f>
        <v/>
      </c>
      <c r="P791" t="str">
        <f>IFERROR(INDEX(JOGOS!$C$1:$P$16905,$G791,10),"")</f>
        <v/>
      </c>
      <c r="Q791" t="str">
        <f>IFERROR(INDEX(JOGOS!$C$1:$P$16905,$G791,11),"")</f>
        <v/>
      </c>
      <c r="R791" t="str">
        <f>IFERROR(INDEX(JOGOS!$C$1:$P$16905,$G791,12),"")</f>
        <v/>
      </c>
      <c r="S791" t="str">
        <f>IFERROR(INDEX(JOGOS!$C$1:$P$16905,$G791,13),"")</f>
        <v/>
      </c>
      <c r="T791">
        <f t="shared" si="174"/>
        <v>0</v>
      </c>
      <c r="U791">
        <f t="shared" si="166"/>
        <v>0</v>
      </c>
      <c r="V791">
        <f t="shared" si="167"/>
        <v>0</v>
      </c>
      <c r="W791">
        <f t="shared" si="168"/>
        <v>0</v>
      </c>
      <c r="X791">
        <f t="shared" si="169"/>
        <v>0</v>
      </c>
      <c r="Y791">
        <f t="shared" si="170"/>
        <v>0</v>
      </c>
      <c r="Z791">
        <f t="shared" si="171"/>
        <v>0</v>
      </c>
      <c r="AA791">
        <f t="shared" si="172"/>
        <v>0</v>
      </c>
      <c r="AB791">
        <f t="shared" si="173"/>
        <v>0</v>
      </c>
      <c r="AC791">
        <f t="shared" si="175"/>
        <v>0</v>
      </c>
    </row>
    <row r="792" spans="1:29">
      <c r="A792" t="str">
        <f>IF(Tabela3[[#This Row],[GOL CASA]]&lt;&gt;"",Tabela3[[#This Row],[TIME CASA]],"")</f>
        <v/>
      </c>
      <c r="B792" t="str">
        <f>IF(Tabela3[[#This Row],[GOL FORA]]&lt;&gt;"",Tabela3[[#This Row],[TIME FORA]],"")</f>
        <v/>
      </c>
      <c r="D792">
        <f t="shared" si="163"/>
        <v>0</v>
      </c>
      <c r="F792" t="str">
        <f t="shared" si="165"/>
        <v/>
      </c>
      <c r="G792" t="str">
        <f t="shared" si="164"/>
        <v/>
      </c>
      <c r="H792" t="str">
        <f>IFERROR(INDEX(JOGOS!$C$1:$P$16905,$G792,1),"")</f>
        <v/>
      </c>
      <c r="I792" s="29" t="str">
        <f>IFERROR(INDEX(JOGOS!$C$1:$P$16905,$G792,3),"")</f>
        <v/>
      </c>
      <c r="J792" s="29" t="str">
        <f>IFERROR(INDEX(JOGOS!$C$1:$P$16905,$G792,4),"")</f>
        <v/>
      </c>
      <c r="K792" t="str">
        <f>IFERROR(INDEX(JOGOS!$C$1:$P$16905,$G792,5),"")</f>
        <v/>
      </c>
      <c r="L792" t="str">
        <f>IFERROR(INDEX(JOGOS!$C$1:$P$16905,$G792,6),"")</f>
        <v/>
      </c>
      <c r="M792" t="str">
        <f>IFERROR(INDEX(JOGOS!$C$1:$P$16905,$G792,7),"")</f>
        <v/>
      </c>
      <c r="N792" t="str">
        <f>IFERROR(INDEX(JOGOS!$C$1:$P$16905,$G792,8),"")</f>
        <v/>
      </c>
      <c r="O792" t="str">
        <f>IFERROR(INDEX(JOGOS!$C$1:$P$16905,$G792,9),"")</f>
        <v/>
      </c>
      <c r="P792" t="str">
        <f>IFERROR(INDEX(JOGOS!$C$1:$P$16905,$G792,10),"")</f>
        <v/>
      </c>
      <c r="Q792" t="str">
        <f>IFERROR(INDEX(JOGOS!$C$1:$P$16905,$G792,11),"")</f>
        <v/>
      </c>
      <c r="R792" t="str">
        <f>IFERROR(INDEX(JOGOS!$C$1:$P$16905,$G792,12),"")</f>
        <v/>
      </c>
      <c r="S792" t="str">
        <f>IFERROR(INDEX(JOGOS!$C$1:$P$16905,$G792,13),"")</f>
        <v/>
      </c>
      <c r="T792">
        <f t="shared" si="174"/>
        <v>0</v>
      </c>
      <c r="U792">
        <f t="shared" si="166"/>
        <v>0</v>
      </c>
      <c r="V792">
        <f t="shared" si="167"/>
        <v>0</v>
      </c>
      <c r="W792">
        <f t="shared" si="168"/>
        <v>0</v>
      </c>
      <c r="X792">
        <f t="shared" si="169"/>
        <v>0</v>
      </c>
      <c r="Y792">
        <f t="shared" si="170"/>
        <v>0</v>
      </c>
      <c r="Z792">
        <f t="shared" si="171"/>
        <v>0</v>
      </c>
      <c r="AA792">
        <f t="shared" si="172"/>
        <v>0</v>
      </c>
      <c r="AB792">
        <f t="shared" si="173"/>
        <v>0</v>
      </c>
      <c r="AC792">
        <f t="shared" si="175"/>
        <v>0</v>
      </c>
    </row>
    <row r="793" spans="1:29">
      <c r="A793" t="str">
        <f>IF(Tabela3[[#This Row],[GOL CASA]]&lt;&gt;"",Tabela3[[#This Row],[TIME CASA]],"")</f>
        <v/>
      </c>
      <c r="B793" t="str">
        <f>IF(Tabela3[[#This Row],[GOL FORA]]&lt;&gt;"",Tabela3[[#This Row],[TIME FORA]],"")</f>
        <v/>
      </c>
      <c r="D793">
        <f t="shared" si="163"/>
        <v>0</v>
      </c>
      <c r="F793" t="str">
        <f t="shared" si="165"/>
        <v/>
      </c>
      <c r="G793" t="str">
        <f t="shared" si="164"/>
        <v/>
      </c>
      <c r="H793" t="str">
        <f>IFERROR(INDEX(JOGOS!$C$1:$P$16905,$G793,1),"")</f>
        <v/>
      </c>
      <c r="I793" s="29" t="str">
        <f>IFERROR(INDEX(JOGOS!$C$1:$P$16905,$G793,3),"")</f>
        <v/>
      </c>
      <c r="J793" s="29" t="str">
        <f>IFERROR(INDEX(JOGOS!$C$1:$P$16905,$G793,4),"")</f>
        <v/>
      </c>
      <c r="K793" t="str">
        <f>IFERROR(INDEX(JOGOS!$C$1:$P$16905,$G793,5),"")</f>
        <v/>
      </c>
      <c r="L793" t="str">
        <f>IFERROR(INDEX(JOGOS!$C$1:$P$16905,$G793,6),"")</f>
        <v/>
      </c>
      <c r="M793" t="str">
        <f>IFERROR(INDEX(JOGOS!$C$1:$P$16905,$G793,7),"")</f>
        <v/>
      </c>
      <c r="N793" t="str">
        <f>IFERROR(INDEX(JOGOS!$C$1:$P$16905,$G793,8),"")</f>
        <v/>
      </c>
      <c r="O793" t="str">
        <f>IFERROR(INDEX(JOGOS!$C$1:$P$16905,$G793,9),"")</f>
        <v/>
      </c>
      <c r="P793" t="str">
        <f>IFERROR(INDEX(JOGOS!$C$1:$P$16905,$G793,10),"")</f>
        <v/>
      </c>
      <c r="Q793" t="str">
        <f>IFERROR(INDEX(JOGOS!$C$1:$P$16905,$G793,11),"")</f>
        <v/>
      </c>
      <c r="R793" t="str">
        <f>IFERROR(INDEX(JOGOS!$C$1:$P$16905,$G793,12),"")</f>
        <v/>
      </c>
      <c r="S793" t="str">
        <f>IFERROR(INDEX(JOGOS!$C$1:$P$16905,$G793,13),"")</f>
        <v/>
      </c>
      <c r="T793">
        <f t="shared" si="174"/>
        <v>0</v>
      </c>
      <c r="U793">
        <f t="shared" si="166"/>
        <v>0</v>
      </c>
      <c r="V793">
        <f t="shared" si="167"/>
        <v>0</v>
      </c>
      <c r="W793">
        <f t="shared" si="168"/>
        <v>0</v>
      </c>
      <c r="X793">
        <f t="shared" si="169"/>
        <v>0</v>
      </c>
      <c r="Y793">
        <f t="shared" si="170"/>
        <v>0</v>
      </c>
      <c r="Z793">
        <f t="shared" si="171"/>
        <v>0</v>
      </c>
      <c r="AA793">
        <f t="shared" si="172"/>
        <v>0</v>
      </c>
      <c r="AB793">
        <f t="shared" si="173"/>
        <v>0</v>
      </c>
      <c r="AC793">
        <f t="shared" si="175"/>
        <v>0</v>
      </c>
    </row>
    <row r="794" spans="1:29">
      <c r="A794" t="str">
        <f>IF(Tabela3[[#This Row],[GOL CASA]]&lt;&gt;"",Tabela3[[#This Row],[TIME CASA]],"")</f>
        <v/>
      </c>
      <c r="B794" t="str">
        <f>IF(Tabela3[[#This Row],[GOL FORA]]&lt;&gt;"",Tabela3[[#This Row],[TIME FORA]],"")</f>
        <v/>
      </c>
      <c r="D794">
        <f t="shared" si="163"/>
        <v>0</v>
      </c>
      <c r="F794" t="str">
        <f t="shared" si="165"/>
        <v/>
      </c>
      <c r="G794" t="str">
        <f t="shared" si="164"/>
        <v/>
      </c>
      <c r="H794" t="str">
        <f>IFERROR(INDEX(JOGOS!$C$1:$P$16905,$G794,1),"")</f>
        <v/>
      </c>
      <c r="I794" s="29" t="str">
        <f>IFERROR(INDEX(JOGOS!$C$1:$P$16905,$G794,3),"")</f>
        <v/>
      </c>
      <c r="J794" s="29" t="str">
        <f>IFERROR(INDEX(JOGOS!$C$1:$P$16905,$G794,4),"")</f>
        <v/>
      </c>
      <c r="K794" t="str">
        <f>IFERROR(INDEX(JOGOS!$C$1:$P$16905,$G794,5),"")</f>
        <v/>
      </c>
      <c r="L794" t="str">
        <f>IFERROR(INDEX(JOGOS!$C$1:$P$16905,$G794,6),"")</f>
        <v/>
      </c>
      <c r="M794" t="str">
        <f>IFERROR(INDEX(JOGOS!$C$1:$P$16905,$G794,7),"")</f>
        <v/>
      </c>
      <c r="N794" t="str">
        <f>IFERROR(INDEX(JOGOS!$C$1:$P$16905,$G794,8),"")</f>
        <v/>
      </c>
      <c r="O794" t="str">
        <f>IFERROR(INDEX(JOGOS!$C$1:$P$16905,$G794,9),"")</f>
        <v/>
      </c>
      <c r="P794" t="str">
        <f>IFERROR(INDEX(JOGOS!$C$1:$P$16905,$G794,10),"")</f>
        <v/>
      </c>
      <c r="Q794" t="str">
        <f>IFERROR(INDEX(JOGOS!$C$1:$P$16905,$G794,11),"")</f>
        <v/>
      </c>
      <c r="R794" t="str">
        <f>IFERROR(INDEX(JOGOS!$C$1:$P$16905,$G794,12),"")</f>
        <v/>
      </c>
      <c r="S794" t="str">
        <f>IFERROR(INDEX(JOGOS!$C$1:$P$16905,$G794,13),"")</f>
        <v/>
      </c>
      <c r="T794">
        <f t="shared" si="174"/>
        <v>0</v>
      </c>
      <c r="U794">
        <f t="shared" si="166"/>
        <v>0</v>
      </c>
      <c r="V794">
        <f t="shared" si="167"/>
        <v>0</v>
      </c>
      <c r="W794">
        <f t="shared" si="168"/>
        <v>0</v>
      </c>
      <c r="X794">
        <f t="shared" si="169"/>
        <v>0</v>
      </c>
      <c r="Y794">
        <f t="shared" si="170"/>
        <v>0</v>
      </c>
      <c r="Z794">
        <f t="shared" si="171"/>
        <v>0</v>
      </c>
      <c r="AA794">
        <f t="shared" si="172"/>
        <v>0</v>
      </c>
      <c r="AB794">
        <f t="shared" si="173"/>
        <v>0</v>
      </c>
      <c r="AC794">
        <f t="shared" si="175"/>
        <v>0</v>
      </c>
    </row>
    <row r="795" spans="1:29">
      <c r="A795" t="str">
        <f>IF(Tabela3[[#This Row],[GOL CASA]]&lt;&gt;"",Tabela3[[#This Row],[TIME CASA]],"")</f>
        <v/>
      </c>
      <c r="B795" t="str">
        <f>IF(Tabela3[[#This Row],[GOL FORA]]&lt;&gt;"",Tabela3[[#This Row],[TIME FORA]],"")</f>
        <v/>
      </c>
      <c r="D795">
        <f t="shared" si="163"/>
        <v>0</v>
      </c>
      <c r="F795" t="str">
        <f t="shared" si="165"/>
        <v/>
      </c>
      <c r="G795" t="str">
        <f t="shared" si="164"/>
        <v/>
      </c>
      <c r="H795" t="str">
        <f>IFERROR(INDEX(JOGOS!$C$1:$P$16905,$G795,1),"")</f>
        <v/>
      </c>
      <c r="I795" s="29" t="str">
        <f>IFERROR(INDEX(JOGOS!$C$1:$P$16905,$G795,3),"")</f>
        <v/>
      </c>
      <c r="J795" s="29" t="str">
        <f>IFERROR(INDEX(JOGOS!$C$1:$P$16905,$G795,4),"")</f>
        <v/>
      </c>
      <c r="K795" t="str">
        <f>IFERROR(INDEX(JOGOS!$C$1:$P$16905,$G795,5),"")</f>
        <v/>
      </c>
      <c r="L795" t="str">
        <f>IFERROR(INDEX(JOGOS!$C$1:$P$16905,$G795,6),"")</f>
        <v/>
      </c>
      <c r="M795" t="str">
        <f>IFERROR(INDEX(JOGOS!$C$1:$P$16905,$G795,7),"")</f>
        <v/>
      </c>
      <c r="N795" t="str">
        <f>IFERROR(INDEX(JOGOS!$C$1:$P$16905,$G795,8),"")</f>
        <v/>
      </c>
      <c r="O795" t="str">
        <f>IFERROR(INDEX(JOGOS!$C$1:$P$16905,$G795,9),"")</f>
        <v/>
      </c>
      <c r="P795" t="str">
        <f>IFERROR(INDEX(JOGOS!$C$1:$P$16905,$G795,10),"")</f>
        <v/>
      </c>
      <c r="Q795" t="str">
        <f>IFERROR(INDEX(JOGOS!$C$1:$P$16905,$G795,11),"")</f>
        <v/>
      </c>
      <c r="R795" t="str">
        <f>IFERROR(INDEX(JOGOS!$C$1:$P$16905,$G795,12),"")</f>
        <v/>
      </c>
      <c r="S795" t="str">
        <f>IFERROR(INDEX(JOGOS!$C$1:$P$16905,$G795,13),"")</f>
        <v/>
      </c>
      <c r="T795">
        <f t="shared" si="174"/>
        <v>0</v>
      </c>
      <c r="U795">
        <f t="shared" si="166"/>
        <v>0</v>
      </c>
      <c r="V795">
        <f t="shared" si="167"/>
        <v>0</v>
      </c>
      <c r="W795">
        <f t="shared" si="168"/>
        <v>0</v>
      </c>
      <c r="X795">
        <f t="shared" si="169"/>
        <v>0</v>
      </c>
      <c r="Y795">
        <f t="shared" si="170"/>
        <v>0</v>
      </c>
      <c r="Z795">
        <f t="shared" si="171"/>
        <v>0</v>
      </c>
      <c r="AA795">
        <f t="shared" si="172"/>
        <v>0</v>
      </c>
      <c r="AB795">
        <f t="shared" si="173"/>
        <v>0</v>
      </c>
      <c r="AC795">
        <f t="shared" si="175"/>
        <v>0</v>
      </c>
    </row>
    <row r="796" spans="1:29">
      <c r="A796" t="str">
        <f>IF(Tabela3[[#This Row],[GOL CASA]]&lt;&gt;"",Tabela3[[#This Row],[TIME CASA]],"")</f>
        <v/>
      </c>
      <c r="B796" t="str">
        <f>IF(Tabela3[[#This Row],[GOL FORA]]&lt;&gt;"",Tabela3[[#This Row],[TIME FORA]],"")</f>
        <v/>
      </c>
      <c r="D796">
        <f t="shared" si="163"/>
        <v>0</v>
      </c>
      <c r="F796" t="str">
        <f t="shared" si="165"/>
        <v/>
      </c>
      <c r="G796" t="str">
        <f t="shared" si="164"/>
        <v/>
      </c>
      <c r="H796" t="str">
        <f>IFERROR(INDEX(JOGOS!$C$1:$P$16905,$G796,1),"")</f>
        <v/>
      </c>
      <c r="I796" s="29" t="str">
        <f>IFERROR(INDEX(JOGOS!$C$1:$P$16905,$G796,3),"")</f>
        <v/>
      </c>
      <c r="J796" s="29" t="str">
        <f>IFERROR(INDEX(JOGOS!$C$1:$P$16905,$G796,4),"")</f>
        <v/>
      </c>
      <c r="K796" t="str">
        <f>IFERROR(INDEX(JOGOS!$C$1:$P$16905,$G796,5),"")</f>
        <v/>
      </c>
      <c r="L796" t="str">
        <f>IFERROR(INDEX(JOGOS!$C$1:$P$16905,$G796,6),"")</f>
        <v/>
      </c>
      <c r="M796" t="str">
        <f>IFERROR(INDEX(JOGOS!$C$1:$P$16905,$G796,7),"")</f>
        <v/>
      </c>
      <c r="N796" t="str">
        <f>IFERROR(INDEX(JOGOS!$C$1:$P$16905,$G796,8),"")</f>
        <v/>
      </c>
      <c r="O796" t="str">
        <f>IFERROR(INDEX(JOGOS!$C$1:$P$16905,$G796,9),"")</f>
        <v/>
      </c>
      <c r="P796" t="str">
        <f>IFERROR(INDEX(JOGOS!$C$1:$P$16905,$G796,10),"")</f>
        <v/>
      </c>
      <c r="Q796" t="str">
        <f>IFERROR(INDEX(JOGOS!$C$1:$P$16905,$G796,11),"")</f>
        <v/>
      </c>
      <c r="R796" t="str">
        <f>IFERROR(INDEX(JOGOS!$C$1:$P$16905,$G796,12),"")</f>
        <v/>
      </c>
      <c r="S796" t="str">
        <f>IFERROR(INDEX(JOGOS!$C$1:$P$16905,$G796,13),"")</f>
        <v/>
      </c>
      <c r="T796">
        <f t="shared" si="174"/>
        <v>0</v>
      </c>
      <c r="U796">
        <f t="shared" si="166"/>
        <v>0</v>
      </c>
      <c r="V796">
        <f t="shared" si="167"/>
        <v>0</v>
      </c>
      <c r="W796">
        <f t="shared" si="168"/>
        <v>0</v>
      </c>
      <c r="X796">
        <f t="shared" si="169"/>
        <v>0</v>
      </c>
      <c r="Y796">
        <f t="shared" si="170"/>
        <v>0</v>
      </c>
      <c r="Z796">
        <f t="shared" si="171"/>
        <v>0</v>
      </c>
      <c r="AA796">
        <f t="shared" si="172"/>
        <v>0</v>
      </c>
      <c r="AB796">
        <f t="shared" si="173"/>
        <v>0</v>
      </c>
      <c r="AC796">
        <f t="shared" si="175"/>
        <v>0</v>
      </c>
    </row>
    <row r="797" spans="1:29">
      <c r="A797" t="str">
        <f>IF(Tabela3[[#This Row],[GOL CASA]]&lt;&gt;"",Tabela3[[#This Row],[TIME CASA]],"")</f>
        <v/>
      </c>
      <c r="B797" t="str">
        <f>IF(Tabela3[[#This Row],[GOL FORA]]&lt;&gt;"",Tabela3[[#This Row],[TIME FORA]],"")</f>
        <v/>
      </c>
      <c r="D797">
        <f t="shared" si="163"/>
        <v>0</v>
      </c>
      <c r="F797" t="str">
        <f t="shared" si="165"/>
        <v/>
      </c>
      <c r="G797" t="str">
        <f t="shared" si="164"/>
        <v/>
      </c>
      <c r="H797" t="str">
        <f>IFERROR(INDEX(JOGOS!$C$1:$P$16905,$G797,1),"")</f>
        <v/>
      </c>
      <c r="I797" s="29" t="str">
        <f>IFERROR(INDEX(JOGOS!$C$1:$P$16905,$G797,3),"")</f>
        <v/>
      </c>
      <c r="J797" s="29" t="str">
        <f>IFERROR(INDEX(JOGOS!$C$1:$P$16905,$G797,4),"")</f>
        <v/>
      </c>
      <c r="K797" t="str">
        <f>IFERROR(INDEX(JOGOS!$C$1:$P$16905,$G797,5),"")</f>
        <v/>
      </c>
      <c r="L797" t="str">
        <f>IFERROR(INDEX(JOGOS!$C$1:$P$16905,$G797,6),"")</f>
        <v/>
      </c>
      <c r="M797" t="str">
        <f>IFERROR(INDEX(JOGOS!$C$1:$P$16905,$G797,7),"")</f>
        <v/>
      </c>
      <c r="N797" t="str">
        <f>IFERROR(INDEX(JOGOS!$C$1:$P$16905,$G797,8),"")</f>
        <v/>
      </c>
      <c r="O797" t="str">
        <f>IFERROR(INDEX(JOGOS!$C$1:$P$16905,$G797,9),"")</f>
        <v/>
      </c>
      <c r="P797" t="str">
        <f>IFERROR(INDEX(JOGOS!$C$1:$P$16905,$G797,10),"")</f>
        <v/>
      </c>
      <c r="Q797" t="str">
        <f>IFERROR(INDEX(JOGOS!$C$1:$P$16905,$G797,11),"")</f>
        <v/>
      </c>
      <c r="R797" t="str">
        <f>IFERROR(INDEX(JOGOS!$C$1:$P$16905,$G797,12),"")</f>
        <v/>
      </c>
      <c r="S797" t="str">
        <f>IFERROR(INDEX(JOGOS!$C$1:$P$16905,$G797,13),"")</f>
        <v/>
      </c>
      <c r="T797">
        <f t="shared" si="174"/>
        <v>0</v>
      </c>
      <c r="U797">
        <f t="shared" si="166"/>
        <v>0</v>
      </c>
      <c r="V797">
        <f t="shared" si="167"/>
        <v>0</v>
      </c>
      <c r="W797">
        <f t="shared" si="168"/>
        <v>0</v>
      </c>
      <c r="X797">
        <f t="shared" si="169"/>
        <v>0</v>
      </c>
      <c r="Y797">
        <f t="shared" si="170"/>
        <v>0</v>
      </c>
      <c r="Z797">
        <f t="shared" si="171"/>
        <v>0</v>
      </c>
      <c r="AA797">
        <f t="shared" si="172"/>
        <v>0</v>
      </c>
      <c r="AB797">
        <f t="shared" si="173"/>
        <v>0</v>
      </c>
      <c r="AC797">
        <f t="shared" si="175"/>
        <v>0</v>
      </c>
    </row>
    <row r="798" spans="1:29">
      <c r="A798" t="str">
        <f>IF(Tabela3[[#This Row],[GOL CASA]]&lt;&gt;"",Tabela3[[#This Row],[TIME CASA]],"")</f>
        <v/>
      </c>
      <c r="B798" t="str">
        <f>IF(Tabela3[[#This Row],[GOL FORA]]&lt;&gt;"",Tabela3[[#This Row],[TIME FORA]],"")</f>
        <v/>
      </c>
      <c r="D798">
        <f t="shared" si="163"/>
        <v>0</v>
      </c>
      <c r="F798" t="str">
        <f t="shared" si="165"/>
        <v/>
      </c>
      <c r="G798" t="str">
        <f t="shared" si="164"/>
        <v/>
      </c>
      <c r="H798" t="str">
        <f>IFERROR(INDEX(JOGOS!$C$1:$P$16905,$G798,1),"")</f>
        <v/>
      </c>
      <c r="I798" s="29" t="str">
        <f>IFERROR(INDEX(JOGOS!$C$1:$P$16905,$G798,3),"")</f>
        <v/>
      </c>
      <c r="J798" s="29" t="str">
        <f>IFERROR(INDEX(JOGOS!$C$1:$P$16905,$G798,4),"")</f>
        <v/>
      </c>
      <c r="K798" t="str">
        <f>IFERROR(INDEX(JOGOS!$C$1:$P$16905,$G798,5),"")</f>
        <v/>
      </c>
      <c r="L798" t="str">
        <f>IFERROR(INDEX(JOGOS!$C$1:$P$16905,$G798,6),"")</f>
        <v/>
      </c>
      <c r="M798" t="str">
        <f>IFERROR(INDEX(JOGOS!$C$1:$P$16905,$G798,7),"")</f>
        <v/>
      </c>
      <c r="N798" t="str">
        <f>IFERROR(INDEX(JOGOS!$C$1:$P$16905,$G798,8),"")</f>
        <v/>
      </c>
      <c r="O798" t="str">
        <f>IFERROR(INDEX(JOGOS!$C$1:$P$16905,$G798,9),"")</f>
        <v/>
      </c>
      <c r="P798" t="str">
        <f>IFERROR(INDEX(JOGOS!$C$1:$P$16905,$G798,10),"")</f>
        <v/>
      </c>
      <c r="Q798" t="str">
        <f>IFERROR(INDEX(JOGOS!$C$1:$P$16905,$G798,11),"")</f>
        <v/>
      </c>
      <c r="R798" t="str">
        <f>IFERROR(INDEX(JOGOS!$C$1:$P$16905,$G798,12),"")</f>
        <v/>
      </c>
      <c r="S798" t="str">
        <f>IFERROR(INDEX(JOGOS!$C$1:$P$16905,$G798,13),"")</f>
        <v/>
      </c>
      <c r="T798">
        <f t="shared" si="174"/>
        <v>0</v>
      </c>
      <c r="U798">
        <f t="shared" si="166"/>
        <v>0</v>
      </c>
      <c r="V798">
        <f t="shared" si="167"/>
        <v>0</v>
      </c>
      <c r="W798">
        <f t="shared" si="168"/>
        <v>0</v>
      </c>
      <c r="X798">
        <f t="shared" si="169"/>
        <v>0</v>
      </c>
      <c r="Y798">
        <f t="shared" si="170"/>
        <v>0</v>
      </c>
      <c r="Z798">
        <f t="shared" si="171"/>
        <v>0</v>
      </c>
      <c r="AA798">
        <f t="shared" si="172"/>
        <v>0</v>
      </c>
      <c r="AB798">
        <f t="shared" si="173"/>
        <v>0</v>
      </c>
      <c r="AC798">
        <f t="shared" si="175"/>
        <v>0</v>
      </c>
    </row>
    <row r="799" spans="1:29">
      <c r="A799" t="str">
        <f>IF(Tabela3[[#This Row],[GOL CASA]]&lt;&gt;"",Tabela3[[#This Row],[TIME CASA]],"")</f>
        <v/>
      </c>
      <c r="B799" t="str">
        <f>IF(Tabela3[[#This Row],[GOL FORA]]&lt;&gt;"",Tabela3[[#This Row],[TIME FORA]],"")</f>
        <v/>
      </c>
      <c r="D799">
        <f t="shared" si="163"/>
        <v>0</v>
      </c>
      <c r="F799" t="str">
        <f t="shared" si="165"/>
        <v/>
      </c>
      <c r="G799" t="str">
        <f t="shared" si="164"/>
        <v/>
      </c>
      <c r="H799" t="str">
        <f>IFERROR(INDEX(JOGOS!$C$1:$P$16905,$G799,1),"")</f>
        <v/>
      </c>
      <c r="I799" s="29" t="str">
        <f>IFERROR(INDEX(JOGOS!$C$1:$P$16905,$G799,3),"")</f>
        <v/>
      </c>
      <c r="J799" s="29" t="str">
        <f>IFERROR(INDEX(JOGOS!$C$1:$P$16905,$G799,4),"")</f>
        <v/>
      </c>
      <c r="K799" t="str">
        <f>IFERROR(INDEX(JOGOS!$C$1:$P$16905,$G799,5),"")</f>
        <v/>
      </c>
      <c r="L799" t="str">
        <f>IFERROR(INDEX(JOGOS!$C$1:$P$16905,$G799,6),"")</f>
        <v/>
      </c>
      <c r="M799" t="str">
        <f>IFERROR(INDEX(JOGOS!$C$1:$P$16905,$G799,7),"")</f>
        <v/>
      </c>
      <c r="N799" t="str">
        <f>IFERROR(INDEX(JOGOS!$C$1:$P$16905,$G799,8),"")</f>
        <v/>
      </c>
      <c r="O799" t="str">
        <f>IFERROR(INDEX(JOGOS!$C$1:$P$16905,$G799,9),"")</f>
        <v/>
      </c>
      <c r="P799" t="str">
        <f>IFERROR(INDEX(JOGOS!$C$1:$P$16905,$G799,10),"")</f>
        <v/>
      </c>
      <c r="Q799" t="str">
        <f>IFERROR(INDEX(JOGOS!$C$1:$P$16905,$G799,11),"")</f>
        <v/>
      </c>
      <c r="R799" t="str">
        <f>IFERROR(INDEX(JOGOS!$C$1:$P$16905,$G799,12),"")</f>
        <v/>
      </c>
      <c r="S799" t="str">
        <f>IFERROR(INDEX(JOGOS!$C$1:$P$16905,$G799,13),"")</f>
        <v/>
      </c>
      <c r="T799">
        <f t="shared" si="174"/>
        <v>0</v>
      </c>
      <c r="U799">
        <f t="shared" si="166"/>
        <v>0</v>
      </c>
      <c r="V799">
        <f t="shared" si="167"/>
        <v>0</v>
      </c>
      <c r="W799">
        <f t="shared" si="168"/>
        <v>0</v>
      </c>
      <c r="X799">
        <f t="shared" si="169"/>
        <v>0</v>
      </c>
      <c r="Y799">
        <f t="shared" si="170"/>
        <v>0</v>
      </c>
      <c r="Z799">
        <f t="shared" si="171"/>
        <v>0</v>
      </c>
      <c r="AA799">
        <f t="shared" si="172"/>
        <v>0</v>
      </c>
      <c r="AB799">
        <f t="shared" si="173"/>
        <v>0</v>
      </c>
      <c r="AC799">
        <f t="shared" si="175"/>
        <v>0</v>
      </c>
    </row>
    <row r="800" spans="1:29">
      <c r="A800" t="str">
        <f>IF(Tabela3[[#This Row],[GOL CASA]]&lt;&gt;"",Tabela3[[#This Row],[TIME CASA]],"")</f>
        <v/>
      </c>
      <c r="B800" t="str">
        <f>IF(Tabela3[[#This Row],[GOL FORA]]&lt;&gt;"",Tabela3[[#This Row],[TIME FORA]],"")</f>
        <v/>
      </c>
      <c r="D800">
        <f t="shared" si="163"/>
        <v>0</v>
      </c>
      <c r="F800" t="str">
        <f t="shared" si="165"/>
        <v/>
      </c>
      <c r="G800" t="str">
        <f t="shared" si="164"/>
        <v/>
      </c>
      <c r="H800" t="str">
        <f>IFERROR(INDEX(JOGOS!$C$1:$P$16905,$G800,1),"")</f>
        <v/>
      </c>
      <c r="I800" s="29" t="str">
        <f>IFERROR(INDEX(JOGOS!$C$1:$P$16905,$G800,3),"")</f>
        <v/>
      </c>
      <c r="J800" s="29" t="str">
        <f>IFERROR(INDEX(JOGOS!$C$1:$P$16905,$G800,4),"")</f>
        <v/>
      </c>
      <c r="K800" t="str">
        <f>IFERROR(INDEX(JOGOS!$C$1:$P$16905,$G800,5),"")</f>
        <v/>
      </c>
      <c r="L800" t="str">
        <f>IFERROR(INDEX(JOGOS!$C$1:$P$16905,$G800,6),"")</f>
        <v/>
      </c>
      <c r="M800" t="str">
        <f>IFERROR(INDEX(JOGOS!$C$1:$P$16905,$G800,7),"")</f>
        <v/>
      </c>
      <c r="N800" t="str">
        <f>IFERROR(INDEX(JOGOS!$C$1:$P$16905,$G800,8),"")</f>
        <v/>
      </c>
      <c r="O800" t="str">
        <f>IFERROR(INDEX(JOGOS!$C$1:$P$16905,$G800,9),"")</f>
        <v/>
      </c>
      <c r="P800" t="str">
        <f>IFERROR(INDEX(JOGOS!$C$1:$P$16905,$G800,10),"")</f>
        <v/>
      </c>
      <c r="Q800" t="str">
        <f>IFERROR(INDEX(JOGOS!$C$1:$P$16905,$G800,11),"")</f>
        <v/>
      </c>
      <c r="R800" t="str">
        <f>IFERROR(INDEX(JOGOS!$C$1:$P$16905,$G800,12),"")</f>
        <v/>
      </c>
      <c r="S800" t="str">
        <f>IFERROR(INDEX(JOGOS!$C$1:$P$16905,$G800,13),"")</f>
        <v/>
      </c>
      <c r="T800">
        <f t="shared" si="174"/>
        <v>0</v>
      </c>
      <c r="U800">
        <f t="shared" si="166"/>
        <v>0</v>
      </c>
      <c r="V800">
        <f t="shared" si="167"/>
        <v>0</v>
      </c>
      <c r="W800">
        <f t="shared" si="168"/>
        <v>0</v>
      </c>
      <c r="X800">
        <f t="shared" si="169"/>
        <v>0</v>
      </c>
      <c r="Y800">
        <f t="shared" si="170"/>
        <v>0</v>
      </c>
      <c r="Z800">
        <f t="shared" si="171"/>
        <v>0</v>
      </c>
      <c r="AA800">
        <f t="shared" si="172"/>
        <v>0</v>
      </c>
      <c r="AB800">
        <f t="shared" si="173"/>
        <v>0</v>
      </c>
      <c r="AC800">
        <f t="shared" si="175"/>
        <v>0</v>
      </c>
    </row>
    <row r="801" spans="1:29">
      <c r="A801" t="str">
        <f>IF(Tabela3[[#This Row],[GOL CASA]]&lt;&gt;"",Tabela3[[#This Row],[TIME CASA]],"")</f>
        <v/>
      </c>
      <c r="B801" t="str">
        <f>IF(Tabela3[[#This Row],[GOL FORA]]&lt;&gt;"",Tabela3[[#This Row],[TIME FORA]],"")</f>
        <v/>
      </c>
      <c r="D801">
        <f t="shared" si="163"/>
        <v>0</v>
      </c>
      <c r="F801" t="str">
        <f t="shared" si="165"/>
        <v/>
      </c>
      <c r="G801" t="str">
        <f t="shared" si="164"/>
        <v/>
      </c>
      <c r="H801" t="str">
        <f>IFERROR(INDEX(JOGOS!$C$1:$P$16905,$G801,1),"")</f>
        <v/>
      </c>
      <c r="I801" s="29" t="str">
        <f>IFERROR(INDEX(JOGOS!$C$1:$P$16905,$G801,3),"")</f>
        <v/>
      </c>
      <c r="J801" s="29" t="str">
        <f>IFERROR(INDEX(JOGOS!$C$1:$P$16905,$G801,4),"")</f>
        <v/>
      </c>
      <c r="K801" t="str">
        <f>IFERROR(INDEX(JOGOS!$C$1:$P$16905,$G801,5),"")</f>
        <v/>
      </c>
      <c r="L801" t="str">
        <f>IFERROR(INDEX(JOGOS!$C$1:$P$16905,$G801,6),"")</f>
        <v/>
      </c>
      <c r="M801" t="str">
        <f>IFERROR(INDEX(JOGOS!$C$1:$P$16905,$G801,7),"")</f>
        <v/>
      </c>
      <c r="N801" t="str">
        <f>IFERROR(INDEX(JOGOS!$C$1:$P$16905,$G801,8),"")</f>
        <v/>
      </c>
      <c r="O801" t="str">
        <f>IFERROR(INDEX(JOGOS!$C$1:$P$16905,$G801,9),"")</f>
        <v/>
      </c>
      <c r="P801" t="str">
        <f>IFERROR(INDEX(JOGOS!$C$1:$P$16905,$G801,10),"")</f>
        <v/>
      </c>
      <c r="Q801" t="str">
        <f>IFERROR(INDEX(JOGOS!$C$1:$P$16905,$G801,11),"")</f>
        <v/>
      </c>
      <c r="R801" t="str">
        <f>IFERROR(INDEX(JOGOS!$C$1:$P$16905,$G801,12),"")</f>
        <v/>
      </c>
      <c r="S801" t="str">
        <f>IFERROR(INDEX(JOGOS!$C$1:$P$16905,$G801,13),"")</f>
        <v/>
      </c>
      <c r="T801">
        <f t="shared" si="174"/>
        <v>0</v>
      </c>
      <c r="U801">
        <f t="shared" si="166"/>
        <v>0</v>
      </c>
      <c r="V801">
        <f t="shared" si="167"/>
        <v>0</v>
      </c>
      <c r="W801">
        <f t="shared" si="168"/>
        <v>0</v>
      </c>
      <c r="X801">
        <f t="shared" si="169"/>
        <v>0</v>
      </c>
      <c r="Y801">
        <f t="shared" si="170"/>
        <v>0</v>
      </c>
      <c r="Z801">
        <f t="shared" si="171"/>
        <v>0</v>
      </c>
      <c r="AA801">
        <f t="shared" si="172"/>
        <v>0</v>
      </c>
      <c r="AB801">
        <f t="shared" si="173"/>
        <v>0</v>
      </c>
      <c r="AC801">
        <f t="shared" si="175"/>
        <v>0</v>
      </c>
    </row>
    <row r="802" spans="1:29">
      <c r="A802" t="str">
        <f>IF(Tabela3[[#This Row],[GOL CASA]]&lt;&gt;"",Tabela3[[#This Row],[TIME CASA]],"")</f>
        <v/>
      </c>
      <c r="B802" t="str">
        <f>IF(Tabela3[[#This Row],[GOL FORA]]&lt;&gt;"",Tabela3[[#This Row],[TIME FORA]],"")</f>
        <v/>
      </c>
      <c r="D802">
        <f t="shared" si="163"/>
        <v>0</v>
      </c>
      <c r="F802" t="str">
        <f t="shared" si="165"/>
        <v/>
      </c>
      <c r="G802" t="str">
        <f t="shared" si="164"/>
        <v/>
      </c>
      <c r="H802" t="str">
        <f>IFERROR(INDEX(JOGOS!$C$1:$P$16905,$G802,1),"")</f>
        <v/>
      </c>
      <c r="I802" s="29" t="str">
        <f>IFERROR(INDEX(JOGOS!$C$1:$P$16905,$G802,3),"")</f>
        <v/>
      </c>
      <c r="J802" s="29" t="str">
        <f>IFERROR(INDEX(JOGOS!$C$1:$P$16905,$G802,4),"")</f>
        <v/>
      </c>
      <c r="K802" t="str">
        <f>IFERROR(INDEX(JOGOS!$C$1:$P$16905,$G802,5),"")</f>
        <v/>
      </c>
      <c r="L802" t="str">
        <f>IFERROR(INDEX(JOGOS!$C$1:$P$16905,$G802,6),"")</f>
        <v/>
      </c>
      <c r="M802" t="str">
        <f>IFERROR(INDEX(JOGOS!$C$1:$P$16905,$G802,7),"")</f>
        <v/>
      </c>
      <c r="N802" t="str">
        <f>IFERROR(INDEX(JOGOS!$C$1:$P$16905,$G802,8),"")</f>
        <v/>
      </c>
      <c r="O802" t="str">
        <f>IFERROR(INDEX(JOGOS!$C$1:$P$16905,$G802,9),"")</f>
        <v/>
      </c>
      <c r="P802" t="str">
        <f>IFERROR(INDEX(JOGOS!$C$1:$P$16905,$G802,10),"")</f>
        <v/>
      </c>
      <c r="Q802" t="str">
        <f>IFERROR(INDEX(JOGOS!$C$1:$P$16905,$G802,11),"")</f>
        <v/>
      </c>
      <c r="R802" t="str">
        <f>IFERROR(INDEX(JOGOS!$C$1:$P$16905,$G802,12),"")</f>
        <v/>
      </c>
      <c r="S802" t="str">
        <f>IFERROR(INDEX(JOGOS!$C$1:$P$16905,$G802,13),"")</f>
        <v/>
      </c>
      <c r="T802">
        <f t="shared" si="174"/>
        <v>0</v>
      </c>
      <c r="U802">
        <f t="shared" si="166"/>
        <v>0</v>
      </c>
      <c r="V802">
        <f t="shared" si="167"/>
        <v>0</v>
      </c>
      <c r="W802">
        <f t="shared" si="168"/>
        <v>0</v>
      </c>
      <c r="X802">
        <f t="shared" si="169"/>
        <v>0</v>
      </c>
      <c r="Y802">
        <f t="shared" si="170"/>
        <v>0</v>
      </c>
      <c r="Z802">
        <f t="shared" si="171"/>
        <v>0</v>
      </c>
      <c r="AA802">
        <f t="shared" si="172"/>
        <v>0</v>
      </c>
      <c r="AB802">
        <f t="shared" si="173"/>
        <v>0</v>
      </c>
      <c r="AC802">
        <f t="shared" si="175"/>
        <v>0</v>
      </c>
    </row>
    <row r="803" spans="1:29">
      <c r="A803" t="str">
        <f>IF(Tabela3[[#This Row],[GOL CASA]]&lt;&gt;"",Tabela3[[#This Row],[TIME CASA]],"")</f>
        <v/>
      </c>
      <c r="B803" t="str">
        <f>IF(Tabela3[[#This Row],[GOL FORA]]&lt;&gt;"",Tabela3[[#This Row],[TIME FORA]],"")</f>
        <v/>
      </c>
      <c r="D803">
        <f t="shared" si="163"/>
        <v>0</v>
      </c>
      <c r="F803" t="str">
        <f t="shared" si="165"/>
        <v/>
      </c>
      <c r="G803" t="str">
        <f t="shared" si="164"/>
        <v/>
      </c>
      <c r="H803" t="str">
        <f>IFERROR(INDEX(JOGOS!$C$1:$P$16905,$G803,1),"")</f>
        <v/>
      </c>
      <c r="I803" s="29" t="str">
        <f>IFERROR(INDEX(JOGOS!$C$1:$P$16905,$G803,3),"")</f>
        <v/>
      </c>
      <c r="J803" s="29" t="str">
        <f>IFERROR(INDEX(JOGOS!$C$1:$P$16905,$G803,4),"")</f>
        <v/>
      </c>
      <c r="K803" t="str">
        <f>IFERROR(INDEX(JOGOS!$C$1:$P$16905,$G803,5),"")</f>
        <v/>
      </c>
      <c r="L803" t="str">
        <f>IFERROR(INDEX(JOGOS!$C$1:$P$16905,$G803,6),"")</f>
        <v/>
      </c>
      <c r="M803" t="str">
        <f>IFERROR(INDEX(JOGOS!$C$1:$P$16905,$G803,7),"")</f>
        <v/>
      </c>
      <c r="N803" t="str">
        <f>IFERROR(INDEX(JOGOS!$C$1:$P$16905,$G803,8),"")</f>
        <v/>
      </c>
      <c r="O803" t="str">
        <f>IFERROR(INDEX(JOGOS!$C$1:$P$16905,$G803,9),"")</f>
        <v/>
      </c>
      <c r="P803" t="str">
        <f>IFERROR(INDEX(JOGOS!$C$1:$P$16905,$G803,10),"")</f>
        <v/>
      </c>
      <c r="Q803" t="str">
        <f>IFERROR(INDEX(JOGOS!$C$1:$P$16905,$G803,11),"")</f>
        <v/>
      </c>
      <c r="R803" t="str">
        <f>IFERROR(INDEX(JOGOS!$C$1:$P$16905,$G803,12),"")</f>
        <v/>
      </c>
      <c r="S803" t="str">
        <f>IFERROR(INDEX(JOGOS!$C$1:$P$16905,$G803,13),"")</f>
        <v/>
      </c>
      <c r="T803">
        <f t="shared" si="174"/>
        <v>0</v>
      </c>
      <c r="U803">
        <f t="shared" si="166"/>
        <v>0</v>
      </c>
      <c r="V803">
        <f t="shared" si="167"/>
        <v>0</v>
      </c>
      <c r="W803">
        <f t="shared" si="168"/>
        <v>0</v>
      </c>
      <c r="X803">
        <f t="shared" si="169"/>
        <v>0</v>
      </c>
      <c r="Y803">
        <f t="shared" si="170"/>
        <v>0</v>
      </c>
      <c r="Z803">
        <f t="shared" si="171"/>
        <v>0</v>
      </c>
      <c r="AA803">
        <f t="shared" si="172"/>
        <v>0</v>
      </c>
      <c r="AB803">
        <f t="shared" si="173"/>
        <v>0</v>
      </c>
      <c r="AC803">
        <f t="shared" si="175"/>
        <v>0</v>
      </c>
    </row>
    <row r="804" spans="1:29">
      <c r="A804" t="str">
        <f>IF(Tabela3[[#This Row],[GOL CASA]]&lt;&gt;"",Tabela3[[#This Row],[TIME CASA]],"")</f>
        <v/>
      </c>
      <c r="B804" t="str">
        <f>IF(Tabela3[[#This Row],[GOL FORA]]&lt;&gt;"",Tabela3[[#This Row],[TIME FORA]],"")</f>
        <v/>
      </c>
      <c r="D804">
        <f t="shared" si="163"/>
        <v>0</v>
      </c>
      <c r="F804" t="str">
        <f t="shared" si="165"/>
        <v/>
      </c>
      <c r="G804" t="str">
        <f t="shared" si="164"/>
        <v/>
      </c>
      <c r="H804" t="str">
        <f>IFERROR(INDEX(JOGOS!$C$1:$P$16905,$G804,1),"")</f>
        <v/>
      </c>
      <c r="I804" s="29" t="str">
        <f>IFERROR(INDEX(JOGOS!$C$1:$P$16905,$G804,3),"")</f>
        <v/>
      </c>
      <c r="J804" s="29" t="str">
        <f>IFERROR(INDEX(JOGOS!$C$1:$P$16905,$G804,4),"")</f>
        <v/>
      </c>
      <c r="K804" t="str">
        <f>IFERROR(INDEX(JOGOS!$C$1:$P$16905,$G804,5),"")</f>
        <v/>
      </c>
      <c r="L804" t="str">
        <f>IFERROR(INDEX(JOGOS!$C$1:$P$16905,$G804,6),"")</f>
        <v/>
      </c>
      <c r="M804" t="str">
        <f>IFERROR(INDEX(JOGOS!$C$1:$P$16905,$G804,7),"")</f>
        <v/>
      </c>
      <c r="N804" t="str">
        <f>IFERROR(INDEX(JOGOS!$C$1:$P$16905,$G804,8),"")</f>
        <v/>
      </c>
      <c r="O804" t="str">
        <f>IFERROR(INDEX(JOGOS!$C$1:$P$16905,$G804,9),"")</f>
        <v/>
      </c>
      <c r="P804" t="str">
        <f>IFERROR(INDEX(JOGOS!$C$1:$P$16905,$G804,10),"")</f>
        <v/>
      </c>
      <c r="Q804" t="str">
        <f>IFERROR(INDEX(JOGOS!$C$1:$P$16905,$G804,11),"")</f>
        <v/>
      </c>
      <c r="R804" t="str">
        <f>IFERROR(INDEX(JOGOS!$C$1:$P$16905,$G804,12),"")</f>
        <v/>
      </c>
      <c r="S804" t="str">
        <f>IFERROR(INDEX(JOGOS!$C$1:$P$16905,$G804,13),"")</f>
        <v/>
      </c>
      <c r="T804">
        <f t="shared" si="174"/>
        <v>0</v>
      </c>
      <c r="U804">
        <f t="shared" si="166"/>
        <v>0</v>
      </c>
      <c r="V804">
        <f t="shared" si="167"/>
        <v>0</v>
      </c>
      <c r="W804">
        <f t="shared" si="168"/>
        <v>0</v>
      </c>
      <c r="X804">
        <f t="shared" si="169"/>
        <v>0</v>
      </c>
      <c r="Y804">
        <f t="shared" si="170"/>
        <v>0</v>
      </c>
      <c r="Z804">
        <f t="shared" si="171"/>
        <v>0</v>
      </c>
      <c r="AA804">
        <f t="shared" si="172"/>
        <v>0</v>
      </c>
      <c r="AB804">
        <f t="shared" si="173"/>
        <v>0</v>
      </c>
      <c r="AC804">
        <f t="shared" si="175"/>
        <v>0</v>
      </c>
    </row>
    <row r="805" spans="1:29">
      <c r="A805" t="str">
        <f>IF(Tabela3[[#This Row],[GOL CASA]]&lt;&gt;"",Tabela3[[#This Row],[TIME CASA]],"")</f>
        <v/>
      </c>
      <c r="B805" t="str">
        <f>IF(Tabela3[[#This Row],[GOL FORA]]&lt;&gt;"",Tabela3[[#This Row],[TIME FORA]],"")</f>
        <v/>
      </c>
      <c r="D805">
        <f t="shared" si="163"/>
        <v>0</v>
      </c>
      <c r="F805" t="str">
        <f t="shared" si="165"/>
        <v/>
      </c>
      <c r="G805" t="str">
        <f t="shared" si="164"/>
        <v/>
      </c>
      <c r="H805" t="str">
        <f>IFERROR(INDEX(JOGOS!$C$1:$P$16905,$G805,1),"")</f>
        <v/>
      </c>
      <c r="I805" s="29" t="str">
        <f>IFERROR(INDEX(JOGOS!$C$1:$P$16905,$G805,3),"")</f>
        <v/>
      </c>
      <c r="J805" s="29" t="str">
        <f>IFERROR(INDEX(JOGOS!$C$1:$P$16905,$G805,4),"")</f>
        <v/>
      </c>
      <c r="K805" t="str">
        <f>IFERROR(INDEX(JOGOS!$C$1:$P$16905,$G805,5),"")</f>
        <v/>
      </c>
      <c r="L805" t="str">
        <f>IFERROR(INDEX(JOGOS!$C$1:$P$16905,$G805,6),"")</f>
        <v/>
      </c>
      <c r="M805" t="str">
        <f>IFERROR(INDEX(JOGOS!$C$1:$P$16905,$G805,7),"")</f>
        <v/>
      </c>
      <c r="N805" t="str">
        <f>IFERROR(INDEX(JOGOS!$C$1:$P$16905,$G805,8),"")</f>
        <v/>
      </c>
      <c r="O805" t="str">
        <f>IFERROR(INDEX(JOGOS!$C$1:$P$16905,$G805,9),"")</f>
        <v/>
      </c>
      <c r="P805" t="str">
        <f>IFERROR(INDEX(JOGOS!$C$1:$P$16905,$G805,10),"")</f>
        <v/>
      </c>
      <c r="Q805" t="str">
        <f>IFERROR(INDEX(JOGOS!$C$1:$P$16905,$G805,11),"")</f>
        <v/>
      </c>
      <c r="R805" t="str">
        <f>IFERROR(INDEX(JOGOS!$C$1:$P$16905,$G805,12),"")</f>
        <v/>
      </c>
      <c r="S805" t="str">
        <f>IFERROR(INDEX(JOGOS!$C$1:$P$16905,$G805,13),"")</f>
        <v/>
      </c>
      <c r="T805">
        <f t="shared" si="174"/>
        <v>0</v>
      </c>
      <c r="U805">
        <f t="shared" si="166"/>
        <v>0</v>
      </c>
      <c r="V805">
        <f t="shared" si="167"/>
        <v>0</v>
      </c>
      <c r="W805">
        <f t="shared" si="168"/>
        <v>0</v>
      </c>
      <c r="X805">
        <f t="shared" si="169"/>
        <v>0</v>
      </c>
      <c r="Y805">
        <f t="shared" si="170"/>
        <v>0</v>
      </c>
      <c r="Z805">
        <f t="shared" si="171"/>
        <v>0</v>
      </c>
      <c r="AA805">
        <f t="shared" si="172"/>
        <v>0</v>
      </c>
      <c r="AB805">
        <f t="shared" si="173"/>
        <v>0</v>
      </c>
      <c r="AC805">
        <f t="shared" si="175"/>
        <v>0</v>
      </c>
    </row>
    <row r="806" spans="1:29">
      <c r="A806" t="str">
        <f>IF(Tabela3[[#This Row],[GOL CASA]]&lt;&gt;"",Tabela3[[#This Row],[TIME CASA]],"")</f>
        <v/>
      </c>
      <c r="B806" t="str">
        <f>IF(Tabela3[[#This Row],[GOL FORA]]&lt;&gt;"",Tabela3[[#This Row],[TIME FORA]],"")</f>
        <v/>
      </c>
      <c r="D806">
        <f t="shared" si="163"/>
        <v>0</v>
      </c>
      <c r="F806" t="str">
        <f t="shared" si="165"/>
        <v/>
      </c>
      <c r="G806" t="str">
        <f t="shared" si="164"/>
        <v/>
      </c>
      <c r="H806" t="str">
        <f>IFERROR(INDEX(JOGOS!$C$1:$P$16905,$G806,1),"")</f>
        <v/>
      </c>
      <c r="I806" s="29" t="str">
        <f>IFERROR(INDEX(JOGOS!$C$1:$P$16905,$G806,3),"")</f>
        <v/>
      </c>
      <c r="J806" s="29" t="str">
        <f>IFERROR(INDEX(JOGOS!$C$1:$P$16905,$G806,4),"")</f>
        <v/>
      </c>
      <c r="K806" t="str">
        <f>IFERROR(INDEX(JOGOS!$C$1:$P$16905,$G806,5),"")</f>
        <v/>
      </c>
      <c r="L806" t="str">
        <f>IFERROR(INDEX(JOGOS!$C$1:$P$16905,$G806,6),"")</f>
        <v/>
      </c>
      <c r="M806" t="str">
        <f>IFERROR(INDEX(JOGOS!$C$1:$P$16905,$G806,7),"")</f>
        <v/>
      </c>
      <c r="N806" t="str">
        <f>IFERROR(INDEX(JOGOS!$C$1:$P$16905,$G806,8),"")</f>
        <v/>
      </c>
      <c r="O806" t="str">
        <f>IFERROR(INDEX(JOGOS!$C$1:$P$16905,$G806,9),"")</f>
        <v/>
      </c>
      <c r="P806" t="str">
        <f>IFERROR(INDEX(JOGOS!$C$1:$P$16905,$G806,10),"")</f>
        <v/>
      </c>
      <c r="Q806" t="str">
        <f>IFERROR(INDEX(JOGOS!$C$1:$P$16905,$G806,11),"")</f>
        <v/>
      </c>
      <c r="R806" t="str">
        <f>IFERROR(INDEX(JOGOS!$C$1:$P$16905,$G806,12),"")</f>
        <v/>
      </c>
      <c r="S806" t="str">
        <f>IFERROR(INDEX(JOGOS!$C$1:$P$16905,$G806,13),"")</f>
        <v/>
      </c>
      <c r="T806">
        <f t="shared" si="174"/>
        <v>0</v>
      </c>
      <c r="U806">
        <f t="shared" si="166"/>
        <v>0</v>
      </c>
      <c r="V806">
        <f t="shared" si="167"/>
        <v>0</v>
      </c>
      <c r="W806">
        <f t="shared" si="168"/>
        <v>0</v>
      </c>
      <c r="X806">
        <f t="shared" si="169"/>
        <v>0</v>
      </c>
      <c r="Y806">
        <f t="shared" si="170"/>
        <v>0</v>
      </c>
      <c r="Z806">
        <f t="shared" si="171"/>
        <v>0</v>
      </c>
      <c r="AA806">
        <f t="shared" si="172"/>
        <v>0</v>
      </c>
      <c r="AB806">
        <f t="shared" si="173"/>
        <v>0</v>
      </c>
      <c r="AC806">
        <f t="shared" si="175"/>
        <v>0</v>
      </c>
    </row>
    <row r="807" spans="1:29">
      <c r="A807" t="str">
        <f>IF(Tabela3[[#This Row],[GOL CASA]]&lt;&gt;"",Tabela3[[#This Row],[TIME CASA]],"")</f>
        <v/>
      </c>
      <c r="B807" t="str">
        <f>IF(Tabela3[[#This Row],[GOL FORA]]&lt;&gt;"",Tabela3[[#This Row],[TIME FORA]],"")</f>
        <v/>
      </c>
      <c r="D807">
        <f t="shared" si="163"/>
        <v>0</v>
      </c>
      <c r="F807" t="str">
        <f t="shared" si="165"/>
        <v/>
      </c>
      <c r="G807" t="str">
        <f t="shared" si="164"/>
        <v/>
      </c>
      <c r="H807" t="str">
        <f>IFERROR(INDEX(JOGOS!$C$1:$P$16905,$G807,1),"")</f>
        <v/>
      </c>
      <c r="I807" s="29" t="str">
        <f>IFERROR(INDEX(JOGOS!$C$1:$P$16905,$G807,3),"")</f>
        <v/>
      </c>
      <c r="J807" s="29" t="str">
        <f>IFERROR(INDEX(JOGOS!$C$1:$P$16905,$G807,4),"")</f>
        <v/>
      </c>
      <c r="K807" t="str">
        <f>IFERROR(INDEX(JOGOS!$C$1:$P$16905,$G807,5),"")</f>
        <v/>
      </c>
      <c r="L807" t="str">
        <f>IFERROR(INDEX(JOGOS!$C$1:$P$16905,$G807,6),"")</f>
        <v/>
      </c>
      <c r="M807" t="str">
        <f>IFERROR(INDEX(JOGOS!$C$1:$P$16905,$G807,7),"")</f>
        <v/>
      </c>
      <c r="N807" t="str">
        <f>IFERROR(INDEX(JOGOS!$C$1:$P$16905,$G807,8),"")</f>
        <v/>
      </c>
      <c r="O807" t="str">
        <f>IFERROR(INDEX(JOGOS!$C$1:$P$16905,$G807,9),"")</f>
        <v/>
      </c>
      <c r="P807" t="str">
        <f>IFERROR(INDEX(JOGOS!$C$1:$P$16905,$G807,10),"")</f>
        <v/>
      </c>
      <c r="Q807" t="str">
        <f>IFERROR(INDEX(JOGOS!$C$1:$P$16905,$G807,11),"")</f>
        <v/>
      </c>
      <c r="R807" t="str">
        <f>IFERROR(INDEX(JOGOS!$C$1:$P$16905,$G807,12),"")</f>
        <v/>
      </c>
      <c r="S807" t="str">
        <f>IFERROR(INDEX(JOGOS!$C$1:$P$16905,$G807,13),"")</f>
        <v/>
      </c>
      <c r="T807">
        <f t="shared" si="174"/>
        <v>0</v>
      </c>
      <c r="U807">
        <f t="shared" si="166"/>
        <v>0</v>
      </c>
      <c r="V807">
        <f t="shared" si="167"/>
        <v>0</v>
      </c>
      <c r="W807">
        <f t="shared" si="168"/>
        <v>0</v>
      </c>
      <c r="X807">
        <f t="shared" si="169"/>
        <v>0</v>
      </c>
      <c r="Y807">
        <f t="shared" si="170"/>
        <v>0</v>
      </c>
      <c r="Z807">
        <f t="shared" si="171"/>
        <v>0</v>
      </c>
      <c r="AA807">
        <f t="shared" si="172"/>
        <v>0</v>
      </c>
      <c r="AB807">
        <f t="shared" si="173"/>
        <v>0</v>
      </c>
      <c r="AC807">
        <f t="shared" si="175"/>
        <v>0</v>
      </c>
    </row>
    <row r="808" spans="1:29">
      <c r="A808" t="str">
        <f>IF(Tabela3[[#This Row],[GOL CASA]]&lt;&gt;"",Tabela3[[#This Row],[TIME CASA]],"")</f>
        <v/>
      </c>
      <c r="B808" t="str">
        <f>IF(Tabela3[[#This Row],[GOL FORA]]&lt;&gt;"",Tabela3[[#This Row],[TIME FORA]],"")</f>
        <v/>
      </c>
      <c r="D808">
        <f t="shared" si="163"/>
        <v>0</v>
      </c>
      <c r="F808" t="str">
        <f t="shared" si="165"/>
        <v/>
      </c>
      <c r="G808" t="str">
        <f t="shared" si="164"/>
        <v/>
      </c>
      <c r="H808" t="str">
        <f>IFERROR(INDEX(JOGOS!$C$1:$P$16905,$G808,1),"")</f>
        <v/>
      </c>
      <c r="I808" s="29" t="str">
        <f>IFERROR(INDEX(JOGOS!$C$1:$P$16905,$G808,3),"")</f>
        <v/>
      </c>
      <c r="J808" s="29" t="str">
        <f>IFERROR(INDEX(JOGOS!$C$1:$P$16905,$G808,4),"")</f>
        <v/>
      </c>
      <c r="K808" t="str">
        <f>IFERROR(INDEX(JOGOS!$C$1:$P$16905,$G808,5),"")</f>
        <v/>
      </c>
      <c r="L808" t="str">
        <f>IFERROR(INDEX(JOGOS!$C$1:$P$16905,$G808,6),"")</f>
        <v/>
      </c>
      <c r="M808" t="str">
        <f>IFERROR(INDEX(JOGOS!$C$1:$P$16905,$G808,7),"")</f>
        <v/>
      </c>
      <c r="N808" t="str">
        <f>IFERROR(INDEX(JOGOS!$C$1:$P$16905,$G808,8),"")</f>
        <v/>
      </c>
      <c r="O808" t="str">
        <f>IFERROR(INDEX(JOGOS!$C$1:$P$16905,$G808,9),"")</f>
        <v/>
      </c>
      <c r="P808" t="str">
        <f>IFERROR(INDEX(JOGOS!$C$1:$P$16905,$G808,10),"")</f>
        <v/>
      </c>
      <c r="Q808" t="str">
        <f>IFERROR(INDEX(JOGOS!$C$1:$P$16905,$G808,11),"")</f>
        <v/>
      </c>
      <c r="R808" t="str">
        <f>IFERROR(INDEX(JOGOS!$C$1:$P$16905,$G808,12),"")</f>
        <v/>
      </c>
      <c r="S808" t="str">
        <f>IFERROR(INDEX(JOGOS!$C$1:$P$16905,$G808,13),"")</f>
        <v/>
      </c>
      <c r="T808">
        <f t="shared" si="174"/>
        <v>0</v>
      </c>
      <c r="U808">
        <f t="shared" si="166"/>
        <v>0</v>
      </c>
      <c r="V808">
        <f t="shared" si="167"/>
        <v>0</v>
      </c>
      <c r="W808">
        <f t="shared" si="168"/>
        <v>0</v>
      </c>
      <c r="X808">
        <f t="shared" si="169"/>
        <v>0</v>
      </c>
      <c r="Y808">
        <f t="shared" si="170"/>
        <v>0</v>
      </c>
      <c r="Z808">
        <f t="shared" si="171"/>
        <v>0</v>
      </c>
      <c r="AA808">
        <f t="shared" si="172"/>
        <v>0</v>
      </c>
      <c r="AB808">
        <f t="shared" si="173"/>
        <v>0</v>
      </c>
      <c r="AC808">
        <f t="shared" si="175"/>
        <v>0</v>
      </c>
    </row>
    <row r="809" spans="1:29">
      <c r="A809" t="str">
        <f>IF(Tabela3[[#This Row],[GOL CASA]]&lt;&gt;"",Tabela3[[#This Row],[TIME CASA]],"")</f>
        <v/>
      </c>
      <c r="B809" t="str">
        <f>IF(Tabela3[[#This Row],[GOL FORA]]&lt;&gt;"",Tabela3[[#This Row],[TIME FORA]],"")</f>
        <v/>
      </c>
      <c r="D809">
        <f t="shared" si="163"/>
        <v>0</v>
      </c>
      <c r="F809" t="str">
        <f t="shared" si="165"/>
        <v/>
      </c>
      <c r="G809" t="str">
        <f t="shared" si="164"/>
        <v/>
      </c>
      <c r="H809" t="str">
        <f>IFERROR(INDEX(JOGOS!$C$1:$P$16905,$G809,1),"")</f>
        <v/>
      </c>
      <c r="I809" s="29" t="str">
        <f>IFERROR(INDEX(JOGOS!$C$1:$P$16905,$G809,3),"")</f>
        <v/>
      </c>
      <c r="J809" s="29" t="str">
        <f>IFERROR(INDEX(JOGOS!$C$1:$P$16905,$G809,4),"")</f>
        <v/>
      </c>
      <c r="K809" t="str">
        <f>IFERROR(INDEX(JOGOS!$C$1:$P$16905,$G809,5),"")</f>
        <v/>
      </c>
      <c r="L809" t="str">
        <f>IFERROR(INDEX(JOGOS!$C$1:$P$16905,$G809,6),"")</f>
        <v/>
      </c>
      <c r="M809" t="str">
        <f>IFERROR(INDEX(JOGOS!$C$1:$P$16905,$G809,7),"")</f>
        <v/>
      </c>
      <c r="N809" t="str">
        <f>IFERROR(INDEX(JOGOS!$C$1:$P$16905,$G809,8),"")</f>
        <v/>
      </c>
      <c r="O809" t="str">
        <f>IFERROR(INDEX(JOGOS!$C$1:$P$16905,$G809,9),"")</f>
        <v/>
      </c>
      <c r="P809" t="str">
        <f>IFERROR(INDEX(JOGOS!$C$1:$P$16905,$G809,10),"")</f>
        <v/>
      </c>
      <c r="Q809" t="str">
        <f>IFERROR(INDEX(JOGOS!$C$1:$P$16905,$G809,11),"")</f>
        <v/>
      </c>
      <c r="R809" t="str">
        <f>IFERROR(INDEX(JOGOS!$C$1:$P$16905,$G809,12),"")</f>
        <v/>
      </c>
      <c r="S809" t="str">
        <f>IFERROR(INDEX(JOGOS!$C$1:$P$16905,$G809,13),"")</f>
        <v/>
      </c>
      <c r="T809">
        <f t="shared" si="174"/>
        <v>0</v>
      </c>
      <c r="U809">
        <f t="shared" si="166"/>
        <v>0</v>
      </c>
      <c r="V809">
        <f t="shared" si="167"/>
        <v>0</v>
      </c>
      <c r="W809">
        <f t="shared" si="168"/>
        <v>0</v>
      </c>
      <c r="X809">
        <f t="shared" si="169"/>
        <v>0</v>
      </c>
      <c r="Y809">
        <f t="shared" si="170"/>
        <v>0</v>
      </c>
      <c r="Z809">
        <f t="shared" si="171"/>
        <v>0</v>
      </c>
      <c r="AA809">
        <f t="shared" si="172"/>
        <v>0</v>
      </c>
      <c r="AB809">
        <f t="shared" si="173"/>
        <v>0</v>
      </c>
      <c r="AC809">
        <f t="shared" si="175"/>
        <v>0</v>
      </c>
    </row>
    <row r="810" spans="1:29">
      <c r="A810" t="str">
        <f>IF(Tabela3[[#This Row],[GOL CASA]]&lt;&gt;"",Tabela3[[#This Row],[TIME CASA]],"")</f>
        <v/>
      </c>
      <c r="B810" t="str">
        <f>IF(Tabela3[[#This Row],[GOL FORA]]&lt;&gt;"",Tabela3[[#This Row],[TIME FORA]],"")</f>
        <v/>
      </c>
      <c r="D810">
        <f t="shared" si="163"/>
        <v>0</v>
      </c>
      <c r="F810" t="str">
        <f t="shared" si="165"/>
        <v/>
      </c>
      <c r="G810" t="str">
        <f t="shared" si="164"/>
        <v/>
      </c>
      <c r="H810" t="str">
        <f>IFERROR(INDEX(JOGOS!$C$1:$P$16905,$G810,1),"")</f>
        <v/>
      </c>
      <c r="I810" s="29" t="str">
        <f>IFERROR(INDEX(JOGOS!$C$1:$P$16905,$G810,3),"")</f>
        <v/>
      </c>
      <c r="J810" s="29" t="str">
        <f>IFERROR(INDEX(JOGOS!$C$1:$P$16905,$G810,4),"")</f>
        <v/>
      </c>
      <c r="K810" t="str">
        <f>IFERROR(INDEX(JOGOS!$C$1:$P$16905,$G810,5),"")</f>
        <v/>
      </c>
      <c r="L810" t="str">
        <f>IFERROR(INDEX(JOGOS!$C$1:$P$16905,$G810,6),"")</f>
        <v/>
      </c>
      <c r="M810" t="str">
        <f>IFERROR(INDEX(JOGOS!$C$1:$P$16905,$G810,7),"")</f>
        <v/>
      </c>
      <c r="N810" t="str">
        <f>IFERROR(INDEX(JOGOS!$C$1:$P$16905,$G810,8),"")</f>
        <v/>
      </c>
      <c r="O810" t="str">
        <f>IFERROR(INDEX(JOGOS!$C$1:$P$16905,$G810,9),"")</f>
        <v/>
      </c>
      <c r="P810" t="str">
        <f>IFERROR(INDEX(JOGOS!$C$1:$P$16905,$G810,10),"")</f>
        <v/>
      </c>
      <c r="Q810" t="str">
        <f>IFERROR(INDEX(JOGOS!$C$1:$P$16905,$G810,11),"")</f>
        <v/>
      </c>
      <c r="R810" t="str">
        <f>IFERROR(INDEX(JOGOS!$C$1:$P$16905,$G810,12),"")</f>
        <v/>
      </c>
      <c r="S810" t="str">
        <f>IFERROR(INDEX(JOGOS!$C$1:$P$16905,$G810,13),"")</f>
        <v/>
      </c>
      <c r="T810">
        <f t="shared" si="174"/>
        <v>0</v>
      </c>
      <c r="U810">
        <f t="shared" si="166"/>
        <v>0</v>
      </c>
      <c r="V810">
        <f t="shared" si="167"/>
        <v>0</v>
      </c>
      <c r="W810">
        <f t="shared" si="168"/>
        <v>0</v>
      </c>
      <c r="X810">
        <f t="shared" si="169"/>
        <v>0</v>
      </c>
      <c r="Y810">
        <f t="shared" si="170"/>
        <v>0</v>
      </c>
      <c r="Z810">
        <f t="shared" si="171"/>
        <v>0</v>
      </c>
      <c r="AA810">
        <f t="shared" si="172"/>
        <v>0</v>
      </c>
      <c r="AB810">
        <f t="shared" si="173"/>
        <v>0</v>
      </c>
      <c r="AC810">
        <f t="shared" si="175"/>
        <v>0</v>
      </c>
    </row>
    <row r="811" spans="1:29">
      <c r="A811" t="str">
        <f>IF(Tabela3[[#This Row],[GOL CASA]]&lt;&gt;"",Tabela3[[#This Row],[TIME CASA]],"")</f>
        <v/>
      </c>
      <c r="B811" t="str">
        <f>IF(Tabela3[[#This Row],[GOL FORA]]&lt;&gt;"",Tabela3[[#This Row],[TIME FORA]],"")</f>
        <v/>
      </c>
      <c r="D811">
        <f t="shared" si="163"/>
        <v>0</v>
      </c>
      <c r="F811" t="str">
        <f t="shared" si="165"/>
        <v/>
      </c>
      <c r="G811" t="str">
        <f t="shared" si="164"/>
        <v/>
      </c>
      <c r="H811" t="str">
        <f>IFERROR(INDEX(JOGOS!$C$1:$P$16905,$G811,1),"")</f>
        <v/>
      </c>
      <c r="I811" s="29" t="str">
        <f>IFERROR(INDEX(JOGOS!$C$1:$P$16905,$G811,3),"")</f>
        <v/>
      </c>
      <c r="J811" s="29" t="str">
        <f>IFERROR(INDEX(JOGOS!$C$1:$P$16905,$G811,4),"")</f>
        <v/>
      </c>
      <c r="K811" t="str">
        <f>IFERROR(INDEX(JOGOS!$C$1:$P$16905,$G811,5),"")</f>
        <v/>
      </c>
      <c r="L811" t="str">
        <f>IFERROR(INDEX(JOGOS!$C$1:$P$16905,$G811,6),"")</f>
        <v/>
      </c>
      <c r="M811" t="str">
        <f>IFERROR(INDEX(JOGOS!$C$1:$P$16905,$G811,7),"")</f>
        <v/>
      </c>
      <c r="N811" t="str">
        <f>IFERROR(INDEX(JOGOS!$C$1:$P$16905,$G811,8),"")</f>
        <v/>
      </c>
      <c r="O811" t="str">
        <f>IFERROR(INDEX(JOGOS!$C$1:$P$16905,$G811,9),"")</f>
        <v/>
      </c>
      <c r="P811" t="str">
        <f>IFERROR(INDEX(JOGOS!$C$1:$P$16905,$G811,10),"")</f>
        <v/>
      </c>
      <c r="Q811" t="str">
        <f>IFERROR(INDEX(JOGOS!$C$1:$P$16905,$G811,11),"")</f>
        <v/>
      </c>
      <c r="R811" t="str">
        <f>IFERROR(INDEX(JOGOS!$C$1:$P$16905,$G811,12),"")</f>
        <v/>
      </c>
      <c r="S811" t="str">
        <f>IFERROR(INDEX(JOGOS!$C$1:$P$16905,$G811,13),"")</f>
        <v/>
      </c>
      <c r="T811">
        <f t="shared" si="174"/>
        <v>0</v>
      </c>
      <c r="U811">
        <f t="shared" si="166"/>
        <v>0</v>
      </c>
      <c r="V811">
        <f t="shared" si="167"/>
        <v>0</v>
      </c>
      <c r="W811">
        <f t="shared" si="168"/>
        <v>0</v>
      </c>
      <c r="X811">
        <f t="shared" si="169"/>
        <v>0</v>
      </c>
      <c r="Y811">
        <f t="shared" si="170"/>
        <v>0</v>
      </c>
      <c r="Z811">
        <f t="shared" si="171"/>
        <v>0</v>
      </c>
      <c r="AA811">
        <f t="shared" si="172"/>
        <v>0</v>
      </c>
      <c r="AB811">
        <f t="shared" si="173"/>
        <v>0</v>
      </c>
      <c r="AC811">
        <f t="shared" si="175"/>
        <v>0</v>
      </c>
    </row>
    <row r="812" spans="1:29">
      <c r="A812" t="str">
        <f>IF(Tabela3[[#This Row],[GOL CASA]]&lt;&gt;"",Tabela3[[#This Row],[TIME CASA]],"")</f>
        <v/>
      </c>
      <c r="B812" t="str">
        <f>IF(Tabela3[[#This Row],[GOL FORA]]&lt;&gt;"",Tabela3[[#This Row],[TIME FORA]],"")</f>
        <v/>
      </c>
      <c r="D812">
        <f t="shared" si="163"/>
        <v>0</v>
      </c>
      <c r="F812" t="str">
        <f t="shared" si="165"/>
        <v/>
      </c>
      <c r="G812" t="str">
        <f t="shared" si="164"/>
        <v/>
      </c>
      <c r="H812" t="str">
        <f>IFERROR(INDEX(JOGOS!$C$1:$P$16905,$G812,1),"")</f>
        <v/>
      </c>
      <c r="I812" s="29" t="str">
        <f>IFERROR(INDEX(JOGOS!$C$1:$P$16905,$G812,3),"")</f>
        <v/>
      </c>
      <c r="J812" s="29" t="str">
        <f>IFERROR(INDEX(JOGOS!$C$1:$P$16905,$G812,4),"")</f>
        <v/>
      </c>
      <c r="K812" t="str">
        <f>IFERROR(INDEX(JOGOS!$C$1:$P$16905,$G812,5),"")</f>
        <v/>
      </c>
      <c r="L812" t="str">
        <f>IFERROR(INDEX(JOGOS!$C$1:$P$16905,$G812,6),"")</f>
        <v/>
      </c>
      <c r="M812" t="str">
        <f>IFERROR(INDEX(JOGOS!$C$1:$P$16905,$G812,7),"")</f>
        <v/>
      </c>
      <c r="N812" t="str">
        <f>IFERROR(INDEX(JOGOS!$C$1:$P$16905,$G812,8),"")</f>
        <v/>
      </c>
      <c r="O812" t="str">
        <f>IFERROR(INDEX(JOGOS!$C$1:$P$16905,$G812,9),"")</f>
        <v/>
      </c>
      <c r="P812" t="str">
        <f>IFERROR(INDEX(JOGOS!$C$1:$P$16905,$G812,10),"")</f>
        <v/>
      </c>
      <c r="Q812" t="str">
        <f>IFERROR(INDEX(JOGOS!$C$1:$P$16905,$G812,11),"")</f>
        <v/>
      </c>
      <c r="R812" t="str">
        <f>IFERROR(INDEX(JOGOS!$C$1:$P$16905,$G812,12),"")</f>
        <v/>
      </c>
      <c r="S812" t="str">
        <f>IFERROR(INDEX(JOGOS!$C$1:$P$16905,$G812,13),"")</f>
        <v/>
      </c>
      <c r="T812">
        <f t="shared" si="174"/>
        <v>0</v>
      </c>
      <c r="U812">
        <f t="shared" si="166"/>
        <v>0</v>
      </c>
      <c r="V812">
        <f t="shared" si="167"/>
        <v>0</v>
      </c>
      <c r="W812">
        <f t="shared" si="168"/>
        <v>0</v>
      </c>
      <c r="X812">
        <f t="shared" si="169"/>
        <v>0</v>
      </c>
      <c r="Y812">
        <f t="shared" si="170"/>
        <v>0</v>
      </c>
      <c r="Z812">
        <f t="shared" si="171"/>
        <v>0</v>
      </c>
      <c r="AA812">
        <f t="shared" si="172"/>
        <v>0</v>
      </c>
      <c r="AB812">
        <f t="shared" si="173"/>
        <v>0</v>
      </c>
      <c r="AC812">
        <f t="shared" si="175"/>
        <v>0</v>
      </c>
    </row>
    <row r="813" spans="1:29">
      <c r="A813" t="str">
        <f>IF(Tabela3[[#This Row],[GOL CASA]]&lt;&gt;"",Tabela3[[#This Row],[TIME CASA]],"")</f>
        <v/>
      </c>
      <c r="B813" t="str">
        <f>IF(Tabela3[[#This Row],[GOL FORA]]&lt;&gt;"",Tabela3[[#This Row],[TIME FORA]],"")</f>
        <v/>
      </c>
      <c r="D813">
        <f t="shared" si="163"/>
        <v>0</v>
      </c>
      <c r="F813" t="str">
        <f t="shared" si="165"/>
        <v/>
      </c>
      <c r="G813" t="str">
        <f t="shared" si="164"/>
        <v/>
      </c>
      <c r="H813" t="str">
        <f>IFERROR(INDEX(JOGOS!$C$1:$P$16905,$G813,1),"")</f>
        <v/>
      </c>
      <c r="I813" s="29" t="str">
        <f>IFERROR(INDEX(JOGOS!$C$1:$P$16905,$G813,3),"")</f>
        <v/>
      </c>
      <c r="J813" s="29" t="str">
        <f>IFERROR(INDEX(JOGOS!$C$1:$P$16905,$G813,4),"")</f>
        <v/>
      </c>
      <c r="K813" t="str">
        <f>IFERROR(INDEX(JOGOS!$C$1:$P$16905,$G813,5),"")</f>
        <v/>
      </c>
      <c r="L813" t="str">
        <f>IFERROR(INDEX(JOGOS!$C$1:$P$16905,$G813,6),"")</f>
        <v/>
      </c>
      <c r="M813" t="str">
        <f>IFERROR(INDEX(JOGOS!$C$1:$P$16905,$G813,7),"")</f>
        <v/>
      </c>
      <c r="N813" t="str">
        <f>IFERROR(INDEX(JOGOS!$C$1:$P$16905,$G813,8),"")</f>
        <v/>
      </c>
      <c r="O813" t="str">
        <f>IFERROR(INDEX(JOGOS!$C$1:$P$16905,$G813,9),"")</f>
        <v/>
      </c>
      <c r="P813" t="str">
        <f>IFERROR(INDEX(JOGOS!$C$1:$P$16905,$G813,10),"")</f>
        <v/>
      </c>
      <c r="Q813" t="str">
        <f>IFERROR(INDEX(JOGOS!$C$1:$P$16905,$G813,11),"")</f>
        <v/>
      </c>
      <c r="R813" t="str">
        <f>IFERROR(INDEX(JOGOS!$C$1:$P$16905,$G813,12),"")</f>
        <v/>
      </c>
      <c r="S813" t="str">
        <f>IFERROR(INDEX(JOGOS!$C$1:$P$16905,$G813,13),"")</f>
        <v/>
      </c>
      <c r="T813">
        <f t="shared" si="174"/>
        <v>0</v>
      </c>
      <c r="U813">
        <f t="shared" si="166"/>
        <v>0</v>
      </c>
      <c r="V813">
        <f t="shared" si="167"/>
        <v>0</v>
      </c>
      <c r="W813">
        <f t="shared" si="168"/>
        <v>0</v>
      </c>
      <c r="X813">
        <f t="shared" si="169"/>
        <v>0</v>
      </c>
      <c r="Y813">
        <f t="shared" si="170"/>
        <v>0</v>
      </c>
      <c r="Z813">
        <f t="shared" si="171"/>
        <v>0</v>
      </c>
      <c r="AA813">
        <f t="shared" si="172"/>
        <v>0</v>
      </c>
      <c r="AB813">
        <f t="shared" si="173"/>
        <v>0</v>
      </c>
      <c r="AC813">
        <f t="shared" si="175"/>
        <v>0</v>
      </c>
    </row>
    <row r="814" spans="1:29">
      <c r="A814" t="str">
        <f>IF(Tabela3[[#This Row],[GOL CASA]]&lt;&gt;"",Tabela3[[#This Row],[TIME CASA]],"")</f>
        <v/>
      </c>
      <c r="B814" t="str">
        <f>IF(Tabela3[[#This Row],[GOL FORA]]&lt;&gt;"",Tabela3[[#This Row],[TIME FORA]],"")</f>
        <v/>
      </c>
      <c r="D814">
        <f t="shared" si="163"/>
        <v>0</v>
      </c>
      <c r="F814" t="str">
        <f t="shared" si="165"/>
        <v/>
      </c>
      <c r="G814" t="str">
        <f t="shared" si="164"/>
        <v/>
      </c>
      <c r="H814" t="str">
        <f>IFERROR(INDEX(JOGOS!$C$1:$P$16905,$G814,1),"")</f>
        <v/>
      </c>
      <c r="I814" s="29" t="str">
        <f>IFERROR(INDEX(JOGOS!$C$1:$P$16905,$G814,3),"")</f>
        <v/>
      </c>
      <c r="J814" s="29" t="str">
        <f>IFERROR(INDEX(JOGOS!$C$1:$P$16905,$G814,4),"")</f>
        <v/>
      </c>
      <c r="K814" t="str">
        <f>IFERROR(INDEX(JOGOS!$C$1:$P$16905,$G814,5),"")</f>
        <v/>
      </c>
      <c r="L814" t="str">
        <f>IFERROR(INDEX(JOGOS!$C$1:$P$16905,$G814,6),"")</f>
        <v/>
      </c>
      <c r="M814" t="str">
        <f>IFERROR(INDEX(JOGOS!$C$1:$P$16905,$G814,7),"")</f>
        <v/>
      </c>
      <c r="N814" t="str">
        <f>IFERROR(INDEX(JOGOS!$C$1:$P$16905,$G814,8),"")</f>
        <v/>
      </c>
      <c r="O814" t="str">
        <f>IFERROR(INDEX(JOGOS!$C$1:$P$16905,$G814,9),"")</f>
        <v/>
      </c>
      <c r="P814" t="str">
        <f>IFERROR(INDEX(JOGOS!$C$1:$P$16905,$G814,10),"")</f>
        <v/>
      </c>
      <c r="Q814" t="str">
        <f>IFERROR(INDEX(JOGOS!$C$1:$P$16905,$G814,11),"")</f>
        <v/>
      </c>
      <c r="R814" t="str">
        <f>IFERROR(INDEX(JOGOS!$C$1:$P$16905,$G814,12),"")</f>
        <v/>
      </c>
      <c r="S814" t="str">
        <f>IFERROR(INDEX(JOGOS!$C$1:$P$16905,$G814,13),"")</f>
        <v/>
      </c>
      <c r="T814">
        <f t="shared" si="174"/>
        <v>0</v>
      </c>
      <c r="U814">
        <f t="shared" si="166"/>
        <v>0</v>
      </c>
      <c r="V814">
        <f t="shared" si="167"/>
        <v>0</v>
      </c>
      <c r="W814">
        <f t="shared" si="168"/>
        <v>0</v>
      </c>
      <c r="X814">
        <f t="shared" si="169"/>
        <v>0</v>
      </c>
      <c r="Y814">
        <f t="shared" si="170"/>
        <v>0</v>
      </c>
      <c r="Z814">
        <f t="shared" si="171"/>
        <v>0</v>
      </c>
      <c r="AA814">
        <f t="shared" si="172"/>
        <v>0</v>
      </c>
      <c r="AB814">
        <f t="shared" si="173"/>
        <v>0</v>
      </c>
      <c r="AC814">
        <f t="shared" si="175"/>
        <v>0</v>
      </c>
    </row>
    <row r="815" spans="1:29">
      <c r="A815" t="str">
        <f>IF(Tabela3[[#This Row],[GOL CASA]]&lt;&gt;"",Tabela3[[#This Row],[TIME CASA]],"")</f>
        <v/>
      </c>
      <c r="B815" t="str">
        <f>IF(Tabela3[[#This Row],[GOL FORA]]&lt;&gt;"",Tabela3[[#This Row],[TIME FORA]],"")</f>
        <v/>
      </c>
      <c r="D815">
        <f t="shared" si="163"/>
        <v>0</v>
      </c>
      <c r="F815" t="str">
        <f t="shared" si="165"/>
        <v/>
      </c>
      <c r="G815" t="str">
        <f t="shared" si="164"/>
        <v/>
      </c>
      <c r="H815" t="str">
        <f>IFERROR(INDEX(JOGOS!$C$1:$P$16905,$G815,1),"")</f>
        <v/>
      </c>
      <c r="I815" s="29" t="str">
        <f>IFERROR(INDEX(JOGOS!$C$1:$P$16905,$G815,3),"")</f>
        <v/>
      </c>
      <c r="J815" s="29" t="str">
        <f>IFERROR(INDEX(JOGOS!$C$1:$P$16905,$G815,4),"")</f>
        <v/>
      </c>
      <c r="K815" t="str">
        <f>IFERROR(INDEX(JOGOS!$C$1:$P$16905,$G815,5),"")</f>
        <v/>
      </c>
      <c r="L815" t="str">
        <f>IFERROR(INDEX(JOGOS!$C$1:$P$16905,$G815,6),"")</f>
        <v/>
      </c>
      <c r="M815" t="str">
        <f>IFERROR(INDEX(JOGOS!$C$1:$P$16905,$G815,7),"")</f>
        <v/>
      </c>
      <c r="N815" t="str">
        <f>IFERROR(INDEX(JOGOS!$C$1:$P$16905,$G815,8),"")</f>
        <v/>
      </c>
      <c r="O815" t="str">
        <f>IFERROR(INDEX(JOGOS!$C$1:$P$16905,$G815,9),"")</f>
        <v/>
      </c>
      <c r="P815" t="str">
        <f>IFERROR(INDEX(JOGOS!$C$1:$P$16905,$G815,10),"")</f>
        <v/>
      </c>
      <c r="Q815" t="str">
        <f>IFERROR(INDEX(JOGOS!$C$1:$P$16905,$G815,11),"")</f>
        <v/>
      </c>
      <c r="R815" t="str">
        <f>IFERROR(INDEX(JOGOS!$C$1:$P$16905,$G815,12),"")</f>
        <v/>
      </c>
      <c r="S815" t="str">
        <f>IFERROR(INDEX(JOGOS!$C$1:$P$16905,$G815,13),"")</f>
        <v/>
      </c>
      <c r="T815">
        <f t="shared" si="174"/>
        <v>0</v>
      </c>
      <c r="U815">
        <f t="shared" si="166"/>
        <v>0</v>
      </c>
      <c r="V815">
        <f t="shared" si="167"/>
        <v>0</v>
      </c>
      <c r="W815">
        <f t="shared" si="168"/>
        <v>0</v>
      </c>
      <c r="X815">
        <f t="shared" si="169"/>
        <v>0</v>
      </c>
      <c r="Y815">
        <f t="shared" si="170"/>
        <v>0</v>
      </c>
      <c r="Z815">
        <f t="shared" si="171"/>
        <v>0</v>
      </c>
      <c r="AA815">
        <f t="shared" si="172"/>
        <v>0</v>
      </c>
      <c r="AB815">
        <f t="shared" si="173"/>
        <v>0</v>
      </c>
      <c r="AC815">
        <f t="shared" si="175"/>
        <v>0</v>
      </c>
    </row>
    <row r="816" spans="1:29">
      <c r="A816" t="str">
        <f>IF(Tabela3[[#This Row],[GOL CASA]]&lt;&gt;"",Tabela3[[#This Row],[TIME CASA]],"")</f>
        <v/>
      </c>
      <c r="B816" t="str">
        <f>IF(Tabela3[[#This Row],[GOL FORA]]&lt;&gt;"",Tabela3[[#This Row],[TIME FORA]],"")</f>
        <v/>
      </c>
      <c r="D816">
        <f t="shared" si="163"/>
        <v>0</v>
      </c>
      <c r="F816" t="str">
        <f t="shared" si="165"/>
        <v/>
      </c>
      <c r="G816" t="str">
        <f t="shared" si="164"/>
        <v/>
      </c>
      <c r="H816" t="str">
        <f>IFERROR(INDEX(JOGOS!$C$1:$P$16905,$G816,1),"")</f>
        <v/>
      </c>
      <c r="I816" s="29" t="str">
        <f>IFERROR(INDEX(JOGOS!$C$1:$P$16905,$G816,3),"")</f>
        <v/>
      </c>
      <c r="J816" s="29" t="str">
        <f>IFERROR(INDEX(JOGOS!$C$1:$P$16905,$G816,4),"")</f>
        <v/>
      </c>
      <c r="K816" t="str">
        <f>IFERROR(INDEX(JOGOS!$C$1:$P$16905,$G816,5),"")</f>
        <v/>
      </c>
      <c r="L816" t="str">
        <f>IFERROR(INDEX(JOGOS!$C$1:$P$16905,$G816,6),"")</f>
        <v/>
      </c>
      <c r="M816" t="str">
        <f>IFERROR(INDEX(JOGOS!$C$1:$P$16905,$G816,7),"")</f>
        <v/>
      </c>
      <c r="N816" t="str">
        <f>IFERROR(INDEX(JOGOS!$C$1:$P$16905,$G816,8),"")</f>
        <v/>
      </c>
      <c r="O816" t="str">
        <f>IFERROR(INDEX(JOGOS!$C$1:$P$16905,$G816,9),"")</f>
        <v/>
      </c>
      <c r="P816" t="str">
        <f>IFERROR(INDEX(JOGOS!$C$1:$P$16905,$G816,10),"")</f>
        <v/>
      </c>
      <c r="Q816" t="str">
        <f>IFERROR(INDEX(JOGOS!$C$1:$P$16905,$G816,11),"")</f>
        <v/>
      </c>
      <c r="R816" t="str">
        <f>IFERROR(INDEX(JOGOS!$C$1:$P$16905,$G816,12),"")</f>
        <v/>
      </c>
      <c r="S816" t="str">
        <f>IFERROR(INDEX(JOGOS!$C$1:$P$16905,$G816,13),"")</f>
        <v/>
      </c>
      <c r="T816">
        <f t="shared" si="174"/>
        <v>0</v>
      </c>
      <c r="U816">
        <f t="shared" si="166"/>
        <v>0</v>
      </c>
      <c r="V816">
        <f t="shared" si="167"/>
        <v>0</v>
      </c>
      <c r="W816">
        <f t="shared" si="168"/>
        <v>0</v>
      </c>
      <c r="X816">
        <f t="shared" si="169"/>
        <v>0</v>
      </c>
      <c r="Y816">
        <f t="shared" si="170"/>
        <v>0</v>
      </c>
      <c r="Z816">
        <f t="shared" si="171"/>
        <v>0</v>
      </c>
      <c r="AA816">
        <f t="shared" si="172"/>
        <v>0</v>
      </c>
      <c r="AB816">
        <f t="shared" si="173"/>
        <v>0</v>
      </c>
      <c r="AC816">
        <f t="shared" si="175"/>
        <v>0</v>
      </c>
    </row>
    <row r="817" spans="1:29">
      <c r="A817" t="str">
        <f>IF(Tabela3[[#This Row],[GOL CASA]]&lt;&gt;"",Tabela3[[#This Row],[TIME CASA]],"")</f>
        <v/>
      </c>
      <c r="B817" t="str">
        <f>IF(Tabela3[[#This Row],[GOL FORA]]&lt;&gt;"",Tabela3[[#This Row],[TIME FORA]],"")</f>
        <v/>
      </c>
      <c r="D817">
        <f t="shared" si="163"/>
        <v>0</v>
      </c>
      <c r="F817" t="str">
        <f t="shared" si="165"/>
        <v/>
      </c>
      <c r="G817" t="str">
        <f t="shared" si="164"/>
        <v/>
      </c>
      <c r="H817" t="str">
        <f>IFERROR(INDEX(JOGOS!$C$1:$P$16905,$G817,1),"")</f>
        <v/>
      </c>
      <c r="I817" s="29" t="str">
        <f>IFERROR(INDEX(JOGOS!$C$1:$P$16905,$G817,3),"")</f>
        <v/>
      </c>
      <c r="J817" s="29" t="str">
        <f>IFERROR(INDEX(JOGOS!$C$1:$P$16905,$G817,4),"")</f>
        <v/>
      </c>
      <c r="K817" t="str">
        <f>IFERROR(INDEX(JOGOS!$C$1:$P$16905,$G817,5),"")</f>
        <v/>
      </c>
      <c r="L817" t="str">
        <f>IFERROR(INDEX(JOGOS!$C$1:$P$16905,$G817,6),"")</f>
        <v/>
      </c>
      <c r="M817" t="str">
        <f>IFERROR(INDEX(JOGOS!$C$1:$P$16905,$G817,7),"")</f>
        <v/>
      </c>
      <c r="N817" t="str">
        <f>IFERROR(INDEX(JOGOS!$C$1:$P$16905,$G817,8),"")</f>
        <v/>
      </c>
      <c r="O817" t="str">
        <f>IFERROR(INDEX(JOGOS!$C$1:$P$16905,$G817,9),"")</f>
        <v/>
      </c>
      <c r="P817" t="str">
        <f>IFERROR(INDEX(JOGOS!$C$1:$P$16905,$G817,10),"")</f>
        <v/>
      </c>
      <c r="Q817" t="str">
        <f>IFERROR(INDEX(JOGOS!$C$1:$P$16905,$G817,11),"")</f>
        <v/>
      </c>
      <c r="R817" t="str">
        <f>IFERROR(INDEX(JOGOS!$C$1:$P$16905,$G817,12),"")</f>
        <v/>
      </c>
      <c r="S817" t="str">
        <f>IFERROR(INDEX(JOGOS!$C$1:$P$16905,$G817,13),"")</f>
        <v/>
      </c>
      <c r="T817">
        <f t="shared" si="174"/>
        <v>0</v>
      </c>
      <c r="U817">
        <f t="shared" si="166"/>
        <v>0</v>
      </c>
      <c r="V817">
        <f t="shared" si="167"/>
        <v>0</v>
      </c>
      <c r="W817">
        <f t="shared" si="168"/>
        <v>0</v>
      </c>
      <c r="X817">
        <f t="shared" si="169"/>
        <v>0</v>
      </c>
      <c r="Y817">
        <f t="shared" si="170"/>
        <v>0</v>
      </c>
      <c r="Z817">
        <f t="shared" si="171"/>
        <v>0</v>
      </c>
      <c r="AA817">
        <f t="shared" si="172"/>
        <v>0</v>
      </c>
      <c r="AB817">
        <f t="shared" si="173"/>
        <v>0</v>
      </c>
      <c r="AC817">
        <f t="shared" si="175"/>
        <v>0</v>
      </c>
    </row>
    <row r="818" spans="1:29">
      <c r="A818" t="str">
        <f>IF(Tabela3[[#This Row],[GOL CASA]]&lt;&gt;"",Tabela3[[#This Row],[TIME CASA]],"")</f>
        <v/>
      </c>
      <c r="B818" t="str">
        <f>IF(Tabela3[[#This Row],[GOL FORA]]&lt;&gt;"",Tabela3[[#This Row],[TIME FORA]],"")</f>
        <v/>
      </c>
      <c r="D818">
        <f t="shared" si="163"/>
        <v>0</v>
      </c>
      <c r="F818" t="str">
        <f t="shared" si="165"/>
        <v/>
      </c>
      <c r="G818" t="str">
        <f t="shared" si="164"/>
        <v/>
      </c>
      <c r="H818" t="str">
        <f>IFERROR(INDEX(JOGOS!$C$1:$P$16905,$G818,1),"")</f>
        <v/>
      </c>
      <c r="I818" s="29" t="str">
        <f>IFERROR(INDEX(JOGOS!$C$1:$P$16905,$G818,3),"")</f>
        <v/>
      </c>
      <c r="J818" s="29" t="str">
        <f>IFERROR(INDEX(JOGOS!$C$1:$P$16905,$G818,4),"")</f>
        <v/>
      </c>
      <c r="K818" t="str">
        <f>IFERROR(INDEX(JOGOS!$C$1:$P$16905,$G818,5),"")</f>
        <v/>
      </c>
      <c r="L818" t="str">
        <f>IFERROR(INDEX(JOGOS!$C$1:$P$16905,$G818,6),"")</f>
        <v/>
      </c>
      <c r="M818" t="str">
        <f>IFERROR(INDEX(JOGOS!$C$1:$P$16905,$G818,7),"")</f>
        <v/>
      </c>
      <c r="N818" t="str">
        <f>IFERROR(INDEX(JOGOS!$C$1:$P$16905,$G818,8),"")</f>
        <v/>
      </c>
      <c r="O818" t="str">
        <f>IFERROR(INDEX(JOGOS!$C$1:$P$16905,$G818,9),"")</f>
        <v/>
      </c>
      <c r="P818" t="str">
        <f>IFERROR(INDEX(JOGOS!$C$1:$P$16905,$G818,10),"")</f>
        <v/>
      </c>
      <c r="Q818" t="str">
        <f>IFERROR(INDEX(JOGOS!$C$1:$P$16905,$G818,11),"")</f>
        <v/>
      </c>
      <c r="R818" t="str">
        <f>IFERROR(INDEX(JOGOS!$C$1:$P$16905,$G818,12),"")</f>
        <v/>
      </c>
      <c r="S818" t="str">
        <f>IFERROR(INDEX(JOGOS!$C$1:$P$16905,$G818,13),"")</f>
        <v/>
      </c>
      <c r="T818">
        <f t="shared" si="174"/>
        <v>0</v>
      </c>
      <c r="U818">
        <f t="shared" si="166"/>
        <v>0</v>
      </c>
      <c r="V818">
        <f t="shared" si="167"/>
        <v>0</v>
      </c>
      <c r="W818">
        <f t="shared" si="168"/>
        <v>0</v>
      </c>
      <c r="X818">
        <f t="shared" si="169"/>
        <v>0</v>
      </c>
      <c r="Y818">
        <f t="shared" si="170"/>
        <v>0</v>
      </c>
      <c r="Z818">
        <f t="shared" si="171"/>
        <v>0</v>
      </c>
      <c r="AA818">
        <f t="shared" si="172"/>
        <v>0</v>
      </c>
      <c r="AB818">
        <f t="shared" si="173"/>
        <v>0</v>
      </c>
      <c r="AC818">
        <f t="shared" si="175"/>
        <v>0</v>
      </c>
    </row>
    <row r="819" spans="1:29">
      <c r="A819" t="str">
        <f>IF(Tabela3[[#This Row],[GOL CASA]]&lt;&gt;"",Tabela3[[#This Row],[TIME CASA]],"")</f>
        <v/>
      </c>
      <c r="B819" t="str">
        <f>IF(Tabela3[[#This Row],[GOL FORA]]&lt;&gt;"",Tabela3[[#This Row],[TIME FORA]],"")</f>
        <v/>
      </c>
      <c r="D819">
        <f t="shared" si="163"/>
        <v>0</v>
      </c>
      <c r="F819" t="str">
        <f t="shared" si="165"/>
        <v/>
      </c>
      <c r="G819" t="str">
        <f t="shared" si="164"/>
        <v/>
      </c>
      <c r="H819" t="str">
        <f>IFERROR(INDEX(JOGOS!$C$1:$P$16905,$G819,1),"")</f>
        <v/>
      </c>
      <c r="I819" s="29" t="str">
        <f>IFERROR(INDEX(JOGOS!$C$1:$P$16905,$G819,3),"")</f>
        <v/>
      </c>
      <c r="J819" s="29" t="str">
        <f>IFERROR(INDEX(JOGOS!$C$1:$P$16905,$G819,4),"")</f>
        <v/>
      </c>
      <c r="K819" t="str">
        <f>IFERROR(INDEX(JOGOS!$C$1:$P$16905,$G819,5),"")</f>
        <v/>
      </c>
      <c r="L819" t="str">
        <f>IFERROR(INDEX(JOGOS!$C$1:$P$16905,$G819,6),"")</f>
        <v/>
      </c>
      <c r="M819" t="str">
        <f>IFERROR(INDEX(JOGOS!$C$1:$P$16905,$G819,7),"")</f>
        <v/>
      </c>
      <c r="N819" t="str">
        <f>IFERROR(INDEX(JOGOS!$C$1:$P$16905,$G819,8),"")</f>
        <v/>
      </c>
      <c r="O819" t="str">
        <f>IFERROR(INDEX(JOGOS!$C$1:$P$16905,$G819,9),"")</f>
        <v/>
      </c>
      <c r="P819" t="str">
        <f>IFERROR(INDEX(JOGOS!$C$1:$P$16905,$G819,10),"")</f>
        <v/>
      </c>
      <c r="Q819" t="str">
        <f>IFERROR(INDEX(JOGOS!$C$1:$P$16905,$G819,11),"")</f>
        <v/>
      </c>
      <c r="R819" t="str">
        <f>IFERROR(INDEX(JOGOS!$C$1:$P$16905,$G819,12),"")</f>
        <v/>
      </c>
      <c r="S819" t="str">
        <f>IFERROR(INDEX(JOGOS!$C$1:$P$16905,$G819,13),"")</f>
        <v/>
      </c>
      <c r="T819">
        <f t="shared" si="174"/>
        <v>0</v>
      </c>
      <c r="U819">
        <f t="shared" si="166"/>
        <v>0</v>
      </c>
      <c r="V819">
        <f t="shared" si="167"/>
        <v>0</v>
      </c>
      <c r="W819">
        <f t="shared" si="168"/>
        <v>0</v>
      </c>
      <c r="X819">
        <f t="shared" si="169"/>
        <v>0</v>
      </c>
      <c r="Y819">
        <f t="shared" si="170"/>
        <v>0</v>
      </c>
      <c r="Z819">
        <f t="shared" si="171"/>
        <v>0</v>
      </c>
      <c r="AA819">
        <f t="shared" si="172"/>
        <v>0</v>
      </c>
      <c r="AB819">
        <f t="shared" si="173"/>
        <v>0</v>
      </c>
      <c r="AC819">
        <f t="shared" si="175"/>
        <v>0</v>
      </c>
    </row>
    <row r="820" spans="1:29">
      <c r="A820" t="str">
        <f>IF(Tabela3[[#This Row],[GOL CASA]]&lt;&gt;"",Tabela3[[#This Row],[TIME CASA]],"")</f>
        <v/>
      </c>
      <c r="B820" t="str">
        <f>IF(Tabela3[[#This Row],[GOL FORA]]&lt;&gt;"",Tabela3[[#This Row],[TIME FORA]],"")</f>
        <v/>
      </c>
      <c r="D820">
        <f t="shared" si="163"/>
        <v>0</v>
      </c>
      <c r="F820" t="str">
        <f t="shared" si="165"/>
        <v/>
      </c>
      <c r="G820" t="str">
        <f t="shared" si="164"/>
        <v/>
      </c>
      <c r="H820" t="str">
        <f>IFERROR(INDEX(JOGOS!$C$1:$P$16905,$G820,1),"")</f>
        <v/>
      </c>
      <c r="I820" s="29" t="str">
        <f>IFERROR(INDEX(JOGOS!$C$1:$P$16905,$G820,3),"")</f>
        <v/>
      </c>
      <c r="J820" s="29" t="str">
        <f>IFERROR(INDEX(JOGOS!$C$1:$P$16905,$G820,4),"")</f>
        <v/>
      </c>
      <c r="K820" t="str">
        <f>IFERROR(INDEX(JOGOS!$C$1:$P$16905,$G820,5),"")</f>
        <v/>
      </c>
      <c r="L820" t="str">
        <f>IFERROR(INDEX(JOGOS!$C$1:$P$16905,$G820,6),"")</f>
        <v/>
      </c>
      <c r="M820" t="str">
        <f>IFERROR(INDEX(JOGOS!$C$1:$P$16905,$G820,7),"")</f>
        <v/>
      </c>
      <c r="N820" t="str">
        <f>IFERROR(INDEX(JOGOS!$C$1:$P$16905,$G820,8),"")</f>
        <v/>
      </c>
      <c r="O820" t="str">
        <f>IFERROR(INDEX(JOGOS!$C$1:$P$16905,$G820,9),"")</f>
        <v/>
      </c>
      <c r="P820" t="str">
        <f>IFERROR(INDEX(JOGOS!$C$1:$P$16905,$G820,10),"")</f>
        <v/>
      </c>
      <c r="Q820" t="str">
        <f>IFERROR(INDEX(JOGOS!$C$1:$P$16905,$G820,11),"")</f>
        <v/>
      </c>
      <c r="R820" t="str">
        <f>IFERROR(INDEX(JOGOS!$C$1:$P$16905,$G820,12),"")</f>
        <v/>
      </c>
      <c r="S820" t="str">
        <f>IFERROR(INDEX(JOGOS!$C$1:$P$16905,$G820,13),"")</f>
        <v/>
      </c>
      <c r="T820">
        <f t="shared" si="174"/>
        <v>0</v>
      </c>
      <c r="U820">
        <f t="shared" si="166"/>
        <v>0</v>
      </c>
      <c r="V820">
        <f t="shared" si="167"/>
        <v>0</v>
      </c>
      <c r="W820">
        <f t="shared" si="168"/>
        <v>0</v>
      </c>
      <c r="X820">
        <f t="shared" si="169"/>
        <v>0</v>
      </c>
      <c r="Y820">
        <f t="shared" si="170"/>
        <v>0</v>
      </c>
      <c r="Z820">
        <f t="shared" si="171"/>
        <v>0</v>
      </c>
      <c r="AA820">
        <f t="shared" si="172"/>
        <v>0</v>
      </c>
      <c r="AB820">
        <f t="shared" si="173"/>
        <v>0</v>
      </c>
      <c r="AC820">
        <f t="shared" si="175"/>
        <v>0</v>
      </c>
    </row>
    <row r="821" spans="1:29">
      <c r="A821" t="str">
        <f>IF(Tabela3[[#This Row],[GOL CASA]]&lt;&gt;"",Tabela3[[#This Row],[TIME CASA]],"")</f>
        <v/>
      </c>
      <c r="B821" t="str">
        <f>IF(Tabela3[[#This Row],[GOL FORA]]&lt;&gt;"",Tabela3[[#This Row],[TIME FORA]],"")</f>
        <v/>
      </c>
      <c r="D821">
        <f t="shared" si="163"/>
        <v>0</v>
      </c>
      <c r="F821" t="str">
        <f t="shared" si="165"/>
        <v/>
      </c>
      <c r="G821" t="str">
        <f t="shared" si="164"/>
        <v/>
      </c>
      <c r="H821" t="str">
        <f>IFERROR(INDEX(JOGOS!$C$1:$P$16905,$G821,1),"")</f>
        <v/>
      </c>
      <c r="I821" s="29" t="str">
        <f>IFERROR(INDEX(JOGOS!$C$1:$P$16905,$G821,3),"")</f>
        <v/>
      </c>
      <c r="J821" s="29" t="str">
        <f>IFERROR(INDEX(JOGOS!$C$1:$P$16905,$G821,4),"")</f>
        <v/>
      </c>
      <c r="K821" t="str">
        <f>IFERROR(INDEX(JOGOS!$C$1:$P$16905,$G821,5),"")</f>
        <v/>
      </c>
      <c r="L821" t="str">
        <f>IFERROR(INDEX(JOGOS!$C$1:$P$16905,$G821,6),"")</f>
        <v/>
      </c>
      <c r="M821" t="str">
        <f>IFERROR(INDEX(JOGOS!$C$1:$P$16905,$G821,7),"")</f>
        <v/>
      </c>
      <c r="N821" t="str">
        <f>IFERROR(INDEX(JOGOS!$C$1:$P$16905,$G821,8),"")</f>
        <v/>
      </c>
      <c r="O821" t="str">
        <f>IFERROR(INDEX(JOGOS!$C$1:$P$16905,$G821,9),"")</f>
        <v/>
      </c>
      <c r="P821" t="str">
        <f>IFERROR(INDEX(JOGOS!$C$1:$P$16905,$G821,10),"")</f>
        <v/>
      </c>
      <c r="Q821" t="str">
        <f>IFERROR(INDEX(JOGOS!$C$1:$P$16905,$G821,11),"")</f>
        <v/>
      </c>
      <c r="R821" t="str">
        <f>IFERROR(INDEX(JOGOS!$C$1:$P$16905,$G821,12),"")</f>
        <v/>
      </c>
      <c r="S821" t="str">
        <f>IFERROR(INDEX(JOGOS!$C$1:$P$16905,$G821,13),"")</f>
        <v/>
      </c>
      <c r="T821">
        <f t="shared" si="174"/>
        <v>0</v>
      </c>
      <c r="U821">
        <f t="shared" si="166"/>
        <v>0</v>
      </c>
      <c r="V821">
        <f t="shared" si="167"/>
        <v>0</v>
      </c>
      <c r="W821">
        <f t="shared" si="168"/>
        <v>0</v>
      </c>
      <c r="X821">
        <f t="shared" si="169"/>
        <v>0</v>
      </c>
      <c r="Y821">
        <f t="shared" si="170"/>
        <v>0</v>
      </c>
      <c r="Z821">
        <f t="shared" si="171"/>
        <v>0</v>
      </c>
      <c r="AA821">
        <f t="shared" si="172"/>
        <v>0</v>
      </c>
      <c r="AB821">
        <f t="shared" si="173"/>
        <v>0</v>
      </c>
      <c r="AC821">
        <f t="shared" si="175"/>
        <v>0</v>
      </c>
    </row>
    <row r="822" spans="1:29">
      <c r="A822" t="str">
        <f>IF(Tabela3[[#This Row],[GOL CASA]]&lt;&gt;"",Tabela3[[#This Row],[TIME CASA]],"")</f>
        <v/>
      </c>
      <c r="B822" t="str">
        <f>IF(Tabela3[[#This Row],[GOL FORA]]&lt;&gt;"",Tabela3[[#This Row],[TIME FORA]],"")</f>
        <v/>
      </c>
      <c r="D822">
        <f t="shared" si="163"/>
        <v>0</v>
      </c>
      <c r="F822" t="str">
        <f t="shared" si="165"/>
        <v/>
      </c>
      <c r="G822" t="str">
        <f t="shared" si="164"/>
        <v/>
      </c>
      <c r="H822" t="str">
        <f>IFERROR(INDEX(JOGOS!$C$1:$P$16905,$G822,1),"")</f>
        <v/>
      </c>
      <c r="I822" s="29" t="str">
        <f>IFERROR(INDEX(JOGOS!$C$1:$P$16905,$G822,3),"")</f>
        <v/>
      </c>
      <c r="J822" s="29" t="str">
        <f>IFERROR(INDEX(JOGOS!$C$1:$P$16905,$G822,4),"")</f>
        <v/>
      </c>
      <c r="K822" t="str">
        <f>IFERROR(INDEX(JOGOS!$C$1:$P$16905,$G822,5),"")</f>
        <v/>
      </c>
      <c r="L822" t="str">
        <f>IFERROR(INDEX(JOGOS!$C$1:$P$16905,$G822,6),"")</f>
        <v/>
      </c>
      <c r="M822" t="str">
        <f>IFERROR(INDEX(JOGOS!$C$1:$P$16905,$G822,7),"")</f>
        <v/>
      </c>
      <c r="N822" t="str">
        <f>IFERROR(INDEX(JOGOS!$C$1:$P$16905,$G822,8),"")</f>
        <v/>
      </c>
      <c r="O822" t="str">
        <f>IFERROR(INDEX(JOGOS!$C$1:$P$16905,$G822,9),"")</f>
        <v/>
      </c>
      <c r="P822" t="str">
        <f>IFERROR(INDEX(JOGOS!$C$1:$P$16905,$G822,10),"")</f>
        <v/>
      </c>
      <c r="Q822" t="str">
        <f>IFERROR(INDEX(JOGOS!$C$1:$P$16905,$G822,11),"")</f>
        <v/>
      </c>
      <c r="R822" t="str">
        <f>IFERROR(INDEX(JOGOS!$C$1:$P$16905,$G822,12),"")</f>
        <v/>
      </c>
      <c r="S822" t="str">
        <f>IFERROR(INDEX(JOGOS!$C$1:$P$16905,$G822,13),"")</f>
        <v/>
      </c>
      <c r="T822">
        <f t="shared" si="174"/>
        <v>0</v>
      </c>
      <c r="U822">
        <f t="shared" si="166"/>
        <v>0</v>
      </c>
      <c r="V822">
        <f t="shared" si="167"/>
        <v>0</v>
      </c>
      <c r="W822">
        <f t="shared" si="168"/>
        <v>0</v>
      </c>
      <c r="X822">
        <f t="shared" si="169"/>
        <v>0</v>
      </c>
      <c r="Y822">
        <f t="shared" si="170"/>
        <v>0</v>
      </c>
      <c r="Z822">
        <f t="shared" si="171"/>
        <v>0</v>
      </c>
      <c r="AA822">
        <f t="shared" si="172"/>
        <v>0</v>
      </c>
      <c r="AB822">
        <f t="shared" si="173"/>
        <v>0</v>
      </c>
      <c r="AC822">
        <f t="shared" si="175"/>
        <v>0</v>
      </c>
    </row>
    <row r="823" spans="1:29">
      <c r="A823" t="str">
        <f>IF(Tabela3[[#This Row],[GOL CASA]]&lt;&gt;"",Tabela3[[#This Row],[TIME CASA]],"")</f>
        <v/>
      </c>
      <c r="B823" t="str">
        <f>IF(Tabela3[[#This Row],[GOL FORA]]&lt;&gt;"",Tabela3[[#This Row],[TIME FORA]],"")</f>
        <v/>
      </c>
      <c r="D823">
        <f t="shared" si="163"/>
        <v>0</v>
      </c>
      <c r="F823" t="str">
        <f t="shared" si="165"/>
        <v/>
      </c>
      <c r="G823" t="str">
        <f t="shared" si="164"/>
        <v/>
      </c>
      <c r="H823" t="str">
        <f>IFERROR(INDEX(JOGOS!$C$1:$P$16905,$G823,1),"")</f>
        <v/>
      </c>
      <c r="I823" s="29" t="str">
        <f>IFERROR(INDEX(JOGOS!$C$1:$P$16905,$G823,3),"")</f>
        <v/>
      </c>
      <c r="J823" s="29" t="str">
        <f>IFERROR(INDEX(JOGOS!$C$1:$P$16905,$G823,4),"")</f>
        <v/>
      </c>
      <c r="K823" t="str">
        <f>IFERROR(INDEX(JOGOS!$C$1:$P$16905,$G823,5),"")</f>
        <v/>
      </c>
      <c r="L823" t="str">
        <f>IFERROR(INDEX(JOGOS!$C$1:$P$16905,$G823,6),"")</f>
        <v/>
      </c>
      <c r="M823" t="str">
        <f>IFERROR(INDEX(JOGOS!$C$1:$P$16905,$G823,7),"")</f>
        <v/>
      </c>
      <c r="N823" t="str">
        <f>IFERROR(INDEX(JOGOS!$C$1:$P$16905,$G823,8),"")</f>
        <v/>
      </c>
      <c r="O823" t="str">
        <f>IFERROR(INDEX(JOGOS!$C$1:$P$16905,$G823,9),"")</f>
        <v/>
      </c>
      <c r="P823" t="str">
        <f>IFERROR(INDEX(JOGOS!$C$1:$P$16905,$G823,10),"")</f>
        <v/>
      </c>
      <c r="Q823" t="str">
        <f>IFERROR(INDEX(JOGOS!$C$1:$P$16905,$G823,11),"")</f>
        <v/>
      </c>
      <c r="R823" t="str">
        <f>IFERROR(INDEX(JOGOS!$C$1:$P$16905,$G823,12),"")</f>
        <v/>
      </c>
      <c r="S823" t="str">
        <f>IFERROR(INDEX(JOGOS!$C$1:$P$16905,$G823,13),"")</f>
        <v/>
      </c>
      <c r="T823">
        <f t="shared" si="174"/>
        <v>0</v>
      </c>
      <c r="U823">
        <f t="shared" si="166"/>
        <v>0</v>
      </c>
      <c r="V823">
        <f t="shared" si="167"/>
        <v>0</v>
      </c>
      <c r="W823">
        <f t="shared" si="168"/>
        <v>0</v>
      </c>
      <c r="X823">
        <f t="shared" si="169"/>
        <v>0</v>
      </c>
      <c r="Y823">
        <f t="shared" si="170"/>
        <v>0</v>
      </c>
      <c r="Z823">
        <f t="shared" si="171"/>
        <v>0</v>
      </c>
      <c r="AA823">
        <f t="shared" si="172"/>
        <v>0</v>
      </c>
      <c r="AB823">
        <f t="shared" si="173"/>
        <v>0</v>
      </c>
      <c r="AC823">
        <f t="shared" si="175"/>
        <v>0</v>
      </c>
    </row>
    <row r="824" spans="1:29">
      <c r="A824" t="str">
        <f>IF(Tabela3[[#This Row],[GOL CASA]]&lt;&gt;"",Tabela3[[#This Row],[TIME CASA]],"")</f>
        <v/>
      </c>
      <c r="B824" t="str">
        <f>IF(Tabela3[[#This Row],[GOL FORA]]&lt;&gt;"",Tabela3[[#This Row],[TIME FORA]],"")</f>
        <v/>
      </c>
      <c r="D824">
        <f t="shared" si="163"/>
        <v>0</v>
      </c>
      <c r="F824" t="str">
        <f t="shared" si="165"/>
        <v/>
      </c>
      <c r="G824" t="str">
        <f t="shared" si="164"/>
        <v/>
      </c>
      <c r="H824" t="str">
        <f>IFERROR(INDEX(JOGOS!$C$1:$P$16905,$G824,1),"")</f>
        <v/>
      </c>
      <c r="I824" s="29" t="str">
        <f>IFERROR(INDEX(JOGOS!$C$1:$P$16905,$G824,3),"")</f>
        <v/>
      </c>
      <c r="J824" s="29" t="str">
        <f>IFERROR(INDEX(JOGOS!$C$1:$P$16905,$G824,4),"")</f>
        <v/>
      </c>
      <c r="K824" t="str">
        <f>IFERROR(INDEX(JOGOS!$C$1:$P$16905,$G824,5),"")</f>
        <v/>
      </c>
      <c r="L824" t="str">
        <f>IFERROR(INDEX(JOGOS!$C$1:$P$16905,$G824,6),"")</f>
        <v/>
      </c>
      <c r="M824" t="str">
        <f>IFERROR(INDEX(JOGOS!$C$1:$P$16905,$G824,7),"")</f>
        <v/>
      </c>
      <c r="N824" t="str">
        <f>IFERROR(INDEX(JOGOS!$C$1:$P$16905,$G824,8),"")</f>
        <v/>
      </c>
      <c r="O824" t="str">
        <f>IFERROR(INDEX(JOGOS!$C$1:$P$16905,$G824,9),"")</f>
        <v/>
      </c>
      <c r="P824" t="str">
        <f>IFERROR(INDEX(JOGOS!$C$1:$P$16905,$G824,10),"")</f>
        <v/>
      </c>
      <c r="Q824" t="str">
        <f>IFERROR(INDEX(JOGOS!$C$1:$P$16905,$G824,11),"")</f>
        <v/>
      </c>
      <c r="R824" t="str">
        <f>IFERROR(INDEX(JOGOS!$C$1:$P$16905,$G824,12),"")</f>
        <v/>
      </c>
      <c r="S824" t="str">
        <f>IFERROR(INDEX(JOGOS!$C$1:$P$16905,$G824,13),"")</f>
        <v/>
      </c>
      <c r="T824">
        <f t="shared" si="174"/>
        <v>0</v>
      </c>
      <c r="U824">
        <f t="shared" si="166"/>
        <v>0</v>
      </c>
      <c r="V824">
        <f t="shared" si="167"/>
        <v>0</v>
      </c>
      <c r="W824">
        <f t="shared" si="168"/>
        <v>0</v>
      </c>
      <c r="X824">
        <f t="shared" si="169"/>
        <v>0</v>
      </c>
      <c r="Y824">
        <f t="shared" si="170"/>
        <v>0</v>
      </c>
      <c r="Z824">
        <f t="shared" si="171"/>
        <v>0</v>
      </c>
      <c r="AA824">
        <f t="shared" si="172"/>
        <v>0</v>
      </c>
      <c r="AB824">
        <f t="shared" si="173"/>
        <v>0</v>
      </c>
      <c r="AC824">
        <f t="shared" si="175"/>
        <v>0</v>
      </c>
    </row>
    <row r="825" spans="1:29">
      <c r="A825" t="str">
        <f>IF(Tabela3[[#This Row],[GOL CASA]]&lt;&gt;"",Tabela3[[#This Row],[TIME CASA]],"")</f>
        <v/>
      </c>
      <c r="B825" t="str">
        <f>IF(Tabela3[[#This Row],[GOL FORA]]&lt;&gt;"",Tabela3[[#This Row],[TIME FORA]],"")</f>
        <v/>
      </c>
      <c r="D825">
        <f t="shared" si="163"/>
        <v>0</v>
      </c>
      <c r="F825" t="str">
        <f t="shared" si="165"/>
        <v/>
      </c>
      <c r="G825" t="str">
        <f t="shared" si="164"/>
        <v/>
      </c>
      <c r="H825" t="str">
        <f>IFERROR(INDEX(JOGOS!$C$1:$P$16905,$G825,1),"")</f>
        <v/>
      </c>
      <c r="I825" s="29" t="str">
        <f>IFERROR(INDEX(JOGOS!$C$1:$P$16905,$G825,3),"")</f>
        <v/>
      </c>
      <c r="J825" s="29" t="str">
        <f>IFERROR(INDEX(JOGOS!$C$1:$P$16905,$G825,4),"")</f>
        <v/>
      </c>
      <c r="K825" t="str">
        <f>IFERROR(INDEX(JOGOS!$C$1:$P$16905,$G825,5),"")</f>
        <v/>
      </c>
      <c r="L825" t="str">
        <f>IFERROR(INDEX(JOGOS!$C$1:$P$16905,$G825,6),"")</f>
        <v/>
      </c>
      <c r="M825" t="str">
        <f>IFERROR(INDEX(JOGOS!$C$1:$P$16905,$G825,7),"")</f>
        <v/>
      </c>
      <c r="N825" t="str">
        <f>IFERROR(INDEX(JOGOS!$C$1:$P$16905,$G825,8),"")</f>
        <v/>
      </c>
      <c r="O825" t="str">
        <f>IFERROR(INDEX(JOGOS!$C$1:$P$16905,$G825,9),"")</f>
        <v/>
      </c>
      <c r="P825" t="str">
        <f>IFERROR(INDEX(JOGOS!$C$1:$P$16905,$G825,10),"")</f>
        <v/>
      </c>
      <c r="Q825" t="str">
        <f>IFERROR(INDEX(JOGOS!$C$1:$P$16905,$G825,11),"")</f>
        <v/>
      </c>
      <c r="R825" t="str">
        <f>IFERROR(INDEX(JOGOS!$C$1:$P$16905,$G825,12),"")</f>
        <v/>
      </c>
      <c r="S825" t="str">
        <f>IFERROR(INDEX(JOGOS!$C$1:$P$16905,$G825,13),"")</f>
        <v/>
      </c>
      <c r="T825">
        <f t="shared" si="174"/>
        <v>0</v>
      </c>
      <c r="U825">
        <f t="shared" si="166"/>
        <v>0</v>
      </c>
      <c r="V825">
        <f t="shared" si="167"/>
        <v>0</v>
      </c>
      <c r="W825">
        <f t="shared" si="168"/>
        <v>0</v>
      </c>
      <c r="X825">
        <f t="shared" si="169"/>
        <v>0</v>
      </c>
      <c r="Y825">
        <f t="shared" si="170"/>
        <v>0</v>
      </c>
      <c r="Z825">
        <f t="shared" si="171"/>
        <v>0</v>
      </c>
      <c r="AA825">
        <f t="shared" si="172"/>
        <v>0</v>
      </c>
      <c r="AB825">
        <f t="shared" si="173"/>
        <v>0</v>
      </c>
      <c r="AC825">
        <f t="shared" si="175"/>
        <v>0</v>
      </c>
    </row>
    <row r="826" spans="1:29">
      <c r="A826" t="str">
        <f>IF(Tabela3[[#This Row],[GOL CASA]]&lt;&gt;"",Tabela3[[#This Row],[TIME CASA]],"")</f>
        <v/>
      </c>
      <c r="B826" t="str">
        <f>IF(Tabela3[[#This Row],[GOL FORA]]&lt;&gt;"",Tabela3[[#This Row],[TIME FORA]],"")</f>
        <v/>
      </c>
      <c r="D826">
        <f t="shared" si="163"/>
        <v>0</v>
      </c>
      <c r="F826" t="str">
        <f t="shared" si="165"/>
        <v/>
      </c>
      <c r="G826" t="str">
        <f t="shared" si="164"/>
        <v/>
      </c>
      <c r="H826" t="str">
        <f>IFERROR(INDEX(JOGOS!$C$1:$P$16905,$G826,1),"")</f>
        <v/>
      </c>
      <c r="I826" s="29" t="str">
        <f>IFERROR(INDEX(JOGOS!$C$1:$P$16905,$G826,3),"")</f>
        <v/>
      </c>
      <c r="J826" s="29" t="str">
        <f>IFERROR(INDEX(JOGOS!$C$1:$P$16905,$G826,4),"")</f>
        <v/>
      </c>
      <c r="K826" t="str">
        <f>IFERROR(INDEX(JOGOS!$C$1:$P$16905,$G826,5),"")</f>
        <v/>
      </c>
      <c r="L826" t="str">
        <f>IFERROR(INDEX(JOGOS!$C$1:$P$16905,$G826,6),"")</f>
        <v/>
      </c>
      <c r="M826" t="str">
        <f>IFERROR(INDEX(JOGOS!$C$1:$P$16905,$G826,7),"")</f>
        <v/>
      </c>
      <c r="N826" t="str">
        <f>IFERROR(INDEX(JOGOS!$C$1:$P$16905,$G826,8),"")</f>
        <v/>
      </c>
      <c r="O826" t="str">
        <f>IFERROR(INDEX(JOGOS!$C$1:$P$16905,$G826,9),"")</f>
        <v/>
      </c>
      <c r="P826" t="str">
        <f>IFERROR(INDEX(JOGOS!$C$1:$P$16905,$G826,10),"")</f>
        <v/>
      </c>
      <c r="Q826" t="str">
        <f>IFERROR(INDEX(JOGOS!$C$1:$P$16905,$G826,11),"")</f>
        <v/>
      </c>
      <c r="R826" t="str">
        <f>IFERROR(INDEX(JOGOS!$C$1:$P$16905,$G826,12),"")</f>
        <v/>
      </c>
      <c r="S826" t="str">
        <f>IFERROR(INDEX(JOGOS!$C$1:$P$16905,$G826,13),"")</f>
        <v/>
      </c>
      <c r="T826">
        <f t="shared" si="174"/>
        <v>0</v>
      </c>
      <c r="U826">
        <f t="shared" si="166"/>
        <v>0</v>
      </c>
      <c r="V826">
        <f t="shared" si="167"/>
        <v>0</v>
      </c>
      <c r="W826">
        <f t="shared" si="168"/>
        <v>0</v>
      </c>
      <c r="X826">
        <f t="shared" si="169"/>
        <v>0</v>
      </c>
      <c r="Y826">
        <f t="shared" si="170"/>
        <v>0</v>
      </c>
      <c r="Z826">
        <f t="shared" si="171"/>
        <v>0</v>
      </c>
      <c r="AA826">
        <f t="shared" si="172"/>
        <v>0</v>
      </c>
      <c r="AB826">
        <f t="shared" si="173"/>
        <v>0</v>
      </c>
      <c r="AC826">
        <f t="shared" si="175"/>
        <v>0</v>
      </c>
    </row>
    <row r="827" spans="1:29">
      <c r="A827" t="str">
        <f>IF(Tabela3[[#This Row],[GOL CASA]]&lt;&gt;"",Tabela3[[#This Row],[TIME CASA]],"")</f>
        <v/>
      </c>
      <c r="B827" t="str">
        <f>IF(Tabela3[[#This Row],[GOL FORA]]&lt;&gt;"",Tabela3[[#This Row],[TIME FORA]],"")</f>
        <v/>
      </c>
      <c r="D827">
        <f t="shared" si="163"/>
        <v>0</v>
      </c>
      <c r="F827" t="str">
        <f t="shared" si="165"/>
        <v/>
      </c>
      <c r="G827" t="str">
        <f t="shared" si="164"/>
        <v/>
      </c>
      <c r="H827" t="str">
        <f>IFERROR(INDEX(JOGOS!$C$1:$P$16905,$G827,1),"")</f>
        <v/>
      </c>
      <c r="I827" s="29" t="str">
        <f>IFERROR(INDEX(JOGOS!$C$1:$P$16905,$G827,3),"")</f>
        <v/>
      </c>
      <c r="J827" s="29" t="str">
        <f>IFERROR(INDEX(JOGOS!$C$1:$P$16905,$G827,4),"")</f>
        <v/>
      </c>
      <c r="K827" t="str">
        <f>IFERROR(INDEX(JOGOS!$C$1:$P$16905,$G827,5),"")</f>
        <v/>
      </c>
      <c r="L827" t="str">
        <f>IFERROR(INDEX(JOGOS!$C$1:$P$16905,$G827,6),"")</f>
        <v/>
      </c>
      <c r="M827" t="str">
        <f>IFERROR(INDEX(JOGOS!$C$1:$P$16905,$G827,7),"")</f>
        <v/>
      </c>
      <c r="N827" t="str">
        <f>IFERROR(INDEX(JOGOS!$C$1:$P$16905,$G827,8),"")</f>
        <v/>
      </c>
      <c r="O827" t="str">
        <f>IFERROR(INDEX(JOGOS!$C$1:$P$16905,$G827,9),"")</f>
        <v/>
      </c>
      <c r="P827" t="str">
        <f>IFERROR(INDEX(JOGOS!$C$1:$P$16905,$G827,10),"")</f>
        <v/>
      </c>
      <c r="Q827" t="str">
        <f>IFERROR(INDEX(JOGOS!$C$1:$P$16905,$G827,11),"")</f>
        <v/>
      </c>
      <c r="R827" t="str">
        <f>IFERROR(INDEX(JOGOS!$C$1:$P$16905,$G827,12),"")</f>
        <v/>
      </c>
      <c r="S827" t="str">
        <f>IFERROR(INDEX(JOGOS!$C$1:$P$16905,$G827,13),"")</f>
        <v/>
      </c>
      <c r="T827">
        <f t="shared" si="174"/>
        <v>0</v>
      </c>
      <c r="U827">
        <f t="shared" si="166"/>
        <v>0</v>
      </c>
      <c r="V827">
        <f t="shared" si="167"/>
        <v>0</v>
      </c>
      <c r="W827">
        <f t="shared" si="168"/>
        <v>0</v>
      </c>
      <c r="X827">
        <f t="shared" si="169"/>
        <v>0</v>
      </c>
      <c r="Y827">
        <f t="shared" si="170"/>
        <v>0</v>
      </c>
      <c r="Z827">
        <f t="shared" si="171"/>
        <v>0</v>
      </c>
      <c r="AA827">
        <f t="shared" si="172"/>
        <v>0</v>
      </c>
      <c r="AB827">
        <f t="shared" si="173"/>
        <v>0</v>
      </c>
      <c r="AC827">
        <f t="shared" si="175"/>
        <v>0</v>
      </c>
    </row>
    <row r="828" spans="1:29">
      <c r="A828" t="str">
        <f>IF(Tabela3[[#This Row],[GOL CASA]]&lt;&gt;"",Tabela3[[#This Row],[TIME CASA]],"")</f>
        <v/>
      </c>
      <c r="B828" t="str">
        <f>IF(Tabela3[[#This Row],[GOL FORA]]&lt;&gt;"",Tabela3[[#This Row],[TIME FORA]],"")</f>
        <v/>
      </c>
      <c r="D828">
        <f t="shared" si="163"/>
        <v>0</v>
      </c>
      <c r="F828" t="str">
        <f t="shared" si="165"/>
        <v/>
      </c>
      <c r="G828" t="str">
        <f t="shared" si="164"/>
        <v/>
      </c>
      <c r="H828" t="str">
        <f>IFERROR(INDEX(JOGOS!$C$1:$P$16905,$G828,1),"")</f>
        <v/>
      </c>
      <c r="I828" s="29" t="str">
        <f>IFERROR(INDEX(JOGOS!$C$1:$P$16905,$G828,3),"")</f>
        <v/>
      </c>
      <c r="J828" s="29" t="str">
        <f>IFERROR(INDEX(JOGOS!$C$1:$P$16905,$G828,4),"")</f>
        <v/>
      </c>
      <c r="K828" t="str">
        <f>IFERROR(INDEX(JOGOS!$C$1:$P$16905,$G828,5),"")</f>
        <v/>
      </c>
      <c r="L828" t="str">
        <f>IFERROR(INDEX(JOGOS!$C$1:$P$16905,$G828,6),"")</f>
        <v/>
      </c>
      <c r="M828" t="str">
        <f>IFERROR(INDEX(JOGOS!$C$1:$P$16905,$G828,7),"")</f>
        <v/>
      </c>
      <c r="N828" t="str">
        <f>IFERROR(INDEX(JOGOS!$C$1:$P$16905,$G828,8),"")</f>
        <v/>
      </c>
      <c r="O828" t="str">
        <f>IFERROR(INDEX(JOGOS!$C$1:$P$16905,$G828,9),"")</f>
        <v/>
      </c>
      <c r="P828" t="str">
        <f>IFERROR(INDEX(JOGOS!$C$1:$P$16905,$G828,10),"")</f>
        <v/>
      </c>
      <c r="Q828" t="str">
        <f>IFERROR(INDEX(JOGOS!$C$1:$P$16905,$G828,11),"")</f>
        <v/>
      </c>
      <c r="R828" t="str">
        <f>IFERROR(INDEX(JOGOS!$C$1:$P$16905,$G828,12),"")</f>
        <v/>
      </c>
      <c r="S828" t="str">
        <f>IFERROR(INDEX(JOGOS!$C$1:$P$16905,$G828,13),"")</f>
        <v/>
      </c>
      <c r="T828">
        <f t="shared" si="174"/>
        <v>0</v>
      </c>
      <c r="U828">
        <f t="shared" si="166"/>
        <v>0</v>
      </c>
      <c r="V828">
        <f t="shared" si="167"/>
        <v>0</v>
      </c>
      <c r="W828">
        <f t="shared" si="168"/>
        <v>0</v>
      </c>
      <c r="X828">
        <f t="shared" si="169"/>
        <v>0</v>
      </c>
      <c r="Y828">
        <f t="shared" si="170"/>
        <v>0</v>
      </c>
      <c r="Z828">
        <f t="shared" si="171"/>
        <v>0</v>
      </c>
      <c r="AA828">
        <f t="shared" si="172"/>
        <v>0</v>
      </c>
      <c r="AB828">
        <f t="shared" si="173"/>
        <v>0</v>
      </c>
      <c r="AC828">
        <f t="shared" si="175"/>
        <v>0</v>
      </c>
    </row>
    <row r="829" spans="1:29">
      <c r="A829" t="str">
        <f>IF(Tabela3[[#This Row],[GOL CASA]]&lt;&gt;"",Tabela3[[#This Row],[TIME CASA]],"")</f>
        <v/>
      </c>
      <c r="B829" t="str">
        <f>IF(Tabela3[[#This Row],[GOL FORA]]&lt;&gt;"",Tabela3[[#This Row],[TIME FORA]],"")</f>
        <v/>
      </c>
      <c r="D829">
        <f t="shared" si="163"/>
        <v>0</v>
      </c>
      <c r="F829" t="str">
        <f t="shared" si="165"/>
        <v/>
      </c>
      <c r="G829" t="str">
        <f t="shared" si="164"/>
        <v/>
      </c>
      <c r="H829" t="str">
        <f>IFERROR(INDEX(JOGOS!$C$1:$P$16905,$G829,1),"")</f>
        <v/>
      </c>
      <c r="I829" s="29" t="str">
        <f>IFERROR(INDEX(JOGOS!$C$1:$P$16905,$G829,3),"")</f>
        <v/>
      </c>
      <c r="J829" s="29" t="str">
        <f>IFERROR(INDEX(JOGOS!$C$1:$P$16905,$G829,4),"")</f>
        <v/>
      </c>
      <c r="K829" t="str">
        <f>IFERROR(INDEX(JOGOS!$C$1:$P$16905,$G829,5),"")</f>
        <v/>
      </c>
      <c r="L829" t="str">
        <f>IFERROR(INDEX(JOGOS!$C$1:$P$16905,$G829,6),"")</f>
        <v/>
      </c>
      <c r="M829" t="str">
        <f>IFERROR(INDEX(JOGOS!$C$1:$P$16905,$G829,7),"")</f>
        <v/>
      </c>
      <c r="N829" t="str">
        <f>IFERROR(INDEX(JOGOS!$C$1:$P$16905,$G829,8),"")</f>
        <v/>
      </c>
      <c r="O829" t="str">
        <f>IFERROR(INDEX(JOGOS!$C$1:$P$16905,$G829,9),"")</f>
        <v/>
      </c>
      <c r="P829" t="str">
        <f>IFERROR(INDEX(JOGOS!$C$1:$P$16905,$G829,10),"")</f>
        <v/>
      </c>
      <c r="Q829" t="str">
        <f>IFERROR(INDEX(JOGOS!$C$1:$P$16905,$G829,11),"")</f>
        <v/>
      </c>
      <c r="R829" t="str">
        <f>IFERROR(INDEX(JOGOS!$C$1:$P$16905,$G829,12),"")</f>
        <v/>
      </c>
      <c r="S829" t="str">
        <f>IFERROR(INDEX(JOGOS!$C$1:$P$16905,$G829,13),"")</f>
        <v/>
      </c>
      <c r="T829">
        <f t="shared" si="174"/>
        <v>0</v>
      </c>
      <c r="U829">
        <f t="shared" si="166"/>
        <v>0</v>
      </c>
      <c r="V829">
        <f t="shared" si="167"/>
        <v>0</v>
      </c>
      <c r="W829">
        <f t="shared" si="168"/>
        <v>0</v>
      </c>
      <c r="X829">
        <f t="shared" si="169"/>
        <v>0</v>
      </c>
      <c r="Y829">
        <f t="shared" si="170"/>
        <v>0</v>
      </c>
      <c r="Z829">
        <f t="shared" si="171"/>
        <v>0</v>
      </c>
      <c r="AA829">
        <f t="shared" si="172"/>
        <v>0</v>
      </c>
      <c r="AB829">
        <f t="shared" si="173"/>
        <v>0</v>
      </c>
      <c r="AC829">
        <f t="shared" si="175"/>
        <v>0</v>
      </c>
    </row>
    <row r="830" spans="1:29">
      <c r="A830" t="str">
        <f>IF(Tabela3[[#This Row],[GOL CASA]]&lt;&gt;"",Tabela3[[#This Row],[TIME CASA]],"")</f>
        <v/>
      </c>
      <c r="B830" t="str">
        <f>IF(Tabela3[[#This Row],[GOL FORA]]&lt;&gt;"",Tabela3[[#This Row],[TIME FORA]],"")</f>
        <v/>
      </c>
      <c r="D830">
        <f t="shared" si="163"/>
        <v>0</v>
      </c>
      <c r="F830" t="str">
        <f t="shared" si="165"/>
        <v/>
      </c>
      <c r="G830" t="str">
        <f t="shared" si="164"/>
        <v/>
      </c>
      <c r="H830" t="str">
        <f>IFERROR(INDEX(JOGOS!$C$1:$P$16905,$G830,1),"")</f>
        <v/>
      </c>
      <c r="I830" s="29" t="str">
        <f>IFERROR(INDEX(JOGOS!$C$1:$P$16905,$G830,3),"")</f>
        <v/>
      </c>
      <c r="J830" s="29" t="str">
        <f>IFERROR(INDEX(JOGOS!$C$1:$P$16905,$G830,4),"")</f>
        <v/>
      </c>
      <c r="K830" t="str">
        <f>IFERROR(INDEX(JOGOS!$C$1:$P$16905,$G830,5),"")</f>
        <v/>
      </c>
      <c r="L830" t="str">
        <f>IFERROR(INDEX(JOGOS!$C$1:$P$16905,$G830,6),"")</f>
        <v/>
      </c>
      <c r="M830" t="str">
        <f>IFERROR(INDEX(JOGOS!$C$1:$P$16905,$G830,7),"")</f>
        <v/>
      </c>
      <c r="N830" t="str">
        <f>IFERROR(INDEX(JOGOS!$C$1:$P$16905,$G830,8),"")</f>
        <v/>
      </c>
      <c r="O830" t="str">
        <f>IFERROR(INDEX(JOGOS!$C$1:$P$16905,$G830,9),"")</f>
        <v/>
      </c>
      <c r="P830" t="str">
        <f>IFERROR(INDEX(JOGOS!$C$1:$P$16905,$G830,10),"")</f>
        <v/>
      </c>
      <c r="Q830" t="str">
        <f>IFERROR(INDEX(JOGOS!$C$1:$P$16905,$G830,11),"")</f>
        <v/>
      </c>
      <c r="R830" t="str">
        <f>IFERROR(INDEX(JOGOS!$C$1:$P$16905,$G830,12),"")</f>
        <v/>
      </c>
      <c r="S830" t="str">
        <f>IFERROR(INDEX(JOGOS!$C$1:$P$16905,$G830,13),"")</f>
        <v/>
      </c>
      <c r="T830">
        <f t="shared" si="174"/>
        <v>0</v>
      </c>
      <c r="U830">
        <f t="shared" si="166"/>
        <v>0</v>
      </c>
      <c r="V830">
        <f t="shared" si="167"/>
        <v>0</v>
      </c>
      <c r="W830">
        <f t="shared" si="168"/>
        <v>0</v>
      </c>
      <c r="X830">
        <f t="shared" si="169"/>
        <v>0</v>
      </c>
      <c r="Y830">
        <f t="shared" si="170"/>
        <v>0</v>
      </c>
      <c r="Z830">
        <f t="shared" si="171"/>
        <v>0</v>
      </c>
      <c r="AA830">
        <f t="shared" si="172"/>
        <v>0</v>
      </c>
      <c r="AB830">
        <f t="shared" si="173"/>
        <v>0</v>
      </c>
      <c r="AC830">
        <f t="shared" si="175"/>
        <v>0</v>
      </c>
    </row>
    <row r="831" spans="1:29">
      <c r="A831" t="str">
        <f>IF(Tabela3[[#This Row],[GOL CASA]]&lt;&gt;"",Tabela3[[#This Row],[TIME CASA]],"")</f>
        <v/>
      </c>
      <c r="B831" t="str">
        <f>IF(Tabela3[[#This Row],[GOL FORA]]&lt;&gt;"",Tabela3[[#This Row],[TIME FORA]],"")</f>
        <v/>
      </c>
      <c r="D831">
        <f t="shared" si="163"/>
        <v>0</v>
      </c>
      <c r="F831" t="str">
        <f t="shared" si="165"/>
        <v/>
      </c>
      <c r="G831" t="str">
        <f t="shared" si="164"/>
        <v/>
      </c>
      <c r="H831" t="str">
        <f>IFERROR(INDEX(JOGOS!$C$1:$P$16905,$G831,1),"")</f>
        <v/>
      </c>
      <c r="I831" s="29" t="str">
        <f>IFERROR(INDEX(JOGOS!$C$1:$P$16905,$G831,3),"")</f>
        <v/>
      </c>
      <c r="J831" s="29" t="str">
        <f>IFERROR(INDEX(JOGOS!$C$1:$P$16905,$G831,4),"")</f>
        <v/>
      </c>
      <c r="K831" t="str">
        <f>IFERROR(INDEX(JOGOS!$C$1:$P$16905,$G831,5),"")</f>
        <v/>
      </c>
      <c r="L831" t="str">
        <f>IFERROR(INDEX(JOGOS!$C$1:$P$16905,$G831,6),"")</f>
        <v/>
      </c>
      <c r="M831" t="str">
        <f>IFERROR(INDEX(JOGOS!$C$1:$P$16905,$G831,7),"")</f>
        <v/>
      </c>
      <c r="N831" t="str">
        <f>IFERROR(INDEX(JOGOS!$C$1:$P$16905,$G831,8),"")</f>
        <v/>
      </c>
      <c r="O831" t="str">
        <f>IFERROR(INDEX(JOGOS!$C$1:$P$16905,$G831,9),"")</f>
        <v/>
      </c>
      <c r="P831" t="str">
        <f>IFERROR(INDEX(JOGOS!$C$1:$P$16905,$G831,10),"")</f>
        <v/>
      </c>
      <c r="Q831" t="str">
        <f>IFERROR(INDEX(JOGOS!$C$1:$P$16905,$G831,11),"")</f>
        <v/>
      </c>
      <c r="R831" t="str">
        <f>IFERROR(INDEX(JOGOS!$C$1:$P$16905,$G831,12),"")</f>
        <v/>
      </c>
      <c r="S831" t="str">
        <f>IFERROR(INDEX(JOGOS!$C$1:$P$16905,$G831,13),"")</f>
        <v/>
      </c>
      <c r="T831">
        <f t="shared" si="174"/>
        <v>0</v>
      </c>
      <c r="U831">
        <f t="shared" si="166"/>
        <v>0</v>
      </c>
      <c r="V831">
        <f t="shared" si="167"/>
        <v>0</v>
      </c>
      <c r="W831">
        <f t="shared" si="168"/>
        <v>0</v>
      </c>
      <c r="X831">
        <f t="shared" si="169"/>
        <v>0</v>
      </c>
      <c r="Y831">
        <f t="shared" si="170"/>
        <v>0</v>
      </c>
      <c r="Z831">
        <f t="shared" si="171"/>
        <v>0</v>
      </c>
      <c r="AA831">
        <f t="shared" si="172"/>
        <v>0</v>
      </c>
      <c r="AB831">
        <f t="shared" si="173"/>
        <v>0</v>
      </c>
      <c r="AC831">
        <f t="shared" si="175"/>
        <v>0</v>
      </c>
    </row>
    <row r="832" spans="1:29">
      <c r="A832" t="str">
        <f>IF(Tabela3[[#This Row],[GOL CASA]]&lt;&gt;"",Tabela3[[#This Row],[TIME CASA]],"")</f>
        <v/>
      </c>
      <c r="B832" t="str">
        <f>IF(Tabela3[[#This Row],[GOL FORA]]&lt;&gt;"",Tabela3[[#This Row],[TIME FORA]],"")</f>
        <v/>
      </c>
      <c r="D832">
        <f t="shared" si="163"/>
        <v>0</v>
      </c>
      <c r="F832" t="str">
        <f t="shared" si="165"/>
        <v/>
      </c>
      <c r="G832" t="str">
        <f t="shared" si="164"/>
        <v/>
      </c>
      <c r="H832" t="str">
        <f>IFERROR(INDEX(JOGOS!$C$1:$P$16905,$G832,1),"")</f>
        <v/>
      </c>
      <c r="I832" s="29" t="str">
        <f>IFERROR(INDEX(JOGOS!$C$1:$P$16905,$G832,3),"")</f>
        <v/>
      </c>
      <c r="J832" s="29" t="str">
        <f>IFERROR(INDEX(JOGOS!$C$1:$P$16905,$G832,4),"")</f>
        <v/>
      </c>
      <c r="K832" t="str">
        <f>IFERROR(INDEX(JOGOS!$C$1:$P$16905,$G832,5),"")</f>
        <v/>
      </c>
      <c r="L832" t="str">
        <f>IFERROR(INDEX(JOGOS!$C$1:$P$16905,$G832,6),"")</f>
        <v/>
      </c>
      <c r="M832" t="str">
        <f>IFERROR(INDEX(JOGOS!$C$1:$P$16905,$G832,7),"")</f>
        <v/>
      </c>
      <c r="N832" t="str">
        <f>IFERROR(INDEX(JOGOS!$C$1:$P$16905,$G832,8),"")</f>
        <v/>
      </c>
      <c r="O832" t="str">
        <f>IFERROR(INDEX(JOGOS!$C$1:$P$16905,$G832,9),"")</f>
        <v/>
      </c>
      <c r="P832" t="str">
        <f>IFERROR(INDEX(JOGOS!$C$1:$P$16905,$G832,10),"")</f>
        <v/>
      </c>
      <c r="Q832" t="str">
        <f>IFERROR(INDEX(JOGOS!$C$1:$P$16905,$G832,11),"")</f>
        <v/>
      </c>
      <c r="R832" t="str">
        <f>IFERROR(INDEX(JOGOS!$C$1:$P$16905,$G832,12),"")</f>
        <v/>
      </c>
      <c r="S832" t="str">
        <f>IFERROR(INDEX(JOGOS!$C$1:$P$16905,$G832,13),"")</f>
        <v/>
      </c>
      <c r="T832">
        <f t="shared" si="174"/>
        <v>0</v>
      </c>
      <c r="U832">
        <f t="shared" si="166"/>
        <v>0</v>
      </c>
      <c r="V832">
        <f t="shared" si="167"/>
        <v>0</v>
      </c>
      <c r="W832">
        <f t="shared" si="168"/>
        <v>0</v>
      </c>
      <c r="X832">
        <f t="shared" si="169"/>
        <v>0</v>
      </c>
      <c r="Y832">
        <f t="shared" si="170"/>
        <v>0</v>
      </c>
      <c r="Z832">
        <f t="shared" si="171"/>
        <v>0</v>
      </c>
      <c r="AA832">
        <f t="shared" si="172"/>
        <v>0</v>
      </c>
      <c r="AB832">
        <f t="shared" si="173"/>
        <v>0</v>
      </c>
      <c r="AC832">
        <f t="shared" si="175"/>
        <v>0</v>
      </c>
    </row>
    <row r="833" spans="1:29">
      <c r="A833" t="str">
        <f>IF(Tabela3[[#This Row],[GOL CASA]]&lt;&gt;"",Tabela3[[#This Row],[TIME CASA]],"")</f>
        <v/>
      </c>
      <c r="B833" t="str">
        <f>IF(Tabela3[[#This Row],[GOL FORA]]&lt;&gt;"",Tabela3[[#This Row],[TIME FORA]],"")</f>
        <v/>
      </c>
      <c r="D833">
        <f t="shared" si="163"/>
        <v>0</v>
      </c>
      <c r="F833" t="str">
        <f t="shared" si="165"/>
        <v/>
      </c>
      <c r="G833" t="str">
        <f t="shared" si="164"/>
        <v/>
      </c>
      <c r="H833" t="str">
        <f>IFERROR(INDEX(JOGOS!$C$1:$P$16905,$G833,1),"")</f>
        <v/>
      </c>
      <c r="I833" s="29" t="str">
        <f>IFERROR(INDEX(JOGOS!$C$1:$P$16905,$G833,3),"")</f>
        <v/>
      </c>
      <c r="J833" s="29" t="str">
        <f>IFERROR(INDEX(JOGOS!$C$1:$P$16905,$G833,4),"")</f>
        <v/>
      </c>
      <c r="K833" t="str">
        <f>IFERROR(INDEX(JOGOS!$C$1:$P$16905,$G833,5),"")</f>
        <v/>
      </c>
      <c r="L833" t="str">
        <f>IFERROR(INDEX(JOGOS!$C$1:$P$16905,$G833,6),"")</f>
        <v/>
      </c>
      <c r="M833" t="str">
        <f>IFERROR(INDEX(JOGOS!$C$1:$P$16905,$G833,7),"")</f>
        <v/>
      </c>
      <c r="N833" t="str">
        <f>IFERROR(INDEX(JOGOS!$C$1:$P$16905,$G833,8),"")</f>
        <v/>
      </c>
      <c r="O833" t="str">
        <f>IFERROR(INDEX(JOGOS!$C$1:$P$16905,$G833,9),"")</f>
        <v/>
      </c>
      <c r="P833" t="str">
        <f>IFERROR(INDEX(JOGOS!$C$1:$P$16905,$G833,10),"")</f>
        <v/>
      </c>
      <c r="Q833" t="str">
        <f>IFERROR(INDEX(JOGOS!$C$1:$P$16905,$G833,11),"")</f>
        <v/>
      </c>
      <c r="R833" t="str">
        <f>IFERROR(INDEX(JOGOS!$C$1:$P$16905,$G833,12),"")</f>
        <v/>
      </c>
      <c r="S833" t="str">
        <f>IFERROR(INDEX(JOGOS!$C$1:$P$16905,$G833,13),"")</f>
        <v/>
      </c>
      <c r="T833">
        <f t="shared" si="174"/>
        <v>0</v>
      </c>
      <c r="U833">
        <f t="shared" si="166"/>
        <v>0</v>
      </c>
      <c r="V833">
        <f t="shared" si="167"/>
        <v>0</v>
      </c>
      <c r="W833">
        <f t="shared" si="168"/>
        <v>0</v>
      </c>
      <c r="X833">
        <f t="shared" si="169"/>
        <v>0</v>
      </c>
      <c r="Y833">
        <f t="shared" si="170"/>
        <v>0</v>
      </c>
      <c r="Z833">
        <f t="shared" si="171"/>
        <v>0</v>
      </c>
      <c r="AA833">
        <f t="shared" si="172"/>
        <v>0</v>
      </c>
      <c r="AB833">
        <f t="shared" si="173"/>
        <v>0</v>
      </c>
      <c r="AC833">
        <f t="shared" si="175"/>
        <v>0</v>
      </c>
    </row>
    <row r="834" spans="1:29">
      <c r="A834" t="str">
        <f>IF(Tabela3[[#This Row],[GOL CASA]]&lt;&gt;"",Tabela3[[#This Row],[TIME CASA]],"")</f>
        <v/>
      </c>
      <c r="B834" t="str">
        <f>IF(Tabela3[[#This Row],[GOL FORA]]&lt;&gt;"",Tabela3[[#This Row],[TIME FORA]],"")</f>
        <v/>
      </c>
      <c r="D834">
        <f t="shared" ref="D834:D897" si="176">IF(OR(A834=$C$3,B834=$C$3),1,0)</f>
        <v>0</v>
      </c>
      <c r="F834" t="str">
        <f t="shared" si="165"/>
        <v/>
      </c>
      <c r="G834" t="str">
        <f t="shared" ref="G834:G897" si="177">IFERROR(LARGE(F:F,ROW(A833)),"")</f>
        <v/>
      </c>
      <c r="H834" t="str">
        <f>IFERROR(INDEX(JOGOS!$C$1:$P$16905,$G834,1),"")</f>
        <v/>
      </c>
      <c r="I834" s="29" t="str">
        <f>IFERROR(INDEX(JOGOS!$C$1:$P$16905,$G834,3),"")</f>
        <v/>
      </c>
      <c r="J834" s="29" t="str">
        <f>IFERROR(INDEX(JOGOS!$C$1:$P$16905,$G834,4),"")</f>
        <v/>
      </c>
      <c r="K834" t="str">
        <f>IFERROR(INDEX(JOGOS!$C$1:$P$16905,$G834,5),"")</f>
        <v/>
      </c>
      <c r="L834" t="str">
        <f>IFERROR(INDEX(JOGOS!$C$1:$P$16905,$G834,6),"")</f>
        <v/>
      </c>
      <c r="M834" t="str">
        <f>IFERROR(INDEX(JOGOS!$C$1:$P$16905,$G834,7),"")</f>
        <v/>
      </c>
      <c r="N834" t="str">
        <f>IFERROR(INDEX(JOGOS!$C$1:$P$16905,$G834,8),"")</f>
        <v/>
      </c>
      <c r="O834" t="str">
        <f>IFERROR(INDEX(JOGOS!$C$1:$P$16905,$G834,9),"")</f>
        <v/>
      </c>
      <c r="P834" t="str">
        <f>IFERROR(INDEX(JOGOS!$C$1:$P$16905,$G834,10),"")</f>
        <v/>
      </c>
      <c r="Q834" t="str">
        <f>IFERROR(INDEX(JOGOS!$C$1:$P$16905,$G834,11),"")</f>
        <v/>
      </c>
      <c r="R834" t="str">
        <f>IFERROR(INDEX(JOGOS!$C$1:$P$16905,$G834,12),"")</f>
        <v/>
      </c>
      <c r="S834" t="str">
        <f>IFERROR(INDEX(JOGOS!$C$1:$P$16905,$G834,13),"")</f>
        <v/>
      </c>
      <c r="T834">
        <f t="shared" si="174"/>
        <v>0</v>
      </c>
      <c r="U834">
        <f t="shared" si="166"/>
        <v>0</v>
      </c>
      <c r="V834">
        <f t="shared" si="167"/>
        <v>0</v>
      </c>
      <c r="W834">
        <f t="shared" si="168"/>
        <v>0</v>
      </c>
      <c r="X834">
        <f t="shared" si="169"/>
        <v>0</v>
      </c>
      <c r="Y834">
        <f t="shared" si="170"/>
        <v>0</v>
      </c>
      <c r="Z834">
        <f t="shared" si="171"/>
        <v>0</v>
      </c>
      <c r="AA834">
        <f t="shared" si="172"/>
        <v>0</v>
      </c>
      <c r="AB834">
        <f t="shared" si="173"/>
        <v>0</v>
      </c>
      <c r="AC834">
        <f t="shared" si="175"/>
        <v>0</v>
      </c>
    </row>
    <row r="835" spans="1:29">
      <c r="A835" t="str">
        <f>IF(Tabela3[[#This Row],[GOL CASA]]&lt;&gt;"",Tabela3[[#This Row],[TIME CASA]],"")</f>
        <v/>
      </c>
      <c r="B835" t="str">
        <f>IF(Tabela3[[#This Row],[GOL FORA]]&lt;&gt;"",Tabela3[[#This Row],[TIME FORA]],"")</f>
        <v/>
      </c>
      <c r="D835">
        <f t="shared" si="176"/>
        <v>0</v>
      </c>
      <c r="F835" t="str">
        <f t="shared" ref="F835:F898" si="178">IF(D835=1,ROW(),"")</f>
        <v/>
      </c>
      <c r="G835" t="str">
        <f t="shared" si="177"/>
        <v/>
      </c>
      <c r="H835" t="str">
        <f>IFERROR(INDEX(JOGOS!$C$1:$P$16905,$G835,1),"")</f>
        <v/>
      </c>
      <c r="I835" s="29" t="str">
        <f>IFERROR(INDEX(JOGOS!$C$1:$P$16905,$G835,3),"")</f>
        <v/>
      </c>
      <c r="J835" s="29" t="str">
        <f>IFERROR(INDEX(JOGOS!$C$1:$P$16905,$G835,4),"")</f>
        <v/>
      </c>
      <c r="K835" t="str">
        <f>IFERROR(INDEX(JOGOS!$C$1:$P$16905,$G835,5),"")</f>
        <v/>
      </c>
      <c r="L835" t="str">
        <f>IFERROR(INDEX(JOGOS!$C$1:$P$16905,$G835,6),"")</f>
        <v/>
      </c>
      <c r="M835" t="str">
        <f>IFERROR(INDEX(JOGOS!$C$1:$P$16905,$G835,7),"")</f>
        <v/>
      </c>
      <c r="N835" t="str">
        <f>IFERROR(INDEX(JOGOS!$C$1:$P$16905,$G835,8),"")</f>
        <v/>
      </c>
      <c r="O835" t="str">
        <f>IFERROR(INDEX(JOGOS!$C$1:$P$16905,$G835,9),"")</f>
        <v/>
      </c>
      <c r="P835" t="str">
        <f>IFERROR(INDEX(JOGOS!$C$1:$P$16905,$G835,10),"")</f>
        <v/>
      </c>
      <c r="Q835" t="str">
        <f>IFERROR(INDEX(JOGOS!$C$1:$P$16905,$G835,11),"")</f>
        <v/>
      </c>
      <c r="R835" t="str">
        <f>IFERROR(INDEX(JOGOS!$C$1:$P$16905,$G835,12),"")</f>
        <v/>
      </c>
      <c r="S835" t="str">
        <f>IFERROR(INDEX(JOGOS!$C$1:$P$16905,$G835,13),"")</f>
        <v/>
      </c>
      <c r="T835">
        <f t="shared" si="174"/>
        <v>0</v>
      </c>
      <c r="U835">
        <f t="shared" ref="U835:U898" si="179">IF(AND(M835=$C$3,O835&gt;0),$U$1,0)</f>
        <v>0</v>
      </c>
      <c r="V835">
        <f t="shared" ref="V835:V898" si="180">IF(AND(J835=$C$3,O835&gt;0),$U$1,0)</f>
        <v>0</v>
      </c>
      <c r="W835">
        <f t="shared" ref="W835:W898" si="181">IF(AND(M835=$C$3,N835&gt;0),$U$1,0)</f>
        <v>0</v>
      </c>
      <c r="X835">
        <f t="shared" ref="X835:X898" si="182">IF(AND(J835=$C$3,K835&gt;0),$U$1,0)</f>
        <v>0</v>
      </c>
      <c r="Y835">
        <f t="shared" ref="Y835:Y898" si="183">IF(AND(M835=$C$3,L835&gt;0),$U$1,0)</f>
        <v>0</v>
      </c>
      <c r="Z835">
        <f t="shared" ref="Z835:Z898" si="184">IF(AND(J835=$C$3,L835&gt;0),$U$1,0)</f>
        <v>0</v>
      </c>
      <c r="AA835">
        <f t="shared" ref="AA835:AA898" si="185">IF(AND(M835=$C$3,K835&gt;0),$U$1,0)</f>
        <v>0</v>
      </c>
      <c r="AB835">
        <f t="shared" ref="AB835:AB898" si="186">Y835+AA835</f>
        <v>0</v>
      </c>
      <c r="AC835">
        <f t="shared" si="175"/>
        <v>0</v>
      </c>
    </row>
    <row r="836" spans="1:29">
      <c r="A836" t="str">
        <f>IF(Tabela3[[#This Row],[GOL CASA]]&lt;&gt;"",Tabela3[[#This Row],[TIME CASA]],"")</f>
        <v/>
      </c>
      <c r="B836" t="str">
        <f>IF(Tabela3[[#This Row],[GOL FORA]]&lt;&gt;"",Tabela3[[#This Row],[TIME FORA]],"")</f>
        <v/>
      </c>
      <c r="D836">
        <f t="shared" si="176"/>
        <v>0</v>
      </c>
      <c r="F836" t="str">
        <f t="shared" si="178"/>
        <v/>
      </c>
      <c r="G836" t="str">
        <f t="shared" si="177"/>
        <v/>
      </c>
      <c r="H836" t="str">
        <f>IFERROR(INDEX(JOGOS!$C$1:$P$16905,$G836,1),"")</f>
        <v/>
      </c>
      <c r="I836" s="29" t="str">
        <f>IFERROR(INDEX(JOGOS!$C$1:$P$16905,$G836,3),"")</f>
        <v/>
      </c>
      <c r="J836" s="29" t="str">
        <f>IFERROR(INDEX(JOGOS!$C$1:$P$16905,$G836,4),"")</f>
        <v/>
      </c>
      <c r="K836" t="str">
        <f>IFERROR(INDEX(JOGOS!$C$1:$P$16905,$G836,5),"")</f>
        <v/>
      </c>
      <c r="L836" t="str">
        <f>IFERROR(INDEX(JOGOS!$C$1:$P$16905,$G836,6),"")</f>
        <v/>
      </c>
      <c r="M836" t="str">
        <f>IFERROR(INDEX(JOGOS!$C$1:$P$16905,$G836,7),"")</f>
        <v/>
      </c>
      <c r="N836" t="str">
        <f>IFERROR(INDEX(JOGOS!$C$1:$P$16905,$G836,8),"")</f>
        <v/>
      </c>
      <c r="O836" t="str">
        <f>IFERROR(INDEX(JOGOS!$C$1:$P$16905,$G836,9),"")</f>
        <v/>
      </c>
      <c r="P836" t="str">
        <f>IFERROR(INDEX(JOGOS!$C$1:$P$16905,$G836,10),"")</f>
        <v/>
      </c>
      <c r="Q836" t="str">
        <f>IFERROR(INDEX(JOGOS!$C$1:$P$16905,$G836,11),"")</f>
        <v/>
      </c>
      <c r="R836" t="str">
        <f>IFERROR(INDEX(JOGOS!$C$1:$P$16905,$G836,12),"")</f>
        <v/>
      </c>
      <c r="S836" t="str">
        <f>IFERROR(INDEX(JOGOS!$C$1:$P$16905,$G836,13),"")</f>
        <v/>
      </c>
      <c r="T836">
        <f t="shared" ref="T836:T899" si="187">IF(AND(J836=$C$3,N836&gt;0),$U$1,0)</f>
        <v>0</v>
      </c>
      <c r="U836">
        <f t="shared" si="179"/>
        <v>0</v>
      </c>
      <c r="V836">
        <f t="shared" si="180"/>
        <v>0</v>
      </c>
      <c r="W836">
        <f t="shared" si="181"/>
        <v>0</v>
      </c>
      <c r="X836">
        <f t="shared" si="182"/>
        <v>0</v>
      </c>
      <c r="Y836">
        <f t="shared" si="183"/>
        <v>0</v>
      </c>
      <c r="Z836">
        <f t="shared" si="184"/>
        <v>0</v>
      </c>
      <c r="AA836">
        <f t="shared" si="185"/>
        <v>0</v>
      </c>
      <c r="AB836">
        <f t="shared" si="186"/>
        <v>0</v>
      </c>
      <c r="AC836">
        <f t="shared" si="175"/>
        <v>0</v>
      </c>
    </row>
    <row r="837" spans="1:29">
      <c r="A837" t="str">
        <f>IF(Tabela3[[#This Row],[GOL CASA]]&lt;&gt;"",Tabela3[[#This Row],[TIME CASA]],"")</f>
        <v/>
      </c>
      <c r="B837" t="str">
        <f>IF(Tabela3[[#This Row],[GOL FORA]]&lt;&gt;"",Tabela3[[#This Row],[TIME FORA]],"")</f>
        <v/>
      </c>
      <c r="D837">
        <f t="shared" si="176"/>
        <v>0</v>
      </c>
      <c r="F837" t="str">
        <f t="shared" si="178"/>
        <v/>
      </c>
      <c r="G837" t="str">
        <f t="shared" si="177"/>
        <v/>
      </c>
      <c r="H837" t="str">
        <f>IFERROR(INDEX(JOGOS!$C$1:$P$16905,$G837,1),"")</f>
        <v/>
      </c>
      <c r="I837" s="29" t="str">
        <f>IFERROR(INDEX(JOGOS!$C$1:$P$16905,$G837,3),"")</f>
        <v/>
      </c>
      <c r="J837" s="29" t="str">
        <f>IFERROR(INDEX(JOGOS!$C$1:$P$16905,$G837,4),"")</f>
        <v/>
      </c>
      <c r="K837" t="str">
        <f>IFERROR(INDEX(JOGOS!$C$1:$P$16905,$G837,5),"")</f>
        <v/>
      </c>
      <c r="L837" t="str">
        <f>IFERROR(INDEX(JOGOS!$C$1:$P$16905,$G837,6),"")</f>
        <v/>
      </c>
      <c r="M837" t="str">
        <f>IFERROR(INDEX(JOGOS!$C$1:$P$16905,$G837,7),"")</f>
        <v/>
      </c>
      <c r="N837" t="str">
        <f>IFERROR(INDEX(JOGOS!$C$1:$P$16905,$G837,8),"")</f>
        <v/>
      </c>
      <c r="O837" t="str">
        <f>IFERROR(INDEX(JOGOS!$C$1:$P$16905,$G837,9),"")</f>
        <v/>
      </c>
      <c r="P837" t="str">
        <f>IFERROR(INDEX(JOGOS!$C$1:$P$16905,$G837,10),"")</f>
        <v/>
      </c>
      <c r="Q837" t="str">
        <f>IFERROR(INDEX(JOGOS!$C$1:$P$16905,$G837,11),"")</f>
        <v/>
      </c>
      <c r="R837" t="str">
        <f>IFERROR(INDEX(JOGOS!$C$1:$P$16905,$G837,12),"")</f>
        <v/>
      </c>
      <c r="S837" t="str">
        <f>IFERROR(INDEX(JOGOS!$C$1:$P$16905,$G837,13),"")</f>
        <v/>
      </c>
      <c r="T837">
        <f t="shared" si="187"/>
        <v>0</v>
      </c>
      <c r="U837">
        <f t="shared" si="179"/>
        <v>0</v>
      </c>
      <c r="V837">
        <f t="shared" si="180"/>
        <v>0</v>
      </c>
      <c r="W837">
        <f t="shared" si="181"/>
        <v>0</v>
      </c>
      <c r="X837">
        <f t="shared" si="182"/>
        <v>0</v>
      </c>
      <c r="Y837">
        <f t="shared" si="183"/>
        <v>0</v>
      </c>
      <c r="Z837">
        <f t="shared" si="184"/>
        <v>0</v>
      </c>
      <c r="AA837">
        <f t="shared" si="185"/>
        <v>0</v>
      </c>
      <c r="AB837">
        <f t="shared" si="186"/>
        <v>0</v>
      </c>
      <c r="AC837">
        <f t="shared" ref="AC837:AC900" si="188">X837+Z837</f>
        <v>0</v>
      </c>
    </row>
    <row r="838" spans="1:29">
      <c r="A838" t="str">
        <f>IF(Tabela3[[#This Row],[GOL CASA]]&lt;&gt;"",Tabela3[[#This Row],[TIME CASA]],"")</f>
        <v/>
      </c>
      <c r="B838" t="str">
        <f>IF(Tabela3[[#This Row],[GOL FORA]]&lt;&gt;"",Tabela3[[#This Row],[TIME FORA]],"")</f>
        <v/>
      </c>
      <c r="D838">
        <f t="shared" si="176"/>
        <v>0</v>
      </c>
      <c r="F838" t="str">
        <f t="shared" si="178"/>
        <v/>
      </c>
      <c r="G838" t="str">
        <f t="shared" si="177"/>
        <v/>
      </c>
      <c r="H838" t="str">
        <f>IFERROR(INDEX(JOGOS!$C$1:$P$16905,$G838,1),"")</f>
        <v/>
      </c>
      <c r="I838" s="29" t="str">
        <f>IFERROR(INDEX(JOGOS!$C$1:$P$16905,$G838,3),"")</f>
        <v/>
      </c>
      <c r="J838" s="29" t="str">
        <f>IFERROR(INDEX(JOGOS!$C$1:$P$16905,$G838,4),"")</f>
        <v/>
      </c>
      <c r="K838" t="str">
        <f>IFERROR(INDEX(JOGOS!$C$1:$P$16905,$G838,5),"")</f>
        <v/>
      </c>
      <c r="L838" t="str">
        <f>IFERROR(INDEX(JOGOS!$C$1:$P$16905,$G838,6),"")</f>
        <v/>
      </c>
      <c r="M838" t="str">
        <f>IFERROR(INDEX(JOGOS!$C$1:$P$16905,$G838,7),"")</f>
        <v/>
      </c>
      <c r="N838" t="str">
        <f>IFERROR(INDEX(JOGOS!$C$1:$P$16905,$G838,8),"")</f>
        <v/>
      </c>
      <c r="O838" t="str">
        <f>IFERROR(INDEX(JOGOS!$C$1:$P$16905,$G838,9),"")</f>
        <v/>
      </c>
      <c r="P838" t="str">
        <f>IFERROR(INDEX(JOGOS!$C$1:$P$16905,$G838,10),"")</f>
        <v/>
      </c>
      <c r="Q838" t="str">
        <f>IFERROR(INDEX(JOGOS!$C$1:$P$16905,$G838,11),"")</f>
        <v/>
      </c>
      <c r="R838" t="str">
        <f>IFERROR(INDEX(JOGOS!$C$1:$P$16905,$G838,12),"")</f>
        <v/>
      </c>
      <c r="S838" t="str">
        <f>IFERROR(INDEX(JOGOS!$C$1:$P$16905,$G838,13),"")</f>
        <v/>
      </c>
      <c r="T838">
        <f t="shared" si="187"/>
        <v>0</v>
      </c>
      <c r="U838">
        <f t="shared" si="179"/>
        <v>0</v>
      </c>
      <c r="V838">
        <f t="shared" si="180"/>
        <v>0</v>
      </c>
      <c r="W838">
        <f t="shared" si="181"/>
        <v>0</v>
      </c>
      <c r="X838">
        <f t="shared" si="182"/>
        <v>0</v>
      </c>
      <c r="Y838">
        <f t="shared" si="183"/>
        <v>0</v>
      </c>
      <c r="Z838">
        <f t="shared" si="184"/>
        <v>0</v>
      </c>
      <c r="AA838">
        <f t="shared" si="185"/>
        <v>0</v>
      </c>
      <c r="AB838">
        <f t="shared" si="186"/>
        <v>0</v>
      </c>
      <c r="AC838">
        <f t="shared" si="188"/>
        <v>0</v>
      </c>
    </row>
    <row r="839" spans="1:29">
      <c r="A839" t="str">
        <f>IF(Tabela3[[#This Row],[GOL CASA]]&lt;&gt;"",Tabela3[[#This Row],[TIME CASA]],"")</f>
        <v/>
      </c>
      <c r="B839" t="str">
        <f>IF(Tabela3[[#This Row],[GOL FORA]]&lt;&gt;"",Tabela3[[#This Row],[TIME FORA]],"")</f>
        <v/>
      </c>
      <c r="D839">
        <f t="shared" si="176"/>
        <v>0</v>
      </c>
      <c r="F839" t="str">
        <f t="shared" si="178"/>
        <v/>
      </c>
      <c r="G839" t="str">
        <f t="shared" si="177"/>
        <v/>
      </c>
      <c r="H839" t="str">
        <f>IFERROR(INDEX(JOGOS!$C$1:$P$16905,$G839,1),"")</f>
        <v/>
      </c>
      <c r="I839" s="29" t="str">
        <f>IFERROR(INDEX(JOGOS!$C$1:$P$16905,$G839,3),"")</f>
        <v/>
      </c>
      <c r="J839" s="29" t="str">
        <f>IFERROR(INDEX(JOGOS!$C$1:$P$16905,$G839,4),"")</f>
        <v/>
      </c>
      <c r="K839" t="str">
        <f>IFERROR(INDEX(JOGOS!$C$1:$P$16905,$G839,5),"")</f>
        <v/>
      </c>
      <c r="L839" t="str">
        <f>IFERROR(INDEX(JOGOS!$C$1:$P$16905,$G839,6),"")</f>
        <v/>
      </c>
      <c r="M839" t="str">
        <f>IFERROR(INDEX(JOGOS!$C$1:$P$16905,$G839,7),"")</f>
        <v/>
      </c>
      <c r="N839" t="str">
        <f>IFERROR(INDEX(JOGOS!$C$1:$P$16905,$G839,8),"")</f>
        <v/>
      </c>
      <c r="O839" t="str">
        <f>IFERROR(INDEX(JOGOS!$C$1:$P$16905,$G839,9),"")</f>
        <v/>
      </c>
      <c r="P839" t="str">
        <f>IFERROR(INDEX(JOGOS!$C$1:$P$16905,$G839,10),"")</f>
        <v/>
      </c>
      <c r="Q839" t="str">
        <f>IFERROR(INDEX(JOGOS!$C$1:$P$16905,$G839,11),"")</f>
        <v/>
      </c>
      <c r="R839" t="str">
        <f>IFERROR(INDEX(JOGOS!$C$1:$P$16905,$G839,12),"")</f>
        <v/>
      </c>
      <c r="S839" t="str">
        <f>IFERROR(INDEX(JOGOS!$C$1:$P$16905,$G839,13),"")</f>
        <v/>
      </c>
      <c r="T839">
        <f t="shared" si="187"/>
        <v>0</v>
      </c>
      <c r="U839">
        <f t="shared" si="179"/>
        <v>0</v>
      </c>
      <c r="V839">
        <f t="shared" si="180"/>
        <v>0</v>
      </c>
      <c r="W839">
        <f t="shared" si="181"/>
        <v>0</v>
      </c>
      <c r="X839">
        <f t="shared" si="182"/>
        <v>0</v>
      </c>
      <c r="Y839">
        <f t="shared" si="183"/>
        <v>0</v>
      </c>
      <c r="Z839">
        <f t="shared" si="184"/>
        <v>0</v>
      </c>
      <c r="AA839">
        <f t="shared" si="185"/>
        <v>0</v>
      </c>
      <c r="AB839">
        <f t="shared" si="186"/>
        <v>0</v>
      </c>
      <c r="AC839">
        <f t="shared" si="188"/>
        <v>0</v>
      </c>
    </row>
    <row r="840" spans="1:29">
      <c r="A840" t="str">
        <f>IF(Tabela3[[#This Row],[GOL CASA]]&lt;&gt;"",Tabela3[[#This Row],[TIME CASA]],"")</f>
        <v/>
      </c>
      <c r="B840" t="str">
        <f>IF(Tabela3[[#This Row],[GOL FORA]]&lt;&gt;"",Tabela3[[#This Row],[TIME FORA]],"")</f>
        <v/>
      </c>
      <c r="D840">
        <f t="shared" si="176"/>
        <v>0</v>
      </c>
      <c r="F840" t="str">
        <f t="shared" si="178"/>
        <v/>
      </c>
      <c r="G840" t="str">
        <f t="shared" si="177"/>
        <v/>
      </c>
      <c r="H840" t="str">
        <f>IFERROR(INDEX(JOGOS!$C$1:$P$16905,$G840,1),"")</f>
        <v/>
      </c>
      <c r="I840" s="29" t="str">
        <f>IFERROR(INDEX(JOGOS!$C$1:$P$16905,$G840,3),"")</f>
        <v/>
      </c>
      <c r="J840" s="29" t="str">
        <f>IFERROR(INDEX(JOGOS!$C$1:$P$16905,$G840,4),"")</f>
        <v/>
      </c>
      <c r="K840" t="str">
        <f>IFERROR(INDEX(JOGOS!$C$1:$P$16905,$G840,5),"")</f>
        <v/>
      </c>
      <c r="L840" t="str">
        <f>IFERROR(INDEX(JOGOS!$C$1:$P$16905,$G840,6),"")</f>
        <v/>
      </c>
      <c r="M840" t="str">
        <f>IFERROR(INDEX(JOGOS!$C$1:$P$16905,$G840,7),"")</f>
        <v/>
      </c>
      <c r="N840" t="str">
        <f>IFERROR(INDEX(JOGOS!$C$1:$P$16905,$G840,8),"")</f>
        <v/>
      </c>
      <c r="O840" t="str">
        <f>IFERROR(INDEX(JOGOS!$C$1:$P$16905,$G840,9),"")</f>
        <v/>
      </c>
      <c r="P840" t="str">
        <f>IFERROR(INDEX(JOGOS!$C$1:$P$16905,$G840,10),"")</f>
        <v/>
      </c>
      <c r="Q840" t="str">
        <f>IFERROR(INDEX(JOGOS!$C$1:$P$16905,$G840,11),"")</f>
        <v/>
      </c>
      <c r="R840" t="str">
        <f>IFERROR(INDEX(JOGOS!$C$1:$P$16905,$G840,12),"")</f>
        <v/>
      </c>
      <c r="S840" t="str">
        <f>IFERROR(INDEX(JOGOS!$C$1:$P$16905,$G840,13),"")</f>
        <v/>
      </c>
      <c r="T840">
        <f t="shared" si="187"/>
        <v>0</v>
      </c>
      <c r="U840">
        <f t="shared" si="179"/>
        <v>0</v>
      </c>
      <c r="V840">
        <f t="shared" si="180"/>
        <v>0</v>
      </c>
      <c r="W840">
        <f t="shared" si="181"/>
        <v>0</v>
      </c>
      <c r="X840">
        <f t="shared" si="182"/>
        <v>0</v>
      </c>
      <c r="Y840">
        <f t="shared" si="183"/>
        <v>0</v>
      </c>
      <c r="Z840">
        <f t="shared" si="184"/>
        <v>0</v>
      </c>
      <c r="AA840">
        <f t="shared" si="185"/>
        <v>0</v>
      </c>
      <c r="AB840">
        <f t="shared" si="186"/>
        <v>0</v>
      </c>
      <c r="AC840">
        <f t="shared" si="188"/>
        <v>0</v>
      </c>
    </row>
    <row r="841" spans="1:29">
      <c r="A841" t="str">
        <f>IF(Tabela3[[#This Row],[GOL CASA]]&lt;&gt;"",Tabela3[[#This Row],[TIME CASA]],"")</f>
        <v/>
      </c>
      <c r="B841" t="str">
        <f>IF(Tabela3[[#This Row],[GOL FORA]]&lt;&gt;"",Tabela3[[#This Row],[TIME FORA]],"")</f>
        <v/>
      </c>
      <c r="D841">
        <f t="shared" si="176"/>
        <v>0</v>
      </c>
      <c r="F841" t="str">
        <f t="shared" si="178"/>
        <v/>
      </c>
      <c r="G841" t="str">
        <f t="shared" si="177"/>
        <v/>
      </c>
      <c r="H841" t="str">
        <f>IFERROR(INDEX(JOGOS!$C$1:$P$16905,$G841,1),"")</f>
        <v/>
      </c>
      <c r="I841" s="29" t="str">
        <f>IFERROR(INDEX(JOGOS!$C$1:$P$16905,$G841,3),"")</f>
        <v/>
      </c>
      <c r="J841" s="29" t="str">
        <f>IFERROR(INDEX(JOGOS!$C$1:$P$16905,$G841,4),"")</f>
        <v/>
      </c>
      <c r="K841" t="str">
        <f>IFERROR(INDEX(JOGOS!$C$1:$P$16905,$G841,5),"")</f>
        <v/>
      </c>
      <c r="L841" t="str">
        <f>IFERROR(INDEX(JOGOS!$C$1:$P$16905,$G841,6),"")</f>
        <v/>
      </c>
      <c r="M841" t="str">
        <f>IFERROR(INDEX(JOGOS!$C$1:$P$16905,$G841,7),"")</f>
        <v/>
      </c>
      <c r="N841" t="str">
        <f>IFERROR(INDEX(JOGOS!$C$1:$P$16905,$G841,8),"")</f>
        <v/>
      </c>
      <c r="O841" t="str">
        <f>IFERROR(INDEX(JOGOS!$C$1:$P$16905,$G841,9),"")</f>
        <v/>
      </c>
      <c r="P841" t="str">
        <f>IFERROR(INDEX(JOGOS!$C$1:$P$16905,$G841,10),"")</f>
        <v/>
      </c>
      <c r="Q841" t="str">
        <f>IFERROR(INDEX(JOGOS!$C$1:$P$16905,$G841,11),"")</f>
        <v/>
      </c>
      <c r="R841" t="str">
        <f>IFERROR(INDEX(JOGOS!$C$1:$P$16905,$G841,12),"")</f>
        <v/>
      </c>
      <c r="S841" t="str">
        <f>IFERROR(INDEX(JOGOS!$C$1:$P$16905,$G841,13),"")</f>
        <v/>
      </c>
      <c r="T841">
        <f t="shared" si="187"/>
        <v>0</v>
      </c>
      <c r="U841">
        <f t="shared" si="179"/>
        <v>0</v>
      </c>
      <c r="V841">
        <f t="shared" si="180"/>
        <v>0</v>
      </c>
      <c r="W841">
        <f t="shared" si="181"/>
        <v>0</v>
      </c>
      <c r="X841">
        <f t="shared" si="182"/>
        <v>0</v>
      </c>
      <c r="Y841">
        <f t="shared" si="183"/>
        <v>0</v>
      </c>
      <c r="Z841">
        <f t="shared" si="184"/>
        <v>0</v>
      </c>
      <c r="AA841">
        <f t="shared" si="185"/>
        <v>0</v>
      </c>
      <c r="AB841">
        <f t="shared" si="186"/>
        <v>0</v>
      </c>
      <c r="AC841">
        <f t="shared" si="188"/>
        <v>0</v>
      </c>
    </row>
    <row r="842" spans="1:29">
      <c r="A842" t="str">
        <f>IF(Tabela3[[#This Row],[GOL CASA]]&lt;&gt;"",Tabela3[[#This Row],[TIME CASA]],"")</f>
        <v/>
      </c>
      <c r="B842" t="str">
        <f>IF(Tabela3[[#This Row],[GOL FORA]]&lt;&gt;"",Tabela3[[#This Row],[TIME FORA]],"")</f>
        <v/>
      </c>
      <c r="D842">
        <f t="shared" si="176"/>
        <v>0</v>
      </c>
      <c r="F842" t="str">
        <f t="shared" si="178"/>
        <v/>
      </c>
      <c r="G842" t="str">
        <f t="shared" si="177"/>
        <v/>
      </c>
      <c r="H842" t="str">
        <f>IFERROR(INDEX(JOGOS!$C$1:$P$16905,$G842,1),"")</f>
        <v/>
      </c>
      <c r="I842" s="29" t="str">
        <f>IFERROR(INDEX(JOGOS!$C$1:$P$16905,$G842,3),"")</f>
        <v/>
      </c>
      <c r="J842" s="29" t="str">
        <f>IFERROR(INDEX(JOGOS!$C$1:$P$16905,$G842,4),"")</f>
        <v/>
      </c>
      <c r="K842" t="str">
        <f>IFERROR(INDEX(JOGOS!$C$1:$P$16905,$G842,5),"")</f>
        <v/>
      </c>
      <c r="L842" t="str">
        <f>IFERROR(INDEX(JOGOS!$C$1:$P$16905,$G842,6),"")</f>
        <v/>
      </c>
      <c r="M842" t="str">
        <f>IFERROR(INDEX(JOGOS!$C$1:$P$16905,$G842,7),"")</f>
        <v/>
      </c>
      <c r="N842" t="str">
        <f>IFERROR(INDEX(JOGOS!$C$1:$P$16905,$G842,8),"")</f>
        <v/>
      </c>
      <c r="O842" t="str">
        <f>IFERROR(INDEX(JOGOS!$C$1:$P$16905,$G842,9),"")</f>
        <v/>
      </c>
      <c r="P842" t="str">
        <f>IFERROR(INDEX(JOGOS!$C$1:$P$16905,$G842,10),"")</f>
        <v/>
      </c>
      <c r="Q842" t="str">
        <f>IFERROR(INDEX(JOGOS!$C$1:$P$16905,$G842,11),"")</f>
        <v/>
      </c>
      <c r="R842" t="str">
        <f>IFERROR(INDEX(JOGOS!$C$1:$P$16905,$G842,12),"")</f>
        <v/>
      </c>
      <c r="S842" t="str">
        <f>IFERROR(INDEX(JOGOS!$C$1:$P$16905,$G842,13),"")</f>
        <v/>
      </c>
      <c r="T842">
        <f t="shared" si="187"/>
        <v>0</v>
      </c>
      <c r="U842">
        <f t="shared" si="179"/>
        <v>0</v>
      </c>
      <c r="V842">
        <f t="shared" si="180"/>
        <v>0</v>
      </c>
      <c r="W842">
        <f t="shared" si="181"/>
        <v>0</v>
      </c>
      <c r="X842">
        <f t="shared" si="182"/>
        <v>0</v>
      </c>
      <c r="Y842">
        <f t="shared" si="183"/>
        <v>0</v>
      </c>
      <c r="Z842">
        <f t="shared" si="184"/>
        <v>0</v>
      </c>
      <c r="AA842">
        <f t="shared" si="185"/>
        <v>0</v>
      </c>
      <c r="AB842">
        <f t="shared" si="186"/>
        <v>0</v>
      </c>
      <c r="AC842">
        <f t="shared" si="188"/>
        <v>0</v>
      </c>
    </row>
    <row r="843" spans="1:29">
      <c r="A843" t="str">
        <f>IF(Tabela3[[#This Row],[GOL CASA]]&lt;&gt;"",Tabela3[[#This Row],[TIME CASA]],"")</f>
        <v/>
      </c>
      <c r="B843" t="str">
        <f>IF(Tabela3[[#This Row],[GOL FORA]]&lt;&gt;"",Tabela3[[#This Row],[TIME FORA]],"")</f>
        <v/>
      </c>
      <c r="D843">
        <f t="shared" si="176"/>
        <v>0</v>
      </c>
      <c r="F843" t="str">
        <f t="shared" si="178"/>
        <v/>
      </c>
      <c r="G843" t="str">
        <f t="shared" si="177"/>
        <v/>
      </c>
      <c r="H843" t="str">
        <f>IFERROR(INDEX(JOGOS!$C$1:$P$16905,$G843,1),"")</f>
        <v/>
      </c>
      <c r="I843" s="29" t="str">
        <f>IFERROR(INDEX(JOGOS!$C$1:$P$16905,$G843,3),"")</f>
        <v/>
      </c>
      <c r="J843" s="29" t="str">
        <f>IFERROR(INDEX(JOGOS!$C$1:$P$16905,$G843,4),"")</f>
        <v/>
      </c>
      <c r="K843" t="str">
        <f>IFERROR(INDEX(JOGOS!$C$1:$P$16905,$G843,5),"")</f>
        <v/>
      </c>
      <c r="L843" t="str">
        <f>IFERROR(INDEX(JOGOS!$C$1:$P$16905,$G843,6),"")</f>
        <v/>
      </c>
      <c r="M843" t="str">
        <f>IFERROR(INDEX(JOGOS!$C$1:$P$16905,$G843,7),"")</f>
        <v/>
      </c>
      <c r="N843" t="str">
        <f>IFERROR(INDEX(JOGOS!$C$1:$P$16905,$G843,8),"")</f>
        <v/>
      </c>
      <c r="O843" t="str">
        <f>IFERROR(INDEX(JOGOS!$C$1:$P$16905,$G843,9),"")</f>
        <v/>
      </c>
      <c r="P843" t="str">
        <f>IFERROR(INDEX(JOGOS!$C$1:$P$16905,$G843,10),"")</f>
        <v/>
      </c>
      <c r="Q843" t="str">
        <f>IFERROR(INDEX(JOGOS!$C$1:$P$16905,$G843,11),"")</f>
        <v/>
      </c>
      <c r="R843" t="str">
        <f>IFERROR(INDEX(JOGOS!$C$1:$P$16905,$G843,12),"")</f>
        <v/>
      </c>
      <c r="S843" t="str">
        <f>IFERROR(INDEX(JOGOS!$C$1:$P$16905,$G843,13),"")</f>
        <v/>
      </c>
      <c r="T843">
        <f t="shared" si="187"/>
        <v>0</v>
      </c>
      <c r="U843">
        <f t="shared" si="179"/>
        <v>0</v>
      </c>
      <c r="V843">
        <f t="shared" si="180"/>
        <v>0</v>
      </c>
      <c r="W843">
        <f t="shared" si="181"/>
        <v>0</v>
      </c>
      <c r="X843">
        <f t="shared" si="182"/>
        <v>0</v>
      </c>
      <c r="Y843">
        <f t="shared" si="183"/>
        <v>0</v>
      </c>
      <c r="Z843">
        <f t="shared" si="184"/>
        <v>0</v>
      </c>
      <c r="AA843">
        <f t="shared" si="185"/>
        <v>0</v>
      </c>
      <c r="AB843">
        <f t="shared" si="186"/>
        <v>0</v>
      </c>
      <c r="AC843">
        <f t="shared" si="188"/>
        <v>0</v>
      </c>
    </row>
    <row r="844" spans="1:29">
      <c r="A844" t="str">
        <f>IF(Tabela3[[#This Row],[GOL CASA]]&lt;&gt;"",Tabela3[[#This Row],[TIME CASA]],"")</f>
        <v/>
      </c>
      <c r="B844" t="str">
        <f>IF(Tabela3[[#This Row],[GOL FORA]]&lt;&gt;"",Tabela3[[#This Row],[TIME FORA]],"")</f>
        <v/>
      </c>
      <c r="D844">
        <f t="shared" si="176"/>
        <v>0</v>
      </c>
      <c r="F844" t="str">
        <f t="shared" si="178"/>
        <v/>
      </c>
      <c r="G844" t="str">
        <f t="shared" si="177"/>
        <v/>
      </c>
      <c r="H844" t="str">
        <f>IFERROR(INDEX(JOGOS!$C$1:$P$16905,$G844,1),"")</f>
        <v/>
      </c>
      <c r="I844" s="29" t="str">
        <f>IFERROR(INDEX(JOGOS!$C$1:$P$16905,$G844,3),"")</f>
        <v/>
      </c>
      <c r="J844" s="29" t="str">
        <f>IFERROR(INDEX(JOGOS!$C$1:$P$16905,$G844,4),"")</f>
        <v/>
      </c>
      <c r="K844" t="str">
        <f>IFERROR(INDEX(JOGOS!$C$1:$P$16905,$G844,5),"")</f>
        <v/>
      </c>
      <c r="L844" t="str">
        <f>IFERROR(INDEX(JOGOS!$C$1:$P$16905,$G844,6),"")</f>
        <v/>
      </c>
      <c r="M844" t="str">
        <f>IFERROR(INDEX(JOGOS!$C$1:$P$16905,$G844,7),"")</f>
        <v/>
      </c>
      <c r="N844" t="str">
        <f>IFERROR(INDEX(JOGOS!$C$1:$P$16905,$G844,8),"")</f>
        <v/>
      </c>
      <c r="O844" t="str">
        <f>IFERROR(INDEX(JOGOS!$C$1:$P$16905,$G844,9),"")</f>
        <v/>
      </c>
      <c r="P844" t="str">
        <f>IFERROR(INDEX(JOGOS!$C$1:$P$16905,$G844,10),"")</f>
        <v/>
      </c>
      <c r="Q844" t="str">
        <f>IFERROR(INDEX(JOGOS!$C$1:$P$16905,$G844,11),"")</f>
        <v/>
      </c>
      <c r="R844" t="str">
        <f>IFERROR(INDEX(JOGOS!$C$1:$P$16905,$G844,12),"")</f>
        <v/>
      </c>
      <c r="S844" t="str">
        <f>IFERROR(INDEX(JOGOS!$C$1:$P$16905,$G844,13),"")</f>
        <v/>
      </c>
      <c r="T844">
        <f t="shared" si="187"/>
        <v>0</v>
      </c>
      <c r="U844">
        <f t="shared" si="179"/>
        <v>0</v>
      </c>
      <c r="V844">
        <f t="shared" si="180"/>
        <v>0</v>
      </c>
      <c r="W844">
        <f t="shared" si="181"/>
        <v>0</v>
      </c>
      <c r="X844">
        <f t="shared" si="182"/>
        <v>0</v>
      </c>
      <c r="Y844">
        <f t="shared" si="183"/>
        <v>0</v>
      </c>
      <c r="Z844">
        <f t="shared" si="184"/>
        <v>0</v>
      </c>
      <c r="AA844">
        <f t="shared" si="185"/>
        <v>0</v>
      </c>
      <c r="AB844">
        <f t="shared" si="186"/>
        <v>0</v>
      </c>
      <c r="AC844">
        <f t="shared" si="188"/>
        <v>0</v>
      </c>
    </row>
    <row r="845" spans="1:29">
      <c r="A845" t="str">
        <f>IF(Tabela3[[#This Row],[GOL CASA]]&lt;&gt;"",Tabela3[[#This Row],[TIME CASA]],"")</f>
        <v/>
      </c>
      <c r="B845" t="str">
        <f>IF(Tabela3[[#This Row],[GOL FORA]]&lt;&gt;"",Tabela3[[#This Row],[TIME FORA]],"")</f>
        <v/>
      </c>
      <c r="D845">
        <f t="shared" si="176"/>
        <v>0</v>
      </c>
      <c r="F845" t="str">
        <f t="shared" si="178"/>
        <v/>
      </c>
      <c r="G845" t="str">
        <f t="shared" si="177"/>
        <v/>
      </c>
      <c r="H845" t="str">
        <f>IFERROR(INDEX(JOGOS!$C$1:$P$16905,$G845,1),"")</f>
        <v/>
      </c>
      <c r="I845" s="29" t="str">
        <f>IFERROR(INDEX(JOGOS!$C$1:$P$16905,$G845,3),"")</f>
        <v/>
      </c>
      <c r="J845" s="29" t="str">
        <f>IFERROR(INDEX(JOGOS!$C$1:$P$16905,$G845,4),"")</f>
        <v/>
      </c>
      <c r="K845" t="str">
        <f>IFERROR(INDEX(JOGOS!$C$1:$P$16905,$G845,5),"")</f>
        <v/>
      </c>
      <c r="L845" t="str">
        <f>IFERROR(INDEX(JOGOS!$C$1:$P$16905,$G845,6),"")</f>
        <v/>
      </c>
      <c r="M845" t="str">
        <f>IFERROR(INDEX(JOGOS!$C$1:$P$16905,$G845,7),"")</f>
        <v/>
      </c>
      <c r="N845" t="str">
        <f>IFERROR(INDEX(JOGOS!$C$1:$P$16905,$G845,8),"")</f>
        <v/>
      </c>
      <c r="O845" t="str">
        <f>IFERROR(INDEX(JOGOS!$C$1:$P$16905,$G845,9),"")</f>
        <v/>
      </c>
      <c r="P845" t="str">
        <f>IFERROR(INDEX(JOGOS!$C$1:$P$16905,$G845,10),"")</f>
        <v/>
      </c>
      <c r="Q845" t="str">
        <f>IFERROR(INDEX(JOGOS!$C$1:$P$16905,$G845,11),"")</f>
        <v/>
      </c>
      <c r="R845" t="str">
        <f>IFERROR(INDEX(JOGOS!$C$1:$P$16905,$G845,12),"")</f>
        <v/>
      </c>
      <c r="S845" t="str">
        <f>IFERROR(INDEX(JOGOS!$C$1:$P$16905,$G845,13),"")</f>
        <v/>
      </c>
      <c r="T845">
        <f t="shared" si="187"/>
        <v>0</v>
      </c>
      <c r="U845">
        <f t="shared" si="179"/>
        <v>0</v>
      </c>
      <c r="V845">
        <f t="shared" si="180"/>
        <v>0</v>
      </c>
      <c r="W845">
        <f t="shared" si="181"/>
        <v>0</v>
      </c>
      <c r="X845">
        <f t="shared" si="182"/>
        <v>0</v>
      </c>
      <c r="Y845">
        <f t="shared" si="183"/>
        <v>0</v>
      </c>
      <c r="Z845">
        <f t="shared" si="184"/>
        <v>0</v>
      </c>
      <c r="AA845">
        <f t="shared" si="185"/>
        <v>0</v>
      </c>
      <c r="AB845">
        <f t="shared" si="186"/>
        <v>0</v>
      </c>
      <c r="AC845">
        <f t="shared" si="188"/>
        <v>0</v>
      </c>
    </row>
    <row r="846" spans="1:29">
      <c r="A846" t="str">
        <f>IF(Tabela3[[#This Row],[GOL CASA]]&lt;&gt;"",Tabela3[[#This Row],[TIME CASA]],"")</f>
        <v/>
      </c>
      <c r="B846" t="str">
        <f>IF(Tabela3[[#This Row],[GOL FORA]]&lt;&gt;"",Tabela3[[#This Row],[TIME FORA]],"")</f>
        <v/>
      </c>
      <c r="D846">
        <f t="shared" si="176"/>
        <v>0</v>
      </c>
      <c r="F846" t="str">
        <f t="shared" si="178"/>
        <v/>
      </c>
      <c r="G846" t="str">
        <f t="shared" si="177"/>
        <v/>
      </c>
      <c r="H846" t="str">
        <f>IFERROR(INDEX(JOGOS!$C$1:$P$16905,$G846,1),"")</f>
        <v/>
      </c>
      <c r="I846" s="29" t="str">
        <f>IFERROR(INDEX(JOGOS!$C$1:$P$16905,$G846,3),"")</f>
        <v/>
      </c>
      <c r="J846" s="29" t="str">
        <f>IFERROR(INDEX(JOGOS!$C$1:$P$16905,$G846,4),"")</f>
        <v/>
      </c>
      <c r="K846" t="str">
        <f>IFERROR(INDEX(JOGOS!$C$1:$P$16905,$G846,5),"")</f>
        <v/>
      </c>
      <c r="L846" t="str">
        <f>IFERROR(INDEX(JOGOS!$C$1:$P$16905,$G846,6),"")</f>
        <v/>
      </c>
      <c r="M846" t="str">
        <f>IFERROR(INDEX(JOGOS!$C$1:$P$16905,$G846,7),"")</f>
        <v/>
      </c>
      <c r="N846" t="str">
        <f>IFERROR(INDEX(JOGOS!$C$1:$P$16905,$G846,8),"")</f>
        <v/>
      </c>
      <c r="O846" t="str">
        <f>IFERROR(INDEX(JOGOS!$C$1:$P$16905,$G846,9),"")</f>
        <v/>
      </c>
      <c r="P846" t="str">
        <f>IFERROR(INDEX(JOGOS!$C$1:$P$16905,$G846,10),"")</f>
        <v/>
      </c>
      <c r="Q846" t="str">
        <f>IFERROR(INDEX(JOGOS!$C$1:$P$16905,$G846,11),"")</f>
        <v/>
      </c>
      <c r="R846" t="str">
        <f>IFERROR(INDEX(JOGOS!$C$1:$P$16905,$G846,12),"")</f>
        <v/>
      </c>
      <c r="S846" t="str">
        <f>IFERROR(INDEX(JOGOS!$C$1:$P$16905,$G846,13),"")</f>
        <v/>
      </c>
      <c r="T846">
        <f t="shared" si="187"/>
        <v>0</v>
      </c>
      <c r="U846">
        <f t="shared" si="179"/>
        <v>0</v>
      </c>
      <c r="V846">
        <f t="shared" si="180"/>
        <v>0</v>
      </c>
      <c r="W846">
        <f t="shared" si="181"/>
        <v>0</v>
      </c>
      <c r="X846">
        <f t="shared" si="182"/>
        <v>0</v>
      </c>
      <c r="Y846">
        <f t="shared" si="183"/>
        <v>0</v>
      </c>
      <c r="Z846">
        <f t="shared" si="184"/>
        <v>0</v>
      </c>
      <c r="AA846">
        <f t="shared" si="185"/>
        <v>0</v>
      </c>
      <c r="AB846">
        <f t="shared" si="186"/>
        <v>0</v>
      </c>
      <c r="AC846">
        <f t="shared" si="188"/>
        <v>0</v>
      </c>
    </row>
    <row r="847" spans="1:29">
      <c r="A847" t="str">
        <f>IF(Tabela3[[#This Row],[GOL CASA]]&lt;&gt;"",Tabela3[[#This Row],[TIME CASA]],"")</f>
        <v/>
      </c>
      <c r="B847" t="str">
        <f>IF(Tabela3[[#This Row],[GOL FORA]]&lt;&gt;"",Tabela3[[#This Row],[TIME FORA]],"")</f>
        <v/>
      </c>
      <c r="D847">
        <f t="shared" si="176"/>
        <v>0</v>
      </c>
      <c r="F847" t="str">
        <f t="shared" si="178"/>
        <v/>
      </c>
      <c r="G847" t="str">
        <f t="shared" si="177"/>
        <v/>
      </c>
      <c r="H847" t="str">
        <f>IFERROR(INDEX(JOGOS!$C$1:$P$16905,$G847,1),"")</f>
        <v/>
      </c>
      <c r="I847" s="29" t="str">
        <f>IFERROR(INDEX(JOGOS!$C$1:$P$16905,$G847,3),"")</f>
        <v/>
      </c>
      <c r="J847" s="29" t="str">
        <f>IFERROR(INDEX(JOGOS!$C$1:$P$16905,$G847,4),"")</f>
        <v/>
      </c>
      <c r="K847" t="str">
        <f>IFERROR(INDEX(JOGOS!$C$1:$P$16905,$G847,5),"")</f>
        <v/>
      </c>
      <c r="L847" t="str">
        <f>IFERROR(INDEX(JOGOS!$C$1:$P$16905,$G847,6),"")</f>
        <v/>
      </c>
      <c r="M847" t="str">
        <f>IFERROR(INDEX(JOGOS!$C$1:$P$16905,$G847,7),"")</f>
        <v/>
      </c>
      <c r="N847" t="str">
        <f>IFERROR(INDEX(JOGOS!$C$1:$P$16905,$G847,8),"")</f>
        <v/>
      </c>
      <c r="O847" t="str">
        <f>IFERROR(INDEX(JOGOS!$C$1:$P$16905,$G847,9),"")</f>
        <v/>
      </c>
      <c r="P847" t="str">
        <f>IFERROR(INDEX(JOGOS!$C$1:$P$16905,$G847,10),"")</f>
        <v/>
      </c>
      <c r="Q847" t="str">
        <f>IFERROR(INDEX(JOGOS!$C$1:$P$16905,$G847,11),"")</f>
        <v/>
      </c>
      <c r="R847" t="str">
        <f>IFERROR(INDEX(JOGOS!$C$1:$P$16905,$G847,12),"")</f>
        <v/>
      </c>
      <c r="S847" t="str">
        <f>IFERROR(INDEX(JOGOS!$C$1:$P$16905,$G847,13),"")</f>
        <v/>
      </c>
      <c r="T847">
        <f t="shared" si="187"/>
        <v>0</v>
      </c>
      <c r="U847">
        <f t="shared" si="179"/>
        <v>0</v>
      </c>
      <c r="V847">
        <f t="shared" si="180"/>
        <v>0</v>
      </c>
      <c r="W847">
        <f t="shared" si="181"/>
        <v>0</v>
      </c>
      <c r="X847">
        <f t="shared" si="182"/>
        <v>0</v>
      </c>
      <c r="Y847">
        <f t="shared" si="183"/>
        <v>0</v>
      </c>
      <c r="Z847">
        <f t="shared" si="184"/>
        <v>0</v>
      </c>
      <c r="AA847">
        <f t="shared" si="185"/>
        <v>0</v>
      </c>
      <c r="AB847">
        <f t="shared" si="186"/>
        <v>0</v>
      </c>
      <c r="AC847">
        <f t="shared" si="188"/>
        <v>0</v>
      </c>
    </row>
    <row r="848" spans="1:29">
      <c r="A848" t="str">
        <f>IF(Tabela3[[#This Row],[GOL CASA]]&lt;&gt;"",Tabela3[[#This Row],[TIME CASA]],"")</f>
        <v/>
      </c>
      <c r="B848" t="str">
        <f>IF(Tabela3[[#This Row],[GOL FORA]]&lt;&gt;"",Tabela3[[#This Row],[TIME FORA]],"")</f>
        <v/>
      </c>
      <c r="D848">
        <f t="shared" si="176"/>
        <v>0</v>
      </c>
      <c r="F848" t="str">
        <f t="shared" si="178"/>
        <v/>
      </c>
      <c r="G848" t="str">
        <f t="shared" si="177"/>
        <v/>
      </c>
      <c r="H848" t="str">
        <f>IFERROR(INDEX(JOGOS!$C$1:$P$16905,$G848,1),"")</f>
        <v/>
      </c>
      <c r="I848" s="29" t="str">
        <f>IFERROR(INDEX(JOGOS!$C$1:$P$16905,$G848,3),"")</f>
        <v/>
      </c>
      <c r="J848" s="29" t="str">
        <f>IFERROR(INDEX(JOGOS!$C$1:$P$16905,$G848,4),"")</f>
        <v/>
      </c>
      <c r="K848" t="str">
        <f>IFERROR(INDEX(JOGOS!$C$1:$P$16905,$G848,5),"")</f>
        <v/>
      </c>
      <c r="L848" t="str">
        <f>IFERROR(INDEX(JOGOS!$C$1:$P$16905,$G848,6),"")</f>
        <v/>
      </c>
      <c r="M848" t="str">
        <f>IFERROR(INDEX(JOGOS!$C$1:$P$16905,$G848,7),"")</f>
        <v/>
      </c>
      <c r="N848" t="str">
        <f>IFERROR(INDEX(JOGOS!$C$1:$P$16905,$G848,8),"")</f>
        <v/>
      </c>
      <c r="O848" t="str">
        <f>IFERROR(INDEX(JOGOS!$C$1:$P$16905,$G848,9),"")</f>
        <v/>
      </c>
      <c r="P848" t="str">
        <f>IFERROR(INDEX(JOGOS!$C$1:$P$16905,$G848,10),"")</f>
        <v/>
      </c>
      <c r="Q848" t="str">
        <f>IFERROR(INDEX(JOGOS!$C$1:$P$16905,$G848,11),"")</f>
        <v/>
      </c>
      <c r="R848" t="str">
        <f>IFERROR(INDEX(JOGOS!$C$1:$P$16905,$G848,12),"")</f>
        <v/>
      </c>
      <c r="S848" t="str">
        <f>IFERROR(INDEX(JOGOS!$C$1:$P$16905,$G848,13),"")</f>
        <v/>
      </c>
      <c r="T848">
        <f t="shared" si="187"/>
        <v>0</v>
      </c>
      <c r="U848">
        <f t="shared" si="179"/>
        <v>0</v>
      </c>
      <c r="V848">
        <f t="shared" si="180"/>
        <v>0</v>
      </c>
      <c r="W848">
        <f t="shared" si="181"/>
        <v>0</v>
      </c>
      <c r="X848">
        <f t="shared" si="182"/>
        <v>0</v>
      </c>
      <c r="Y848">
        <f t="shared" si="183"/>
        <v>0</v>
      </c>
      <c r="Z848">
        <f t="shared" si="184"/>
        <v>0</v>
      </c>
      <c r="AA848">
        <f t="shared" si="185"/>
        <v>0</v>
      </c>
      <c r="AB848">
        <f t="shared" si="186"/>
        <v>0</v>
      </c>
      <c r="AC848">
        <f t="shared" si="188"/>
        <v>0</v>
      </c>
    </row>
    <row r="849" spans="1:29">
      <c r="A849" t="str">
        <f>IF(Tabela3[[#This Row],[GOL CASA]]&lt;&gt;"",Tabela3[[#This Row],[TIME CASA]],"")</f>
        <v/>
      </c>
      <c r="B849" t="str">
        <f>IF(Tabela3[[#This Row],[GOL FORA]]&lt;&gt;"",Tabela3[[#This Row],[TIME FORA]],"")</f>
        <v/>
      </c>
      <c r="D849">
        <f t="shared" si="176"/>
        <v>0</v>
      </c>
      <c r="F849" t="str">
        <f t="shared" si="178"/>
        <v/>
      </c>
      <c r="G849" t="str">
        <f t="shared" si="177"/>
        <v/>
      </c>
      <c r="H849" t="str">
        <f>IFERROR(INDEX(JOGOS!$C$1:$P$16905,$G849,1),"")</f>
        <v/>
      </c>
      <c r="I849" s="29" t="str">
        <f>IFERROR(INDEX(JOGOS!$C$1:$P$16905,$G849,3),"")</f>
        <v/>
      </c>
      <c r="J849" s="29" t="str">
        <f>IFERROR(INDEX(JOGOS!$C$1:$P$16905,$G849,4),"")</f>
        <v/>
      </c>
      <c r="K849" t="str">
        <f>IFERROR(INDEX(JOGOS!$C$1:$P$16905,$G849,5),"")</f>
        <v/>
      </c>
      <c r="L849" t="str">
        <f>IFERROR(INDEX(JOGOS!$C$1:$P$16905,$G849,6),"")</f>
        <v/>
      </c>
      <c r="M849" t="str">
        <f>IFERROR(INDEX(JOGOS!$C$1:$P$16905,$G849,7),"")</f>
        <v/>
      </c>
      <c r="N849" t="str">
        <f>IFERROR(INDEX(JOGOS!$C$1:$P$16905,$G849,8),"")</f>
        <v/>
      </c>
      <c r="O849" t="str">
        <f>IFERROR(INDEX(JOGOS!$C$1:$P$16905,$G849,9),"")</f>
        <v/>
      </c>
      <c r="P849" t="str">
        <f>IFERROR(INDEX(JOGOS!$C$1:$P$16905,$G849,10),"")</f>
        <v/>
      </c>
      <c r="Q849" t="str">
        <f>IFERROR(INDEX(JOGOS!$C$1:$P$16905,$G849,11),"")</f>
        <v/>
      </c>
      <c r="R849" t="str">
        <f>IFERROR(INDEX(JOGOS!$C$1:$P$16905,$G849,12),"")</f>
        <v/>
      </c>
      <c r="S849" t="str">
        <f>IFERROR(INDEX(JOGOS!$C$1:$P$16905,$G849,13),"")</f>
        <v/>
      </c>
      <c r="T849">
        <f t="shared" si="187"/>
        <v>0</v>
      </c>
      <c r="U849">
        <f t="shared" si="179"/>
        <v>0</v>
      </c>
      <c r="V849">
        <f t="shared" si="180"/>
        <v>0</v>
      </c>
      <c r="W849">
        <f t="shared" si="181"/>
        <v>0</v>
      </c>
      <c r="X849">
        <f t="shared" si="182"/>
        <v>0</v>
      </c>
      <c r="Y849">
        <f t="shared" si="183"/>
        <v>0</v>
      </c>
      <c r="Z849">
        <f t="shared" si="184"/>
        <v>0</v>
      </c>
      <c r="AA849">
        <f t="shared" si="185"/>
        <v>0</v>
      </c>
      <c r="AB849">
        <f t="shared" si="186"/>
        <v>0</v>
      </c>
      <c r="AC849">
        <f t="shared" si="188"/>
        <v>0</v>
      </c>
    </row>
    <row r="850" spans="1:29">
      <c r="A850" t="str">
        <f>IF(Tabela3[[#This Row],[GOL CASA]]&lt;&gt;"",Tabela3[[#This Row],[TIME CASA]],"")</f>
        <v/>
      </c>
      <c r="B850" t="str">
        <f>IF(Tabela3[[#This Row],[GOL FORA]]&lt;&gt;"",Tabela3[[#This Row],[TIME FORA]],"")</f>
        <v/>
      </c>
      <c r="D850">
        <f t="shared" si="176"/>
        <v>0</v>
      </c>
      <c r="F850" t="str">
        <f t="shared" si="178"/>
        <v/>
      </c>
      <c r="G850" t="str">
        <f t="shared" si="177"/>
        <v/>
      </c>
      <c r="H850" t="str">
        <f>IFERROR(INDEX(JOGOS!$C$1:$P$16905,$G850,1),"")</f>
        <v/>
      </c>
      <c r="I850" s="29" t="str">
        <f>IFERROR(INDEX(JOGOS!$C$1:$P$16905,$G850,3),"")</f>
        <v/>
      </c>
      <c r="J850" s="29" t="str">
        <f>IFERROR(INDEX(JOGOS!$C$1:$P$16905,$G850,4),"")</f>
        <v/>
      </c>
      <c r="K850" t="str">
        <f>IFERROR(INDEX(JOGOS!$C$1:$P$16905,$G850,5),"")</f>
        <v/>
      </c>
      <c r="L850" t="str">
        <f>IFERROR(INDEX(JOGOS!$C$1:$P$16905,$G850,6),"")</f>
        <v/>
      </c>
      <c r="M850" t="str">
        <f>IFERROR(INDEX(JOGOS!$C$1:$P$16905,$G850,7),"")</f>
        <v/>
      </c>
      <c r="N850" t="str">
        <f>IFERROR(INDEX(JOGOS!$C$1:$P$16905,$G850,8),"")</f>
        <v/>
      </c>
      <c r="O850" t="str">
        <f>IFERROR(INDEX(JOGOS!$C$1:$P$16905,$G850,9),"")</f>
        <v/>
      </c>
      <c r="P850" t="str">
        <f>IFERROR(INDEX(JOGOS!$C$1:$P$16905,$G850,10),"")</f>
        <v/>
      </c>
      <c r="Q850" t="str">
        <f>IFERROR(INDEX(JOGOS!$C$1:$P$16905,$G850,11),"")</f>
        <v/>
      </c>
      <c r="R850" t="str">
        <f>IFERROR(INDEX(JOGOS!$C$1:$P$16905,$G850,12),"")</f>
        <v/>
      </c>
      <c r="S850" t="str">
        <f>IFERROR(INDEX(JOGOS!$C$1:$P$16905,$G850,13),"")</f>
        <v/>
      </c>
      <c r="T850">
        <f t="shared" si="187"/>
        <v>0</v>
      </c>
      <c r="U850">
        <f t="shared" si="179"/>
        <v>0</v>
      </c>
      <c r="V850">
        <f t="shared" si="180"/>
        <v>0</v>
      </c>
      <c r="W850">
        <f t="shared" si="181"/>
        <v>0</v>
      </c>
      <c r="X850">
        <f t="shared" si="182"/>
        <v>0</v>
      </c>
      <c r="Y850">
        <f t="shared" si="183"/>
        <v>0</v>
      </c>
      <c r="Z850">
        <f t="shared" si="184"/>
        <v>0</v>
      </c>
      <c r="AA850">
        <f t="shared" si="185"/>
        <v>0</v>
      </c>
      <c r="AB850">
        <f t="shared" si="186"/>
        <v>0</v>
      </c>
      <c r="AC850">
        <f t="shared" si="188"/>
        <v>0</v>
      </c>
    </row>
    <row r="851" spans="1:29">
      <c r="A851" t="str">
        <f>IF(Tabela3[[#This Row],[GOL CASA]]&lt;&gt;"",Tabela3[[#This Row],[TIME CASA]],"")</f>
        <v/>
      </c>
      <c r="B851" t="str">
        <f>IF(Tabela3[[#This Row],[GOL FORA]]&lt;&gt;"",Tabela3[[#This Row],[TIME FORA]],"")</f>
        <v/>
      </c>
      <c r="D851">
        <f t="shared" si="176"/>
        <v>0</v>
      </c>
      <c r="F851" t="str">
        <f t="shared" si="178"/>
        <v/>
      </c>
      <c r="G851" t="str">
        <f t="shared" si="177"/>
        <v/>
      </c>
      <c r="H851" t="str">
        <f>IFERROR(INDEX(JOGOS!$C$1:$P$16905,$G851,1),"")</f>
        <v/>
      </c>
      <c r="I851" s="29" t="str">
        <f>IFERROR(INDEX(JOGOS!$C$1:$P$16905,$G851,3),"")</f>
        <v/>
      </c>
      <c r="J851" s="29" t="str">
        <f>IFERROR(INDEX(JOGOS!$C$1:$P$16905,$G851,4),"")</f>
        <v/>
      </c>
      <c r="K851" t="str">
        <f>IFERROR(INDEX(JOGOS!$C$1:$P$16905,$G851,5),"")</f>
        <v/>
      </c>
      <c r="L851" t="str">
        <f>IFERROR(INDEX(JOGOS!$C$1:$P$16905,$G851,6),"")</f>
        <v/>
      </c>
      <c r="M851" t="str">
        <f>IFERROR(INDEX(JOGOS!$C$1:$P$16905,$G851,7),"")</f>
        <v/>
      </c>
      <c r="N851" t="str">
        <f>IFERROR(INDEX(JOGOS!$C$1:$P$16905,$G851,8),"")</f>
        <v/>
      </c>
      <c r="O851" t="str">
        <f>IFERROR(INDEX(JOGOS!$C$1:$P$16905,$G851,9),"")</f>
        <v/>
      </c>
      <c r="P851" t="str">
        <f>IFERROR(INDEX(JOGOS!$C$1:$P$16905,$G851,10),"")</f>
        <v/>
      </c>
      <c r="Q851" t="str">
        <f>IFERROR(INDEX(JOGOS!$C$1:$P$16905,$G851,11),"")</f>
        <v/>
      </c>
      <c r="R851" t="str">
        <f>IFERROR(INDEX(JOGOS!$C$1:$P$16905,$G851,12),"")</f>
        <v/>
      </c>
      <c r="S851" t="str">
        <f>IFERROR(INDEX(JOGOS!$C$1:$P$16905,$G851,13),"")</f>
        <v/>
      </c>
      <c r="T851">
        <f t="shared" si="187"/>
        <v>0</v>
      </c>
      <c r="U851">
        <f t="shared" si="179"/>
        <v>0</v>
      </c>
      <c r="V851">
        <f t="shared" si="180"/>
        <v>0</v>
      </c>
      <c r="W851">
        <f t="shared" si="181"/>
        <v>0</v>
      </c>
      <c r="X851">
        <f t="shared" si="182"/>
        <v>0</v>
      </c>
      <c r="Y851">
        <f t="shared" si="183"/>
        <v>0</v>
      </c>
      <c r="Z851">
        <f t="shared" si="184"/>
        <v>0</v>
      </c>
      <c r="AA851">
        <f t="shared" si="185"/>
        <v>0</v>
      </c>
      <c r="AB851">
        <f t="shared" si="186"/>
        <v>0</v>
      </c>
      <c r="AC851">
        <f t="shared" si="188"/>
        <v>0</v>
      </c>
    </row>
    <row r="852" spans="1:29">
      <c r="A852" t="str">
        <f>IF(Tabela3[[#This Row],[GOL CASA]]&lt;&gt;"",Tabela3[[#This Row],[TIME CASA]],"")</f>
        <v/>
      </c>
      <c r="B852" t="str">
        <f>IF(Tabela3[[#This Row],[GOL FORA]]&lt;&gt;"",Tabela3[[#This Row],[TIME FORA]],"")</f>
        <v/>
      </c>
      <c r="D852">
        <f t="shared" si="176"/>
        <v>0</v>
      </c>
      <c r="F852" t="str">
        <f t="shared" si="178"/>
        <v/>
      </c>
      <c r="G852" t="str">
        <f t="shared" si="177"/>
        <v/>
      </c>
      <c r="H852" t="str">
        <f>IFERROR(INDEX(JOGOS!$C$1:$P$16905,$G852,1),"")</f>
        <v/>
      </c>
      <c r="I852" s="29" t="str">
        <f>IFERROR(INDEX(JOGOS!$C$1:$P$16905,$G852,3),"")</f>
        <v/>
      </c>
      <c r="J852" s="29" t="str">
        <f>IFERROR(INDEX(JOGOS!$C$1:$P$16905,$G852,4),"")</f>
        <v/>
      </c>
      <c r="K852" t="str">
        <f>IFERROR(INDEX(JOGOS!$C$1:$P$16905,$G852,5),"")</f>
        <v/>
      </c>
      <c r="L852" t="str">
        <f>IFERROR(INDEX(JOGOS!$C$1:$P$16905,$G852,6),"")</f>
        <v/>
      </c>
      <c r="M852" t="str">
        <f>IFERROR(INDEX(JOGOS!$C$1:$P$16905,$G852,7),"")</f>
        <v/>
      </c>
      <c r="N852" t="str">
        <f>IFERROR(INDEX(JOGOS!$C$1:$P$16905,$G852,8),"")</f>
        <v/>
      </c>
      <c r="O852" t="str">
        <f>IFERROR(INDEX(JOGOS!$C$1:$P$16905,$G852,9),"")</f>
        <v/>
      </c>
      <c r="P852" t="str">
        <f>IFERROR(INDEX(JOGOS!$C$1:$P$16905,$G852,10),"")</f>
        <v/>
      </c>
      <c r="Q852" t="str">
        <f>IFERROR(INDEX(JOGOS!$C$1:$P$16905,$G852,11),"")</f>
        <v/>
      </c>
      <c r="R852" t="str">
        <f>IFERROR(INDEX(JOGOS!$C$1:$P$16905,$G852,12),"")</f>
        <v/>
      </c>
      <c r="S852" t="str">
        <f>IFERROR(INDEX(JOGOS!$C$1:$P$16905,$G852,13),"")</f>
        <v/>
      </c>
      <c r="T852">
        <f t="shared" si="187"/>
        <v>0</v>
      </c>
      <c r="U852">
        <f t="shared" si="179"/>
        <v>0</v>
      </c>
      <c r="V852">
        <f t="shared" si="180"/>
        <v>0</v>
      </c>
      <c r="W852">
        <f t="shared" si="181"/>
        <v>0</v>
      </c>
      <c r="X852">
        <f t="shared" si="182"/>
        <v>0</v>
      </c>
      <c r="Y852">
        <f t="shared" si="183"/>
        <v>0</v>
      </c>
      <c r="Z852">
        <f t="shared" si="184"/>
        <v>0</v>
      </c>
      <c r="AA852">
        <f t="shared" si="185"/>
        <v>0</v>
      </c>
      <c r="AB852">
        <f t="shared" si="186"/>
        <v>0</v>
      </c>
      <c r="AC852">
        <f t="shared" si="188"/>
        <v>0</v>
      </c>
    </row>
    <row r="853" spans="1:29">
      <c r="A853" t="str">
        <f>IF(Tabela3[[#This Row],[GOL CASA]]&lt;&gt;"",Tabela3[[#This Row],[TIME CASA]],"")</f>
        <v/>
      </c>
      <c r="B853" t="str">
        <f>IF(Tabela3[[#This Row],[GOL FORA]]&lt;&gt;"",Tabela3[[#This Row],[TIME FORA]],"")</f>
        <v/>
      </c>
      <c r="D853">
        <f t="shared" si="176"/>
        <v>0</v>
      </c>
      <c r="F853" t="str">
        <f t="shared" si="178"/>
        <v/>
      </c>
      <c r="G853" t="str">
        <f t="shared" si="177"/>
        <v/>
      </c>
      <c r="H853" t="str">
        <f>IFERROR(INDEX(JOGOS!$C$1:$P$16905,$G853,1),"")</f>
        <v/>
      </c>
      <c r="I853" s="29" t="str">
        <f>IFERROR(INDEX(JOGOS!$C$1:$P$16905,$G853,3),"")</f>
        <v/>
      </c>
      <c r="J853" s="29" t="str">
        <f>IFERROR(INDEX(JOGOS!$C$1:$P$16905,$G853,4),"")</f>
        <v/>
      </c>
      <c r="K853" t="str">
        <f>IFERROR(INDEX(JOGOS!$C$1:$P$16905,$G853,5),"")</f>
        <v/>
      </c>
      <c r="L853" t="str">
        <f>IFERROR(INDEX(JOGOS!$C$1:$P$16905,$G853,6),"")</f>
        <v/>
      </c>
      <c r="M853" t="str">
        <f>IFERROR(INDEX(JOGOS!$C$1:$P$16905,$G853,7),"")</f>
        <v/>
      </c>
      <c r="N853" t="str">
        <f>IFERROR(INDEX(JOGOS!$C$1:$P$16905,$G853,8),"")</f>
        <v/>
      </c>
      <c r="O853" t="str">
        <f>IFERROR(INDEX(JOGOS!$C$1:$P$16905,$G853,9),"")</f>
        <v/>
      </c>
      <c r="P853" t="str">
        <f>IFERROR(INDEX(JOGOS!$C$1:$P$16905,$G853,10),"")</f>
        <v/>
      </c>
      <c r="Q853" t="str">
        <f>IFERROR(INDEX(JOGOS!$C$1:$P$16905,$G853,11),"")</f>
        <v/>
      </c>
      <c r="R853" t="str">
        <f>IFERROR(INDEX(JOGOS!$C$1:$P$16905,$G853,12),"")</f>
        <v/>
      </c>
      <c r="S853" t="str">
        <f>IFERROR(INDEX(JOGOS!$C$1:$P$16905,$G853,13),"")</f>
        <v/>
      </c>
      <c r="T853">
        <f t="shared" si="187"/>
        <v>0</v>
      </c>
      <c r="U853">
        <f t="shared" si="179"/>
        <v>0</v>
      </c>
      <c r="V853">
        <f t="shared" si="180"/>
        <v>0</v>
      </c>
      <c r="W853">
        <f t="shared" si="181"/>
        <v>0</v>
      </c>
      <c r="X853">
        <f t="shared" si="182"/>
        <v>0</v>
      </c>
      <c r="Y853">
        <f t="shared" si="183"/>
        <v>0</v>
      </c>
      <c r="Z853">
        <f t="shared" si="184"/>
        <v>0</v>
      </c>
      <c r="AA853">
        <f t="shared" si="185"/>
        <v>0</v>
      </c>
      <c r="AB853">
        <f t="shared" si="186"/>
        <v>0</v>
      </c>
      <c r="AC853">
        <f t="shared" si="188"/>
        <v>0</v>
      </c>
    </row>
    <row r="854" spans="1:29">
      <c r="A854" t="str">
        <f>IF(Tabela3[[#This Row],[GOL CASA]]&lt;&gt;"",Tabela3[[#This Row],[TIME CASA]],"")</f>
        <v/>
      </c>
      <c r="B854" t="str">
        <f>IF(Tabela3[[#This Row],[GOL FORA]]&lt;&gt;"",Tabela3[[#This Row],[TIME FORA]],"")</f>
        <v/>
      </c>
      <c r="D854">
        <f t="shared" si="176"/>
        <v>0</v>
      </c>
      <c r="F854" t="str">
        <f t="shared" si="178"/>
        <v/>
      </c>
      <c r="G854" t="str">
        <f t="shared" si="177"/>
        <v/>
      </c>
      <c r="H854" t="str">
        <f>IFERROR(INDEX(JOGOS!$C$1:$P$16905,$G854,1),"")</f>
        <v/>
      </c>
      <c r="I854" s="29" t="str">
        <f>IFERROR(INDEX(JOGOS!$C$1:$P$16905,$G854,3),"")</f>
        <v/>
      </c>
      <c r="J854" s="29" t="str">
        <f>IFERROR(INDEX(JOGOS!$C$1:$P$16905,$G854,4),"")</f>
        <v/>
      </c>
      <c r="K854" t="str">
        <f>IFERROR(INDEX(JOGOS!$C$1:$P$16905,$G854,5),"")</f>
        <v/>
      </c>
      <c r="L854" t="str">
        <f>IFERROR(INDEX(JOGOS!$C$1:$P$16905,$G854,6),"")</f>
        <v/>
      </c>
      <c r="M854" t="str">
        <f>IFERROR(INDEX(JOGOS!$C$1:$P$16905,$G854,7),"")</f>
        <v/>
      </c>
      <c r="N854" t="str">
        <f>IFERROR(INDEX(JOGOS!$C$1:$P$16905,$G854,8),"")</f>
        <v/>
      </c>
      <c r="O854" t="str">
        <f>IFERROR(INDEX(JOGOS!$C$1:$P$16905,$G854,9),"")</f>
        <v/>
      </c>
      <c r="P854" t="str">
        <f>IFERROR(INDEX(JOGOS!$C$1:$P$16905,$G854,10),"")</f>
        <v/>
      </c>
      <c r="Q854" t="str">
        <f>IFERROR(INDEX(JOGOS!$C$1:$P$16905,$G854,11),"")</f>
        <v/>
      </c>
      <c r="R854" t="str">
        <f>IFERROR(INDEX(JOGOS!$C$1:$P$16905,$G854,12),"")</f>
        <v/>
      </c>
      <c r="S854" t="str">
        <f>IFERROR(INDEX(JOGOS!$C$1:$P$16905,$G854,13),"")</f>
        <v/>
      </c>
      <c r="T854">
        <f t="shared" si="187"/>
        <v>0</v>
      </c>
      <c r="U854">
        <f t="shared" si="179"/>
        <v>0</v>
      </c>
      <c r="V854">
        <f t="shared" si="180"/>
        <v>0</v>
      </c>
      <c r="W854">
        <f t="shared" si="181"/>
        <v>0</v>
      </c>
      <c r="X854">
        <f t="shared" si="182"/>
        <v>0</v>
      </c>
      <c r="Y854">
        <f t="shared" si="183"/>
        <v>0</v>
      </c>
      <c r="Z854">
        <f t="shared" si="184"/>
        <v>0</v>
      </c>
      <c r="AA854">
        <f t="shared" si="185"/>
        <v>0</v>
      </c>
      <c r="AB854">
        <f t="shared" si="186"/>
        <v>0</v>
      </c>
      <c r="AC854">
        <f t="shared" si="188"/>
        <v>0</v>
      </c>
    </row>
    <row r="855" spans="1:29">
      <c r="A855" t="str">
        <f>IF(Tabela3[[#This Row],[GOL CASA]]&lt;&gt;"",Tabela3[[#This Row],[TIME CASA]],"")</f>
        <v/>
      </c>
      <c r="B855" t="str">
        <f>IF(Tabela3[[#This Row],[GOL FORA]]&lt;&gt;"",Tabela3[[#This Row],[TIME FORA]],"")</f>
        <v/>
      </c>
      <c r="D855">
        <f t="shared" si="176"/>
        <v>0</v>
      </c>
      <c r="F855" t="str">
        <f t="shared" si="178"/>
        <v/>
      </c>
      <c r="G855" t="str">
        <f t="shared" si="177"/>
        <v/>
      </c>
      <c r="H855" t="str">
        <f>IFERROR(INDEX(JOGOS!$C$1:$P$16905,$G855,1),"")</f>
        <v/>
      </c>
      <c r="I855" s="29" t="str">
        <f>IFERROR(INDEX(JOGOS!$C$1:$P$16905,$G855,3),"")</f>
        <v/>
      </c>
      <c r="J855" s="29" t="str">
        <f>IFERROR(INDEX(JOGOS!$C$1:$P$16905,$G855,4),"")</f>
        <v/>
      </c>
      <c r="K855" t="str">
        <f>IFERROR(INDEX(JOGOS!$C$1:$P$16905,$G855,5),"")</f>
        <v/>
      </c>
      <c r="L855" t="str">
        <f>IFERROR(INDEX(JOGOS!$C$1:$P$16905,$G855,6),"")</f>
        <v/>
      </c>
      <c r="M855" t="str">
        <f>IFERROR(INDEX(JOGOS!$C$1:$P$16905,$G855,7),"")</f>
        <v/>
      </c>
      <c r="N855" t="str">
        <f>IFERROR(INDEX(JOGOS!$C$1:$P$16905,$G855,8),"")</f>
        <v/>
      </c>
      <c r="O855" t="str">
        <f>IFERROR(INDEX(JOGOS!$C$1:$P$16905,$G855,9),"")</f>
        <v/>
      </c>
      <c r="P855" t="str">
        <f>IFERROR(INDEX(JOGOS!$C$1:$P$16905,$G855,10),"")</f>
        <v/>
      </c>
      <c r="Q855" t="str">
        <f>IFERROR(INDEX(JOGOS!$C$1:$P$16905,$G855,11),"")</f>
        <v/>
      </c>
      <c r="R855" t="str">
        <f>IFERROR(INDEX(JOGOS!$C$1:$P$16905,$G855,12),"")</f>
        <v/>
      </c>
      <c r="S855" t="str">
        <f>IFERROR(INDEX(JOGOS!$C$1:$P$16905,$G855,13),"")</f>
        <v/>
      </c>
      <c r="T855">
        <f t="shared" si="187"/>
        <v>0</v>
      </c>
      <c r="U855">
        <f t="shared" si="179"/>
        <v>0</v>
      </c>
      <c r="V855">
        <f t="shared" si="180"/>
        <v>0</v>
      </c>
      <c r="W855">
        <f t="shared" si="181"/>
        <v>0</v>
      </c>
      <c r="X855">
        <f t="shared" si="182"/>
        <v>0</v>
      </c>
      <c r="Y855">
        <f t="shared" si="183"/>
        <v>0</v>
      </c>
      <c r="Z855">
        <f t="shared" si="184"/>
        <v>0</v>
      </c>
      <c r="AA855">
        <f t="shared" si="185"/>
        <v>0</v>
      </c>
      <c r="AB855">
        <f t="shared" si="186"/>
        <v>0</v>
      </c>
      <c r="AC855">
        <f t="shared" si="188"/>
        <v>0</v>
      </c>
    </row>
    <row r="856" spans="1:29">
      <c r="A856" t="str">
        <f>IF(Tabela3[[#This Row],[GOL CASA]]&lt;&gt;"",Tabela3[[#This Row],[TIME CASA]],"")</f>
        <v/>
      </c>
      <c r="B856" t="str">
        <f>IF(Tabela3[[#This Row],[GOL FORA]]&lt;&gt;"",Tabela3[[#This Row],[TIME FORA]],"")</f>
        <v/>
      </c>
      <c r="D856">
        <f t="shared" si="176"/>
        <v>0</v>
      </c>
      <c r="F856" t="str">
        <f t="shared" si="178"/>
        <v/>
      </c>
      <c r="G856" t="str">
        <f t="shared" si="177"/>
        <v/>
      </c>
      <c r="H856" t="str">
        <f>IFERROR(INDEX(JOGOS!$C$1:$P$16905,$G856,1),"")</f>
        <v/>
      </c>
      <c r="I856" s="29" t="str">
        <f>IFERROR(INDEX(JOGOS!$C$1:$P$16905,$G856,3),"")</f>
        <v/>
      </c>
      <c r="J856" s="29" t="str">
        <f>IFERROR(INDEX(JOGOS!$C$1:$P$16905,$G856,4),"")</f>
        <v/>
      </c>
      <c r="K856" t="str">
        <f>IFERROR(INDEX(JOGOS!$C$1:$P$16905,$G856,5),"")</f>
        <v/>
      </c>
      <c r="L856" t="str">
        <f>IFERROR(INDEX(JOGOS!$C$1:$P$16905,$G856,6),"")</f>
        <v/>
      </c>
      <c r="M856" t="str">
        <f>IFERROR(INDEX(JOGOS!$C$1:$P$16905,$G856,7),"")</f>
        <v/>
      </c>
      <c r="N856" t="str">
        <f>IFERROR(INDEX(JOGOS!$C$1:$P$16905,$G856,8),"")</f>
        <v/>
      </c>
      <c r="O856" t="str">
        <f>IFERROR(INDEX(JOGOS!$C$1:$P$16905,$G856,9),"")</f>
        <v/>
      </c>
      <c r="P856" t="str">
        <f>IFERROR(INDEX(JOGOS!$C$1:$P$16905,$G856,10),"")</f>
        <v/>
      </c>
      <c r="Q856" t="str">
        <f>IFERROR(INDEX(JOGOS!$C$1:$P$16905,$G856,11),"")</f>
        <v/>
      </c>
      <c r="R856" t="str">
        <f>IFERROR(INDEX(JOGOS!$C$1:$P$16905,$G856,12),"")</f>
        <v/>
      </c>
      <c r="S856" t="str">
        <f>IFERROR(INDEX(JOGOS!$C$1:$P$16905,$G856,13),"")</f>
        <v/>
      </c>
      <c r="T856">
        <f t="shared" si="187"/>
        <v>0</v>
      </c>
      <c r="U856">
        <f t="shared" si="179"/>
        <v>0</v>
      </c>
      <c r="V856">
        <f t="shared" si="180"/>
        <v>0</v>
      </c>
      <c r="W856">
        <f t="shared" si="181"/>
        <v>0</v>
      </c>
      <c r="X856">
        <f t="shared" si="182"/>
        <v>0</v>
      </c>
      <c r="Y856">
        <f t="shared" si="183"/>
        <v>0</v>
      </c>
      <c r="Z856">
        <f t="shared" si="184"/>
        <v>0</v>
      </c>
      <c r="AA856">
        <f t="shared" si="185"/>
        <v>0</v>
      </c>
      <c r="AB856">
        <f t="shared" si="186"/>
        <v>0</v>
      </c>
      <c r="AC856">
        <f t="shared" si="188"/>
        <v>0</v>
      </c>
    </row>
    <row r="857" spans="1:29">
      <c r="A857" t="str">
        <f>IF(Tabela3[[#This Row],[GOL CASA]]&lt;&gt;"",Tabela3[[#This Row],[TIME CASA]],"")</f>
        <v/>
      </c>
      <c r="B857" t="str">
        <f>IF(Tabela3[[#This Row],[GOL FORA]]&lt;&gt;"",Tabela3[[#This Row],[TIME FORA]],"")</f>
        <v/>
      </c>
      <c r="D857">
        <f t="shared" si="176"/>
        <v>0</v>
      </c>
      <c r="F857" t="str">
        <f t="shared" si="178"/>
        <v/>
      </c>
      <c r="G857" t="str">
        <f t="shared" si="177"/>
        <v/>
      </c>
      <c r="H857" t="str">
        <f>IFERROR(INDEX(JOGOS!$C$1:$P$16905,$G857,1),"")</f>
        <v/>
      </c>
      <c r="I857" s="29" t="str">
        <f>IFERROR(INDEX(JOGOS!$C$1:$P$16905,$G857,3),"")</f>
        <v/>
      </c>
      <c r="J857" s="29" t="str">
        <f>IFERROR(INDEX(JOGOS!$C$1:$P$16905,$G857,4),"")</f>
        <v/>
      </c>
      <c r="K857" t="str">
        <f>IFERROR(INDEX(JOGOS!$C$1:$P$16905,$G857,5),"")</f>
        <v/>
      </c>
      <c r="L857" t="str">
        <f>IFERROR(INDEX(JOGOS!$C$1:$P$16905,$G857,6),"")</f>
        <v/>
      </c>
      <c r="M857" t="str">
        <f>IFERROR(INDEX(JOGOS!$C$1:$P$16905,$G857,7),"")</f>
        <v/>
      </c>
      <c r="N857" t="str">
        <f>IFERROR(INDEX(JOGOS!$C$1:$P$16905,$G857,8),"")</f>
        <v/>
      </c>
      <c r="O857" t="str">
        <f>IFERROR(INDEX(JOGOS!$C$1:$P$16905,$G857,9),"")</f>
        <v/>
      </c>
      <c r="P857" t="str">
        <f>IFERROR(INDEX(JOGOS!$C$1:$P$16905,$G857,10),"")</f>
        <v/>
      </c>
      <c r="Q857" t="str">
        <f>IFERROR(INDEX(JOGOS!$C$1:$P$16905,$G857,11),"")</f>
        <v/>
      </c>
      <c r="R857" t="str">
        <f>IFERROR(INDEX(JOGOS!$C$1:$P$16905,$G857,12),"")</f>
        <v/>
      </c>
      <c r="S857" t="str">
        <f>IFERROR(INDEX(JOGOS!$C$1:$P$16905,$G857,13),"")</f>
        <v/>
      </c>
      <c r="T857">
        <f t="shared" si="187"/>
        <v>0</v>
      </c>
      <c r="U857">
        <f t="shared" si="179"/>
        <v>0</v>
      </c>
      <c r="V857">
        <f t="shared" si="180"/>
        <v>0</v>
      </c>
      <c r="W857">
        <f t="shared" si="181"/>
        <v>0</v>
      </c>
      <c r="X857">
        <f t="shared" si="182"/>
        <v>0</v>
      </c>
      <c r="Y857">
        <f t="shared" si="183"/>
        <v>0</v>
      </c>
      <c r="Z857">
        <f t="shared" si="184"/>
        <v>0</v>
      </c>
      <c r="AA857">
        <f t="shared" si="185"/>
        <v>0</v>
      </c>
      <c r="AB857">
        <f t="shared" si="186"/>
        <v>0</v>
      </c>
      <c r="AC857">
        <f t="shared" si="188"/>
        <v>0</v>
      </c>
    </row>
    <row r="858" spans="1:29">
      <c r="A858" t="str">
        <f>IF(Tabela3[[#This Row],[GOL CASA]]&lt;&gt;"",Tabela3[[#This Row],[TIME CASA]],"")</f>
        <v/>
      </c>
      <c r="B858" t="str">
        <f>IF(Tabela3[[#This Row],[GOL FORA]]&lt;&gt;"",Tabela3[[#This Row],[TIME FORA]],"")</f>
        <v/>
      </c>
      <c r="D858">
        <f t="shared" si="176"/>
        <v>0</v>
      </c>
      <c r="F858" t="str">
        <f t="shared" si="178"/>
        <v/>
      </c>
      <c r="G858" t="str">
        <f t="shared" si="177"/>
        <v/>
      </c>
      <c r="H858" t="str">
        <f>IFERROR(INDEX(JOGOS!$C$1:$P$16905,$G858,1),"")</f>
        <v/>
      </c>
      <c r="I858" s="29" t="str">
        <f>IFERROR(INDEX(JOGOS!$C$1:$P$16905,$G858,3),"")</f>
        <v/>
      </c>
      <c r="J858" s="29" t="str">
        <f>IFERROR(INDEX(JOGOS!$C$1:$P$16905,$G858,4),"")</f>
        <v/>
      </c>
      <c r="K858" t="str">
        <f>IFERROR(INDEX(JOGOS!$C$1:$P$16905,$G858,5),"")</f>
        <v/>
      </c>
      <c r="L858" t="str">
        <f>IFERROR(INDEX(JOGOS!$C$1:$P$16905,$G858,6),"")</f>
        <v/>
      </c>
      <c r="M858" t="str">
        <f>IFERROR(INDEX(JOGOS!$C$1:$P$16905,$G858,7),"")</f>
        <v/>
      </c>
      <c r="N858" t="str">
        <f>IFERROR(INDEX(JOGOS!$C$1:$P$16905,$G858,8),"")</f>
        <v/>
      </c>
      <c r="O858" t="str">
        <f>IFERROR(INDEX(JOGOS!$C$1:$P$16905,$G858,9),"")</f>
        <v/>
      </c>
      <c r="P858" t="str">
        <f>IFERROR(INDEX(JOGOS!$C$1:$P$16905,$G858,10),"")</f>
        <v/>
      </c>
      <c r="Q858" t="str">
        <f>IFERROR(INDEX(JOGOS!$C$1:$P$16905,$G858,11),"")</f>
        <v/>
      </c>
      <c r="R858" t="str">
        <f>IFERROR(INDEX(JOGOS!$C$1:$P$16905,$G858,12),"")</f>
        <v/>
      </c>
      <c r="S858" t="str">
        <f>IFERROR(INDEX(JOGOS!$C$1:$P$16905,$G858,13),"")</f>
        <v/>
      </c>
      <c r="T858">
        <f t="shared" si="187"/>
        <v>0</v>
      </c>
      <c r="U858">
        <f t="shared" si="179"/>
        <v>0</v>
      </c>
      <c r="V858">
        <f t="shared" si="180"/>
        <v>0</v>
      </c>
      <c r="W858">
        <f t="shared" si="181"/>
        <v>0</v>
      </c>
      <c r="X858">
        <f t="shared" si="182"/>
        <v>0</v>
      </c>
      <c r="Y858">
        <f t="shared" si="183"/>
        <v>0</v>
      </c>
      <c r="Z858">
        <f t="shared" si="184"/>
        <v>0</v>
      </c>
      <c r="AA858">
        <f t="shared" si="185"/>
        <v>0</v>
      </c>
      <c r="AB858">
        <f t="shared" si="186"/>
        <v>0</v>
      </c>
      <c r="AC858">
        <f t="shared" si="188"/>
        <v>0</v>
      </c>
    </row>
    <row r="859" spans="1:29">
      <c r="A859" t="str">
        <f>IF(Tabela3[[#This Row],[GOL CASA]]&lt;&gt;"",Tabela3[[#This Row],[TIME CASA]],"")</f>
        <v/>
      </c>
      <c r="B859" t="str">
        <f>IF(Tabela3[[#This Row],[GOL FORA]]&lt;&gt;"",Tabela3[[#This Row],[TIME FORA]],"")</f>
        <v/>
      </c>
      <c r="D859">
        <f t="shared" si="176"/>
        <v>0</v>
      </c>
      <c r="F859" t="str">
        <f t="shared" si="178"/>
        <v/>
      </c>
      <c r="G859" t="str">
        <f t="shared" si="177"/>
        <v/>
      </c>
      <c r="H859" t="str">
        <f>IFERROR(INDEX(JOGOS!$C$1:$P$16905,$G859,1),"")</f>
        <v/>
      </c>
      <c r="I859" s="29" t="str">
        <f>IFERROR(INDEX(JOGOS!$C$1:$P$16905,$G859,3),"")</f>
        <v/>
      </c>
      <c r="J859" s="29" t="str">
        <f>IFERROR(INDEX(JOGOS!$C$1:$P$16905,$G859,4),"")</f>
        <v/>
      </c>
      <c r="K859" t="str">
        <f>IFERROR(INDEX(JOGOS!$C$1:$P$16905,$G859,5),"")</f>
        <v/>
      </c>
      <c r="L859" t="str">
        <f>IFERROR(INDEX(JOGOS!$C$1:$P$16905,$G859,6),"")</f>
        <v/>
      </c>
      <c r="M859" t="str">
        <f>IFERROR(INDEX(JOGOS!$C$1:$P$16905,$G859,7),"")</f>
        <v/>
      </c>
      <c r="N859" t="str">
        <f>IFERROR(INDEX(JOGOS!$C$1:$P$16905,$G859,8),"")</f>
        <v/>
      </c>
      <c r="O859" t="str">
        <f>IFERROR(INDEX(JOGOS!$C$1:$P$16905,$G859,9),"")</f>
        <v/>
      </c>
      <c r="P859" t="str">
        <f>IFERROR(INDEX(JOGOS!$C$1:$P$16905,$G859,10),"")</f>
        <v/>
      </c>
      <c r="Q859" t="str">
        <f>IFERROR(INDEX(JOGOS!$C$1:$P$16905,$G859,11),"")</f>
        <v/>
      </c>
      <c r="R859" t="str">
        <f>IFERROR(INDEX(JOGOS!$C$1:$P$16905,$G859,12),"")</f>
        <v/>
      </c>
      <c r="S859" t="str">
        <f>IFERROR(INDEX(JOGOS!$C$1:$P$16905,$G859,13),"")</f>
        <v/>
      </c>
      <c r="T859">
        <f t="shared" si="187"/>
        <v>0</v>
      </c>
      <c r="U859">
        <f t="shared" si="179"/>
        <v>0</v>
      </c>
      <c r="V859">
        <f t="shared" si="180"/>
        <v>0</v>
      </c>
      <c r="W859">
        <f t="shared" si="181"/>
        <v>0</v>
      </c>
      <c r="X859">
        <f t="shared" si="182"/>
        <v>0</v>
      </c>
      <c r="Y859">
        <f t="shared" si="183"/>
        <v>0</v>
      </c>
      <c r="Z859">
        <f t="shared" si="184"/>
        <v>0</v>
      </c>
      <c r="AA859">
        <f t="shared" si="185"/>
        <v>0</v>
      </c>
      <c r="AB859">
        <f t="shared" si="186"/>
        <v>0</v>
      </c>
      <c r="AC859">
        <f t="shared" si="188"/>
        <v>0</v>
      </c>
    </row>
    <row r="860" spans="1:29">
      <c r="A860" t="str">
        <f>IF(Tabela3[[#This Row],[GOL CASA]]&lt;&gt;"",Tabela3[[#This Row],[TIME CASA]],"")</f>
        <v/>
      </c>
      <c r="B860" t="str">
        <f>IF(Tabela3[[#This Row],[GOL FORA]]&lt;&gt;"",Tabela3[[#This Row],[TIME FORA]],"")</f>
        <v/>
      </c>
      <c r="D860">
        <f t="shared" si="176"/>
        <v>0</v>
      </c>
      <c r="F860" t="str">
        <f t="shared" si="178"/>
        <v/>
      </c>
      <c r="G860" t="str">
        <f t="shared" si="177"/>
        <v/>
      </c>
      <c r="H860" t="str">
        <f>IFERROR(INDEX(JOGOS!$C$1:$P$16905,$G860,1),"")</f>
        <v/>
      </c>
      <c r="I860" s="29" t="str">
        <f>IFERROR(INDEX(JOGOS!$C$1:$P$16905,$G860,3),"")</f>
        <v/>
      </c>
      <c r="J860" s="29" t="str">
        <f>IFERROR(INDEX(JOGOS!$C$1:$P$16905,$G860,4),"")</f>
        <v/>
      </c>
      <c r="K860" t="str">
        <f>IFERROR(INDEX(JOGOS!$C$1:$P$16905,$G860,5),"")</f>
        <v/>
      </c>
      <c r="L860" t="str">
        <f>IFERROR(INDEX(JOGOS!$C$1:$P$16905,$G860,6),"")</f>
        <v/>
      </c>
      <c r="M860" t="str">
        <f>IFERROR(INDEX(JOGOS!$C$1:$P$16905,$G860,7),"")</f>
        <v/>
      </c>
      <c r="N860" t="str">
        <f>IFERROR(INDEX(JOGOS!$C$1:$P$16905,$G860,8),"")</f>
        <v/>
      </c>
      <c r="O860" t="str">
        <f>IFERROR(INDEX(JOGOS!$C$1:$P$16905,$G860,9),"")</f>
        <v/>
      </c>
      <c r="P860" t="str">
        <f>IFERROR(INDEX(JOGOS!$C$1:$P$16905,$G860,10),"")</f>
        <v/>
      </c>
      <c r="Q860" t="str">
        <f>IFERROR(INDEX(JOGOS!$C$1:$P$16905,$G860,11),"")</f>
        <v/>
      </c>
      <c r="R860" t="str">
        <f>IFERROR(INDEX(JOGOS!$C$1:$P$16905,$G860,12),"")</f>
        <v/>
      </c>
      <c r="S860" t="str">
        <f>IFERROR(INDEX(JOGOS!$C$1:$P$16905,$G860,13),"")</f>
        <v/>
      </c>
      <c r="T860">
        <f t="shared" si="187"/>
        <v>0</v>
      </c>
      <c r="U860">
        <f t="shared" si="179"/>
        <v>0</v>
      </c>
      <c r="V860">
        <f t="shared" si="180"/>
        <v>0</v>
      </c>
      <c r="W860">
        <f t="shared" si="181"/>
        <v>0</v>
      </c>
      <c r="X860">
        <f t="shared" si="182"/>
        <v>0</v>
      </c>
      <c r="Y860">
        <f t="shared" si="183"/>
        <v>0</v>
      </c>
      <c r="Z860">
        <f t="shared" si="184"/>
        <v>0</v>
      </c>
      <c r="AA860">
        <f t="shared" si="185"/>
        <v>0</v>
      </c>
      <c r="AB860">
        <f t="shared" si="186"/>
        <v>0</v>
      </c>
      <c r="AC860">
        <f t="shared" si="188"/>
        <v>0</v>
      </c>
    </row>
    <row r="861" spans="1:29">
      <c r="A861" t="str">
        <f>IF(Tabela3[[#This Row],[GOL CASA]]&lt;&gt;"",Tabela3[[#This Row],[TIME CASA]],"")</f>
        <v/>
      </c>
      <c r="B861" t="str">
        <f>IF(Tabela3[[#This Row],[GOL FORA]]&lt;&gt;"",Tabela3[[#This Row],[TIME FORA]],"")</f>
        <v/>
      </c>
      <c r="D861">
        <f t="shared" si="176"/>
        <v>0</v>
      </c>
      <c r="F861" t="str">
        <f t="shared" si="178"/>
        <v/>
      </c>
      <c r="G861" t="str">
        <f t="shared" si="177"/>
        <v/>
      </c>
      <c r="H861" t="str">
        <f>IFERROR(INDEX(JOGOS!$C$1:$P$16905,$G861,1),"")</f>
        <v/>
      </c>
      <c r="I861" s="29" t="str">
        <f>IFERROR(INDEX(JOGOS!$C$1:$P$16905,$G861,3),"")</f>
        <v/>
      </c>
      <c r="J861" s="29" t="str">
        <f>IFERROR(INDEX(JOGOS!$C$1:$P$16905,$G861,4),"")</f>
        <v/>
      </c>
      <c r="K861" t="str">
        <f>IFERROR(INDEX(JOGOS!$C$1:$P$16905,$G861,5),"")</f>
        <v/>
      </c>
      <c r="L861" t="str">
        <f>IFERROR(INDEX(JOGOS!$C$1:$P$16905,$G861,6),"")</f>
        <v/>
      </c>
      <c r="M861" t="str">
        <f>IFERROR(INDEX(JOGOS!$C$1:$P$16905,$G861,7),"")</f>
        <v/>
      </c>
      <c r="N861" t="str">
        <f>IFERROR(INDEX(JOGOS!$C$1:$P$16905,$G861,8),"")</f>
        <v/>
      </c>
      <c r="O861" t="str">
        <f>IFERROR(INDEX(JOGOS!$C$1:$P$16905,$G861,9),"")</f>
        <v/>
      </c>
      <c r="P861" t="str">
        <f>IFERROR(INDEX(JOGOS!$C$1:$P$16905,$G861,10),"")</f>
        <v/>
      </c>
      <c r="Q861" t="str">
        <f>IFERROR(INDEX(JOGOS!$C$1:$P$16905,$G861,11),"")</f>
        <v/>
      </c>
      <c r="R861" t="str">
        <f>IFERROR(INDEX(JOGOS!$C$1:$P$16905,$G861,12),"")</f>
        <v/>
      </c>
      <c r="S861" t="str">
        <f>IFERROR(INDEX(JOGOS!$C$1:$P$16905,$G861,13),"")</f>
        <v/>
      </c>
      <c r="T861">
        <f t="shared" si="187"/>
        <v>0</v>
      </c>
      <c r="U861">
        <f t="shared" si="179"/>
        <v>0</v>
      </c>
      <c r="V861">
        <f t="shared" si="180"/>
        <v>0</v>
      </c>
      <c r="W861">
        <f t="shared" si="181"/>
        <v>0</v>
      </c>
      <c r="X861">
        <f t="shared" si="182"/>
        <v>0</v>
      </c>
      <c r="Y861">
        <f t="shared" si="183"/>
        <v>0</v>
      </c>
      <c r="Z861">
        <f t="shared" si="184"/>
        <v>0</v>
      </c>
      <c r="AA861">
        <f t="shared" si="185"/>
        <v>0</v>
      </c>
      <c r="AB861">
        <f t="shared" si="186"/>
        <v>0</v>
      </c>
      <c r="AC861">
        <f t="shared" si="188"/>
        <v>0</v>
      </c>
    </row>
    <row r="862" spans="1:29">
      <c r="A862" t="str">
        <f>IF(Tabela3[[#This Row],[GOL CASA]]&lt;&gt;"",Tabela3[[#This Row],[TIME CASA]],"")</f>
        <v/>
      </c>
      <c r="B862" t="str">
        <f>IF(Tabela3[[#This Row],[GOL FORA]]&lt;&gt;"",Tabela3[[#This Row],[TIME FORA]],"")</f>
        <v/>
      </c>
      <c r="D862">
        <f t="shared" si="176"/>
        <v>0</v>
      </c>
      <c r="F862" t="str">
        <f t="shared" si="178"/>
        <v/>
      </c>
      <c r="G862" t="str">
        <f t="shared" si="177"/>
        <v/>
      </c>
      <c r="H862" t="str">
        <f>IFERROR(INDEX(JOGOS!$C$1:$P$16905,$G862,1),"")</f>
        <v/>
      </c>
      <c r="I862" s="29" t="str">
        <f>IFERROR(INDEX(JOGOS!$C$1:$P$16905,$G862,3),"")</f>
        <v/>
      </c>
      <c r="J862" s="29" t="str">
        <f>IFERROR(INDEX(JOGOS!$C$1:$P$16905,$G862,4),"")</f>
        <v/>
      </c>
      <c r="K862" t="str">
        <f>IFERROR(INDEX(JOGOS!$C$1:$P$16905,$G862,5),"")</f>
        <v/>
      </c>
      <c r="L862" t="str">
        <f>IFERROR(INDEX(JOGOS!$C$1:$P$16905,$G862,6),"")</f>
        <v/>
      </c>
      <c r="M862" t="str">
        <f>IFERROR(INDEX(JOGOS!$C$1:$P$16905,$G862,7),"")</f>
        <v/>
      </c>
      <c r="N862" t="str">
        <f>IFERROR(INDEX(JOGOS!$C$1:$P$16905,$G862,8),"")</f>
        <v/>
      </c>
      <c r="O862" t="str">
        <f>IFERROR(INDEX(JOGOS!$C$1:$P$16905,$G862,9),"")</f>
        <v/>
      </c>
      <c r="P862" t="str">
        <f>IFERROR(INDEX(JOGOS!$C$1:$P$16905,$G862,10),"")</f>
        <v/>
      </c>
      <c r="Q862" t="str">
        <f>IFERROR(INDEX(JOGOS!$C$1:$P$16905,$G862,11),"")</f>
        <v/>
      </c>
      <c r="R862" t="str">
        <f>IFERROR(INDEX(JOGOS!$C$1:$P$16905,$G862,12),"")</f>
        <v/>
      </c>
      <c r="S862" t="str">
        <f>IFERROR(INDEX(JOGOS!$C$1:$P$16905,$G862,13),"")</f>
        <v/>
      </c>
      <c r="T862">
        <f t="shared" si="187"/>
        <v>0</v>
      </c>
      <c r="U862">
        <f t="shared" si="179"/>
        <v>0</v>
      </c>
      <c r="V862">
        <f t="shared" si="180"/>
        <v>0</v>
      </c>
      <c r="W862">
        <f t="shared" si="181"/>
        <v>0</v>
      </c>
      <c r="X862">
        <f t="shared" si="182"/>
        <v>0</v>
      </c>
      <c r="Y862">
        <f t="shared" si="183"/>
        <v>0</v>
      </c>
      <c r="Z862">
        <f t="shared" si="184"/>
        <v>0</v>
      </c>
      <c r="AA862">
        <f t="shared" si="185"/>
        <v>0</v>
      </c>
      <c r="AB862">
        <f t="shared" si="186"/>
        <v>0</v>
      </c>
      <c r="AC862">
        <f t="shared" si="188"/>
        <v>0</v>
      </c>
    </row>
    <row r="863" spans="1:29">
      <c r="A863" t="str">
        <f>IF(Tabela3[[#This Row],[GOL CASA]]&lt;&gt;"",Tabela3[[#This Row],[TIME CASA]],"")</f>
        <v/>
      </c>
      <c r="B863" t="str">
        <f>IF(Tabela3[[#This Row],[GOL FORA]]&lt;&gt;"",Tabela3[[#This Row],[TIME FORA]],"")</f>
        <v/>
      </c>
      <c r="D863">
        <f t="shared" si="176"/>
        <v>0</v>
      </c>
      <c r="F863" t="str">
        <f t="shared" si="178"/>
        <v/>
      </c>
      <c r="G863" t="str">
        <f t="shared" si="177"/>
        <v/>
      </c>
      <c r="H863" t="str">
        <f>IFERROR(INDEX(JOGOS!$C$1:$P$16905,$G863,1),"")</f>
        <v/>
      </c>
      <c r="I863" s="29" t="str">
        <f>IFERROR(INDEX(JOGOS!$C$1:$P$16905,$G863,3),"")</f>
        <v/>
      </c>
      <c r="J863" s="29" t="str">
        <f>IFERROR(INDEX(JOGOS!$C$1:$P$16905,$G863,4),"")</f>
        <v/>
      </c>
      <c r="K863" t="str">
        <f>IFERROR(INDEX(JOGOS!$C$1:$P$16905,$G863,5),"")</f>
        <v/>
      </c>
      <c r="L863" t="str">
        <f>IFERROR(INDEX(JOGOS!$C$1:$P$16905,$G863,6),"")</f>
        <v/>
      </c>
      <c r="M863" t="str">
        <f>IFERROR(INDEX(JOGOS!$C$1:$P$16905,$G863,7),"")</f>
        <v/>
      </c>
      <c r="N863" t="str">
        <f>IFERROR(INDEX(JOGOS!$C$1:$P$16905,$G863,8),"")</f>
        <v/>
      </c>
      <c r="O863" t="str">
        <f>IFERROR(INDEX(JOGOS!$C$1:$P$16905,$G863,9),"")</f>
        <v/>
      </c>
      <c r="P863" t="str">
        <f>IFERROR(INDEX(JOGOS!$C$1:$P$16905,$G863,10),"")</f>
        <v/>
      </c>
      <c r="Q863" t="str">
        <f>IFERROR(INDEX(JOGOS!$C$1:$P$16905,$G863,11),"")</f>
        <v/>
      </c>
      <c r="R863" t="str">
        <f>IFERROR(INDEX(JOGOS!$C$1:$P$16905,$G863,12),"")</f>
        <v/>
      </c>
      <c r="S863" t="str">
        <f>IFERROR(INDEX(JOGOS!$C$1:$P$16905,$G863,13),"")</f>
        <v/>
      </c>
      <c r="T863">
        <f t="shared" si="187"/>
        <v>0</v>
      </c>
      <c r="U863">
        <f t="shared" si="179"/>
        <v>0</v>
      </c>
      <c r="V863">
        <f t="shared" si="180"/>
        <v>0</v>
      </c>
      <c r="W863">
        <f t="shared" si="181"/>
        <v>0</v>
      </c>
      <c r="X863">
        <f t="shared" si="182"/>
        <v>0</v>
      </c>
      <c r="Y863">
        <f t="shared" si="183"/>
        <v>0</v>
      </c>
      <c r="Z863">
        <f t="shared" si="184"/>
        <v>0</v>
      </c>
      <c r="AA863">
        <f t="shared" si="185"/>
        <v>0</v>
      </c>
      <c r="AB863">
        <f t="shared" si="186"/>
        <v>0</v>
      </c>
      <c r="AC863">
        <f t="shared" si="188"/>
        <v>0</v>
      </c>
    </row>
    <row r="864" spans="1:29">
      <c r="A864" t="str">
        <f>IF(Tabela3[[#This Row],[GOL CASA]]&lt;&gt;"",Tabela3[[#This Row],[TIME CASA]],"")</f>
        <v/>
      </c>
      <c r="B864" t="str">
        <f>IF(Tabela3[[#This Row],[GOL FORA]]&lt;&gt;"",Tabela3[[#This Row],[TIME FORA]],"")</f>
        <v/>
      </c>
      <c r="D864">
        <f t="shared" si="176"/>
        <v>0</v>
      </c>
      <c r="F864" t="str">
        <f t="shared" si="178"/>
        <v/>
      </c>
      <c r="G864" t="str">
        <f t="shared" si="177"/>
        <v/>
      </c>
      <c r="H864" t="str">
        <f>IFERROR(INDEX(JOGOS!$C$1:$P$16905,$G864,1),"")</f>
        <v/>
      </c>
      <c r="I864" s="29" t="str">
        <f>IFERROR(INDEX(JOGOS!$C$1:$P$16905,$G864,3),"")</f>
        <v/>
      </c>
      <c r="J864" s="29" t="str">
        <f>IFERROR(INDEX(JOGOS!$C$1:$P$16905,$G864,4),"")</f>
        <v/>
      </c>
      <c r="K864" t="str">
        <f>IFERROR(INDEX(JOGOS!$C$1:$P$16905,$G864,5),"")</f>
        <v/>
      </c>
      <c r="L864" t="str">
        <f>IFERROR(INDEX(JOGOS!$C$1:$P$16905,$G864,6),"")</f>
        <v/>
      </c>
      <c r="M864" t="str">
        <f>IFERROR(INDEX(JOGOS!$C$1:$P$16905,$G864,7),"")</f>
        <v/>
      </c>
      <c r="N864" t="str">
        <f>IFERROR(INDEX(JOGOS!$C$1:$P$16905,$G864,8),"")</f>
        <v/>
      </c>
      <c r="O864" t="str">
        <f>IFERROR(INDEX(JOGOS!$C$1:$P$16905,$G864,9),"")</f>
        <v/>
      </c>
      <c r="P864" t="str">
        <f>IFERROR(INDEX(JOGOS!$C$1:$P$16905,$G864,10),"")</f>
        <v/>
      </c>
      <c r="Q864" t="str">
        <f>IFERROR(INDEX(JOGOS!$C$1:$P$16905,$G864,11),"")</f>
        <v/>
      </c>
      <c r="R864" t="str">
        <f>IFERROR(INDEX(JOGOS!$C$1:$P$16905,$G864,12),"")</f>
        <v/>
      </c>
      <c r="S864" t="str">
        <f>IFERROR(INDEX(JOGOS!$C$1:$P$16905,$G864,13),"")</f>
        <v/>
      </c>
      <c r="T864">
        <f t="shared" si="187"/>
        <v>0</v>
      </c>
      <c r="U864">
        <f t="shared" si="179"/>
        <v>0</v>
      </c>
      <c r="V864">
        <f t="shared" si="180"/>
        <v>0</v>
      </c>
      <c r="W864">
        <f t="shared" si="181"/>
        <v>0</v>
      </c>
      <c r="X864">
        <f t="shared" si="182"/>
        <v>0</v>
      </c>
      <c r="Y864">
        <f t="shared" si="183"/>
        <v>0</v>
      </c>
      <c r="Z864">
        <f t="shared" si="184"/>
        <v>0</v>
      </c>
      <c r="AA864">
        <f t="shared" si="185"/>
        <v>0</v>
      </c>
      <c r="AB864">
        <f t="shared" si="186"/>
        <v>0</v>
      </c>
      <c r="AC864">
        <f t="shared" si="188"/>
        <v>0</v>
      </c>
    </row>
    <row r="865" spans="1:29">
      <c r="A865" t="str">
        <f>IF(Tabela3[[#This Row],[GOL CASA]]&lt;&gt;"",Tabela3[[#This Row],[TIME CASA]],"")</f>
        <v/>
      </c>
      <c r="B865" t="str">
        <f>IF(Tabela3[[#This Row],[GOL FORA]]&lt;&gt;"",Tabela3[[#This Row],[TIME FORA]],"")</f>
        <v/>
      </c>
      <c r="D865">
        <f t="shared" si="176"/>
        <v>0</v>
      </c>
      <c r="F865" t="str">
        <f t="shared" si="178"/>
        <v/>
      </c>
      <c r="G865" t="str">
        <f t="shared" si="177"/>
        <v/>
      </c>
      <c r="H865" t="str">
        <f>IFERROR(INDEX(JOGOS!$C$1:$P$16905,$G865,1),"")</f>
        <v/>
      </c>
      <c r="I865" s="29" t="str">
        <f>IFERROR(INDEX(JOGOS!$C$1:$P$16905,$G865,3),"")</f>
        <v/>
      </c>
      <c r="J865" s="29" t="str">
        <f>IFERROR(INDEX(JOGOS!$C$1:$P$16905,$G865,4),"")</f>
        <v/>
      </c>
      <c r="K865" t="str">
        <f>IFERROR(INDEX(JOGOS!$C$1:$P$16905,$G865,5),"")</f>
        <v/>
      </c>
      <c r="L865" t="str">
        <f>IFERROR(INDEX(JOGOS!$C$1:$P$16905,$G865,6),"")</f>
        <v/>
      </c>
      <c r="M865" t="str">
        <f>IFERROR(INDEX(JOGOS!$C$1:$P$16905,$G865,7),"")</f>
        <v/>
      </c>
      <c r="N865" t="str">
        <f>IFERROR(INDEX(JOGOS!$C$1:$P$16905,$G865,8),"")</f>
        <v/>
      </c>
      <c r="O865" t="str">
        <f>IFERROR(INDEX(JOGOS!$C$1:$P$16905,$G865,9),"")</f>
        <v/>
      </c>
      <c r="P865" t="str">
        <f>IFERROR(INDEX(JOGOS!$C$1:$P$16905,$G865,10),"")</f>
        <v/>
      </c>
      <c r="Q865" t="str">
        <f>IFERROR(INDEX(JOGOS!$C$1:$P$16905,$G865,11),"")</f>
        <v/>
      </c>
      <c r="R865" t="str">
        <f>IFERROR(INDEX(JOGOS!$C$1:$P$16905,$G865,12),"")</f>
        <v/>
      </c>
      <c r="S865" t="str">
        <f>IFERROR(INDEX(JOGOS!$C$1:$P$16905,$G865,13),"")</f>
        <v/>
      </c>
      <c r="T865">
        <f t="shared" si="187"/>
        <v>0</v>
      </c>
      <c r="U865">
        <f t="shared" si="179"/>
        <v>0</v>
      </c>
      <c r="V865">
        <f t="shared" si="180"/>
        <v>0</v>
      </c>
      <c r="W865">
        <f t="shared" si="181"/>
        <v>0</v>
      </c>
      <c r="X865">
        <f t="shared" si="182"/>
        <v>0</v>
      </c>
      <c r="Y865">
        <f t="shared" si="183"/>
        <v>0</v>
      </c>
      <c r="Z865">
        <f t="shared" si="184"/>
        <v>0</v>
      </c>
      <c r="AA865">
        <f t="shared" si="185"/>
        <v>0</v>
      </c>
      <c r="AB865">
        <f t="shared" si="186"/>
        <v>0</v>
      </c>
      <c r="AC865">
        <f t="shared" si="188"/>
        <v>0</v>
      </c>
    </row>
    <row r="866" spans="1:29">
      <c r="A866" t="str">
        <f>IF(Tabela3[[#This Row],[GOL CASA]]&lt;&gt;"",Tabela3[[#This Row],[TIME CASA]],"")</f>
        <v/>
      </c>
      <c r="B866" t="str">
        <f>IF(Tabela3[[#This Row],[GOL FORA]]&lt;&gt;"",Tabela3[[#This Row],[TIME FORA]],"")</f>
        <v/>
      </c>
      <c r="D866">
        <f t="shared" si="176"/>
        <v>0</v>
      </c>
      <c r="F866" t="str">
        <f t="shared" si="178"/>
        <v/>
      </c>
      <c r="G866" t="str">
        <f t="shared" si="177"/>
        <v/>
      </c>
      <c r="H866" t="str">
        <f>IFERROR(INDEX(JOGOS!$C$1:$P$16905,$G866,1),"")</f>
        <v/>
      </c>
      <c r="I866" s="29" t="str">
        <f>IFERROR(INDEX(JOGOS!$C$1:$P$16905,$G866,3),"")</f>
        <v/>
      </c>
      <c r="J866" s="29" t="str">
        <f>IFERROR(INDEX(JOGOS!$C$1:$P$16905,$G866,4),"")</f>
        <v/>
      </c>
      <c r="K866" t="str">
        <f>IFERROR(INDEX(JOGOS!$C$1:$P$16905,$G866,5),"")</f>
        <v/>
      </c>
      <c r="L866" t="str">
        <f>IFERROR(INDEX(JOGOS!$C$1:$P$16905,$G866,6),"")</f>
        <v/>
      </c>
      <c r="M866" t="str">
        <f>IFERROR(INDEX(JOGOS!$C$1:$P$16905,$G866,7),"")</f>
        <v/>
      </c>
      <c r="N866" t="str">
        <f>IFERROR(INDEX(JOGOS!$C$1:$P$16905,$G866,8),"")</f>
        <v/>
      </c>
      <c r="O866" t="str">
        <f>IFERROR(INDEX(JOGOS!$C$1:$P$16905,$G866,9),"")</f>
        <v/>
      </c>
      <c r="P866" t="str">
        <f>IFERROR(INDEX(JOGOS!$C$1:$P$16905,$G866,10),"")</f>
        <v/>
      </c>
      <c r="Q866" t="str">
        <f>IFERROR(INDEX(JOGOS!$C$1:$P$16905,$G866,11),"")</f>
        <v/>
      </c>
      <c r="R866" t="str">
        <f>IFERROR(INDEX(JOGOS!$C$1:$P$16905,$G866,12),"")</f>
        <v/>
      </c>
      <c r="S866" t="str">
        <f>IFERROR(INDEX(JOGOS!$C$1:$P$16905,$G866,13),"")</f>
        <v/>
      </c>
      <c r="T866">
        <f t="shared" si="187"/>
        <v>0</v>
      </c>
      <c r="U866">
        <f t="shared" si="179"/>
        <v>0</v>
      </c>
      <c r="V866">
        <f t="shared" si="180"/>
        <v>0</v>
      </c>
      <c r="W866">
        <f t="shared" si="181"/>
        <v>0</v>
      </c>
      <c r="X866">
        <f t="shared" si="182"/>
        <v>0</v>
      </c>
      <c r="Y866">
        <f t="shared" si="183"/>
        <v>0</v>
      </c>
      <c r="Z866">
        <f t="shared" si="184"/>
        <v>0</v>
      </c>
      <c r="AA866">
        <f t="shared" si="185"/>
        <v>0</v>
      </c>
      <c r="AB866">
        <f t="shared" si="186"/>
        <v>0</v>
      </c>
      <c r="AC866">
        <f t="shared" si="188"/>
        <v>0</v>
      </c>
    </row>
    <row r="867" spans="1:29">
      <c r="A867" t="str">
        <f>IF(Tabela3[[#This Row],[GOL CASA]]&lt;&gt;"",Tabela3[[#This Row],[TIME CASA]],"")</f>
        <v/>
      </c>
      <c r="B867" t="str">
        <f>IF(Tabela3[[#This Row],[GOL FORA]]&lt;&gt;"",Tabela3[[#This Row],[TIME FORA]],"")</f>
        <v/>
      </c>
      <c r="D867">
        <f t="shared" si="176"/>
        <v>0</v>
      </c>
      <c r="F867" t="str">
        <f t="shared" si="178"/>
        <v/>
      </c>
      <c r="G867" t="str">
        <f t="shared" si="177"/>
        <v/>
      </c>
      <c r="H867" t="str">
        <f>IFERROR(INDEX(JOGOS!$C$1:$P$16905,$G867,1),"")</f>
        <v/>
      </c>
      <c r="I867" s="29" t="str">
        <f>IFERROR(INDEX(JOGOS!$C$1:$P$16905,$G867,3),"")</f>
        <v/>
      </c>
      <c r="J867" s="29" t="str">
        <f>IFERROR(INDEX(JOGOS!$C$1:$P$16905,$G867,4),"")</f>
        <v/>
      </c>
      <c r="K867" t="str">
        <f>IFERROR(INDEX(JOGOS!$C$1:$P$16905,$G867,5),"")</f>
        <v/>
      </c>
      <c r="L867" t="str">
        <f>IFERROR(INDEX(JOGOS!$C$1:$P$16905,$G867,6),"")</f>
        <v/>
      </c>
      <c r="M867" t="str">
        <f>IFERROR(INDEX(JOGOS!$C$1:$P$16905,$G867,7),"")</f>
        <v/>
      </c>
      <c r="N867" t="str">
        <f>IFERROR(INDEX(JOGOS!$C$1:$P$16905,$G867,8),"")</f>
        <v/>
      </c>
      <c r="O867" t="str">
        <f>IFERROR(INDEX(JOGOS!$C$1:$P$16905,$G867,9),"")</f>
        <v/>
      </c>
      <c r="P867" t="str">
        <f>IFERROR(INDEX(JOGOS!$C$1:$P$16905,$G867,10),"")</f>
        <v/>
      </c>
      <c r="Q867" t="str">
        <f>IFERROR(INDEX(JOGOS!$C$1:$P$16905,$G867,11),"")</f>
        <v/>
      </c>
      <c r="R867" t="str">
        <f>IFERROR(INDEX(JOGOS!$C$1:$P$16905,$G867,12),"")</f>
        <v/>
      </c>
      <c r="S867" t="str">
        <f>IFERROR(INDEX(JOGOS!$C$1:$P$16905,$G867,13),"")</f>
        <v/>
      </c>
      <c r="T867">
        <f t="shared" si="187"/>
        <v>0</v>
      </c>
      <c r="U867">
        <f t="shared" si="179"/>
        <v>0</v>
      </c>
      <c r="V867">
        <f t="shared" si="180"/>
        <v>0</v>
      </c>
      <c r="W867">
        <f t="shared" si="181"/>
        <v>0</v>
      </c>
      <c r="X867">
        <f t="shared" si="182"/>
        <v>0</v>
      </c>
      <c r="Y867">
        <f t="shared" si="183"/>
        <v>0</v>
      </c>
      <c r="Z867">
        <f t="shared" si="184"/>
        <v>0</v>
      </c>
      <c r="AA867">
        <f t="shared" si="185"/>
        <v>0</v>
      </c>
      <c r="AB867">
        <f t="shared" si="186"/>
        <v>0</v>
      </c>
      <c r="AC867">
        <f t="shared" si="188"/>
        <v>0</v>
      </c>
    </row>
    <row r="868" spans="1:29">
      <c r="A868" t="str">
        <f>IF(Tabela3[[#This Row],[GOL CASA]]&lt;&gt;"",Tabela3[[#This Row],[TIME CASA]],"")</f>
        <v/>
      </c>
      <c r="B868" t="str">
        <f>IF(Tabela3[[#This Row],[GOL FORA]]&lt;&gt;"",Tabela3[[#This Row],[TIME FORA]],"")</f>
        <v/>
      </c>
      <c r="D868">
        <f t="shared" si="176"/>
        <v>0</v>
      </c>
      <c r="F868" t="str">
        <f t="shared" si="178"/>
        <v/>
      </c>
      <c r="G868" t="str">
        <f t="shared" si="177"/>
        <v/>
      </c>
      <c r="H868" t="str">
        <f>IFERROR(INDEX(JOGOS!$C$1:$P$16905,$G868,1),"")</f>
        <v/>
      </c>
      <c r="I868" s="29" t="str">
        <f>IFERROR(INDEX(JOGOS!$C$1:$P$16905,$G868,3),"")</f>
        <v/>
      </c>
      <c r="J868" s="29" t="str">
        <f>IFERROR(INDEX(JOGOS!$C$1:$P$16905,$G868,4),"")</f>
        <v/>
      </c>
      <c r="K868" t="str">
        <f>IFERROR(INDEX(JOGOS!$C$1:$P$16905,$G868,5),"")</f>
        <v/>
      </c>
      <c r="L868" t="str">
        <f>IFERROR(INDEX(JOGOS!$C$1:$P$16905,$G868,6),"")</f>
        <v/>
      </c>
      <c r="M868" t="str">
        <f>IFERROR(INDEX(JOGOS!$C$1:$P$16905,$G868,7),"")</f>
        <v/>
      </c>
      <c r="N868" t="str">
        <f>IFERROR(INDEX(JOGOS!$C$1:$P$16905,$G868,8),"")</f>
        <v/>
      </c>
      <c r="O868" t="str">
        <f>IFERROR(INDEX(JOGOS!$C$1:$P$16905,$G868,9),"")</f>
        <v/>
      </c>
      <c r="P868" t="str">
        <f>IFERROR(INDEX(JOGOS!$C$1:$P$16905,$G868,10),"")</f>
        <v/>
      </c>
      <c r="Q868" t="str">
        <f>IFERROR(INDEX(JOGOS!$C$1:$P$16905,$G868,11),"")</f>
        <v/>
      </c>
      <c r="R868" t="str">
        <f>IFERROR(INDEX(JOGOS!$C$1:$P$16905,$G868,12),"")</f>
        <v/>
      </c>
      <c r="S868" t="str">
        <f>IFERROR(INDEX(JOGOS!$C$1:$P$16905,$G868,13),"")</f>
        <v/>
      </c>
      <c r="T868">
        <f t="shared" si="187"/>
        <v>0</v>
      </c>
      <c r="U868">
        <f t="shared" si="179"/>
        <v>0</v>
      </c>
      <c r="V868">
        <f t="shared" si="180"/>
        <v>0</v>
      </c>
      <c r="W868">
        <f t="shared" si="181"/>
        <v>0</v>
      </c>
      <c r="X868">
        <f t="shared" si="182"/>
        <v>0</v>
      </c>
      <c r="Y868">
        <f t="shared" si="183"/>
        <v>0</v>
      </c>
      <c r="Z868">
        <f t="shared" si="184"/>
        <v>0</v>
      </c>
      <c r="AA868">
        <f t="shared" si="185"/>
        <v>0</v>
      </c>
      <c r="AB868">
        <f t="shared" si="186"/>
        <v>0</v>
      </c>
      <c r="AC868">
        <f t="shared" si="188"/>
        <v>0</v>
      </c>
    </row>
    <row r="869" spans="1:29">
      <c r="A869" t="str">
        <f>IF(Tabela3[[#This Row],[GOL CASA]]&lt;&gt;"",Tabela3[[#This Row],[TIME CASA]],"")</f>
        <v/>
      </c>
      <c r="B869" t="str">
        <f>IF(Tabela3[[#This Row],[GOL FORA]]&lt;&gt;"",Tabela3[[#This Row],[TIME FORA]],"")</f>
        <v/>
      </c>
      <c r="D869">
        <f t="shared" si="176"/>
        <v>0</v>
      </c>
      <c r="F869" t="str">
        <f t="shared" si="178"/>
        <v/>
      </c>
      <c r="G869" t="str">
        <f t="shared" si="177"/>
        <v/>
      </c>
      <c r="H869" t="str">
        <f>IFERROR(INDEX(JOGOS!$C$1:$P$16905,$G869,1),"")</f>
        <v/>
      </c>
      <c r="I869" s="29" t="str">
        <f>IFERROR(INDEX(JOGOS!$C$1:$P$16905,$G869,3),"")</f>
        <v/>
      </c>
      <c r="J869" s="29" t="str">
        <f>IFERROR(INDEX(JOGOS!$C$1:$P$16905,$G869,4),"")</f>
        <v/>
      </c>
      <c r="K869" t="str">
        <f>IFERROR(INDEX(JOGOS!$C$1:$P$16905,$G869,5),"")</f>
        <v/>
      </c>
      <c r="L869" t="str">
        <f>IFERROR(INDEX(JOGOS!$C$1:$P$16905,$G869,6),"")</f>
        <v/>
      </c>
      <c r="M869" t="str">
        <f>IFERROR(INDEX(JOGOS!$C$1:$P$16905,$G869,7),"")</f>
        <v/>
      </c>
      <c r="N869" t="str">
        <f>IFERROR(INDEX(JOGOS!$C$1:$P$16905,$G869,8),"")</f>
        <v/>
      </c>
      <c r="O869" t="str">
        <f>IFERROR(INDEX(JOGOS!$C$1:$P$16905,$G869,9),"")</f>
        <v/>
      </c>
      <c r="P869" t="str">
        <f>IFERROR(INDEX(JOGOS!$C$1:$P$16905,$G869,10),"")</f>
        <v/>
      </c>
      <c r="Q869" t="str">
        <f>IFERROR(INDEX(JOGOS!$C$1:$P$16905,$G869,11),"")</f>
        <v/>
      </c>
      <c r="R869" t="str">
        <f>IFERROR(INDEX(JOGOS!$C$1:$P$16905,$G869,12),"")</f>
        <v/>
      </c>
      <c r="S869" t="str">
        <f>IFERROR(INDEX(JOGOS!$C$1:$P$16905,$G869,13),"")</f>
        <v/>
      </c>
      <c r="T869">
        <f t="shared" si="187"/>
        <v>0</v>
      </c>
      <c r="U869">
        <f t="shared" si="179"/>
        <v>0</v>
      </c>
      <c r="V869">
        <f t="shared" si="180"/>
        <v>0</v>
      </c>
      <c r="W869">
        <f t="shared" si="181"/>
        <v>0</v>
      </c>
      <c r="X869">
        <f t="shared" si="182"/>
        <v>0</v>
      </c>
      <c r="Y869">
        <f t="shared" si="183"/>
        <v>0</v>
      </c>
      <c r="Z869">
        <f t="shared" si="184"/>
        <v>0</v>
      </c>
      <c r="AA869">
        <f t="shared" si="185"/>
        <v>0</v>
      </c>
      <c r="AB869">
        <f t="shared" si="186"/>
        <v>0</v>
      </c>
      <c r="AC869">
        <f t="shared" si="188"/>
        <v>0</v>
      </c>
    </row>
    <row r="870" spans="1:29">
      <c r="A870" t="str">
        <f>IF(Tabela3[[#This Row],[GOL CASA]]&lt;&gt;"",Tabela3[[#This Row],[TIME CASA]],"")</f>
        <v/>
      </c>
      <c r="B870" t="str">
        <f>IF(Tabela3[[#This Row],[GOL FORA]]&lt;&gt;"",Tabela3[[#This Row],[TIME FORA]],"")</f>
        <v/>
      </c>
      <c r="D870">
        <f t="shared" si="176"/>
        <v>0</v>
      </c>
      <c r="F870" t="str">
        <f t="shared" si="178"/>
        <v/>
      </c>
      <c r="G870" t="str">
        <f t="shared" si="177"/>
        <v/>
      </c>
      <c r="H870" t="str">
        <f>IFERROR(INDEX(JOGOS!$C$1:$P$16905,$G870,1),"")</f>
        <v/>
      </c>
      <c r="I870" s="29" t="str">
        <f>IFERROR(INDEX(JOGOS!$C$1:$P$16905,$G870,3),"")</f>
        <v/>
      </c>
      <c r="J870" s="29" t="str">
        <f>IFERROR(INDEX(JOGOS!$C$1:$P$16905,$G870,4),"")</f>
        <v/>
      </c>
      <c r="K870" t="str">
        <f>IFERROR(INDEX(JOGOS!$C$1:$P$16905,$G870,5),"")</f>
        <v/>
      </c>
      <c r="L870" t="str">
        <f>IFERROR(INDEX(JOGOS!$C$1:$P$16905,$G870,6),"")</f>
        <v/>
      </c>
      <c r="M870" t="str">
        <f>IFERROR(INDEX(JOGOS!$C$1:$P$16905,$G870,7),"")</f>
        <v/>
      </c>
      <c r="N870" t="str">
        <f>IFERROR(INDEX(JOGOS!$C$1:$P$16905,$G870,8),"")</f>
        <v/>
      </c>
      <c r="O870" t="str">
        <f>IFERROR(INDEX(JOGOS!$C$1:$P$16905,$G870,9),"")</f>
        <v/>
      </c>
      <c r="P870" t="str">
        <f>IFERROR(INDEX(JOGOS!$C$1:$P$16905,$G870,10),"")</f>
        <v/>
      </c>
      <c r="Q870" t="str">
        <f>IFERROR(INDEX(JOGOS!$C$1:$P$16905,$G870,11),"")</f>
        <v/>
      </c>
      <c r="R870" t="str">
        <f>IFERROR(INDEX(JOGOS!$C$1:$P$16905,$G870,12),"")</f>
        <v/>
      </c>
      <c r="S870" t="str">
        <f>IFERROR(INDEX(JOGOS!$C$1:$P$16905,$G870,13),"")</f>
        <v/>
      </c>
      <c r="T870">
        <f t="shared" si="187"/>
        <v>0</v>
      </c>
      <c r="U870">
        <f t="shared" si="179"/>
        <v>0</v>
      </c>
      <c r="V870">
        <f t="shared" si="180"/>
        <v>0</v>
      </c>
      <c r="W870">
        <f t="shared" si="181"/>
        <v>0</v>
      </c>
      <c r="X870">
        <f t="shared" si="182"/>
        <v>0</v>
      </c>
      <c r="Y870">
        <f t="shared" si="183"/>
        <v>0</v>
      </c>
      <c r="Z870">
        <f t="shared" si="184"/>
        <v>0</v>
      </c>
      <c r="AA870">
        <f t="shared" si="185"/>
        <v>0</v>
      </c>
      <c r="AB870">
        <f t="shared" si="186"/>
        <v>0</v>
      </c>
      <c r="AC870">
        <f t="shared" si="188"/>
        <v>0</v>
      </c>
    </row>
    <row r="871" spans="1:29">
      <c r="A871" t="str">
        <f>IF(Tabela3[[#This Row],[GOL CASA]]&lt;&gt;"",Tabela3[[#This Row],[TIME CASA]],"")</f>
        <v/>
      </c>
      <c r="B871" t="str">
        <f>IF(Tabela3[[#This Row],[GOL FORA]]&lt;&gt;"",Tabela3[[#This Row],[TIME FORA]],"")</f>
        <v/>
      </c>
      <c r="D871">
        <f t="shared" si="176"/>
        <v>0</v>
      </c>
      <c r="F871" t="str">
        <f t="shared" si="178"/>
        <v/>
      </c>
      <c r="G871" t="str">
        <f t="shared" si="177"/>
        <v/>
      </c>
      <c r="H871" t="str">
        <f>IFERROR(INDEX(JOGOS!$C$1:$P$16905,$G871,1),"")</f>
        <v/>
      </c>
      <c r="I871" s="29" t="str">
        <f>IFERROR(INDEX(JOGOS!$C$1:$P$16905,$G871,3),"")</f>
        <v/>
      </c>
      <c r="J871" s="29" t="str">
        <f>IFERROR(INDEX(JOGOS!$C$1:$P$16905,$G871,4),"")</f>
        <v/>
      </c>
      <c r="K871" t="str">
        <f>IFERROR(INDEX(JOGOS!$C$1:$P$16905,$G871,5),"")</f>
        <v/>
      </c>
      <c r="L871" t="str">
        <f>IFERROR(INDEX(JOGOS!$C$1:$P$16905,$G871,6),"")</f>
        <v/>
      </c>
      <c r="M871" t="str">
        <f>IFERROR(INDEX(JOGOS!$C$1:$P$16905,$G871,7),"")</f>
        <v/>
      </c>
      <c r="N871" t="str">
        <f>IFERROR(INDEX(JOGOS!$C$1:$P$16905,$G871,8),"")</f>
        <v/>
      </c>
      <c r="O871" t="str">
        <f>IFERROR(INDEX(JOGOS!$C$1:$P$16905,$G871,9),"")</f>
        <v/>
      </c>
      <c r="P871" t="str">
        <f>IFERROR(INDEX(JOGOS!$C$1:$P$16905,$G871,10),"")</f>
        <v/>
      </c>
      <c r="Q871" t="str">
        <f>IFERROR(INDEX(JOGOS!$C$1:$P$16905,$G871,11),"")</f>
        <v/>
      </c>
      <c r="R871" t="str">
        <f>IFERROR(INDEX(JOGOS!$C$1:$P$16905,$G871,12),"")</f>
        <v/>
      </c>
      <c r="S871" t="str">
        <f>IFERROR(INDEX(JOGOS!$C$1:$P$16905,$G871,13),"")</f>
        <v/>
      </c>
      <c r="T871">
        <f t="shared" si="187"/>
        <v>0</v>
      </c>
      <c r="U871">
        <f t="shared" si="179"/>
        <v>0</v>
      </c>
      <c r="V871">
        <f t="shared" si="180"/>
        <v>0</v>
      </c>
      <c r="W871">
        <f t="shared" si="181"/>
        <v>0</v>
      </c>
      <c r="X871">
        <f t="shared" si="182"/>
        <v>0</v>
      </c>
      <c r="Y871">
        <f t="shared" si="183"/>
        <v>0</v>
      </c>
      <c r="Z871">
        <f t="shared" si="184"/>
        <v>0</v>
      </c>
      <c r="AA871">
        <f t="shared" si="185"/>
        <v>0</v>
      </c>
      <c r="AB871">
        <f t="shared" si="186"/>
        <v>0</v>
      </c>
      <c r="AC871">
        <f t="shared" si="188"/>
        <v>0</v>
      </c>
    </row>
    <row r="872" spans="1:29">
      <c r="A872" t="str">
        <f>IF(Tabela3[[#This Row],[GOL CASA]]&lt;&gt;"",Tabela3[[#This Row],[TIME CASA]],"")</f>
        <v/>
      </c>
      <c r="B872" t="str">
        <f>IF(Tabela3[[#This Row],[GOL FORA]]&lt;&gt;"",Tabela3[[#This Row],[TIME FORA]],"")</f>
        <v/>
      </c>
      <c r="D872">
        <f t="shared" si="176"/>
        <v>0</v>
      </c>
      <c r="F872" t="str">
        <f t="shared" si="178"/>
        <v/>
      </c>
      <c r="G872" t="str">
        <f t="shared" si="177"/>
        <v/>
      </c>
      <c r="H872" t="str">
        <f>IFERROR(INDEX(JOGOS!$C$1:$P$16905,$G872,1),"")</f>
        <v/>
      </c>
      <c r="I872" s="29" t="str">
        <f>IFERROR(INDEX(JOGOS!$C$1:$P$16905,$G872,3),"")</f>
        <v/>
      </c>
      <c r="J872" s="29" t="str">
        <f>IFERROR(INDEX(JOGOS!$C$1:$P$16905,$G872,4),"")</f>
        <v/>
      </c>
      <c r="K872" t="str">
        <f>IFERROR(INDEX(JOGOS!$C$1:$P$16905,$G872,5),"")</f>
        <v/>
      </c>
      <c r="L872" t="str">
        <f>IFERROR(INDEX(JOGOS!$C$1:$P$16905,$G872,6),"")</f>
        <v/>
      </c>
      <c r="M872" t="str">
        <f>IFERROR(INDEX(JOGOS!$C$1:$P$16905,$G872,7),"")</f>
        <v/>
      </c>
      <c r="N872" t="str">
        <f>IFERROR(INDEX(JOGOS!$C$1:$P$16905,$G872,8),"")</f>
        <v/>
      </c>
      <c r="O872" t="str">
        <f>IFERROR(INDEX(JOGOS!$C$1:$P$16905,$G872,9),"")</f>
        <v/>
      </c>
      <c r="P872" t="str">
        <f>IFERROR(INDEX(JOGOS!$C$1:$P$16905,$G872,10),"")</f>
        <v/>
      </c>
      <c r="Q872" t="str">
        <f>IFERROR(INDEX(JOGOS!$C$1:$P$16905,$G872,11),"")</f>
        <v/>
      </c>
      <c r="R872" t="str">
        <f>IFERROR(INDEX(JOGOS!$C$1:$P$16905,$G872,12),"")</f>
        <v/>
      </c>
      <c r="S872" t="str">
        <f>IFERROR(INDEX(JOGOS!$C$1:$P$16905,$G872,13),"")</f>
        <v/>
      </c>
      <c r="T872">
        <f t="shared" si="187"/>
        <v>0</v>
      </c>
      <c r="U872">
        <f t="shared" si="179"/>
        <v>0</v>
      </c>
      <c r="V872">
        <f t="shared" si="180"/>
        <v>0</v>
      </c>
      <c r="W872">
        <f t="shared" si="181"/>
        <v>0</v>
      </c>
      <c r="X872">
        <f t="shared" si="182"/>
        <v>0</v>
      </c>
      <c r="Y872">
        <f t="shared" si="183"/>
        <v>0</v>
      </c>
      <c r="Z872">
        <f t="shared" si="184"/>
        <v>0</v>
      </c>
      <c r="AA872">
        <f t="shared" si="185"/>
        <v>0</v>
      </c>
      <c r="AB872">
        <f t="shared" si="186"/>
        <v>0</v>
      </c>
      <c r="AC872">
        <f t="shared" si="188"/>
        <v>0</v>
      </c>
    </row>
    <row r="873" spans="1:29">
      <c r="A873" t="str">
        <f>IF(Tabela3[[#This Row],[GOL CASA]]&lt;&gt;"",Tabela3[[#This Row],[TIME CASA]],"")</f>
        <v/>
      </c>
      <c r="B873" t="str">
        <f>IF(Tabela3[[#This Row],[GOL FORA]]&lt;&gt;"",Tabela3[[#This Row],[TIME FORA]],"")</f>
        <v/>
      </c>
      <c r="D873">
        <f t="shared" si="176"/>
        <v>0</v>
      </c>
      <c r="F873" t="str">
        <f t="shared" si="178"/>
        <v/>
      </c>
      <c r="G873" t="str">
        <f t="shared" si="177"/>
        <v/>
      </c>
      <c r="H873" t="str">
        <f>IFERROR(INDEX(JOGOS!$C$1:$P$16905,$G873,1),"")</f>
        <v/>
      </c>
      <c r="I873" s="29" t="str">
        <f>IFERROR(INDEX(JOGOS!$C$1:$P$16905,$G873,3),"")</f>
        <v/>
      </c>
      <c r="J873" s="29" t="str">
        <f>IFERROR(INDEX(JOGOS!$C$1:$P$16905,$G873,4),"")</f>
        <v/>
      </c>
      <c r="K873" t="str">
        <f>IFERROR(INDEX(JOGOS!$C$1:$P$16905,$G873,5),"")</f>
        <v/>
      </c>
      <c r="L873" t="str">
        <f>IFERROR(INDEX(JOGOS!$C$1:$P$16905,$G873,6),"")</f>
        <v/>
      </c>
      <c r="M873" t="str">
        <f>IFERROR(INDEX(JOGOS!$C$1:$P$16905,$G873,7),"")</f>
        <v/>
      </c>
      <c r="N873" t="str">
        <f>IFERROR(INDEX(JOGOS!$C$1:$P$16905,$G873,8),"")</f>
        <v/>
      </c>
      <c r="O873" t="str">
        <f>IFERROR(INDEX(JOGOS!$C$1:$P$16905,$G873,9),"")</f>
        <v/>
      </c>
      <c r="P873" t="str">
        <f>IFERROR(INDEX(JOGOS!$C$1:$P$16905,$G873,10),"")</f>
        <v/>
      </c>
      <c r="Q873" t="str">
        <f>IFERROR(INDEX(JOGOS!$C$1:$P$16905,$G873,11),"")</f>
        <v/>
      </c>
      <c r="R873" t="str">
        <f>IFERROR(INDEX(JOGOS!$C$1:$P$16905,$G873,12),"")</f>
        <v/>
      </c>
      <c r="S873" t="str">
        <f>IFERROR(INDEX(JOGOS!$C$1:$P$16905,$G873,13),"")</f>
        <v/>
      </c>
      <c r="T873">
        <f t="shared" si="187"/>
        <v>0</v>
      </c>
      <c r="U873">
        <f t="shared" si="179"/>
        <v>0</v>
      </c>
      <c r="V873">
        <f t="shared" si="180"/>
        <v>0</v>
      </c>
      <c r="W873">
        <f t="shared" si="181"/>
        <v>0</v>
      </c>
      <c r="X873">
        <f t="shared" si="182"/>
        <v>0</v>
      </c>
      <c r="Y873">
        <f t="shared" si="183"/>
        <v>0</v>
      </c>
      <c r="Z873">
        <f t="shared" si="184"/>
        <v>0</v>
      </c>
      <c r="AA873">
        <f t="shared" si="185"/>
        <v>0</v>
      </c>
      <c r="AB873">
        <f t="shared" si="186"/>
        <v>0</v>
      </c>
      <c r="AC873">
        <f t="shared" si="188"/>
        <v>0</v>
      </c>
    </row>
    <row r="874" spans="1:29">
      <c r="A874" t="str">
        <f>IF(Tabela3[[#This Row],[GOL CASA]]&lt;&gt;"",Tabela3[[#This Row],[TIME CASA]],"")</f>
        <v/>
      </c>
      <c r="B874" t="str">
        <f>IF(Tabela3[[#This Row],[GOL FORA]]&lt;&gt;"",Tabela3[[#This Row],[TIME FORA]],"")</f>
        <v/>
      </c>
      <c r="D874">
        <f t="shared" si="176"/>
        <v>0</v>
      </c>
      <c r="F874" t="str">
        <f t="shared" si="178"/>
        <v/>
      </c>
      <c r="G874" t="str">
        <f t="shared" si="177"/>
        <v/>
      </c>
      <c r="H874" t="str">
        <f>IFERROR(INDEX(JOGOS!$C$1:$P$16905,$G874,1),"")</f>
        <v/>
      </c>
      <c r="I874" s="29" t="str">
        <f>IFERROR(INDEX(JOGOS!$C$1:$P$16905,$G874,3),"")</f>
        <v/>
      </c>
      <c r="J874" s="29" t="str">
        <f>IFERROR(INDEX(JOGOS!$C$1:$P$16905,$G874,4),"")</f>
        <v/>
      </c>
      <c r="K874" t="str">
        <f>IFERROR(INDEX(JOGOS!$C$1:$P$16905,$G874,5),"")</f>
        <v/>
      </c>
      <c r="L874" t="str">
        <f>IFERROR(INDEX(JOGOS!$C$1:$P$16905,$G874,6),"")</f>
        <v/>
      </c>
      <c r="M874" t="str">
        <f>IFERROR(INDEX(JOGOS!$C$1:$P$16905,$G874,7),"")</f>
        <v/>
      </c>
      <c r="N874" t="str">
        <f>IFERROR(INDEX(JOGOS!$C$1:$P$16905,$G874,8),"")</f>
        <v/>
      </c>
      <c r="O874" t="str">
        <f>IFERROR(INDEX(JOGOS!$C$1:$P$16905,$G874,9),"")</f>
        <v/>
      </c>
      <c r="P874" t="str">
        <f>IFERROR(INDEX(JOGOS!$C$1:$P$16905,$G874,10),"")</f>
        <v/>
      </c>
      <c r="Q874" t="str">
        <f>IFERROR(INDEX(JOGOS!$C$1:$P$16905,$G874,11),"")</f>
        <v/>
      </c>
      <c r="R874" t="str">
        <f>IFERROR(INDEX(JOGOS!$C$1:$P$16905,$G874,12),"")</f>
        <v/>
      </c>
      <c r="S874" t="str">
        <f>IFERROR(INDEX(JOGOS!$C$1:$P$16905,$G874,13),"")</f>
        <v/>
      </c>
      <c r="T874">
        <f t="shared" si="187"/>
        <v>0</v>
      </c>
      <c r="U874">
        <f t="shared" si="179"/>
        <v>0</v>
      </c>
      <c r="V874">
        <f t="shared" si="180"/>
        <v>0</v>
      </c>
      <c r="W874">
        <f t="shared" si="181"/>
        <v>0</v>
      </c>
      <c r="X874">
        <f t="shared" si="182"/>
        <v>0</v>
      </c>
      <c r="Y874">
        <f t="shared" si="183"/>
        <v>0</v>
      </c>
      <c r="Z874">
        <f t="shared" si="184"/>
        <v>0</v>
      </c>
      <c r="AA874">
        <f t="shared" si="185"/>
        <v>0</v>
      </c>
      <c r="AB874">
        <f t="shared" si="186"/>
        <v>0</v>
      </c>
      <c r="AC874">
        <f t="shared" si="188"/>
        <v>0</v>
      </c>
    </row>
    <row r="875" spans="1:29">
      <c r="A875" t="str">
        <f>IF(Tabela3[[#This Row],[GOL CASA]]&lt;&gt;"",Tabela3[[#This Row],[TIME CASA]],"")</f>
        <v/>
      </c>
      <c r="B875" t="str">
        <f>IF(Tabela3[[#This Row],[GOL FORA]]&lt;&gt;"",Tabela3[[#This Row],[TIME FORA]],"")</f>
        <v/>
      </c>
      <c r="D875">
        <f t="shared" si="176"/>
        <v>0</v>
      </c>
      <c r="F875" t="str">
        <f t="shared" si="178"/>
        <v/>
      </c>
      <c r="G875" t="str">
        <f t="shared" si="177"/>
        <v/>
      </c>
      <c r="H875" t="str">
        <f>IFERROR(INDEX(JOGOS!$C$1:$P$16905,$G875,1),"")</f>
        <v/>
      </c>
      <c r="I875" s="29" t="str">
        <f>IFERROR(INDEX(JOGOS!$C$1:$P$16905,$G875,3),"")</f>
        <v/>
      </c>
      <c r="J875" s="29" t="str">
        <f>IFERROR(INDEX(JOGOS!$C$1:$P$16905,$G875,4),"")</f>
        <v/>
      </c>
      <c r="K875" t="str">
        <f>IFERROR(INDEX(JOGOS!$C$1:$P$16905,$G875,5),"")</f>
        <v/>
      </c>
      <c r="L875" t="str">
        <f>IFERROR(INDEX(JOGOS!$C$1:$P$16905,$G875,6),"")</f>
        <v/>
      </c>
      <c r="M875" t="str">
        <f>IFERROR(INDEX(JOGOS!$C$1:$P$16905,$G875,7),"")</f>
        <v/>
      </c>
      <c r="N875" t="str">
        <f>IFERROR(INDEX(JOGOS!$C$1:$P$16905,$G875,8),"")</f>
        <v/>
      </c>
      <c r="O875" t="str">
        <f>IFERROR(INDEX(JOGOS!$C$1:$P$16905,$G875,9),"")</f>
        <v/>
      </c>
      <c r="P875" t="str">
        <f>IFERROR(INDEX(JOGOS!$C$1:$P$16905,$G875,10),"")</f>
        <v/>
      </c>
      <c r="Q875" t="str">
        <f>IFERROR(INDEX(JOGOS!$C$1:$P$16905,$G875,11),"")</f>
        <v/>
      </c>
      <c r="R875" t="str">
        <f>IFERROR(INDEX(JOGOS!$C$1:$P$16905,$G875,12),"")</f>
        <v/>
      </c>
      <c r="S875" t="str">
        <f>IFERROR(INDEX(JOGOS!$C$1:$P$16905,$G875,13),"")</f>
        <v/>
      </c>
      <c r="T875">
        <f t="shared" si="187"/>
        <v>0</v>
      </c>
      <c r="U875">
        <f t="shared" si="179"/>
        <v>0</v>
      </c>
      <c r="V875">
        <f t="shared" si="180"/>
        <v>0</v>
      </c>
      <c r="W875">
        <f t="shared" si="181"/>
        <v>0</v>
      </c>
      <c r="X875">
        <f t="shared" si="182"/>
        <v>0</v>
      </c>
      <c r="Y875">
        <f t="shared" si="183"/>
        <v>0</v>
      </c>
      <c r="Z875">
        <f t="shared" si="184"/>
        <v>0</v>
      </c>
      <c r="AA875">
        <f t="shared" si="185"/>
        <v>0</v>
      </c>
      <c r="AB875">
        <f t="shared" si="186"/>
        <v>0</v>
      </c>
      <c r="AC875">
        <f t="shared" si="188"/>
        <v>0</v>
      </c>
    </row>
    <row r="876" spans="1:29">
      <c r="A876" t="str">
        <f>IF(Tabela3[[#This Row],[GOL CASA]]&lt;&gt;"",Tabela3[[#This Row],[TIME CASA]],"")</f>
        <v/>
      </c>
      <c r="B876" t="str">
        <f>IF(Tabela3[[#This Row],[GOL FORA]]&lt;&gt;"",Tabela3[[#This Row],[TIME FORA]],"")</f>
        <v/>
      </c>
      <c r="D876">
        <f t="shared" si="176"/>
        <v>0</v>
      </c>
      <c r="F876" t="str">
        <f t="shared" si="178"/>
        <v/>
      </c>
      <c r="G876" t="str">
        <f t="shared" si="177"/>
        <v/>
      </c>
      <c r="H876" t="str">
        <f>IFERROR(INDEX(JOGOS!$C$1:$P$16905,$G876,1),"")</f>
        <v/>
      </c>
      <c r="I876" s="29" t="str">
        <f>IFERROR(INDEX(JOGOS!$C$1:$P$16905,$G876,3),"")</f>
        <v/>
      </c>
      <c r="J876" s="29" t="str">
        <f>IFERROR(INDEX(JOGOS!$C$1:$P$16905,$G876,4),"")</f>
        <v/>
      </c>
      <c r="K876" t="str">
        <f>IFERROR(INDEX(JOGOS!$C$1:$P$16905,$G876,5),"")</f>
        <v/>
      </c>
      <c r="L876" t="str">
        <f>IFERROR(INDEX(JOGOS!$C$1:$P$16905,$G876,6),"")</f>
        <v/>
      </c>
      <c r="M876" t="str">
        <f>IFERROR(INDEX(JOGOS!$C$1:$P$16905,$G876,7),"")</f>
        <v/>
      </c>
      <c r="N876" t="str">
        <f>IFERROR(INDEX(JOGOS!$C$1:$P$16905,$G876,8),"")</f>
        <v/>
      </c>
      <c r="O876" t="str">
        <f>IFERROR(INDEX(JOGOS!$C$1:$P$16905,$G876,9),"")</f>
        <v/>
      </c>
      <c r="P876" t="str">
        <f>IFERROR(INDEX(JOGOS!$C$1:$P$16905,$G876,10),"")</f>
        <v/>
      </c>
      <c r="Q876" t="str">
        <f>IFERROR(INDEX(JOGOS!$C$1:$P$16905,$G876,11),"")</f>
        <v/>
      </c>
      <c r="R876" t="str">
        <f>IFERROR(INDEX(JOGOS!$C$1:$P$16905,$G876,12),"")</f>
        <v/>
      </c>
      <c r="S876" t="str">
        <f>IFERROR(INDEX(JOGOS!$C$1:$P$16905,$G876,13),"")</f>
        <v/>
      </c>
      <c r="T876">
        <f t="shared" si="187"/>
        <v>0</v>
      </c>
      <c r="U876">
        <f t="shared" si="179"/>
        <v>0</v>
      </c>
      <c r="V876">
        <f t="shared" si="180"/>
        <v>0</v>
      </c>
      <c r="W876">
        <f t="shared" si="181"/>
        <v>0</v>
      </c>
      <c r="X876">
        <f t="shared" si="182"/>
        <v>0</v>
      </c>
      <c r="Y876">
        <f t="shared" si="183"/>
        <v>0</v>
      </c>
      <c r="Z876">
        <f t="shared" si="184"/>
        <v>0</v>
      </c>
      <c r="AA876">
        <f t="shared" si="185"/>
        <v>0</v>
      </c>
      <c r="AB876">
        <f t="shared" si="186"/>
        <v>0</v>
      </c>
      <c r="AC876">
        <f t="shared" si="188"/>
        <v>0</v>
      </c>
    </row>
    <row r="877" spans="1:29">
      <c r="A877" t="str">
        <f>IF(Tabela3[[#This Row],[GOL CASA]]&lt;&gt;"",Tabela3[[#This Row],[TIME CASA]],"")</f>
        <v/>
      </c>
      <c r="B877" t="str">
        <f>IF(Tabela3[[#This Row],[GOL FORA]]&lt;&gt;"",Tabela3[[#This Row],[TIME FORA]],"")</f>
        <v/>
      </c>
      <c r="D877">
        <f t="shared" si="176"/>
        <v>0</v>
      </c>
      <c r="F877" t="str">
        <f t="shared" si="178"/>
        <v/>
      </c>
      <c r="G877" t="str">
        <f t="shared" si="177"/>
        <v/>
      </c>
      <c r="H877" t="str">
        <f>IFERROR(INDEX(JOGOS!$C$1:$P$16905,$G877,1),"")</f>
        <v/>
      </c>
      <c r="I877" s="29" t="str">
        <f>IFERROR(INDEX(JOGOS!$C$1:$P$16905,$G877,3),"")</f>
        <v/>
      </c>
      <c r="J877" s="29" t="str">
        <f>IFERROR(INDEX(JOGOS!$C$1:$P$16905,$G877,4),"")</f>
        <v/>
      </c>
      <c r="K877" t="str">
        <f>IFERROR(INDEX(JOGOS!$C$1:$P$16905,$G877,5),"")</f>
        <v/>
      </c>
      <c r="L877" t="str">
        <f>IFERROR(INDEX(JOGOS!$C$1:$P$16905,$G877,6),"")</f>
        <v/>
      </c>
      <c r="M877" t="str">
        <f>IFERROR(INDEX(JOGOS!$C$1:$P$16905,$G877,7),"")</f>
        <v/>
      </c>
      <c r="N877" t="str">
        <f>IFERROR(INDEX(JOGOS!$C$1:$P$16905,$G877,8),"")</f>
        <v/>
      </c>
      <c r="O877" t="str">
        <f>IFERROR(INDEX(JOGOS!$C$1:$P$16905,$G877,9),"")</f>
        <v/>
      </c>
      <c r="P877" t="str">
        <f>IFERROR(INDEX(JOGOS!$C$1:$P$16905,$G877,10),"")</f>
        <v/>
      </c>
      <c r="Q877" t="str">
        <f>IFERROR(INDEX(JOGOS!$C$1:$P$16905,$G877,11),"")</f>
        <v/>
      </c>
      <c r="R877" t="str">
        <f>IFERROR(INDEX(JOGOS!$C$1:$P$16905,$G877,12),"")</f>
        <v/>
      </c>
      <c r="S877" t="str">
        <f>IFERROR(INDEX(JOGOS!$C$1:$P$16905,$G877,13),"")</f>
        <v/>
      </c>
      <c r="T877">
        <f t="shared" si="187"/>
        <v>0</v>
      </c>
      <c r="U877">
        <f t="shared" si="179"/>
        <v>0</v>
      </c>
      <c r="V877">
        <f t="shared" si="180"/>
        <v>0</v>
      </c>
      <c r="W877">
        <f t="shared" si="181"/>
        <v>0</v>
      </c>
      <c r="X877">
        <f t="shared" si="182"/>
        <v>0</v>
      </c>
      <c r="Y877">
        <f t="shared" si="183"/>
        <v>0</v>
      </c>
      <c r="Z877">
        <f t="shared" si="184"/>
        <v>0</v>
      </c>
      <c r="AA877">
        <f t="shared" si="185"/>
        <v>0</v>
      </c>
      <c r="AB877">
        <f t="shared" si="186"/>
        <v>0</v>
      </c>
      <c r="AC877">
        <f t="shared" si="188"/>
        <v>0</v>
      </c>
    </row>
    <row r="878" spans="1:29">
      <c r="A878" t="str">
        <f>IF(Tabela3[[#This Row],[GOL CASA]]&lt;&gt;"",Tabela3[[#This Row],[TIME CASA]],"")</f>
        <v/>
      </c>
      <c r="B878" t="str">
        <f>IF(Tabela3[[#This Row],[GOL FORA]]&lt;&gt;"",Tabela3[[#This Row],[TIME FORA]],"")</f>
        <v/>
      </c>
      <c r="D878">
        <f t="shared" si="176"/>
        <v>0</v>
      </c>
      <c r="F878" t="str">
        <f t="shared" si="178"/>
        <v/>
      </c>
      <c r="G878" t="str">
        <f t="shared" si="177"/>
        <v/>
      </c>
      <c r="H878" t="str">
        <f>IFERROR(INDEX(JOGOS!$C$1:$P$16905,$G878,1),"")</f>
        <v/>
      </c>
      <c r="I878" s="29" t="str">
        <f>IFERROR(INDEX(JOGOS!$C$1:$P$16905,$G878,3),"")</f>
        <v/>
      </c>
      <c r="J878" s="29" t="str">
        <f>IFERROR(INDEX(JOGOS!$C$1:$P$16905,$G878,4),"")</f>
        <v/>
      </c>
      <c r="K878" t="str">
        <f>IFERROR(INDEX(JOGOS!$C$1:$P$16905,$G878,5),"")</f>
        <v/>
      </c>
      <c r="L878" t="str">
        <f>IFERROR(INDEX(JOGOS!$C$1:$P$16905,$G878,6),"")</f>
        <v/>
      </c>
      <c r="M878" t="str">
        <f>IFERROR(INDEX(JOGOS!$C$1:$P$16905,$G878,7),"")</f>
        <v/>
      </c>
      <c r="N878" t="str">
        <f>IFERROR(INDEX(JOGOS!$C$1:$P$16905,$G878,8),"")</f>
        <v/>
      </c>
      <c r="O878" t="str">
        <f>IFERROR(INDEX(JOGOS!$C$1:$P$16905,$G878,9),"")</f>
        <v/>
      </c>
      <c r="P878" t="str">
        <f>IFERROR(INDEX(JOGOS!$C$1:$P$16905,$G878,10),"")</f>
        <v/>
      </c>
      <c r="Q878" t="str">
        <f>IFERROR(INDEX(JOGOS!$C$1:$P$16905,$G878,11),"")</f>
        <v/>
      </c>
      <c r="R878" t="str">
        <f>IFERROR(INDEX(JOGOS!$C$1:$P$16905,$G878,12),"")</f>
        <v/>
      </c>
      <c r="S878" t="str">
        <f>IFERROR(INDEX(JOGOS!$C$1:$P$16905,$G878,13),"")</f>
        <v/>
      </c>
      <c r="T878">
        <f t="shared" si="187"/>
        <v>0</v>
      </c>
      <c r="U878">
        <f t="shared" si="179"/>
        <v>0</v>
      </c>
      <c r="V878">
        <f t="shared" si="180"/>
        <v>0</v>
      </c>
      <c r="W878">
        <f t="shared" si="181"/>
        <v>0</v>
      </c>
      <c r="X878">
        <f t="shared" si="182"/>
        <v>0</v>
      </c>
      <c r="Y878">
        <f t="shared" si="183"/>
        <v>0</v>
      </c>
      <c r="Z878">
        <f t="shared" si="184"/>
        <v>0</v>
      </c>
      <c r="AA878">
        <f t="shared" si="185"/>
        <v>0</v>
      </c>
      <c r="AB878">
        <f t="shared" si="186"/>
        <v>0</v>
      </c>
      <c r="AC878">
        <f t="shared" si="188"/>
        <v>0</v>
      </c>
    </row>
    <row r="879" spans="1:29">
      <c r="A879" t="str">
        <f>IF(Tabela3[[#This Row],[GOL CASA]]&lt;&gt;"",Tabela3[[#This Row],[TIME CASA]],"")</f>
        <v/>
      </c>
      <c r="B879" t="str">
        <f>IF(Tabela3[[#This Row],[GOL FORA]]&lt;&gt;"",Tabela3[[#This Row],[TIME FORA]],"")</f>
        <v/>
      </c>
      <c r="D879">
        <f t="shared" si="176"/>
        <v>0</v>
      </c>
      <c r="F879" t="str">
        <f t="shared" si="178"/>
        <v/>
      </c>
      <c r="G879" t="str">
        <f t="shared" si="177"/>
        <v/>
      </c>
      <c r="H879" t="str">
        <f>IFERROR(INDEX(JOGOS!$C$1:$P$16905,$G879,1),"")</f>
        <v/>
      </c>
      <c r="I879" s="29" t="str">
        <f>IFERROR(INDEX(JOGOS!$C$1:$P$16905,$G879,3),"")</f>
        <v/>
      </c>
      <c r="J879" s="29" t="str">
        <f>IFERROR(INDEX(JOGOS!$C$1:$P$16905,$G879,4),"")</f>
        <v/>
      </c>
      <c r="K879" t="str">
        <f>IFERROR(INDEX(JOGOS!$C$1:$P$16905,$G879,5),"")</f>
        <v/>
      </c>
      <c r="L879" t="str">
        <f>IFERROR(INDEX(JOGOS!$C$1:$P$16905,$G879,6),"")</f>
        <v/>
      </c>
      <c r="M879" t="str">
        <f>IFERROR(INDEX(JOGOS!$C$1:$P$16905,$G879,7),"")</f>
        <v/>
      </c>
      <c r="N879" t="str">
        <f>IFERROR(INDEX(JOGOS!$C$1:$P$16905,$G879,8),"")</f>
        <v/>
      </c>
      <c r="O879" t="str">
        <f>IFERROR(INDEX(JOGOS!$C$1:$P$16905,$G879,9),"")</f>
        <v/>
      </c>
      <c r="P879" t="str">
        <f>IFERROR(INDEX(JOGOS!$C$1:$P$16905,$G879,10),"")</f>
        <v/>
      </c>
      <c r="Q879" t="str">
        <f>IFERROR(INDEX(JOGOS!$C$1:$P$16905,$G879,11),"")</f>
        <v/>
      </c>
      <c r="R879" t="str">
        <f>IFERROR(INDEX(JOGOS!$C$1:$P$16905,$G879,12),"")</f>
        <v/>
      </c>
      <c r="S879" t="str">
        <f>IFERROR(INDEX(JOGOS!$C$1:$P$16905,$G879,13),"")</f>
        <v/>
      </c>
      <c r="T879">
        <f t="shared" si="187"/>
        <v>0</v>
      </c>
      <c r="U879">
        <f t="shared" si="179"/>
        <v>0</v>
      </c>
      <c r="V879">
        <f t="shared" si="180"/>
        <v>0</v>
      </c>
      <c r="W879">
        <f t="shared" si="181"/>
        <v>0</v>
      </c>
      <c r="X879">
        <f t="shared" si="182"/>
        <v>0</v>
      </c>
      <c r="Y879">
        <f t="shared" si="183"/>
        <v>0</v>
      </c>
      <c r="Z879">
        <f t="shared" si="184"/>
        <v>0</v>
      </c>
      <c r="AA879">
        <f t="shared" si="185"/>
        <v>0</v>
      </c>
      <c r="AB879">
        <f t="shared" si="186"/>
        <v>0</v>
      </c>
      <c r="AC879">
        <f t="shared" si="188"/>
        <v>0</v>
      </c>
    </row>
    <row r="880" spans="1:29">
      <c r="A880" t="str">
        <f>IF(Tabela3[[#This Row],[GOL CASA]]&lt;&gt;"",Tabela3[[#This Row],[TIME CASA]],"")</f>
        <v/>
      </c>
      <c r="B880" t="str">
        <f>IF(Tabela3[[#This Row],[GOL FORA]]&lt;&gt;"",Tabela3[[#This Row],[TIME FORA]],"")</f>
        <v/>
      </c>
      <c r="D880">
        <f t="shared" si="176"/>
        <v>0</v>
      </c>
      <c r="F880" t="str">
        <f t="shared" si="178"/>
        <v/>
      </c>
      <c r="G880" t="str">
        <f t="shared" si="177"/>
        <v/>
      </c>
      <c r="H880" t="str">
        <f>IFERROR(INDEX(JOGOS!$C$1:$P$16905,$G880,1),"")</f>
        <v/>
      </c>
      <c r="I880" s="29" t="str">
        <f>IFERROR(INDEX(JOGOS!$C$1:$P$16905,$G880,3),"")</f>
        <v/>
      </c>
      <c r="J880" s="29" t="str">
        <f>IFERROR(INDEX(JOGOS!$C$1:$P$16905,$G880,4),"")</f>
        <v/>
      </c>
      <c r="K880" t="str">
        <f>IFERROR(INDEX(JOGOS!$C$1:$P$16905,$G880,5),"")</f>
        <v/>
      </c>
      <c r="L880" t="str">
        <f>IFERROR(INDEX(JOGOS!$C$1:$P$16905,$G880,6),"")</f>
        <v/>
      </c>
      <c r="M880" t="str">
        <f>IFERROR(INDEX(JOGOS!$C$1:$P$16905,$G880,7),"")</f>
        <v/>
      </c>
      <c r="N880" t="str">
        <f>IFERROR(INDEX(JOGOS!$C$1:$P$16905,$G880,8),"")</f>
        <v/>
      </c>
      <c r="O880" t="str">
        <f>IFERROR(INDEX(JOGOS!$C$1:$P$16905,$G880,9),"")</f>
        <v/>
      </c>
      <c r="P880" t="str">
        <f>IFERROR(INDEX(JOGOS!$C$1:$P$16905,$G880,10),"")</f>
        <v/>
      </c>
      <c r="Q880" t="str">
        <f>IFERROR(INDEX(JOGOS!$C$1:$P$16905,$G880,11),"")</f>
        <v/>
      </c>
      <c r="R880" t="str">
        <f>IFERROR(INDEX(JOGOS!$C$1:$P$16905,$G880,12),"")</f>
        <v/>
      </c>
      <c r="S880" t="str">
        <f>IFERROR(INDEX(JOGOS!$C$1:$P$16905,$G880,13),"")</f>
        <v/>
      </c>
      <c r="T880">
        <f t="shared" si="187"/>
        <v>0</v>
      </c>
      <c r="U880">
        <f t="shared" si="179"/>
        <v>0</v>
      </c>
      <c r="V880">
        <f t="shared" si="180"/>
        <v>0</v>
      </c>
      <c r="W880">
        <f t="shared" si="181"/>
        <v>0</v>
      </c>
      <c r="X880">
        <f t="shared" si="182"/>
        <v>0</v>
      </c>
      <c r="Y880">
        <f t="shared" si="183"/>
        <v>0</v>
      </c>
      <c r="Z880">
        <f t="shared" si="184"/>
        <v>0</v>
      </c>
      <c r="AA880">
        <f t="shared" si="185"/>
        <v>0</v>
      </c>
      <c r="AB880">
        <f t="shared" si="186"/>
        <v>0</v>
      </c>
      <c r="AC880">
        <f t="shared" si="188"/>
        <v>0</v>
      </c>
    </row>
    <row r="881" spans="1:29">
      <c r="A881" t="str">
        <f>IF(Tabela3[[#This Row],[GOL CASA]]&lt;&gt;"",Tabela3[[#This Row],[TIME CASA]],"")</f>
        <v/>
      </c>
      <c r="B881" t="str">
        <f>IF(Tabela3[[#This Row],[GOL FORA]]&lt;&gt;"",Tabela3[[#This Row],[TIME FORA]],"")</f>
        <v/>
      </c>
      <c r="D881">
        <f t="shared" si="176"/>
        <v>0</v>
      </c>
      <c r="F881" t="str">
        <f t="shared" si="178"/>
        <v/>
      </c>
      <c r="G881" t="str">
        <f t="shared" si="177"/>
        <v/>
      </c>
      <c r="H881" t="str">
        <f>IFERROR(INDEX(JOGOS!$C$1:$P$16905,$G881,1),"")</f>
        <v/>
      </c>
      <c r="I881" s="29" t="str">
        <f>IFERROR(INDEX(JOGOS!$C$1:$P$16905,$G881,3),"")</f>
        <v/>
      </c>
      <c r="J881" s="29" t="str">
        <f>IFERROR(INDEX(JOGOS!$C$1:$P$16905,$G881,4),"")</f>
        <v/>
      </c>
      <c r="K881" t="str">
        <f>IFERROR(INDEX(JOGOS!$C$1:$P$16905,$G881,5),"")</f>
        <v/>
      </c>
      <c r="L881" t="str">
        <f>IFERROR(INDEX(JOGOS!$C$1:$P$16905,$G881,6),"")</f>
        <v/>
      </c>
      <c r="M881" t="str">
        <f>IFERROR(INDEX(JOGOS!$C$1:$P$16905,$G881,7),"")</f>
        <v/>
      </c>
      <c r="N881" t="str">
        <f>IFERROR(INDEX(JOGOS!$C$1:$P$16905,$G881,8),"")</f>
        <v/>
      </c>
      <c r="O881" t="str">
        <f>IFERROR(INDEX(JOGOS!$C$1:$P$16905,$G881,9),"")</f>
        <v/>
      </c>
      <c r="P881" t="str">
        <f>IFERROR(INDEX(JOGOS!$C$1:$P$16905,$G881,10),"")</f>
        <v/>
      </c>
      <c r="Q881" t="str">
        <f>IFERROR(INDEX(JOGOS!$C$1:$P$16905,$G881,11),"")</f>
        <v/>
      </c>
      <c r="R881" t="str">
        <f>IFERROR(INDEX(JOGOS!$C$1:$P$16905,$G881,12),"")</f>
        <v/>
      </c>
      <c r="S881" t="str">
        <f>IFERROR(INDEX(JOGOS!$C$1:$P$16905,$G881,13),"")</f>
        <v/>
      </c>
      <c r="T881">
        <f t="shared" si="187"/>
        <v>0</v>
      </c>
      <c r="U881">
        <f t="shared" si="179"/>
        <v>0</v>
      </c>
      <c r="V881">
        <f t="shared" si="180"/>
        <v>0</v>
      </c>
      <c r="W881">
        <f t="shared" si="181"/>
        <v>0</v>
      </c>
      <c r="X881">
        <f t="shared" si="182"/>
        <v>0</v>
      </c>
      <c r="Y881">
        <f t="shared" si="183"/>
        <v>0</v>
      </c>
      <c r="Z881">
        <f t="shared" si="184"/>
        <v>0</v>
      </c>
      <c r="AA881">
        <f t="shared" si="185"/>
        <v>0</v>
      </c>
      <c r="AB881">
        <f t="shared" si="186"/>
        <v>0</v>
      </c>
      <c r="AC881">
        <f t="shared" si="188"/>
        <v>0</v>
      </c>
    </row>
    <row r="882" spans="1:29">
      <c r="A882" t="str">
        <f>IF(Tabela3[[#This Row],[GOL CASA]]&lt;&gt;"",Tabela3[[#This Row],[TIME CASA]],"")</f>
        <v/>
      </c>
      <c r="B882" t="str">
        <f>IF(Tabela3[[#This Row],[GOL FORA]]&lt;&gt;"",Tabela3[[#This Row],[TIME FORA]],"")</f>
        <v/>
      </c>
      <c r="D882">
        <f t="shared" si="176"/>
        <v>0</v>
      </c>
      <c r="F882" t="str">
        <f t="shared" si="178"/>
        <v/>
      </c>
      <c r="G882" t="str">
        <f t="shared" si="177"/>
        <v/>
      </c>
      <c r="H882" t="str">
        <f>IFERROR(INDEX(JOGOS!$C$1:$P$16905,$G882,1),"")</f>
        <v/>
      </c>
      <c r="I882" s="29" t="str">
        <f>IFERROR(INDEX(JOGOS!$C$1:$P$16905,$G882,3),"")</f>
        <v/>
      </c>
      <c r="J882" s="29" t="str">
        <f>IFERROR(INDEX(JOGOS!$C$1:$P$16905,$G882,4),"")</f>
        <v/>
      </c>
      <c r="K882" t="str">
        <f>IFERROR(INDEX(JOGOS!$C$1:$P$16905,$G882,5),"")</f>
        <v/>
      </c>
      <c r="L882" t="str">
        <f>IFERROR(INDEX(JOGOS!$C$1:$P$16905,$G882,6),"")</f>
        <v/>
      </c>
      <c r="M882" t="str">
        <f>IFERROR(INDEX(JOGOS!$C$1:$P$16905,$G882,7),"")</f>
        <v/>
      </c>
      <c r="N882" t="str">
        <f>IFERROR(INDEX(JOGOS!$C$1:$P$16905,$G882,8),"")</f>
        <v/>
      </c>
      <c r="O882" t="str">
        <f>IFERROR(INDEX(JOGOS!$C$1:$P$16905,$G882,9),"")</f>
        <v/>
      </c>
      <c r="P882" t="str">
        <f>IFERROR(INDEX(JOGOS!$C$1:$P$16905,$G882,10),"")</f>
        <v/>
      </c>
      <c r="Q882" t="str">
        <f>IFERROR(INDEX(JOGOS!$C$1:$P$16905,$G882,11),"")</f>
        <v/>
      </c>
      <c r="R882" t="str">
        <f>IFERROR(INDEX(JOGOS!$C$1:$P$16905,$G882,12),"")</f>
        <v/>
      </c>
      <c r="S882" t="str">
        <f>IFERROR(INDEX(JOGOS!$C$1:$P$16905,$G882,13),"")</f>
        <v/>
      </c>
      <c r="T882">
        <f t="shared" si="187"/>
        <v>0</v>
      </c>
      <c r="U882">
        <f t="shared" si="179"/>
        <v>0</v>
      </c>
      <c r="V882">
        <f t="shared" si="180"/>
        <v>0</v>
      </c>
      <c r="W882">
        <f t="shared" si="181"/>
        <v>0</v>
      </c>
      <c r="X882">
        <f t="shared" si="182"/>
        <v>0</v>
      </c>
      <c r="Y882">
        <f t="shared" si="183"/>
        <v>0</v>
      </c>
      <c r="Z882">
        <f t="shared" si="184"/>
        <v>0</v>
      </c>
      <c r="AA882">
        <f t="shared" si="185"/>
        <v>0</v>
      </c>
      <c r="AB882">
        <f t="shared" si="186"/>
        <v>0</v>
      </c>
      <c r="AC882">
        <f t="shared" si="188"/>
        <v>0</v>
      </c>
    </row>
    <row r="883" spans="1:29">
      <c r="A883" t="str">
        <f>IF(Tabela3[[#This Row],[GOL CASA]]&lt;&gt;"",Tabela3[[#This Row],[TIME CASA]],"")</f>
        <v/>
      </c>
      <c r="B883" t="str">
        <f>IF(Tabela3[[#This Row],[GOL FORA]]&lt;&gt;"",Tabela3[[#This Row],[TIME FORA]],"")</f>
        <v/>
      </c>
      <c r="D883">
        <f t="shared" si="176"/>
        <v>0</v>
      </c>
      <c r="F883" t="str">
        <f t="shared" si="178"/>
        <v/>
      </c>
      <c r="G883" t="str">
        <f t="shared" si="177"/>
        <v/>
      </c>
      <c r="H883" t="str">
        <f>IFERROR(INDEX(JOGOS!$C$1:$P$16905,$G883,1),"")</f>
        <v/>
      </c>
      <c r="I883" s="29" t="str">
        <f>IFERROR(INDEX(JOGOS!$C$1:$P$16905,$G883,3),"")</f>
        <v/>
      </c>
      <c r="J883" s="29" t="str">
        <f>IFERROR(INDEX(JOGOS!$C$1:$P$16905,$G883,4),"")</f>
        <v/>
      </c>
      <c r="K883" t="str">
        <f>IFERROR(INDEX(JOGOS!$C$1:$P$16905,$G883,5),"")</f>
        <v/>
      </c>
      <c r="L883" t="str">
        <f>IFERROR(INDEX(JOGOS!$C$1:$P$16905,$G883,6),"")</f>
        <v/>
      </c>
      <c r="M883" t="str">
        <f>IFERROR(INDEX(JOGOS!$C$1:$P$16905,$G883,7),"")</f>
        <v/>
      </c>
      <c r="N883" t="str">
        <f>IFERROR(INDEX(JOGOS!$C$1:$P$16905,$G883,8),"")</f>
        <v/>
      </c>
      <c r="O883" t="str">
        <f>IFERROR(INDEX(JOGOS!$C$1:$P$16905,$G883,9),"")</f>
        <v/>
      </c>
      <c r="P883" t="str">
        <f>IFERROR(INDEX(JOGOS!$C$1:$P$16905,$G883,10),"")</f>
        <v/>
      </c>
      <c r="Q883" t="str">
        <f>IFERROR(INDEX(JOGOS!$C$1:$P$16905,$G883,11),"")</f>
        <v/>
      </c>
      <c r="R883" t="str">
        <f>IFERROR(INDEX(JOGOS!$C$1:$P$16905,$G883,12),"")</f>
        <v/>
      </c>
      <c r="S883" t="str">
        <f>IFERROR(INDEX(JOGOS!$C$1:$P$16905,$G883,13),"")</f>
        <v/>
      </c>
      <c r="T883">
        <f t="shared" si="187"/>
        <v>0</v>
      </c>
      <c r="U883">
        <f t="shared" si="179"/>
        <v>0</v>
      </c>
      <c r="V883">
        <f t="shared" si="180"/>
        <v>0</v>
      </c>
      <c r="W883">
        <f t="shared" si="181"/>
        <v>0</v>
      </c>
      <c r="X883">
        <f t="shared" si="182"/>
        <v>0</v>
      </c>
      <c r="Y883">
        <f t="shared" si="183"/>
        <v>0</v>
      </c>
      <c r="Z883">
        <f t="shared" si="184"/>
        <v>0</v>
      </c>
      <c r="AA883">
        <f t="shared" si="185"/>
        <v>0</v>
      </c>
      <c r="AB883">
        <f t="shared" si="186"/>
        <v>0</v>
      </c>
      <c r="AC883">
        <f t="shared" si="188"/>
        <v>0</v>
      </c>
    </row>
    <row r="884" spans="1:29">
      <c r="A884" t="str">
        <f>IF(Tabela3[[#This Row],[GOL CASA]]&lt;&gt;"",Tabela3[[#This Row],[TIME CASA]],"")</f>
        <v/>
      </c>
      <c r="B884" t="str">
        <f>IF(Tabela3[[#This Row],[GOL FORA]]&lt;&gt;"",Tabela3[[#This Row],[TIME FORA]],"")</f>
        <v/>
      </c>
      <c r="D884">
        <f t="shared" si="176"/>
        <v>0</v>
      </c>
      <c r="F884" t="str">
        <f t="shared" si="178"/>
        <v/>
      </c>
      <c r="G884" t="str">
        <f t="shared" si="177"/>
        <v/>
      </c>
      <c r="H884" t="str">
        <f>IFERROR(INDEX(JOGOS!$C$1:$P$16905,$G884,1),"")</f>
        <v/>
      </c>
      <c r="I884" s="29" t="str">
        <f>IFERROR(INDEX(JOGOS!$C$1:$P$16905,$G884,3),"")</f>
        <v/>
      </c>
      <c r="J884" s="29" t="str">
        <f>IFERROR(INDEX(JOGOS!$C$1:$P$16905,$G884,4),"")</f>
        <v/>
      </c>
      <c r="K884" t="str">
        <f>IFERROR(INDEX(JOGOS!$C$1:$P$16905,$G884,5),"")</f>
        <v/>
      </c>
      <c r="L884" t="str">
        <f>IFERROR(INDEX(JOGOS!$C$1:$P$16905,$G884,6),"")</f>
        <v/>
      </c>
      <c r="M884" t="str">
        <f>IFERROR(INDEX(JOGOS!$C$1:$P$16905,$G884,7),"")</f>
        <v/>
      </c>
      <c r="N884" t="str">
        <f>IFERROR(INDEX(JOGOS!$C$1:$P$16905,$G884,8),"")</f>
        <v/>
      </c>
      <c r="O884" t="str">
        <f>IFERROR(INDEX(JOGOS!$C$1:$P$16905,$G884,9),"")</f>
        <v/>
      </c>
      <c r="P884" t="str">
        <f>IFERROR(INDEX(JOGOS!$C$1:$P$16905,$G884,10),"")</f>
        <v/>
      </c>
      <c r="Q884" t="str">
        <f>IFERROR(INDEX(JOGOS!$C$1:$P$16905,$G884,11),"")</f>
        <v/>
      </c>
      <c r="R884" t="str">
        <f>IFERROR(INDEX(JOGOS!$C$1:$P$16905,$G884,12),"")</f>
        <v/>
      </c>
      <c r="S884" t="str">
        <f>IFERROR(INDEX(JOGOS!$C$1:$P$16905,$G884,13),"")</f>
        <v/>
      </c>
      <c r="T884">
        <f t="shared" si="187"/>
        <v>0</v>
      </c>
      <c r="U884">
        <f t="shared" si="179"/>
        <v>0</v>
      </c>
      <c r="V884">
        <f t="shared" si="180"/>
        <v>0</v>
      </c>
      <c r="W884">
        <f t="shared" si="181"/>
        <v>0</v>
      </c>
      <c r="X884">
        <f t="shared" si="182"/>
        <v>0</v>
      </c>
      <c r="Y884">
        <f t="shared" si="183"/>
        <v>0</v>
      </c>
      <c r="Z884">
        <f t="shared" si="184"/>
        <v>0</v>
      </c>
      <c r="AA884">
        <f t="shared" si="185"/>
        <v>0</v>
      </c>
      <c r="AB884">
        <f t="shared" si="186"/>
        <v>0</v>
      </c>
      <c r="AC884">
        <f t="shared" si="188"/>
        <v>0</v>
      </c>
    </row>
    <row r="885" spans="1:29">
      <c r="A885" t="str">
        <f>IF(Tabela3[[#This Row],[GOL CASA]]&lt;&gt;"",Tabela3[[#This Row],[TIME CASA]],"")</f>
        <v/>
      </c>
      <c r="B885" t="str">
        <f>IF(Tabela3[[#This Row],[GOL FORA]]&lt;&gt;"",Tabela3[[#This Row],[TIME FORA]],"")</f>
        <v/>
      </c>
      <c r="D885">
        <f t="shared" si="176"/>
        <v>0</v>
      </c>
      <c r="F885" t="str">
        <f t="shared" si="178"/>
        <v/>
      </c>
      <c r="G885" t="str">
        <f t="shared" si="177"/>
        <v/>
      </c>
      <c r="H885" t="str">
        <f>IFERROR(INDEX(JOGOS!$C$1:$P$16905,$G885,1),"")</f>
        <v/>
      </c>
      <c r="I885" s="29" t="str">
        <f>IFERROR(INDEX(JOGOS!$C$1:$P$16905,$G885,3),"")</f>
        <v/>
      </c>
      <c r="J885" s="29" t="str">
        <f>IFERROR(INDEX(JOGOS!$C$1:$P$16905,$G885,4),"")</f>
        <v/>
      </c>
      <c r="K885" t="str">
        <f>IFERROR(INDEX(JOGOS!$C$1:$P$16905,$G885,5),"")</f>
        <v/>
      </c>
      <c r="L885" t="str">
        <f>IFERROR(INDEX(JOGOS!$C$1:$P$16905,$G885,6),"")</f>
        <v/>
      </c>
      <c r="M885" t="str">
        <f>IFERROR(INDEX(JOGOS!$C$1:$P$16905,$G885,7),"")</f>
        <v/>
      </c>
      <c r="N885" t="str">
        <f>IFERROR(INDEX(JOGOS!$C$1:$P$16905,$G885,8),"")</f>
        <v/>
      </c>
      <c r="O885" t="str">
        <f>IFERROR(INDEX(JOGOS!$C$1:$P$16905,$G885,9),"")</f>
        <v/>
      </c>
      <c r="P885" t="str">
        <f>IFERROR(INDEX(JOGOS!$C$1:$P$16905,$G885,10),"")</f>
        <v/>
      </c>
      <c r="Q885" t="str">
        <f>IFERROR(INDEX(JOGOS!$C$1:$P$16905,$G885,11),"")</f>
        <v/>
      </c>
      <c r="R885" t="str">
        <f>IFERROR(INDEX(JOGOS!$C$1:$P$16905,$G885,12),"")</f>
        <v/>
      </c>
      <c r="S885" t="str">
        <f>IFERROR(INDEX(JOGOS!$C$1:$P$16905,$G885,13),"")</f>
        <v/>
      </c>
      <c r="T885">
        <f t="shared" si="187"/>
        <v>0</v>
      </c>
      <c r="U885">
        <f t="shared" si="179"/>
        <v>0</v>
      </c>
      <c r="V885">
        <f t="shared" si="180"/>
        <v>0</v>
      </c>
      <c r="W885">
        <f t="shared" si="181"/>
        <v>0</v>
      </c>
      <c r="X885">
        <f t="shared" si="182"/>
        <v>0</v>
      </c>
      <c r="Y885">
        <f t="shared" si="183"/>
        <v>0</v>
      </c>
      <c r="Z885">
        <f t="shared" si="184"/>
        <v>0</v>
      </c>
      <c r="AA885">
        <f t="shared" si="185"/>
        <v>0</v>
      </c>
      <c r="AB885">
        <f t="shared" si="186"/>
        <v>0</v>
      </c>
      <c r="AC885">
        <f t="shared" si="188"/>
        <v>0</v>
      </c>
    </row>
    <row r="886" spans="1:29">
      <c r="A886" t="str">
        <f>IF(Tabela3[[#This Row],[GOL CASA]]&lt;&gt;"",Tabela3[[#This Row],[TIME CASA]],"")</f>
        <v/>
      </c>
      <c r="B886" t="str">
        <f>IF(Tabela3[[#This Row],[GOL FORA]]&lt;&gt;"",Tabela3[[#This Row],[TIME FORA]],"")</f>
        <v/>
      </c>
      <c r="D886">
        <f t="shared" si="176"/>
        <v>0</v>
      </c>
      <c r="F886" t="str">
        <f t="shared" si="178"/>
        <v/>
      </c>
      <c r="G886" t="str">
        <f t="shared" si="177"/>
        <v/>
      </c>
      <c r="H886" t="str">
        <f>IFERROR(INDEX(JOGOS!$C$1:$P$16905,$G886,1),"")</f>
        <v/>
      </c>
      <c r="I886" s="29" t="str">
        <f>IFERROR(INDEX(JOGOS!$C$1:$P$16905,$G886,3),"")</f>
        <v/>
      </c>
      <c r="J886" s="29" t="str">
        <f>IFERROR(INDEX(JOGOS!$C$1:$P$16905,$G886,4),"")</f>
        <v/>
      </c>
      <c r="K886" t="str">
        <f>IFERROR(INDEX(JOGOS!$C$1:$P$16905,$G886,5),"")</f>
        <v/>
      </c>
      <c r="L886" t="str">
        <f>IFERROR(INDEX(JOGOS!$C$1:$P$16905,$G886,6),"")</f>
        <v/>
      </c>
      <c r="M886" t="str">
        <f>IFERROR(INDEX(JOGOS!$C$1:$P$16905,$G886,7),"")</f>
        <v/>
      </c>
      <c r="N886" t="str">
        <f>IFERROR(INDEX(JOGOS!$C$1:$P$16905,$G886,8),"")</f>
        <v/>
      </c>
      <c r="O886" t="str">
        <f>IFERROR(INDEX(JOGOS!$C$1:$P$16905,$G886,9),"")</f>
        <v/>
      </c>
      <c r="P886" t="str">
        <f>IFERROR(INDEX(JOGOS!$C$1:$P$16905,$G886,10),"")</f>
        <v/>
      </c>
      <c r="Q886" t="str">
        <f>IFERROR(INDEX(JOGOS!$C$1:$P$16905,$G886,11),"")</f>
        <v/>
      </c>
      <c r="R886" t="str">
        <f>IFERROR(INDEX(JOGOS!$C$1:$P$16905,$G886,12),"")</f>
        <v/>
      </c>
      <c r="S886" t="str">
        <f>IFERROR(INDEX(JOGOS!$C$1:$P$16905,$G886,13),"")</f>
        <v/>
      </c>
      <c r="T886">
        <f t="shared" si="187"/>
        <v>0</v>
      </c>
      <c r="U886">
        <f t="shared" si="179"/>
        <v>0</v>
      </c>
      <c r="V886">
        <f t="shared" si="180"/>
        <v>0</v>
      </c>
      <c r="W886">
        <f t="shared" si="181"/>
        <v>0</v>
      </c>
      <c r="X886">
        <f t="shared" si="182"/>
        <v>0</v>
      </c>
      <c r="Y886">
        <f t="shared" si="183"/>
        <v>0</v>
      </c>
      <c r="Z886">
        <f t="shared" si="184"/>
        <v>0</v>
      </c>
      <c r="AA886">
        <f t="shared" si="185"/>
        <v>0</v>
      </c>
      <c r="AB886">
        <f t="shared" si="186"/>
        <v>0</v>
      </c>
      <c r="AC886">
        <f t="shared" si="188"/>
        <v>0</v>
      </c>
    </row>
    <row r="887" spans="1:29">
      <c r="A887" t="str">
        <f>IF(Tabela3[[#This Row],[GOL CASA]]&lt;&gt;"",Tabela3[[#This Row],[TIME CASA]],"")</f>
        <v/>
      </c>
      <c r="B887" t="str">
        <f>IF(Tabela3[[#This Row],[GOL FORA]]&lt;&gt;"",Tabela3[[#This Row],[TIME FORA]],"")</f>
        <v/>
      </c>
      <c r="D887">
        <f t="shared" si="176"/>
        <v>0</v>
      </c>
      <c r="F887" t="str">
        <f t="shared" si="178"/>
        <v/>
      </c>
      <c r="G887" t="str">
        <f t="shared" si="177"/>
        <v/>
      </c>
      <c r="H887" t="str">
        <f>IFERROR(INDEX(JOGOS!$C$1:$P$16905,$G887,1),"")</f>
        <v/>
      </c>
      <c r="I887" s="29" t="str">
        <f>IFERROR(INDEX(JOGOS!$C$1:$P$16905,$G887,3),"")</f>
        <v/>
      </c>
      <c r="J887" s="29" t="str">
        <f>IFERROR(INDEX(JOGOS!$C$1:$P$16905,$G887,4),"")</f>
        <v/>
      </c>
      <c r="K887" t="str">
        <f>IFERROR(INDEX(JOGOS!$C$1:$P$16905,$G887,5),"")</f>
        <v/>
      </c>
      <c r="L887" t="str">
        <f>IFERROR(INDEX(JOGOS!$C$1:$P$16905,$G887,6),"")</f>
        <v/>
      </c>
      <c r="M887" t="str">
        <f>IFERROR(INDEX(JOGOS!$C$1:$P$16905,$G887,7),"")</f>
        <v/>
      </c>
      <c r="N887" t="str">
        <f>IFERROR(INDEX(JOGOS!$C$1:$P$16905,$G887,8),"")</f>
        <v/>
      </c>
      <c r="O887" t="str">
        <f>IFERROR(INDEX(JOGOS!$C$1:$P$16905,$G887,9),"")</f>
        <v/>
      </c>
      <c r="P887" t="str">
        <f>IFERROR(INDEX(JOGOS!$C$1:$P$16905,$G887,10),"")</f>
        <v/>
      </c>
      <c r="Q887" t="str">
        <f>IFERROR(INDEX(JOGOS!$C$1:$P$16905,$G887,11),"")</f>
        <v/>
      </c>
      <c r="R887" t="str">
        <f>IFERROR(INDEX(JOGOS!$C$1:$P$16905,$G887,12),"")</f>
        <v/>
      </c>
      <c r="S887" t="str">
        <f>IFERROR(INDEX(JOGOS!$C$1:$P$16905,$G887,13),"")</f>
        <v/>
      </c>
      <c r="T887">
        <f t="shared" si="187"/>
        <v>0</v>
      </c>
      <c r="U887">
        <f t="shared" si="179"/>
        <v>0</v>
      </c>
      <c r="V887">
        <f t="shared" si="180"/>
        <v>0</v>
      </c>
      <c r="W887">
        <f t="shared" si="181"/>
        <v>0</v>
      </c>
      <c r="X887">
        <f t="shared" si="182"/>
        <v>0</v>
      </c>
      <c r="Y887">
        <f t="shared" si="183"/>
        <v>0</v>
      </c>
      <c r="Z887">
        <f t="shared" si="184"/>
        <v>0</v>
      </c>
      <c r="AA887">
        <f t="shared" si="185"/>
        <v>0</v>
      </c>
      <c r="AB887">
        <f t="shared" si="186"/>
        <v>0</v>
      </c>
      <c r="AC887">
        <f t="shared" si="188"/>
        <v>0</v>
      </c>
    </row>
    <row r="888" spans="1:29">
      <c r="A888" t="str">
        <f>IF(Tabela3[[#This Row],[GOL CASA]]&lt;&gt;"",Tabela3[[#This Row],[TIME CASA]],"")</f>
        <v/>
      </c>
      <c r="B888" t="str">
        <f>IF(Tabela3[[#This Row],[GOL FORA]]&lt;&gt;"",Tabela3[[#This Row],[TIME FORA]],"")</f>
        <v/>
      </c>
      <c r="D888">
        <f t="shared" si="176"/>
        <v>0</v>
      </c>
      <c r="F888" t="str">
        <f t="shared" si="178"/>
        <v/>
      </c>
      <c r="G888" t="str">
        <f t="shared" si="177"/>
        <v/>
      </c>
      <c r="H888" t="str">
        <f>IFERROR(INDEX(JOGOS!$C$1:$P$16905,$G888,1),"")</f>
        <v/>
      </c>
      <c r="I888" s="29" t="str">
        <f>IFERROR(INDEX(JOGOS!$C$1:$P$16905,$G888,3),"")</f>
        <v/>
      </c>
      <c r="J888" s="29" t="str">
        <f>IFERROR(INDEX(JOGOS!$C$1:$P$16905,$G888,4),"")</f>
        <v/>
      </c>
      <c r="K888" t="str">
        <f>IFERROR(INDEX(JOGOS!$C$1:$P$16905,$G888,5),"")</f>
        <v/>
      </c>
      <c r="L888" t="str">
        <f>IFERROR(INDEX(JOGOS!$C$1:$P$16905,$G888,6),"")</f>
        <v/>
      </c>
      <c r="M888" t="str">
        <f>IFERROR(INDEX(JOGOS!$C$1:$P$16905,$G888,7),"")</f>
        <v/>
      </c>
      <c r="N888" t="str">
        <f>IFERROR(INDEX(JOGOS!$C$1:$P$16905,$G888,8),"")</f>
        <v/>
      </c>
      <c r="O888" t="str">
        <f>IFERROR(INDEX(JOGOS!$C$1:$P$16905,$G888,9),"")</f>
        <v/>
      </c>
      <c r="P888" t="str">
        <f>IFERROR(INDEX(JOGOS!$C$1:$P$16905,$G888,10),"")</f>
        <v/>
      </c>
      <c r="Q888" t="str">
        <f>IFERROR(INDEX(JOGOS!$C$1:$P$16905,$G888,11),"")</f>
        <v/>
      </c>
      <c r="R888" t="str">
        <f>IFERROR(INDEX(JOGOS!$C$1:$P$16905,$G888,12),"")</f>
        <v/>
      </c>
      <c r="S888" t="str">
        <f>IFERROR(INDEX(JOGOS!$C$1:$P$16905,$G888,13),"")</f>
        <v/>
      </c>
      <c r="T888">
        <f t="shared" si="187"/>
        <v>0</v>
      </c>
      <c r="U888">
        <f t="shared" si="179"/>
        <v>0</v>
      </c>
      <c r="V888">
        <f t="shared" si="180"/>
        <v>0</v>
      </c>
      <c r="W888">
        <f t="shared" si="181"/>
        <v>0</v>
      </c>
      <c r="X888">
        <f t="shared" si="182"/>
        <v>0</v>
      </c>
      <c r="Y888">
        <f t="shared" si="183"/>
        <v>0</v>
      </c>
      <c r="Z888">
        <f t="shared" si="184"/>
        <v>0</v>
      </c>
      <c r="AA888">
        <f t="shared" si="185"/>
        <v>0</v>
      </c>
      <c r="AB888">
        <f t="shared" si="186"/>
        <v>0</v>
      </c>
      <c r="AC888">
        <f t="shared" si="188"/>
        <v>0</v>
      </c>
    </row>
    <row r="889" spans="1:29">
      <c r="A889" t="str">
        <f>IF(Tabela3[[#This Row],[GOL CASA]]&lt;&gt;"",Tabela3[[#This Row],[TIME CASA]],"")</f>
        <v/>
      </c>
      <c r="B889" t="str">
        <f>IF(Tabela3[[#This Row],[GOL FORA]]&lt;&gt;"",Tabela3[[#This Row],[TIME FORA]],"")</f>
        <v/>
      </c>
      <c r="D889">
        <f t="shared" si="176"/>
        <v>0</v>
      </c>
      <c r="F889" t="str">
        <f t="shared" si="178"/>
        <v/>
      </c>
      <c r="G889" t="str">
        <f t="shared" si="177"/>
        <v/>
      </c>
      <c r="H889" t="str">
        <f>IFERROR(INDEX(JOGOS!$C$1:$P$16905,$G889,1),"")</f>
        <v/>
      </c>
      <c r="I889" s="29" t="str">
        <f>IFERROR(INDEX(JOGOS!$C$1:$P$16905,$G889,3),"")</f>
        <v/>
      </c>
      <c r="J889" s="29" t="str">
        <f>IFERROR(INDEX(JOGOS!$C$1:$P$16905,$G889,4),"")</f>
        <v/>
      </c>
      <c r="K889" t="str">
        <f>IFERROR(INDEX(JOGOS!$C$1:$P$16905,$G889,5),"")</f>
        <v/>
      </c>
      <c r="L889" t="str">
        <f>IFERROR(INDEX(JOGOS!$C$1:$P$16905,$G889,6),"")</f>
        <v/>
      </c>
      <c r="M889" t="str">
        <f>IFERROR(INDEX(JOGOS!$C$1:$P$16905,$G889,7),"")</f>
        <v/>
      </c>
      <c r="N889" t="str">
        <f>IFERROR(INDEX(JOGOS!$C$1:$P$16905,$G889,8),"")</f>
        <v/>
      </c>
      <c r="O889" t="str">
        <f>IFERROR(INDEX(JOGOS!$C$1:$P$16905,$G889,9),"")</f>
        <v/>
      </c>
      <c r="P889" t="str">
        <f>IFERROR(INDEX(JOGOS!$C$1:$P$16905,$G889,10),"")</f>
        <v/>
      </c>
      <c r="Q889" t="str">
        <f>IFERROR(INDEX(JOGOS!$C$1:$P$16905,$G889,11),"")</f>
        <v/>
      </c>
      <c r="R889" t="str">
        <f>IFERROR(INDEX(JOGOS!$C$1:$P$16905,$G889,12),"")</f>
        <v/>
      </c>
      <c r="S889" t="str">
        <f>IFERROR(INDEX(JOGOS!$C$1:$P$16905,$G889,13),"")</f>
        <v/>
      </c>
      <c r="T889">
        <f t="shared" si="187"/>
        <v>0</v>
      </c>
      <c r="U889">
        <f t="shared" si="179"/>
        <v>0</v>
      </c>
      <c r="V889">
        <f t="shared" si="180"/>
        <v>0</v>
      </c>
      <c r="W889">
        <f t="shared" si="181"/>
        <v>0</v>
      </c>
      <c r="X889">
        <f t="shared" si="182"/>
        <v>0</v>
      </c>
      <c r="Y889">
        <f t="shared" si="183"/>
        <v>0</v>
      </c>
      <c r="Z889">
        <f t="shared" si="184"/>
        <v>0</v>
      </c>
      <c r="AA889">
        <f t="shared" si="185"/>
        <v>0</v>
      </c>
      <c r="AB889">
        <f t="shared" si="186"/>
        <v>0</v>
      </c>
      <c r="AC889">
        <f t="shared" si="188"/>
        <v>0</v>
      </c>
    </row>
    <row r="890" spans="1:29">
      <c r="A890" t="str">
        <f>IF(Tabela3[[#This Row],[GOL CASA]]&lt;&gt;"",Tabela3[[#This Row],[TIME CASA]],"")</f>
        <v/>
      </c>
      <c r="B890" t="str">
        <f>IF(Tabela3[[#This Row],[GOL FORA]]&lt;&gt;"",Tabela3[[#This Row],[TIME FORA]],"")</f>
        <v/>
      </c>
      <c r="D890">
        <f t="shared" si="176"/>
        <v>0</v>
      </c>
      <c r="F890" t="str">
        <f t="shared" si="178"/>
        <v/>
      </c>
      <c r="G890" t="str">
        <f t="shared" si="177"/>
        <v/>
      </c>
      <c r="H890" t="str">
        <f>IFERROR(INDEX(JOGOS!$C$1:$P$16905,$G890,1),"")</f>
        <v/>
      </c>
      <c r="I890" s="29" t="str">
        <f>IFERROR(INDEX(JOGOS!$C$1:$P$16905,$G890,3),"")</f>
        <v/>
      </c>
      <c r="J890" s="29" t="str">
        <f>IFERROR(INDEX(JOGOS!$C$1:$P$16905,$G890,4),"")</f>
        <v/>
      </c>
      <c r="K890" t="str">
        <f>IFERROR(INDEX(JOGOS!$C$1:$P$16905,$G890,5),"")</f>
        <v/>
      </c>
      <c r="L890" t="str">
        <f>IFERROR(INDEX(JOGOS!$C$1:$P$16905,$G890,6),"")</f>
        <v/>
      </c>
      <c r="M890" t="str">
        <f>IFERROR(INDEX(JOGOS!$C$1:$P$16905,$G890,7),"")</f>
        <v/>
      </c>
      <c r="N890" t="str">
        <f>IFERROR(INDEX(JOGOS!$C$1:$P$16905,$G890,8),"")</f>
        <v/>
      </c>
      <c r="O890" t="str">
        <f>IFERROR(INDEX(JOGOS!$C$1:$P$16905,$G890,9),"")</f>
        <v/>
      </c>
      <c r="P890" t="str">
        <f>IFERROR(INDEX(JOGOS!$C$1:$P$16905,$G890,10),"")</f>
        <v/>
      </c>
      <c r="Q890" t="str">
        <f>IFERROR(INDEX(JOGOS!$C$1:$P$16905,$G890,11),"")</f>
        <v/>
      </c>
      <c r="R890" t="str">
        <f>IFERROR(INDEX(JOGOS!$C$1:$P$16905,$G890,12),"")</f>
        <v/>
      </c>
      <c r="S890" t="str">
        <f>IFERROR(INDEX(JOGOS!$C$1:$P$16905,$G890,13),"")</f>
        <v/>
      </c>
      <c r="T890">
        <f t="shared" si="187"/>
        <v>0</v>
      </c>
      <c r="U890">
        <f t="shared" si="179"/>
        <v>0</v>
      </c>
      <c r="V890">
        <f t="shared" si="180"/>
        <v>0</v>
      </c>
      <c r="W890">
        <f t="shared" si="181"/>
        <v>0</v>
      </c>
      <c r="X890">
        <f t="shared" si="182"/>
        <v>0</v>
      </c>
      <c r="Y890">
        <f t="shared" si="183"/>
        <v>0</v>
      </c>
      <c r="Z890">
        <f t="shared" si="184"/>
        <v>0</v>
      </c>
      <c r="AA890">
        <f t="shared" si="185"/>
        <v>0</v>
      </c>
      <c r="AB890">
        <f t="shared" si="186"/>
        <v>0</v>
      </c>
      <c r="AC890">
        <f t="shared" si="188"/>
        <v>0</v>
      </c>
    </row>
    <row r="891" spans="1:29">
      <c r="A891" t="str">
        <f>IF(Tabela3[[#This Row],[GOL CASA]]&lt;&gt;"",Tabela3[[#This Row],[TIME CASA]],"")</f>
        <v/>
      </c>
      <c r="B891" t="str">
        <f>IF(Tabela3[[#This Row],[GOL FORA]]&lt;&gt;"",Tabela3[[#This Row],[TIME FORA]],"")</f>
        <v/>
      </c>
      <c r="D891">
        <f t="shared" si="176"/>
        <v>0</v>
      </c>
      <c r="F891" t="str">
        <f t="shared" si="178"/>
        <v/>
      </c>
      <c r="G891" t="str">
        <f t="shared" si="177"/>
        <v/>
      </c>
      <c r="H891" t="str">
        <f>IFERROR(INDEX(JOGOS!$C$1:$P$16905,$G891,1),"")</f>
        <v/>
      </c>
      <c r="I891" s="29" t="str">
        <f>IFERROR(INDEX(JOGOS!$C$1:$P$16905,$G891,3),"")</f>
        <v/>
      </c>
      <c r="J891" s="29" t="str">
        <f>IFERROR(INDEX(JOGOS!$C$1:$P$16905,$G891,4),"")</f>
        <v/>
      </c>
      <c r="K891" t="str">
        <f>IFERROR(INDEX(JOGOS!$C$1:$P$16905,$G891,5),"")</f>
        <v/>
      </c>
      <c r="L891" t="str">
        <f>IFERROR(INDEX(JOGOS!$C$1:$P$16905,$G891,6),"")</f>
        <v/>
      </c>
      <c r="M891" t="str">
        <f>IFERROR(INDEX(JOGOS!$C$1:$P$16905,$G891,7),"")</f>
        <v/>
      </c>
      <c r="N891" t="str">
        <f>IFERROR(INDEX(JOGOS!$C$1:$P$16905,$G891,8),"")</f>
        <v/>
      </c>
      <c r="O891" t="str">
        <f>IFERROR(INDEX(JOGOS!$C$1:$P$16905,$G891,9),"")</f>
        <v/>
      </c>
      <c r="P891" t="str">
        <f>IFERROR(INDEX(JOGOS!$C$1:$P$16905,$G891,10),"")</f>
        <v/>
      </c>
      <c r="Q891" t="str">
        <f>IFERROR(INDEX(JOGOS!$C$1:$P$16905,$G891,11),"")</f>
        <v/>
      </c>
      <c r="R891" t="str">
        <f>IFERROR(INDEX(JOGOS!$C$1:$P$16905,$G891,12),"")</f>
        <v/>
      </c>
      <c r="S891" t="str">
        <f>IFERROR(INDEX(JOGOS!$C$1:$P$16905,$G891,13),"")</f>
        <v/>
      </c>
      <c r="T891">
        <f t="shared" si="187"/>
        <v>0</v>
      </c>
      <c r="U891">
        <f t="shared" si="179"/>
        <v>0</v>
      </c>
      <c r="V891">
        <f t="shared" si="180"/>
        <v>0</v>
      </c>
      <c r="W891">
        <f t="shared" si="181"/>
        <v>0</v>
      </c>
      <c r="X891">
        <f t="shared" si="182"/>
        <v>0</v>
      </c>
      <c r="Y891">
        <f t="shared" si="183"/>
        <v>0</v>
      </c>
      <c r="Z891">
        <f t="shared" si="184"/>
        <v>0</v>
      </c>
      <c r="AA891">
        <f t="shared" si="185"/>
        <v>0</v>
      </c>
      <c r="AB891">
        <f t="shared" si="186"/>
        <v>0</v>
      </c>
      <c r="AC891">
        <f t="shared" si="188"/>
        <v>0</v>
      </c>
    </row>
    <row r="892" spans="1:29">
      <c r="A892" t="str">
        <f>IF(Tabela3[[#This Row],[GOL CASA]]&lt;&gt;"",Tabela3[[#This Row],[TIME CASA]],"")</f>
        <v/>
      </c>
      <c r="B892" t="str">
        <f>IF(Tabela3[[#This Row],[GOL FORA]]&lt;&gt;"",Tabela3[[#This Row],[TIME FORA]],"")</f>
        <v/>
      </c>
      <c r="D892">
        <f t="shared" si="176"/>
        <v>0</v>
      </c>
      <c r="F892" t="str">
        <f t="shared" si="178"/>
        <v/>
      </c>
      <c r="G892" t="str">
        <f t="shared" si="177"/>
        <v/>
      </c>
      <c r="H892" t="str">
        <f>IFERROR(INDEX(JOGOS!$C$1:$P$16905,$G892,1),"")</f>
        <v/>
      </c>
      <c r="I892" s="29" t="str">
        <f>IFERROR(INDEX(JOGOS!$C$1:$P$16905,$G892,3),"")</f>
        <v/>
      </c>
      <c r="J892" s="29" t="str">
        <f>IFERROR(INDEX(JOGOS!$C$1:$P$16905,$G892,4),"")</f>
        <v/>
      </c>
      <c r="K892" t="str">
        <f>IFERROR(INDEX(JOGOS!$C$1:$P$16905,$G892,5),"")</f>
        <v/>
      </c>
      <c r="L892" t="str">
        <f>IFERROR(INDEX(JOGOS!$C$1:$P$16905,$G892,6),"")</f>
        <v/>
      </c>
      <c r="M892" t="str">
        <f>IFERROR(INDEX(JOGOS!$C$1:$P$16905,$G892,7),"")</f>
        <v/>
      </c>
      <c r="N892" t="str">
        <f>IFERROR(INDEX(JOGOS!$C$1:$P$16905,$G892,8),"")</f>
        <v/>
      </c>
      <c r="O892" t="str">
        <f>IFERROR(INDEX(JOGOS!$C$1:$P$16905,$G892,9),"")</f>
        <v/>
      </c>
      <c r="P892" t="str">
        <f>IFERROR(INDEX(JOGOS!$C$1:$P$16905,$G892,10),"")</f>
        <v/>
      </c>
      <c r="Q892" t="str">
        <f>IFERROR(INDEX(JOGOS!$C$1:$P$16905,$G892,11),"")</f>
        <v/>
      </c>
      <c r="R892" t="str">
        <f>IFERROR(INDEX(JOGOS!$C$1:$P$16905,$G892,12),"")</f>
        <v/>
      </c>
      <c r="S892" t="str">
        <f>IFERROR(INDEX(JOGOS!$C$1:$P$16905,$G892,13),"")</f>
        <v/>
      </c>
      <c r="T892">
        <f t="shared" si="187"/>
        <v>0</v>
      </c>
      <c r="U892">
        <f t="shared" si="179"/>
        <v>0</v>
      </c>
      <c r="V892">
        <f t="shared" si="180"/>
        <v>0</v>
      </c>
      <c r="W892">
        <f t="shared" si="181"/>
        <v>0</v>
      </c>
      <c r="X892">
        <f t="shared" si="182"/>
        <v>0</v>
      </c>
      <c r="Y892">
        <f t="shared" si="183"/>
        <v>0</v>
      </c>
      <c r="Z892">
        <f t="shared" si="184"/>
        <v>0</v>
      </c>
      <c r="AA892">
        <f t="shared" si="185"/>
        <v>0</v>
      </c>
      <c r="AB892">
        <f t="shared" si="186"/>
        <v>0</v>
      </c>
      <c r="AC892">
        <f t="shared" si="188"/>
        <v>0</v>
      </c>
    </row>
    <row r="893" spans="1:29">
      <c r="A893" t="str">
        <f>IF(Tabela3[[#This Row],[GOL CASA]]&lt;&gt;"",Tabela3[[#This Row],[TIME CASA]],"")</f>
        <v/>
      </c>
      <c r="B893" t="str">
        <f>IF(Tabela3[[#This Row],[GOL FORA]]&lt;&gt;"",Tabela3[[#This Row],[TIME FORA]],"")</f>
        <v/>
      </c>
      <c r="D893">
        <f t="shared" si="176"/>
        <v>0</v>
      </c>
      <c r="F893" t="str">
        <f t="shared" si="178"/>
        <v/>
      </c>
      <c r="G893" t="str">
        <f t="shared" si="177"/>
        <v/>
      </c>
      <c r="H893" t="str">
        <f>IFERROR(INDEX(JOGOS!$C$1:$P$16905,$G893,1),"")</f>
        <v/>
      </c>
      <c r="I893" s="29" t="str">
        <f>IFERROR(INDEX(JOGOS!$C$1:$P$16905,$G893,3),"")</f>
        <v/>
      </c>
      <c r="J893" s="29" t="str">
        <f>IFERROR(INDEX(JOGOS!$C$1:$P$16905,$G893,4),"")</f>
        <v/>
      </c>
      <c r="K893" t="str">
        <f>IFERROR(INDEX(JOGOS!$C$1:$P$16905,$G893,5),"")</f>
        <v/>
      </c>
      <c r="L893" t="str">
        <f>IFERROR(INDEX(JOGOS!$C$1:$P$16905,$G893,6),"")</f>
        <v/>
      </c>
      <c r="M893" t="str">
        <f>IFERROR(INDEX(JOGOS!$C$1:$P$16905,$G893,7),"")</f>
        <v/>
      </c>
      <c r="N893" t="str">
        <f>IFERROR(INDEX(JOGOS!$C$1:$P$16905,$G893,8),"")</f>
        <v/>
      </c>
      <c r="O893" t="str">
        <f>IFERROR(INDEX(JOGOS!$C$1:$P$16905,$G893,9),"")</f>
        <v/>
      </c>
      <c r="P893" t="str">
        <f>IFERROR(INDEX(JOGOS!$C$1:$P$16905,$G893,10),"")</f>
        <v/>
      </c>
      <c r="Q893" t="str">
        <f>IFERROR(INDEX(JOGOS!$C$1:$P$16905,$G893,11),"")</f>
        <v/>
      </c>
      <c r="R893" t="str">
        <f>IFERROR(INDEX(JOGOS!$C$1:$P$16905,$G893,12),"")</f>
        <v/>
      </c>
      <c r="S893" t="str">
        <f>IFERROR(INDEX(JOGOS!$C$1:$P$16905,$G893,13),"")</f>
        <v/>
      </c>
      <c r="T893">
        <f t="shared" si="187"/>
        <v>0</v>
      </c>
      <c r="U893">
        <f t="shared" si="179"/>
        <v>0</v>
      </c>
      <c r="V893">
        <f t="shared" si="180"/>
        <v>0</v>
      </c>
      <c r="W893">
        <f t="shared" si="181"/>
        <v>0</v>
      </c>
      <c r="X893">
        <f t="shared" si="182"/>
        <v>0</v>
      </c>
      <c r="Y893">
        <f t="shared" si="183"/>
        <v>0</v>
      </c>
      <c r="Z893">
        <f t="shared" si="184"/>
        <v>0</v>
      </c>
      <c r="AA893">
        <f t="shared" si="185"/>
        <v>0</v>
      </c>
      <c r="AB893">
        <f t="shared" si="186"/>
        <v>0</v>
      </c>
      <c r="AC893">
        <f t="shared" si="188"/>
        <v>0</v>
      </c>
    </row>
    <row r="894" spans="1:29">
      <c r="A894" t="str">
        <f>IF(Tabela3[[#This Row],[GOL CASA]]&lt;&gt;"",Tabela3[[#This Row],[TIME CASA]],"")</f>
        <v/>
      </c>
      <c r="B894" t="str">
        <f>IF(Tabela3[[#This Row],[GOL FORA]]&lt;&gt;"",Tabela3[[#This Row],[TIME FORA]],"")</f>
        <v/>
      </c>
      <c r="D894">
        <f t="shared" si="176"/>
        <v>0</v>
      </c>
      <c r="F894" t="str">
        <f t="shared" si="178"/>
        <v/>
      </c>
      <c r="G894" t="str">
        <f t="shared" si="177"/>
        <v/>
      </c>
      <c r="H894" t="str">
        <f>IFERROR(INDEX(JOGOS!$C$1:$P$16905,$G894,1),"")</f>
        <v/>
      </c>
      <c r="I894" s="29" t="str">
        <f>IFERROR(INDEX(JOGOS!$C$1:$P$16905,$G894,3),"")</f>
        <v/>
      </c>
      <c r="J894" s="29" t="str">
        <f>IFERROR(INDEX(JOGOS!$C$1:$P$16905,$G894,4),"")</f>
        <v/>
      </c>
      <c r="K894" t="str">
        <f>IFERROR(INDEX(JOGOS!$C$1:$P$16905,$G894,5),"")</f>
        <v/>
      </c>
      <c r="L894" t="str">
        <f>IFERROR(INDEX(JOGOS!$C$1:$P$16905,$G894,6),"")</f>
        <v/>
      </c>
      <c r="M894" t="str">
        <f>IFERROR(INDEX(JOGOS!$C$1:$P$16905,$G894,7),"")</f>
        <v/>
      </c>
      <c r="N894" t="str">
        <f>IFERROR(INDEX(JOGOS!$C$1:$P$16905,$G894,8),"")</f>
        <v/>
      </c>
      <c r="O894" t="str">
        <f>IFERROR(INDEX(JOGOS!$C$1:$P$16905,$G894,9),"")</f>
        <v/>
      </c>
      <c r="P894" t="str">
        <f>IFERROR(INDEX(JOGOS!$C$1:$P$16905,$G894,10),"")</f>
        <v/>
      </c>
      <c r="Q894" t="str">
        <f>IFERROR(INDEX(JOGOS!$C$1:$P$16905,$G894,11),"")</f>
        <v/>
      </c>
      <c r="R894" t="str">
        <f>IFERROR(INDEX(JOGOS!$C$1:$P$16905,$G894,12),"")</f>
        <v/>
      </c>
      <c r="S894" t="str">
        <f>IFERROR(INDEX(JOGOS!$C$1:$P$16905,$G894,13),"")</f>
        <v/>
      </c>
      <c r="T894">
        <f t="shared" si="187"/>
        <v>0</v>
      </c>
      <c r="U894">
        <f t="shared" si="179"/>
        <v>0</v>
      </c>
      <c r="V894">
        <f t="shared" si="180"/>
        <v>0</v>
      </c>
      <c r="W894">
        <f t="shared" si="181"/>
        <v>0</v>
      </c>
      <c r="X894">
        <f t="shared" si="182"/>
        <v>0</v>
      </c>
      <c r="Y894">
        <f t="shared" si="183"/>
        <v>0</v>
      </c>
      <c r="Z894">
        <f t="shared" si="184"/>
        <v>0</v>
      </c>
      <c r="AA894">
        <f t="shared" si="185"/>
        <v>0</v>
      </c>
      <c r="AB894">
        <f t="shared" si="186"/>
        <v>0</v>
      </c>
      <c r="AC894">
        <f t="shared" si="188"/>
        <v>0</v>
      </c>
    </row>
    <row r="895" spans="1:29">
      <c r="A895" t="str">
        <f>IF(Tabela3[[#This Row],[GOL CASA]]&lt;&gt;"",Tabela3[[#This Row],[TIME CASA]],"")</f>
        <v/>
      </c>
      <c r="B895" t="str">
        <f>IF(Tabela3[[#This Row],[GOL FORA]]&lt;&gt;"",Tabela3[[#This Row],[TIME FORA]],"")</f>
        <v/>
      </c>
      <c r="D895">
        <f t="shared" si="176"/>
        <v>0</v>
      </c>
      <c r="F895" t="str">
        <f t="shared" si="178"/>
        <v/>
      </c>
      <c r="G895" t="str">
        <f t="shared" si="177"/>
        <v/>
      </c>
      <c r="H895" t="str">
        <f>IFERROR(INDEX(JOGOS!$C$1:$P$16905,$G895,1),"")</f>
        <v/>
      </c>
      <c r="I895" s="29" t="str">
        <f>IFERROR(INDEX(JOGOS!$C$1:$P$16905,$G895,3),"")</f>
        <v/>
      </c>
      <c r="J895" s="29" t="str">
        <f>IFERROR(INDEX(JOGOS!$C$1:$P$16905,$G895,4),"")</f>
        <v/>
      </c>
      <c r="K895" t="str">
        <f>IFERROR(INDEX(JOGOS!$C$1:$P$16905,$G895,5),"")</f>
        <v/>
      </c>
      <c r="L895" t="str">
        <f>IFERROR(INDEX(JOGOS!$C$1:$P$16905,$G895,6),"")</f>
        <v/>
      </c>
      <c r="M895" t="str">
        <f>IFERROR(INDEX(JOGOS!$C$1:$P$16905,$G895,7),"")</f>
        <v/>
      </c>
      <c r="N895" t="str">
        <f>IFERROR(INDEX(JOGOS!$C$1:$P$16905,$G895,8),"")</f>
        <v/>
      </c>
      <c r="O895" t="str">
        <f>IFERROR(INDEX(JOGOS!$C$1:$P$16905,$G895,9),"")</f>
        <v/>
      </c>
      <c r="P895" t="str">
        <f>IFERROR(INDEX(JOGOS!$C$1:$P$16905,$G895,10),"")</f>
        <v/>
      </c>
      <c r="Q895" t="str">
        <f>IFERROR(INDEX(JOGOS!$C$1:$P$16905,$G895,11),"")</f>
        <v/>
      </c>
      <c r="R895" t="str">
        <f>IFERROR(INDEX(JOGOS!$C$1:$P$16905,$G895,12),"")</f>
        <v/>
      </c>
      <c r="S895" t="str">
        <f>IFERROR(INDEX(JOGOS!$C$1:$P$16905,$G895,13),"")</f>
        <v/>
      </c>
      <c r="T895">
        <f t="shared" si="187"/>
        <v>0</v>
      </c>
      <c r="U895">
        <f t="shared" si="179"/>
        <v>0</v>
      </c>
      <c r="V895">
        <f t="shared" si="180"/>
        <v>0</v>
      </c>
      <c r="W895">
        <f t="shared" si="181"/>
        <v>0</v>
      </c>
      <c r="X895">
        <f t="shared" si="182"/>
        <v>0</v>
      </c>
      <c r="Y895">
        <f t="shared" si="183"/>
        <v>0</v>
      </c>
      <c r="Z895">
        <f t="shared" si="184"/>
        <v>0</v>
      </c>
      <c r="AA895">
        <f t="shared" si="185"/>
        <v>0</v>
      </c>
      <c r="AB895">
        <f t="shared" si="186"/>
        <v>0</v>
      </c>
      <c r="AC895">
        <f t="shared" si="188"/>
        <v>0</v>
      </c>
    </row>
    <row r="896" spans="1:29">
      <c r="A896" t="str">
        <f>IF(Tabela3[[#This Row],[GOL CASA]]&lt;&gt;"",Tabela3[[#This Row],[TIME CASA]],"")</f>
        <v/>
      </c>
      <c r="B896" t="str">
        <f>IF(Tabela3[[#This Row],[GOL FORA]]&lt;&gt;"",Tabela3[[#This Row],[TIME FORA]],"")</f>
        <v/>
      </c>
      <c r="D896">
        <f t="shared" si="176"/>
        <v>0</v>
      </c>
      <c r="F896" t="str">
        <f t="shared" si="178"/>
        <v/>
      </c>
      <c r="G896" t="str">
        <f t="shared" si="177"/>
        <v/>
      </c>
      <c r="H896" t="str">
        <f>IFERROR(INDEX(JOGOS!$C$1:$P$16905,$G896,1),"")</f>
        <v/>
      </c>
      <c r="I896" s="29" t="str">
        <f>IFERROR(INDEX(JOGOS!$C$1:$P$16905,$G896,3),"")</f>
        <v/>
      </c>
      <c r="J896" s="29" t="str">
        <f>IFERROR(INDEX(JOGOS!$C$1:$P$16905,$G896,4),"")</f>
        <v/>
      </c>
      <c r="K896" t="str">
        <f>IFERROR(INDEX(JOGOS!$C$1:$P$16905,$G896,5),"")</f>
        <v/>
      </c>
      <c r="L896" t="str">
        <f>IFERROR(INDEX(JOGOS!$C$1:$P$16905,$G896,6),"")</f>
        <v/>
      </c>
      <c r="M896" t="str">
        <f>IFERROR(INDEX(JOGOS!$C$1:$P$16905,$G896,7),"")</f>
        <v/>
      </c>
      <c r="N896" t="str">
        <f>IFERROR(INDEX(JOGOS!$C$1:$P$16905,$G896,8),"")</f>
        <v/>
      </c>
      <c r="O896" t="str">
        <f>IFERROR(INDEX(JOGOS!$C$1:$P$16905,$G896,9),"")</f>
        <v/>
      </c>
      <c r="P896" t="str">
        <f>IFERROR(INDEX(JOGOS!$C$1:$P$16905,$G896,10),"")</f>
        <v/>
      </c>
      <c r="Q896" t="str">
        <f>IFERROR(INDEX(JOGOS!$C$1:$P$16905,$G896,11),"")</f>
        <v/>
      </c>
      <c r="R896" t="str">
        <f>IFERROR(INDEX(JOGOS!$C$1:$P$16905,$G896,12),"")</f>
        <v/>
      </c>
      <c r="S896" t="str">
        <f>IFERROR(INDEX(JOGOS!$C$1:$P$16905,$G896,13),"")</f>
        <v/>
      </c>
      <c r="T896">
        <f t="shared" si="187"/>
        <v>0</v>
      </c>
      <c r="U896">
        <f t="shared" si="179"/>
        <v>0</v>
      </c>
      <c r="V896">
        <f t="shared" si="180"/>
        <v>0</v>
      </c>
      <c r="W896">
        <f t="shared" si="181"/>
        <v>0</v>
      </c>
      <c r="X896">
        <f t="shared" si="182"/>
        <v>0</v>
      </c>
      <c r="Y896">
        <f t="shared" si="183"/>
        <v>0</v>
      </c>
      <c r="Z896">
        <f t="shared" si="184"/>
        <v>0</v>
      </c>
      <c r="AA896">
        <f t="shared" si="185"/>
        <v>0</v>
      </c>
      <c r="AB896">
        <f t="shared" si="186"/>
        <v>0</v>
      </c>
      <c r="AC896">
        <f t="shared" si="188"/>
        <v>0</v>
      </c>
    </row>
    <row r="897" spans="1:29">
      <c r="A897" t="str">
        <f>IF(Tabela3[[#This Row],[GOL CASA]]&lt;&gt;"",Tabela3[[#This Row],[TIME CASA]],"")</f>
        <v/>
      </c>
      <c r="B897" t="str">
        <f>IF(Tabela3[[#This Row],[GOL FORA]]&lt;&gt;"",Tabela3[[#This Row],[TIME FORA]],"")</f>
        <v/>
      </c>
      <c r="D897">
        <f t="shared" si="176"/>
        <v>0</v>
      </c>
      <c r="F897" t="str">
        <f t="shared" si="178"/>
        <v/>
      </c>
      <c r="G897" t="str">
        <f t="shared" si="177"/>
        <v/>
      </c>
      <c r="H897" t="str">
        <f>IFERROR(INDEX(JOGOS!$C$1:$P$16905,$G897,1),"")</f>
        <v/>
      </c>
      <c r="I897" s="29" t="str">
        <f>IFERROR(INDEX(JOGOS!$C$1:$P$16905,$G897,3),"")</f>
        <v/>
      </c>
      <c r="J897" s="29" t="str">
        <f>IFERROR(INDEX(JOGOS!$C$1:$P$16905,$G897,4),"")</f>
        <v/>
      </c>
      <c r="K897" t="str">
        <f>IFERROR(INDEX(JOGOS!$C$1:$P$16905,$G897,5),"")</f>
        <v/>
      </c>
      <c r="L897" t="str">
        <f>IFERROR(INDEX(JOGOS!$C$1:$P$16905,$G897,6),"")</f>
        <v/>
      </c>
      <c r="M897" t="str">
        <f>IFERROR(INDEX(JOGOS!$C$1:$P$16905,$G897,7),"")</f>
        <v/>
      </c>
      <c r="N897" t="str">
        <f>IFERROR(INDEX(JOGOS!$C$1:$P$16905,$G897,8),"")</f>
        <v/>
      </c>
      <c r="O897" t="str">
        <f>IFERROR(INDEX(JOGOS!$C$1:$P$16905,$G897,9),"")</f>
        <v/>
      </c>
      <c r="P897" t="str">
        <f>IFERROR(INDEX(JOGOS!$C$1:$P$16905,$G897,10),"")</f>
        <v/>
      </c>
      <c r="Q897" t="str">
        <f>IFERROR(INDEX(JOGOS!$C$1:$P$16905,$G897,11),"")</f>
        <v/>
      </c>
      <c r="R897" t="str">
        <f>IFERROR(INDEX(JOGOS!$C$1:$P$16905,$G897,12),"")</f>
        <v/>
      </c>
      <c r="S897" t="str">
        <f>IFERROR(INDEX(JOGOS!$C$1:$P$16905,$G897,13),"")</f>
        <v/>
      </c>
      <c r="T897">
        <f t="shared" si="187"/>
        <v>0</v>
      </c>
      <c r="U897">
        <f t="shared" si="179"/>
        <v>0</v>
      </c>
      <c r="V897">
        <f t="shared" si="180"/>
        <v>0</v>
      </c>
      <c r="W897">
        <f t="shared" si="181"/>
        <v>0</v>
      </c>
      <c r="X897">
        <f t="shared" si="182"/>
        <v>0</v>
      </c>
      <c r="Y897">
        <f t="shared" si="183"/>
        <v>0</v>
      </c>
      <c r="Z897">
        <f t="shared" si="184"/>
        <v>0</v>
      </c>
      <c r="AA897">
        <f t="shared" si="185"/>
        <v>0</v>
      </c>
      <c r="AB897">
        <f t="shared" si="186"/>
        <v>0</v>
      </c>
      <c r="AC897">
        <f t="shared" si="188"/>
        <v>0</v>
      </c>
    </row>
    <row r="898" spans="1:29">
      <c r="A898" t="str">
        <f>IF(Tabela3[[#This Row],[GOL CASA]]&lt;&gt;"",Tabela3[[#This Row],[TIME CASA]],"")</f>
        <v/>
      </c>
      <c r="B898" t="str">
        <f>IF(Tabela3[[#This Row],[GOL FORA]]&lt;&gt;"",Tabela3[[#This Row],[TIME FORA]],"")</f>
        <v/>
      </c>
      <c r="D898">
        <f t="shared" ref="D898:D961" si="189">IF(OR(A898=$C$3,B898=$C$3),1,0)</f>
        <v>0</v>
      </c>
      <c r="F898" t="str">
        <f t="shared" si="178"/>
        <v/>
      </c>
      <c r="G898" t="str">
        <f t="shared" ref="G898:G961" si="190">IFERROR(LARGE(F:F,ROW(A897)),"")</f>
        <v/>
      </c>
      <c r="H898" t="str">
        <f>IFERROR(INDEX(JOGOS!$C$1:$P$16905,$G898,1),"")</f>
        <v/>
      </c>
      <c r="I898" s="29" t="str">
        <f>IFERROR(INDEX(JOGOS!$C$1:$P$16905,$G898,3),"")</f>
        <v/>
      </c>
      <c r="J898" s="29" t="str">
        <f>IFERROR(INDEX(JOGOS!$C$1:$P$16905,$G898,4),"")</f>
        <v/>
      </c>
      <c r="K898" t="str">
        <f>IFERROR(INDEX(JOGOS!$C$1:$P$16905,$G898,5),"")</f>
        <v/>
      </c>
      <c r="L898" t="str">
        <f>IFERROR(INDEX(JOGOS!$C$1:$P$16905,$G898,6),"")</f>
        <v/>
      </c>
      <c r="M898" t="str">
        <f>IFERROR(INDEX(JOGOS!$C$1:$P$16905,$G898,7),"")</f>
        <v/>
      </c>
      <c r="N898" t="str">
        <f>IFERROR(INDEX(JOGOS!$C$1:$P$16905,$G898,8),"")</f>
        <v/>
      </c>
      <c r="O898" t="str">
        <f>IFERROR(INDEX(JOGOS!$C$1:$P$16905,$G898,9),"")</f>
        <v/>
      </c>
      <c r="P898" t="str">
        <f>IFERROR(INDEX(JOGOS!$C$1:$P$16905,$G898,10),"")</f>
        <v/>
      </c>
      <c r="Q898" t="str">
        <f>IFERROR(INDEX(JOGOS!$C$1:$P$16905,$G898,11),"")</f>
        <v/>
      </c>
      <c r="R898" t="str">
        <f>IFERROR(INDEX(JOGOS!$C$1:$P$16905,$G898,12),"")</f>
        <v/>
      </c>
      <c r="S898" t="str">
        <f>IFERROR(INDEX(JOGOS!$C$1:$P$16905,$G898,13),"")</f>
        <v/>
      </c>
      <c r="T898">
        <f t="shared" si="187"/>
        <v>0</v>
      </c>
      <c r="U898">
        <f t="shared" si="179"/>
        <v>0</v>
      </c>
      <c r="V898">
        <f t="shared" si="180"/>
        <v>0</v>
      </c>
      <c r="W898">
        <f t="shared" si="181"/>
        <v>0</v>
      </c>
      <c r="X898">
        <f t="shared" si="182"/>
        <v>0</v>
      </c>
      <c r="Y898">
        <f t="shared" si="183"/>
        <v>0</v>
      </c>
      <c r="Z898">
        <f t="shared" si="184"/>
        <v>0</v>
      </c>
      <c r="AA898">
        <f t="shared" si="185"/>
        <v>0</v>
      </c>
      <c r="AB898">
        <f t="shared" si="186"/>
        <v>0</v>
      </c>
      <c r="AC898">
        <f t="shared" si="188"/>
        <v>0</v>
      </c>
    </row>
    <row r="899" spans="1:29">
      <c r="A899" t="str">
        <f>IF(Tabela3[[#This Row],[GOL CASA]]&lt;&gt;"",Tabela3[[#This Row],[TIME CASA]],"")</f>
        <v/>
      </c>
      <c r="B899" t="str">
        <f>IF(Tabela3[[#This Row],[GOL FORA]]&lt;&gt;"",Tabela3[[#This Row],[TIME FORA]],"")</f>
        <v/>
      </c>
      <c r="D899">
        <f t="shared" si="189"/>
        <v>0</v>
      </c>
      <c r="F899" t="str">
        <f t="shared" ref="F899:F962" si="191">IF(D899=1,ROW(),"")</f>
        <v/>
      </c>
      <c r="G899" t="str">
        <f t="shared" si="190"/>
        <v/>
      </c>
      <c r="H899" t="str">
        <f>IFERROR(INDEX(JOGOS!$C$1:$P$16905,$G899,1),"")</f>
        <v/>
      </c>
      <c r="I899" s="29" t="str">
        <f>IFERROR(INDEX(JOGOS!$C$1:$P$16905,$G899,3),"")</f>
        <v/>
      </c>
      <c r="J899" s="29" t="str">
        <f>IFERROR(INDEX(JOGOS!$C$1:$P$16905,$G899,4),"")</f>
        <v/>
      </c>
      <c r="K899" t="str">
        <f>IFERROR(INDEX(JOGOS!$C$1:$P$16905,$G899,5),"")</f>
        <v/>
      </c>
      <c r="L899" t="str">
        <f>IFERROR(INDEX(JOGOS!$C$1:$P$16905,$G899,6),"")</f>
        <v/>
      </c>
      <c r="M899" t="str">
        <f>IFERROR(INDEX(JOGOS!$C$1:$P$16905,$G899,7),"")</f>
        <v/>
      </c>
      <c r="N899" t="str">
        <f>IFERROR(INDEX(JOGOS!$C$1:$P$16905,$G899,8),"")</f>
        <v/>
      </c>
      <c r="O899" t="str">
        <f>IFERROR(INDEX(JOGOS!$C$1:$P$16905,$G899,9),"")</f>
        <v/>
      </c>
      <c r="P899" t="str">
        <f>IFERROR(INDEX(JOGOS!$C$1:$P$16905,$G899,10),"")</f>
        <v/>
      </c>
      <c r="Q899" t="str">
        <f>IFERROR(INDEX(JOGOS!$C$1:$P$16905,$G899,11),"")</f>
        <v/>
      </c>
      <c r="R899" t="str">
        <f>IFERROR(INDEX(JOGOS!$C$1:$P$16905,$G899,12),"")</f>
        <v/>
      </c>
      <c r="S899" t="str">
        <f>IFERROR(INDEX(JOGOS!$C$1:$P$16905,$G899,13),"")</f>
        <v/>
      </c>
      <c r="T899">
        <f t="shared" si="187"/>
        <v>0</v>
      </c>
      <c r="U899">
        <f t="shared" ref="U899:U962" si="192">IF(AND(M899=$C$3,O899&gt;0),$U$1,0)</f>
        <v>0</v>
      </c>
      <c r="V899">
        <f t="shared" ref="V899:V962" si="193">IF(AND(J899=$C$3,O899&gt;0),$U$1,0)</f>
        <v>0</v>
      </c>
      <c r="W899">
        <f t="shared" ref="W899:W962" si="194">IF(AND(M899=$C$3,N899&gt;0),$U$1,0)</f>
        <v>0</v>
      </c>
      <c r="X899">
        <f t="shared" ref="X899:X962" si="195">IF(AND(J899=$C$3,K899&gt;0),$U$1,0)</f>
        <v>0</v>
      </c>
      <c r="Y899">
        <f t="shared" ref="Y899:Y962" si="196">IF(AND(M899=$C$3,L899&gt;0),$U$1,0)</f>
        <v>0</v>
      </c>
      <c r="Z899">
        <f t="shared" ref="Z899:Z962" si="197">IF(AND(J899=$C$3,L899&gt;0),$U$1,0)</f>
        <v>0</v>
      </c>
      <c r="AA899">
        <f t="shared" ref="AA899:AA962" si="198">IF(AND(M899=$C$3,K899&gt;0),$U$1,0)</f>
        <v>0</v>
      </c>
      <c r="AB899">
        <f t="shared" ref="AB899:AB962" si="199">Y899+AA899</f>
        <v>0</v>
      </c>
      <c r="AC899">
        <f t="shared" si="188"/>
        <v>0</v>
      </c>
    </row>
    <row r="900" spans="1:29">
      <c r="A900" t="str">
        <f>IF(Tabela3[[#This Row],[GOL CASA]]&lt;&gt;"",Tabela3[[#This Row],[TIME CASA]],"")</f>
        <v/>
      </c>
      <c r="B900" t="str">
        <f>IF(Tabela3[[#This Row],[GOL FORA]]&lt;&gt;"",Tabela3[[#This Row],[TIME FORA]],"")</f>
        <v/>
      </c>
      <c r="D900">
        <f t="shared" si="189"/>
        <v>0</v>
      </c>
      <c r="F900" t="str">
        <f t="shared" si="191"/>
        <v/>
      </c>
      <c r="G900" t="str">
        <f t="shared" si="190"/>
        <v/>
      </c>
      <c r="H900" t="str">
        <f>IFERROR(INDEX(JOGOS!$C$1:$P$16905,$G900,1),"")</f>
        <v/>
      </c>
      <c r="I900" s="29" t="str">
        <f>IFERROR(INDEX(JOGOS!$C$1:$P$16905,$G900,3),"")</f>
        <v/>
      </c>
      <c r="J900" s="29" t="str">
        <f>IFERROR(INDEX(JOGOS!$C$1:$P$16905,$G900,4),"")</f>
        <v/>
      </c>
      <c r="K900" t="str">
        <f>IFERROR(INDEX(JOGOS!$C$1:$P$16905,$G900,5),"")</f>
        <v/>
      </c>
      <c r="L900" t="str">
        <f>IFERROR(INDEX(JOGOS!$C$1:$P$16905,$G900,6),"")</f>
        <v/>
      </c>
      <c r="M900" t="str">
        <f>IFERROR(INDEX(JOGOS!$C$1:$P$16905,$G900,7),"")</f>
        <v/>
      </c>
      <c r="N900" t="str">
        <f>IFERROR(INDEX(JOGOS!$C$1:$P$16905,$G900,8),"")</f>
        <v/>
      </c>
      <c r="O900" t="str">
        <f>IFERROR(INDEX(JOGOS!$C$1:$P$16905,$G900,9),"")</f>
        <v/>
      </c>
      <c r="P900" t="str">
        <f>IFERROR(INDEX(JOGOS!$C$1:$P$16905,$G900,10),"")</f>
        <v/>
      </c>
      <c r="Q900" t="str">
        <f>IFERROR(INDEX(JOGOS!$C$1:$P$16905,$G900,11),"")</f>
        <v/>
      </c>
      <c r="R900" t="str">
        <f>IFERROR(INDEX(JOGOS!$C$1:$P$16905,$G900,12),"")</f>
        <v/>
      </c>
      <c r="S900" t="str">
        <f>IFERROR(INDEX(JOGOS!$C$1:$P$16905,$G900,13),"")</f>
        <v/>
      </c>
      <c r="T900">
        <f t="shared" ref="T900:T963" si="200">IF(AND(J900=$C$3,N900&gt;0),$U$1,0)</f>
        <v>0</v>
      </c>
      <c r="U900">
        <f t="shared" si="192"/>
        <v>0</v>
      </c>
      <c r="V900">
        <f t="shared" si="193"/>
        <v>0</v>
      </c>
      <c r="W900">
        <f t="shared" si="194"/>
        <v>0</v>
      </c>
      <c r="X900">
        <f t="shared" si="195"/>
        <v>0</v>
      </c>
      <c r="Y900">
        <f t="shared" si="196"/>
        <v>0</v>
      </c>
      <c r="Z900">
        <f t="shared" si="197"/>
        <v>0</v>
      </c>
      <c r="AA900">
        <f t="shared" si="198"/>
        <v>0</v>
      </c>
      <c r="AB900">
        <f t="shared" si="199"/>
        <v>0</v>
      </c>
      <c r="AC900">
        <f t="shared" si="188"/>
        <v>0</v>
      </c>
    </row>
    <row r="901" spans="1:29">
      <c r="A901" t="str">
        <f>IF(Tabela3[[#This Row],[GOL CASA]]&lt;&gt;"",Tabela3[[#This Row],[TIME CASA]],"")</f>
        <v/>
      </c>
      <c r="B901" t="str">
        <f>IF(Tabela3[[#This Row],[GOL FORA]]&lt;&gt;"",Tabela3[[#This Row],[TIME FORA]],"")</f>
        <v/>
      </c>
      <c r="D901">
        <f t="shared" si="189"/>
        <v>0</v>
      </c>
      <c r="F901" t="str">
        <f t="shared" si="191"/>
        <v/>
      </c>
      <c r="G901" t="str">
        <f t="shared" si="190"/>
        <v/>
      </c>
      <c r="H901" t="str">
        <f>IFERROR(INDEX(JOGOS!$C$1:$P$16905,$G901,1),"")</f>
        <v/>
      </c>
      <c r="I901" s="29" t="str">
        <f>IFERROR(INDEX(JOGOS!$C$1:$P$16905,$G901,3),"")</f>
        <v/>
      </c>
      <c r="J901" s="29" t="str">
        <f>IFERROR(INDEX(JOGOS!$C$1:$P$16905,$G901,4),"")</f>
        <v/>
      </c>
      <c r="K901" t="str">
        <f>IFERROR(INDEX(JOGOS!$C$1:$P$16905,$G901,5),"")</f>
        <v/>
      </c>
      <c r="L901" t="str">
        <f>IFERROR(INDEX(JOGOS!$C$1:$P$16905,$G901,6),"")</f>
        <v/>
      </c>
      <c r="M901" t="str">
        <f>IFERROR(INDEX(JOGOS!$C$1:$P$16905,$G901,7),"")</f>
        <v/>
      </c>
      <c r="N901" t="str">
        <f>IFERROR(INDEX(JOGOS!$C$1:$P$16905,$G901,8),"")</f>
        <v/>
      </c>
      <c r="O901" t="str">
        <f>IFERROR(INDEX(JOGOS!$C$1:$P$16905,$G901,9),"")</f>
        <v/>
      </c>
      <c r="P901" t="str">
        <f>IFERROR(INDEX(JOGOS!$C$1:$P$16905,$G901,10),"")</f>
        <v/>
      </c>
      <c r="Q901" t="str">
        <f>IFERROR(INDEX(JOGOS!$C$1:$P$16905,$G901,11),"")</f>
        <v/>
      </c>
      <c r="R901" t="str">
        <f>IFERROR(INDEX(JOGOS!$C$1:$P$16905,$G901,12),"")</f>
        <v/>
      </c>
      <c r="S901" t="str">
        <f>IFERROR(INDEX(JOGOS!$C$1:$P$16905,$G901,13),"")</f>
        <v/>
      </c>
      <c r="T901">
        <f t="shared" si="200"/>
        <v>0</v>
      </c>
      <c r="U901">
        <f t="shared" si="192"/>
        <v>0</v>
      </c>
      <c r="V901">
        <f t="shared" si="193"/>
        <v>0</v>
      </c>
      <c r="W901">
        <f t="shared" si="194"/>
        <v>0</v>
      </c>
      <c r="X901">
        <f t="shared" si="195"/>
        <v>0</v>
      </c>
      <c r="Y901">
        <f t="shared" si="196"/>
        <v>0</v>
      </c>
      <c r="Z901">
        <f t="shared" si="197"/>
        <v>0</v>
      </c>
      <c r="AA901">
        <f t="shared" si="198"/>
        <v>0</v>
      </c>
      <c r="AB901">
        <f t="shared" si="199"/>
        <v>0</v>
      </c>
      <c r="AC901">
        <f t="shared" ref="AC901:AC964" si="201">X901+Z901</f>
        <v>0</v>
      </c>
    </row>
    <row r="902" spans="1:29">
      <c r="A902" t="str">
        <f>IF(Tabela3[[#This Row],[GOL CASA]]&lt;&gt;"",Tabela3[[#This Row],[TIME CASA]],"")</f>
        <v/>
      </c>
      <c r="B902" t="str">
        <f>IF(Tabela3[[#This Row],[GOL FORA]]&lt;&gt;"",Tabela3[[#This Row],[TIME FORA]],"")</f>
        <v/>
      </c>
      <c r="D902">
        <f t="shared" si="189"/>
        <v>0</v>
      </c>
      <c r="F902" t="str">
        <f t="shared" si="191"/>
        <v/>
      </c>
      <c r="G902" t="str">
        <f t="shared" si="190"/>
        <v/>
      </c>
      <c r="H902" t="str">
        <f>IFERROR(INDEX(JOGOS!$C$1:$P$16905,$G902,1),"")</f>
        <v/>
      </c>
      <c r="I902" s="29" t="str">
        <f>IFERROR(INDEX(JOGOS!$C$1:$P$16905,$G902,3),"")</f>
        <v/>
      </c>
      <c r="J902" s="29" t="str">
        <f>IFERROR(INDEX(JOGOS!$C$1:$P$16905,$G902,4),"")</f>
        <v/>
      </c>
      <c r="K902" t="str">
        <f>IFERROR(INDEX(JOGOS!$C$1:$P$16905,$G902,5),"")</f>
        <v/>
      </c>
      <c r="L902" t="str">
        <f>IFERROR(INDEX(JOGOS!$C$1:$P$16905,$G902,6),"")</f>
        <v/>
      </c>
      <c r="M902" t="str">
        <f>IFERROR(INDEX(JOGOS!$C$1:$P$16905,$G902,7),"")</f>
        <v/>
      </c>
      <c r="N902" t="str">
        <f>IFERROR(INDEX(JOGOS!$C$1:$P$16905,$G902,8),"")</f>
        <v/>
      </c>
      <c r="O902" t="str">
        <f>IFERROR(INDEX(JOGOS!$C$1:$P$16905,$G902,9),"")</f>
        <v/>
      </c>
      <c r="P902" t="str">
        <f>IFERROR(INDEX(JOGOS!$C$1:$P$16905,$G902,10),"")</f>
        <v/>
      </c>
      <c r="Q902" t="str">
        <f>IFERROR(INDEX(JOGOS!$C$1:$P$16905,$G902,11),"")</f>
        <v/>
      </c>
      <c r="R902" t="str">
        <f>IFERROR(INDEX(JOGOS!$C$1:$P$16905,$G902,12),"")</f>
        <v/>
      </c>
      <c r="S902" t="str">
        <f>IFERROR(INDEX(JOGOS!$C$1:$P$16905,$G902,13),"")</f>
        <v/>
      </c>
      <c r="T902">
        <f t="shared" si="200"/>
        <v>0</v>
      </c>
      <c r="U902">
        <f t="shared" si="192"/>
        <v>0</v>
      </c>
      <c r="V902">
        <f t="shared" si="193"/>
        <v>0</v>
      </c>
      <c r="W902">
        <f t="shared" si="194"/>
        <v>0</v>
      </c>
      <c r="X902">
        <f t="shared" si="195"/>
        <v>0</v>
      </c>
      <c r="Y902">
        <f t="shared" si="196"/>
        <v>0</v>
      </c>
      <c r="Z902">
        <f t="shared" si="197"/>
        <v>0</v>
      </c>
      <c r="AA902">
        <f t="shared" si="198"/>
        <v>0</v>
      </c>
      <c r="AB902">
        <f t="shared" si="199"/>
        <v>0</v>
      </c>
      <c r="AC902">
        <f t="shared" si="201"/>
        <v>0</v>
      </c>
    </row>
    <row r="903" spans="1:29">
      <c r="A903" t="str">
        <f>IF(Tabela3[[#This Row],[GOL CASA]]&lt;&gt;"",Tabela3[[#This Row],[TIME CASA]],"")</f>
        <v/>
      </c>
      <c r="B903" t="str">
        <f>IF(Tabela3[[#This Row],[GOL FORA]]&lt;&gt;"",Tabela3[[#This Row],[TIME FORA]],"")</f>
        <v/>
      </c>
      <c r="D903">
        <f t="shared" si="189"/>
        <v>0</v>
      </c>
      <c r="F903" t="str">
        <f t="shared" si="191"/>
        <v/>
      </c>
      <c r="G903" t="str">
        <f t="shared" si="190"/>
        <v/>
      </c>
      <c r="H903" t="str">
        <f>IFERROR(INDEX(JOGOS!$C$1:$P$16905,$G903,1),"")</f>
        <v/>
      </c>
      <c r="I903" s="29" t="str">
        <f>IFERROR(INDEX(JOGOS!$C$1:$P$16905,$G903,3),"")</f>
        <v/>
      </c>
      <c r="J903" s="29" t="str">
        <f>IFERROR(INDEX(JOGOS!$C$1:$P$16905,$G903,4),"")</f>
        <v/>
      </c>
      <c r="K903" t="str">
        <f>IFERROR(INDEX(JOGOS!$C$1:$P$16905,$G903,5),"")</f>
        <v/>
      </c>
      <c r="L903" t="str">
        <f>IFERROR(INDEX(JOGOS!$C$1:$P$16905,$G903,6),"")</f>
        <v/>
      </c>
      <c r="M903" t="str">
        <f>IFERROR(INDEX(JOGOS!$C$1:$P$16905,$G903,7),"")</f>
        <v/>
      </c>
      <c r="N903" t="str">
        <f>IFERROR(INDEX(JOGOS!$C$1:$P$16905,$G903,8),"")</f>
        <v/>
      </c>
      <c r="O903" t="str">
        <f>IFERROR(INDEX(JOGOS!$C$1:$P$16905,$G903,9),"")</f>
        <v/>
      </c>
      <c r="P903" t="str">
        <f>IFERROR(INDEX(JOGOS!$C$1:$P$16905,$G903,10),"")</f>
        <v/>
      </c>
      <c r="Q903" t="str">
        <f>IFERROR(INDEX(JOGOS!$C$1:$P$16905,$G903,11),"")</f>
        <v/>
      </c>
      <c r="R903" t="str">
        <f>IFERROR(INDEX(JOGOS!$C$1:$P$16905,$G903,12),"")</f>
        <v/>
      </c>
      <c r="S903" t="str">
        <f>IFERROR(INDEX(JOGOS!$C$1:$P$16905,$G903,13),"")</f>
        <v/>
      </c>
      <c r="T903">
        <f t="shared" si="200"/>
        <v>0</v>
      </c>
      <c r="U903">
        <f t="shared" si="192"/>
        <v>0</v>
      </c>
      <c r="V903">
        <f t="shared" si="193"/>
        <v>0</v>
      </c>
      <c r="W903">
        <f t="shared" si="194"/>
        <v>0</v>
      </c>
      <c r="X903">
        <f t="shared" si="195"/>
        <v>0</v>
      </c>
      <c r="Y903">
        <f t="shared" si="196"/>
        <v>0</v>
      </c>
      <c r="Z903">
        <f t="shared" si="197"/>
        <v>0</v>
      </c>
      <c r="AA903">
        <f t="shared" si="198"/>
        <v>0</v>
      </c>
      <c r="AB903">
        <f t="shared" si="199"/>
        <v>0</v>
      </c>
      <c r="AC903">
        <f t="shared" si="201"/>
        <v>0</v>
      </c>
    </row>
    <row r="904" spans="1:29">
      <c r="A904" t="str">
        <f>IF(Tabela3[[#This Row],[GOL CASA]]&lt;&gt;"",Tabela3[[#This Row],[TIME CASA]],"")</f>
        <v/>
      </c>
      <c r="B904" t="str">
        <f>IF(Tabela3[[#This Row],[GOL FORA]]&lt;&gt;"",Tabela3[[#This Row],[TIME FORA]],"")</f>
        <v/>
      </c>
      <c r="D904">
        <f t="shared" si="189"/>
        <v>0</v>
      </c>
      <c r="F904" t="str">
        <f t="shared" si="191"/>
        <v/>
      </c>
      <c r="G904" t="str">
        <f t="shared" si="190"/>
        <v/>
      </c>
      <c r="H904" t="str">
        <f>IFERROR(INDEX(JOGOS!$C$1:$P$16905,$G904,1),"")</f>
        <v/>
      </c>
      <c r="I904" s="29" t="str">
        <f>IFERROR(INDEX(JOGOS!$C$1:$P$16905,$G904,3),"")</f>
        <v/>
      </c>
      <c r="J904" s="29" t="str">
        <f>IFERROR(INDEX(JOGOS!$C$1:$P$16905,$G904,4),"")</f>
        <v/>
      </c>
      <c r="K904" t="str">
        <f>IFERROR(INDEX(JOGOS!$C$1:$P$16905,$G904,5),"")</f>
        <v/>
      </c>
      <c r="L904" t="str">
        <f>IFERROR(INDEX(JOGOS!$C$1:$P$16905,$G904,6),"")</f>
        <v/>
      </c>
      <c r="M904" t="str">
        <f>IFERROR(INDEX(JOGOS!$C$1:$P$16905,$G904,7),"")</f>
        <v/>
      </c>
      <c r="N904" t="str">
        <f>IFERROR(INDEX(JOGOS!$C$1:$P$16905,$G904,8),"")</f>
        <v/>
      </c>
      <c r="O904" t="str">
        <f>IFERROR(INDEX(JOGOS!$C$1:$P$16905,$G904,9),"")</f>
        <v/>
      </c>
      <c r="P904" t="str">
        <f>IFERROR(INDEX(JOGOS!$C$1:$P$16905,$G904,10),"")</f>
        <v/>
      </c>
      <c r="Q904" t="str">
        <f>IFERROR(INDEX(JOGOS!$C$1:$P$16905,$G904,11),"")</f>
        <v/>
      </c>
      <c r="R904" t="str">
        <f>IFERROR(INDEX(JOGOS!$C$1:$P$16905,$G904,12),"")</f>
        <v/>
      </c>
      <c r="S904" t="str">
        <f>IFERROR(INDEX(JOGOS!$C$1:$P$16905,$G904,13),"")</f>
        <v/>
      </c>
      <c r="T904">
        <f t="shared" si="200"/>
        <v>0</v>
      </c>
      <c r="U904">
        <f t="shared" si="192"/>
        <v>0</v>
      </c>
      <c r="V904">
        <f t="shared" si="193"/>
        <v>0</v>
      </c>
      <c r="W904">
        <f t="shared" si="194"/>
        <v>0</v>
      </c>
      <c r="X904">
        <f t="shared" si="195"/>
        <v>0</v>
      </c>
      <c r="Y904">
        <f t="shared" si="196"/>
        <v>0</v>
      </c>
      <c r="Z904">
        <f t="shared" si="197"/>
        <v>0</v>
      </c>
      <c r="AA904">
        <f t="shared" si="198"/>
        <v>0</v>
      </c>
      <c r="AB904">
        <f t="shared" si="199"/>
        <v>0</v>
      </c>
      <c r="AC904">
        <f t="shared" si="201"/>
        <v>0</v>
      </c>
    </row>
    <row r="905" spans="1:29">
      <c r="A905" t="str">
        <f>IF(Tabela3[[#This Row],[GOL CASA]]&lt;&gt;"",Tabela3[[#This Row],[TIME CASA]],"")</f>
        <v/>
      </c>
      <c r="B905" t="str">
        <f>IF(Tabela3[[#This Row],[GOL FORA]]&lt;&gt;"",Tabela3[[#This Row],[TIME FORA]],"")</f>
        <v/>
      </c>
      <c r="D905">
        <f t="shared" si="189"/>
        <v>0</v>
      </c>
      <c r="F905" t="str">
        <f t="shared" si="191"/>
        <v/>
      </c>
      <c r="G905" t="str">
        <f t="shared" si="190"/>
        <v/>
      </c>
      <c r="H905" t="str">
        <f>IFERROR(INDEX(JOGOS!$C$1:$P$16905,$G905,1),"")</f>
        <v/>
      </c>
      <c r="I905" s="29" t="str">
        <f>IFERROR(INDEX(JOGOS!$C$1:$P$16905,$G905,3),"")</f>
        <v/>
      </c>
      <c r="J905" s="29" t="str">
        <f>IFERROR(INDEX(JOGOS!$C$1:$P$16905,$G905,4),"")</f>
        <v/>
      </c>
      <c r="K905" t="str">
        <f>IFERROR(INDEX(JOGOS!$C$1:$P$16905,$G905,5),"")</f>
        <v/>
      </c>
      <c r="L905" t="str">
        <f>IFERROR(INDEX(JOGOS!$C$1:$P$16905,$G905,6),"")</f>
        <v/>
      </c>
      <c r="M905" t="str">
        <f>IFERROR(INDEX(JOGOS!$C$1:$P$16905,$G905,7),"")</f>
        <v/>
      </c>
      <c r="N905" t="str">
        <f>IFERROR(INDEX(JOGOS!$C$1:$P$16905,$G905,8),"")</f>
        <v/>
      </c>
      <c r="O905" t="str">
        <f>IFERROR(INDEX(JOGOS!$C$1:$P$16905,$G905,9),"")</f>
        <v/>
      </c>
      <c r="P905" t="str">
        <f>IFERROR(INDEX(JOGOS!$C$1:$P$16905,$G905,10),"")</f>
        <v/>
      </c>
      <c r="Q905" t="str">
        <f>IFERROR(INDEX(JOGOS!$C$1:$P$16905,$G905,11),"")</f>
        <v/>
      </c>
      <c r="R905" t="str">
        <f>IFERROR(INDEX(JOGOS!$C$1:$P$16905,$G905,12),"")</f>
        <v/>
      </c>
      <c r="S905" t="str">
        <f>IFERROR(INDEX(JOGOS!$C$1:$P$16905,$G905,13),"")</f>
        <v/>
      </c>
      <c r="T905">
        <f t="shared" si="200"/>
        <v>0</v>
      </c>
      <c r="U905">
        <f t="shared" si="192"/>
        <v>0</v>
      </c>
      <c r="V905">
        <f t="shared" si="193"/>
        <v>0</v>
      </c>
      <c r="W905">
        <f t="shared" si="194"/>
        <v>0</v>
      </c>
      <c r="X905">
        <f t="shared" si="195"/>
        <v>0</v>
      </c>
      <c r="Y905">
        <f t="shared" si="196"/>
        <v>0</v>
      </c>
      <c r="Z905">
        <f t="shared" si="197"/>
        <v>0</v>
      </c>
      <c r="AA905">
        <f t="shared" si="198"/>
        <v>0</v>
      </c>
      <c r="AB905">
        <f t="shared" si="199"/>
        <v>0</v>
      </c>
      <c r="AC905">
        <f t="shared" si="201"/>
        <v>0</v>
      </c>
    </row>
    <row r="906" spans="1:29">
      <c r="A906" t="str">
        <f>IF(Tabela3[[#This Row],[GOL CASA]]&lt;&gt;"",Tabela3[[#This Row],[TIME CASA]],"")</f>
        <v/>
      </c>
      <c r="B906" t="str">
        <f>IF(Tabela3[[#This Row],[GOL FORA]]&lt;&gt;"",Tabela3[[#This Row],[TIME FORA]],"")</f>
        <v/>
      </c>
      <c r="D906">
        <f t="shared" si="189"/>
        <v>0</v>
      </c>
      <c r="F906" t="str">
        <f t="shared" si="191"/>
        <v/>
      </c>
      <c r="G906" t="str">
        <f t="shared" si="190"/>
        <v/>
      </c>
      <c r="H906" t="str">
        <f>IFERROR(INDEX(JOGOS!$C$1:$P$16905,$G906,1),"")</f>
        <v/>
      </c>
      <c r="I906" s="29" t="str">
        <f>IFERROR(INDEX(JOGOS!$C$1:$P$16905,$G906,3),"")</f>
        <v/>
      </c>
      <c r="J906" s="29" t="str">
        <f>IFERROR(INDEX(JOGOS!$C$1:$P$16905,$G906,4),"")</f>
        <v/>
      </c>
      <c r="K906" t="str">
        <f>IFERROR(INDEX(JOGOS!$C$1:$P$16905,$G906,5),"")</f>
        <v/>
      </c>
      <c r="L906" t="str">
        <f>IFERROR(INDEX(JOGOS!$C$1:$P$16905,$G906,6),"")</f>
        <v/>
      </c>
      <c r="M906" t="str">
        <f>IFERROR(INDEX(JOGOS!$C$1:$P$16905,$G906,7),"")</f>
        <v/>
      </c>
      <c r="N906" t="str">
        <f>IFERROR(INDEX(JOGOS!$C$1:$P$16905,$G906,8),"")</f>
        <v/>
      </c>
      <c r="O906" t="str">
        <f>IFERROR(INDEX(JOGOS!$C$1:$P$16905,$G906,9),"")</f>
        <v/>
      </c>
      <c r="P906" t="str">
        <f>IFERROR(INDEX(JOGOS!$C$1:$P$16905,$G906,10),"")</f>
        <v/>
      </c>
      <c r="Q906" t="str">
        <f>IFERROR(INDEX(JOGOS!$C$1:$P$16905,$G906,11),"")</f>
        <v/>
      </c>
      <c r="R906" t="str">
        <f>IFERROR(INDEX(JOGOS!$C$1:$P$16905,$G906,12),"")</f>
        <v/>
      </c>
      <c r="S906" t="str">
        <f>IFERROR(INDEX(JOGOS!$C$1:$P$16905,$G906,13),"")</f>
        <v/>
      </c>
      <c r="T906">
        <f t="shared" si="200"/>
        <v>0</v>
      </c>
      <c r="U906">
        <f t="shared" si="192"/>
        <v>0</v>
      </c>
      <c r="V906">
        <f t="shared" si="193"/>
        <v>0</v>
      </c>
      <c r="W906">
        <f t="shared" si="194"/>
        <v>0</v>
      </c>
      <c r="X906">
        <f t="shared" si="195"/>
        <v>0</v>
      </c>
      <c r="Y906">
        <f t="shared" si="196"/>
        <v>0</v>
      </c>
      <c r="Z906">
        <f t="shared" si="197"/>
        <v>0</v>
      </c>
      <c r="AA906">
        <f t="shared" si="198"/>
        <v>0</v>
      </c>
      <c r="AB906">
        <f t="shared" si="199"/>
        <v>0</v>
      </c>
      <c r="AC906">
        <f t="shared" si="201"/>
        <v>0</v>
      </c>
    </row>
    <row r="907" spans="1:29">
      <c r="A907" t="str">
        <f>IF(Tabela3[[#This Row],[GOL CASA]]&lt;&gt;"",Tabela3[[#This Row],[TIME CASA]],"")</f>
        <v/>
      </c>
      <c r="B907" t="str">
        <f>IF(Tabela3[[#This Row],[GOL FORA]]&lt;&gt;"",Tabela3[[#This Row],[TIME FORA]],"")</f>
        <v/>
      </c>
      <c r="D907">
        <f t="shared" si="189"/>
        <v>0</v>
      </c>
      <c r="F907" t="str">
        <f t="shared" si="191"/>
        <v/>
      </c>
      <c r="G907" t="str">
        <f t="shared" si="190"/>
        <v/>
      </c>
      <c r="H907" t="str">
        <f>IFERROR(INDEX(JOGOS!$C$1:$P$16905,$G907,1),"")</f>
        <v/>
      </c>
      <c r="I907" s="29" t="str">
        <f>IFERROR(INDEX(JOGOS!$C$1:$P$16905,$G907,3),"")</f>
        <v/>
      </c>
      <c r="J907" s="29" t="str">
        <f>IFERROR(INDEX(JOGOS!$C$1:$P$16905,$G907,4),"")</f>
        <v/>
      </c>
      <c r="K907" t="str">
        <f>IFERROR(INDEX(JOGOS!$C$1:$P$16905,$G907,5),"")</f>
        <v/>
      </c>
      <c r="L907" t="str">
        <f>IFERROR(INDEX(JOGOS!$C$1:$P$16905,$G907,6),"")</f>
        <v/>
      </c>
      <c r="M907" t="str">
        <f>IFERROR(INDEX(JOGOS!$C$1:$P$16905,$G907,7),"")</f>
        <v/>
      </c>
      <c r="N907" t="str">
        <f>IFERROR(INDEX(JOGOS!$C$1:$P$16905,$G907,8),"")</f>
        <v/>
      </c>
      <c r="O907" t="str">
        <f>IFERROR(INDEX(JOGOS!$C$1:$P$16905,$G907,9),"")</f>
        <v/>
      </c>
      <c r="P907" t="str">
        <f>IFERROR(INDEX(JOGOS!$C$1:$P$16905,$G907,10),"")</f>
        <v/>
      </c>
      <c r="Q907" t="str">
        <f>IFERROR(INDEX(JOGOS!$C$1:$P$16905,$G907,11),"")</f>
        <v/>
      </c>
      <c r="R907" t="str">
        <f>IFERROR(INDEX(JOGOS!$C$1:$P$16905,$G907,12),"")</f>
        <v/>
      </c>
      <c r="S907" t="str">
        <f>IFERROR(INDEX(JOGOS!$C$1:$P$16905,$G907,13),"")</f>
        <v/>
      </c>
      <c r="T907">
        <f t="shared" si="200"/>
        <v>0</v>
      </c>
      <c r="U907">
        <f t="shared" si="192"/>
        <v>0</v>
      </c>
      <c r="V907">
        <f t="shared" si="193"/>
        <v>0</v>
      </c>
      <c r="W907">
        <f t="shared" si="194"/>
        <v>0</v>
      </c>
      <c r="X907">
        <f t="shared" si="195"/>
        <v>0</v>
      </c>
      <c r="Y907">
        <f t="shared" si="196"/>
        <v>0</v>
      </c>
      <c r="Z907">
        <f t="shared" si="197"/>
        <v>0</v>
      </c>
      <c r="AA907">
        <f t="shared" si="198"/>
        <v>0</v>
      </c>
      <c r="AB907">
        <f t="shared" si="199"/>
        <v>0</v>
      </c>
      <c r="AC907">
        <f t="shared" si="201"/>
        <v>0</v>
      </c>
    </row>
    <row r="908" spans="1:29">
      <c r="A908" t="str">
        <f>IF(Tabela3[[#This Row],[GOL CASA]]&lt;&gt;"",Tabela3[[#This Row],[TIME CASA]],"")</f>
        <v/>
      </c>
      <c r="B908" t="str">
        <f>IF(Tabela3[[#This Row],[GOL FORA]]&lt;&gt;"",Tabela3[[#This Row],[TIME FORA]],"")</f>
        <v/>
      </c>
      <c r="D908">
        <f t="shared" si="189"/>
        <v>0</v>
      </c>
      <c r="F908" t="str">
        <f t="shared" si="191"/>
        <v/>
      </c>
      <c r="G908" t="str">
        <f t="shared" si="190"/>
        <v/>
      </c>
      <c r="H908" t="str">
        <f>IFERROR(INDEX(JOGOS!$C$1:$P$16905,$G908,1),"")</f>
        <v/>
      </c>
      <c r="I908" s="29" t="str">
        <f>IFERROR(INDEX(JOGOS!$C$1:$P$16905,$G908,3),"")</f>
        <v/>
      </c>
      <c r="J908" s="29" t="str">
        <f>IFERROR(INDEX(JOGOS!$C$1:$P$16905,$G908,4),"")</f>
        <v/>
      </c>
      <c r="K908" t="str">
        <f>IFERROR(INDEX(JOGOS!$C$1:$P$16905,$G908,5),"")</f>
        <v/>
      </c>
      <c r="L908" t="str">
        <f>IFERROR(INDEX(JOGOS!$C$1:$P$16905,$G908,6),"")</f>
        <v/>
      </c>
      <c r="M908" t="str">
        <f>IFERROR(INDEX(JOGOS!$C$1:$P$16905,$G908,7),"")</f>
        <v/>
      </c>
      <c r="N908" t="str">
        <f>IFERROR(INDEX(JOGOS!$C$1:$P$16905,$G908,8),"")</f>
        <v/>
      </c>
      <c r="O908" t="str">
        <f>IFERROR(INDEX(JOGOS!$C$1:$P$16905,$G908,9),"")</f>
        <v/>
      </c>
      <c r="P908" t="str">
        <f>IFERROR(INDEX(JOGOS!$C$1:$P$16905,$G908,10),"")</f>
        <v/>
      </c>
      <c r="Q908" t="str">
        <f>IFERROR(INDEX(JOGOS!$C$1:$P$16905,$G908,11),"")</f>
        <v/>
      </c>
      <c r="R908" t="str">
        <f>IFERROR(INDEX(JOGOS!$C$1:$P$16905,$G908,12),"")</f>
        <v/>
      </c>
      <c r="S908" t="str">
        <f>IFERROR(INDEX(JOGOS!$C$1:$P$16905,$G908,13),"")</f>
        <v/>
      </c>
      <c r="T908">
        <f t="shared" si="200"/>
        <v>0</v>
      </c>
      <c r="U908">
        <f t="shared" si="192"/>
        <v>0</v>
      </c>
      <c r="V908">
        <f t="shared" si="193"/>
        <v>0</v>
      </c>
      <c r="W908">
        <f t="shared" si="194"/>
        <v>0</v>
      </c>
      <c r="X908">
        <f t="shared" si="195"/>
        <v>0</v>
      </c>
      <c r="Y908">
        <f t="shared" si="196"/>
        <v>0</v>
      </c>
      <c r="Z908">
        <f t="shared" si="197"/>
        <v>0</v>
      </c>
      <c r="AA908">
        <f t="shared" si="198"/>
        <v>0</v>
      </c>
      <c r="AB908">
        <f t="shared" si="199"/>
        <v>0</v>
      </c>
      <c r="AC908">
        <f t="shared" si="201"/>
        <v>0</v>
      </c>
    </row>
    <row r="909" spans="1:29">
      <c r="A909" t="str">
        <f>IF(Tabela3[[#This Row],[GOL CASA]]&lt;&gt;"",Tabela3[[#This Row],[TIME CASA]],"")</f>
        <v/>
      </c>
      <c r="B909" t="str">
        <f>IF(Tabela3[[#This Row],[GOL FORA]]&lt;&gt;"",Tabela3[[#This Row],[TIME FORA]],"")</f>
        <v/>
      </c>
      <c r="D909">
        <f t="shared" si="189"/>
        <v>0</v>
      </c>
      <c r="F909" t="str">
        <f t="shared" si="191"/>
        <v/>
      </c>
      <c r="G909" t="str">
        <f t="shared" si="190"/>
        <v/>
      </c>
      <c r="H909" t="str">
        <f>IFERROR(INDEX(JOGOS!$C$1:$P$16905,$G909,1),"")</f>
        <v/>
      </c>
      <c r="I909" s="29" t="str">
        <f>IFERROR(INDEX(JOGOS!$C$1:$P$16905,$G909,3),"")</f>
        <v/>
      </c>
      <c r="J909" s="29" t="str">
        <f>IFERROR(INDEX(JOGOS!$C$1:$P$16905,$G909,4),"")</f>
        <v/>
      </c>
      <c r="K909" t="str">
        <f>IFERROR(INDEX(JOGOS!$C$1:$P$16905,$G909,5),"")</f>
        <v/>
      </c>
      <c r="L909" t="str">
        <f>IFERROR(INDEX(JOGOS!$C$1:$P$16905,$G909,6),"")</f>
        <v/>
      </c>
      <c r="M909" t="str">
        <f>IFERROR(INDEX(JOGOS!$C$1:$P$16905,$G909,7),"")</f>
        <v/>
      </c>
      <c r="N909" t="str">
        <f>IFERROR(INDEX(JOGOS!$C$1:$P$16905,$G909,8),"")</f>
        <v/>
      </c>
      <c r="O909" t="str">
        <f>IFERROR(INDEX(JOGOS!$C$1:$P$16905,$G909,9),"")</f>
        <v/>
      </c>
      <c r="P909" t="str">
        <f>IFERROR(INDEX(JOGOS!$C$1:$P$16905,$G909,10),"")</f>
        <v/>
      </c>
      <c r="Q909" t="str">
        <f>IFERROR(INDEX(JOGOS!$C$1:$P$16905,$G909,11),"")</f>
        <v/>
      </c>
      <c r="R909" t="str">
        <f>IFERROR(INDEX(JOGOS!$C$1:$P$16905,$G909,12),"")</f>
        <v/>
      </c>
      <c r="S909" t="str">
        <f>IFERROR(INDEX(JOGOS!$C$1:$P$16905,$G909,13),"")</f>
        <v/>
      </c>
      <c r="T909">
        <f t="shared" si="200"/>
        <v>0</v>
      </c>
      <c r="U909">
        <f t="shared" si="192"/>
        <v>0</v>
      </c>
      <c r="V909">
        <f t="shared" si="193"/>
        <v>0</v>
      </c>
      <c r="W909">
        <f t="shared" si="194"/>
        <v>0</v>
      </c>
      <c r="X909">
        <f t="shared" si="195"/>
        <v>0</v>
      </c>
      <c r="Y909">
        <f t="shared" si="196"/>
        <v>0</v>
      </c>
      <c r="Z909">
        <f t="shared" si="197"/>
        <v>0</v>
      </c>
      <c r="AA909">
        <f t="shared" si="198"/>
        <v>0</v>
      </c>
      <c r="AB909">
        <f t="shared" si="199"/>
        <v>0</v>
      </c>
      <c r="AC909">
        <f t="shared" si="201"/>
        <v>0</v>
      </c>
    </row>
    <row r="910" spans="1:29">
      <c r="A910" t="str">
        <f>IF(Tabela3[[#This Row],[GOL CASA]]&lt;&gt;"",Tabela3[[#This Row],[TIME CASA]],"")</f>
        <v/>
      </c>
      <c r="B910" t="str">
        <f>IF(Tabela3[[#This Row],[GOL FORA]]&lt;&gt;"",Tabela3[[#This Row],[TIME FORA]],"")</f>
        <v/>
      </c>
      <c r="D910">
        <f t="shared" si="189"/>
        <v>0</v>
      </c>
      <c r="F910" t="str">
        <f t="shared" si="191"/>
        <v/>
      </c>
      <c r="G910" t="str">
        <f t="shared" si="190"/>
        <v/>
      </c>
      <c r="H910" t="str">
        <f>IFERROR(INDEX(JOGOS!$C$1:$P$16905,$G910,1),"")</f>
        <v/>
      </c>
      <c r="I910" s="29" t="str">
        <f>IFERROR(INDEX(JOGOS!$C$1:$P$16905,$G910,3),"")</f>
        <v/>
      </c>
      <c r="J910" s="29" t="str">
        <f>IFERROR(INDEX(JOGOS!$C$1:$P$16905,$G910,4),"")</f>
        <v/>
      </c>
      <c r="K910" t="str">
        <f>IFERROR(INDEX(JOGOS!$C$1:$P$16905,$G910,5),"")</f>
        <v/>
      </c>
      <c r="L910" t="str">
        <f>IFERROR(INDEX(JOGOS!$C$1:$P$16905,$G910,6),"")</f>
        <v/>
      </c>
      <c r="M910" t="str">
        <f>IFERROR(INDEX(JOGOS!$C$1:$P$16905,$G910,7),"")</f>
        <v/>
      </c>
      <c r="N910" t="str">
        <f>IFERROR(INDEX(JOGOS!$C$1:$P$16905,$G910,8),"")</f>
        <v/>
      </c>
      <c r="O910" t="str">
        <f>IFERROR(INDEX(JOGOS!$C$1:$P$16905,$G910,9),"")</f>
        <v/>
      </c>
      <c r="P910" t="str">
        <f>IFERROR(INDEX(JOGOS!$C$1:$P$16905,$G910,10),"")</f>
        <v/>
      </c>
      <c r="Q910" t="str">
        <f>IFERROR(INDEX(JOGOS!$C$1:$P$16905,$G910,11),"")</f>
        <v/>
      </c>
      <c r="R910" t="str">
        <f>IFERROR(INDEX(JOGOS!$C$1:$P$16905,$G910,12),"")</f>
        <v/>
      </c>
      <c r="S910" t="str">
        <f>IFERROR(INDEX(JOGOS!$C$1:$P$16905,$G910,13),"")</f>
        <v/>
      </c>
      <c r="T910">
        <f t="shared" si="200"/>
        <v>0</v>
      </c>
      <c r="U910">
        <f t="shared" si="192"/>
        <v>0</v>
      </c>
      <c r="V910">
        <f t="shared" si="193"/>
        <v>0</v>
      </c>
      <c r="W910">
        <f t="shared" si="194"/>
        <v>0</v>
      </c>
      <c r="X910">
        <f t="shared" si="195"/>
        <v>0</v>
      </c>
      <c r="Y910">
        <f t="shared" si="196"/>
        <v>0</v>
      </c>
      <c r="Z910">
        <f t="shared" si="197"/>
        <v>0</v>
      </c>
      <c r="AA910">
        <f t="shared" si="198"/>
        <v>0</v>
      </c>
      <c r="AB910">
        <f t="shared" si="199"/>
        <v>0</v>
      </c>
      <c r="AC910">
        <f t="shared" si="201"/>
        <v>0</v>
      </c>
    </row>
    <row r="911" spans="1:29">
      <c r="A911" t="str">
        <f>IF(Tabela3[[#This Row],[GOL CASA]]&lt;&gt;"",Tabela3[[#This Row],[TIME CASA]],"")</f>
        <v/>
      </c>
      <c r="B911" t="str">
        <f>IF(Tabela3[[#This Row],[GOL FORA]]&lt;&gt;"",Tabela3[[#This Row],[TIME FORA]],"")</f>
        <v/>
      </c>
      <c r="D911">
        <f t="shared" si="189"/>
        <v>0</v>
      </c>
      <c r="F911" t="str">
        <f t="shared" si="191"/>
        <v/>
      </c>
      <c r="G911" t="str">
        <f t="shared" si="190"/>
        <v/>
      </c>
      <c r="H911" t="str">
        <f>IFERROR(INDEX(JOGOS!$C$1:$P$16905,$G911,1),"")</f>
        <v/>
      </c>
      <c r="I911" s="29" t="str">
        <f>IFERROR(INDEX(JOGOS!$C$1:$P$16905,$G911,3),"")</f>
        <v/>
      </c>
      <c r="J911" s="29" t="str">
        <f>IFERROR(INDEX(JOGOS!$C$1:$P$16905,$G911,4),"")</f>
        <v/>
      </c>
      <c r="K911" t="str">
        <f>IFERROR(INDEX(JOGOS!$C$1:$P$16905,$G911,5),"")</f>
        <v/>
      </c>
      <c r="L911" t="str">
        <f>IFERROR(INDEX(JOGOS!$C$1:$P$16905,$G911,6),"")</f>
        <v/>
      </c>
      <c r="M911" t="str">
        <f>IFERROR(INDEX(JOGOS!$C$1:$P$16905,$G911,7),"")</f>
        <v/>
      </c>
      <c r="N911" t="str">
        <f>IFERROR(INDEX(JOGOS!$C$1:$P$16905,$G911,8),"")</f>
        <v/>
      </c>
      <c r="O911" t="str">
        <f>IFERROR(INDEX(JOGOS!$C$1:$P$16905,$G911,9),"")</f>
        <v/>
      </c>
      <c r="P911" t="str">
        <f>IFERROR(INDEX(JOGOS!$C$1:$P$16905,$G911,10),"")</f>
        <v/>
      </c>
      <c r="Q911" t="str">
        <f>IFERROR(INDEX(JOGOS!$C$1:$P$16905,$G911,11),"")</f>
        <v/>
      </c>
      <c r="R911" t="str">
        <f>IFERROR(INDEX(JOGOS!$C$1:$P$16905,$G911,12),"")</f>
        <v/>
      </c>
      <c r="S911" t="str">
        <f>IFERROR(INDEX(JOGOS!$C$1:$P$16905,$G911,13),"")</f>
        <v/>
      </c>
      <c r="T911">
        <f t="shared" si="200"/>
        <v>0</v>
      </c>
      <c r="U911">
        <f t="shared" si="192"/>
        <v>0</v>
      </c>
      <c r="V911">
        <f t="shared" si="193"/>
        <v>0</v>
      </c>
      <c r="W911">
        <f t="shared" si="194"/>
        <v>0</v>
      </c>
      <c r="X911">
        <f t="shared" si="195"/>
        <v>0</v>
      </c>
      <c r="Y911">
        <f t="shared" si="196"/>
        <v>0</v>
      </c>
      <c r="Z911">
        <f t="shared" si="197"/>
        <v>0</v>
      </c>
      <c r="AA911">
        <f t="shared" si="198"/>
        <v>0</v>
      </c>
      <c r="AB911">
        <f t="shared" si="199"/>
        <v>0</v>
      </c>
      <c r="AC911">
        <f t="shared" si="201"/>
        <v>0</v>
      </c>
    </row>
    <row r="912" spans="1:29">
      <c r="A912" t="str">
        <f>IF(Tabela3[[#This Row],[GOL CASA]]&lt;&gt;"",Tabela3[[#This Row],[TIME CASA]],"")</f>
        <v/>
      </c>
      <c r="B912" t="str">
        <f>IF(Tabela3[[#This Row],[GOL FORA]]&lt;&gt;"",Tabela3[[#This Row],[TIME FORA]],"")</f>
        <v/>
      </c>
      <c r="D912">
        <f t="shared" si="189"/>
        <v>0</v>
      </c>
      <c r="F912" t="str">
        <f t="shared" si="191"/>
        <v/>
      </c>
      <c r="G912" t="str">
        <f t="shared" si="190"/>
        <v/>
      </c>
      <c r="H912" t="str">
        <f>IFERROR(INDEX(JOGOS!$C$1:$P$16905,$G912,1),"")</f>
        <v/>
      </c>
      <c r="I912" s="29" t="str">
        <f>IFERROR(INDEX(JOGOS!$C$1:$P$16905,$G912,3),"")</f>
        <v/>
      </c>
      <c r="J912" s="29" t="str">
        <f>IFERROR(INDEX(JOGOS!$C$1:$P$16905,$G912,4),"")</f>
        <v/>
      </c>
      <c r="K912" t="str">
        <f>IFERROR(INDEX(JOGOS!$C$1:$P$16905,$G912,5),"")</f>
        <v/>
      </c>
      <c r="L912" t="str">
        <f>IFERROR(INDEX(JOGOS!$C$1:$P$16905,$G912,6),"")</f>
        <v/>
      </c>
      <c r="M912" t="str">
        <f>IFERROR(INDEX(JOGOS!$C$1:$P$16905,$G912,7),"")</f>
        <v/>
      </c>
      <c r="N912" t="str">
        <f>IFERROR(INDEX(JOGOS!$C$1:$P$16905,$G912,8),"")</f>
        <v/>
      </c>
      <c r="O912" t="str">
        <f>IFERROR(INDEX(JOGOS!$C$1:$P$16905,$G912,9),"")</f>
        <v/>
      </c>
      <c r="P912" t="str">
        <f>IFERROR(INDEX(JOGOS!$C$1:$P$16905,$G912,10),"")</f>
        <v/>
      </c>
      <c r="Q912" t="str">
        <f>IFERROR(INDEX(JOGOS!$C$1:$P$16905,$G912,11),"")</f>
        <v/>
      </c>
      <c r="R912" t="str">
        <f>IFERROR(INDEX(JOGOS!$C$1:$P$16905,$G912,12),"")</f>
        <v/>
      </c>
      <c r="S912" t="str">
        <f>IFERROR(INDEX(JOGOS!$C$1:$P$16905,$G912,13),"")</f>
        <v/>
      </c>
      <c r="T912">
        <f t="shared" si="200"/>
        <v>0</v>
      </c>
      <c r="U912">
        <f t="shared" si="192"/>
        <v>0</v>
      </c>
      <c r="V912">
        <f t="shared" si="193"/>
        <v>0</v>
      </c>
      <c r="W912">
        <f t="shared" si="194"/>
        <v>0</v>
      </c>
      <c r="X912">
        <f t="shared" si="195"/>
        <v>0</v>
      </c>
      <c r="Y912">
        <f t="shared" si="196"/>
        <v>0</v>
      </c>
      <c r="Z912">
        <f t="shared" si="197"/>
        <v>0</v>
      </c>
      <c r="AA912">
        <f t="shared" si="198"/>
        <v>0</v>
      </c>
      <c r="AB912">
        <f t="shared" si="199"/>
        <v>0</v>
      </c>
      <c r="AC912">
        <f t="shared" si="201"/>
        <v>0</v>
      </c>
    </row>
    <row r="913" spans="1:29">
      <c r="A913" t="str">
        <f>IF(Tabela3[[#This Row],[GOL CASA]]&lt;&gt;"",Tabela3[[#This Row],[TIME CASA]],"")</f>
        <v/>
      </c>
      <c r="B913" t="str">
        <f>IF(Tabela3[[#This Row],[GOL FORA]]&lt;&gt;"",Tabela3[[#This Row],[TIME FORA]],"")</f>
        <v/>
      </c>
      <c r="D913">
        <f t="shared" si="189"/>
        <v>0</v>
      </c>
      <c r="F913" t="str">
        <f t="shared" si="191"/>
        <v/>
      </c>
      <c r="G913" t="str">
        <f t="shared" si="190"/>
        <v/>
      </c>
      <c r="H913" t="str">
        <f>IFERROR(INDEX(JOGOS!$C$1:$P$16905,$G913,1),"")</f>
        <v/>
      </c>
      <c r="I913" s="29" t="str">
        <f>IFERROR(INDEX(JOGOS!$C$1:$P$16905,$G913,3),"")</f>
        <v/>
      </c>
      <c r="J913" s="29" t="str">
        <f>IFERROR(INDEX(JOGOS!$C$1:$P$16905,$G913,4),"")</f>
        <v/>
      </c>
      <c r="K913" t="str">
        <f>IFERROR(INDEX(JOGOS!$C$1:$P$16905,$G913,5),"")</f>
        <v/>
      </c>
      <c r="L913" t="str">
        <f>IFERROR(INDEX(JOGOS!$C$1:$P$16905,$G913,6),"")</f>
        <v/>
      </c>
      <c r="M913" t="str">
        <f>IFERROR(INDEX(JOGOS!$C$1:$P$16905,$G913,7),"")</f>
        <v/>
      </c>
      <c r="N913" t="str">
        <f>IFERROR(INDEX(JOGOS!$C$1:$P$16905,$G913,8),"")</f>
        <v/>
      </c>
      <c r="O913" t="str">
        <f>IFERROR(INDEX(JOGOS!$C$1:$P$16905,$G913,9),"")</f>
        <v/>
      </c>
      <c r="P913" t="str">
        <f>IFERROR(INDEX(JOGOS!$C$1:$P$16905,$G913,10),"")</f>
        <v/>
      </c>
      <c r="Q913" t="str">
        <f>IFERROR(INDEX(JOGOS!$C$1:$P$16905,$G913,11),"")</f>
        <v/>
      </c>
      <c r="R913" t="str">
        <f>IFERROR(INDEX(JOGOS!$C$1:$P$16905,$G913,12),"")</f>
        <v/>
      </c>
      <c r="S913" t="str">
        <f>IFERROR(INDEX(JOGOS!$C$1:$P$16905,$G913,13),"")</f>
        <v/>
      </c>
      <c r="T913">
        <f t="shared" si="200"/>
        <v>0</v>
      </c>
      <c r="U913">
        <f t="shared" si="192"/>
        <v>0</v>
      </c>
      <c r="V913">
        <f t="shared" si="193"/>
        <v>0</v>
      </c>
      <c r="W913">
        <f t="shared" si="194"/>
        <v>0</v>
      </c>
      <c r="X913">
        <f t="shared" si="195"/>
        <v>0</v>
      </c>
      <c r="Y913">
        <f t="shared" si="196"/>
        <v>0</v>
      </c>
      <c r="Z913">
        <f t="shared" si="197"/>
        <v>0</v>
      </c>
      <c r="AA913">
        <f t="shared" si="198"/>
        <v>0</v>
      </c>
      <c r="AB913">
        <f t="shared" si="199"/>
        <v>0</v>
      </c>
      <c r="AC913">
        <f t="shared" si="201"/>
        <v>0</v>
      </c>
    </row>
    <row r="914" spans="1:29">
      <c r="A914" t="str">
        <f>IF(Tabela3[[#This Row],[GOL CASA]]&lt;&gt;"",Tabela3[[#This Row],[TIME CASA]],"")</f>
        <v/>
      </c>
      <c r="B914" t="str">
        <f>IF(Tabela3[[#This Row],[GOL FORA]]&lt;&gt;"",Tabela3[[#This Row],[TIME FORA]],"")</f>
        <v/>
      </c>
      <c r="D914">
        <f t="shared" si="189"/>
        <v>0</v>
      </c>
      <c r="F914" t="str">
        <f t="shared" si="191"/>
        <v/>
      </c>
      <c r="G914" t="str">
        <f t="shared" si="190"/>
        <v/>
      </c>
      <c r="H914" t="str">
        <f>IFERROR(INDEX(JOGOS!$C$1:$P$16905,$G914,1),"")</f>
        <v/>
      </c>
      <c r="I914" s="29" t="str">
        <f>IFERROR(INDEX(JOGOS!$C$1:$P$16905,$G914,3),"")</f>
        <v/>
      </c>
      <c r="J914" s="29" t="str">
        <f>IFERROR(INDEX(JOGOS!$C$1:$P$16905,$G914,4),"")</f>
        <v/>
      </c>
      <c r="K914" t="str">
        <f>IFERROR(INDEX(JOGOS!$C$1:$P$16905,$G914,5),"")</f>
        <v/>
      </c>
      <c r="L914" t="str">
        <f>IFERROR(INDEX(JOGOS!$C$1:$P$16905,$G914,6),"")</f>
        <v/>
      </c>
      <c r="M914" t="str">
        <f>IFERROR(INDEX(JOGOS!$C$1:$P$16905,$G914,7),"")</f>
        <v/>
      </c>
      <c r="N914" t="str">
        <f>IFERROR(INDEX(JOGOS!$C$1:$P$16905,$G914,8),"")</f>
        <v/>
      </c>
      <c r="O914" t="str">
        <f>IFERROR(INDEX(JOGOS!$C$1:$P$16905,$G914,9),"")</f>
        <v/>
      </c>
      <c r="P914" t="str">
        <f>IFERROR(INDEX(JOGOS!$C$1:$P$16905,$G914,10),"")</f>
        <v/>
      </c>
      <c r="Q914" t="str">
        <f>IFERROR(INDEX(JOGOS!$C$1:$P$16905,$G914,11),"")</f>
        <v/>
      </c>
      <c r="R914" t="str">
        <f>IFERROR(INDEX(JOGOS!$C$1:$P$16905,$G914,12),"")</f>
        <v/>
      </c>
      <c r="S914" t="str">
        <f>IFERROR(INDEX(JOGOS!$C$1:$P$16905,$G914,13),"")</f>
        <v/>
      </c>
      <c r="T914">
        <f t="shared" si="200"/>
        <v>0</v>
      </c>
      <c r="U914">
        <f t="shared" si="192"/>
        <v>0</v>
      </c>
      <c r="V914">
        <f t="shared" si="193"/>
        <v>0</v>
      </c>
      <c r="W914">
        <f t="shared" si="194"/>
        <v>0</v>
      </c>
      <c r="X914">
        <f t="shared" si="195"/>
        <v>0</v>
      </c>
      <c r="Y914">
        <f t="shared" si="196"/>
        <v>0</v>
      </c>
      <c r="Z914">
        <f t="shared" si="197"/>
        <v>0</v>
      </c>
      <c r="AA914">
        <f t="shared" si="198"/>
        <v>0</v>
      </c>
      <c r="AB914">
        <f t="shared" si="199"/>
        <v>0</v>
      </c>
      <c r="AC914">
        <f t="shared" si="201"/>
        <v>0</v>
      </c>
    </row>
    <row r="915" spans="1:29">
      <c r="A915" t="str">
        <f>IF(Tabela3[[#This Row],[GOL CASA]]&lt;&gt;"",Tabela3[[#This Row],[TIME CASA]],"")</f>
        <v/>
      </c>
      <c r="B915" t="str">
        <f>IF(Tabela3[[#This Row],[GOL FORA]]&lt;&gt;"",Tabela3[[#This Row],[TIME FORA]],"")</f>
        <v/>
      </c>
      <c r="D915">
        <f t="shared" si="189"/>
        <v>0</v>
      </c>
      <c r="F915" t="str">
        <f t="shared" si="191"/>
        <v/>
      </c>
      <c r="G915" t="str">
        <f t="shared" si="190"/>
        <v/>
      </c>
      <c r="H915" t="str">
        <f>IFERROR(INDEX(JOGOS!$C$1:$P$16905,$G915,1),"")</f>
        <v/>
      </c>
      <c r="I915" s="29" t="str">
        <f>IFERROR(INDEX(JOGOS!$C$1:$P$16905,$G915,3),"")</f>
        <v/>
      </c>
      <c r="J915" s="29" t="str">
        <f>IFERROR(INDEX(JOGOS!$C$1:$P$16905,$G915,4),"")</f>
        <v/>
      </c>
      <c r="K915" t="str">
        <f>IFERROR(INDEX(JOGOS!$C$1:$P$16905,$G915,5),"")</f>
        <v/>
      </c>
      <c r="L915" t="str">
        <f>IFERROR(INDEX(JOGOS!$C$1:$P$16905,$G915,6),"")</f>
        <v/>
      </c>
      <c r="M915" t="str">
        <f>IFERROR(INDEX(JOGOS!$C$1:$P$16905,$G915,7),"")</f>
        <v/>
      </c>
      <c r="N915" t="str">
        <f>IFERROR(INDEX(JOGOS!$C$1:$P$16905,$G915,8),"")</f>
        <v/>
      </c>
      <c r="O915" t="str">
        <f>IFERROR(INDEX(JOGOS!$C$1:$P$16905,$G915,9),"")</f>
        <v/>
      </c>
      <c r="P915" t="str">
        <f>IFERROR(INDEX(JOGOS!$C$1:$P$16905,$G915,10),"")</f>
        <v/>
      </c>
      <c r="Q915" t="str">
        <f>IFERROR(INDEX(JOGOS!$C$1:$P$16905,$G915,11),"")</f>
        <v/>
      </c>
      <c r="R915" t="str">
        <f>IFERROR(INDEX(JOGOS!$C$1:$P$16905,$G915,12),"")</f>
        <v/>
      </c>
      <c r="S915" t="str">
        <f>IFERROR(INDEX(JOGOS!$C$1:$P$16905,$G915,13),"")</f>
        <v/>
      </c>
      <c r="T915">
        <f t="shared" si="200"/>
        <v>0</v>
      </c>
      <c r="U915">
        <f t="shared" si="192"/>
        <v>0</v>
      </c>
      <c r="V915">
        <f t="shared" si="193"/>
        <v>0</v>
      </c>
      <c r="W915">
        <f t="shared" si="194"/>
        <v>0</v>
      </c>
      <c r="X915">
        <f t="shared" si="195"/>
        <v>0</v>
      </c>
      <c r="Y915">
        <f t="shared" si="196"/>
        <v>0</v>
      </c>
      <c r="Z915">
        <f t="shared" si="197"/>
        <v>0</v>
      </c>
      <c r="AA915">
        <f t="shared" si="198"/>
        <v>0</v>
      </c>
      <c r="AB915">
        <f t="shared" si="199"/>
        <v>0</v>
      </c>
      <c r="AC915">
        <f t="shared" si="201"/>
        <v>0</v>
      </c>
    </row>
    <row r="916" spans="1:29">
      <c r="A916" t="str">
        <f>IF(Tabela3[[#This Row],[GOL CASA]]&lt;&gt;"",Tabela3[[#This Row],[TIME CASA]],"")</f>
        <v/>
      </c>
      <c r="B916" t="str">
        <f>IF(Tabela3[[#This Row],[GOL FORA]]&lt;&gt;"",Tabela3[[#This Row],[TIME FORA]],"")</f>
        <v/>
      </c>
      <c r="D916">
        <f t="shared" si="189"/>
        <v>0</v>
      </c>
      <c r="F916" t="str">
        <f t="shared" si="191"/>
        <v/>
      </c>
      <c r="G916" t="str">
        <f t="shared" si="190"/>
        <v/>
      </c>
      <c r="H916" t="str">
        <f>IFERROR(INDEX(JOGOS!$C$1:$P$16905,$G916,1),"")</f>
        <v/>
      </c>
      <c r="I916" s="29" t="str">
        <f>IFERROR(INDEX(JOGOS!$C$1:$P$16905,$G916,3),"")</f>
        <v/>
      </c>
      <c r="J916" s="29" t="str">
        <f>IFERROR(INDEX(JOGOS!$C$1:$P$16905,$G916,4),"")</f>
        <v/>
      </c>
      <c r="K916" t="str">
        <f>IFERROR(INDEX(JOGOS!$C$1:$P$16905,$G916,5),"")</f>
        <v/>
      </c>
      <c r="L916" t="str">
        <f>IFERROR(INDEX(JOGOS!$C$1:$P$16905,$G916,6),"")</f>
        <v/>
      </c>
      <c r="M916" t="str">
        <f>IFERROR(INDEX(JOGOS!$C$1:$P$16905,$G916,7),"")</f>
        <v/>
      </c>
      <c r="N916" t="str">
        <f>IFERROR(INDEX(JOGOS!$C$1:$P$16905,$G916,8),"")</f>
        <v/>
      </c>
      <c r="O916" t="str">
        <f>IFERROR(INDEX(JOGOS!$C$1:$P$16905,$G916,9),"")</f>
        <v/>
      </c>
      <c r="P916" t="str">
        <f>IFERROR(INDEX(JOGOS!$C$1:$P$16905,$G916,10),"")</f>
        <v/>
      </c>
      <c r="Q916" t="str">
        <f>IFERROR(INDEX(JOGOS!$C$1:$P$16905,$G916,11),"")</f>
        <v/>
      </c>
      <c r="R916" t="str">
        <f>IFERROR(INDEX(JOGOS!$C$1:$P$16905,$G916,12),"")</f>
        <v/>
      </c>
      <c r="S916" t="str">
        <f>IFERROR(INDEX(JOGOS!$C$1:$P$16905,$G916,13),"")</f>
        <v/>
      </c>
      <c r="T916">
        <f t="shared" si="200"/>
        <v>0</v>
      </c>
      <c r="U916">
        <f t="shared" si="192"/>
        <v>0</v>
      </c>
      <c r="V916">
        <f t="shared" si="193"/>
        <v>0</v>
      </c>
      <c r="W916">
        <f t="shared" si="194"/>
        <v>0</v>
      </c>
      <c r="X916">
        <f t="shared" si="195"/>
        <v>0</v>
      </c>
      <c r="Y916">
        <f t="shared" si="196"/>
        <v>0</v>
      </c>
      <c r="Z916">
        <f t="shared" si="197"/>
        <v>0</v>
      </c>
      <c r="AA916">
        <f t="shared" si="198"/>
        <v>0</v>
      </c>
      <c r="AB916">
        <f t="shared" si="199"/>
        <v>0</v>
      </c>
      <c r="AC916">
        <f t="shared" si="201"/>
        <v>0</v>
      </c>
    </row>
    <row r="917" spans="1:29">
      <c r="A917" t="str">
        <f>IF(Tabela3[[#This Row],[GOL CASA]]&lt;&gt;"",Tabela3[[#This Row],[TIME CASA]],"")</f>
        <v/>
      </c>
      <c r="B917" t="str">
        <f>IF(Tabela3[[#This Row],[GOL FORA]]&lt;&gt;"",Tabela3[[#This Row],[TIME FORA]],"")</f>
        <v/>
      </c>
      <c r="D917">
        <f t="shared" si="189"/>
        <v>0</v>
      </c>
      <c r="F917" t="str">
        <f t="shared" si="191"/>
        <v/>
      </c>
      <c r="G917" t="str">
        <f t="shared" si="190"/>
        <v/>
      </c>
      <c r="H917" t="str">
        <f>IFERROR(INDEX(JOGOS!$C$1:$P$16905,$G917,1),"")</f>
        <v/>
      </c>
      <c r="I917" s="29" t="str">
        <f>IFERROR(INDEX(JOGOS!$C$1:$P$16905,$G917,3),"")</f>
        <v/>
      </c>
      <c r="J917" s="29" t="str">
        <f>IFERROR(INDEX(JOGOS!$C$1:$P$16905,$G917,4),"")</f>
        <v/>
      </c>
      <c r="K917" t="str">
        <f>IFERROR(INDEX(JOGOS!$C$1:$P$16905,$G917,5),"")</f>
        <v/>
      </c>
      <c r="L917" t="str">
        <f>IFERROR(INDEX(JOGOS!$C$1:$P$16905,$G917,6),"")</f>
        <v/>
      </c>
      <c r="M917" t="str">
        <f>IFERROR(INDEX(JOGOS!$C$1:$P$16905,$G917,7),"")</f>
        <v/>
      </c>
      <c r="N917" t="str">
        <f>IFERROR(INDEX(JOGOS!$C$1:$P$16905,$G917,8),"")</f>
        <v/>
      </c>
      <c r="O917" t="str">
        <f>IFERROR(INDEX(JOGOS!$C$1:$P$16905,$G917,9),"")</f>
        <v/>
      </c>
      <c r="P917" t="str">
        <f>IFERROR(INDEX(JOGOS!$C$1:$P$16905,$G917,10),"")</f>
        <v/>
      </c>
      <c r="Q917" t="str">
        <f>IFERROR(INDEX(JOGOS!$C$1:$P$16905,$G917,11),"")</f>
        <v/>
      </c>
      <c r="R917" t="str">
        <f>IFERROR(INDEX(JOGOS!$C$1:$P$16905,$G917,12),"")</f>
        <v/>
      </c>
      <c r="S917" t="str">
        <f>IFERROR(INDEX(JOGOS!$C$1:$P$16905,$G917,13),"")</f>
        <v/>
      </c>
      <c r="T917">
        <f t="shared" si="200"/>
        <v>0</v>
      </c>
      <c r="U917">
        <f t="shared" si="192"/>
        <v>0</v>
      </c>
      <c r="V917">
        <f t="shared" si="193"/>
        <v>0</v>
      </c>
      <c r="W917">
        <f t="shared" si="194"/>
        <v>0</v>
      </c>
      <c r="X917">
        <f t="shared" si="195"/>
        <v>0</v>
      </c>
      <c r="Y917">
        <f t="shared" si="196"/>
        <v>0</v>
      </c>
      <c r="Z917">
        <f t="shared" si="197"/>
        <v>0</v>
      </c>
      <c r="AA917">
        <f t="shared" si="198"/>
        <v>0</v>
      </c>
      <c r="AB917">
        <f t="shared" si="199"/>
        <v>0</v>
      </c>
      <c r="AC917">
        <f t="shared" si="201"/>
        <v>0</v>
      </c>
    </row>
    <row r="918" spans="1:29">
      <c r="A918" t="str">
        <f>IF(Tabela3[[#This Row],[GOL CASA]]&lt;&gt;"",Tabela3[[#This Row],[TIME CASA]],"")</f>
        <v/>
      </c>
      <c r="B918" t="str">
        <f>IF(Tabela3[[#This Row],[GOL FORA]]&lt;&gt;"",Tabela3[[#This Row],[TIME FORA]],"")</f>
        <v/>
      </c>
      <c r="D918">
        <f t="shared" si="189"/>
        <v>0</v>
      </c>
      <c r="F918" t="str">
        <f t="shared" si="191"/>
        <v/>
      </c>
      <c r="G918" t="str">
        <f t="shared" si="190"/>
        <v/>
      </c>
      <c r="H918" t="str">
        <f>IFERROR(INDEX(JOGOS!$C$1:$P$16905,$G918,1),"")</f>
        <v/>
      </c>
      <c r="I918" s="29" t="str">
        <f>IFERROR(INDEX(JOGOS!$C$1:$P$16905,$G918,3),"")</f>
        <v/>
      </c>
      <c r="J918" s="29" t="str">
        <f>IFERROR(INDEX(JOGOS!$C$1:$P$16905,$G918,4),"")</f>
        <v/>
      </c>
      <c r="K918" t="str">
        <f>IFERROR(INDEX(JOGOS!$C$1:$P$16905,$G918,5),"")</f>
        <v/>
      </c>
      <c r="L918" t="str">
        <f>IFERROR(INDEX(JOGOS!$C$1:$P$16905,$G918,6),"")</f>
        <v/>
      </c>
      <c r="M918" t="str">
        <f>IFERROR(INDEX(JOGOS!$C$1:$P$16905,$G918,7),"")</f>
        <v/>
      </c>
      <c r="N918" t="str">
        <f>IFERROR(INDEX(JOGOS!$C$1:$P$16905,$G918,8),"")</f>
        <v/>
      </c>
      <c r="O918" t="str">
        <f>IFERROR(INDEX(JOGOS!$C$1:$P$16905,$G918,9),"")</f>
        <v/>
      </c>
      <c r="P918" t="str">
        <f>IFERROR(INDEX(JOGOS!$C$1:$P$16905,$G918,10),"")</f>
        <v/>
      </c>
      <c r="Q918" t="str">
        <f>IFERROR(INDEX(JOGOS!$C$1:$P$16905,$G918,11),"")</f>
        <v/>
      </c>
      <c r="R918" t="str">
        <f>IFERROR(INDEX(JOGOS!$C$1:$P$16905,$G918,12),"")</f>
        <v/>
      </c>
      <c r="S918" t="str">
        <f>IFERROR(INDEX(JOGOS!$C$1:$P$16905,$G918,13),"")</f>
        <v/>
      </c>
      <c r="T918">
        <f t="shared" si="200"/>
        <v>0</v>
      </c>
      <c r="U918">
        <f t="shared" si="192"/>
        <v>0</v>
      </c>
      <c r="V918">
        <f t="shared" si="193"/>
        <v>0</v>
      </c>
      <c r="W918">
        <f t="shared" si="194"/>
        <v>0</v>
      </c>
      <c r="X918">
        <f t="shared" si="195"/>
        <v>0</v>
      </c>
      <c r="Y918">
        <f t="shared" si="196"/>
        <v>0</v>
      </c>
      <c r="Z918">
        <f t="shared" si="197"/>
        <v>0</v>
      </c>
      <c r="AA918">
        <f t="shared" si="198"/>
        <v>0</v>
      </c>
      <c r="AB918">
        <f t="shared" si="199"/>
        <v>0</v>
      </c>
      <c r="AC918">
        <f t="shared" si="201"/>
        <v>0</v>
      </c>
    </row>
    <row r="919" spans="1:29">
      <c r="A919" t="str">
        <f>IF(Tabela3[[#This Row],[GOL CASA]]&lt;&gt;"",Tabela3[[#This Row],[TIME CASA]],"")</f>
        <v/>
      </c>
      <c r="B919" t="str">
        <f>IF(Tabela3[[#This Row],[GOL FORA]]&lt;&gt;"",Tabela3[[#This Row],[TIME FORA]],"")</f>
        <v/>
      </c>
      <c r="D919">
        <f t="shared" si="189"/>
        <v>0</v>
      </c>
      <c r="F919" t="str">
        <f t="shared" si="191"/>
        <v/>
      </c>
      <c r="G919" t="str">
        <f t="shared" si="190"/>
        <v/>
      </c>
      <c r="H919" t="str">
        <f>IFERROR(INDEX(JOGOS!$C$1:$P$16905,$G919,1),"")</f>
        <v/>
      </c>
      <c r="I919" s="29" t="str">
        <f>IFERROR(INDEX(JOGOS!$C$1:$P$16905,$G919,3),"")</f>
        <v/>
      </c>
      <c r="J919" s="29" t="str">
        <f>IFERROR(INDEX(JOGOS!$C$1:$P$16905,$G919,4),"")</f>
        <v/>
      </c>
      <c r="K919" t="str">
        <f>IFERROR(INDEX(JOGOS!$C$1:$P$16905,$G919,5),"")</f>
        <v/>
      </c>
      <c r="L919" t="str">
        <f>IFERROR(INDEX(JOGOS!$C$1:$P$16905,$G919,6),"")</f>
        <v/>
      </c>
      <c r="M919" t="str">
        <f>IFERROR(INDEX(JOGOS!$C$1:$P$16905,$G919,7),"")</f>
        <v/>
      </c>
      <c r="N919" t="str">
        <f>IFERROR(INDEX(JOGOS!$C$1:$P$16905,$G919,8),"")</f>
        <v/>
      </c>
      <c r="O919" t="str">
        <f>IFERROR(INDEX(JOGOS!$C$1:$P$16905,$G919,9),"")</f>
        <v/>
      </c>
      <c r="P919" t="str">
        <f>IFERROR(INDEX(JOGOS!$C$1:$P$16905,$G919,10),"")</f>
        <v/>
      </c>
      <c r="Q919" t="str">
        <f>IFERROR(INDEX(JOGOS!$C$1:$P$16905,$G919,11),"")</f>
        <v/>
      </c>
      <c r="R919" t="str">
        <f>IFERROR(INDEX(JOGOS!$C$1:$P$16905,$G919,12),"")</f>
        <v/>
      </c>
      <c r="S919" t="str">
        <f>IFERROR(INDEX(JOGOS!$C$1:$P$16905,$G919,13),"")</f>
        <v/>
      </c>
      <c r="T919">
        <f t="shared" si="200"/>
        <v>0</v>
      </c>
      <c r="U919">
        <f t="shared" si="192"/>
        <v>0</v>
      </c>
      <c r="V919">
        <f t="shared" si="193"/>
        <v>0</v>
      </c>
      <c r="W919">
        <f t="shared" si="194"/>
        <v>0</v>
      </c>
      <c r="X919">
        <f t="shared" si="195"/>
        <v>0</v>
      </c>
      <c r="Y919">
        <f t="shared" si="196"/>
        <v>0</v>
      </c>
      <c r="Z919">
        <f t="shared" si="197"/>
        <v>0</v>
      </c>
      <c r="AA919">
        <f t="shared" si="198"/>
        <v>0</v>
      </c>
      <c r="AB919">
        <f t="shared" si="199"/>
        <v>0</v>
      </c>
      <c r="AC919">
        <f t="shared" si="201"/>
        <v>0</v>
      </c>
    </row>
    <row r="920" spans="1:29">
      <c r="A920" t="str">
        <f>IF(Tabela3[[#This Row],[GOL CASA]]&lt;&gt;"",Tabela3[[#This Row],[TIME CASA]],"")</f>
        <v/>
      </c>
      <c r="B920" t="str">
        <f>IF(Tabela3[[#This Row],[GOL FORA]]&lt;&gt;"",Tabela3[[#This Row],[TIME FORA]],"")</f>
        <v/>
      </c>
      <c r="D920">
        <f t="shared" si="189"/>
        <v>0</v>
      </c>
      <c r="F920" t="str">
        <f t="shared" si="191"/>
        <v/>
      </c>
      <c r="G920" t="str">
        <f t="shared" si="190"/>
        <v/>
      </c>
      <c r="H920" t="str">
        <f>IFERROR(INDEX(JOGOS!$C$1:$P$16905,$G920,1),"")</f>
        <v/>
      </c>
      <c r="I920" s="29" t="str">
        <f>IFERROR(INDEX(JOGOS!$C$1:$P$16905,$G920,3),"")</f>
        <v/>
      </c>
      <c r="J920" s="29" t="str">
        <f>IFERROR(INDEX(JOGOS!$C$1:$P$16905,$G920,4),"")</f>
        <v/>
      </c>
      <c r="K920" t="str">
        <f>IFERROR(INDEX(JOGOS!$C$1:$P$16905,$G920,5),"")</f>
        <v/>
      </c>
      <c r="L920" t="str">
        <f>IFERROR(INDEX(JOGOS!$C$1:$P$16905,$G920,6),"")</f>
        <v/>
      </c>
      <c r="M920" t="str">
        <f>IFERROR(INDEX(JOGOS!$C$1:$P$16905,$G920,7),"")</f>
        <v/>
      </c>
      <c r="N920" t="str">
        <f>IFERROR(INDEX(JOGOS!$C$1:$P$16905,$G920,8),"")</f>
        <v/>
      </c>
      <c r="O920" t="str">
        <f>IFERROR(INDEX(JOGOS!$C$1:$P$16905,$G920,9),"")</f>
        <v/>
      </c>
      <c r="P920" t="str">
        <f>IFERROR(INDEX(JOGOS!$C$1:$P$16905,$G920,10),"")</f>
        <v/>
      </c>
      <c r="Q920" t="str">
        <f>IFERROR(INDEX(JOGOS!$C$1:$P$16905,$G920,11),"")</f>
        <v/>
      </c>
      <c r="R920" t="str">
        <f>IFERROR(INDEX(JOGOS!$C$1:$P$16905,$G920,12),"")</f>
        <v/>
      </c>
      <c r="S920" t="str">
        <f>IFERROR(INDEX(JOGOS!$C$1:$P$16905,$G920,13),"")</f>
        <v/>
      </c>
      <c r="T920">
        <f t="shared" si="200"/>
        <v>0</v>
      </c>
      <c r="U920">
        <f t="shared" si="192"/>
        <v>0</v>
      </c>
      <c r="V920">
        <f t="shared" si="193"/>
        <v>0</v>
      </c>
      <c r="W920">
        <f t="shared" si="194"/>
        <v>0</v>
      </c>
      <c r="X920">
        <f t="shared" si="195"/>
        <v>0</v>
      </c>
      <c r="Y920">
        <f t="shared" si="196"/>
        <v>0</v>
      </c>
      <c r="Z920">
        <f t="shared" si="197"/>
        <v>0</v>
      </c>
      <c r="AA920">
        <f t="shared" si="198"/>
        <v>0</v>
      </c>
      <c r="AB920">
        <f t="shared" si="199"/>
        <v>0</v>
      </c>
      <c r="AC920">
        <f t="shared" si="201"/>
        <v>0</v>
      </c>
    </row>
    <row r="921" spans="1:29">
      <c r="A921" t="str">
        <f>IF(Tabela3[[#This Row],[GOL CASA]]&lt;&gt;"",Tabela3[[#This Row],[TIME CASA]],"")</f>
        <v/>
      </c>
      <c r="B921" t="str">
        <f>IF(Tabela3[[#This Row],[GOL FORA]]&lt;&gt;"",Tabela3[[#This Row],[TIME FORA]],"")</f>
        <v/>
      </c>
      <c r="D921">
        <f t="shared" si="189"/>
        <v>0</v>
      </c>
      <c r="F921" t="str">
        <f t="shared" si="191"/>
        <v/>
      </c>
      <c r="G921" t="str">
        <f t="shared" si="190"/>
        <v/>
      </c>
      <c r="H921" t="str">
        <f>IFERROR(INDEX(JOGOS!$C$1:$P$16905,$G921,1),"")</f>
        <v/>
      </c>
      <c r="I921" s="29" t="str">
        <f>IFERROR(INDEX(JOGOS!$C$1:$P$16905,$G921,3),"")</f>
        <v/>
      </c>
      <c r="J921" s="29" t="str">
        <f>IFERROR(INDEX(JOGOS!$C$1:$P$16905,$G921,4),"")</f>
        <v/>
      </c>
      <c r="K921" t="str">
        <f>IFERROR(INDEX(JOGOS!$C$1:$P$16905,$G921,5),"")</f>
        <v/>
      </c>
      <c r="L921" t="str">
        <f>IFERROR(INDEX(JOGOS!$C$1:$P$16905,$G921,6),"")</f>
        <v/>
      </c>
      <c r="M921" t="str">
        <f>IFERROR(INDEX(JOGOS!$C$1:$P$16905,$G921,7),"")</f>
        <v/>
      </c>
      <c r="N921" t="str">
        <f>IFERROR(INDEX(JOGOS!$C$1:$P$16905,$G921,8),"")</f>
        <v/>
      </c>
      <c r="O921" t="str">
        <f>IFERROR(INDEX(JOGOS!$C$1:$P$16905,$G921,9),"")</f>
        <v/>
      </c>
      <c r="P921" t="str">
        <f>IFERROR(INDEX(JOGOS!$C$1:$P$16905,$G921,10),"")</f>
        <v/>
      </c>
      <c r="Q921" t="str">
        <f>IFERROR(INDEX(JOGOS!$C$1:$P$16905,$G921,11),"")</f>
        <v/>
      </c>
      <c r="R921" t="str">
        <f>IFERROR(INDEX(JOGOS!$C$1:$P$16905,$G921,12),"")</f>
        <v/>
      </c>
      <c r="S921" t="str">
        <f>IFERROR(INDEX(JOGOS!$C$1:$P$16905,$G921,13),"")</f>
        <v/>
      </c>
      <c r="T921">
        <f t="shared" si="200"/>
        <v>0</v>
      </c>
      <c r="U921">
        <f t="shared" si="192"/>
        <v>0</v>
      </c>
      <c r="V921">
        <f t="shared" si="193"/>
        <v>0</v>
      </c>
      <c r="W921">
        <f t="shared" si="194"/>
        <v>0</v>
      </c>
      <c r="X921">
        <f t="shared" si="195"/>
        <v>0</v>
      </c>
      <c r="Y921">
        <f t="shared" si="196"/>
        <v>0</v>
      </c>
      <c r="Z921">
        <f t="shared" si="197"/>
        <v>0</v>
      </c>
      <c r="AA921">
        <f t="shared" si="198"/>
        <v>0</v>
      </c>
      <c r="AB921">
        <f t="shared" si="199"/>
        <v>0</v>
      </c>
      <c r="AC921">
        <f t="shared" si="201"/>
        <v>0</v>
      </c>
    </row>
    <row r="922" spans="1:29">
      <c r="A922" t="str">
        <f>IF(Tabela3[[#This Row],[GOL CASA]]&lt;&gt;"",Tabela3[[#This Row],[TIME CASA]],"")</f>
        <v/>
      </c>
      <c r="B922" t="str">
        <f>IF(Tabela3[[#This Row],[GOL FORA]]&lt;&gt;"",Tabela3[[#This Row],[TIME FORA]],"")</f>
        <v/>
      </c>
      <c r="D922">
        <f t="shared" si="189"/>
        <v>0</v>
      </c>
      <c r="F922" t="str">
        <f t="shared" si="191"/>
        <v/>
      </c>
      <c r="G922" t="str">
        <f t="shared" si="190"/>
        <v/>
      </c>
      <c r="H922" t="str">
        <f>IFERROR(INDEX(JOGOS!$C$1:$P$16905,$G922,1),"")</f>
        <v/>
      </c>
      <c r="I922" s="29" t="str">
        <f>IFERROR(INDEX(JOGOS!$C$1:$P$16905,$G922,3),"")</f>
        <v/>
      </c>
      <c r="J922" s="29" t="str">
        <f>IFERROR(INDEX(JOGOS!$C$1:$P$16905,$G922,4),"")</f>
        <v/>
      </c>
      <c r="K922" t="str">
        <f>IFERROR(INDEX(JOGOS!$C$1:$P$16905,$G922,5),"")</f>
        <v/>
      </c>
      <c r="L922" t="str">
        <f>IFERROR(INDEX(JOGOS!$C$1:$P$16905,$G922,6),"")</f>
        <v/>
      </c>
      <c r="M922" t="str">
        <f>IFERROR(INDEX(JOGOS!$C$1:$P$16905,$G922,7),"")</f>
        <v/>
      </c>
      <c r="N922" t="str">
        <f>IFERROR(INDEX(JOGOS!$C$1:$P$16905,$G922,8),"")</f>
        <v/>
      </c>
      <c r="O922" t="str">
        <f>IFERROR(INDEX(JOGOS!$C$1:$P$16905,$G922,9),"")</f>
        <v/>
      </c>
      <c r="P922" t="str">
        <f>IFERROR(INDEX(JOGOS!$C$1:$P$16905,$G922,10),"")</f>
        <v/>
      </c>
      <c r="Q922" t="str">
        <f>IFERROR(INDEX(JOGOS!$C$1:$P$16905,$G922,11),"")</f>
        <v/>
      </c>
      <c r="R922" t="str">
        <f>IFERROR(INDEX(JOGOS!$C$1:$P$16905,$G922,12),"")</f>
        <v/>
      </c>
      <c r="S922" t="str">
        <f>IFERROR(INDEX(JOGOS!$C$1:$P$16905,$G922,13),"")</f>
        <v/>
      </c>
      <c r="T922">
        <f t="shared" si="200"/>
        <v>0</v>
      </c>
      <c r="U922">
        <f t="shared" si="192"/>
        <v>0</v>
      </c>
      <c r="V922">
        <f t="shared" si="193"/>
        <v>0</v>
      </c>
      <c r="W922">
        <f t="shared" si="194"/>
        <v>0</v>
      </c>
      <c r="X922">
        <f t="shared" si="195"/>
        <v>0</v>
      </c>
      <c r="Y922">
        <f t="shared" si="196"/>
        <v>0</v>
      </c>
      <c r="Z922">
        <f t="shared" si="197"/>
        <v>0</v>
      </c>
      <c r="AA922">
        <f t="shared" si="198"/>
        <v>0</v>
      </c>
      <c r="AB922">
        <f t="shared" si="199"/>
        <v>0</v>
      </c>
      <c r="AC922">
        <f t="shared" si="201"/>
        <v>0</v>
      </c>
    </row>
    <row r="923" spans="1:29">
      <c r="A923" t="str">
        <f>IF(Tabela3[[#This Row],[GOL CASA]]&lt;&gt;"",Tabela3[[#This Row],[TIME CASA]],"")</f>
        <v/>
      </c>
      <c r="B923" t="str">
        <f>IF(Tabela3[[#This Row],[GOL FORA]]&lt;&gt;"",Tabela3[[#This Row],[TIME FORA]],"")</f>
        <v/>
      </c>
      <c r="D923">
        <f t="shared" si="189"/>
        <v>0</v>
      </c>
      <c r="F923" t="str">
        <f t="shared" si="191"/>
        <v/>
      </c>
      <c r="G923" t="str">
        <f t="shared" si="190"/>
        <v/>
      </c>
      <c r="H923" t="str">
        <f>IFERROR(INDEX(JOGOS!$C$1:$P$16905,$G923,1),"")</f>
        <v/>
      </c>
      <c r="I923" s="29" t="str">
        <f>IFERROR(INDEX(JOGOS!$C$1:$P$16905,$G923,3),"")</f>
        <v/>
      </c>
      <c r="J923" s="29" t="str">
        <f>IFERROR(INDEX(JOGOS!$C$1:$P$16905,$G923,4),"")</f>
        <v/>
      </c>
      <c r="K923" t="str">
        <f>IFERROR(INDEX(JOGOS!$C$1:$P$16905,$G923,5),"")</f>
        <v/>
      </c>
      <c r="L923" t="str">
        <f>IFERROR(INDEX(JOGOS!$C$1:$P$16905,$G923,6),"")</f>
        <v/>
      </c>
      <c r="M923" t="str">
        <f>IFERROR(INDEX(JOGOS!$C$1:$P$16905,$G923,7),"")</f>
        <v/>
      </c>
      <c r="N923" t="str">
        <f>IFERROR(INDEX(JOGOS!$C$1:$P$16905,$G923,8),"")</f>
        <v/>
      </c>
      <c r="O923" t="str">
        <f>IFERROR(INDEX(JOGOS!$C$1:$P$16905,$G923,9),"")</f>
        <v/>
      </c>
      <c r="P923" t="str">
        <f>IFERROR(INDEX(JOGOS!$C$1:$P$16905,$G923,10),"")</f>
        <v/>
      </c>
      <c r="Q923" t="str">
        <f>IFERROR(INDEX(JOGOS!$C$1:$P$16905,$G923,11),"")</f>
        <v/>
      </c>
      <c r="R923" t="str">
        <f>IFERROR(INDEX(JOGOS!$C$1:$P$16905,$G923,12),"")</f>
        <v/>
      </c>
      <c r="S923" t="str">
        <f>IFERROR(INDEX(JOGOS!$C$1:$P$16905,$G923,13),"")</f>
        <v/>
      </c>
      <c r="T923">
        <f t="shared" si="200"/>
        <v>0</v>
      </c>
      <c r="U923">
        <f t="shared" si="192"/>
        <v>0</v>
      </c>
      <c r="V923">
        <f t="shared" si="193"/>
        <v>0</v>
      </c>
      <c r="W923">
        <f t="shared" si="194"/>
        <v>0</v>
      </c>
      <c r="X923">
        <f t="shared" si="195"/>
        <v>0</v>
      </c>
      <c r="Y923">
        <f t="shared" si="196"/>
        <v>0</v>
      </c>
      <c r="Z923">
        <f t="shared" si="197"/>
        <v>0</v>
      </c>
      <c r="AA923">
        <f t="shared" si="198"/>
        <v>0</v>
      </c>
      <c r="AB923">
        <f t="shared" si="199"/>
        <v>0</v>
      </c>
      <c r="AC923">
        <f t="shared" si="201"/>
        <v>0</v>
      </c>
    </row>
    <row r="924" spans="1:29">
      <c r="A924" t="str">
        <f>IF(Tabela3[[#This Row],[GOL CASA]]&lt;&gt;"",Tabela3[[#This Row],[TIME CASA]],"")</f>
        <v/>
      </c>
      <c r="B924" t="str">
        <f>IF(Tabela3[[#This Row],[GOL FORA]]&lt;&gt;"",Tabela3[[#This Row],[TIME FORA]],"")</f>
        <v/>
      </c>
      <c r="D924">
        <f t="shared" si="189"/>
        <v>0</v>
      </c>
      <c r="F924" t="str">
        <f t="shared" si="191"/>
        <v/>
      </c>
      <c r="G924" t="str">
        <f t="shared" si="190"/>
        <v/>
      </c>
      <c r="H924" t="str">
        <f>IFERROR(INDEX(JOGOS!$C$1:$P$16905,$G924,1),"")</f>
        <v/>
      </c>
      <c r="I924" s="29" t="str">
        <f>IFERROR(INDEX(JOGOS!$C$1:$P$16905,$G924,3),"")</f>
        <v/>
      </c>
      <c r="J924" s="29" t="str">
        <f>IFERROR(INDEX(JOGOS!$C$1:$P$16905,$G924,4),"")</f>
        <v/>
      </c>
      <c r="K924" t="str">
        <f>IFERROR(INDEX(JOGOS!$C$1:$P$16905,$G924,5),"")</f>
        <v/>
      </c>
      <c r="L924" t="str">
        <f>IFERROR(INDEX(JOGOS!$C$1:$P$16905,$G924,6),"")</f>
        <v/>
      </c>
      <c r="M924" t="str">
        <f>IFERROR(INDEX(JOGOS!$C$1:$P$16905,$G924,7),"")</f>
        <v/>
      </c>
      <c r="N924" t="str">
        <f>IFERROR(INDEX(JOGOS!$C$1:$P$16905,$G924,8),"")</f>
        <v/>
      </c>
      <c r="O924" t="str">
        <f>IFERROR(INDEX(JOGOS!$C$1:$P$16905,$G924,9),"")</f>
        <v/>
      </c>
      <c r="P924" t="str">
        <f>IFERROR(INDEX(JOGOS!$C$1:$P$16905,$G924,10),"")</f>
        <v/>
      </c>
      <c r="Q924" t="str">
        <f>IFERROR(INDEX(JOGOS!$C$1:$P$16905,$G924,11),"")</f>
        <v/>
      </c>
      <c r="R924" t="str">
        <f>IFERROR(INDEX(JOGOS!$C$1:$P$16905,$G924,12),"")</f>
        <v/>
      </c>
      <c r="S924" t="str">
        <f>IFERROR(INDEX(JOGOS!$C$1:$P$16905,$G924,13),"")</f>
        <v/>
      </c>
      <c r="T924">
        <f t="shared" si="200"/>
        <v>0</v>
      </c>
      <c r="U924">
        <f t="shared" si="192"/>
        <v>0</v>
      </c>
      <c r="V924">
        <f t="shared" si="193"/>
        <v>0</v>
      </c>
      <c r="W924">
        <f t="shared" si="194"/>
        <v>0</v>
      </c>
      <c r="X924">
        <f t="shared" si="195"/>
        <v>0</v>
      </c>
      <c r="Y924">
        <f t="shared" si="196"/>
        <v>0</v>
      </c>
      <c r="Z924">
        <f t="shared" si="197"/>
        <v>0</v>
      </c>
      <c r="AA924">
        <f t="shared" si="198"/>
        <v>0</v>
      </c>
      <c r="AB924">
        <f t="shared" si="199"/>
        <v>0</v>
      </c>
      <c r="AC924">
        <f t="shared" si="201"/>
        <v>0</v>
      </c>
    </row>
    <row r="925" spans="1:29">
      <c r="A925" t="str">
        <f>IF(Tabela3[[#This Row],[GOL CASA]]&lt;&gt;"",Tabela3[[#This Row],[TIME CASA]],"")</f>
        <v/>
      </c>
      <c r="B925" t="str">
        <f>IF(Tabela3[[#This Row],[GOL FORA]]&lt;&gt;"",Tabela3[[#This Row],[TIME FORA]],"")</f>
        <v/>
      </c>
      <c r="D925">
        <f t="shared" si="189"/>
        <v>0</v>
      </c>
      <c r="F925" t="str">
        <f t="shared" si="191"/>
        <v/>
      </c>
      <c r="G925" t="str">
        <f t="shared" si="190"/>
        <v/>
      </c>
      <c r="H925" t="str">
        <f>IFERROR(INDEX(JOGOS!$C$1:$P$16905,$G925,1),"")</f>
        <v/>
      </c>
      <c r="I925" s="29" t="str">
        <f>IFERROR(INDEX(JOGOS!$C$1:$P$16905,$G925,3),"")</f>
        <v/>
      </c>
      <c r="J925" s="29" t="str">
        <f>IFERROR(INDEX(JOGOS!$C$1:$P$16905,$G925,4),"")</f>
        <v/>
      </c>
      <c r="K925" t="str">
        <f>IFERROR(INDEX(JOGOS!$C$1:$P$16905,$G925,5),"")</f>
        <v/>
      </c>
      <c r="L925" t="str">
        <f>IFERROR(INDEX(JOGOS!$C$1:$P$16905,$G925,6),"")</f>
        <v/>
      </c>
      <c r="M925" t="str">
        <f>IFERROR(INDEX(JOGOS!$C$1:$P$16905,$G925,7),"")</f>
        <v/>
      </c>
      <c r="N925" t="str">
        <f>IFERROR(INDEX(JOGOS!$C$1:$P$16905,$G925,8),"")</f>
        <v/>
      </c>
      <c r="O925" t="str">
        <f>IFERROR(INDEX(JOGOS!$C$1:$P$16905,$G925,9),"")</f>
        <v/>
      </c>
      <c r="P925" t="str">
        <f>IFERROR(INDEX(JOGOS!$C$1:$P$16905,$G925,10),"")</f>
        <v/>
      </c>
      <c r="Q925" t="str">
        <f>IFERROR(INDEX(JOGOS!$C$1:$P$16905,$G925,11),"")</f>
        <v/>
      </c>
      <c r="R925" t="str">
        <f>IFERROR(INDEX(JOGOS!$C$1:$P$16905,$G925,12),"")</f>
        <v/>
      </c>
      <c r="S925" t="str">
        <f>IFERROR(INDEX(JOGOS!$C$1:$P$16905,$G925,13),"")</f>
        <v/>
      </c>
      <c r="T925">
        <f t="shared" si="200"/>
        <v>0</v>
      </c>
      <c r="U925">
        <f t="shared" si="192"/>
        <v>0</v>
      </c>
      <c r="V925">
        <f t="shared" si="193"/>
        <v>0</v>
      </c>
      <c r="W925">
        <f t="shared" si="194"/>
        <v>0</v>
      </c>
      <c r="X925">
        <f t="shared" si="195"/>
        <v>0</v>
      </c>
      <c r="Y925">
        <f t="shared" si="196"/>
        <v>0</v>
      </c>
      <c r="Z925">
        <f t="shared" si="197"/>
        <v>0</v>
      </c>
      <c r="AA925">
        <f t="shared" si="198"/>
        <v>0</v>
      </c>
      <c r="AB925">
        <f t="shared" si="199"/>
        <v>0</v>
      </c>
      <c r="AC925">
        <f t="shared" si="201"/>
        <v>0</v>
      </c>
    </row>
    <row r="926" spans="1:29">
      <c r="A926" t="str">
        <f>IF(Tabela3[[#This Row],[GOL CASA]]&lt;&gt;"",Tabela3[[#This Row],[TIME CASA]],"")</f>
        <v/>
      </c>
      <c r="B926" t="str">
        <f>IF(Tabela3[[#This Row],[GOL FORA]]&lt;&gt;"",Tabela3[[#This Row],[TIME FORA]],"")</f>
        <v/>
      </c>
      <c r="D926">
        <f t="shared" si="189"/>
        <v>0</v>
      </c>
      <c r="F926" t="str">
        <f t="shared" si="191"/>
        <v/>
      </c>
      <c r="G926" t="str">
        <f t="shared" si="190"/>
        <v/>
      </c>
      <c r="H926" t="str">
        <f>IFERROR(INDEX(JOGOS!$C$1:$P$16905,$G926,1),"")</f>
        <v/>
      </c>
      <c r="I926" s="29" t="str">
        <f>IFERROR(INDEX(JOGOS!$C$1:$P$16905,$G926,3),"")</f>
        <v/>
      </c>
      <c r="J926" s="29" t="str">
        <f>IFERROR(INDEX(JOGOS!$C$1:$P$16905,$G926,4),"")</f>
        <v/>
      </c>
      <c r="K926" t="str">
        <f>IFERROR(INDEX(JOGOS!$C$1:$P$16905,$G926,5),"")</f>
        <v/>
      </c>
      <c r="L926" t="str">
        <f>IFERROR(INDEX(JOGOS!$C$1:$P$16905,$G926,6),"")</f>
        <v/>
      </c>
      <c r="M926" t="str">
        <f>IFERROR(INDEX(JOGOS!$C$1:$P$16905,$G926,7),"")</f>
        <v/>
      </c>
      <c r="N926" t="str">
        <f>IFERROR(INDEX(JOGOS!$C$1:$P$16905,$G926,8),"")</f>
        <v/>
      </c>
      <c r="O926" t="str">
        <f>IFERROR(INDEX(JOGOS!$C$1:$P$16905,$G926,9),"")</f>
        <v/>
      </c>
      <c r="P926" t="str">
        <f>IFERROR(INDEX(JOGOS!$C$1:$P$16905,$G926,10),"")</f>
        <v/>
      </c>
      <c r="Q926" t="str">
        <f>IFERROR(INDEX(JOGOS!$C$1:$P$16905,$G926,11),"")</f>
        <v/>
      </c>
      <c r="R926" t="str">
        <f>IFERROR(INDEX(JOGOS!$C$1:$P$16905,$G926,12),"")</f>
        <v/>
      </c>
      <c r="S926" t="str">
        <f>IFERROR(INDEX(JOGOS!$C$1:$P$16905,$G926,13),"")</f>
        <v/>
      </c>
      <c r="T926">
        <f t="shared" si="200"/>
        <v>0</v>
      </c>
      <c r="U926">
        <f t="shared" si="192"/>
        <v>0</v>
      </c>
      <c r="V926">
        <f t="shared" si="193"/>
        <v>0</v>
      </c>
      <c r="W926">
        <f t="shared" si="194"/>
        <v>0</v>
      </c>
      <c r="X926">
        <f t="shared" si="195"/>
        <v>0</v>
      </c>
      <c r="Y926">
        <f t="shared" si="196"/>
        <v>0</v>
      </c>
      <c r="Z926">
        <f t="shared" si="197"/>
        <v>0</v>
      </c>
      <c r="AA926">
        <f t="shared" si="198"/>
        <v>0</v>
      </c>
      <c r="AB926">
        <f t="shared" si="199"/>
        <v>0</v>
      </c>
      <c r="AC926">
        <f t="shared" si="201"/>
        <v>0</v>
      </c>
    </row>
    <row r="927" spans="1:29">
      <c r="A927" t="str">
        <f>IF(Tabela3[[#This Row],[GOL CASA]]&lt;&gt;"",Tabela3[[#This Row],[TIME CASA]],"")</f>
        <v/>
      </c>
      <c r="B927" t="str">
        <f>IF(Tabela3[[#This Row],[GOL FORA]]&lt;&gt;"",Tabela3[[#This Row],[TIME FORA]],"")</f>
        <v/>
      </c>
      <c r="D927">
        <f t="shared" si="189"/>
        <v>0</v>
      </c>
      <c r="F927" t="str">
        <f t="shared" si="191"/>
        <v/>
      </c>
      <c r="G927" t="str">
        <f t="shared" si="190"/>
        <v/>
      </c>
      <c r="H927" t="str">
        <f>IFERROR(INDEX(JOGOS!$C$1:$P$16905,$G927,1),"")</f>
        <v/>
      </c>
      <c r="I927" s="29" t="str">
        <f>IFERROR(INDEX(JOGOS!$C$1:$P$16905,$G927,3),"")</f>
        <v/>
      </c>
      <c r="J927" s="29" t="str">
        <f>IFERROR(INDEX(JOGOS!$C$1:$P$16905,$G927,4),"")</f>
        <v/>
      </c>
      <c r="K927" t="str">
        <f>IFERROR(INDEX(JOGOS!$C$1:$P$16905,$G927,5),"")</f>
        <v/>
      </c>
      <c r="L927" t="str">
        <f>IFERROR(INDEX(JOGOS!$C$1:$P$16905,$G927,6),"")</f>
        <v/>
      </c>
      <c r="M927" t="str">
        <f>IFERROR(INDEX(JOGOS!$C$1:$P$16905,$G927,7),"")</f>
        <v/>
      </c>
      <c r="N927" t="str">
        <f>IFERROR(INDEX(JOGOS!$C$1:$P$16905,$G927,8),"")</f>
        <v/>
      </c>
      <c r="O927" t="str">
        <f>IFERROR(INDEX(JOGOS!$C$1:$P$16905,$G927,9),"")</f>
        <v/>
      </c>
      <c r="P927" t="str">
        <f>IFERROR(INDEX(JOGOS!$C$1:$P$16905,$G927,10),"")</f>
        <v/>
      </c>
      <c r="Q927" t="str">
        <f>IFERROR(INDEX(JOGOS!$C$1:$P$16905,$G927,11),"")</f>
        <v/>
      </c>
      <c r="R927" t="str">
        <f>IFERROR(INDEX(JOGOS!$C$1:$P$16905,$G927,12),"")</f>
        <v/>
      </c>
      <c r="S927" t="str">
        <f>IFERROR(INDEX(JOGOS!$C$1:$P$16905,$G927,13),"")</f>
        <v/>
      </c>
      <c r="T927">
        <f t="shared" si="200"/>
        <v>0</v>
      </c>
      <c r="U927">
        <f t="shared" si="192"/>
        <v>0</v>
      </c>
      <c r="V927">
        <f t="shared" si="193"/>
        <v>0</v>
      </c>
      <c r="W927">
        <f t="shared" si="194"/>
        <v>0</v>
      </c>
      <c r="X927">
        <f t="shared" si="195"/>
        <v>0</v>
      </c>
      <c r="Y927">
        <f t="shared" si="196"/>
        <v>0</v>
      </c>
      <c r="Z927">
        <f t="shared" si="197"/>
        <v>0</v>
      </c>
      <c r="AA927">
        <f t="shared" si="198"/>
        <v>0</v>
      </c>
      <c r="AB927">
        <f t="shared" si="199"/>
        <v>0</v>
      </c>
      <c r="AC927">
        <f t="shared" si="201"/>
        <v>0</v>
      </c>
    </row>
    <row r="928" spans="1:29">
      <c r="A928" t="str">
        <f>IF(Tabela3[[#This Row],[GOL CASA]]&lt;&gt;"",Tabela3[[#This Row],[TIME CASA]],"")</f>
        <v/>
      </c>
      <c r="B928" t="str">
        <f>IF(Tabela3[[#This Row],[GOL FORA]]&lt;&gt;"",Tabela3[[#This Row],[TIME FORA]],"")</f>
        <v/>
      </c>
      <c r="D928">
        <f t="shared" si="189"/>
        <v>0</v>
      </c>
      <c r="F928" t="str">
        <f t="shared" si="191"/>
        <v/>
      </c>
      <c r="G928" t="str">
        <f t="shared" si="190"/>
        <v/>
      </c>
      <c r="H928" t="str">
        <f>IFERROR(INDEX(JOGOS!$C$1:$P$16905,$G928,1),"")</f>
        <v/>
      </c>
      <c r="I928" s="29" t="str">
        <f>IFERROR(INDEX(JOGOS!$C$1:$P$16905,$G928,3),"")</f>
        <v/>
      </c>
      <c r="J928" s="29" t="str">
        <f>IFERROR(INDEX(JOGOS!$C$1:$P$16905,$G928,4),"")</f>
        <v/>
      </c>
      <c r="K928" t="str">
        <f>IFERROR(INDEX(JOGOS!$C$1:$P$16905,$G928,5),"")</f>
        <v/>
      </c>
      <c r="L928" t="str">
        <f>IFERROR(INDEX(JOGOS!$C$1:$P$16905,$G928,6),"")</f>
        <v/>
      </c>
      <c r="M928" t="str">
        <f>IFERROR(INDEX(JOGOS!$C$1:$P$16905,$G928,7),"")</f>
        <v/>
      </c>
      <c r="N928" t="str">
        <f>IFERROR(INDEX(JOGOS!$C$1:$P$16905,$G928,8),"")</f>
        <v/>
      </c>
      <c r="O928" t="str">
        <f>IFERROR(INDEX(JOGOS!$C$1:$P$16905,$G928,9),"")</f>
        <v/>
      </c>
      <c r="P928" t="str">
        <f>IFERROR(INDEX(JOGOS!$C$1:$P$16905,$G928,10),"")</f>
        <v/>
      </c>
      <c r="Q928" t="str">
        <f>IFERROR(INDEX(JOGOS!$C$1:$P$16905,$G928,11),"")</f>
        <v/>
      </c>
      <c r="R928" t="str">
        <f>IFERROR(INDEX(JOGOS!$C$1:$P$16905,$G928,12),"")</f>
        <v/>
      </c>
      <c r="S928" t="str">
        <f>IFERROR(INDEX(JOGOS!$C$1:$P$16905,$G928,13),"")</f>
        <v/>
      </c>
      <c r="T928">
        <f t="shared" si="200"/>
        <v>0</v>
      </c>
      <c r="U928">
        <f t="shared" si="192"/>
        <v>0</v>
      </c>
      <c r="V928">
        <f t="shared" si="193"/>
        <v>0</v>
      </c>
      <c r="W928">
        <f t="shared" si="194"/>
        <v>0</v>
      </c>
      <c r="X928">
        <f t="shared" si="195"/>
        <v>0</v>
      </c>
      <c r="Y928">
        <f t="shared" si="196"/>
        <v>0</v>
      </c>
      <c r="Z928">
        <f t="shared" si="197"/>
        <v>0</v>
      </c>
      <c r="AA928">
        <f t="shared" si="198"/>
        <v>0</v>
      </c>
      <c r="AB928">
        <f t="shared" si="199"/>
        <v>0</v>
      </c>
      <c r="AC928">
        <f t="shared" si="201"/>
        <v>0</v>
      </c>
    </row>
    <row r="929" spans="1:29">
      <c r="A929" t="str">
        <f>IF(Tabela3[[#This Row],[GOL CASA]]&lt;&gt;"",Tabela3[[#This Row],[TIME CASA]],"")</f>
        <v/>
      </c>
      <c r="B929" t="str">
        <f>IF(Tabela3[[#This Row],[GOL FORA]]&lt;&gt;"",Tabela3[[#This Row],[TIME FORA]],"")</f>
        <v/>
      </c>
      <c r="D929">
        <f t="shared" si="189"/>
        <v>0</v>
      </c>
      <c r="F929" t="str">
        <f t="shared" si="191"/>
        <v/>
      </c>
      <c r="G929" t="str">
        <f t="shared" si="190"/>
        <v/>
      </c>
      <c r="H929" t="str">
        <f>IFERROR(INDEX(JOGOS!$C$1:$P$16905,$G929,1),"")</f>
        <v/>
      </c>
      <c r="I929" s="29" t="str">
        <f>IFERROR(INDEX(JOGOS!$C$1:$P$16905,$G929,3),"")</f>
        <v/>
      </c>
      <c r="J929" s="29" t="str">
        <f>IFERROR(INDEX(JOGOS!$C$1:$P$16905,$G929,4),"")</f>
        <v/>
      </c>
      <c r="K929" t="str">
        <f>IFERROR(INDEX(JOGOS!$C$1:$P$16905,$G929,5),"")</f>
        <v/>
      </c>
      <c r="L929" t="str">
        <f>IFERROR(INDEX(JOGOS!$C$1:$P$16905,$G929,6),"")</f>
        <v/>
      </c>
      <c r="M929" t="str">
        <f>IFERROR(INDEX(JOGOS!$C$1:$P$16905,$G929,7),"")</f>
        <v/>
      </c>
      <c r="N929" t="str">
        <f>IFERROR(INDEX(JOGOS!$C$1:$P$16905,$G929,8),"")</f>
        <v/>
      </c>
      <c r="O929" t="str">
        <f>IFERROR(INDEX(JOGOS!$C$1:$P$16905,$G929,9),"")</f>
        <v/>
      </c>
      <c r="P929" t="str">
        <f>IFERROR(INDEX(JOGOS!$C$1:$P$16905,$G929,10),"")</f>
        <v/>
      </c>
      <c r="Q929" t="str">
        <f>IFERROR(INDEX(JOGOS!$C$1:$P$16905,$G929,11),"")</f>
        <v/>
      </c>
      <c r="R929" t="str">
        <f>IFERROR(INDEX(JOGOS!$C$1:$P$16905,$G929,12),"")</f>
        <v/>
      </c>
      <c r="S929" t="str">
        <f>IFERROR(INDEX(JOGOS!$C$1:$P$16905,$G929,13),"")</f>
        <v/>
      </c>
      <c r="T929">
        <f t="shared" si="200"/>
        <v>0</v>
      </c>
      <c r="U929">
        <f t="shared" si="192"/>
        <v>0</v>
      </c>
      <c r="V929">
        <f t="shared" si="193"/>
        <v>0</v>
      </c>
      <c r="W929">
        <f t="shared" si="194"/>
        <v>0</v>
      </c>
      <c r="X929">
        <f t="shared" si="195"/>
        <v>0</v>
      </c>
      <c r="Y929">
        <f t="shared" si="196"/>
        <v>0</v>
      </c>
      <c r="Z929">
        <f t="shared" si="197"/>
        <v>0</v>
      </c>
      <c r="AA929">
        <f t="shared" si="198"/>
        <v>0</v>
      </c>
      <c r="AB929">
        <f t="shared" si="199"/>
        <v>0</v>
      </c>
      <c r="AC929">
        <f t="shared" si="201"/>
        <v>0</v>
      </c>
    </row>
    <row r="930" spans="1:29">
      <c r="A930" t="str">
        <f>IF(Tabela3[[#This Row],[GOL CASA]]&lt;&gt;"",Tabela3[[#This Row],[TIME CASA]],"")</f>
        <v/>
      </c>
      <c r="B930" t="str">
        <f>IF(Tabela3[[#This Row],[GOL FORA]]&lt;&gt;"",Tabela3[[#This Row],[TIME FORA]],"")</f>
        <v/>
      </c>
      <c r="D930">
        <f t="shared" si="189"/>
        <v>0</v>
      </c>
      <c r="F930" t="str">
        <f t="shared" si="191"/>
        <v/>
      </c>
      <c r="G930" t="str">
        <f t="shared" si="190"/>
        <v/>
      </c>
      <c r="H930" t="str">
        <f>IFERROR(INDEX(JOGOS!$C$1:$P$16905,$G930,1),"")</f>
        <v/>
      </c>
      <c r="I930" s="29" t="str">
        <f>IFERROR(INDEX(JOGOS!$C$1:$P$16905,$G930,3),"")</f>
        <v/>
      </c>
      <c r="J930" s="29" t="str">
        <f>IFERROR(INDEX(JOGOS!$C$1:$P$16905,$G930,4),"")</f>
        <v/>
      </c>
      <c r="K930" t="str">
        <f>IFERROR(INDEX(JOGOS!$C$1:$P$16905,$G930,5),"")</f>
        <v/>
      </c>
      <c r="L930" t="str">
        <f>IFERROR(INDEX(JOGOS!$C$1:$P$16905,$G930,6),"")</f>
        <v/>
      </c>
      <c r="M930" t="str">
        <f>IFERROR(INDEX(JOGOS!$C$1:$P$16905,$G930,7),"")</f>
        <v/>
      </c>
      <c r="N930" t="str">
        <f>IFERROR(INDEX(JOGOS!$C$1:$P$16905,$G930,8),"")</f>
        <v/>
      </c>
      <c r="O930" t="str">
        <f>IFERROR(INDEX(JOGOS!$C$1:$P$16905,$G930,9),"")</f>
        <v/>
      </c>
      <c r="P930" t="str">
        <f>IFERROR(INDEX(JOGOS!$C$1:$P$16905,$G930,10),"")</f>
        <v/>
      </c>
      <c r="Q930" t="str">
        <f>IFERROR(INDEX(JOGOS!$C$1:$P$16905,$G930,11),"")</f>
        <v/>
      </c>
      <c r="R930" t="str">
        <f>IFERROR(INDEX(JOGOS!$C$1:$P$16905,$G930,12),"")</f>
        <v/>
      </c>
      <c r="S930" t="str">
        <f>IFERROR(INDEX(JOGOS!$C$1:$P$16905,$G930,13),"")</f>
        <v/>
      </c>
      <c r="T930">
        <f t="shared" si="200"/>
        <v>0</v>
      </c>
      <c r="U930">
        <f t="shared" si="192"/>
        <v>0</v>
      </c>
      <c r="V930">
        <f t="shared" si="193"/>
        <v>0</v>
      </c>
      <c r="W930">
        <f t="shared" si="194"/>
        <v>0</v>
      </c>
      <c r="X930">
        <f t="shared" si="195"/>
        <v>0</v>
      </c>
      <c r="Y930">
        <f t="shared" si="196"/>
        <v>0</v>
      </c>
      <c r="Z930">
        <f t="shared" si="197"/>
        <v>0</v>
      </c>
      <c r="AA930">
        <f t="shared" si="198"/>
        <v>0</v>
      </c>
      <c r="AB930">
        <f t="shared" si="199"/>
        <v>0</v>
      </c>
      <c r="AC930">
        <f t="shared" si="201"/>
        <v>0</v>
      </c>
    </row>
    <row r="931" spans="1:29">
      <c r="A931" t="str">
        <f>IF(Tabela3[[#This Row],[GOL CASA]]&lt;&gt;"",Tabela3[[#This Row],[TIME CASA]],"")</f>
        <v/>
      </c>
      <c r="B931" t="str">
        <f>IF(Tabela3[[#This Row],[GOL FORA]]&lt;&gt;"",Tabela3[[#This Row],[TIME FORA]],"")</f>
        <v/>
      </c>
      <c r="D931">
        <f t="shared" si="189"/>
        <v>0</v>
      </c>
      <c r="F931" t="str">
        <f t="shared" si="191"/>
        <v/>
      </c>
      <c r="G931" t="str">
        <f t="shared" si="190"/>
        <v/>
      </c>
      <c r="H931" t="str">
        <f>IFERROR(INDEX(JOGOS!$C$1:$P$16905,$G931,1),"")</f>
        <v/>
      </c>
      <c r="I931" s="29" t="str">
        <f>IFERROR(INDEX(JOGOS!$C$1:$P$16905,$G931,3),"")</f>
        <v/>
      </c>
      <c r="J931" s="29" t="str">
        <f>IFERROR(INDEX(JOGOS!$C$1:$P$16905,$G931,4),"")</f>
        <v/>
      </c>
      <c r="K931" t="str">
        <f>IFERROR(INDEX(JOGOS!$C$1:$P$16905,$G931,5),"")</f>
        <v/>
      </c>
      <c r="L931" t="str">
        <f>IFERROR(INDEX(JOGOS!$C$1:$P$16905,$G931,6),"")</f>
        <v/>
      </c>
      <c r="M931" t="str">
        <f>IFERROR(INDEX(JOGOS!$C$1:$P$16905,$G931,7),"")</f>
        <v/>
      </c>
      <c r="N931" t="str">
        <f>IFERROR(INDEX(JOGOS!$C$1:$P$16905,$G931,8),"")</f>
        <v/>
      </c>
      <c r="O931" t="str">
        <f>IFERROR(INDEX(JOGOS!$C$1:$P$16905,$G931,9),"")</f>
        <v/>
      </c>
      <c r="P931" t="str">
        <f>IFERROR(INDEX(JOGOS!$C$1:$P$16905,$G931,10),"")</f>
        <v/>
      </c>
      <c r="Q931" t="str">
        <f>IFERROR(INDEX(JOGOS!$C$1:$P$16905,$G931,11),"")</f>
        <v/>
      </c>
      <c r="R931" t="str">
        <f>IFERROR(INDEX(JOGOS!$C$1:$P$16905,$G931,12),"")</f>
        <v/>
      </c>
      <c r="S931" t="str">
        <f>IFERROR(INDEX(JOGOS!$C$1:$P$16905,$G931,13),"")</f>
        <v/>
      </c>
      <c r="T931">
        <f t="shared" si="200"/>
        <v>0</v>
      </c>
      <c r="U931">
        <f t="shared" si="192"/>
        <v>0</v>
      </c>
      <c r="V931">
        <f t="shared" si="193"/>
        <v>0</v>
      </c>
      <c r="W931">
        <f t="shared" si="194"/>
        <v>0</v>
      </c>
      <c r="X931">
        <f t="shared" si="195"/>
        <v>0</v>
      </c>
      <c r="Y931">
        <f t="shared" si="196"/>
        <v>0</v>
      </c>
      <c r="Z931">
        <f t="shared" si="197"/>
        <v>0</v>
      </c>
      <c r="AA931">
        <f t="shared" si="198"/>
        <v>0</v>
      </c>
      <c r="AB931">
        <f t="shared" si="199"/>
        <v>0</v>
      </c>
      <c r="AC931">
        <f t="shared" si="201"/>
        <v>0</v>
      </c>
    </row>
    <row r="932" spans="1:29">
      <c r="A932" t="str">
        <f>IF(Tabela3[[#This Row],[GOL CASA]]&lt;&gt;"",Tabela3[[#This Row],[TIME CASA]],"")</f>
        <v/>
      </c>
      <c r="B932" t="str">
        <f>IF(Tabela3[[#This Row],[GOL FORA]]&lt;&gt;"",Tabela3[[#This Row],[TIME FORA]],"")</f>
        <v/>
      </c>
      <c r="D932">
        <f t="shared" si="189"/>
        <v>0</v>
      </c>
      <c r="F932" t="str">
        <f t="shared" si="191"/>
        <v/>
      </c>
      <c r="G932" t="str">
        <f t="shared" si="190"/>
        <v/>
      </c>
      <c r="H932" t="str">
        <f>IFERROR(INDEX(JOGOS!$C$1:$P$16905,$G932,1),"")</f>
        <v/>
      </c>
      <c r="I932" s="29" t="str">
        <f>IFERROR(INDEX(JOGOS!$C$1:$P$16905,$G932,3),"")</f>
        <v/>
      </c>
      <c r="J932" s="29" t="str">
        <f>IFERROR(INDEX(JOGOS!$C$1:$P$16905,$G932,4),"")</f>
        <v/>
      </c>
      <c r="K932" t="str">
        <f>IFERROR(INDEX(JOGOS!$C$1:$P$16905,$G932,5),"")</f>
        <v/>
      </c>
      <c r="L932" t="str">
        <f>IFERROR(INDEX(JOGOS!$C$1:$P$16905,$G932,6),"")</f>
        <v/>
      </c>
      <c r="M932" t="str">
        <f>IFERROR(INDEX(JOGOS!$C$1:$P$16905,$G932,7),"")</f>
        <v/>
      </c>
      <c r="N932" t="str">
        <f>IFERROR(INDEX(JOGOS!$C$1:$P$16905,$G932,8),"")</f>
        <v/>
      </c>
      <c r="O932" t="str">
        <f>IFERROR(INDEX(JOGOS!$C$1:$P$16905,$G932,9),"")</f>
        <v/>
      </c>
      <c r="P932" t="str">
        <f>IFERROR(INDEX(JOGOS!$C$1:$P$16905,$G932,10),"")</f>
        <v/>
      </c>
      <c r="Q932" t="str">
        <f>IFERROR(INDEX(JOGOS!$C$1:$P$16905,$G932,11),"")</f>
        <v/>
      </c>
      <c r="R932" t="str">
        <f>IFERROR(INDEX(JOGOS!$C$1:$P$16905,$G932,12),"")</f>
        <v/>
      </c>
      <c r="S932" t="str">
        <f>IFERROR(INDEX(JOGOS!$C$1:$P$16905,$G932,13),"")</f>
        <v/>
      </c>
      <c r="T932">
        <f t="shared" si="200"/>
        <v>0</v>
      </c>
      <c r="U932">
        <f t="shared" si="192"/>
        <v>0</v>
      </c>
      <c r="V932">
        <f t="shared" si="193"/>
        <v>0</v>
      </c>
      <c r="W932">
        <f t="shared" si="194"/>
        <v>0</v>
      </c>
      <c r="X932">
        <f t="shared" si="195"/>
        <v>0</v>
      </c>
      <c r="Y932">
        <f t="shared" si="196"/>
        <v>0</v>
      </c>
      <c r="Z932">
        <f t="shared" si="197"/>
        <v>0</v>
      </c>
      <c r="AA932">
        <f t="shared" si="198"/>
        <v>0</v>
      </c>
      <c r="AB932">
        <f t="shared" si="199"/>
        <v>0</v>
      </c>
      <c r="AC932">
        <f t="shared" si="201"/>
        <v>0</v>
      </c>
    </row>
    <row r="933" spans="1:29">
      <c r="A933" t="str">
        <f>IF(Tabela3[[#This Row],[GOL CASA]]&lt;&gt;"",Tabela3[[#This Row],[TIME CASA]],"")</f>
        <v/>
      </c>
      <c r="B933" t="str">
        <f>IF(Tabela3[[#This Row],[GOL FORA]]&lt;&gt;"",Tabela3[[#This Row],[TIME FORA]],"")</f>
        <v/>
      </c>
      <c r="D933">
        <f t="shared" si="189"/>
        <v>0</v>
      </c>
      <c r="F933" t="str">
        <f t="shared" si="191"/>
        <v/>
      </c>
      <c r="G933" t="str">
        <f t="shared" si="190"/>
        <v/>
      </c>
      <c r="H933" t="str">
        <f>IFERROR(INDEX(JOGOS!$C$1:$P$16905,$G933,1),"")</f>
        <v/>
      </c>
      <c r="I933" s="29" t="str">
        <f>IFERROR(INDEX(JOGOS!$C$1:$P$16905,$G933,3),"")</f>
        <v/>
      </c>
      <c r="J933" s="29" t="str">
        <f>IFERROR(INDEX(JOGOS!$C$1:$P$16905,$G933,4),"")</f>
        <v/>
      </c>
      <c r="K933" t="str">
        <f>IFERROR(INDEX(JOGOS!$C$1:$P$16905,$G933,5),"")</f>
        <v/>
      </c>
      <c r="L933" t="str">
        <f>IFERROR(INDEX(JOGOS!$C$1:$P$16905,$G933,6),"")</f>
        <v/>
      </c>
      <c r="M933" t="str">
        <f>IFERROR(INDEX(JOGOS!$C$1:$P$16905,$G933,7),"")</f>
        <v/>
      </c>
      <c r="N933" t="str">
        <f>IFERROR(INDEX(JOGOS!$C$1:$P$16905,$G933,8),"")</f>
        <v/>
      </c>
      <c r="O933" t="str">
        <f>IFERROR(INDEX(JOGOS!$C$1:$P$16905,$G933,9),"")</f>
        <v/>
      </c>
      <c r="P933" t="str">
        <f>IFERROR(INDEX(JOGOS!$C$1:$P$16905,$G933,10),"")</f>
        <v/>
      </c>
      <c r="Q933" t="str">
        <f>IFERROR(INDEX(JOGOS!$C$1:$P$16905,$G933,11),"")</f>
        <v/>
      </c>
      <c r="R933" t="str">
        <f>IFERROR(INDEX(JOGOS!$C$1:$P$16905,$G933,12),"")</f>
        <v/>
      </c>
      <c r="S933" t="str">
        <f>IFERROR(INDEX(JOGOS!$C$1:$P$16905,$G933,13),"")</f>
        <v/>
      </c>
      <c r="T933">
        <f t="shared" si="200"/>
        <v>0</v>
      </c>
      <c r="U933">
        <f t="shared" si="192"/>
        <v>0</v>
      </c>
      <c r="V933">
        <f t="shared" si="193"/>
        <v>0</v>
      </c>
      <c r="W933">
        <f t="shared" si="194"/>
        <v>0</v>
      </c>
      <c r="X933">
        <f t="shared" si="195"/>
        <v>0</v>
      </c>
      <c r="Y933">
        <f t="shared" si="196"/>
        <v>0</v>
      </c>
      <c r="Z933">
        <f t="shared" si="197"/>
        <v>0</v>
      </c>
      <c r="AA933">
        <f t="shared" si="198"/>
        <v>0</v>
      </c>
      <c r="AB933">
        <f t="shared" si="199"/>
        <v>0</v>
      </c>
      <c r="AC933">
        <f t="shared" si="201"/>
        <v>0</v>
      </c>
    </row>
    <row r="934" spans="1:29">
      <c r="A934" t="str">
        <f>IF(Tabela3[[#This Row],[GOL CASA]]&lt;&gt;"",Tabela3[[#This Row],[TIME CASA]],"")</f>
        <v/>
      </c>
      <c r="B934" t="str">
        <f>IF(Tabela3[[#This Row],[GOL FORA]]&lt;&gt;"",Tabela3[[#This Row],[TIME FORA]],"")</f>
        <v/>
      </c>
      <c r="D934">
        <f t="shared" si="189"/>
        <v>0</v>
      </c>
      <c r="F934" t="str">
        <f t="shared" si="191"/>
        <v/>
      </c>
      <c r="G934" t="str">
        <f t="shared" si="190"/>
        <v/>
      </c>
      <c r="H934" t="str">
        <f>IFERROR(INDEX(JOGOS!$C$1:$P$16905,$G934,1),"")</f>
        <v/>
      </c>
      <c r="I934" s="29" t="str">
        <f>IFERROR(INDEX(JOGOS!$C$1:$P$16905,$G934,3),"")</f>
        <v/>
      </c>
      <c r="J934" s="29" t="str">
        <f>IFERROR(INDEX(JOGOS!$C$1:$P$16905,$G934,4),"")</f>
        <v/>
      </c>
      <c r="K934" t="str">
        <f>IFERROR(INDEX(JOGOS!$C$1:$P$16905,$G934,5),"")</f>
        <v/>
      </c>
      <c r="L934" t="str">
        <f>IFERROR(INDEX(JOGOS!$C$1:$P$16905,$G934,6),"")</f>
        <v/>
      </c>
      <c r="M934" t="str">
        <f>IFERROR(INDEX(JOGOS!$C$1:$P$16905,$G934,7),"")</f>
        <v/>
      </c>
      <c r="N934" t="str">
        <f>IFERROR(INDEX(JOGOS!$C$1:$P$16905,$G934,8),"")</f>
        <v/>
      </c>
      <c r="O934" t="str">
        <f>IFERROR(INDEX(JOGOS!$C$1:$P$16905,$G934,9),"")</f>
        <v/>
      </c>
      <c r="P934" t="str">
        <f>IFERROR(INDEX(JOGOS!$C$1:$P$16905,$G934,10),"")</f>
        <v/>
      </c>
      <c r="Q934" t="str">
        <f>IFERROR(INDEX(JOGOS!$C$1:$P$16905,$G934,11),"")</f>
        <v/>
      </c>
      <c r="R934" t="str">
        <f>IFERROR(INDEX(JOGOS!$C$1:$P$16905,$G934,12),"")</f>
        <v/>
      </c>
      <c r="S934" t="str">
        <f>IFERROR(INDEX(JOGOS!$C$1:$P$16905,$G934,13),"")</f>
        <v/>
      </c>
      <c r="T934">
        <f t="shared" si="200"/>
        <v>0</v>
      </c>
      <c r="U934">
        <f t="shared" si="192"/>
        <v>0</v>
      </c>
      <c r="V934">
        <f t="shared" si="193"/>
        <v>0</v>
      </c>
      <c r="W934">
        <f t="shared" si="194"/>
        <v>0</v>
      </c>
      <c r="X934">
        <f t="shared" si="195"/>
        <v>0</v>
      </c>
      <c r="Y934">
        <f t="shared" si="196"/>
        <v>0</v>
      </c>
      <c r="Z934">
        <f t="shared" si="197"/>
        <v>0</v>
      </c>
      <c r="AA934">
        <f t="shared" si="198"/>
        <v>0</v>
      </c>
      <c r="AB934">
        <f t="shared" si="199"/>
        <v>0</v>
      </c>
      <c r="AC934">
        <f t="shared" si="201"/>
        <v>0</v>
      </c>
    </row>
    <row r="935" spans="1:29">
      <c r="A935" t="str">
        <f>IF(Tabela3[[#This Row],[GOL CASA]]&lt;&gt;"",Tabela3[[#This Row],[TIME CASA]],"")</f>
        <v/>
      </c>
      <c r="B935" t="str">
        <f>IF(Tabela3[[#This Row],[GOL FORA]]&lt;&gt;"",Tabela3[[#This Row],[TIME FORA]],"")</f>
        <v/>
      </c>
      <c r="D935">
        <f t="shared" si="189"/>
        <v>0</v>
      </c>
      <c r="F935" t="str">
        <f t="shared" si="191"/>
        <v/>
      </c>
      <c r="G935" t="str">
        <f t="shared" si="190"/>
        <v/>
      </c>
      <c r="H935" t="str">
        <f>IFERROR(INDEX(JOGOS!$C$1:$P$16905,$G935,1),"")</f>
        <v/>
      </c>
      <c r="I935" s="29" t="str">
        <f>IFERROR(INDEX(JOGOS!$C$1:$P$16905,$G935,3),"")</f>
        <v/>
      </c>
      <c r="J935" s="29" t="str">
        <f>IFERROR(INDEX(JOGOS!$C$1:$P$16905,$G935,4),"")</f>
        <v/>
      </c>
      <c r="K935" t="str">
        <f>IFERROR(INDEX(JOGOS!$C$1:$P$16905,$G935,5),"")</f>
        <v/>
      </c>
      <c r="L935" t="str">
        <f>IFERROR(INDEX(JOGOS!$C$1:$P$16905,$G935,6),"")</f>
        <v/>
      </c>
      <c r="M935" t="str">
        <f>IFERROR(INDEX(JOGOS!$C$1:$P$16905,$G935,7),"")</f>
        <v/>
      </c>
      <c r="N935" t="str">
        <f>IFERROR(INDEX(JOGOS!$C$1:$P$16905,$G935,8),"")</f>
        <v/>
      </c>
      <c r="O935" t="str">
        <f>IFERROR(INDEX(JOGOS!$C$1:$P$16905,$G935,9),"")</f>
        <v/>
      </c>
      <c r="P935" t="str">
        <f>IFERROR(INDEX(JOGOS!$C$1:$P$16905,$G935,10),"")</f>
        <v/>
      </c>
      <c r="Q935" t="str">
        <f>IFERROR(INDEX(JOGOS!$C$1:$P$16905,$G935,11),"")</f>
        <v/>
      </c>
      <c r="R935" t="str">
        <f>IFERROR(INDEX(JOGOS!$C$1:$P$16905,$G935,12),"")</f>
        <v/>
      </c>
      <c r="S935" t="str">
        <f>IFERROR(INDEX(JOGOS!$C$1:$P$16905,$G935,13),"")</f>
        <v/>
      </c>
      <c r="T935">
        <f t="shared" si="200"/>
        <v>0</v>
      </c>
      <c r="U935">
        <f t="shared" si="192"/>
        <v>0</v>
      </c>
      <c r="V935">
        <f t="shared" si="193"/>
        <v>0</v>
      </c>
      <c r="W935">
        <f t="shared" si="194"/>
        <v>0</v>
      </c>
      <c r="X935">
        <f t="shared" si="195"/>
        <v>0</v>
      </c>
      <c r="Y935">
        <f t="shared" si="196"/>
        <v>0</v>
      </c>
      <c r="Z935">
        <f t="shared" si="197"/>
        <v>0</v>
      </c>
      <c r="AA935">
        <f t="shared" si="198"/>
        <v>0</v>
      </c>
      <c r="AB935">
        <f t="shared" si="199"/>
        <v>0</v>
      </c>
      <c r="AC935">
        <f t="shared" si="201"/>
        <v>0</v>
      </c>
    </row>
    <row r="936" spans="1:29">
      <c r="A936" t="str">
        <f>IF(Tabela3[[#This Row],[GOL CASA]]&lt;&gt;"",Tabela3[[#This Row],[TIME CASA]],"")</f>
        <v/>
      </c>
      <c r="B936" t="str">
        <f>IF(Tabela3[[#This Row],[GOL FORA]]&lt;&gt;"",Tabela3[[#This Row],[TIME FORA]],"")</f>
        <v/>
      </c>
      <c r="D936">
        <f t="shared" si="189"/>
        <v>0</v>
      </c>
      <c r="F936" t="str">
        <f t="shared" si="191"/>
        <v/>
      </c>
      <c r="G936" t="str">
        <f t="shared" si="190"/>
        <v/>
      </c>
      <c r="H936" t="str">
        <f>IFERROR(INDEX(JOGOS!$C$1:$P$16905,$G936,1),"")</f>
        <v/>
      </c>
      <c r="I936" s="29" t="str">
        <f>IFERROR(INDEX(JOGOS!$C$1:$P$16905,$G936,3),"")</f>
        <v/>
      </c>
      <c r="J936" s="29" t="str">
        <f>IFERROR(INDEX(JOGOS!$C$1:$P$16905,$G936,4),"")</f>
        <v/>
      </c>
      <c r="K936" t="str">
        <f>IFERROR(INDEX(JOGOS!$C$1:$P$16905,$G936,5),"")</f>
        <v/>
      </c>
      <c r="L936" t="str">
        <f>IFERROR(INDEX(JOGOS!$C$1:$P$16905,$G936,6),"")</f>
        <v/>
      </c>
      <c r="M936" t="str">
        <f>IFERROR(INDEX(JOGOS!$C$1:$P$16905,$G936,7),"")</f>
        <v/>
      </c>
      <c r="N936" t="str">
        <f>IFERROR(INDEX(JOGOS!$C$1:$P$16905,$G936,8),"")</f>
        <v/>
      </c>
      <c r="O936" t="str">
        <f>IFERROR(INDEX(JOGOS!$C$1:$P$16905,$G936,9),"")</f>
        <v/>
      </c>
      <c r="P936" t="str">
        <f>IFERROR(INDEX(JOGOS!$C$1:$P$16905,$G936,10),"")</f>
        <v/>
      </c>
      <c r="Q936" t="str">
        <f>IFERROR(INDEX(JOGOS!$C$1:$P$16905,$G936,11),"")</f>
        <v/>
      </c>
      <c r="R936" t="str">
        <f>IFERROR(INDEX(JOGOS!$C$1:$P$16905,$G936,12),"")</f>
        <v/>
      </c>
      <c r="S936" t="str">
        <f>IFERROR(INDEX(JOGOS!$C$1:$P$16905,$G936,13),"")</f>
        <v/>
      </c>
      <c r="T936">
        <f t="shared" si="200"/>
        <v>0</v>
      </c>
      <c r="U936">
        <f t="shared" si="192"/>
        <v>0</v>
      </c>
      <c r="V936">
        <f t="shared" si="193"/>
        <v>0</v>
      </c>
      <c r="W936">
        <f t="shared" si="194"/>
        <v>0</v>
      </c>
      <c r="X936">
        <f t="shared" si="195"/>
        <v>0</v>
      </c>
      <c r="Y936">
        <f t="shared" si="196"/>
        <v>0</v>
      </c>
      <c r="Z936">
        <f t="shared" si="197"/>
        <v>0</v>
      </c>
      <c r="AA936">
        <f t="shared" si="198"/>
        <v>0</v>
      </c>
      <c r="AB936">
        <f t="shared" si="199"/>
        <v>0</v>
      </c>
      <c r="AC936">
        <f t="shared" si="201"/>
        <v>0</v>
      </c>
    </row>
    <row r="937" spans="1:29">
      <c r="A937" t="str">
        <f>IF(Tabela3[[#This Row],[GOL CASA]]&lt;&gt;"",Tabela3[[#This Row],[TIME CASA]],"")</f>
        <v/>
      </c>
      <c r="B937" t="str">
        <f>IF(Tabela3[[#This Row],[GOL FORA]]&lt;&gt;"",Tabela3[[#This Row],[TIME FORA]],"")</f>
        <v/>
      </c>
      <c r="D937">
        <f t="shared" si="189"/>
        <v>0</v>
      </c>
      <c r="F937" t="str">
        <f t="shared" si="191"/>
        <v/>
      </c>
      <c r="G937" t="str">
        <f t="shared" si="190"/>
        <v/>
      </c>
      <c r="H937" t="str">
        <f>IFERROR(INDEX(JOGOS!$C$1:$P$16905,$G937,1),"")</f>
        <v/>
      </c>
      <c r="I937" s="29" t="str">
        <f>IFERROR(INDEX(JOGOS!$C$1:$P$16905,$G937,3),"")</f>
        <v/>
      </c>
      <c r="J937" s="29" t="str">
        <f>IFERROR(INDEX(JOGOS!$C$1:$P$16905,$G937,4),"")</f>
        <v/>
      </c>
      <c r="K937" t="str">
        <f>IFERROR(INDEX(JOGOS!$C$1:$P$16905,$G937,5),"")</f>
        <v/>
      </c>
      <c r="L937" t="str">
        <f>IFERROR(INDEX(JOGOS!$C$1:$P$16905,$G937,6),"")</f>
        <v/>
      </c>
      <c r="M937" t="str">
        <f>IFERROR(INDEX(JOGOS!$C$1:$P$16905,$G937,7),"")</f>
        <v/>
      </c>
      <c r="N937" t="str">
        <f>IFERROR(INDEX(JOGOS!$C$1:$P$16905,$G937,8),"")</f>
        <v/>
      </c>
      <c r="O937" t="str">
        <f>IFERROR(INDEX(JOGOS!$C$1:$P$16905,$G937,9),"")</f>
        <v/>
      </c>
      <c r="P937" t="str">
        <f>IFERROR(INDEX(JOGOS!$C$1:$P$16905,$G937,10),"")</f>
        <v/>
      </c>
      <c r="Q937" t="str">
        <f>IFERROR(INDEX(JOGOS!$C$1:$P$16905,$G937,11),"")</f>
        <v/>
      </c>
      <c r="R937" t="str">
        <f>IFERROR(INDEX(JOGOS!$C$1:$P$16905,$G937,12),"")</f>
        <v/>
      </c>
      <c r="S937" t="str">
        <f>IFERROR(INDEX(JOGOS!$C$1:$P$16905,$G937,13),"")</f>
        <v/>
      </c>
      <c r="T937">
        <f t="shared" si="200"/>
        <v>0</v>
      </c>
      <c r="U937">
        <f t="shared" si="192"/>
        <v>0</v>
      </c>
      <c r="V937">
        <f t="shared" si="193"/>
        <v>0</v>
      </c>
      <c r="W937">
        <f t="shared" si="194"/>
        <v>0</v>
      </c>
      <c r="X937">
        <f t="shared" si="195"/>
        <v>0</v>
      </c>
      <c r="Y937">
        <f t="shared" si="196"/>
        <v>0</v>
      </c>
      <c r="Z937">
        <f t="shared" si="197"/>
        <v>0</v>
      </c>
      <c r="AA937">
        <f t="shared" si="198"/>
        <v>0</v>
      </c>
      <c r="AB937">
        <f t="shared" si="199"/>
        <v>0</v>
      </c>
      <c r="AC937">
        <f t="shared" si="201"/>
        <v>0</v>
      </c>
    </row>
    <row r="938" spans="1:29">
      <c r="A938" t="str">
        <f>IF(Tabela3[[#This Row],[GOL CASA]]&lt;&gt;"",Tabela3[[#This Row],[TIME CASA]],"")</f>
        <v/>
      </c>
      <c r="B938" t="str">
        <f>IF(Tabela3[[#This Row],[GOL FORA]]&lt;&gt;"",Tabela3[[#This Row],[TIME FORA]],"")</f>
        <v/>
      </c>
      <c r="D938">
        <f t="shared" si="189"/>
        <v>0</v>
      </c>
      <c r="F938" t="str">
        <f t="shared" si="191"/>
        <v/>
      </c>
      <c r="G938" t="str">
        <f t="shared" si="190"/>
        <v/>
      </c>
      <c r="H938" t="str">
        <f>IFERROR(INDEX(JOGOS!$C$1:$P$16905,$G938,1),"")</f>
        <v/>
      </c>
      <c r="I938" s="29" t="str">
        <f>IFERROR(INDEX(JOGOS!$C$1:$P$16905,$G938,3),"")</f>
        <v/>
      </c>
      <c r="J938" s="29" t="str">
        <f>IFERROR(INDEX(JOGOS!$C$1:$P$16905,$G938,4),"")</f>
        <v/>
      </c>
      <c r="K938" t="str">
        <f>IFERROR(INDEX(JOGOS!$C$1:$P$16905,$G938,5),"")</f>
        <v/>
      </c>
      <c r="L938" t="str">
        <f>IFERROR(INDEX(JOGOS!$C$1:$P$16905,$G938,6),"")</f>
        <v/>
      </c>
      <c r="M938" t="str">
        <f>IFERROR(INDEX(JOGOS!$C$1:$P$16905,$G938,7),"")</f>
        <v/>
      </c>
      <c r="N938" t="str">
        <f>IFERROR(INDEX(JOGOS!$C$1:$P$16905,$G938,8),"")</f>
        <v/>
      </c>
      <c r="O938" t="str">
        <f>IFERROR(INDEX(JOGOS!$C$1:$P$16905,$G938,9),"")</f>
        <v/>
      </c>
      <c r="P938" t="str">
        <f>IFERROR(INDEX(JOGOS!$C$1:$P$16905,$G938,10),"")</f>
        <v/>
      </c>
      <c r="Q938" t="str">
        <f>IFERROR(INDEX(JOGOS!$C$1:$P$16905,$G938,11),"")</f>
        <v/>
      </c>
      <c r="R938" t="str">
        <f>IFERROR(INDEX(JOGOS!$C$1:$P$16905,$G938,12),"")</f>
        <v/>
      </c>
      <c r="S938" t="str">
        <f>IFERROR(INDEX(JOGOS!$C$1:$P$16905,$G938,13),"")</f>
        <v/>
      </c>
      <c r="T938">
        <f t="shared" si="200"/>
        <v>0</v>
      </c>
      <c r="U938">
        <f t="shared" si="192"/>
        <v>0</v>
      </c>
      <c r="V938">
        <f t="shared" si="193"/>
        <v>0</v>
      </c>
      <c r="W938">
        <f t="shared" si="194"/>
        <v>0</v>
      </c>
      <c r="X938">
        <f t="shared" si="195"/>
        <v>0</v>
      </c>
      <c r="Y938">
        <f t="shared" si="196"/>
        <v>0</v>
      </c>
      <c r="Z938">
        <f t="shared" si="197"/>
        <v>0</v>
      </c>
      <c r="AA938">
        <f t="shared" si="198"/>
        <v>0</v>
      </c>
      <c r="AB938">
        <f t="shared" si="199"/>
        <v>0</v>
      </c>
      <c r="AC938">
        <f t="shared" si="201"/>
        <v>0</v>
      </c>
    </row>
    <row r="939" spans="1:29">
      <c r="A939" t="str">
        <f>IF(Tabela3[[#This Row],[GOL CASA]]&lt;&gt;"",Tabela3[[#This Row],[TIME CASA]],"")</f>
        <v/>
      </c>
      <c r="B939" t="str">
        <f>IF(Tabela3[[#This Row],[GOL FORA]]&lt;&gt;"",Tabela3[[#This Row],[TIME FORA]],"")</f>
        <v/>
      </c>
      <c r="D939">
        <f t="shared" si="189"/>
        <v>0</v>
      </c>
      <c r="F939" t="str">
        <f t="shared" si="191"/>
        <v/>
      </c>
      <c r="G939" t="str">
        <f t="shared" si="190"/>
        <v/>
      </c>
      <c r="H939" t="str">
        <f>IFERROR(INDEX(JOGOS!$C$1:$P$16905,$G939,1),"")</f>
        <v/>
      </c>
      <c r="I939" s="29" t="str">
        <f>IFERROR(INDEX(JOGOS!$C$1:$P$16905,$G939,3),"")</f>
        <v/>
      </c>
      <c r="J939" s="29" t="str">
        <f>IFERROR(INDEX(JOGOS!$C$1:$P$16905,$G939,4),"")</f>
        <v/>
      </c>
      <c r="K939" t="str">
        <f>IFERROR(INDEX(JOGOS!$C$1:$P$16905,$G939,5),"")</f>
        <v/>
      </c>
      <c r="L939" t="str">
        <f>IFERROR(INDEX(JOGOS!$C$1:$P$16905,$G939,6),"")</f>
        <v/>
      </c>
      <c r="M939" t="str">
        <f>IFERROR(INDEX(JOGOS!$C$1:$P$16905,$G939,7),"")</f>
        <v/>
      </c>
      <c r="N939" t="str">
        <f>IFERROR(INDEX(JOGOS!$C$1:$P$16905,$G939,8),"")</f>
        <v/>
      </c>
      <c r="O939" t="str">
        <f>IFERROR(INDEX(JOGOS!$C$1:$P$16905,$G939,9),"")</f>
        <v/>
      </c>
      <c r="P939" t="str">
        <f>IFERROR(INDEX(JOGOS!$C$1:$P$16905,$G939,10),"")</f>
        <v/>
      </c>
      <c r="Q939" t="str">
        <f>IFERROR(INDEX(JOGOS!$C$1:$P$16905,$G939,11),"")</f>
        <v/>
      </c>
      <c r="R939" t="str">
        <f>IFERROR(INDEX(JOGOS!$C$1:$P$16905,$G939,12),"")</f>
        <v/>
      </c>
      <c r="S939" t="str">
        <f>IFERROR(INDEX(JOGOS!$C$1:$P$16905,$G939,13),"")</f>
        <v/>
      </c>
      <c r="T939">
        <f t="shared" si="200"/>
        <v>0</v>
      </c>
      <c r="U939">
        <f t="shared" si="192"/>
        <v>0</v>
      </c>
      <c r="V939">
        <f t="shared" si="193"/>
        <v>0</v>
      </c>
      <c r="W939">
        <f t="shared" si="194"/>
        <v>0</v>
      </c>
      <c r="X939">
        <f t="shared" si="195"/>
        <v>0</v>
      </c>
      <c r="Y939">
        <f t="shared" si="196"/>
        <v>0</v>
      </c>
      <c r="Z939">
        <f t="shared" si="197"/>
        <v>0</v>
      </c>
      <c r="AA939">
        <f t="shared" si="198"/>
        <v>0</v>
      </c>
      <c r="AB939">
        <f t="shared" si="199"/>
        <v>0</v>
      </c>
      <c r="AC939">
        <f t="shared" si="201"/>
        <v>0</v>
      </c>
    </row>
    <row r="940" spans="1:29">
      <c r="A940" t="str">
        <f>IF(Tabela3[[#This Row],[GOL CASA]]&lt;&gt;"",Tabela3[[#This Row],[TIME CASA]],"")</f>
        <v/>
      </c>
      <c r="B940" t="str">
        <f>IF(Tabela3[[#This Row],[GOL FORA]]&lt;&gt;"",Tabela3[[#This Row],[TIME FORA]],"")</f>
        <v/>
      </c>
      <c r="D940">
        <f t="shared" si="189"/>
        <v>0</v>
      </c>
      <c r="F940" t="str">
        <f t="shared" si="191"/>
        <v/>
      </c>
      <c r="G940" t="str">
        <f t="shared" si="190"/>
        <v/>
      </c>
      <c r="H940" t="str">
        <f>IFERROR(INDEX(JOGOS!$C$1:$P$16905,$G940,1),"")</f>
        <v/>
      </c>
      <c r="I940" s="29" t="str">
        <f>IFERROR(INDEX(JOGOS!$C$1:$P$16905,$G940,3),"")</f>
        <v/>
      </c>
      <c r="J940" s="29" t="str">
        <f>IFERROR(INDEX(JOGOS!$C$1:$P$16905,$G940,4),"")</f>
        <v/>
      </c>
      <c r="K940" t="str">
        <f>IFERROR(INDEX(JOGOS!$C$1:$P$16905,$G940,5),"")</f>
        <v/>
      </c>
      <c r="L940" t="str">
        <f>IFERROR(INDEX(JOGOS!$C$1:$P$16905,$G940,6),"")</f>
        <v/>
      </c>
      <c r="M940" t="str">
        <f>IFERROR(INDEX(JOGOS!$C$1:$P$16905,$G940,7),"")</f>
        <v/>
      </c>
      <c r="N940" t="str">
        <f>IFERROR(INDEX(JOGOS!$C$1:$P$16905,$G940,8),"")</f>
        <v/>
      </c>
      <c r="O940" t="str">
        <f>IFERROR(INDEX(JOGOS!$C$1:$P$16905,$G940,9),"")</f>
        <v/>
      </c>
      <c r="P940" t="str">
        <f>IFERROR(INDEX(JOGOS!$C$1:$P$16905,$G940,10),"")</f>
        <v/>
      </c>
      <c r="Q940" t="str">
        <f>IFERROR(INDEX(JOGOS!$C$1:$P$16905,$G940,11),"")</f>
        <v/>
      </c>
      <c r="R940" t="str">
        <f>IFERROR(INDEX(JOGOS!$C$1:$P$16905,$G940,12),"")</f>
        <v/>
      </c>
      <c r="S940" t="str">
        <f>IFERROR(INDEX(JOGOS!$C$1:$P$16905,$G940,13),"")</f>
        <v/>
      </c>
      <c r="T940">
        <f t="shared" si="200"/>
        <v>0</v>
      </c>
      <c r="U940">
        <f t="shared" si="192"/>
        <v>0</v>
      </c>
      <c r="V940">
        <f t="shared" si="193"/>
        <v>0</v>
      </c>
      <c r="W940">
        <f t="shared" si="194"/>
        <v>0</v>
      </c>
      <c r="X940">
        <f t="shared" si="195"/>
        <v>0</v>
      </c>
      <c r="Y940">
        <f t="shared" si="196"/>
        <v>0</v>
      </c>
      <c r="Z940">
        <f t="shared" si="197"/>
        <v>0</v>
      </c>
      <c r="AA940">
        <f t="shared" si="198"/>
        <v>0</v>
      </c>
      <c r="AB940">
        <f t="shared" si="199"/>
        <v>0</v>
      </c>
      <c r="AC940">
        <f t="shared" si="201"/>
        <v>0</v>
      </c>
    </row>
    <row r="941" spans="1:29">
      <c r="A941" t="str">
        <f>IF(Tabela3[[#This Row],[GOL CASA]]&lt;&gt;"",Tabela3[[#This Row],[TIME CASA]],"")</f>
        <v/>
      </c>
      <c r="B941" t="str">
        <f>IF(Tabela3[[#This Row],[GOL FORA]]&lt;&gt;"",Tabela3[[#This Row],[TIME FORA]],"")</f>
        <v/>
      </c>
      <c r="D941">
        <f t="shared" si="189"/>
        <v>0</v>
      </c>
      <c r="F941" t="str">
        <f t="shared" si="191"/>
        <v/>
      </c>
      <c r="G941" t="str">
        <f t="shared" si="190"/>
        <v/>
      </c>
      <c r="H941" t="str">
        <f>IFERROR(INDEX(JOGOS!$C$1:$P$16905,$G941,1),"")</f>
        <v/>
      </c>
      <c r="I941" s="29" t="str">
        <f>IFERROR(INDEX(JOGOS!$C$1:$P$16905,$G941,3),"")</f>
        <v/>
      </c>
      <c r="J941" s="29" t="str">
        <f>IFERROR(INDEX(JOGOS!$C$1:$P$16905,$G941,4),"")</f>
        <v/>
      </c>
      <c r="K941" t="str">
        <f>IFERROR(INDEX(JOGOS!$C$1:$P$16905,$G941,5),"")</f>
        <v/>
      </c>
      <c r="L941" t="str">
        <f>IFERROR(INDEX(JOGOS!$C$1:$P$16905,$G941,6),"")</f>
        <v/>
      </c>
      <c r="M941" t="str">
        <f>IFERROR(INDEX(JOGOS!$C$1:$P$16905,$G941,7),"")</f>
        <v/>
      </c>
      <c r="N941" t="str">
        <f>IFERROR(INDEX(JOGOS!$C$1:$P$16905,$G941,8),"")</f>
        <v/>
      </c>
      <c r="O941" t="str">
        <f>IFERROR(INDEX(JOGOS!$C$1:$P$16905,$G941,9),"")</f>
        <v/>
      </c>
      <c r="P941" t="str">
        <f>IFERROR(INDEX(JOGOS!$C$1:$P$16905,$G941,10),"")</f>
        <v/>
      </c>
      <c r="Q941" t="str">
        <f>IFERROR(INDEX(JOGOS!$C$1:$P$16905,$G941,11),"")</f>
        <v/>
      </c>
      <c r="R941" t="str">
        <f>IFERROR(INDEX(JOGOS!$C$1:$P$16905,$G941,12),"")</f>
        <v/>
      </c>
      <c r="S941" t="str">
        <f>IFERROR(INDEX(JOGOS!$C$1:$P$16905,$G941,13),"")</f>
        <v/>
      </c>
      <c r="T941">
        <f t="shared" si="200"/>
        <v>0</v>
      </c>
      <c r="U941">
        <f t="shared" si="192"/>
        <v>0</v>
      </c>
      <c r="V941">
        <f t="shared" si="193"/>
        <v>0</v>
      </c>
      <c r="W941">
        <f t="shared" si="194"/>
        <v>0</v>
      </c>
      <c r="X941">
        <f t="shared" si="195"/>
        <v>0</v>
      </c>
      <c r="Y941">
        <f t="shared" si="196"/>
        <v>0</v>
      </c>
      <c r="Z941">
        <f t="shared" si="197"/>
        <v>0</v>
      </c>
      <c r="AA941">
        <f t="shared" si="198"/>
        <v>0</v>
      </c>
      <c r="AB941">
        <f t="shared" si="199"/>
        <v>0</v>
      </c>
      <c r="AC941">
        <f t="shared" si="201"/>
        <v>0</v>
      </c>
    </row>
    <row r="942" spans="1:29">
      <c r="A942" t="str">
        <f>IF(Tabela3[[#This Row],[GOL CASA]]&lt;&gt;"",Tabela3[[#This Row],[TIME CASA]],"")</f>
        <v/>
      </c>
      <c r="B942" t="str">
        <f>IF(Tabela3[[#This Row],[GOL FORA]]&lt;&gt;"",Tabela3[[#This Row],[TIME FORA]],"")</f>
        <v/>
      </c>
      <c r="D942">
        <f t="shared" si="189"/>
        <v>0</v>
      </c>
      <c r="F942" t="str">
        <f t="shared" si="191"/>
        <v/>
      </c>
      <c r="G942" t="str">
        <f t="shared" si="190"/>
        <v/>
      </c>
      <c r="H942" t="str">
        <f>IFERROR(INDEX(JOGOS!$C$1:$P$16905,$G942,1),"")</f>
        <v/>
      </c>
      <c r="I942" s="29" t="str">
        <f>IFERROR(INDEX(JOGOS!$C$1:$P$16905,$G942,3),"")</f>
        <v/>
      </c>
      <c r="J942" s="29" t="str">
        <f>IFERROR(INDEX(JOGOS!$C$1:$P$16905,$G942,4),"")</f>
        <v/>
      </c>
      <c r="K942" t="str">
        <f>IFERROR(INDEX(JOGOS!$C$1:$P$16905,$G942,5),"")</f>
        <v/>
      </c>
      <c r="L942" t="str">
        <f>IFERROR(INDEX(JOGOS!$C$1:$P$16905,$G942,6),"")</f>
        <v/>
      </c>
      <c r="M942" t="str">
        <f>IFERROR(INDEX(JOGOS!$C$1:$P$16905,$G942,7),"")</f>
        <v/>
      </c>
      <c r="N942" t="str">
        <f>IFERROR(INDEX(JOGOS!$C$1:$P$16905,$G942,8),"")</f>
        <v/>
      </c>
      <c r="O942" t="str">
        <f>IFERROR(INDEX(JOGOS!$C$1:$P$16905,$G942,9),"")</f>
        <v/>
      </c>
      <c r="P942" t="str">
        <f>IFERROR(INDEX(JOGOS!$C$1:$P$16905,$G942,10),"")</f>
        <v/>
      </c>
      <c r="Q942" t="str">
        <f>IFERROR(INDEX(JOGOS!$C$1:$P$16905,$G942,11),"")</f>
        <v/>
      </c>
      <c r="R942" t="str">
        <f>IFERROR(INDEX(JOGOS!$C$1:$P$16905,$G942,12),"")</f>
        <v/>
      </c>
      <c r="S942" t="str">
        <f>IFERROR(INDEX(JOGOS!$C$1:$P$16905,$G942,13),"")</f>
        <v/>
      </c>
      <c r="T942">
        <f t="shared" si="200"/>
        <v>0</v>
      </c>
      <c r="U942">
        <f t="shared" si="192"/>
        <v>0</v>
      </c>
      <c r="V942">
        <f t="shared" si="193"/>
        <v>0</v>
      </c>
      <c r="W942">
        <f t="shared" si="194"/>
        <v>0</v>
      </c>
      <c r="X942">
        <f t="shared" si="195"/>
        <v>0</v>
      </c>
      <c r="Y942">
        <f t="shared" si="196"/>
        <v>0</v>
      </c>
      <c r="Z942">
        <f t="shared" si="197"/>
        <v>0</v>
      </c>
      <c r="AA942">
        <f t="shared" si="198"/>
        <v>0</v>
      </c>
      <c r="AB942">
        <f t="shared" si="199"/>
        <v>0</v>
      </c>
      <c r="AC942">
        <f t="shared" si="201"/>
        <v>0</v>
      </c>
    </row>
    <row r="943" spans="1:29">
      <c r="A943" t="str">
        <f>IF(Tabela3[[#This Row],[GOL CASA]]&lt;&gt;"",Tabela3[[#This Row],[TIME CASA]],"")</f>
        <v/>
      </c>
      <c r="B943" t="str">
        <f>IF(Tabela3[[#This Row],[GOL FORA]]&lt;&gt;"",Tabela3[[#This Row],[TIME FORA]],"")</f>
        <v/>
      </c>
      <c r="D943">
        <f t="shared" si="189"/>
        <v>0</v>
      </c>
      <c r="F943" t="str">
        <f t="shared" si="191"/>
        <v/>
      </c>
      <c r="G943" t="str">
        <f t="shared" si="190"/>
        <v/>
      </c>
      <c r="H943" t="str">
        <f>IFERROR(INDEX(JOGOS!$C$1:$P$16905,$G943,1),"")</f>
        <v/>
      </c>
      <c r="I943" s="29" t="str">
        <f>IFERROR(INDEX(JOGOS!$C$1:$P$16905,$G943,3),"")</f>
        <v/>
      </c>
      <c r="J943" s="29" t="str">
        <f>IFERROR(INDEX(JOGOS!$C$1:$P$16905,$G943,4),"")</f>
        <v/>
      </c>
      <c r="K943" t="str">
        <f>IFERROR(INDEX(JOGOS!$C$1:$P$16905,$G943,5),"")</f>
        <v/>
      </c>
      <c r="L943" t="str">
        <f>IFERROR(INDEX(JOGOS!$C$1:$P$16905,$G943,6),"")</f>
        <v/>
      </c>
      <c r="M943" t="str">
        <f>IFERROR(INDEX(JOGOS!$C$1:$P$16905,$G943,7),"")</f>
        <v/>
      </c>
      <c r="N943" t="str">
        <f>IFERROR(INDEX(JOGOS!$C$1:$P$16905,$G943,8),"")</f>
        <v/>
      </c>
      <c r="O943" t="str">
        <f>IFERROR(INDEX(JOGOS!$C$1:$P$16905,$G943,9),"")</f>
        <v/>
      </c>
      <c r="P943" t="str">
        <f>IFERROR(INDEX(JOGOS!$C$1:$P$16905,$G943,10),"")</f>
        <v/>
      </c>
      <c r="Q943" t="str">
        <f>IFERROR(INDEX(JOGOS!$C$1:$P$16905,$G943,11),"")</f>
        <v/>
      </c>
      <c r="R943" t="str">
        <f>IFERROR(INDEX(JOGOS!$C$1:$P$16905,$G943,12),"")</f>
        <v/>
      </c>
      <c r="S943" t="str">
        <f>IFERROR(INDEX(JOGOS!$C$1:$P$16905,$G943,13),"")</f>
        <v/>
      </c>
      <c r="T943">
        <f t="shared" si="200"/>
        <v>0</v>
      </c>
      <c r="U943">
        <f t="shared" si="192"/>
        <v>0</v>
      </c>
      <c r="V943">
        <f t="shared" si="193"/>
        <v>0</v>
      </c>
      <c r="W943">
        <f t="shared" si="194"/>
        <v>0</v>
      </c>
      <c r="X943">
        <f t="shared" si="195"/>
        <v>0</v>
      </c>
      <c r="Y943">
        <f t="shared" si="196"/>
        <v>0</v>
      </c>
      <c r="Z943">
        <f t="shared" si="197"/>
        <v>0</v>
      </c>
      <c r="AA943">
        <f t="shared" si="198"/>
        <v>0</v>
      </c>
      <c r="AB943">
        <f t="shared" si="199"/>
        <v>0</v>
      </c>
      <c r="AC943">
        <f t="shared" si="201"/>
        <v>0</v>
      </c>
    </row>
    <row r="944" spans="1:29">
      <c r="A944" t="str">
        <f>IF(Tabela3[[#This Row],[GOL CASA]]&lt;&gt;"",Tabela3[[#This Row],[TIME CASA]],"")</f>
        <v/>
      </c>
      <c r="B944" t="str">
        <f>IF(Tabela3[[#This Row],[GOL FORA]]&lt;&gt;"",Tabela3[[#This Row],[TIME FORA]],"")</f>
        <v/>
      </c>
      <c r="D944">
        <f t="shared" si="189"/>
        <v>0</v>
      </c>
      <c r="F944" t="str">
        <f t="shared" si="191"/>
        <v/>
      </c>
      <c r="G944" t="str">
        <f t="shared" si="190"/>
        <v/>
      </c>
      <c r="H944" t="str">
        <f>IFERROR(INDEX(JOGOS!$C$1:$P$16905,$G944,1),"")</f>
        <v/>
      </c>
      <c r="I944" s="29" t="str">
        <f>IFERROR(INDEX(JOGOS!$C$1:$P$16905,$G944,3),"")</f>
        <v/>
      </c>
      <c r="J944" s="29" t="str">
        <f>IFERROR(INDEX(JOGOS!$C$1:$P$16905,$G944,4),"")</f>
        <v/>
      </c>
      <c r="K944" t="str">
        <f>IFERROR(INDEX(JOGOS!$C$1:$P$16905,$G944,5),"")</f>
        <v/>
      </c>
      <c r="L944" t="str">
        <f>IFERROR(INDEX(JOGOS!$C$1:$P$16905,$G944,6),"")</f>
        <v/>
      </c>
      <c r="M944" t="str">
        <f>IFERROR(INDEX(JOGOS!$C$1:$P$16905,$G944,7),"")</f>
        <v/>
      </c>
      <c r="N944" t="str">
        <f>IFERROR(INDEX(JOGOS!$C$1:$P$16905,$G944,8),"")</f>
        <v/>
      </c>
      <c r="O944" t="str">
        <f>IFERROR(INDEX(JOGOS!$C$1:$P$16905,$G944,9),"")</f>
        <v/>
      </c>
      <c r="P944" t="str">
        <f>IFERROR(INDEX(JOGOS!$C$1:$P$16905,$G944,10),"")</f>
        <v/>
      </c>
      <c r="Q944" t="str">
        <f>IFERROR(INDEX(JOGOS!$C$1:$P$16905,$G944,11),"")</f>
        <v/>
      </c>
      <c r="R944" t="str">
        <f>IFERROR(INDEX(JOGOS!$C$1:$P$16905,$G944,12),"")</f>
        <v/>
      </c>
      <c r="S944" t="str">
        <f>IFERROR(INDEX(JOGOS!$C$1:$P$16905,$G944,13),"")</f>
        <v/>
      </c>
      <c r="T944">
        <f t="shared" si="200"/>
        <v>0</v>
      </c>
      <c r="U944">
        <f t="shared" si="192"/>
        <v>0</v>
      </c>
      <c r="V944">
        <f t="shared" si="193"/>
        <v>0</v>
      </c>
      <c r="W944">
        <f t="shared" si="194"/>
        <v>0</v>
      </c>
      <c r="X944">
        <f t="shared" si="195"/>
        <v>0</v>
      </c>
      <c r="Y944">
        <f t="shared" si="196"/>
        <v>0</v>
      </c>
      <c r="Z944">
        <f t="shared" si="197"/>
        <v>0</v>
      </c>
      <c r="AA944">
        <f t="shared" si="198"/>
        <v>0</v>
      </c>
      <c r="AB944">
        <f t="shared" si="199"/>
        <v>0</v>
      </c>
      <c r="AC944">
        <f t="shared" si="201"/>
        <v>0</v>
      </c>
    </row>
    <row r="945" spans="1:29">
      <c r="A945" t="str">
        <f>IF(Tabela3[[#This Row],[GOL CASA]]&lt;&gt;"",Tabela3[[#This Row],[TIME CASA]],"")</f>
        <v/>
      </c>
      <c r="B945" t="str">
        <f>IF(Tabela3[[#This Row],[GOL FORA]]&lt;&gt;"",Tabela3[[#This Row],[TIME FORA]],"")</f>
        <v/>
      </c>
      <c r="D945">
        <f t="shared" si="189"/>
        <v>0</v>
      </c>
      <c r="F945" t="str">
        <f t="shared" si="191"/>
        <v/>
      </c>
      <c r="G945" t="str">
        <f t="shared" si="190"/>
        <v/>
      </c>
      <c r="H945" t="str">
        <f>IFERROR(INDEX(JOGOS!$C$1:$P$16905,$G945,1),"")</f>
        <v/>
      </c>
      <c r="I945" s="29" t="str">
        <f>IFERROR(INDEX(JOGOS!$C$1:$P$16905,$G945,3),"")</f>
        <v/>
      </c>
      <c r="J945" s="29" t="str">
        <f>IFERROR(INDEX(JOGOS!$C$1:$P$16905,$G945,4),"")</f>
        <v/>
      </c>
      <c r="K945" t="str">
        <f>IFERROR(INDEX(JOGOS!$C$1:$P$16905,$G945,5),"")</f>
        <v/>
      </c>
      <c r="L945" t="str">
        <f>IFERROR(INDEX(JOGOS!$C$1:$P$16905,$G945,6),"")</f>
        <v/>
      </c>
      <c r="M945" t="str">
        <f>IFERROR(INDEX(JOGOS!$C$1:$P$16905,$G945,7),"")</f>
        <v/>
      </c>
      <c r="N945" t="str">
        <f>IFERROR(INDEX(JOGOS!$C$1:$P$16905,$G945,8),"")</f>
        <v/>
      </c>
      <c r="O945" t="str">
        <f>IFERROR(INDEX(JOGOS!$C$1:$P$16905,$G945,9),"")</f>
        <v/>
      </c>
      <c r="P945" t="str">
        <f>IFERROR(INDEX(JOGOS!$C$1:$P$16905,$G945,10),"")</f>
        <v/>
      </c>
      <c r="Q945" t="str">
        <f>IFERROR(INDEX(JOGOS!$C$1:$P$16905,$G945,11),"")</f>
        <v/>
      </c>
      <c r="R945" t="str">
        <f>IFERROR(INDEX(JOGOS!$C$1:$P$16905,$G945,12),"")</f>
        <v/>
      </c>
      <c r="S945" t="str">
        <f>IFERROR(INDEX(JOGOS!$C$1:$P$16905,$G945,13),"")</f>
        <v/>
      </c>
      <c r="T945">
        <f t="shared" si="200"/>
        <v>0</v>
      </c>
      <c r="U945">
        <f t="shared" si="192"/>
        <v>0</v>
      </c>
      <c r="V945">
        <f t="shared" si="193"/>
        <v>0</v>
      </c>
      <c r="W945">
        <f t="shared" si="194"/>
        <v>0</v>
      </c>
      <c r="X945">
        <f t="shared" si="195"/>
        <v>0</v>
      </c>
      <c r="Y945">
        <f t="shared" si="196"/>
        <v>0</v>
      </c>
      <c r="Z945">
        <f t="shared" si="197"/>
        <v>0</v>
      </c>
      <c r="AA945">
        <f t="shared" si="198"/>
        <v>0</v>
      </c>
      <c r="AB945">
        <f t="shared" si="199"/>
        <v>0</v>
      </c>
      <c r="AC945">
        <f t="shared" si="201"/>
        <v>0</v>
      </c>
    </row>
    <row r="946" spans="1:29">
      <c r="A946" t="str">
        <f>IF(Tabela3[[#This Row],[GOL CASA]]&lt;&gt;"",Tabela3[[#This Row],[TIME CASA]],"")</f>
        <v/>
      </c>
      <c r="B946" t="str">
        <f>IF(Tabela3[[#This Row],[GOL FORA]]&lt;&gt;"",Tabela3[[#This Row],[TIME FORA]],"")</f>
        <v/>
      </c>
      <c r="D946">
        <f t="shared" si="189"/>
        <v>0</v>
      </c>
      <c r="F946" t="str">
        <f t="shared" si="191"/>
        <v/>
      </c>
      <c r="G946" t="str">
        <f t="shared" si="190"/>
        <v/>
      </c>
      <c r="H946" t="str">
        <f>IFERROR(INDEX(JOGOS!$C$1:$P$16905,$G946,1),"")</f>
        <v/>
      </c>
      <c r="I946" s="29" t="str">
        <f>IFERROR(INDEX(JOGOS!$C$1:$P$16905,$G946,3),"")</f>
        <v/>
      </c>
      <c r="J946" s="29" t="str">
        <f>IFERROR(INDEX(JOGOS!$C$1:$P$16905,$G946,4),"")</f>
        <v/>
      </c>
      <c r="K946" t="str">
        <f>IFERROR(INDEX(JOGOS!$C$1:$P$16905,$G946,5),"")</f>
        <v/>
      </c>
      <c r="L946" t="str">
        <f>IFERROR(INDEX(JOGOS!$C$1:$P$16905,$G946,6),"")</f>
        <v/>
      </c>
      <c r="M946" t="str">
        <f>IFERROR(INDEX(JOGOS!$C$1:$P$16905,$G946,7),"")</f>
        <v/>
      </c>
      <c r="N946" t="str">
        <f>IFERROR(INDEX(JOGOS!$C$1:$P$16905,$G946,8),"")</f>
        <v/>
      </c>
      <c r="O946" t="str">
        <f>IFERROR(INDEX(JOGOS!$C$1:$P$16905,$G946,9),"")</f>
        <v/>
      </c>
      <c r="P946" t="str">
        <f>IFERROR(INDEX(JOGOS!$C$1:$P$16905,$G946,10),"")</f>
        <v/>
      </c>
      <c r="Q946" t="str">
        <f>IFERROR(INDEX(JOGOS!$C$1:$P$16905,$G946,11),"")</f>
        <v/>
      </c>
      <c r="R946" t="str">
        <f>IFERROR(INDEX(JOGOS!$C$1:$P$16905,$G946,12),"")</f>
        <v/>
      </c>
      <c r="S946" t="str">
        <f>IFERROR(INDEX(JOGOS!$C$1:$P$16905,$G946,13),"")</f>
        <v/>
      </c>
      <c r="T946">
        <f t="shared" si="200"/>
        <v>0</v>
      </c>
      <c r="U946">
        <f t="shared" si="192"/>
        <v>0</v>
      </c>
      <c r="V946">
        <f t="shared" si="193"/>
        <v>0</v>
      </c>
      <c r="W946">
        <f t="shared" si="194"/>
        <v>0</v>
      </c>
      <c r="X946">
        <f t="shared" si="195"/>
        <v>0</v>
      </c>
      <c r="Y946">
        <f t="shared" si="196"/>
        <v>0</v>
      </c>
      <c r="Z946">
        <f t="shared" si="197"/>
        <v>0</v>
      </c>
      <c r="AA946">
        <f t="shared" si="198"/>
        <v>0</v>
      </c>
      <c r="AB946">
        <f t="shared" si="199"/>
        <v>0</v>
      </c>
      <c r="AC946">
        <f t="shared" si="201"/>
        <v>0</v>
      </c>
    </row>
    <row r="947" spans="1:29">
      <c r="A947" t="str">
        <f>IF(Tabela3[[#This Row],[GOL CASA]]&lt;&gt;"",Tabela3[[#This Row],[TIME CASA]],"")</f>
        <v/>
      </c>
      <c r="B947" t="str">
        <f>IF(Tabela3[[#This Row],[GOL FORA]]&lt;&gt;"",Tabela3[[#This Row],[TIME FORA]],"")</f>
        <v/>
      </c>
      <c r="D947">
        <f t="shared" si="189"/>
        <v>0</v>
      </c>
      <c r="F947" t="str">
        <f t="shared" si="191"/>
        <v/>
      </c>
      <c r="G947" t="str">
        <f t="shared" si="190"/>
        <v/>
      </c>
      <c r="H947" t="str">
        <f>IFERROR(INDEX(JOGOS!$C$1:$P$16905,$G947,1),"")</f>
        <v/>
      </c>
      <c r="I947" s="29" t="str">
        <f>IFERROR(INDEX(JOGOS!$C$1:$P$16905,$G947,3),"")</f>
        <v/>
      </c>
      <c r="J947" s="29" t="str">
        <f>IFERROR(INDEX(JOGOS!$C$1:$P$16905,$G947,4),"")</f>
        <v/>
      </c>
      <c r="K947" t="str">
        <f>IFERROR(INDEX(JOGOS!$C$1:$P$16905,$G947,5),"")</f>
        <v/>
      </c>
      <c r="L947" t="str">
        <f>IFERROR(INDEX(JOGOS!$C$1:$P$16905,$G947,6),"")</f>
        <v/>
      </c>
      <c r="M947" t="str">
        <f>IFERROR(INDEX(JOGOS!$C$1:$P$16905,$G947,7),"")</f>
        <v/>
      </c>
      <c r="N947" t="str">
        <f>IFERROR(INDEX(JOGOS!$C$1:$P$16905,$G947,8),"")</f>
        <v/>
      </c>
      <c r="O947" t="str">
        <f>IFERROR(INDEX(JOGOS!$C$1:$P$16905,$G947,9),"")</f>
        <v/>
      </c>
      <c r="P947" t="str">
        <f>IFERROR(INDEX(JOGOS!$C$1:$P$16905,$G947,10),"")</f>
        <v/>
      </c>
      <c r="Q947" t="str">
        <f>IFERROR(INDEX(JOGOS!$C$1:$P$16905,$G947,11),"")</f>
        <v/>
      </c>
      <c r="R947" t="str">
        <f>IFERROR(INDEX(JOGOS!$C$1:$P$16905,$G947,12),"")</f>
        <v/>
      </c>
      <c r="S947" t="str">
        <f>IFERROR(INDEX(JOGOS!$C$1:$P$16905,$G947,13),"")</f>
        <v/>
      </c>
      <c r="T947">
        <f t="shared" si="200"/>
        <v>0</v>
      </c>
      <c r="U947">
        <f t="shared" si="192"/>
        <v>0</v>
      </c>
      <c r="V947">
        <f t="shared" si="193"/>
        <v>0</v>
      </c>
      <c r="W947">
        <f t="shared" si="194"/>
        <v>0</v>
      </c>
      <c r="X947">
        <f t="shared" si="195"/>
        <v>0</v>
      </c>
      <c r="Y947">
        <f t="shared" si="196"/>
        <v>0</v>
      </c>
      <c r="Z947">
        <f t="shared" si="197"/>
        <v>0</v>
      </c>
      <c r="AA947">
        <f t="shared" si="198"/>
        <v>0</v>
      </c>
      <c r="AB947">
        <f t="shared" si="199"/>
        <v>0</v>
      </c>
      <c r="AC947">
        <f t="shared" si="201"/>
        <v>0</v>
      </c>
    </row>
    <row r="948" spans="1:29">
      <c r="A948" t="str">
        <f>IF(Tabela3[[#This Row],[GOL CASA]]&lt;&gt;"",Tabela3[[#This Row],[TIME CASA]],"")</f>
        <v/>
      </c>
      <c r="B948" t="str">
        <f>IF(Tabela3[[#This Row],[GOL FORA]]&lt;&gt;"",Tabela3[[#This Row],[TIME FORA]],"")</f>
        <v/>
      </c>
      <c r="D948">
        <f t="shared" si="189"/>
        <v>0</v>
      </c>
      <c r="F948" t="str">
        <f t="shared" si="191"/>
        <v/>
      </c>
      <c r="G948" t="str">
        <f t="shared" si="190"/>
        <v/>
      </c>
      <c r="H948" t="str">
        <f>IFERROR(INDEX(JOGOS!$C$1:$P$16905,$G948,1),"")</f>
        <v/>
      </c>
      <c r="I948" s="29" t="str">
        <f>IFERROR(INDEX(JOGOS!$C$1:$P$16905,$G948,3),"")</f>
        <v/>
      </c>
      <c r="J948" s="29" t="str">
        <f>IFERROR(INDEX(JOGOS!$C$1:$P$16905,$G948,4),"")</f>
        <v/>
      </c>
      <c r="K948" t="str">
        <f>IFERROR(INDEX(JOGOS!$C$1:$P$16905,$G948,5),"")</f>
        <v/>
      </c>
      <c r="L948" t="str">
        <f>IFERROR(INDEX(JOGOS!$C$1:$P$16905,$G948,6),"")</f>
        <v/>
      </c>
      <c r="M948" t="str">
        <f>IFERROR(INDEX(JOGOS!$C$1:$P$16905,$G948,7),"")</f>
        <v/>
      </c>
      <c r="N948" t="str">
        <f>IFERROR(INDEX(JOGOS!$C$1:$P$16905,$G948,8),"")</f>
        <v/>
      </c>
      <c r="O948" t="str">
        <f>IFERROR(INDEX(JOGOS!$C$1:$P$16905,$G948,9),"")</f>
        <v/>
      </c>
      <c r="P948" t="str">
        <f>IFERROR(INDEX(JOGOS!$C$1:$P$16905,$G948,10),"")</f>
        <v/>
      </c>
      <c r="Q948" t="str">
        <f>IFERROR(INDEX(JOGOS!$C$1:$P$16905,$G948,11),"")</f>
        <v/>
      </c>
      <c r="R948" t="str">
        <f>IFERROR(INDEX(JOGOS!$C$1:$P$16905,$G948,12),"")</f>
        <v/>
      </c>
      <c r="S948" t="str">
        <f>IFERROR(INDEX(JOGOS!$C$1:$P$16905,$G948,13),"")</f>
        <v/>
      </c>
      <c r="T948">
        <f t="shared" si="200"/>
        <v>0</v>
      </c>
      <c r="U948">
        <f t="shared" si="192"/>
        <v>0</v>
      </c>
      <c r="V948">
        <f t="shared" si="193"/>
        <v>0</v>
      </c>
      <c r="W948">
        <f t="shared" si="194"/>
        <v>0</v>
      </c>
      <c r="X948">
        <f t="shared" si="195"/>
        <v>0</v>
      </c>
      <c r="Y948">
        <f t="shared" si="196"/>
        <v>0</v>
      </c>
      <c r="Z948">
        <f t="shared" si="197"/>
        <v>0</v>
      </c>
      <c r="AA948">
        <f t="shared" si="198"/>
        <v>0</v>
      </c>
      <c r="AB948">
        <f t="shared" si="199"/>
        <v>0</v>
      </c>
      <c r="AC948">
        <f t="shared" si="201"/>
        <v>0</v>
      </c>
    </row>
    <row r="949" spans="1:29">
      <c r="A949" t="str">
        <f>IF(Tabela3[[#This Row],[GOL CASA]]&lt;&gt;"",Tabela3[[#This Row],[TIME CASA]],"")</f>
        <v/>
      </c>
      <c r="B949" t="str">
        <f>IF(Tabela3[[#This Row],[GOL FORA]]&lt;&gt;"",Tabela3[[#This Row],[TIME FORA]],"")</f>
        <v/>
      </c>
      <c r="D949">
        <f t="shared" si="189"/>
        <v>0</v>
      </c>
      <c r="F949" t="str">
        <f t="shared" si="191"/>
        <v/>
      </c>
      <c r="G949" t="str">
        <f t="shared" si="190"/>
        <v/>
      </c>
      <c r="H949" t="str">
        <f>IFERROR(INDEX(JOGOS!$C$1:$P$16905,$G949,1),"")</f>
        <v/>
      </c>
      <c r="I949" s="29" t="str">
        <f>IFERROR(INDEX(JOGOS!$C$1:$P$16905,$G949,3),"")</f>
        <v/>
      </c>
      <c r="J949" s="29" t="str">
        <f>IFERROR(INDEX(JOGOS!$C$1:$P$16905,$G949,4),"")</f>
        <v/>
      </c>
      <c r="K949" t="str">
        <f>IFERROR(INDEX(JOGOS!$C$1:$P$16905,$G949,5),"")</f>
        <v/>
      </c>
      <c r="L949" t="str">
        <f>IFERROR(INDEX(JOGOS!$C$1:$P$16905,$G949,6),"")</f>
        <v/>
      </c>
      <c r="M949" t="str">
        <f>IFERROR(INDEX(JOGOS!$C$1:$P$16905,$G949,7),"")</f>
        <v/>
      </c>
      <c r="N949" t="str">
        <f>IFERROR(INDEX(JOGOS!$C$1:$P$16905,$G949,8),"")</f>
        <v/>
      </c>
      <c r="O949" t="str">
        <f>IFERROR(INDEX(JOGOS!$C$1:$P$16905,$G949,9),"")</f>
        <v/>
      </c>
      <c r="P949" t="str">
        <f>IFERROR(INDEX(JOGOS!$C$1:$P$16905,$G949,10),"")</f>
        <v/>
      </c>
      <c r="Q949" t="str">
        <f>IFERROR(INDEX(JOGOS!$C$1:$P$16905,$G949,11),"")</f>
        <v/>
      </c>
      <c r="R949" t="str">
        <f>IFERROR(INDEX(JOGOS!$C$1:$P$16905,$G949,12),"")</f>
        <v/>
      </c>
      <c r="S949" t="str">
        <f>IFERROR(INDEX(JOGOS!$C$1:$P$16905,$G949,13),"")</f>
        <v/>
      </c>
      <c r="T949">
        <f t="shared" si="200"/>
        <v>0</v>
      </c>
      <c r="U949">
        <f t="shared" si="192"/>
        <v>0</v>
      </c>
      <c r="V949">
        <f t="shared" si="193"/>
        <v>0</v>
      </c>
      <c r="W949">
        <f t="shared" si="194"/>
        <v>0</v>
      </c>
      <c r="X949">
        <f t="shared" si="195"/>
        <v>0</v>
      </c>
      <c r="Y949">
        <f t="shared" si="196"/>
        <v>0</v>
      </c>
      <c r="Z949">
        <f t="shared" si="197"/>
        <v>0</v>
      </c>
      <c r="AA949">
        <f t="shared" si="198"/>
        <v>0</v>
      </c>
      <c r="AB949">
        <f t="shared" si="199"/>
        <v>0</v>
      </c>
      <c r="AC949">
        <f t="shared" si="201"/>
        <v>0</v>
      </c>
    </row>
    <row r="950" spans="1:29">
      <c r="A950" t="str">
        <f>IF(Tabela3[[#This Row],[GOL CASA]]&lt;&gt;"",Tabela3[[#This Row],[TIME CASA]],"")</f>
        <v/>
      </c>
      <c r="B950" t="str">
        <f>IF(Tabela3[[#This Row],[GOL FORA]]&lt;&gt;"",Tabela3[[#This Row],[TIME FORA]],"")</f>
        <v/>
      </c>
      <c r="D950">
        <f t="shared" si="189"/>
        <v>0</v>
      </c>
      <c r="F950" t="str">
        <f t="shared" si="191"/>
        <v/>
      </c>
      <c r="G950" t="str">
        <f t="shared" si="190"/>
        <v/>
      </c>
      <c r="H950" t="str">
        <f>IFERROR(INDEX(JOGOS!$C$1:$P$16905,$G950,1),"")</f>
        <v/>
      </c>
      <c r="I950" s="29" t="str">
        <f>IFERROR(INDEX(JOGOS!$C$1:$P$16905,$G950,3),"")</f>
        <v/>
      </c>
      <c r="J950" s="29" t="str">
        <f>IFERROR(INDEX(JOGOS!$C$1:$P$16905,$G950,4),"")</f>
        <v/>
      </c>
      <c r="K950" t="str">
        <f>IFERROR(INDEX(JOGOS!$C$1:$P$16905,$G950,5),"")</f>
        <v/>
      </c>
      <c r="L950" t="str">
        <f>IFERROR(INDEX(JOGOS!$C$1:$P$16905,$G950,6),"")</f>
        <v/>
      </c>
      <c r="M950" t="str">
        <f>IFERROR(INDEX(JOGOS!$C$1:$P$16905,$G950,7),"")</f>
        <v/>
      </c>
      <c r="N950" t="str">
        <f>IFERROR(INDEX(JOGOS!$C$1:$P$16905,$G950,8),"")</f>
        <v/>
      </c>
      <c r="O950" t="str">
        <f>IFERROR(INDEX(JOGOS!$C$1:$P$16905,$G950,9),"")</f>
        <v/>
      </c>
      <c r="P950" t="str">
        <f>IFERROR(INDEX(JOGOS!$C$1:$P$16905,$G950,10),"")</f>
        <v/>
      </c>
      <c r="Q950" t="str">
        <f>IFERROR(INDEX(JOGOS!$C$1:$P$16905,$G950,11),"")</f>
        <v/>
      </c>
      <c r="R950" t="str">
        <f>IFERROR(INDEX(JOGOS!$C$1:$P$16905,$G950,12),"")</f>
        <v/>
      </c>
      <c r="S950" t="str">
        <f>IFERROR(INDEX(JOGOS!$C$1:$P$16905,$G950,13),"")</f>
        <v/>
      </c>
      <c r="T950">
        <f t="shared" si="200"/>
        <v>0</v>
      </c>
      <c r="U950">
        <f t="shared" si="192"/>
        <v>0</v>
      </c>
      <c r="V950">
        <f t="shared" si="193"/>
        <v>0</v>
      </c>
      <c r="W950">
        <f t="shared" si="194"/>
        <v>0</v>
      </c>
      <c r="X950">
        <f t="shared" si="195"/>
        <v>0</v>
      </c>
      <c r="Y950">
        <f t="shared" si="196"/>
        <v>0</v>
      </c>
      <c r="Z950">
        <f t="shared" si="197"/>
        <v>0</v>
      </c>
      <c r="AA950">
        <f t="shared" si="198"/>
        <v>0</v>
      </c>
      <c r="AB950">
        <f t="shared" si="199"/>
        <v>0</v>
      </c>
      <c r="AC950">
        <f t="shared" si="201"/>
        <v>0</v>
      </c>
    </row>
    <row r="951" spans="1:29">
      <c r="A951" t="str">
        <f>IF(Tabela3[[#This Row],[GOL CASA]]&lt;&gt;"",Tabela3[[#This Row],[TIME CASA]],"")</f>
        <v/>
      </c>
      <c r="B951" t="str">
        <f>IF(Tabela3[[#This Row],[GOL FORA]]&lt;&gt;"",Tabela3[[#This Row],[TIME FORA]],"")</f>
        <v/>
      </c>
      <c r="D951">
        <f t="shared" si="189"/>
        <v>0</v>
      </c>
      <c r="F951" t="str">
        <f t="shared" si="191"/>
        <v/>
      </c>
      <c r="G951" t="str">
        <f t="shared" si="190"/>
        <v/>
      </c>
      <c r="H951" t="str">
        <f>IFERROR(INDEX(JOGOS!$C$1:$P$16905,$G951,1),"")</f>
        <v/>
      </c>
      <c r="I951" s="29" t="str">
        <f>IFERROR(INDEX(JOGOS!$C$1:$P$16905,$G951,3),"")</f>
        <v/>
      </c>
      <c r="J951" s="29" t="str">
        <f>IFERROR(INDEX(JOGOS!$C$1:$P$16905,$G951,4),"")</f>
        <v/>
      </c>
      <c r="K951" t="str">
        <f>IFERROR(INDEX(JOGOS!$C$1:$P$16905,$G951,5),"")</f>
        <v/>
      </c>
      <c r="L951" t="str">
        <f>IFERROR(INDEX(JOGOS!$C$1:$P$16905,$G951,6),"")</f>
        <v/>
      </c>
      <c r="M951" t="str">
        <f>IFERROR(INDEX(JOGOS!$C$1:$P$16905,$G951,7),"")</f>
        <v/>
      </c>
      <c r="N951" t="str">
        <f>IFERROR(INDEX(JOGOS!$C$1:$P$16905,$G951,8),"")</f>
        <v/>
      </c>
      <c r="O951" t="str">
        <f>IFERROR(INDEX(JOGOS!$C$1:$P$16905,$G951,9),"")</f>
        <v/>
      </c>
      <c r="P951" t="str">
        <f>IFERROR(INDEX(JOGOS!$C$1:$P$16905,$G951,10),"")</f>
        <v/>
      </c>
      <c r="Q951" t="str">
        <f>IFERROR(INDEX(JOGOS!$C$1:$P$16905,$G951,11),"")</f>
        <v/>
      </c>
      <c r="R951" t="str">
        <f>IFERROR(INDEX(JOGOS!$C$1:$P$16905,$G951,12),"")</f>
        <v/>
      </c>
      <c r="S951" t="str">
        <f>IFERROR(INDEX(JOGOS!$C$1:$P$16905,$G951,13),"")</f>
        <v/>
      </c>
      <c r="T951">
        <f t="shared" si="200"/>
        <v>0</v>
      </c>
      <c r="U951">
        <f t="shared" si="192"/>
        <v>0</v>
      </c>
      <c r="V951">
        <f t="shared" si="193"/>
        <v>0</v>
      </c>
      <c r="W951">
        <f t="shared" si="194"/>
        <v>0</v>
      </c>
      <c r="X951">
        <f t="shared" si="195"/>
        <v>0</v>
      </c>
      <c r="Y951">
        <f t="shared" si="196"/>
        <v>0</v>
      </c>
      <c r="Z951">
        <f t="shared" si="197"/>
        <v>0</v>
      </c>
      <c r="AA951">
        <f t="shared" si="198"/>
        <v>0</v>
      </c>
      <c r="AB951">
        <f t="shared" si="199"/>
        <v>0</v>
      </c>
      <c r="AC951">
        <f t="shared" si="201"/>
        <v>0</v>
      </c>
    </row>
    <row r="952" spans="1:29">
      <c r="A952" t="str">
        <f>IF(Tabela3[[#This Row],[GOL CASA]]&lt;&gt;"",Tabela3[[#This Row],[TIME CASA]],"")</f>
        <v/>
      </c>
      <c r="B952" t="str">
        <f>IF(Tabela3[[#This Row],[GOL FORA]]&lt;&gt;"",Tabela3[[#This Row],[TIME FORA]],"")</f>
        <v/>
      </c>
      <c r="D952">
        <f t="shared" si="189"/>
        <v>0</v>
      </c>
      <c r="F952" t="str">
        <f t="shared" si="191"/>
        <v/>
      </c>
      <c r="G952" t="str">
        <f t="shared" si="190"/>
        <v/>
      </c>
      <c r="H952" t="str">
        <f>IFERROR(INDEX(JOGOS!$C$1:$P$16905,$G952,1),"")</f>
        <v/>
      </c>
      <c r="I952" s="29" t="str">
        <f>IFERROR(INDEX(JOGOS!$C$1:$P$16905,$G952,3),"")</f>
        <v/>
      </c>
      <c r="J952" s="29" t="str">
        <f>IFERROR(INDEX(JOGOS!$C$1:$P$16905,$G952,4),"")</f>
        <v/>
      </c>
      <c r="K952" t="str">
        <f>IFERROR(INDEX(JOGOS!$C$1:$P$16905,$G952,5),"")</f>
        <v/>
      </c>
      <c r="L952" t="str">
        <f>IFERROR(INDEX(JOGOS!$C$1:$P$16905,$G952,6),"")</f>
        <v/>
      </c>
      <c r="M952" t="str">
        <f>IFERROR(INDEX(JOGOS!$C$1:$P$16905,$G952,7),"")</f>
        <v/>
      </c>
      <c r="N952" t="str">
        <f>IFERROR(INDEX(JOGOS!$C$1:$P$16905,$G952,8),"")</f>
        <v/>
      </c>
      <c r="O952" t="str">
        <f>IFERROR(INDEX(JOGOS!$C$1:$P$16905,$G952,9),"")</f>
        <v/>
      </c>
      <c r="P952" t="str">
        <f>IFERROR(INDEX(JOGOS!$C$1:$P$16905,$G952,10),"")</f>
        <v/>
      </c>
      <c r="Q952" t="str">
        <f>IFERROR(INDEX(JOGOS!$C$1:$P$16905,$G952,11),"")</f>
        <v/>
      </c>
      <c r="R952" t="str">
        <f>IFERROR(INDEX(JOGOS!$C$1:$P$16905,$G952,12),"")</f>
        <v/>
      </c>
      <c r="S952" t="str">
        <f>IFERROR(INDEX(JOGOS!$C$1:$P$16905,$G952,13),"")</f>
        <v/>
      </c>
      <c r="T952">
        <f t="shared" si="200"/>
        <v>0</v>
      </c>
      <c r="U952">
        <f t="shared" si="192"/>
        <v>0</v>
      </c>
      <c r="V952">
        <f t="shared" si="193"/>
        <v>0</v>
      </c>
      <c r="W952">
        <f t="shared" si="194"/>
        <v>0</v>
      </c>
      <c r="X952">
        <f t="shared" si="195"/>
        <v>0</v>
      </c>
      <c r="Y952">
        <f t="shared" si="196"/>
        <v>0</v>
      </c>
      <c r="Z952">
        <f t="shared" si="197"/>
        <v>0</v>
      </c>
      <c r="AA952">
        <f t="shared" si="198"/>
        <v>0</v>
      </c>
      <c r="AB952">
        <f t="shared" si="199"/>
        <v>0</v>
      </c>
      <c r="AC952">
        <f t="shared" si="201"/>
        <v>0</v>
      </c>
    </row>
    <row r="953" spans="1:29">
      <c r="A953" t="str">
        <f>IF(Tabela3[[#This Row],[GOL CASA]]&lt;&gt;"",Tabela3[[#This Row],[TIME CASA]],"")</f>
        <v/>
      </c>
      <c r="B953" t="str">
        <f>IF(Tabela3[[#This Row],[GOL FORA]]&lt;&gt;"",Tabela3[[#This Row],[TIME FORA]],"")</f>
        <v/>
      </c>
      <c r="D953">
        <f t="shared" si="189"/>
        <v>0</v>
      </c>
      <c r="F953" t="str">
        <f t="shared" si="191"/>
        <v/>
      </c>
      <c r="G953" t="str">
        <f t="shared" si="190"/>
        <v/>
      </c>
      <c r="H953" t="str">
        <f>IFERROR(INDEX(JOGOS!$C$1:$P$16905,$G953,1),"")</f>
        <v/>
      </c>
      <c r="I953" s="29" t="str">
        <f>IFERROR(INDEX(JOGOS!$C$1:$P$16905,$G953,3),"")</f>
        <v/>
      </c>
      <c r="J953" s="29" t="str">
        <f>IFERROR(INDEX(JOGOS!$C$1:$P$16905,$G953,4),"")</f>
        <v/>
      </c>
      <c r="K953" t="str">
        <f>IFERROR(INDEX(JOGOS!$C$1:$P$16905,$G953,5),"")</f>
        <v/>
      </c>
      <c r="L953" t="str">
        <f>IFERROR(INDEX(JOGOS!$C$1:$P$16905,$G953,6),"")</f>
        <v/>
      </c>
      <c r="M953" t="str">
        <f>IFERROR(INDEX(JOGOS!$C$1:$P$16905,$G953,7),"")</f>
        <v/>
      </c>
      <c r="N953" t="str">
        <f>IFERROR(INDEX(JOGOS!$C$1:$P$16905,$G953,8),"")</f>
        <v/>
      </c>
      <c r="O953" t="str">
        <f>IFERROR(INDEX(JOGOS!$C$1:$P$16905,$G953,9),"")</f>
        <v/>
      </c>
      <c r="P953" t="str">
        <f>IFERROR(INDEX(JOGOS!$C$1:$P$16905,$G953,10),"")</f>
        <v/>
      </c>
      <c r="Q953" t="str">
        <f>IFERROR(INDEX(JOGOS!$C$1:$P$16905,$G953,11),"")</f>
        <v/>
      </c>
      <c r="R953" t="str">
        <f>IFERROR(INDEX(JOGOS!$C$1:$P$16905,$G953,12),"")</f>
        <v/>
      </c>
      <c r="S953" t="str">
        <f>IFERROR(INDEX(JOGOS!$C$1:$P$16905,$G953,13),"")</f>
        <v/>
      </c>
      <c r="T953">
        <f t="shared" si="200"/>
        <v>0</v>
      </c>
      <c r="U953">
        <f t="shared" si="192"/>
        <v>0</v>
      </c>
      <c r="V953">
        <f t="shared" si="193"/>
        <v>0</v>
      </c>
      <c r="W953">
        <f t="shared" si="194"/>
        <v>0</v>
      </c>
      <c r="X953">
        <f t="shared" si="195"/>
        <v>0</v>
      </c>
      <c r="Y953">
        <f t="shared" si="196"/>
        <v>0</v>
      </c>
      <c r="Z953">
        <f t="shared" si="197"/>
        <v>0</v>
      </c>
      <c r="AA953">
        <f t="shared" si="198"/>
        <v>0</v>
      </c>
      <c r="AB953">
        <f t="shared" si="199"/>
        <v>0</v>
      </c>
      <c r="AC953">
        <f t="shared" si="201"/>
        <v>0</v>
      </c>
    </row>
    <row r="954" spans="1:29">
      <c r="A954" t="str">
        <f>IF(Tabela3[[#This Row],[GOL CASA]]&lt;&gt;"",Tabela3[[#This Row],[TIME CASA]],"")</f>
        <v/>
      </c>
      <c r="B954" t="str">
        <f>IF(Tabela3[[#This Row],[GOL FORA]]&lt;&gt;"",Tabela3[[#This Row],[TIME FORA]],"")</f>
        <v/>
      </c>
      <c r="D954">
        <f t="shared" si="189"/>
        <v>0</v>
      </c>
      <c r="F954" t="str">
        <f t="shared" si="191"/>
        <v/>
      </c>
      <c r="G954" t="str">
        <f t="shared" si="190"/>
        <v/>
      </c>
      <c r="H954" t="str">
        <f>IFERROR(INDEX(JOGOS!$C$1:$P$16905,$G954,1),"")</f>
        <v/>
      </c>
      <c r="I954" s="29" t="str">
        <f>IFERROR(INDEX(JOGOS!$C$1:$P$16905,$G954,3),"")</f>
        <v/>
      </c>
      <c r="J954" s="29" t="str">
        <f>IFERROR(INDEX(JOGOS!$C$1:$P$16905,$G954,4),"")</f>
        <v/>
      </c>
      <c r="K954" t="str">
        <f>IFERROR(INDEX(JOGOS!$C$1:$P$16905,$G954,5),"")</f>
        <v/>
      </c>
      <c r="L954" t="str">
        <f>IFERROR(INDEX(JOGOS!$C$1:$P$16905,$G954,6),"")</f>
        <v/>
      </c>
      <c r="M954" t="str">
        <f>IFERROR(INDEX(JOGOS!$C$1:$P$16905,$G954,7),"")</f>
        <v/>
      </c>
      <c r="N954" t="str">
        <f>IFERROR(INDEX(JOGOS!$C$1:$P$16905,$G954,8),"")</f>
        <v/>
      </c>
      <c r="O954" t="str">
        <f>IFERROR(INDEX(JOGOS!$C$1:$P$16905,$G954,9),"")</f>
        <v/>
      </c>
      <c r="P954" t="str">
        <f>IFERROR(INDEX(JOGOS!$C$1:$P$16905,$G954,10),"")</f>
        <v/>
      </c>
      <c r="Q954" t="str">
        <f>IFERROR(INDEX(JOGOS!$C$1:$P$16905,$G954,11),"")</f>
        <v/>
      </c>
      <c r="R954" t="str">
        <f>IFERROR(INDEX(JOGOS!$C$1:$P$16905,$G954,12),"")</f>
        <v/>
      </c>
      <c r="S954" t="str">
        <f>IFERROR(INDEX(JOGOS!$C$1:$P$16905,$G954,13),"")</f>
        <v/>
      </c>
      <c r="T954">
        <f t="shared" si="200"/>
        <v>0</v>
      </c>
      <c r="U954">
        <f t="shared" si="192"/>
        <v>0</v>
      </c>
      <c r="V954">
        <f t="shared" si="193"/>
        <v>0</v>
      </c>
      <c r="W954">
        <f t="shared" si="194"/>
        <v>0</v>
      </c>
      <c r="X954">
        <f t="shared" si="195"/>
        <v>0</v>
      </c>
      <c r="Y954">
        <f t="shared" si="196"/>
        <v>0</v>
      </c>
      <c r="Z954">
        <f t="shared" si="197"/>
        <v>0</v>
      </c>
      <c r="AA954">
        <f t="shared" si="198"/>
        <v>0</v>
      </c>
      <c r="AB954">
        <f t="shared" si="199"/>
        <v>0</v>
      </c>
      <c r="AC954">
        <f t="shared" si="201"/>
        <v>0</v>
      </c>
    </row>
    <row r="955" spans="1:29">
      <c r="A955" t="str">
        <f>IF(Tabela3[[#This Row],[GOL CASA]]&lt;&gt;"",Tabela3[[#This Row],[TIME CASA]],"")</f>
        <v/>
      </c>
      <c r="B955" t="str">
        <f>IF(Tabela3[[#This Row],[GOL FORA]]&lt;&gt;"",Tabela3[[#This Row],[TIME FORA]],"")</f>
        <v/>
      </c>
      <c r="D955">
        <f t="shared" si="189"/>
        <v>0</v>
      </c>
      <c r="F955" t="str">
        <f t="shared" si="191"/>
        <v/>
      </c>
      <c r="G955" t="str">
        <f t="shared" si="190"/>
        <v/>
      </c>
      <c r="H955" t="str">
        <f>IFERROR(INDEX(JOGOS!$C$1:$P$16905,$G955,1),"")</f>
        <v/>
      </c>
      <c r="I955" s="29" t="str">
        <f>IFERROR(INDEX(JOGOS!$C$1:$P$16905,$G955,3),"")</f>
        <v/>
      </c>
      <c r="J955" s="29" t="str">
        <f>IFERROR(INDEX(JOGOS!$C$1:$P$16905,$G955,4),"")</f>
        <v/>
      </c>
      <c r="K955" t="str">
        <f>IFERROR(INDEX(JOGOS!$C$1:$P$16905,$G955,5),"")</f>
        <v/>
      </c>
      <c r="L955" t="str">
        <f>IFERROR(INDEX(JOGOS!$C$1:$P$16905,$G955,6),"")</f>
        <v/>
      </c>
      <c r="M955" t="str">
        <f>IFERROR(INDEX(JOGOS!$C$1:$P$16905,$G955,7),"")</f>
        <v/>
      </c>
      <c r="N955" t="str">
        <f>IFERROR(INDEX(JOGOS!$C$1:$P$16905,$G955,8),"")</f>
        <v/>
      </c>
      <c r="O955" t="str">
        <f>IFERROR(INDEX(JOGOS!$C$1:$P$16905,$G955,9),"")</f>
        <v/>
      </c>
      <c r="P955" t="str">
        <f>IFERROR(INDEX(JOGOS!$C$1:$P$16905,$G955,10),"")</f>
        <v/>
      </c>
      <c r="Q955" t="str">
        <f>IFERROR(INDEX(JOGOS!$C$1:$P$16905,$G955,11),"")</f>
        <v/>
      </c>
      <c r="R955" t="str">
        <f>IFERROR(INDEX(JOGOS!$C$1:$P$16905,$G955,12),"")</f>
        <v/>
      </c>
      <c r="S955" t="str">
        <f>IFERROR(INDEX(JOGOS!$C$1:$P$16905,$G955,13),"")</f>
        <v/>
      </c>
      <c r="T955">
        <f t="shared" si="200"/>
        <v>0</v>
      </c>
      <c r="U955">
        <f t="shared" si="192"/>
        <v>0</v>
      </c>
      <c r="V955">
        <f t="shared" si="193"/>
        <v>0</v>
      </c>
      <c r="W955">
        <f t="shared" si="194"/>
        <v>0</v>
      </c>
      <c r="X955">
        <f t="shared" si="195"/>
        <v>0</v>
      </c>
      <c r="Y955">
        <f t="shared" si="196"/>
        <v>0</v>
      </c>
      <c r="Z955">
        <f t="shared" si="197"/>
        <v>0</v>
      </c>
      <c r="AA955">
        <f t="shared" si="198"/>
        <v>0</v>
      </c>
      <c r="AB955">
        <f t="shared" si="199"/>
        <v>0</v>
      </c>
      <c r="AC955">
        <f t="shared" si="201"/>
        <v>0</v>
      </c>
    </row>
    <row r="956" spans="1:29">
      <c r="A956" t="str">
        <f>IF(Tabela3[[#This Row],[GOL CASA]]&lt;&gt;"",Tabela3[[#This Row],[TIME CASA]],"")</f>
        <v/>
      </c>
      <c r="B956" t="str">
        <f>IF(Tabela3[[#This Row],[GOL FORA]]&lt;&gt;"",Tabela3[[#This Row],[TIME FORA]],"")</f>
        <v/>
      </c>
      <c r="D956">
        <f t="shared" si="189"/>
        <v>0</v>
      </c>
      <c r="F956" t="str">
        <f t="shared" si="191"/>
        <v/>
      </c>
      <c r="G956" t="str">
        <f t="shared" si="190"/>
        <v/>
      </c>
      <c r="H956" t="str">
        <f>IFERROR(INDEX(JOGOS!$C$1:$P$16905,$G956,1),"")</f>
        <v/>
      </c>
      <c r="I956" s="29" t="str">
        <f>IFERROR(INDEX(JOGOS!$C$1:$P$16905,$G956,3),"")</f>
        <v/>
      </c>
      <c r="J956" s="29" t="str">
        <f>IFERROR(INDEX(JOGOS!$C$1:$P$16905,$G956,4),"")</f>
        <v/>
      </c>
      <c r="K956" t="str">
        <f>IFERROR(INDEX(JOGOS!$C$1:$P$16905,$G956,5),"")</f>
        <v/>
      </c>
      <c r="L956" t="str">
        <f>IFERROR(INDEX(JOGOS!$C$1:$P$16905,$G956,6),"")</f>
        <v/>
      </c>
      <c r="M956" t="str">
        <f>IFERROR(INDEX(JOGOS!$C$1:$P$16905,$G956,7),"")</f>
        <v/>
      </c>
      <c r="N956" t="str">
        <f>IFERROR(INDEX(JOGOS!$C$1:$P$16905,$G956,8),"")</f>
        <v/>
      </c>
      <c r="O956" t="str">
        <f>IFERROR(INDEX(JOGOS!$C$1:$P$16905,$G956,9),"")</f>
        <v/>
      </c>
      <c r="P956" t="str">
        <f>IFERROR(INDEX(JOGOS!$C$1:$P$16905,$G956,10),"")</f>
        <v/>
      </c>
      <c r="Q956" t="str">
        <f>IFERROR(INDEX(JOGOS!$C$1:$P$16905,$G956,11),"")</f>
        <v/>
      </c>
      <c r="R956" t="str">
        <f>IFERROR(INDEX(JOGOS!$C$1:$P$16905,$G956,12),"")</f>
        <v/>
      </c>
      <c r="S956" t="str">
        <f>IFERROR(INDEX(JOGOS!$C$1:$P$16905,$G956,13),"")</f>
        <v/>
      </c>
      <c r="T956">
        <f t="shared" si="200"/>
        <v>0</v>
      </c>
      <c r="U956">
        <f t="shared" si="192"/>
        <v>0</v>
      </c>
      <c r="V956">
        <f t="shared" si="193"/>
        <v>0</v>
      </c>
      <c r="W956">
        <f t="shared" si="194"/>
        <v>0</v>
      </c>
      <c r="X956">
        <f t="shared" si="195"/>
        <v>0</v>
      </c>
      <c r="Y956">
        <f t="shared" si="196"/>
        <v>0</v>
      </c>
      <c r="Z956">
        <f t="shared" si="197"/>
        <v>0</v>
      </c>
      <c r="AA956">
        <f t="shared" si="198"/>
        <v>0</v>
      </c>
      <c r="AB956">
        <f t="shared" si="199"/>
        <v>0</v>
      </c>
      <c r="AC956">
        <f t="shared" si="201"/>
        <v>0</v>
      </c>
    </row>
    <row r="957" spans="1:29">
      <c r="A957" t="str">
        <f>IF(Tabela3[[#This Row],[GOL CASA]]&lt;&gt;"",Tabela3[[#This Row],[TIME CASA]],"")</f>
        <v/>
      </c>
      <c r="B957" t="str">
        <f>IF(Tabela3[[#This Row],[GOL FORA]]&lt;&gt;"",Tabela3[[#This Row],[TIME FORA]],"")</f>
        <v/>
      </c>
      <c r="D957">
        <f t="shared" si="189"/>
        <v>0</v>
      </c>
      <c r="F957" t="str">
        <f t="shared" si="191"/>
        <v/>
      </c>
      <c r="G957" t="str">
        <f t="shared" si="190"/>
        <v/>
      </c>
      <c r="H957" t="str">
        <f>IFERROR(INDEX(JOGOS!$C$1:$P$16905,$G957,1),"")</f>
        <v/>
      </c>
      <c r="I957" s="29" t="str">
        <f>IFERROR(INDEX(JOGOS!$C$1:$P$16905,$G957,3),"")</f>
        <v/>
      </c>
      <c r="J957" s="29" t="str">
        <f>IFERROR(INDEX(JOGOS!$C$1:$P$16905,$G957,4),"")</f>
        <v/>
      </c>
      <c r="K957" t="str">
        <f>IFERROR(INDEX(JOGOS!$C$1:$P$16905,$G957,5),"")</f>
        <v/>
      </c>
      <c r="L957" t="str">
        <f>IFERROR(INDEX(JOGOS!$C$1:$P$16905,$G957,6),"")</f>
        <v/>
      </c>
      <c r="M957" t="str">
        <f>IFERROR(INDEX(JOGOS!$C$1:$P$16905,$G957,7),"")</f>
        <v/>
      </c>
      <c r="N957" t="str">
        <f>IFERROR(INDEX(JOGOS!$C$1:$P$16905,$G957,8),"")</f>
        <v/>
      </c>
      <c r="O957" t="str">
        <f>IFERROR(INDEX(JOGOS!$C$1:$P$16905,$G957,9),"")</f>
        <v/>
      </c>
      <c r="P957" t="str">
        <f>IFERROR(INDEX(JOGOS!$C$1:$P$16905,$G957,10),"")</f>
        <v/>
      </c>
      <c r="Q957" t="str">
        <f>IFERROR(INDEX(JOGOS!$C$1:$P$16905,$G957,11),"")</f>
        <v/>
      </c>
      <c r="R957" t="str">
        <f>IFERROR(INDEX(JOGOS!$C$1:$P$16905,$G957,12),"")</f>
        <v/>
      </c>
      <c r="S957" t="str">
        <f>IFERROR(INDEX(JOGOS!$C$1:$P$16905,$G957,13),"")</f>
        <v/>
      </c>
      <c r="T957">
        <f t="shared" si="200"/>
        <v>0</v>
      </c>
      <c r="U957">
        <f t="shared" si="192"/>
        <v>0</v>
      </c>
      <c r="V957">
        <f t="shared" si="193"/>
        <v>0</v>
      </c>
      <c r="W957">
        <f t="shared" si="194"/>
        <v>0</v>
      </c>
      <c r="X957">
        <f t="shared" si="195"/>
        <v>0</v>
      </c>
      <c r="Y957">
        <f t="shared" si="196"/>
        <v>0</v>
      </c>
      <c r="Z957">
        <f t="shared" si="197"/>
        <v>0</v>
      </c>
      <c r="AA957">
        <f t="shared" si="198"/>
        <v>0</v>
      </c>
      <c r="AB957">
        <f t="shared" si="199"/>
        <v>0</v>
      </c>
      <c r="AC957">
        <f t="shared" si="201"/>
        <v>0</v>
      </c>
    </row>
    <row r="958" spans="1:29">
      <c r="A958" t="str">
        <f>IF(Tabela3[[#This Row],[GOL CASA]]&lt;&gt;"",Tabela3[[#This Row],[TIME CASA]],"")</f>
        <v>Den Bosch</v>
      </c>
      <c r="B958" t="str">
        <f>IF(Tabela3[[#This Row],[GOL FORA]]&lt;&gt;"",Tabela3[[#This Row],[TIME FORA]],"")</f>
        <v>Eindhoven</v>
      </c>
      <c r="D958">
        <f t="shared" si="189"/>
        <v>0</v>
      </c>
      <c r="F958" t="str">
        <f t="shared" si="191"/>
        <v/>
      </c>
      <c r="G958" t="str">
        <f t="shared" si="190"/>
        <v/>
      </c>
      <c r="H958" t="str">
        <f>IFERROR(INDEX(JOGOS!$C$1:$P$16905,$G958,1),"")</f>
        <v/>
      </c>
      <c r="I958" s="29" t="str">
        <f>IFERROR(INDEX(JOGOS!$C$1:$P$16905,$G958,3),"")</f>
        <v/>
      </c>
      <c r="J958" s="29" t="str">
        <f>IFERROR(INDEX(JOGOS!$C$1:$P$16905,$G958,4),"")</f>
        <v/>
      </c>
      <c r="K958" t="str">
        <f>IFERROR(INDEX(JOGOS!$C$1:$P$16905,$G958,5),"")</f>
        <v/>
      </c>
      <c r="L958" t="str">
        <f>IFERROR(INDEX(JOGOS!$C$1:$P$16905,$G958,6),"")</f>
        <v/>
      </c>
      <c r="M958" t="str">
        <f>IFERROR(INDEX(JOGOS!$C$1:$P$16905,$G958,7),"")</f>
        <v/>
      </c>
      <c r="N958" t="str">
        <f>IFERROR(INDEX(JOGOS!$C$1:$P$16905,$G958,8),"")</f>
        <v/>
      </c>
      <c r="O958" t="str">
        <f>IFERROR(INDEX(JOGOS!$C$1:$P$16905,$G958,9),"")</f>
        <v/>
      </c>
      <c r="P958" t="str">
        <f>IFERROR(INDEX(JOGOS!$C$1:$P$16905,$G958,10),"")</f>
        <v/>
      </c>
      <c r="Q958" t="str">
        <f>IFERROR(INDEX(JOGOS!$C$1:$P$16905,$G958,11),"")</f>
        <v/>
      </c>
      <c r="R958" t="str">
        <f>IFERROR(INDEX(JOGOS!$C$1:$P$16905,$G958,12),"")</f>
        <v/>
      </c>
      <c r="S958" t="str">
        <f>IFERROR(INDEX(JOGOS!$C$1:$P$16905,$G958,13),"")</f>
        <v/>
      </c>
      <c r="T958">
        <f t="shared" si="200"/>
        <v>0</v>
      </c>
      <c r="U958">
        <f t="shared" si="192"/>
        <v>0</v>
      </c>
      <c r="V958">
        <f t="shared" si="193"/>
        <v>0</v>
      </c>
      <c r="W958">
        <f t="shared" si="194"/>
        <v>0</v>
      </c>
      <c r="X958">
        <f t="shared" si="195"/>
        <v>0</v>
      </c>
      <c r="Y958">
        <f t="shared" si="196"/>
        <v>0</v>
      </c>
      <c r="Z958">
        <f t="shared" si="197"/>
        <v>0</v>
      </c>
      <c r="AA958">
        <f t="shared" si="198"/>
        <v>0</v>
      </c>
      <c r="AB958">
        <f t="shared" si="199"/>
        <v>0</v>
      </c>
      <c r="AC958">
        <f t="shared" si="201"/>
        <v>0</v>
      </c>
    </row>
    <row r="959" spans="1:29">
      <c r="A959" t="str">
        <f>IF(Tabela3[[#This Row],[GOL CASA]]&lt;&gt;"",Tabela3[[#This Row],[TIME CASA]],"")</f>
        <v>Dordrecht</v>
      </c>
      <c r="B959" t="str">
        <f>IF(Tabela3[[#This Row],[GOL FORA]]&lt;&gt;"",Tabela3[[#This Row],[TIME FORA]],"")</f>
        <v>Roda JC</v>
      </c>
      <c r="D959">
        <f t="shared" si="189"/>
        <v>0</v>
      </c>
      <c r="F959" t="str">
        <f t="shared" si="191"/>
        <v/>
      </c>
      <c r="G959" t="str">
        <f t="shared" si="190"/>
        <v/>
      </c>
      <c r="H959" t="str">
        <f>IFERROR(INDEX(JOGOS!$C$1:$P$16905,$G959,1),"")</f>
        <v/>
      </c>
      <c r="I959" s="29" t="str">
        <f>IFERROR(INDEX(JOGOS!$C$1:$P$16905,$G959,3),"")</f>
        <v/>
      </c>
      <c r="J959" s="29" t="str">
        <f>IFERROR(INDEX(JOGOS!$C$1:$P$16905,$G959,4),"")</f>
        <v/>
      </c>
      <c r="K959" t="str">
        <f>IFERROR(INDEX(JOGOS!$C$1:$P$16905,$G959,5),"")</f>
        <v/>
      </c>
      <c r="L959" t="str">
        <f>IFERROR(INDEX(JOGOS!$C$1:$P$16905,$G959,6),"")</f>
        <v/>
      </c>
      <c r="M959" t="str">
        <f>IFERROR(INDEX(JOGOS!$C$1:$P$16905,$G959,7),"")</f>
        <v/>
      </c>
      <c r="N959" t="str">
        <f>IFERROR(INDEX(JOGOS!$C$1:$P$16905,$G959,8),"")</f>
        <v/>
      </c>
      <c r="O959" t="str">
        <f>IFERROR(INDEX(JOGOS!$C$1:$P$16905,$G959,9),"")</f>
        <v/>
      </c>
      <c r="P959" t="str">
        <f>IFERROR(INDEX(JOGOS!$C$1:$P$16905,$G959,10),"")</f>
        <v/>
      </c>
      <c r="Q959" t="str">
        <f>IFERROR(INDEX(JOGOS!$C$1:$P$16905,$G959,11),"")</f>
        <v/>
      </c>
      <c r="R959" t="str">
        <f>IFERROR(INDEX(JOGOS!$C$1:$P$16905,$G959,12),"")</f>
        <v/>
      </c>
      <c r="S959" t="str">
        <f>IFERROR(INDEX(JOGOS!$C$1:$P$16905,$G959,13),"")</f>
        <v/>
      </c>
      <c r="T959">
        <f t="shared" si="200"/>
        <v>0</v>
      </c>
      <c r="U959">
        <f t="shared" si="192"/>
        <v>0</v>
      </c>
      <c r="V959">
        <f t="shared" si="193"/>
        <v>0</v>
      </c>
      <c r="W959">
        <f t="shared" si="194"/>
        <v>0</v>
      </c>
      <c r="X959">
        <f t="shared" si="195"/>
        <v>0</v>
      </c>
      <c r="Y959">
        <f t="shared" si="196"/>
        <v>0</v>
      </c>
      <c r="Z959">
        <f t="shared" si="197"/>
        <v>0</v>
      </c>
      <c r="AA959">
        <f t="shared" si="198"/>
        <v>0</v>
      </c>
      <c r="AB959">
        <f t="shared" si="199"/>
        <v>0</v>
      </c>
      <c r="AC959">
        <f t="shared" si="201"/>
        <v>0</v>
      </c>
    </row>
    <row r="960" spans="1:29">
      <c r="A960" t="str">
        <f>IF(Tabela3[[#This Row],[GOL CASA]]&lt;&gt;"",Tabela3[[#This Row],[TIME CASA]],"")</f>
        <v>Heracles</v>
      </c>
      <c r="B960" t="str">
        <f>IF(Tabela3[[#This Row],[GOL FORA]]&lt;&gt;"",Tabela3[[#This Row],[TIME FORA]],"")</f>
        <v>ADO Den Haag</v>
      </c>
      <c r="D960">
        <f t="shared" si="189"/>
        <v>0</v>
      </c>
      <c r="F960" t="str">
        <f t="shared" si="191"/>
        <v/>
      </c>
      <c r="G960" t="str">
        <f t="shared" si="190"/>
        <v/>
      </c>
      <c r="H960" t="str">
        <f>IFERROR(INDEX(JOGOS!$C$1:$P$16905,$G960,1),"")</f>
        <v/>
      </c>
      <c r="I960" s="29" t="str">
        <f>IFERROR(INDEX(JOGOS!$C$1:$P$16905,$G960,3),"")</f>
        <v/>
      </c>
      <c r="J960" s="29" t="str">
        <f>IFERROR(INDEX(JOGOS!$C$1:$P$16905,$G960,4),"")</f>
        <v/>
      </c>
      <c r="K960" t="str">
        <f>IFERROR(INDEX(JOGOS!$C$1:$P$16905,$G960,5),"")</f>
        <v/>
      </c>
      <c r="L960" t="str">
        <f>IFERROR(INDEX(JOGOS!$C$1:$P$16905,$G960,6),"")</f>
        <v/>
      </c>
      <c r="M960" t="str">
        <f>IFERROR(INDEX(JOGOS!$C$1:$P$16905,$G960,7),"")</f>
        <v/>
      </c>
      <c r="N960" t="str">
        <f>IFERROR(INDEX(JOGOS!$C$1:$P$16905,$G960,8),"")</f>
        <v/>
      </c>
      <c r="O960" t="str">
        <f>IFERROR(INDEX(JOGOS!$C$1:$P$16905,$G960,9),"")</f>
        <v/>
      </c>
      <c r="P960" t="str">
        <f>IFERROR(INDEX(JOGOS!$C$1:$P$16905,$G960,10),"")</f>
        <v/>
      </c>
      <c r="Q960" t="str">
        <f>IFERROR(INDEX(JOGOS!$C$1:$P$16905,$G960,11),"")</f>
        <v/>
      </c>
      <c r="R960" t="str">
        <f>IFERROR(INDEX(JOGOS!$C$1:$P$16905,$G960,12),"")</f>
        <v/>
      </c>
      <c r="S960" t="str">
        <f>IFERROR(INDEX(JOGOS!$C$1:$P$16905,$G960,13),"")</f>
        <v/>
      </c>
      <c r="T960">
        <f t="shared" si="200"/>
        <v>0</v>
      </c>
      <c r="U960">
        <f t="shared" si="192"/>
        <v>0</v>
      </c>
      <c r="V960">
        <f t="shared" si="193"/>
        <v>0</v>
      </c>
      <c r="W960">
        <f t="shared" si="194"/>
        <v>0</v>
      </c>
      <c r="X960">
        <f t="shared" si="195"/>
        <v>0</v>
      </c>
      <c r="Y960">
        <f t="shared" si="196"/>
        <v>0</v>
      </c>
      <c r="Z960">
        <f t="shared" si="197"/>
        <v>0</v>
      </c>
      <c r="AA960">
        <f t="shared" si="198"/>
        <v>0</v>
      </c>
      <c r="AB960">
        <f t="shared" si="199"/>
        <v>0</v>
      </c>
      <c r="AC960">
        <f t="shared" si="201"/>
        <v>0</v>
      </c>
    </row>
    <row r="961" spans="1:29">
      <c r="A961" t="str">
        <f>IF(Tabela3[[#This Row],[GOL CASA]]&lt;&gt;"",Tabela3[[#This Row],[TIME CASA]],"")</f>
        <v>NAC Breda</v>
      </c>
      <c r="B961" t="str">
        <f>IF(Tabela3[[#This Row],[GOL FORA]]&lt;&gt;"",Tabela3[[#This Row],[TIME FORA]],"")</f>
        <v>Helmond Sport</v>
      </c>
      <c r="D961">
        <f t="shared" si="189"/>
        <v>0</v>
      </c>
      <c r="F961" t="str">
        <f t="shared" si="191"/>
        <v/>
      </c>
      <c r="G961" t="str">
        <f t="shared" si="190"/>
        <v/>
      </c>
      <c r="H961" t="str">
        <f>IFERROR(INDEX(JOGOS!$C$1:$P$16905,$G961,1),"")</f>
        <v/>
      </c>
      <c r="I961" s="29" t="str">
        <f>IFERROR(INDEX(JOGOS!$C$1:$P$16905,$G961,3),"")</f>
        <v/>
      </c>
      <c r="J961" s="29" t="str">
        <f>IFERROR(INDEX(JOGOS!$C$1:$P$16905,$G961,4),"")</f>
        <v/>
      </c>
      <c r="K961" t="str">
        <f>IFERROR(INDEX(JOGOS!$C$1:$P$16905,$G961,5),"")</f>
        <v/>
      </c>
      <c r="L961" t="str">
        <f>IFERROR(INDEX(JOGOS!$C$1:$P$16905,$G961,6),"")</f>
        <v/>
      </c>
      <c r="M961" t="str">
        <f>IFERROR(INDEX(JOGOS!$C$1:$P$16905,$G961,7),"")</f>
        <v/>
      </c>
      <c r="N961" t="str">
        <f>IFERROR(INDEX(JOGOS!$C$1:$P$16905,$G961,8),"")</f>
        <v/>
      </c>
      <c r="O961" t="str">
        <f>IFERROR(INDEX(JOGOS!$C$1:$P$16905,$G961,9),"")</f>
        <v/>
      </c>
      <c r="P961" t="str">
        <f>IFERROR(INDEX(JOGOS!$C$1:$P$16905,$G961,10),"")</f>
        <v/>
      </c>
      <c r="Q961" t="str">
        <f>IFERROR(INDEX(JOGOS!$C$1:$P$16905,$G961,11),"")</f>
        <v/>
      </c>
      <c r="R961" t="str">
        <f>IFERROR(INDEX(JOGOS!$C$1:$P$16905,$G961,12),"")</f>
        <v/>
      </c>
      <c r="S961" t="str">
        <f>IFERROR(INDEX(JOGOS!$C$1:$P$16905,$G961,13),"")</f>
        <v/>
      </c>
      <c r="T961">
        <f t="shared" si="200"/>
        <v>0</v>
      </c>
      <c r="U961">
        <f t="shared" si="192"/>
        <v>0</v>
      </c>
      <c r="V961">
        <f t="shared" si="193"/>
        <v>0</v>
      </c>
      <c r="W961">
        <f t="shared" si="194"/>
        <v>0</v>
      </c>
      <c r="X961">
        <f t="shared" si="195"/>
        <v>0</v>
      </c>
      <c r="Y961">
        <f t="shared" si="196"/>
        <v>0</v>
      </c>
      <c r="Z961">
        <f t="shared" si="197"/>
        <v>0</v>
      </c>
      <c r="AA961">
        <f t="shared" si="198"/>
        <v>0</v>
      </c>
      <c r="AB961">
        <f t="shared" si="199"/>
        <v>0</v>
      </c>
      <c r="AC961">
        <f t="shared" si="201"/>
        <v>0</v>
      </c>
    </row>
    <row r="962" spans="1:29">
      <c r="A962" t="str">
        <f>IF(Tabela3[[#This Row],[GOL CASA]]&lt;&gt;"",Tabela3[[#This Row],[TIME CASA]],"")</f>
        <v>Oss</v>
      </c>
      <c r="B962" t="str">
        <f>IF(Tabela3[[#This Row],[GOL FORA]]&lt;&gt;"",Tabela3[[#This Row],[TIME FORA]],"")</f>
        <v>Utrecht II</v>
      </c>
      <c r="D962">
        <f t="shared" ref="D962:D1000" si="202">IF(OR(A962=$C$3,B962=$C$3),1,0)</f>
        <v>0</v>
      </c>
      <c r="F962" t="str">
        <f t="shared" si="191"/>
        <v/>
      </c>
      <c r="G962" t="str">
        <f t="shared" ref="G962:G1000" si="203">IFERROR(LARGE(F:F,ROW(A961)),"")</f>
        <v/>
      </c>
      <c r="H962" t="str">
        <f>IFERROR(INDEX(JOGOS!$C$1:$P$16905,$G962,1),"")</f>
        <v/>
      </c>
      <c r="I962" s="29" t="str">
        <f>IFERROR(INDEX(JOGOS!$C$1:$P$16905,$G962,3),"")</f>
        <v/>
      </c>
      <c r="J962" s="29" t="str">
        <f>IFERROR(INDEX(JOGOS!$C$1:$P$16905,$G962,4),"")</f>
        <v/>
      </c>
      <c r="K962" t="str">
        <f>IFERROR(INDEX(JOGOS!$C$1:$P$16905,$G962,5),"")</f>
        <v/>
      </c>
      <c r="L962" t="str">
        <f>IFERROR(INDEX(JOGOS!$C$1:$P$16905,$G962,6),"")</f>
        <v/>
      </c>
      <c r="M962" t="str">
        <f>IFERROR(INDEX(JOGOS!$C$1:$P$16905,$G962,7),"")</f>
        <v/>
      </c>
      <c r="N962" t="str">
        <f>IFERROR(INDEX(JOGOS!$C$1:$P$16905,$G962,8),"")</f>
        <v/>
      </c>
      <c r="O962" t="str">
        <f>IFERROR(INDEX(JOGOS!$C$1:$P$16905,$G962,9),"")</f>
        <v/>
      </c>
      <c r="P962" t="str">
        <f>IFERROR(INDEX(JOGOS!$C$1:$P$16905,$G962,10),"")</f>
        <v/>
      </c>
      <c r="Q962" t="str">
        <f>IFERROR(INDEX(JOGOS!$C$1:$P$16905,$G962,11),"")</f>
        <v/>
      </c>
      <c r="R962" t="str">
        <f>IFERROR(INDEX(JOGOS!$C$1:$P$16905,$G962,12),"")</f>
        <v/>
      </c>
      <c r="S962" t="str">
        <f>IFERROR(INDEX(JOGOS!$C$1:$P$16905,$G962,13),"")</f>
        <v/>
      </c>
      <c r="T962">
        <f t="shared" si="200"/>
        <v>0</v>
      </c>
      <c r="U962">
        <f t="shared" si="192"/>
        <v>0</v>
      </c>
      <c r="V962">
        <f t="shared" si="193"/>
        <v>0</v>
      </c>
      <c r="W962">
        <f t="shared" si="194"/>
        <v>0</v>
      </c>
      <c r="X962">
        <f t="shared" si="195"/>
        <v>0</v>
      </c>
      <c r="Y962">
        <f t="shared" si="196"/>
        <v>0</v>
      </c>
      <c r="Z962">
        <f t="shared" si="197"/>
        <v>0</v>
      </c>
      <c r="AA962">
        <f t="shared" si="198"/>
        <v>0</v>
      </c>
      <c r="AB962">
        <f t="shared" si="199"/>
        <v>0</v>
      </c>
      <c r="AC962">
        <f t="shared" si="201"/>
        <v>0</v>
      </c>
    </row>
    <row r="963" spans="1:29">
      <c r="A963" t="str">
        <f>IF(Tabela3[[#This Row],[GOL CASA]]&lt;&gt;"",Tabela3[[#This Row],[TIME CASA]],"")</f>
        <v>VVV</v>
      </c>
      <c r="B963" t="str">
        <f>IF(Tabela3[[#This Row],[GOL FORA]]&lt;&gt;"",Tabela3[[#This Row],[TIME FORA]],"")</f>
        <v>Almere City</v>
      </c>
      <c r="D963">
        <f t="shared" si="202"/>
        <v>0</v>
      </c>
      <c r="F963" t="str">
        <f t="shared" ref="F963:F1000" si="204">IF(D963=1,ROW(),"")</f>
        <v/>
      </c>
      <c r="G963" t="str">
        <f t="shared" si="203"/>
        <v/>
      </c>
      <c r="H963" t="str">
        <f>IFERROR(INDEX(JOGOS!$C$1:$P$16905,$G963,1),"")</f>
        <v/>
      </c>
      <c r="I963" s="29" t="str">
        <f>IFERROR(INDEX(JOGOS!$C$1:$P$16905,$G963,3),"")</f>
        <v/>
      </c>
      <c r="J963" s="29" t="str">
        <f>IFERROR(INDEX(JOGOS!$C$1:$P$16905,$G963,4),"")</f>
        <v/>
      </c>
      <c r="K963" t="str">
        <f>IFERROR(INDEX(JOGOS!$C$1:$P$16905,$G963,5),"")</f>
        <v/>
      </c>
      <c r="L963" t="str">
        <f>IFERROR(INDEX(JOGOS!$C$1:$P$16905,$G963,6),"")</f>
        <v/>
      </c>
      <c r="M963" t="str">
        <f>IFERROR(INDEX(JOGOS!$C$1:$P$16905,$G963,7),"")</f>
        <v/>
      </c>
      <c r="N963" t="str">
        <f>IFERROR(INDEX(JOGOS!$C$1:$P$16905,$G963,8),"")</f>
        <v/>
      </c>
      <c r="O963" t="str">
        <f>IFERROR(INDEX(JOGOS!$C$1:$P$16905,$G963,9),"")</f>
        <v/>
      </c>
      <c r="P963" t="str">
        <f>IFERROR(INDEX(JOGOS!$C$1:$P$16905,$G963,10),"")</f>
        <v/>
      </c>
      <c r="Q963" t="str">
        <f>IFERROR(INDEX(JOGOS!$C$1:$P$16905,$G963,11),"")</f>
        <v/>
      </c>
      <c r="R963" t="str">
        <f>IFERROR(INDEX(JOGOS!$C$1:$P$16905,$G963,12),"")</f>
        <v/>
      </c>
      <c r="S963" t="str">
        <f>IFERROR(INDEX(JOGOS!$C$1:$P$16905,$G963,13),"")</f>
        <v/>
      </c>
      <c r="T963">
        <f t="shared" si="200"/>
        <v>0</v>
      </c>
      <c r="U963">
        <f t="shared" ref="U963:U1000" si="205">IF(AND(M963=$C$3,O963&gt;0),$U$1,0)</f>
        <v>0</v>
      </c>
      <c r="V963">
        <f t="shared" ref="V963:V1000" si="206">IF(AND(J963=$C$3,O963&gt;0),$U$1,0)</f>
        <v>0</v>
      </c>
      <c r="W963">
        <f t="shared" ref="W963:W1000" si="207">IF(AND(M963=$C$3,N963&gt;0),$U$1,0)</f>
        <v>0</v>
      </c>
      <c r="X963">
        <f t="shared" ref="X963:X1000" si="208">IF(AND(J963=$C$3,K963&gt;0),$U$1,0)</f>
        <v>0</v>
      </c>
      <c r="Y963">
        <f t="shared" ref="Y963:Y1000" si="209">IF(AND(M963=$C$3,L963&gt;0),$U$1,0)</f>
        <v>0</v>
      </c>
      <c r="Z963">
        <f t="shared" ref="Z963:Z1000" si="210">IF(AND(J963=$C$3,L963&gt;0),$U$1,0)</f>
        <v>0</v>
      </c>
      <c r="AA963">
        <f t="shared" ref="AA963:AA1000" si="211">IF(AND(M963=$C$3,K963&gt;0),$U$1,0)</f>
        <v>0</v>
      </c>
      <c r="AB963">
        <f t="shared" ref="AB963:AB1000" si="212">Y963+AA963</f>
        <v>0</v>
      </c>
      <c r="AC963">
        <f t="shared" si="201"/>
        <v>0</v>
      </c>
    </row>
    <row r="964" spans="1:29">
      <c r="A964" t="str">
        <f>IF(Tabela3[[#This Row],[GOL CASA]]&lt;&gt;"",Tabela3[[#This Row],[TIME CASA]],"")</f>
        <v>Willem II</v>
      </c>
      <c r="B964" t="str">
        <f>IF(Tabela3[[#This Row],[GOL FORA]]&lt;&gt;"",Tabela3[[#This Row],[TIME FORA]],"")</f>
        <v>PSV II</v>
      </c>
      <c r="D964">
        <f t="shared" si="202"/>
        <v>0</v>
      </c>
      <c r="F964" t="str">
        <f t="shared" si="204"/>
        <v/>
      </c>
      <c r="G964" t="str">
        <f t="shared" si="203"/>
        <v/>
      </c>
      <c r="H964" t="str">
        <f>IFERROR(INDEX(JOGOS!$C$1:$P$16905,$G964,1),"")</f>
        <v/>
      </c>
      <c r="I964" s="29" t="str">
        <f>IFERROR(INDEX(JOGOS!$C$1:$P$16905,$G964,3),"")</f>
        <v/>
      </c>
      <c r="J964" s="29" t="str">
        <f>IFERROR(INDEX(JOGOS!$C$1:$P$16905,$G964,4),"")</f>
        <v/>
      </c>
      <c r="K964" t="str">
        <f>IFERROR(INDEX(JOGOS!$C$1:$P$16905,$G964,5),"")</f>
        <v/>
      </c>
      <c r="L964" t="str">
        <f>IFERROR(INDEX(JOGOS!$C$1:$P$16905,$G964,6),"")</f>
        <v/>
      </c>
      <c r="M964" t="str">
        <f>IFERROR(INDEX(JOGOS!$C$1:$P$16905,$G964,7),"")</f>
        <v/>
      </c>
      <c r="N964" t="str">
        <f>IFERROR(INDEX(JOGOS!$C$1:$P$16905,$G964,8),"")</f>
        <v/>
      </c>
      <c r="O964" t="str">
        <f>IFERROR(INDEX(JOGOS!$C$1:$P$16905,$G964,9),"")</f>
        <v/>
      </c>
      <c r="P964" t="str">
        <f>IFERROR(INDEX(JOGOS!$C$1:$P$16905,$G964,10),"")</f>
        <v/>
      </c>
      <c r="Q964" t="str">
        <f>IFERROR(INDEX(JOGOS!$C$1:$P$16905,$G964,11),"")</f>
        <v/>
      </c>
      <c r="R964" t="str">
        <f>IFERROR(INDEX(JOGOS!$C$1:$P$16905,$G964,12),"")</f>
        <v/>
      </c>
      <c r="S964" t="str">
        <f>IFERROR(INDEX(JOGOS!$C$1:$P$16905,$G964,13),"")</f>
        <v/>
      </c>
      <c r="T964">
        <f t="shared" ref="T964:T1000" si="213">IF(AND(J964=$C$3,N964&gt;0),$U$1,0)</f>
        <v>0</v>
      </c>
      <c r="U964">
        <f t="shared" si="205"/>
        <v>0</v>
      </c>
      <c r="V964">
        <f t="shared" si="206"/>
        <v>0</v>
      </c>
      <c r="W964">
        <f t="shared" si="207"/>
        <v>0</v>
      </c>
      <c r="X964">
        <f t="shared" si="208"/>
        <v>0</v>
      </c>
      <c r="Y964">
        <f t="shared" si="209"/>
        <v>0</v>
      </c>
      <c r="Z964">
        <f t="shared" si="210"/>
        <v>0</v>
      </c>
      <c r="AA964">
        <f t="shared" si="211"/>
        <v>0</v>
      </c>
      <c r="AB964">
        <f t="shared" si="212"/>
        <v>0</v>
      </c>
      <c r="AC964">
        <f t="shared" si="201"/>
        <v>0</v>
      </c>
    </row>
    <row r="965" spans="1:29">
      <c r="A965" t="str">
        <f>IF(Tabela3[[#This Row],[GOL CASA]]&lt;&gt;"",Tabela3[[#This Row],[TIME CASA]],"")</f>
        <v>PEC Zwolle</v>
      </c>
      <c r="B965" t="str">
        <f>IF(Tabela3[[#This Row],[GOL FORA]]&lt;&gt;"",Tabela3[[#This Row],[TIME FORA]],"")</f>
        <v>De Graafschap</v>
      </c>
      <c r="D965">
        <f t="shared" si="202"/>
        <v>0</v>
      </c>
      <c r="F965" t="str">
        <f t="shared" si="204"/>
        <v/>
      </c>
      <c r="G965" t="str">
        <f t="shared" si="203"/>
        <v/>
      </c>
      <c r="H965" t="str">
        <f>IFERROR(INDEX(JOGOS!$C$1:$P$16905,$G965,1),"")</f>
        <v/>
      </c>
      <c r="I965" s="29" t="str">
        <f>IFERROR(INDEX(JOGOS!$C$1:$P$16905,$G965,3),"")</f>
        <v/>
      </c>
      <c r="J965" s="29" t="str">
        <f>IFERROR(INDEX(JOGOS!$C$1:$P$16905,$G965,4),"")</f>
        <v/>
      </c>
      <c r="K965" t="str">
        <f>IFERROR(INDEX(JOGOS!$C$1:$P$16905,$G965,5),"")</f>
        <v/>
      </c>
      <c r="L965" t="str">
        <f>IFERROR(INDEX(JOGOS!$C$1:$P$16905,$G965,6),"")</f>
        <v/>
      </c>
      <c r="M965" t="str">
        <f>IFERROR(INDEX(JOGOS!$C$1:$P$16905,$G965,7),"")</f>
        <v/>
      </c>
      <c r="N965" t="str">
        <f>IFERROR(INDEX(JOGOS!$C$1:$P$16905,$G965,8),"")</f>
        <v/>
      </c>
      <c r="O965" t="str">
        <f>IFERROR(INDEX(JOGOS!$C$1:$P$16905,$G965,9),"")</f>
        <v/>
      </c>
      <c r="P965" t="str">
        <f>IFERROR(INDEX(JOGOS!$C$1:$P$16905,$G965,10),"")</f>
        <v/>
      </c>
      <c r="Q965" t="str">
        <f>IFERROR(INDEX(JOGOS!$C$1:$P$16905,$G965,11),"")</f>
        <v/>
      </c>
      <c r="R965" t="str">
        <f>IFERROR(INDEX(JOGOS!$C$1:$P$16905,$G965,12),"")</f>
        <v/>
      </c>
      <c r="S965" t="str">
        <f>IFERROR(INDEX(JOGOS!$C$1:$P$16905,$G965,13),"")</f>
        <v/>
      </c>
      <c r="T965">
        <f t="shared" si="213"/>
        <v>0</v>
      </c>
      <c r="U965">
        <f t="shared" si="205"/>
        <v>0</v>
      </c>
      <c r="V965">
        <f t="shared" si="206"/>
        <v>0</v>
      </c>
      <c r="W965">
        <f t="shared" si="207"/>
        <v>0</v>
      </c>
      <c r="X965">
        <f t="shared" si="208"/>
        <v>0</v>
      </c>
      <c r="Y965">
        <f t="shared" si="209"/>
        <v>0</v>
      </c>
      <c r="Z965">
        <f t="shared" si="210"/>
        <v>0</v>
      </c>
      <c r="AA965">
        <f t="shared" si="211"/>
        <v>0</v>
      </c>
      <c r="AB965">
        <f t="shared" si="212"/>
        <v>0</v>
      </c>
      <c r="AC965">
        <f t="shared" ref="AC965:AC1000" si="214">X965+Z965</f>
        <v>0</v>
      </c>
    </row>
    <row r="966" spans="1:29">
      <c r="A966" t="str">
        <f>IF(Tabela3[[#This Row],[GOL CASA]]&lt;&gt;"",Tabela3[[#This Row],[TIME CASA]],"")</f>
        <v>Ajax II</v>
      </c>
      <c r="B966" t="str">
        <f>IF(Tabela3[[#This Row],[GOL FORA]]&lt;&gt;"",Tabela3[[#This Row],[TIME FORA]],"")</f>
        <v>Telstar</v>
      </c>
      <c r="D966">
        <f t="shared" si="202"/>
        <v>0</v>
      </c>
      <c r="F966" t="str">
        <f t="shared" si="204"/>
        <v/>
      </c>
      <c r="G966" t="str">
        <f t="shared" si="203"/>
        <v/>
      </c>
      <c r="H966" t="str">
        <f>IFERROR(INDEX(JOGOS!$C$1:$P$16905,$G966,1),"")</f>
        <v/>
      </c>
      <c r="I966" s="29" t="str">
        <f>IFERROR(INDEX(JOGOS!$C$1:$P$16905,$G966,3),"")</f>
        <v/>
      </c>
      <c r="J966" s="29" t="str">
        <f>IFERROR(INDEX(JOGOS!$C$1:$P$16905,$G966,4),"")</f>
        <v/>
      </c>
      <c r="K966" t="str">
        <f>IFERROR(INDEX(JOGOS!$C$1:$P$16905,$G966,5),"")</f>
        <v/>
      </c>
      <c r="L966" t="str">
        <f>IFERROR(INDEX(JOGOS!$C$1:$P$16905,$G966,6),"")</f>
        <v/>
      </c>
      <c r="M966" t="str">
        <f>IFERROR(INDEX(JOGOS!$C$1:$P$16905,$G966,7),"")</f>
        <v/>
      </c>
      <c r="N966" t="str">
        <f>IFERROR(INDEX(JOGOS!$C$1:$P$16905,$G966,8),"")</f>
        <v/>
      </c>
      <c r="O966" t="str">
        <f>IFERROR(INDEX(JOGOS!$C$1:$P$16905,$G966,9),"")</f>
        <v/>
      </c>
      <c r="P966" t="str">
        <f>IFERROR(INDEX(JOGOS!$C$1:$P$16905,$G966,10),"")</f>
        <v/>
      </c>
      <c r="Q966" t="str">
        <f>IFERROR(INDEX(JOGOS!$C$1:$P$16905,$G966,11),"")</f>
        <v/>
      </c>
      <c r="R966" t="str">
        <f>IFERROR(INDEX(JOGOS!$C$1:$P$16905,$G966,12),"")</f>
        <v/>
      </c>
      <c r="S966" t="str">
        <f>IFERROR(INDEX(JOGOS!$C$1:$P$16905,$G966,13),"")</f>
        <v/>
      </c>
      <c r="T966">
        <f t="shared" si="213"/>
        <v>0</v>
      </c>
      <c r="U966">
        <f t="shared" si="205"/>
        <v>0</v>
      </c>
      <c r="V966">
        <f t="shared" si="206"/>
        <v>0</v>
      </c>
      <c r="W966">
        <f t="shared" si="207"/>
        <v>0</v>
      </c>
      <c r="X966">
        <f t="shared" si="208"/>
        <v>0</v>
      </c>
      <c r="Y966">
        <f t="shared" si="209"/>
        <v>0</v>
      </c>
      <c r="Z966">
        <f t="shared" si="210"/>
        <v>0</v>
      </c>
      <c r="AA966">
        <f t="shared" si="211"/>
        <v>0</v>
      </c>
      <c r="AB966">
        <f t="shared" si="212"/>
        <v>0</v>
      </c>
      <c r="AC966">
        <f t="shared" si="214"/>
        <v>0</v>
      </c>
    </row>
    <row r="967" spans="1:29">
      <c r="A967" t="str">
        <f>IF(Tabela3[[#This Row],[GOL CASA]]&lt;&gt;"",Tabela3[[#This Row],[TIME CASA]],"")</f>
        <v>AZ II</v>
      </c>
      <c r="B967" t="str">
        <f>IF(Tabela3[[#This Row],[GOL FORA]]&lt;&gt;"",Tabela3[[#This Row],[TIME FORA]],"")</f>
        <v>MVV</v>
      </c>
      <c r="D967">
        <f t="shared" si="202"/>
        <v>0</v>
      </c>
      <c r="F967" t="str">
        <f t="shared" si="204"/>
        <v/>
      </c>
      <c r="G967" t="str">
        <f t="shared" si="203"/>
        <v/>
      </c>
      <c r="H967" t="str">
        <f>IFERROR(INDEX(JOGOS!$C$1:$P$16905,$G967,1),"")</f>
        <v/>
      </c>
      <c r="I967" s="29" t="str">
        <f>IFERROR(INDEX(JOGOS!$C$1:$P$16905,$G967,3),"")</f>
        <v/>
      </c>
      <c r="J967" s="29" t="str">
        <f>IFERROR(INDEX(JOGOS!$C$1:$P$16905,$G967,4),"")</f>
        <v/>
      </c>
      <c r="K967" t="str">
        <f>IFERROR(INDEX(JOGOS!$C$1:$P$16905,$G967,5),"")</f>
        <v/>
      </c>
      <c r="L967" t="str">
        <f>IFERROR(INDEX(JOGOS!$C$1:$P$16905,$G967,6),"")</f>
        <v/>
      </c>
      <c r="M967" t="str">
        <f>IFERROR(INDEX(JOGOS!$C$1:$P$16905,$G967,7),"")</f>
        <v/>
      </c>
      <c r="N967" t="str">
        <f>IFERROR(INDEX(JOGOS!$C$1:$P$16905,$G967,8),"")</f>
        <v/>
      </c>
      <c r="O967" t="str">
        <f>IFERROR(INDEX(JOGOS!$C$1:$P$16905,$G967,9),"")</f>
        <v/>
      </c>
      <c r="P967" t="str">
        <f>IFERROR(INDEX(JOGOS!$C$1:$P$16905,$G967,10),"")</f>
        <v/>
      </c>
      <c r="Q967" t="str">
        <f>IFERROR(INDEX(JOGOS!$C$1:$P$16905,$G967,11),"")</f>
        <v/>
      </c>
      <c r="R967" t="str">
        <f>IFERROR(INDEX(JOGOS!$C$1:$P$16905,$G967,12),"")</f>
        <v/>
      </c>
      <c r="S967" t="str">
        <f>IFERROR(INDEX(JOGOS!$C$1:$P$16905,$G967,13),"")</f>
        <v/>
      </c>
      <c r="T967">
        <f t="shared" si="213"/>
        <v>0</v>
      </c>
      <c r="U967">
        <f t="shared" si="205"/>
        <v>0</v>
      </c>
      <c r="V967">
        <f t="shared" si="206"/>
        <v>0</v>
      </c>
      <c r="W967">
        <f t="shared" si="207"/>
        <v>0</v>
      </c>
      <c r="X967">
        <f t="shared" si="208"/>
        <v>0</v>
      </c>
      <c r="Y967">
        <f t="shared" si="209"/>
        <v>0</v>
      </c>
      <c r="Z967">
        <f t="shared" si="210"/>
        <v>0</v>
      </c>
      <c r="AA967">
        <f t="shared" si="211"/>
        <v>0</v>
      </c>
      <c r="AB967">
        <f t="shared" si="212"/>
        <v>0</v>
      </c>
      <c r="AC967">
        <f t="shared" si="214"/>
        <v>0</v>
      </c>
    </row>
    <row r="968" spans="1:29">
      <c r="A968" t="str">
        <f>IF(Tabela3[[#This Row],[GOL CASA]]&lt;&gt;"",Tabela3[[#This Row],[TIME CASA]],"")</f>
        <v>Almere City</v>
      </c>
      <c r="B968" t="str">
        <f>IF(Tabela3[[#This Row],[GOL FORA]]&lt;&gt;"",Tabela3[[#This Row],[TIME FORA]],"")</f>
        <v>Oss</v>
      </c>
      <c r="D968">
        <f t="shared" si="202"/>
        <v>0</v>
      </c>
      <c r="F968" t="str">
        <f t="shared" si="204"/>
        <v/>
      </c>
      <c r="G968" t="str">
        <f t="shared" si="203"/>
        <v/>
      </c>
      <c r="H968" t="str">
        <f>IFERROR(INDEX(JOGOS!$C$1:$P$16905,$G968,1),"")</f>
        <v/>
      </c>
      <c r="I968" s="29" t="str">
        <f>IFERROR(INDEX(JOGOS!$C$1:$P$16905,$G968,3),"")</f>
        <v/>
      </c>
      <c r="J968" s="29" t="str">
        <f>IFERROR(INDEX(JOGOS!$C$1:$P$16905,$G968,4),"")</f>
        <v/>
      </c>
      <c r="K968" t="str">
        <f>IFERROR(INDEX(JOGOS!$C$1:$P$16905,$G968,5),"")</f>
        <v/>
      </c>
      <c r="L968" t="str">
        <f>IFERROR(INDEX(JOGOS!$C$1:$P$16905,$G968,6),"")</f>
        <v/>
      </c>
      <c r="M968" t="str">
        <f>IFERROR(INDEX(JOGOS!$C$1:$P$16905,$G968,7),"")</f>
        <v/>
      </c>
      <c r="N968" t="str">
        <f>IFERROR(INDEX(JOGOS!$C$1:$P$16905,$G968,8),"")</f>
        <v/>
      </c>
      <c r="O968" t="str">
        <f>IFERROR(INDEX(JOGOS!$C$1:$P$16905,$G968,9),"")</f>
        <v/>
      </c>
      <c r="P968" t="str">
        <f>IFERROR(INDEX(JOGOS!$C$1:$P$16905,$G968,10),"")</f>
        <v/>
      </c>
      <c r="Q968" t="str">
        <f>IFERROR(INDEX(JOGOS!$C$1:$P$16905,$G968,11),"")</f>
        <v/>
      </c>
      <c r="R968" t="str">
        <f>IFERROR(INDEX(JOGOS!$C$1:$P$16905,$G968,12),"")</f>
        <v/>
      </c>
      <c r="S968" t="str">
        <f>IFERROR(INDEX(JOGOS!$C$1:$P$16905,$G968,13),"")</f>
        <v/>
      </c>
      <c r="T968">
        <f t="shared" si="213"/>
        <v>0</v>
      </c>
      <c r="U968">
        <f t="shared" si="205"/>
        <v>0</v>
      </c>
      <c r="V968">
        <f t="shared" si="206"/>
        <v>0</v>
      </c>
      <c r="W968">
        <f t="shared" si="207"/>
        <v>0</v>
      </c>
      <c r="X968">
        <f t="shared" si="208"/>
        <v>0</v>
      </c>
      <c r="Y968">
        <f t="shared" si="209"/>
        <v>0</v>
      </c>
      <c r="Z968">
        <f t="shared" si="210"/>
        <v>0</v>
      </c>
      <c r="AA968">
        <f t="shared" si="211"/>
        <v>0</v>
      </c>
      <c r="AB968">
        <f t="shared" si="212"/>
        <v>0</v>
      </c>
      <c r="AC968">
        <f t="shared" si="214"/>
        <v>0</v>
      </c>
    </row>
    <row r="969" spans="1:29">
      <c r="A969" t="str">
        <f>IF(Tabela3[[#This Row],[GOL CASA]]&lt;&gt;"",Tabela3[[#This Row],[TIME CASA]],"")</f>
        <v>De Graafschap</v>
      </c>
      <c r="B969" t="str">
        <f>IF(Tabela3[[#This Row],[GOL FORA]]&lt;&gt;"",Tabela3[[#This Row],[TIME FORA]],"")</f>
        <v>VVV</v>
      </c>
      <c r="D969">
        <f t="shared" si="202"/>
        <v>0</v>
      </c>
      <c r="F969" t="str">
        <f t="shared" si="204"/>
        <v/>
      </c>
      <c r="G969" t="str">
        <f t="shared" si="203"/>
        <v/>
      </c>
      <c r="H969" t="str">
        <f>IFERROR(INDEX(JOGOS!$C$1:$P$16905,$G969,1),"")</f>
        <v/>
      </c>
      <c r="I969" s="29" t="str">
        <f>IFERROR(INDEX(JOGOS!$C$1:$P$16905,$G969,3),"")</f>
        <v/>
      </c>
      <c r="J969" s="29" t="str">
        <f>IFERROR(INDEX(JOGOS!$C$1:$P$16905,$G969,4),"")</f>
        <v/>
      </c>
      <c r="K969" t="str">
        <f>IFERROR(INDEX(JOGOS!$C$1:$P$16905,$G969,5),"")</f>
        <v/>
      </c>
      <c r="L969" t="str">
        <f>IFERROR(INDEX(JOGOS!$C$1:$P$16905,$G969,6),"")</f>
        <v/>
      </c>
      <c r="M969" t="str">
        <f>IFERROR(INDEX(JOGOS!$C$1:$P$16905,$G969,7),"")</f>
        <v/>
      </c>
      <c r="N969" t="str">
        <f>IFERROR(INDEX(JOGOS!$C$1:$P$16905,$G969,8),"")</f>
        <v/>
      </c>
      <c r="O969" t="str">
        <f>IFERROR(INDEX(JOGOS!$C$1:$P$16905,$G969,9),"")</f>
        <v/>
      </c>
      <c r="P969" t="str">
        <f>IFERROR(INDEX(JOGOS!$C$1:$P$16905,$G969,10),"")</f>
        <v/>
      </c>
      <c r="Q969" t="str">
        <f>IFERROR(INDEX(JOGOS!$C$1:$P$16905,$G969,11),"")</f>
        <v/>
      </c>
      <c r="R969" t="str">
        <f>IFERROR(INDEX(JOGOS!$C$1:$P$16905,$G969,12),"")</f>
        <v/>
      </c>
      <c r="S969" t="str">
        <f>IFERROR(INDEX(JOGOS!$C$1:$P$16905,$G969,13),"")</f>
        <v/>
      </c>
      <c r="T969">
        <f t="shared" si="213"/>
        <v>0</v>
      </c>
      <c r="U969">
        <f t="shared" si="205"/>
        <v>0</v>
      </c>
      <c r="V969">
        <f t="shared" si="206"/>
        <v>0</v>
      </c>
      <c r="W969">
        <f t="shared" si="207"/>
        <v>0</v>
      </c>
      <c r="X969">
        <f t="shared" si="208"/>
        <v>0</v>
      </c>
      <c r="Y969">
        <f t="shared" si="209"/>
        <v>0</v>
      </c>
      <c r="Z969">
        <f t="shared" si="210"/>
        <v>0</v>
      </c>
      <c r="AA969">
        <f t="shared" si="211"/>
        <v>0</v>
      </c>
      <c r="AB969">
        <f t="shared" si="212"/>
        <v>0</v>
      </c>
      <c r="AC969">
        <f t="shared" si="214"/>
        <v>0</v>
      </c>
    </row>
    <row r="970" spans="1:29">
      <c r="A970" t="str">
        <f>IF(Tabela3[[#This Row],[GOL CASA]]&lt;&gt;"",Tabela3[[#This Row],[TIME CASA]],"")</f>
        <v>Eindhoven</v>
      </c>
      <c r="B970" t="str">
        <f>IF(Tabela3[[#This Row],[GOL FORA]]&lt;&gt;"",Tabela3[[#This Row],[TIME FORA]],"")</f>
        <v>Willem II</v>
      </c>
      <c r="D970">
        <f t="shared" si="202"/>
        <v>0</v>
      </c>
      <c r="F970" t="str">
        <f t="shared" si="204"/>
        <v/>
      </c>
      <c r="G970" t="str">
        <f t="shared" si="203"/>
        <v/>
      </c>
      <c r="H970" t="str">
        <f>IFERROR(INDEX(JOGOS!$C$1:$P$16905,$G970,1),"")</f>
        <v/>
      </c>
      <c r="I970" s="29" t="str">
        <f>IFERROR(INDEX(JOGOS!$C$1:$P$16905,$G970,3),"")</f>
        <v/>
      </c>
      <c r="J970" s="29" t="str">
        <f>IFERROR(INDEX(JOGOS!$C$1:$P$16905,$G970,4),"")</f>
        <v/>
      </c>
      <c r="K970" t="str">
        <f>IFERROR(INDEX(JOGOS!$C$1:$P$16905,$G970,5),"")</f>
        <v/>
      </c>
      <c r="L970" t="str">
        <f>IFERROR(INDEX(JOGOS!$C$1:$P$16905,$G970,6),"")</f>
        <v/>
      </c>
      <c r="M970" t="str">
        <f>IFERROR(INDEX(JOGOS!$C$1:$P$16905,$G970,7),"")</f>
        <v/>
      </c>
      <c r="N970" t="str">
        <f>IFERROR(INDEX(JOGOS!$C$1:$P$16905,$G970,8),"")</f>
        <v/>
      </c>
      <c r="O970" t="str">
        <f>IFERROR(INDEX(JOGOS!$C$1:$P$16905,$G970,9),"")</f>
        <v/>
      </c>
      <c r="P970" t="str">
        <f>IFERROR(INDEX(JOGOS!$C$1:$P$16905,$G970,10),"")</f>
        <v/>
      </c>
      <c r="Q970" t="str">
        <f>IFERROR(INDEX(JOGOS!$C$1:$P$16905,$G970,11),"")</f>
        <v/>
      </c>
      <c r="R970" t="str">
        <f>IFERROR(INDEX(JOGOS!$C$1:$P$16905,$G970,12),"")</f>
        <v/>
      </c>
      <c r="S970" t="str">
        <f>IFERROR(INDEX(JOGOS!$C$1:$P$16905,$G970,13),"")</f>
        <v/>
      </c>
      <c r="T970">
        <f t="shared" si="213"/>
        <v>0</v>
      </c>
      <c r="U970">
        <f t="shared" si="205"/>
        <v>0</v>
      </c>
      <c r="V970">
        <f t="shared" si="206"/>
        <v>0</v>
      </c>
      <c r="W970">
        <f t="shared" si="207"/>
        <v>0</v>
      </c>
      <c r="X970">
        <f t="shared" si="208"/>
        <v>0</v>
      </c>
      <c r="Y970">
        <f t="shared" si="209"/>
        <v>0</v>
      </c>
      <c r="Z970">
        <f t="shared" si="210"/>
        <v>0</v>
      </c>
      <c r="AA970">
        <f t="shared" si="211"/>
        <v>0</v>
      </c>
      <c r="AB970">
        <f t="shared" si="212"/>
        <v>0</v>
      </c>
      <c r="AC970">
        <f t="shared" si="214"/>
        <v>0</v>
      </c>
    </row>
    <row r="971" spans="1:29">
      <c r="A971" t="str">
        <f>IF(Tabela3[[#This Row],[GOL CASA]]&lt;&gt;"",Tabela3[[#This Row],[TIME CASA]],"")</f>
        <v>Helmond Sport</v>
      </c>
      <c r="B971" t="str">
        <f>IF(Tabela3[[#This Row],[GOL FORA]]&lt;&gt;"",Tabela3[[#This Row],[TIME FORA]],"")</f>
        <v>AZ II</v>
      </c>
      <c r="D971">
        <f t="shared" si="202"/>
        <v>0</v>
      </c>
      <c r="F971" t="str">
        <f t="shared" si="204"/>
        <v/>
      </c>
      <c r="G971" t="str">
        <f t="shared" si="203"/>
        <v/>
      </c>
      <c r="H971" t="str">
        <f>IFERROR(INDEX(JOGOS!$C$1:$P$16905,$G971,1),"")</f>
        <v/>
      </c>
      <c r="I971" s="29" t="str">
        <f>IFERROR(INDEX(JOGOS!$C$1:$P$16905,$G971,3),"")</f>
        <v/>
      </c>
      <c r="J971" s="29" t="str">
        <f>IFERROR(INDEX(JOGOS!$C$1:$P$16905,$G971,4),"")</f>
        <v/>
      </c>
      <c r="K971" t="str">
        <f>IFERROR(INDEX(JOGOS!$C$1:$P$16905,$G971,5),"")</f>
        <v/>
      </c>
      <c r="L971" t="str">
        <f>IFERROR(INDEX(JOGOS!$C$1:$P$16905,$G971,6),"")</f>
        <v/>
      </c>
      <c r="M971" t="str">
        <f>IFERROR(INDEX(JOGOS!$C$1:$P$16905,$G971,7),"")</f>
        <v/>
      </c>
      <c r="N971" t="str">
        <f>IFERROR(INDEX(JOGOS!$C$1:$P$16905,$G971,8),"")</f>
        <v/>
      </c>
      <c r="O971" t="str">
        <f>IFERROR(INDEX(JOGOS!$C$1:$P$16905,$G971,9),"")</f>
        <v/>
      </c>
      <c r="P971" t="str">
        <f>IFERROR(INDEX(JOGOS!$C$1:$P$16905,$G971,10),"")</f>
        <v/>
      </c>
      <c r="Q971" t="str">
        <f>IFERROR(INDEX(JOGOS!$C$1:$P$16905,$G971,11),"")</f>
        <v/>
      </c>
      <c r="R971" t="str">
        <f>IFERROR(INDEX(JOGOS!$C$1:$P$16905,$G971,12),"")</f>
        <v/>
      </c>
      <c r="S971" t="str">
        <f>IFERROR(INDEX(JOGOS!$C$1:$P$16905,$G971,13),"")</f>
        <v/>
      </c>
      <c r="T971">
        <f t="shared" si="213"/>
        <v>0</v>
      </c>
      <c r="U971">
        <f t="shared" si="205"/>
        <v>0</v>
      </c>
      <c r="V971">
        <f t="shared" si="206"/>
        <v>0</v>
      </c>
      <c r="W971">
        <f t="shared" si="207"/>
        <v>0</v>
      </c>
      <c r="X971">
        <f t="shared" si="208"/>
        <v>0</v>
      </c>
      <c r="Y971">
        <f t="shared" si="209"/>
        <v>0</v>
      </c>
      <c r="Z971">
        <f t="shared" si="210"/>
        <v>0</v>
      </c>
      <c r="AA971">
        <f t="shared" si="211"/>
        <v>0</v>
      </c>
      <c r="AB971">
        <f t="shared" si="212"/>
        <v>0</v>
      </c>
      <c r="AC971">
        <f t="shared" si="214"/>
        <v>0</v>
      </c>
    </row>
    <row r="972" spans="1:29">
      <c r="A972" t="str">
        <f>IF(Tabela3[[#This Row],[GOL CASA]]&lt;&gt;"",Tabela3[[#This Row],[TIME CASA]],"")</f>
        <v>Roda JC</v>
      </c>
      <c r="B972" t="str">
        <f>IF(Tabela3[[#This Row],[GOL FORA]]&lt;&gt;"",Tabela3[[#This Row],[TIME FORA]],"")</f>
        <v>Ajax II</v>
      </c>
      <c r="D972">
        <f t="shared" si="202"/>
        <v>0</v>
      </c>
      <c r="F972" t="str">
        <f t="shared" si="204"/>
        <v/>
      </c>
      <c r="G972" t="str">
        <f t="shared" si="203"/>
        <v/>
      </c>
      <c r="H972" t="str">
        <f>IFERROR(INDEX(JOGOS!$C$1:$P$16905,$G972,1),"")</f>
        <v/>
      </c>
      <c r="I972" s="29" t="str">
        <f>IFERROR(INDEX(JOGOS!$C$1:$P$16905,$G972,3),"")</f>
        <v/>
      </c>
      <c r="J972" s="29" t="str">
        <f>IFERROR(INDEX(JOGOS!$C$1:$P$16905,$G972,4),"")</f>
        <v/>
      </c>
      <c r="K972" t="str">
        <f>IFERROR(INDEX(JOGOS!$C$1:$P$16905,$G972,5),"")</f>
        <v/>
      </c>
      <c r="L972" t="str">
        <f>IFERROR(INDEX(JOGOS!$C$1:$P$16905,$G972,6),"")</f>
        <v/>
      </c>
      <c r="M972" t="str">
        <f>IFERROR(INDEX(JOGOS!$C$1:$P$16905,$G972,7),"")</f>
        <v/>
      </c>
      <c r="N972" t="str">
        <f>IFERROR(INDEX(JOGOS!$C$1:$P$16905,$G972,8),"")</f>
        <v/>
      </c>
      <c r="O972" t="str">
        <f>IFERROR(INDEX(JOGOS!$C$1:$P$16905,$G972,9),"")</f>
        <v/>
      </c>
      <c r="P972" t="str">
        <f>IFERROR(INDEX(JOGOS!$C$1:$P$16905,$G972,10),"")</f>
        <v/>
      </c>
      <c r="Q972" t="str">
        <f>IFERROR(INDEX(JOGOS!$C$1:$P$16905,$G972,11),"")</f>
        <v/>
      </c>
      <c r="R972" t="str">
        <f>IFERROR(INDEX(JOGOS!$C$1:$P$16905,$G972,12),"")</f>
        <v/>
      </c>
      <c r="S972" t="str">
        <f>IFERROR(INDEX(JOGOS!$C$1:$P$16905,$G972,13),"")</f>
        <v/>
      </c>
      <c r="T972">
        <f t="shared" si="213"/>
        <v>0</v>
      </c>
      <c r="U972">
        <f t="shared" si="205"/>
        <v>0</v>
      </c>
      <c r="V972">
        <f t="shared" si="206"/>
        <v>0</v>
      </c>
      <c r="W972">
        <f t="shared" si="207"/>
        <v>0</v>
      </c>
      <c r="X972">
        <f t="shared" si="208"/>
        <v>0</v>
      </c>
      <c r="Y972">
        <f t="shared" si="209"/>
        <v>0</v>
      </c>
      <c r="Z972">
        <f t="shared" si="210"/>
        <v>0</v>
      </c>
      <c r="AA972">
        <f t="shared" si="211"/>
        <v>0</v>
      </c>
      <c r="AB972">
        <f t="shared" si="212"/>
        <v>0</v>
      </c>
      <c r="AC972">
        <f t="shared" si="214"/>
        <v>0</v>
      </c>
    </row>
    <row r="973" spans="1:29">
      <c r="A973" t="str">
        <f>IF(Tabela3[[#This Row],[GOL CASA]]&lt;&gt;"",Tabela3[[#This Row],[TIME CASA]],"")</f>
        <v>Telstar</v>
      </c>
      <c r="B973" t="str">
        <f>IF(Tabela3[[#This Row],[GOL FORA]]&lt;&gt;"",Tabela3[[#This Row],[TIME FORA]],"")</f>
        <v>PEC Zwolle</v>
      </c>
      <c r="D973">
        <f t="shared" si="202"/>
        <v>0</v>
      </c>
      <c r="F973" t="str">
        <f t="shared" si="204"/>
        <v/>
      </c>
      <c r="G973" t="str">
        <f t="shared" si="203"/>
        <v/>
      </c>
      <c r="H973" t="str">
        <f>IFERROR(INDEX(JOGOS!$C$1:$P$16905,$G973,1),"")</f>
        <v/>
      </c>
      <c r="I973" s="29" t="str">
        <f>IFERROR(INDEX(JOGOS!$C$1:$P$16905,$G973,3),"")</f>
        <v/>
      </c>
      <c r="J973" s="29" t="str">
        <f>IFERROR(INDEX(JOGOS!$C$1:$P$16905,$G973,4),"")</f>
        <v/>
      </c>
      <c r="K973" t="str">
        <f>IFERROR(INDEX(JOGOS!$C$1:$P$16905,$G973,5),"")</f>
        <v/>
      </c>
      <c r="L973" t="str">
        <f>IFERROR(INDEX(JOGOS!$C$1:$P$16905,$G973,6),"")</f>
        <v/>
      </c>
      <c r="M973" t="str">
        <f>IFERROR(INDEX(JOGOS!$C$1:$P$16905,$G973,7),"")</f>
        <v/>
      </c>
      <c r="N973" t="str">
        <f>IFERROR(INDEX(JOGOS!$C$1:$P$16905,$G973,8),"")</f>
        <v/>
      </c>
      <c r="O973" t="str">
        <f>IFERROR(INDEX(JOGOS!$C$1:$P$16905,$G973,9),"")</f>
        <v/>
      </c>
      <c r="P973" t="str">
        <f>IFERROR(INDEX(JOGOS!$C$1:$P$16905,$G973,10),"")</f>
        <v/>
      </c>
      <c r="Q973" t="str">
        <f>IFERROR(INDEX(JOGOS!$C$1:$P$16905,$G973,11),"")</f>
        <v/>
      </c>
      <c r="R973" t="str">
        <f>IFERROR(INDEX(JOGOS!$C$1:$P$16905,$G973,12),"")</f>
        <v/>
      </c>
      <c r="S973" t="str">
        <f>IFERROR(INDEX(JOGOS!$C$1:$P$16905,$G973,13),"")</f>
        <v/>
      </c>
      <c r="T973">
        <f t="shared" si="213"/>
        <v>0</v>
      </c>
      <c r="U973">
        <f t="shared" si="205"/>
        <v>0</v>
      </c>
      <c r="V973">
        <f t="shared" si="206"/>
        <v>0</v>
      </c>
      <c r="W973">
        <f t="shared" si="207"/>
        <v>0</v>
      </c>
      <c r="X973">
        <f t="shared" si="208"/>
        <v>0</v>
      </c>
      <c r="Y973">
        <f t="shared" si="209"/>
        <v>0</v>
      </c>
      <c r="Z973">
        <f t="shared" si="210"/>
        <v>0</v>
      </c>
      <c r="AA973">
        <f t="shared" si="211"/>
        <v>0</v>
      </c>
      <c r="AB973">
        <f t="shared" si="212"/>
        <v>0</v>
      </c>
      <c r="AC973">
        <f t="shared" si="214"/>
        <v>0</v>
      </c>
    </row>
    <row r="974" spans="1:29">
      <c r="A974" t="str">
        <f>IF(Tabela3[[#This Row],[GOL CASA]]&lt;&gt;"",Tabela3[[#This Row],[TIME CASA]],"")</f>
        <v>ADO Den Haag</v>
      </c>
      <c r="B974" t="str">
        <f>IF(Tabela3[[#This Row],[GOL FORA]]&lt;&gt;"",Tabela3[[#This Row],[TIME FORA]],"")</f>
        <v>Den Bosch</v>
      </c>
      <c r="D974">
        <f t="shared" si="202"/>
        <v>0</v>
      </c>
      <c r="F974" t="str">
        <f t="shared" si="204"/>
        <v/>
      </c>
      <c r="G974" t="str">
        <f t="shared" si="203"/>
        <v/>
      </c>
      <c r="H974" t="str">
        <f>IFERROR(INDEX(JOGOS!$C$1:$P$16905,$G974,1),"")</f>
        <v/>
      </c>
      <c r="I974" s="29" t="str">
        <f>IFERROR(INDEX(JOGOS!$C$1:$P$16905,$G974,3),"")</f>
        <v/>
      </c>
      <c r="J974" s="29" t="str">
        <f>IFERROR(INDEX(JOGOS!$C$1:$P$16905,$G974,4),"")</f>
        <v/>
      </c>
      <c r="K974" t="str">
        <f>IFERROR(INDEX(JOGOS!$C$1:$P$16905,$G974,5),"")</f>
        <v/>
      </c>
      <c r="L974" t="str">
        <f>IFERROR(INDEX(JOGOS!$C$1:$P$16905,$G974,6),"")</f>
        <v/>
      </c>
      <c r="M974" t="str">
        <f>IFERROR(INDEX(JOGOS!$C$1:$P$16905,$G974,7),"")</f>
        <v/>
      </c>
      <c r="N974" t="str">
        <f>IFERROR(INDEX(JOGOS!$C$1:$P$16905,$G974,8),"")</f>
        <v/>
      </c>
      <c r="O974" t="str">
        <f>IFERROR(INDEX(JOGOS!$C$1:$P$16905,$G974,9),"")</f>
        <v/>
      </c>
      <c r="P974" t="str">
        <f>IFERROR(INDEX(JOGOS!$C$1:$P$16905,$G974,10),"")</f>
        <v/>
      </c>
      <c r="Q974" t="str">
        <f>IFERROR(INDEX(JOGOS!$C$1:$P$16905,$G974,11),"")</f>
        <v/>
      </c>
      <c r="R974" t="str">
        <f>IFERROR(INDEX(JOGOS!$C$1:$P$16905,$G974,12),"")</f>
        <v/>
      </c>
      <c r="S974" t="str">
        <f>IFERROR(INDEX(JOGOS!$C$1:$P$16905,$G974,13),"")</f>
        <v/>
      </c>
      <c r="T974">
        <f t="shared" si="213"/>
        <v>0</v>
      </c>
      <c r="U974">
        <f t="shared" si="205"/>
        <v>0</v>
      </c>
      <c r="V974">
        <f t="shared" si="206"/>
        <v>0</v>
      </c>
      <c r="W974">
        <f t="shared" si="207"/>
        <v>0</v>
      </c>
      <c r="X974">
        <f t="shared" si="208"/>
        <v>0</v>
      </c>
      <c r="Y974">
        <f t="shared" si="209"/>
        <v>0</v>
      </c>
      <c r="Z974">
        <f t="shared" si="210"/>
        <v>0</v>
      </c>
      <c r="AA974">
        <f t="shared" si="211"/>
        <v>0</v>
      </c>
      <c r="AB974">
        <f t="shared" si="212"/>
        <v>0</v>
      </c>
      <c r="AC974">
        <f t="shared" si="214"/>
        <v>0</v>
      </c>
    </row>
    <row r="975" spans="1:29">
      <c r="A975" t="str">
        <f>IF(Tabela3[[#This Row],[GOL CASA]]&lt;&gt;"",Tabela3[[#This Row],[TIME CASA]],"")</f>
        <v>Utrecht II</v>
      </c>
      <c r="B975" t="str">
        <f>IF(Tabela3[[#This Row],[GOL FORA]]&lt;&gt;"",Tabela3[[#This Row],[TIME FORA]],"")</f>
        <v>Heracles</v>
      </c>
      <c r="D975">
        <f t="shared" si="202"/>
        <v>0</v>
      </c>
      <c r="F975" t="str">
        <f t="shared" si="204"/>
        <v/>
      </c>
      <c r="G975" t="str">
        <f t="shared" si="203"/>
        <v/>
      </c>
      <c r="H975" t="str">
        <f>IFERROR(INDEX(JOGOS!$C$1:$P$16905,$G975,1),"")</f>
        <v/>
      </c>
      <c r="I975" s="29" t="str">
        <f>IFERROR(INDEX(JOGOS!$C$1:$P$16905,$G975,3),"")</f>
        <v/>
      </c>
      <c r="J975" s="29" t="str">
        <f>IFERROR(INDEX(JOGOS!$C$1:$P$16905,$G975,4),"")</f>
        <v/>
      </c>
      <c r="K975" t="str">
        <f>IFERROR(INDEX(JOGOS!$C$1:$P$16905,$G975,5),"")</f>
        <v/>
      </c>
      <c r="L975" t="str">
        <f>IFERROR(INDEX(JOGOS!$C$1:$P$16905,$G975,6),"")</f>
        <v/>
      </c>
      <c r="M975" t="str">
        <f>IFERROR(INDEX(JOGOS!$C$1:$P$16905,$G975,7),"")</f>
        <v/>
      </c>
      <c r="N975" t="str">
        <f>IFERROR(INDEX(JOGOS!$C$1:$P$16905,$G975,8),"")</f>
        <v/>
      </c>
      <c r="O975" t="str">
        <f>IFERROR(INDEX(JOGOS!$C$1:$P$16905,$G975,9),"")</f>
        <v/>
      </c>
      <c r="P975" t="str">
        <f>IFERROR(INDEX(JOGOS!$C$1:$P$16905,$G975,10),"")</f>
        <v/>
      </c>
      <c r="Q975" t="str">
        <f>IFERROR(INDEX(JOGOS!$C$1:$P$16905,$G975,11),"")</f>
        <v/>
      </c>
      <c r="R975" t="str">
        <f>IFERROR(INDEX(JOGOS!$C$1:$P$16905,$G975,12),"")</f>
        <v/>
      </c>
      <c r="S975" t="str">
        <f>IFERROR(INDEX(JOGOS!$C$1:$P$16905,$G975,13),"")</f>
        <v/>
      </c>
      <c r="T975">
        <f t="shared" si="213"/>
        <v>0</v>
      </c>
      <c r="U975">
        <f t="shared" si="205"/>
        <v>0</v>
      </c>
      <c r="V975">
        <f t="shared" si="206"/>
        <v>0</v>
      </c>
      <c r="W975">
        <f t="shared" si="207"/>
        <v>0</v>
      </c>
      <c r="X975">
        <f t="shared" si="208"/>
        <v>0</v>
      </c>
      <c r="Y975">
        <f t="shared" si="209"/>
        <v>0</v>
      </c>
      <c r="Z975">
        <f t="shared" si="210"/>
        <v>0</v>
      </c>
      <c r="AA975">
        <f t="shared" si="211"/>
        <v>0</v>
      </c>
      <c r="AB975">
        <f t="shared" si="212"/>
        <v>0</v>
      </c>
      <c r="AC975">
        <f t="shared" si="214"/>
        <v>0</v>
      </c>
    </row>
    <row r="976" spans="1:29">
      <c r="A976" t="str">
        <f>IF(Tabela3[[#This Row],[GOL CASA]]&lt;&gt;"",Tabela3[[#This Row],[TIME CASA]],"")</f>
        <v>PSV II</v>
      </c>
      <c r="B976" t="str">
        <f>IF(Tabela3[[#This Row],[GOL FORA]]&lt;&gt;"",Tabela3[[#This Row],[TIME FORA]],"")</f>
        <v>Dordrecht</v>
      </c>
      <c r="D976">
        <f t="shared" si="202"/>
        <v>0</v>
      </c>
      <c r="F976" t="str">
        <f t="shared" si="204"/>
        <v/>
      </c>
      <c r="G976" t="str">
        <f t="shared" si="203"/>
        <v/>
      </c>
      <c r="H976" t="str">
        <f>IFERROR(INDEX(JOGOS!$C$1:$P$16905,$G976,1),"")</f>
        <v/>
      </c>
      <c r="I976" s="29" t="str">
        <f>IFERROR(INDEX(JOGOS!$C$1:$P$16905,$G976,3),"")</f>
        <v/>
      </c>
      <c r="J976" s="29" t="str">
        <f>IFERROR(INDEX(JOGOS!$C$1:$P$16905,$G976,4),"")</f>
        <v/>
      </c>
      <c r="K976" t="str">
        <f>IFERROR(INDEX(JOGOS!$C$1:$P$16905,$G976,5),"")</f>
        <v/>
      </c>
      <c r="L976" t="str">
        <f>IFERROR(INDEX(JOGOS!$C$1:$P$16905,$G976,6),"")</f>
        <v/>
      </c>
      <c r="M976" t="str">
        <f>IFERROR(INDEX(JOGOS!$C$1:$P$16905,$G976,7),"")</f>
        <v/>
      </c>
      <c r="N976" t="str">
        <f>IFERROR(INDEX(JOGOS!$C$1:$P$16905,$G976,8),"")</f>
        <v/>
      </c>
      <c r="O976" t="str">
        <f>IFERROR(INDEX(JOGOS!$C$1:$P$16905,$G976,9),"")</f>
        <v/>
      </c>
      <c r="P976" t="str">
        <f>IFERROR(INDEX(JOGOS!$C$1:$P$16905,$G976,10),"")</f>
        <v/>
      </c>
      <c r="Q976" t="str">
        <f>IFERROR(INDEX(JOGOS!$C$1:$P$16905,$G976,11),"")</f>
        <v/>
      </c>
      <c r="R976" t="str">
        <f>IFERROR(INDEX(JOGOS!$C$1:$P$16905,$G976,12),"")</f>
        <v/>
      </c>
      <c r="S976" t="str">
        <f>IFERROR(INDEX(JOGOS!$C$1:$P$16905,$G976,13),"")</f>
        <v/>
      </c>
      <c r="T976">
        <f t="shared" si="213"/>
        <v>0</v>
      </c>
      <c r="U976">
        <f t="shared" si="205"/>
        <v>0</v>
      </c>
      <c r="V976">
        <f t="shared" si="206"/>
        <v>0</v>
      </c>
      <c r="W976">
        <f t="shared" si="207"/>
        <v>0</v>
      </c>
      <c r="X976">
        <f t="shared" si="208"/>
        <v>0</v>
      </c>
      <c r="Y976">
        <f t="shared" si="209"/>
        <v>0</v>
      </c>
      <c r="Z976">
        <f t="shared" si="210"/>
        <v>0</v>
      </c>
      <c r="AA976">
        <f t="shared" si="211"/>
        <v>0</v>
      </c>
      <c r="AB976">
        <f t="shared" si="212"/>
        <v>0</v>
      </c>
      <c r="AC976">
        <f t="shared" si="214"/>
        <v>0</v>
      </c>
    </row>
    <row r="977" spans="1:29">
      <c r="A977" t="str">
        <f>IF(Tabela3[[#This Row],[GOL CASA]]&lt;&gt;"",Tabela3[[#This Row],[TIME CASA]],"")</f>
        <v>MVV</v>
      </c>
      <c r="B977" t="str">
        <f>IF(Tabela3[[#This Row],[GOL FORA]]&lt;&gt;"",Tabela3[[#This Row],[TIME FORA]],"")</f>
        <v>NAC Breda</v>
      </c>
      <c r="D977">
        <f t="shared" si="202"/>
        <v>0</v>
      </c>
      <c r="F977" t="str">
        <f t="shared" si="204"/>
        <v/>
      </c>
      <c r="G977" t="str">
        <f t="shared" si="203"/>
        <v/>
      </c>
      <c r="H977" t="str">
        <f>IFERROR(INDEX(JOGOS!$C$1:$P$16905,$G977,1),"")</f>
        <v/>
      </c>
      <c r="I977" s="29" t="str">
        <f>IFERROR(INDEX(JOGOS!$C$1:$P$16905,$G977,3),"")</f>
        <v/>
      </c>
      <c r="J977" s="29" t="str">
        <f>IFERROR(INDEX(JOGOS!$C$1:$P$16905,$G977,4),"")</f>
        <v/>
      </c>
      <c r="K977" t="str">
        <f>IFERROR(INDEX(JOGOS!$C$1:$P$16905,$G977,5),"")</f>
        <v/>
      </c>
      <c r="L977" t="str">
        <f>IFERROR(INDEX(JOGOS!$C$1:$P$16905,$G977,6),"")</f>
        <v/>
      </c>
      <c r="M977" t="str">
        <f>IFERROR(INDEX(JOGOS!$C$1:$P$16905,$G977,7),"")</f>
        <v/>
      </c>
      <c r="N977" t="str">
        <f>IFERROR(INDEX(JOGOS!$C$1:$P$16905,$G977,8),"")</f>
        <v/>
      </c>
      <c r="O977" t="str">
        <f>IFERROR(INDEX(JOGOS!$C$1:$P$16905,$G977,9),"")</f>
        <v/>
      </c>
      <c r="P977" t="str">
        <f>IFERROR(INDEX(JOGOS!$C$1:$P$16905,$G977,10),"")</f>
        <v/>
      </c>
      <c r="Q977" t="str">
        <f>IFERROR(INDEX(JOGOS!$C$1:$P$16905,$G977,11),"")</f>
        <v/>
      </c>
      <c r="R977" t="str">
        <f>IFERROR(INDEX(JOGOS!$C$1:$P$16905,$G977,12),"")</f>
        <v/>
      </c>
      <c r="S977" t="str">
        <f>IFERROR(INDEX(JOGOS!$C$1:$P$16905,$G977,13),"")</f>
        <v/>
      </c>
      <c r="T977">
        <f t="shared" si="213"/>
        <v>0</v>
      </c>
      <c r="U977">
        <f t="shared" si="205"/>
        <v>0</v>
      </c>
      <c r="V977">
        <f t="shared" si="206"/>
        <v>0</v>
      </c>
      <c r="W977">
        <f t="shared" si="207"/>
        <v>0</v>
      </c>
      <c r="X977">
        <f t="shared" si="208"/>
        <v>0</v>
      </c>
      <c r="Y977">
        <f t="shared" si="209"/>
        <v>0</v>
      </c>
      <c r="Z977">
        <f t="shared" si="210"/>
        <v>0</v>
      </c>
      <c r="AA977">
        <f t="shared" si="211"/>
        <v>0</v>
      </c>
      <c r="AB977">
        <f t="shared" si="212"/>
        <v>0</v>
      </c>
      <c r="AC977">
        <f t="shared" si="214"/>
        <v>0</v>
      </c>
    </row>
    <row r="978" spans="1:29">
      <c r="A978" t="str">
        <f>IF(Tabela3[[#This Row],[GOL CASA]]&lt;&gt;"",Tabela3[[#This Row],[TIME CASA]],"")</f>
        <v>Den Bosch</v>
      </c>
      <c r="B978" t="str">
        <f>IF(Tabela3[[#This Row],[GOL FORA]]&lt;&gt;"",Tabela3[[#This Row],[TIME FORA]],"")</f>
        <v>Roda JC</v>
      </c>
      <c r="D978">
        <f t="shared" si="202"/>
        <v>0</v>
      </c>
      <c r="F978" t="str">
        <f t="shared" si="204"/>
        <v/>
      </c>
      <c r="G978" t="str">
        <f t="shared" si="203"/>
        <v/>
      </c>
      <c r="H978" t="str">
        <f>IFERROR(INDEX(JOGOS!$C$1:$P$16905,$G978,1),"")</f>
        <v/>
      </c>
      <c r="I978" s="29" t="str">
        <f>IFERROR(INDEX(JOGOS!$C$1:$P$16905,$G978,3),"")</f>
        <v/>
      </c>
      <c r="J978" s="29" t="str">
        <f>IFERROR(INDEX(JOGOS!$C$1:$P$16905,$G978,4),"")</f>
        <v/>
      </c>
      <c r="K978" t="str">
        <f>IFERROR(INDEX(JOGOS!$C$1:$P$16905,$G978,5),"")</f>
        <v/>
      </c>
      <c r="L978" t="str">
        <f>IFERROR(INDEX(JOGOS!$C$1:$P$16905,$G978,6),"")</f>
        <v/>
      </c>
      <c r="M978" t="str">
        <f>IFERROR(INDEX(JOGOS!$C$1:$P$16905,$G978,7),"")</f>
        <v/>
      </c>
      <c r="N978" t="str">
        <f>IFERROR(INDEX(JOGOS!$C$1:$P$16905,$G978,8),"")</f>
        <v/>
      </c>
      <c r="O978" t="str">
        <f>IFERROR(INDEX(JOGOS!$C$1:$P$16905,$G978,9),"")</f>
        <v/>
      </c>
      <c r="P978" t="str">
        <f>IFERROR(INDEX(JOGOS!$C$1:$P$16905,$G978,10),"")</f>
        <v/>
      </c>
      <c r="Q978" t="str">
        <f>IFERROR(INDEX(JOGOS!$C$1:$P$16905,$G978,11),"")</f>
        <v/>
      </c>
      <c r="R978" t="str">
        <f>IFERROR(INDEX(JOGOS!$C$1:$P$16905,$G978,12),"")</f>
        <v/>
      </c>
      <c r="S978" t="str">
        <f>IFERROR(INDEX(JOGOS!$C$1:$P$16905,$G978,13),"")</f>
        <v/>
      </c>
      <c r="T978">
        <f t="shared" si="213"/>
        <v>0</v>
      </c>
      <c r="U978">
        <f t="shared" si="205"/>
        <v>0</v>
      </c>
      <c r="V978">
        <f t="shared" si="206"/>
        <v>0</v>
      </c>
      <c r="W978">
        <f t="shared" si="207"/>
        <v>0</v>
      </c>
      <c r="X978">
        <f t="shared" si="208"/>
        <v>0</v>
      </c>
      <c r="Y978">
        <f t="shared" si="209"/>
        <v>0</v>
      </c>
      <c r="Z978">
        <f t="shared" si="210"/>
        <v>0</v>
      </c>
      <c r="AA978">
        <f t="shared" si="211"/>
        <v>0</v>
      </c>
      <c r="AB978">
        <f t="shared" si="212"/>
        <v>0</v>
      </c>
      <c r="AC978">
        <f t="shared" si="214"/>
        <v>0</v>
      </c>
    </row>
    <row r="979" spans="1:29">
      <c r="A979" t="str">
        <f>IF(Tabela3[[#This Row],[GOL CASA]]&lt;&gt;"",Tabela3[[#This Row],[TIME CASA]],"")</f>
        <v>Dordrecht</v>
      </c>
      <c r="B979" t="str">
        <f>IF(Tabela3[[#This Row],[GOL FORA]]&lt;&gt;"",Tabela3[[#This Row],[TIME FORA]],"")</f>
        <v>Utrecht II</v>
      </c>
      <c r="D979">
        <f t="shared" si="202"/>
        <v>0</v>
      </c>
      <c r="F979" t="str">
        <f t="shared" si="204"/>
        <v/>
      </c>
      <c r="G979" t="str">
        <f t="shared" si="203"/>
        <v/>
      </c>
      <c r="H979" t="str">
        <f>IFERROR(INDEX(JOGOS!$C$1:$P$16905,$G979,1),"")</f>
        <v/>
      </c>
      <c r="I979" s="29" t="str">
        <f>IFERROR(INDEX(JOGOS!$C$1:$P$16905,$G979,3),"")</f>
        <v/>
      </c>
      <c r="J979" s="29" t="str">
        <f>IFERROR(INDEX(JOGOS!$C$1:$P$16905,$G979,4),"")</f>
        <v/>
      </c>
      <c r="K979" t="str">
        <f>IFERROR(INDEX(JOGOS!$C$1:$P$16905,$G979,5),"")</f>
        <v/>
      </c>
      <c r="L979" t="str">
        <f>IFERROR(INDEX(JOGOS!$C$1:$P$16905,$G979,6),"")</f>
        <v/>
      </c>
      <c r="M979" t="str">
        <f>IFERROR(INDEX(JOGOS!$C$1:$P$16905,$G979,7),"")</f>
        <v/>
      </c>
      <c r="N979" t="str">
        <f>IFERROR(INDEX(JOGOS!$C$1:$P$16905,$G979,8),"")</f>
        <v/>
      </c>
      <c r="O979" t="str">
        <f>IFERROR(INDEX(JOGOS!$C$1:$P$16905,$G979,9),"")</f>
        <v/>
      </c>
      <c r="P979" t="str">
        <f>IFERROR(INDEX(JOGOS!$C$1:$P$16905,$G979,10),"")</f>
        <v/>
      </c>
      <c r="Q979" t="str">
        <f>IFERROR(INDEX(JOGOS!$C$1:$P$16905,$G979,11),"")</f>
        <v/>
      </c>
      <c r="R979" t="str">
        <f>IFERROR(INDEX(JOGOS!$C$1:$P$16905,$G979,12),"")</f>
        <v/>
      </c>
      <c r="S979" t="str">
        <f>IFERROR(INDEX(JOGOS!$C$1:$P$16905,$G979,13),"")</f>
        <v/>
      </c>
      <c r="T979">
        <f t="shared" si="213"/>
        <v>0</v>
      </c>
      <c r="U979">
        <f t="shared" si="205"/>
        <v>0</v>
      </c>
      <c r="V979">
        <f t="shared" si="206"/>
        <v>0</v>
      </c>
      <c r="W979">
        <f t="shared" si="207"/>
        <v>0</v>
      </c>
      <c r="X979">
        <f t="shared" si="208"/>
        <v>0</v>
      </c>
      <c r="Y979">
        <f t="shared" si="209"/>
        <v>0</v>
      </c>
      <c r="Z979">
        <f t="shared" si="210"/>
        <v>0</v>
      </c>
      <c r="AA979">
        <f t="shared" si="211"/>
        <v>0</v>
      </c>
      <c r="AB979">
        <f t="shared" si="212"/>
        <v>0</v>
      </c>
      <c r="AC979">
        <f t="shared" si="214"/>
        <v>0</v>
      </c>
    </row>
    <row r="980" spans="1:29">
      <c r="A980" t="str">
        <f>IF(Tabela3[[#This Row],[GOL CASA]]&lt;&gt;"",Tabela3[[#This Row],[TIME CASA]],"")</f>
        <v>Helmond Sport</v>
      </c>
      <c r="B980" t="str">
        <f>IF(Tabela3[[#This Row],[GOL FORA]]&lt;&gt;"",Tabela3[[#This Row],[TIME FORA]],"")</f>
        <v>Eindhoven</v>
      </c>
      <c r="D980">
        <f t="shared" si="202"/>
        <v>0</v>
      </c>
      <c r="F980" t="str">
        <f t="shared" si="204"/>
        <v/>
      </c>
      <c r="G980" t="str">
        <f t="shared" si="203"/>
        <v/>
      </c>
      <c r="H980" t="str">
        <f>IFERROR(INDEX(JOGOS!$C$1:$P$16905,$G980,1),"")</f>
        <v/>
      </c>
      <c r="I980" s="29" t="str">
        <f>IFERROR(INDEX(JOGOS!$C$1:$P$16905,$G980,3),"")</f>
        <v/>
      </c>
      <c r="J980" s="29" t="str">
        <f>IFERROR(INDEX(JOGOS!$C$1:$P$16905,$G980,4),"")</f>
        <v/>
      </c>
      <c r="K980" t="str">
        <f>IFERROR(INDEX(JOGOS!$C$1:$P$16905,$G980,5),"")</f>
        <v/>
      </c>
      <c r="L980" t="str">
        <f>IFERROR(INDEX(JOGOS!$C$1:$P$16905,$G980,6),"")</f>
        <v/>
      </c>
      <c r="M980" t="str">
        <f>IFERROR(INDEX(JOGOS!$C$1:$P$16905,$G980,7),"")</f>
        <v/>
      </c>
      <c r="N980" t="str">
        <f>IFERROR(INDEX(JOGOS!$C$1:$P$16905,$G980,8),"")</f>
        <v/>
      </c>
      <c r="O980" t="str">
        <f>IFERROR(INDEX(JOGOS!$C$1:$P$16905,$G980,9),"")</f>
        <v/>
      </c>
      <c r="P980" t="str">
        <f>IFERROR(INDEX(JOGOS!$C$1:$P$16905,$G980,10),"")</f>
        <v/>
      </c>
      <c r="Q980" t="str">
        <f>IFERROR(INDEX(JOGOS!$C$1:$P$16905,$G980,11),"")</f>
        <v/>
      </c>
      <c r="R980" t="str">
        <f>IFERROR(INDEX(JOGOS!$C$1:$P$16905,$G980,12),"")</f>
        <v/>
      </c>
      <c r="S980" t="str">
        <f>IFERROR(INDEX(JOGOS!$C$1:$P$16905,$G980,13),"")</f>
        <v/>
      </c>
      <c r="T980">
        <f t="shared" si="213"/>
        <v>0</v>
      </c>
      <c r="U980">
        <f t="shared" si="205"/>
        <v>0</v>
      </c>
      <c r="V980">
        <f t="shared" si="206"/>
        <v>0</v>
      </c>
      <c r="W980">
        <f t="shared" si="207"/>
        <v>0</v>
      </c>
      <c r="X980">
        <f t="shared" si="208"/>
        <v>0</v>
      </c>
      <c r="Y980">
        <f t="shared" si="209"/>
        <v>0</v>
      </c>
      <c r="Z980">
        <f t="shared" si="210"/>
        <v>0</v>
      </c>
      <c r="AA980">
        <f t="shared" si="211"/>
        <v>0</v>
      </c>
      <c r="AB980">
        <f t="shared" si="212"/>
        <v>0</v>
      </c>
      <c r="AC980">
        <f t="shared" si="214"/>
        <v>0</v>
      </c>
    </row>
    <row r="981" spans="1:29">
      <c r="A981" t="str">
        <f>IF(Tabela3[[#This Row],[GOL CASA]]&lt;&gt;"",Tabela3[[#This Row],[TIME CASA]],"")</f>
        <v>MVV</v>
      </c>
      <c r="B981" t="str">
        <f>IF(Tabela3[[#This Row],[GOL FORA]]&lt;&gt;"",Tabela3[[#This Row],[TIME FORA]],"")</f>
        <v>ADO Den Haag</v>
      </c>
      <c r="D981">
        <f t="shared" si="202"/>
        <v>0</v>
      </c>
      <c r="F981" t="str">
        <f t="shared" si="204"/>
        <v/>
      </c>
      <c r="G981" t="str">
        <f t="shared" si="203"/>
        <v/>
      </c>
      <c r="H981" t="str">
        <f>IFERROR(INDEX(JOGOS!$C$1:$P$16905,$G981,1),"")</f>
        <v/>
      </c>
      <c r="I981" s="29" t="str">
        <f>IFERROR(INDEX(JOGOS!$C$1:$P$16905,$G981,3),"")</f>
        <v/>
      </c>
      <c r="J981" s="29" t="str">
        <f>IFERROR(INDEX(JOGOS!$C$1:$P$16905,$G981,4),"")</f>
        <v/>
      </c>
      <c r="K981" t="str">
        <f>IFERROR(INDEX(JOGOS!$C$1:$P$16905,$G981,5),"")</f>
        <v/>
      </c>
      <c r="L981" t="str">
        <f>IFERROR(INDEX(JOGOS!$C$1:$P$16905,$G981,6),"")</f>
        <v/>
      </c>
      <c r="M981" t="str">
        <f>IFERROR(INDEX(JOGOS!$C$1:$P$16905,$G981,7),"")</f>
        <v/>
      </c>
      <c r="N981" t="str">
        <f>IFERROR(INDEX(JOGOS!$C$1:$P$16905,$G981,8),"")</f>
        <v/>
      </c>
      <c r="O981" t="str">
        <f>IFERROR(INDEX(JOGOS!$C$1:$P$16905,$G981,9),"")</f>
        <v/>
      </c>
      <c r="P981" t="str">
        <f>IFERROR(INDEX(JOGOS!$C$1:$P$16905,$G981,10),"")</f>
        <v/>
      </c>
      <c r="Q981" t="str">
        <f>IFERROR(INDEX(JOGOS!$C$1:$P$16905,$G981,11),"")</f>
        <v/>
      </c>
      <c r="R981" t="str">
        <f>IFERROR(INDEX(JOGOS!$C$1:$P$16905,$G981,12),"")</f>
        <v/>
      </c>
      <c r="S981" t="str">
        <f>IFERROR(INDEX(JOGOS!$C$1:$P$16905,$G981,13),"")</f>
        <v/>
      </c>
      <c r="T981">
        <f t="shared" si="213"/>
        <v>0</v>
      </c>
      <c r="U981">
        <f t="shared" si="205"/>
        <v>0</v>
      </c>
      <c r="V981">
        <f t="shared" si="206"/>
        <v>0</v>
      </c>
      <c r="W981">
        <f t="shared" si="207"/>
        <v>0</v>
      </c>
      <c r="X981">
        <f t="shared" si="208"/>
        <v>0</v>
      </c>
      <c r="Y981">
        <f t="shared" si="209"/>
        <v>0</v>
      </c>
      <c r="Z981">
        <f t="shared" si="210"/>
        <v>0</v>
      </c>
      <c r="AA981">
        <f t="shared" si="211"/>
        <v>0</v>
      </c>
      <c r="AB981">
        <f t="shared" si="212"/>
        <v>0</v>
      </c>
      <c r="AC981">
        <f t="shared" si="214"/>
        <v>0</v>
      </c>
    </row>
    <row r="982" spans="1:29">
      <c r="A982" t="str">
        <f>IF(Tabela3[[#This Row],[GOL CASA]]&lt;&gt;"",Tabela3[[#This Row],[TIME CASA]],"")</f>
        <v>NAC Breda</v>
      </c>
      <c r="B982" t="str">
        <f>IF(Tabela3[[#This Row],[GOL FORA]]&lt;&gt;"",Tabela3[[#This Row],[TIME FORA]],"")</f>
        <v>Oss</v>
      </c>
      <c r="D982">
        <f t="shared" si="202"/>
        <v>0</v>
      </c>
      <c r="F982" t="str">
        <f t="shared" si="204"/>
        <v/>
      </c>
      <c r="G982" t="str">
        <f t="shared" si="203"/>
        <v/>
      </c>
      <c r="H982" t="str">
        <f>IFERROR(INDEX(JOGOS!$C$1:$P$16905,$G982,1),"")</f>
        <v/>
      </c>
      <c r="I982" s="29" t="str">
        <f>IFERROR(INDEX(JOGOS!$C$1:$P$16905,$G982,3),"")</f>
        <v/>
      </c>
      <c r="J982" s="29" t="str">
        <f>IFERROR(INDEX(JOGOS!$C$1:$P$16905,$G982,4),"")</f>
        <v/>
      </c>
      <c r="K982" t="str">
        <f>IFERROR(INDEX(JOGOS!$C$1:$P$16905,$G982,5),"")</f>
        <v/>
      </c>
      <c r="L982" t="str">
        <f>IFERROR(INDEX(JOGOS!$C$1:$P$16905,$G982,6),"")</f>
        <v/>
      </c>
      <c r="M982" t="str">
        <f>IFERROR(INDEX(JOGOS!$C$1:$P$16905,$G982,7),"")</f>
        <v/>
      </c>
      <c r="N982" t="str">
        <f>IFERROR(INDEX(JOGOS!$C$1:$P$16905,$G982,8),"")</f>
        <v/>
      </c>
      <c r="O982" t="str">
        <f>IFERROR(INDEX(JOGOS!$C$1:$P$16905,$G982,9),"")</f>
        <v/>
      </c>
      <c r="P982" t="str">
        <f>IFERROR(INDEX(JOGOS!$C$1:$P$16905,$G982,10),"")</f>
        <v/>
      </c>
      <c r="Q982" t="str">
        <f>IFERROR(INDEX(JOGOS!$C$1:$P$16905,$G982,11),"")</f>
        <v/>
      </c>
      <c r="R982" t="str">
        <f>IFERROR(INDEX(JOGOS!$C$1:$P$16905,$G982,12),"")</f>
        <v/>
      </c>
      <c r="S982" t="str">
        <f>IFERROR(INDEX(JOGOS!$C$1:$P$16905,$G982,13),"")</f>
        <v/>
      </c>
      <c r="T982">
        <f t="shared" si="213"/>
        <v>0</v>
      </c>
      <c r="U982">
        <f t="shared" si="205"/>
        <v>0</v>
      </c>
      <c r="V982">
        <f t="shared" si="206"/>
        <v>0</v>
      </c>
      <c r="W982">
        <f t="shared" si="207"/>
        <v>0</v>
      </c>
      <c r="X982">
        <f t="shared" si="208"/>
        <v>0</v>
      </c>
      <c r="Y982">
        <f t="shared" si="209"/>
        <v>0</v>
      </c>
      <c r="Z982">
        <f t="shared" si="210"/>
        <v>0</v>
      </c>
      <c r="AA982">
        <f t="shared" si="211"/>
        <v>0</v>
      </c>
      <c r="AB982">
        <f t="shared" si="212"/>
        <v>0</v>
      </c>
      <c r="AC982">
        <f t="shared" si="214"/>
        <v>0</v>
      </c>
    </row>
    <row r="983" spans="1:29">
      <c r="A983" t="str">
        <f>IF(Tabela3[[#This Row],[GOL CASA]]&lt;&gt;"",Tabela3[[#This Row],[TIME CASA]],"")</f>
        <v>Willem II</v>
      </c>
      <c r="B983" t="str">
        <f>IF(Tabela3[[#This Row],[GOL FORA]]&lt;&gt;"",Tabela3[[#This Row],[TIME FORA]],"")</f>
        <v>Telstar</v>
      </c>
      <c r="D983">
        <f t="shared" si="202"/>
        <v>0</v>
      </c>
      <c r="F983" t="str">
        <f t="shared" si="204"/>
        <v/>
      </c>
      <c r="G983" t="str">
        <f t="shared" si="203"/>
        <v/>
      </c>
      <c r="H983" t="str">
        <f>IFERROR(INDEX(JOGOS!$C$1:$P$16905,$G983,1),"")</f>
        <v/>
      </c>
      <c r="I983" s="29" t="str">
        <f>IFERROR(INDEX(JOGOS!$C$1:$P$16905,$G983,3),"")</f>
        <v/>
      </c>
      <c r="J983" s="29" t="str">
        <f>IFERROR(INDEX(JOGOS!$C$1:$P$16905,$G983,4),"")</f>
        <v/>
      </c>
      <c r="K983" t="str">
        <f>IFERROR(INDEX(JOGOS!$C$1:$P$16905,$G983,5),"")</f>
        <v/>
      </c>
      <c r="L983" t="str">
        <f>IFERROR(INDEX(JOGOS!$C$1:$P$16905,$G983,6),"")</f>
        <v/>
      </c>
      <c r="M983" t="str">
        <f>IFERROR(INDEX(JOGOS!$C$1:$P$16905,$G983,7),"")</f>
        <v/>
      </c>
      <c r="N983" t="str">
        <f>IFERROR(INDEX(JOGOS!$C$1:$P$16905,$G983,8),"")</f>
        <v/>
      </c>
      <c r="O983" t="str">
        <f>IFERROR(INDEX(JOGOS!$C$1:$P$16905,$G983,9),"")</f>
        <v/>
      </c>
      <c r="P983" t="str">
        <f>IFERROR(INDEX(JOGOS!$C$1:$P$16905,$G983,10),"")</f>
        <v/>
      </c>
      <c r="Q983" t="str">
        <f>IFERROR(INDEX(JOGOS!$C$1:$P$16905,$G983,11),"")</f>
        <v/>
      </c>
      <c r="R983" t="str">
        <f>IFERROR(INDEX(JOGOS!$C$1:$P$16905,$G983,12),"")</f>
        <v/>
      </c>
      <c r="S983" t="str">
        <f>IFERROR(INDEX(JOGOS!$C$1:$P$16905,$G983,13),"")</f>
        <v/>
      </c>
      <c r="T983">
        <f t="shared" si="213"/>
        <v>0</v>
      </c>
      <c r="U983">
        <f t="shared" si="205"/>
        <v>0</v>
      </c>
      <c r="V983">
        <f t="shared" si="206"/>
        <v>0</v>
      </c>
      <c r="W983">
        <f t="shared" si="207"/>
        <v>0</v>
      </c>
      <c r="X983">
        <f t="shared" si="208"/>
        <v>0</v>
      </c>
      <c r="Y983">
        <f t="shared" si="209"/>
        <v>0</v>
      </c>
      <c r="Z983">
        <f t="shared" si="210"/>
        <v>0</v>
      </c>
      <c r="AA983">
        <f t="shared" si="211"/>
        <v>0</v>
      </c>
      <c r="AB983">
        <f t="shared" si="212"/>
        <v>0</v>
      </c>
      <c r="AC983">
        <f t="shared" si="214"/>
        <v>0</v>
      </c>
    </row>
    <row r="984" spans="1:29">
      <c r="A984" t="str">
        <f>IF(Tabela3[[#This Row],[GOL CASA]]&lt;&gt;"",Tabela3[[#This Row],[TIME CASA]],"")</f>
        <v>VVV</v>
      </c>
      <c r="B984" t="str">
        <f>IF(Tabela3[[#This Row],[GOL FORA]]&lt;&gt;"",Tabela3[[#This Row],[TIME FORA]],"")</f>
        <v>PEC Zwolle</v>
      </c>
      <c r="D984">
        <f t="shared" si="202"/>
        <v>0</v>
      </c>
      <c r="F984" t="str">
        <f t="shared" si="204"/>
        <v/>
      </c>
      <c r="G984" t="str">
        <f t="shared" si="203"/>
        <v/>
      </c>
      <c r="H984" t="str">
        <f>IFERROR(INDEX(JOGOS!$C$1:$P$16905,$G984,1),"")</f>
        <v/>
      </c>
      <c r="I984" s="29" t="str">
        <f>IFERROR(INDEX(JOGOS!$C$1:$P$16905,$G984,3),"")</f>
        <v/>
      </c>
      <c r="J984" s="29" t="str">
        <f>IFERROR(INDEX(JOGOS!$C$1:$P$16905,$G984,4),"")</f>
        <v/>
      </c>
      <c r="K984" t="str">
        <f>IFERROR(INDEX(JOGOS!$C$1:$P$16905,$G984,5),"")</f>
        <v/>
      </c>
      <c r="L984" t="str">
        <f>IFERROR(INDEX(JOGOS!$C$1:$P$16905,$G984,6),"")</f>
        <v/>
      </c>
      <c r="M984" t="str">
        <f>IFERROR(INDEX(JOGOS!$C$1:$P$16905,$G984,7),"")</f>
        <v/>
      </c>
      <c r="N984" t="str">
        <f>IFERROR(INDEX(JOGOS!$C$1:$P$16905,$G984,8),"")</f>
        <v/>
      </c>
      <c r="O984" t="str">
        <f>IFERROR(INDEX(JOGOS!$C$1:$P$16905,$G984,9),"")</f>
        <v/>
      </c>
      <c r="P984" t="str">
        <f>IFERROR(INDEX(JOGOS!$C$1:$P$16905,$G984,10),"")</f>
        <v/>
      </c>
      <c r="Q984" t="str">
        <f>IFERROR(INDEX(JOGOS!$C$1:$P$16905,$G984,11),"")</f>
        <v/>
      </c>
      <c r="R984" t="str">
        <f>IFERROR(INDEX(JOGOS!$C$1:$P$16905,$G984,12),"")</f>
        <v/>
      </c>
      <c r="S984" t="str">
        <f>IFERROR(INDEX(JOGOS!$C$1:$P$16905,$G984,13),"")</f>
        <v/>
      </c>
      <c r="T984">
        <f t="shared" si="213"/>
        <v>0</v>
      </c>
      <c r="U984">
        <f t="shared" si="205"/>
        <v>0</v>
      </c>
      <c r="V984">
        <f t="shared" si="206"/>
        <v>0</v>
      </c>
      <c r="W984">
        <f t="shared" si="207"/>
        <v>0</v>
      </c>
      <c r="X984">
        <f t="shared" si="208"/>
        <v>0</v>
      </c>
      <c r="Y984">
        <f t="shared" si="209"/>
        <v>0</v>
      </c>
      <c r="Z984">
        <f t="shared" si="210"/>
        <v>0</v>
      </c>
      <c r="AA984">
        <f t="shared" si="211"/>
        <v>0</v>
      </c>
      <c r="AB984">
        <f t="shared" si="212"/>
        <v>0</v>
      </c>
      <c r="AC984">
        <f t="shared" si="214"/>
        <v>0</v>
      </c>
    </row>
    <row r="985" spans="1:29">
      <c r="A985" t="str">
        <f>IF(Tabela3[[#This Row],[GOL CASA]]&lt;&gt;"",Tabela3[[#This Row],[TIME CASA]],"")</f>
        <v>Ajax II</v>
      </c>
      <c r="B985" t="str">
        <f>IF(Tabela3[[#This Row],[GOL FORA]]&lt;&gt;"",Tabela3[[#This Row],[TIME FORA]],"")</f>
        <v>De Graafschap</v>
      </c>
      <c r="D985">
        <f t="shared" si="202"/>
        <v>0</v>
      </c>
      <c r="F985" t="str">
        <f t="shared" si="204"/>
        <v/>
      </c>
      <c r="G985" t="str">
        <f t="shared" si="203"/>
        <v/>
      </c>
      <c r="H985" t="str">
        <f>IFERROR(INDEX(JOGOS!$C$1:$P$16905,$G985,1),"")</f>
        <v/>
      </c>
      <c r="I985" s="29" t="str">
        <f>IFERROR(INDEX(JOGOS!$C$1:$P$16905,$G985,3),"")</f>
        <v/>
      </c>
      <c r="J985" s="29" t="str">
        <f>IFERROR(INDEX(JOGOS!$C$1:$P$16905,$G985,4),"")</f>
        <v/>
      </c>
      <c r="K985" t="str">
        <f>IFERROR(INDEX(JOGOS!$C$1:$P$16905,$G985,5),"")</f>
        <v/>
      </c>
      <c r="L985" t="str">
        <f>IFERROR(INDEX(JOGOS!$C$1:$P$16905,$G985,6),"")</f>
        <v/>
      </c>
      <c r="M985" t="str">
        <f>IFERROR(INDEX(JOGOS!$C$1:$P$16905,$G985,7),"")</f>
        <v/>
      </c>
      <c r="N985" t="str">
        <f>IFERROR(INDEX(JOGOS!$C$1:$P$16905,$G985,8),"")</f>
        <v/>
      </c>
      <c r="O985" t="str">
        <f>IFERROR(INDEX(JOGOS!$C$1:$P$16905,$G985,9),"")</f>
        <v/>
      </c>
      <c r="P985" t="str">
        <f>IFERROR(INDEX(JOGOS!$C$1:$P$16905,$G985,10),"")</f>
        <v/>
      </c>
      <c r="Q985" t="str">
        <f>IFERROR(INDEX(JOGOS!$C$1:$P$16905,$G985,11),"")</f>
        <v/>
      </c>
      <c r="R985" t="str">
        <f>IFERROR(INDEX(JOGOS!$C$1:$P$16905,$G985,12),"")</f>
        <v/>
      </c>
      <c r="S985" t="str">
        <f>IFERROR(INDEX(JOGOS!$C$1:$P$16905,$G985,13),"")</f>
        <v/>
      </c>
      <c r="T985">
        <f t="shared" si="213"/>
        <v>0</v>
      </c>
      <c r="U985">
        <f t="shared" si="205"/>
        <v>0</v>
      </c>
      <c r="V985">
        <f t="shared" si="206"/>
        <v>0</v>
      </c>
      <c r="W985">
        <f t="shared" si="207"/>
        <v>0</v>
      </c>
      <c r="X985">
        <f t="shared" si="208"/>
        <v>0</v>
      </c>
      <c r="Y985">
        <f t="shared" si="209"/>
        <v>0</v>
      </c>
      <c r="Z985">
        <f t="shared" si="210"/>
        <v>0</v>
      </c>
      <c r="AA985">
        <f t="shared" si="211"/>
        <v>0</v>
      </c>
      <c r="AB985">
        <f t="shared" si="212"/>
        <v>0</v>
      </c>
      <c r="AC985">
        <f t="shared" si="214"/>
        <v>0</v>
      </c>
    </row>
    <row r="986" spans="1:29">
      <c r="A986" t="str">
        <f>IF(Tabela3[[#This Row],[GOL CASA]]&lt;&gt;"",Tabela3[[#This Row],[TIME CASA]],"")</f>
        <v>AZ II</v>
      </c>
      <c r="B986" t="str">
        <f>IF(Tabela3[[#This Row],[GOL FORA]]&lt;&gt;"",Tabela3[[#This Row],[TIME FORA]],"")</f>
        <v>Almere City</v>
      </c>
      <c r="D986">
        <f t="shared" si="202"/>
        <v>0</v>
      </c>
      <c r="F986" t="str">
        <f t="shared" si="204"/>
        <v/>
      </c>
      <c r="G986" t="str">
        <f t="shared" si="203"/>
        <v/>
      </c>
      <c r="H986" t="str">
        <f>IFERROR(INDEX(JOGOS!$C$1:$P$16905,$G986,1),"")</f>
        <v/>
      </c>
      <c r="I986" s="29" t="str">
        <f>IFERROR(INDEX(JOGOS!$C$1:$P$16905,$G986,3),"")</f>
        <v/>
      </c>
      <c r="J986" s="29" t="str">
        <f>IFERROR(INDEX(JOGOS!$C$1:$P$16905,$G986,4),"")</f>
        <v/>
      </c>
      <c r="K986" t="str">
        <f>IFERROR(INDEX(JOGOS!$C$1:$P$16905,$G986,5),"")</f>
        <v/>
      </c>
      <c r="L986" t="str">
        <f>IFERROR(INDEX(JOGOS!$C$1:$P$16905,$G986,6),"")</f>
        <v/>
      </c>
      <c r="M986" t="str">
        <f>IFERROR(INDEX(JOGOS!$C$1:$P$16905,$G986,7),"")</f>
        <v/>
      </c>
      <c r="N986" t="str">
        <f>IFERROR(INDEX(JOGOS!$C$1:$P$16905,$G986,8),"")</f>
        <v/>
      </c>
      <c r="O986" t="str">
        <f>IFERROR(INDEX(JOGOS!$C$1:$P$16905,$G986,9),"")</f>
        <v/>
      </c>
      <c r="P986" t="str">
        <f>IFERROR(INDEX(JOGOS!$C$1:$P$16905,$G986,10),"")</f>
        <v/>
      </c>
      <c r="Q986" t="str">
        <f>IFERROR(INDEX(JOGOS!$C$1:$P$16905,$G986,11),"")</f>
        <v/>
      </c>
      <c r="R986" t="str">
        <f>IFERROR(INDEX(JOGOS!$C$1:$P$16905,$G986,12),"")</f>
        <v/>
      </c>
      <c r="S986" t="str">
        <f>IFERROR(INDEX(JOGOS!$C$1:$P$16905,$G986,13),"")</f>
        <v/>
      </c>
      <c r="T986">
        <f t="shared" si="213"/>
        <v>0</v>
      </c>
      <c r="U986">
        <f t="shared" si="205"/>
        <v>0</v>
      </c>
      <c r="V986">
        <f t="shared" si="206"/>
        <v>0</v>
      </c>
      <c r="W986">
        <f t="shared" si="207"/>
        <v>0</v>
      </c>
      <c r="X986">
        <f t="shared" si="208"/>
        <v>0</v>
      </c>
      <c r="Y986">
        <f t="shared" si="209"/>
        <v>0</v>
      </c>
      <c r="Z986">
        <f t="shared" si="210"/>
        <v>0</v>
      </c>
      <c r="AA986">
        <f t="shared" si="211"/>
        <v>0</v>
      </c>
      <c r="AB986">
        <f t="shared" si="212"/>
        <v>0</v>
      </c>
      <c r="AC986">
        <f t="shared" si="214"/>
        <v>0</v>
      </c>
    </row>
    <row r="987" spans="1:29">
      <c r="A987" t="str">
        <f>IF(Tabela3[[#This Row],[GOL CASA]]&lt;&gt;"",Tabela3[[#This Row],[TIME CASA]],"")</f>
        <v>PSV II</v>
      </c>
      <c r="B987" t="str">
        <f>IF(Tabela3[[#This Row],[GOL FORA]]&lt;&gt;"",Tabela3[[#This Row],[TIME FORA]],"")</f>
        <v>Heracles</v>
      </c>
      <c r="D987">
        <f t="shared" si="202"/>
        <v>0</v>
      </c>
      <c r="F987" t="str">
        <f t="shared" si="204"/>
        <v/>
      </c>
      <c r="G987" t="str">
        <f t="shared" si="203"/>
        <v/>
      </c>
      <c r="H987" t="str">
        <f>IFERROR(INDEX(JOGOS!$C$1:$P$16905,$G987,1),"")</f>
        <v/>
      </c>
      <c r="I987" s="29" t="str">
        <f>IFERROR(INDEX(JOGOS!$C$1:$P$16905,$G987,3),"")</f>
        <v/>
      </c>
      <c r="J987" s="29" t="str">
        <f>IFERROR(INDEX(JOGOS!$C$1:$P$16905,$G987,4),"")</f>
        <v/>
      </c>
      <c r="K987" t="str">
        <f>IFERROR(INDEX(JOGOS!$C$1:$P$16905,$G987,5),"")</f>
        <v/>
      </c>
      <c r="L987" t="str">
        <f>IFERROR(INDEX(JOGOS!$C$1:$P$16905,$G987,6),"")</f>
        <v/>
      </c>
      <c r="M987" t="str">
        <f>IFERROR(INDEX(JOGOS!$C$1:$P$16905,$G987,7),"")</f>
        <v/>
      </c>
      <c r="N987" t="str">
        <f>IFERROR(INDEX(JOGOS!$C$1:$P$16905,$G987,8),"")</f>
        <v/>
      </c>
      <c r="O987" t="str">
        <f>IFERROR(INDEX(JOGOS!$C$1:$P$16905,$G987,9),"")</f>
        <v/>
      </c>
      <c r="P987" t="str">
        <f>IFERROR(INDEX(JOGOS!$C$1:$P$16905,$G987,10),"")</f>
        <v/>
      </c>
      <c r="Q987" t="str">
        <f>IFERROR(INDEX(JOGOS!$C$1:$P$16905,$G987,11),"")</f>
        <v/>
      </c>
      <c r="R987" t="str">
        <f>IFERROR(INDEX(JOGOS!$C$1:$P$16905,$G987,12),"")</f>
        <v/>
      </c>
      <c r="S987" t="str">
        <f>IFERROR(INDEX(JOGOS!$C$1:$P$16905,$G987,13),"")</f>
        <v/>
      </c>
      <c r="T987">
        <f t="shared" si="213"/>
        <v>0</v>
      </c>
      <c r="U987">
        <f t="shared" si="205"/>
        <v>0</v>
      </c>
      <c r="V987">
        <f t="shared" si="206"/>
        <v>0</v>
      </c>
      <c r="W987">
        <f t="shared" si="207"/>
        <v>0</v>
      </c>
      <c r="X987">
        <f t="shared" si="208"/>
        <v>0</v>
      </c>
      <c r="Y987">
        <f t="shared" si="209"/>
        <v>0</v>
      </c>
      <c r="Z987">
        <f t="shared" si="210"/>
        <v>0</v>
      </c>
      <c r="AA987">
        <f t="shared" si="211"/>
        <v>0</v>
      </c>
      <c r="AB987">
        <f t="shared" si="212"/>
        <v>0</v>
      </c>
      <c r="AC987">
        <f t="shared" si="214"/>
        <v>0</v>
      </c>
    </row>
    <row r="988" spans="1:29">
      <c r="A988" t="str">
        <f>IF(Tabela3[[#This Row],[GOL CASA]]&lt;&gt;"",Tabela3[[#This Row],[TIME CASA]],"")</f>
        <v>Almere City</v>
      </c>
      <c r="B988" t="str">
        <f>IF(Tabela3[[#This Row],[GOL FORA]]&lt;&gt;"",Tabela3[[#This Row],[TIME FORA]],"")</f>
        <v>Den Bosch</v>
      </c>
      <c r="D988">
        <f t="shared" si="202"/>
        <v>0</v>
      </c>
      <c r="F988" t="str">
        <f t="shared" si="204"/>
        <v/>
      </c>
      <c r="G988" t="str">
        <f t="shared" si="203"/>
        <v/>
      </c>
      <c r="H988" t="str">
        <f>IFERROR(INDEX(JOGOS!$C$1:$P$16905,$G988,1),"")</f>
        <v/>
      </c>
      <c r="I988" s="29" t="str">
        <f>IFERROR(INDEX(JOGOS!$C$1:$P$16905,$G988,3),"")</f>
        <v/>
      </c>
      <c r="J988" s="29" t="str">
        <f>IFERROR(INDEX(JOGOS!$C$1:$P$16905,$G988,4),"")</f>
        <v/>
      </c>
      <c r="K988" t="str">
        <f>IFERROR(INDEX(JOGOS!$C$1:$P$16905,$G988,5),"")</f>
        <v/>
      </c>
      <c r="L988" t="str">
        <f>IFERROR(INDEX(JOGOS!$C$1:$P$16905,$G988,6),"")</f>
        <v/>
      </c>
      <c r="M988" t="str">
        <f>IFERROR(INDEX(JOGOS!$C$1:$P$16905,$G988,7),"")</f>
        <v/>
      </c>
      <c r="N988" t="str">
        <f>IFERROR(INDEX(JOGOS!$C$1:$P$16905,$G988,8),"")</f>
        <v/>
      </c>
      <c r="O988" t="str">
        <f>IFERROR(INDEX(JOGOS!$C$1:$P$16905,$G988,9),"")</f>
        <v/>
      </c>
      <c r="P988" t="str">
        <f>IFERROR(INDEX(JOGOS!$C$1:$P$16905,$G988,10),"")</f>
        <v/>
      </c>
      <c r="Q988" t="str">
        <f>IFERROR(INDEX(JOGOS!$C$1:$P$16905,$G988,11),"")</f>
        <v/>
      </c>
      <c r="R988" t="str">
        <f>IFERROR(INDEX(JOGOS!$C$1:$P$16905,$G988,12),"")</f>
        <v/>
      </c>
      <c r="S988" t="str">
        <f>IFERROR(INDEX(JOGOS!$C$1:$P$16905,$G988,13),"")</f>
        <v/>
      </c>
      <c r="T988">
        <f t="shared" si="213"/>
        <v>0</v>
      </c>
      <c r="U988">
        <f t="shared" si="205"/>
        <v>0</v>
      </c>
      <c r="V988">
        <f t="shared" si="206"/>
        <v>0</v>
      </c>
      <c r="W988">
        <f t="shared" si="207"/>
        <v>0</v>
      </c>
      <c r="X988">
        <f t="shared" si="208"/>
        <v>0</v>
      </c>
      <c r="Y988">
        <f t="shared" si="209"/>
        <v>0</v>
      </c>
      <c r="Z988">
        <f t="shared" si="210"/>
        <v>0</v>
      </c>
      <c r="AA988">
        <f t="shared" si="211"/>
        <v>0</v>
      </c>
      <c r="AB988">
        <f t="shared" si="212"/>
        <v>0</v>
      </c>
      <c r="AC988">
        <f t="shared" si="214"/>
        <v>0</v>
      </c>
    </row>
    <row r="989" spans="1:29">
      <c r="A989" t="str">
        <f>IF(Tabela3[[#This Row],[GOL CASA]]&lt;&gt;"",Tabela3[[#This Row],[TIME CASA]],"")</f>
        <v>Eindhoven</v>
      </c>
      <c r="B989" t="str">
        <f>IF(Tabela3[[#This Row],[GOL FORA]]&lt;&gt;"",Tabela3[[#This Row],[TIME FORA]],"")</f>
        <v>AZ II</v>
      </c>
      <c r="D989">
        <f t="shared" si="202"/>
        <v>0</v>
      </c>
      <c r="F989" t="str">
        <f t="shared" si="204"/>
        <v/>
      </c>
      <c r="G989" t="str">
        <f t="shared" si="203"/>
        <v/>
      </c>
      <c r="H989" t="str">
        <f>IFERROR(INDEX(JOGOS!$C$1:$P$16905,$G989,1),"")</f>
        <v/>
      </c>
      <c r="I989" s="29" t="str">
        <f>IFERROR(INDEX(JOGOS!$C$1:$P$16905,$G989,3),"")</f>
        <v/>
      </c>
      <c r="J989" s="29" t="str">
        <f>IFERROR(INDEX(JOGOS!$C$1:$P$16905,$G989,4),"")</f>
        <v/>
      </c>
      <c r="K989" t="str">
        <f>IFERROR(INDEX(JOGOS!$C$1:$P$16905,$G989,5),"")</f>
        <v/>
      </c>
      <c r="L989" t="str">
        <f>IFERROR(INDEX(JOGOS!$C$1:$P$16905,$G989,6),"")</f>
        <v/>
      </c>
      <c r="M989" t="str">
        <f>IFERROR(INDEX(JOGOS!$C$1:$P$16905,$G989,7),"")</f>
        <v/>
      </c>
      <c r="N989" t="str">
        <f>IFERROR(INDEX(JOGOS!$C$1:$P$16905,$G989,8),"")</f>
        <v/>
      </c>
      <c r="O989" t="str">
        <f>IFERROR(INDEX(JOGOS!$C$1:$P$16905,$G989,9),"")</f>
        <v/>
      </c>
      <c r="P989" t="str">
        <f>IFERROR(INDEX(JOGOS!$C$1:$P$16905,$G989,10),"")</f>
        <v/>
      </c>
      <c r="Q989" t="str">
        <f>IFERROR(INDEX(JOGOS!$C$1:$P$16905,$G989,11),"")</f>
        <v/>
      </c>
      <c r="R989" t="str">
        <f>IFERROR(INDEX(JOGOS!$C$1:$P$16905,$G989,12),"")</f>
        <v/>
      </c>
      <c r="S989" t="str">
        <f>IFERROR(INDEX(JOGOS!$C$1:$P$16905,$G989,13),"")</f>
        <v/>
      </c>
      <c r="T989">
        <f t="shared" si="213"/>
        <v>0</v>
      </c>
      <c r="U989">
        <f t="shared" si="205"/>
        <v>0</v>
      </c>
      <c r="V989">
        <f t="shared" si="206"/>
        <v>0</v>
      </c>
      <c r="W989">
        <f t="shared" si="207"/>
        <v>0</v>
      </c>
      <c r="X989">
        <f t="shared" si="208"/>
        <v>0</v>
      </c>
      <c r="Y989">
        <f t="shared" si="209"/>
        <v>0</v>
      </c>
      <c r="Z989">
        <f t="shared" si="210"/>
        <v>0</v>
      </c>
      <c r="AA989">
        <f t="shared" si="211"/>
        <v>0</v>
      </c>
      <c r="AB989">
        <f t="shared" si="212"/>
        <v>0</v>
      </c>
      <c r="AC989">
        <f t="shared" si="214"/>
        <v>0</v>
      </c>
    </row>
    <row r="990" spans="1:29">
      <c r="A990" t="str">
        <f>IF(Tabela3[[#This Row],[GOL CASA]]&lt;&gt;"",Tabela3[[#This Row],[TIME CASA]],"")</f>
        <v>De Graafschap</v>
      </c>
      <c r="B990" t="str">
        <f>IF(Tabela3[[#This Row],[GOL FORA]]&lt;&gt;"",Tabela3[[#This Row],[TIME FORA]],"")</f>
        <v>Dordrecht</v>
      </c>
      <c r="D990">
        <f t="shared" si="202"/>
        <v>0</v>
      </c>
      <c r="F990" t="str">
        <f t="shared" si="204"/>
        <v/>
      </c>
      <c r="G990" t="str">
        <f t="shared" si="203"/>
        <v/>
      </c>
      <c r="H990" t="str">
        <f>IFERROR(INDEX(JOGOS!$C$1:$P$16905,$G990,1),"")</f>
        <v/>
      </c>
      <c r="I990" s="29" t="str">
        <f>IFERROR(INDEX(JOGOS!$C$1:$P$16905,$G990,3),"")</f>
        <v/>
      </c>
      <c r="J990" s="29" t="str">
        <f>IFERROR(INDEX(JOGOS!$C$1:$P$16905,$G990,4),"")</f>
        <v/>
      </c>
      <c r="K990" t="str">
        <f>IFERROR(INDEX(JOGOS!$C$1:$P$16905,$G990,5),"")</f>
        <v/>
      </c>
      <c r="L990" t="str">
        <f>IFERROR(INDEX(JOGOS!$C$1:$P$16905,$G990,6),"")</f>
        <v/>
      </c>
      <c r="M990" t="str">
        <f>IFERROR(INDEX(JOGOS!$C$1:$P$16905,$G990,7),"")</f>
        <v/>
      </c>
      <c r="N990" t="str">
        <f>IFERROR(INDEX(JOGOS!$C$1:$P$16905,$G990,8),"")</f>
        <v/>
      </c>
      <c r="O990" t="str">
        <f>IFERROR(INDEX(JOGOS!$C$1:$P$16905,$G990,9),"")</f>
        <v/>
      </c>
      <c r="P990" t="str">
        <f>IFERROR(INDEX(JOGOS!$C$1:$P$16905,$G990,10),"")</f>
        <v/>
      </c>
      <c r="Q990" t="str">
        <f>IFERROR(INDEX(JOGOS!$C$1:$P$16905,$G990,11),"")</f>
        <v/>
      </c>
      <c r="R990" t="str">
        <f>IFERROR(INDEX(JOGOS!$C$1:$P$16905,$G990,12),"")</f>
        <v/>
      </c>
      <c r="S990" t="str">
        <f>IFERROR(INDEX(JOGOS!$C$1:$P$16905,$G990,13),"")</f>
        <v/>
      </c>
      <c r="T990">
        <f t="shared" si="213"/>
        <v>0</v>
      </c>
      <c r="U990">
        <f t="shared" si="205"/>
        <v>0</v>
      </c>
      <c r="V990">
        <f t="shared" si="206"/>
        <v>0</v>
      </c>
      <c r="W990">
        <f t="shared" si="207"/>
        <v>0</v>
      </c>
      <c r="X990">
        <f t="shared" si="208"/>
        <v>0</v>
      </c>
      <c r="Y990">
        <f t="shared" si="209"/>
        <v>0</v>
      </c>
      <c r="Z990">
        <f t="shared" si="210"/>
        <v>0</v>
      </c>
      <c r="AA990">
        <f t="shared" si="211"/>
        <v>0</v>
      </c>
      <c r="AB990">
        <f t="shared" si="212"/>
        <v>0</v>
      </c>
      <c r="AC990">
        <f t="shared" si="214"/>
        <v>0</v>
      </c>
    </row>
    <row r="991" spans="1:29">
      <c r="A991" t="str">
        <f>IF(Tabela3[[#This Row],[GOL CASA]]&lt;&gt;"",Tabela3[[#This Row],[TIME CASA]],"")</f>
        <v>Oss</v>
      </c>
      <c r="B991" t="str">
        <f>IF(Tabela3[[#This Row],[GOL FORA]]&lt;&gt;"",Tabela3[[#This Row],[TIME FORA]],"")</f>
        <v>VVV</v>
      </c>
      <c r="D991">
        <f t="shared" si="202"/>
        <v>0</v>
      </c>
      <c r="F991" t="str">
        <f t="shared" si="204"/>
        <v/>
      </c>
      <c r="G991" t="str">
        <f t="shared" si="203"/>
        <v/>
      </c>
      <c r="H991" t="str">
        <f>IFERROR(INDEX(JOGOS!$C$1:$P$16905,$G991,1),"")</f>
        <v/>
      </c>
      <c r="I991" s="29" t="str">
        <f>IFERROR(INDEX(JOGOS!$C$1:$P$16905,$G991,3),"")</f>
        <v/>
      </c>
      <c r="J991" s="29" t="str">
        <f>IFERROR(INDEX(JOGOS!$C$1:$P$16905,$G991,4),"")</f>
        <v/>
      </c>
      <c r="K991" t="str">
        <f>IFERROR(INDEX(JOGOS!$C$1:$P$16905,$G991,5),"")</f>
        <v/>
      </c>
      <c r="L991" t="str">
        <f>IFERROR(INDEX(JOGOS!$C$1:$P$16905,$G991,6),"")</f>
        <v/>
      </c>
      <c r="M991" t="str">
        <f>IFERROR(INDEX(JOGOS!$C$1:$P$16905,$G991,7),"")</f>
        <v/>
      </c>
      <c r="N991" t="str">
        <f>IFERROR(INDEX(JOGOS!$C$1:$P$16905,$G991,8),"")</f>
        <v/>
      </c>
      <c r="O991" t="str">
        <f>IFERROR(INDEX(JOGOS!$C$1:$P$16905,$G991,9),"")</f>
        <v/>
      </c>
      <c r="P991" t="str">
        <f>IFERROR(INDEX(JOGOS!$C$1:$P$16905,$G991,10),"")</f>
        <v/>
      </c>
      <c r="Q991" t="str">
        <f>IFERROR(INDEX(JOGOS!$C$1:$P$16905,$G991,11),"")</f>
        <v/>
      </c>
      <c r="R991" t="str">
        <f>IFERROR(INDEX(JOGOS!$C$1:$P$16905,$G991,12),"")</f>
        <v/>
      </c>
      <c r="S991" t="str">
        <f>IFERROR(INDEX(JOGOS!$C$1:$P$16905,$G991,13),"")</f>
        <v/>
      </c>
      <c r="T991">
        <f t="shared" si="213"/>
        <v>0</v>
      </c>
      <c r="U991">
        <f t="shared" si="205"/>
        <v>0</v>
      </c>
      <c r="V991">
        <f t="shared" si="206"/>
        <v>0</v>
      </c>
      <c r="W991">
        <f t="shared" si="207"/>
        <v>0</v>
      </c>
      <c r="X991">
        <f t="shared" si="208"/>
        <v>0</v>
      </c>
      <c r="Y991">
        <f t="shared" si="209"/>
        <v>0</v>
      </c>
      <c r="Z991">
        <f t="shared" si="210"/>
        <v>0</v>
      </c>
      <c r="AA991">
        <f t="shared" si="211"/>
        <v>0</v>
      </c>
      <c r="AB991">
        <f t="shared" si="212"/>
        <v>0</v>
      </c>
      <c r="AC991">
        <f t="shared" si="214"/>
        <v>0</v>
      </c>
    </row>
    <row r="992" spans="1:29">
      <c r="A992" t="str">
        <f>IF(Tabela3[[#This Row],[GOL CASA]]&lt;&gt;"",Tabela3[[#This Row],[TIME CASA]],"")</f>
        <v>PEC Zwolle</v>
      </c>
      <c r="B992" t="str">
        <f>IF(Tabela3[[#This Row],[GOL FORA]]&lt;&gt;"",Tabela3[[#This Row],[TIME FORA]],"")</f>
        <v>PSV II</v>
      </c>
      <c r="D992">
        <f t="shared" si="202"/>
        <v>0</v>
      </c>
      <c r="F992" t="str">
        <f t="shared" si="204"/>
        <v/>
      </c>
      <c r="G992" t="str">
        <f t="shared" si="203"/>
        <v/>
      </c>
      <c r="H992" t="str">
        <f>IFERROR(INDEX(JOGOS!$C$1:$P$16905,$G992,1),"")</f>
        <v/>
      </c>
      <c r="I992" s="29" t="str">
        <f>IFERROR(INDEX(JOGOS!$C$1:$P$16905,$G992,3),"")</f>
        <v/>
      </c>
      <c r="J992" s="29" t="str">
        <f>IFERROR(INDEX(JOGOS!$C$1:$P$16905,$G992,4),"")</f>
        <v/>
      </c>
      <c r="K992" t="str">
        <f>IFERROR(INDEX(JOGOS!$C$1:$P$16905,$G992,5),"")</f>
        <v/>
      </c>
      <c r="L992" t="str">
        <f>IFERROR(INDEX(JOGOS!$C$1:$P$16905,$G992,6),"")</f>
        <v/>
      </c>
      <c r="M992" t="str">
        <f>IFERROR(INDEX(JOGOS!$C$1:$P$16905,$G992,7),"")</f>
        <v/>
      </c>
      <c r="N992" t="str">
        <f>IFERROR(INDEX(JOGOS!$C$1:$P$16905,$G992,8),"")</f>
        <v/>
      </c>
      <c r="O992" t="str">
        <f>IFERROR(INDEX(JOGOS!$C$1:$P$16905,$G992,9),"")</f>
        <v/>
      </c>
      <c r="P992" t="str">
        <f>IFERROR(INDEX(JOGOS!$C$1:$P$16905,$G992,10),"")</f>
        <v/>
      </c>
      <c r="Q992" t="str">
        <f>IFERROR(INDEX(JOGOS!$C$1:$P$16905,$G992,11),"")</f>
        <v/>
      </c>
      <c r="R992" t="str">
        <f>IFERROR(INDEX(JOGOS!$C$1:$P$16905,$G992,12),"")</f>
        <v/>
      </c>
      <c r="S992" t="str">
        <f>IFERROR(INDEX(JOGOS!$C$1:$P$16905,$G992,13),"")</f>
        <v/>
      </c>
      <c r="T992">
        <f t="shared" si="213"/>
        <v>0</v>
      </c>
      <c r="U992">
        <f t="shared" si="205"/>
        <v>0</v>
      </c>
      <c r="V992">
        <f t="shared" si="206"/>
        <v>0</v>
      </c>
      <c r="W992">
        <f t="shared" si="207"/>
        <v>0</v>
      </c>
      <c r="X992">
        <f t="shared" si="208"/>
        <v>0</v>
      </c>
      <c r="Y992">
        <f t="shared" si="209"/>
        <v>0</v>
      </c>
      <c r="Z992">
        <f t="shared" si="210"/>
        <v>0</v>
      </c>
      <c r="AA992">
        <f t="shared" si="211"/>
        <v>0</v>
      </c>
      <c r="AB992">
        <f t="shared" si="212"/>
        <v>0</v>
      </c>
      <c r="AC992">
        <f t="shared" si="214"/>
        <v>0</v>
      </c>
    </row>
    <row r="993" spans="1:29">
      <c r="A993" t="str">
        <f>IF(Tabela3[[#This Row],[GOL CASA]]&lt;&gt;"",Tabela3[[#This Row],[TIME CASA]],"")</f>
        <v>Roda JC</v>
      </c>
      <c r="B993" t="str">
        <f>IF(Tabela3[[#This Row],[GOL FORA]]&lt;&gt;"",Tabela3[[#This Row],[TIME FORA]],"")</f>
        <v>NAC Breda</v>
      </c>
      <c r="D993">
        <f t="shared" si="202"/>
        <v>0</v>
      </c>
      <c r="F993" t="str">
        <f t="shared" si="204"/>
        <v/>
      </c>
      <c r="G993" t="str">
        <f t="shared" si="203"/>
        <v/>
      </c>
      <c r="H993" t="str">
        <f>IFERROR(INDEX(JOGOS!$C$1:$P$16905,$G993,1),"")</f>
        <v/>
      </c>
      <c r="I993" s="29" t="str">
        <f>IFERROR(INDEX(JOGOS!$C$1:$P$16905,$G993,3),"")</f>
        <v/>
      </c>
      <c r="J993" s="29" t="str">
        <f>IFERROR(INDEX(JOGOS!$C$1:$P$16905,$G993,4),"")</f>
        <v/>
      </c>
      <c r="K993" t="str">
        <f>IFERROR(INDEX(JOGOS!$C$1:$P$16905,$G993,5),"")</f>
        <v/>
      </c>
      <c r="L993" t="str">
        <f>IFERROR(INDEX(JOGOS!$C$1:$P$16905,$G993,6),"")</f>
        <v/>
      </c>
      <c r="M993" t="str">
        <f>IFERROR(INDEX(JOGOS!$C$1:$P$16905,$G993,7),"")</f>
        <v/>
      </c>
      <c r="N993" t="str">
        <f>IFERROR(INDEX(JOGOS!$C$1:$P$16905,$G993,8),"")</f>
        <v/>
      </c>
      <c r="O993" t="str">
        <f>IFERROR(INDEX(JOGOS!$C$1:$P$16905,$G993,9),"")</f>
        <v/>
      </c>
      <c r="P993" t="str">
        <f>IFERROR(INDEX(JOGOS!$C$1:$P$16905,$G993,10),"")</f>
        <v/>
      </c>
      <c r="Q993" t="str">
        <f>IFERROR(INDEX(JOGOS!$C$1:$P$16905,$G993,11),"")</f>
        <v/>
      </c>
      <c r="R993" t="str">
        <f>IFERROR(INDEX(JOGOS!$C$1:$P$16905,$G993,12),"")</f>
        <v/>
      </c>
      <c r="S993" t="str">
        <f>IFERROR(INDEX(JOGOS!$C$1:$P$16905,$G993,13),"")</f>
        <v/>
      </c>
      <c r="T993">
        <f t="shared" si="213"/>
        <v>0</v>
      </c>
      <c r="U993">
        <f t="shared" si="205"/>
        <v>0</v>
      </c>
      <c r="V993">
        <f t="shared" si="206"/>
        <v>0</v>
      </c>
      <c r="W993">
        <f t="shared" si="207"/>
        <v>0</v>
      </c>
      <c r="X993">
        <f t="shared" si="208"/>
        <v>0</v>
      </c>
      <c r="Y993">
        <f t="shared" si="209"/>
        <v>0</v>
      </c>
      <c r="Z993">
        <f t="shared" si="210"/>
        <v>0</v>
      </c>
      <c r="AA993">
        <f t="shared" si="211"/>
        <v>0</v>
      </c>
      <c r="AB993">
        <f t="shared" si="212"/>
        <v>0</v>
      </c>
      <c r="AC993">
        <f t="shared" si="214"/>
        <v>0</v>
      </c>
    </row>
    <row r="994" spans="1:29">
      <c r="A994" t="str">
        <f>IF(Tabela3[[#This Row],[GOL CASA]]&lt;&gt;"",Tabela3[[#This Row],[TIME CASA]],"")</f>
        <v>Telstar</v>
      </c>
      <c r="B994" t="str">
        <f>IF(Tabela3[[#This Row],[GOL FORA]]&lt;&gt;"",Tabela3[[#This Row],[TIME FORA]],"")</f>
        <v>Helmond Sport</v>
      </c>
      <c r="D994">
        <f t="shared" si="202"/>
        <v>0</v>
      </c>
      <c r="F994" t="str">
        <f t="shared" si="204"/>
        <v/>
      </c>
      <c r="G994" t="str">
        <f t="shared" si="203"/>
        <v/>
      </c>
      <c r="H994" t="str">
        <f>IFERROR(INDEX(JOGOS!$C$1:$P$16905,$G994,1),"")</f>
        <v/>
      </c>
      <c r="I994" s="29" t="str">
        <f>IFERROR(INDEX(JOGOS!$C$1:$P$16905,$G994,3),"")</f>
        <v/>
      </c>
      <c r="J994" s="29" t="str">
        <f>IFERROR(INDEX(JOGOS!$C$1:$P$16905,$G994,4),"")</f>
        <v/>
      </c>
      <c r="K994" t="str">
        <f>IFERROR(INDEX(JOGOS!$C$1:$P$16905,$G994,5),"")</f>
        <v/>
      </c>
      <c r="L994" t="str">
        <f>IFERROR(INDEX(JOGOS!$C$1:$P$16905,$G994,6),"")</f>
        <v/>
      </c>
      <c r="M994" t="str">
        <f>IFERROR(INDEX(JOGOS!$C$1:$P$16905,$G994,7),"")</f>
        <v/>
      </c>
      <c r="N994" t="str">
        <f>IFERROR(INDEX(JOGOS!$C$1:$P$16905,$G994,8),"")</f>
        <v/>
      </c>
      <c r="O994" t="str">
        <f>IFERROR(INDEX(JOGOS!$C$1:$P$16905,$G994,9),"")</f>
        <v/>
      </c>
      <c r="P994" t="str">
        <f>IFERROR(INDEX(JOGOS!$C$1:$P$16905,$G994,10),"")</f>
        <v/>
      </c>
      <c r="Q994" t="str">
        <f>IFERROR(INDEX(JOGOS!$C$1:$P$16905,$G994,11),"")</f>
        <v/>
      </c>
      <c r="R994" t="str">
        <f>IFERROR(INDEX(JOGOS!$C$1:$P$16905,$G994,12),"")</f>
        <v/>
      </c>
      <c r="S994" t="str">
        <f>IFERROR(INDEX(JOGOS!$C$1:$P$16905,$G994,13),"")</f>
        <v/>
      </c>
      <c r="T994">
        <f t="shared" si="213"/>
        <v>0</v>
      </c>
      <c r="U994">
        <f t="shared" si="205"/>
        <v>0</v>
      </c>
      <c r="V994">
        <f t="shared" si="206"/>
        <v>0</v>
      </c>
      <c r="W994">
        <f t="shared" si="207"/>
        <v>0</v>
      </c>
      <c r="X994">
        <f t="shared" si="208"/>
        <v>0</v>
      </c>
      <c r="Y994">
        <f t="shared" si="209"/>
        <v>0</v>
      </c>
      <c r="Z994">
        <f t="shared" si="210"/>
        <v>0</v>
      </c>
      <c r="AA994">
        <f t="shared" si="211"/>
        <v>0</v>
      </c>
      <c r="AB994">
        <f t="shared" si="212"/>
        <v>0</v>
      </c>
      <c r="AC994">
        <f t="shared" si="214"/>
        <v>0</v>
      </c>
    </row>
    <row r="995" spans="1:29">
      <c r="A995" t="str">
        <f>IF(Tabela3[[#This Row],[GOL CASA]]&lt;&gt;"",Tabela3[[#This Row],[TIME CASA]],"")</f>
        <v>ADO Den Haag</v>
      </c>
      <c r="B995" t="str">
        <f>IF(Tabela3[[#This Row],[GOL FORA]]&lt;&gt;"",Tabela3[[#This Row],[TIME FORA]],"")</f>
        <v>Ajax II</v>
      </c>
      <c r="D995">
        <f t="shared" si="202"/>
        <v>0</v>
      </c>
      <c r="F995" t="str">
        <f t="shared" si="204"/>
        <v/>
      </c>
      <c r="G995" t="str">
        <f t="shared" si="203"/>
        <v/>
      </c>
      <c r="H995" t="str">
        <f>IFERROR(INDEX(JOGOS!$C$1:$P$16905,$G995,1),"")</f>
        <v/>
      </c>
      <c r="I995" s="29" t="str">
        <f>IFERROR(INDEX(JOGOS!$C$1:$P$16905,$G995,3),"")</f>
        <v/>
      </c>
      <c r="J995" s="29" t="str">
        <f>IFERROR(INDEX(JOGOS!$C$1:$P$16905,$G995,4),"")</f>
        <v/>
      </c>
      <c r="K995" t="str">
        <f>IFERROR(INDEX(JOGOS!$C$1:$P$16905,$G995,5),"")</f>
        <v/>
      </c>
      <c r="L995" t="str">
        <f>IFERROR(INDEX(JOGOS!$C$1:$P$16905,$G995,6),"")</f>
        <v/>
      </c>
      <c r="M995" t="str">
        <f>IFERROR(INDEX(JOGOS!$C$1:$P$16905,$G995,7),"")</f>
        <v/>
      </c>
      <c r="N995" t="str">
        <f>IFERROR(INDEX(JOGOS!$C$1:$P$16905,$G995,8),"")</f>
        <v/>
      </c>
      <c r="O995" t="str">
        <f>IFERROR(INDEX(JOGOS!$C$1:$P$16905,$G995,9),"")</f>
        <v/>
      </c>
      <c r="P995" t="str">
        <f>IFERROR(INDEX(JOGOS!$C$1:$P$16905,$G995,10),"")</f>
        <v/>
      </c>
      <c r="Q995" t="str">
        <f>IFERROR(INDEX(JOGOS!$C$1:$P$16905,$G995,11),"")</f>
        <v/>
      </c>
      <c r="R995" t="str">
        <f>IFERROR(INDEX(JOGOS!$C$1:$P$16905,$G995,12),"")</f>
        <v/>
      </c>
      <c r="S995" t="str">
        <f>IFERROR(INDEX(JOGOS!$C$1:$P$16905,$G995,13),"")</f>
        <v/>
      </c>
      <c r="T995">
        <f t="shared" si="213"/>
        <v>0</v>
      </c>
      <c r="U995">
        <f t="shared" si="205"/>
        <v>0</v>
      </c>
      <c r="V995">
        <f t="shared" si="206"/>
        <v>0</v>
      </c>
      <c r="W995">
        <f t="shared" si="207"/>
        <v>0</v>
      </c>
      <c r="X995">
        <f t="shared" si="208"/>
        <v>0</v>
      </c>
      <c r="Y995">
        <f t="shared" si="209"/>
        <v>0</v>
      </c>
      <c r="Z995">
        <f t="shared" si="210"/>
        <v>0</v>
      </c>
      <c r="AA995">
        <f t="shared" si="211"/>
        <v>0</v>
      </c>
      <c r="AB995">
        <f t="shared" si="212"/>
        <v>0</v>
      </c>
      <c r="AC995">
        <f t="shared" si="214"/>
        <v>0</v>
      </c>
    </row>
    <row r="996" spans="1:29">
      <c r="A996" t="str">
        <f>IF(Tabela3[[#This Row],[GOL CASA]]&lt;&gt;"",Tabela3[[#This Row],[TIME CASA]],"")</f>
        <v>Heracles</v>
      </c>
      <c r="B996" t="str">
        <f>IF(Tabela3[[#This Row],[GOL FORA]]&lt;&gt;"",Tabela3[[#This Row],[TIME FORA]],"")</f>
        <v>MVV</v>
      </c>
      <c r="D996">
        <f t="shared" si="202"/>
        <v>0</v>
      </c>
      <c r="F996" t="str">
        <f t="shared" si="204"/>
        <v/>
      </c>
      <c r="G996" t="str">
        <f t="shared" si="203"/>
        <v/>
      </c>
      <c r="H996" t="str">
        <f>IFERROR(INDEX(JOGOS!$C$1:$P$16905,$G996,1),"")</f>
        <v/>
      </c>
      <c r="I996" s="29" t="str">
        <f>IFERROR(INDEX(JOGOS!$C$1:$P$16905,$G996,3),"")</f>
        <v/>
      </c>
      <c r="J996" s="29" t="str">
        <f>IFERROR(INDEX(JOGOS!$C$1:$P$16905,$G996,4),"")</f>
        <v/>
      </c>
      <c r="K996" t="str">
        <f>IFERROR(INDEX(JOGOS!$C$1:$P$16905,$G996,5),"")</f>
        <v/>
      </c>
      <c r="L996" t="str">
        <f>IFERROR(INDEX(JOGOS!$C$1:$P$16905,$G996,6),"")</f>
        <v/>
      </c>
      <c r="M996" t="str">
        <f>IFERROR(INDEX(JOGOS!$C$1:$P$16905,$G996,7),"")</f>
        <v/>
      </c>
      <c r="N996" t="str">
        <f>IFERROR(INDEX(JOGOS!$C$1:$P$16905,$G996,8),"")</f>
        <v/>
      </c>
      <c r="O996" t="str">
        <f>IFERROR(INDEX(JOGOS!$C$1:$P$16905,$G996,9),"")</f>
        <v/>
      </c>
      <c r="P996" t="str">
        <f>IFERROR(INDEX(JOGOS!$C$1:$P$16905,$G996,10),"")</f>
        <v/>
      </c>
      <c r="Q996" t="str">
        <f>IFERROR(INDEX(JOGOS!$C$1:$P$16905,$G996,11),"")</f>
        <v/>
      </c>
      <c r="R996" t="str">
        <f>IFERROR(INDEX(JOGOS!$C$1:$P$16905,$G996,12),"")</f>
        <v/>
      </c>
      <c r="S996" t="str">
        <f>IFERROR(INDEX(JOGOS!$C$1:$P$16905,$G996,13),"")</f>
        <v/>
      </c>
      <c r="T996">
        <f t="shared" si="213"/>
        <v>0</v>
      </c>
      <c r="U996">
        <f t="shared" si="205"/>
        <v>0</v>
      </c>
      <c r="V996">
        <f t="shared" si="206"/>
        <v>0</v>
      </c>
      <c r="W996">
        <f t="shared" si="207"/>
        <v>0</v>
      </c>
      <c r="X996">
        <f t="shared" si="208"/>
        <v>0</v>
      </c>
      <c r="Y996">
        <f t="shared" si="209"/>
        <v>0</v>
      </c>
      <c r="Z996">
        <f t="shared" si="210"/>
        <v>0</v>
      </c>
      <c r="AA996">
        <f t="shared" si="211"/>
        <v>0</v>
      </c>
      <c r="AB996">
        <f t="shared" si="212"/>
        <v>0</v>
      </c>
      <c r="AC996">
        <f t="shared" si="214"/>
        <v>0</v>
      </c>
    </row>
    <row r="997" spans="1:29">
      <c r="A997" t="str">
        <f>IF(Tabela3[[#This Row],[GOL CASA]]&lt;&gt;"",Tabela3[[#This Row],[TIME CASA]],"")</f>
        <v>Utrecht II</v>
      </c>
      <c r="B997" t="str">
        <f>IF(Tabela3[[#This Row],[GOL FORA]]&lt;&gt;"",Tabela3[[#This Row],[TIME FORA]],"")</f>
        <v>Willem II</v>
      </c>
      <c r="D997">
        <f t="shared" si="202"/>
        <v>0</v>
      </c>
      <c r="F997" t="str">
        <f t="shared" si="204"/>
        <v/>
      </c>
      <c r="G997" t="str">
        <f t="shared" si="203"/>
        <v/>
      </c>
      <c r="H997" t="str">
        <f>IFERROR(INDEX(JOGOS!$C$1:$P$16905,$G997,1),"")</f>
        <v/>
      </c>
      <c r="I997" s="29" t="str">
        <f>IFERROR(INDEX(JOGOS!$C$1:$P$16905,$G997,3),"")</f>
        <v/>
      </c>
      <c r="J997" s="29" t="str">
        <f>IFERROR(INDEX(JOGOS!$C$1:$P$16905,$G997,4),"")</f>
        <v/>
      </c>
      <c r="K997" t="str">
        <f>IFERROR(INDEX(JOGOS!$C$1:$P$16905,$G997,5),"")</f>
        <v/>
      </c>
      <c r="L997" t="str">
        <f>IFERROR(INDEX(JOGOS!$C$1:$P$16905,$G997,6),"")</f>
        <v/>
      </c>
      <c r="M997" t="str">
        <f>IFERROR(INDEX(JOGOS!$C$1:$P$16905,$G997,7),"")</f>
        <v/>
      </c>
      <c r="N997" t="str">
        <f>IFERROR(INDEX(JOGOS!$C$1:$P$16905,$G997,8),"")</f>
        <v/>
      </c>
      <c r="O997" t="str">
        <f>IFERROR(INDEX(JOGOS!$C$1:$P$16905,$G997,9),"")</f>
        <v/>
      </c>
      <c r="P997" t="str">
        <f>IFERROR(INDEX(JOGOS!$C$1:$P$16905,$G997,10),"")</f>
        <v/>
      </c>
      <c r="Q997" t="str">
        <f>IFERROR(INDEX(JOGOS!$C$1:$P$16905,$G997,11),"")</f>
        <v/>
      </c>
      <c r="R997" t="str">
        <f>IFERROR(INDEX(JOGOS!$C$1:$P$16905,$G997,12),"")</f>
        <v/>
      </c>
      <c r="S997" t="str">
        <f>IFERROR(INDEX(JOGOS!$C$1:$P$16905,$G997,13),"")</f>
        <v/>
      </c>
      <c r="T997">
        <f t="shared" si="213"/>
        <v>0</v>
      </c>
      <c r="U997">
        <f t="shared" si="205"/>
        <v>0</v>
      </c>
      <c r="V997">
        <f t="shared" si="206"/>
        <v>0</v>
      </c>
      <c r="W997">
        <f t="shared" si="207"/>
        <v>0</v>
      </c>
      <c r="X997">
        <f t="shared" si="208"/>
        <v>0</v>
      </c>
      <c r="Y997">
        <f t="shared" si="209"/>
        <v>0</v>
      </c>
      <c r="Z997">
        <f t="shared" si="210"/>
        <v>0</v>
      </c>
      <c r="AA997">
        <f t="shared" si="211"/>
        <v>0</v>
      </c>
      <c r="AB997">
        <f t="shared" si="212"/>
        <v>0</v>
      </c>
      <c r="AC997">
        <f t="shared" si="214"/>
        <v>0</v>
      </c>
    </row>
    <row r="998" spans="1:29">
      <c r="A998" t="str">
        <f>IF(Tabela3[[#This Row],[GOL CASA]]&lt;&gt;"",Tabela3[[#This Row],[TIME CASA]],"")</f>
        <v>Telstar</v>
      </c>
      <c r="B998" t="str">
        <f>IF(Tabela3[[#This Row],[GOL FORA]]&lt;&gt;"",Tabela3[[#This Row],[TIME FORA]],"")</f>
        <v>De Graafschap</v>
      </c>
      <c r="D998">
        <f t="shared" si="202"/>
        <v>0</v>
      </c>
      <c r="F998" t="str">
        <f t="shared" si="204"/>
        <v/>
      </c>
      <c r="G998" t="str">
        <f t="shared" si="203"/>
        <v/>
      </c>
      <c r="H998" t="str">
        <f>IFERROR(INDEX(JOGOS!$C$1:$P$16905,$G998,1),"")</f>
        <v/>
      </c>
      <c r="I998" s="29" t="str">
        <f>IFERROR(INDEX(JOGOS!$C$1:$P$16905,$G998,3),"")</f>
        <v/>
      </c>
      <c r="J998" s="29" t="str">
        <f>IFERROR(INDEX(JOGOS!$C$1:$P$16905,$G998,4),"")</f>
        <v/>
      </c>
      <c r="K998" t="str">
        <f>IFERROR(INDEX(JOGOS!$C$1:$P$16905,$G998,5),"")</f>
        <v/>
      </c>
      <c r="L998" t="str">
        <f>IFERROR(INDEX(JOGOS!$C$1:$P$16905,$G998,6),"")</f>
        <v/>
      </c>
      <c r="M998" t="str">
        <f>IFERROR(INDEX(JOGOS!$C$1:$P$16905,$G998,7),"")</f>
        <v/>
      </c>
      <c r="N998" t="str">
        <f>IFERROR(INDEX(JOGOS!$C$1:$P$16905,$G998,8),"")</f>
        <v/>
      </c>
      <c r="O998" t="str">
        <f>IFERROR(INDEX(JOGOS!$C$1:$P$16905,$G998,9),"")</f>
        <v/>
      </c>
      <c r="P998" t="str">
        <f>IFERROR(INDEX(JOGOS!$C$1:$P$16905,$G998,10),"")</f>
        <v/>
      </c>
      <c r="Q998" t="str">
        <f>IFERROR(INDEX(JOGOS!$C$1:$P$16905,$G998,11),"")</f>
        <v/>
      </c>
      <c r="R998" t="str">
        <f>IFERROR(INDEX(JOGOS!$C$1:$P$16905,$G998,12),"")</f>
        <v/>
      </c>
      <c r="S998" t="str">
        <f>IFERROR(INDEX(JOGOS!$C$1:$P$16905,$G998,13),"")</f>
        <v/>
      </c>
      <c r="T998">
        <f t="shared" si="213"/>
        <v>0</v>
      </c>
      <c r="U998">
        <f t="shared" si="205"/>
        <v>0</v>
      </c>
      <c r="V998">
        <f t="shared" si="206"/>
        <v>0</v>
      </c>
      <c r="W998">
        <f t="shared" si="207"/>
        <v>0</v>
      </c>
      <c r="X998">
        <f t="shared" si="208"/>
        <v>0</v>
      </c>
      <c r="Y998">
        <f t="shared" si="209"/>
        <v>0</v>
      </c>
      <c r="Z998">
        <f t="shared" si="210"/>
        <v>0</v>
      </c>
      <c r="AA998">
        <f t="shared" si="211"/>
        <v>0</v>
      </c>
      <c r="AB998">
        <f t="shared" si="212"/>
        <v>0</v>
      </c>
      <c r="AC998">
        <f t="shared" si="214"/>
        <v>0</v>
      </c>
    </row>
    <row r="999" spans="1:29">
      <c r="A999" t="str">
        <f>IF(Tabela3[[#This Row],[GOL CASA]]&lt;&gt;"",Tabela3[[#This Row],[TIME CASA]],"")</f>
        <v>Den Bosch</v>
      </c>
      <c r="B999" t="str">
        <f>IF(Tabela3[[#This Row],[GOL FORA]]&lt;&gt;"",Tabela3[[#This Row],[TIME FORA]],"")</f>
        <v>PEC Zwolle</v>
      </c>
      <c r="D999">
        <f t="shared" si="202"/>
        <v>0</v>
      </c>
      <c r="F999" t="str">
        <f t="shared" si="204"/>
        <v/>
      </c>
      <c r="G999" t="str">
        <f t="shared" si="203"/>
        <v/>
      </c>
      <c r="H999" t="str">
        <f>IFERROR(INDEX(JOGOS!$C$1:$P$16905,$G999,1),"")</f>
        <v/>
      </c>
      <c r="I999" s="29" t="str">
        <f>IFERROR(INDEX(JOGOS!$C$1:$P$16905,$G999,3),"")</f>
        <v/>
      </c>
      <c r="J999" s="29" t="str">
        <f>IFERROR(INDEX(JOGOS!$C$1:$P$16905,$G999,4),"")</f>
        <v/>
      </c>
      <c r="K999" t="str">
        <f>IFERROR(INDEX(JOGOS!$C$1:$P$16905,$G999,5),"")</f>
        <v/>
      </c>
      <c r="L999" t="str">
        <f>IFERROR(INDEX(JOGOS!$C$1:$P$16905,$G999,6),"")</f>
        <v/>
      </c>
      <c r="M999" t="str">
        <f>IFERROR(INDEX(JOGOS!$C$1:$P$16905,$G999,7),"")</f>
        <v/>
      </c>
      <c r="N999" t="str">
        <f>IFERROR(INDEX(JOGOS!$C$1:$P$16905,$G999,8),"")</f>
        <v/>
      </c>
      <c r="O999" t="str">
        <f>IFERROR(INDEX(JOGOS!$C$1:$P$16905,$G999,9),"")</f>
        <v/>
      </c>
      <c r="P999" t="str">
        <f>IFERROR(INDEX(JOGOS!$C$1:$P$16905,$G999,10),"")</f>
        <v/>
      </c>
      <c r="Q999" t="str">
        <f>IFERROR(INDEX(JOGOS!$C$1:$P$16905,$G999,11),"")</f>
        <v/>
      </c>
      <c r="R999" t="str">
        <f>IFERROR(INDEX(JOGOS!$C$1:$P$16905,$G999,12),"")</f>
        <v/>
      </c>
      <c r="S999" t="str">
        <f>IFERROR(INDEX(JOGOS!$C$1:$P$16905,$G999,13),"")</f>
        <v/>
      </c>
      <c r="T999">
        <f t="shared" si="213"/>
        <v>0</v>
      </c>
      <c r="U999">
        <f t="shared" si="205"/>
        <v>0</v>
      </c>
      <c r="V999">
        <f t="shared" si="206"/>
        <v>0</v>
      </c>
      <c r="W999">
        <f t="shared" si="207"/>
        <v>0</v>
      </c>
      <c r="X999">
        <f t="shared" si="208"/>
        <v>0</v>
      </c>
      <c r="Y999">
        <f t="shared" si="209"/>
        <v>0</v>
      </c>
      <c r="Z999">
        <f t="shared" si="210"/>
        <v>0</v>
      </c>
      <c r="AA999">
        <f t="shared" si="211"/>
        <v>0</v>
      </c>
      <c r="AB999">
        <f t="shared" si="212"/>
        <v>0</v>
      </c>
      <c r="AC999">
        <f t="shared" si="214"/>
        <v>0</v>
      </c>
    </row>
    <row r="1000" spans="1:29">
      <c r="A1000" t="str">
        <f>IF(Tabela3[[#This Row],[GOL CASA]]&lt;&gt;"",Tabela3[[#This Row],[TIME CASA]],"")</f>
        <v>Helmond Sport</v>
      </c>
      <c r="B1000" t="str">
        <f>IF(Tabela3[[#This Row],[GOL FORA]]&lt;&gt;"",Tabela3[[#This Row],[TIME FORA]],"")</f>
        <v>Almere City</v>
      </c>
      <c r="D1000">
        <f t="shared" si="202"/>
        <v>0</v>
      </c>
      <c r="F1000" t="str">
        <f t="shared" si="204"/>
        <v/>
      </c>
      <c r="G1000" t="str">
        <f t="shared" si="203"/>
        <v/>
      </c>
      <c r="H1000" t="str">
        <f>IFERROR(INDEX(JOGOS!$C$1:$P$16905,$G1000,1),"")</f>
        <v/>
      </c>
      <c r="I1000" s="29" t="str">
        <f>IFERROR(INDEX(JOGOS!$C$1:$P$16905,$G1000,3),"")</f>
        <v/>
      </c>
      <c r="J1000" s="29" t="str">
        <f>IFERROR(INDEX(JOGOS!$C$1:$P$16905,$G1000,4),"")</f>
        <v/>
      </c>
      <c r="K1000" t="str">
        <f>IFERROR(INDEX(JOGOS!$C$1:$P$16905,$G1000,5),"")</f>
        <v/>
      </c>
      <c r="L1000" t="str">
        <f>IFERROR(INDEX(JOGOS!$C$1:$P$16905,$G1000,6),"")</f>
        <v/>
      </c>
      <c r="M1000" t="str">
        <f>IFERROR(INDEX(JOGOS!$C$1:$P$16905,$G1000,7),"")</f>
        <v/>
      </c>
      <c r="N1000" t="str">
        <f>IFERROR(INDEX(JOGOS!$C$1:$P$16905,$G1000,8),"")</f>
        <v/>
      </c>
      <c r="O1000" t="str">
        <f>IFERROR(INDEX(JOGOS!$C$1:$P$16905,$G1000,9),"")</f>
        <v/>
      </c>
      <c r="P1000" t="str">
        <f>IFERROR(INDEX(JOGOS!$C$1:$P$16905,$G1000,10),"")</f>
        <v/>
      </c>
      <c r="Q1000" t="str">
        <f>IFERROR(INDEX(JOGOS!$C$1:$P$16905,$G1000,11),"")</f>
        <v/>
      </c>
      <c r="R1000" t="str">
        <f>IFERROR(INDEX(JOGOS!$C$1:$P$16905,$G1000,12),"")</f>
        <v/>
      </c>
      <c r="S1000" t="str">
        <f>IFERROR(INDEX(JOGOS!$C$1:$P$16905,$G1000,13),"")</f>
        <v/>
      </c>
      <c r="T1000">
        <f t="shared" si="213"/>
        <v>0</v>
      </c>
      <c r="U1000">
        <f t="shared" si="205"/>
        <v>0</v>
      </c>
      <c r="V1000">
        <f t="shared" si="206"/>
        <v>0</v>
      </c>
      <c r="W1000">
        <f t="shared" si="207"/>
        <v>0</v>
      </c>
      <c r="X1000">
        <f t="shared" si="208"/>
        <v>0</v>
      </c>
      <c r="Y1000">
        <f t="shared" si="209"/>
        <v>0</v>
      </c>
      <c r="Z1000">
        <f t="shared" si="210"/>
        <v>0</v>
      </c>
      <c r="AA1000">
        <f t="shared" si="211"/>
        <v>0</v>
      </c>
      <c r="AB1000">
        <f t="shared" si="212"/>
        <v>0</v>
      </c>
      <c r="AC1000">
        <f t="shared" si="214"/>
        <v>0</v>
      </c>
    </row>
  </sheetData>
  <autoFilter ref="H1:S5000" xr:uid="{00000000-0009-0000-0000-000006000000}"/>
  <conditionalFormatting sqref="J1:J1048576">
    <cfRule type="cellIs" dxfId="2" priority="2" operator="equal">
      <formula>$C$3</formula>
    </cfRule>
  </conditionalFormatting>
  <conditionalFormatting sqref="M1:M1048576">
    <cfRule type="cellIs" dxfId="1" priority="1" operator="equal">
      <formula>$C$3</formula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I16851"/>
  <sheetViews>
    <sheetView topLeftCell="C879" workbookViewId="0">
      <selection activeCell="P887" sqref="P887"/>
    </sheetView>
  </sheetViews>
  <sheetFormatPr defaultRowHeight="15"/>
  <cols>
    <col min="1" max="3" width="14.5703125" customWidth="1"/>
    <col min="4" max="5" width="4.85546875" customWidth="1"/>
    <col min="6" max="6" width="4" bestFit="1" customWidth="1"/>
    <col min="7" max="7" width="7.140625" bestFit="1" customWidth="1"/>
    <col min="8" max="8" width="12" customWidth="1"/>
    <col min="9" max="9" width="10.5703125" style="29" bestFit="1" customWidth="1"/>
    <col min="10" max="10" width="13.85546875" bestFit="1" customWidth="1"/>
    <col min="11" max="12" width="6.42578125" customWidth="1"/>
    <col min="13" max="13" width="17.5703125" bestFit="1" customWidth="1"/>
    <col min="14" max="17" width="9" customWidth="1"/>
    <col min="20" max="28" width="2.85546875" customWidth="1"/>
    <col min="29" max="29" width="3.140625" customWidth="1"/>
    <col min="30" max="30" width="8.7109375" style="71" bestFit="1" customWidth="1"/>
    <col min="31" max="35" width="9.140625" style="71"/>
  </cols>
  <sheetData>
    <row r="1" spans="1:35">
      <c r="A1" t="str">
        <f>JOGOS!F1</f>
        <v>TIME CASA</v>
      </c>
      <c r="B1" t="str">
        <f>JOGOS!I1</f>
        <v>TIME FORA</v>
      </c>
      <c r="C1">
        <v>12</v>
      </c>
      <c r="D1">
        <f>IF(OR(A1=$C$3,B1=$C$3),1,0)</f>
        <v>0</v>
      </c>
      <c r="H1" s="26" t="s">
        <v>1</v>
      </c>
      <c r="I1" s="26" t="s">
        <v>3</v>
      </c>
      <c r="J1" s="27" t="s">
        <v>4</v>
      </c>
      <c r="K1" s="27" t="s">
        <v>5</v>
      </c>
      <c r="L1" s="27" t="s">
        <v>6</v>
      </c>
      <c r="M1" s="27" t="s">
        <v>7</v>
      </c>
      <c r="N1" s="27" t="s">
        <v>8</v>
      </c>
      <c r="O1" s="27" t="s">
        <v>9</v>
      </c>
      <c r="P1" s="27" t="s">
        <v>262</v>
      </c>
      <c r="Q1" s="27" t="s">
        <v>263</v>
      </c>
      <c r="R1" s="27" t="s">
        <v>264</v>
      </c>
      <c r="S1" s="28" t="s">
        <v>265</v>
      </c>
      <c r="U1">
        <v>1</v>
      </c>
      <c r="AE1" s="71">
        <v>2</v>
      </c>
    </row>
    <row r="2" spans="1:35">
      <c r="A2" t="str">
        <f>IF(Tabela3[[#This Row],[GOL CASA]]&lt;&gt;"",Tabela3[[#This Row],[TIME CASA]],"")</f>
        <v>Olympique Lyonnais</v>
      </c>
      <c r="B2" t="str">
        <f>IF(Tabela3[[#This Row],[GOL FORA]]&lt;&gt;"",Tabela3[[#This Row],[TIME FORA]],"")</f>
        <v>Ajaccio</v>
      </c>
      <c r="C2" s="30" t="s">
        <v>7</v>
      </c>
      <c r="D2">
        <f t="shared" ref="D2:D65" si="0">IF(OR(A2=$C$3,B2=$C$3),1,0)</f>
        <v>0</v>
      </c>
      <c r="F2" t="str">
        <f>IF(D2=1,ROW(),"")</f>
        <v/>
      </c>
      <c r="G2">
        <f t="shared" ref="G2:G65" si="1">IFERROR(LARGE(F:F,ROW(A1)),"")</f>
        <v>338</v>
      </c>
      <c r="H2" t="str">
        <f>IFERROR(INDEX(JOGOS!$C$1:$P$16905,$G2,1),"")</f>
        <v>PREMIER LIGUE22/23</v>
      </c>
      <c r="I2" s="29">
        <f>IFERROR(INDEX(JOGOS!$C$1:$P$16905,$G2,3),"")</f>
        <v>44928.604166666664</v>
      </c>
      <c r="J2" t="str">
        <f>IFERROR(INDEX(JOGOS!$C$1:$P$16905,$G2,4),"")</f>
        <v>Brentford</v>
      </c>
      <c r="K2">
        <f>IFERROR(INDEX(JOGOS!$C$1:$P$16905,$G2,5),"")</f>
        <v>3</v>
      </c>
      <c r="L2">
        <f>IFERROR(INDEX(JOGOS!$C$1:$P$16905,$G2,6),"")</f>
        <v>1</v>
      </c>
      <c r="M2" t="str">
        <f>IFERROR(INDEX(JOGOS!$C$1:$P$16905,$G2,7),"")</f>
        <v>Liverpool</v>
      </c>
      <c r="N2">
        <f>IFERROR(INDEX(JOGOS!$C$1:$P$16905,$G2,8),"")</f>
        <v>2</v>
      </c>
      <c r="O2">
        <f>IFERROR(INDEX(JOGOS!$C$1:$P$16905,$G2,9),"")</f>
        <v>0</v>
      </c>
      <c r="P2">
        <f>IFERROR(INDEX(JOGOS!$C$1:$P$16905,$G2,10),"")</f>
        <v>3</v>
      </c>
      <c r="Q2">
        <f>IFERROR(INDEX(JOGOS!$C$1:$P$16905,$G2,11),"")</f>
        <v>3</v>
      </c>
      <c r="R2">
        <f>IFERROR(INDEX(JOGOS!$C$1:$P$16905,$G2,12),"")</f>
        <v>4</v>
      </c>
      <c r="S2">
        <f>IFERROR(INDEX(JOGOS!$C$1:$P$16905,$G2,13),"")</f>
        <v>9</v>
      </c>
      <c r="T2">
        <f t="shared" ref="T2:T65" si="2">IF(AND(J2=$C$3,N2&gt;0),$U$1,0)</f>
        <v>0</v>
      </c>
      <c r="U2">
        <f t="shared" ref="U2:U65" si="3">IF(AND(M2=$C$3,O2&gt;0),$U$1,0)</f>
        <v>0</v>
      </c>
      <c r="V2">
        <f t="shared" ref="V2:V65" si="4">IF(AND(J2=$C$3,O2&gt;0),$U$1,0)</f>
        <v>0</v>
      </c>
      <c r="W2">
        <f t="shared" ref="W2:W65" si="5">IF(AND(M2=$C$3,N2&gt;0),$U$1,0)</f>
        <v>1</v>
      </c>
      <c r="X2">
        <f t="shared" ref="X2:X65" si="6">IF(AND(J2=$C$3,K2&gt;0),$U$1,0)</f>
        <v>0</v>
      </c>
      <c r="Y2">
        <f t="shared" ref="Y2:Y65" si="7">IF(AND(M2=$C$3,L2&gt;0),$U$1,0)</f>
        <v>1</v>
      </c>
      <c r="Z2">
        <f t="shared" ref="Z2:Z65" si="8">IF(AND(J2=$C$3,L2&gt;0),$U$1,0)</f>
        <v>0</v>
      </c>
      <c r="AA2">
        <f t="shared" ref="AA2:AA65" si="9">IF(AND(M2=$C$3,K2&gt;0),$U$1,0)</f>
        <v>1</v>
      </c>
      <c r="AB2">
        <f>Y2+AA2</f>
        <v>2</v>
      </c>
      <c r="AC2">
        <f>X2+Z2</f>
        <v>0</v>
      </c>
      <c r="AD2" s="71">
        <f>SUM(R2:S2)</f>
        <v>13</v>
      </c>
      <c r="AE2" s="71">
        <f>IF(AD2&gt;7,1,"")</f>
        <v>1</v>
      </c>
      <c r="AF2" s="71">
        <f>IF(AD2&gt;8,1,"")</f>
        <v>1</v>
      </c>
      <c r="AG2" s="71">
        <f>IF(AD2&gt;9,1,"")</f>
        <v>1</v>
      </c>
      <c r="AH2" s="71">
        <f>IF(AD2&gt;10,1,"")</f>
        <v>1</v>
      </c>
      <c r="AI2" s="71">
        <f>IF(AD2&gt;11,1,"")</f>
        <v>1</v>
      </c>
    </row>
    <row r="3" spans="1:35">
      <c r="A3" t="str">
        <f>IF(Tabela3[[#This Row],[GOL CASA]]&lt;&gt;"",Tabela3[[#This Row],[TIME CASA]],"")</f>
        <v>Crystal Palace</v>
      </c>
      <c r="B3" t="str">
        <f>IF(Tabela3[[#This Row],[GOL FORA]]&lt;&gt;"",Tabela3[[#This Row],[TIME FORA]],"")</f>
        <v>Arsenal</v>
      </c>
      <c r="C3" s="30" t="str">
        <f>C8</f>
        <v>Liverpool</v>
      </c>
      <c r="D3">
        <f t="shared" si="0"/>
        <v>0</v>
      </c>
      <c r="F3" t="str">
        <f t="shared" ref="F3:F66" si="10">IF(D3=1,ROW(),"")</f>
        <v/>
      </c>
      <c r="G3">
        <f t="shared" si="1"/>
        <v>319</v>
      </c>
      <c r="H3" t="str">
        <f>IFERROR(INDEX(JOGOS!$C$1:$P$16905,$G3,1),"")</f>
        <v>PREMIER LIGUE22/23</v>
      </c>
      <c r="I3" s="29">
        <f>IFERROR(INDEX(JOGOS!$C$1:$P$16905,$G3,3),"")</f>
        <v>44925</v>
      </c>
      <c r="J3" t="str">
        <f>IFERROR(INDEX(JOGOS!$C$1:$P$16905,$G3,4),"")</f>
        <v>Liverpool</v>
      </c>
      <c r="K3">
        <f>IFERROR(INDEX(JOGOS!$C$1:$P$16905,$G3,5),"")</f>
        <v>2</v>
      </c>
      <c r="L3">
        <f>IFERROR(INDEX(JOGOS!$C$1:$P$16905,$G3,6),"")</f>
        <v>1</v>
      </c>
      <c r="M3" t="str">
        <f>IFERROR(INDEX(JOGOS!$C$1:$P$16905,$G3,7),"")</f>
        <v>Leicester City</v>
      </c>
      <c r="N3">
        <f>IFERROR(INDEX(JOGOS!$C$1:$P$16905,$G3,8),"")</f>
        <v>2</v>
      </c>
      <c r="O3">
        <f>IFERROR(INDEX(JOGOS!$C$1:$P$16905,$G3,9),"")</f>
        <v>1</v>
      </c>
      <c r="P3">
        <f>IFERROR(INDEX(JOGOS!$C$1:$P$16905,$G3,10),"")</f>
        <v>2</v>
      </c>
      <c r="Q3">
        <f>IFERROR(INDEX(JOGOS!$C$1:$P$16905,$G3,11),"")</f>
        <v>3</v>
      </c>
      <c r="R3">
        <f>IFERROR(INDEX(JOGOS!$C$1:$P$16905,$G3,12),"")</f>
        <v>4</v>
      </c>
      <c r="S3">
        <f>IFERROR(INDEX(JOGOS!$C$1:$P$16905,$G3,13),"")</f>
        <v>5</v>
      </c>
      <c r="T3">
        <f t="shared" si="2"/>
        <v>1</v>
      </c>
      <c r="U3">
        <f t="shared" si="3"/>
        <v>0</v>
      </c>
      <c r="V3">
        <f t="shared" si="4"/>
        <v>1</v>
      </c>
      <c r="W3">
        <f t="shared" si="5"/>
        <v>0</v>
      </c>
      <c r="X3">
        <f t="shared" si="6"/>
        <v>1</v>
      </c>
      <c r="Y3">
        <f t="shared" si="7"/>
        <v>0</v>
      </c>
      <c r="Z3">
        <f t="shared" si="8"/>
        <v>1</v>
      </c>
      <c r="AA3">
        <f t="shared" si="9"/>
        <v>0</v>
      </c>
      <c r="AB3">
        <f t="shared" ref="AB3:AB66" si="11">Y3+AA3</f>
        <v>0</v>
      </c>
      <c r="AC3">
        <f t="shared" ref="AC3:AC66" si="12">X3+Z3</f>
        <v>2</v>
      </c>
      <c r="AD3" s="71">
        <f t="shared" ref="AD3:AD21" si="13">SUM(R3:S3)</f>
        <v>9</v>
      </c>
      <c r="AE3" s="71">
        <f t="shared" ref="AE3:AE21" si="14">IF(AD3&gt;7,1,"")</f>
        <v>1</v>
      </c>
      <c r="AF3" s="71">
        <f t="shared" ref="AF3:AF21" si="15">IF(AD3&gt;8,1,"")</f>
        <v>1</v>
      </c>
      <c r="AG3" s="71" t="str">
        <f t="shared" ref="AG3:AG21" si="16">IF(AD3&gt;9,1,"")</f>
        <v/>
      </c>
      <c r="AH3" s="71" t="str">
        <f t="shared" ref="AH3:AH21" si="17">IF(AD3&gt;10,1,"")</f>
        <v/>
      </c>
      <c r="AI3" s="71" t="str">
        <f t="shared" ref="AI3:AI21" si="18">IF(AD3&gt;11,1,"")</f>
        <v/>
      </c>
    </row>
    <row r="4" spans="1:35">
      <c r="A4" t="str">
        <f>IF(Tabela3[[#This Row],[GOL CASA]]&lt;&gt;"",Tabela3[[#This Row],[TIME CASA]],"")</f>
        <v>Fulham</v>
      </c>
      <c r="B4" t="str">
        <f>IF(Tabela3[[#This Row],[GOL FORA]]&lt;&gt;"",Tabela3[[#This Row],[TIME FORA]],"")</f>
        <v>Liverpool</v>
      </c>
      <c r="D4">
        <f t="shared" si="0"/>
        <v>1</v>
      </c>
      <c r="F4">
        <f t="shared" si="10"/>
        <v>4</v>
      </c>
      <c r="G4">
        <f t="shared" si="1"/>
        <v>303</v>
      </c>
      <c r="H4" t="str">
        <f>IFERROR(INDEX(JOGOS!$C$1:$P$16905,$G4,1),"")</f>
        <v>PREMIER LIGUE22/23</v>
      </c>
      <c r="I4" s="29">
        <f>IFERROR(INDEX(JOGOS!$C$1:$P$16905,$G4,3),"")</f>
        <v>44921</v>
      </c>
      <c r="J4" t="str">
        <f>IFERROR(INDEX(JOGOS!$C$1:$P$16905,$G4,4),"")</f>
        <v>Aston Villa</v>
      </c>
      <c r="K4">
        <f>IFERROR(INDEX(JOGOS!$C$1:$P$16905,$G4,5),"")</f>
        <v>1</v>
      </c>
      <c r="L4">
        <f>IFERROR(INDEX(JOGOS!$C$1:$P$16905,$G4,6),"")</f>
        <v>3</v>
      </c>
      <c r="M4" t="str">
        <f>IFERROR(INDEX(JOGOS!$C$1:$P$16905,$G4,7),"")</f>
        <v>Liverpool</v>
      </c>
      <c r="N4">
        <f>IFERROR(INDEX(JOGOS!$C$1:$P$16905,$G4,8),"")</f>
        <v>0</v>
      </c>
      <c r="O4">
        <f>IFERROR(INDEX(JOGOS!$C$1:$P$16905,$G4,9),"")</f>
        <v>2</v>
      </c>
      <c r="P4">
        <f>IFERROR(INDEX(JOGOS!$C$1:$P$16905,$G4,10),"")</f>
        <v>0</v>
      </c>
      <c r="Q4">
        <f>IFERROR(INDEX(JOGOS!$C$1:$P$16905,$G4,11),"")</f>
        <v>3</v>
      </c>
      <c r="R4">
        <f>IFERROR(INDEX(JOGOS!$C$1:$P$16905,$G4,12),"")</f>
        <v>0</v>
      </c>
      <c r="S4">
        <f>IFERROR(INDEX(JOGOS!$C$1:$P$16905,$G4,13),"")</f>
        <v>6</v>
      </c>
      <c r="T4">
        <f t="shared" si="2"/>
        <v>0</v>
      </c>
      <c r="U4">
        <f t="shared" si="3"/>
        <v>1</v>
      </c>
      <c r="V4">
        <f t="shared" si="4"/>
        <v>0</v>
      </c>
      <c r="W4">
        <f t="shared" si="5"/>
        <v>0</v>
      </c>
      <c r="X4">
        <f t="shared" si="6"/>
        <v>0</v>
      </c>
      <c r="Y4">
        <f t="shared" si="7"/>
        <v>1</v>
      </c>
      <c r="Z4">
        <f t="shared" si="8"/>
        <v>0</v>
      </c>
      <c r="AA4">
        <f t="shared" si="9"/>
        <v>1</v>
      </c>
      <c r="AB4">
        <f t="shared" si="11"/>
        <v>2</v>
      </c>
      <c r="AC4">
        <f t="shared" si="12"/>
        <v>0</v>
      </c>
      <c r="AD4" s="71">
        <f t="shared" si="13"/>
        <v>6</v>
      </c>
      <c r="AE4" s="71" t="str">
        <f t="shared" si="14"/>
        <v/>
      </c>
      <c r="AF4" s="71" t="str">
        <f t="shared" si="15"/>
        <v/>
      </c>
      <c r="AG4" s="71" t="str">
        <f t="shared" si="16"/>
        <v/>
      </c>
      <c r="AH4" s="71" t="str">
        <f t="shared" si="17"/>
        <v/>
      </c>
      <c r="AI4" s="71" t="str">
        <f t="shared" si="18"/>
        <v/>
      </c>
    </row>
    <row r="5" spans="1:35">
      <c r="A5" t="str">
        <f>IF(Tabela3[[#This Row],[GOL CASA]]&lt;&gt;"",Tabela3[[#This Row],[TIME CASA]],"")</f>
        <v>AFC Bournemouth</v>
      </c>
      <c r="B5" t="str">
        <f>IF(Tabela3[[#This Row],[GOL FORA]]&lt;&gt;"",Tabela3[[#This Row],[TIME FORA]],"")</f>
        <v>Aston Villa</v>
      </c>
      <c r="D5">
        <f t="shared" si="0"/>
        <v>0</v>
      </c>
      <c r="F5" t="str">
        <f t="shared" si="10"/>
        <v/>
      </c>
      <c r="G5">
        <f t="shared" si="1"/>
        <v>281</v>
      </c>
      <c r="H5" t="str">
        <f>IFERROR(INDEX(JOGOS!$C$1:$P$16905,$G5,1),"")</f>
        <v>PREMIER LIGUE22/23</v>
      </c>
      <c r="I5" s="29">
        <f>IFERROR(INDEX(JOGOS!$C$1:$P$16905,$G5,3),"")</f>
        <v>44877.5</v>
      </c>
      <c r="J5" t="str">
        <f>IFERROR(INDEX(JOGOS!$C$1:$P$16905,$G5,4),"")</f>
        <v>Liverpool</v>
      </c>
      <c r="K5">
        <f>IFERROR(INDEX(JOGOS!$C$1:$P$16905,$G5,5),"")</f>
        <v>3</v>
      </c>
      <c r="L5">
        <f>IFERROR(INDEX(JOGOS!$C$1:$P$16905,$G5,6),"")</f>
        <v>1</v>
      </c>
      <c r="M5" t="str">
        <f>IFERROR(INDEX(JOGOS!$C$1:$P$16905,$G5,7),"")</f>
        <v>Southampton</v>
      </c>
      <c r="N5">
        <f>IFERROR(INDEX(JOGOS!$C$1:$P$16905,$G5,8),"")</f>
        <v>3</v>
      </c>
      <c r="O5">
        <f>IFERROR(INDEX(JOGOS!$C$1:$P$16905,$G5,9),"")</f>
        <v>1</v>
      </c>
      <c r="P5">
        <f>IFERROR(INDEX(JOGOS!$C$1:$P$16905,$G5,10),"")</f>
        <v>0</v>
      </c>
      <c r="Q5">
        <f>IFERROR(INDEX(JOGOS!$C$1:$P$16905,$G5,11),"")</f>
        <v>0</v>
      </c>
      <c r="R5">
        <f>IFERROR(INDEX(JOGOS!$C$1:$P$16905,$G5,12),"")</f>
        <v>6</v>
      </c>
      <c r="S5">
        <f>IFERROR(INDEX(JOGOS!$C$1:$P$16905,$G5,13),"")</f>
        <v>0</v>
      </c>
      <c r="T5">
        <f t="shared" si="2"/>
        <v>1</v>
      </c>
      <c r="U5">
        <f t="shared" si="3"/>
        <v>0</v>
      </c>
      <c r="V5">
        <f t="shared" si="4"/>
        <v>1</v>
      </c>
      <c r="W5">
        <f t="shared" si="5"/>
        <v>0</v>
      </c>
      <c r="X5">
        <f t="shared" si="6"/>
        <v>1</v>
      </c>
      <c r="Y5">
        <f t="shared" si="7"/>
        <v>0</v>
      </c>
      <c r="Z5">
        <f t="shared" si="8"/>
        <v>1</v>
      </c>
      <c r="AA5">
        <f t="shared" si="9"/>
        <v>0</v>
      </c>
      <c r="AB5">
        <f t="shared" si="11"/>
        <v>0</v>
      </c>
      <c r="AC5">
        <f t="shared" si="12"/>
        <v>2</v>
      </c>
      <c r="AD5" s="71">
        <f t="shared" si="13"/>
        <v>6</v>
      </c>
      <c r="AE5" s="71" t="str">
        <f t="shared" si="14"/>
        <v/>
      </c>
      <c r="AF5" s="71" t="str">
        <f t="shared" si="15"/>
        <v/>
      </c>
      <c r="AG5" s="71" t="str">
        <f t="shared" si="16"/>
        <v/>
      </c>
      <c r="AH5" s="71" t="str">
        <f t="shared" si="17"/>
        <v/>
      </c>
      <c r="AI5" s="71" t="str">
        <f t="shared" si="18"/>
        <v/>
      </c>
    </row>
    <row r="6" spans="1:35">
      <c r="A6" t="str">
        <f>IF(Tabela3[[#This Row],[GOL CASA]]&lt;&gt;"",Tabela3[[#This Row],[TIME CASA]],"")</f>
        <v>Leeds United</v>
      </c>
      <c r="B6" t="str">
        <f>IF(Tabela3[[#This Row],[GOL FORA]]&lt;&gt;"",Tabela3[[#This Row],[TIME FORA]],"")</f>
        <v>Wolverhampton Wanderers</v>
      </c>
      <c r="D6">
        <f t="shared" si="0"/>
        <v>0</v>
      </c>
      <c r="F6" t="str">
        <f t="shared" si="10"/>
        <v/>
      </c>
      <c r="G6">
        <f t="shared" si="1"/>
        <v>276</v>
      </c>
      <c r="H6" t="str">
        <f>IFERROR(INDEX(JOGOS!$C$1:$P$16905,$G6,1),"")</f>
        <v>PREMIER LIGUE22/23</v>
      </c>
      <c r="I6" s="29">
        <f>IFERROR(INDEX(JOGOS!$C$1:$P$16905,$G6,3),"")</f>
        <v>44871.5625</v>
      </c>
      <c r="J6" t="str">
        <f>IFERROR(INDEX(JOGOS!$C$1:$P$16905,$G6,4),"")</f>
        <v>Tottenham Hotspur</v>
      </c>
      <c r="K6">
        <f>IFERROR(INDEX(JOGOS!$C$1:$P$16905,$G6,5),"")</f>
        <v>1</v>
      </c>
      <c r="L6">
        <f>IFERROR(INDEX(JOGOS!$C$1:$P$16905,$G6,6),"")</f>
        <v>2</v>
      </c>
      <c r="M6" t="str">
        <f>IFERROR(INDEX(JOGOS!$C$1:$P$16905,$G6,7),"")</f>
        <v>Liverpool</v>
      </c>
      <c r="N6">
        <f>IFERROR(INDEX(JOGOS!$C$1:$P$16905,$G6,8),"")</f>
        <v>0</v>
      </c>
      <c r="O6">
        <f>IFERROR(INDEX(JOGOS!$C$1:$P$16905,$G6,9),"")</f>
        <v>2</v>
      </c>
      <c r="P6">
        <f>IFERROR(INDEX(JOGOS!$C$1:$P$16905,$G6,10),"")</f>
        <v>0</v>
      </c>
      <c r="Q6">
        <f>IFERROR(INDEX(JOGOS!$C$1:$P$16905,$G6,11),"")</f>
        <v>2</v>
      </c>
      <c r="R6">
        <f>IFERROR(INDEX(JOGOS!$C$1:$P$16905,$G6,12),"")</f>
        <v>5</v>
      </c>
      <c r="S6">
        <f>IFERROR(INDEX(JOGOS!$C$1:$P$16905,$G6,13),"")</f>
        <v>3</v>
      </c>
      <c r="T6">
        <f t="shared" si="2"/>
        <v>0</v>
      </c>
      <c r="U6">
        <f t="shared" si="3"/>
        <v>1</v>
      </c>
      <c r="V6">
        <f t="shared" si="4"/>
        <v>0</v>
      </c>
      <c r="W6">
        <f t="shared" si="5"/>
        <v>0</v>
      </c>
      <c r="X6">
        <f t="shared" si="6"/>
        <v>0</v>
      </c>
      <c r="Y6">
        <f t="shared" si="7"/>
        <v>1</v>
      </c>
      <c r="Z6">
        <f t="shared" si="8"/>
        <v>0</v>
      </c>
      <c r="AA6">
        <f t="shared" si="9"/>
        <v>1</v>
      </c>
      <c r="AB6">
        <f t="shared" si="11"/>
        <v>2</v>
      </c>
      <c r="AC6">
        <f t="shared" si="12"/>
        <v>0</v>
      </c>
      <c r="AD6" s="71">
        <f t="shared" si="13"/>
        <v>8</v>
      </c>
      <c r="AE6" s="71">
        <f t="shared" si="14"/>
        <v>1</v>
      </c>
      <c r="AF6" s="71" t="str">
        <f t="shared" si="15"/>
        <v/>
      </c>
      <c r="AG6" s="71" t="str">
        <f t="shared" si="16"/>
        <v/>
      </c>
      <c r="AH6" s="71" t="str">
        <f t="shared" si="17"/>
        <v/>
      </c>
      <c r="AI6" s="71" t="str">
        <f t="shared" si="18"/>
        <v/>
      </c>
    </row>
    <row r="7" spans="1:35">
      <c r="A7" t="str">
        <f>IF(Tabela3[[#This Row],[GOL CASA]]&lt;&gt;"",Tabela3[[#This Row],[TIME CASA]],"")</f>
        <v>Newcastle United</v>
      </c>
      <c r="B7" t="str">
        <f>IF(Tabela3[[#This Row],[GOL FORA]]&lt;&gt;"",Tabela3[[#This Row],[TIME FORA]],"")</f>
        <v>Nottingham Forest</v>
      </c>
      <c r="C7">
        <v>1</v>
      </c>
      <c r="D7">
        <f t="shared" si="0"/>
        <v>0</v>
      </c>
      <c r="F7" t="str">
        <f t="shared" si="10"/>
        <v/>
      </c>
      <c r="G7">
        <f t="shared" si="1"/>
        <v>247</v>
      </c>
      <c r="H7" t="str">
        <f>IFERROR(INDEX(JOGOS!$C$1:$P$16905,$G7,1),"")</f>
        <v>PREMIER LIGUE22/23</v>
      </c>
      <c r="I7" s="29">
        <f>IFERROR(INDEX(JOGOS!$C$1:$P$16905,$G7,3),"")</f>
        <v>44863.65625</v>
      </c>
      <c r="J7" t="str">
        <f>IFERROR(INDEX(JOGOS!$C$1:$P$16905,$G7,4),"")</f>
        <v>Liverpool</v>
      </c>
      <c r="K7">
        <f>IFERROR(INDEX(JOGOS!$C$1:$P$16905,$G7,5),"")</f>
        <v>1</v>
      </c>
      <c r="L7">
        <f>IFERROR(INDEX(JOGOS!$C$1:$P$16905,$G7,6),"")</f>
        <v>2</v>
      </c>
      <c r="M7" t="str">
        <f>IFERROR(INDEX(JOGOS!$C$1:$P$16905,$G7,7),"")</f>
        <v>Leeds United</v>
      </c>
      <c r="N7">
        <f>IFERROR(INDEX(JOGOS!$C$1:$P$16905,$G7,8),"")</f>
        <v>1</v>
      </c>
      <c r="O7">
        <f>IFERROR(INDEX(JOGOS!$C$1:$P$16905,$G7,9),"")</f>
        <v>1</v>
      </c>
      <c r="P7">
        <f>IFERROR(INDEX(JOGOS!$C$1:$P$16905,$G7,10),"")</f>
        <v>7</v>
      </c>
      <c r="Q7">
        <f>IFERROR(INDEX(JOGOS!$C$1:$P$16905,$G7,11),"")</f>
        <v>0</v>
      </c>
      <c r="R7">
        <f>IFERROR(INDEX(JOGOS!$C$1:$P$16905,$G7,12),"")</f>
        <v>14</v>
      </c>
      <c r="S7">
        <f>IFERROR(INDEX(JOGOS!$C$1:$P$16905,$G7,13),"")</f>
        <v>4</v>
      </c>
      <c r="T7">
        <f t="shared" si="2"/>
        <v>1</v>
      </c>
      <c r="U7">
        <f t="shared" si="3"/>
        <v>0</v>
      </c>
      <c r="V7">
        <f t="shared" si="4"/>
        <v>1</v>
      </c>
      <c r="W7">
        <f t="shared" si="5"/>
        <v>0</v>
      </c>
      <c r="X7">
        <f t="shared" si="6"/>
        <v>1</v>
      </c>
      <c r="Y7">
        <f t="shared" si="7"/>
        <v>0</v>
      </c>
      <c r="Z7">
        <f t="shared" si="8"/>
        <v>1</v>
      </c>
      <c r="AA7">
        <f t="shared" si="9"/>
        <v>0</v>
      </c>
      <c r="AB7">
        <f t="shared" si="11"/>
        <v>0</v>
      </c>
      <c r="AC7">
        <f t="shared" si="12"/>
        <v>2</v>
      </c>
      <c r="AD7" s="71">
        <f t="shared" si="13"/>
        <v>18</v>
      </c>
      <c r="AE7" s="71">
        <f t="shared" si="14"/>
        <v>1</v>
      </c>
      <c r="AF7" s="71">
        <f t="shared" si="15"/>
        <v>1</v>
      </c>
      <c r="AG7" s="71">
        <f t="shared" si="16"/>
        <v>1</v>
      </c>
      <c r="AH7" s="71">
        <f t="shared" si="17"/>
        <v>1</v>
      </c>
      <c r="AI7" s="71">
        <f t="shared" si="18"/>
        <v>1</v>
      </c>
    </row>
    <row r="8" spans="1:35">
      <c r="A8" t="str">
        <f>IF(Tabela3[[#This Row],[GOL CASA]]&lt;&gt;"",Tabela3[[#This Row],[TIME CASA]],"")</f>
        <v>Tottenham Hotspur</v>
      </c>
      <c r="B8" t="str">
        <f>IF(Tabela3[[#This Row],[GOL FORA]]&lt;&gt;"",Tabela3[[#This Row],[TIME FORA]],"")</f>
        <v>Southampton</v>
      </c>
      <c r="C8" t="str">
        <f>VLOOKUP(C7,Tabela3[[#All],[X]:[TIME FORA]],6,0)</f>
        <v>Liverpool</v>
      </c>
      <c r="D8">
        <f t="shared" si="0"/>
        <v>0</v>
      </c>
      <c r="F8" t="str">
        <f t="shared" si="10"/>
        <v/>
      </c>
      <c r="G8">
        <f t="shared" si="1"/>
        <v>219</v>
      </c>
      <c r="H8" t="str">
        <f>IFERROR(INDEX(JOGOS!$C$1:$P$16905,$G8,1),"")</f>
        <v>PREMIER LIGUE22/23</v>
      </c>
      <c r="I8" s="29">
        <f>IFERROR(INDEX(JOGOS!$C$1:$P$16905,$G8,3),"")</f>
        <v>44856.354166666664</v>
      </c>
      <c r="J8" t="str">
        <f>IFERROR(INDEX(JOGOS!$C$1:$P$16905,$G8,4),"")</f>
        <v>Nottingham Forest</v>
      </c>
      <c r="K8">
        <f>IFERROR(INDEX(JOGOS!$C$1:$P$16905,$G8,5),"")</f>
        <v>1</v>
      </c>
      <c r="L8">
        <f>IFERROR(INDEX(JOGOS!$C$1:$P$16905,$G8,6),"")</f>
        <v>0</v>
      </c>
      <c r="M8" t="str">
        <f>IFERROR(INDEX(JOGOS!$C$1:$P$16905,$G8,7),"")</f>
        <v>Liverpool</v>
      </c>
      <c r="N8">
        <f>IFERROR(INDEX(JOGOS!$C$1:$P$16905,$G8,8),"")</f>
        <v>0</v>
      </c>
      <c r="O8">
        <f>IFERROR(INDEX(JOGOS!$C$1:$P$16905,$G8,9),"")</f>
        <v>0</v>
      </c>
      <c r="P8">
        <f>IFERROR(INDEX(JOGOS!$C$1:$P$16905,$G8,10),"")</f>
        <v>0</v>
      </c>
      <c r="Q8">
        <f>IFERROR(INDEX(JOGOS!$C$1:$P$16905,$G8,11),"")</f>
        <v>4</v>
      </c>
      <c r="R8">
        <f>IFERROR(INDEX(JOGOS!$C$1:$P$16905,$G8,12),"")</f>
        <v>2</v>
      </c>
      <c r="S8">
        <f>IFERROR(INDEX(JOGOS!$C$1:$P$16905,$G8,13),"")</f>
        <v>11</v>
      </c>
      <c r="T8">
        <f t="shared" si="2"/>
        <v>0</v>
      </c>
      <c r="U8">
        <f t="shared" si="3"/>
        <v>0</v>
      </c>
      <c r="V8">
        <f t="shared" si="4"/>
        <v>0</v>
      </c>
      <c r="W8">
        <f t="shared" si="5"/>
        <v>0</v>
      </c>
      <c r="X8">
        <f t="shared" si="6"/>
        <v>0</v>
      </c>
      <c r="Y8">
        <f t="shared" si="7"/>
        <v>0</v>
      </c>
      <c r="Z8">
        <f t="shared" si="8"/>
        <v>0</v>
      </c>
      <c r="AA8">
        <f t="shared" si="9"/>
        <v>1</v>
      </c>
      <c r="AB8">
        <f t="shared" si="11"/>
        <v>1</v>
      </c>
      <c r="AC8">
        <f t="shared" si="12"/>
        <v>0</v>
      </c>
      <c r="AD8" s="71">
        <f t="shared" si="13"/>
        <v>13</v>
      </c>
      <c r="AE8" s="71">
        <f t="shared" si="14"/>
        <v>1</v>
      </c>
      <c r="AF8" s="71">
        <f t="shared" si="15"/>
        <v>1</v>
      </c>
      <c r="AG8" s="71">
        <f t="shared" si="16"/>
        <v>1</v>
      </c>
      <c r="AH8" s="71">
        <f t="shared" si="17"/>
        <v>1</v>
      </c>
      <c r="AI8" s="71">
        <f t="shared" si="18"/>
        <v>1</v>
      </c>
    </row>
    <row r="9" spans="1:35">
      <c r="A9" t="str">
        <f>IF(Tabela3[[#This Row],[GOL CASA]]&lt;&gt;"",Tabela3[[#This Row],[TIME CASA]],"")</f>
        <v>Strasbourg</v>
      </c>
      <c r="B9" t="str">
        <f>IF(Tabela3[[#This Row],[GOL FORA]]&lt;&gt;"",Tabela3[[#This Row],[TIME FORA]],"")</f>
        <v>Monaco</v>
      </c>
      <c r="D9">
        <f t="shared" si="0"/>
        <v>0</v>
      </c>
      <c r="F9" t="str">
        <f t="shared" si="10"/>
        <v/>
      </c>
      <c r="G9">
        <f t="shared" si="1"/>
        <v>214</v>
      </c>
      <c r="H9" t="str">
        <f>IFERROR(INDEX(JOGOS!$C$1:$P$16905,$G9,1),"")</f>
        <v>PREMIER LIGUE22/23</v>
      </c>
      <c r="I9" s="29">
        <f>IFERROR(INDEX(JOGOS!$C$1:$P$16905,$G9,3),"")</f>
        <v>44853.645833333336</v>
      </c>
      <c r="J9" t="str">
        <f>IFERROR(INDEX(JOGOS!$C$1:$P$16905,$G9,4),"")</f>
        <v>Liverpool</v>
      </c>
      <c r="K9">
        <f>IFERROR(INDEX(JOGOS!$C$1:$P$16905,$G9,5),"")</f>
        <v>1</v>
      </c>
      <c r="L9">
        <f>IFERROR(INDEX(JOGOS!$C$1:$P$16905,$G9,6),"")</f>
        <v>0</v>
      </c>
      <c r="M9" t="str">
        <f>IFERROR(INDEX(JOGOS!$C$1:$P$16905,$G9,7),"")</f>
        <v>West Ham United</v>
      </c>
      <c r="N9">
        <f>IFERROR(INDEX(JOGOS!$C$1:$P$16905,$G9,8),"")</f>
        <v>1</v>
      </c>
      <c r="O9">
        <f>IFERROR(INDEX(JOGOS!$C$1:$P$16905,$G9,9),"")</f>
        <v>0</v>
      </c>
      <c r="P9">
        <f>IFERROR(INDEX(JOGOS!$C$1:$P$16905,$G9,10),"")</f>
        <v>2</v>
      </c>
      <c r="Q9">
        <f>IFERROR(INDEX(JOGOS!$C$1:$P$16905,$G9,11),"")</f>
        <v>1</v>
      </c>
      <c r="R9">
        <f>IFERROR(INDEX(JOGOS!$C$1:$P$16905,$G9,12),"")</f>
        <v>8</v>
      </c>
      <c r="S9">
        <f>IFERROR(INDEX(JOGOS!$C$1:$P$16905,$G9,13),"")</f>
        <v>3</v>
      </c>
      <c r="T9">
        <f t="shared" si="2"/>
        <v>1</v>
      </c>
      <c r="U9">
        <f t="shared" si="3"/>
        <v>0</v>
      </c>
      <c r="V9">
        <f t="shared" si="4"/>
        <v>0</v>
      </c>
      <c r="W9">
        <f t="shared" si="5"/>
        <v>0</v>
      </c>
      <c r="X9">
        <f t="shared" si="6"/>
        <v>1</v>
      </c>
      <c r="Y9">
        <f t="shared" si="7"/>
        <v>0</v>
      </c>
      <c r="Z9">
        <f t="shared" si="8"/>
        <v>0</v>
      </c>
      <c r="AA9">
        <f t="shared" si="9"/>
        <v>0</v>
      </c>
      <c r="AB9">
        <f t="shared" si="11"/>
        <v>0</v>
      </c>
      <c r="AC9">
        <f t="shared" si="12"/>
        <v>1</v>
      </c>
      <c r="AD9" s="71">
        <f t="shared" si="13"/>
        <v>11</v>
      </c>
      <c r="AE9" s="71">
        <f t="shared" si="14"/>
        <v>1</v>
      </c>
      <c r="AF9" s="71">
        <f t="shared" si="15"/>
        <v>1</v>
      </c>
      <c r="AG9" s="71">
        <f t="shared" si="16"/>
        <v>1</v>
      </c>
      <c r="AH9" s="71">
        <f t="shared" si="17"/>
        <v>1</v>
      </c>
      <c r="AI9" s="71" t="str">
        <f t="shared" si="18"/>
        <v/>
      </c>
    </row>
    <row r="10" spans="1:35">
      <c r="A10" t="str">
        <f>IF(Tabela3[[#This Row],[GOL CASA]]&lt;&gt;"",Tabela3[[#This Row],[TIME CASA]],"")</f>
        <v>Everton</v>
      </c>
      <c r="B10" t="str">
        <f>IF(Tabela3[[#This Row],[GOL FORA]]&lt;&gt;"",Tabela3[[#This Row],[TIME FORA]],"")</f>
        <v>Chelsea</v>
      </c>
      <c r="D10">
        <f t="shared" si="0"/>
        <v>0</v>
      </c>
      <c r="F10" t="str">
        <f t="shared" si="10"/>
        <v/>
      </c>
      <c r="G10">
        <f t="shared" si="1"/>
        <v>207</v>
      </c>
      <c r="H10" t="str">
        <f>IFERROR(INDEX(JOGOS!$C$1:$P$16905,$G10,1),"")</f>
        <v>PREMIER LIGUE22/23</v>
      </c>
      <c r="I10" s="29">
        <f>IFERROR(INDEX(JOGOS!$C$1:$P$16905,$G10,3),"")</f>
        <v>44850.520833333336</v>
      </c>
      <c r="J10" t="str">
        <f>IFERROR(INDEX(JOGOS!$C$1:$P$16905,$G10,4),"")</f>
        <v>Liverpool</v>
      </c>
      <c r="K10">
        <f>IFERROR(INDEX(JOGOS!$C$1:$P$16905,$G10,5),"")</f>
        <v>1</v>
      </c>
      <c r="L10">
        <f>IFERROR(INDEX(JOGOS!$C$1:$P$16905,$G10,6),"")</f>
        <v>0</v>
      </c>
      <c r="M10" t="str">
        <f>IFERROR(INDEX(JOGOS!$C$1:$P$16905,$G10,7),"")</f>
        <v>Manchester City</v>
      </c>
      <c r="N10">
        <f>IFERROR(INDEX(JOGOS!$C$1:$P$16905,$G10,8),"")</f>
        <v>0</v>
      </c>
      <c r="O10">
        <f>IFERROR(INDEX(JOGOS!$C$1:$P$16905,$G10,9),"")</f>
        <v>0</v>
      </c>
      <c r="P10">
        <f>IFERROR(INDEX(JOGOS!$C$1:$P$16905,$G10,10),"")</f>
        <v>4</v>
      </c>
      <c r="Q10">
        <f>IFERROR(INDEX(JOGOS!$C$1:$P$16905,$G10,11),"")</f>
        <v>1</v>
      </c>
      <c r="R10">
        <f>IFERROR(INDEX(JOGOS!$C$1:$P$16905,$G10,12),"")</f>
        <v>5</v>
      </c>
      <c r="S10">
        <f>IFERROR(INDEX(JOGOS!$C$1:$P$16905,$G10,13),"")</f>
        <v>6</v>
      </c>
      <c r="T10">
        <f t="shared" si="2"/>
        <v>0</v>
      </c>
      <c r="U10">
        <f t="shared" si="3"/>
        <v>0</v>
      </c>
      <c r="V10">
        <f t="shared" si="4"/>
        <v>0</v>
      </c>
      <c r="W10">
        <f t="shared" si="5"/>
        <v>0</v>
      </c>
      <c r="X10">
        <f t="shared" si="6"/>
        <v>1</v>
      </c>
      <c r="Y10">
        <f t="shared" si="7"/>
        <v>0</v>
      </c>
      <c r="Z10">
        <f t="shared" si="8"/>
        <v>0</v>
      </c>
      <c r="AA10">
        <f t="shared" si="9"/>
        <v>0</v>
      </c>
      <c r="AB10">
        <f t="shared" si="11"/>
        <v>0</v>
      </c>
      <c r="AC10">
        <f t="shared" si="12"/>
        <v>1</v>
      </c>
      <c r="AD10" s="71">
        <f t="shared" si="13"/>
        <v>11</v>
      </c>
      <c r="AE10" s="71">
        <f t="shared" si="14"/>
        <v>1</v>
      </c>
      <c r="AF10" s="71">
        <f t="shared" si="15"/>
        <v>1</v>
      </c>
      <c r="AG10" s="71">
        <f t="shared" si="16"/>
        <v>1</v>
      </c>
      <c r="AH10" s="71">
        <f t="shared" si="17"/>
        <v>1</v>
      </c>
      <c r="AI10" s="71" t="str">
        <f t="shared" si="18"/>
        <v/>
      </c>
    </row>
    <row r="11" spans="1:35">
      <c r="A11" t="str">
        <f>IF(Tabela3[[#This Row],[GOL CASA]]&lt;&gt;"",Tabela3[[#This Row],[TIME CASA]],"")</f>
        <v>Clermont</v>
      </c>
      <c r="B11" t="str">
        <f>IF(Tabela3[[#This Row],[GOL FORA]]&lt;&gt;"",Tabela3[[#This Row],[TIME FORA]],"")</f>
        <v>PSG</v>
      </c>
      <c r="D11">
        <f t="shared" si="0"/>
        <v>0</v>
      </c>
      <c r="F11" t="str">
        <f t="shared" si="10"/>
        <v/>
      </c>
      <c r="G11">
        <f t="shared" si="1"/>
        <v>185</v>
      </c>
      <c r="H11" t="str">
        <f>IFERROR(INDEX(JOGOS!$C$1:$P$16905,$G11,1),"")</f>
        <v>PREMIER LIGUE22/23</v>
      </c>
      <c r="I11" s="29">
        <f>IFERROR(INDEX(JOGOS!$C$1:$P$16905,$G11,3),"")</f>
        <v>44843.520833333336</v>
      </c>
      <c r="J11" t="str">
        <f>IFERROR(INDEX(JOGOS!$C$1:$P$16905,$G11,4),"")</f>
        <v>Arsenal</v>
      </c>
      <c r="K11">
        <f>IFERROR(INDEX(JOGOS!$C$1:$P$16905,$G11,5),"")</f>
        <v>3</v>
      </c>
      <c r="L11">
        <f>IFERROR(INDEX(JOGOS!$C$1:$P$16905,$G11,6),"")</f>
        <v>2</v>
      </c>
      <c r="M11" t="str">
        <f>IFERROR(INDEX(JOGOS!$C$1:$P$16905,$G11,7),"")</f>
        <v>Liverpool</v>
      </c>
      <c r="N11">
        <f>IFERROR(INDEX(JOGOS!$C$1:$P$16905,$G11,8),"")</f>
        <v>2</v>
      </c>
      <c r="O11">
        <f>IFERROR(INDEX(JOGOS!$C$1:$P$16905,$G11,9),"")</f>
        <v>1</v>
      </c>
      <c r="P11">
        <f>IFERROR(INDEX(JOGOS!$C$1:$P$16905,$G11,10),"")</f>
        <v>1</v>
      </c>
      <c r="Q11">
        <f>IFERROR(INDEX(JOGOS!$C$1:$P$16905,$G11,11),"")</f>
        <v>2</v>
      </c>
      <c r="R11">
        <f>IFERROR(INDEX(JOGOS!$C$1:$P$16905,$G11,12),"")</f>
        <v>4</v>
      </c>
      <c r="S11">
        <f>IFERROR(INDEX(JOGOS!$C$1:$P$16905,$G11,13),"")</f>
        <v>3</v>
      </c>
      <c r="T11">
        <f t="shared" si="2"/>
        <v>0</v>
      </c>
      <c r="U11">
        <f t="shared" si="3"/>
        <v>1</v>
      </c>
      <c r="V11">
        <f t="shared" si="4"/>
        <v>0</v>
      </c>
      <c r="W11">
        <f t="shared" si="5"/>
        <v>1</v>
      </c>
      <c r="X11">
        <f t="shared" si="6"/>
        <v>0</v>
      </c>
      <c r="Y11">
        <f t="shared" si="7"/>
        <v>1</v>
      </c>
      <c r="Z11">
        <f t="shared" si="8"/>
        <v>0</v>
      </c>
      <c r="AA11">
        <f t="shared" si="9"/>
        <v>1</v>
      </c>
      <c r="AB11">
        <f t="shared" si="11"/>
        <v>2</v>
      </c>
      <c r="AC11">
        <f t="shared" si="12"/>
        <v>0</v>
      </c>
      <c r="AD11" s="71">
        <f t="shared" si="13"/>
        <v>7</v>
      </c>
      <c r="AE11" s="71" t="str">
        <f t="shared" si="14"/>
        <v/>
      </c>
      <c r="AF11" s="71" t="str">
        <f t="shared" si="15"/>
        <v/>
      </c>
      <c r="AG11" s="71" t="str">
        <f t="shared" si="16"/>
        <v/>
      </c>
      <c r="AH11" s="71" t="str">
        <f t="shared" si="17"/>
        <v/>
      </c>
      <c r="AI11" s="71" t="str">
        <f t="shared" si="18"/>
        <v/>
      </c>
    </row>
    <row r="12" spans="1:35">
      <c r="A12" t="str">
        <f>IF(Tabela3[[#This Row],[GOL CASA]]&lt;&gt;"",Tabela3[[#This Row],[TIME CASA]],"")</f>
        <v>Toulouse</v>
      </c>
      <c r="B12" t="str">
        <f>IF(Tabela3[[#This Row],[GOL FORA]]&lt;&gt;"",Tabela3[[#This Row],[TIME FORA]],"")</f>
        <v>Nice</v>
      </c>
      <c r="D12">
        <f t="shared" si="0"/>
        <v>0</v>
      </c>
      <c r="F12" t="str">
        <f t="shared" si="10"/>
        <v/>
      </c>
      <c r="G12">
        <f t="shared" si="1"/>
        <v>154</v>
      </c>
      <c r="H12" t="str">
        <f>IFERROR(INDEX(JOGOS!$C$1:$P$16905,$G12,1),"")</f>
        <v>PREMIER LIGUE22/23</v>
      </c>
      <c r="I12" s="29">
        <f>IFERROR(INDEX(JOGOS!$C$1:$P$16905,$G12,3),"")</f>
        <v>44835.458333333336</v>
      </c>
      <c r="J12" t="str">
        <f>IFERROR(INDEX(JOGOS!$C$1:$P$16905,$G12,4),"")</f>
        <v>Liverpool</v>
      </c>
      <c r="K12">
        <f>IFERROR(INDEX(JOGOS!$C$1:$P$16905,$G12,5),"")</f>
        <v>3</v>
      </c>
      <c r="L12">
        <f>IFERROR(INDEX(JOGOS!$C$1:$P$16905,$G12,6),"")</f>
        <v>3</v>
      </c>
      <c r="M12" t="str">
        <f>IFERROR(INDEX(JOGOS!$C$1:$P$16905,$G12,7),"")</f>
        <v>Brighton &amp; Hove Albion</v>
      </c>
      <c r="N12">
        <f>IFERROR(INDEX(JOGOS!$C$1:$P$16905,$G12,8),"")</f>
        <v>1</v>
      </c>
      <c r="O12">
        <f>IFERROR(INDEX(JOGOS!$C$1:$P$16905,$G12,9),"")</f>
        <v>2</v>
      </c>
      <c r="P12">
        <f>IFERROR(INDEX(JOGOS!$C$1:$P$16905,$G12,10),"")</f>
        <v>4</v>
      </c>
      <c r="Q12">
        <f>IFERROR(INDEX(JOGOS!$C$1:$P$16905,$G12,11),"")</f>
        <v>1</v>
      </c>
      <c r="R12">
        <f>IFERROR(INDEX(JOGOS!$C$1:$P$16905,$G12,12),"")</f>
        <v>9</v>
      </c>
      <c r="S12">
        <f>IFERROR(INDEX(JOGOS!$C$1:$P$16905,$G12,13),"")</f>
        <v>2</v>
      </c>
      <c r="T12">
        <f t="shared" si="2"/>
        <v>1</v>
      </c>
      <c r="U12">
        <f t="shared" si="3"/>
        <v>0</v>
      </c>
      <c r="V12">
        <f t="shared" si="4"/>
        <v>1</v>
      </c>
      <c r="W12">
        <f t="shared" si="5"/>
        <v>0</v>
      </c>
      <c r="X12">
        <f t="shared" si="6"/>
        <v>1</v>
      </c>
      <c r="Y12">
        <f t="shared" si="7"/>
        <v>0</v>
      </c>
      <c r="Z12">
        <f t="shared" si="8"/>
        <v>1</v>
      </c>
      <c r="AA12">
        <f t="shared" si="9"/>
        <v>0</v>
      </c>
      <c r="AB12">
        <f t="shared" si="11"/>
        <v>0</v>
      </c>
      <c r="AC12">
        <f t="shared" si="12"/>
        <v>2</v>
      </c>
      <c r="AD12" s="71">
        <f t="shared" si="13"/>
        <v>11</v>
      </c>
      <c r="AE12" s="71">
        <f t="shared" si="14"/>
        <v>1</v>
      </c>
      <c r="AF12" s="71">
        <f t="shared" si="15"/>
        <v>1</v>
      </c>
      <c r="AG12" s="71">
        <f t="shared" si="16"/>
        <v>1</v>
      </c>
      <c r="AH12" s="71">
        <f t="shared" si="17"/>
        <v>1</v>
      </c>
      <c r="AI12" s="71" t="str">
        <f t="shared" si="18"/>
        <v/>
      </c>
    </row>
    <row r="13" spans="1:35">
      <c r="A13" t="str">
        <f>IF(Tabela3[[#This Row],[GOL CASA]]&lt;&gt;"",Tabela3[[#This Row],[TIME CASA]],"")</f>
        <v>Lille</v>
      </c>
      <c r="B13" t="str">
        <f>IF(Tabela3[[#This Row],[GOL FORA]]&lt;&gt;"",Tabela3[[#This Row],[TIME FORA]],"")</f>
        <v>Auxerre</v>
      </c>
      <c r="D13">
        <f t="shared" si="0"/>
        <v>0</v>
      </c>
      <c r="F13" t="str">
        <f t="shared" si="10"/>
        <v/>
      </c>
      <c r="G13">
        <f t="shared" si="1"/>
        <v>101</v>
      </c>
      <c r="H13" t="str">
        <f>IFERROR(INDEX(JOGOS!$C$1:$P$16905,$G13,1),"")</f>
        <v>PREMIER LIGUE22/23</v>
      </c>
      <c r="I13" s="29">
        <f>IFERROR(INDEX(JOGOS!$C$1:$P$16905,$G13,3),"")</f>
        <v>44807.354166666664</v>
      </c>
      <c r="J13" t="str">
        <f>IFERROR(INDEX(JOGOS!$C$1:$P$16905,$G13,4),"")</f>
        <v>Everton</v>
      </c>
      <c r="K13">
        <f>IFERROR(INDEX(JOGOS!$C$1:$P$16905,$G13,5),"")</f>
        <v>0</v>
      </c>
      <c r="L13">
        <f>IFERROR(INDEX(JOGOS!$C$1:$P$16905,$G13,6),"")</f>
        <v>0</v>
      </c>
      <c r="M13" t="str">
        <f>IFERROR(INDEX(JOGOS!$C$1:$P$16905,$G13,7),"")</f>
        <v>Liverpool</v>
      </c>
      <c r="N13">
        <f>IFERROR(INDEX(JOGOS!$C$1:$P$16905,$G13,8),"")</f>
        <v>0</v>
      </c>
      <c r="O13">
        <f>IFERROR(INDEX(JOGOS!$C$1:$P$16905,$G13,9),"")</f>
        <v>0</v>
      </c>
      <c r="P13">
        <f>IFERROR(INDEX(JOGOS!$C$1:$P$16905,$G13,10),"")</f>
        <v>1</v>
      </c>
      <c r="Q13">
        <f>IFERROR(INDEX(JOGOS!$C$1:$P$16905,$G13,11),"")</f>
        <v>2</v>
      </c>
      <c r="R13">
        <f>IFERROR(INDEX(JOGOS!$C$1:$P$16905,$G13,12),"")</f>
        <v>7</v>
      </c>
      <c r="S13">
        <f>IFERROR(INDEX(JOGOS!$C$1:$P$16905,$G13,13),"")</f>
        <v>9</v>
      </c>
      <c r="T13">
        <f t="shared" si="2"/>
        <v>0</v>
      </c>
      <c r="U13">
        <f t="shared" si="3"/>
        <v>0</v>
      </c>
      <c r="V13">
        <f t="shared" si="4"/>
        <v>0</v>
      </c>
      <c r="W13">
        <f t="shared" si="5"/>
        <v>0</v>
      </c>
      <c r="X13">
        <f t="shared" si="6"/>
        <v>0</v>
      </c>
      <c r="Y13">
        <f t="shared" si="7"/>
        <v>0</v>
      </c>
      <c r="Z13">
        <f t="shared" si="8"/>
        <v>0</v>
      </c>
      <c r="AA13">
        <f t="shared" si="9"/>
        <v>0</v>
      </c>
      <c r="AB13">
        <f t="shared" si="11"/>
        <v>0</v>
      </c>
      <c r="AC13">
        <f t="shared" si="12"/>
        <v>0</v>
      </c>
      <c r="AD13" s="71">
        <f t="shared" si="13"/>
        <v>16</v>
      </c>
      <c r="AE13" s="71">
        <f t="shared" si="14"/>
        <v>1</v>
      </c>
      <c r="AF13" s="71">
        <f t="shared" si="15"/>
        <v>1</v>
      </c>
      <c r="AG13" s="71">
        <f t="shared" si="16"/>
        <v>1</v>
      </c>
      <c r="AH13" s="71">
        <f t="shared" si="17"/>
        <v>1</v>
      </c>
      <c r="AI13" s="71">
        <f t="shared" si="18"/>
        <v>1</v>
      </c>
    </row>
    <row r="14" spans="1:35">
      <c r="A14" t="str">
        <f>IF(Tabela3[[#This Row],[GOL CASA]]&lt;&gt;"",Tabela3[[#This Row],[TIME CASA]],"")</f>
        <v>Angers SCO</v>
      </c>
      <c r="B14" t="str">
        <f>IF(Tabela3[[#This Row],[GOL FORA]]&lt;&gt;"",Tabela3[[#This Row],[TIME FORA]],"")</f>
        <v>Nantes</v>
      </c>
      <c r="D14">
        <f t="shared" si="0"/>
        <v>0</v>
      </c>
      <c r="F14" t="str">
        <f t="shared" si="10"/>
        <v/>
      </c>
      <c r="G14">
        <f t="shared" si="1"/>
        <v>99</v>
      </c>
      <c r="H14" t="str">
        <f>IFERROR(INDEX(JOGOS!$C$1:$P$16905,$G14,1),"")</f>
        <v>PREMIER LIGUE22/23</v>
      </c>
      <c r="I14" s="29">
        <f>IFERROR(INDEX(JOGOS!$C$1:$P$16905,$G14,3),"")</f>
        <v>44804.666666666664</v>
      </c>
      <c r="J14" t="str">
        <f>IFERROR(INDEX(JOGOS!$C$1:$P$16905,$G14,4),"")</f>
        <v>Liverpool</v>
      </c>
      <c r="K14">
        <f>IFERROR(INDEX(JOGOS!$C$1:$P$16905,$G14,5),"")</f>
        <v>2</v>
      </c>
      <c r="L14">
        <f>IFERROR(INDEX(JOGOS!$C$1:$P$16905,$G14,6),"")</f>
        <v>1</v>
      </c>
      <c r="M14" t="str">
        <f>IFERROR(INDEX(JOGOS!$C$1:$P$16905,$G14,7),"")</f>
        <v>Newcastle United</v>
      </c>
      <c r="N14">
        <f>IFERROR(INDEX(JOGOS!$C$1:$P$16905,$G14,8),"")</f>
        <v>0</v>
      </c>
      <c r="O14">
        <f>IFERROR(INDEX(JOGOS!$C$1:$P$16905,$G14,9),"")</f>
        <v>1</v>
      </c>
      <c r="P14">
        <f>IFERROR(INDEX(JOGOS!$C$1:$P$16905,$G14,10),"")</f>
        <v>8</v>
      </c>
      <c r="Q14">
        <f>IFERROR(INDEX(JOGOS!$C$1:$P$16905,$G14,11),"")</f>
        <v>0</v>
      </c>
      <c r="R14">
        <f>IFERROR(INDEX(JOGOS!$C$1:$P$16905,$G14,12),"")</f>
        <v>13</v>
      </c>
      <c r="S14">
        <f>IFERROR(INDEX(JOGOS!$C$1:$P$16905,$G14,13),"")</f>
        <v>0</v>
      </c>
      <c r="T14">
        <f t="shared" si="2"/>
        <v>0</v>
      </c>
      <c r="U14">
        <f t="shared" si="3"/>
        <v>0</v>
      </c>
      <c r="V14">
        <f t="shared" si="4"/>
        <v>1</v>
      </c>
      <c r="W14">
        <f t="shared" si="5"/>
        <v>0</v>
      </c>
      <c r="X14">
        <f t="shared" si="6"/>
        <v>1</v>
      </c>
      <c r="Y14">
        <f t="shared" si="7"/>
        <v>0</v>
      </c>
      <c r="Z14">
        <f t="shared" si="8"/>
        <v>1</v>
      </c>
      <c r="AA14">
        <f t="shared" si="9"/>
        <v>0</v>
      </c>
      <c r="AB14">
        <f t="shared" si="11"/>
        <v>0</v>
      </c>
      <c r="AC14">
        <f t="shared" si="12"/>
        <v>2</v>
      </c>
      <c r="AD14" s="71">
        <f t="shared" si="13"/>
        <v>13</v>
      </c>
      <c r="AE14" s="71">
        <f t="shared" si="14"/>
        <v>1</v>
      </c>
      <c r="AF14" s="71">
        <f t="shared" si="15"/>
        <v>1</v>
      </c>
      <c r="AG14" s="71">
        <f t="shared" si="16"/>
        <v>1</v>
      </c>
      <c r="AH14" s="71">
        <f t="shared" si="17"/>
        <v>1</v>
      </c>
      <c r="AI14" s="71">
        <f t="shared" si="18"/>
        <v>1</v>
      </c>
    </row>
    <row r="15" spans="1:35">
      <c r="A15" t="str">
        <f>IF(Tabela3[[#This Row],[GOL CASA]]&lt;&gt;"",Tabela3[[#This Row],[TIME CASA]],"")</f>
        <v>Montpellier</v>
      </c>
      <c r="B15" t="str">
        <f>IF(Tabela3[[#This Row],[GOL FORA]]&lt;&gt;"",Tabela3[[#This Row],[TIME FORA]],"")</f>
        <v>Troyes</v>
      </c>
      <c r="D15">
        <f t="shared" si="0"/>
        <v>0</v>
      </c>
      <c r="F15" t="str">
        <f t="shared" si="10"/>
        <v/>
      </c>
      <c r="G15">
        <f t="shared" si="1"/>
        <v>66</v>
      </c>
      <c r="H15" t="str">
        <f>IFERROR(INDEX(JOGOS!$C$1:$P$16905,$G15,1),"")</f>
        <v>PREMIER LIGUE22/23</v>
      </c>
      <c r="I15" s="29">
        <f>IFERROR(INDEX(JOGOS!$C$1:$P$16905,$G15,3),"")</f>
        <v>44800.458333333336</v>
      </c>
      <c r="J15" t="str">
        <f>IFERROR(INDEX(JOGOS!$C$1:$P$16905,$G15,4),"")</f>
        <v>Liverpool</v>
      </c>
      <c r="K15">
        <f>IFERROR(INDEX(JOGOS!$C$1:$P$16905,$G15,5),"")</f>
        <v>9</v>
      </c>
      <c r="L15">
        <f>IFERROR(INDEX(JOGOS!$C$1:$P$16905,$G15,6),"")</f>
        <v>0</v>
      </c>
      <c r="M15" t="str">
        <f>IFERROR(INDEX(JOGOS!$C$1:$P$16905,$G15,7),"")</f>
        <v>AFC Bournemouth</v>
      </c>
      <c r="N15">
        <f>IFERROR(INDEX(JOGOS!$C$1:$P$16905,$G15,8),"")</f>
        <v>5</v>
      </c>
      <c r="O15">
        <f>IFERROR(INDEX(JOGOS!$C$1:$P$16905,$G15,9),"")</f>
        <v>0</v>
      </c>
      <c r="P15">
        <f>IFERROR(INDEX(JOGOS!$C$1:$P$16905,$G15,10),"")</f>
        <v>3</v>
      </c>
      <c r="Q15">
        <f>IFERROR(INDEX(JOGOS!$C$1:$P$16905,$G15,11),"")</f>
        <v>0</v>
      </c>
      <c r="R15">
        <f>IFERROR(INDEX(JOGOS!$C$1:$P$16905,$G15,12),"")</f>
        <v>8</v>
      </c>
      <c r="S15">
        <f>IFERROR(INDEX(JOGOS!$C$1:$P$16905,$G15,13),"")</f>
        <v>1</v>
      </c>
      <c r="T15">
        <f t="shared" si="2"/>
        <v>1</v>
      </c>
      <c r="U15">
        <f t="shared" si="3"/>
        <v>0</v>
      </c>
      <c r="V15">
        <f t="shared" si="4"/>
        <v>0</v>
      </c>
      <c r="W15">
        <f t="shared" si="5"/>
        <v>0</v>
      </c>
      <c r="X15">
        <f t="shared" si="6"/>
        <v>1</v>
      </c>
      <c r="Y15">
        <f t="shared" si="7"/>
        <v>0</v>
      </c>
      <c r="Z15">
        <f t="shared" si="8"/>
        <v>0</v>
      </c>
      <c r="AA15">
        <f t="shared" si="9"/>
        <v>0</v>
      </c>
      <c r="AB15">
        <f t="shared" si="11"/>
        <v>0</v>
      </c>
      <c r="AC15">
        <f t="shared" si="12"/>
        <v>1</v>
      </c>
      <c r="AD15" s="71">
        <f t="shared" si="13"/>
        <v>9</v>
      </c>
      <c r="AE15" s="71">
        <f t="shared" si="14"/>
        <v>1</v>
      </c>
      <c r="AF15" s="71">
        <f t="shared" si="15"/>
        <v>1</v>
      </c>
      <c r="AG15" s="71" t="str">
        <f t="shared" si="16"/>
        <v/>
      </c>
      <c r="AH15" s="71" t="str">
        <f t="shared" si="17"/>
        <v/>
      </c>
      <c r="AI15" s="71" t="str">
        <f t="shared" si="18"/>
        <v/>
      </c>
    </row>
    <row r="16" spans="1:35">
      <c r="A16" t="str">
        <f>IF(Tabela3[[#This Row],[GOL CASA]]&lt;&gt;"",Tabela3[[#This Row],[TIME CASA]],"")</f>
        <v>Lens</v>
      </c>
      <c r="B16" t="str">
        <f>IF(Tabela3[[#This Row],[GOL FORA]]&lt;&gt;"",Tabela3[[#This Row],[TIME FORA]],"")</f>
        <v>Brest</v>
      </c>
      <c r="D16">
        <f t="shared" si="0"/>
        <v>0</v>
      </c>
      <c r="F16" t="str">
        <f t="shared" si="10"/>
        <v/>
      </c>
      <c r="G16">
        <f t="shared" si="1"/>
        <v>60</v>
      </c>
      <c r="H16" t="str">
        <f>IFERROR(INDEX(JOGOS!$C$1:$P$16905,$G16,1),"")</f>
        <v>PREMIER LIGUE22/23</v>
      </c>
      <c r="I16" s="29">
        <f>IFERROR(INDEX(JOGOS!$C$1:$P$16905,$G16,3),"")</f>
        <v>44795.666666666664</v>
      </c>
      <c r="J16" t="str">
        <f>IFERROR(INDEX(JOGOS!$C$1:$P$16905,$G16,4),"")</f>
        <v>Manchester United</v>
      </c>
      <c r="K16">
        <f>IFERROR(INDEX(JOGOS!$C$1:$P$16905,$G16,5),"")</f>
        <v>2</v>
      </c>
      <c r="L16">
        <f>IFERROR(INDEX(JOGOS!$C$1:$P$16905,$G16,6),"")</f>
        <v>1</v>
      </c>
      <c r="M16" t="str">
        <f>IFERROR(INDEX(JOGOS!$C$1:$P$16905,$G16,7),"")</f>
        <v>Liverpool</v>
      </c>
      <c r="N16">
        <f>IFERROR(INDEX(JOGOS!$C$1:$P$16905,$G16,8),"")</f>
        <v>1</v>
      </c>
      <c r="O16">
        <f>IFERROR(INDEX(JOGOS!$C$1:$P$16905,$G16,9),"")</f>
        <v>0</v>
      </c>
      <c r="P16">
        <f>IFERROR(INDEX(JOGOS!$C$1:$P$16905,$G16,10),"")</f>
        <v>3</v>
      </c>
      <c r="Q16">
        <f>IFERROR(INDEX(JOGOS!$C$1:$P$16905,$G16,11),"")</f>
        <v>3</v>
      </c>
      <c r="R16">
        <f>IFERROR(INDEX(JOGOS!$C$1:$P$16905,$G16,12),"")</f>
        <v>6</v>
      </c>
      <c r="S16">
        <f>IFERROR(INDEX(JOGOS!$C$1:$P$16905,$G16,13),"")</f>
        <v>8</v>
      </c>
      <c r="T16">
        <f t="shared" si="2"/>
        <v>0</v>
      </c>
      <c r="U16">
        <f t="shared" si="3"/>
        <v>0</v>
      </c>
      <c r="V16">
        <f t="shared" si="4"/>
        <v>0</v>
      </c>
      <c r="W16">
        <f t="shared" si="5"/>
        <v>1</v>
      </c>
      <c r="X16">
        <f t="shared" si="6"/>
        <v>0</v>
      </c>
      <c r="Y16">
        <f t="shared" si="7"/>
        <v>1</v>
      </c>
      <c r="Z16">
        <f t="shared" si="8"/>
        <v>0</v>
      </c>
      <c r="AA16">
        <f t="shared" si="9"/>
        <v>1</v>
      </c>
      <c r="AB16">
        <f t="shared" si="11"/>
        <v>2</v>
      </c>
      <c r="AC16">
        <f t="shared" si="12"/>
        <v>0</v>
      </c>
      <c r="AD16" s="71">
        <f t="shared" si="13"/>
        <v>14</v>
      </c>
      <c r="AE16" s="71">
        <f t="shared" si="14"/>
        <v>1</v>
      </c>
      <c r="AF16" s="71">
        <f t="shared" si="15"/>
        <v>1</v>
      </c>
      <c r="AG16" s="71">
        <f t="shared" si="16"/>
        <v>1</v>
      </c>
      <c r="AH16" s="71">
        <f t="shared" si="17"/>
        <v>1</v>
      </c>
      <c r="AI16" s="71">
        <f t="shared" si="18"/>
        <v>1</v>
      </c>
    </row>
    <row r="17" spans="1:35">
      <c r="A17" t="str">
        <f>IF(Tabela3[[#This Row],[GOL CASA]]&lt;&gt;"",Tabela3[[#This Row],[TIME CASA]],"")</f>
        <v>Leicester City</v>
      </c>
      <c r="B17" t="str">
        <f>IF(Tabela3[[#This Row],[GOL FORA]]&lt;&gt;"",Tabela3[[#This Row],[TIME FORA]],"")</f>
        <v>Brentford</v>
      </c>
      <c r="D17">
        <f t="shared" si="0"/>
        <v>0</v>
      </c>
      <c r="F17" t="str">
        <f t="shared" si="10"/>
        <v/>
      </c>
      <c r="G17">
        <f t="shared" si="1"/>
        <v>40</v>
      </c>
      <c r="H17" t="str">
        <f>IFERROR(INDEX(JOGOS!$C$1:$P$16905,$G17,1),"")</f>
        <v>PREMIER LIGUE22/23</v>
      </c>
      <c r="I17" s="29">
        <f>IFERROR(INDEX(JOGOS!$C$1:$P$16905,$G17,3),"")</f>
        <v>44788.666666666664</v>
      </c>
      <c r="J17" t="str">
        <f>IFERROR(INDEX(JOGOS!$C$1:$P$16905,$G17,4),"")</f>
        <v>Liverpool</v>
      </c>
      <c r="K17">
        <f>IFERROR(INDEX(JOGOS!$C$1:$P$16905,$G17,5),"")</f>
        <v>1</v>
      </c>
      <c r="L17">
        <f>IFERROR(INDEX(JOGOS!$C$1:$P$16905,$G17,6),"")</f>
        <v>1</v>
      </c>
      <c r="M17" t="str">
        <f>IFERROR(INDEX(JOGOS!$C$1:$P$16905,$G17,7),"")</f>
        <v>Crystal Palace</v>
      </c>
      <c r="N17">
        <f>IFERROR(INDEX(JOGOS!$C$1:$P$16905,$G17,8),"")</f>
        <v>0</v>
      </c>
      <c r="O17">
        <f>IFERROR(INDEX(JOGOS!$C$1:$P$16905,$G17,9),"")</f>
        <v>1</v>
      </c>
      <c r="P17">
        <f>IFERROR(INDEX(JOGOS!$C$1:$P$16905,$G17,10),"")</f>
        <v>3</v>
      </c>
      <c r="Q17">
        <f>IFERROR(INDEX(JOGOS!$C$1:$P$16905,$G17,11),"")</f>
        <v>1</v>
      </c>
      <c r="R17">
        <f>IFERROR(INDEX(JOGOS!$C$1:$P$16905,$G17,12),"")</f>
        <v>4</v>
      </c>
      <c r="S17">
        <f>IFERROR(INDEX(JOGOS!$C$1:$P$16905,$G17,13),"")</f>
        <v>2</v>
      </c>
      <c r="T17">
        <f t="shared" si="2"/>
        <v>0</v>
      </c>
      <c r="U17">
        <f t="shared" si="3"/>
        <v>0</v>
      </c>
      <c r="V17">
        <f t="shared" si="4"/>
        <v>1</v>
      </c>
      <c r="W17">
        <f t="shared" si="5"/>
        <v>0</v>
      </c>
      <c r="X17">
        <f t="shared" si="6"/>
        <v>1</v>
      </c>
      <c r="Y17">
        <f t="shared" si="7"/>
        <v>0</v>
      </c>
      <c r="Z17">
        <f t="shared" si="8"/>
        <v>1</v>
      </c>
      <c r="AA17">
        <f t="shared" si="9"/>
        <v>0</v>
      </c>
      <c r="AB17">
        <f t="shared" si="11"/>
        <v>0</v>
      </c>
      <c r="AC17">
        <f t="shared" si="12"/>
        <v>2</v>
      </c>
      <c r="AD17" s="71">
        <f t="shared" si="13"/>
        <v>6</v>
      </c>
      <c r="AE17" s="71" t="str">
        <f t="shared" si="14"/>
        <v/>
      </c>
      <c r="AF17" s="71" t="str">
        <f t="shared" si="15"/>
        <v/>
      </c>
      <c r="AG17" s="71" t="str">
        <f t="shared" si="16"/>
        <v/>
      </c>
      <c r="AH17" s="71" t="str">
        <f t="shared" si="17"/>
        <v/>
      </c>
      <c r="AI17" s="71" t="str">
        <f t="shared" si="18"/>
        <v/>
      </c>
    </row>
    <row r="18" spans="1:35">
      <c r="A18" t="str">
        <f>IF(Tabela3[[#This Row],[GOL CASA]]&lt;&gt;"",Tabela3[[#This Row],[TIME CASA]],"")</f>
        <v>Manchester United</v>
      </c>
      <c r="B18" t="str">
        <f>IF(Tabela3[[#This Row],[GOL FORA]]&lt;&gt;"",Tabela3[[#This Row],[TIME FORA]],"")</f>
        <v>Brighton &amp; Hove Albion</v>
      </c>
      <c r="D18">
        <f t="shared" si="0"/>
        <v>0</v>
      </c>
      <c r="F18" t="str">
        <f t="shared" si="10"/>
        <v/>
      </c>
      <c r="G18">
        <f t="shared" si="1"/>
        <v>4</v>
      </c>
      <c r="H18" t="str">
        <f>IFERROR(INDEX(JOGOS!$C$1:$P$16905,$G18,1),"")</f>
        <v>PREMIER LIGUE22/23</v>
      </c>
      <c r="I18" s="29">
        <f>IFERROR(INDEX(JOGOS!$C$1:$P$16905,$G18,3),"")</f>
        <v>44779.354166666664</v>
      </c>
      <c r="J18" t="str">
        <f>IFERROR(INDEX(JOGOS!$C$1:$P$16905,$G18,4),"")</f>
        <v>Fulham</v>
      </c>
      <c r="K18">
        <f>IFERROR(INDEX(JOGOS!$C$1:$P$16905,$G18,5),"")</f>
        <v>2</v>
      </c>
      <c r="L18">
        <f>IFERROR(INDEX(JOGOS!$C$1:$P$16905,$G18,6),"")</f>
        <v>2</v>
      </c>
      <c r="M18" t="str">
        <f>IFERROR(INDEX(JOGOS!$C$1:$P$16905,$G18,7),"")</f>
        <v>Liverpool</v>
      </c>
      <c r="N18">
        <f>IFERROR(INDEX(JOGOS!$C$1:$P$16905,$G18,8),"")</f>
        <v>1</v>
      </c>
      <c r="O18">
        <f>IFERROR(INDEX(JOGOS!$C$1:$P$16905,$G18,9),"")</f>
        <v>0</v>
      </c>
      <c r="P18">
        <f>IFERROR(INDEX(JOGOS!$C$1:$P$16905,$G18,10),"")</f>
        <v>3</v>
      </c>
      <c r="Q18">
        <f>IFERROR(INDEX(JOGOS!$C$1:$P$16905,$G18,11),"")</f>
        <v>1</v>
      </c>
      <c r="R18">
        <f>IFERROR(INDEX(JOGOS!$C$1:$P$16905,$G18,12),"")</f>
        <v>4</v>
      </c>
      <c r="S18">
        <f>IFERROR(INDEX(JOGOS!$C$1:$P$16905,$G18,13),"")</f>
        <v>4</v>
      </c>
      <c r="T18">
        <f t="shared" si="2"/>
        <v>0</v>
      </c>
      <c r="U18">
        <f t="shared" si="3"/>
        <v>0</v>
      </c>
      <c r="V18">
        <f t="shared" si="4"/>
        <v>0</v>
      </c>
      <c r="W18">
        <f t="shared" si="5"/>
        <v>1</v>
      </c>
      <c r="X18">
        <f t="shared" si="6"/>
        <v>0</v>
      </c>
      <c r="Y18">
        <f t="shared" si="7"/>
        <v>1</v>
      </c>
      <c r="Z18">
        <f t="shared" si="8"/>
        <v>0</v>
      </c>
      <c r="AA18">
        <f t="shared" si="9"/>
        <v>1</v>
      </c>
      <c r="AB18">
        <f t="shared" si="11"/>
        <v>2</v>
      </c>
      <c r="AC18">
        <f t="shared" si="12"/>
        <v>0</v>
      </c>
      <c r="AD18" s="71">
        <f t="shared" si="13"/>
        <v>8</v>
      </c>
      <c r="AE18" s="71">
        <f t="shared" si="14"/>
        <v>1</v>
      </c>
      <c r="AF18" s="71" t="str">
        <f t="shared" si="15"/>
        <v/>
      </c>
      <c r="AG18" s="71" t="str">
        <f t="shared" si="16"/>
        <v/>
      </c>
      <c r="AH18" s="71" t="str">
        <f t="shared" si="17"/>
        <v/>
      </c>
      <c r="AI18" s="71" t="str">
        <f t="shared" si="18"/>
        <v/>
      </c>
    </row>
    <row r="19" spans="1:35">
      <c r="A19" t="str">
        <f>IF(Tabela3[[#This Row],[GOL CASA]]&lt;&gt;"",Tabela3[[#This Row],[TIME CASA]],"")</f>
        <v>Rennes</v>
      </c>
      <c r="B19" t="str">
        <f>IF(Tabela3[[#This Row],[GOL FORA]]&lt;&gt;"",Tabela3[[#This Row],[TIME FORA]],"")</f>
        <v>Lorient</v>
      </c>
      <c r="D19">
        <f t="shared" si="0"/>
        <v>0</v>
      </c>
      <c r="F19" t="str">
        <f t="shared" si="10"/>
        <v/>
      </c>
      <c r="G19" t="str">
        <f t="shared" si="1"/>
        <v/>
      </c>
      <c r="H19" t="str">
        <f>IFERROR(INDEX(JOGOS!$C$1:$P$16905,$G19,1),"")</f>
        <v/>
      </c>
      <c r="I19" s="29" t="str">
        <f>IFERROR(INDEX(JOGOS!$C$1:$P$16905,$G19,3),"")</f>
        <v/>
      </c>
      <c r="J19" t="str">
        <f>IFERROR(INDEX(JOGOS!$C$1:$P$16905,$G19,4),"")</f>
        <v/>
      </c>
      <c r="K19" t="str">
        <f>IFERROR(INDEX(JOGOS!$C$1:$P$16905,$G19,5),"")</f>
        <v/>
      </c>
      <c r="L19" t="str">
        <f>IFERROR(INDEX(JOGOS!$C$1:$P$16905,$G19,6),"")</f>
        <v/>
      </c>
      <c r="M19" t="str">
        <f>IFERROR(INDEX(JOGOS!$C$1:$P$16905,$G19,7),"")</f>
        <v/>
      </c>
      <c r="N19" t="str">
        <f>IFERROR(INDEX(JOGOS!$C$1:$P$16905,$G19,8),"")</f>
        <v/>
      </c>
      <c r="O19" t="str">
        <f>IFERROR(INDEX(JOGOS!$C$1:$P$16905,$G19,9),"")</f>
        <v/>
      </c>
      <c r="P19" t="str">
        <f>IFERROR(INDEX(JOGOS!$C$1:$P$16905,$G19,10),"")</f>
        <v/>
      </c>
      <c r="Q19" t="str">
        <f>IFERROR(INDEX(JOGOS!$C$1:$P$16905,$G19,11),"")</f>
        <v/>
      </c>
      <c r="R19" t="str">
        <f>IFERROR(INDEX(JOGOS!$C$1:$P$16905,$G19,12),"")</f>
        <v/>
      </c>
      <c r="S19" t="str">
        <f>IFERROR(INDEX(JOGOS!$C$1:$P$16905,$G19,13),"")</f>
        <v/>
      </c>
      <c r="T19">
        <f t="shared" si="2"/>
        <v>0</v>
      </c>
      <c r="U19">
        <f t="shared" si="3"/>
        <v>0</v>
      </c>
      <c r="V19">
        <f t="shared" si="4"/>
        <v>0</v>
      </c>
      <c r="W19">
        <f t="shared" si="5"/>
        <v>0</v>
      </c>
      <c r="X19">
        <f t="shared" si="6"/>
        <v>0</v>
      </c>
      <c r="Y19">
        <f t="shared" si="7"/>
        <v>0</v>
      </c>
      <c r="Z19">
        <f t="shared" si="8"/>
        <v>0</v>
      </c>
      <c r="AA19">
        <f t="shared" si="9"/>
        <v>0</v>
      </c>
      <c r="AB19">
        <f t="shared" si="11"/>
        <v>0</v>
      </c>
      <c r="AC19">
        <f t="shared" si="12"/>
        <v>0</v>
      </c>
      <c r="AD19" s="71">
        <f t="shared" si="13"/>
        <v>0</v>
      </c>
      <c r="AE19" s="71" t="str">
        <f t="shared" si="14"/>
        <v/>
      </c>
      <c r="AF19" s="71" t="str">
        <f t="shared" si="15"/>
        <v/>
      </c>
      <c r="AG19" s="71" t="str">
        <f t="shared" si="16"/>
        <v/>
      </c>
      <c r="AH19" s="71" t="str">
        <f t="shared" si="17"/>
        <v/>
      </c>
      <c r="AI19" s="71" t="str">
        <f t="shared" si="18"/>
        <v/>
      </c>
    </row>
    <row r="20" spans="1:35">
      <c r="A20" t="str">
        <f>IF(Tabela3[[#This Row],[GOL CASA]]&lt;&gt;"",Tabela3[[#This Row],[TIME CASA]],"")</f>
        <v>West Ham United</v>
      </c>
      <c r="B20" t="str">
        <f>IF(Tabela3[[#This Row],[GOL FORA]]&lt;&gt;"",Tabela3[[#This Row],[TIME FORA]],"")</f>
        <v>Manchester City</v>
      </c>
      <c r="D20">
        <f t="shared" si="0"/>
        <v>0</v>
      </c>
      <c r="F20" t="str">
        <f t="shared" si="10"/>
        <v/>
      </c>
      <c r="G20" t="str">
        <f t="shared" si="1"/>
        <v/>
      </c>
      <c r="H20" t="str">
        <f>IFERROR(INDEX(JOGOS!$C$1:$P$16905,$G20,1),"")</f>
        <v/>
      </c>
      <c r="I20" s="29" t="str">
        <f>IFERROR(INDEX(JOGOS!$C$1:$P$16905,$G20,3),"")</f>
        <v/>
      </c>
      <c r="J20" t="str">
        <f>IFERROR(INDEX(JOGOS!$C$1:$P$16905,$G20,4),"")</f>
        <v/>
      </c>
      <c r="K20" t="str">
        <f>IFERROR(INDEX(JOGOS!$C$1:$P$16905,$G20,5),"")</f>
        <v/>
      </c>
      <c r="L20" t="str">
        <f>IFERROR(INDEX(JOGOS!$C$1:$P$16905,$G20,6),"")</f>
        <v/>
      </c>
      <c r="M20" t="str">
        <f>IFERROR(INDEX(JOGOS!$C$1:$P$16905,$G20,7),"")</f>
        <v/>
      </c>
      <c r="N20" t="str">
        <f>IFERROR(INDEX(JOGOS!$C$1:$P$16905,$G20,8),"")</f>
        <v/>
      </c>
      <c r="O20" t="str">
        <f>IFERROR(INDEX(JOGOS!$C$1:$P$16905,$G20,9),"")</f>
        <v/>
      </c>
      <c r="P20" t="str">
        <f>IFERROR(INDEX(JOGOS!$C$1:$P$16905,$G20,10),"")</f>
        <v/>
      </c>
      <c r="Q20" t="str">
        <f>IFERROR(INDEX(JOGOS!$C$1:$P$16905,$G20,11),"")</f>
        <v/>
      </c>
      <c r="R20" t="str">
        <f>IFERROR(INDEX(JOGOS!$C$1:$P$16905,$G20,12),"")</f>
        <v/>
      </c>
      <c r="S20" t="str">
        <f>IFERROR(INDEX(JOGOS!$C$1:$P$16905,$G20,13),"")</f>
        <v/>
      </c>
      <c r="T20">
        <f t="shared" si="2"/>
        <v>0</v>
      </c>
      <c r="U20">
        <f t="shared" si="3"/>
        <v>0</v>
      </c>
      <c r="V20">
        <f t="shared" si="4"/>
        <v>0</v>
      </c>
      <c r="W20">
        <f t="shared" si="5"/>
        <v>0</v>
      </c>
      <c r="X20">
        <f t="shared" si="6"/>
        <v>0</v>
      </c>
      <c r="Y20">
        <f t="shared" si="7"/>
        <v>0</v>
      </c>
      <c r="Z20">
        <f t="shared" si="8"/>
        <v>0</v>
      </c>
      <c r="AA20">
        <f t="shared" si="9"/>
        <v>0</v>
      </c>
      <c r="AB20">
        <f t="shared" si="11"/>
        <v>0</v>
      </c>
      <c r="AC20">
        <f t="shared" si="12"/>
        <v>0</v>
      </c>
      <c r="AD20" s="71">
        <f t="shared" si="13"/>
        <v>0</v>
      </c>
      <c r="AE20" s="71" t="str">
        <f t="shared" si="14"/>
        <v/>
      </c>
      <c r="AF20" s="71" t="str">
        <f t="shared" si="15"/>
        <v/>
      </c>
      <c r="AG20" s="71" t="str">
        <f t="shared" si="16"/>
        <v/>
      </c>
      <c r="AH20" s="71" t="str">
        <f t="shared" si="17"/>
        <v/>
      </c>
      <c r="AI20" s="71" t="str">
        <f t="shared" si="18"/>
        <v/>
      </c>
    </row>
    <row r="21" spans="1:35">
      <c r="A21" t="str">
        <f>IF(Tabela3[[#This Row],[GOL CASA]]&lt;&gt;"",Tabela3[[#This Row],[TIME CASA]],"")</f>
        <v>Olympique Marseille</v>
      </c>
      <c r="B21" t="str">
        <f>IF(Tabela3[[#This Row],[GOL FORA]]&lt;&gt;"",Tabela3[[#This Row],[TIME FORA]],"")</f>
        <v>Reims</v>
      </c>
      <c r="D21">
        <f t="shared" si="0"/>
        <v>0</v>
      </c>
      <c r="F21" t="str">
        <f t="shared" si="10"/>
        <v/>
      </c>
      <c r="G21" t="str">
        <f t="shared" si="1"/>
        <v/>
      </c>
      <c r="H21" t="str">
        <f>IFERROR(INDEX(JOGOS!$C$1:$P$16905,$G21,1),"")</f>
        <v/>
      </c>
      <c r="I21" s="29" t="str">
        <f>IFERROR(INDEX(JOGOS!$C$1:$P$16905,$G21,3),"")</f>
        <v/>
      </c>
      <c r="J21" t="str">
        <f>IFERROR(INDEX(JOGOS!$C$1:$P$16905,$G21,4),"")</f>
        <v/>
      </c>
      <c r="K21" t="str">
        <f>IFERROR(INDEX(JOGOS!$C$1:$P$16905,$G21,5),"")</f>
        <v/>
      </c>
      <c r="L21" t="str">
        <f>IFERROR(INDEX(JOGOS!$C$1:$P$16905,$G21,6),"")</f>
        <v/>
      </c>
      <c r="M21" t="str">
        <f>IFERROR(INDEX(JOGOS!$C$1:$P$16905,$G21,7),"")</f>
        <v/>
      </c>
      <c r="N21" t="str">
        <f>IFERROR(INDEX(JOGOS!$C$1:$P$16905,$G21,8),"")</f>
        <v/>
      </c>
      <c r="O21" t="str">
        <f>IFERROR(INDEX(JOGOS!$C$1:$P$16905,$G21,9),"")</f>
        <v/>
      </c>
      <c r="P21" t="str">
        <f>IFERROR(INDEX(JOGOS!$C$1:$P$16905,$G21,10),"")</f>
        <v/>
      </c>
      <c r="Q21" t="str">
        <f>IFERROR(INDEX(JOGOS!$C$1:$P$16905,$G21,11),"")</f>
        <v/>
      </c>
      <c r="R21" t="str">
        <f>IFERROR(INDEX(JOGOS!$C$1:$P$16905,$G21,12),"")</f>
        <v/>
      </c>
      <c r="S21" t="str">
        <f>IFERROR(INDEX(JOGOS!$C$1:$P$16905,$G21,13),"")</f>
        <v/>
      </c>
      <c r="T21">
        <f t="shared" si="2"/>
        <v>0</v>
      </c>
      <c r="U21">
        <f t="shared" si="3"/>
        <v>0</v>
      </c>
      <c r="V21">
        <f t="shared" si="4"/>
        <v>0</v>
      </c>
      <c r="W21">
        <f t="shared" si="5"/>
        <v>0</v>
      </c>
      <c r="X21">
        <f t="shared" si="6"/>
        <v>0</v>
      </c>
      <c r="Y21">
        <f t="shared" si="7"/>
        <v>0</v>
      </c>
      <c r="Z21">
        <f t="shared" si="8"/>
        <v>0</v>
      </c>
      <c r="AA21">
        <f t="shared" si="9"/>
        <v>0</v>
      </c>
      <c r="AB21">
        <f t="shared" si="11"/>
        <v>0</v>
      </c>
      <c r="AC21">
        <f t="shared" si="12"/>
        <v>0</v>
      </c>
      <c r="AD21" s="71">
        <f t="shared" si="13"/>
        <v>0</v>
      </c>
      <c r="AE21" s="71" t="str">
        <f t="shared" si="14"/>
        <v/>
      </c>
      <c r="AF21" s="71" t="str">
        <f t="shared" si="15"/>
        <v/>
      </c>
      <c r="AG21" s="71" t="str">
        <f t="shared" si="16"/>
        <v/>
      </c>
      <c r="AH21" s="71" t="str">
        <f t="shared" si="17"/>
        <v/>
      </c>
      <c r="AI21" s="71" t="str">
        <f t="shared" si="18"/>
        <v/>
      </c>
    </row>
    <row r="22" spans="1:35">
      <c r="A22" t="str">
        <f>IF(Tabela3[[#This Row],[GOL CASA]]&lt;&gt;"",Tabela3[[#This Row],[TIME CASA]],"")</f>
        <v>Nantes</v>
      </c>
      <c r="B22" t="str">
        <f>IF(Tabela3[[#This Row],[GOL FORA]]&lt;&gt;"",Tabela3[[#This Row],[TIME FORA]],"")</f>
        <v>Lille</v>
      </c>
      <c r="D22">
        <f t="shared" si="0"/>
        <v>0</v>
      </c>
      <c r="F22" t="str">
        <f t="shared" si="10"/>
        <v/>
      </c>
      <c r="G22" t="str">
        <f t="shared" si="1"/>
        <v/>
      </c>
      <c r="H22" t="str">
        <f>IFERROR(INDEX(JOGOS!$C$1:$P$16905,$G22,1),"")</f>
        <v/>
      </c>
      <c r="I22" s="29" t="str">
        <f>IFERROR(INDEX(JOGOS!$C$1:$P$16905,$G22,3),"")</f>
        <v/>
      </c>
      <c r="J22" t="str">
        <f>IFERROR(INDEX(JOGOS!$C$1:$P$16905,$G22,4),"")</f>
        <v/>
      </c>
      <c r="K22" t="str">
        <f>IFERROR(INDEX(JOGOS!$C$1:$P$16905,$G22,5),"")</f>
        <v/>
      </c>
      <c r="L22" t="str">
        <f>IFERROR(INDEX(JOGOS!$C$1:$P$16905,$G22,6),"")</f>
        <v/>
      </c>
      <c r="M22" t="str">
        <f>IFERROR(INDEX(JOGOS!$C$1:$P$16905,$G22,7),"")</f>
        <v/>
      </c>
      <c r="N22" t="str">
        <f>IFERROR(INDEX(JOGOS!$C$1:$P$16905,$G22,8),"")</f>
        <v/>
      </c>
      <c r="O22" t="str">
        <f>IFERROR(INDEX(JOGOS!$C$1:$P$16905,$G22,9),"")</f>
        <v/>
      </c>
      <c r="P22" t="str">
        <f>IFERROR(INDEX(JOGOS!$C$1:$P$16905,$G22,10),"")</f>
        <v/>
      </c>
      <c r="Q22" t="str">
        <f>IFERROR(INDEX(JOGOS!$C$1:$P$16905,$G22,11),"")</f>
        <v/>
      </c>
      <c r="R22" t="str">
        <f>IFERROR(INDEX(JOGOS!$C$1:$P$16905,$G22,12),"")</f>
        <v/>
      </c>
      <c r="S22" t="str">
        <f>IFERROR(INDEX(JOGOS!$C$1:$P$16905,$G22,13),"")</f>
        <v/>
      </c>
      <c r="T22">
        <f t="shared" si="2"/>
        <v>0</v>
      </c>
      <c r="U22">
        <f t="shared" si="3"/>
        <v>0</v>
      </c>
      <c r="V22">
        <f t="shared" si="4"/>
        <v>0</v>
      </c>
      <c r="W22">
        <f t="shared" si="5"/>
        <v>0</v>
      </c>
      <c r="X22">
        <f t="shared" si="6"/>
        <v>0</v>
      </c>
      <c r="Y22">
        <f t="shared" si="7"/>
        <v>0</v>
      </c>
      <c r="Z22">
        <f t="shared" si="8"/>
        <v>0</v>
      </c>
      <c r="AA22">
        <f t="shared" si="9"/>
        <v>0</v>
      </c>
      <c r="AB22">
        <f t="shared" si="11"/>
        <v>0</v>
      </c>
      <c r="AC22">
        <f t="shared" si="12"/>
        <v>0</v>
      </c>
      <c r="AD22"/>
      <c r="AE22"/>
      <c r="AF22"/>
      <c r="AG22"/>
      <c r="AH22"/>
      <c r="AI22"/>
    </row>
    <row r="23" spans="1:35">
      <c r="A23" t="str">
        <f>IF(Tabela3[[#This Row],[GOL CASA]]&lt;&gt;"",Tabela3[[#This Row],[TIME CASA]],"")</f>
        <v>Aston Villa</v>
      </c>
      <c r="B23" t="str">
        <f>IF(Tabela3[[#This Row],[GOL FORA]]&lt;&gt;"",Tabela3[[#This Row],[TIME FORA]],"")</f>
        <v>Everton</v>
      </c>
      <c r="D23">
        <f t="shared" si="0"/>
        <v>0</v>
      </c>
      <c r="F23" t="str">
        <f t="shared" si="10"/>
        <v/>
      </c>
      <c r="G23" t="str">
        <f t="shared" si="1"/>
        <v/>
      </c>
      <c r="H23" t="str">
        <f>IFERROR(INDEX(JOGOS!$C$1:$P$16905,$G23,1),"")</f>
        <v/>
      </c>
      <c r="I23" s="29" t="str">
        <f>IFERROR(INDEX(JOGOS!$C$1:$P$16905,$G23,3),"")</f>
        <v/>
      </c>
      <c r="J23" t="str">
        <f>IFERROR(INDEX(JOGOS!$C$1:$P$16905,$G23,4),"")</f>
        <v/>
      </c>
      <c r="K23" t="str">
        <f>IFERROR(INDEX(JOGOS!$C$1:$P$16905,$G23,5),"")</f>
        <v/>
      </c>
      <c r="L23" t="str">
        <f>IFERROR(INDEX(JOGOS!$C$1:$P$16905,$G23,6),"")</f>
        <v/>
      </c>
      <c r="M23" t="str">
        <f>IFERROR(INDEX(JOGOS!$C$1:$P$16905,$G23,7),"")</f>
        <v/>
      </c>
      <c r="N23" t="str">
        <f>IFERROR(INDEX(JOGOS!$C$1:$P$16905,$G23,8),"")</f>
        <v/>
      </c>
      <c r="O23" t="str">
        <f>IFERROR(INDEX(JOGOS!$C$1:$P$16905,$G23,9),"")</f>
        <v/>
      </c>
      <c r="P23" t="str">
        <f>IFERROR(INDEX(JOGOS!$C$1:$P$16905,$G23,10),"")</f>
        <v/>
      </c>
      <c r="Q23" t="str">
        <f>IFERROR(INDEX(JOGOS!$C$1:$P$16905,$G23,11),"")</f>
        <v/>
      </c>
      <c r="R23" t="str">
        <f>IFERROR(INDEX(JOGOS!$C$1:$P$16905,$G23,12),"")</f>
        <v/>
      </c>
      <c r="S23" t="str">
        <f>IFERROR(INDEX(JOGOS!$C$1:$P$16905,$G23,13),"")</f>
        <v/>
      </c>
      <c r="T23">
        <f t="shared" si="2"/>
        <v>0</v>
      </c>
      <c r="U23">
        <f t="shared" si="3"/>
        <v>0</v>
      </c>
      <c r="V23">
        <f t="shared" si="4"/>
        <v>0</v>
      </c>
      <c r="W23">
        <f t="shared" si="5"/>
        <v>0</v>
      </c>
      <c r="X23">
        <f t="shared" si="6"/>
        <v>0</v>
      </c>
      <c r="Y23">
        <f t="shared" si="7"/>
        <v>0</v>
      </c>
      <c r="Z23">
        <f t="shared" si="8"/>
        <v>0</v>
      </c>
      <c r="AA23">
        <f t="shared" si="9"/>
        <v>0</v>
      </c>
      <c r="AB23">
        <f t="shared" si="11"/>
        <v>0</v>
      </c>
      <c r="AC23">
        <f t="shared" si="12"/>
        <v>0</v>
      </c>
      <c r="AD23"/>
      <c r="AE23"/>
      <c r="AF23"/>
      <c r="AG23"/>
      <c r="AH23"/>
      <c r="AI23"/>
    </row>
    <row r="24" spans="1:35">
      <c r="A24" t="str">
        <f>IF(Tabela3[[#This Row],[GOL CASA]]&lt;&gt;"",Tabela3[[#This Row],[TIME CASA]],"")</f>
        <v>Arsenal</v>
      </c>
      <c r="B24" t="str">
        <f>IF(Tabela3[[#This Row],[GOL FORA]]&lt;&gt;"",Tabela3[[#This Row],[TIME FORA]],"")</f>
        <v>Leicester City</v>
      </c>
      <c r="D24">
        <f t="shared" si="0"/>
        <v>0</v>
      </c>
      <c r="F24" t="str">
        <f t="shared" si="10"/>
        <v/>
      </c>
      <c r="G24" t="str">
        <f t="shared" si="1"/>
        <v/>
      </c>
      <c r="H24" t="str">
        <f>IFERROR(INDEX(JOGOS!$C$1:$P$16905,$G24,1),"")</f>
        <v/>
      </c>
      <c r="I24" s="29" t="str">
        <f>IFERROR(INDEX(JOGOS!$C$1:$P$16905,$G24,3),"")</f>
        <v/>
      </c>
      <c r="J24" t="str">
        <f>IFERROR(INDEX(JOGOS!$C$1:$P$16905,$G24,4),"")</f>
        <v/>
      </c>
      <c r="K24" t="str">
        <f>IFERROR(INDEX(JOGOS!$C$1:$P$16905,$G24,5),"")</f>
        <v/>
      </c>
      <c r="L24" t="str">
        <f>IFERROR(INDEX(JOGOS!$C$1:$P$16905,$G24,6),"")</f>
        <v/>
      </c>
      <c r="M24" t="str">
        <f>IFERROR(INDEX(JOGOS!$C$1:$P$16905,$G24,7),"")</f>
        <v/>
      </c>
      <c r="N24" t="str">
        <f>IFERROR(INDEX(JOGOS!$C$1:$P$16905,$G24,8),"")</f>
        <v/>
      </c>
      <c r="O24" t="str">
        <f>IFERROR(INDEX(JOGOS!$C$1:$P$16905,$G24,9),"")</f>
        <v/>
      </c>
      <c r="P24" t="str">
        <f>IFERROR(INDEX(JOGOS!$C$1:$P$16905,$G24,10),"")</f>
        <v/>
      </c>
      <c r="Q24" t="str">
        <f>IFERROR(INDEX(JOGOS!$C$1:$P$16905,$G24,11),"")</f>
        <v/>
      </c>
      <c r="R24" t="str">
        <f>IFERROR(INDEX(JOGOS!$C$1:$P$16905,$G24,12),"")</f>
        <v/>
      </c>
      <c r="S24" t="str">
        <f>IFERROR(INDEX(JOGOS!$C$1:$P$16905,$G24,13),"")</f>
        <v/>
      </c>
      <c r="T24">
        <f t="shared" si="2"/>
        <v>0</v>
      </c>
      <c r="U24">
        <f t="shared" si="3"/>
        <v>0</v>
      </c>
      <c r="V24">
        <f t="shared" si="4"/>
        <v>0</v>
      </c>
      <c r="W24">
        <f t="shared" si="5"/>
        <v>0</v>
      </c>
      <c r="X24">
        <f t="shared" si="6"/>
        <v>0</v>
      </c>
      <c r="Y24">
        <f t="shared" si="7"/>
        <v>0</v>
      </c>
      <c r="Z24">
        <f t="shared" si="8"/>
        <v>0</v>
      </c>
      <c r="AA24">
        <f t="shared" si="9"/>
        <v>0</v>
      </c>
      <c r="AB24">
        <f t="shared" si="11"/>
        <v>0</v>
      </c>
      <c r="AC24">
        <f t="shared" si="12"/>
        <v>0</v>
      </c>
      <c r="AD24"/>
      <c r="AE24"/>
      <c r="AF24"/>
      <c r="AG24"/>
      <c r="AH24"/>
      <c r="AI24"/>
    </row>
    <row r="25" spans="1:35">
      <c r="A25" t="str">
        <f>IF(Tabela3[[#This Row],[GOL CASA]]&lt;&gt;"",Tabela3[[#This Row],[TIME CASA]],"")</f>
        <v>Brighton &amp; Hove Albion</v>
      </c>
      <c r="B25" t="str">
        <f>IF(Tabela3[[#This Row],[GOL FORA]]&lt;&gt;"",Tabela3[[#This Row],[TIME FORA]],"")</f>
        <v>Newcastle United</v>
      </c>
      <c r="D25">
        <f t="shared" si="0"/>
        <v>0</v>
      </c>
      <c r="F25" t="str">
        <f t="shared" si="10"/>
        <v/>
      </c>
      <c r="G25" t="str">
        <f t="shared" si="1"/>
        <v/>
      </c>
      <c r="H25" t="str">
        <f>IFERROR(INDEX(JOGOS!$C$1:$P$16905,$G25,1),"")</f>
        <v/>
      </c>
      <c r="I25" s="29" t="str">
        <f>IFERROR(INDEX(JOGOS!$C$1:$P$16905,$G25,3),"")</f>
        <v/>
      </c>
      <c r="J25" t="str">
        <f>IFERROR(INDEX(JOGOS!$C$1:$P$16905,$G25,4),"")</f>
        <v/>
      </c>
      <c r="K25" t="str">
        <f>IFERROR(INDEX(JOGOS!$C$1:$P$16905,$G25,5),"")</f>
        <v/>
      </c>
      <c r="L25" t="str">
        <f>IFERROR(INDEX(JOGOS!$C$1:$P$16905,$G25,6),"")</f>
        <v/>
      </c>
      <c r="M25" t="str">
        <f>IFERROR(INDEX(JOGOS!$C$1:$P$16905,$G25,7),"")</f>
        <v/>
      </c>
      <c r="N25" t="str">
        <f>IFERROR(INDEX(JOGOS!$C$1:$P$16905,$G25,8),"")</f>
        <v/>
      </c>
      <c r="O25" t="str">
        <f>IFERROR(INDEX(JOGOS!$C$1:$P$16905,$G25,9),"")</f>
        <v/>
      </c>
      <c r="P25" t="str">
        <f>IFERROR(INDEX(JOGOS!$C$1:$P$16905,$G25,10),"")</f>
        <v/>
      </c>
      <c r="Q25" t="str">
        <f>IFERROR(INDEX(JOGOS!$C$1:$P$16905,$G25,11),"")</f>
        <v/>
      </c>
      <c r="R25" t="str">
        <f>IFERROR(INDEX(JOGOS!$C$1:$P$16905,$G25,12),"")</f>
        <v/>
      </c>
      <c r="S25" t="str">
        <f>IFERROR(INDEX(JOGOS!$C$1:$P$16905,$G25,13),"")</f>
        <v/>
      </c>
      <c r="T25">
        <f t="shared" si="2"/>
        <v>0</v>
      </c>
      <c r="U25">
        <f t="shared" si="3"/>
        <v>0</v>
      </c>
      <c r="V25">
        <f t="shared" si="4"/>
        <v>0</v>
      </c>
      <c r="W25">
        <f t="shared" si="5"/>
        <v>0</v>
      </c>
      <c r="X25">
        <f t="shared" si="6"/>
        <v>0</v>
      </c>
      <c r="Y25">
        <f t="shared" si="7"/>
        <v>0</v>
      </c>
      <c r="Z25">
        <f t="shared" si="8"/>
        <v>0</v>
      </c>
      <c r="AA25">
        <f t="shared" si="9"/>
        <v>0</v>
      </c>
      <c r="AB25">
        <f t="shared" si="11"/>
        <v>0</v>
      </c>
      <c r="AC25">
        <f t="shared" si="12"/>
        <v>0</v>
      </c>
      <c r="AD25"/>
      <c r="AE25"/>
      <c r="AF25"/>
      <c r="AG25"/>
      <c r="AH25"/>
      <c r="AI25"/>
    </row>
    <row r="26" spans="1:35">
      <c r="A26" t="str">
        <f>IF(Tabela3[[#This Row],[GOL CASA]]&lt;&gt;"",Tabela3[[#This Row],[TIME CASA]],"")</f>
        <v>Manchester City</v>
      </c>
      <c r="B26" t="str">
        <f>IF(Tabela3[[#This Row],[GOL FORA]]&lt;&gt;"",Tabela3[[#This Row],[TIME FORA]],"")</f>
        <v>AFC Bournemouth</v>
      </c>
      <c r="D26">
        <f t="shared" si="0"/>
        <v>0</v>
      </c>
      <c r="F26" t="str">
        <f t="shared" si="10"/>
        <v/>
      </c>
      <c r="G26" t="str">
        <f t="shared" si="1"/>
        <v/>
      </c>
      <c r="H26" t="str">
        <f>IFERROR(INDEX(JOGOS!$C$1:$P$16905,$G26,1),"")</f>
        <v/>
      </c>
      <c r="I26" s="29" t="str">
        <f>IFERROR(INDEX(JOGOS!$C$1:$P$16905,$G26,3),"")</f>
        <v/>
      </c>
      <c r="J26" t="str">
        <f>IFERROR(INDEX(JOGOS!$C$1:$P$16905,$G26,4),"")</f>
        <v/>
      </c>
      <c r="K26" t="str">
        <f>IFERROR(INDEX(JOGOS!$C$1:$P$16905,$G26,5),"")</f>
        <v/>
      </c>
      <c r="L26" t="str">
        <f>IFERROR(INDEX(JOGOS!$C$1:$P$16905,$G26,6),"")</f>
        <v/>
      </c>
      <c r="M26" t="str">
        <f>IFERROR(INDEX(JOGOS!$C$1:$P$16905,$G26,7),"")</f>
        <v/>
      </c>
      <c r="N26" t="str">
        <f>IFERROR(INDEX(JOGOS!$C$1:$P$16905,$G26,8),"")</f>
        <v/>
      </c>
      <c r="O26" t="str">
        <f>IFERROR(INDEX(JOGOS!$C$1:$P$16905,$G26,9),"")</f>
        <v/>
      </c>
      <c r="P26" t="str">
        <f>IFERROR(INDEX(JOGOS!$C$1:$P$16905,$G26,10),"")</f>
        <v/>
      </c>
      <c r="Q26" t="str">
        <f>IFERROR(INDEX(JOGOS!$C$1:$P$16905,$G26,11),"")</f>
        <v/>
      </c>
      <c r="R26" t="str">
        <f>IFERROR(INDEX(JOGOS!$C$1:$P$16905,$G26,12),"")</f>
        <v/>
      </c>
      <c r="S26" t="str">
        <f>IFERROR(INDEX(JOGOS!$C$1:$P$16905,$G26,13),"")</f>
        <v/>
      </c>
      <c r="T26">
        <f t="shared" si="2"/>
        <v>0</v>
      </c>
      <c r="U26">
        <f t="shared" si="3"/>
        <v>0</v>
      </c>
      <c r="V26">
        <f t="shared" si="4"/>
        <v>0</v>
      </c>
      <c r="W26">
        <f t="shared" si="5"/>
        <v>0</v>
      </c>
      <c r="X26">
        <f t="shared" si="6"/>
        <v>0</v>
      </c>
      <c r="Y26">
        <f t="shared" si="7"/>
        <v>0</v>
      </c>
      <c r="Z26">
        <f t="shared" si="8"/>
        <v>0</v>
      </c>
      <c r="AA26">
        <f t="shared" si="9"/>
        <v>0</v>
      </c>
      <c r="AB26">
        <f t="shared" si="11"/>
        <v>0</v>
      </c>
      <c r="AC26">
        <f t="shared" si="12"/>
        <v>0</v>
      </c>
      <c r="AD26"/>
      <c r="AE26"/>
      <c r="AF26"/>
      <c r="AG26"/>
      <c r="AH26"/>
      <c r="AI26"/>
    </row>
    <row r="27" spans="1:35">
      <c r="A27" t="str">
        <f>IF(Tabela3[[#This Row],[GOL CASA]]&lt;&gt;"",Tabela3[[#This Row],[TIME CASA]],"")</f>
        <v>Southampton</v>
      </c>
      <c r="B27" t="str">
        <f>IF(Tabela3[[#This Row],[GOL FORA]]&lt;&gt;"",Tabela3[[#This Row],[TIME FORA]],"")</f>
        <v>Leeds United</v>
      </c>
      <c r="D27">
        <f t="shared" si="0"/>
        <v>0</v>
      </c>
      <c r="F27" t="str">
        <f t="shared" si="10"/>
        <v/>
      </c>
      <c r="G27" t="str">
        <f t="shared" si="1"/>
        <v/>
      </c>
      <c r="H27" t="str">
        <f>IFERROR(INDEX(JOGOS!$C$1:$P$16905,$G27,1),"")</f>
        <v/>
      </c>
      <c r="I27" s="29" t="str">
        <f>IFERROR(INDEX(JOGOS!$C$1:$P$16905,$G27,3),"")</f>
        <v/>
      </c>
      <c r="J27" t="str">
        <f>IFERROR(INDEX(JOGOS!$C$1:$P$16905,$G27,4),"")</f>
        <v/>
      </c>
      <c r="K27" t="str">
        <f>IFERROR(INDEX(JOGOS!$C$1:$P$16905,$G27,5),"")</f>
        <v/>
      </c>
      <c r="L27" t="str">
        <f>IFERROR(INDEX(JOGOS!$C$1:$P$16905,$G27,6),"")</f>
        <v/>
      </c>
      <c r="M27" t="str">
        <f>IFERROR(INDEX(JOGOS!$C$1:$P$16905,$G27,7),"")</f>
        <v/>
      </c>
      <c r="N27" t="str">
        <f>IFERROR(INDEX(JOGOS!$C$1:$P$16905,$G27,8),"")</f>
        <v/>
      </c>
      <c r="O27" t="str">
        <f>IFERROR(INDEX(JOGOS!$C$1:$P$16905,$G27,9),"")</f>
        <v/>
      </c>
      <c r="P27" t="str">
        <f>IFERROR(INDEX(JOGOS!$C$1:$P$16905,$G27,10),"")</f>
        <v/>
      </c>
      <c r="Q27" t="str">
        <f>IFERROR(INDEX(JOGOS!$C$1:$P$16905,$G27,11),"")</f>
        <v/>
      </c>
      <c r="R27" t="str">
        <f>IFERROR(INDEX(JOGOS!$C$1:$P$16905,$G27,12),"")</f>
        <v/>
      </c>
      <c r="S27" t="str">
        <f>IFERROR(INDEX(JOGOS!$C$1:$P$16905,$G27,13),"")</f>
        <v/>
      </c>
      <c r="T27">
        <f t="shared" si="2"/>
        <v>0</v>
      </c>
      <c r="U27">
        <f t="shared" si="3"/>
        <v>0</v>
      </c>
      <c r="V27">
        <f t="shared" si="4"/>
        <v>0</v>
      </c>
      <c r="W27">
        <f t="shared" si="5"/>
        <v>0</v>
      </c>
      <c r="X27">
        <f t="shared" si="6"/>
        <v>0</v>
      </c>
      <c r="Y27">
        <f t="shared" si="7"/>
        <v>0</v>
      </c>
      <c r="Z27">
        <f t="shared" si="8"/>
        <v>0</v>
      </c>
      <c r="AA27">
        <f t="shared" si="9"/>
        <v>0</v>
      </c>
      <c r="AB27">
        <f t="shared" si="11"/>
        <v>0</v>
      </c>
      <c r="AC27">
        <f t="shared" si="12"/>
        <v>0</v>
      </c>
      <c r="AD27"/>
      <c r="AE27"/>
      <c r="AF27"/>
      <c r="AG27"/>
      <c r="AH27"/>
      <c r="AI27"/>
    </row>
    <row r="28" spans="1:35">
      <c r="A28" t="str">
        <f>IF(Tabela3[[#This Row],[GOL CASA]]&lt;&gt;"",Tabela3[[#This Row],[TIME CASA]],"")</f>
        <v>Wolverhampton Wanderers</v>
      </c>
      <c r="B28" t="str">
        <f>IF(Tabela3[[#This Row],[GOL FORA]]&lt;&gt;"",Tabela3[[#This Row],[TIME FORA]],"")</f>
        <v>Fulham</v>
      </c>
      <c r="D28">
        <f t="shared" si="0"/>
        <v>0</v>
      </c>
      <c r="F28" t="str">
        <f t="shared" si="10"/>
        <v/>
      </c>
      <c r="G28" t="str">
        <f t="shared" si="1"/>
        <v/>
      </c>
      <c r="H28" t="str">
        <f>IFERROR(INDEX(JOGOS!$C$1:$P$16905,$G28,1),"")</f>
        <v/>
      </c>
      <c r="I28" s="29" t="str">
        <f>IFERROR(INDEX(JOGOS!$C$1:$P$16905,$G28,3),"")</f>
        <v/>
      </c>
      <c r="J28" t="str">
        <f>IFERROR(INDEX(JOGOS!$C$1:$P$16905,$G28,4),"")</f>
        <v/>
      </c>
      <c r="K28" t="str">
        <f>IFERROR(INDEX(JOGOS!$C$1:$P$16905,$G28,5),"")</f>
        <v/>
      </c>
      <c r="L28" t="str">
        <f>IFERROR(INDEX(JOGOS!$C$1:$P$16905,$G28,6),"")</f>
        <v/>
      </c>
      <c r="M28" t="str">
        <f>IFERROR(INDEX(JOGOS!$C$1:$P$16905,$G28,7),"")</f>
        <v/>
      </c>
      <c r="N28" t="str">
        <f>IFERROR(INDEX(JOGOS!$C$1:$P$16905,$G28,8),"")</f>
        <v/>
      </c>
      <c r="O28" t="str">
        <f>IFERROR(INDEX(JOGOS!$C$1:$P$16905,$G28,9),"")</f>
        <v/>
      </c>
      <c r="P28" t="str">
        <f>IFERROR(INDEX(JOGOS!$C$1:$P$16905,$G28,10),"")</f>
        <v/>
      </c>
      <c r="Q28" t="str">
        <f>IFERROR(INDEX(JOGOS!$C$1:$P$16905,$G28,11),"")</f>
        <v/>
      </c>
      <c r="R28" t="str">
        <f>IFERROR(INDEX(JOGOS!$C$1:$P$16905,$G28,12),"")</f>
        <v/>
      </c>
      <c r="S28" t="str">
        <f>IFERROR(INDEX(JOGOS!$C$1:$P$16905,$G28,13),"")</f>
        <v/>
      </c>
      <c r="T28">
        <f t="shared" si="2"/>
        <v>0</v>
      </c>
      <c r="U28">
        <f t="shared" si="3"/>
        <v>0</v>
      </c>
      <c r="V28">
        <f t="shared" si="4"/>
        <v>0</v>
      </c>
      <c r="W28">
        <f t="shared" si="5"/>
        <v>0</v>
      </c>
      <c r="X28">
        <f t="shared" si="6"/>
        <v>0</v>
      </c>
      <c r="Y28">
        <f t="shared" si="7"/>
        <v>0</v>
      </c>
      <c r="Z28">
        <f t="shared" si="8"/>
        <v>0</v>
      </c>
      <c r="AA28">
        <f t="shared" si="9"/>
        <v>0</v>
      </c>
      <c r="AB28">
        <f t="shared" si="11"/>
        <v>0</v>
      </c>
      <c r="AC28">
        <f t="shared" si="12"/>
        <v>0</v>
      </c>
      <c r="AD28"/>
      <c r="AE28"/>
      <c r="AF28"/>
      <c r="AG28"/>
      <c r="AH28"/>
      <c r="AI28"/>
    </row>
    <row r="29" spans="1:35">
      <c r="A29" t="str">
        <f>IF(Tabela3[[#This Row],[GOL CASA]]&lt;&gt;"",Tabela3[[#This Row],[TIME CASA]],"")</f>
        <v>Monaco</v>
      </c>
      <c r="B29" t="str">
        <f>IF(Tabela3[[#This Row],[GOL FORA]]&lt;&gt;"",Tabela3[[#This Row],[TIME FORA]],"")</f>
        <v>Rennes</v>
      </c>
      <c r="D29">
        <f t="shared" si="0"/>
        <v>0</v>
      </c>
      <c r="F29" t="str">
        <f t="shared" si="10"/>
        <v/>
      </c>
      <c r="G29" t="str">
        <f t="shared" si="1"/>
        <v/>
      </c>
      <c r="H29" t="str">
        <f>IFERROR(INDEX(JOGOS!$C$1:$P$16905,$G29,1),"")</f>
        <v/>
      </c>
      <c r="I29" s="29" t="str">
        <f>IFERROR(INDEX(JOGOS!$C$1:$P$16905,$G29,3),"")</f>
        <v/>
      </c>
      <c r="J29" t="str">
        <f>IFERROR(INDEX(JOGOS!$C$1:$P$16905,$G29,4),"")</f>
        <v/>
      </c>
      <c r="K29" t="str">
        <f>IFERROR(INDEX(JOGOS!$C$1:$P$16905,$G29,5),"")</f>
        <v/>
      </c>
      <c r="L29" t="str">
        <f>IFERROR(INDEX(JOGOS!$C$1:$P$16905,$G29,6),"")</f>
        <v/>
      </c>
      <c r="M29" t="str">
        <f>IFERROR(INDEX(JOGOS!$C$1:$P$16905,$G29,7),"")</f>
        <v/>
      </c>
      <c r="N29" t="str">
        <f>IFERROR(INDEX(JOGOS!$C$1:$P$16905,$G29,8),"")</f>
        <v/>
      </c>
      <c r="O29" t="str">
        <f>IFERROR(INDEX(JOGOS!$C$1:$P$16905,$G29,9),"")</f>
        <v/>
      </c>
      <c r="P29" t="str">
        <f>IFERROR(INDEX(JOGOS!$C$1:$P$16905,$G29,10),"")</f>
        <v/>
      </c>
      <c r="Q29" t="str">
        <f>IFERROR(INDEX(JOGOS!$C$1:$P$16905,$G29,11),"")</f>
        <v/>
      </c>
      <c r="R29" t="str">
        <f>IFERROR(INDEX(JOGOS!$C$1:$P$16905,$G29,12),"")</f>
        <v/>
      </c>
      <c r="S29" t="str">
        <f>IFERROR(INDEX(JOGOS!$C$1:$P$16905,$G29,13),"")</f>
        <v/>
      </c>
      <c r="T29">
        <f t="shared" si="2"/>
        <v>0</v>
      </c>
      <c r="U29">
        <f t="shared" si="3"/>
        <v>0</v>
      </c>
      <c r="V29">
        <f t="shared" si="4"/>
        <v>0</v>
      </c>
      <c r="W29">
        <f t="shared" si="5"/>
        <v>0</v>
      </c>
      <c r="X29">
        <f t="shared" si="6"/>
        <v>0</v>
      </c>
      <c r="Y29">
        <f t="shared" si="7"/>
        <v>0</v>
      </c>
      <c r="Z29">
        <f t="shared" si="8"/>
        <v>0</v>
      </c>
      <c r="AA29">
        <f t="shared" si="9"/>
        <v>0</v>
      </c>
      <c r="AB29">
        <f t="shared" si="11"/>
        <v>0</v>
      </c>
      <c r="AC29">
        <f t="shared" si="12"/>
        <v>0</v>
      </c>
      <c r="AD29"/>
      <c r="AE29"/>
      <c r="AF29"/>
      <c r="AG29"/>
      <c r="AH29"/>
      <c r="AI29"/>
    </row>
    <row r="30" spans="1:35">
      <c r="A30" t="str">
        <f>IF(Tabela3[[#This Row],[GOL CASA]]&lt;&gt;"",Tabela3[[#This Row],[TIME CASA]],"")</f>
        <v>Brentford</v>
      </c>
      <c r="B30" t="str">
        <f>IF(Tabela3[[#This Row],[GOL FORA]]&lt;&gt;"",Tabela3[[#This Row],[TIME FORA]],"")</f>
        <v>Manchester United</v>
      </c>
      <c r="D30">
        <f t="shared" si="0"/>
        <v>0</v>
      </c>
      <c r="F30" t="str">
        <f t="shared" si="10"/>
        <v/>
      </c>
      <c r="G30" t="str">
        <f t="shared" si="1"/>
        <v/>
      </c>
      <c r="H30" t="str">
        <f>IFERROR(INDEX(JOGOS!$C$1:$P$16905,$G30,1),"")</f>
        <v/>
      </c>
      <c r="I30" s="29" t="str">
        <f>IFERROR(INDEX(JOGOS!$C$1:$P$16905,$G30,3),"")</f>
        <v/>
      </c>
      <c r="J30" t="str">
        <f>IFERROR(INDEX(JOGOS!$C$1:$P$16905,$G30,4),"")</f>
        <v/>
      </c>
      <c r="K30" t="str">
        <f>IFERROR(INDEX(JOGOS!$C$1:$P$16905,$G30,5),"")</f>
        <v/>
      </c>
      <c r="L30" t="str">
        <f>IFERROR(INDEX(JOGOS!$C$1:$P$16905,$G30,6),"")</f>
        <v/>
      </c>
      <c r="M30" t="str">
        <f>IFERROR(INDEX(JOGOS!$C$1:$P$16905,$G30,7),"")</f>
        <v/>
      </c>
      <c r="N30" t="str">
        <f>IFERROR(INDEX(JOGOS!$C$1:$P$16905,$G30,8),"")</f>
        <v/>
      </c>
      <c r="O30" t="str">
        <f>IFERROR(INDEX(JOGOS!$C$1:$P$16905,$G30,9),"")</f>
        <v/>
      </c>
      <c r="P30" t="str">
        <f>IFERROR(INDEX(JOGOS!$C$1:$P$16905,$G30,10),"")</f>
        <v/>
      </c>
      <c r="Q30" t="str">
        <f>IFERROR(INDEX(JOGOS!$C$1:$P$16905,$G30,11),"")</f>
        <v/>
      </c>
      <c r="R30" t="str">
        <f>IFERROR(INDEX(JOGOS!$C$1:$P$16905,$G30,12),"")</f>
        <v/>
      </c>
      <c r="S30" t="str">
        <f>IFERROR(INDEX(JOGOS!$C$1:$P$16905,$G30,13),"")</f>
        <v/>
      </c>
      <c r="T30">
        <f t="shared" si="2"/>
        <v>0</v>
      </c>
      <c r="U30">
        <f t="shared" si="3"/>
        <v>0</v>
      </c>
      <c r="V30">
        <f t="shared" si="4"/>
        <v>0</v>
      </c>
      <c r="W30">
        <f t="shared" si="5"/>
        <v>0</v>
      </c>
      <c r="X30">
        <f t="shared" si="6"/>
        <v>0</v>
      </c>
      <c r="Y30">
        <f t="shared" si="7"/>
        <v>0</v>
      </c>
      <c r="Z30">
        <f t="shared" si="8"/>
        <v>0</v>
      </c>
      <c r="AA30">
        <f t="shared" si="9"/>
        <v>0</v>
      </c>
      <c r="AB30">
        <f t="shared" si="11"/>
        <v>0</v>
      </c>
      <c r="AC30">
        <f t="shared" si="12"/>
        <v>0</v>
      </c>
      <c r="AD30"/>
      <c r="AE30"/>
      <c r="AF30"/>
      <c r="AG30"/>
      <c r="AH30"/>
      <c r="AI30"/>
    </row>
    <row r="31" spans="1:35">
      <c r="A31" t="str">
        <f>IF(Tabela3[[#This Row],[GOL CASA]]&lt;&gt;"",Tabela3[[#This Row],[TIME CASA]],"")</f>
        <v>PSG</v>
      </c>
      <c r="B31" t="str">
        <f>IF(Tabela3[[#This Row],[GOL FORA]]&lt;&gt;"",Tabela3[[#This Row],[TIME FORA]],"")</f>
        <v>Montpellier</v>
      </c>
      <c r="D31">
        <f t="shared" si="0"/>
        <v>0</v>
      </c>
      <c r="F31" t="str">
        <f t="shared" si="10"/>
        <v/>
      </c>
      <c r="G31" t="str">
        <f t="shared" si="1"/>
        <v/>
      </c>
      <c r="H31" t="str">
        <f>IFERROR(INDEX(JOGOS!$C$1:$P$16905,$G31,1),"")</f>
        <v/>
      </c>
      <c r="I31" s="29" t="str">
        <f>IFERROR(INDEX(JOGOS!$C$1:$P$16905,$G31,3),"")</f>
        <v/>
      </c>
      <c r="J31" t="str">
        <f>IFERROR(INDEX(JOGOS!$C$1:$P$16905,$G31,4),"")</f>
        <v/>
      </c>
      <c r="K31" t="str">
        <f>IFERROR(INDEX(JOGOS!$C$1:$P$16905,$G31,5),"")</f>
        <v/>
      </c>
      <c r="L31" t="str">
        <f>IFERROR(INDEX(JOGOS!$C$1:$P$16905,$G31,6),"")</f>
        <v/>
      </c>
      <c r="M31" t="str">
        <f>IFERROR(INDEX(JOGOS!$C$1:$P$16905,$G31,7),"")</f>
        <v/>
      </c>
      <c r="N31" t="str">
        <f>IFERROR(INDEX(JOGOS!$C$1:$P$16905,$G31,8),"")</f>
        <v/>
      </c>
      <c r="O31" t="str">
        <f>IFERROR(INDEX(JOGOS!$C$1:$P$16905,$G31,9),"")</f>
        <v/>
      </c>
      <c r="P31" t="str">
        <f>IFERROR(INDEX(JOGOS!$C$1:$P$16905,$G31,10),"")</f>
        <v/>
      </c>
      <c r="Q31" t="str">
        <f>IFERROR(INDEX(JOGOS!$C$1:$P$16905,$G31,11),"")</f>
        <v/>
      </c>
      <c r="R31" t="str">
        <f>IFERROR(INDEX(JOGOS!$C$1:$P$16905,$G31,12),"")</f>
        <v/>
      </c>
      <c r="S31" t="str">
        <f>IFERROR(INDEX(JOGOS!$C$1:$P$16905,$G31,13),"")</f>
        <v/>
      </c>
      <c r="T31">
        <f t="shared" si="2"/>
        <v>0</v>
      </c>
      <c r="U31">
        <f t="shared" si="3"/>
        <v>0</v>
      </c>
      <c r="V31">
        <f t="shared" si="4"/>
        <v>0</v>
      </c>
      <c r="W31">
        <f t="shared" si="5"/>
        <v>0</v>
      </c>
      <c r="X31">
        <f t="shared" si="6"/>
        <v>0</v>
      </c>
      <c r="Y31">
        <f t="shared" si="7"/>
        <v>0</v>
      </c>
      <c r="Z31">
        <f t="shared" si="8"/>
        <v>0</v>
      </c>
      <c r="AA31">
        <f t="shared" si="9"/>
        <v>0</v>
      </c>
      <c r="AB31">
        <f t="shared" si="11"/>
        <v>0</v>
      </c>
      <c r="AC31">
        <f t="shared" si="12"/>
        <v>0</v>
      </c>
      <c r="AD31"/>
      <c r="AE31"/>
      <c r="AF31"/>
      <c r="AG31"/>
      <c r="AH31"/>
      <c r="AI31"/>
    </row>
    <row r="32" spans="1:35">
      <c r="A32" t="str">
        <f>IF(Tabela3[[#This Row],[GOL CASA]]&lt;&gt;"",Tabela3[[#This Row],[TIME CASA]],"")</f>
        <v>Ajaccio</v>
      </c>
      <c r="B32" t="str">
        <f>IF(Tabela3[[#This Row],[GOL FORA]]&lt;&gt;"",Tabela3[[#This Row],[TIME FORA]],"")</f>
        <v>Lens</v>
      </c>
      <c r="D32">
        <f t="shared" si="0"/>
        <v>0</v>
      </c>
      <c r="F32" t="str">
        <f t="shared" si="10"/>
        <v/>
      </c>
      <c r="G32" t="str">
        <f t="shared" si="1"/>
        <v/>
      </c>
      <c r="H32" t="str">
        <f>IFERROR(INDEX(JOGOS!$C$1:$P$16905,$G32,1),"")</f>
        <v/>
      </c>
      <c r="I32" s="29" t="str">
        <f>IFERROR(INDEX(JOGOS!$C$1:$P$16905,$G32,3),"")</f>
        <v/>
      </c>
      <c r="J32" t="str">
        <f>IFERROR(INDEX(JOGOS!$C$1:$P$16905,$G32,4),"")</f>
        <v/>
      </c>
      <c r="K32" t="str">
        <f>IFERROR(INDEX(JOGOS!$C$1:$P$16905,$G32,5),"")</f>
        <v/>
      </c>
      <c r="L32" t="str">
        <f>IFERROR(INDEX(JOGOS!$C$1:$P$16905,$G32,6),"")</f>
        <v/>
      </c>
      <c r="M32" t="str">
        <f>IFERROR(INDEX(JOGOS!$C$1:$P$16905,$G32,7),"")</f>
        <v/>
      </c>
      <c r="N32" t="str">
        <f>IFERROR(INDEX(JOGOS!$C$1:$P$16905,$G32,8),"")</f>
        <v/>
      </c>
      <c r="O32" t="str">
        <f>IFERROR(INDEX(JOGOS!$C$1:$P$16905,$G32,9),"")</f>
        <v/>
      </c>
      <c r="P32" t="str">
        <f>IFERROR(INDEX(JOGOS!$C$1:$P$16905,$G32,10),"")</f>
        <v/>
      </c>
      <c r="Q32" t="str">
        <f>IFERROR(INDEX(JOGOS!$C$1:$P$16905,$G32,11),"")</f>
        <v/>
      </c>
      <c r="R32" t="str">
        <f>IFERROR(INDEX(JOGOS!$C$1:$P$16905,$G32,12),"")</f>
        <v/>
      </c>
      <c r="S32" t="str">
        <f>IFERROR(INDEX(JOGOS!$C$1:$P$16905,$G32,13),"")</f>
        <v/>
      </c>
      <c r="T32">
        <f t="shared" si="2"/>
        <v>0</v>
      </c>
      <c r="U32">
        <f t="shared" si="3"/>
        <v>0</v>
      </c>
      <c r="V32">
        <f t="shared" si="4"/>
        <v>0</v>
      </c>
      <c r="W32">
        <f t="shared" si="5"/>
        <v>0</v>
      </c>
      <c r="X32">
        <f t="shared" si="6"/>
        <v>0</v>
      </c>
      <c r="Y32">
        <f t="shared" si="7"/>
        <v>0</v>
      </c>
      <c r="Z32">
        <f t="shared" si="8"/>
        <v>0</v>
      </c>
      <c r="AA32">
        <f t="shared" si="9"/>
        <v>0</v>
      </c>
      <c r="AB32">
        <f t="shared" si="11"/>
        <v>0</v>
      </c>
      <c r="AC32">
        <f t="shared" si="12"/>
        <v>0</v>
      </c>
      <c r="AD32"/>
      <c r="AE32"/>
      <c r="AF32"/>
      <c r="AG32"/>
      <c r="AH32"/>
      <c r="AI32"/>
    </row>
    <row r="33" spans="1:35">
      <c r="A33" t="str">
        <f>IF(Tabela3[[#This Row],[GOL CASA]]&lt;&gt;"",Tabela3[[#This Row],[TIME CASA]],"")</f>
        <v>Auxerre</v>
      </c>
      <c r="B33" t="str">
        <f>IF(Tabela3[[#This Row],[GOL FORA]]&lt;&gt;"",Tabela3[[#This Row],[TIME FORA]],"")</f>
        <v>Angers SCO</v>
      </c>
      <c r="D33">
        <f t="shared" si="0"/>
        <v>0</v>
      </c>
      <c r="F33" t="str">
        <f t="shared" si="10"/>
        <v/>
      </c>
      <c r="G33" t="str">
        <f t="shared" si="1"/>
        <v/>
      </c>
      <c r="H33" t="str">
        <f>IFERROR(INDEX(JOGOS!$C$1:$P$16905,$G33,1),"")</f>
        <v/>
      </c>
      <c r="I33" s="29" t="str">
        <f>IFERROR(INDEX(JOGOS!$C$1:$P$16905,$G33,3),"")</f>
        <v/>
      </c>
      <c r="J33" t="str">
        <f>IFERROR(INDEX(JOGOS!$C$1:$P$16905,$G33,4),"")</f>
        <v/>
      </c>
      <c r="K33" t="str">
        <f>IFERROR(INDEX(JOGOS!$C$1:$P$16905,$G33,5),"")</f>
        <v/>
      </c>
      <c r="L33" t="str">
        <f>IFERROR(INDEX(JOGOS!$C$1:$P$16905,$G33,6),"")</f>
        <v/>
      </c>
      <c r="M33" t="str">
        <f>IFERROR(INDEX(JOGOS!$C$1:$P$16905,$G33,7),"")</f>
        <v/>
      </c>
      <c r="N33" t="str">
        <f>IFERROR(INDEX(JOGOS!$C$1:$P$16905,$G33,8),"")</f>
        <v/>
      </c>
      <c r="O33" t="str">
        <f>IFERROR(INDEX(JOGOS!$C$1:$P$16905,$G33,9),"")</f>
        <v/>
      </c>
      <c r="P33" t="str">
        <f>IFERROR(INDEX(JOGOS!$C$1:$P$16905,$G33,10),"")</f>
        <v/>
      </c>
      <c r="Q33" t="str">
        <f>IFERROR(INDEX(JOGOS!$C$1:$P$16905,$G33,11),"")</f>
        <v/>
      </c>
      <c r="R33" t="str">
        <f>IFERROR(INDEX(JOGOS!$C$1:$P$16905,$G33,12),"")</f>
        <v/>
      </c>
      <c r="S33" t="str">
        <f>IFERROR(INDEX(JOGOS!$C$1:$P$16905,$G33,13),"")</f>
        <v/>
      </c>
      <c r="T33">
        <f t="shared" si="2"/>
        <v>0</v>
      </c>
      <c r="U33">
        <f t="shared" si="3"/>
        <v>0</v>
      </c>
      <c r="V33">
        <f t="shared" si="4"/>
        <v>0</v>
      </c>
      <c r="W33">
        <f t="shared" si="5"/>
        <v>0</v>
      </c>
      <c r="X33">
        <f t="shared" si="6"/>
        <v>0</v>
      </c>
      <c r="Y33">
        <f t="shared" si="7"/>
        <v>0</v>
      </c>
      <c r="Z33">
        <f t="shared" si="8"/>
        <v>0</v>
      </c>
      <c r="AA33">
        <f t="shared" si="9"/>
        <v>0</v>
      </c>
      <c r="AB33">
        <f t="shared" si="11"/>
        <v>0</v>
      </c>
      <c r="AC33">
        <f t="shared" si="12"/>
        <v>0</v>
      </c>
      <c r="AD33"/>
      <c r="AE33"/>
      <c r="AF33"/>
      <c r="AG33"/>
      <c r="AH33"/>
      <c r="AI33"/>
    </row>
    <row r="34" spans="1:35">
      <c r="A34" t="str">
        <f>IF(Tabela3[[#This Row],[GOL CASA]]&lt;&gt;"",Tabela3[[#This Row],[TIME CASA]],"")</f>
        <v>Reims</v>
      </c>
      <c r="B34" t="str">
        <f>IF(Tabela3[[#This Row],[GOL FORA]]&lt;&gt;"",Tabela3[[#This Row],[TIME FORA]],"")</f>
        <v>Clermont</v>
      </c>
      <c r="D34">
        <f t="shared" si="0"/>
        <v>0</v>
      </c>
      <c r="F34" t="str">
        <f t="shared" si="10"/>
        <v/>
      </c>
      <c r="G34" t="str">
        <f t="shared" si="1"/>
        <v/>
      </c>
      <c r="H34" t="str">
        <f>IFERROR(INDEX(JOGOS!$C$1:$P$16905,$G34,1),"")</f>
        <v/>
      </c>
      <c r="I34" s="29" t="str">
        <f>IFERROR(INDEX(JOGOS!$C$1:$P$16905,$G34,3),"")</f>
        <v/>
      </c>
      <c r="J34" t="str">
        <f>IFERROR(INDEX(JOGOS!$C$1:$P$16905,$G34,4),"")</f>
        <v/>
      </c>
      <c r="K34" t="str">
        <f>IFERROR(INDEX(JOGOS!$C$1:$P$16905,$G34,5),"")</f>
        <v/>
      </c>
      <c r="L34" t="str">
        <f>IFERROR(INDEX(JOGOS!$C$1:$P$16905,$G34,6),"")</f>
        <v/>
      </c>
      <c r="M34" t="str">
        <f>IFERROR(INDEX(JOGOS!$C$1:$P$16905,$G34,7),"")</f>
        <v/>
      </c>
      <c r="N34" t="str">
        <f>IFERROR(INDEX(JOGOS!$C$1:$P$16905,$G34,8),"")</f>
        <v/>
      </c>
      <c r="O34" t="str">
        <f>IFERROR(INDEX(JOGOS!$C$1:$P$16905,$G34,9),"")</f>
        <v/>
      </c>
      <c r="P34" t="str">
        <f>IFERROR(INDEX(JOGOS!$C$1:$P$16905,$G34,10),"")</f>
        <v/>
      </c>
      <c r="Q34" t="str">
        <f>IFERROR(INDEX(JOGOS!$C$1:$P$16905,$G34,11),"")</f>
        <v/>
      </c>
      <c r="R34" t="str">
        <f>IFERROR(INDEX(JOGOS!$C$1:$P$16905,$G34,12),"")</f>
        <v/>
      </c>
      <c r="S34" t="str">
        <f>IFERROR(INDEX(JOGOS!$C$1:$P$16905,$G34,13),"")</f>
        <v/>
      </c>
      <c r="T34">
        <f t="shared" si="2"/>
        <v>0</v>
      </c>
      <c r="U34">
        <f t="shared" si="3"/>
        <v>0</v>
      </c>
      <c r="V34">
        <f t="shared" si="4"/>
        <v>0</v>
      </c>
      <c r="W34">
        <f t="shared" si="5"/>
        <v>0</v>
      </c>
      <c r="X34">
        <f t="shared" si="6"/>
        <v>0</v>
      </c>
      <c r="Y34">
        <f t="shared" si="7"/>
        <v>0</v>
      </c>
      <c r="Z34">
        <f t="shared" si="8"/>
        <v>0</v>
      </c>
      <c r="AA34">
        <f t="shared" si="9"/>
        <v>0</v>
      </c>
      <c r="AB34">
        <f t="shared" si="11"/>
        <v>0</v>
      </c>
      <c r="AC34">
        <f t="shared" si="12"/>
        <v>0</v>
      </c>
      <c r="AD34"/>
      <c r="AE34"/>
      <c r="AF34"/>
      <c r="AG34"/>
      <c r="AH34"/>
      <c r="AI34"/>
    </row>
    <row r="35" spans="1:35">
      <c r="A35" t="str">
        <f>IF(Tabela3[[#This Row],[GOL CASA]]&lt;&gt;"",Tabela3[[#This Row],[TIME CASA]],"")</f>
        <v>Troyes</v>
      </c>
      <c r="B35" t="str">
        <f>IF(Tabela3[[#This Row],[GOL FORA]]&lt;&gt;"",Tabela3[[#This Row],[TIME FORA]],"")</f>
        <v>Toulouse</v>
      </c>
      <c r="D35">
        <f t="shared" si="0"/>
        <v>0</v>
      </c>
      <c r="F35" t="str">
        <f t="shared" si="10"/>
        <v/>
      </c>
      <c r="G35" t="str">
        <f t="shared" si="1"/>
        <v/>
      </c>
      <c r="H35" t="str">
        <f>IFERROR(INDEX(JOGOS!$C$1:$P$16905,$G35,1),"")</f>
        <v/>
      </c>
      <c r="I35" s="29" t="str">
        <f>IFERROR(INDEX(JOGOS!$C$1:$P$16905,$G35,3),"")</f>
        <v/>
      </c>
      <c r="J35" t="str">
        <f>IFERROR(INDEX(JOGOS!$C$1:$P$16905,$G35,4),"")</f>
        <v/>
      </c>
      <c r="K35" t="str">
        <f>IFERROR(INDEX(JOGOS!$C$1:$P$16905,$G35,5),"")</f>
        <v/>
      </c>
      <c r="L35" t="str">
        <f>IFERROR(INDEX(JOGOS!$C$1:$P$16905,$G35,6),"")</f>
        <v/>
      </c>
      <c r="M35" t="str">
        <f>IFERROR(INDEX(JOGOS!$C$1:$P$16905,$G35,7),"")</f>
        <v/>
      </c>
      <c r="N35" t="str">
        <f>IFERROR(INDEX(JOGOS!$C$1:$P$16905,$G35,8),"")</f>
        <v/>
      </c>
      <c r="O35" t="str">
        <f>IFERROR(INDEX(JOGOS!$C$1:$P$16905,$G35,9),"")</f>
        <v/>
      </c>
      <c r="P35" t="str">
        <f>IFERROR(INDEX(JOGOS!$C$1:$P$16905,$G35,10),"")</f>
        <v/>
      </c>
      <c r="Q35" t="str">
        <f>IFERROR(INDEX(JOGOS!$C$1:$P$16905,$G35,11),"")</f>
        <v/>
      </c>
      <c r="R35" t="str">
        <f>IFERROR(INDEX(JOGOS!$C$1:$P$16905,$G35,12),"")</f>
        <v/>
      </c>
      <c r="S35" t="str">
        <f>IFERROR(INDEX(JOGOS!$C$1:$P$16905,$G35,13),"")</f>
        <v/>
      </c>
      <c r="T35">
        <f t="shared" si="2"/>
        <v>0</v>
      </c>
      <c r="U35">
        <f t="shared" si="3"/>
        <v>0</v>
      </c>
      <c r="V35">
        <f t="shared" si="4"/>
        <v>0</v>
      </c>
      <c r="W35">
        <f t="shared" si="5"/>
        <v>0</v>
      </c>
      <c r="X35">
        <f t="shared" si="6"/>
        <v>0</v>
      </c>
      <c r="Y35">
        <f t="shared" si="7"/>
        <v>0</v>
      </c>
      <c r="Z35">
        <f t="shared" si="8"/>
        <v>0</v>
      </c>
      <c r="AA35">
        <f t="shared" si="9"/>
        <v>0</v>
      </c>
      <c r="AB35">
        <f t="shared" si="11"/>
        <v>0</v>
      </c>
      <c r="AC35">
        <f t="shared" si="12"/>
        <v>0</v>
      </c>
      <c r="AD35"/>
      <c r="AE35"/>
      <c r="AF35"/>
      <c r="AG35"/>
      <c r="AH35"/>
      <c r="AI35"/>
    </row>
    <row r="36" spans="1:35">
      <c r="A36" t="str">
        <f>IF(Tabela3[[#This Row],[GOL CASA]]&lt;&gt;"",Tabela3[[#This Row],[TIME CASA]],"")</f>
        <v>Nottingham Forest</v>
      </c>
      <c r="B36" t="str">
        <f>IF(Tabela3[[#This Row],[GOL FORA]]&lt;&gt;"",Tabela3[[#This Row],[TIME FORA]],"")</f>
        <v>West Ham United</v>
      </c>
      <c r="D36">
        <f t="shared" si="0"/>
        <v>0</v>
      </c>
      <c r="F36" t="str">
        <f t="shared" si="10"/>
        <v/>
      </c>
      <c r="G36" t="str">
        <f t="shared" si="1"/>
        <v/>
      </c>
      <c r="R36" t="str">
        <f>IFERROR(INDEX(JOGOS!$C$1:$P$16905,$G36,11),"")</f>
        <v/>
      </c>
      <c r="S36" t="str">
        <f>IFERROR(INDEX(JOGOS!$C$1:$P$16905,$G36,12),"")</f>
        <v/>
      </c>
      <c r="T36">
        <f t="shared" si="2"/>
        <v>0</v>
      </c>
      <c r="U36">
        <f t="shared" si="3"/>
        <v>0</v>
      </c>
      <c r="V36">
        <f t="shared" si="4"/>
        <v>0</v>
      </c>
      <c r="W36">
        <f t="shared" si="5"/>
        <v>0</v>
      </c>
      <c r="X36">
        <f t="shared" si="6"/>
        <v>0</v>
      </c>
      <c r="Y36">
        <f t="shared" si="7"/>
        <v>0</v>
      </c>
      <c r="Z36">
        <f t="shared" si="8"/>
        <v>0</v>
      </c>
      <c r="AA36">
        <f t="shared" si="9"/>
        <v>0</v>
      </c>
      <c r="AB36">
        <f t="shared" si="11"/>
        <v>0</v>
      </c>
      <c r="AC36">
        <f t="shared" si="12"/>
        <v>0</v>
      </c>
      <c r="AD36"/>
      <c r="AE36"/>
      <c r="AF36"/>
      <c r="AG36"/>
      <c r="AH36"/>
      <c r="AI36"/>
    </row>
    <row r="37" spans="1:35">
      <c r="A37" t="str">
        <f>IF(Tabela3[[#This Row],[GOL CASA]]&lt;&gt;"",Tabela3[[#This Row],[TIME CASA]],"")</f>
        <v>Nice</v>
      </c>
      <c r="B37" t="str">
        <f>IF(Tabela3[[#This Row],[GOL FORA]]&lt;&gt;"",Tabela3[[#This Row],[TIME FORA]],"")</f>
        <v>Strasbourg</v>
      </c>
      <c r="D37">
        <f t="shared" si="0"/>
        <v>0</v>
      </c>
      <c r="F37" t="str">
        <f t="shared" si="10"/>
        <v/>
      </c>
      <c r="G37" t="str">
        <f t="shared" si="1"/>
        <v/>
      </c>
      <c r="R37" t="str">
        <f>IFERROR(INDEX(JOGOS!$C$1:$P$16905,$G37,11),"")</f>
        <v/>
      </c>
      <c r="S37" t="str">
        <f>IFERROR(INDEX(JOGOS!$C$1:$P$16905,$G37,12),"")</f>
        <v/>
      </c>
      <c r="T37">
        <f t="shared" si="2"/>
        <v>0</v>
      </c>
      <c r="U37">
        <f t="shared" si="3"/>
        <v>0</v>
      </c>
      <c r="V37">
        <f t="shared" si="4"/>
        <v>0</v>
      </c>
      <c r="W37">
        <f t="shared" si="5"/>
        <v>0</v>
      </c>
      <c r="X37">
        <f t="shared" si="6"/>
        <v>0</v>
      </c>
      <c r="Y37">
        <f t="shared" si="7"/>
        <v>0</v>
      </c>
      <c r="Z37">
        <f t="shared" si="8"/>
        <v>0</v>
      </c>
      <c r="AA37">
        <f t="shared" si="9"/>
        <v>0</v>
      </c>
      <c r="AB37">
        <f t="shared" si="11"/>
        <v>0</v>
      </c>
      <c r="AC37">
        <f t="shared" si="12"/>
        <v>0</v>
      </c>
      <c r="AD37"/>
      <c r="AE37"/>
      <c r="AF37"/>
      <c r="AG37"/>
      <c r="AH37"/>
      <c r="AI37"/>
    </row>
    <row r="38" spans="1:35">
      <c r="A38" t="str">
        <f>IF(Tabela3[[#This Row],[GOL CASA]]&lt;&gt;"",Tabela3[[#This Row],[TIME CASA]],"")</f>
        <v>Chelsea</v>
      </c>
      <c r="B38" t="str">
        <f>IF(Tabela3[[#This Row],[GOL FORA]]&lt;&gt;"",Tabela3[[#This Row],[TIME FORA]],"")</f>
        <v>Tottenham Hotspur</v>
      </c>
      <c r="D38">
        <f t="shared" si="0"/>
        <v>0</v>
      </c>
      <c r="F38" t="str">
        <f t="shared" si="10"/>
        <v/>
      </c>
      <c r="G38" t="str">
        <f t="shared" si="1"/>
        <v/>
      </c>
      <c r="R38" t="str">
        <f>IFERROR(INDEX(JOGOS!$C$1:$P$16905,$G38,11),"")</f>
        <v/>
      </c>
      <c r="S38" t="str">
        <f>IFERROR(INDEX(JOGOS!$C$1:$P$16905,$G38,12),"")</f>
        <v/>
      </c>
      <c r="T38">
        <f t="shared" si="2"/>
        <v>0</v>
      </c>
      <c r="U38">
        <f t="shared" si="3"/>
        <v>0</v>
      </c>
      <c r="V38">
        <f t="shared" si="4"/>
        <v>0</v>
      </c>
      <c r="W38">
        <f t="shared" si="5"/>
        <v>0</v>
      </c>
      <c r="X38">
        <f t="shared" si="6"/>
        <v>0</v>
      </c>
      <c r="Y38">
        <f t="shared" si="7"/>
        <v>0</v>
      </c>
      <c r="Z38">
        <f t="shared" si="8"/>
        <v>0</v>
      </c>
      <c r="AA38">
        <f t="shared" si="9"/>
        <v>0</v>
      </c>
      <c r="AB38">
        <f t="shared" si="11"/>
        <v>0</v>
      </c>
      <c r="AC38">
        <f t="shared" si="12"/>
        <v>0</v>
      </c>
      <c r="AD38"/>
      <c r="AE38"/>
      <c r="AF38"/>
      <c r="AG38"/>
      <c r="AH38"/>
      <c r="AI38"/>
    </row>
    <row r="39" spans="1:35">
      <c r="A39" t="str">
        <f>IF(Tabela3[[#This Row],[GOL CASA]]&lt;&gt;"",Tabela3[[#This Row],[TIME CASA]],"")</f>
        <v>Brest</v>
      </c>
      <c r="B39" t="str">
        <f>IF(Tabela3[[#This Row],[GOL FORA]]&lt;&gt;"",Tabela3[[#This Row],[TIME FORA]],"")</f>
        <v>Olympique Marseille</v>
      </c>
      <c r="D39">
        <f t="shared" si="0"/>
        <v>0</v>
      </c>
      <c r="F39" t="str">
        <f t="shared" si="10"/>
        <v/>
      </c>
      <c r="G39" t="str">
        <f t="shared" si="1"/>
        <v/>
      </c>
      <c r="R39" t="str">
        <f>IFERROR(INDEX(JOGOS!$C$1:$P$16905,$G39,11),"")</f>
        <v/>
      </c>
      <c r="S39" t="str">
        <f>IFERROR(INDEX(JOGOS!$C$1:$P$16905,$G39,12),"")</f>
        <v/>
      </c>
      <c r="T39">
        <f t="shared" si="2"/>
        <v>0</v>
      </c>
      <c r="U39">
        <f t="shared" si="3"/>
        <v>0</v>
      </c>
      <c r="V39">
        <f t="shared" si="4"/>
        <v>0</v>
      </c>
      <c r="W39">
        <f t="shared" si="5"/>
        <v>0</v>
      </c>
      <c r="X39">
        <f t="shared" si="6"/>
        <v>0</v>
      </c>
      <c r="Y39">
        <f t="shared" si="7"/>
        <v>0</v>
      </c>
      <c r="Z39">
        <f t="shared" si="8"/>
        <v>0</v>
      </c>
      <c r="AA39">
        <f t="shared" si="9"/>
        <v>0</v>
      </c>
      <c r="AB39">
        <f t="shared" si="11"/>
        <v>0</v>
      </c>
      <c r="AC39">
        <f t="shared" si="12"/>
        <v>0</v>
      </c>
      <c r="AD39"/>
      <c r="AE39"/>
      <c r="AF39"/>
      <c r="AG39"/>
      <c r="AH39"/>
      <c r="AI39"/>
    </row>
    <row r="40" spans="1:35">
      <c r="A40" t="str">
        <f>IF(Tabela3[[#This Row],[GOL CASA]]&lt;&gt;"",Tabela3[[#This Row],[TIME CASA]],"")</f>
        <v>Liverpool</v>
      </c>
      <c r="B40" t="str">
        <f>IF(Tabela3[[#This Row],[GOL FORA]]&lt;&gt;"",Tabela3[[#This Row],[TIME FORA]],"")</f>
        <v>Crystal Palace</v>
      </c>
      <c r="D40">
        <f t="shared" si="0"/>
        <v>1</v>
      </c>
      <c r="F40">
        <f t="shared" si="10"/>
        <v>40</v>
      </c>
      <c r="G40" t="str">
        <f t="shared" si="1"/>
        <v/>
      </c>
      <c r="R40" t="str">
        <f>IFERROR(INDEX(JOGOS!$C$1:$P$16905,$G40,11),"")</f>
        <v/>
      </c>
      <c r="S40" t="str">
        <f>IFERROR(INDEX(JOGOS!$C$1:$P$16905,$G40,12),"")</f>
        <v/>
      </c>
      <c r="T40">
        <f t="shared" si="2"/>
        <v>0</v>
      </c>
      <c r="U40">
        <f t="shared" si="3"/>
        <v>0</v>
      </c>
      <c r="V40">
        <f t="shared" si="4"/>
        <v>0</v>
      </c>
      <c r="W40">
        <f t="shared" si="5"/>
        <v>0</v>
      </c>
      <c r="X40">
        <f t="shared" si="6"/>
        <v>0</v>
      </c>
      <c r="Y40">
        <f t="shared" si="7"/>
        <v>0</v>
      </c>
      <c r="Z40">
        <f t="shared" si="8"/>
        <v>0</v>
      </c>
      <c r="AA40">
        <f t="shared" si="9"/>
        <v>0</v>
      </c>
      <c r="AB40">
        <f t="shared" si="11"/>
        <v>0</v>
      </c>
      <c r="AC40">
        <f t="shared" si="12"/>
        <v>0</v>
      </c>
      <c r="AD40"/>
      <c r="AE40"/>
      <c r="AF40"/>
      <c r="AG40"/>
      <c r="AH40"/>
      <c r="AI40"/>
    </row>
    <row r="41" spans="1:35">
      <c r="A41" t="str">
        <f>IF(Tabela3[[#This Row],[GOL CASA]]&lt;&gt;"",Tabela3[[#This Row],[TIME CASA]],"")</f>
        <v>Olympique Lyonnais</v>
      </c>
      <c r="B41" t="str">
        <f>IF(Tabela3[[#This Row],[GOL FORA]]&lt;&gt;"",Tabela3[[#This Row],[TIME FORA]],"")</f>
        <v>Troyes</v>
      </c>
      <c r="D41">
        <f t="shared" si="0"/>
        <v>0</v>
      </c>
      <c r="F41" t="str">
        <f t="shared" si="10"/>
        <v/>
      </c>
      <c r="G41" t="str">
        <f t="shared" si="1"/>
        <v/>
      </c>
      <c r="R41" t="str">
        <f>IFERROR(INDEX(JOGOS!$C$1:$P$16905,$G41,11),"")</f>
        <v/>
      </c>
      <c r="S41" t="str">
        <f>IFERROR(INDEX(JOGOS!$C$1:$P$16905,$G41,12),"")</f>
        <v/>
      </c>
      <c r="T41">
        <f t="shared" si="2"/>
        <v>0</v>
      </c>
      <c r="U41">
        <f t="shared" si="3"/>
        <v>0</v>
      </c>
      <c r="V41">
        <f t="shared" si="4"/>
        <v>0</v>
      </c>
      <c r="W41">
        <f t="shared" si="5"/>
        <v>0</v>
      </c>
      <c r="X41">
        <f t="shared" si="6"/>
        <v>0</v>
      </c>
      <c r="Y41">
        <f t="shared" si="7"/>
        <v>0</v>
      </c>
      <c r="Z41">
        <f t="shared" si="8"/>
        <v>0</v>
      </c>
      <c r="AA41">
        <f t="shared" si="9"/>
        <v>0</v>
      </c>
      <c r="AB41">
        <f t="shared" si="11"/>
        <v>0</v>
      </c>
      <c r="AC41">
        <f t="shared" si="12"/>
        <v>0</v>
      </c>
      <c r="AD41"/>
      <c r="AE41"/>
      <c r="AF41"/>
      <c r="AG41"/>
      <c r="AH41"/>
      <c r="AI41"/>
    </row>
    <row r="42" spans="1:35">
      <c r="A42" t="str">
        <f>IF(Tabela3[[#This Row],[GOL CASA]]&lt;&gt;"",Tabela3[[#This Row],[TIME CASA]],"")</f>
        <v>Tottenham Hotspur</v>
      </c>
      <c r="B42" t="str">
        <f>IF(Tabela3[[#This Row],[GOL FORA]]&lt;&gt;"",Tabela3[[#This Row],[TIME FORA]],"")</f>
        <v>Wolverhampton Wanderers</v>
      </c>
      <c r="D42">
        <f t="shared" si="0"/>
        <v>0</v>
      </c>
      <c r="F42" t="str">
        <f t="shared" si="10"/>
        <v/>
      </c>
      <c r="G42" t="str">
        <f t="shared" si="1"/>
        <v/>
      </c>
      <c r="R42" t="str">
        <f>IFERROR(INDEX(JOGOS!$C$1:$P$16905,$G42,11),"")</f>
        <v/>
      </c>
      <c r="S42" t="str">
        <f>IFERROR(INDEX(JOGOS!$C$1:$P$16905,$G42,12),"")</f>
        <v/>
      </c>
      <c r="T42">
        <f t="shared" si="2"/>
        <v>0</v>
      </c>
      <c r="U42">
        <f t="shared" si="3"/>
        <v>0</v>
      </c>
      <c r="V42">
        <f t="shared" si="4"/>
        <v>0</v>
      </c>
      <c r="W42">
        <f t="shared" si="5"/>
        <v>0</v>
      </c>
      <c r="X42">
        <f t="shared" si="6"/>
        <v>0</v>
      </c>
      <c r="Y42">
        <f t="shared" si="7"/>
        <v>0</v>
      </c>
      <c r="Z42">
        <f t="shared" si="8"/>
        <v>0</v>
      </c>
      <c r="AA42">
        <f t="shared" si="9"/>
        <v>0</v>
      </c>
      <c r="AB42">
        <f t="shared" si="11"/>
        <v>0</v>
      </c>
      <c r="AC42">
        <f t="shared" si="12"/>
        <v>0</v>
      </c>
      <c r="AD42"/>
      <c r="AE42"/>
      <c r="AF42"/>
      <c r="AG42"/>
      <c r="AH42"/>
      <c r="AI42"/>
    </row>
    <row r="43" spans="1:35">
      <c r="A43" t="str">
        <f>IF(Tabela3[[#This Row],[GOL CASA]]&lt;&gt;"",Tabela3[[#This Row],[TIME CASA]],"")</f>
        <v>Crystal Palace</v>
      </c>
      <c r="B43" t="str">
        <f>IF(Tabela3[[#This Row],[GOL FORA]]&lt;&gt;"",Tabela3[[#This Row],[TIME FORA]],"")</f>
        <v>Aston Villa</v>
      </c>
      <c r="D43">
        <f t="shared" si="0"/>
        <v>0</v>
      </c>
      <c r="F43" t="str">
        <f t="shared" si="10"/>
        <v/>
      </c>
      <c r="G43" t="str">
        <f t="shared" si="1"/>
        <v/>
      </c>
      <c r="R43" t="str">
        <f>IFERROR(INDEX(JOGOS!$C$1:$P$16905,$G43,11),"")</f>
        <v/>
      </c>
      <c r="S43" t="str">
        <f>IFERROR(INDEX(JOGOS!$C$1:$P$16905,$G43,12),"")</f>
        <v/>
      </c>
      <c r="T43">
        <f t="shared" si="2"/>
        <v>0</v>
      </c>
      <c r="U43">
        <f t="shared" si="3"/>
        <v>0</v>
      </c>
      <c r="V43">
        <f t="shared" si="4"/>
        <v>0</v>
      </c>
      <c r="W43">
        <f t="shared" si="5"/>
        <v>0</v>
      </c>
      <c r="X43">
        <f t="shared" si="6"/>
        <v>0</v>
      </c>
      <c r="Y43">
        <f t="shared" si="7"/>
        <v>0</v>
      </c>
      <c r="Z43">
        <f t="shared" si="8"/>
        <v>0</v>
      </c>
      <c r="AA43">
        <f t="shared" si="9"/>
        <v>0</v>
      </c>
      <c r="AB43">
        <f t="shared" si="11"/>
        <v>0</v>
      </c>
      <c r="AC43">
        <f t="shared" si="12"/>
        <v>0</v>
      </c>
      <c r="AD43"/>
      <c r="AE43"/>
      <c r="AF43"/>
      <c r="AG43"/>
      <c r="AH43"/>
      <c r="AI43"/>
    </row>
    <row r="44" spans="1:35">
      <c r="A44" t="str">
        <f>IF(Tabela3[[#This Row],[GOL CASA]]&lt;&gt;"",Tabela3[[#This Row],[TIME CASA]],"")</f>
        <v>Everton</v>
      </c>
      <c r="B44" t="str">
        <f>IF(Tabela3[[#This Row],[GOL FORA]]&lt;&gt;"",Tabela3[[#This Row],[TIME FORA]],"")</f>
        <v>Nottingham Forest</v>
      </c>
      <c r="D44">
        <f t="shared" si="0"/>
        <v>0</v>
      </c>
      <c r="F44" t="str">
        <f t="shared" si="10"/>
        <v/>
      </c>
      <c r="G44" t="str">
        <f t="shared" si="1"/>
        <v/>
      </c>
      <c r="R44" t="str">
        <f>IFERROR(INDEX(JOGOS!$C$1:$P$16905,$G44,11),"")</f>
        <v/>
      </c>
      <c r="S44" t="str">
        <f>IFERROR(INDEX(JOGOS!$C$1:$P$16905,$G44,12),"")</f>
        <v/>
      </c>
      <c r="T44">
        <f t="shared" si="2"/>
        <v>0</v>
      </c>
      <c r="U44">
        <f t="shared" si="3"/>
        <v>0</v>
      </c>
      <c r="V44">
        <f t="shared" si="4"/>
        <v>0</v>
      </c>
      <c r="W44">
        <f t="shared" si="5"/>
        <v>0</v>
      </c>
      <c r="X44">
        <f t="shared" si="6"/>
        <v>0</v>
      </c>
      <c r="Y44">
        <f t="shared" si="7"/>
        <v>0</v>
      </c>
      <c r="Z44">
        <f t="shared" si="8"/>
        <v>0</v>
      </c>
      <c r="AA44">
        <f t="shared" si="9"/>
        <v>0</v>
      </c>
      <c r="AB44">
        <f t="shared" si="11"/>
        <v>0</v>
      </c>
      <c r="AC44">
        <f t="shared" si="12"/>
        <v>0</v>
      </c>
      <c r="AD44"/>
      <c r="AE44"/>
      <c r="AF44"/>
      <c r="AG44"/>
      <c r="AH44"/>
      <c r="AI44"/>
    </row>
    <row r="45" spans="1:35">
      <c r="A45" t="str">
        <f>IF(Tabela3[[#This Row],[GOL CASA]]&lt;&gt;"",Tabela3[[#This Row],[TIME CASA]],"")</f>
        <v>Fulham</v>
      </c>
      <c r="B45" t="str">
        <f>IF(Tabela3[[#This Row],[GOL FORA]]&lt;&gt;"",Tabela3[[#This Row],[TIME FORA]],"")</f>
        <v>Brentford</v>
      </c>
      <c r="D45">
        <f t="shared" si="0"/>
        <v>0</v>
      </c>
      <c r="F45" t="str">
        <f t="shared" si="10"/>
        <v/>
      </c>
      <c r="G45" t="str">
        <f t="shared" si="1"/>
        <v/>
      </c>
      <c r="R45" t="str">
        <f>IFERROR(INDEX(JOGOS!$C$1:$P$16905,$G45,11),"")</f>
        <v/>
      </c>
      <c r="S45" t="str">
        <f>IFERROR(INDEX(JOGOS!$C$1:$P$16905,$G45,12),"")</f>
        <v/>
      </c>
      <c r="T45">
        <f t="shared" si="2"/>
        <v>0</v>
      </c>
      <c r="U45">
        <f t="shared" si="3"/>
        <v>0</v>
      </c>
      <c r="V45">
        <f t="shared" si="4"/>
        <v>0</v>
      </c>
      <c r="W45">
        <f t="shared" si="5"/>
        <v>0</v>
      </c>
      <c r="X45">
        <f t="shared" si="6"/>
        <v>0</v>
      </c>
      <c r="Y45">
        <f t="shared" si="7"/>
        <v>0</v>
      </c>
      <c r="Z45">
        <f t="shared" si="8"/>
        <v>0</v>
      </c>
      <c r="AA45">
        <f t="shared" si="9"/>
        <v>0</v>
      </c>
      <c r="AB45">
        <f t="shared" si="11"/>
        <v>0</v>
      </c>
      <c r="AC45">
        <f t="shared" si="12"/>
        <v>0</v>
      </c>
      <c r="AD45"/>
      <c r="AE45"/>
      <c r="AF45"/>
      <c r="AG45"/>
      <c r="AH45"/>
      <c r="AI45"/>
    </row>
    <row r="46" spans="1:35">
      <c r="A46" t="str">
        <f>IF(Tabela3[[#This Row],[GOL CASA]]&lt;&gt;"",Tabela3[[#This Row],[TIME CASA]],"")</f>
        <v>Leicester City</v>
      </c>
      <c r="B46" t="str">
        <f>IF(Tabela3[[#This Row],[GOL FORA]]&lt;&gt;"",Tabela3[[#This Row],[TIME FORA]],"")</f>
        <v>Southampton</v>
      </c>
      <c r="D46">
        <f t="shared" si="0"/>
        <v>0</v>
      </c>
      <c r="F46" t="str">
        <f t="shared" si="10"/>
        <v/>
      </c>
      <c r="G46" t="str">
        <f t="shared" si="1"/>
        <v/>
      </c>
      <c r="R46" t="str">
        <f>IFERROR(INDEX(JOGOS!$C$1:$P$16905,$G46,11),"")</f>
        <v/>
      </c>
      <c r="S46" t="str">
        <f>IFERROR(INDEX(JOGOS!$C$1:$P$16905,$G46,12),"")</f>
        <v/>
      </c>
      <c r="T46">
        <f t="shared" si="2"/>
        <v>0</v>
      </c>
      <c r="U46">
        <f t="shared" si="3"/>
        <v>0</v>
      </c>
      <c r="V46">
        <f t="shared" si="4"/>
        <v>0</v>
      </c>
      <c r="W46">
        <f t="shared" si="5"/>
        <v>0</v>
      </c>
      <c r="X46">
        <f t="shared" si="6"/>
        <v>0</v>
      </c>
      <c r="Y46">
        <f t="shared" si="7"/>
        <v>0</v>
      </c>
      <c r="Z46">
        <f t="shared" si="8"/>
        <v>0</v>
      </c>
      <c r="AA46">
        <f t="shared" si="9"/>
        <v>0</v>
      </c>
      <c r="AB46">
        <f t="shared" si="11"/>
        <v>0</v>
      </c>
      <c r="AC46">
        <f t="shared" si="12"/>
        <v>0</v>
      </c>
      <c r="AD46"/>
      <c r="AE46"/>
      <c r="AF46"/>
      <c r="AG46"/>
      <c r="AH46"/>
      <c r="AI46"/>
    </row>
    <row r="47" spans="1:35">
      <c r="A47" t="str">
        <f>IF(Tabela3[[#This Row],[GOL CASA]]&lt;&gt;"",Tabela3[[#This Row],[TIME CASA]],"")</f>
        <v>Monaco</v>
      </c>
      <c r="B47" t="str">
        <f>IF(Tabela3[[#This Row],[GOL FORA]]&lt;&gt;"",Tabela3[[#This Row],[TIME FORA]],"")</f>
        <v>Lens</v>
      </c>
      <c r="D47">
        <f t="shared" si="0"/>
        <v>0</v>
      </c>
      <c r="F47" t="str">
        <f t="shared" si="10"/>
        <v/>
      </c>
      <c r="G47" t="str">
        <f t="shared" si="1"/>
        <v/>
      </c>
      <c r="R47" t="str">
        <f>IFERROR(INDEX(JOGOS!$C$1:$P$16905,$G47,11),"")</f>
        <v/>
      </c>
      <c r="S47" t="str">
        <f>IFERROR(INDEX(JOGOS!$C$1:$P$16905,$G47,12),"")</f>
        <v/>
      </c>
      <c r="T47">
        <f t="shared" si="2"/>
        <v>0</v>
      </c>
      <c r="U47">
        <f t="shared" si="3"/>
        <v>0</v>
      </c>
      <c r="V47">
        <f t="shared" si="4"/>
        <v>0</v>
      </c>
      <c r="W47">
        <f t="shared" si="5"/>
        <v>0</v>
      </c>
      <c r="X47">
        <f t="shared" si="6"/>
        <v>0</v>
      </c>
      <c r="Y47">
        <f t="shared" si="7"/>
        <v>0</v>
      </c>
      <c r="Z47">
        <f t="shared" si="8"/>
        <v>0</v>
      </c>
      <c r="AA47">
        <f t="shared" si="9"/>
        <v>0</v>
      </c>
      <c r="AB47">
        <f t="shared" si="11"/>
        <v>0</v>
      </c>
      <c r="AC47">
        <f t="shared" si="12"/>
        <v>0</v>
      </c>
      <c r="AD47"/>
      <c r="AE47"/>
      <c r="AF47"/>
      <c r="AG47"/>
      <c r="AH47"/>
      <c r="AI47"/>
    </row>
    <row r="48" spans="1:35">
      <c r="A48" t="str">
        <f>IF(Tabela3[[#This Row],[GOL CASA]]&lt;&gt;"",Tabela3[[#This Row],[TIME CASA]],"")</f>
        <v>AFC Bournemouth</v>
      </c>
      <c r="B48" t="str">
        <f>IF(Tabela3[[#This Row],[GOL FORA]]&lt;&gt;"",Tabela3[[#This Row],[TIME FORA]],"")</f>
        <v>Arsenal</v>
      </c>
      <c r="D48">
        <f t="shared" si="0"/>
        <v>0</v>
      </c>
      <c r="F48" t="str">
        <f t="shared" si="10"/>
        <v/>
      </c>
      <c r="G48" t="str">
        <f t="shared" si="1"/>
        <v/>
      </c>
      <c r="R48" t="str">
        <f>IFERROR(INDEX(JOGOS!$C$1:$P$16905,$G48,11),"")</f>
        <v/>
      </c>
      <c r="S48" t="str">
        <f>IFERROR(INDEX(JOGOS!$C$1:$P$16905,$G48,12),"")</f>
        <v/>
      </c>
      <c r="T48">
        <f t="shared" si="2"/>
        <v>0</v>
      </c>
      <c r="U48">
        <f t="shared" si="3"/>
        <v>0</v>
      </c>
      <c r="V48">
        <f t="shared" si="4"/>
        <v>0</v>
      </c>
      <c r="W48">
        <f t="shared" si="5"/>
        <v>0</v>
      </c>
      <c r="X48">
        <f t="shared" si="6"/>
        <v>0</v>
      </c>
      <c r="Y48">
        <f t="shared" si="7"/>
        <v>0</v>
      </c>
      <c r="Z48">
        <f t="shared" si="8"/>
        <v>0</v>
      </c>
      <c r="AA48">
        <f t="shared" si="9"/>
        <v>0</v>
      </c>
      <c r="AB48">
        <f t="shared" si="11"/>
        <v>0</v>
      </c>
      <c r="AC48">
        <f t="shared" si="12"/>
        <v>0</v>
      </c>
      <c r="AD48"/>
      <c r="AE48"/>
      <c r="AF48"/>
      <c r="AG48"/>
      <c r="AH48"/>
      <c r="AI48"/>
    </row>
    <row r="49" spans="1:35">
      <c r="A49" t="str">
        <f>IF(Tabela3[[#This Row],[GOL CASA]]&lt;&gt;"",Tabela3[[#This Row],[TIME CASA]],"")</f>
        <v>Olympique Marseille</v>
      </c>
      <c r="B49" t="str">
        <f>IF(Tabela3[[#This Row],[GOL FORA]]&lt;&gt;"",Tabela3[[#This Row],[TIME FORA]],"")</f>
        <v>Nantes</v>
      </c>
      <c r="D49">
        <f t="shared" si="0"/>
        <v>0</v>
      </c>
      <c r="F49" t="str">
        <f t="shared" si="10"/>
        <v/>
      </c>
      <c r="G49" t="str">
        <f t="shared" si="1"/>
        <v/>
      </c>
      <c r="R49" t="str">
        <f>IFERROR(INDEX(JOGOS!$C$1:$P$16905,$G49,11),"")</f>
        <v/>
      </c>
      <c r="S49" t="str">
        <f>IFERROR(INDEX(JOGOS!$C$1:$P$16905,$G49,12),"")</f>
        <v/>
      </c>
      <c r="T49">
        <f t="shared" si="2"/>
        <v>0</v>
      </c>
      <c r="U49">
        <f t="shared" si="3"/>
        <v>0</v>
      </c>
      <c r="V49">
        <f t="shared" si="4"/>
        <v>0</v>
      </c>
      <c r="W49">
        <f t="shared" si="5"/>
        <v>0</v>
      </c>
      <c r="X49">
        <f t="shared" si="6"/>
        <v>0</v>
      </c>
      <c r="Y49">
        <f t="shared" si="7"/>
        <v>0</v>
      </c>
      <c r="Z49">
        <f t="shared" si="8"/>
        <v>0</v>
      </c>
      <c r="AA49">
        <f t="shared" si="9"/>
        <v>0</v>
      </c>
      <c r="AB49">
        <f t="shared" si="11"/>
        <v>0</v>
      </c>
      <c r="AC49">
        <f t="shared" si="12"/>
        <v>0</v>
      </c>
      <c r="AD49"/>
      <c r="AE49"/>
      <c r="AF49"/>
      <c r="AG49"/>
      <c r="AH49"/>
      <c r="AI49"/>
    </row>
    <row r="50" spans="1:35">
      <c r="A50" t="str">
        <f>IF(Tabela3[[#This Row],[GOL CASA]]&lt;&gt;"",Tabela3[[#This Row],[TIME CASA]],"")</f>
        <v>Strasbourg</v>
      </c>
      <c r="B50" t="str">
        <f>IF(Tabela3[[#This Row],[GOL FORA]]&lt;&gt;"",Tabela3[[#This Row],[TIME FORA]],"")</f>
        <v>Reims</v>
      </c>
      <c r="D50">
        <f t="shared" si="0"/>
        <v>0</v>
      </c>
      <c r="F50" t="str">
        <f t="shared" si="10"/>
        <v/>
      </c>
      <c r="G50" t="str">
        <f t="shared" si="1"/>
        <v/>
      </c>
      <c r="R50" t="str">
        <f>IFERROR(INDEX(JOGOS!$C$1:$P$16905,$G50,11),"")</f>
        <v/>
      </c>
      <c r="S50" t="str">
        <f>IFERROR(INDEX(JOGOS!$C$1:$P$16905,$G50,12),"")</f>
        <v/>
      </c>
      <c r="T50">
        <f t="shared" si="2"/>
        <v>0</v>
      </c>
      <c r="U50">
        <f t="shared" si="3"/>
        <v>0</v>
      </c>
      <c r="V50">
        <f t="shared" si="4"/>
        <v>0</v>
      </c>
      <c r="W50">
        <f t="shared" si="5"/>
        <v>0</v>
      </c>
      <c r="X50">
        <f t="shared" si="6"/>
        <v>0</v>
      </c>
      <c r="Y50">
        <f t="shared" si="7"/>
        <v>0</v>
      </c>
      <c r="Z50">
        <f t="shared" si="8"/>
        <v>0</v>
      </c>
      <c r="AA50">
        <f t="shared" si="9"/>
        <v>0</v>
      </c>
      <c r="AB50">
        <f t="shared" si="11"/>
        <v>0</v>
      </c>
      <c r="AC50">
        <f t="shared" si="12"/>
        <v>0</v>
      </c>
      <c r="AD50"/>
      <c r="AE50"/>
      <c r="AF50"/>
      <c r="AG50"/>
      <c r="AH50"/>
      <c r="AI50"/>
    </row>
    <row r="51" spans="1:35">
      <c r="A51" t="str">
        <f>IF(Tabela3[[#This Row],[GOL CASA]]&lt;&gt;"",Tabela3[[#This Row],[TIME CASA]],"")</f>
        <v>Angers SCO</v>
      </c>
      <c r="B51" t="str">
        <f>IF(Tabela3[[#This Row],[GOL FORA]]&lt;&gt;"",Tabela3[[#This Row],[TIME FORA]],"")</f>
        <v>Brest</v>
      </c>
      <c r="D51">
        <f t="shared" si="0"/>
        <v>0</v>
      </c>
      <c r="F51" t="str">
        <f t="shared" si="10"/>
        <v/>
      </c>
      <c r="G51" t="str">
        <f t="shared" si="1"/>
        <v/>
      </c>
      <c r="R51" t="str">
        <f>IFERROR(INDEX(JOGOS!$C$1:$P$16905,$G51,11),"")</f>
        <v/>
      </c>
      <c r="S51" t="str">
        <f>IFERROR(INDEX(JOGOS!$C$1:$P$16905,$G51,12),"")</f>
        <v/>
      </c>
      <c r="T51">
        <f t="shared" si="2"/>
        <v>0</v>
      </c>
      <c r="U51">
        <f t="shared" si="3"/>
        <v>0</v>
      </c>
      <c r="V51">
        <f t="shared" si="4"/>
        <v>0</v>
      </c>
      <c r="W51">
        <f t="shared" si="5"/>
        <v>0</v>
      </c>
      <c r="X51">
        <f t="shared" si="6"/>
        <v>0</v>
      </c>
      <c r="Y51">
        <f t="shared" si="7"/>
        <v>0</v>
      </c>
      <c r="Z51">
        <f t="shared" si="8"/>
        <v>0</v>
      </c>
      <c r="AA51">
        <f t="shared" si="9"/>
        <v>0</v>
      </c>
      <c r="AB51">
        <f t="shared" si="11"/>
        <v>0</v>
      </c>
      <c r="AC51">
        <f t="shared" si="12"/>
        <v>0</v>
      </c>
      <c r="AD51"/>
      <c r="AE51"/>
      <c r="AF51"/>
      <c r="AG51"/>
      <c r="AH51"/>
      <c r="AI51"/>
    </row>
    <row r="52" spans="1:35">
      <c r="A52" t="str">
        <f>IF(Tabela3[[#This Row],[GOL CASA]]&lt;&gt;"",Tabela3[[#This Row],[TIME CASA]],"")</f>
        <v>Clermont</v>
      </c>
      <c r="B52" t="str">
        <f>IF(Tabela3[[#This Row],[GOL FORA]]&lt;&gt;"",Tabela3[[#This Row],[TIME FORA]],"")</f>
        <v>Nice</v>
      </c>
      <c r="D52">
        <f t="shared" si="0"/>
        <v>0</v>
      </c>
      <c r="F52" t="str">
        <f t="shared" si="10"/>
        <v/>
      </c>
      <c r="G52" t="str">
        <f t="shared" si="1"/>
        <v/>
      </c>
      <c r="R52" t="str">
        <f>IFERROR(INDEX(JOGOS!$C$1:$P$16905,$G52,11),"")</f>
        <v/>
      </c>
      <c r="S52" t="str">
        <f>IFERROR(INDEX(JOGOS!$C$1:$P$16905,$G52,12),"")</f>
        <v/>
      </c>
      <c r="T52">
        <f t="shared" si="2"/>
        <v>0</v>
      </c>
      <c r="U52">
        <f t="shared" si="3"/>
        <v>0</v>
      </c>
      <c r="V52">
        <f t="shared" si="4"/>
        <v>0</v>
      </c>
      <c r="W52">
        <f t="shared" si="5"/>
        <v>0</v>
      </c>
      <c r="X52">
        <f t="shared" si="6"/>
        <v>0</v>
      </c>
      <c r="Y52">
        <f t="shared" si="7"/>
        <v>0</v>
      </c>
      <c r="Z52">
        <f t="shared" si="8"/>
        <v>0</v>
      </c>
      <c r="AA52">
        <f t="shared" si="9"/>
        <v>0</v>
      </c>
      <c r="AB52">
        <f t="shared" si="11"/>
        <v>0</v>
      </c>
      <c r="AC52">
        <f t="shared" si="12"/>
        <v>0</v>
      </c>
      <c r="AD52"/>
      <c r="AE52"/>
      <c r="AF52"/>
      <c r="AG52"/>
      <c r="AH52"/>
      <c r="AI52"/>
    </row>
    <row r="53" spans="1:35">
      <c r="A53" t="str">
        <f>IF(Tabela3[[#This Row],[GOL CASA]]&lt;&gt;"",Tabela3[[#This Row],[TIME CASA]],"")</f>
        <v>Montpellier</v>
      </c>
      <c r="B53" t="str">
        <f>IF(Tabela3[[#This Row],[GOL FORA]]&lt;&gt;"",Tabela3[[#This Row],[TIME FORA]],"")</f>
        <v>Auxerre</v>
      </c>
      <c r="D53">
        <f t="shared" si="0"/>
        <v>0</v>
      </c>
      <c r="F53" t="str">
        <f t="shared" si="10"/>
        <v/>
      </c>
      <c r="G53" t="str">
        <f t="shared" si="1"/>
        <v/>
      </c>
      <c r="R53" t="str">
        <f>IFERROR(INDEX(JOGOS!$C$1:$P$16905,$G53,11),"")</f>
        <v/>
      </c>
      <c r="S53" t="str">
        <f>IFERROR(INDEX(JOGOS!$C$1:$P$16905,$G53,12),"")</f>
        <v/>
      </c>
      <c r="T53">
        <f t="shared" si="2"/>
        <v>0</v>
      </c>
      <c r="U53">
        <f t="shared" si="3"/>
        <v>0</v>
      </c>
      <c r="V53">
        <f t="shared" si="4"/>
        <v>0</v>
      </c>
      <c r="W53">
        <f t="shared" si="5"/>
        <v>0</v>
      </c>
      <c r="X53">
        <f t="shared" si="6"/>
        <v>0</v>
      </c>
      <c r="Y53">
        <f t="shared" si="7"/>
        <v>0</v>
      </c>
      <c r="Z53">
        <f t="shared" si="8"/>
        <v>0</v>
      </c>
      <c r="AA53">
        <f t="shared" si="9"/>
        <v>0</v>
      </c>
      <c r="AB53">
        <f t="shared" si="11"/>
        <v>0</v>
      </c>
      <c r="AC53">
        <f t="shared" si="12"/>
        <v>0</v>
      </c>
      <c r="AD53"/>
      <c r="AE53"/>
      <c r="AF53"/>
      <c r="AG53"/>
      <c r="AH53"/>
      <c r="AI53"/>
    </row>
    <row r="54" spans="1:35">
      <c r="A54" t="str">
        <f>IF(Tabela3[[#This Row],[GOL CASA]]&lt;&gt;"",Tabela3[[#This Row],[TIME CASA]],"")</f>
        <v>Toulouse</v>
      </c>
      <c r="B54" t="str">
        <f>IF(Tabela3[[#This Row],[GOL FORA]]&lt;&gt;"",Tabela3[[#This Row],[TIME FORA]],"")</f>
        <v>Lorient</v>
      </c>
      <c r="D54">
        <f t="shared" si="0"/>
        <v>0</v>
      </c>
      <c r="F54" t="str">
        <f t="shared" si="10"/>
        <v/>
      </c>
      <c r="G54" t="str">
        <f t="shared" si="1"/>
        <v/>
      </c>
      <c r="R54" t="str">
        <f>IFERROR(INDEX(JOGOS!$C$1:$P$16905,$G54,11),"")</f>
        <v/>
      </c>
      <c r="S54" t="str">
        <f>IFERROR(INDEX(JOGOS!$C$1:$P$16905,$G54,12),"")</f>
        <v/>
      </c>
      <c r="T54">
        <f t="shared" si="2"/>
        <v>0</v>
      </c>
      <c r="U54">
        <f t="shared" si="3"/>
        <v>0</v>
      </c>
      <c r="V54">
        <f t="shared" si="4"/>
        <v>0</v>
      </c>
      <c r="W54">
        <f t="shared" si="5"/>
        <v>0</v>
      </c>
      <c r="X54">
        <f t="shared" si="6"/>
        <v>0</v>
      </c>
      <c r="Y54">
        <f t="shared" si="7"/>
        <v>0</v>
      </c>
      <c r="Z54">
        <f t="shared" si="8"/>
        <v>0</v>
      </c>
      <c r="AA54">
        <f t="shared" si="9"/>
        <v>0</v>
      </c>
      <c r="AB54">
        <f t="shared" si="11"/>
        <v>0</v>
      </c>
      <c r="AC54">
        <f t="shared" si="12"/>
        <v>0</v>
      </c>
      <c r="AD54"/>
      <c r="AE54"/>
      <c r="AF54"/>
      <c r="AG54"/>
      <c r="AH54"/>
      <c r="AI54"/>
    </row>
    <row r="55" spans="1:35">
      <c r="A55" t="str">
        <f>IF(Tabela3[[#This Row],[GOL CASA]]&lt;&gt;"",Tabela3[[#This Row],[TIME CASA]],"")</f>
        <v>Leeds United</v>
      </c>
      <c r="B55" t="str">
        <f>IF(Tabela3[[#This Row],[GOL FORA]]&lt;&gt;"",Tabela3[[#This Row],[TIME FORA]],"")</f>
        <v>Chelsea</v>
      </c>
      <c r="D55">
        <f t="shared" si="0"/>
        <v>0</v>
      </c>
      <c r="F55" t="str">
        <f t="shared" si="10"/>
        <v/>
      </c>
      <c r="G55" t="str">
        <f t="shared" si="1"/>
        <v/>
      </c>
      <c r="R55" t="str">
        <f>IFERROR(INDEX(JOGOS!$C$1:$P$16905,$G55,11),"")</f>
        <v/>
      </c>
      <c r="S55" t="str">
        <f>IFERROR(INDEX(JOGOS!$C$1:$P$16905,$G55,12),"")</f>
        <v/>
      </c>
      <c r="T55">
        <f t="shared" si="2"/>
        <v>0</v>
      </c>
      <c r="U55">
        <f t="shared" si="3"/>
        <v>0</v>
      </c>
      <c r="V55">
        <f t="shared" si="4"/>
        <v>0</v>
      </c>
      <c r="W55">
        <f t="shared" si="5"/>
        <v>0</v>
      </c>
      <c r="X55">
        <f t="shared" si="6"/>
        <v>0</v>
      </c>
      <c r="Y55">
        <f t="shared" si="7"/>
        <v>0</v>
      </c>
      <c r="Z55">
        <f t="shared" si="8"/>
        <v>0</v>
      </c>
      <c r="AA55">
        <f t="shared" si="9"/>
        <v>0</v>
      </c>
      <c r="AB55">
        <f t="shared" si="11"/>
        <v>0</v>
      </c>
      <c r="AC55">
        <f t="shared" si="12"/>
        <v>0</v>
      </c>
      <c r="AD55"/>
      <c r="AE55"/>
      <c r="AF55"/>
      <c r="AG55"/>
      <c r="AH55"/>
      <c r="AI55"/>
    </row>
    <row r="56" spans="1:35">
      <c r="A56" t="str">
        <f>IF(Tabela3[[#This Row],[GOL CASA]]&lt;&gt;"",Tabela3[[#This Row],[TIME CASA]],"")</f>
        <v>West Ham United</v>
      </c>
      <c r="B56" t="str">
        <f>IF(Tabela3[[#This Row],[GOL FORA]]&lt;&gt;"",Tabela3[[#This Row],[TIME FORA]],"")</f>
        <v>Brighton &amp; Hove Albion</v>
      </c>
      <c r="D56">
        <f t="shared" si="0"/>
        <v>0</v>
      </c>
      <c r="F56" t="str">
        <f t="shared" si="10"/>
        <v/>
      </c>
      <c r="G56" t="str">
        <f t="shared" si="1"/>
        <v/>
      </c>
      <c r="R56" t="str">
        <f>IFERROR(INDEX(JOGOS!$C$1:$P$16905,$G56,11),"")</f>
        <v/>
      </c>
      <c r="S56" t="str">
        <f>IFERROR(INDEX(JOGOS!$C$1:$P$16905,$G56,12),"")</f>
        <v/>
      </c>
      <c r="T56">
        <f t="shared" si="2"/>
        <v>0</v>
      </c>
      <c r="U56">
        <f t="shared" si="3"/>
        <v>0</v>
      </c>
      <c r="V56">
        <f t="shared" si="4"/>
        <v>0</v>
      </c>
      <c r="W56">
        <f t="shared" si="5"/>
        <v>0</v>
      </c>
      <c r="X56">
        <f t="shared" si="6"/>
        <v>0</v>
      </c>
      <c r="Y56">
        <f t="shared" si="7"/>
        <v>0</v>
      </c>
      <c r="Z56">
        <f t="shared" si="8"/>
        <v>0</v>
      </c>
      <c r="AA56">
        <f t="shared" si="9"/>
        <v>0</v>
      </c>
      <c r="AB56">
        <f t="shared" si="11"/>
        <v>0</v>
      </c>
      <c r="AC56">
        <f t="shared" si="12"/>
        <v>0</v>
      </c>
      <c r="AD56"/>
      <c r="AE56"/>
      <c r="AF56"/>
      <c r="AG56"/>
      <c r="AH56"/>
      <c r="AI56"/>
    </row>
    <row r="57" spans="1:35">
      <c r="A57" t="str">
        <f>IF(Tabela3[[#This Row],[GOL CASA]]&lt;&gt;"",Tabela3[[#This Row],[TIME CASA]],"")</f>
        <v>Rennes</v>
      </c>
      <c r="B57" t="str">
        <f>IF(Tabela3[[#This Row],[GOL FORA]]&lt;&gt;"",Tabela3[[#This Row],[TIME FORA]],"")</f>
        <v>Ajaccio</v>
      </c>
      <c r="D57">
        <f t="shared" si="0"/>
        <v>0</v>
      </c>
      <c r="F57" t="str">
        <f t="shared" si="10"/>
        <v/>
      </c>
      <c r="G57" t="str">
        <f t="shared" si="1"/>
        <v/>
      </c>
      <c r="R57" t="str">
        <f>IFERROR(INDEX(JOGOS!$C$1:$P$16905,$G57,11),"")</f>
        <v/>
      </c>
      <c r="S57" t="str">
        <f>IFERROR(INDEX(JOGOS!$C$1:$P$16905,$G57,12),"")</f>
        <v/>
      </c>
      <c r="T57">
        <f t="shared" si="2"/>
        <v>0</v>
      </c>
      <c r="U57">
        <f t="shared" si="3"/>
        <v>0</v>
      </c>
      <c r="V57">
        <f t="shared" si="4"/>
        <v>0</v>
      </c>
      <c r="W57">
        <f t="shared" si="5"/>
        <v>0</v>
      </c>
      <c r="X57">
        <f t="shared" si="6"/>
        <v>0</v>
      </c>
      <c r="Y57">
        <f t="shared" si="7"/>
        <v>0</v>
      </c>
      <c r="Z57">
        <f t="shared" si="8"/>
        <v>0</v>
      </c>
      <c r="AA57">
        <f t="shared" si="9"/>
        <v>0</v>
      </c>
      <c r="AB57">
        <f t="shared" si="11"/>
        <v>0</v>
      </c>
      <c r="AC57">
        <f t="shared" si="12"/>
        <v>0</v>
      </c>
      <c r="AD57"/>
      <c r="AE57"/>
      <c r="AF57"/>
      <c r="AG57"/>
      <c r="AH57"/>
      <c r="AI57"/>
    </row>
    <row r="58" spans="1:35">
      <c r="A58" t="str">
        <f>IF(Tabela3[[#This Row],[GOL CASA]]&lt;&gt;"",Tabela3[[#This Row],[TIME CASA]],"")</f>
        <v>Newcastle United</v>
      </c>
      <c r="B58" t="str">
        <f>IF(Tabela3[[#This Row],[GOL FORA]]&lt;&gt;"",Tabela3[[#This Row],[TIME FORA]],"")</f>
        <v>Manchester City</v>
      </c>
      <c r="D58">
        <f t="shared" si="0"/>
        <v>0</v>
      </c>
      <c r="F58" t="str">
        <f t="shared" si="10"/>
        <v/>
      </c>
      <c r="G58" t="str">
        <f t="shared" si="1"/>
        <v/>
      </c>
      <c r="R58" t="str">
        <f>IFERROR(INDEX(JOGOS!$C$1:$P$16905,$G58,11),"")</f>
        <v/>
      </c>
      <c r="S58" t="str">
        <f>IFERROR(INDEX(JOGOS!$C$1:$P$16905,$G58,12),"")</f>
        <v/>
      </c>
      <c r="T58">
        <f t="shared" si="2"/>
        <v>0</v>
      </c>
      <c r="U58">
        <f t="shared" si="3"/>
        <v>0</v>
      </c>
      <c r="V58">
        <f t="shared" si="4"/>
        <v>0</v>
      </c>
      <c r="W58">
        <f t="shared" si="5"/>
        <v>0</v>
      </c>
      <c r="X58">
        <f t="shared" si="6"/>
        <v>0</v>
      </c>
      <c r="Y58">
        <f t="shared" si="7"/>
        <v>0</v>
      </c>
      <c r="Z58">
        <f t="shared" si="8"/>
        <v>0</v>
      </c>
      <c r="AA58">
        <f t="shared" si="9"/>
        <v>0</v>
      </c>
      <c r="AB58">
        <f t="shared" si="11"/>
        <v>0</v>
      </c>
      <c r="AC58">
        <f t="shared" si="12"/>
        <v>0</v>
      </c>
      <c r="AD58"/>
      <c r="AE58"/>
      <c r="AF58"/>
      <c r="AG58"/>
      <c r="AH58"/>
      <c r="AI58"/>
    </row>
    <row r="59" spans="1:35">
      <c r="A59" t="str">
        <f>IF(Tabela3[[#This Row],[GOL CASA]]&lt;&gt;"",Tabela3[[#This Row],[TIME CASA]],"")</f>
        <v>Lille</v>
      </c>
      <c r="B59" t="str">
        <f>IF(Tabela3[[#This Row],[GOL FORA]]&lt;&gt;"",Tabela3[[#This Row],[TIME FORA]],"")</f>
        <v>PSG</v>
      </c>
      <c r="D59">
        <f t="shared" si="0"/>
        <v>0</v>
      </c>
      <c r="F59" t="str">
        <f t="shared" si="10"/>
        <v/>
      </c>
      <c r="G59" t="str">
        <f t="shared" si="1"/>
        <v/>
      </c>
      <c r="R59" t="str">
        <f>IFERROR(INDEX(JOGOS!$C$1:$P$16905,$G59,11),"")</f>
        <v/>
      </c>
      <c r="S59" t="str">
        <f>IFERROR(INDEX(JOGOS!$C$1:$P$16905,$G59,12),"")</f>
        <v/>
      </c>
      <c r="T59">
        <f t="shared" si="2"/>
        <v>0</v>
      </c>
      <c r="U59">
        <f t="shared" si="3"/>
        <v>0</v>
      </c>
      <c r="V59">
        <f t="shared" si="4"/>
        <v>0</v>
      </c>
      <c r="W59">
        <f t="shared" si="5"/>
        <v>0</v>
      </c>
      <c r="X59">
        <f t="shared" si="6"/>
        <v>0</v>
      </c>
      <c r="Y59">
        <f t="shared" si="7"/>
        <v>0</v>
      </c>
      <c r="Z59">
        <f t="shared" si="8"/>
        <v>0</v>
      </c>
      <c r="AA59">
        <f t="shared" si="9"/>
        <v>0</v>
      </c>
      <c r="AB59">
        <f t="shared" si="11"/>
        <v>0</v>
      </c>
      <c r="AC59">
        <f t="shared" si="12"/>
        <v>0</v>
      </c>
      <c r="AD59"/>
      <c r="AE59"/>
      <c r="AF59"/>
      <c r="AG59"/>
      <c r="AH59"/>
      <c r="AI59"/>
    </row>
    <row r="60" spans="1:35">
      <c r="A60" t="str">
        <f>IF(Tabela3[[#This Row],[GOL CASA]]&lt;&gt;"",Tabela3[[#This Row],[TIME CASA]],"")</f>
        <v>Manchester United</v>
      </c>
      <c r="B60" t="str">
        <f>IF(Tabela3[[#This Row],[GOL FORA]]&lt;&gt;"",Tabela3[[#This Row],[TIME FORA]],"")</f>
        <v>Liverpool</v>
      </c>
      <c r="D60">
        <f t="shared" si="0"/>
        <v>1</v>
      </c>
      <c r="F60">
        <f t="shared" si="10"/>
        <v>60</v>
      </c>
      <c r="G60" t="str">
        <f t="shared" si="1"/>
        <v/>
      </c>
      <c r="R60" t="str">
        <f>IFERROR(INDEX(JOGOS!$C$1:$P$16905,$G60,11),"")</f>
        <v/>
      </c>
      <c r="S60" t="str">
        <f>IFERROR(INDEX(JOGOS!$C$1:$P$16905,$G60,12),"")</f>
        <v/>
      </c>
      <c r="T60">
        <f t="shared" si="2"/>
        <v>0</v>
      </c>
      <c r="U60">
        <f t="shared" si="3"/>
        <v>0</v>
      </c>
      <c r="V60">
        <f t="shared" si="4"/>
        <v>0</v>
      </c>
      <c r="W60">
        <f t="shared" si="5"/>
        <v>0</v>
      </c>
      <c r="X60">
        <f t="shared" si="6"/>
        <v>0</v>
      </c>
      <c r="Y60">
        <f t="shared" si="7"/>
        <v>0</v>
      </c>
      <c r="Z60">
        <f t="shared" si="8"/>
        <v>0</v>
      </c>
      <c r="AA60">
        <f t="shared" si="9"/>
        <v>0</v>
      </c>
      <c r="AB60">
        <f t="shared" si="11"/>
        <v>0</v>
      </c>
      <c r="AC60">
        <f t="shared" si="12"/>
        <v>0</v>
      </c>
      <c r="AD60"/>
      <c r="AE60"/>
      <c r="AF60"/>
      <c r="AG60"/>
      <c r="AH60"/>
      <c r="AI60"/>
    </row>
    <row r="61" spans="1:35">
      <c r="A61" t="str">
        <f>IF(Tabela3[[#This Row],[GOL CASA]]&lt;&gt;"",Tabela3[[#This Row],[TIME CASA]],"")</f>
        <v>Ajaccio</v>
      </c>
      <c r="B61" t="str">
        <f>IF(Tabela3[[#This Row],[GOL FORA]]&lt;&gt;"",Tabela3[[#This Row],[TIME FORA]],"")</f>
        <v>Lille</v>
      </c>
      <c r="D61">
        <f t="shared" si="0"/>
        <v>0</v>
      </c>
      <c r="F61" t="str">
        <f t="shared" si="10"/>
        <v/>
      </c>
      <c r="G61" t="str">
        <f t="shared" si="1"/>
        <v/>
      </c>
      <c r="R61" t="str">
        <f>IFERROR(INDEX(JOGOS!$C$1:$P$16905,$G61,11),"")</f>
        <v/>
      </c>
      <c r="S61" t="str">
        <f>IFERROR(INDEX(JOGOS!$C$1:$P$16905,$G61,12),"")</f>
        <v/>
      </c>
      <c r="T61">
        <f t="shared" si="2"/>
        <v>0</v>
      </c>
      <c r="U61">
        <f t="shared" si="3"/>
        <v>0</v>
      </c>
      <c r="V61">
        <f t="shared" si="4"/>
        <v>0</v>
      </c>
      <c r="W61">
        <f t="shared" si="5"/>
        <v>0</v>
      </c>
      <c r="X61">
        <f t="shared" si="6"/>
        <v>0</v>
      </c>
      <c r="Y61">
        <f t="shared" si="7"/>
        <v>0</v>
      </c>
      <c r="Z61">
        <f t="shared" si="8"/>
        <v>0</v>
      </c>
      <c r="AA61">
        <f t="shared" si="9"/>
        <v>0</v>
      </c>
      <c r="AB61">
        <f t="shared" si="11"/>
        <v>0</v>
      </c>
      <c r="AC61">
        <f t="shared" si="12"/>
        <v>0</v>
      </c>
      <c r="AD61"/>
      <c r="AE61"/>
      <c r="AF61"/>
      <c r="AG61"/>
      <c r="AH61"/>
      <c r="AI61"/>
    </row>
    <row r="62" spans="1:35">
      <c r="A62" t="str">
        <f>IF(Tabela3[[#This Row],[GOL CASA]]&lt;&gt;"",Tabela3[[#This Row],[TIME CASA]],"")</f>
        <v>Southampton</v>
      </c>
      <c r="B62" t="str">
        <f>IF(Tabela3[[#This Row],[GOL FORA]]&lt;&gt;"",Tabela3[[#This Row],[TIME FORA]],"")</f>
        <v>Manchester United</v>
      </c>
      <c r="D62">
        <f t="shared" si="0"/>
        <v>0</v>
      </c>
      <c r="F62" t="str">
        <f t="shared" si="10"/>
        <v/>
      </c>
      <c r="G62" t="str">
        <f t="shared" si="1"/>
        <v/>
      </c>
      <c r="R62" t="str">
        <f>IFERROR(INDEX(JOGOS!$C$1:$P$16905,$G62,11),"")</f>
        <v/>
      </c>
      <c r="S62" t="str">
        <f>IFERROR(INDEX(JOGOS!$C$1:$P$16905,$G62,12),"")</f>
        <v/>
      </c>
      <c r="T62">
        <f t="shared" si="2"/>
        <v>0</v>
      </c>
      <c r="U62">
        <f t="shared" si="3"/>
        <v>0</v>
      </c>
      <c r="V62">
        <f t="shared" si="4"/>
        <v>0</v>
      </c>
      <c r="W62">
        <f t="shared" si="5"/>
        <v>0</v>
      </c>
      <c r="X62">
        <f t="shared" si="6"/>
        <v>0</v>
      </c>
      <c r="Y62">
        <f t="shared" si="7"/>
        <v>0</v>
      </c>
      <c r="Z62">
        <f t="shared" si="8"/>
        <v>0</v>
      </c>
      <c r="AA62">
        <f t="shared" si="9"/>
        <v>0</v>
      </c>
      <c r="AB62">
        <f t="shared" si="11"/>
        <v>0</v>
      </c>
      <c r="AC62">
        <f t="shared" si="12"/>
        <v>0</v>
      </c>
      <c r="AD62"/>
      <c r="AE62"/>
      <c r="AF62"/>
      <c r="AG62"/>
      <c r="AH62"/>
      <c r="AI62"/>
    </row>
    <row r="63" spans="1:35">
      <c r="A63" t="str">
        <f>IF(Tabela3[[#This Row],[GOL CASA]]&lt;&gt;"",Tabela3[[#This Row],[TIME CASA]],"")</f>
        <v>Brentford</v>
      </c>
      <c r="B63" t="str">
        <f>IF(Tabela3[[#This Row],[GOL FORA]]&lt;&gt;"",Tabela3[[#This Row],[TIME FORA]],"")</f>
        <v>Everton</v>
      </c>
      <c r="D63">
        <f t="shared" si="0"/>
        <v>0</v>
      </c>
      <c r="F63" t="str">
        <f t="shared" si="10"/>
        <v/>
      </c>
      <c r="G63" t="str">
        <f t="shared" si="1"/>
        <v/>
      </c>
      <c r="R63" t="str">
        <f>IFERROR(INDEX(JOGOS!$C$1:$P$16905,$G63,11),"")</f>
        <v/>
      </c>
      <c r="S63" t="str">
        <f>IFERROR(INDEX(JOGOS!$C$1:$P$16905,$G63,12),"")</f>
        <v/>
      </c>
      <c r="T63">
        <f t="shared" si="2"/>
        <v>0</v>
      </c>
      <c r="U63">
        <f t="shared" si="3"/>
        <v>0</v>
      </c>
      <c r="V63">
        <f t="shared" si="4"/>
        <v>0</v>
      </c>
      <c r="W63">
        <f t="shared" si="5"/>
        <v>0</v>
      </c>
      <c r="X63">
        <f t="shared" si="6"/>
        <v>0</v>
      </c>
      <c r="Y63">
        <f t="shared" si="7"/>
        <v>0</v>
      </c>
      <c r="Z63">
        <f t="shared" si="8"/>
        <v>0</v>
      </c>
      <c r="AA63">
        <f t="shared" si="9"/>
        <v>0</v>
      </c>
      <c r="AB63">
        <f t="shared" si="11"/>
        <v>0</v>
      </c>
      <c r="AC63">
        <f t="shared" si="12"/>
        <v>0</v>
      </c>
      <c r="AD63"/>
      <c r="AE63"/>
      <c r="AF63"/>
      <c r="AG63"/>
      <c r="AH63"/>
      <c r="AI63"/>
    </row>
    <row r="64" spans="1:35">
      <c r="A64" t="str">
        <f>IF(Tabela3[[#This Row],[GOL CASA]]&lt;&gt;"",Tabela3[[#This Row],[TIME CASA]],"")</f>
        <v>Brighton &amp; Hove Albion</v>
      </c>
      <c r="B64" t="str">
        <f>IF(Tabela3[[#This Row],[GOL FORA]]&lt;&gt;"",Tabela3[[#This Row],[TIME FORA]],"")</f>
        <v>Leeds United</v>
      </c>
      <c r="D64">
        <f t="shared" si="0"/>
        <v>0</v>
      </c>
      <c r="F64" t="str">
        <f t="shared" si="10"/>
        <v/>
      </c>
      <c r="G64" t="str">
        <f t="shared" si="1"/>
        <v/>
      </c>
      <c r="R64" t="str">
        <f>IFERROR(INDEX(JOGOS!$C$1:$P$16905,$G64,11),"")</f>
        <v/>
      </c>
      <c r="S64" t="str">
        <f>IFERROR(INDEX(JOGOS!$C$1:$P$16905,$G64,12),"")</f>
        <v/>
      </c>
      <c r="T64">
        <f t="shared" si="2"/>
        <v>0</v>
      </c>
      <c r="U64">
        <f t="shared" si="3"/>
        <v>0</v>
      </c>
      <c r="V64">
        <f t="shared" si="4"/>
        <v>0</v>
      </c>
      <c r="W64">
        <f t="shared" si="5"/>
        <v>0</v>
      </c>
      <c r="X64">
        <f t="shared" si="6"/>
        <v>0</v>
      </c>
      <c r="Y64">
        <f t="shared" si="7"/>
        <v>0</v>
      </c>
      <c r="Z64">
        <f t="shared" si="8"/>
        <v>0</v>
      </c>
      <c r="AA64">
        <f t="shared" si="9"/>
        <v>0</v>
      </c>
      <c r="AB64">
        <f t="shared" si="11"/>
        <v>0</v>
      </c>
      <c r="AC64">
        <f t="shared" si="12"/>
        <v>0</v>
      </c>
      <c r="AD64"/>
      <c r="AE64"/>
      <c r="AF64"/>
      <c r="AG64"/>
      <c r="AH64"/>
      <c r="AI64"/>
    </row>
    <row r="65" spans="1:35">
      <c r="A65" t="str">
        <f>IF(Tabela3[[#This Row],[GOL CASA]]&lt;&gt;"",Tabela3[[#This Row],[TIME CASA]],"")</f>
        <v>Chelsea</v>
      </c>
      <c r="B65" t="str">
        <f>IF(Tabela3[[#This Row],[GOL FORA]]&lt;&gt;"",Tabela3[[#This Row],[TIME FORA]],"")</f>
        <v>Leicester City</v>
      </c>
      <c r="D65">
        <f t="shared" si="0"/>
        <v>0</v>
      </c>
      <c r="F65" t="str">
        <f t="shared" si="10"/>
        <v/>
      </c>
      <c r="G65" t="str">
        <f t="shared" si="1"/>
        <v/>
      </c>
      <c r="R65" t="str">
        <f>IFERROR(INDEX(JOGOS!$C$1:$P$16905,$G65,11),"")</f>
        <v/>
      </c>
      <c r="S65" t="str">
        <f>IFERROR(INDEX(JOGOS!$C$1:$P$16905,$G65,12),"")</f>
        <v/>
      </c>
      <c r="T65">
        <f t="shared" si="2"/>
        <v>0</v>
      </c>
      <c r="U65">
        <f t="shared" si="3"/>
        <v>0</v>
      </c>
      <c r="V65">
        <f t="shared" si="4"/>
        <v>0</v>
      </c>
      <c r="W65">
        <f t="shared" si="5"/>
        <v>0</v>
      </c>
      <c r="X65">
        <f t="shared" si="6"/>
        <v>0</v>
      </c>
      <c r="Y65">
        <f t="shared" si="7"/>
        <v>0</v>
      </c>
      <c r="Z65">
        <f t="shared" si="8"/>
        <v>0</v>
      </c>
      <c r="AA65">
        <f t="shared" si="9"/>
        <v>0</v>
      </c>
      <c r="AB65">
        <f t="shared" si="11"/>
        <v>0</v>
      </c>
      <c r="AC65">
        <f t="shared" si="12"/>
        <v>0</v>
      </c>
      <c r="AD65"/>
      <c r="AE65"/>
      <c r="AF65"/>
      <c r="AG65"/>
      <c r="AH65"/>
      <c r="AI65"/>
    </row>
    <row r="66" spans="1:35">
      <c r="A66" t="str">
        <f>IF(Tabela3[[#This Row],[GOL CASA]]&lt;&gt;"",Tabela3[[#This Row],[TIME CASA]],"")</f>
        <v>Liverpool</v>
      </c>
      <c r="B66" t="str">
        <f>IF(Tabela3[[#This Row],[GOL FORA]]&lt;&gt;"",Tabela3[[#This Row],[TIME FORA]],"")</f>
        <v>AFC Bournemouth</v>
      </c>
      <c r="D66">
        <f t="shared" ref="D66:D129" si="19">IF(OR(A66=$C$3,B66=$C$3),1,0)</f>
        <v>1</v>
      </c>
      <c r="F66">
        <f t="shared" si="10"/>
        <v>66</v>
      </c>
      <c r="G66" t="str">
        <f t="shared" ref="G66:G129" si="20">IFERROR(LARGE(F:F,ROW(A65)),"")</f>
        <v/>
      </c>
      <c r="R66" t="str">
        <f>IFERROR(INDEX(JOGOS!$C$1:$P$16905,$G66,11),"")</f>
        <v/>
      </c>
      <c r="S66" t="str">
        <f>IFERROR(INDEX(JOGOS!$C$1:$P$16905,$G66,12),"")</f>
        <v/>
      </c>
      <c r="T66">
        <f t="shared" ref="T66:T129" si="21">IF(AND(J66=$C$3,N66&gt;0),$U$1,0)</f>
        <v>0</v>
      </c>
      <c r="U66">
        <f t="shared" ref="U66:U129" si="22">IF(AND(M66=$C$3,O66&gt;0),$U$1,0)</f>
        <v>0</v>
      </c>
      <c r="V66">
        <f t="shared" ref="V66:V129" si="23">IF(AND(J66=$C$3,O66&gt;0),$U$1,0)</f>
        <v>0</v>
      </c>
      <c r="W66">
        <f t="shared" ref="W66:W129" si="24">IF(AND(M66=$C$3,N66&gt;0),$U$1,0)</f>
        <v>0</v>
      </c>
      <c r="X66">
        <f t="shared" ref="X66:X129" si="25">IF(AND(J66=$C$3,K66&gt;0),$U$1,0)</f>
        <v>0</v>
      </c>
      <c r="Y66">
        <f t="shared" ref="Y66:Y129" si="26">IF(AND(M66=$C$3,L66&gt;0),$U$1,0)</f>
        <v>0</v>
      </c>
      <c r="Z66">
        <f t="shared" ref="Z66:Z129" si="27">IF(AND(J66=$C$3,L66&gt;0),$U$1,0)</f>
        <v>0</v>
      </c>
      <c r="AA66">
        <f t="shared" ref="AA66:AA129" si="28">IF(AND(M66=$C$3,K66&gt;0),$U$1,0)</f>
        <v>0</v>
      </c>
      <c r="AB66">
        <f t="shared" si="11"/>
        <v>0</v>
      </c>
      <c r="AC66">
        <f t="shared" si="12"/>
        <v>0</v>
      </c>
      <c r="AD66"/>
      <c r="AE66"/>
      <c r="AF66"/>
      <c r="AG66"/>
      <c r="AH66"/>
      <c r="AI66"/>
    </row>
    <row r="67" spans="1:35">
      <c r="A67" t="str">
        <f>IF(Tabela3[[#This Row],[GOL CASA]]&lt;&gt;"",Tabela3[[#This Row],[TIME CASA]],"")</f>
        <v>Manchester City</v>
      </c>
      <c r="B67" t="str">
        <f>IF(Tabela3[[#This Row],[GOL FORA]]&lt;&gt;"",Tabela3[[#This Row],[TIME FORA]],"")</f>
        <v>Crystal Palace</v>
      </c>
      <c r="D67">
        <f t="shared" si="19"/>
        <v>0</v>
      </c>
      <c r="F67" t="str">
        <f t="shared" ref="F67:F130" si="29">IF(D67=1,ROW(),"")</f>
        <v/>
      </c>
      <c r="G67" t="str">
        <f t="shared" si="20"/>
        <v/>
      </c>
      <c r="R67" t="str">
        <f>IFERROR(INDEX(JOGOS!$C$1:$P$16905,$G67,11),"")</f>
        <v/>
      </c>
      <c r="S67" t="str">
        <f>IFERROR(INDEX(JOGOS!$C$1:$P$16905,$G67,12),"")</f>
        <v/>
      </c>
      <c r="T67">
        <f t="shared" si="21"/>
        <v>0</v>
      </c>
      <c r="U67">
        <f t="shared" si="22"/>
        <v>0</v>
      </c>
      <c r="V67">
        <f t="shared" si="23"/>
        <v>0</v>
      </c>
      <c r="W67">
        <f t="shared" si="24"/>
        <v>0</v>
      </c>
      <c r="X67">
        <f t="shared" si="25"/>
        <v>0</v>
      </c>
      <c r="Y67">
        <f t="shared" si="26"/>
        <v>0</v>
      </c>
      <c r="Z67">
        <f t="shared" si="27"/>
        <v>0</v>
      </c>
      <c r="AA67">
        <f t="shared" si="28"/>
        <v>0</v>
      </c>
      <c r="AB67">
        <f t="shared" ref="AB67:AB130" si="30">Y67+AA67</f>
        <v>0</v>
      </c>
      <c r="AC67">
        <f t="shared" ref="AC67:AC130" si="31">X67+Z67</f>
        <v>0</v>
      </c>
      <c r="AD67"/>
      <c r="AE67"/>
      <c r="AF67"/>
      <c r="AG67"/>
      <c r="AH67"/>
      <c r="AI67"/>
    </row>
    <row r="68" spans="1:35">
      <c r="A68" t="str">
        <f>IF(Tabela3[[#This Row],[GOL CASA]]&lt;&gt;"",Tabela3[[#This Row],[TIME CASA]],"")</f>
        <v>Auxerre</v>
      </c>
      <c r="B68" t="str">
        <f>IF(Tabela3[[#This Row],[GOL FORA]]&lt;&gt;"",Tabela3[[#This Row],[TIME FORA]],"")</f>
        <v>Strasbourg</v>
      </c>
      <c r="D68">
        <f t="shared" si="19"/>
        <v>0</v>
      </c>
      <c r="F68" t="str">
        <f t="shared" si="29"/>
        <v/>
      </c>
      <c r="G68" t="str">
        <f t="shared" si="20"/>
        <v/>
      </c>
      <c r="R68" t="str">
        <f>IFERROR(INDEX(JOGOS!$C$1:$P$16905,$G68,11),"")</f>
        <v/>
      </c>
      <c r="S68" t="str">
        <f>IFERROR(INDEX(JOGOS!$C$1:$P$16905,$G68,12),"")</f>
        <v/>
      </c>
      <c r="T68">
        <f t="shared" si="21"/>
        <v>0</v>
      </c>
      <c r="U68">
        <f t="shared" si="22"/>
        <v>0</v>
      </c>
      <c r="V68">
        <f t="shared" si="23"/>
        <v>0</v>
      </c>
      <c r="W68">
        <f t="shared" si="24"/>
        <v>0</v>
      </c>
      <c r="X68">
        <f t="shared" si="25"/>
        <v>0</v>
      </c>
      <c r="Y68">
        <f t="shared" si="26"/>
        <v>0</v>
      </c>
      <c r="Z68">
        <f t="shared" si="27"/>
        <v>0</v>
      </c>
      <c r="AA68">
        <f t="shared" si="28"/>
        <v>0</v>
      </c>
      <c r="AB68">
        <f t="shared" si="30"/>
        <v>0</v>
      </c>
      <c r="AC68">
        <f t="shared" si="31"/>
        <v>0</v>
      </c>
      <c r="AD68"/>
      <c r="AE68"/>
      <c r="AF68"/>
      <c r="AG68"/>
      <c r="AH68"/>
      <c r="AI68"/>
    </row>
    <row r="69" spans="1:35">
      <c r="A69" t="str">
        <f>IF(Tabela3[[#This Row],[GOL CASA]]&lt;&gt;"",Tabela3[[#This Row],[TIME CASA]],"")</f>
        <v>Arsenal</v>
      </c>
      <c r="B69" t="str">
        <f>IF(Tabela3[[#This Row],[GOL FORA]]&lt;&gt;"",Tabela3[[#This Row],[TIME FORA]],"")</f>
        <v>Fulham</v>
      </c>
      <c r="D69">
        <f t="shared" si="19"/>
        <v>0</v>
      </c>
      <c r="F69" t="str">
        <f t="shared" si="29"/>
        <v/>
      </c>
      <c r="G69" t="str">
        <f t="shared" si="20"/>
        <v/>
      </c>
      <c r="R69" t="str">
        <f>IFERROR(INDEX(JOGOS!$C$1:$P$16905,$G69,11),"")</f>
        <v/>
      </c>
      <c r="S69" t="str">
        <f>IFERROR(INDEX(JOGOS!$C$1:$P$16905,$G69,12),"")</f>
        <v/>
      </c>
      <c r="T69">
        <f t="shared" si="21"/>
        <v>0</v>
      </c>
      <c r="U69">
        <f t="shared" si="22"/>
        <v>0</v>
      </c>
      <c r="V69">
        <f t="shared" si="23"/>
        <v>0</v>
      </c>
      <c r="W69">
        <f t="shared" si="24"/>
        <v>0</v>
      </c>
      <c r="X69">
        <f t="shared" si="25"/>
        <v>0</v>
      </c>
      <c r="Y69">
        <f t="shared" si="26"/>
        <v>0</v>
      </c>
      <c r="Z69">
        <f t="shared" si="27"/>
        <v>0</v>
      </c>
      <c r="AA69">
        <f t="shared" si="28"/>
        <v>0</v>
      </c>
      <c r="AB69">
        <f t="shared" si="30"/>
        <v>0</v>
      </c>
      <c r="AC69">
        <f t="shared" si="31"/>
        <v>0</v>
      </c>
      <c r="AD69"/>
      <c r="AE69"/>
      <c r="AF69"/>
      <c r="AG69"/>
      <c r="AH69"/>
      <c r="AI69"/>
    </row>
    <row r="70" spans="1:35">
      <c r="A70" t="str">
        <f>IF(Tabela3[[#This Row],[GOL CASA]]&lt;&gt;"",Tabela3[[#This Row],[TIME CASA]],"")</f>
        <v>Lens</v>
      </c>
      <c r="B70" t="str">
        <f>IF(Tabela3[[#This Row],[GOL FORA]]&lt;&gt;"",Tabela3[[#This Row],[TIME FORA]],"")</f>
        <v>Rennes</v>
      </c>
      <c r="D70">
        <f t="shared" si="19"/>
        <v>0</v>
      </c>
      <c r="F70" t="str">
        <f t="shared" si="29"/>
        <v/>
      </c>
      <c r="G70" t="str">
        <f t="shared" si="20"/>
        <v/>
      </c>
      <c r="R70" t="str">
        <f>IFERROR(INDEX(JOGOS!$C$1:$P$16905,$G70,11),"")</f>
        <v/>
      </c>
      <c r="S70" t="str">
        <f>IFERROR(INDEX(JOGOS!$C$1:$P$16905,$G70,12),"")</f>
        <v/>
      </c>
      <c r="T70">
        <f t="shared" si="21"/>
        <v>0</v>
      </c>
      <c r="U70">
        <f t="shared" si="22"/>
        <v>0</v>
      </c>
      <c r="V70">
        <f t="shared" si="23"/>
        <v>0</v>
      </c>
      <c r="W70">
        <f t="shared" si="24"/>
        <v>0</v>
      </c>
      <c r="X70">
        <f t="shared" si="25"/>
        <v>0</v>
      </c>
      <c r="Y70">
        <f t="shared" si="26"/>
        <v>0</v>
      </c>
      <c r="Z70">
        <f t="shared" si="27"/>
        <v>0</v>
      </c>
      <c r="AA70">
        <f t="shared" si="28"/>
        <v>0</v>
      </c>
      <c r="AB70">
        <f t="shared" si="30"/>
        <v>0</v>
      </c>
      <c r="AC70">
        <f t="shared" si="31"/>
        <v>0</v>
      </c>
      <c r="AD70"/>
      <c r="AE70"/>
      <c r="AF70"/>
      <c r="AG70"/>
      <c r="AH70"/>
      <c r="AI70"/>
    </row>
    <row r="71" spans="1:35">
      <c r="A71" t="str">
        <f>IF(Tabela3[[#This Row],[GOL CASA]]&lt;&gt;"",Tabela3[[#This Row],[TIME CASA]],"")</f>
        <v>Nantes</v>
      </c>
      <c r="B71" t="str">
        <f>IF(Tabela3[[#This Row],[GOL FORA]]&lt;&gt;"",Tabela3[[#This Row],[TIME FORA]],"")</f>
        <v>Toulouse</v>
      </c>
      <c r="D71">
        <f t="shared" si="19"/>
        <v>0</v>
      </c>
      <c r="F71" t="str">
        <f t="shared" si="29"/>
        <v/>
      </c>
      <c r="G71" t="str">
        <f t="shared" si="20"/>
        <v/>
      </c>
      <c r="R71" t="str">
        <f>IFERROR(INDEX(JOGOS!$C$1:$P$16905,$G71,11),"")</f>
        <v/>
      </c>
      <c r="S71" t="str">
        <f>IFERROR(INDEX(JOGOS!$C$1:$P$16905,$G71,12),"")</f>
        <v/>
      </c>
      <c r="T71">
        <f t="shared" si="21"/>
        <v>0</v>
      </c>
      <c r="U71">
        <f t="shared" si="22"/>
        <v>0</v>
      </c>
      <c r="V71">
        <f t="shared" si="23"/>
        <v>0</v>
      </c>
      <c r="W71">
        <f t="shared" si="24"/>
        <v>0</v>
      </c>
      <c r="X71">
        <f t="shared" si="25"/>
        <v>0</v>
      </c>
      <c r="Y71">
        <f t="shared" si="26"/>
        <v>0</v>
      </c>
      <c r="Z71">
        <f t="shared" si="27"/>
        <v>0</v>
      </c>
      <c r="AA71">
        <f t="shared" si="28"/>
        <v>0</v>
      </c>
      <c r="AB71">
        <f t="shared" si="30"/>
        <v>0</v>
      </c>
      <c r="AC71">
        <f t="shared" si="31"/>
        <v>0</v>
      </c>
      <c r="AD71"/>
      <c r="AE71"/>
      <c r="AF71"/>
      <c r="AG71"/>
      <c r="AH71"/>
      <c r="AI71"/>
    </row>
    <row r="72" spans="1:35">
      <c r="A72" t="str">
        <f>IF(Tabela3[[#This Row],[GOL CASA]]&lt;&gt;"",Tabela3[[#This Row],[TIME CASA]],"")</f>
        <v>Lorient</v>
      </c>
      <c r="B72" t="str">
        <f>IF(Tabela3[[#This Row],[GOL FORA]]&lt;&gt;"",Tabela3[[#This Row],[TIME FORA]],"")</f>
        <v>Clermont</v>
      </c>
      <c r="D72">
        <f t="shared" si="19"/>
        <v>0</v>
      </c>
      <c r="F72" t="str">
        <f t="shared" si="29"/>
        <v/>
      </c>
      <c r="G72" t="str">
        <f t="shared" si="20"/>
        <v/>
      </c>
      <c r="R72" t="str">
        <f>IFERROR(INDEX(JOGOS!$C$1:$P$16905,$G72,11),"")</f>
        <v/>
      </c>
      <c r="S72" t="str">
        <f>IFERROR(INDEX(JOGOS!$C$1:$P$16905,$G72,12),"")</f>
        <v/>
      </c>
      <c r="T72">
        <f t="shared" si="21"/>
        <v>0</v>
      </c>
      <c r="U72">
        <f t="shared" si="22"/>
        <v>0</v>
      </c>
      <c r="V72">
        <f t="shared" si="23"/>
        <v>0</v>
      </c>
      <c r="W72">
        <f t="shared" si="24"/>
        <v>0</v>
      </c>
      <c r="X72">
        <f t="shared" si="25"/>
        <v>0</v>
      </c>
      <c r="Y72">
        <f t="shared" si="26"/>
        <v>0</v>
      </c>
      <c r="Z72">
        <f t="shared" si="27"/>
        <v>0</v>
      </c>
      <c r="AA72">
        <f t="shared" si="28"/>
        <v>0</v>
      </c>
      <c r="AB72">
        <f t="shared" si="30"/>
        <v>0</v>
      </c>
      <c r="AC72">
        <f t="shared" si="31"/>
        <v>0</v>
      </c>
      <c r="AD72"/>
      <c r="AE72"/>
      <c r="AF72"/>
      <c r="AG72"/>
      <c r="AH72"/>
      <c r="AI72"/>
    </row>
    <row r="73" spans="1:35">
      <c r="A73" t="str">
        <f>IF(Tabela3[[#This Row],[GOL CASA]]&lt;&gt;"",Tabela3[[#This Row],[TIME CASA]],"")</f>
        <v>Nice</v>
      </c>
      <c r="B73" t="str">
        <f>IF(Tabela3[[#This Row],[GOL FORA]]&lt;&gt;"",Tabela3[[#This Row],[TIME FORA]],"")</f>
        <v>Olympique Marseille</v>
      </c>
      <c r="D73">
        <f t="shared" si="19"/>
        <v>0</v>
      </c>
      <c r="F73" t="str">
        <f t="shared" si="29"/>
        <v/>
      </c>
      <c r="G73" t="str">
        <f t="shared" si="20"/>
        <v/>
      </c>
      <c r="R73" t="str">
        <f>IFERROR(INDEX(JOGOS!$C$1:$P$16905,$G73,11),"")</f>
        <v/>
      </c>
      <c r="S73" t="str">
        <f>IFERROR(INDEX(JOGOS!$C$1:$P$16905,$G73,12),"")</f>
        <v/>
      </c>
      <c r="T73">
        <f t="shared" si="21"/>
        <v>0</v>
      </c>
      <c r="U73">
        <f t="shared" si="22"/>
        <v>0</v>
      </c>
      <c r="V73">
        <f t="shared" si="23"/>
        <v>0</v>
      </c>
      <c r="W73">
        <f t="shared" si="24"/>
        <v>0</v>
      </c>
      <c r="X73">
        <f t="shared" si="25"/>
        <v>0</v>
      </c>
      <c r="Y73">
        <f t="shared" si="26"/>
        <v>0</v>
      </c>
      <c r="Z73">
        <f t="shared" si="27"/>
        <v>0</v>
      </c>
      <c r="AA73">
        <f t="shared" si="28"/>
        <v>0</v>
      </c>
      <c r="AB73">
        <f t="shared" si="30"/>
        <v>0</v>
      </c>
      <c r="AC73">
        <f t="shared" si="31"/>
        <v>0</v>
      </c>
      <c r="AD73"/>
      <c r="AE73"/>
      <c r="AF73"/>
      <c r="AG73"/>
      <c r="AH73"/>
      <c r="AI73"/>
    </row>
    <row r="74" spans="1:35">
      <c r="A74" t="str">
        <f>IF(Tabela3[[#This Row],[GOL CASA]]&lt;&gt;"",Tabela3[[#This Row],[TIME CASA]],"")</f>
        <v>Brest</v>
      </c>
      <c r="B74" t="str">
        <f>IF(Tabela3[[#This Row],[GOL FORA]]&lt;&gt;"",Tabela3[[#This Row],[TIME FORA]],"")</f>
        <v>Montpellier</v>
      </c>
      <c r="D74">
        <f t="shared" si="19"/>
        <v>0</v>
      </c>
      <c r="F74" t="str">
        <f t="shared" si="29"/>
        <v/>
      </c>
      <c r="G74" t="str">
        <f t="shared" si="20"/>
        <v/>
      </c>
      <c r="R74" t="str">
        <f>IFERROR(INDEX(JOGOS!$C$1:$P$16905,$G74,11),"")</f>
        <v/>
      </c>
      <c r="S74" t="str">
        <f>IFERROR(INDEX(JOGOS!$C$1:$P$16905,$G74,12),"")</f>
        <v/>
      </c>
      <c r="T74">
        <f t="shared" si="21"/>
        <v>0</v>
      </c>
      <c r="U74">
        <f t="shared" si="22"/>
        <v>0</v>
      </c>
      <c r="V74">
        <f t="shared" si="23"/>
        <v>0</v>
      </c>
      <c r="W74">
        <f t="shared" si="24"/>
        <v>0</v>
      </c>
      <c r="X74">
        <f t="shared" si="25"/>
        <v>0</v>
      </c>
      <c r="Y74">
        <f t="shared" si="26"/>
        <v>0</v>
      </c>
      <c r="Z74">
        <f t="shared" si="27"/>
        <v>0</v>
      </c>
      <c r="AA74">
        <f t="shared" si="28"/>
        <v>0</v>
      </c>
      <c r="AB74">
        <f t="shared" si="30"/>
        <v>0</v>
      </c>
      <c r="AC74">
        <f t="shared" si="31"/>
        <v>0</v>
      </c>
      <c r="AD74"/>
      <c r="AE74"/>
      <c r="AF74"/>
      <c r="AG74"/>
      <c r="AH74"/>
      <c r="AI74"/>
    </row>
    <row r="75" spans="1:35">
      <c r="A75" t="str">
        <f>IF(Tabela3[[#This Row],[GOL CASA]]&lt;&gt;"",Tabela3[[#This Row],[TIME CASA]],"")</f>
        <v>Troyes</v>
      </c>
      <c r="B75" t="str">
        <f>IF(Tabela3[[#This Row],[GOL FORA]]&lt;&gt;"",Tabela3[[#This Row],[TIME FORA]],"")</f>
        <v>Angers SCO</v>
      </c>
      <c r="D75">
        <f t="shared" si="19"/>
        <v>0</v>
      </c>
      <c r="F75" t="str">
        <f t="shared" si="29"/>
        <v/>
      </c>
      <c r="G75" t="str">
        <f t="shared" si="20"/>
        <v/>
      </c>
      <c r="R75" t="str">
        <f>IFERROR(INDEX(JOGOS!$C$1:$P$16905,$G75,11),"")</f>
        <v/>
      </c>
      <c r="S75" t="str">
        <f>IFERROR(INDEX(JOGOS!$C$1:$P$16905,$G75,12),"")</f>
        <v/>
      </c>
      <c r="T75">
        <f t="shared" si="21"/>
        <v>0</v>
      </c>
      <c r="U75">
        <f t="shared" si="22"/>
        <v>0</v>
      </c>
      <c r="V75">
        <f t="shared" si="23"/>
        <v>0</v>
      </c>
      <c r="W75">
        <f t="shared" si="24"/>
        <v>0</v>
      </c>
      <c r="X75">
        <f t="shared" si="25"/>
        <v>0</v>
      </c>
      <c r="Y75">
        <f t="shared" si="26"/>
        <v>0</v>
      </c>
      <c r="Z75">
        <f t="shared" si="27"/>
        <v>0</v>
      </c>
      <c r="AA75">
        <f t="shared" si="28"/>
        <v>0</v>
      </c>
      <c r="AB75">
        <f t="shared" si="30"/>
        <v>0</v>
      </c>
      <c r="AC75">
        <f t="shared" si="31"/>
        <v>0</v>
      </c>
      <c r="AD75"/>
      <c r="AE75"/>
      <c r="AF75"/>
      <c r="AG75"/>
      <c r="AH75"/>
      <c r="AI75"/>
    </row>
    <row r="76" spans="1:35">
      <c r="A76" t="str">
        <f>IF(Tabela3[[#This Row],[GOL CASA]]&lt;&gt;"",Tabela3[[#This Row],[TIME CASA]],"")</f>
        <v>Aston Villa</v>
      </c>
      <c r="B76" t="str">
        <f>IF(Tabela3[[#This Row],[GOL FORA]]&lt;&gt;"",Tabela3[[#This Row],[TIME FORA]],"")</f>
        <v>West Ham United</v>
      </c>
      <c r="D76">
        <f t="shared" si="19"/>
        <v>0</v>
      </c>
      <c r="F76" t="str">
        <f t="shared" si="29"/>
        <v/>
      </c>
      <c r="G76" t="str">
        <f t="shared" si="20"/>
        <v/>
      </c>
      <c r="R76" t="str">
        <f>IFERROR(INDEX(JOGOS!$C$1:$P$16905,$G76,11),"")</f>
        <v/>
      </c>
      <c r="S76" t="str">
        <f>IFERROR(INDEX(JOGOS!$C$1:$P$16905,$G76,12),"")</f>
        <v/>
      </c>
      <c r="T76">
        <f t="shared" si="21"/>
        <v>0</v>
      </c>
      <c r="U76">
        <f t="shared" si="22"/>
        <v>0</v>
      </c>
      <c r="V76">
        <f t="shared" si="23"/>
        <v>0</v>
      </c>
      <c r="W76">
        <f t="shared" si="24"/>
        <v>0</v>
      </c>
      <c r="X76">
        <f t="shared" si="25"/>
        <v>0</v>
      </c>
      <c r="Y76">
        <f t="shared" si="26"/>
        <v>0</v>
      </c>
      <c r="Z76">
        <f t="shared" si="27"/>
        <v>0</v>
      </c>
      <c r="AA76">
        <f t="shared" si="28"/>
        <v>0</v>
      </c>
      <c r="AB76">
        <f t="shared" si="30"/>
        <v>0</v>
      </c>
      <c r="AC76">
        <f t="shared" si="31"/>
        <v>0</v>
      </c>
      <c r="AD76"/>
      <c r="AE76"/>
      <c r="AF76"/>
      <c r="AG76"/>
      <c r="AH76"/>
      <c r="AI76"/>
    </row>
    <row r="77" spans="1:35">
      <c r="A77" t="str">
        <f>IF(Tabela3[[#This Row],[GOL CASA]]&lt;&gt;"",Tabela3[[#This Row],[TIME CASA]],"")</f>
        <v>Wolverhampton Wanderers</v>
      </c>
      <c r="B77" t="str">
        <f>IF(Tabela3[[#This Row],[GOL FORA]]&lt;&gt;"",Tabela3[[#This Row],[TIME FORA]],"")</f>
        <v>Newcastle United</v>
      </c>
      <c r="D77">
        <f t="shared" si="19"/>
        <v>0</v>
      </c>
      <c r="F77" t="str">
        <f t="shared" si="29"/>
        <v/>
      </c>
      <c r="G77" t="str">
        <f t="shared" si="20"/>
        <v/>
      </c>
      <c r="R77" t="str">
        <f>IFERROR(INDEX(JOGOS!$C$1:$P$16905,$G77,11),"")</f>
        <v/>
      </c>
      <c r="S77" t="str">
        <f>IFERROR(INDEX(JOGOS!$C$1:$P$16905,$G77,12),"")</f>
        <v/>
      </c>
      <c r="T77">
        <f t="shared" si="21"/>
        <v>0</v>
      </c>
      <c r="U77">
        <f t="shared" si="22"/>
        <v>0</v>
      </c>
      <c r="V77">
        <f t="shared" si="23"/>
        <v>0</v>
      </c>
      <c r="W77">
        <f t="shared" si="24"/>
        <v>0</v>
      </c>
      <c r="X77">
        <f t="shared" si="25"/>
        <v>0</v>
      </c>
      <c r="Y77">
        <f t="shared" si="26"/>
        <v>0</v>
      </c>
      <c r="Z77">
        <f t="shared" si="27"/>
        <v>0</v>
      </c>
      <c r="AA77">
        <f t="shared" si="28"/>
        <v>0</v>
      </c>
      <c r="AB77">
        <f t="shared" si="30"/>
        <v>0</v>
      </c>
      <c r="AC77">
        <f t="shared" si="31"/>
        <v>0</v>
      </c>
      <c r="AD77"/>
      <c r="AE77"/>
      <c r="AF77"/>
      <c r="AG77"/>
      <c r="AH77"/>
      <c r="AI77"/>
    </row>
    <row r="78" spans="1:35">
      <c r="A78" t="str">
        <f>IF(Tabela3[[#This Row],[GOL CASA]]&lt;&gt;"",Tabela3[[#This Row],[TIME CASA]],"")</f>
        <v>Reims</v>
      </c>
      <c r="B78" t="str">
        <f>IF(Tabela3[[#This Row],[GOL FORA]]&lt;&gt;"",Tabela3[[#This Row],[TIME FORA]],"")</f>
        <v>Olympique Lyonnais</v>
      </c>
      <c r="D78">
        <f t="shared" si="19"/>
        <v>0</v>
      </c>
      <c r="F78" t="str">
        <f t="shared" si="29"/>
        <v/>
      </c>
      <c r="G78" t="str">
        <f t="shared" si="20"/>
        <v/>
      </c>
      <c r="R78" t="str">
        <f>IFERROR(INDEX(JOGOS!$C$1:$P$16905,$G78,11),"")</f>
        <v/>
      </c>
      <c r="S78" t="str">
        <f>IFERROR(INDEX(JOGOS!$C$1:$P$16905,$G78,12),"")</f>
        <v/>
      </c>
      <c r="T78">
        <f t="shared" si="21"/>
        <v>0</v>
      </c>
      <c r="U78">
        <f t="shared" si="22"/>
        <v>0</v>
      </c>
      <c r="V78">
        <f t="shared" si="23"/>
        <v>0</v>
      </c>
      <c r="W78">
        <f t="shared" si="24"/>
        <v>0</v>
      </c>
      <c r="X78">
        <f t="shared" si="25"/>
        <v>0</v>
      </c>
      <c r="Y78">
        <f t="shared" si="26"/>
        <v>0</v>
      </c>
      <c r="Z78">
        <f t="shared" si="27"/>
        <v>0</v>
      </c>
      <c r="AA78">
        <f t="shared" si="28"/>
        <v>0</v>
      </c>
      <c r="AB78">
        <f t="shared" si="30"/>
        <v>0</v>
      </c>
      <c r="AC78">
        <f t="shared" si="31"/>
        <v>0</v>
      </c>
      <c r="AD78"/>
      <c r="AE78"/>
      <c r="AF78"/>
      <c r="AG78"/>
      <c r="AH78"/>
      <c r="AI78"/>
    </row>
    <row r="79" spans="1:35">
      <c r="A79" t="str">
        <f>IF(Tabela3[[#This Row],[GOL CASA]]&lt;&gt;"",Tabela3[[#This Row],[TIME CASA]],"")</f>
        <v>Nottingham Forest</v>
      </c>
      <c r="B79" t="str">
        <f>IF(Tabela3[[#This Row],[GOL FORA]]&lt;&gt;"",Tabela3[[#This Row],[TIME FORA]],"")</f>
        <v>Tottenham Hotspur</v>
      </c>
      <c r="D79">
        <f t="shared" si="19"/>
        <v>0</v>
      </c>
      <c r="F79" t="str">
        <f t="shared" si="29"/>
        <v/>
      </c>
      <c r="G79" t="str">
        <f t="shared" si="20"/>
        <v/>
      </c>
      <c r="R79" t="str">
        <f>IFERROR(INDEX(JOGOS!$C$1:$P$16905,$G79,11),"")</f>
        <v/>
      </c>
      <c r="S79" t="str">
        <f>IFERROR(INDEX(JOGOS!$C$1:$P$16905,$G79,12),"")</f>
        <v/>
      </c>
      <c r="T79">
        <f t="shared" si="21"/>
        <v>0</v>
      </c>
      <c r="U79">
        <f t="shared" si="22"/>
        <v>0</v>
      </c>
      <c r="V79">
        <f t="shared" si="23"/>
        <v>0</v>
      </c>
      <c r="W79">
        <f t="shared" si="24"/>
        <v>0</v>
      </c>
      <c r="X79">
        <f t="shared" si="25"/>
        <v>0</v>
      </c>
      <c r="Y79">
        <f t="shared" si="26"/>
        <v>0</v>
      </c>
      <c r="Z79">
        <f t="shared" si="27"/>
        <v>0</v>
      </c>
      <c r="AA79">
        <f t="shared" si="28"/>
        <v>0</v>
      </c>
      <c r="AB79">
        <f t="shared" si="30"/>
        <v>0</v>
      </c>
      <c r="AC79">
        <f t="shared" si="31"/>
        <v>0</v>
      </c>
      <c r="AD79"/>
      <c r="AE79"/>
      <c r="AF79"/>
      <c r="AG79"/>
      <c r="AH79"/>
      <c r="AI79"/>
    </row>
    <row r="80" spans="1:35">
      <c r="A80" t="str">
        <f>IF(Tabela3[[#This Row],[GOL CASA]]&lt;&gt;"",Tabela3[[#This Row],[TIME CASA]],"")</f>
        <v>PSG</v>
      </c>
      <c r="B80" t="str">
        <f>IF(Tabela3[[#This Row],[GOL FORA]]&lt;&gt;"",Tabela3[[#This Row],[TIME FORA]],"")</f>
        <v>Monaco</v>
      </c>
      <c r="D80">
        <f t="shared" si="19"/>
        <v>0</v>
      </c>
      <c r="F80" t="str">
        <f t="shared" si="29"/>
        <v/>
      </c>
      <c r="G80" t="str">
        <f t="shared" si="20"/>
        <v/>
      </c>
      <c r="R80" t="str">
        <f>IFERROR(INDEX(JOGOS!$C$1:$P$16905,$G80,11),"")</f>
        <v/>
      </c>
      <c r="S80" t="str">
        <f>IFERROR(INDEX(JOGOS!$C$1:$P$16905,$G80,12),"")</f>
        <v/>
      </c>
      <c r="T80">
        <f t="shared" si="21"/>
        <v>0</v>
      </c>
      <c r="U80">
        <f t="shared" si="22"/>
        <v>0</v>
      </c>
      <c r="V80">
        <f t="shared" si="23"/>
        <v>0</v>
      </c>
      <c r="W80">
        <f t="shared" si="24"/>
        <v>0</v>
      </c>
      <c r="X80">
        <f t="shared" si="25"/>
        <v>0</v>
      </c>
      <c r="Y80">
        <f t="shared" si="26"/>
        <v>0</v>
      </c>
      <c r="Z80">
        <f t="shared" si="27"/>
        <v>0</v>
      </c>
      <c r="AA80">
        <f t="shared" si="28"/>
        <v>0</v>
      </c>
      <c r="AB80">
        <f t="shared" si="30"/>
        <v>0</v>
      </c>
      <c r="AC80">
        <f t="shared" si="31"/>
        <v>0</v>
      </c>
      <c r="AD80"/>
      <c r="AE80"/>
      <c r="AF80"/>
      <c r="AG80"/>
      <c r="AH80"/>
      <c r="AI80"/>
    </row>
    <row r="81" spans="1:35">
      <c r="A81" t="str">
        <f>IF(Tabela3[[#This Row],[GOL CASA]]&lt;&gt;"",Tabela3[[#This Row],[TIME CASA]],"")</f>
        <v>Crystal Palace</v>
      </c>
      <c r="B81" t="str">
        <f>IF(Tabela3[[#This Row],[GOL FORA]]&lt;&gt;"",Tabela3[[#This Row],[TIME FORA]],"")</f>
        <v>Brentford</v>
      </c>
      <c r="D81">
        <f t="shared" si="19"/>
        <v>0</v>
      </c>
      <c r="F81" t="str">
        <f t="shared" si="29"/>
        <v/>
      </c>
      <c r="G81" t="str">
        <f t="shared" si="20"/>
        <v/>
      </c>
      <c r="R81" t="str">
        <f>IFERROR(INDEX(JOGOS!$C$1:$P$16905,$G81,11),"")</f>
        <v/>
      </c>
      <c r="S81" t="str">
        <f>IFERROR(INDEX(JOGOS!$C$1:$P$16905,$G81,12),"")</f>
        <v/>
      </c>
      <c r="T81">
        <f t="shared" si="21"/>
        <v>0</v>
      </c>
      <c r="U81">
        <f t="shared" si="22"/>
        <v>0</v>
      </c>
      <c r="V81">
        <f t="shared" si="23"/>
        <v>0</v>
      </c>
      <c r="W81">
        <f t="shared" si="24"/>
        <v>0</v>
      </c>
      <c r="X81">
        <f t="shared" si="25"/>
        <v>0</v>
      </c>
      <c r="Y81">
        <f t="shared" si="26"/>
        <v>0</v>
      </c>
      <c r="Z81">
        <f t="shared" si="27"/>
        <v>0</v>
      </c>
      <c r="AA81">
        <f t="shared" si="28"/>
        <v>0</v>
      </c>
      <c r="AB81">
        <f t="shared" si="30"/>
        <v>0</v>
      </c>
      <c r="AC81">
        <f t="shared" si="31"/>
        <v>0</v>
      </c>
      <c r="AD81"/>
      <c r="AE81"/>
      <c r="AF81"/>
      <c r="AG81"/>
      <c r="AH81"/>
      <c r="AI81"/>
    </row>
    <row r="82" spans="1:35">
      <c r="A82" t="str">
        <f>IF(Tabela3[[#This Row],[GOL CASA]]&lt;&gt;"",Tabela3[[#This Row],[TIME CASA]],"")</f>
        <v>Fulham</v>
      </c>
      <c r="B82" t="str">
        <f>IF(Tabela3[[#This Row],[GOL FORA]]&lt;&gt;"",Tabela3[[#This Row],[TIME FORA]],"")</f>
        <v>Brighton &amp; Hove Albion</v>
      </c>
      <c r="D82">
        <f t="shared" si="19"/>
        <v>0</v>
      </c>
      <c r="F82" t="str">
        <f t="shared" si="29"/>
        <v/>
      </c>
      <c r="G82" t="str">
        <f t="shared" si="20"/>
        <v/>
      </c>
      <c r="R82" t="str">
        <f>IFERROR(INDEX(JOGOS!$C$1:$P$16905,$G82,11),"")</f>
        <v/>
      </c>
      <c r="S82" t="str">
        <f>IFERROR(INDEX(JOGOS!$C$1:$P$16905,$G82,12),"")</f>
        <v/>
      </c>
      <c r="T82">
        <f t="shared" si="21"/>
        <v>0</v>
      </c>
      <c r="U82">
        <f t="shared" si="22"/>
        <v>0</v>
      </c>
      <c r="V82">
        <f t="shared" si="23"/>
        <v>0</v>
      </c>
      <c r="W82">
        <f t="shared" si="24"/>
        <v>0</v>
      </c>
      <c r="X82">
        <f t="shared" si="25"/>
        <v>0</v>
      </c>
      <c r="Y82">
        <f t="shared" si="26"/>
        <v>0</v>
      </c>
      <c r="Z82">
        <f t="shared" si="27"/>
        <v>0</v>
      </c>
      <c r="AA82">
        <f t="shared" si="28"/>
        <v>0</v>
      </c>
      <c r="AB82">
        <f t="shared" si="30"/>
        <v>0</v>
      </c>
      <c r="AC82">
        <f t="shared" si="31"/>
        <v>0</v>
      </c>
      <c r="AD82"/>
      <c r="AE82"/>
      <c r="AF82"/>
      <c r="AG82"/>
      <c r="AH82"/>
      <c r="AI82"/>
    </row>
    <row r="83" spans="1:35">
      <c r="A83" t="str">
        <f>IF(Tabela3[[#This Row],[GOL CASA]]&lt;&gt;"",Tabela3[[#This Row],[TIME CASA]],"")</f>
        <v>Southampton</v>
      </c>
      <c r="B83" t="str">
        <f>IF(Tabela3[[#This Row],[GOL FORA]]&lt;&gt;"",Tabela3[[#This Row],[TIME FORA]],"")</f>
        <v>Chelsea</v>
      </c>
      <c r="D83">
        <f t="shared" si="19"/>
        <v>0</v>
      </c>
      <c r="F83" t="str">
        <f t="shared" si="29"/>
        <v/>
      </c>
      <c r="G83" t="str">
        <f t="shared" si="20"/>
        <v/>
      </c>
      <c r="R83" t="str">
        <f>IFERROR(INDEX(JOGOS!$C$1:$P$16905,$G83,11),"")</f>
        <v/>
      </c>
      <c r="S83" t="str">
        <f>IFERROR(INDEX(JOGOS!$C$1:$P$16905,$G83,12),"")</f>
        <v/>
      </c>
      <c r="T83">
        <f t="shared" si="21"/>
        <v>0</v>
      </c>
      <c r="U83">
        <f t="shared" si="22"/>
        <v>0</v>
      </c>
      <c r="V83">
        <f t="shared" si="23"/>
        <v>0</v>
      </c>
      <c r="W83">
        <f t="shared" si="24"/>
        <v>0</v>
      </c>
      <c r="X83">
        <f t="shared" si="25"/>
        <v>0</v>
      </c>
      <c r="Y83">
        <f t="shared" si="26"/>
        <v>0</v>
      </c>
      <c r="Z83">
        <f t="shared" si="27"/>
        <v>0</v>
      </c>
      <c r="AA83">
        <f t="shared" si="28"/>
        <v>0</v>
      </c>
      <c r="AB83">
        <f t="shared" si="30"/>
        <v>0</v>
      </c>
      <c r="AC83">
        <f t="shared" si="31"/>
        <v>0</v>
      </c>
      <c r="AD83"/>
      <c r="AE83"/>
      <c r="AF83"/>
      <c r="AG83"/>
      <c r="AH83"/>
      <c r="AI83"/>
    </row>
    <row r="84" spans="1:35">
      <c r="A84" t="str">
        <f>IF(Tabela3[[#This Row],[GOL CASA]]&lt;&gt;"",Tabela3[[#This Row],[TIME CASA]],"")</f>
        <v>Leeds United</v>
      </c>
      <c r="B84" t="str">
        <f>IF(Tabela3[[#This Row],[GOL FORA]]&lt;&gt;"",Tabela3[[#This Row],[TIME FORA]],"")</f>
        <v>Everton</v>
      </c>
      <c r="D84">
        <f t="shared" si="19"/>
        <v>0</v>
      </c>
      <c r="F84" t="str">
        <f t="shared" si="29"/>
        <v/>
      </c>
      <c r="G84" t="str">
        <f t="shared" si="20"/>
        <v/>
      </c>
      <c r="R84" t="str">
        <f>IFERROR(INDEX(JOGOS!$C$1:$P$16905,$G84,11),"")</f>
        <v/>
      </c>
      <c r="S84" t="str">
        <f>IFERROR(INDEX(JOGOS!$C$1:$P$16905,$G84,12),"")</f>
        <v/>
      </c>
      <c r="T84">
        <f t="shared" si="21"/>
        <v>0</v>
      </c>
      <c r="U84">
        <f t="shared" si="22"/>
        <v>0</v>
      </c>
      <c r="V84">
        <f t="shared" si="23"/>
        <v>0</v>
      </c>
      <c r="W84">
        <f t="shared" si="24"/>
        <v>0</v>
      </c>
      <c r="X84">
        <f t="shared" si="25"/>
        <v>0</v>
      </c>
      <c r="Y84">
        <f t="shared" si="26"/>
        <v>0</v>
      </c>
      <c r="Z84">
        <f t="shared" si="27"/>
        <v>0</v>
      </c>
      <c r="AA84">
        <f t="shared" si="28"/>
        <v>0</v>
      </c>
      <c r="AB84">
        <f t="shared" si="30"/>
        <v>0</v>
      </c>
      <c r="AC84">
        <f t="shared" si="31"/>
        <v>0</v>
      </c>
      <c r="AD84"/>
      <c r="AE84"/>
      <c r="AF84"/>
      <c r="AG84"/>
      <c r="AH84"/>
      <c r="AI84"/>
    </row>
    <row r="85" spans="1:35">
      <c r="A85" t="str">
        <f>IF(Tabela3[[#This Row],[GOL CASA]]&lt;&gt;"",Tabela3[[#This Row],[TIME CASA]],"")</f>
        <v>Monaco</v>
      </c>
      <c r="B85" t="str">
        <f>IF(Tabela3[[#This Row],[GOL FORA]]&lt;&gt;"",Tabela3[[#This Row],[TIME FORA]],"")</f>
        <v>Troyes</v>
      </c>
      <c r="D85">
        <f t="shared" si="19"/>
        <v>0</v>
      </c>
      <c r="F85" t="str">
        <f t="shared" si="29"/>
        <v/>
      </c>
      <c r="G85" t="str">
        <f t="shared" si="20"/>
        <v/>
      </c>
      <c r="R85" t="str">
        <f>IFERROR(INDEX(JOGOS!$C$1:$P$16905,$G85,11),"")</f>
        <v/>
      </c>
      <c r="S85" t="str">
        <f>IFERROR(INDEX(JOGOS!$C$1:$P$16905,$G85,12),"")</f>
        <v/>
      </c>
      <c r="T85">
        <f t="shared" si="21"/>
        <v>0</v>
      </c>
      <c r="U85">
        <f t="shared" si="22"/>
        <v>0</v>
      </c>
      <c r="V85">
        <f t="shared" si="23"/>
        <v>0</v>
      </c>
      <c r="W85">
        <f t="shared" si="24"/>
        <v>0</v>
      </c>
      <c r="X85">
        <f t="shared" si="25"/>
        <v>0</v>
      </c>
      <c r="Y85">
        <f t="shared" si="26"/>
        <v>0</v>
      </c>
      <c r="Z85">
        <f t="shared" si="27"/>
        <v>0</v>
      </c>
      <c r="AA85">
        <f t="shared" si="28"/>
        <v>0</v>
      </c>
      <c r="AB85">
        <f t="shared" si="30"/>
        <v>0</v>
      </c>
      <c r="AC85">
        <f t="shared" si="31"/>
        <v>0</v>
      </c>
      <c r="AD85"/>
      <c r="AE85"/>
      <c r="AF85"/>
      <c r="AG85"/>
      <c r="AH85"/>
      <c r="AI85"/>
    </row>
    <row r="86" spans="1:35">
      <c r="A86" t="str">
        <f>IF(Tabela3[[#This Row],[GOL CASA]]&lt;&gt;"",Tabela3[[#This Row],[TIME CASA]],"")</f>
        <v>Angers SCO</v>
      </c>
      <c r="B86" t="str">
        <f>IF(Tabela3[[#This Row],[GOL FORA]]&lt;&gt;"",Tabela3[[#This Row],[TIME FORA]],"")</f>
        <v>Reims</v>
      </c>
      <c r="D86">
        <f t="shared" si="19"/>
        <v>0</v>
      </c>
      <c r="F86" t="str">
        <f t="shared" si="29"/>
        <v/>
      </c>
      <c r="G86" t="str">
        <f t="shared" si="20"/>
        <v/>
      </c>
      <c r="R86" t="str">
        <f>IFERROR(INDEX(JOGOS!$C$1:$P$16905,$G86,11),"")</f>
        <v/>
      </c>
      <c r="S86" t="str">
        <f>IFERROR(INDEX(JOGOS!$C$1:$P$16905,$G86,12),"")</f>
        <v/>
      </c>
      <c r="T86">
        <f t="shared" si="21"/>
        <v>0</v>
      </c>
      <c r="U86">
        <f t="shared" si="22"/>
        <v>0</v>
      </c>
      <c r="V86">
        <f t="shared" si="23"/>
        <v>0</v>
      </c>
      <c r="W86">
        <f t="shared" si="24"/>
        <v>0</v>
      </c>
      <c r="X86">
        <f t="shared" si="25"/>
        <v>0</v>
      </c>
      <c r="Y86">
        <f t="shared" si="26"/>
        <v>0</v>
      </c>
      <c r="Z86">
        <f t="shared" si="27"/>
        <v>0</v>
      </c>
      <c r="AA86">
        <f t="shared" si="28"/>
        <v>0</v>
      </c>
      <c r="AB86">
        <f t="shared" si="30"/>
        <v>0</v>
      </c>
      <c r="AC86">
        <f t="shared" si="31"/>
        <v>0</v>
      </c>
      <c r="AD86"/>
      <c r="AE86"/>
      <c r="AF86"/>
      <c r="AG86"/>
      <c r="AH86"/>
      <c r="AI86"/>
    </row>
    <row r="87" spans="1:35">
      <c r="A87" t="str">
        <f>IF(Tabela3[[#This Row],[GOL CASA]]&lt;&gt;"",Tabela3[[#This Row],[TIME CASA]],"")</f>
        <v>Montpellier</v>
      </c>
      <c r="B87" t="str">
        <f>IF(Tabela3[[#This Row],[GOL FORA]]&lt;&gt;"",Tabela3[[#This Row],[TIME FORA]],"")</f>
        <v>Ajaccio</v>
      </c>
      <c r="D87">
        <f t="shared" si="19"/>
        <v>0</v>
      </c>
      <c r="F87" t="str">
        <f t="shared" si="29"/>
        <v/>
      </c>
      <c r="G87" t="str">
        <f t="shared" si="20"/>
        <v/>
      </c>
      <c r="R87" t="str">
        <f>IFERROR(INDEX(JOGOS!$C$1:$P$16905,$G87,11),"")</f>
        <v/>
      </c>
      <c r="S87" t="str">
        <f>IFERROR(INDEX(JOGOS!$C$1:$P$16905,$G87,12),"")</f>
        <v/>
      </c>
      <c r="T87">
        <f t="shared" si="21"/>
        <v>0</v>
      </c>
      <c r="U87">
        <f t="shared" si="22"/>
        <v>0</v>
      </c>
      <c r="V87">
        <f t="shared" si="23"/>
        <v>0</v>
      </c>
      <c r="W87">
        <f t="shared" si="24"/>
        <v>0</v>
      </c>
      <c r="X87">
        <f t="shared" si="25"/>
        <v>0</v>
      </c>
      <c r="Y87">
        <f t="shared" si="26"/>
        <v>0</v>
      </c>
      <c r="Z87">
        <f t="shared" si="27"/>
        <v>0</v>
      </c>
      <c r="AA87">
        <f t="shared" si="28"/>
        <v>0</v>
      </c>
      <c r="AB87">
        <f t="shared" si="30"/>
        <v>0</v>
      </c>
      <c r="AC87">
        <f t="shared" si="31"/>
        <v>0</v>
      </c>
      <c r="AD87"/>
      <c r="AE87"/>
      <c r="AF87"/>
      <c r="AG87"/>
      <c r="AH87"/>
      <c r="AI87"/>
    </row>
    <row r="88" spans="1:35">
      <c r="A88" t="str">
        <f>IF(Tabela3[[#This Row],[GOL CASA]]&lt;&gt;"",Tabela3[[#This Row],[TIME CASA]],"")</f>
        <v>Olympique Lyonnais</v>
      </c>
      <c r="B88" t="str">
        <f>IF(Tabela3[[#This Row],[GOL FORA]]&lt;&gt;"",Tabela3[[#This Row],[TIME FORA]],"")</f>
        <v>Auxerre</v>
      </c>
      <c r="D88">
        <f t="shared" si="19"/>
        <v>0</v>
      </c>
      <c r="F88" t="str">
        <f t="shared" si="29"/>
        <v/>
      </c>
      <c r="G88" t="str">
        <f t="shared" si="20"/>
        <v/>
      </c>
      <c r="R88" t="str">
        <f>IFERROR(INDEX(JOGOS!$C$1:$P$16905,$G88,11),"")</f>
        <v/>
      </c>
      <c r="S88" t="str">
        <f>IFERROR(INDEX(JOGOS!$C$1:$P$16905,$G88,12),"")</f>
        <v/>
      </c>
      <c r="T88">
        <f t="shared" si="21"/>
        <v>0</v>
      </c>
      <c r="U88">
        <f t="shared" si="22"/>
        <v>0</v>
      </c>
      <c r="V88">
        <f t="shared" si="23"/>
        <v>0</v>
      </c>
      <c r="W88">
        <f t="shared" si="24"/>
        <v>0</v>
      </c>
      <c r="X88">
        <f t="shared" si="25"/>
        <v>0</v>
      </c>
      <c r="Y88">
        <f t="shared" si="26"/>
        <v>0</v>
      </c>
      <c r="Z88">
        <f t="shared" si="27"/>
        <v>0</v>
      </c>
      <c r="AA88">
        <f t="shared" si="28"/>
        <v>0</v>
      </c>
      <c r="AB88">
        <f t="shared" si="30"/>
        <v>0</v>
      </c>
      <c r="AC88">
        <f t="shared" si="31"/>
        <v>0</v>
      </c>
      <c r="AD88"/>
      <c r="AE88"/>
      <c r="AF88"/>
      <c r="AG88"/>
      <c r="AH88"/>
      <c r="AI88"/>
    </row>
    <row r="89" spans="1:35">
      <c r="A89" t="str">
        <f>IF(Tabela3[[#This Row],[GOL CASA]]&lt;&gt;"",Tabela3[[#This Row],[TIME CASA]],"")</f>
        <v>Strasbourg</v>
      </c>
      <c r="B89" t="str">
        <f>IF(Tabela3[[#This Row],[GOL FORA]]&lt;&gt;"",Tabela3[[#This Row],[TIME FORA]],"")</f>
        <v>Nantes</v>
      </c>
      <c r="D89">
        <f t="shared" si="19"/>
        <v>0</v>
      </c>
      <c r="F89" t="str">
        <f t="shared" si="29"/>
        <v/>
      </c>
      <c r="G89" t="str">
        <f t="shared" si="20"/>
        <v/>
      </c>
      <c r="R89" t="str">
        <f>IFERROR(INDEX(JOGOS!$C$1:$P$16905,$G89,11),"")</f>
        <v/>
      </c>
      <c r="S89" t="str">
        <f>IFERROR(INDEX(JOGOS!$C$1:$P$16905,$G89,12),"")</f>
        <v/>
      </c>
      <c r="T89">
        <f t="shared" si="21"/>
        <v>0</v>
      </c>
      <c r="U89">
        <f t="shared" si="22"/>
        <v>0</v>
      </c>
      <c r="V89">
        <f t="shared" si="23"/>
        <v>0</v>
      </c>
      <c r="W89">
        <f t="shared" si="24"/>
        <v>0</v>
      </c>
      <c r="X89">
        <f t="shared" si="25"/>
        <v>0</v>
      </c>
      <c r="Y89">
        <f t="shared" si="26"/>
        <v>0</v>
      </c>
      <c r="Z89">
        <f t="shared" si="27"/>
        <v>0</v>
      </c>
      <c r="AA89">
        <f t="shared" si="28"/>
        <v>0</v>
      </c>
      <c r="AB89">
        <f t="shared" si="30"/>
        <v>0</v>
      </c>
      <c r="AC89">
        <f t="shared" si="31"/>
        <v>0</v>
      </c>
      <c r="AD89"/>
      <c r="AE89"/>
      <c r="AF89"/>
      <c r="AG89"/>
      <c r="AH89"/>
      <c r="AI89"/>
    </row>
    <row r="90" spans="1:35">
      <c r="A90" t="str">
        <f>IF(Tabela3[[#This Row],[GOL CASA]]&lt;&gt;"",Tabela3[[#This Row],[TIME CASA]],"")</f>
        <v>AFC Bournemouth</v>
      </c>
      <c r="B90" t="str">
        <f>IF(Tabela3[[#This Row],[GOL FORA]]&lt;&gt;"",Tabela3[[#This Row],[TIME FORA]],"")</f>
        <v>Wolverhampton Wanderers</v>
      </c>
      <c r="D90">
        <f t="shared" si="19"/>
        <v>0</v>
      </c>
      <c r="F90" t="str">
        <f t="shared" si="29"/>
        <v/>
      </c>
      <c r="G90" t="str">
        <f t="shared" si="20"/>
        <v/>
      </c>
      <c r="R90" t="str">
        <f>IFERROR(INDEX(JOGOS!$C$1:$P$16905,$G90,11),"")</f>
        <v/>
      </c>
      <c r="S90" t="str">
        <f>IFERROR(INDEX(JOGOS!$C$1:$P$16905,$G90,12),"")</f>
        <v/>
      </c>
      <c r="T90">
        <f t="shared" si="21"/>
        <v>0</v>
      </c>
      <c r="U90">
        <f t="shared" si="22"/>
        <v>0</v>
      </c>
      <c r="V90">
        <f t="shared" si="23"/>
        <v>0</v>
      </c>
      <c r="W90">
        <f t="shared" si="24"/>
        <v>0</v>
      </c>
      <c r="X90">
        <f t="shared" si="25"/>
        <v>0</v>
      </c>
      <c r="Y90">
        <f t="shared" si="26"/>
        <v>0</v>
      </c>
      <c r="Z90">
        <f t="shared" si="27"/>
        <v>0</v>
      </c>
      <c r="AA90">
        <f t="shared" si="28"/>
        <v>0</v>
      </c>
      <c r="AB90">
        <f t="shared" si="30"/>
        <v>0</v>
      </c>
      <c r="AC90">
        <f t="shared" si="31"/>
        <v>0</v>
      </c>
      <c r="AD90"/>
      <c r="AE90"/>
      <c r="AF90"/>
      <c r="AG90"/>
      <c r="AH90"/>
      <c r="AI90"/>
    </row>
    <row r="91" spans="1:35">
      <c r="A91" t="str">
        <f>IF(Tabela3[[#This Row],[GOL CASA]]&lt;&gt;"",Tabela3[[#This Row],[TIME CASA]],"")</f>
        <v>Arsenal</v>
      </c>
      <c r="B91" t="str">
        <f>IF(Tabela3[[#This Row],[GOL FORA]]&lt;&gt;"",Tabela3[[#This Row],[TIME FORA]],"")</f>
        <v>Aston Villa</v>
      </c>
      <c r="D91">
        <f t="shared" si="19"/>
        <v>0</v>
      </c>
      <c r="F91" t="str">
        <f t="shared" si="29"/>
        <v/>
      </c>
      <c r="G91" t="str">
        <f t="shared" si="20"/>
        <v/>
      </c>
      <c r="R91" t="str">
        <f>IFERROR(INDEX(JOGOS!$C$1:$P$16905,$G91,11),"")</f>
        <v/>
      </c>
      <c r="S91" t="str">
        <f>IFERROR(INDEX(JOGOS!$C$1:$P$16905,$G91,12),"")</f>
        <v/>
      </c>
      <c r="T91">
        <f t="shared" si="21"/>
        <v>0</v>
      </c>
      <c r="U91">
        <f t="shared" si="22"/>
        <v>0</v>
      </c>
      <c r="V91">
        <f t="shared" si="23"/>
        <v>0</v>
      </c>
      <c r="W91">
        <f t="shared" si="24"/>
        <v>0</v>
      </c>
      <c r="X91">
        <f t="shared" si="25"/>
        <v>0</v>
      </c>
      <c r="Y91">
        <f t="shared" si="26"/>
        <v>0</v>
      </c>
      <c r="Z91">
        <f t="shared" si="27"/>
        <v>0</v>
      </c>
      <c r="AA91">
        <f t="shared" si="28"/>
        <v>0</v>
      </c>
      <c r="AB91">
        <f t="shared" si="30"/>
        <v>0</v>
      </c>
      <c r="AC91">
        <f t="shared" si="31"/>
        <v>0</v>
      </c>
      <c r="AD91"/>
      <c r="AE91"/>
      <c r="AF91"/>
      <c r="AG91"/>
      <c r="AH91"/>
      <c r="AI91"/>
    </row>
    <row r="92" spans="1:35">
      <c r="A92" t="str">
        <f>IF(Tabela3[[#This Row],[GOL CASA]]&lt;&gt;"",Tabela3[[#This Row],[TIME CASA]],"")</f>
        <v>Manchester City</v>
      </c>
      <c r="B92" t="str">
        <f>IF(Tabela3[[#This Row],[GOL FORA]]&lt;&gt;"",Tabela3[[#This Row],[TIME FORA]],"")</f>
        <v>Nottingham Forest</v>
      </c>
      <c r="D92">
        <f t="shared" si="19"/>
        <v>0</v>
      </c>
      <c r="F92" t="str">
        <f t="shared" si="29"/>
        <v/>
      </c>
      <c r="G92" t="str">
        <f t="shared" si="20"/>
        <v/>
      </c>
      <c r="R92" t="str">
        <f>IFERROR(INDEX(JOGOS!$C$1:$P$16905,$G92,11),"")</f>
        <v/>
      </c>
      <c r="S92" t="str">
        <f>IFERROR(INDEX(JOGOS!$C$1:$P$16905,$G92,12),"")</f>
        <v/>
      </c>
      <c r="T92">
        <f t="shared" si="21"/>
        <v>0</v>
      </c>
      <c r="U92">
        <f t="shared" si="22"/>
        <v>0</v>
      </c>
      <c r="V92">
        <f t="shared" si="23"/>
        <v>0</v>
      </c>
      <c r="W92">
        <f t="shared" si="24"/>
        <v>0</v>
      </c>
      <c r="X92">
        <f t="shared" si="25"/>
        <v>0</v>
      </c>
      <c r="Y92">
        <f t="shared" si="26"/>
        <v>0</v>
      </c>
      <c r="Z92">
        <f t="shared" si="27"/>
        <v>0</v>
      </c>
      <c r="AA92">
        <f t="shared" si="28"/>
        <v>0</v>
      </c>
      <c r="AB92">
        <f t="shared" si="30"/>
        <v>0</v>
      </c>
      <c r="AC92">
        <f t="shared" si="31"/>
        <v>0</v>
      </c>
      <c r="AD92"/>
      <c r="AE92"/>
      <c r="AF92"/>
      <c r="AG92"/>
      <c r="AH92"/>
      <c r="AI92"/>
    </row>
    <row r="93" spans="1:35">
      <c r="A93" t="str">
        <f>IF(Tabela3[[#This Row],[GOL CASA]]&lt;&gt;"",Tabela3[[#This Row],[TIME CASA]],"")</f>
        <v>West Ham United</v>
      </c>
      <c r="B93" t="str">
        <f>IF(Tabela3[[#This Row],[GOL FORA]]&lt;&gt;"",Tabela3[[#This Row],[TIME FORA]],"")</f>
        <v>Tottenham Hotspur</v>
      </c>
      <c r="D93">
        <f t="shared" si="19"/>
        <v>0</v>
      </c>
      <c r="F93" t="str">
        <f t="shared" si="29"/>
        <v/>
      </c>
      <c r="G93" t="str">
        <f t="shared" si="20"/>
        <v/>
      </c>
      <c r="R93" t="str">
        <f>IFERROR(INDEX(JOGOS!$C$1:$P$16905,$G93,11),"")</f>
        <v/>
      </c>
      <c r="S93" t="str">
        <f>IFERROR(INDEX(JOGOS!$C$1:$P$16905,$G93,12),"")</f>
        <v/>
      </c>
      <c r="T93">
        <f t="shared" si="21"/>
        <v>0</v>
      </c>
      <c r="U93">
        <f t="shared" si="22"/>
        <v>0</v>
      </c>
      <c r="V93">
        <f t="shared" si="23"/>
        <v>0</v>
      </c>
      <c r="W93">
        <f t="shared" si="24"/>
        <v>0</v>
      </c>
      <c r="X93">
        <f t="shared" si="25"/>
        <v>0</v>
      </c>
      <c r="Y93">
        <f t="shared" si="26"/>
        <v>0</v>
      </c>
      <c r="Z93">
        <f t="shared" si="27"/>
        <v>0</v>
      </c>
      <c r="AA93">
        <f t="shared" si="28"/>
        <v>0</v>
      </c>
      <c r="AB93">
        <f t="shared" si="30"/>
        <v>0</v>
      </c>
      <c r="AC93">
        <f t="shared" si="31"/>
        <v>0</v>
      </c>
      <c r="AD93"/>
      <c r="AE93"/>
      <c r="AF93"/>
      <c r="AG93"/>
      <c r="AH93"/>
      <c r="AI93"/>
    </row>
    <row r="94" spans="1:35">
      <c r="A94" t="str">
        <f>IF(Tabela3[[#This Row],[GOL CASA]]&lt;&gt;"",Tabela3[[#This Row],[TIME CASA]],"")</f>
        <v>Lille</v>
      </c>
      <c r="B94" t="str">
        <f>IF(Tabela3[[#This Row],[GOL FORA]]&lt;&gt;"",Tabela3[[#This Row],[TIME FORA]],"")</f>
        <v>Nice</v>
      </c>
      <c r="D94">
        <f t="shared" si="19"/>
        <v>0</v>
      </c>
      <c r="F94" t="str">
        <f t="shared" si="29"/>
        <v/>
      </c>
      <c r="G94" t="str">
        <f t="shared" si="20"/>
        <v/>
      </c>
      <c r="R94" t="str">
        <f>IFERROR(INDEX(JOGOS!$C$1:$P$16905,$G94,11),"")</f>
        <v/>
      </c>
      <c r="S94" t="str">
        <f>IFERROR(INDEX(JOGOS!$C$1:$P$16905,$G94,12),"")</f>
        <v/>
      </c>
      <c r="T94">
        <f t="shared" si="21"/>
        <v>0</v>
      </c>
      <c r="U94">
        <f t="shared" si="22"/>
        <v>0</v>
      </c>
      <c r="V94">
        <f t="shared" si="23"/>
        <v>0</v>
      </c>
      <c r="W94">
        <f t="shared" si="24"/>
        <v>0</v>
      </c>
      <c r="X94">
        <f t="shared" si="25"/>
        <v>0</v>
      </c>
      <c r="Y94">
        <f t="shared" si="26"/>
        <v>0</v>
      </c>
      <c r="Z94">
        <f t="shared" si="27"/>
        <v>0</v>
      </c>
      <c r="AA94">
        <f t="shared" si="28"/>
        <v>0</v>
      </c>
      <c r="AB94">
        <f t="shared" si="30"/>
        <v>0</v>
      </c>
      <c r="AC94">
        <f t="shared" si="31"/>
        <v>0</v>
      </c>
      <c r="AD94"/>
      <c r="AE94"/>
      <c r="AF94"/>
      <c r="AG94"/>
      <c r="AH94"/>
      <c r="AI94"/>
    </row>
    <row r="95" spans="1:35">
      <c r="A95" t="str">
        <f>IF(Tabela3[[#This Row],[GOL CASA]]&lt;&gt;"",Tabela3[[#This Row],[TIME CASA]],"")</f>
        <v>Olympique Marseille</v>
      </c>
      <c r="B95" t="str">
        <f>IF(Tabela3[[#This Row],[GOL FORA]]&lt;&gt;"",Tabela3[[#This Row],[TIME FORA]],"")</f>
        <v>Clermont</v>
      </c>
      <c r="D95">
        <f t="shared" si="19"/>
        <v>0</v>
      </c>
      <c r="F95" t="str">
        <f t="shared" si="29"/>
        <v/>
      </c>
      <c r="G95" t="str">
        <f t="shared" si="20"/>
        <v/>
      </c>
      <c r="R95" t="str">
        <f>IFERROR(INDEX(JOGOS!$C$1:$P$16905,$G95,11),"")</f>
        <v/>
      </c>
      <c r="S95" t="str">
        <f>IFERROR(INDEX(JOGOS!$C$1:$P$16905,$G95,12),"")</f>
        <v/>
      </c>
      <c r="T95">
        <f t="shared" si="21"/>
        <v>0</v>
      </c>
      <c r="U95">
        <f t="shared" si="22"/>
        <v>0</v>
      </c>
      <c r="V95">
        <f t="shared" si="23"/>
        <v>0</v>
      </c>
      <c r="W95">
        <f t="shared" si="24"/>
        <v>0</v>
      </c>
      <c r="X95">
        <f t="shared" si="25"/>
        <v>0</v>
      </c>
      <c r="Y95">
        <f t="shared" si="26"/>
        <v>0</v>
      </c>
      <c r="Z95">
        <f t="shared" si="27"/>
        <v>0</v>
      </c>
      <c r="AA95">
        <f t="shared" si="28"/>
        <v>0</v>
      </c>
      <c r="AB95">
        <f t="shared" si="30"/>
        <v>0</v>
      </c>
      <c r="AC95">
        <f t="shared" si="31"/>
        <v>0</v>
      </c>
      <c r="AD95"/>
      <c r="AE95"/>
      <c r="AF95"/>
      <c r="AG95"/>
      <c r="AH95"/>
      <c r="AI95"/>
    </row>
    <row r="96" spans="1:35">
      <c r="A96" t="str">
        <f>IF(Tabela3[[#This Row],[GOL CASA]]&lt;&gt;"",Tabela3[[#This Row],[TIME CASA]],"")</f>
        <v>Lens</v>
      </c>
      <c r="B96" t="str">
        <f>IF(Tabela3[[#This Row],[GOL FORA]]&lt;&gt;"",Tabela3[[#This Row],[TIME FORA]],"")</f>
        <v>Lorient</v>
      </c>
      <c r="D96">
        <f t="shared" si="19"/>
        <v>0</v>
      </c>
      <c r="F96" t="str">
        <f t="shared" si="29"/>
        <v/>
      </c>
      <c r="G96" t="str">
        <f t="shared" si="20"/>
        <v/>
      </c>
      <c r="R96" t="str">
        <f>IFERROR(INDEX(JOGOS!$C$1:$P$16905,$G96,11),"")</f>
        <v/>
      </c>
      <c r="S96" t="str">
        <f>IFERROR(INDEX(JOGOS!$C$1:$P$16905,$G96,12),"")</f>
        <v/>
      </c>
      <c r="T96">
        <f t="shared" si="21"/>
        <v>0</v>
      </c>
      <c r="U96">
        <f t="shared" si="22"/>
        <v>0</v>
      </c>
      <c r="V96">
        <f t="shared" si="23"/>
        <v>0</v>
      </c>
      <c r="W96">
        <f t="shared" si="24"/>
        <v>0</v>
      </c>
      <c r="X96">
        <f t="shared" si="25"/>
        <v>0</v>
      </c>
      <c r="Y96">
        <f t="shared" si="26"/>
        <v>0</v>
      </c>
      <c r="Z96">
        <f t="shared" si="27"/>
        <v>0</v>
      </c>
      <c r="AA96">
        <f t="shared" si="28"/>
        <v>0</v>
      </c>
      <c r="AB96">
        <f t="shared" si="30"/>
        <v>0</v>
      </c>
      <c r="AC96">
        <f t="shared" si="31"/>
        <v>0</v>
      </c>
      <c r="AD96"/>
      <c r="AE96"/>
      <c r="AF96"/>
      <c r="AG96"/>
      <c r="AH96"/>
      <c r="AI96"/>
    </row>
    <row r="97" spans="1:35">
      <c r="A97" t="str">
        <f>IF(Tabela3[[#This Row],[GOL CASA]]&lt;&gt;"",Tabela3[[#This Row],[TIME CASA]],"")</f>
        <v>Rennes</v>
      </c>
      <c r="B97" t="str">
        <f>IF(Tabela3[[#This Row],[GOL FORA]]&lt;&gt;"",Tabela3[[#This Row],[TIME FORA]],"")</f>
        <v>Brest</v>
      </c>
      <c r="D97">
        <f t="shared" si="19"/>
        <v>0</v>
      </c>
      <c r="F97" t="str">
        <f t="shared" si="29"/>
        <v/>
      </c>
      <c r="G97" t="str">
        <f t="shared" si="20"/>
        <v/>
      </c>
      <c r="R97" t="str">
        <f>IFERROR(INDEX(JOGOS!$C$1:$P$16905,$G97,11),"")</f>
        <v/>
      </c>
      <c r="S97" t="str">
        <f>IFERROR(INDEX(JOGOS!$C$1:$P$16905,$G97,12),"")</f>
        <v/>
      </c>
      <c r="T97">
        <f t="shared" si="21"/>
        <v>0</v>
      </c>
      <c r="U97">
        <f t="shared" si="22"/>
        <v>0</v>
      </c>
      <c r="V97">
        <f t="shared" si="23"/>
        <v>0</v>
      </c>
      <c r="W97">
        <f t="shared" si="24"/>
        <v>0</v>
      </c>
      <c r="X97">
        <f t="shared" si="25"/>
        <v>0</v>
      </c>
      <c r="Y97">
        <f t="shared" si="26"/>
        <v>0</v>
      </c>
      <c r="Z97">
        <f t="shared" si="27"/>
        <v>0</v>
      </c>
      <c r="AA97">
        <f t="shared" si="28"/>
        <v>0</v>
      </c>
      <c r="AB97">
        <f t="shared" si="30"/>
        <v>0</v>
      </c>
      <c r="AC97">
        <f t="shared" si="31"/>
        <v>0</v>
      </c>
      <c r="AD97"/>
      <c r="AE97"/>
      <c r="AF97"/>
      <c r="AG97"/>
      <c r="AH97"/>
      <c r="AI97"/>
    </row>
    <row r="98" spans="1:35">
      <c r="A98" t="str">
        <f>IF(Tabela3[[#This Row],[GOL CASA]]&lt;&gt;"",Tabela3[[#This Row],[TIME CASA]],"")</f>
        <v>Toulouse</v>
      </c>
      <c r="B98" t="str">
        <f>IF(Tabela3[[#This Row],[GOL FORA]]&lt;&gt;"",Tabela3[[#This Row],[TIME FORA]],"")</f>
        <v>PSG</v>
      </c>
      <c r="D98">
        <f t="shared" si="19"/>
        <v>0</v>
      </c>
      <c r="F98" t="str">
        <f t="shared" si="29"/>
        <v/>
      </c>
      <c r="G98" t="str">
        <f t="shared" si="20"/>
        <v/>
      </c>
      <c r="R98" t="str">
        <f>IFERROR(INDEX(JOGOS!$C$1:$P$16905,$G98,11),"")</f>
        <v/>
      </c>
      <c r="S98" t="str">
        <f>IFERROR(INDEX(JOGOS!$C$1:$P$16905,$G98,12),"")</f>
        <v/>
      </c>
      <c r="T98">
        <f t="shared" si="21"/>
        <v>0</v>
      </c>
      <c r="U98">
        <f t="shared" si="22"/>
        <v>0</v>
      </c>
      <c r="V98">
        <f t="shared" si="23"/>
        <v>0</v>
      </c>
      <c r="W98">
        <f t="shared" si="24"/>
        <v>0</v>
      </c>
      <c r="X98">
        <f t="shared" si="25"/>
        <v>0</v>
      </c>
      <c r="Y98">
        <f t="shared" si="26"/>
        <v>0</v>
      </c>
      <c r="Z98">
        <f t="shared" si="27"/>
        <v>0</v>
      </c>
      <c r="AA98">
        <f t="shared" si="28"/>
        <v>0</v>
      </c>
      <c r="AB98">
        <f t="shared" si="30"/>
        <v>0</v>
      </c>
      <c r="AC98">
        <f t="shared" si="31"/>
        <v>0</v>
      </c>
      <c r="AD98"/>
      <c r="AE98"/>
      <c r="AF98"/>
      <c r="AG98"/>
      <c r="AH98"/>
      <c r="AI98"/>
    </row>
    <row r="99" spans="1:35">
      <c r="A99" t="str">
        <f>IF(Tabela3[[#This Row],[GOL CASA]]&lt;&gt;"",Tabela3[[#This Row],[TIME CASA]],"")</f>
        <v>Liverpool</v>
      </c>
      <c r="B99" t="str">
        <f>IF(Tabela3[[#This Row],[GOL FORA]]&lt;&gt;"",Tabela3[[#This Row],[TIME FORA]],"")</f>
        <v>Newcastle United</v>
      </c>
      <c r="D99">
        <f t="shared" si="19"/>
        <v>1</v>
      </c>
      <c r="F99">
        <f t="shared" si="29"/>
        <v>99</v>
      </c>
      <c r="G99" t="str">
        <f t="shared" si="20"/>
        <v/>
      </c>
      <c r="R99" t="str">
        <f>IFERROR(INDEX(JOGOS!$C$1:$P$16905,$G99,11),"")</f>
        <v/>
      </c>
      <c r="S99" t="str">
        <f>IFERROR(INDEX(JOGOS!$C$1:$P$16905,$G99,12),"")</f>
        <v/>
      </c>
      <c r="T99">
        <f t="shared" si="21"/>
        <v>0</v>
      </c>
      <c r="U99">
        <f t="shared" si="22"/>
        <v>0</v>
      </c>
      <c r="V99">
        <f t="shared" si="23"/>
        <v>0</v>
      </c>
      <c r="W99">
        <f t="shared" si="24"/>
        <v>0</v>
      </c>
      <c r="X99">
        <f t="shared" si="25"/>
        <v>0</v>
      </c>
      <c r="Y99">
        <f t="shared" si="26"/>
        <v>0</v>
      </c>
      <c r="Z99">
        <f t="shared" si="27"/>
        <v>0</v>
      </c>
      <c r="AA99">
        <f t="shared" si="28"/>
        <v>0</v>
      </c>
      <c r="AB99">
        <f t="shared" si="30"/>
        <v>0</v>
      </c>
      <c r="AC99">
        <f t="shared" si="31"/>
        <v>0</v>
      </c>
      <c r="AD99"/>
      <c r="AE99"/>
      <c r="AF99"/>
      <c r="AG99"/>
      <c r="AH99"/>
      <c r="AI99"/>
    </row>
    <row r="100" spans="1:35">
      <c r="A100" t="str">
        <f>IF(Tabela3[[#This Row],[GOL CASA]]&lt;&gt;"",Tabela3[[#This Row],[TIME CASA]],"")</f>
        <v>Leicester City</v>
      </c>
      <c r="B100" t="str">
        <f>IF(Tabela3[[#This Row],[GOL FORA]]&lt;&gt;"",Tabela3[[#This Row],[TIME FORA]],"")</f>
        <v>Manchester United</v>
      </c>
      <c r="D100">
        <f t="shared" si="19"/>
        <v>0</v>
      </c>
      <c r="F100" t="str">
        <f t="shared" si="29"/>
        <v/>
      </c>
      <c r="G100" t="str">
        <f t="shared" si="20"/>
        <v/>
      </c>
      <c r="R100" t="str">
        <f>IFERROR(INDEX(JOGOS!$C$1:$P$16905,$G100,11),"")</f>
        <v/>
      </c>
      <c r="S100" t="str">
        <f>IFERROR(INDEX(JOGOS!$C$1:$P$16905,$G100,12),"")</f>
        <v/>
      </c>
      <c r="T100">
        <f t="shared" si="21"/>
        <v>0</v>
      </c>
      <c r="U100">
        <f t="shared" si="22"/>
        <v>0</v>
      </c>
      <c r="V100">
        <f t="shared" si="23"/>
        <v>0</v>
      </c>
      <c r="W100">
        <f t="shared" si="24"/>
        <v>0</v>
      </c>
      <c r="X100">
        <f t="shared" si="25"/>
        <v>0</v>
      </c>
      <c r="Y100">
        <f t="shared" si="26"/>
        <v>0</v>
      </c>
      <c r="Z100">
        <f t="shared" si="27"/>
        <v>0</v>
      </c>
      <c r="AA100">
        <f t="shared" si="28"/>
        <v>0</v>
      </c>
      <c r="AB100">
        <f t="shared" si="30"/>
        <v>0</v>
      </c>
      <c r="AC100">
        <f t="shared" si="31"/>
        <v>0</v>
      </c>
      <c r="AD100"/>
      <c r="AE100"/>
      <c r="AF100"/>
      <c r="AG100"/>
      <c r="AH100"/>
      <c r="AI100"/>
    </row>
    <row r="101" spans="1:35">
      <c r="A101" t="str">
        <f>IF(Tabela3[[#This Row],[GOL CASA]]&lt;&gt;"",Tabela3[[#This Row],[TIME CASA]],"")</f>
        <v>Everton</v>
      </c>
      <c r="B101" t="str">
        <f>IF(Tabela3[[#This Row],[GOL FORA]]&lt;&gt;"",Tabela3[[#This Row],[TIME FORA]],"")</f>
        <v>Liverpool</v>
      </c>
      <c r="D101">
        <f t="shared" si="19"/>
        <v>1</v>
      </c>
      <c r="F101">
        <f t="shared" si="29"/>
        <v>101</v>
      </c>
      <c r="G101" t="str">
        <f t="shared" si="20"/>
        <v/>
      </c>
      <c r="R101" t="str">
        <f>IFERROR(INDEX(JOGOS!$C$1:$P$16905,$G101,11),"")</f>
        <v/>
      </c>
      <c r="S101" t="str">
        <f>IFERROR(INDEX(JOGOS!$C$1:$P$16905,$G101,12),"")</f>
        <v/>
      </c>
      <c r="T101">
        <f t="shared" si="21"/>
        <v>0</v>
      </c>
      <c r="U101">
        <f t="shared" si="22"/>
        <v>0</v>
      </c>
      <c r="V101">
        <f t="shared" si="23"/>
        <v>0</v>
      </c>
      <c r="W101">
        <f t="shared" si="24"/>
        <v>0</v>
      </c>
      <c r="X101">
        <f t="shared" si="25"/>
        <v>0</v>
      </c>
      <c r="Y101">
        <f t="shared" si="26"/>
        <v>0</v>
      </c>
      <c r="Z101">
        <f t="shared" si="27"/>
        <v>0</v>
      </c>
      <c r="AA101">
        <f t="shared" si="28"/>
        <v>0</v>
      </c>
      <c r="AB101">
        <f t="shared" si="30"/>
        <v>0</v>
      </c>
      <c r="AC101">
        <f t="shared" si="31"/>
        <v>0</v>
      </c>
      <c r="AD101"/>
      <c r="AE101"/>
      <c r="AF101"/>
      <c r="AG101"/>
      <c r="AH101"/>
      <c r="AI101"/>
    </row>
    <row r="102" spans="1:35">
      <c r="A102" t="str">
        <f>IF(Tabela3[[#This Row],[GOL CASA]]&lt;&gt;"",Tabela3[[#This Row],[TIME CASA]],"")</f>
        <v>Brentford</v>
      </c>
      <c r="B102" t="str">
        <f>IF(Tabela3[[#This Row],[GOL FORA]]&lt;&gt;"",Tabela3[[#This Row],[TIME FORA]],"")</f>
        <v>Leeds United</v>
      </c>
      <c r="D102">
        <f t="shared" si="19"/>
        <v>0</v>
      </c>
      <c r="F102" t="str">
        <f t="shared" si="29"/>
        <v/>
      </c>
      <c r="G102" t="str">
        <f t="shared" si="20"/>
        <v/>
      </c>
      <c r="R102" t="str">
        <f>IFERROR(INDEX(JOGOS!$C$1:$P$16905,$G102,11),"")</f>
        <v/>
      </c>
      <c r="S102" t="str">
        <f>IFERROR(INDEX(JOGOS!$C$1:$P$16905,$G102,12),"")</f>
        <v/>
      </c>
      <c r="T102">
        <f t="shared" si="21"/>
        <v>0</v>
      </c>
      <c r="U102">
        <f t="shared" si="22"/>
        <v>0</v>
      </c>
      <c r="V102">
        <f t="shared" si="23"/>
        <v>0</v>
      </c>
      <c r="W102">
        <f t="shared" si="24"/>
        <v>0</v>
      </c>
      <c r="X102">
        <f t="shared" si="25"/>
        <v>0</v>
      </c>
      <c r="Y102">
        <f t="shared" si="26"/>
        <v>0</v>
      </c>
      <c r="Z102">
        <f t="shared" si="27"/>
        <v>0</v>
      </c>
      <c r="AA102">
        <f t="shared" si="28"/>
        <v>0</v>
      </c>
      <c r="AB102">
        <f t="shared" si="30"/>
        <v>0</v>
      </c>
      <c r="AC102">
        <f t="shared" si="31"/>
        <v>0</v>
      </c>
      <c r="AD102"/>
      <c r="AE102"/>
      <c r="AF102"/>
      <c r="AG102"/>
      <c r="AH102"/>
      <c r="AI102"/>
    </row>
    <row r="103" spans="1:35">
      <c r="A103" t="str">
        <f>IF(Tabela3[[#This Row],[GOL CASA]]&lt;&gt;"",Tabela3[[#This Row],[TIME CASA]],"")</f>
        <v>Newcastle United</v>
      </c>
      <c r="B103" t="str">
        <f>IF(Tabela3[[#This Row],[GOL FORA]]&lt;&gt;"",Tabela3[[#This Row],[TIME FORA]],"")</f>
        <v>Crystal Palace</v>
      </c>
      <c r="D103">
        <f t="shared" si="19"/>
        <v>0</v>
      </c>
      <c r="F103" t="str">
        <f t="shared" si="29"/>
        <v/>
      </c>
      <c r="G103" t="str">
        <f t="shared" si="20"/>
        <v/>
      </c>
      <c r="R103" t="str">
        <f>IFERROR(INDEX(JOGOS!$C$1:$P$16905,$G103,11),"")</f>
        <v/>
      </c>
      <c r="S103" t="str">
        <f>IFERROR(INDEX(JOGOS!$C$1:$P$16905,$G103,12),"")</f>
        <v/>
      </c>
      <c r="T103">
        <f t="shared" si="21"/>
        <v>0</v>
      </c>
      <c r="U103">
        <f t="shared" si="22"/>
        <v>0</v>
      </c>
      <c r="V103">
        <f t="shared" si="23"/>
        <v>0</v>
      </c>
      <c r="W103">
        <f t="shared" si="24"/>
        <v>0</v>
      </c>
      <c r="X103">
        <f t="shared" si="25"/>
        <v>0</v>
      </c>
      <c r="Y103">
        <f t="shared" si="26"/>
        <v>0</v>
      </c>
      <c r="Z103">
        <f t="shared" si="27"/>
        <v>0</v>
      </c>
      <c r="AA103">
        <f t="shared" si="28"/>
        <v>0</v>
      </c>
      <c r="AB103">
        <f t="shared" si="30"/>
        <v>0</v>
      </c>
      <c r="AC103">
        <f t="shared" si="31"/>
        <v>0</v>
      </c>
      <c r="AD103"/>
      <c r="AE103"/>
      <c r="AF103"/>
      <c r="AG103"/>
      <c r="AH103"/>
      <c r="AI103"/>
    </row>
    <row r="104" spans="1:35">
      <c r="A104" t="str">
        <f>IF(Tabela3[[#This Row],[GOL CASA]]&lt;&gt;"",Tabela3[[#This Row],[TIME CASA]],"")</f>
        <v>Nottingham Forest</v>
      </c>
      <c r="B104" t="str">
        <f>IF(Tabela3[[#This Row],[GOL FORA]]&lt;&gt;"",Tabela3[[#This Row],[TIME FORA]],"")</f>
        <v>AFC Bournemouth</v>
      </c>
      <c r="D104">
        <f t="shared" si="19"/>
        <v>0</v>
      </c>
      <c r="F104" t="str">
        <f t="shared" si="29"/>
        <v/>
      </c>
      <c r="G104" t="str">
        <f t="shared" si="20"/>
        <v/>
      </c>
      <c r="R104" t="str">
        <f>IFERROR(INDEX(JOGOS!$C$1:$P$16905,$G104,11),"")</f>
        <v/>
      </c>
      <c r="S104" t="str">
        <f>IFERROR(INDEX(JOGOS!$C$1:$P$16905,$G104,12),"")</f>
        <v/>
      </c>
      <c r="T104">
        <f t="shared" si="21"/>
        <v>0</v>
      </c>
      <c r="U104">
        <f t="shared" si="22"/>
        <v>0</v>
      </c>
      <c r="V104">
        <f t="shared" si="23"/>
        <v>0</v>
      </c>
      <c r="W104">
        <f t="shared" si="24"/>
        <v>0</v>
      </c>
      <c r="X104">
        <f t="shared" si="25"/>
        <v>0</v>
      </c>
      <c r="Y104">
        <f t="shared" si="26"/>
        <v>0</v>
      </c>
      <c r="Z104">
        <f t="shared" si="27"/>
        <v>0</v>
      </c>
      <c r="AA104">
        <f t="shared" si="28"/>
        <v>0</v>
      </c>
      <c r="AB104">
        <f t="shared" si="30"/>
        <v>0</v>
      </c>
      <c r="AC104">
        <f t="shared" si="31"/>
        <v>0</v>
      </c>
      <c r="AD104"/>
      <c r="AE104"/>
      <c r="AF104"/>
      <c r="AG104"/>
      <c r="AH104"/>
      <c r="AI104"/>
    </row>
    <row r="105" spans="1:35">
      <c r="A105" t="str">
        <f>IF(Tabela3[[#This Row],[GOL CASA]]&lt;&gt;"",Tabela3[[#This Row],[TIME CASA]],"")</f>
        <v>Tottenham Hotspur</v>
      </c>
      <c r="B105" t="str">
        <f>IF(Tabela3[[#This Row],[GOL FORA]]&lt;&gt;"",Tabela3[[#This Row],[TIME FORA]],"")</f>
        <v>Fulham</v>
      </c>
      <c r="D105">
        <f t="shared" si="19"/>
        <v>0</v>
      </c>
      <c r="F105" t="str">
        <f t="shared" si="29"/>
        <v/>
      </c>
      <c r="G105" t="str">
        <f t="shared" si="20"/>
        <v/>
      </c>
      <c r="R105" t="str">
        <f>IFERROR(INDEX(JOGOS!$C$1:$P$16905,$G105,11),"")</f>
        <v/>
      </c>
      <c r="S105" t="str">
        <f>IFERROR(INDEX(JOGOS!$C$1:$P$16905,$G105,12),"")</f>
        <v/>
      </c>
      <c r="T105">
        <f t="shared" si="21"/>
        <v>0</v>
      </c>
      <c r="U105">
        <f t="shared" si="22"/>
        <v>0</v>
      </c>
      <c r="V105">
        <f t="shared" si="23"/>
        <v>0</v>
      </c>
      <c r="W105">
        <f t="shared" si="24"/>
        <v>0</v>
      </c>
      <c r="X105">
        <f t="shared" si="25"/>
        <v>0</v>
      </c>
      <c r="Y105">
        <f t="shared" si="26"/>
        <v>0</v>
      </c>
      <c r="Z105">
        <f t="shared" si="27"/>
        <v>0</v>
      </c>
      <c r="AA105">
        <f t="shared" si="28"/>
        <v>0</v>
      </c>
      <c r="AB105">
        <f t="shared" si="30"/>
        <v>0</v>
      </c>
      <c r="AC105">
        <f t="shared" si="31"/>
        <v>0</v>
      </c>
      <c r="AD105"/>
      <c r="AE105"/>
      <c r="AF105"/>
      <c r="AG105"/>
      <c r="AH105"/>
      <c r="AI105"/>
    </row>
    <row r="106" spans="1:35">
      <c r="A106" t="str">
        <f>IF(Tabela3[[#This Row],[GOL CASA]]&lt;&gt;"",Tabela3[[#This Row],[TIME CASA]],"")</f>
        <v>Wolverhampton Wanderers</v>
      </c>
      <c r="B106" t="str">
        <f>IF(Tabela3[[#This Row],[GOL FORA]]&lt;&gt;"",Tabela3[[#This Row],[TIME FORA]],"")</f>
        <v>Southampton</v>
      </c>
      <c r="D106">
        <f t="shared" si="19"/>
        <v>0</v>
      </c>
      <c r="F106" t="str">
        <f t="shared" si="29"/>
        <v/>
      </c>
      <c r="G106" t="str">
        <f t="shared" si="20"/>
        <v/>
      </c>
      <c r="R106" t="str">
        <f>IFERROR(INDEX(JOGOS!$C$1:$P$16905,$G106,11),"")</f>
        <v/>
      </c>
      <c r="S106" t="str">
        <f>IFERROR(INDEX(JOGOS!$C$1:$P$16905,$G106,12),"")</f>
        <v/>
      </c>
      <c r="T106">
        <f t="shared" si="21"/>
        <v>0</v>
      </c>
      <c r="U106">
        <f t="shared" si="22"/>
        <v>0</v>
      </c>
      <c r="V106">
        <f t="shared" si="23"/>
        <v>0</v>
      </c>
      <c r="W106">
        <f t="shared" si="24"/>
        <v>0</v>
      </c>
      <c r="X106">
        <f t="shared" si="25"/>
        <v>0</v>
      </c>
      <c r="Y106">
        <f t="shared" si="26"/>
        <v>0</v>
      </c>
      <c r="Z106">
        <f t="shared" si="27"/>
        <v>0</v>
      </c>
      <c r="AA106">
        <f t="shared" si="28"/>
        <v>0</v>
      </c>
      <c r="AB106">
        <f t="shared" si="30"/>
        <v>0</v>
      </c>
      <c r="AC106">
        <f t="shared" si="31"/>
        <v>0</v>
      </c>
      <c r="AD106"/>
      <c r="AE106"/>
      <c r="AF106"/>
      <c r="AG106"/>
      <c r="AH106"/>
      <c r="AI106"/>
    </row>
    <row r="107" spans="1:35">
      <c r="A107" t="str">
        <f>IF(Tabela3[[#This Row],[GOL CASA]]&lt;&gt;"",Tabela3[[#This Row],[TIME CASA]],"")</f>
        <v>Chelsea</v>
      </c>
      <c r="B107" t="str">
        <f>IF(Tabela3[[#This Row],[GOL FORA]]&lt;&gt;"",Tabela3[[#This Row],[TIME FORA]],"")</f>
        <v>West Ham United</v>
      </c>
      <c r="D107">
        <f t="shared" si="19"/>
        <v>0</v>
      </c>
      <c r="F107" t="str">
        <f t="shared" si="29"/>
        <v/>
      </c>
      <c r="G107" t="str">
        <f t="shared" si="20"/>
        <v/>
      </c>
      <c r="R107" t="str">
        <f>IFERROR(INDEX(JOGOS!$C$1:$P$16905,$G107,11),"")</f>
        <v/>
      </c>
      <c r="S107" t="str">
        <f>IFERROR(INDEX(JOGOS!$C$1:$P$16905,$G107,12),"")</f>
        <v/>
      </c>
      <c r="T107">
        <f t="shared" si="21"/>
        <v>0</v>
      </c>
      <c r="U107">
        <f t="shared" si="22"/>
        <v>0</v>
      </c>
      <c r="V107">
        <f t="shared" si="23"/>
        <v>0</v>
      </c>
      <c r="W107">
        <f t="shared" si="24"/>
        <v>0</v>
      </c>
      <c r="X107">
        <f t="shared" si="25"/>
        <v>0</v>
      </c>
      <c r="Y107">
        <f t="shared" si="26"/>
        <v>0</v>
      </c>
      <c r="Z107">
        <f t="shared" si="27"/>
        <v>0</v>
      </c>
      <c r="AA107">
        <f t="shared" si="28"/>
        <v>0</v>
      </c>
      <c r="AB107">
        <f t="shared" si="30"/>
        <v>0</v>
      </c>
      <c r="AC107">
        <f t="shared" si="31"/>
        <v>0</v>
      </c>
      <c r="AD107"/>
      <c r="AE107"/>
      <c r="AF107"/>
      <c r="AG107"/>
      <c r="AH107"/>
      <c r="AI107"/>
    </row>
    <row r="108" spans="1:35">
      <c r="A108" t="str">
        <f>IF(Tabela3[[#This Row],[GOL CASA]]&lt;&gt;"",Tabela3[[#This Row],[TIME CASA]],"")</f>
        <v>Auxerre</v>
      </c>
      <c r="B108" t="str">
        <f>IF(Tabela3[[#This Row],[GOL FORA]]&lt;&gt;"",Tabela3[[#This Row],[TIME FORA]],"")</f>
        <v>Olympique Marseille</v>
      </c>
      <c r="D108">
        <f t="shared" si="19"/>
        <v>0</v>
      </c>
      <c r="F108" t="str">
        <f t="shared" si="29"/>
        <v/>
      </c>
      <c r="G108" t="str">
        <f t="shared" si="20"/>
        <v/>
      </c>
      <c r="R108" t="str">
        <f>IFERROR(INDEX(JOGOS!$C$1:$P$16905,$G108,11),"")</f>
        <v/>
      </c>
      <c r="S108" t="str">
        <f>IFERROR(INDEX(JOGOS!$C$1:$P$16905,$G108,12),"")</f>
        <v/>
      </c>
      <c r="T108">
        <f t="shared" si="21"/>
        <v>0</v>
      </c>
      <c r="U108">
        <f t="shared" si="22"/>
        <v>0</v>
      </c>
      <c r="V108">
        <f t="shared" si="23"/>
        <v>0</v>
      </c>
      <c r="W108">
        <f t="shared" si="24"/>
        <v>0</v>
      </c>
      <c r="X108">
        <f t="shared" si="25"/>
        <v>0</v>
      </c>
      <c r="Y108">
        <f t="shared" si="26"/>
        <v>0</v>
      </c>
      <c r="Z108">
        <f t="shared" si="27"/>
        <v>0</v>
      </c>
      <c r="AA108">
        <f t="shared" si="28"/>
        <v>0</v>
      </c>
      <c r="AB108">
        <f t="shared" si="30"/>
        <v>0</v>
      </c>
      <c r="AC108">
        <f t="shared" si="31"/>
        <v>0</v>
      </c>
      <c r="AD108"/>
      <c r="AE108"/>
      <c r="AF108"/>
      <c r="AG108"/>
      <c r="AH108"/>
      <c r="AI108"/>
    </row>
    <row r="109" spans="1:35">
      <c r="A109" t="str">
        <f>IF(Tabela3[[#This Row],[GOL CASA]]&lt;&gt;"",Tabela3[[#This Row],[TIME CASA]],"")</f>
        <v>Aston Villa</v>
      </c>
      <c r="B109" t="str">
        <f>IF(Tabela3[[#This Row],[GOL FORA]]&lt;&gt;"",Tabela3[[#This Row],[TIME FORA]],"")</f>
        <v>Manchester City</v>
      </c>
      <c r="D109">
        <f t="shared" si="19"/>
        <v>0</v>
      </c>
      <c r="F109" t="str">
        <f t="shared" si="29"/>
        <v/>
      </c>
      <c r="G109" t="str">
        <f t="shared" si="20"/>
        <v/>
      </c>
      <c r="R109" t="str">
        <f>IFERROR(INDEX(JOGOS!$C$1:$P$16905,$G109,11),"")</f>
        <v/>
      </c>
      <c r="S109" t="str">
        <f>IFERROR(INDEX(JOGOS!$C$1:$P$16905,$G109,12),"")</f>
        <v/>
      </c>
      <c r="T109">
        <f t="shared" si="21"/>
        <v>0</v>
      </c>
      <c r="U109">
        <f t="shared" si="22"/>
        <v>0</v>
      </c>
      <c r="V109">
        <f t="shared" si="23"/>
        <v>0</v>
      </c>
      <c r="W109">
        <f t="shared" si="24"/>
        <v>0</v>
      </c>
      <c r="X109">
        <f t="shared" si="25"/>
        <v>0</v>
      </c>
      <c r="Y109">
        <f t="shared" si="26"/>
        <v>0</v>
      </c>
      <c r="Z109">
        <f t="shared" si="27"/>
        <v>0</v>
      </c>
      <c r="AA109">
        <f t="shared" si="28"/>
        <v>0</v>
      </c>
      <c r="AB109">
        <f t="shared" si="30"/>
        <v>0</v>
      </c>
      <c r="AC109">
        <f t="shared" si="31"/>
        <v>0</v>
      </c>
      <c r="AD109"/>
      <c r="AE109"/>
      <c r="AF109"/>
      <c r="AG109"/>
      <c r="AH109"/>
      <c r="AI109"/>
    </row>
    <row r="110" spans="1:35">
      <c r="A110" t="str">
        <f>IF(Tabela3[[#This Row],[GOL CASA]]&lt;&gt;"",Tabela3[[#This Row],[TIME CASA]],"")</f>
        <v>Olympique Lyonnais</v>
      </c>
      <c r="B110" t="str">
        <f>IF(Tabela3[[#This Row],[GOL FORA]]&lt;&gt;"",Tabela3[[#This Row],[TIME FORA]],"")</f>
        <v>Angers SCO</v>
      </c>
      <c r="D110">
        <f t="shared" si="19"/>
        <v>0</v>
      </c>
      <c r="F110" t="str">
        <f t="shared" si="29"/>
        <v/>
      </c>
      <c r="G110" t="str">
        <f t="shared" si="20"/>
        <v/>
      </c>
      <c r="R110" t="str">
        <f>IFERROR(INDEX(JOGOS!$C$1:$P$16905,$G110,11),"")</f>
        <v/>
      </c>
      <c r="S110" t="str">
        <f>IFERROR(INDEX(JOGOS!$C$1:$P$16905,$G110,12),"")</f>
        <v/>
      </c>
      <c r="T110">
        <f t="shared" si="21"/>
        <v>0</v>
      </c>
      <c r="U110">
        <f t="shared" si="22"/>
        <v>0</v>
      </c>
      <c r="V110">
        <f t="shared" si="23"/>
        <v>0</v>
      </c>
      <c r="W110">
        <f t="shared" si="24"/>
        <v>0</v>
      </c>
      <c r="X110">
        <f t="shared" si="25"/>
        <v>0</v>
      </c>
      <c r="Y110">
        <f t="shared" si="26"/>
        <v>0</v>
      </c>
      <c r="Z110">
        <f t="shared" si="27"/>
        <v>0</v>
      </c>
      <c r="AA110">
        <f t="shared" si="28"/>
        <v>0</v>
      </c>
      <c r="AB110">
        <f t="shared" si="30"/>
        <v>0</v>
      </c>
      <c r="AC110">
        <f t="shared" si="31"/>
        <v>0</v>
      </c>
      <c r="AD110"/>
      <c r="AE110"/>
      <c r="AF110"/>
      <c r="AG110"/>
      <c r="AH110"/>
      <c r="AI110"/>
    </row>
    <row r="111" spans="1:35">
      <c r="A111" t="str">
        <f>IF(Tabela3[[#This Row],[GOL CASA]]&lt;&gt;"",Tabela3[[#This Row],[TIME CASA]],"")</f>
        <v>Nantes</v>
      </c>
      <c r="B111" t="str">
        <f>IF(Tabela3[[#This Row],[GOL FORA]]&lt;&gt;"",Tabela3[[#This Row],[TIME FORA]],"")</f>
        <v>PSG</v>
      </c>
      <c r="D111">
        <f t="shared" si="19"/>
        <v>0</v>
      </c>
      <c r="F111" t="str">
        <f t="shared" si="29"/>
        <v/>
      </c>
      <c r="G111" t="str">
        <f t="shared" si="20"/>
        <v/>
      </c>
      <c r="R111" t="str">
        <f>IFERROR(INDEX(JOGOS!$C$1:$P$16905,$G111,11),"")</f>
        <v/>
      </c>
      <c r="S111" t="str">
        <f>IFERROR(INDEX(JOGOS!$C$1:$P$16905,$G111,12),"")</f>
        <v/>
      </c>
      <c r="T111">
        <f t="shared" si="21"/>
        <v>0</v>
      </c>
      <c r="U111">
        <f t="shared" si="22"/>
        <v>0</v>
      </c>
      <c r="V111">
        <f t="shared" si="23"/>
        <v>0</v>
      </c>
      <c r="W111">
        <f t="shared" si="24"/>
        <v>0</v>
      </c>
      <c r="X111">
        <f t="shared" si="25"/>
        <v>0</v>
      </c>
      <c r="Y111">
        <f t="shared" si="26"/>
        <v>0</v>
      </c>
      <c r="Z111">
        <f t="shared" si="27"/>
        <v>0</v>
      </c>
      <c r="AA111">
        <f t="shared" si="28"/>
        <v>0</v>
      </c>
      <c r="AB111">
        <f t="shared" si="30"/>
        <v>0</v>
      </c>
      <c r="AC111">
        <f t="shared" si="31"/>
        <v>0</v>
      </c>
      <c r="AD111"/>
      <c r="AE111"/>
      <c r="AF111"/>
      <c r="AG111"/>
      <c r="AH111"/>
      <c r="AI111"/>
    </row>
    <row r="112" spans="1:35">
      <c r="A112" t="str">
        <f>IF(Tabela3[[#This Row],[GOL CASA]]&lt;&gt;"",Tabela3[[#This Row],[TIME CASA]],"")</f>
        <v>Montpellier</v>
      </c>
      <c r="B112" t="str">
        <f>IF(Tabela3[[#This Row],[GOL FORA]]&lt;&gt;"",Tabela3[[#This Row],[TIME FORA]],"")</f>
        <v>Lille</v>
      </c>
      <c r="D112">
        <f t="shared" si="19"/>
        <v>0</v>
      </c>
      <c r="F112" t="str">
        <f t="shared" si="29"/>
        <v/>
      </c>
      <c r="G112" t="str">
        <f t="shared" si="20"/>
        <v/>
      </c>
      <c r="R112" t="str">
        <f>IFERROR(INDEX(JOGOS!$C$1:$P$16905,$G112,11),"")</f>
        <v/>
      </c>
      <c r="S112" t="str">
        <f>IFERROR(INDEX(JOGOS!$C$1:$P$16905,$G112,12),"")</f>
        <v/>
      </c>
      <c r="T112">
        <f t="shared" si="21"/>
        <v>0</v>
      </c>
      <c r="U112">
        <f t="shared" si="22"/>
        <v>0</v>
      </c>
      <c r="V112">
        <f t="shared" si="23"/>
        <v>0</v>
      </c>
      <c r="W112">
        <f t="shared" si="24"/>
        <v>0</v>
      </c>
      <c r="X112">
        <f t="shared" si="25"/>
        <v>0</v>
      </c>
      <c r="Y112">
        <f t="shared" si="26"/>
        <v>0</v>
      </c>
      <c r="Z112">
        <f t="shared" si="27"/>
        <v>0</v>
      </c>
      <c r="AA112">
        <f t="shared" si="28"/>
        <v>0</v>
      </c>
      <c r="AB112">
        <f t="shared" si="30"/>
        <v>0</v>
      </c>
      <c r="AC112">
        <f t="shared" si="31"/>
        <v>0</v>
      </c>
      <c r="AD112"/>
      <c r="AE112"/>
      <c r="AF112"/>
      <c r="AG112"/>
      <c r="AH112"/>
      <c r="AI112"/>
    </row>
    <row r="113" spans="1:35">
      <c r="A113" t="str">
        <f>IF(Tabela3[[#This Row],[GOL CASA]]&lt;&gt;"",Tabela3[[#This Row],[TIME CASA]],"")</f>
        <v>Ajaccio</v>
      </c>
      <c r="B113" t="str">
        <f>IF(Tabela3[[#This Row],[GOL FORA]]&lt;&gt;"",Tabela3[[#This Row],[TIME FORA]],"")</f>
        <v>Lorient</v>
      </c>
      <c r="D113">
        <f t="shared" si="19"/>
        <v>0</v>
      </c>
      <c r="F113" t="str">
        <f t="shared" si="29"/>
        <v/>
      </c>
      <c r="G113" t="str">
        <f t="shared" si="20"/>
        <v/>
      </c>
      <c r="R113" t="str">
        <f>IFERROR(INDEX(JOGOS!$C$1:$P$16905,$G113,11),"")</f>
        <v/>
      </c>
      <c r="S113" t="str">
        <f>IFERROR(INDEX(JOGOS!$C$1:$P$16905,$G113,12),"")</f>
        <v/>
      </c>
      <c r="T113">
        <f t="shared" si="21"/>
        <v>0</v>
      </c>
      <c r="U113">
        <f t="shared" si="22"/>
        <v>0</v>
      </c>
      <c r="V113">
        <f t="shared" si="23"/>
        <v>0</v>
      </c>
      <c r="W113">
        <f t="shared" si="24"/>
        <v>0</v>
      </c>
      <c r="X113">
        <f t="shared" si="25"/>
        <v>0</v>
      </c>
      <c r="Y113">
        <f t="shared" si="26"/>
        <v>0</v>
      </c>
      <c r="Z113">
        <f t="shared" si="27"/>
        <v>0</v>
      </c>
      <c r="AA113">
        <f t="shared" si="28"/>
        <v>0</v>
      </c>
      <c r="AB113">
        <f t="shared" si="30"/>
        <v>0</v>
      </c>
      <c r="AC113">
        <f t="shared" si="31"/>
        <v>0</v>
      </c>
      <c r="AD113"/>
      <c r="AE113"/>
      <c r="AF113"/>
      <c r="AG113"/>
      <c r="AH113"/>
      <c r="AI113"/>
    </row>
    <row r="114" spans="1:35">
      <c r="A114" t="str">
        <f>IF(Tabela3[[#This Row],[GOL CASA]]&lt;&gt;"",Tabela3[[#This Row],[TIME CASA]],"")</f>
        <v>Clermont</v>
      </c>
      <c r="B114" t="str">
        <f>IF(Tabela3[[#This Row],[GOL FORA]]&lt;&gt;"",Tabela3[[#This Row],[TIME FORA]],"")</f>
        <v>Toulouse</v>
      </c>
      <c r="D114">
        <f t="shared" si="19"/>
        <v>0</v>
      </c>
      <c r="F114" t="str">
        <f t="shared" si="29"/>
        <v/>
      </c>
      <c r="G114" t="str">
        <f t="shared" si="20"/>
        <v/>
      </c>
      <c r="R114" t="str">
        <f>IFERROR(INDEX(JOGOS!$C$1:$P$16905,$G114,11),"")</f>
        <v/>
      </c>
      <c r="S114" t="str">
        <f>IFERROR(INDEX(JOGOS!$C$1:$P$16905,$G114,12),"")</f>
        <v/>
      </c>
      <c r="T114">
        <f t="shared" si="21"/>
        <v>0</v>
      </c>
      <c r="U114">
        <f t="shared" si="22"/>
        <v>0</v>
      </c>
      <c r="V114">
        <f t="shared" si="23"/>
        <v>0</v>
      </c>
      <c r="W114">
        <f t="shared" si="24"/>
        <v>0</v>
      </c>
      <c r="X114">
        <f t="shared" si="25"/>
        <v>0</v>
      </c>
      <c r="Y114">
        <f t="shared" si="26"/>
        <v>0</v>
      </c>
      <c r="Z114">
        <f t="shared" si="27"/>
        <v>0</v>
      </c>
      <c r="AA114">
        <f t="shared" si="28"/>
        <v>0</v>
      </c>
      <c r="AB114">
        <f t="shared" si="30"/>
        <v>0</v>
      </c>
      <c r="AC114">
        <f t="shared" si="31"/>
        <v>0</v>
      </c>
      <c r="AD114"/>
      <c r="AE114"/>
      <c r="AF114"/>
      <c r="AG114"/>
      <c r="AH114"/>
      <c r="AI114"/>
    </row>
    <row r="115" spans="1:35">
      <c r="A115" t="str">
        <f>IF(Tabela3[[#This Row],[GOL CASA]]&lt;&gt;"",Tabela3[[#This Row],[TIME CASA]],"")</f>
        <v>Brest</v>
      </c>
      <c r="B115" t="str">
        <f>IF(Tabela3[[#This Row],[GOL FORA]]&lt;&gt;"",Tabela3[[#This Row],[TIME FORA]],"")</f>
        <v>Strasbourg</v>
      </c>
      <c r="D115">
        <f t="shared" si="19"/>
        <v>0</v>
      </c>
      <c r="F115" t="str">
        <f t="shared" si="29"/>
        <v/>
      </c>
      <c r="G115" t="str">
        <f t="shared" si="20"/>
        <v/>
      </c>
      <c r="R115" t="str">
        <f>IFERROR(INDEX(JOGOS!$C$1:$P$16905,$G115,11),"")</f>
        <v/>
      </c>
      <c r="S115" t="str">
        <f>IFERROR(INDEX(JOGOS!$C$1:$P$16905,$G115,12),"")</f>
        <v/>
      </c>
      <c r="T115">
        <f t="shared" si="21"/>
        <v>0</v>
      </c>
      <c r="U115">
        <f t="shared" si="22"/>
        <v>0</v>
      </c>
      <c r="V115">
        <f t="shared" si="23"/>
        <v>0</v>
      </c>
      <c r="W115">
        <f t="shared" si="24"/>
        <v>0</v>
      </c>
      <c r="X115">
        <f t="shared" si="25"/>
        <v>0</v>
      </c>
      <c r="Y115">
        <f t="shared" si="26"/>
        <v>0</v>
      </c>
      <c r="Z115">
        <f t="shared" si="27"/>
        <v>0</v>
      </c>
      <c r="AA115">
        <f t="shared" si="28"/>
        <v>0</v>
      </c>
      <c r="AB115">
        <f t="shared" si="30"/>
        <v>0</v>
      </c>
      <c r="AC115">
        <f t="shared" si="31"/>
        <v>0</v>
      </c>
      <c r="AD115"/>
      <c r="AE115"/>
      <c r="AF115"/>
      <c r="AG115"/>
      <c r="AH115"/>
      <c r="AI115"/>
    </row>
    <row r="116" spans="1:35">
      <c r="A116" t="str">
        <f>IF(Tabela3[[#This Row],[GOL CASA]]&lt;&gt;"",Tabela3[[#This Row],[TIME CASA]],"")</f>
        <v>Reims</v>
      </c>
      <c r="B116" t="str">
        <f>IF(Tabela3[[#This Row],[GOL FORA]]&lt;&gt;"",Tabela3[[#This Row],[TIME FORA]],"")</f>
        <v>Lens</v>
      </c>
      <c r="D116">
        <f t="shared" si="19"/>
        <v>0</v>
      </c>
      <c r="F116" t="str">
        <f t="shared" si="29"/>
        <v/>
      </c>
      <c r="G116" t="str">
        <f t="shared" si="20"/>
        <v/>
      </c>
      <c r="R116" t="str">
        <f>IFERROR(INDEX(JOGOS!$C$1:$P$16905,$G116,11),"")</f>
        <v/>
      </c>
      <c r="S116" t="str">
        <f>IFERROR(INDEX(JOGOS!$C$1:$P$16905,$G116,12),"")</f>
        <v/>
      </c>
      <c r="T116">
        <f t="shared" si="21"/>
        <v>0</v>
      </c>
      <c r="U116">
        <f t="shared" si="22"/>
        <v>0</v>
      </c>
      <c r="V116">
        <f t="shared" si="23"/>
        <v>0</v>
      </c>
      <c r="W116">
        <f t="shared" si="24"/>
        <v>0</v>
      </c>
      <c r="X116">
        <f t="shared" si="25"/>
        <v>0</v>
      </c>
      <c r="Y116">
        <f t="shared" si="26"/>
        <v>0</v>
      </c>
      <c r="Z116">
        <f t="shared" si="27"/>
        <v>0</v>
      </c>
      <c r="AA116">
        <f t="shared" si="28"/>
        <v>0</v>
      </c>
      <c r="AB116">
        <f t="shared" si="30"/>
        <v>0</v>
      </c>
      <c r="AC116">
        <f t="shared" si="31"/>
        <v>0</v>
      </c>
      <c r="AD116"/>
      <c r="AE116"/>
      <c r="AF116"/>
      <c r="AG116"/>
      <c r="AH116"/>
      <c r="AI116"/>
    </row>
    <row r="117" spans="1:35">
      <c r="A117" t="str">
        <f>IF(Tabela3[[#This Row],[GOL CASA]]&lt;&gt;"",Tabela3[[#This Row],[TIME CASA]],"")</f>
        <v>Brighton &amp; Hove Albion</v>
      </c>
      <c r="B117" t="str">
        <f>IF(Tabela3[[#This Row],[GOL FORA]]&lt;&gt;"",Tabela3[[#This Row],[TIME FORA]],"")</f>
        <v>Leicester City</v>
      </c>
      <c r="D117">
        <f t="shared" si="19"/>
        <v>0</v>
      </c>
      <c r="F117" t="str">
        <f t="shared" si="29"/>
        <v/>
      </c>
      <c r="G117" t="str">
        <f t="shared" si="20"/>
        <v/>
      </c>
      <c r="R117" t="str">
        <f>IFERROR(INDEX(JOGOS!$C$1:$P$16905,$G117,11),"")</f>
        <v/>
      </c>
      <c r="S117" t="str">
        <f>IFERROR(INDEX(JOGOS!$C$1:$P$16905,$G117,12),"")</f>
        <v/>
      </c>
      <c r="T117">
        <f t="shared" si="21"/>
        <v>0</v>
      </c>
      <c r="U117">
        <f t="shared" si="22"/>
        <v>0</v>
      </c>
      <c r="V117">
        <f t="shared" si="23"/>
        <v>0</v>
      </c>
      <c r="W117">
        <f t="shared" si="24"/>
        <v>0</v>
      </c>
      <c r="X117">
        <f t="shared" si="25"/>
        <v>0</v>
      </c>
      <c r="Y117">
        <f t="shared" si="26"/>
        <v>0</v>
      </c>
      <c r="Z117">
        <f t="shared" si="27"/>
        <v>0</v>
      </c>
      <c r="AA117">
        <f t="shared" si="28"/>
        <v>0</v>
      </c>
      <c r="AB117">
        <f t="shared" si="30"/>
        <v>0</v>
      </c>
      <c r="AC117">
        <f t="shared" si="31"/>
        <v>0</v>
      </c>
      <c r="AD117"/>
      <c r="AE117"/>
      <c r="AF117"/>
      <c r="AG117"/>
      <c r="AH117"/>
      <c r="AI117"/>
    </row>
    <row r="118" spans="1:35">
      <c r="A118" t="str">
        <f>IF(Tabela3[[#This Row],[GOL CASA]]&lt;&gt;"",Tabela3[[#This Row],[TIME CASA]],"")</f>
        <v>Troyes</v>
      </c>
      <c r="B118" t="str">
        <f>IF(Tabela3[[#This Row],[GOL FORA]]&lt;&gt;"",Tabela3[[#This Row],[TIME FORA]],"")</f>
        <v>Rennes</v>
      </c>
      <c r="D118">
        <f t="shared" si="19"/>
        <v>0</v>
      </c>
      <c r="F118" t="str">
        <f t="shared" si="29"/>
        <v/>
      </c>
      <c r="G118" t="str">
        <f t="shared" si="20"/>
        <v/>
      </c>
      <c r="R118" t="str">
        <f>IFERROR(INDEX(JOGOS!$C$1:$P$16905,$G118,11),"")</f>
        <v/>
      </c>
      <c r="S118" t="str">
        <f>IFERROR(INDEX(JOGOS!$C$1:$P$16905,$G118,12),"")</f>
        <v/>
      </c>
      <c r="T118">
        <f t="shared" si="21"/>
        <v>0</v>
      </c>
      <c r="U118">
        <f t="shared" si="22"/>
        <v>0</v>
      </c>
      <c r="V118">
        <f t="shared" si="23"/>
        <v>0</v>
      </c>
      <c r="W118">
        <f t="shared" si="24"/>
        <v>0</v>
      </c>
      <c r="X118">
        <f t="shared" si="25"/>
        <v>0</v>
      </c>
      <c r="Y118">
        <f t="shared" si="26"/>
        <v>0</v>
      </c>
      <c r="Z118">
        <f t="shared" si="27"/>
        <v>0</v>
      </c>
      <c r="AA118">
        <f t="shared" si="28"/>
        <v>0</v>
      </c>
      <c r="AB118">
        <f t="shared" si="30"/>
        <v>0</v>
      </c>
      <c r="AC118">
        <f t="shared" si="31"/>
        <v>0</v>
      </c>
      <c r="AD118"/>
      <c r="AE118"/>
      <c r="AF118"/>
      <c r="AG118"/>
      <c r="AH118"/>
      <c r="AI118"/>
    </row>
    <row r="119" spans="1:35">
      <c r="A119" t="str">
        <f>IF(Tabela3[[#This Row],[GOL CASA]]&lt;&gt;"",Tabela3[[#This Row],[TIME CASA]],"")</f>
        <v>Manchester United</v>
      </c>
      <c r="B119" t="str">
        <f>IF(Tabela3[[#This Row],[GOL FORA]]&lt;&gt;"",Tabela3[[#This Row],[TIME FORA]],"")</f>
        <v>Arsenal</v>
      </c>
      <c r="D119">
        <f t="shared" si="19"/>
        <v>0</v>
      </c>
      <c r="F119" t="str">
        <f t="shared" si="29"/>
        <v/>
      </c>
      <c r="G119" t="str">
        <f t="shared" si="20"/>
        <v/>
      </c>
      <c r="R119" t="str">
        <f>IFERROR(INDEX(JOGOS!$C$1:$P$16905,$G119,11),"")</f>
        <v/>
      </c>
      <c r="S119" t="str">
        <f>IFERROR(INDEX(JOGOS!$C$1:$P$16905,$G119,12),"")</f>
        <v/>
      </c>
      <c r="T119">
        <f t="shared" si="21"/>
        <v>0</v>
      </c>
      <c r="U119">
        <f t="shared" si="22"/>
        <v>0</v>
      </c>
      <c r="V119">
        <f t="shared" si="23"/>
        <v>0</v>
      </c>
      <c r="W119">
        <f t="shared" si="24"/>
        <v>0</v>
      </c>
      <c r="X119">
        <f t="shared" si="25"/>
        <v>0</v>
      </c>
      <c r="Y119">
        <f t="shared" si="26"/>
        <v>0</v>
      </c>
      <c r="Z119">
        <f t="shared" si="27"/>
        <v>0</v>
      </c>
      <c r="AA119">
        <f t="shared" si="28"/>
        <v>0</v>
      </c>
      <c r="AB119">
        <f t="shared" si="30"/>
        <v>0</v>
      </c>
      <c r="AC119">
        <f t="shared" si="31"/>
        <v>0</v>
      </c>
      <c r="AD119"/>
      <c r="AE119"/>
      <c r="AF119"/>
      <c r="AG119"/>
      <c r="AH119"/>
      <c r="AI119"/>
    </row>
    <row r="120" spans="1:35">
      <c r="A120" t="str">
        <f>IF(Tabela3[[#This Row],[GOL CASA]]&lt;&gt;"",Tabela3[[#This Row],[TIME CASA]],"")</f>
        <v>Nice</v>
      </c>
      <c r="B120" t="str">
        <f>IF(Tabela3[[#This Row],[GOL FORA]]&lt;&gt;"",Tabela3[[#This Row],[TIME FORA]],"")</f>
        <v>Monaco</v>
      </c>
      <c r="D120">
        <f t="shared" si="19"/>
        <v>0</v>
      </c>
      <c r="F120" t="str">
        <f t="shared" si="29"/>
        <v/>
      </c>
      <c r="G120" t="str">
        <f t="shared" si="20"/>
        <v/>
      </c>
      <c r="R120" t="str">
        <f>IFERROR(INDEX(JOGOS!$C$1:$P$16905,$G120,11),"")</f>
        <v/>
      </c>
      <c r="S120" t="str">
        <f>IFERROR(INDEX(JOGOS!$C$1:$P$16905,$G120,12),"")</f>
        <v/>
      </c>
      <c r="T120">
        <f t="shared" si="21"/>
        <v>0</v>
      </c>
      <c r="U120">
        <f t="shared" si="22"/>
        <v>0</v>
      </c>
      <c r="V120">
        <f t="shared" si="23"/>
        <v>0</v>
      </c>
      <c r="W120">
        <f t="shared" si="24"/>
        <v>0</v>
      </c>
      <c r="X120">
        <f t="shared" si="25"/>
        <v>0</v>
      </c>
      <c r="Y120">
        <f t="shared" si="26"/>
        <v>0</v>
      </c>
      <c r="Z120">
        <f t="shared" si="27"/>
        <v>0</v>
      </c>
      <c r="AA120">
        <f t="shared" si="28"/>
        <v>0</v>
      </c>
      <c r="AB120">
        <f t="shared" si="30"/>
        <v>0</v>
      </c>
      <c r="AC120">
        <f t="shared" si="31"/>
        <v>0</v>
      </c>
      <c r="AD120"/>
      <c r="AE120"/>
      <c r="AF120"/>
      <c r="AG120"/>
      <c r="AH120"/>
      <c r="AI120"/>
    </row>
    <row r="121" spans="1:35">
      <c r="A121" t="str">
        <f>IF(Tabela3[[#This Row],[GOL CASA]]&lt;&gt;"",Tabela3[[#This Row],[TIME CASA]],"")</f>
        <v>Lorient</v>
      </c>
      <c r="B121" t="str">
        <f>IF(Tabela3[[#This Row],[GOL FORA]]&lt;&gt;"",Tabela3[[#This Row],[TIME FORA]],"")</f>
        <v>Olympique Lyonnais</v>
      </c>
      <c r="D121">
        <f t="shared" si="19"/>
        <v>0</v>
      </c>
      <c r="F121" t="str">
        <f t="shared" si="29"/>
        <v/>
      </c>
      <c r="G121" t="str">
        <f t="shared" si="20"/>
        <v/>
      </c>
      <c r="R121" t="str">
        <f>IFERROR(INDEX(JOGOS!$C$1:$P$16905,$G121,11),"")</f>
        <v/>
      </c>
      <c r="S121" t="str">
        <f>IFERROR(INDEX(JOGOS!$C$1:$P$16905,$G121,12),"")</f>
        <v/>
      </c>
      <c r="T121">
        <f t="shared" si="21"/>
        <v>0</v>
      </c>
      <c r="U121">
        <f t="shared" si="22"/>
        <v>0</v>
      </c>
      <c r="V121">
        <f t="shared" si="23"/>
        <v>0</v>
      </c>
      <c r="W121">
        <f t="shared" si="24"/>
        <v>0</v>
      </c>
      <c r="X121">
        <f t="shared" si="25"/>
        <v>0</v>
      </c>
      <c r="Y121">
        <f t="shared" si="26"/>
        <v>0</v>
      </c>
      <c r="Z121">
        <f t="shared" si="27"/>
        <v>0</v>
      </c>
      <c r="AA121">
        <f t="shared" si="28"/>
        <v>0</v>
      </c>
      <c r="AB121">
        <f t="shared" si="30"/>
        <v>0</v>
      </c>
      <c r="AC121">
        <f t="shared" si="31"/>
        <v>0</v>
      </c>
      <c r="AD121"/>
      <c r="AE121"/>
      <c r="AF121"/>
      <c r="AG121"/>
      <c r="AH121"/>
      <c r="AI121"/>
    </row>
    <row r="122" spans="1:35">
      <c r="A122" t="str">
        <f>IF(Tabela3[[#This Row],[GOL CASA]]&lt;&gt;"",Tabela3[[#This Row],[TIME CASA]],"")</f>
        <v>Lens</v>
      </c>
      <c r="B122" t="str">
        <f>IF(Tabela3[[#This Row],[GOL FORA]]&lt;&gt;"",Tabela3[[#This Row],[TIME FORA]],"")</f>
        <v>Troyes</v>
      </c>
      <c r="D122">
        <f t="shared" si="19"/>
        <v>0</v>
      </c>
      <c r="F122" t="str">
        <f t="shared" si="29"/>
        <v/>
      </c>
      <c r="G122" t="str">
        <f t="shared" si="20"/>
        <v/>
      </c>
      <c r="R122" t="str">
        <f>IFERROR(INDEX(JOGOS!$C$1:$P$16905,$G122,11),"")</f>
        <v/>
      </c>
      <c r="S122" t="str">
        <f>IFERROR(INDEX(JOGOS!$C$1:$P$16905,$G122,12),"")</f>
        <v/>
      </c>
      <c r="T122">
        <f t="shared" si="21"/>
        <v>0</v>
      </c>
      <c r="U122">
        <f t="shared" si="22"/>
        <v>0</v>
      </c>
      <c r="V122">
        <f t="shared" si="23"/>
        <v>0</v>
      </c>
      <c r="W122">
        <f t="shared" si="24"/>
        <v>0</v>
      </c>
      <c r="X122">
        <f t="shared" si="25"/>
        <v>0</v>
      </c>
      <c r="Y122">
        <f t="shared" si="26"/>
        <v>0</v>
      </c>
      <c r="Z122">
        <f t="shared" si="27"/>
        <v>0</v>
      </c>
      <c r="AA122">
        <f t="shared" si="28"/>
        <v>0</v>
      </c>
      <c r="AB122">
        <f t="shared" si="30"/>
        <v>0</v>
      </c>
      <c r="AC122">
        <f t="shared" si="31"/>
        <v>0</v>
      </c>
      <c r="AD122"/>
      <c r="AE122"/>
      <c r="AF122"/>
      <c r="AG122"/>
      <c r="AH122"/>
      <c r="AI122"/>
    </row>
    <row r="123" spans="1:35">
      <c r="A123" t="str">
        <f>IF(Tabela3[[#This Row],[GOL CASA]]&lt;&gt;"",Tabela3[[#This Row],[TIME CASA]],"")</f>
        <v>PSG</v>
      </c>
      <c r="B123" t="str">
        <f>IF(Tabela3[[#This Row],[GOL FORA]]&lt;&gt;"",Tabela3[[#This Row],[TIME FORA]],"")</f>
        <v>Brest</v>
      </c>
      <c r="D123">
        <f t="shared" si="19"/>
        <v>0</v>
      </c>
      <c r="F123" t="str">
        <f t="shared" si="29"/>
        <v/>
      </c>
      <c r="G123" t="str">
        <f t="shared" si="20"/>
        <v/>
      </c>
      <c r="R123" t="str">
        <f>IFERROR(INDEX(JOGOS!$C$1:$P$16905,$G123,11),"")</f>
        <v/>
      </c>
      <c r="S123" t="str">
        <f>IFERROR(INDEX(JOGOS!$C$1:$P$16905,$G123,12),"")</f>
        <v/>
      </c>
      <c r="T123">
        <f t="shared" si="21"/>
        <v>0</v>
      </c>
      <c r="U123">
        <f t="shared" si="22"/>
        <v>0</v>
      </c>
      <c r="V123">
        <f t="shared" si="23"/>
        <v>0</v>
      </c>
      <c r="W123">
        <f t="shared" si="24"/>
        <v>0</v>
      </c>
      <c r="X123">
        <f t="shared" si="25"/>
        <v>0</v>
      </c>
      <c r="Y123">
        <f t="shared" si="26"/>
        <v>0</v>
      </c>
      <c r="Z123">
        <f t="shared" si="27"/>
        <v>0</v>
      </c>
      <c r="AA123">
        <f t="shared" si="28"/>
        <v>0</v>
      </c>
      <c r="AB123">
        <f t="shared" si="30"/>
        <v>0</v>
      </c>
      <c r="AC123">
        <f t="shared" si="31"/>
        <v>0</v>
      </c>
      <c r="AD123"/>
      <c r="AE123"/>
      <c r="AF123"/>
      <c r="AG123"/>
      <c r="AH123"/>
      <c r="AI123"/>
    </row>
    <row r="124" spans="1:35">
      <c r="A124" t="str">
        <f>IF(Tabela3[[#This Row],[GOL CASA]]&lt;&gt;"",Tabela3[[#This Row],[TIME CASA]],"")</f>
        <v>Olympique Marseille</v>
      </c>
      <c r="B124" t="str">
        <f>IF(Tabela3[[#This Row],[GOL FORA]]&lt;&gt;"",Tabela3[[#This Row],[TIME FORA]],"")</f>
        <v>Lille</v>
      </c>
      <c r="D124">
        <f t="shared" si="19"/>
        <v>0</v>
      </c>
      <c r="F124" t="str">
        <f t="shared" si="29"/>
        <v/>
      </c>
      <c r="G124" t="str">
        <f t="shared" si="20"/>
        <v/>
      </c>
      <c r="R124" t="str">
        <f>IFERROR(INDEX(JOGOS!$C$1:$P$16905,$G124,11),"")</f>
        <v/>
      </c>
      <c r="S124" t="str">
        <f>IFERROR(INDEX(JOGOS!$C$1:$P$16905,$G124,12),"")</f>
        <v/>
      </c>
      <c r="T124">
        <f t="shared" si="21"/>
        <v>0</v>
      </c>
      <c r="U124">
        <f t="shared" si="22"/>
        <v>0</v>
      </c>
      <c r="V124">
        <f t="shared" si="23"/>
        <v>0</v>
      </c>
      <c r="W124">
        <f t="shared" si="24"/>
        <v>0</v>
      </c>
      <c r="X124">
        <f t="shared" si="25"/>
        <v>0</v>
      </c>
      <c r="Y124">
        <f t="shared" si="26"/>
        <v>0</v>
      </c>
      <c r="Z124">
        <f t="shared" si="27"/>
        <v>0</v>
      </c>
      <c r="AA124">
        <f t="shared" si="28"/>
        <v>0</v>
      </c>
      <c r="AB124">
        <f t="shared" si="30"/>
        <v>0</v>
      </c>
      <c r="AC124">
        <f t="shared" si="31"/>
        <v>0</v>
      </c>
      <c r="AD124"/>
      <c r="AE124"/>
      <c r="AF124"/>
      <c r="AG124"/>
      <c r="AH124"/>
      <c r="AI124"/>
    </row>
    <row r="125" spans="1:35">
      <c r="A125" t="str">
        <f>IF(Tabela3[[#This Row],[GOL CASA]]&lt;&gt;"",Tabela3[[#This Row],[TIME CASA]],"")</f>
        <v>Strasbourg</v>
      </c>
      <c r="B125" t="str">
        <f>IF(Tabela3[[#This Row],[GOL FORA]]&lt;&gt;"",Tabela3[[#This Row],[TIME FORA]],"")</f>
        <v>Clermont</v>
      </c>
      <c r="D125">
        <f t="shared" si="19"/>
        <v>0</v>
      </c>
      <c r="F125" t="str">
        <f t="shared" si="29"/>
        <v/>
      </c>
      <c r="G125" t="str">
        <f t="shared" si="20"/>
        <v/>
      </c>
      <c r="R125" t="str">
        <f>IFERROR(INDEX(JOGOS!$C$1:$P$16905,$G125,11),"")</f>
        <v/>
      </c>
      <c r="S125" t="str">
        <f>IFERROR(INDEX(JOGOS!$C$1:$P$16905,$G125,12),"")</f>
        <v/>
      </c>
      <c r="T125">
        <f t="shared" si="21"/>
        <v>0</v>
      </c>
      <c r="U125">
        <f t="shared" si="22"/>
        <v>0</v>
      </c>
      <c r="V125">
        <f t="shared" si="23"/>
        <v>0</v>
      </c>
      <c r="W125">
        <f t="shared" si="24"/>
        <v>0</v>
      </c>
      <c r="X125">
        <f t="shared" si="25"/>
        <v>0</v>
      </c>
      <c r="Y125">
        <f t="shared" si="26"/>
        <v>0</v>
      </c>
      <c r="Z125">
        <f t="shared" si="27"/>
        <v>0</v>
      </c>
      <c r="AA125">
        <f t="shared" si="28"/>
        <v>0</v>
      </c>
      <c r="AB125">
        <f t="shared" si="30"/>
        <v>0</v>
      </c>
      <c r="AC125">
        <f t="shared" si="31"/>
        <v>0</v>
      </c>
      <c r="AD125"/>
      <c r="AE125"/>
      <c r="AF125"/>
      <c r="AG125"/>
      <c r="AH125"/>
      <c r="AI125"/>
    </row>
    <row r="126" spans="1:35">
      <c r="A126" t="str">
        <f>IF(Tabela3[[#This Row],[GOL CASA]]&lt;&gt;"",Tabela3[[#This Row],[TIME CASA]],"")</f>
        <v>Ajaccio</v>
      </c>
      <c r="B126" t="str">
        <f>IF(Tabela3[[#This Row],[GOL FORA]]&lt;&gt;"",Tabela3[[#This Row],[TIME FORA]],"")</f>
        <v>Nice</v>
      </c>
      <c r="D126">
        <f t="shared" si="19"/>
        <v>0</v>
      </c>
      <c r="F126" t="str">
        <f t="shared" si="29"/>
        <v/>
      </c>
      <c r="G126" t="str">
        <f t="shared" si="20"/>
        <v/>
      </c>
      <c r="R126" t="str">
        <f>IFERROR(INDEX(JOGOS!$C$1:$P$16905,$G126,11),"")</f>
        <v/>
      </c>
      <c r="S126" t="str">
        <f>IFERROR(INDEX(JOGOS!$C$1:$P$16905,$G126,12),"")</f>
        <v/>
      </c>
      <c r="T126">
        <f t="shared" si="21"/>
        <v>0</v>
      </c>
      <c r="U126">
        <f t="shared" si="22"/>
        <v>0</v>
      </c>
      <c r="V126">
        <f t="shared" si="23"/>
        <v>0</v>
      </c>
      <c r="W126">
        <f t="shared" si="24"/>
        <v>0</v>
      </c>
      <c r="X126">
        <f t="shared" si="25"/>
        <v>0</v>
      </c>
      <c r="Y126">
        <f t="shared" si="26"/>
        <v>0</v>
      </c>
      <c r="Z126">
        <f t="shared" si="27"/>
        <v>0</v>
      </c>
      <c r="AA126">
        <f t="shared" si="28"/>
        <v>0</v>
      </c>
      <c r="AB126">
        <f t="shared" si="30"/>
        <v>0</v>
      </c>
      <c r="AC126">
        <f t="shared" si="31"/>
        <v>0</v>
      </c>
      <c r="AD126"/>
      <c r="AE126"/>
      <c r="AF126"/>
      <c r="AG126"/>
      <c r="AH126"/>
      <c r="AI126"/>
    </row>
    <row r="127" spans="1:35">
      <c r="A127" t="str">
        <f>IF(Tabela3[[#This Row],[GOL CASA]]&lt;&gt;"",Tabela3[[#This Row],[TIME CASA]],"")</f>
        <v>Angers SCO</v>
      </c>
      <c r="B127" t="str">
        <f>IF(Tabela3[[#This Row],[GOL FORA]]&lt;&gt;"",Tabela3[[#This Row],[TIME FORA]],"")</f>
        <v>Montpellier</v>
      </c>
      <c r="D127">
        <f t="shared" si="19"/>
        <v>0</v>
      </c>
      <c r="F127" t="str">
        <f t="shared" si="29"/>
        <v/>
      </c>
      <c r="G127" t="str">
        <f t="shared" si="20"/>
        <v/>
      </c>
      <c r="R127" t="str">
        <f>IFERROR(INDEX(JOGOS!$C$1:$P$16905,$G127,11),"")</f>
        <v/>
      </c>
      <c r="S127" t="str">
        <f>IFERROR(INDEX(JOGOS!$C$1:$P$16905,$G127,12),"")</f>
        <v/>
      </c>
      <c r="T127">
        <f t="shared" si="21"/>
        <v>0</v>
      </c>
      <c r="U127">
        <f t="shared" si="22"/>
        <v>0</v>
      </c>
      <c r="V127">
        <f t="shared" si="23"/>
        <v>0</v>
      </c>
      <c r="W127">
        <f t="shared" si="24"/>
        <v>0</v>
      </c>
      <c r="X127">
        <f t="shared" si="25"/>
        <v>0</v>
      </c>
      <c r="Y127">
        <f t="shared" si="26"/>
        <v>0</v>
      </c>
      <c r="Z127">
        <f t="shared" si="27"/>
        <v>0</v>
      </c>
      <c r="AA127">
        <f t="shared" si="28"/>
        <v>0</v>
      </c>
      <c r="AB127">
        <f t="shared" si="30"/>
        <v>0</v>
      </c>
      <c r="AC127">
        <f t="shared" si="31"/>
        <v>0</v>
      </c>
      <c r="AD127"/>
      <c r="AE127"/>
      <c r="AF127"/>
      <c r="AG127"/>
      <c r="AH127"/>
      <c r="AI127"/>
    </row>
    <row r="128" spans="1:35">
      <c r="A128" t="str">
        <f>IF(Tabela3[[#This Row],[GOL CASA]]&lt;&gt;"",Tabela3[[#This Row],[TIME CASA]],"")</f>
        <v>Lorient</v>
      </c>
      <c r="B128" t="str">
        <f>IF(Tabela3[[#This Row],[GOL FORA]]&lt;&gt;"",Tabela3[[#This Row],[TIME FORA]],"")</f>
        <v>Nantes</v>
      </c>
      <c r="D128">
        <f t="shared" si="19"/>
        <v>0</v>
      </c>
      <c r="F128" t="str">
        <f t="shared" si="29"/>
        <v/>
      </c>
      <c r="G128" t="str">
        <f t="shared" si="20"/>
        <v/>
      </c>
      <c r="R128" t="str">
        <f>IFERROR(INDEX(JOGOS!$C$1:$P$16905,$G128,11),"")</f>
        <v/>
      </c>
      <c r="S128" t="str">
        <f>IFERROR(INDEX(JOGOS!$C$1:$P$16905,$G128,12),"")</f>
        <v/>
      </c>
      <c r="T128">
        <f t="shared" si="21"/>
        <v>0</v>
      </c>
      <c r="U128">
        <f t="shared" si="22"/>
        <v>0</v>
      </c>
      <c r="V128">
        <f t="shared" si="23"/>
        <v>0</v>
      </c>
      <c r="W128">
        <f t="shared" si="24"/>
        <v>0</v>
      </c>
      <c r="X128">
        <f t="shared" si="25"/>
        <v>0</v>
      </c>
      <c r="Y128">
        <f t="shared" si="26"/>
        <v>0</v>
      </c>
      <c r="Z128">
        <f t="shared" si="27"/>
        <v>0</v>
      </c>
      <c r="AA128">
        <f t="shared" si="28"/>
        <v>0</v>
      </c>
      <c r="AB128">
        <f t="shared" si="30"/>
        <v>0</v>
      </c>
      <c r="AC128">
        <f t="shared" si="31"/>
        <v>0</v>
      </c>
      <c r="AD128"/>
      <c r="AE128"/>
      <c r="AF128"/>
      <c r="AG128"/>
      <c r="AH128"/>
      <c r="AI128"/>
    </row>
    <row r="129" spans="1:35">
      <c r="A129" t="str">
        <f>IF(Tabela3[[#This Row],[GOL CASA]]&lt;&gt;"",Tabela3[[#This Row],[TIME CASA]],"")</f>
        <v>Toulouse</v>
      </c>
      <c r="B129" t="str">
        <f>IF(Tabela3[[#This Row],[GOL FORA]]&lt;&gt;"",Tabela3[[#This Row],[TIME FORA]],"")</f>
        <v>Reims</v>
      </c>
      <c r="D129">
        <f t="shared" si="19"/>
        <v>0</v>
      </c>
      <c r="F129" t="str">
        <f t="shared" si="29"/>
        <v/>
      </c>
      <c r="G129" t="str">
        <f t="shared" si="20"/>
        <v/>
      </c>
      <c r="R129" t="str">
        <f>IFERROR(INDEX(JOGOS!$C$1:$P$16905,$G129,11),"")</f>
        <v/>
      </c>
      <c r="S129" t="str">
        <f>IFERROR(INDEX(JOGOS!$C$1:$P$16905,$G129,12),"")</f>
        <v/>
      </c>
      <c r="T129">
        <f t="shared" si="21"/>
        <v>0</v>
      </c>
      <c r="U129">
        <f t="shared" si="22"/>
        <v>0</v>
      </c>
      <c r="V129">
        <f t="shared" si="23"/>
        <v>0</v>
      </c>
      <c r="W129">
        <f t="shared" si="24"/>
        <v>0</v>
      </c>
      <c r="X129">
        <f t="shared" si="25"/>
        <v>0</v>
      </c>
      <c r="Y129">
        <f t="shared" si="26"/>
        <v>0</v>
      </c>
      <c r="Z129">
        <f t="shared" si="27"/>
        <v>0</v>
      </c>
      <c r="AA129">
        <f t="shared" si="28"/>
        <v>0</v>
      </c>
      <c r="AB129">
        <f t="shared" si="30"/>
        <v>0</v>
      </c>
      <c r="AC129">
        <f t="shared" si="31"/>
        <v>0</v>
      </c>
      <c r="AD129"/>
      <c r="AE129"/>
      <c r="AF129"/>
      <c r="AG129"/>
      <c r="AH129"/>
      <c r="AI129"/>
    </row>
    <row r="130" spans="1:35">
      <c r="A130" t="str">
        <f>IF(Tabela3[[#This Row],[GOL CASA]]&lt;&gt;"",Tabela3[[#This Row],[TIME CASA]],"")</f>
        <v>Rennes</v>
      </c>
      <c r="B130" t="str">
        <f>IF(Tabela3[[#This Row],[GOL FORA]]&lt;&gt;"",Tabela3[[#This Row],[TIME FORA]],"")</f>
        <v>Auxerre</v>
      </c>
      <c r="D130">
        <f t="shared" ref="D130:D193" si="32">IF(OR(A130=$C$3,B130=$C$3),1,0)</f>
        <v>0</v>
      </c>
      <c r="F130" t="str">
        <f t="shared" si="29"/>
        <v/>
      </c>
      <c r="G130" t="str">
        <f t="shared" ref="G130:G193" si="33">IFERROR(LARGE(F:F,ROW(A129)),"")</f>
        <v/>
      </c>
      <c r="R130" t="str">
        <f>IFERROR(INDEX(JOGOS!$C$1:$P$16905,$G130,11),"")</f>
        <v/>
      </c>
      <c r="S130" t="str">
        <f>IFERROR(INDEX(JOGOS!$C$1:$P$16905,$G130,12),"")</f>
        <v/>
      </c>
      <c r="T130">
        <f t="shared" ref="T130:T193" si="34">IF(AND(J130=$C$3,N130&gt;0),$U$1,0)</f>
        <v>0</v>
      </c>
      <c r="U130">
        <f t="shared" ref="U130:U193" si="35">IF(AND(M130=$C$3,O130&gt;0),$U$1,0)</f>
        <v>0</v>
      </c>
      <c r="V130">
        <f t="shared" ref="V130:V193" si="36">IF(AND(J130=$C$3,O130&gt;0),$U$1,0)</f>
        <v>0</v>
      </c>
      <c r="W130">
        <f t="shared" ref="W130:W193" si="37">IF(AND(M130=$C$3,N130&gt;0),$U$1,0)</f>
        <v>0</v>
      </c>
      <c r="X130">
        <f t="shared" ref="X130:X193" si="38">IF(AND(J130=$C$3,K130&gt;0),$U$1,0)</f>
        <v>0</v>
      </c>
      <c r="Y130">
        <f t="shared" ref="Y130:Y193" si="39">IF(AND(M130=$C$3,L130&gt;0),$U$1,0)</f>
        <v>0</v>
      </c>
      <c r="Z130">
        <f t="shared" ref="Z130:Z193" si="40">IF(AND(J130=$C$3,L130&gt;0),$U$1,0)</f>
        <v>0</v>
      </c>
      <c r="AA130">
        <f t="shared" ref="AA130:AA193" si="41">IF(AND(M130=$C$3,K130&gt;0),$U$1,0)</f>
        <v>0</v>
      </c>
      <c r="AB130">
        <f t="shared" si="30"/>
        <v>0</v>
      </c>
      <c r="AC130">
        <f t="shared" si="31"/>
        <v>0</v>
      </c>
      <c r="AD130"/>
      <c r="AE130"/>
      <c r="AF130"/>
      <c r="AG130"/>
      <c r="AH130"/>
      <c r="AI130"/>
    </row>
    <row r="131" spans="1:35">
      <c r="A131" t="str">
        <f>IF(Tabela3[[#This Row],[GOL CASA]]&lt;&gt;"",Tabela3[[#This Row],[TIME CASA]],"")</f>
        <v>Monaco</v>
      </c>
      <c r="B131" t="str">
        <f>IF(Tabela3[[#This Row],[GOL FORA]]&lt;&gt;"",Tabela3[[#This Row],[TIME FORA]],"")</f>
        <v>Olympique Lyonnais</v>
      </c>
      <c r="D131">
        <f t="shared" si="32"/>
        <v>0</v>
      </c>
      <c r="F131" t="str">
        <f t="shared" ref="F131:F194" si="42">IF(D131=1,ROW(),"")</f>
        <v/>
      </c>
      <c r="G131" t="str">
        <f t="shared" si="33"/>
        <v/>
      </c>
      <c r="R131" t="str">
        <f>IFERROR(INDEX(JOGOS!$C$1:$P$16905,$G131,11),"")</f>
        <v/>
      </c>
      <c r="S131" t="str">
        <f>IFERROR(INDEX(JOGOS!$C$1:$P$16905,$G131,12),"")</f>
        <v/>
      </c>
      <c r="T131">
        <f t="shared" si="34"/>
        <v>0</v>
      </c>
      <c r="U131">
        <f t="shared" si="35"/>
        <v>0</v>
      </c>
      <c r="V131">
        <f t="shared" si="36"/>
        <v>0</v>
      </c>
      <c r="W131">
        <f t="shared" si="37"/>
        <v>0</v>
      </c>
      <c r="X131">
        <f t="shared" si="38"/>
        <v>0</v>
      </c>
      <c r="Y131">
        <f t="shared" si="39"/>
        <v>0</v>
      </c>
      <c r="Z131">
        <f t="shared" si="40"/>
        <v>0</v>
      </c>
      <c r="AA131">
        <f t="shared" si="41"/>
        <v>0</v>
      </c>
      <c r="AB131">
        <f t="shared" ref="AB131:AB194" si="43">Y131+AA131</f>
        <v>0</v>
      </c>
      <c r="AC131">
        <f t="shared" ref="AC131:AC194" si="44">X131+Z131</f>
        <v>0</v>
      </c>
      <c r="AD131"/>
      <c r="AE131"/>
      <c r="AF131"/>
      <c r="AG131"/>
      <c r="AH131"/>
      <c r="AI131"/>
    </row>
    <row r="132" spans="1:35">
      <c r="A132" t="str">
        <f>IF(Tabela3[[#This Row],[GOL CASA]]&lt;&gt;"",Tabela3[[#This Row],[TIME CASA]],"")</f>
        <v>Auxerre</v>
      </c>
      <c r="B132" t="str">
        <f>IF(Tabela3[[#This Row],[GOL FORA]]&lt;&gt;"",Tabela3[[#This Row],[TIME FORA]],"")</f>
        <v>Lorient</v>
      </c>
      <c r="D132">
        <f t="shared" si="32"/>
        <v>0</v>
      </c>
      <c r="F132" t="str">
        <f t="shared" si="42"/>
        <v/>
      </c>
      <c r="G132" t="str">
        <f t="shared" si="33"/>
        <v/>
      </c>
      <c r="R132" t="str">
        <f>IFERROR(INDEX(JOGOS!$C$1:$P$16905,$G132,11),"")</f>
        <v/>
      </c>
      <c r="S132" t="str">
        <f>IFERROR(INDEX(JOGOS!$C$1:$P$16905,$G132,12),"")</f>
        <v/>
      </c>
      <c r="T132">
        <f t="shared" si="34"/>
        <v>0</v>
      </c>
      <c r="U132">
        <f t="shared" si="35"/>
        <v>0</v>
      </c>
      <c r="V132">
        <f t="shared" si="36"/>
        <v>0</v>
      </c>
      <c r="W132">
        <f t="shared" si="37"/>
        <v>0</v>
      </c>
      <c r="X132">
        <f t="shared" si="38"/>
        <v>0</v>
      </c>
      <c r="Y132">
        <f t="shared" si="39"/>
        <v>0</v>
      </c>
      <c r="Z132">
        <f t="shared" si="40"/>
        <v>0</v>
      </c>
      <c r="AA132">
        <f t="shared" si="41"/>
        <v>0</v>
      </c>
      <c r="AB132">
        <f t="shared" si="43"/>
        <v>0</v>
      </c>
      <c r="AC132">
        <f t="shared" si="44"/>
        <v>0</v>
      </c>
      <c r="AD132"/>
      <c r="AE132"/>
      <c r="AF132"/>
      <c r="AG132"/>
      <c r="AH132"/>
      <c r="AI132"/>
    </row>
    <row r="133" spans="1:35">
      <c r="A133" t="str">
        <f>IF(Tabela3[[#This Row],[GOL CASA]]&lt;&gt;"",Tabela3[[#This Row],[TIME CASA]],"")</f>
        <v>Aston Villa</v>
      </c>
      <c r="B133" t="str">
        <f>IF(Tabela3[[#This Row],[GOL FORA]]&lt;&gt;"",Tabela3[[#This Row],[TIME FORA]],"")</f>
        <v>Southampton</v>
      </c>
      <c r="D133">
        <f t="shared" si="32"/>
        <v>0</v>
      </c>
      <c r="F133" t="str">
        <f t="shared" si="42"/>
        <v/>
      </c>
      <c r="G133" t="str">
        <f t="shared" si="33"/>
        <v/>
      </c>
      <c r="R133" t="str">
        <f>IFERROR(INDEX(JOGOS!$C$1:$P$16905,$G133,11),"")</f>
        <v/>
      </c>
      <c r="S133" t="str">
        <f>IFERROR(INDEX(JOGOS!$C$1:$P$16905,$G133,12),"")</f>
        <v/>
      </c>
      <c r="T133">
        <f t="shared" si="34"/>
        <v>0</v>
      </c>
      <c r="U133">
        <f t="shared" si="35"/>
        <v>0</v>
      </c>
      <c r="V133">
        <f t="shared" si="36"/>
        <v>0</v>
      </c>
      <c r="W133">
        <f t="shared" si="37"/>
        <v>0</v>
      </c>
      <c r="X133">
        <f t="shared" si="38"/>
        <v>0</v>
      </c>
      <c r="Y133">
        <f t="shared" si="39"/>
        <v>0</v>
      </c>
      <c r="Z133">
        <f t="shared" si="40"/>
        <v>0</v>
      </c>
      <c r="AA133">
        <f t="shared" si="41"/>
        <v>0</v>
      </c>
      <c r="AB133">
        <f t="shared" si="43"/>
        <v>0</v>
      </c>
      <c r="AC133">
        <f t="shared" si="44"/>
        <v>0</v>
      </c>
      <c r="AD133"/>
      <c r="AE133"/>
      <c r="AF133"/>
      <c r="AG133"/>
      <c r="AH133"/>
      <c r="AI133"/>
    </row>
    <row r="134" spans="1:35">
      <c r="A134" t="str">
        <f>IF(Tabela3[[#This Row],[GOL CASA]]&lt;&gt;"",Tabela3[[#This Row],[TIME CASA]],"")</f>
        <v>Nottingham Forest</v>
      </c>
      <c r="B134" t="str">
        <f>IF(Tabela3[[#This Row],[GOL FORA]]&lt;&gt;"",Tabela3[[#This Row],[TIME FORA]],"")</f>
        <v>Fulham</v>
      </c>
      <c r="D134">
        <f t="shared" si="32"/>
        <v>0</v>
      </c>
      <c r="F134" t="str">
        <f t="shared" si="42"/>
        <v/>
      </c>
      <c r="G134" t="str">
        <f t="shared" si="33"/>
        <v/>
      </c>
      <c r="R134" t="str">
        <f>IFERROR(INDEX(JOGOS!$C$1:$P$16905,$G134,11),"")</f>
        <v/>
      </c>
      <c r="S134" t="str">
        <f>IFERROR(INDEX(JOGOS!$C$1:$P$16905,$G134,12),"")</f>
        <v/>
      </c>
      <c r="T134">
        <f t="shared" si="34"/>
        <v>0</v>
      </c>
      <c r="U134">
        <f t="shared" si="35"/>
        <v>0</v>
      </c>
      <c r="V134">
        <f t="shared" si="36"/>
        <v>0</v>
      </c>
      <c r="W134">
        <f t="shared" si="37"/>
        <v>0</v>
      </c>
      <c r="X134">
        <f t="shared" si="38"/>
        <v>0</v>
      </c>
      <c r="Y134">
        <f t="shared" si="39"/>
        <v>0</v>
      </c>
      <c r="Z134">
        <f t="shared" si="40"/>
        <v>0</v>
      </c>
      <c r="AA134">
        <f t="shared" si="41"/>
        <v>0</v>
      </c>
      <c r="AB134">
        <f t="shared" si="43"/>
        <v>0</v>
      </c>
      <c r="AC134">
        <f t="shared" si="44"/>
        <v>0</v>
      </c>
      <c r="AD134"/>
      <c r="AE134"/>
      <c r="AF134"/>
      <c r="AG134"/>
      <c r="AH134"/>
      <c r="AI134"/>
    </row>
    <row r="135" spans="1:35">
      <c r="A135" t="str">
        <f>IF(Tabela3[[#This Row],[GOL CASA]]&lt;&gt;"",Tabela3[[#This Row],[TIME CASA]],"")</f>
        <v>Wolverhampton Wanderers</v>
      </c>
      <c r="B135" t="str">
        <f>IF(Tabela3[[#This Row],[GOL FORA]]&lt;&gt;"",Tabela3[[#This Row],[TIME FORA]],"")</f>
        <v>Manchester City</v>
      </c>
      <c r="D135">
        <f t="shared" si="32"/>
        <v>0</v>
      </c>
      <c r="F135" t="str">
        <f t="shared" si="42"/>
        <v/>
      </c>
      <c r="G135" t="str">
        <f t="shared" si="33"/>
        <v/>
      </c>
      <c r="R135" t="str">
        <f>IFERROR(INDEX(JOGOS!$C$1:$P$16905,$G135,11),"")</f>
        <v/>
      </c>
      <c r="S135" t="str">
        <f>IFERROR(INDEX(JOGOS!$C$1:$P$16905,$G135,12),"")</f>
        <v/>
      </c>
      <c r="T135">
        <f t="shared" si="34"/>
        <v>0</v>
      </c>
      <c r="U135">
        <f t="shared" si="35"/>
        <v>0</v>
      </c>
      <c r="V135">
        <f t="shared" si="36"/>
        <v>0</v>
      </c>
      <c r="W135">
        <f t="shared" si="37"/>
        <v>0</v>
      </c>
      <c r="X135">
        <f t="shared" si="38"/>
        <v>0</v>
      </c>
      <c r="Y135">
        <f t="shared" si="39"/>
        <v>0</v>
      </c>
      <c r="Z135">
        <f t="shared" si="40"/>
        <v>0</v>
      </c>
      <c r="AA135">
        <f t="shared" si="41"/>
        <v>0</v>
      </c>
      <c r="AB135">
        <f t="shared" si="43"/>
        <v>0</v>
      </c>
      <c r="AC135">
        <f t="shared" si="44"/>
        <v>0</v>
      </c>
      <c r="AD135"/>
      <c r="AE135"/>
      <c r="AF135"/>
      <c r="AG135"/>
      <c r="AH135"/>
      <c r="AI135"/>
    </row>
    <row r="136" spans="1:35">
      <c r="A136" t="str">
        <f>IF(Tabela3[[#This Row],[GOL CASA]]&lt;&gt;"",Tabela3[[#This Row],[TIME CASA]],"")</f>
        <v>Newcastle United</v>
      </c>
      <c r="B136" t="str">
        <f>IF(Tabela3[[#This Row],[GOL FORA]]&lt;&gt;"",Tabela3[[#This Row],[TIME FORA]],"")</f>
        <v>AFC Bournemouth</v>
      </c>
      <c r="D136">
        <f t="shared" si="32"/>
        <v>0</v>
      </c>
      <c r="F136" t="str">
        <f t="shared" si="42"/>
        <v/>
      </c>
      <c r="G136" t="str">
        <f t="shared" si="33"/>
        <v/>
      </c>
      <c r="R136" t="str">
        <f>IFERROR(INDEX(JOGOS!$C$1:$P$16905,$G136,11),"")</f>
        <v/>
      </c>
      <c r="S136" t="str">
        <f>IFERROR(INDEX(JOGOS!$C$1:$P$16905,$G136,12),"")</f>
        <v/>
      </c>
      <c r="T136">
        <f t="shared" si="34"/>
        <v>0</v>
      </c>
      <c r="U136">
        <f t="shared" si="35"/>
        <v>0</v>
      </c>
      <c r="V136">
        <f t="shared" si="36"/>
        <v>0</v>
      </c>
      <c r="W136">
        <f t="shared" si="37"/>
        <v>0</v>
      </c>
      <c r="X136">
        <f t="shared" si="38"/>
        <v>0</v>
      </c>
      <c r="Y136">
        <f t="shared" si="39"/>
        <v>0</v>
      </c>
      <c r="Z136">
        <f t="shared" si="40"/>
        <v>0</v>
      </c>
      <c r="AA136">
        <f t="shared" si="41"/>
        <v>0</v>
      </c>
      <c r="AB136">
        <f t="shared" si="43"/>
        <v>0</v>
      </c>
      <c r="AC136">
        <f t="shared" si="44"/>
        <v>0</v>
      </c>
      <c r="AD136"/>
      <c r="AE136"/>
      <c r="AF136"/>
      <c r="AG136"/>
      <c r="AH136"/>
      <c r="AI136"/>
    </row>
    <row r="137" spans="1:35">
      <c r="A137" t="str">
        <f>IF(Tabela3[[#This Row],[GOL CASA]]&lt;&gt;"",Tabela3[[#This Row],[TIME CASA]],"")</f>
        <v>Montpellier</v>
      </c>
      <c r="B137" t="str">
        <f>IF(Tabela3[[#This Row],[GOL FORA]]&lt;&gt;"",Tabela3[[#This Row],[TIME FORA]],"")</f>
        <v>Strasbourg</v>
      </c>
      <c r="D137">
        <f t="shared" si="32"/>
        <v>0</v>
      </c>
      <c r="F137" t="str">
        <f t="shared" si="42"/>
        <v/>
      </c>
      <c r="G137" t="str">
        <f t="shared" si="33"/>
        <v/>
      </c>
      <c r="R137" t="str">
        <f>IFERROR(INDEX(JOGOS!$C$1:$P$16905,$G137,11),"")</f>
        <v/>
      </c>
      <c r="S137" t="str">
        <f>IFERROR(INDEX(JOGOS!$C$1:$P$16905,$G137,12),"")</f>
        <v/>
      </c>
      <c r="T137">
        <f t="shared" si="34"/>
        <v>0</v>
      </c>
      <c r="U137">
        <f t="shared" si="35"/>
        <v>0</v>
      </c>
      <c r="V137">
        <f t="shared" si="36"/>
        <v>0</v>
      </c>
      <c r="W137">
        <f t="shared" si="37"/>
        <v>0</v>
      </c>
      <c r="X137">
        <f t="shared" si="38"/>
        <v>0</v>
      </c>
      <c r="Y137">
        <f t="shared" si="39"/>
        <v>0</v>
      </c>
      <c r="Z137">
        <f t="shared" si="40"/>
        <v>0</v>
      </c>
      <c r="AA137">
        <f t="shared" si="41"/>
        <v>0</v>
      </c>
      <c r="AB137">
        <f t="shared" si="43"/>
        <v>0</v>
      </c>
      <c r="AC137">
        <f t="shared" si="44"/>
        <v>0</v>
      </c>
      <c r="AD137"/>
      <c r="AE137"/>
      <c r="AF137"/>
      <c r="AG137"/>
      <c r="AH137"/>
      <c r="AI137"/>
    </row>
    <row r="138" spans="1:35">
      <c r="A138" t="str">
        <f>IF(Tabela3[[#This Row],[GOL CASA]]&lt;&gt;"",Tabela3[[#This Row],[TIME CASA]],"")</f>
        <v>Tottenham Hotspur</v>
      </c>
      <c r="B138" t="str">
        <f>IF(Tabela3[[#This Row],[GOL FORA]]&lt;&gt;"",Tabela3[[#This Row],[TIME FORA]],"")</f>
        <v>Leicester City</v>
      </c>
      <c r="D138">
        <f t="shared" si="32"/>
        <v>0</v>
      </c>
      <c r="F138" t="str">
        <f t="shared" si="42"/>
        <v/>
      </c>
      <c r="G138" t="str">
        <f t="shared" si="33"/>
        <v/>
      </c>
      <c r="R138" t="str">
        <f>IFERROR(INDEX(JOGOS!$C$1:$P$16905,$G138,11),"")</f>
        <v/>
      </c>
      <c r="S138" t="str">
        <f>IFERROR(INDEX(JOGOS!$C$1:$P$16905,$G138,12),"")</f>
        <v/>
      </c>
      <c r="T138">
        <f t="shared" si="34"/>
        <v>0</v>
      </c>
      <c r="U138">
        <f t="shared" si="35"/>
        <v>0</v>
      </c>
      <c r="V138">
        <f t="shared" si="36"/>
        <v>0</v>
      </c>
      <c r="W138">
        <f t="shared" si="37"/>
        <v>0</v>
      </c>
      <c r="X138">
        <f t="shared" si="38"/>
        <v>0</v>
      </c>
      <c r="Y138">
        <f t="shared" si="39"/>
        <v>0</v>
      </c>
      <c r="Z138">
        <f t="shared" si="40"/>
        <v>0</v>
      </c>
      <c r="AA138">
        <f t="shared" si="41"/>
        <v>0</v>
      </c>
      <c r="AB138">
        <f t="shared" si="43"/>
        <v>0</v>
      </c>
      <c r="AC138">
        <f t="shared" si="44"/>
        <v>0</v>
      </c>
      <c r="AD138"/>
      <c r="AE138"/>
      <c r="AF138"/>
      <c r="AG138"/>
      <c r="AH138"/>
      <c r="AI138"/>
    </row>
    <row r="139" spans="1:35">
      <c r="A139" t="str">
        <f>IF(Tabela3[[#This Row],[GOL CASA]]&lt;&gt;"",Tabela3[[#This Row],[TIME CASA]],"")</f>
        <v>Lille</v>
      </c>
      <c r="B139" t="str">
        <f>IF(Tabela3[[#This Row],[GOL FORA]]&lt;&gt;"",Tabela3[[#This Row],[TIME FORA]],"")</f>
        <v>Toulouse</v>
      </c>
      <c r="D139">
        <f t="shared" si="32"/>
        <v>0</v>
      </c>
      <c r="F139" t="str">
        <f t="shared" si="42"/>
        <v/>
      </c>
      <c r="G139" t="str">
        <f t="shared" si="33"/>
        <v/>
      </c>
      <c r="R139" t="str">
        <f>IFERROR(INDEX(JOGOS!$C$1:$P$16905,$G139,11),"")</f>
        <v/>
      </c>
      <c r="S139" t="str">
        <f>IFERROR(INDEX(JOGOS!$C$1:$P$16905,$G139,12),"")</f>
        <v/>
      </c>
      <c r="T139">
        <f t="shared" si="34"/>
        <v>0</v>
      </c>
      <c r="U139">
        <f t="shared" si="35"/>
        <v>0</v>
      </c>
      <c r="V139">
        <f t="shared" si="36"/>
        <v>0</v>
      </c>
      <c r="W139">
        <f t="shared" si="37"/>
        <v>0</v>
      </c>
      <c r="X139">
        <f t="shared" si="38"/>
        <v>0</v>
      </c>
      <c r="Y139">
        <f t="shared" si="39"/>
        <v>0</v>
      </c>
      <c r="Z139">
        <f t="shared" si="40"/>
        <v>0</v>
      </c>
      <c r="AA139">
        <f t="shared" si="41"/>
        <v>0</v>
      </c>
      <c r="AB139">
        <f t="shared" si="43"/>
        <v>0</v>
      </c>
      <c r="AC139">
        <f t="shared" si="44"/>
        <v>0</v>
      </c>
      <c r="AD139"/>
      <c r="AE139"/>
      <c r="AF139"/>
      <c r="AG139"/>
      <c r="AH139"/>
      <c r="AI139"/>
    </row>
    <row r="140" spans="1:35">
      <c r="A140" t="str">
        <f>IF(Tabela3[[#This Row],[GOL CASA]]&lt;&gt;"",Tabela3[[#This Row],[TIME CASA]],"")</f>
        <v>Reims</v>
      </c>
      <c r="B140" t="str">
        <f>IF(Tabela3[[#This Row],[GOL FORA]]&lt;&gt;"",Tabela3[[#This Row],[TIME FORA]],"")</f>
        <v>Monaco</v>
      </c>
      <c r="D140">
        <f t="shared" si="32"/>
        <v>0</v>
      </c>
      <c r="F140" t="str">
        <f t="shared" si="42"/>
        <v/>
      </c>
      <c r="G140" t="str">
        <f t="shared" si="33"/>
        <v/>
      </c>
      <c r="R140" t="str">
        <f>IFERROR(INDEX(JOGOS!$C$1:$P$16905,$G140,11),"")</f>
        <v/>
      </c>
      <c r="S140" t="str">
        <f>IFERROR(INDEX(JOGOS!$C$1:$P$16905,$G140,12),"")</f>
        <v/>
      </c>
      <c r="T140">
        <f t="shared" si="34"/>
        <v>0</v>
      </c>
      <c r="U140">
        <f t="shared" si="35"/>
        <v>0</v>
      </c>
      <c r="V140">
        <f t="shared" si="36"/>
        <v>0</v>
      </c>
      <c r="W140">
        <f t="shared" si="37"/>
        <v>0</v>
      </c>
      <c r="X140">
        <f t="shared" si="38"/>
        <v>0</v>
      </c>
      <c r="Y140">
        <f t="shared" si="39"/>
        <v>0</v>
      </c>
      <c r="Z140">
        <f t="shared" si="40"/>
        <v>0</v>
      </c>
      <c r="AA140">
        <f t="shared" si="41"/>
        <v>0</v>
      </c>
      <c r="AB140">
        <f t="shared" si="43"/>
        <v>0</v>
      </c>
      <c r="AC140">
        <f t="shared" si="44"/>
        <v>0</v>
      </c>
      <c r="AD140"/>
      <c r="AE140"/>
      <c r="AF140"/>
      <c r="AG140"/>
      <c r="AH140"/>
      <c r="AI140"/>
    </row>
    <row r="141" spans="1:35">
      <c r="A141" t="str">
        <f>IF(Tabela3[[#This Row],[GOL CASA]]&lt;&gt;"",Tabela3[[#This Row],[TIME CASA]],"")</f>
        <v>Brentford</v>
      </c>
      <c r="B141" t="str">
        <f>IF(Tabela3[[#This Row],[GOL FORA]]&lt;&gt;"",Tabela3[[#This Row],[TIME FORA]],"")</f>
        <v>Arsenal</v>
      </c>
      <c r="D141">
        <f t="shared" si="32"/>
        <v>0</v>
      </c>
      <c r="F141" t="str">
        <f t="shared" si="42"/>
        <v/>
      </c>
      <c r="G141" t="str">
        <f t="shared" si="33"/>
        <v/>
      </c>
      <c r="R141" t="str">
        <f>IFERROR(INDEX(JOGOS!$C$1:$P$16905,$G141,11),"")</f>
        <v/>
      </c>
      <c r="S141" t="str">
        <f>IFERROR(INDEX(JOGOS!$C$1:$P$16905,$G141,12),"")</f>
        <v/>
      </c>
      <c r="T141">
        <f t="shared" si="34"/>
        <v>0</v>
      </c>
      <c r="U141">
        <f t="shared" si="35"/>
        <v>0</v>
      </c>
      <c r="V141">
        <f t="shared" si="36"/>
        <v>0</v>
      </c>
      <c r="W141">
        <f t="shared" si="37"/>
        <v>0</v>
      </c>
      <c r="X141">
        <f t="shared" si="38"/>
        <v>0</v>
      </c>
      <c r="Y141">
        <f t="shared" si="39"/>
        <v>0</v>
      </c>
      <c r="Z141">
        <f t="shared" si="40"/>
        <v>0</v>
      </c>
      <c r="AA141">
        <f t="shared" si="41"/>
        <v>0</v>
      </c>
      <c r="AB141">
        <f t="shared" si="43"/>
        <v>0</v>
      </c>
      <c r="AC141">
        <f t="shared" si="44"/>
        <v>0</v>
      </c>
      <c r="AD141"/>
      <c r="AE141"/>
      <c r="AF141"/>
      <c r="AG141"/>
      <c r="AH141"/>
      <c r="AI141"/>
    </row>
    <row r="142" spans="1:35">
      <c r="A142" t="str">
        <f>IF(Tabela3[[#This Row],[GOL CASA]]&lt;&gt;"",Tabela3[[#This Row],[TIME CASA]],"")</f>
        <v>Clermont</v>
      </c>
      <c r="B142" t="str">
        <f>IF(Tabela3[[#This Row],[GOL FORA]]&lt;&gt;"",Tabela3[[#This Row],[TIME FORA]],"")</f>
        <v>Troyes</v>
      </c>
      <c r="D142">
        <f t="shared" si="32"/>
        <v>0</v>
      </c>
      <c r="F142" t="str">
        <f t="shared" si="42"/>
        <v/>
      </c>
      <c r="G142" t="str">
        <f t="shared" si="33"/>
        <v/>
      </c>
      <c r="R142" t="str">
        <f>IFERROR(INDEX(JOGOS!$C$1:$P$16905,$G142,11),"")</f>
        <v/>
      </c>
      <c r="S142" t="str">
        <f>IFERROR(INDEX(JOGOS!$C$1:$P$16905,$G142,12),"")</f>
        <v/>
      </c>
      <c r="T142">
        <f t="shared" si="34"/>
        <v>0</v>
      </c>
      <c r="U142">
        <f t="shared" si="35"/>
        <v>0</v>
      </c>
      <c r="V142">
        <f t="shared" si="36"/>
        <v>0</v>
      </c>
      <c r="W142">
        <f t="shared" si="37"/>
        <v>0</v>
      </c>
      <c r="X142">
        <f t="shared" si="38"/>
        <v>0</v>
      </c>
      <c r="Y142">
        <f t="shared" si="39"/>
        <v>0</v>
      </c>
      <c r="Z142">
        <f t="shared" si="40"/>
        <v>0</v>
      </c>
      <c r="AA142">
        <f t="shared" si="41"/>
        <v>0</v>
      </c>
      <c r="AB142">
        <f t="shared" si="43"/>
        <v>0</v>
      </c>
      <c r="AC142">
        <f t="shared" si="44"/>
        <v>0</v>
      </c>
      <c r="AD142"/>
      <c r="AE142"/>
      <c r="AF142"/>
      <c r="AG142"/>
      <c r="AH142"/>
      <c r="AI142"/>
    </row>
    <row r="143" spans="1:35">
      <c r="A143" t="str">
        <f>IF(Tabela3[[#This Row],[GOL CASA]]&lt;&gt;"",Tabela3[[#This Row],[TIME CASA]],"")</f>
        <v>Nice</v>
      </c>
      <c r="B143" t="str">
        <f>IF(Tabela3[[#This Row],[GOL FORA]]&lt;&gt;"",Tabela3[[#This Row],[TIME FORA]],"")</f>
        <v>Angers SCO</v>
      </c>
      <c r="D143">
        <f t="shared" si="32"/>
        <v>0</v>
      </c>
      <c r="F143" t="str">
        <f t="shared" si="42"/>
        <v/>
      </c>
      <c r="G143" t="str">
        <f t="shared" si="33"/>
        <v/>
      </c>
      <c r="R143" t="str">
        <f>IFERROR(INDEX(JOGOS!$C$1:$P$16905,$G143,11),"")</f>
        <v/>
      </c>
      <c r="S143" t="str">
        <f>IFERROR(INDEX(JOGOS!$C$1:$P$16905,$G143,12),"")</f>
        <v/>
      </c>
      <c r="T143">
        <f t="shared" si="34"/>
        <v>0</v>
      </c>
      <c r="U143">
        <f t="shared" si="35"/>
        <v>0</v>
      </c>
      <c r="V143">
        <f t="shared" si="36"/>
        <v>0</v>
      </c>
      <c r="W143">
        <f t="shared" si="37"/>
        <v>0</v>
      </c>
      <c r="X143">
        <f t="shared" si="38"/>
        <v>0</v>
      </c>
      <c r="Y143">
        <f t="shared" si="39"/>
        <v>0</v>
      </c>
      <c r="Z143">
        <f t="shared" si="40"/>
        <v>0</v>
      </c>
      <c r="AA143">
        <f t="shared" si="41"/>
        <v>0</v>
      </c>
      <c r="AB143">
        <f t="shared" si="43"/>
        <v>0</v>
      </c>
      <c r="AC143">
        <f t="shared" si="44"/>
        <v>0</v>
      </c>
      <c r="AD143"/>
      <c r="AE143"/>
      <c r="AF143"/>
      <c r="AG143"/>
      <c r="AH143"/>
      <c r="AI143"/>
    </row>
    <row r="144" spans="1:35">
      <c r="A144" t="str">
        <f>IF(Tabela3[[#This Row],[GOL CASA]]&lt;&gt;"",Tabela3[[#This Row],[TIME CASA]],"")</f>
        <v>Olympique Marseille</v>
      </c>
      <c r="B144" t="str">
        <f>IF(Tabela3[[#This Row],[GOL FORA]]&lt;&gt;"",Tabela3[[#This Row],[TIME FORA]],"")</f>
        <v>Rennes</v>
      </c>
      <c r="D144">
        <f t="shared" si="32"/>
        <v>0</v>
      </c>
      <c r="F144" t="str">
        <f t="shared" si="42"/>
        <v/>
      </c>
      <c r="G144" t="str">
        <f t="shared" si="33"/>
        <v/>
      </c>
      <c r="R144" t="str">
        <f>IFERROR(INDEX(JOGOS!$C$1:$P$16905,$G144,11),"")</f>
        <v/>
      </c>
      <c r="S144" t="str">
        <f>IFERROR(INDEX(JOGOS!$C$1:$P$16905,$G144,12),"")</f>
        <v/>
      </c>
      <c r="T144">
        <f t="shared" si="34"/>
        <v>0</v>
      </c>
      <c r="U144">
        <f t="shared" si="35"/>
        <v>0</v>
      </c>
      <c r="V144">
        <f t="shared" si="36"/>
        <v>0</v>
      </c>
      <c r="W144">
        <f t="shared" si="37"/>
        <v>0</v>
      </c>
      <c r="X144">
        <f t="shared" si="38"/>
        <v>0</v>
      </c>
      <c r="Y144">
        <f t="shared" si="39"/>
        <v>0</v>
      </c>
      <c r="Z144">
        <f t="shared" si="40"/>
        <v>0</v>
      </c>
      <c r="AA144">
        <f t="shared" si="41"/>
        <v>0</v>
      </c>
      <c r="AB144">
        <f t="shared" si="43"/>
        <v>0</v>
      </c>
      <c r="AC144">
        <f t="shared" si="44"/>
        <v>0</v>
      </c>
      <c r="AD144"/>
      <c r="AE144"/>
      <c r="AF144"/>
      <c r="AG144"/>
      <c r="AH144"/>
      <c r="AI144"/>
    </row>
    <row r="145" spans="1:35">
      <c r="A145" t="str">
        <f>IF(Tabela3[[#This Row],[GOL CASA]]&lt;&gt;"",Tabela3[[#This Row],[TIME CASA]],"")</f>
        <v>Brest</v>
      </c>
      <c r="B145" t="str">
        <f>IF(Tabela3[[#This Row],[GOL FORA]]&lt;&gt;"",Tabela3[[#This Row],[TIME FORA]],"")</f>
        <v>Ajaccio</v>
      </c>
      <c r="D145">
        <f t="shared" si="32"/>
        <v>0</v>
      </c>
      <c r="F145" t="str">
        <f t="shared" si="42"/>
        <v/>
      </c>
      <c r="G145" t="str">
        <f t="shared" si="33"/>
        <v/>
      </c>
      <c r="R145" t="str">
        <f>IFERROR(INDEX(JOGOS!$C$1:$P$16905,$G145,11),"")</f>
        <v/>
      </c>
      <c r="S145" t="str">
        <f>IFERROR(INDEX(JOGOS!$C$1:$P$16905,$G145,12),"")</f>
        <v/>
      </c>
      <c r="T145">
        <f t="shared" si="34"/>
        <v>0</v>
      </c>
      <c r="U145">
        <f t="shared" si="35"/>
        <v>0</v>
      </c>
      <c r="V145">
        <f t="shared" si="36"/>
        <v>0</v>
      </c>
      <c r="W145">
        <f t="shared" si="37"/>
        <v>0</v>
      </c>
      <c r="X145">
        <f t="shared" si="38"/>
        <v>0</v>
      </c>
      <c r="Y145">
        <f t="shared" si="39"/>
        <v>0</v>
      </c>
      <c r="Z145">
        <f t="shared" si="40"/>
        <v>0</v>
      </c>
      <c r="AA145">
        <f t="shared" si="41"/>
        <v>0</v>
      </c>
      <c r="AB145">
        <f t="shared" si="43"/>
        <v>0</v>
      </c>
      <c r="AC145">
        <f t="shared" si="44"/>
        <v>0</v>
      </c>
      <c r="AD145"/>
      <c r="AE145"/>
      <c r="AF145"/>
      <c r="AG145"/>
      <c r="AH145"/>
      <c r="AI145"/>
    </row>
    <row r="146" spans="1:35">
      <c r="A146" t="str">
        <f>IF(Tabela3[[#This Row],[GOL CASA]]&lt;&gt;"",Tabela3[[#This Row],[TIME CASA]],"")</f>
        <v>Everton</v>
      </c>
      <c r="B146" t="str">
        <f>IF(Tabela3[[#This Row],[GOL FORA]]&lt;&gt;"",Tabela3[[#This Row],[TIME FORA]],"")</f>
        <v>West Ham United</v>
      </c>
      <c r="D146">
        <f t="shared" si="32"/>
        <v>0</v>
      </c>
      <c r="F146" t="str">
        <f t="shared" si="42"/>
        <v/>
      </c>
      <c r="G146" t="str">
        <f t="shared" si="33"/>
        <v/>
      </c>
      <c r="R146" t="str">
        <f>IFERROR(INDEX(JOGOS!$C$1:$P$16905,$G146,11),"")</f>
        <v/>
      </c>
      <c r="S146" t="str">
        <f>IFERROR(INDEX(JOGOS!$C$1:$P$16905,$G146,12),"")</f>
        <v/>
      </c>
      <c r="T146">
        <f t="shared" si="34"/>
        <v>0</v>
      </c>
      <c r="U146">
        <f t="shared" si="35"/>
        <v>0</v>
      </c>
      <c r="V146">
        <f t="shared" si="36"/>
        <v>0</v>
      </c>
      <c r="W146">
        <f t="shared" si="37"/>
        <v>0</v>
      </c>
      <c r="X146">
        <f t="shared" si="38"/>
        <v>0</v>
      </c>
      <c r="Y146">
        <f t="shared" si="39"/>
        <v>0</v>
      </c>
      <c r="Z146">
        <f t="shared" si="40"/>
        <v>0</v>
      </c>
      <c r="AA146">
        <f t="shared" si="41"/>
        <v>0</v>
      </c>
      <c r="AB146">
        <f t="shared" si="43"/>
        <v>0</v>
      </c>
      <c r="AC146">
        <f t="shared" si="44"/>
        <v>0</v>
      </c>
      <c r="AD146"/>
      <c r="AE146"/>
      <c r="AF146"/>
      <c r="AG146"/>
      <c r="AH146"/>
      <c r="AI146"/>
    </row>
    <row r="147" spans="1:35">
      <c r="A147" t="str">
        <f>IF(Tabela3[[#This Row],[GOL CASA]]&lt;&gt;"",Tabela3[[#This Row],[TIME CASA]],"")</f>
        <v>Nantes</v>
      </c>
      <c r="B147" t="str">
        <f>IF(Tabela3[[#This Row],[GOL FORA]]&lt;&gt;"",Tabela3[[#This Row],[TIME FORA]],"")</f>
        <v>Lens</v>
      </c>
      <c r="D147">
        <f t="shared" si="32"/>
        <v>0</v>
      </c>
      <c r="F147" t="str">
        <f t="shared" si="42"/>
        <v/>
      </c>
      <c r="G147" t="str">
        <f t="shared" si="33"/>
        <v/>
      </c>
      <c r="R147" t="str">
        <f>IFERROR(INDEX(JOGOS!$C$1:$P$16905,$G147,11),"")</f>
        <v/>
      </c>
      <c r="S147" t="str">
        <f>IFERROR(INDEX(JOGOS!$C$1:$P$16905,$G147,12),"")</f>
        <v/>
      </c>
      <c r="T147">
        <f t="shared" si="34"/>
        <v>0</v>
      </c>
      <c r="U147">
        <f t="shared" si="35"/>
        <v>0</v>
      </c>
      <c r="V147">
        <f t="shared" si="36"/>
        <v>0</v>
      </c>
      <c r="W147">
        <f t="shared" si="37"/>
        <v>0</v>
      </c>
      <c r="X147">
        <f t="shared" si="38"/>
        <v>0</v>
      </c>
      <c r="Y147">
        <f t="shared" si="39"/>
        <v>0</v>
      </c>
      <c r="Z147">
        <f t="shared" si="40"/>
        <v>0</v>
      </c>
      <c r="AA147">
        <f t="shared" si="41"/>
        <v>0</v>
      </c>
      <c r="AB147">
        <f t="shared" si="43"/>
        <v>0</v>
      </c>
      <c r="AC147">
        <f t="shared" si="44"/>
        <v>0</v>
      </c>
      <c r="AD147"/>
      <c r="AE147"/>
      <c r="AF147"/>
      <c r="AG147"/>
      <c r="AH147"/>
      <c r="AI147"/>
    </row>
    <row r="148" spans="1:35">
      <c r="A148" t="str">
        <f>IF(Tabela3[[#This Row],[GOL CASA]]&lt;&gt;"",Tabela3[[#This Row],[TIME CASA]],"")</f>
        <v>Olympique Lyonnais</v>
      </c>
      <c r="B148" t="str">
        <f>IF(Tabela3[[#This Row],[GOL FORA]]&lt;&gt;"",Tabela3[[#This Row],[TIME FORA]],"")</f>
        <v>PSG</v>
      </c>
      <c r="D148">
        <f t="shared" si="32"/>
        <v>0</v>
      </c>
      <c r="F148" t="str">
        <f t="shared" si="42"/>
        <v/>
      </c>
      <c r="G148" t="str">
        <f t="shared" si="33"/>
        <v/>
      </c>
      <c r="R148" t="str">
        <f>IFERROR(INDEX(JOGOS!$C$1:$P$16905,$G148,11),"")</f>
        <v/>
      </c>
      <c r="S148" t="str">
        <f>IFERROR(INDEX(JOGOS!$C$1:$P$16905,$G148,12),"")</f>
        <v/>
      </c>
      <c r="T148">
        <f t="shared" si="34"/>
        <v>0</v>
      </c>
      <c r="U148">
        <f t="shared" si="35"/>
        <v>0</v>
      </c>
      <c r="V148">
        <f t="shared" si="36"/>
        <v>0</v>
      </c>
      <c r="W148">
        <f t="shared" si="37"/>
        <v>0</v>
      </c>
      <c r="X148">
        <f t="shared" si="38"/>
        <v>0</v>
      </c>
      <c r="Y148">
        <f t="shared" si="39"/>
        <v>0</v>
      </c>
      <c r="Z148">
        <f t="shared" si="40"/>
        <v>0</v>
      </c>
      <c r="AA148">
        <f t="shared" si="41"/>
        <v>0</v>
      </c>
      <c r="AB148">
        <f t="shared" si="43"/>
        <v>0</v>
      </c>
      <c r="AC148">
        <f t="shared" si="44"/>
        <v>0</v>
      </c>
      <c r="AD148"/>
      <c r="AE148"/>
      <c r="AF148"/>
      <c r="AG148"/>
      <c r="AH148"/>
      <c r="AI148"/>
    </row>
    <row r="149" spans="1:35">
      <c r="A149" t="str">
        <f>IF(Tabela3[[#This Row],[GOL CASA]]&lt;&gt;"",Tabela3[[#This Row],[TIME CASA]],"")</f>
        <v>Angers SCO</v>
      </c>
      <c r="B149" t="str">
        <f>IF(Tabela3[[#This Row],[GOL FORA]]&lt;&gt;"",Tabela3[[#This Row],[TIME FORA]],"")</f>
        <v>Olympique Marseille</v>
      </c>
      <c r="D149">
        <f t="shared" si="32"/>
        <v>0</v>
      </c>
      <c r="F149" t="str">
        <f t="shared" si="42"/>
        <v/>
      </c>
      <c r="G149" t="str">
        <f t="shared" si="33"/>
        <v/>
      </c>
      <c r="R149" t="str">
        <f>IFERROR(INDEX(JOGOS!$C$1:$P$16905,$G149,11),"")</f>
        <v/>
      </c>
      <c r="S149" t="str">
        <f>IFERROR(INDEX(JOGOS!$C$1:$P$16905,$G149,12),"")</f>
        <v/>
      </c>
      <c r="T149">
        <f t="shared" si="34"/>
        <v>0</v>
      </c>
      <c r="U149">
        <f t="shared" si="35"/>
        <v>0</v>
      </c>
      <c r="V149">
        <f t="shared" si="36"/>
        <v>0</v>
      </c>
      <c r="W149">
        <f t="shared" si="37"/>
        <v>0</v>
      </c>
      <c r="X149">
        <f t="shared" si="38"/>
        <v>0</v>
      </c>
      <c r="Y149">
        <f t="shared" si="39"/>
        <v>0</v>
      </c>
      <c r="Z149">
        <f t="shared" si="40"/>
        <v>0</v>
      </c>
      <c r="AA149">
        <f t="shared" si="41"/>
        <v>0</v>
      </c>
      <c r="AB149">
        <f t="shared" si="43"/>
        <v>0</v>
      </c>
      <c r="AC149">
        <f t="shared" si="44"/>
        <v>0</v>
      </c>
      <c r="AD149"/>
      <c r="AE149"/>
      <c r="AF149"/>
      <c r="AG149"/>
      <c r="AH149"/>
      <c r="AI149"/>
    </row>
    <row r="150" spans="1:35">
      <c r="A150" t="str">
        <f>IF(Tabela3[[#This Row],[GOL CASA]]&lt;&gt;"",Tabela3[[#This Row],[TIME CASA]],"")</f>
        <v>Arsenal</v>
      </c>
      <c r="B150" t="str">
        <f>IF(Tabela3[[#This Row],[GOL FORA]]&lt;&gt;"",Tabela3[[#This Row],[TIME FORA]],"")</f>
        <v>Tottenham Hotspur</v>
      </c>
      <c r="D150">
        <f t="shared" si="32"/>
        <v>0</v>
      </c>
      <c r="F150" t="str">
        <f t="shared" si="42"/>
        <v/>
      </c>
      <c r="G150" t="str">
        <f t="shared" si="33"/>
        <v/>
      </c>
      <c r="R150" t="str">
        <f>IFERROR(INDEX(JOGOS!$C$1:$P$16905,$G150,11),"")</f>
        <v/>
      </c>
      <c r="S150" t="str">
        <f>IFERROR(INDEX(JOGOS!$C$1:$P$16905,$G150,12),"")</f>
        <v/>
      </c>
      <c r="T150">
        <f t="shared" si="34"/>
        <v>0</v>
      </c>
      <c r="U150">
        <f t="shared" si="35"/>
        <v>0</v>
      </c>
      <c r="V150">
        <f t="shared" si="36"/>
        <v>0</v>
      </c>
      <c r="W150">
        <f t="shared" si="37"/>
        <v>0</v>
      </c>
      <c r="X150">
        <f t="shared" si="38"/>
        <v>0</v>
      </c>
      <c r="Y150">
        <f t="shared" si="39"/>
        <v>0</v>
      </c>
      <c r="Z150">
        <f t="shared" si="40"/>
        <v>0</v>
      </c>
      <c r="AA150">
        <f t="shared" si="41"/>
        <v>0</v>
      </c>
      <c r="AB150">
        <f t="shared" si="43"/>
        <v>0</v>
      </c>
      <c r="AC150">
        <f t="shared" si="44"/>
        <v>0</v>
      </c>
      <c r="AD150"/>
      <c r="AE150"/>
      <c r="AF150"/>
      <c r="AG150"/>
      <c r="AH150"/>
      <c r="AI150"/>
    </row>
    <row r="151" spans="1:35">
      <c r="A151" t="str">
        <f>IF(Tabela3[[#This Row],[GOL CASA]]&lt;&gt;"",Tabela3[[#This Row],[TIME CASA]],"")</f>
        <v>AFC Bournemouth</v>
      </c>
      <c r="B151" t="str">
        <f>IF(Tabela3[[#This Row],[GOL FORA]]&lt;&gt;"",Tabela3[[#This Row],[TIME FORA]],"")</f>
        <v>Brentford</v>
      </c>
      <c r="D151">
        <f t="shared" si="32"/>
        <v>0</v>
      </c>
      <c r="F151" t="str">
        <f t="shared" si="42"/>
        <v/>
      </c>
      <c r="G151" t="str">
        <f t="shared" si="33"/>
        <v/>
      </c>
      <c r="R151" t="str">
        <f>IFERROR(INDEX(JOGOS!$C$1:$P$16905,$G151,11),"")</f>
        <v/>
      </c>
      <c r="S151" t="str">
        <f>IFERROR(INDEX(JOGOS!$C$1:$P$16905,$G151,12),"")</f>
        <v/>
      </c>
      <c r="T151">
        <f t="shared" si="34"/>
        <v>0</v>
      </c>
      <c r="U151">
        <f t="shared" si="35"/>
        <v>0</v>
      </c>
      <c r="V151">
        <f t="shared" si="36"/>
        <v>0</v>
      </c>
      <c r="W151">
        <f t="shared" si="37"/>
        <v>0</v>
      </c>
      <c r="X151">
        <f t="shared" si="38"/>
        <v>0</v>
      </c>
      <c r="Y151">
        <f t="shared" si="39"/>
        <v>0</v>
      </c>
      <c r="Z151">
        <f t="shared" si="40"/>
        <v>0</v>
      </c>
      <c r="AA151">
        <f t="shared" si="41"/>
        <v>0</v>
      </c>
      <c r="AB151">
        <f t="shared" si="43"/>
        <v>0</v>
      </c>
      <c r="AC151">
        <f t="shared" si="44"/>
        <v>0</v>
      </c>
      <c r="AD151"/>
      <c r="AE151"/>
      <c r="AF151"/>
      <c r="AG151"/>
      <c r="AH151"/>
      <c r="AI151"/>
    </row>
    <row r="152" spans="1:35">
      <c r="A152" t="str">
        <f>IF(Tabela3[[#This Row],[GOL CASA]]&lt;&gt;"",Tabela3[[#This Row],[TIME CASA]],"")</f>
        <v>Crystal Palace</v>
      </c>
      <c r="B152" t="str">
        <f>IF(Tabela3[[#This Row],[GOL FORA]]&lt;&gt;"",Tabela3[[#This Row],[TIME FORA]],"")</f>
        <v>Chelsea</v>
      </c>
      <c r="D152">
        <f t="shared" si="32"/>
        <v>0</v>
      </c>
      <c r="F152" t="str">
        <f t="shared" si="42"/>
        <v/>
      </c>
      <c r="G152" t="str">
        <f t="shared" si="33"/>
        <v/>
      </c>
      <c r="R152" t="str">
        <f>IFERROR(INDEX(JOGOS!$C$1:$P$16905,$G152,11),"")</f>
        <v/>
      </c>
      <c r="S152" t="str">
        <f>IFERROR(INDEX(JOGOS!$C$1:$P$16905,$G152,12),"")</f>
        <v/>
      </c>
      <c r="T152">
        <f t="shared" si="34"/>
        <v>0</v>
      </c>
      <c r="U152">
        <f t="shared" si="35"/>
        <v>0</v>
      </c>
      <c r="V152">
        <f t="shared" si="36"/>
        <v>0</v>
      </c>
      <c r="W152">
        <f t="shared" si="37"/>
        <v>0</v>
      </c>
      <c r="X152">
        <f t="shared" si="38"/>
        <v>0</v>
      </c>
      <c r="Y152">
        <f t="shared" si="39"/>
        <v>0</v>
      </c>
      <c r="Z152">
        <f t="shared" si="40"/>
        <v>0</v>
      </c>
      <c r="AA152">
        <f t="shared" si="41"/>
        <v>0</v>
      </c>
      <c r="AB152">
        <f t="shared" si="43"/>
        <v>0</v>
      </c>
      <c r="AC152">
        <f t="shared" si="44"/>
        <v>0</v>
      </c>
      <c r="AD152"/>
      <c r="AE152"/>
      <c r="AF152"/>
      <c r="AG152"/>
      <c r="AH152"/>
      <c r="AI152"/>
    </row>
    <row r="153" spans="1:35">
      <c r="A153" t="str">
        <f>IF(Tabela3[[#This Row],[GOL CASA]]&lt;&gt;"",Tabela3[[#This Row],[TIME CASA]],"")</f>
        <v>Fulham</v>
      </c>
      <c r="B153" t="str">
        <f>IF(Tabela3[[#This Row],[GOL FORA]]&lt;&gt;"",Tabela3[[#This Row],[TIME FORA]],"")</f>
        <v>Newcastle United</v>
      </c>
      <c r="D153">
        <f t="shared" si="32"/>
        <v>0</v>
      </c>
      <c r="F153" t="str">
        <f t="shared" si="42"/>
        <v/>
      </c>
      <c r="G153" t="str">
        <f t="shared" si="33"/>
        <v/>
      </c>
      <c r="R153" t="str">
        <f>IFERROR(INDEX(JOGOS!$C$1:$P$16905,$G153,11),"")</f>
        <v/>
      </c>
      <c r="S153" t="str">
        <f>IFERROR(INDEX(JOGOS!$C$1:$P$16905,$G153,12),"")</f>
        <v/>
      </c>
      <c r="T153">
        <f t="shared" si="34"/>
        <v>0</v>
      </c>
      <c r="U153">
        <f t="shared" si="35"/>
        <v>0</v>
      </c>
      <c r="V153">
        <f t="shared" si="36"/>
        <v>0</v>
      </c>
      <c r="W153">
        <f t="shared" si="37"/>
        <v>0</v>
      </c>
      <c r="X153">
        <f t="shared" si="38"/>
        <v>0</v>
      </c>
      <c r="Y153">
        <f t="shared" si="39"/>
        <v>0</v>
      </c>
      <c r="Z153">
        <f t="shared" si="40"/>
        <v>0</v>
      </c>
      <c r="AA153">
        <f t="shared" si="41"/>
        <v>0</v>
      </c>
      <c r="AB153">
        <f t="shared" si="43"/>
        <v>0</v>
      </c>
      <c r="AC153">
        <f t="shared" si="44"/>
        <v>0</v>
      </c>
      <c r="AD153"/>
      <c r="AE153"/>
      <c r="AF153"/>
      <c r="AG153"/>
      <c r="AH153"/>
      <c r="AI153"/>
    </row>
    <row r="154" spans="1:35">
      <c r="A154" t="str">
        <f>IF(Tabela3[[#This Row],[GOL CASA]]&lt;&gt;"",Tabela3[[#This Row],[TIME CASA]],"")</f>
        <v>Liverpool</v>
      </c>
      <c r="B154" t="str">
        <f>IF(Tabela3[[#This Row],[GOL FORA]]&lt;&gt;"",Tabela3[[#This Row],[TIME FORA]],"")</f>
        <v>Brighton &amp; Hove Albion</v>
      </c>
      <c r="D154">
        <f t="shared" si="32"/>
        <v>1</v>
      </c>
      <c r="F154">
        <f t="shared" si="42"/>
        <v>154</v>
      </c>
      <c r="G154" t="str">
        <f t="shared" si="33"/>
        <v/>
      </c>
      <c r="R154" t="str">
        <f>IFERROR(INDEX(JOGOS!$C$1:$P$16905,$G154,11),"")</f>
        <v/>
      </c>
      <c r="S154" t="str">
        <f>IFERROR(INDEX(JOGOS!$C$1:$P$16905,$G154,12),"")</f>
        <v/>
      </c>
      <c r="T154">
        <f t="shared" si="34"/>
        <v>0</v>
      </c>
      <c r="U154">
        <f t="shared" si="35"/>
        <v>0</v>
      </c>
      <c r="V154">
        <f t="shared" si="36"/>
        <v>0</v>
      </c>
      <c r="W154">
        <f t="shared" si="37"/>
        <v>0</v>
      </c>
      <c r="X154">
        <f t="shared" si="38"/>
        <v>0</v>
      </c>
      <c r="Y154">
        <f t="shared" si="39"/>
        <v>0</v>
      </c>
      <c r="Z154">
        <f t="shared" si="40"/>
        <v>0</v>
      </c>
      <c r="AA154">
        <f t="shared" si="41"/>
        <v>0</v>
      </c>
      <c r="AB154">
        <f t="shared" si="43"/>
        <v>0</v>
      </c>
      <c r="AC154">
        <f t="shared" si="44"/>
        <v>0</v>
      </c>
      <c r="AD154"/>
      <c r="AE154"/>
      <c r="AF154"/>
      <c r="AG154"/>
      <c r="AH154"/>
      <c r="AI154"/>
    </row>
    <row r="155" spans="1:35">
      <c r="A155" t="str">
        <f>IF(Tabela3[[#This Row],[GOL CASA]]&lt;&gt;"",Tabela3[[#This Row],[TIME CASA]],"")</f>
        <v>Southampton</v>
      </c>
      <c r="B155" t="str">
        <f>IF(Tabela3[[#This Row],[GOL FORA]]&lt;&gt;"",Tabela3[[#This Row],[TIME FORA]],"")</f>
        <v>Everton</v>
      </c>
      <c r="D155">
        <f t="shared" si="32"/>
        <v>0</v>
      </c>
      <c r="F155" t="str">
        <f t="shared" si="42"/>
        <v/>
      </c>
      <c r="G155" t="str">
        <f t="shared" si="33"/>
        <v/>
      </c>
      <c r="R155" t="str">
        <f>IFERROR(INDEX(JOGOS!$C$1:$P$16905,$G155,11),"")</f>
        <v/>
      </c>
      <c r="S155" t="str">
        <f>IFERROR(INDEX(JOGOS!$C$1:$P$16905,$G155,12),"")</f>
        <v/>
      </c>
      <c r="T155">
        <f t="shared" si="34"/>
        <v>0</v>
      </c>
      <c r="U155">
        <f t="shared" si="35"/>
        <v>0</v>
      </c>
      <c r="V155">
        <f t="shared" si="36"/>
        <v>0</v>
      </c>
      <c r="W155">
        <f t="shared" si="37"/>
        <v>0</v>
      </c>
      <c r="X155">
        <f t="shared" si="38"/>
        <v>0</v>
      </c>
      <c r="Y155">
        <f t="shared" si="39"/>
        <v>0</v>
      </c>
      <c r="Z155">
        <f t="shared" si="40"/>
        <v>0</v>
      </c>
      <c r="AA155">
        <f t="shared" si="41"/>
        <v>0</v>
      </c>
      <c r="AB155">
        <f t="shared" si="43"/>
        <v>0</v>
      </c>
      <c r="AC155">
        <f t="shared" si="44"/>
        <v>0</v>
      </c>
      <c r="AD155"/>
      <c r="AE155"/>
      <c r="AF155"/>
      <c r="AG155"/>
      <c r="AH155"/>
      <c r="AI155"/>
    </row>
    <row r="156" spans="1:35">
      <c r="A156" t="str">
        <f>IF(Tabela3[[#This Row],[GOL CASA]]&lt;&gt;"",Tabela3[[#This Row],[TIME CASA]],"")</f>
        <v>Strasbourg</v>
      </c>
      <c r="B156" t="str">
        <f>IF(Tabela3[[#This Row],[GOL FORA]]&lt;&gt;"",Tabela3[[#This Row],[TIME FORA]],"")</f>
        <v>Rennes</v>
      </c>
      <c r="D156">
        <f t="shared" si="32"/>
        <v>0</v>
      </c>
      <c r="F156" t="str">
        <f t="shared" si="42"/>
        <v/>
      </c>
      <c r="G156" t="str">
        <f t="shared" si="33"/>
        <v/>
      </c>
      <c r="R156" t="str">
        <f>IFERROR(INDEX(JOGOS!$C$1:$P$16905,$G156,11),"")</f>
        <v/>
      </c>
      <c r="S156" t="str">
        <f>IFERROR(INDEX(JOGOS!$C$1:$P$16905,$G156,12),"")</f>
        <v/>
      </c>
      <c r="T156">
        <f t="shared" si="34"/>
        <v>0</v>
      </c>
      <c r="U156">
        <f t="shared" si="35"/>
        <v>0</v>
      </c>
      <c r="V156">
        <f t="shared" si="36"/>
        <v>0</v>
      </c>
      <c r="W156">
        <f t="shared" si="37"/>
        <v>0</v>
      </c>
      <c r="X156">
        <f t="shared" si="38"/>
        <v>0</v>
      </c>
      <c r="Y156">
        <f t="shared" si="39"/>
        <v>0</v>
      </c>
      <c r="Z156">
        <f t="shared" si="40"/>
        <v>0</v>
      </c>
      <c r="AA156">
        <f t="shared" si="41"/>
        <v>0</v>
      </c>
      <c r="AB156">
        <f t="shared" si="43"/>
        <v>0</v>
      </c>
      <c r="AC156">
        <f t="shared" si="44"/>
        <v>0</v>
      </c>
      <c r="AD156"/>
      <c r="AE156"/>
      <c r="AF156"/>
      <c r="AG156"/>
      <c r="AH156"/>
      <c r="AI156"/>
    </row>
    <row r="157" spans="1:35">
      <c r="A157" t="str">
        <f>IF(Tabela3[[#This Row],[GOL CASA]]&lt;&gt;"",Tabela3[[#This Row],[TIME CASA]],"")</f>
        <v>West Ham United</v>
      </c>
      <c r="B157" t="str">
        <f>IF(Tabela3[[#This Row],[GOL FORA]]&lt;&gt;"",Tabela3[[#This Row],[TIME FORA]],"")</f>
        <v>Wolverhampton Wanderers</v>
      </c>
      <c r="D157">
        <f t="shared" si="32"/>
        <v>0</v>
      </c>
      <c r="F157" t="str">
        <f t="shared" si="42"/>
        <v/>
      </c>
      <c r="G157" t="str">
        <f t="shared" si="33"/>
        <v/>
      </c>
      <c r="R157" t="str">
        <f>IFERROR(INDEX(JOGOS!$C$1:$P$16905,$G157,11),"")</f>
        <v/>
      </c>
      <c r="S157" t="str">
        <f>IFERROR(INDEX(JOGOS!$C$1:$P$16905,$G157,12),"")</f>
        <v/>
      </c>
      <c r="T157">
        <f t="shared" si="34"/>
        <v>0</v>
      </c>
      <c r="U157">
        <f t="shared" si="35"/>
        <v>0</v>
      </c>
      <c r="V157">
        <f t="shared" si="36"/>
        <v>0</v>
      </c>
      <c r="W157">
        <f t="shared" si="37"/>
        <v>0</v>
      </c>
      <c r="X157">
        <f t="shared" si="38"/>
        <v>0</v>
      </c>
      <c r="Y157">
        <f t="shared" si="39"/>
        <v>0</v>
      </c>
      <c r="Z157">
        <f t="shared" si="40"/>
        <v>0</v>
      </c>
      <c r="AA157">
        <f t="shared" si="41"/>
        <v>0</v>
      </c>
      <c r="AB157">
        <f t="shared" si="43"/>
        <v>0</v>
      </c>
      <c r="AC157">
        <f t="shared" si="44"/>
        <v>0</v>
      </c>
      <c r="AD157"/>
      <c r="AE157"/>
      <c r="AF157"/>
      <c r="AG157"/>
      <c r="AH157"/>
      <c r="AI157"/>
    </row>
    <row r="158" spans="1:35">
      <c r="A158" t="str">
        <f>IF(Tabela3[[#This Row],[GOL CASA]]&lt;&gt;"",Tabela3[[#This Row],[TIME CASA]],"")</f>
        <v>PSG</v>
      </c>
      <c r="B158" t="str">
        <f>IF(Tabela3[[#This Row],[GOL FORA]]&lt;&gt;"",Tabela3[[#This Row],[TIME FORA]],"")</f>
        <v>Nice</v>
      </c>
      <c r="D158">
        <f t="shared" si="32"/>
        <v>0</v>
      </c>
      <c r="F158" t="str">
        <f t="shared" si="42"/>
        <v/>
      </c>
      <c r="G158" t="str">
        <f t="shared" si="33"/>
        <v/>
      </c>
      <c r="R158" t="str">
        <f>IFERROR(INDEX(JOGOS!$C$1:$P$16905,$G158,11),"")</f>
        <v/>
      </c>
      <c r="S158" t="str">
        <f>IFERROR(INDEX(JOGOS!$C$1:$P$16905,$G158,12),"")</f>
        <v/>
      </c>
      <c r="T158">
        <f t="shared" si="34"/>
        <v>0</v>
      </c>
      <c r="U158">
        <f t="shared" si="35"/>
        <v>0</v>
      </c>
      <c r="V158">
        <f t="shared" si="36"/>
        <v>0</v>
      </c>
      <c r="W158">
        <f t="shared" si="37"/>
        <v>0</v>
      </c>
      <c r="X158">
        <f t="shared" si="38"/>
        <v>0</v>
      </c>
      <c r="Y158">
        <f t="shared" si="39"/>
        <v>0</v>
      </c>
      <c r="Z158">
        <f t="shared" si="40"/>
        <v>0</v>
      </c>
      <c r="AA158">
        <f t="shared" si="41"/>
        <v>0</v>
      </c>
      <c r="AB158">
        <f t="shared" si="43"/>
        <v>0</v>
      </c>
      <c r="AC158">
        <f t="shared" si="44"/>
        <v>0</v>
      </c>
      <c r="AD158"/>
      <c r="AE158"/>
      <c r="AF158"/>
      <c r="AG158"/>
      <c r="AH158"/>
      <c r="AI158"/>
    </row>
    <row r="159" spans="1:35">
      <c r="A159" t="str">
        <f>IF(Tabela3[[#This Row],[GOL CASA]]&lt;&gt;"",Tabela3[[#This Row],[TIME CASA]],"")</f>
        <v>Lorient</v>
      </c>
      <c r="B159" t="str">
        <f>IF(Tabela3[[#This Row],[GOL FORA]]&lt;&gt;"",Tabela3[[#This Row],[TIME FORA]],"")</f>
        <v>Lille</v>
      </c>
      <c r="D159">
        <f t="shared" si="32"/>
        <v>0</v>
      </c>
      <c r="F159" t="str">
        <f t="shared" si="42"/>
        <v/>
      </c>
      <c r="G159" t="str">
        <f t="shared" si="33"/>
        <v/>
      </c>
      <c r="R159" t="str">
        <f>IFERROR(INDEX(JOGOS!$C$1:$P$16905,$G159,11),"")</f>
        <v/>
      </c>
      <c r="S159" t="str">
        <f>IFERROR(INDEX(JOGOS!$C$1:$P$16905,$G159,12),"")</f>
        <v/>
      </c>
      <c r="T159">
        <f t="shared" si="34"/>
        <v>0</v>
      </c>
      <c r="U159">
        <f t="shared" si="35"/>
        <v>0</v>
      </c>
      <c r="V159">
        <f t="shared" si="36"/>
        <v>0</v>
      </c>
      <c r="W159">
        <f t="shared" si="37"/>
        <v>0</v>
      </c>
      <c r="X159">
        <f t="shared" si="38"/>
        <v>0</v>
      </c>
      <c r="Y159">
        <f t="shared" si="39"/>
        <v>0</v>
      </c>
      <c r="Z159">
        <f t="shared" si="40"/>
        <v>0</v>
      </c>
      <c r="AA159">
        <f t="shared" si="41"/>
        <v>0</v>
      </c>
      <c r="AB159">
        <f t="shared" si="43"/>
        <v>0</v>
      </c>
      <c r="AC159">
        <f t="shared" si="44"/>
        <v>0</v>
      </c>
      <c r="AD159"/>
      <c r="AE159"/>
      <c r="AF159"/>
      <c r="AG159"/>
      <c r="AH159"/>
      <c r="AI159"/>
    </row>
    <row r="160" spans="1:35">
      <c r="A160" t="str">
        <f>IF(Tabela3[[#This Row],[GOL CASA]]&lt;&gt;"",Tabela3[[#This Row],[TIME CASA]],"")</f>
        <v>Ajaccio</v>
      </c>
      <c r="B160" t="str">
        <f>IF(Tabela3[[#This Row],[GOL FORA]]&lt;&gt;"",Tabela3[[#This Row],[TIME FORA]],"")</f>
        <v>Clermont</v>
      </c>
      <c r="D160">
        <f t="shared" si="32"/>
        <v>0</v>
      </c>
      <c r="F160" t="str">
        <f t="shared" si="42"/>
        <v/>
      </c>
      <c r="G160" t="str">
        <f t="shared" si="33"/>
        <v/>
      </c>
      <c r="R160" t="str">
        <f>IFERROR(INDEX(JOGOS!$C$1:$P$16905,$G160,11),"")</f>
        <v/>
      </c>
      <c r="S160" t="str">
        <f>IFERROR(INDEX(JOGOS!$C$1:$P$16905,$G160,12),"")</f>
        <v/>
      </c>
      <c r="T160">
        <f t="shared" si="34"/>
        <v>0</v>
      </c>
      <c r="U160">
        <f t="shared" si="35"/>
        <v>0</v>
      </c>
      <c r="V160">
        <f t="shared" si="36"/>
        <v>0</v>
      </c>
      <c r="W160">
        <f t="shared" si="37"/>
        <v>0</v>
      </c>
      <c r="X160">
        <f t="shared" si="38"/>
        <v>0</v>
      </c>
      <c r="Y160">
        <f t="shared" si="39"/>
        <v>0</v>
      </c>
      <c r="Z160">
        <f t="shared" si="40"/>
        <v>0</v>
      </c>
      <c r="AA160">
        <f t="shared" si="41"/>
        <v>0</v>
      </c>
      <c r="AB160">
        <f t="shared" si="43"/>
        <v>0</v>
      </c>
      <c r="AC160">
        <f t="shared" si="44"/>
        <v>0</v>
      </c>
      <c r="AD160"/>
      <c r="AE160"/>
      <c r="AF160"/>
      <c r="AG160"/>
      <c r="AH160"/>
      <c r="AI160"/>
    </row>
    <row r="161" spans="1:35">
      <c r="A161" t="str">
        <f>IF(Tabela3[[#This Row],[GOL CASA]]&lt;&gt;"",Tabela3[[#This Row],[TIME CASA]],"")</f>
        <v>Auxerre</v>
      </c>
      <c r="B161" t="str">
        <f>IF(Tabela3[[#This Row],[GOL FORA]]&lt;&gt;"",Tabela3[[#This Row],[TIME FORA]],"")</f>
        <v>Brest</v>
      </c>
      <c r="D161">
        <f t="shared" si="32"/>
        <v>0</v>
      </c>
      <c r="F161" t="str">
        <f t="shared" si="42"/>
        <v/>
      </c>
      <c r="G161" t="str">
        <f t="shared" si="33"/>
        <v/>
      </c>
      <c r="R161" t="str">
        <f>IFERROR(INDEX(JOGOS!$C$1:$P$16905,$G161,11),"")</f>
        <v/>
      </c>
      <c r="S161" t="str">
        <f>IFERROR(INDEX(JOGOS!$C$1:$P$16905,$G161,12),"")</f>
        <v/>
      </c>
      <c r="T161">
        <f t="shared" si="34"/>
        <v>0</v>
      </c>
      <c r="U161">
        <f t="shared" si="35"/>
        <v>0</v>
      </c>
      <c r="V161">
        <f t="shared" si="36"/>
        <v>0</v>
      </c>
      <c r="W161">
        <f t="shared" si="37"/>
        <v>0</v>
      </c>
      <c r="X161">
        <f t="shared" si="38"/>
        <v>0</v>
      </c>
      <c r="Y161">
        <f t="shared" si="39"/>
        <v>0</v>
      </c>
      <c r="Z161">
        <f t="shared" si="40"/>
        <v>0</v>
      </c>
      <c r="AA161">
        <f t="shared" si="41"/>
        <v>0</v>
      </c>
      <c r="AB161">
        <f t="shared" si="43"/>
        <v>0</v>
      </c>
      <c r="AC161">
        <f t="shared" si="44"/>
        <v>0</v>
      </c>
      <c r="AD161"/>
      <c r="AE161"/>
      <c r="AF161"/>
      <c r="AG161"/>
      <c r="AH161"/>
      <c r="AI161"/>
    </row>
    <row r="162" spans="1:35">
      <c r="A162" t="str">
        <f>IF(Tabela3[[#This Row],[GOL CASA]]&lt;&gt;"",Tabela3[[#This Row],[TIME CASA]],"")</f>
        <v>Toulouse</v>
      </c>
      <c r="B162" t="str">
        <f>IF(Tabela3[[#This Row],[GOL FORA]]&lt;&gt;"",Tabela3[[#This Row],[TIME FORA]],"")</f>
        <v>Montpellier</v>
      </c>
      <c r="D162">
        <f t="shared" si="32"/>
        <v>0</v>
      </c>
      <c r="F162" t="str">
        <f t="shared" si="42"/>
        <v/>
      </c>
      <c r="G162" t="str">
        <f t="shared" si="33"/>
        <v/>
      </c>
      <c r="R162" t="str">
        <f>IFERROR(INDEX(JOGOS!$C$1:$P$16905,$G162,11),"")</f>
        <v/>
      </c>
      <c r="S162" t="str">
        <f>IFERROR(INDEX(JOGOS!$C$1:$P$16905,$G162,12),"")</f>
        <v/>
      </c>
      <c r="T162">
        <f t="shared" si="34"/>
        <v>0</v>
      </c>
      <c r="U162">
        <f t="shared" si="35"/>
        <v>0</v>
      </c>
      <c r="V162">
        <f t="shared" si="36"/>
        <v>0</v>
      </c>
      <c r="W162">
        <f t="shared" si="37"/>
        <v>0</v>
      </c>
      <c r="X162">
        <f t="shared" si="38"/>
        <v>0</v>
      </c>
      <c r="Y162">
        <f t="shared" si="39"/>
        <v>0</v>
      </c>
      <c r="Z162">
        <f t="shared" si="40"/>
        <v>0</v>
      </c>
      <c r="AA162">
        <f t="shared" si="41"/>
        <v>0</v>
      </c>
      <c r="AB162">
        <f t="shared" si="43"/>
        <v>0</v>
      </c>
      <c r="AC162">
        <f t="shared" si="44"/>
        <v>0</v>
      </c>
      <c r="AD162"/>
      <c r="AE162"/>
      <c r="AF162"/>
      <c r="AG162"/>
      <c r="AH162"/>
      <c r="AI162"/>
    </row>
    <row r="163" spans="1:35">
      <c r="A163" t="str">
        <f>IF(Tabela3[[#This Row],[GOL CASA]]&lt;&gt;"",Tabela3[[#This Row],[TIME CASA]],"")</f>
        <v>Troyes</v>
      </c>
      <c r="B163" t="str">
        <f>IF(Tabela3[[#This Row],[GOL FORA]]&lt;&gt;"",Tabela3[[#This Row],[TIME FORA]],"")</f>
        <v>Reims</v>
      </c>
      <c r="D163">
        <f t="shared" si="32"/>
        <v>0</v>
      </c>
      <c r="F163" t="str">
        <f t="shared" si="42"/>
        <v/>
      </c>
      <c r="G163" t="str">
        <f t="shared" si="33"/>
        <v/>
      </c>
      <c r="R163" t="str">
        <f>IFERROR(INDEX(JOGOS!$C$1:$P$16905,$G163,11),"")</f>
        <v/>
      </c>
      <c r="S163" t="str">
        <f>IFERROR(INDEX(JOGOS!$C$1:$P$16905,$G163,12),"")</f>
        <v/>
      </c>
      <c r="T163">
        <f t="shared" si="34"/>
        <v>0</v>
      </c>
      <c r="U163">
        <f t="shared" si="35"/>
        <v>0</v>
      </c>
      <c r="V163">
        <f t="shared" si="36"/>
        <v>0</v>
      </c>
      <c r="W163">
        <f t="shared" si="37"/>
        <v>0</v>
      </c>
      <c r="X163">
        <f t="shared" si="38"/>
        <v>0</v>
      </c>
      <c r="Y163">
        <f t="shared" si="39"/>
        <v>0</v>
      </c>
      <c r="Z163">
        <f t="shared" si="40"/>
        <v>0</v>
      </c>
      <c r="AA163">
        <f t="shared" si="41"/>
        <v>0</v>
      </c>
      <c r="AB163">
        <f t="shared" si="43"/>
        <v>0</v>
      </c>
      <c r="AC163">
        <f t="shared" si="44"/>
        <v>0</v>
      </c>
      <c r="AD163"/>
      <c r="AE163"/>
      <c r="AF163"/>
      <c r="AG163"/>
      <c r="AH163"/>
      <c r="AI163"/>
    </row>
    <row r="164" spans="1:35">
      <c r="A164" t="str">
        <f>IF(Tabela3[[#This Row],[GOL CASA]]&lt;&gt;"",Tabela3[[#This Row],[TIME CASA]],"")</f>
        <v>Manchester City</v>
      </c>
      <c r="B164" t="str">
        <f>IF(Tabela3[[#This Row],[GOL FORA]]&lt;&gt;"",Tabela3[[#This Row],[TIME FORA]],"")</f>
        <v>Manchester United</v>
      </c>
      <c r="D164">
        <f t="shared" si="32"/>
        <v>0</v>
      </c>
      <c r="F164" t="str">
        <f t="shared" si="42"/>
        <v/>
      </c>
      <c r="G164" t="str">
        <f t="shared" si="33"/>
        <v/>
      </c>
      <c r="R164" t="str">
        <f>IFERROR(INDEX(JOGOS!$C$1:$P$16905,$G164,11),"")</f>
        <v/>
      </c>
      <c r="S164" t="str">
        <f>IFERROR(INDEX(JOGOS!$C$1:$P$16905,$G164,12),"")</f>
        <v/>
      </c>
      <c r="T164">
        <f t="shared" si="34"/>
        <v>0</v>
      </c>
      <c r="U164">
        <f t="shared" si="35"/>
        <v>0</v>
      </c>
      <c r="V164">
        <f t="shared" si="36"/>
        <v>0</v>
      </c>
      <c r="W164">
        <f t="shared" si="37"/>
        <v>0</v>
      </c>
      <c r="X164">
        <f t="shared" si="38"/>
        <v>0</v>
      </c>
      <c r="Y164">
        <f t="shared" si="39"/>
        <v>0</v>
      </c>
      <c r="Z164">
        <f t="shared" si="40"/>
        <v>0</v>
      </c>
      <c r="AA164">
        <f t="shared" si="41"/>
        <v>0</v>
      </c>
      <c r="AB164">
        <f t="shared" si="43"/>
        <v>0</v>
      </c>
      <c r="AC164">
        <f t="shared" si="44"/>
        <v>0</v>
      </c>
      <c r="AD164"/>
      <c r="AE164"/>
      <c r="AF164"/>
      <c r="AG164"/>
      <c r="AH164"/>
      <c r="AI164"/>
    </row>
    <row r="165" spans="1:35">
      <c r="A165" t="str">
        <f>IF(Tabela3[[#This Row],[GOL CASA]]&lt;&gt;"",Tabela3[[#This Row],[TIME CASA]],"")</f>
        <v>Monaco</v>
      </c>
      <c r="B165" t="str">
        <f>IF(Tabela3[[#This Row],[GOL FORA]]&lt;&gt;"",Tabela3[[#This Row],[TIME FORA]],"")</f>
        <v>Nantes</v>
      </c>
      <c r="D165">
        <f t="shared" si="32"/>
        <v>0</v>
      </c>
      <c r="F165" t="str">
        <f t="shared" si="42"/>
        <v/>
      </c>
      <c r="G165" t="str">
        <f t="shared" si="33"/>
        <v/>
      </c>
      <c r="R165" t="str">
        <f>IFERROR(INDEX(JOGOS!$C$1:$P$16905,$G165,11),"")</f>
        <v/>
      </c>
      <c r="S165" t="str">
        <f>IFERROR(INDEX(JOGOS!$C$1:$P$16905,$G165,12),"")</f>
        <v/>
      </c>
      <c r="T165">
        <f t="shared" si="34"/>
        <v>0</v>
      </c>
      <c r="U165">
        <f t="shared" si="35"/>
        <v>0</v>
      </c>
      <c r="V165">
        <f t="shared" si="36"/>
        <v>0</v>
      </c>
      <c r="W165">
        <f t="shared" si="37"/>
        <v>0</v>
      </c>
      <c r="X165">
        <f t="shared" si="38"/>
        <v>0</v>
      </c>
      <c r="Y165">
        <f t="shared" si="39"/>
        <v>0</v>
      </c>
      <c r="Z165">
        <f t="shared" si="40"/>
        <v>0</v>
      </c>
      <c r="AA165">
        <f t="shared" si="41"/>
        <v>0</v>
      </c>
      <c r="AB165">
        <f t="shared" si="43"/>
        <v>0</v>
      </c>
      <c r="AC165">
        <f t="shared" si="44"/>
        <v>0</v>
      </c>
      <c r="AD165"/>
      <c r="AE165"/>
      <c r="AF165"/>
      <c r="AG165"/>
      <c r="AH165"/>
      <c r="AI165"/>
    </row>
    <row r="166" spans="1:35">
      <c r="A166" t="str">
        <f>IF(Tabela3[[#This Row],[GOL CASA]]&lt;&gt;"",Tabela3[[#This Row],[TIME CASA]],"")</f>
        <v>Leeds United</v>
      </c>
      <c r="B166" t="str">
        <f>IF(Tabela3[[#This Row],[GOL FORA]]&lt;&gt;"",Tabela3[[#This Row],[TIME FORA]],"")</f>
        <v>Aston Villa</v>
      </c>
      <c r="D166">
        <f t="shared" si="32"/>
        <v>0</v>
      </c>
      <c r="F166" t="str">
        <f t="shared" si="42"/>
        <v/>
      </c>
      <c r="G166" t="str">
        <f t="shared" si="33"/>
        <v/>
      </c>
      <c r="R166" t="str">
        <f>IFERROR(INDEX(JOGOS!$C$1:$P$16905,$G166,11),"")</f>
        <v/>
      </c>
      <c r="S166" t="str">
        <f>IFERROR(INDEX(JOGOS!$C$1:$P$16905,$G166,12),"")</f>
        <v/>
      </c>
      <c r="T166">
        <f t="shared" si="34"/>
        <v>0</v>
      </c>
      <c r="U166">
        <f t="shared" si="35"/>
        <v>0</v>
      </c>
      <c r="V166">
        <f t="shared" si="36"/>
        <v>0</v>
      </c>
      <c r="W166">
        <f t="shared" si="37"/>
        <v>0</v>
      </c>
      <c r="X166">
        <f t="shared" si="38"/>
        <v>0</v>
      </c>
      <c r="Y166">
        <f t="shared" si="39"/>
        <v>0</v>
      </c>
      <c r="Z166">
        <f t="shared" si="40"/>
        <v>0</v>
      </c>
      <c r="AA166">
        <f t="shared" si="41"/>
        <v>0</v>
      </c>
      <c r="AB166">
        <f t="shared" si="43"/>
        <v>0</v>
      </c>
      <c r="AC166">
        <f t="shared" si="44"/>
        <v>0</v>
      </c>
      <c r="AD166"/>
      <c r="AE166"/>
      <c r="AF166"/>
      <c r="AG166"/>
      <c r="AH166"/>
      <c r="AI166"/>
    </row>
    <row r="167" spans="1:35">
      <c r="A167" t="str">
        <f>IF(Tabela3[[#This Row],[GOL CASA]]&lt;&gt;"",Tabela3[[#This Row],[TIME CASA]],"")</f>
        <v>Lens</v>
      </c>
      <c r="B167" t="str">
        <f>IF(Tabela3[[#This Row],[GOL FORA]]&lt;&gt;"",Tabela3[[#This Row],[TIME FORA]],"")</f>
        <v>Olympique Lyonnais</v>
      </c>
      <c r="D167">
        <f t="shared" si="32"/>
        <v>0</v>
      </c>
      <c r="F167" t="str">
        <f t="shared" si="42"/>
        <v/>
      </c>
      <c r="G167" t="str">
        <f t="shared" si="33"/>
        <v/>
      </c>
      <c r="R167" t="str">
        <f>IFERROR(INDEX(JOGOS!$C$1:$P$16905,$G167,11),"")</f>
        <v/>
      </c>
      <c r="S167" t="str">
        <f>IFERROR(INDEX(JOGOS!$C$1:$P$16905,$G167,12),"")</f>
        <v/>
      </c>
      <c r="T167">
        <f t="shared" si="34"/>
        <v>0</v>
      </c>
      <c r="U167">
        <f t="shared" si="35"/>
        <v>0</v>
      </c>
      <c r="V167">
        <f t="shared" si="36"/>
        <v>0</v>
      </c>
      <c r="W167">
        <f t="shared" si="37"/>
        <v>0</v>
      </c>
      <c r="X167">
        <f t="shared" si="38"/>
        <v>0</v>
      </c>
      <c r="Y167">
        <f t="shared" si="39"/>
        <v>0</v>
      </c>
      <c r="Z167">
        <f t="shared" si="40"/>
        <v>0</v>
      </c>
      <c r="AA167">
        <f t="shared" si="41"/>
        <v>0</v>
      </c>
      <c r="AB167">
        <f t="shared" si="43"/>
        <v>0</v>
      </c>
      <c r="AC167">
        <f t="shared" si="44"/>
        <v>0</v>
      </c>
      <c r="AD167"/>
      <c r="AE167"/>
      <c r="AF167"/>
      <c r="AG167"/>
      <c r="AH167"/>
      <c r="AI167"/>
    </row>
    <row r="168" spans="1:35">
      <c r="A168" t="str">
        <f>IF(Tabela3[[#This Row],[GOL CASA]]&lt;&gt;"",Tabela3[[#This Row],[TIME CASA]],"")</f>
        <v>Leicester City</v>
      </c>
      <c r="B168" t="str">
        <f>IF(Tabela3[[#This Row],[GOL FORA]]&lt;&gt;"",Tabela3[[#This Row],[TIME FORA]],"")</f>
        <v>Nottingham Forest</v>
      </c>
      <c r="D168">
        <f t="shared" si="32"/>
        <v>0</v>
      </c>
      <c r="F168" t="str">
        <f t="shared" si="42"/>
        <v/>
      </c>
      <c r="G168" t="str">
        <f t="shared" si="33"/>
        <v/>
      </c>
      <c r="R168" t="str">
        <f>IFERROR(INDEX(JOGOS!$C$1:$P$16905,$G168,11),"")</f>
        <v/>
      </c>
      <c r="S168" t="str">
        <f>IFERROR(INDEX(JOGOS!$C$1:$P$16905,$G168,12),"")</f>
        <v/>
      </c>
      <c r="T168">
        <f t="shared" si="34"/>
        <v>0</v>
      </c>
      <c r="U168">
        <f t="shared" si="35"/>
        <v>0</v>
      </c>
      <c r="V168">
        <f t="shared" si="36"/>
        <v>0</v>
      </c>
      <c r="W168">
        <f t="shared" si="37"/>
        <v>0</v>
      </c>
      <c r="X168">
        <f t="shared" si="38"/>
        <v>0</v>
      </c>
      <c r="Y168">
        <f t="shared" si="39"/>
        <v>0</v>
      </c>
      <c r="Z168">
        <f t="shared" si="40"/>
        <v>0</v>
      </c>
      <c r="AA168">
        <f t="shared" si="41"/>
        <v>0</v>
      </c>
      <c r="AB168">
        <f t="shared" si="43"/>
        <v>0</v>
      </c>
      <c r="AC168">
        <f t="shared" si="44"/>
        <v>0</v>
      </c>
      <c r="AD168"/>
      <c r="AE168"/>
      <c r="AF168"/>
      <c r="AG168"/>
      <c r="AH168"/>
      <c r="AI168"/>
    </row>
    <row r="169" spans="1:35">
      <c r="A169" t="str">
        <f>IF(Tabela3[[#This Row],[GOL CASA]]&lt;&gt;"",Tabela3[[#This Row],[TIME CASA]],"")</f>
        <v>Olympique Lyonnais</v>
      </c>
      <c r="B169" t="str">
        <f>IF(Tabela3[[#This Row],[GOL FORA]]&lt;&gt;"",Tabela3[[#This Row],[TIME FORA]],"")</f>
        <v>Toulouse</v>
      </c>
      <c r="D169">
        <f t="shared" si="32"/>
        <v>0</v>
      </c>
      <c r="F169" t="str">
        <f t="shared" si="42"/>
        <v/>
      </c>
      <c r="G169" t="str">
        <f t="shared" si="33"/>
        <v/>
      </c>
      <c r="R169" t="str">
        <f>IFERROR(INDEX(JOGOS!$C$1:$P$16905,$G169,11),"")</f>
        <v/>
      </c>
      <c r="S169" t="str">
        <f>IFERROR(INDEX(JOGOS!$C$1:$P$16905,$G169,12),"")</f>
        <v/>
      </c>
      <c r="T169">
        <f t="shared" si="34"/>
        <v>0</v>
      </c>
      <c r="U169">
        <f t="shared" si="35"/>
        <v>0</v>
      </c>
      <c r="V169">
        <f t="shared" si="36"/>
        <v>0</v>
      </c>
      <c r="W169">
        <f t="shared" si="37"/>
        <v>0</v>
      </c>
      <c r="X169">
        <f t="shared" si="38"/>
        <v>0</v>
      </c>
      <c r="Y169">
        <f t="shared" si="39"/>
        <v>0</v>
      </c>
      <c r="Z169">
        <f t="shared" si="40"/>
        <v>0</v>
      </c>
      <c r="AA169">
        <f t="shared" si="41"/>
        <v>0</v>
      </c>
      <c r="AB169">
        <f t="shared" si="43"/>
        <v>0</v>
      </c>
      <c r="AC169">
        <f t="shared" si="44"/>
        <v>0</v>
      </c>
      <c r="AD169"/>
      <c r="AE169"/>
      <c r="AF169"/>
      <c r="AG169"/>
      <c r="AH169"/>
      <c r="AI169"/>
    </row>
    <row r="170" spans="1:35">
      <c r="A170" t="str">
        <f>IF(Tabela3[[#This Row],[GOL CASA]]&lt;&gt;"",Tabela3[[#This Row],[TIME CASA]],"")</f>
        <v>AFC Bournemouth</v>
      </c>
      <c r="B170" t="str">
        <f>IF(Tabela3[[#This Row],[GOL FORA]]&lt;&gt;"",Tabela3[[#This Row],[TIME FORA]],"")</f>
        <v>Leicester City</v>
      </c>
      <c r="D170">
        <f t="shared" si="32"/>
        <v>0</v>
      </c>
      <c r="F170" t="str">
        <f t="shared" si="42"/>
        <v/>
      </c>
      <c r="G170" t="str">
        <f t="shared" si="33"/>
        <v/>
      </c>
      <c r="R170" t="str">
        <f>IFERROR(INDEX(JOGOS!$C$1:$P$16905,$G170,11),"")</f>
        <v/>
      </c>
      <c r="S170" t="str">
        <f>IFERROR(INDEX(JOGOS!$C$1:$P$16905,$G170,12),"")</f>
        <v/>
      </c>
      <c r="T170">
        <f t="shared" si="34"/>
        <v>0</v>
      </c>
      <c r="U170">
        <f t="shared" si="35"/>
        <v>0</v>
      </c>
      <c r="V170">
        <f t="shared" si="36"/>
        <v>0</v>
      </c>
      <c r="W170">
        <f t="shared" si="37"/>
        <v>0</v>
      </c>
      <c r="X170">
        <f t="shared" si="38"/>
        <v>0</v>
      </c>
      <c r="Y170">
        <f t="shared" si="39"/>
        <v>0</v>
      </c>
      <c r="Z170">
        <f t="shared" si="40"/>
        <v>0</v>
      </c>
      <c r="AA170">
        <f t="shared" si="41"/>
        <v>0</v>
      </c>
      <c r="AB170">
        <f t="shared" si="43"/>
        <v>0</v>
      </c>
      <c r="AC170">
        <f t="shared" si="44"/>
        <v>0</v>
      </c>
      <c r="AD170"/>
      <c r="AE170"/>
      <c r="AF170"/>
      <c r="AG170"/>
      <c r="AH170"/>
      <c r="AI170"/>
    </row>
    <row r="171" spans="1:35">
      <c r="A171" t="str">
        <f>IF(Tabela3[[#This Row],[GOL CASA]]&lt;&gt;"",Tabela3[[#This Row],[TIME CASA]],"")</f>
        <v>Chelsea</v>
      </c>
      <c r="B171" t="str">
        <f>IF(Tabela3[[#This Row],[GOL FORA]]&lt;&gt;"",Tabela3[[#This Row],[TIME FORA]],"")</f>
        <v>Wolverhampton Wanderers</v>
      </c>
      <c r="D171">
        <f t="shared" si="32"/>
        <v>0</v>
      </c>
      <c r="F171" t="str">
        <f t="shared" si="42"/>
        <v/>
      </c>
      <c r="G171" t="str">
        <f t="shared" si="33"/>
        <v/>
      </c>
      <c r="R171" t="str">
        <f>IFERROR(INDEX(JOGOS!$C$1:$P$16905,$G171,11),"")</f>
        <v/>
      </c>
      <c r="S171" t="str">
        <f>IFERROR(INDEX(JOGOS!$C$1:$P$16905,$G171,12),"")</f>
        <v/>
      </c>
      <c r="T171">
        <f t="shared" si="34"/>
        <v>0</v>
      </c>
      <c r="U171">
        <f t="shared" si="35"/>
        <v>0</v>
      </c>
      <c r="V171">
        <f t="shared" si="36"/>
        <v>0</v>
      </c>
      <c r="W171">
        <f t="shared" si="37"/>
        <v>0</v>
      </c>
      <c r="X171">
        <f t="shared" si="38"/>
        <v>0</v>
      </c>
      <c r="Y171">
        <f t="shared" si="39"/>
        <v>0</v>
      </c>
      <c r="Z171">
        <f t="shared" si="40"/>
        <v>0</v>
      </c>
      <c r="AA171">
        <f t="shared" si="41"/>
        <v>0</v>
      </c>
      <c r="AB171">
        <f t="shared" si="43"/>
        <v>0</v>
      </c>
      <c r="AC171">
        <f t="shared" si="44"/>
        <v>0</v>
      </c>
      <c r="AD171"/>
      <c r="AE171"/>
      <c r="AF171"/>
      <c r="AG171"/>
      <c r="AH171"/>
      <c r="AI171"/>
    </row>
    <row r="172" spans="1:35">
      <c r="A172" t="str">
        <f>IF(Tabela3[[#This Row],[GOL CASA]]&lt;&gt;"",Tabela3[[#This Row],[TIME CASA]],"")</f>
        <v>Manchester City</v>
      </c>
      <c r="B172" t="str">
        <f>IF(Tabela3[[#This Row],[GOL FORA]]&lt;&gt;"",Tabela3[[#This Row],[TIME FORA]],"")</f>
        <v>Southampton</v>
      </c>
      <c r="D172">
        <f t="shared" si="32"/>
        <v>0</v>
      </c>
      <c r="F172" t="str">
        <f t="shared" si="42"/>
        <v/>
      </c>
      <c r="G172" t="str">
        <f t="shared" si="33"/>
        <v/>
      </c>
      <c r="R172" t="str">
        <f>IFERROR(INDEX(JOGOS!$C$1:$P$16905,$G172,11),"")</f>
        <v/>
      </c>
      <c r="S172" t="str">
        <f>IFERROR(INDEX(JOGOS!$C$1:$P$16905,$G172,12),"")</f>
        <v/>
      </c>
      <c r="T172">
        <f t="shared" si="34"/>
        <v>0</v>
      </c>
      <c r="U172">
        <f t="shared" si="35"/>
        <v>0</v>
      </c>
      <c r="V172">
        <f t="shared" si="36"/>
        <v>0</v>
      </c>
      <c r="W172">
        <f t="shared" si="37"/>
        <v>0</v>
      </c>
      <c r="X172">
        <f t="shared" si="38"/>
        <v>0</v>
      </c>
      <c r="Y172">
        <f t="shared" si="39"/>
        <v>0</v>
      </c>
      <c r="Z172">
        <f t="shared" si="40"/>
        <v>0</v>
      </c>
      <c r="AA172">
        <f t="shared" si="41"/>
        <v>0</v>
      </c>
      <c r="AB172">
        <f t="shared" si="43"/>
        <v>0</v>
      </c>
      <c r="AC172">
        <f t="shared" si="44"/>
        <v>0</v>
      </c>
      <c r="AD172"/>
      <c r="AE172"/>
      <c r="AF172"/>
      <c r="AG172"/>
      <c r="AH172"/>
      <c r="AI172"/>
    </row>
    <row r="173" spans="1:35">
      <c r="A173" t="str">
        <f>IF(Tabela3[[#This Row],[GOL CASA]]&lt;&gt;"",Tabela3[[#This Row],[TIME CASA]],"")</f>
        <v>Newcastle United</v>
      </c>
      <c r="B173" t="str">
        <f>IF(Tabela3[[#This Row],[GOL FORA]]&lt;&gt;"",Tabela3[[#This Row],[TIME FORA]],"")</f>
        <v>Brentford</v>
      </c>
      <c r="D173">
        <f t="shared" si="32"/>
        <v>0</v>
      </c>
      <c r="F173" t="str">
        <f t="shared" si="42"/>
        <v/>
      </c>
      <c r="G173" t="str">
        <f t="shared" si="33"/>
        <v/>
      </c>
      <c r="R173" t="str">
        <f>IFERROR(INDEX(JOGOS!$C$1:$P$16905,$G173,11),"")</f>
        <v/>
      </c>
      <c r="S173" t="str">
        <f>IFERROR(INDEX(JOGOS!$C$1:$P$16905,$G173,12),"")</f>
        <v/>
      </c>
      <c r="T173">
        <f t="shared" si="34"/>
        <v>0</v>
      </c>
      <c r="U173">
        <f t="shared" si="35"/>
        <v>0</v>
      </c>
      <c r="V173">
        <f t="shared" si="36"/>
        <v>0</v>
      </c>
      <c r="W173">
        <f t="shared" si="37"/>
        <v>0</v>
      </c>
      <c r="X173">
        <f t="shared" si="38"/>
        <v>0</v>
      </c>
      <c r="Y173">
        <f t="shared" si="39"/>
        <v>0</v>
      </c>
      <c r="Z173">
        <f t="shared" si="40"/>
        <v>0</v>
      </c>
      <c r="AA173">
        <f t="shared" si="41"/>
        <v>0</v>
      </c>
      <c r="AB173">
        <f t="shared" si="43"/>
        <v>0</v>
      </c>
      <c r="AC173">
        <f t="shared" si="44"/>
        <v>0</v>
      </c>
      <c r="AD173"/>
      <c r="AE173"/>
      <c r="AF173"/>
      <c r="AG173"/>
      <c r="AH173"/>
      <c r="AI173"/>
    </row>
    <row r="174" spans="1:35">
      <c r="A174" t="str">
        <f>IF(Tabela3[[#This Row],[GOL CASA]]&lt;&gt;"",Tabela3[[#This Row],[TIME CASA]],"")</f>
        <v>Olympique Marseille</v>
      </c>
      <c r="B174" t="str">
        <f>IF(Tabela3[[#This Row],[GOL FORA]]&lt;&gt;"",Tabela3[[#This Row],[TIME FORA]],"")</f>
        <v>Ajaccio</v>
      </c>
      <c r="D174">
        <f t="shared" si="32"/>
        <v>0</v>
      </c>
      <c r="F174" t="str">
        <f t="shared" si="42"/>
        <v/>
      </c>
      <c r="G174" t="str">
        <f t="shared" si="33"/>
        <v/>
      </c>
      <c r="R174" t="str">
        <f>IFERROR(INDEX(JOGOS!$C$1:$P$16905,$G174,11),"")</f>
        <v/>
      </c>
      <c r="S174" t="str">
        <f>IFERROR(INDEX(JOGOS!$C$1:$P$16905,$G174,12),"")</f>
        <v/>
      </c>
      <c r="T174">
        <f t="shared" si="34"/>
        <v>0</v>
      </c>
      <c r="U174">
        <f t="shared" si="35"/>
        <v>0</v>
      </c>
      <c r="V174">
        <f t="shared" si="36"/>
        <v>0</v>
      </c>
      <c r="W174">
        <f t="shared" si="37"/>
        <v>0</v>
      </c>
      <c r="X174">
        <f t="shared" si="38"/>
        <v>0</v>
      </c>
      <c r="Y174">
        <f t="shared" si="39"/>
        <v>0</v>
      </c>
      <c r="Z174">
        <f t="shared" si="40"/>
        <v>0</v>
      </c>
      <c r="AA174">
        <f t="shared" si="41"/>
        <v>0</v>
      </c>
      <c r="AB174">
        <f t="shared" si="43"/>
        <v>0</v>
      </c>
      <c r="AC174">
        <f t="shared" si="44"/>
        <v>0</v>
      </c>
      <c r="AD174"/>
      <c r="AE174"/>
      <c r="AF174"/>
      <c r="AG174"/>
      <c r="AH174"/>
      <c r="AI174"/>
    </row>
    <row r="175" spans="1:35">
      <c r="A175" t="str">
        <f>IF(Tabela3[[#This Row],[GOL CASA]]&lt;&gt;"",Tabela3[[#This Row],[TIME CASA]],"")</f>
        <v>Brighton &amp; Hove Albion</v>
      </c>
      <c r="B175" t="str">
        <f>IF(Tabela3[[#This Row],[GOL FORA]]&lt;&gt;"",Tabela3[[#This Row],[TIME FORA]],"")</f>
        <v>Tottenham Hotspur</v>
      </c>
      <c r="D175">
        <f t="shared" si="32"/>
        <v>0</v>
      </c>
      <c r="F175" t="str">
        <f t="shared" si="42"/>
        <v/>
      </c>
      <c r="G175" t="str">
        <f t="shared" si="33"/>
        <v/>
      </c>
      <c r="R175" t="str">
        <f>IFERROR(INDEX(JOGOS!$C$1:$P$16905,$G175,11),"")</f>
        <v/>
      </c>
      <c r="S175" t="str">
        <f>IFERROR(INDEX(JOGOS!$C$1:$P$16905,$G175,12),"")</f>
        <v/>
      </c>
      <c r="T175">
        <f t="shared" si="34"/>
        <v>0</v>
      </c>
      <c r="U175">
        <f t="shared" si="35"/>
        <v>0</v>
      </c>
      <c r="V175">
        <f t="shared" si="36"/>
        <v>0</v>
      </c>
      <c r="W175">
        <f t="shared" si="37"/>
        <v>0</v>
      </c>
      <c r="X175">
        <f t="shared" si="38"/>
        <v>0</v>
      </c>
      <c r="Y175">
        <f t="shared" si="39"/>
        <v>0</v>
      </c>
      <c r="Z175">
        <f t="shared" si="40"/>
        <v>0</v>
      </c>
      <c r="AA175">
        <f t="shared" si="41"/>
        <v>0</v>
      </c>
      <c r="AB175">
        <f t="shared" si="43"/>
        <v>0</v>
      </c>
      <c r="AC175">
        <f t="shared" si="44"/>
        <v>0</v>
      </c>
      <c r="AD175"/>
      <c r="AE175"/>
      <c r="AF175"/>
      <c r="AG175"/>
      <c r="AH175"/>
      <c r="AI175"/>
    </row>
    <row r="176" spans="1:35">
      <c r="A176" t="str">
        <f>IF(Tabela3[[#This Row],[GOL CASA]]&lt;&gt;"",Tabela3[[#This Row],[TIME CASA]],"")</f>
        <v>Reims</v>
      </c>
      <c r="B176" t="str">
        <f>IF(Tabela3[[#This Row],[GOL FORA]]&lt;&gt;"",Tabela3[[#This Row],[TIME FORA]],"")</f>
        <v>PSG</v>
      </c>
      <c r="D176">
        <f t="shared" si="32"/>
        <v>0</v>
      </c>
      <c r="F176" t="str">
        <f t="shared" si="42"/>
        <v/>
      </c>
      <c r="G176" t="str">
        <f t="shared" si="33"/>
        <v/>
      </c>
      <c r="R176" t="str">
        <f>IFERROR(INDEX(JOGOS!$C$1:$P$16905,$G176,11),"")</f>
        <v/>
      </c>
      <c r="S176" t="str">
        <f>IFERROR(INDEX(JOGOS!$C$1:$P$16905,$G176,12),"")</f>
        <v/>
      </c>
      <c r="T176">
        <f t="shared" si="34"/>
        <v>0</v>
      </c>
      <c r="U176">
        <f t="shared" si="35"/>
        <v>0</v>
      </c>
      <c r="V176">
        <f t="shared" si="36"/>
        <v>0</v>
      </c>
      <c r="W176">
        <f t="shared" si="37"/>
        <v>0</v>
      </c>
      <c r="X176">
        <f t="shared" si="38"/>
        <v>0</v>
      </c>
      <c r="Y176">
        <f t="shared" si="39"/>
        <v>0</v>
      </c>
      <c r="Z176">
        <f t="shared" si="40"/>
        <v>0</v>
      </c>
      <c r="AA176">
        <f t="shared" si="41"/>
        <v>0</v>
      </c>
      <c r="AB176">
        <f t="shared" si="43"/>
        <v>0</v>
      </c>
      <c r="AC176">
        <f t="shared" si="44"/>
        <v>0</v>
      </c>
      <c r="AD176"/>
      <c r="AE176"/>
      <c r="AF176"/>
      <c r="AG176"/>
      <c r="AH176"/>
      <c r="AI176"/>
    </row>
    <row r="177" spans="1:35">
      <c r="A177" t="str">
        <f>IF(Tabela3[[#This Row],[GOL CASA]]&lt;&gt;"",Tabela3[[#This Row],[TIME CASA]],"")</f>
        <v>Montpellier</v>
      </c>
      <c r="B177" t="str">
        <f>IF(Tabela3[[#This Row],[GOL FORA]]&lt;&gt;"",Tabela3[[#This Row],[TIME FORA]],"")</f>
        <v>Monaco</v>
      </c>
      <c r="D177">
        <f t="shared" si="32"/>
        <v>0</v>
      </c>
      <c r="F177" t="str">
        <f t="shared" si="42"/>
        <v/>
      </c>
      <c r="G177" t="str">
        <f t="shared" si="33"/>
        <v/>
      </c>
      <c r="R177" t="str">
        <f>IFERROR(INDEX(JOGOS!$C$1:$P$16905,$G177,11),"")</f>
        <v/>
      </c>
      <c r="S177" t="str">
        <f>IFERROR(INDEX(JOGOS!$C$1:$P$16905,$G177,12),"")</f>
        <v/>
      </c>
      <c r="T177">
        <f t="shared" si="34"/>
        <v>0</v>
      </c>
      <c r="U177">
        <f t="shared" si="35"/>
        <v>0</v>
      </c>
      <c r="V177">
        <f t="shared" si="36"/>
        <v>0</v>
      </c>
      <c r="W177">
        <f t="shared" si="37"/>
        <v>0</v>
      </c>
      <c r="X177">
        <f t="shared" si="38"/>
        <v>0</v>
      </c>
      <c r="Y177">
        <f t="shared" si="39"/>
        <v>0</v>
      </c>
      <c r="Z177">
        <f t="shared" si="40"/>
        <v>0</v>
      </c>
      <c r="AA177">
        <f t="shared" si="41"/>
        <v>0</v>
      </c>
      <c r="AB177">
        <f t="shared" si="43"/>
        <v>0</v>
      </c>
      <c r="AC177">
        <f t="shared" si="44"/>
        <v>0</v>
      </c>
      <c r="AD177"/>
      <c r="AE177"/>
      <c r="AF177"/>
      <c r="AG177"/>
      <c r="AH177"/>
      <c r="AI177"/>
    </row>
    <row r="178" spans="1:35">
      <c r="A178" t="str">
        <f>IF(Tabela3[[#This Row],[GOL CASA]]&lt;&gt;"",Tabela3[[#This Row],[TIME CASA]],"")</f>
        <v>Angers SCO</v>
      </c>
      <c r="B178" t="str">
        <f>IF(Tabela3[[#This Row],[GOL FORA]]&lt;&gt;"",Tabela3[[#This Row],[TIME FORA]],"")</f>
        <v>Strasbourg</v>
      </c>
      <c r="D178">
        <f t="shared" si="32"/>
        <v>0</v>
      </c>
      <c r="F178" t="str">
        <f t="shared" si="42"/>
        <v/>
      </c>
      <c r="G178" t="str">
        <f t="shared" si="33"/>
        <v/>
      </c>
      <c r="R178" t="str">
        <f>IFERROR(INDEX(JOGOS!$C$1:$P$16905,$G178,11),"")</f>
        <v/>
      </c>
      <c r="S178" t="str">
        <f>IFERROR(INDEX(JOGOS!$C$1:$P$16905,$G178,12),"")</f>
        <v/>
      </c>
      <c r="T178">
        <f t="shared" si="34"/>
        <v>0</v>
      </c>
      <c r="U178">
        <f t="shared" si="35"/>
        <v>0</v>
      </c>
      <c r="V178">
        <f t="shared" si="36"/>
        <v>0</v>
      </c>
      <c r="W178">
        <f t="shared" si="37"/>
        <v>0</v>
      </c>
      <c r="X178">
        <f t="shared" si="38"/>
        <v>0</v>
      </c>
      <c r="Y178">
        <f t="shared" si="39"/>
        <v>0</v>
      </c>
      <c r="Z178">
        <f t="shared" si="40"/>
        <v>0</v>
      </c>
      <c r="AA178">
        <f t="shared" si="41"/>
        <v>0</v>
      </c>
      <c r="AB178">
        <f t="shared" si="43"/>
        <v>0</v>
      </c>
      <c r="AC178">
        <f t="shared" si="44"/>
        <v>0</v>
      </c>
      <c r="AD178"/>
      <c r="AE178"/>
      <c r="AF178"/>
      <c r="AG178"/>
      <c r="AH178"/>
      <c r="AI178"/>
    </row>
    <row r="179" spans="1:35">
      <c r="A179" t="str">
        <f>IF(Tabela3[[#This Row],[GOL CASA]]&lt;&gt;"",Tabela3[[#This Row],[TIME CASA]],"")</f>
        <v>Clermont</v>
      </c>
      <c r="B179" t="str">
        <f>IF(Tabela3[[#This Row],[GOL FORA]]&lt;&gt;"",Tabela3[[#This Row],[TIME FORA]],"")</f>
        <v>Auxerre</v>
      </c>
      <c r="D179">
        <f t="shared" si="32"/>
        <v>0</v>
      </c>
      <c r="F179" t="str">
        <f t="shared" si="42"/>
        <v/>
      </c>
      <c r="G179" t="str">
        <f t="shared" si="33"/>
        <v/>
      </c>
      <c r="R179" t="str">
        <f>IFERROR(INDEX(JOGOS!$C$1:$P$16905,$G179,11),"")</f>
        <v/>
      </c>
      <c r="S179" t="str">
        <f>IFERROR(INDEX(JOGOS!$C$1:$P$16905,$G179,12),"")</f>
        <v/>
      </c>
      <c r="T179">
        <f t="shared" si="34"/>
        <v>0</v>
      </c>
      <c r="U179">
        <f t="shared" si="35"/>
        <v>0</v>
      </c>
      <c r="V179">
        <f t="shared" si="36"/>
        <v>0</v>
      </c>
      <c r="W179">
        <f t="shared" si="37"/>
        <v>0</v>
      </c>
      <c r="X179">
        <f t="shared" si="38"/>
        <v>0</v>
      </c>
      <c r="Y179">
        <f t="shared" si="39"/>
        <v>0</v>
      </c>
      <c r="Z179">
        <f t="shared" si="40"/>
        <v>0</v>
      </c>
      <c r="AA179">
        <f t="shared" si="41"/>
        <v>0</v>
      </c>
      <c r="AB179">
        <f t="shared" si="43"/>
        <v>0</v>
      </c>
      <c r="AC179">
        <f t="shared" si="44"/>
        <v>0</v>
      </c>
      <c r="AD179"/>
      <c r="AE179"/>
      <c r="AF179"/>
      <c r="AG179"/>
      <c r="AH179"/>
      <c r="AI179"/>
    </row>
    <row r="180" spans="1:35">
      <c r="A180" t="str">
        <f>IF(Tabela3[[#This Row],[GOL CASA]]&lt;&gt;"",Tabela3[[#This Row],[TIME CASA]],"")</f>
        <v>Nice</v>
      </c>
      <c r="B180" t="str">
        <f>IF(Tabela3[[#This Row],[GOL FORA]]&lt;&gt;"",Tabela3[[#This Row],[TIME FORA]],"")</f>
        <v>Troyes</v>
      </c>
      <c r="D180">
        <f t="shared" si="32"/>
        <v>0</v>
      </c>
      <c r="F180" t="str">
        <f t="shared" si="42"/>
        <v/>
      </c>
      <c r="G180" t="str">
        <f t="shared" si="33"/>
        <v/>
      </c>
      <c r="R180" t="str">
        <f>IFERROR(INDEX(JOGOS!$C$1:$P$16905,$G180,11),"")</f>
        <v/>
      </c>
      <c r="S180" t="str">
        <f>IFERROR(INDEX(JOGOS!$C$1:$P$16905,$G180,12),"")</f>
        <v/>
      </c>
      <c r="T180">
        <f t="shared" si="34"/>
        <v>0</v>
      </c>
      <c r="U180">
        <f t="shared" si="35"/>
        <v>0</v>
      </c>
      <c r="V180">
        <f t="shared" si="36"/>
        <v>0</v>
      </c>
      <c r="W180">
        <f t="shared" si="37"/>
        <v>0</v>
      </c>
      <c r="X180">
        <f t="shared" si="38"/>
        <v>0</v>
      </c>
      <c r="Y180">
        <f t="shared" si="39"/>
        <v>0</v>
      </c>
      <c r="Z180">
        <f t="shared" si="40"/>
        <v>0</v>
      </c>
      <c r="AA180">
        <f t="shared" si="41"/>
        <v>0</v>
      </c>
      <c r="AB180">
        <f t="shared" si="43"/>
        <v>0</v>
      </c>
      <c r="AC180">
        <f t="shared" si="44"/>
        <v>0</v>
      </c>
      <c r="AD180"/>
      <c r="AE180"/>
      <c r="AF180"/>
      <c r="AG180"/>
      <c r="AH180"/>
      <c r="AI180"/>
    </row>
    <row r="181" spans="1:35">
      <c r="A181" t="str">
        <f>IF(Tabela3[[#This Row],[GOL CASA]]&lt;&gt;"",Tabela3[[#This Row],[TIME CASA]],"")</f>
        <v>Brest</v>
      </c>
      <c r="B181" t="str">
        <f>IF(Tabela3[[#This Row],[GOL FORA]]&lt;&gt;"",Tabela3[[#This Row],[TIME FORA]],"")</f>
        <v>Lorient</v>
      </c>
      <c r="D181">
        <f t="shared" si="32"/>
        <v>0</v>
      </c>
      <c r="F181" t="str">
        <f t="shared" si="42"/>
        <v/>
      </c>
      <c r="G181" t="str">
        <f t="shared" si="33"/>
        <v/>
      </c>
      <c r="R181" t="str">
        <f>IFERROR(INDEX(JOGOS!$C$1:$P$16905,$G181,11),"")</f>
        <v/>
      </c>
      <c r="S181" t="str">
        <f>IFERROR(INDEX(JOGOS!$C$1:$P$16905,$G181,12),"")</f>
        <v/>
      </c>
      <c r="T181">
        <f t="shared" si="34"/>
        <v>0</v>
      </c>
      <c r="U181">
        <f t="shared" si="35"/>
        <v>0</v>
      </c>
      <c r="V181">
        <f t="shared" si="36"/>
        <v>0</v>
      </c>
      <c r="W181">
        <f t="shared" si="37"/>
        <v>0</v>
      </c>
      <c r="X181">
        <f t="shared" si="38"/>
        <v>0</v>
      </c>
      <c r="Y181">
        <f t="shared" si="39"/>
        <v>0</v>
      </c>
      <c r="Z181">
        <f t="shared" si="40"/>
        <v>0</v>
      </c>
      <c r="AA181">
        <f t="shared" si="41"/>
        <v>0</v>
      </c>
      <c r="AB181">
        <f t="shared" si="43"/>
        <v>0</v>
      </c>
      <c r="AC181">
        <f t="shared" si="44"/>
        <v>0</v>
      </c>
      <c r="AD181"/>
      <c r="AE181"/>
      <c r="AF181"/>
      <c r="AG181"/>
      <c r="AH181"/>
      <c r="AI181"/>
    </row>
    <row r="182" spans="1:35">
      <c r="A182" t="str">
        <f>IF(Tabela3[[#This Row],[GOL CASA]]&lt;&gt;"",Tabela3[[#This Row],[TIME CASA]],"")</f>
        <v>Crystal Palace</v>
      </c>
      <c r="B182" t="str">
        <f>IF(Tabela3[[#This Row],[GOL FORA]]&lt;&gt;"",Tabela3[[#This Row],[TIME FORA]],"")</f>
        <v>Leeds United</v>
      </c>
      <c r="D182">
        <f t="shared" si="32"/>
        <v>0</v>
      </c>
      <c r="F182" t="str">
        <f t="shared" si="42"/>
        <v/>
      </c>
      <c r="G182" t="str">
        <f t="shared" si="33"/>
        <v/>
      </c>
      <c r="R182" t="str">
        <f>IFERROR(INDEX(JOGOS!$C$1:$P$16905,$G182,11),"")</f>
        <v/>
      </c>
      <c r="S182" t="str">
        <f>IFERROR(INDEX(JOGOS!$C$1:$P$16905,$G182,12),"")</f>
        <v/>
      </c>
      <c r="T182">
        <f t="shared" si="34"/>
        <v>0</v>
      </c>
      <c r="U182">
        <f t="shared" si="35"/>
        <v>0</v>
      </c>
      <c r="V182">
        <f t="shared" si="36"/>
        <v>0</v>
      </c>
      <c r="W182">
        <f t="shared" si="37"/>
        <v>0</v>
      </c>
      <c r="X182">
        <f t="shared" si="38"/>
        <v>0</v>
      </c>
      <c r="Y182">
        <f t="shared" si="39"/>
        <v>0</v>
      </c>
      <c r="Z182">
        <f t="shared" si="40"/>
        <v>0</v>
      </c>
      <c r="AA182">
        <f t="shared" si="41"/>
        <v>0</v>
      </c>
      <c r="AB182">
        <f t="shared" si="43"/>
        <v>0</v>
      </c>
      <c r="AC182">
        <f t="shared" si="44"/>
        <v>0</v>
      </c>
      <c r="AD182"/>
      <c r="AE182"/>
      <c r="AF182"/>
      <c r="AG182"/>
      <c r="AH182"/>
      <c r="AI182"/>
    </row>
    <row r="183" spans="1:35">
      <c r="A183" t="str">
        <f>IF(Tabela3[[#This Row],[GOL CASA]]&lt;&gt;"",Tabela3[[#This Row],[TIME CASA]],"")</f>
        <v>West Ham United</v>
      </c>
      <c r="B183" t="str">
        <f>IF(Tabela3[[#This Row],[GOL FORA]]&lt;&gt;"",Tabela3[[#This Row],[TIME FORA]],"")</f>
        <v>Fulham</v>
      </c>
      <c r="D183">
        <f t="shared" si="32"/>
        <v>0</v>
      </c>
      <c r="F183" t="str">
        <f t="shared" si="42"/>
        <v/>
      </c>
      <c r="G183" t="str">
        <f t="shared" si="33"/>
        <v/>
      </c>
      <c r="R183" t="str">
        <f>IFERROR(INDEX(JOGOS!$C$1:$P$16905,$G183,11),"")</f>
        <v/>
      </c>
      <c r="S183" t="str">
        <f>IFERROR(INDEX(JOGOS!$C$1:$P$16905,$G183,12),"")</f>
        <v/>
      </c>
      <c r="T183">
        <f t="shared" si="34"/>
        <v>0</v>
      </c>
      <c r="U183">
        <f t="shared" si="35"/>
        <v>0</v>
      </c>
      <c r="V183">
        <f t="shared" si="36"/>
        <v>0</v>
      </c>
      <c r="W183">
        <f t="shared" si="37"/>
        <v>0</v>
      </c>
      <c r="X183">
        <f t="shared" si="38"/>
        <v>0</v>
      </c>
      <c r="Y183">
        <f t="shared" si="39"/>
        <v>0</v>
      </c>
      <c r="Z183">
        <f t="shared" si="40"/>
        <v>0</v>
      </c>
      <c r="AA183">
        <f t="shared" si="41"/>
        <v>0</v>
      </c>
      <c r="AB183">
        <f t="shared" si="43"/>
        <v>0</v>
      </c>
      <c r="AC183">
        <f t="shared" si="44"/>
        <v>0</v>
      </c>
      <c r="AD183"/>
      <c r="AE183"/>
      <c r="AF183"/>
      <c r="AG183"/>
      <c r="AH183"/>
      <c r="AI183"/>
    </row>
    <row r="184" spans="1:35">
      <c r="A184" t="str">
        <f>IF(Tabela3[[#This Row],[GOL CASA]]&lt;&gt;"",Tabela3[[#This Row],[TIME CASA]],"")</f>
        <v>Rennes</v>
      </c>
      <c r="B184" t="str">
        <f>IF(Tabela3[[#This Row],[GOL FORA]]&lt;&gt;"",Tabela3[[#This Row],[TIME FORA]],"")</f>
        <v>Nantes</v>
      </c>
      <c r="D184">
        <f t="shared" si="32"/>
        <v>0</v>
      </c>
      <c r="F184" t="str">
        <f t="shared" si="42"/>
        <v/>
      </c>
      <c r="G184" t="str">
        <f t="shared" si="33"/>
        <v/>
      </c>
      <c r="R184" t="str">
        <f>IFERROR(INDEX(JOGOS!$C$1:$P$16905,$G184,11),"")</f>
        <v/>
      </c>
      <c r="S184" t="str">
        <f>IFERROR(INDEX(JOGOS!$C$1:$P$16905,$G184,12),"")</f>
        <v/>
      </c>
      <c r="T184">
        <f t="shared" si="34"/>
        <v>0</v>
      </c>
      <c r="U184">
        <f t="shared" si="35"/>
        <v>0</v>
      </c>
      <c r="V184">
        <f t="shared" si="36"/>
        <v>0</v>
      </c>
      <c r="W184">
        <f t="shared" si="37"/>
        <v>0</v>
      </c>
      <c r="X184">
        <f t="shared" si="38"/>
        <v>0</v>
      </c>
      <c r="Y184">
        <f t="shared" si="39"/>
        <v>0</v>
      </c>
      <c r="Z184">
        <f t="shared" si="40"/>
        <v>0</v>
      </c>
      <c r="AA184">
        <f t="shared" si="41"/>
        <v>0</v>
      </c>
      <c r="AB184">
        <f t="shared" si="43"/>
        <v>0</v>
      </c>
      <c r="AC184">
        <f t="shared" si="44"/>
        <v>0</v>
      </c>
      <c r="AD184"/>
      <c r="AE184"/>
      <c r="AF184"/>
      <c r="AG184"/>
      <c r="AH184"/>
      <c r="AI184"/>
    </row>
    <row r="185" spans="1:35">
      <c r="A185" t="str">
        <f>IF(Tabela3[[#This Row],[GOL CASA]]&lt;&gt;"",Tabela3[[#This Row],[TIME CASA]],"")</f>
        <v>Arsenal</v>
      </c>
      <c r="B185" t="str">
        <f>IF(Tabela3[[#This Row],[GOL FORA]]&lt;&gt;"",Tabela3[[#This Row],[TIME FORA]],"")</f>
        <v>Liverpool</v>
      </c>
      <c r="D185">
        <f t="shared" si="32"/>
        <v>1</v>
      </c>
      <c r="F185">
        <f t="shared" si="42"/>
        <v>185</v>
      </c>
      <c r="G185" t="str">
        <f t="shared" si="33"/>
        <v/>
      </c>
      <c r="R185" t="str">
        <f>IFERROR(INDEX(JOGOS!$C$1:$P$16905,$G185,11),"")</f>
        <v/>
      </c>
      <c r="S185" t="str">
        <f>IFERROR(INDEX(JOGOS!$C$1:$P$16905,$G185,12),"")</f>
        <v/>
      </c>
      <c r="T185">
        <f t="shared" si="34"/>
        <v>0</v>
      </c>
      <c r="U185">
        <f t="shared" si="35"/>
        <v>0</v>
      </c>
      <c r="V185">
        <f t="shared" si="36"/>
        <v>0</v>
      </c>
      <c r="W185">
        <f t="shared" si="37"/>
        <v>0</v>
      </c>
      <c r="X185">
        <f t="shared" si="38"/>
        <v>0</v>
      </c>
      <c r="Y185">
        <f t="shared" si="39"/>
        <v>0</v>
      </c>
      <c r="Z185">
        <f t="shared" si="40"/>
        <v>0</v>
      </c>
      <c r="AA185">
        <f t="shared" si="41"/>
        <v>0</v>
      </c>
      <c r="AB185">
        <f t="shared" si="43"/>
        <v>0</v>
      </c>
      <c r="AC185">
        <f t="shared" si="44"/>
        <v>0</v>
      </c>
      <c r="AD185"/>
      <c r="AE185"/>
      <c r="AF185"/>
      <c r="AG185"/>
      <c r="AH185"/>
      <c r="AI185"/>
    </row>
    <row r="186" spans="1:35">
      <c r="A186" t="str">
        <f>IF(Tabela3[[#This Row],[GOL CASA]]&lt;&gt;"",Tabela3[[#This Row],[TIME CASA]],"")</f>
        <v>Everton</v>
      </c>
      <c r="B186" t="str">
        <f>IF(Tabela3[[#This Row],[GOL FORA]]&lt;&gt;"",Tabela3[[#This Row],[TIME FORA]],"")</f>
        <v>Manchester United</v>
      </c>
      <c r="D186">
        <f t="shared" si="32"/>
        <v>0</v>
      </c>
      <c r="F186" t="str">
        <f t="shared" si="42"/>
        <v/>
      </c>
      <c r="G186" t="str">
        <f t="shared" si="33"/>
        <v/>
      </c>
      <c r="R186" t="str">
        <f>IFERROR(INDEX(JOGOS!$C$1:$P$16905,$G186,11),"")</f>
        <v/>
      </c>
      <c r="S186" t="str">
        <f>IFERROR(INDEX(JOGOS!$C$1:$P$16905,$G186,12),"")</f>
        <v/>
      </c>
      <c r="T186">
        <f t="shared" si="34"/>
        <v>0</v>
      </c>
      <c r="U186">
        <f t="shared" si="35"/>
        <v>0</v>
      </c>
      <c r="V186">
        <f t="shared" si="36"/>
        <v>0</v>
      </c>
      <c r="W186">
        <f t="shared" si="37"/>
        <v>0</v>
      </c>
      <c r="X186">
        <f t="shared" si="38"/>
        <v>0</v>
      </c>
      <c r="Y186">
        <f t="shared" si="39"/>
        <v>0</v>
      </c>
      <c r="Z186">
        <f t="shared" si="40"/>
        <v>0</v>
      </c>
      <c r="AA186">
        <f t="shared" si="41"/>
        <v>0</v>
      </c>
      <c r="AB186">
        <f t="shared" si="43"/>
        <v>0</v>
      </c>
      <c r="AC186">
        <f t="shared" si="44"/>
        <v>0</v>
      </c>
      <c r="AD186"/>
      <c r="AE186"/>
      <c r="AF186"/>
      <c r="AG186"/>
      <c r="AH186"/>
      <c r="AI186"/>
    </row>
    <row r="187" spans="1:35">
      <c r="A187" t="str">
        <f>IF(Tabela3[[#This Row],[GOL CASA]]&lt;&gt;"",Tabela3[[#This Row],[TIME CASA]],"")</f>
        <v>Lille</v>
      </c>
      <c r="B187" t="str">
        <f>IF(Tabela3[[#This Row],[GOL FORA]]&lt;&gt;"",Tabela3[[#This Row],[TIME FORA]],"")</f>
        <v>Lens</v>
      </c>
      <c r="D187">
        <f t="shared" si="32"/>
        <v>0</v>
      </c>
      <c r="F187" t="str">
        <f t="shared" si="42"/>
        <v/>
      </c>
      <c r="G187" t="str">
        <f t="shared" si="33"/>
        <v/>
      </c>
      <c r="R187" t="str">
        <f>IFERROR(INDEX(JOGOS!$C$1:$P$16905,$G187,11),"")</f>
        <v/>
      </c>
      <c r="S187" t="str">
        <f>IFERROR(INDEX(JOGOS!$C$1:$P$16905,$G187,12),"")</f>
        <v/>
      </c>
      <c r="T187">
        <f t="shared" si="34"/>
        <v>0</v>
      </c>
      <c r="U187">
        <f t="shared" si="35"/>
        <v>0</v>
      </c>
      <c r="V187">
        <f t="shared" si="36"/>
        <v>0</v>
      </c>
      <c r="W187">
        <f t="shared" si="37"/>
        <v>0</v>
      </c>
      <c r="X187">
        <f t="shared" si="38"/>
        <v>0</v>
      </c>
      <c r="Y187">
        <f t="shared" si="39"/>
        <v>0</v>
      </c>
      <c r="Z187">
        <f t="shared" si="40"/>
        <v>0</v>
      </c>
      <c r="AA187">
        <f t="shared" si="41"/>
        <v>0</v>
      </c>
      <c r="AB187">
        <f t="shared" si="43"/>
        <v>0</v>
      </c>
      <c r="AC187">
        <f t="shared" si="44"/>
        <v>0</v>
      </c>
      <c r="AD187"/>
      <c r="AE187"/>
      <c r="AF187"/>
      <c r="AG187"/>
      <c r="AH187"/>
      <c r="AI187"/>
    </row>
    <row r="188" spans="1:35">
      <c r="A188" t="str">
        <f>IF(Tabela3[[#This Row],[GOL CASA]]&lt;&gt;"",Tabela3[[#This Row],[TIME CASA]],"")</f>
        <v>Nottingham Forest</v>
      </c>
      <c r="B188" t="str">
        <f>IF(Tabela3[[#This Row],[GOL FORA]]&lt;&gt;"",Tabela3[[#This Row],[TIME FORA]],"")</f>
        <v>Aston Villa</v>
      </c>
      <c r="D188">
        <f t="shared" si="32"/>
        <v>0</v>
      </c>
      <c r="F188" t="str">
        <f t="shared" si="42"/>
        <v/>
      </c>
      <c r="G188" t="str">
        <f t="shared" si="33"/>
        <v/>
      </c>
      <c r="R188" t="str">
        <f>IFERROR(INDEX(JOGOS!$C$1:$P$16905,$G188,11),"")</f>
        <v/>
      </c>
      <c r="S188" t="str">
        <f>IFERROR(INDEX(JOGOS!$C$1:$P$16905,$G188,12),"")</f>
        <v/>
      </c>
      <c r="T188">
        <f t="shared" si="34"/>
        <v>0</v>
      </c>
      <c r="U188">
        <f t="shared" si="35"/>
        <v>0</v>
      </c>
      <c r="V188">
        <f t="shared" si="36"/>
        <v>0</v>
      </c>
      <c r="W188">
        <f t="shared" si="37"/>
        <v>0</v>
      </c>
      <c r="X188">
        <f t="shared" si="38"/>
        <v>0</v>
      </c>
      <c r="Y188">
        <f t="shared" si="39"/>
        <v>0</v>
      </c>
      <c r="Z188">
        <f t="shared" si="40"/>
        <v>0</v>
      </c>
      <c r="AA188">
        <f t="shared" si="41"/>
        <v>0</v>
      </c>
      <c r="AB188">
        <f t="shared" si="43"/>
        <v>0</v>
      </c>
      <c r="AC188">
        <f t="shared" si="44"/>
        <v>0</v>
      </c>
      <c r="AD188"/>
      <c r="AE188"/>
      <c r="AF188"/>
      <c r="AG188"/>
      <c r="AH188"/>
      <c r="AI188"/>
    </row>
    <row r="189" spans="1:35">
      <c r="A189" t="str">
        <f>IF(Tabela3[[#This Row],[GOL CASA]]&lt;&gt;"",Tabela3[[#This Row],[TIME CASA]],"")</f>
        <v>Strasbourg</v>
      </c>
      <c r="B189" t="str">
        <f>IF(Tabela3[[#This Row],[GOL FORA]]&lt;&gt;"",Tabela3[[#This Row],[TIME FORA]],"")</f>
        <v>Lille</v>
      </c>
      <c r="D189">
        <f t="shared" si="32"/>
        <v>0</v>
      </c>
      <c r="F189" t="str">
        <f t="shared" si="42"/>
        <v/>
      </c>
      <c r="G189" t="str">
        <f t="shared" si="33"/>
        <v/>
      </c>
      <c r="R189" t="str">
        <f>IFERROR(INDEX(JOGOS!$C$1:$P$16905,$G189,11),"")</f>
        <v/>
      </c>
      <c r="S189" t="str">
        <f>IFERROR(INDEX(JOGOS!$C$1:$P$16905,$G189,12),"")</f>
        <v/>
      </c>
      <c r="T189">
        <f t="shared" si="34"/>
        <v>0</v>
      </c>
      <c r="U189">
        <f t="shared" si="35"/>
        <v>0</v>
      </c>
      <c r="V189">
        <f t="shared" si="36"/>
        <v>0</v>
      </c>
      <c r="W189">
        <f t="shared" si="37"/>
        <v>0</v>
      </c>
      <c r="X189">
        <f t="shared" si="38"/>
        <v>0</v>
      </c>
      <c r="Y189">
        <f t="shared" si="39"/>
        <v>0</v>
      </c>
      <c r="Z189">
        <f t="shared" si="40"/>
        <v>0</v>
      </c>
      <c r="AA189">
        <f t="shared" si="41"/>
        <v>0</v>
      </c>
      <c r="AB189">
        <f t="shared" si="43"/>
        <v>0</v>
      </c>
      <c r="AC189">
        <f t="shared" si="44"/>
        <v>0</v>
      </c>
      <c r="AD189"/>
      <c r="AE189"/>
      <c r="AF189"/>
      <c r="AG189"/>
      <c r="AH189"/>
      <c r="AI189"/>
    </row>
    <row r="190" spans="1:35">
      <c r="A190" t="str">
        <f>IF(Tabela3[[#This Row],[GOL CASA]]&lt;&gt;"",Tabela3[[#This Row],[TIME CASA]],"")</f>
        <v>Brentford</v>
      </c>
      <c r="B190" t="str">
        <f>IF(Tabela3[[#This Row],[GOL FORA]]&lt;&gt;"",Tabela3[[#This Row],[TIME FORA]],"")</f>
        <v>Brighton &amp; Hove Albion</v>
      </c>
      <c r="D190">
        <f t="shared" si="32"/>
        <v>0</v>
      </c>
      <c r="F190" t="str">
        <f t="shared" si="42"/>
        <v/>
      </c>
      <c r="G190" t="str">
        <f t="shared" si="33"/>
        <v/>
      </c>
      <c r="R190" t="str">
        <f>IFERROR(INDEX(JOGOS!$C$1:$P$16905,$G190,11),"")</f>
        <v/>
      </c>
      <c r="S190" t="str">
        <f>IFERROR(INDEX(JOGOS!$C$1:$P$16905,$G190,12),"")</f>
        <v/>
      </c>
      <c r="T190">
        <f t="shared" si="34"/>
        <v>0</v>
      </c>
      <c r="U190">
        <f t="shared" si="35"/>
        <v>0</v>
      </c>
      <c r="V190">
        <f t="shared" si="36"/>
        <v>0</v>
      </c>
      <c r="W190">
        <f t="shared" si="37"/>
        <v>0</v>
      </c>
      <c r="X190">
        <f t="shared" si="38"/>
        <v>0</v>
      </c>
      <c r="Y190">
        <f t="shared" si="39"/>
        <v>0</v>
      </c>
      <c r="Z190">
        <f t="shared" si="40"/>
        <v>0</v>
      </c>
      <c r="AA190">
        <f t="shared" si="41"/>
        <v>0</v>
      </c>
      <c r="AB190">
        <f t="shared" si="43"/>
        <v>0</v>
      </c>
      <c r="AC190">
        <f t="shared" si="44"/>
        <v>0</v>
      </c>
      <c r="AD190"/>
      <c r="AE190"/>
      <c r="AF190"/>
      <c r="AG190"/>
      <c r="AH190"/>
      <c r="AI190"/>
    </row>
    <row r="191" spans="1:35">
      <c r="A191" t="str">
        <f>IF(Tabela3[[#This Row],[GOL CASA]]&lt;&gt;"",Tabela3[[#This Row],[TIME CASA]],"")</f>
        <v>Leicester City</v>
      </c>
      <c r="B191" t="str">
        <f>IF(Tabela3[[#This Row],[GOL FORA]]&lt;&gt;"",Tabela3[[#This Row],[TIME FORA]],"")</f>
        <v>Crystal Palace</v>
      </c>
      <c r="D191">
        <f t="shared" si="32"/>
        <v>0</v>
      </c>
      <c r="F191" t="str">
        <f t="shared" si="42"/>
        <v/>
      </c>
      <c r="G191" t="str">
        <f t="shared" si="33"/>
        <v/>
      </c>
      <c r="R191" t="str">
        <f>IFERROR(INDEX(JOGOS!$C$1:$P$16905,$G191,11),"")</f>
        <v/>
      </c>
      <c r="S191" t="str">
        <f>IFERROR(INDEX(JOGOS!$C$1:$P$16905,$G191,12),"")</f>
        <v/>
      </c>
      <c r="T191">
        <f t="shared" si="34"/>
        <v>0</v>
      </c>
      <c r="U191">
        <f t="shared" si="35"/>
        <v>0</v>
      </c>
      <c r="V191">
        <f t="shared" si="36"/>
        <v>0</v>
      </c>
      <c r="W191">
        <f t="shared" si="37"/>
        <v>0</v>
      </c>
      <c r="X191">
        <f t="shared" si="38"/>
        <v>0</v>
      </c>
      <c r="Y191">
        <f t="shared" si="39"/>
        <v>0</v>
      </c>
      <c r="Z191">
        <f t="shared" si="40"/>
        <v>0</v>
      </c>
      <c r="AA191">
        <f t="shared" si="41"/>
        <v>0</v>
      </c>
      <c r="AB191">
        <f t="shared" si="43"/>
        <v>0</v>
      </c>
      <c r="AC191">
        <f t="shared" si="44"/>
        <v>0</v>
      </c>
      <c r="AD191"/>
      <c r="AE191"/>
      <c r="AF191"/>
      <c r="AG191"/>
      <c r="AH191"/>
      <c r="AI191"/>
    </row>
    <row r="192" spans="1:35">
      <c r="A192" t="str">
        <f>IF(Tabela3[[#This Row],[GOL CASA]]&lt;&gt;"",Tabela3[[#This Row],[TIME CASA]],"")</f>
        <v>Fulham</v>
      </c>
      <c r="B192" t="str">
        <f>IF(Tabela3[[#This Row],[GOL FORA]]&lt;&gt;"",Tabela3[[#This Row],[TIME FORA]],"")</f>
        <v>AFC Bournemouth</v>
      </c>
      <c r="D192">
        <f t="shared" si="32"/>
        <v>0</v>
      </c>
      <c r="F192" t="str">
        <f t="shared" si="42"/>
        <v/>
      </c>
      <c r="G192" t="str">
        <f t="shared" si="33"/>
        <v/>
      </c>
      <c r="R192" t="str">
        <f>IFERROR(INDEX(JOGOS!$C$1:$P$16905,$G192,11),"")</f>
        <v/>
      </c>
      <c r="S192" t="str">
        <f>IFERROR(INDEX(JOGOS!$C$1:$P$16905,$G192,12),"")</f>
        <v/>
      </c>
      <c r="T192">
        <f t="shared" si="34"/>
        <v>0</v>
      </c>
      <c r="U192">
        <f t="shared" si="35"/>
        <v>0</v>
      </c>
      <c r="V192">
        <f t="shared" si="36"/>
        <v>0</v>
      </c>
      <c r="W192">
        <f t="shared" si="37"/>
        <v>0</v>
      </c>
      <c r="X192">
        <f t="shared" si="38"/>
        <v>0</v>
      </c>
      <c r="Y192">
        <f t="shared" si="39"/>
        <v>0</v>
      </c>
      <c r="Z192">
        <f t="shared" si="40"/>
        <v>0</v>
      </c>
      <c r="AA192">
        <f t="shared" si="41"/>
        <v>0</v>
      </c>
      <c r="AB192">
        <f t="shared" si="43"/>
        <v>0</v>
      </c>
      <c r="AC192">
        <f t="shared" si="44"/>
        <v>0</v>
      </c>
      <c r="AD192"/>
      <c r="AE192"/>
      <c r="AF192"/>
      <c r="AG192"/>
      <c r="AH192"/>
      <c r="AI192"/>
    </row>
    <row r="193" spans="1:35">
      <c r="A193" t="str">
        <f>IF(Tabela3[[#This Row],[GOL CASA]]&lt;&gt;"",Tabela3[[#This Row],[TIME CASA]],"")</f>
        <v>Wolverhampton Wanderers</v>
      </c>
      <c r="B193" t="str">
        <f>IF(Tabela3[[#This Row],[GOL FORA]]&lt;&gt;"",Tabela3[[#This Row],[TIME FORA]],"")</f>
        <v>Nottingham Forest</v>
      </c>
      <c r="D193">
        <f t="shared" si="32"/>
        <v>0</v>
      </c>
      <c r="F193" t="str">
        <f t="shared" si="42"/>
        <v/>
      </c>
      <c r="G193" t="str">
        <f t="shared" si="33"/>
        <v/>
      </c>
      <c r="R193" t="str">
        <f>IFERROR(INDEX(JOGOS!$C$1:$P$16905,$G193,11),"")</f>
        <v/>
      </c>
      <c r="S193" t="str">
        <f>IFERROR(INDEX(JOGOS!$C$1:$P$16905,$G193,12),"")</f>
        <v/>
      </c>
      <c r="T193">
        <f t="shared" si="34"/>
        <v>0</v>
      </c>
      <c r="U193">
        <f t="shared" si="35"/>
        <v>0</v>
      </c>
      <c r="V193">
        <f t="shared" si="36"/>
        <v>0</v>
      </c>
      <c r="W193">
        <f t="shared" si="37"/>
        <v>0</v>
      </c>
      <c r="X193">
        <f t="shared" si="38"/>
        <v>0</v>
      </c>
      <c r="Y193">
        <f t="shared" si="39"/>
        <v>0</v>
      </c>
      <c r="Z193">
        <f t="shared" si="40"/>
        <v>0</v>
      </c>
      <c r="AA193">
        <f t="shared" si="41"/>
        <v>0</v>
      </c>
      <c r="AB193">
        <f t="shared" si="43"/>
        <v>0</v>
      </c>
      <c r="AC193">
        <f t="shared" si="44"/>
        <v>0</v>
      </c>
      <c r="AD193"/>
      <c r="AE193"/>
      <c r="AF193"/>
      <c r="AG193"/>
      <c r="AH193"/>
      <c r="AI193"/>
    </row>
    <row r="194" spans="1:35">
      <c r="A194" t="str">
        <f>IF(Tabela3[[#This Row],[GOL CASA]]&lt;&gt;"",Tabela3[[#This Row],[TIME CASA]],"")</f>
        <v>Lorient</v>
      </c>
      <c r="B194" t="str">
        <f>IF(Tabela3[[#This Row],[GOL FORA]]&lt;&gt;"",Tabela3[[#This Row],[TIME FORA]],"")</f>
        <v>Reims</v>
      </c>
      <c r="D194">
        <f t="shared" ref="D194:D257" si="45">IF(OR(A194=$C$3,B194=$C$3),1,0)</f>
        <v>0</v>
      </c>
      <c r="F194" t="str">
        <f t="shared" si="42"/>
        <v/>
      </c>
      <c r="G194" t="str">
        <f t="shared" ref="G194:G257" si="46">IFERROR(LARGE(F:F,ROW(A193)),"")</f>
        <v/>
      </c>
      <c r="R194" t="str">
        <f>IFERROR(INDEX(JOGOS!$C$1:$P$16905,$G194,11),"")</f>
        <v/>
      </c>
      <c r="S194" t="str">
        <f>IFERROR(INDEX(JOGOS!$C$1:$P$16905,$G194,12),"")</f>
        <v/>
      </c>
      <c r="T194">
        <f t="shared" ref="T194:T257" si="47">IF(AND(J194=$C$3,N194&gt;0),$U$1,0)</f>
        <v>0</v>
      </c>
      <c r="U194">
        <f t="shared" ref="U194:U257" si="48">IF(AND(M194=$C$3,O194&gt;0),$U$1,0)</f>
        <v>0</v>
      </c>
      <c r="V194">
        <f t="shared" ref="V194:V257" si="49">IF(AND(J194=$C$3,O194&gt;0),$U$1,0)</f>
        <v>0</v>
      </c>
      <c r="W194">
        <f t="shared" ref="W194:W257" si="50">IF(AND(M194=$C$3,N194&gt;0),$U$1,0)</f>
        <v>0</v>
      </c>
      <c r="X194">
        <f t="shared" ref="X194:X257" si="51">IF(AND(J194=$C$3,K194&gt;0),$U$1,0)</f>
        <v>0</v>
      </c>
      <c r="Y194">
        <f t="shared" ref="Y194:Y257" si="52">IF(AND(M194=$C$3,L194&gt;0),$U$1,0)</f>
        <v>0</v>
      </c>
      <c r="Z194">
        <f t="shared" ref="Z194:Z257" si="53">IF(AND(J194=$C$3,L194&gt;0),$U$1,0)</f>
        <v>0</v>
      </c>
      <c r="AA194">
        <f t="shared" ref="AA194:AA257" si="54">IF(AND(M194=$C$3,K194&gt;0),$U$1,0)</f>
        <v>0</v>
      </c>
      <c r="AB194">
        <f t="shared" si="43"/>
        <v>0</v>
      </c>
      <c r="AC194">
        <f t="shared" si="44"/>
        <v>0</v>
      </c>
      <c r="AD194"/>
      <c r="AE194"/>
      <c r="AF194"/>
      <c r="AG194"/>
      <c r="AH194"/>
      <c r="AI194"/>
    </row>
    <row r="195" spans="1:35">
      <c r="A195" t="str">
        <f>IF(Tabela3[[#This Row],[GOL CASA]]&lt;&gt;"",Tabela3[[#This Row],[TIME CASA]],"")</f>
        <v>Tottenham Hotspur</v>
      </c>
      <c r="B195" t="str">
        <f>IF(Tabela3[[#This Row],[GOL FORA]]&lt;&gt;"",Tabela3[[#This Row],[TIME FORA]],"")</f>
        <v>Everton</v>
      </c>
      <c r="D195">
        <f t="shared" si="45"/>
        <v>0</v>
      </c>
      <c r="F195" t="str">
        <f t="shared" ref="F195:F258" si="55">IF(D195=1,ROW(),"")</f>
        <v/>
      </c>
      <c r="G195" t="str">
        <f t="shared" si="46"/>
        <v/>
      </c>
      <c r="R195" t="str">
        <f>IFERROR(INDEX(JOGOS!$C$1:$P$16905,$G195,11),"")</f>
        <v/>
      </c>
      <c r="S195" t="str">
        <f>IFERROR(INDEX(JOGOS!$C$1:$P$16905,$G195,12),"")</f>
        <v/>
      </c>
      <c r="T195">
        <f t="shared" si="47"/>
        <v>0</v>
      </c>
      <c r="U195">
        <f t="shared" si="48"/>
        <v>0</v>
      </c>
      <c r="V195">
        <f t="shared" si="49"/>
        <v>0</v>
      </c>
      <c r="W195">
        <f t="shared" si="50"/>
        <v>0</v>
      </c>
      <c r="X195">
        <f t="shared" si="51"/>
        <v>0</v>
      </c>
      <c r="Y195">
        <f t="shared" si="52"/>
        <v>0</v>
      </c>
      <c r="Z195">
        <f t="shared" si="53"/>
        <v>0</v>
      </c>
      <c r="AA195">
        <f t="shared" si="54"/>
        <v>0</v>
      </c>
      <c r="AB195">
        <f t="shared" ref="AB195:AB258" si="56">Y195+AA195</f>
        <v>0</v>
      </c>
      <c r="AC195">
        <f t="shared" ref="AC195:AC258" si="57">X195+Z195</f>
        <v>0</v>
      </c>
      <c r="AD195"/>
      <c r="AE195"/>
      <c r="AF195"/>
      <c r="AG195"/>
      <c r="AH195"/>
      <c r="AI195"/>
    </row>
    <row r="196" spans="1:35">
      <c r="A196" t="str">
        <f>IF(Tabela3[[#This Row],[GOL CASA]]&lt;&gt;"",Tabela3[[#This Row],[TIME CASA]],"")</f>
        <v>Lens</v>
      </c>
      <c r="B196" t="str">
        <f>IF(Tabela3[[#This Row],[GOL FORA]]&lt;&gt;"",Tabela3[[#This Row],[TIME FORA]],"")</f>
        <v>Montpellier</v>
      </c>
      <c r="D196">
        <f t="shared" si="45"/>
        <v>0</v>
      </c>
      <c r="F196" t="str">
        <f t="shared" si="55"/>
        <v/>
      </c>
      <c r="G196" t="str">
        <f t="shared" si="46"/>
        <v/>
      </c>
      <c r="R196" t="str">
        <f>IFERROR(INDEX(JOGOS!$C$1:$P$16905,$G196,11),"")</f>
        <v/>
      </c>
      <c r="S196" t="str">
        <f>IFERROR(INDEX(JOGOS!$C$1:$P$16905,$G196,12),"")</f>
        <v/>
      </c>
      <c r="T196">
        <f t="shared" si="47"/>
        <v>0</v>
      </c>
      <c r="U196">
        <f t="shared" si="48"/>
        <v>0</v>
      </c>
      <c r="V196">
        <f t="shared" si="49"/>
        <v>0</v>
      </c>
      <c r="W196">
        <f t="shared" si="50"/>
        <v>0</v>
      </c>
      <c r="X196">
        <f t="shared" si="51"/>
        <v>0</v>
      </c>
      <c r="Y196">
        <f t="shared" si="52"/>
        <v>0</v>
      </c>
      <c r="Z196">
        <f t="shared" si="53"/>
        <v>0</v>
      </c>
      <c r="AA196">
        <f t="shared" si="54"/>
        <v>0</v>
      </c>
      <c r="AB196">
        <f t="shared" si="56"/>
        <v>0</v>
      </c>
      <c r="AC196">
        <f t="shared" si="57"/>
        <v>0</v>
      </c>
      <c r="AD196"/>
      <c r="AE196"/>
      <c r="AF196"/>
      <c r="AG196"/>
      <c r="AH196"/>
      <c r="AI196"/>
    </row>
    <row r="197" spans="1:35">
      <c r="A197" t="str">
        <f>IF(Tabela3[[#This Row],[GOL CASA]]&lt;&gt;"",Tabela3[[#This Row],[TIME CASA]],"")</f>
        <v>Toulouse</v>
      </c>
      <c r="B197" t="str">
        <f>IF(Tabela3[[#This Row],[GOL FORA]]&lt;&gt;"",Tabela3[[#This Row],[TIME FORA]],"")</f>
        <v>Angers SCO</v>
      </c>
      <c r="D197">
        <f t="shared" si="45"/>
        <v>0</v>
      </c>
      <c r="F197" t="str">
        <f t="shared" si="55"/>
        <v/>
      </c>
      <c r="G197" t="str">
        <f t="shared" si="46"/>
        <v/>
      </c>
      <c r="R197" t="str">
        <f>IFERROR(INDEX(JOGOS!$C$1:$P$16905,$G197,11),"")</f>
        <v/>
      </c>
      <c r="S197" t="str">
        <f>IFERROR(INDEX(JOGOS!$C$1:$P$16905,$G197,12),"")</f>
        <v/>
      </c>
      <c r="T197">
        <f t="shared" si="47"/>
        <v>0</v>
      </c>
      <c r="U197">
        <f t="shared" si="48"/>
        <v>0</v>
      </c>
      <c r="V197">
        <f t="shared" si="49"/>
        <v>0</v>
      </c>
      <c r="W197">
        <f t="shared" si="50"/>
        <v>0</v>
      </c>
      <c r="X197">
        <f t="shared" si="51"/>
        <v>0</v>
      </c>
      <c r="Y197">
        <f t="shared" si="52"/>
        <v>0</v>
      </c>
      <c r="Z197">
        <f t="shared" si="53"/>
        <v>0</v>
      </c>
      <c r="AA197">
        <f t="shared" si="54"/>
        <v>0</v>
      </c>
      <c r="AB197">
        <f t="shared" si="56"/>
        <v>0</v>
      </c>
      <c r="AC197">
        <f t="shared" si="57"/>
        <v>0</v>
      </c>
      <c r="AD197"/>
      <c r="AE197"/>
      <c r="AF197"/>
      <c r="AG197"/>
      <c r="AH197"/>
      <c r="AI197"/>
    </row>
    <row r="198" spans="1:35">
      <c r="A198" t="str">
        <f>IF(Tabela3[[#This Row],[GOL CASA]]&lt;&gt;"",Tabela3[[#This Row],[TIME CASA]],"")</f>
        <v>Auxerre</v>
      </c>
      <c r="B198" t="str">
        <f>IF(Tabela3[[#This Row],[GOL FORA]]&lt;&gt;"",Tabela3[[#This Row],[TIME FORA]],"")</f>
        <v>Nice</v>
      </c>
      <c r="D198">
        <f t="shared" si="45"/>
        <v>0</v>
      </c>
      <c r="F198" t="str">
        <f t="shared" si="55"/>
        <v/>
      </c>
      <c r="G198" t="str">
        <f t="shared" si="46"/>
        <v/>
      </c>
      <c r="R198" t="str">
        <f>IFERROR(INDEX(JOGOS!$C$1:$P$16905,$G198,11),"")</f>
        <v/>
      </c>
      <c r="S198" t="str">
        <f>IFERROR(INDEX(JOGOS!$C$1:$P$16905,$G198,12),"")</f>
        <v/>
      </c>
      <c r="T198">
        <f t="shared" si="47"/>
        <v>0</v>
      </c>
      <c r="U198">
        <f t="shared" si="48"/>
        <v>0</v>
      </c>
      <c r="V198">
        <f t="shared" si="49"/>
        <v>0</v>
      </c>
      <c r="W198">
        <f t="shared" si="50"/>
        <v>0</v>
      </c>
      <c r="X198">
        <f t="shared" si="51"/>
        <v>0</v>
      </c>
      <c r="Y198">
        <f t="shared" si="52"/>
        <v>0</v>
      </c>
      <c r="Z198">
        <f t="shared" si="53"/>
        <v>0</v>
      </c>
      <c r="AA198">
        <f t="shared" si="54"/>
        <v>0</v>
      </c>
      <c r="AB198">
        <f t="shared" si="56"/>
        <v>0</v>
      </c>
      <c r="AC198">
        <f t="shared" si="57"/>
        <v>0</v>
      </c>
      <c r="AD198"/>
      <c r="AE198"/>
      <c r="AF198"/>
      <c r="AG198"/>
      <c r="AH198"/>
      <c r="AI198"/>
    </row>
    <row r="199" spans="1:35">
      <c r="A199" t="str">
        <f>IF(Tabela3[[#This Row],[GOL CASA]]&lt;&gt;"",Tabela3[[#This Row],[TIME CASA]],"")</f>
        <v>Nantes</v>
      </c>
      <c r="B199" t="str">
        <f>IF(Tabela3[[#This Row],[GOL FORA]]&lt;&gt;"",Tabela3[[#This Row],[TIME FORA]],"")</f>
        <v>Brest</v>
      </c>
      <c r="D199">
        <f t="shared" si="45"/>
        <v>0</v>
      </c>
      <c r="F199" t="str">
        <f t="shared" si="55"/>
        <v/>
      </c>
      <c r="G199" t="str">
        <f t="shared" si="46"/>
        <v/>
      </c>
      <c r="R199" t="str">
        <f>IFERROR(INDEX(JOGOS!$C$1:$P$16905,$G199,11),"")</f>
        <v/>
      </c>
      <c r="S199" t="str">
        <f>IFERROR(INDEX(JOGOS!$C$1:$P$16905,$G199,12),"")</f>
        <v/>
      </c>
      <c r="T199">
        <f t="shared" si="47"/>
        <v>0</v>
      </c>
      <c r="U199">
        <f t="shared" si="48"/>
        <v>0</v>
      </c>
      <c r="V199">
        <f t="shared" si="49"/>
        <v>0</v>
      </c>
      <c r="W199">
        <f t="shared" si="50"/>
        <v>0</v>
      </c>
      <c r="X199">
        <f t="shared" si="51"/>
        <v>0</v>
      </c>
      <c r="Y199">
        <f t="shared" si="52"/>
        <v>0</v>
      </c>
      <c r="Z199">
        <f t="shared" si="53"/>
        <v>0</v>
      </c>
      <c r="AA199">
        <f t="shared" si="54"/>
        <v>0</v>
      </c>
      <c r="AB199">
        <f t="shared" si="56"/>
        <v>0</v>
      </c>
      <c r="AC199">
        <f t="shared" si="57"/>
        <v>0</v>
      </c>
      <c r="AD199"/>
      <c r="AE199"/>
      <c r="AF199"/>
      <c r="AG199"/>
      <c r="AH199"/>
      <c r="AI199"/>
    </row>
    <row r="200" spans="1:35">
      <c r="A200" t="str">
        <f>IF(Tabela3[[#This Row],[GOL CASA]]&lt;&gt;"",Tabela3[[#This Row],[TIME CASA]],"")</f>
        <v>Rennes</v>
      </c>
      <c r="B200" t="str">
        <f>IF(Tabela3[[#This Row],[GOL FORA]]&lt;&gt;"",Tabela3[[#This Row],[TIME FORA]],"")</f>
        <v>Olympique Lyonnais</v>
      </c>
      <c r="D200">
        <f t="shared" si="45"/>
        <v>0</v>
      </c>
      <c r="F200" t="str">
        <f t="shared" si="55"/>
        <v/>
      </c>
      <c r="G200" t="str">
        <f t="shared" si="46"/>
        <v/>
      </c>
      <c r="R200" t="str">
        <f>IFERROR(INDEX(JOGOS!$C$1:$P$16905,$G200,11),"")</f>
        <v/>
      </c>
      <c r="S200" t="str">
        <f>IFERROR(INDEX(JOGOS!$C$1:$P$16905,$G200,12),"")</f>
        <v/>
      </c>
      <c r="T200">
        <f t="shared" si="47"/>
        <v>0</v>
      </c>
      <c r="U200">
        <f t="shared" si="48"/>
        <v>0</v>
      </c>
      <c r="V200">
        <f t="shared" si="49"/>
        <v>0</v>
      </c>
      <c r="W200">
        <f t="shared" si="50"/>
        <v>0</v>
      </c>
      <c r="X200">
        <f t="shared" si="51"/>
        <v>0</v>
      </c>
      <c r="Y200">
        <f t="shared" si="52"/>
        <v>0</v>
      </c>
      <c r="Z200">
        <f t="shared" si="53"/>
        <v>0</v>
      </c>
      <c r="AA200">
        <f t="shared" si="54"/>
        <v>0</v>
      </c>
      <c r="AB200">
        <f t="shared" si="56"/>
        <v>0</v>
      </c>
      <c r="AC200">
        <f t="shared" si="57"/>
        <v>0</v>
      </c>
      <c r="AD200"/>
      <c r="AE200"/>
      <c r="AF200"/>
      <c r="AG200"/>
      <c r="AH200"/>
      <c r="AI200"/>
    </row>
    <row r="201" spans="1:35">
      <c r="A201" t="str">
        <f>IF(Tabela3[[#This Row],[GOL CASA]]&lt;&gt;"",Tabela3[[#This Row],[TIME CASA]],"")</f>
        <v>Troyes</v>
      </c>
      <c r="B201" t="str">
        <f>IF(Tabela3[[#This Row],[GOL FORA]]&lt;&gt;"",Tabela3[[#This Row],[TIME FORA]],"")</f>
        <v>Ajaccio</v>
      </c>
      <c r="D201">
        <f t="shared" si="45"/>
        <v>0</v>
      </c>
      <c r="F201" t="str">
        <f t="shared" si="55"/>
        <v/>
      </c>
      <c r="G201" t="str">
        <f t="shared" si="46"/>
        <v/>
      </c>
      <c r="R201" t="str">
        <f>IFERROR(INDEX(JOGOS!$C$1:$P$16905,$G201,11),"")</f>
        <v/>
      </c>
      <c r="S201" t="str">
        <f>IFERROR(INDEX(JOGOS!$C$1:$P$16905,$G201,12),"")</f>
        <v/>
      </c>
      <c r="T201">
        <f t="shared" si="47"/>
        <v>0</v>
      </c>
      <c r="U201">
        <f t="shared" si="48"/>
        <v>0</v>
      </c>
      <c r="V201">
        <f t="shared" si="49"/>
        <v>0</v>
      </c>
      <c r="W201">
        <f t="shared" si="50"/>
        <v>0</v>
      </c>
      <c r="X201">
        <f t="shared" si="51"/>
        <v>0</v>
      </c>
      <c r="Y201">
        <f t="shared" si="52"/>
        <v>0</v>
      </c>
      <c r="Z201">
        <f t="shared" si="53"/>
        <v>0</v>
      </c>
      <c r="AA201">
        <f t="shared" si="54"/>
        <v>0</v>
      </c>
      <c r="AB201">
        <f t="shared" si="56"/>
        <v>0</v>
      </c>
      <c r="AC201">
        <f t="shared" si="57"/>
        <v>0</v>
      </c>
      <c r="AD201"/>
      <c r="AE201"/>
      <c r="AF201"/>
      <c r="AG201"/>
      <c r="AH201"/>
      <c r="AI201"/>
    </row>
    <row r="202" spans="1:35">
      <c r="A202" t="str">
        <f>IF(Tabela3[[#This Row],[GOL CASA]]&lt;&gt;"",Tabela3[[#This Row],[TIME CASA]],"")</f>
        <v>Aston Villa</v>
      </c>
      <c r="B202" t="str">
        <f>IF(Tabela3[[#This Row],[GOL FORA]]&lt;&gt;"",Tabela3[[#This Row],[TIME FORA]],"")</f>
        <v>Chelsea</v>
      </c>
      <c r="D202">
        <f t="shared" si="45"/>
        <v>0</v>
      </c>
      <c r="F202" t="str">
        <f t="shared" si="55"/>
        <v/>
      </c>
      <c r="G202" t="str">
        <f t="shared" si="46"/>
        <v/>
      </c>
      <c r="R202" t="str">
        <f>IFERROR(INDEX(JOGOS!$C$1:$P$16905,$G202,11),"")</f>
        <v/>
      </c>
      <c r="S202" t="str">
        <f>IFERROR(INDEX(JOGOS!$C$1:$P$16905,$G202,12),"")</f>
        <v/>
      </c>
      <c r="T202">
        <f t="shared" si="47"/>
        <v>0</v>
      </c>
      <c r="U202">
        <f t="shared" si="48"/>
        <v>0</v>
      </c>
      <c r="V202">
        <f t="shared" si="49"/>
        <v>0</v>
      </c>
      <c r="W202">
        <f t="shared" si="50"/>
        <v>0</v>
      </c>
      <c r="X202">
        <f t="shared" si="51"/>
        <v>0</v>
      </c>
      <c r="Y202">
        <f t="shared" si="52"/>
        <v>0</v>
      </c>
      <c r="Z202">
        <f t="shared" si="53"/>
        <v>0</v>
      </c>
      <c r="AA202">
        <f t="shared" si="54"/>
        <v>0</v>
      </c>
      <c r="AB202">
        <f t="shared" si="56"/>
        <v>0</v>
      </c>
      <c r="AC202">
        <f t="shared" si="57"/>
        <v>0</v>
      </c>
      <c r="AD202"/>
      <c r="AE202"/>
      <c r="AF202"/>
      <c r="AG202"/>
      <c r="AH202"/>
      <c r="AI202"/>
    </row>
    <row r="203" spans="1:35">
      <c r="A203" t="str">
        <f>IF(Tabela3[[#This Row],[GOL CASA]]&lt;&gt;"",Tabela3[[#This Row],[TIME CASA]],"")</f>
        <v>Leeds United</v>
      </c>
      <c r="B203" t="str">
        <f>IF(Tabela3[[#This Row],[GOL FORA]]&lt;&gt;"",Tabela3[[#This Row],[TIME FORA]],"")</f>
        <v>Arsenal</v>
      </c>
      <c r="D203">
        <f t="shared" si="45"/>
        <v>0</v>
      </c>
      <c r="F203" t="str">
        <f t="shared" si="55"/>
        <v/>
      </c>
      <c r="G203" t="str">
        <f t="shared" si="46"/>
        <v/>
      </c>
      <c r="R203" t="str">
        <f>IFERROR(INDEX(JOGOS!$C$1:$P$16905,$G203,11),"")</f>
        <v/>
      </c>
      <c r="S203" t="str">
        <f>IFERROR(INDEX(JOGOS!$C$1:$P$16905,$G203,12),"")</f>
        <v/>
      </c>
      <c r="T203">
        <f t="shared" si="47"/>
        <v>0</v>
      </c>
      <c r="U203">
        <f t="shared" si="48"/>
        <v>0</v>
      </c>
      <c r="V203">
        <f t="shared" si="49"/>
        <v>0</v>
      </c>
      <c r="W203">
        <f t="shared" si="50"/>
        <v>0</v>
      </c>
      <c r="X203">
        <f t="shared" si="51"/>
        <v>0</v>
      </c>
      <c r="Y203">
        <f t="shared" si="52"/>
        <v>0</v>
      </c>
      <c r="Z203">
        <f t="shared" si="53"/>
        <v>0</v>
      </c>
      <c r="AA203">
        <f t="shared" si="54"/>
        <v>0</v>
      </c>
      <c r="AB203">
        <f t="shared" si="56"/>
        <v>0</v>
      </c>
      <c r="AC203">
        <f t="shared" si="57"/>
        <v>0</v>
      </c>
      <c r="AD203"/>
      <c r="AE203"/>
      <c r="AF203"/>
      <c r="AG203"/>
      <c r="AH203"/>
      <c r="AI203"/>
    </row>
    <row r="204" spans="1:35">
      <c r="A204" t="str">
        <f>IF(Tabela3[[#This Row],[GOL CASA]]&lt;&gt;"",Tabela3[[#This Row],[TIME CASA]],"")</f>
        <v>Manchester United</v>
      </c>
      <c r="B204" t="str">
        <f>IF(Tabela3[[#This Row],[GOL FORA]]&lt;&gt;"",Tabela3[[#This Row],[TIME FORA]],"")</f>
        <v>Newcastle United</v>
      </c>
      <c r="D204">
        <f t="shared" si="45"/>
        <v>0</v>
      </c>
      <c r="F204" t="str">
        <f t="shared" si="55"/>
        <v/>
      </c>
      <c r="G204" t="str">
        <f t="shared" si="46"/>
        <v/>
      </c>
      <c r="R204" t="str">
        <f>IFERROR(INDEX(JOGOS!$C$1:$P$16905,$G204,11),"")</f>
        <v/>
      </c>
      <c r="S204" t="str">
        <f>IFERROR(INDEX(JOGOS!$C$1:$P$16905,$G204,12),"")</f>
        <v/>
      </c>
      <c r="T204">
        <f t="shared" si="47"/>
        <v>0</v>
      </c>
      <c r="U204">
        <f t="shared" si="48"/>
        <v>0</v>
      </c>
      <c r="V204">
        <f t="shared" si="49"/>
        <v>0</v>
      </c>
      <c r="W204">
        <f t="shared" si="50"/>
        <v>0</v>
      </c>
      <c r="X204">
        <f t="shared" si="51"/>
        <v>0</v>
      </c>
      <c r="Y204">
        <f t="shared" si="52"/>
        <v>0</v>
      </c>
      <c r="Z204">
        <f t="shared" si="53"/>
        <v>0</v>
      </c>
      <c r="AA204">
        <f t="shared" si="54"/>
        <v>0</v>
      </c>
      <c r="AB204">
        <f t="shared" si="56"/>
        <v>0</v>
      </c>
      <c r="AC204">
        <f t="shared" si="57"/>
        <v>0</v>
      </c>
      <c r="AD204"/>
      <c r="AE204"/>
      <c r="AF204"/>
      <c r="AG204"/>
      <c r="AH204"/>
      <c r="AI204"/>
    </row>
    <row r="205" spans="1:35">
      <c r="A205" t="str">
        <f>IF(Tabela3[[#This Row],[GOL CASA]]&lt;&gt;"",Tabela3[[#This Row],[TIME CASA]],"")</f>
        <v>Southampton</v>
      </c>
      <c r="B205" t="str">
        <f>IF(Tabela3[[#This Row],[GOL FORA]]&lt;&gt;"",Tabela3[[#This Row],[TIME FORA]],"")</f>
        <v>West Ham United</v>
      </c>
      <c r="D205">
        <f t="shared" si="45"/>
        <v>0</v>
      </c>
      <c r="F205" t="str">
        <f t="shared" si="55"/>
        <v/>
      </c>
      <c r="G205" t="str">
        <f t="shared" si="46"/>
        <v/>
      </c>
      <c r="R205" t="str">
        <f>IFERROR(INDEX(JOGOS!$C$1:$P$16905,$G205,11),"")</f>
        <v/>
      </c>
      <c r="S205" t="str">
        <f>IFERROR(INDEX(JOGOS!$C$1:$P$16905,$G205,12),"")</f>
        <v/>
      </c>
      <c r="T205">
        <f t="shared" si="47"/>
        <v>0</v>
      </c>
      <c r="U205">
        <f t="shared" si="48"/>
        <v>0</v>
      </c>
      <c r="V205">
        <f t="shared" si="49"/>
        <v>0</v>
      </c>
      <c r="W205">
        <f t="shared" si="50"/>
        <v>0</v>
      </c>
      <c r="X205">
        <f t="shared" si="51"/>
        <v>0</v>
      </c>
      <c r="Y205">
        <f t="shared" si="52"/>
        <v>0</v>
      </c>
      <c r="Z205">
        <f t="shared" si="53"/>
        <v>0</v>
      </c>
      <c r="AA205">
        <f t="shared" si="54"/>
        <v>0</v>
      </c>
      <c r="AB205">
        <f t="shared" si="56"/>
        <v>0</v>
      </c>
      <c r="AC205">
        <f t="shared" si="57"/>
        <v>0</v>
      </c>
      <c r="AD205"/>
      <c r="AE205"/>
      <c r="AF205"/>
      <c r="AG205"/>
      <c r="AH205"/>
      <c r="AI205"/>
    </row>
    <row r="206" spans="1:35">
      <c r="A206" t="str">
        <f>IF(Tabela3[[#This Row],[GOL CASA]]&lt;&gt;"",Tabela3[[#This Row],[TIME CASA]],"")</f>
        <v>Monaco</v>
      </c>
      <c r="B206" t="str">
        <f>IF(Tabela3[[#This Row],[GOL FORA]]&lt;&gt;"",Tabela3[[#This Row],[TIME FORA]],"")</f>
        <v>Clermont</v>
      </c>
      <c r="D206">
        <f t="shared" si="45"/>
        <v>0</v>
      </c>
      <c r="F206" t="str">
        <f t="shared" si="55"/>
        <v/>
      </c>
      <c r="G206" t="str">
        <f t="shared" si="46"/>
        <v/>
      </c>
      <c r="R206" t="str">
        <f>IFERROR(INDEX(JOGOS!$C$1:$P$16905,$G206,11),"")</f>
        <v/>
      </c>
      <c r="S206" t="str">
        <f>IFERROR(INDEX(JOGOS!$C$1:$P$16905,$G206,12),"")</f>
        <v/>
      </c>
      <c r="T206">
        <f t="shared" si="47"/>
        <v>0</v>
      </c>
      <c r="U206">
        <f t="shared" si="48"/>
        <v>0</v>
      </c>
      <c r="V206">
        <f t="shared" si="49"/>
        <v>0</v>
      </c>
      <c r="W206">
        <f t="shared" si="50"/>
        <v>0</v>
      </c>
      <c r="X206">
        <f t="shared" si="51"/>
        <v>0</v>
      </c>
      <c r="Y206">
        <f t="shared" si="52"/>
        <v>0</v>
      </c>
      <c r="Z206">
        <f t="shared" si="53"/>
        <v>0</v>
      </c>
      <c r="AA206">
        <f t="shared" si="54"/>
        <v>0</v>
      </c>
      <c r="AB206">
        <f t="shared" si="56"/>
        <v>0</v>
      </c>
      <c r="AC206">
        <f t="shared" si="57"/>
        <v>0</v>
      </c>
      <c r="AD206"/>
      <c r="AE206"/>
      <c r="AF206"/>
      <c r="AG206"/>
      <c r="AH206"/>
      <c r="AI206"/>
    </row>
    <row r="207" spans="1:35">
      <c r="A207" t="str">
        <f>IF(Tabela3[[#This Row],[GOL CASA]]&lt;&gt;"",Tabela3[[#This Row],[TIME CASA]],"")</f>
        <v>Liverpool</v>
      </c>
      <c r="B207" t="str">
        <f>IF(Tabela3[[#This Row],[GOL FORA]]&lt;&gt;"",Tabela3[[#This Row],[TIME FORA]],"")</f>
        <v>Manchester City</v>
      </c>
      <c r="D207">
        <f t="shared" si="45"/>
        <v>1</v>
      </c>
      <c r="F207">
        <f t="shared" si="55"/>
        <v>207</v>
      </c>
      <c r="G207" t="str">
        <f t="shared" si="46"/>
        <v/>
      </c>
      <c r="R207" t="str">
        <f>IFERROR(INDEX(JOGOS!$C$1:$P$16905,$G207,11),"")</f>
        <v/>
      </c>
      <c r="S207" t="str">
        <f>IFERROR(INDEX(JOGOS!$C$1:$P$16905,$G207,12),"")</f>
        <v/>
      </c>
      <c r="T207">
        <f t="shared" si="47"/>
        <v>0</v>
      </c>
      <c r="U207">
        <f t="shared" si="48"/>
        <v>0</v>
      </c>
      <c r="V207">
        <f t="shared" si="49"/>
        <v>0</v>
      </c>
      <c r="W207">
        <f t="shared" si="50"/>
        <v>0</v>
      </c>
      <c r="X207">
        <f t="shared" si="51"/>
        <v>0</v>
      </c>
      <c r="Y207">
        <f t="shared" si="52"/>
        <v>0</v>
      </c>
      <c r="Z207">
        <f t="shared" si="53"/>
        <v>0</v>
      </c>
      <c r="AA207">
        <f t="shared" si="54"/>
        <v>0</v>
      </c>
      <c r="AB207">
        <f t="shared" si="56"/>
        <v>0</v>
      </c>
      <c r="AC207">
        <f t="shared" si="57"/>
        <v>0</v>
      </c>
      <c r="AD207"/>
      <c r="AE207"/>
      <c r="AF207"/>
      <c r="AG207"/>
      <c r="AH207"/>
      <c r="AI207"/>
    </row>
    <row r="208" spans="1:35">
      <c r="A208" t="str">
        <f>IF(Tabela3[[#This Row],[GOL CASA]]&lt;&gt;"",Tabela3[[#This Row],[TIME CASA]],"")</f>
        <v>PSG</v>
      </c>
      <c r="B208" t="str">
        <f>IF(Tabela3[[#This Row],[GOL FORA]]&lt;&gt;"",Tabela3[[#This Row],[TIME FORA]],"")</f>
        <v>Olympique Marseille</v>
      </c>
      <c r="D208">
        <f t="shared" si="45"/>
        <v>0</v>
      </c>
      <c r="F208" t="str">
        <f t="shared" si="55"/>
        <v/>
      </c>
      <c r="G208" t="str">
        <f t="shared" si="46"/>
        <v/>
      </c>
      <c r="R208" t="str">
        <f>IFERROR(INDEX(JOGOS!$C$1:$P$16905,$G208,11),"")</f>
        <v/>
      </c>
      <c r="S208" t="str">
        <f>IFERROR(INDEX(JOGOS!$C$1:$P$16905,$G208,12),"")</f>
        <v/>
      </c>
      <c r="T208">
        <f t="shared" si="47"/>
        <v>0</v>
      </c>
      <c r="U208">
        <f t="shared" si="48"/>
        <v>0</v>
      </c>
      <c r="V208">
        <f t="shared" si="49"/>
        <v>0</v>
      </c>
      <c r="W208">
        <f t="shared" si="50"/>
        <v>0</v>
      </c>
      <c r="X208">
        <f t="shared" si="51"/>
        <v>0</v>
      </c>
      <c r="Y208">
        <f t="shared" si="52"/>
        <v>0</v>
      </c>
      <c r="Z208">
        <f t="shared" si="53"/>
        <v>0</v>
      </c>
      <c r="AA208">
        <f t="shared" si="54"/>
        <v>0</v>
      </c>
      <c r="AB208">
        <f t="shared" si="56"/>
        <v>0</v>
      </c>
      <c r="AC208">
        <f t="shared" si="57"/>
        <v>0</v>
      </c>
      <c r="AD208"/>
      <c r="AE208"/>
      <c r="AF208"/>
      <c r="AG208"/>
      <c r="AH208"/>
      <c r="AI208"/>
    </row>
    <row r="209" spans="1:35">
      <c r="A209" t="str">
        <f>IF(Tabela3[[#This Row],[GOL CASA]]&lt;&gt;"",Tabela3[[#This Row],[TIME CASA]],"")</f>
        <v>Brighton &amp; Hove Albion</v>
      </c>
      <c r="B209" t="str">
        <f>IF(Tabela3[[#This Row],[GOL FORA]]&lt;&gt;"",Tabela3[[#This Row],[TIME FORA]],"")</f>
        <v>Nottingham Forest</v>
      </c>
      <c r="D209">
        <f t="shared" si="45"/>
        <v>0</v>
      </c>
      <c r="F209" t="str">
        <f t="shared" si="55"/>
        <v/>
      </c>
      <c r="G209" t="str">
        <f t="shared" si="46"/>
        <v/>
      </c>
      <c r="R209" t="str">
        <f>IFERROR(INDEX(JOGOS!$C$1:$P$16905,$G209,11),"")</f>
        <v/>
      </c>
      <c r="S209" t="str">
        <f>IFERROR(INDEX(JOGOS!$C$1:$P$16905,$G209,12),"")</f>
        <v/>
      </c>
      <c r="T209">
        <f t="shared" si="47"/>
        <v>0</v>
      </c>
      <c r="U209">
        <f t="shared" si="48"/>
        <v>0</v>
      </c>
      <c r="V209">
        <f t="shared" si="49"/>
        <v>0</v>
      </c>
      <c r="W209">
        <f t="shared" si="50"/>
        <v>0</v>
      </c>
      <c r="X209">
        <f t="shared" si="51"/>
        <v>0</v>
      </c>
      <c r="Y209">
        <f t="shared" si="52"/>
        <v>0</v>
      </c>
      <c r="Z209">
        <f t="shared" si="53"/>
        <v>0</v>
      </c>
      <c r="AA209">
        <f t="shared" si="54"/>
        <v>0</v>
      </c>
      <c r="AB209">
        <f t="shared" si="56"/>
        <v>0</v>
      </c>
      <c r="AC209">
        <f t="shared" si="57"/>
        <v>0</v>
      </c>
      <c r="AD209"/>
      <c r="AE209"/>
      <c r="AF209"/>
      <c r="AG209"/>
      <c r="AH209"/>
      <c r="AI209"/>
    </row>
    <row r="210" spans="1:35">
      <c r="A210" t="str">
        <f>IF(Tabela3[[#This Row],[GOL CASA]]&lt;&gt;"",Tabela3[[#This Row],[TIME CASA]],"")</f>
        <v>Crystal Palace</v>
      </c>
      <c r="B210" t="str">
        <f>IF(Tabela3[[#This Row],[GOL FORA]]&lt;&gt;"",Tabela3[[#This Row],[TIME FORA]],"")</f>
        <v>Wolverhampton Wanderers</v>
      </c>
      <c r="D210">
        <f t="shared" si="45"/>
        <v>0</v>
      </c>
      <c r="F210" t="str">
        <f t="shared" si="55"/>
        <v/>
      </c>
      <c r="G210" t="str">
        <f t="shared" si="46"/>
        <v/>
      </c>
      <c r="R210" t="str">
        <f>IFERROR(INDEX(JOGOS!$C$1:$P$16905,$G210,11),"")</f>
        <v/>
      </c>
      <c r="S210" t="str">
        <f>IFERROR(INDEX(JOGOS!$C$1:$P$16905,$G210,12),"")</f>
        <v/>
      </c>
      <c r="T210">
        <f t="shared" si="47"/>
        <v>0</v>
      </c>
      <c r="U210">
        <f t="shared" si="48"/>
        <v>0</v>
      </c>
      <c r="V210">
        <f t="shared" si="49"/>
        <v>0</v>
      </c>
      <c r="W210">
        <f t="shared" si="50"/>
        <v>0</v>
      </c>
      <c r="X210">
        <f t="shared" si="51"/>
        <v>0</v>
      </c>
      <c r="Y210">
        <f t="shared" si="52"/>
        <v>0</v>
      </c>
      <c r="Z210">
        <f t="shared" si="53"/>
        <v>0</v>
      </c>
      <c r="AA210">
        <f t="shared" si="54"/>
        <v>0</v>
      </c>
      <c r="AB210">
        <f t="shared" si="56"/>
        <v>0</v>
      </c>
      <c r="AC210">
        <f t="shared" si="57"/>
        <v>0</v>
      </c>
      <c r="AD210"/>
      <c r="AE210"/>
      <c r="AF210"/>
      <c r="AG210"/>
      <c r="AH210"/>
      <c r="AI210"/>
    </row>
    <row r="211" spans="1:35">
      <c r="A211" t="str">
        <f>IF(Tabela3[[#This Row],[GOL CASA]]&lt;&gt;"",Tabela3[[#This Row],[TIME CASA]],"")</f>
        <v>AFC Bournemouth</v>
      </c>
      <c r="B211" t="str">
        <f>IF(Tabela3[[#This Row],[GOL FORA]]&lt;&gt;"",Tabela3[[#This Row],[TIME FORA]],"")</f>
        <v>Southampton</v>
      </c>
      <c r="D211">
        <f t="shared" si="45"/>
        <v>0</v>
      </c>
      <c r="F211" t="str">
        <f t="shared" si="55"/>
        <v/>
      </c>
      <c r="G211" t="str">
        <f t="shared" si="46"/>
        <v/>
      </c>
      <c r="R211" t="str">
        <f>IFERROR(INDEX(JOGOS!$C$1:$P$16905,$G211,11),"")</f>
        <v/>
      </c>
      <c r="S211" t="str">
        <f>IFERROR(INDEX(JOGOS!$C$1:$P$16905,$G211,12),"")</f>
        <v/>
      </c>
      <c r="T211">
        <f t="shared" si="47"/>
        <v>0</v>
      </c>
      <c r="U211">
        <f t="shared" si="48"/>
        <v>0</v>
      </c>
      <c r="V211">
        <f t="shared" si="49"/>
        <v>0</v>
      </c>
      <c r="W211">
        <f t="shared" si="50"/>
        <v>0</v>
      </c>
      <c r="X211">
        <f t="shared" si="51"/>
        <v>0</v>
      </c>
      <c r="Y211">
        <f t="shared" si="52"/>
        <v>0</v>
      </c>
      <c r="Z211">
        <f t="shared" si="53"/>
        <v>0</v>
      </c>
      <c r="AA211">
        <f t="shared" si="54"/>
        <v>0</v>
      </c>
      <c r="AB211">
        <f t="shared" si="56"/>
        <v>0</v>
      </c>
      <c r="AC211">
        <f t="shared" si="57"/>
        <v>0</v>
      </c>
      <c r="AD211"/>
      <c r="AE211"/>
      <c r="AF211"/>
      <c r="AG211"/>
      <c r="AH211"/>
      <c r="AI211"/>
    </row>
    <row r="212" spans="1:35">
      <c r="A212" t="str">
        <f>IF(Tabela3[[#This Row],[GOL CASA]]&lt;&gt;"",Tabela3[[#This Row],[TIME CASA]],"")</f>
        <v>Brentford</v>
      </c>
      <c r="B212" t="str">
        <f>IF(Tabela3[[#This Row],[GOL FORA]]&lt;&gt;"",Tabela3[[#This Row],[TIME FORA]],"")</f>
        <v>Chelsea</v>
      </c>
      <c r="D212">
        <f t="shared" si="45"/>
        <v>0</v>
      </c>
      <c r="F212" t="str">
        <f t="shared" si="55"/>
        <v/>
      </c>
      <c r="G212" t="str">
        <f t="shared" si="46"/>
        <v/>
      </c>
      <c r="R212" t="str">
        <f>IFERROR(INDEX(JOGOS!$C$1:$P$16905,$G212,11),"")</f>
        <v/>
      </c>
      <c r="S212" t="str">
        <f>IFERROR(INDEX(JOGOS!$C$1:$P$16905,$G212,12),"")</f>
        <v/>
      </c>
      <c r="T212">
        <f t="shared" si="47"/>
        <v>0</v>
      </c>
      <c r="U212">
        <f t="shared" si="48"/>
        <v>0</v>
      </c>
      <c r="V212">
        <f t="shared" si="49"/>
        <v>0</v>
      </c>
      <c r="W212">
        <f t="shared" si="50"/>
        <v>0</v>
      </c>
      <c r="X212">
        <f t="shared" si="51"/>
        <v>0</v>
      </c>
      <c r="Y212">
        <f t="shared" si="52"/>
        <v>0</v>
      </c>
      <c r="Z212">
        <f t="shared" si="53"/>
        <v>0</v>
      </c>
      <c r="AA212">
        <f t="shared" si="54"/>
        <v>0</v>
      </c>
      <c r="AB212">
        <f t="shared" si="56"/>
        <v>0</v>
      </c>
      <c r="AC212">
        <f t="shared" si="57"/>
        <v>0</v>
      </c>
      <c r="AD212"/>
      <c r="AE212"/>
      <c r="AF212"/>
      <c r="AG212"/>
      <c r="AH212"/>
      <c r="AI212"/>
    </row>
    <row r="213" spans="1:35">
      <c r="A213" t="str">
        <f>IF(Tabela3[[#This Row],[GOL CASA]]&lt;&gt;"",Tabela3[[#This Row],[TIME CASA]],"")</f>
        <v>Newcastle United</v>
      </c>
      <c r="B213" t="str">
        <f>IF(Tabela3[[#This Row],[GOL FORA]]&lt;&gt;"",Tabela3[[#This Row],[TIME FORA]],"")</f>
        <v>Everton</v>
      </c>
      <c r="D213">
        <f t="shared" si="45"/>
        <v>0</v>
      </c>
      <c r="F213" t="str">
        <f t="shared" si="55"/>
        <v/>
      </c>
      <c r="G213" t="str">
        <f t="shared" si="46"/>
        <v/>
      </c>
      <c r="R213" t="str">
        <f>IFERROR(INDEX(JOGOS!$C$1:$P$16905,$G213,11),"")</f>
        <v/>
      </c>
      <c r="S213" t="str">
        <f>IFERROR(INDEX(JOGOS!$C$1:$P$16905,$G213,12),"")</f>
        <v/>
      </c>
      <c r="T213">
        <f t="shared" si="47"/>
        <v>0</v>
      </c>
      <c r="U213">
        <f t="shared" si="48"/>
        <v>0</v>
      </c>
      <c r="V213">
        <f t="shared" si="49"/>
        <v>0</v>
      </c>
      <c r="W213">
        <f t="shared" si="50"/>
        <v>0</v>
      </c>
      <c r="X213">
        <f t="shared" si="51"/>
        <v>0</v>
      </c>
      <c r="Y213">
        <f t="shared" si="52"/>
        <v>0</v>
      </c>
      <c r="Z213">
        <f t="shared" si="53"/>
        <v>0</v>
      </c>
      <c r="AA213">
        <f t="shared" si="54"/>
        <v>0</v>
      </c>
      <c r="AB213">
        <f t="shared" si="56"/>
        <v>0</v>
      </c>
      <c r="AC213">
        <f t="shared" si="57"/>
        <v>0</v>
      </c>
      <c r="AD213"/>
      <c r="AE213"/>
      <c r="AF213"/>
      <c r="AG213"/>
      <c r="AH213"/>
      <c r="AI213"/>
    </row>
    <row r="214" spans="1:35">
      <c r="A214" t="str">
        <f>IF(Tabela3[[#This Row],[GOL CASA]]&lt;&gt;"",Tabela3[[#This Row],[TIME CASA]],"")</f>
        <v>Liverpool</v>
      </c>
      <c r="B214" t="str">
        <f>IF(Tabela3[[#This Row],[GOL FORA]]&lt;&gt;"",Tabela3[[#This Row],[TIME FORA]],"")</f>
        <v>West Ham United</v>
      </c>
      <c r="D214">
        <f t="shared" si="45"/>
        <v>1</v>
      </c>
      <c r="F214">
        <f t="shared" si="55"/>
        <v>214</v>
      </c>
      <c r="G214" t="str">
        <f t="shared" si="46"/>
        <v/>
      </c>
      <c r="R214" t="str">
        <f>IFERROR(INDEX(JOGOS!$C$1:$P$16905,$G214,11),"")</f>
        <v/>
      </c>
      <c r="S214" t="str">
        <f>IFERROR(INDEX(JOGOS!$C$1:$P$16905,$G214,12),"")</f>
        <v/>
      </c>
      <c r="T214">
        <f t="shared" si="47"/>
        <v>0</v>
      </c>
      <c r="U214">
        <f t="shared" si="48"/>
        <v>0</v>
      </c>
      <c r="V214">
        <f t="shared" si="49"/>
        <v>0</v>
      </c>
      <c r="W214">
        <f t="shared" si="50"/>
        <v>0</v>
      </c>
      <c r="X214">
        <f t="shared" si="51"/>
        <v>0</v>
      </c>
      <c r="Y214">
        <f t="shared" si="52"/>
        <v>0</v>
      </c>
      <c r="Z214">
        <f t="shared" si="53"/>
        <v>0</v>
      </c>
      <c r="AA214">
        <f t="shared" si="54"/>
        <v>0</v>
      </c>
      <c r="AB214">
        <f t="shared" si="56"/>
        <v>0</v>
      </c>
      <c r="AC214">
        <f t="shared" si="57"/>
        <v>0</v>
      </c>
      <c r="AD214"/>
      <c r="AE214"/>
      <c r="AF214"/>
      <c r="AG214"/>
      <c r="AH214"/>
      <c r="AI214"/>
    </row>
    <row r="215" spans="1:35">
      <c r="A215" t="str">
        <f>IF(Tabela3[[#This Row],[GOL CASA]]&lt;&gt;"",Tabela3[[#This Row],[TIME CASA]],"")</f>
        <v>Manchester United</v>
      </c>
      <c r="B215" t="str">
        <f>IF(Tabela3[[#This Row],[GOL FORA]]&lt;&gt;"",Tabela3[[#This Row],[TIME FORA]],"")</f>
        <v>Tottenham Hotspur</v>
      </c>
      <c r="D215">
        <f t="shared" si="45"/>
        <v>0</v>
      </c>
      <c r="F215" t="str">
        <f t="shared" si="55"/>
        <v/>
      </c>
      <c r="G215" t="str">
        <f t="shared" si="46"/>
        <v/>
      </c>
      <c r="R215" t="str">
        <f>IFERROR(INDEX(JOGOS!$C$1:$P$16905,$G215,11),"")</f>
        <v/>
      </c>
      <c r="S215" t="str">
        <f>IFERROR(INDEX(JOGOS!$C$1:$P$16905,$G215,12),"")</f>
        <v/>
      </c>
      <c r="T215">
        <f t="shared" si="47"/>
        <v>0</v>
      </c>
      <c r="U215">
        <f t="shared" si="48"/>
        <v>0</v>
      </c>
      <c r="V215">
        <f t="shared" si="49"/>
        <v>0</v>
      </c>
      <c r="W215">
        <f t="shared" si="50"/>
        <v>0</v>
      </c>
      <c r="X215">
        <f t="shared" si="51"/>
        <v>0</v>
      </c>
      <c r="Y215">
        <f t="shared" si="52"/>
        <v>0</v>
      </c>
      <c r="Z215">
        <f t="shared" si="53"/>
        <v>0</v>
      </c>
      <c r="AA215">
        <f t="shared" si="54"/>
        <v>0</v>
      </c>
      <c r="AB215">
        <f t="shared" si="56"/>
        <v>0</v>
      </c>
      <c r="AC215">
        <f t="shared" si="57"/>
        <v>0</v>
      </c>
      <c r="AD215"/>
      <c r="AE215"/>
      <c r="AF215"/>
      <c r="AG215"/>
      <c r="AH215"/>
      <c r="AI215"/>
    </row>
    <row r="216" spans="1:35">
      <c r="A216" t="str">
        <f>IF(Tabela3[[#This Row],[GOL CASA]]&lt;&gt;"",Tabela3[[#This Row],[TIME CASA]],"")</f>
        <v>Fulham</v>
      </c>
      <c r="B216" t="str">
        <f>IF(Tabela3[[#This Row],[GOL FORA]]&lt;&gt;"",Tabela3[[#This Row],[TIME FORA]],"")</f>
        <v>Aston Villa</v>
      </c>
      <c r="D216">
        <f t="shared" si="45"/>
        <v>0</v>
      </c>
      <c r="F216" t="str">
        <f t="shared" si="55"/>
        <v/>
      </c>
      <c r="G216" t="str">
        <f t="shared" si="46"/>
        <v/>
      </c>
      <c r="R216" t="str">
        <f>IFERROR(INDEX(JOGOS!$C$1:$P$16905,$G216,11),"")</f>
        <v/>
      </c>
      <c r="S216" t="str">
        <f>IFERROR(INDEX(JOGOS!$C$1:$P$16905,$G216,12),"")</f>
        <v/>
      </c>
      <c r="T216">
        <f t="shared" si="47"/>
        <v>0</v>
      </c>
      <c r="U216">
        <f t="shared" si="48"/>
        <v>0</v>
      </c>
      <c r="V216">
        <f t="shared" si="49"/>
        <v>0</v>
      </c>
      <c r="W216">
        <f t="shared" si="50"/>
        <v>0</v>
      </c>
      <c r="X216">
        <f t="shared" si="51"/>
        <v>0</v>
      </c>
      <c r="Y216">
        <f t="shared" si="52"/>
        <v>0</v>
      </c>
      <c r="Z216">
        <f t="shared" si="53"/>
        <v>0</v>
      </c>
      <c r="AA216">
        <f t="shared" si="54"/>
        <v>0</v>
      </c>
      <c r="AB216">
        <f t="shared" si="56"/>
        <v>0</v>
      </c>
      <c r="AC216">
        <f t="shared" si="57"/>
        <v>0</v>
      </c>
      <c r="AD216"/>
      <c r="AE216"/>
      <c r="AF216"/>
      <c r="AG216"/>
      <c r="AH216"/>
      <c r="AI216"/>
    </row>
    <row r="217" spans="1:35">
      <c r="A217" t="str">
        <f>IF(Tabela3[[#This Row],[GOL CASA]]&lt;&gt;"",Tabela3[[#This Row],[TIME CASA]],"")</f>
        <v>Leicester City</v>
      </c>
      <c r="B217" t="str">
        <f>IF(Tabela3[[#This Row],[GOL FORA]]&lt;&gt;"",Tabela3[[#This Row],[TIME FORA]],"")</f>
        <v>Leeds United</v>
      </c>
      <c r="D217">
        <f t="shared" si="45"/>
        <v>0</v>
      </c>
      <c r="F217" t="str">
        <f t="shared" si="55"/>
        <v/>
      </c>
      <c r="G217" t="str">
        <f t="shared" si="46"/>
        <v/>
      </c>
      <c r="R217" t="str">
        <f>IFERROR(INDEX(JOGOS!$C$1:$P$16905,$G217,11),"")</f>
        <v/>
      </c>
      <c r="S217" t="str">
        <f>IFERROR(INDEX(JOGOS!$C$1:$P$16905,$G217,12),"")</f>
        <v/>
      </c>
      <c r="T217">
        <f t="shared" si="47"/>
        <v>0</v>
      </c>
      <c r="U217">
        <f t="shared" si="48"/>
        <v>0</v>
      </c>
      <c r="V217">
        <f t="shared" si="49"/>
        <v>0</v>
      </c>
      <c r="W217">
        <f t="shared" si="50"/>
        <v>0</v>
      </c>
      <c r="X217">
        <f t="shared" si="51"/>
        <v>0</v>
      </c>
      <c r="Y217">
        <f t="shared" si="52"/>
        <v>0</v>
      </c>
      <c r="Z217">
        <f t="shared" si="53"/>
        <v>0</v>
      </c>
      <c r="AA217">
        <f t="shared" si="54"/>
        <v>0</v>
      </c>
      <c r="AB217">
        <f t="shared" si="56"/>
        <v>0</v>
      </c>
      <c r="AC217">
        <f t="shared" si="57"/>
        <v>0</v>
      </c>
      <c r="AD217"/>
      <c r="AE217"/>
      <c r="AF217"/>
      <c r="AG217"/>
      <c r="AH217"/>
      <c r="AI217"/>
    </row>
    <row r="218" spans="1:35">
      <c r="A218" t="str">
        <f>IF(Tabela3[[#This Row],[GOL CASA]]&lt;&gt;"",Tabela3[[#This Row],[TIME CASA]],"")</f>
        <v>Ajaccio</v>
      </c>
      <c r="B218" t="str">
        <f>IF(Tabela3[[#This Row],[GOL FORA]]&lt;&gt;"",Tabela3[[#This Row],[TIME FORA]],"")</f>
        <v>PSG</v>
      </c>
      <c r="D218">
        <f t="shared" si="45"/>
        <v>0</v>
      </c>
      <c r="F218" t="str">
        <f t="shared" si="55"/>
        <v/>
      </c>
      <c r="G218" t="str">
        <f t="shared" si="46"/>
        <v/>
      </c>
      <c r="R218" t="str">
        <f>IFERROR(INDEX(JOGOS!$C$1:$P$16905,$G218,11),"")</f>
        <v/>
      </c>
      <c r="S218" t="str">
        <f>IFERROR(INDEX(JOGOS!$C$1:$P$16905,$G218,12),"")</f>
        <v/>
      </c>
      <c r="T218">
        <f t="shared" si="47"/>
        <v>0</v>
      </c>
      <c r="U218">
        <f t="shared" si="48"/>
        <v>0</v>
      </c>
      <c r="V218">
        <f t="shared" si="49"/>
        <v>0</v>
      </c>
      <c r="W218">
        <f t="shared" si="50"/>
        <v>0</v>
      </c>
      <c r="X218">
        <f t="shared" si="51"/>
        <v>0</v>
      </c>
      <c r="Y218">
        <f t="shared" si="52"/>
        <v>0</v>
      </c>
      <c r="Z218">
        <f t="shared" si="53"/>
        <v>0</v>
      </c>
      <c r="AA218">
        <f t="shared" si="54"/>
        <v>0</v>
      </c>
      <c r="AB218">
        <f t="shared" si="56"/>
        <v>0</v>
      </c>
      <c r="AC218">
        <f t="shared" si="57"/>
        <v>0</v>
      </c>
      <c r="AD218"/>
      <c r="AE218"/>
      <c r="AF218"/>
      <c r="AG218"/>
      <c r="AH218"/>
      <c r="AI218"/>
    </row>
    <row r="219" spans="1:35">
      <c r="A219" t="str">
        <f>IF(Tabela3[[#This Row],[GOL CASA]]&lt;&gt;"",Tabela3[[#This Row],[TIME CASA]],"")</f>
        <v>Nottingham Forest</v>
      </c>
      <c r="B219" t="str">
        <f>IF(Tabela3[[#This Row],[GOL FORA]]&lt;&gt;"",Tabela3[[#This Row],[TIME FORA]],"")</f>
        <v>Liverpool</v>
      </c>
      <c r="D219">
        <f t="shared" si="45"/>
        <v>1</v>
      </c>
      <c r="F219">
        <f t="shared" si="55"/>
        <v>219</v>
      </c>
      <c r="G219" t="str">
        <f t="shared" si="46"/>
        <v/>
      </c>
      <c r="R219" t="str">
        <f>IFERROR(INDEX(JOGOS!$C$1:$P$16905,$G219,11),"")</f>
        <v/>
      </c>
      <c r="S219" t="str">
        <f>IFERROR(INDEX(JOGOS!$C$1:$P$16905,$G219,12),"")</f>
        <v/>
      </c>
      <c r="T219">
        <f t="shared" si="47"/>
        <v>0</v>
      </c>
      <c r="U219">
        <f t="shared" si="48"/>
        <v>0</v>
      </c>
      <c r="V219">
        <f t="shared" si="49"/>
        <v>0</v>
      </c>
      <c r="W219">
        <f t="shared" si="50"/>
        <v>0</v>
      </c>
      <c r="X219">
        <f t="shared" si="51"/>
        <v>0</v>
      </c>
      <c r="Y219">
        <f t="shared" si="52"/>
        <v>0</v>
      </c>
      <c r="Z219">
        <f t="shared" si="53"/>
        <v>0</v>
      </c>
      <c r="AA219">
        <f t="shared" si="54"/>
        <v>0</v>
      </c>
      <c r="AB219">
        <f t="shared" si="56"/>
        <v>0</v>
      </c>
      <c r="AC219">
        <f t="shared" si="57"/>
        <v>0</v>
      </c>
      <c r="AD219"/>
      <c r="AE219"/>
      <c r="AF219"/>
      <c r="AG219"/>
      <c r="AH219"/>
      <c r="AI219"/>
    </row>
    <row r="220" spans="1:35">
      <c r="A220" t="str">
        <f>IF(Tabela3[[#This Row],[GOL CASA]]&lt;&gt;"",Tabela3[[#This Row],[TIME CASA]],"")</f>
        <v>Everton</v>
      </c>
      <c r="B220" t="str">
        <f>IF(Tabela3[[#This Row],[GOL FORA]]&lt;&gt;"",Tabela3[[#This Row],[TIME FORA]],"")</f>
        <v>Crystal Palace</v>
      </c>
      <c r="D220">
        <f t="shared" si="45"/>
        <v>0</v>
      </c>
      <c r="F220" t="str">
        <f t="shared" si="55"/>
        <v/>
      </c>
      <c r="G220" t="str">
        <f t="shared" si="46"/>
        <v/>
      </c>
      <c r="R220" t="str">
        <f>IFERROR(INDEX(JOGOS!$C$1:$P$16905,$G220,11),"")</f>
        <v/>
      </c>
      <c r="S220" t="str">
        <f>IFERROR(INDEX(JOGOS!$C$1:$P$16905,$G220,12),"")</f>
        <v/>
      </c>
      <c r="T220">
        <f t="shared" si="47"/>
        <v>0</v>
      </c>
      <c r="U220">
        <f t="shared" si="48"/>
        <v>0</v>
      </c>
      <c r="V220">
        <f t="shared" si="49"/>
        <v>0</v>
      </c>
      <c r="W220">
        <f t="shared" si="50"/>
        <v>0</v>
      </c>
      <c r="X220">
        <f t="shared" si="51"/>
        <v>0</v>
      </c>
      <c r="Y220">
        <f t="shared" si="52"/>
        <v>0</v>
      </c>
      <c r="Z220">
        <f t="shared" si="53"/>
        <v>0</v>
      </c>
      <c r="AA220">
        <f t="shared" si="54"/>
        <v>0</v>
      </c>
      <c r="AB220">
        <f t="shared" si="56"/>
        <v>0</v>
      </c>
      <c r="AC220">
        <f t="shared" si="57"/>
        <v>0</v>
      </c>
      <c r="AD220"/>
      <c r="AE220"/>
      <c r="AF220"/>
      <c r="AG220"/>
      <c r="AH220"/>
      <c r="AI220"/>
    </row>
    <row r="221" spans="1:35">
      <c r="A221" t="str">
        <f>IF(Tabela3[[#This Row],[GOL CASA]]&lt;&gt;"",Tabela3[[#This Row],[TIME CASA]],"")</f>
        <v>Manchester City</v>
      </c>
      <c r="B221" t="str">
        <f>IF(Tabela3[[#This Row],[GOL FORA]]&lt;&gt;"",Tabela3[[#This Row],[TIME FORA]],"")</f>
        <v>Brighton &amp; Hove Albion</v>
      </c>
      <c r="D221">
        <f t="shared" si="45"/>
        <v>0</v>
      </c>
      <c r="F221" t="str">
        <f t="shared" si="55"/>
        <v/>
      </c>
      <c r="G221" t="str">
        <f t="shared" si="46"/>
        <v/>
      </c>
      <c r="R221" t="str">
        <f>IFERROR(INDEX(JOGOS!$C$1:$P$16905,$G221,11),"")</f>
        <v/>
      </c>
      <c r="S221" t="str">
        <f>IFERROR(INDEX(JOGOS!$C$1:$P$16905,$G221,12),"")</f>
        <v/>
      </c>
      <c r="T221">
        <f t="shared" si="47"/>
        <v>0</v>
      </c>
      <c r="U221">
        <f t="shared" si="48"/>
        <v>0</v>
      </c>
      <c r="V221">
        <f t="shared" si="49"/>
        <v>0</v>
      </c>
      <c r="W221">
        <f t="shared" si="50"/>
        <v>0</v>
      </c>
      <c r="X221">
        <f t="shared" si="51"/>
        <v>0</v>
      </c>
      <c r="Y221">
        <f t="shared" si="52"/>
        <v>0</v>
      </c>
      <c r="Z221">
        <f t="shared" si="53"/>
        <v>0</v>
      </c>
      <c r="AA221">
        <f t="shared" si="54"/>
        <v>0</v>
      </c>
      <c r="AB221">
        <f t="shared" si="56"/>
        <v>0</v>
      </c>
      <c r="AC221">
        <f t="shared" si="57"/>
        <v>0</v>
      </c>
      <c r="AD221"/>
      <c r="AE221"/>
      <c r="AF221"/>
      <c r="AG221"/>
      <c r="AH221"/>
      <c r="AI221"/>
    </row>
    <row r="222" spans="1:35">
      <c r="A222" t="str">
        <f>IF(Tabela3[[#This Row],[GOL CASA]]&lt;&gt;"",Tabela3[[#This Row],[TIME CASA]],"")</f>
        <v>Montpellier</v>
      </c>
      <c r="B222" t="str">
        <f>IF(Tabela3[[#This Row],[GOL FORA]]&lt;&gt;"",Tabela3[[#This Row],[TIME FORA]],"")</f>
        <v>Olympique Lyonnais</v>
      </c>
      <c r="D222">
        <f t="shared" si="45"/>
        <v>0</v>
      </c>
      <c r="F222" t="str">
        <f t="shared" si="55"/>
        <v/>
      </c>
      <c r="G222" t="str">
        <f t="shared" si="46"/>
        <v/>
      </c>
      <c r="R222" t="str">
        <f>IFERROR(INDEX(JOGOS!$C$1:$P$16905,$G222,11),"")</f>
        <v/>
      </c>
      <c r="S222" t="str">
        <f>IFERROR(INDEX(JOGOS!$C$1:$P$16905,$G222,12),"")</f>
        <v/>
      </c>
      <c r="T222">
        <f t="shared" si="47"/>
        <v>0</v>
      </c>
      <c r="U222">
        <f t="shared" si="48"/>
        <v>0</v>
      </c>
      <c r="V222">
        <f t="shared" si="49"/>
        <v>0</v>
      </c>
      <c r="W222">
        <f t="shared" si="50"/>
        <v>0</v>
      </c>
      <c r="X222">
        <f t="shared" si="51"/>
        <v>0</v>
      </c>
      <c r="Y222">
        <f t="shared" si="52"/>
        <v>0</v>
      </c>
      <c r="Z222">
        <f t="shared" si="53"/>
        <v>0</v>
      </c>
      <c r="AA222">
        <f t="shared" si="54"/>
        <v>0</v>
      </c>
      <c r="AB222">
        <f t="shared" si="56"/>
        <v>0</v>
      </c>
      <c r="AC222">
        <f t="shared" si="57"/>
        <v>0</v>
      </c>
      <c r="AD222"/>
      <c r="AE222"/>
      <c r="AF222"/>
      <c r="AG222"/>
      <c r="AH222"/>
      <c r="AI222"/>
    </row>
    <row r="223" spans="1:35">
      <c r="A223" t="str">
        <f>IF(Tabela3[[#This Row],[GOL CASA]]&lt;&gt;"",Tabela3[[#This Row],[TIME CASA]],"")</f>
        <v>Chelsea</v>
      </c>
      <c r="B223" t="str">
        <f>IF(Tabela3[[#This Row],[GOL FORA]]&lt;&gt;"",Tabela3[[#This Row],[TIME FORA]],"")</f>
        <v>Manchester United</v>
      </c>
      <c r="D223">
        <f t="shared" si="45"/>
        <v>0</v>
      </c>
      <c r="F223" t="str">
        <f t="shared" si="55"/>
        <v/>
      </c>
      <c r="G223" t="str">
        <f t="shared" si="46"/>
        <v/>
      </c>
      <c r="R223" t="str">
        <f>IFERROR(INDEX(JOGOS!$C$1:$P$16905,$G223,11),"")</f>
        <v/>
      </c>
      <c r="S223" t="str">
        <f>IFERROR(INDEX(JOGOS!$C$1:$P$16905,$G223,12),"")</f>
        <v/>
      </c>
      <c r="T223">
        <f t="shared" si="47"/>
        <v>0</v>
      </c>
      <c r="U223">
        <f t="shared" si="48"/>
        <v>0</v>
      </c>
      <c r="V223">
        <f t="shared" si="49"/>
        <v>0</v>
      </c>
      <c r="W223">
        <f t="shared" si="50"/>
        <v>0</v>
      </c>
      <c r="X223">
        <f t="shared" si="51"/>
        <v>0</v>
      </c>
      <c r="Y223">
        <f t="shared" si="52"/>
        <v>0</v>
      </c>
      <c r="Z223">
        <f t="shared" si="53"/>
        <v>0</v>
      </c>
      <c r="AA223">
        <f t="shared" si="54"/>
        <v>0</v>
      </c>
      <c r="AB223">
        <f t="shared" si="56"/>
        <v>0</v>
      </c>
      <c r="AC223">
        <f t="shared" si="57"/>
        <v>0</v>
      </c>
      <c r="AD223"/>
      <c r="AE223"/>
      <c r="AF223"/>
      <c r="AG223"/>
      <c r="AH223"/>
      <c r="AI223"/>
    </row>
    <row r="224" spans="1:35">
      <c r="A224" t="str">
        <f>IF(Tabela3[[#This Row],[GOL CASA]]&lt;&gt;"",Tabela3[[#This Row],[TIME CASA]],"")</f>
        <v>Olympique Marseille</v>
      </c>
      <c r="B224" t="str">
        <f>IF(Tabela3[[#This Row],[GOL FORA]]&lt;&gt;"",Tabela3[[#This Row],[TIME FORA]],"")</f>
        <v>Lens</v>
      </c>
      <c r="D224">
        <f t="shared" si="45"/>
        <v>0</v>
      </c>
      <c r="F224" t="str">
        <f t="shared" si="55"/>
        <v/>
      </c>
      <c r="G224" t="str">
        <f t="shared" si="46"/>
        <v/>
      </c>
      <c r="R224" t="str">
        <f>IFERROR(INDEX(JOGOS!$C$1:$P$16905,$G224,11),"")</f>
        <v/>
      </c>
      <c r="S224" t="str">
        <f>IFERROR(INDEX(JOGOS!$C$1:$P$16905,$G224,12),"")</f>
        <v/>
      </c>
      <c r="T224">
        <f t="shared" si="47"/>
        <v>0</v>
      </c>
      <c r="U224">
        <f t="shared" si="48"/>
        <v>0</v>
      </c>
      <c r="V224">
        <f t="shared" si="49"/>
        <v>0</v>
      </c>
      <c r="W224">
        <f t="shared" si="50"/>
        <v>0</v>
      </c>
      <c r="X224">
        <f t="shared" si="51"/>
        <v>0</v>
      </c>
      <c r="Y224">
        <f t="shared" si="52"/>
        <v>0</v>
      </c>
      <c r="Z224">
        <f t="shared" si="53"/>
        <v>0</v>
      </c>
      <c r="AA224">
        <f t="shared" si="54"/>
        <v>0</v>
      </c>
      <c r="AB224">
        <f t="shared" si="56"/>
        <v>0</v>
      </c>
      <c r="AC224">
        <f t="shared" si="57"/>
        <v>0</v>
      </c>
      <c r="AD224"/>
      <c r="AE224"/>
      <c r="AF224"/>
      <c r="AG224"/>
      <c r="AH224"/>
      <c r="AI224"/>
    </row>
    <row r="225" spans="1:35">
      <c r="A225" t="str">
        <f>IF(Tabela3[[#This Row],[GOL CASA]]&lt;&gt;"",Tabela3[[#This Row],[TIME CASA]],"")</f>
        <v>Angers SCO</v>
      </c>
      <c r="B225" t="str">
        <f>IF(Tabela3[[#This Row],[GOL FORA]]&lt;&gt;"",Tabela3[[#This Row],[TIME FORA]],"")</f>
        <v>Rennes</v>
      </c>
      <c r="D225">
        <f t="shared" si="45"/>
        <v>0</v>
      </c>
      <c r="F225" t="str">
        <f t="shared" si="55"/>
        <v/>
      </c>
      <c r="G225" t="str">
        <f t="shared" si="46"/>
        <v/>
      </c>
      <c r="R225" t="str">
        <f>IFERROR(INDEX(JOGOS!$C$1:$P$16905,$G225,11),"")</f>
        <v/>
      </c>
      <c r="S225" t="str">
        <f>IFERROR(INDEX(JOGOS!$C$1:$P$16905,$G225,12),"")</f>
        <v/>
      </c>
      <c r="T225">
        <f t="shared" si="47"/>
        <v>0</v>
      </c>
      <c r="U225">
        <f t="shared" si="48"/>
        <v>0</v>
      </c>
      <c r="V225">
        <f t="shared" si="49"/>
        <v>0</v>
      </c>
      <c r="W225">
        <f t="shared" si="50"/>
        <v>0</v>
      </c>
      <c r="X225">
        <f t="shared" si="51"/>
        <v>0</v>
      </c>
      <c r="Y225">
        <f t="shared" si="52"/>
        <v>0</v>
      </c>
      <c r="Z225">
        <f t="shared" si="53"/>
        <v>0</v>
      </c>
      <c r="AA225">
        <f t="shared" si="54"/>
        <v>0</v>
      </c>
      <c r="AB225">
        <f t="shared" si="56"/>
        <v>0</v>
      </c>
      <c r="AC225">
        <f t="shared" si="57"/>
        <v>0</v>
      </c>
      <c r="AD225"/>
      <c r="AE225"/>
      <c r="AF225"/>
      <c r="AG225"/>
      <c r="AH225"/>
      <c r="AI225"/>
    </row>
    <row r="226" spans="1:35">
      <c r="A226" t="str">
        <f>IF(Tabela3[[#This Row],[GOL CASA]]&lt;&gt;"",Tabela3[[#This Row],[TIME CASA]],"")</f>
        <v>Clermont</v>
      </c>
      <c r="B226" t="str">
        <f>IF(Tabela3[[#This Row],[GOL FORA]]&lt;&gt;"",Tabela3[[#This Row],[TIME FORA]],"")</f>
        <v>Brest</v>
      </c>
      <c r="D226">
        <f t="shared" si="45"/>
        <v>0</v>
      </c>
      <c r="F226" t="str">
        <f t="shared" si="55"/>
        <v/>
      </c>
      <c r="G226" t="str">
        <f t="shared" si="46"/>
        <v/>
      </c>
      <c r="R226" t="str">
        <f>IFERROR(INDEX(JOGOS!$C$1:$P$16905,$G226,11),"")</f>
        <v/>
      </c>
      <c r="S226" t="str">
        <f>IFERROR(INDEX(JOGOS!$C$1:$P$16905,$G226,12),"")</f>
        <v/>
      </c>
      <c r="T226">
        <f t="shared" si="47"/>
        <v>0</v>
      </c>
      <c r="U226">
        <f t="shared" si="48"/>
        <v>0</v>
      </c>
      <c r="V226">
        <f t="shared" si="49"/>
        <v>0</v>
      </c>
      <c r="W226">
        <f t="shared" si="50"/>
        <v>0</v>
      </c>
      <c r="X226">
        <f t="shared" si="51"/>
        <v>0</v>
      </c>
      <c r="Y226">
        <f t="shared" si="52"/>
        <v>0</v>
      </c>
      <c r="Z226">
        <f t="shared" si="53"/>
        <v>0</v>
      </c>
      <c r="AA226">
        <f t="shared" si="54"/>
        <v>0</v>
      </c>
      <c r="AB226">
        <f t="shared" si="56"/>
        <v>0</v>
      </c>
      <c r="AC226">
        <f t="shared" si="57"/>
        <v>0</v>
      </c>
      <c r="AD226"/>
      <c r="AE226"/>
      <c r="AF226"/>
      <c r="AG226"/>
      <c r="AH226"/>
      <c r="AI226"/>
    </row>
    <row r="227" spans="1:35">
      <c r="A227" t="str">
        <f>IF(Tabela3[[#This Row],[GOL CASA]]&lt;&gt;"",Tabela3[[#This Row],[TIME CASA]],"")</f>
        <v>Reims</v>
      </c>
      <c r="B227" t="str">
        <f>IF(Tabela3[[#This Row],[GOL FORA]]&lt;&gt;"",Tabela3[[#This Row],[TIME FORA]],"")</f>
        <v>Auxerre</v>
      </c>
      <c r="D227">
        <f t="shared" si="45"/>
        <v>0</v>
      </c>
      <c r="F227" t="str">
        <f t="shared" si="55"/>
        <v/>
      </c>
      <c r="G227" t="str">
        <f t="shared" si="46"/>
        <v/>
      </c>
      <c r="R227" t="str">
        <f>IFERROR(INDEX(JOGOS!$C$1:$P$16905,$G227,11),"")</f>
        <v/>
      </c>
      <c r="S227" t="str">
        <f>IFERROR(INDEX(JOGOS!$C$1:$P$16905,$G227,12),"")</f>
        <v/>
      </c>
      <c r="T227">
        <f t="shared" si="47"/>
        <v>0</v>
      </c>
      <c r="U227">
        <f t="shared" si="48"/>
        <v>0</v>
      </c>
      <c r="V227">
        <f t="shared" si="49"/>
        <v>0</v>
      </c>
      <c r="W227">
        <f t="shared" si="50"/>
        <v>0</v>
      </c>
      <c r="X227">
        <f t="shared" si="51"/>
        <v>0</v>
      </c>
      <c r="Y227">
        <f t="shared" si="52"/>
        <v>0</v>
      </c>
      <c r="Z227">
        <f t="shared" si="53"/>
        <v>0</v>
      </c>
      <c r="AA227">
        <f t="shared" si="54"/>
        <v>0</v>
      </c>
      <c r="AB227">
        <f t="shared" si="56"/>
        <v>0</v>
      </c>
      <c r="AC227">
        <f t="shared" si="57"/>
        <v>0</v>
      </c>
      <c r="AD227"/>
      <c r="AE227"/>
      <c r="AF227"/>
      <c r="AG227"/>
      <c r="AH227"/>
      <c r="AI227"/>
    </row>
    <row r="228" spans="1:35">
      <c r="A228" t="str">
        <f>IF(Tabela3[[#This Row],[GOL CASA]]&lt;&gt;"",Tabela3[[#This Row],[TIME CASA]],"")</f>
        <v>Toulouse</v>
      </c>
      <c r="B228" t="str">
        <f>IF(Tabela3[[#This Row],[GOL FORA]]&lt;&gt;"",Tabela3[[#This Row],[TIME FORA]],"")</f>
        <v>Strasbourg</v>
      </c>
      <c r="D228">
        <f t="shared" si="45"/>
        <v>0</v>
      </c>
      <c r="F228" t="str">
        <f t="shared" si="55"/>
        <v/>
      </c>
      <c r="G228" t="str">
        <f t="shared" si="46"/>
        <v/>
      </c>
      <c r="R228" t="str">
        <f>IFERROR(INDEX(JOGOS!$C$1:$P$16905,$G228,11),"")</f>
        <v/>
      </c>
      <c r="S228" t="str">
        <f>IFERROR(INDEX(JOGOS!$C$1:$P$16905,$G228,12),"")</f>
        <v/>
      </c>
      <c r="T228">
        <f t="shared" si="47"/>
        <v>0</v>
      </c>
      <c r="U228">
        <f t="shared" si="48"/>
        <v>0</v>
      </c>
      <c r="V228">
        <f t="shared" si="49"/>
        <v>0</v>
      </c>
      <c r="W228">
        <f t="shared" si="50"/>
        <v>0</v>
      </c>
      <c r="X228">
        <f t="shared" si="51"/>
        <v>0</v>
      </c>
      <c r="Y228">
        <f t="shared" si="52"/>
        <v>0</v>
      </c>
      <c r="Z228">
        <f t="shared" si="53"/>
        <v>0</v>
      </c>
      <c r="AA228">
        <f t="shared" si="54"/>
        <v>0</v>
      </c>
      <c r="AB228">
        <f t="shared" si="56"/>
        <v>0</v>
      </c>
      <c r="AC228">
        <f t="shared" si="57"/>
        <v>0</v>
      </c>
      <c r="AD228"/>
      <c r="AE228"/>
      <c r="AF228"/>
      <c r="AG228"/>
      <c r="AH228"/>
      <c r="AI228"/>
    </row>
    <row r="229" spans="1:35">
      <c r="A229" t="str">
        <f>IF(Tabela3[[#This Row],[GOL CASA]]&lt;&gt;"",Tabela3[[#This Row],[TIME CASA]],"")</f>
        <v>Troyes</v>
      </c>
      <c r="B229" t="str">
        <f>IF(Tabela3[[#This Row],[GOL FORA]]&lt;&gt;"",Tabela3[[#This Row],[TIME FORA]],"")</f>
        <v>Lorient</v>
      </c>
      <c r="D229">
        <f t="shared" si="45"/>
        <v>0</v>
      </c>
      <c r="F229" t="str">
        <f t="shared" si="55"/>
        <v/>
      </c>
      <c r="G229" t="str">
        <f t="shared" si="46"/>
        <v/>
      </c>
      <c r="R229" t="str">
        <f>IFERROR(INDEX(JOGOS!$C$1:$P$16905,$G229,11),"")</f>
        <v/>
      </c>
      <c r="S229" t="str">
        <f>IFERROR(INDEX(JOGOS!$C$1:$P$16905,$G229,12),"")</f>
        <v/>
      </c>
      <c r="T229">
        <f t="shared" si="47"/>
        <v>0</v>
      </c>
      <c r="U229">
        <f t="shared" si="48"/>
        <v>0</v>
      </c>
      <c r="V229">
        <f t="shared" si="49"/>
        <v>0</v>
      </c>
      <c r="W229">
        <f t="shared" si="50"/>
        <v>0</v>
      </c>
      <c r="X229">
        <f t="shared" si="51"/>
        <v>0</v>
      </c>
      <c r="Y229">
        <f t="shared" si="52"/>
        <v>0</v>
      </c>
      <c r="Z229">
        <f t="shared" si="53"/>
        <v>0</v>
      </c>
      <c r="AA229">
        <f t="shared" si="54"/>
        <v>0</v>
      </c>
      <c r="AB229">
        <f t="shared" si="56"/>
        <v>0</v>
      </c>
      <c r="AC229">
        <f t="shared" si="57"/>
        <v>0</v>
      </c>
      <c r="AD229"/>
      <c r="AE229"/>
      <c r="AF229"/>
      <c r="AG229"/>
      <c r="AH229"/>
      <c r="AI229"/>
    </row>
    <row r="230" spans="1:35">
      <c r="A230" t="str">
        <f>IF(Tabela3[[#This Row],[GOL CASA]]&lt;&gt;"",Tabela3[[#This Row],[TIME CASA]],"")</f>
        <v>Aston Villa</v>
      </c>
      <c r="B230" t="str">
        <f>IF(Tabela3[[#This Row],[GOL FORA]]&lt;&gt;"",Tabela3[[#This Row],[TIME FORA]],"")</f>
        <v>Brentford</v>
      </c>
      <c r="D230">
        <f t="shared" si="45"/>
        <v>0</v>
      </c>
      <c r="F230" t="str">
        <f t="shared" si="55"/>
        <v/>
      </c>
      <c r="G230" t="str">
        <f t="shared" si="46"/>
        <v/>
      </c>
      <c r="R230" t="str">
        <f>IFERROR(INDEX(JOGOS!$C$1:$P$16905,$G230,11),"")</f>
        <v/>
      </c>
      <c r="S230" t="str">
        <f>IFERROR(INDEX(JOGOS!$C$1:$P$16905,$G230,12),"")</f>
        <v/>
      </c>
      <c r="T230">
        <f t="shared" si="47"/>
        <v>0</v>
      </c>
      <c r="U230">
        <f t="shared" si="48"/>
        <v>0</v>
      </c>
      <c r="V230">
        <f t="shared" si="49"/>
        <v>0</v>
      </c>
      <c r="W230">
        <f t="shared" si="50"/>
        <v>0</v>
      </c>
      <c r="X230">
        <f t="shared" si="51"/>
        <v>0</v>
      </c>
      <c r="Y230">
        <f t="shared" si="52"/>
        <v>0</v>
      </c>
      <c r="Z230">
        <f t="shared" si="53"/>
        <v>0</v>
      </c>
      <c r="AA230">
        <f t="shared" si="54"/>
        <v>0</v>
      </c>
      <c r="AB230">
        <f t="shared" si="56"/>
        <v>0</v>
      </c>
      <c r="AC230">
        <f t="shared" si="57"/>
        <v>0</v>
      </c>
      <c r="AD230"/>
      <c r="AE230"/>
      <c r="AF230"/>
      <c r="AG230"/>
      <c r="AH230"/>
      <c r="AI230"/>
    </row>
    <row r="231" spans="1:35">
      <c r="A231" t="str">
        <f>IF(Tabela3[[#This Row],[GOL CASA]]&lt;&gt;"",Tabela3[[#This Row],[TIME CASA]],"")</f>
        <v>Leeds United</v>
      </c>
      <c r="B231" t="str">
        <f>IF(Tabela3[[#This Row],[GOL FORA]]&lt;&gt;"",Tabela3[[#This Row],[TIME FORA]],"")</f>
        <v>Fulham</v>
      </c>
      <c r="D231">
        <f t="shared" si="45"/>
        <v>0</v>
      </c>
      <c r="F231" t="str">
        <f t="shared" si="55"/>
        <v/>
      </c>
      <c r="G231" t="str">
        <f t="shared" si="46"/>
        <v/>
      </c>
      <c r="R231" t="str">
        <f>IFERROR(INDEX(JOGOS!$C$1:$P$16905,$G231,11),"")</f>
        <v/>
      </c>
      <c r="S231" t="str">
        <f>IFERROR(INDEX(JOGOS!$C$1:$P$16905,$G231,12),"")</f>
        <v/>
      </c>
      <c r="T231">
        <f t="shared" si="47"/>
        <v>0</v>
      </c>
      <c r="U231">
        <f t="shared" si="48"/>
        <v>0</v>
      </c>
      <c r="V231">
        <f t="shared" si="49"/>
        <v>0</v>
      </c>
      <c r="W231">
        <f t="shared" si="50"/>
        <v>0</v>
      </c>
      <c r="X231">
        <f t="shared" si="51"/>
        <v>0</v>
      </c>
      <c r="Y231">
        <f t="shared" si="52"/>
        <v>0</v>
      </c>
      <c r="Z231">
        <f t="shared" si="53"/>
        <v>0</v>
      </c>
      <c r="AA231">
        <f t="shared" si="54"/>
        <v>0</v>
      </c>
      <c r="AB231">
        <f t="shared" si="56"/>
        <v>0</v>
      </c>
      <c r="AC231">
        <f t="shared" si="57"/>
        <v>0</v>
      </c>
      <c r="AD231"/>
      <c r="AE231"/>
      <c r="AF231"/>
      <c r="AG231"/>
      <c r="AH231"/>
      <c r="AI231"/>
    </row>
    <row r="232" spans="1:35">
      <c r="A232" t="str">
        <f>IF(Tabela3[[#This Row],[GOL CASA]]&lt;&gt;"",Tabela3[[#This Row],[TIME CASA]],"")</f>
        <v>Southampton</v>
      </c>
      <c r="B232" t="str">
        <f>IF(Tabela3[[#This Row],[GOL FORA]]&lt;&gt;"",Tabela3[[#This Row],[TIME FORA]],"")</f>
        <v>Arsenal</v>
      </c>
      <c r="D232">
        <f t="shared" si="45"/>
        <v>0</v>
      </c>
      <c r="F232" t="str">
        <f t="shared" si="55"/>
        <v/>
      </c>
      <c r="G232" t="str">
        <f t="shared" si="46"/>
        <v/>
      </c>
      <c r="R232" t="str">
        <f>IFERROR(INDEX(JOGOS!$C$1:$P$16905,$G232,11),"")</f>
        <v/>
      </c>
      <c r="S232" t="str">
        <f>IFERROR(INDEX(JOGOS!$C$1:$P$16905,$G232,12),"")</f>
        <v/>
      </c>
      <c r="T232">
        <f t="shared" si="47"/>
        <v>0</v>
      </c>
      <c r="U232">
        <f t="shared" si="48"/>
        <v>0</v>
      </c>
      <c r="V232">
        <f t="shared" si="49"/>
        <v>0</v>
      </c>
      <c r="W232">
        <f t="shared" si="50"/>
        <v>0</v>
      </c>
      <c r="X232">
        <f t="shared" si="51"/>
        <v>0</v>
      </c>
      <c r="Y232">
        <f t="shared" si="52"/>
        <v>0</v>
      </c>
      <c r="Z232">
        <f t="shared" si="53"/>
        <v>0</v>
      </c>
      <c r="AA232">
        <f t="shared" si="54"/>
        <v>0</v>
      </c>
      <c r="AB232">
        <f t="shared" si="56"/>
        <v>0</v>
      </c>
      <c r="AC232">
        <f t="shared" si="57"/>
        <v>0</v>
      </c>
      <c r="AD232"/>
      <c r="AE232"/>
      <c r="AF232"/>
      <c r="AG232"/>
      <c r="AH232"/>
      <c r="AI232"/>
    </row>
    <row r="233" spans="1:35">
      <c r="A233" t="str">
        <f>IF(Tabela3[[#This Row],[GOL CASA]]&lt;&gt;"",Tabela3[[#This Row],[TIME CASA]],"")</f>
        <v>Wolverhampton Wanderers</v>
      </c>
      <c r="B233" t="str">
        <f>IF(Tabela3[[#This Row],[GOL FORA]]&lt;&gt;"",Tabela3[[#This Row],[TIME FORA]],"")</f>
        <v>Leicester City</v>
      </c>
      <c r="D233">
        <f t="shared" si="45"/>
        <v>0</v>
      </c>
      <c r="F233" t="str">
        <f t="shared" si="55"/>
        <v/>
      </c>
      <c r="G233" t="str">
        <f t="shared" si="46"/>
        <v/>
      </c>
      <c r="R233" t="str">
        <f>IFERROR(INDEX(JOGOS!$C$1:$P$16905,$G233,11),"")</f>
        <v/>
      </c>
      <c r="S233" t="str">
        <f>IFERROR(INDEX(JOGOS!$C$1:$P$16905,$G233,12),"")</f>
        <v/>
      </c>
      <c r="T233">
        <f t="shared" si="47"/>
        <v>0</v>
      </c>
      <c r="U233">
        <f t="shared" si="48"/>
        <v>0</v>
      </c>
      <c r="V233">
        <f t="shared" si="49"/>
        <v>0</v>
      </c>
      <c r="W233">
        <f t="shared" si="50"/>
        <v>0</v>
      </c>
      <c r="X233">
        <f t="shared" si="51"/>
        <v>0</v>
      </c>
      <c r="Y233">
        <f t="shared" si="52"/>
        <v>0</v>
      </c>
      <c r="Z233">
        <f t="shared" si="53"/>
        <v>0</v>
      </c>
      <c r="AA233">
        <f t="shared" si="54"/>
        <v>0</v>
      </c>
      <c r="AB233">
        <f t="shared" si="56"/>
        <v>0</v>
      </c>
      <c r="AC233">
        <f t="shared" si="57"/>
        <v>0</v>
      </c>
      <c r="AD233"/>
      <c r="AE233"/>
      <c r="AF233"/>
      <c r="AG233"/>
      <c r="AH233"/>
      <c r="AI233"/>
    </row>
    <row r="234" spans="1:35">
      <c r="A234" t="str">
        <f>IF(Tabela3[[#This Row],[GOL CASA]]&lt;&gt;"",Tabela3[[#This Row],[TIME CASA]],"")</f>
        <v>Nice</v>
      </c>
      <c r="B234" t="str">
        <f>IF(Tabela3[[#This Row],[GOL FORA]]&lt;&gt;"",Tabela3[[#This Row],[TIME FORA]],"")</f>
        <v>Nantes</v>
      </c>
      <c r="D234">
        <f t="shared" si="45"/>
        <v>0</v>
      </c>
      <c r="F234" t="str">
        <f t="shared" si="55"/>
        <v/>
      </c>
      <c r="G234" t="str">
        <f t="shared" si="46"/>
        <v/>
      </c>
      <c r="R234" t="str">
        <f>IFERROR(INDEX(JOGOS!$C$1:$P$16905,$G234,11),"")</f>
        <v/>
      </c>
      <c r="S234" t="str">
        <f>IFERROR(INDEX(JOGOS!$C$1:$P$16905,$G234,12),"")</f>
        <v/>
      </c>
      <c r="T234">
        <f t="shared" si="47"/>
        <v>0</v>
      </c>
      <c r="U234">
        <f t="shared" si="48"/>
        <v>0</v>
      </c>
      <c r="V234">
        <f t="shared" si="49"/>
        <v>0</v>
      </c>
      <c r="W234">
        <f t="shared" si="50"/>
        <v>0</v>
      </c>
      <c r="X234">
        <f t="shared" si="51"/>
        <v>0</v>
      </c>
      <c r="Y234">
        <f t="shared" si="52"/>
        <v>0</v>
      </c>
      <c r="Z234">
        <f t="shared" si="53"/>
        <v>0</v>
      </c>
      <c r="AA234">
        <f t="shared" si="54"/>
        <v>0</v>
      </c>
      <c r="AB234">
        <f t="shared" si="56"/>
        <v>0</v>
      </c>
      <c r="AC234">
        <f t="shared" si="57"/>
        <v>0</v>
      </c>
      <c r="AD234"/>
      <c r="AE234"/>
      <c r="AF234"/>
      <c r="AG234"/>
      <c r="AH234"/>
      <c r="AI234"/>
    </row>
    <row r="235" spans="1:35">
      <c r="A235" t="str">
        <f>IF(Tabela3[[#This Row],[GOL CASA]]&lt;&gt;"",Tabela3[[#This Row],[TIME CASA]],"")</f>
        <v>Tottenham Hotspur</v>
      </c>
      <c r="B235" t="str">
        <f>IF(Tabela3[[#This Row],[GOL FORA]]&lt;&gt;"",Tabela3[[#This Row],[TIME FORA]],"")</f>
        <v>Newcastle United</v>
      </c>
      <c r="D235">
        <f t="shared" si="45"/>
        <v>0</v>
      </c>
      <c r="F235" t="str">
        <f t="shared" si="55"/>
        <v/>
      </c>
      <c r="G235" t="str">
        <f t="shared" si="46"/>
        <v/>
      </c>
      <c r="R235" t="str">
        <f>IFERROR(INDEX(JOGOS!$C$1:$P$16905,$G235,11),"")</f>
        <v/>
      </c>
      <c r="S235" t="str">
        <f>IFERROR(INDEX(JOGOS!$C$1:$P$16905,$G235,12),"")</f>
        <v/>
      </c>
      <c r="T235">
        <f t="shared" si="47"/>
        <v>0</v>
      </c>
      <c r="U235">
        <f t="shared" si="48"/>
        <v>0</v>
      </c>
      <c r="V235">
        <f t="shared" si="49"/>
        <v>0</v>
      </c>
      <c r="W235">
        <f t="shared" si="50"/>
        <v>0</v>
      </c>
      <c r="X235">
        <f t="shared" si="51"/>
        <v>0</v>
      </c>
      <c r="Y235">
        <f t="shared" si="52"/>
        <v>0</v>
      </c>
      <c r="Z235">
        <f t="shared" si="53"/>
        <v>0</v>
      </c>
      <c r="AA235">
        <f t="shared" si="54"/>
        <v>0</v>
      </c>
      <c r="AB235">
        <f t="shared" si="56"/>
        <v>0</v>
      </c>
      <c r="AC235">
        <f t="shared" si="57"/>
        <v>0</v>
      </c>
      <c r="AD235"/>
      <c r="AE235"/>
      <c r="AF235"/>
      <c r="AG235"/>
      <c r="AH235"/>
      <c r="AI235"/>
    </row>
    <row r="236" spans="1:35">
      <c r="A236" t="str">
        <f>IF(Tabela3[[#This Row],[GOL CASA]]&lt;&gt;"",Tabela3[[#This Row],[TIME CASA]],"")</f>
        <v>Lille</v>
      </c>
      <c r="B236" t="str">
        <f>IF(Tabela3[[#This Row],[GOL FORA]]&lt;&gt;"",Tabela3[[#This Row],[TIME FORA]],"")</f>
        <v>Monaco</v>
      </c>
      <c r="D236">
        <f t="shared" si="45"/>
        <v>0</v>
      </c>
      <c r="F236" t="str">
        <f t="shared" si="55"/>
        <v/>
      </c>
      <c r="G236" t="str">
        <f t="shared" si="46"/>
        <v/>
      </c>
      <c r="R236" t="str">
        <f>IFERROR(INDEX(JOGOS!$C$1:$P$16905,$G236,11),"")</f>
        <v/>
      </c>
      <c r="S236" t="str">
        <f>IFERROR(INDEX(JOGOS!$C$1:$P$16905,$G236,12),"")</f>
        <v/>
      </c>
      <c r="T236">
        <f t="shared" si="47"/>
        <v>0</v>
      </c>
      <c r="U236">
        <f t="shared" si="48"/>
        <v>0</v>
      </c>
      <c r="V236">
        <f t="shared" si="49"/>
        <v>0</v>
      </c>
      <c r="W236">
        <f t="shared" si="50"/>
        <v>0</v>
      </c>
      <c r="X236">
        <f t="shared" si="51"/>
        <v>0</v>
      </c>
      <c r="Y236">
        <f t="shared" si="52"/>
        <v>0</v>
      </c>
      <c r="Z236">
        <f t="shared" si="53"/>
        <v>0</v>
      </c>
      <c r="AA236">
        <f t="shared" si="54"/>
        <v>0</v>
      </c>
      <c r="AB236">
        <f t="shared" si="56"/>
        <v>0</v>
      </c>
      <c r="AC236">
        <f t="shared" si="57"/>
        <v>0</v>
      </c>
      <c r="AD236"/>
      <c r="AE236"/>
      <c r="AF236"/>
      <c r="AG236"/>
      <c r="AH236"/>
      <c r="AI236"/>
    </row>
    <row r="237" spans="1:35">
      <c r="A237" t="str">
        <f>IF(Tabela3[[#This Row],[GOL CASA]]&lt;&gt;"",Tabela3[[#This Row],[TIME CASA]],"")</f>
        <v>West Ham United</v>
      </c>
      <c r="B237" t="str">
        <f>IF(Tabela3[[#This Row],[GOL FORA]]&lt;&gt;"",Tabela3[[#This Row],[TIME FORA]],"")</f>
        <v>AFC Bournemouth</v>
      </c>
      <c r="D237">
        <f t="shared" si="45"/>
        <v>0</v>
      </c>
      <c r="F237" t="str">
        <f t="shared" si="55"/>
        <v/>
      </c>
      <c r="G237" t="str">
        <f t="shared" si="46"/>
        <v/>
      </c>
      <c r="R237" t="str">
        <f>IFERROR(INDEX(JOGOS!$C$1:$P$16905,$G237,11),"")</f>
        <v/>
      </c>
      <c r="S237" t="str">
        <f>IFERROR(INDEX(JOGOS!$C$1:$P$16905,$G237,12),"")</f>
        <v/>
      </c>
      <c r="T237">
        <f t="shared" si="47"/>
        <v>0</v>
      </c>
      <c r="U237">
        <f t="shared" si="48"/>
        <v>0</v>
      </c>
      <c r="V237">
        <f t="shared" si="49"/>
        <v>0</v>
      </c>
      <c r="W237">
        <f t="shared" si="50"/>
        <v>0</v>
      </c>
      <c r="X237">
        <f t="shared" si="51"/>
        <v>0</v>
      </c>
      <c r="Y237">
        <f t="shared" si="52"/>
        <v>0</v>
      </c>
      <c r="Z237">
        <f t="shared" si="53"/>
        <v>0</v>
      </c>
      <c r="AA237">
        <f t="shared" si="54"/>
        <v>0</v>
      </c>
      <c r="AB237">
        <f t="shared" si="56"/>
        <v>0</v>
      </c>
      <c r="AC237">
        <f t="shared" si="57"/>
        <v>0</v>
      </c>
      <c r="AD237"/>
      <c r="AE237"/>
      <c r="AF237"/>
      <c r="AG237"/>
      <c r="AH237"/>
      <c r="AI237"/>
    </row>
    <row r="238" spans="1:35">
      <c r="A238" t="str">
        <f>IF(Tabela3[[#This Row],[GOL CASA]]&lt;&gt;"",Tabela3[[#This Row],[TIME CASA]],"")</f>
        <v>Lens</v>
      </c>
      <c r="B238" t="str">
        <f>IF(Tabela3[[#This Row],[GOL FORA]]&lt;&gt;"",Tabela3[[#This Row],[TIME FORA]],"")</f>
        <v>Toulouse</v>
      </c>
      <c r="D238">
        <f t="shared" si="45"/>
        <v>0</v>
      </c>
      <c r="F238" t="str">
        <f t="shared" si="55"/>
        <v/>
      </c>
      <c r="G238" t="str">
        <f t="shared" si="46"/>
        <v/>
      </c>
      <c r="R238" t="str">
        <f>IFERROR(INDEX(JOGOS!$C$1:$P$16905,$G238,11),"")</f>
        <v/>
      </c>
      <c r="S238" t="str">
        <f>IFERROR(INDEX(JOGOS!$C$1:$P$16905,$G238,12),"")</f>
        <v/>
      </c>
      <c r="T238">
        <f t="shared" si="47"/>
        <v>0</v>
      </c>
      <c r="U238">
        <f t="shared" si="48"/>
        <v>0</v>
      </c>
      <c r="V238">
        <f t="shared" si="49"/>
        <v>0</v>
      </c>
      <c r="W238">
        <f t="shared" si="50"/>
        <v>0</v>
      </c>
      <c r="X238">
        <f t="shared" si="51"/>
        <v>0</v>
      </c>
      <c r="Y238">
        <f t="shared" si="52"/>
        <v>0</v>
      </c>
      <c r="Z238">
        <f t="shared" si="53"/>
        <v>0</v>
      </c>
      <c r="AA238">
        <f t="shared" si="54"/>
        <v>0</v>
      </c>
      <c r="AB238">
        <f t="shared" si="56"/>
        <v>0</v>
      </c>
      <c r="AC238">
        <f t="shared" si="57"/>
        <v>0</v>
      </c>
      <c r="AD238"/>
      <c r="AE238"/>
      <c r="AF238"/>
      <c r="AG238"/>
      <c r="AH238"/>
      <c r="AI238"/>
    </row>
    <row r="239" spans="1:35">
      <c r="A239" t="str">
        <f>IF(Tabela3[[#This Row],[GOL CASA]]&lt;&gt;"",Tabela3[[#This Row],[TIME CASA]],"")</f>
        <v>Leicester City</v>
      </c>
      <c r="B239" t="str">
        <f>IF(Tabela3[[#This Row],[GOL FORA]]&lt;&gt;"",Tabela3[[#This Row],[TIME FORA]],"")</f>
        <v>Manchester City</v>
      </c>
      <c r="D239">
        <f t="shared" si="45"/>
        <v>0</v>
      </c>
      <c r="F239" t="str">
        <f t="shared" si="55"/>
        <v/>
      </c>
      <c r="G239" t="str">
        <f t="shared" si="46"/>
        <v/>
      </c>
      <c r="R239" t="str">
        <f>IFERROR(INDEX(JOGOS!$C$1:$P$16905,$G239,11),"")</f>
        <v/>
      </c>
      <c r="S239" t="str">
        <f>IFERROR(INDEX(JOGOS!$C$1:$P$16905,$G239,12),"")</f>
        <v/>
      </c>
      <c r="T239">
        <f t="shared" si="47"/>
        <v>0</v>
      </c>
      <c r="U239">
        <f t="shared" si="48"/>
        <v>0</v>
      </c>
      <c r="V239">
        <f t="shared" si="49"/>
        <v>0</v>
      </c>
      <c r="W239">
        <f t="shared" si="50"/>
        <v>0</v>
      </c>
      <c r="X239">
        <f t="shared" si="51"/>
        <v>0</v>
      </c>
      <c r="Y239">
        <f t="shared" si="52"/>
        <v>0</v>
      </c>
      <c r="Z239">
        <f t="shared" si="53"/>
        <v>0</v>
      </c>
      <c r="AA239">
        <f t="shared" si="54"/>
        <v>0</v>
      </c>
      <c r="AB239">
        <f t="shared" si="56"/>
        <v>0</v>
      </c>
      <c r="AC239">
        <f t="shared" si="57"/>
        <v>0</v>
      </c>
      <c r="AD239"/>
      <c r="AE239"/>
      <c r="AF239"/>
      <c r="AG239"/>
      <c r="AH239"/>
      <c r="AI239"/>
    </row>
    <row r="240" spans="1:35">
      <c r="A240" t="str">
        <f>IF(Tabela3[[#This Row],[GOL CASA]]&lt;&gt;"",Tabela3[[#This Row],[TIME CASA]],"")</f>
        <v>AFC Bournemouth</v>
      </c>
      <c r="B240" t="str">
        <f>IF(Tabela3[[#This Row],[GOL FORA]]&lt;&gt;"",Tabela3[[#This Row],[TIME FORA]],"")</f>
        <v>Tottenham Hotspur</v>
      </c>
      <c r="D240">
        <f t="shared" si="45"/>
        <v>0</v>
      </c>
      <c r="F240" t="str">
        <f t="shared" si="55"/>
        <v/>
      </c>
      <c r="G240" t="str">
        <f t="shared" si="46"/>
        <v/>
      </c>
      <c r="R240" t="str">
        <f>IFERROR(INDEX(JOGOS!$C$1:$P$16905,$G240,11),"")</f>
        <v/>
      </c>
      <c r="S240" t="str">
        <f>IFERROR(INDEX(JOGOS!$C$1:$P$16905,$G240,12),"")</f>
        <v/>
      </c>
      <c r="T240">
        <f t="shared" si="47"/>
        <v>0</v>
      </c>
      <c r="U240">
        <f t="shared" si="48"/>
        <v>0</v>
      </c>
      <c r="V240">
        <f t="shared" si="49"/>
        <v>0</v>
      </c>
      <c r="W240">
        <f t="shared" si="50"/>
        <v>0</v>
      </c>
      <c r="X240">
        <f t="shared" si="51"/>
        <v>0</v>
      </c>
      <c r="Y240">
        <f t="shared" si="52"/>
        <v>0</v>
      </c>
      <c r="Z240">
        <f t="shared" si="53"/>
        <v>0</v>
      </c>
      <c r="AA240">
        <f t="shared" si="54"/>
        <v>0</v>
      </c>
      <c r="AB240">
        <f t="shared" si="56"/>
        <v>0</v>
      </c>
      <c r="AC240">
        <f t="shared" si="57"/>
        <v>0</v>
      </c>
      <c r="AD240"/>
      <c r="AE240"/>
      <c r="AF240"/>
      <c r="AG240"/>
      <c r="AH240"/>
      <c r="AI240"/>
    </row>
    <row r="241" spans="1:35">
      <c r="A241" t="str">
        <f>IF(Tabela3[[#This Row],[GOL CASA]]&lt;&gt;"",Tabela3[[#This Row],[TIME CASA]],"")</f>
        <v>Brentford</v>
      </c>
      <c r="B241" t="str">
        <f>IF(Tabela3[[#This Row],[GOL FORA]]&lt;&gt;"",Tabela3[[#This Row],[TIME FORA]],"")</f>
        <v>Wolverhampton Wanderers</v>
      </c>
      <c r="D241">
        <f t="shared" si="45"/>
        <v>0</v>
      </c>
      <c r="F241" t="str">
        <f t="shared" si="55"/>
        <v/>
      </c>
      <c r="G241" t="str">
        <f t="shared" si="46"/>
        <v/>
      </c>
      <c r="R241" t="str">
        <f>IFERROR(INDEX(JOGOS!$C$1:$P$16905,$G241,11),"")</f>
        <v/>
      </c>
      <c r="S241" t="str">
        <f>IFERROR(INDEX(JOGOS!$C$1:$P$16905,$G241,12),"")</f>
        <v/>
      </c>
      <c r="T241">
        <f t="shared" si="47"/>
        <v>0</v>
      </c>
      <c r="U241">
        <f t="shared" si="48"/>
        <v>0</v>
      </c>
      <c r="V241">
        <f t="shared" si="49"/>
        <v>0</v>
      </c>
      <c r="W241">
        <f t="shared" si="50"/>
        <v>0</v>
      </c>
      <c r="X241">
        <f t="shared" si="51"/>
        <v>0</v>
      </c>
      <c r="Y241">
        <f t="shared" si="52"/>
        <v>0</v>
      </c>
      <c r="Z241">
        <f t="shared" si="53"/>
        <v>0</v>
      </c>
      <c r="AA241">
        <f t="shared" si="54"/>
        <v>0</v>
      </c>
      <c r="AB241">
        <f t="shared" si="56"/>
        <v>0</v>
      </c>
      <c r="AC241">
        <f t="shared" si="57"/>
        <v>0</v>
      </c>
      <c r="AD241"/>
      <c r="AE241"/>
      <c r="AF241"/>
      <c r="AG241"/>
      <c r="AH241"/>
      <c r="AI241"/>
    </row>
    <row r="242" spans="1:35">
      <c r="A242" t="str">
        <f>IF(Tabela3[[#This Row],[GOL CASA]]&lt;&gt;"",Tabela3[[#This Row],[TIME CASA]],"")</f>
        <v>Brighton &amp; Hove Albion</v>
      </c>
      <c r="B242" t="str">
        <f>IF(Tabela3[[#This Row],[GOL FORA]]&lt;&gt;"",Tabela3[[#This Row],[TIME FORA]],"")</f>
        <v>Chelsea</v>
      </c>
      <c r="D242">
        <f t="shared" si="45"/>
        <v>0</v>
      </c>
      <c r="F242" t="str">
        <f t="shared" si="55"/>
        <v/>
      </c>
      <c r="G242" t="str">
        <f t="shared" si="46"/>
        <v/>
      </c>
      <c r="R242" t="str">
        <f>IFERROR(INDEX(JOGOS!$C$1:$P$16905,$G242,11),"")</f>
        <v/>
      </c>
      <c r="S242" t="str">
        <f>IFERROR(INDEX(JOGOS!$C$1:$P$16905,$G242,12),"")</f>
        <v/>
      </c>
      <c r="T242">
        <f t="shared" si="47"/>
        <v>0</v>
      </c>
      <c r="U242">
        <f t="shared" si="48"/>
        <v>0</v>
      </c>
      <c r="V242">
        <f t="shared" si="49"/>
        <v>0</v>
      </c>
      <c r="W242">
        <f t="shared" si="50"/>
        <v>0</v>
      </c>
      <c r="X242">
        <f t="shared" si="51"/>
        <v>0</v>
      </c>
      <c r="Y242">
        <f t="shared" si="52"/>
        <v>0</v>
      </c>
      <c r="Z242">
        <f t="shared" si="53"/>
        <v>0</v>
      </c>
      <c r="AA242">
        <f t="shared" si="54"/>
        <v>0</v>
      </c>
      <c r="AB242">
        <f t="shared" si="56"/>
        <v>0</v>
      </c>
      <c r="AC242">
        <f t="shared" si="57"/>
        <v>0</v>
      </c>
      <c r="AD242"/>
      <c r="AE242"/>
      <c r="AF242"/>
      <c r="AG242"/>
      <c r="AH242"/>
      <c r="AI242"/>
    </row>
    <row r="243" spans="1:35">
      <c r="A243" t="str">
        <f>IF(Tabela3[[#This Row],[GOL CASA]]&lt;&gt;"",Tabela3[[#This Row],[TIME CASA]],"")</f>
        <v>Crystal Palace</v>
      </c>
      <c r="B243" t="str">
        <f>IF(Tabela3[[#This Row],[GOL FORA]]&lt;&gt;"",Tabela3[[#This Row],[TIME FORA]],"")</f>
        <v>Southampton</v>
      </c>
      <c r="D243">
        <f t="shared" si="45"/>
        <v>0</v>
      </c>
      <c r="F243" t="str">
        <f t="shared" si="55"/>
        <v/>
      </c>
      <c r="G243" t="str">
        <f t="shared" si="46"/>
        <v/>
      </c>
      <c r="R243" t="str">
        <f>IFERROR(INDEX(JOGOS!$C$1:$P$16905,$G243,11),"")</f>
        <v/>
      </c>
      <c r="S243" t="str">
        <f>IFERROR(INDEX(JOGOS!$C$1:$P$16905,$G243,12),"")</f>
        <v/>
      </c>
      <c r="T243">
        <f t="shared" si="47"/>
        <v>0</v>
      </c>
      <c r="U243">
        <f t="shared" si="48"/>
        <v>0</v>
      </c>
      <c r="V243">
        <f t="shared" si="49"/>
        <v>0</v>
      </c>
      <c r="W243">
        <f t="shared" si="50"/>
        <v>0</v>
      </c>
      <c r="X243">
        <f t="shared" si="51"/>
        <v>0</v>
      </c>
      <c r="Y243">
        <f t="shared" si="52"/>
        <v>0</v>
      </c>
      <c r="Z243">
        <f t="shared" si="53"/>
        <v>0</v>
      </c>
      <c r="AA243">
        <f t="shared" si="54"/>
        <v>0</v>
      </c>
      <c r="AB243">
        <f t="shared" si="56"/>
        <v>0</v>
      </c>
      <c r="AC243">
        <f t="shared" si="57"/>
        <v>0</v>
      </c>
      <c r="AD243"/>
      <c r="AE243"/>
      <c r="AF243"/>
      <c r="AG243"/>
      <c r="AH243"/>
      <c r="AI243"/>
    </row>
    <row r="244" spans="1:35">
      <c r="A244" t="str">
        <f>IF(Tabela3[[#This Row],[GOL CASA]]&lt;&gt;"",Tabela3[[#This Row],[TIME CASA]],"")</f>
        <v>Newcastle United</v>
      </c>
      <c r="B244" t="str">
        <f>IF(Tabela3[[#This Row],[GOL FORA]]&lt;&gt;"",Tabela3[[#This Row],[TIME FORA]],"")</f>
        <v>Aston Villa</v>
      </c>
      <c r="D244">
        <f t="shared" si="45"/>
        <v>0</v>
      </c>
      <c r="F244" t="str">
        <f t="shared" si="55"/>
        <v/>
      </c>
      <c r="G244" t="str">
        <f t="shared" si="46"/>
        <v/>
      </c>
      <c r="R244" t="str">
        <f>IFERROR(INDEX(JOGOS!$C$1:$P$16905,$G244,11),"")</f>
        <v/>
      </c>
      <c r="S244" t="str">
        <f>IFERROR(INDEX(JOGOS!$C$1:$P$16905,$G244,12),"")</f>
        <v/>
      </c>
      <c r="T244">
        <f t="shared" si="47"/>
        <v>0</v>
      </c>
      <c r="U244">
        <f t="shared" si="48"/>
        <v>0</v>
      </c>
      <c r="V244">
        <f t="shared" si="49"/>
        <v>0</v>
      </c>
      <c r="W244">
        <f t="shared" si="50"/>
        <v>0</v>
      </c>
      <c r="X244">
        <f t="shared" si="51"/>
        <v>0</v>
      </c>
      <c r="Y244">
        <f t="shared" si="52"/>
        <v>0</v>
      </c>
      <c r="Z244">
        <f t="shared" si="53"/>
        <v>0</v>
      </c>
      <c r="AA244">
        <f t="shared" si="54"/>
        <v>0</v>
      </c>
      <c r="AB244">
        <f t="shared" si="56"/>
        <v>0</v>
      </c>
      <c r="AC244">
        <f t="shared" si="57"/>
        <v>0</v>
      </c>
      <c r="AD244"/>
      <c r="AE244"/>
      <c r="AF244"/>
      <c r="AG244"/>
      <c r="AH244"/>
      <c r="AI244"/>
    </row>
    <row r="245" spans="1:35">
      <c r="A245" t="str">
        <f>IF(Tabela3[[#This Row],[GOL CASA]]&lt;&gt;"",Tabela3[[#This Row],[TIME CASA]],"")</f>
        <v>PSG</v>
      </c>
      <c r="B245" t="str">
        <f>IF(Tabela3[[#This Row],[GOL FORA]]&lt;&gt;"",Tabela3[[#This Row],[TIME FORA]],"")</f>
        <v>Troyes</v>
      </c>
      <c r="D245">
        <f t="shared" si="45"/>
        <v>0</v>
      </c>
      <c r="F245" t="str">
        <f t="shared" si="55"/>
        <v/>
      </c>
      <c r="G245" t="str">
        <f t="shared" si="46"/>
        <v/>
      </c>
      <c r="R245" t="str">
        <f>IFERROR(INDEX(JOGOS!$C$1:$P$16905,$G245,11),"")</f>
        <v/>
      </c>
      <c r="S245" t="str">
        <f>IFERROR(INDEX(JOGOS!$C$1:$P$16905,$G245,12),"")</f>
        <v/>
      </c>
      <c r="T245">
        <f t="shared" si="47"/>
        <v>0</v>
      </c>
      <c r="U245">
        <f t="shared" si="48"/>
        <v>0</v>
      </c>
      <c r="V245">
        <f t="shared" si="49"/>
        <v>0</v>
      </c>
      <c r="W245">
        <f t="shared" si="50"/>
        <v>0</v>
      </c>
      <c r="X245">
        <f t="shared" si="51"/>
        <v>0</v>
      </c>
      <c r="Y245">
        <f t="shared" si="52"/>
        <v>0</v>
      </c>
      <c r="Z245">
        <f t="shared" si="53"/>
        <v>0</v>
      </c>
      <c r="AA245">
        <f t="shared" si="54"/>
        <v>0</v>
      </c>
      <c r="AB245">
        <f t="shared" si="56"/>
        <v>0</v>
      </c>
      <c r="AC245">
        <f t="shared" si="57"/>
        <v>0</v>
      </c>
      <c r="AD245"/>
      <c r="AE245"/>
      <c r="AF245"/>
      <c r="AG245"/>
      <c r="AH245"/>
      <c r="AI245"/>
    </row>
    <row r="246" spans="1:35">
      <c r="A246" t="str">
        <f>IF(Tabela3[[#This Row],[GOL CASA]]&lt;&gt;"",Tabela3[[#This Row],[TIME CASA]],"")</f>
        <v>Fulham</v>
      </c>
      <c r="B246" t="str">
        <f>IF(Tabela3[[#This Row],[GOL FORA]]&lt;&gt;"",Tabela3[[#This Row],[TIME FORA]],"")</f>
        <v>Everton</v>
      </c>
      <c r="D246">
        <f t="shared" si="45"/>
        <v>0</v>
      </c>
      <c r="F246" t="str">
        <f t="shared" si="55"/>
        <v/>
      </c>
      <c r="G246" t="str">
        <f t="shared" si="46"/>
        <v/>
      </c>
      <c r="R246" t="str">
        <f>IFERROR(INDEX(JOGOS!$C$1:$P$16905,$G246,11),"")</f>
        <v/>
      </c>
      <c r="S246" t="str">
        <f>IFERROR(INDEX(JOGOS!$C$1:$P$16905,$G246,12),"")</f>
        <v/>
      </c>
      <c r="T246">
        <f t="shared" si="47"/>
        <v>0</v>
      </c>
      <c r="U246">
        <f t="shared" si="48"/>
        <v>0</v>
      </c>
      <c r="V246">
        <f t="shared" si="49"/>
        <v>0</v>
      </c>
      <c r="W246">
        <f t="shared" si="50"/>
        <v>0</v>
      </c>
      <c r="X246">
        <f t="shared" si="51"/>
        <v>0</v>
      </c>
      <c r="Y246">
        <f t="shared" si="52"/>
        <v>0</v>
      </c>
      <c r="Z246">
        <f t="shared" si="53"/>
        <v>0</v>
      </c>
      <c r="AA246">
        <f t="shared" si="54"/>
        <v>0</v>
      </c>
      <c r="AB246">
        <f t="shared" si="56"/>
        <v>0</v>
      </c>
      <c r="AC246">
        <f t="shared" si="57"/>
        <v>0</v>
      </c>
      <c r="AD246"/>
      <c r="AE246"/>
      <c r="AF246"/>
      <c r="AG246"/>
      <c r="AH246"/>
      <c r="AI246"/>
    </row>
    <row r="247" spans="1:35">
      <c r="A247" t="str">
        <f>IF(Tabela3[[#This Row],[GOL CASA]]&lt;&gt;"",Tabela3[[#This Row],[TIME CASA]],"")</f>
        <v>Liverpool</v>
      </c>
      <c r="B247" t="str">
        <f>IF(Tabela3[[#This Row],[GOL FORA]]&lt;&gt;"",Tabela3[[#This Row],[TIME FORA]],"")</f>
        <v>Leeds United</v>
      </c>
      <c r="D247">
        <f t="shared" si="45"/>
        <v>1</v>
      </c>
      <c r="F247">
        <f t="shared" si="55"/>
        <v>247</v>
      </c>
      <c r="G247" t="str">
        <f t="shared" si="46"/>
        <v/>
      </c>
      <c r="R247" t="str">
        <f>IFERROR(INDEX(JOGOS!$C$1:$P$16905,$G247,11),"")</f>
        <v/>
      </c>
      <c r="S247" t="str">
        <f>IFERROR(INDEX(JOGOS!$C$1:$P$16905,$G247,12),"")</f>
        <v/>
      </c>
      <c r="T247">
        <f t="shared" si="47"/>
        <v>0</v>
      </c>
      <c r="U247">
        <f t="shared" si="48"/>
        <v>0</v>
      </c>
      <c r="V247">
        <f t="shared" si="49"/>
        <v>0</v>
      </c>
      <c r="W247">
        <f t="shared" si="50"/>
        <v>0</v>
      </c>
      <c r="X247">
        <f t="shared" si="51"/>
        <v>0</v>
      </c>
      <c r="Y247">
        <f t="shared" si="52"/>
        <v>0</v>
      </c>
      <c r="Z247">
        <f t="shared" si="53"/>
        <v>0</v>
      </c>
      <c r="AA247">
        <f t="shared" si="54"/>
        <v>0</v>
      </c>
      <c r="AB247">
        <f t="shared" si="56"/>
        <v>0</v>
      </c>
      <c r="AC247">
        <f t="shared" si="57"/>
        <v>0</v>
      </c>
      <c r="AD247"/>
      <c r="AE247"/>
      <c r="AF247"/>
      <c r="AG247"/>
      <c r="AH247"/>
      <c r="AI247"/>
    </row>
    <row r="248" spans="1:35">
      <c r="A248" t="str">
        <f>IF(Tabela3[[#This Row],[GOL CASA]]&lt;&gt;"",Tabela3[[#This Row],[TIME CASA]],"")</f>
        <v>Strasbourg</v>
      </c>
      <c r="B248" t="str">
        <f>IF(Tabela3[[#This Row],[GOL FORA]]&lt;&gt;"",Tabela3[[#This Row],[TIME FORA]],"")</f>
        <v>Olympique Marseille</v>
      </c>
      <c r="D248">
        <f t="shared" si="45"/>
        <v>0</v>
      </c>
      <c r="F248" t="str">
        <f t="shared" si="55"/>
        <v/>
      </c>
      <c r="G248" t="str">
        <f t="shared" si="46"/>
        <v/>
      </c>
      <c r="R248" t="str">
        <f>IFERROR(INDEX(JOGOS!$C$1:$P$16905,$G248,11),"")</f>
        <v/>
      </c>
      <c r="S248" t="str">
        <f>IFERROR(INDEX(JOGOS!$C$1:$P$16905,$G248,12),"")</f>
        <v/>
      </c>
      <c r="T248">
        <f t="shared" si="47"/>
        <v>0</v>
      </c>
      <c r="U248">
        <f t="shared" si="48"/>
        <v>0</v>
      </c>
      <c r="V248">
        <f t="shared" si="49"/>
        <v>0</v>
      </c>
      <c r="W248">
        <f t="shared" si="50"/>
        <v>0</v>
      </c>
      <c r="X248">
        <f t="shared" si="51"/>
        <v>0</v>
      </c>
      <c r="Y248">
        <f t="shared" si="52"/>
        <v>0</v>
      </c>
      <c r="Z248">
        <f t="shared" si="53"/>
        <v>0</v>
      </c>
      <c r="AA248">
        <f t="shared" si="54"/>
        <v>0</v>
      </c>
      <c r="AB248">
        <f t="shared" si="56"/>
        <v>0</v>
      </c>
      <c r="AC248">
        <f t="shared" si="57"/>
        <v>0</v>
      </c>
      <c r="AD248"/>
      <c r="AE248"/>
      <c r="AF248"/>
      <c r="AG248"/>
      <c r="AH248"/>
      <c r="AI248"/>
    </row>
    <row r="249" spans="1:35">
      <c r="A249" t="str">
        <f>IF(Tabela3[[#This Row],[GOL CASA]]&lt;&gt;"",Tabela3[[#This Row],[TIME CASA]],"")</f>
        <v>Auxerre</v>
      </c>
      <c r="B249" t="str">
        <f>IF(Tabela3[[#This Row],[GOL FORA]]&lt;&gt;"",Tabela3[[#This Row],[TIME FORA]],"")</f>
        <v>Ajaccio</v>
      </c>
      <c r="D249">
        <f t="shared" si="45"/>
        <v>0</v>
      </c>
      <c r="F249" t="str">
        <f t="shared" si="55"/>
        <v/>
      </c>
      <c r="G249" t="str">
        <f t="shared" si="46"/>
        <v/>
      </c>
      <c r="R249" t="str">
        <f>IFERROR(INDEX(JOGOS!$C$1:$P$16905,$G249,11),"")</f>
        <v/>
      </c>
      <c r="S249" t="str">
        <f>IFERROR(INDEX(JOGOS!$C$1:$P$16905,$G249,12),"")</f>
        <v/>
      </c>
      <c r="T249">
        <f t="shared" si="47"/>
        <v>0</v>
      </c>
      <c r="U249">
        <f t="shared" si="48"/>
        <v>0</v>
      </c>
      <c r="V249">
        <f t="shared" si="49"/>
        <v>0</v>
      </c>
      <c r="W249">
        <f t="shared" si="50"/>
        <v>0</v>
      </c>
      <c r="X249">
        <f t="shared" si="51"/>
        <v>0</v>
      </c>
      <c r="Y249">
        <f t="shared" si="52"/>
        <v>0</v>
      </c>
      <c r="Z249">
        <f t="shared" si="53"/>
        <v>0</v>
      </c>
      <c r="AA249">
        <f t="shared" si="54"/>
        <v>0</v>
      </c>
      <c r="AB249">
        <f t="shared" si="56"/>
        <v>0</v>
      </c>
      <c r="AC249">
        <f t="shared" si="57"/>
        <v>0</v>
      </c>
      <c r="AD249"/>
      <c r="AE249"/>
      <c r="AF249"/>
      <c r="AG249"/>
      <c r="AH249"/>
      <c r="AI249"/>
    </row>
    <row r="250" spans="1:35">
      <c r="A250" t="str">
        <f>IF(Tabela3[[#This Row],[GOL CASA]]&lt;&gt;"",Tabela3[[#This Row],[TIME CASA]],"")</f>
        <v>Monaco</v>
      </c>
      <c r="B250" t="str">
        <f>IF(Tabela3[[#This Row],[GOL FORA]]&lt;&gt;"",Tabela3[[#This Row],[TIME FORA]],"")</f>
        <v>Angers SCO</v>
      </c>
      <c r="D250">
        <f t="shared" si="45"/>
        <v>0</v>
      </c>
      <c r="F250" t="str">
        <f t="shared" si="55"/>
        <v/>
      </c>
      <c r="G250" t="str">
        <f t="shared" si="46"/>
        <v/>
      </c>
      <c r="R250" t="str">
        <f>IFERROR(INDEX(JOGOS!$C$1:$P$16905,$G250,11),"")</f>
        <v/>
      </c>
      <c r="S250" t="str">
        <f>IFERROR(INDEX(JOGOS!$C$1:$P$16905,$G250,12),"")</f>
        <v/>
      </c>
      <c r="T250">
        <f t="shared" si="47"/>
        <v>0</v>
      </c>
      <c r="U250">
        <f t="shared" si="48"/>
        <v>0</v>
      </c>
      <c r="V250">
        <f t="shared" si="49"/>
        <v>0</v>
      </c>
      <c r="W250">
        <f t="shared" si="50"/>
        <v>0</v>
      </c>
      <c r="X250">
        <f t="shared" si="51"/>
        <v>0</v>
      </c>
      <c r="Y250">
        <f t="shared" si="52"/>
        <v>0</v>
      </c>
      <c r="Z250">
        <f t="shared" si="53"/>
        <v>0</v>
      </c>
      <c r="AA250">
        <f t="shared" si="54"/>
        <v>0</v>
      </c>
      <c r="AB250">
        <f t="shared" si="56"/>
        <v>0</v>
      </c>
      <c r="AC250">
        <f t="shared" si="57"/>
        <v>0</v>
      </c>
      <c r="AD250"/>
      <c r="AE250"/>
      <c r="AF250"/>
      <c r="AG250"/>
      <c r="AH250"/>
      <c r="AI250"/>
    </row>
    <row r="251" spans="1:35">
      <c r="A251" t="str">
        <f>IF(Tabela3[[#This Row],[GOL CASA]]&lt;&gt;"",Tabela3[[#This Row],[TIME CASA]],"")</f>
        <v>Nantes</v>
      </c>
      <c r="B251" t="str">
        <f>IF(Tabela3[[#This Row],[GOL FORA]]&lt;&gt;"",Tabela3[[#This Row],[TIME FORA]],"")</f>
        <v>Clermont</v>
      </c>
      <c r="D251">
        <f t="shared" si="45"/>
        <v>0</v>
      </c>
      <c r="F251" t="str">
        <f t="shared" si="55"/>
        <v/>
      </c>
      <c r="G251" t="str">
        <f t="shared" si="46"/>
        <v/>
      </c>
      <c r="R251" t="str">
        <f>IFERROR(INDEX(JOGOS!$C$1:$P$16905,$G251,11),"")</f>
        <v/>
      </c>
      <c r="S251" t="str">
        <f>IFERROR(INDEX(JOGOS!$C$1:$P$16905,$G251,12),"")</f>
        <v/>
      </c>
      <c r="T251">
        <f t="shared" si="47"/>
        <v>0</v>
      </c>
      <c r="U251">
        <f t="shared" si="48"/>
        <v>0</v>
      </c>
      <c r="V251">
        <f t="shared" si="49"/>
        <v>0</v>
      </c>
      <c r="W251">
        <f t="shared" si="50"/>
        <v>0</v>
      </c>
      <c r="X251">
        <f t="shared" si="51"/>
        <v>0</v>
      </c>
      <c r="Y251">
        <f t="shared" si="52"/>
        <v>0</v>
      </c>
      <c r="Z251">
        <f t="shared" si="53"/>
        <v>0</v>
      </c>
      <c r="AA251">
        <f t="shared" si="54"/>
        <v>0</v>
      </c>
      <c r="AB251">
        <f t="shared" si="56"/>
        <v>0</v>
      </c>
      <c r="AC251">
        <f t="shared" si="57"/>
        <v>0</v>
      </c>
      <c r="AD251"/>
      <c r="AE251"/>
      <c r="AF251"/>
      <c r="AG251"/>
      <c r="AH251"/>
      <c r="AI251"/>
    </row>
    <row r="252" spans="1:35">
      <c r="A252" t="str">
        <f>IF(Tabela3[[#This Row],[GOL CASA]]&lt;&gt;"",Tabela3[[#This Row],[TIME CASA]],"")</f>
        <v>Brest</v>
      </c>
      <c r="B252" t="str">
        <f>IF(Tabela3[[#This Row],[GOL FORA]]&lt;&gt;"",Tabela3[[#This Row],[TIME FORA]],"")</f>
        <v>Reims</v>
      </c>
      <c r="D252">
        <f t="shared" si="45"/>
        <v>0</v>
      </c>
      <c r="F252" t="str">
        <f t="shared" si="55"/>
        <v/>
      </c>
      <c r="G252" t="str">
        <f t="shared" si="46"/>
        <v/>
      </c>
      <c r="R252" t="str">
        <f>IFERROR(INDEX(JOGOS!$C$1:$P$16905,$G252,11),"")</f>
        <v/>
      </c>
      <c r="S252" t="str">
        <f>IFERROR(INDEX(JOGOS!$C$1:$P$16905,$G252,12),"")</f>
        <v/>
      </c>
      <c r="T252">
        <f t="shared" si="47"/>
        <v>0</v>
      </c>
      <c r="U252">
        <f t="shared" si="48"/>
        <v>0</v>
      </c>
      <c r="V252">
        <f t="shared" si="49"/>
        <v>0</v>
      </c>
      <c r="W252">
        <f t="shared" si="50"/>
        <v>0</v>
      </c>
      <c r="X252">
        <f t="shared" si="51"/>
        <v>0</v>
      </c>
      <c r="Y252">
        <f t="shared" si="52"/>
        <v>0</v>
      </c>
      <c r="Z252">
        <f t="shared" si="53"/>
        <v>0</v>
      </c>
      <c r="AA252">
        <f t="shared" si="54"/>
        <v>0</v>
      </c>
      <c r="AB252">
        <f t="shared" si="56"/>
        <v>0</v>
      </c>
      <c r="AC252">
        <f t="shared" si="57"/>
        <v>0</v>
      </c>
      <c r="AD252"/>
      <c r="AE252"/>
      <c r="AF252"/>
      <c r="AG252"/>
      <c r="AH252"/>
      <c r="AI252"/>
    </row>
    <row r="253" spans="1:35">
      <c r="A253" t="str">
        <f>IF(Tabela3[[#This Row],[GOL CASA]]&lt;&gt;"",Tabela3[[#This Row],[TIME CASA]],"")</f>
        <v>Rennes</v>
      </c>
      <c r="B253" t="str">
        <f>IF(Tabela3[[#This Row],[GOL FORA]]&lt;&gt;"",Tabela3[[#This Row],[TIME FORA]],"")</f>
        <v>Montpellier</v>
      </c>
      <c r="D253">
        <f t="shared" si="45"/>
        <v>0</v>
      </c>
      <c r="F253" t="str">
        <f t="shared" si="55"/>
        <v/>
      </c>
      <c r="G253" t="str">
        <f t="shared" si="46"/>
        <v/>
      </c>
      <c r="R253" t="str">
        <f>IFERROR(INDEX(JOGOS!$C$1:$P$16905,$G253,11),"")</f>
        <v/>
      </c>
      <c r="S253" t="str">
        <f>IFERROR(INDEX(JOGOS!$C$1:$P$16905,$G253,12),"")</f>
        <v/>
      </c>
      <c r="T253">
        <f t="shared" si="47"/>
        <v>0</v>
      </c>
      <c r="U253">
        <f t="shared" si="48"/>
        <v>0</v>
      </c>
      <c r="V253">
        <f t="shared" si="49"/>
        <v>0</v>
      </c>
      <c r="W253">
        <f t="shared" si="50"/>
        <v>0</v>
      </c>
      <c r="X253">
        <f t="shared" si="51"/>
        <v>0</v>
      </c>
      <c r="Y253">
        <f t="shared" si="52"/>
        <v>0</v>
      </c>
      <c r="Z253">
        <f t="shared" si="53"/>
        <v>0</v>
      </c>
      <c r="AA253">
        <f t="shared" si="54"/>
        <v>0</v>
      </c>
      <c r="AB253">
        <f t="shared" si="56"/>
        <v>0</v>
      </c>
      <c r="AC253">
        <f t="shared" si="57"/>
        <v>0</v>
      </c>
      <c r="AD253"/>
      <c r="AE253"/>
      <c r="AF253"/>
      <c r="AG253"/>
      <c r="AH253"/>
      <c r="AI253"/>
    </row>
    <row r="254" spans="1:35">
      <c r="A254" t="str">
        <f>IF(Tabela3[[#This Row],[GOL CASA]]&lt;&gt;"",Tabela3[[#This Row],[TIME CASA]],"")</f>
        <v>Arsenal</v>
      </c>
      <c r="B254" t="str">
        <f>IF(Tabela3[[#This Row],[GOL FORA]]&lt;&gt;"",Tabela3[[#This Row],[TIME FORA]],"")</f>
        <v>Nottingham Forest</v>
      </c>
      <c r="D254">
        <f t="shared" si="45"/>
        <v>0</v>
      </c>
      <c r="F254" t="str">
        <f t="shared" si="55"/>
        <v/>
      </c>
      <c r="G254" t="str">
        <f t="shared" si="46"/>
        <v/>
      </c>
      <c r="R254" t="str">
        <f>IFERROR(INDEX(JOGOS!$C$1:$P$16905,$G254,11),"")</f>
        <v/>
      </c>
      <c r="S254" t="str">
        <f>IFERROR(INDEX(JOGOS!$C$1:$P$16905,$G254,12),"")</f>
        <v/>
      </c>
      <c r="T254">
        <f t="shared" si="47"/>
        <v>0</v>
      </c>
      <c r="U254">
        <f t="shared" si="48"/>
        <v>0</v>
      </c>
      <c r="V254">
        <f t="shared" si="49"/>
        <v>0</v>
      </c>
      <c r="W254">
        <f t="shared" si="50"/>
        <v>0</v>
      </c>
      <c r="X254">
        <f t="shared" si="51"/>
        <v>0</v>
      </c>
      <c r="Y254">
        <f t="shared" si="52"/>
        <v>0</v>
      </c>
      <c r="Z254">
        <f t="shared" si="53"/>
        <v>0</v>
      </c>
      <c r="AA254">
        <f t="shared" si="54"/>
        <v>0</v>
      </c>
      <c r="AB254">
        <f t="shared" si="56"/>
        <v>0</v>
      </c>
      <c r="AC254">
        <f t="shared" si="57"/>
        <v>0</v>
      </c>
      <c r="AD254"/>
      <c r="AE254"/>
      <c r="AF254"/>
      <c r="AG254"/>
      <c r="AH254"/>
      <c r="AI254"/>
    </row>
    <row r="255" spans="1:35">
      <c r="A255" t="str">
        <f>IF(Tabela3[[#This Row],[GOL CASA]]&lt;&gt;"",Tabela3[[#This Row],[TIME CASA]],"")</f>
        <v>Lorient</v>
      </c>
      <c r="B255" t="str">
        <f>IF(Tabela3[[#This Row],[GOL FORA]]&lt;&gt;"",Tabela3[[#This Row],[TIME FORA]],"")</f>
        <v>Nice</v>
      </c>
      <c r="D255">
        <f t="shared" si="45"/>
        <v>0</v>
      </c>
      <c r="F255" t="str">
        <f t="shared" si="55"/>
        <v/>
      </c>
      <c r="G255" t="str">
        <f t="shared" si="46"/>
        <v/>
      </c>
      <c r="R255" t="str">
        <f>IFERROR(INDEX(JOGOS!$C$1:$P$16905,$G255,11),"")</f>
        <v/>
      </c>
      <c r="S255" t="str">
        <f>IFERROR(INDEX(JOGOS!$C$1:$P$16905,$G255,12),"")</f>
        <v/>
      </c>
      <c r="T255">
        <f t="shared" si="47"/>
        <v>0</v>
      </c>
      <c r="U255">
        <f t="shared" si="48"/>
        <v>0</v>
      </c>
      <c r="V255">
        <f t="shared" si="49"/>
        <v>0</v>
      </c>
      <c r="W255">
        <f t="shared" si="50"/>
        <v>0</v>
      </c>
      <c r="X255">
        <f t="shared" si="51"/>
        <v>0</v>
      </c>
      <c r="Y255">
        <f t="shared" si="52"/>
        <v>0</v>
      </c>
      <c r="Z255">
        <f t="shared" si="53"/>
        <v>0</v>
      </c>
      <c r="AA255">
        <f t="shared" si="54"/>
        <v>0</v>
      </c>
      <c r="AB255">
        <f t="shared" si="56"/>
        <v>0</v>
      </c>
      <c r="AC255">
        <f t="shared" si="57"/>
        <v>0</v>
      </c>
      <c r="AD255"/>
      <c r="AE255"/>
      <c r="AF255"/>
      <c r="AG255"/>
      <c r="AH255"/>
      <c r="AI255"/>
    </row>
    <row r="256" spans="1:35">
      <c r="A256" t="str">
        <f>IF(Tabela3[[#This Row],[GOL CASA]]&lt;&gt;"",Tabela3[[#This Row],[TIME CASA]],"")</f>
        <v>Manchester United</v>
      </c>
      <c r="B256" t="str">
        <f>IF(Tabela3[[#This Row],[GOL FORA]]&lt;&gt;"",Tabela3[[#This Row],[TIME FORA]],"")</f>
        <v>West Ham United</v>
      </c>
      <c r="D256">
        <f t="shared" si="45"/>
        <v>0</v>
      </c>
      <c r="F256" t="str">
        <f t="shared" si="55"/>
        <v/>
      </c>
      <c r="G256" t="str">
        <f t="shared" si="46"/>
        <v/>
      </c>
      <c r="R256" t="str">
        <f>IFERROR(INDEX(JOGOS!$C$1:$P$16905,$G256,11),"")</f>
        <v/>
      </c>
      <c r="S256" t="str">
        <f>IFERROR(INDEX(JOGOS!$C$1:$P$16905,$G256,12),"")</f>
        <v/>
      </c>
      <c r="T256">
        <f t="shared" si="47"/>
        <v>0</v>
      </c>
      <c r="U256">
        <f t="shared" si="48"/>
        <v>0</v>
      </c>
      <c r="V256">
        <f t="shared" si="49"/>
        <v>0</v>
      </c>
      <c r="W256">
        <f t="shared" si="50"/>
        <v>0</v>
      </c>
      <c r="X256">
        <f t="shared" si="51"/>
        <v>0</v>
      </c>
      <c r="Y256">
        <f t="shared" si="52"/>
        <v>0</v>
      </c>
      <c r="Z256">
        <f t="shared" si="53"/>
        <v>0</v>
      </c>
      <c r="AA256">
        <f t="shared" si="54"/>
        <v>0</v>
      </c>
      <c r="AB256">
        <f t="shared" si="56"/>
        <v>0</v>
      </c>
      <c r="AC256">
        <f t="shared" si="57"/>
        <v>0</v>
      </c>
      <c r="AD256"/>
      <c r="AE256"/>
      <c r="AF256"/>
      <c r="AG256"/>
      <c r="AH256"/>
      <c r="AI256"/>
    </row>
    <row r="257" spans="1:35">
      <c r="A257" t="str">
        <f>IF(Tabela3[[#This Row],[GOL CASA]]&lt;&gt;"",Tabela3[[#This Row],[TIME CASA]],"")</f>
        <v>Olympique Lyonnais</v>
      </c>
      <c r="B257" t="str">
        <f>IF(Tabela3[[#This Row],[GOL FORA]]&lt;&gt;"",Tabela3[[#This Row],[TIME FORA]],"")</f>
        <v>Lille</v>
      </c>
      <c r="D257">
        <f t="shared" si="45"/>
        <v>0</v>
      </c>
      <c r="F257" t="str">
        <f t="shared" si="55"/>
        <v/>
      </c>
      <c r="G257" t="str">
        <f t="shared" si="46"/>
        <v/>
      </c>
      <c r="R257" t="str">
        <f>IFERROR(INDEX(JOGOS!$C$1:$P$16905,$G257,11),"")</f>
        <v/>
      </c>
      <c r="S257" t="str">
        <f>IFERROR(INDEX(JOGOS!$C$1:$P$16905,$G257,12),"")</f>
        <v/>
      </c>
      <c r="T257">
        <f t="shared" si="47"/>
        <v>0</v>
      </c>
      <c r="U257">
        <f t="shared" si="48"/>
        <v>0</v>
      </c>
      <c r="V257">
        <f t="shared" si="49"/>
        <v>0</v>
      </c>
      <c r="W257">
        <f t="shared" si="50"/>
        <v>0</v>
      </c>
      <c r="X257">
        <f t="shared" si="51"/>
        <v>0</v>
      </c>
      <c r="Y257">
        <f t="shared" si="52"/>
        <v>0</v>
      </c>
      <c r="Z257">
        <f t="shared" si="53"/>
        <v>0</v>
      </c>
      <c r="AA257">
        <f t="shared" si="54"/>
        <v>0</v>
      </c>
      <c r="AB257">
        <f t="shared" si="56"/>
        <v>0</v>
      </c>
      <c r="AC257">
        <f t="shared" si="57"/>
        <v>0</v>
      </c>
      <c r="AD257"/>
      <c r="AE257"/>
      <c r="AF257"/>
      <c r="AG257"/>
      <c r="AH257"/>
      <c r="AI257"/>
    </row>
    <row r="258" spans="1:35">
      <c r="A258" t="str">
        <f>IF(Tabela3[[#This Row],[GOL CASA]]&lt;&gt;"",Tabela3[[#This Row],[TIME CASA]],"")</f>
        <v>Troyes</v>
      </c>
      <c r="B258" t="str">
        <f>IF(Tabela3[[#This Row],[GOL FORA]]&lt;&gt;"",Tabela3[[#This Row],[TIME FORA]],"")</f>
        <v>Auxerre</v>
      </c>
      <c r="D258">
        <f t="shared" ref="D258:D321" si="58">IF(OR(A258=$C$3,B258=$C$3),1,0)</f>
        <v>0</v>
      </c>
      <c r="F258" t="str">
        <f t="shared" si="55"/>
        <v/>
      </c>
      <c r="G258" t="str">
        <f t="shared" ref="G258:G321" si="59">IFERROR(LARGE(F:F,ROW(A257)),"")</f>
        <v/>
      </c>
      <c r="R258" t="str">
        <f>IFERROR(INDEX(JOGOS!$C$1:$P$16905,$G258,11),"")</f>
        <v/>
      </c>
      <c r="S258" t="str">
        <f>IFERROR(INDEX(JOGOS!$C$1:$P$16905,$G258,12),"")</f>
        <v/>
      </c>
      <c r="T258">
        <f t="shared" ref="T258:T321" si="60">IF(AND(J258=$C$3,N258&gt;0),$U$1,0)</f>
        <v>0</v>
      </c>
      <c r="U258">
        <f t="shared" ref="U258:U321" si="61">IF(AND(M258=$C$3,O258&gt;0),$U$1,0)</f>
        <v>0</v>
      </c>
      <c r="V258">
        <f t="shared" ref="V258:V321" si="62">IF(AND(J258=$C$3,O258&gt;0),$U$1,0)</f>
        <v>0</v>
      </c>
      <c r="W258">
        <f t="shared" ref="W258:W321" si="63">IF(AND(M258=$C$3,N258&gt;0),$U$1,0)</f>
        <v>0</v>
      </c>
      <c r="X258">
        <f t="shared" ref="X258:X321" si="64">IF(AND(J258=$C$3,K258&gt;0),$U$1,0)</f>
        <v>0</v>
      </c>
      <c r="Y258">
        <f t="shared" ref="Y258:Y321" si="65">IF(AND(M258=$C$3,L258&gt;0),$U$1,0)</f>
        <v>0</v>
      </c>
      <c r="Z258">
        <f t="shared" ref="Z258:Z321" si="66">IF(AND(J258=$C$3,L258&gt;0),$U$1,0)</f>
        <v>0</v>
      </c>
      <c r="AA258">
        <f t="shared" ref="AA258:AA321" si="67">IF(AND(M258=$C$3,K258&gt;0),$U$1,0)</f>
        <v>0</v>
      </c>
      <c r="AB258">
        <f t="shared" si="56"/>
        <v>0</v>
      </c>
      <c r="AC258">
        <f t="shared" si="57"/>
        <v>0</v>
      </c>
      <c r="AD258"/>
      <c r="AE258"/>
      <c r="AF258"/>
      <c r="AG258"/>
      <c r="AH258"/>
      <c r="AI258"/>
    </row>
    <row r="259" spans="1:35">
      <c r="A259" t="str">
        <f>IF(Tabela3[[#This Row],[GOL CASA]]&lt;&gt;"",Tabela3[[#This Row],[TIME CASA]],"")</f>
        <v>Leeds United</v>
      </c>
      <c r="B259" t="str">
        <f>IF(Tabela3[[#This Row],[GOL FORA]]&lt;&gt;"",Tabela3[[#This Row],[TIME FORA]],"")</f>
        <v>AFC Bournemouth</v>
      </c>
      <c r="D259">
        <f t="shared" si="58"/>
        <v>0</v>
      </c>
      <c r="F259" t="str">
        <f t="shared" ref="F259:F322" si="68">IF(D259=1,ROW(),"")</f>
        <v/>
      </c>
      <c r="G259" t="str">
        <f t="shared" si="59"/>
        <v/>
      </c>
      <c r="R259" t="str">
        <f>IFERROR(INDEX(JOGOS!$C$1:$P$16905,$G259,11),"")</f>
        <v/>
      </c>
      <c r="S259" t="str">
        <f>IFERROR(INDEX(JOGOS!$C$1:$P$16905,$G259,12),"")</f>
        <v/>
      </c>
      <c r="T259">
        <f t="shared" si="60"/>
        <v>0</v>
      </c>
      <c r="U259">
        <f t="shared" si="61"/>
        <v>0</v>
      </c>
      <c r="V259">
        <f t="shared" si="62"/>
        <v>0</v>
      </c>
      <c r="W259">
        <f t="shared" si="63"/>
        <v>0</v>
      </c>
      <c r="X259">
        <f t="shared" si="64"/>
        <v>0</v>
      </c>
      <c r="Y259">
        <f t="shared" si="65"/>
        <v>0</v>
      </c>
      <c r="Z259">
        <f t="shared" si="66"/>
        <v>0</v>
      </c>
      <c r="AA259">
        <f t="shared" si="67"/>
        <v>0</v>
      </c>
      <c r="AB259">
        <f t="shared" ref="AB259:AB322" si="69">Y259+AA259</f>
        <v>0</v>
      </c>
      <c r="AC259">
        <f t="shared" ref="AC259:AC322" si="70">X259+Z259</f>
        <v>0</v>
      </c>
      <c r="AD259"/>
      <c r="AE259"/>
      <c r="AF259"/>
      <c r="AG259"/>
      <c r="AH259"/>
      <c r="AI259"/>
    </row>
    <row r="260" spans="1:35">
      <c r="A260" t="str">
        <f>IF(Tabela3[[#This Row],[GOL CASA]]&lt;&gt;"",Tabela3[[#This Row],[TIME CASA]],"")</f>
        <v>Manchester City</v>
      </c>
      <c r="B260" t="str">
        <f>IF(Tabela3[[#This Row],[GOL FORA]]&lt;&gt;"",Tabela3[[#This Row],[TIME FORA]],"")</f>
        <v>Fulham</v>
      </c>
      <c r="D260">
        <f t="shared" si="58"/>
        <v>0</v>
      </c>
      <c r="F260" t="str">
        <f t="shared" si="68"/>
        <v/>
      </c>
      <c r="G260" t="str">
        <f t="shared" si="59"/>
        <v/>
      </c>
      <c r="R260" t="str">
        <f>IFERROR(INDEX(JOGOS!$C$1:$P$16905,$G260,11),"")</f>
        <v/>
      </c>
      <c r="S260" t="str">
        <f>IFERROR(INDEX(JOGOS!$C$1:$P$16905,$G260,12),"")</f>
        <v/>
      </c>
      <c r="T260">
        <f t="shared" si="60"/>
        <v>0</v>
      </c>
      <c r="U260">
        <f t="shared" si="61"/>
        <v>0</v>
      </c>
      <c r="V260">
        <f t="shared" si="62"/>
        <v>0</v>
      </c>
      <c r="W260">
        <f t="shared" si="63"/>
        <v>0</v>
      </c>
      <c r="X260">
        <f t="shared" si="64"/>
        <v>0</v>
      </c>
      <c r="Y260">
        <f t="shared" si="65"/>
        <v>0</v>
      </c>
      <c r="Z260">
        <f t="shared" si="66"/>
        <v>0</v>
      </c>
      <c r="AA260">
        <f t="shared" si="67"/>
        <v>0</v>
      </c>
      <c r="AB260">
        <f t="shared" si="69"/>
        <v>0</v>
      </c>
      <c r="AC260">
        <f t="shared" si="70"/>
        <v>0</v>
      </c>
      <c r="AD260"/>
      <c r="AE260"/>
      <c r="AF260"/>
      <c r="AG260"/>
      <c r="AH260"/>
      <c r="AI260"/>
    </row>
    <row r="261" spans="1:35">
      <c r="A261" t="str">
        <f>IF(Tabela3[[#This Row],[GOL CASA]]&lt;&gt;"",Tabela3[[#This Row],[TIME CASA]],"")</f>
        <v>Nottingham Forest</v>
      </c>
      <c r="B261" t="str">
        <f>IF(Tabela3[[#This Row],[GOL FORA]]&lt;&gt;"",Tabela3[[#This Row],[TIME FORA]],"")</f>
        <v>Brentford</v>
      </c>
      <c r="D261">
        <f t="shared" si="58"/>
        <v>0</v>
      </c>
      <c r="F261" t="str">
        <f t="shared" si="68"/>
        <v/>
      </c>
      <c r="G261" t="str">
        <f t="shared" si="59"/>
        <v/>
      </c>
      <c r="R261" t="str">
        <f>IFERROR(INDEX(JOGOS!$C$1:$P$16905,$G261,11),"")</f>
        <v/>
      </c>
      <c r="S261" t="str">
        <f>IFERROR(INDEX(JOGOS!$C$1:$P$16905,$G261,12),"")</f>
        <v/>
      </c>
      <c r="T261">
        <f t="shared" si="60"/>
        <v>0</v>
      </c>
      <c r="U261">
        <f t="shared" si="61"/>
        <v>0</v>
      </c>
      <c r="V261">
        <f t="shared" si="62"/>
        <v>0</v>
      </c>
      <c r="W261">
        <f t="shared" si="63"/>
        <v>0</v>
      </c>
      <c r="X261">
        <f t="shared" si="64"/>
        <v>0</v>
      </c>
      <c r="Y261">
        <f t="shared" si="65"/>
        <v>0</v>
      </c>
      <c r="Z261">
        <f t="shared" si="66"/>
        <v>0</v>
      </c>
      <c r="AA261">
        <f t="shared" si="67"/>
        <v>0</v>
      </c>
      <c r="AB261">
        <f t="shared" si="69"/>
        <v>0</v>
      </c>
      <c r="AC261">
        <f t="shared" si="70"/>
        <v>0</v>
      </c>
      <c r="AD261"/>
      <c r="AE261"/>
      <c r="AF261"/>
      <c r="AG261"/>
      <c r="AH261"/>
      <c r="AI261"/>
    </row>
    <row r="262" spans="1:35">
      <c r="A262" t="str">
        <f>IF(Tabela3[[#This Row],[GOL CASA]]&lt;&gt;"",Tabela3[[#This Row],[TIME CASA]],"")</f>
        <v>Wolverhampton Wanderers</v>
      </c>
      <c r="B262" t="str">
        <f>IF(Tabela3[[#This Row],[GOL FORA]]&lt;&gt;"",Tabela3[[#This Row],[TIME FORA]],"")</f>
        <v>Brighton &amp; Hove Albion</v>
      </c>
      <c r="D262">
        <f t="shared" si="58"/>
        <v>0</v>
      </c>
      <c r="F262" t="str">
        <f t="shared" si="68"/>
        <v/>
      </c>
      <c r="G262" t="str">
        <f t="shared" si="59"/>
        <v/>
      </c>
      <c r="R262" t="str">
        <f>IFERROR(INDEX(JOGOS!$C$1:$P$16905,$G262,11),"")</f>
        <v/>
      </c>
      <c r="S262" t="str">
        <f>IFERROR(INDEX(JOGOS!$C$1:$P$16905,$G262,12),"")</f>
        <v/>
      </c>
      <c r="T262">
        <f t="shared" si="60"/>
        <v>0</v>
      </c>
      <c r="U262">
        <f t="shared" si="61"/>
        <v>0</v>
      </c>
      <c r="V262">
        <f t="shared" si="62"/>
        <v>0</v>
      </c>
      <c r="W262">
        <f t="shared" si="63"/>
        <v>0</v>
      </c>
      <c r="X262">
        <f t="shared" si="64"/>
        <v>0</v>
      </c>
      <c r="Y262">
        <f t="shared" si="65"/>
        <v>0</v>
      </c>
      <c r="Z262">
        <f t="shared" si="66"/>
        <v>0</v>
      </c>
      <c r="AA262">
        <f t="shared" si="67"/>
        <v>0</v>
      </c>
      <c r="AB262">
        <f t="shared" si="69"/>
        <v>0</v>
      </c>
      <c r="AC262">
        <f t="shared" si="70"/>
        <v>0</v>
      </c>
      <c r="AD262"/>
      <c r="AE262"/>
      <c r="AF262"/>
      <c r="AG262"/>
      <c r="AH262"/>
      <c r="AI262"/>
    </row>
    <row r="263" spans="1:35">
      <c r="A263" t="str">
        <f>IF(Tabela3[[#This Row],[GOL CASA]]&lt;&gt;"",Tabela3[[#This Row],[TIME CASA]],"")</f>
        <v>Ajaccio</v>
      </c>
      <c r="B263" t="str">
        <f>IF(Tabela3[[#This Row],[GOL FORA]]&lt;&gt;"",Tabela3[[#This Row],[TIME FORA]],"")</f>
        <v>Strasbourg</v>
      </c>
      <c r="D263">
        <f t="shared" si="58"/>
        <v>0</v>
      </c>
      <c r="F263" t="str">
        <f t="shared" si="68"/>
        <v/>
      </c>
      <c r="G263" t="str">
        <f t="shared" si="59"/>
        <v/>
      </c>
      <c r="R263" t="str">
        <f>IFERROR(INDEX(JOGOS!$C$1:$P$16905,$G263,11),"")</f>
        <v/>
      </c>
      <c r="S263" t="str">
        <f>IFERROR(INDEX(JOGOS!$C$1:$P$16905,$G263,12),"")</f>
        <v/>
      </c>
      <c r="T263">
        <f t="shared" si="60"/>
        <v>0</v>
      </c>
      <c r="U263">
        <f t="shared" si="61"/>
        <v>0</v>
      </c>
      <c r="V263">
        <f t="shared" si="62"/>
        <v>0</v>
      </c>
      <c r="W263">
        <f t="shared" si="63"/>
        <v>0</v>
      </c>
      <c r="X263">
        <f t="shared" si="64"/>
        <v>0</v>
      </c>
      <c r="Y263">
        <f t="shared" si="65"/>
        <v>0</v>
      </c>
      <c r="Z263">
        <f t="shared" si="66"/>
        <v>0</v>
      </c>
      <c r="AA263">
        <f t="shared" si="67"/>
        <v>0</v>
      </c>
      <c r="AB263">
        <f t="shared" si="69"/>
        <v>0</v>
      </c>
      <c r="AC263">
        <f t="shared" si="70"/>
        <v>0</v>
      </c>
      <c r="AD263"/>
      <c r="AE263"/>
      <c r="AF263"/>
      <c r="AG263"/>
      <c r="AH263"/>
      <c r="AI263"/>
    </row>
    <row r="264" spans="1:35">
      <c r="A264" t="str">
        <f>IF(Tabela3[[#This Row],[GOL CASA]]&lt;&gt;"",Tabela3[[#This Row],[TIME CASA]],"")</f>
        <v>Everton</v>
      </c>
      <c r="B264" t="str">
        <f>IF(Tabela3[[#This Row],[GOL FORA]]&lt;&gt;"",Tabela3[[#This Row],[TIME FORA]],"")</f>
        <v>Leicester City</v>
      </c>
      <c r="D264">
        <f t="shared" si="58"/>
        <v>0</v>
      </c>
      <c r="F264" t="str">
        <f t="shared" si="68"/>
        <v/>
      </c>
      <c r="G264" t="str">
        <f t="shared" si="59"/>
        <v/>
      </c>
      <c r="R264" t="str">
        <f>IFERROR(INDEX(JOGOS!$C$1:$P$16905,$G264,11),"")</f>
        <v/>
      </c>
      <c r="S264" t="str">
        <f>IFERROR(INDEX(JOGOS!$C$1:$P$16905,$G264,12),"")</f>
        <v/>
      </c>
      <c r="T264">
        <f t="shared" si="60"/>
        <v>0</v>
      </c>
      <c r="U264">
        <f t="shared" si="61"/>
        <v>0</v>
      </c>
      <c r="V264">
        <f t="shared" si="62"/>
        <v>0</v>
      </c>
      <c r="W264">
        <f t="shared" si="63"/>
        <v>0</v>
      </c>
      <c r="X264">
        <f t="shared" si="64"/>
        <v>0</v>
      </c>
      <c r="Y264">
        <f t="shared" si="65"/>
        <v>0</v>
      </c>
      <c r="Z264">
        <f t="shared" si="66"/>
        <v>0</v>
      </c>
      <c r="AA264">
        <f t="shared" si="67"/>
        <v>0</v>
      </c>
      <c r="AB264">
        <f t="shared" si="69"/>
        <v>0</v>
      </c>
      <c r="AC264">
        <f t="shared" si="70"/>
        <v>0</v>
      </c>
      <c r="AD264"/>
      <c r="AE264"/>
      <c r="AF264"/>
      <c r="AG264"/>
      <c r="AH264"/>
      <c r="AI264"/>
    </row>
    <row r="265" spans="1:35">
      <c r="A265" t="str">
        <f>IF(Tabela3[[#This Row],[GOL CASA]]&lt;&gt;"",Tabela3[[#This Row],[TIME CASA]],"")</f>
        <v>Angers SCO</v>
      </c>
      <c r="B265" t="str">
        <f>IF(Tabela3[[#This Row],[GOL FORA]]&lt;&gt;"",Tabela3[[#This Row],[TIME FORA]],"")</f>
        <v>Lens</v>
      </c>
      <c r="D265">
        <f t="shared" si="58"/>
        <v>0</v>
      </c>
      <c r="F265" t="str">
        <f t="shared" si="68"/>
        <v/>
      </c>
      <c r="G265" t="str">
        <f t="shared" si="59"/>
        <v/>
      </c>
      <c r="R265" t="str">
        <f>IFERROR(INDEX(JOGOS!$C$1:$P$16905,$G265,11),"")</f>
        <v/>
      </c>
      <c r="S265" t="str">
        <f>IFERROR(INDEX(JOGOS!$C$1:$P$16905,$G265,12),"")</f>
        <v/>
      </c>
      <c r="T265">
        <f t="shared" si="60"/>
        <v>0</v>
      </c>
      <c r="U265">
        <f t="shared" si="61"/>
        <v>0</v>
      </c>
      <c r="V265">
        <f t="shared" si="62"/>
        <v>0</v>
      </c>
      <c r="W265">
        <f t="shared" si="63"/>
        <v>0</v>
      </c>
      <c r="X265">
        <f t="shared" si="64"/>
        <v>0</v>
      </c>
      <c r="Y265">
        <f t="shared" si="65"/>
        <v>0</v>
      </c>
      <c r="Z265">
        <f t="shared" si="66"/>
        <v>0</v>
      </c>
      <c r="AA265">
        <f t="shared" si="67"/>
        <v>0</v>
      </c>
      <c r="AB265">
        <f t="shared" si="69"/>
        <v>0</v>
      </c>
      <c r="AC265">
        <f t="shared" si="70"/>
        <v>0</v>
      </c>
      <c r="AD265"/>
      <c r="AE265"/>
      <c r="AF265"/>
      <c r="AG265"/>
      <c r="AH265"/>
      <c r="AI265"/>
    </row>
    <row r="266" spans="1:35">
      <c r="A266" t="str">
        <f>IF(Tabela3[[#This Row],[GOL CASA]]&lt;&gt;"",Tabela3[[#This Row],[TIME CASA]],"")</f>
        <v>Lorient</v>
      </c>
      <c r="B266" t="str">
        <f>IF(Tabela3[[#This Row],[GOL FORA]]&lt;&gt;"",Tabela3[[#This Row],[TIME FORA]],"")</f>
        <v>PSG</v>
      </c>
      <c r="D266">
        <f t="shared" si="58"/>
        <v>0</v>
      </c>
      <c r="F266" t="str">
        <f t="shared" si="68"/>
        <v/>
      </c>
      <c r="G266" t="str">
        <f t="shared" si="59"/>
        <v/>
      </c>
      <c r="R266" t="str">
        <f>IFERROR(INDEX(JOGOS!$C$1:$P$16905,$G266,11),"")</f>
        <v/>
      </c>
      <c r="S266" t="str">
        <f>IFERROR(INDEX(JOGOS!$C$1:$P$16905,$G266,12),"")</f>
        <v/>
      </c>
      <c r="T266">
        <f t="shared" si="60"/>
        <v>0</v>
      </c>
      <c r="U266">
        <f t="shared" si="61"/>
        <v>0</v>
      </c>
      <c r="V266">
        <f t="shared" si="62"/>
        <v>0</v>
      </c>
      <c r="W266">
        <f t="shared" si="63"/>
        <v>0</v>
      </c>
      <c r="X266">
        <f t="shared" si="64"/>
        <v>0</v>
      </c>
      <c r="Y266">
        <f t="shared" si="65"/>
        <v>0</v>
      </c>
      <c r="Z266">
        <f t="shared" si="66"/>
        <v>0</v>
      </c>
      <c r="AA266">
        <f t="shared" si="67"/>
        <v>0</v>
      </c>
      <c r="AB266">
        <f t="shared" si="69"/>
        <v>0</v>
      </c>
      <c r="AC266">
        <f t="shared" si="70"/>
        <v>0</v>
      </c>
      <c r="AD266"/>
      <c r="AE266"/>
      <c r="AF266"/>
      <c r="AG266"/>
      <c r="AH266"/>
      <c r="AI266"/>
    </row>
    <row r="267" spans="1:35">
      <c r="A267" t="str">
        <f>IF(Tabela3[[#This Row],[GOL CASA]]&lt;&gt;"",Tabela3[[#This Row],[TIME CASA]],"")</f>
        <v>Chelsea</v>
      </c>
      <c r="B267" t="str">
        <f>IF(Tabela3[[#This Row],[GOL FORA]]&lt;&gt;"",Tabela3[[#This Row],[TIME FORA]],"")</f>
        <v>Arsenal</v>
      </c>
      <c r="D267">
        <f t="shared" si="58"/>
        <v>0</v>
      </c>
      <c r="F267" t="str">
        <f t="shared" si="68"/>
        <v/>
      </c>
      <c r="G267" t="str">
        <f t="shared" si="59"/>
        <v/>
      </c>
      <c r="R267" t="str">
        <f>IFERROR(INDEX(JOGOS!$C$1:$P$16905,$G267,11),"")</f>
        <v/>
      </c>
      <c r="S267" t="str">
        <f>IFERROR(INDEX(JOGOS!$C$1:$P$16905,$G267,12),"")</f>
        <v/>
      </c>
      <c r="T267">
        <f t="shared" si="60"/>
        <v>0</v>
      </c>
      <c r="U267">
        <f t="shared" si="61"/>
        <v>0</v>
      </c>
      <c r="V267">
        <f t="shared" si="62"/>
        <v>0</v>
      </c>
      <c r="W267">
        <f t="shared" si="63"/>
        <v>0</v>
      </c>
      <c r="X267">
        <f t="shared" si="64"/>
        <v>0</v>
      </c>
      <c r="Y267">
        <f t="shared" si="65"/>
        <v>0</v>
      </c>
      <c r="Z267">
        <f t="shared" si="66"/>
        <v>0</v>
      </c>
      <c r="AA267">
        <f t="shared" si="67"/>
        <v>0</v>
      </c>
      <c r="AB267">
        <f t="shared" si="69"/>
        <v>0</v>
      </c>
      <c r="AC267">
        <f t="shared" si="70"/>
        <v>0</v>
      </c>
      <c r="AD267"/>
      <c r="AE267"/>
      <c r="AF267"/>
      <c r="AG267"/>
      <c r="AH267"/>
      <c r="AI267"/>
    </row>
    <row r="268" spans="1:35">
      <c r="A268" t="str">
        <f>IF(Tabela3[[#This Row],[GOL CASA]]&lt;&gt;"",Tabela3[[#This Row],[TIME CASA]],"")</f>
        <v>Clermont</v>
      </c>
      <c r="B268" t="str">
        <f>IF(Tabela3[[#This Row],[GOL FORA]]&lt;&gt;"",Tabela3[[#This Row],[TIME FORA]],"")</f>
        <v>Montpellier</v>
      </c>
      <c r="D268">
        <f t="shared" si="58"/>
        <v>0</v>
      </c>
      <c r="F268" t="str">
        <f t="shared" si="68"/>
        <v/>
      </c>
      <c r="G268" t="str">
        <f t="shared" si="59"/>
        <v/>
      </c>
      <c r="R268" t="str">
        <f>IFERROR(INDEX(JOGOS!$C$1:$P$16905,$G268,11),"")</f>
        <v/>
      </c>
      <c r="S268" t="str">
        <f>IFERROR(INDEX(JOGOS!$C$1:$P$16905,$G268,12),"")</f>
        <v/>
      </c>
      <c r="T268">
        <f t="shared" si="60"/>
        <v>0</v>
      </c>
      <c r="U268">
        <f t="shared" si="61"/>
        <v>0</v>
      </c>
      <c r="V268">
        <f t="shared" si="62"/>
        <v>0</v>
      </c>
      <c r="W268">
        <f t="shared" si="63"/>
        <v>0</v>
      </c>
      <c r="X268">
        <f t="shared" si="64"/>
        <v>0</v>
      </c>
      <c r="Y268">
        <f t="shared" si="65"/>
        <v>0</v>
      </c>
      <c r="Z268">
        <f t="shared" si="66"/>
        <v>0</v>
      </c>
      <c r="AA268">
        <f t="shared" si="67"/>
        <v>0</v>
      </c>
      <c r="AB268">
        <f t="shared" si="69"/>
        <v>0</v>
      </c>
      <c r="AC268">
        <f t="shared" si="70"/>
        <v>0</v>
      </c>
      <c r="AD268"/>
      <c r="AE268"/>
      <c r="AF268"/>
      <c r="AG268"/>
      <c r="AH268"/>
      <c r="AI268"/>
    </row>
    <row r="269" spans="1:35">
      <c r="A269" t="str">
        <f>IF(Tabela3[[#This Row],[GOL CASA]]&lt;&gt;"",Tabela3[[#This Row],[TIME CASA]],"")</f>
        <v>Nice</v>
      </c>
      <c r="B269" t="str">
        <f>IF(Tabela3[[#This Row],[GOL FORA]]&lt;&gt;"",Tabela3[[#This Row],[TIME FORA]],"")</f>
        <v>Brest</v>
      </c>
      <c r="D269">
        <f t="shared" si="58"/>
        <v>0</v>
      </c>
      <c r="F269" t="str">
        <f t="shared" si="68"/>
        <v/>
      </c>
      <c r="G269" t="str">
        <f t="shared" si="59"/>
        <v/>
      </c>
      <c r="R269" t="str">
        <f>IFERROR(INDEX(JOGOS!$C$1:$P$16905,$G269,11),"")</f>
        <v/>
      </c>
      <c r="S269" t="str">
        <f>IFERROR(INDEX(JOGOS!$C$1:$P$16905,$G269,12),"")</f>
        <v/>
      </c>
      <c r="T269">
        <f t="shared" si="60"/>
        <v>0</v>
      </c>
      <c r="U269">
        <f t="shared" si="61"/>
        <v>0</v>
      </c>
      <c r="V269">
        <f t="shared" si="62"/>
        <v>0</v>
      </c>
      <c r="W269">
        <f t="shared" si="63"/>
        <v>0</v>
      </c>
      <c r="X269">
        <f t="shared" si="64"/>
        <v>0</v>
      </c>
      <c r="Y269">
        <f t="shared" si="65"/>
        <v>0</v>
      </c>
      <c r="Z269">
        <f t="shared" si="66"/>
        <v>0</v>
      </c>
      <c r="AA269">
        <f t="shared" si="67"/>
        <v>0</v>
      </c>
      <c r="AB269">
        <f t="shared" si="69"/>
        <v>0</v>
      </c>
      <c r="AC269">
        <f t="shared" si="70"/>
        <v>0</v>
      </c>
      <c r="AD269"/>
      <c r="AE269"/>
      <c r="AF269"/>
      <c r="AG269"/>
      <c r="AH269"/>
      <c r="AI269"/>
    </row>
    <row r="270" spans="1:35">
      <c r="A270" t="str">
        <f>IF(Tabela3[[#This Row],[GOL CASA]]&lt;&gt;"",Tabela3[[#This Row],[TIME CASA]],"")</f>
        <v>Reims</v>
      </c>
      <c r="B270" t="str">
        <f>IF(Tabela3[[#This Row],[GOL FORA]]&lt;&gt;"",Tabela3[[#This Row],[TIME FORA]],"")</f>
        <v>Nantes</v>
      </c>
      <c r="D270">
        <f t="shared" si="58"/>
        <v>0</v>
      </c>
      <c r="F270" t="str">
        <f t="shared" si="68"/>
        <v/>
      </c>
      <c r="G270" t="str">
        <f t="shared" si="59"/>
        <v/>
      </c>
      <c r="R270" t="str">
        <f>IFERROR(INDEX(JOGOS!$C$1:$P$16905,$G270,11),"")</f>
        <v/>
      </c>
      <c r="S270" t="str">
        <f>IFERROR(INDEX(JOGOS!$C$1:$P$16905,$G270,12),"")</f>
        <v/>
      </c>
      <c r="T270">
        <f t="shared" si="60"/>
        <v>0</v>
      </c>
      <c r="U270">
        <f t="shared" si="61"/>
        <v>0</v>
      </c>
      <c r="V270">
        <f t="shared" si="62"/>
        <v>0</v>
      </c>
      <c r="W270">
        <f t="shared" si="63"/>
        <v>0</v>
      </c>
      <c r="X270">
        <f t="shared" si="64"/>
        <v>0</v>
      </c>
      <c r="Y270">
        <f t="shared" si="65"/>
        <v>0</v>
      </c>
      <c r="Z270">
        <f t="shared" si="66"/>
        <v>0</v>
      </c>
      <c r="AA270">
        <f t="shared" si="67"/>
        <v>0</v>
      </c>
      <c r="AB270">
        <f t="shared" si="69"/>
        <v>0</v>
      </c>
      <c r="AC270">
        <f t="shared" si="70"/>
        <v>0</v>
      </c>
      <c r="AD270"/>
      <c r="AE270"/>
      <c r="AF270"/>
      <c r="AG270"/>
      <c r="AH270"/>
      <c r="AI270"/>
    </row>
    <row r="271" spans="1:35">
      <c r="A271" t="str">
        <f>IF(Tabela3[[#This Row],[GOL CASA]]&lt;&gt;"",Tabela3[[#This Row],[TIME CASA]],"")</f>
        <v>Toulouse</v>
      </c>
      <c r="B271" t="str">
        <f>IF(Tabela3[[#This Row],[GOL FORA]]&lt;&gt;"",Tabela3[[#This Row],[TIME FORA]],"")</f>
        <v>Monaco</v>
      </c>
      <c r="D271">
        <f t="shared" si="58"/>
        <v>0</v>
      </c>
      <c r="F271" t="str">
        <f t="shared" si="68"/>
        <v/>
      </c>
      <c r="G271" t="str">
        <f t="shared" si="59"/>
        <v/>
      </c>
      <c r="R271" t="str">
        <f>IFERROR(INDEX(JOGOS!$C$1:$P$16905,$G271,11),"")</f>
        <v/>
      </c>
      <c r="S271" t="str">
        <f>IFERROR(INDEX(JOGOS!$C$1:$P$16905,$G271,12),"")</f>
        <v/>
      </c>
      <c r="T271">
        <f t="shared" si="60"/>
        <v>0</v>
      </c>
      <c r="U271">
        <f t="shared" si="61"/>
        <v>0</v>
      </c>
      <c r="V271">
        <f t="shared" si="62"/>
        <v>0</v>
      </c>
      <c r="W271">
        <f t="shared" si="63"/>
        <v>0</v>
      </c>
      <c r="X271">
        <f t="shared" si="64"/>
        <v>0</v>
      </c>
      <c r="Y271">
        <f t="shared" si="65"/>
        <v>0</v>
      </c>
      <c r="Z271">
        <f t="shared" si="66"/>
        <v>0</v>
      </c>
      <c r="AA271">
        <f t="shared" si="67"/>
        <v>0</v>
      </c>
      <c r="AB271">
        <f t="shared" si="69"/>
        <v>0</v>
      </c>
      <c r="AC271">
        <f t="shared" si="70"/>
        <v>0</v>
      </c>
      <c r="AD271"/>
      <c r="AE271"/>
      <c r="AF271"/>
      <c r="AG271"/>
      <c r="AH271"/>
      <c r="AI271"/>
    </row>
    <row r="272" spans="1:35">
      <c r="A272" t="str">
        <f>IF(Tabela3[[#This Row],[GOL CASA]]&lt;&gt;"",Tabela3[[#This Row],[TIME CASA]],"")</f>
        <v>Aston Villa</v>
      </c>
      <c r="B272" t="str">
        <f>IF(Tabela3[[#This Row],[GOL FORA]]&lt;&gt;"",Tabela3[[#This Row],[TIME FORA]],"")</f>
        <v>Manchester United</v>
      </c>
      <c r="D272">
        <f t="shared" si="58"/>
        <v>0</v>
      </c>
      <c r="F272" t="str">
        <f t="shared" si="68"/>
        <v/>
      </c>
      <c r="G272" t="str">
        <f t="shared" si="59"/>
        <v/>
      </c>
      <c r="R272" t="str">
        <f>IFERROR(INDEX(JOGOS!$C$1:$P$16905,$G272,11),"")</f>
        <v/>
      </c>
      <c r="S272" t="str">
        <f>IFERROR(INDEX(JOGOS!$C$1:$P$16905,$G272,12),"")</f>
        <v/>
      </c>
      <c r="T272">
        <f t="shared" si="60"/>
        <v>0</v>
      </c>
      <c r="U272">
        <f t="shared" si="61"/>
        <v>0</v>
      </c>
      <c r="V272">
        <f t="shared" si="62"/>
        <v>0</v>
      </c>
      <c r="W272">
        <f t="shared" si="63"/>
        <v>0</v>
      </c>
      <c r="X272">
        <f t="shared" si="64"/>
        <v>0</v>
      </c>
      <c r="Y272">
        <f t="shared" si="65"/>
        <v>0</v>
      </c>
      <c r="Z272">
        <f t="shared" si="66"/>
        <v>0</v>
      </c>
      <c r="AA272">
        <f t="shared" si="67"/>
        <v>0</v>
      </c>
      <c r="AB272">
        <f t="shared" si="69"/>
        <v>0</v>
      </c>
      <c r="AC272">
        <f t="shared" si="70"/>
        <v>0</v>
      </c>
      <c r="AD272"/>
      <c r="AE272"/>
      <c r="AF272"/>
      <c r="AG272"/>
      <c r="AH272"/>
      <c r="AI272"/>
    </row>
    <row r="273" spans="1:35">
      <c r="A273" t="str">
        <f>IF(Tabela3[[#This Row],[GOL CASA]]&lt;&gt;"",Tabela3[[#This Row],[TIME CASA]],"")</f>
        <v>Southampton</v>
      </c>
      <c r="B273" t="str">
        <f>IF(Tabela3[[#This Row],[GOL FORA]]&lt;&gt;"",Tabela3[[#This Row],[TIME FORA]],"")</f>
        <v>Newcastle United</v>
      </c>
      <c r="D273">
        <f t="shared" si="58"/>
        <v>0</v>
      </c>
      <c r="F273" t="str">
        <f t="shared" si="68"/>
        <v/>
      </c>
      <c r="G273" t="str">
        <f t="shared" si="59"/>
        <v/>
      </c>
      <c r="R273" t="str">
        <f>IFERROR(INDEX(JOGOS!$C$1:$P$16905,$G273,11),"")</f>
        <v/>
      </c>
      <c r="S273" t="str">
        <f>IFERROR(INDEX(JOGOS!$C$1:$P$16905,$G273,12),"")</f>
        <v/>
      </c>
      <c r="T273">
        <f t="shared" si="60"/>
        <v>0</v>
      </c>
      <c r="U273">
        <f t="shared" si="61"/>
        <v>0</v>
      </c>
      <c r="V273">
        <f t="shared" si="62"/>
        <v>0</v>
      </c>
      <c r="W273">
        <f t="shared" si="63"/>
        <v>0</v>
      </c>
      <c r="X273">
        <f t="shared" si="64"/>
        <v>0</v>
      </c>
      <c r="Y273">
        <f t="shared" si="65"/>
        <v>0</v>
      </c>
      <c r="Z273">
        <f t="shared" si="66"/>
        <v>0</v>
      </c>
      <c r="AA273">
        <f t="shared" si="67"/>
        <v>0</v>
      </c>
      <c r="AB273">
        <f t="shared" si="69"/>
        <v>0</v>
      </c>
      <c r="AC273">
        <f t="shared" si="70"/>
        <v>0</v>
      </c>
      <c r="AD273"/>
      <c r="AE273"/>
      <c r="AF273"/>
      <c r="AG273"/>
      <c r="AH273"/>
      <c r="AI273"/>
    </row>
    <row r="274" spans="1:35">
      <c r="A274" t="str">
        <f>IF(Tabela3[[#This Row],[GOL CASA]]&lt;&gt;"",Tabela3[[#This Row],[TIME CASA]],"")</f>
        <v>West Ham United</v>
      </c>
      <c r="B274" t="str">
        <f>IF(Tabela3[[#This Row],[GOL FORA]]&lt;&gt;"",Tabela3[[#This Row],[TIME FORA]],"")</f>
        <v>Crystal Palace</v>
      </c>
      <c r="D274">
        <f t="shared" si="58"/>
        <v>0</v>
      </c>
      <c r="F274" t="str">
        <f t="shared" si="68"/>
        <v/>
      </c>
      <c r="G274" t="str">
        <f t="shared" si="59"/>
        <v/>
      </c>
      <c r="R274" t="str">
        <f>IFERROR(INDEX(JOGOS!$C$1:$P$16905,$G274,11),"")</f>
        <v/>
      </c>
      <c r="S274" t="str">
        <f>IFERROR(INDEX(JOGOS!$C$1:$P$16905,$G274,12),"")</f>
        <v/>
      </c>
      <c r="T274">
        <f t="shared" si="60"/>
        <v>0</v>
      </c>
      <c r="U274">
        <f t="shared" si="61"/>
        <v>0</v>
      </c>
      <c r="V274">
        <f t="shared" si="62"/>
        <v>0</v>
      </c>
      <c r="W274">
        <f t="shared" si="63"/>
        <v>0</v>
      </c>
      <c r="X274">
        <f t="shared" si="64"/>
        <v>0</v>
      </c>
      <c r="Y274">
        <f t="shared" si="65"/>
        <v>0</v>
      </c>
      <c r="Z274">
        <f t="shared" si="66"/>
        <v>0</v>
      </c>
      <c r="AA274">
        <f t="shared" si="67"/>
        <v>0</v>
      </c>
      <c r="AB274">
        <f t="shared" si="69"/>
        <v>0</v>
      </c>
      <c r="AC274">
        <f t="shared" si="70"/>
        <v>0</v>
      </c>
      <c r="AD274"/>
      <c r="AE274"/>
      <c r="AF274"/>
      <c r="AG274"/>
      <c r="AH274"/>
      <c r="AI274"/>
    </row>
    <row r="275" spans="1:35">
      <c r="A275" t="str">
        <f>IF(Tabela3[[#This Row],[GOL CASA]]&lt;&gt;"",Tabela3[[#This Row],[TIME CASA]],"")</f>
        <v>Lille</v>
      </c>
      <c r="B275" t="str">
        <f>IF(Tabela3[[#This Row],[GOL FORA]]&lt;&gt;"",Tabela3[[#This Row],[TIME FORA]],"")</f>
        <v>Rennes</v>
      </c>
      <c r="D275">
        <f t="shared" si="58"/>
        <v>0</v>
      </c>
      <c r="F275" t="str">
        <f t="shared" si="68"/>
        <v/>
      </c>
      <c r="G275" t="str">
        <f t="shared" si="59"/>
        <v/>
      </c>
      <c r="R275" t="str">
        <f>IFERROR(INDEX(JOGOS!$C$1:$P$16905,$G275,11),"")</f>
        <v/>
      </c>
      <c r="S275" t="str">
        <f>IFERROR(INDEX(JOGOS!$C$1:$P$16905,$G275,12),"")</f>
        <v/>
      </c>
      <c r="T275">
        <f t="shared" si="60"/>
        <v>0</v>
      </c>
      <c r="U275">
        <f t="shared" si="61"/>
        <v>0</v>
      </c>
      <c r="V275">
        <f t="shared" si="62"/>
        <v>0</v>
      </c>
      <c r="W275">
        <f t="shared" si="63"/>
        <v>0</v>
      </c>
      <c r="X275">
        <f t="shared" si="64"/>
        <v>0</v>
      </c>
      <c r="Y275">
        <f t="shared" si="65"/>
        <v>0</v>
      </c>
      <c r="Z275">
        <f t="shared" si="66"/>
        <v>0</v>
      </c>
      <c r="AA275">
        <f t="shared" si="67"/>
        <v>0</v>
      </c>
      <c r="AB275">
        <f t="shared" si="69"/>
        <v>0</v>
      </c>
      <c r="AC275">
        <f t="shared" si="70"/>
        <v>0</v>
      </c>
      <c r="AD275"/>
      <c r="AE275"/>
      <c r="AF275"/>
      <c r="AG275"/>
      <c r="AH275"/>
      <c r="AI275"/>
    </row>
    <row r="276" spans="1:35">
      <c r="A276" t="str">
        <f>IF(Tabela3[[#This Row],[GOL CASA]]&lt;&gt;"",Tabela3[[#This Row],[TIME CASA]],"")</f>
        <v>Tottenham Hotspur</v>
      </c>
      <c r="B276" t="str">
        <f>IF(Tabela3[[#This Row],[GOL FORA]]&lt;&gt;"",Tabela3[[#This Row],[TIME FORA]],"")</f>
        <v>Liverpool</v>
      </c>
      <c r="D276">
        <f t="shared" si="58"/>
        <v>1</v>
      </c>
      <c r="F276">
        <f t="shared" si="68"/>
        <v>276</v>
      </c>
      <c r="G276" t="str">
        <f t="shared" si="59"/>
        <v/>
      </c>
      <c r="R276" t="str">
        <f>IFERROR(INDEX(JOGOS!$C$1:$P$16905,$G276,11),"")</f>
        <v/>
      </c>
      <c r="S276" t="str">
        <f>IFERROR(INDEX(JOGOS!$C$1:$P$16905,$G276,12),"")</f>
        <v/>
      </c>
      <c r="T276">
        <f t="shared" si="60"/>
        <v>0</v>
      </c>
      <c r="U276">
        <f t="shared" si="61"/>
        <v>0</v>
      </c>
      <c r="V276">
        <f t="shared" si="62"/>
        <v>0</v>
      </c>
      <c r="W276">
        <f t="shared" si="63"/>
        <v>0</v>
      </c>
      <c r="X276">
        <f t="shared" si="64"/>
        <v>0</v>
      </c>
      <c r="Y276">
        <f t="shared" si="65"/>
        <v>0</v>
      </c>
      <c r="Z276">
        <f t="shared" si="66"/>
        <v>0</v>
      </c>
      <c r="AA276">
        <f t="shared" si="67"/>
        <v>0</v>
      </c>
      <c r="AB276">
        <f t="shared" si="69"/>
        <v>0</v>
      </c>
      <c r="AC276">
        <f t="shared" si="70"/>
        <v>0</v>
      </c>
      <c r="AD276"/>
      <c r="AE276"/>
      <c r="AF276"/>
      <c r="AG276"/>
      <c r="AH276"/>
      <c r="AI276"/>
    </row>
    <row r="277" spans="1:35">
      <c r="A277" t="str">
        <f>IF(Tabela3[[#This Row],[GOL CASA]]&lt;&gt;"",Tabela3[[#This Row],[TIME CASA]],"")</f>
        <v>Olympique Marseille</v>
      </c>
      <c r="B277" t="str">
        <f>IF(Tabela3[[#This Row],[GOL FORA]]&lt;&gt;"",Tabela3[[#This Row],[TIME FORA]],"")</f>
        <v>Olympique Lyonnais</v>
      </c>
      <c r="D277">
        <f t="shared" si="58"/>
        <v>0</v>
      </c>
      <c r="F277" t="str">
        <f t="shared" si="68"/>
        <v/>
      </c>
      <c r="G277" t="str">
        <f t="shared" si="59"/>
        <v/>
      </c>
      <c r="R277" t="str">
        <f>IFERROR(INDEX(JOGOS!$C$1:$P$16905,$G277,11),"")</f>
        <v/>
      </c>
      <c r="S277" t="str">
        <f>IFERROR(INDEX(JOGOS!$C$1:$P$16905,$G277,12),"")</f>
        <v/>
      </c>
      <c r="T277">
        <f t="shared" si="60"/>
        <v>0</v>
      </c>
      <c r="U277">
        <f t="shared" si="61"/>
        <v>0</v>
      </c>
      <c r="V277">
        <f t="shared" si="62"/>
        <v>0</v>
      </c>
      <c r="W277">
        <f t="shared" si="63"/>
        <v>0</v>
      </c>
      <c r="X277">
        <f t="shared" si="64"/>
        <v>0</v>
      </c>
      <c r="Y277">
        <f t="shared" si="65"/>
        <v>0</v>
      </c>
      <c r="Z277">
        <f t="shared" si="66"/>
        <v>0</v>
      </c>
      <c r="AA277">
        <f t="shared" si="67"/>
        <v>0</v>
      </c>
      <c r="AB277">
        <f t="shared" si="69"/>
        <v>0</v>
      </c>
      <c r="AC277">
        <f t="shared" si="70"/>
        <v>0</v>
      </c>
      <c r="AD277"/>
      <c r="AE277"/>
      <c r="AF277"/>
      <c r="AG277"/>
      <c r="AH277"/>
      <c r="AI277"/>
    </row>
    <row r="278" spans="1:35">
      <c r="A278" t="str">
        <f>IF(Tabela3[[#This Row],[GOL CASA]]&lt;&gt;"",Tabela3[[#This Row],[TIME CASA]],"")</f>
        <v>Olympique Lyonnais</v>
      </c>
      <c r="B278" t="str">
        <f>IF(Tabela3[[#This Row],[GOL FORA]]&lt;&gt;"",Tabela3[[#This Row],[TIME FORA]],"")</f>
        <v>Nice</v>
      </c>
      <c r="D278">
        <f t="shared" si="58"/>
        <v>0</v>
      </c>
      <c r="F278" t="str">
        <f t="shared" si="68"/>
        <v/>
      </c>
      <c r="G278" t="str">
        <f t="shared" si="59"/>
        <v/>
      </c>
      <c r="R278" t="str">
        <f>IFERROR(INDEX(JOGOS!$C$1:$P$16905,$G278,11),"")</f>
        <v/>
      </c>
      <c r="S278" t="str">
        <f>IFERROR(INDEX(JOGOS!$C$1:$P$16905,$G278,12),"")</f>
        <v/>
      </c>
      <c r="T278">
        <f t="shared" si="60"/>
        <v>0</v>
      </c>
      <c r="U278">
        <f t="shared" si="61"/>
        <v>0</v>
      </c>
      <c r="V278">
        <f t="shared" si="62"/>
        <v>0</v>
      </c>
      <c r="W278">
        <f t="shared" si="63"/>
        <v>0</v>
      </c>
      <c r="X278">
        <f t="shared" si="64"/>
        <v>0</v>
      </c>
      <c r="Y278">
        <f t="shared" si="65"/>
        <v>0</v>
      </c>
      <c r="Z278">
        <f t="shared" si="66"/>
        <v>0</v>
      </c>
      <c r="AA278">
        <f t="shared" si="67"/>
        <v>0</v>
      </c>
      <c r="AB278">
        <f t="shared" si="69"/>
        <v>0</v>
      </c>
      <c r="AC278">
        <f t="shared" si="70"/>
        <v>0</v>
      </c>
      <c r="AD278"/>
      <c r="AE278"/>
      <c r="AF278"/>
      <c r="AG278"/>
      <c r="AH278"/>
      <c r="AI278"/>
    </row>
    <row r="279" spans="1:35">
      <c r="A279" t="str">
        <f>IF(Tabela3[[#This Row],[GOL CASA]]&lt;&gt;"",Tabela3[[#This Row],[TIME CASA]],"")</f>
        <v>Manchester City</v>
      </c>
      <c r="B279" t="str">
        <f>IF(Tabela3[[#This Row],[GOL FORA]]&lt;&gt;"",Tabela3[[#This Row],[TIME FORA]],"")</f>
        <v>Brentford</v>
      </c>
      <c r="D279">
        <f t="shared" si="58"/>
        <v>0</v>
      </c>
      <c r="F279" t="str">
        <f t="shared" si="68"/>
        <v/>
      </c>
      <c r="G279" t="str">
        <f t="shared" si="59"/>
        <v/>
      </c>
      <c r="R279" t="str">
        <f>IFERROR(INDEX(JOGOS!$C$1:$P$16905,$G279,11),"")</f>
        <v/>
      </c>
      <c r="S279" t="str">
        <f>IFERROR(INDEX(JOGOS!$C$1:$P$16905,$G279,12),"")</f>
        <v/>
      </c>
      <c r="T279">
        <f t="shared" si="60"/>
        <v>0</v>
      </c>
      <c r="U279">
        <f t="shared" si="61"/>
        <v>0</v>
      </c>
      <c r="V279">
        <f t="shared" si="62"/>
        <v>0</v>
      </c>
      <c r="W279">
        <f t="shared" si="63"/>
        <v>0</v>
      </c>
      <c r="X279">
        <f t="shared" si="64"/>
        <v>0</v>
      </c>
      <c r="Y279">
        <f t="shared" si="65"/>
        <v>0</v>
      </c>
      <c r="Z279">
        <f t="shared" si="66"/>
        <v>0</v>
      </c>
      <c r="AA279">
        <f t="shared" si="67"/>
        <v>0</v>
      </c>
      <c r="AB279">
        <f t="shared" si="69"/>
        <v>0</v>
      </c>
      <c r="AC279">
        <f t="shared" si="70"/>
        <v>0</v>
      </c>
      <c r="AD279"/>
      <c r="AE279"/>
      <c r="AF279"/>
      <c r="AG279"/>
      <c r="AH279"/>
      <c r="AI279"/>
    </row>
    <row r="280" spans="1:35">
      <c r="A280" t="str">
        <f>IF(Tabela3[[#This Row],[GOL CASA]]&lt;&gt;"",Tabela3[[#This Row],[TIME CASA]],"")</f>
        <v>AFC Bournemouth</v>
      </c>
      <c r="B280" t="str">
        <f>IF(Tabela3[[#This Row],[GOL FORA]]&lt;&gt;"",Tabela3[[#This Row],[TIME FORA]],"")</f>
        <v>Everton</v>
      </c>
      <c r="D280">
        <f t="shared" si="58"/>
        <v>0</v>
      </c>
      <c r="F280" t="str">
        <f t="shared" si="68"/>
        <v/>
      </c>
      <c r="G280" t="str">
        <f t="shared" si="59"/>
        <v/>
      </c>
      <c r="R280" t="str">
        <f>IFERROR(INDEX(JOGOS!$C$1:$P$16905,$G280,11),"")</f>
        <v/>
      </c>
      <c r="S280" t="str">
        <f>IFERROR(INDEX(JOGOS!$C$1:$P$16905,$G280,12),"")</f>
        <v/>
      </c>
      <c r="T280">
        <f t="shared" si="60"/>
        <v>0</v>
      </c>
      <c r="U280">
        <f t="shared" si="61"/>
        <v>0</v>
      </c>
      <c r="V280">
        <f t="shared" si="62"/>
        <v>0</v>
      </c>
      <c r="W280">
        <f t="shared" si="63"/>
        <v>0</v>
      </c>
      <c r="X280">
        <f t="shared" si="64"/>
        <v>0</v>
      </c>
      <c r="Y280">
        <f t="shared" si="65"/>
        <v>0</v>
      </c>
      <c r="Z280">
        <f t="shared" si="66"/>
        <v>0</v>
      </c>
      <c r="AA280">
        <f t="shared" si="67"/>
        <v>0</v>
      </c>
      <c r="AB280">
        <f t="shared" si="69"/>
        <v>0</v>
      </c>
      <c r="AC280">
        <f t="shared" si="70"/>
        <v>0</v>
      </c>
      <c r="AD280"/>
      <c r="AE280"/>
      <c r="AF280"/>
      <c r="AG280"/>
      <c r="AH280"/>
      <c r="AI280"/>
    </row>
    <row r="281" spans="1:35">
      <c r="A281" t="str">
        <f>IF(Tabela3[[#This Row],[GOL CASA]]&lt;&gt;"",Tabela3[[#This Row],[TIME CASA]],"")</f>
        <v>Liverpool</v>
      </c>
      <c r="B281" t="str">
        <f>IF(Tabela3[[#This Row],[GOL FORA]]&lt;&gt;"",Tabela3[[#This Row],[TIME FORA]],"")</f>
        <v>Southampton</v>
      </c>
      <c r="D281">
        <f t="shared" si="58"/>
        <v>1</v>
      </c>
      <c r="F281">
        <f t="shared" si="68"/>
        <v>281</v>
      </c>
      <c r="G281" t="str">
        <f t="shared" si="59"/>
        <v/>
      </c>
      <c r="R281" t="str">
        <f>IFERROR(INDEX(JOGOS!$C$1:$P$16905,$G281,11),"")</f>
        <v/>
      </c>
      <c r="S281" t="str">
        <f>IFERROR(INDEX(JOGOS!$C$1:$P$16905,$G281,12),"")</f>
        <v/>
      </c>
      <c r="T281">
        <f t="shared" si="60"/>
        <v>0</v>
      </c>
      <c r="U281">
        <f t="shared" si="61"/>
        <v>0</v>
      </c>
      <c r="V281">
        <f t="shared" si="62"/>
        <v>0</v>
      </c>
      <c r="W281">
        <f t="shared" si="63"/>
        <v>0</v>
      </c>
      <c r="X281">
        <f t="shared" si="64"/>
        <v>0</v>
      </c>
      <c r="Y281">
        <f t="shared" si="65"/>
        <v>0</v>
      </c>
      <c r="Z281">
        <f t="shared" si="66"/>
        <v>0</v>
      </c>
      <c r="AA281">
        <f t="shared" si="67"/>
        <v>0</v>
      </c>
      <c r="AB281">
        <f t="shared" si="69"/>
        <v>0</v>
      </c>
      <c r="AC281">
        <f t="shared" si="70"/>
        <v>0</v>
      </c>
      <c r="AD281"/>
      <c r="AE281"/>
      <c r="AF281"/>
      <c r="AG281"/>
      <c r="AH281"/>
      <c r="AI281"/>
    </row>
    <row r="282" spans="1:35">
      <c r="A282" t="str">
        <f>IF(Tabela3[[#This Row],[GOL CASA]]&lt;&gt;"",Tabela3[[#This Row],[TIME CASA]],"")</f>
        <v>Nottingham Forest</v>
      </c>
      <c r="B282" t="str">
        <f>IF(Tabela3[[#This Row],[GOL FORA]]&lt;&gt;"",Tabela3[[#This Row],[TIME FORA]],"")</f>
        <v>Crystal Palace</v>
      </c>
      <c r="D282">
        <f t="shared" si="58"/>
        <v>0</v>
      </c>
      <c r="F282" t="str">
        <f t="shared" si="68"/>
        <v/>
      </c>
      <c r="G282" t="str">
        <f t="shared" si="59"/>
        <v/>
      </c>
      <c r="R282" t="str">
        <f>IFERROR(INDEX(JOGOS!$C$1:$P$16905,$G282,11),"")</f>
        <v/>
      </c>
      <c r="S282" t="str">
        <f>IFERROR(INDEX(JOGOS!$C$1:$P$16905,$G282,12),"")</f>
        <v/>
      </c>
      <c r="T282">
        <f t="shared" si="60"/>
        <v>0</v>
      </c>
      <c r="U282">
        <f t="shared" si="61"/>
        <v>0</v>
      </c>
      <c r="V282">
        <f t="shared" si="62"/>
        <v>0</v>
      </c>
      <c r="W282">
        <f t="shared" si="63"/>
        <v>0</v>
      </c>
      <c r="X282">
        <f t="shared" si="64"/>
        <v>0</v>
      </c>
      <c r="Y282">
        <f t="shared" si="65"/>
        <v>0</v>
      </c>
      <c r="Z282">
        <f t="shared" si="66"/>
        <v>0</v>
      </c>
      <c r="AA282">
        <f t="shared" si="67"/>
        <v>0</v>
      </c>
      <c r="AB282">
        <f t="shared" si="69"/>
        <v>0</v>
      </c>
      <c r="AC282">
        <f t="shared" si="70"/>
        <v>0</v>
      </c>
      <c r="AD282"/>
      <c r="AE282"/>
      <c r="AF282"/>
      <c r="AG282"/>
      <c r="AH282"/>
      <c r="AI282"/>
    </row>
    <row r="283" spans="1:35">
      <c r="A283" t="str">
        <f>IF(Tabela3[[#This Row],[GOL CASA]]&lt;&gt;"",Tabela3[[#This Row],[TIME CASA]],"")</f>
        <v>Tottenham Hotspur</v>
      </c>
      <c r="B283" t="str">
        <f>IF(Tabela3[[#This Row],[GOL FORA]]&lt;&gt;"",Tabela3[[#This Row],[TIME FORA]],"")</f>
        <v>Leeds United</v>
      </c>
      <c r="D283">
        <f t="shared" si="58"/>
        <v>0</v>
      </c>
      <c r="F283" t="str">
        <f t="shared" si="68"/>
        <v/>
      </c>
      <c r="G283" t="str">
        <f t="shared" si="59"/>
        <v/>
      </c>
      <c r="R283" t="str">
        <f>IFERROR(INDEX(JOGOS!$C$1:$P$16905,$G283,11),"")</f>
        <v/>
      </c>
      <c r="S283" t="str">
        <f>IFERROR(INDEX(JOGOS!$C$1:$P$16905,$G283,12),"")</f>
        <v/>
      </c>
      <c r="T283">
        <f t="shared" si="60"/>
        <v>0</v>
      </c>
      <c r="U283">
        <f t="shared" si="61"/>
        <v>0</v>
      </c>
      <c r="V283">
        <f t="shared" si="62"/>
        <v>0</v>
      </c>
      <c r="W283">
        <f t="shared" si="63"/>
        <v>0</v>
      </c>
      <c r="X283">
        <f t="shared" si="64"/>
        <v>0</v>
      </c>
      <c r="Y283">
        <f t="shared" si="65"/>
        <v>0</v>
      </c>
      <c r="Z283">
        <f t="shared" si="66"/>
        <v>0</v>
      </c>
      <c r="AA283">
        <f t="shared" si="67"/>
        <v>0</v>
      </c>
      <c r="AB283">
        <f t="shared" si="69"/>
        <v>0</v>
      </c>
      <c r="AC283">
        <f t="shared" si="70"/>
        <v>0</v>
      </c>
      <c r="AD283"/>
      <c r="AE283"/>
      <c r="AF283"/>
      <c r="AG283"/>
      <c r="AH283"/>
      <c r="AI283"/>
    </row>
    <row r="284" spans="1:35">
      <c r="A284" t="str">
        <f>IF(Tabela3[[#This Row],[GOL CASA]]&lt;&gt;"",Tabela3[[#This Row],[TIME CASA]],"")</f>
        <v>West Ham United</v>
      </c>
      <c r="B284" t="str">
        <f>IF(Tabela3[[#This Row],[GOL FORA]]&lt;&gt;"",Tabela3[[#This Row],[TIME FORA]],"")</f>
        <v>Leicester City</v>
      </c>
      <c r="D284">
        <f t="shared" si="58"/>
        <v>0</v>
      </c>
      <c r="F284" t="str">
        <f t="shared" si="68"/>
        <v/>
      </c>
      <c r="G284" t="str">
        <f t="shared" si="59"/>
        <v/>
      </c>
      <c r="R284" t="str">
        <f>IFERROR(INDEX(JOGOS!$C$1:$P$16905,$G284,11),"")</f>
        <v/>
      </c>
      <c r="S284" t="str">
        <f>IFERROR(INDEX(JOGOS!$C$1:$P$16905,$G284,12),"")</f>
        <v/>
      </c>
      <c r="T284">
        <f t="shared" si="60"/>
        <v>0</v>
      </c>
      <c r="U284">
        <f t="shared" si="61"/>
        <v>0</v>
      </c>
      <c r="V284">
        <f t="shared" si="62"/>
        <v>0</v>
      </c>
      <c r="W284">
        <f t="shared" si="63"/>
        <v>0</v>
      </c>
      <c r="X284">
        <f t="shared" si="64"/>
        <v>0</v>
      </c>
      <c r="Y284">
        <f t="shared" si="65"/>
        <v>0</v>
      </c>
      <c r="Z284">
        <f t="shared" si="66"/>
        <v>0</v>
      </c>
      <c r="AA284">
        <f t="shared" si="67"/>
        <v>0</v>
      </c>
      <c r="AB284">
        <f t="shared" si="69"/>
        <v>0</v>
      </c>
      <c r="AC284">
        <f t="shared" si="70"/>
        <v>0</v>
      </c>
      <c r="AD284"/>
      <c r="AE284"/>
      <c r="AF284"/>
      <c r="AG284"/>
      <c r="AH284"/>
      <c r="AI284"/>
    </row>
    <row r="285" spans="1:35">
      <c r="A285" t="str">
        <f>IF(Tabela3[[#This Row],[GOL CASA]]&lt;&gt;"",Tabela3[[#This Row],[TIME CASA]],"")</f>
        <v>Lens</v>
      </c>
      <c r="B285" t="str">
        <f>IF(Tabela3[[#This Row],[GOL FORA]]&lt;&gt;"",Tabela3[[#This Row],[TIME FORA]],"")</f>
        <v>Clermont</v>
      </c>
      <c r="D285">
        <f t="shared" si="58"/>
        <v>0</v>
      </c>
      <c r="F285" t="str">
        <f t="shared" si="68"/>
        <v/>
      </c>
      <c r="G285" t="str">
        <f t="shared" si="59"/>
        <v/>
      </c>
      <c r="R285" t="str">
        <f>IFERROR(INDEX(JOGOS!$C$1:$P$16905,$G285,11),"")</f>
        <v/>
      </c>
      <c r="S285" t="str">
        <f>IFERROR(INDEX(JOGOS!$C$1:$P$16905,$G285,12),"")</f>
        <v/>
      </c>
      <c r="T285">
        <f t="shared" si="60"/>
        <v>0</v>
      </c>
      <c r="U285">
        <f t="shared" si="61"/>
        <v>0</v>
      </c>
      <c r="V285">
        <f t="shared" si="62"/>
        <v>0</v>
      </c>
      <c r="W285">
        <f t="shared" si="63"/>
        <v>0</v>
      </c>
      <c r="X285">
        <f t="shared" si="64"/>
        <v>0</v>
      </c>
      <c r="Y285">
        <f t="shared" si="65"/>
        <v>0</v>
      </c>
      <c r="Z285">
        <f t="shared" si="66"/>
        <v>0</v>
      </c>
      <c r="AA285">
        <f t="shared" si="67"/>
        <v>0</v>
      </c>
      <c r="AB285">
        <f t="shared" si="69"/>
        <v>0</v>
      </c>
      <c r="AC285">
        <f t="shared" si="70"/>
        <v>0</v>
      </c>
      <c r="AD285"/>
      <c r="AE285"/>
      <c r="AF285"/>
      <c r="AG285"/>
      <c r="AH285"/>
      <c r="AI285"/>
    </row>
    <row r="286" spans="1:35">
      <c r="A286" t="str">
        <f>IF(Tabela3[[#This Row],[GOL CASA]]&lt;&gt;"",Tabela3[[#This Row],[TIME CASA]],"")</f>
        <v>Newcastle United</v>
      </c>
      <c r="B286" t="str">
        <f>IF(Tabela3[[#This Row],[GOL FORA]]&lt;&gt;"",Tabela3[[#This Row],[TIME FORA]],"")</f>
        <v>Chelsea</v>
      </c>
      <c r="D286">
        <f t="shared" si="58"/>
        <v>0</v>
      </c>
      <c r="F286" t="str">
        <f t="shared" si="68"/>
        <v/>
      </c>
      <c r="G286" t="str">
        <f t="shared" si="59"/>
        <v/>
      </c>
      <c r="R286" t="str">
        <f>IFERROR(INDEX(JOGOS!$C$1:$P$16905,$G286,11),"")</f>
        <v/>
      </c>
      <c r="S286" t="str">
        <f>IFERROR(INDEX(JOGOS!$C$1:$P$16905,$G286,12),"")</f>
        <v/>
      </c>
      <c r="T286">
        <f t="shared" si="60"/>
        <v>0</v>
      </c>
      <c r="U286">
        <f t="shared" si="61"/>
        <v>0</v>
      </c>
      <c r="V286">
        <f t="shared" si="62"/>
        <v>0</v>
      </c>
      <c r="W286">
        <f t="shared" si="63"/>
        <v>0</v>
      </c>
      <c r="X286">
        <f t="shared" si="64"/>
        <v>0</v>
      </c>
      <c r="Y286">
        <f t="shared" si="65"/>
        <v>0</v>
      </c>
      <c r="Z286">
        <f t="shared" si="66"/>
        <v>0</v>
      </c>
      <c r="AA286">
        <f t="shared" si="67"/>
        <v>0</v>
      </c>
      <c r="AB286">
        <f t="shared" si="69"/>
        <v>0</v>
      </c>
      <c r="AC286">
        <f t="shared" si="70"/>
        <v>0</v>
      </c>
      <c r="AD286"/>
      <c r="AE286"/>
      <c r="AF286"/>
      <c r="AG286"/>
      <c r="AH286"/>
      <c r="AI286"/>
    </row>
    <row r="287" spans="1:35">
      <c r="A287" t="str">
        <f>IF(Tabela3[[#This Row],[GOL CASA]]&lt;&gt;"",Tabela3[[#This Row],[TIME CASA]],"")</f>
        <v>Wolverhampton Wanderers</v>
      </c>
      <c r="B287" t="str">
        <f>IF(Tabela3[[#This Row],[GOL FORA]]&lt;&gt;"",Tabela3[[#This Row],[TIME FORA]],"")</f>
        <v>Arsenal</v>
      </c>
      <c r="D287">
        <f t="shared" si="58"/>
        <v>0</v>
      </c>
      <c r="F287" t="str">
        <f t="shared" si="68"/>
        <v/>
      </c>
      <c r="G287" t="str">
        <f t="shared" si="59"/>
        <v/>
      </c>
      <c r="R287" t="str">
        <f>IFERROR(INDEX(JOGOS!$C$1:$P$16905,$G287,11),"")</f>
        <v/>
      </c>
      <c r="S287" t="str">
        <f>IFERROR(INDEX(JOGOS!$C$1:$P$16905,$G287,12),"")</f>
        <v/>
      </c>
      <c r="T287">
        <f t="shared" si="60"/>
        <v>0</v>
      </c>
      <c r="U287">
        <f t="shared" si="61"/>
        <v>0</v>
      </c>
      <c r="V287">
        <f t="shared" si="62"/>
        <v>0</v>
      </c>
      <c r="W287">
        <f t="shared" si="63"/>
        <v>0</v>
      </c>
      <c r="X287">
        <f t="shared" si="64"/>
        <v>0</v>
      </c>
      <c r="Y287">
        <f t="shared" si="65"/>
        <v>0</v>
      </c>
      <c r="Z287">
        <f t="shared" si="66"/>
        <v>0</v>
      </c>
      <c r="AA287">
        <f t="shared" si="67"/>
        <v>0</v>
      </c>
      <c r="AB287">
        <f t="shared" si="69"/>
        <v>0</v>
      </c>
      <c r="AC287">
        <f t="shared" si="70"/>
        <v>0</v>
      </c>
      <c r="AD287"/>
      <c r="AE287"/>
      <c r="AF287"/>
      <c r="AG287"/>
      <c r="AH287"/>
      <c r="AI287"/>
    </row>
    <row r="288" spans="1:35">
      <c r="A288" t="str">
        <f>IF(Tabela3[[#This Row],[GOL CASA]]&lt;&gt;"",Tabela3[[#This Row],[TIME CASA]],"")</f>
        <v>Rennes</v>
      </c>
      <c r="B288" t="str">
        <f>IF(Tabela3[[#This Row],[GOL FORA]]&lt;&gt;"",Tabela3[[#This Row],[TIME FORA]],"")</f>
        <v>Toulouse</v>
      </c>
      <c r="D288">
        <f t="shared" si="58"/>
        <v>0</v>
      </c>
      <c r="F288" t="str">
        <f t="shared" si="68"/>
        <v/>
      </c>
      <c r="G288" t="str">
        <f t="shared" si="59"/>
        <v/>
      </c>
      <c r="R288" t="str">
        <f>IFERROR(INDEX(JOGOS!$C$1:$P$16905,$G288,11),"")</f>
        <v/>
      </c>
      <c r="S288" t="str">
        <f>IFERROR(INDEX(JOGOS!$C$1:$P$16905,$G288,12),"")</f>
        <v/>
      </c>
      <c r="T288">
        <f t="shared" si="60"/>
        <v>0</v>
      </c>
      <c r="U288">
        <f t="shared" si="61"/>
        <v>0</v>
      </c>
      <c r="V288">
        <f t="shared" si="62"/>
        <v>0</v>
      </c>
      <c r="W288">
        <f t="shared" si="63"/>
        <v>0</v>
      </c>
      <c r="X288">
        <f t="shared" si="64"/>
        <v>0</v>
      </c>
      <c r="Y288">
        <f t="shared" si="65"/>
        <v>0</v>
      </c>
      <c r="Z288">
        <f t="shared" si="66"/>
        <v>0</v>
      </c>
      <c r="AA288">
        <f t="shared" si="67"/>
        <v>0</v>
      </c>
      <c r="AB288">
        <f t="shared" si="69"/>
        <v>0</v>
      </c>
      <c r="AC288">
        <f t="shared" si="70"/>
        <v>0</v>
      </c>
      <c r="AD288"/>
      <c r="AE288"/>
      <c r="AF288"/>
      <c r="AG288"/>
      <c r="AH288"/>
      <c r="AI288"/>
    </row>
    <row r="289" spans="1:35">
      <c r="A289" t="str">
        <f>IF(Tabela3[[#This Row],[GOL CASA]]&lt;&gt;"",Tabela3[[#This Row],[TIME CASA]],"")</f>
        <v>PSG</v>
      </c>
      <c r="B289" t="str">
        <f>IF(Tabela3[[#This Row],[GOL FORA]]&lt;&gt;"",Tabela3[[#This Row],[TIME FORA]],"")</f>
        <v>Auxerre</v>
      </c>
      <c r="D289">
        <f t="shared" si="58"/>
        <v>0</v>
      </c>
      <c r="F289" t="str">
        <f t="shared" si="68"/>
        <v/>
      </c>
      <c r="G289" t="str">
        <f t="shared" si="59"/>
        <v/>
      </c>
      <c r="R289" t="str">
        <f>IFERROR(INDEX(JOGOS!$C$1:$P$16905,$G289,11),"")</f>
        <v/>
      </c>
      <c r="S289" t="str">
        <f>IFERROR(INDEX(JOGOS!$C$1:$P$16905,$G289,12),"")</f>
        <v/>
      </c>
      <c r="T289">
        <f t="shared" si="60"/>
        <v>0</v>
      </c>
      <c r="U289">
        <f t="shared" si="61"/>
        <v>0</v>
      </c>
      <c r="V289">
        <f t="shared" si="62"/>
        <v>0</v>
      </c>
      <c r="W289">
        <f t="shared" si="63"/>
        <v>0</v>
      </c>
      <c r="X289">
        <f t="shared" si="64"/>
        <v>0</v>
      </c>
      <c r="Y289">
        <f t="shared" si="65"/>
        <v>0</v>
      </c>
      <c r="Z289">
        <f t="shared" si="66"/>
        <v>0</v>
      </c>
      <c r="AA289">
        <f t="shared" si="67"/>
        <v>0</v>
      </c>
      <c r="AB289">
        <f t="shared" si="69"/>
        <v>0</v>
      </c>
      <c r="AC289">
        <f t="shared" si="70"/>
        <v>0</v>
      </c>
      <c r="AD289"/>
      <c r="AE289"/>
      <c r="AF289"/>
      <c r="AG289"/>
      <c r="AH289"/>
      <c r="AI289"/>
    </row>
    <row r="290" spans="1:35">
      <c r="A290" t="str">
        <f>IF(Tabela3[[#This Row],[GOL CASA]]&lt;&gt;"",Tabela3[[#This Row],[TIME CASA]],"")</f>
        <v>Nantes</v>
      </c>
      <c r="B290" t="str">
        <f>IF(Tabela3[[#This Row],[GOL FORA]]&lt;&gt;"",Tabela3[[#This Row],[TIME FORA]],"")</f>
        <v>Ajaccio</v>
      </c>
      <c r="D290">
        <f t="shared" si="58"/>
        <v>0</v>
      </c>
      <c r="F290" t="str">
        <f t="shared" si="68"/>
        <v/>
      </c>
      <c r="G290" t="str">
        <f t="shared" si="59"/>
        <v/>
      </c>
      <c r="R290" t="str">
        <f>IFERROR(INDEX(JOGOS!$C$1:$P$16905,$G290,11),"")</f>
        <v/>
      </c>
      <c r="S290" t="str">
        <f>IFERROR(INDEX(JOGOS!$C$1:$P$16905,$G290,12),"")</f>
        <v/>
      </c>
      <c r="T290">
        <f t="shared" si="60"/>
        <v>0</v>
      </c>
      <c r="U290">
        <f t="shared" si="61"/>
        <v>0</v>
      </c>
      <c r="V290">
        <f t="shared" si="62"/>
        <v>0</v>
      </c>
      <c r="W290">
        <f t="shared" si="63"/>
        <v>0</v>
      </c>
      <c r="X290">
        <f t="shared" si="64"/>
        <v>0</v>
      </c>
      <c r="Y290">
        <f t="shared" si="65"/>
        <v>0</v>
      </c>
      <c r="Z290">
        <f t="shared" si="66"/>
        <v>0</v>
      </c>
      <c r="AA290">
        <f t="shared" si="67"/>
        <v>0</v>
      </c>
      <c r="AB290">
        <f t="shared" si="69"/>
        <v>0</v>
      </c>
      <c r="AC290">
        <f t="shared" si="70"/>
        <v>0</v>
      </c>
      <c r="AD290"/>
      <c r="AE290"/>
      <c r="AF290"/>
      <c r="AG290"/>
      <c r="AH290"/>
      <c r="AI290"/>
    </row>
    <row r="291" spans="1:35">
      <c r="A291" t="str">
        <f>IF(Tabela3[[#This Row],[GOL CASA]]&lt;&gt;"",Tabela3[[#This Row],[TIME CASA]],"")</f>
        <v>Lille</v>
      </c>
      <c r="B291" t="str">
        <f>IF(Tabela3[[#This Row],[GOL FORA]]&lt;&gt;"",Tabela3[[#This Row],[TIME FORA]],"")</f>
        <v>Angers SCO</v>
      </c>
      <c r="D291">
        <f t="shared" si="58"/>
        <v>0</v>
      </c>
      <c r="F291" t="str">
        <f t="shared" si="68"/>
        <v/>
      </c>
      <c r="G291" t="str">
        <f t="shared" si="59"/>
        <v/>
      </c>
      <c r="R291" t="str">
        <f>IFERROR(INDEX(JOGOS!$C$1:$P$16905,$G291,11),"")</f>
        <v/>
      </c>
      <c r="S291" t="str">
        <f>IFERROR(INDEX(JOGOS!$C$1:$P$16905,$G291,12),"")</f>
        <v/>
      </c>
      <c r="T291">
        <f t="shared" si="60"/>
        <v>0</v>
      </c>
      <c r="U291">
        <f t="shared" si="61"/>
        <v>0</v>
      </c>
      <c r="V291">
        <f t="shared" si="62"/>
        <v>0</v>
      </c>
      <c r="W291">
        <f t="shared" si="63"/>
        <v>0</v>
      </c>
      <c r="X291">
        <f t="shared" si="64"/>
        <v>0</v>
      </c>
      <c r="Y291">
        <f t="shared" si="65"/>
        <v>0</v>
      </c>
      <c r="Z291">
        <f t="shared" si="66"/>
        <v>0</v>
      </c>
      <c r="AA291">
        <f t="shared" si="67"/>
        <v>0</v>
      </c>
      <c r="AB291">
        <f t="shared" si="69"/>
        <v>0</v>
      </c>
      <c r="AC291">
        <f t="shared" si="70"/>
        <v>0</v>
      </c>
      <c r="AD291"/>
      <c r="AE291"/>
      <c r="AF291"/>
      <c r="AG291"/>
      <c r="AH291"/>
      <c r="AI291"/>
    </row>
    <row r="292" spans="1:35">
      <c r="A292" t="str">
        <f>IF(Tabela3[[#This Row],[GOL CASA]]&lt;&gt;"",Tabela3[[#This Row],[TIME CASA]],"")</f>
        <v>Montpellier</v>
      </c>
      <c r="B292" t="str">
        <f>IF(Tabela3[[#This Row],[GOL FORA]]&lt;&gt;"",Tabela3[[#This Row],[TIME FORA]],"")</f>
        <v>Reims</v>
      </c>
      <c r="D292">
        <f t="shared" si="58"/>
        <v>0</v>
      </c>
      <c r="F292" t="str">
        <f t="shared" si="68"/>
        <v/>
      </c>
      <c r="G292" t="str">
        <f t="shared" si="59"/>
        <v/>
      </c>
      <c r="R292" t="str">
        <f>IFERROR(INDEX(JOGOS!$C$1:$P$16905,$G292,11),"")</f>
        <v/>
      </c>
      <c r="S292" t="str">
        <f>IFERROR(INDEX(JOGOS!$C$1:$P$16905,$G292,12),"")</f>
        <v/>
      </c>
      <c r="T292">
        <f t="shared" si="60"/>
        <v>0</v>
      </c>
      <c r="U292">
        <f t="shared" si="61"/>
        <v>0</v>
      </c>
      <c r="V292">
        <f t="shared" si="62"/>
        <v>0</v>
      </c>
      <c r="W292">
        <f t="shared" si="63"/>
        <v>0</v>
      </c>
      <c r="X292">
        <f t="shared" si="64"/>
        <v>0</v>
      </c>
      <c r="Y292">
        <f t="shared" si="65"/>
        <v>0</v>
      </c>
      <c r="Z292">
        <f t="shared" si="66"/>
        <v>0</v>
      </c>
      <c r="AA292">
        <f t="shared" si="67"/>
        <v>0</v>
      </c>
      <c r="AB292">
        <f t="shared" si="69"/>
        <v>0</v>
      </c>
      <c r="AC292">
        <f t="shared" si="70"/>
        <v>0</v>
      </c>
      <c r="AD292"/>
      <c r="AE292"/>
      <c r="AF292"/>
      <c r="AG292"/>
      <c r="AH292"/>
      <c r="AI292"/>
    </row>
    <row r="293" spans="1:35">
      <c r="A293" t="str">
        <f>IF(Tabela3[[#This Row],[GOL CASA]]&lt;&gt;"",Tabela3[[#This Row],[TIME CASA]],"")</f>
        <v>Brest</v>
      </c>
      <c r="B293" t="str">
        <f>IF(Tabela3[[#This Row],[GOL FORA]]&lt;&gt;"",Tabela3[[#This Row],[TIME FORA]],"")</f>
        <v>Troyes</v>
      </c>
      <c r="D293">
        <f t="shared" si="58"/>
        <v>0</v>
      </c>
      <c r="F293" t="str">
        <f t="shared" si="68"/>
        <v/>
      </c>
      <c r="G293" t="str">
        <f t="shared" si="59"/>
        <v/>
      </c>
      <c r="R293" t="str">
        <f>IFERROR(INDEX(JOGOS!$C$1:$P$16905,$G293,11),"")</f>
        <v/>
      </c>
      <c r="S293" t="str">
        <f>IFERROR(INDEX(JOGOS!$C$1:$P$16905,$G293,12),"")</f>
        <v/>
      </c>
      <c r="T293">
        <f t="shared" si="60"/>
        <v>0</v>
      </c>
      <c r="U293">
        <f t="shared" si="61"/>
        <v>0</v>
      </c>
      <c r="V293">
        <f t="shared" si="62"/>
        <v>0</v>
      </c>
      <c r="W293">
        <f t="shared" si="63"/>
        <v>0</v>
      </c>
      <c r="X293">
        <f t="shared" si="64"/>
        <v>0</v>
      </c>
      <c r="Y293">
        <f t="shared" si="65"/>
        <v>0</v>
      </c>
      <c r="Z293">
        <f t="shared" si="66"/>
        <v>0</v>
      </c>
      <c r="AA293">
        <f t="shared" si="67"/>
        <v>0</v>
      </c>
      <c r="AB293">
        <f t="shared" si="69"/>
        <v>0</v>
      </c>
      <c r="AC293">
        <f t="shared" si="70"/>
        <v>0</v>
      </c>
      <c r="AD293"/>
      <c r="AE293"/>
      <c r="AF293"/>
      <c r="AG293"/>
      <c r="AH293"/>
      <c r="AI293"/>
    </row>
    <row r="294" spans="1:35">
      <c r="A294" t="str">
        <f>IF(Tabela3[[#This Row],[GOL CASA]]&lt;&gt;"",Tabela3[[#This Row],[TIME CASA]],"")</f>
        <v>Brighton &amp; Hove Albion</v>
      </c>
      <c r="B294" t="str">
        <f>IF(Tabela3[[#This Row],[GOL FORA]]&lt;&gt;"",Tabela3[[#This Row],[TIME FORA]],"")</f>
        <v>Aston Villa</v>
      </c>
      <c r="D294">
        <f t="shared" si="58"/>
        <v>0</v>
      </c>
      <c r="F294" t="str">
        <f t="shared" si="68"/>
        <v/>
      </c>
      <c r="G294" t="str">
        <f t="shared" si="59"/>
        <v/>
      </c>
      <c r="R294" t="str">
        <f>IFERROR(INDEX(JOGOS!$C$1:$P$16905,$G294,11),"")</f>
        <v/>
      </c>
      <c r="S294" t="str">
        <f>IFERROR(INDEX(JOGOS!$C$1:$P$16905,$G294,12),"")</f>
        <v/>
      </c>
      <c r="T294">
        <f t="shared" si="60"/>
        <v>0</v>
      </c>
      <c r="U294">
        <f t="shared" si="61"/>
        <v>0</v>
      </c>
      <c r="V294">
        <f t="shared" si="62"/>
        <v>0</v>
      </c>
      <c r="W294">
        <f t="shared" si="63"/>
        <v>0</v>
      </c>
      <c r="X294">
        <f t="shared" si="64"/>
        <v>0</v>
      </c>
      <c r="Y294">
        <f t="shared" si="65"/>
        <v>0</v>
      </c>
      <c r="Z294">
        <f t="shared" si="66"/>
        <v>0</v>
      </c>
      <c r="AA294">
        <f t="shared" si="67"/>
        <v>0</v>
      </c>
      <c r="AB294">
        <f t="shared" si="69"/>
        <v>0</v>
      </c>
      <c r="AC294">
        <f t="shared" si="70"/>
        <v>0</v>
      </c>
      <c r="AD294"/>
      <c r="AE294"/>
      <c r="AF294"/>
      <c r="AG294"/>
      <c r="AH294"/>
      <c r="AI294"/>
    </row>
    <row r="295" spans="1:35">
      <c r="A295" t="str">
        <f>IF(Tabela3[[#This Row],[GOL CASA]]&lt;&gt;"",Tabela3[[#This Row],[TIME CASA]],"")</f>
        <v>Strasbourg</v>
      </c>
      <c r="B295" t="str">
        <f>IF(Tabela3[[#This Row],[GOL FORA]]&lt;&gt;"",Tabela3[[#This Row],[TIME FORA]],"")</f>
        <v>Lorient</v>
      </c>
      <c r="D295">
        <f t="shared" si="58"/>
        <v>0</v>
      </c>
      <c r="F295" t="str">
        <f t="shared" si="68"/>
        <v/>
      </c>
      <c r="G295" t="str">
        <f t="shared" si="59"/>
        <v/>
      </c>
      <c r="R295" t="str">
        <f>IFERROR(INDEX(JOGOS!$C$1:$P$16905,$G295,11),"")</f>
        <v/>
      </c>
      <c r="S295" t="str">
        <f>IFERROR(INDEX(JOGOS!$C$1:$P$16905,$G295,12),"")</f>
        <v/>
      </c>
      <c r="T295">
        <f t="shared" si="60"/>
        <v>0</v>
      </c>
      <c r="U295">
        <f t="shared" si="61"/>
        <v>0</v>
      </c>
      <c r="V295">
        <f t="shared" si="62"/>
        <v>0</v>
      </c>
      <c r="W295">
        <f t="shared" si="63"/>
        <v>0</v>
      </c>
      <c r="X295">
        <f t="shared" si="64"/>
        <v>0</v>
      </c>
      <c r="Y295">
        <f t="shared" si="65"/>
        <v>0</v>
      </c>
      <c r="Z295">
        <f t="shared" si="66"/>
        <v>0</v>
      </c>
      <c r="AA295">
        <f t="shared" si="67"/>
        <v>0</v>
      </c>
      <c r="AB295">
        <f t="shared" si="69"/>
        <v>0</v>
      </c>
      <c r="AC295">
        <f t="shared" si="70"/>
        <v>0</v>
      </c>
      <c r="AD295"/>
      <c r="AE295"/>
      <c r="AF295"/>
      <c r="AG295"/>
      <c r="AH295"/>
      <c r="AI295"/>
    </row>
    <row r="296" spans="1:35">
      <c r="A296" t="str">
        <f>IF(Tabela3[[#This Row],[GOL CASA]]&lt;&gt;"",Tabela3[[#This Row],[TIME CASA]],"")</f>
        <v>Fulham</v>
      </c>
      <c r="B296" t="str">
        <f>IF(Tabela3[[#This Row],[GOL FORA]]&lt;&gt;"",Tabela3[[#This Row],[TIME FORA]],"")</f>
        <v>Manchester United</v>
      </c>
      <c r="D296">
        <f t="shared" si="58"/>
        <v>0</v>
      </c>
      <c r="F296" t="str">
        <f t="shared" si="68"/>
        <v/>
      </c>
      <c r="G296" t="str">
        <f t="shared" si="59"/>
        <v/>
      </c>
      <c r="R296" t="str">
        <f>IFERROR(INDEX(JOGOS!$C$1:$P$16905,$G296,11),"")</f>
        <v/>
      </c>
      <c r="S296" t="str">
        <f>IFERROR(INDEX(JOGOS!$C$1:$P$16905,$G296,12),"")</f>
        <v/>
      </c>
      <c r="T296">
        <f t="shared" si="60"/>
        <v>0</v>
      </c>
      <c r="U296">
        <f t="shared" si="61"/>
        <v>0</v>
      </c>
      <c r="V296">
        <f t="shared" si="62"/>
        <v>0</v>
      </c>
      <c r="W296">
        <f t="shared" si="63"/>
        <v>0</v>
      </c>
      <c r="X296">
        <f t="shared" si="64"/>
        <v>0</v>
      </c>
      <c r="Y296">
        <f t="shared" si="65"/>
        <v>0</v>
      </c>
      <c r="Z296">
        <f t="shared" si="66"/>
        <v>0</v>
      </c>
      <c r="AA296">
        <f t="shared" si="67"/>
        <v>0</v>
      </c>
      <c r="AB296">
        <f t="shared" si="69"/>
        <v>0</v>
      </c>
      <c r="AC296">
        <f t="shared" si="70"/>
        <v>0</v>
      </c>
      <c r="AD296"/>
      <c r="AE296"/>
      <c r="AF296"/>
      <c r="AG296"/>
      <c r="AH296"/>
      <c r="AI296"/>
    </row>
    <row r="297" spans="1:35">
      <c r="A297" t="str">
        <f>IF(Tabela3[[#This Row],[GOL CASA]]&lt;&gt;"",Tabela3[[#This Row],[TIME CASA]],"")</f>
        <v>Monaco</v>
      </c>
      <c r="B297" t="str">
        <f>IF(Tabela3[[#This Row],[GOL FORA]]&lt;&gt;"",Tabela3[[#This Row],[TIME FORA]],"")</f>
        <v>Olympique Marseille</v>
      </c>
      <c r="D297">
        <f t="shared" si="58"/>
        <v>0</v>
      </c>
      <c r="F297" t="str">
        <f t="shared" si="68"/>
        <v/>
      </c>
      <c r="G297" t="str">
        <f t="shared" si="59"/>
        <v/>
      </c>
      <c r="R297" t="str">
        <f>IFERROR(INDEX(JOGOS!$C$1:$P$16905,$G297,11),"")</f>
        <v/>
      </c>
      <c r="S297" t="str">
        <f>IFERROR(INDEX(JOGOS!$C$1:$P$16905,$G297,12),"")</f>
        <v/>
      </c>
      <c r="T297">
        <f t="shared" si="60"/>
        <v>0</v>
      </c>
      <c r="U297">
        <f t="shared" si="61"/>
        <v>0</v>
      </c>
      <c r="V297">
        <f t="shared" si="62"/>
        <v>0</v>
      </c>
      <c r="W297">
        <f t="shared" si="63"/>
        <v>0</v>
      </c>
      <c r="X297">
        <f t="shared" si="64"/>
        <v>0</v>
      </c>
      <c r="Y297">
        <f t="shared" si="65"/>
        <v>0</v>
      </c>
      <c r="Z297">
        <f t="shared" si="66"/>
        <v>0</v>
      </c>
      <c r="AA297">
        <f t="shared" si="67"/>
        <v>0</v>
      </c>
      <c r="AB297">
        <f t="shared" si="69"/>
        <v>0</v>
      </c>
      <c r="AC297">
        <f t="shared" si="70"/>
        <v>0</v>
      </c>
      <c r="AD297"/>
      <c r="AE297"/>
      <c r="AF297"/>
      <c r="AG297"/>
      <c r="AH297"/>
      <c r="AI297"/>
    </row>
    <row r="298" spans="1:35">
      <c r="A298" t="str">
        <f>IF(Tabela3[[#This Row],[GOL CASA]]&lt;&gt;"",Tabela3[[#This Row],[TIME CASA]],"")</f>
        <v>Brentford</v>
      </c>
      <c r="B298" t="str">
        <f>IF(Tabela3[[#This Row],[GOL FORA]]&lt;&gt;"",Tabela3[[#This Row],[TIME FORA]],"")</f>
        <v>Tottenham Hotspur</v>
      </c>
      <c r="D298">
        <f t="shared" si="58"/>
        <v>0</v>
      </c>
      <c r="F298" t="str">
        <f t="shared" si="68"/>
        <v/>
      </c>
      <c r="G298" t="str">
        <f t="shared" si="59"/>
        <v/>
      </c>
      <c r="R298" t="str">
        <f>IFERROR(INDEX(JOGOS!$C$1:$P$16905,$G298,11),"")</f>
        <v/>
      </c>
      <c r="S298" t="str">
        <f>IFERROR(INDEX(JOGOS!$C$1:$P$16905,$G298,12),"")</f>
        <v/>
      </c>
      <c r="T298">
        <f t="shared" si="60"/>
        <v>0</v>
      </c>
      <c r="U298">
        <f t="shared" si="61"/>
        <v>0</v>
      </c>
      <c r="V298">
        <f t="shared" si="62"/>
        <v>0</v>
      </c>
      <c r="W298">
        <f t="shared" si="63"/>
        <v>0</v>
      </c>
      <c r="X298">
        <f t="shared" si="64"/>
        <v>0</v>
      </c>
      <c r="Y298">
        <f t="shared" si="65"/>
        <v>0</v>
      </c>
      <c r="Z298">
        <f t="shared" si="66"/>
        <v>0</v>
      </c>
      <c r="AA298">
        <f t="shared" si="67"/>
        <v>0</v>
      </c>
      <c r="AB298">
        <f t="shared" si="69"/>
        <v>0</v>
      </c>
      <c r="AC298">
        <f t="shared" si="70"/>
        <v>0</v>
      </c>
      <c r="AD298"/>
      <c r="AE298"/>
      <c r="AF298"/>
      <c r="AG298"/>
      <c r="AH298"/>
      <c r="AI298"/>
    </row>
    <row r="299" spans="1:35">
      <c r="A299" t="str">
        <f>IF(Tabela3[[#This Row],[GOL CASA]]&lt;&gt;"",Tabela3[[#This Row],[TIME CASA]],"")</f>
        <v>Everton</v>
      </c>
      <c r="B299" t="str">
        <f>IF(Tabela3[[#This Row],[GOL FORA]]&lt;&gt;"",Tabela3[[#This Row],[TIME FORA]],"")</f>
        <v>Wolves</v>
      </c>
      <c r="D299">
        <f t="shared" si="58"/>
        <v>0</v>
      </c>
      <c r="F299" t="str">
        <f t="shared" si="68"/>
        <v/>
      </c>
      <c r="G299" t="str">
        <f t="shared" si="59"/>
        <v/>
      </c>
      <c r="R299" t="str">
        <f>IFERROR(INDEX(JOGOS!$C$1:$P$16905,$G299,11),"")</f>
        <v/>
      </c>
      <c r="S299" t="str">
        <f>IFERROR(INDEX(JOGOS!$C$1:$P$16905,$G299,12),"")</f>
        <v/>
      </c>
      <c r="T299">
        <f t="shared" si="60"/>
        <v>0</v>
      </c>
      <c r="U299">
        <f t="shared" si="61"/>
        <v>0</v>
      </c>
      <c r="V299">
        <f t="shared" si="62"/>
        <v>0</v>
      </c>
      <c r="W299">
        <f t="shared" si="63"/>
        <v>0</v>
      </c>
      <c r="X299">
        <f t="shared" si="64"/>
        <v>0</v>
      </c>
      <c r="Y299">
        <f t="shared" si="65"/>
        <v>0</v>
      </c>
      <c r="Z299">
        <f t="shared" si="66"/>
        <v>0</v>
      </c>
      <c r="AA299">
        <f t="shared" si="67"/>
        <v>0</v>
      </c>
      <c r="AB299">
        <f t="shared" si="69"/>
        <v>0</v>
      </c>
      <c r="AC299">
        <f t="shared" si="70"/>
        <v>0</v>
      </c>
      <c r="AD299"/>
      <c r="AE299"/>
      <c r="AF299"/>
      <c r="AG299"/>
      <c r="AH299"/>
      <c r="AI299"/>
    </row>
    <row r="300" spans="1:35">
      <c r="A300" t="str">
        <f>IF(Tabela3[[#This Row],[GOL CASA]]&lt;&gt;"",Tabela3[[#This Row],[TIME CASA]],"")</f>
        <v>Crystal Palace</v>
      </c>
      <c r="B300" t="str">
        <f>IF(Tabela3[[#This Row],[GOL FORA]]&lt;&gt;"",Tabela3[[#This Row],[TIME FORA]],"")</f>
        <v>Fulham</v>
      </c>
      <c r="D300">
        <f t="shared" si="58"/>
        <v>0</v>
      </c>
      <c r="F300" t="str">
        <f t="shared" si="68"/>
        <v/>
      </c>
      <c r="G300" t="str">
        <f t="shared" si="59"/>
        <v/>
      </c>
      <c r="R300" t="str">
        <f>IFERROR(INDEX(JOGOS!$C$1:$P$16905,$G300,11),"")</f>
        <v/>
      </c>
      <c r="S300" t="str">
        <f>IFERROR(INDEX(JOGOS!$C$1:$P$16905,$G300,12),"")</f>
        <v/>
      </c>
      <c r="T300">
        <f t="shared" si="60"/>
        <v>0</v>
      </c>
      <c r="U300">
        <f t="shared" si="61"/>
        <v>0</v>
      </c>
      <c r="V300">
        <f t="shared" si="62"/>
        <v>0</v>
      </c>
      <c r="W300">
        <f t="shared" si="63"/>
        <v>0</v>
      </c>
      <c r="X300">
        <f t="shared" si="64"/>
        <v>0</v>
      </c>
      <c r="Y300">
        <f t="shared" si="65"/>
        <v>0</v>
      </c>
      <c r="Z300">
        <f t="shared" si="66"/>
        <v>0</v>
      </c>
      <c r="AA300">
        <f t="shared" si="67"/>
        <v>0</v>
      </c>
      <c r="AB300">
        <f t="shared" si="69"/>
        <v>0</v>
      </c>
      <c r="AC300">
        <f t="shared" si="70"/>
        <v>0</v>
      </c>
      <c r="AD300"/>
      <c r="AE300"/>
      <c r="AF300"/>
      <c r="AG300"/>
      <c r="AH300"/>
      <c r="AI300"/>
    </row>
    <row r="301" spans="1:35">
      <c r="A301" t="str">
        <f>IF(Tabela3[[#This Row],[GOL CASA]]&lt;&gt;"",Tabela3[[#This Row],[TIME CASA]],"")</f>
        <v>Leicester City</v>
      </c>
      <c r="B301" t="str">
        <f>IF(Tabela3[[#This Row],[GOL FORA]]&lt;&gt;"",Tabela3[[#This Row],[TIME FORA]],"")</f>
        <v>Newcastle United</v>
      </c>
      <c r="D301">
        <f t="shared" si="58"/>
        <v>0</v>
      </c>
      <c r="F301" t="str">
        <f t="shared" si="68"/>
        <v/>
      </c>
      <c r="G301" t="str">
        <f t="shared" si="59"/>
        <v/>
      </c>
      <c r="R301" t="str">
        <f>IFERROR(INDEX(JOGOS!$C$1:$P$16905,$G301,11),"")</f>
        <v/>
      </c>
      <c r="S301" t="str">
        <f>IFERROR(INDEX(JOGOS!$C$1:$P$16905,$G301,12),"")</f>
        <v/>
      </c>
      <c r="T301">
        <f t="shared" si="60"/>
        <v>0</v>
      </c>
      <c r="U301">
        <f t="shared" si="61"/>
        <v>0</v>
      </c>
      <c r="V301">
        <f t="shared" si="62"/>
        <v>0</v>
      </c>
      <c r="W301">
        <f t="shared" si="63"/>
        <v>0</v>
      </c>
      <c r="X301">
        <f t="shared" si="64"/>
        <v>0</v>
      </c>
      <c r="Y301">
        <f t="shared" si="65"/>
        <v>0</v>
      </c>
      <c r="Z301">
        <f t="shared" si="66"/>
        <v>0</v>
      </c>
      <c r="AA301">
        <f t="shared" si="67"/>
        <v>0</v>
      </c>
      <c r="AB301">
        <f t="shared" si="69"/>
        <v>0</v>
      </c>
      <c r="AC301">
        <f t="shared" si="70"/>
        <v>0</v>
      </c>
      <c r="AD301"/>
      <c r="AE301"/>
      <c r="AF301"/>
      <c r="AG301"/>
      <c r="AH301"/>
      <c r="AI301"/>
    </row>
    <row r="302" spans="1:35">
      <c r="A302" t="str">
        <f>IF(Tabela3[[#This Row],[GOL CASA]]&lt;&gt;"",Tabela3[[#This Row],[TIME CASA]],"")</f>
        <v>Southampton</v>
      </c>
      <c r="B302" t="str">
        <f>IF(Tabela3[[#This Row],[GOL FORA]]&lt;&gt;"",Tabela3[[#This Row],[TIME FORA]],"")</f>
        <v>Brighton Hove Albion</v>
      </c>
      <c r="D302">
        <f t="shared" si="58"/>
        <v>0</v>
      </c>
      <c r="F302" t="str">
        <f t="shared" si="68"/>
        <v/>
      </c>
      <c r="G302" t="str">
        <f t="shared" si="59"/>
        <v/>
      </c>
      <c r="R302" t="str">
        <f>IFERROR(INDEX(JOGOS!$C$1:$P$16905,$G302,11),"")</f>
        <v/>
      </c>
      <c r="S302" t="str">
        <f>IFERROR(INDEX(JOGOS!$C$1:$P$16905,$G302,12),"")</f>
        <v/>
      </c>
      <c r="T302">
        <f t="shared" si="60"/>
        <v>0</v>
      </c>
      <c r="U302">
        <f t="shared" si="61"/>
        <v>0</v>
      </c>
      <c r="V302">
        <f t="shared" si="62"/>
        <v>0</v>
      </c>
      <c r="W302">
        <f t="shared" si="63"/>
        <v>0</v>
      </c>
      <c r="X302">
        <f t="shared" si="64"/>
        <v>0</v>
      </c>
      <c r="Y302">
        <f t="shared" si="65"/>
        <v>0</v>
      </c>
      <c r="Z302">
        <f t="shared" si="66"/>
        <v>0</v>
      </c>
      <c r="AA302">
        <f t="shared" si="67"/>
        <v>0</v>
      </c>
      <c r="AB302">
        <f t="shared" si="69"/>
        <v>0</v>
      </c>
      <c r="AC302">
        <f t="shared" si="70"/>
        <v>0</v>
      </c>
      <c r="AD302"/>
      <c r="AE302"/>
      <c r="AF302"/>
      <c r="AG302"/>
      <c r="AH302"/>
      <c r="AI302"/>
    </row>
    <row r="303" spans="1:35">
      <c r="A303" t="str">
        <f>IF(Tabela3[[#This Row],[GOL CASA]]&lt;&gt;"",Tabela3[[#This Row],[TIME CASA]],"")</f>
        <v>Aston Villa</v>
      </c>
      <c r="B303" t="str">
        <f>IF(Tabela3[[#This Row],[GOL FORA]]&lt;&gt;"",Tabela3[[#This Row],[TIME FORA]],"")</f>
        <v>Liverpool</v>
      </c>
      <c r="D303">
        <f t="shared" si="58"/>
        <v>1</v>
      </c>
      <c r="F303">
        <f t="shared" si="68"/>
        <v>303</v>
      </c>
      <c r="G303" t="str">
        <f t="shared" si="59"/>
        <v/>
      </c>
      <c r="R303" t="str">
        <f>IFERROR(INDEX(JOGOS!$C$1:$P$16905,$G303,11),"")</f>
        <v/>
      </c>
      <c r="S303" t="str">
        <f>IFERROR(INDEX(JOGOS!$C$1:$P$16905,$G303,12),"")</f>
        <v/>
      </c>
      <c r="T303">
        <f t="shared" si="60"/>
        <v>0</v>
      </c>
      <c r="U303">
        <f t="shared" si="61"/>
        <v>0</v>
      </c>
      <c r="V303">
        <f t="shared" si="62"/>
        <v>0</v>
      </c>
      <c r="W303">
        <f t="shared" si="63"/>
        <v>0</v>
      </c>
      <c r="X303">
        <f t="shared" si="64"/>
        <v>0</v>
      </c>
      <c r="Y303">
        <f t="shared" si="65"/>
        <v>0</v>
      </c>
      <c r="Z303">
        <f t="shared" si="66"/>
        <v>0</v>
      </c>
      <c r="AA303">
        <f t="shared" si="67"/>
        <v>0</v>
      </c>
      <c r="AB303">
        <f t="shared" si="69"/>
        <v>0</v>
      </c>
      <c r="AC303">
        <f t="shared" si="70"/>
        <v>0</v>
      </c>
      <c r="AD303"/>
      <c r="AE303"/>
      <c r="AF303"/>
      <c r="AG303"/>
      <c r="AH303"/>
      <c r="AI303"/>
    </row>
    <row r="304" spans="1:35">
      <c r="A304" t="str">
        <f>IF(Tabela3[[#This Row],[GOL CASA]]&lt;&gt;"",Tabela3[[#This Row],[TIME CASA]],"")</f>
        <v>Arsenal</v>
      </c>
      <c r="B304" t="str">
        <f>IF(Tabela3[[#This Row],[GOL FORA]]&lt;&gt;"",Tabela3[[#This Row],[TIME FORA]],"")</f>
        <v>West Ham United</v>
      </c>
      <c r="D304">
        <f t="shared" si="58"/>
        <v>0</v>
      </c>
      <c r="F304" t="str">
        <f t="shared" si="68"/>
        <v/>
      </c>
      <c r="G304" t="str">
        <f t="shared" si="59"/>
        <v/>
      </c>
      <c r="R304" t="str">
        <f>IFERROR(INDEX(JOGOS!$C$1:$P$16905,$G304,11),"")</f>
        <v/>
      </c>
      <c r="S304" t="str">
        <f>IFERROR(INDEX(JOGOS!$C$1:$P$16905,$G304,12),"")</f>
        <v/>
      </c>
      <c r="T304">
        <f t="shared" si="60"/>
        <v>0</v>
      </c>
      <c r="U304">
        <f t="shared" si="61"/>
        <v>0</v>
      </c>
      <c r="V304">
        <f t="shared" si="62"/>
        <v>0</v>
      </c>
      <c r="W304">
        <f t="shared" si="63"/>
        <v>0</v>
      </c>
      <c r="X304">
        <f t="shared" si="64"/>
        <v>0</v>
      </c>
      <c r="Y304">
        <f t="shared" si="65"/>
        <v>0</v>
      </c>
      <c r="Z304">
        <f t="shared" si="66"/>
        <v>0</v>
      </c>
      <c r="AA304">
        <f t="shared" si="67"/>
        <v>0</v>
      </c>
      <c r="AB304">
        <f t="shared" si="69"/>
        <v>0</v>
      </c>
      <c r="AC304">
        <f t="shared" si="70"/>
        <v>0</v>
      </c>
      <c r="AD304"/>
      <c r="AE304"/>
      <c r="AF304"/>
      <c r="AG304"/>
      <c r="AH304"/>
      <c r="AI304"/>
    </row>
    <row r="305" spans="1:35">
      <c r="A305" t="str">
        <f>IF(Tabela3[[#This Row],[GOL CASA]]&lt;&gt;"",Tabela3[[#This Row],[TIME CASA]],"")</f>
        <v>Chelsea</v>
      </c>
      <c r="B305" t="str">
        <f>IF(Tabela3[[#This Row],[GOL FORA]]&lt;&gt;"",Tabela3[[#This Row],[TIME FORA]],"")</f>
        <v>Bournemouth AFC</v>
      </c>
      <c r="D305">
        <f t="shared" si="58"/>
        <v>0</v>
      </c>
      <c r="F305" t="str">
        <f t="shared" si="68"/>
        <v/>
      </c>
      <c r="G305" t="str">
        <f t="shared" si="59"/>
        <v/>
      </c>
      <c r="R305" t="str">
        <f>IFERROR(INDEX(JOGOS!$C$1:$P$16905,$G305,11),"")</f>
        <v/>
      </c>
      <c r="S305" t="str">
        <f>IFERROR(INDEX(JOGOS!$C$1:$P$16905,$G305,12),"")</f>
        <v/>
      </c>
      <c r="T305">
        <f t="shared" si="60"/>
        <v>0</v>
      </c>
      <c r="U305">
        <f t="shared" si="61"/>
        <v>0</v>
      </c>
      <c r="V305">
        <f t="shared" si="62"/>
        <v>0</v>
      </c>
      <c r="W305">
        <f t="shared" si="63"/>
        <v>0</v>
      </c>
      <c r="X305">
        <f t="shared" si="64"/>
        <v>0</v>
      </c>
      <c r="Y305">
        <f t="shared" si="65"/>
        <v>0</v>
      </c>
      <c r="Z305">
        <f t="shared" si="66"/>
        <v>0</v>
      </c>
      <c r="AA305">
        <f t="shared" si="67"/>
        <v>0</v>
      </c>
      <c r="AB305">
        <f t="shared" si="69"/>
        <v>0</v>
      </c>
      <c r="AC305">
        <f t="shared" si="70"/>
        <v>0</v>
      </c>
      <c r="AD305"/>
      <c r="AE305"/>
      <c r="AF305"/>
      <c r="AG305"/>
      <c r="AH305"/>
      <c r="AI305"/>
    </row>
    <row r="306" spans="1:35">
      <c r="A306" t="str">
        <f>IF(Tabela3[[#This Row],[GOL CASA]]&lt;&gt;"",Tabela3[[#This Row],[TIME CASA]],"")</f>
        <v>Manchester United</v>
      </c>
      <c r="B306" t="str">
        <f>IF(Tabela3[[#This Row],[GOL FORA]]&lt;&gt;"",Tabela3[[#This Row],[TIME FORA]],"")</f>
        <v>Nottingham Forest</v>
      </c>
      <c r="D306">
        <f t="shared" si="58"/>
        <v>0</v>
      </c>
      <c r="F306" t="str">
        <f t="shared" si="68"/>
        <v/>
      </c>
      <c r="G306" t="str">
        <f t="shared" si="59"/>
        <v/>
      </c>
      <c r="R306" t="str">
        <f>IFERROR(INDEX(JOGOS!$C$1:$P$16905,$G306,11),"")</f>
        <v/>
      </c>
      <c r="S306" t="str">
        <f>IFERROR(INDEX(JOGOS!$C$1:$P$16905,$G306,12),"")</f>
        <v/>
      </c>
      <c r="T306">
        <f t="shared" si="60"/>
        <v>0</v>
      </c>
      <c r="U306">
        <f t="shared" si="61"/>
        <v>0</v>
      </c>
      <c r="V306">
        <f t="shared" si="62"/>
        <v>0</v>
      </c>
      <c r="W306">
        <f t="shared" si="63"/>
        <v>0</v>
      </c>
      <c r="X306">
        <f t="shared" si="64"/>
        <v>0</v>
      </c>
      <c r="Y306">
        <f t="shared" si="65"/>
        <v>0</v>
      </c>
      <c r="Z306">
        <f t="shared" si="66"/>
        <v>0</v>
      </c>
      <c r="AA306">
        <f t="shared" si="67"/>
        <v>0</v>
      </c>
      <c r="AB306">
        <f t="shared" si="69"/>
        <v>0</v>
      </c>
      <c r="AC306">
        <f t="shared" si="70"/>
        <v>0</v>
      </c>
      <c r="AD306"/>
      <c r="AE306"/>
      <c r="AF306"/>
      <c r="AG306"/>
      <c r="AH306"/>
      <c r="AI306"/>
    </row>
    <row r="307" spans="1:35">
      <c r="A307" t="str">
        <f>IF(Tabela3[[#This Row],[GOL CASA]]&lt;&gt;"",Tabela3[[#This Row],[TIME CASA]],"")</f>
        <v>Leeds United</v>
      </c>
      <c r="B307" t="str">
        <f>IF(Tabela3[[#This Row],[GOL FORA]]&lt;&gt;"",Tabela3[[#This Row],[TIME FORA]],"")</f>
        <v>Manchester City</v>
      </c>
      <c r="D307">
        <f t="shared" si="58"/>
        <v>0</v>
      </c>
      <c r="F307" t="str">
        <f t="shared" si="68"/>
        <v/>
      </c>
      <c r="G307" t="str">
        <f t="shared" si="59"/>
        <v/>
      </c>
      <c r="R307" t="str">
        <f>IFERROR(INDEX(JOGOS!$C$1:$P$16905,$G307,11),"")</f>
        <v/>
      </c>
      <c r="S307" t="str">
        <f>IFERROR(INDEX(JOGOS!$C$1:$P$16905,$G307,12),"")</f>
        <v/>
      </c>
      <c r="T307">
        <f t="shared" si="60"/>
        <v>0</v>
      </c>
      <c r="U307">
        <f t="shared" si="61"/>
        <v>0</v>
      </c>
      <c r="V307">
        <f t="shared" si="62"/>
        <v>0</v>
      </c>
      <c r="W307">
        <f t="shared" si="63"/>
        <v>0</v>
      </c>
      <c r="X307">
        <f t="shared" si="64"/>
        <v>0</v>
      </c>
      <c r="Y307">
        <f t="shared" si="65"/>
        <v>0</v>
      </c>
      <c r="Z307">
        <f t="shared" si="66"/>
        <v>0</v>
      </c>
      <c r="AA307">
        <f t="shared" si="67"/>
        <v>0</v>
      </c>
      <c r="AB307">
        <f t="shared" si="69"/>
        <v>0</v>
      </c>
      <c r="AC307">
        <f t="shared" si="70"/>
        <v>0</v>
      </c>
      <c r="AD307"/>
      <c r="AE307"/>
      <c r="AF307"/>
      <c r="AG307"/>
      <c r="AH307"/>
      <c r="AI307"/>
    </row>
    <row r="308" spans="1:35">
      <c r="A308" t="str">
        <f>IF(Tabela3[[#This Row],[GOL CASA]]&lt;&gt;"",Tabela3[[#This Row],[TIME CASA]],"")</f>
        <v>Ajaccio</v>
      </c>
      <c r="B308" t="str">
        <f>IF(Tabela3[[#This Row],[GOL FORA]]&lt;&gt;"",Tabela3[[#This Row],[TIME FORA]],"")</f>
        <v>Angers SCO</v>
      </c>
      <c r="D308">
        <f t="shared" si="58"/>
        <v>0</v>
      </c>
      <c r="F308" t="str">
        <f t="shared" si="68"/>
        <v/>
      </c>
      <c r="G308" t="str">
        <f t="shared" si="59"/>
        <v/>
      </c>
      <c r="R308" t="str">
        <f>IFERROR(INDEX(JOGOS!$C$1:$P$16905,$G308,11),"")</f>
        <v/>
      </c>
      <c r="S308" t="str">
        <f>IFERROR(INDEX(JOGOS!$C$1:$P$16905,$G308,12),"")</f>
        <v/>
      </c>
      <c r="T308">
        <f t="shared" si="60"/>
        <v>0</v>
      </c>
      <c r="U308">
        <f t="shared" si="61"/>
        <v>0</v>
      </c>
      <c r="V308">
        <f t="shared" si="62"/>
        <v>0</v>
      </c>
      <c r="W308">
        <f t="shared" si="63"/>
        <v>0</v>
      </c>
      <c r="X308">
        <f t="shared" si="64"/>
        <v>0</v>
      </c>
      <c r="Y308">
        <f t="shared" si="65"/>
        <v>0</v>
      </c>
      <c r="Z308">
        <f t="shared" si="66"/>
        <v>0</v>
      </c>
      <c r="AA308">
        <f t="shared" si="67"/>
        <v>0</v>
      </c>
      <c r="AB308">
        <f t="shared" si="69"/>
        <v>0</v>
      </c>
      <c r="AC308">
        <f t="shared" si="70"/>
        <v>0</v>
      </c>
      <c r="AD308"/>
      <c r="AE308"/>
      <c r="AF308"/>
      <c r="AG308"/>
      <c r="AH308"/>
      <c r="AI308"/>
    </row>
    <row r="309" spans="1:35">
      <c r="A309" t="str">
        <f>IF(Tabela3[[#This Row],[GOL CASA]]&lt;&gt;"",Tabela3[[#This Row],[TIME CASA]],"")</f>
        <v>Troyes</v>
      </c>
      <c r="B309" t="str">
        <f>IF(Tabela3[[#This Row],[GOL FORA]]&lt;&gt;"",Tabela3[[#This Row],[TIME FORA]],"")</f>
        <v>Nantes</v>
      </c>
      <c r="D309">
        <f t="shared" si="58"/>
        <v>0</v>
      </c>
      <c r="F309" t="str">
        <f t="shared" si="68"/>
        <v/>
      </c>
      <c r="G309" t="str">
        <f t="shared" si="59"/>
        <v/>
      </c>
      <c r="R309" t="str">
        <f>IFERROR(INDEX(JOGOS!$C$1:$P$16905,$G309,11),"")</f>
        <v/>
      </c>
      <c r="S309" t="str">
        <f>IFERROR(INDEX(JOGOS!$C$1:$P$16905,$G309,12),"")</f>
        <v/>
      </c>
      <c r="T309">
        <f t="shared" si="60"/>
        <v>0</v>
      </c>
      <c r="U309">
        <f t="shared" si="61"/>
        <v>0</v>
      </c>
      <c r="V309">
        <f t="shared" si="62"/>
        <v>0</v>
      </c>
      <c r="W309">
        <f t="shared" si="63"/>
        <v>0</v>
      </c>
      <c r="X309">
        <f t="shared" si="64"/>
        <v>0</v>
      </c>
      <c r="Y309">
        <f t="shared" si="65"/>
        <v>0</v>
      </c>
      <c r="Z309">
        <f t="shared" si="66"/>
        <v>0</v>
      </c>
      <c r="AA309">
        <f t="shared" si="67"/>
        <v>0</v>
      </c>
      <c r="AB309">
        <f t="shared" si="69"/>
        <v>0</v>
      </c>
      <c r="AC309">
        <f t="shared" si="70"/>
        <v>0</v>
      </c>
      <c r="AD309"/>
      <c r="AE309"/>
      <c r="AF309"/>
      <c r="AG309"/>
      <c r="AH309"/>
      <c r="AI309"/>
    </row>
    <row r="310" spans="1:35">
      <c r="A310" t="str">
        <f>IF(Tabela3[[#This Row],[GOL CASA]]&lt;&gt;"",Tabela3[[#This Row],[TIME CASA]],"")</f>
        <v>Auxerre</v>
      </c>
      <c r="B310" t="str">
        <f>IF(Tabela3[[#This Row],[GOL FORA]]&lt;&gt;"",Tabela3[[#This Row],[TIME FORA]],"")</f>
        <v>Monaco</v>
      </c>
      <c r="D310">
        <f t="shared" si="58"/>
        <v>0</v>
      </c>
      <c r="F310" t="str">
        <f t="shared" si="68"/>
        <v/>
      </c>
      <c r="G310" t="str">
        <f t="shared" si="59"/>
        <v/>
      </c>
      <c r="R310" t="str">
        <f>IFERROR(INDEX(JOGOS!$C$1:$P$16905,$G310,11),"")</f>
        <v/>
      </c>
      <c r="S310" t="str">
        <f>IFERROR(INDEX(JOGOS!$C$1:$P$16905,$G310,12),"")</f>
        <v/>
      </c>
      <c r="T310">
        <f t="shared" si="60"/>
        <v>0</v>
      </c>
      <c r="U310">
        <f t="shared" si="61"/>
        <v>0</v>
      </c>
      <c r="V310">
        <f t="shared" si="62"/>
        <v>0</v>
      </c>
      <c r="W310">
        <f t="shared" si="63"/>
        <v>0</v>
      </c>
      <c r="X310">
        <f t="shared" si="64"/>
        <v>0</v>
      </c>
      <c r="Y310">
        <f t="shared" si="65"/>
        <v>0</v>
      </c>
      <c r="Z310">
        <f t="shared" si="66"/>
        <v>0</v>
      </c>
      <c r="AA310">
        <f t="shared" si="67"/>
        <v>0</v>
      </c>
      <c r="AB310">
        <f t="shared" si="69"/>
        <v>0</v>
      </c>
      <c r="AC310">
        <f t="shared" si="70"/>
        <v>0</v>
      </c>
      <c r="AD310"/>
      <c r="AE310"/>
      <c r="AF310"/>
      <c r="AG310"/>
      <c r="AH310"/>
      <c r="AI310"/>
    </row>
    <row r="311" spans="1:35">
      <c r="A311" t="str">
        <f>IF(Tabela3[[#This Row],[GOL CASA]]&lt;&gt;"",Tabela3[[#This Row],[TIME CASA]],"")</f>
        <v>Clermont</v>
      </c>
      <c r="B311" t="str">
        <f>IF(Tabela3[[#This Row],[GOL FORA]]&lt;&gt;"",Tabela3[[#This Row],[TIME FORA]],"")</f>
        <v>Lille</v>
      </c>
      <c r="D311">
        <f t="shared" si="58"/>
        <v>0</v>
      </c>
      <c r="F311" t="str">
        <f t="shared" si="68"/>
        <v/>
      </c>
      <c r="G311" t="str">
        <f t="shared" si="59"/>
        <v/>
      </c>
      <c r="R311" t="str">
        <f>IFERROR(INDEX(JOGOS!$C$1:$P$16905,$G311,11),"")</f>
        <v/>
      </c>
      <c r="S311" t="str">
        <f>IFERROR(INDEX(JOGOS!$C$1:$P$16905,$G311,12),"")</f>
        <v/>
      </c>
      <c r="T311">
        <f t="shared" si="60"/>
        <v>0</v>
      </c>
      <c r="U311">
        <f t="shared" si="61"/>
        <v>0</v>
      </c>
      <c r="V311">
        <f t="shared" si="62"/>
        <v>0</v>
      </c>
      <c r="W311">
        <f t="shared" si="63"/>
        <v>0</v>
      </c>
      <c r="X311">
        <f t="shared" si="64"/>
        <v>0</v>
      </c>
      <c r="Y311">
        <f t="shared" si="65"/>
        <v>0</v>
      </c>
      <c r="Z311">
        <f t="shared" si="66"/>
        <v>0</v>
      </c>
      <c r="AA311">
        <f t="shared" si="67"/>
        <v>0</v>
      </c>
      <c r="AB311">
        <f t="shared" si="69"/>
        <v>0</v>
      </c>
      <c r="AC311">
        <f t="shared" si="70"/>
        <v>0</v>
      </c>
      <c r="AD311"/>
      <c r="AE311"/>
      <c r="AF311"/>
      <c r="AG311"/>
      <c r="AH311"/>
      <c r="AI311"/>
    </row>
    <row r="312" spans="1:35">
      <c r="A312" t="str">
        <f>IF(Tabela3[[#This Row],[GOL CASA]]&lt;&gt;"",Tabela3[[#This Row],[TIME CASA]],"")</f>
        <v>PSG</v>
      </c>
      <c r="B312" t="str">
        <f>IF(Tabela3[[#This Row],[GOL FORA]]&lt;&gt;"",Tabela3[[#This Row],[TIME FORA]],"")</f>
        <v>Strasbourg</v>
      </c>
      <c r="D312">
        <f t="shared" si="58"/>
        <v>0</v>
      </c>
      <c r="F312" t="str">
        <f t="shared" si="68"/>
        <v/>
      </c>
      <c r="G312" t="str">
        <f t="shared" si="59"/>
        <v/>
      </c>
      <c r="R312" t="str">
        <f>IFERROR(INDEX(JOGOS!$C$1:$P$16905,$G312,11),"")</f>
        <v/>
      </c>
      <c r="S312" t="str">
        <f>IFERROR(INDEX(JOGOS!$C$1:$P$16905,$G312,12),"")</f>
        <v/>
      </c>
      <c r="T312">
        <f t="shared" si="60"/>
        <v>0</v>
      </c>
      <c r="U312">
        <f t="shared" si="61"/>
        <v>0</v>
      </c>
      <c r="V312">
        <f t="shared" si="62"/>
        <v>0</v>
      </c>
      <c r="W312">
        <f t="shared" si="63"/>
        <v>0</v>
      </c>
      <c r="X312">
        <f t="shared" si="64"/>
        <v>0</v>
      </c>
      <c r="Y312">
        <f t="shared" si="65"/>
        <v>0</v>
      </c>
      <c r="Z312">
        <f t="shared" si="66"/>
        <v>0</v>
      </c>
      <c r="AA312">
        <f t="shared" si="67"/>
        <v>0</v>
      </c>
      <c r="AB312">
        <f t="shared" si="69"/>
        <v>0</v>
      </c>
      <c r="AC312">
        <f t="shared" si="70"/>
        <v>0</v>
      </c>
      <c r="AD312"/>
      <c r="AE312"/>
      <c r="AF312"/>
      <c r="AG312"/>
      <c r="AH312"/>
      <c r="AI312"/>
    </row>
    <row r="313" spans="1:35">
      <c r="A313" t="str">
        <f>IF(Tabela3[[#This Row],[GOL CASA]]&lt;&gt;"",Tabela3[[#This Row],[TIME CASA]],"")</f>
        <v>Brest</v>
      </c>
      <c r="B313" t="str">
        <f>IF(Tabela3[[#This Row],[GOL FORA]]&lt;&gt;"",Tabela3[[#This Row],[TIME FORA]],"")</f>
        <v>Olympique Lyonnais</v>
      </c>
      <c r="D313">
        <f t="shared" si="58"/>
        <v>0</v>
      </c>
      <c r="F313" t="str">
        <f t="shared" si="68"/>
        <v/>
      </c>
      <c r="G313" t="str">
        <f t="shared" si="59"/>
        <v/>
      </c>
      <c r="R313" t="str">
        <f>IFERROR(INDEX(JOGOS!$C$1:$P$16905,$G313,11),"")</f>
        <v/>
      </c>
      <c r="S313" t="str">
        <f>IFERROR(INDEX(JOGOS!$C$1:$P$16905,$G313,12),"")</f>
        <v/>
      </c>
      <c r="T313">
        <f t="shared" si="60"/>
        <v>0</v>
      </c>
      <c r="U313">
        <f t="shared" si="61"/>
        <v>0</v>
      </c>
      <c r="V313">
        <f t="shared" si="62"/>
        <v>0</v>
      </c>
      <c r="W313">
        <f t="shared" si="63"/>
        <v>0</v>
      </c>
      <c r="X313">
        <f t="shared" si="64"/>
        <v>0</v>
      </c>
      <c r="Y313">
        <f t="shared" si="65"/>
        <v>0</v>
      </c>
      <c r="Z313">
        <f t="shared" si="66"/>
        <v>0</v>
      </c>
      <c r="AA313">
        <f t="shared" si="67"/>
        <v>0</v>
      </c>
      <c r="AB313">
        <f t="shared" si="69"/>
        <v>0</v>
      </c>
      <c r="AC313">
        <f t="shared" si="70"/>
        <v>0</v>
      </c>
      <c r="AD313"/>
      <c r="AE313"/>
      <c r="AF313"/>
      <c r="AG313"/>
      <c r="AH313"/>
      <c r="AI313"/>
    </row>
    <row r="314" spans="1:35">
      <c r="A314" t="str">
        <f>IF(Tabela3[[#This Row],[GOL CASA]]&lt;&gt;"",Tabela3[[#This Row],[TIME CASA]],"")</f>
        <v>Lorient</v>
      </c>
      <c r="B314" t="str">
        <f>IF(Tabela3[[#This Row],[GOL FORA]]&lt;&gt;"",Tabela3[[#This Row],[TIME FORA]],"")</f>
        <v>Montpellier</v>
      </c>
      <c r="D314">
        <f t="shared" si="58"/>
        <v>0</v>
      </c>
      <c r="F314" t="str">
        <f t="shared" si="68"/>
        <v/>
      </c>
      <c r="G314" t="str">
        <f t="shared" si="59"/>
        <v/>
      </c>
      <c r="R314" t="str">
        <f>IFERROR(INDEX(JOGOS!$C$1:$P$16905,$G314,11),"")</f>
        <v/>
      </c>
      <c r="S314" t="str">
        <f>IFERROR(INDEX(JOGOS!$C$1:$P$16905,$G314,12),"")</f>
        <v/>
      </c>
      <c r="T314">
        <f t="shared" si="60"/>
        <v>0</v>
      </c>
      <c r="U314">
        <f t="shared" si="61"/>
        <v>0</v>
      </c>
      <c r="V314">
        <f t="shared" si="62"/>
        <v>0</v>
      </c>
      <c r="W314">
        <f t="shared" si="63"/>
        <v>0</v>
      </c>
      <c r="X314">
        <f t="shared" si="64"/>
        <v>0</v>
      </c>
      <c r="Y314">
        <f t="shared" si="65"/>
        <v>0</v>
      </c>
      <c r="Z314">
        <f t="shared" si="66"/>
        <v>0</v>
      </c>
      <c r="AA314">
        <f t="shared" si="67"/>
        <v>0</v>
      </c>
      <c r="AB314">
        <f t="shared" si="69"/>
        <v>0</v>
      </c>
      <c r="AC314">
        <f t="shared" si="70"/>
        <v>0</v>
      </c>
      <c r="AD314"/>
      <c r="AE314"/>
      <c r="AF314"/>
      <c r="AG314"/>
      <c r="AH314"/>
      <c r="AI314"/>
    </row>
    <row r="315" spans="1:35">
      <c r="A315" t="str">
        <f>IF(Tabela3[[#This Row],[GOL CASA]]&lt;&gt;"",Tabela3[[#This Row],[TIME CASA]],"")</f>
        <v>Reims</v>
      </c>
      <c r="B315" t="str">
        <f>IF(Tabela3[[#This Row],[GOL FORA]]&lt;&gt;"",Tabela3[[#This Row],[TIME FORA]],"")</f>
        <v>Rennes</v>
      </c>
      <c r="D315">
        <f t="shared" si="58"/>
        <v>0</v>
      </c>
      <c r="F315" t="str">
        <f t="shared" si="68"/>
        <v/>
      </c>
      <c r="G315" t="str">
        <f t="shared" si="59"/>
        <v/>
      </c>
      <c r="R315" t="str">
        <f>IFERROR(INDEX(JOGOS!$C$1:$P$16905,$G315,11),"")</f>
        <v/>
      </c>
      <c r="S315" t="str">
        <f>IFERROR(INDEX(JOGOS!$C$1:$P$16905,$G315,12),"")</f>
        <v/>
      </c>
      <c r="T315">
        <f t="shared" si="60"/>
        <v>0</v>
      </c>
      <c r="U315">
        <f t="shared" si="61"/>
        <v>0</v>
      </c>
      <c r="V315">
        <f t="shared" si="62"/>
        <v>0</v>
      </c>
      <c r="W315">
        <f t="shared" si="63"/>
        <v>0</v>
      </c>
      <c r="X315">
        <f t="shared" si="64"/>
        <v>0</v>
      </c>
      <c r="Y315">
        <f t="shared" si="65"/>
        <v>0</v>
      </c>
      <c r="Z315">
        <f t="shared" si="66"/>
        <v>0</v>
      </c>
      <c r="AA315">
        <f t="shared" si="67"/>
        <v>0</v>
      </c>
      <c r="AB315">
        <f t="shared" si="69"/>
        <v>0</v>
      </c>
      <c r="AC315">
        <f t="shared" si="70"/>
        <v>0</v>
      </c>
      <c r="AD315"/>
      <c r="AE315"/>
      <c r="AF315"/>
      <c r="AG315"/>
      <c r="AH315"/>
      <c r="AI315"/>
    </row>
    <row r="316" spans="1:35">
      <c r="A316" t="str">
        <f>IF(Tabela3[[#This Row],[GOL CASA]]&lt;&gt;"",Tabela3[[#This Row],[TIME CASA]],"")</f>
        <v>Nice</v>
      </c>
      <c r="B316" t="str">
        <f>IF(Tabela3[[#This Row],[GOL FORA]]&lt;&gt;"",Tabela3[[#This Row],[TIME FORA]],"")</f>
        <v>Lens</v>
      </c>
      <c r="D316">
        <f t="shared" si="58"/>
        <v>0</v>
      </c>
      <c r="F316" t="str">
        <f t="shared" si="68"/>
        <v/>
      </c>
      <c r="G316" t="str">
        <f t="shared" si="59"/>
        <v/>
      </c>
      <c r="R316" t="str">
        <f>IFERROR(INDEX(JOGOS!$C$1:$P$16905,$G316,11),"")</f>
        <v/>
      </c>
      <c r="S316" t="str">
        <f>IFERROR(INDEX(JOGOS!$C$1:$P$16905,$G316,12),"")</f>
        <v/>
      </c>
      <c r="T316">
        <f t="shared" si="60"/>
        <v>0</v>
      </c>
      <c r="U316">
        <f t="shared" si="61"/>
        <v>0</v>
      </c>
      <c r="V316">
        <f t="shared" si="62"/>
        <v>0</v>
      </c>
      <c r="W316">
        <f t="shared" si="63"/>
        <v>0</v>
      </c>
      <c r="X316">
        <f t="shared" si="64"/>
        <v>0</v>
      </c>
      <c r="Y316">
        <f t="shared" si="65"/>
        <v>0</v>
      </c>
      <c r="Z316">
        <f t="shared" si="66"/>
        <v>0</v>
      </c>
      <c r="AA316">
        <f t="shared" si="67"/>
        <v>0</v>
      </c>
      <c r="AB316">
        <f t="shared" si="69"/>
        <v>0</v>
      </c>
      <c r="AC316">
        <f t="shared" si="70"/>
        <v>0</v>
      </c>
      <c r="AD316"/>
      <c r="AE316"/>
      <c r="AF316"/>
      <c r="AG316"/>
      <c r="AH316"/>
      <c r="AI316"/>
    </row>
    <row r="317" spans="1:35">
      <c r="A317" t="str">
        <f>IF(Tabela3[[#This Row],[GOL CASA]]&lt;&gt;"",Tabela3[[#This Row],[TIME CASA]],"")</f>
        <v>Olympique Marseille</v>
      </c>
      <c r="B317" t="str">
        <f>IF(Tabela3[[#This Row],[GOL FORA]]&lt;&gt;"",Tabela3[[#This Row],[TIME FORA]],"")</f>
        <v>Toulouse</v>
      </c>
      <c r="D317">
        <f t="shared" si="58"/>
        <v>0</v>
      </c>
      <c r="F317" t="str">
        <f t="shared" si="68"/>
        <v/>
      </c>
      <c r="G317" t="str">
        <f t="shared" si="59"/>
        <v/>
      </c>
      <c r="R317" t="str">
        <f>IFERROR(INDEX(JOGOS!$C$1:$P$16905,$G317,11),"")</f>
        <v/>
      </c>
      <c r="S317" t="str">
        <f>IFERROR(INDEX(JOGOS!$C$1:$P$16905,$G317,12),"")</f>
        <v/>
      </c>
      <c r="T317">
        <f t="shared" si="60"/>
        <v>0</v>
      </c>
      <c r="U317">
        <f t="shared" si="61"/>
        <v>0</v>
      </c>
      <c r="V317">
        <f t="shared" si="62"/>
        <v>0</v>
      </c>
      <c r="W317">
        <f t="shared" si="63"/>
        <v>0</v>
      </c>
      <c r="X317">
        <f t="shared" si="64"/>
        <v>0</v>
      </c>
      <c r="Y317">
        <f t="shared" si="65"/>
        <v>0</v>
      </c>
      <c r="Z317">
        <f t="shared" si="66"/>
        <v>0</v>
      </c>
      <c r="AA317">
        <f t="shared" si="67"/>
        <v>0</v>
      </c>
      <c r="AB317">
        <f t="shared" si="69"/>
        <v>0</v>
      </c>
      <c r="AC317">
        <f t="shared" si="70"/>
        <v>0</v>
      </c>
      <c r="AD317"/>
      <c r="AE317"/>
      <c r="AF317"/>
      <c r="AG317"/>
      <c r="AH317"/>
      <c r="AI317"/>
    </row>
    <row r="318" spans="1:35">
      <c r="A318" t="str">
        <f>IF(Tabela3[[#This Row],[GOL CASA]]&lt;&gt;"",Tabela3[[#This Row],[TIME CASA]],"")</f>
        <v>West Ham United</v>
      </c>
      <c r="B318" t="str">
        <f>IF(Tabela3[[#This Row],[GOL FORA]]&lt;&gt;"",Tabela3[[#This Row],[TIME FORA]],"")</f>
        <v>Brentford</v>
      </c>
      <c r="D318">
        <f t="shared" si="58"/>
        <v>0</v>
      </c>
      <c r="F318" t="str">
        <f t="shared" si="68"/>
        <v/>
      </c>
      <c r="G318" t="str">
        <f t="shared" si="59"/>
        <v/>
      </c>
      <c r="R318" t="str">
        <f>IFERROR(INDEX(JOGOS!$C$1:$P$16905,$G318,11),"")</f>
        <v/>
      </c>
      <c r="S318" t="str">
        <f>IFERROR(INDEX(JOGOS!$C$1:$P$16905,$G318,12),"")</f>
        <v/>
      </c>
      <c r="T318">
        <f t="shared" si="60"/>
        <v>0</v>
      </c>
      <c r="U318">
        <f t="shared" si="61"/>
        <v>0</v>
      </c>
      <c r="V318">
        <f t="shared" si="62"/>
        <v>0</v>
      </c>
      <c r="W318">
        <f t="shared" si="63"/>
        <v>0</v>
      </c>
      <c r="X318">
        <f t="shared" si="64"/>
        <v>0</v>
      </c>
      <c r="Y318">
        <f t="shared" si="65"/>
        <v>0</v>
      </c>
      <c r="Z318">
        <f t="shared" si="66"/>
        <v>0</v>
      </c>
      <c r="AA318">
        <f t="shared" si="67"/>
        <v>0</v>
      </c>
      <c r="AB318">
        <f t="shared" si="69"/>
        <v>0</v>
      </c>
      <c r="AC318">
        <f t="shared" si="70"/>
        <v>0</v>
      </c>
      <c r="AD318"/>
      <c r="AE318"/>
      <c r="AF318"/>
      <c r="AG318"/>
      <c r="AH318"/>
      <c r="AI318"/>
    </row>
    <row r="319" spans="1:35">
      <c r="A319" t="str">
        <f>IF(Tabela3[[#This Row],[GOL CASA]]&lt;&gt;"",Tabela3[[#This Row],[TIME CASA]],"")</f>
        <v>Liverpool</v>
      </c>
      <c r="B319" t="str">
        <f>IF(Tabela3[[#This Row],[GOL FORA]]&lt;&gt;"",Tabela3[[#This Row],[TIME FORA]],"")</f>
        <v>Leicester City</v>
      </c>
      <c r="D319">
        <f t="shared" si="58"/>
        <v>1</v>
      </c>
      <c r="F319">
        <f t="shared" si="68"/>
        <v>319</v>
      </c>
      <c r="G319" t="str">
        <f t="shared" si="59"/>
        <v/>
      </c>
      <c r="R319" t="str">
        <f>IFERROR(INDEX(JOGOS!$C$1:$P$16905,$G319,11),"")</f>
        <v/>
      </c>
      <c r="S319" t="str">
        <f>IFERROR(INDEX(JOGOS!$C$1:$P$16905,$G319,12),"")</f>
        <v/>
      </c>
      <c r="T319">
        <f t="shared" si="60"/>
        <v>0</v>
      </c>
      <c r="U319">
        <f t="shared" si="61"/>
        <v>0</v>
      </c>
      <c r="V319">
        <f t="shared" si="62"/>
        <v>0</v>
      </c>
      <c r="W319">
        <f t="shared" si="63"/>
        <v>0</v>
      </c>
      <c r="X319">
        <f t="shared" si="64"/>
        <v>0</v>
      </c>
      <c r="Y319">
        <f t="shared" si="65"/>
        <v>0</v>
      </c>
      <c r="Z319">
        <f t="shared" si="66"/>
        <v>0</v>
      </c>
      <c r="AA319">
        <f t="shared" si="67"/>
        <v>0</v>
      </c>
      <c r="AB319">
        <f t="shared" si="69"/>
        <v>0</v>
      </c>
      <c r="AC319">
        <f t="shared" si="70"/>
        <v>0</v>
      </c>
      <c r="AD319"/>
      <c r="AE319"/>
      <c r="AF319"/>
      <c r="AG319"/>
      <c r="AH319"/>
      <c r="AI319"/>
    </row>
    <row r="320" spans="1:35">
      <c r="A320" t="str">
        <f>IF(Tabela3[[#This Row],[GOL CASA]]&lt;&gt;"",Tabela3[[#This Row],[TIME CASA]],"")</f>
        <v>Wolverhampton Wanderers</v>
      </c>
      <c r="B320" t="str">
        <f>IF(Tabela3[[#This Row],[GOL FORA]]&lt;&gt;"",Tabela3[[#This Row],[TIME FORA]],"")</f>
        <v>Manchester United</v>
      </c>
      <c r="D320">
        <f t="shared" si="58"/>
        <v>0</v>
      </c>
      <c r="F320" t="str">
        <f t="shared" si="68"/>
        <v/>
      </c>
      <c r="G320" t="str">
        <f t="shared" si="59"/>
        <v/>
      </c>
      <c r="R320" t="str">
        <f>IFERROR(INDEX(JOGOS!$C$1:$P$16905,$G320,11),"")</f>
        <v/>
      </c>
      <c r="S320" t="str">
        <f>IFERROR(INDEX(JOGOS!$C$1:$P$16905,$G320,12),"")</f>
        <v/>
      </c>
      <c r="T320">
        <f t="shared" si="60"/>
        <v>0</v>
      </c>
      <c r="U320">
        <f t="shared" si="61"/>
        <v>0</v>
      </c>
      <c r="V320">
        <f t="shared" si="62"/>
        <v>0</v>
      </c>
      <c r="W320">
        <f t="shared" si="63"/>
        <v>0</v>
      </c>
      <c r="X320">
        <f t="shared" si="64"/>
        <v>0</v>
      </c>
      <c r="Y320">
        <f t="shared" si="65"/>
        <v>0</v>
      </c>
      <c r="Z320">
        <f t="shared" si="66"/>
        <v>0</v>
      </c>
      <c r="AA320">
        <f t="shared" si="67"/>
        <v>0</v>
      </c>
      <c r="AB320">
        <f t="shared" si="69"/>
        <v>0</v>
      </c>
      <c r="AC320">
        <f t="shared" si="70"/>
        <v>0</v>
      </c>
      <c r="AD320"/>
      <c r="AE320"/>
      <c r="AF320"/>
      <c r="AG320"/>
      <c r="AH320"/>
      <c r="AI320"/>
    </row>
    <row r="321" spans="1:35">
      <c r="A321" t="str">
        <f>IF(Tabela3[[#This Row],[GOL CASA]]&lt;&gt;"",Tabela3[[#This Row],[TIME CASA]],"")</f>
        <v>AFC Bournemouth</v>
      </c>
      <c r="B321" t="str">
        <f>IF(Tabela3[[#This Row],[GOL FORA]]&lt;&gt;"",Tabela3[[#This Row],[TIME FORA]],"")</f>
        <v>Crystal Palace</v>
      </c>
      <c r="D321">
        <f t="shared" si="58"/>
        <v>0</v>
      </c>
      <c r="F321" t="str">
        <f t="shared" si="68"/>
        <v/>
      </c>
      <c r="G321" t="str">
        <f t="shared" si="59"/>
        <v/>
      </c>
      <c r="R321" t="str">
        <f>IFERROR(INDEX(JOGOS!$C$1:$P$16905,$G321,11),"")</f>
        <v/>
      </c>
      <c r="S321" t="str">
        <f>IFERROR(INDEX(JOGOS!$C$1:$P$16905,$G321,12),"")</f>
        <v/>
      </c>
      <c r="T321">
        <f t="shared" si="60"/>
        <v>0</v>
      </c>
      <c r="U321">
        <f t="shared" si="61"/>
        <v>0</v>
      </c>
      <c r="V321">
        <f t="shared" si="62"/>
        <v>0</v>
      </c>
      <c r="W321">
        <f t="shared" si="63"/>
        <v>0</v>
      </c>
      <c r="X321">
        <f t="shared" si="64"/>
        <v>0</v>
      </c>
      <c r="Y321">
        <f t="shared" si="65"/>
        <v>0</v>
      </c>
      <c r="Z321">
        <f t="shared" si="66"/>
        <v>0</v>
      </c>
      <c r="AA321">
        <f t="shared" si="67"/>
        <v>0</v>
      </c>
      <c r="AB321">
        <f t="shared" si="69"/>
        <v>0</v>
      </c>
      <c r="AC321">
        <f t="shared" si="70"/>
        <v>0</v>
      </c>
      <c r="AD321"/>
      <c r="AE321"/>
      <c r="AF321"/>
      <c r="AG321"/>
      <c r="AH321"/>
      <c r="AI321"/>
    </row>
    <row r="322" spans="1:35">
      <c r="A322" t="str">
        <f>IF(Tabela3[[#This Row],[GOL CASA]]&lt;&gt;"",Tabela3[[#This Row],[TIME CASA]],"")</f>
        <v>Fulham</v>
      </c>
      <c r="B322" t="str">
        <f>IF(Tabela3[[#This Row],[GOL FORA]]&lt;&gt;"",Tabela3[[#This Row],[TIME FORA]],"")</f>
        <v>Southampton</v>
      </c>
      <c r="D322">
        <f t="shared" ref="D322:D385" si="71">IF(OR(A322=$C$3,B322=$C$3),1,0)</f>
        <v>0</v>
      </c>
      <c r="F322" t="str">
        <f t="shared" si="68"/>
        <v/>
      </c>
      <c r="G322" t="str">
        <f t="shared" ref="G322:G385" si="72">IFERROR(LARGE(F:F,ROW(A321)),"")</f>
        <v/>
      </c>
      <c r="R322" t="str">
        <f>IFERROR(INDEX(JOGOS!$C$1:$P$16905,$G322,11),"")</f>
        <v/>
      </c>
      <c r="S322" t="str">
        <f>IFERROR(INDEX(JOGOS!$C$1:$P$16905,$G322,12),"")</f>
        <v/>
      </c>
      <c r="T322">
        <f t="shared" ref="T322:T385" si="73">IF(AND(J322=$C$3,N322&gt;0),$U$1,0)</f>
        <v>0</v>
      </c>
      <c r="U322">
        <f t="shared" ref="U322:U385" si="74">IF(AND(M322=$C$3,O322&gt;0),$U$1,0)</f>
        <v>0</v>
      </c>
      <c r="V322">
        <f t="shared" ref="V322:V385" si="75">IF(AND(J322=$C$3,O322&gt;0),$U$1,0)</f>
        <v>0</v>
      </c>
      <c r="W322">
        <f t="shared" ref="W322:W385" si="76">IF(AND(M322=$C$3,N322&gt;0),$U$1,0)</f>
        <v>0</v>
      </c>
      <c r="X322">
        <f t="shared" ref="X322:X385" si="77">IF(AND(J322=$C$3,K322&gt;0),$U$1,0)</f>
        <v>0</v>
      </c>
      <c r="Y322">
        <f t="shared" ref="Y322:Y385" si="78">IF(AND(M322=$C$3,L322&gt;0),$U$1,0)</f>
        <v>0</v>
      </c>
      <c r="Z322">
        <f t="shared" ref="Z322:Z385" si="79">IF(AND(J322=$C$3,L322&gt;0),$U$1,0)</f>
        <v>0</v>
      </c>
      <c r="AA322">
        <f t="shared" ref="AA322:AA385" si="80">IF(AND(M322=$C$3,K322&gt;0),$U$1,0)</f>
        <v>0</v>
      </c>
      <c r="AB322">
        <f t="shared" si="69"/>
        <v>0</v>
      </c>
      <c r="AC322">
        <f t="shared" si="70"/>
        <v>0</v>
      </c>
      <c r="AD322"/>
      <c r="AE322"/>
      <c r="AF322"/>
      <c r="AG322"/>
      <c r="AH322"/>
      <c r="AI322"/>
    </row>
    <row r="323" spans="1:35">
      <c r="A323" t="str">
        <f>IF(Tabela3[[#This Row],[GOL CASA]]&lt;&gt;"",Tabela3[[#This Row],[TIME CASA]],"")</f>
        <v>Manchester City</v>
      </c>
      <c r="B323" t="str">
        <f>IF(Tabela3[[#This Row],[GOL FORA]]&lt;&gt;"",Tabela3[[#This Row],[TIME FORA]],"")</f>
        <v>Everton</v>
      </c>
      <c r="D323">
        <f t="shared" si="71"/>
        <v>0</v>
      </c>
      <c r="F323" t="str">
        <f t="shared" ref="F323:F386" si="81">IF(D323=1,ROW(),"")</f>
        <v/>
      </c>
      <c r="G323" t="str">
        <f t="shared" si="72"/>
        <v/>
      </c>
      <c r="R323" t="str">
        <f>IFERROR(INDEX(JOGOS!$C$1:$P$16905,$G323,11),"")</f>
        <v/>
      </c>
      <c r="S323" t="str">
        <f>IFERROR(INDEX(JOGOS!$C$1:$P$16905,$G323,12),"")</f>
        <v/>
      </c>
      <c r="T323">
        <f t="shared" si="73"/>
        <v>0</v>
      </c>
      <c r="U323">
        <f t="shared" si="74"/>
        <v>0</v>
      </c>
      <c r="V323">
        <f t="shared" si="75"/>
        <v>0</v>
      </c>
      <c r="W323">
        <f t="shared" si="76"/>
        <v>0</v>
      </c>
      <c r="X323">
        <f t="shared" si="77"/>
        <v>0</v>
      </c>
      <c r="Y323">
        <f t="shared" si="78"/>
        <v>0</v>
      </c>
      <c r="Z323">
        <f t="shared" si="79"/>
        <v>0</v>
      </c>
      <c r="AA323">
        <f t="shared" si="80"/>
        <v>0</v>
      </c>
      <c r="AB323">
        <f t="shared" ref="AB323:AB386" si="82">Y323+AA323</f>
        <v>0</v>
      </c>
      <c r="AC323">
        <f t="shared" ref="AC323:AC386" si="83">X323+Z323</f>
        <v>0</v>
      </c>
      <c r="AD323"/>
      <c r="AE323"/>
      <c r="AF323"/>
      <c r="AG323"/>
      <c r="AH323"/>
      <c r="AI323"/>
    </row>
    <row r="324" spans="1:35">
      <c r="A324" t="str">
        <f>IF(Tabela3[[#This Row],[GOL CASA]]&lt;&gt;"",Tabela3[[#This Row],[TIME CASA]],"")</f>
        <v>Newcastle United</v>
      </c>
      <c r="B324" t="str">
        <f>IF(Tabela3[[#This Row],[GOL FORA]]&lt;&gt;"",Tabela3[[#This Row],[TIME FORA]],"")</f>
        <v>Leeds United</v>
      </c>
      <c r="D324">
        <f t="shared" si="71"/>
        <v>0</v>
      </c>
      <c r="F324" t="str">
        <f t="shared" si="81"/>
        <v/>
      </c>
      <c r="G324" t="str">
        <f t="shared" si="72"/>
        <v/>
      </c>
      <c r="R324" t="str">
        <f>IFERROR(INDEX(JOGOS!$C$1:$P$16905,$G324,11),"")</f>
        <v/>
      </c>
      <c r="S324" t="str">
        <f>IFERROR(INDEX(JOGOS!$C$1:$P$16905,$G324,12),"")</f>
        <v/>
      </c>
      <c r="T324">
        <f t="shared" si="73"/>
        <v>0</v>
      </c>
      <c r="U324">
        <f t="shared" si="74"/>
        <v>0</v>
      </c>
      <c r="V324">
        <f t="shared" si="75"/>
        <v>0</v>
      </c>
      <c r="W324">
        <f t="shared" si="76"/>
        <v>0</v>
      </c>
      <c r="X324">
        <f t="shared" si="77"/>
        <v>0</v>
      </c>
      <c r="Y324">
        <f t="shared" si="78"/>
        <v>0</v>
      </c>
      <c r="Z324">
        <f t="shared" si="79"/>
        <v>0</v>
      </c>
      <c r="AA324">
        <f t="shared" si="80"/>
        <v>0</v>
      </c>
      <c r="AB324">
        <f t="shared" si="82"/>
        <v>0</v>
      </c>
      <c r="AC324">
        <f t="shared" si="83"/>
        <v>0</v>
      </c>
      <c r="AD324"/>
      <c r="AE324"/>
      <c r="AF324"/>
      <c r="AG324"/>
      <c r="AH324"/>
      <c r="AI324"/>
    </row>
    <row r="325" spans="1:35">
      <c r="A325" t="str">
        <f>IF(Tabela3[[#This Row],[GOL CASA]]&lt;&gt;"",Tabela3[[#This Row],[TIME CASA]],"")</f>
        <v>Brighton &amp; Hove Albion</v>
      </c>
      <c r="B325" t="str">
        <f>IF(Tabela3[[#This Row],[GOL FORA]]&lt;&gt;"",Tabela3[[#This Row],[TIME FORA]],"")</f>
        <v>Arsenal</v>
      </c>
      <c r="D325">
        <f t="shared" si="71"/>
        <v>0</v>
      </c>
      <c r="F325" t="str">
        <f t="shared" si="81"/>
        <v/>
      </c>
      <c r="G325" t="str">
        <f t="shared" si="72"/>
        <v/>
      </c>
      <c r="R325" t="str">
        <f>IFERROR(INDEX(JOGOS!$C$1:$P$16905,$G325,11),"")</f>
        <v/>
      </c>
      <c r="S325" t="str">
        <f>IFERROR(INDEX(JOGOS!$C$1:$P$16905,$G325,12),"")</f>
        <v/>
      </c>
      <c r="T325">
        <f t="shared" si="73"/>
        <v>0</v>
      </c>
      <c r="U325">
        <f t="shared" si="74"/>
        <v>0</v>
      </c>
      <c r="V325">
        <f t="shared" si="75"/>
        <v>0</v>
      </c>
      <c r="W325">
        <f t="shared" si="76"/>
        <v>0</v>
      </c>
      <c r="X325">
        <f t="shared" si="77"/>
        <v>0</v>
      </c>
      <c r="Y325">
        <f t="shared" si="78"/>
        <v>0</v>
      </c>
      <c r="Z325">
        <f t="shared" si="79"/>
        <v>0</v>
      </c>
      <c r="AA325">
        <f t="shared" si="80"/>
        <v>0</v>
      </c>
      <c r="AB325">
        <f t="shared" si="82"/>
        <v>0</v>
      </c>
      <c r="AC325">
        <f t="shared" si="83"/>
        <v>0</v>
      </c>
      <c r="AD325"/>
      <c r="AE325"/>
      <c r="AF325"/>
      <c r="AG325"/>
      <c r="AH325"/>
      <c r="AI325"/>
    </row>
    <row r="326" spans="1:35">
      <c r="A326" t="str">
        <f>IF(Tabela3[[#This Row],[GOL CASA]]&lt;&gt;"",Tabela3[[#This Row],[TIME CASA]],"")</f>
        <v>Monaco</v>
      </c>
      <c r="B326" t="str">
        <f>IF(Tabela3[[#This Row],[GOL FORA]]&lt;&gt;"",Tabela3[[#This Row],[TIME FORA]],"")</f>
        <v>Brest</v>
      </c>
      <c r="D326">
        <f t="shared" si="71"/>
        <v>0</v>
      </c>
      <c r="F326" t="str">
        <f t="shared" si="81"/>
        <v/>
      </c>
      <c r="G326" t="str">
        <f t="shared" si="72"/>
        <v/>
      </c>
      <c r="R326" t="str">
        <f>IFERROR(INDEX(JOGOS!$C$1:$P$16905,$G326,11),"")</f>
        <v/>
      </c>
      <c r="S326" t="str">
        <f>IFERROR(INDEX(JOGOS!$C$1:$P$16905,$G326,12),"")</f>
        <v/>
      </c>
      <c r="T326">
        <f t="shared" si="73"/>
        <v>0</v>
      </c>
      <c r="U326">
        <f t="shared" si="74"/>
        <v>0</v>
      </c>
      <c r="V326">
        <f t="shared" si="75"/>
        <v>0</v>
      </c>
      <c r="W326">
        <f t="shared" si="76"/>
        <v>0</v>
      </c>
      <c r="X326">
        <f t="shared" si="77"/>
        <v>0</v>
      </c>
      <c r="Y326">
        <f t="shared" si="78"/>
        <v>0</v>
      </c>
      <c r="Z326">
        <f t="shared" si="79"/>
        <v>0</v>
      </c>
      <c r="AA326">
        <f t="shared" si="80"/>
        <v>0</v>
      </c>
      <c r="AB326">
        <f t="shared" si="82"/>
        <v>0</v>
      </c>
      <c r="AC326">
        <f t="shared" si="83"/>
        <v>0</v>
      </c>
      <c r="AD326"/>
      <c r="AE326"/>
      <c r="AF326"/>
      <c r="AG326"/>
      <c r="AH326"/>
      <c r="AI326"/>
    </row>
    <row r="327" spans="1:35">
      <c r="A327" t="str">
        <f>IF(Tabela3[[#This Row],[GOL CASA]]&lt;&gt;"",Tabela3[[#This Row],[TIME CASA]],"")</f>
        <v>Nantes</v>
      </c>
      <c r="B327" t="str">
        <f>IF(Tabela3[[#This Row],[GOL FORA]]&lt;&gt;"",Tabela3[[#This Row],[TIME FORA]],"")</f>
        <v>Auxerre</v>
      </c>
      <c r="D327">
        <f t="shared" si="71"/>
        <v>0</v>
      </c>
      <c r="F327" t="str">
        <f t="shared" si="81"/>
        <v/>
      </c>
      <c r="G327" t="str">
        <f t="shared" si="72"/>
        <v/>
      </c>
      <c r="R327" t="str">
        <f>IFERROR(INDEX(JOGOS!$C$1:$P$16905,$G327,11),"")</f>
        <v/>
      </c>
      <c r="S327" t="str">
        <f>IFERROR(INDEX(JOGOS!$C$1:$P$16905,$G327,12),"")</f>
        <v/>
      </c>
      <c r="T327">
        <f t="shared" si="73"/>
        <v>0</v>
      </c>
      <c r="U327">
        <f t="shared" si="74"/>
        <v>0</v>
      </c>
      <c r="V327">
        <f t="shared" si="75"/>
        <v>0</v>
      </c>
      <c r="W327">
        <f t="shared" si="76"/>
        <v>0</v>
      </c>
      <c r="X327">
        <f t="shared" si="77"/>
        <v>0</v>
      </c>
      <c r="Y327">
        <f t="shared" si="78"/>
        <v>0</v>
      </c>
      <c r="Z327">
        <f t="shared" si="79"/>
        <v>0</v>
      </c>
      <c r="AA327">
        <f t="shared" si="80"/>
        <v>0</v>
      </c>
      <c r="AB327">
        <f t="shared" si="82"/>
        <v>0</v>
      </c>
      <c r="AC327">
        <f t="shared" si="83"/>
        <v>0</v>
      </c>
      <c r="AD327"/>
      <c r="AE327"/>
      <c r="AF327"/>
      <c r="AG327"/>
      <c r="AH327"/>
      <c r="AI327"/>
    </row>
    <row r="328" spans="1:35">
      <c r="A328" t="str">
        <f>IF(Tabela3[[#This Row],[GOL CASA]]&lt;&gt;"",Tabela3[[#This Row],[TIME CASA]],"")</f>
        <v>Toulouse</v>
      </c>
      <c r="B328" t="str">
        <f>IF(Tabela3[[#This Row],[GOL FORA]]&lt;&gt;"",Tabela3[[#This Row],[TIME FORA]],"")</f>
        <v>Ajaccio</v>
      </c>
      <c r="D328">
        <f t="shared" si="71"/>
        <v>0</v>
      </c>
      <c r="F328" t="str">
        <f t="shared" si="81"/>
        <v/>
      </c>
      <c r="G328" t="str">
        <f t="shared" si="72"/>
        <v/>
      </c>
      <c r="R328" t="str">
        <f>IFERROR(INDEX(JOGOS!$C$1:$P$16905,$G328,11),"")</f>
        <v/>
      </c>
      <c r="S328" t="str">
        <f>IFERROR(INDEX(JOGOS!$C$1:$P$16905,$G328,12),"")</f>
        <v/>
      </c>
      <c r="T328">
        <f t="shared" si="73"/>
        <v>0</v>
      </c>
      <c r="U328">
        <f t="shared" si="74"/>
        <v>0</v>
      </c>
      <c r="V328">
        <f t="shared" si="75"/>
        <v>0</v>
      </c>
      <c r="W328">
        <f t="shared" si="76"/>
        <v>0</v>
      </c>
      <c r="X328">
        <f t="shared" si="77"/>
        <v>0</v>
      </c>
      <c r="Y328">
        <f t="shared" si="78"/>
        <v>0</v>
      </c>
      <c r="Z328">
        <f t="shared" si="79"/>
        <v>0</v>
      </c>
      <c r="AA328">
        <f t="shared" si="80"/>
        <v>0</v>
      </c>
      <c r="AB328">
        <f t="shared" si="82"/>
        <v>0</v>
      </c>
      <c r="AC328">
        <f t="shared" si="83"/>
        <v>0</v>
      </c>
      <c r="AD328"/>
      <c r="AE328"/>
      <c r="AF328"/>
      <c r="AG328"/>
      <c r="AH328"/>
      <c r="AI328"/>
    </row>
    <row r="329" spans="1:35">
      <c r="A329" t="str">
        <f>IF(Tabela3[[#This Row],[GOL CASA]]&lt;&gt;"",Tabela3[[#This Row],[TIME CASA]],"")</f>
        <v>Angers SCO</v>
      </c>
      <c r="B329" t="str">
        <f>IF(Tabela3[[#This Row],[GOL FORA]]&lt;&gt;"",Tabela3[[#This Row],[TIME FORA]],"")</f>
        <v>Lorient</v>
      </c>
      <c r="D329">
        <f t="shared" si="71"/>
        <v>0</v>
      </c>
      <c r="F329" t="str">
        <f t="shared" si="81"/>
        <v/>
      </c>
      <c r="G329" t="str">
        <f t="shared" si="72"/>
        <v/>
      </c>
      <c r="R329" t="str">
        <f>IFERROR(INDEX(JOGOS!$C$1:$P$16905,$G329,11),"")</f>
        <v/>
      </c>
      <c r="S329" t="str">
        <f>IFERROR(INDEX(JOGOS!$C$1:$P$16905,$G329,12),"")</f>
        <v/>
      </c>
      <c r="T329">
        <f t="shared" si="73"/>
        <v>0</v>
      </c>
      <c r="U329">
        <f t="shared" si="74"/>
        <v>0</v>
      </c>
      <c r="V329">
        <f t="shared" si="75"/>
        <v>0</v>
      </c>
      <c r="W329">
        <f t="shared" si="76"/>
        <v>0</v>
      </c>
      <c r="X329">
        <f t="shared" si="77"/>
        <v>0</v>
      </c>
      <c r="Y329">
        <f t="shared" si="78"/>
        <v>0</v>
      </c>
      <c r="Z329">
        <f t="shared" si="79"/>
        <v>0</v>
      </c>
      <c r="AA329">
        <f t="shared" si="80"/>
        <v>0</v>
      </c>
      <c r="AB329">
        <f t="shared" si="82"/>
        <v>0</v>
      </c>
      <c r="AC329">
        <f t="shared" si="83"/>
        <v>0</v>
      </c>
      <c r="AD329"/>
      <c r="AE329"/>
      <c r="AF329"/>
      <c r="AG329"/>
      <c r="AH329"/>
      <c r="AI329"/>
    </row>
    <row r="330" spans="1:35">
      <c r="A330" t="str">
        <f>IF(Tabela3[[#This Row],[GOL CASA]]&lt;&gt;"",Tabela3[[#This Row],[TIME CASA]],"")</f>
        <v>Olympique Lyonnais</v>
      </c>
      <c r="B330" t="str">
        <f>IF(Tabela3[[#This Row],[GOL FORA]]&lt;&gt;"",Tabela3[[#This Row],[TIME FORA]],"")</f>
        <v>Clermont</v>
      </c>
      <c r="D330">
        <f t="shared" si="71"/>
        <v>0</v>
      </c>
      <c r="F330" t="str">
        <f t="shared" si="81"/>
        <v/>
      </c>
      <c r="G330" t="str">
        <f t="shared" si="72"/>
        <v/>
      </c>
      <c r="R330" t="str">
        <f>IFERROR(INDEX(JOGOS!$C$1:$P$16905,$G330,11),"")</f>
        <v/>
      </c>
      <c r="S330" t="str">
        <f>IFERROR(INDEX(JOGOS!$C$1:$P$16905,$G330,12),"")</f>
        <v/>
      </c>
      <c r="T330">
        <f t="shared" si="73"/>
        <v>0</v>
      </c>
      <c r="U330">
        <f t="shared" si="74"/>
        <v>0</v>
      </c>
      <c r="V330">
        <f t="shared" si="75"/>
        <v>0</v>
      </c>
      <c r="W330">
        <f t="shared" si="76"/>
        <v>0</v>
      </c>
      <c r="X330">
        <f t="shared" si="77"/>
        <v>0</v>
      </c>
      <c r="Y330">
        <f t="shared" si="78"/>
        <v>0</v>
      </c>
      <c r="Z330">
        <f t="shared" si="79"/>
        <v>0</v>
      </c>
      <c r="AA330">
        <f t="shared" si="80"/>
        <v>0</v>
      </c>
      <c r="AB330">
        <f t="shared" si="82"/>
        <v>0</v>
      </c>
      <c r="AC330">
        <f t="shared" si="83"/>
        <v>0</v>
      </c>
      <c r="AD330"/>
      <c r="AE330"/>
      <c r="AF330"/>
      <c r="AG330"/>
      <c r="AH330"/>
      <c r="AI330"/>
    </row>
    <row r="331" spans="1:35">
      <c r="A331" t="str">
        <f>IF(Tabela3[[#This Row],[GOL CASA]]&lt;&gt;"",Tabela3[[#This Row],[TIME CASA]],"")</f>
        <v>Lens</v>
      </c>
      <c r="B331" t="str">
        <f>IF(Tabela3[[#This Row],[GOL FORA]]&lt;&gt;"",Tabela3[[#This Row],[TIME FORA]],"")</f>
        <v>PSG</v>
      </c>
      <c r="D331">
        <f t="shared" si="71"/>
        <v>0</v>
      </c>
      <c r="F331" t="str">
        <f t="shared" si="81"/>
        <v/>
      </c>
      <c r="G331" t="str">
        <f t="shared" si="72"/>
        <v/>
      </c>
      <c r="R331" t="str">
        <f>IFERROR(INDEX(JOGOS!$C$1:$P$16905,$G331,11),"")</f>
        <v/>
      </c>
      <c r="S331" t="str">
        <f>IFERROR(INDEX(JOGOS!$C$1:$P$16905,$G331,12),"")</f>
        <v/>
      </c>
      <c r="T331">
        <f t="shared" si="73"/>
        <v>0</v>
      </c>
      <c r="U331">
        <f t="shared" si="74"/>
        <v>0</v>
      </c>
      <c r="V331">
        <f t="shared" si="75"/>
        <v>0</v>
      </c>
      <c r="W331">
        <f t="shared" si="76"/>
        <v>0</v>
      </c>
      <c r="X331">
        <f t="shared" si="77"/>
        <v>0</v>
      </c>
      <c r="Y331">
        <f t="shared" si="78"/>
        <v>0</v>
      </c>
      <c r="Z331">
        <f t="shared" si="79"/>
        <v>0</v>
      </c>
      <c r="AA331">
        <f t="shared" si="80"/>
        <v>0</v>
      </c>
      <c r="AB331">
        <f t="shared" si="82"/>
        <v>0</v>
      </c>
      <c r="AC331">
        <f t="shared" si="83"/>
        <v>0</v>
      </c>
      <c r="AD331"/>
      <c r="AE331"/>
      <c r="AF331"/>
      <c r="AG331"/>
      <c r="AH331"/>
      <c r="AI331"/>
    </row>
    <row r="332" spans="1:35">
      <c r="A332" t="str">
        <f>IF(Tabela3[[#This Row],[GOL CASA]]&lt;&gt;"",Tabela3[[#This Row],[TIME CASA]],"")</f>
        <v>Tottenham Hotspur</v>
      </c>
      <c r="B332" t="str">
        <f>IF(Tabela3[[#This Row],[GOL FORA]]&lt;&gt;"",Tabela3[[#This Row],[TIME FORA]],"")</f>
        <v>Aston Villa</v>
      </c>
      <c r="D332">
        <f t="shared" si="71"/>
        <v>0</v>
      </c>
      <c r="F332" t="str">
        <f t="shared" si="81"/>
        <v/>
      </c>
      <c r="G332" t="str">
        <f t="shared" si="72"/>
        <v/>
      </c>
      <c r="R332" t="str">
        <f>IFERROR(INDEX(JOGOS!$C$1:$P$16905,$G332,11),"")</f>
        <v/>
      </c>
      <c r="S332" t="str">
        <f>IFERROR(INDEX(JOGOS!$C$1:$P$16905,$G332,12),"")</f>
        <v/>
      </c>
      <c r="T332">
        <f t="shared" si="73"/>
        <v>0</v>
      </c>
      <c r="U332">
        <f t="shared" si="74"/>
        <v>0</v>
      </c>
      <c r="V332">
        <f t="shared" si="75"/>
        <v>0</v>
      </c>
      <c r="W332">
        <f t="shared" si="76"/>
        <v>0</v>
      </c>
      <c r="X332">
        <f t="shared" si="77"/>
        <v>0</v>
      </c>
      <c r="Y332">
        <f t="shared" si="78"/>
        <v>0</v>
      </c>
      <c r="Z332">
        <f t="shared" si="79"/>
        <v>0</v>
      </c>
      <c r="AA332">
        <f t="shared" si="80"/>
        <v>0</v>
      </c>
      <c r="AB332">
        <f t="shared" si="82"/>
        <v>0</v>
      </c>
      <c r="AC332">
        <f t="shared" si="83"/>
        <v>0</v>
      </c>
      <c r="AD332"/>
      <c r="AE332"/>
      <c r="AF332"/>
      <c r="AG332"/>
      <c r="AH332"/>
      <c r="AI332"/>
    </row>
    <row r="333" spans="1:35">
      <c r="A333" t="str">
        <f>IF(Tabela3[[#This Row],[GOL CASA]]&lt;&gt;"",Tabela3[[#This Row],[TIME CASA]],"")</f>
        <v>Nottingham Forest</v>
      </c>
      <c r="B333" t="str">
        <f>IF(Tabela3[[#This Row],[GOL FORA]]&lt;&gt;"",Tabela3[[#This Row],[TIME FORA]],"")</f>
        <v>Chelsea</v>
      </c>
      <c r="D333">
        <f t="shared" si="71"/>
        <v>0</v>
      </c>
      <c r="F333" t="str">
        <f t="shared" si="81"/>
        <v/>
      </c>
      <c r="G333" t="str">
        <f t="shared" si="72"/>
        <v/>
      </c>
      <c r="R333" t="str">
        <f>IFERROR(INDEX(JOGOS!$C$1:$P$16905,$G333,11),"")</f>
        <v/>
      </c>
      <c r="S333" t="str">
        <f>IFERROR(INDEX(JOGOS!$C$1:$P$16905,$G333,12),"")</f>
        <v/>
      </c>
      <c r="T333">
        <f t="shared" si="73"/>
        <v>0</v>
      </c>
      <c r="U333">
        <f t="shared" si="74"/>
        <v>0</v>
      </c>
      <c r="V333">
        <f t="shared" si="75"/>
        <v>0</v>
      </c>
      <c r="W333">
        <f t="shared" si="76"/>
        <v>0</v>
      </c>
      <c r="X333">
        <f t="shared" si="77"/>
        <v>0</v>
      </c>
      <c r="Y333">
        <f t="shared" si="78"/>
        <v>0</v>
      </c>
      <c r="Z333">
        <f t="shared" si="79"/>
        <v>0</v>
      </c>
      <c r="AA333">
        <f t="shared" si="80"/>
        <v>0</v>
      </c>
      <c r="AB333">
        <f t="shared" si="82"/>
        <v>0</v>
      </c>
      <c r="AC333">
        <f t="shared" si="83"/>
        <v>0</v>
      </c>
      <c r="AD333"/>
      <c r="AE333"/>
      <c r="AF333"/>
      <c r="AG333"/>
      <c r="AH333"/>
      <c r="AI333"/>
    </row>
    <row r="334" spans="1:35">
      <c r="A334" t="str">
        <f>IF(Tabela3[[#This Row],[GOL CASA]]&lt;&gt;"",Tabela3[[#This Row],[TIME CASA]],"")</f>
        <v>Strasbourg</v>
      </c>
      <c r="B334" t="str">
        <f>IF(Tabela3[[#This Row],[GOL FORA]]&lt;&gt;"",Tabela3[[#This Row],[TIME FORA]],"")</f>
        <v>Troyes</v>
      </c>
      <c r="D334">
        <f t="shared" si="71"/>
        <v>0</v>
      </c>
      <c r="F334" t="str">
        <f t="shared" si="81"/>
        <v/>
      </c>
      <c r="G334" t="str">
        <f t="shared" si="72"/>
        <v/>
      </c>
      <c r="R334" t="str">
        <f>IFERROR(INDEX(JOGOS!$C$1:$P$16905,$G334,11),"")</f>
        <v/>
      </c>
      <c r="S334" t="str">
        <f>IFERROR(INDEX(JOGOS!$C$1:$P$16905,$G334,12),"")</f>
        <v/>
      </c>
      <c r="T334">
        <f t="shared" si="73"/>
        <v>0</v>
      </c>
      <c r="U334">
        <f t="shared" si="74"/>
        <v>0</v>
      </c>
      <c r="V334">
        <f t="shared" si="75"/>
        <v>0</v>
      </c>
      <c r="W334">
        <f t="shared" si="76"/>
        <v>0</v>
      </c>
      <c r="X334">
        <f t="shared" si="77"/>
        <v>0</v>
      </c>
      <c r="Y334">
        <f t="shared" si="78"/>
        <v>0</v>
      </c>
      <c r="Z334">
        <f t="shared" si="79"/>
        <v>0</v>
      </c>
      <c r="AA334">
        <f t="shared" si="80"/>
        <v>0</v>
      </c>
      <c r="AB334">
        <f t="shared" si="82"/>
        <v>0</v>
      </c>
      <c r="AC334">
        <f t="shared" si="83"/>
        <v>0</v>
      </c>
      <c r="AD334"/>
      <c r="AE334"/>
      <c r="AF334"/>
      <c r="AG334"/>
      <c r="AH334"/>
      <c r="AI334"/>
    </row>
    <row r="335" spans="1:35">
      <c r="A335" t="str">
        <f>IF(Tabela3[[#This Row],[GOL CASA]]&lt;&gt;"",Tabela3[[#This Row],[TIME CASA]],"")</f>
        <v>Lille</v>
      </c>
      <c r="B335" t="str">
        <f>IF(Tabela3[[#This Row],[GOL FORA]]&lt;&gt;"",Tabela3[[#This Row],[TIME FORA]],"")</f>
        <v>Reims</v>
      </c>
      <c r="D335">
        <f t="shared" si="71"/>
        <v>0</v>
      </c>
      <c r="F335" t="str">
        <f t="shared" si="81"/>
        <v/>
      </c>
      <c r="G335" t="str">
        <f t="shared" si="72"/>
        <v/>
      </c>
      <c r="R335" t="str">
        <f>IFERROR(INDEX(JOGOS!$C$1:$P$16905,$G335,11),"")</f>
        <v/>
      </c>
      <c r="S335" t="str">
        <f>IFERROR(INDEX(JOGOS!$C$1:$P$16905,$G335,12),"")</f>
        <v/>
      </c>
      <c r="T335">
        <f t="shared" si="73"/>
        <v>0</v>
      </c>
      <c r="U335">
        <f t="shared" si="74"/>
        <v>0</v>
      </c>
      <c r="V335">
        <f t="shared" si="75"/>
        <v>0</v>
      </c>
      <c r="W335">
        <f t="shared" si="76"/>
        <v>0</v>
      </c>
      <c r="X335">
        <f t="shared" si="77"/>
        <v>0</v>
      </c>
      <c r="Y335">
        <f t="shared" si="78"/>
        <v>0</v>
      </c>
      <c r="Z335">
        <f t="shared" si="79"/>
        <v>0</v>
      </c>
      <c r="AA335">
        <f t="shared" si="80"/>
        <v>0</v>
      </c>
      <c r="AB335">
        <f t="shared" si="82"/>
        <v>0</v>
      </c>
      <c r="AC335">
        <f t="shared" si="83"/>
        <v>0</v>
      </c>
      <c r="AD335"/>
      <c r="AE335"/>
      <c r="AF335"/>
      <c r="AG335"/>
      <c r="AH335"/>
      <c r="AI335"/>
    </row>
    <row r="336" spans="1:35">
      <c r="A336" t="str">
        <f>IF(Tabela3[[#This Row],[GOL CASA]]&lt;&gt;"",Tabela3[[#This Row],[TIME CASA]],"")</f>
        <v>Montpellier</v>
      </c>
      <c r="B336" t="str">
        <f>IF(Tabela3[[#This Row],[GOL FORA]]&lt;&gt;"",Tabela3[[#This Row],[TIME FORA]],"")</f>
        <v>Olympique Marseille</v>
      </c>
      <c r="D336">
        <f t="shared" si="71"/>
        <v>0</v>
      </c>
      <c r="F336" t="str">
        <f t="shared" si="81"/>
        <v/>
      </c>
      <c r="G336" t="str">
        <f t="shared" si="72"/>
        <v/>
      </c>
      <c r="R336" t="str">
        <f>IFERROR(INDEX(JOGOS!$C$1:$P$16905,$G336,11),"")</f>
        <v/>
      </c>
      <c r="S336" t="str">
        <f>IFERROR(INDEX(JOGOS!$C$1:$P$16905,$G336,12),"")</f>
        <v/>
      </c>
      <c r="T336">
        <f t="shared" si="73"/>
        <v>0</v>
      </c>
      <c r="U336">
        <f t="shared" si="74"/>
        <v>0</v>
      </c>
      <c r="V336">
        <f t="shared" si="75"/>
        <v>0</v>
      </c>
      <c r="W336">
        <f t="shared" si="76"/>
        <v>0</v>
      </c>
      <c r="X336">
        <f t="shared" si="77"/>
        <v>0</v>
      </c>
      <c r="Y336">
        <f t="shared" si="78"/>
        <v>0</v>
      </c>
      <c r="Z336">
        <f t="shared" si="79"/>
        <v>0</v>
      </c>
      <c r="AA336">
        <f t="shared" si="80"/>
        <v>0</v>
      </c>
      <c r="AB336">
        <f t="shared" si="82"/>
        <v>0</v>
      </c>
      <c r="AC336">
        <f t="shared" si="83"/>
        <v>0</v>
      </c>
      <c r="AD336"/>
      <c r="AE336"/>
      <c r="AF336"/>
      <c r="AG336"/>
      <c r="AH336"/>
      <c r="AI336"/>
    </row>
    <row r="337" spans="1:35">
      <c r="A337" t="str">
        <f>IF(Tabela3[[#This Row],[GOL CASA]]&lt;&gt;"",Tabela3[[#This Row],[TIME CASA]],"")</f>
        <v>Rennes</v>
      </c>
      <c r="B337" t="str">
        <f>IF(Tabela3[[#This Row],[GOL FORA]]&lt;&gt;"",Tabela3[[#This Row],[TIME FORA]],"")</f>
        <v>Nice</v>
      </c>
      <c r="D337">
        <f t="shared" si="71"/>
        <v>0</v>
      </c>
      <c r="F337" t="str">
        <f t="shared" si="81"/>
        <v/>
      </c>
      <c r="G337" t="str">
        <f t="shared" si="72"/>
        <v/>
      </c>
      <c r="R337" t="str">
        <f>IFERROR(INDEX(JOGOS!$C$1:$P$16905,$G337,11),"")</f>
        <v/>
      </c>
      <c r="S337" t="str">
        <f>IFERROR(INDEX(JOGOS!$C$1:$P$16905,$G337,12),"")</f>
        <v/>
      </c>
      <c r="T337">
        <f t="shared" si="73"/>
        <v>0</v>
      </c>
      <c r="U337">
        <f t="shared" si="74"/>
        <v>0</v>
      </c>
      <c r="V337">
        <f t="shared" si="75"/>
        <v>0</v>
      </c>
      <c r="W337">
        <f t="shared" si="76"/>
        <v>0</v>
      </c>
      <c r="X337">
        <f t="shared" si="77"/>
        <v>0</v>
      </c>
      <c r="Y337">
        <f t="shared" si="78"/>
        <v>0</v>
      </c>
      <c r="Z337">
        <f t="shared" si="79"/>
        <v>0</v>
      </c>
      <c r="AA337">
        <f t="shared" si="80"/>
        <v>0</v>
      </c>
      <c r="AB337">
        <f t="shared" si="82"/>
        <v>0</v>
      </c>
      <c r="AC337">
        <f t="shared" si="83"/>
        <v>0</v>
      </c>
      <c r="AD337"/>
      <c r="AE337"/>
      <c r="AF337"/>
      <c r="AG337"/>
      <c r="AH337"/>
      <c r="AI337"/>
    </row>
    <row r="338" spans="1:35">
      <c r="A338" t="str">
        <f>IF(Tabela3[[#This Row],[GOL CASA]]&lt;&gt;"",Tabela3[[#This Row],[TIME CASA]],"")</f>
        <v>Brentford</v>
      </c>
      <c r="B338" t="str">
        <f>IF(Tabela3[[#This Row],[GOL FORA]]&lt;&gt;"",Tabela3[[#This Row],[TIME FORA]],"")</f>
        <v>Liverpool</v>
      </c>
      <c r="D338">
        <f t="shared" si="71"/>
        <v>1</v>
      </c>
      <c r="F338">
        <f t="shared" si="81"/>
        <v>338</v>
      </c>
      <c r="G338" t="str">
        <f t="shared" si="72"/>
        <v/>
      </c>
      <c r="R338" t="str">
        <f>IFERROR(INDEX(JOGOS!$C$1:$P$16905,$G338,11),"")</f>
        <v/>
      </c>
      <c r="S338" t="str">
        <f>IFERROR(INDEX(JOGOS!$C$1:$P$16905,$G338,12),"")</f>
        <v/>
      </c>
      <c r="T338">
        <f t="shared" si="73"/>
        <v>0</v>
      </c>
      <c r="U338">
        <f t="shared" si="74"/>
        <v>0</v>
      </c>
      <c r="V338">
        <f t="shared" si="75"/>
        <v>0</v>
      </c>
      <c r="W338">
        <f t="shared" si="76"/>
        <v>0</v>
      </c>
      <c r="X338">
        <f t="shared" si="77"/>
        <v>0</v>
      </c>
      <c r="Y338">
        <f t="shared" si="78"/>
        <v>0</v>
      </c>
      <c r="Z338">
        <f t="shared" si="79"/>
        <v>0</v>
      </c>
      <c r="AA338">
        <f t="shared" si="80"/>
        <v>0</v>
      </c>
      <c r="AB338">
        <f t="shared" si="82"/>
        <v>0</v>
      </c>
      <c r="AC338">
        <f t="shared" si="83"/>
        <v>0</v>
      </c>
      <c r="AD338"/>
      <c r="AE338"/>
      <c r="AF338"/>
      <c r="AG338"/>
      <c r="AH338"/>
      <c r="AI338"/>
    </row>
    <row r="339" spans="1:35">
      <c r="A339" t="str">
        <f>IF(Tabela3[[#This Row],[GOL CASA]]&lt;&gt;"",Tabela3[[#This Row],[TIME CASA]],"")</f>
        <v/>
      </c>
      <c r="B339" t="str">
        <f>IF(Tabela3[[#This Row],[GOL FORA]]&lt;&gt;"",Tabela3[[#This Row],[TIME FORA]],"")</f>
        <v/>
      </c>
      <c r="D339">
        <f t="shared" si="71"/>
        <v>0</v>
      </c>
      <c r="F339" t="str">
        <f t="shared" si="81"/>
        <v/>
      </c>
      <c r="G339" t="str">
        <f t="shared" si="72"/>
        <v/>
      </c>
      <c r="R339" t="str">
        <f>IFERROR(INDEX(JOGOS!$C$1:$P$16905,$G339,11),"")</f>
        <v/>
      </c>
      <c r="S339" t="str">
        <f>IFERROR(INDEX(JOGOS!$C$1:$P$16905,$G339,12),"")</f>
        <v/>
      </c>
      <c r="T339">
        <f t="shared" si="73"/>
        <v>0</v>
      </c>
      <c r="U339">
        <f t="shared" si="74"/>
        <v>0</v>
      </c>
      <c r="V339">
        <f t="shared" si="75"/>
        <v>0</v>
      </c>
      <c r="W339">
        <f t="shared" si="76"/>
        <v>0</v>
      </c>
      <c r="X339">
        <f t="shared" si="77"/>
        <v>0</v>
      </c>
      <c r="Y339">
        <f t="shared" si="78"/>
        <v>0</v>
      </c>
      <c r="Z339">
        <f t="shared" si="79"/>
        <v>0</v>
      </c>
      <c r="AA339">
        <f t="shared" si="80"/>
        <v>0</v>
      </c>
      <c r="AB339">
        <f t="shared" si="82"/>
        <v>0</v>
      </c>
      <c r="AC339">
        <f t="shared" si="83"/>
        <v>0</v>
      </c>
      <c r="AD339"/>
      <c r="AE339"/>
      <c r="AF339"/>
      <c r="AG339"/>
      <c r="AH339"/>
      <c r="AI339"/>
    </row>
    <row r="340" spans="1:35">
      <c r="A340" t="str">
        <f>IF(Tabela3[[#This Row],[GOL CASA]]&lt;&gt;"",Tabela3[[#This Row],[TIME CASA]],"")</f>
        <v/>
      </c>
      <c r="B340" t="str">
        <f>IF(Tabela3[[#This Row],[GOL FORA]]&lt;&gt;"",Tabela3[[#This Row],[TIME FORA]],"")</f>
        <v/>
      </c>
      <c r="D340">
        <f t="shared" si="71"/>
        <v>0</v>
      </c>
      <c r="F340" t="str">
        <f t="shared" si="81"/>
        <v/>
      </c>
      <c r="G340" t="str">
        <f t="shared" si="72"/>
        <v/>
      </c>
      <c r="R340" t="str">
        <f>IFERROR(INDEX(JOGOS!$C$1:$P$16905,$G340,11),"")</f>
        <v/>
      </c>
      <c r="S340" t="str">
        <f>IFERROR(INDEX(JOGOS!$C$1:$P$16905,$G340,12),"")</f>
        <v/>
      </c>
      <c r="T340">
        <f t="shared" si="73"/>
        <v>0</v>
      </c>
      <c r="U340">
        <f t="shared" si="74"/>
        <v>0</v>
      </c>
      <c r="V340">
        <f t="shared" si="75"/>
        <v>0</v>
      </c>
      <c r="W340">
        <f t="shared" si="76"/>
        <v>0</v>
      </c>
      <c r="X340">
        <f t="shared" si="77"/>
        <v>0</v>
      </c>
      <c r="Y340">
        <f t="shared" si="78"/>
        <v>0</v>
      </c>
      <c r="Z340">
        <f t="shared" si="79"/>
        <v>0</v>
      </c>
      <c r="AA340">
        <f t="shared" si="80"/>
        <v>0</v>
      </c>
      <c r="AB340">
        <f t="shared" si="82"/>
        <v>0</v>
      </c>
      <c r="AC340">
        <f t="shared" si="83"/>
        <v>0</v>
      </c>
      <c r="AD340"/>
      <c r="AE340"/>
      <c r="AF340"/>
      <c r="AG340"/>
      <c r="AH340"/>
      <c r="AI340"/>
    </row>
    <row r="341" spans="1:35">
      <c r="A341" t="str">
        <f>IF(Tabela3[[#This Row],[GOL CASA]]&lt;&gt;"",Tabela3[[#This Row],[TIME CASA]],"")</f>
        <v/>
      </c>
      <c r="B341" t="str">
        <f>IF(Tabela3[[#This Row],[GOL FORA]]&lt;&gt;"",Tabela3[[#This Row],[TIME FORA]],"")</f>
        <v/>
      </c>
      <c r="D341">
        <f t="shared" si="71"/>
        <v>0</v>
      </c>
      <c r="F341" t="str">
        <f t="shared" si="81"/>
        <v/>
      </c>
      <c r="G341" t="str">
        <f t="shared" si="72"/>
        <v/>
      </c>
      <c r="R341" t="str">
        <f>IFERROR(INDEX(JOGOS!$C$1:$P$16905,$G341,11),"")</f>
        <v/>
      </c>
      <c r="S341" t="str">
        <f>IFERROR(INDEX(JOGOS!$C$1:$P$16905,$G341,12),"")</f>
        <v/>
      </c>
      <c r="T341">
        <f t="shared" si="73"/>
        <v>0</v>
      </c>
      <c r="U341">
        <f t="shared" si="74"/>
        <v>0</v>
      </c>
      <c r="V341">
        <f t="shared" si="75"/>
        <v>0</v>
      </c>
      <c r="W341">
        <f t="shared" si="76"/>
        <v>0</v>
      </c>
      <c r="X341">
        <f t="shared" si="77"/>
        <v>0</v>
      </c>
      <c r="Y341">
        <f t="shared" si="78"/>
        <v>0</v>
      </c>
      <c r="Z341">
        <f t="shared" si="79"/>
        <v>0</v>
      </c>
      <c r="AA341">
        <f t="shared" si="80"/>
        <v>0</v>
      </c>
      <c r="AB341">
        <f t="shared" si="82"/>
        <v>0</v>
      </c>
      <c r="AC341">
        <f t="shared" si="83"/>
        <v>0</v>
      </c>
      <c r="AD341"/>
      <c r="AE341"/>
      <c r="AF341"/>
      <c r="AG341"/>
      <c r="AH341"/>
      <c r="AI341"/>
    </row>
    <row r="342" spans="1:35">
      <c r="A342" t="str">
        <f>IF(Tabela3[[#This Row],[GOL CASA]]&lt;&gt;"",Tabela3[[#This Row],[TIME CASA]],"")</f>
        <v/>
      </c>
      <c r="B342" t="str">
        <f>IF(Tabela3[[#This Row],[GOL FORA]]&lt;&gt;"",Tabela3[[#This Row],[TIME FORA]],"")</f>
        <v/>
      </c>
      <c r="D342">
        <f t="shared" si="71"/>
        <v>0</v>
      </c>
      <c r="F342" t="str">
        <f t="shared" si="81"/>
        <v/>
      </c>
      <c r="G342" t="str">
        <f t="shared" si="72"/>
        <v/>
      </c>
      <c r="R342" t="str">
        <f>IFERROR(INDEX(JOGOS!$C$1:$P$16905,$G342,11),"")</f>
        <v/>
      </c>
      <c r="S342" t="str">
        <f>IFERROR(INDEX(JOGOS!$C$1:$P$16905,$G342,12),"")</f>
        <v/>
      </c>
      <c r="T342">
        <f t="shared" si="73"/>
        <v>0</v>
      </c>
      <c r="U342">
        <f t="shared" si="74"/>
        <v>0</v>
      </c>
      <c r="V342">
        <f t="shared" si="75"/>
        <v>0</v>
      </c>
      <c r="W342">
        <f t="shared" si="76"/>
        <v>0</v>
      </c>
      <c r="X342">
        <f t="shared" si="77"/>
        <v>0</v>
      </c>
      <c r="Y342">
        <f t="shared" si="78"/>
        <v>0</v>
      </c>
      <c r="Z342">
        <f t="shared" si="79"/>
        <v>0</v>
      </c>
      <c r="AA342">
        <f t="shared" si="80"/>
        <v>0</v>
      </c>
      <c r="AB342">
        <f t="shared" si="82"/>
        <v>0</v>
      </c>
      <c r="AC342">
        <f t="shared" si="83"/>
        <v>0</v>
      </c>
      <c r="AD342"/>
      <c r="AE342"/>
      <c r="AF342"/>
      <c r="AG342"/>
      <c r="AH342"/>
      <c r="AI342"/>
    </row>
    <row r="343" spans="1:35">
      <c r="A343" t="str">
        <f>IF(Tabela3[[#This Row],[GOL CASA]]&lt;&gt;"",Tabela3[[#This Row],[TIME CASA]],"")</f>
        <v/>
      </c>
      <c r="B343" t="str">
        <f>IF(Tabela3[[#This Row],[GOL FORA]]&lt;&gt;"",Tabela3[[#This Row],[TIME FORA]],"")</f>
        <v/>
      </c>
      <c r="D343">
        <f t="shared" si="71"/>
        <v>0</v>
      </c>
      <c r="F343" t="str">
        <f t="shared" si="81"/>
        <v/>
      </c>
      <c r="G343" t="str">
        <f t="shared" si="72"/>
        <v/>
      </c>
      <c r="R343" t="str">
        <f>IFERROR(INDEX(JOGOS!$C$1:$P$16905,$G343,11),"")</f>
        <v/>
      </c>
      <c r="S343" t="str">
        <f>IFERROR(INDEX(JOGOS!$C$1:$P$16905,$G343,12),"")</f>
        <v/>
      </c>
      <c r="T343">
        <f t="shared" si="73"/>
        <v>0</v>
      </c>
      <c r="U343">
        <f t="shared" si="74"/>
        <v>0</v>
      </c>
      <c r="V343">
        <f t="shared" si="75"/>
        <v>0</v>
      </c>
      <c r="W343">
        <f t="shared" si="76"/>
        <v>0</v>
      </c>
      <c r="X343">
        <f t="shared" si="77"/>
        <v>0</v>
      </c>
      <c r="Y343">
        <f t="shared" si="78"/>
        <v>0</v>
      </c>
      <c r="Z343">
        <f t="shared" si="79"/>
        <v>0</v>
      </c>
      <c r="AA343">
        <f t="shared" si="80"/>
        <v>0</v>
      </c>
      <c r="AB343">
        <f t="shared" si="82"/>
        <v>0</v>
      </c>
      <c r="AC343">
        <f t="shared" si="83"/>
        <v>0</v>
      </c>
      <c r="AD343"/>
      <c r="AE343"/>
      <c r="AF343"/>
      <c r="AG343"/>
      <c r="AH343"/>
      <c r="AI343"/>
    </row>
    <row r="344" spans="1:35">
      <c r="A344" t="str">
        <f>IF(Tabela3[[#This Row],[GOL CASA]]&lt;&gt;"",Tabela3[[#This Row],[TIME CASA]],"")</f>
        <v/>
      </c>
      <c r="B344" t="str">
        <f>IF(Tabela3[[#This Row],[GOL FORA]]&lt;&gt;"",Tabela3[[#This Row],[TIME FORA]],"")</f>
        <v/>
      </c>
      <c r="D344">
        <f t="shared" si="71"/>
        <v>0</v>
      </c>
      <c r="F344" t="str">
        <f t="shared" si="81"/>
        <v/>
      </c>
      <c r="G344" t="str">
        <f t="shared" si="72"/>
        <v/>
      </c>
      <c r="R344" t="str">
        <f>IFERROR(INDEX(JOGOS!$C$1:$P$16905,$G344,11),"")</f>
        <v/>
      </c>
      <c r="S344" t="str">
        <f>IFERROR(INDEX(JOGOS!$C$1:$P$16905,$G344,12),"")</f>
        <v/>
      </c>
      <c r="T344">
        <f t="shared" si="73"/>
        <v>0</v>
      </c>
      <c r="U344">
        <f t="shared" si="74"/>
        <v>0</v>
      </c>
      <c r="V344">
        <f t="shared" si="75"/>
        <v>0</v>
      </c>
      <c r="W344">
        <f t="shared" si="76"/>
        <v>0</v>
      </c>
      <c r="X344">
        <f t="shared" si="77"/>
        <v>0</v>
      </c>
      <c r="Y344">
        <f t="shared" si="78"/>
        <v>0</v>
      </c>
      <c r="Z344">
        <f t="shared" si="79"/>
        <v>0</v>
      </c>
      <c r="AA344">
        <f t="shared" si="80"/>
        <v>0</v>
      </c>
      <c r="AB344">
        <f t="shared" si="82"/>
        <v>0</v>
      </c>
      <c r="AC344">
        <f t="shared" si="83"/>
        <v>0</v>
      </c>
      <c r="AD344"/>
      <c r="AE344"/>
      <c r="AF344"/>
      <c r="AG344"/>
      <c r="AH344"/>
      <c r="AI344"/>
    </row>
    <row r="345" spans="1:35">
      <c r="A345" t="str">
        <f>IF(Tabela3[[#This Row],[GOL CASA]]&lt;&gt;"",Tabela3[[#This Row],[TIME CASA]],"")</f>
        <v/>
      </c>
      <c r="B345" t="str">
        <f>IF(Tabela3[[#This Row],[GOL FORA]]&lt;&gt;"",Tabela3[[#This Row],[TIME FORA]],"")</f>
        <v/>
      </c>
      <c r="D345">
        <f t="shared" si="71"/>
        <v>0</v>
      </c>
      <c r="F345" t="str">
        <f t="shared" si="81"/>
        <v/>
      </c>
      <c r="G345" t="str">
        <f t="shared" si="72"/>
        <v/>
      </c>
      <c r="R345" t="str">
        <f>IFERROR(INDEX(JOGOS!$C$1:$P$16905,$G345,11),"")</f>
        <v/>
      </c>
      <c r="S345" t="str">
        <f>IFERROR(INDEX(JOGOS!$C$1:$P$16905,$G345,12),"")</f>
        <v/>
      </c>
      <c r="T345">
        <f t="shared" si="73"/>
        <v>0</v>
      </c>
      <c r="U345">
        <f t="shared" si="74"/>
        <v>0</v>
      </c>
      <c r="V345">
        <f t="shared" si="75"/>
        <v>0</v>
      </c>
      <c r="W345">
        <f t="shared" si="76"/>
        <v>0</v>
      </c>
      <c r="X345">
        <f t="shared" si="77"/>
        <v>0</v>
      </c>
      <c r="Y345">
        <f t="shared" si="78"/>
        <v>0</v>
      </c>
      <c r="Z345">
        <f t="shared" si="79"/>
        <v>0</v>
      </c>
      <c r="AA345">
        <f t="shared" si="80"/>
        <v>0</v>
      </c>
      <c r="AB345">
        <f t="shared" si="82"/>
        <v>0</v>
      </c>
      <c r="AC345">
        <f t="shared" si="83"/>
        <v>0</v>
      </c>
      <c r="AD345"/>
      <c r="AE345"/>
      <c r="AF345"/>
      <c r="AG345"/>
      <c r="AH345"/>
      <c r="AI345"/>
    </row>
    <row r="346" spans="1:35">
      <c r="A346" t="str">
        <f>IF(Tabela3[[#This Row],[GOL CASA]]&lt;&gt;"",Tabela3[[#This Row],[TIME CASA]],"")</f>
        <v/>
      </c>
      <c r="B346" t="str">
        <f>IF(Tabela3[[#This Row],[GOL FORA]]&lt;&gt;"",Tabela3[[#This Row],[TIME FORA]],"")</f>
        <v/>
      </c>
      <c r="D346">
        <f t="shared" si="71"/>
        <v>0</v>
      </c>
      <c r="F346" t="str">
        <f t="shared" si="81"/>
        <v/>
      </c>
      <c r="G346" t="str">
        <f t="shared" si="72"/>
        <v/>
      </c>
      <c r="R346" t="str">
        <f>IFERROR(INDEX(JOGOS!$C$1:$P$16905,$G346,11),"")</f>
        <v/>
      </c>
      <c r="S346" t="str">
        <f>IFERROR(INDEX(JOGOS!$C$1:$P$16905,$G346,12),"")</f>
        <v/>
      </c>
      <c r="T346">
        <f t="shared" si="73"/>
        <v>0</v>
      </c>
      <c r="U346">
        <f t="shared" si="74"/>
        <v>0</v>
      </c>
      <c r="V346">
        <f t="shared" si="75"/>
        <v>0</v>
      </c>
      <c r="W346">
        <f t="shared" si="76"/>
        <v>0</v>
      </c>
      <c r="X346">
        <f t="shared" si="77"/>
        <v>0</v>
      </c>
      <c r="Y346">
        <f t="shared" si="78"/>
        <v>0</v>
      </c>
      <c r="Z346">
        <f t="shared" si="79"/>
        <v>0</v>
      </c>
      <c r="AA346">
        <f t="shared" si="80"/>
        <v>0</v>
      </c>
      <c r="AB346">
        <f t="shared" si="82"/>
        <v>0</v>
      </c>
      <c r="AC346">
        <f t="shared" si="83"/>
        <v>0</v>
      </c>
      <c r="AD346"/>
      <c r="AE346"/>
      <c r="AF346"/>
      <c r="AG346"/>
      <c r="AH346"/>
      <c r="AI346"/>
    </row>
    <row r="347" spans="1:35">
      <c r="A347" t="str">
        <f>IF(Tabela3[[#This Row],[GOL CASA]]&lt;&gt;"",Tabela3[[#This Row],[TIME CASA]],"")</f>
        <v/>
      </c>
      <c r="B347" t="str">
        <f>IF(Tabela3[[#This Row],[GOL FORA]]&lt;&gt;"",Tabela3[[#This Row],[TIME FORA]],"")</f>
        <v/>
      </c>
      <c r="D347">
        <f t="shared" si="71"/>
        <v>0</v>
      </c>
      <c r="F347" t="str">
        <f t="shared" si="81"/>
        <v/>
      </c>
      <c r="G347" t="str">
        <f t="shared" si="72"/>
        <v/>
      </c>
      <c r="R347" t="str">
        <f>IFERROR(INDEX(JOGOS!$C$1:$P$16905,$G347,11),"")</f>
        <v/>
      </c>
      <c r="S347" t="str">
        <f>IFERROR(INDEX(JOGOS!$C$1:$P$16905,$G347,12),"")</f>
        <v/>
      </c>
      <c r="T347">
        <f t="shared" si="73"/>
        <v>0</v>
      </c>
      <c r="U347">
        <f t="shared" si="74"/>
        <v>0</v>
      </c>
      <c r="V347">
        <f t="shared" si="75"/>
        <v>0</v>
      </c>
      <c r="W347">
        <f t="shared" si="76"/>
        <v>0</v>
      </c>
      <c r="X347">
        <f t="shared" si="77"/>
        <v>0</v>
      </c>
      <c r="Y347">
        <f t="shared" si="78"/>
        <v>0</v>
      </c>
      <c r="Z347">
        <f t="shared" si="79"/>
        <v>0</v>
      </c>
      <c r="AA347">
        <f t="shared" si="80"/>
        <v>0</v>
      </c>
      <c r="AB347">
        <f t="shared" si="82"/>
        <v>0</v>
      </c>
      <c r="AC347">
        <f t="shared" si="83"/>
        <v>0</v>
      </c>
      <c r="AD347"/>
      <c r="AE347"/>
      <c r="AF347"/>
      <c r="AG347"/>
      <c r="AH347"/>
      <c r="AI347"/>
    </row>
    <row r="348" spans="1:35">
      <c r="A348" t="str">
        <f>IF(Tabela3[[#This Row],[GOL CASA]]&lt;&gt;"",Tabela3[[#This Row],[TIME CASA]],"")</f>
        <v/>
      </c>
      <c r="B348" t="str">
        <f>IF(Tabela3[[#This Row],[GOL FORA]]&lt;&gt;"",Tabela3[[#This Row],[TIME FORA]],"")</f>
        <v/>
      </c>
      <c r="D348">
        <f t="shared" si="71"/>
        <v>0</v>
      </c>
      <c r="F348" t="str">
        <f t="shared" si="81"/>
        <v/>
      </c>
      <c r="G348" t="str">
        <f t="shared" si="72"/>
        <v/>
      </c>
      <c r="R348" t="str">
        <f>IFERROR(INDEX(JOGOS!$C$1:$P$16905,$G348,11),"")</f>
        <v/>
      </c>
      <c r="S348" t="str">
        <f>IFERROR(INDEX(JOGOS!$C$1:$P$16905,$G348,12),"")</f>
        <v/>
      </c>
      <c r="T348">
        <f t="shared" si="73"/>
        <v>0</v>
      </c>
      <c r="U348">
        <f t="shared" si="74"/>
        <v>0</v>
      </c>
      <c r="V348">
        <f t="shared" si="75"/>
        <v>0</v>
      </c>
      <c r="W348">
        <f t="shared" si="76"/>
        <v>0</v>
      </c>
      <c r="X348">
        <f t="shared" si="77"/>
        <v>0</v>
      </c>
      <c r="Y348">
        <f t="shared" si="78"/>
        <v>0</v>
      </c>
      <c r="Z348">
        <f t="shared" si="79"/>
        <v>0</v>
      </c>
      <c r="AA348">
        <f t="shared" si="80"/>
        <v>0</v>
      </c>
      <c r="AB348">
        <f t="shared" si="82"/>
        <v>0</v>
      </c>
      <c r="AC348">
        <f t="shared" si="83"/>
        <v>0</v>
      </c>
      <c r="AD348"/>
      <c r="AE348"/>
      <c r="AF348"/>
      <c r="AG348"/>
      <c r="AH348"/>
      <c r="AI348"/>
    </row>
    <row r="349" spans="1:35">
      <c r="A349" t="str">
        <f>IF(Tabela3[[#This Row],[GOL CASA]]&lt;&gt;"",Tabela3[[#This Row],[TIME CASA]],"")</f>
        <v/>
      </c>
      <c r="B349" t="str">
        <f>IF(Tabela3[[#This Row],[GOL FORA]]&lt;&gt;"",Tabela3[[#This Row],[TIME FORA]],"")</f>
        <v/>
      </c>
      <c r="D349">
        <f t="shared" si="71"/>
        <v>0</v>
      </c>
      <c r="F349" t="str">
        <f t="shared" si="81"/>
        <v/>
      </c>
      <c r="G349" t="str">
        <f t="shared" si="72"/>
        <v/>
      </c>
      <c r="R349" t="str">
        <f>IFERROR(INDEX(JOGOS!$C$1:$P$16905,$G349,11),"")</f>
        <v/>
      </c>
      <c r="S349" t="str">
        <f>IFERROR(INDEX(JOGOS!$C$1:$P$16905,$G349,12),"")</f>
        <v/>
      </c>
      <c r="T349">
        <f t="shared" si="73"/>
        <v>0</v>
      </c>
      <c r="U349">
        <f t="shared" si="74"/>
        <v>0</v>
      </c>
      <c r="V349">
        <f t="shared" si="75"/>
        <v>0</v>
      </c>
      <c r="W349">
        <f t="shared" si="76"/>
        <v>0</v>
      </c>
      <c r="X349">
        <f t="shared" si="77"/>
        <v>0</v>
      </c>
      <c r="Y349">
        <f t="shared" si="78"/>
        <v>0</v>
      </c>
      <c r="Z349">
        <f t="shared" si="79"/>
        <v>0</v>
      </c>
      <c r="AA349">
        <f t="shared" si="80"/>
        <v>0</v>
      </c>
      <c r="AB349">
        <f t="shared" si="82"/>
        <v>0</v>
      </c>
      <c r="AC349">
        <f t="shared" si="83"/>
        <v>0</v>
      </c>
      <c r="AD349"/>
      <c r="AE349"/>
      <c r="AF349"/>
      <c r="AG349"/>
      <c r="AH349"/>
      <c r="AI349"/>
    </row>
    <row r="350" spans="1:35">
      <c r="A350" t="str">
        <f>IF(Tabela3[[#This Row],[GOL CASA]]&lt;&gt;"",Tabela3[[#This Row],[TIME CASA]],"")</f>
        <v/>
      </c>
      <c r="B350" t="str">
        <f>IF(Tabela3[[#This Row],[GOL FORA]]&lt;&gt;"",Tabela3[[#This Row],[TIME FORA]],"")</f>
        <v/>
      </c>
      <c r="D350">
        <f t="shared" si="71"/>
        <v>0</v>
      </c>
      <c r="F350" t="str">
        <f t="shared" si="81"/>
        <v/>
      </c>
      <c r="G350" t="str">
        <f t="shared" si="72"/>
        <v/>
      </c>
      <c r="R350" t="str">
        <f>IFERROR(INDEX(JOGOS!$C$1:$P$16905,$G350,11),"")</f>
        <v/>
      </c>
      <c r="S350" t="str">
        <f>IFERROR(INDEX(JOGOS!$C$1:$P$16905,$G350,12),"")</f>
        <v/>
      </c>
      <c r="T350">
        <f t="shared" si="73"/>
        <v>0</v>
      </c>
      <c r="U350">
        <f t="shared" si="74"/>
        <v>0</v>
      </c>
      <c r="V350">
        <f t="shared" si="75"/>
        <v>0</v>
      </c>
      <c r="W350">
        <f t="shared" si="76"/>
        <v>0</v>
      </c>
      <c r="X350">
        <f t="shared" si="77"/>
        <v>0</v>
      </c>
      <c r="Y350">
        <f t="shared" si="78"/>
        <v>0</v>
      </c>
      <c r="Z350">
        <f t="shared" si="79"/>
        <v>0</v>
      </c>
      <c r="AA350">
        <f t="shared" si="80"/>
        <v>0</v>
      </c>
      <c r="AB350">
        <f t="shared" si="82"/>
        <v>0</v>
      </c>
      <c r="AC350">
        <f t="shared" si="83"/>
        <v>0</v>
      </c>
      <c r="AD350"/>
      <c r="AE350"/>
      <c r="AF350"/>
      <c r="AG350"/>
      <c r="AH350"/>
      <c r="AI350"/>
    </row>
    <row r="351" spans="1:35">
      <c r="A351" t="str">
        <f>IF(Tabela3[[#This Row],[GOL CASA]]&lt;&gt;"",Tabela3[[#This Row],[TIME CASA]],"")</f>
        <v/>
      </c>
      <c r="B351" t="str">
        <f>IF(Tabela3[[#This Row],[GOL FORA]]&lt;&gt;"",Tabela3[[#This Row],[TIME FORA]],"")</f>
        <v/>
      </c>
      <c r="D351">
        <f t="shared" si="71"/>
        <v>0</v>
      </c>
      <c r="F351" t="str">
        <f t="shared" si="81"/>
        <v/>
      </c>
      <c r="G351" t="str">
        <f t="shared" si="72"/>
        <v/>
      </c>
      <c r="R351" t="str">
        <f>IFERROR(INDEX(JOGOS!$C$1:$P$16905,$G351,11),"")</f>
        <v/>
      </c>
      <c r="S351" t="str">
        <f>IFERROR(INDEX(JOGOS!$C$1:$P$16905,$G351,12),"")</f>
        <v/>
      </c>
      <c r="T351">
        <f t="shared" si="73"/>
        <v>0</v>
      </c>
      <c r="U351">
        <f t="shared" si="74"/>
        <v>0</v>
      </c>
      <c r="V351">
        <f t="shared" si="75"/>
        <v>0</v>
      </c>
      <c r="W351">
        <f t="shared" si="76"/>
        <v>0</v>
      </c>
      <c r="X351">
        <f t="shared" si="77"/>
        <v>0</v>
      </c>
      <c r="Y351">
        <f t="shared" si="78"/>
        <v>0</v>
      </c>
      <c r="Z351">
        <f t="shared" si="79"/>
        <v>0</v>
      </c>
      <c r="AA351">
        <f t="shared" si="80"/>
        <v>0</v>
      </c>
      <c r="AB351">
        <f t="shared" si="82"/>
        <v>0</v>
      </c>
      <c r="AC351">
        <f t="shared" si="83"/>
        <v>0</v>
      </c>
      <c r="AD351"/>
      <c r="AE351"/>
      <c r="AF351"/>
      <c r="AG351"/>
      <c r="AH351"/>
      <c r="AI351"/>
    </row>
    <row r="352" spans="1:35">
      <c r="A352" t="str">
        <f>IF(Tabela3[[#This Row],[GOL CASA]]&lt;&gt;"",Tabela3[[#This Row],[TIME CASA]],"")</f>
        <v/>
      </c>
      <c r="B352" t="str">
        <f>IF(Tabela3[[#This Row],[GOL FORA]]&lt;&gt;"",Tabela3[[#This Row],[TIME FORA]],"")</f>
        <v/>
      </c>
      <c r="D352">
        <f t="shared" si="71"/>
        <v>0</v>
      </c>
      <c r="F352" t="str">
        <f t="shared" si="81"/>
        <v/>
      </c>
      <c r="G352" t="str">
        <f t="shared" si="72"/>
        <v/>
      </c>
      <c r="R352" t="str">
        <f>IFERROR(INDEX(JOGOS!$C$1:$P$16905,$G352,11),"")</f>
        <v/>
      </c>
      <c r="S352" t="str">
        <f>IFERROR(INDEX(JOGOS!$C$1:$P$16905,$G352,12),"")</f>
        <v/>
      </c>
      <c r="T352">
        <f t="shared" si="73"/>
        <v>0</v>
      </c>
      <c r="U352">
        <f t="shared" si="74"/>
        <v>0</v>
      </c>
      <c r="V352">
        <f t="shared" si="75"/>
        <v>0</v>
      </c>
      <c r="W352">
        <f t="shared" si="76"/>
        <v>0</v>
      </c>
      <c r="X352">
        <f t="shared" si="77"/>
        <v>0</v>
      </c>
      <c r="Y352">
        <f t="shared" si="78"/>
        <v>0</v>
      </c>
      <c r="Z352">
        <f t="shared" si="79"/>
        <v>0</v>
      </c>
      <c r="AA352">
        <f t="shared" si="80"/>
        <v>0</v>
      </c>
      <c r="AB352">
        <f t="shared" si="82"/>
        <v>0</v>
      </c>
      <c r="AC352">
        <f t="shared" si="83"/>
        <v>0</v>
      </c>
      <c r="AD352"/>
      <c r="AE352"/>
      <c r="AF352"/>
      <c r="AG352"/>
      <c r="AH352"/>
      <c r="AI352"/>
    </row>
    <row r="353" spans="1:35">
      <c r="A353" t="str">
        <f>IF(Tabela3[[#This Row],[GOL CASA]]&lt;&gt;"",Tabela3[[#This Row],[TIME CASA]],"")</f>
        <v/>
      </c>
      <c r="B353" t="str">
        <f>IF(Tabela3[[#This Row],[GOL FORA]]&lt;&gt;"",Tabela3[[#This Row],[TIME FORA]],"")</f>
        <v/>
      </c>
      <c r="D353">
        <f t="shared" si="71"/>
        <v>0</v>
      </c>
      <c r="F353" t="str">
        <f t="shared" si="81"/>
        <v/>
      </c>
      <c r="G353" t="str">
        <f t="shared" si="72"/>
        <v/>
      </c>
      <c r="R353" t="str">
        <f>IFERROR(INDEX(JOGOS!$C$1:$P$16905,$G353,11),"")</f>
        <v/>
      </c>
      <c r="S353" t="str">
        <f>IFERROR(INDEX(JOGOS!$C$1:$P$16905,$G353,12),"")</f>
        <v/>
      </c>
      <c r="T353">
        <f t="shared" si="73"/>
        <v>0</v>
      </c>
      <c r="U353">
        <f t="shared" si="74"/>
        <v>0</v>
      </c>
      <c r="V353">
        <f t="shared" si="75"/>
        <v>0</v>
      </c>
      <c r="W353">
        <f t="shared" si="76"/>
        <v>0</v>
      </c>
      <c r="X353">
        <f t="shared" si="77"/>
        <v>0</v>
      </c>
      <c r="Y353">
        <f t="shared" si="78"/>
        <v>0</v>
      </c>
      <c r="Z353">
        <f t="shared" si="79"/>
        <v>0</v>
      </c>
      <c r="AA353">
        <f t="shared" si="80"/>
        <v>0</v>
      </c>
      <c r="AB353">
        <f t="shared" si="82"/>
        <v>0</v>
      </c>
      <c r="AC353">
        <f t="shared" si="83"/>
        <v>0</v>
      </c>
      <c r="AD353"/>
      <c r="AE353"/>
      <c r="AF353"/>
      <c r="AG353"/>
      <c r="AH353"/>
      <c r="AI353"/>
    </row>
    <row r="354" spans="1:35">
      <c r="A354" t="str">
        <f>IF(Tabela3[[#This Row],[GOL CASA]]&lt;&gt;"",Tabela3[[#This Row],[TIME CASA]],"")</f>
        <v/>
      </c>
      <c r="B354" t="str">
        <f>IF(Tabela3[[#This Row],[GOL FORA]]&lt;&gt;"",Tabela3[[#This Row],[TIME FORA]],"")</f>
        <v/>
      </c>
      <c r="D354">
        <f t="shared" si="71"/>
        <v>0</v>
      </c>
      <c r="F354" t="str">
        <f t="shared" si="81"/>
        <v/>
      </c>
      <c r="G354" t="str">
        <f t="shared" si="72"/>
        <v/>
      </c>
      <c r="R354" t="str">
        <f>IFERROR(INDEX(JOGOS!$C$1:$P$16905,$G354,11),"")</f>
        <v/>
      </c>
      <c r="S354" t="str">
        <f>IFERROR(INDEX(JOGOS!$C$1:$P$16905,$G354,12),"")</f>
        <v/>
      </c>
      <c r="T354">
        <f t="shared" si="73"/>
        <v>0</v>
      </c>
      <c r="U354">
        <f t="shared" si="74"/>
        <v>0</v>
      </c>
      <c r="V354">
        <f t="shared" si="75"/>
        <v>0</v>
      </c>
      <c r="W354">
        <f t="shared" si="76"/>
        <v>0</v>
      </c>
      <c r="X354">
        <f t="shared" si="77"/>
        <v>0</v>
      </c>
      <c r="Y354">
        <f t="shared" si="78"/>
        <v>0</v>
      </c>
      <c r="Z354">
        <f t="shared" si="79"/>
        <v>0</v>
      </c>
      <c r="AA354">
        <f t="shared" si="80"/>
        <v>0</v>
      </c>
      <c r="AB354">
        <f t="shared" si="82"/>
        <v>0</v>
      </c>
      <c r="AC354">
        <f t="shared" si="83"/>
        <v>0</v>
      </c>
      <c r="AD354"/>
      <c r="AE354"/>
      <c r="AF354"/>
      <c r="AG354"/>
      <c r="AH354"/>
      <c r="AI354"/>
    </row>
    <row r="355" spans="1:35">
      <c r="A355" t="str">
        <f>IF(Tabela3[[#This Row],[GOL CASA]]&lt;&gt;"",Tabela3[[#This Row],[TIME CASA]],"")</f>
        <v/>
      </c>
      <c r="B355" t="str">
        <f>IF(Tabela3[[#This Row],[GOL FORA]]&lt;&gt;"",Tabela3[[#This Row],[TIME FORA]],"")</f>
        <v/>
      </c>
      <c r="D355">
        <f t="shared" si="71"/>
        <v>0</v>
      </c>
      <c r="F355" t="str">
        <f t="shared" si="81"/>
        <v/>
      </c>
      <c r="G355" t="str">
        <f t="shared" si="72"/>
        <v/>
      </c>
      <c r="R355" t="str">
        <f>IFERROR(INDEX(JOGOS!$C$1:$P$16905,$G355,11),"")</f>
        <v/>
      </c>
      <c r="S355" t="str">
        <f>IFERROR(INDEX(JOGOS!$C$1:$P$16905,$G355,12),"")</f>
        <v/>
      </c>
      <c r="T355">
        <f t="shared" si="73"/>
        <v>0</v>
      </c>
      <c r="U355">
        <f t="shared" si="74"/>
        <v>0</v>
      </c>
      <c r="V355">
        <f t="shared" si="75"/>
        <v>0</v>
      </c>
      <c r="W355">
        <f t="shared" si="76"/>
        <v>0</v>
      </c>
      <c r="X355">
        <f t="shared" si="77"/>
        <v>0</v>
      </c>
      <c r="Y355">
        <f t="shared" si="78"/>
        <v>0</v>
      </c>
      <c r="Z355">
        <f t="shared" si="79"/>
        <v>0</v>
      </c>
      <c r="AA355">
        <f t="shared" si="80"/>
        <v>0</v>
      </c>
      <c r="AB355">
        <f t="shared" si="82"/>
        <v>0</v>
      </c>
      <c r="AC355">
        <f t="shared" si="83"/>
        <v>0</v>
      </c>
      <c r="AD355"/>
      <c r="AE355"/>
      <c r="AF355"/>
      <c r="AG355"/>
      <c r="AH355"/>
      <c r="AI355"/>
    </row>
    <row r="356" spans="1:35">
      <c r="A356" t="str">
        <f>IF(Tabela3[[#This Row],[GOL CASA]]&lt;&gt;"",Tabela3[[#This Row],[TIME CASA]],"")</f>
        <v/>
      </c>
      <c r="B356" t="str">
        <f>IF(Tabela3[[#This Row],[GOL FORA]]&lt;&gt;"",Tabela3[[#This Row],[TIME FORA]],"")</f>
        <v/>
      </c>
      <c r="D356">
        <f t="shared" si="71"/>
        <v>0</v>
      </c>
      <c r="F356" t="str">
        <f t="shared" si="81"/>
        <v/>
      </c>
      <c r="G356" t="str">
        <f t="shared" si="72"/>
        <v/>
      </c>
      <c r="R356" t="str">
        <f>IFERROR(INDEX(JOGOS!$C$1:$P$16905,$G356,11),"")</f>
        <v/>
      </c>
      <c r="S356" t="str">
        <f>IFERROR(INDEX(JOGOS!$C$1:$P$16905,$G356,12),"")</f>
        <v/>
      </c>
      <c r="T356">
        <f t="shared" si="73"/>
        <v>0</v>
      </c>
      <c r="U356">
        <f t="shared" si="74"/>
        <v>0</v>
      </c>
      <c r="V356">
        <f t="shared" si="75"/>
        <v>0</v>
      </c>
      <c r="W356">
        <f t="shared" si="76"/>
        <v>0</v>
      </c>
      <c r="X356">
        <f t="shared" si="77"/>
        <v>0</v>
      </c>
      <c r="Y356">
        <f t="shared" si="78"/>
        <v>0</v>
      </c>
      <c r="Z356">
        <f t="shared" si="79"/>
        <v>0</v>
      </c>
      <c r="AA356">
        <f t="shared" si="80"/>
        <v>0</v>
      </c>
      <c r="AB356">
        <f t="shared" si="82"/>
        <v>0</v>
      </c>
      <c r="AC356">
        <f t="shared" si="83"/>
        <v>0</v>
      </c>
      <c r="AD356"/>
      <c r="AE356"/>
      <c r="AF356"/>
      <c r="AG356"/>
      <c r="AH356"/>
      <c r="AI356"/>
    </row>
    <row r="357" spans="1:35">
      <c r="A357" t="str">
        <f>IF(Tabela3[[#This Row],[GOL CASA]]&lt;&gt;"",Tabela3[[#This Row],[TIME CASA]],"")</f>
        <v/>
      </c>
      <c r="B357" t="str">
        <f>IF(Tabela3[[#This Row],[GOL FORA]]&lt;&gt;"",Tabela3[[#This Row],[TIME FORA]],"")</f>
        <v/>
      </c>
      <c r="D357">
        <f t="shared" si="71"/>
        <v>0</v>
      </c>
      <c r="F357" t="str">
        <f t="shared" si="81"/>
        <v/>
      </c>
      <c r="G357" t="str">
        <f t="shared" si="72"/>
        <v/>
      </c>
      <c r="R357" t="str">
        <f>IFERROR(INDEX(JOGOS!$C$1:$P$16905,$G357,11),"")</f>
        <v/>
      </c>
      <c r="S357" t="str">
        <f>IFERROR(INDEX(JOGOS!$C$1:$P$16905,$G357,12),"")</f>
        <v/>
      </c>
      <c r="T357">
        <f t="shared" si="73"/>
        <v>0</v>
      </c>
      <c r="U357">
        <f t="shared" si="74"/>
        <v>0</v>
      </c>
      <c r="V357">
        <f t="shared" si="75"/>
        <v>0</v>
      </c>
      <c r="W357">
        <f t="shared" si="76"/>
        <v>0</v>
      </c>
      <c r="X357">
        <f t="shared" si="77"/>
        <v>0</v>
      </c>
      <c r="Y357">
        <f t="shared" si="78"/>
        <v>0</v>
      </c>
      <c r="Z357">
        <f t="shared" si="79"/>
        <v>0</v>
      </c>
      <c r="AA357">
        <f t="shared" si="80"/>
        <v>0</v>
      </c>
      <c r="AB357">
        <f t="shared" si="82"/>
        <v>0</v>
      </c>
      <c r="AC357">
        <f t="shared" si="83"/>
        <v>0</v>
      </c>
      <c r="AD357"/>
      <c r="AE357"/>
      <c r="AF357"/>
      <c r="AG357"/>
      <c r="AH357"/>
      <c r="AI357"/>
    </row>
    <row r="358" spans="1:35">
      <c r="A358" t="str">
        <f>IF(Tabela3[[#This Row],[GOL CASA]]&lt;&gt;"",Tabela3[[#This Row],[TIME CASA]],"")</f>
        <v/>
      </c>
      <c r="B358" t="str">
        <f>IF(Tabela3[[#This Row],[GOL FORA]]&lt;&gt;"",Tabela3[[#This Row],[TIME FORA]],"")</f>
        <v/>
      </c>
      <c r="D358">
        <f t="shared" si="71"/>
        <v>0</v>
      </c>
      <c r="F358" t="str">
        <f t="shared" si="81"/>
        <v/>
      </c>
      <c r="G358" t="str">
        <f t="shared" si="72"/>
        <v/>
      </c>
      <c r="R358" t="str">
        <f>IFERROR(INDEX(JOGOS!$C$1:$P$16905,$G358,11),"")</f>
        <v/>
      </c>
      <c r="S358" t="str">
        <f>IFERROR(INDEX(JOGOS!$C$1:$P$16905,$G358,12),"")</f>
        <v/>
      </c>
      <c r="T358">
        <f t="shared" si="73"/>
        <v>0</v>
      </c>
      <c r="U358">
        <f t="shared" si="74"/>
        <v>0</v>
      </c>
      <c r="V358">
        <f t="shared" si="75"/>
        <v>0</v>
      </c>
      <c r="W358">
        <f t="shared" si="76"/>
        <v>0</v>
      </c>
      <c r="X358">
        <f t="shared" si="77"/>
        <v>0</v>
      </c>
      <c r="Y358">
        <f t="shared" si="78"/>
        <v>0</v>
      </c>
      <c r="Z358">
        <f t="shared" si="79"/>
        <v>0</v>
      </c>
      <c r="AA358">
        <f t="shared" si="80"/>
        <v>0</v>
      </c>
      <c r="AB358">
        <f t="shared" si="82"/>
        <v>0</v>
      </c>
      <c r="AC358">
        <f t="shared" si="83"/>
        <v>0</v>
      </c>
      <c r="AD358"/>
      <c r="AE358"/>
      <c r="AF358"/>
      <c r="AG358"/>
      <c r="AH358"/>
      <c r="AI358"/>
    </row>
    <row r="359" spans="1:35">
      <c r="A359" t="str">
        <f>IF(Tabela3[[#This Row],[GOL CASA]]&lt;&gt;"",Tabela3[[#This Row],[TIME CASA]],"")</f>
        <v/>
      </c>
      <c r="B359" t="str">
        <f>IF(Tabela3[[#This Row],[GOL FORA]]&lt;&gt;"",Tabela3[[#This Row],[TIME FORA]],"")</f>
        <v/>
      </c>
      <c r="D359">
        <f t="shared" si="71"/>
        <v>0</v>
      </c>
      <c r="F359" t="str">
        <f t="shared" si="81"/>
        <v/>
      </c>
      <c r="G359" t="str">
        <f t="shared" si="72"/>
        <v/>
      </c>
      <c r="R359" t="str">
        <f>IFERROR(INDEX(JOGOS!$C$1:$P$16905,$G359,11),"")</f>
        <v/>
      </c>
      <c r="S359" t="str">
        <f>IFERROR(INDEX(JOGOS!$C$1:$P$16905,$G359,12),"")</f>
        <v/>
      </c>
      <c r="T359">
        <f t="shared" si="73"/>
        <v>0</v>
      </c>
      <c r="U359">
        <f t="shared" si="74"/>
        <v>0</v>
      </c>
      <c r="V359">
        <f t="shared" si="75"/>
        <v>0</v>
      </c>
      <c r="W359">
        <f t="shared" si="76"/>
        <v>0</v>
      </c>
      <c r="X359">
        <f t="shared" si="77"/>
        <v>0</v>
      </c>
      <c r="Y359">
        <f t="shared" si="78"/>
        <v>0</v>
      </c>
      <c r="Z359">
        <f t="shared" si="79"/>
        <v>0</v>
      </c>
      <c r="AA359">
        <f t="shared" si="80"/>
        <v>0</v>
      </c>
      <c r="AB359">
        <f t="shared" si="82"/>
        <v>0</v>
      </c>
      <c r="AC359">
        <f t="shared" si="83"/>
        <v>0</v>
      </c>
      <c r="AD359"/>
      <c r="AE359"/>
      <c r="AF359"/>
      <c r="AG359"/>
      <c r="AH359"/>
      <c r="AI359"/>
    </row>
    <row r="360" spans="1:35">
      <c r="A360" t="str">
        <f>IF(Tabela3[[#This Row],[GOL CASA]]&lt;&gt;"",Tabela3[[#This Row],[TIME CASA]],"")</f>
        <v/>
      </c>
      <c r="B360" t="str">
        <f>IF(Tabela3[[#This Row],[GOL FORA]]&lt;&gt;"",Tabela3[[#This Row],[TIME FORA]],"")</f>
        <v/>
      </c>
      <c r="D360">
        <f t="shared" si="71"/>
        <v>0</v>
      </c>
      <c r="F360" t="str">
        <f t="shared" si="81"/>
        <v/>
      </c>
      <c r="G360" t="str">
        <f t="shared" si="72"/>
        <v/>
      </c>
      <c r="R360" t="str">
        <f>IFERROR(INDEX(JOGOS!$C$1:$P$16905,$G360,11),"")</f>
        <v/>
      </c>
      <c r="S360" t="str">
        <f>IFERROR(INDEX(JOGOS!$C$1:$P$16905,$G360,12),"")</f>
        <v/>
      </c>
      <c r="T360">
        <f t="shared" si="73"/>
        <v>0</v>
      </c>
      <c r="U360">
        <f t="shared" si="74"/>
        <v>0</v>
      </c>
      <c r="V360">
        <f t="shared" si="75"/>
        <v>0</v>
      </c>
      <c r="W360">
        <f t="shared" si="76"/>
        <v>0</v>
      </c>
      <c r="X360">
        <f t="shared" si="77"/>
        <v>0</v>
      </c>
      <c r="Y360">
        <f t="shared" si="78"/>
        <v>0</v>
      </c>
      <c r="Z360">
        <f t="shared" si="79"/>
        <v>0</v>
      </c>
      <c r="AA360">
        <f t="shared" si="80"/>
        <v>0</v>
      </c>
      <c r="AB360">
        <f t="shared" si="82"/>
        <v>0</v>
      </c>
      <c r="AC360">
        <f t="shared" si="83"/>
        <v>0</v>
      </c>
      <c r="AD360"/>
      <c r="AE360"/>
      <c r="AF360"/>
      <c r="AG360"/>
      <c r="AH360"/>
      <c r="AI360"/>
    </row>
    <row r="361" spans="1:35">
      <c r="A361" t="str">
        <f>IF(Tabela3[[#This Row],[GOL CASA]]&lt;&gt;"",Tabela3[[#This Row],[TIME CASA]],"")</f>
        <v/>
      </c>
      <c r="B361" t="str">
        <f>IF(Tabela3[[#This Row],[GOL FORA]]&lt;&gt;"",Tabela3[[#This Row],[TIME FORA]],"")</f>
        <v/>
      </c>
      <c r="D361">
        <f t="shared" si="71"/>
        <v>0</v>
      </c>
      <c r="F361" t="str">
        <f t="shared" si="81"/>
        <v/>
      </c>
      <c r="G361" t="str">
        <f t="shared" si="72"/>
        <v/>
      </c>
      <c r="R361" t="str">
        <f>IFERROR(INDEX(JOGOS!$C$1:$P$16905,$G361,11),"")</f>
        <v/>
      </c>
      <c r="S361" t="str">
        <f>IFERROR(INDEX(JOGOS!$C$1:$P$16905,$G361,12),"")</f>
        <v/>
      </c>
      <c r="T361">
        <f t="shared" si="73"/>
        <v>0</v>
      </c>
      <c r="U361">
        <f t="shared" si="74"/>
        <v>0</v>
      </c>
      <c r="V361">
        <f t="shared" si="75"/>
        <v>0</v>
      </c>
      <c r="W361">
        <f t="shared" si="76"/>
        <v>0</v>
      </c>
      <c r="X361">
        <f t="shared" si="77"/>
        <v>0</v>
      </c>
      <c r="Y361">
        <f t="shared" si="78"/>
        <v>0</v>
      </c>
      <c r="Z361">
        <f t="shared" si="79"/>
        <v>0</v>
      </c>
      <c r="AA361">
        <f t="shared" si="80"/>
        <v>0</v>
      </c>
      <c r="AB361">
        <f t="shared" si="82"/>
        <v>0</v>
      </c>
      <c r="AC361">
        <f t="shared" si="83"/>
        <v>0</v>
      </c>
      <c r="AD361"/>
      <c r="AE361"/>
      <c r="AF361"/>
      <c r="AG361"/>
      <c r="AH361"/>
      <c r="AI361"/>
    </row>
    <row r="362" spans="1:35">
      <c r="A362" t="str">
        <f>IF(Tabela3[[#This Row],[GOL CASA]]&lt;&gt;"",Tabela3[[#This Row],[TIME CASA]],"")</f>
        <v/>
      </c>
      <c r="B362" t="str">
        <f>IF(Tabela3[[#This Row],[GOL FORA]]&lt;&gt;"",Tabela3[[#This Row],[TIME FORA]],"")</f>
        <v/>
      </c>
      <c r="D362">
        <f t="shared" si="71"/>
        <v>0</v>
      </c>
      <c r="F362" t="str">
        <f t="shared" si="81"/>
        <v/>
      </c>
      <c r="G362" t="str">
        <f t="shared" si="72"/>
        <v/>
      </c>
      <c r="R362" t="str">
        <f>IFERROR(INDEX(JOGOS!$C$1:$P$16905,$G362,11),"")</f>
        <v/>
      </c>
      <c r="S362" t="str">
        <f>IFERROR(INDEX(JOGOS!$C$1:$P$16905,$G362,12),"")</f>
        <v/>
      </c>
      <c r="T362">
        <f t="shared" si="73"/>
        <v>0</v>
      </c>
      <c r="U362">
        <f t="shared" si="74"/>
        <v>0</v>
      </c>
      <c r="V362">
        <f t="shared" si="75"/>
        <v>0</v>
      </c>
      <c r="W362">
        <f t="shared" si="76"/>
        <v>0</v>
      </c>
      <c r="X362">
        <f t="shared" si="77"/>
        <v>0</v>
      </c>
      <c r="Y362">
        <f t="shared" si="78"/>
        <v>0</v>
      </c>
      <c r="Z362">
        <f t="shared" si="79"/>
        <v>0</v>
      </c>
      <c r="AA362">
        <f t="shared" si="80"/>
        <v>0</v>
      </c>
      <c r="AB362">
        <f t="shared" si="82"/>
        <v>0</v>
      </c>
      <c r="AC362">
        <f t="shared" si="83"/>
        <v>0</v>
      </c>
      <c r="AD362"/>
      <c r="AE362"/>
      <c r="AF362"/>
      <c r="AG362"/>
      <c r="AH362"/>
      <c r="AI362"/>
    </row>
    <row r="363" spans="1:35">
      <c r="A363" t="str">
        <f>IF(Tabela3[[#This Row],[GOL CASA]]&lt;&gt;"",Tabela3[[#This Row],[TIME CASA]],"")</f>
        <v/>
      </c>
      <c r="B363" t="str">
        <f>IF(Tabela3[[#This Row],[GOL FORA]]&lt;&gt;"",Tabela3[[#This Row],[TIME FORA]],"")</f>
        <v/>
      </c>
      <c r="D363">
        <f t="shared" si="71"/>
        <v>0</v>
      </c>
      <c r="F363" t="str">
        <f t="shared" si="81"/>
        <v/>
      </c>
      <c r="G363" t="str">
        <f t="shared" si="72"/>
        <v/>
      </c>
      <c r="R363" t="str">
        <f>IFERROR(INDEX(JOGOS!$C$1:$P$16905,$G363,11),"")</f>
        <v/>
      </c>
      <c r="S363" t="str">
        <f>IFERROR(INDEX(JOGOS!$C$1:$P$16905,$G363,12),"")</f>
        <v/>
      </c>
      <c r="T363">
        <f t="shared" si="73"/>
        <v>0</v>
      </c>
      <c r="U363">
        <f t="shared" si="74"/>
        <v>0</v>
      </c>
      <c r="V363">
        <f t="shared" si="75"/>
        <v>0</v>
      </c>
      <c r="W363">
        <f t="shared" si="76"/>
        <v>0</v>
      </c>
      <c r="X363">
        <f t="shared" si="77"/>
        <v>0</v>
      </c>
      <c r="Y363">
        <f t="shared" si="78"/>
        <v>0</v>
      </c>
      <c r="Z363">
        <f t="shared" si="79"/>
        <v>0</v>
      </c>
      <c r="AA363">
        <f t="shared" si="80"/>
        <v>0</v>
      </c>
      <c r="AB363">
        <f t="shared" si="82"/>
        <v>0</v>
      </c>
      <c r="AC363">
        <f t="shared" si="83"/>
        <v>0</v>
      </c>
      <c r="AD363"/>
      <c r="AE363"/>
      <c r="AF363"/>
      <c r="AG363"/>
      <c r="AH363"/>
      <c r="AI363"/>
    </row>
    <row r="364" spans="1:35">
      <c r="A364" t="str">
        <f>IF(Tabela3[[#This Row],[GOL CASA]]&lt;&gt;"",Tabela3[[#This Row],[TIME CASA]],"")</f>
        <v/>
      </c>
      <c r="B364" t="str">
        <f>IF(Tabela3[[#This Row],[GOL FORA]]&lt;&gt;"",Tabela3[[#This Row],[TIME FORA]],"")</f>
        <v/>
      </c>
      <c r="D364">
        <f t="shared" si="71"/>
        <v>0</v>
      </c>
      <c r="F364" t="str">
        <f t="shared" si="81"/>
        <v/>
      </c>
      <c r="G364" t="str">
        <f t="shared" si="72"/>
        <v/>
      </c>
      <c r="R364" t="str">
        <f>IFERROR(INDEX(JOGOS!$C$1:$P$16905,$G364,11),"")</f>
        <v/>
      </c>
      <c r="S364" t="str">
        <f>IFERROR(INDEX(JOGOS!$C$1:$P$16905,$G364,12),"")</f>
        <v/>
      </c>
      <c r="T364">
        <f t="shared" si="73"/>
        <v>0</v>
      </c>
      <c r="U364">
        <f t="shared" si="74"/>
        <v>0</v>
      </c>
      <c r="V364">
        <f t="shared" si="75"/>
        <v>0</v>
      </c>
      <c r="W364">
        <f t="shared" si="76"/>
        <v>0</v>
      </c>
      <c r="X364">
        <f t="shared" si="77"/>
        <v>0</v>
      </c>
      <c r="Y364">
        <f t="shared" si="78"/>
        <v>0</v>
      </c>
      <c r="Z364">
        <f t="shared" si="79"/>
        <v>0</v>
      </c>
      <c r="AA364">
        <f t="shared" si="80"/>
        <v>0</v>
      </c>
      <c r="AB364">
        <f t="shared" si="82"/>
        <v>0</v>
      </c>
      <c r="AC364">
        <f t="shared" si="83"/>
        <v>0</v>
      </c>
      <c r="AD364"/>
      <c r="AE364"/>
      <c r="AF364"/>
      <c r="AG364"/>
      <c r="AH364"/>
      <c r="AI364"/>
    </row>
    <row r="365" spans="1:35">
      <c r="A365" t="str">
        <f>IF(Tabela3[[#This Row],[GOL CASA]]&lt;&gt;"",Tabela3[[#This Row],[TIME CASA]],"")</f>
        <v/>
      </c>
      <c r="B365" t="str">
        <f>IF(Tabela3[[#This Row],[GOL FORA]]&lt;&gt;"",Tabela3[[#This Row],[TIME FORA]],"")</f>
        <v/>
      </c>
      <c r="D365">
        <f t="shared" si="71"/>
        <v>0</v>
      </c>
      <c r="F365" t="str">
        <f t="shared" si="81"/>
        <v/>
      </c>
      <c r="G365" t="str">
        <f t="shared" si="72"/>
        <v/>
      </c>
      <c r="R365" t="str">
        <f>IFERROR(INDEX(JOGOS!$C$1:$P$16905,$G365,11),"")</f>
        <v/>
      </c>
      <c r="S365" t="str">
        <f>IFERROR(INDEX(JOGOS!$C$1:$P$16905,$G365,12),"")</f>
        <v/>
      </c>
      <c r="T365">
        <f t="shared" si="73"/>
        <v>0</v>
      </c>
      <c r="U365">
        <f t="shared" si="74"/>
        <v>0</v>
      </c>
      <c r="V365">
        <f t="shared" si="75"/>
        <v>0</v>
      </c>
      <c r="W365">
        <f t="shared" si="76"/>
        <v>0</v>
      </c>
      <c r="X365">
        <f t="shared" si="77"/>
        <v>0</v>
      </c>
      <c r="Y365">
        <f t="shared" si="78"/>
        <v>0</v>
      </c>
      <c r="Z365">
        <f t="shared" si="79"/>
        <v>0</v>
      </c>
      <c r="AA365">
        <f t="shared" si="80"/>
        <v>0</v>
      </c>
      <c r="AB365">
        <f t="shared" si="82"/>
        <v>0</v>
      </c>
      <c r="AC365">
        <f t="shared" si="83"/>
        <v>0</v>
      </c>
      <c r="AD365"/>
      <c r="AE365"/>
      <c r="AF365"/>
      <c r="AG365"/>
      <c r="AH365"/>
      <c r="AI365"/>
    </row>
    <row r="366" spans="1:35">
      <c r="A366" t="str">
        <f>IF(Tabela3[[#This Row],[GOL CASA]]&lt;&gt;"",Tabela3[[#This Row],[TIME CASA]],"")</f>
        <v/>
      </c>
      <c r="B366" t="str">
        <f>IF(Tabela3[[#This Row],[GOL FORA]]&lt;&gt;"",Tabela3[[#This Row],[TIME FORA]],"")</f>
        <v/>
      </c>
      <c r="D366">
        <f t="shared" si="71"/>
        <v>0</v>
      </c>
      <c r="F366" t="str">
        <f t="shared" si="81"/>
        <v/>
      </c>
      <c r="G366" t="str">
        <f t="shared" si="72"/>
        <v/>
      </c>
      <c r="R366" t="str">
        <f>IFERROR(INDEX(JOGOS!$C$1:$P$16905,$G366,11),"")</f>
        <v/>
      </c>
      <c r="S366" t="str">
        <f>IFERROR(INDEX(JOGOS!$C$1:$P$16905,$G366,12),"")</f>
        <v/>
      </c>
      <c r="T366">
        <f t="shared" si="73"/>
        <v>0</v>
      </c>
      <c r="U366">
        <f t="shared" si="74"/>
        <v>0</v>
      </c>
      <c r="V366">
        <f t="shared" si="75"/>
        <v>0</v>
      </c>
      <c r="W366">
        <f t="shared" si="76"/>
        <v>0</v>
      </c>
      <c r="X366">
        <f t="shared" si="77"/>
        <v>0</v>
      </c>
      <c r="Y366">
        <f t="shared" si="78"/>
        <v>0</v>
      </c>
      <c r="Z366">
        <f t="shared" si="79"/>
        <v>0</v>
      </c>
      <c r="AA366">
        <f t="shared" si="80"/>
        <v>0</v>
      </c>
      <c r="AB366">
        <f t="shared" si="82"/>
        <v>0</v>
      </c>
      <c r="AC366">
        <f t="shared" si="83"/>
        <v>0</v>
      </c>
      <c r="AD366"/>
      <c r="AE366"/>
      <c r="AF366"/>
      <c r="AG366"/>
      <c r="AH366"/>
      <c r="AI366"/>
    </row>
    <row r="367" spans="1:35">
      <c r="A367" t="str">
        <f>IF(Tabela3[[#This Row],[GOL CASA]]&lt;&gt;"",Tabela3[[#This Row],[TIME CASA]],"")</f>
        <v/>
      </c>
      <c r="B367" t="str">
        <f>IF(Tabela3[[#This Row],[GOL FORA]]&lt;&gt;"",Tabela3[[#This Row],[TIME FORA]],"")</f>
        <v/>
      </c>
      <c r="D367">
        <f t="shared" si="71"/>
        <v>0</v>
      </c>
      <c r="F367" t="str">
        <f t="shared" si="81"/>
        <v/>
      </c>
      <c r="G367" t="str">
        <f t="shared" si="72"/>
        <v/>
      </c>
      <c r="R367" t="str">
        <f>IFERROR(INDEX(JOGOS!$C$1:$P$16905,$G367,11),"")</f>
        <v/>
      </c>
      <c r="S367" t="str">
        <f>IFERROR(INDEX(JOGOS!$C$1:$P$16905,$G367,12),"")</f>
        <v/>
      </c>
      <c r="T367">
        <f t="shared" si="73"/>
        <v>0</v>
      </c>
      <c r="U367">
        <f t="shared" si="74"/>
        <v>0</v>
      </c>
      <c r="V367">
        <f t="shared" si="75"/>
        <v>0</v>
      </c>
      <c r="W367">
        <f t="shared" si="76"/>
        <v>0</v>
      </c>
      <c r="X367">
        <f t="shared" si="77"/>
        <v>0</v>
      </c>
      <c r="Y367">
        <f t="shared" si="78"/>
        <v>0</v>
      </c>
      <c r="Z367">
        <f t="shared" si="79"/>
        <v>0</v>
      </c>
      <c r="AA367">
        <f t="shared" si="80"/>
        <v>0</v>
      </c>
      <c r="AB367">
        <f t="shared" si="82"/>
        <v>0</v>
      </c>
      <c r="AC367">
        <f t="shared" si="83"/>
        <v>0</v>
      </c>
      <c r="AD367"/>
      <c r="AE367"/>
      <c r="AF367"/>
      <c r="AG367"/>
      <c r="AH367"/>
      <c r="AI367"/>
    </row>
    <row r="368" spans="1:35">
      <c r="A368" t="str">
        <f>IF(Tabela3[[#This Row],[GOL CASA]]&lt;&gt;"",Tabela3[[#This Row],[TIME CASA]],"")</f>
        <v/>
      </c>
      <c r="B368" t="str">
        <f>IF(Tabela3[[#This Row],[GOL FORA]]&lt;&gt;"",Tabela3[[#This Row],[TIME FORA]],"")</f>
        <v/>
      </c>
      <c r="D368">
        <f t="shared" si="71"/>
        <v>0</v>
      </c>
      <c r="F368" t="str">
        <f t="shared" si="81"/>
        <v/>
      </c>
      <c r="G368" t="str">
        <f t="shared" si="72"/>
        <v/>
      </c>
      <c r="R368" t="str">
        <f>IFERROR(INDEX(JOGOS!$C$1:$P$16905,$G368,11),"")</f>
        <v/>
      </c>
      <c r="S368" t="str">
        <f>IFERROR(INDEX(JOGOS!$C$1:$P$16905,$G368,12),"")</f>
        <v/>
      </c>
      <c r="T368">
        <f t="shared" si="73"/>
        <v>0</v>
      </c>
      <c r="U368">
        <f t="shared" si="74"/>
        <v>0</v>
      </c>
      <c r="V368">
        <f t="shared" si="75"/>
        <v>0</v>
      </c>
      <c r="W368">
        <f t="shared" si="76"/>
        <v>0</v>
      </c>
      <c r="X368">
        <f t="shared" si="77"/>
        <v>0</v>
      </c>
      <c r="Y368">
        <f t="shared" si="78"/>
        <v>0</v>
      </c>
      <c r="Z368">
        <f t="shared" si="79"/>
        <v>0</v>
      </c>
      <c r="AA368">
        <f t="shared" si="80"/>
        <v>0</v>
      </c>
      <c r="AB368">
        <f t="shared" si="82"/>
        <v>0</v>
      </c>
      <c r="AC368">
        <f t="shared" si="83"/>
        <v>0</v>
      </c>
      <c r="AD368"/>
      <c r="AE368"/>
      <c r="AF368"/>
      <c r="AG368"/>
      <c r="AH368"/>
      <c r="AI368"/>
    </row>
    <row r="369" spans="1:35">
      <c r="A369" t="str">
        <f>IF(Tabela3[[#This Row],[GOL CASA]]&lt;&gt;"",Tabela3[[#This Row],[TIME CASA]],"")</f>
        <v/>
      </c>
      <c r="B369" t="str">
        <f>IF(Tabela3[[#This Row],[GOL FORA]]&lt;&gt;"",Tabela3[[#This Row],[TIME FORA]],"")</f>
        <v/>
      </c>
      <c r="D369">
        <f t="shared" si="71"/>
        <v>0</v>
      </c>
      <c r="F369" t="str">
        <f t="shared" si="81"/>
        <v/>
      </c>
      <c r="G369" t="str">
        <f t="shared" si="72"/>
        <v/>
      </c>
      <c r="R369" t="str">
        <f>IFERROR(INDEX(JOGOS!$C$1:$P$16905,$G369,11),"")</f>
        <v/>
      </c>
      <c r="S369" t="str">
        <f>IFERROR(INDEX(JOGOS!$C$1:$P$16905,$G369,12),"")</f>
        <v/>
      </c>
      <c r="T369">
        <f t="shared" si="73"/>
        <v>0</v>
      </c>
      <c r="U369">
        <f t="shared" si="74"/>
        <v>0</v>
      </c>
      <c r="V369">
        <f t="shared" si="75"/>
        <v>0</v>
      </c>
      <c r="W369">
        <f t="shared" si="76"/>
        <v>0</v>
      </c>
      <c r="X369">
        <f t="shared" si="77"/>
        <v>0</v>
      </c>
      <c r="Y369">
        <f t="shared" si="78"/>
        <v>0</v>
      </c>
      <c r="Z369">
        <f t="shared" si="79"/>
        <v>0</v>
      </c>
      <c r="AA369">
        <f t="shared" si="80"/>
        <v>0</v>
      </c>
      <c r="AB369">
        <f t="shared" si="82"/>
        <v>0</v>
      </c>
      <c r="AC369">
        <f t="shared" si="83"/>
        <v>0</v>
      </c>
      <c r="AD369"/>
      <c r="AE369"/>
      <c r="AF369"/>
      <c r="AG369"/>
      <c r="AH369"/>
      <c r="AI369"/>
    </row>
    <row r="370" spans="1:35">
      <c r="A370" t="str">
        <f>IF(Tabela3[[#This Row],[GOL CASA]]&lt;&gt;"",Tabela3[[#This Row],[TIME CASA]],"")</f>
        <v/>
      </c>
      <c r="B370" t="str">
        <f>IF(Tabela3[[#This Row],[GOL FORA]]&lt;&gt;"",Tabela3[[#This Row],[TIME FORA]],"")</f>
        <v/>
      </c>
      <c r="D370">
        <f t="shared" si="71"/>
        <v>0</v>
      </c>
      <c r="F370" t="str">
        <f t="shared" si="81"/>
        <v/>
      </c>
      <c r="G370" t="str">
        <f t="shared" si="72"/>
        <v/>
      </c>
      <c r="R370" t="str">
        <f>IFERROR(INDEX(JOGOS!$C$1:$P$16905,$G370,11),"")</f>
        <v/>
      </c>
      <c r="S370" t="str">
        <f>IFERROR(INDEX(JOGOS!$C$1:$P$16905,$G370,12),"")</f>
        <v/>
      </c>
      <c r="T370">
        <f t="shared" si="73"/>
        <v>0</v>
      </c>
      <c r="U370">
        <f t="shared" si="74"/>
        <v>0</v>
      </c>
      <c r="V370">
        <f t="shared" si="75"/>
        <v>0</v>
      </c>
      <c r="W370">
        <f t="shared" si="76"/>
        <v>0</v>
      </c>
      <c r="X370">
        <f t="shared" si="77"/>
        <v>0</v>
      </c>
      <c r="Y370">
        <f t="shared" si="78"/>
        <v>0</v>
      </c>
      <c r="Z370">
        <f t="shared" si="79"/>
        <v>0</v>
      </c>
      <c r="AA370">
        <f t="shared" si="80"/>
        <v>0</v>
      </c>
      <c r="AB370">
        <f t="shared" si="82"/>
        <v>0</v>
      </c>
      <c r="AC370">
        <f t="shared" si="83"/>
        <v>0</v>
      </c>
      <c r="AD370"/>
      <c r="AE370"/>
      <c r="AF370"/>
      <c r="AG370"/>
      <c r="AH370"/>
      <c r="AI370"/>
    </row>
    <row r="371" spans="1:35">
      <c r="A371" t="str">
        <f>IF(Tabela3[[#This Row],[GOL CASA]]&lt;&gt;"",Tabela3[[#This Row],[TIME CASA]],"")</f>
        <v/>
      </c>
      <c r="B371" t="str">
        <f>IF(Tabela3[[#This Row],[GOL FORA]]&lt;&gt;"",Tabela3[[#This Row],[TIME FORA]],"")</f>
        <v/>
      </c>
      <c r="D371">
        <f t="shared" si="71"/>
        <v>0</v>
      </c>
      <c r="F371" t="str">
        <f t="shared" si="81"/>
        <v/>
      </c>
      <c r="G371" t="str">
        <f t="shared" si="72"/>
        <v/>
      </c>
      <c r="R371" t="str">
        <f>IFERROR(INDEX(JOGOS!$C$1:$P$16905,$G371,11),"")</f>
        <v/>
      </c>
      <c r="S371" t="str">
        <f>IFERROR(INDEX(JOGOS!$C$1:$P$16905,$G371,12),"")</f>
        <v/>
      </c>
      <c r="T371">
        <f t="shared" si="73"/>
        <v>0</v>
      </c>
      <c r="U371">
        <f t="shared" si="74"/>
        <v>0</v>
      </c>
      <c r="V371">
        <f t="shared" si="75"/>
        <v>0</v>
      </c>
      <c r="W371">
        <f t="shared" si="76"/>
        <v>0</v>
      </c>
      <c r="X371">
        <f t="shared" si="77"/>
        <v>0</v>
      </c>
      <c r="Y371">
        <f t="shared" si="78"/>
        <v>0</v>
      </c>
      <c r="Z371">
        <f t="shared" si="79"/>
        <v>0</v>
      </c>
      <c r="AA371">
        <f t="shared" si="80"/>
        <v>0</v>
      </c>
      <c r="AB371">
        <f t="shared" si="82"/>
        <v>0</v>
      </c>
      <c r="AC371">
        <f t="shared" si="83"/>
        <v>0</v>
      </c>
      <c r="AD371"/>
      <c r="AE371"/>
      <c r="AF371"/>
      <c r="AG371"/>
      <c r="AH371"/>
      <c r="AI371"/>
    </row>
    <row r="372" spans="1:35">
      <c r="A372" t="str">
        <f>IF(Tabela3[[#This Row],[GOL CASA]]&lt;&gt;"",Tabela3[[#This Row],[TIME CASA]],"")</f>
        <v/>
      </c>
      <c r="B372" t="str">
        <f>IF(Tabela3[[#This Row],[GOL FORA]]&lt;&gt;"",Tabela3[[#This Row],[TIME FORA]],"")</f>
        <v/>
      </c>
      <c r="D372">
        <f t="shared" si="71"/>
        <v>0</v>
      </c>
      <c r="F372" t="str">
        <f t="shared" si="81"/>
        <v/>
      </c>
      <c r="G372" t="str">
        <f t="shared" si="72"/>
        <v/>
      </c>
      <c r="R372" t="str">
        <f>IFERROR(INDEX(JOGOS!$C$1:$P$16905,$G372,11),"")</f>
        <v/>
      </c>
      <c r="S372" t="str">
        <f>IFERROR(INDEX(JOGOS!$C$1:$P$16905,$G372,12),"")</f>
        <v/>
      </c>
      <c r="T372">
        <f t="shared" si="73"/>
        <v>0</v>
      </c>
      <c r="U372">
        <f t="shared" si="74"/>
        <v>0</v>
      </c>
      <c r="V372">
        <f t="shared" si="75"/>
        <v>0</v>
      </c>
      <c r="W372">
        <f t="shared" si="76"/>
        <v>0</v>
      </c>
      <c r="X372">
        <f t="shared" si="77"/>
        <v>0</v>
      </c>
      <c r="Y372">
        <f t="shared" si="78"/>
        <v>0</v>
      </c>
      <c r="Z372">
        <f t="shared" si="79"/>
        <v>0</v>
      </c>
      <c r="AA372">
        <f t="shared" si="80"/>
        <v>0</v>
      </c>
      <c r="AB372">
        <f t="shared" si="82"/>
        <v>0</v>
      </c>
      <c r="AC372">
        <f t="shared" si="83"/>
        <v>0</v>
      </c>
      <c r="AD372"/>
      <c r="AE372"/>
      <c r="AF372"/>
      <c r="AG372"/>
      <c r="AH372"/>
      <c r="AI372"/>
    </row>
    <row r="373" spans="1:35">
      <c r="A373" t="str">
        <f>IF(Tabela3[[#This Row],[GOL CASA]]&lt;&gt;"",Tabela3[[#This Row],[TIME CASA]],"")</f>
        <v/>
      </c>
      <c r="B373" t="str">
        <f>IF(Tabela3[[#This Row],[GOL FORA]]&lt;&gt;"",Tabela3[[#This Row],[TIME FORA]],"")</f>
        <v/>
      </c>
      <c r="D373">
        <f t="shared" si="71"/>
        <v>0</v>
      </c>
      <c r="F373" t="str">
        <f t="shared" si="81"/>
        <v/>
      </c>
      <c r="G373" t="str">
        <f t="shared" si="72"/>
        <v/>
      </c>
      <c r="R373" t="str">
        <f>IFERROR(INDEX(JOGOS!$C$1:$P$16905,$G373,11),"")</f>
        <v/>
      </c>
      <c r="S373" t="str">
        <f>IFERROR(INDEX(JOGOS!$C$1:$P$16905,$G373,12),"")</f>
        <v/>
      </c>
      <c r="T373">
        <f t="shared" si="73"/>
        <v>0</v>
      </c>
      <c r="U373">
        <f t="shared" si="74"/>
        <v>0</v>
      </c>
      <c r="V373">
        <f t="shared" si="75"/>
        <v>0</v>
      </c>
      <c r="W373">
        <f t="shared" si="76"/>
        <v>0</v>
      </c>
      <c r="X373">
        <f t="shared" si="77"/>
        <v>0</v>
      </c>
      <c r="Y373">
        <f t="shared" si="78"/>
        <v>0</v>
      </c>
      <c r="Z373">
        <f t="shared" si="79"/>
        <v>0</v>
      </c>
      <c r="AA373">
        <f t="shared" si="80"/>
        <v>0</v>
      </c>
      <c r="AB373">
        <f t="shared" si="82"/>
        <v>0</v>
      </c>
      <c r="AC373">
        <f t="shared" si="83"/>
        <v>0</v>
      </c>
      <c r="AD373"/>
      <c r="AE373"/>
      <c r="AF373"/>
      <c r="AG373"/>
      <c r="AH373"/>
      <c r="AI373"/>
    </row>
    <row r="374" spans="1:35">
      <c r="A374" t="str">
        <f>IF(Tabela3[[#This Row],[GOL CASA]]&lt;&gt;"",Tabela3[[#This Row],[TIME CASA]],"")</f>
        <v/>
      </c>
      <c r="B374" t="str">
        <f>IF(Tabela3[[#This Row],[GOL FORA]]&lt;&gt;"",Tabela3[[#This Row],[TIME FORA]],"")</f>
        <v/>
      </c>
      <c r="D374">
        <f t="shared" si="71"/>
        <v>0</v>
      </c>
      <c r="F374" t="str">
        <f t="shared" si="81"/>
        <v/>
      </c>
      <c r="G374" t="str">
        <f t="shared" si="72"/>
        <v/>
      </c>
      <c r="R374" t="str">
        <f>IFERROR(INDEX(JOGOS!$C$1:$P$16905,$G374,11),"")</f>
        <v/>
      </c>
      <c r="S374" t="str">
        <f>IFERROR(INDEX(JOGOS!$C$1:$P$16905,$G374,12),"")</f>
        <v/>
      </c>
      <c r="T374">
        <f t="shared" si="73"/>
        <v>0</v>
      </c>
      <c r="U374">
        <f t="shared" si="74"/>
        <v>0</v>
      </c>
      <c r="V374">
        <f t="shared" si="75"/>
        <v>0</v>
      </c>
      <c r="W374">
        <f t="shared" si="76"/>
        <v>0</v>
      </c>
      <c r="X374">
        <f t="shared" si="77"/>
        <v>0</v>
      </c>
      <c r="Y374">
        <f t="shared" si="78"/>
        <v>0</v>
      </c>
      <c r="Z374">
        <f t="shared" si="79"/>
        <v>0</v>
      </c>
      <c r="AA374">
        <f t="shared" si="80"/>
        <v>0</v>
      </c>
      <c r="AB374">
        <f t="shared" si="82"/>
        <v>0</v>
      </c>
      <c r="AC374">
        <f t="shared" si="83"/>
        <v>0</v>
      </c>
      <c r="AD374"/>
      <c r="AE374"/>
      <c r="AF374"/>
      <c r="AG374"/>
      <c r="AH374"/>
      <c r="AI374"/>
    </row>
    <row r="375" spans="1:35">
      <c r="A375" t="str">
        <f>IF(Tabela3[[#This Row],[GOL CASA]]&lt;&gt;"",Tabela3[[#This Row],[TIME CASA]],"")</f>
        <v/>
      </c>
      <c r="B375" t="str">
        <f>IF(Tabela3[[#This Row],[GOL FORA]]&lt;&gt;"",Tabela3[[#This Row],[TIME FORA]],"")</f>
        <v/>
      </c>
      <c r="D375">
        <f t="shared" si="71"/>
        <v>0</v>
      </c>
      <c r="F375" t="str">
        <f t="shared" si="81"/>
        <v/>
      </c>
      <c r="G375" t="str">
        <f t="shared" si="72"/>
        <v/>
      </c>
      <c r="R375" t="str">
        <f>IFERROR(INDEX(JOGOS!$C$1:$P$16905,$G375,11),"")</f>
        <v/>
      </c>
      <c r="S375" t="str">
        <f>IFERROR(INDEX(JOGOS!$C$1:$P$16905,$G375,12),"")</f>
        <v/>
      </c>
      <c r="T375">
        <f t="shared" si="73"/>
        <v>0</v>
      </c>
      <c r="U375">
        <f t="shared" si="74"/>
        <v>0</v>
      </c>
      <c r="V375">
        <f t="shared" si="75"/>
        <v>0</v>
      </c>
      <c r="W375">
        <f t="shared" si="76"/>
        <v>0</v>
      </c>
      <c r="X375">
        <f t="shared" si="77"/>
        <v>0</v>
      </c>
      <c r="Y375">
        <f t="shared" si="78"/>
        <v>0</v>
      </c>
      <c r="Z375">
        <f t="shared" si="79"/>
        <v>0</v>
      </c>
      <c r="AA375">
        <f t="shared" si="80"/>
        <v>0</v>
      </c>
      <c r="AB375">
        <f t="shared" si="82"/>
        <v>0</v>
      </c>
      <c r="AC375">
        <f t="shared" si="83"/>
        <v>0</v>
      </c>
      <c r="AD375"/>
      <c r="AE375"/>
      <c r="AF375"/>
      <c r="AG375"/>
      <c r="AH375"/>
      <c r="AI375"/>
    </row>
    <row r="376" spans="1:35">
      <c r="A376" t="str">
        <f>IF(Tabela3[[#This Row],[GOL CASA]]&lt;&gt;"",Tabela3[[#This Row],[TIME CASA]],"")</f>
        <v/>
      </c>
      <c r="B376" t="str">
        <f>IF(Tabela3[[#This Row],[GOL FORA]]&lt;&gt;"",Tabela3[[#This Row],[TIME FORA]],"")</f>
        <v/>
      </c>
      <c r="D376">
        <f t="shared" si="71"/>
        <v>0</v>
      </c>
      <c r="F376" t="str">
        <f t="shared" si="81"/>
        <v/>
      </c>
      <c r="G376" t="str">
        <f t="shared" si="72"/>
        <v/>
      </c>
      <c r="R376" t="str">
        <f>IFERROR(INDEX(JOGOS!$C$1:$P$16905,$G376,11),"")</f>
        <v/>
      </c>
      <c r="S376" t="str">
        <f>IFERROR(INDEX(JOGOS!$C$1:$P$16905,$G376,12),"")</f>
        <v/>
      </c>
      <c r="T376">
        <f t="shared" si="73"/>
        <v>0</v>
      </c>
      <c r="U376">
        <f t="shared" si="74"/>
        <v>0</v>
      </c>
      <c r="V376">
        <f t="shared" si="75"/>
        <v>0</v>
      </c>
      <c r="W376">
        <f t="shared" si="76"/>
        <v>0</v>
      </c>
      <c r="X376">
        <f t="shared" si="77"/>
        <v>0</v>
      </c>
      <c r="Y376">
        <f t="shared" si="78"/>
        <v>0</v>
      </c>
      <c r="Z376">
        <f t="shared" si="79"/>
        <v>0</v>
      </c>
      <c r="AA376">
        <f t="shared" si="80"/>
        <v>0</v>
      </c>
      <c r="AB376">
        <f t="shared" si="82"/>
        <v>0</v>
      </c>
      <c r="AC376">
        <f t="shared" si="83"/>
        <v>0</v>
      </c>
      <c r="AD376"/>
      <c r="AE376"/>
      <c r="AF376"/>
      <c r="AG376"/>
      <c r="AH376"/>
      <c r="AI376"/>
    </row>
    <row r="377" spans="1:35">
      <c r="A377" t="str">
        <f>IF(Tabela3[[#This Row],[GOL CASA]]&lt;&gt;"",Tabela3[[#This Row],[TIME CASA]],"")</f>
        <v/>
      </c>
      <c r="B377" t="str">
        <f>IF(Tabela3[[#This Row],[GOL FORA]]&lt;&gt;"",Tabela3[[#This Row],[TIME FORA]],"")</f>
        <v/>
      </c>
      <c r="D377">
        <f t="shared" si="71"/>
        <v>0</v>
      </c>
      <c r="F377" t="str">
        <f t="shared" si="81"/>
        <v/>
      </c>
      <c r="G377" t="str">
        <f t="shared" si="72"/>
        <v/>
      </c>
      <c r="R377" t="str">
        <f>IFERROR(INDEX(JOGOS!$C$1:$P$16905,$G377,11),"")</f>
        <v/>
      </c>
      <c r="S377" t="str">
        <f>IFERROR(INDEX(JOGOS!$C$1:$P$16905,$G377,12),"")</f>
        <v/>
      </c>
      <c r="T377">
        <f t="shared" si="73"/>
        <v>0</v>
      </c>
      <c r="U377">
        <f t="shared" si="74"/>
        <v>0</v>
      </c>
      <c r="V377">
        <f t="shared" si="75"/>
        <v>0</v>
      </c>
      <c r="W377">
        <f t="shared" si="76"/>
        <v>0</v>
      </c>
      <c r="X377">
        <f t="shared" si="77"/>
        <v>0</v>
      </c>
      <c r="Y377">
        <f t="shared" si="78"/>
        <v>0</v>
      </c>
      <c r="Z377">
        <f t="shared" si="79"/>
        <v>0</v>
      </c>
      <c r="AA377">
        <f t="shared" si="80"/>
        <v>0</v>
      </c>
      <c r="AB377">
        <f t="shared" si="82"/>
        <v>0</v>
      </c>
      <c r="AC377">
        <f t="shared" si="83"/>
        <v>0</v>
      </c>
      <c r="AD377"/>
      <c r="AE377"/>
      <c r="AF377"/>
      <c r="AG377"/>
      <c r="AH377"/>
      <c r="AI377"/>
    </row>
    <row r="378" spans="1:35">
      <c r="A378" t="str">
        <f>IF(Tabela3[[#This Row],[GOL CASA]]&lt;&gt;"",Tabela3[[#This Row],[TIME CASA]],"")</f>
        <v/>
      </c>
      <c r="B378" t="str">
        <f>IF(Tabela3[[#This Row],[GOL FORA]]&lt;&gt;"",Tabela3[[#This Row],[TIME FORA]],"")</f>
        <v/>
      </c>
      <c r="D378">
        <f t="shared" si="71"/>
        <v>0</v>
      </c>
      <c r="F378" t="str">
        <f t="shared" si="81"/>
        <v/>
      </c>
      <c r="G378" t="str">
        <f t="shared" si="72"/>
        <v/>
      </c>
      <c r="R378" t="str">
        <f>IFERROR(INDEX(JOGOS!$C$1:$P$16905,$G378,11),"")</f>
        <v/>
      </c>
      <c r="S378" t="str">
        <f>IFERROR(INDEX(JOGOS!$C$1:$P$16905,$G378,12),"")</f>
        <v/>
      </c>
      <c r="T378">
        <f t="shared" si="73"/>
        <v>0</v>
      </c>
      <c r="U378">
        <f t="shared" si="74"/>
        <v>0</v>
      </c>
      <c r="V378">
        <f t="shared" si="75"/>
        <v>0</v>
      </c>
      <c r="W378">
        <f t="shared" si="76"/>
        <v>0</v>
      </c>
      <c r="X378">
        <f t="shared" si="77"/>
        <v>0</v>
      </c>
      <c r="Y378">
        <f t="shared" si="78"/>
        <v>0</v>
      </c>
      <c r="Z378">
        <f t="shared" si="79"/>
        <v>0</v>
      </c>
      <c r="AA378">
        <f t="shared" si="80"/>
        <v>0</v>
      </c>
      <c r="AB378">
        <f t="shared" si="82"/>
        <v>0</v>
      </c>
      <c r="AC378">
        <f t="shared" si="83"/>
        <v>0</v>
      </c>
      <c r="AD378"/>
      <c r="AE378"/>
      <c r="AF378"/>
      <c r="AG378"/>
      <c r="AH378"/>
      <c r="AI378"/>
    </row>
    <row r="379" spans="1:35">
      <c r="A379" t="str">
        <f>IF(Tabela3[[#This Row],[GOL CASA]]&lt;&gt;"",Tabela3[[#This Row],[TIME CASA]],"")</f>
        <v/>
      </c>
      <c r="B379" t="str">
        <f>IF(Tabela3[[#This Row],[GOL FORA]]&lt;&gt;"",Tabela3[[#This Row],[TIME FORA]],"")</f>
        <v/>
      </c>
      <c r="D379">
        <f t="shared" si="71"/>
        <v>0</v>
      </c>
      <c r="F379" t="str">
        <f t="shared" si="81"/>
        <v/>
      </c>
      <c r="G379" t="str">
        <f t="shared" si="72"/>
        <v/>
      </c>
      <c r="R379" t="str">
        <f>IFERROR(INDEX(JOGOS!$C$1:$P$16905,$G379,11),"")</f>
        <v/>
      </c>
      <c r="S379" t="str">
        <f>IFERROR(INDEX(JOGOS!$C$1:$P$16905,$G379,12),"")</f>
        <v/>
      </c>
      <c r="T379">
        <f t="shared" si="73"/>
        <v>0</v>
      </c>
      <c r="U379">
        <f t="shared" si="74"/>
        <v>0</v>
      </c>
      <c r="V379">
        <f t="shared" si="75"/>
        <v>0</v>
      </c>
      <c r="W379">
        <f t="shared" si="76"/>
        <v>0</v>
      </c>
      <c r="X379">
        <f t="shared" si="77"/>
        <v>0</v>
      </c>
      <c r="Y379">
        <f t="shared" si="78"/>
        <v>0</v>
      </c>
      <c r="Z379">
        <f t="shared" si="79"/>
        <v>0</v>
      </c>
      <c r="AA379">
        <f t="shared" si="80"/>
        <v>0</v>
      </c>
      <c r="AB379">
        <f t="shared" si="82"/>
        <v>0</v>
      </c>
      <c r="AC379">
        <f t="shared" si="83"/>
        <v>0</v>
      </c>
      <c r="AD379"/>
      <c r="AE379"/>
      <c r="AF379"/>
      <c r="AG379"/>
      <c r="AH379"/>
      <c r="AI379"/>
    </row>
    <row r="380" spans="1:35">
      <c r="A380" t="str">
        <f>IF(Tabela3[[#This Row],[GOL CASA]]&lt;&gt;"",Tabela3[[#This Row],[TIME CASA]],"")</f>
        <v/>
      </c>
      <c r="B380" t="str">
        <f>IF(Tabela3[[#This Row],[GOL FORA]]&lt;&gt;"",Tabela3[[#This Row],[TIME FORA]],"")</f>
        <v/>
      </c>
      <c r="D380">
        <f t="shared" si="71"/>
        <v>0</v>
      </c>
      <c r="F380" t="str">
        <f t="shared" si="81"/>
        <v/>
      </c>
      <c r="G380" t="str">
        <f t="shared" si="72"/>
        <v/>
      </c>
      <c r="R380" t="str">
        <f>IFERROR(INDEX(JOGOS!$C$1:$P$16905,$G380,11),"")</f>
        <v/>
      </c>
      <c r="S380" t="str">
        <f>IFERROR(INDEX(JOGOS!$C$1:$P$16905,$G380,12),"")</f>
        <v/>
      </c>
      <c r="T380">
        <f t="shared" si="73"/>
        <v>0</v>
      </c>
      <c r="U380">
        <f t="shared" si="74"/>
        <v>0</v>
      </c>
      <c r="V380">
        <f t="shared" si="75"/>
        <v>0</v>
      </c>
      <c r="W380">
        <f t="shared" si="76"/>
        <v>0</v>
      </c>
      <c r="X380">
        <f t="shared" si="77"/>
        <v>0</v>
      </c>
      <c r="Y380">
        <f t="shared" si="78"/>
        <v>0</v>
      </c>
      <c r="Z380">
        <f t="shared" si="79"/>
        <v>0</v>
      </c>
      <c r="AA380">
        <f t="shared" si="80"/>
        <v>0</v>
      </c>
      <c r="AB380">
        <f t="shared" si="82"/>
        <v>0</v>
      </c>
      <c r="AC380">
        <f t="shared" si="83"/>
        <v>0</v>
      </c>
      <c r="AD380"/>
      <c r="AE380"/>
      <c r="AF380"/>
      <c r="AG380"/>
      <c r="AH380"/>
      <c r="AI380"/>
    </row>
    <row r="381" spans="1:35">
      <c r="A381" t="str">
        <f>IF(Tabela3[[#This Row],[GOL CASA]]&lt;&gt;"",Tabela3[[#This Row],[TIME CASA]],"")</f>
        <v/>
      </c>
      <c r="B381" t="str">
        <f>IF(Tabela3[[#This Row],[GOL FORA]]&lt;&gt;"",Tabela3[[#This Row],[TIME FORA]],"")</f>
        <v/>
      </c>
      <c r="D381">
        <f t="shared" si="71"/>
        <v>0</v>
      </c>
      <c r="F381" t="str">
        <f t="shared" si="81"/>
        <v/>
      </c>
      <c r="G381" t="str">
        <f t="shared" si="72"/>
        <v/>
      </c>
      <c r="R381" t="str">
        <f>IFERROR(INDEX(JOGOS!$C$1:$P$16905,$G381,11),"")</f>
        <v/>
      </c>
      <c r="S381" t="str">
        <f>IFERROR(INDEX(JOGOS!$C$1:$P$16905,$G381,12),"")</f>
        <v/>
      </c>
      <c r="T381">
        <f t="shared" si="73"/>
        <v>0</v>
      </c>
      <c r="U381">
        <f t="shared" si="74"/>
        <v>0</v>
      </c>
      <c r="V381">
        <f t="shared" si="75"/>
        <v>0</v>
      </c>
      <c r="W381">
        <f t="shared" si="76"/>
        <v>0</v>
      </c>
      <c r="X381">
        <f t="shared" si="77"/>
        <v>0</v>
      </c>
      <c r="Y381">
        <f t="shared" si="78"/>
        <v>0</v>
      </c>
      <c r="Z381">
        <f t="shared" si="79"/>
        <v>0</v>
      </c>
      <c r="AA381">
        <f t="shared" si="80"/>
        <v>0</v>
      </c>
      <c r="AB381">
        <f t="shared" si="82"/>
        <v>0</v>
      </c>
      <c r="AC381">
        <f t="shared" si="83"/>
        <v>0</v>
      </c>
      <c r="AD381"/>
      <c r="AE381"/>
      <c r="AF381"/>
      <c r="AG381"/>
      <c r="AH381"/>
      <c r="AI381"/>
    </row>
    <row r="382" spans="1:35">
      <c r="A382" t="str">
        <f>IF(Tabela3[[#This Row],[GOL CASA]]&lt;&gt;"",Tabela3[[#This Row],[TIME CASA]],"")</f>
        <v/>
      </c>
      <c r="B382" t="str">
        <f>IF(Tabela3[[#This Row],[GOL FORA]]&lt;&gt;"",Tabela3[[#This Row],[TIME FORA]],"")</f>
        <v/>
      </c>
      <c r="D382">
        <f t="shared" si="71"/>
        <v>0</v>
      </c>
      <c r="F382" t="str">
        <f t="shared" si="81"/>
        <v/>
      </c>
      <c r="G382" t="str">
        <f t="shared" si="72"/>
        <v/>
      </c>
      <c r="R382" t="str">
        <f>IFERROR(INDEX(JOGOS!$C$1:$P$16905,$G382,11),"")</f>
        <v/>
      </c>
      <c r="S382" t="str">
        <f>IFERROR(INDEX(JOGOS!$C$1:$P$16905,$G382,12),"")</f>
        <v/>
      </c>
      <c r="T382">
        <f t="shared" si="73"/>
        <v>0</v>
      </c>
      <c r="U382">
        <f t="shared" si="74"/>
        <v>0</v>
      </c>
      <c r="V382">
        <f t="shared" si="75"/>
        <v>0</v>
      </c>
      <c r="W382">
        <f t="shared" si="76"/>
        <v>0</v>
      </c>
      <c r="X382">
        <f t="shared" si="77"/>
        <v>0</v>
      </c>
      <c r="Y382">
        <f t="shared" si="78"/>
        <v>0</v>
      </c>
      <c r="Z382">
        <f t="shared" si="79"/>
        <v>0</v>
      </c>
      <c r="AA382">
        <f t="shared" si="80"/>
        <v>0</v>
      </c>
      <c r="AB382">
        <f t="shared" si="82"/>
        <v>0</v>
      </c>
      <c r="AC382">
        <f t="shared" si="83"/>
        <v>0</v>
      </c>
      <c r="AD382"/>
      <c r="AE382"/>
      <c r="AF382"/>
      <c r="AG382"/>
      <c r="AH382"/>
      <c r="AI382"/>
    </row>
    <row r="383" spans="1:35">
      <c r="A383" t="str">
        <f>IF(Tabela3[[#This Row],[GOL CASA]]&lt;&gt;"",Tabela3[[#This Row],[TIME CASA]],"")</f>
        <v/>
      </c>
      <c r="B383" t="str">
        <f>IF(Tabela3[[#This Row],[GOL FORA]]&lt;&gt;"",Tabela3[[#This Row],[TIME FORA]],"")</f>
        <v/>
      </c>
      <c r="D383">
        <f t="shared" si="71"/>
        <v>0</v>
      </c>
      <c r="F383" t="str">
        <f t="shared" si="81"/>
        <v/>
      </c>
      <c r="G383" t="str">
        <f t="shared" si="72"/>
        <v/>
      </c>
      <c r="R383" t="str">
        <f>IFERROR(INDEX(JOGOS!$C$1:$P$16905,$G383,11),"")</f>
        <v/>
      </c>
      <c r="S383" t="str">
        <f>IFERROR(INDEX(JOGOS!$C$1:$P$16905,$G383,12),"")</f>
        <v/>
      </c>
      <c r="T383">
        <f t="shared" si="73"/>
        <v>0</v>
      </c>
      <c r="U383">
        <f t="shared" si="74"/>
        <v>0</v>
      </c>
      <c r="V383">
        <f t="shared" si="75"/>
        <v>0</v>
      </c>
      <c r="W383">
        <f t="shared" si="76"/>
        <v>0</v>
      </c>
      <c r="X383">
        <f t="shared" si="77"/>
        <v>0</v>
      </c>
      <c r="Y383">
        <f t="shared" si="78"/>
        <v>0</v>
      </c>
      <c r="Z383">
        <f t="shared" si="79"/>
        <v>0</v>
      </c>
      <c r="AA383">
        <f t="shared" si="80"/>
        <v>0</v>
      </c>
      <c r="AB383">
        <f t="shared" si="82"/>
        <v>0</v>
      </c>
      <c r="AC383">
        <f t="shared" si="83"/>
        <v>0</v>
      </c>
      <c r="AD383"/>
      <c r="AE383"/>
      <c r="AF383"/>
      <c r="AG383"/>
      <c r="AH383"/>
      <c r="AI383"/>
    </row>
    <row r="384" spans="1:35">
      <c r="A384" t="str">
        <f>IF(Tabela3[[#This Row],[GOL CASA]]&lt;&gt;"",Tabela3[[#This Row],[TIME CASA]],"")</f>
        <v/>
      </c>
      <c r="B384" t="str">
        <f>IF(Tabela3[[#This Row],[GOL FORA]]&lt;&gt;"",Tabela3[[#This Row],[TIME FORA]],"")</f>
        <v/>
      </c>
      <c r="D384">
        <f t="shared" si="71"/>
        <v>0</v>
      </c>
      <c r="F384" t="str">
        <f t="shared" si="81"/>
        <v/>
      </c>
      <c r="G384" t="str">
        <f t="shared" si="72"/>
        <v/>
      </c>
      <c r="R384" t="str">
        <f>IFERROR(INDEX(JOGOS!$C$1:$P$16905,$G384,11),"")</f>
        <v/>
      </c>
      <c r="S384" t="str">
        <f>IFERROR(INDEX(JOGOS!$C$1:$P$16905,$G384,12),"")</f>
        <v/>
      </c>
      <c r="T384">
        <f t="shared" si="73"/>
        <v>0</v>
      </c>
      <c r="U384">
        <f t="shared" si="74"/>
        <v>0</v>
      </c>
      <c r="V384">
        <f t="shared" si="75"/>
        <v>0</v>
      </c>
      <c r="W384">
        <f t="shared" si="76"/>
        <v>0</v>
      </c>
      <c r="X384">
        <f t="shared" si="77"/>
        <v>0</v>
      </c>
      <c r="Y384">
        <f t="shared" si="78"/>
        <v>0</v>
      </c>
      <c r="Z384">
        <f t="shared" si="79"/>
        <v>0</v>
      </c>
      <c r="AA384">
        <f t="shared" si="80"/>
        <v>0</v>
      </c>
      <c r="AB384">
        <f t="shared" si="82"/>
        <v>0</v>
      </c>
      <c r="AC384">
        <f t="shared" si="83"/>
        <v>0</v>
      </c>
      <c r="AD384"/>
      <c r="AE384"/>
      <c r="AF384"/>
      <c r="AG384"/>
      <c r="AH384"/>
      <c r="AI384"/>
    </row>
    <row r="385" spans="1:35">
      <c r="A385" t="str">
        <f>IF(Tabela3[[#This Row],[GOL CASA]]&lt;&gt;"",Tabela3[[#This Row],[TIME CASA]],"")</f>
        <v/>
      </c>
      <c r="B385" t="str">
        <f>IF(Tabela3[[#This Row],[GOL FORA]]&lt;&gt;"",Tabela3[[#This Row],[TIME FORA]],"")</f>
        <v/>
      </c>
      <c r="D385">
        <f t="shared" si="71"/>
        <v>0</v>
      </c>
      <c r="F385" t="str">
        <f t="shared" si="81"/>
        <v/>
      </c>
      <c r="G385" t="str">
        <f t="shared" si="72"/>
        <v/>
      </c>
      <c r="R385" t="str">
        <f>IFERROR(INDEX(JOGOS!$C$1:$P$16905,$G385,11),"")</f>
        <v/>
      </c>
      <c r="S385" t="str">
        <f>IFERROR(INDEX(JOGOS!$C$1:$P$16905,$G385,12),"")</f>
        <v/>
      </c>
      <c r="T385">
        <f t="shared" si="73"/>
        <v>0</v>
      </c>
      <c r="U385">
        <f t="shared" si="74"/>
        <v>0</v>
      </c>
      <c r="V385">
        <f t="shared" si="75"/>
        <v>0</v>
      </c>
      <c r="W385">
        <f t="shared" si="76"/>
        <v>0</v>
      </c>
      <c r="X385">
        <f t="shared" si="77"/>
        <v>0</v>
      </c>
      <c r="Y385">
        <f t="shared" si="78"/>
        <v>0</v>
      </c>
      <c r="Z385">
        <f t="shared" si="79"/>
        <v>0</v>
      </c>
      <c r="AA385">
        <f t="shared" si="80"/>
        <v>0</v>
      </c>
      <c r="AB385">
        <f t="shared" si="82"/>
        <v>0</v>
      </c>
      <c r="AC385">
        <f t="shared" si="83"/>
        <v>0</v>
      </c>
      <c r="AD385"/>
      <c r="AE385"/>
      <c r="AF385"/>
      <c r="AG385"/>
      <c r="AH385"/>
      <c r="AI385"/>
    </row>
    <row r="386" spans="1:35">
      <c r="A386" t="str">
        <f>IF(Tabela3[[#This Row],[GOL CASA]]&lt;&gt;"",Tabela3[[#This Row],[TIME CASA]],"")</f>
        <v/>
      </c>
      <c r="B386" t="str">
        <f>IF(Tabela3[[#This Row],[GOL FORA]]&lt;&gt;"",Tabela3[[#This Row],[TIME FORA]],"")</f>
        <v/>
      </c>
      <c r="D386">
        <f t="shared" ref="D386:D449" si="84">IF(OR(A386=$C$3,B386=$C$3),1,0)</f>
        <v>0</v>
      </c>
      <c r="F386" t="str">
        <f t="shared" si="81"/>
        <v/>
      </c>
      <c r="G386" t="str">
        <f t="shared" ref="G386:G449" si="85">IFERROR(LARGE(F:F,ROW(A385)),"")</f>
        <v/>
      </c>
      <c r="R386" t="str">
        <f>IFERROR(INDEX(JOGOS!$C$1:$P$16905,$G386,11),"")</f>
        <v/>
      </c>
      <c r="S386" t="str">
        <f>IFERROR(INDEX(JOGOS!$C$1:$P$16905,$G386,12),"")</f>
        <v/>
      </c>
      <c r="T386">
        <f t="shared" ref="T386:T449" si="86">IF(AND(J386=$C$3,N386&gt;0),$U$1,0)</f>
        <v>0</v>
      </c>
      <c r="U386">
        <f t="shared" ref="U386:U449" si="87">IF(AND(M386=$C$3,O386&gt;0),$U$1,0)</f>
        <v>0</v>
      </c>
      <c r="V386">
        <f t="shared" ref="V386:V449" si="88">IF(AND(J386=$C$3,O386&gt;0),$U$1,0)</f>
        <v>0</v>
      </c>
      <c r="W386">
        <f t="shared" ref="W386:W449" si="89">IF(AND(M386=$C$3,N386&gt;0),$U$1,0)</f>
        <v>0</v>
      </c>
      <c r="X386">
        <f t="shared" ref="X386:X449" si="90">IF(AND(J386=$C$3,K386&gt;0),$U$1,0)</f>
        <v>0</v>
      </c>
      <c r="Y386">
        <f t="shared" ref="Y386:Y449" si="91">IF(AND(M386=$C$3,L386&gt;0),$U$1,0)</f>
        <v>0</v>
      </c>
      <c r="Z386">
        <f t="shared" ref="Z386:Z449" si="92">IF(AND(J386=$C$3,L386&gt;0),$U$1,0)</f>
        <v>0</v>
      </c>
      <c r="AA386">
        <f t="shared" ref="AA386:AA449" si="93">IF(AND(M386=$C$3,K386&gt;0),$U$1,0)</f>
        <v>0</v>
      </c>
      <c r="AB386">
        <f t="shared" si="82"/>
        <v>0</v>
      </c>
      <c r="AC386">
        <f t="shared" si="83"/>
        <v>0</v>
      </c>
      <c r="AD386"/>
      <c r="AE386"/>
      <c r="AF386"/>
      <c r="AG386"/>
      <c r="AH386"/>
      <c r="AI386"/>
    </row>
    <row r="387" spans="1:35">
      <c r="A387" t="str">
        <f>IF(Tabela3[[#This Row],[GOL CASA]]&lt;&gt;"",Tabela3[[#This Row],[TIME CASA]],"")</f>
        <v/>
      </c>
      <c r="B387" t="str">
        <f>IF(Tabela3[[#This Row],[GOL FORA]]&lt;&gt;"",Tabela3[[#This Row],[TIME FORA]],"")</f>
        <v/>
      </c>
      <c r="D387">
        <f t="shared" si="84"/>
        <v>0</v>
      </c>
      <c r="F387" t="str">
        <f t="shared" ref="F387:F450" si="94">IF(D387=1,ROW(),"")</f>
        <v/>
      </c>
      <c r="G387" t="str">
        <f t="shared" si="85"/>
        <v/>
      </c>
      <c r="R387" t="str">
        <f>IFERROR(INDEX(JOGOS!$C$1:$P$16905,$G387,11),"")</f>
        <v/>
      </c>
      <c r="S387" t="str">
        <f>IFERROR(INDEX(JOGOS!$C$1:$P$16905,$G387,12),"")</f>
        <v/>
      </c>
      <c r="T387">
        <f t="shared" si="86"/>
        <v>0</v>
      </c>
      <c r="U387">
        <f t="shared" si="87"/>
        <v>0</v>
      </c>
      <c r="V387">
        <f t="shared" si="88"/>
        <v>0</v>
      </c>
      <c r="W387">
        <f t="shared" si="89"/>
        <v>0</v>
      </c>
      <c r="X387">
        <f t="shared" si="90"/>
        <v>0</v>
      </c>
      <c r="Y387">
        <f t="shared" si="91"/>
        <v>0</v>
      </c>
      <c r="Z387">
        <f t="shared" si="92"/>
        <v>0</v>
      </c>
      <c r="AA387">
        <f t="shared" si="93"/>
        <v>0</v>
      </c>
      <c r="AB387">
        <f t="shared" ref="AB387:AB450" si="95">Y387+AA387</f>
        <v>0</v>
      </c>
      <c r="AC387">
        <f t="shared" ref="AC387:AC450" si="96">X387+Z387</f>
        <v>0</v>
      </c>
      <c r="AD387"/>
      <c r="AE387"/>
      <c r="AF387"/>
      <c r="AG387"/>
      <c r="AH387"/>
      <c r="AI387"/>
    </row>
    <row r="388" spans="1:35">
      <c r="A388" t="str">
        <f>IF(Tabela3[[#This Row],[GOL CASA]]&lt;&gt;"",Tabela3[[#This Row],[TIME CASA]],"")</f>
        <v/>
      </c>
      <c r="B388" t="str">
        <f>IF(Tabela3[[#This Row],[GOL FORA]]&lt;&gt;"",Tabela3[[#This Row],[TIME FORA]],"")</f>
        <v/>
      </c>
      <c r="D388">
        <f t="shared" si="84"/>
        <v>0</v>
      </c>
      <c r="F388" t="str">
        <f t="shared" si="94"/>
        <v/>
      </c>
      <c r="G388" t="str">
        <f t="shared" si="85"/>
        <v/>
      </c>
      <c r="R388" t="str">
        <f>IFERROR(INDEX(JOGOS!$C$1:$P$16905,$G388,11),"")</f>
        <v/>
      </c>
      <c r="S388" t="str">
        <f>IFERROR(INDEX(JOGOS!$C$1:$P$16905,$G388,12),"")</f>
        <v/>
      </c>
      <c r="T388">
        <f t="shared" si="86"/>
        <v>0</v>
      </c>
      <c r="U388">
        <f t="shared" si="87"/>
        <v>0</v>
      </c>
      <c r="V388">
        <f t="shared" si="88"/>
        <v>0</v>
      </c>
      <c r="W388">
        <f t="shared" si="89"/>
        <v>0</v>
      </c>
      <c r="X388">
        <f t="shared" si="90"/>
        <v>0</v>
      </c>
      <c r="Y388">
        <f t="shared" si="91"/>
        <v>0</v>
      </c>
      <c r="Z388">
        <f t="shared" si="92"/>
        <v>0</v>
      </c>
      <c r="AA388">
        <f t="shared" si="93"/>
        <v>0</v>
      </c>
      <c r="AB388">
        <f t="shared" si="95"/>
        <v>0</v>
      </c>
      <c r="AC388">
        <f t="shared" si="96"/>
        <v>0</v>
      </c>
      <c r="AD388"/>
      <c r="AE388"/>
      <c r="AF388"/>
      <c r="AG388"/>
      <c r="AH388"/>
      <c r="AI388"/>
    </row>
    <row r="389" spans="1:35">
      <c r="A389" t="str">
        <f>IF(Tabela3[[#This Row],[GOL CASA]]&lt;&gt;"",Tabela3[[#This Row],[TIME CASA]],"")</f>
        <v/>
      </c>
      <c r="B389" t="str">
        <f>IF(Tabela3[[#This Row],[GOL FORA]]&lt;&gt;"",Tabela3[[#This Row],[TIME FORA]],"")</f>
        <v/>
      </c>
      <c r="D389">
        <f t="shared" si="84"/>
        <v>0</v>
      </c>
      <c r="F389" t="str">
        <f t="shared" si="94"/>
        <v/>
      </c>
      <c r="G389" t="str">
        <f t="shared" si="85"/>
        <v/>
      </c>
      <c r="R389" t="str">
        <f>IFERROR(INDEX(JOGOS!$C$1:$P$16905,$G389,11),"")</f>
        <v/>
      </c>
      <c r="S389" t="str">
        <f>IFERROR(INDEX(JOGOS!$C$1:$P$16905,$G389,12),"")</f>
        <v/>
      </c>
      <c r="T389">
        <f t="shared" si="86"/>
        <v>0</v>
      </c>
      <c r="U389">
        <f t="shared" si="87"/>
        <v>0</v>
      </c>
      <c r="V389">
        <f t="shared" si="88"/>
        <v>0</v>
      </c>
      <c r="W389">
        <f t="shared" si="89"/>
        <v>0</v>
      </c>
      <c r="X389">
        <f t="shared" si="90"/>
        <v>0</v>
      </c>
      <c r="Y389">
        <f t="shared" si="91"/>
        <v>0</v>
      </c>
      <c r="Z389">
        <f t="shared" si="92"/>
        <v>0</v>
      </c>
      <c r="AA389">
        <f t="shared" si="93"/>
        <v>0</v>
      </c>
      <c r="AB389">
        <f t="shared" si="95"/>
        <v>0</v>
      </c>
      <c r="AC389">
        <f t="shared" si="96"/>
        <v>0</v>
      </c>
      <c r="AD389"/>
      <c r="AE389"/>
      <c r="AF389"/>
      <c r="AG389"/>
      <c r="AH389"/>
      <c r="AI389"/>
    </row>
    <row r="390" spans="1:35">
      <c r="A390" t="str">
        <f>IF(Tabela3[[#This Row],[GOL CASA]]&lt;&gt;"",Tabela3[[#This Row],[TIME CASA]],"")</f>
        <v/>
      </c>
      <c r="B390" t="str">
        <f>IF(Tabela3[[#This Row],[GOL FORA]]&lt;&gt;"",Tabela3[[#This Row],[TIME FORA]],"")</f>
        <v/>
      </c>
      <c r="D390">
        <f t="shared" si="84"/>
        <v>0</v>
      </c>
      <c r="F390" t="str">
        <f t="shared" si="94"/>
        <v/>
      </c>
      <c r="G390" t="str">
        <f t="shared" si="85"/>
        <v/>
      </c>
      <c r="R390" t="str">
        <f>IFERROR(INDEX(JOGOS!$C$1:$P$16905,$G390,11),"")</f>
        <v/>
      </c>
      <c r="S390" t="str">
        <f>IFERROR(INDEX(JOGOS!$C$1:$P$16905,$G390,12),"")</f>
        <v/>
      </c>
      <c r="T390">
        <f t="shared" si="86"/>
        <v>0</v>
      </c>
      <c r="U390">
        <f t="shared" si="87"/>
        <v>0</v>
      </c>
      <c r="V390">
        <f t="shared" si="88"/>
        <v>0</v>
      </c>
      <c r="W390">
        <f t="shared" si="89"/>
        <v>0</v>
      </c>
      <c r="X390">
        <f t="shared" si="90"/>
        <v>0</v>
      </c>
      <c r="Y390">
        <f t="shared" si="91"/>
        <v>0</v>
      </c>
      <c r="Z390">
        <f t="shared" si="92"/>
        <v>0</v>
      </c>
      <c r="AA390">
        <f t="shared" si="93"/>
        <v>0</v>
      </c>
      <c r="AB390">
        <f t="shared" si="95"/>
        <v>0</v>
      </c>
      <c r="AC390">
        <f t="shared" si="96"/>
        <v>0</v>
      </c>
      <c r="AD390"/>
      <c r="AE390"/>
      <c r="AF390"/>
      <c r="AG390"/>
      <c r="AH390"/>
      <c r="AI390"/>
    </row>
    <row r="391" spans="1:35">
      <c r="A391" t="str">
        <f>IF(Tabela3[[#This Row],[GOL CASA]]&lt;&gt;"",Tabela3[[#This Row],[TIME CASA]],"")</f>
        <v/>
      </c>
      <c r="B391" t="str">
        <f>IF(Tabela3[[#This Row],[GOL FORA]]&lt;&gt;"",Tabela3[[#This Row],[TIME FORA]],"")</f>
        <v/>
      </c>
      <c r="D391">
        <f t="shared" si="84"/>
        <v>0</v>
      </c>
      <c r="F391" t="str">
        <f t="shared" si="94"/>
        <v/>
      </c>
      <c r="G391" t="str">
        <f t="shared" si="85"/>
        <v/>
      </c>
      <c r="R391" t="str">
        <f>IFERROR(INDEX(JOGOS!$C$1:$P$16905,$G391,11),"")</f>
        <v/>
      </c>
      <c r="S391" t="str">
        <f>IFERROR(INDEX(JOGOS!$C$1:$P$16905,$G391,12),"")</f>
        <v/>
      </c>
      <c r="T391">
        <f t="shared" si="86"/>
        <v>0</v>
      </c>
      <c r="U391">
        <f t="shared" si="87"/>
        <v>0</v>
      </c>
      <c r="V391">
        <f t="shared" si="88"/>
        <v>0</v>
      </c>
      <c r="W391">
        <f t="shared" si="89"/>
        <v>0</v>
      </c>
      <c r="X391">
        <f t="shared" si="90"/>
        <v>0</v>
      </c>
      <c r="Y391">
        <f t="shared" si="91"/>
        <v>0</v>
      </c>
      <c r="Z391">
        <f t="shared" si="92"/>
        <v>0</v>
      </c>
      <c r="AA391">
        <f t="shared" si="93"/>
        <v>0</v>
      </c>
      <c r="AB391">
        <f t="shared" si="95"/>
        <v>0</v>
      </c>
      <c r="AC391">
        <f t="shared" si="96"/>
        <v>0</v>
      </c>
      <c r="AD391"/>
      <c r="AE391"/>
      <c r="AF391"/>
      <c r="AG391"/>
      <c r="AH391"/>
      <c r="AI391"/>
    </row>
    <row r="392" spans="1:35">
      <c r="A392" t="str">
        <f>IF(Tabela3[[#This Row],[GOL CASA]]&lt;&gt;"",Tabela3[[#This Row],[TIME CASA]],"")</f>
        <v/>
      </c>
      <c r="B392" t="str">
        <f>IF(Tabela3[[#This Row],[GOL FORA]]&lt;&gt;"",Tabela3[[#This Row],[TIME FORA]],"")</f>
        <v/>
      </c>
      <c r="D392">
        <f t="shared" si="84"/>
        <v>0</v>
      </c>
      <c r="F392" t="str">
        <f t="shared" si="94"/>
        <v/>
      </c>
      <c r="G392" t="str">
        <f t="shared" si="85"/>
        <v/>
      </c>
      <c r="R392" t="str">
        <f>IFERROR(INDEX(JOGOS!$C$1:$P$16905,$G392,11),"")</f>
        <v/>
      </c>
      <c r="S392" t="str">
        <f>IFERROR(INDEX(JOGOS!$C$1:$P$16905,$G392,12),"")</f>
        <v/>
      </c>
      <c r="T392">
        <f t="shared" si="86"/>
        <v>0</v>
      </c>
      <c r="U392">
        <f t="shared" si="87"/>
        <v>0</v>
      </c>
      <c r="V392">
        <f t="shared" si="88"/>
        <v>0</v>
      </c>
      <c r="W392">
        <f t="shared" si="89"/>
        <v>0</v>
      </c>
      <c r="X392">
        <f t="shared" si="90"/>
        <v>0</v>
      </c>
      <c r="Y392">
        <f t="shared" si="91"/>
        <v>0</v>
      </c>
      <c r="Z392">
        <f t="shared" si="92"/>
        <v>0</v>
      </c>
      <c r="AA392">
        <f t="shared" si="93"/>
        <v>0</v>
      </c>
      <c r="AB392">
        <f t="shared" si="95"/>
        <v>0</v>
      </c>
      <c r="AC392">
        <f t="shared" si="96"/>
        <v>0</v>
      </c>
      <c r="AD392"/>
      <c r="AE392"/>
      <c r="AF392"/>
      <c r="AG392"/>
      <c r="AH392"/>
      <c r="AI392"/>
    </row>
    <row r="393" spans="1:35">
      <c r="A393" t="str">
        <f>IF(Tabela3[[#This Row],[GOL CASA]]&lt;&gt;"",Tabela3[[#This Row],[TIME CASA]],"")</f>
        <v/>
      </c>
      <c r="B393" t="str">
        <f>IF(Tabela3[[#This Row],[GOL FORA]]&lt;&gt;"",Tabela3[[#This Row],[TIME FORA]],"")</f>
        <v/>
      </c>
      <c r="D393">
        <f t="shared" si="84"/>
        <v>0</v>
      </c>
      <c r="F393" t="str">
        <f t="shared" si="94"/>
        <v/>
      </c>
      <c r="G393" t="str">
        <f t="shared" si="85"/>
        <v/>
      </c>
      <c r="R393" t="str">
        <f>IFERROR(INDEX(JOGOS!$C$1:$P$16905,$G393,11),"")</f>
        <v/>
      </c>
      <c r="S393" t="str">
        <f>IFERROR(INDEX(JOGOS!$C$1:$P$16905,$G393,12),"")</f>
        <v/>
      </c>
      <c r="T393">
        <f t="shared" si="86"/>
        <v>0</v>
      </c>
      <c r="U393">
        <f t="shared" si="87"/>
        <v>0</v>
      </c>
      <c r="V393">
        <f t="shared" si="88"/>
        <v>0</v>
      </c>
      <c r="W393">
        <f t="shared" si="89"/>
        <v>0</v>
      </c>
      <c r="X393">
        <f t="shared" si="90"/>
        <v>0</v>
      </c>
      <c r="Y393">
        <f t="shared" si="91"/>
        <v>0</v>
      </c>
      <c r="Z393">
        <f t="shared" si="92"/>
        <v>0</v>
      </c>
      <c r="AA393">
        <f t="shared" si="93"/>
        <v>0</v>
      </c>
      <c r="AB393">
        <f t="shared" si="95"/>
        <v>0</v>
      </c>
      <c r="AC393">
        <f t="shared" si="96"/>
        <v>0</v>
      </c>
      <c r="AD393"/>
      <c r="AE393"/>
      <c r="AF393"/>
      <c r="AG393"/>
      <c r="AH393"/>
      <c r="AI393"/>
    </row>
    <row r="394" spans="1:35">
      <c r="A394" t="str">
        <f>IF(Tabela3[[#This Row],[GOL CASA]]&lt;&gt;"",Tabela3[[#This Row],[TIME CASA]],"")</f>
        <v/>
      </c>
      <c r="B394" t="str">
        <f>IF(Tabela3[[#This Row],[GOL FORA]]&lt;&gt;"",Tabela3[[#This Row],[TIME FORA]],"")</f>
        <v/>
      </c>
      <c r="D394">
        <f t="shared" si="84"/>
        <v>0</v>
      </c>
      <c r="F394" t="str">
        <f t="shared" si="94"/>
        <v/>
      </c>
      <c r="G394" t="str">
        <f t="shared" si="85"/>
        <v/>
      </c>
      <c r="R394" t="str">
        <f>IFERROR(INDEX(JOGOS!$C$1:$P$16905,$G394,11),"")</f>
        <v/>
      </c>
      <c r="S394" t="str">
        <f>IFERROR(INDEX(JOGOS!$C$1:$P$16905,$G394,12),"")</f>
        <v/>
      </c>
      <c r="T394">
        <f t="shared" si="86"/>
        <v>0</v>
      </c>
      <c r="U394">
        <f t="shared" si="87"/>
        <v>0</v>
      </c>
      <c r="V394">
        <f t="shared" si="88"/>
        <v>0</v>
      </c>
      <c r="W394">
        <f t="shared" si="89"/>
        <v>0</v>
      </c>
      <c r="X394">
        <f t="shared" si="90"/>
        <v>0</v>
      </c>
      <c r="Y394">
        <f t="shared" si="91"/>
        <v>0</v>
      </c>
      <c r="Z394">
        <f t="shared" si="92"/>
        <v>0</v>
      </c>
      <c r="AA394">
        <f t="shared" si="93"/>
        <v>0</v>
      </c>
      <c r="AB394">
        <f t="shared" si="95"/>
        <v>0</v>
      </c>
      <c r="AC394">
        <f t="shared" si="96"/>
        <v>0</v>
      </c>
      <c r="AD394"/>
      <c r="AE394"/>
      <c r="AF394"/>
      <c r="AG394"/>
      <c r="AH394"/>
      <c r="AI394"/>
    </row>
    <row r="395" spans="1:35">
      <c r="A395" t="str">
        <f>IF(Tabela3[[#This Row],[GOL CASA]]&lt;&gt;"",Tabela3[[#This Row],[TIME CASA]],"")</f>
        <v/>
      </c>
      <c r="B395" t="str">
        <f>IF(Tabela3[[#This Row],[GOL FORA]]&lt;&gt;"",Tabela3[[#This Row],[TIME FORA]],"")</f>
        <v/>
      </c>
      <c r="D395">
        <f t="shared" si="84"/>
        <v>0</v>
      </c>
      <c r="F395" t="str">
        <f t="shared" si="94"/>
        <v/>
      </c>
      <c r="G395" t="str">
        <f t="shared" si="85"/>
        <v/>
      </c>
      <c r="R395" t="str">
        <f>IFERROR(INDEX(JOGOS!$C$1:$P$16905,$G395,11),"")</f>
        <v/>
      </c>
      <c r="S395" t="str">
        <f>IFERROR(INDEX(JOGOS!$C$1:$P$16905,$G395,12),"")</f>
        <v/>
      </c>
      <c r="T395">
        <f t="shared" si="86"/>
        <v>0</v>
      </c>
      <c r="U395">
        <f t="shared" si="87"/>
        <v>0</v>
      </c>
      <c r="V395">
        <f t="shared" si="88"/>
        <v>0</v>
      </c>
      <c r="W395">
        <f t="shared" si="89"/>
        <v>0</v>
      </c>
      <c r="X395">
        <f t="shared" si="90"/>
        <v>0</v>
      </c>
      <c r="Y395">
        <f t="shared" si="91"/>
        <v>0</v>
      </c>
      <c r="Z395">
        <f t="shared" si="92"/>
        <v>0</v>
      </c>
      <c r="AA395">
        <f t="shared" si="93"/>
        <v>0</v>
      </c>
      <c r="AB395">
        <f t="shared" si="95"/>
        <v>0</v>
      </c>
      <c r="AC395">
        <f t="shared" si="96"/>
        <v>0</v>
      </c>
      <c r="AD395"/>
      <c r="AE395"/>
      <c r="AF395"/>
      <c r="AG395"/>
      <c r="AH395"/>
      <c r="AI395"/>
    </row>
    <row r="396" spans="1:35">
      <c r="A396" t="str">
        <f>IF(Tabela3[[#This Row],[GOL CASA]]&lt;&gt;"",Tabela3[[#This Row],[TIME CASA]],"")</f>
        <v/>
      </c>
      <c r="B396" t="str">
        <f>IF(Tabela3[[#This Row],[GOL FORA]]&lt;&gt;"",Tabela3[[#This Row],[TIME FORA]],"")</f>
        <v/>
      </c>
      <c r="D396">
        <f t="shared" si="84"/>
        <v>0</v>
      </c>
      <c r="F396" t="str">
        <f t="shared" si="94"/>
        <v/>
      </c>
      <c r="G396" t="str">
        <f t="shared" si="85"/>
        <v/>
      </c>
      <c r="R396" t="str">
        <f>IFERROR(INDEX(JOGOS!$C$1:$P$16905,$G396,11),"")</f>
        <v/>
      </c>
      <c r="S396" t="str">
        <f>IFERROR(INDEX(JOGOS!$C$1:$P$16905,$G396,12),"")</f>
        <v/>
      </c>
      <c r="T396">
        <f t="shared" si="86"/>
        <v>0</v>
      </c>
      <c r="U396">
        <f t="shared" si="87"/>
        <v>0</v>
      </c>
      <c r="V396">
        <f t="shared" si="88"/>
        <v>0</v>
      </c>
      <c r="W396">
        <f t="shared" si="89"/>
        <v>0</v>
      </c>
      <c r="X396">
        <f t="shared" si="90"/>
        <v>0</v>
      </c>
      <c r="Y396">
        <f t="shared" si="91"/>
        <v>0</v>
      </c>
      <c r="Z396">
        <f t="shared" si="92"/>
        <v>0</v>
      </c>
      <c r="AA396">
        <f t="shared" si="93"/>
        <v>0</v>
      </c>
      <c r="AB396">
        <f t="shared" si="95"/>
        <v>0</v>
      </c>
      <c r="AC396">
        <f t="shared" si="96"/>
        <v>0</v>
      </c>
      <c r="AD396"/>
      <c r="AE396"/>
      <c r="AF396"/>
      <c r="AG396"/>
      <c r="AH396"/>
      <c r="AI396"/>
    </row>
    <row r="397" spans="1:35">
      <c r="A397" t="str">
        <f>IF(Tabela3[[#This Row],[GOL CASA]]&lt;&gt;"",Tabela3[[#This Row],[TIME CASA]],"")</f>
        <v/>
      </c>
      <c r="B397" t="str">
        <f>IF(Tabela3[[#This Row],[GOL FORA]]&lt;&gt;"",Tabela3[[#This Row],[TIME FORA]],"")</f>
        <v/>
      </c>
      <c r="D397">
        <f t="shared" si="84"/>
        <v>0</v>
      </c>
      <c r="F397" t="str">
        <f t="shared" si="94"/>
        <v/>
      </c>
      <c r="G397" t="str">
        <f t="shared" si="85"/>
        <v/>
      </c>
      <c r="R397" t="str">
        <f>IFERROR(INDEX(JOGOS!$C$1:$P$16905,$G397,11),"")</f>
        <v/>
      </c>
      <c r="S397" t="str">
        <f>IFERROR(INDEX(JOGOS!$C$1:$P$16905,$G397,12),"")</f>
        <v/>
      </c>
      <c r="T397">
        <f t="shared" si="86"/>
        <v>0</v>
      </c>
      <c r="U397">
        <f t="shared" si="87"/>
        <v>0</v>
      </c>
      <c r="V397">
        <f t="shared" si="88"/>
        <v>0</v>
      </c>
      <c r="W397">
        <f t="shared" si="89"/>
        <v>0</v>
      </c>
      <c r="X397">
        <f t="shared" si="90"/>
        <v>0</v>
      </c>
      <c r="Y397">
        <f t="shared" si="91"/>
        <v>0</v>
      </c>
      <c r="Z397">
        <f t="shared" si="92"/>
        <v>0</v>
      </c>
      <c r="AA397">
        <f t="shared" si="93"/>
        <v>0</v>
      </c>
      <c r="AB397">
        <f t="shared" si="95"/>
        <v>0</v>
      </c>
      <c r="AC397">
        <f t="shared" si="96"/>
        <v>0</v>
      </c>
      <c r="AD397"/>
      <c r="AE397"/>
      <c r="AF397"/>
      <c r="AG397"/>
      <c r="AH397"/>
      <c r="AI397"/>
    </row>
    <row r="398" spans="1:35">
      <c r="A398" t="str">
        <f>IF(Tabela3[[#This Row],[GOL CASA]]&lt;&gt;"",Tabela3[[#This Row],[TIME CASA]],"")</f>
        <v/>
      </c>
      <c r="B398" t="str">
        <f>IF(Tabela3[[#This Row],[GOL FORA]]&lt;&gt;"",Tabela3[[#This Row],[TIME FORA]],"")</f>
        <v/>
      </c>
      <c r="D398">
        <f t="shared" si="84"/>
        <v>0</v>
      </c>
      <c r="F398" t="str">
        <f t="shared" si="94"/>
        <v/>
      </c>
      <c r="G398" t="str">
        <f t="shared" si="85"/>
        <v/>
      </c>
      <c r="R398" t="str">
        <f>IFERROR(INDEX(JOGOS!$C$1:$P$16905,$G398,11),"")</f>
        <v/>
      </c>
      <c r="S398" t="str">
        <f>IFERROR(INDEX(JOGOS!$C$1:$P$16905,$G398,12),"")</f>
        <v/>
      </c>
      <c r="T398">
        <f t="shared" si="86"/>
        <v>0</v>
      </c>
      <c r="U398">
        <f t="shared" si="87"/>
        <v>0</v>
      </c>
      <c r="V398">
        <f t="shared" si="88"/>
        <v>0</v>
      </c>
      <c r="W398">
        <f t="shared" si="89"/>
        <v>0</v>
      </c>
      <c r="X398">
        <f t="shared" si="90"/>
        <v>0</v>
      </c>
      <c r="Y398">
        <f t="shared" si="91"/>
        <v>0</v>
      </c>
      <c r="Z398">
        <f t="shared" si="92"/>
        <v>0</v>
      </c>
      <c r="AA398">
        <f t="shared" si="93"/>
        <v>0</v>
      </c>
      <c r="AB398">
        <f t="shared" si="95"/>
        <v>0</v>
      </c>
      <c r="AC398">
        <f t="shared" si="96"/>
        <v>0</v>
      </c>
      <c r="AD398"/>
      <c r="AE398"/>
      <c r="AF398"/>
      <c r="AG398"/>
      <c r="AH398"/>
      <c r="AI398"/>
    </row>
    <row r="399" spans="1:35">
      <c r="A399" t="str">
        <f>IF(Tabela3[[#This Row],[GOL CASA]]&lt;&gt;"",Tabela3[[#This Row],[TIME CASA]],"")</f>
        <v/>
      </c>
      <c r="B399" t="str">
        <f>IF(Tabela3[[#This Row],[GOL FORA]]&lt;&gt;"",Tabela3[[#This Row],[TIME FORA]],"")</f>
        <v/>
      </c>
      <c r="D399">
        <f t="shared" si="84"/>
        <v>0</v>
      </c>
      <c r="F399" t="str">
        <f t="shared" si="94"/>
        <v/>
      </c>
      <c r="G399" t="str">
        <f t="shared" si="85"/>
        <v/>
      </c>
      <c r="R399" t="str">
        <f>IFERROR(INDEX(JOGOS!$C$1:$P$16905,$G399,11),"")</f>
        <v/>
      </c>
      <c r="S399" t="str">
        <f>IFERROR(INDEX(JOGOS!$C$1:$P$16905,$G399,12),"")</f>
        <v/>
      </c>
      <c r="T399">
        <f t="shared" si="86"/>
        <v>0</v>
      </c>
      <c r="U399">
        <f t="shared" si="87"/>
        <v>0</v>
      </c>
      <c r="V399">
        <f t="shared" si="88"/>
        <v>0</v>
      </c>
      <c r="W399">
        <f t="shared" si="89"/>
        <v>0</v>
      </c>
      <c r="X399">
        <f t="shared" si="90"/>
        <v>0</v>
      </c>
      <c r="Y399">
        <f t="shared" si="91"/>
        <v>0</v>
      </c>
      <c r="Z399">
        <f t="shared" si="92"/>
        <v>0</v>
      </c>
      <c r="AA399">
        <f t="shared" si="93"/>
        <v>0</v>
      </c>
      <c r="AB399">
        <f t="shared" si="95"/>
        <v>0</v>
      </c>
      <c r="AC399">
        <f t="shared" si="96"/>
        <v>0</v>
      </c>
      <c r="AD399"/>
      <c r="AE399"/>
      <c r="AF399"/>
      <c r="AG399"/>
      <c r="AH399"/>
      <c r="AI399"/>
    </row>
    <row r="400" spans="1:35">
      <c r="A400" t="str">
        <f>IF(Tabela3[[#This Row],[GOL CASA]]&lt;&gt;"",Tabela3[[#This Row],[TIME CASA]],"")</f>
        <v/>
      </c>
      <c r="B400" t="str">
        <f>IF(Tabela3[[#This Row],[GOL FORA]]&lt;&gt;"",Tabela3[[#This Row],[TIME FORA]],"")</f>
        <v/>
      </c>
      <c r="D400">
        <f t="shared" si="84"/>
        <v>0</v>
      </c>
      <c r="F400" t="str">
        <f t="shared" si="94"/>
        <v/>
      </c>
      <c r="G400" t="str">
        <f t="shared" si="85"/>
        <v/>
      </c>
      <c r="R400" t="str">
        <f>IFERROR(INDEX(JOGOS!$C$1:$P$16905,$G400,11),"")</f>
        <v/>
      </c>
      <c r="S400" t="str">
        <f>IFERROR(INDEX(JOGOS!$C$1:$P$16905,$G400,12),"")</f>
        <v/>
      </c>
      <c r="T400">
        <f t="shared" si="86"/>
        <v>0</v>
      </c>
      <c r="U400">
        <f t="shared" si="87"/>
        <v>0</v>
      </c>
      <c r="V400">
        <f t="shared" si="88"/>
        <v>0</v>
      </c>
      <c r="W400">
        <f t="shared" si="89"/>
        <v>0</v>
      </c>
      <c r="X400">
        <f t="shared" si="90"/>
        <v>0</v>
      </c>
      <c r="Y400">
        <f t="shared" si="91"/>
        <v>0</v>
      </c>
      <c r="Z400">
        <f t="shared" si="92"/>
        <v>0</v>
      </c>
      <c r="AA400">
        <f t="shared" si="93"/>
        <v>0</v>
      </c>
      <c r="AB400">
        <f t="shared" si="95"/>
        <v>0</v>
      </c>
      <c r="AC400">
        <f t="shared" si="96"/>
        <v>0</v>
      </c>
      <c r="AD400"/>
      <c r="AE400"/>
      <c r="AF400"/>
      <c r="AG400"/>
      <c r="AH400"/>
      <c r="AI400"/>
    </row>
    <row r="401" spans="1:35">
      <c r="A401" t="str">
        <f>IF(Tabela3[[#This Row],[GOL CASA]]&lt;&gt;"",Tabela3[[#This Row],[TIME CASA]],"")</f>
        <v/>
      </c>
      <c r="B401" t="str">
        <f>IF(Tabela3[[#This Row],[GOL FORA]]&lt;&gt;"",Tabela3[[#This Row],[TIME FORA]],"")</f>
        <v/>
      </c>
      <c r="D401">
        <f t="shared" si="84"/>
        <v>0</v>
      </c>
      <c r="F401" t="str">
        <f t="shared" si="94"/>
        <v/>
      </c>
      <c r="G401" t="str">
        <f t="shared" si="85"/>
        <v/>
      </c>
      <c r="R401" t="str">
        <f>IFERROR(INDEX(JOGOS!$C$1:$P$16905,$G401,11),"")</f>
        <v/>
      </c>
      <c r="S401" t="str">
        <f>IFERROR(INDEX(JOGOS!$C$1:$P$16905,$G401,12),"")</f>
        <v/>
      </c>
      <c r="T401">
        <f t="shared" si="86"/>
        <v>0</v>
      </c>
      <c r="U401">
        <f t="shared" si="87"/>
        <v>0</v>
      </c>
      <c r="V401">
        <f t="shared" si="88"/>
        <v>0</v>
      </c>
      <c r="W401">
        <f t="shared" si="89"/>
        <v>0</v>
      </c>
      <c r="X401">
        <f t="shared" si="90"/>
        <v>0</v>
      </c>
      <c r="Y401">
        <f t="shared" si="91"/>
        <v>0</v>
      </c>
      <c r="Z401">
        <f t="shared" si="92"/>
        <v>0</v>
      </c>
      <c r="AA401">
        <f t="shared" si="93"/>
        <v>0</v>
      </c>
      <c r="AB401">
        <f t="shared" si="95"/>
        <v>0</v>
      </c>
      <c r="AC401">
        <f t="shared" si="96"/>
        <v>0</v>
      </c>
      <c r="AD401"/>
      <c r="AE401"/>
      <c r="AF401"/>
      <c r="AG401"/>
      <c r="AH401"/>
      <c r="AI401"/>
    </row>
    <row r="402" spans="1:35">
      <c r="A402" t="str">
        <f>IF(Tabela3[[#This Row],[GOL CASA]]&lt;&gt;"",Tabela3[[#This Row],[TIME CASA]],"")</f>
        <v/>
      </c>
      <c r="B402" t="str">
        <f>IF(Tabela3[[#This Row],[GOL FORA]]&lt;&gt;"",Tabela3[[#This Row],[TIME FORA]],"")</f>
        <v/>
      </c>
      <c r="D402">
        <f t="shared" si="84"/>
        <v>0</v>
      </c>
      <c r="F402" t="str">
        <f t="shared" si="94"/>
        <v/>
      </c>
      <c r="G402" t="str">
        <f t="shared" si="85"/>
        <v/>
      </c>
      <c r="R402" t="str">
        <f>IFERROR(INDEX(JOGOS!$C$1:$P$16905,$G402,11),"")</f>
        <v/>
      </c>
      <c r="S402" t="str">
        <f>IFERROR(INDEX(JOGOS!$C$1:$P$16905,$G402,12),"")</f>
        <v/>
      </c>
      <c r="T402">
        <f t="shared" si="86"/>
        <v>0</v>
      </c>
      <c r="U402">
        <f t="shared" si="87"/>
        <v>0</v>
      </c>
      <c r="V402">
        <f t="shared" si="88"/>
        <v>0</v>
      </c>
      <c r="W402">
        <f t="shared" si="89"/>
        <v>0</v>
      </c>
      <c r="X402">
        <f t="shared" si="90"/>
        <v>0</v>
      </c>
      <c r="Y402">
        <f t="shared" si="91"/>
        <v>0</v>
      </c>
      <c r="Z402">
        <f t="shared" si="92"/>
        <v>0</v>
      </c>
      <c r="AA402">
        <f t="shared" si="93"/>
        <v>0</v>
      </c>
      <c r="AB402">
        <f t="shared" si="95"/>
        <v>0</v>
      </c>
      <c r="AC402">
        <f t="shared" si="96"/>
        <v>0</v>
      </c>
      <c r="AD402"/>
      <c r="AE402"/>
      <c r="AF402"/>
      <c r="AG402"/>
      <c r="AH402"/>
      <c r="AI402"/>
    </row>
    <row r="403" spans="1:35">
      <c r="A403" t="str">
        <f>IF(Tabela3[[#This Row],[GOL CASA]]&lt;&gt;"",Tabela3[[#This Row],[TIME CASA]],"")</f>
        <v/>
      </c>
      <c r="B403" t="str">
        <f>IF(Tabela3[[#This Row],[GOL FORA]]&lt;&gt;"",Tabela3[[#This Row],[TIME FORA]],"")</f>
        <v/>
      </c>
      <c r="D403">
        <f t="shared" si="84"/>
        <v>0</v>
      </c>
      <c r="F403" t="str">
        <f t="shared" si="94"/>
        <v/>
      </c>
      <c r="G403" t="str">
        <f t="shared" si="85"/>
        <v/>
      </c>
      <c r="R403" t="str">
        <f>IFERROR(INDEX(JOGOS!$C$1:$P$16905,$G403,11),"")</f>
        <v/>
      </c>
      <c r="S403" t="str">
        <f>IFERROR(INDEX(JOGOS!$C$1:$P$16905,$G403,12),"")</f>
        <v/>
      </c>
      <c r="T403">
        <f t="shared" si="86"/>
        <v>0</v>
      </c>
      <c r="U403">
        <f t="shared" si="87"/>
        <v>0</v>
      </c>
      <c r="V403">
        <f t="shared" si="88"/>
        <v>0</v>
      </c>
      <c r="W403">
        <f t="shared" si="89"/>
        <v>0</v>
      </c>
      <c r="X403">
        <f t="shared" si="90"/>
        <v>0</v>
      </c>
      <c r="Y403">
        <f t="shared" si="91"/>
        <v>0</v>
      </c>
      <c r="Z403">
        <f t="shared" si="92"/>
        <v>0</v>
      </c>
      <c r="AA403">
        <f t="shared" si="93"/>
        <v>0</v>
      </c>
      <c r="AB403">
        <f t="shared" si="95"/>
        <v>0</v>
      </c>
      <c r="AC403">
        <f t="shared" si="96"/>
        <v>0</v>
      </c>
      <c r="AD403"/>
      <c r="AE403"/>
      <c r="AF403"/>
      <c r="AG403"/>
      <c r="AH403"/>
      <c r="AI403"/>
    </row>
    <row r="404" spans="1:35">
      <c r="A404" t="str">
        <f>IF(Tabela3[[#This Row],[GOL CASA]]&lt;&gt;"",Tabela3[[#This Row],[TIME CASA]],"")</f>
        <v/>
      </c>
      <c r="B404" t="str">
        <f>IF(Tabela3[[#This Row],[GOL FORA]]&lt;&gt;"",Tabela3[[#This Row],[TIME FORA]],"")</f>
        <v/>
      </c>
      <c r="D404">
        <f t="shared" si="84"/>
        <v>0</v>
      </c>
      <c r="F404" t="str">
        <f t="shared" si="94"/>
        <v/>
      </c>
      <c r="G404" t="str">
        <f t="shared" si="85"/>
        <v/>
      </c>
      <c r="R404" t="str">
        <f>IFERROR(INDEX(JOGOS!$C$1:$P$16905,$G404,11),"")</f>
        <v/>
      </c>
      <c r="S404" t="str">
        <f>IFERROR(INDEX(JOGOS!$C$1:$P$16905,$G404,12),"")</f>
        <v/>
      </c>
      <c r="T404">
        <f t="shared" si="86"/>
        <v>0</v>
      </c>
      <c r="U404">
        <f t="shared" si="87"/>
        <v>0</v>
      </c>
      <c r="V404">
        <f t="shared" si="88"/>
        <v>0</v>
      </c>
      <c r="W404">
        <f t="shared" si="89"/>
        <v>0</v>
      </c>
      <c r="X404">
        <f t="shared" si="90"/>
        <v>0</v>
      </c>
      <c r="Y404">
        <f t="shared" si="91"/>
        <v>0</v>
      </c>
      <c r="Z404">
        <f t="shared" si="92"/>
        <v>0</v>
      </c>
      <c r="AA404">
        <f t="shared" si="93"/>
        <v>0</v>
      </c>
      <c r="AB404">
        <f t="shared" si="95"/>
        <v>0</v>
      </c>
      <c r="AC404">
        <f t="shared" si="96"/>
        <v>0</v>
      </c>
      <c r="AD404"/>
      <c r="AE404"/>
      <c r="AF404"/>
      <c r="AG404"/>
      <c r="AH404"/>
      <c r="AI404"/>
    </row>
    <row r="405" spans="1:35">
      <c r="A405" t="str">
        <f>IF(Tabela3[[#This Row],[GOL CASA]]&lt;&gt;"",Tabela3[[#This Row],[TIME CASA]],"")</f>
        <v/>
      </c>
      <c r="B405" t="str">
        <f>IF(Tabela3[[#This Row],[GOL FORA]]&lt;&gt;"",Tabela3[[#This Row],[TIME FORA]],"")</f>
        <v/>
      </c>
      <c r="D405">
        <f t="shared" si="84"/>
        <v>0</v>
      </c>
      <c r="F405" t="str">
        <f t="shared" si="94"/>
        <v/>
      </c>
      <c r="G405" t="str">
        <f t="shared" si="85"/>
        <v/>
      </c>
      <c r="R405" t="str">
        <f>IFERROR(INDEX(JOGOS!$C$1:$P$16905,$G405,11),"")</f>
        <v/>
      </c>
      <c r="S405" t="str">
        <f>IFERROR(INDEX(JOGOS!$C$1:$P$16905,$G405,12),"")</f>
        <v/>
      </c>
      <c r="T405">
        <f t="shared" si="86"/>
        <v>0</v>
      </c>
      <c r="U405">
        <f t="shared" si="87"/>
        <v>0</v>
      </c>
      <c r="V405">
        <f t="shared" si="88"/>
        <v>0</v>
      </c>
      <c r="W405">
        <f t="shared" si="89"/>
        <v>0</v>
      </c>
      <c r="X405">
        <f t="shared" si="90"/>
        <v>0</v>
      </c>
      <c r="Y405">
        <f t="shared" si="91"/>
        <v>0</v>
      </c>
      <c r="Z405">
        <f t="shared" si="92"/>
        <v>0</v>
      </c>
      <c r="AA405">
        <f t="shared" si="93"/>
        <v>0</v>
      </c>
      <c r="AB405">
        <f t="shared" si="95"/>
        <v>0</v>
      </c>
      <c r="AC405">
        <f t="shared" si="96"/>
        <v>0</v>
      </c>
      <c r="AD405"/>
      <c r="AE405"/>
      <c r="AF405"/>
      <c r="AG405"/>
      <c r="AH405"/>
      <c r="AI405"/>
    </row>
    <row r="406" spans="1:35">
      <c r="A406" t="str">
        <f>IF(Tabela3[[#This Row],[GOL CASA]]&lt;&gt;"",Tabela3[[#This Row],[TIME CASA]],"")</f>
        <v/>
      </c>
      <c r="B406" t="str">
        <f>IF(Tabela3[[#This Row],[GOL FORA]]&lt;&gt;"",Tabela3[[#This Row],[TIME FORA]],"")</f>
        <v/>
      </c>
      <c r="D406">
        <f t="shared" si="84"/>
        <v>0</v>
      </c>
      <c r="F406" t="str">
        <f t="shared" si="94"/>
        <v/>
      </c>
      <c r="G406" t="str">
        <f t="shared" si="85"/>
        <v/>
      </c>
      <c r="R406" t="str">
        <f>IFERROR(INDEX(JOGOS!$C$1:$P$16905,$G406,11),"")</f>
        <v/>
      </c>
      <c r="S406" t="str">
        <f>IFERROR(INDEX(JOGOS!$C$1:$P$16905,$G406,12),"")</f>
        <v/>
      </c>
      <c r="T406">
        <f t="shared" si="86"/>
        <v>0</v>
      </c>
      <c r="U406">
        <f t="shared" si="87"/>
        <v>0</v>
      </c>
      <c r="V406">
        <f t="shared" si="88"/>
        <v>0</v>
      </c>
      <c r="W406">
        <f t="shared" si="89"/>
        <v>0</v>
      </c>
      <c r="X406">
        <f t="shared" si="90"/>
        <v>0</v>
      </c>
      <c r="Y406">
        <f t="shared" si="91"/>
        <v>0</v>
      </c>
      <c r="Z406">
        <f t="shared" si="92"/>
        <v>0</v>
      </c>
      <c r="AA406">
        <f t="shared" si="93"/>
        <v>0</v>
      </c>
      <c r="AB406">
        <f t="shared" si="95"/>
        <v>0</v>
      </c>
      <c r="AC406">
        <f t="shared" si="96"/>
        <v>0</v>
      </c>
      <c r="AD406"/>
      <c r="AE406"/>
      <c r="AF406"/>
      <c r="AG406"/>
      <c r="AH406"/>
      <c r="AI406"/>
    </row>
    <row r="407" spans="1:35">
      <c r="A407" t="str">
        <f>IF(Tabela3[[#This Row],[GOL CASA]]&lt;&gt;"",Tabela3[[#This Row],[TIME CASA]],"")</f>
        <v/>
      </c>
      <c r="B407" t="str">
        <f>IF(Tabela3[[#This Row],[GOL FORA]]&lt;&gt;"",Tabela3[[#This Row],[TIME FORA]],"")</f>
        <v/>
      </c>
      <c r="D407">
        <f t="shared" si="84"/>
        <v>0</v>
      </c>
      <c r="F407" t="str">
        <f t="shared" si="94"/>
        <v/>
      </c>
      <c r="G407" t="str">
        <f t="shared" si="85"/>
        <v/>
      </c>
      <c r="R407" t="str">
        <f>IFERROR(INDEX(JOGOS!$C$1:$P$16905,$G407,11),"")</f>
        <v/>
      </c>
      <c r="S407" t="str">
        <f>IFERROR(INDEX(JOGOS!$C$1:$P$16905,$G407,12),"")</f>
        <v/>
      </c>
      <c r="T407">
        <f t="shared" si="86"/>
        <v>0</v>
      </c>
      <c r="U407">
        <f t="shared" si="87"/>
        <v>0</v>
      </c>
      <c r="V407">
        <f t="shared" si="88"/>
        <v>0</v>
      </c>
      <c r="W407">
        <f t="shared" si="89"/>
        <v>0</v>
      </c>
      <c r="X407">
        <f t="shared" si="90"/>
        <v>0</v>
      </c>
      <c r="Y407">
        <f t="shared" si="91"/>
        <v>0</v>
      </c>
      <c r="Z407">
        <f t="shared" si="92"/>
        <v>0</v>
      </c>
      <c r="AA407">
        <f t="shared" si="93"/>
        <v>0</v>
      </c>
      <c r="AB407">
        <f t="shared" si="95"/>
        <v>0</v>
      </c>
      <c r="AC407">
        <f t="shared" si="96"/>
        <v>0</v>
      </c>
      <c r="AD407"/>
      <c r="AE407"/>
      <c r="AF407"/>
      <c r="AG407"/>
      <c r="AH407"/>
      <c r="AI407"/>
    </row>
    <row r="408" spans="1:35">
      <c r="A408" t="str">
        <f>IF(Tabela3[[#This Row],[GOL CASA]]&lt;&gt;"",Tabela3[[#This Row],[TIME CASA]],"")</f>
        <v/>
      </c>
      <c r="B408" t="str">
        <f>IF(Tabela3[[#This Row],[GOL FORA]]&lt;&gt;"",Tabela3[[#This Row],[TIME FORA]],"")</f>
        <v/>
      </c>
      <c r="D408">
        <f t="shared" si="84"/>
        <v>0</v>
      </c>
      <c r="F408" t="str">
        <f t="shared" si="94"/>
        <v/>
      </c>
      <c r="G408" t="str">
        <f t="shared" si="85"/>
        <v/>
      </c>
      <c r="R408" t="str">
        <f>IFERROR(INDEX(JOGOS!$C$1:$P$16905,$G408,11),"")</f>
        <v/>
      </c>
      <c r="S408" t="str">
        <f>IFERROR(INDEX(JOGOS!$C$1:$P$16905,$G408,12),"")</f>
        <v/>
      </c>
      <c r="T408">
        <f t="shared" si="86"/>
        <v>0</v>
      </c>
      <c r="U408">
        <f t="shared" si="87"/>
        <v>0</v>
      </c>
      <c r="V408">
        <f t="shared" si="88"/>
        <v>0</v>
      </c>
      <c r="W408">
        <f t="shared" si="89"/>
        <v>0</v>
      </c>
      <c r="X408">
        <f t="shared" si="90"/>
        <v>0</v>
      </c>
      <c r="Y408">
        <f t="shared" si="91"/>
        <v>0</v>
      </c>
      <c r="Z408">
        <f t="shared" si="92"/>
        <v>0</v>
      </c>
      <c r="AA408">
        <f t="shared" si="93"/>
        <v>0</v>
      </c>
      <c r="AB408">
        <f t="shared" si="95"/>
        <v>0</v>
      </c>
      <c r="AC408">
        <f t="shared" si="96"/>
        <v>0</v>
      </c>
      <c r="AD408"/>
      <c r="AE408"/>
      <c r="AF408"/>
      <c r="AG408"/>
      <c r="AH408"/>
      <c r="AI408"/>
    </row>
    <row r="409" spans="1:35">
      <c r="A409" t="str">
        <f>IF(Tabela3[[#This Row],[GOL CASA]]&lt;&gt;"",Tabela3[[#This Row],[TIME CASA]],"")</f>
        <v/>
      </c>
      <c r="B409" t="str">
        <f>IF(Tabela3[[#This Row],[GOL FORA]]&lt;&gt;"",Tabela3[[#This Row],[TIME FORA]],"")</f>
        <v/>
      </c>
      <c r="D409">
        <f t="shared" si="84"/>
        <v>0</v>
      </c>
      <c r="F409" t="str">
        <f t="shared" si="94"/>
        <v/>
      </c>
      <c r="G409" t="str">
        <f t="shared" si="85"/>
        <v/>
      </c>
      <c r="R409" t="str">
        <f>IFERROR(INDEX(JOGOS!$C$1:$P$16905,$G409,11),"")</f>
        <v/>
      </c>
      <c r="S409" t="str">
        <f>IFERROR(INDEX(JOGOS!$C$1:$P$16905,$G409,12),"")</f>
        <v/>
      </c>
      <c r="T409">
        <f t="shared" si="86"/>
        <v>0</v>
      </c>
      <c r="U409">
        <f t="shared" si="87"/>
        <v>0</v>
      </c>
      <c r="V409">
        <f t="shared" si="88"/>
        <v>0</v>
      </c>
      <c r="W409">
        <f t="shared" si="89"/>
        <v>0</v>
      </c>
      <c r="X409">
        <f t="shared" si="90"/>
        <v>0</v>
      </c>
      <c r="Y409">
        <f t="shared" si="91"/>
        <v>0</v>
      </c>
      <c r="Z409">
        <f t="shared" si="92"/>
        <v>0</v>
      </c>
      <c r="AA409">
        <f t="shared" si="93"/>
        <v>0</v>
      </c>
      <c r="AB409">
        <f t="shared" si="95"/>
        <v>0</v>
      </c>
      <c r="AC409">
        <f t="shared" si="96"/>
        <v>0</v>
      </c>
      <c r="AD409"/>
      <c r="AE409"/>
      <c r="AF409"/>
      <c r="AG409"/>
      <c r="AH409"/>
      <c r="AI409"/>
    </row>
    <row r="410" spans="1:35">
      <c r="A410" t="str">
        <f>IF(Tabela3[[#This Row],[GOL CASA]]&lt;&gt;"",Tabela3[[#This Row],[TIME CASA]],"")</f>
        <v/>
      </c>
      <c r="B410" t="str">
        <f>IF(Tabela3[[#This Row],[GOL FORA]]&lt;&gt;"",Tabela3[[#This Row],[TIME FORA]],"")</f>
        <v/>
      </c>
      <c r="D410">
        <f t="shared" si="84"/>
        <v>0</v>
      </c>
      <c r="F410" t="str">
        <f t="shared" si="94"/>
        <v/>
      </c>
      <c r="G410" t="str">
        <f t="shared" si="85"/>
        <v/>
      </c>
      <c r="R410" t="str">
        <f>IFERROR(INDEX(JOGOS!$C$1:$P$16905,$G410,11),"")</f>
        <v/>
      </c>
      <c r="S410" t="str">
        <f>IFERROR(INDEX(JOGOS!$C$1:$P$16905,$G410,12),"")</f>
        <v/>
      </c>
      <c r="T410">
        <f t="shared" si="86"/>
        <v>0</v>
      </c>
      <c r="U410">
        <f t="shared" si="87"/>
        <v>0</v>
      </c>
      <c r="V410">
        <f t="shared" si="88"/>
        <v>0</v>
      </c>
      <c r="W410">
        <f t="shared" si="89"/>
        <v>0</v>
      </c>
      <c r="X410">
        <f t="shared" si="90"/>
        <v>0</v>
      </c>
      <c r="Y410">
        <f t="shared" si="91"/>
        <v>0</v>
      </c>
      <c r="Z410">
        <f t="shared" si="92"/>
        <v>0</v>
      </c>
      <c r="AA410">
        <f t="shared" si="93"/>
        <v>0</v>
      </c>
      <c r="AB410">
        <f t="shared" si="95"/>
        <v>0</v>
      </c>
      <c r="AC410">
        <f t="shared" si="96"/>
        <v>0</v>
      </c>
      <c r="AD410"/>
      <c r="AE410"/>
      <c r="AF410"/>
      <c r="AG410"/>
      <c r="AH410"/>
      <c r="AI410"/>
    </row>
    <row r="411" spans="1:35">
      <c r="A411" t="str">
        <f>IF(Tabela3[[#This Row],[GOL CASA]]&lt;&gt;"",Tabela3[[#This Row],[TIME CASA]],"")</f>
        <v/>
      </c>
      <c r="B411" t="str">
        <f>IF(Tabela3[[#This Row],[GOL FORA]]&lt;&gt;"",Tabela3[[#This Row],[TIME FORA]],"")</f>
        <v/>
      </c>
      <c r="D411">
        <f t="shared" si="84"/>
        <v>0</v>
      </c>
      <c r="F411" t="str">
        <f t="shared" si="94"/>
        <v/>
      </c>
      <c r="G411" t="str">
        <f t="shared" si="85"/>
        <v/>
      </c>
      <c r="R411" t="str">
        <f>IFERROR(INDEX(JOGOS!$C$1:$P$16905,$G411,11),"")</f>
        <v/>
      </c>
      <c r="S411" t="str">
        <f>IFERROR(INDEX(JOGOS!$C$1:$P$16905,$G411,12),"")</f>
        <v/>
      </c>
      <c r="T411">
        <f t="shared" si="86"/>
        <v>0</v>
      </c>
      <c r="U411">
        <f t="shared" si="87"/>
        <v>0</v>
      </c>
      <c r="V411">
        <f t="shared" si="88"/>
        <v>0</v>
      </c>
      <c r="W411">
        <f t="shared" si="89"/>
        <v>0</v>
      </c>
      <c r="X411">
        <f t="shared" si="90"/>
        <v>0</v>
      </c>
      <c r="Y411">
        <f t="shared" si="91"/>
        <v>0</v>
      </c>
      <c r="Z411">
        <f t="shared" si="92"/>
        <v>0</v>
      </c>
      <c r="AA411">
        <f t="shared" si="93"/>
        <v>0</v>
      </c>
      <c r="AB411">
        <f t="shared" si="95"/>
        <v>0</v>
      </c>
      <c r="AC411">
        <f t="shared" si="96"/>
        <v>0</v>
      </c>
      <c r="AD411"/>
      <c r="AE411"/>
      <c r="AF411"/>
      <c r="AG411"/>
      <c r="AH411"/>
      <c r="AI411"/>
    </row>
    <row r="412" spans="1:35">
      <c r="A412" t="str">
        <f>IF(Tabela3[[#This Row],[GOL CASA]]&lt;&gt;"",Tabela3[[#This Row],[TIME CASA]],"")</f>
        <v/>
      </c>
      <c r="B412" t="str">
        <f>IF(Tabela3[[#This Row],[GOL FORA]]&lt;&gt;"",Tabela3[[#This Row],[TIME FORA]],"")</f>
        <v/>
      </c>
      <c r="D412">
        <f t="shared" si="84"/>
        <v>0</v>
      </c>
      <c r="F412" t="str">
        <f t="shared" si="94"/>
        <v/>
      </c>
      <c r="G412" t="str">
        <f t="shared" si="85"/>
        <v/>
      </c>
      <c r="R412" t="str">
        <f>IFERROR(INDEX(JOGOS!$C$1:$P$16905,$G412,11),"")</f>
        <v/>
      </c>
      <c r="S412" t="str">
        <f>IFERROR(INDEX(JOGOS!$C$1:$P$16905,$G412,12),"")</f>
        <v/>
      </c>
      <c r="T412">
        <f t="shared" si="86"/>
        <v>0</v>
      </c>
      <c r="U412">
        <f t="shared" si="87"/>
        <v>0</v>
      </c>
      <c r="V412">
        <f t="shared" si="88"/>
        <v>0</v>
      </c>
      <c r="W412">
        <f t="shared" si="89"/>
        <v>0</v>
      </c>
      <c r="X412">
        <f t="shared" si="90"/>
        <v>0</v>
      </c>
      <c r="Y412">
        <f t="shared" si="91"/>
        <v>0</v>
      </c>
      <c r="Z412">
        <f t="shared" si="92"/>
        <v>0</v>
      </c>
      <c r="AA412">
        <f t="shared" si="93"/>
        <v>0</v>
      </c>
      <c r="AB412">
        <f t="shared" si="95"/>
        <v>0</v>
      </c>
      <c r="AC412">
        <f t="shared" si="96"/>
        <v>0</v>
      </c>
      <c r="AD412"/>
      <c r="AE412"/>
      <c r="AF412"/>
      <c r="AG412"/>
      <c r="AH412"/>
      <c r="AI412"/>
    </row>
    <row r="413" spans="1:35">
      <c r="A413" t="str">
        <f>IF(Tabela3[[#This Row],[GOL CASA]]&lt;&gt;"",Tabela3[[#This Row],[TIME CASA]],"")</f>
        <v/>
      </c>
      <c r="B413" t="str">
        <f>IF(Tabela3[[#This Row],[GOL FORA]]&lt;&gt;"",Tabela3[[#This Row],[TIME FORA]],"")</f>
        <v/>
      </c>
      <c r="D413">
        <f t="shared" si="84"/>
        <v>0</v>
      </c>
      <c r="F413" t="str">
        <f t="shared" si="94"/>
        <v/>
      </c>
      <c r="G413" t="str">
        <f t="shared" si="85"/>
        <v/>
      </c>
      <c r="R413" t="str">
        <f>IFERROR(INDEX(JOGOS!$C$1:$P$16905,$G413,11),"")</f>
        <v/>
      </c>
      <c r="S413" t="str">
        <f>IFERROR(INDEX(JOGOS!$C$1:$P$16905,$G413,12),"")</f>
        <v/>
      </c>
      <c r="T413">
        <f t="shared" si="86"/>
        <v>0</v>
      </c>
      <c r="U413">
        <f t="shared" si="87"/>
        <v>0</v>
      </c>
      <c r="V413">
        <f t="shared" si="88"/>
        <v>0</v>
      </c>
      <c r="W413">
        <f t="shared" si="89"/>
        <v>0</v>
      </c>
      <c r="X413">
        <f t="shared" si="90"/>
        <v>0</v>
      </c>
      <c r="Y413">
        <f t="shared" si="91"/>
        <v>0</v>
      </c>
      <c r="Z413">
        <f t="shared" si="92"/>
        <v>0</v>
      </c>
      <c r="AA413">
        <f t="shared" si="93"/>
        <v>0</v>
      </c>
      <c r="AB413">
        <f t="shared" si="95"/>
        <v>0</v>
      </c>
      <c r="AC413">
        <f t="shared" si="96"/>
        <v>0</v>
      </c>
      <c r="AD413"/>
      <c r="AE413"/>
      <c r="AF413"/>
      <c r="AG413"/>
      <c r="AH413"/>
      <c r="AI413"/>
    </row>
    <row r="414" spans="1:35">
      <c r="A414" t="str">
        <f>IF(Tabela3[[#This Row],[GOL CASA]]&lt;&gt;"",Tabela3[[#This Row],[TIME CASA]],"")</f>
        <v/>
      </c>
      <c r="B414" t="str">
        <f>IF(Tabela3[[#This Row],[GOL FORA]]&lt;&gt;"",Tabela3[[#This Row],[TIME FORA]],"")</f>
        <v/>
      </c>
      <c r="D414">
        <f t="shared" si="84"/>
        <v>0</v>
      </c>
      <c r="F414" t="str">
        <f t="shared" si="94"/>
        <v/>
      </c>
      <c r="G414" t="str">
        <f t="shared" si="85"/>
        <v/>
      </c>
      <c r="R414" t="str">
        <f>IFERROR(INDEX(JOGOS!$C$1:$P$16905,$G414,11),"")</f>
        <v/>
      </c>
      <c r="S414" t="str">
        <f>IFERROR(INDEX(JOGOS!$C$1:$P$16905,$G414,12),"")</f>
        <v/>
      </c>
      <c r="T414">
        <f t="shared" si="86"/>
        <v>0</v>
      </c>
      <c r="U414">
        <f t="shared" si="87"/>
        <v>0</v>
      </c>
      <c r="V414">
        <f t="shared" si="88"/>
        <v>0</v>
      </c>
      <c r="W414">
        <f t="shared" si="89"/>
        <v>0</v>
      </c>
      <c r="X414">
        <f t="shared" si="90"/>
        <v>0</v>
      </c>
      <c r="Y414">
        <f t="shared" si="91"/>
        <v>0</v>
      </c>
      <c r="Z414">
        <f t="shared" si="92"/>
        <v>0</v>
      </c>
      <c r="AA414">
        <f t="shared" si="93"/>
        <v>0</v>
      </c>
      <c r="AB414">
        <f t="shared" si="95"/>
        <v>0</v>
      </c>
      <c r="AC414">
        <f t="shared" si="96"/>
        <v>0</v>
      </c>
      <c r="AD414"/>
      <c r="AE414"/>
      <c r="AF414"/>
      <c r="AG414"/>
      <c r="AH414"/>
      <c r="AI414"/>
    </row>
    <row r="415" spans="1:35">
      <c r="A415" t="str">
        <f>IF(Tabela3[[#This Row],[GOL CASA]]&lt;&gt;"",Tabela3[[#This Row],[TIME CASA]],"")</f>
        <v/>
      </c>
      <c r="B415" t="str">
        <f>IF(Tabela3[[#This Row],[GOL FORA]]&lt;&gt;"",Tabela3[[#This Row],[TIME FORA]],"")</f>
        <v/>
      </c>
      <c r="D415">
        <f t="shared" si="84"/>
        <v>0</v>
      </c>
      <c r="F415" t="str">
        <f t="shared" si="94"/>
        <v/>
      </c>
      <c r="G415" t="str">
        <f t="shared" si="85"/>
        <v/>
      </c>
      <c r="R415" t="str">
        <f>IFERROR(INDEX(JOGOS!$C$1:$P$16905,$G415,11),"")</f>
        <v/>
      </c>
      <c r="S415" t="str">
        <f>IFERROR(INDEX(JOGOS!$C$1:$P$16905,$G415,12),"")</f>
        <v/>
      </c>
      <c r="T415">
        <f t="shared" si="86"/>
        <v>0</v>
      </c>
      <c r="U415">
        <f t="shared" si="87"/>
        <v>0</v>
      </c>
      <c r="V415">
        <f t="shared" si="88"/>
        <v>0</v>
      </c>
      <c r="W415">
        <f t="shared" si="89"/>
        <v>0</v>
      </c>
      <c r="X415">
        <f t="shared" si="90"/>
        <v>0</v>
      </c>
      <c r="Y415">
        <f t="shared" si="91"/>
        <v>0</v>
      </c>
      <c r="Z415">
        <f t="shared" si="92"/>
        <v>0</v>
      </c>
      <c r="AA415">
        <f t="shared" si="93"/>
        <v>0</v>
      </c>
      <c r="AB415">
        <f t="shared" si="95"/>
        <v>0</v>
      </c>
      <c r="AC415">
        <f t="shared" si="96"/>
        <v>0</v>
      </c>
      <c r="AD415"/>
      <c r="AE415"/>
      <c r="AF415"/>
      <c r="AG415"/>
      <c r="AH415"/>
      <c r="AI415"/>
    </row>
    <row r="416" spans="1:35">
      <c r="A416" t="str">
        <f>IF(Tabela3[[#This Row],[GOL CASA]]&lt;&gt;"",Tabela3[[#This Row],[TIME CASA]],"")</f>
        <v/>
      </c>
      <c r="B416" t="str">
        <f>IF(Tabela3[[#This Row],[GOL FORA]]&lt;&gt;"",Tabela3[[#This Row],[TIME FORA]],"")</f>
        <v/>
      </c>
      <c r="D416">
        <f t="shared" si="84"/>
        <v>0</v>
      </c>
      <c r="F416" t="str">
        <f t="shared" si="94"/>
        <v/>
      </c>
      <c r="G416" t="str">
        <f t="shared" si="85"/>
        <v/>
      </c>
      <c r="R416" t="str">
        <f>IFERROR(INDEX(JOGOS!$C$1:$P$16905,$G416,11),"")</f>
        <v/>
      </c>
      <c r="S416" t="str">
        <f>IFERROR(INDEX(JOGOS!$C$1:$P$16905,$G416,12),"")</f>
        <v/>
      </c>
      <c r="T416">
        <f t="shared" si="86"/>
        <v>0</v>
      </c>
      <c r="U416">
        <f t="shared" si="87"/>
        <v>0</v>
      </c>
      <c r="V416">
        <f t="shared" si="88"/>
        <v>0</v>
      </c>
      <c r="W416">
        <f t="shared" si="89"/>
        <v>0</v>
      </c>
      <c r="X416">
        <f t="shared" si="90"/>
        <v>0</v>
      </c>
      <c r="Y416">
        <f t="shared" si="91"/>
        <v>0</v>
      </c>
      <c r="Z416">
        <f t="shared" si="92"/>
        <v>0</v>
      </c>
      <c r="AA416">
        <f t="shared" si="93"/>
        <v>0</v>
      </c>
      <c r="AB416">
        <f t="shared" si="95"/>
        <v>0</v>
      </c>
      <c r="AC416">
        <f t="shared" si="96"/>
        <v>0</v>
      </c>
      <c r="AD416"/>
      <c r="AE416"/>
      <c r="AF416"/>
      <c r="AG416"/>
      <c r="AH416"/>
      <c r="AI416"/>
    </row>
    <row r="417" spans="1:35">
      <c r="A417" t="str">
        <f>IF(Tabela3[[#This Row],[GOL CASA]]&lt;&gt;"",Tabela3[[#This Row],[TIME CASA]],"")</f>
        <v/>
      </c>
      <c r="B417" t="str">
        <f>IF(Tabela3[[#This Row],[GOL FORA]]&lt;&gt;"",Tabela3[[#This Row],[TIME FORA]],"")</f>
        <v/>
      </c>
      <c r="D417">
        <f t="shared" si="84"/>
        <v>0</v>
      </c>
      <c r="F417" t="str">
        <f t="shared" si="94"/>
        <v/>
      </c>
      <c r="G417" t="str">
        <f t="shared" si="85"/>
        <v/>
      </c>
      <c r="R417" t="str">
        <f>IFERROR(INDEX(JOGOS!$C$1:$P$16905,$G417,11),"")</f>
        <v/>
      </c>
      <c r="S417" t="str">
        <f>IFERROR(INDEX(JOGOS!$C$1:$P$16905,$G417,12),"")</f>
        <v/>
      </c>
      <c r="T417">
        <f t="shared" si="86"/>
        <v>0</v>
      </c>
      <c r="U417">
        <f t="shared" si="87"/>
        <v>0</v>
      </c>
      <c r="V417">
        <f t="shared" si="88"/>
        <v>0</v>
      </c>
      <c r="W417">
        <f t="shared" si="89"/>
        <v>0</v>
      </c>
      <c r="X417">
        <f t="shared" si="90"/>
        <v>0</v>
      </c>
      <c r="Y417">
        <f t="shared" si="91"/>
        <v>0</v>
      </c>
      <c r="Z417">
        <f t="shared" si="92"/>
        <v>0</v>
      </c>
      <c r="AA417">
        <f t="shared" si="93"/>
        <v>0</v>
      </c>
      <c r="AB417">
        <f t="shared" si="95"/>
        <v>0</v>
      </c>
      <c r="AC417">
        <f t="shared" si="96"/>
        <v>0</v>
      </c>
      <c r="AD417"/>
      <c r="AE417"/>
      <c r="AF417"/>
      <c r="AG417"/>
      <c r="AH417"/>
      <c r="AI417"/>
    </row>
    <row r="418" spans="1:35">
      <c r="A418" t="str">
        <f>IF(Tabela3[[#This Row],[GOL CASA]]&lt;&gt;"",Tabela3[[#This Row],[TIME CASA]],"")</f>
        <v/>
      </c>
      <c r="B418" t="str">
        <f>IF(Tabela3[[#This Row],[GOL FORA]]&lt;&gt;"",Tabela3[[#This Row],[TIME FORA]],"")</f>
        <v/>
      </c>
      <c r="D418">
        <f t="shared" si="84"/>
        <v>0</v>
      </c>
      <c r="F418" t="str">
        <f t="shared" si="94"/>
        <v/>
      </c>
      <c r="G418" t="str">
        <f t="shared" si="85"/>
        <v/>
      </c>
      <c r="R418" t="str">
        <f>IFERROR(INDEX(JOGOS!$C$1:$P$16905,$G418,11),"")</f>
        <v/>
      </c>
      <c r="S418" t="str">
        <f>IFERROR(INDEX(JOGOS!$C$1:$P$16905,$G418,12),"")</f>
        <v/>
      </c>
      <c r="T418">
        <f t="shared" si="86"/>
        <v>0</v>
      </c>
      <c r="U418">
        <f t="shared" si="87"/>
        <v>0</v>
      </c>
      <c r="V418">
        <f t="shared" si="88"/>
        <v>0</v>
      </c>
      <c r="W418">
        <f t="shared" si="89"/>
        <v>0</v>
      </c>
      <c r="X418">
        <f t="shared" si="90"/>
        <v>0</v>
      </c>
      <c r="Y418">
        <f t="shared" si="91"/>
        <v>0</v>
      </c>
      <c r="Z418">
        <f t="shared" si="92"/>
        <v>0</v>
      </c>
      <c r="AA418">
        <f t="shared" si="93"/>
        <v>0</v>
      </c>
      <c r="AB418">
        <f t="shared" si="95"/>
        <v>0</v>
      </c>
      <c r="AC418">
        <f t="shared" si="96"/>
        <v>0</v>
      </c>
      <c r="AD418"/>
      <c r="AE418"/>
      <c r="AF418"/>
      <c r="AG418"/>
      <c r="AH418"/>
      <c r="AI418"/>
    </row>
    <row r="419" spans="1:35">
      <c r="A419" t="str">
        <f>IF(Tabela3[[#This Row],[GOL CASA]]&lt;&gt;"",Tabela3[[#This Row],[TIME CASA]],"")</f>
        <v/>
      </c>
      <c r="B419" t="str">
        <f>IF(Tabela3[[#This Row],[GOL FORA]]&lt;&gt;"",Tabela3[[#This Row],[TIME FORA]],"")</f>
        <v/>
      </c>
      <c r="D419">
        <f t="shared" si="84"/>
        <v>0</v>
      </c>
      <c r="F419" t="str">
        <f t="shared" si="94"/>
        <v/>
      </c>
      <c r="G419" t="str">
        <f t="shared" si="85"/>
        <v/>
      </c>
      <c r="R419" t="str">
        <f>IFERROR(INDEX(JOGOS!$C$1:$P$16905,$G419,11),"")</f>
        <v/>
      </c>
      <c r="S419" t="str">
        <f>IFERROR(INDEX(JOGOS!$C$1:$P$16905,$G419,12),"")</f>
        <v/>
      </c>
      <c r="T419">
        <f t="shared" si="86"/>
        <v>0</v>
      </c>
      <c r="U419">
        <f t="shared" si="87"/>
        <v>0</v>
      </c>
      <c r="V419">
        <f t="shared" si="88"/>
        <v>0</v>
      </c>
      <c r="W419">
        <f t="shared" si="89"/>
        <v>0</v>
      </c>
      <c r="X419">
        <f t="shared" si="90"/>
        <v>0</v>
      </c>
      <c r="Y419">
        <f t="shared" si="91"/>
        <v>0</v>
      </c>
      <c r="Z419">
        <f t="shared" si="92"/>
        <v>0</v>
      </c>
      <c r="AA419">
        <f t="shared" si="93"/>
        <v>0</v>
      </c>
      <c r="AB419">
        <f t="shared" si="95"/>
        <v>0</v>
      </c>
      <c r="AC419">
        <f t="shared" si="96"/>
        <v>0</v>
      </c>
      <c r="AD419"/>
      <c r="AE419"/>
      <c r="AF419"/>
      <c r="AG419"/>
      <c r="AH419"/>
      <c r="AI419"/>
    </row>
    <row r="420" spans="1:35">
      <c r="A420" t="str">
        <f>IF(Tabela3[[#This Row],[GOL CASA]]&lt;&gt;"",Tabela3[[#This Row],[TIME CASA]],"")</f>
        <v/>
      </c>
      <c r="B420" t="str">
        <f>IF(Tabela3[[#This Row],[GOL FORA]]&lt;&gt;"",Tabela3[[#This Row],[TIME FORA]],"")</f>
        <v/>
      </c>
      <c r="D420">
        <f t="shared" si="84"/>
        <v>0</v>
      </c>
      <c r="F420" t="str">
        <f t="shared" si="94"/>
        <v/>
      </c>
      <c r="G420" t="str">
        <f t="shared" si="85"/>
        <v/>
      </c>
      <c r="R420" t="str">
        <f>IFERROR(INDEX(JOGOS!$C$1:$P$16905,$G420,11),"")</f>
        <v/>
      </c>
      <c r="S420" t="str">
        <f>IFERROR(INDEX(JOGOS!$C$1:$P$16905,$G420,12),"")</f>
        <v/>
      </c>
      <c r="T420">
        <f t="shared" si="86"/>
        <v>0</v>
      </c>
      <c r="U420">
        <f t="shared" si="87"/>
        <v>0</v>
      </c>
      <c r="V420">
        <f t="shared" si="88"/>
        <v>0</v>
      </c>
      <c r="W420">
        <f t="shared" si="89"/>
        <v>0</v>
      </c>
      <c r="X420">
        <f t="shared" si="90"/>
        <v>0</v>
      </c>
      <c r="Y420">
        <f t="shared" si="91"/>
        <v>0</v>
      </c>
      <c r="Z420">
        <f t="shared" si="92"/>
        <v>0</v>
      </c>
      <c r="AA420">
        <f t="shared" si="93"/>
        <v>0</v>
      </c>
      <c r="AB420">
        <f t="shared" si="95"/>
        <v>0</v>
      </c>
      <c r="AC420">
        <f t="shared" si="96"/>
        <v>0</v>
      </c>
      <c r="AD420"/>
      <c r="AE420"/>
      <c r="AF420"/>
      <c r="AG420"/>
      <c r="AH420"/>
      <c r="AI420"/>
    </row>
    <row r="421" spans="1:35">
      <c r="A421" t="str">
        <f>IF(Tabela3[[#This Row],[GOL CASA]]&lt;&gt;"",Tabela3[[#This Row],[TIME CASA]],"")</f>
        <v/>
      </c>
      <c r="B421" t="str">
        <f>IF(Tabela3[[#This Row],[GOL FORA]]&lt;&gt;"",Tabela3[[#This Row],[TIME FORA]],"")</f>
        <v/>
      </c>
      <c r="D421">
        <f t="shared" si="84"/>
        <v>0</v>
      </c>
      <c r="F421" t="str">
        <f t="shared" si="94"/>
        <v/>
      </c>
      <c r="G421" t="str">
        <f t="shared" si="85"/>
        <v/>
      </c>
      <c r="R421" t="str">
        <f>IFERROR(INDEX(JOGOS!$C$1:$P$16905,$G421,11),"")</f>
        <v/>
      </c>
      <c r="S421" t="str">
        <f>IFERROR(INDEX(JOGOS!$C$1:$P$16905,$G421,12),"")</f>
        <v/>
      </c>
      <c r="T421">
        <f t="shared" si="86"/>
        <v>0</v>
      </c>
      <c r="U421">
        <f t="shared" si="87"/>
        <v>0</v>
      </c>
      <c r="V421">
        <f t="shared" si="88"/>
        <v>0</v>
      </c>
      <c r="W421">
        <f t="shared" si="89"/>
        <v>0</v>
      </c>
      <c r="X421">
        <f t="shared" si="90"/>
        <v>0</v>
      </c>
      <c r="Y421">
        <f t="shared" si="91"/>
        <v>0</v>
      </c>
      <c r="Z421">
        <f t="shared" si="92"/>
        <v>0</v>
      </c>
      <c r="AA421">
        <f t="shared" si="93"/>
        <v>0</v>
      </c>
      <c r="AB421">
        <f t="shared" si="95"/>
        <v>0</v>
      </c>
      <c r="AC421">
        <f t="shared" si="96"/>
        <v>0</v>
      </c>
      <c r="AD421"/>
      <c r="AE421"/>
      <c r="AF421"/>
      <c r="AG421"/>
      <c r="AH421"/>
      <c r="AI421"/>
    </row>
    <row r="422" spans="1:35">
      <c r="A422" t="str">
        <f>IF(Tabela3[[#This Row],[GOL CASA]]&lt;&gt;"",Tabela3[[#This Row],[TIME CASA]],"")</f>
        <v/>
      </c>
      <c r="B422" t="str">
        <f>IF(Tabela3[[#This Row],[GOL FORA]]&lt;&gt;"",Tabela3[[#This Row],[TIME FORA]],"")</f>
        <v/>
      </c>
      <c r="D422">
        <f t="shared" si="84"/>
        <v>0</v>
      </c>
      <c r="F422" t="str">
        <f t="shared" si="94"/>
        <v/>
      </c>
      <c r="G422" t="str">
        <f t="shared" si="85"/>
        <v/>
      </c>
      <c r="R422" t="str">
        <f>IFERROR(INDEX(JOGOS!$C$1:$P$16905,$G422,11),"")</f>
        <v/>
      </c>
      <c r="S422" t="str">
        <f>IFERROR(INDEX(JOGOS!$C$1:$P$16905,$G422,12),"")</f>
        <v/>
      </c>
      <c r="T422">
        <f t="shared" si="86"/>
        <v>0</v>
      </c>
      <c r="U422">
        <f t="shared" si="87"/>
        <v>0</v>
      </c>
      <c r="V422">
        <f t="shared" si="88"/>
        <v>0</v>
      </c>
      <c r="W422">
        <f t="shared" si="89"/>
        <v>0</v>
      </c>
      <c r="X422">
        <f t="shared" si="90"/>
        <v>0</v>
      </c>
      <c r="Y422">
        <f t="shared" si="91"/>
        <v>0</v>
      </c>
      <c r="Z422">
        <f t="shared" si="92"/>
        <v>0</v>
      </c>
      <c r="AA422">
        <f t="shared" si="93"/>
        <v>0</v>
      </c>
      <c r="AB422">
        <f t="shared" si="95"/>
        <v>0</v>
      </c>
      <c r="AC422">
        <f t="shared" si="96"/>
        <v>0</v>
      </c>
      <c r="AD422"/>
      <c r="AE422"/>
      <c r="AF422"/>
      <c r="AG422"/>
      <c r="AH422"/>
      <c r="AI422"/>
    </row>
    <row r="423" spans="1:35">
      <c r="A423" t="str">
        <f>IF(Tabela3[[#This Row],[GOL CASA]]&lt;&gt;"",Tabela3[[#This Row],[TIME CASA]],"")</f>
        <v/>
      </c>
      <c r="B423" t="str">
        <f>IF(Tabela3[[#This Row],[GOL FORA]]&lt;&gt;"",Tabela3[[#This Row],[TIME FORA]],"")</f>
        <v/>
      </c>
      <c r="D423">
        <f t="shared" si="84"/>
        <v>0</v>
      </c>
      <c r="F423" t="str">
        <f t="shared" si="94"/>
        <v/>
      </c>
      <c r="G423" t="str">
        <f t="shared" si="85"/>
        <v/>
      </c>
      <c r="R423" t="str">
        <f>IFERROR(INDEX(JOGOS!$C$1:$P$16905,$G423,11),"")</f>
        <v/>
      </c>
      <c r="S423" t="str">
        <f>IFERROR(INDEX(JOGOS!$C$1:$P$16905,$G423,12),"")</f>
        <v/>
      </c>
      <c r="T423">
        <f t="shared" si="86"/>
        <v>0</v>
      </c>
      <c r="U423">
        <f t="shared" si="87"/>
        <v>0</v>
      </c>
      <c r="V423">
        <f t="shared" si="88"/>
        <v>0</v>
      </c>
      <c r="W423">
        <f t="shared" si="89"/>
        <v>0</v>
      </c>
      <c r="X423">
        <f t="shared" si="90"/>
        <v>0</v>
      </c>
      <c r="Y423">
        <f t="shared" si="91"/>
        <v>0</v>
      </c>
      <c r="Z423">
        <f t="shared" si="92"/>
        <v>0</v>
      </c>
      <c r="AA423">
        <f t="shared" si="93"/>
        <v>0</v>
      </c>
      <c r="AB423">
        <f t="shared" si="95"/>
        <v>0</v>
      </c>
      <c r="AC423">
        <f t="shared" si="96"/>
        <v>0</v>
      </c>
      <c r="AD423"/>
      <c r="AE423"/>
      <c r="AF423"/>
      <c r="AG423"/>
      <c r="AH423"/>
      <c r="AI423"/>
    </row>
    <row r="424" spans="1:35">
      <c r="A424" t="str">
        <f>IF(Tabela3[[#This Row],[GOL CASA]]&lt;&gt;"",Tabela3[[#This Row],[TIME CASA]],"")</f>
        <v/>
      </c>
      <c r="B424" t="str">
        <f>IF(Tabela3[[#This Row],[GOL FORA]]&lt;&gt;"",Tabela3[[#This Row],[TIME FORA]],"")</f>
        <v/>
      </c>
      <c r="D424">
        <f t="shared" si="84"/>
        <v>0</v>
      </c>
      <c r="F424" t="str">
        <f t="shared" si="94"/>
        <v/>
      </c>
      <c r="G424" t="str">
        <f t="shared" si="85"/>
        <v/>
      </c>
      <c r="R424" t="str">
        <f>IFERROR(INDEX(JOGOS!$C$1:$P$16905,$G424,11),"")</f>
        <v/>
      </c>
      <c r="S424" t="str">
        <f>IFERROR(INDEX(JOGOS!$C$1:$P$16905,$G424,12),"")</f>
        <v/>
      </c>
      <c r="T424">
        <f t="shared" si="86"/>
        <v>0</v>
      </c>
      <c r="U424">
        <f t="shared" si="87"/>
        <v>0</v>
      </c>
      <c r="V424">
        <f t="shared" si="88"/>
        <v>0</v>
      </c>
      <c r="W424">
        <f t="shared" si="89"/>
        <v>0</v>
      </c>
      <c r="X424">
        <f t="shared" si="90"/>
        <v>0</v>
      </c>
      <c r="Y424">
        <f t="shared" si="91"/>
        <v>0</v>
      </c>
      <c r="Z424">
        <f t="shared" si="92"/>
        <v>0</v>
      </c>
      <c r="AA424">
        <f t="shared" si="93"/>
        <v>0</v>
      </c>
      <c r="AB424">
        <f t="shared" si="95"/>
        <v>0</v>
      </c>
      <c r="AC424">
        <f t="shared" si="96"/>
        <v>0</v>
      </c>
      <c r="AD424"/>
      <c r="AE424"/>
      <c r="AF424"/>
      <c r="AG424"/>
      <c r="AH424"/>
      <c r="AI424"/>
    </row>
    <row r="425" spans="1:35">
      <c r="A425" t="str">
        <f>IF(Tabela3[[#This Row],[GOL CASA]]&lt;&gt;"",Tabela3[[#This Row],[TIME CASA]],"")</f>
        <v/>
      </c>
      <c r="B425" t="str">
        <f>IF(Tabela3[[#This Row],[GOL FORA]]&lt;&gt;"",Tabela3[[#This Row],[TIME FORA]],"")</f>
        <v/>
      </c>
      <c r="D425">
        <f t="shared" si="84"/>
        <v>0</v>
      </c>
      <c r="F425" t="str">
        <f t="shared" si="94"/>
        <v/>
      </c>
      <c r="G425" t="str">
        <f t="shared" si="85"/>
        <v/>
      </c>
      <c r="R425" t="str">
        <f>IFERROR(INDEX(JOGOS!$C$1:$P$16905,$G425,11),"")</f>
        <v/>
      </c>
      <c r="S425" t="str">
        <f>IFERROR(INDEX(JOGOS!$C$1:$P$16905,$G425,12),"")</f>
        <v/>
      </c>
      <c r="T425">
        <f t="shared" si="86"/>
        <v>0</v>
      </c>
      <c r="U425">
        <f t="shared" si="87"/>
        <v>0</v>
      </c>
      <c r="V425">
        <f t="shared" si="88"/>
        <v>0</v>
      </c>
      <c r="W425">
        <f t="shared" si="89"/>
        <v>0</v>
      </c>
      <c r="X425">
        <f t="shared" si="90"/>
        <v>0</v>
      </c>
      <c r="Y425">
        <f t="shared" si="91"/>
        <v>0</v>
      </c>
      <c r="Z425">
        <f t="shared" si="92"/>
        <v>0</v>
      </c>
      <c r="AA425">
        <f t="shared" si="93"/>
        <v>0</v>
      </c>
      <c r="AB425">
        <f t="shared" si="95"/>
        <v>0</v>
      </c>
      <c r="AC425">
        <f t="shared" si="96"/>
        <v>0</v>
      </c>
      <c r="AD425"/>
      <c r="AE425"/>
      <c r="AF425"/>
      <c r="AG425"/>
      <c r="AH425"/>
      <c r="AI425"/>
    </row>
    <row r="426" spans="1:35">
      <c r="A426" t="str">
        <f>IF(Tabela3[[#This Row],[GOL CASA]]&lt;&gt;"",Tabela3[[#This Row],[TIME CASA]],"")</f>
        <v/>
      </c>
      <c r="B426" t="str">
        <f>IF(Tabela3[[#This Row],[GOL FORA]]&lt;&gt;"",Tabela3[[#This Row],[TIME FORA]],"")</f>
        <v/>
      </c>
      <c r="D426">
        <f t="shared" si="84"/>
        <v>0</v>
      </c>
      <c r="F426" t="str">
        <f t="shared" si="94"/>
        <v/>
      </c>
      <c r="G426" t="str">
        <f t="shared" si="85"/>
        <v/>
      </c>
      <c r="R426" t="str">
        <f>IFERROR(INDEX(JOGOS!$C$1:$P$16905,$G426,11),"")</f>
        <v/>
      </c>
      <c r="S426" t="str">
        <f>IFERROR(INDEX(JOGOS!$C$1:$P$16905,$G426,12),"")</f>
        <v/>
      </c>
      <c r="T426">
        <f t="shared" si="86"/>
        <v>0</v>
      </c>
      <c r="U426">
        <f t="shared" si="87"/>
        <v>0</v>
      </c>
      <c r="V426">
        <f t="shared" si="88"/>
        <v>0</v>
      </c>
      <c r="W426">
        <f t="shared" si="89"/>
        <v>0</v>
      </c>
      <c r="X426">
        <f t="shared" si="90"/>
        <v>0</v>
      </c>
      <c r="Y426">
        <f t="shared" si="91"/>
        <v>0</v>
      </c>
      <c r="Z426">
        <f t="shared" si="92"/>
        <v>0</v>
      </c>
      <c r="AA426">
        <f t="shared" si="93"/>
        <v>0</v>
      </c>
      <c r="AB426">
        <f t="shared" si="95"/>
        <v>0</v>
      </c>
      <c r="AC426">
        <f t="shared" si="96"/>
        <v>0</v>
      </c>
      <c r="AD426"/>
      <c r="AE426"/>
      <c r="AF426"/>
      <c r="AG426"/>
      <c r="AH426"/>
      <c r="AI426"/>
    </row>
    <row r="427" spans="1:35">
      <c r="A427" t="str">
        <f>IF(Tabela3[[#This Row],[GOL CASA]]&lt;&gt;"",Tabela3[[#This Row],[TIME CASA]],"")</f>
        <v/>
      </c>
      <c r="B427" t="str">
        <f>IF(Tabela3[[#This Row],[GOL FORA]]&lt;&gt;"",Tabela3[[#This Row],[TIME FORA]],"")</f>
        <v/>
      </c>
      <c r="D427">
        <f t="shared" si="84"/>
        <v>0</v>
      </c>
      <c r="F427" t="str">
        <f t="shared" si="94"/>
        <v/>
      </c>
      <c r="G427" t="str">
        <f t="shared" si="85"/>
        <v/>
      </c>
      <c r="R427" t="str">
        <f>IFERROR(INDEX(JOGOS!$C$1:$P$16905,$G427,11),"")</f>
        <v/>
      </c>
      <c r="S427" t="str">
        <f>IFERROR(INDEX(JOGOS!$C$1:$P$16905,$G427,12),"")</f>
        <v/>
      </c>
      <c r="T427">
        <f t="shared" si="86"/>
        <v>0</v>
      </c>
      <c r="U427">
        <f t="shared" si="87"/>
        <v>0</v>
      </c>
      <c r="V427">
        <f t="shared" si="88"/>
        <v>0</v>
      </c>
      <c r="W427">
        <f t="shared" si="89"/>
        <v>0</v>
      </c>
      <c r="X427">
        <f t="shared" si="90"/>
        <v>0</v>
      </c>
      <c r="Y427">
        <f t="shared" si="91"/>
        <v>0</v>
      </c>
      <c r="Z427">
        <f t="shared" si="92"/>
        <v>0</v>
      </c>
      <c r="AA427">
        <f t="shared" si="93"/>
        <v>0</v>
      </c>
      <c r="AB427">
        <f t="shared" si="95"/>
        <v>0</v>
      </c>
      <c r="AC427">
        <f t="shared" si="96"/>
        <v>0</v>
      </c>
      <c r="AD427"/>
      <c r="AE427"/>
      <c r="AF427"/>
      <c r="AG427"/>
      <c r="AH427"/>
      <c r="AI427"/>
    </row>
    <row r="428" spans="1:35">
      <c r="A428" t="str">
        <f>IF(Tabela3[[#This Row],[GOL CASA]]&lt;&gt;"",Tabela3[[#This Row],[TIME CASA]],"")</f>
        <v/>
      </c>
      <c r="B428" t="str">
        <f>IF(Tabela3[[#This Row],[GOL FORA]]&lt;&gt;"",Tabela3[[#This Row],[TIME FORA]],"")</f>
        <v/>
      </c>
      <c r="D428">
        <f t="shared" si="84"/>
        <v>0</v>
      </c>
      <c r="F428" t="str">
        <f t="shared" si="94"/>
        <v/>
      </c>
      <c r="G428" t="str">
        <f t="shared" si="85"/>
        <v/>
      </c>
      <c r="R428" t="str">
        <f>IFERROR(INDEX(JOGOS!$C$1:$P$16905,$G428,11),"")</f>
        <v/>
      </c>
      <c r="S428" t="str">
        <f>IFERROR(INDEX(JOGOS!$C$1:$P$16905,$G428,12),"")</f>
        <v/>
      </c>
      <c r="T428">
        <f t="shared" si="86"/>
        <v>0</v>
      </c>
      <c r="U428">
        <f t="shared" si="87"/>
        <v>0</v>
      </c>
      <c r="V428">
        <f t="shared" si="88"/>
        <v>0</v>
      </c>
      <c r="W428">
        <f t="shared" si="89"/>
        <v>0</v>
      </c>
      <c r="X428">
        <f t="shared" si="90"/>
        <v>0</v>
      </c>
      <c r="Y428">
        <f t="shared" si="91"/>
        <v>0</v>
      </c>
      <c r="Z428">
        <f t="shared" si="92"/>
        <v>0</v>
      </c>
      <c r="AA428">
        <f t="shared" si="93"/>
        <v>0</v>
      </c>
      <c r="AB428">
        <f t="shared" si="95"/>
        <v>0</v>
      </c>
      <c r="AC428">
        <f t="shared" si="96"/>
        <v>0</v>
      </c>
      <c r="AD428"/>
      <c r="AE428"/>
      <c r="AF428"/>
      <c r="AG428"/>
      <c r="AH428"/>
      <c r="AI428"/>
    </row>
    <row r="429" spans="1:35">
      <c r="A429" t="str">
        <f>IF(Tabela3[[#This Row],[GOL CASA]]&lt;&gt;"",Tabela3[[#This Row],[TIME CASA]],"")</f>
        <v/>
      </c>
      <c r="B429" t="str">
        <f>IF(Tabela3[[#This Row],[GOL FORA]]&lt;&gt;"",Tabela3[[#This Row],[TIME FORA]],"")</f>
        <v/>
      </c>
      <c r="D429">
        <f t="shared" si="84"/>
        <v>0</v>
      </c>
      <c r="F429" t="str">
        <f t="shared" si="94"/>
        <v/>
      </c>
      <c r="G429" t="str">
        <f t="shared" si="85"/>
        <v/>
      </c>
      <c r="R429" t="str">
        <f>IFERROR(INDEX(JOGOS!$C$1:$P$16905,$G429,11),"")</f>
        <v/>
      </c>
      <c r="S429" t="str">
        <f>IFERROR(INDEX(JOGOS!$C$1:$P$16905,$G429,12),"")</f>
        <v/>
      </c>
      <c r="T429">
        <f t="shared" si="86"/>
        <v>0</v>
      </c>
      <c r="U429">
        <f t="shared" si="87"/>
        <v>0</v>
      </c>
      <c r="V429">
        <f t="shared" si="88"/>
        <v>0</v>
      </c>
      <c r="W429">
        <f t="shared" si="89"/>
        <v>0</v>
      </c>
      <c r="X429">
        <f t="shared" si="90"/>
        <v>0</v>
      </c>
      <c r="Y429">
        <f t="shared" si="91"/>
        <v>0</v>
      </c>
      <c r="Z429">
        <f t="shared" si="92"/>
        <v>0</v>
      </c>
      <c r="AA429">
        <f t="shared" si="93"/>
        <v>0</v>
      </c>
      <c r="AB429">
        <f t="shared" si="95"/>
        <v>0</v>
      </c>
      <c r="AC429">
        <f t="shared" si="96"/>
        <v>0</v>
      </c>
      <c r="AD429"/>
      <c r="AE429"/>
      <c r="AF429"/>
      <c r="AG429"/>
      <c r="AH429"/>
      <c r="AI429"/>
    </row>
    <row r="430" spans="1:35">
      <c r="A430" t="str">
        <f>IF(Tabela3[[#This Row],[GOL CASA]]&lt;&gt;"",Tabela3[[#This Row],[TIME CASA]],"")</f>
        <v/>
      </c>
      <c r="B430" t="str">
        <f>IF(Tabela3[[#This Row],[GOL FORA]]&lt;&gt;"",Tabela3[[#This Row],[TIME FORA]],"")</f>
        <v/>
      </c>
      <c r="D430">
        <f t="shared" si="84"/>
        <v>0</v>
      </c>
      <c r="F430" t="str">
        <f t="shared" si="94"/>
        <v/>
      </c>
      <c r="G430" t="str">
        <f t="shared" si="85"/>
        <v/>
      </c>
      <c r="R430" t="str">
        <f>IFERROR(INDEX(JOGOS!$C$1:$P$16905,$G430,11),"")</f>
        <v/>
      </c>
      <c r="S430" t="str">
        <f>IFERROR(INDEX(JOGOS!$C$1:$P$16905,$G430,12),"")</f>
        <v/>
      </c>
      <c r="T430">
        <f t="shared" si="86"/>
        <v>0</v>
      </c>
      <c r="U430">
        <f t="shared" si="87"/>
        <v>0</v>
      </c>
      <c r="V430">
        <f t="shared" si="88"/>
        <v>0</v>
      </c>
      <c r="W430">
        <f t="shared" si="89"/>
        <v>0</v>
      </c>
      <c r="X430">
        <f t="shared" si="90"/>
        <v>0</v>
      </c>
      <c r="Y430">
        <f t="shared" si="91"/>
        <v>0</v>
      </c>
      <c r="Z430">
        <f t="shared" si="92"/>
        <v>0</v>
      </c>
      <c r="AA430">
        <f t="shared" si="93"/>
        <v>0</v>
      </c>
      <c r="AB430">
        <f t="shared" si="95"/>
        <v>0</v>
      </c>
      <c r="AC430">
        <f t="shared" si="96"/>
        <v>0</v>
      </c>
      <c r="AD430"/>
      <c r="AE430"/>
      <c r="AF430"/>
      <c r="AG430"/>
      <c r="AH430"/>
      <c r="AI430"/>
    </row>
    <row r="431" spans="1:35">
      <c r="A431" t="str">
        <f>IF(Tabela3[[#This Row],[GOL CASA]]&lt;&gt;"",Tabela3[[#This Row],[TIME CASA]],"")</f>
        <v/>
      </c>
      <c r="B431" t="str">
        <f>IF(Tabela3[[#This Row],[GOL FORA]]&lt;&gt;"",Tabela3[[#This Row],[TIME FORA]],"")</f>
        <v/>
      </c>
      <c r="D431">
        <f t="shared" si="84"/>
        <v>0</v>
      </c>
      <c r="F431" t="str">
        <f t="shared" si="94"/>
        <v/>
      </c>
      <c r="G431" t="str">
        <f t="shared" si="85"/>
        <v/>
      </c>
      <c r="R431" t="str">
        <f>IFERROR(INDEX(JOGOS!$C$1:$P$16905,$G431,11),"")</f>
        <v/>
      </c>
      <c r="S431" t="str">
        <f>IFERROR(INDEX(JOGOS!$C$1:$P$16905,$G431,12),"")</f>
        <v/>
      </c>
      <c r="T431">
        <f t="shared" si="86"/>
        <v>0</v>
      </c>
      <c r="U431">
        <f t="shared" si="87"/>
        <v>0</v>
      </c>
      <c r="V431">
        <f t="shared" si="88"/>
        <v>0</v>
      </c>
      <c r="W431">
        <f t="shared" si="89"/>
        <v>0</v>
      </c>
      <c r="X431">
        <f t="shared" si="90"/>
        <v>0</v>
      </c>
      <c r="Y431">
        <f t="shared" si="91"/>
        <v>0</v>
      </c>
      <c r="Z431">
        <f t="shared" si="92"/>
        <v>0</v>
      </c>
      <c r="AA431">
        <f t="shared" si="93"/>
        <v>0</v>
      </c>
      <c r="AB431">
        <f t="shared" si="95"/>
        <v>0</v>
      </c>
      <c r="AC431">
        <f t="shared" si="96"/>
        <v>0</v>
      </c>
      <c r="AD431"/>
      <c r="AE431"/>
      <c r="AF431"/>
      <c r="AG431"/>
      <c r="AH431"/>
      <c r="AI431"/>
    </row>
    <row r="432" spans="1:35">
      <c r="A432" t="str">
        <f>IF(Tabela3[[#This Row],[GOL CASA]]&lt;&gt;"",Tabela3[[#This Row],[TIME CASA]],"")</f>
        <v/>
      </c>
      <c r="B432" t="str">
        <f>IF(Tabela3[[#This Row],[GOL FORA]]&lt;&gt;"",Tabela3[[#This Row],[TIME FORA]],"")</f>
        <v/>
      </c>
      <c r="D432">
        <f t="shared" si="84"/>
        <v>0</v>
      </c>
      <c r="F432" t="str">
        <f t="shared" si="94"/>
        <v/>
      </c>
      <c r="G432" t="str">
        <f t="shared" si="85"/>
        <v/>
      </c>
      <c r="R432" t="str">
        <f>IFERROR(INDEX(JOGOS!$C$1:$P$16905,$G432,11),"")</f>
        <v/>
      </c>
      <c r="S432" t="str">
        <f>IFERROR(INDEX(JOGOS!$C$1:$P$16905,$G432,12),"")</f>
        <v/>
      </c>
      <c r="T432">
        <f t="shared" si="86"/>
        <v>0</v>
      </c>
      <c r="U432">
        <f t="shared" si="87"/>
        <v>0</v>
      </c>
      <c r="V432">
        <f t="shared" si="88"/>
        <v>0</v>
      </c>
      <c r="W432">
        <f t="shared" si="89"/>
        <v>0</v>
      </c>
      <c r="X432">
        <f t="shared" si="90"/>
        <v>0</v>
      </c>
      <c r="Y432">
        <f t="shared" si="91"/>
        <v>0</v>
      </c>
      <c r="Z432">
        <f t="shared" si="92"/>
        <v>0</v>
      </c>
      <c r="AA432">
        <f t="shared" si="93"/>
        <v>0</v>
      </c>
      <c r="AB432">
        <f t="shared" si="95"/>
        <v>0</v>
      </c>
      <c r="AC432">
        <f t="shared" si="96"/>
        <v>0</v>
      </c>
      <c r="AD432"/>
      <c r="AE432"/>
      <c r="AF432"/>
      <c r="AG432"/>
      <c r="AH432"/>
      <c r="AI432"/>
    </row>
    <row r="433" spans="1:35">
      <c r="A433" t="str">
        <f>IF(Tabela3[[#This Row],[GOL CASA]]&lt;&gt;"",Tabela3[[#This Row],[TIME CASA]],"")</f>
        <v/>
      </c>
      <c r="B433" t="str">
        <f>IF(Tabela3[[#This Row],[GOL FORA]]&lt;&gt;"",Tabela3[[#This Row],[TIME FORA]],"")</f>
        <v/>
      </c>
      <c r="D433">
        <f t="shared" si="84"/>
        <v>0</v>
      </c>
      <c r="F433" t="str">
        <f t="shared" si="94"/>
        <v/>
      </c>
      <c r="G433" t="str">
        <f t="shared" si="85"/>
        <v/>
      </c>
      <c r="R433" t="str">
        <f>IFERROR(INDEX(JOGOS!$C$1:$P$16905,$G433,11),"")</f>
        <v/>
      </c>
      <c r="S433" t="str">
        <f>IFERROR(INDEX(JOGOS!$C$1:$P$16905,$G433,12),"")</f>
        <v/>
      </c>
      <c r="T433">
        <f t="shared" si="86"/>
        <v>0</v>
      </c>
      <c r="U433">
        <f t="shared" si="87"/>
        <v>0</v>
      </c>
      <c r="V433">
        <f t="shared" si="88"/>
        <v>0</v>
      </c>
      <c r="W433">
        <f t="shared" si="89"/>
        <v>0</v>
      </c>
      <c r="X433">
        <f t="shared" si="90"/>
        <v>0</v>
      </c>
      <c r="Y433">
        <f t="shared" si="91"/>
        <v>0</v>
      </c>
      <c r="Z433">
        <f t="shared" si="92"/>
        <v>0</v>
      </c>
      <c r="AA433">
        <f t="shared" si="93"/>
        <v>0</v>
      </c>
      <c r="AB433">
        <f t="shared" si="95"/>
        <v>0</v>
      </c>
      <c r="AC433">
        <f t="shared" si="96"/>
        <v>0</v>
      </c>
      <c r="AD433"/>
      <c r="AE433"/>
      <c r="AF433"/>
      <c r="AG433"/>
      <c r="AH433"/>
      <c r="AI433"/>
    </row>
    <row r="434" spans="1:35">
      <c r="A434" t="str">
        <f>IF(Tabela3[[#This Row],[GOL CASA]]&lt;&gt;"",Tabela3[[#This Row],[TIME CASA]],"")</f>
        <v/>
      </c>
      <c r="B434" t="str">
        <f>IF(Tabela3[[#This Row],[GOL FORA]]&lt;&gt;"",Tabela3[[#This Row],[TIME FORA]],"")</f>
        <v/>
      </c>
      <c r="D434">
        <f t="shared" si="84"/>
        <v>0</v>
      </c>
      <c r="F434" t="str">
        <f t="shared" si="94"/>
        <v/>
      </c>
      <c r="G434" t="str">
        <f t="shared" si="85"/>
        <v/>
      </c>
      <c r="R434" t="str">
        <f>IFERROR(INDEX(JOGOS!$C$1:$P$16905,$G434,11),"")</f>
        <v/>
      </c>
      <c r="S434" t="str">
        <f>IFERROR(INDEX(JOGOS!$C$1:$P$16905,$G434,12),"")</f>
        <v/>
      </c>
      <c r="T434">
        <f t="shared" si="86"/>
        <v>0</v>
      </c>
      <c r="U434">
        <f t="shared" si="87"/>
        <v>0</v>
      </c>
      <c r="V434">
        <f t="shared" si="88"/>
        <v>0</v>
      </c>
      <c r="W434">
        <f t="shared" si="89"/>
        <v>0</v>
      </c>
      <c r="X434">
        <f t="shared" si="90"/>
        <v>0</v>
      </c>
      <c r="Y434">
        <f t="shared" si="91"/>
        <v>0</v>
      </c>
      <c r="Z434">
        <f t="shared" si="92"/>
        <v>0</v>
      </c>
      <c r="AA434">
        <f t="shared" si="93"/>
        <v>0</v>
      </c>
      <c r="AB434">
        <f t="shared" si="95"/>
        <v>0</v>
      </c>
      <c r="AC434">
        <f t="shared" si="96"/>
        <v>0</v>
      </c>
      <c r="AD434"/>
      <c r="AE434"/>
      <c r="AF434"/>
      <c r="AG434"/>
      <c r="AH434"/>
      <c r="AI434"/>
    </row>
    <row r="435" spans="1:35">
      <c r="A435" t="str">
        <f>IF(Tabela3[[#This Row],[GOL CASA]]&lt;&gt;"",Tabela3[[#This Row],[TIME CASA]],"")</f>
        <v/>
      </c>
      <c r="B435" t="str">
        <f>IF(Tabela3[[#This Row],[GOL FORA]]&lt;&gt;"",Tabela3[[#This Row],[TIME FORA]],"")</f>
        <v/>
      </c>
      <c r="D435">
        <f t="shared" si="84"/>
        <v>0</v>
      </c>
      <c r="F435" t="str">
        <f t="shared" si="94"/>
        <v/>
      </c>
      <c r="G435" t="str">
        <f t="shared" si="85"/>
        <v/>
      </c>
      <c r="R435" t="str">
        <f>IFERROR(INDEX(JOGOS!$C$1:$P$16905,$G435,11),"")</f>
        <v/>
      </c>
      <c r="S435" t="str">
        <f>IFERROR(INDEX(JOGOS!$C$1:$P$16905,$G435,12),"")</f>
        <v/>
      </c>
      <c r="T435">
        <f t="shared" si="86"/>
        <v>0</v>
      </c>
      <c r="U435">
        <f t="shared" si="87"/>
        <v>0</v>
      </c>
      <c r="V435">
        <f t="shared" si="88"/>
        <v>0</v>
      </c>
      <c r="W435">
        <f t="shared" si="89"/>
        <v>0</v>
      </c>
      <c r="X435">
        <f t="shared" si="90"/>
        <v>0</v>
      </c>
      <c r="Y435">
        <f t="shared" si="91"/>
        <v>0</v>
      </c>
      <c r="Z435">
        <f t="shared" si="92"/>
        <v>0</v>
      </c>
      <c r="AA435">
        <f t="shared" si="93"/>
        <v>0</v>
      </c>
      <c r="AB435">
        <f t="shared" si="95"/>
        <v>0</v>
      </c>
      <c r="AC435">
        <f t="shared" si="96"/>
        <v>0</v>
      </c>
      <c r="AD435"/>
      <c r="AE435"/>
      <c r="AF435"/>
      <c r="AG435"/>
      <c r="AH435"/>
      <c r="AI435"/>
    </row>
    <row r="436" spans="1:35">
      <c r="A436" t="str">
        <f>IF(Tabela3[[#This Row],[GOL CASA]]&lt;&gt;"",Tabela3[[#This Row],[TIME CASA]],"")</f>
        <v/>
      </c>
      <c r="B436" t="str">
        <f>IF(Tabela3[[#This Row],[GOL FORA]]&lt;&gt;"",Tabela3[[#This Row],[TIME FORA]],"")</f>
        <v/>
      </c>
      <c r="D436">
        <f t="shared" si="84"/>
        <v>0</v>
      </c>
      <c r="F436" t="str">
        <f t="shared" si="94"/>
        <v/>
      </c>
      <c r="G436" t="str">
        <f t="shared" si="85"/>
        <v/>
      </c>
      <c r="R436" t="str">
        <f>IFERROR(INDEX(JOGOS!$C$1:$P$16905,$G436,11),"")</f>
        <v/>
      </c>
      <c r="S436" t="str">
        <f>IFERROR(INDEX(JOGOS!$C$1:$P$16905,$G436,12),"")</f>
        <v/>
      </c>
      <c r="T436">
        <f t="shared" si="86"/>
        <v>0</v>
      </c>
      <c r="U436">
        <f t="shared" si="87"/>
        <v>0</v>
      </c>
      <c r="V436">
        <f t="shared" si="88"/>
        <v>0</v>
      </c>
      <c r="W436">
        <f t="shared" si="89"/>
        <v>0</v>
      </c>
      <c r="X436">
        <f t="shared" si="90"/>
        <v>0</v>
      </c>
      <c r="Y436">
        <f t="shared" si="91"/>
        <v>0</v>
      </c>
      <c r="Z436">
        <f t="shared" si="92"/>
        <v>0</v>
      </c>
      <c r="AA436">
        <f t="shared" si="93"/>
        <v>0</v>
      </c>
      <c r="AB436">
        <f t="shared" si="95"/>
        <v>0</v>
      </c>
      <c r="AC436">
        <f t="shared" si="96"/>
        <v>0</v>
      </c>
      <c r="AD436"/>
      <c r="AE436"/>
      <c r="AF436"/>
      <c r="AG436"/>
      <c r="AH436"/>
      <c r="AI436"/>
    </row>
    <row r="437" spans="1:35">
      <c r="A437" t="str">
        <f>IF(Tabela3[[#This Row],[GOL CASA]]&lt;&gt;"",Tabela3[[#This Row],[TIME CASA]],"")</f>
        <v/>
      </c>
      <c r="B437" t="str">
        <f>IF(Tabela3[[#This Row],[GOL FORA]]&lt;&gt;"",Tabela3[[#This Row],[TIME FORA]],"")</f>
        <v/>
      </c>
      <c r="D437">
        <f t="shared" si="84"/>
        <v>0</v>
      </c>
      <c r="F437" t="str">
        <f t="shared" si="94"/>
        <v/>
      </c>
      <c r="G437" t="str">
        <f t="shared" si="85"/>
        <v/>
      </c>
      <c r="R437" t="str">
        <f>IFERROR(INDEX(JOGOS!$C$1:$P$16905,$G437,11),"")</f>
        <v/>
      </c>
      <c r="S437" t="str">
        <f>IFERROR(INDEX(JOGOS!$C$1:$P$16905,$G437,12),"")</f>
        <v/>
      </c>
      <c r="T437">
        <f t="shared" si="86"/>
        <v>0</v>
      </c>
      <c r="U437">
        <f t="shared" si="87"/>
        <v>0</v>
      </c>
      <c r="V437">
        <f t="shared" si="88"/>
        <v>0</v>
      </c>
      <c r="W437">
        <f t="shared" si="89"/>
        <v>0</v>
      </c>
      <c r="X437">
        <f t="shared" si="90"/>
        <v>0</v>
      </c>
      <c r="Y437">
        <f t="shared" si="91"/>
        <v>0</v>
      </c>
      <c r="Z437">
        <f t="shared" si="92"/>
        <v>0</v>
      </c>
      <c r="AA437">
        <f t="shared" si="93"/>
        <v>0</v>
      </c>
      <c r="AB437">
        <f t="shared" si="95"/>
        <v>0</v>
      </c>
      <c r="AC437">
        <f t="shared" si="96"/>
        <v>0</v>
      </c>
      <c r="AD437"/>
      <c r="AE437"/>
      <c r="AF437"/>
      <c r="AG437"/>
      <c r="AH437"/>
      <c r="AI437"/>
    </row>
    <row r="438" spans="1:35">
      <c r="A438" t="str">
        <f>IF(Tabela3[[#This Row],[GOL CASA]]&lt;&gt;"",Tabela3[[#This Row],[TIME CASA]],"")</f>
        <v/>
      </c>
      <c r="B438" t="str">
        <f>IF(Tabela3[[#This Row],[GOL FORA]]&lt;&gt;"",Tabela3[[#This Row],[TIME FORA]],"")</f>
        <v/>
      </c>
      <c r="D438">
        <f t="shared" si="84"/>
        <v>0</v>
      </c>
      <c r="F438" t="str">
        <f t="shared" si="94"/>
        <v/>
      </c>
      <c r="G438" t="str">
        <f t="shared" si="85"/>
        <v/>
      </c>
      <c r="R438" t="str">
        <f>IFERROR(INDEX(JOGOS!$C$1:$P$16905,$G438,11),"")</f>
        <v/>
      </c>
      <c r="S438" t="str">
        <f>IFERROR(INDEX(JOGOS!$C$1:$P$16905,$G438,12),"")</f>
        <v/>
      </c>
      <c r="T438">
        <f t="shared" si="86"/>
        <v>0</v>
      </c>
      <c r="U438">
        <f t="shared" si="87"/>
        <v>0</v>
      </c>
      <c r="V438">
        <f t="shared" si="88"/>
        <v>0</v>
      </c>
      <c r="W438">
        <f t="shared" si="89"/>
        <v>0</v>
      </c>
      <c r="X438">
        <f t="shared" si="90"/>
        <v>0</v>
      </c>
      <c r="Y438">
        <f t="shared" si="91"/>
        <v>0</v>
      </c>
      <c r="Z438">
        <f t="shared" si="92"/>
        <v>0</v>
      </c>
      <c r="AA438">
        <f t="shared" si="93"/>
        <v>0</v>
      </c>
      <c r="AB438">
        <f t="shared" si="95"/>
        <v>0</v>
      </c>
      <c r="AC438">
        <f t="shared" si="96"/>
        <v>0</v>
      </c>
      <c r="AD438"/>
      <c r="AE438"/>
      <c r="AF438"/>
      <c r="AG438"/>
      <c r="AH438"/>
      <c r="AI438"/>
    </row>
    <row r="439" spans="1:35">
      <c r="A439" t="str">
        <f>IF(Tabela3[[#This Row],[GOL CASA]]&lt;&gt;"",Tabela3[[#This Row],[TIME CASA]],"")</f>
        <v/>
      </c>
      <c r="B439" t="str">
        <f>IF(Tabela3[[#This Row],[GOL FORA]]&lt;&gt;"",Tabela3[[#This Row],[TIME FORA]],"")</f>
        <v/>
      </c>
      <c r="D439">
        <f t="shared" si="84"/>
        <v>0</v>
      </c>
      <c r="F439" t="str">
        <f t="shared" si="94"/>
        <v/>
      </c>
      <c r="G439" t="str">
        <f t="shared" si="85"/>
        <v/>
      </c>
      <c r="R439" t="str">
        <f>IFERROR(INDEX(JOGOS!$C$1:$P$16905,$G439,11),"")</f>
        <v/>
      </c>
      <c r="S439" t="str">
        <f>IFERROR(INDEX(JOGOS!$C$1:$P$16905,$G439,12),"")</f>
        <v/>
      </c>
      <c r="T439">
        <f t="shared" si="86"/>
        <v>0</v>
      </c>
      <c r="U439">
        <f t="shared" si="87"/>
        <v>0</v>
      </c>
      <c r="V439">
        <f t="shared" si="88"/>
        <v>0</v>
      </c>
      <c r="W439">
        <f t="shared" si="89"/>
        <v>0</v>
      </c>
      <c r="X439">
        <f t="shared" si="90"/>
        <v>0</v>
      </c>
      <c r="Y439">
        <f t="shared" si="91"/>
        <v>0</v>
      </c>
      <c r="Z439">
        <f t="shared" si="92"/>
        <v>0</v>
      </c>
      <c r="AA439">
        <f t="shared" si="93"/>
        <v>0</v>
      </c>
      <c r="AB439">
        <f t="shared" si="95"/>
        <v>0</v>
      </c>
      <c r="AC439">
        <f t="shared" si="96"/>
        <v>0</v>
      </c>
      <c r="AD439"/>
      <c r="AE439"/>
      <c r="AF439"/>
      <c r="AG439"/>
      <c r="AH439"/>
      <c r="AI439"/>
    </row>
    <row r="440" spans="1:35">
      <c r="A440" t="str">
        <f>IF(Tabela3[[#This Row],[GOL CASA]]&lt;&gt;"",Tabela3[[#This Row],[TIME CASA]],"")</f>
        <v/>
      </c>
      <c r="B440" t="str">
        <f>IF(Tabela3[[#This Row],[GOL FORA]]&lt;&gt;"",Tabela3[[#This Row],[TIME FORA]],"")</f>
        <v/>
      </c>
      <c r="D440">
        <f t="shared" si="84"/>
        <v>0</v>
      </c>
      <c r="F440" t="str">
        <f t="shared" si="94"/>
        <v/>
      </c>
      <c r="G440" t="str">
        <f t="shared" si="85"/>
        <v/>
      </c>
      <c r="R440" t="str">
        <f>IFERROR(INDEX(JOGOS!$C$1:$P$16905,$G440,11),"")</f>
        <v/>
      </c>
      <c r="S440" t="str">
        <f>IFERROR(INDEX(JOGOS!$C$1:$P$16905,$G440,12),"")</f>
        <v/>
      </c>
      <c r="T440">
        <f t="shared" si="86"/>
        <v>0</v>
      </c>
      <c r="U440">
        <f t="shared" si="87"/>
        <v>0</v>
      </c>
      <c r="V440">
        <f t="shared" si="88"/>
        <v>0</v>
      </c>
      <c r="W440">
        <f t="shared" si="89"/>
        <v>0</v>
      </c>
      <c r="X440">
        <f t="shared" si="90"/>
        <v>0</v>
      </c>
      <c r="Y440">
        <f t="shared" si="91"/>
        <v>0</v>
      </c>
      <c r="Z440">
        <f t="shared" si="92"/>
        <v>0</v>
      </c>
      <c r="AA440">
        <f t="shared" si="93"/>
        <v>0</v>
      </c>
      <c r="AB440">
        <f t="shared" si="95"/>
        <v>0</v>
      </c>
      <c r="AC440">
        <f t="shared" si="96"/>
        <v>0</v>
      </c>
      <c r="AD440"/>
      <c r="AE440"/>
      <c r="AF440"/>
      <c r="AG440"/>
      <c r="AH440"/>
      <c r="AI440"/>
    </row>
    <row r="441" spans="1:35">
      <c r="A441" t="str">
        <f>IF(Tabela3[[#This Row],[GOL CASA]]&lt;&gt;"",Tabela3[[#This Row],[TIME CASA]],"")</f>
        <v/>
      </c>
      <c r="B441" t="str">
        <f>IF(Tabela3[[#This Row],[GOL FORA]]&lt;&gt;"",Tabela3[[#This Row],[TIME FORA]],"")</f>
        <v/>
      </c>
      <c r="D441">
        <f t="shared" si="84"/>
        <v>0</v>
      </c>
      <c r="F441" t="str">
        <f t="shared" si="94"/>
        <v/>
      </c>
      <c r="G441" t="str">
        <f t="shared" si="85"/>
        <v/>
      </c>
      <c r="R441" t="str">
        <f>IFERROR(INDEX(JOGOS!$C$1:$P$16905,$G441,11),"")</f>
        <v/>
      </c>
      <c r="S441" t="str">
        <f>IFERROR(INDEX(JOGOS!$C$1:$P$16905,$G441,12),"")</f>
        <v/>
      </c>
      <c r="T441">
        <f t="shared" si="86"/>
        <v>0</v>
      </c>
      <c r="U441">
        <f t="shared" si="87"/>
        <v>0</v>
      </c>
      <c r="V441">
        <f t="shared" si="88"/>
        <v>0</v>
      </c>
      <c r="W441">
        <f t="shared" si="89"/>
        <v>0</v>
      </c>
      <c r="X441">
        <f t="shared" si="90"/>
        <v>0</v>
      </c>
      <c r="Y441">
        <f t="shared" si="91"/>
        <v>0</v>
      </c>
      <c r="Z441">
        <f t="shared" si="92"/>
        <v>0</v>
      </c>
      <c r="AA441">
        <f t="shared" si="93"/>
        <v>0</v>
      </c>
      <c r="AB441">
        <f t="shared" si="95"/>
        <v>0</v>
      </c>
      <c r="AC441">
        <f t="shared" si="96"/>
        <v>0</v>
      </c>
      <c r="AD441"/>
      <c r="AE441"/>
      <c r="AF441"/>
      <c r="AG441"/>
      <c r="AH441"/>
      <c r="AI441"/>
    </row>
    <row r="442" spans="1:35">
      <c r="A442" t="str">
        <f>IF(Tabela3[[#This Row],[GOL CASA]]&lt;&gt;"",Tabela3[[#This Row],[TIME CASA]],"")</f>
        <v/>
      </c>
      <c r="B442" t="str">
        <f>IF(Tabela3[[#This Row],[GOL FORA]]&lt;&gt;"",Tabela3[[#This Row],[TIME FORA]],"")</f>
        <v/>
      </c>
      <c r="D442">
        <f t="shared" si="84"/>
        <v>0</v>
      </c>
      <c r="F442" t="str">
        <f t="shared" si="94"/>
        <v/>
      </c>
      <c r="G442" t="str">
        <f t="shared" si="85"/>
        <v/>
      </c>
      <c r="R442" t="str">
        <f>IFERROR(INDEX(JOGOS!$C$1:$P$16905,$G442,11),"")</f>
        <v/>
      </c>
      <c r="S442" t="str">
        <f>IFERROR(INDEX(JOGOS!$C$1:$P$16905,$G442,12),"")</f>
        <v/>
      </c>
      <c r="T442">
        <f t="shared" si="86"/>
        <v>0</v>
      </c>
      <c r="U442">
        <f t="shared" si="87"/>
        <v>0</v>
      </c>
      <c r="V442">
        <f t="shared" si="88"/>
        <v>0</v>
      </c>
      <c r="W442">
        <f t="shared" si="89"/>
        <v>0</v>
      </c>
      <c r="X442">
        <f t="shared" si="90"/>
        <v>0</v>
      </c>
      <c r="Y442">
        <f t="shared" si="91"/>
        <v>0</v>
      </c>
      <c r="Z442">
        <f t="shared" si="92"/>
        <v>0</v>
      </c>
      <c r="AA442">
        <f t="shared" si="93"/>
        <v>0</v>
      </c>
      <c r="AB442">
        <f t="shared" si="95"/>
        <v>0</v>
      </c>
      <c r="AC442">
        <f t="shared" si="96"/>
        <v>0</v>
      </c>
      <c r="AD442"/>
      <c r="AE442"/>
      <c r="AF442"/>
      <c r="AG442"/>
      <c r="AH442"/>
      <c r="AI442"/>
    </row>
    <row r="443" spans="1:35">
      <c r="A443" t="str">
        <f>IF(Tabela3[[#This Row],[GOL CASA]]&lt;&gt;"",Tabela3[[#This Row],[TIME CASA]],"")</f>
        <v/>
      </c>
      <c r="B443" t="str">
        <f>IF(Tabela3[[#This Row],[GOL FORA]]&lt;&gt;"",Tabela3[[#This Row],[TIME FORA]],"")</f>
        <v/>
      </c>
      <c r="D443">
        <f t="shared" si="84"/>
        <v>0</v>
      </c>
      <c r="F443" t="str">
        <f t="shared" si="94"/>
        <v/>
      </c>
      <c r="G443" t="str">
        <f t="shared" si="85"/>
        <v/>
      </c>
      <c r="R443" t="str">
        <f>IFERROR(INDEX(JOGOS!$C$1:$P$16905,$G443,11),"")</f>
        <v/>
      </c>
      <c r="S443" t="str">
        <f>IFERROR(INDEX(JOGOS!$C$1:$P$16905,$G443,12),"")</f>
        <v/>
      </c>
      <c r="T443">
        <f t="shared" si="86"/>
        <v>0</v>
      </c>
      <c r="U443">
        <f t="shared" si="87"/>
        <v>0</v>
      </c>
      <c r="V443">
        <f t="shared" si="88"/>
        <v>0</v>
      </c>
      <c r="W443">
        <f t="shared" si="89"/>
        <v>0</v>
      </c>
      <c r="X443">
        <f t="shared" si="90"/>
        <v>0</v>
      </c>
      <c r="Y443">
        <f t="shared" si="91"/>
        <v>0</v>
      </c>
      <c r="Z443">
        <f t="shared" si="92"/>
        <v>0</v>
      </c>
      <c r="AA443">
        <f t="shared" si="93"/>
        <v>0</v>
      </c>
      <c r="AB443">
        <f t="shared" si="95"/>
        <v>0</v>
      </c>
      <c r="AC443">
        <f t="shared" si="96"/>
        <v>0</v>
      </c>
      <c r="AD443"/>
      <c r="AE443"/>
      <c r="AF443"/>
      <c r="AG443"/>
      <c r="AH443"/>
      <c r="AI443"/>
    </row>
    <row r="444" spans="1:35">
      <c r="A444" t="str">
        <f>IF(Tabela3[[#This Row],[GOL CASA]]&lt;&gt;"",Tabela3[[#This Row],[TIME CASA]],"")</f>
        <v/>
      </c>
      <c r="B444" t="str">
        <f>IF(Tabela3[[#This Row],[GOL FORA]]&lt;&gt;"",Tabela3[[#This Row],[TIME FORA]],"")</f>
        <v/>
      </c>
      <c r="D444">
        <f t="shared" si="84"/>
        <v>0</v>
      </c>
      <c r="F444" t="str">
        <f t="shared" si="94"/>
        <v/>
      </c>
      <c r="G444" t="str">
        <f t="shared" si="85"/>
        <v/>
      </c>
      <c r="R444" t="str">
        <f>IFERROR(INDEX(JOGOS!$C$1:$P$16905,$G444,11),"")</f>
        <v/>
      </c>
      <c r="S444" t="str">
        <f>IFERROR(INDEX(JOGOS!$C$1:$P$16905,$G444,12),"")</f>
        <v/>
      </c>
      <c r="T444">
        <f t="shared" si="86"/>
        <v>0</v>
      </c>
      <c r="U444">
        <f t="shared" si="87"/>
        <v>0</v>
      </c>
      <c r="V444">
        <f t="shared" si="88"/>
        <v>0</v>
      </c>
      <c r="W444">
        <f t="shared" si="89"/>
        <v>0</v>
      </c>
      <c r="X444">
        <f t="shared" si="90"/>
        <v>0</v>
      </c>
      <c r="Y444">
        <f t="shared" si="91"/>
        <v>0</v>
      </c>
      <c r="Z444">
        <f t="shared" si="92"/>
        <v>0</v>
      </c>
      <c r="AA444">
        <f t="shared" si="93"/>
        <v>0</v>
      </c>
      <c r="AB444">
        <f t="shared" si="95"/>
        <v>0</v>
      </c>
      <c r="AC444">
        <f t="shared" si="96"/>
        <v>0</v>
      </c>
      <c r="AD444"/>
      <c r="AE444"/>
      <c r="AF444"/>
      <c r="AG444"/>
      <c r="AH444"/>
      <c r="AI444"/>
    </row>
    <row r="445" spans="1:35">
      <c r="A445" t="str">
        <f>IF(Tabela3[[#This Row],[GOL CASA]]&lt;&gt;"",Tabela3[[#This Row],[TIME CASA]],"")</f>
        <v/>
      </c>
      <c r="B445" t="str">
        <f>IF(Tabela3[[#This Row],[GOL FORA]]&lt;&gt;"",Tabela3[[#This Row],[TIME FORA]],"")</f>
        <v/>
      </c>
      <c r="D445">
        <f t="shared" si="84"/>
        <v>0</v>
      </c>
      <c r="F445" t="str">
        <f t="shared" si="94"/>
        <v/>
      </c>
      <c r="G445" t="str">
        <f t="shared" si="85"/>
        <v/>
      </c>
      <c r="R445" t="str">
        <f>IFERROR(INDEX(JOGOS!$C$1:$P$16905,$G445,11),"")</f>
        <v/>
      </c>
      <c r="S445" t="str">
        <f>IFERROR(INDEX(JOGOS!$C$1:$P$16905,$G445,12),"")</f>
        <v/>
      </c>
      <c r="T445">
        <f t="shared" si="86"/>
        <v>0</v>
      </c>
      <c r="U445">
        <f t="shared" si="87"/>
        <v>0</v>
      </c>
      <c r="V445">
        <f t="shared" si="88"/>
        <v>0</v>
      </c>
      <c r="W445">
        <f t="shared" si="89"/>
        <v>0</v>
      </c>
      <c r="X445">
        <f t="shared" si="90"/>
        <v>0</v>
      </c>
      <c r="Y445">
        <f t="shared" si="91"/>
        <v>0</v>
      </c>
      <c r="Z445">
        <f t="shared" si="92"/>
        <v>0</v>
      </c>
      <c r="AA445">
        <f t="shared" si="93"/>
        <v>0</v>
      </c>
      <c r="AB445">
        <f t="shared" si="95"/>
        <v>0</v>
      </c>
      <c r="AC445">
        <f t="shared" si="96"/>
        <v>0</v>
      </c>
      <c r="AD445"/>
      <c r="AE445"/>
      <c r="AF445"/>
      <c r="AG445"/>
      <c r="AH445"/>
      <c r="AI445"/>
    </row>
    <row r="446" spans="1:35">
      <c r="A446" t="str">
        <f>IF(Tabela3[[#This Row],[GOL CASA]]&lt;&gt;"",Tabela3[[#This Row],[TIME CASA]],"")</f>
        <v/>
      </c>
      <c r="B446" t="str">
        <f>IF(Tabela3[[#This Row],[GOL FORA]]&lt;&gt;"",Tabela3[[#This Row],[TIME FORA]],"")</f>
        <v/>
      </c>
      <c r="D446">
        <f t="shared" si="84"/>
        <v>0</v>
      </c>
      <c r="F446" t="str">
        <f t="shared" si="94"/>
        <v/>
      </c>
      <c r="G446" t="str">
        <f t="shared" si="85"/>
        <v/>
      </c>
      <c r="R446" t="str">
        <f>IFERROR(INDEX(JOGOS!$C$1:$P$16905,$G446,11),"")</f>
        <v/>
      </c>
      <c r="S446" t="str">
        <f>IFERROR(INDEX(JOGOS!$C$1:$P$16905,$G446,12),"")</f>
        <v/>
      </c>
      <c r="T446">
        <f t="shared" si="86"/>
        <v>0</v>
      </c>
      <c r="U446">
        <f t="shared" si="87"/>
        <v>0</v>
      </c>
      <c r="V446">
        <f t="shared" si="88"/>
        <v>0</v>
      </c>
      <c r="W446">
        <f t="shared" si="89"/>
        <v>0</v>
      </c>
      <c r="X446">
        <f t="shared" si="90"/>
        <v>0</v>
      </c>
      <c r="Y446">
        <f t="shared" si="91"/>
        <v>0</v>
      </c>
      <c r="Z446">
        <f t="shared" si="92"/>
        <v>0</v>
      </c>
      <c r="AA446">
        <f t="shared" si="93"/>
        <v>0</v>
      </c>
      <c r="AB446">
        <f t="shared" si="95"/>
        <v>0</v>
      </c>
      <c r="AC446">
        <f t="shared" si="96"/>
        <v>0</v>
      </c>
      <c r="AD446"/>
      <c r="AE446"/>
      <c r="AF446"/>
      <c r="AG446"/>
      <c r="AH446"/>
      <c r="AI446"/>
    </row>
    <row r="447" spans="1:35">
      <c r="A447" t="str">
        <f>IF(Tabela3[[#This Row],[GOL CASA]]&lt;&gt;"",Tabela3[[#This Row],[TIME CASA]],"")</f>
        <v/>
      </c>
      <c r="B447" t="str">
        <f>IF(Tabela3[[#This Row],[GOL FORA]]&lt;&gt;"",Tabela3[[#This Row],[TIME FORA]],"")</f>
        <v/>
      </c>
      <c r="D447">
        <f t="shared" si="84"/>
        <v>0</v>
      </c>
      <c r="F447" t="str">
        <f t="shared" si="94"/>
        <v/>
      </c>
      <c r="G447" t="str">
        <f t="shared" si="85"/>
        <v/>
      </c>
      <c r="R447" t="str">
        <f>IFERROR(INDEX(JOGOS!$C$1:$P$16905,$G447,11),"")</f>
        <v/>
      </c>
      <c r="S447" t="str">
        <f>IFERROR(INDEX(JOGOS!$C$1:$P$16905,$G447,12),"")</f>
        <v/>
      </c>
      <c r="T447">
        <f t="shared" si="86"/>
        <v>0</v>
      </c>
      <c r="U447">
        <f t="shared" si="87"/>
        <v>0</v>
      </c>
      <c r="V447">
        <f t="shared" si="88"/>
        <v>0</v>
      </c>
      <c r="W447">
        <f t="shared" si="89"/>
        <v>0</v>
      </c>
      <c r="X447">
        <f t="shared" si="90"/>
        <v>0</v>
      </c>
      <c r="Y447">
        <f t="shared" si="91"/>
        <v>0</v>
      </c>
      <c r="Z447">
        <f t="shared" si="92"/>
        <v>0</v>
      </c>
      <c r="AA447">
        <f t="shared" si="93"/>
        <v>0</v>
      </c>
      <c r="AB447">
        <f t="shared" si="95"/>
        <v>0</v>
      </c>
      <c r="AC447">
        <f t="shared" si="96"/>
        <v>0</v>
      </c>
      <c r="AD447"/>
      <c r="AE447"/>
      <c r="AF447"/>
      <c r="AG447"/>
      <c r="AH447"/>
      <c r="AI447"/>
    </row>
    <row r="448" spans="1:35">
      <c r="A448" t="str">
        <f>IF(Tabela3[[#This Row],[GOL CASA]]&lt;&gt;"",Tabela3[[#This Row],[TIME CASA]],"")</f>
        <v/>
      </c>
      <c r="B448" t="str">
        <f>IF(Tabela3[[#This Row],[GOL FORA]]&lt;&gt;"",Tabela3[[#This Row],[TIME FORA]],"")</f>
        <v/>
      </c>
      <c r="D448">
        <f t="shared" si="84"/>
        <v>0</v>
      </c>
      <c r="F448" t="str">
        <f t="shared" si="94"/>
        <v/>
      </c>
      <c r="G448" t="str">
        <f t="shared" si="85"/>
        <v/>
      </c>
      <c r="R448" t="str">
        <f>IFERROR(INDEX(JOGOS!$C$1:$P$16905,$G448,11),"")</f>
        <v/>
      </c>
      <c r="S448" t="str">
        <f>IFERROR(INDEX(JOGOS!$C$1:$P$16905,$G448,12),"")</f>
        <v/>
      </c>
      <c r="T448">
        <f t="shared" si="86"/>
        <v>0</v>
      </c>
      <c r="U448">
        <f t="shared" si="87"/>
        <v>0</v>
      </c>
      <c r="V448">
        <f t="shared" si="88"/>
        <v>0</v>
      </c>
      <c r="W448">
        <f t="shared" si="89"/>
        <v>0</v>
      </c>
      <c r="X448">
        <f t="shared" si="90"/>
        <v>0</v>
      </c>
      <c r="Y448">
        <f t="shared" si="91"/>
        <v>0</v>
      </c>
      <c r="Z448">
        <f t="shared" si="92"/>
        <v>0</v>
      </c>
      <c r="AA448">
        <f t="shared" si="93"/>
        <v>0</v>
      </c>
      <c r="AB448">
        <f t="shared" si="95"/>
        <v>0</v>
      </c>
      <c r="AC448">
        <f t="shared" si="96"/>
        <v>0</v>
      </c>
      <c r="AD448"/>
      <c r="AE448"/>
      <c r="AF448"/>
      <c r="AG448"/>
      <c r="AH448"/>
      <c r="AI448"/>
    </row>
    <row r="449" spans="1:35">
      <c r="A449" t="str">
        <f>IF(Tabela3[[#This Row],[GOL CASA]]&lt;&gt;"",Tabela3[[#This Row],[TIME CASA]],"")</f>
        <v/>
      </c>
      <c r="B449" t="str">
        <f>IF(Tabela3[[#This Row],[GOL FORA]]&lt;&gt;"",Tabela3[[#This Row],[TIME FORA]],"")</f>
        <v/>
      </c>
      <c r="D449">
        <f t="shared" si="84"/>
        <v>0</v>
      </c>
      <c r="F449" t="str">
        <f t="shared" si="94"/>
        <v/>
      </c>
      <c r="G449" t="str">
        <f t="shared" si="85"/>
        <v/>
      </c>
      <c r="R449" t="str">
        <f>IFERROR(INDEX(JOGOS!$C$1:$P$16905,$G449,11),"")</f>
        <v/>
      </c>
      <c r="S449" t="str">
        <f>IFERROR(INDEX(JOGOS!$C$1:$P$16905,$G449,12),"")</f>
        <v/>
      </c>
      <c r="T449">
        <f t="shared" si="86"/>
        <v>0</v>
      </c>
      <c r="U449">
        <f t="shared" si="87"/>
        <v>0</v>
      </c>
      <c r="V449">
        <f t="shared" si="88"/>
        <v>0</v>
      </c>
      <c r="W449">
        <f t="shared" si="89"/>
        <v>0</v>
      </c>
      <c r="X449">
        <f t="shared" si="90"/>
        <v>0</v>
      </c>
      <c r="Y449">
        <f t="shared" si="91"/>
        <v>0</v>
      </c>
      <c r="Z449">
        <f t="shared" si="92"/>
        <v>0</v>
      </c>
      <c r="AA449">
        <f t="shared" si="93"/>
        <v>0</v>
      </c>
      <c r="AB449">
        <f t="shared" si="95"/>
        <v>0</v>
      </c>
      <c r="AC449">
        <f t="shared" si="96"/>
        <v>0</v>
      </c>
      <c r="AD449"/>
      <c r="AE449"/>
      <c r="AF449"/>
      <c r="AG449"/>
      <c r="AH449"/>
      <c r="AI449"/>
    </row>
    <row r="450" spans="1:35">
      <c r="A450" t="str">
        <f>IF(Tabela3[[#This Row],[GOL CASA]]&lt;&gt;"",Tabela3[[#This Row],[TIME CASA]],"")</f>
        <v/>
      </c>
      <c r="B450" t="str">
        <f>IF(Tabela3[[#This Row],[GOL FORA]]&lt;&gt;"",Tabela3[[#This Row],[TIME FORA]],"")</f>
        <v/>
      </c>
      <c r="D450">
        <f t="shared" ref="D450:D500" si="97">IF(OR(A450=$C$3,B450=$C$3),1,0)</f>
        <v>0</v>
      </c>
      <c r="F450" t="str">
        <f t="shared" si="94"/>
        <v/>
      </c>
      <c r="G450" t="str">
        <f t="shared" ref="G450:G500" si="98">IFERROR(LARGE(F:F,ROW(A449)),"")</f>
        <v/>
      </c>
      <c r="R450" t="str">
        <f>IFERROR(INDEX(JOGOS!$C$1:$P$16905,$G450,11),"")</f>
        <v/>
      </c>
      <c r="S450" t="str">
        <f>IFERROR(INDEX(JOGOS!$C$1:$P$16905,$G450,12),"")</f>
        <v/>
      </c>
      <c r="T450">
        <f t="shared" ref="T450:T500" si="99">IF(AND(J450=$C$3,N450&gt;0),$U$1,0)</f>
        <v>0</v>
      </c>
      <c r="U450">
        <f t="shared" ref="U450:U500" si="100">IF(AND(M450=$C$3,O450&gt;0),$U$1,0)</f>
        <v>0</v>
      </c>
      <c r="V450">
        <f t="shared" ref="V450:V500" si="101">IF(AND(J450=$C$3,O450&gt;0),$U$1,0)</f>
        <v>0</v>
      </c>
      <c r="W450">
        <f t="shared" ref="W450:W500" si="102">IF(AND(M450=$C$3,N450&gt;0),$U$1,0)</f>
        <v>0</v>
      </c>
      <c r="X450">
        <f t="shared" ref="X450:X500" si="103">IF(AND(J450=$C$3,K450&gt;0),$U$1,0)</f>
        <v>0</v>
      </c>
      <c r="Y450">
        <f t="shared" ref="Y450:Y500" si="104">IF(AND(M450=$C$3,L450&gt;0),$U$1,0)</f>
        <v>0</v>
      </c>
      <c r="Z450">
        <f t="shared" ref="Z450:Z500" si="105">IF(AND(J450=$C$3,L450&gt;0),$U$1,0)</f>
        <v>0</v>
      </c>
      <c r="AA450">
        <f t="shared" ref="AA450:AA500" si="106">IF(AND(M450=$C$3,K450&gt;0),$U$1,0)</f>
        <v>0</v>
      </c>
      <c r="AB450">
        <f t="shared" si="95"/>
        <v>0</v>
      </c>
      <c r="AC450">
        <f t="shared" si="96"/>
        <v>0</v>
      </c>
      <c r="AD450"/>
      <c r="AE450"/>
      <c r="AF450"/>
      <c r="AG450"/>
      <c r="AH450"/>
      <c r="AI450"/>
    </row>
    <row r="451" spans="1:35">
      <c r="A451" t="str">
        <f>IF(Tabela3[[#This Row],[GOL CASA]]&lt;&gt;"",Tabela3[[#This Row],[TIME CASA]],"")</f>
        <v/>
      </c>
      <c r="B451" t="str">
        <f>IF(Tabela3[[#This Row],[GOL FORA]]&lt;&gt;"",Tabela3[[#This Row],[TIME FORA]],"")</f>
        <v/>
      </c>
      <c r="D451">
        <f t="shared" si="97"/>
        <v>0</v>
      </c>
      <c r="F451" t="str">
        <f t="shared" ref="F451:F500" si="107">IF(D451=1,ROW(),"")</f>
        <v/>
      </c>
      <c r="G451" t="str">
        <f t="shared" si="98"/>
        <v/>
      </c>
      <c r="R451" t="str">
        <f>IFERROR(INDEX(JOGOS!$C$1:$P$16905,$G451,11),"")</f>
        <v/>
      </c>
      <c r="S451" t="str">
        <f>IFERROR(INDEX(JOGOS!$C$1:$P$16905,$G451,12),"")</f>
        <v/>
      </c>
      <c r="T451">
        <f t="shared" si="99"/>
        <v>0</v>
      </c>
      <c r="U451">
        <f t="shared" si="100"/>
        <v>0</v>
      </c>
      <c r="V451">
        <f t="shared" si="101"/>
        <v>0</v>
      </c>
      <c r="W451">
        <f t="shared" si="102"/>
        <v>0</v>
      </c>
      <c r="X451">
        <f t="shared" si="103"/>
        <v>0</v>
      </c>
      <c r="Y451">
        <f t="shared" si="104"/>
        <v>0</v>
      </c>
      <c r="Z451">
        <f t="shared" si="105"/>
        <v>0</v>
      </c>
      <c r="AA451">
        <f t="shared" si="106"/>
        <v>0</v>
      </c>
      <c r="AB451">
        <f t="shared" ref="AB451:AB500" si="108">Y451+AA451</f>
        <v>0</v>
      </c>
      <c r="AC451">
        <f t="shared" ref="AC451:AC500" si="109">X451+Z451</f>
        <v>0</v>
      </c>
      <c r="AD451"/>
      <c r="AE451"/>
      <c r="AF451"/>
      <c r="AG451"/>
      <c r="AH451"/>
      <c r="AI451"/>
    </row>
    <row r="452" spans="1:35">
      <c r="A452" t="str">
        <f>IF(Tabela3[[#This Row],[GOL CASA]]&lt;&gt;"",Tabela3[[#This Row],[TIME CASA]],"")</f>
        <v/>
      </c>
      <c r="B452" t="str">
        <f>IF(Tabela3[[#This Row],[GOL FORA]]&lt;&gt;"",Tabela3[[#This Row],[TIME FORA]],"")</f>
        <v/>
      </c>
      <c r="D452">
        <f t="shared" si="97"/>
        <v>0</v>
      </c>
      <c r="F452" t="str">
        <f t="shared" si="107"/>
        <v/>
      </c>
      <c r="G452" t="str">
        <f t="shared" si="98"/>
        <v/>
      </c>
      <c r="R452" t="str">
        <f>IFERROR(INDEX(JOGOS!$C$1:$P$16905,$G452,11),"")</f>
        <v/>
      </c>
      <c r="S452" t="str">
        <f>IFERROR(INDEX(JOGOS!$C$1:$P$16905,$G452,12),"")</f>
        <v/>
      </c>
      <c r="T452">
        <f t="shared" si="99"/>
        <v>0</v>
      </c>
      <c r="U452">
        <f t="shared" si="100"/>
        <v>0</v>
      </c>
      <c r="V452">
        <f t="shared" si="101"/>
        <v>0</v>
      </c>
      <c r="W452">
        <f t="shared" si="102"/>
        <v>0</v>
      </c>
      <c r="X452">
        <f t="shared" si="103"/>
        <v>0</v>
      </c>
      <c r="Y452">
        <f t="shared" si="104"/>
        <v>0</v>
      </c>
      <c r="Z452">
        <f t="shared" si="105"/>
        <v>0</v>
      </c>
      <c r="AA452">
        <f t="shared" si="106"/>
        <v>0</v>
      </c>
      <c r="AB452">
        <f t="shared" si="108"/>
        <v>0</v>
      </c>
      <c r="AC452">
        <f t="shared" si="109"/>
        <v>0</v>
      </c>
      <c r="AD452"/>
      <c r="AE452"/>
      <c r="AF452"/>
      <c r="AG452"/>
      <c r="AH452"/>
      <c r="AI452"/>
    </row>
    <row r="453" spans="1:35">
      <c r="A453" t="str">
        <f>IF(Tabela3[[#This Row],[GOL CASA]]&lt;&gt;"",Tabela3[[#This Row],[TIME CASA]],"")</f>
        <v/>
      </c>
      <c r="B453" t="str">
        <f>IF(Tabela3[[#This Row],[GOL FORA]]&lt;&gt;"",Tabela3[[#This Row],[TIME FORA]],"")</f>
        <v/>
      </c>
      <c r="D453">
        <f t="shared" si="97"/>
        <v>0</v>
      </c>
      <c r="F453" t="str">
        <f t="shared" si="107"/>
        <v/>
      </c>
      <c r="G453" t="str">
        <f t="shared" si="98"/>
        <v/>
      </c>
      <c r="R453" t="str">
        <f>IFERROR(INDEX(JOGOS!$C$1:$P$16905,$G453,11),"")</f>
        <v/>
      </c>
      <c r="S453" t="str">
        <f>IFERROR(INDEX(JOGOS!$C$1:$P$16905,$G453,12),"")</f>
        <v/>
      </c>
      <c r="T453">
        <f t="shared" si="99"/>
        <v>0</v>
      </c>
      <c r="U453">
        <f t="shared" si="100"/>
        <v>0</v>
      </c>
      <c r="V453">
        <f t="shared" si="101"/>
        <v>0</v>
      </c>
      <c r="W453">
        <f t="shared" si="102"/>
        <v>0</v>
      </c>
      <c r="X453">
        <f t="shared" si="103"/>
        <v>0</v>
      </c>
      <c r="Y453">
        <f t="shared" si="104"/>
        <v>0</v>
      </c>
      <c r="Z453">
        <f t="shared" si="105"/>
        <v>0</v>
      </c>
      <c r="AA453">
        <f t="shared" si="106"/>
        <v>0</v>
      </c>
      <c r="AB453">
        <f t="shared" si="108"/>
        <v>0</v>
      </c>
      <c r="AC453">
        <f t="shared" si="109"/>
        <v>0</v>
      </c>
      <c r="AD453"/>
      <c r="AE453"/>
      <c r="AF453"/>
      <c r="AG453"/>
      <c r="AH453"/>
      <c r="AI453"/>
    </row>
    <row r="454" spans="1:35">
      <c r="A454" t="str">
        <f>IF(Tabela3[[#This Row],[GOL CASA]]&lt;&gt;"",Tabela3[[#This Row],[TIME CASA]],"")</f>
        <v/>
      </c>
      <c r="B454" t="str">
        <f>IF(Tabela3[[#This Row],[GOL FORA]]&lt;&gt;"",Tabela3[[#This Row],[TIME FORA]],"")</f>
        <v/>
      </c>
      <c r="D454">
        <f t="shared" si="97"/>
        <v>0</v>
      </c>
      <c r="F454" t="str">
        <f t="shared" si="107"/>
        <v/>
      </c>
      <c r="G454" t="str">
        <f t="shared" si="98"/>
        <v/>
      </c>
      <c r="R454" t="str">
        <f>IFERROR(INDEX(JOGOS!$C$1:$P$16905,$G454,11),"")</f>
        <v/>
      </c>
      <c r="S454" t="str">
        <f>IFERROR(INDEX(JOGOS!$C$1:$P$16905,$G454,12),"")</f>
        <v/>
      </c>
      <c r="T454">
        <f t="shared" si="99"/>
        <v>0</v>
      </c>
      <c r="U454">
        <f t="shared" si="100"/>
        <v>0</v>
      </c>
      <c r="V454">
        <f t="shared" si="101"/>
        <v>0</v>
      </c>
      <c r="W454">
        <f t="shared" si="102"/>
        <v>0</v>
      </c>
      <c r="X454">
        <f t="shared" si="103"/>
        <v>0</v>
      </c>
      <c r="Y454">
        <f t="shared" si="104"/>
        <v>0</v>
      </c>
      <c r="Z454">
        <f t="shared" si="105"/>
        <v>0</v>
      </c>
      <c r="AA454">
        <f t="shared" si="106"/>
        <v>0</v>
      </c>
      <c r="AB454">
        <f t="shared" si="108"/>
        <v>0</v>
      </c>
      <c r="AC454">
        <f t="shared" si="109"/>
        <v>0</v>
      </c>
      <c r="AD454"/>
      <c r="AE454"/>
      <c r="AF454"/>
      <c r="AG454"/>
      <c r="AH454"/>
      <c r="AI454"/>
    </row>
    <row r="455" spans="1:35">
      <c r="A455" t="str">
        <f>IF(Tabela3[[#This Row],[GOL CASA]]&lt;&gt;"",Tabela3[[#This Row],[TIME CASA]],"")</f>
        <v/>
      </c>
      <c r="B455" t="str">
        <f>IF(Tabela3[[#This Row],[GOL FORA]]&lt;&gt;"",Tabela3[[#This Row],[TIME FORA]],"")</f>
        <v/>
      </c>
      <c r="D455">
        <f t="shared" si="97"/>
        <v>0</v>
      </c>
      <c r="F455" t="str">
        <f t="shared" si="107"/>
        <v/>
      </c>
      <c r="G455" t="str">
        <f t="shared" si="98"/>
        <v/>
      </c>
      <c r="R455" t="str">
        <f>IFERROR(INDEX(JOGOS!$C$1:$P$16905,$G455,11),"")</f>
        <v/>
      </c>
      <c r="S455" t="str">
        <f>IFERROR(INDEX(JOGOS!$C$1:$P$16905,$G455,12),"")</f>
        <v/>
      </c>
      <c r="T455">
        <f t="shared" si="99"/>
        <v>0</v>
      </c>
      <c r="U455">
        <f t="shared" si="100"/>
        <v>0</v>
      </c>
      <c r="V455">
        <f t="shared" si="101"/>
        <v>0</v>
      </c>
      <c r="W455">
        <f t="shared" si="102"/>
        <v>0</v>
      </c>
      <c r="X455">
        <f t="shared" si="103"/>
        <v>0</v>
      </c>
      <c r="Y455">
        <f t="shared" si="104"/>
        <v>0</v>
      </c>
      <c r="Z455">
        <f t="shared" si="105"/>
        <v>0</v>
      </c>
      <c r="AA455">
        <f t="shared" si="106"/>
        <v>0</v>
      </c>
      <c r="AB455">
        <f t="shared" si="108"/>
        <v>0</v>
      </c>
      <c r="AC455">
        <f t="shared" si="109"/>
        <v>0</v>
      </c>
      <c r="AD455"/>
      <c r="AE455"/>
      <c r="AF455"/>
      <c r="AG455"/>
      <c r="AH455"/>
      <c r="AI455"/>
    </row>
    <row r="456" spans="1:35">
      <c r="A456" t="str">
        <f>IF(Tabela3[[#This Row],[GOL CASA]]&lt;&gt;"",Tabela3[[#This Row],[TIME CASA]],"")</f>
        <v/>
      </c>
      <c r="B456" t="str">
        <f>IF(Tabela3[[#This Row],[GOL FORA]]&lt;&gt;"",Tabela3[[#This Row],[TIME FORA]],"")</f>
        <v/>
      </c>
      <c r="D456">
        <f t="shared" si="97"/>
        <v>0</v>
      </c>
      <c r="F456" t="str">
        <f t="shared" si="107"/>
        <v/>
      </c>
      <c r="G456" t="str">
        <f t="shared" si="98"/>
        <v/>
      </c>
      <c r="R456" t="str">
        <f>IFERROR(INDEX(JOGOS!$C$1:$P$16905,$G456,11),"")</f>
        <v/>
      </c>
      <c r="S456" t="str">
        <f>IFERROR(INDEX(JOGOS!$C$1:$P$16905,$G456,12),"")</f>
        <v/>
      </c>
      <c r="T456">
        <f t="shared" si="99"/>
        <v>0</v>
      </c>
      <c r="U456">
        <f t="shared" si="100"/>
        <v>0</v>
      </c>
      <c r="V456">
        <f t="shared" si="101"/>
        <v>0</v>
      </c>
      <c r="W456">
        <f t="shared" si="102"/>
        <v>0</v>
      </c>
      <c r="X456">
        <f t="shared" si="103"/>
        <v>0</v>
      </c>
      <c r="Y456">
        <f t="shared" si="104"/>
        <v>0</v>
      </c>
      <c r="Z456">
        <f t="shared" si="105"/>
        <v>0</v>
      </c>
      <c r="AA456">
        <f t="shared" si="106"/>
        <v>0</v>
      </c>
      <c r="AB456">
        <f t="shared" si="108"/>
        <v>0</v>
      </c>
      <c r="AC456">
        <f t="shared" si="109"/>
        <v>0</v>
      </c>
      <c r="AD456"/>
      <c r="AE456"/>
      <c r="AF456"/>
      <c r="AG456"/>
      <c r="AH456"/>
      <c r="AI456"/>
    </row>
    <row r="457" spans="1:35">
      <c r="A457" t="str">
        <f>IF(Tabela3[[#This Row],[GOL CASA]]&lt;&gt;"",Tabela3[[#This Row],[TIME CASA]],"")</f>
        <v/>
      </c>
      <c r="B457" t="str">
        <f>IF(Tabela3[[#This Row],[GOL FORA]]&lt;&gt;"",Tabela3[[#This Row],[TIME FORA]],"")</f>
        <v/>
      </c>
      <c r="D457">
        <f t="shared" si="97"/>
        <v>0</v>
      </c>
      <c r="F457" t="str">
        <f t="shared" si="107"/>
        <v/>
      </c>
      <c r="G457" t="str">
        <f t="shared" si="98"/>
        <v/>
      </c>
      <c r="R457" t="str">
        <f>IFERROR(INDEX(JOGOS!$C$1:$P$16905,$G457,11),"")</f>
        <v/>
      </c>
      <c r="S457" t="str">
        <f>IFERROR(INDEX(JOGOS!$C$1:$P$16905,$G457,12),"")</f>
        <v/>
      </c>
      <c r="T457">
        <f t="shared" si="99"/>
        <v>0</v>
      </c>
      <c r="U457">
        <f t="shared" si="100"/>
        <v>0</v>
      </c>
      <c r="V457">
        <f t="shared" si="101"/>
        <v>0</v>
      </c>
      <c r="W457">
        <f t="shared" si="102"/>
        <v>0</v>
      </c>
      <c r="X457">
        <f t="shared" si="103"/>
        <v>0</v>
      </c>
      <c r="Y457">
        <f t="shared" si="104"/>
        <v>0</v>
      </c>
      <c r="Z457">
        <f t="shared" si="105"/>
        <v>0</v>
      </c>
      <c r="AA457">
        <f t="shared" si="106"/>
        <v>0</v>
      </c>
      <c r="AB457">
        <f t="shared" si="108"/>
        <v>0</v>
      </c>
      <c r="AC457">
        <f t="shared" si="109"/>
        <v>0</v>
      </c>
      <c r="AD457"/>
      <c r="AE457"/>
      <c r="AF457"/>
      <c r="AG457"/>
      <c r="AH457"/>
      <c r="AI457"/>
    </row>
    <row r="458" spans="1:35">
      <c r="A458" t="str">
        <f>IF(Tabela3[[#This Row],[GOL CASA]]&lt;&gt;"",Tabela3[[#This Row],[TIME CASA]],"")</f>
        <v/>
      </c>
      <c r="B458" t="str">
        <f>IF(Tabela3[[#This Row],[GOL FORA]]&lt;&gt;"",Tabela3[[#This Row],[TIME FORA]],"")</f>
        <v/>
      </c>
      <c r="D458">
        <f t="shared" si="97"/>
        <v>0</v>
      </c>
      <c r="F458" t="str">
        <f t="shared" si="107"/>
        <v/>
      </c>
      <c r="G458" t="str">
        <f t="shared" si="98"/>
        <v/>
      </c>
      <c r="R458" t="str">
        <f>IFERROR(INDEX(JOGOS!$C$1:$P$16905,$G458,11),"")</f>
        <v/>
      </c>
      <c r="S458" t="str">
        <f>IFERROR(INDEX(JOGOS!$C$1:$P$16905,$G458,12),"")</f>
        <v/>
      </c>
      <c r="T458">
        <f t="shared" si="99"/>
        <v>0</v>
      </c>
      <c r="U458">
        <f t="shared" si="100"/>
        <v>0</v>
      </c>
      <c r="V458">
        <f t="shared" si="101"/>
        <v>0</v>
      </c>
      <c r="W458">
        <f t="shared" si="102"/>
        <v>0</v>
      </c>
      <c r="X458">
        <f t="shared" si="103"/>
        <v>0</v>
      </c>
      <c r="Y458">
        <f t="shared" si="104"/>
        <v>0</v>
      </c>
      <c r="Z458">
        <f t="shared" si="105"/>
        <v>0</v>
      </c>
      <c r="AA458">
        <f t="shared" si="106"/>
        <v>0</v>
      </c>
      <c r="AB458">
        <f t="shared" si="108"/>
        <v>0</v>
      </c>
      <c r="AC458">
        <f t="shared" si="109"/>
        <v>0</v>
      </c>
      <c r="AD458"/>
      <c r="AE458"/>
      <c r="AF458"/>
      <c r="AG458"/>
      <c r="AH458"/>
      <c r="AI458"/>
    </row>
    <row r="459" spans="1:35">
      <c r="A459" t="str">
        <f>IF(Tabela3[[#This Row],[GOL CASA]]&lt;&gt;"",Tabela3[[#This Row],[TIME CASA]],"")</f>
        <v/>
      </c>
      <c r="B459" t="str">
        <f>IF(Tabela3[[#This Row],[GOL FORA]]&lt;&gt;"",Tabela3[[#This Row],[TIME FORA]],"")</f>
        <v/>
      </c>
      <c r="D459">
        <f t="shared" si="97"/>
        <v>0</v>
      </c>
      <c r="F459" t="str">
        <f t="shared" si="107"/>
        <v/>
      </c>
      <c r="G459" t="str">
        <f t="shared" si="98"/>
        <v/>
      </c>
      <c r="R459" t="str">
        <f>IFERROR(INDEX(JOGOS!$C$1:$P$16905,$G459,11),"")</f>
        <v/>
      </c>
      <c r="S459" t="str">
        <f>IFERROR(INDEX(JOGOS!$C$1:$P$16905,$G459,12),"")</f>
        <v/>
      </c>
      <c r="T459">
        <f t="shared" si="99"/>
        <v>0</v>
      </c>
      <c r="U459">
        <f t="shared" si="100"/>
        <v>0</v>
      </c>
      <c r="V459">
        <f t="shared" si="101"/>
        <v>0</v>
      </c>
      <c r="W459">
        <f t="shared" si="102"/>
        <v>0</v>
      </c>
      <c r="X459">
        <f t="shared" si="103"/>
        <v>0</v>
      </c>
      <c r="Y459">
        <f t="shared" si="104"/>
        <v>0</v>
      </c>
      <c r="Z459">
        <f t="shared" si="105"/>
        <v>0</v>
      </c>
      <c r="AA459">
        <f t="shared" si="106"/>
        <v>0</v>
      </c>
      <c r="AB459">
        <f t="shared" si="108"/>
        <v>0</v>
      </c>
      <c r="AC459">
        <f t="shared" si="109"/>
        <v>0</v>
      </c>
      <c r="AD459"/>
      <c r="AE459"/>
      <c r="AF459"/>
      <c r="AG459"/>
      <c r="AH459"/>
      <c r="AI459"/>
    </row>
    <row r="460" spans="1:35">
      <c r="A460" t="str">
        <f>IF(Tabela3[[#This Row],[GOL CASA]]&lt;&gt;"",Tabela3[[#This Row],[TIME CASA]],"")</f>
        <v/>
      </c>
      <c r="B460" t="str">
        <f>IF(Tabela3[[#This Row],[GOL FORA]]&lt;&gt;"",Tabela3[[#This Row],[TIME FORA]],"")</f>
        <v/>
      </c>
      <c r="D460">
        <f t="shared" si="97"/>
        <v>0</v>
      </c>
      <c r="F460" t="str">
        <f t="shared" si="107"/>
        <v/>
      </c>
      <c r="G460" t="str">
        <f t="shared" si="98"/>
        <v/>
      </c>
      <c r="R460" t="str">
        <f>IFERROR(INDEX(JOGOS!$C$1:$P$16905,$G460,11),"")</f>
        <v/>
      </c>
      <c r="S460" t="str">
        <f>IFERROR(INDEX(JOGOS!$C$1:$P$16905,$G460,12),"")</f>
        <v/>
      </c>
      <c r="T460">
        <f t="shared" si="99"/>
        <v>0</v>
      </c>
      <c r="U460">
        <f t="shared" si="100"/>
        <v>0</v>
      </c>
      <c r="V460">
        <f t="shared" si="101"/>
        <v>0</v>
      </c>
      <c r="W460">
        <f t="shared" si="102"/>
        <v>0</v>
      </c>
      <c r="X460">
        <f t="shared" si="103"/>
        <v>0</v>
      </c>
      <c r="Y460">
        <f t="shared" si="104"/>
        <v>0</v>
      </c>
      <c r="Z460">
        <f t="shared" si="105"/>
        <v>0</v>
      </c>
      <c r="AA460">
        <f t="shared" si="106"/>
        <v>0</v>
      </c>
      <c r="AB460">
        <f t="shared" si="108"/>
        <v>0</v>
      </c>
      <c r="AC460">
        <f t="shared" si="109"/>
        <v>0</v>
      </c>
      <c r="AD460"/>
      <c r="AE460"/>
      <c r="AF460"/>
      <c r="AG460"/>
      <c r="AH460"/>
      <c r="AI460"/>
    </row>
    <row r="461" spans="1:35">
      <c r="A461" t="str">
        <f>IF(Tabela3[[#This Row],[GOL CASA]]&lt;&gt;"",Tabela3[[#This Row],[TIME CASA]],"")</f>
        <v/>
      </c>
      <c r="B461" t="str">
        <f>IF(Tabela3[[#This Row],[GOL FORA]]&lt;&gt;"",Tabela3[[#This Row],[TIME FORA]],"")</f>
        <v/>
      </c>
      <c r="D461">
        <f t="shared" si="97"/>
        <v>0</v>
      </c>
      <c r="F461" t="str">
        <f t="shared" si="107"/>
        <v/>
      </c>
      <c r="G461" t="str">
        <f t="shared" si="98"/>
        <v/>
      </c>
      <c r="R461" t="str">
        <f>IFERROR(INDEX(JOGOS!$C$1:$P$16905,$G461,11),"")</f>
        <v/>
      </c>
      <c r="S461" t="str">
        <f>IFERROR(INDEX(JOGOS!$C$1:$P$16905,$G461,12),"")</f>
        <v/>
      </c>
      <c r="T461">
        <f t="shared" si="99"/>
        <v>0</v>
      </c>
      <c r="U461">
        <f t="shared" si="100"/>
        <v>0</v>
      </c>
      <c r="V461">
        <f t="shared" si="101"/>
        <v>0</v>
      </c>
      <c r="W461">
        <f t="shared" si="102"/>
        <v>0</v>
      </c>
      <c r="X461">
        <f t="shared" si="103"/>
        <v>0</v>
      </c>
      <c r="Y461">
        <f t="shared" si="104"/>
        <v>0</v>
      </c>
      <c r="Z461">
        <f t="shared" si="105"/>
        <v>0</v>
      </c>
      <c r="AA461">
        <f t="shared" si="106"/>
        <v>0</v>
      </c>
      <c r="AB461">
        <f t="shared" si="108"/>
        <v>0</v>
      </c>
      <c r="AC461">
        <f t="shared" si="109"/>
        <v>0</v>
      </c>
      <c r="AD461"/>
      <c r="AE461"/>
      <c r="AF461"/>
      <c r="AG461"/>
      <c r="AH461"/>
      <c r="AI461"/>
    </row>
    <row r="462" spans="1:35">
      <c r="A462" t="str">
        <f>IF(Tabela3[[#This Row],[GOL CASA]]&lt;&gt;"",Tabela3[[#This Row],[TIME CASA]],"")</f>
        <v/>
      </c>
      <c r="B462" t="str">
        <f>IF(Tabela3[[#This Row],[GOL FORA]]&lt;&gt;"",Tabela3[[#This Row],[TIME FORA]],"")</f>
        <v/>
      </c>
      <c r="D462">
        <f t="shared" si="97"/>
        <v>0</v>
      </c>
      <c r="F462" t="str">
        <f t="shared" si="107"/>
        <v/>
      </c>
      <c r="G462" t="str">
        <f t="shared" si="98"/>
        <v/>
      </c>
      <c r="R462" t="str">
        <f>IFERROR(INDEX(JOGOS!$C$1:$P$16905,$G462,11),"")</f>
        <v/>
      </c>
      <c r="S462" t="str">
        <f>IFERROR(INDEX(JOGOS!$C$1:$P$16905,$G462,12),"")</f>
        <v/>
      </c>
      <c r="T462">
        <f t="shared" si="99"/>
        <v>0</v>
      </c>
      <c r="U462">
        <f t="shared" si="100"/>
        <v>0</v>
      </c>
      <c r="V462">
        <f t="shared" si="101"/>
        <v>0</v>
      </c>
      <c r="W462">
        <f t="shared" si="102"/>
        <v>0</v>
      </c>
      <c r="X462">
        <f t="shared" si="103"/>
        <v>0</v>
      </c>
      <c r="Y462">
        <f t="shared" si="104"/>
        <v>0</v>
      </c>
      <c r="Z462">
        <f t="shared" si="105"/>
        <v>0</v>
      </c>
      <c r="AA462">
        <f t="shared" si="106"/>
        <v>0</v>
      </c>
      <c r="AB462">
        <f t="shared" si="108"/>
        <v>0</v>
      </c>
      <c r="AC462">
        <f t="shared" si="109"/>
        <v>0</v>
      </c>
      <c r="AD462"/>
      <c r="AE462"/>
      <c r="AF462"/>
      <c r="AG462"/>
      <c r="AH462"/>
      <c r="AI462"/>
    </row>
    <row r="463" spans="1:35">
      <c r="A463" t="str">
        <f>IF(Tabela3[[#This Row],[GOL CASA]]&lt;&gt;"",Tabela3[[#This Row],[TIME CASA]],"")</f>
        <v/>
      </c>
      <c r="B463" t="str">
        <f>IF(Tabela3[[#This Row],[GOL FORA]]&lt;&gt;"",Tabela3[[#This Row],[TIME FORA]],"")</f>
        <v/>
      </c>
      <c r="D463">
        <f t="shared" si="97"/>
        <v>0</v>
      </c>
      <c r="F463" t="str">
        <f t="shared" si="107"/>
        <v/>
      </c>
      <c r="G463" t="str">
        <f t="shared" si="98"/>
        <v/>
      </c>
      <c r="R463" t="str">
        <f>IFERROR(INDEX(JOGOS!$C$1:$P$16905,$G463,11),"")</f>
        <v/>
      </c>
      <c r="S463" t="str">
        <f>IFERROR(INDEX(JOGOS!$C$1:$P$16905,$G463,12),"")</f>
        <v/>
      </c>
      <c r="T463">
        <f t="shared" si="99"/>
        <v>0</v>
      </c>
      <c r="U463">
        <f t="shared" si="100"/>
        <v>0</v>
      </c>
      <c r="V463">
        <f t="shared" si="101"/>
        <v>0</v>
      </c>
      <c r="W463">
        <f t="shared" si="102"/>
        <v>0</v>
      </c>
      <c r="X463">
        <f t="shared" si="103"/>
        <v>0</v>
      </c>
      <c r="Y463">
        <f t="shared" si="104"/>
        <v>0</v>
      </c>
      <c r="Z463">
        <f t="shared" si="105"/>
        <v>0</v>
      </c>
      <c r="AA463">
        <f t="shared" si="106"/>
        <v>0</v>
      </c>
      <c r="AB463">
        <f t="shared" si="108"/>
        <v>0</v>
      </c>
      <c r="AC463">
        <f t="shared" si="109"/>
        <v>0</v>
      </c>
      <c r="AD463"/>
      <c r="AE463"/>
      <c r="AF463"/>
      <c r="AG463"/>
      <c r="AH463"/>
      <c r="AI463"/>
    </row>
    <row r="464" spans="1:35">
      <c r="A464" t="str">
        <f>IF(Tabela3[[#This Row],[GOL CASA]]&lt;&gt;"",Tabela3[[#This Row],[TIME CASA]],"")</f>
        <v/>
      </c>
      <c r="B464" t="str">
        <f>IF(Tabela3[[#This Row],[GOL FORA]]&lt;&gt;"",Tabela3[[#This Row],[TIME FORA]],"")</f>
        <v/>
      </c>
      <c r="D464">
        <f t="shared" si="97"/>
        <v>0</v>
      </c>
      <c r="F464" t="str">
        <f t="shared" si="107"/>
        <v/>
      </c>
      <c r="G464" t="str">
        <f t="shared" si="98"/>
        <v/>
      </c>
      <c r="R464" t="str">
        <f>IFERROR(INDEX(JOGOS!$C$1:$P$16905,$G464,11),"")</f>
        <v/>
      </c>
      <c r="S464" t="str">
        <f>IFERROR(INDEX(JOGOS!$C$1:$P$16905,$G464,12),"")</f>
        <v/>
      </c>
      <c r="T464">
        <f t="shared" si="99"/>
        <v>0</v>
      </c>
      <c r="U464">
        <f t="shared" si="100"/>
        <v>0</v>
      </c>
      <c r="V464">
        <f t="shared" si="101"/>
        <v>0</v>
      </c>
      <c r="W464">
        <f t="shared" si="102"/>
        <v>0</v>
      </c>
      <c r="X464">
        <f t="shared" si="103"/>
        <v>0</v>
      </c>
      <c r="Y464">
        <f t="shared" si="104"/>
        <v>0</v>
      </c>
      <c r="Z464">
        <f t="shared" si="105"/>
        <v>0</v>
      </c>
      <c r="AA464">
        <f t="shared" si="106"/>
        <v>0</v>
      </c>
      <c r="AB464">
        <f t="shared" si="108"/>
        <v>0</v>
      </c>
      <c r="AC464">
        <f t="shared" si="109"/>
        <v>0</v>
      </c>
      <c r="AD464"/>
      <c r="AE464"/>
      <c r="AF464"/>
      <c r="AG464"/>
      <c r="AH464"/>
      <c r="AI464"/>
    </row>
    <row r="465" spans="1:35">
      <c r="A465" t="str">
        <f>IF(Tabela3[[#This Row],[GOL CASA]]&lt;&gt;"",Tabela3[[#This Row],[TIME CASA]],"")</f>
        <v/>
      </c>
      <c r="B465" t="str">
        <f>IF(Tabela3[[#This Row],[GOL FORA]]&lt;&gt;"",Tabela3[[#This Row],[TIME FORA]],"")</f>
        <v/>
      </c>
      <c r="D465">
        <f t="shared" si="97"/>
        <v>0</v>
      </c>
      <c r="F465" t="str">
        <f t="shared" si="107"/>
        <v/>
      </c>
      <c r="G465" t="str">
        <f t="shared" si="98"/>
        <v/>
      </c>
      <c r="R465" t="str">
        <f>IFERROR(INDEX(JOGOS!$C$1:$P$16905,$G465,11),"")</f>
        <v/>
      </c>
      <c r="S465" t="str">
        <f>IFERROR(INDEX(JOGOS!$C$1:$P$16905,$G465,12),"")</f>
        <v/>
      </c>
      <c r="T465">
        <f t="shared" si="99"/>
        <v>0</v>
      </c>
      <c r="U465">
        <f t="shared" si="100"/>
        <v>0</v>
      </c>
      <c r="V465">
        <f t="shared" si="101"/>
        <v>0</v>
      </c>
      <c r="W465">
        <f t="shared" si="102"/>
        <v>0</v>
      </c>
      <c r="X465">
        <f t="shared" si="103"/>
        <v>0</v>
      </c>
      <c r="Y465">
        <f t="shared" si="104"/>
        <v>0</v>
      </c>
      <c r="Z465">
        <f t="shared" si="105"/>
        <v>0</v>
      </c>
      <c r="AA465">
        <f t="shared" si="106"/>
        <v>0</v>
      </c>
      <c r="AB465">
        <f t="shared" si="108"/>
        <v>0</v>
      </c>
      <c r="AC465">
        <f t="shared" si="109"/>
        <v>0</v>
      </c>
      <c r="AD465"/>
      <c r="AE465"/>
      <c r="AF465"/>
      <c r="AG465"/>
      <c r="AH465"/>
      <c r="AI465"/>
    </row>
    <row r="466" spans="1:35">
      <c r="A466" t="str">
        <f>IF(Tabela3[[#This Row],[GOL CASA]]&lt;&gt;"",Tabela3[[#This Row],[TIME CASA]],"")</f>
        <v/>
      </c>
      <c r="B466" t="str">
        <f>IF(Tabela3[[#This Row],[GOL FORA]]&lt;&gt;"",Tabela3[[#This Row],[TIME FORA]],"")</f>
        <v/>
      </c>
      <c r="D466">
        <f t="shared" si="97"/>
        <v>0</v>
      </c>
      <c r="F466" t="str">
        <f t="shared" si="107"/>
        <v/>
      </c>
      <c r="G466" t="str">
        <f t="shared" si="98"/>
        <v/>
      </c>
      <c r="R466" t="str">
        <f>IFERROR(INDEX(JOGOS!$C$1:$P$16905,$G466,11),"")</f>
        <v/>
      </c>
      <c r="S466" t="str">
        <f>IFERROR(INDEX(JOGOS!$C$1:$P$16905,$G466,12),"")</f>
        <v/>
      </c>
      <c r="T466">
        <f t="shared" si="99"/>
        <v>0</v>
      </c>
      <c r="U466">
        <f t="shared" si="100"/>
        <v>0</v>
      </c>
      <c r="V466">
        <f t="shared" si="101"/>
        <v>0</v>
      </c>
      <c r="W466">
        <f t="shared" si="102"/>
        <v>0</v>
      </c>
      <c r="X466">
        <f t="shared" si="103"/>
        <v>0</v>
      </c>
      <c r="Y466">
        <f t="shared" si="104"/>
        <v>0</v>
      </c>
      <c r="Z466">
        <f t="shared" si="105"/>
        <v>0</v>
      </c>
      <c r="AA466">
        <f t="shared" si="106"/>
        <v>0</v>
      </c>
      <c r="AB466">
        <f t="shared" si="108"/>
        <v>0</v>
      </c>
      <c r="AC466">
        <f t="shared" si="109"/>
        <v>0</v>
      </c>
      <c r="AD466"/>
      <c r="AE466"/>
      <c r="AF466"/>
      <c r="AG466"/>
      <c r="AH466"/>
      <c r="AI466"/>
    </row>
    <row r="467" spans="1:35">
      <c r="A467" t="str">
        <f>IF(Tabela3[[#This Row],[GOL CASA]]&lt;&gt;"",Tabela3[[#This Row],[TIME CASA]],"")</f>
        <v/>
      </c>
      <c r="B467" t="str">
        <f>IF(Tabela3[[#This Row],[GOL FORA]]&lt;&gt;"",Tabela3[[#This Row],[TIME FORA]],"")</f>
        <v/>
      </c>
      <c r="D467">
        <f t="shared" si="97"/>
        <v>0</v>
      </c>
      <c r="F467" t="str">
        <f t="shared" si="107"/>
        <v/>
      </c>
      <c r="G467" t="str">
        <f t="shared" si="98"/>
        <v/>
      </c>
      <c r="R467" t="str">
        <f>IFERROR(INDEX(JOGOS!$C$1:$P$16905,$G467,11),"")</f>
        <v/>
      </c>
      <c r="S467" t="str">
        <f>IFERROR(INDEX(JOGOS!$C$1:$P$16905,$G467,12),"")</f>
        <v/>
      </c>
      <c r="T467">
        <f t="shared" si="99"/>
        <v>0</v>
      </c>
      <c r="U467">
        <f t="shared" si="100"/>
        <v>0</v>
      </c>
      <c r="V467">
        <f t="shared" si="101"/>
        <v>0</v>
      </c>
      <c r="W467">
        <f t="shared" si="102"/>
        <v>0</v>
      </c>
      <c r="X467">
        <f t="shared" si="103"/>
        <v>0</v>
      </c>
      <c r="Y467">
        <f t="shared" si="104"/>
        <v>0</v>
      </c>
      <c r="Z467">
        <f t="shared" si="105"/>
        <v>0</v>
      </c>
      <c r="AA467">
        <f t="shared" si="106"/>
        <v>0</v>
      </c>
      <c r="AB467">
        <f t="shared" si="108"/>
        <v>0</v>
      </c>
      <c r="AC467">
        <f t="shared" si="109"/>
        <v>0</v>
      </c>
      <c r="AD467"/>
      <c r="AE467"/>
      <c r="AF467"/>
      <c r="AG467"/>
      <c r="AH467"/>
      <c r="AI467"/>
    </row>
    <row r="468" spans="1:35">
      <c r="A468" t="str">
        <f>IF(Tabela3[[#This Row],[GOL CASA]]&lt;&gt;"",Tabela3[[#This Row],[TIME CASA]],"")</f>
        <v/>
      </c>
      <c r="B468" t="str">
        <f>IF(Tabela3[[#This Row],[GOL FORA]]&lt;&gt;"",Tabela3[[#This Row],[TIME FORA]],"")</f>
        <v/>
      </c>
      <c r="D468">
        <f t="shared" si="97"/>
        <v>0</v>
      </c>
      <c r="F468" t="str">
        <f t="shared" si="107"/>
        <v/>
      </c>
      <c r="G468" t="str">
        <f t="shared" si="98"/>
        <v/>
      </c>
      <c r="R468" t="str">
        <f>IFERROR(INDEX(JOGOS!$C$1:$P$16905,$G468,11),"")</f>
        <v/>
      </c>
      <c r="S468" t="str">
        <f>IFERROR(INDEX(JOGOS!$C$1:$P$16905,$G468,12),"")</f>
        <v/>
      </c>
      <c r="T468">
        <f t="shared" si="99"/>
        <v>0</v>
      </c>
      <c r="U468">
        <f t="shared" si="100"/>
        <v>0</v>
      </c>
      <c r="V468">
        <f t="shared" si="101"/>
        <v>0</v>
      </c>
      <c r="W468">
        <f t="shared" si="102"/>
        <v>0</v>
      </c>
      <c r="X468">
        <f t="shared" si="103"/>
        <v>0</v>
      </c>
      <c r="Y468">
        <f t="shared" si="104"/>
        <v>0</v>
      </c>
      <c r="Z468">
        <f t="shared" si="105"/>
        <v>0</v>
      </c>
      <c r="AA468">
        <f t="shared" si="106"/>
        <v>0</v>
      </c>
      <c r="AB468">
        <f t="shared" si="108"/>
        <v>0</v>
      </c>
      <c r="AC468">
        <f t="shared" si="109"/>
        <v>0</v>
      </c>
      <c r="AD468"/>
      <c r="AE468"/>
      <c r="AF468"/>
      <c r="AG468"/>
      <c r="AH468"/>
      <c r="AI468"/>
    </row>
    <row r="469" spans="1:35">
      <c r="A469" t="str">
        <f>IF(Tabela3[[#This Row],[GOL CASA]]&lt;&gt;"",Tabela3[[#This Row],[TIME CASA]],"")</f>
        <v/>
      </c>
      <c r="B469" t="str">
        <f>IF(Tabela3[[#This Row],[GOL FORA]]&lt;&gt;"",Tabela3[[#This Row],[TIME FORA]],"")</f>
        <v/>
      </c>
      <c r="D469">
        <f t="shared" si="97"/>
        <v>0</v>
      </c>
      <c r="F469" t="str">
        <f t="shared" si="107"/>
        <v/>
      </c>
      <c r="G469" t="str">
        <f t="shared" si="98"/>
        <v/>
      </c>
      <c r="R469" t="str">
        <f>IFERROR(INDEX(JOGOS!$C$1:$P$16905,$G469,11),"")</f>
        <v/>
      </c>
      <c r="S469" t="str">
        <f>IFERROR(INDEX(JOGOS!$C$1:$P$16905,$G469,12),"")</f>
        <v/>
      </c>
      <c r="T469">
        <f t="shared" si="99"/>
        <v>0</v>
      </c>
      <c r="U469">
        <f t="shared" si="100"/>
        <v>0</v>
      </c>
      <c r="V469">
        <f t="shared" si="101"/>
        <v>0</v>
      </c>
      <c r="W469">
        <f t="shared" si="102"/>
        <v>0</v>
      </c>
      <c r="X469">
        <f t="shared" si="103"/>
        <v>0</v>
      </c>
      <c r="Y469">
        <f t="shared" si="104"/>
        <v>0</v>
      </c>
      <c r="Z469">
        <f t="shared" si="105"/>
        <v>0</v>
      </c>
      <c r="AA469">
        <f t="shared" si="106"/>
        <v>0</v>
      </c>
      <c r="AB469">
        <f t="shared" si="108"/>
        <v>0</v>
      </c>
      <c r="AC469">
        <f t="shared" si="109"/>
        <v>0</v>
      </c>
      <c r="AD469"/>
      <c r="AE469"/>
      <c r="AF469"/>
      <c r="AG469"/>
      <c r="AH469"/>
      <c r="AI469"/>
    </row>
    <row r="470" spans="1:35">
      <c r="A470" t="str">
        <f>IF(Tabela3[[#This Row],[GOL CASA]]&lt;&gt;"",Tabela3[[#This Row],[TIME CASA]],"")</f>
        <v/>
      </c>
      <c r="B470" t="str">
        <f>IF(Tabela3[[#This Row],[GOL FORA]]&lt;&gt;"",Tabela3[[#This Row],[TIME FORA]],"")</f>
        <v/>
      </c>
      <c r="D470">
        <f t="shared" si="97"/>
        <v>0</v>
      </c>
      <c r="F470" t="str">
        <f t="shared" si="107"/>
        <v/>
      </c>
      <c r="G470" t="str">
        <f t="shared" si="98"/>
        <v/>
      </c>
      <c r="R470" t="str">
        <f>IFERROR(INDEX(JOGOS!$C$1:$P$16905,$G470,11),"")</f>
        <v/>
      </c>
      <c r="S470" t="str">
        <f>IFERROR(INDEX(JOGOS!$C$1:$P$16905,$G470,12),"")</f>
        <v/>
      </c>
      <c r="T470">
        <f t="shared" si="99"/>
        <v>0</v>
      </c>
      <c r="U470">
        <f t="shared" si="100"/>
        <v>0</v>
      </c>
      <c r="V470">
        <f t="shared" si="101"/>
        <v>0</v>
      </c>
      <c r="W470">
        <f t="shared" si="102"/>
        <v>0</v>
      </c>
      <c r="X470">
        <f t="shared" si="103"/>
        <v>0</v>
      </c>
      <c r="Y470">
        <f t="shared" si="104"/>
        <v>0</v>
      </c>
      <c r="Z470">
        <f t="shared" si="105"/>
        <v>0</v>
      </c>
      <c r="AA470">
        <f t="shared" si="106"/>
        <v>0</v>
      </c>
      <c r="AB470">
        <f t="shared" si="108"/>
        <v>0</v>
      </c>
      <c r="AC470">
        <f t="shared" si="109"/>
        <v>0</v>
      </c>
      <c r="AD470"/>
      <c r="AE470"/>
      <c r="AF470"/>
      <c r="AG470"/>
      <c r="AH470"/>
      <c r="AI470"/>
    </row>
    <row r="471" spans="1:35">
      <c r="A471" t="str">
        <f>IF(Tabela3[[#This Row],[GOL CASA]]&lt;&gt;"",Tabela3[[#This Row],[TIME CASA]],"")</f>
        <v/>
      </c>
      <c r="B471" t="str">
        <f>IF(Tabela3[[#This Row],[GOL FORA]]&lt;&gt;"",Tabela3[[#This Row],[TIME FORA]],"")</f>
        <v/>
      </c>
      <c r="D471">
        <f t="shared" si="97"/>
        <v>0</v>
      </c>
      <c r="F471" t="str">
        <f t="shared" si="107"/>
        <v/>
      </c>
      <c r="G471" t="str">
        <f t="shared" si="98"/>
        <v/>
      </c>
      <c r="R471" t="str">
        <f>IFERROR(INDEX(JOGOS!$C$1:$P$16905,$G471,11),"")</f>
        <v/>
      </c>
      <c r="S471" t="str">
        <f>IFERROR(INDEX(JOGOS!$C$1:$P$16905,$G471,12),"")</f>
        <v/>
      </c>
      <c r="T471">
        <f t="shared" si="99"/>
        <v>0</v>
      </c>
      <c r="U471">
        <f t="shared" si="100"/>
        <v>0</v>
      </c>
      <c r="V471">
        <f t="shared" si="101"/>
        <v>0</v>
      </c>
      <c r="W471">
        <f t="shared" si="102"/>
        <v>0</v>
      </c>
      <c r="X471">
        <f t="shared" si="103"/>
        <v>0</v>
      </c>
      <c r="Y471">
        <f t="shared" si="104"/>
        <v>0</v>
      </c>
      <c r="Z471">
        <f t="shared" si="105"/>
        <v>0</v>
      </c>
      <c r="AA471">
        <f t="shared" si="106"/>
        <v>0</v>
      </c>
      <c r="AB471">
        <f t="shared" si="108"/>
        <v>0</v>
      </c>
      <c r="AC471">
        <f t="shared" si="109"/>
        <v>0</v>
      </c>
      <c r="AD471"/>
      <c r="AE471"/>
      <c r="AF471"/>
      <c r="AG471"/>
      <c r="AH471"/>
      <c r="AI471"/>
    </row>
    <row r="472" spans="1:35">
      <c r="A472" t="str">
        <f>IF(Tabela3[[#This Row],[GOL CASA]]&lt;&gt;"",Tabela3[[#This Row],[TIME CASA]],"")</f>
        <v/>
      </c>
      <c r="B472" t="str">
        <f>IF(Tabela3[[#This Row],[GOL FORA]]&lt;&gt;"",Tabela3[[#This Row],[TIME FORA]],"")</f>
        <v/>
      </c>
      <c r="D472">
        <f t="shared" si="97"/>
        <v>0</v>
      </c>
      <c r="F472" t="str">
        <f t="shared" si="107"/>
        <v/>
      </c>
      <c r="G472" t="str">
        <f t="shared" si="98"/>
        <v/>
      </c>
      <c r="R472" t="str">
        <f>IFERROR(INDEX(JOGOS!$C$1:$P$16905,$G472,11),"")</f>
        <v/>
      </c>
      <c r="S472" t="str">
        <f>IFERROR(INDEX(JOGOS!$C$1:$P$16905,$G472,12),"")</f>
        <v/>
      </c>
      <c r="T472">
        <f t="shared" si="99"/>
        <v>0</v>
      </c>
      <c r="U472">
        <f t="shared" si="100"/>
        <v>0</v>
      </c>
      <c r="V472">
        <f t="shared" si="101"/>
        <v>0</v>
      </c>
      <c r="W472">
        <f t="shared" si="102"/>
        <v>0</v>
      </c>
      <c r="X472">
        <f t="shared" si="103"/>
        <v>0</v>
      </c>
      <c r="Y472">
        <f t="shared" si="104"/>
        <v>0</v>
      </c>
      <c r="Z472">
        <f t="shared" si="105"/>
        <v>0</v>
      </c>
      <c r="AA472">
        <f t="shared" si="106"/>
        <v>0</v>
      </c>
      <c r="AB472">
        <f t="shared" si="108"/>
        <v>0</v>
      </c>
      <c r="AC472">
        <f t="shared" si="109"/>
        <v>0</v>
      </c>
      <c r="AD472"/>
      <c r="AE472"/>
      <c r="AF472"/>
      <c r="AG472"/>
      <c r="AH472"/>
      <c r="AI472"/>
    </row>
    <row r="473" spans="1:35">
      <c r="A473" t="str">
        <f>IF(Tabela3[[#This Row],[GOL CASA]]&lt;&gt;"",Tabela3[[#This Row],[TIME CASA]],"")</f>
        <v/>
      </c>
      <c r="B473" t="str">
        <f>IF(Tabela3[[#This Row],[GOL FORA]]&lt;&gt;"",Tabela3[[#This Row],[TIME FORA]],"")</f>
        <v/>
      </c>
      <c r="D473">
        <f t="shared" si="97"/>
        <v>0</v>
      </c>
      <c r="F473" t="str">
        <f t="shared" si="107"/>
        <v/>
      </c>
      <c r="G473" t="str">
        <f t="shared" si="98"/>
        <v/>
      </c>
      <c r="R473" t="str">
        <f>IFERROR(INDEX(JOGOS!$C$1:$P$16905,$G473,11),"")</f>
        <v/>
      </c>
      <c r="S473" t="str">
        <f>IFERROR(INDEX(JOGOS!$C$1:$P$16905,$G473,12),"")</f>
        <v/>
      </c>
      <c r="T473">
        <f t="shared" si="99"/>
        <v>0</v>
      </c>
      <c r="U473">
        <f t="shared" si="100"/>
        <v>0</v>
      </c>
      <c r="V473">
        <f t="shared" si="101"/>
        <v>0</v>
      </c>
      <c r="W473">
        <f t="shared" si="102"/>
        <v>0</v>
      </c>
      <c r="X473">
        <f t="shared" si="103"/>
        <v>0</v>
      </c>
      <c r="Y473">
        <f t="shared" si="104"/>
        <v>0</v>
      </c>
      <c r="Z473">
        <f t="shared" si="105"/>
        <v>0</v>
      </c>
      <c r="AA473">
        <f t="shared" si="106"/>
        <v>0</v>
      </c>
      <c r="AB473">
        <f t="shared" si="108"/>
        <v>0</v>
      </c>
      <c r="AC473">
        <f t="shared" si="109"/>
        <v>0</v>
      </c>
      <c r="AD473"/>
      <c r="AE473"/>
      <c r="AF473"/>
      <c r="AG473"/>
      <c r="AH473"/>
      <c r="AI473"/>
    </row>
    <row r="474" spans="1:35">
      <c r="A474" t="str">
        <f>IF(Tabela3[[#This Row],[GOL CASA]]&lt;&gt;"",Tabela3[[#This Row],[TIME CASA]],"")</f>
        <v/>
      </c>
      <c r="B474" t="str">
        <f>IF(Tabela3[[#This Row],[GOL FORA]]&lt;&gt;"",Tabela3[[#This Row],[TIME FORA]],"")</f>
        <v/>
      </c>
      <c r="D474">
        <f t="shared" si="97"/>
        <v>0</v>
      </c>
      <c r="F474" t="str">
        <f t="shared" si="107"/>
        <v/>
      </c>
      <c r="G474" t="str">
        <f t="shared" si="98"/>
        <v/>
      </c>
      <c r="R474" t="str">
        <f>IFERROR(INDEX(JOGOS!$C$1:$P$16905,$G474,11),"")</f>
        <v/>
      </c>
      <c r="S474" t="str">
        <f>IFERROR(INDEX(JOGOS!$C$1:$P$16905,$G474,12),"")</f>
        <v/>
      </c>
      <c r="T474">
        <f t="shared" si="99"/>
        <v>0</v>
      </c>
      <c r="U474">
        <f t="shared" si="100"/>
        <v>0</v>
      </c>
      <c r="V474">
        <f t="shared" si="101"/>
        <v>0</v>
      </c>
      <c r="W474">
        <f t="shared" si="102"/>
        <v>0</v>
      </c>
      <c r="X474">
        <f t="shared" si="103"/>
        <v>0</v>
      </c>
      <c r="Y474">
        <f t="shared" si="104"/>
        <v>0</v>
      </c>
      <c r="Z474">
        <f t="shared" si="105"/>
        <v>0</v>
      </c>
      <c r="AA474">
        <f t="shared" si="106"/>
        <v>0</v>
      </c>
      <c r="AB474">
        <f t="shared" si="108"/>
        <v>0</v>
      </c>
      <c r="AC474">
        <f t="shared" si="109"/>
        <v>0</v>
      </c>
      <c r="AD474"/>
      <c r="AE474"/>
      <c r="AF474"/>
      <c r="AG474"/>
      <c r="AH474"/>
      <c r="AI474"/>
    </row>
    <row r="475" spans="1:35">
      <c r="A475" t="str">
        <f>IF(Tabela3[[#This Row],[GOL CASA]]&lt;&gt;"",Tabela3[[#This Row],[TIME CASA]],"")</f>
        <v/>
      </c>
      <c r="B475" t="str">
        <f>IF(Tabela3[[#This Row],[GOL FORA]]&lt;&gt;"",Tabela3[[#This Row],[TIME FORA]],"")</f>
        <v/>
      </c>
      <c r="D475">
        <f t="shared" si="97"/>
        <v>0</v>
      </c>
      <c r="F475" t="str">
        <f t="shared" si="107"/>
        <v/>
      </c>
      <c r="G475" t="str">
        <f t="shared" si="98"/>
        <v/>
      </c>
      <c r="R475" t="str">
        <f>IFERROR(INDEX(JOGOS!$C$1:$P$16905,$G475,11),"")</f>
        <v/>
      </c>
      <c r="S475" t="str">
        <f>IFERROR(INDEX(JOGOS!$C$1:$P$16905,$G475,12),"")</f>
        <v/>
      </c>
      <c r="T475">
        <f t="shared" si="99"/>
        <v>0</v>
      </c>
      <c r="U475">
        <f t="shared" si="100"/>
        <v>0</v>
      </c>
      <c r="V475">
        <f t="shared" si="101"/>
        <v>0</v>
      </c>
      <c r="W475">
        <f t="shared" si="102"/>
        <v>0</v>
      </c>
      <c r="X475">
        <f t="shared" si="103"/>
        <v>0</v>
      </c>
      <c r="Y475">
        <f t="shared" si="104"/>
        <v>0</v>
      </c>
      <c r="Z475">
        <f t="shared" si="105"/>
        <v>0</v>
      </c>
      <c r="AA475">
        <f t="shared" si="106"/>
        <v>0</v>
      </c>
      <c r="AB475">
        <f t="shared" si="108"/>
        <v>0</v>
      </c>
      <c r="AC475">
        <f t="shared" si="109"/>
        <v>0</v>
      </c>
      <c r="AD475"/>
      <c r="AE475"/>
      <c r="AF475"/>
      <c r="AG475"/>
      <c r="AH475"/>
      <c r="AI475"/>
    </row>
    <row r="476" spans="1:35">
      <c r="A476" t="str">
        <f>IF(Tabela3[[#This Row],[GOL CASA]]&lt;&gt;"",Tabela3[[#This Row],[TIME CASA]],"")</f>
        <v/>
      </c>
      <c r="B476" t="str">
        <f>IF(Tabela3[[#This Row],[GOL FORA]]&lt;&gt;"",Tabela3[[#This Row],[TIME FORA]],"")</f>
        <v/>
      </c>
      <c r="D476">
        <f t="shared" si="97"/>
        <v>0</v>
      </c>
      <c r="F476" t="str">
        <f t="shared" si="107"/>
        <v/>
      </c>
      <c r="G476" t="str">
        <f t="shared" si="98"/>
        <v/>
      </c>
      <c r="R476" t="str">
        <f>IFERROR(INDEX(JOGOS!$C$1:$P$16905,$G476,11),"")</f>
        <v/>
      </c>
      <c r="S476" t="str">
        <f>IFERROR(INDEX(JOGOS!$C$1:$P$16905,$G476,12),"")</f>
        <v/>
      </c>
      <c r="T476">
        <f t="shared" si="99"/>
        <v>0</v>
      </c>
      <c r="U476">
        <f t="shared" si="100"/>
        <v>0</v>
      </c>
      <c r="V476">
        <f t="shared" si="101"/>
        <v>0</v>
      </c>
      <c r="W476">
        <f t="shared" si="102"/>
        <v>0</v>
      </c>
      <c r="X476">
        <f t="shared" si="103"/>
        <v>0</v>
      </c>
      <c r="Y476">
        <f t="shared" si="104"/>
        <v>0</v>
      </c>
      <c r="Z476">
        <f t="shared" si="105"/>
        <v>0</v>
      </c>
      <c r="AA476">
        <f t="shared" si="106"/>
        <v>0</v>
      </c>
      <c r="AB476">
        <f t="shared" si="108"/>
        <v>0</v>
      </c>
      <c r="AC476">
        <f t="shared" si="109"/>
        <v>0</v>
      </c>
      <c r="AD476"/>
      <c r="AE476"/>
      <c r="AF476"/>
      <c r="AG476"/>
      <c r="AH476"/>
      <c r="AI476"/>
    </row>
    <row r="477" spans="1:35">
      <c r="A477" t="str">
        <f>IF(Tabela3[[#This Row],[GOL CASA]]&lt;&gt;"",Tabela3[[#This Row],[TIME CASA]],"")</f>
        <v/>
      </c>
      <c r="B477" t="str">
        <f>IF(Tabela3[[#This Row],[GOL FORA]]&lt;&gt;"",Tabela3[[#This Row],[TIME FORA]],"")</f>
        <v/>
      </c>
      <c r="D477">
        <f t="shared" si="97"/>
        <v>0</v>
      </c>
      <c r="F477" t="str">
        <f t="shared" si="107"/>
        <v/>
      </c>
      <c r="G477" t="str">
        <f t="shared" si="98"/>
        <v/>
      </c>
      <c r="R477" t="str">
        <f>IFERROR(INDEX(JOGOS!$C$1:$P$16905,$G477,11),"")</f>
        <v/>
      </c>
      <c r="S477" t="str">
        <f>IFERROR(INDEX(JOGOS!$C$1:$P$16905,$G477,12),"")</f>
        <v/>
      </c>
      <c r="T477">
        <f t="shared" si="99"/>
        <v>0</v>
      </c>
      <c r="U477">
        <f t="shared" si="100"/>
        <v>0</v>
      </c>
      <c r="V477">
        <f t="shared" si="101"/>
        <v>0</v>
      </c>
      <c r="W477">
        <f t="shared" si="102"/>
        <v>0</v>
      </c>
      <c r="X477">
        <f t="shared" si="103"/>
        <v>0</v>
      </c>
      <c r="Y477">
        <f t="shared" si="104"/>
        <v>0</v>
      </c>
      <c r="Z477">
        <f t="shared" si="105"/>
        <v>0</v>
      </c>
      <c r="AA477">
        <f t="shared" si="106"/>
        <v>0</v>
      </c>
      <c r="AB477">
        <f t="shared" si="108"/>
        <v>0</v>
      </c>
      <c r="AC477">
        <f t="shared" si="109"/>
        <v>0</v>
      </c>
      <c r="AD477"/>
      <c r="AE477"/>
      <c r="AF477"/>
      <c r="AG477"/>
      <c r="AH477"/>
      <c r="AI477"/>
    </row>
    <row r="478" spans="1:35">
      <c r="A478" t="str">
        <f>IF(Tabela3[[#This Row],[GOL CASA]]&lt;&gt;"",Tabela3[[#This Row],[TIME CASA]],"")</f>
        <v/>
      </c>
      <c r="B478" t="str">
        <f>IF(Tabela3[[#This Row],[GOL FORA]]&lt;&gt;"",Tabela3[[#This Row],[TIME FORA]],"")</f>
        <v/>
      </c>
      <c r="D478">
        <f t="shared" si="97"/>
        <v>0</v>
      </c>
      <c r="F478" t="str">
        <f t="shared" si="107"/>
        <v/>
      </c>
      <c r="G478" t="str">
        <f t="shared" si="98"/>
        <v/>
      </c>
      <c r="R478" t="str">
        <f>IFERROR(INDEX(JOGOS!$C$1:$P$16905,$G478,11),"")</f>
        <v/>
      </c>
      <c r="S478" t="str">
        <f>IFERROR(INDEX(JOGOS!$C$1:$P$16905,$G478,12),"")</f>
        <v/>
      </c>
      <c r="T478">
        <f t="shared" si="99"/>
        <v>0</v>
      </c>
      <c r="U478">
        <f t="shared" si="100"/>
        <v>0</v>
      </c>
      <c r="V478">
        <f t="shared" si="101"/>
        <v>0</v>
      </c>
      <c r="W478">
        <f t="shared" si="102"/>
        <v>0</v>
      </c>
      <c r="X478">
        <f t="shared" si="103"/>
        <v>0</v>
      </c>
      <c r="Y478">
        <f t="shared" si="104"/>
        <v>0</v>
      </c>
      <c r="Z478">
        <f t="shared" si="105"/>
        <v>0</v>
      </c>
      <c r="AA478">
        <f t="shared" si="106"/>
        <v>0</v>
      </c>
      <c r="AB478">
        <f t="shared" si="108"/>
        <v>0</v>
      </c>
      <c r="AC478">
        <f t="shared" si="109"/>
        <v>0</v>
      </c>
      <c r="AD478"/>
      <c r="AE478"/>
      <c r="AF478"/>
      <c r="AG478"/>
      <c r="AH478"/>
      <c r="AI478"/>
    </row>
    <row r="479" spans="1:35">
      <c r="A479" t="str">
        <f>IF(Tabela3[[#This Row],[GOL CASA]]&lt;&gt;"",Tabela3[[#This Row],[TIME CASA]],"")</f>
        <v/>
      </c>
      <c r="B479" t="str">
        <f>IF(Tabela3[[#This Row],[GOL FORA]]&lt;&gt;"",Tabela3[[#This Row],[TIME FORA]],"")</f>
        <v/>
      </c>
      <c r="D479">
        <f t="shared" si="97"/>
        <v>0</v>
      </c>
      <c r="F479" t="str">
        <f t="shared" si="107"/>
        <v/>
      </c>
      <c r="G479" t="str">
        <f t="shared" si="98"/>
        <v/>
      </c>
      <c r="R479" t="str">
        <f>IFERROR(INDEX(JOGOS!$C$1:$P$16905,$G479,11),"")</f>
        <v/>
      </c>
      <c r="S479" t="str">
        <f>IFERROR(INDEX(JOGOS!$C$1:$P$16905,$G479,12),"")</f>
        <v/>
      </c>
      <c r="T479">
        <f t="shared" si="99"/>
        <v>0</v>
      </c>
      <c r="U479">
        <f t="shared" si="100"/>
        <v>0</v>
      </c>
      <c r="V479">
        <f t="shared" si="101"/>
        <v>0</v>
      </c>
      <c r="W479">
        <f t="shared" si="102"/>
        <v>0</v>
      </c>
      <c r="X479">
        <f t="shared" si="103"/>
        <v>0</v>
      </c>
      <c r="Y479">
        <f t="shared" si="104"/>
        <v>0</v>
      </c>
      <c r="Z479">
        <f t="shared" si="105"/>
        <v>0</v>
      </c>
      <c r="AA479">
        <f t="shared" si="106"/>
        <v>0</v>
      </c>
      <c r="AB479">
        <f t="shared" si="108"/>
        <v>0</v>
      </c>
      <c r="AC479">
        <f t="shared" si="109"/>
        <v>0</v>
      </c>
      <c r="AD479"/>
      <c r="AE479"/>
      <c r="AF479"/>
      <c r="AG479"/>
      <c r="AH479"/>
      <c r="AI479"/>
    </row>
    <row r="480" spans="1:35">
      <c r="A480" t="str">
        <f>IF(Tabela3[[#This Row],[GOL CASA]]&lt;&gt;"",Tabela3[[#This Row],[TIME CASA]],"")</f>
        <v/>
      </c>
      <c r="B480" t="str">
        <f>IF(Tabela3[[#This Row],[GOL FORA]]&lt;&gt;"",Tabela3[[#This Row],[TIME FORA]],"")</f>
        <v/>
      </c>
      <c r="D480">
        <f t="shared" si="97"/>
        <v>0</v>
      </c>
      <c r="F480" t="str">
        <f t="shared" si="107"/>
        <v/>
      </c>
      <c r="G480" t="str">
        <f t="shared" si="98"/>
        <v/>
      </c>
      <c r="R480" t="str">
        <f>IFERROR(INDEX(JOGOS!$C$1:$P$16905,$G480,11),"")</f>
        <v/>
      </c>
      <c r="S480" t="str">
        <f>IFERROR(INDEX(JOGOS!$C$1:$P$16905,$G480,12),"")</f>
        <v/>
      </c>
      <c r="T480">
        <f t="shared" si="99"/>
        <v>0</v>
      </c>
      <c r="U480">
        <f t="shared" si="100"/>
        <v>0</v>
      </c>
      <c r="V480">
        <f t="shared" si="101"/>
        <v>0</v>
      </c>
      <c r="W480">
        <f t="shared" si="102"/>
        <v>0</v>
      </c>
      <c r="X480">
        <f t="shared" si="103"/>
        <v>0</v>
      </c>
      <c r="Y480">
        <f t="shared" si="104"/>
        <v>0</v>
      </c>
      <c r="Z480">
        <f t="shared" si="105"/>
        <v>0</v>
      </c>
      <c r="AA480">
        <f t="shared" si="106"/>
        <v>0</v>
      </c>
      <c r="AB480">
        <f t="shared" si="108"/>
        <v>0</v>
      </c>
      <c r="AC480">
        <f t="shared" si="109"/>
        <v>0</v>
      </c>
      <c r="AD480"/>
      <c r="AE480"/>
      <c r="AF480"/>
      <c r="AG480"/>
      <c r="AH480"/>
      <c r="AI480"/>
    </row>
    <row r="481" spans="1:35">
      <c r="A481" t="str">
        <f>IF(Tabela3[[#This Row],[GOL CASA]]&lt;&gt;"",Tabela3[[#This Row],[TIME CASA]],"")</f>
        <v/>
      </c>
      <c r="B481" t="str">
        <f>IF(Tabela3[[#This Row],[GOL FORA]]&lt;&gt;"",Tabela3[[#This Row],[TIME FORA]],"")</f>
        <v/>
      </c>
      <c r="D481">
        <f t="shared" si="97"/>
        <v>0</v>
      </c>
      <c r="F481" t="str">
        <f t="shared" si="107"/>
        <v/>
      </c>
      <c r="G481" t="str">
        <f t="shared" si="98"/>
        <v/>
      </c>
      <c r="R481" t="str">
        <f>IFERROR(INDEX(JOGOS!$C$1:$P$16905,$G481,11),"")</f>
        <v/>
      </c>
      <c r="S481" t="str">
        <f>IFERROR(INDEX(JOGOS!$C$1:$P$16905,$G481,12),"")</f>
        <v/>
      </c>
      <c r="T481">
        <f t="shared" si="99"/>
        <v>0</v>
      </c>
      <c r="U481">
        <f t="shared" si="100"/>
        <v>0</v>
      </c>
      <c r="V481">
        <f t="shared" si="101"/>
        <v>0</v>
      </c>
      <c r="W481">
        <f t="shared" si="102"/>
        <v>0</v>
      </c>
      <c r="X481">
        <f t="shared" si="103"/>
        <v>0</v>
      </c>
      <c r="Y481">
        <f t="shared" si="104"/>
        <v>0</v>
      </c>
      <c r="Z481">
        <f t="shared" si="105"/>
        <v>0</v>
      </c>
      <c r="AA481">
        <f t="shared" si="106"/>
        <v>0</v>
      </c>
      <c r="AB481">
        <f t="shared" si="108"/>
        <v>0</v>
      </c>
      <c r="AC481">
        <f t="shared" si="109"/>
        <v>0</v>
      </c>
      <c r="AD481"/>
      <c r="AE481"/>
      <c r="AF481"/>
      <c r="AG481"/>
      <c r="AH481"/>
      <c r="AI481"/>
    </row>
    <row r="482" spans="1:35">
      <c r="A482" t="str">
        <f>IF(Tabela3[[#This Row],[GOL CASA]]&lt;&gt;"",Tabela3[[#This Row],[TIME CASA]],"")</f>
        <v/>
      </c>
      <c r="B482" t="str">
        <f>IF(Tabela3[[#This Row],[GOL FORA]]&lt;&gt;"",Tabela3[[#This Row],[TIME FORA]],"")</f>
        <v/>
      </c>
      <c r="D482">
        <f t="shared" si="97"/>
        <v>0</v>
      </c>
      <c r="F482" t="str">
        <f t="shared" si="107"/>
        <v/>
      </c>
      <c r="G482" t="str">
        <f t="shared" si="98"/>
        <v/>
      </c>
      <c r="R482" t="str">
        <f>IFERROR(INDEX(JOGOS!$C$1:$P$16905,$G482,11),"")</f>
        <v/>
      </c>
      <c r="S482" t="str">
        <f>IFERROR(INDEX(JOGOS!$C$1:$P$16905,$G482,12),"")</f>
        <v/>
      </c>
      <c r="T482">
        <f t="shared" si="99"/>
        <v>0</v>
      </c>
      <c r="U482">
        <f t="shared" si="100"/>
        <v>0</v>
      </c>
      <c r="V482">
        <f t="shared" si="101"/>
        <v>0</v>
      </c>
      <c r="W482">
        <f t="shared" si="102"/>
        <v>0</v>
      </c>
      <c r="X482">
        <f t="shared" si="103"/>
        <v>0</v>
      </c>
      <c r="Y482">
        <f t="shared" si="104"/>
        <v>0</v>
      </c>
      <c r="Z482">
        <f t="shared" si="105"/>
        <v>0</v>
      </c>
      <c r="AA482">
        <f t="shared" si="106"/>
        <v>0</v>
      </c>
      <c r="AB482">
        <f t="shared" si="108"/>
        <v>0</v>
      </c>
      <c r="AC482">
        <f t="shared" si="109"/>
        <v>0</v>
      </c>
      <c r="AD482"/>
      <c r="AE482"/>
      <c r="AF482"/>
      <c r="AG482"/>
      <c r="AH482"/>
      <c r="AI482"/>
    </row>
    <row r="483" spans="1:35">
      <c r="A483" t="str">
        <f>IF(Tabela3[[#This Row],[GOL CASA]]&lt;&gt;"",Tabela3[[#This Row],[TIME CASA]],"")</f>
        <v/>
      </c>
      <c r="B483" t="str">
        <f>IF(Tabela3[[#This Row],[GOL FORA]]&lt;&gt;"",Tabela3[[#This Row],[TIME FORA]],"")</f>
        <v/>
      </c>
      <c r="D483">
        <f t="shared" si="97"/>
        <v>0</v>
      </c>
      <c r="F483" t="str">
        <f t="shared" si="107"/>
        <v/>
      </c>
      <c r="G483" t="str">
        <f t="shared" si="98"/>
        <v/>
      </c>
      <c r="R483" t="str">
        <f>IFERROR(INDEX(JOGOS!$C$1:$P$16905,$G483,11),"")</f>
        <v/>
      </c>
      <c r="S483" t="str">
        <f>IFERROR(INDEX(JOGOS!$C$1:$P$16905,$G483,12),"")</f>
        <v/>
      </c>
      <c r="T483">
        <f t="shared" si="99"/>
        <v>0</v>
      </c>
      <c r="U483">
        <f t="shared" si="100"/>
        <v>0</v>
      </c>
      <c r="V483">
        <f t="shared" si="101"/>
        <v>0</v>
      </c>
      <c r="W483">
        <f t="shared" si="102"/>
        <v>0</v>
      </c>
      <c r="X483">
        <f t="shared" si="103"/>
        <v>0</v>
      </c>
      <c r="Y483">
        <f t="shared" si="104"/>
        <v>0</v>
      </c>
      <c r="Z483">
        <f t="shared" si="105"/>
        <v>0</v>
      </c>
      <c r="AA483">
        <f t="shared" si="106"/>
        <v>0</v>
      </c>
      <c r="AB483">
        <f t="shared" si="108"/>
        <v>0</v>
      </c>
      <c r="AC483">
        <f t="shared" si="109"/>
        <v>0</v>
      </c>
      <c r="AD483"/>
      <c r="AE483"/>
      <c r="AF483"/>
      <c r="AG483"/>
      <c r="AH483"/>
      <c r="AI483"/>
    </row>
    <row r="484" spans="1:35">
      <c r="A484" t="str">
        <f>IF(Tabela3[[#This Row],[GOL CASA]]&lt;&gt;"",Tabela3[[#This Row],[TIME CASA]],"")</f>
        <v/>
      </c>
      <c r="B484" t="str">
        <f>IF(Tabela3[[#This Row],[GOL FORA]]&lt;&gt;"",Tabela3[[#This Row],[TIME FORA]],"")</f>
        <v/>
      </c>
      <c r="D484">
        <f t="shared" si="97"/>
        <v>0</v>
      </c>
      <c r="F484" t="str">
        <f t="shared" si="107"/>
        <v/>
      </c>
      <c r="G484" t="str">
        <f t="shared" si="98"/>
        <v/>
      </c>
      <c r="R484" t="str">
        <f>IFERROR(INDEX(JOGOS!$C$1:$P$16905,$G484,11),"")</f>
        <v/>
      </c>
      <c r="S484" t="str">
        <f>IFERROR(INDEX(JOGOS!$C$1:$P$16905,$G484,12),"")</f>
        <v/>
      </c>
      <c r="T484">
        <f t="shared" si="99"/>
        <v>0</v>
      </c>
      <c r="U484">
        <f t="shared" si="100"/>
        <v>0</v>
      </c>
      <c r="V484">
        <f t="shared" si="101"/>
        <v>0</v>
      </c>
      <c r="W484">
        <f t="shared" si="102"/>
        <v>0</v>
      </c>
      <c r="X484">
        <f t="shared" si="103"/>
        <v>0</v>
      </c>
      <c r="Y484">
        <f t="shared" si="104"/>
        <v>0</v>
      </c>
      <c r="Z484">
        <f t="shared" si="105"/>
        <v>0</v>
      </c>
      <c r="AA484">
        <f t="shared" si="106"/>
        <v>0</v>
      </c>
      <c r="AB484">
        <f t="shared" si="108"/>
        <v>0</v>
      </c>
      <c r="AC484">
        <f t="shared" si="109"/>
        <v>0</v>
      </c>
      <c r="AD484"/>
      <c r="AE484"/>
      <c r="AF484"/>
      <c r="AG484"/>
      <c r="AH484"/>
      <c r="AI484"/>
    </row>
    <row r="485" spans="1:35">
      <c r="A485" t="str">
        <f>IF(Tabela3[[#This Row],[GOL CASA]]&lt;&gt;"",Tabela3[[#This Row],[TIME CASA]],"")</f>
        <v/>
      </c>
      <c r="B485" t="str">
        <f>IF(Tabela3[[#This Row],[GOL FORA]]&lt;&gt;"",Tabela3[[#This Row],[TIME FORA]],"")</f>
        <v/>
      </c>
      <c r="D485">
        <f t="shared" si="97"/>
        <v>0</v>
      </c>
      <c r="F485" t="str">
        <f t="shared" si="107"/>
        <v/>
      </c>
      <c r="G485" t="str">
        <f t="shared" si="98"/>
        <v/>
      </c>
      <c r="R485" t="str">
        <f>IFERROR(INDEX(JOGOS!$C$1:$P$16905,$G485,11),"")</f>
        <v/>
      </c>
      <c r="S485" t="str">
        <f>IFERROR(INDEX(JOGOS!$C$1:$P$16905,$G485,12),"")</f>
        <v/>
      </c>
      <c r="T485">
        <f t="shared" si="99"/>
        <v>0</v>
      </c>
      <c r="U485">
        <f t="shared" si="100"/>
        <v>0</v>
      </c>
      <c r="V485">
        <f t="shared" si="101"/>
        <v>0</v>
      </c>
      <c r="W485">
        <f t="shared" si="102"/>
        <v>0</v>
      </c>
      <c r="X485">
        <f t="shared" si="103"/>
        <v>0</v>
      </c>
      <c r="Y485">
        <f t="shared" si="104"/>
        <v>0</v>
      </c>
      <c r="Z485">
        <f t="shared" si="105"/>
        <v>0</v>
      </c>
      <c r="AA485">
        <f t="shared" si="106"/>
        <v>0</v>
      </c>
      <c r="AB485">
        <f t="shared" si="108"/>
        <v>0</v>
      </c>
      <c r="AC485">
        <f t="shared" si="109"/>
        <v>0</v>
      </c>
      <c r="AD485"/>
      <c r="AE485"/>
      <c r="AF485"/>
      <c r="AG485"/>
      <c r="AH485"/>
      <c r="AI485"/>
    </row>
    <row r="486" spans="1:35">
      <c r="A486" t="str">
        <f>IF(Tabela3[[#This Row],[GOL CASA]]&lt;&gt;"",Tabela3[[#This Row],[TIME CASA]],"")</f>
        <v/>
      </c>
      <c r="B486" t="str">
        <f>IF(Tabela3[[#This Row],[GOL FORA]]&lt;&gt;"",Tabela3[[#This Row],[TIME FORA]],"")</f>
        <v/>
      </c>
      <c r="D486">
        <f t="shared" si="97"/>
        <v>0</v>
      </c>
      <c r="F486" t="str">
        <f t="shared" si="107"/>
        <v/>
      </c>
      <c r="G486" t="str">
        <f t="shared" si="98"/>
        <v/>
      </c>
      <c r="R486" t="str">
        <f>IFERROR(INDEX(JOGOS!$C$1:$P$16905,$G486,11),"")</f>
        <v/>
      </c>
      <c r="S486" t="str">
        <f>IFERROR(INDEX(JOGOS!$C$1:$P$16905,$G486,12),"")</f>
        <v/>
      </c>
      <c r="T486">
        <f t="shared" si="99"/>
        <v>0</v>
      </c>
      <c r="U486">
        <f t="shared" si="100"/>
        <v>0</v>
      </c>
      <c r="V486">
        <f t="shared" si="101"/>
        <v>0</v>
      </c>
      <c r="W486">
        <f t="shared" si="102"/>
        <v>0</v>
      </c>
      <c r="X486">
        <f t="shared" si="103"/>
        <v>0</v>
      </c>
      <c r="Y486">
        <f t="shared" si="104"/>
        <v>0</v>
      </c>
      <c r="Z486">
        <f t="shared" si="105"/>
        <v>0</v>
      </c>
      <c r="AA486">
        <f t="shared" si="106"/>
        <v>0</v>
      </c>
      <c r="AB486">
        <f t="shared" si="108"/>
        <v>0</v>
      </c>
      <c r="AC486">
        <f t="shared" si="109"/>
        <v>0</v>
      </c>
      <c r="AD486"/>
      <c r="AE486"/>
      <c r="AF486"/>
      <c r="AG486"/>
      <c r="AH486"/>
      <c r="AI486"/>
    </row>
    <row r="487" spans="1:35">
      <c r="A487" t="str">
        <f>IF(Tabela3[[#This Row],[GOL CASA]]&lt;&gt;"",Tabela3[[#This Row],[TIME CASA]],"")</f>
        <v/>
      </c>
      <c r="B487" t="str">
        <f>IF(Tabela3[[#This Row],[GOL FORA]]&lt;&gt;"",Tabela3[[#This Row],[TIME FORA]],"")</f>
        <v/>
      </c>
      <c r="D487">
        <f t="shared" si="97"/>
        <v>0</v>
      </c>
      <c r="F487" t="str">
        <f t="shared" si="107"/>
        <v/>
      </c>
      <c r="G487" t="str">
        <f t="shared" si="98"/>
        <v/>
      </c>
      <c r="R487" t="str">
        <f>IFERROR(INDEX(JOGOS!$C$1:$P$16905,$G487,11),"")</f>
        <v/>
      </c>
      <c r="S487" t="str">
        <f>IFERROR(INDEX(JOGOS!$C$1:$P$16905,$G487,12),"")</f>
        <v/>
      </c>
      <c r="T487">
        <f t="shared" si="99"/>
        <v>0</v>
      </c>
      <c r="U487">
        <f t="shared" si="100"/>
        <v>0</v>
      </c>
      <c r="V487">
        <f t="shared" si="101"/>
        <v>0</v>
      </c>
      <c r="W487">
        <f t="shared" si="102"/>
        <v>0</v>
      </c>
      <c r="X487">
        <f t="shared" si="103"/>
        <v>0</v>
      </c>
      <c r="Y487">
        <f t="shared" si="104"/>
        <v>0</v>
      </c>
      <c r="Z487">
        <f t="shared" si="105"/>
        <v>0</v>
      </c>
      <c r="AA487">
        <f t="shared" si="106"/>
        <v>0</v>
      </c>
      <c r="AB487">
        <f t="shared" si="108"/>
        <v>0</v>
      </c>
      <c r="AC487">
        <f t="shared" si="109"/>
        <v>0</v>
      </c>
      <c r="AD487"/>
      <c r="AE487"/>
      <c r="AF487"/>
      <c r="AG487"/>
      <c r="AH487"/>
      <c r="AI487"/>
    </row>
    <row r="488" spans="1:35">
      <c r="A488" t="str">
        <f>IF(Tabela3[[#This Row],[GOL CASA]]&lt;&gt;"",Tabela3[[#This Row],[TIME CASA]],"")</f>
        <v/>
      </c>
      <c r="B488" t="str">
        <f>IF(Tabela3[[#This Row],[GOL FORA]]&lt;&gt;"",Tabela3[[#This Row],[TIME FORA]],"")</f>
        <v/>
      </c>
      <c r="D488">
        <f t="shared" si="97"/>
        <v>0</v>
      </c>
      <c r="F488" t="str">
        <f t="shared" si="107"/>
        <v/>
      </c>
      <c r="G488" t="str">
        <f t="shared" si="98"/>
        <v/>
      </c>
      <c r="R488" t="str">
        <f>IFERROR(INDEX(JOGOS!$C$1:$P$16905,$G488,11),"")</f>
        <v/>
      </c>
      <c r="S488" t="str">
        <f>IFERROR(INDEX(JOGOS!$C$1:$P$16905,$G488,12),"")</f>
        <v/>
      </c>
      <c r="T488">
        <f t="shared" si="99"/>
        <v>0</v>
      </c>
      <c r="U488">
        <f t="shared" si="100"/>
        <v>0</v>
      </c>
      <c r="V488">
        <f t="shared" si="101"/>
        <v>0</v>
      </c>
      <c r="W488">
        <f t="shared" si="102"/>
        <v>0</v>
      </c>
      <c r="X488">
        <f t="shared" si="103"/>
        <v>0</v>
      </c>
      <c r="Y488">
        <f t="shared" si="104"/>
        <v>0</v>
      </c>
      <c r="Z488">
        <f t="shared" si="105"/>
        <v>0</v>
      </c>
      <c r="AA488">
        <f t="shared" si="106"/>
        <v>0</v>
      </c>
      <c r="AB488">
        <f t="shared" si="108"/>
        <v>0</v>
      </c>
      <c r="AC488">
        <f t="shared" si="109"/>
        <v>0</v>
      </c>
      <c r="AD488"/>
      <c r="AE488"/>
      <c r="AF488"/>
      <c r="AG488"/>
      <c r="AH488"/>
      <c r="AI488"/>
    </row>
    <row r="489" spans="1:35">
      <c r="A489" t="str">
        <f>IF(Tabela3[[#This Row],[GOL CASA]]&lt;&gt;"",Tabela3[[#This Row],[TIME CASA]],"")</f>
        <v/>
      </c>
      <c r="B489" t="str">
        <f>IF(Tabela3[[#This Row],[GOL FORA]]&lt;&gt;"",Tabela3[[#This Row],[TIME FORA]],"")</f>
        <v/>
      </c>
      <c r="D489">
        <f t="shared" si="97"/>
        <v>0</v>
      </c>
      <c r="F489" t="str">
        <f t="shared" si="107"/>
        <v/>
      </c>
      <c r="G489" t="str">
        <f t="shared" si="98"/>
        <v/>
      </c>
      <c r="R489" t="str">
        <f>IFERROR(INDEX(JOGOS!$C$1:$P$16905,$G489,11),"")</f>
        <v/>
      </c>
      <c r="S489" t="str">
        <f>IFERROR(INDEX(JOGOS!$C$1:$P$16905,$G489,12),"")</f>
        <v/>
      </c>
      <c r="T489">
        <f t="shared" si="99"/>
        <v>0</v>
      </c>
      <c r="U489">
        <f t="shared" si="100"/>
        <v>0</v>
      </c>
      <c r="V489">
        <f t="shared" si="101"/>
        <v>0</v>
      </c>
      <c r="W489">
        <f t="shared" si="102"/>
        <v>0</v>
      </c>
      <c r="X489">
        <f t="shared" si="103"/>
        <v>0</v>
      </c>
      <c r="Y489">
        <f t="shared" si="104"/>
        <v>0</v>
      </c>
      <c r="Z489">
        <f t="shared" si="105"/>
        <v>0</v>
      </c>
      <c r="AA489">
        <f t="shared" si="106"/>
        <v>0</v>
      </c>
      <c r="AB489">
        <f t="shared" si="108"/>
        <v>0</v>
      </c>
      <c r="AC489">
        <f t="shared" si="109"/>
        <v>0</v>
      </c>
      <c r="AD489"/>
      <c r="AE489"/>
      <c r="AF489"/>
      <c r="AG489"/>
      <c r="AH489"/>
      <c r="AI489"/>
    </row>
    <row r="490" spans="1:35">
      <c r="A490" t="str">
        <f>IF(Tabela3[[#This Row],[GOL CASA]]&lt;&gt;"",Tabela3[[#This Row],[TIME CASA]],"")</f>
        <v/>
      </c>
      <c r="B490" t="str">
        <f>IF(Tabela3[[#This Row],[GOL FORA]]&lt;&gt;"",Tabela3[[#This Row],[TIME FORA]],"")</f>
        <v/>
      </c>
      <c r="D490">
        <f t="shared" si="97"/>
        <v>0</v>
      </c>
      <c r="F490" t="str">
        <f t="shared" si="107"/>
        <v/>
      </c>
      <c r="G490" t="str">
        <f t="shared" si="98"/>
        <v/>
      </c>
      <c r="R490" t="str">
        <f>IFERROR(INDEX(JOGOS!$C$1:$P$16905,$G490,11),"")</f>
        <v/>
      </c>
      <c r="S490" t="str">
        <f>IFERROR(INDEX(JOGOS!$C$1:$P$16905,$G490,12),"")</f>
        <v/>
      </c>
      <c r="T490">
        <f t="shared" si="99"/>
        <v>0</v>
      </c>
      <c r="U490">
        <f t="shared" si="100"/>
        <v>0</v>
      </c>
      <c r="V490">
        <f t="shared" si="101"/>
        <v>0</v>
      </c>
      <c r="W490">
        <f t="shared" si="102"/>
        <v>0</v>
      </c>
      <c r="X490">
        <f t="shared" si="103"/>
        <v>0</v>
      </c>
      <c r="Y490">
        <f t="shared" si="104"/>
        <v>0</v>
      </c>
      <c r="Z490">
        <f t="shared" si="105"/>
        <v>0</v>
      </c>
      <c r="AA490">
        <f t="shared" si="106"/>
        <v>0</v>
      </c>
      <c r="AB490">
        <f t="shared" si="108"/>
        <v>0</v>
      </c>
      <c r="AC490">
        <f t="shared" si="109"/>
        <v>0</v>
      </c>
      <c r="AD490"/>
      <c r="AE490"/>
      <c r="AF490"/>
      <c r="AG490"/>
      <c r="AH490"/>
      <c r="AI490"/>
    </row>
    <row r="491" spans="1:35">
      <c r="A491" t="str">
        <f>IF(Tabela3[[#This Row],[GOL CASA]]&lt;&gt;"",Tabela3[[#This Row],[TIME CASA]],"")</f>
        <v/>
      </c>
      <c r="B491" t="str">
        <f>IF(Tabela3[[#This Row],[GOL FORA]]&lt;&gt;"",Tabela3[[#This Row],[TIME FORA]],"")</f>
        <v/>
      </c>
      <c r="D491">
        <f t="shared" si="97"/>
        <v>0</v>
      </c>
      <c r="F491" t="str">
        <f t="shared" si="107"/>
        <v/>
      </c>
      <c r="G491" t="str">
        <f t="shared" si="98"/>
        <v/>
      </c>
      <c r="R491" t="str">
        <f>IFERROR(INDEX(JOGOS!$C$1:$P$16905,$G491,11),"")</f>
        <v/>
      </c>
      <c r="S491" t="str">
        <f>IFERROR(INDEX(JOGOS!$C$1:$P$16905,$G491,12),"")</f>
        <v/>
      </c>
      <c r="T491">
        <f t="shared" si="99"/>
        <v>0</v>
      </c>
      <c r="U491">
        <f t="shared" si="100"/>
        <v>0</v>
      </c>
      <c r="V491">
        <f t="shared" si="101"/>
        <v>0</v>
      </c>
      <c r="W491">
        <f t="shared" si="102"/>
        <v>0</v>
      </c>
      <c r="X491">
        <f t="shared" si="103"/>
        <v>0</v>
      </c>
      <c r="Y491">
        <f t="shared" si="104"/>
        <v>0</v>
      </c>
      <c r="Z491">
        <f t="shared" si="105"/>
        <v>0</v>
      </c>
      <c r="AA491">
        <f t="shared" si="106"/>
        <v>0</v>
      </c>
      <c r="AB491">
        <f t="shared" si="108"/>
        <v>0</v>
      </c>
      <c r="AC491">
        <f t="shared" si="109"/>
        <v>0</v>
      </c>
      <c r="AD491"/>
      <c r="AE491"/>
      <c r="AF491"/>
      <c r="AG491"/>
      <c r="AH491"/>
      <c r="AI491"/>
    </row>
    <row r="492" spans="1:35">
      <c r="A492" t="str">
        <f>IF(Tabela3[[#This Row],[GOL CASA]]&lt;&gt;"",Tabela3[[#This Row],[TIME CASA]],"")</f>
        <v/>
      </c>
      <c r="B492" t="str">
        <f>IF(Tabela3[[#This Row],[GOL FORA]]&lt;&gt;"",Tabela3[[#This Row],[TIME FORA]],"")</f>
        <v/>
      </c>
      <c r="D492">
        <f t="shared" si="97"/>
        <v>0</v>
      </c>
      <c r="F492" t="str">
        <f t="shared" si="107"/>
        <v/>
      </c>
      <c r="G492" t="str">
        <f t="shared" si="98"/>
        <v/>
      </c>
      <c r="R492" t="str">
        <f>IFERROR(INDEX(JOGOS!$C$1:$P$16905,$G492,11),"")</f>
        <v/>
      </c>
      <c r="S492" t="str">
        <f>IFERROR(INDEX(JOGOS!$C$1:$P$16905,$G492,12),"")</f>
        <v/>
      </c>
      <c r="T492">
        <f t="shared" si="99"/>
        <v>0</v>
      </c>
      <c r="U492">
        <f t="shared" si="100"/>
        <v>0</v>
      </c>
      <c r="V492">
        <f t="shared" si="101"/>
        <v>0</v>
      </c>
      <c r="W492">
        <f t="shared" si="102"/>
        <v>0</v>
      </c>
      <c r="X492">
        <f t="shared" si="103"/>
        <v>0</v>
      </c>
      <c r="Y492">
        <f t="shared" si="104"/>
        <v>0</v>
      </c>
      <c r="Z492">
        <f t="shared" si="105"/>
        <v>0</v>
      </c>
      <c r="AA492">
        <f t="shared" si="106"/>
        <v>0</v>
      </c>
      <c r="AB492">
        <f t="shared" si="108"/>
        <v>0</v>
      </c>
      <c r="AC492">
        <f t="shared" si="109"/>
        <v>0</v>
      </c>
      <c r="AD492"/>
      <c r="AE492"/>
      <c r="AF492"/>
      <c r="AG492"/>
      <c r="AH492"/>
      <c r="AI492"/>
    </row>
    <row r="493" spans="1:35">
      <c r="A493" t="str">
        <f>IF(Tabela3[[#This Row],[GOL CASA]]&lt;&gt;"",Tabela3[[#This Row],[TIME CASA]],"")</f>
        <v/>
      </c>
      <c r="B493" t="str">
        <f>IF(Tabela3[[#This Row],[GOL FORA]]&lt;&gt;"",Tabela3[[#This Row],[TIME FORA]],"")</f>
        <v/>
      </c>
      <c r="D493">
        <f t="shared" si="97"/>
        <v>0</v>
      </c>
      <c r="F493" t="str">
        <f t="shared" si="107"/>
        <v/>
      </c>
      <c r="G493" t="str">
        <f t="shared" si="98"/>
        <v/>
      </c>
      <c r="R493" t="str">
        <f>IFERROR(INDEX(JOGOS!$C$1:$P$16905,$G493,11),"")</f>
        <v/>
      </c>
      <c r="S493" t="str">
        <f>IFERROR(INDEX(JOGOS!$C$1:$P$16905,$G493,12),"")</f>
        <v/>
      </c>
      <c r="T493">
        <f t="shared" si="99"/>
        <v>0</v>
      </c>
      <c r="U493">
        <f t="shared" si="100"/>
        <v>0</v>
      </c>
      <c r="V493">
        <f t="shared" si="101"/>
        <v>0</v>
      </c>
      <c r="W493">
        <f t="shared" si="102"/>
        <v>0</v>
      </c>
      <c r="X493">
        <f t="shared" si="103"/>
        <v>0</v>
      </c>
      <c r="Y493">
        <f t="shared" si="104"/>
        <v>0</v>
      </c>
      <c r="Z493">
        <f t="shared" si="105"/>
        <v>0</v>
      </c>
      <c r="AA493">
        <f t="shared" si="106"/>
        <v>0</v>
      </c>
      <c r="AB493">
        <f t="shared" si="108"/>
        <v>0</v>
      </c>
      <c r="AC493">
        <f t="shared" si="109"/>
        <v>0</v>
      </c>
      <c r="AD493"/>
      <c r="AE493"/>
      <c r="AF493"/>
      <c r="AG493"/>
      <c r="AH493"/>
      <c r="AI493"/>
    </row>
    <row r="494" spans="1:35">
      <c r="A494" t="str">
        <f>IF(Tabela3[[#This Row],[GOL CASA]]&lt;&gt;"",Tabela3[[#This Row],[TIME CASA]],"")</f>
        <v/>
      </c>
      <c r="B494" t="str">
        <f>IF(Tabela3[[#This Row],[GOL FORA]]&lt;&gt;"",Tabela3[[#This Row],[TIME FORA]],"")</f>
        <v/>
      </c>
      <c r="D494">
        <f t="shared" si="97"/>
        <v>0</v>
      </c>
      <c r="F494" t="str">
        <f t="shared" si="107"/>
        <v/>
      </c>
      <c r="G494" t="str">
        <f t="shared" si="98"/>
        <v/>
      </c>
      <c r="R494" t="str">
        <f>IFERROR(INDEX(JOGOS!$C$1:$P$16905,$G494,11),"")</f>
        <v/>
      </c>
      <c r="S494" t="str">
        <f>IFERROR(INDEX(JOGOS!$C$1:$P$16905,$G494,12),"")</f>
        <v/>
      </c>
      <c r="T494">
        <f t="shared" si="99"/>
        <v>0</v>
      </c>
      <c r="U494">
        <f t="shared" si="100"/>
        <v>0</v>
      </c>
      <c r="V494">
        <f t="shared" si="101"/>
        <v>0</v>
      </c>
      <c r="W494">
        <f t="shared" si="102"/>
        <v>0</v>
      </c>
      <c r="X494">
        <f t="shared" si="103"/>
        <v>0</v>
      </c>
      <c r="Y494">
        <f t="shared" si="104"/>
        <v>0</v>
      </c>
      <c r="Z494">
        <f t="shared" si="105"/>
        <v>0</v>
      </c>
      <c r="AA494">
        <f t="shared" si="106"/>
        <v>0</v>
      </c>
      <c r="AB494">
        <f t="shared" si="108"/>
        <v>0</v>
      </c>
      <c r="AC494">
        <f t="shared" si="109"/>
        <v>0</v>
      </c>
      <c r="AD494"/>
      <c r="AE494"/>
      <c r="AF494"/>
      <c r="AG494"/>
      <c r="AH494"/>
      <c r="AI494"/>
    </row>
    <row r="495" spans="1:35">
      <c r="A495" t="str">
        <f>IF(Tabela3[[#This Row],[GOL CASA]]&lt;&gt;"",Tabela3[[#This Row],[TIME CASA]],"")</f>
        <v/>
      </c>
      <c r="B495" t="str">
        <f>IF(Tabela3[[#This Row],[GOL FORA]]&lt;&gt;"",Tabela3[[#This Row],[TIME FORA]],"")</f>
        <v/>
      </c>
      <c r="D495">
        <f t="shared" si="97"/>
        <v>0</v>
      </c>
      <c r="F495" t="str">
        <f t="shared" si="107"/>
        <v/>
      </c>
      <c r="G495" t="str">
        <f t="shared" si="98"/>
        <v/>
      </c>
      <c r="R495" t="str">
        <f>IFERROR(INDEX(JOGOS!$C$1:$P$16905,$G495,11),"")</f>
        <v/>
      </c>
      <c r="S495" t="str">
        <f>IFERROR(INDEX(JOGOS!$C$1:$P$16905,$G495,12),"")</f>
        <v/>
      </c>
      <c r="T495">
        <f t="shared" si="99"/>
        <v>0</v>
      </c>
      <c r="U495">
        <f t="shared" si="100"/>
        <v>0</v>
      </c>
      <c r="V495">
        <f t="shared" si="101"/>
        <v>0</v>
      </c>
      <c r="W495">
        <f t="shared" si="102"/>
        <v>0</v>
      </c>
      <c r="X495">
        <f t="shared" si="103"/>
        <v>0</v>
      </c>
      <c r="Y495">
        <f t="shared" si="104"/>
        <v>0</v>
      </c>
      <c r="Z495">
        <f t="shared" si="105"/>
        <v>0</v>
      </c>
      <c r="AA495">
        <f t="shared" si="106"/>
        <v>0</v>
      </c>
      <c r="AB495">
        <f t="shared" si="108"/>
        <v>0</v>
      </c>
      <c r="AC495">
        <f t="shared" si="109"/>
        <v>0</v>
      </c>
      <c r="AD495"/>
      <c r="AE495"/>
      <c r="AF495"/>
      <c r="AG495"/>
      <c r="AH495"/>
      <c r="AI495"/>
    </row>
    <row r="496" spans="1:35">
      <c r="A496" t="str">
        <f>IF(Tabela3[[#This Row],[GOL CASA]]&lt;&gt;"",Tabela3[[#This Row],[TIME CASA]],"")</f>
        <v/>
      </c>
      <c r="B496" t="str">
        <f>IF(Tabela3[[#This Row],[GOL FORA]]&lt;&gt;"",Tabela3[[#This Row],[TIME FORA]],"")</f>
        <v/>
      </c>
      <c r="D496">
        <f t="shared" si="97"/>
        <v>0</v>
      </c>
      <c r="F496" t="str">
        <f t="shared" si="107"/>
        <v/>
      </c>
      <c r="G496" t="str">
        <f t="shared" si="98"/>
        <v/>
      </c>
      <c r="R496" t="str">
        <f>IFERROR(INDEX(JOGOS!$C$1:$P$16905,$G496,11),"")</f>
        <v/>
      </c>
      <c r="S496" t="str">
        <f>IFERROR(INDEX(JOGOS!$C$1:$P$16905,$G496,12),"")</f>
        <v/>
      </c>
      <c r="T496">
        <f t="shared" si="99"/>
        <v>0</v>
      </c>
      <c r="U496">
        <f t="shared" si="100"/>
        <v>0</v>
      </c>
      <c r="V496">
        <f t="shared" si="101"/>
        <v>0</v>
      </c>
      <c r="W496">
        <f t="shared" si="102"/>
        <v>0</v>
      </c>
      <c r="X496">
        <f t="shared" si="103"/>
        <v>0</v>
      </c>
      <c r="Y496">
        <f t="shared" si="104"/>
        <v>0</v>
      </c>
      <c r="Z496">
        <f t="shared" si="105"/>
        <v>0</v>
      </c>
      <c r="AA496">
        <f t="shared" si="106"/>
        <v>0</v>
      </c>
      <c r="AB496">
        <f t="shared" si="108"/>
        <v>0</v>
      </c>
      <c r="AC496">
        <f t="shared" si="109"/>
        <v>0</v>
      </c>
      <c r="AD496"/>
      <c r="AE496"/>
      <c r="AF496"/>
      <c r="AG496"/>
      <c r="AH496"/>
      <c r="AI496"/>
    </row>
    <row r="497" spans="1:35">
      <c r="A497" t="str">
        <f>IF(Tabela3[[#This Row],[GOL CASA]]&lt;&gt;"",Tabela3[[#This Row],[TIME CASA]],"")</f>
        <v/>
      </c>
      <c r="B497" t="str">
        <f>IF(Tabela3[[#This Row],[GOL FORA]]&lt;&gt;"",Tabela3[[#This Row],[TIME FORA]],"")</f>
        <v/>
      </c>
      <c r="D497">
        <f t="shared" si="97"/>
        <v>0</v>
      </c>
      <c r="F497" t="str">
        <f t="shared" si="107"/>
        <v/>
      </c>
      <c r="G497" t="str">
        <f t="shared" si="98"/>
        <v/>
      </c>
      <c r="R497" t="str">
        <f>IFERROR(INDEX(JOGOS!$C$1:$P$16905,$G497,11),"")</f>
        <v/>
      </c>
      <c r="S497" t="str">
        <f>IFERROR(INDEX(JOGOS!$C$1:$P$16905,$G497,12),"")</f>
        <v/>
      </c>
      <c r="T497">
        <f t="shared" si="99"/>
        <v>0</v>
      </c>
      <c r="U497">
        <f t="shared" si="100"/>
        <v>0</v>
      </c>
      <c r="V497">
        <f t="shared" si="101"/>
        <v>0</v>
      </c>
      <c r="W497">
        <f t="shared" si="102"/>
        <v>0</v>
      </c>
      <c r="X497">
        <f t="shared" si="103"/>
        <v>0</v>
      </c>
      <c r="Y497">
        <f t="shared" si="104"/>
        <v>0</v>
      </c>
      <c r="Z497">
        <f t="shared" si="105"/>
        <v>0</v>
      </c>
      <c r="AA497">
        <f t="shared" si="106"/>
        <v>0</v>
      </c>
      <c r="AB497">
        <f t="shared" si="108"/>
        <v>0</v>
      </c>
      <c r="AC497">
        <f t="shared" si="109"/>
        <v>0</v>
      </c>
      <c r="AD497"/>
      <c r="AE497"/>
      <c r="AF497"/>
      <c r="AG497"/>
      <c r="AH497"/>
      <c r="AI497"/>
    </row>
    <row r="498" spans="1:35">
      <c r="A498" t="str">
        <f>IF(Tabela3[[#This Row],[GOL CASA]]&lt;&gt;"",Tabela3[[#This Row],[TIME CASA]],"")</f>
        <v/>
      </c>
      <c r="B498" t="str">
        <f>IF(Tabela3[[#This Row],[GOL FORA]]&lt;&gt;"",Tabela3[[#This Row],[TIME FORA]],"")</f>
        <v/>
      </c>
      <c r="D498">
        <f t="shared" si="97"/>
        <v>0</v>
      </c>
      <c r="F498" t="str">
        <f t="shared" si="107"/>
        <v/>
      </c>
      <c r="G498" t="str">
        <f t="shared" si="98"/>
        <v/>
      </c>
      <c r="R498" t="str">
        <f>IFERROR(INDEX(JOGOS!$C$1:$P$16905,$G498,11),"")</f>
        <v/>
      </c>
      <c r="S498" t="str">
        <f>IFERROR(INDEX(JOGOS!$C$1:$P$16905,$G498,12),"")</f>
        <v/>
      </c>
      <c r="T498">
        <f t="shared" si="99"/>
        <v>0</v>
      </c>
      <c r="U498">
        <f t="shared" si="100"/>
        <v>0</v>
      </c>
      <c r="V498">
        <f t="shared" si="101"/>
        <v>0</v>
      </c>
      <c r="W498">
        <f t="shared" si="102"/>
        <v>0</v>
      </c>
      <c r="X498">
        <f t="shared" si="103"/>
        <v>0</v>
      </c>
      <c r="Y498">
        <f t="shared" si="104"/>
        <v>0</v>
      </c>
      <c r="Z498">
        <f t="shared" si="105"/>
        <v>0</v>
      </c>
      <c r="AA498">
        <f t="shared" si="106"/>
        <v>0</v>
      </c>
      <c r="AB498">
        <f t="shared" si="108"/>
        <v>0</v>
      </c>
      <c r="AC498">
        <f t="shared" si="109"/>
        <v>0</v>
      </c>
      <c r="AD498"/>
      <c r="AE498"/>
      <c r="AF498"/>
      <c r="AG498"/>
      <c r="AH498"/>
      <c r="AI498"/>
    </row>
    <row r="499" spans="1:35">
      <c r="A499" t="str">
        <f>IF(Tabela3[[#This Row],[GOL CASA]]&lt;&gt;"",Tabela3[[#This Row],[TIME CASA]],"")</f>
        <v/>
      </c>
      <c r="B499" t="str">
        <f>IF(Tabela3[[#This Row],[GOL FORA]]&lt;&gt;"",Tabela3[[#This Row],[TIME FORA]],"")</f>
        <v/>
      </c>
      <c r="D499">
        <f t="shared" si="97"/>
        <v>0</v>
      </c>
      <c r="F499" t="str">
        <f t="shared" si="107"/>
        <v/>
      </c>
      <c r="G499" t="str">
        <f t="shared" si="98"/>
        <v/>
      </c>
      <c r="R499" t="str">
        <f>IFERROR(INDEX(JOGOS!$C$1:$P$16905,$G499,11),"")</f>
        <v/>
      </c>
      <c r="S499" t="str">
        <f>IFERROR(INDEX(JOGOS!$C$1:$P$16905,$G499,12),"")</f>
        <v/>
      </c>
      <c r="T499">
        <f t="shared" si="99"/>
        <v>0</v>
      </c>
      <c r="U499">
        <f t="shared" si="100"/>
        <v>0</v>
      </c>
      <c r="V499">
        <f t="shared" si="101"/>
        <v>0</v>
      </c>
      <c r="W499">
        <f t="shared" si="102"/>
        <v>0</v>
      </c>
      <c r="X499">
        <f t="shared" si="103"/>
        <v>0</v>
      </c>
      <c r="Y499">
        <f t="shared" si="104"/>
        <v>0</v>
      </c>
      <c r="Z499">
        <f t="shared" si="105"/>
        <v>0</v>
      </c>
      <c r="AA499">
        <f t="shared" si="106"/>
        <v>0</v>
      </c>
      <c r="AB499">
        <f t="shared" si="108"/>
        <v>0</v>
      </c>
      <c r="AC499">
        <f t="shared" si="109"/>
        <v>0</v>
      </c>
      <c r="AD499"/>
      <c r="AE499"/>
      <c r="AF499"/>
      <c r="AG499"/>
      <c r="AH499"/>
      <c r="AI499"/>
    </row>
    <row r="500" spans="1:35">
      <c r="A500" t="str">
        <f>IF(Tabela3[[#This Row],[GOL CASA]]&lt;&gt;"",Tabela3[[#This Row],[TIME CASA]],"")</f>
        <v/>
      </c>
      <c r="B500" t="str">
        <f>IF(Tabela3[[#This Row],[GOL FORA]]&lt;&gt;"",Tabela3[[#This Row],[TIME FORA]],"")</f>
        <v/>
      </c>
      <c r="D500">
        <f t="shared" si="97"/>
        <v>0</v>
      </c>
      <c r="F500" t="str">
        <f t="shared" si="107"/>
        <v/>
      </c>
      <c r="G500" t="str">
        <f t="shared" si="98"/>
        <v/>
      </c>
      <c r="R500" t="str">
        <f>IFERROR(INDEX(JOGOS!$C$1:$P$16905,$G500,11),"")</f>
        <v/>
      </c>
      <c r="S500" t="str">
        <f>IFERROR(INDEX(JOGOS!$C$1:$P$16905,$G500,12),"")</f>
        <v/>
      </c>
      <c r="T500">
        <f t="shared" si="99"/>
        <v>0</v>
      </c>
      <c r="U500">
        <f t="shared" si="100"/>
        <v>0</v>
      </c>
      <c r="V500">
        <f t="shared" si="101"/>
        <v>0</v>
      </c>
      <c r="W500">
        <f t="shared" si="102"/>
        <v>0</v>
      </c>
      <c r="X500">
        <f t="shared" si="103"/>
        <v>0</v>
      </c>
      <c r="Y500">
        <f t="shared" si="104"/>
        <v>0</v>
      </c>
      <c r="Z500">
        <f t="shared" si="105"/>
        <v>0</v>
      </c>
      <c r="AA500">
        <f t="shared" si="106"/>
        <v>0</v>
      </c>
      <c r="AB500">
        <f t="shared" si="108"/>
        <v>0</v>
      </c>
      <c r="AC500">
        <f t="shared" si="109"/>
        <v>0</v>
      </c>
      <c r="AD500"/>
      <c r="AE500"/>
      <c r="AF500"/>
      <c r="AG500"/>
      <c r="AH500"/>
      <c r="AI500"/>
    </row>
    <row r="501" spans="1:35">
      <c r="A501" t="str">
        <f>IF(Tabela3[[#This Row],[GOL CASA]]&lt;&gt;"",Tabela3[[#This Row],[TIME CASA]],"")</f>
        <v/>
      </c>
      <c r="B501" t="str">
        <f>IF(Tabela3[[#This Row],[GOL FORA]]&lt;&gt;"",Tabela3[[#This Row],[TIME FORA]],"")</f>
        <v/>
      </c>
      <c r="D501">
        <f t="shared" ref="D501:D564" si="110">IF(OR(A501=$C$3,B501=$C$3),1,0)</f>
        <v>0</v>
      </c>
      <c r="F501" t="str">
        <f t="shared" ref="F501:F564" si="111">IF(D501=1,ROW(),"")</f>
        <v/>
      </c>
      <c r="G501" t="str">
        <f t="shared" ref="G501:G564" si="112">IFERROR(LARGE(F:F,ROW(A500)),"")</f>
        <v/>
      </c>
      <c r="R501" t="str">
        <f>IFERROR(INDEX(JOGOS!$C$1:$P$16905,$G501,11),"")</f>
        <v/>
      </c>
      <c r="S501" t="str">
        <f>IFERROR(INDEX(JOGOS!$C$1:$P$16905,$G501,12),"")</f>
        <v/>
      </c>
      <c r="T501">
        <f t="shared" ref="T501:T564" si="113">IF(AND(J501=$C$3,N501&gt;0),$U$1,0)</f>
        <v>0</v>
      </c>
      <c r="U501">
        <f t="shared" ref="U501:U564" si="114">IF(AND(M501=$C$3,O501&gt;0),$U$1,0)</f>
        <v>0</v>
      </c>
      <c r="V501">
        <f t="shared" ref="V501:V564" si="115">IF(AND(J501=$C$3,O501&gt;0),$U$1,0)</f>
        <v>0</v>
      </c>
      <c r="W501">
        <f t="shared" ref="W501:W564" si="116">IF(AND(M501=$C$3,N501&gt;0),$U$1,0)</f>
        <v>0</v>
      </c>
      <c r="X501">
        <f t="shared" ref="X501:X564" si="117">IF(AND(J501=$C$3,K501&gt;0),$U$1,0)</f>
        <v>0</v>
      </c>
      <c r="Y501">
        <f t="shared" ref="Y501:Y564" si="118">IF(AND(M501=$C$3,L501&gt;0),$U$1,0)</f>
        <v>0</v>
      </c>
      <c r="Z501">
        <f t="shared" ref="Z501:Z564" si="119">IF(AND(J501=$C$3,L501&gt;0),$U$1,0)</f>
        <v>0</v>
      </c>
      <c r="AA501">
        <f t="shared" ref="AA501:AA564" si="120">IF(AND(M501=$C$3,K501&gt;0),$U$1,0)</f>
        <v>0</v>
      </c>
      <c r="AB501">
        <f t="shared" ref="AB501:AB564" si="121">Y501+AA501</f>
        <v>0</v>
      </c>
      <c r="AC501">
        <f t="shared" ref="AC501:AC564" si="122">X501+Z501</f>
        <v>0</v>
      </c>
      <c r="AD501"/>
      <c r="AE501"/>
      <c r="AF501"/>
      <c r="AG501"/>
      <c r="AH501"/>
      <c r="AI501"/>
    </row>
    <row r="502" spans="1:35">
      <c r="A502" t="str">
        <f>IF(Tabela3[[#This Row],[GOL CASA]]&lt;&gt;"",Tabela3[[#This Row],[TIME CASA]],"")</f>
        <v/>
      </c>
      <c r="B502" t="str">
        <f>IF(Tabela3[[#This Row],[GOL FORA]]&lt;&gt;"",Tabela3[[#This Row],[TIME FORA]],"")</f>
        <v/>
      </c>
      <c r="D502">
        <f t="shared" si="110"/>
        <v>0</v>
      </c>
      <c r="F502" t="str">
        <f t="shared" si="111"/>
        <v/>
      </c>
      <c r="G502" t="str">
        <f t="shared" si="112"/>
        <v/>
      </c>
      <c r="R502" t="str">
        <f>IFERROR(INDEX(JOGOS!$C$1:$P$16905,$G502,11),"")</f>
        <v/>
      </c>
      <c r="S502" t="str">
        <f>IFERROR(INDEX(JOGOS!$C$1:$P$16905,$G502,12),"")</f>
        <v/>
      </c>
      <c r="T502">
        <f t="shared" si="113"/>
        <v>0</v>
      </c>
      <c r="U502">
        <f t="shared" si="114"/>
        <v>0</v>
      </c>
      <c r="V502">
        <f t="shared" si="115"/>
        <v>0</v>
      </c>
      <c r="W502">
        <f t="shared" si="116"/>
        <v>0</v>
      </c>
      <c r="X502">
        <f t="shared" si="117"/>
        <v>0</v>
      </c>
      <c r="Y502">
        <f t="shared" si="118"/>
        <v>0</v>
      </c>
      <c r="Z502">
        <f t="shared" si="119"/>
        <v>0</v>
      </c>
      <c r="AA502">
        <f t="shared" si="120"/>
        <v>0</v>
      </c>
      <c r="AB502">
        <f t="shared" si="121"/>
        <v>0</v>
      </c>
      <c r="AC502">
        <f t="shared" si="122"/>
        <v>0</v>
      </c>
      <c r="AD502"/>
      <c r="AE502"/>
      <c r="AF502"/>
      <c r="AG502"/>
      <c r="AH502"/>
      <c r="AI502"/>
    </row>
    <row r="503" spans="1:35">
      <c r="A503" t="str">
        <f>IF(Tabela3[[#This Row],[GOL CASA]]&lt;&gt;"",Tabela3[[#This Row],[TIME CASA]],"")</f>
        <v/>
      </c>
      <c r="B503" t="str">
        <f>IF(Tabela3[[#This Row],[GOL FORA]]&lt;&gt;"",Tabela3[[#This Row],[TIME FORA]],"")</f>
        <v/>
      </c>
      <c r="D503">
        <f t="shared" si="110"/>
        <v>0</v>
      </c>
      <c r="F503" t="str">
        <f t="shared" si="111"/>
        <v/>
      </c>
      <c r="G503" t="str">
        <f t="shared" si="112"/>
        <v/>
      </c>
      <c r="R503" t="str">
        <f>IFERROR(INDEX(JOGOS!$C$1:$P$16905,$G503,11),"")</f>
        <v/>
      </c>
      <c r="S503" t="str">
        <f>IFERROR(INDEX(JOGOS!$C$1:$P$16905,$G503,12),"")</f>
        <v/>
      </c>
      <c r="T503">
        <f t="shared" si="113"/>
        <v>0</v>
      </c>
      <c r="U503">
        <f t="shared" si="114"/>
        <v>0</v>
      </c>
      <c r="V503">
        <f t="shared" si="115"/>
        <v>0</v>
      </c>
      <c r="W503">
        <f t="shared" si="116"/>
        <v>0</v>
      </c>
      <c r="X503">
        <f t="shared" si="117"/>
        <v>0</v>
      </c>
      <c r="Y503">
        <f t="shared" si="118"/>
        <v>0</v>
      </c>
      <c r="Z503">
        <f t="shared" si="119"/>
        <v>0</v>
      </c>
      <c r="AA503">
        <f t="shared" si="120"/>
        <v>0</v>
      </c>
      <c r="AB503">
        <f t="shared" si="121"/>
        <v>0</v>
      </c>
      <c r="AC503">
        <f t="shared" si="122"/>
        <v>0</v>
      </c>
      <c r="AD503"/>
      <c r="AE503"/>
      <c r="AF503"/>
      <c r="AG503"/>
      <c r="AH503"/>
      <c r="AI503"/>
    </row>
    <row r="504" spans="1:35">
      <c r="A504" t="str">
        <f>IF(Tabela3[[#This Row],[GOL CASA]]&lt;&gt;"",Tabela3[[#This Row],[TIME CASA]],"")</f>
        <v/>
      </c>
      <c r="B504" t="str">
        <f>IF(Tabela3[[#This Row],[GOL FORA]]&lt;&gt;"",Tabela3[[#This Row],[TIME FORA]],"")</f>
        <v/>
      </c>
      <c r="D504">
        <f t="shared" si="110"/>
        <v>0</v>
      </c>
      <c r="F504" t="str">
        <f t="shared" si="111"/>
        <v/>
      </c>
      <c r="G504" t="str">
        <f t="shared" si="112"/>
        <v/>
      </c>
      <c r="R504" t="str">
        <f>IFERROR(INDEX(JOGOS!$C$1:$P$16905,$G504,11),"")</f>
        <v/>
      </c>
      <c r="S504" t="str">
        <f>IFERROR(INDEX(JOGOS!$C$1:$P$16905,$G504,12),"")</f>
        <v/>
      </c>
      <c r="T504">
        <f t="shared" si="113"/>
        <v>0</v>
      </c>
      <c r="U504">
        <f t="shared" si="114"/>
        <v>0</v>
      </c>
      <c r="V504">
        <f t="shared" si="115"/>
        <v>0</v>
      </c>
      <c r="W504">
        <f t="shared" si="116"/>
        <v>0</v>
      </c>
      <c r="X504">
        <f t="shared" si="117"/>
        <v>0</v>
      </c>
      <c r="Y504">
        <f t="shared" si="118"/>
        <v>0</v>
      </c>
      <c r="Z504">
        <f t="shared" si="119"/>
        <v>0</v>
      </c>
      <c r="AA504">
        <f t="shared" si="120"/>
        <v>0</v>
      </c>
      <c r="AB504">
        <f t="shared" si="121"/>
        <v>0</v>
      </c>
      <c r="AC504">
        <f t="shared" si="122"/>
        <v>0</v>
      </c>
      <c r="AD504"/>
      <c r="AE504"/>
      <c r="AF504"/>
      <c r="AG504"/>
      <c r="AH504"/>
      <c r="AI504"/>
    </row>
    <row r="505" spans="1:35">
      <c r="A505" t="str">
        <f>IF(Tabela3[[#This Row],[GOL CASA]]&lt;&gt;"",Tabela3[[#This Row],[TIME CASA]],"")</f>
        <v/>
      </c>
      <c r="B505" t="str">
        <f>IF(Tabela3[[#This Row],[GOL FORA]]&lt;&gt;"",Tabela3[[#This Row],[TIME FORA]],"")</f>
        <v/>
      </c>
      <c r="D505">
        <f t="shared" si="110"/>
        <v>0</v>
      </c>
      <c r="F505" t="str">
        <f t="shared" si="111"/>
        <v/>
      </c>
      <c r="G505" t="str">
        <f t="shared" si="112"/>
        <v/>
      </c>
      <c r="R505" t="str">
        <f>IFERROR(INDEX(JOGOS!$C$1:$P$16905,$G505,11),"")</f>
        <v/>
      </c>
      <c r="S505" t="str">
        <f>IFERROR(INDEX(JOGOS!$C$1:$P$16905,$G505,12),"")</f>
        <v/>
      </c>
      <c r="T505">
        <f t="shared" si="113"/>
        <v>0</v>
      </c>
      <c r="U505">
        <f t="shared" si="114"/>
        <v>0</v>
      </c>
      <c r="V505">
        <f t="shared" si="115"/>
        <v>0</v>
      </c>
      <c r="W505">
        <f t="shared" si="116"/>
        <v>0</v>
      </c>
      <c r="X505">
        <f t="shared" si="117"/>
        <v>0</v>
      </c>
      <c r="Y505">
        <f t="shared" si="118"/>
        <v>0</v>
      </c>
      <c r="Z505">
        <f t="shared" si="119"/>
        <v>0</v>
      </c>
      <c r="AA505">
        <f t="shared" si="120"/>
        <v>0</v>
      </c>
      <c r="AB505">
        <f t="shared" si="121"/>
        <v>0</v>
      </c>
      <c r="AC505">
        <f t="shared" si="122"/>
        <v>0</v>
      </c>
      <c r="AD505"/>
      <c r="AE505"/>
      <c r="AF505"/>
      <c r="AG505"/>
      <c r="AH505"/>
      <c r="AI505"/>
    </row>
    <row r="506" spans="1:35">
      <c r="A506" t="str">
        <f>IF(Tabela3[[#This Row],[GOL CASA]]&lt;&gt;"",Tabela3[[#This Row],[TIME CASA]],"")</f>
        <v/>
      </c>
      <c r="B506" t="str">
        <f>IF(Tabela3[[#This Row],[GOL FORA]]&lt;&gt;"",Tabela3[[#This Row],[TIME FORA]],"")</f>
        <v/>
      </c>
      <c r="D506">
        <f t="shared" si="110"/>
        <v>0</v>
      </c>
      <c r="F506" t="str">
        <f t="shared" si="111"/>
        <v/>
      </c>
      <c r="G506" t="str">
        <f t="shared" si="112"/>
        <v/>
      </c>
      <c r="R506" t="str">
        <f>IFERROR(INDEX(JOGOS!$C$1:$P$16905,$G506,11),"")</f>
        <v/>
      </c>
      <c r="S506" t="str">
        <f>IFERROR(INDEX(JOGOS!$C$1:$P$16905,$G506,12),"")</f>
        <v/>
      </c>
      <c r="T506">
        <f t="shared" si="113"/>
        <v>0</v>
      </c>
      <c r="U506">
        <f t="shared" si="114"/>
        <v>0</v>
      </c>
      <c r="V506">
        <f t="shared" si="115"/>
        <v>0</v>
      </c>
      <c r="W506">
        <f t="shared" si="116"/>
        <v>0</v>
      </c>
      <c r="X506">
        <f t="shared" si="117"/>
        <v>0</v>
      </c>
      <c r="Y506">
        <f t="shared" si="118"/>
        <v>0</v>
      </c>
      <c r="Z506">
        <f t="shared" si="119"/>
        <v>0</v>
      </c>
      <c r="AA506">
        <f t="shared" si="120"/>
        <v>0</v>
      </c>
      <c r="AB506">
        <f t="shared" si="121"/>
        <v>0</v>
      </c>
      <c r="AC506">
        <f t="shared" si="122"/>
        <v>0</v>
      </c>
      <c r="AD506"/>
      <c r="AE506"/>
      <c r="AF506"/>
      <c r="AG506"/>
      <c r="AH506"/>
      <c r="AI506"/>
    </row>
    <row r="507" spans="1:35">
      <c r="A507" t="str">
        <f>IF(Tabela3[[#This Row],[GOL CASA]]&lt;&gt;"",Tabela3[[#This Row],[TIME CASA]],"")</f>
        <v/>
      </c>
      <c r="B507" t="str">
        <f>IF(Tabela3[[#This Row],[GOL FORA]]&lt;&gt;"",Tabela3[[#This Row],[TIME FORA]],"")</f>
        <v/>
      </c>
      <c r="D507">
        <f t="shared" si="110"/>
        <v>0</v>
      </c>
      <c r="F507" t="str">
        <f t="shared" si="111"/>
        <v/>
      </c>
      <c r="G507" t="str">
        <f t="shared" si="112"/>
        <v/>
      </c>
      <c r="R507" t="str">
        <f>IFERROR(INDEX(JOGOS!$C$1:$P$16905,$G507,11),"")</f>
        <v/>
      </c>
      <c r="S507" t="str">
        <f>IFERROR(INDEX(JOGOS!$C$1:$P$16905,$G507,12),"")</f>
        <v/>
      </c>
      <c r="T507">
        <f t="shared" si="113"/>
        <v>0</v>
      </c>
      <c r="U507">
        <f t="shared" si="114"/>
        <v>0</v>
      </c>
      <c r="V507">
        <f t="shared" si="115"/>
        <v>0</v>
      </c>
      <c r="W507">
        <f t="shared" si="116"/>
        <v>0</v>
      </c>
      <c r="X507">
        <f t="shared" si="117"/>
        <v>0</v>
      </c>
      <c r="Y507">
        <f t="shared" si="118"/>
        <v>0</v>
      </c>
      <c r="Z507">
        <f t="shared" si="119"/>
        <v>0</v>
      </c>
      <c r="AA507">
        <f t="shared" si="120"/>
        <v>0</v>
      </c>
      <c r="AB507">
        <f t="shared" si="121"/>
        <v>0</v>
      </c>
      <c r="AC507">
        <f t="shared" si="122"/>
        <v>0</v>
      </c>
      <c r="AD507"/>
      <c r="AE507"/>
      <c r="AF507"/>
      <c r="AG507"/>
      <c r="AH507"/>
      <c r="AI507"/>
    </row>
    <row r="508" spans="1:35">
      <c r="A508" t="str">
        <f>IF(Tabela3[[#This Row],[GOL CASA]]&lt;&gt;"",Tabela3[[#This Row],[TIME CASA]],"")</f>
        <v/>
      </c>
      <c r="B508" t="str">
        <f>IF(Tabela3[[#This Row],[GOL FORA]]&lt;&gt;"",Tabela3[[#This Row],[TIME FORA]],"")</f>
        <v/>
      </c>
      <c r="D508">
        <f t="shared" si="110"/>
        <v>0</v>
      </c>
      <c r="F508" t="str">
        <f t="shared" si="111"/>
        <v/>
      </c>
      <c r="G508" t="str">
        <f t="shared" si="112"/>
        <v/>
      </c>
      <c r="R508" t="str">
        <f>IFERROR(INDEX(JOGOS!$C$1:$P$16905,$G508,11),"")</f>
        <v/>
      </c>
      <c r="S508" t="str">
        <f>IFERROR(INDEX(JOGOS!$C$1:$P$16905,$G508,12),"")</f>
        <v/>
      </c>
      <c r="T508">
        <f t="shared" si="113"/>
        <v>0</v>
      </c>
      <c r="U508">
        <f t="shared" si="114"/>
        <v>0</v>
      </c>
      <c r="V508">
        <f t="shared" si="115"/>
        <v>0</v>
      </c>
      <c r="W508">
        <f t="shared" si="116"/>
        <v>0</v>
      </c>
      <c r="X508">
        <f t="shared" si="117"/>
        <v>0</v>
      </c>
      <c r="Y508">
        <f t="shared" si="118"/>
        <v>0</v>
      </c>
      <c r="Z508">
        <f t="shared" si="119"/>
        <v>0</v>
      </c>
      <c r="AA508">
        <f t="shared" si="120"/>
        <v>0</v>
      </c>
      <c r="AB508">
        <f t="shared" si="121"/>
        <v>0</v>
      </c>
      <c r="AC508">
        <f t="shared" si="122"/>
        <v>0</v>
      </c>
      <c r="AD508"/>
      <c r="AE508"/>
      <c r="AF508"/>
      <c r="AG508"/>
      <c r="AH508"/>
      <c r="AI508"/>
    </row>
    <row r="509" spans="1:35">
      <c r="A509" t="str">
        <f>IF(Tabela3[[#This Row],[GOL CASA]]&lt;&gt;"",Tabela3[[#This Row],[TIME CASA]],"")</f>
        <v/>
      </c>
      <c r="B509" t="str">
        <f>IF(Tabela3[[#This Row],[GOL FORA]]&lt;&gt;"",Tabela3[[#This Row],[TIME FORA]],"")</f>
        <v/>
      </c>
      <c r="D509">
        <f t="shared" si="110"/>
        <v>0</v>
      </c>
      <c r="F509" t="str">
        <f t="shared" si="111"/>
        <v/>
      </c>
      <c r="G509" t="str">
        <f t="shared" si="112"/>
        <v/>
      </c>
      <c r="R509" t="str">
        <f>IFERROR(INDEX(JOGOS!$C$1:$P$16905,$G509,11),"")</f>
        <v/>
      </c>
      <c r="S509" t="str">
        <f>IFERROR(INDEX(JOGOS!$C$1:$P$16905,$G509,12),"")</f>
        <v/>
      </c>
      <c r="T509">
        <f t="shared" si="113"/>
        <v>0</v>
      </c>
      <c r="U509">
        <f t="shared" si="114"/>
        <v>0</v>
      </c>
      <c r="V509">
        <f t="shared" si="115"/>
        <v>0</v>
      </c>
      <c r="W509">
        <f t="shared" si="116"/>
        <v>0</v>
      </c>
      <c r="X509">
        <f t="shared" si="117"/>
        <v>0</v>
      </c>
      <c r="Y509">
        <f t="shared" si="118"/>
        <v>0</v>
      </c>
      <c r="Z509">
        <f t="shared" si="119"/>
        <v>0</v>
      </c>
      <c r="AA509">
        <f t="shared" si="120"/>
        <v>0</v>
      </c>
      <c r="AB509">
        <f t="shared" si="121"/>
        <v>0</v>
      </c>
      <c r="AC509">
        <f t="shared" si="122"/>
        <v>0</v>
      </c>
      <c r="AD509"/>
      <c r="AE509"/>
      <c r="AF509"/>
      <c r="AG509"/>
      <c r="AH509"/>
      <c r="AI509"/>
    </row>
    <row r="510" spans="1:35">
      <c r="A510" t="str">
        <f>IF(Tabela3[[#This Row],[GOL CASA]]&lt;&gt;"",Tabela3[[#This Row],[TIME CASA]],"")</f>
        <v/>
      </c>
      <c r="B510" t="str">
        <f>IF(Tabela3[[#This Row],[GOL FORA]]&lt;&gt;"",Tabela3[[#This Row],[TIME FORA]],"")</f>
        <v/>
      </c>
      <c r="D510">
        <f t="shared" si="110"/>
        <v>0</v>
      </c>
      <c r="F510" t="str">
        <f t="shared" si="111"/>
        <v/>
      </c>
      <c r="G510" t="str">
        <f t="shared" si="112"/>
        <v/>
      </c>
      <c r="R510" t="str">
        <f>IFERROR(INDEX(JOGOS!$C$1:$P$16905,$G510,11),"")</f>
        <v/>
      </c>
      <c r="S510" t="str">
        <f>IFERROR(INDEX(JOGOS!$C$1:$P$16905,$G510,12),"")</f>
        <v/>
      </c>
      <c r="T510">
        <f t="shared" si="113"/>
        <v>0</v>
      </c>
      <c r="U510">
        <f t="shared" si="114"/>
        <v>0</v>
      </c>
      <c r="V510">
        <f t="shared" si="115"/>
        <v>0</v>
      </c>
      <c r="W510">
        <f t="shared" si="116"/>
        <v>0</v>
      </c>
      <c r="X510">
        <f t="shared" si="117"/>
        <v>0</v>
      </c>
      <c r="Y510">
        <f t="shared" si="118"/>
        <v>0</v>
      </c>
      <c r="Z510">
        <f t="shared" si="119"/>
        <v>0</v>
      </c>
      <c r="AA510">
        <f t="shared" si="120"/>
        <v>0</v>
      </c>
      <c r="AB510">
        <f t="shared" si="121"/>
        <v>0</v>
      </c>
      <c r="AC510">
        <f t="shared" si="122"/>
        <v>0</v>
      </c>
      <c r="AD510"/>
      <c r="AE510"/>
      <c r="AF510"/>
      <c r="AG510"/>
      <c r="AH510"/>
      <c r="AI510"/>
    </row>
    <row r="511" spans="1:35">
      <c r="A511" t="str">
        <f>IF(Tabela3[[#This Row],[GOL CASA]]&lt;&gt;"",Tabela3[[#This Row],[TIME CASA]],"")</f>
        <v/>
      </c>
      <c r="B511" t="str">
        <f>IF(Tabela3[[#This Row],[GOL FORA]]&lt;&gt;"",Tabela3[[#This Row],[TIME FORA]],"")</f>
        <v/>
      </c>
      <c r="D511">
        <f t="shared" si="110"/>
        <v>0</v>
      </c>
      <c r="F511" t="str">
        <f t="shared" si="111"/>
        <v/>
      </c>
      <c r="G511" t="str">
        <f t="shared" si="112"/>
        <v/>
      </c>
      <c r="R511" t="str">
        <f>IFERROR(INDEX(JOGOS!$C$1:$P$16905,$G511,11),"")</f>
        <v/>
      </c>
      <c r="S511" t="str">
        <f>IFERROR(INDEX(JOGOS!$C$1:$P$16905,$G511,12),"")</f>
        <v/>
      </c>
      <c r="T511">
        <f t="shared" si="113"/>
        <v>0</v>
      </c>
      <c r="U511">
        <f t="shared" si="114"/>
        <v>0</v>
      </c>
      <c r="V511">
        <f t="shared" si="115"/>
        <v>0</v>
      </c>
      <c r="W511">
        <f t="shared" si="116"/>
        <v>0</v>
      </c>
      <c r="X511">
        <f t="shared" si="117"/>
        <v>0</v>
      </c>
      <c r="Y511">
        <f t="shared" si="118"/>
        <v>0</v>
      </c>
      <c r="Z511">
        <f t="shared" si="119"/>
        <v>0</v>
      </c>
      <c r="AA511">
        <f t="shared" si="120"/>
        <v>0</v>
      </c>
      <c r="AB511">
        <f t="shared" si="121"/>
        <v>0</v>
      </c>
      <c r="AC511">
        <f t="shared" si="122"/>
        <v>0</v>
      </c>
      <c r="AD511"/>
      <c r="AE511"/>
      <c r="AF511"/>
      <c r="AG511"/>
      <c r="AH511"/>
      <c r="AI511"/>
    </row>
    <row r="512" spans="1:35">
      <c r="A512" t="str">
        <f>IF(Tabela3[[#This Row],[GOL CASA]]&lt;&gt;"",Tabela3[[#This Row],[TIME CASA]],"")</f>
        <v/>
      </c>
      <c r="B512" t="str">
        <f>IF(Tabela3[[#This Row],[GOL FORA]]&lt;&gt;"",Tabela3[[#This Row],[TIME FORA]],"")</f>
        <v/>
      </c>
      <c r="D512">
        <f t="shared" si="110"/>
        <v>0</v>
      </c>
      <c r="F512" t="str">
        <f t="shared" si="111"/>
        <v/>
      </c>
      <c r="G512" t="str">
        <f t="shared" si="112"/>
        <v/>
      </c>
      <c r="R512" t="str">
        <f>IFERROR(INDEX(JOGOS!$C$1:$P$16905,$G512,11),"")</f>
        <v/>
      </c>
      <c r="S512" t="str">
        <f>IFERROR(INDEX(JOGOS!$C$1:$P$16905,$G512,12),"")</f>
        <v/>
      </c>
      <c r="T512">
        <f t="shared" si="113"/>
        <v>0</v>
      </c>
      <c r="U512">
        <f t="shared" si="114"/>
        <v>0</v>
      </c>
      <c r="V512">
        <f t="shared" si="115"/>
        <v>0</v>
      </c>
      <c r="W512">
        <f t="shared" si="116"/>
        <v>0</v>
      </c>
      <c r="X512">
        <f t="shared" si="117"/>
        <v>0</v>
      </c>
      <c r="Y512">
        <f t="shared" si="118"/>
        <v>0</v>
      </c>
      <c r="Z512">
        <f t="shared" si="119"/>
        <v>0</v>
      </c>
      <c r="AA512">
        <f t="shared" si="120"/>
        <v>0</v>
      </c>
      <c r="AB512">
        <f t="shared" si="121"/>
        <v>0</v>
      </c>
      <c r="AC512">
        <f t="shared" si="122"/>
        <v>0</v>
      </c>
      <c r="AD512"/>
      <c r="AE512"/>
      <c r="AF512"/>
      <c r="AG512"/>
      <c r="AH512"/>
      <c r="AI512"/>
    </row>
    <row r="513" spans="1:35">
      <c r="A513" t="str">
        <f>IF(Tabela3[[#This Row],[GOL CASA]]&lt;&gt;"",Tabela3[[#This Row],[TIME CASA]],"")</f>
        <v/>
      </c>
      <c r="B513" t="str">
        <f>IF(Tabela3[[#This Row],[GOL FORA]]&lt;&gt;"",Tabela3[[#This Row],[TIME FORA]],"")</f>
        <v/>
      </c>
      <c r="D513">
        <f t="shared" si="110"/>
        <v>0</v>
      </c>
      <c r="F513" t="str">
        <f t="shared" si="111"/>
        <v/>
      </c>
      <c r="G513" t="str">
        <f t="shared" si="112"/>
        <v/>
      </c>
      <c r="R513" t="str">
        <f>IFERROR(INDEX(JOGOS!$C$1:$P$16905,$G513,11),"")</f>
        <v/>
      </c>
      <c r="S513" t="str">
        <f>IFERROR(INDEX(JOGOS!$C$1:$P$16905,$G513,12),"")</f>
        <v/>
      </c>
      <c r="T513">
        <f t="shared" si="113"/>
        <v>0</v>
      </c>
      <c r="U513">
        <f t="shared" si="114"/>
        <v>0</v>
      </c>
      <c r="V513">
        <f t="shared" si="115"/>
        <v>0</v>
      </c>
      <c r="W513">
        <f t="shared" si="116"/>
        <v>0</v>
      </c>
      <c r="X513">
        <f t="shared" si="117"/>
        <v>0</v>
      </c>
      <c r="Y513">
        <f t="shared" si="118"/>
        <v>0</v>
      </c>
      <c r="Z513">
        <f t="shared" si="119"/>
        <v>0</v>
      </c>
      <c r="AA513">
        <f t="shared" si="120"/>
        <v>0</v>
      </c>
      <c r="AB513">
        <f t="shared" si="121"/>
        <v>0</v>
      </c>
      <c r="AC513">
        <f t="shared" si="122"/>
        <v>0</v>
      </c>
      <c r="AD513"/>
      <c r="AE513"/>
      <c r="AF513"/>
      <c r="AG513"/>
      <c r="AH513"/>
      <c r="AI513"/>
    </row>
    <row r="514" spans="1:35">
      <c r="A514" t="str">
        <f>IF(Tabela3[[#This Row],[GOL CASA]]&lt;&gt;"",Tabela3[[#This Row],[TIME CASA]],"")</f>
        <v/>
      </c>
      <c r="B514" t="str">
        <f>IF(Tabela3[[#This Row],[GOL FORA]]&lt;&gt;"",Tabela3[[#This Row],[TIME FORA]],"")</f>
        <v/>
      </c>
      <c r="D514">
        <f t="shared" si="110"/>
        <v>0</v>
      </c>
      <c r="F514" t="str">
        <f t="shared" si="111"/>
        <v/>
      </c>
      <c r="G514" t="str">
        <f t="shared" si="112"/>
        <v/>
      </c>
      <c r="R514" t="str">
        <f>IFERROR(INDEX(JOGOS!$C$1:$P$16905,$G514,11),"")</f>
        <v/>
      </c>
      <c r="S514" t="str">
        <f>IFERROR(INDEX(JOGOS!$C$1:$P$16905,$G514,12),"")</f>
        <v/>
      </c>
      <c r="T514">
        <f t="shared" si="113"/>
        <v>0</v>
      </c>
      <c r="U514">
        <f t="shared" si="114"/>
        <v>0</v>
      </c>
      <c r="V514">
        <f t="shared" si="115"/>
        <v>0</v>
      </c>
      <c r="W514">
        <f t="shared" si="116"/>
        <v>0</v>
      </c>
      <c r="X514">
        <f t="shared" si="117"/>
        <v>0</v>
      </c>
      <c r="Y514">
        <f t="shared" si="118"/>
        <v>0</v>
      </c>
      <c r="Z514">
        <f t="shared" si="119"/>
        <v>0</v>
      </c>
      <c r="AA514">
        <f t="shared" si="120"/>
        <v>0</v>
      </c>
      <c r="AB514">
        <f t="shared" si="121"/>
        <v>0</v>
      </c>
      <c r="AC514">
        <f t="shared" si="122"/>
        <v>0</v>
      </c>
      <c r="AD514"/>
      <c r="AE514"/>
      <c r="AF514"/>
      <c r="AG514"/>
      <c r="AH514"/>
      <c r="AI514"/>
    </row>
    <row r="515" spans="1:35">
      <c r="A515" t="str">
        <f>IF(Tabela3[[#This Row],[GOL CASA]]&lt;&gt;"",Tabela3[[#This Row],[TIME CASA]],"")</f>
        <v/>
      </c>
      <c r="B515" t="str">
        <f>IF(Tabela3[[#This Row],[GOL FORA]]&lt;&gt;"",Tabela3[[#This Row],[TIME FORA]],"")</f>
        <v/>
      </c>
      <c r="D515">
        <f t="shared" si="110"/>
        <v>0</v>
      </c>
      <c r="F515" t="str">
        <f t="shared" si="111"/>
        <v/>
      </c>
      <c r="G515" t="str">
        <f t="shared" si="112"/>
        <v/>
      </c>
      <c r="R515" t="str">
        <f>IFERROR(INDEX(JOGOS!$C$1:$P$16905,$G515,11),"")</f>
        <v/>
      </c>
      <c r="S515" t="str">
        <f>IFERROR(INDEX(JOGOS!$C$1:$P$16905,$G515,12),"")</f>
        <v/>
      </c>
      <c r="T515">
        <f t="shared" si="113"/>
        <v>0</v>
      </c>
      <c r="U515">
        <f t="shared" si="114"/>
        <v>0</v>
      </c>
      <c r="V515">
        <f t="shared" si="115"/>
        <v>0</v>
      </c>
      <c r="W515">
        <f t="shared" si="116"/>
        <v>0</v>
      </c>
      <c r="X515">
        <f t="shared" si="117"/>
        <v>0</v>
      </c>
      <c r="Y515">
        <f t="shared" si="118"/>
        <v>0</v>
      </c>
      <c r="Z515">
        <f t="shared" si="119"/>
        <v>0</v>
      </c>
      <c r="AA515">
        <f t="shared" si="120"/>
        <v>0</v>
      </c>
      <c r="AB515">
        <f t="shared" si="121"/>
        <v>0</v>
      </c>
      <c r="AC515">
        <f t="shared" si="122"/>
        <v>0</v>
      </c>
      <c r="AD515"/>
      <c r="AE515"/>
      <c r="AF515"/>
      <c r="AG515"/>
      <c r="AH515"/>
      <c r="AI515"/>
    </row>
    <row r="516" spans="1:35">
      <c r="A516" t="str">
        <f>IF(Tabela3[[#This Row],[GOL CASA]]&lt;&gt;"",Tabela3[[#This Row],[TIME CASA]],"")</f>
        <v/>
      </c>
      <c r="B516" t="str">
        <f>IF(Tabela3[[#This Row],[GOL FORA]]&lt;&gt;"",Tabela3[[#This Row],[TIME FORA]],"")</f>
        <v/>
      </c>
      <c r="D516">
        <f t="shared" si="110"/>
        <v>0</v>
      </c>
      <c r="F516" t="str">
        <f t="shared" si="111"/>
        <v/>
      </c>
      <c r="G516" t="str">
        <f t="shared" si="112"/>
        <v/>
      </c>
      <c r="R516" t="str">
        <f>IFERROR(INDEX(JOGOS!$C$1:$P$16905,$G516,11),"")</f>
        <v/>
      </c>
      <c r="S516" t="str">
        <f>IFERROR(INDEX(JOGOS!$C$1:$P$16905,$G516,12),"")</f>
        <v/>
      </c>
      <c r="T516">
        <f t="shared" si="113"/>
        <v>0</v>
      </c>
      <c r="U516">
        <f t="shared" si="114"/>
        <v>0</v>
      </c>
      <c r="V516">
        <f t="shared" si="115"/>
        <v>0</v>
      </c>
      <c r="W516">
        <f t="shared" si="116"/>
        <v>0</v>
      </c>
      <c r="X516">
        <f t="shared" si="117"/>
        <v>0</v>
      </c>
      <c r="Y516">
        <f t="shared" si="118"/>
        <v>0</v>
      </c>
      <c r="Z516">
        <f t="shared" si="119"/>
        <v>0</v>
      </c>
      <c r="AA516">
        <f t="shared" si="120"/>
        <v>0</v>
      </c>
      <c r="AB516">
        <f t="shared" si="121"/>
        <v>0</v>
      </c>
      <c r="AC516">
        <f t="shared" si="122"/>
        <v>0</v>
      </c>
      <c r="AD516"/>
      <c r="AE516"/>
      <c r="AF516"/>
      <c r="AG516"/>
      <c r="AH516"/>
      <c r="AI516"/>
    </row>
    <row r="517" spans="1:35">
      <c r="A517" t="str">
        <f>IF(Tabela3[[#This Row],[GOL CASA]]&lt;&gt;"",Tabela3[[#This Row],[TIME CASA]],"")</f>
        <v/>
      </c>
      <c r="B517" t="str">
        <f>IF(Tabela3[[#This Row],[GOL FORA]]&lt;&gt;"",Tabela3[[#This Row],[TIME FORA]],"")</f>
        <v/>
      </c>
      <c r="D517">
        <f t="shared" si="110"/>
        <v>0</v>
      </c>
      <c r="F517" t="str">
        <f t="shared" si="111"/>
        <v/>
      </c>
      <c r="G517" t="str">
        <f t="shared" si="112"/>
        <v/>
      </c>
      <c r="R517" t="str">
        <f>IFERROR(INDEX(JOGOS!$C$1:$P$16905,$G517,11),"")</f>
        <v/>
      </c>
      <c r="S517" t="str">
        <f>IFERROR(INDEX(JOGOS!$C$1:$P$16905,$G517,12),"")</f>
        <v/>
      </c>
      <c r="T517">
        <f t="shared" si="113"/>
        <v>0</v>
      </c>
      <c r="U517">
        <f t="shared" si="114"/>
        <v>0</v>
      </c>
      <c r="V517">
        <f t="shared" si="115"/>
        <v>0</v>
      </c>
      <c r="W517">
        <f t="shared" si="116"/>
        <v>0</v>
      </c>
      <c r="X517">
        <f t="shared" si="117"/>
        <v>0</v>
      </c>
      <c r="Y517">
        <f t="shared" si="118"/>
        <v>0</v>
      </c>
      <c r="Z517">
        <f t="shared" si="119"/>
        <v>0</v>
      </c>
      <c r="AA517">
        <f t="shared" si="120"/>
        <v>0</v>
      </c>
      <c r="AB517">
        <f t="shared" si="121"/>
        <v>0</v>
      </c>
      <c r="AC517">
        <f t="shared" si="122"/>
        <v>0</v>
      </c>
      <c r="AD517"/>
      <c r="AE517"/>
      <c r="AF517"/>
      <c r="AG517"/>
      <c r="AH517"/>
      <c r="AI517"/>
    </row>
    <row r="518" spans="1:35">
      <c r="A518" t="str">
        <f>IF(Tabela3[[#This Row],[GOL CASA]]&lt;&gt;"",Tabela3[[#This Row],[TIME CASA]],"")</f>
        <v/>
      </c>
      <c r="B518" t="str">
        <f>IF(Tabela3[[#This Row],[GOL FORA]]&lt;&gt;"",Tabela3[[#This Row],[TIME FORA]],"")</f>
        <v/>
      </c>
      <c r="D518">
        <f t="shared" si="110"/>
        <v>0</v>
      </c>
      <c r="F518" t="str">
        <f t="shared" si="111"/>
        <v/>
      </c>
      <c r="G518" t="str">
        <f t="shared" si="112"/>
        <v/>
      </c>
      <c r="R518" t="str">
        <f>IFERROR(INDEX(JOGOS!$C$1:$P$16905,$G518,11),"")</f>
        <v/>
      </c>
      <c r="S518" t="str">
        <f>IFERROR(INDEX(JOGOS!$C$1:$P$16905,$G518,12),"")</f>
        <v/>
      </c>
      <c r="T518">
        <f t="shared" si="113"/>
        <v>0</v>
      </c>
      <c r="U518">
        <f t="shared" si="114"/>
        <v>0</v>
      </c>
      <c r="V518">
        <f t="shared" si="115"/>
        <v>0</v>
      </c>
      <c r="W518">
        <f t="shared" si="116"/>
        <v>0</v>
      </c>
      <c r="X518">
        <f t="shared" si="117"/>
        <v>0</v>
      </c>
      <c r="Y518">
        <f t="shared" si="118"/>
        <v>0</v>
      </c>
      <c r="Z518">
        <f t="shared" si="119"/>
        <v>0</v>
      </c>
      <c r="AA518">
        <f t="shared" si="120"/>
        <v>0</v>
      </c>
      <c r="AB518">
        <f t="shared" si="121"/>
        <v>0</v>
      </c>
      <c r="AC518">
        <f t="shared" si="122"/>
        <v>0</v>
      </c>
      <c r="AD518"/>
      <c r="AE518"/>
      <c r="AF518"/>
      <c r="AG518"/>
      <c r="AH518"/>
      <c r="AI518"/>
    </row>
    <row r="519" spans="1:35">
      <c r="A519" t="str">
        <f>IF(Tabela3[[#This Row],[GOL CASA]]&lt;&gt;"",Tabela3[[#This Row],[TIME CASA]],"")</f>
        <v/>
      </c>
      <c r="B519" t="str">
        <f>IF(Tabela3[[#This Row],[GOL FORA]]&lt;&gt;"",Tabela3[[#This Row],[TIME FORA]],"")</f>
        <v/>
      </c>
      <c r="D519">
        <f t="shared" si="110"/>
        <v>0</v>
      </c>
      <c r="F519" t="str">
        <f t="shared" si="111"/>
        <v/>
      </c>
      <c r="G519" t="str">
        <f t="shared" si="112"/>
        <v/>
      </c>
      <c r="R519" t="str">
        <f>IFERROR(INDEX(JOGOS!$C$1:$P$16905,$G519,11),"")</f>
        <v/>
      </c>
      <c r="S519" t="str">
        <f>IFERROR(INDEX(JOGOS!$C$1:$P$16905,$G519,12),"")</f>
        <v/>
      </c>
      <c r="T519">
        <f t="shared" si="113"/>
        <v>0</v>
      </c>
      <c r="U519">
        <f t="shared" si="114"/>
        <v>0</v>
      </c>
      <c r="V519">
        <f t="shared" si="115"/>
        <v>0</v>
      </c>
      <c r="W519">
        <f t="shared" si="116"/>
        <v>0</v>
      </c>
      <c r="X519">
        <f t="shared" si="117"/>
        <v>0</v>
      </c>
      <c r="Y519">
        <f t="shared" si="118"/>
        <v>0</v>
      </c>
      <c r="Z519">
        <f t="shared" si="119"/>
        <v>0</v>
      </c>
      <c r="AA519">
        <f t="shared" si="120"/>
        <v>0</v>
      </c>
      <c r="AB519">
        <f t="shared" si="121"/>
        <v>0</v>
      </c>
      <c r="AC519">
        <f t="shared" si="122"/>
        <v>0</v>
      </c>
      <c r="AD519"/>
      <c r="AE519"/>
      <c r="AF519"/>
      <c r="AG519"/>
      <c r="AH519"/>
      <c r="AI519"/>
    </row>
    <row r="520" spans="1:35">
      <c r="A520" t="str">
        <f>IF(Tabela3[[#This Row],[GOL CASA]]&lt;&gt;"",Tabela3[[#This Row],[TIME CASA]],"")</f>
        <v/>
      </c>
      <c r="B520" t="str">
        <f>IF(Tabela3[[#This Row],[GOL FORA]]&lt;&gt;"",Tabela3[[#This Row],[TIME FORA]],"")</f>
        <v/>
      </c>
      <c r="D520">
        <f t="shared" si="110"/>
        <v>0</v>
      </c>
      <c r="F520" t="str">
        <f t="shared" si="111"/>
        <v/>
      </c>
      <c r="G520" t="str">
        <f t="shared" si="112"/>
        <v/>
      </c>
      <c r="R520" t="str">
        <f>IFERROR(INDEX(JOGOS!$C$1:$P$16905,$G520,11),"")</f>
        <v/>
      </c>
      <c r="S520" t="str">
        <f>IFERROR(INDEX(JOGOS!$C$1:$P$16905,$G520,12),"")</f>
        <v/>
      </c>
      <c r="T520">
        <f t="shared" si="113"/>
        <v>0</v>
      </c>
      <c r="U520">
        <f t="shared" si="114"/>
        <v>0</v>
      </c>
      <c r="V520">
        <f t="shared" si="115"/>
        <v>0</v>
      </c>
      <c r="W520">
        <f t="shared" si="116"/>
        <v>0</v>
      </c>
      <c r="X520">
        <f t="shared" si="117"/>
        <v>0</v>
      </c>
      <c r="Y520">
        <f t="shared" si="118"/>
        <v>0</v>
      </c>
      <c r="Z520">
        <f t="shared" si="119"/>
        <v>0</v>
      </c>
      <c r="AA520">
        <f t="shared" si="120"/>
        <v>0</v>
      </c>
      <c r="AB520">
        <f t="shared" si="121"/>
        <v>0</v>
      </c>
      <c r="AC520">
        <f t="shared" si="122"/>
        <v>0</v>
      </c>
      <c r="AD520"/>
      <c r="AE520"/>
      <c r="AF520"/>
      <c r="AG520"/>
      <c r="AH520"/>
      <c r="AI520"/>
    </row>
    <row r="521" spans="1:35">
      <c r="A521" t="str">
        <f>IF(Tabela3[[#This Row],[GOL CASA]]&lt;&gt;"",Tabela3[[#This Row],[TIME CASA]],"")</f>
        <v/>
      </c>
      <c r="B521" t="str">
        <f>IF(Tabela3[[#This Row],[GOL FORA]]&lt;&gt;"",Tabela3[[#This Row],[TIME FORA]],"")</f>
        <v/>
      </c>
      <c r="D521">
        <f t="shared" si="110"/>
        <v>0</v>
      </c>
      <c r="F521" t="str">
        <f t="shared" si="111"/>
        <v/>
      </c>
      <c r="G521" t="str">
        <f t="shared" si="112"/>
        <v/>
      </c>
      <c r="R521" t="str">
        <f>IFERROR(INDEX(JOGOS!$C$1:$P$16905,$G521,11),"")</f>
        <v/>
      </c>
      <c r="S521" t="str">
        <f>IFERROR(INDEX(JOGOS!$C$1:$P$16905,$G521,12),"")</f>
        <v/>
      </c>
      <c r="T521">
        <f t="shared" si="113"/>
        <v>0</v>
      </c>
      <c r="U521">
        <f t="shared" si="114"/>
        <v>0</v>
      </c>
      <c r="V521">
        <f t="shared" si="115"/>
        <v>0</v>
      </c>
      <c r="W521">
        <f t="shared" si="116"/>
        <v>0</v>
      </c>
      <c r="X521">
        <f t="shared" si="117"/>
        <v>0</v>
      </c>
      <c r="Y521">
        <f t="shared" si="118"/>
        <v>0</v>
      </c>
      <c r="Z521">
        <f t="shared" si="119"/>
        <v>0</v>
      </c>
      <c r="AA521">
        <f t="shared" si="120"/>
        <v>0</v>
      </c>
      <c r="AB521">
        <f t="shared" si="121"/>
        <v>0</v>
      </c>
      <c r="AC521">
        <f t="shared" si="122"/>
        <v>0</v>
      </c>
      <c r="AD521"/>
      <c r="AE521"/>
      <c r="AF521"/>
      <c r="AG521"/>
      <c r="AH521"/>
      <c r="AI521"/>
    </row>
    <row r="522" spans="1:35">
      <c r="A522" t="str">
        <f>IF(Tabela3[[#This Row],[GOL CASA]]&lt;&gt;"",Tabela3[[#This Row],[TIME CASA]],"")</f>
        <v/>
      </c>
      <c r="B522" t="str">
        <f>IF(Tabela3[[#This Row],[GOL FORA]]&lt;&gt;"",Tabela3[[#This Row],[TIME FORA]],"")</f>
        <v/>
      </c>
      <c r="D522">
        <f t="shared" si="110"/>
        <v>0</v>
      </c>
      <c r="F522" t="str">
        <f t="shared" si="111"/>
        <v/>
      </c>
      <c r="G522" t="str">
        <f t="shared" si="112"/>
        <v/>
      </c>
      <c r="R522" t="str">
        <f>IFERROR(INDEX(JOGOS!$C$1:$P$16905,$G522,11),"")</f>
        <v/>
      </c>
      <c r="S522" t="str">
        <f>IFERROR(INDEX(JOGOS!$C$1:$P$16905,$G522,12),"")</f>
        <v/>
      </c>
      <c r="T522">
        <f t="shared" si="113"/>
        <v>0</v>
      </c>
      <c r="U522">
        <f t="shared" si="114"/>
        <v>0</v>
      </c>
      <c r="V522">
        <f t="shared" si="115"/>
        <v>0</v>
      </c>
      <c r="W522">
        <f t="shared" si="116"/>
        <v>0</v>
      </c>
      <c r="X522">
        <f t="shared" si="117"/>
        <v>0</v>
      </c>
      <c r="Y522">
        <f t="shared" si="118"/>
        <v>0</v>
      </c>
      <c r="Z522">
        <f t="shared" si="119"/>
        <v>0</v>
      </c>
      <c r="AA522">
        <f t="shared" si="120"/>
        <v>0</v>
      </c>
      <c r="AB522">
        <f t="shared" si="121"/>
        <v>0</v>
      </c>
      <c r="AC522">
        <f t="shared" si="122"/>
        <v>0</v>
      </c>
      <c r="AD522"/>
      <c r="AE522"/>
      <c r="AF522"/>
      <c r="AG522"/>
      <c r="AH522"/>
      <c r="AI522"/>
    </row>
    <row r="523" spans="1:35">
      <c r="A523" t="str">
        <f>IF(Tabela3[[#This Row],[GOL CASA]]&lt;&gt;"",Tabela3[[#This Row],[TIME CASA]],"")</f>
        <v/>
      </c>
      <c r="B523" t="str">
        <f>IF(Tabela3[[#This Row],[GOL FORA]]&lt;&gt;"",Tabela3[[#This Row],[TIME FORA]],"")</f>
        <v/>
      </c>
      <c r="D523">
        <f t="shared" si="110"/>
        <v>0</v>
      </c>
      <c r="F523" t="str">
        <f t="shared" si="111"/>
        <v/>
      </c>
      <c r="G523" t="str">
        <f t="shared" si="112"/>
        <v/>
      </c>
      <c r="R523" t="str">
        <f>IFERROR(INDEX(JOGOS!$C$1:$P$16905,$G523,11),"")</f>
        <v/>
      </c>
      <c r="S523" t="str">
        <f>IFERROR(INDEX(JOGOS!$C$1:$P$16905,$G523,12),"")</f>
        <v/>
      </c>
      <c r="T523">
        <f t="shared" si="113"/>
        <v>0</v>
      </c>
      <c r="U523">
        <f t="shared" si="114"/>
        <v>0</v>
      </c>
      <c r="V523">
        <f t="shared" si="115"/>
        <v>0</v>
      </c>
      <c r="W523">
        <f t="shared" si="116"/>
        <v>0</v>
      </c>
      <c r="X523">
        <f t="shared" si="117"/>
        <v>0</v>
      </c>
      <c r="Y523">
        <f t="shared" si="118"/>
        <v>0</v>
      </c>
      <c r="Z523">
        <f t="shared" si="119"/>
        <v>0</v>
      </c>
      <c r="AA523">
        <f t="shared" si="120"/>
        <v>0</v>
      </c>
      <c r="AB523">
        <f t="shared" si="121"/>
        <v>0</v>
      </c>
      <c r="AC523">
        <f t="shared" si="122"/>
        <v>0</v>
      </c>
      <c r="AD523"/>
      <c r="AE523"/>
      <c r="AF523"/>
      <c r="AG523"/>
      <c r="AH523"/>
      <c r="AI523"/>
    </row>
    <row r="524" spans="1:35">
      <c r="A524" t="str">
        <f>IF(Tabela3[[#This Row],[GOL CASA]]&lt;&gt;"",Tabela3[[#This Row],[TIME CASA]],"")</f>
        <v/>
      </c>
      <c r="B524" t="str">
        <f>IF(Tabela3[[#This Row],[GOL FORA]]&lt;&gt;"",Tabela3[[#This Row],[TIME FORA]],"")</f>
        <v/>
      </c>
      <c r="D524">
        <f t="shared" si="110"/>
        <v>0</v>
      </c>
      <c r="F524" t="str">
        <f t="shared" si="111"/>
        <v/>
      </c>
      <c r="G524" t="str">
        <f t="shared" si="112"/>
        <v/>
      </c>
      <c r="R524" t="str">
        <f>IFERROR(INDEX(JOGOS!$C$1:$P$16905,$G524,11),"")</f>
        <v/>
      </c>
      <c r="S524" t="str">
        <f>IFERROR(INDEX(JOGOS!$C$1:$P$16905,$G524,12),"")</f>
        <v/>
      </c>
      <c r="T524">
        <f t="shared" si="113"/>
        <v>0</v>
      </c>
      <c r="U524">
        <f t="shared" si="114"/>
        <v>0</v>
      </c>
      <c r="V524">
        <f t="shared" si="115"/>
        <v>0</v>
      </c>
      <c r="W524">
        <f t="shared" si="116"/>
        <v>0</v>
      </c>
      <c r="X524">
        <f t="shared" si="117"/>
        <v>0</v>
      </c>
      <c r="Y524">
        <f t="shared" si="118"/>
        <v>0</v>
      </c>
      <c r="Z524">
        <f t="shared" si="119"/>
        <v>0</v>
      </c>
      <c r="AA524">
        <f t="shared" si="120"/>
        <v>0</v>
      </c>
      <c r="AB524">
        <f t="shared" si="121"/>
        <v>0</v>
      </c>
      <c r="AC524">
        <f t="shared" si="122"/>
        <v>0</v>
      </c>
      <c r="AD524"/>
      <c r="AE524"/>
      <c r="AF524"/>
      <c r="AG524"/>
      <c r="AH524"/>
      <c r="AI524"/>
    </row>
    <row r="525" spans="1:35">
      <c r="A525" t="str">
        <f>IF(Tabela3[[#This Row],[GOL CASA]]&lt;&gt;"",Tabela3[[#This Row],[TIME CASA]],"")</f>
        <v/>
      </c>
      <c r="B525" t="str">
        <f>IF(Tabela3[[#This Row],[GOL FORA]]&lt;&gt;"",Tabela3[[#This Row],[TIME FORA]],"")</f>
        <v/>
      </c>
      <c r="D525">
        <f t="shared" si="110"/>
        <v>0</v>
      </c>
      <c r="F525" t="str">
        <f t="shared" si="111"/>
        <v/>
      </c>
      <c r="G525" t="str">
        <f t="shared" si="112"/>
        <v/>
      </c>
      <c r="R525" t="str">
        <f>IFERROR(INDEX(JOGOS!$C$1:$P$16905,$G525,11),"")</f>
        <v/>
      </c>
      <c r="S525" t="str">
        <f>IFERROR(INDEX(JOGOS!$C$1:$P$16905,$G525,12),"")</f>
        <v/>
      </c>
      <c r="T525">
        <f t="shared" si="113"/>
        <v>0</v>
      </c>
      <c r="U525">
        <f t="shared" si="114"/>
        <v>0</v>
      </c>
      <c r="V525">
        <f t="shared" si="115"/>
        <v>0</v>
      </c>
      <c r="W525">
        <f t="shared" si="116"/>
        <v>0</v>
      </c>
      <c r="X525">
        <f t="shared" si="117"/>
        <v>0</v>
      </c>
      <c r="Y525">
        <f t="shared" si="118"/>
        <v>0</v>
      </c>
      <c r="Z525">
        <f t="shared" si="119"/>
        <v>0</v>
      </c>
      <c r="AA525">
        <f t="shared" si="120"/>
        <v>0</v>
      </c>
      <c r="AB525">
        <f t="shared" si="121"/>
        <v>0</v>
      </c>
      <c r="AC525">
        <f t="shared" si="122"/>
        <v>0</v>
      </c>
      <c r="AD525"/>
      <c r="AE525"/>
      <c r="AF525"/>
      <c r="AG525"/>
      <c r="AH525"/>
      <c r="AI525"/>
    </row>
    <row r="526" spans="1:35">
      <c r="A526" t="str">
        <f>IF(Tabela3[[#This Row],[GOL CASA]]&lt;&gt;"",Tabela3[[#This Row],[TIME CASA]],"")</f>
        <v/>
      </c>
      <c r="B526" t="str">
        <f>IF(Tabela3[[#This Row],[GOL FORA]]&lt;&gt;"",Tabela3[[#This Row],[TIME FORA]],"")</f>
        <v/>
      </c>
      <c r="D526">
        <f t="shared" si="110"/>
        <v>0</v>
      </c>
      <c r="F526" t="str">
        <f t="shared" si="111"/>
        <v/>
      </c>
      <c r="G526" t="str">
        <f t="shared" si="112"/>
        <v/>
      </c>
      <c r="R526" t="str">
        <f>IFERROR(INDEX(JOGOS!$C$1:$P$16905,$G526,11),"")</f>
        <v/>
      </c>
      <c r="S526" t="str">
        <f>IFERROR(INDEX(JOGOS!$C$1:$P$16905,$G526,12),"")</f>
        <v/>
      </c>
      <c r="T526">
        <f t="shared" si="113"/>
        <v>0</v>
      </c>
      <c r="U526">
        <f t="shared" si="114"/>
        <v>0</v>
      </c>
      <c r="V526">
        <f t="shared" si="115"/>
        <v>0</v>
      </c>
      <c r="W526">
        <f t="shared" si="116"/>
        <v>0</v>
      </c>
      <c r="X526">
        <f t="shared" si="117"/>
        <v>0</v>
      </c>
      <c r="Y526">
        <f t="shared" si="118"/>
        <v>0</v>
      </c>
      <c r="Z526">
        <f t="shared" si="119"/>
        <v>0</v>
      </c>
      <c r="AA526">
        <f t="shared" si="120"/>
        <v>0</v>
      </c>
      <c r="AB526">
        <f t="shared" si="121"/>
        <v>0</v>
      </c>
      <c r="AC526">
        <f t="shared" si="122"/>
        <v>0</v>
      </c>
      <c r="AD526"/>
      <c r="AE526"/>
      <c r="AF526"/>
      <c r="AG526"/>
      <c r="AH526"/>
      <c r="AI526"/>
    </row>
    <row r="527" spans="1:35">
      <c r="A527" t="str">
        <f>IF(Tabela3[[#This Row],[GOL CASA]]&lt;&gt;"",Tabela3[[#This Row],[TIME CASA]],"")</f>
        <v/>
      </c>
      <c r="B527" t="str">
        <f>IF(Tabela3[[#This Row],[GOL FORA]]&lt;&gt;"",Tabela3[[#This Row],[TIME FORA]],"")</f>
        <v/>
      </c>
      <c r="D527">
        <f t="shared" si="110"/>
        <v>0</v>
      </c>
      <c r="F527" t="str">
        <f t="shared" si="111"/>
        <v/>
      </c>
      <c r="G527" t="str">
        <f t="shared" si="112"/>
        <v/>
      </c>
      <c r="R527" t="str">
        <f>IFERROR(INDEX(JOGOS!$C$1:$P$16905,$G527,11),"")</f>
        <v/>
      </c>
      <c r="S527" t="str">
        <f>IFERROR(INDEX(JOGOS!$C$1:$P$16905,$G527,12),"")</f>
        <v/>
      </c>
      <c r="T527">
        <f t="shared" si="113"/>
        <v>0</v>
      </c>
      <c r="U527">
        <f t="shared" si="114"/>
        <v>0</v>
      </c>
      <c r="V527">
        <f t="shared" si="115"/>
        <v>0</v>
      </c>
      <c r="W527">
        <f t="shared" si="116"/>
        <v>0</v>
      </c>
      <c r="X527">
        <f t="shared" si="117"/>
        <v>0</v>
      </c>
      <c r="Y527">
        <f t="shared" si="118"/>
        <v>0</v>
      </c>
      <c r="Z527">
        <f t="shared" si="119"/>
        <v>0</v>
      </c>
      <c r="AA527">
        <f t="shared" si="120"/>
        <v>0</v>
      </c>
      <c r="AB527">
        <f t="shared" si="121"/>
        <v>0</v>
      </c>
      <c r="AC527">
        <f t="shared" si="122"/>
        <v>0</v>
      </c>
      <c r="AD527"/>
      <c r="AE527"/>
      <c r="AF527"/>
      <c r="AG527"/>
      <c r="AH527"/>
      <c r="AI527"/>
    </row>
    <row r="528" spans="1:35">
      <c r="A528" t="str">
        <f>IF(Tabela3[[#This Row],[GOL CASA]]&lt;&gt;"",Tabela3[[#This Row],[TIME CASA]],"")</f>
        <v/>
      </c>
      <c r="B528" t="str">
        <f>IF(Tabela3[[#This Row],[GOL FORA]]&lt;&gt;"",Tabela3[[#This Row],[TIME FORA]],"")</f>
        <v/>
      </c>
      <c r="D528">
        <f t="shared" si="110"/>
        <v>0</v>
      </c>
      <c r="F528" t="str">
        <f t="shared" si="111"/>
        <v/>
      </c>
      <c r="G528" t="str">
        <f t="shared" si="112"/>
        <v/>
      </c>
      <c r="R528" t="str">
        <f>IFERROR(INDEX(JOGOS!$C$1:$P$16905,$G528,11),"")</f>
        <v/>
      </c>
      <c r="S528" t="str">
        <f>IFERROR(INDEX(JOGOS!$C$1:$P$16905,$G528,12),"")</f>
        <v/>
      </c>
      <c r="T528">
        <f t="shared" si="113"/>
        <v>0</v>
      </c>
      <c r="U528">
        <f t="shared" si="114"/>
        <v>0</v>
      </c>
      <c r="V528">
        <f t="shared" si="115"/>
        <v>0</v>
      </c>
      <c r="W528">
        <f t="shared" si="116"/>
        <v>0</v>
      </c>
      <c r="X528">
        <f t="shared" si="117"/>
        <v>0</v>
      </c>
      <c r="Y528">
        <f t="shared" si="118"/>
        <v>0</v>
      </c>
      <c r="Z528">
        <f t="shared" si="119"/>
        <v>0</v>
      </c>
      <c r="AA528">
        <f t="shared" si="120"/>
        <v>0</v>
      </c>
      <c r="AB528">
        <f t="shared" si="121"/>
        <v>0</v>
      </c>
      <c r="AC528">
        <f t="shared" si="122"/>
        <v>0</v>
      </c>
      <c r="AD528"/>
      <c r="AE528"/>
      <c r="AF528"/>
      <c r="AG528"/>
      <c r="AH528"/>
      <c r="AI528"/>
    </row>
    <row r="529" spans="1:35">
      <c r="A529" t="str">
        <f>IF(Tabela3[[#This Row],[GOL CASA]]&lt;&gt;"",Tabela3[[#This Row],[TIME CASA]],"")</f>
        <v/>
      </c>
      <c r="B529" t="str">
        <f>IF(Tabela3[[#This Row],[GOL FORA]]&lt;&gt;"",Tabela3[[#This Row],[TIME FORA]],"")</f>
        <v/>
      </c>
      <c r="D529">
        <f t="shared" si="110"/>
        <v>0</v>
      </c>
      <c r="F529" t="str">
        <f t="shared" si="111"/>
        <v/>
      </c>
      <c r="G529" t="str">
        <f t="shared" si="112"/>
        <v/>
      </c>
      <c r="R529" t="str">
        <f>IFERROR(INDEX(JOGOS!$C$1:$P$16905,$G529,11),"")</f>
        <v/>
      </c>
      <c r="S529" t="str">
        <f>IFERROR(INDEX(JOGOS!$C$1:$P$16905,$G529,12),"")</f>
        <v/>
      </c>
      <c r="T529">
        <f t="shared" si="113"/>
        <v>0</v>
      </c>
      <c r="U529">
        <f t="shared" si="114"/>
        <v>0</v>
      </c>
      <c r="V529">
        <f t="shared" si="115"/>
        <v>0</v>
      </c>
      <c r="W529">
        <f t="shared" si="116"/>
        <v>0</v>
      </c>
      <c r="X529">
        <f t="shared" si="117"/>
        <v>0</v>
      </c>
      <c r="Y529">
        <f t="shared" si="118"/>
        <v>0</v>
      </c>
      <c r="Z529">
        <f t="shared" si="119"/>
        <v>0</v>
      </c>
      <c r="AA529">
        <f t="shared" si="120"/>
        <v>0</v>
      </c>
      <c r="AB529">
        <f t="shared" si="121"/>
        <v>0</v>
      </c>
      <c r="AC529">
        <f t="shared" si="122"/>
        <v>0</v>
      </c>
      <c r="AD529"/>
      <c r="AE529"/>
      <c r="AF529"/>
      <c r="AG529"/>
      <c r="AH529"/>
      <c r="AI529"/>
    </row>
    <row r="530" spans="1:35">
      <c r="A530" t="str">
        <f>IF(Tabela3[[#This Row],[GOL CASA]]&lt;&gt;"",Tabela3[[#This Row],[TIME CASA]],"")</f>
        <v/>
      </c>
      <c r="B530" t="str">
        <f>IF(Tabela3[[#This Row],[GOL FORA]]&lt;&gt;"",Tabela3[[#This Row],[TIME FORA]],"")</f>
        <v/>
      </c>
      <c r="D530">
        <f t="shared" si="110"/>
        <v>0</v>
      </c>
      <c r="F530" t="str">
        <f t="shared" si="111"/>
        <v/>
      </c>
      <c r="G530" t="str">
        <f t="shared" si="112"/>
        <v/>
      </c>
      <c r="R530" t="str">
        <f>IFERROR(INDEX(JOGOS!$C$1:$P$16905,$G530,11),"")</f>
        <v/>
      </c>
      <c r="S530" t="str">
        <f>IFERROR(INDEX(JOGOS!$C$1:$P$16905,$G530,12),"")</f>
        <v/>
      </c>
      <c r="T530">
        <f t="shared" si="113"/>
        <v>0</v>
      </c>
      <c r="U530">
        <f t="shared" si="114"/>
        <v>0</v>
      </c>
      <c r="V530">
        <f t="shared" si="115"/>
        <v>0</v>
      </c>
      <c r="W530">
        <f t="shared" si="116"/>
        <v>0</v>
      </c>
      <c r="X530">
        <f t="shared" si="117"/>
        <v>0</v>
      </c>
      <c r="Y530">
        <f t="shared" si="118"/>
        <v>0</v>
      </c>
      <c r="Z530">
        <f t="shared" si="119"/>
        <v>0</v>
      </c>
      <c r="AA530">
        <f t="shared" si="120"/>
        <v>0</v>
      </c>
      <c r="AB530">
        <f t="shared" si="121"/>
        <v>0</v>
      </c>
      <c r="AC530">
        <f t="shared" si="122"/>
        <v>0</v>
      </c>
      <c r="AD530"/>
      <c r="AE530"/>
      <c r="AF530"/>
      <c r="AG530"/>
      <c r="AH530"/>
      <c r="AI530"/>
    </row>
    <row r="531" spans="1:35">
      <c r="A531" t="str">
        <f>IF(Tabela3[[#This Row],[GOL CASA]]&lt;&gt;"",Tabela3[[#This Row],[TIME CASA]],"")</f>
        <v/>
      </c>
      <c r="B531" t="str">
        <f>IF(Tabela3[[#This Row],[GOL FORA]]&lt;&gt;"",Tabela3[[#This Row],[TIME FORA]],"")</f>
        <v/>
      </c>
      <c r="D531">
        <f t="shared" si="110"/>
        <v>0</v>
      </c>
      <c r="F531" t="str">
        <f t="shared" si="111"/>
        <v/>
      </c>
      <c r="G531" t="str">
        <f t="shared" si="112"/>
        <v/>
      </c>
      <c r="R531" t="str">
        <f>IFERROR(INDEX(JOGOS!$C$1:$P$16905,$G531,11),"")</f>
        <v/>
      </c>
      <c r="S531" t="str">
        <f>IFERROR(INDEX(JOGOS!$C$1:$P$16905,$G531,12),"")</f>
        <v/>
      </c>
      <c r="T531">
        <f t="shared" si="113"/>
        <v>0</v>
      </c>
      <c r="U531">
        <f t="shared" si="114"/>
        <v>0</v>
      </c>
      <c r="V531">
        <f t="shared" si="115"/>
        <v>0</v>
      </c>
      <c r="W531">
        <f t="shared" si="116"/>
        <v>0</v>
      </c>
      <c r="X531">
        <f t="shared" si="117"/>
        <v>0</v>
      </c>
      <c r="Y531">
        <f t="shared" si="118"/>
        <v>0</v>
      </c>
      <c r="Z531">
        <f t="shared" si="119"/>
        <v>0</v>
      </c>
      <c r="AA531">
        <f t="shared" si="120"/>
        <v>0</v>
      </c>
      <c r="AB531">
        <f t="shared" si="121"/>
        <v>0</v>
      </c>
      <c r="AC531">
        <f t="shared" si="122"/>
        <v>0</v>
      </c>
      <c r="AD531"/>
      <c r="AE531"/>
      <c r="AF531"/>
      <c r="AG531"/>
      <c r="AH531"/>
      <c r="AI531"/>
    </row>
    <row r="532" spans="1:35">
      <c r="A532" t="str">
        <f>IF(Tabela3[[#This Row],[GOL CASA]]&lt;&gt;"",Tabela3[[#This Row],[TIME CASA]],"")</f>
        <v/>
      </c>
      <c r="B532" t="str">
        <f>IF(Tabela3[[#This Row],[GOL FORA]]&lt;&gt;"",Tabela3[[#This Row],[TIME FORA]],"")</f>
        <v/>
      </c>
      <c r="D532">
        <f t="shared" si="110"/>
        <v>0</v>
      </c>
      <c r="F532" t="str">
        <f t="shared" si="111"/>
        <v/>
      </c>
      <c r="G532" t="str">
        <f t="shared" si="112"/>
        <v/>
      </c>
      <c r="R532" t="str">
        <f>IFERROR(INDEX(JOGOS!$C$1:$P$16905,$G532,11),"")</f>
        <v/>
      </c>
      <c r="S532" t="str">
        <f>IFERROR(INDEX(JOGOS!$C$1:$P$16905,$G532,12),"")</f>
        <v/>
      </c>
      <c r="T532">
        <f t="shared" si="113"/>
        <v>0</v>
      </c>
      <c r="U532">
        <f t="shared" si="114"/>
        <v>0</v>
      </c>
      <c r="V532">
        <f t="shared" si="115"/>
        <v>0</v>
      </c>
      <c r="W532">
        <f t="shared" si="116"/>
        <v>0</v>
      </c>
      <c r="X532">
        <f t="shared" si="117"/>
        <v>0</v>
      </c>
      <c r="Y532">
        <f t="shared" si="118"/>
        <v>0</v>
      </c>
      <c r="Z532">
        <f t="shared" si="119"/>
        <v>0</v>
      </c>
      <c r="AA532">
        <f t="shared" si="120"/>
        <v>0</v>
      </c>
      <c r="AB532">
        <f t="shared" si="121"/>
        <v>0</v>
      </c>
      <c r="AC532">
        <f t="shared" si="122"/>
        <v>0</v>
      </c>
      <c r="AD532"/>
      <c r="AE532"/>
      <c r="AF532"/>
      <c r="AG532"/>
      <c r="AH532"/>
      <c r="AI532"/>
    </row>
    <row r="533" spans="1:35">
      <c r="A533" t="str">
        <f>IF(Tabela3[[#This Row],[GOL CASA]]&lt;&gt;"",Tabela3[[#This Row],[TIME CASA]],"")</f>
        <v/>
      </c>
      <c r="B533" t="str">
        <f>IF(Tabela3[[#This Row],[GOL FORA]]&lt;&gt;"",Tabela3[[#This Row],[TIME FORA]],"")</f>
        <v/>
      </c>
      <c r="D533">
        <f t="shared" si="110"/>
        <v>0</v>
      </c>
      <c r="F533" t="str">
        <f t="shared" si="111"/>
        <v/>
      </c>
      <c r="G533" t="str">
        <f t="shared" si="112"/>
        <v/>
      </c>
      <c r="R533" t="str">
        <f>IFERROR(INDEX(JOGOS!$C$1:$P$16905,$G533,11),"")</f>
        <v/>
      </c>
      <c r="S533" t="str">
        <f>IFERROR(INDEX(JOGOS!$C$1:$P$16905,$G533,12),"")</f>
        <v/>
      </c>
      <c r="T533">
        <f t="shared" si="113"/>
        <v>0</v>
      </c>
      <c r="U533">
        <f t="shared" si="114"/>
        <v>0</v>
      </c>
      <c r="V533">
        <f t="shared" si="115"/>
        <v>0</v>
      </c>
      <c r="W533">
        <f t="shared" si="116"/>
        <v>0</v>
      </c>
      <c r="X533">
        <f t="shared" si="117"/>
        <v>0</v>
      </c>
      <c r="Y533">
        <f t="shared" si="118"/>
        <v>0</v>
      </c>
      <c r="Z533">
        <f t="shared" si="119"/>
        <v>0</v>
      </c>
      <c r="AA533">
        <f t="shared" si="120"/>
        <v>0</v>
      </c>
      <c r="AB533">
        <f t="shared" si="121"/>
        <v>0</v>
      </c>
      <c r="AC533">
        <f t="shared" si="122"/>
        <v>0</v>
      </c>
      <c r="AD533"/>
      <c r="AE533"/>
      <c r="AF533"/>
      <c r="AG533"/>
      <c r="AH533"/>
      <c r="AI533"/>
    </row>
    <row r="534" spans="1:35">
      <c r="A534" t="str">
        <f>IF(Tabela3[[#This Row],[GOL CASA]]&lt;&gt;"",Tabela3[[#This Row],[TIME CASA]],"")</f>
        <v/>
      </c>
      <c r="B534" t="str">
        <f>IF(Tabela3[[#This Row],[GOL FORA]]&lt;&gt;"",Tabela3[[#This Row],[TIME FORA]],"")</f>
        <v/>
      </c>
      <c r="D534">
        <f t="shared" si="110"/>
        <v>0</v>
      </c>
      <c r="F534" t="str">
        <f t="shared" si="111"/>
        <v/>
      </c>
      <c r="G534" t="str">
        <f t="shared" si="112"/>
        <v/>
      </c>
      <c r="R534" t="str">
        <f>IFERROR(INDEX(JOGOS!$C$1:$P$16905,$G534,11),"")</f>
        <v/>
      </c>
      <c r="S534" t="str">
        <f>IFERROR(INDEX(JOGOS!$C$1:$P$16905,$G534,12),"")</f>
        <v/>
      </c>
      <c r="T534">
        <f t="shared" si="113"/>
        <v>0</v>
      </c>
      <c r="U534">
        <f t="shared" si="114"/>
        <v>0</v>
      </c>
      <c r="V534">
        <f t="shared" si="115"/>
        <v>0</v>
      </c>
      <c r="W534">
        <f t="shared" si="116"/>
        <v>0</v>
      </c>
      <c r="X534">
        <f t="shared" si="117"/>
        <v>0</v>
      </c>
      <c r="Y534">
        <f t="shared" si="118"/>
        <v>0</v>
      </c>
      <c r="Z534">
        <f t="shared" si="119"/>
        <v>0</v>
      </c>
      <c r="AA534">
        <f t="shared" si="120"/>
        <v>0</v>
      </c>
      <c r="AB534">
        <f t="shared" si="121"/>
        <v>0</v>
      </c>
      <c r="AC534">
        <f t="shared" si="122"/>
        <v>0</v>
      </c>
      <c r="AD534"/>
      <c r="AE534"/>
      <c r="AF534"/>
      <c r="AG534"/>
      <c r="AH534"/>
      <c r="AI534"/>
    </row>
    <row r="535" spans="1:35">
      <c r="A535" t="str">
        <f>IF(Tabela3[[#This Row],[GOL CASA]]&lt;&gt;"",Tabela3[[#This Row],[TIME CASA]],"")</f>
        <v/>
      </c>
      <c r="B535" t="str">
        <f>IF(Tabela3[[#This Row],[GOL FORA]]&lt;&gt;"",Tabela3[[#This Row],[TIME FORA]],"")</f>
        <v/>
      </c>
      <c r="D535">
        <f t="shared" si="110"/>
        <v>0</v>
      </c>
      <c r="F535" t="str">
        <f t="shared" si="111"/>
        <v/>
      </c>
      <c r="G535" t="str">
        <f t="shared" si="112"/>
        <v/>
      </c>
      <c r="R535" t="str">
        <f>IFERROR(INDEX(JOGOS!$C$1:$P$16905,$G535,11),"")</f>
        <v/>
      </c>
      <c r="S535" t="str">
        <f>IFERROR(INDEX(JOGOS!$C$1:$P$16905,$G535,12),"")</f>
        <v/>
      </c>
      <c r="T535">
        <f t="shared" si="113"/>
        <v>0</v>
      </c>
      <c r="U535">
        <f t="shared" si="114"/>
        <v>0</v>
      </c>
      <c r="V535">
        <f t="shared" si="115"/>
        <v>0</v>
      </c>
      <c r="W535">
        <f t="shared" si="116"/>
        <v>0</v>
      </c>
      <c r="X535">
        <f t="shared" si="117"/>
        <v>0</v>
      </c>
      <c r="Y535">
        <f t="shared" si="118"/>
        <v>0</v>
      </c>
      <c r="Z535">
        <f t="shared" si="119"/>
        <v>0</v>
      </c>
      <c r="AA535">
        <f t="shared" si="120"/>
        <v>0</v>
      </c>
      <c r="AB535">
        <f t="shared" si="121"/>
        <v>0</v>
      </c>
      <c r="AC535">
        <f t="shared" si="122"/>
        <v>0</v>
      </c>
      <c r="AD535"/>
      <c r="AE535"/>
      <c r="AF535"/>
      <c r="AG535"/>
      <c r="AH535"/>
      <c r="AI535"/>
    </row>
    <row r="536" spans="1:35">
      <c r="A536" t="str">
        <f>IF(Tabela3[[#This Row],[GOL CASA]]&lt;&gt;"",Tabela3[[#This Row],[TIME CASA]],"")</f>
        <v/>
      </c>
      <c r="B536" t="str">
        <f>IF(Tabela3[[#This Row],[GOL FORA]]&lt;&gt;"",Tabela3[[#This Row],[TIME FORA]],"")</f>
        <v/>
      </c>
      <c r="D536">
        <f t="shared" si="110"/>
        <v>0</v>
      </c>
      <c r="F536" t="str">
        <f t="shared" si="111"/>
        <v/>
      </c>
      <c r="G536" t="str">
        <f t="shared" si="112"/>
        <v/>
      </c>
      <c r="R536" t="str">
        <f>IFERROR(INDEX(JOGOS!$C$1:$P$16905,$G536,11),"")</f>
        <v/>
      </c>
      <c r="S536" t="str">
        <f>IFERROR(INDEX(JOGOS!$C$1:$P$16905,$G536,12),"")</f>
        <v/>
      </c>
      <c r="T536">
        <f t="shared" si="113"/>
        <v>0</v>
      </c>
      <c r="U536">
        <f t="shared" si="114"/>
        <v>0</v>
      </c>
      <c r="V536">
        <f t="shared" si="115"/>
        <v>0</v>
      </c>
      <c r="W536">
        <f t="shared" si="116"/>
        <v>0</v>
      </c>
      <c r="X536">
        <f t="shared" si="117"/>
        <v>0</v>
      </c>
      <c r="Y536">
        <f t="shared" si="118"/>
        <v>0</v>
      </c>
      <c r="Z536">
        <f t="shared" si="119"/>
        <v>0</v>
      </c>
      <c r="AA536">
        <f t="shared" si="120"/>
        <v>0</v>
      </c>
      <c r="AB536">
        <f t="shared" si="121"/>
        <v>0</v>
      </c>
      <c r="AC536">
        <f t="shared" si="122"/>
        <v>0</v>
      </c>
      <c r="AD536"/>
      <c r="AE536"/>
      <c r="AF536"/>
      <c r="AG536"/>
      <c r="AH536"/>
      <c r="AI536"/>
    </row>
    <row r="537" spans="1:35">
      <c r="A537" t="str">
        <f>IF(Tabela3[[#This Row],[GOL CASA]]&lt;&gt;"",Tabela3[[#This Row],[TIME CASA]],"")</f>
        <v/>
      </c>
      <c r="B537" t="str">
        <f>IF(Tabela3[[#This Row],[GOL FORA]]&lt;&gt;"",Tabela3[[#This Row],[TIME FORA]],"")</f>
        <v/>
      </c>
      <c r="D537">
        <f t="shared" si="110"/>
        <v>0</v>
      </c>
      <c r="F537" t="str">
        <f t="shared" si="111"/>
        <v/>
      </c>
      <c r="G537" t="str">
        <f t="shared" si="112"/>
        <v/>
      </c>
      <c r="R537" t="str">
        <f>IFERROR(INDEX(JOGOS!$C$1:$P$16905,$G537,11),"")</f>
        <v/>
      </c>
      <c r="S537" t="str">
        <f>IFERROR(INDEX(JOGOS!$C$1:$P$16905,$G537,12),"")</f>
        <v/>
      </c>
      <c r="T537">
        <f t="shared" si="113"/>
        <v>0</v>
      </c>
      <c r="U537">
        <f t="shared" si="114"/>
        <v>0</v>
      </c>
      <c r="V537">
        <f t="shared" si="115"/>
        <v>0</v>
      </c>
      <c r="W537">
        <f t="shared" si="116"/>
        <v>0</v>
      </c>
      <c r="X537">
        <f t="shared" si="117"/>
        <v>0</v>
      </c>
      <c r="Y537">
        <f t="shared" si="118"/>
        <v>0</v>
      </c>
      <c r="Z537">
        <f t="shared" si="119"/>
        <v>0</v>
      </c>
      <c r="AA537">
        <f t="shared" si="120"/>
        <v>0</v>
      </c>
      <c r="AB537">
        <f t="shared" si="121"/>
        <v>0</v>
      </c>
      <c r="AC537">
        <f t="shared" si="122"/>
        <v>0</v>
      </c>
      <c r="AD537"/>
      <c r="AE537"/>
      <c r="AF537"/>
      <c r="AG537"/>
      <c r="AH537"/>
      <c r="AI537"/>
    </row>
    <row r="538" spans="1:35">
      <c r="A538" t="str">
        <f>IF(Tabela3[[#This Row],[GOL CASA]]&lt;&gt;"",Tabela3[[#This Row],[TIME CASA]],"")</f>
        <v/>
      </c>
      <c r="B538" t="str">
        <f>IF(Tabela3[[#This Row],[GOL FORA]]&lt;&gt;"",Tabela3[[#This Row],[TIME FORA]],"")</f>
        <v/>
      </c>
      <c r="D538">
        <f t="shared" si="110"/>
        <v>0</v>
      </c>
      <c r="F538" t="str">
        <f t="shared" si="111"/>
        <v/>
      </c>
      <c r="G538" t="str">
        <f t="shared" si="112"/>
        <v/>
      </c>
      <c r="R538" t="str">
        <f>IFERROR(INDEX(JOGOS!$C$1:$P$16905,$G538,11),"")</f>
        <v/>
      </c>
      <c r="S538" t="str">
        <f>IFERROR(INDEX(JOGOS!$C$1:$P$16905,$G538,12),"")</f>
        <v/>
      </c>
      <c r="T538">
        <f t="shared" si="113"/>
        <v>0</v>
      </c>
      <c r="U538">
        <f t="shared" si="114"/>
        <v>0</v>
      </c>
      <c r="V538">
        <f t="shared" si="115"/>
        <v>0</v>
      </c>
      <c r="W538">
        <f t="shared" si="116"/>
        <v>0</v>
      </c>
      <c r="X538">
        <f t="shared" si="117"/>
        <v>0</v>
      </c>
      <c r="Y538">
        <f t="shared" si="118"/>
        <v>0</v>
      </c>
      <c r="Z538">
        <f t="shared" si="119"/>
        <v>0</v>
      </c>
      <c r="AA538">
        <f t="shared" si="120"/>
        <v>0</v>
      </c>
      <c r="AB538">
        <f t="shared" si="121"/>
        <v>0</v>
      </c>
      <c r="AC538">
        <f t="shared" si="122"/>
        <v>0</v>
      </c>
      <c r="AD538"/>
      <c r="AE538"/>
      <c r="AF538"/>
      <c r="AG538"/>
      <c r="AH538"/>
      <c r="AI538"/>
    </row>
    <row r="539" spans="1:35">
      <c r="A539" t="str">
        <f>IF(Tabela3[[#This Row],[GOL CASA]]&lt;&gt;"",Tabela3[[#This Row],[TIME CASA]],"")</f>
        <v/>
      </c>
      <c r="B539" t="str">
        <f>IF(Tabela3[[#This Row],[GOL FORA]]&lt;&gt;"",Tabela3[[#This Row],[TIME FORA]],"")</f>
        <v/>
      </c>
      <c r="D539">
        <f t="shared" si="110"/>
        <v>0</v>
      </c>
      <c r="F539" t="str">
        <f t="shared" si="111"/>
        <v/>
      </c>
      <c r="G539" t="str">
        <f t="shared" si="112"/>
        <v/>
      </c>
      <c r="R539" t="str">
        <f>IFERROR(INDEX(JOGOS!$C$1:$P$16905,$G539,11),"")</f>
        <v/>
      </c>
      <c r="S539" t="str">
        <f>IFERROR(INDEX(JOGOS!$C$1:$P$16905,$G539,12),"")</f>
        <v/>
      </c>
      <c r="T539">
        <f t="shared" si="113"/>
        <v>0</v>
      </c>
      <c r="U539">
        <f t="shared" si="114"/>
        <v>0</v>
      </c>
      <c r="V539">
        <f t="shared" si="115"/>
        <v>0</v>
      </c>
      <c r="W539">
        <f t="shared" si="116"/>
        <v>0</v>
      </c>
      <c r="X539">
        <f t="shared" si="117"/>
        <v>0</v>
      </c>
      <c r="Y539">
        <f t="shared" si="118"/>
        <v>0</v>
      </c>
      <c r="Z539">
        <f t="shared" si="119"/>
        <v>0</v>
      </c>
      <c r="AA539">
        <f t="shared" si="120"/>
        <v>0</v>
      </c>
      <c r="AB539">
        <f t="shared" si="121"/>
        <v>0</v>
      </c>
      <c r="AC539">
        <f t="shared" si="122"/>
        <v>0</v>
      </c>
      <c r="AD539"/>
      <c r="AE539"/>
      <c r="AF539"/>
      <c r="AG539"/>
      <c r="AH539"/>
      <c r="AI539"/>
    </row>
    <row r="540" spans="1:35">
      <c r="A540" t="str">
        <f>IF(Tabela3[[#This Row],[GOL CASA]]&lt;&gt;"",Tabela3[[#This Row],[TIME CASA]],"")</f>
        <v/>
      </c>
      <c r="B540" t="str">
        <f>IF(Tabela3[[#This Row],[GOL FORA]]&lt;&gt;"",Tabela3[[#This Row],[TIME FORA]],"")</f>
        <v/>
      </c>
      <c r="D540">
        <f t="shared" si="110"/>
        <v>0</v>
      </c>
      <c r="F540" t="str">
        <f t="shared" si="111"/>
        <v/>
      </c>
      <c r="G540" t="str">
        <f t="shared" si="112"/>
        <v/>
      </c>
      <c r="R540" t="str">
        <f>IFERROR(INDEX(JOGOS!$C$1:$P$16905,$G540,11),"")</f>
        <v/>
      </c>
      <c r="S540" t="str">
        <f>IFERROR(INDEX(JOGOS!$C$1:$P$16905,$G540,12),"")</f>
        <v/>
      </c>
      <c r="T540">
        <f t="shared" si="113"/>
        <v>0</v>
      </c>
      <c r="U540">
        <f t="shared" si="114"/>
        <v>0</v>
      </c>
      <c r="V540">
        <f t="shared" si="115"/>
        <v>0</v>
      </c>
      <c r="W540">
        <f t="shared" si="116"/>
        <v>0</v>
      </c>
      <c r="X540">
        <f t="shared" si="117"/>
        <v>0</v>
      </c>
      <c r="Y540">
        <f t="shared" si="118"/>
        <v>0</v>
      </c>
      <c r="Z540">
        <f t="shared" si="119"/>
        <v>0</v>
      </c>
      <c r="AA540">
        <f t="shared" si="120"/>
        <v>0</v>
      </c>
      <c r="AB540">
        <f t="shared" si="121"/>
        <v>0</v>
      </c>
      <c r="AC540">
        <f t="shared" si="122"/>
        <v>0</v>
      </c>
      <c r="AD540"/>
      <c r="AE540"/>
      <c r="AF540"/>
      <c r="AG540"/>
      <c r="AH540"/>
      <c r="AI540"/>
    </row>
    <row r="541" spans="1:35">
      <c r="A541" t="str">
        <f>IF(Tabela3[[#This Row],[GOL CASA]]&lt;&gt;"",Tabela3[[#This Row],[TIME CASA]],"")</f>
        <v/>
      </c>
      <c r="B541" t="str">
        <f>IF(Tabela3[[#This Row],[GOL FORA]]&lt;&gt;"",Tabela3[[#This Row],[TIME FORA]],"")</f>
        <v/>
      </c>
      <c r="D541">
        <f t="shared" si="110"/>
        <v>0</v>
      </c>
      <c r="F541" t="str">
        <f t="shared" si="111"/>
        <v/>
      </c>
      <c r="G541" t="str">
        <f t="shared" si="112"/>
        <v/>
      </c>
      <c r="R541" t="str">
        <f>IFERROR(INDEX(JOGOS!$C$1:$P$16905,$G541,11),"")</f>
        <v/>
      </c>
      <c r="S541" t="str">
        <f>IFERROR(INDEX(JOGOS!$C$1:$P$16905,$G541,12),"")</f>
        <v/>
      </c>
      <c r="T541">
        <f t="shared" si="113"/>
        <v>0</v>
      </c>
      <c r="U541">
        <f t="shared" si="114"/>
        <v>0</v>
      </c>
      <c r="V541">
        <f t="shared" si="115"/>
        <v>0</v>
      </c>
      <c r="W541">
        <f t="shared" si="116"/>
        <v>0</v>
      </c>
      <c r="X541">
        <f t="shared" si="117"/>
        <v>0</v>
      </c>
      <c r="Y541">
        <f t="shared" si="118"/>
        <v>0</v>
      </c>
      <c r="Z541">
        <f t="shared" si="119"/>
        <v>0</v>
      </c>
      <c r="AA541">
        <f t="shared" si="120"/>
        <v>0</v>
      </c>
      <c r="AB541">
        <f t="shared" si="121"/>
        <v>0</v>
      </c>
      <c r="AC541">
        <f t="shared" si="122"/>
        <v>0</v>
      </c>
      <c r="AD541"/>
      <c r="AE541"/>
      <c r="AF541"/>
      <c r="AG541"/>
      <c r="AH541"/>
      <c r="AI541"/>
    </row>
    <row r="542" spans="1:35">
      <c r="A542" t="str">
        <f>IF(Tabela3[[#This Row],[GOL CASA]]&lt;&gt;"",Tabela3[[#This Row],[TIME CASA]],"")</f>
        <v/>
      </c>
      <c r="B542" t="str">
        <f>IF(Tabela3[[#This Row],[GOL FORA]]&lt;&gt;"",Tabela3[[#This Row],[TIME FORA]],"")</f>
        <v/>
      </c>
      <c r="D542">
        <f t="shared" si="110"/>
        <v>0</v>
      </c>
      <c r="F542" t="str">
        <f t="shared" si="111"/>
        <v/>
      </c>
      <c r="G542" t="str">
        <f t="shared" si="112"/>
        <v/>
      </c>
      <c r="R542" t="str">
        <f>IFERROR(INDEX(JOGOS!$C$1:$P$16905,$G542,11),"")</f>
        <v/>
      </c>
      <c r="S542" t="str">
        <f>IFERROR(INDEX(JOGOS!$C$1:$P$16905,$G542,12),"")</f>
        <v/>
      </c>
      <c r="T542">
        <f t="shared" si="113"/>
        <v>0</v>
      </c>
      <c r="U542">
        <f t="shared" si="114"/>
        <v>0</v>
      </c>
      <c r="V542">
        <f t="shared" si="115"/>
        <v>0</v>
      </c>
      <c r="W542">
        <f t="shared" si="116"/>
        <v>0</v>
      </c>
      <c r="X542">
        <f t="shared" si="117"/>
        <v>0</v>
      </c>
      <c r="Y542">
        <f t="shared" si="118"/>
        <v>0</v>
      </c>
      <c r="Z542">
        <f t="shared" si="119"/>
        <v>0</v>
      </c>
      <c r="AA542">
        <f t="shared" si="120"/>
        <v>0</v>
      </c>
      <c r="AB542">
        <f t="shared" si="121"/>
        <v>0</v>
      </c>
      <c r="AC542">
        <f t="shared" si="122"/>
        <v>0</v>
      </c>
      <c r="AD542"/>
      <c r="AE542"/>
      <c r="AF542"/>
      <c r="AG542"/>
      <c r="AH542"/>
      <c r="AI542"/>
    </row>
    <row r="543" spans="1:35">
      <c r="A543" t="str">
        <f>IF(Tabela3[[#This Row],[GOL CASA]]&lt;&gt;"",Tabela3[[#This Row],[TIME CASA]],"")</f>
        <v/>
      </c>
      <c r="B543" t="str">
        <f>IF(Tabela3[[#This Row],[GOL FORA]]&lt;&gt;"",Tabela3[[#This Row],[TIME FORA]],"")</f>
        <v/>
      </c>
      <c r="D543">
        <f t="shared" si="110"/>
        <v>0</v>
      </c>
      <c r="F543" t="str">
        <f t="shared" si="111"/>
        <v/>
      </c>
      <c r="G543" t="str">
        <f t="shared" si="112"/>
        <v/>
      </c>
      <c r="R543" t="str">
        <f>IFERROR(INDEX(JOGOS!$C$1:$P$16905,$G543,11),"")</f>
        <v/>
      </c>
      <c r="S543" t="str">
        <f>IFERROR(INDEX(JOGOS!$C$1:$P$16905,$G543,12),"")</f>
        <v/>
      </c>
      <c r="T543">
        <f t="shared" si="113"/>
        <v>0</v>
      </c>
      <c r="U543">
        <f t="shared" si="114"/>
        <v>0</v>
      </c>
      <c r="V543">
        <f t="shared" si="115"/>
        <v>0</v>
      </c>
      <c r="W543">
        <f t="shared" si="116"/>
        <v>0</v>
      </c>
      <c r="X543">
        <f t="shared" si="117"/>
        <v>0</v>
      </c>
      <c r="Y543">
        <f t="shared" si="118"/>
        <v>0</v>
      </c>
      <c r="Z543">
        <f t="shared" si="119"/>
        <v>0</v>
      </c>
      <c r="AA543">
        <f t="shared" si="120"/>
        <v>0</v>
      </c>
      <c r="AB543">
        <f t="shared" si="121"/>
        <v>0</v>
      </c>
      <c r="AC543">
        <f t="shared" si="122"/>
        <v>0</v>
      </c>
      <c r="AD543"/>
      <c r="AE543"/>
      <c r="AF543"/>
      <c r="AG543"/>
      <c r="AH543"/>
      <c r="AI543"/>
    </row>
    <row r="544" spans="1:35">
      <c r="A544" t="str">
        <f>IF(Tabela3[[#This Row],[GOL CASA]]&lt;&gt;"",Tabela3[[#This Row],[TIME CASA]],"")</f>
        <v/>
      </c>
      <c r="B544" t="str">
        <f>IF(Tabela3[[#This Row],[GOL FORA]]&lt;&gt;"",Tabela3[[#This Row],[TIME FORA]],"")</f>
        <v/>
      </c>
      <c r="D544">
        <f t="shared" si="110"/>
        <v>0</v>
      </c>
      <c r="F544" t="str">
        <f t="shared" si="111"/>
        <v/>
      </c>
      <c r="G544" t="str">
        <f t="shared" si="112"/>
        <v/>
      </c>
      <c r="R544" t="str">
        <f>IFERROR(INDEX(JOGOS!$C$1:$P$16905,$G544,11),"")</f>
        <v/>
      </c>
      <c r="S544" t="str">
        <f>IFERROR(INDEX(JOGOS!$C$1:$P$16905,$G544,12),"")</f>
        <v/>
      </c>
      <c r="T544">
        <f t="shared" si="113"/>
        <v>0</v>
      </c>
      <c r="U544">
        <f t="shared" si="114"/>
        <v>0</v>
      </c>
      <c r="V544">
        <f t="shared" si="115"/>
        <v>0</v>
      </c>
      <c r="W544">
        <f t="shared" si="116"/>
        <v>0</v>
      </c>
      <c r="X544">
        <f t="shared" si="117"/>
        <v>0</v>
      </c>
      <c r="Y544">
        <f t="shared" si="118"/>
        <v>0</v>
      </c>
      <c r="Z544">
        <f t="shared" si="119"/>
        <v>0</v>
      </c>
      <c r="AA544">
        <f t="shared" si="120"/>
        <v>0</v>
      </c>
      <c r="AB544">
        <f t="shared" si="121"/>
        <v>0</v>
      </c>
      <c r="AC544">
        <f t="shared" si="122"/>
        <v>0</v>
      </c>
      <c r="AD544"/>
      <c r="AE544"/>
      <c r="AF544"/>
      <c r="AG544"/>
      <c r="AH544"/>
      <c r="AI544"/>
    </row>
    <row r="545" spans="1:35">
      <c r="A545" t="str">
        <f>IF(Tabela3[[#This Row],[GOL CASA]]&lt;&gt;"",Tabela3[[#This Row],[TIME CASA]],"")</f>
        <v/>
      </c>
      <c r="B545" t="str">
        <f>IF(Tabela3[[#This Row],[GOL FORA]]&lt;&gt;"",Tabela3[[#This Row],[TIME FORA]],"")</f>
        <v/>
      </c>
      <c r="D545">
        <f t="shared" si="110"/>
        <v>0</v>
      </c>
      <c r="F545" t="str">
        <f t="shared" si="111"/>
        <v/>
      </c>
      <c r="G545" t="str">
        <f t="shared" si="112"/>
        <v/>
      </c>
      <c r="R545" t="str">
        <f>IFERROR(INDEX(JOGOS!$C$1:$P$16905,$G545,11),"")</f>
        <v/>
      </c>
      <c r="S545" t="str">
        <f>IFERROR(INDEX(JOGOS!$C$1:$P$16905,$G545,12),"")</f>
        <v/>
      </c>
      <c r="T545">
        <f t="shared" si="113"/>
        <v>0</v>
      </c>
      <c r="U545">
        <f t="shared" si="114"/>
        <v>0</v>
      </c>
      <c r="V545">
        <f t="shared" si="115"/>
        <v>0</v>
      </c>
      <c r="W545">
        <f t="shared" si="116"/>
        <v>0</v>
      </c>
      <c r="X545">
        <f t="shared" si="117"/>
        <v>0</v>
      </c>
      <c r="Y545">
        <f t="shared" si="118"/>
        <v>0</v>
      </c>
      <c r="Z545">
        <f t="shared" si="119"/>
        <v>0</v>
      </c>
      <c r="AA545">
        <f t="shared" si="120"/>
        <v>0</v>
      </c>
      <c r="AB545">
        <f t="shared" si="121"/>
        <v>0</v>
      </c>
      <c r="AC545">
        <f t="shared" si="122"/>
        <v>0</v>
      </c>
      <c r="AD545"/>
      <c r="AE545"/>
      <c r="AF545"/>
      <c r="AG545"/>
      <c r="AH545"/>
      <c r="AI545"/>
    </row>
    <row r="546" spans="1:35">
      <c r="A546" t="str">
        <f>IF(Tabela3[[#This Row],[GOL CASA]]&lt;&gt;"",Tabela3[[#This Row],[TIME CASA]],"")</f>
        <v/>
      </c>
      <c r="B546" t="str">
        <f>IF(Tabela3[[#This Row],[GOL FORA]]&lt;&gt;"",Tabela3[[#This Row],[TIME FORA]],"")</f>
        <v/>
      </c>
      <c r="D546">
        <f t="shared" si="110"/>
        <v>0</v>
      </c>
      <c r="F546" t="str">
        <f t="shared" si="111"/>
        <v/>
      </c>
      <c r="G546" t="str">
        <f t="shared" si="112"/>
        <v/>
      </c>
      <c r="R546" t="str">
        <f>IFERROR(INDEX(JOGOS!$C$1:$P$16905,$G546,11),"")</f>
        <v/>
      </c>
      <c r="S546" t="str">
        <f>IFERROR(INDEX(JOGOS!$C$1:$P$16905,$G546,12),"")</f>
        <v/>
      </c>
      <c r="T546">
        <f t="shared" si="113"/>
        <v>0</v>
      </c>
      <c r="U546">
        <f t="shared" si="114"/>
        <v>0</v>
      </c>
      <c r="V546">
        <f t="shared" si="115"/>
        <v>0</v>
      </c>
      <c r="W546">
        <f t="shared" si="116"/>
        <v>0</v>
      </c>
      <c r="X546">
        <f t="shared" si="117"/>
        <v>0</v>
      </c>
      <c r="Y546">
        <f t="shared" si="118"/>
        <v>0</v>
      </c>
      <c r="Z546">
        <f t="shared" si="119"/>
        <v>0</v>
      </c>
      <c r="AA546">
        <f t="shared" si="120"/>
        <v>0</v>
      </c>
      <c r="AB546">
        <f t="shared" si="121"/>
        <v>0</v>
      </c>
      <c r="AC546">
        <f t="shared" si="122"/>
        <v>0</v>
      </c>
      <c r="AD546"/>
      <c r="AE546"/>
      <c r="AF546"/>
      <c r="AG546"/>
      <c r="AH546"/>
      <c r="AI546"/>
    </row>
    <row r="547" spans="1:35">
      <c r="A547" t="str">
        <f>IF(Tabela3[[#This Row],[GOL CASA]]&lt;&gt;"",Tabela3[[#This Row],[TIME CASA]],"")</f>
        <v/>
      </c>
      <c r="B547" t="str">
        <f>IF(Tabela3[[#This Row],[GOL FORA]]&lt;&gt;"",Tabela3[[#This Row],[TIME FORA]],"")</f>
        <v/>
      </c>
      <c r="D547">
        <f t="shared" si="110"/>
        <v>0</v>
      </c>
      <c r="F547" t="str">
        <f t="shared" si="111"/>
        <v/>
      </c>
      <c r="G547" t="str">
        <f t="shared" si="112"/>
        <v/>
      </c>
      <c r="R547" t="str">
        <f>IFERROR(INDEX(JOGOS!$C$1:$P$16905,$G547,11),"")</f>
        <v/>
      </c>
      <c r="S547" t="str">
        <f>IFERROR(INDEX(JOGOS!$C$1:$P$16905,$G547,12),"")</f>
        <v/>
      </c>
      <c r="T547">
        <f t="shared" si="113"/>
        <v>0</v>
      </c>
      <c r="U547">
        <f t="shared" si="114"/>
        <v>0</v>
      </c>
      <c r="V547">
        <f t="shared" si="115"/>
        <v>0</v>
      </c>
      <c r="W547">
        <f t="shared" si="116"/>
        <v>0</v>
      </c>
      <c r="X547">
        <f t="shared" si="117"/>
        <v>0</v>
      </c>
      <c r="Y547">
        <f t="shared" si="118"/>
        <v>0</v>
      </c>
      <c r="Z547">
        <f t="shared" si="119"/>
        <v>0</v>
      </c>
      <c r="AA547">
        <f t="shared" si="120"/>
        <v>0</v>
      </c>
      <c r="AB547">
        <f t="shared" si="121"/>
        <v>0</v>
      </c>
      <c r="AC547">
        <f t="shared" si="122"/>
        <v>0</v>
      </c>
      <c r="AD547"/>
      <c r="AE547"/>
      <c r="AF547"/>
      <c r="AG547"/>
      <c r="AH547"/>
      <c r="AI547"/>
    </row>
    <row r="548" spans="1:35">
      <c r="A548" t="str">
        <f>IF(Tabela3[[#This Row],[GOL CASA]]&lt;&gt;"",Tabela3[[#This Row],[TIME CASA]],"")</f>
        <v/>
      </c>
      <c r="B548" t="str">
        <f>IF(Tabela3[[#This Row],[GOL FORA]]&lt;&gt;"",Tabela3[[#This Row],[TIME FORA]],"")</f>
        <v/>
      </c>
      <c r="D548">
        <f t="shared" si="110"/>
        <v>0</v>
      </c>
      <c r="F548" t="str">
        <f t="shared" si="111"/>
        <v/>
      </c>
      <c r="G548" t="str">
        <f t="shared" si="112"/>
        <v/>
      </c>
      <c r="R548" t="str">
        <f>IFERROR(INDEX(JOGOS!$C$1:$P$16905,$G548,11),"")</f>
        <v/>
      </c>
      <c r="S548" t="str">
        <f>IFERROR(INDEX(JOGOS!$C$1:$P$16905,$G548,12),"")</f>
        <v/>
      </c>
      <c r="T548">
        <f t="shared" si="113"/>
        <v>0</v>
      </c>
      <c r="U548">
        <f t="shared" si="114"/>
        <v>0</v>
      </c>
      <c r="V548">
        <f t="shared" si="115"/>
        <v>0</v>
      </c>
      <c r="W548">
        <f t="shared" si="116"/>
        <v>0</v>
      </c>
      <c r="X548">
        <f t="shared" si="117"/>
        <v>0</v>
      </c>
      <c r="Y548">
        <f t="shared" si="118"/>
        <v>0</v>
      </c>
      <c r="Z548">
        <f t="shared" si="119"/>
        <v>0</v>
      </c>
      <c r="AA548">
        <f t="shared" si="120"/>
        <v>0</v>
      </c>
      <c r="AB548">
        <f t="shared" si="121"/>
        <v>0</v>
      </c>
      <c r="AC548">
        <f t="shared" si="122"/>
        <v>0</v>
      </c>
      <c r="AD548"/>
      <c r="AE548"/>
      <c r="AF548"/>
      <c r="AG548"/>
      <c r="AH548"/>
      <c r="AI548"/>
    </row>
    <row r="549" spans="1:35">
      <c r="A549" t="str">
        <f>IF(Tabela3[[#This Row],[GOL CASA]]&lt;&gt;"",Tabela3[[#This Row],[TIME CASA]],"")</f>
        <v/>
      </c>
      <c r="B549" t="str">
        <f>IF(Tabela3[[#This Row],[GOL FORA]]&lt;&gt;"",Tabela3[[#This Row],[TIME FORA]],"")</f>
        <v/>
      </c>
      <c r="D549">
        <f t="shared" si="110"/>
        <v>0</v>
      </c>
      <c r="F549" t="str">
        <f t="shared" si="111"/>
        <v/>
      </c>
      <c r="G549" t="str">
        <f t="shared" si="112"/>
        <v/>
      </c>
      <c r="R549" t="str">
        <f>IFERROR(INDEX(JOGOS!$C$1:$P$16905,$G549,11),"")</f>
        <v/>
      </c>
      <c r="S549" t="str">
        <f>IFERROR(INDEX(JOGOS!$C$1:$P$16905,$G549,12),"")</f>
        <v/>
      </c>
      <c r="T549">
        <f t="shared" si="113"/>
        <v>0</v>
      </c>
      <c r="U549">
        <f t="shared" si="114"/>
        <v>0</v>
      </c>
      <c r="V549">
        <f t="shared" si="115"/>
        <v>0</v>
      </c>
      <c r="W549">
        <f t="shared" si="116"/>
        <v>0</v>
      </c>
      <c r="X549">
        <f t="shared" si="117"/>
        <v>0</v>
      </c>
      <c r="Y549">
        <f t="shared" si="118"/>
        <v>0</v>
      </c>
      <c r="Z549">
        <f t="shared" si="119"/>
        <v>0</v>
      </c>
      <c r="AA549">
        <f t="shared" si="120"/>
        <v>0</v>
      </c>
      <c r="AB549">
        <f t="shared" si="121"/>
        <v>0</v>
      </c>
      <c r="AC549">
        <f t="shared" si="122"/>
        <v>0</v>
      </c>
      <c r="AD549"/>
      <c r="AE549"/>
      <c r="AF549"/>
      <c r="AG549"/>
      <c r="AH549"/>
      <c r="AI549"/>
    </row>
    <row r="550" spans="1:35">
      <c r="A550" t="str">
        <f>IF(Tabela3[[#This Row],[GOL CASA]]&lt;&gt;"",Tabela3[[#This Row],[TIME CASA]],"")</f>
        <v/>
      </c>
      <c r="B550" t="str">
        <f>IF(Tabela3[[#This Row],[GOL FORA]]&lt;&gt;"",Tabela3[[#This Row],[TIME FORA]],"")</f>
        <v/>
      </c>
      <c r="D550">
        <f t="shared" si="110"/>
        <v>0</v>
      </c>
      <c r="F550" t="str">
        <f t="shared" si="111"/>
        <v/>
      </c>
      <c r="G550" t="str">
        <f t="shared" si="112"/>
        <v/>
      </c>
      <c r="R550" t="str">
        <f>IFERROR(INDEX(JOGOS!$C$1:$P$16905,$G550,11),"")</f>
        <v/>
      </c>
      <c r="S550" t="str">
        <f>IFERROR(INDEX(JOGOS!$C$1:$P$16905,$G550,12),"")</f>
        <v/>
      </c>
      <c r="T550">
        <f t="shared" si="113"/>
        <v>0</v>
      </c>
      <c r="U550">
        <f t="shared" si="114"/>
        <v>0</v>
      </c>
      <c r="V550">
        <f t="shared" si="115"/>
        <v>0</v>
      </c>
      <c r="W550">
        <f t="shared" si="116"/>
        <v>0</v>
      </c>
      <c r="X550">
        <f t="shared" si="117"/>
        <v>0</v>
      </c>
      <c r="Y550">
        <f t="shared" si="118"/>
        <v>0</v>
      </c>
      <c r="Z550">
        <f t="shared" si="119"/>
        <v>0</v>
      </c>
      <c r="AA550">
        <f t="shared" si="120"/>
        <v>0</v>
      </c>
      <c r="AB550">
        <f t="shared" si="121"/>
        <v>0</v>
      </c>
      <c r="AC550">
        <f t="shared" si="122"/>
        <v>0</v>
      </c>
      <c r="AD550"/>
      <c r="AE550"/>
      <c r="AF550"/>
      <c r="AG550"/>
      <c r="AH550"/>
      <c r="AI550"/>
    </row>
    <row r="551" spans="1:35">
      <c r="A551" t="str">
        <f>IF(Tabela3[[#This Row],[GOL CASA]]&lt;&gt;"",Tabela3[[#This Row],[TIME CASA]],"")</f>
        <v/>
      </c>
      <c r="B551" t="str">
        <f>IF(Tabela3[[#This Row],[GOL FORA]]&lt;&gt;"",Tabela3[[#This Row],[TIME FORA]],"")</f>
        <v/>
      </c>
      <c r="D551">
        <f t="shared" si="110"/>
        <v>0</v>
      </c>
      <c r="F551" t="str">
        <f t="shared" si="111"/>
        <v/>
      </c>
      <c r="G551" t="str">
        <f t="shared" si="112"/>
        <v/>
      </c>
      <c r="R551" t="str">
        <f>IFERROR(INDEX(JOGOS!$C$1:$P$16905,$G551,11),"")</f>
        <v/>
      </c>
      <c r="S551" t="str">
        <f>IFERROR(INDEX(JOGOS!$C$1:$P$16905,$G551,12),"")</f>
        <v/>
      </c>
      <c r="T551">
        <f t="shared" si="113"/>
        <v>0</v>
      </c>
      <c r="U551">
        <f t="shared" si="114"/>
        <v>0</v>
      </c>
      <c r="V551">
        <f t="shared" si="115"/>
        <v>0</v>
      </c>
      <c r="W551">
        <f t="shared" si="116"/>
        <v>0</v>
      </c>
      <c r="X551">
        <f t="shared" si="117"/>
        <v>0</v>
      </c>
      <c r="Y551">
        <f t="shared" si="118"/>
        <v>0</v>
      </c>
      <c r="Z551">
        <f t="shared" si="119"/>
        <v>0</v>
      </c>
      <c r="AA551">
        <f t="shared" si="120"/>
        <v>0</v>
      </c>
      <c r="AB551">
        <f t="shared" si="121"/>
        <v>0</v>
      </c>
      <c r="AC551">
        <f t="shared" si="122"/>
        <v>0</v>
      </c>
      <c r="AD551"/>
      <c r="AE551"/>
      <c r="AF551"/>
      <c r="AG551"/>
      <c r="AH551"/>
      <c r="AI551"/>
    </row>
    <row r="552" spans="1:35">
      <c r="A552" t="str">
        <f>IF(Tabela3[[#This Row],[GOL CASA]]&lt;&gt;"",Tabela3[[#This Row],[TIME CASA]],"")</f>
        <v/>
      </c>
      <c r="B552" t="str">
        <f>IF(Tabela3[[#This Row],[GOL FORA]]&lt;&gt;"",Tabela3[[#This Row],[TIME FORA]],"")</f>
        <v/>
      </c>
      <c r="D552">
        <f t="shared" si="110"/>
        <v>0</v>
      </c>
      <c r="F552" t="str">
        <f t="shared" si="111"/>
        <v/>
      </c>
      <c r="G552" t="str">
        <f t="shared" si="112"/>
        <v/>
      </c>
      <c r="R552" t="str">
        <f>IFERROR(INDEX(JOGOS!$C$1:$P$16905,$G552,11),"")</f>
        <v/>
      </c>
      <c r="S552" t="str">
        <f>IFERROR(INDEX(JOGOS!$C$1:$P$16905,$G552,12),"")</f>
        <v/>
      </c>
      <c r="T552">
        <f t="shared" si="113"/>
        <v>0</v>
      </c>
      <c r="U552">
        <f t="shared" si="114"/>
        <v>0</v>
      </c>
      <c r="V552">
        <f t="shared" si="115"/>
        <v>0</v>
      </c>
      <c r="W552">
        <f t="shared" si="116"/>
        <v>0</v>
      </c>
      <c r="X552">
        <f t="shared" si="117"/>
        <v>0</v>
      </c>
      <c r="Y552">
        <f t="shared" si="118"/>
        <v>0</v>
      </c>
      <c r="Z552">
        <f t="shared" si="119"/>
        <v>0</v>
      </c>
      <c r="AA552">
        <f t="shared" si="120"/>
        <v>0</v>
      </c>
      <c r="AB552">
        <f t="shared" si="121"/>
        <v>0</v>
      </c>
      <c r="AC552">
        <f t="shared" si="122"/>
        <v>0</v>
      </c>
      <c r="AD552"/>
      <c r="AE552"/>
      <c r="AF552"/>
      <c r="AG552"/>
      <c r="AH552"/>
      <c r="AI552"/>
    </row>
    <row r="553" spans="1:35">
      <c r="A553" t="str">
        <f>IF(Tabela3[[#This Row],[GOL CASA]]&lt;&gt;"",Tabela3[[#This Row],[TIME CASA]],"")</f>
        <v/>
      </c>
      <c r="B553" t="str">
        <f>IF(Tabela3[[#This Row],[GOL FORA]]&lt;&gt;"",Tabela3[[#This Row],[TIME FORA]],"")</f>
        <v/>
      </c>
      <c r="D553">
        <f t="shared" si="110"/>
        <v>0</v>
      </c>
      <c r="F553" t="str">
        <f t="shared" si="111"/>
        <v/>
      </c>
      <c r="G553" t="str">
        <f t="shared" si="112"/>
        <v/>
      </c>
      <c r="R553" t="str">
        <f>IFERROR(INDEX(JOGOS!$C$1:$P$16905,$G553,11),"")</f>
        <v/>
      </c>
      <c r="S553" t="str">
        <f>IFERROR(INDEX(JOGOS!$C$1:$P$16905,$G553,12),"")</f>
        <v/>
      </c>
      <c r="T553">
        <f t="shared" si="113"/>
        <v>0</v>
      </c>
      <c r="U553">
        <f t="shared" si="114"/>
        <v>0</v>
      </c>
      <c r="V553">
        <f t="shared" si="115"/>
        <v>0</v>
      </c>
      <c r="W553">
        <f t="shared" si="116"/>
        <v>0</v>
      </c>
      <c r="X553">
        <f t="shared" si="117"/>
        <v>0</v>
      </c>
      <c r="Y553">
        <f t="shared" si="118"/>
        <v>0</v>
      </c>
      <c r="Z553">
        <f t="shared" si="119"/>
        <v>0</v>
      </c>
      <c r="AA553">
        <f t="shared" si="120"/>
        <v>0</v>
      </c>
      <c r="AB553">
        <f t="shared" si="121"/>
        <v>0</v>
      </c>
      <c r="AC553">
        <f t="shared" si="122"/>
        <v>0</v>
      </c>
      <c r="AD553"/>
      <c r="AE553"/>
      <c r="AF553"/>
      <c r="AG553"/>
      <c r="AH553"/>
      <c r="AI553"/>
    </row>
    <row r="554" spans="1:35">
      <c r="A554" t="str">
        <f>IF(Tabela3[[#This Row],[GOL CASA]]&lt;&gt;"",Tabela3[[#This Row],[TIME CASA]],"")</f>
        <v/>
      </c>
      <c r="B554" t="str">
        <f>IF(Tabela3[[#This Row],[GOL FORA]]&lt;&gt;"",Tabela3[[#This Row],[TIME FORA]],"")</f>
        <v/>
      </c>
      <c r="D554">
        <f t="shared" si="110"/>
        <v>0</v>
      </c>
      <c r="F554" t="str">
        <f t="shared" si="111"/>
        <v/>
      </c>
      <c r="G554" t="str">
        <f t="shared" si="112"/>
        <v/>
      </c>
      <c r="R554" t="str">
        <f>IFERROR(INDEX(JOGOS!$C$1:$P$16905,$G554,11),"")</f>
        <v/>
      </c>
      <c r="S554" t="str">
        <f>IFERROR(INDEX(JOGOS!$C$1:$P$16905,$G554,12),"")</f>
        <v/>
      </c>
      <c r="T554">
        <f t="shared" si="113"/>
        <v>0</v>
      </c>
      <c r="U554">
        <f t="shared" si="114"/>
        <v>0</v>
      </c>
      <c r="V554">
        <f t="shared" si="115"/>
        <v>0</v>
      </c>
      <c r="W554">
        <f t="shared" si="116"/>
        <v>0</v>
      </c>
      <c r="X554">
        <f t="shared" si="117"/>
        <v>0</v>
      </c>
      <c r="Y554">
        <f t="shared" si="118"/>
        <v>0</v>
      </c>
      <c r="Z554">
        <f t="shared" si="119"/>
        <v>0</v>
      </c>
      <c r="AA554">
        <f t="shared" si="120"/>
        <v>0</v>
      </c>
      <c r="AB554">
        <f t="shared" si="121"/>
        <v>0</v>
      </c>
      <c r="AC554">
        <f t="shared" si="122"/>
        <v>0</v>
      </c>
      <c r="AD554"/>
      <c r="AE554"/>
      <c r="AF554"/>
      <c r="AG554"/>
      <c r="AH554"/>
      <c r="AI554"/>
    </row>
    <row r="555" spans="1:35">
      <c r="A555" t="str">
        <f>IF(Tabela3[[#This Row],[GOL CASA]]&lt;&gt;"",Tabela3[[#This Row],[TIME CASA]],"")</f>
        <v/>
      </c>
      <c r="B555" t="str">
        <f>IF(Tabela3[[#This Row],[GOL FORA]]&lt;&gt;"",Tabela3[[#This Row],[TIME FORA]],"")</f>
        <v/>
      </c>
      <c r="D555">
        <f t="shared" si="110"/>
        <v>0</v>
      </c>
      <c r="F555" t="str">
        <f t="shared" si="111"/>
        <v/>
      </c>
      <c r="G555" t="str">
        <f t="shared" si="112"/>
        <v/>
      </c>
      <c r="R555" t="str">
        <f>IFERROR(INDEX(JOGOS!$C$1:$P$16905,$G555,11),"")</f>
        <v/>
      </c>
      <c r="S555" t="str">
        <f>IFERROR(INDEX(JOGOS!$C$1:$P$16905,$G555,12),"")</f>
        <v/>
      </c>
      <c r="T555">
        <f t="shared" si="113"/>
        <v>0</v>
      </c>
      <c r="U555">
        <f t="shared" si="114"/>
        <v>0</v>
      </c>
      <c r="V555">
        <f t="shared" si="115"/>
        <v>0</v>
      </c>
      <c r="W555">
        <f t="shared" si="116"/>
        <v>0</v>
      </c>
      <c r="X555">
        <f t="shared" si="117"/>
        <v>0</v>
      </c>
      <c r="Y555">
        <f t="shared" si="118"/>
        <v>0</v>
      </c>
      <c r="Z555">
        <f t="shared" si="119"/>
        <v>0</v>
      </c>
      <c r="AA555">
        <f t="shared" si="120"/>
        <v>0</v>
      </c>
      <c r="AB555">
        <f t="shared" si="121"/>
        <v>0</v>
      </c>
      <c r="AC555">
        <f t="shared" si="122"/>
        <v>0</v>
      </c>
      <c r="AD555"/>
      <c r="AE555"/>
      <c r="AF555"/>
      <c r="AG555"/>
      <c r="AH555"/>
      <c r="AI555"/>
    </row>
    <row r="556" spans="1:35">
      <c r="A556" t="str">
        <f>IF(Tabela3[[#This Row],[GOL CASA]]&lt;&gt;"",Tabela3[[#This Row],[TIME CASA]],"")</f>
        <v/>
      </c>
      <c r="B556" t="str">
        <f>IF(Tabela3[[#This Row],[GOL FORA]]&lt;&gt;"",Tabela3[[#This Row],[TIME FORA]],"")</f>
        <v/>
      </c>
      <c r="D556">
        <f t="shared" si="110"/>
        <v>0</v>
      </c>
      <c r="F556" t="str">
        <f t="shared" si="111"/>
        <v/>
      </c>
      <c r="G556" t="str">
        <f t="shared" si="112"/>
        <v/>
      </c>
      <c r="R556" t="str">
        <f>IFERROR(INDEX(JOGOS!$C$1:$P$16905,$G556,11),"")</f>
        <v/>
      </c>
      <c r="S556" t="str">
        <f>IFERROR(INDEX(JOGOS!$C$1:$P$16905,$G556,12),"")</f>
        <v/>
      </c>
      <c r="T556">
        <f t="shared" si="113"/>
        <v>0</v>
      </c>
      <c r="U556">
        <f t="shared" si="114"/>
        <v>0</v>
      </c>
      <c r="V556">
        <f t="shared" si="115"/>
        <v>0</v>
      </c>
      <c r="W556">
        <f t="shared" si="116"/>
        <v>0</v>
      </c>
      <c r="X556">
        <f t="shared" si="117"/>
        <v>0</v>
      </c>
      <c r="Y556">
        <f t="shared" si="118"/>
        <v>0</v>
      </c>
      <c r="Z556">
        <f t="shared" si="119"/>
        <v>0</v>
      </c>
      <c r="AA556">
        <f t="shared" si="120"/>
        <v>0</v>
      </c>
      <c r="AB556">
        <f t="shared" si="121"/>
        <v>0</v>
      </c>
      <c r="AC556">
        <f t="shared" si="122"/>
        <v>0</v>
      </c>
      <c r="AD556"/>
      <c r="AE556"/>
      <c r="AF556"/>
      <c r="AG556"/>
      <c r="AH556"/>
      <c r="AI556"/>
    </row>
    <row r="557" spans="1:35">
      <c r="A557" t="str">
        <f>IF(Tabela3[[#This Row],[GOL CASA]]&lt;&gt;"",Tabela3[[#This Row],[TIME CASA]],"")</f>
        <v/>
      </c>
      <c r="B557" t="str">
        <f>IF(Tabela3[[#This Row],[GOL FORA]]&lt;&gt;"",Tabela3[[#This Row],[TIME FORA]],"")</f>
        <v/>
      </c>
      <c r="D557">
        <f t="shared" si="110"/>
        <v>0</v>
      </c>
      <c r="F557" t="str">
        <f t="shared" si="111"/>
        <v/>
      </c>
      <c r="G557" t="str">
        <f t="shared" si="112"/>
        <v/>
      </c>
      <c r="R557" t="str">
        <f>IFERROR(INDEX(JOGOS!$C$1:$P$16905,$G557,11),"")</f>
        <v/>
      </c>
      <c r="S557" t="str">
        <f>IFERROR(INDEX(JOGOS!$C$1:$P$16905,$G557,12),"")</f>
        <v/>
      </c>
      <c r="T557">
        <f t="shared" si="113"/>
        <v>0</v>
      </c>
      <c r="U557">
        <f t="shared" si="114"/>
        <v>0</v>
      </c>
      <c r="V557">
        <f t="shared" si="115"/>
        <v>0</v>
      </c>
      <c r="W557">
        <f t="shared" si="116"/>
        <v>0</v>
      </c>
      <c r="X557">
        <f t="shared" si="117"/>
        <v>0</v>
      </c>
      <c r="Y557">
        <f t="shared" si="118"/>
        <v>0</v>
      </c>
      <c r="Z557">
        <f t="shared" si="119"/>
        <v>0</v>
      </c>
      <c r="AA557">
        <f t="shared" si="120"/>
        <v>0</v>
      </c>
      <c r="AB557">
        <f t="shared" si="121"/>
        <v>0</v>
      </c>
      <c r="AC557">
        <f t="shared" si="122"/>
        <v>0</v>
      </c>
      <c r="AD557"/>
      <c r="AE557"/>
      <c r="AF557"/>
      <c r="AG557"/>
      <c r="AH557"/>
      <c r="AI557"/>
    </row>
    <row r="558" spans="1:35">
      <c r="A558" t="str">
        <f>IF(Tabela3[[#This Row],[GOL CASA]]&lt;&gt;"",Tabela3[[#This Row],[TIME CASA]],"")</f>
        <v/>
      </c>
      <c r="B558" t="str">
        <f>IF(Tabela3[[#This Row],[GOL FORA]]&lt;&gt;"",Tabela3[[#This Row],[TIME FORA]],"")</f>
        <v/>
      </c>
      <c r="D558">
        <f t="shared" si="110"/>
        <v>0</v>
      </c>
      <c r="F558" t="str">
        <f t="shared" si="111"/>
        <v/>
      </c>
      <c r="G558" t="str">
        <f t="shared" si="112"/>
        <v/>
      </c>
      <c r="R558" t="str">
        <f>IFERROR(INDEX(JOGOS!$C$1:$P$16905,$G558,11),"")</f>
        <v/>
      </c>
      <c r="S558" t="str">
        <f>IFERROR(INDEX(JOGOS!$C$1:$P$16905,$G558,12),"")</f>
        <v/>
      </c>
      <c r="T558">
        <f t="shared" si="113"/>
        <v>0</v>
      </c>
      <c r="U558">
        <f t="shared" si="114"/>
        <v>0</v>
      </c>
      <c r="V558">
        <f t="shared" si="115"/>
        <v>0</v>
      </c>
      <c r="W558">
        <f t="shared" si="116"/>
        <v>0</v>
      </c>
      <c r="X558">
        <f t="shared" si="117"/>
        <v>0</v>
      </c>
      <c r="Y558">
        <f t="shared" si="118"/>
        <v>0</v>
      </c>
      <c r="Z558">
        <f t="shared" si="119"/>
        <v>0</v>
      </c>
      <c r="AA558">
        <f t="shared" si="120"/>
        <v>0</v>
      </c>
      <c r="AB558">
        <f t="shared" si="121"/>
        <v>0</v>
      </c>
      <c r="AC558">
        <f t="shared" si="122"/>
        <v>0</v>
      </c>
      <c r="AD558"/>
      <c r="AE558"/>
      <c r="AF558"/>
      <c r="AG558"/>
      <c r="AH558"/>
      <c r="AI558"/>
    </row>
    <row r="559" spans="1:35">
      <c r="A559" t="str">
        <f>IF(Tabela3[[#This Row],[GOL CASA]]&lt;&gt;"",Tabela3[[#This Row],[TIME CASA]],"")</f>
        <v/>
      </c>
      <c r="B559" t="str">
        <f>IF(Tabela3[[#This Row],[GOL FORA]]&lt;&gt;"",Tabela3[[#This Row],[TIME FORA]],"")</f>
        <v/>
      </c>
      <c r="D559">
        <f t="shared" si="110"/>
        <v>0</v>
      </c>
      <c r="F559" t="str">
        <f t="shared" si="111"/>
        <v/>
      </c>
      <c r="G559" t="str">
        <f t="shared" si="112"/>
        <v/>
      </c>
      <c r="R559" t="str">
        <f>IFERROR(INDEX(JOGOS!$C$1:$P$16905,$G559,11),"")</f>
        <v/>
      </c>
      <c r="S559" t="str">
        <f>IFERROR(INDEX(JOGOS!$C$1:$P$16905,$G559,12),"")</f>
        <v/>
      </c>
      <c r="T559">
        <f t="shared" si="113"/>
        <v>0</v>
      </c>
      <c r="U559">
        <f t="shared" si="114"/>
        <v>0</v>
      </c>
      <c r="V559">
        <f t="shared" si="115"/>
        <v>0</v>
      </c>
      <c r="W559">
        <f t="shared" si="116"/>
        <v>0</v>
      </c>
      <c r="X559">
        <f t="shared" si="117"/>
        <v>0</v>
      </c>
      <c r="Y559">
        <f t="shared" si="118"/>
        <v>0</v>
      </c>
      <c r="Z559">
        <f t="shared" si="119"/>
        <v>0</v>
      </c>
      <c r="AA559">
        <f t="shared" si="120"/>
        <v>0</v>
      </c>
      <c r="AB559">
        <f t="shared" si="121"/>
        <v>0</v>
      </c>
      <c r="AC559">
        <f t="shared" si="122"/>
        <v>0</v>
      </c>
      <c r="AD559"/>
      <c r="AE559"/>
      <c r="AF559"/>
      <c r="AG559"/>
      <c r="AH559"/>
      <c r="AI559"/>
    </row>
    <row r="560" spans="1:35">
      <c r="A560" t="str">
        <f>IF(Tabela3[[#This Row],[GOL CASA]]&lt;&gt;"",Tabela3[[#This Row],[TIME CASA]],"")</f>
        <v/>
      </c>
      <c r="B560" t="str">
        <f>IF(Tabela3[[#This Row],[GOL FORA]]&lt;&gt;"",Tabela3[[#This Row],[TIME FORA]],"")</f>
        <v/>
      </c>
      <c r="D560">
        <f t="shared" si="110"/>
        <v>0</v>
      </c>
      <c r="F560" t="str">
        <f t="shared" si="111"/>
        <v/>
      </c>
      <c r="G560" t="str">
        <f t="shared" si="112"/>
        <v/>
      </c>
      <c r="R560" t="str">
        <f>IFERROR(INDEX(JOGOS!$C$1:$P$16905,$G560,11),"")</f>
        <v/>
      </c>
      <c r="S560" t="str">
        <f>IFERROR(INDEX(JOGOS!$C$1:$P$16905,$G560,12),"")</f>
        <v/>
      </c>
      <c r="T560">
        <f t="shared" si="113"/>
        <v>0</v>
      </c>
      <c r="U560">
        <f t="shared" si="114"/>
        <v>0</v>
      </c>
      <c r="V560">
        <f t="shared" si="115"/>
        <v>0</v>
      </c>
      <c r="W560">
        <f t="shared" si="116"/>
        <v>0</v>
      </c>
      <c r="X560">
        <f t="shared" si="117"/>
        <v>0</v>
      </c>
      <c r="Y560">
        <f t="shared" si="118"/>
        <v>0</v>
      </c>
      <c r="Z560">
        <f t="shared" si="119"/>
        <v>0</v>
      </c>
      <c r="AA560">
        <f t="shared" si="120"/>
        <v>0</v>
      </c>
      <c r="AB560">
        <f t="shared" si="121"/>
        <v>0</v>
      </c>
      <c r="AC560">
        <f t="shared" si="122"/>
        <v>0</v>
      </c>
      <c r="AD560"/>
      <c r="AE560"/>
      <c r="AF560"/>
      <c r="AG560"/>
      <c r="AH560"/>
      <c r="AI560"/>
    </row>
    <row r="561" spans="1:35">
      <c r="A561" t="str">
        <f>IF(Tabela3[[#This Row],[GOL CASA]]&lt;&gt;"",Tabela3[[#This Row],[TIME CASA]],"")</f>
        <v/>
      </c>
      <c r="B561" t="str">
        <f>IF(Tabela3[[#This Row],[GOL FORA]]&lt;&gt;"",Tabela3[[#This Row],[TIME FORA]],"")</f>
        <v/>
      </c>
      <c r="D561">
        <f t="shared" si="110"/>
        <v>0</v>
      </c>
      <c r="F561" t="str">
        <f t="shared" si="111"/>
        <v/>
      </c>
      <c r="G561" t="str">
        <f t="shared" si="112"/>
        <v/>
      </c>
      <c r="R561" t="str">
        <f>IFERROR(INDEX(JOGOS!$C$1:$P$16905,$G561,11),"")</f>
        <v/>
      </c>
      <c r="S561" t="str">
        <f>IFERROR(INDEX(JOGOS!$C$1:$P$16905,$G561,12),"")</f>
        <v/>
      </c>
      <c r="T561">
        <f t="shared" si="113"/>
        <v>0</v>
      </c>
      <c r="U561">
        <f t="shared" si="114"/>
        <v>0</v>
      </c>
      <c r="V561">
        <f t="shared" si="115"/>
        <v>0</v>
      </c>
      <c r="W561">
        <f t="shared" si="116"/>
        <v>0</v>
      </c>
      <c r="X561">
        <f t="shared" si="117"/>
        <v>0</v>
      </c>
      <c r="Y561">
        <f t="shared" si="118"/>
        <v>0</v>
      </c>
      <c r="Z561">
        <f t="shared" si="119"/>
        <v>0</v>
      </c>
      <c r="AA561">
        <f t="shared" si="120"/>
        <v>0</v>
      </c>
      <c r="AB561">
        <f t="shared" si="121"/>
        <v>0</v>
      </c>
      <c r="AC561">
        <f t="shared" si="122"/>
        <v>0</v>
      </c>
      <c r="AD561"/>
      <c r="AE561"/>
      <c r="AF561"/>
      <c r="AG561"/>
      <c r="AH561"/>
      <c r="AI561"/>
    </row>
    <row r="562" spans="1:35">
      <c r="A562" t="str">
        <f>IF(Tabela3[[#This Row],[GOL CASA]]&lt;&gt;"",Tabela3[[#This Row],[TIME CASA]],"")</f>
        <v/>
      </c>
      <c r="B562" t="str">
        <f>IF(Tabela3[[#This Row],[GOL FORA]]&lt;&gt;"",Tabela3[[#This Row],[TIME FORA]],"")</f>
        <v/>
      </c>
      <c r="D562">
        <f t="shared" si="110"/>
        <v>0</v>
      </c>
      <c r="F562" t="str">
        <f t="shared" si="111"/>
        <v/>
      </c>
      <c r="G562" t="str">
        <f t="shared" si="112"/>
        <v/>
      </c>
      <c r="R562" t="str">
        <f>IFERROR(INDEX(JOGOS!$C$1:$P$16905,$G562,11),"")</f>
        <v/>
      </c>
      <c r="S562" t="str">
        <f>IFERROR(INDEX(JOGOS!$C$1:$P$16905,$G562,12),"")</f>
        <v/>
      </c>
      <c r="T562">
        <f t="shared" si="113"/>
        <v>0</v>
      </c>
      <c r="U562">
        <f t="shared" si="114"/>
        <v>0</v>
      </c>
      <c r="V562">
        <f t="shared" si="115"/>
        <v>0</v>
      </c>
      <c r="W562">
        <f t="shared" si="116"/>
        <v>0</v>
      </c>
      <c r="X562">
        <f t="shared" si="117"/>
        <v>0</v>
      </c>
      <c r="Y562">
        <f t="shared" si="118"/>
        <v>0</v>
      </c>
      <c r="Z562">
        <f t="shared" si="119"/>
        <v>0</v>
      </c>
      <c r="AA562">
        <f t="shared" si="120"/>
        <v>0</v>
      </c>
      <c r="AB562">
        <f t="shared" si="121"/>
        <v>0</v>
      </c>
      <c r="AC562">
        <f t="shared" si="122"/>
        <v>0</v>
      </c>
      <c r="AD562"/>
      <c r="AE562"/>
      <c r="AF562"/>
      <c r="AG562"/>
      <c r="AH562"/>
      <c r="AI562"/>
    </row>
    <row r="563" spans="1:35">
      <c r="A563" t="str">
        <f>IF(Tabela3[[#This Row],[GOL CASA]]&lt;&gt;"",Tabela3[[#This Row],[TIME CASA]],"")</f>
        <v/>
      </c>
      <c r="B563" t="str">
        <f>IF(Tabela3[[#This Row],[GOL FORA]]&lt;&gt;"",Tabela3[[#This Row],[TIME FORA]],"")</f>
        <v/>
      </c>
      <c r="D563">
        <f t="shared" si="110"/>
        <v>0</v>
      </c>
      <c r="F563" t="str">
        <f t="shared" si="111"/>
        <v/>
      </c>
      <c r="G563" t="str">
        <f t="shared" si="112"/>
        <v/>
      </c>
      <c r="R563" t="str">
        <f>IFERROR(INDEX(JOGOS!$C$1:$P$16905,$G563,11),"")</f>
        <v/>
      </c>
      <c r="S563" t="str">
        <f>IFERROR(INDEX(JOGOS!$C$1:$P$16905,$G563,12),"")</f>
        <v/>
      </c>
      <c r="T563">
        <f t="shared" si="113"/>
        <v>0</v>
      </c>
      <c r="U563">
        <f t="shared" si="114"/>
        <v>0</v>
      </c>
      <c r="V563">
        <f t="shared" si="115"/>
        <v>0</v>
      </c>
      <c r="W563">
        <f t="shared" si="116"/>
        <v>0</v>
      </c>
      <c r="X563">
        <f t="shared" si="117"/>
        <v>0</v>
      </c>
      <c r="Y563">
        <f t="shared" si="118"/>
        <v>0</v>
      </c>
      <c r="Z563">
        <f t="shared" si="119"/>
        <v>0</v>
      </c>
      <c r="AA563">
        <f t="shared" si="120"/>
        <v>0</v>
      </c>
      <c r="AB563">
        <f t="shared" si="121"/>
        <v>0</v>
      </c>
      <c r="AC563">
        <f t="shared" si="122"/>
        <v>0</v>
      </c>
      <c r="AD563"/>
      <c r="AE563"/>
      <c r="AF563"/>
      <c r="AG563"/>
      <c r="AH563"/>
      <c r="AI563"/>
    </row>
    <row r="564" spans="1:35">
      <c r="A564" t="str">
        <f>IF(Tabela3[[#This Row],[GOL CASA]]&lt;&gt;"",Tabela3[[#This Row],[TIME CASA]],"")</f>
        <v/>
      </c>
      <c r="B564" t="str">
        <f>IF(Tabela3[[#This Row],[GOL FORA]]&lt;&gt;"",Tabela3[[#This Row],[TIME FORA]],"")</f>
        <v/>
      </c>
      <c r="D564">
        <f t="shared" si="110"/>
        <v>0</v>
      </c>
      <c r="F564" t="str">
        <f t="shared" si="111"/>
        <v/>
      </c>
      <c r="G564" t="str">
        <f t="shared" si="112"/>
        <v/>
      </c>
      <c r="R564" t="str">
        <f>IFERROR(INDEX(JOGOS!$C$1:$P$16905,$G564,11),"")</f>
        <v/>
      </c>
      <c r="S564" t="str">
        <f>IFERROR(INDEX(JOGOS!$C$1:$P$16905,$G564,12),"")</f>
        <v/>
      </c>
      <c r="T564">
        <f t="shared" si="113"/>
        <v>0</v>
      </c>
      <c r="U564">
        <f t="shared" si="114"/>
        <v>0</v>
      </c>
      <c r="V564">
        <f t="shared" si="115"/>
        <v>0</v>
      </c>
      <c r="W564">
        <f t="shared" si="116"/>
        <v>0</v>
      </c>
      <c r="X564">
        <f t="shared" si="117"/>
        <v>0</v>
      </c>
      <c r="Y564">
        <f t="shared" si="118"/>
        <v>0</v>
      </c>
      <c r="Z564">
        <f t="shared" si="119"/>
        <v>0</v>
      </c>
      <c r="AA564">
        <f t="shared" si="120"/>
        <v>0</v>
      </c>
      <c r="AB564">
        <f t="shared" si="121"/>
        <v>0</v>
      </c>
      <c r="AC564">
        <f t="shared" si="122"/>
        <v>0</v>
      </c>
      <c r="AD564"/>
      <c r="AE564"/>
      <c r="AF564"/>
      <c r="AG564"/>
      <c r="AH564"/>
      <c r="AI564"/>
    </row>
    <row r="565" spans="1:35">
      <c r="A565" t="str">
        <f>IF(Tabela3[[#This Row],[GOL CASA]]&lt;&gt;"",Tabela3[[#This Row],[TIME CASA]],"")</f>
        <v/>
      </c>
      <c r="B565" t="str">
        <f>IF(Tabela3[[#This Row],[GOL FORA]]&lt;&gt;"",Tabela3[[#This Row],[TIME FORA]],"")</f>
        <v/>
      </c>
      <c r="D565">
        <f t="shared" ref="D565:D628" si="123">IF(OR(A565=$C$3,B565=$C$3),1,0)</f>
        <v>0</v>
      </c>
      <c r="F565" t="str">
        <f t="shared" ref="F565:F628" si="124">IF(D565=1,ROW(),"")</f>
        <v/>
      </c>
      <c r="G565" t="str">
        <f t="shared" ref="G565:G628" si="125">IFERROR(LARGE(F:F,ROW(A564)),"")</f>
        <v/>
      </c>
      <c r="R565" t="str">
        <f>IFERROR(INDEX(JOGOS!$C$1:$P$16905,$G565,11),"")</f>
        <v/>
      </c>
      <c r="S565" t="str">
        <f>IFERROR(INDEX(JOGOS!$C$1:$P$16905,$G565,12),"")</f>
        <v/>
      </c>
      <c r="T565">
        <f t="shared" ref="T565:T628" si="126">IF(AND(J565=$C$3,N565&gt;0),$U$1,0)</f>
        <v>0</v>
      </c>
      <c r="U565">
        <f t="shared" ref="U565:U628" si="127">IF(AND(M565=$C$3,O565&gt;0),$U$1,0)</f>
        <v>0</v>
      </c>
      <c r="V565">
        <f t="shared" ref="V565:V628" si="128">IF(AND(J565=$C$3,O565&gt;0),$U$1,0)</f>
        <v>0</v>
      </c>
      <c r="W565">
        <f t="shared" ref="W565:W628" si="129">IF(AND(M565=$C$3,N565&gt;0),$U$1,0)</f>
        <v>0</v>
      </c>
      <c r="X565">
        <f t="shared" ref="X565:X628" si="130">IF(AND(J565=$C$3,K565&gt;0),$U$1,0)</f>
        <v>0</v>
      </c>
      <c r="Y565">
        <f t="shared" ref="Y565:Y628" si="131">IF(AND(M565=$C$3,L565&gt;0),$U$1,0)</f>
        <v>0</v>
      </c>
      <c r="Z565">
        <f t="shared" ref="Z565:Z628" si="132">IF(AND(J565=$C$3,L565&gt;0),$U$1,0)</f>
        <v>0</v>
      </c>
      <c r="AA565">
        <f t="shared" ref="AA565:AA628" si="133">IF(AND(M565=$C$3,K565&gt;0),$U$1,0)</f>
        <v>0</v>
      </c>
      <c r="AB565">
        <f t="shared" ref="AB565:AB628" si="134">Y565+AA565</f>
        <v>0</v>
      </c>
      <c r="AC565">
        <f t="shared" ref="AC565:AC628" si="135">X565+Z565</f>
        <v>0</v>
      </c>
      <c r="AD565"/>
      <c r="AE565"/>
      <c r="AF565"/>
      <c r="AG565"/>
      <c r="AH565"/>
      <c r="AI565"/>
    </row>
    <row r="566" spans="1:35">
      <c r="A566" t="str">
        <f>IF(Tabela3[[#This Row],[GOL CASA]]&lt;&gt;"",Tabela3[[#This Row],[TIME CASA]],"")</f>
        <v/>
      </c>
      <c r="B566" t="str">
        <f>IF(Tabela3[[#This Row],[GOL FORA]]&lt;&gt;"",Tabela3[[#This Row],[TIME FORA]],"")</f>
        <v/>
      </c>
      <c r="D566">
        <f t="shared" si="123"/>
        <v>0</v>
      </c>
      <c r="F566" t="str">
        <f t="shared" si="124"/>
        <v/>
      </c>
      <c r="G566" t="str">
        <f t="shared" si="125"/>
        <v/>
      </c>
      <c r="R566" t="str">
        <f>IFERROR(INDEX(JOGOS!$C$1:$P$16905,$G566,11),"")</f>
        <v/>
      </c>
      <c r="S566" t="str">
        <f>IFERROR(INDEX(JOGOS!$C$1:$P$16905,$G566,12),"")</f>
        <v/>
      </c>
      <c r="T566">
        <f t="shared" si="126"/>
        <v>0</v>
      </c>
      <c r="U566">
        <f t="shared" si="127"/>
        <v>0</v>
      </c>
      <c r="V566">
        <f t="shared" si="128"/>
        <v>0</v>
      </c>
      <c r="W566">
        <f t="shared" si="129"/>
        <v>0</v>
      </c>
      <c r="X566">
        <f t="shared" si="130"/>
        <v>0</v>
      </c>
      <c r="Y566">
        <f t="shared" si="131"/>
        <v>0</v>
      </c>
      <c r="Z566">
        <f t="shared" si="132"/>
        <v>0</v>
      </c>
      <c r="AA566">
        <f t="shared" si="133"/>
        <v>0</v>
      </c>
      <c r="AB566">
        <f t="shared" si="134"/>
        <v>0</v>
      </c>
      <c r="AC566">
        <f t="shared" si="135"/>
        <v>0</v>
      </c>
      <c r="AD566"/>
      <c r="AE566"/>
      <c r="AF566"/>
      <c r="AG566"/>
      <c r="AH566"/>
      <c r="AI566"/>
    </row>
    <row r="567" spans="1:35">
      <c r="A567" t="str">
        <f>IF(Tabela3[[#This Row],[GOL CASA]]&lt;&gt;"",Tabela3[[#This Row],[TIME CASA]],"")</f>
        <v/>
      </c>
      <c r="B567" t="str">
        <f>IF(Tabela3[[#This Row],[GOL FORA]]&lt;&gt;"",Tabela3[[#This Row],[TIME FORA]],"")</f>
        <v/>
      </c>
      <c r="D567">
        <f t="shared" si="123"/>
        <v>0</v>
      </c>
      <c r="F567" t="str">
        <f t="shared" si="124"/>
        <v/>
      </c>
      <c r="G567" t="str">
        <f t="shared" si="125"/>
        <v/>
      </c>
      <c r="R567" t="str">
        <f>IFERROR(INDEX(JOGOS!$C$1:$P$16905,$G567,11),"")</f>
        <v/>
      </c>
      <c r="S567" t="str">
        <f>IFERROR(INDEX(JOGOS!$C$1:$P$16905,$G567,12),"")</f>
        <v/>
      </c>
      <c r="T567">
        <f t="shared" si="126"/>
        <v>0</v>
      </c>
      <c r="U567">
        <f t="shared" si="127"/>
        <v>0</v>
      </c>
      <c r="V567">
        <f t="shared" si="128"/>
        <v>0</v>
      </c>
      <c r="W567">
        <f t="shared" si="129"/>
        <v>0</v>
      </c>
      <c r="X567">
        <f t="shared" si="130"/>
        <v>0</v>
      </c>
      <c r="Y567">
        <f t="shared" si="131"/>
        <v>0</v>
      </c>
      <c r="Z567">
        <f t="shared" si="132"/>
        <v>0</v>
      </c>
      <c r="AA567">
        <f t="shared" si="133"/>
        <v>0</v>
      </c>
      <c r="AB567">
        <f t="shared" si="134"/>
        <v>0</v>
      </c>
      <c r="AC567">
        <f t="shared" si="135"/>
        <v>0</v>
      </c>
      <c r="AD567"/>
      <c r="AE567"/>
      <c r="AF567"/>
      <c r="AG567"/>
      <c r="AH567"/>
      <c r="AI567"/>
    </row>
    <row r="568" spans="1:35">
      <c r="A568" t="str">
        <f>IF(Tabela3[[#This Row],[GOL CASA]]&lt;&gt;"",Tabela3[[#This Row],[TIME CASA]],"")</f>
        <v/>
      </c>
      <c r="B568" t="str">
        <f>IF(Tabela3[[#This Row],[GOL FORA]]&lt;&gt;"",Tabela3[[#This Row],[TIME FORA]],"")</f>
        <v/>
      </c>
      <c r="D568">
        <f t="shared" si="123"/>
        <v>0</v>
      </c>
      <c r="F568" t="str">
        <f t="shared" si="124"/>
        <v/>
      </c>
      <c r="G568" t="str">
        <f t="shared" si="125"/>
        <v/>
      </c>
      <c r="R568" t="str">
        <f>IFERROR(INDEX(JOGOS!$C$1:$P$16905,$G568,11),"")</f>
        <v/>
      </c>
      <c r="S568" t="str">
        <f>IFERROR(INDEX(JOGOS!$C$1:$P$16905,$G568,12),"")</f>
        <v/>
      </c>
      <c r="T568">
        <f t="shared" si="126"/>
        <v>0</v>
      </c>
      <c r="U568">
        <f t="shared" si="127"/>
        <v>0</v>
      </c>
      <c r="V568">
        <f t="shared" si="128"/>
        <v>0</v>
      </c>
      <c r="W568">
        <f t="shared" si="129"/>
        <v>0</v>
      </c>
      <c r="X568">
        <f t="shared" si="130"/>
        <v>0</v>
      </c>
      <c r="Y568">
        <f t="shared" si="131"/>
        <v>0</v>
      </c>
      <c r="Z568">
        <f t="shared" si="132"/>
        <v>0</v>
      </c>
      <c r="AA568">
        <f t="shared" si="133"/>
        <v>0</v>
      </c>
      <c r="AB568">
        <f t="shared" si="134"/>
        <v>0</v>
      </c>
      <c r="AC568">
        <f t="shared" si="135"/>
        <v>0</v>
      </c>
      <c r="AD568"/>
      <c r="AE568"/>
      <c r="AF568"/>
      <c r="AG568"/>
      <c r="AH568"/>
      <c r="AI568"/>
    </row>
    <row r="569" spans="1:35">
      <c r="A569" t="str">
        <f>IF(Tabela3[[#This Row],[GOL CASA]]&lt;&gt;"",Tabela3[[#This Row],[TIME CASA]],"")</f>
        <v/>
      </c>
      <c r="B569" t="str">
        <f>IF(Tabela3[[#This Row],[GOL FORA]]&lt;&gt;"",Tabela3[[#This Row],[TIME FORA]],"")</f>
        <v/>
      </c>
      <c r="D569">
        <f t="shared" si="123"/>
        <v>0</v>
      </c>
      <c r="F569" t="str">
        <f t="shared" si="124"/>
        <v/>
      </c>
      <c r="G569" t="str">
        <f t="shared" si="125"/>
        <v/>
      </c>
      <c r="R569" t="str">
        <f>IFERROR(INDEX(JOGOS!$C$1:$P$16905,$G569,11),"")</f>
        <v/>
      </c>
      <c r="S569" t="str">
        <f>IFERROR(INDEX(JOGOS!$C$1:$P$16905,$G569,12),"")</f>
        <v/>
      </c>
      <c r="T569">
        <f t="shared" si="126"/>
        <v>0</v>
      </c>
      <c r="U569">
        <f t="shared" si="127"/>
        <v>0</v>
      </c>
      <c r="V569">
        <f t="shared" si="128"/>
        <v>0</v>
      </c>
      <c r="W569">
        <f t="shared" si="129"/>
        <v>0</v>
      </c>
      <c r="X569">
        <f t="shared" si="130"/>
        <v>0</v>
      </c>
      <c r="Y569">
        <f t="shared" si="131"/>
        <v>0</v>
      </c>
      <c r="Z569">
        <f t="shared" si="132"/>
        <v>0</v>
      </c>
      <c r="AA569">
        <f t="shared" si="133"/>
        <v>0</v>
      </c>
      <c r="AB569">
        <f t="shared" si="134"/>
        <v>0</v>
      </c>
      <c r="AC569">
        <f t="shared" si="135"/>
        <v>0</v>
      </c>
      <c r="AD569"/>
      <c r="AE569"/>
      <c r="AF569"/>
      <c r="AG569"/>
      <c r="AH569"/>
      <c r="AI569"/>
    </row>
    <row r="570" spans="1:35">
      <c r="A570" t="str">
        <f>IF(Tabela3[[#This Row],[GOL CASA]]&lt;&gt;"",Tabela3[[#This Row],[TIME CASA]],"")</f>
        <v/>
      </c>
      <c r="B570" t="str">
        <f>IF(Tabela3[[#This Row],[GOL FORA]]&lt;&gt;"",Tabela3[[#This Row],[TIME FORA]],"")</f>
        <v/>
      </c>
      <c r="D570">
        <f t="shared" si="123"/>
        <v>0</v>
      </c>
      <c r="F570" t="str">
        <f t="shared" si="124"/>
        <v/>
      </c>
      <c r="G570" t="str">
        <f t="shared" si="125"/>
        <v/>
      </c>
      <c r="R570" t="str">
        <f>IFERROR(INDEX(JOGOS!$C$1:$P$16905,$G570,11),"")</f>
        <v/>
      </c>
      <c r="S570" t="str">
        <f>IFERROR(INDEX(JOGOS!$C$1:$P$16905,$G570,12),"")</f>
        <v/>
      </c>
      <c r="T570">
        <f t="shared" si="126"/>
        <v>0</v>
      </c>
      <c r="U570">
        <f t="shared" si="127"/>
        <v>0</v>
      </c>
      <c r="V570">
        <f t="shared" si="128"/>
        <v>0</v>
      </c>
      <c r="W570">
        <f t="shared" si="129"/>
        <v>0</v>
      </c>
      <c r="X570">
        <f t="shared" si="130"/>
        <v>0</v>
      </c>
      <c r="Y570">
        <f t="shared" si="131"/>
        <v>0</v>
      </c>
      <c r="Z570">
        <f t="shared" si="132"/>
        <v>0</v>
      </c>
      <c r="AA570">
        <f t="shared" si="133"/>
        <v>0</v>
      </c>
      <c r="AB570">
        <f t="shared" si="134"/>
        <v>0</v>
      </c>
      <c r="AC570">
        <f t="shared" si="135"/>
        <v>0</v>
      </c>
      <c r="AD570"/>
      <c r="AE570"/>
      <c r="AF570"/>
      <c r="AG570"/>
      <c r="AH570"/>
      <c r="AI570"/>
    </row>
    <row r="571" spans="1:35">
      <c r="A571" t="str">
        <f>IF(Tabela3[[#This Row],[GOL CASA]]&lt;&gt;"",Tabela3[[#This Row],[TIME CASA]],"")</f>
        <v/>
      </c>
      <c r="B571" t="str">
        <f>IF(Tabela3[[#This Row],[GOL FORA]]&lt;&gt;"",Tabela3[[#This Row],[TIME FORA]],"")</f>
        <v/>
      </c>
      <c r="D571">
        <f t="shared" si="123"/>
        <v>0</v>
      </c>
      <c r="F571" t="str">
        <f t="shared" si="124"/>
        <v/>
      </c>
      <c r="G571" t="str">
        <f t="shared" si="125"/>
        <v/>
      </c>
      <c r="R571" t="str">
        <f>IFERROR(INDEX(JOGOS!$C$1:$P$16905,$G571,11),"")</f>
        <v/>
      </c>
      <c r="S571" t="str">
        <f>IFERROR(INDEX(JOGOS!$C$1:$P$16905,$G571,12),"")</f>
        <v/>
      </c>
      <c r="T571">
        <f t="shared" si="126"/>
        <v>0</v>
      </c>
      <c r="U571">
        <f t="shared" si="127"/>
        <v>0</v>
      </c>
      <c r="V571">
        <f t="shared" si="128"/>
        <v>0</v>
      </c>
      <c r="W571">
        <f t="shared" si="129"/>
        <v>0</v>
      </c>
      <c r="X571">
        <f t="shared" si="130"/>
        <v>0</v>
      </c>
      <c r="Y571">
        <f t="shared" si="131"/>
        <v>0</v>
      </c>
      <c r="Z571">
        <f t="shared" si="132"/>
        <v>0</v>
      </c>
      <c r="AA571">
        <f t="shared" si="133"/>
        <v>0</v>
      </c>
      <c r="AB571">
        <f t="shared" si="134"/>
        <v>0</v>
      </c>
      <c r="AC571">
        <f t="shared" si="135"/>
        <v>0</v>
      </c>
      <c r="AD571"/>
      <c r="AE571"/>
      <c r="AF571"/>
      <c r="AG571"/>
      <c r="AH571"/>
      <c r="AI571"/>
    </row>
    <row r="572" spans="1:35">
      <c r="A572" t="str">
        <f>IF(Tabela3[[#This Row],[GOL CASA]]&lt;&gt;"",Tabela3[[#This Row],[TIME CASA]],"")</f>
        <v/>
      </c>
      <c r="B572" t="str">
        <f>IF(Tabela3[[#This Row],[GOL FORA]]&lt;&gt;"",Tabela3[[#This Row],[TIME FORA]],"")</f>
        <v/>
      </c>
      <c r="D572">
        <f t="shared" si="123"/>
        <v>0</v>
      </c>
      <c r="F572" t="str">
        <f t="shared" si="124"/>
        <v/>
      </c>
      <c r="G572" t="str">
        <f t="shared" si="125"/>
        <v/>
      </c>
      <c r="R572" t="str">
        <f>IFERROR(INDEX(JOGOS!$C$1:$P$16905,$G572,11),"")</f>
        <v/>
      </c>
      <c r="S572" t="str">
        <f>IFERROR(INDEX(JOGOS!$C$1:$P$16905,$G572,12),"")</f>
        <v/>
      </c>
      <c r="T572">
        <f t="shared" si="126"/>
        <v>0</v>
      </c>
      <c r="U572">
        <f t="shared" si="127"/>
        <v>0</v>
      </c>
      <c r="V572">
        <f t="shared" si="128"/>
        <v>0</v>
      </c>
      <c r="W572">
        <f t="shared" si="129"/>
        <v>0</v>
      </c>
      <c r="X572">
        <f t="shared" si="130"/>
        <v>0</v>
      </c>
      <c r="Y572">
        <f t="shared" si="131"/>
        <v>0</v>
      </c>
      <c r="Z572">
        <f t="shared" si="132"/>
        <v>0</v>
      </c>
      <c r="AA572">
        <f t="shared" si="133"/>
        <v>0</v>
      </c>
      <c r="AB572">
        <f t="shared" si="134"/>
        <v>0</v>
      </c>
      <c r="AC572">
        <f t="shared" si="135"/>
        <v>0</v>
      </c>
      <c r="AD572"/>
      <c r="AE572"/>
      <c r="AF572"/>
      <c r="AG572"/>
      <c r="AH572"/>
      <c r="AI572"/>
    </row>
    <row r="573" spans="1:35">
      <c r="A573" t="str">
        <f>IF(Tabela3[[#This Row],[GOL CASA]]&lt;&gt;"",Tabela3[[#This Row],[TIME CASA]],"")</f>
        <v/>
      </c>
      <c r="B573" t="str">
        <f>IF(Tabela3[[#This Row],[GOL FORA]]&lt;&gt;"",Tabela3[[#This Row],[TIME FORA]],"")</f>
        <v/>
      </c>
      <c r="D573">
        <f t="shared" si="123"/>
        <v>0</v>
      </c>
      <c r="F573" t="str">
        <f t="shared" si="124"/>
        <v/>
      </c>
      <c r="G573" t="str">
        <f t="shared" si="125"/>
        <v/>
      </c>
      <c r="R573" t="str">
        <f>IFERROR(INDEX(JOGOS!$C$1:$P$16905,$G573,11),"")</f>
        <v/>
      </c>
      <c r="S573" t="str">
        <f>IFERROR(INDEX(JOGOS!$C$1:$P$16905,$G573,12),"")</f>
        <v/>
      </c>
      <c r="T573">
        <f t="shared" si="126"/>
        <v>0</v>
      </c>
      <c r="U573">
        <f t="shared" si="127"/>
        <v>0</v>
      </c>
      <c r="V573">
        <f t="shared" si="128"/>
        <v>0</v>
      </c>
      <c r="W573">
        <f t="shared" si="129"/>
        <v>0</v>
      </c>
      <c r="X573">
        <f t="shared" si="130"/>
        <v>0</v>
      </c>
      <c r="Y573">
        <f t="shared" si="131"/>
        <v>0</v>
      </c>
      <c r="Z573">
        <f t="shared" si="132"/>
        <v>0</v>
      </c>
      <c r="AA573">
        <f t="shared" si="133"/>
        <v>0</v>
      </c>
      <c r="AB573">
        <f t="shared" si="134"/>
        <v>0</v>
      </c>
      <c r="AC573">
        <f t="shared" si="135"/>
        <v>0</v>
      </c>
      <c r="AD573"/>
      <c r="AE573"/>
      <c r="AF573"/>
      <c r="AG573"/>
      <c r="AH573"/>
      <c r="AI573"/>
    </row>
    <row r="574" spans="1:35">
      <c r="A574" t="str">
        <f>IF(Tabela3[[#This Row],[GOL CASA]]&lt;&gt;"",Tabela3[[#This Row],[TIME CASA]],"")</f>
        <v/>
      </c>
      <c r="B574" t="str">
        <f>IF(Tabela3[[#This Row],[GOL FORA]]&lt;&gt;"",Tabela3[[#This Row],[TIME FORA]],"")</f>
        <v/>
      </c>
      <c r="D574">
        <f t="shared" si="123"/>
        <v>0</v>
      </c>
      <c r="F574" t="str">
        <f t="shared" si="124"/>
        <v/>
      </c>
      <c r="G574" t="str">
        <f t="shared" si="125"/>
        <v/>
      </c>
      <c r="R574" t="str">
        <f>IFERROR(INDEX(JOGOS!$C$1:$P$16905,$G574,11),"")</f>
        <v/>
      </c>
      <c r="S574" t="str">
        <f>IFERROR(INDEX(JOGOS!$C$1:$P$16905,$G574,12),"")</f>
        <v/>
      </c>
      <c r="T574">
        <f t="shared" si="126"/>
        <v>0</v>
      </c>
      <c r="U574">
        <f t="shared" si="127"/>
        <v>0</v>
      </c>
      <c r="V574">
        <f t="shared" si="128"/>
        <v>0</v>
      </c>
      <c r="W574">
        <f t="shared" si="129"/>
        <v>0</v>
      </c>
      <c r="X574">
        <f t="shared" si="130"/>
        <v>0</v>
      </c>
      <c r="Y574">
        <f t="shared" si="131"/>
        <v>0</v>
      </c>
      <c r="Z574">
        <f t="shared" si="132"/>
        <v>0</v>
      </c>
      <c r="AA574">
        <f t="shared" si="133"/>
        <v>0</v>
      </c>
      <c r="AB574">
        <f t="shared" si="134"/>
        <v>0</v>
      </c>
      <c r="AC574">
        <f t="shared" si="135"/>
        <v>0</v>
      </c>
      <c r="AD574"/>
      <c r="AE574"/>
      <c r="AF574"/>
      <c r="AG574"/>
      <c r="AH574"/>
      <c r="AI574"/>
    </row>
    <row r="575" spans="1:35">
      <c r="A575" t="str">
        <f>IF(Tabela3[[#This Row],[GOL CASA]]&lt;&gt;"",Tabela3[[#This Row],[TIME CASA]],"")</f>
        <v/>
      </c>
      <c r="B575" t="str">
        <f>IF(Tabela3[[#This Row],[GOL FORA]]&lt;&gt;"",Tabela3[[#This Row],[TIME FORA]],"")</f>
        <v/>
      </c>
      <c r="D575">
        <f t="shared" si="123"/>
        <v>0</v>
      </c>
      <c r="F575" t="str">
        <f t="shared" si="124"/>
        <v/>
      </c>
      <c r="G575" t="str">
        <f t="shared" si="125"/>
        <v/>
      </c>
      <c r="R575" t="str">
        <f>IFERROR(INDEX(JOGOS!$C$1:$P$16905,$G575,11),"")</f>
        <v/>
      </c>
      <c r="S575" t="str">
        <f>IFERROR(INDEX(JOGOS!$C$1:$P$16905,$G575,12),"")</f>
        <v/>
      </c>
      <c r="T575">
        <f t="shared" si="126"/>
        <v>0</v>
      </c>
      <c r="U575">
        <f t="shared" si="127"/>
        <v>0</v>
      </c>
      <c r="V575">
        <f t="shared" si="128"/>
        <v>0</v>
      </c>
      <c r="W575">
        <f t="shared" si="129"/>
        <v>0</v>
      </c>
      <c r="X575">
        <f t="shared" si="130"/>
        <v>0</v>
      </c>
      <c r="Y575">
        <f t="shared" si="131"/>
        <v>0</v>
      </c>
      <c r="Z575">
        <f t="shared" si="132"/>
        <v>0</v>
      </c>
      <c r="AA575">
        <f t="shared" si="133"/>
        <v>0</v>
      </c>
      <c r="AB575">
        <f t="shared" si="134"/>
        <v>0</v>
      </c>
      <c r="AC575">
        <f t="shared" si="135"/>
        <v>0</v>
      </c>
      <c r="AD575"/>
      <c r="AE575"/>
      <c r="AF575"/>
      <c r="AG575"/>
      <c r="AH575"/>
      <c r="AI575"/>
    </row>
    <row r="576" spans="1:35">
      <c r="A576" t="str">
        <f>IF(Tabela3[[#This Row],[GOL CASA]]&lt;&gt;"",Tabela3[[#This Row],[TIME CASA]],"")</f>
        <v/>
      </c>
      <c r="B576" t="str">
        <f>IF(Tabela3[[#This Row],[GOL FORA]]&lt;&gt;"",Tabela3[[#This Row],[TIME FORA]],"")</f>
        <v/>
      </c>
      <c r="D576">
        <f t="shared" si="123"/>
        <v>0</v>
      </c>
      <c r="F576" t="str">
        <f t="shared" si="124"/>
        <v/>
      </c>
      <c r="G576" t="str">
        <f t="shared" si="125"/>
        <v/>
      </c>
      <c r="R576" t="str">
        <f>IFERROR(INDEX(JOGOS!$C$1:$P$16905,$G576,11),"")</f>
        <v/>
      </c>
      <c r="S576" t="str">
        <f>IFERROR(INDEX(JOGOS!$C$1:$P$16905,$G576,12),"")</f>
        <v/>
      </c>
      <c r="T576">
        <f t="shared" si="126"/>
        <v>0</v>
      </c>
      <c r="U576">
        <f t="shared" si="127"/>
        <v>0</v>
      </c>
      <c r="V576">
        <f t="shared" si="128"/>
        <v>0</v>
      </c>
      <c r="W576">
        <f t="shared" si="129"/>
        <v>0</v>
      </c>
      <c r="X576">
        <f t="shared" si="130"/>
        <v>0</v>
      </c>
      <c r="Y576">
        <f t="shared" si="131"/>
        <v>0</v>
      </c>
      <c r="Z576">
        <f t="shared" si="132"/>
        <v>0</v>
      </c>
      <c r="AA576">
        <f t="shared" si="133"/>
        <v>0</v>
      </c>
      <c r="AB576">
        <f t="shared" si="134"/>
        <v>0</v>
      </c>
      <c r="AC576">
        <f t="shared" si="135"/>
        <v>0</v>
      </c>
      <c r="AD576"/>
      <c r="AE576"/>
      <c r="AF576"/>
      <c r="AG576"/>
      <c r="AH576"/>
      <c r="AI576"/>
    </row>
    <row r="577" spans="1:35">
      <c r="A577" t="str">
        <f>IF(Tabela3[[#This Row],[GOL CASA]]&lt;&gt;"",Tabela3[[#This Row],[TIME CASA]],"")</f>
        <v/>
      </c>
      <c r="B577" t="str">
        <f>IF(Tabela3[[#This Row],[GOL FORA]]&lt;&gt;"",Tabela3[[#This Row],[TIME FORA]],"")</f>
        <v/>
      </c>
      <c r="D577">
        <f t="shared" si="123"/>
        <v>0</v>
      </c>
      <c r="F577" t="str">
        <f t="shared" si="124"/>
        <v/>
      </c>
      <c r="G577" t="str">
        <f t="shared" si="125"/>
        <v/>
      </c>
      <c r="R577" t="str">
        <f>IFERROR(INDEX(JOGOS!$C$1:$P$16905,$G577,11),"")</f>
        <v/>
      </c>
      <c r="S577" t="str">
        <f>IFERROR(INDEX(JOGOS!$C$1:$P$16905,$G577,12),"")</f>
        <v/>
      </c>
      <c r="T577">
        <f t="shared" si="126"/>
        <v>0</v>
      </c>
      <c r="U577">
        <f t="shared" si="127"/>
        <v>0</v>
      </c>
      <c r="V577">
        <f t="shared" si="128"/>
        <v>0</v>
      </c>
      <c r="W577">
        <f t="shared" si="129"/>
        <v>0</v>
      </c>
      <c r="X577">
        <f t="shared" si="130"/>
        <v>0</v>
      </c>
      <c r="Y577">
        <f t="shared" si="131"/>
        <v>0</v>
      </c>
      <c r="Z577">
        <f t="shared" si="132"/>
        <v>0</v>
      </c>
      <c r="AA577">
        <f t="shared" si="133"/>
        <v>0</v>
      </c>
      <c r="AB577">
        <f t="shared" si="134"/>
        <v>0</v>
      </c>
      <c r="AC577">
        <f t="shared" si="135"/>
        <v>0</v>
      </c>
      <c r="AD577"/>
      <c r="AE577"/>
      <c r="AF577"/>
      <c r="AG577"/>
      <c r="AH577"/>
      <c r="AI577"/>
    </row>
    <row r="578" spans="1:35">
      <c r="A578" t="str">
        <f>IF(Tabela3[[#This Row],[GOL CASA]]&lt;&gt;"",Tabela3[[#This Row],[TIME CASA]],"")</f>
        <v/>
      </c>
      <c r="B578" t="str">
        <f>IF(Tabela3[[#This Row],[GOL FORA]]&lt;&gt;"",Tabela3[[#This Row],[TIME FORA]],"")</f>
        <v/>
      </c>
      <c r="D578">
        <f t="shared" si="123"/>
        <v>0</v>
      </c>
      <c r="F578" t="str">
        <f t="shared" si="124"/>
        <v/>
      </c>
      <c r="G578" t="str">
        <f t="shared" si="125"/>
        <v/>
      </c>
      <c r="R578" t="str">
        <f>IFERROR(INDEX(JOGOS!$C$1:$P$16905,$G578,11),"")</f>
        <v/>
      </c>
      <c r="S578" t="str">
        <f>IFERROR(INDEX(JOGOS!$C$1:$P$16905,$G578,12),"")</f>
        <v/>
      </c>
      <c r="T578">
        <f t="shared" si="126"/>
        <v>0</v>
      </c>
      <c r="U578">
        <f t="shared" si="127"/>
        <v>0</v>
      </c>
      <c r="V578">
        <f t="shared" si="128"/>
        <v>0</v>
      </c>
      <c r="W578">
        <f t="shared" si="129"/>
        <v>0</v>
      </c>
      <c r="X578">
        <f t="shared" si="130"/>
        <v>0</v>
      </c>
      <c r="Y578">
        <f t="shared" si="131"/>
        <v>0</v>
      </c>
      <c r="Z578">
        <f t="shared" si="132"/>
        <v>0</v>
      </c>
      <c r="AA578">
        <f t="shared" si="133"/>
        <v>0</v>
      </c>
      <c r="AB578">
        <f t="shared" si="134"/>
        <v>0</v>
      </c>
      <c r="AC578">
        <f t="shared" si="135"/>
        <v>0</v>
      </c>
      <c r="AD578"/>
      <c r="AE578"/>
      <c r="AF578"/>
      <c r="AG578"/>
      <c r="AH578"/>
      <c r="AI578"/>
    </row>
    <row r="579" spans="1:35">
      <c r="A579" t="str">
        <f>IF(Tabela3[[#This Row],[GOL CASA]]&lt;&gt;"",Tabela3[[#This Row],[TIME CASA]],"")</f>
        <v/>
      </c>
      <c r="B579" t="str">
        <f>IF(Tabela3[[#This Row],[GOL FORA]]&lt;&gt;"",Tabela3[[#This Row],[TIME FORA]],"")</f>
        <v/>
      </c>
      <c r="D579">
        <f t="shared" si="123"/>
        <v>0</v>
      </c>
      <c r="F579" t="str">
        <f t="shared" si="124"/>
        <v/>
      </c>
      <c r="G579" t="str">
        <f t="shared" si="125"/>
        <v/>
      </c>
      <c r="R579" t="str">
        <f>IFERROR(INDEX(JOGOS!$C$1:$P$16905,$G579,11),"")</f>
        <v/>
      </c>
      <c r="S579" t="str">
        <f>IFERROR(INDEX(JOGOS!$C$1:$P$16905,$G579,12),"")</f>
        <v/>
      </c>
      <c r="T579">
        <f t="shared" si="126"/>
        <v>0</v>
      </c>
      <c r="U579">
        <f t="shared" si="127"/>
        <v>0</v>
      </c>
      <c r="V579">
        <f t="shared" si="128"/>
        <v>0</v>
      </c>
      <c r="W579">
        <f t="shared" si="129"/>
        <v>0</v>
      </c>
      <c r="X579">
        <f t="shared" si="130"/>
        <v>0</v>
      </c>
      <c r="Y579">
        <f t="shared" si="131"/>
        <v>0</v>
      </c>
      <c r="Z579">
        <f t="shared" si="132"/>
        <v>0</v>
      </c>
      <c r="AA579">
        <f t="shared" si="133"/>
        <v>0</v>
      </c>
      <c r="AB579">
        <f t="shared" si="134"/>
        <v>0</v>
      </c>
      <c r="AC579">
        <f t="shared" si="135"/>
        <v>0</v>
      </c>
      <c r="AD579"/>
      <c r="AE579"/>
      <c r="AF579"/>
      <c r="AG579"/>
      <c r="AH579"/>
      <c r="AI579"/>
    </row>
    <row r="580" spans="1:35">
      <c r="A580" t="str">
        <f>IF(Tabela3[[#This Row],[GOL CASA]]&lt;&gt;"",Tabela3[[#This Row],[TIME CASA]],"")</f>
        <v/>
      </c>
      <c r="B580" t="str">
        <f>IF(Tabela3[[#This Row],[GOL FORA]]&lt;&gt;"",Tabela3[[#This Row],[TIME FORA]],"")</f>
        <v/>
      </c>
      <c r="D580">
        <f t="shared" si="123"/>
        <v>0</v>
      </c>
      <c r="F580" t="str">
        <f t="shared" si="124"/>
        <v/>
      </c>
      <c r="G580" t="str">
        <f t="shared" si="125"/>
        <v/>
      </c>
      <c r="R580" t="str">
        <f>IFERROR(INDEX(JOGOS!$C$1:$P$16905,$G580,11),"")</f>
        <v/>
      </c>
      <c r="S580" t="str">
        <f>IFERROR(INDEX(JOGOS!$C$1:$P$16905,$G580,12),"")</f>
        <v/>
      </c>
      <c r="T580">
        <f t="shared" si="126"/>
        <v>0</v>
      </c>
      <c r="U580">
        <f t="shared" si="127"/>
        <v>0</v>
      </c>
      <c r="V580">
        <f t="shared" si="128"/>
        <v>0</v>
      </c>
      <c r="W580">
        <f t="shared" si="129"/>
        <v>0</v>
      </c>
      <c r="X580">
        <f t="shared" si="130"/>
        <v>0</v>
      </c>
      <c r="Y580">
        <f t="shared" si="131"/>
        <v>0</v>
      </c>
      <c r="Z580">
        <f t="shared" si="132"/>
        <v>0</v>
      </c>
      <c r="AA580">
        <f t="shared" si="133"/>
        <v>0</v>
      </c>
      <c r="AB580">
        <f t="shared" si="134"/>
        <v>0</v>
      </c>
      <c r="AC580">
        <f t="shared" si="135"/>
        <v>0</v>
      </c>
      <c r="AD580"/>
      <c r="AE580"/>
      <c r="AF580"/>
      <c r="AG580"/>
      <c r="AH580"/>
      <c r="AI580"/>
    </row>
    <row r="581" spans="1:35">
      <c r="A581" t="str">
        <f>IF(Tabela3[[#This Row],[GOL CASA]]&lt;&gt;"",Tabela3[[#This Row],[TIME CASA]],"")</f>
        <v/>
      </c>
      <c r="B581" t="str">
        <f>IF(Tabela3[[#This Row],[GOL FORA]]&lt;&gt;"",Tabela3[[#This Row],[TIME FORA]],"")</f>
        <v/>
      </c>
      <c r="D581">
        <f t="shared" si="123"/>
        <v>0</v>
      </c>
      <c r="F581" t="str">
        <f t="shared" si="124"/>
        <v/>
      </c>
      <c r="G581" t="str">
        <f t="shared" si="125"/>
        <v/>
      </c>
      <c r="R581" t="str">
        <f>IFERROR(INDEX(JOGOS!$C$1:$P$16905,$G581,11),"")</f>
        <v/>
      </c>
      <c r="S581" t="str">
        <f>IFERROR(INDEX(JOGOS!$C$1:$P$16905,$G581,12),"")</f>
        <v/>
      </c>
      <c r="T581">
        <f t="shared" si="126"/>
        <v>0</v>
      </c>
      <c r="U581">
        <f t="shared" si="127"/>
        <v>0</v>
      </c>
      <c r="V581">
        <f t="shared" si="128"/>
        <v>0</v>
      </c>
      <c r="W581">
        <f t="shared" si="129"/>
        <v>0</v>
      </c>
      <c r="X581">
        <f t="shared" si="130"/>
        <v>0</v>
      </c>
      <c r="Y581">
        <f t="shared" si="131"/>
        <v>0</v>
      </c>
      <c r="Z581">
        <f t="shared" si="132"/>
        <v>0</v>
      </c>
      <c r="AA581">
        <f t="shared" si="133"/>
        <v>0</v>
      </c>
      <c r="AB581">
        <f t="shared" si="134"/>
        <v>0</v>
      </c>
      <c r="AC581">
        <f t="shared" si="135"/>
        <v>0</v>
      </c>
      <c r="AD581"/>
      <c r="AE581"/>
      <c r="AF581"/>
      <c r="AG581"/>
      <c r="AH581"/>
      <c r="AI581"/>
    </row>
    <row r="582" spans="1:35">
      <c r="A582" t="str">
        <f>IF(Tabela3[[#This Row],[GOL CASA]]&lt;&gt;"",Tabela3[[#This Row],[TIME CASA]],"")</f>
        <v/>
      </c>
      <c r="B582" t="str">
        <f>IF(Tabela3[[#This Row],[GOL FORA]]&lt;&gt;"",Tabela3[[#This Row],[TIME FORA]],"")</f>
        <v/>
      </c>
      <c r="D582">
        <f t="shared" si="123"/>
        <v>0</v>
      </c>
      <c r="F582" t="str">
        <f t="shared" si="124"/>
        <v/>
      </c>
      <c r="G582" t="str">
        <f t="shared" si="125"/>
        <v/>
      </c>
      <c r="R582" t="str">
        <f>IFERROR(INDEX(JOGOS!$C$1:$P$16905,$G582,11),"")</f>
        <v/>
      </c>
      <c r="S582" t="str">
        <f>IFERROR(INDEX(JOGOS!$C$1:$P$16905,$G582,12),"")</f>
        <v/>
      </c>
      <c r="T582">
        <f t="shared" si="126"/>
        <v>0</v>
      </c>
      <c r="U582">
        <f t="shared" si="127"/>
        <v>0</v>
      </c>
      <c r="V582">
        <f t="shared" si="128"/>
        <v>0</v>
      </c>
      <c r="W582">
        <f t="shared" si="129"/>
        <v>0</v>
      </c>
      <c r="X582">
        <f t="shared" si="130"/>
        <v>0</v>
      </c>
      <c r="Y582">
        <f t="shared" si="131"/>
        <v>0</v>
      </c>
      <c r="Z582">
        <f t="shared" si="132"/>
        <v>0</v>
      </c>
      <c r="AA582">
        <f t="shared" si="133"/>
        <v>0</v>
      </c>
      <c r="AB582">
        <f t="shared" si="134"/>
        <v>0</v>
      </c>
      <c r="AC582">
        <f t="shared" si="135"/>
        <v>0</v>
      </c>
      <c r="AD582"/>
      <c r="AE582"/>
      <c r="AF582"/>
      <c r="AG582"/>
      <c r="AH582"/>
      <c r="AI582"/>
    </row>
    <row r="583" spans="1:35">
      <c r="A583" t="str">
        <f>IF(Tabela3[[#This Row],[GOL CASA]]&lt;&gt;"",Tabela3[[#This Row],[TIME CASA]],"")</f>
        <v/>
      </c>
      <c r="B583" t="str">
        <f>IF(Tabela3[[#This Row],[GOL FORA]]&lt;&gt;"",Tabela3[[#This Row],[TIME FORA]],"")</f>
        <v/>
      </c>
      <c r="D583">
        <f t="shared" si="123"/>
        <v>0</v>
      </c>
      <c r="F583" t="str">
        <f t="shared" si="124"/>
        <v/>
      </c>
      <c r="G583" t="str">
        <f t="shared" si="125"/>
        <v/>
      </c>
      <c r="R583" t="str">
        <f>IFERROR(INDEX(JOGOS!$C$1:$P$16905,$G583,11),"")</f>
        <v/>
      </c>
      <c r="S583" t="str">
        <f>IFERROR(INDEX(JOGOS!$C$1:$P$16905,$G583,12),"")</f>
        <v/>
      </c>
      <c r="T583">
        <f t="shared" si="126"/>
        <v>0</v>
      </c>
      <c r="U583">
        <f t="shared" si="127"/>
        <v>0</v>
      </c>
      <c r="V583">
        <f t="shared" si="128"/>
        <v>0</v>
      </c>
      <c r="W583">
        <f t="shared" si="129"/>
        <v>0</v>
      </c>
      <c r="X583">
        <f t="shared" si="130"/>
        <v>0</v>
      </c>
      <c r="Y583">
        <f t="shared" si="131"/>
        <v>0</v>
      </c>
      <c r="Z583">
        <f t="shared" si="132"/>
        <v>0</v>
      </c>
      <c r="AA583">
        <f t="shared" si="133"/>
        <v>0</v>
      </c>
      <c r="AB583">
        <f t="shared" si="134"/>
        <v>0</v>
      </c>
      <c r="AC583">
        <f t="shared" si="135"/>
        <v>0</v>
      </c>
      <c r="AD583"/>
      <c r="AE583"/>
      <c r="AF583"/>
      <c r="AG583"/>
      <c r="AH583"/>
      <c r="AI583"/>
    </row>
    <row r="584" spans="1:35">
      <c r="A584" t="str">
        <f>IF(Tabela3[[#This Row],[GOL CASA]]&lt;&gt;"",Tabela3[[#This Row],[TIME CASA]],"")</f>
        <v/>
      </c>
      <c r="B584" t="str">
        <f>IF(Tabela3[[#This Row],[GOL FORA]]&lt;&gt;"",Tabela3[[#This Row],[TIME FORA]],"")</f>
        <v/>
      </c>
      <c r="D584">
        <f t="shared" si="123"/>
        <v>0</v>
      </c>
      <c r="F584" t="str">
        <f t="shared" si="124"/>
        <v/>
      </c>
      <c r="G584" t="str">
        <f t="shared" si="125"/>
        <v/>
      </c>
      <c r="R584" t="str">
        <f>IFERROR(INDEX(JOGOS!$C$1:$P$16905,$G584,11),"")</f>
        <v/>
      </c>
      <c r="S584" t="str">
        <f>IFERROR(INDEX(JOGOS!$C$1:$P$16905,$G584,12),"")</f>
        <v/>
      </c>
      <c r="T584">
        <f t="shared" si="126"/>
        <v>0</v>
      </c>
      <c r="U584">
        <f t="shared" si="127"/>
        <v>0</v>
      </c>
      <c r="V584">
        <f t="shared" si="128"/>
        <v>0</v>
      </c>
      <c r="W584">
        <f t="shared" si="129"/>
        <v>0</v>
      </c>
      <c r="X584">
        <f t="shared" si="130"/>
        <v>0</v>
      </c>
      <c r="Y584">
        <f t="shared" si="131"/>
        <v>0</v>
      </c>
      <c r="Z584">
        <f t="shared" si="132"/>
        <v>0</v>
      </c>
      <c r="AA584">
        <f t="shared" si="133"/>
        <v>0</v>
      </c>
      <c r="AB584">
        <f t="shared" si="134"/>
        <v>0</v>
      </c>
      <c r="AC584">
        <f t="shared" si="135"/>
        <v>0</v>
      </c>
      <c r="AD584"/>
      <c r="AE584"/>
      <c r="AF584"/>
      <c r="AG584"/>
      <c r="AH584"/>
      <c r="AI584"/>
    </row>
    <row r="585" spans="1:35">
      <c r="A585" t="str">
        <f>IF(Tabela3[[#This Row],[GOL CASA]]&lt;&gt;"",Tabela3[[#This Row],[TIME CASA]],"")</f>
        <v/>
      </c>
      <c r="B585" t="str">
        <f>IF(Tabela3[[#This Row],[GOL FORA]]&lt;&gt;"",Tabela3[[#This Row],[TIME FORA]],"")</f>
        <v/>
      </c>
      <c r="D585">
        <f t="shared" si="123"/>
        <v>0</v>
      </c>
      <c r="F585" t="str">
        <f t="shared" si="124"/>
        <v/>
      </c>
      <c r="G585" t="str">
        <f t="shared" si="125"/>
        <v/>
      </c>
      <c r="R585" t="str">
        <f>IFERROR(INDEX(JOGOS!$C$1:$P$16905,$G585,11),"")</f>
        <v/>
      </c>
      <c r="S585" t="str">
        <f>IFERROR(INDEX(JOGOS!$C$1:$P$16905,$G585,12),"")</f>
        <v/>
      </c>
      <c r="T585">
        <f t="shared" si="126"/>
        <v>0</v>
      </c>
      <c r="U585">
        <f t="shared" si="127"/>
        <v>0</v>
      </c>
      <c r="V585">
        <f t="shared" si="128"/>
        <v>0</v>
      </c>
      <c r="W585">
        <f t="shared" si="129"/>
        <v>0</v>
      </c>
      <c r="X585">
        <f t="shared" si="130"/>
        <v>0</v>
      </c>
      <c r="Y585">
        <f t="shared" si="131"/>
        <v>0</v>
      </c>
      <c r="Z585">
        <f t="shared" si="132"/>
        <v>0</v>
      </c>
      <c r="AA585">
        <f t="shared" si="133"/>
        <v>0</v>
      </c>
      <c r="AB585">
        <f t="shared" si="134"/>
        <v>0</v>
      </c>
      <c r="AC585">
        <f t="shared" si="135"/>
        <v>0</v>
      </c>
      <c r="AD585"/>
      <c r="AE585"/>
      <c r="AF585"/>
      <c r="AG585"/>
      <c r="AH585"/>
      <c r="AI585"/>
    </row>
    <row r="586" spans="1:35">
      <c r="A586" t="str">
        <f>IF(Tabela3[[#This Row],[GOL CASA]]&lt;&gt;"",Tabela3[[#This Row],[TIME CASA]],"")</f>
        <v/>
      </c>
      <c r="B586" t="str">
        <f>IF(Tabela3[[#This Row],[GOL FORA]]&lt;&gt;"",Tabela3[[#This Row],[TIME FORA]],"")</f>
        <v/>
      </c>
      <c r="D586">
        <f t="shared" si="123"/>
        <v>0</v>
      </c>
      <c r="F586" t="str">
        <f t="shared" si="124"/>
        <v/>
      </c>
      <c r="G586" t="str">
        <f t="shared" si="125"/>
        <v/>
      </c>
      <c r="R586" t="str">
        <f>IFERROR(INDEX(JOGOS!$C$1:$P$16905,$G586,11),"")</f>
        <v/>
      </c>
      <c r="S586" t="str">
        <f>IFERROR(INDEX(JOGOS!$C$1:$P$16905,$G586,12),"")</f>
        <v/>
      </c>
      <c r="T586">
        <f t="shared" si="126"/>
        <v>0</v>
      </c>
      <c r="U586">
        <f t="shared" si="127"/>
        <v>0</v>
      </c>
      <c r="V586">
        <f t="shared" si="128"/>
        <v>0</v>
      </c>
      <c r="W586">
        <f t="shared" si="129"/>
        <v>0</v>
      </c>
      <c r="X586">
        <f t="shared" si="130"/>
        <v>0</v>
      </c>
      <c r="Y586">
        <f t="shared" si="131"/>
        <v>0</v>
      </c>
      <c r="Z586">
        <f t="shared" si="132"/>
        <v>0</v>
      </c>
      <c r="AA586">
        <f t="shared" si="133"/>
        <v>0</v>
      </c>
      <c r="AB586">
        <f t="shared" si="134"/>
        <v>0</v>
      </c>
      <c r="AC586">
        <f t="shared" si="135"/>
        <v>0</v>
      </c>
      <c r="AD586"/>
      <c r="AE586"/>
      <c r="AF586"/>
      <c r="AG586"/>
      <c r="AH586"/>
      <c r="AI586"/>
    </row>
    <row r="587" spans="1:35">
      <c r="A587" t="str">
        <f>IF(Tabela3[[#This Row],[GOL CASA]]&lt;&gt;"",Tabela3[[#This Row],[TIME CASA]],"")</f>
        <v/>
      </c>
      <c r="B587" t="str">
        <f>IF(Tabela3[[#This Row],[GOL FORA]]&lt;&gt;"",Tabela3[[#This Row],[TIME FORA]],"")</f>
        <v/>
      </c>
      <c r="D587">
        <f t="shared" si="123"/>
        <v>0</v>
      </c>
      <c r="F587" t="str">
        <f t="shared" si="124"/>
        <v/>
      </c>
      <c r="G587" t="str">
        <f t="shared" si="125"/>
        <v/>
      </c>
      <c r="R587" t="str">
        <f>IFERROR(INDEX(JOGOS!$C$1:$P$16905,$G587,11),"")</f>
        <v/>
      </c>
      <c r="S587" t="str">
        <f>IFERROR(INDEX(JOGOS!$C$1:$P$16905,$G587,12),"")</f>
        <v/>
      </c>
      <c r="T587">
        <f t="shared" si="126"/>
        <v>0</v>
      </c>
      <c r="U587">
        <f t="shared" si="127"/>
        <v>0</v>
      </c>
      <c r="V587">
        <f t="shared" si="128"/>
        <v>0</v>
      </c>
      <c r="W587">
        <f t="shared" si="129"/>
        <v>0</v>
      </c>
      <c r="X587">
        <f t="shared" si="130"/>
        <v>0</v>
      </c>
      <c r="Y587">
        <f t="shared" si="131"/>
        <v>0</v>
      </c>
      <c r="Z587">
        <f t="shared" si="132"/>
        <v>0</v>
      </c>
      <c r="AA587">
        <f t="shared" si="133"/>
        <v>0</v>
      </c>
      <c r="AB587">
        <f t="shared" si="134"/>
        <v>0</v>
      </c>
      <c r="AC587">
        <f t="shared" si="135"/>
        <v>0</v>
      </c>
      <c r="AD587"/>
      <c r="AE587"/>
      <c r="AF587"/>
      <c r="AG587"/>
      <c r="AH587"/>
      <c r="AI587"/>
    </row>
    <row r="588" spans="1:35">
      <c r="A588" t="str">
        <f>IF(Tabela3[[#This Row],[GOL CASA]]&lt;&gt;"",Tabela3[[#This Row],[TIME CASA]],"")</f>
        <v/>
      </c>
      <c r="B588" t="str">
        <f>IF(Tabela3[[#This Row],[GOL FORA]]&lt;&gt;"",Tabela3[[#This Row],[TIME FORA]],"")</f>
        <v/>
      </c>
      <c r="D588">
        <f t="shared" si="123"/>
        <v>0</v>
      </c>
      <c r="F588" t="str">
        <f t="shared" si="124"/>
        <v/>
      </c>
      <c r="G588" t="str">
        <f t="shared" si="125"/>
        <v/>
      </c>
      <c r="R588" t="str">
        <f>IFERROR(INDEX(JOGOS!$C$1:$P$16905,$G588,11),"")</f>
        <v/>
      </c>
      <c r="S588" t="str">
        <f>IFERROR(INDEX(JOGOS!$C$1:$P$16905,$G588,12),"")</f>
        <v/>
      </c>
      <c r="T588">
        <f t="shared" si="126"/>
        <v>0</v>
      </c>
      <c r="U588">
        <f t="shared" si="127"/>
        <v>0</v>
      </c>
      <c r="V588">
        <f t="shared" si="128"/>
        <v>0</v>
      </c>
      <c r="W588">
        <f t="shared" si="129"/>
        <v>0</v>
      </c>
      <c r="X588">
        <f t="shared" si="130"/>
        <v>0</v>
      </c>
      <c r="Y588">
        <f t="shared" si="131"/>
        <v>0</v>
      </c>
      <c r="Z588">
        <f t="shared" si="132"/>
        <v>0</v>
      </c>
      <c r="AA588">
        <f t="shared" si="133"/>
        <v>0</v>
      </c>
      <c r="AB588">
        <f t="shared" si="134"/>
        <v>0</v>
      </c>
      <c r="AC588">
        <f t="shared" si="135"/>
        <v>0</v>
      </c>
      <c r="AD588"/>
      <c r="AE588"/>
      <c r="AF588"/>
      <c r="AG588"/>
      <c r="AH588"/>
      <c r="AI588"/>
    </row>
    <row r="589" spans="1:35">
      <c r="A589" t="str">
        <f>IF(Tabela3[[#This Row],[GOL CASA]]&lt;&gt;"",Tabela3[[#This Row],[TIME CASA]],"")</f>
        <v/>
      </c>
      <c r="B589" t="str">
        <f>IF(Tabela3[[#This Row],[GOL FORA]]&lt;&gt;"",Tabela3[[#This Row],[TIME FORA]],"")</f>
        <v/>
      </c>
      <c r="D589">
        <f t="shared" si="123"/>
        <v>0</v>
      </c>
      <c r="F589" t="str">
        <f t="shared" si="124"/>
        <v/>
      </c>
      <c r="G589" t="str">
        <f t="shared" si="125"/>
        <v/>
      </c>
      <c r="R589" t="str">
        <f>IFERROR(INDEX(JOGOS!$C$1:$P$16905,$G589,11),"")</f>
        <v/>
      </c>
      <c r="S589" t="str">
        <f>IFERROR(INDEX(JOGOS!$C$1:$P$16905,$G589,12),"")</f>
        <v/>
      </c>
      <c r="T589">
        <f t="shared" si="126"/>
        <v>0</v>
      </c>
      <c r="U589">
        <f t="shared" si="127"/>
        <v>0</v>
      </c>
      <c r="V589">
        <f t="shared" si="128"/>
        <v>0</v>
      </c>
      <c r="W589">
        <f t="shared" si="129"/>
        <v>0</v>
      </c>
      <c r="X589">
        <f t="shared" si="130"/>
        <v>0</v>
      </c>
      <c r="Y589">
        <f t="shared" si="131"/>
        <v>0</v>
      </c>
      <c r="Z589">
        <f t="shared" si="132"/>
        <v>0</v>
      </c>
      <c r="AA589">
        <f t="shared" si="133"/>
        <v>0</v>
      </c>
      <c r="AB589">
        <f t="shared" si="134"/>
        <v>0</v>
      </c>
      <c r="AC589">
        <f t="shared" si="135"/>
        <v>0</v>
      </c>
      <c r="AD589"/>
      <c r="AE589"/>
      <c r="AF589"/>
      <c r="AG589"/>
      <c r="AH589"/>
      <c r="AI589"/>
    </row>
    <row r="590" spans="1:35">
      <c r="A590" t="str">
        <f>IF(Tabela3[[#This Row],[GOL CASA]]&lt;&gt;"",Tabela3[[#This Row],[TIME CASA]],"")</f>
        <v/>
      </c>
      <c r="B590" t="str">
        <f>IF(Tabela3[[#This Row],[GOL FORA]]&lt;&gt;"",Tabela3[[#This Row],[TIME FORA]],"")</f>
        <v/>
      </c>
      <c r="D590">
        <f t="shared" si="123"/>
        <v>0</v>
      </c>
      <c r="F590" t="str">
        <f t="shared" si="124"/>
        <v/>
      </c>
      <c r="G590" t="str">
        <f t="shared" si="125"/>
        <v/>
      </c>
      <c r="R590" t="str">
        <f>IFERROR(INDEX(JOGOS!$C$1:$P$16905,$G590,11),"")</f>
        <v/>
      </c>
      <c r="S590" t="str">
        <f>IFERROR(INDEX(JOGOS!$C$1:$P$16905,$G590,12),"")</f>
        <v/>
      </c>
      <c r="T590">
        <f t="shared" si="126"/>
        <v>0</v>
      </c>
      <c r="U590">
        <f t="shared" si="127"/>
        <v>0</v>
      </c>
      <c r="V590">
        <f t="shared" si="128"/>
        <v>0</v>
      </c>
      <c r="W590">
        <f t="shared" si="129"/>
        <v>0</v>
      </c>
      <c r="X590">
        <f t="shared" si="130"/>
        <v>0</v>
      </c>
      <c r="Y590">
        <f t="shared" si="131"/>
        <v>0</v>
      </c>
      <c r="Z590">
        <f t="shared" si="132"/>
        <v>0</v>
      </c>
      <c r="AA590">
        <f t="shared" si="133"/>
        <v>0</v>
      </c>
      <c r="AB590">
        <f t="shared" si="134"/>
        <v>0</v>
      </c>
      <c r="AC590">
        <f t="shared" si="135"/>
        <v>0</v>
      </c>
      <c r="AD590"/>
      <c r="AE590"/>
      <c r="AF590"/>
      <c r="AG590"/>
      <c r="AH590"/>
      <c r="AI590"/>
    </row>
    <row r="591" spans="1:35">
      <c r="A591" t="str">
        <f>IF(Tabela3[[#This Row],[GOL CASA]]&lt;&gt;"",Tabela3[[#This Row],[TIME CASA]],"")</f>
        <v/>
      </c>
      <c r="B591" t="str">
        <f>IF(Tabela3[[#This Row],[GOL FORA]]&lt;&gt;"",Tabela3[[#This Row],[TIME FORA]],"")</f>
        <v/>
      </c>
      <c r="D591">
        <f t="shared" si="123"/>
        <v>0</v>
      </c>
      <c r="F591" t="str">
        <f t="shared" si="124"/>
        <v/>
      </c>
      <c r="G591" t="str">
        <f t="shared" si="125"/>
        <v/>
      </c>
      <c r="R591" t="str">
        <f>IFERROR(INDEX(JOGOS!$C$1:$P$16905,$G591,11),"")</f>
        <v/>
      </c>
      <c r="S591" t="str">
        <f>IFERROR(INDEX(JOGOS!$C$1:$P$16905,$G591,12),"")</f>
        <v/>
      </c>
      <c r="T591">
        <f t="shared" si="126"/>
        <v>0</v>
      </c>
      <c r="U591">
        <f t="shared" si="127"/>
        <v>0</v>
      </c>
      <c r="V591">
        <f t="shared" si="128"/>
        <v>0</v>
      </c>
      <c r="W591">
        <f t="shared" si="129"/>
        <v>0</v>
      </c>
      <c r="X591">
        <f t="shared" si="130"/>
        <v>0</v>
      </c>
      <c r="Y591">
        <f t="shared" si="131"/>
        <v>0</v>
      </c>
      <c r="Z591">
        <f t="shared" si="132"/>
        <v>0</v>
      </c>
      <c r="AA591">
        <f t="shared" si="133"/>
        <v>0</v>
      </c>
      <c r="AB591">
        <f t="shared" si="134"/>
        <v>0</v>
      </c>
      <c r="AC591">
        <f t="shared" si="135"/>
        <v>0</v>
      </c>
      <c r="AD591"/>
      <c r="AE591"/>
      <c r="AF591"/>
      <c r="AG591"/>
      <c r="AH591"/>
      <c r="AI591"/>
    </row>
    <row r="592" spans="1:35">
      <c r="A592" t="str">
        <f>IF(Tabela3[[#This Row],[GOL CASA]]&lt;&gt;"",Tabela3[[#This Row],[TIME CASA]],"")</f>
        <v/>
      </c>
      <c r="B592" t="str">
        <f>IF(Tabela3[[#This Row],[GOL FORA]]&lt;&gt;"",Tabela3[[#This Row],[TIME FORA]],"")</f>
        <v/>
      </c>
      <c r="D592">
        <f t="shared" si="123"/>
        <v>0</v>
      </c>
      <c r="F592" t="str">
        <f t="shared" si="124"/>
        <v/>
      </c>
      <c r="G592" t="str">
        <f t="shared" si="125"/>
        <v/>
      </c>
      <c r="R592" t="str">
        <f>IFERROR(INDEX(JOGOS!$C$1:$P$16905,$G592,11),"")</f>
        <v/>
      </c>
      <c r="S592" t="str">
        <f>IFERROR(INDEX(JOGOS!$C$1:$P$16905,$G592,12),"")</f>
        <v/>
      </c>
      <c r="T592">
        <f t="shared" si="126"/>
        <v>0</v>
      </c>
      <c r="U592">
        <f t="shared" si="127"/>
        <v>0</v>
      </c>
      <c r="V592">
        <f t="shared" si="128"/>
        <v>0</v>
      </c>
      <c r="W592">
        <f t="shared" si="129"/>
        <v>0</v>
      </c>
      <c r="X592">
        <f t="shared" si="130"/>
        <v>0</v>
      </c>
      <c r="Y592">
        <f t="shared" si="131"/>
        <v>0</v>
      </c>
      <c r="Z592">
        <f t="shared" si="132"/>
        <v>0</v>
      </c>
      <c r="AA592">
        <f t="shared" si="133"/>
        <v>0</v>
      </c>
      <c r="AB592">
        <f t="shared" si="134"/>
        <v>0</v>
      </c>
      <c r="AC592">
        <f t="shared" si="135"/>
        <v>0</v>
      </c>
      <c r="AD592"/>
      <c r="AE592"/>
      <c r="AF592"/>
      <c r="AG592"/>
      <c r="AH592"/>
      <c r="AI592"/>
    </row>
    <row r="593" spans="1:35">
      <c r="A593" t="str">
        <f>IF(Tabela3[[#This Row],[GOL CASA]]&lt;&gt;"",Tabela3[[#This Row],[TIME CASA]],"")</f>
        <v/>
      </c>
      <c r="B593" t="str">
        <f>IF(Tabela3[[#This Row],[GOL FORA]]&lt;&gt;"",Tabela3[[#This Row],[TIME FORA]],"")</f>
        <v/>
      </c>
      <c r="D593">
        <f t="shared" si="123"/>
        <v>0</v>
      </c>
      <c r="F593" t="str">
        <f t="shared" si="124"/>
        <v/>
      </c>
      <c r="G593" t="str">
        <f t="shared" si="125"/>
        <v/>
      </c>
      <c r="R593" t="str">
        <f>IFERROR(INDEX(JOGOS!$C$1:$P$16905,$G593,11),"")</f>
        <v/>
      </c>
      <c r="S593" t="str">
        <f>IFERROR(INDEX(JOGOS!$C$1:$P$16905,$G593,12),"")</f>
        <v/>
      </c>
      <c r="T593">
        <f t="shared" si="126"/>
        <v>0</v>
      </c>
      <c r="U593">
        <f t="shared" si="127"/>
        <v>0</v>
      </c>
      <c r="V593">
        <f t="shared" si="128"/>
        <v>0</v>
      </c>
      <c r="W593">
        <f t="shared" si="129"/>
        <v>0</v>
      </c>
      <c r="X593">
        <f t="shared" si="130"/>
        <v>0</v>
      </c>
      <c r="Y593">
        <f t="shared" si="131"/>
        <v>0</v>
      </c>
      <c r="Z593">
        <f t="shared" si="132"/>
        <v>0</v>
      </c>
      <c r="AA593">
        <f t="shared" si="133"/>
        <v>0</v>
      </c>
      <c r="AB593">
        <f t="shared" si="134"/>
        <v>0</v>
      </c>
      <c r="AC593">
        <f t="shared" si="135"/>
        <v>0</v>
      </c>
      <c r="AD593"/>
      <c r="AE593"/>
      <c r="AF593"/>
      <c r="AG593"/>
      <c r="AH593"/>
      <c r="AI593"/>
    </row>
    <row r="594" spans="1:35">
      <c r="A594" t="str">
        <f>IF(Tabela3[[#This Row],[GOL CASA]]&lt;&gt;"",Tabela3[[#This Row],[TIME CASA]],"")</f>
        <v/>
      </c>
      <c r="B594" t="str">
        <f>IF(Tabela3[[#This Row],[GOL FORA]]&lt;&gt;"",Tabela3[[#This Row],[TIME FORA]],"")</f>
        <v/>
      </c>
      <c r="D594">
        <f t="shared" si="123"/>
        <v>0</v>
      </c>
      <c r="F594" t="str">
        <f t="shared" si="124"/>
        <v/>
      </c>
      <c r="G594" t="str">
        <f t="shared" si="125"/>
        <v/>
      </c>
      <c r="R594" t="str">
        <f>IFERROR(INDEX(JOGOS!$C$1:$P$16905,$G594,11),"")</f>
        <v/>
      </c>
      <c r="S594" t="str">
        <f>IFERROR(INDEX(JOGOS!$C$1:$P$16905,$G594,12),"")</f>
        <v/>
      </c>
      <c r="T594">
        <f t="shared" si="126"/>
        <v>0</v>
      </c>
      <c r="U594">
        <f t="shared" si="127"/>
        <v>0</v>
      </c>
      <c r="V594">
        <f t="shared" si="128"/>
        <v>0</v>
      </c>
      <c r="W594">
        <f t="shared" si="129"/>
        <v>0</v>
      </c>
      <c r="X594">
        <f t="shared" si="130"/>
        <v>0</v>
      </c>
      <c r="Y594">
        <f t="shared" si="131"/>
        <v>0</v>
      </c>
      <c r="Z594">
        <f t="shared" si="132"/>
        <v>0</v>
      </c>
      <c r="AA594">
        <f t="shared" si="133"/>
        <v>0</v>
      </c>
      <c r="AB594">
        <f t="shared" si="134"/>
        <v>0</v>
      </c>
      <c r="AC594">
        <f t="shared" si="135"/>
        <v>0</v>
      </c>
      <c r="AD594"/>
      <c r="AE594"/>
      <c r="AF594"/>
      <c r="AG594"/>
      <c r="AH594"/>
      <c r="AI594"/>
    </row>
    <row r="595" spans="1:35">
      <c r="A595" t="str">
        <f>IF(Tabela3[[#This Row],[GOL CASA]]&lt;&gt;"",Tabela3[[#This Row],[TIME CASA]],"")</f>
        <v/>
      </c>
      <c r="B595" t="str">
        <f>IF(Tabela3[[#This Row],[GOL FORA]]&lt;&gt;"",Tabela3[[#This Row],[TIME FORA]],"")</f>
        <v/>
      </c>
      <c r="D595">
        <f t="shared" si="123"/>
        <v>0</v>
      </c>
      <c r="F595" t="str">
        <f t="shared" si="124"/>
        <v/>
      </c>
      <c r="G595" t="str">
        <f t="shared" si="125"/>
        <v/>
      </c>
      <c r="R595" t="str">
        <f>IFERROR(INDEX(JOGOS!$C$1:$P$16905,$G595,11),"")</f>
        <v/>
      </c>
      <c r="S595" t="str">
        <f>IFERROR(INDEX(JOGOS!$C$1:$P$16905,$G595,12),"")</f>
        <v/>
      </c>
      <c r="T595">
        <f t="shared" si="126"/>
        <v>0</v>
      </c>
      <c r="U595">
        <f t="shared" si="127"/>
        <v>0</v>
      </c>
      <c r="V595">
        <f t="shared" si="128"/>
        <v>0</v>
      </c>
      <c r="W595">
        <f t="shared" si="129"/>
        <v>0</v>
      </c>
      <c r="X595">
        <f t="shared" si="130"/>
        <v>0</v>
      </c>
      <c r="Y595">
        <f t="shared" si="131"/>
        <v>0</v>
      </c>
      <c r="Z595">
        <f t="shared" si="132"/>
        <v>0</v>
      </c>
      <c r="AA595">
        <f t="shared" si="133"/>
        <v>0</v>
      </c>
      <c r="AB595">
        <f t="shared" si="134"/>
        <v>0</v>
      </c>
      <c r="AC595">
        <f t="shared" si="135"/>
        <v>0</v>
      </c>
      <c r="AD595"/>
      <c r="AE595"/>
      <c r="AF595"/>
      <c r="AG595"/>
      <c r="AH595"/>
      <c r="AI595"/>
    </row>
    <row r="596" spans="1:35">
      <c r="A596" t="str">
        <f>IF(Tabela3[[#This Row],[GOL CASA]]&lt;&gt;"",Tabela3[[#This Row],[TIME CASA]],"")</f>
        <v/>
      </c>
      <c r="B596" t="str">
        <f>IF(Tabela3[[#This Row],[GOL FORA]]&lt;&gt;"",Tabela3[[#This Row],[TIME FORA]],"")</f>
        <v/>
      </c>
      <c r="D596">
        <f t="shared" si="123"/>
        <v>0</v>
      </c>
      <c r="F596" t="str">
        <f t="shared" si="124"/>
        <v/>
      </c>
      <c r="G596" t="str">
        <f t="shared" si="125"/>
        <v/>
      </c>
      <c r="R596" t="str">
        <f>IFERROR(INDEX(JOGOS!$C$1:$P$16905,$G596,11),"")</f>
        <v/>
      </c>
      <c r="S596" t="str">
        <f>IFERROR(INDEX(JOGOS!$C$1:$P$16905,$G596,12),"")</f>
        <v/>
      </c>
      <c r="T596">
        <f t="shared" si="126"/>
        <v>0</v>
      </c>
      <c r="U596">
        <f t="shared" si="127"/>
        <v>0</v>
      </c>
      <c r="V596">
        <f t="shared" si="128"/>
        <v>0</v>
      </c>
      <c r="W596">
        <f t="shared" si="129"/>
        <v>0</v>
      </c>
      <c r="X596">
        <f t="shared" si="130"/>
        <v>0</v>
      </c>
      <c r="Y596">
        <f t="shared" si="131"/>
        <v>0</v>
      </c>
      <c r="Z596">
        <f t="shared" si="132"/>
        <v>0</v>
      </c>
      <c r="AA596">
        <f t="shared" si="133"/>
        <v>0</v>
      </c>
      <c r="AB596">
        <f t="shared" si="134"/>
        <v>0</v>
      </c>
      <c r="AC596">
        <f t="shared" si="135"/>
        <v>0</v>
      </c>
      <c r="AD596"/>
      <c r="AE596"/>
      <c r="AF596"/>
      <c r="AG596"/>
      <c r="AH596"/>
      <c r="AI596"/>
    </row>
    <row r="597" spans="1:35">
      <c r="A597" t="str">
        <f>IF(Tabela3[[#This Row],[GOL CASA]]&lt;&gt;"",Tabela3[[#This Row],[TIME CASA]],"")</f>
        <v/>
      </c>
      <c r="B597" t="str">
        <f>IF(Tabela3[[#This Row],[GOL FORA]]&lt;&gt;"",Tabela3[[#This Row],[TIME FORA]],"")</f>
        <v/>
      </c>
      <c r="D597">
        <f t="shared" si="123"/>
        <v>0</v>
      </c>
      <c r="F597" t="str">
        <f t="shared" si="124"/>
        <v/>
      </c>
      <c r="G597" t="str">
        <f t="shared" si="125"/>
        <v/>
      </c>
      <c r="R597" t="str">
        <f>IFERROR(INDEX(JOGOS!$C$1:$P$16905,$G597,11),"")</f>
        <v/>
      </c>
      <c r="S597" t="str">
        <f>IFERROR(INDEX(JOGOS!$C$1:$P$16905,$G597,12),"")</f>
        <v/>
      </c>
      <c r="T597">
        <f t="shared" si="126"/>
        <v>0</v>
      </c>
      <c r="U597">
        <f t="shared" si="127"/>
        <v>0</v>
      </c>
      <c r="V597">
        <f t="shared" si="128"/>
        <v>0</v>
      </c>
      <c r="W597">
        <f t="shared" si="129"/>
        <v>0</v>
      </c>
      <c r="X597">
        <f t="shared" si="130"/>
        <v>0</v>
      </c>
      <c r="Y597">
        <f t="shared" si="131"/>
        <v>0</v>
      </c>
      <c r="Z597">
        <f t="shared" si="132"/>
        <v>0</v>
      </c>
      <c r="AA597">
        <f t="shared" si="133"/>
        <v>0</v>
      </c>
      <c r="AB597">
        <f t="shared" si="134"/>
        <v>0</v>
      </c>
      <c r="AC597">
        <f t="shared" si="135"/>
        <v>0</v>
      </c>
      <c r="AD597"/>
      <c r="AE597"/>
      <c r="AF597"/>
      <c r="AG597"/>
      <c r="AH597"/>
      <c r="AI597"/>
    </row>
    <row r="598" spans="1:35">
      <c r="A598" t="str">
        <f>IF(Tabela3[[#This Row],[GOL CASA]]&lt;&gt;"",Tabela3[[#This Row],[TIME CASA]],"")</f>
        <v/>
      </c>
      <c r="B598" t="str">
        <f>IF(Tabela3[[#This Row],[GOL FORA]]&lt;&gt;"",Tabela3[[#This Row],[TIME FORA]],"")</f>
        <v/>
      </c>
      <c r="D598">
        <f t="shared" si="123"/>
        <v>0</v>
      </c>
      <c r="F598" t="str">
        <f t="shared" si="124"/>
        <v/>
      </c>
      <c r="G598" t="str">
        <f t="shared" si="125"/>
        <v/>
      </c>
      <c r="R598" t="str">
        <f>IFERROR(INDEX(JOGOS!$C$1:$P$16905,$G598,11),"")</f>
        <v/>
      </c>
      <c r="S598" t="str">
        <f>IFERROR(INDEX(JOGOS!$C$1:$P$16905,$G598,12),"")</f>
        <v/>
      </c>
      <c r="T598">
        <f t="shared" si="126"/>
        <v>0</v>
      </c>
      <c r="U598">
        <f t="shared" si="127"/>
        <v>0</v>
      </c>
      <c r="V598">
        <f t="shared" si="128"/>
        <v>0</v>
      </c>
      <c r="W598">
        <f t="shared" si="129"/>
        <v>0</v>
      </c>
      <c r="X598">
        <f t="shared" si="130"/>
        <v>0</v>
      </c>
      <c r="Y598">
        <f t="shared" si="131"/>
        <v>0</v>
      </c>
      <c r="Z598">
        <f t="shared" si="132"/>
        <v>0</v>
      </c>
      <c r="AA598">
        <f t="shared" si="133"/>
        <v>0</v>
      </c>
      <c r="AB598">
        <f t="shared" si="134"/>
        <v>0</v>
      </c>
      <c r="AC598">
        <f t="shared" si="135"/>
        <v>0</v>
      </c>
      <c r="AD598"/>
      <c r="AE598"/>
      <c r="AF598"/>
      <c r="AG598"/>
      <c r="AH598"/>
      <c r="AI598"/>
    </row>
    <row r="599" spans="1:35">
      <c r="A599" t="str">
        <f>IF(Tabela3[[#This Row],[GOL CASA]]&lt;&gt;"",Tabela3[[#This Row],[TIME CASA]],"")</f>
        <v/>
      </c>
      <c r="B599" t="str">
        <f>IF(Tabela3[[#This Row],[GOL FORA]]&lt;&gt;"",Tabela3[[#This Row],[TIME FORA]],"")</f>
        <v/>
      </c>
      <c r="D599">
        <f t="shared" si="123"/>
        <v>0</v>
      </c>
      <c r="F599" t="str">
        <f t="shared" si="124"/>
        <v/>
      </c>
      <c r="G599" t="str">
        <f t="shared" si="125"/>
        <v/>
      </c>
      <c r="R599" t="str">
        <f>IFERROR(INDEX(JOGOS!$C$1:$P$16905,$G599,11),"")</f>
        <v/>
      </c>
      <c r="S599" t="str">
        <f>IFERROR(INDEX(JOGOS!$C$1:$P$16905,$G599,12),"")</f>
        <v/>
      </c>
      <c r="T599">
        <f t="shared" si="126"/>
        <v>0</v>
      </c>
      <c r="U599">
        <f t="shared" si="127"/>
        <v>0</v>
      </c>
      <c r="V599">
        <f t="shared" si="128"/>
        <v>0</v>
      </c>
      <c r="W599">
        <f t="shared" si="129"/>
        <v>0</v>
      </c>
      <c r="X599">
        <f t="shared" si="130"/>
        <v>0</v>
      </c>
      <c r="Y599">
        <f t="shared" si="131"/>
        <v>0</v>
      </c>
      <c r="Z599">
        <f t="shared" si="132"/>
        <v>0</v>
      </c>
      <c r="AA599">
        <f t="shared" si="133"/>
        <v>0</v>
      </c>
      <c r="AB599">
        <f t="shared" si="134"/>
        <v>0</v>
      </c>
      <c r="AC599">
        <f t="shared" si="135"/>
        <v>0</v>
      </c>
      <c r="AD599"/>
      <c r="AE599"/>
      <c r="AF599"/>
      <c r="AG599"/>
      <c r="AH599"/>
      <c r="AI599"/>
    </row>
    <row r="600" spans="1:35">
      <c r="A600" t="str">
        <f>IF(Tabela3[[#This Row],[GOL CASA]]&lt;&gt;"",Tabela3[[#This Row],[TIME CASA]],"")</f>
        <v/>
      </c>
      <c r="B600" t="str">
        <f>IF(Tabela3[[#This Row],[GOL FORA]]&lt;&gt;"",Tabela3[[#This Row],[TIME FORA]],"")</f>
        <v/>
      </c>
      <c r="D600">
        <f t="shared" si="123"/>
        <v>0</v>
      </c>
      <c r="F600" t="str">
        <f t="shared" si="124"/>
        <v/>
      </c>
      <c r="G600" t="str">
        <f t="shared" si="125"/>
        <v/>
      </c>
      <c r="R600" t="str">
        <f>IFERROR(INDEX(JOGOS!$C$1:$P$16905,$G600,11),"")</f>
        <v/>
      </c>
      <c r="S600" t="str">
        <f>IFERROR(INDEX(JOGOS!$C$1:$P$16905,$G600,12),"")</f>
        <v/>
      </c>
      <c r="T600">
        <f t="shared" si="126"/>
        <v>0</v>
      </c>
      <c r="U600">
        <f t="shared" si="127"/>
        <v>0</v>
      </c>
      <c r="V600">
        <f t="shared" si="128"/>
        <v>0</v>
      </c>
      <c r="W600">
        <f t="shared" si="129"/>
        <v>0</v>
      </c>
      <c r="X600">
        <f t="shared" si="130"/>
        <v>0</v>
      </c>
      <c r="Y600">
        <f t="shared" si="131"/>
        <v>0</v>
      </c>
      <c r="Z600">
        <f t="shared" si="132"/>
        <v>0</v>
      </c>
      <c r="AA600">
        <f t="shared" si="133"/>
        <v>0</v>
      </c>
      <c r="AB600">
        <f t="shared" si="134"/>
        <v>0</v>
      </c>
      <c r="AC600">
        <f t="shared" si="135"/>
        <v>0</v>
      </c>
      <c r="AD600"/>
      <c r="AE600"/>
      <c r="AF600"/>
      <c r="AG600"/>
      <c r="AH600"/>
      <c r="AI600"/>
    </row>
    <row r="601" spans="1:35">
      <c r="A601" t="str">
        <f>IF(Tabela3[[#This Row],[GOL CASA]]&lt;&gt;"",Tabela3[[#This Row],[TIME CASA]],"")</f>
        <v/>
      </c>
      <c r="B601" t="str">
        <f>IF(Tabela3[[#This Row],[GOL FORA]]&lt;&gt;"",Tabela3[[#This Row],[TIME FORA]],"")</f>
        <v/>
      </c>
      <c r="D601">
        <f t="shared" si="123"/>
        <v>0</v>
      </c>
      <c r="F601" t="str">
        <f t="shared" si="124"/>
        <v/>
      </c>
      <c r="G601" t="str">
        <f t="shared" si="125"/>
        <v/>
      </c>
      <c r="R601" t="str">
        <f>IFERROR(INDEX(JOGOS!$C$1:$P$16905,$G601,11),"")</f>
        <v/>
      </c>
      <c r="S601" t="str">
        <f>IFERROR(INDEX(JOGOS!$C$1:$P$16905,$G601,12),"")</f>
        <v/>
      </c>
      <c r="T601">
        <f t="shared" si="126"/>
        <v>0</v>
      </c>
      <c r="U601">
        <f t="shared" si="127"/>
        <v>0</v>
      </c>
      <c r="V601">
        <f t="shared" si="128"/>
        <v>0</v>
      </c>
      <c r="W601">
        <f t="shared" si="129"/>
        <v>0</v>
      </c>
      <c r="X601">
        <f t="shared" si="130"/>
        <v>0</v>
      </c>
      <c r="Y601">
        <f t="shared" si="131"/>
        <v>0</v>
      </c>
      <c r="Z601">
        <f t="shared" si="132"/>
        <v>0</v>
      </c>
      <c r="AA601">
        <f t="shared" si="133"/>
        <v>0</v>
      </c>
      <c r="AB601">
        <f t="shared" si="134"/>
        <v>0</v>
      </c>
      <c r="AC601">
        <f t="shared" si="135"/>
        <v>0</v>
      </c>
      <c r="AD601"/>
      <c r="AE601"/>
      <c r="AF601"/>
      <c r="AG601"/>
      <c r="AH601"/>
      <c r="AI601"/>
    </row>
    <row r="602" spans="1:35">
      <c r="A602" t="str">
        <f>IF(Tabela3[[#This Row],[GOL CASA]]&lt;&gt;"",Tabela3[[#This Row],[TIME CASA]],"")</f>
        <v/>
      </c>
      <c r="B602" t="str">
        <f>IF(Tabela3[[#This Row],[GOL FORA]]&lt;&gt;"",Tabela3[[#This Row],[TIME FORA]],"")</f>
        <v/>
      </c>
      <c r="D602">
        <f t="shared" si="123"/>
        <v>0</v>
      </c>
      <c r="F602" t="str">
        <f t="shared" si="124"/>
        <v/>
      </c>
      <c r="G602" t="str">
        <f t="shared" si="125"/>
        <v/>
      </c>
      <c r="R602" t="str">
        <f>IFERROR(INDEX(JOGOS!$C$1:$P$16905,$G602,11),"")</f>
        <v/>
      </c>
      <c r="S602" t="str">
        <f>IFERROR(INDEX(JOGOS!$C$1:$P$16905,$G602,12),"")</f>
        <v/>
      </c>
      <c r="T602">
        <f t="shared" si="126"/>
        <v>0</v>
      </c>
      <c r="U602">
        <f t="shared" si="127"/>
        <v>0</v>
      </c>
      <c r="V602">
        <f t="shared" si="128"/>
        <v>0</v>
      </c>
      <c r="W602">
        <f t="shared" si="129"/>
        <v>0</v>
      </c>
      <c r="X602">
        <f t="shared" si="130"/>
        <v>0</v>
      </c>
      <c r="Y602">
        <f t="shared" si="131"/>
        <v>0</v>
      </c>
      <c r="Z602">
        <f t="shared" si="132"/>
        <v>0</v>
      </c>
      <c r="AA602">
        <f t="shared" si="133"/>
        <v>0</v>
      </c>
      <c r="AB602">
        <f t="shared" si="134"/>
        <v>0</v>
      </c>
      <c r="AC602">
        <f t="shared" si="135"/>
        <v>0</v>
      </c>
      <c r="AD602"/>
      <c r="AE602"/>
      <c r="AF602"/>
      <c r="AG602"/>
      <c r="AH602"/>
      <c r="AI602"/>
    </row>
    <row r="603" spans="1:35">
      <c r="A603" t="str">
        <f>IF(Tabela3[[#This Row],[GOL CASA]]&lt;&gt;"",Tabela3[[#This Row],[TIME CASA]],"")</f>
        <v/>
      </c>
      <c r="B603" t="str">
        <f>IF(Tabela3[[#This Row],[GOL FORA]]&lt;&gt;"",Tabela3[[#This Row],[TIME FORA]],"")</f>
        <v/>
      </c>
      <c r="D603">
        <f t="shared" si="123"/>
        <v>0</v>
      </c>
      <c r="F603" t="str">
        <f t="shared" si="124"/>
        <v/>
      </c>
      <c r="G603" t="str">
        <f t="shared" si="125"/>
        <v/>
      </c>
      <c r="R603" t="str">
        <f>IFERROR(INDEX(JOGOS!$C$1:$P$16905,$G603,11),"")</f>
        <v/>
      </c>
      <c r="S603" t="str">
        <f>IFERROR(INDEX(JOGOS!$C$1:$P$16905,$G603,12),"")</f>
        <v/>
      </c>
      <c r="T603">
        <f t="shared" si="126"/>
        <v>0</v>
      </c>
      <c r="U603">
        <f t="shared" si="127"/>
        <v>0</v>
      </c>
      <c r="V603">
        <f t="shared" si="128"/>
        <v>0</v>
      </c>
      <c r="W603">
        <f t="shared" si="129"/>
        <v>0</v>
      </c>
      <c r="X603">
        <f t="shared" si="130"/>
        <v>0</v>
      </c>
      <c r="Y603">
        <f t="shared" si="131"/>
        <v>0</v>
      </c>
      <c r="Z603">
        <f t="shared" si="132"/>
        <v>0</v>
      </c>
      <c r="AA603">
        <f t="shared" si="133"/>
        <v>0</v>
      </c>
      <c r="AB603">
        <f t="shared" si="134"/>
        <v>0</v>
      </c>
      <c r="AC603">
        <f t="shared" si="135"/>
        <v>0</v>
      </c>
      <c r="AD603"/>
      <c r="AE603"/>
      <c r="AF603"/>
      <c r="AG603"/>
      <c r="AH603"/>
      <c r="AI603"/>
    </row>
    <row r="604" spans="1:35">
      <c r="A604" t="str">
        <f>IF(Tabela3[[#This Row],[GOL CASA]]&lt;&gt;"",Tabela3[[#This Row],[TIME CASA]],"")</f>
        <v/>
      </c>
      <c r="B604" t="str">
        <f>IF(Tabela3[[#This Row],[GOL FORA]]&lt;&gt;"",Tabela3[[#This Row],[TIME FORA]],"")</f>
        <v/>
      </c>
      <c r="D604">
        <f t="shared" si="123"/>
        <v>0</v>
      </c>
      <c r="F604" t="str">
        <f t="shared" si="124"/>
        <v/>
      </c>
      <c r="G604" t="str">
        <f t="shared" si="125"/>
        <v/>
      </c>
      <c r="R604" t="str">
        <f>IFERROR(INDEX(JOGOS!$C$1:$P$16905,$G604,11),"")</f>
        <v/>
      </c>
      <c r="S604" t="str">
        <f>IFERROR(INDEX(JOGOS!$C$1:$P$16905,$G604,12),"")</f>
        <v/>
      </c>
      <c r="T604">
        <f t="shared" si="126"/>
        <v>0</v>
      </c>
      <c r="U604">
        <f t="shared" si="127"/>
        <v>0</v>
      </c>
      <c r="V604">
        <f t="shared" si="128"/>
        <v>0</v>
      </c>
      <c r="W604">
        <f t="shared" si="129"/>
        <v>0</v>
      </c>
      <c r="X604">
        <f t="shared" si="130"/>
        <v>0</v>
      </c>
      <c r="Y604">
        <f t="shared" si="131"/>
        <v>0</v>
      </c>
      <c r="Z604">
        <f t="shared" si="132"/>
        <v>0</v>
      </c>
      <c r="AA604">
        <f t="shared" si="133"/>
        <v>0</v>
      </c>
      <c r="AB604">
        <f t="shared" si="134"/>
        <v>0</v>
      </c>
      <c r="AC604">
        <f t="shared" si="135"/>
        <v>0</v>
      </c>
      <c r="AD604"/>
      <c r="AE604"/>
      <c r="AF604"/>
      <c r="AG604"/>
      <c r="AH604"/>
      <c r="AI604"/>
    </row>
    <row r="605" spans="1:35">
      <c r="A605" t="str">
        <f>IF(Tabela3[[#This Row],[GOL CASA]]&lt;&gt;"",Tabela3[[#This Row],[TIME CASA]],"")</f>
        <v/>
      </c>
      <c r="B605" t="str">
        <f>IF(Tabela3[[#This Row],[GOL FORA]]&lt;&gt;"",Tabela3[[#This Row],[TIME FORA]],"")</f>
        <v/>
      </c>
      <c r="D605">
        <f t="shared" si="123"/>
        <v>0</v>
      </c>
      <c r="F605" t="str">
        <f t="shared" si="124"/>
        <v/>
      </c>
      <c r="G605" t="str">
        <f t="shared" si="125"/>
        <v/>
      </c>
      <c r="R605" t="str">
        <f>IFERROR(INDEX(JOGOS!$C$1:$P$16905,$G605,11),"")</f>
        <v/>
      </c>
      <c r="S605" t="str">
        <f>IFERROR(INDEX(JOGOS!$C$1:$P$16905,$G605,12),"")</f>
        <v/>
      </c>
      <c r="T605">
        <f t="shared" si="126"/>
        <v>0</v>
      </c>
      <c r="U605">
        <f t="shared" si="127"/>
        <v>0</v>
      </c>
      <c r="V605">
        <f t="shared" si="128"/>
        <v>0</v>
      </c>
      <c r="W605">
        <f t="shared" si="129"/>
        <v>0</v>
      </c>
      <c r="X605">
        <f t="shared" si="130"/>
        <v>0</v>
      </c>
      <c r="Y605">
        <f t="shared" si="131"/>
        <v>0</v>
      </c>
      <c r="Z605">
        <f t="shared" si="132"/>
        <v>0</v>
      </c>
      <c r="AA605">
        <f t="shared" si="133"/>
        <v>0</v>
      </c>
      <c r="AB605">
        <f t="shared" si="134"/>
        <v>0</v>
      </c>
      <c r="AC605">
        <f t="shared" si="135"/>
        <v>0</v>
      </c>
      <c r="AD605"/>
      <c r="AE605"/>
      <c r="AF605"/>
      <c r="AG605"/>
      <c r="AH605"/>
      <c r="AI605"/>
    </row>
    <row r="606" spans="1:35">
      <c r="A606" t="str">
        <f>IF(Tabela3[[#This Row],[GOL CASA]]&lt;&gt;"",Tabela3[[#This Row],[TIME CASA]],"")</f>
        <v/>
      </c>
      <c r="B606" t="str">
        <f>IF(Tabela3[[#This Row],[GOL FORA]]&lt;&gt;"",Tabela3[[#This Row],[TIME FORA]],"")</f>
        <v/>
      </c>
      <c r="D606">
        <f t="shared" si="123"/>
        <v>0</v>
      </c>
      <c r="F606" t="str">
        <f t="shared" si="124"/>
        <v/>
      </c>
      <c r="G606" t="str">
        <f t="shared" si="125"/>
        <v/>
      </c>
      <c r="R606" t="str">
        <f>IFERROR(INDEX(JOGOS!$C$1:$P$16905,$G606,11),"")</f>
        <v/>
      </c>
      <c r="S606" t="str">
        <f>IFERROR(INDEX(JOGOS!$C$1:$P$16905,$G606,12),"")</f>
        <v/>
      </c>
      <c r="T606">
        <f t="shared" si="126"/>
        <v>0</v>
      </c>
      <c r="U606">
        <f t="shared" si="127"/>
        <v>0</v>
      </c>
      <c r="V606">
        <f t="shared" si="128"/>
        <v>0</v>
      </c>
      <c r="W606">
        <f t="shared" si="129"/>
        <v>0</v>
      </c>
      <c r="X606">
        <f t="shared" si="130"/>
        <v>0</v>
      </c>
      <c r="Y606">
        <f t="shared" si="131"/>
        <v>0</v>
      </c>
      <c r="Z606">
        <f t="shared" si="132"/>
        <v>0</v>
      </c>
      <c r="AA606">
        <f t="shared" si="133"/>
        <v>0</v>
      </c>
      <c r="AB606">
        <f t="shared" si="134"/>
        <v>0</v>
      </c>
      <c r="AC606">
        <f t="shared" si="135"/>
        <v>0</v>
      </c>
      <c r="AD606"/>
      <c r="AE606"/>
      <c r="AF606"/>
      <c r="AG606"/>
      <c r="AH606"/>
      <c r="AI606"/>
    </row>
    <row r="607" spans="1:35">
      <c r="A607" t="str">
        <f>IF(Tabela3[[#This Row],[GOL CASA]]&lt;&gt;"",Tabela3[[#This Row],[TIME CASA]],"")</f>
        <v/>
      </c>
      <c r="B607" t="str">
        <f>IF(Tabela3[[#This Row],[GOL FORA]]&lt;&gt;"",Tabela3[[#This Row],[TIME FORA]],"")</f>
        <v/>
      </c>
      <c r="D607">
        <f t="shared" si="123"/>
        <v>0</v>
      </c>
      <c r="F607" t="str">
        <f t="shared" si="124"/>
        <v/>
      </c>
      <c r="G607" t="str">
        <f t="shared" si="125"/>
        <v/>
      </c>
      <c r="R607" t="str">
        <f>IFERROR(INDEX(JOGOS!$C$1:$P$16905,$G607,11),"")</f>
        <v/>
      </c>
      <c r="S607" t="str">
        <f>IFERROR(INDEX(JOGOS!$C$1:$P$16905,$G607,12),"")</f>
        <v/>
      </c>
      <c r="T607">
        <f t="shared" si="126"/>
        <v>0</v>
      </c>
      <c r="U607">
        <f t="shared" si="127"/>
        <v>0</v>
      </c>
      <c r="V607">
        <f t="shared" si="128"/>
        <v>0</v>
      </c>
      <c r="W607">
        <f t="shared" si="129"/>
        <v>0</v>
      </c>
      <c r="X607">
        <f t="shared" si="130"/>
        <v>0</v>
      </c>
      <c r="Y607">
        <f t="shared" si="131"/>
        <v>0</v>
      </c>
      <c r="Z607">
        <f t="shared" si="132"/>
        <v>0</v>
      </c>
      <c r="AA607">
        <f t="shared" si="133"/>
        <v>0</v>
      </c>
      <c r="AB607">
        <f t="shared" si="134"/>
        <v>0</v>
      </c>
      <c r="AC607">
        <f t="shared" si="135"/>
        <v>0</v>
      </c>
      <c r="AD607"/>
      <c r="AE607"/>
      <c r="AF607"/>
      <c r="AG607"/>
      <c r="AH607"/>
      <c r="AI607"/>
    </row>
    <row r="608" spans="1:35">
      <c r="A608" t="str">
        <f>IF(Tabela3[[#This Row],[GOL CASA]]&lt;&gt;"",Tabela3[[#This Row],[TIME CASA]],"")</f>
        <v/>
      </c>
      <c r="B608" t="str">
        <f>IF(Tabela3[[#This Row],[GOL FORA]]&lt;&gt;"",Tabela3[[#This Row],[TIME FORA]],"")</f>
        <v/>
      </c>
      <c r="D608">
        <f t="shared" si="123"/>
        <v>0</v>
      </c>
      <c r="F608" t="str">
        <f t="shared" si="124"/>
        <v/>
      </c>
      <c r="G608" t="str">
        <f t="shared" si="125"/>
        <v/>
      </c>
      <c r="R608" t="str">
        <f>IFERROR(INDEX(JOGOS!$C$1:$P$16905,$G608,11),"")</f>
        <v/>
      </c>
      <c r="S608" t="str">
        <f>IFERROR(INDEX(JOGOS!$C$1:$P$16905,$G608,12),"")</f>
        <v/>
      </c>
      <c r="T608">
        <f t="shared" si="126"/>
        <v>0</v>
      </c>
      <c r="U608">
        <f t="shared" si="127"/>
        <v>0</v>
      </c>
      <c r="V608">
        <f t="shared" si="128"/>
        <v>0</v>
      </c>
      <c r="W608">
        <f t="shared" si="129"/>
        <v>0</v>
      </c>
      <c r="X608">
        <f t="shared" si="130"/>
        <v>0</v>
      </c>
      <c r="Y608">
        <f t="shared" si="131"/>
        <v>0</v>
      </c>
      <c r="Z608">
        <f t="shared" si="132"/>
        <v>0</v>
      </c>
      <c r="AA608">
        <f t="shared" si="133"/>
        <v>0</v>
      </c>
      <c r="AB608">
        <f t="shared" si="134"/>
        <v>0</v>
      </c>
      <c r="AC608">
        <f t="shared" si="135"/>
        <v>0</v>
      </c>
      <c r="AD608"/>
      <c r="AE608"/>
      <c r="AF608"/>
      <c r="AG608"/>
      <c r="AH608"/>
      <c r="AI608"/>
    </row>
    <row r="609" spans="1:35">
      <c r="A609" t="str">
        <f>IF(Tabela3[[#This Row],[GOL CASA]]&lt;&gt;"",Tabela3[[#This Row],[TIME CASA]],"")</f>
        <v/>
      </c>
      <c r="B609" t="str">
        <f>IF(Tabela3[[#This Row],[GOL FORA]]&lt;&gt;"",Tabela3[[#This Row],[TIME FORA]],"")</f>
        <v/>
      </c>
      <c r="D609">
        <f t="shared" si="123"/>
        <v>0</v>
      </c>
      <c r="F609" t="str">
        <f t="shared" si="124"/>
        <v/>
      </c>
      <c r="G609" t="str">
        <f t="shared" si="125"/>
        <v/>
      </c>
      <c r="R609" t="str">
        <f>IFERROR(INDEX(JOGOS!$C$1:$P$16905,$G609,11),"")</f>
        <v/>
      </c>
      <c r="S609" t="str">
        <f>IFERROR(INDEX(JOGOS!$C$1:$P$16905,$G609,12),"")</f>
        <v/>
      </c>
      <c r="T609">
        <f t="shared" si="126"/>
        <v>0</v>
      </c>
      <c r="U609">
        <f t="shared" si="127"/>
        <v>0</v>
      </c>
      <c r="V609">
        <f t="shared" si="128"/>
        <v>0</v>
      </c>
      <c r="W609">
        <f t="shared" si="129"/>
        <v>0</v>
      </c>
      <c r="X609">
        <f t="shared" si="130"/>
        <v>0</v>
      </c>
      <c r="Y609">
        <f t="shared" si="131"/>
        <v>0</v>
      </c>
      <c r="Z609">
        <f t="shared" si="132"/>
        <v>0</v>
      </c>
      <c r="AA609">
        <f t="shared" si="133"/>
        <v>0</v>
      </c>
      <c r="AB609">
        <f t="shared" si="134"/>
        <v>0</v>
      </c>
      <c r="AC609">
        <f t="shared" si="135"/>
        <v>0</v>
      </c>
      <c r="AD609"/>
      <c r="AE609"/>
      <c r="AF609"/>
      <c r="AG609"/>
      <c r="AH609"/>
      <c r="AI609"/>
    </row>
    <row r="610" spans="1:35">
      <c r="A610" t="str">
        <f>IF(Tabela3[[#This Row],[GOL CASA]]&lt;&gt;"",Tabela3[[#This Row],[TIME CASA]],"")</f>
        <v/>
      </c>
      <c r="B610" t="str">
        <f>IF(Tabela3[[#This Row],[GOL FORA]]&lt;&gt;"",Tabela3[[#This Row],[TIME FORA]],"")</f>
        <v/>
      </c>
      <c r="D610">
        <f t="shared" si="123"/>
        <v>0</v>
      </c>
      <c r="F610" t="str">
        <f t="shared" si="124"/>
        <v/>
      </c>
      <c r="G610" t="str">
        <f t="shared" si="125"/>
        <v/>
      </c>
      <c r="R610" t="str">
        <f>IFERROR(INDEX(JOGOS!$C$1:$P$16905,$G610,11),"")</f>
        <v/>
      </c>
      <c r="S610" t="str">
        <f>IFERROR(INDEX(JOGOS!$C$1:$P$16905,$G610,12),"")</f>
        <v/>
      </c>
      <c r="T610">
        <f t="shared" si="126"/>
        <v>0</v>
      </c>
      <c r="U610">
        <f t="shared" si="127"/>
        <v>0</v>
      </c>
      <c r="V610">
        <f t="shared" si="128"/>
        <v>0</v>
      </c>
      <c r="W610">
        <f t="shared" si="129"/>
        <v>0</v>
      </c>
      <c r="X610">
        <f t="shared" si="130"/>
        <v>0</v>
      </c>
      <c r="Y610">
        <f t="shared" si="131"/>
        <v>0</v>
      </c>
      <c r="Z610">
        <f t="shared" si="132"/>
        <v>0</v>
      </c>
      <c r="AA610">
        <f t="shared" si="133"/>
        <v>0</v>
      </c>
      <c r="AB610">
        <f t="shared" si="134"/>
        <v>0</v>
      </c>
      <c r="AC610">
        <f t="shared" si="135"/>
        <v>0</v>
      </c>
      <c r="AD610"/>
      <c r="AE610"/>
      <c r="AF610"/>
      <c r="AG610"/>
      <c r="AH610"/>
      <c r="AI610"/>
    </row>
    <row r="611" spans="1:35">
      <c r="A611" t="str">
        <f>IF(Tabela3[[#This Row],[GOL CASA]]&lt;&gt;"",Tabela3[[#This Row],[TIME CASA]],"")</f>
        <v/>
      </c>
      <c r="B611" t="str">
        <f>IF(Tabela3[[#This Row],[GOL FORA]]&lt;&gt;"",Tabela3[[#This Row],[TIME FORA]],"")</f>
        <v/>
      </c>
      <c r="D611">
        <f t="shared" si="123"/>
        <v>0</v>
      </c>
      <c r="F611" t="str">
        <f t="shared" si="124"/>
        <v/>
      </c>
      <c r="G611" t="str">
        <f t="shared" si="125"/>
        <v/>
      </c>
      <c r="R611" t="str">
        <f>IFERROR(INDEX(JOGOS!$C$1:$P$16905,$G611,11),"")</f>
        <v/>
      </c>
      <c r="S611" t="str">
        <f>IFERROR(INDEX(JOGOS!$C$1:$P$16905,$G611,12),"")</f>
        <v/>
      </c>
      <c r="T611">
        <f t="shared" si="126"/>
        <v>0</v>
      </c>
      <c r="U611">
        <f t="shared" si="127"/>
        <v>0</v>
      </c>
      <c r="V611">
        <f t="shared" si="128"/>
        <v>0</v>
      </c>
      <c r="W611">
        <f t="shared" si="129"/>
        <v>0</v>
      </c>
      <c r="X611">
        <f t="shared" si="130"/>
        <v>0</v>
      </c>
      <c r="Y611">
        <f t="shared" si="131"/>
        <v>0</v>
      </c>
      <c r="Z611">
        <f t="shared" si="132"/>
        <v>0</v>
      </c>
      <c r="AA611">
        <f t="shared" si="133"/>
        <v>0</v>
      </c>
      <c r="AB611">
        <f t="shared" si="134"/>
        <v>0</v>
      </c>
      <c r="AC611">
        <f t="shared" si="135"/>
        <v>0</v>
      </c>
      <c r="AD611"/>
      <c r="AE611"/>
      <c r="AF611"/>
      <c r="AG611"/>
      <c r="AH611"/>
      <c r="AI611"/>
    </row>
    <row r="612" spans="1:35">
      <c r="A612" t="str">
        <f>IF(Tabela3[[#This Row],[GOL CASA]]&lt;&gt;"",Tabela3[[#This Row],[TIME CASA]],"")</f>
        <v/>
      </c>
      <c r="B612" t="str">
        <f>IF(Tabela3[[#This Row],[GOL FORA]]&lt;&gt;"",Tabela3[[#This Row],[TIME FORA]],"")</f>
        <v/>
      </c>
      <c r="D612">
        <f t="shared" si="123"/>
        <v>0</v>
      </c>
      <c r="F612" t="str">
        <f t="shared" si="124"/>
        <v/>
      </c>
      <c r="G612" t="str">
        <f t="shared" si="125"/>
        <v/>
      </c>
      <c r="R612" t="str">
        <f>IFERROR(INDEX(JOGOS!$C$1:$P$16905,$G612,11),"")</f>
        <v/>
      </c>
      <c r="S612" t="str">
        <f>IFERROR(INDEX(JOGOS!$C$1:$P$16905,$G612,12),"")</f>
        <v/>
      </c>
      <c r="T612">
        <f t="shared" si="126"/>
        <v>0</v>
      </c>
      <c r="U612">
        <f t="shared" si="127"/>
        <v>0</v>
      </c>
      <c r="V612">
        <f t="shared" si="128"/>
        <v>0</v>
      </c>
      <c r="W612">
        <f t="shared" si="129"/>
        <v>0</v>
      </c>
      <c r="X612">
        <f t="shared" si="130"/>
        <v>0</v>
      </c>
      <c r="Y612">
        <f t="shared" si="131"/>
        <v>0</v>
      </c>
      <c r="Z612">
        <f t="shared" si="132"/>
        <v>0</v>
      </c>
      <c r="AA612">
        <f t="shared" si="133"/>
        <v>0</v>
      </c>
      <c r="AB612">
        <f t="shared" si="134"/>
        <v>0</v>
      </c>
      <c r="AC612">
        <f t="shared" si="135"/>
        <v>0</v>
      </c>
      <c r="AD612"/>
      <c r="AE612"/>
      <c r="AF612"/>
      <c r="AG612"/>
      <c r="AH612"/>
      <c r="AI612"/>
    </row>
    <row r="613" spans="1:35">
      <c r="A613" t="str">
        <f>IF(Tabela3[[#This Row],[GOL CASA]]&lt;&gt;"",Tabela3[[#This Row],[TIME CASA]],"")</f>
        <v/>
      </c>
      <c r="B613" t="str">
        <f>IF(Tabela3[[#This Row],[GOL FORA]]&lt;&gt;"",Tabela3[[#This Row],[TIME FORA]],"")</f>
        <v/>
      </c>
      <c r="D613">
        <f t="shared" si="123"/>
        <v>0</v>
      </c>
      <c r="F613" t="str">
        <f t="shared" si="124"/>
        <v/>
      </c>
      <c r="G613" t="str">
        <f t="shared" si="125"/>
        <v/>
      </c>
      <c r="R613" t="str">
        <f>IFERROR(INDEX(JOGOS!$C$1:$P$16905,$G613,11),"")</f>
        <v/>
      </c>
      <c r="S613" t="str">
        <f>IFERROR(INDEX(JOGOS!$C$1:$P$16905,$G613,12),"")</f>
        <v/>
      </c>
      <c r="T613">
        <f t="shared" si="126"/>
        <v>0</v>
      </c>
      <c r="U613">
        <f t="shared" si="127"/>
        <v>0</v>
      </c>
      <c r="V613">
        <f t="shared" si="128"/>
        <v>0</v>
      </c>
      <c r="W613">
        <f t="shared" si="129"/>
        <v>0</v>
      </c>
      <c r="X613">
        <f t="shared" si="130"/>
        <v>0</v>
      </c>
      <c r="Y613">
        <f t="shared" si="131"/>
        <v>0</v>
      </c>
      <c r="Z613">
        <f t="shared" si="132"/>
        <v>0</v>
      </c>
      <c r="AA613">
        <f t="shared" si="133"/>
        <v>0</v>
      </c>
      <c r="AB613">
        <f t="shared" si="134"/>
        <v>0</v>
      </c>
      <c r="AC613">
        <f t="shared" si="135"/>
        <v>0</v>
      </c>
      <c r="AD613"/>
      <c r="AE613"/>
      <c r="AF613"/>
      <c r="AG613"/>
      <c r="AH613"/>
      <c r="AI613"/>
    </row>
    <row r="614" spans="1:35">
      <c r="A614" t="str">
        <f>IF(Tabela3[[#This Row],[GOL CASA]]&lt;&gt;"",Tabela3[[#This Row],[TIME CASA]],"")</f>
        <v/>
      </c>
      <c r="B614" t="str">
        <f>IF(Tabela3[[#This Row],[GOL FORA]]&lt;&gt;"",Tabela3[[#This Row],[TIME FORA]],"")</f>
        <v/>
      </c>
      <c r="D614">
        <f t="shared" si="123"/>
        <v>0</v>
      </c>
      <c r="F614" t="str">
        <f t="shared" si="124"/>
        <v/>
      </c>
      <c r="G614" t="str">
        <f t="shared" si="125"/>
        <v/>
      </c>
      <c r="R614" t="str">
        <f>IFERROR(INDEX(JOGOS!$C$1:$P$16905,$G614,11),"")</f>
        <v/>
      </c>
      <c r="S614" t="str">
        <f>IFERROR(INDEX(JOGOS!$C$1:$P$16905,$G614,12),"")</f>
        <v/>
      </c>
      <c r="T614">
        <f t="shared" si="126"/>
        <v>0</v>
      </c>
      <c r="U614">
        <f t="shared" si="127"/>
        <v>0</v>
      </c>
      <c r="V614">
        <f t="shared" si="128"/>
        <v>0</v>
      </c>
      <c r="W614">
        <f t="shared" si="129"/>
        <v>0</v>
      </c>
      <c r="X614">
        <f t="shared" si="130"/>
        <v>0</v>
      </c>
      <c r="Y614">
        <f t="shared" si="131"/>
        <v>0</v>
      </c>
      <c r="Z614">
        <f t="shared" si="132"/>
        <v>0</v>
      </c>
      <c r="AA614">
        <f t="shared" si="133"/>
        <v>0</v>
      </c>
      <c r="AB614">
        <f t="shared" si="134"/>
        <v>0</v>
      </c>
      <c r="AC614">
        <f t="shared" si="135"/>
        <v>0</v>
      </c>
      <c r="AD614"/>
      <c r="AE614"/>
      <c r="AF614"/>
      <c r="AG614"/>
      <c r="AH614"/>
      <c r="AI614"/>
    </row>
    <row r="615" spans="1:35">
      <c r="A615" t="str">
        <f>IF(Tabela3[[#This Row],[GOL CASA]]&lt;&gt;"",Tabela3[[#This Row],[TIME CASA]],"")</f>
        <v/>
      </c>
      <c r="B615" t="str">
        <f>IF(Tabela3[[#This Row],[GOL FORA]]&lt;&gt;"",Tabela3[[#This Row],[TIME FORA]],"")</f>
        <v/>
      </c>
      <c r="D615">
        <f t="shared" si="123"/>
        <v>0</v>
      </c>
      <c r="F615" t="str">
        <f t="shared" si="124"/>
        <v/>
      </c>
      <c r="G615" t="str">
        <f t="shared" si="125"/>
        <v/>
      </c>
      <c r="R615" t="str">
        <f>IFERROR(INDEX(JOGOS!$C$1:$P$16905,$G615,11),"")</f>
        <v/>
      </c>
      <c r="S615" t="str">
        <f>IFERROR(INDEX(JOGOS!$C$1:$P$16905,$G615,12),"")</f>
        <v/>
      </c>
      <c r="T615">
        <f t="shared" si="126"/>
        <v>0</v>
      </c>
      <c r="U615">
        <f t="shared" si="127"/>
        <v>0</v>
      </c>
      <c r="V615">
        <f t="shared" si="128"/>
        <v>0</v>
      </c>
      <c r="W615">
        <f t="shared" si="129"/>
        <v>0</v>
      </c>
      <c r="X615">
        <f t="shared" si="130"/>
        <v>0</v>
      </c>
      <c r="Y615">
        <f t="shared" si="131"/>
        <v>0</v>
      </c>
      <c r="Z615">
        <f t="shared" si="132"/>
        <v>0</v>
      </c>
      <c r="AA615">
        <f t="shared" si="133"/>
        <v>0</v>
      </c>
      <c r="AB615">
        <f t="shared" si="134"/>
        <v>0</v>
      </c>
      <c r="AC615">
        <f t="shared" si="135"/>
        <v>0</v>
      </c>
      <c r="AD615"/>
      <c r="AE615"/>
      <c r="AF615"/>
      <c r="AG615"/>
      <c r="AH615"/>
      <c r="AI615"/>
    </row>
    <row r="616" spans="1:35">
      <c r="A616" t="str">
        <f>IF(Tabela3[[#This Row],[GOL CASA]]&lt;&gt;"",Tabela3[[#This Row],[TIME CASA]],"")</f>
        <v/>
      </c>
      <c r="B616" t="str">
        <f>IF(Tabela3[[#This Row],[GOL FORA]]&lt;&gt;"",Tabela3[[#This Row],[TIME FORA]],"")</f>
        <v/>
      </c>
      <c r="D616">
        <f t="shared" si="123"/>
        <v>0</v>
      </c>
      <c r="F616" t="str">
        <f t="shared" si="124"/>
        <v/>
      </c>
      <c r="G616" t="str">
        <f t="shared" si="125"/>
        <v/>
      </c>
      <c r="R616" t="str">
        <f>IFERROR(INDEX(JOGOS!$C$1:$P$16905,$G616,11),"")</f>
        <v/>
      </c>
      <c r="S616" t="str">
        <f>IFERROR(INDEX(JOGOS!$C$1:$P$16905,$G616,12),"")</f>
        <v/>
      </c>
      <c r="T616">
        <f t="shared" si="126"/>
        <v>0</v>
      </c>
      <c r="U616">
        <f t="shared" si="127"/>
        <v>0</v>
      </c>
      <c r="V616">
        <f t="shared" si="128"/>
        <v>0</v>
      </c>
      <c r="W616">
        <f t="shared" si="129"/>
        <v>0</v>
      </c>
      <c r="X616">
        <f t="shared" si="130"/>
        <v>0</v>
      </c>
      <c r="Y616">
        <f t="shared" si="131"/>
        <v>0</v>
      </c>
      <c r="Z616">
        <f t="shared" si="132"/>
        <v>0</v>
      </c>
      <c r="AA616">
        <f t="shared" si="133"/>
        <v>0</v>
      </c>
      <c r="AB616">
        <f t="shared" si="134"/>
        <v>0</v>
      </c>
      <c r="AC616">
        <f t="shared" si="135"/>
        <v>0</v>
      </c>
      <c r="AD616"/>
      <c r="AE616"/>
      <c r="AF616"/>
      <c r="AG616"/>
      <c r="AH616"/>
      <c r="AI616"/>
    </row>
    <row r="617" spans="1:35">
      <c r="A617" t="str">
        <f>IF(Tabela3[[#This Row],[GOL CASA]]&lt;&gt;"",Tabela3[[#This Row],[TIME CASA]],"")</f>
        <v/>
      </c>
      <c r="B617" t="str">
        <f>IF(Tabela3[[#This Row],[GOL FORA]]&lt;&gt;"",Tabela3[[#This Row],[TIME FORA]],"")</f>
        <v/>
      </c>
      <c r="D617">
        <f t="shared" si="123"/>
        <v>0</v>
      </c>
      <c r="F617" t="str">
        <f t="shared" si="124"/>
        <v/>
      </c>
      <c r="G617" t="str">
        <f t="shared" si="125"/>
        <v/>
      </c>
      <c r="R617" t="str">
        <f>IFERROR(INDEX(JOGOS!$C$1:$P$16905,$G617,11),"")</f>
        <v/>
      </c>
      <c r="S617" t="str">
        <f>IFERROR(INDEX(JOGOS!$C$1:$P$16905,$G617,12),"")</f>
        <v/>
      </c>
      <c r="T617">
        <f t="shared" si="126"/>
        <v>0</v>
      </c>
      <c r="U617">
        <f t="shared" si="127"/>
        <v>0</v>
      </c>
      <c r="V617">
        <f t="shared" si="128"/>
        <v>0</v>
      </c>
      <c r="W617">
        <f t="shared" si="129"/>
        <v>0</v>
      </c>
      <c r="X617">
        <f t="shared" si="130"/>
        <v>0</v>
      </c>
      <c r="Y617">
        <f t="shared" si="131"/>
        <v>0</v>
      </c>
      <c r="Z617">
        <f t="shared" si="132"/>
        <v>0</v>
      </c>
      <c r="AA617">
        <f t="shared" si="133"/>
        <v>0</v>
      </c>
      <c r="AB617">
        <f t="shared" si="134"/>
        <v>0</v>
      </c>
      <c r="AC617">
        <f t="shared" si="135"/>
        <v>0</v>
      </c>
      <c r="AD617"/>
      <c r="AE617"/>
      <c r="AF617"/>
      <c r="AG617"/>
      <c r="AH617"/>
      <c r="AI617"/>
    </row>
    <row r="618" spans="1:35">
      <c r="A618" t="str">
        <f>IF(Tabela3[[#This Row],[GOL CASA]]&lt;&gt;"",Tabela3[[#This Row],[TIME CASA]],"")</f>
        <v/>
      </c>
      <c r="B618" t="str">
        <f>IF(Tabela3[[#This Row],[GOL FORA]]&lt;&gt;"",Tabela3[[#This Row],[TIME FORA]],"")</f>
        <v/>
      </c>
      <c r="D618">
        <f t="shared" si="123"/>
        <v>0</v>
      </c>
      <c r="F618" t="str">
        <f t="shared" si="124"/>
        <v/>
      </c>
      <c r="G618" t="str">
        <f t="shared" si="125"/>
        <v/>
      </c>
      <c r="R618" t="str">
        <f>IFERROR(INDEX(JOGOS!$C$1:$P$16905,$G618,11),"")</f>
        <v/>
      </c>
      <c r="S618" t="str">
        <f>IFERROR(INDEX(JOGOS!$C$1:$P$16905,$G618,12),"")</f>
        <v/>
      </c>
      <c r="T618">
        <f t="shared" si="126"/>
        <v>0</v>
      </c>
      <c r="U618">
        <f t="shared" si="127"/>
        <v>0</v>
      </c>
      <c r="V618">
        <f t="shared" si="128"/>
        <v>0</v>
      </c>
      <c r="W618">
        <f t="shared" si="129"/>
        <v>0</v>
      </c>
      <c r="X618">
        <f t="shared" si="130"/>
        <v>0</v>
      </c>
      <c r="Y618">
        <f t="shared" si="131"/>
        <v>0</v>
      </c>
      <c r="Z618">
        <f t="shared" si="132"/>
        <v>0</v>
      </c>
      <c r="AA618">
        <f t="shared" si="133"/>
        <v>0</v>
      </c>
      <c r="AB618">
        <f t="shared" si="134"/>
        <v>0</v>
      </c>
      <c r="AC618">
        <f t="shared" si="135"/>
        <v>0</v>
      </c>
      <c r="AD618"/>
      <c r="AE618"/>
      <c r="AF618"/>
      <c r="AG618"/>
      <c r="AH618"/>
      <c r="AI618"/>
    </row>
    <row r="619" spans="1:35">
      <c r="A619" t="str">
        <f>IF(Tabela3[[#This Row],[GOL CASA]]&lt;&gt;"",Tabela3[[#This Row],[TIME CASA]],"")</f>
        <v/>
      </c>
      <c r="B619" t="str">
        <f>IF(Tabela3[[#This Row],[GOL FORA]]&lt;&gt;"",Tabela3[[#This Row],[TIME FORA]],"")</f>
        <v/>
      </c>
      <c r="D619">
        <f t="shared" si="123"/>
        <v>0</v>
      </c>
      <c r="F619" t="str">
        <f t="shared" si="124"/>
        <v/>
      </c>
      <c r="G619" t="str">
        <f t="shared" si="125"/>
        <v/>
      </c>
      <c r="R619" t="str">
        <f>IFERROR(INDEX(JOGOS!$C$1:$P$16905,$G619,11),"")</f>
        <v/>
      </c>
      <c r="S619" t="str">
        <f>IFERROR(INDEX(JOGOS!$C$1:$P$16905,$G619,12),"")</f>
        <v/>
      </c>
      <c r="T619">
        <f t="shared" si="126"/>
        <v>0</v>
      </c>
      <c r="U619">
        <f t="shared" si="127"/>
        <v>0</v>
      </c>
      <c r="V619">
        <f t="shared" si="128"/>
        <v>0</v>
      </c>
      <c r="W619">
        <f t="shared" si="129"/>
        <v>0</v>
      </c>
      <c r="X619">
        <f t="shared" si="130"/>
        <v>0</v>
      </c>
      <c r="Y619">
        <f t="shared" si="131"/>
        <v>0</v>
      </c>
      <c r="Z619">
        <f t="shared" si="132"/>
        <v>0</v>
      </c>
      <c r="AA619">
        <f t="shared" si="133"/>
        <v>0</v>
      </c>
      <c r="AB619">
        <f t="shared" si="134"/>
        <v>0</v>
      </c>
      <c r="AC619">
        <f t="shared" si="135"/>
        <v>0</v>
      </c>
      <c r="AD619"/>
      <c r="AE619"/>
      <c r="AF619"/>
      <c r="AG619"/>
      <c r="AH619"/>
      <c r="AI619"/>
    </row>
    <row r="620" spans="1:35">
      <c r="A620" t="str">
        <f>IF(Tabela3[[#This Row],[GOL CASA]]&lt;&gt;"",Tabela3[[#This Row],[TIME CASA]],"")</f>
        <v/>
      </c>
      <c r="B620" t="str">
        <f>IF(Tabela3[[#This Row],[GOL FORA]]&lt;&gt;"",Tabela3[[#This Row],[TIME FORA]],"")</f>
        <v/>
      </c>
      <c r="D620">
        <f t="shared" si="123"/>
        <v>0</v>
      </c>
      <c r="F620" t="str">
        <f t="shared" si="124"/>
        <v/>
      </c>
      <c r="G620" t="str">
        <f t="shared" si="125"/>
        <v/>
      </c>
      <c r="R620" t="str">
        <f>IFERROR(INDEX(JOGOS!$C$1:$P$16905,$G620,11),"")</f>
        <v/>
      </c>
      <c r="S620" t="str">
        <f>IFERROR(INDEX(JOGOS!$C$1:$P$16905,$G620,12),"")</f>
        <v/>
      </c>
      <c r="T620">
        <f t="shared" si="126"/>
        <v>0</v>
      </c>
      <c r="U620">
        <f t="shared" si="127"/>
        <v>0</v>
      </c>
      <c r="V620">
        <f t="shared" si="128"/>
        <v>0</v>
      </c>
      <c r="W620">
        <f t="shared" si="129"/>
        <v>0</v>
      </c>
      <c r="X620">
        <f t="shared" si="130"/>
        <v>0</v>
      </c>
      <c r="Y620">
        <f t="shared" si="131"/>
        <v>0</v>
      </c>
      <c r="Z620">
        <f t="shared" si="132"/>
        <v>0</v>
      </c>
      <c r="AA620">
        <f t="shared" si="133"/>
        <v>0</v>
      </c>
      <c r="AB620">
        <f t="shared" si="134"/>
        <v>0</v>
      </c>
      <c r="AC620">
        <f t="shared" si="135"/>
        <v>0</v>
      </c>
      <c r="AD620"/>
      <c r="AE620"/>
      <c r="AF620"/>
      <c r="AG620"/>
      <c r="AH620"/>
      <c r="AI620"/>
    </row>
    <row r="621" spans="1:35">
      <c r="A621" t="str">
        <f>IF(Tabela3[[#This Row],[GOL CASA]]&lt;&gt;"",Tabela3[[#This Row],[TIME CASA]],"")</f>
        <v/>
      </c>
      <c r="B621" t="str">
        <f>IF(Tabela3[[#This Row],[GOL FORA]]&lt;&gt;"",Tabela3[[#This Row],[TIME FORA]],"")</f>
        <v/>
      </c>
      <c r="D621">
        <f t="shared" si="123"/>
        <v>0</v>
      </c>
      <c r="F621" t="str">
        <f t="shared" si="124"/>
        <v/>
      </c>
      <c r="G621" t="str">
        <f t="shared" si="125"/>
        <v/>
      </c>
      <c r="R621" t="str">
        <f>IFERROR(INDEX(JOGOS!$C$1:$P$16905,$G621,11),"")</f>
        <v/>
      </c>
      <c r="S621" t="str">
        <f>IFERROR(INDEX(JOGOS!$C$1:$P$16905,$G621,12),"")</f>
        <v/>
      </c>
      <c r="T621">
        <f t="shared" si="126"/>
        <v>0</v>
      </c>
      <c r="U621">
        <f t="shared" si="127"/>
        <v>0</v>
      </c>
      <c r="V621">
        <f t="shared" si="128"/>
        <v>0</v>
      </c>
      <c r="W621">
        <f t="shared" si="129"/>
        <v>0</v>
      </c>
      <c r="X621">
        <f t="shared" si="130"/>
        <v>0</v>
      </c>
      <c r="Y621">
        <f t="shared" si="131"/>
        <v>0</v>
      </c>
      <c r="Z621">
        <f t="shared" si="132"/>
        <v>0</v>
      </c>
      <c r="AA621">
        <f t="shared" si="133"/>
        <v>0</v>
      </c>
      <c r="AB621">
        <f t="shared" si="134"/>
        <v>0</v>
      </c>
      <c r="AC621">
        <f t="shared" si="135"/>
        <v>0</v>
      </c>
      <c r="AD621"/>
      <c r="AE621"/>
      <c r="AF621"/>
      <c r="AG621"/>
      <c r="AH621"/>
      <c r="AI621"/>
    </row>
    <row r="622" spans="1:35">
      <c r="A622" t="str">
        <f>IF(Tabela3[[#This Row],[GOL CASA]]&lt;&gt;"",Tabela3[[#This Row],[TIME CASA]],"")</f>
        <v/>
      </c>
      <c r="B622" t="str">
        <f>IF(Tabela3[[#This Row],[GOL FORA]]&lt;&gt;"",Tabela3[[#This Row],[TIME FORA]],"")</f>
        <v/>
      </c>
      <c r="D622">
        <f t="shared" si="123"/>
        <v>0</v>
      </c>
      <c r="F622" t="str">
        <f t="shared" si="124"/>
        <v/>
      </c>
      <c r="G622" t="str">
        <f t="shared" si="125"/>
        <v/>
      </c>
      <c r="R622" t="str">
        <f>IFERROR(INDEX(JOGOS!$C$1:$P$16905,$G622,11),"")</f>
        <v/>
      </c>
      <c r="S622" t="str">
        <f>IFERROR(INDEX(JOGOS!$C$1:$P$16905,$G622,12),"")</f>
        <v/>
      </c>
      <c r="T622">
        <f t="shared" si="126"/>
        <v>0</v>
      </c>
      <c r="U622">
        <f t="shared" si="127"/>
        <v>0</v>
      </c>
      <c r="V622">
        <f t="shared" si="128"/>
        <v>0</v>
      </c>
      <c r="W622">
        <f t="shared" si="129"/>
        <v>0</v>
      </c>
      <c r="X622">
        <f t="shared" si="130"/>
        <v>0</v>
      </c>
      <c r="Y622">
        <f t="shared" si="131"/>
        <v>0</v>
      </c>
      <c r="Z622">
        <f t="shared" si="132"/>
        <v>0</v>
      </c>
      <c r="AA622">
        <f t="shared" si="133"/>
        <v>0</v>
      </c>
      <c r="AB622">
        <f t="shared" si="134"/>
        <v>0</v>
      </c>
      <c r="AC622">
        <f t="shared" si="135"/>
        <v>0</v>
      </c>
      <c r="AD622"/>
      <c r="AE622"/>
      <c r="AF622"/>
      <c r="AG622"/>
      <c r="AH622"/>
      <c r="AI622"/>
    </row>
    <row r="623" spans="1:35">
      <c r="A623" t="str">
        <f>IF(Tabela3[[#This Row],[GOL CASA]]&lt;&gt;"",Tabela3[[#This Row],[TIME CASA]],"")</f>
        <v/>
      </c>
      <c r="B623" t="str">
        <f>IF(Tabela3[[#This Row],[GOL FORA]]&lt;&gt;"",Tabela3[[#This Row],[TIME FORA]],"")</f>
        <v/>
      </c>
      <c r="D623">
        <f t="shared" si="123"/>
        <v>0</v>
      </c>
      <c r="F623" t="str">
        <f t="shared" si="124"/>
        <v/>
      </c>
      <c r="G623" t="str">
        <f t="shared" si="125"/>
        <v/>
      </c>
      <c r="R623" t="str">
        <f>IFERROR(INDEX(JOGOS!$C$1:$P$16905,$G623,11),"")</f>
        <v/>
      </c>
      <c r="S623" t="str">
        <f>IFERROR(INDEX(JOGOS!$C$1:$P$16905,$G623,12),"")</f>
        <v/>
      </c>
      <c r="T623">
        <f t="shared" si="126"/>
        <v>0</v>
      </c>
      <c r="U623">
        <f t="shared" si="127"/>
        <v>0</v>
      </c>
      <c r="V623">
        <f t="shared" si="128"/>
        <v>0</v>
      </c>
      <c r="W623">
        <f t="shared" si="129"/>
        <v>0</v>
      </c>
      <c r="X623">
        <f t="shared" si="130"/>
        <v>0</v>
      </c>
      <c r="Y623">
        <f t="shared" si="131"/>
        <v>0</v>
      </c>
      <c r="Z623">
        <f t="shared" si="132"/>
        <v>0</v>
      </c>
      <c r="AA623">
        <f t="shared" si="133"/>
        <v>0</v>
      </c>
      <c r="AB623">
        <f t="shared" si="134"/>
        <v>0</v>
      </c>
      <c r="AC623">
        <f t="shared" si="135"/>
        <v>0</v>
      </c>
      <c r="AD623"/>
      <c r="AE623"/>
      <c r="AF623"/>
      <c r="AG623"/>
      <c r="AH623"/>
      <c r="AI623"/>
    </row>
    <row r="624" spans="1:35">
      <c r="A624" t="str">
        <f>IF(Tabela3[[#This Row],[GOL CASA]]&lt;&gt;"",Tabela3[[#This Row],[TIME CASA]],"")</f>
        <v/>
      </c>
      <c r="B624" t="str">
        <f>IF(Tabela3[[#This Row],[GOL FORA]]&lt;&gt;"",Tabela3[[#This Row],[TIME FORA]],"")</f>
        <v/>
      </c>
      <c r="D624">
        <f t="shared" si="123"/>
        <v>0</v>
      </c>
      <c r="F624" t="str">
        <f t="shared" si="124"/>
        <v/>
      </c>
      <c r="G624" t="str">
        <f t="shared" si="125"/>
        <v/>
      </c>
      <c r="R624" t="str">
        <f>IFERROR(INDEX(JOGOS!$C$1:$P$16905,$G624,11),"")</f>
        <v/>
      </c>
      <c r="S624" t="str">
        <f>IFERROR(INDEX(JOGOS!$C$1:$P$16905,$G624,12),"")</f>
        <v/>
      </c>
      <c r="T624">
        <f t="shared" si="126"/>
        <v>0</v>
      </c>
      <c r="U624">
        <f t="shared" si="127"/>
        <v>0</v>
      </c>
      <c r="V624">
        <f t="shared" si="128"/>
        <v>0</v>
      </c>
      <c r="W624">
        <f t="shared" si="129"/>
        <v>0</v>
      </c>
      <c r="X624">
        <f t="shared" si="130"/>
        <v>0</v>
      </c>
      <c r="Y624">
        <f t="shared" si="131"/>
        <v>0</v>
      </c>
      <c r="Z624">
        <f t="shared" si="132"/>
        <v>0</v>
      </c>
      <c r="AA624">
        <f t="shared" si="133"/>
        <v>0</v>
      </c>
      <c r="AB624">
        <f t="shared" si="134"/>
        <v>0</v>
      </c>
      <c r="AC624">
        <f t="shared" si="135"/>
        <v>0</v>
      </c>
      <c r="AD624"/>
      <c r="AE624"/>
      <c r="AF624"/>
      <c r="AG624"/>
      <c r="AH624"/>
      <c r="AI624"/>
    </row>
    <row r="625" spans="1:35">
      <c r="A625" t="str">
        <f>IF(Tabela3[[#This Row],[GOL CASA]]&lt;&gt;"",Tabela3[[#This Row],[TIME CASA]],"")</f>
        <v/>
      </c>
      <c r="B625" t="str">
        <f>IF(Tabela3[[#This Row],[GOL FORA]]&lt;&gt;"",Tabela3[[#This Row],[TIME FORA]],"")</f>
        <v/>
      </c>
      <c r="D625">
        <f t="shared" si="123"/>
        <v>0</v>
      </c>
      <c r="F625" t="str">
        <f t="shared" si="124"/>
        <v/>
      </c>
      <c r="G625" t="str">
        <f t="shared" si="125"/>
        <v/>
      </c>
      <c r="R625" t="str">
        <f>IFERROR(INDEX(JOGOS!$C$1:$P$16905,$G625,11),"")</f>
        <v/>
      </c>
      <c r="S625" t="str">
        <f>IFERROR(INDEX(JOGOS!$C$1:$P$16905,$G625,12),"")</f>
        <v/>
      </c>
      <c r="T625">
        <f t="shared" si="126"/>
        <v>0</v>
      </c>
      <c r="U625">
        <f t="shared" si="127"/>
        <v>0</v>
      </c>
      <c r="V625">
        <f t="shared" si="128"/>
        <v>0</v>
      </c>
      <c r="W625">
        <f t="shared" si="129"/>
        <v>0</v>
      </c>
      <c r="X625">
        <f t="shared" si="130"/>
        <v>0</v>
      </c>
      <c r="Y625">
        <f t="shared" si="131"/>
        <v>0</v>
      </c>
      <c r="Z625">
        <f t="shared" si="132"/>
        <v>0</v>
      </c>
      <c r="AA625">
        <f t="shared" si="133"/>
        <v>0</v>
      </c>
      <c r="AB625">
        <f t="shared" si="134"/>
        <v>0</v>
      </c>
      <c r="AC625">
        <f t="shared" si="135"/>
        <v>0</v>
      </c>
      <c r="AD625"/>
      <c r="AE625"/>
      <c r="AF625"/>
      <c r="AG625"/>
      <c r="AH625"/>
      <c r="AI625"/>
    </row>
    <row r="626" spans="1:35">
      <c r="A626" t="str">
        <f>IF(Tabela3[[#This Row],[GOL CASA]]&lt;&gt;"",Tabela3[[#This Row],[TIME CASA]],"")</f>
        <v/>
      </c>
      <c r="B626" t="str">
        <f>IF(Tabela3[[#This Row],[GOL FORA]]&lt;&gt;"",Tabela3[[#This Row],[TIME FORA]],"")</f>
        <v/>
      </c>
      <c r="D626">
        <f t="shared" si="123"/>
        <v>0</v>
      </c>
      <c r="F626" t="str">
        <f t="shared" si="124"/>
        <v/>
      </c>
      <c r="G626" t="str">
        <f t="shared" si="125"/>
        <v/>
      </c>
      <c r="R626" t="str">
        <f>IFERROR(INDEX(JOGOS!$C$1:$P$16905,$G626,11),"")</f>
        <v/>
      </c>
      <c r="S626" t="str">
        <f>IFERROR(INDEX(JOGOS!$C$1:$P$16905,$G626,12),"")</f>
        <v/>
      </c>
      <c r="T626">
        <f t="shared" si="126"/>
        <v>0</v>
      </c>
      <c r="U626">
        <f t="shared" si="127"/>
        <v>0</v>
      </c>
      <c r="V626">
        <f t="shared" si="128"/>
        <v>0</v>
      </c>
      <c r="W626">
        <f t="shared" si="129"/>
        <v>0</v>
      </c>
      <c r="X626">
        <f t="shared" si="130"/>
        <v>0</v>
      </c>
      <c r="Y626">
        <f t="shared" si="131"/>
        <v>0</v>
      </c>
      <c r="Z626">
        <f t="shared" si="132"/>
        <v>0</v>
      </c>
      <c r="AA626">
        <f t="shared" si="133"/>
        <v>0</v>
      </c>
      <c r="AB626">
        <f t="shared" si="134"/>
        <v>0</v>
      </c>
      <c r="AC626">
        <f t="shared" si="135"/>
        <v>0</v>
      </c>
      <c r="AD626"/>
      <c r="AE626"/>
      <c r="AF626"/>
      <c r="AG626"/>
      <c r="AH626"/>
      <c r="AI626"/>
    </row>
    <row r="627" spans="1:35">
      <c r="A627" t="str">
        <f>IF(Tabela3[[#This Row],[GOL CASA]]&lt;&gt;"",Tabela3[[#This Row],[TIME CASA]],"")</f>
        <v/>
      </c>
      <c r="B627" t="str">
        <f>IF(Tabela3[[#This Row],[GOL FORA]]&lt;&gt;"",Tabela3[[#This Row],[TIME FORA]],"")</f>
        <v/>
      </c>
      <c r="D627">
        <f t="shared" si="123"/>
        <v>0</v>
      </c>
      <c r="F627" t="str">
        <f t="shared" si="124"/>
        <v/>
      </c>
      <c r="G627" t="str">
        <f t="shared" si="125"/>
        <v/>
      </c>
      <c r="R627" t="str">
        <f>IFERROR(INDEX(JOGOS!$C$1:$P$16905,$G627,11),"")</f>
        <v/>
      </c>
      <c r="S627" t="str">
        <f>IFERROR(INDEX(JOGOS!$C$1:$P$16905,$G627,12),"")</f>
        <v/>
      </c>
      <c r="T627">
        <f t="shared" si="126"/>
        <v>0</v>
      </c>
      <c r="U627">
        <f t="shared" si="127"/>
        <v>0</v>
      </c>
      <c r="V627">
        <f t="shared" si="128"/>
        <v>0</v>
      </c>
      <c r="W627">
        <f t="shared" si="129"/>
        <v>0</v>
      </c>
      <c r="X627">
        <f t="shared" si="130"/>
        <v>0</v>
      </c>
      <c r="Y627">
        <f t="shared" si="131"/>
        <v>0</v>
      </c>
      <c r="Z627">
        <f t="shared" si="132"/>
        <v>0</v>
      </c>
      <c r="AA627">
        <f t="shared" si="133"/>
        <v>0</v>
      </c>
      <c r="AB627">
        <f t="shared" si="134"/>
        <v>0</v>
      </c>
      <c r="AC627">
        <f t="shared" si="135"/>
        <v>0</v>
      </c>
      <c r="AD627"/>
      <c r="AE627"/>
      <c r="AF627"/>
      <c r="AG627"/>
      <c r="AH627"/>
      <c r="AI627"/>
    </row>
    <row r="628" spans="1:35">
      <c r="A628" t="str">
        <f>IF(Tabela3[[#This Row],[GOL CASA]]&lt;&gt;"",Tabela3[[#This Row],[TIME CASA]],"")</f>
        <v/>
      </c>
      <c r="B628" t="str">
        <f>IF(Tabela3[[#This Row],[GOL FORA]]&lt;&gt;"",Tabela3[[#This Row],[TIME FORA]],"")</f>
        <v/>
      </c>
      <c r="D628">
        <f t="shared" si="123"/>
        <v>0</v>
      </c>
      <c r="F628" t="str">
        <f t="shared" si="124"/>
        <v/>
      </c>
      <c r="G628" t="str">
        <f t="shared" si="125"/>
        <v/>
      </c>
      <c r="R628" t="str">
        <f>IFERROR(INDEX(JOGOS!$C$1:$P$16905,$G628,11),"")</f>
        <v/>
      </c>
      <c r="S628" t="str">
        <f>IFERROR(INDEX(JOGOS!$C$1:$P$16905,$G628,12),"")</f>
        <v/>
      </c>
      <c r="T628">
        <f t="shared" si="126"/>
        <v>0</v>
      </c>
      <c r="U628">
        <f t="shared" si="127"/>
        <v>0</v>
      </c>
      <c r="V628">
        <f t="shared" si="128"/>
        <v>0</v>
      </c>
      <c r="W628">
        <f t="shared" si="129"/>
        <v>0</v>
      </c>
      <c r="X628">
        <f t="shared" si="130"/>
        <v>0</v>
      </c>
      <c r="Y628">
        <f t="shared" si="131"/>
        <v>0</v>
      </c>
      <c r="Z628">
        <f t="shared" si="132"/>
        <v>0</v>
      </c>
      <c r="AA628">
        <f t="shared" si="133"/>
        <v>0</v>
      </c>
      <c r="AB628">
        <f t="shared" si="134"/>
        <v>0</v>
      </c>
      <c r="AC628">
        <f t="shared" si="135"/>
        <v>0</v>
      </c>
      <c r="AD628"/>
      <c r="AE628"/>
      <c r="AF628"/>
      <c r="AG628"/>
      <c r="AH628"/>
      <c r="AI628"/>
    </row>
    <row r="629" spans="1:35">
      <c r="A629" t="str">
        <f>IF(Tabela3[[#This Row],[GOL CASA]]&lt;&gt;"",Tabela3[[#This Row],[TIME CASA]],"")</f>
        <v/>
      </c>
      <c r="B629" t="str">
        <f>IF(Tabela3[[#This Row],[GOL FORA]]&lt;&gt;"",Tabela3[[#This Row],[TIME FORA]],"")</f>
        <v/>
      </c>
      <c r="D629">
        <f t="shared" ref="D629:D692" si="136">IF(OR(A629=$C$3,B629=$C$3),1,0)</f>
        <v>0</v>
      </c>
      <c r="F629" t="str">
        <f t="shared" ref="F629:F692" si="137">IF(D629=1,ROW(),"")</f>
        <v/>
      </c>
      <c r="G629" t="str">
        <f t="shared" ref="G629:G692" si="138">IFERROR(LARGE(F:F,ROW(A628)),"")</f>
        <v/>
      </c>
      <c r="R629" t="str">
        <f>IFERROR(INDEX(JOGOS!$C$1:$P$16905,$G629,11),"")</f>
        <v/>
      </c>
      <c r="S629" t="str">
        <f>IFERROR(INDEX(JOGOS!$C$1:$P$16905,$G629,12),"")</f>
        <v/>
      </c>
      <c r="T629">
        <f t="shared" ref="T629:T692" si="139">IF(AND(J629=$C$3,N629&gt;0),$U$1,0)</f>
        <v>0</v>
      </c>
      <c r="U629">
        <f t="shared" ref="U629:U692" si="140">IF(AND(M629=$C$3,O629&gt;0),$U$1,0)</f>
        <v>0</v>
      </c>
      <c r="V629">
        <f t="shared" ref="V629:V692" si="141">IF(AND(J629=$C$3,O629&gt;0),$U$1,0)</f>
        <v>0</v>
      </c>
      <c r="W629">
        <f t="shared" ref="W629:W692" si="142">IF(AND(M629=$C$3,N629&gt;0),$U$1,0)</f>
        <v>0</v>
      </c>
      <c r="X629">
        <f t="shared" ref="X629:X692" si="143">IF(AND(J629=$C$3,K629&gt;0),$U$1,0)</f>
        <v>0</v>
      </c>
      <c r="Y629">
        <f t="shared" ref="Y629:Y692" si="144">IF(AND(M629=$C$3,L629&gt;0),$U$1,0)</f>
        <v>0</v>
      </c>
      <c r="Z629">
        <f t="shared" ref="Z629:Z692" si="145">IF(AND(J629=$C$3,L629&gt;0),$U$1,0)</f>
        <v>0</v>
      </c>
      <c r="AA629">
        <f t="shared" ref="AA629:AA692" si="146">IF(AND(M629=$C$3,K629&gt;0),$U$1,0)</f>
        <v>0</v>
      </c>
      <c r="AB629">
        <f t="shared" ref="AB629:AB692" si="147">Y629+AA629</f>
        <v>0</v>
      </c>
      <c r="AC629">
        <f t="shared" ref="AC629:AC692" si="148">X629+Z629</f>
        <v>0</v>
      </c>
      <c r="AD629"/>
      <c r="AE629"/>
      <c r="AF629"/>
      <c r="AG629"/>
      <c r="AH629"/>
      <c r="AI629"/>
    </row>
    <row r="630" spans="1:35">
      <c r="A630" t="str">
        <f>IF(Tabela3[[#This Row],[GOL CASA]]&lt;&gt;"",Tabela3[[#This Row],[TIME CASA]],"")</f>
        <v/>
      </c>
      <c r="B630" t="str">
        <f>IF(Tabela3[[#This Row],[GOL FORA]]&lt;&gt;"",Tabela3[[#This Row],[TIME FORA]],"")</f>
        <v/>
      </c>
      <c r="D630">
        <f t="shared" si="136"/>
        <v>0</v>
      </c>
      <c r="F630" t="str">
        <f t="shared" si="137"/>
        <v/>
      </c>
      <c r="G630" t="str">
        <f t="shared" si="138"/>
        <v/>
      </c>
      <c r="R630" t="str">
        <f>IFERROR(INDEX(JOGOS!$C$1:$P$16905,$G630,11),"")</f>
        <v/>
      </c>
      <c r="S630" t="str">
        <f>IFERROR(INDEX(JOGOS!$C$1:$P$16905,$G630,12),"")</f>
        <v/>
      </c>
      <c r="T630">
        <f t="shared" si="139"/>
        <v>0</v>
      </c>
      <c r="U630">
        <f t="shared" si="140"/>
        <v>0</v>
      </c>
      <c r="V630">
        <f t="shared" si="141"/>
        <v>0</v>
      </c>
      <c r="W630">
        <f t="shared" si="142"/>
        <v>0</v>
      </c>
      <c r="X630">
        <f t="shared" si="143"/>
        <v>0</v>
      </c>
      <c r="Y630">
        <f t="shared" si="144"/>
        <v>0</v>
      </c>
      <c r="Z630">
        <f t="shared" si="145"/>
        <v>0</v>
      </c>
      <c r="AA630">
        <f t="shared" si="146"/>
        <v>0</v>
      </c>
      <c r="AB630">
        <f t="shared" si="147"/>
        <v>0</v>
      </c>
      <c r="AC630">
        <f t="shared" si="148"/>
        <v>0</v>
      </c>
      <c r="AD630"/>
      <c r="AE630"/>
      <c r="AF630"/>
      <c r="AG630"/>
      <c r="AH630"/>
      <c r="AI630"/>
    </row>
    <row r="631" spans="1:35">
      <c r="A631" t="str">
        <f>IF(Tabela3[[#This Row],[GOL CASA]]&lt;&gt;"",Tabela3[[#This Row],[TIME CASA]],"")</f>
        <v/>
      </c>
      <c r="B631" t="str">
        <f>IF(Tabela3[[#This Row],[GOL FORA]]&lt;&gt;"",Tabela3[[#This Row],[TIME FORA]],"")</f>
        <v/>
      </c>
      <c r="D631">
        <f t="shared" si="136"/>
        <v>0</v>
      </c>
      <c r="F631" t="str">
        <f t="shared" si="137"/>
        <v/>
      </c>
      <c r="G631" t="str">
        <f t="shared" si="138"/>
        <v/>
      </c>
      <c r="R631" t="str">
        <f>IFERROR(INDEX(JOGOS!$C$1:$P$16905,$G631,11),"")</f>
        <v/>
      </c>
      <c r="S631" t="str">
        <f>IFERROR(INDEX(JOGOS!$C$1:$P$16905,$G631,12),"")</f>
        <v/>
      </c>
      <c r="T631">
        <f t="shared" si="139"/>
        <v>0</v>
      </c>
      <c r="U631">
        <f t="shared" si="140"/>
        <v>0</v>
      </c>
      <c r="V631">
        <f t="shared" si="141"/>
        <v>0</v>
      </c>
      <c r="W631">
        <f t="shared" si="142"/>
        <v>0</v>
      </c>
      <c r="X631">
        <f t="shared" si="143"/>
        <v>0</v>
      </c>
      <c r="Y631">
        <f t="shared" si="144"/>
        <v>0</v>
      </c>
      <c r="Z631">
        <f t="shared" si="145"/>
        <v>0</v>
      </c>
      <c r="AA631">
        <f t="shared" si="146"/>
        <v>0</v>
      </c>
      <c r="AB631">
        <f t="shared" si="147"/>
        <v>0</v>
      </c>
      <c r="AC631">
        <f t="shared" si="148"/>
        <v>0</v>
      </c>
      <c r="AD631"/>
      <c r="AE631"/>
      <c r="AF631"/>
      <c r="AG631"/>
      <c r="AH631"/>
      <c r="AI631"/>
    </row>
    <row r="632" spans="1:35">
      <c r="A632" t="str">
        <f>IF(Tabela3[[#This Row],[GOL CASA]]&lt;&gt;"",Tabela3[[#This Row],[TIME CASA]],"")</f>
        <v/>
      </c>
      <c r="B632" t="str">
        <f>IF(Tabela3[[#This Row],[GOL FORA]]&lt;&gt;"",Tabela3[[#This Row],[TIME FORA]],"")</f>
        <v/>
      </c>
      <c r="D632">
        <f t="shared" si="136"/>
        <v>0</v>
      </c>
      <c r="F632" t="str">
        <f t="shared" si="137"/>
        <v/>
      </c>
      <c r="G632" t="str">
        <f t="shared" si="138"/>
        <v/>
      </c>
      <c r="R632" t="str">
        <f>IFERROR(INDEX(JOGOS!$C$1:$P$16905,$G632,11),"")</f>
        <v/>
      </c>
      <c r="S632" t="str">
        <f>IFERROR(INDEX(JOGOS!$C$1:$P$16905,$G632,12),"")</f>
        <v/>
      </c>
      <c r="T632">
        <f t="shared" si="139"/>
        <v>0</v>
      </c>
      <c r="U632">
        <f t="shared" si="140"/>
        <v>0</v>
      </c>
      <c r="V632">
        <f t="shared" si="141"/>
        <v>0</v>
      </c>
      <c r="W632">
        <f t="shared" si="142"/>
        <v>0</v>
      </c>
      <c r="X632">
        <f t="shared" si="143"/>
        <v>0</v>
      </c>
      <c r="Y632">
        <f t="shared" si="144"/>
        <v>0</v>
      </c>
      <c r="Z632">
        <f t="shared" si="145"/>
        <v>0</v>
      </c>
      <c r="AA632">
        <f t="shared" si="146"/>
        <v>0</v>
      </c>
      <c r="AB632">
        <f t="shared" si="147"/>
        <v>0</v>
      </c>
      <c r="AC632">
        <f t="shared" si="148"/>
        <v>0</v>
      </c>
      <c r="AD632"/>
      <c r="AE632"/>
      <c r="AF632"/>
      <c r="AG632"/>
      <c r="AH632"/>
      <c r="AI632"/>
    </row>
    <row r="633" spans="1:35">
      <c r="A633" t="str">
        <f>IF(Tabela3[[#This Row],[GOL CASA]]&lt;&gt;"",Tabela3[[#This Row],[TIME CASA]],"")</f>
        <v/>
      </c>
      <c r="B633" t="str">
        <f>IF(Tabela3[[#This Row],[GOL FORA]]&lt;&gt;"",Tabela3[[#This Row],[TIME FORA]],"")</f>
        <v/>
      </c>
      <c r="D633">
        <f t="shared" si="136"/>
        <v>0</v>
      </c>
      <c r="F633" t="str">
        <f t="shared" si="137"/>
        <v/>
      </c>
      <c r="G633" t="str">
        <f t="shared" si="138"/>
        <v/>
      </c>
      <c r="R633" t="str">
        <f>IFERROR(INDEX(JOGOS!$C$1:$P$16905,$G633,11),"")</f>
        <v/>
      </c>
      <c r="S633" t="str">
        <f>IFERROR(INDEX(JOGOS!$C$1:$P$16905,$G633,12),"")</f>
        <v/>
      </c>
      <c r="T633">
        <f t="shared" si="139"/>
        <v>0</v>
      </c>
      <c r="U633">
        <f t="shared" si="140"/>
        <v>0</v>
      </c>
      <c r="V633">
        <f t="shared" si="141"/>
        <v>0</v>
      </c>
      <c r="W633">
        <f t="shared" si="142"/>
        <v>0</v>
      </c>
      <c r="X633">
        <f t="shared" si="143"/>
        <v>0</v>
      </c>
      <c r="Y633">
        <f t="shared" si="144"/>
        <v>0</v>
      </c>
      <c r="Z633">
        <f t="shared" si="145"/>
        <v>0</v>
      </c>
      <c r="AA633">
        <f t="shared" si="146"/>
        <v>0</v>
      </c>
      <c r="AB633">
        <f t="shared" si="147"/>
        <v>0</v>
      </c>
      <c r="AC633">
        <f t="shared" si="148"/>
        <v>0</v>
      </c>
      <c r="AD633"/>
      <c r="AE633"/>
      <c r="AF633"/>
      <c r="AG633"/>
      <c r="AH633"/>
      <c r="AI633"/>
    </row>
    <row r="634" spans="1:35">
      <c r="A634" t="str">
        <f>IF(Tabela3[[#This Row],[GOL CASA]]&lt;&gt;"",Tabela3[[#This Row],[TIME CASA]],"")</f>
        <v/>
      </c>
      <c r="B634" t="str">
        <f>IF(Tabela3[[#This Row],[GOL FORA]]&lt;&gt;"",Tabela3[[#This Row],[TIME FORA]],"")</f>
        <v/>
      </c>
      <c r="D634">
        <f t="shared" si="136"/>
        <v>0</v>
      </c>
      <c r="F634" t="str">
        <f t="shared" si="137"/>
        <v/>
      </c>
      <c r="G634" t="str">
        <f t="shared" si="138"/>
        <v/>
      </c>
      <c r="R634" t="str">
        <f>IFERROR(INDEX(JOGOS!$C$1:$P$16905,$G634,11),"")</f>
        <v/>
      </c>
      <c r="S634" t="str">
        <f>IFERROR(INDEX(JOGOS!$C$1:$P$16905,$G634,12),"")</f>
        <v/>
      </c>
      <c r="T634">
        <f t="shared" si="139"/>
        <v>0</v>
      </c>
      <c r="U634">
        <f t="shared" si="140"/>
        <v>0</v>
      </c>
      <c r="V634">
        <f t="shared" si="141"/>
        <v>0</v>
      </c>
      <c r="W634">
        <f t="shared" si="142"/>
        <v>0</v>
      </c>
      <c r="X634">
        <f t="shared" si="143"/>
        <v>0</v>
      </c>
      <c r="Y634">
        <f t="shared" si="144"/>
        <v>0</v>
      </c>
      <c r="Z634">
        <f t="shared" si="145"/>
        <v>0</v>
      </c>
      <c r="AA634">
        <f t="shared" si="146"/>
        <v>0</v>
      </c>
      <c r="AB634">
        <f t="shared" si="147"/>
        <v>0</v>
      </c>
      <c r="AC634">
        <f t="shared" si="148"/>
        <v>0</v>
      </c>
      <c r="AD634"/>
      <c r="AE634"/>
      <c r="AF634"/>
      <c r="AG634"/>
      <c r="AH634"/>
      <c r="AI634"/>
    </row>
    <row r="635" spans="1:35">
      <c r="A635" t="str">
        <f>IF(Tabela3[[#This Row],[GOL CASA]]&lt;&gt;"",Tabela3[[#This Row],[TIME CASA]],"")</f>
        <v/>
      </c>
      <c r="B635" t="str">
        <f>IF(Tabela3[[#This Row],[GOL FORA]]&lt;&gt;"",Tabela3[[#This Row],[TIME FORA]],"")</f>
        <v/>
      </c>
      <c r="D635">
        <f t="shared" si="136"/>
        <v>0</v>
      </c>
      <c r="F635" t="str">
        <f t="shared" si="137"/>
        <v/>
      </c>
      <c r="G635" t="str">
        <f t="shared" si="138"/>
        <v/>
      </c>
      <c r="R635" t="str">
        <f>IFERROR(INDEX(JOGOS!$C$1:$P$16905,$G635,11),"")</f>
        <v/>
      </c>
      <c r="S635" t="str">
        <f>IFERROR(INDEX(JOGOS!$C$1:$P$16905,$G635,12),"")</f>
        <v/>
      </c>
      <c r="T635">
        <f t="shared" si="139"/>
        <v>0</v>
      </c>
      <c r="U635">
        <f t="shared" si="140"/>
        <v>0</v>
      </c>
      <c r="V635">
        <f t="shared" si="141"/>
        <v>0</v>
      </c>
      <c r="W635">
        <f t="shared" si="142"/>
        <v>0</v>
      </c>
      <c r="X635">
        <f t="shared" si="143"/>
        <v>0</v>
      </c>
      <c r="Y635">
        <f t="shared" si="144"/>
        <v>0</v>
      </c>
      <c r="Z635">
        <f t="shared" si="145"/>
        <v>0</v>
      </c>
      <c r="AA635">
        <f t="shared" si="146"/>
        <v>0</v>
      </c>
      <c r="AB635">
        <f t="shared" si="147"/>
        <v>0</v>
      </c>
      <c r="AC635">
        <f t="shared" si="148"/>
        <v>0</v>
      </c>
      <c r="AD635"/>
      <c r="AE635"/>
      <c r="AF635"/>
      <c r="AG635"/>
      <c r="AH635"/>
      <c r="AI635"/>
    </row>
    <row r="636" spans="1:35">
      <c r="A636" t="str">
        <f>IF(Tabela3[[#This Row],[GOL CASA]]&lt;&gt;"",Tabela3[[#This Row],[TIME CASA]],"")</f>
        <v/>
      </c>
      <c r="B636" t="str">
        <f>IF(Tabela3[[#This Row],[GOL FORA]]&lt;&gt;"",Tabela3[[#This Row],[TIME FORA]],"")</f>
        <v/>
      </c>
      <c r="D636">
        <f t="shared" si="136"/>
        <v>0</v>
      </c>
      <c r="F636" t="str">
        <f t="shared" si="137"/>
        <v/>
      </c>
      <c r="G636" t="str">
        <f t="shared" si="138"/>
        <v/>
      </c>
      <c r="R636" t="str">
        <f>IFERROR(INDEX(JOGOS!$C$1:$P$16905,$G636,11),"")</f>
        <v/>
      </c>
      <c r="S636" t="str">
        <f>IFERROR(INDEX(JOGOS!$C$1:$P$16905,$G636,12),"")</f>
        <v/>
      </c>
      <c r="T636">
        <f t="shared" si="139"/>
        <v>0</v>
      </c>
      <c r="U636">
        <f t="shared" si="140"/>
        <v>0</v>
      </c>
      <c r="V636">
        <f t="shared" si="141"/>
        <v>0</v>
      </c>
      <c r="W636">
        <f t="shared" si="142"/>
        <v>0</v>
      </c>
      <c r="X636">
        <f t="shared" si="143"/>
        <v>0</v>
      </c>
      <c r="Y636">
        <f t="shared" si="144"/>
        <v>0</v>
      </c>
      <c r="Z636">
        <f t="shared" si="145"/>
        <v>0</v>
      </c>
      <c r="AA636">
        <f t="shared" si="146"/>
        <v>0</v>
      </c>
      <c r="AB636">
        <f t="shared" si="147"/>
        <v>0</v>
      </c>
      <c r="AC636">
        <f t="shared" si="148"/>
        <v>0</v>
      </c>
      <c r="AD636"/>
      <c r="AE636"/>
      <c r="AF636"/>
      <c r="AG636"/>
      <c r="AH636"/>
      <c r="AI636"/>
    </row>
    <row r="637" spans="1:35">
      <c r="A637" t="str">
        <f>IF(Tabela3[[#This Row],[GOL CASA]]&lt;&gt;"",Tabela3[[#This Row],[TIME CASA]],"")</f>
        <v/>
      </c>
      <c r="B637" t="str">
        <f>IF(Tabela3[[#This Row],[GOL FORA]]&lt;&gt;"",Tabela3[[#This Row],[TIME FORA]],"")</f>
        <v/>
      </c>
      <c r="D637">
        <f t="shared" si="136"/>
        <v>0</v>
      </c>
      <c r="F637" t="str">
        <f t="shared" si="137"/>
        <v/>
      </c>
      <c r="G637" t="str">
        <f t="shared" si="138"/>
        <v/>
      </c>
      <c r="R637" t="str">
        <f>IFERROR(INDEX(JOGOS!$C$1:$P$16905,$G637,11),"")</f>
        <v/>
      </c>
      <c r="S637" t="str">
        <f>IFERROR(INDEX(JOGOS!$C$1:$P$16905,$G637,12),"")</f>
        <v/>
      </c>
      <c r="T637">
        <f t="shared" si="139"/>
        <v>0</v>
      </c>
      <c r="U637">
        <f t="shared" si="140"/>
        <v>0</v>
      </c>
      <c r="V637">
        <f t="shared" si="141"/>
        <v>0</v>
      </c>
      <c r="W637">
        <f t="shared" si="142"/>
        <v>0</v>
      </c>
      <c r="X637">
        <f t="shared" si="143"/>
        <v>0</v>
      </c>
      <c r="Y637">
        <f t="shared" si="144"/>
        <v>0</v>
      </c>
      <c r="Z637">
        <f t="shared" si="145"/>
        <v>0</v>
      </c>
      <c r="AA637">
        <f t="shared" si="146"/>
        <v>0</v>
      </c>
      <c r="AB637">
        <f t="shared" si="147"/>
        <v>0</v>
      </c>
      <c r="AC637">
        <f t="shared" si="148"/>
        <v>0</v>
      </c>
      <c r="AD637"/>
      <c r="AE637"/>
      <c r="AF637"/>
      <c r="AG637"/>
      <c r="AH637"/>
      <c r="AI637"/>
    </row>
    <row r="638" spans="1:35">
      <c r="A638" t="str">
        <f>IF(Tabela3[[#This Row],[GOL CASA]]&lt;&gt;"",Tabela3[[#This Row],[TIME CASA]],"")</f>
        <v/>
      </c>
      <c r="B638" t="str">
        <f>IF(Tabela3[[#This Row],[GOL FORA]]&lt;&gt;"",Tabela3[[#This Row],[TIME FORA]],"")</f>
        <v/>
      </c>
      <c r="D638">
        <f t="shared" si="136"/>
        <v>0</v>
      </c>
      <c r="F638" t="str">
        <f t="shared" si="137"/>
        <v/>
      </c>
      <c r="G638" t="str">
        <f t="shared" si="138"/>
        <v/>
      </c>
      <c r="R638" t="str">
        <f>IFERROR(INDEX(JOGOS!$C$1:$P$16905,$G638,11),"")</f>
        <v/>
      </c>
      <c r="S638" t="str">
        <f>IFERROR(INDEX(JOGOS!$C$1:$P$16905,$G638,12),"")</f>
        <v/>
      </c>
      <c r="T638">
        <f t="shared" si="139"/>
        <v>0</v>
      </c>
      <c r="U638">
        <f t="shared" si="140"/>
        <v>0</v>
      </c>
      <c r="V638">
        <f t="shared" si="141"/>
        <v>0</v>
      </c>
      <c r="W638">
        <f t="shared" si="142"/>
        <v>0</v>
      </c>
      <c r="X638">
        <f t="shared" si="143"/>
        <v>0</v>
      </c>
      <c r="Y638">
        <f t="shared" si="144"/>
        <v>0</v>
      </c>
      <c r="Z638">
        <f t="shared" si="145"/>
        <v>0</v>
      </c>
      <c r="AA638">
        <f t="shared" si="146"/>
        <v>0</v>
      </c>
      <c r="AB638">
        <f t="shared" si="147"/>
        <v>0</v>
      </c>
      <c r="AC638">
        <f t="shared" si="148"/>
        <v>0</v>
      </c>
      <c r="AD638"/>
      <c r="AE638"/>
      <c r="AF638"/>
      <c r="AG638"/>
      <c r="AH638"/>
      <c r="AI638"/>
    </row>
    <row r="639" spans="1:35">
      <c r="A639" t="str">
        <f>IF(Tabela3[[#This Row],[GOL CASA]]&lt;&gt;"",Tabela3[[#This Row],[TIME CASA]],"")</f>
        <v/>
      </c>
      <c r="B639" t="str">
        <f>IF(Tabela3[[#This Row],[GOL FORA]]&lt;&gt;"",Tabela3[[#This Row],[TIME FORA]],"")</f>
        <v/>
      </c>
      <c r="D639">
        <f t="shared" si="136"/>
        <v>0</v>
      </c>
      <c r="F639" t="str">
        <f t="shared" si="137"/>
        <v/>
      </c>
      <c r="G639" t="str">
        <f t="shared" si="138"/>
        <v/>
      </c>
      <c r="R639" t="str">
        <f>IFERROR(INDEX(JOGOS!$C$1:$P$16905,$G639,11),"")</f>
        <v/>
      </c>
      <c r="S639" t="str">
        <f>IFERROR(INDEX(JOGOS!$C$1:$P$16905,$G639,12),"")</f>
        <v/>
      </c>
      <c r="T639">
        <f t="shared" si="139"/>
        <v>0</v>
      </c>
      <c r="U639">
        <f t="shared" si="140"/>
        <v>0</v>
      </c>
      <c r="V639">
        <f t="shared" si="141"/>
        <v>0</v>
      </c>
      <c r="W639">
        <f t="shared" si="142"/>
        <v>0</v>
      </c>
      <c r="X639">
        <f t="shared" si="143"/>
        <v>0</v>
      </c>
      <c r="Y639">
        <f t="shared" si="144"/>
        <v>0</v>
      </c>
      <c r="Z639">
        <f t="shared" si="145"/>
        <v>0</v>
      </c>
      <c r="AA639">
        <f t="shared" si="146"/>
        <v>0</v>
      </c>
      <c r="AB639">
        <f t="shared" si="147"/>
        <v>0</v>
      </c>
      <c r="AC639">
        <f t="shared" si="148"/>
        <v>0</v>
      </c>
      <c r="AD639"/>
      <c r="AE639"/>
      <c r="AF639"/>
      <c r="AG639"/>
      <c r="AH639"/>
      <c r="AI639"/>
    </row>
    <row r="640" spans="1:35">
      <c r="A640" t="str">
        <f>IF(Tabela3[[#This Row],[GOL CASA]]&lt;&gt;"",Tabela3[[#This Row],[TIME CASA]],"")</f>
        <v/>
      </c>
      <c r="B640" t="str">
        <f>IF(Tabela3[[#This Row],[GOL FORA]]&lt;&gt;"",Tabela3[[#This Row],[TIME FORA]],"")</f>
        <v/>
      </c>
      <c r="D640">
        <f t="shared" si="136"/>
        <v>0</v>
      </c>
      <c r="F640" t="str">
        <f t="shared" si="137"/>
        <v/>
      </c>
      <c r="G640" t="str">
        <f t="shared" si="138"/>
        <v/>
      </c>
      <c r="R640" t="str">
        <f>IFERROR(INDEX(JOGOS!$C$1:$P$16905,$G640,11),"")</f>
        <v/>
      </c>
      <c r="S640" t="str">
        <f>IFERROR(INDEX(JOGOS!$C$1:$P$16905,$G640,12),"")</f>
        <v/>
      </c>
      <c r="T640">
        <f t="shared" si="139"/>
        <v>0</v>
      </c>
      <c r="U640">
        <f t="shared" si="140"/>
        <v>0</v>
      </c>
      <c r="V640">
        <f t="shared" si="141"/>
        <v>0</v>
      </c>
      <c r="W640">
        <f t="shared" si="142"/>
        <v>0</v>
      </c>
      <c r="X640">
        <f t="shared" si="143"/>
        <v>0</v>
      </c>
      <c r="Y640">
        <f t="shared" si="144"/>
        <v>0</v>
      </c>
      <c r="Z640">
        <f t="shared" si="145"/>
        <v>0</v>
      </c>
      <c r="AA640">
        <f t="shared" si="146"/>
        <v>0</v>
      </c>
      <c r="AB640">
        <f t="shared" si="147"/>
        <v>0</v>
      </c>
      <c r="AC640">
        <f t="shared" si="148"/>
        <v>0</v>
      </c>
      <c r="AD640"/>
      <c r="AE640"/>
      <c r="AF640"/>
      <c r="AG640"/>
      <c r="AH640"/>
      <c r="AI640"/>
    </row>
    <row r="641" spans="1:35">
      <c r="A641" t="str">
        <f>IF(Tabela3[[#This Row],[GOL CASA]]&lt;&gt;"",Tabela3[[#This Row],[TIME CASA]],"")</f>
        <v/>
      </c>
      <c r="B641" t="str">
        <f>IF(Tabela3[[#This Row],[GOL FORA]]&lt;&gt;"",Tabela3[[#This Row],[TIME FORA]],"")</f>
        <v/>
      </c>
      <c r="D641">
        <f t="shared" si="136"/>
        <v>0</v>
      </c>
      <c r="F641" t="str">
        <f t="shared" si="137"/>
        <v/>
      </c>
      <c r="G641" t="str">
        <f t="shared" si="138"/>
        <v/>
      </c>
      <c r="R641" t="str">
        <f>IFERROR(INDEX(JOGOS!$C$1:$P$16905,$G641,11),"")</f>
        <v/>
      </c>
      <c r="S641" t="str">
        <f>IFERROR(INDEX(JOGOS!$C$1:$P$16905,$G641,12),"")</f>
        <v/>
      </c>
      <c r="T641">
        <f t="shared" si="139"/>
        <v>0</v>
      </c>
      <c r="U641">
        <f t="shared" si="140"/>
        <v>0</v>
      </c>
      <c r="V641">
        <f t="shared" si="141"/>
        <v>0</v>
      </c>
      <c r="W641">
        <f t="shared" si="142"/>
        <v>0</v>
      </c>
      <c r="X641">
        <f t="shared" si="143"/>
        <v>0</v>
      </c>
      <c r="Y641">
        <f t="shared" si="144"/>
        <v>0</v>
      </c>
      <c r="Z641">
        <f t="shared" si="145"/>
        <v>0</v>
      </c>
      <c r="AA641">
        <f t="shared" si="146"/>
        <v>0</v>
      </c>
      <c r="AB641">
        <f t="shared" si="147"/>
        <v>0</v>
      </c>
      <c r="AC641">
        <f t="shared" si="148"/>
        <v>0</v>
      </c>
      <c r="AD641"/>
      <c r="AE641"/>
      <c r="AF641"/>
      <c r="AG641"/>
      <c r="AH641"/>
      <c r="AI641"/>
    </row>
    <row r="642" spans="1:35">
      <c r="A642" t="str">
        <f>IF(Tabela3[[#This Row],[GOL CASA]]&lt;&gt;"",Tabela3[[#This Row],[TIME CASA]],"")</f>
        <v/>
      </c>
      <c r="B642" t="str">
        <f>IF(Tabela3[[#This Row],[GOL FORA]]&lt;&gt;"",Tabela3[[#This Row],[TIME FORA]],"")</f>
        <v/>
      </c>
      <c r="D642">
        <f t="shared" si="136"/>
        <v>0</v>
      </c>
      <c r="F642" t="str">
        <f t="shared" si="137"/>
        <v/>
      </c>
      <c r="G642" t="str">
        <f t="shared" si="138"/>
        <v/>
      </c>
      <c r="R642" t="str">
        <f>IFERROR(INDEX(JOGOS!$C$1:$P$16905,$G642,11),"")</f>
        <v/>
      </c>
      <c r="S642" t="str">
        <f>IFERROR(INDEX(JOGOS!$C$1:$P$16905,$G642,12),"")</f>
        <v/>
      </c>
      <c r="T642">
        <f t="shared" si="139"/>
        <v>0</v>
      </c>
      <c r="U642">
        <f t="shared" si="140"/>
        <v>0</v>
      </c>
      <c r="V642">
        <f t="shared" si="141"/>
        <v>0</v>
      </c>
      <c r="W642">
        <f t="shared" si="142"/>
        <v>0</v>
      </c>
      <c r="X642">
        <f t="shared" si="143"/>
        <v>0</v>
      </c>
      <c r="Y642">
        <f t="shared" si="144"/>
        <v>0</v>
      </c>
      <c r="Z642">
        <f t="shared" si="145"/>
        <v>0</v>
      </c>
      <c r="AA642">
        <f t="shared" si="146"/>
        <v>0</v>
      </c>
      <c r="AB642">
        <f t="shared" si="147"/>
        <v>0</v>
      </c>
      <c r="AC642">
        <f t="shared" si="148"/>
        <v>0</v>
      </c>
      <c r="AD642"/>
      <c r="AE642"/>
      <c r="AF642"/>
      <c r="AG642"/>
      <c r="AH642"/>
      <c r="AI642"/>
    </row>
    <row r="643" spans="1:35">
      <c r="A643" t="str">
        <f>IF(Tabela3[[#This Row],[GOL CASA]]&lt;&gt;"",Tabela3[[#This Row],[TIME CASA]],"")</f>
        <v/>
      </c>
      <c r="B643" t="str">
        <f>IF(Tabela3[[#This Row],[GOL FORA]]&lt;&gt;"",Tabela3[[#This Row],[TIME FORA]],"")</f>
        <v/>
      </c>
      <c r="D643">
        <f t="shared" si="136"/>
        <v>0</v>
      </c>
      <c r="F643" t="str">
        <f t="shared" si="137"/>
        <v/>
      </c>
      <c r="G643" t="str">
        <f t="shared" si="138"/>
        <v/>
      </c>
      <c r="R643" t="str">
        <f>IFERROR(INDEX(JOGOS!$C$1:$P$16905,$G643,11),"")</f>
        <v/>
      </c>
      <c r="S643" t="str">
        <f>IFERROR(INDEX(JOGOS!$C$1:$P$16905,$G643,12),"")</f>
        <v/>
      </c>
      <c r="T643">
        <f t="shared" si="139"/>
        <v>0</v>
      </c>
      <c r="U643">
        <f t="shared" si="140"/>
        <v>0</v>
      </c>
      <c r="V643">
        <f t="shared" si="141"/>
        <v>0</v>
      </c>
      <c r="W643">
        <f t="shared" si="142"/>
        <v>0</v>
      </c>
      <c r="X643">
        <f t="shared" si="143"/>
        <v>0</v>
      </c>
      <c r="Y643">
        <f t="shared" si="144"/>
        <v>0</v>
      </c>
      <c r="Z643">
        <f t="shared" si="145"/>
        <v>0</v>
      </c>
      <c r="AA643">
        <f t="shared" si="146"/>
        <v>0</v>
      </c>
      <c r="AB643">
        <f t="shared" si="147"/>
        <v>0</v>
      </c>
      <c r="AC643">
        <f t="shared" si="148"/>
        <v>0</v>
      </c>
      <c r="AD643"/>
      <c r="AE643"/>
      <c r="AF643"/>
      <c r="AG643"/>
      <c r="AH643"/>
      <c r="AI643"/>
    </row>
    <row r="644" spans="1:35">
      <c r="A644" t="str">
        <f>IF(Tabela3[[#This Row],[GOL CASA]]&lt;&gt;"",Tabela3[[#This Row],[TIME CASA]],"")</f>
        <v/>
      </c>
      <c r="B644" t="str">
        <f>IF(Tabela3[[#This Row],[GOL FORA]]&lt;&gt;"",Tabela3[[#This Row],[TIME FORA]],"")</f>
        <v/>
      </c>
      <c r="D644">
        <f t="shared" si="136"/>
        <v>0</v>
      </c>
      <c r="F644" t="str">
        <f t="shared" si="137"/>
        <v/>
      </c>
      <c r="G644" t="str">
        <f t="shared" si="138"/>
        <v/>
      </c>
      <c r="R644" t="str">
        <f>IFERROR(INDEX(JOGOS!$C$1:$P$16905,$G644,11),"")</f>
        <v/>
      </c>
      <c r="S644" t="str">
        <f>IFERROR(INDEX(JOGOS!$C$1:$P$16905,$G644,12),"")</f>
        <v/>
      </c>
      <c r="T644">
        <f t="shared" si="139"/>
        <v>0</v>
      </c>
      <c r="U644">
        <f t="shared" si="140"/>
        <v>0</v>
      </c>
      <c r="V644">
        <f t="shared" si="141"/>
        <v>0</v>
      </c>
      <c r="W644">
        <f t="shared" si="142"/>
        <v>0</v>
      </c>
      <c r="X644">
        <f t="shared" si="143"/>
        <v>0</v>
      </c>
      <c r="Y644">
        <f t="shared" si="144"/>
        <v>0</v>
      </c>
      <c r="Z644">
        <f t="shared" si="145"/>
        <v>0</v>
      </c>
      <c r="AA644">
        <f t="shared" si="146"/>
        <v>0</v>
      </c>
      <c r="AB644">
        <f t="shared" si="147"/>
        <v>0</v>
      </c>
      <c r="AC644">
        <f t="shared" si="148"/>
        <v>0</v>
      </c>
      <c r="AD644"/>
      <c r="AE644"/>
      <c r="AF644"/>
      <c r="AG644"/>
      <c r="AH644"/>
      <c r="AI644"/>
    </row>
    <row r="645" spans="1:35">
      <c r="A645" t="str">
        <f>IF(Tabela3[[#This Row],[GOL CASA]]&lt;&gt;"",Tabela3[[#This Row],[TIME CASA]],"")</f>
        <v/>
      </c>
      <c r="B645" t="str">
        <f>IF(Tabela3[[#This Row],[GOL FORA]]&lt;&gt;"",Tabela3[[#This Row],[TIME FORA]],"")</f>
        <v/>
      </c>
      <c r="D645">
        <f t="shared" si="136"/>
        <v>0</v>
      </c>
      <c r="F645" t="str">
        <f t="shared" si="137"/>
        <v/>
      </c>
      <c r="G645" t="str">
        <f t="shared" si="138"/>
        <v/>
      </c>
      <c r="R645" t="str">
        <f>IFERROR(INDEX(JOGOS!$C$1:$P$16905,$G645,11),"")</f>
        <v/>
      </c>
      <c r="S645" t="str">
        <f>IFERROR(INDEX(JOGOS!$C$1:$P$16905,$G645,12),"")</f>
        <v/>
      </c>
      <c r="T645">
        <f t="shared" si="139"/>
        <v>0</v>
      </c>
      <c r="U645">
        <f t="shared" si="140"/>
        <v>0</v>
      </c>
      <c r="V645">
        <f t="shared" si="141"/>
        <v>0</v>
      </c>
      <c r="W645">
        <f t="shared" si="142"/>
        <v>0</v>
      </c>
      <c r="X645">
        <f t="shared" si="143"/>
        <v>0</v>
      </c>
      <c r="Y645">
        <f t="shared" si="144"/>
        <v>0</v>
      </c>
      <c r="Z645">
        <f t="shared" si="145"/>
        <v>0</v>
      </c>
      <c r="AA645">
        <f t="shared" si="146"/>
        <v>0</v>
      </c>
      <c r="AB645">
        <f t="shared" si="147"/>
        <v>0</v>
      </c>
      <c r="AC645">
        <f t="shared" si="148"/>
        <v>0</v>
      </c>
      <c r="AD645"/>
      <c r="AE645"/>
      <c r="AF645"/>
      <c r="AG645"/>
      <c r="AH645"/>
      <c r="AI645"/>
    </row>
    <row r="646" spans="1:35">
      <c r="A646" t="str">
        <f>IF(Tabela3[[#This Row],[GOL CASA]]&lt;&gt;"",Tabela3[[#This Row],[TIME CASA]],"")</f>
        <v/>
      </c>
      <c r="B646" t="str">
        <f>IF(Tabela3[[#This Row],[GOL FORA]]&lt;&gt;"",Tabela3[[#This Row],[TIME FORA]],"")</f>
        <v/>
      </c>
      <c r="D646">
        <f t="shared" si="136"/>
        <v>0</v>
      </c>
      <c r="F646" t="str">
        <f t="shared" si="137"/>
        <v/>
      </c>
      <c r="G646" t="str">
        <f t="shared" si="138"/>
        <v/>
      </c>
      <c r="R646" t="str">
        <f>IFERROR(INDEX(JOGOS!$C$1:$P$16905,$G646,11),"")</f>
        <v/>
      </c>
      <c r="S646" t="str">
        <f>IFERROR(INDEX(JOGOS!$C$1:$P$16905,$G646,12),"")</f>
        <v/>
      </c>
      <c r="T646">
        <f t="shared" si="139"/>
        <v>0</v>
      </c>
      <c r="U646">
        <f t="shared" si="140"/>
        <v>0</v>
      </c>
      <c r="V646">
        <f t="shared" si="141"/>
        <v>0</v>
      </c>
      <c r="W646">
        <f t="shared" si="142"/>
        <v>0</v>
      </c>
      <c r="X646">
        <f t="shared" si="143"/>
        <v>0</v>
      </c>
      <c r="Y646">
        <f t="shared" si="144"/>
        <v>0</v>
      </c>
      <c r="Z646">
        <f t="shared" si="145"/>
        <v>0</v>
      </c>
      <c r="AA646">
        <f t="shared" si="146"/>
        <v>0</v>
      </c>
      <c r="AB646">
        <f t="shared" si="147"/>
        <v>0</v>
      </c>
      <c r="AC646">
        <f t="shared" si="148"/>
        <v>0</v>
      </c>
      <c r="AD646"/>
      <c r="AE646"/>
      <c r="AF646"/>
      <c r="AG646"/>
      <c r="AH646"/>
      <c r="AI646"/>
    </row>
    <row r="647" spans="1:35">
      <c r="A647" t="str">
        <f>IF(Tabela3[[#This Row],[GOL CASA]]&lt;&gt;"",Tabela3[[#This Row],[TIME CASA]],"")</f>
        <v/>
      </c>
      <c r="B647" t="str">
        <f>IF(Tabela3[[#This Row],[GOL FORA]]&lt;&gt;"",Tabela3[[#This Row],[TIME FORA]],"")</f>
        <v/>
      </c>
      <c r="D647">
        <f t="shared" si="136"/>
        <v>0</v>
      </c>
      <c r="F647" t="str">
        <f t="shared" si="137"/>
        <v/>
      </c>
      <c r="G647" t="str">
        <f t="shared" si="138"/>
        <v/>
      </c>
      <c r="R647" t="str">
        <f>IFERROR(INDEX(JOGOS!$C$1:$P$16905,$G647,11),"")</f>
        <v/>
      </c>
      <c r="S647" t="str">
        <f>IFERROR(INDEX(JOGOS!$C$1:$P$16905,$G647,12),"")</f>
        <v/>
      </c>
      <c r="T647">
        <f t="shared" si="139"/>
        <v>0</v>
      </c>
      <c r="U647">
        <f t="shared" si="140"/>
        <v>0</v>
      </c>
      <c r="V647">
        <f t="shared" si="141"/>
        <v>0</v>
      </c>
      <c r="W647">
        <f t="shared" si="142"/>
        <v>0</v>
      </c>
      <c r="X647">
        <f t="shared" si="143"/>
        <v>0</v>
      </c>
      <c r="Y647">
        <f t="shared" si="144"/>
        <v>0</v>
      </c>
      <c r="Z647">
        <f t="shared" si="145"/>
        <v>0</v>
      </c>
      <c r="AA647">
        <f t="shared" si="146"/>
        <v>0</v>
      </c>
      <c r="AB647">
        <f t="shared" si="147"/>
        <v>0</v>
      </c>
      <c r="AC647">
        <f t="shared" si="148"/>
        <v>0</v>
      </c>
      <c r="AD647"/>
      <c r="AE647"/>
      <c r="AF647"/>
      <c r="AG647"/>
      <c r="AH647"/>
      <c r="AI647"/>
    </row>
    <row r="648" spans="1:35">
      <c r="A648" t="str">
        <f>IF(Tabela3[[#This Row],[GOL CASA]]&lt;&gt;"",Tabela3[[#This Row],[TIME CASA]],"")</f>
        <v/>
      </c>
      <c r="B648" t="str">
        <f>IF(Tabela3[[#This Row],[GOL FORA]]&lt;&gt;"",Tabela3[[#This Row],[TIME FORA]],"")</f>
        <v/>
      </c>
      <c r="D648">
        <f t="shared" si="136"/>
        <v>0</v>
      </c>
      <c r="F648" t="str">
        <f t="shared" si="137"/>
        <v/>
      </c>
      <c r="G648" t="str">
        <f t="shared" si="138"/>
        <v/>
      </c>
      <c r="R648" t="str">
        <f>IFERROR(INDEX(JOGOS!$C$1:$P$16905,$G648,11),"")</f>
        <v/>
      </c>
      <c r="S648" t="str">
        <f>IFERROR(INDEX(JOGOS!$C$1:$P$16905,$G648,12),"")</f>
        <v/>
      </c>
      <c r="T648">
        <f t="shared" si="139"/>
        <v>0</v>
      </c>
      <c r="U648">
        <f t="shared" si="140"/>
        <v>0</v>
      </c>
      <c r="V648">
        <f t="shared" si="141"/>
        <v>0</v>
      </c>
      <c r="W648">
        <f t="shared" si="142"/>
        <v>0</v>
      </c>
      <c r="X648">
        <f t="shared" si="143"/>
        <v>0</v>
      </c>
      <c r="Y648">
        <f t="shared" si="144"/>
        <v>0</v>
      </c>
      <c r="Z648">
        <f t="shared" si="145"/>
        <v>0</v>
      </c>
      <c r="AA648">
        <f t="shared" si="146"/>
        <v>0</v>
      </c>
      <c r="AB648">
        <f t="shared" si="147"/>
        <v>0</v>
      </c>
      <c r="AC648">
        <f t="shared" si="148"/>
        <v>0</v>
      </c>
      <c r="AD648"/>
      <c r="AE648"/>
      <c r="AF648"/>
      <c r="AG648"/>
      <c r="AH648"/>
      <c r="AI648"/>
    </row>
    <row r="649" spans="1:35">
      <c r="A649" t="str">
        <f>IF(Tabela3[[#This Row],[GOL CASA]]&lt;&gt;"",Tabela3[[#This Row],[TIME CASA]],"")</f>
        <v/>
      </c>
      <c r="B649" t="str">
        <f>IF(Tabela3[[#This Row],[GOL FORA]]&lt;&gt;"",Tabela3[[#This Row],[TIME FORA]],"")</f>
        <v/>
      </c>
      <c r="D649">
        <f t="shared" si="136"/>
        <v>0</v>
      </c>
      <c r="F649" t="str">
        <f t="shared" si="137"/>
        <v/>
      </c>
      <c r="G649" t="str">
        <f t="shared" si="138"/>
        <v/>
      </c>
      <c r="R649" t="str">
        <f>IFERROR(INDEX(JOGOS!$C$1:$P$16905,$G649,11),"")</f>
        <v/>
      </c>
      <c r="S649" t="str">
        <f>IFERROR(INDEX(JOGOS!$C$1:$P$16905,$G649,12),"")</f>
        <v/>
      </c>
      <c r="T649">
        <f t="shared" si="139"/>
        <v>0</v>
      </c>
      <c r="U649">
        <f t="shared" si="140"/>
        <v>0</v>
      </c>
      <c r="V649">
        <f t="shared" si="141"/>
        <v>0</v>
      </c>
      <c r="W649">
        <f t="shared" si="142"/>
        <v>0</v>
      </c>
      <c r="X649">
        <f t="shared" si="143"/>
        <v>0</v>
      </c>
      <c r="Y649">
        <f t="shared" si="144"/>
        <v>0</v>
      </c>
      <c r="Z649">
        <f t="shared" si="145"/>
        <v>0</v>
      </c>
      <c r="AA649">
        <f t="shared" si="146"/>
        <v>0</v>
      </c>
      <c r="AB649">
        <f t="shared" si="147"/>
        <v>0</v>
      </c>
      <c r="AC649">
        <f t="shared" si="148"/>
        <v>0</v>
      </c>
      <c r="AD649"/>
      <c r="AE649"/>
      <c r="AF649"/>
      <c r="AG649"/>
      <c r="AH649"/>
      <c r="AI649"/>
    </row>
    <row r="650" spans="1:35">
      <c r="A650" t="str">
        <f>IF(Tabela3[[#This Row],[GOL CASA]]&lt;&gt;"",Tabela3[[#This Row],[TIME CASA]],"")</f>
        <v/>
      </c>
      <c r="B650" t="str">
        <f>IF(Tabela3[[#This Row],[GOL FORA]]&lt;&gt;"",Tabela3[[#This Row],[TIME FORA]],"")</f>
        <v/>
      </c>
      <c r="D650">
        <f t="shared" si="136"/>
        <v>0</v>
      </c>
      <c r="F650" t="str">
        <f t="shared" si="137"/>
        <v/>
      </c>
      <c r="G650" t="str">
        <f t="shared" si="138"/>
        <v/>
      </c>
      <c r="R650" t="str">
        <f>IFERROR(INDEX(JOGOS!$C$1:$P$16905,$G650,11),"")</f>
        <v/>
      </c>
      <c r="S650" t="str">
        <f>IFERROR(INDEX(JOGOS!$C$1:$P$16905,$G650,12),"")</f>
        <v/>
      </c>
      <c r="T650">
        <f t="shared" si="139"/>
        <v>0</v>
      </c>
      <c r="U650">
        <f t="shared" si="140"/>
        <v>0</v>
      </c>
      <c r="V650">
        <f t="shared" si="141"/>
        <v>0</v>
      </c>
      <c r="W650">
        <f t="shared" si="142"/>
        <v>0</v>
      </c>
      <c r="X650">
        <f t="shared" si="143"/>
        <v>0</v>
      </c>
      <c r="Y650">
        <f t="shared" si="144"/>
        <v>0</v>
      </c>
      <c r="Z650">
        <f t="shared" si="145"/>
        <v>0</v>
      </c>
      <c r="AA650">
        <f t="shared" si="146"/>
        <v>0</v>
      </c>
      <c r="AB650">
        <f t="shared" si="147"/>
        <v>0</v>
      </c>
      <c r="AC650">
        <f t="shared" si="148"/>
        <v>0</v>
      </c>
      <c r="AD650"/>
      <c r="AE650"/>
      <c r="AF650"/>
      <c r="AG650"/>
      <c r="AH650"/>
      <c r="AI650"/>
    </row>
    <row r="651" spans="1:35">
      <c r="A651" t="str">
        <f>IF(Tabela3[[#This Row],[GOL CASA]]&lt;&gt;"",Tabela3[[#This Row],[TIME CASA]],"")</f>
        <v/>
      </c>
      <c r="B651" t="str">
        <f>IF(Tabela3[[#This Row],[GOL FORA]]&lt;&gt;"",Tabela3[[#This Row],[TIME FORA]],"")</f>
        <v/>
      </c>
      <c r="D651">
        <f t="shared" si="136"/>
        <v>0</v>
      </c>
      <c r="F651" t="str">
        <f t="shared" si="137"/>
        <v/>
      </c>
      <c r="G651" t="str">
        <f t="shared" si="138"/>
        <v/>
      </c>
      <c r="R651" t="str">
        <f>IFERROR(INDEX(JOGOS!$C$1:$P$16905,$G651,11),"")</f>
        <v/>
      </c>
      <c r="S651" t="str">
        <f>IFERROR(INDEX(JOGOS!$C$1:$P$16905,$G651,12),"")</f>
        <v/>
      </c>
      <c r="T651">
        <f t="shared" si="139"/>
        <v>0</v>
      </c>
      <c r="U651">
        <f t="shared" si="140"/>
        <v>0</v>
      </c>
      <c r="V651">
        <f t="shared" si="141"/>
        <v>0</v>
      </c>
      <c r="W651">
        <f t="shared" si="142"/>
        <v>0</v>
      </c>
      <c r="X651">
        <f t="shared" si="143"/>
        <v>0</v>
      </c>
      <c r="Y651">
        <f t="shared" si="144"/>
        <v>0</v>
      </c>
      <c r="Z651">
        <f t="shared" si="145"/>
        <v>0</v>
      </c>
      <c r="AA651">
        <f t="shared" si="146"/>
        <v>0</v>
      </c>
      <c r="AB651">
        <f t="shared" si="147"/>
        <v>0</v>
      </c>
      <c r="AC651">
        <f t="shared" si="148"/>
        <v>0</v>
      </c>
      <c r="AD651"/>
      <c r="AE651"/>
      <c r="AF651"/>
      <c r="AG651"/>
      <c r="AH651"/>
      <c r="AI651"/>
    </row>
    <row r="652" spans="1:35">
      <c r="A652" t="str">
        <f>IF(Tabela3[[#This Row],[GOL CASA]]&lt;&gt;"",Tabela3[[#This Row],[TIME CASA]],"")</f>
        <v/>
      </c>
      <c r="B652" t="str">
        <f>IF(Tabela3[[#This Row],[GOL FORA]]&lt;&gt;"",Tabela3[[#This Row],[TIME FORA]],"")</f>
        <v/>
      </c>
      <c r="D652">
        <f t="shared" si="136"/>
        <v>0</v>
      </c>
      <c r="F652" t="str">
        <f t="shared" si="137"/>
        <v/>
      </c>
      <c r="G652" t="str">
        <f t="shared" si="138"/>
        <v/>
      </c>
      <c r="R652" t="str">
        <f>IFERROR(INDEX(JOGOS!$C$1:$P$16905,$G652,11),"")</f>
        <v/>
      </c>
      <c r="S652" t="str">
        <f>IFERROR(INDEX(JOGOS!$C$1:$P$16905,$G652,12),"")</f>
        <v/>
      </c>
      <c r="T652">
        <f t="shared" si="139"/>
        <v>0</v>
      </c>
      <c r="U652">
        <f t="shared" si="140"/>
        <v>0</v>
      </c>
      <c r="V652">
        <f t="shared" si="141"/>
        <v>0</v>
      </c>
      <c r="W652">
        <f t="shared" si="142"/>
        <v>0</v>
      </c>
      <c r="X652">
        <f t="shared" si="143"/>
        <v>0</v>
      </c>
      <c r="Y652">
        <f t="shared" si="144"/>
        <v>0</v>
      </c>
      <c r="Z652">
        <f t="shared" si="145"/>
        <v>0</v>
      </c>
      <c r="AA652">
        <f t="shared" si="146"/>
        <v>0</v>
      </c>
      <c r="AB652">
        <f t="shared" si="147"/>
        <v>0</v>
      </c>
      <c r="AC652">
        <f t="shared" si="148"/>
        <v>0</v>
      </c>
      <c r="AD652"/>
      <c r="AE652"/>
      <c r="AF652"/>
      <c r="AG652"/>
      <c r="AH652"/>
      <c r="AI652"/>
    </row>
    <row r="653" spans="1:35">
      <c r="A653" t="str">
        <f>IF(Tabela3[[#This Row],[GOL CASA]]&lt;&gt;"",Tabela3[[#This Row],[TIME CASA]],"")</f>
        <v/>
      </c>
      <c r="B653" t="str">
        <f>IF(Tabela3[[#This Row],[GOL FORA]]&lt;&gt;"",Tabela3[[#This Row],[TIME FORA]],"")</f>
        <v/>
      </c>
      <c r="D653">
        <f t="shared" si="136"/>
        <v>0</v>
      </c>
      <c r="F653" t="str">
        <f t="shared" si="137"/>
        <v/>
      </c>
      <c r="G653" t="str">
        <f t="shared" si="138"/>
        <v/>
      </c>
      <c r="R653" t="str">
        <f>IFERROR(INDEX(JOGOS!$C$1:$P$16905,$G653,11),"")</f>
        <v/>
      </c>
      <c r="S653" t="str">
        <f>IFERROR(INDEX(JOGOS!$C$1:$P$16905,$G653,12),"")</f>
        <v/>
      </c>
      <c r="T653">
        <f t="shared" si="139"/>
        <v>0</v>
      </c>
      <c r="U653">
        <f t="shared" si="140"/>
        <v>0</v>
      </c>
      <c r="V653">
        <f t="shared" si="141"/>
        <v>0</v>
      </c>
      <c r="W653">
        <f t="shared" si="142"/>
        <v>0</v>
      </c>
      <c r="X653">
        <f t="shared" si="143"/>
        <v>0</v>
      </c>
      <c r="Y653">
        <f t="shared" si="144"/>
        <v>0</v>
      </c>
      <c r="Z653">
        <f t="shared" si="145"/>
        <v>0</v>
      </c>
      <c r="AA653">
        <f t="shared" si="146"/>
        <v>0</v>
      </c>
      <c r="AB653">
        <f t="shared" si="147"/>
        <v>0</v>
      </c>
      <c r="AC653">
        <f t="shared" si="148"/>
        <v>0</v>
      </c>
      <c r="AD653"/>
      <c r="AE653"/>
      <c r="AF653"/>
      <c r="AG653"/>
      <c r="AH653"/>
      <c r="AI653"/>
    </row>
    <row r="654" spans="1:35">
      <c r="A654" t="str">
        <f>IF(Tabela3[[#This Row],[GOL CASA]]&lt;&gt;"",Tabela3[[#This Row],[TIME CASA]],"")</f>
        <v/>
      </c>
      <c r="B654" t="str">
        <f>IF(Tabela3[[#This Row],[GOL FORA]]&lt;&gt;"",Tabela3[[#This Row],[TIME FORA]],"")</f>
        <v/>
      </c>
      <c r="D654">
        <f t="shared" si="136"/>
        <v>0</v>
      </c>
      <c r="F654" t="str">
        <f t="shared" si="137"/>
        <v/>
      </c>
      <c r="G654" t="str">
        <f t="shared" si="138"/>
        <v/>
      </c>
      <c r="R654" t="str">
        <f>IFERROR(INDEX(JOGOS!$C$1:$P$16905,$G654,11),"")</f>
        <v/>
      </c>
      <c r="S654" t="str">
        <f>IFERROR(INDEX(JOGOS!$C$1:$P$16905,$G654,12),"")</f>
        <v/>
      </c>
      <c r="T654">
        <f t="shared" si="139"/>
        <v>0</v>
      </c>
      <c r="U654">
        <f t="shared" si="140"/>
        <v>0</v>
      </c>
      <c r="V654">
        <f t="shared" si="141"/>
        <v>0</v>
      </c>
      <c r="W654">
        <f t="shared" si="142"/>
        <v>0</v>
      </c>
      <c r="X654">
        <f t="shared" si="143"/>
        <v>0</v>
      </c>
      <c r="Y654">
        <f t="shared" si="144"/>
        <v>0</v>
      </c>
      <c r="Z654">
        <f t="shared" si="145"/>
        <v>0</v>
      </c>
      <c r="AA654">
        <f t="shared" si="146"/>
        <v>0</v>
      </c>
      <c r="AB654">
        <f t="shared" si="147"/>
        <v>0</v>
      </c>
      <c r="AC654">
        <f t="shared" si="148"/>
        <v>0</v>
      </c>
      <c r="AD654"/>
      <c r="AE654"/>
      <c r="AF654"/>
      <c r="AG654"/>
      <c r="AH654"/>
      <c r="AI654"/>
    </row>
    <row r="655" spans="1:35">
      <c r="A655" t="str">
        <f>IF(Tabela3[[#This Row],[GOL CASA]]&lt;&gt;"",Tabela3[[#This Row],[TIME CASA]],"")</f>
        <v/>
      </c>
      <c r="B655" t="str">
        <f>IF(Tabela3[[#This Row],[GOL FORA]]&lt;&gt;"",Tabela3[[#This Row],[TIME FORA]],"")</f>
        <v/>
      </c>
      <c r="D655">
        <f t="shared" si="136"/>
        <v>0</v>
      </c>
      <c r="F655" t="str">
        <f t="shared" si="137"/>
        <v/>
      </c>
      <c r="G655" t="str">
        <f t="shared" si="138"/>
        <v/>
      </c>
      <c r="R655" t="str">
        <f>IFERROR(INDEX(JOGOS!$C$1:$P$16905,$G655,11),"")</f>
        <v/>
      </c>
      <c r="S655" t="str">
        <f>IFERROR(INDEX(JOGOS!$C$1:$P$16905,$G655,12),"")</f>
        <v/>
      </c>
      <c r="T655">
        <f t="shared" si="139"/>
        <v>0</v>
      </c>
      <c r="U655">
        <f t="shared" si="140"/>
        <v>0</v>
      </c>
      <c r="V655">
        <f t="shared" si="141"/>
        <v>0</v>
      </c>
      <c r="W655">
        <f t="shared" si="142"/>
        <v>0</v>
      </c>
      <c r="X655">
        <f t="shared" si="143"/>
        <v>0</v>
      </c>
      <c r="Y655">
        <f t="shared" si="144"/>
        <v>0</v>
      </c>
      <c r="Z655">
        <f t="shared" si="145"/>
        <v>0</v>
      </c>
      <c r="AA655">
        <f t="shared" si="146"/>
        <v>0</v>
      </c>
      <c r="AB655">
        <f t="shared" si="147"/>
        <v>0</v>
      </c>
      <c r="AC655">
        <f t="shared" si="148"/>
        <v>0</v>
      </c>
      <c r="AD655"/>
      <c r="AE655"/>
      <c r="AF655"/>
      <c r="AG655"/>
      <c r="AH655"/>
      <c r="AI655"/>
    </row>
    <row r="656" spans="1:35">
      <c r="A656" t="str">
        <f>IF(Tabela3[[#This Row],[GOL CASA]]&lt;&gt;"",Tabela3[[#This Row],[TIME CASA]],"")</f>
        <v/>
      </c>
      <c r="B656" t="str">
        <f>IF(Tabela3[[#This Row],[GOL FORA]]&lt;&gt;"",Tabela3[[#This Row],[TIME FORA]],"")</f>
        <v/>
      </c>
      <c r="D656">
        <f t="shared" si="136"/>
        <v>0</v>
      </c>
      <c r="F656" t="str">
        <f t="shared" si="137"/>
        <v/>
      </c>
      <c r="G656" t="str">
        <f t="shared" si="138"/>
        <v/>
      </c>
      <c r="R656" t="str">
        <f>IFERROR(INDEX(JOGOS!$C$1:$P$16905,$G656,11),"")</f>
        <v/>
      </c>
      <c r="S656" t="str">
        <f>IFERROR(INDEX(JOGOS!$C$1:$P$16905,$G656,12),"")</f>
        <v/>
      </c>
      <c r="T656">
        <f t="shared" si="139"/>
        <v>0</v>
      </c>
      <c r="U656">
        <f t="shared" si="140"/>
        <v>0</v>
      </c>
      <c r="V656">
        <f t="shared" si="141"/>
        <v>0</v>
      </c>
      <c r="W656">
        <f t="shared" si="142"/>
        <v>0</v>
      </c>
      <c r="X656">
        <f t="shared" si="143"/>
        <v>0</v>
      </c>
      <c r="Y656">
        <f t="shared" si="144"/>
        <v>0</v>
      </c>
      <c r="Z656">
        <f t="shared" si="145"/>
        <v>0</v>
      </c>
      <c r="AA656">
        <f t="shared" si="146"/>
        <v>0</v>
      </c>
      <c r="AB656">
        <f t="shared" si="147"/>
        <v>0</v>
      </c>
      <c r="AC656">
        <f t="shared" si="148"/>
        <v>0</v>
      </c>
      <c r="AD656"/>
      <c r="AE656"/>
      <c r="AF656"/>
      <c r="AG656"/>
      <c r="AH656"/>
      <c r="AI656"/>
    </row>
    <row r="657" spans="1:35">
      <c r="A657" t="str">
        <f>IF(Tabela3[[#This Row],[GOL CASA]]&lt;&gt;"",Tabela3[[#This Row],[TIME CASA]],"")</f>
        <v/>
      </c>
      <c r="B657" t="str">
        <f>IF(Tabela3[[#This Row],[GOL FORA]]&lt;&gt;"",Tabela3[[#This Row],[TIME FORA]],"")</f>
        <v/>
      </c>
      <c r="D657">
        <f t="shared" si="136"/>
        <v>0</v>
      </c>
      <c r="F657" t="str">
        <f t="shared" si="137"/>
        <v/>
      </c>
      <c r="G657" t="str">
        <f t="shared" si="138"/>
        <v/>
      </c>
      <c r="R657" t="str">
        <f>IFERROR(INDEX(JOGOS!$C$1:$P$16905,$G657,11),"")</f>
        <v/>
      </c>
      <c r="S657" t="str">
        <f>IFERROR(INDEX(JOGOS!$C$1:$P$16905,$G657,12),"")</f>
        <v/>
      </c>
      <c r="T657">
        <f t="shared" si="139"/>
        <v>0</v>
      </c>
      <c r="U657">
        <f t="shared" si="140"/>
        <v>0</v>
      </c>
      <c r="V657">
        <f t="shared" si="141"/>
        <v>0</v>
      </c>
      <c r="W657">
        <f t="shared" si="142"/>
        <v>0</v>
      </c>
      <c r="X657">
        <f t="shared" si="143"/>
        <v>0</v>
      </c>
      <c r="Y657">
        <f t="shared" si="144"/>
        <v>0</v>
      </c>
      <c r="Z657">
        <f t="shared" si="145"/>
        <v>0</v>
      </c>
      <c r="AA657">
        <f t="shared" si="146"/>
        <v>0</v>
      </c>
      <c r="AB657">
        <f t="shared" si="147"/>
        <v>0</v>
      </c>
      <c r="AC657">
        <f t="shared" si="148"/>
        <v>0</v>
      </c>
      <c r="AD657"/>
      <c r="AE657"/>
      <c r="AF657"/>
      <c r="AG657"/>
      <c r="AH657"/>
      <c r="AI657"/>
    </row>
    <row r="658" spans="1:35">
      <c r="A658" t="str">
        <f>IF(Tabela3[[#This Row],[GOL CASA]]&lt;&gt;"",Tabela3[[#This Row],[TIME CASA]],"")</f>
        <v/>
      </c>
      <c r="B658" t="str">
        <f>IF(Tabela3[[#This Row],[GOL FORA]]&lt;&gt;"",Tabela3[[#This Row],[TIME FORA]],"")</f>
        <v/>
      </c>
      <c r="D658">
        <f t="shared" si="136"/>
        <v>0</v>
      </c>
      <c r="F658" t="str">
        <f t="shared" si="137"/>
        <v/>
      </c>
      <c r="G658" t="str">
        <f t="shared" si="138"/>
        <v/>
      </c>
      <c r="R658" t="str">
        <f>IFERROR(INDEX(JOGOS!$C$1:$P$16905,$G658,11),"")</f>
        <v/>
      </c>
      <c r="S658" t="str">
        <f>IFERROR(INDEX(JOGOS!$C$1:$P$16905,$G658,12),"")</f>
        <v/>
      </c>
      <c r="T658">
        <f t="shared" si="139"/>
        <v>0</v>
      </c>
      <c r="U658">
        <f t="shared" si="140"/>
        <v>0</v>
      </c>
      <c r="V658">
        <f t="shared" si="141"/>
        <v>0</v>
      </c>
      <c r="W658">
        <f t="shared" si="142"/>
        <v>0</v>
      </c>
      <c r="X658">
        <f t="shared" si="143"/>
        <v>0</v>
      </c>
      <c r="Y658">
        <f t="shared" si="144"/>
        <v>0</v>
      </c>
      <c r="Z658">
        <f t="shared" si="145"/>
        <v>0</v>
      </c>
      <c r="AA658">
        <f t="shared" si="146"/>
        <v>0</v>
      </c>
      <c r="AB658">
        <f t="shared" si="147"/>
        <v>0</v>
      </c>
      <c r="AC658">
        <f t="shared" si="148"/>
        <v>0</v>
      </c>
      <c r="AD658"/>
      <c r="AE658"/>
      <c r="AF658"/>
      <c r="AG658"/>
      <c r="AH658"/>
      <c r="AI658"/>
    </row>
    <row r="659" spans="1:35">
      <c r="A659" t="str">
        <f>IF(Tabela3[[#This Row],[GOL CASA]]&lt;&gt;"",Tabela3[[#This Row],[TIME CASA]],"")</f>
        <v/>
      </c>
      <c r="B659" t="str">
        <f>IF(Tabela3[[#This Row],[GOL FORA]]&lt;&gt;"",Tabela3[[#This Row],[TIME FORA]],"")</f>
        <v/>
      </c>
      <c r="D659">
        <f t="shared" si="136"/>
        <v>0</v>
      </c>
      <c r="F659" t="str">
        <f t="shared" si="137"/>
        <v/>
      </c>
      <c r="G659" t="str">
        <f t="shared" si="138"/>
        <v/>
      </c>
      <c r="R659" t="str">
        <f>IFERROR(INDEX(JOGOS!$C$1:$P$16905,$G659,11),"")</f>
        <v/>
      </c>
      <c r="S659" t="str">
        <f>IFERROR(INDEX(JOGOS!$C$1:$P$16905,$G659,12),"")</f>
        <v/>
      </c>
      <c r="T659">
        <f t="shared" si="139"/>
        <v>0</v>
      </c>
      <c r="U659">
        <f t="shared" si="140"/>
        <v>0</v>
      </c>
      <c r="V659">
        <f t="shared" si="141"/>
        <v>0</v>
      </c>
      <c r="W659">
        <f t="shared" si="142"/>
        <v>0</v>
      </c>
      <c r="X659">
        <f t="shared" si="143"/>
        <v>0</v>
      </c>
      <c r="Y659">
        <f t="shared" si="144"/>
        <v>0</v>
      </c>
      <c r="Z659">
        <f t="shared" si="145"/>
        <v>0</v>
      </c>
      <c r="AA659">
        <f t="shared" si="146"/>
        <v>0</v>
      </c>
      <c r="AB659">
        <f t="shared" si="147"/>
        <v>0</v>
      </c>
      <c r="AC659">
        <f t="shared" si="148"/>
        <v>0</v>
      </c>
      <c r="AD659"/>
      <c r="AE659"/>
      <c r="AF659"/>
      <c r="AG659"/>
      <c r="AH659"/>
      <c r="AI659"/>
    </row>
    <row r="660" spans="1:35">
      <c r="A660" t="str">
        <f>IF(Tabela3[[#This Row],[GOL CASA]]&lt;&gt;"",Tabela3[[#This Row],[TIME CASA]],"")</f>
        <v/>
      </c>
      <c r="B660" t="str">
        <f>IF(Tabela3[[#This Row],[GOL FORA]]&lt;&gt;"",Tabela3[[#This Row],[TIME FORA]],"")</f>
        <v/>
      </c>
      <c r="D660">
        <f t="shared" si="136"/>
        <v>0</v>
      </c>
      <c r="F660" t="str">
        <f t="shared" si="137"/>
        <v/>
      </c>
      <c r="G660" t="str">
        <f t="shared" si="138"/>
        <v/>
      </c>
      <c r="R660" t="str">
        <f>IFERROR(INDEX(JOGOS!$C$1:$P$16905,$G660,11),"")</f>
        <v/>
      </c>
      <c r="S660" t="str">
        <f>IFERROR(INDEX(JOGOS!$C$1:$P$16905,$G660,12),"")</f>
        <v/>
      </c>
      <c r="T660">
        <f t="shared" si="139"/>
        <v>0</v>
      </c>
      <c r="U660">
        <f t="shared" si="140"/>
        <v>0</v>
      </c>
      <c r="V660">
        <f t="shared" si="141"/>
        <v>0</v>
      </c>
      <c r="W660">
        <f t="shared" si="142"/>
        <v>0</v>
      </c>
      <c r="X660">
        <f t="shared" si="143"/>
        <v>0</v>
      </c>
      <c r="Y660">
        <f t="shared" si="144"/>
        <v>0</v>
      </c>
      <c r="Z660">
        <f t="shared" si="145"/>
        <v>0</v>
      </c>
      <c r="AA660">
        <f t="shared" si="146"/>
        <v>0</v>
      </c>
      <c r="AB660">
        <f t="shared" si="147"/>
        <v>0</v>
      </c>
      <c r="AC660">
        <f t="shared" si="148"/>
        <v>0</v>
      </c>
      <c r="AD660"/>
      <c r="AE660"/>
      <c r="AF660"/>
      <c r="AG660"/>
      <c r="AH660"/>
      <c r="AI660"/>
    </row>
    <row r="661" spans="1:35">
      <c r="A661" t="str">
        <f>IF(Tabela3[[#This Row],[GOL CASA]]&lt;&gt;"",Tabela3[[#This Row],[TIME CASA]],"")</f>
        <v/>
      </c>
      <c r="B661" t="str">
        <f>IF(Tabela3[[#This Row],[GOL FORA]]&lt;&gt;"",Tabela3[[#This Row],[TIME FORA]],"")</f>
        <v/>
      </c>
      <c r="D661">
        <f t="shared" si="136"/>
        <v>0</v>
      </c>
      <c r="F661" t="str">
        <f t="shared" si="137"/>
        <v/>
      </c>
      <c r="G661" t="str">
        <f t="shared" si="138"/>
        <v/>
      </c>
      <c r="R661" t="str">
        <f>IFERROR(INDEX(JOGOS!$C$1:$P$16905,$G661,11),"")</f>
        <v/>
      </c>
      <c r="S661" t="str">
        <f>IFERROR(INDEX(JOGOS!$C$1:$P$16905,$G661,12),"")</f>
        <v/>
      </c>
      <c r="T661">
        <f t="shared" si="139"/>
        <v>0</v>
      </c>
      <c r="U661">
        <f t="shared" si="140"/>
        <v>0</v>
      </c>
      <c r="V661">
        <f t="shared" si="141"/>
        <v>0</v>
      </c>
      <c r="W661">
        <f t="shared" si="142"/>
        <v>0</v>
      </c>
      <c r="X661">
        <f t="shared" si="143"/>
        <v>0</v>
      </c>
      <c r="Y661">
        <f t="shared" si="144"/>
        <v>0</v>
      </c>
      <c r="Z661">
        <f t="shared" si="145"/>
        <v>0</v>
      </c>
      <c r="AA661">
        <f t="shared" si="146"/>
        <v>0</v>
      </c>
      <c r="AB661">
        <f t="shared" si="147"/>
        <v>0</v>
      </c>
      <c r="AC661">
        <f t="shared" si="148"/>
        <v>0</v>
      </c>
      <c r="AD661"/>
      <c r="AE661"/>
      <c r="AF661"/>
      <c r="AG661"/>
      <c r="AH661"/>
      <c r="AI661"/>
    </row>
    <row r="662" spans="1:35">
      <c r="A662" t="str">
        <f>IF(Tabela3[[#This Row],[GOL CASA]]&lt;&gt;"",Tabela3[[#This Row],[TIME CASA]],"")</f>
        <v/>
      </c>
      <c r="B662" t="str">
        <f>IF(Tabela3[[#This Row],[GOL FORA]]&lt;&gt;"",Tabela3[[#This Row],[TIME FORA]],"")</f>
        <v/>
      </c>
      <c r="D662">
        <f t="shared" si="136"/>
        <v>0</v>
      </c>
      <c r="F662" t="str">
        <f t="shared" si="137"/>
        <v/>
      </c>
      <c r="G662" t="str">
        <f t="shared" si="138"/>
        <v/>
      </c>
      <c r="R662" t="str">
        <f>IFERROR(INDEX(JOGOS!$C$1:$P$16905,$G662,11),"")</f>
        <v/>
      </c>
      <c r="S662" t="str">
        <f>IFERROR(INDEX(JOGOS!$C$1:$P$16905,$G662,12),"")</f>
        <v/>
      </c>
      <c r="T662">
        <f t="shared" si="139"/>
        <v>0</v>
      </c>
      <c r="U662">
        <f t="shared" si="140"/>
        <v>0</v>
      </c>
      <c r="V662">
        <f t="shared" si="141"/>
        <v>0</v>
      </c>
      <c r="W662">
        <f t="shared" si="142"/>
        <v>0</v>
      </c>
      <c r="X662">
        <f t="shared" si="143"/>
        <v>0</v>
      </c>
      <c r="Y662">
        <f t="shared" si="144"/>
        <v>0</v>
      </c>
      <c r="Z662">
        <f t="shared" si="145"/>
        <v>0</v>
      </c>
      <c r="AA662">
        <f t="shared" si="146"/>
        <v>0</v>
      </c>
      <c r="AB662">
        <f t="shared" si="147"/>
        <v>0</v>
      </c>
      <c r="AC662">
        <f t="shared" si="148"/>
        <v>0</v>
      </c>
      <c r="AD662"/>
      <c r="AE662"/>
      <c r="AF662"/>
      <c r="AG662"/>
      <c r="AH662"/>
      <c r="AI662"/>
    </row>
    <row r="663" spans="1:35">
      <c r="A663" t="str">
        <f>IF(Tabela3[[#This Row],[GOL CASA]]&lt;&gt;"",Tabela3[[#This Row],[TIME CASA]],"")</f>
        <v/>
      </c>
      <c r="B663" t="str">
        <f>IF(Tabela3[[#This Row],[GOL FORA]]&lt;&gt;"",Tabela3[[#This Row],[TIME FORA]],"")</f>
        <v/>
      </c>
      <c r="D663">
        <f t="shared" si="136"/>
        <v>0</v>
      </c>
      <c r="F663" t="str">
        <f t="shared" si="137"/>
        <v/>
      </c>
      <c r="G663" t="str">
        <f t="shared" si="138"/>
        <v/>
      </c>
      <c r="R663" t="str">
        <f>IFERROR(INDEX(JOGOS!$C$1:$P$16905,$G663,11),"")</f>
        <v/>
      </c>
      <c r="S663" t="str">
        <f>IFERROR(INDEX(JOGOS!$C$1:$P$16905,$G663,12),"")</f>
        <v/>
      </c>
      <c r="T663">
        <f t="shared" si="139"/>
        <v>0</v>
      </c>
      <c r="U663">
        <f t="shared" si="140"/>
        <v>0</v>
      </c>
      <c r="V663">
        <f t="shared" si="141"/>
        <v>0</v>
      </c>
      <c r="W663">
        <f t="shared" si="142"/>
        <v>0</v>
      </c>
      <c r="X663">
        <f t="shared" si="143"/>
        <v>0</v>
      </c>
      <c r="Y663">
        <f t="shared" si="144"/>
        <v>0</v>
      </c>
      <c r="Z663">
        <f t="shared" si="145"/>
        <v>0</v>
      </c>
      <c r="AA663">
        <f t="shared" si="146"/>
        <v>0</v>
      </c>
      <c r="AB663">
        <f t="shared" si="147"/>
        <v>0</v>
      </c>
      <c r="AC663">
        <f t="shared" si="148"/>
        <v>0</v>
      </c>
      <c r="AD663"/>
      <c r="AE663"/>
      <c r="AF663"/>
      <c r="AG663"/>
      <c r="AH663"/>
      <c r="AI663"/>
    </row>
    <row r="664" spans="1:35">
      <c r="A664" t="str">
        <f>IF(Tabela3[[#This Row],[GOL CASA]]&lt;&gt;"",Tabela3[[#This Row],[TIME CASA]],"")</f>
        <v/>
      </c>
      <c r="B664" t="str">
        <f>IF(Tabela3[[#This Row],[GOL FORA]]&lt;&gt;"",Tabela3[[#This Row],[TIME FORA]],"")</f>
        <v/>
      </c>
      <c r="D664">
        <f t="shared" si="136"/>
        <v>0</v>
      </c>
      <c r="F664" t="str">
        <f t="shared" si="137"/>
        <v/>
      </c>
      <c r="G664" t="str">
        <f t="shared" si="138"/>
        <v/>
      </c>
      <c r="R664" t="str">
        <f>IFERROR(INDEX(JOGOS!$C$1:$P$16905,$G664,11),"")</f>
        <v/>
      </c>
      <c r="S664" t="str">
        <f>IFERROR(INDEX(JOGOS!$C$1:$P$16905,$G664,12),"")</f>
        <v/>
      </c>
      <c r="T664">
        <f t="shared" si="139"/>
        <v>0</v>
      </c>
      <c r="U664">
        <f t="shared" si="140"/>
        <v>0</v>
      </c>
      <c r="V664">
        <f t="shared" si="141"/>
        <v>0</v>
      </c>
      <c r="W664">
        <f t="shared" si="142"/>
        <v>0</v>
      </c>
      <c r="X664">
        <f t="shared" si="143"/>
        <v>0</v>
      </c>
      <c r="Y664">
        <f t="shared" si="144"/>
        <v>0</v>
      </c>
      <c r="Z664">
        <f t="shared" si="145"/>
        <v>0</v>
      </c>
      <c r="AA664">
        <f t="shared" si="146"/>
        <v>0</v>
      </c>
      <c r="AB664">
        <f t="shared" si="147"/>
        <v>0</v>
      </c>
      <c r="AC664">
        <f t="shared" si="148"/>
        <v>0</v>
      </c>
      <c r="AD664"/>
      <c r="AE664"/>
      <c r="AF664"/>
      <c r="AG664"/>
      <c r="AH664"/>
      <c r="AI664"/>
    </row>
    <row r="665" spans="1:35">
      <c r="A665" t="str">
        <f>IF(Tabela3[[#This Row],[GOL CASA]]&lt;&gt;"",Tabela3[[#This Row],[TIME CASA]],"")</f>
        <v/>
      </c>
      <c r="B665" t="str">
        <f>IF(Tabela3[[#This Row],[GOL FORA]]&lt;&gt;"",Tabela3[[#This Row],[TIME FORA]],"")</f>
        <v/>
      </c>
      <c r="D665">
        <f t="shared" si="136"/>
        <v>0</v>
      </c>
      <c r="F665" t="str">
        <f t="shared" si="137"/>
        <v/>
      </c>
      <c r="G665" t="str">
        <f t="shared" si="138"/>
        <v/>
      </c>
      <c r="R665" t="str">
        <f>IFERROR(INDEX(JOGOS!$C$1:$P$16905,$G665,11),"")</f>
        <v/>
      </c>
      <c r="S665" t="str">
        <f>IFERROR(INDEX(JOGOS!$C$1:$P$16905,$G665,12),"")</f>
        <v/>
      </c>
      <c r="T665">
        <f t="shared" si="139"/>
        <v>0</v>
      </c>
      <c r="U665">
        <f t="shared" si="140"/>
        <v>0</v>
      </c>
      <c r="V665">
        <f t="shared" si="141"/>
        <v>0</v>
      </c>
      <c r="W665">
        <f t="shared" si="142"/>
        <v>0</v>
      </c>
      <c r="X665">
        <f t="shared" si="143"/>
        <v>0</v>
      </c>
      <c r="Y665">
        <f t="shared" si="144"/>
        <v>0</v>
      </c>
      <c r="Z665">
        <f t="shared" si="145"/>
        <v>0</v>
      </c>
      <c r="AA665">
        <f t="shared" si="146"/>
        <v>0</v>
      </c>
      <c r="AB665">
        <f t="shared" si="147"/>
        <v>0</v>
      </c>
      <c r="AC665">
        <f t="shared" si="148"/>
        <v>0</v>
      </c>
      <c r="AD665"/>
      <c r="AE665"/>
      <c r="AF665"/>
      <c r="AG665"/>
      <c r="AH665"/>
      <c r="AI665"/>
    </row>
    <row r="666" spans="1:35">
      <c r="A666" t="str">
        <f>IF(Tabela3[[#This Row],[GOL CASA]]&lt;&gt;"",Tabela3[[#This Row],[TIME CASA]],"")</f>
        <v/>
      </c>
      <c r="B666" t="str">
        <f>IF(Tabela3[[#This Row],[GOL FORA]]&lt;&gt;"",Tabela3[[#This Row],[TIME FORA]],"")</f>
        <v/>
      </c>
      <c r="D666">
        <f t="shared" si="136"/>
        <v>0</v>
      </c>
      <c r="F666" t="str">
        <f t="shared" si="137"/>
        <v/>
      </c>
      <c r="G666" t="str">
        <f t="shared" si="138"/>
        <v/>
      </c>
      <c r="R666" t="str">
        <f>IFERROR(INDEX(JOGOS!$C$1:$P$16905,$G666,11),"")</f>
        <v/>
      </c>
      <c r="S666" t="str">
        <f>IFERROR(INDEX(JOGOS!$C$1:$P$16905,$G666,12),"")</f>
        <v/>
      </c>
      <c r="T666">
        <f t="shared" si="139"/>
        <v>0</v>
      </c>
      <c r="U666">
        <f t="shared" si="140"/>
        <v>0</v>
      </c>
      <c r="V666">
        <f t="shared" si="141"/>
        <v>0</v>
      </c>
      <c r="W666">
        <f t="shared" si="142"/>
        <v>0</v>
      </c>
      <c r="X666">
        <f t="shared" si="143"/>
        <v>0</v>
      </c>
      <c r="Y666">
        <f t="shared" si="144"/>
        <v>0</v>
      </c>
      <c r="Z666">
        <f t="shared" si="145"/>
        <v>0</v>
      </c>
      <c r="AA666">
        <f t="shared" si="146"/>
        <v>0</v>
      </c>
      <c r="AB666">
        <f t="shared" si="147"/>
        <v>0</v>
      </c>
      <c r="AC666">
        <f t="shared" si="148"/>
        <v>0</v>
      </c>
      <c r="AD666"/>
      <c r="AE666"/>
      <c r="AF666"/>
      <c r="AG666"/>
      <c r="AH666"/>
      <c r="AI666"/>
    </row>
    <row r="667" spans="1:35">
      <c r="A667" t="str">
        <f>IF(Tabela3[[#This Row],[GOL CASA]]&lt;&gt;"",Tabela3[[#This Row],[TIME CASA]],"")</f>
        <v/>
      </c>
      <c r="B667" t="str">
        <f>IF(Tabela3[[#This Row],[GOL FORA]]&lt;&gt;"",Tabela3[[#This Row],[TIME FORA]],"")</f>
        <v/>
      </c>
      <c r="D667">
        <f t="shared" si="136"/>
        <v>0</v>
      </c>
      <c r="F667" t="str">
        <f t="shared" si="137"/>
        <v/>
      </c>
      <c r="G667" t="str">
        <f t="shared" si="138"/>
        <v/>
      </c>
      <c r="R667" t="str">
        <f>IFERROR(INDEX(JOGOS!$C$1:$P$16905,$G667,11),"")</f>
        <v/>
      </c>
      <c r="S667" t="str">
        <f>IFERROR(INDEX(JOGOS!$C$1:$P$16905,$G667,12),"")</f>
        <v/>
      </c>
      <c r="T667">
        <f t="shared" si="139"/>
        <v>0</v>
      </c>
      <c r="U667">
        <f t="shared" si="140"/>
        <v>0</v>
      </c>
      <c r="V667">
        <f t="shared" si="141"/>
        <v>0</v>
      </c>
      <c r="W667">
        <f t="shared" si="142"/>
        <v>0</v>
      </c>
      <c r="X667">
        <f t="shared" si="143"/>
        <v>0</v>
      </c>
      <c r="Y667">
        <f t="shared" si="144"/>
        <v>0</v>
      </c>
      <c r="Z667">
        <f t="shared" si="145"/>
        <v>0</v>
      </c>
      <c r="AA667">
        <f t="shared" si="146"/>
        <v>0</v>
      </c>
      <c r="AB667">
        <f t="shared" si="147"/>
        <v>0</v>
      </c>
      <c r="AC667">
        <f t="shared" si="148"/>
        <v>0</v>
      </c>
      <c r="AD667"/>
      <c r="AE667"/>
      <c r="AF667"/>
      <c r="AG667"/>
      <c r="AH667"/>
      <c r="AI667"/>
    </row>
    <row r="668" spans="1:35">
      <c r="A668" t="str">
        <f>IF(Tabela3[[#This Row],[GOL CASA]]&lt;&gt;"",Tabela3[[#This Row],[TIME CASA]],"")</f>
        <v/>
      </c>
      <c r="B668" t="str">
        <f>IF(Tabela3[[#This Row],[GOL FORA]]&lt;&gt;"",Tabela3[[#This Row],[TIME FORA]],"")</f>
        <v/>
      </c>
      <c r="D668">
        <f t="shared" si="136"/>
        <v>0</v>
      </c>
      <c r="F668" t="str">
        <f t="shared" si="137"/>
        <v/>
      </c>
      <c r="G668" t="str">
        <f t="shared" si="138"/>
        <v/>
      </c>
      <c r="R668" t="str">
        <f>IFERROR(INDEX(JOGOS!$C$1:$P$16905,$G668,11),"")</f>
        <v/>
      </c>
      <c r="S668" t="str">
        <f>IFERROR(INDEX(JOGOS!$C$1:$P$16905,$G668,12),"")</f>
        <v/>
      </c>
      <c r="T668">
        <f t="shared" si="139"/>
        <v>0</v>
      </c>
      <c r="U668">
        <f t="shared" si="140"/>
        <v>0</v>
      </c>
      <c r="V668">
        <f t="shared" si="141"/>
        <v>0</v>
      </c>
      <c r="W668">
        <f t="shared" si="142"/>
        <v>0</v>
      </c>
      <c r="X668">
        <f t="shared" si="143"/>
        <v>0</v>
      </c>
      <c r="Y668">
        <f t="shared" si="144"/>
        <v>0</v>
      </c>
      <c r="Z668">
        <f t="shared" si="145"/>
        <v>0</v>
      </c>
      <c r="AA668">
        <f t="shared" si="146"/>
        <v>0</v>
      </c>
      <c r="AB668">
        <f t="shared" si="147"/>
        <v>0</v>
      </c>
      <c r="AC668">
        <f t="shared" si="148"/>
        <v>0</v>
      </c>
      <c r="AD668"/>
      <c r="AE668"/>
      <c r="AF668"/>
      <c r="AG668"/>
      <c r="AH668"/>
      <c r="AI668"/>
    </row>
    <row r="669" spans="1:35">
      <c r="A669" t="str">
        <f>IF(Tabela3[[#This Row],[GOL CASA]]&lt;&gt;"",Tabela3[[#This Row],[TIME CASA]],"")</f>
        <v/>
      </c>
      <c r="B669" t="str">
        <f>IF(Tabela3[[#This Row],[GOL FORA]]&lt;&gt;"",Tabela3[[#This Row],[TIME FORA]],"")</f>
        <v/>
      </c>
      <c r="D669">
        <f t="shared" si="136"/>
        <v>0</v>
      </c>
      <c r="F669" t="str">
        <f t="shared" si="137"/>
        <v/>
      </c>
      <c r="G669" t="str">
        <f t="shared" si="138"/>
        <v/>
      </c>
      <c r="R669" t="str">
        <f>IFERROR(INDEX(JOGOS!$C$1:$P$16905,$G669,11),"")</f>
        <v/>
      </c>
      <c r="S669" t="str">
        <f>IFERROR(INDEX(JOGOS!$C$1:$P$16905,$G669,12),"")</f>
        <v/>
      </c>
      <c r="T669">
        <f t="shared" si="139"/>
        <v>0</v>
      </c>
      <c r="U669">
        <f t="shared" si="140"/>
        <v>0</v>
      </c>
      <c r="V669">
        <f t="shared" si="141"/>
        <v>0</v>
      </c>
      <c r="W669">
        <f t="shared" si="142"/>
        <v>0</v>
      </c>
      <c r="X669">
        <f t="shared" si="143"/>
        <v>0</v>
      </c>
      <c r="Y669">
        <f t="shared" si="144"/>
        <v>0</v>
      </c>
      <c r="Z669">
        <f t="shared" si="145"/>
        <v>0</v>
      </c>
      <c r="AA669">
        <f t="shared" si="146"/>
        <v>0</v>
      </c>
      <c r="AB669">
        <f t="shared" si="147"/>
        <v>0</v>
      </c>
      <c r="AC669">
        <f t="shared" si="148"/>
        <v>0</v>
      </c>
      <c r="AD669"/>
      <c r="AE669"/>
      <c r="AF669"/>
      <c r="AG669"/>
      <c r="AH669"/>
      <c r="AI669"/>
    </row>
    <row r="670" spans="1:35">
      <c r="A670" t="str">
        <f>IF(Tabela3[[#This Row],[GOL CASA]]&lt;&gt;"",Tabela3[[#This Row],[TIME CASA]],"")</f>
        <v/>
      </c>
      <c r="B670" t="str">
        <f>IF(Tabela3[[#This Row],[GOL FORA]]&lt;&gt;"",Tabela3[[#This Row],[TIME FORA]],"")</f>
        <v/>
      </c>
      <c r="D670">
        <f t="shared" si="136"/>
        <v>0</v>
      </c>
      <c r="F670" t="str">
        <f t="shared" si="137"/>
        <v/>
      </c>
      <c r="G670" t="str">
        <f t="shared" si="138"/>
        <v/>
      </c>
      <c r="R670" t="str">
        <f>IFERROR(INDEX(JOGOS!$C$1:$P$16905,$G670,11),"")</f>
        <v/>
      </c>
      <c r="S670" t="str">
        <f>IFERROR(INDEX(JOGOS!$C$1:$P$16905,$G670,12),"")</f>
        <v/>
      </c>
      <c r="T670">
        <f t="shared" si="139"/>
        <v>0</v>
      </c>
      <c r="U670">
        <f t="shared" si="140"/>
        <v>0</v>
      </c>
      <c r="V670">
        <f t="shared" si="141"/>
        <v>0</v>
      </c>
      <c r="W670">
        <f t="shared" si="142"/>
        <v>0</v>
      </c>
      <c r="X670">
        <f t="shared" si="143"/>
        <v>0</v>
      </c>
      <c r="Y670">
        <f t="shared" si="144"/>
        <v>0</v>
      </c>
      <c r="Z670">
        <f t="shared" si="145"/>
        <v>0</v>
      </c>
      <c r="AA670">
        <f t="shared" si="146"/>
        <v>0</v>
      </c>
      <c r="AB670">
        <f t="shared" si="147"/>
        <v>0</v>
      </c>
      <c r="AC670">
        <f t="shared" si="148"/>
        <v>0</v>
      </c>
      <c r="AD670"/>
      <c r="AE670"/>
      <c r="AF670"/>
      <c r="AG670"/>
      <c r="AH670"/>
      <c r="AI670"/>
    </row>
    <row r="671" spans="1:35">
      <c r="A671" t="str">
        <f>IF(Tabela3[[#This Row],[GOL CASA]]&lt;&gt;"",Tabela3[[#This Row],[TIME CASA]],"")</f>
        <v/>
      </c>
      <c r="B671" t="str">
        <f>IF(Tabela3[[#This Row],[GOL FORA]]&lt;&gt;"",Tabela3[[#This Row],[TIME FORA]],"")</f>
        <v/>
      </c>
      <c r="D671">
        <f t="shared" si="136"/>
        <v>0</v>
      </c>
      <c r="F671" t="str">
        <f t="shared" si="137"/>
        <v/>
      </c>
      <c r="G671" t="str">
        <f t="shared" si="138"/>
        <v/>
      </c>
      <c r="R671" t="str">
        <f>IFERROR(INDEX(JOGOS!$C$1:$P$16905,$G671,11),"")</f>
        <v/>
      </c>
      <c r="S671" t="str">
        <f>IFERROR(INDEX(JOGOS!$C$1:$P$16905,$G671,12),"")</f>
        <v/>
      </c>
      <c r="T671">
        <f t="shared" si="139"/>
        <v>0</v>
      </c>
      <c r="U671">
        <f t="shared" si="140"/>
        <v>0</v>
      </c>
      <c r="V671">
        <f t="shared" si="141"/>
        <v>0</v>
      </c>
      <c r="W671">
        <f t="shared" si="142"/>
        <v>0</v>
      </c>
      <c r="X671">
        <f t="shared" si="143"/>
        <v>0</v>
      </c>
      <c r="Y671">
        <f t="shared" si="144"/>
        <v>0</v>
      </c>
      <c r="Z671">
        <f t="shared" si="145"/>
        <v>0</v>
      </c>
      <c r="AA671">
        <f t="shared" si="146"/>
        <v>0</v>
      </c>
      <c r="AB671">
        <f t="shared" si="147"/>
        <v>0</v>
      </c>
      <c r="AC671">
        <f t="shared" si="148"/>
        <v>0</v>
      </c>
      <c r="AD671"/>
      <c r="AE671"/>
      <c r="AF671"/>
      <c r="AG671"/>
      <c r="AH671"/>
      <c r="AI671"/>
    </row>
    <row r="672" spans="1:35">
      <c r="A672" t="str">
        <f>IF(Tabela3[[#This Row],[GOL CASA]]&lt;&gt;"",Tabela3[[#This Row],[TIME CASA]],"")</f>
        <v/>
      </c>
      <c r="B672" t="str">
        <f>IF(Tabela3[[#This Row],[GOL FORA]]&lt;&gt;"",Tabela3[[#This Row],[TIME FORA]],"")</f>
        <v/>
      </c>
      <c r="D672">
        <f t="shared" si="136"/>
        <v>0</v>
      </c>
      <c r="F672" t="str">
        <f t="shared" si="137"/>
        <v/>
      </c>
      <c r="G672" t="str">
        <f t="shared" si="138"/>
        <v/>
      </c>
      <c r="R672" t="str">
        <f>IFERROR(INDEX(JOGOS!$C$1:$P$16905,$G672,11),"")</f>
        <v/>
      </c>
      <c r="S672" t="str">
        <f>IFERROR(INDEX(JOGOS!$C$1:$P$16905,$G672,12),"")</f>
        <v/>
      </c>
      <c r="T672">
        <f t="shared" si="139"/>
        <v>0</v>
      </c>
      <c r="U672">
        <f t="shared" si="140"/>
        <v>0</v>
      </c>
      <c r="V672">
        <f t="shared" si="141"/>
        <v>0</v>
      </c>
      <c r="W672">
        <f t="shared" si="142"/>
        <v>0</v>
      </c>
      <c r="X672">
        <f t="shared" si="143"/>
        <v>0</v>
      </c>
      <c r="Y672">
        <f t="shared" si="144"/>
        <v>0</v>
      </c>
      <c r="Z672">
        <f t="shared" si="145"/>
        <v>0</v>
      </c>
      <c r="AA672">
        <f t="shared" si="146"/>
        <v>0</v>
      </c>
      <c r="AB672">
        <f t="shared" si="147"/>
        <v>0</v>
      </c>
      <c r="AC672">
        <f t="shared" si="148"/>
        <v>0</v>
      </c>
      <c r="AD672"/>
      <c r="AE672"/>
      <c r="AF672"/>
      <c r="AG672"/>
      <c r="AH672"/>
      <c r="AI672"/>
    </row>
    <row r="673" spans="1:35">
      <c r="A673" t="str">
        <f>IF(Tabela3[[#This Row],[GOL CASA]]&lt;&gt;"",Tabela3[[#This Row],[TIME CASA]],"")</f>
        <v/>
      </c>
      <c r="B673" t="str">
        <f>IF(Tabela3[[#This Row],[GOL FORA]]&lt;&gt;"",Tabela3[[#This Row],[TIME FORA]],"")</f>
        <v/>
      </c>
      <c r="D673">
        <f t="shared" si="136"/>
        <v>0</v>
      </c>
      <c r="F673" t="str">
        <f t="shared" si="137"/>
        <v/>
      </c>
      <c r="G673" t="str">
        <f t="shared" si="138"/>
        <v/>
      </c>
      <c r="R673" t="str">
        <f>IFERROR(INDEX(JOGOS!$C$1:$P$16905,$G673,11),"")</f>
        <v/>
      </c>
      <c r="S673" t="str">
        <f>IFERROR(INDEX(JOGOS!$C$1:$P$16905,$G673,12),"")</f>
        <v/>
      </c>
      <c r="T673">
        <f t="shared" si="139"/>
        <v>0</v>
      </c>
      <c r="U673">
        <f t="shared" si="140"/>
        <v>0</v>
      </c>
      <c r="V673">
        <f t="shared" si="141"/>
        <v>0</v>
      </c>
      <c r="W673">
        <f t="shared" si="142"/>
        <v>0</v>
      </c>
      <c r="X673">
        <f t="shared" si="143"/>
        <v>0</v>
      </c>
      <c r="Y673">
        <f t="shared" si="144"/>
        <v>0</v>
      </c>
      <c r="Z673">
        <f t="shared" si="145"/>
        <v>0</v>
      </c>
      <c r="AA673">
        <f t="shared" si="146"/>
        <v>0</v>
      </c>
      <c r="AB673">
        <f t="shared" si="147"/>
        <v>0</v>
      </c>
      <c r="AC673">
        <f t="shared" si="148"/>
        <v>0</v>
      </c>
      <c r="AD673"/>
      <c r="AE673"/>
      <c r="AF673"/>
      <c r="AG673"/>
      <c r="AH673"/>
      <c r="AI673"/>
    </row>
    <row r="674" spans="1:35">
      <c r="A674" t="str">
        <f>IF(Tabela3[[#This Row],[GOL CASA]]&lt;&gt;"",Tabela3[[#This Row],[TIME CASA]],"")</f>
        <v/>
      </c>
      <c r="B674" t="str">
        <f>IF(Tabela3[[#This Row],[GOL FORA]]&lt;&gt;"",Tabela3[[#This Row],[TIME FORA]],"")</f>
        <v/>
      </c>
      <c r="D674">
        <f t="shared" si="136"/>
        <v>0</v>
      </c>
      <c r="F674" t="str">
        <f t="shared" si="137"/>
        <v/>
      </c>
      <c r="G674" t="str">
        <f t="shared" si="138"/>
        <v/>
      </c>
      <c r="R674" t="str">
        <f>IFERROR(INDEX(JOGOS!$C$1:$P$16905,$G674,11),"")</f>
        <v/>
      </c>
      <c r="S674" t="str">
        <f>IFERROR(INDEX(JOGOS!$C$1:$P$16905,$G674,12),"")</f>
        <v/>
      </c>
      <c r="T674">
        <f t="shared" si="139"/>
        <v>0</v>
      </c>
      <c r="U674">
        <f t="shared" si="140"/>
        <v>0</v>
      </c>
      <c r="V674">
        <f t="shared" si="141"/>
        <v>0</v>
      </c>
      <c r="W674">
        <f t="shared" si="142"/>
        <v>0</v>
      </c>
      <c r="X674">
        <f t="shared" si="143"/>
        <v>0</v>
      </c>
      <c r="Y674">
        <f t="shared" si="144"/>
        <v>0</v>
      </c>
      <c r="Z674">
        <f t="shared" si="145"/>
        <v>0</v>
      </c>
      <c r="AA674">
        <f t="shared" si="146"/>
        <v>0</v>
      </c>
      <c r="AB674">
        <f t="shared" si="147"/>
        <v>0</v>
      </c>
      <c r="AC674">
        <f t="shared" si="148"/>
        <v>0</v>
      </c>
      <c r="AD674"/>
      <c r="AE674"/>
      <c r="AF674"/>
      <c r="AG674"/>
      <c r="AH674"/>
      <c r="AI674"/>
    </row>
    <row r="675" spans="1:35">
      <c r="A675" t="str">
        <f>IF(Tabela3[[#This Row],[GOL CASA]]&lt;&gt;"",Tabela3[[#This Row],[TIME CASA]],"")</f>
        <v/>
      </c>
      <c r="B675" t="str">
        <f>IF(Tabela3[[#This Row],[GOL FORA]]&lt;&gt;"",Tabela3[[#This Row],[TIME FORA]],"")</f>
        <v/>
      </c>
      <c r="D675">
        <f t="shared" si="136"/>
        <v>0</v>
      </c>
      <c r="F675" t="str">
        <f t="shared" si="137"/>
        <v/>
      </c>
      <c r="G675" t="str">
        <f t="shared" si="138"/>
        <v/>
      </c>
      <c r="R675" t="str">
        <f>IFERROR(INDEX(JOGOS!$C$1:$P$16905,$G675,11),"")</f>
        <v/>
      </c>
      <c r="S675" t="str">
        <f>IFERROR(INDEX(JOGOS!$C$1:$P$16905,$G675,12),"")</f>
        <v/>
      </c>
      <c r="T675">
        <f t="shared" si="139"/>
        <v>0</v>
      </c>
      <c r="U675">
        <f t="shared" si="140"/>
        <v>0</v>
      </c>
      <c r="V675">
        <f t="shared" si="141"/>
        <v>0</v>
      </c>
      <c r="W675">
        <f t="shared" si="142"/>
        <v>0</v>
      </c>
      <c r="X675">
        <f t="shared" si="143"/>
        <v>0</v>
      </c>
      <c r="Y675">
        <f t="shared" si="144"/>
        <v>0</v>
      </c>
      <c r="Z675">
        <f t="shared" si="145"/>
        <v>0</v>
      </c>
      <c r="AA675">
        <f t="shared" si="146"/>
        <v>0</v>
      </c>
      <c r="AB675">
        <f t="shared" si="147"/>
        <v>0</v>
      </c>
      <c r="AC675">
        <f t="shared" si="148"/>
        <v>0</v>
      </c>
      <c r="AD675"/>
      <c r="AE675"/>
      <c r="AF675"/>
      <c r="AG675"/>
      <c r="AH675"/>
      <c r="AI675"/>
    </row>
    <row r="676" spans="1:35">
      <c r="A676" t="str">
        <f>IF(Tabela3[[#This Row],[GOL CASA]]&lt;&gt;"",Tabela3[[#This Row],[TIME CASA]],"")</f>
        <v/>
      </c>
      <c r="B676" t="str">
        <f>IF(Tabela3[[#This Row],[GOL FORA]]&lt;&gt;"",Tabela3[[#This Row],[TIME FORA]],"")</f>
        <v/>
      </c>
      <c r="D676">
        <f t="shared" si="136"/>
        <v>0</v>
      </c>
      <c r="F676" t="str">
        <f t="shared" si="137"/>
        <v/>
      </c>
      <c r="G676" t="str">
        <f t="shared" si="138"/>
        <v/>
      </c>
      <c r="R676" t="str">
        <f>IFERROR(INDEX(JOGOS!$C$1:$P$16905,$G676,11),"")</f>
        <v/>
      </c>
      <c r="S676" t="str">
        <f>IFERROR(INDEX(JOGOS!$C$1:$P$16905,$G676,12),"")</f>
        <v/>
      </c>
      <c r="T676">
        <f t="shared" si="139"/>
        <v>0</v>
      </c>
      <c r="U676">
        <f t="shared" si="140"/>
        <v>0</v>
      </c>
      <c r="V676">
        <f t="shared" si="141"/>
        <v>0</v>
      </c>
      <c r="W676">
        <f t="shared" si="142"/>
        <v>0</v>
      </c>
      <c r="X676">
        <f t="shared" si="143"/>
        <v>0</v>
      </c>
      <c r="Y676">
        <f t="shared" si="144"/>
        <v>0</v>
      </c>
      <c r="Z676">
        <f t="shared" si="145"/>
        <v>0</v>
      </c>
      <c r="AA676">
        <f t="shared" si="146"/>
        <v>0</v>
      </c>
      <c r="AB676">
        <f t="shared" si="147"/>
        <v>0</v>
      </c>
      <c r="AC676">
        <f t="shared" si="148"/>
        <v>0</v>
      </c>
      <c r="AD676"/>
      <c r="AE676"/>
      <c r="AF676"/>
      <c r="AG676"/>
      <c r="AH676"/>
      <c r="AI676"/>
    </row>
    <row r="677" spans="1:35">
      <c r="A677" t="str">
        <f>IF(Tabela3[[#This Row],[GOL CASA]]&lt;&gt;"",Tabela3[[#This Row],[TIME CASA]],"")</f>
        <v/>
      </c>
      <c r="B677" t="str">
        <f>IF(Tabela3[[#This Row],[GOL FORA]]&lt;&gt;"",Tabela3[[#This Row],[TIME FORA]],"")</f>
        <v/>
      </c>
      <c r="D677">
        <f t="shared" si="136"/>
        <v>0</v>
      </c>
      <c r="F677" t="str">
        <f t="shared" si="137"/>
        <v/>
      </c>
      <c r="G677" t="str">
        <f t="shared" si="138"/>
        <v/>
      </c>
      <c r="R677" t="str">
        <f>IFERROR(INDEX(JOGOS!$C$1:$P$16905,$G677,11),"")</f>
        <v/>
      </c>
      <c r="S677" t="str">
        <f>IFERROR(INDEX(JOGOS!$C$1:$P$16905,$G677,12),"")</f>
        <v/>
      </c>
      <c r="T677">
        <f t="shared" si="139"/>
        <v>0</v>
      </c>
      <c r="U677">
        <f t="shared" si="140"/>
        <v>0</v>
      </c>
      <c r="V677">
        <f t="shared" si="141"/>
        <v>0</v>
      </c>
      <c r="W677">
        <f t="shared" si="142"/>
        <v>0</v>
      </c>
      <c r="X677">
        <f t="shared" si="143"/>
        <v>0</v>
      </c>
      <c r="Y677">
        <f t="shared" si="144"/>
        <v>0</v>
      </c>
      <c r="Z677">
        <f t="shared" si="145"/>
        <v>0</v>
      </c>
      <c r="AA677">
        <f t="shared" si="146"/>
        <v>0</v>
      </c>
      <c r="AB677">
        <f t="shared" si="147"/>
        <v>0</v>
      </c>
      <c r="AC677">
        <f t="shared" si="148"/>
        <v>0</v>
      </c>
      <c r="AD677"/>
      <c r="AE677"/>
      <c r="AF677"/>
      <c r="AG677"/>
      <c r="AH677"/>
      <c r="AI677"/>
    </row>
    <row r="678" spans="1:35">
      <c r="A678" t="str">
        <f>IF(Tabela3[[#This Row],[GOL CASA]]&lt;&gt;"",Tabela3[[#This Row],[TIME CASA]],"")</f>
        <v/>
      </c>
      <c r="B678" t="str">
        <f>IF(Tabela3[[#This Row],[GOL FORA]]&lt;&gt;"",Tabela3[[#This Row],[TIME FORA]],"")</f>
        <v/>
      </c>
      <c r="D678">
        <f t="shared" si="136"/>
        <v>0</v>
      </c>
      <c r="F678" t="str">
        <f t="shared" si="137"/>
        <v/>
      </c>
      <c r="G678" t="str">
        <f t="shared" si="138"/>
        <v/>
      </c>
      <c r="R678" t="str">
        <f>IFERROR(INDEX(JOGOS!$C$1:$P$16905,$G678,11),"")</f>
        <v/>
      </c>
      <c r="S678" t="str">
        <f>IFERROR(INDEX(JOGOS!$C$1:$P$16905,$G678,12),"")</f>
        <v/>
      </c>
      <c r="T678">
        <f t="shared" si="139"/>
        <v>0</v>
      </c>
      <c r="U678">
        <f t="shared" si="140"/>
        <v>0</v>
      </c>
      <c r="V678">
        <f t="shared" si="141"/>
        <v>0</v>
      </c>
      <c r="W678">
        <f t="shared" si="142"/>
        <v>0</v>
      </c>
      <c r="X678">
        <f t="shared" si="143"/>
        <v>0</v>
      </c>
      <c r="Y678">
        <f t="shared" si="144"/>
        <v>0</v>
      </c>
      <c r="Z678">
        <f t="shared" si="145"/>
        <v>0</v>
      </c>
      <c r="AA678">
        <f t="shared" si="146"/>
        <v>0</v>
      </c>
      <c r="AB678">
        <f t="shared" si="147"/>
        <v>0</v>
      </c>
      <c r="AC678">
        <f t="shared" si="148"/>
        <v>0</v>
      </c>
      <c r="AD678"/>
      <c r="AE678"/>
      <c r="AF678"/>
      <c r="AG678"/>
      <c r="AH678"/>
      <c r="AI678"/>
    </row>
    <row r="679" spans="1:35">
      <c r="A679" t="str">
        <f>IF(Tabela3[[#This Row],[GOL CASA]]&lt;&gt;"",Tabela3[[#This Row],[TIME CASA]],"")</f>
        <v/>
      </c>
      <c r="B679" t="str">
        <f>IF(Tabela3[[#This Row],[GOL FORA]]&lt;&gt;"",Tabela3[[#This Row],[TIME FORA]],"")</f>
        <v/>
      </c>
      <c r="D679">
        <f t="shared" si="136"/>
        <v>0</v>
      </c>
      <c r="F679" t="str">
        <f t="shared" si="137"/>
        <v/>
      </c>
      <c r="G679" t="str">
        <f t="shared" si="138"/>
        <v/>
      </c>
      <c r="R679" t="str">
        <f>IFERROR(INDEX(JOGOS!$C$1:$P$16905,$G679,11),"")</f>
        <v/>
      </c>
      <c r="S679" t="str">
        <f>IFERROR(INDEX(JOGOS!$C$1:$P$16905,$G679,12),"")</f>
        <v/>
      </c>
      <c r="T679">
        <f t="shared" si="139"/>
        <v>0</v>
      </c>
      <c r="U679">
        <f t="shared" si="140"/>
        <v>0</v>
      </c>
      <c r="V679">
        <f t="shared" si="141"/>
        <v>0</v>
      </c>
      <c r="W679">
        <f t="shared" si="142"/>
        <v>0</v>
      </c>
      <c r="X679">
        <f t="shared" si="143"/>
        <v>0</v>
      </c>
      <c r="Y679">
        <f t="shared" si="144"/>
        <v>0</v>
      </c>
      <c r="Z679">
        <f t="shared" si="145"/>
        <v>0</v>
      </c>
      <c r="AA679">
        <f t="shared" si="146"/>
        <v>0</v>
      </c>
      <c r="AB679">
        <f t="shared" si="147"/>
        <v>0</v>
      </c>
      <c r="AC679">
        <f t="shared" si="148"/>
        <v>0</v>
      </c>
      <c r="AD679"/>
      <c r="AE679"/>
      <c r="AF679"/>
      <c r="AG679"/>
      <c r="AH679"/>
      <c r="AI679"/>
    </row>
    <row r="680" spans="1:35">
      <c r="A680" t="str">
        <f>IF(Tabela3[[#This Row],[GOL CASA]]&lt;&gt;"",Tabela3[[#This Row],[TIME CASA]],"")</f>
        <v/>
      </c>
      <c r="B680" t="str">
        <f>IF(Tabela3[[#This Row],[GOL FORA]]&lt;&gt;"",Tabela3[[#This Row],[TIME FORA]],"")</f>
        <v/>
      </c>
      <c r="D680">
        <f t="shared" si="136"/>
        <v>0</v>
      </c>
      <c r="F680" t="str">
        <f t="shared" si="137"/>
        <v/>
      </c>
      <c r="G680" t="str">
        <f t="shared" si="138"/>
        <v/>
      </c>
      <c r="R680" t="str">
        <f>IFERROR(INDEX(JOGOS!$C$1:$P$16905,$G680,11),"")</f>
        <v/>
      </c>
      <c r="S680" t="str">
        <f>IFERROR(INDEX(JOGOS!$C$1:$P$16905,$G680,12),"")</f>
        <v/>
      </c>
      <c r="T680">
        <f t="shared" si="139"/>
        <v>0</v>
      </c>
      <c r="U680">
        <f t="shared" si="140"/>
        <v>0</v>
      </c>
      <c r="V680">
        <f t="shared" si="141"/>
        <v>0</v>
      </c>
      <c r="W680">
        <f t="shared" si="142"/>
        <v>0</v>
      </c>
      <c r="X680">
        <f t="shared" si="143"/>
        <v>0</v>
      </c>
      <c r="Y680">
        <f t="shared" si="144"/>
        <v>0</v>
      </c>
      <c r="Z680">
        <f t="shared" si="145"/>
        <v>0</v>
      </c>
      <c r="AA680">
        <f t="shared" si="146"/>
        <v>0</v>
      </c>
      <c r="AB680">
        <f t="shared" si="147"/>
        <v>0</v>
      </c>
      <c r="AC680">
        <f t="shared" si="148"/>
        <v>0</v>
      </c>
      <c r="AD680"/>
      <c r="AE680"/>
      <c r="AF680"/>
      <c r="AG680"/>
      <c r="AH680"/>
      <c r="AI680"/>
    </row>
    <row r="681" spans="1:35">
      <c r="A681" t="str">
        <f>IF(Tabela3[[#This Row],[GOL CASA]]&lt;&gt;"",Tabela3[[#This Row],[TIME CASA]],"")</f>
        <v/>
      </c>
      <c r="B681" t="str">
        <f>IF(Tabela3[[#This Row],[GOL FORA]]&lt;&gt;"",Tabela3[[#This Row],[TIME FORA]],"")</f>
        <v/>
      </c>
      <c r="D681">
        <f t="shared" si="136"/>
        <v>0</v>
      </c>
      <c r="F681" t="str">
        <f t="shared" si="137"/>
        <v/>
      </c>
      <c r="G681" t="str">
        <f t="shared" si="138"/>
        <v/>
      </c>
      <c r="R681" t="str">
        <f>IFERROR(INDEX(JOGOS!$C$1:$P$16905,$G681,11),"")</f>
        <v/>
      </c>
      <c r="S681" t="str">
        <f>IFERROR(INDEX(JOGOS!$C$1:$P$16905,$G681,12),"")</f>
        <v/>
      </c>
      <c r="T681">
        <f t="shared" si="139"/>
        <v>0</v>
      </c>
      <c r="U681">
        <f t="shared" si="140"/>
        <v>0</v>
      </c>
      <c r="V681">
        <f t="shared" si="141"/>
        <v>0</v>
      </c>
      <c r="W681">
        <f t="shared" si="142"/>
        <v>0</v>
      </c>
      <c r="X681">
        <f t="shared" si="143"/>
        <v>0</v>
      </c>
      <c r="Y681">
        <f t="shared" si="144"/>
        <v>0</v>
      </c>
      <c r="Z681">
        <f t="shared" si="145"/>
        <v>0</v>
      </c>
      <c r="AA681">
        <f t="shared" si="146"/>
        <v>0</v>
      </c>
      <c r="AB681">
        <f t="shared" si="147"/>
        <v>0</v>
      </c>
      <c r="AC681">
        <f t="shared" si="148"/>
        <v>0</v>
      </c>
      <c r="AD681"/>
      <c r="AE681"/>
      <c r="AF681"/>
      <c r="AG681"/>
      <c r="AH681"/>
      <c r="AI681"/>
    </row>
    <row r="682" spans="1:35">
      <c r="A682" t="str">
        <f>IF(Tabela3[[#This Row],[GOL CASA]]&lt;&gt;"",Tabela3[[#This Row],[TIME CASA]],"")</f>
        <v/>
      </c>
      <c r="B682" t="str">
        <f>IF(Tabela3[[#This Row],[GOL FORA]]&lt;&gt;"",Tabela3[[#This Row],[TIME FORA]],"")</f>
        <v/>
      </c>
      <c r="D682">
        <f t="shared" si="136"/>
        <v>0</v>
      </c>
      <c r="F682" t="str">
        <f t="shared" si="137"/>
        <v/>
      </c>
      <c r="G682" t="str">
        <f t="shared" si="138"/>
        <v/>
      </c>
      <c r="R682" t="str">
        <f>IFERROR(INDEX(JOGOS!$C$1:$P$16905,$G682,11),"")</f>
        <v/>
      </c>
      <c r="S682" t="str">
        <f>IFERROR(INDEX(JOGOS!$C$1:$P$16905,$G682,12),"")</f>
        <v/>
      </c>
      <c r="T682">
        <f t="shared" si="139"/>
        <v>0</v>
      </c>
      <c r="U682">
        <f t="shared" si="140"/>
        <v>0</v>
      </c>
      <c r="V682">
        <f t="shared" si="141"/>
        <v>0</v>
      </c>
      <c r="W682">
        <f t="shared" si="142"/>
        <v>0</v>
      </c>
      <c r="X682">
        <f t="shared" si="143"/>
        <v>0</v>
      </c>
      <c r="Y682">
        <f t="shared" si="144"/>
        <v>0</v>
      </c>
      <c r="Z682">
        <f t="shared" si="145"/>
        <v>0</v>
      </c>
      <c r="AA682">
        <f t="shared" si="146"/>
        <v>0</v>
      </c>
      <c r="AB682">
        <f t="shared" si="147"/>
        <v>0</v>
      </c>
      <c r="AC682">
        <f t="shared" si="148"/>
        <v>0</v>
      </c>
      <c r="AD682"/>
      <c r="AE682"/>
      <c r="AF682"/>
      <c r="AG682"/>
      <c r="AH682"/>
      <c r="AI682"/>
    </row>
    <row r="683" spans="1:35">
      <c r="A683" t="str">
        <f>IF(Tabela3[[#This Row],[GOL CASA]]&lt;&gt;"",Tabela3[[#This Row],[TIME CASA]],"")</f>
        <v/>
      </c>
      <c r="B683" t="str">
        <f>IF(Tabela3[[#This Row],[GOL FORA]]&lt;&gt;"",Tabela3[[#This Row],[TIME FORA]],"")</f>
        <v/>
      </c>
      <c r="D683">
        <f t="shared" si="136"/>
        <v>0</v>
      </c>
      <c r="F683" t="str">
        <f t="shared" si="137"/>
        <v/>
      </c>
      <c r="G683" t="str">
        <f t="shared" si="138"/>
        <v/>
      </c>
      <c r="R683" t="str">
        <f>IFERROR(INDEX(JOGOS!$C$1:$P$16905,$G683,11),"")</f>
        <v/>
      </c>
      <c r="S683" t="str">
        <f>IFERROR(INDEX(JOGOS!$C$1:$P$16905,$G683,12),"")</f>
        <v/>
      </c>
      <c r="T683">
        <f t="shared" si="139"/>
        <v>0</v>
      </c>
      <c r="U683">
        <f t="shared" si="140"/>
        <v>0</v>
      </c>
      <c r="V683">
        <f t="shared" si="141"/>
        <v>0</v>
      </c>
      <c r="W683">
        <f t="shared" si="142"/>
        <v>0</v>
      </c>
      <c r="X683">
        <f t="shared" si="143"/>
        <v>0</v>
      </c>
      <c r="Y683">
        <f t="shared" si="144"/>
        <v>0</v>
      </c>
      <c r="Z683">
        <f t="shared" si="145"/>
        <v>0</v>
      </c>
      <c r="AA683">
        <f t="shared" si="146"/>
        <v>0</v>
      </c>
      <c r="AB683">
        <f t="shared" si="147"/>
        <v>0</v>
      </c>
      <c r="AC683">
        <f t="shared" si="148"/>
        <v>0</v>
      </c>
      <c r="AD683"/>
      <c r="AE683"/>
      <c r="AF683"/>
      <c r="AG683"/>
      <c r="AH683"/>
      <c r="AI683"/>
    </row>
    <row r="684" spans="1:35">
      <c r="A684" t="str">
        <f>IF(Tabela3[[#This Row],[GOL CASA]]&lt;&gt;"",Tabela3[[#This Row],[TIME CASA]],"")</f>
        <v/>
      </c>
      <c r="B684" t="str">
        <f>IF(Tabela3[[#This Row],[GOL FORA]]&lt;&gt;"",Tabela3[[#This Row],[TIME FORA]],"")</f>
        <v/>
      </c>
      <c r="D684">
        <f t="shared" si="136"/>
        <v>0</v>
      </c>
      <c r="F684" t="str">
        <f t="shared" si="137"/>
        <v/>
      </c>
      <c r="G684" t="str">
        <f t="shared" si="138"/>
        <v/>
      </c>
      <c r="R684" t="str">
        <f>IFERROR(INDEX(JOGOS!$C$1:$P$16905,$G684,11),"")</f>
        <v/>
      </c>
      <c r="S684" t="str">
        <f>IFERROR(INDEX(JOGOS!$C$1:$P$16905,$G684,12),"")</f>
        <v/>
      </c>
      <c r="T684">
        <f t="shared" si="139"/>
        <v>0</v>
      </c>
      <c r="U684">
        <f t="shared" si="140"/>
        <v>0</v>
      </c>
      <c r="V684">
        <f t="shared" si="141"/>
        <v>0</v>
      </c>
      <c r="W684">
        <f t="shared" si="142"/>
        <v>0</v>
      </c>
      <c r="X684">
        <f t="shared" si="143"/>
        <v>0</v>
      </c>
      <c r="Y684">
        <f t="shared" si="144"/>
        <v>0</v>
      </c>
      <c r="Z684">
        <f t="shared" si="145"/>
        <v>0</v>
      </c>
      <c r="AA684">
        <f t="shared" si="146"/>
        <v>0</v>
      </c>
      <c r="AB684">
        <f t="shared" si="147"/>
        <v>0</v>
      </c>
      <c r="AC684">
        <f t="shared" si="148"/>
        <v>0</v>
      </c>
      <c r="AD684"/>
      <c r="AE684"/>
      <c r="AF684"/>
      <c r="AG684"/>
      <c r="AH684"/>
      <c r="AI684"/>
    </row>
    <row r="685" spans="1:35">
      <c r="A685" t="str">
        <f>IF(Tabela3[[#This Row],[GOL CASA]]&lt;&gt;"",Tabela3[[#This Row],[TIME CASA]],"")</f>
        <v/>
      </c>
      <c r="B685" t="str">
        <f>IF(Tabela3[[#This Row],[GOL FORA]]&lt;&gt;"",Tabela3[[#This Row],[TIME FORA]],"")</f>
        <v/>
      </c>
      <c r="D685">
        <f t="shared" si="136"/>
        <v>0</v>
      </c>
      <c r="F685" t="str">
        <f t="shared" si="137"/>
        <v/>
      </c>
      <c r="G685" t="str">
        <f t="shared" si="138"/>
        <v/>
      </c>
      <c r="R685" t="str">
        <f>IFERROR(INDEX(JOGOS!$C$1:$P$16905,$G685,11),"")</f>
        <v/>
      </c>
      <c r="S685" t="str">
        <f>IFERROR(INDEX(JOGOS!$C$1:$P$16905,$G685,12),"")</f>
        <v/>
      </c>
      <c r="T685">
        <f t="shared" si="139"/>
        <v>0</v>
      </c>
      <c r="U685">
        <f t="shared" si="140"/>
        <v>0</v>
      </c>
      <c r="V685">
        <f t="shared" si="141"/>
        <v>0</v>
      </c>
      <c r="W685">
        <f t="shared" si="142"/>
        <v>0</v>
      </c>
      <c r="X685">
        <f t="shared" si="143"/>
        <v>0</v>
      </c>
      <c r="Y685">
        <f t="shared" si="144"/>
        <v>0</v>
      </c>
      <c r="Z685">
        <f t="shared" si="145"/>
        <v>0</v>
      </c>
      <c r="AA685">
        <f t="shared" si="146"/>
        <v>0</v>
      </c>
      <c r="AB685">
        <f t="shared" si="147"/>
        <v>0</v>
      </c>
      <c r="AC685">
        <f t="shared" si="148"/>
        <v>0</v>
      </c>
      <c r="AD685"/>
      <c r="AE685"/>
      <c r="AF685"/>
      <c r="AG685"/>
      <c r="AH685"/>
      <c r="AI685"/>
    </row>
    <row r="686" spans="1:35">
      <c r="A686" t="str">
        <f>IF(Tabela3[[#This Row],[GOL CASA]]&lt;&gt;"",Tabela3[[#This Row],[TIME CASA]],"")</f>
        <v/>
      </c>
      <c r="B686" t="str">
        <f>IF(Tabela3[[#This Row],[GOL FORA]]&lt;&gt;"",Tabela3[[#This Row],[TIME FORA]],"")</f>
        <v/>
      </c>
      <c r="D686">
        <f t="shared" si="136"/>
        <v>0</v>
      </c>
      <c r="F686" t="str">
        <f t="shared" si="137"/>
        <v/>
      </c>
      <c r="G686" t="str">
        <f t="shared" si="138"/>
        <v/>
      </c>
      <c r="R686" t="str">
        <f>IFERROR(INDEX(JOGOS!$C$1:$P$16905,$G686,11),"")</f>
        <v/>
      </c>
      <c r="S686" t="str">
        <f>IFERROR(INDEX(JOGOS!$C$1:$P$16905,$G686,12),"")</f>
        <v/>
      </c>
      <c r="T686">
        <f t="shared" si="139"/>
        <v>0</v>
      </c>
      <c r="U686">
        <f t="shared" si="140"/>
        <v>0</v>
      </c>
      <c r="V686">
        <f t="shared" si="141"/>
        <v>0</v>
      </c>
      <c r="W686">
        <f t="shared" si="142"/>
        <v>0</v>
      </c>
      <c r="X686">
        <f t="shared" si="143"/>
        <v>0</v>
      </c>
      <c r="Y686">
        <f t="shared" si="144"/>
        <v>0</v>
      </c>
      <c r="Z686">
        <f t="shared" si="145"/>
        <v>0</v>
      </c>
      <c r="AA686">
        <f t="shared" si="146"/>
        <v>0</v>
      </c>
      <c r="AB686">
        <f t="shared" si="147"/>
        <v>0</v>
      </c>
      <c r="AC686">
        <f t="shared" si="148"/>
        <v>0</v>
      </c>
      <c r="AD686"/>
      <c r="AE686"/>
      <c r="AF686"/>
      <c r="AG686"/>
      <c r="AH686"/>
      <c r="AI686"/>
    </row>
    <row r="687" spans="1:35">
      <c r="A687" t="str">
        <f>IF(Tabela3[[#This Row],[GOL CASA]]&lt;&gt;"",Tabela3[[#This Row],[TIME CASA]],"")</f>
        <v/>
      </c>
      <c r="B687" t="str">
        <f>IF(Tabela3[[#This Row],[GOL FORA]]&lt;&gt;"",Tabela3[[#This Row],[TIME FORA]],"")</f>
        <v/>
      </c>
      <c r="D687">
        <f t="shared" si="136"/>
        <v>0</v>
      </c>
      <c r="F687" t="str">
        <f t="shared" si="137"/>
        <v/>
      </c>
      <c r="G687" t="str">
        <f t="shared" si="138"/>
        <v/>
      </c>
      <c r="R687" t="str">
        <f>IFERROR(INDEX(JOGOS!$C$1:$P$16905,$G687,11),"")</f>
        <v/>
      </c>
      <c r="S687" t="str">
        <f>IFERROR(INDEX(JOGOS!$C$1:$P$16905,$G687,12),"")</f>
        <v/>
      </c>
      <c r="T687">
        <f t="shared" si="139"/>
        <v>0</v>
      </c>
      <c r="U687">
        <f t="shared" si="140"/>
        <v>0</v>
      </c>
      <c r="V687">
        <f t="shared" si="141"/>
        <v>0</v>
      </c>
      <c r="W687">
        <f t="shared" si="142"/>
        <v>0</v>
      </c>
      <c r="X687">
        <f t="shared" si="143"/>
        <v>0</v>
      </c>
      <c r="Y687">
        <f t="shared" si="144"/>
        <v>0</v>
      </c>
      <c r="Z687">
        <f t="shared" si="145"/>
        <v>0</v>
      </c>
      <c r="AA687">
        <f t="shared" si="146"/>
        <v>0</v>
      </c>
      <c r="AB687">
        <f t="shared" si="147"/>
        <v>0</v>
      </c>
      <c r="AC687">
        <f t="shared" si="148"/>
        <v>0</v>
      </c>
      <c r="AD687"/>
      <c r="AE687"/>
      <c r="AF687"/>
      <c r="AG687"/>
      <c r="AH687"/>
      <c r="AI687"/>
    </row>
    <row r="688" spans="1:35">
      <c r="A688" t="str">
        <f>IF(Tabela3[[#This Row],[GOL CASA]]&lt;&gt;"",Tabela3[[#This Row],[TIME CASA]],"")</f>
        <v/>
      </c>
      <c r="B688" t="str">
        <f>IF(Tabela3[[#This Row],[GOL FORA]]&lt;&gt;"",Tabela3[[#This Row],[TIME FORA]],"")</f>
        <v/>
      </c>
      <c r="D688">
        <f t="shared" si="136"/>
        <v>0</v>
      </c>
      <c r="F688" t="str">
        <f t="shared" si="137"/>
        <v/>
      </c>
      <c r="G688" t="str">
        <f t="shared" si="138"/>
        <v/>
      </c>
      <c r="R688" t="str">
        <f>IFERROR(INDEX(JOGOS!$C$1:$P$16905,$G688,11),"")</f>
        <v/>
      </c>
      <c r="S688" t="str">
        <f>IFERROR(INDEX(JOGOS!$C$1:$P$16905,$G688,12),"")</f>
        <v/>
      </c>
      <c r="T688">
        <f t="shared" si="139"/>
        <v>0</v>
      </c>
      <c r="U688">
        <f t="shared" si="140"/>
        <v>0</v>
      </c>
      <c r="V688">
        <f t="shared" si="141"/>
        <v>0</v>
      </c>
      <c r="W688">
        <f t="shared" si="142"/>
        <v>0</v>
      </c>
      <c r="X688">
        <f t="shared" si="143"/>
        <v>0</v>
      </c>
      <c r="Y688">
        <f t="shared" si="144"/>
        <v>0</v>
      </c>
      <c r="Z688">
        <f t="shared" si="145"/>
        <v>0</v>
      </c>
      <c r="AA688">
        <f t="shared" si="146"/>
        <v>0</v>
      </c>
      <c r="AB688">
        <f t="shared" si="147"/>
        <v>0</v>
      </c>
      <c r="AC688">
        <f t="shared" si="148"/>
        <v>0</v>
      </c>
      <c r="AD688"/>
      <c r="AE688"/>
      <c r="AF688"/>
      <c r="AG688"/>
      <c r="AH688"/>
      <c r="AI688"/>
    </row>
    <row r="689" spans="1:35">
      <c r="A689" t="str">
        <f>IF(Tabela3[[#This Row],[GOL CASA]]&lt;&gt;"",Tabela3[[#This Row],[TIME CASA]],"")</f>
        <v/>
      </c>
      <c r="B689" t="str">
        <f>IF(Tabela3[[#This Row],[GOL FORA]]&lt;&gt;"",Tabela3[[#This Row],[TIME FORA]],"")</f>
        <v/>
      </c>
      <c r="D689">
        <f t="shared" si="136"/>
        <v>0</v>
      </c>
      <c r="F689" t="str">
        <f t="shared" si="137"/>
        <v/>
      </c>
      <c r="G689" t="str">
        <f t="shared" si="138"/>
        <v/>
      </c>
      <c r="R689" t="str">
        <f>IFERROR(INDEX(JOGOS!$C$1:$P$16905,$G689,11),"")</f>
        <v/>
      </c>
      <c r="S689" t="str">
        <f>IFERROR(INDEX(JOGOS!$C$1:$P$16905,$G689,12),"")</f>
        <v/>
      </c>
      <c r="T689">
        <f t="shared" si="139"/>
        <v>0</v>
      </c>
      <c r="U689">
        <f t="shared" si="140"/>
        <v>0</v>
      </c>
      <c r="V689">
        <f t="shared" si="141"/>
        <v>0</v>
      </c>
      <c r="W689">
        <f t="shared" si="142"/>
        <v>0</v>
      </c>
      <c r="X689">
        <f t="shared" si="143"/>
        <v>0</v>
      </c>
      <c r="Y689">
        <f t="shared" si="144"/>
        <v>0</v>
      </c>
      <c r="Z689">
        <f t="shared" si="145"/>
        <v>0</v>
      </c>
      <c r="AA689">
        <f t="shared" si="146"/>
        <v>0</v>
      </c>
      <c r="AB689">
        <f t="shared" si="147"/>
        <v>0</v>
      </c>
      <c r="AC689">
        <f t="shared" si="148"/>
        <v>0</v>
      </c>
      <c r="AD689"/>
      <c r="AE689"/>
      <c r="AF689"/>
      <c r="AG689"/>
      <c r="AH689"/>
      <c r="AI689"/>
    </row>
    <row r="690" spans="1:35">
      <c r="A690" t="str">
        <f>IF(Tabela3[[#This Row],[GOL CASA]]&lt;&gt;"",Tabela3[[#This Row],[TIME CASA]],"")</f>
        <v/>
      </c>
      <c r="B690" t="str">
        <f>IF(Tabela3[[#This Row],[GOL FORA]]&lt;&gt;"",Tabela3[[#This Row],[TIME FORA]],"")</f>
        <v/>
      </c>
      <c r="D690">
        <f t="shared" si="136"/>
        <v>0</v>
      </c>
      <c r="F690" t="str">
        <f t="shared" si="137"/>
        <v/>
      </c>
      <c r="G690" t="str">
        <f t="shared" si="138"/>
        <v/>
      </c>
      <c r="R690" t="str">
        <f>IFERROR(INDEX(JOGOS!$C$1:$P$16905,$G690,11),"")</f>
        <v/>
      </c>
      <c r="S690" t="str">
        <f>IFERROR(INDEX(JOGOS!$C$1:$P$16905,$G690,12),"")</f>
        <v/>
      </c>
      <c r="T690">
        <f t="shared" si="139"/>
        <v>0</v>
      </c>
      <c r="U690">
        <f t="shared" si="140"/>
        <v>0</v>
      </c>
      <c r="V690">
        <f t="shared" si="141"/>
        <v>0</v>
      </c>
      <c r="W690">
        <f t="shared" si="142"/>
        <v>0</v>
      </c>
      <c r="X690">
        <f t="shared" si="143"/>
        <v>0</v>
      </c>
      <c r="Y690">
        <f t="shared" si="144"/>
        <v>0</v>
      </c>
      <c r="Z690">
        <f t="shared" si="145"/>
        <v>0</v>
      </c>
      <c r="AA690">
        <f t="shared" si="146"/>
        <v>0</v>
      </c>
      <c r="AB690">
        <f t="shared" si="147"/>
        <v>0</v>
      </c>
      <c r="AC690">
        <f t="shared" si="148"/>
        <v>0</v>
      </c>
      <c r="AD690"/>
      <c r="AE690"/>
      <c r="AF690"/>
      <c r="AG690"/>
      <c r="AH690"/>
      <c r="AI690"/>
    </row>
    <row r="691" spans="1:35">
      <c r="A691" t="str">
        <f>IF(Tabela3[[#This Row],[GOL CASA]]&lt;&gt;"",Tabela3[[#This Row],[TIME CASA]],"")</f>
        <v/>
      </c>
      <c r="B691" t="str">
        <f>IF(Tabela3[[#This Row],[GOL FORA]]&lt;&gt;"",Tabela3[[#This Row],[TIME FORA]],"")</f>
        <v/>
      </c>
      <c r="D691">
        <f t="shared" si="136"/>
        <v>0</v>
      </c>
      <c r="F691" t="str">
        <f t="shared" si="137"/>
        <v/>
      </c>
      <c r="G691" t="str">
        <f t="shared" si="138"/>
        <v/>
      </c>
      <c r="R691" t="str">
        <f>IFERROR(INDEX(JOGOS!$C$1:$P$16905,$G691,11),"")</f>
        <v/>
      </c>
      <c r="S691" t="str">
        <f>IFERROR(INDEX(JOGOS!$C$1:$P$16905,$G691,12),"")</f>
        <v/>
      </c>
      <c r="T691">
        <f t="shared" si="139"/>
        <v>0</v>
      </c>
      <c r="U691">
        <f t="shared" si="140"/>
        <v>0</v>
      </c>
      <c r="V691">
        <f t="shared" si="141"/>
        <v>0</v>
      </c>
      <c r="W691">
        <f t="shared" si="142"/>
        <v>0</v>
      </c>
      <c r="X691">
        <f t="shared" si="143"/>
        <v>0</v>
      </c>
      <c r="Y691">
        <f t="shared" si="144"/>
        <v>0</v>
      </c>
      <c r="Z691">
        <f t="shared" si="145"/>
        <v>0</v>
      </c>
      <c r="AA691">
        <f t="shared" si="146"/>
        <v>0</v>
      </c>
      <c r="AB691">
        <f t="shared" si="147"/>
        <v>0</v>
      </c>
      <c r="AC691">
        <f t="shared" si="148"/>
        <v>0</v>
      </c>
      <c r="AD691"/>
      <c r="AE691"/>
      <c r="AF691"/>
      <c r="AG691"/>
      <c r="AH691"/>
      <c r="AI691"/>
    </row>
    <row r="692" spans="1:35">
      <c r="A692" t="str">
        <f>IF(Tabela3[[#This Row],[GOL CASA]]&lt;&gt;"",Tabela3[[#This Row],[TIME CASA]],"")</f>
        <v/>
      </c>
      <c r="B692" t="str">
        <f>IF(Tabela3[[#This Row],[GOL FORA]]&lt;&gt;"",Tabela3[[#This Row],[TIME FORA]],"")</f>
        <v/>
      </c>
      <c r="D692">
        <f t="shared" si="136"/>
        <v>0</v>
      </c>
      <c r="F692" t="str">
        <f t="shared" si="137"/>
        <v/>
      </c>
      <c r="G692" t="str">
        <f t="shared" si="138"/>
        <v/>
      </c>
      <c r="R692" t="str">
        <f>IFERROR(INDEX(JOGOS!$C$1:$P$16905,$G692,11),"")</f>
        <v/>
      </c>
      <c r="S692" t="str">
        <f>IFERROR(INDEX(JOGOS!$C$1:$P$16905,$G692,12),"")</f>
        <v/>
      </c>
      <c r="T692">
        <f t="shared" si="139"/>
        <v>0</v>
      </c>
      <c r="U692">
        <f t="shared" si="140"/>
        <v>0</v>
      </c>
      <c r="V692">
        <f t="shared" si="141"/>
        <v>0</v>
      </c>
      <c r="W692">
        <f t="shared" si="142"/>
        <v>0</v>
      </c>
      <c r="X692">
        <f t="shared" si="143"/>
        <v>0</v>
      </c>
      <c r="Y692">
        <f t="shared" si="144"/>
        <v>0</v>
      </c>
      <c r="Z692">
        <f t="shared" si="145"/>
        <v>0</v>
      </c>
      <c r="AA692">
        <f t="shared" si="146"/>
        <v>0</v>
      </c>
      <c r="AB692">
        <f t="shared" si="147"/>
        <v>0</v>
      </c>
      <c r="AC692">
        <f t="shared" si="148"/>
        <v>0</v>
      </c>
      <c r="AD692"/>
      <c r="AE692"/>
      <c r="AF692"/>
      <c r="AG692"/>
      <c r="AH692"/>
      <c r="AI692"/>
    </row>
    <row r="693" spans="1:35">
      <c r="A693" t="str">
        <f>IF(Tabela3[[#This Row],[GOL CASA]]&lt;&gt;"",Tabela3[[#This Row],[TIME CASA]],"")</f>
        <v/>
      </c>
      <c r="B693" t="str">
        <f>IF(Tabela3[[#This Row],[GOL FORA]]&lt;&gt;"",Tabela3[[#This Row],[TIME FORA]],"")</f>
        <v/>
      </c>
      <c r="D693">
        <f t="shared" ref="D693:D756" si="149">IF(OR(A693=$C$3,B693=$C$3),1,0)</f>
        <v>0</v>
      </c>
      <c r="F693" t="str">
        <f t="shared" ref="F693:F756" si="150">IF(D693=1,ROW(),"")</f>
        <v/>
      </c>
      <c r="G693" t="str">
        <f t="shared" ref="G693:G756" si="151">IFERROR(LARGE(F:F,ROW(A692)),"")</f>
        <v/>
      </c>
      <c r="R693" t="str">
        <f>IFERROR(INDEX(JOGOS!$C$1:$P$16905,$G693,11),"")</f>
        <v/>
      </c>
      <c r="S693" t="str">
        <f>IFERROR(INDEX(JOGOS!$C$1:$P$16905,$G693,12),"")</f>
        <v/>
      </c>
      <c r="T693">
        <f t="shared" ref="T693:T756" si="152">IF(AND(J693=$C$3,N693&gt;0),$U$1,0)</f>
        <v>0</v>
      </c>
      <c r="U693">
        <f t="shared" ref="U693:U756" si="153">IF(AND(M693=$C$3,O693&gt;0),$U$1,0)</f>
        <v>0</v>
      </c>
      <c r="V693">
        <f t="shared" ref="V693:V756" si="154">IF(AND(J693=$C$3,O693&gt;0),$U$1,0)</f>
        <v>0</v>
      </c>
      <c r="W693">
        <f t="shared" ref="W693:W756" si="155">IF(AND(M693=$C$3,N693&gt;0),$U$1,0)</f>
        <v>0</v>
      </c>
      <c r="X693">
        <f t="shared" ref="X693:X756" si="156">IF(AND(J693=$C$3,K693&gt;0),$U$1,0)</f>
        <v>0</v>
      </c>
      <c r="Y693">
        <f t="shared" ref="Y693:Y756" si="157">IF(AND(M693=$C$3,L693&gt;0),$U$1,0)</f>
        <v>0</v>
      </c>
      <c r="Z693">
        <f t="shared" ref="Z693:Z756" si="158">IF(AND(J693=$C$3,L693&gt;0),$U$1,0)</f>
        <v>0</v>
      </c>
      <c r="AA693">
        <f t="shared" ref="AA693:AA756" si="159">IF(AND(M693=$C$3,K693&gt;0),$U$1,0)</f>
        <v>0</v>
      </c>
      <c r="AB693">
        <f t="shared" ref="AB693:AB756" si="160">Y693+AA693</f>
        <v>0</v>
      </c>
      <c r="AC693">
        <f t="shared" ref="AC693:AC756" si="161">X693+Z693</f>
        <v>0</v>
      </c>
      <c r="AD693"/>
      <c r="AE693"/>
      <c r="AF693"/>
      <c r="AG693"/>
      <c r="AH693"/>
      <c r="AI693"/>
    </row>
    <row r="694" spans="1:35">
      <c r="A694" t="str">
        <f>IF(Tabela3[[#This Row],[GOL CASA]]&lt;&gt;"",Tabela3[[#This Row],[TIME CASA]],"")</f>
        <v/>
      </c>
      <c r="B694" t="str">
        <f>IF(Tabela3[[#This Row],[GOL FORA]]&lt;&gt;"",Tabela3[[#This Row],[TIME FORA]],"")</f>
        <v/>
      </c>
      <c r="D694">
        <f t="shared" si="149"/>
        <v>0</v>
      </c>
      <c r="F694" t="str">
        <f t="shared" si="150"/>
        <v/>
      </c>
      <c r="G694" t="str">
        <f t="shared" si="151"/>
        <v/>
      </c>
      <c r="R694" t="str">
        <f>IFERROR(INDEX(JOGOS!$C$1:$P$16905,$G694,11),"")</f>
        <v/>
      </c>
      <c r="S694" t="str">
        <f>IFERROR(INDEX(JOGOS!$C$1:$P$16905,$G694,12),"")</f>
        <v/>
      </c>
      <c r="T694">
        <f t="shared" si="152"/>
        <v>0</v>
      </c>
      <c r="U694">
        <f t="shared" si="153"/>
        <v>0</v>
      </c>
      <c r="V694">
        <f t="shared" si="154"/>
        <v>0</v>
      </c>
      <c r="W694">
        <f t="shared" si="155"/>
        <v>0</v>
      </c>
      <c r="X694">
        <f t="shared" si="156"/>
        <v>0</v>
      </c>
      <c r="Y694">
        <f t="shared" si="157"/>
        <v>0</v>
      </c>
      <c r="Z694">
        <f t="shared" si="158"/>
        <v>0</v>
      </c>
      <c r="AA694">
        <f t="shared" si="159"/>
        <v>0</v>
      </c>
      <c r="AB694">
        <f t="shared" si="160"/>
        <v>0</v>
      </c>
      <c r="AC694">
        <f t="shared" si="161"/>
        <v>0</v>
      </c>
      <c r="AD694"/>
      <c r="AE694"/>
      <c r="AF694"/>
      <c r="AG694"/>
      <c r="AH694"/>
      <c r="AI694"/>
    </row>
    <row r="695" spans="1:35">
      <c r="A695" t="str">
        <f>IF(Tabela3[[#This Row],[GOL CASA]]&lt;&gt;"",Tabela3[[#This Row],[TIME CASA]],"")</f>
        <v/>
      </c>
      <c r="B695" t="str">
        <f>IF(Tabela3[[#This Row],[GOL FORA]]&lt;&gt;"",Tabela3[[#This Row],[TIME FORA]],"")</f>
        <v/>
      </c>
      <c r="D695">
        <f t="shared" si="149"/>
        <v>0</v>
      </c>
      <c r="F695" t="str">
        <f t="shared" si="150"/>
        <v/>
      </c>
      <c r="G695" t="str">
        <f t="shared" si="151"/>
        <v/>
      </c>
      <c r="R695" t="str">
        <f>IFERROR(INDEX(JOGOS!$C$1:$P$16905,$G695,11),"")</f>
        <v/>
      </c>
      <c r="S695" t="str">
        <f>IFERROR(INDEX(JOGOS!$C$1:$P$16905,$G695,12),"")</f>
        <v/>
      </c>
      <c r="T695">
        <f t="shared" si="152"/>
        <v>0</v>
      </c>
      <c r="U695">
        <f t="shared" si="153"/>
        <v>0</v>
      </c>
      <c r="V695">
        <f t="shared" si="154"/>
        <v>0</v>
      </c>
      <c r="W695">
        <f t="shared" si="155"/>
        <v>0</v>
      </c>
      <c r="X695">
        <f t="shared" si="156"/>
        <v>0</v>
      </c>
      <c r="Y695">
        <f t="shared" si="157"/>
        <v>0</v>
      </c>
      <c r="Z695">
        <f t="shared" si="158"/>
        <v>0</v>
      </c>
      <c r="AA695">
        <f t="shared" si="159"/>
        <v>0</v>
      </c>
      <c r="AB695">
        <f t="shared" si="160"/>
        <v>0</v>
      </c>
      <c r="AC695">
        <f t="shared" si="161"/>
        <v>0</v>
      </c>
      <c r="AD695"/>
      <c r="AE695"/>
      <c r="AF695"/>
      <c r="AG695"/>
      <c r="AH695"/>
      <c r="AI695"/>
    </row>
    <row r="696" spans="1:35">
      <c r="A696" t="str">
        <f>IF(Tabela3[[#This Row],[GOL CASA]]&lt;&gt;"",Tabela3[[#This Row],[TIME CASA]],"")</f>
        <v/>
      </c>
      <c r="B696" t="str">
        <f>IF(Tabela3[[#This Row],[GOL FORA]]&lt;&gt;"",Tabela3[[#This Row],[TIME FORA]],"")</f>
        <v/>
      </c>
      <c r="D696">
        <f t="shared" si="149"/>
        <v>0</v>
      </c>
      <c r="F696" t="str">
        <f t="shared" si="150"/>
        <v/>
      </c>
      <c r="G696" t="str">
        <f t="shared" si="151"/>
        <v/>
      </c>
      <c r="R696" t="str">
        <f>IFERROR(INDEX(JOGOS!$C$1:$P$16905,$G696,11),"")</f>
        <v/>
      </c>
      <c r="S696" t="str">
        <f>IFERROR(INDEX(JOGOS!$C$1:$P$16905,$G696,12),"")</f>
        <v/>
      </c>
      <c r="T696">
        <f t="shared" si="152"/>
        <v>0</v>
      </c>
      <c r="U696">
        <f t="shared" si="153"/>
        <v>0</v>
      </c>
      <c r="V696">
        <f t="shared" si="154"/>
        <v>0</v>
      </c>
      <c r="W696">
        <f t="shared" si="155"/>
        <v>0</v>
      </c>
      <c r="X696">
        <f t="shared" si="156"/>
        <v>0</v>
      </c>
      <c r="Y696">
        <f t="shared" si="157"/>
        <v>0</v>
      </c>
      <c r="Z696">
        <f t="shared" si="158"/>
        <v>0</v>
      </c>
      <c r="AA696">
        <f t="shared" si="159"/>
        <v>0</v>
      </c>
      <c r="AB696">
        <f t="shared" si="160"/>
        <v>0</v>
      </c>
      <c r="AC696">
        <f t="shared" si="161"/>
        <v>0</v>
      </c>
      <c r="AD696"/>
      <c r="AE696"/>
      <c r="AF696"/>
      <c r="AG696"/>
      <c r="AH696"/>
      <c r="AI696"/>
    </row>
    <row r="697" spans="1:35">
      <c r="A697" t="str">
        <f>IF(Tabela3[[#This Row],[GOL CASA]]&lt;&gt;"",Tabela3[[#This Row],[TIME CASA]],"")</f>
        <v/>
      </c>
      <c r="B697" t="str">
        <f>IF(Tabela3[[#This Row],[GOL FORA]]&lt;&gt;"",Tabela3[[#This Row],[TIME FORA]],"")</f>
        <v/>
      </c>
      <c r="D697">
        <f t="shared" si="149"/>
        <v>0</v>
      </c>
      <c r="F697" t="str">
        <f t="shared" si="150"/>
        <v/>
      </c>
      <c r="G697" t="str">
        <f t="shared" si="151"/>
        <v/>
      </c>
      <c r="R697" t="str">
        <f>IFERROR(INDEX(JOGOS!$C$1:$P$16905,$G697,11),"")</f>
        <v/>
      </c>
      <c r="S697" t="str">
        <f>IFERROR(INDEX(JOGOS!$C$1:$P$16905,$G697,12),"")</f>
        <v/>
      </c>
      <c r="T697">
        <f t="shared" si="152"/>
        <v>0</v>
      </c>
      <c r="U697">
        <f t="shared" si="153"/>
        <v>0</v>
      </c>
      <c r="V697">
        <f t="shared" si="154"/>
        <v>0</v>
      </c>
      <c r="W697">
        <f t="shared" si="155"/>
        <v>0</v>
      </c>
      <c r="X697">
        <f t="shared" si="156"/>
        <v>0</v>
      </c>
      <c r="Y697">
        <f t="shared" si="157"/>
        <v>0</v>
      </c>
      <c r="Z697">
        <f t="shared" si="158"/>
        <v>0</v>
      </c>
      <c r="AA697">
        <f t="shared" si="159"/>
        <v>0</v>
      </c>
      <c r="AB697">
        <f t="shared" si="160"/>
        <v>0</v>
      </c>
      <c r="AC697">
        <f t="shared" si="161"/>
        <v>0</v>
      </c>
      <c r="AD697"/>
      <c r="AE697"/>
      <c r="AF697"/>
      <c r="AG697"/>
      <c r="AH697"/>
      <c r="AI697"/>
    </row>
    <row r="698" spans="1:35">
      <c r="A698" t="str">
        <f>IF(Tabela3[[#This Row],[GOL CASA]]&lt;&gt;"",Tabela3[[#This Row],[TIME CASA]],"")</f>
        <v/>
      </c>
      <c r="B698" t="str">
        <f>IF(Tabela3[[#This Row],[GOL FORA]]&lt;&gt;"",Tabela3[[#This Row],[TIME FORA]],"")</f>
        <v/>
      </c>
      <c r="D698">
        <f t="shared" si="149"/>
        <v>0</v>
      </c>
      <c r="F698" t="str">
        <f t="shared" si="150"/>
        <v/>
      </c>
      <c r="G698" t="str">
        <f t="shared" si="151"/>
        <v/>
      </c>
      <c r="R698" t="str">
        <f>IFERROR(INDEX(JOGOS!$C$1:$P$16905,$G698,11),"")</f>
        <v/>
      </c>
      <c r="S698" t="str">
        <f>IFERROR(INDEX(JOGOS!$C$1:$P$16905,$G698,12),"")</f>
        <v/>
      </c>
      <c r="T698">
        <f t="shared" si="152"/>
        <v>0</v>
      </c>
      <c r="U698">
        <f t="shared" si="153"/>
        <v>0</v>
      </c>
      <c r="V698">
        <f t="shared" si="154"/>
        <v>0</v>
      </c>
      <c r="W698">
        <f t="shared" si="155"/>
        <v>0</v>
      </c>
      <c r="X698">
        <f t="shared" si="156"/>
        <v>0</v>
      </c>
      <c r="Y698">
        <f t="shared" si="157"/>
        <v>0</v>
      </c>
      <c r="Z698">
        <f t="shared" si="158"/>
        <v>0</v>
      </c>
      <c r="AA698">
        <f t="shared" si="159"/>
        <v>0</v>
      </c>
      <c r="AB698">
        <f t="shared" si="160"/>
        <v>0</v>
      </c>
      <c r="AC698">
        <f t="shared" si="161"/>
        <v>0</v>
      </c>
      <c r="AD698"/>
      <c r="AE698"/>
      <c r="AF698"/>
      <c r="AG698"/>
      <c r="AH698"/>
      <c r="AI698"/>
    </row>
    <row r="699" spans="1:35">
      <c r="A699" t="str">
        <f>IF(Tabela3[[#This Row],[GOL CASA]]&lt;&gt;"",Tabela3[[#This Row],[TIME CASA]],"")</f>
        <v/>
      </c>
      <c r="B699" t="str">
        <f>IF(Tabela3[[#This Row],[GOL FORA]]&lt;&gt;"",Tabela3[[#This Row],[TIME FORA]],"")</f>
        <v/>
      </c>
      <c r="D699">
        <f t="shared" si="149"/>
        <v>0</v>
      </c>
      <c r="F699" t="str">
        <f t="shared" si="150"/>
        <v/>
      </c>
      <c r="G699" t="str">
        <f t="shared" si="151"/>
        <v/>
      </c>
      <c r="R699" t="str">
        <f>IFERROR(INDEX(JOGOS!$C$1:$P$16905,$G699,11),"")</f>
        <v/>
      </c>
      <c r="S699" t="str">
        <f>IFERROR(INDEX(JOGOS!$C$1:$P$16905,$G699,12),"")</f>
        <v/>
      </c>
      <c r="T699">
        <f t="shared" si="152"/>
        <v>0</v>
      </c>
      <c r="U699">
        <f t="shared" si="153"/>
        <v>0</v>
      </c>
      <c r="V699">
        <f t="shared" si="154"/>
        <v>0</v>
      </c>
      <c r="W699">
        <f t="shared" si="155"/>
        <v>0</v>
      </c>
      <c r="X699">
        <f t="shared" si="156"/>
        <v>0</v>
      </c>
      <c r="Y699">
        <f t="shared" si="157"/>
        <v>0</v>
      </c>
      <c r="Z699">
        <f t="shared" si="158"/>
        <v>0</v>
      </c>
      <c r="AA699">
        <f t="shared" si="159"/>
        <v>0</v>
      </c>
      <c r="AB699">
        <f t="shared" si="160"/>
        <v>0</v>
      </c>
      <c r="AC699">
        <f t="shared" si="161"/>
        <v>0</v>
      </c>
      <c r="AD699"/>
      <c r="AE699"/>
      <c r="AF699"/>
      <c r="AG699"/>
      <c r="AH699"/>
      <c r="AI699"/>
    </row>
    <row r="700" spans="1:35">
      <c r="A700" t="str">
        <f>IF(Tabela3[[#This Row],[GOL CASA]]&lt;&gt;"",Tabela3[[#This Row],[TIME CASA]],"")</f>
        <v/>
      </c>
      <c r="B700" t="str">
        <f>IF(Tabela3[[#This Row],[GOL FORA]]&lt;&gt;"",Tabela3[[#This Row],[TIME FORA]],"")</f>
        <v/>
      </c>
      <c r="D700">
        <f t="shared" si="149"/>
        <v>0</v>
      </c>
      <c r="F700" t="str">
        <f t="shared" si="150"/>
        <v/>
      </c>
      <c r="G700" t="str">
        <f t="shared" si="151"/>
        <v/>
      </c>
      <c r="R700" t="str">
        <f>IFERROR(INDEX(JOGOS!$C$1:$P$16905,$G700,11),"")</f>
        <v/>
      </c>
      <c r="S700" t="str">
        <f>IFERROR(INDEX(JOGOS!$C$1:$P$16905,$G700,12),"")</f>
        <v/>
      </c>
      <c r="T700">
        <f t="shared" si="152"/>
        <v>0</v>
      </c>
      <c r="U700">
        <f t="shared" si="153"/>
        <v>0</v>
      </c>
      <c r="V700">
        <f t="shared" si="154"/>
        <v>0</v>
      </c>
      <c r="W700">
        <f t="shared" si="155"/>
        <v>0</v>
      </c>
      <c r="X700">
        <f t="shared" si="156"/>
        <v>0</v>
      </c>
      <c r="Y700">
        <f t="shared" si="157"/>
        <v>0</v>
      </c>
      <c r="Z700">
        <f t="shared" si="158"/>
        <v>0</v>
      </c>
      <c r="AA700">
        <f t="shared" si="159"/>
        <v>0</v>
      </c>
      <c r="AB700">
        <f t="shared" si="160"/>
        <v>0</v>
      </c>
      <c r="AC700">
        <f t="shared" si="161"/>
        <v>0</v>
      </c>
      <c r="AD700"/>
      <c r="AE700"/>
      <c r="AF700"/>
      <c r="AG700"/>
      <c r="AH700"/>
      <c r="AI700"/>
    </row>
    <row r="701" spans="1:35">
      <c r="A701" t="str">
        <f>IF(Tabela3[[#This Row],[GOL CASA]]&lt;&gt;"",Tabela3[[#This Row],[TIME CASA]],"")</f>
        <v/>
      </c>
      <c r="B701" t="str">
        <f>IF(Tabela3[[#This Row],[GOL FORA]]&lt;&gt;"",Tabela3[[#This Row],[TIME FORA]],"")</f>
        <v/>
      </c>
      <c r="D701">
        <f t="shared" si="149"/>
        <v>0</v>
      </c>
      <c r="F701" t="str">
        <f t="shared" si="150"/>
        <v/>
      </c>
      <c r="G701" t="str">
        <f t="shared" si="151"/>
        <v/>
      </c>
      <c r="R701" t="str">
        <f>IFERROR(INDEX(JOGOS!$C$1:$P$16905,$G701,11),"")</f>
        <v/>
      </c>
      <c r="S701" t="str">
        <f>IFERROR(INDEX(JOGOS!$C$1:$P$16905,$G701,12),"")</f>
        <v/>
      </c>
      <c r="T701">
        <f t="shared" si="152"/>
        <v>0</v>
      </c>
      <c r="U701">
        <f t="shared" si="153"/>
        <v>0</v>
      </c>
      <c r="V701">
        <f t="shared" si="154"/>
        <v>0</v>
      </c>
      <c r="W701">
        <f t="shared" si="155"/>
        <v>0</v>
      </c>
      <c r="X701">
        <f t="shared" si="156"/>
        <v>0</v>
      </c>
      <c r="Y701">
        <f t="shared" si="157"/>
        <v>0</v>
      </c>
      <c r="Z701">
        <f t="shared" si="158"/>
        <v>0</v>
      </c>
      <c r="AA701">
        <f t="shared" si="159"/>
        <v>0</v>
      </c>
      <c r="AB701">
        <f t="shared" si="160"/>
        <v>0</v>
      </c>
      <c r="AC701">
        <f t="shared" si="161"/>
        <v>0</v>
      </c>
      <c r="AD701"/>
      <c r="AE701"/>
      <c r="AF701"/>
      <c r="AG701"/>
      <c r="AH701"/>
      <c r="AI701"/>
    </row>
    <row r="702" spans="1:35">
      <c r="A702" t="str">
        <f>IF(Tabela3[[#This Row],[GOL CASA]]&lt;&gt;"",Tabela3[[#This Row],[TIME CASA]],"")</f>
        <v/>
      </c>
      <c r="B702" t="str">
        <f>IF(Tabela3[[#This Row],[GOL FORA]]&lt;&gt;"",Tabela3[[#This Row],[TIME FORA]],"")</f>
        <v/>
      </c>
      <c r="D702">
        <f t="shared" si="149"/>
        <v>0</v>
      </c>
      <c r="F702" t="str">
        <f t="shared" si="150"/>
        <v/>
      </c>
      <c r="G702" t="str">
        <f t="shared" si="151"/>
        <v/>
      </c>
      <c r="R702" t="str">
        <f>IFERROR(INDEX(JOGOS!$C$1:$P$16905,$G702,11),"")</f>
        <v/>
      </c>
      <c r="S702" t="str">
        <f>IFERROR(INDEX(JOGOS!$C$1:$P$16905,$G702,12),"")</f>
        <v/>
      </c>
      <c r="T702">
        <f t="shared" si="152"/>
        <v>0</v>
      </c>
      <c r="U702">
        <f t="shared" si="153"/>
        <v>0</v>
      </c>
      <c r="V702">
        <f t="shared" si="154"/>
        <v>0</v>
      </c>
      <c r="W702">
        <f t="shared" si="155"/>
        <v>0</v>
      </c>
      <c r="X702">
        <f t="shared" si="156"/>
        <v>0</v>
      </c>
      <c r="Y702">
        <f t="shared" si="157"/>
        <v>0</v>
      </c>
      <c r="Z702">
        <f t="shared" si="158"/>
        <v>0</v>
      </c>
      <c r="AA702">
        <f t="shared" si="159"/>
        <v>0</v>
      </c>
      <c r="AB702">
        <f t="shared" si="160"/>
        <v>0</v>
      </c>
      <c r="AC702">
        <f t="shared" si="161"/>
        <v>0</v>
      </c>
      <c r="AD702"/>
      <c r="AE702"/>
      <c r="AF702"/>
      <c r="AG702"/>
      <c r="AH702"/>
      <c r="AI702"/>
    </row>
    <row r="703" spans="1:35">
      <c r="A703" t="str">
        <f>IF(Tabela3[[#This Row],[GOL CASA]]&lt;&gt;"",Tabela3[[#This Row],[TIME CASA]],"")</f>
        <v/>
      </c>
      <c r="B703" t="str">
        <f>IF(Tabela3[[#This Row],[GOL FORA]]&lt;&gt;"",Tabela3[[#This Row],[TIME FORA]],"")</f>
        <v/>
      </c>
      <c r="D703">
        <f t="shared" si="149"/>
        <v>0</v>
      </c>
      <c r="F703" t="str">
        <f t="shared" si="150"/>
        <v/>
      </c>
      <c r="G703" t="str">
        <f t="shared" si="151"/>
        <v/>
      </c>
      <c r="R703" t="str">
        <f>IFERROR(INDEX(JOGOS!$C$1:$P$16905,$G703,11),"")</f>
        <v/>
      </c>
      <c r="S703" t="str">
        <f>IFERROR(INDEX(JOGOS!$C$1:$P$16905,$G703,12),"")</f>
        <v/>
      </c>
      <c r="T703">
        <f t="shared" si="152"/>
        <v>0</v>
      </c>
      <c r="U703">
        <f t="shared" si="153"/>
        <v>0</v>
      </c>
      <c r="V703">
        <f t="shared" si="154"/>
        <v>0</v>
      </c>
      <c r="W703">
        <f t="shared" si="155"/>
        <v>0</v>
      </c>
      <c r="X703">
        <f t="shared" si="156"/>
        <v>0</v>
      </c>
      <c r="Y703">
        <f t="shared" si="157"/>
        <v>0</v>
      </c>
      <c r="Z703">
        <f t="shared" si="158"/>
        <v>0</v>
      </c>
      <c r="AA703">
        <f t="shared" si="159"/>
        <v>0</v>
      </c>
      <c r="AB703">
        <f t="shared" si="160"/>
        <v>0</v>
      </c>
      <c r="AC703">
        <f t="shared" si="161"/>
        <v>0</v>
      </c>
      <c r="AD703"/>
      <c r="AE703"/>
      <c r="AF703"/>
      <c r="AG703"/>
      <c r="AH703"/>
      <c r="AI703"/>
    </row>
    <row r="704" spans="1:35">
      <c r="A704" t="str">
        <f>IF(Tabela3[[#This Row],[GOL CASA]]&lt;&gt;"",Tabela3[[#This Row],[TIME CASA]],"")</f>
        <v/>
      </c>
      <c r="B704" t="str">
        <f>IF(Tabela3[[#This Row],[GOL FORA]]&lt;&gt;"",Tabela3[[#This Row],[TIME FORA]],"")</f>
        <v/>
      </c>
      <c r="D704">
        <f t="shared" si="149"/>
        <v>0</v>
      </c>
      <c r="F704" t="str">
        <f t="shared" si="150"/>
        <v/>
      </c>
      <c r="G704" t="str">
        <f t="shared" si="151"/>
        <v/>
      </c>
      <c r="R704" t="str">
        <f>IFERROR(INDEX(JOGOS!$C$1:$P$16905,$G704,11),"")</f>
        <v/>
      </c>
      <c r="S704" t="str">
        <f>IFERROR(INDEX(JOGOS!$C$1:$P$16905,$G704,12),"")</f>
        <v/>
      </c>
      <c r="T704">
        <f t="shared" si="152"/>
        <v>0</v>
      </c>
      <c r="U704">
        <f t="shared" si="153"/>
        <v>0</v>
      </c>
      <c r="V704">
        <f t="shared" si="154"/>
        <v>0</v>
      </c>
      <c r="W704">
        <f t="shared" si="155"/>
        <v>0</v>
      </c>
      <c r="X704">
        <f t="shared" si="156"/>
        <v>0</v>
      </c>
      <c r="Y704">
        <f t="shared" si="157"/>
        <v>0</v>
      </c>
      <c r="Z704">
        <f t="shared" si="158"/>
        <v>0</v>
      </c>
      <c r="AA704">
        <f t="shared" si="159"/>
        <v>0</v>
      </c>
      <c r="AB704">
        <f t="shared" si="160"/>
        <v>0</v>
      </c>
      <c r="AC704">
        <f t="shared" si="161"/>
        <v>0</v>
      </c>
      <c r="AD704"/>
      <c r="AE704"/>
      <c r="AF704"/>
      <c r="AG704"/>
      <c r="AH704"/>
      <c r="AI704"/>
    </row>
    <row r="705" spans="1:35">
      <c r="A705" t="str">
        <f>IF(Tabela3[[#This Row],[GOL CASA]]&lt;&gt;"",Tabela3[[#This Row],[TIME CASA]],"")</f>
        <v/>
      </c>
      <c r="B705" t="str">
        <f>IF(Tabela3[[#This Row],[GOL FORA]]&lt;&gt;"",Tabela3[[#This Row],[TIME FORA]],"")</f>
        <v/>
      </c>
      <c r="D705">
        <f t="shared" si="149"/>
        <v>0</v>
      </c>
      <c r="F705" t="str">
        <f t="shared" si="150"/>
        <v/>
      </c>
      <c r="G705" t="str">
        <f t="shared" si="151"/>
        <v/>
      </c>
      <c r="R705" t="str">
        <f>IFERROR(INDEX(JOGOS!$C$1:$P$16905,$G705,11),"")</f>
        <v/>
      </c>
      <c r="S705" t="str">
        <f>IFERROR(INDEX(JOGOS!$C$1:$P$16905,$G705,12),"")</f>
        <v/>
      </c>
      <c r="T705">
        <f t="shared" si="152"/>
        <v>0</v>
      </c>
      <c r="U705">
        <f t="shared" si="153"/>
        <v>0</v>
      </c>
      <c r="V705">
        <f t="shared" si="154"/>
        <v>0</v>
      </c>
      <c r="W705">
        <f t="shared" si="155"/>
        <v>0</v>
      </c>
      <c r="X705">
        <f t="shared" si="156"/>
        <v>0</v>
      </c>
      <c r="Y705">
        <f t="shared" si="157"/>
        <v>0</v>
      </c>
      <c r="Z705">
        <f t="shared" si="158"/>
        <v>0</v>
      </c>
      <c r="AA705">
        <f t="shared" si="159"/>
        <v>0</v>
      </c>
      <c r="AB705">
        <f t="shared" si="160"/>
        <v>0</v>
      </c>
      <c r="AC705">
        <f t="shared" si="161"/>
        <v>0</v>
      </c>
      <c r="AD705"/>
      <c r="AE705"/>
      <c r="AF705"/>
      <c r="AG705"/>
      <c r="AH705"/>
      <c r="AI705"/>
    </row>
    <row r="706" spans="1:35">
      <c r="A706" t="str">
        <f>IF(Tabela3[[#This Row],[GOL CASA]]&lt;&gt;"",Tabela3[[#This Row],[TIME CASA]],"")</f>
        <v/>
      </c>
      <c r="B706" t="str">
        <f>IF(Tabela3[[#This Row],[GOL FORA]]&lt;&gt;"",Tabela3[[#This Row],[TIME FORA]],"")</f>
        <v/>
      </c>
      <c r="D706">
        <f t="shared" si="149"/>
        <v>0</v>
      </c>
      <c r="F706" t="str">
        <f t="shared" si="150"/>
        <v/>
      </c>
      <c r="G706" t="str">
        <f t="shared" si="151"/>
        <v/>
      </c>
      <c r="R706" t="str">
        <f>IFERROR(INDEX(JOGOS!$C$1:$P$16905,$G706,11),"")</f>
        <v/>
      </c>
      <c r="S706" t="str">
        <f>IFERROR(INDEX(JOGOS!$C$1:$P$16905,$G706,12),"")</f>
        <v/>
      </c>
      <c r="T706">
        <f t="shared" si="152"/>
        <v>0</v>
      </c>
      <c r="U706">
        <f t="shared" si="153"/>
        <v>0</v>
      </c>
      <c r="V706">
        <f t="shared" si="154"/>
        <v>0</v>
      </c>
      <c r="W706">
        <f t="shared" si="155"/>
        <v>0</v>
      </c>
      <c r="X706">
        <f t="shared" si="156"/>
        <v>0</v>
      </c>
      <c r="Y706">
        <f t="shared" si="157"/>
        <v>0</v>
      </c>
      <c r="Z706">
        <f t="shared" si="158"/>
        <v>0</v>
      </c>
      <c r="AA706">
        <f t="shared" si="159"/>
        <v>0</v>
      </c>
      <c r="AB706">
        <f t="shared" si="160"/>
        <v>0</v>
      </c>
      <c r="AC706">
        <f t="shared" si="161"/>
        <v>0</v>
      </c>
      <c r="AD706"/>
      <c r="AE706"/>
      <c r="AF706"/>
      <c r="AG706"/>
      <c r="AH706"/>
      <c r="AI706"/>
    </row>
    <row r="707" spans="1:35">
      <c r="A707" t="str">
        <f>IF(Tabela3[[#This Row],[GOL CASA]]&lt;&gt;"",Tabela3[[#This Row],[TIME CASA]],"")</f>
        <v/>
      </c>
      <c r="B707" t="str">
        <f>IF(Tabela3[[#This Row],[GOL FORA]]&lt;&gt;"",Tabela3[[#This Row],[TIME FORA]],"")</f>
        <v/>
      </c>
      <c r="D707">
        <f t="shared" si="149"/>
        <v>0</v>
      </c>
      <c r="F707" t="str">
        <f t="shared" si="150"/>
        <v/>
      </c>
      <c r="G707" t="str">
        <f t="shared" si="151"/>
        <v/>
      </c>
      <c r="R707" t="str">
        <f>IFERROR(INDEX(JOGOS!$C$1:$P$16905,$G707,11),"")</f>
        <v/>
      </c>
      <c r="S707" t="str">
        <f>IFERROR(INDEX(JOGOS!$C$1:$P$16905,$G707,12),"")</f>
        <v/>
      </c>
      <c r="T707">
        <f t="shared" si="152"/>
        <v>0</v>
      </c>
      <c r="U707">
        <f t="shared" si="153"/>
        <v>0</v>
      </c>
      <c r="V707">
        <f t="shared" si="154"/>
        <v>0</v>
      </c>
      <c r="W707">
        <f t="shared" si="155"/>
        <v>0</v>
      </c>
      <c r="X707">
        <f t="shared" si="156"/>
        <v>0</v>
      </c>
      <c r="Y707">
        <f t="shared" si="157"/>
        <v>0</v>
      </c>
      <c r="Z707">
        <f t="shared" si="158"/>
        <v>0</v>
      </c>
      <c r="AA707">
        <f t="shared" si="159"/>
        <v>0</v>
      </c>
      <c r="AB707">
        <f t="shared" si="160"/>
        <v>0</v>
      </c>
      <c r="AC707">
        <f t="shared" si="161"/>
        <v>0</v>
      </c>
      <c r="AD707"/>
      <c r="AE707"/>
      <c r="AF707"/>
      <c r="AG707"/>
      <c r="AH707"/>
      <c r="AI707"/>
    </row>
    <row r="708" spans="1:35">
      <c r="A708" t="str">
        <f>IF(Tabela3[[#This Row],[GOL CASA]]&lt;&gt;"",Tabela3[[#This Row],[TIME CASA]],"")</f>
        <v/>
      </c>
      <c r="B708" t="str">
        <f>IF(Tabela3[[#This Row],[GOL FORA]]&lt;&gt;"",Tabela3[[#This Row],[TIME FORA]],"")</f>
        <v/>
      </c>
      <c r="D708">
        <f t="shared" si="149"/>
        <v>0</v>
      </c>
      <c r="F708" t="str">
        <f t="shared" si="150"/>
        <v/>
      </c>
      <c r="G708" t="str">
        <f t="shared" si="151"/>
        <v/>
      </c>
      <c r="R708" t="str">
        <f>IFERROR(INDEX(JOGOS!$C$1:$P$16905,$G708,11),"")</f>
        <v/>
      </c>
      <c r="S708" t="str">
        <f>IFERROR(INDEX(JOGOS!$C$1:$P$16905,$G708,12),"")</f>
        <v/>
      </c>
      <c r="T708">
        <f t="shared" si="152"/>
        <v>0</v>
      </c>
      <c r="U708">
        <f t="shared" si="153"/>
        <v>0</v>
      </c>
      <c r="V708">
        <f t="shared" si="154"/>
        <v>0</v>
      </c>
      <c r="W708">
        <f t="shared" si="155"/>
        <v>0</v>
      </c>
      <c r="X708">
        <f t="shared" si="156"/>
        <v>0</v>
      </c>
      <c r="Y708">
        <f t="shared" si="157"/>
        <v>0</v>
      </c>
      <c r="Z708">
        <f t="shared" si="158"/>
        <v>0</v>
      </c>
      <c r="AA708">
        <f t="shared" si="159"/>
        <v>0</v>
      </c>
      <c r="AB708">
        <f t="shared" si="160"/>
        <v>0</v>
      </c>
      <c r="AC708">
        <f t="shared" si="161"/>
        <v>0</v>
      </c>
      <c r="AD708"/>
      <c r="AE708"/>
      <c r="AF708"/>
      <c r="AG708"/>
      <c r="AH708"/>
      <c r="AI708"/>
    </row>
    <row r="709" spans="1:35">
      <c r="A709" t="str">
        <f>IF(Tabela3[[#This Row],[GOL CASA]]&lt;&gt;"",Tabela3[[#This Row],[TIME CASA]],"")</f>
        <v/>
      </c>
      <c r="B709" t="str">
        <f>IF(Tabela3[[#This Row],[GOL FORA]]&lt;&gt;"",Tabela3[[#This Row],[TIME FORA]],"")</f>
        <v/>
      </c>
      <c r="D709">
        <f t="shared" si="149"/>
        <v>0</v>
      </c>
      <c r="F709" t="str">
        <f t="shared" si="150"/>
        <v/>
      </c>
      <c r="G709" t="str">
        <f t="shared" si="151"/>
        <v/>
      </c>
      <c r="R709" t="str">
        <f>IFERROR(INDEX(JOGOS!$C$1:$P$16905,$G709,11),"")</f>
        <v/>
      </c>
      <c r="S709" t="str">
        <f>IFERROR(INDEX(JOGOS!$C$1:$P$16905,$G709,12),"")</f>
        <v/>
      </c>
      <c r="T709">
        <f t="shared" si="152"/>
        <v>0</v>
      </c>
      <c r="U709">
        <f t="shared" si="153"/>
        <v>0</v>
      </c>
      <c r="V709">
        <f t="shared" si="154"/>
        <v>0</v>
      </c>
      <c r="W709">
        <f t="shared" si="155"/>
        <v>0</v>
      </c>
      <c r="X709">
        <f t="shared" si="156"/>
        <v>0</v>
      </c>
      <c r="Y709">
        <f t="shared" si="157"/>
        <v>0</v>
      </c>
      <c r="Z709">
        <f t="shared" si="158"/>
        <v>0</v>
      </c>
      <c r="AA709">
        <f t="shared" si="159"/>
        <v>0</v>
      </c>
      <c r="AB709">
        <f t="shared" si="160"/>
        <v>0</v>
      </c>
      <c r="AC709">
        <f t="shared" si="161"/>
        <v>0</v>
      </c>
      <c r="AD709"/>
      <c r="AE709"/>
      <c r="AF709"/>
      <c r="AG709"/>
      <c r="AH709"/>
      <c r="AI709"/>
    </row>
    <row r="710" spans="1:35">
      <c r="A710" t="str">
        <f>IF(Tabela3[[#This Row],[GOL CASA]]&lt;&gt;"",Tabela3[[#This Row],[TIME CASA]],"")</f>
        <v/>
      </c>
      <c r="B710" t="str">
        <f>IF(Tabela3[[#This Row],[GOL FORA]]&lt;&gt;"",Tabela3[[#This Row],[TIME FORA]],"")</f>
        <v/>
      </c>
      <c r="D710">
        <f t="shared" si="149"/>
        <v>0</v>
      </c>
      <c r="F710" t="str">
        <f t="shared" si="150"/>
        <v/>
      </c>
      <c r="G710" t="str">
        <f t="shared" si="151"/>
        <v/>
      </c>
      <c r="R710" t="str">
        <f>IFERROR(INDEX(JOGOS!$C$1:$P$16905,$G710,11),"")</f>
        <v/>
      </c>
      <c r="S710" t="str">
        <f>IFERROR(INDEX(JOGOS!$C$1:$P$16905,$G710,12),"")</f>
        <v/>
      </c>
      <c r="T710">
        <f t="shared" si="152"/>
        <v>0</v>
      </c>
      <c r="U710">
        <f t="shared" si="153"/>
        <v>0</v>
      </c>
      <c r="V710">
        <f t="shared" si="154"/>
        <v>0</v>
      </c>
      <c r="W710">
        <f t="shared" si="155"/>
        <v>0</v>
      </c>
      <c r="X710">
        <f t="shared" si="156"/>
        <v>0</v>
      </c>
      <c r="Y710">
        <f t="shared" si="157"/>
        <v>0</v>
      </c>
      <c r="Z710">
        <f t="shared" si="158"/>
        <v>0</v>
      </c>
      <c r="AA710">
        <f t="shared" si="159"/>
        <v>0</v>
      </c>
      <c r="AB710">
        <f t="shared" si="160"/>
        <v>0</v>
      </c>
      <c r="AC710">
        <f t="shared" si="161"/>
        <v>0</v>
      </c>
      <c r="AD710"/>
      <c r="AE710"/>
      <c r="AF710"/>
      <c r="AG710"/>
      <c r="AH710"/>
      <c r="AI710"/>
    </row>
    <row r="711" spans="1:35">
      <c r="A711" t="str">
        <f>IF(Tabela3[[#This Row],[GOL CASA]]&lt;&gt;"",Tabela3[[#This Row],[TIME CASA]],"")</f>
        <v/>
      </c>
      <c r="B711" t="str">
        <f>IF(Tabela3[[#This Row],[GOL FORA]]&lt;&gt;"",Tabela3[[#This Row],[TIME FORA]],"")</f>
        <v/>
      </c>
      <c r="D711">
        <f t="shared" si="149"/>
        <v>0</v>
      </c>
      <c r="F711" t="str">
        <f t="shared" si="150"/>
        <v/>
      </c>
      <c r="G711" t="str">
        <f t="shared" si="151"/>
        <v/>
      </c>
      <c r="R711" t="str">
        <f>IFERROR(INDEX(JOGOS!$C$1:$P$16905,$G711,11),"")</f>
        <v/>
      </c>
      <c r="S711" t="str">
        <f>IFERROR(INDEX(JOGOS!$C$1:$P$16905,$G711,12),"")</f>
        <v/>
      </c>
      <c r="T711">
        <f t="shared" si="152"/>
        <v>0</v>
      </c>
      <c r="U711">
        <f t="shared" si="153"/>
        <v>0</v>
      </c>
      <c r="V711">
        <f t="shared" si="154"/>
        <v>0</v>
      </c>
      <c r="W711">
        <f t="shared" si="155"/>
        <v>0</v>
      </c>
      <c r="X711">
        <f t="shared" si="156"/>
        <v>0</v>
      </c>
      <c r="Y711">
        <f t="shared" si="157"/>
        <v>0</v>
      </c>
      <c r="Z711">
        <f t="shared" si="158"/>
        <v>0</v>
      </c>
      <c r="AA711">
        <f t="shared" si="159"/>
        <v>0</v>
      </c>
      <c r="AB711">
        <f t="shared" si="160"/>
        <v>0</v>
      </c>
      <c r="AC711">
        <f t="shared" si="161"/>
        <v>0</v>
      </c>
      <c r="AD711"/>
      <c r="AE711"/>
      <c r="AF711"/>
      <c r="AG711"/>
      <c r="AH711"/>
      <c r="AI711"/>
    </row>
    <row r="712" spans="1:35">
      <c r="A712" t="str">
        <f>IF(Tabela3[[#This Row],[GOL CASA]]&lt;&gt;"",Tabela3[[#This Row],[TIME CASA]],"")</f>
        <v/>
      </c>
      <c r="B712" t="str">
        <f>IF(Tabela3[[#This Row],[GOL FORA]]&lt;&gt;"",Tabela3[[#This Row],[TIME FORA]],"")</f>
        <v/>
      </c>
      <c r="D712">
        <f t="shared" si="149"/>
        <v>0</v>
      </c>
      <c r="F712" t="str">
        <f t="shared" si="150"/>
        <v/>
      </c>
      <c r="G712" t="str">
        <f t="shared" si="151"/>
        <v/>
      </c>
      <c r="R712" t="str">
        <f>IFERROR(INDEX(JOGOS!$C$1:$P$16905,$G712,11),"")</f>
        <v/>
      </c>
      <c r="S712" t="str">
        <f>IFERROR(INDEX(JOGOS!$C$1:$P$16905,$G712,12),"")</f>
        <v/>
      </c>
      <c r="T712">
        <f t="shared" si="152"/>
        <v>0</v>
      </c>
      <c r="U712">
        <f t="shared" si="153"/>
        <v>0</v>
      </c>
      <c r="V712">
        <f t="shared" si="154"/>
        <v>0</v>
      </c>
      <c r="W712">
        <f t="shared" si="155"/>
        <v>0</v>
      </c>
      <c r="X712">
        <f t="shared" si="156"/>
        <v>0</v>
      </c>
      <c r="Y712">
        <f t="shared" si="157"/>
        <v>0</v>
      </c>
      <c r="Z712">
        <f t="shared" si="158"/>
        <v>0</v>
      </c>
      <c r="AA712">
        <f t="shared" si="159"/>
        <v>0</v>
      </c>
      <c r="AB712">
        <f t="shared" si="160"/>
        <v>0</v>
      </c>
      <c r="AC712">
        <f t="shared" si="161"/>
        <v>0</v>
      </c>
      <c r="AD712"/>
      <c r="AE712"/>
      <c r="AF712"/>
      <c r="AG712"/>
      <c r="AH712"/>
      <c r="AI712"/>
    </row>
    <row r="713" spans="1:35">
      <c r="A713" t="str">
        <f>IF(Tabela3[[#This Row],[GOL CASA]]&lt;&gt;"",Tabela3[[#This Row],[TIME CASA]],"")</f>
        <v/>
      </c>
      <c r="B713" t="str">
        <f>IF(Tabela3[[#This Row],[GOL FORA]]&lt;&gt;"",Tabela3[[#This Row],[TIME FORA]],"")</f>
        <v/>
      </c>
      <c r="D713">
        <f t="shared" si="149"/>
        <v>0</v>
      </c>
      <c r="F713" t="str">
        <f t="shared" si="150"/>
        <v/>
      </c>
      <c r="G713" t="str">
        <f t="shared" si="151"/>
        <v/>
      </c>
      <c r="R713" t="str">
        <f>IFERROR(INDEX(JOGOS!$C$1:$P$16905,$G713,11),"")</f>
        <v/>
      </c>
      <c r="S713" t="str">
        <f>IFERROR(INDEX(JOGOS!$C$1:$P$16905,$G713,12),"")</f>
        <v/>
      </c>
      <c r="T713">
        <f t="shared" si="152"/>
        <v>0</v>
      </c>
      <c r="U713">
        <f t="shared" si="153"/>
        <v>0</v>
      </c>
      <c r="V713">
        <f t="shared" si="154"/>
        <v>0</v>
      </c>
      <c r="W713">
        <f t="shared" si="155"/>
        <v>0</v>
      </c>
      <c r="X713">
        <f t="shared" si="156"/>
        <v>0</v>
      </c>
      <c r="Y713">
        <f t="shared" si="157"/>
        <v>0</v>
      </c>
      <c r="Z713">
        <f t="shared" si="158"/>
        <v>0</v>
      </c>
      <c r="AA713">
        <f t="shared" si="159"/>
        <v>0</v>
      </c>
      <c r="AB713">
        <f t="shared" si="160"/>
        <v>0</v>
      </c>
      <c r="AC713">
        <f t="shared" si="161"/>
        <v>0</v>
      </c>
      <c r="AD713"/>
      <c r="AE713"/>
      <c r="AF713"/>
      <c r="AG713"/>
      <c r="AH713"/>
      <c r="AI713"/>
    </row>
    <row r="714" spans="1:35">
      <c r="A714" t="str">
        <f>IF(Tabela3[[#This Row],[GOL CASA]]&lt;&gt;"",Tabela3[[#This Row],[TIME CASA]],"")</f>
        <v/>
      </c>
      <c r="B714" t="str">
        <f>IF(Tabela3[[#This Row],[GOL FORA]]&lt;&gt;"",Tabela3[[#This Row],[TIME FORA]],"")</f>
        <v/>
      </c>
      <c r="D714">
        <f t="shared" si="149"/>
        <v>0</v>
      </c>
      <c r="F714" t="str">
        <f t="shared" si="150"/>
        <v/>
      </c>
      <c r="G714" t="str">
        <f t="shared" si="151"/>
        <v/>
      </c>
      <c r="R714" t="str">
        <f>IFERROR(INDEX(JOGOS!$C$1:$P$16905,$G714,11),"")</f>
        <v/>
      </c>
      <c r="S714" t="str">
        <f>IFERROR(INDEX(JOGOS!$C$1:$P$16905,$G714,12),"")</f>
        <v/>
      </c>
      <c r="T714">
        <f t="shared" si="152"/>
        <v>0</v>
      </c>
      <c r="U714">
        <f t="shared" si="153"/>
        <v>0</v>
      </c>
      <c r="V714">
        <f t="shared" si="154"/>
        <v>0</v>
      </c>
      <c r="W714">
        <f t="shared" si="155"/>
        <v>0</v>
      </c>
      <c r="X714">
        <f t="shared" si="156"/>
        <v>0</v>
      </c>
      <c r="Y714">
        <f t="shared" si="157"/>
        <v>0</v>
      </c>
      <c r="Z714">
        <f t="shared" si="158"/>
        <v>0</v>
      </c>
      <c r="AA714">
        <f t="shared" si="159"/>
        <v>0</v>
      </c>
      <c r="AB714">
        <f t="shared" si="160"/>
        <v>0</v>
      </c>
      <c r="AC714">
        <f t="shared" si="161"/>
        <v>0</v>
      </c>
      <c r="AD714"/>
      <c r="AE714"/>
      <c r="AF714"/>
      <c r="AG714"/>
      <c r="AH714"/>
      <c r="AI714"/>
    </row>
    <row r="715" spans="1:35">
      <c r="A715" t="str">
        <f>IF(Tabela3[[#This Row],[GOL CASA]]&lt;&gt;"",Tabela3[[#This Row],[TIME CASA]],"")</f>
        <v/>
      </c>
      <c r="B715" t="str">
        <f>IF(Tabela3[[#This Row],[GOL FORA]]&lt;&gt;"",Tabela3[[#This Row],[TIME FORA]],"")</f>
        <v/>
      </c>
      <c r="D715">
        <f t="shared" si="149"/>
        <v>0</v>
      </c>
      <c r="F715" t="str">
        <f t="shared" si="150"/>
        <v/>
      </c>
      <c r="G715" t="str">
        <f t="shared" si="151"/>
        <v/>
      </c>
      <c r="R715" t="str">
        <f>IFERROR(INDEX(JOGOS!$C$1:$P$16905,$G715,11),"")</f>
        <v/>
      </c>
      <c r="S715" t="str">
        <f>IFERROR(INDEX(JOGOS!$C$1:$P$16905,$G715,12),"")</f>
        <v/>
      </c>
      <c r="T715">
        <f t="shared" si="152"/>
        <v>0</v>
      </c>
      <c r="U715">
        <f t="shared" si="153"/>
        <v>0</v>
      </c>
      <c r="V715">
        <f t="shared" si="154"/>
        <v>0</v>
      </c>
      <c r="W715">
        <f t="shared" si="155"/>
        <v>0</v>
      </c>
      <c r="X715">
        <f t="shared" si="156"/>
        <v>0</v>
      </c>
      <c r="Y715">
        <f t="shared" si="157"/>
        <v>0</v>
      </c>
      <c r="Z715">
        <f t="shared" si="158"/>
        <v>0</v>
      </c>
      <c r="AA715">
        <f t="shared" si="159"/>
        <v>0</v>
      </c>
      <c r="AB715">
        <f t="shared" si="160"/>
        <v>0</v>
      </c>
      <c r="AC715">
        <f t="shared" si="161"/>
        <v>0</v>
      </c>
      <c r="AD715"/>
      <c r="AE715"/>
      <c r="AF715"/>
      <c r="AG715"/>
      <c r="AH715"/>
      <c r="AI715"/>
    </row>
    <row r="716" spans="1:35">
      <c r="A716" t="str">
        <f>IF(Tabela3[[#This Row],[GOL CASA]]&lt;&gt;"",Tabela3[[#This Row],[TIME CASA]],"")</f>
        <v/>
      </c>
      <c r="B716" t="str">
        <f>IF(Tabela3[[#This Row],[GOL FORA]]&lt;&gt;"",Tabela3[[#This Row],[TIME FORA]],"")</f>
        <v/>
      </c>
      <c r="D716">
        <f t="shared" si="149"/>
        <v>0</v>
      </c>
      <c r="F716" t="str">
        <f t="shared" si="150"/>
        <v/>
      </c>
      <c r="G716" t="str">
        <f t="shared" si="151"/>
        <v/>
      </c>
      <c r="R716" t="str">
        <f>IFERROR(INDEX(JOGOS!$C$1:$P$16905,$G716,11),"")</f>
        <v/>
      </c>
      <c r="S716" t="str">
        <f>IFERROR(INDEX(JOGOS!$C$1:$P$16905,$G716,12),"")</f>
        <v/>
      </c>
      <c r="T716">
        <f t="shared" si="152"/>
        <v>0</v>
      </c>
      <c r="U716">
        <f t="shared" si="153"/>
        <v>0</v>
      </c>
      <c r="V716">
        <f t="shared" si="154"/>
        <v>0</v>
      </c>
      <c r="W716">
        <f t="shared" si="155"/>
        <v>0</v>
      </c>
      <c r="X716">
        <f t="shared" si="156"/>
        <v>0</v>
      </c>
      <c r="Y716">
        <f t="shared" si="157"/>
        <v>0</v>
      </c>
      <c r="Z716">
        <f t="shared" si="158"/>
        <v>0</v>
      </c>
      <c r="AA716">
        <f t="shared" si="159"/>
        <v>0</v>
      </c>
      <c r="AB716">
        <f t="shared" si="160"/>
        <v>0</v>
      </c>
      <c r="AC716">
        <f t="shared" si="161"/>
        <v>0</v>
      </c>
      <c r="AD716"/>
      <c r="AE716"/>
      <c r="AF716"/>
      <c r="AG716"/>
      <c r="AH716"/>
      <c r="AI716"/>
    </row>
    <row r="717" spans="1:35">
      <c r="A717" t="str">
        <f>IF(Tabela3[[#This Row],[GOL CASA]]&lt;&gt;"",Tabela3[[#This Row],[TIME CASA]],"")</f>
        <v/>
      </c>
      <c r="B717" t="str">
        <f>IF(Tabela3[[#This Row],[GOL FORA]]&lt;&gt;"",Tabela3[[#This Row],[TIME FORA]],"")</f>
        <v/>
      </c>
      <c r="D717">
        <f t="shared" si="149"/>
        <v>0</v>
      </c>
      <c r="F717" t="str">
        <f t="shared" si="150"/>
        <v/>
      </c>
      <c r="G717" t="str">
        <f t="shared" si="151"/>
        <v/>
      </c>
      <c r="R717" t="str">
        <f>IFERROR(INDEX(JOGOS!$C$1:$P$16905,$G717,11),"")</f>
        <v/>
      </c>
      <c r="S717" t="str">
        <f>IFERROR(INDEX(JOGOS!$C$1:$P$16905,$G717,12),"")</f>
        <v/>
      </c>
      <c r="T717">
        <f t="shared" si="152"/>
        <v>0</v>
      </c>
      <c r="U717">
        <f t="shared" si="153"/>
        <v>0</v>
      </c>
      <c r="V717">
        <f t="shared" si="154"/>
        <v>0</v>
      </c>
      <c r="W717">
        <f t="shared" si="155"/>
        <v>0</v>
      </c>
      <c r="X717">
        <f t="shared" si="156"/>
        <v>0</v>
      </c>
      <c r="Y717">
        <f t="shared" si="157"/>
        <v>0</v>
      </c>
      <c r="Z717">
        <f t="shared" si="158"/>
        <v>0</v>
      </c>
      <c r="AA717">
        <f t="shared" si="159"/>
        <v>0</v>
      </c>
      <c r="AB717">
        <f t="shared" si="160"/>
        <v>0</v>
      </c>
      <c r="AC717">
        <f t="shared" si="161"/>
        <v>0</v>
      </c>
      <c r="AD717"/>
      <c r="AE717"/>
      <c r="AF717"/>
      <c r="AG717"/>
      <c r="AH717"/>
      <c r="AI717"/>
    </row>
    <row r="718" spans="1:35">
      <c r="A718" t="str">
        <f>IF(Tabela3[[#This Row],[GOL CASA]]&lt;&gt;"",Tabela3[[#This Row],[TIME CASA]],"")</f>
        <v/>
      </c>
      <c r="B718" t="str">
        <f>IF(Tabela3[[#This Row],[GOL FORA]]&lt;&gt;"",Tabela3[[#This Row],[TIME FORA]],"")</f>
        <v/>
      </c>
      <c r="D718">
        <f t="shared" si="149"/>
        <v>0</v>
      </c>
      <c r="F718" t="str">
        <f t="shared" si="150"/>
        <v/>
      </c>
      <c r="G718" t="str">
        <f t="shared" si="151"/>
        <v/>
      </c>
      <c r="R718" t="str">
        <f>IFERROR(INDEX(JOGOS!$C$1:$P$16905,$G718,11),"")</f>
        <v/>
      </c>
      <c r="S718" t="str">
        <f>IFERROR(INDEX(JOGOS!$C$1:$P$16905,$G718,12),"")</f>
        <v/>
      </c>
      <c r="T718">
        <f t="shared" si="152"/>
        <v>0</v>
      </c>
      <c r="U718">
        <f t="shared" si="153"/>
        <v>0</v>
      </c>
      <c r="V718">
        <f t="shared" si="154"/>
        <v>0</v>
      </c>
      <c r="W718">
        <f t="shared" si="155"/>
        <v>0</v>
      </c>
      <c r="X718">
        <f t="shared" si="156"/>
        <v>0</v>
      </c>
      <c r="Y718">
        <f t="shared" si="157"/>
        <v>0</v>
      </c>
      <c r="Z718">
        <f t="shared" si="158"/>
        <v>0</v>
      </c>
      <c r="AA718">
        <f t="shared" si="159"/>
        <v>0</v>
      </c>
      <c r="AB718">
        <f t="shared" si="160"/>
        <v>0</v>
      </c>
      <c r="AC718">
        <f t="shared" si="161"/>
        <v>0</v>
      </c>
      <c r="AD718"/>
      <c r="AE718"/>
      <c r="AF718"/>
      <c r="AG718"/>
      <c r="AH718"/>
      <c r="AI718"/>
    </row>
    <row r="719" spans="1:35">
      <c r="A719" t="str">
        <f>IF(Tabela3[[#This Row],[GOL CASA]]&lt;&gt;"",Tabela3[[#This Row],[TIME CASA]],"")</f>
        <v/>
      </c>
      <c r="B719" t="str">
        <f>IF(Tabela3[[#This Row],[GOL FORA]]&lt;&gt;"",Tabela3[[#This Row],[TIME FORA]],"")</f>
        <v/>
      </c>
      <c r="D719">
        <f t="shared" si="149"/>
        <v>0</v>
      </c>
      <c r="F719" t="str">
        <f t="shared" si="150"/>
        <v/>
      </c>
      <c r="G719" t="str">
        <f t="shared" si="151"/>
        <v/>
      </c>
      <c r="R719" t="str">
        <f>IFERROR(INDEX(JOGOS!$C$1:$P$16905,$G719,11),"")</f>
        <v/>
      </c>
      <c r="S719" t="str">
        <f>IFERROR(INDEX(JOGOS!$C$1:$P$16905,$G719,12),"")</f>
        <v/>
      </c>
      <c r="T719">
        <f t="shared" si="152"/>
        <v>0</v>
      </c>
      <c r="U719">
        <f t="shared" si="153"/>
        <v>0</v>
      </c>
      <c r="V719">
        <f t="shared" si="154"/>
        <v>0</v>
      </c>
      <c r="W719">
        <f t="shared" si="155"/>
        <v>0</v>
      </c>
      <c r="X719">
        <f t="shared" si="156"/>
        <v>0</v>
      </c>
      <c r="Y719">
        <f t="shared" si="157"/>
        <v>0</v>
      </c>
      <c r="Z719">
        <f t="shared" si="158"/>
        <v>0</v>
      </c>
      <c r="AA719">
        <f t="shared" si="159"/>
        <v>0</v>
      </c>
      <c r="AB719">
        <f t="shared" si="160"/>
        <v>0</v>
      </c>
      <c r="AC719">
        <f t="shared" si="161"/>
        <v>0</v>
      </c>
      <c r="AD719"/>
      <c r="AE719"/>
      <c r="AF719"/>
      <c r="AG719"/>
      <c r="AH719"/>
      <c r="AI719"/>
    </row>
    <row r="720" spans="1:35">
      <c r="A720" t="str">
        <f>IF(Tabela3[[#This Row],[GOL CASA]]&lt;&gt;"",Tabela3[[#This Row],[TIME CASA]],"")</f>
        <v/>
      </c>
      <c r="B720" t="str">
        <f>IF(Tabela3[[#This Row],[GOL FORA]]&lt;&gt;"",Tabela3[[#This Row],[TIME FORA]],"")</f>
        <v/>
      </c>
      <c r="D720">
        <f t="shared" si="149"/>
        <v>0</v>
      </c>
      <c r="F720" t="str">
        <f t="shared" si="150"/>
        <v/>
      </c>
      <c r="G720" t="str">
        <f t="shared" si="151"/>
        <v/>
      </c>
      <c r="R720" t="str">
        <f>IFERROR(INDEX(JOGOS!$C$1:$P$16905,$G720,11),"")</f>
        <v/>
      </c>
      <c r="S720" t="str">
        <f>IFERROR(INDEX(JOGOS!$C$1:$P$16905,$G720,12),"")</f>
        <v/>
      </c>
      <c r="T720">
        <f t="shared" si="152"/>
        <v>0</v>
      </c>
      <c r="U720">
        <f t="shared" si="153"/>
        <v>0</v>
      </c>
      <c r="V720">
        <f t="shared" si="154"/>
        <v>0</v>
      </c>
      <c r="W720">
        <f t="shared" si="155"/>
        <v>0</v>
      </c>
      <c r="X720">
        <f t="shared" si="156"/>
        <v>0</v>
      </c>
      <c r="Y720">
        <f t="shared" si="157"/>
        <v>0</v>
      </c>
      <c r="Z720">
        <f t="shared" si="158"/>
        <v>0</v>
      </c>
      <c r="AA720">
        <f t="shared" si="159"/>
        <v>0</v>
      </c>
      <c r="AB720">
        <f t="shared" si="160"/>
        <v>0</v>
      </c>
      <c r="AC720">
        <f t="shared" si="161"/>
        <v>0</v>
      </c>
      <c r="AD720"/>
      <c r="AE720"/>
      <c r="AF720"/>
      <c r="AG720"/>
      <c r="AH720"/>
      <c r="AI720"/>
    </row>
    <row r="721" spans="1:35">
      <c r="A721" t="str">
        <f>IF(Tabela3[[#This Row],[GOL CASA]]&lt;&gt;"",Tabela3[[#This Row],[TIME CASA]],"")</f>
        <v/>
      </c>
      <c r="B721" t="str">
        <f>IF(Tabela3[[#This Row],[GOL FORA]]&lt;&gt;"",Tabela3[[#This Row],[TIME FORA]],"")</f>
        <v/>
      </c>
      <c r="D721">
        <f t="shared" si="149"/>
        <v>0</v>
      </c>
      <c r="F721" t="str">
        <f t="shared" si="150"/>
        <v/>
      </c>
      <c r="G721" t="str">
        <f t="shared" si="151"/>
        <v/>
      </c>
      <c r="R721" t="str">
        <f>IFERROR(INDEX(JOGOS!$C$1:$P$16905,$G721,11),"")</f>
        <v/>
      </c>
      <c r="S721" t="str">
        <f>IFERROR(INDEX(JOGOS!$C$1:$P$16905,$G721,12),"")</f>
        <v/>
      </c>
      <c r="T721">
        <f t="shared" si="152"/>
        <v>0</v>
      </c>
      <c r="U721">
        <f t="shared" si="153"/>
        <v>0</v>
      </c>
      <c r="V721">
        <f t="shared" si="154"/>
        <v>0</v>
      </c>
      <c r="W721">
        <f t="shared" si="155"/>
        <v>0</v>
      </c>
      <c r="X721">
        <f t="shared" si="156"/>
        <v>0</v>
      </c>
      <c r="Y721">
        <f t="shared" si="157"/>
        <v>0</v>
      </c>
      <c r="Z721">
        <f t="shared" si="158"/>
        <v>0</v>
      </c>
      <c r="AA721">
        <f t="shared" si="159"/>
        <v>0</v>
      </c>
      <c r="AB721">
        <f t="shared" si="160"/>
        <v>0</v>
      </c>
      <c r="AC721">
        <f t="shared" si="161"/>
        <v>0</v>
      </c>
      <c r="AD721"/>
      <c r="AE721"/>
      <c r="AF721"/>
      <c r="AG721"/>
      <c r="AH721"/>
      <c r="AI721"/>
    </row>
    <row r="722" spans="1:35">
      <c r="A722" t="str">
        <f>IF(Tabela3[[#This Row],[GOL CASA]]&lt;&gt;"",Tabela3[[#This Row],[TIME CASA]],"")</f>
        <v/>
      </c>
      <c r="B722" t="str">
        <f>IF(Tabela3[[#This Row],[GOL FORA]]&lt;&gt;"",Tabela3[[#This Row],[TIME FORA]],"")</f>
        <v/>
      </c>
      <c r="D722">
        <f t="shared" si="149"/>
        <v>0</v>
      </c>
      <c r="F722" t="str">
        <f t="shared" si="150"/>
        <v/>
      </c>
      <c r="G722" t="str">
        <f t="shared" si="151"/>
        <v/>
      </c>
      <c r="R722" t="str">
        <f>IFERROR(INDEX(JOGOS!$C$1:$P$16905,$G722,11),"")</f>
        <v/>
      </c>
      <c r="S722" t="str">
        <f>IFERROR(INDEX(JOGOS!$C$1:$P$16905,$G722,12),"")</f>
        <v/>
      </c>
      <c r="T722">
        <f t="shared" si="152"/>
        <v>0</v>
      </c>
      <c r="U722">
        <f t="shared" si="153"/>
        <v>0</v>
      </c>
      <c r="V722">
        <f t="shared" si="154"/>
        <v>0</v>
      </c>
      <c r="W722">
        <f t="shared" si="155"/>
        <v>0</v>
      </c>
      <c r="X722">
        <f t="shared" si="156"/>
        <v>0</v>
      </c>
      <c r="Y722">
        <f t="shared" si="157"/>
        <v>0</v>
      </c>
      <c r="Z722">
        <f t="shared" si="158"/>
        <v>0</v>
      </c>
      <c r="AA722">
        <f t="shared" si="159"/>
        <v>0</v>
      </c>
      <c r="AB722">
        <f t="shared" si="160"/>
        <v>0</v>
      </c>
      <c r="AC722">
        <f t="shared" si="161"/>
        <v>0</v>
      </c>
      <c r="AD722"/>
      <c r="AE722"/>
      <c r="AF722"/>
      <c r="AG722"/>
      <c r="AH722"/>
      <c r="AI722"/>
    </row>
    <row r="723" spans="1:35">
      <c r="A723" t="str">
        <f>IF(Tabela3[[#This Row],[GOL CASA]]&lt;&gt;"",Tabela3[[#This Row],[TIME CASA]],"")</f>
        <v/>
      </c>
      <c r="B723" t="str">
        <f>IF(Tabela3[[#This Row],[GOL FORA]]&lt;&gt;"",Tabela3[[#This Row],[TIME FORA]],"")</f>
        <v/>
      </c>
      <c r="D723">
        <f t="shared" si="149"/>
        <v>0</v>
      </c>
      <c r="F723" t="str">
        <f t="shared" si="150"/>
        <v/>
      </c>
      <c r="G723" t="str">
        <f t="shared" si="151"/>
        <v/>
      </c>
      <c r="R723" t="str">
        <f>IFERROR(INDEX(JOGOS!$C$1:$P$16905,$G723,11),"")</f>
        <v/>
      </c>
      <c r="S723" t="str">
        <f>IFERROR(INDEX(JOGOS!$C$1:$P$16905,$G723,12),"")</f>
        <v/>
      </c>
      <c r="T723">
        <f t="shared" si="152"/>
        <v>0</v>
      </c>
      <c r="U723">
        <f t="shared" si="153"/>
        <v>0</v>
      </c>
      <c r="V723">
        <f t="shared" si="154"/>
        <v>0</v>
      </c>
      <c r="W723">
        <f t="shared" si="155"/>
        <v>0</v>
      </c>
      <c r="X723">
        <f t="shared" si="156"/>
        <v>0</v>
      </c>
      <c r="Y723">
        <f t="shared" si="157"/>
        <v>0</v>
      </c>
      <c r="Z723">
        <f t="shared" si="158"/>
        <v>0</v>
      </c>
      <c r="AA723">
        <f t="shared" si="159"/>
        <v>0</v>
      </c>
      <c r="AB723">
        <f t="shared" si="160"/>
        <v>0</v>
      </c>
      <c r="AC723">
        <f t="shared" si="161"/>
        <v>0</v>
      </c>
      <c r="AD723"/>
      <c r="AE723"/>
      <c r="AF723"/>
      <c r="AG723"/>
      <c r="AH723"/>
      <c r="AI723"/>
    </row>
    <row r="724" spans="1:35">
      <c r="A724" t="str">
        <f>IF(Tabela3[[#This Row],[GOL CASA]]&lt;&gt;"",Tabela3[[#This Row],[TIME CASA]],"")</f>
        <v/>
      </c>
      <c r="B724" t="str">
        <f>IF(Tabela3[[#This Row],[GOL FORA]]&lt;&gt;"",Tabela3[[#This Row],[TIME FORA]],"")</f>
        <v/>
      </c>
      <c r="D724">
        <f t="shared" si="149"/>
        <v>0</v>
      </c>
      <c r="F724" t="str">
        <f t="shared" si="150"/>
        <v/>
      </c>
      <c r="G724" t="str">
        <f t="shared" si="151"/>
        <v/>
      </c>
      <c r="R724" t="str">
        <f>IFERROR(INDEX(JOGOS!$C$1:$P$16905,$G724,11),"")</f>
        <v/>
      </c>
      <c r="S724" t="str">
        <f>IFERROR(INDEX(JOGOS!$C$1:$P$16905,$G724,12),"")</f>
        <v/>
      </c>
      <c r="T724">
        <f t="shared" si="152"/>
        <v>0</v>
      </c>
      <c r="U724">
        <f t="shared" si="153"/>
        <v>0</v>
      </c>
      <c r="V724">
        <f t="shared" si="154"/>
        <v>0</v>
      </c>
      <c r="W724">
        <f t="shared" si="155"/>
        <v>0</v>
      </c>
      <c r="X724">
        <f t="shared" si="156"/>
        <v>0</v>
      </c>
      <c r="Y724">
        <f t="shared" si="157"/>
        <v>0</v>
      </c>
      <c r="Z724">
        <f t="shared" si="158"/>
        <v>0</v>
      </c>
      <c r="AA724">
        <f t="shared" si="159"/>
        <v>0</v>
      </c>
      <c r="AB724">
        <f t="shared" si="160"/>
        <v>0</v>
      </c>
      <c r="AC724">
        <f t="shared" si="161"/>
        <v>0</v>
      </c>
      <c r="AD724"/>
      <c r="AE724"/>
      <c r="AF724"/>
      <c r="AG724"/>
      <c r="AH724"/>
      <c r="AI724"/>
    </row>
    <row r="725" spans="1:35">
      <c r="A725" t="str">
        <f>IF(Tabela3[[#This Row],[GOL CASA]]&lt;&gt;"",Tabela3[[#This Row],[TIME CASA]],"")</f>
        <v/>
      </c>
      <c r="B725" t="str">
        <f>IF(Tabela3[[#This Row],[GOL FORA]]&lt;&gt;"",Tabela3[[#This Row],[TIME FORA]],"")</f>
        <v/>
      </c>
      <c r="D725">
        <f t="shared" si="149"/>
        <v>0</v>
      </c>
      <c r="F725" t="str">
        <f t="shared" si="150"/>
        <v/>
      </c>
      <c r="G725" t="str">
        <f t="shared" si="151"/>
        <v/>
      </c>
      <c r="R725" t="str">
        <f>IFERROR(INDEX(JOGOS!$C$1:$P$16905,$G725,11),"")</f>
        <v/>
      </c>
      <c r="S725" t="str">
        <f>IFERROR(INDEX(JOGOS!$C$1:$P$16905,$G725,12),"")</f>
        <v/>
      </c>
      <c r="T725">
        <f t="shared" si="152"/>
        <v>0</v>
      </c>
      <c r="U725">
        <f t="shared" si="153"/>
        <v>0</v>
      </c>
      <c r="V725">
        <f t="shared" si="154"/>
        <v>0</v>
      </c>
      <c r="W725">
        <f t="shared" si="155"/>
        <v>0</v>
      </c>
      <c r="X725">
        <f t="shared" si="156"/>
        <v>0</v>
      </c>
      <c r="Y725">
        <f t="shared" si="157"/>
        <v>0</v>
      </c>
      <c r="Z725">
        <f t="shared" si="158"/>
        <v>0</v>
      </c>
      <c r="AA725">
        <f t="shared" si="159"/>
        <v>0</v>
      </c>
      <c r="AB725">
        <f t="shared" si="160"/>
        <v>0</v>
      </c>
      <c r="AC725">
        <f t="shared" si="161"/>
        <v>0</v>
      </c>
      <c r="AD725"/>
      <c r="AE725"/>
      <c r="AF725"/>
      <c r="AG725"/>
      <c r="AH725"/>
      <c r="AI725"/>
    </row>
    <row r="726" spans="1:35">
      <c r="A726" t="str">
        <f>IF(Tabela3[[#This Row],[GOL CASA]]&lt;&gt;"",Tabela3[[#This Row],[TIME CASA]],"")</f>
        <v/>
      </c>
      <c r="B726" t="str">
        <f>IF(Tabela3[[#This Row],[GOL FORA]]&lt;&gt;"",Tabela3[[#This Row],[TIME FORA]],"")</f>
        <v/>
      </c>
      <c r="D726">
        <f t="shared" si="149"/>
        <v>0</v>
      </c>
      <c r="F726" t="str">
        <f t="shared" si="150"/>
        <v/>
      </c>
      <c r="G726" t="str">
        <f t="shared" si="151"/>
        <v/>
      </c>
      <c r="R726" t="str">
        <f>IFERROR(INDEX(JOGOS!$C$1:$P$16905,$G726,11),"")</f>
        <v/>
      </c>
      <c r="S726" t="str">
        <f>IFERROR(INDEX(JOGOS!$C$1:$P$16905,$G726,12),"")</f>
        <v/>
      </c>
      <c r="T726">
        <f t="shared" si="152"/>
        <v>0</v>
      </c>
      <c r="U726">
        <f t="shared" si="153"/>
        <v>0</v>
      </c>
      <c r="V726">
        <f t="shared" si="154"/>
        <v>0</v>
      </c>
      <c r="W726">
        <f t="shared" si="155"/>
        <v>0</v>
      </c>
      <c r="X726">
        <f t="shared" si="156"/>
        <v>0</v>
      </c>
      <c r="Y726">
        <f t="shared" si="157"/>
        <v>0</v>
      </c>
      <c r="Z726">
        <f t="shared" si="158"/>
        <v>0</v>
      </c>
      <c r="AA726">
        <f t="shared" si="159"/>
        <v>0</v>
      </c>
      <c r="AB726">
        <f t="shared" si="160"/>
        <v>0</v>
      </c>
      <c r="AC726">
        <f t="shared" si="161"/>
        <v>0</v>
      </c>
      <c r="AD726"/>
      <c r="AE726"/>
      <c r="AF726"/>
      <c r="AG726"/>
      <c r="AH726"/>
      <c r="AI726"/>
    </row>
    <row r="727" spans="1:35">
      <c r="A727" t="str">
        <f>IF(Tabela3[[#This Row],[GOL CASA]]&lt;&gt;"",Tabela3[[#This Row],[TIME CASA]],"")</f>
        <v/>
      </c>
      <c r="B727" t="str">
        <f>IF(Tabela3[[#This Row],[GOL FORA]]&lt;&gt;"",Tabela3[[#This Row],[TIME FORA]],"")</f>
        <v/>
      </c>
      <c r="D727">
        <f t="shared" si="149"/>
        <v>0</v>
      </c>
      <c r="F727" t="str">
        <f t="shared" si="150"/>
        <v/>
      </c>
      <c r="G727" t="str">
        <f t="shared" si="151"/>
        <v/>
      </c>
      <c r="R727" t="str">
        <f>IFERROR(INDEX(JOGOS!$C$1:$P$16905,$G727,11),"")</f>
        <v/>
      </c>
      <c r="S727" t="str">
        <f>IFERROR(INDEX(JOGOS!$C$1:$P$16905,$G727,12),"")</f>
        <v/>
      </c>
      <c r="T727">
        <f t="shared" si="152"/>
        <v>0</v>
      </c>
      <c r="U727">
        <f t="shared" si="153"/>
        <v>0</v>
      </c>
      <c r="V727">
        <f t="shared" si="154"/>
        <v>0</v>
      </c>
      <c r="W727">
        <f t="shared" si="155"/>
        <v>0</v>
      </c>
      <c r="X727">
        <f t="shared" si="156"/>
        <v>0</v>
      </c>
      <c r="Y727">
        <f t="shared" si="157"/>
        <v>0</v>
      </c>
      <c r="Z727">
        <f t="shared" si="158"/>
        <v>0</v>
      </c>
      <c r="AA727">
        <f t="shared" si="159"/>
        <v>0</v>
      </c>
      <c r="AB727">
        <f t="shared" si="160"/>
        <v>0</v>
      </c>
      <c r="AC727">
        <f t="shared" si="161"/>
        <v>0</v>
      </c>
      <c r="AD727"/>
      <c r="AE727"/>
      <c r="AF727"/>
      <c r="AG727"/>
      <c r="AH727"/>
      <c r="AI727"/>
    </row>
    <row r="728" spans="1:35">
      <c r="A728" t="str">
        <f>IF(Tabela3[[#This Row],[GOL CASA]]&lt;&gt;"",Tabela3[[#This Row],[TIME CASA]],"")</f>
        <v/>
      </c>
      <c r="B728" t="str">
        <f>IF(Tabela3[[#This Row],[GOL FORA]]&lt;&gt;"",Tabela3[[#This Row],[TIME FORA]],"")</f>
        <v/>
      </c>
      <c r="D728">
        <f t="shared" si="149"/>
        <v>0</v>
      </c>
      <c r="F728" t="str">
        <f t="shared" si="150"/>
        <v/>
      </c>
      <c r="G728" t="str">
        <f t="shared" si="151"/>
        <v/>
      </c>
      <c r="R728" t="str">
        <f>IFERROR(INDEX(JOGOS!$C$1:$P$16905,$G728,11),"")</f>
        <v/>
      </c>
      <c r="S728" t="str">
        <f>IFERROR(INDEX(JOGOS!$C$1:$P$16905,$G728,12),"")</f>
        <v/>
      </c>
      <c r="T728">
        <f t="shared" si="152"/>
        <v>0</v>
      </c>
      <c r="U728">
        <f t="shared" si="153"/>
        <v>0</v>
      </c>
      <c r="V728">
        <f t="shared" si="154"/>
        <v>0</v>
      </c>
      <c r="W728">
        <f t="shared" si="155"/>
        <v>0</v>
      </c>
      <c r="X728">
        <f t="shared" si="156"/>
        <v>0</v>
      </c>
      <c r="Y728">
        <f t="shared" si="157"/>
        <v>0</v>
      </c>
      <c r="Z728">
        <f t="shared" si="158"/>
        <v>0</v>
      </c>
      <c r="AA728">
        <f t="shared" si="159"/>
        <v>0</v>
      </c>
      <c r="AB728">
        <f t="shared" si="160"/>
        <v>0</v>
      </c>
      <c r="AC728">
        <f t="shared" si="161"/>
        <v>0</v>
      </c>
      <c r="AD728"/>
      <c r="AE728"/>
      <c r="AF728"/>
      <c r="AG728"/>
      <c r="AH728"/>
      <c r="AI728"/>
    </row>
    <row r="729" spans="1:35">
      <c r="A729" t="str">
        <f>IF(Tabela3[[#This Row],[GOL CASA]]&lt;&gt;"",Tabela3[[#This Row],[TIME CASA]],"")</f>
        <v/>
      </c>
      <c r="B729" t="str">
        <f>IF(Tabela3[[#This Row],[GOL FORA]]&lt;&gt;"",Tabela3[[#This Row],[TIME FORA]],"")</f>
        <v/>
      </c>
      <c r="D729">
        <f t="shared" si="149"/>
        <v>0</v>
      </c>
      <c r="F729" t="str">
        <f t="shared" si="150"/>
        <v/>
      </c>
      <c r="G729" t="str">
        <f t="shared" si="151"/>
        <v/>
      </c>
      <c r="R729" t="str">
        <f>IFERROR(INDEX(JOGOS!$C$1:$P$16905,$G729,11),"")</f>
        <v/>
      </c>
      <c r="S729" t="str">
        <f>IFERROR(INDEX(JOGOS!$C$1:$P$16905,$G729,12),"")</f>
        <v/>
      </c>
      <c r="T729">
        <f t="shared" si="152"/>
        <v>0</v>
      </c>
      <c r="U729">
        <f t="shared" si="153"/>
        <v>0</v>
      </c>
      <c r="V729">
        <f t="shared" si="154"/>
        <v>0</v>
      </c>
      <c r="W729">
        <f t="shared" si="155"/>
        <v>0</v>
      </c>
      <c r="X729">
        <f t="shared" si="156"/>
        <v>0</v>
      </c>
      <c r="Y729">
        <f t="shared" si="157"/>
        <v>0</v>
      </c>
      <c r="Z729">
        <f t="shared" si="158"/>
        <v>0</v>
      </c>
      <c r="AA729">
        <f t="shared" si="159"/>
        <v>0</v>
      </c>
      <c r="AB729">
        <f t="shared" si="160"/>
        <v>0</v>
      </c>
      <c r="AC729">
        <f t="shared" si="161"/>
        <v>0</v>
      </c>
      <c r="AD729"/>
      <c r="AE729"/>
      <c r="AF729"/>
      <c r="AG729"/>
      <c r="AH729"/>
      <c r="AI729"/>
    </row>
    <row r="730" spans="1:35">
      <c r="A730" t="str">
        <f>IF(Tabela3[[#This Row],[GOL CASA]]&lt;&gt;"",Tabela3[[#This Row],[TIME CASA]],"")</f>
        <v/>
      </c>
      <c r="B730" t="str">
        <f>IF(Tabela3[[#This Row],[GOL FORA]]&lt;&gt;"",Tabela3[[#This Row],[TIME FORA]],"")</f>
        <v/>
      </c>
      <c r="D730">
        <f t="shared" si="149"/>
        <v>0</v>
      </c>
      <c r="F730" t="str">
        <f t="shared" si="150"/>
        <v/>
      </c>
      <c r="G730" t="str">
        <f t="shared" si="151"/>
        <v/>
      </c>
      <c r="R730" t="str">
        <f>IFERROR(INDEX(JOGOS!$C$1:$P$16905,$G730,11),"")</f>
        <v/>
      </c>
      <c r="S730" t="str">
        <f>IFERROR(INDEX(JOGOS!$C$1:$P$16905,$G730,12),"")</f>
        <v/>
      </c>
      <c r="T730">
        <f t="shared" si="152"/>
        <v>0</v>
      </c>
      <c r="U730">
        <f t="shared" si="153"/>
        <v>0</v>
      </c>
      <c r="V730">
        <f t="shared" si="154"/>
        <v>0</v>
      </c>
      <c r="W730">
        <f t="shared" si="155"/>
        <v>0</v>
      </c>
      <c r="X730">
        <f t="shared" si="156"/>
        <v>0</v>
      </c>
      <c r="Y730">
        <f t="shared" si="157"/>
        <v>0</v>
      </c>
      <c r="Z730">
        <f t="shared" si="158"/>
        <v>0</v>
      </c>
      <c r="AA730">
        <f t="shared" si="159"/>
        <v>0</v>
      </c>
      <c r="AB730">
        <f t="shared" si="160"/>
        <v>0</v>
      </c>
      <c r="AC730">
        <f t="shared" si="161"/>
        <v>0</v>
      </c>
      <c r="AD730"/>
      <c r="AE730"/>
      <c r="AF730"/>
      <c r="AG730"/>
      <c r="AH730"/>
      <c r="AI730"/>
    </row>
    <row r="731" spans="1:35">
      <c r="A731" t="str">
        <f>IF(Tabela3[[#This Row],[GOL CASA]]&lt;&gt;"",Tabela3[[#This Row],[TIME CASA]],"")</f>
        <v/>
      </c>
      <c r="B731" t="str">
        <f>IF(Tabela3[[#This Row],[GOL FORA]]&lt;&gt;"",Tabela3[[#This Row],[TIME FORA]],"")</f>
        <v/>
      </c>
      <c r="D731">
        <f t="shared" si="149"/>
        <v>0</v>
      </c>
      <c r="F731" t="str">
        <f t="shared" si="150"/>
        <v/>
      </c>
      <c r="G731" t="str">
        <f t="shared" si="151"/>
        <v/>
      </c>
      <c r="R731" t="str">
        <f>IFERROR(INDEX(JOGOS!$C$1:$P$16905,$G731,11),"")</f>
        <v/>
      </c>
      <c r="S731" t="str">
        <f>IFERROR(INDEX(JOGOS!$C$1:$P$16905,$G731,12),"")</f>
        <v/>
      </c>
      <c r="T731">
        <f t="shared" si="152"/>
        <v>0</v>
      </c>
      <c r="U731">
        <f t="shared" si="153"/>
        <v>0</v>
      </c>
      <c r="V731">
        <f t="shared" si="154"/>
        <v>0</v>
      </c>
      <c r="W731">
        <f t="shared" si="155"/>
        <v>0</v>
      </c>
      <c r="X731">
        <f t="shared" si="156"/>
        <v>0</v>
      </c>
      <c r="Y731">
        <f t="shared" si="157"/>
        <v>0</v>
      </c>
      <c r="Z731">
        <f t="shared" si="158"/>
        <v>0</v>
      </c>
      <c r="AA731">
        <f t="shared" si="159"/>
        <v>0</v>
      </c>
      <c r="AB731">
        <f t="shared" si="160"/>
        <v>0</v>
      </c>
      <c r="AC731">
        <f t="shared" si="161"/>
        <v>0</v>
      </c>
      <c r="AD731"/>
      <c r="AE731"/>
      <c r="AF731"/>
      <c r="AG731"/>
      <c r="AH731"/>
      <c r="AI731"/>
    </row>
    <row r="732" spans="1:35">
      <c r="A732" t="str">
        <f>IF(Tabela3[[#This Row],[GOL CASA]]&lt;&gt;"",Tabela3[[#This Row],[TIME CASA]],"")</f>
        <v/>
      </c>
      <c r="B732" t="str">
        <f>IF(Tabela3[[#This Row],[GOL FORA]]&lt;&gt;"",Tabela3[[#This Row],[TIME FORA]],"")</f>
        <v/>
      </c>
      <c r="D732">
        <f t="shared" si="149"/>
        <v>0</v>
      </c>
      <c r="F732" t="str">
        <f t="shared" si="150"/>
        <v/>
      </c>
      <c r="G732" t="str">
        <f t="shared" si="151"/>
        <v/>
      </c>
      <c r="R732" t="str">
        <f>IFERROR(INDEX(JOGOS!$C$1:$P$16905,$G732,11),"")</f>
        <v/>
      </c>
      <c r="S732" t="str">
        <f>IFERROR(INDEX(JOGOS!$C$1:$P$16905,$G732,12),"")</f>
        <v/>
      </c>
      <c r="T732">
        <f t="shared" si="152"/>
        <v>0</v>
      </c>
      <c r="U732">
        <f t="shared" si="153"/>
        <v>0</v>
      </c>
      <c r="V732">
        <f t="shared" si="154"/>
        <v>0</v>
      </c>
      <c r="W732">
        <f t="shared" si="155"/>
        <v>0</v>
      </c>
      <c r="X732">
        <f t="shared" si="156"/>
        <v>0</v>
      </c>
      <c r="Y732">
        <f t="shared" si="157"/>
        <v>0</v>
      </c>
      <c r="Z732">
        <f t="shared" si="158"/>
        <v>0</v>
      </c>
      <c r="AA732">
        <f t="shared" si="159"/>
        <v>0</v>
      </c>
      <c r="AB732">
        <f t="shared" si="160"/>
        <v>0</v>
      </c>
      <c r="AC732">
        <f t="shared" si="161"/>
        <v>0</v>
      </c>
      <c r="AD732"/>
      <c r="AE732"/>
      <c r="AF732"/>
      <c r="AG732"/>
      <c r="AH732"/>
      <c r="AI732"/>
    </row>
    <row r="733" spans="1:35">
      <c r="A733" t="str">
        <f>IF(Tabela3[[#This Row],[GOL CASA]]&lt;&gt;"",Tabela3[[#This Row],[TIME CASA]],"")</f>
        <v/>
      </c>
      <c r="B733" t="str">
        <f>IF(Tabela3[[#This Row],[GOL FORA]]&lt;&gt;"",Tabela3[[#This Row],[TIME FORA]],"")</f>
        <v/>
      </c>
      <c r="D733">
        <f t="shared" si="149"/>
        <v>0</v>
      </c>
      <c r="F733" t="str">
        <f t="shared" si="150"/>
        <v/>
      </c>
      <c r="G733" t="str">
        <f t="shared" si="151"/>
        <v/>
      </c>
      <c r="R733" t="str">
        <f>IFERROR(INDEX(JOGOS!$C$1:$P$16905,$G733,11),"")</f>
        <v/>
      </c>
      <c r="S733" t="str">
        <f>IFERROR(INDEX(JOGOS!$C$1:$P$16905,$G733,12),"")</f>
        <v/>
      </c>
      <c r="T733">
        <f t="shared" si="152"/>
        <v>0</v>
      </c>
      <c r="U733">
        <f t="shared" si="153"/>
        <v>0</v>
      </c>
      <c r="V733">
        <f t="shared" si="154"/>
        <v>0</v>
      </c>
      <c r="W733">
        <f t="shared" si="155"/>
        <v>0</v>
      </c>
      <c r="X733">
        <f t="shared" si="156"/>
        <v>0</v>
      </c>
      <c r="Y733">
        <f t="shared" si="157"/>
        <v>0</v>
      </c>
      <c r="Z733">
        <f t="shared" si="158"/>
        <v>0</v>
      </c>
      <c r="AA733">
        <f t="shared" si="159"/>
        <v>0</v>
      </c>
      <c r="AB733">
        <f t="shared" si="160"/>
        <v>0</v>
      </c>
      <c r="AC733">
        <f t="shared" si="161"/>
        <v>0</v>
      </c>
      <c r="AD733"/>
      <c r="AE733"/>
      <c r="AF733"/>
      <c r="AG733"/>
      <c r="AH733"/>
      <c r="AI733"/>
    </row>
    <row r="734" spans="1:35">
      <c r="A734" t="str">
        <f>IF(Tabela3[[#This Row],[GOL CASA]]&lt;&gt;"",Tabela3[[#This Row],[TIME CASA]],"")</f>
        <v/>
      </c>
      <c r="B734" t="str">
        <f>IF(Tabela3[[#This Row],[GOL FORA]]&lt;&gt;"",Tabela3[[#This Row],[TIME FORA]],"")</f>
        <v/>
      </c>
      <c r="D734">
        <f t="shared" si="149"/>
        <v>0</v>
      </c>
      <c r="F734" t="str">
        <f t="shared" si="150"/>
        <v/>
      </c>
      <c r="G734" t="str">
        <f t="shared" si="151"/>
        <v/>
      </c>
      <c r="R734" t="str">
        <f>IFERROR(INDEX(JOGOS!$C$1:$P$16905,$G734,11),"")</f>
        <v/>
      </c>
      <c r="S734" t="str">
        <f>IFERROR(INDEX(JOGOS!$C$1:$P$16905,$G734,12),"")</f>
        <v/>
      </c>
      <c r="T734">
        <f t="shared" si="152"/>
        <v>0</v>
      </c>
      <c r="U734">
        <f t="shared" si="153"/>
        <v>0</v>
      </c>
      <c r="V734">
        <f t="shared" si="154"/>
        <v>0</v>
      </c>
      <c r="W734">
        <f t="shared" si="155"/>
        <v>0</v>
      </c>
      <c r="X734">
        <f t="shared" si="156"/>
        <v>0</v>
      </c>
      <c r="Y734">
        <f t="shared" si="157"/>
        <v>0</v>
      </c>
      <c r="Z734">
        <f t="shared" si="158"/>
        <v>0</v>
      </c>
      <c r="AA734">
        <f t="shared" si="159"/>
        <v>0</v>
      </c>
      <c r="AB734">
        <f t="shared" si="160"/>
        <v>0</v>
      </c>
      <c r="AC734">
        <f t="shared" si="161"/>
        <v>0</v>
      </c>
      <c r="AD734"/>
      <c r="AE734"/>
      <c r="AF734"/>
      <c r="AG734"/>
      <c r="AH734"/>
      <c r="AI734"/>
    </row>
    <row r="735" spans="1:35">
      <c r="A735" t="str">
        <f>IF(Tabela3[[#This Row],[GOL CASA]]&lt;&gt;"",Tabela3[[#This Row],[TIME CASA]],"")</f>
        <v/>
      </c>
      <c r="B735" t="str">
        <f>IF(Tabela3[[#This Row],[GOL FORA]]&lt;&gt;"",Tabela3[[#This Row],[TIME FORA]],"")</f>
        <v/>
      </c>
      <c r="D735">
        <f t="shared" si="149"/>
        <v>0</v>
      </c>
      <c r="F735" t="str">
        <f t="shared" si="150"/>
        <v/>
      </c>
      <c r="G735" t="str">
        <f t="shared" si="151"/>
        <v/>
      </c>
      <c r="R735" t="str">
        <f>IFERROR(INDEX(JOGOS!$C$1:$P$16905,$G735,11),"")</f>
        <v/>
      </c>
      <c r="S735" t="str">
        <f>IFERROR(INDEX(JOGOS!$C$1:$P$16905,$G735,12),"")</f>
        <v/>
      </c>
      <c r="T735">
        <f t="shared" si="152"/>
        <v>0</v>
      </c>
      <c r="U735">
        <f t="shared" si="153"/>
        <v>0</v>
      </c>
      <c r="V735">
        <f t="shared" si="154"/>
        <v>0</v>
      </c>
      <c r="W735">
        <f t="shared" si="155"/>
        <v>0</v>
      </c>
      <c r="X735">
        <f t="shared" si="156"/>
        <v>0</v>
      </c>
      <c r="Y735">
        <f t="shared" si="157"/>
        <v>0</v>
      </c>
      <c r="Z735">
        <f t="shared" si="158"/>
        <v>0</v>
      </c>
      <c r="AA735">
        <f t="shared" si="159"/>
        <v>0</v>
      </c>
      <c r="AB735">
        <f t="shared" si="160"/>
        <v>0</v>
      </c>
      <c r="AC735">
        <f t="shared" si="161"/>
        <v>0</v>
      </c>
      <c r="AD735"/>
      <c r="AE735"/>
      <c r="AF735"/>
      <c r="AG735"/>
      <c r="AH735"/>
      <c r="AI735"/>
    </row>
    <row r="736" spans="1:35">
      <c r="A736" t="str">
        <f>IF(Tabela3[[#This Row],[GOL CASA]]&lt;&gt;"",Tabela3[[#This Row],[TIME CASA]],"")</f>
        <v/>
      </c>
      <c r="B736" t="str">
        <f>IF(Tabela3[[#This Row],[GOL FORA]]&lt;&gt;"",Tabela3[[#This Row],[TIME FORA]],"")</f>
        <v/>
      </c>
      <c r="D736">
        <f t="shared" si="149"/>
        <v>0</v>
      </c>
      <c r="F736" t="str">
        <f t="shared" si="150"/>
        <v/>
      </c>
      <c r="G736" t="str">
        <f t="shared" si="151"/>
        <v/>
      </c>
      <c r="R736" t="str">
        <f>IFERROR(INDEX(JOGOS!$C$1:$P$16905,$G736,11),"")</f>
        <v/>
      </c>
      <c r="S736" t="str">
        <f>IFERROR(INDEX(JOGOS!$C$1:$P$16905,$G736,12),"")</f>
        <v/>
      </c>
      <c r="T736">
        <f t="shared" si="152"/>
        <v>0</v>
      </c>
      <c r="U736">
        <f t="shared" si="153"/>
        <v>0</v>
      </c>
      <c r="V736">
        <f t="shared" si="154"/>
        <v>0</v>
      </c>
      <c r="W736">
        <f t="shared" si="155"/>
        <v>0</v>
      </c>
      <c r="X736">
        <f t="shared" si="156"/>
        <v>0</v>
      </c>
      <c r="Y736">
        <f t="shared" si="157"/>
        <v>0</v>
      </c>
      <c r="Z736">
        <f t="shared" si="158"/>
        <v>0</v>
      </c>
      <c r="AA736">
        <f t="shared" si="159"/>
        <v>0</v>
      </c>
      <c r="AB736">
        <f t="shared" si="160"/>
        <v>0</v>
      </c>
      <c r="AC736">
        <f t="shared" si="161"/>
        <v>0</v>
      </c>
      <c r="AD736"/>
      <c r="AE736"/>
      <c r="AF736"/>
      <c r="AG736"/>
      <c r="AH736"/>
      <c r="AI736"/>
    </row>
    <row r="737" spans="1:35">
      <c r="A737" t="str">
        <f>IF(Tabela3[[#This Row],[GOL CASA]]&lt;&gt;"",Tabela3[[#This Row],[TIME CASA]],"")</f>
        <v/>
      </c>
      <c r="B737" t="str">
        <f>IF(Tabela3[[#This Row],[GOL FORA]]&lt;&gt;"",Tabela3[[#This Row],[TIME FORA]],"")</f>
        <v/>
      </c>
      <c r="D737">
        <f t="shared" si="149"/>
        <v>0</v>
      </c>
      <c r="F737" t="str">
        <f t="shared" si="150"/>
        <v/>
      </c>
      <c r="G737" t="str">
        <f t="shared" si="151"/>
        <v/>
      </c>
      <c r="R737" t="str">
        <f>IFERROR(INDEX(JOGOS!$C$1:$P$16905,$G737,11),"")</f>
        <v/>
      </c>
      <c r="S737" t="str">
        <f>IFERROR(INDEX(JOGOS!$C$1:$P$16905,$G737,12),"")</f>
        <v/>
      </c>
      <c r="T737">
        <f t="shared" si="152"/>
        <v>0</v>
      </c>
      <c r="U737">
        <f t="shared" si="153"/>
        <v>0</v>
      </c>
      <c r="V737">
        <f t="shared" si="154"/>
        <v>0</v>
      </c>
      <c r="W737">
        <f t="shared" si="155"/>
        <v>0</v>
      </c>
      <c r="X737">
        <f t="shared" si="156"/>
        <v>0</v>
      </c>
      <c r="Y737">
        <f t="shared" si="157"/>
        <v>0</v>
      </c>
      <c r="Z737">
        <f t="shared" si="158"/>
        <v>0</v>
      </c>
      <c r="AA737">
        <f t="shared" si="159"/>
        <v>0</v>
      </c>
      <c r="AB737">
        <f t="shared" si="160"/>
        <v>0</v>
      </c>
      <c r="AC737">
        <f t="shared" si="161"/>
        <v>0</v>
      </c>
      <c r="AD737"/>
      <c r="AE737"/>
      <c r="AF737"/>
      <c r="AG737"/>
      <c r="AH737"/>
      <c r="AI737"/>
    </row>
    <row r="738" spans="1:35">
      <c r="A738" t="str">
        <f>IF(Tabela3[[#This Row],[GOL CASA]]&lt;&gt;"",Tabela3[[#This Row],[TIME CASA]],"")</f>
        <v/>
      </c>
      <c r="B738" t="str">
        <f>IF(Tabela3[[#This Row],[GOL FORA]]&lt;&gt;"",Tabela3[[#This Row],[TIME FORA]],"")</f>
        <v/>
      </c>
      <c r="D738">
        <f t="shared" si="149"/>
        <v>0</v>
      </c>
      <c r="F738" t="str">
        <f t="shared" si="150"/>
        <v/>
      </c>
      <c r="G738" t="str">
        <f t="shared" si="151"/>
        <v/>
      </c>
      <c r="R738" t="str">
        <f>IFERROR(INDEX(JOGOS!$C$1:$P$16905,$G738,11),"")</f>
        <v/>
      </c>
      <c r="S738" t="str">
        <f>IFERROR(INDEX(JOGOS!$C$1:$P$16905,$G738,12),"")</f>
        <v/>
      </c>
      <c r="T738">
        <f t="shared" si="152"/>
        <v>0</v>
      </c>
      <c r="U738">
        <f t="shared" si="153"/>
        <v>0</v>
      </c>
      <c r="V738">
        <f t="shared" si="154"/>
        <v>0</v>
      </c>
      <c r="W738">
        <f t="shared" si="155"/>
        <v>0</v>
      </c>
      <c r="X738">
        <f t="shared" si="156"/>
        <v>0</v>
      </c>
      <c r="Y738">
        <f t="shared" si="157"/>
        <v>0</v>
      </c>
      <c r="Z738">
        <f t="shared" si="158"/>
        <v>0</v>
      </c>
      <c r="AA738">
        <f t="shared" si="159"/>
        <v>0</v>
      </c>
      <c r="AB738">
        <f t="shared" si="160"/>
        <v>0</v>
      </c>
      <c r="AC738">
        <f t="shared" si="161"/>
        <v>0</v>
      </c>
      <c r="AD738"/>
      <c r="AE738"/>
      <c r="AF738"/>
      <c r="AG738"/>
      <c r="AH738"/>
      <c r="AI738"/>
    </row>
    <row r="739" spans="1:35">
      <c r="A739" t="str">
        <f>IF(Tabela3[[#This Row],[GOL CASA]]&lt;&gt;"",Tabela3[[#This Row],[TIME CASA]],"")</f>
        <v/>
      </c>
      <c r="B739" t="str">
        <f>IF(Tabela3[[#This Row],[GOL FORA]]&lt;&gt;"",Tabela3[[#This Row],[TIME FORA]],"")</f>
        <v/>
      </c>
      <c r="D739">
        <f t="shared" si="149"/>
        <v>0</v>
      </c>
      <c r="F739" t="str">
        <f t="shared" si="150"/>
        <v/>
      </c>
      <c r="G739" t="str">
        <f t="shared" si="151"/>
        <v/>
      </c>
      <c r="R739" t="str">
        <f>IFERROR(INDEX(JOGOS!$C$1:$P$16905,$G739,11),"")</f>
        <v/>
      </c>
      <c r="S739" t="str">
        <f>IFERROR(INDEX(JOGOS!$C$1:$P$16905,$G739,12),"")</f>
        <v/>
      </c>
      <c r="T739">
        <f t="shared" si="152"/>
        <v>0</v>
      </c>
      <c r="U739">
        <f t="shared" si="153"/>
        <v>0</v>
      </c>
      <c r="V739">
        <f t="shared" si="154"/>
        <v>0</v>
      </c>
      <c r="W739">
        <f t="shared" si="155"/>
        <v>0</v>
      </c>
      <c r="X739">
        <f t="shared" si="156"/>
        <v>0</v>
      </c>
      <c r="Y739">
        <f t="shared" si="157"/>
        <v>0</v>
      </c>
      <c r="Z739">
        <f t="shared" si="158"/>
        <v>0</v>
      </c>
      <c r="AA739">
        <f t="shared" si="159"/>
        <v>0</v>
      </c>
      <c r="AB739">
        <f t="shared" si="160"/>
        <v>0</v>
      </c>
      <c r="AC739">
        <f t="shared" si="161"/>
        <v>0</v>
      </c>
      <c r="AD739"/>
      <c r="AE739"/>
      <c r="AF739"/>
      <c r="AG739"/>
      <c r="AH739"/>
      <c r="AI739"/>
    </row>
    <row r="740" spans="1:35">
      <c r="A740" t="str">
        <f>IF(Tabela3[[#This Row],[GOL CASA]]&lt;&gt;"",Tabela3[[#This Row],[TIME CASA]],"")</f>
        <v/>
      </c>
      <c r="B740" t="str">
        <f>IF(Tabela3[[#This Row],[GOL FORA]]&lt;&gt;"",Tabela3[[#This Row],[TIME FORA]],"")</f>
        <v/>
      </c>
      <c r="D740">
        <f t="shared" si="149"/>
        <v>0</v>
      </c>
      <c r="F740" t="str">
        <f t="shared" si="150"/>
        <v/>
      </c>
      <c r="G740" t="str">
        <f t="shared" si="151"/>
        <v/>
      </c>
      <c r="R740" t="str">
        <f>IFERROR(INDEX(JOGOS!$C$1:$P$16905,$G740,11),"")</f>
        <v/>
      </c>
      <c r="S740" t="str">
        <f>IFERROR(INDEX(JOGOS!$C$1:$P$16905,$G740,12),"")</f>
        <v/>
      </c>
      <c r="T740">
        <f t="shared" si="152"/>
        <v>0</v>
      </c>
      <c r="U740">
        <f t="shared" si="153"/>
        <v>0</v>
      </c>
      <c r="V740">
        <f t="shared" si="154"/>
        <v>0</v>
      </c>
      <c r="W740">
        <f t="shared" si="155"/>
        <v>0</v>
      </c>
      <c r="X740">
        <f t="shared" si="156"/>
        <v>0</v>
      </c>
      <c r="Y740">
        <f t="shared" si="157"/>
        <v>0</v>
      </c>
      <c r="Z740">
        <f t="shared" si="158"/>
        <v>0</v>
      </c>
      <c r="AA740">
        <f t="shared" si="159"/>
        <v>0</v>
      </c>
      <c r="AB740">
        <f t="shared" si="160"/>
        <v>0</v>
      </c>
      <c r="AC740">
        <f t="shared" si="161"/>
        <v>0</v>
      </c>
      <c r="AD740"/>
      <c r="AE740"/>
      <c r="AF740"/>
      <c r="AG740"/>
      <c r="AH740"/>
      <c r="AI740"/>
    </row>
    <row r="741" spans="1:35">
      <c r="A741" t="str">
        <f>IF(Tabela3[[#This Row],[GOL CASA]]&lt;&gt;"",Tabela3[[#This Row],[TIME CASA]],"")</f>
        <v/>
      </c>
      <c r="B741" t="str">
        <f>IF(Tabela3[[#This Row],[GOL FORA]]&lt;&gt;"",Tabela3[[#This Row],[TIME FORA]],"")</f>
        <v/>
      </c>
      <c r="D741">
        <f t="shared" si="149"/>
        <v>0</v>
      </c>
      <c r="F741" t="str">
        <f t="shared" si="150"/>
        <v/>
      </c>
      <c r="G741" t="str">
        <f t="shared" si="151"/>
        <v/>
      </c>
      <c r="R741" t="str">
        <f>IFERROR(INDEX(JOGOS!$C$1:$P$16905,$G741,11),"")</f>
        <v/>
      </c>
      <c r="S741" t="str">
        <f>IFERROR(INDEX(JOGOS!$C$1:$P$16905,$G741,12),"")</f>
        <v/>
      </c>
      <c r="T741">
        <f t="shared" si="152"/>
        <v>0</v>
      </c>
      <c r="U741">
        <f t="shared" si="153"/>
        <v>0</v>
      </c>
      <c r="V741">
        <f t="shared" si="154"/>
        <v>0</v>
      </c>
      <c r="W741">
        <f t="shared" si="155"/>
        <v>0</v>
      </c>
      <c r="X741">
        <f t="shared" si="156"/>
        <v>0</v>
      </c>
      <c r="Y741">
        <f t="shared" si="157"/>
        <v>0</v>
      </c>
      <c r="Z741">
        <f t="shared" si="158"/>
        <v>0</v>
      </c>
      <c r="AA741">
        <f t="shared" si="159"/>
        <v>0</v>
      </c>
      <c r="AB741">
        <f t="shared" si="160"/>
        <v>0</v>
      </c>
      <c r="AC741">
        <f t="shared" si="161"/>
        <v>0</v>
      </c>
      <c r="AD741"/>
      <c r="AE741"/>
      <c r="AF741"/>
      <c r="AG741"/>
      <c r="AH741"/>
      <c r="AI741"/>
    </row>
    <row r="742" spans="1:35">
      <c r="A742" t="str">
        <f>IF(Tabela3[[#This Row],[GOL CASA]]&lt;&gt;"",Tabela3[[#This Row],[TIME CASA]],"")</f>
        <v/>
      </c>
      <c r="B742" t="str">
        <f>IF(Tabela3[[#This Row],[GOL FORA]]&lt;&gt;"",Tabela3[[#This Row],[TIME FORA]],"")</f>
        <v/>
      </c>
      <c r="D742">
        <f t="shared" si="149"/>
        <v>0</v>
      </c>
      <c r="F742" t="str">
        <f t="shared" si="150"/>
        <v/>
      </c>
      <c r="G742" t="str">
        <f t="shared" si="151"/>
        <v/>
      </c>
      <c r="R742" t="str">
        <f>IFERROR(INDEX(JOGOS!$C$1:$P$16905,$G742,11),"")</f>
        <v/>
      </c>
      <c r="S742" t="str">
        <f>IFERROR(INDEX(JOGOS!$C$1:$P$16905,$G742,12),"")</f>
        <v/>
      </c>
      <c r="T742">
        <f t="shared" si="152"/>
        <v>0</v>
      </c>
      <c r="U742">
        <f t="shared" si="153"/>
        <v>0</v>
      </c>
      <c r="V742">
        <f t="shared" si="154"/>
        <v>0</v>
      </c>
      <c r="W742">
        <f t="shared" si="155"/>
        <v>0</v>
      </c>
      <c r="X742">
        <f t="shared" si="156"/>
        <v>0</v>
      </c>
      <c r="Y742">
        <f t="shared" si="157"/>
        <v>0</v>
      </c>
      <c r="Z742">
        <f t="shared" si="158"/>
        <v>0</v>
      </c>
      <c r="AA742">
        <f t="shared" si="159"/>
        <v>0</v>
      </c>
      <c r="AB742">
        <f t="shared" si="160"/>
        <v>0</v>
      </c>
      <c r="AC742">
        <f t="shared" si="161"/>
        <v>0</v>
      </c>
      <c r="AD742"/>
      <c r="AE742"/>
      <c r="AF742"/>
      <c r="AG742"/>
      <c r="AH742"/>
      <c r="AI742"/>
    </row>
    <row r="743" spans="1:35">
      <c r="A743" t="str">
        <f>IF(Tabela3[[#This Row],[GOL CASA]]&lt;&gt;"",Tabela3[[#This Row],[TIME CASA]],"")</f>
        <v/>
      </c>
      <c r="B743" t="str">
        <f>IF(Tabela3[[#This Row],[GOL FORA]]&lt;&gt;"",Tabela3[[#This Row],[TIME FORA]],"")</f>
        <v/>
      </c>
      <c r="D743">
        <f t="shared" si="149"/>
        <v>0</v>
      </c>
      <c r="F743" t="str">
        <f t="shared" si="150"/>
        <v/>
      </c>
      <c r="G743" t="str">
        <f t="shared" si="151"/>
        <v/>
      </c>
      <c r="R743" t="str">
        <f>IFERROR(INDEX(JOGOS!$C$1:$P$16905,$G743,11),"")</f>
        <v/>
      </c>
      <c r="S743" t="str">
        <f>IFERROR(INDEX(JOGOS!$C$1:$P$16905,$G743,12),"")</f>
        <v/>
      </c>
      <c r="T743">
        <f t="shared" si="152"/>
        <v>0</v>
      </c>
      <c r="U743">
        <f t="shared" si="153"/>
        <v>0</v>
      </c>
      <c r="V743">
        <f t="shared" si="154"/>
        <v>0</v>
      </c>
      <c r="W743">
        <f t="shared" si="155"/>
        <v>0</v>
      </c>
      <c r="X743">
        <f t="shared" si="156"/>
        <v>0</v>
      </c>
      <c r="Y743">
        <f t="shared" si="157"/>
        <v>0</v>
      </c>
      <c r="Z743">
        <f t="shared" si="158"/>
        <v>0</v>
      </c>
      <c r="AA743">
        <f t="shared" si="159"/>
        <v>0</v>
      </c>
      <c r="AB743">
        <f t="shared" si="160"/>
        <v>0</v>
      </c>
      <c r="AC743">
        <f t="shared" si="161"/>
        <v>0</v>
      </c>
      <c r="AD743"/>
      <c r="AE743"/>
      <c r="AF743"/>
      <c r="AG743"/>
      <c r="AH743"/>
      <c r="AI743"/>
    </row>
    <row r="744" spans="1:35">
      <c r="A744" t="str">
        <f>IF(Tabela3[[#This Row],[GOL CASA]]&lt;&gt;"",Tabela3[[#This Row],[TIME CASA]],"")</f>
        <v/>
      </c>
      <c r="B744" t="str">
        <f>IF(Tabela3[[#This Row],[GOL FORA]]&lt;&gt;"",Tabela3[[#This Row],[TIME FORA]],"")</f>
        <v/>
      </c>
      <c r="D744">
        <f t="shared" si="149"/>
        <v>0</v>
      </c>
      <c r="F744" t="str">
        <f t="shared" si="150"/>
        <v/>
      </c>
      <c r="G744" t="str">
        <f t="shared" si="151"/>
        <v/>
      </c>
      <c r="R744" t="str">
        <f>IFERROR(INDEX(JOGOS!$C$1:$P$16905,$G744,11),"")</f>
        <v/>
      </c>
      <c r="S744" t="str">
        <f>IFERROR(INDEX(JOGOS!$C$1:$P$16905,$G744,12),"")</f>
        <v/>
      </c>
      <c r="T744">
        <f t="shared" si="152"/>
        <v>0</v>
      </c>
      <c r="U744">
        <f t="shared" si="153"/>
        <v>0</v>
      </c>
      <c r="V744">
        <f t="shared" si="154"/>
        <v>0</v>
      </c>
      <c r="W744">
        <f t="shared" si="155"/>
        <v>0</v>
      </c>
      <c r="X744">
        <f t="shared" si="156"/>
        <v>0</v>
      </c>
      <c r="Y744">
        <f t="shared" si="157"/>
        <v>0</v>
      </c>
      <c r="Z744">
        <f t="shared" si="158"/>
        <v>0</v>
      </c>
      <c r="AA744">
        <f t="shared" si="159"/>
        <v>0</v>
      </c>
      <c r="AB744">
        <f t="shared" si="160"/>
        <v>0</v>
      </c>
      <c r="AC744">
        <f t="shared" si="161"/>
        <v>0</v>
      </c>
      <c r="AD744"/>
      <c r="AE744"/>
      <c r="AF744"/>
      <c r="AG744"/>
      <c r="AH744"/>
      <c r="AI744"/>
    </row>
    <row r="745" spans="1:35">
      <c r="A745" t="str">
        <f>IF(Tabela3[[#This Row],[GOL CASA]]&lt;&gt;"",Tabela3[[#This Row],[TIME CASA]],"")</f>
        <v/>
      </c>
      <c r="B745" t="str">
        <f>IF(Tabela3[[#This Row],[GOL FORA]]&lt;&gt;"",Tabela3[[#This Row],[TIME FORA]],"")</f>
        <v/>
      </c>
      <c r="D745">
        <f t="shared" si="149"/>
        <v>0</v>
      </c>
      <c r="F745" t="str">
        <f t="shared" si="150"/>
        <v/>
      </c>
      <c r="G745" t="str">
        <f t="shared" si="151"/>
        <v/>
      </c>
      <c r="R745" t="str">
        <f>IFERROR(INDEX(JOGOS!$C$1:$P$16905,$G745,11),"")</f>
        <v/>
      </c>
      <c r="S745" t="str">
        <f>IFERROR(INDEX(JOGOS!$C$1:$P$16905,$G745,12),"")</f>
        <v/>
      </c>
      <c r="T745">
        <f t="shared" si="152"/>
        <v>0</v>
      </c>
      <c r="U745">
        <f t="shared" si="153"/>
        <v>0</v>
      </c>
      <c r="V745">
        <f t="shared" si="154"/>
        <v>0</v>
      </c>
      <c r="W745">
        <f t="shared" si="155"/>
        <v>0</v>
      </c>
      <c r="X745">
        <f t="shared" si="156"/>
        <v>0</v>
      </c>
      <c r="Y745">
        <f t="shared" si="157"/>
        <v>0</v>
      </c>
      <c r="Z745">
        <f t="shared" si="158"/>
        <v>0</v>
      </c>
      <c r="AA745">
        <f t="shared" si="159"/>
        <v>0</v>
      </c>
      <c r="AB745">
        <f t="shared" si="160"/>
        <v>0</v>
      </c>
      <c r="AC745">
        <f t="shared" si="161"/>
        <v>0</v>
      </c>
      <c r="AD745"/>
      <c r="AE745"/>
      <c r="AF745"/>
      <c r="AG745"/>
      <c r="AH745"/>
      <c r="AI745"/>
    </row>
    <row r="746" spans="1:35">
      <c r="A746" t="str">
        <f>IF(Tabela3[[#This Row],[GOL CASA]]&lt;&gt;"",Tabela3[[#This Row],[TIME CASA]],"")</f>
        <v/>
      </c>
      <c r="B746" t="str">
        <f>IF(Tabela3[[#This Row],[GOL FORA]]&lt;&gt;"",Tabela3[[#This Row],[TIME FORA]],"")</f>
        <v/>
      </c>
      <c r="D746">
        <f t="shared" si="149"/>
        <v>0</v>
      </c>
      <c r="F746" t="str">
        <f t="shared" si="150"/>
        <v/>
      </c>
      <c r="G746" t="str">
        <f t="shared" si="151"/>
        <v/>
      </c>
      <c r="R746" t="str">
        <f>IFERROR(INDEX(JOGOS!$C$1:$P$16905,$G746,11),"")</f>
        <v/>
      </c>
      <c r="S746" t="str">
        <f>IFERROR(INDEX(JOGOS!$C$1:$P$16905,$G746,12),"")</f>
        <v/>
      </c>
      <c r="T746">
        <f t="shared" si="152"/>
        <v>0</v>
      </c>
      <c r="U746">
        <f t="shared" si="153"/>
        <v>0</v>
      </c>
      <c r="V746">
        <f t="shared" si="154"/>
        <v>0</v>
      </c>
      <c r="W746">
        <f t="shared" si="155"/>
        <v>0</v>
      </c>
      <c r="X746">
        <f t="shared" si="156"/>
        <v>0</v>
      </c>
      <c r="Y746">
        <f t="shared" si="157"/>
        <v>0</v>
      </c>
      <c r="Z746">
        <f t="shared" si="158"/>
        <v>0</v>
      </c>
      <c r="AA746">
        <f t="shared" si="159"/>
        <v>0</v>
      </c>
      <c r="AB746">
        <f t="shared" si="160"/>
        <v>0</v>
      </c>
      <c r="AC746">
        <f t="shared" si="161"/>
        <v>0</v>
      </c>
      <c r="AD746"/>
      <c r="AE746"/>
      <c r="AF746"/>
      <c r="AG746"/>
      <c r="AH746"/>
      <c r="AI746"/>
    </row>
    <row r="747" spans="1:35">
      <c r="A747" t="str">
        <f>IF(Tabela3[[#This Row],[GOL CASA]]&lt;&gt;"",Tabela3[[#This Row],[TIME CASA]],"")</f>
        <v/>
      </c>
      <c r="B747" t="str">
        <f>IF(Tabela3[[#This Row],[GOL FORA]]&lt;&gt;"",Tabela3[[#This Row],[TIME FORA]],"")</f>
        <v/>
      </c>
      <c r="D747">
        <f t="shared" si="149"/>
        <v>0</v>
      </c>
      <c r="F747" t="str">
        <f t="shared" si="150"/>
        <v/>
      </c>
      <c r="G747" t="str">
        <f t="shared" si="151"/>
        <v/>
      </c>
      <c r="R747" t="str">
        <f>IFERROR(INDEX(JOGOS!$C$1:$P$16905,$G747,11),"")</f>
        <v/>
      </c>
      <c r="S747" t="str">
        <f>IFERROR(INDEX(JOGOS!$C$1:$P$16905,$G747,12),"")</f>
        <v/>
      </c>
      <c r="T747">
        <f t="shared" si="152"/>
        <v>0</v>
      </c>
      <c r="U747">
        <f t="shared" si="153"/>
        <v>0</v>
      </c>
      <c r="V747">
        <f t="shared" si="154"/>
        <v>0</v>
      </c>
      <c r="W747">
        <f t="shared" si="155"/>
        <v>0</v>
      </c>
      <c r="X747">
        <f t="shared" si="156"/>
        <v>0</v>
      </c>
      <c r="Y747">
        <f t="shared" si="157"/>
        <v>0</v>
      </c>
      <c r="Z747">
        <f t="shared" si="158"/>
        <v>0</v>
      </c>
      <c r="AA747">
        <f t="shared" si="159"/>
        <v>0</v>
      </c>
      <c r="AB747">
        <f t="shared" si="160"/>
        <v>0</v>
      </c>
      <c r="AC747">
        <f t="shared" si="161"/>
        <v>0</v>
      </c>
      <c r="AD747"/>
      <c r="AE747"/>
      <c r="AF747"/>
      <c r="AG747"/>
      <c r="AH747"/>
      <c r="AI747"/>
    </row>
    <row r="748" spans="1:35">
      <c r="A748" t="str">
        <f>IF(Tabela3[[#This Row],[GOL CASA]]&lt;&gt;"",Tabela3[[#This Row],[TIME CASA]],"")</f>
        <v/>
      </c>
      <c r="B748" t="str">
        <f>IF(Tabela3[[#This Row],[GOL FORA]]&lt;&gt;"",Tabela3[[#This Row],[TIME FORA]],"")</f>
        <v/>
      </c>
      <c r="D748">
        <f t="shared" si="149"/>
        <v>0</v>
      </c>
      <c r="F748" t="str">
        <f t="shared" si="150"/>
        <v/>
      </c>
      <c r="G748" t="str">
        <f t="shared" si="151"/>
        <v/>
      </c>
      <c r="R748" t="str">
        <f>IFERROR(INDEX(JOGOS!$C$1:$P$16905,$G748,11),"")</f>
        <v/>
      </c>
      <c r="S748" t="str">
        <f>IFERROR(INDEX(JOGOS!$C$1:$P$16905,$G748,12),"")</f>
        <v/>
      </c>
      <c r="T748">
        <f t="shared" si="152"/>
        <v>0</v>
      </c>
      <c r="U748">
        <f t="shared" si="153"/>
        <v>0</v>
      </c>
      <c r="V748">
        <f t="shared" si="154"/>
        <v>0</v>
      </c>
      <c r="W748">
        <f t="shared" si="155"/>
        <v>0</v>
      </c>
      <c r="X748">
        <f t="shared" si="156"/>
        <v>0</v>
      </c>
      <c r="Y748">
        <f t="shared" si="157"/>
        <v>0</v>
      </c>
      <c r="Z748">
        <f t="shared" si="158"/>
        <v>0</v>
      </c>
      <c r="AA748">
        <f t="shared" si="159"/>
        <v>0</v>
      </c>
      <c r="AB748">
        <f t="shared" si="160"/>
        <v>0</v>
      </c>
      <c r="AC748">
        <f t="shared" si="161"/>
        <v>0</v>
      </c>
      <c r="AD748"/>
      <c r="AE748"/>
      <c r="AF748"/>
      <c r="AG748"/>
      <c r="AH748"/>
      <c r="AI748"/>
    </row>
    <row r="749" spans="1:35">
      <c r="A749" t="str">
        <f>IF(Tabela3[[#This Row],[GOL CASA]]&lt;&gt;"",Tabela3[[#This Row],[TIME CASA]],"")</f>
        <v/>
      </c>
      <c r="B749" t="str">
        <f>IF(Tabela3[[#This Row],[GOL FORA]]&lt;&gt;"",Tabela3[[#This Row],[TIME FORA]],"")</f>
        <v/>
      </c>
      <c r="D749">
        <f t="shared" si="149"/>
        <v>0</v>
      </c>
      <c r="F749" t="str">
        <f t="shared" si="150"/>
        <v/>
      </c>
      <c r="G749" t="str">
        <f t="shared" si="151"/>
        <v/>
      </c>
      <c r="R749" t="str">
        <f>IFERROR(INDEX(JOGOS!$C$1:$P$16905,$G749,11),"")</f>
        <v/>
      </c>
      <c r="S749" t="str">
        <f>IFERROR(INDEX(JOGOS!$C$1:$P$16905,$G749,12),"")</f>
        <v/>
      </c>
      <c r="T749">
        <f t="shared" si="152"/>
        <v>0</v>
      </c>
      <c r="U749">
        <f t="shared" si="153"/>
        <v>0</v>
      </c>
      <c r="V749">
        <f t="shared" si="154"/>
        <v>0</v>
      </c>
      <c r="W749">
        <f t="shared" si="155"/>
        <v>0</v>
      </c>
      <c r="X749">
        <f t="shared" si="156"/>
        <v>0</v>
      </c>
      <c r="Y749">
        <f t="shared" si="157"/>
        <v>0</v>
      </c>
      <c r="Z749">
        <f t="shared" si="158"/>
        <v>0</v>
      </c>
      <c r="AA749">
        <f t="shared" si="159"/>
        <v>0</v>
      </c>
      <c r="AB749">
        <f t="shared" si="160"/>
        <v>0</v>
      </c>
      <c r="AC749">
        <f t="shared" si="161"/>
        <v>0</v>
      </c>
      <c r="AD749"/>
      <c r="AE749"/>
      <c r="AF749"/>
      <c r="AG749"/>
      <c r="AH749"/>
      <c r="AI749"/>
    </row>
    <row r="750" spans="1:35">
      <c r="A750" t="str">
        <f>IF(Tabela3[[#This Row],[GOL CASA]]&lt;&gt;"",Tabela3[[#This Row],[TIME CASA]],"")</f>
        <v/>
      </c>
      <c r="B750" t="str">
        <f>IF(Tabela3[[#This Row],[GOL FORA]]&lt;&gt;"",Tabela3[[#This Row],[TIME FORA]],"")</f>
        <v/>
      </c>
      <c r="D750">
        <f t="shared" si="149"/>
        <v>0</v>
      </c>
      <c r="F750" t="str">
        <f t="shared" si="150"/>
        <v/>
      </c>
      <c r="G750" t="str">
        <f t="shared" si="151"/>
        <v/>
      </c>
      <c r="R750" t="str">
        <f>IFERROR(INDEX(JOGOS!$C$1:$P$16905,$G750,11),"")</f>
        <v/>
      </c>
      <c r="S750" t="str">
        <f>IFERROR(INDEX(JOGOS!$C$1:$P$16905,$G750,12),"")</f>
        <v/>
      </c>
      <c r="T750">
        <f t="shared" si="152"/>
        <v>0</v>
      </c>
      <c r="U750">
        <f t="shared" si="153"/>
        <v>0</v>
      </c>
      <c r="V750">
        <f t="shared" si="154"/>
        <v>0</v>
      </c>
      <c r="W750">
        <f t="shared" si="155"/>
        <v>0</v>
      </c>
      <c r="X750">
        <f t="shared" si="156"/>
        <v>0</v>
      </c>
      <c r="Y750">
        <f t="shared" si="157"/>
        <v>0</v>
      </c>
      <c r="Z750">
        <f t="shared" si="158"/>
        <v>0</v>
      </c>
      <c r="AA750">
        <f t="shared" si="159"/>
        <v>0</v>
      </c>
      <c r="AB750">
        <f t="shared" si="160"/>
        <v>0</v>
      </c>
      <c r="AC750">
        <f t="shared" si="161"/>
        <v>0</v>
      </c>
      <c r="AD750"/>
      <c r="AE750"/>
      <c r="AF750"/>
      <c r="AG750"/>
      <c r="AH750"/>
      <c r="AI750"/>
    </row>
    <row r="751" spans="1:35">
      <c r="A751" t="str">
        <f>IF(Tabela3[[#This Row],[GOL CASA]]&lt;&gt;"",Tabela3[[#This Row],[TIME CASA]],"")</f>
        <v/>
      </c>
      <c r="B751" t="str">
        <f>IF(Tabela3[[#This Row],[GOL FORA]]&lt;&gt;"",Tabela3[[#This Row],[TIME FORA]],"")</f>
        <v/>
      </c>
      <c r="D751">
        <f t="shared" si="149"/>
        <v>0</v>
      </c>
      <c r="F751" t="str">
        <f t="shared" si="150"/>
        <v/>
      </c>
      <c r="G751" t="str">
        <f t="shared" si="151"/>
        <v/>
      </c>
      <c r="R751" t="str">
        <f>IFERROR(INDEX(JOGOS!$C$1:$P$16905,$G751,11),"")</f>
        <v/>
      </c>
      <c r="S751" t="str">
        <f>IFERROR(INDEX(JOGOS!$C$1:$P$16905,$G751,12),"")</f>
        <v/>
      </c>
      <c r="T751">
        <f t="shared" si="152"/>
        <v>0</v>
      </c>
      <c r="U751">
        <f t="shared" si="153"/>
        <v>0</v>
      </c>
      <c r="V751">
        <f t="shared" si="154"/>
        <v>0</v>
      </c>
      <c r="W751">
        <f t="shared" si="155"/>
        <v>0</v>
      </c>
      <c r="X751">
        <f t="shared" si="156"/>
        <v>0</v>
      </c>
      <c r="Y751">
        <f t="shared" si="157"/>
        <v>0</v>
      </c>
      <c r="Z751">
        <f t="shared" si="158"/>
        <v>0</v>
      </c>
      <c r="AA751">
        <f t="shared" si="159"/>
        <v>0</v>
      </c>
      <c r="AB751">
        <f t="shared" si="160"/>
        <v>0</v>
      </c>
      <c r="AC751">
        <f t="shared" si="161"/>
        <v>0</v>
      </c>
      <c r="AD751"/>
      <c r="AE751"/>
      <c r="AF751"/>
      <c r="AG751"/>
      <c r="AH751"/>
      <c r="AI751"/>
    </row>
    <row r="752" spans="1:35">
      <c r="A752" t="str">
        <f>IF(Tabela3[[#This Row],[GOL CASA]]&lt;&gt;"",Tabela3[[#This Row],[TIME CASA]],"")</f>
        <v/>
      </c>
      <c r="B752" t="str">
        <f>IF(Tabela3[[#This Row],[GOL FORA]]&lt;&gt;"",Tabela3[[#This Row],[TIME FORA]],"")</f>
        <v/>
      </c>
      <c r="D752">
        <f t="shared" si="149"/>
        <v>0</v>
      </c>
      <c r="F752" t="str">
        <f t="shared" si="150"/>
        <v/>
      </c>
      <c r="G752" t="str">
        <f t="shared" si="151"/>
        <v/>
      </c>
      <c r="R752" t="str">
        <f>IFERROR(INDEX(JOGOS!$C$1:$P$16905,$G752,11),"")</f>
        <v/>
      </c>
      <c r="S752" t="str">
        <f>IFERROR(INDEX(JOGOS!$C$1:$P$16905,$G752,12),"")</f>
        <v/>
      </c>
      <c r="T752">
        <f t="shared" si="152"/>
        <v>0</v>
      </c>
      <c r="U752">
        <f t="shared" si="153"/>
        <v>0</v>
      </c>
      <c r="V752">
        <f t="shared" si="154"/>
        <v>0</v>
      </c>
      <c r="W752">
        <f t="shared" si="155"/>
        <v>0</v>
      </c>
      <c r="X752">
        <f t="shared" si="156"/>
        <v>0</v>
      </c>
      <c r="Y752">
        <f t="shared" si="157"/>
        <v>0</v>
      </c>
      <c r="Z752">
        <f t="shared" si="158"/>
        <v>0</v>
      </c>
      <c r="AA752">
        <f t="shared" si="159"/>
        <v>0</v>
      </c>
      <c r="AB752">
        <f t="shared" si="160"/>
        <v>0</v>
      </c>
      <c r="AC752">
        <f t="shared" si="161"/>
        <v>0</v>
      </c>
      <c r="AD752"/>
      <c r="AE752"/>
      <c r="AF752"/>
      <c r="AG752"/>
      <c r="AH752"/>
      <c r="AI752"/>
    </row>
    <row r="753" spans="1:35">
      <c r="A753" t="str">
        <f>IF(Tabela3[[#This Row],[GOL CASA]]&lt;&gt;"",Tabela3[[#This Row],[TIME CASA]],"")</f>
        <v/>
      </c>
      <c r="B753" t="str">
        <f>IF(Tabela3[[#This Row],[GOL FORA]]&lt;&gt;"",Tabela3[[#This Row],[TIME FORA]],"")</f>
        <v/>
      </c>
      <c r="D753">
        <f t="shared" si="149"/>
        <v>0</v>
      </c>
      <c r="F753" t="str">
        <f t="shared" si="150"/>
        <v/>
      </c>
      <c r="G753" t="str">
        <f t="shared" si="151"/>
        <v/>
      </c>
      <c r="R753" t="str">
        <f>IFERROR(INDEX(JOGOS!$C$1:$P$16905,$G753,11),"")</f>
        <v/>
      </c>
      <c r="S753" t="str">
        <f>IFERROR(INDEX(JOGOS!$C$1:$P$16905,$G753,12),"")</f>
        <v/>
      </c>
      <c r="T753">
        <f t="shared" si="152"/>
        <v>0</v>
      </c>
      <c r="U753">
        <f t="shared" si="153"/>
        <v>0</v>
      </c>
      <c r="V753">
        <f t="shared" si="154"/>
        <v>0</v>
      </c>
      <c r="W753">
        <f t="shared" si="155"/>
        <v>0</v>
      </c>
      <c r="X753">
        <f t="shared" si="156"/>
        <v>0</v>
      </c>
      <c r="Y753">
        <f t="shared" si="157"/>
        <v>0</v>
      </c>
      <c r="Z753">
        <f t="shared" si="158"/>
        <v>0</v>
      </c>
      <c r="AA753">
        <f t="shared" si="159"/>
        <v>0</v>
      </c>
      <c r="AB753">
        <f t="shared" si="160"/>
        <v>0</v>
      </c>
      <c r="AC753">
        <f t="shared" si="161"/>
        <v>0</v>
      </c>
      <c r="AD753"/>
      <c r="AE753"/>
      <c r="AF753"/>
      <c r="AG753"/>
      <c r="AH753"/>
      <c r="AI753"/>
    </row>
    <row r="754" spans="1:35">
      <c r="A754" t="str">
        <f>IF(Tabela3[[#This Row],[GOL CASA]]&lt;&gt;"",Tabela3[[#This Row],[TIME CASA]],"")</f>
        <v/>
      </c>
      <c r="B754" t="str">
        <f>IF(Tabela3[[#This Row],[GOL FORA]]&lt;&gt;"",Tabela3[[#This Row],[TIME FORA]],"")</f>
        <v/>
      </c>
      <c r="D754">
        <f t="shared" si="149"/>
        <v>0</v>
      </c>
      <c r="F754" t="str">
        <f t="shared" si="150"/>
        <v/>
      </c>
      <c r="G754" t="str">
        <f t="shared" si="151"/>
        <v/>
      </c>
      <c r="R754" t="str">
        <f>IFERROR(INDEX(JOGOS!$C$1:$P$16905,$G754,11),"")</f>
        <v/>
      </c>
      <c r="S754" t="str">
        <f>IFERROR(INDEX(JOGOS!$C$1:$P$16905,$G754,12),"")</f>
        <v/>
      </c>
      <c r="T754">
        <f t="shared" si="152"/>
        <v>0</v>
      </c>
      <c r="U754">
        <f t="shared" si="153"/>
        <v>0</v>
      </c>
      <c r="V754">
        <f t="shared" si="154"/>
        <v>0</v>
      </c>
      <c r="W754">
        <f t="shared" si="155"/>
        <v>0</v>
      </c>
      <c r="X754">
        <f t="shared" si="156"/>
        <v>0</v>
      </c>
      <c r="Y754">
        <f t="shared" si="157"/>
        <v>0</v>
      </c>
      <c r="Z754">
        <f t="shared" si="158"/>
        <v>0</v>
      </c>
      <c r="AA754">
        <f t="shared" si="159"/>
        <v>0</v>
      </c>
      <c r="AB754">
        <f t="shared" si="160"/>
        <v>0</v>
      </c>
      <c r="AC754">
        <f t="shared" si="161"/>
        <v>0</v>
      </c>
      <c r="AD754"/>
      <c r="AE754"/>
      <c r="AF754"/>
      <c r="AG754"/>
      <c r="AH754"/>
      <c r="AI754"/>
    </row>
    <row r="755" spans="1:35">
      <c r="A755" t="str">
        <f>IF(Tabela3[[#This Row],[GOL CASA]]&lt;&gt;"",Tabela3[[#This Row],[TIME CASA]],"")</f>
        <v/>
      </c>
      <c r="B755" t="str">
        <f>IF(Tabela3[[#This Row],[GOL FORA]]&lt;&gt;"",Tabela3[[#This Row],[TIME FORA]],"")</f>
        <v/>
      </c>
      <c r="D755">
        <f t="shared" si="149"/>
        <v>0</v>
      </c>
      <c r="F755" t="str">
        <f t="shared" si="150"/>
        <v/>
      </c>
      <c r="G755" t="str">
        <f t="shared" si="151"/>
        <v/>
      </c>
      <c r="R755" t="str">
        <f>IFERROR(INDEX(JOGOS!$C$1:$P$16905,$G755,11),"")</f>
        <v/>
      </c>
      <c r="S755" t="str">
        <f>IFERROR(INDEX(JOGOS!$C$1:$P$16905,$G755,12),"")</f>
        <v/>
      </c>
      <c r="T755">
        <f t="shared" si="152"/>
        <v>0</v>
      </c>
      <c r="U755">
        <f t="shared" si="153"/>
        <v>0</v>
      </c>
      <c r="V755">
        <f t="shared" si="154"/>
        <v>0</v>
      </c>
      <c r="W755">
        <f t="shared" si="155"/>
        <v>0</v>
      </c>
      <c r="X755">
        <f t="shared" si="156"/>
        <v>0</v>
      </c>
      <c r="Y755">
        <f t="shared" si="157"/>
        <v>0</v>
      </c>
      <c r="Z755">
        <f t="shared" si="158"/>
        <v>0</v>
      </c>
      <c r="AA755">
        <f t="shared" si="159"/>
        <v>0</v>
      </c>
      <c r="AB755">
        <f t="shared" si="160"/>
        <v>0</v>
      </c>
      <c r="AC755">
        <f t="shared" si="161"/>
        <v>0</v>
      </c>
      <c r="AD755"/>
      <c r="AE755"/>
      <c r="AF755"/>
      <c r="AG755"/>
      <c r="AH755"/>
      <c r="AI755"/>
    </row>
    <row r="756" spans="1:35">
      <c r="A756" t="str">
        <f>IF(Tabela3[[#This Row],[GOL CASA]]&lt;&gt;"",Tabela3[[#This Row],[TIME CASA]],"")</f>
        <v/>
      </c>
      <c r="B756" t="str">
        <f>IF(Tabela3[[#This Row],[GOL FORA]]&lt;&gt;"",Tabela3[[#This Row],[TIME FORA]],"")</f>
        <v/>
      </c>
      <c r="D756">
        <f t="shared" si="149"/>
        <v>0</v>
      </c>
      <c r="F756" t="str">
        <f t="shared" si="150"/>
        <v/>
      </c>
      <c r="G756" t="str">
        <f t="shared" si="151"/>
        <v/>
      </c>
      <c r="R756" t="str">
        <f>IFERROR(INDEX(JOGOS!$C$1:$P$16905,$G756,11),"")</f>
        <v/>
      </c>
      <c r="S756" t="str">
        <f>IFERROR(INDEX(JOGOS!$C$1:$P$16905,$G756,12),"")</f>
        <v/>
      </c>
      <c r="T756">
        <f t="shared" si="152"/>
        <v>0</v>
      </c>
      <c r="U756">
        <f t="shared" si="153"/>
        <v>0</v>
      </c>
      <c r="V756">
        <f t="shared" si="154"/>
        <v>0</v>
      </c>
      <c r="W756">
        <f t="shared" si="155"/>
        <v>0</v>
      </c>
      <c r="X756">
        <f t="shared" si="156"/>
        <v>0</v>
      </c>
      <c r="Y756">
        <f t="shared" si="157"/>
        <v>0</v>
      </c>
      <c r="Z756">
        <f t="shared" si="158"/>
        <v>0</v>
      </c>
      <c r="AA756">
        <f t="shared" si="159"/>
        <v>0</v>
      </c>
      <c r="AB756">
        <f t="shared" si="160"/>
        <v>0</v>
      </c>
      <c r="AC756">
        <f t="shared" si="161"/>
        <v>0</v>
      </c>
      <c r="AD756"/>
      <c r="AE756"/>
      <c r="AF756"/>
      <c r="AG756"/>
      <c r="AH756"/>
      <c r="AI756"/>
    </row>
    <row r="757" spans="1:35">
      <c r="A757" t="str">
        <f>IF(Tabela3[[#This Row],[GOL CASA]]&lt;&gt;"",Tabela3[[#This Row],[TIME CASA]],"")</f>
        <v/>
      </c>
      <c r="B757" t="str">
        <f>IF(Tabela3[[#This Row],[GOL FORA]]&lt;&gt;"",Tabela3[[#This Row],[TIME FORA]],"")</f>
        <v/>
      </c>
      <c r="D757">
        <f t="shared" ref="D757:D820" si="162">IF(OR(A757=$C$3,B757=$C$3),1,0)</f>
        <v>0</v>
      </c>
      <c r="F757" t="str">
        <f t="shared" ref="F757:F820" si="163">IF(D757=1,ROW(),"")</f>
        <v/>
      </c>
      <c r="G757" t="str">
        <f t="shared" ref="G757:G820" si="164">IFERROR(LARGE(F:F,ROW(A756)),"")</f>
        <v/>
      </c>
      <c r="R757" t="str">
        <f>IFERROR(INDEX(JOGOS!$C$1:$P$16905,$G757,11),"")</f>
        <v/>
      </c>
      <c r="S757" t="str">
        <f>IFERROR(INDEX(JOGOS!$C$1:$P$16905,$G757,12),"")</f>
        <v/>
      </c>
      <c r="T757">
        <f t="shared" ref="T757:T820" si="165">IF(AND(J757=$C$3,N757&gt;0),$U$1,0)</f>
        <v>0</v>
      </c>
      <c r="U757">
        <f t="shared" ref="U757:U820" si="166">IF(AND(M757=$C$3,O757&gt;0),$U$1,0)</f>
        <v>0</v>
      </c>
      <c r="V757">
        <f t="shared" ref="V757:V820" si="167">IF(AND(J757=$C$3,O757&gt;0),$U$1,0)</f>
        <v>0</v>
      </c>
      <c r="W757">
        <f t="shared" ref="W757:W820" si="168">IF(AND(M757=$C$3,N757&gt;0),$U$1,0)</f>
        <v>0</v>
      </c>
      <c r="X757">
        <f t="shared" ref="X757:X820" si="169">IF(AND(J757=$C$3,K757&gt;0),$U$1,0)</f>
        <v>0</v>
      </c>
      <c r="Y757">
        <f t="shared" ref="Y757:Y820" si="170">IF(AND(M757=$C$3,L757&gt;0),$U$1,0)</f>
        <v>0</v>
      </c>
      <c r="Z757">
        <f t="shared" ref="Z757:Z820" si="171">IF(AND(J757=$C$3,L757&gt;0),$U$1,0)</f>
        <v>0</v>
      </c>
      <c r="AA757">
        <f t="shared" ref="AA757:AA820" si="172">IF(AND(M757=$C$3,K757&gt;0),$U$1,0)</f>
        <v>0</v>
      </c>
      <c r="AB757">
        <f t="shared" ref="AB757:AB820" si="173">Y757+AA757</f>
        <v>0</v>
      </c>
      <c r="AC757">
        <f t="shared" ref="AC757:AC820" si="174">X757+Z757</f>
        <v>0</v>
      </c>
      <c r="AD757"/>
      <c r="AE757"/>
      <c r="AF757"/>
      <c r="AG757"/>
      <c r="AH757"/>
      <c r="AI757"/>
    </row>
    <row r="758" spans="1:35">
      <c r="A758" t="str">
        <f>IF(Tabela3[[#This Row],[GOL CASA]]&lt;&gt;"",Tabela3[[#This Row],[TIME CASA]],"")</f>
        <v/>
      </c>
      <c r="B758" t="str">
        <f>IF(Tabela3[[#This Row],[GOL FORA]]&lt;&gt;"",Tabela3[[#This Row],[TIME FORA]],"")</f>
        <v/>
      </c>
      <c r="D758">
        <f t="shared" si="162"/>
        <v>0</v>
      </c>
      <c r="F758" t="str">
        <f t="shared" si="163"/>
        <v/>
      </c>
      <c r="G758" t="str">
        <f t="shared" si="164"/>
        <v/>
      </c>
      <c r="R758" t="str">
        <f>IFERROR(INDEX(JOGOS!$C$1:$P$16905,$G758,11),"")</f>
        <v/>
      </c>
      <c r="S758" t="str">
        <f>IFERROR(INDEX(JOGOS!$C$1:$P$16905,$G758,12),"")</f>
        <v/>
      </c>
      <c r="T758">
        <f t="shared" si="165"/>
        <v>0</v>
      </c>
      <c r="U758">
        <f t="shared" si="166"/>
        <v>0</v>
      </c>
      <c r="V758">
        <f t="shared" si="167"/>
        <v>0</v>
      </c>
      <c r="W758">
        <f t="shared" si="168"/>
        <v>0</v>
      </c>
      <c r="X758">
        <f t="shared" si="169"/>
        <v>0</v>
      </c>
      <c r="Y758">
        <f t="shared" si="170"/>
        <v>0</v>
      </c>
      <c r="Z758">
        <f t="shared" si="171"/>
        <v>0</v>
      </c>
      <c r="AA758">
        <f t="shared" si="172"/>
        <v>0</v>
      </c>
      <c r="AB758">
        <f t="shared" si="173"/>
        <v>0</v>
      </c>
      <c r="AC758">
        <f t="shared" si="174"/>
        <v>0</v>
      </c>
      <c r="AD758"/>
      <c r="AE758"/>
      <c r="AF758"/>
      <c r="AG758"/>
      <c r="AH758"/>
      <c r="AI758"/>
    </row>
    <row r="759" spans="1:35">
      <c r="A759" t="str">
        <f>IF(Tabela3[[#This Row],[GOL CASA]]&lt;&gt;"",Tabela3[[#This Row],[TIME CASA]],"")</f>
        <v/>
      </c>
      <c r="B759" t="str">
        <f>IF(Tabela3[[#This Row],[GOL FORA]]&lt;&gt;"",Tabela3[[#This Row],[TIME FORA]],"")</f>
        <v/>
      </c>
      <c r="D759">
        <f t="shared" si="162"/>
        <v>0</v>
      </c>
      <c r="F759" t="str">
        <f t="shared" si="163"/>
        <v/>
      </c>
      <c r="G759" t="str">
        <f t="shared" si="164"/>
        <v/>
      </c>
      <c r="R759" t="str">
        <f>IFERROR(INDEX(JOGOS!$C$1:$P$16905,$G759,11),"")</f>
        <v/>
      </c>
      <c r="S759" t="str">
        <f>IFERROR(INDEX(JOGOS!$C$1:$P$16905,$G759,12),"")</f>
        <v/>
      </c>
      <c r="T759">
        <f t="shared" si="165"/>
        <v>0</v>
      </c>
      <c r="U759">
        <f t="shared" si="166"/>
        <v>0</v>
      </c>
      <c r="V759">
        <f t="shared" si="167"/>
        <v>0</v>
      </c>
      <c r="W759">
        <f t="shared" si="168"/>
        <v>0</v>
      </c>
      <c r="X759">
        <f t="shared" si="169"/>
        <v>0</v>
      </c>
      <c r="Y759">
        <f t="shared" si="170"/>
        <v>0</v>
      </c>
      <c r="Z759">
        <f t="shared" si="171"/>
        <v>0</v>
      </c>
      <c r="AA759">
        <f t="shared" si="172"/>
        <v>0</v>
      </c>
      <c r="AB759">
        <f t="shared" si="173"/>
        <v>0</v>
      </c>
      <c r="AC759">
        <f t="shared" si="174"/>
        <v>0</v>
      </c>
      <c r="AD759"/>
      <c r="AE759"/>
      <c r="AF759"/>
      <c r="AG759"/>
      <c r="AH759"/>
      <c r="AI759"/>
    </row>
    <row r="760" spans="1:35">
      <c r="A760" t="str">
        <f>IF(Tabela3[[#This Row],[GOL CASA]]&lt;&gt;"",Tabela3[[#This Row],[TIME CASA]],"")</f>
        <v/>
      </c>
      <c r="B760" t="str">
        <f>IF(Tabela3[[#This Row],[GOL FORA]]&lt;&gt;"",Tabela3[[#This Row],[TIME FORA]],"")</f>
        <v/>
      </c>
      <c r="D760">
        <f t="shared" si="162"/>
        <v>0</v>
      </c>
      <c r="F760" t="str">
        <f t="shared" si="163"/>
        <v/>
      </c>
      <c r="G760" t="str">
        <f t="shared" si="164"/>
        <v/>
      </c>
      <c r="R760" t="str">
        <f>IFERROR(INDEX(JOGOS!$C$1:$P$16905,$G760,11),"")</f>
        <v/>
      </c>
      <c r="S760" t="str">
        <f>IFERROR(INDEX(JOGOS!$C$1:$P$16905,$G760,12),"")</f>
        <v/>
      </c>
      <c r="T760">
        <f t="shared" si="165"/>
        <v>0</v>
      </c>
      <c r="U760">
        <f t="shared" si="166"/>
        <v>0</v>
      </c>
      <c r="V760">
        <f t="shared" si="167"/>
        <v>0</v>
      </c>
      <c r="W760">
        <f t="shared" si="168"/>
        <v>0</v>
      </c>
      <c r="X760">
        <f t="shared" si="169"/>
        <v>0</v>
      </c>
      <c r="Y760">
        <f t="shared" si="170"/>
        <v>0</v>
      </c>
      <c r="Z760">
        <f t="shared" si="171"/>
        <v>0</v>
      </c>
      <c r="AA760">
        <f t="shared" si="172"/>
        <v>0</v>
      </c>
      <c r="AB760">
        <f t="shared" si="173"/>
        <v>0</v>
      </c>
      <c r="AC760">
        <f t="shared" si="174"/>
        <v>0</v>
      </c>
      <c r="AD760"/>
      <c r="AE760"/>
      <c r="AF760"/>
      <c r="AG760"/>
      <c r="AH760"/>
      <c r="AI760"/>
    </row>
    <row r="761" spans="1:35">
      <c r="A761" t="str">
        <f>IF(Tabela3[[#This Row],[GOL CASA]]&lt;&gt;"",Tabela3[[#This Row],[TIME CASA]],"")</f>
        <v/>
      </c>
      <c r="B761" t="str">
        <f>IF(Tabela3[[#This Row],[GOL FORA]]&lt;&gt;"",Tabela3[[#This Row],[TIME FORA]],"")</f>
        <v/>
      </c>
      <c r="D761">
        <f t="shared" si="162"/>
        <v>0</v>
      </c>
      <c r="F761" t="str">
        <f t="shared" si="163"/>
        <v/>
      </c>
      <c r="G761" t="str">
        <f t="shared" si="164"/>
        <v/>
      </c>
      <c r="R761" t="str">
        <f>IFERROR(INDEX(JOGOS!$C$1:$P$16905,$G761,11),"")</f>
        <v/>
      </c>
      <c r="S761" t="str">
        <f>IFERROR(INDEX(JOGOS!$C$1:$P$16905,$G761,12),"")</f>
        <v/>
      </c>
      <c r="T761">
        <f t="shared" si="165"/>
        <v>0</v>
      </c>
      <c r="U761">
        <f t="shared" si="166"/>
        <v>0</v>
      </c>
      <c r="V761">
        <f t="shared" si="167"/>
        <v>0</v>
      </c>
      <c r="W761">
        <f t="shared" si="168"/>
        <v>0</v>
      </c>
      <c r="X761">
        <f t="shared" si="169"/>
        <v>0</v>
      </c>
      <c r="Y761">
        <f t="shared" si="170"/>
        <v>0</v>
      </c>
      <c r="Z761">
        <f t="shared" si="171"/>
        <v>0</v>
      </c>
      <c r="AA761">
        <f t="shared" si="172"/>
        <v>0</v>
      </c>
      <c r="AB761">
        <f t="shared" si="173"/>
        <v>0</v>
      </c>
      <c r="AC761">
        <f t="shared" si="174"/>
        <v>0</v>
      </c>
      <c r="AD761"/>
      <c r="AE761"/>
      <c r="AF761"/>
      <c r="AG761"/>
      <c r="AH761"/>
      <c r="AI761"/>
    </row>
    <row r="762" spans="1:35">
      <c r="A762" t="str">
        <f>IF(Tabela3[[#This Row],[GOL CASA]]&lt;&gt;"",Tabela3[[#This Row],[TIME CASA]],"")</f>
        <v/>
      </c>
      <c r="B762" t="str">
        <f>IF(Tabela3[[#This Row],[GOL FORA]]&lt;&gt;"",Tabela3[[#This Row],[TIME FORA]],"")</f>
        <v/>
      </c>
      <c r="D762">
        <f t="shared" si="162"/>
        <v>0</v>
      </c>
      <c r="F762" t="str">
        <f t="shared" si="163"/>
        <v/>
      </c>
      <c r="G762" t="str">
        <f t="shared" si="164"/>
        <v/>
      </c>
      <c r="R762" t="str">
        <f>IFERROR(INDEX(JOGOS!$C$1:$P$16905,$G762,11),"")</f>
        <v/>
      </c>
      <c r="S762" t="str">
        <f>IFERROR(INDEX(JOGOS!$C$1:$P$16905,$G762,12),"")</f>
        <v/>
      </c>
      <c r="T762">
        <f t="shared" si="165"/>
        <v>0</v>
      </c>
      <c r="U762">
        <f t="shared" si="166"/>
        <v>0</v>
      </c>
      <c r="V762">
        <f t="shared" si="167"/>
        <v>0</v>
      </c>
      <c r="W762">
        <f t="shared" si="168"/>
        <v>0</v>
      </c>
      <c r="X762">
        <f t="shared" si="169"/>
        <v>0</v>
      </c>
      <c r="Y762">
        <f t="shared" si="170"/>
        <v>0</v>
      </c>
      <c r="Z762">
        <f t="shared" si="171"/>
        <v>0</v>
      </c>
      <c r="AA762">
        <f t="shared" si="172"/>
        <v>0</v>
      </c>
      <c r="AB762">
        <f t="shared" si="173"/>
        <v>0</v>
      </c>
      <c r="AC762">
        <f t="shared" si="174"/>
        <v>0</v>
      </c>
      <c r="AD762"/>
      <c r="AE762"/>
      <c r="AF762"/>
      <c r="AG762"/>
      <c r="AH762"/>
      <c r="AI762"/>
    </row>
    <row r="763" spans="1:35">
      <c r="A763" t="str">
        <f>IF(Tabela3[[#This Row],[GOL CASA]]&lt;&gt;"",Tabela3[[#This Row],[TIME CASA]],"")</f>
        <v/>
      </c>
      <c r="B763" t="str">
        <f>IF(Tabela3[[#This Row],[GOL FORA]]&lt;&gt;"",Tabela3[[#This Row],[TIME FORA]],"")</f>
        <v/>
      </c>
      <c r="D763">
        <f t="shared" si="162"/>
        <v>0</v>
      </c>
      <c r="F763" t="str">
        <f t="shared" si="163"/>
        <v/>
      </c>
      <c r="G763" t="str">
        <f t="shared" si="164"/>
        <v/>
      </c>
      <c r="R763" t="str">
        <f>IFERROR(INDEX(JOGOS!$C$1:$P$16905,$G763,11),"")</f>
        <v/>
      </c>
      <c r="S763" t="str">
        <f>IFERROR(INDEX(JOGOS!$C$1:$P$16905,$G763,12),"")</f>
        <v/>
      </c>
      <c r="T763">
        <f t="shared" si="165"/>
        <v>0</v>
      </c>
      <c r="U763">
        <f t="shared" si="166"/>
        <v>0</v>
      </c>
      <c r="V763">
        <f t="shared" si="167"/>
        <v>0</v>
      </c>
      <c r="W763">
        <f t="shared" si="168"/>
        <v>0</v>
      </c>
      <c r="X763">
        <f t="shared" si="169"/>
        <v>0</v>
      </c>
      <c r="Y763">
        <f t="shared" si="170"/>
        <v>0</v>
      </c>
      <c r="Z763">
        <f t="shared" si="171"/>
        <v>0</v>
      </c>
      <c r="AA763">
        <f t="shared" si="172"/>
        <v>0</v>
      </c>
      <c r="AB763">
        <f t="shared" si="173"/>
        <v>0</v>
      </c>
      <c r="AC763">
        <f t="shared" si="174"/>
        <v>0</v>
      </c>
      <c r="AD763"/>
      <c r="AE763"/>
      <c r="AF763"/>
      <c r="AG763"/>
      <c r="AH763"/>
      <c r="AI763"/>
    </row>
    <row r="764" spans="1:35">
      <c r="A764" t="str">
        <f>IF(Tabela3[[#This Row],[GOL CASA]]&lt;&gt;"",Tabela3[[#This Row],[TIME CASA]],"")</f>
        <v/>
      </c>
      <c r="B764" t="str">
        <f>IF(Tabela3[[#This Row],[GOL FORA]]&lt;&gt;"",Tabela3[[#This Row],[TIME FORA]],"")</f>
        <v/>
      </c>
      <c r="D764">
        <f t="shared" si="162"/>
        <v>0</v>
      </c>
      <c r="F764" t="str">
        <f t="shared" si="163"/>
        <v/>
      </c>
      <c r="G764" t="str">
        <f t="shared" si="164"/>
        <v/>
      </c>
      <c r="R764" t="str">
        <f>IFERROR(INDEX(JOGOS!$C$1:$P$16905,$G764,11),"")</f>
        <v/>
      </c>
      <c r="S764" t="str">
        <f>IFERROR(INDEX(JOGOS!$C$1:$P$16905,$G764,12),"")</f>
        <v/>
      </c>
      <c r="T764">
        <f t="shared" si="165"/>
        <v>0</v>
      </c>
      <c r="U764">
        <f t="shared" si="166"/>
        <v>0</v>
      </c>
      <c r="V764">
        <f t="shared" si="167"/>
        <v>0</v>
      </c>
      <c r="W764">
        <f t="shared" si="168"/>
        <v>0</v>
      </c>
      <c r="X764">
        <f t="shared" si="169"/>
        <v>0</v>
      </c>
      <c r="Y764">
        <f t="shared" si="170"/>
        <v>0</v>
      </c>
      <c r="Z764">
        <f t="shared" si="171"/>
        <v>0</v>
      </c>
      <c r="AA764">
        <f t="shared" si="172"/>
        <v>0</v>
      </c>
      <c r="AB764">
        <f t="shared" si="173"/>
        <v>0</v>
      </c>
      <c r="AC764">
        <f t="shared" si="174"/>
        <v>0</v>
      </c>
      <c r="AD764"/>
      <c r="AE764"/>
      <c r="AF764"/>
      <c r="AG764"/>
      <c r="AH764"/>
      <c r="AI764"/>
    </row>
    <row r="765" spans="1:35">
      <c r="A765" t="str">
        <f>IF(Tabela3[[#This Row],[GOL CASA]]&lt;&gt;"",Tabela3[[#This Row],[TIME CASA]],"")</f>
        <v/>
      </c>
      <c r="B765" t="str">
        <f>IF(Tabela3[[#This Row],[GOL FORA]]&lt;&gt;"",Tabela3[[#This Row],[TIME FORA]],"")</f>
        <v/>
      </c>
      <c r="D765">
        <f t="shared" si="162"/>
        <v>0</v>
      </c>
      <c r="F765" t="str">
        <f t="shared" si="163"/>
        <v/>
      </c>
      <c r="G765" t="str">
        <f t="shared" si="164"/>
        <v/>
      </c>
      <c r="R765" t="str">
        <f>IFERROR(INDEX(JOGOS!$C$1:$P$16905,$G765,11),"")</f>
        <v/>
      </c>
      <c r="S765" t="str">
        <f>IFERROR(INDEX(JOGOS!$C$1:$P$16905,$G765,12),"")</f>
        <v/>
      </c>
      <c r="T765">
        <f t="shared" si="165"/>
        <v>0</v>
      </c>
      <c r="U765">
        <f t="shared" si="166"/>
        <v>0</v>
      </c>
      <c r="V765">
        <f t="shared" si="167"/>
        <v>0</v>
      </c>
      <c r="W765">
        <f t="shared" si="168"/>
        <v>0</v>
      </c>
      <c r="X765">
        <f t="shared" si="169"/>
        <v>0</v>
      </c>
      <c r="Y765">
        <f t="shared" si="170"/>
        <v>0</v>
      </c>
      <c r="Z765">
        <f t="shared" si="171"/>
        <v>0</v>
      </c>
      <c r="AA765">
        <f t="shared" si="172"/>
        <v>0</v>
      </c>
      <c r="AB765">
        <f t="shared" si="173"/>
        <v>0</v>
      </c>
      <c r="AC765">
        <f t="shared" si="174"/>
        <v>0</v>
      </c>
      <c r="AD765"/>
      <c r="AE765"/>
      <c r="AF765"/>
      <c r="AG765"/>
      <c r="AH765"/>
      <c r="AI765"/>
    </row>
    <row r="766" spans="1:35">
      <c r="A766" t="str">
        <f>IF(Tabela3[[#This Row],[GOL CASA]]&lt;&gt;"",Tabela3[[#This Row],[TIME CASA]],"")</f>
        <v/>
      </c>
      <c r="B766" t="str">
        <f>IF(Tabela3[[#This Row],[GOL FORA]]&lt;&gt;"",Tabela3[[#This Row],[TIME FORA]],"")</f>
        <v/>
      </c>
      <c r="D766">
        <f t="shared" si="162"/>
        <v>0</v>
      </c>
      <c r="F766" t="str">
        <f t="shared" si="163"/>
        <v/>
      </c>
      <c r="G766" t="str">
        <f t="shared" si="164"/>
        <v/>
      </c>
      <c r="R766" t="str">
        <f>IFERROR(INDEX(JOGOS!$C$1:$P$16905,$G766,11),"")</f>
        <v/>
      </c>
      <c r="S766" t="str">
        <f>IFERROR(INDEX(JOGOS!$C$1:$P$16905,$G766,12),"")</f>
        <v/>
      </c>
      <c r="T766">
        <f t="shared" si="165"/>
        <v>0</v>
      </c>
      <c r="U766">
        <f t="shared" si="166"/>
        <v>0</v>
      </c>
      <c r="V766">
        <f t="shared" si="167"/>
        <v>0</v>
      </c>
      <c r="W766">
        <f t="shared" si="168"/>
        <v>0</v>
      </c>
      <c r="X766">
        <f t="shared" si="169"/>
        <v>0</v>
      </c>
      <c r="Y766">
        <f t="shared" si="170"/>
        <v>0</v>
      </c>
      <c r="Z766">
        <f t="shared" si="171"/>
        <v>0</v>
      </c>
      <c r="AA766">
        <f t="shared" si="172"/>
        <v>0</v>
      </c>
      <c r="AB766">
        <f t="shared" si="173"/>
        <v>0</v>
      </c>
      <c r="AC766">
        <f t="shared" si="174"/>
        <v>0</v>
      </c>
      <c r="AD766"/>
      <c r="AE766"/>
      <c r="AF766"/>
      <c r="AG766"/>
      <c r="AH766"/>
      <c r="AI766"/>
    </row>
    <row r="767" spans="1:35">
      <c r="A767" t="str">
        <f>IF(Tabela3[[#This Row],[GOL CASA]]&lt;&gt;"",Tabela3[[#This Row],[TIME CASA]],"")</f>
        <v/>
      </c>
      <c r="B767" t="str">
        <f>IF(Tabela3[[#This Row],[GOL FORA]]&lt;&gt;"",Tabela3[[#This Row],[TIME FORA]],"")</f>
        <v/>
      </c>
      <c r="D767">
        <f t="shared" si="162"/>
        <v>0</v>
      </c>
      <c r="F767" t="str">
        <f t="shared" si="163"/>
        <v/>
      </c>
      <c r="G767" t="str">
        <f t="shared" si="164"/>
        <v/>
      </c>
      <c r="R767" t="str">
        <f>IFERROR(INDEX(JOGOS!$C$1:$P$16905,$G767,11),"")</f>
        <v/>
      </c>
      <c r="S767" t="str">
        <f>IFERROR(INDEX(JOGOS!$C$1:$P$16905,$G767,12),"")</f>
        <v/>
      </c>
      <c r="T767">
        <f t="shared" si="165"/>
        <v>0</v>
      </c>
      <c r="U767">
        <f t="shared" si="166"/>
        <v>0</v>
      </c>
      <c r="V767">
        <f t="shared" si="167"/>
        <v>0</v>
      </c>
      <c r="W767">
        <f t="shared" si="168"/>
        <v>0</v>
      </c>
      <c r="X767">
        <f t="shared" si="169"/>
        <v>0</v>
      </c>
      <c r="Y767">
        <f t="shared" si="170"/>
        <v>0</v>
      </c>
      <c r="Z767">
        <f t="shared" si="171"/>
        <v>0</v>
      </c>
      <c r="AA767">
        <f t="shared" si="172"/>
        <v>0</v>
      </c>
      <c r="AB767">
        <f t="shared" si="173"/>
        <v>0</v>
      </c>
      <c r="AC767">
        <f t="shared" si="174"/>
        <v>0</v>
      </c>
      <c r="AD767"/>
      <c r="AE767"/>
      <c r="AF767"/>
      <c r="AG767"/>
      <c r="AH767"/>
      <c r="AI767"/>
    </row>
    <row r="768" spans="1:35">
      <c r="A768" t="str">
        <f>IF(Tabela3[[#This Row],[GOL CASA]]&lt;&gt;"",Tabela3[[#This Row],[TIME CASA]],"")</f>
        <v/>
      </c>
      <c r="B768" t="str">
        <f>IF(Tabela3[[#This Row],[GOL FORA]]&lt;&gt;"",Tabela3[[#This Row],[TIME FORA]],"")</f>
        <v/>
      </c>
      <c r="D768">
        <f t="shared" si="162"/>
        <v>0</v>
      </c>
      <c r="F768" t="str">
        <f t="shared" si="163"/>
        <v/>
      </c>
      <c r="G768" t="str">
        <f t="shared" si="164"/>
        <v/>
      </c>
      <c r="R768" t="str">
        <f>IFERROR(INDEX(JOGOS!$C$1:$P$16905,$G768,11),"")</f>
        <v/>
      </c>
      <c r="S768" t="str">
        <f>IFERROR(INDEX(JOGOS!$C$1:$P$16905,$G768,12),"")</f>
        <v/>
      </c>
      <c r="T768">
        <f t="shared" si="165"/>
        <v>0</v>
      </c>
      <c r="U768">
        <f t="shared" si="166"/>
        <v>0</v>
      </c>
      <c r="V768">
        <f t="shared" si="167"/>
        <v>0</v>
      </c>
      <c r="W768">
        <f t="shared" si="168"/>
        <v>0</v>
      </c>
      <c r="X768">
        <f t="shared" si="169"/>
        <v>0</v>
      </c>
      <c r="Y768">
        <f t="shared" si="170"/>
        <v>0</v>
      </c>
      <c r="Z768">
        <f t="shared" si="171"/>
        <v>0</v>
      </c>
      <c r="AA768">
        <f t="shared" si="172"/>
        <v>0</v>
      </c>
      <c r="AB768">
        <f t="shared" si="173"/>
        <v>0</v>
      </c>
      <c r="AC768">
        <f t="shared" si="174"/>
        <v>0</v>
      </c>
      <c r="AD768"/>
      <c r="AE768"/>
      <c r="AF768"/>
      <c r="AG768"/>
      <c r="AH768"/>
      <c r="AI768"/>
    </row>
    <row r="769" spans="1:35">
      <c r="A769" t="str">
        <f>IF(Tabela3[[#This Row],[GOL CASA]]&lt;&gt;"",Tabela3[[#This Row],[TIME CASA]],"")</f>
        <v/>
      </c>
      <c r="B769" t="str">
        <f>IF(Tabela3[[#This Row],[GOL FORA]]&lt;&gt;"",Tabela3[[#This Row],[TIME FORA]],"")</f>
        <v/>
      </c>
      <c r="D769">
        <f t="shared" si="162"/>
        <v>0</v>
      </c>
      <c r="F769" t="str">
        <f t="shared" si="163"/>
        <v/>
      </c>
      <c r="G769" t="str">
        <f t="shared" si="164"/>
        <v/>
      </c>
      <c r="R769" t="str">
        <f>IFERROR(INDEX(JOGOS!$C$1:$P$16905,$G769,11),"")</f>
        <v/>
      </c>
      <c r="S769" t="str">
        <f>IFERROR(INDEX(JOGOS!$C$1:$P$16905,$G769,12),"")</f>
        <v/>
      </c>
      <c r="T769">
        <f t="shared" si="165"/>
        <v>0</v>
      </c>
      <c r="U769">
        <f t="shared" si="166"/>
        <v>0</v>
      </c>
      <c r="V769">
        <f t="shared" si="167"/>
        <v>0</v>
      </c>
      <c r="W769">
        <f t="shared" si="168"/>
        <v>0</v>
      </c>
      <c r="X769">
        <f t="shared" si="169"/>
        <v>0</v>
      </c>
      <c r="Y769">
        <f t="shared" si="170"/>
        <v>0</v>
      </c>
      <c r="Z769">
        <f t="shared" si="171"/>
        <v>0</v>
      </c>
      <c r="AA769">
        <f t="shared" si="172"/>
        <v>0</v>
      </c>
      <c r="AB769">
        <f t="shared" si="173"/>
        <v>0</v>
      </c>
      <c r="AC769">
        <f t="shared" si="174"/>
        <v>0</v>
      </c>
      <c r="AD769"/>
      <c r="AE769"/>
      <c r="AF769"/>
      <c r="AG769"/>
      <c r="AH769"/>
      <c r="AI769"/>
    </row>
    <row r="770" spans="1:35">
      <c r="A770" t="str">
        <f>IF(Tabela3[[#This Row],[GOL CASA]]&lt;&gt;"",Tabela3[[#This Row],[TIME CASA]],"")</f>
        <v/>
      </c>
      <c r="B770" t="str">
        <f>IF(Tabela3[[#This Row],[GOL FORA]]&lt;&gt;"",Tabela3[[#This Row],[TIME FORA]],"")</f>
        <v/>
      </c>
      <c r="D770">
        <f t="shared" si="162"/>
        <v>0</v>
      </c>
      <c r="F770" t="str">
        <f t="shared" si="163"/>
        <v/>
      </c>
      <c r="G770" t="str">
        <f t="shared" si="164"/>
        <v/>
      </c>
      <c r="R770" t="str">
        <f>IFERROR(INDEX(JOGOS!$C$1:$P$16905,$G770,11),"")</f>
        <v/>
      </c>
      <c r="S770" t="str">
        <f>IFERROR(INDEX(JOGOS!$C$1:$P$16905,$G770,12),"")</f>
        <v/>
      </c>
      <c r="T770">
        <f t="shared" si="165"/>
        <v>0</v>
      </c>
      <c r="U770">
        <f t="shared" si="166"/>
        <v>0</v>
      </c>
      <c r="V770">
        <f t="shared" si="167"/>
        <v>0</v>
      </c>
      <c r="W770">
        <f t="shared" si="168"/>
        <v>0</v>
      </c>
      <c r="X770">
        <f t="shared" si="169"/>
        <v>0</v>
      </c>
      <c r="Y770">
        <f t="shared" si="170"/>
        <v>0</v>
      </c>
      <c r="Z770">
        <f t="shared" si="171"/>
        <v>0</v>
      </c>
      <c r="AA770">
        <f t="shared" si="172"/>
        <v>0</v>
      </c>
      <c r="AB770">
        <f t="shared" si="173"/>
        <v>0</v>
      </c>
      <c r="AC770">
        <f t="shared" si="174"/>
        <v>0</v>
      </c>
      <c r="AD770"/>
      <c r="AE770"/>
      <c r="AF770"/>
      <c r="AG770"/>
      <c r="AH770"/>
      <c r="AI770"/>
    </row>
    <row r="771" spans="1:35">
      <c r="A771" t="str">
        <f>IF(Tabela3[[#This Row],[GOL CASA]]&lt;&gt;"",Tabela3[[#This Row],[TIME CASA]],"")</f>
        <v/>
      </c>
      <c r="B771" t="str">
        <f>IF(Tabela3[[#This Row],[GOL FORA]]&lt;&gt;"",Tabela3[[#This Row],[TIME FORA]],"")</f>
        <v/>
      </c>
      <c r="D771">
        <f t="shared" si="162"/>
        <v>0</v>
      </c>
      <c r="F771" t="str">
        <f t="shared" si="163"/>
        <v/>
      </c>
      <c r="G771" t="str">
        <f t="shared" si="164"/>
        <v/>
      </c>
      <c r="R771" t="str">
        <f>IFERROR(INDEX(JOGOS!$C$1:$P$16905,$G771,11),"")</f>
        <v/>
      </c>
      <c r="S771" t="str">
        <f>IFERROR(INDEX(JOGOS!$C$1:$P$16905,$G771,12),"")</f>
        <v/>
      </c>
      <c r="T771">
        <f t="shared" si="165"/>
        <v>0</v>
      </c>
      <c r="U771">
        <f t="shared" si="166"/>
        <v>0</v>
      </c>
      <c r="V771">
        <f t="shared" si="167"/>
        <v>0</v>
      </c>
      <c r="W771">
        <f t="shared" si="168"/>
        <v>0</v>
      </c>
      <c r="X771">
        <f t="shared" si="169"/>
        <v>0</v>
      </c>
      <c r="Y771">
        <f t="shared" si="170"/>
        <v>0</v>
      </c>
      <c r="Z771">
        <f t="shared" si="171"/>
        <v>0</v>
      </c>
      <c r="AA771">
        <f t="shared" si="172"/>
        <v>0</v>
      </c>
      <c r="AB771">
        <f t="shared" si="173"/>
        <v>0</v>
      </c>
      <c r="AC771">
        <f t="shared" si="174"/>
        <v>0</v>
      </c>
      <c r="AD771"/>
      <c r="AE771"/>
      <c r="AF771"/>
      <c r="AG771"/>
      <c r="AH771"/>
      <c r="AI771"/>
    </row>
    <row r="772" spans="1:35">
      <c r="A772" t="str">
        <f>IF(Tabela3[[#This Row],[GOL CASA]]&lt;&gt;"",Tabela3[[#This Row],[TIME CASA]],"")</f>
        <v/>
      </c>
      <c r="B772" t="str">
        <f>IF(Tabela3[[#This Row],[GOL FORA]]&lt;&gt;"",Tabela3[[#This Row],[TIME FORA]],"")</f>
        <v/>
      </c>
      <c r="D772">
        <f t="shared" si="162"/>
        <v>0</v>
      </c>
      <c r="F772" t="str">
        <f t="shared" si="163"/>
        <v/>
      </c>
      <c r="G772" t="str">
        <f t="shared" si="164"/>
        <v/>
      </c>
      <c r="R772" t="str">
        <f>IFERROR(INDEX(JOGOS!$C$1:$P$16905,$G772,11),"")</f>
        <v/>
      </c>
      <c r="S772" t="str">
        <f>IFERROR(INDEX(JOGOS!$C$1:$P$16905,$G772,12),"")</f>
        <v/>
      </c>
      <c r="T772">
        <f t="shared" si="165"/>
        <v>0</v>
      </c>
      <c r="U772">
        <f t="shared" si="166"/>
        <v>0</v>
      </c>
      <c r="V772">
        <f t="shared" si="167"/>
        <v>0</v>
      </c>
      <c r="W772">
        <f t="shared" si="168"/>
        <v>0</v>
      </c>
      <c r="X772">
        <f t="shared" si="169"/>
        <v>0</v>
      </c>
      <c r="Y772">
        <f t="shared" si="170"/>
        <v>0</v>
      </c>
      <c r="Z772">
        <f t="shared" si="171"/>
        <v>0</v>
      </c>
      <c r="AA772">
        <f t="shared" si="172"/>
        <v>0</v>
      </c>
      <c r="AB772">
        <f t="shared" si="173"/>
        <v>0</v>
      </c>
      <c r="AC772">
        <f t="shared" si="174"/>
        <v>0</v>
      </c>
      <c r="AD772"/>
      <c r="AE772"/>
      <c r="AF772"/>
      <c r="AG772"/>
      <c r="AH772"/>
      <c r="AI772"/>
    </row>
    <row r="773" spans="1:35">
      <c r="A773" t="str">
        <f>IF(Tabela3[[#This Row],[GOL CASA]]&lt;&gt;"",Tabela3[[#This Row],[TIME CASA]],"")</f>
        <v/>
      </c>
      <c r="B773" t="str">
        <f>IF(Tabela3[[#This Row],[GOL FORA]]&lt;&gt;"",Tabela3[[#This Row],[TIME FORA]],"")</f>
        <v/>
      </c>
      <c r="D773">
        <f t="shared" si="162"/>
        <v>0</v>
      </c>
      <c r="F773" t="str">
        <f t="shared" si="163"/>
        <v/>
      </c>
      <c r="G773" t="str">
        <f t="shared" si="164"/>
        <v/>
      </c>
      <c r="R773" t="str">
        <f>IFERROR(INDEX(JOGOS!$C$1:$P$16905,$G773,11),"")</f>
        <v/>
      </c>
      <c r="S773" t="str">
        <f>IFERROR(INDEX(JOGOS!$C$1:$P$16905,$G773,12),"")</f>
        <v/>
      </c>
      <c r="T773">
        <f t="shared" si="165"/>
        <v>0</v>
      </c>
      <c r="U773">
        <f t="shared" si="166"/>
        <v>0</v>
      </c>
      <c r="V773">
        <f t="shared" si="167"/>
        <v>0</v>
      </c>
      <c r="W773">
        <f t="shared" si="168"/>
        <v>0</v>
      </c>
      <c r="X773">
        <f t="shared" si="169"/>
        <v>0</v>
      </c>
      <c r="Y773">
        <f t="shared" si="170"/>
        <v>0</v>
      </c>
      <c r="Z773">
        <f t="shared" si="171"/>
        <v>0</v>
      </c>
      <c r="AA773">
        <f t="shared" si="172"/>
        <v>0</v>
      </c>
      <c r="AB773">
        <f t="shared" si="173"/>
        <v>0</v>
      </c>
      <c r="AC773">
        <f t="shared" si="174"/>
        <v>0</v>
      </c>
      <c r="AD773"/>
      <c r="AE773"/>
      <c r="AF773"/>
      <c r="AG773"/>
      <c r="AH773"/>
      <c r="AI773"/>
    </row>
    <row r="774" spans="1:35">
      <c r="A774" t="str">
        <f>IF(Tabela3[[#This Row],[GOL CASA]]&lt;&gt;"",Tabela3[[#This Row],[TIME CASA]],"")</f>
        <v/>
      </c>
      <c r="B774" t="str">
        <f>IF(Tabela3[[#This Row],[GOL FORA]]&lt;&gt;"",Tabela3[[#This Row],[TIME FORA]],"")</f>
        <v/>
      </c>
      <c r="D774">
        <f t="shared" si="162"/>
        <v>0</v>
      </c>
      <c r="F774" t="str">
        <f t="shared" si="163"/>
        <v/>
      </c>
      <c r="G774" t="str">
        <f t="shared" si="164"/>
        <v/>
      </c>
      <c r="R774" t="str">
        <f>IFERROR(INDEX(JOGOS!$C$1:$P$16905,$G774,11),"")</f>
        <v/>
      </c>
      <c r="S774" t="str">
        <f>IFERROR(INDEX(JOGOS!$C$1:$P$16905,$G774,12),"")</f>
        <v/>
      </c>
      <c r="T774">
        <f t="shared" si="165"/>
        <v>0</v>
      </c>
      <c r="U774">
        <f t="shared" si="166"/>
        <v>0</v>
      </c>
      <c r="V774">
        <f t="shared" si="167"/>
        <v>0</v>
      </c>
      <c r="W774">
        <f t="shared" si="168"/>
        <v>0</v>
      </c>
      <c r="X774">
        <f t="shared" si="169"/>
        <v>0</v>
      </c>
      <c r="Y774">
        <f t="shared" si="170"/>
        <v>0</v>
      </c>
      <c r="Z774">
        <f t="shared" si="171"/>
        <v>0</v>
      </c>
      <c r="AA774">
        <f t="shared" si="172"/>
        <v>0</v>
      </c>
      <c r="AB774">
        <f t="shared" si="173"/>
        <v>0</v>
      </c>
      <c r="AC774">
        <f t="shared" si="174"/>
        <v>0</v>
      </c>
      <c r="AD774"/>
      <c r="AE774"/>
      <c r="AF774"/>
      <c r="AG774"/>
      <c r="AH774"/>
      <c r="AI774"/>
    </row>
    <row r="775" spans="1:35">
      <c r="A775" t="str">
        <f>IF(Tabela3[[#This Row],[GOL CASA]]&lt;&gt;"",Tabela3[[#This Row],[TIME CASA]],"")</f>
        <v/>
      </c>
      <c r="B775" t="str">
        <f>IF(Tabela3[[#This Row],[GOL FORA]]&lt;&gt;"",Tabela3[[#This Row],[TIME FORA]],"")</f>
        <v/>
      </c>
      <c r="D775">
        <f t="shared" si="162"/>
        <v>0</v>
      </c>
      <c r="F775" t="str">
        <f t="shared" si="163"/>
        <v/>
      </c>
      <c r="G775" t="str">
        <f t="shared" si="164"/>
        <v/>
      </c>
      <c r="R775" t="str">
        <f>IFERROR(INDEX(JOGOS!$C$1:$P$16905,$G775,11),"")</f>
        <v/>
      </c>
      <c r="S775" t="str">
        <f>IFERROR(INDEX(JOGOS!$C$1:$P$16905,$G775,12),"")</f>
        <v/>
      </c>
      <c r="T775">
        <f t="shared" si="165"/>
        <v>0</v>
      </c>
      <c r="U775">
        <f t="shared" si="166"/>
        <v>0</v>
      </c>
      <c r="V775">
        <f t="shared" si="167"/>
        <v>0</v>
      </c>
      <c r="W775">
        <f t="shared" si="168"/>
        <v>0</v>
      </c>
      <c r="X775">
        <f t="shared" si="169"/>
        <v>0</v>
      </c>
      <c r="Y775">
        <f t="shared" si="170"/>
        <v>0</v>
      </c>
      <c r="Z775">
        <f t="shared" si="171"/>
        <v>0</v>
      </c>
      <c r="AA775">
        <f t="shared" si="172"/>
        <v>0</v>
      </c>
      <c r="AB775">
        <f t="shared" si="173"/>
        <v>0</v>
      </c>
      <c r="AC775">
        <f t="shared" si="174"/>
        <v>0</v>
      </c>
      <c r="AD775"/>
      <c r="AE775"/>
      <c r="AF775"/>
      <c r="AG775"/>
      <c r="AH775"/>
      <c r="AI775"/>
    </row>
    <row r="776" spans="1:35">
      <c r="A776" t="str">
        <f>IF(Tabela3[[#This Row],[GOL CASA]]&lt;&gt;"",Tabela3[[#This Row],[TIME CASA]],"")</f>
        <v/>
      </c>
      <c r="B776" t="str">
        <f>IF(Tabela3[[#This Row],[GOL FORA]]&lt;&gt;"",Tabela3[[#This Row],[TIME FORA]],"")</f>
        <v/>
      </c>
      <c r="D776">
        <f t="shared" si="162"/>
        <v>0</v>
      </c>
      <c r="F776" t="str">
        <f t="shared" si="163"/>
        <v/>
      </c>
      <c r="G776" t="str">
        <f t="shared" si="164"/>
        <v/>
      </c>
      <c r="R776" t="str">
        <f>IFERROR(INDEX(JOGOS!$C$1:$P$16905,$G776,11),"")</f>
        <v/>
      </c>
      <c r="S776" t="str">
        <f>IFERROR(INDEX(JOGOS!$C$1:$P$16905,$G776,12),"")</f>
        <v/>
      </c>
      <c r="T776">
        <f t="shared" si="165"/>
        <v>0</v>
      </c>
      <c r="U776">
        <f t="shared" si="166"/>
        <v>0</v>
      </c>
      <c r="V776">
        <f t="shared" si="167"/>
        <v>0</v>
      </c>
      <c r="W776">
        <f t="shared" si="168"/>
        <v>0</v>
      </c>
      <c r="X776">
        <f t="shared" si="169"/>
        <v>0</v>
      </c>
      <c r="Y776">
        <f t="shared" si="170"/>
        <v>0</v>
      </c>
      <c r="Z776">
        <f t="shared" si="171"/>
        <v>0</v>
      </c>
      <c r="AA776">
        <f t="shared" si="172"/>
        <v>0</v>
      </c>
      <c r="AB776">
        <f t="shared" si="173"/>
        <v>0</v>
      </c>
      <c r="AC776">
        <f t="shared" si="174"/>
        <v>0</v>
      </c>
      <c r="AD776"/>
      <c r="AE776"/>
      <c r="AF776"/>
      <c r="AG776"/>
      <c r="AH776"/>
      <c r="AI776"/>
    </row>
    <row r="777" spans="1:35">
      <c r="A777" t="str">
        <f>IF(Tabela3[[#This Row],[GOL CASA]]&lt;&gt;"",Tabela3[[#This Row],[TIME CASA]],"")</f>
        <v/>
      </c>
      <c r="B777" t="str">
        <f>IF(Tabela3[[#This Row],[GOL FORA]]&lt;&gt;"",Tabela3[[#This Row],[TIME FORA]],"")</f>
        <v/>
      </c>
      <c r="D777">
        <f t="shared" si="162"/>
        <v>0</v>
      </c>
      <c r="F777" t="str">
        <f t="shared" si="163"/>
        <v/>
      </c>
      <c r="G777" t="str">
        <f t="shared" si="164"/>
        <v/>
      </c>
      <c r="R777" t="str">
        <f>IFERROR(INDEX(JOGOS!$C$1:$P$16905,$G777,11),"")</f>
        <v/>
      </c>
      <c r="S777" t="str">
        <f>IFERROR(INDEX(JOGOS!$C$1:$P$16905,$G777,12),"")</f>
        <v/>
      </c>
      <c r="T777">
        <f t="shared" si="165"/>
        <v>0</v>
      </c>
      <c r="U777">
        <f t="shared" si="166"/>
        <v>0</v>
      </c>
      <c r="V777">
        <f t="shared" si="167"/>
        <v>0</v>
      </c>
      <c r="W777">
        <f t="shared" si="168"/>
        <v>0</v>
      </c>
      <c r="X777">
        <f t="shared" si="169"/>
        <v>0</v>
      </c>
      <c r="Y777">
        <f t="shared" si="170"/>
        <v>0</v>
      </c>
      <c r="Z777">
        <f t="shared" si="171"/>
        <v>0</v>
      </c>
      <c r="AA777">
        <f t="shared" si="172"/>
        <v>0</v>
      </c>
      <c r="AB777">
        <f t="shared" si="173"/>
        <v>0</v>
      </c>
      <c r="AC777">
        <f t="shared" si="174"/>
        <v>0</v>
      </c>
      <c r="AD777"/>
      <c r="AE777"/>
      <c r="AF777"/>
      <c r="AG777"/>
      <c r="AH777"/>
      <c r="AI777"/>
    </row>
    <row r="778" spans="1:35">
      <c r="A778" t="str">
        <f>IF(Tabela3[[#This Row],[GOL CASA]]&lt;&gt;"",Tabela3[[#This Row],[TIME CASA]],"")</f>
        <v/>
      </c>
      <c r="B778" t="str">
        <f>IF(Tabela3[[#This Row],[GOL FORA]]&lt;&gt;"",Tabela3[[#This Row],[TIME FORA]],"")</f>
        <v/>
      </c>
      <c r="D778">
        <f t="shared" si="162"/>
        <v>0</v>
      </c>
      <c r="F778" t="str">
        <f t="shared" si="163"/>
        <v/>
      </c>
      <c r="G778" t="str">
        <f t="shared" si="164"/>
        <v/>
      </c>
      <c r="R778" t="str">
        <f>IFERROR(INDEX(JOGOS!$C$1:$P$16905,$G778,11),"")</f>
        <v/>
      </c>
      <c r="S778" t="str">
        <f>IFERROR(INDEX(JOGOS!$C$1:$P$16905,$G778,12),"")</f>
        <v/>
      </c>
      <c r="T778">
        <f t="shared" si="165"/>
        <v>0</v>
      </c>
      <c r="U778">
        <f t="shared" si="166"/>
        <v>0</v>
      </c>
      <c r="V778">
        <f t="shared" si="167"/>
        <v>0</v>
      </c>
      <c r="W778">
        <f t="shared" si="168"/>
        <v>0</v>
      </c>
      <c r="X778">
        <f t="shared" si="169"/>
        <v>0</v>
      </c>
      <c r="Y778">
        <f t="shared" si="170"/>
        <v>0</v>
      </c>
      <c r="Z778">
        <f t="shared" si="171"/>
        <v>0</v>
      </c>
      <c r="AA778">
        <f t="shared" si="172"/>
        <v>0</v>
      </c>
      <c r="AB778">
        <f t="shared" si="173"/>
        <v>0</v>
      </c>
      <c r="AC778">
        <f t="shared" si="174"/>
        <v>0</v>
      </c>
      <c r="AD778"/>
      <c r="AE778"/>
      <c r="AF778"/>
      <c r="AG778"/>
      <c r="AH778"/>
      <c r="AI778"/>
    </row>
    <row r="779" spans="1:35">
      <c r="A779" t="str">
        <f>IF(Tabela3[[#This Row],[GOL CASA]]&lt;&gt;"",Tabela3[[#This Row],[TIME CASA]],"")</f>
        <v/>
      </c>
      <c r="B779" t="str">
        <f>IF(Tabela3[[#This Row],[GOL FORA]]&lt;&gt;"",Tabela3[[#This Row],[TIME FORA]],"")</f>
        <v/>
      </c>
      <c r="D779">
        <f t="shared" si="162"/>
        <v>0</v>
      </c>
      <c r="F779" t="str">
        <f t="shared" si="163"/>
        <v/>
      </c>
      <c r="G779" t="str">
        <f t="shared" si="164"/>
        <v/>
      </c>
      <c r="R779" t="str">
        <f>IFERROR(INDEX(JOGOS!$C$1:$P$16905,$G779,11),"")</f>
        <v/>
      </c>
      <c r="S779" t="str">
        <f>IFERROR(INDEX(JOGOS!$C$1:$P$16905,$G779,12),"")</f>
        <v/>
      </c>
      <c r="T779">
        <f t="shared" si="165"/>
        <v>0</v>
      </c>
      <c r="U779">
        <f t="shared" si="166"/>
        <v>0</v>
      </c>
      <c r="V779">
        <f t="shared" si="167"/>
        <v>0</v>
      </c>
      <c r="W779">
        <f t="shared" si="168"/>
        <v>0</v>
      </c>
      <c r="X779">
        <f t="shared" si="169"/>
        <v>0</v>
      </c>
      <c r="Y779">
        <f t="shared" si="170"/>
        <v>0</v>
      </c>
      <c r="Z779">
        <f t="shared" si="171"/>
        <v>0</v>
      </c>
      <c r="AA779">
        <f t="shared" si="172"/>
        <v>0</v>
      </c>
      <c r="AB779">
        <f t="shared" si="173"/>
        <v>0</v>
      </c>
      <c r="AC779">
        <f t="shared" si="174"/>
        <v>0</v>
      </c>
      <c r="AD779"/>
      <c r="AE779"/>
      <c r="AF779"/>
      <c r="AG779"/>
      <c r="AH779"/>
      <c r="AI779"/>
    </row>
    <row r="780" spans="1:35">
      <c r="A780" t="str">
        <f>IF(Tabela3[[#This Row],[GOL CASA]]&lt;&gt;"",Tabela3[[#This Row],[TIME CASA]],"")</f>
        <v/>
      </c>
      <c r="B780" t="str">
        <f>IF(Tabela3[[#This Row],[GOL FORA]]&lt;&gt;"",Tabela3[[#This Row],[TIME FORA]],"")</f>
        <v/>
      </c>
      <c r="D780">
        <f t="shared" si="162"/>
        <v>0</v>
      </c>
      <c r="F780" t="str">
        <f t="shared" si="163"/>
        <v/>
      </c>
      <c r="G780" t="str">
        <f t="shared" si="164"/>
        <v/>
      </c>
      <c r="R780" t="str">
        <f>IFERROR(INDEX(JOGOS!$C$1:$P$16905,$G780,11),"")</f>
        <v/>
      </c>
      <c r="S780" t="str">
        <f>IFERROR(INDEX(JOGOS!$C$1:$P$16905,$G780,12),"")</f>
        <v/>
      </c>
      <c r="T780">
        <f t="shared" si="165"/>
        <v>0</v>
      </c>
      <c r="U780">
        <f t="shared" si="166"/>
        <v>0</v>
      </c>
      <c r="V780">
        <f t="shared" si="167"/>
        <v>0</v>
      </c>
      <c r="W780">
        <f t="shared" si="168"/>
        <v>0</v>
      </c>
      <c r="X780">
        <f t="shared" si="169"/>
        <v>0</v>
      </c>
      <c r="Y780">
        <f t="shared" si="170"/>
        <v>0</v>
      </c>
      <c r="Z780">
        <f t="shared" si="171"/>
        <v>0</v>
      </c>
      <c r="AA780">
        <f t="shared" si="172"/>
        <v>0</v>
      </c>
      <c r="AB780">
        <f t="shared" si="173"/>
        <v>0</v>
      </c>
      <c r="AC780">
        <f t="shared" si="174"/>
        <v>0</v>
      </c>
      <c r="AD780"/>
      <c r="AE780"/>
      <c r="AF780"/>
      <c r="AG780"/>
      <c r="AH780"/>
      <c r="AI780"/>
    </row>
    <row r="781" spans="1:35">
      <c r="A781" t="str">
        <f>IF(Tabela3[[#This Row],[GOL CASA]]&lt;&gt;"",Tabela3[[#This Row],[TIME CASA]],"")</f>
        <v/>
      </c>
      <c r="B781" t="str">
        <f>IF(Tabela3[[#This Row],[GOL FORA]]&lt;&gt;"",Tabela3[[#This Row],[TIME FORA]],"")</f>
        <v/>
      </c>
      <c r="D781">
        <f t="shared" si="162"/>
        <v>0</v>
      </c>
      <c r="F781" t="str">
        <f t="shared" si="163"/>
        <v/>
      </c>
      <c r="G781" t="str">
        <f t="shared" si="164"/>
        <v/>
      </c>
      <c r="R781" t="str">
        <f>IFERROR(INDEX(JOGOS!$C$1:$P$16905,$G781,11),"")</f>
        <v/>
      </c>
      <c r="S781" t="str">
        <f>IFERROR(INDEX(JOGOS!$C$1:$P$16905,$G781,12),"")</f>
        <v/>
      </c>
      <c r="T781">
        <f t="shared" si="165"/>
        <v>0</v>
      </c>
      <c r="U781">
        <f t="shared" si="166"/>
        <v>0</v>
      </c>
      <c r="V781">
        <f t="shared" si="167"/>
        <v>0</v>
      </c>
      <c r="W781">
        <f t="shared" si="168"/>
        <v>0</v>
      </c>
      <c r="X781">
        <f t="shared" si="169"/>
        <v>0</v>
      </c>
      <c r="Y781">
        <f t="shared" si="170"/>
        <v>0</v>
      </c>
      <c r="Z781">
        <f t="shared" si="171"/>
        <v>0</v>
      </c>
      <c r="AA781">
        <f t="shared" si="172"/>
        <v>0</v>
      </c>
      <c r="AB781">
        <f t="shared" si="173"/>
        <v>0</v>
      </c>
      <c r="AC781">
        <f t="shared" si="174"/>
        <v>0</v>
      </c>
      <c r="AD781"/>
      <c r="AE781"/>
      <c r="AF781"/>
      <c r="AG781"/>
      <c r="AH781"/>
      <c r="AI781"/>
    </row>
    <row r="782" spans="1:35">
      <c r="A782" t="str">
        <f>IF(Tabela3[[#This Row],[GOL CASA]]&lt;&gt;"",Tabela3[[#This Row],[TIME CASA]],"")</f>
        <v/>
      </c>
      <c r="B782" t="str">
        <f>IF(Tabela3[[#This Row],[GOL FORA]]&lt;&gt;"",Tabela3[[#This Row],[TIME FORA]],"")</f>
        <v/>
      </c>
      <c r="D782">
        <f t="shared" si="162"/>
        <v>0</v>
      </c>
      <c r="F782" t="str">
        <f t="shared" si="163"/>
        <v/>
      </c>
      <c r="G782" t="str">
        <f t="shared" si="164"/>
        <v/>
      </c>
      <c r="R782" t="str">
        <f>IFERROR(INDEX(JOGOS!$C$1:$P$16905,$G782,11),"")</f>
        <v/>
      </c>
      <c r="S782" t="str">
        <f>IFERROR(INDEX(JOGOS!$C$1:$P$16905,$G782,12),"")</f>
        <v/>
      </c>
      <c r="T782">
        <f t="shared" si="165"/>
        <v>0</v>
      </c>
      <c r="U782">
        <f t="shared" si="166"/>
        <v>0</v>
      </c>
      <c r="V782">
        <f t="shared" si="167"/>
        <v>0</v>
      </c>
      <c r="W782">
        <f t="shared" si="168"/>
        <v>0</v>
      </c>
      <c r="X782">
        <f t="shared" si="169"/>
        <v>0</v>
      </c>
      <c r="Y782">
        <f t="shared" si="170"/>
        <v>0</v>
      </c>
      <c r="Z782">
        <f t="shared" si="171"/>
        <v>0</v>
      </c>
      <c r="AA782">
        <f t="shared" si="172"/>
        <v>0</v>
      </c>
      <c r="AB782">
        <f t="shared" si="173"/>
        <v>0</v>
      </c>
      <c r="AC782">
        <f t="shared" si="174"/>
        <v>0</v>
      </c>
      <c r="AD782"/>
      <c r="AE782"/>
      <c r="AF782"/>
      <c r="AG782"/>
      <c r="AH782"/>
      <c r="AI782"/>
    </row>
    <row r="783" spans="1:35">
      <c r="A783" t="str">
        <f>IF(Tabela3[[#This Row],[GOL CASA]]&lt;&gt;"",Tabela3[[#This Row],[TIME CASA]],"")</f>
        <v/>
      </c>
      <c r="B783" t="str">
        <f>IF(Tabela3[[#This Row],[GOL FORA]]&lt;&gt;"",Tabela3[[#This Row],[TIME FORA]],"")</f>
        <v/>
      </c>
      <c r="D783">
        <f t="shared" si="162"/>
        <v>0</v>
      </c>
      <c r="F783" t="str">
        <f t="shared" si="163"/>
        <v/>
      </c>
      <c r="G783" t="str">
        <f t="shared" si="164"/>
        <v/>
      </c>
      <c r="R783" t="str">
        <f>IFERROR(INDEX(JOGOS!$C$1:$P$16905,$G783,11),"")</f>
        <v/>
      </c>
      <c r="S783" t="str">
        <f>IFERROR(INDEX(JOGOS!$C$1:$P$16905,$G783,12),"")</f>
        <v/>
      </c>
      <c r="T783">
        <f t="shared" si="165"/>
        <v>0</v>
      </c>
      <c r="U783">
        <f t="shared" si="166"/>
        <v>0</v>
      </c>
      <c r="V783">
        <f t="shared" si="167"/>
        <v>0</v>
      </c>
      <c r="W783">
        <f t="shared" si="168"/>
        <v>0</v>
      </c>
      <c r="X783">
        <f t="shared" si="169"/>
        <v>0</v>
      </c>
      <c r="Y783">
        <f t="shared" si="170"/>
        <v>0</v>
      </c>
      <c r="Z783">
        <f t="shared" si="171"/>
        <v>0</v>
      </c>
      <c r="AA783">
        <f t="shared" si="172"/>
        <v>0</v>
      </c>
      <c r="AB783">
        <f t="shared" si="173"/>
        <v>0</v>
      </c>
      <c r="AC783">
        <f t="shared" si="174"/>
        <v>0</v>
      </c>
      <c r="AD783"/>
      <c r="AE783"/>
      <c r="AF783"/>
      <c r="AG783"/>
      <c r="AH783"/>
      <c r="AI783"/>
    </row>
    <row r="784" spans="1:35">
      <c r="A784" t="str">
        <f>IF(Tabela3[[#This Row],[GOL CASA]]&lt;&gt;"",Tabela3[[#This Row],[TIME CASA]],"")</f>
        <v/>
      </c>
      <c r="B784" t="str">
        <f>IF(Tabela3[[#This Row],[GOL FORA]]&lt;&gt;"",Tabela3[[#This Row],[TIME FORA]],"")</f>
        <v/>
      </c>
      <c r="D784">
        <f t="shared" si="162"/>
        <v>0</v>
      </c>
      <c r="F784" t="str">
        <f t="shared" si="163"/>
        <v/>
      </c>
      <c r="G784" t="str">
        <f t="shared" si="164"/>
        <v/>
      </c>
      <c r="R784" t="str">
        <f>IFERROR(INDEX(JOGOS!$C$1:$P$16905,$G784,11),"")</f>
        <v/>
      </c>
      <c r="S784" t="str">
        <f>IFERROR(INDEX(JOGOS!$C$1:$P$16905,$G784,12),"")</f>
        <v/>
      </c>
      <c r="T784">
        <f t="shared" si="165"/>
        <v>0</v>
      </c>
      <c r="U784">
        <f t="shared" si="166"/>
        <v>0</v>
      </c>
      <c r="V784">
        <f t="shared" si="167"/>
        <v>0</v>
      </c>
      <c r="W784">
        <f t="shared" si="168"/>
        <v>0</v>
      </c>
      <c r="X784">
        <f t="shared" si="169"/>
        <v>0</v>
      </c>
      <c r="Y784">
        <f t="shared" si="170"/>
        <v>0</v>
      </c>
      <c r="Z784">
        <f t="shared" si="171"/>
        <v>0</v>
      </c>
      <c r="AA784">
        <f t="shared" si="172"/>
        <v>0</v>
      </c>
      <c r="AB784">
        <f t="shared" si="173"/>
        <v>0</v>
      </c>
      <c r="AC784">
        <f t="shared" si="174"/>
        <v>0</v>
      </c>
      <c r="AD784"/>
      <c r="AE784"/>
      <c r="AF784"/>
      <c r="AG784"/>
      <c r="AH784"/>
      <c r="AI784"/>
    </row>
    <row r="785" spans="1:35">
      <c r="A785" t="str">
        <f>IF(Tabela3[[#This Row],[GOL CASA]]&lt;&gt;"",Tabela3[[#This Row],[TIME CASA]],"")</f>
        <v/>
      </c>
      <c r="B785" t="str">
        <f>IF(Tabela3[[#This Row],[GOL FORA]]&lt;&gt;"",Tabela3[[#This Row],[TIME FORA]],"")</f>
        <v/>
      </c>
      <c r="D785">
        <f t="shared" si="162"/>
        <v>0</v>
      </c>
      <c r="F785" t="str">
        <f t="shared" si="163"/>
        <v/>
      </c>
      <c r="G785" t="str">
        <f t="shared" si="164"/>
        <v/>
      </c>
      <c r="R785" t="str">
        <f>IFERROR(INDEX(JOGOS!$C$1:$P$16905,$G785,11),"")</f>
        <v/>
      </c>
      <c r="S785" t="str">
        <f>IFERROR(INDEX(JOGOS!$C$1:$P$16905,$G785,12),"")</f>
        <v/>
      </c>
      <c r="T785">
        <f t="shared" si="165"/>
        <v>0</v>
      </c>
      <c r="U785">
        <f t="shared" si="166"/>
        <v>0</v>
      </c>
      <c r="V785">
        <f t="shared" si="167"/>
        <v>0</v>
      </c>
      <c r="W785">
        <f t="shared" si="168"/>
        <v>0</v>
      </c>
      <c r="X785">
        <f t="shared" si="169"/>
        <v>0</v>
      </c>
      <c r="Y785">
        <f t="shared" si="170"/>
        <v>0</v>
      </c>
      <c r="Z785">
        <f t="shared" si="171"/>
        <v>0</v>
      </c>
      <c r="AA785">
        <f t="shared" si="172"/>
        <v>0</v>
      </c>
      <c r="AB785">
        <f t="shared" si="173"/>
        <v>0</v>
      </c>
      <c r="AC785">
        <f t="shared" si="174"/>
        <v>0</v>
      </c>
      <c r="AD785"/>
      <c r="AE785"/>
      <c r="AF785"/>
      <c r="AG785"/>
      <c r="AH785"/>
      <c r="AI785"/>
    </row>
    <row r="786" spans="1:35">
      <c r="A786" t="str">
        <f>IF(Tabela3[[#This Row],[GOL CASA]]&lt;&gt;"",Tabela3[[#This Row],[TIME CASA]],"")</f>
        <v/>
      </c>
      <c r="B786" t="str">
        <f>IF(Tabela3[[#This Row],[GOL FORA]]&lt;&gt;"",Tabela3[[#This Row],[TIME FORA]],"")</f>
        <v/>
      </c>
      <c r="D786">
        <f t="shared" si="162"/>
        <v>0</v>
      </c>
      <c r="F786" t="str">
        <f t="shared" si="163"/>
        <v/>
      </c>
      <c r="G786" t="str">
        <f t="shared" si="164"/>
        <v/>
      </c>
      <c r="R786" t="str">
        <f>IFERROR(INDEX(JOGOS!$C$1:$P$16905,$G786,11),"")</f>
        <v/>
      </c>
      <c r="S786" t="str">
        <f>IFERROR(INDEX(JOGOS!$C$1:$P$16905,$G786,12),"")</f>
        <v/>
      </c>
      <c r="T786">
        <f t="shared" si="165"/>
        <v>0</v>
      </c>
      <c r="U786">
        <f t="shared" si="166"/>
        <v>0</v>
      </c>
      <c r="V786">
        <f t="shared" si="167"/>
        <v>0</v>
      </c>
      <c r="W786">
        <f t="shared" si="168"/>
        <v>0</v>
      </c>
      <c r="X786">
        <f t="shared" si="169"/>
        <v>0</v>
      </c>
      <c r="Y786">
        <f t="shared" si="170"/>
        <v>0</v>
      </c>
      <c r="Z786">
        <f t="shared" si="171"/>
        <v>0</v>
      </c>
      <c r="AA786">
        <f t="shared" si="172"/>
        <v>0</v>
      </c>
      <c r="AB786">
        <f t="shared" si="173"/>
        <v>0</v>
      </c>
      <c r="AC786">
        <f t="shared" si="174"/>
        <v>0</v>
      </c>
      <c r="AD786"/>
      <c r="AE786"/>
      <c r="AF786"/>
      <c r="AG786"/>
      <c r="AH786"/>
      <c r="AI786"/>
    </row>
    <row r="787" spans="1:35">
      <c r="A787" t="str">
        <f>IF(Tabela3[[#This Row],[GOL CASA]]&lt;&gt;"",Tabela3[[#This Row],[TIME CASA]],"")</f>
        <v/>
      </c>
      <c r="B787" t="str">
        <f>IF(Tabela3[[#This Row],[GOL FORA]]&lt;&gt;"",Tabela3[[#This Row],[TIME FORA]],"")</f>
        <v/>
      </c>
      <c r="D787">
        <f t="shared" si="162"/>
        <v>0</v>
      </c>
      <c r="F787" t="str">
        <f t="shared" si="163"/>
        <v/>
      </c>
      <c r="G787" t="str">
        <f t="shared" si="164"/>
        <v/>
      </c>
      <c r="R787" t="str">
        <f>IFERROR(INDEX(JOGOS!$C$1:$P$16905,$G787,11),"")</f>
        <v/>
      </c>
      <c r="S787" t="str">
        <f>IFERROR(INDEX(JOGOS!$C$1:$P$16905,$G787,12),"")</f>
        <v/>
      </c>
      <c r="T787">
        <f t="shared" si="165"/>
        <v>0</v>
      </c>
      <c r="U787">
        <f t="shared" si="166"/>
        <v>0</v>
      </c>
      <c r="V787">
        <f t="shared" si="167"/>
        <v>0</v>
      </c>
      <c r="W787">
        <f t="shared" si="168"/>
        <v>0</v>
      </c>
      <c r="X787">
        <f t="shared" si="169"/>
        <v>0</v>
      </c>
      <c r="Y787">
        <f t="shared" si="170"/>
        <v>0</v>
      </c>
      <c r="Z787">
        <f t="shared" si="171"/>
        <v>0</v>
      </c>
      <c r="AA787">
        <f t="shared" si="172"/>
        <v>0</v>
      </c>
      <c r="AB787">
        <f t="shared" si="173"/>
        <v>0</v>
      </c>
      <c r="AC787">
        <f t="shared" si="174"/>
        <v>0</v>
      </c>
      <c r="AD787"/>
      <c r="AE787"/>
      <c r="AF787"/>
      <c r="AG787"/>
      <c r="AH787"/>
      <c r="AI787"/>
    </row>
    <row r="788" spans="1:35">
      <c r="A788" t="str">
        <f>IF(Tabela3[[#This Row],[GOL CASA]]&lt;&gt;"",Tabela3[[#This Row],[TIME CASA]],"")</f>
        <v/>
      </c>
      <c r="B788" t="str">
        <f>IF(Tabela3[[#This Row],[GOL FORA]]&lt;&gt;"",Tabela3[[#This Row],[TIME FORA]],"")</f>
        <v/>
      </c>
      <c r="D788">
        <f t="shared" si="162"/>
        <v>0</v>
      </c>
      <c r="F788" t="str">
        <f t="shared" si="163"/>
        <v/>
      </c>
      <c r="G788" t="str">
        <f t="shared" si="164"/>
        <v/>
      </c>
      <c r="R788" t="str">
        <f>IFERROR(INDEX(JOGOS!$C$1:$P$16905,$G788,11),"")</f>
        <v/>
      </c>
      <c r="S788" t="str">
        <f>IFERROR(INDEX(JOGOS!$C$1:$P$16905,$G788,12),"")</f>
        <v/>
      </c>
      <c r="T788">
        <f t="shared" si="165"/>
        <v>0</v>
      </c>
      <c r="U788">
        <f t="shared" si="166"/>
        <v>0</v>
      </c>
      <c r="V788">
        <f t="shared" si="167"/>
        <v>0</v>
      </c>
      <c r="W788">
        <f t="shared" si="168"/>
        <v>0</v>
      </c>
      <c r="X788">
        <f t="shared" si="169"/>
        <v>0</v>
      </c>
      <c r="Y788">
        <f t="shared" si="170"/>
        <v>0</v>
      </c>
      <c r="Z788">
        <f t="shared" si="171"/>
        <v>0</v>
      </c>
      <c r="AA788">
        <f t="shared" si="172"/>
        <v>0</v>
      </c>
      <c r="AB788">
        <f t="shared" si="173"/>
        <v>0</v>
      </c>
      <c r="AC788">
        <f t="shared" si="174"/>
        <v>0</v>
      </c>
      <c r="AD788"/>
      <c r="AE788"/>
      <c r="AF788"/>
      <c r="AG788"/>
      <c r="AH788"/>
      <c r="AI788"/>
    </row>
    <row r="789" spans="1:35">
      <c r="A789" t="str">
        <f>IF(Tabela3[[#This Row],[GOL CASA]]&lt;&gt;"",Tabela3[[#This Row],[TIME CASA]],"")</f>
        <v/>
      </c>
      <c r="B789" t="str">
        <f>IF(Tabela3[[#This Row],[GOL FORA]]&lt;&gt;"",Tabela3[[#This Row],[TIME FORA]],"")</f>
        <v/>
      </c>
      <c r="D789">
        <f t="shared" si="162"/>
        <v>0</v>
      </c>
      <c r="F789" t="str">
        <f t="shared" si="163"/>
        <v/>
      </c>
      <c r="G789" t="str">
        <f t="shared" si="164"/>
        <v/>
      </c>
      <c r="R789" t="str">
        <f>IFERROR(INDEX(JOGOS!$C$1:$P$16905,$G789,11),"")</f>
        <v/>
      </c>
      <c r="S789" t="str">
        <f>IFERROR(INDEX(JOGOS!$C$1:$P$16905,$G789,12),"")</f>
        <v/>
      </c>
      <c r="T789">
        <f t="shared" si="165"/>
        <v>0</v>
      </c>
      <c r="U789">
        <f t="shared" si="166"/>
        <v>0</v>
      </c>
      <c r="V789">
        <f t="shared" si="167"/>
        <v>0</v>
      </c>
      <c r="W789">
        <f t="shared" si="168"/>
        <v>0</v>
      </c>
      <c r="X789">
        <f t="shared" si="169"/>
        <v>0</v>
      </c>
      <c r="Y789">
        <f t="shared" si="170"/>
        <v>0</v>
      </c>
      <c r="Z789">
        <f t="shared" si="171"/>
        <v>0</v>
      </c>
      <c r="AA789">
        <f t="shared" si="172"/>
        <v>0</v>
      </c>
      <c r="AB789">
        <f t="shared" si="173"/>
        <v>0</v>
      </c>
      <c r="AC789">
        <f t="shared" si="174"/>
        <v>0</v>
      </c>
      <c r="AD789"/>
      <c r="AE789"/>
      <c r="AF789"/>
      <c r="AG789"/>
      <c r="AH789"/>
      <c r="AI789"/>
    </row>
    <row r="790" spans="1:35">
      <c r="A790" t="str">
        <f>IF(Tabela3[[#This Row],[GOL CASA]]&lt;&gt;"",Tabela3[[#This Row],[TIME CASA]],"")</f>
        <v/>
      </c>
      <c r="B790" t="str">
        <f>IF(Tabela3[[#This Row],[GOL FORA]]&lt;&gt;"",Tabela3[[#This Row],[TIME FORA]],"")</f>
        <v/>
      </c>
      <c r="D790">
        <f t="shared" si="162"/>
        <v>0</v>
      </c>
      <c r="F790" t="str">
        <f t="shared" si="163"/>
        <v/>
      </c>
      <c r="G790" t="str">
        <f t="shared" si="164"/>
        <v/>
      </c>
      <c r="R790" t="str">
        <f>IFERROR(INDEX(JOGOS!$C$1:$P$16905,$G790,11),"")</f>
        <v/>
      </c>
      <c r="S790" t="str">
        <f>IFERROR(INDEX(JOGOS!$C$1:$P$16905,$G790,12),"")</f>
        <v/>
      </c>
      <c r="T790">
        <f t="shared" si="165"/>
        <v>0</v>
      </c>
      <c r="U790">
        <f t="shared" si="166"/>
        <v>0</v>
      </c>
      <c r="V790">
        <f t="shared" si="167"/>
        <v>0</v>
      </c>
      <c r="W790">
        <f t="shared" si="168"/>
        <v>0</v>
      </c>
      <c r="X790">
        <f t="shared" si="169"/>
        <v>0</v>
      </c>
      <c r="Y790">
        <f t="shared" si="170"/>
        <v>0</v>
      </c>
      <c r="Z790">
        <f t="shared" si="171"/>
        <v>0</v>
      </c>
      <c r="AA790">
        <f t="shared" si="172"/>
        <v>0</v>
      </c>
      <c r="AB790">
        <f t="shared" si="173"/>
        <v>0</v>
      </c>
      <c r="AC790">
        <f t="shared" si="174"/>
        <v>0</v>
      </c>
      <c r="AD790"/>
      <c r="AE790"/>
      <c r="AF790"/>
      <c r="AG790"/>
      <c r="AH790"/>
      <c r="AI790"/>
    </row>
    <row r="791" spans="1:35">
      <c r="A791" t="str">
        <f>IF(Tabela3[[#This Row],[GOL CASA]]&lt;&gt;"",Tabela3[[#This Row],[TIME CASA]],"")</f>
        <v/>
      </c>
      <c r="B791" t="str">
        <f>IF(Tabela3[[#This Row],[GOL FORA]]&lt;&gt;"",Tabela3[[#This Row],[TIME FORA]],"")</f>
        <v/>
      </c>
      <c r="D791">
        <f t="shared" si="162"/>
        <v>0</v>
      </c>
      <c r="F791" t="str">
        <f t="shared" si="163"/>
        <v/>
      </c>
      <c r="G791" t="str">
        <f t="shared" si="164"/>
        <v/>
      </c>
      <c r="R791" t="str">
        <f>IFERROR(INDEX(JOGOS!$C$1:$P$16905,$G791,11),"")</f>
        <v/>
      </c>
      <c r="S791" t="str">
        <f>IFERROR(INDEX(JOGOS!$C$1:$P$16905,$G791,12),"")</f>
        <v/>
      </c>
      <c r="T791">
        <f t="shared" si="165"/>
        <v>0</v>
      </c>
      <c r="U791">
        <f t="shared" si="166"/>
        <v>0</v>
      </c>
      <c r="V791">
        <f t="shared" si="167"/>
        <v>0</v>
      </c>
      <c r="W791">
        <f t="shared" si="168"/>
        <v>0</v>
      </c>
      <c r="X791">
        <f t="shared" si="169"/>
        <v>0</v>
      </c>
      <c r="Y791">
        <f t="shared" si="170"/>
        <v>0</v>
      </c>
      <c r="Z791">
        <f t="shared" si="171"/>
        <v>0</v>
      </c>
      <c r="AA791">
        <f t="shared" si="172"/>
        <v>0</v>
      </c>
      <c r="AB791">
        <f t="shared" si="173"/>
        <v>0</v>
      </c>
      <c r="AC791">
        <f t="shared" si="174"/>
        <v>0</v>
      </c>
      <c r="AD791"/>
      <c r="AE791"/>
      <c r="AF791"/>
      <c r="AG791"/>
      <c r="AH791"/>
      <c r="AI791"/>
    </row>
    <row r="792" spans="1:35">
      <c r="A792" t="str">
        <f>IF(Tabela3[[#This Row],[GOL CASA]]&lt;&gt;"",Tabela3[[#This Row],[TIME CASA]],"")</f>
        <v/>
      </c>
      <c r="B792" t="str">
        <f>IF(Tabela3[[#This Row],[GOL FORA]]&lt;&gt;"",Tabela3[[#This Row],[TIME FORA]],"")</f>
        <v/>
      </c>
      <c r="D792">
        <f t="shared" si="162"/>
        <v>0</v>
      </c>
      <c r="F792" t="str">
        <f t="shared" si="163"/>
        <v/>
      </c>
      <c r="G792" t="str">
        <f t="shared" si="164"/>
        <v/>
      </c>
      <c r="R792" t="str">
        <f>IFERROR(INDEX(JOGOS!$C$1:$P$16905,$G792,11),"")</f>
        <v/>
      </c>
      <c r="S792" t="str">
        <f>IFERROR(INDEX(JOGOS!$C$1:$P$16905,$G792,12),"")</f>
        <v/>
      </c>
      <c r="T792">
        <f t="shared" si="165"/>
        <v>0</v>
      </c>
      <c r="U792">
        <f t="shared" si="166"/>
        <v>0</v>
      </c>
      <c r="V792">
        <f t="shared" si="167"/>
        <v>0</v>
      </c>
      <c r="W792">
        <f t="shared" si="168"/>
        <v>0</v>
      </c>
      <c r="X792">
        <f t="shared" si="169"/>
        <v>0</v>
      </c>
      <c r="Y792">
        <f t="shared" si="170"/>
        <v>0</v>
      </c>
      <c r="Z792">
        <f t="shared" si="171"/>
        <v>0</v>
      </c>
      <c r="AA792">
        <f t="shared" si="172"/>
        <v>0</v>
      </c>
      <c r="AB792">
        <f t="shared" si="173"/>
        <v>0</v>
      </c>
      <c r="AC792">
        <f t="shared" si="174"/>
        <v>0</v>
      </c>
      <c r="AD792"/>
      <c r="AE792"/>
      <c r="AF792"/>
      <c r="AG792"/>
      <c r="AH792"/>
      <c r="AI792"/>
    </row>
    <row r="793" spans="1:35">
      <c r="A793" t="str">
        <f>IF(Tabela3[[#This Row],[GOL CASA]]&lt;&gt;"",Tabela3[[#This Row],[TIME CASA]],"")</f>
        <v/>
      </c>
      <c r="B793" t="str">
        <f>IF(Tabela3[[#This Row],[GOL FORA]]&lt;&gt;"",Tabela3[[#This Row],[TIME FORA]],"")</f>
        <v/>
      </c>
      <c r="D793">
        <f t="shared" si="162"/>
        <v>0</v>
      </c>
      <c r="F793" t="str">
        <f t="shared" si="163"/>
        <v/>
      </c>
      <c r="G793" t="str">
        <f t="shared" si="164"/>
        <v/>
      </c>
      <c r="R793" t="str">
        <f>IFERROR(INDEX(JOGOS!$C$1:$P$16905,$G793,11),"")</f>
        <v/>
      </c>
      <c r="S793" t="str">
        <f>IFERROR(INDEX(JOGOS!$C$1:$P$16905,$G793,12),"")</f>
        <v/>
      </c>
      <c r="T793">
        <f t="shared" si="165"/>
        <v>0</v>
      </c>
      <c r="U793">
        <f t="shared" si="166"/>
        <v>0</v>
      </c>
      <c r="V793">
        <f t="shared" si="167"/>
        <v>0</v>
      </c>
      <c r="W793">
        <f t="shared" si="168"/>
        <v>0</v>
      </c>
      <c r="X793">
        <f t="shared" si="169"/>
        <v>0</v>
      </c>
      <c r="Y793">
        <f t="shared" si="170"/>
        <v>0</v>
      </c>
      <c r="Z793">
        <f t="shared" si="171"/>
        <v>0</v>
      </c>
      <c r="AA793">
        <f t="shared" si="172"/>
        <v>0</v>
      </c>
      <c r="AB793">
        <f t="shared" si="173"/>
        <v>0</v>
      </c>
      <c r="AC793">
        <f t="shared" si="174"/>
        <v>0</v>
      </c>
      <c r="AD793"/>
      <c r="AE793"/>
      <c r="AF793"/>
      <c r="AG793"/>
      <c r="AH793"/>
      <c r="AI793"/>
    </row>
    <row r="794" spans="1:35">
      <c r="A794" t="str">
        <f>IF(Tabela3[[#This Row],[GOL CASA]]&lt;&gt;"",Tabela3[[#This Row],[TIME CASA]],"")</f>
        <v/>
      </c>
      <c r="B794" t="str">
        <f>IF(Tabela3[[#This Row],[GOL FORA]]&lt;&gt;"",Tabela3[[#This Row],[TIME FORA]],"")</f>
        <v/>
      </c>
      <c r="D794">
        <f t="shared" si="162"/>
        <v>0</v>
      </c>
      <c r="F794" t="str">
        <f t="shared" si="163"/>
        <v/>
      </c>
      <c r="G794" t="str">
        <f t="shared" si="164"/>
        <v/>
      </c>
      <c r="R794" t="str">
        <f>IFERROR(INDEX(JOGOS!$C$1:$P$16905,$G794,11),"")</f>
        <v/>
      </c>
      <c r="S794" t="str">
        <f>IFERROR(INDEX(JOGOS!$C$1:$P$16905,$G794,12),"")</f>
        <v/>
      </c>
      <c r="T794">
        <f t="shared" si="165"/>
        <v>0</v>
      </c>
      <c r="U794">
        <f t="shared" si="166"/>
        <v>0</v>
      </c>
      <c r="V794">
        <f t="shared" si="167"/>
        <v>0</v>
      </c>
      <c r="W794">
        <f t="shared" si="168"/>
        <v>0</v>
      </c>
      <c r="X794">
        <f t="shared" si="169"/>
        <v>0</v>
      </c>
      <c r="Y794">
        <f t="shared" si="170"/>
        <v>0</v>
      </c>
      <c r="Z794">
        <f t="shared" si="171"/>
        <v>0</v>
      </c>
      <c r="AA794">
        <f t="shared" si="172"/>
        <v>0</v>
      </c>
      <c r="AB794">
        <f t="shared" si="173"/>
        <v>0</v>
      </c>
      <c r="AC794">
        <f t="shared" si="174"/>
        <v>0</v>
      </c>
      <c r="AD794"/>
      <c r="AE794"/>
      <c r="AF794"/>
      <c r="AG794"/>
      <c r="AH794"/>
      <c r="AI794"/>
    </row>
    <row r="795" spans="1:35">
      <c r="A795" t="str">
        <f>IF(Tabela3[[#This Row],[GOL CASA]]&lt;&gt;"",Tabela3[[#This Row],[TIME CASA]],"")</f>
        <v/>
      </c>
      <c r="B795" t="str">
        <f>IF(Tabela3[[#This Row],[GOL FORA]]&lt;&gt;"",Tabela3[[#This Row],[TIME FORA]],"")</f>
        <v/>
      </c>
      <c r="D795">
        <f t="shared" si="162"/>
        <v>0</v>
      </c>
      <c r="F795" t="str">
        <f t="shared" si="163"/>
        <v/>
      </c>
      <c r="G795" t="str">
        <f t="shared" si="164"/>
        <v/>
      </c>
      <c r="R795" t="str">
        <f>IFERROR(INDEX(JOGOS!$C$1:$P$16905,$G795,11),"")</f>
        <v/>
      </c>
      <c r="S795" t="str">
        <f>IFERROR(INDEX(JOGOS!$C$1:$P$16905,$G795,12),"")</f>
        <v/>
      </c>
      <c r="T795">
        <f t="shared" si="165"/>
        <v>0</v>
      </c>
      <c r="U795">
        <f t="shared" si="166"/>
        <v>0</v>
      </c>
      <c r="V795">
        <f t="shared" si="167"/>
        <v>0</v>
      </c>
      <c r="W795">
        <f t="shared" si="168"/>
        <v>0</v>
      </c>
      <c r="X795">
        <f t="shared" si="169"/>
        <v>0</v>
      </c>
      <c r="Y795">
        <f t="shared" si="170"/>
        <v>0</v>
      </c>
      <c r="Z795">
        <f t="shared" si="171"/>
        <v>0</v>
      </c>
      <c r="AA795">
        <f t="shared" si="172"/>
        <v>0</v>
      </c>
      <c r="AB795">
        <f t="shared" si="173"/>
        <v>0</v>
      </c>
      <c r="AC795">
        <f t="shared" si="174"/>
        <v>0</v>
      </c>
      <c r="AD795"/>
      <c r="AE795"/>
      <c r="AF795"/>
      <c r="AG795"/>
      <c r="AH795"/>
      <c r="AI795"/>
    </row>
    <row r="796" spans="1:35">
      <c r="A796" t="str">
        <f>IF(Tabela3[[#This Row],[GOL CASA]]&lt;&gt;"",Tabela3[[#This Row],[TIME CASA]],"")</f>
        <v/>
      </c>
      <c r="B796" t="str">
        <f>IF(Tabela3[[#This Row],[GOL FORA]]&lt;&gt;"",Tabela3[[#This Row],[TIME FORA]],"")</f>
        <v/>
      </c>
      <c r="D796">
        <f t="shared" si="162"/>
        <v>0</v>
      </c>
      <c r="F796" t="str">
        <f t="shared" si="163"/>
        <v/>
      </c>
      <c r="G796" t="str">
        <f t="shared" si="164"/>
        <v/>
      </c>
      <c r="R796" t="str">
        <f>IFERROR(INDEX(JOGOS!$C$1:$P$16905,$G796,11),"")</f>
        <v/>
      </c>
      <c r="S796" t="str">
        <f>IFERROR(INDEX(JOGOS!$C$1:$P$16905,$G796,12),"")</f>
        <v/>
      </c>
      <c r="T796">
        <f t="shared" si="165"/>
        <v>0</v>
      </c>
      <c r="U796">
        <f t="shared" si="166"/>
        <v>0</v>
      </c>
      <c r="V796">
        <f t="shared" si="167"/>
        <v>0</v>
      </c>
      <c r="W796">
        <f t="shared" si="168"/>
        <v>0</v>
      </c>
      <c r="X796">
        <f t="shared" si="169"/>
        <v>0</v>
      </c>
      <c r="Y796">
        <f t="shared" si="170"/>
        <v>0</v>
      </c>
      <c r="Z796">
        <f t="shared" si="171"/>
        <v>0</v>
      </c>
      <c r="AA796">
        <f t="shared" si="172"/>
        <v>0</v>
      </c>
      <c r="AB796">
        <f t="shared" si="173"/>
        <v>0</v>
      </c>
      <c r="AC796">
        <f t="shared" si="174"/>
        <v>0</v>
      </c>
      <c r="AD796"/>
      <c r="AE796"/>
      <c r="AF796"/>
      <c r="AG796"/>
      <c r="AH796"/>
      <c r="AI796"/>
    </row>
    <row r="797" spans="1:35">
      <c r="A797" t="str">
        <f>IF(Tabela3[[#This Row],[GOL CASA]]&lt;&gt;"",Tabela3[[#This Row],[TIME CASA]],"")</f>
        <v/>
      </c>
      <c r="B797" t="str">
        <f>IF(Tabela3[[#This Row],[GOL FORA]]&lt;&gt;"",Tabela3[[#This Row],[TIME FORA]],"")</f>
        <v/>
      </c>
      <c r="D797">
        <f t="shared" si="162"/>
        <v>0</v>
      </c>
      <c r="F797" t="str">
        <f t="shared" si="163"/>
        <v/>
      </c>
      <c r="G797" t="str">
        <f t="shared" si="164"/>
        <v/>
      </c>
      <c r="R797" t="str">
        <f>IFERROR(INDEX(JOGOS!$C$1:$P$16905,$G797,11),"")</f>
        <v/>
      </c>
      <c r="S797" t="str">
        <f>IFERROR(INDEX(JOGOS!$C$1:$P$16905,$G797,12),"")</f>
        <v/>
      </c>
      <c r="T797">
        <f t="shared" si="165"/>
        <v>0</v>
      </c>
      <c r="U797">
        <f t="shared" si="166"/>
        <v>0</v>
      </c>
      <c r="V797">
        <f t="shared" si="167"/>
        <v>0</v>
      </c>
      <c r="W797">
        <f t="shared" si="168"/>
        <v>0</v>
      </c>
      <c r="X797">
        <f t="shared" si="169"/>
        <v>0</v>
      </c>
      <c r="Y797">
        <f t="shared" si="170"/>
        <v>0</v>
      </c>
      <c r="Z797">
        <f t="shared" si="171"/>
        <v>0</v>
      </c>
      <c r="AA797">
        <f t="shared" si="172"/>
        <v>0</v>
      </c>
      <c r="AB797">
        <f t="shared" si="173"/>
        <v>0</v>
      </c>
      <c r="AC797">
        <f t="shared" si="174"/>
        <v>0</v>
      </c>
      <c r="AD797"/>
      <c r="AE797"/>
      <c r="AF797"/>
      <c r="AG797"/>
      <c r="AH797"/>
      <c r="AI797"/>
    </row>
    <row r="798" spans="1:35">
      <c r="A798" t="str">
        <f>IF(Tabela3[[#This Row],[GOL CASA]]&lt;&gt;"",Tabela3[[#This Row],[TIME CASA]],"")</f>
        <v/>
      </c>
      <c r="B798" t="str">
        <f>IF(Tabela3[[#This Row],[GOL FORA]]&lt;&gt;"",Tabela3[[#This Row],[TIME FORA]],"")</f>
        <v/>
      </c>
      <c r="D798">
        <f t="shared" si="162"/>
        <v>0</v>
      </c>
      <c r="F798" t="str">
        <f t="shared" si="163"/>
        <v/>
      </c>
      <c r="G798" t="str">
        <f t="shared" si="164"/>
        <v/>
      </c>
      <c r="R798" t="str">
        <f>IFERROR(INDEX(JOGOS!$C$1:$P$16905,$G798,11),"")</f>
        <v/>
      </c>
      <c r="S798" t="str">
        <f>IFERROR(INDEX(JOGOS!$C$1:$P$16905,$G798,12),"")</f>
        <v/>
      </c>
      <c r="T798">
        <f t="shared" si="165"/>
        <v>0</v>
      </c>
      <c r="U798">
        <f t="shared" si="166"/>
        <v>0</v>
      </c>
      <c r="V798">
        <f t="shared" si="167"/>
        <v>0</v>
      </c>
      <c r="W798">
        <f t="shared" si="168"/>
        <v>0</v>
      </c>
      <c r="X798">
        <f t="shared" si="169"/>
        <v>0</v>
      </c>
      <c r="Y798">
        <f t="shared" si="170"/>
        <v>0</v>
      </c>
      <c r="Z798">
        <f t="shared" si="171"/>
        <v>0</v>
      </c>
      <c r="AA798">
        <f t="shared" si="172"/>
        <v>0</v>
      </c>
      <c r="AB798">
        <f t="shared" si="173"/>
        <v>0</v>
      </c>
      <c r="AC798">
        <f t="shared" si="174"/>
        <v>0</v>
      </c>
      <c r="AD798"/>
      <c r="AE798"/>
      <c r="AF798"/>
      <c r="AG798"/>
      <c r="AH798"/>
      <c r="AI798"/>
    </row>
    <row r="799" spans="1:35">
      <c r="A799" t="str">
        <f>IF(Tabela3[[#This Row],[GOL CASA]]&lt;&gt;"",Tabela3[[#This Row],[TIME CASA]],"")</f>
        <v/>
      </c>
      <c r="B799" t="str">
        <f>IF(Tabela3[[#This Row],[GOL FORA]]&lt;&gt;"",Tabela3[[#This Row],[TIME FORA]],"")</f>
        <v/>
      </c>
      <c r="D799">
        <f t="shared" si="162"/>
        <v>0</v>
      </c>
      <c r="F799" t="str">
        <f t="shared" si="163"/>
        <v/>
      </c>
      <c r="G799" t="str">
        <f t="shared" si="164"/>
        <v/>
      </c>
      <c r="R799" t="str">
        <f>IFERROR(INDEX(JOGOS!$C$1:$P$16905,$G799,11),"")</f>
        <v/>
      </c>
      <c r="S799" t="str">
        <f>IFERROR(INDEX(JOGOS!$C$1:$P$16905,$G799,12),"")</f>
        <v/>
      </c>
      <c r="T799">
        <f t="shared" si="165"/>
        <v>0</v>
      </c>
      <c r="U799">
        <f t="shared" si="166"/>
        <v>0</v>
      </c>
      <c r="V799">
        <f t="shared" si="167"/>
        <v>0</v>
      </c>
      <c r="W799">
        <f t="shared" si="168"/>
        <v>0</v>
      </c>
      <c r="X799">
        <f t="shared" si="169"/>
        <v>0</v>
      </c>
      <c r="Y799">
        <f t="shared" si="170"/>
        <v>0</v>
      </c>
      <c r="Z799">
        <f t="shared" si="171"/>
        <v>0</v>
      </c>
      <c r="AA799">
        <f t="shared" si="172"/>
        <v>0</v>
      </c>
      <c r="AB799">
        <f t="shared" si="173"/>
        <v>0</v>
      </c>
      <c r="AC799">
        <f t="shared" si="174"/>
        <v>0</v>
      </c>
      <c r="AD799"/>
      <c r="AE799"/>
      <c r="AF799"/>
      <c r="AG799"/>
      <c r="AH799"/>
      <c r="AI799"/>
    </row>
    <row r="800" spans="1:35">
      <c r="A800" t="str">
        <f>IF(Tabela3[[#This Row],[GOL CASA]]&lt;&gt;"",Tabela3[[#This Row],[TIME CASA]],"")</f>
        <v/>
      </c>
      <c r="B800" t="str">
        <f>IF(Tabela3[[#This Row],[GOL FORA]]&lt;&gt;"",Tabela3[[#This Row],[TIME FORA]],"")</f>
        <v/>
      </c>
      <c r="D800">
        <f t="shared" si="162"/>
        <v>0</v>
      </c>
      <c r="F800" t="str">
        <f t="shared" si="163"/>
        <v/>
      </c>
      <c r="G800" t="str">
        <f t="shared" si="164"/>
        <v/>
      </c>
      <c r="R800" t="str">
        <f>IFERROR(INDEX(JOGOS!$C$1:$P$16905,$G800,11),"")</f>
        <v/>
      </c>
      <c r="S800" t="str">
        <f>IFERROR(INDEX(JOGOS!$C$1:$P$16905,$G800,12),"")</f>
        <v/>
      </c>
      <c r="T800">
        <f t="shared" si="165"/>
        <v>0</v>
      </c>
      <c r="U800">
        <f t="shared" si="166"/>
        <v>0</v>
      </c>
      <c r="V800">
        <f t="shared" si="167"/>
        <v>0</v>
      </c>
      <c r="W800">
        <f t="shared" si="168"/>
        <v>0</v>
      </c>
      <c r="X800">
        <f t="shared" si="169"/>
        <v>0</v>
      </c>
      <c r="Y800">
        <f t="shared" si="170"/>
        <v>0</v>
      </c>
      <c r="Z800">
        <f t="shared" si="171"/>
        <v>0</v>
      </c>
      <c r="AA800">
        <f t="shared" si="172"/>
        <v>0</v>
      </c>
      <c r="AB800">
        <f t="shared" si="173"/>
        <v>0</v>
      </c>
      <c r="AC800">
        <f t="shared" si="174"/>
        <v>0</v>
      </c>
      <c r="AD800"/>
      <c r="AE800"/>
      <c r="AF800"/>
      <c r="AG800"/>
      <c r="AH800"/>
      <c r="AI800"/>
    </row>
    <row r="801" spans="1:35">
      <c r="A801" t="str">
        <f>IF(Tabela3[[#This Row],[GOL CASA]]&lt;&gt;"",Tabela3[[#This Row],[TIME CASA]],"")</f>
        <v/>
      </c>
      <c r="B801" t="str">
        <f>IF(Tabela3[[#This Row],[GOL FORA]]&lt;&gt;"",Tabela3[[#This Row],[TIME FORA]],"")</f>
        <v/>
      </c>
      <c r="D801">
        <f t="shared" si="162"/>
        <v>0</v>
      </c>
      <c r="F801" t="str">
        <f t="shared" si="163"/>
        <v/>
      </c>
      <c r="G801" t="str">
        <f t="shared" si="164"/>
        <v/>
      </c>
      <c r="R801" t="str">
        <f>IFERROR(INDEX(JOGOS!$C$1:$P$16905,$G801,11),"")</f>
        <v/>
      </c>
      <c r="S801" t="str">
        <f>IFERROR(INDEX(JOGOS!$C$1:$P$16905,$G801,12),"")</f>
        <v/>
      </c>
      <c r="T801">
        <f t="shared" si="165"/>
        <v>0</v>
      </c>
      <c r="U801">
        <f t="shared" si="166"/>
        <v>0</v>
      </c>
      <c r="V801">
        <f t="shared" si="167"/>
        <v>0</v>
      </c>
      <c r="W801">
        <f t="shared" si="168"/>
        <v>0</v>
      </c>
      <c r="X801">
        <f t="shared" si="169"/>
        <v>0</v>
      </c>
      <c r="Y801">
        <f t="shared" si="170"/>
        <v>0</v>
      </c>
      <c r="Z801">
        <f t="shared" si="171"/>
        <v>0</v>
      </c>
      <c r="AA801">
        <f t="shared" si="172"/>
        <v>0</v>
      </c>
      <c r="AB801">
        <f t="shared" si="173"/>
        <v>0</v>
      </c>
      <c r="AC801">
        <f t="shared" si="174"/>
        <v>0</v>
      </c>
      <c r="AD801"/>
      <c r="AE801"/>
      <c r="AF801"/>
      <c r="AG801"/>
      <c r="AH801"/>
      <c r="AI801"/>
    </row>
    <row r="802" spans="1:35">
      <c r="A802" t="str">
        <f>IF(Tabela3[[#This Row],[GOL CASA]]&lt;&gt;"",Tabela3[[#This Row],[TIME CASA]],"")</f>
        <v/>
      </c>
      <c r="B802" t="str">
        <f>IF(Tabela3[[#This Row],[GOL FORA]]&lt;&gt;"",Tabela3[[#This Row],[TIME FORA]],"")</f>
        <v/>
      </c>
      <c r="D802">
        <f t="shared" si="162"/>
        <v>0</v>
      </c>
      <c r="F802" t="str">
        <f t="shared" si="163"/>
        <v/>
      </c>
      <c r="G802" t="str">
        <f t="shared" si="164"/>
        <v/>
      </c>
      <c r="R802" t="str">
        <f>IFERROR(INDEX(JOGOS!$C$1:$P$16905,$G802,11),"")</f>
        <v/>
      </c>
      <c r="S802" t="str">
        <f>IFERROR(INDEX(JOGOS!$C$1:$P$16905,$G802,12),"")</f>
        <v/>
      </c>
      <c r="T802">
        <f t="shared" si="165"/>
        <v>0</v>
      </c>
      <c r="U802">
        <f t="shared" si="166"/>
        <v>0</v>
      </c>
      <c r="V802">
        <f t="shared" si="167"/>
        <v>0</v>
      </c>
      <c r="W802">
        <f t="shared" si="168"/>
        <v>0</v>
      </c>
      <c r="X802">
        <f t="shared" si="169"/>
        <v>0</v>
      </c>
      <c r="Y802">
        <f t="shared" si="170"/>
        <v>0</v>
      </c>
      <c r="Z802">
        <f t="shared" si="171"/>
        <v>0</v>
      </c>
      <c r="AA802">
        <f t="shared" si="172"/>
        <v>0</v>
      </c>
      <c r="AB802">
        <f t="shared" si="173"/>
        <v>0</v>
      </c>
      <c r="AC802">
        <f t="shared" si="174"/>
        <v>0</v>
      </c>
      <c r="AD802"/>
      <c r="AE802"/>
      <c r="AF802"/>
      <c r="AG802"/>
      <c r="AH802"/>
      <c r="AI802"/>
    </row>
    <row r="803" spans="1:35">
      <c r="A803" t="str">
        <f>IF(Tabela3[[#This Row],[GOL CASA]]&lt;&gt;"",Tabela3[[#This Row],[TIME CASA]],"")</f>
        <v/>
      </c>
      <c r="B803" t="str">
        <f>IF(Tabela3[[#This Row],[GOL FORA]]&lt;&gt;"",Tabela3[[#This Row],[TIME FORA]],"")</f>
        <v/>
      </c>
      <c r="D803">
        <f t="shared" si="162"/>
        <v>0</v>
      </c>
      <c r="F803" t="str">
        <f t="shared" si="163"/>
        <v/>
      </c>
      <c r="G803" t="str">
        <f t="shared" si="164"/>
        <v/>
      </c>
      <c r="R803" t="str">
        <f>IFERROR(INDEX(JOGOS!$C$1:$P$16905,$G803,11),"")</f>
        <v/>
      </c>
      <c r="S803" t="str">
        <f>IFERROR(INDEX(JOGOS!$C$1:$P$16905,$G803,12),"")</f>
        <v/>
      </c>
      <c r="T803">
        <f t="shared" si="165"/>
        <v>0</v>
      </c>
      <c r="U803">
        <f t="shared" si="166"/>
        <v>0</v>
      </c>
      <c r="V803">
        <f t="shared" si="167"/>
        <v>0</v>
      </c>
      <c r="W803">
        <f t="shared" si="168"/>
        <v>0</v>
      </c>
      <c r="X803">
        <f t="shared" si="169"/>
        <v>0</v>
      </c>
      <c r="Y803">
        <f t="shared" si="170"/>
        <v>0</v>
      </c>
      <c r="Z803">
        <f t="shared" si="171"/>
        <v>0</v>
      </c>
      <c r="AA803">
        <f t="shared" si="172"/>
        <v>0</v>
      </c>
      <c r="AB803">
        <f t="shared" si="173"/>
        <v>0</v>
      </c>
      <c r="AC803">
        <f t="shared" si="174"/>
        <v>0</v>
      </c>
      <c r="AD803"/>
      <c r="AE803"/>
      <c r="AF803"/>
      <c r="AG803"/>
      <c r="AH803"/>
      <c r="AI803"/>
    </row>
    <row r="804" spans="1:35">
      <c r="A804" t="str">
        <f>IF(Tabela3[[#This Row],[GOL CASA]]&lt;&gt;"",Tabela3[[#This Row],[TIME CASA]],"")</f>
        <v/>
      </c>
      <c r="B804" t="str">
        <f>IF(Tabela3[[#This Row],[GOL FORA]]&lt;&gt;"",Tabela3[[#This Row],[TIME FORA]],"")</f>
        <v/>
      </c>
      <c r="D804">
        <f t="shared" si="162"/>
        <v>0</v>
      </c>
      <c r="F804" t="str">
        <f t="shared" si="163"/>
        <v/>
      </c>
      <c r="G804" t="str">
        <f t="shared" si="164"/>
        <v/>
      </c>
      <c r="R804" t="str">
        <f>IFERROR(INDEX(JOGOS!$C$1:$P$16905,$G804,11),"")</f>
        <v/>
      </c>
      <c r="S804" t="str">
        <f>IFERROR(INDEX(JOGOS!$C$1:$P$16905,$G804,12),"")</f>
        <v/>
      </c>
      <c r="T804">
        <f t="shared" si="165"/>
        <v>0</v>
      </c>
      <c r="U804">
        <f t="shared" si="166"/>
        <v>0</v>
      </c>
      <c r="V804">
        <f t="shared" si="167"/>
        <v>0</v>
      </c>
      <c r="W804">
        <f t="shared" si="168"/>
        <v>0</v>
      </c>
      <c r="X804">
        <f t="shared" si="169"/>
        <v>0</v>
      </c>
      <c r="Y804">
        <f t="shared" si="170"/>
        <v>0</v>
      </c>
      <c r="Z804">
        <f t="shared" si="171"/>
        <v>0</v>
      </c>
      <c r="AA804">
        <f t="shared" si="172"/>
        <v>0</v>
      </c>
      <c r="AB804">
        <f t="shared" si="173"/>
        <v>0</v>
      </c>
      <c r="AC804">
        <f t="shared" si="174"/>
        <v>0</v>
      </c>
      <c r="AD804"/>
      <c r="AE804"/>
      <c r="AF804"/>
      <c r="AG804"/>
      <c r="AH804"/>
      <c r="AI804"/>
    </row>
    <row r="805" spans="1:35">
      <c r="A805" t="str">
        <f>IF(Tabela3[[#This Row],[GOL CASA]]&lt;&gt;"",Tabela3[[#This Row],[TIME CASA]],"")</f>
        <v/>
      </c>
      <c r="B805" t="str">
        <f>IF(Tabela3[[#This Row],[GOL FORA]]&lt;&gt;"",Tabela3[[#This Row],[TIME FORA]],"")</f>
        <v/>
      </c>
      <c r="D805">
        <f t="shared" si="162"/>
        <v>0</v>
      </c>
      <c r="F805" t="str">
        <f t="shared" si="163"/>
        <v/>
      </c>
      <c r="G805" t="str">
        <f t="shared" si="164"/>
        <v/>
      </c>
      <c r="R805" t="str">
        <f>IFERROR(INDEX(JOGOS!$C$1:$P$16905,$G805,11),"")</f>
        <v/>
      </c>
      <c r="S805" t="str">
        <f>IFERROR(INDEX(JOGOS!$C$1:$P$16905,$G805,12),"")</f>
        <v/>
      </c>
      <c r="T805">
        <f t="shared" si="165"/>
        <v>0</v>
      </c>
      <c r="U805">
        <f t="shared" si="166"/>
        <v>0</v>
      </c>
      <c r="V805">
        <f t="shared" si="167"/>
        <v>0</v>
      </c>
      <c r="W805">
        <f t="shared" si="168"/>
        <v>0</v>
      </c>
      <c r="X805">
        <f t="shared" si="169"/>
        <v>0</v>
      </c>
      <c r="Y805">
        <f t="shared" si="170"/>
        <v>0</v>
      </c>
      <c r="Z805">
        <f t="shared" si="171"/>
        <v>0</v>
      </c>
      <c r="AA805">
        <f t="shared" si="172"/>
        <v>0</v>
      </c>
      <c r="AB805">
        <f t="shared" si="173"/>
        <v>0</v>
      </c>
      <c r="AC805">
        <f t="shared" si="174"/>
        <v>0</v>
      </c>
      <c r="AD805"/>
      <c r="AE805"/>
      <c r="AF805"/>
      <c r="AG805"/>
      <c r="AH805"/>
      <c r="AI805"/>
    </row>
    <row r="806" spans="1:35">
      <c r="A806" t="str">
        <f>IF(Tabela3[[#This Row],[GOL CASA]]&lt;&gt;"",Tabela3[[#This Row],[TIME CASA]],"")</f>
        <v/>
      </c>
      <c r="B806" t="str">
        <f>IF(Tabela3[[#This Row],[GOL FORA]]&lt;&gt;"",Tabela3[[#This Row],[TIME FORA]],"")</f>
        <v/>
      </c>
      <c r="D806">
        <f t="shared" si="162"/>
        <v>0</v>
      </c>
      <c r="F806" t="str">
        <f t="shared" si="163"/>
        <v/>
      </c>
      <c r="G806" t="str">
        <f t="shared" si="164"/>
        <v/>
      </c>
      <c r="R806" t="str">
        <f>IFERROR(INDEX(JOGOS!$C$1:$P$16905,$G806,11),"")</f>
        <v/>
      </c>
      <c r="S806" t="str">
        <f>IFERROR(INDEX(JOGOS!$C$1:$P$16905,$G806,12),"")</f>
        <v/>
      </c>
      <c r="T806">
        <f t="shared" si="165"/>
        <v>0</v>
      </c>
      <c r="U806">
        <f t="shared" si="166"/>
        <v>0</v>
      </c>
      <c r="V806">
        <f t="shared" si="167"/>
        <v>0</v>
      </c>
      <c r="W806">
        <f t="shared" si="168"/>
        <v>0</v>
      </c>
      <c r="X806">
        <f t="shared" si="169"/>
        <v>0</v>
      </c>
      <c r="Y806">
        <f t="shared" si="170"/>
        <v>0</v>
      </c>
      <c r="Z806">
        <f t="shared" si="171"/>
        <v>0</v>
      </c>
      <c r="AA806">
        <f t="shared" si="172"/>
        <v>0</v>
      </c>
      <c r="AB806">
        <f t="shared" si="173"/>
        <v>0</v>
      </c>
      <c r="AC806">
        <f t="shared" si="174"/>
        <v>0</v>
      </c>
      <c r="AD806"/>
      <c r="AE806"/>
      <c r="AF806"/>
      <c r="AG806"/>
      <c r="AH806"/>
      <c r="AI806"/>
    </row>
    <row r="807" spans="1:35">
      <c r="A807" t="str">
        <f>IF(Tabela3[[#This Row],[GOL CASA]]&lt;&gt;"",Tabela3[[#This Row],[TIME CASA]],"")</f>
        <v/>
      </c>
      <c r="B807" t="str">
        <f>IF(Tabela3[[#This Row],[GOL FORA]]&lt;&gt;"",Tabela3[[#This Row],[TIME FORA]],"")</f>
        <v/>
      </c>
      <c r="D807">
        <f t="shared" si="162"/>
        <v>0</v>
      </c>
      <c r="F807" t="str">
        <f t="shared" si="163"/>
        <v/>
      </c>
      <c r="G807" t="str">
        <f t="shared" si="164"/>
        <v/>
      </c>
      <c r="R807" t="str">
        <f>IFERROR(INDEX(JOGOS!$C$1:$P$16905,$G807,11),"")</f>
        <v/>
      </c>
      <c r="S807" t="str">
        <f>IFERROR(INDEX(JOGOS!$C$1:$P$16905,$G807,12),"")</f>
        <v/>
      </c>
      <c r="T807">
        <f t="shared" si="165"/>
        <v>0</v>
      </c>
      <c r="U807">
        <f t="shared" si="166"/>
        <v>0</v>
      </c>
      <c r="V807">
        <f t="shared" si="167"/>
        <v>0</v>
      </c>
      <c r="W807">
        <f t="shared" si="168"/>
        <v>0</v>
      </c>
      <c r="X807">
        <f t="shared" si="169"/>
        <v>0</v>
      </c>
      <c r="Y807">
        <f t="shared" si="170"/>
        <v>0</v>
      </c>
      <c r="Z807">
        <f t="shared" si="171"/>
        <v>0</v>
      </c>
      <c r="AA807">
        <f t="shared" si="172"/>
        <v>0</v>
      </c>
      <c r="AB807">
        <f t="shared" si="173"/>
        <v>0</v>
      </c>
      <c r="AC807">
        <f t="shared" si="174"/>
        <v>0</v>
      </c>
      <c r="AD807"/>
      <c r="AE807"/>
      <c r="AF807"/>
      <c r="AG807"/>
      <c r="AH807"/>
      <c r="AI807"/>
    </row>
    <row r="808" spans="1:35">
      <c r="A808" t="str">
        <f>IF(Tabela3[[#This Row],[GOL CASA]]&lt;&gt;"",Tabela3[[#This Row],[TIME CASA]],"")</f>
        <v/>
      </c>
      <c r="B808" t="str">
        <f>IF(Tabela3[[#This Row],[GOL FORA]]&lt;&gt;"",Tabela3[[#This Row],[TIME FORA]],"")</f>
        <v/>
      </c>
      <c r="D808">
        <f t="shared" si="162"/>
        <v>0</v>
      </c>
      <c r="F808" t="str">
        <f t="shared" si="163"/>
        <v/>
      </c>
      <c r="G808" t="str">
        <f t="shared" si="164"/>
        <v/>
      </c>
      <c r="R808" t="str">
        <f>IFERROR(INDEX(JOGOS!$C$1:$P$16905,$G808,11),"")</f>
        <v/>
      </c>
      <c r="S808" t="str">
        <f>IFERROR(INDEX(JOGOS!$C$1:$P$16905,$G808,12),"")</f>
        <v/>
      </c>
      <c r="T808">
        <f t="shared" si="165"/>
        <v>0</v>
      </c>
      <c r="U808">
        <f t="shared" si="166"/>
        <v>0</v>
      </c>
      <c r="V808">
        <f t="shared" si="167"/>
        <v>0</v>
      </c>
      <c r="W808">
        <f t="shared" si="168"/>
        <v>0</v>
      </c>
      <c r="X808">
        <f t="shared" si="169"/>
        <v>0</v>
      </c>
      <c r="Y808">
        <f t="shared" si="170"/>
        <v>0</v>
      </c>
      <c r="Z808">
        <f t="shared" si="171"/>
        <v>0</v>
      </c>
      <c r="AA808">
        <f t="shared" si="172"/>
        <v>0</v>
      </c>
      <c r="AB808">
        <f t="shared" si="173"/>
        <v>0</v>
      </c>
      <c r="AC808">
        <f t="shared" si="174"/>
        <v>0</v>
      </c>
      <c r="AD808"/>
      <c r="AE808"/>
      <c r="AF808"/>
      <c r="AG808"/>
      <c r="AH808"/>
      <c r="AI808"/>
    </row>
    <row r="809" spans="1:35">
      <c r="A809" t="str">
        <f>IF(Tabela3[[#This Row],[GOL CASA]]&lt;&gt;"",Tabela3[[#This Row],[TIME CASA]],"")</f>
        <v/>
      </c>
      <c r="B809" t="str">
        <f>IF(Tabela3[[#This Row],[GOL FORA]]&lt;&gt;"",Tabela3[[#This Row],[TIME FORA]],"")</f>
        <v/>
      </c>
      <c r="D809">
        <f t="shared" si="162"/>
        <v>0</v>
      </c>
      <c r="F809" t="str">
        <f t="shared" si="163"/>
        <v/>
      </c>
      <c r="G809" t="str">
        <f t="shared" si="164"/>
        <v/>
      </c>
      <c r="R809" t="str">
        <f>IFERROR(INDEX(JOGOS!$C$1:$P$16905,$G809,11),"")</f>
        <v/>
      </c>
      <c r="S809" t="str">
        <f>IFERROR(INDEX(JOGOS!$C$1:$P$16905,$G809,12),"")</f>
        <v/>
      </c>
      <c r="T809">
        <f t="shared" si="165"/>
        <v>0</v>
      </c>
      <c r="U809">
        <f t="shared" si="166"/>
        <v>0</v>
      </c>
      <c r="V809">
        <f t="shared" si="167"/>
        <v>0</v>
      </c>
      <c r="W809">
        <f t="shared" si="168"/>
        <v>0</v>
      </c>
      <c r="X809">
        <f t="shared" si="169"/>
        <v>0</v>
      </c>
      <c r="Y809">
        <f t="shared" si="170"/>
        <v>0</v>
      </c>
      <c r="Z809">
        <f t="shared" si="171"/>
        <v>0</v>
      </c>
      <c r="AA809">
        <f t="shared" si="172"/>
        <v>0</v>
      </c>
      <c r="AB809">
        <f t="shared" si="173"/>
        <v>0</v>
      </c>
      <c r="AC809">
        <f t="shared" si="174"/>
        <v>0</v>
      </c>
      <c r="AD809"/>
      <c r="AE809"/>
      <c r="AF809"/>
      <c r="AG809"/>
      <c r="AH809"/>
      <c r="AI809"/>
    </row>
    <row r="810" spans="1:35">
      <c r="A810" t="str">
        <f>IF(Tabela3[[#This Row],[GOL CASA]]&lt;&gt;"",Tabela3[[#This Row],[TIME CASA]],"")</f>
        <v/>
      </c>
      <c r="B810" t="str">
        <f>IF(Tabela3[[#This Row],[GOL FORA]]&lt;&gt;"",Tabela3[[#This Row],[TIME FORA]],"")</f>
        <v/>
      </c>
      <c r="D810">
        <f t="shared" si="162"/>
        <v>0</v>
      </c>
      <c r="F810" t="str">
        <f t="shared" si="163"/>
        <v/>
      </c>
      <c r="G810" t="str">
        <f t="shared" si="164"/>
        <v/>
      </c>
      <c r="R810" t="str">
        <f>IFERROR(INDEX(JOGOS!$C$1:$P$16905,$G810,11),"")</f>
        <v/>
      </c>
      <c r="S810" t="str">
        <f>IFERROR(INDEX(JOGOS!$C$1:$P$16905,$G810,12),"")</f>
        <v/>
      </c>
      <c r="T810">
        <f t="shared" si="165"/>
        <v>0</v>
      </c>
      <c r="U810">
        <f t="shared" si="166"/>
        <v>0</v>
      </c>
      <c r="V810">
        <f t="shared" si="167"/>
        <v>0</v>
      </c>
      <c r="W810">
        <f t="shared" si="168"/>
        <v>0</v>
      </c>
      <c r="X810">
        <f t="shared" si="169"/>
        <v>0</v>
      </c>
      <c r="Y810">
        <f t="shared" si="170"/>
        <v>0</v>
      </c>
      <c r="Z810">
        <f t="shared" si="171"/>
        <v>0</v>
      </c>
      <c r="AA810">
        <f t="shared" si="172"/>
        <v>0</v>
      </c>
      <c r="AB810">
        <f t="shared" si="173"/>
        <v>0</v>
      </c>
      <c r="AC810">
        <f t="shared" si="174"/>
        <v>0</v>
      </c>
      <c r="AD810"/>
      <c r="AE810"/>
      <c r="AF810"/>
      <c r="AG810"/>
      <c r="AH810"/>
      <c r="AI810"/>
    </row>
    <row r="811" spans="1:35">
      <c r="A811" t="str">
        <f>IF(Tabela3[[#This Row],[GOL CASA]]&lt;&gt;"",Tabela3[[#This Row],[TIME CASA]],"")</f>
        <v/>
      </c>
      <c r="B811" t="str">
        <f>IF(Tabela3[[#This Row],[GOL FORA]]&lt;&gt;"",Tabela3[[#This Row],[TIME FORA]],"")</f>
        <v/>
      </c>
      <c r="D811">
        <f t="shared" si="162"/>
        <v>0</v>
      </c>
      <c r="F811" t="str">
        <f t="shared" si="163"/>
        <v/>
      </c>
      <c r="G811" t="str">
        <f t="shared" si="164"/>
        <v/>
      </c>
      <c r="R811" t="str">
        <f>IFERROR(INDEX(JOGOS!$C$1:$P$16905,$G811,11),"")</f>
        <v/>
      </c>
      <c r="S811" t="str">
        <f>IFERROR(INDEX(JOGOS!$C$1:$P$16905,$G811,12),"")</f>
        <v/>
      </c>
      <c r="T811">
        <f t="shared" si="165"/>
        <v>0</v>
      </c>
      <c r="U811">
        <f t="shared" si="166"/>
        <v>0</v>
      </c>
      <c r="V811">
        <f t="shared" si="167"/>
        <v>0</v>
      </c>
      <c r="W811">
        <f t="shared" si="168"/>
        <v>0</v>
      </c>
      <c r="X811">
        <f t="shared" si="169"/>
        <v>0</v>
      </c>
      <c r="Y811">
        <f t="shared" si="170"/>
        <v>0</v>
      </c>
      <c r="Z811">
        <f t="shared" si="171"/>
        <v>0</v>
      </c>
      <c r="AA811">
        <f t="shared" si="172"/>
        <v>0</v>
      </c>
      <c r="AB811">
        <f t="shared" si="173"/>
        <v>0</v>
      </c>
      <c r="AC811">
        <f t="shared" si="174"/>
        <v>0</v>
      </c>
      <c r="AD811"/>
      <c r="AE811"/>
      <c r="AF811"/>
      <c r="AG811"/>
      <c r="AH811"/>
      <c r="AI811"/>
    </row>
    <row r="812" spans="1:35">
      <c r="A812" t="str">
        <f>IF(Tabela3[[#This Row],[GOL CASA]]&lt;&gt;"",Tabela3[[#This Row],[TIME CASA]],"")</f>
        <v/>
      </c>
      <c r="B812" t="str">
        <f>IF(Tabela3[[#This Row],[GOL FORA]]&lt;&gt;"",Tabela3[[#This Row],[TIME FORA]],"")</f>
        <v/>
      </c>
      <c r="D812">
        <f t="shared" si="162"/>
        <v>0</v>
      </c>
      <c r="F812" t="str">
        <f t="shared" si="163"/>
        <v/>
      </c>
      <c r="G812" t="str">
        <f t="shared" si="164"/>
        <v/>
      </c>
      <c r="R812" t="str">
        <f>IFERROR(INDEX(JOGOS!$C$1:$P$16905,$G812,11),"")</f>
        <v/>
      </c>
      <c r="S812" t="str">
        <f>IFERROR(INDEX(JOGOS!$C$1:$P$16905,$G812,12),"")</f>
        <v/>
      </c>
      <c r="T812">
        <f t="shared" si="165"/>
        <v>0</v>
      </c>
      <c r="U812">
        <f t="shared" si="166"/>
        <v>0</v>
      </c>
      <c r="V812">
        <f t="shared" si="167"/>
        <v>0</v>
      </c>
      <c r="W812">
        <f t="shared" si="168"/>
        <v>0</v>
      </c>
      <c r="X812">
        <f t="shared" si="169"/>
        <v>0</v>
      </c>
      <c r="Y812">
        <f t="shared" si="170"/>
        <v>0</v>
      </c>
      <c r="Z812">
        <f t="shared" si="171"/>
        <v>0</v>
      </c>
      <c r="AA812">
        <f t="shared" si="172"/>
        <v>0</v>
      </c>
      <c r="AB812">
        <f t="shared" si="173"/>
        <v>0</v>
      </c>
      <c r="AC812">
        <f t="shared" si="174"/>
        <v>0</v>
      </c>
      <c r="AD812"/>
      <c r="AE812"/>
      <c r="AF812"/>
      <c r="AG812"/>
      <c r="AH812"/>
      <c r="AI812"/>
    </row>
    <row r="813" spans="1:35">
      <c r="A813" t="str">
        <f>IF(Tabela3[[#This Row],[GOL CASA]]&lt;&gt;"",Tabela3[[#This Row],[TIME CASA]],"")</f>
        <v/>
      </c>
      <c r="B813" t="str">
        <f>IF(Tabela3[[#This Row],[GOL FORA]]&lt;&gt;"",Tabela3[[#This Row],[TIME FORA]],"")</f>
        <v/>
      </c>
      <c r="D813">
        <f t="shared" si="162"/>
        <v>0</v>
      </c>
      <c r="F813" t="str">
        <f t="shared" si="163"/>
        <v/>
      </c>
      <c r="G813" t="str">
        <f t="shared" si="164"/>
        <v/>
      </c>
      <c r="R813" t="str">
        <f>IFERROR(INDEX(JOGOS!$C$1:$P$16905,$G813,11),"")</f>
        <v/>
      </c>
      <c r="S813" t="str">
        <f>IFERROR(INDEX(JOGOS!$C$1:$P$16905,$G813,12),"")</f>
        <v/>
      </c>
      <c r="T813">
        <f t="shared" si="165"/>
        <v>0</v>
      </c>
      <c r="U813">
        <f t="shared" si="166"/>
        <v>0</v>
      </c>
      <c r="V813">
        <f t="shared" si="167"/>
        <v>0</v>
      </c>
      <c r="W813">
        <f t="shared" si="168"/>
        <v>0</v>
      </c>
      <c r="X813">
        <f t="shared" si="169"/>
        <v>0</v>
      </c>
      <c r="Y813">
        <f t="shared" si="170"/>
        <v>0</v>
      </c>
      <c r="Z813">
        <f t="shared" si="171"/>
        <v>0</v>
      </c>
      <c r="AA813">
        <f t="shared" si="172"/>
        <v>0</v>
      </c>
      <c r="AB813">
        <f t="shared" si="173"/>
        <v>0</v>
      </c>
      <c r="AC813">
        <f t="shared" si="174"/>
        <v>0</v>
      </c>
      <c r="AD813"/>
      <c r="AE813"/>
      <c r="AF813"/>
      <c r="AG813"/>
      <c r="AH813"/>
      <c r="AI813"/>
    </row>
    <row r="814" spans="1:35">
      <c r="A814" t="str">
        <f>IF(Tabela3[[#This Row],[GOL CASA]]&lt;&gt;"",Tabela3[[#This Row],[TIME CASA]],"")</f>
        <v/>
      </c>
      <c r="B814" t="str">
        <f>IF(Tabela3[[#This Row],[GOL FORA]]&lt;&gt;"",Tabela3[[#This Row],[TIME FORA]],"")</f>
        <v/>
      </c>
      <c r="D814">
        <f t="shared" si="162"/>
        <v>0</v>
      </c>
      <c r="F814" t="str">
        <f t="shared" si="163"/>
        <v/>
      </c>
      <c r="G814" t="str">
        <f t="shared" si="164"/>
        <v/>
      </c>
      <c r="R814" t="str">
        <f>IFERROR(INDEX(JOGOS!$C$1:$P$16905,$G814,11),"")</f>
        <v/>
      </c>
      <c r="S814" t="str">
        <f>IFERROR(INDEX(JOGOS!$C$1:$P$16905,$G814,12),"")</f>
        <v/>
      </c>
      <c r="T814">
        <f t="shared" si="165"/>
        <v>0</v>
      </c>
      <c r="U814">
        <f t="shared" si="166"/>
        <v>0</v>
      </c>
      <c r="V814">
        <f t="shared" si="167"/>
        <v>0</v>
      </c>
      <c r="W814">
        <f t="shared" si="168"/>
        <v>0</v>
      </c>
      <c r="X814">
        <f t="shared" si="169"/>
        <v>0</v>
      </c>
      <c r="Y814">
        <f t="shared" si="170"/>
        <v>0</v>
      </c>
      <c r="Z814">
        <f t="shared" si="171"/>
        <v>0</v>
      </c>
      <c r="AA814">
        <f t="shared" si="172"/>
        <v>0</v>
      </c>
      <c r="AB814">
        <f t="shared" si="173"/>
        <v>0</v>
      </c>
      <c r="AC814">
        <f t="shared" si="174"/>
        <v>0</v>
      </c>
      <c r="AD814"/>
      <c r="AE814"/>
      <c r="AF814"/>
      <c r="AG814"/>
      <c r="AH814"/>
      <c r="AI814"/>
    </row>
    <row r="815" spans="1:35">
      <c r="A815" t="str">
        <f>IF(Tabela3[[#This Row],[GOL CASA]]&lt;&gt;"",Tabela3[[#This Row],[TIME CASA]],"")</f>
        <v/>
      </c>
      <c r="B815" t="str">
        <f>IF(Tabela3[[#This Row],[GOL FORA]]&lt;&gt;"",Tabela3[[#This Row],[TIME FORA]],"")</f>
        <v/>
      </c>
      <c r="D815">
        <f t="shared" si="162"/>
        <v>0</v>
      </c>
      <c r="F815" t="str">
        <f t="shared" si="163"/>
        <v/>
      </c>
      <c r="G815" t="str">
        <f t="shared" si="164"/>
        <v/>
      </c>
      <c r="R815" t="str">
        <f>IFERROR(INDEX(JOGOS!$C$1:$P$16905,$G815,11),"")</f>
        <v/>
      </c>
      <c r="S815" t="str">
        <f>IFERROR(INDEX(JOGOS!$C$1:$P$16905,$G815,12),"")</f>
        <v/>
      </c>
      <c r="T815">
        <f t="shared" si="165"/>
        <v>0</v>
      </c>
      <c r="U815">
        <f t="shared" si="166"/>
        <v>0</v>
      </c>
      <c r="V815">
        <f t="shared" si="167"/>
        <v>0</v>
      </c>
      <c r="W815">
        <f t="shared" si="168"/>
        <v>0</v>
      </c>
      <c r="X815">
        <f t="shared" si="169"/>
        <v>0</v>
      </c>
      <c r="Y815">
        <f t="shared" si="170"/>
        <v>0</v>
      </c>
      <c r="Z815">
        <f t="shared" si="171"/>
        <v>0</v>
      </c>
      <c r="AA815">
        <f t="shared" si="172"/>
        <v>0</v>
      </c>
      <c r="AB815">
        <f t="shared" si="173"/>
        <v>0</v>
      </c>
      <c r="AC815">
        <f t="shared" si="174"/>
        <v>0</v>
      </c>
      <c r="AD815"/>
      <c r="AE815"/>
      <c r="AF815"/>
      <c r="AG815"/>
      <c r="AH815"/>
      <c r="AI815"/>
    </row>
    <row r="816" spans="1:35">
      <c r="A816" t="str">
        <f>IF(Tabela3[[#This Row],[GOL CASA]]&lt;&gt;"",Tabela3[[#This Row],[TIME CASA]],"")</f>
        <v/>
      </c>
      <c r="B816" t="str">
        <f>IF(Tabela3[[#This Row],[GOL FORA]]&lt;&gt;"",Tabela3[[#This Row],[TIME FORA]],"")</f>
        <v/>
      </c>
      <c r="D816">
        <f t="shared" si="162"/>
        <v>0</v>
      </c>
      <c r="F816" t="str">
        <f t="shared" si="163"/>
        <v/>
      </c>
      <c r="G816" t="str">
        <f t="shared" si="164"/>
        <v/>
      </c>
      <c r="R816" t="str">
        <f>IFERROR(INDEX(JOGOS!$C$1:$P$16905,$G816,11),"")</f>
        <v/>
      </c>
      <c r="S816" t="str">
        <f>IFERROR(INDEX(JOGOS!$C$1:$P$16905,$G816,12),"")</f>
        <v/>
      </c>
      <c r="T816">
        <f t="shared" si="165"/>
        <v>0</v>
      </c>
      <c r="U816">
        <f t="shared" si="166"/>
        <v>0</v>
      </c>
      <c r="V816">
        <f t="shared" si="167"/>
        <v>0</v>
      </c>
      <c r="W816">
        <f t="shared" si="168"/>
        <v>0</v>
      </c>
      <c r="X816">
        <f t="shared" si="169"/>
        <v>0</v>
      </c>
      <c r="Y816">
        <f t="shared" si="170"/>
        <v>0</v>
      </c>
      <c r="Z816">
        <f t="shared" si="171"/>
        <v>0</v>
      </c>
      <c r="AA816">
        <f t="shared" si="172"/>
        <v>0</v>
      </c>
      <c r="AB816">
        <f t="shared" si="173"/>
        <v>0</v>
      </c>
      <c r="AC816">
        <f t="shared" si="174"/>
        <v>0</v>
      </c>
      <c r="AD816"/>
      <c r="AE816"/>
      <c r="AF816"/>
      <c r="AG816"/>
      <c r="AH816"/>
      <c r="AI816"/>
    </row>
    <row r="817" spans="1:35">
      <c r="A817" t="str">
        <f>IF(Tabela3[[#This Row],[GOL CASA]]&lt;&gt;"",Tabela3[[#This Row],[TIME CASA]],"")</f>
        <v/>
      </c>
      <c r="B817" t="str">
        <f>IF(Tabela3[[#This Row],[GOL FORA]]&lt;&gt;"",Tabela3[[#This Row],[TIME FORA]],"")</f>
        <v/>
      </c>
      <c r="D817">
        <f t="shared" si="162"/>
        <v>0</v>
      </c>
      <c r="F817" t="str">
        <f t="shared" si="163"/>
        <v/>
      </c>
      <c r="G817" t="str">
        <f t="shared" si="164"/>
        <v/>
      </c>
      <c r="R817" t="str">
        <f>IFERROR(INDEX(JOGOS!$C$1:$P$16905,$G817,11),"")</f>
        <v/>
      </c>
      <c r="S817" t="str">
        <f>IFERROR(INDEX(JOGOS!$C$1:$P$16905,$G817,12),"")</f>
        <v/>
      </c>
      <c r="T817">
        <f t="shared" si="165"/>
        <v>0</v>
      </c>
      <c r="U817">
        <f t="shared" si="166"/>
        <v>0</v>
      </c>
      <c r="V817">
        <f t="shared" si="167"/>
        <v>0</v>
      </c>
      <c r="W817">
        <f t="shared" si="168"/>
        <v>0</v>
      </c>
      <c r="X817">
        <f t="shared" si="169"/>
        <v>0</v>
      </c>
      <c r="Y817">
        <f t="shared" si="170"/>
        <v>0</v>
      </c>
      <c r="Z817">
        <f t="shared" si="171"/>
        <v>0</v>
      </c>
      <c r="AA817">
        <f t="shared" si="172"/>
        <v>0</v>
      </c>
      <c r="AB817">
        <f t="shared" si="173"/>
        <v>0</v>
      </c>
      <c r="AC817">
        <f t="shared" si="174"/>
        <v>0</v>
      </c>
      <c r="AD817"/>
      <c r="AE817"/>
      <c r="AF817"/>
      <c r="AG817"/>
      <c r="AH817"/>
      <c r="AI817"/>
    </row>
    <row r="818" spans="1:35">
      <c r="A818" t="str">
        <f>IF(Tabela3[[#This Row],[GOL CASA]]&lt;&gt;"",Tabela3[[#This Row],[TIME CASA]],"")</f>
        <v/>
      </c>
      <c r="B818" t="str">
        <f>IF(Tabela3[[#This Row],[GOL FORA]]&lt;&gt;"",Tabela3[[#This Row],[TIME FORA]],"")</f>
        <v/>
      </c>
      <c r="D818">
        <f t="shared" si="162"/>
        <v>0</v>
      </c>
      <c r="F818" t="str">
        <f t="shared" si="163"/>
        <v/>
      </c>
      <c r="G818" t="str">
        <f t="shared" si="164"/>
        <v/>
      </c>
      <c r="R818" t="str">
        <f>IFERROR(INDEX(JOGOS!$C$1:$P$16905,$G818,11),"")</f>
        <v/>
      </c>
      <c r="S818" t="str">
        <f>IFERROR(INDEX(JOGOS!$C$1:$P$16905,$G818,12),"")</f>
        <v/>
      </c>
      <c r="T818">
        <f t="shared" si="165"/>
        <v>0</v>
      </c>
      <c r="U818">
        <f t="shared" si="166"/>
        <v>0</v>
      </c>
      <c r="V818">
        <f t="shared" si="167"/>
        <v>0</v>
      </c>
      <c r="W818">
        <f t="shared" si="168"/>
        <v>0</v>
      </c>
      <c r="X818">
        <f t="shared" si="169"/>
        <v>0</v>
      </c>
      <c r="Y818">
        <f t="shared" si="170"/>
        <v>0</v>
      </c>
      <c r="Z818">
        <f t="shared" si="171"/>
        <v>0</v>
      </c>
      <c r="AA818">
        <f t="shared" si="172"/>
        <v>0</v>
      </c>
      <c r="AB818">
        <f t="shared" si="173"/>
        <v>0</v>
      </c>
      <c r="AC818">
        <f t="shared" si="174"/>
        <v>0</v>
      </c>
      <c r="AD818"/>
      <c r="AE818"/>
      <c r="AF818"/>
      <c r="AG818"/>
      <c r="AH818"/>
      <c r="AI818"/>
    </row>
    <row r="819" spans="1:35">
      <c r="A819" t="str">
        <f>IF(Tabela3[[#This Row],[GOL CASA]]&lt;&gt;"",Tabela3[[#This Row],[TIME CASA]],"")</f>
        <v/>
      </c>
      <c r="B819" t="str">
        <f>IF(Tabela3[[#This Row],[GOL FORA]]&lt;&gt;"",Tabela3[[#This Row],[TIME FORA]],"")</f>
        <v/>
      </c>
      <c r="D819">
        <f t="shared" si="162"/>
        <v>0</v>
      </c>
      <c r="F819" t="str">
        <f t="shared" si="163"/>
        <v/>
      </c>
      <c r="G819" t="str">
        <f t="shared" si="164"/>
        <v/>
      </c>
      <c r="R819" t="str">
        <f>IFERROR(INDEX(JOGOS!$C$1:$P$16905,$G819,11),"")</f>
        <v/>
      </c>
      <c r="S819" t="str">
        <f>IFERROR(INDEX(JOGOS!$C$1:$P$16905,$G819,12),"")</f>
        <v/>
      </c>
      <c r="T819">
        <f t="shared" si="165"/>
        <v>0</v>
      </c>
      <c r="U819">
        <f t="shared" si="166"/>
        <v>0</v>
      </c>
      <c r="V819">
        <f t="shared" si="167"/>
        <v>0</v>
      </c>
      <c r="W819">
        <f t="shared" si="168"/>
        <v>0</v>
      </c>
      <c r="X819">
        <f t="shared" si="169"/>
        <v>0</v>
      </c>
      <c r="Y819">
        <f t="shared" si="170"/>
        <v>0</v>
      </c>
      <c r="Z819">
        <f t="shared" si="171"/>
        <v>0</v>
      </c>
      <c r="AA819">
        <f t="shared" si="172"/>
        <v>0</v>
      </c>
      <c r="AB819">
        <f t="shared" si="173"/>
        <v>0</v>
      </c>
      <c r="AC819">
        <f t="shared" si="174"/>
        <v>0</v>
      </c>
      <c r="AD819"/>
      <c r="AE819"/>
      <c r="AF819"/>
      <c r="AG819"/>
      <c r="AH819"/>
      <c r="AI819"/>
    </row>
    <row r="820" spans="1:35">
      <c r="A820" t="str">
        <f>IF(Tabela3[[#This Row],[GOL CASA]]&lt;&gt;"",Tabela3[[#This Row],[TIME CASA]],"")</f>
        <v/>
      </c>
      <c r="B820" t="str">
        <f>IF(Tabela3[[#This Row],[GOL FORA]]&lt;&gt;"",Tabela3[[#This Row],[TIME FORA]],"")</f>
        <v/>
      </c>
      <c r="D820">
        <f t="shared" si="162"/>
        <v>0</v>
      </c>
      <c r="F820" t="str">
        <f t="shared" si="163"/>
        <v/>
      </c>
      <c r="G820" t="str">
        <f t="shared" si="164"/>
        <v/>
      </c>
      <c r="R820" t="str">
        <f>IFERROR(INDEX(JOGOS!$C$1:$P$16905,$G820,11),"")</f>
        <v/>
      </c>
      <c r="S820" t="str">
        <f>IFERROR(INDEX(JOGOS!$C$1:$P$16905,$G820,12),"")</f>
        <v/>
      </c>
      <c r="T820">
        <f t="shared" si="165"/>
        <v>0</v>
      </c>
      <c r="U820">
        <f t="shared" si="166"/>
        <v>0</v>
      </c>
      <c r="V820">
        <f t="shared" si="167"/>
        <v>0</v>
      </c>
      <c r="W820">
        <f t="shared" si="168"/>
        <v>0</v>
      </c>
      <c r="X820">
        <f t="shared" si="169"/>
        <v>0</v>
      </c>
      <c r="Y820">
        <f t="shared" si="170"/>
        <v>0</v>
      </c>
      <c r="Z820">
        <f t="shared" si="171"/>
        <v>0</v>
      </c>
      <c r="AA820">
        <f t="shared" si="172"/>
        <v>0</v>
      </c>
      <c r="AB820">
        <f t="shared" si="173"/>
        <v>0</v>
      </c>
      <c r="AC820">
        <f t="shared" si="174"/>
        <v>0</v>
      </c>
      <c r="AD820"/>
      <c r="AE820"/>
      <c r="AF820"/>
      <c r="AG820"/>
      <c r="AH820"/>
      <c r="AI820"/>
    </row>
    <row r="821" spans="1:35">
      <c r="A821" t="str">
        <f>IF(Tabela3[[#This Row],[GOL CASA]]&lt;&gt;"",Tabela3[[#This Row],[TIME CASA]],"")</f>
        <v/>
      </c>
      <c r="B821" t="str">
        <f>IF(Tabela3[[#This Row],[GOL FORA]]&lt;&gt;"",Tabela3[[#This Row],[TIME FORA]],"")</f>
        <v/>
      </c>
      <c r="D821">
        <f t="shared" ref="D821:D884" si="175">IF(OR(A821=$C$3,B821=$C$3),1,0)</f>
        <v>0</v>
      </c>
      <c r="F821" t="str">
        <f t="shared" ref="F821:F884" si="176">IF(D821=1,ROW(),"")</f>
        <v/>
      </c>
      <c r="G821" t="str">
        <f t="shared" ref="G821:G884" si="177">IFERROR(LARGE(F:F,ROW(A820)),"")</f>
        <v/>
      </c>
      <c r="R821" t="str">
        <f>IFERROR(INDEX(JOGOS!$C$1:$P$16905,$G821,11),"")</f>
        <v/>
      </c>
      <c r="S821" t="str">
        <f>IFERROR(INDEX(JOGOS!$C$1:$P$16905,$G821,12),"")</f>
        <v/>
      </c>
      <c r="T821">
        <f t="shared" ref="T821:T884" si="178">IF(AND(J821=$C$3,N821&gt;0),$U$1,0)</f>
        <v>0</v>
      </c>
      <c r="U821">
        <f t="shared" ref="U821:U884" si="179">IF(AND(M821=$C$3,O821&gt;0),$U$1,0)</f>
        <v>0</v>
      </c>
      <c r="V821">
        <f t="shared" ref="V821:V884" si="180">IF(AND(J821=$C$3,O821&gt;0),$U$1,0)</f>
        <v>0</v>
      </c>
      <c r="W821">
        <f t="shared" ref="W821:W884" si="181">IF(AND(M821=$C$3,N821&gt;0),$U$1,0)</f>
        <v>0</v>
      </c>
      <c r="X821">
        <f t="shared" ref="X821:X884" si="182">IF(AND(J821=$C$3,K821&gt;0),$U$1,0)</f>
        <v>0</v>
      </c>
      <c r="Y821">
        <f t="shared" ref="Y821:Y884" si="183">IF(AND(M821=$C$3,L821&gt;0),$U$1,0)</f>
        <v>0</v>
      </c>
      <c r="Z821">
        <f t="shared" ref="Z821:Z884" si="184">IF(AND(J821=$C$3,L821&gt;0),$U$1,0)</f>
        <v>0</v>
      </c>
      <c r="AA821">
        <f t="shared" ref="AA821:AA884" si="185">IF(AND(M821=$C$3,K821&gt;0),$U$1,0)</f>
        <v>0</v>
      </c>
      <c r="AB821">
        <f t="shared" ref="AB821:AB884" si="186">Y821+AA821</f>
        <v>0</v>
      </c>
      <c r="AC821">
        <f t="shared" ref="AC821:AC884" si="187">X821+Z821</f>
        <v>0</v>
      </c>
      <c r="AD821"/>
      <c r="AE821"/>
      <c r="AF821"/>
      <c r="AG821"/>
      <c r="AH821"/>
      <c r="AI821"/>
    </row>
    <row r="822" spans="1:35">
      <c r="A822" t="str">
        <f>IF(Tabela3[[#This Row],[GOL CASA]]&lt;&gt;"",Tabela3[[#This Row],[TIME CASA]],"")</f>
        <v/>
      </c>
      <c r="B822" t="str">
        <f>IF(Tabela3[[#This Row],[GOL FORA]]&lt;&gt;"",Tabela3[[#This Row],[TIME FORA]],"")</f>
        <v/>
      </c>
      <c r="D822">
        <f t="shared" si="175"/>
        <v>0</v>
      </c>
      <c r="F822" t="str">
        <f t="shared" si="176"/>
        <v/>
      </c>
      <c r="G822" t="str">
        <f t="shared" si="177"/>
        <v/>
      </c>
      <c r="R822" t="str">
        <f>IFERROR(INDEX(JOGOS!$C$1:$P$16905,$G822,11),"")</f>
        <v/>
      </c>
      <c r="S822" t="str">
        <f>IFERROR(INDEX(JOGOS!$C$1:$P$16905,$G822,12),"")</f>
        <v/>
      </c>
      <c r="T822">
        <f t="shared" si="178"/>
        <v>0</v>
      </c>
      <c r="U822">
        <f t="shared" si="179"/>
        <v>0</v>
      </c>
      <c r="V822">
        <f t="shared" si="180"/>
        <v>0</v>
      </c>
      <c r="W822">
        <f t="shared" si="181"/>
        <v>0</v>
      </c>
      <c r="X822">
        <f t="shared" si="182"/>
        <v>0</v>
      </c>
      <c r="Y822">
        <f t="shared" si="183"/>
        <v>0</v>
      </c>
      <c r="Z822">
        <f t="shared" si="184"/>
        <v>0</v>
      </c>
      <c r="AA822">
        <f t="shared" si="185"/>
        <v>0</v>
      </c>
      <c r="AB822">
        <f t="shared" si="186"/>
        <v>0</v>
      </c>
      <c r="AC822">
        <f t="shared" si="187"/>
        <v>0</v>
      </c>
      <c r="AD822"/>
      <c r="AE822"/>
      <c r="AF822"/>
      <c r="AG822"/>
      <c r="AH822"/>
      <c r="AI822"/>
    </row>
    <row r="823" spans="1:35">
      <c r="A823" t="str">
        <f>IF(Tabela3[[#This Row],[GOL CASA]]&lt;&gt;"",Tabela3[[#This Row],[TIME CASA]],"")</f>
        <v/>
      </c>
      <c r="B823" t="str">
        <f>IF(Tabela3[[#This Row],[GOL FORA]]&lt;&gt;"",Tabela3[[#This Row],[TIME FORA]],"")</f>
        <v/>
      </c>
      <c r="D823">
        <f t="shared" si="175"/>
        <v>0</v>
      </c>
      <c r="F823" t="str">
        <f t="shared" si="176"/>
        <v/>
      </c>
      <c r="G823" t="str">
        <f t="shared" si="177"/>
        <v/>
      </c>
      <c r="R823" t="str">
        <f>IFERROR(INDEX(JOGOS!$C$1:$P$16905,$G823,11),"")</f>
        <v/>
      </c>
      <c r="S823" t="str">
        <f>IFERROR(INDEX(JOGOS!$C$1:$P$16905,$G823,12),"")</f>
        <v/>
      </c>
      <c r="T823">
        <f t="shared" si="178"/>
        <v>0</v>
      </c>
      <c r="U823">
        <f t="shared" si="179"/>
        <v>0</v>
      </c>
      <c r="V823">
        <f t="shared" si="180"/>
        <v>0</v>
      </c>
      <c r="W823">
        <f t="shared" si="181"/>
        <v>0</v>
      </c>
      <c r="X823">
        <f t="shared" si="182"/>
        <v>0</v>
      </c>
      <c r="Y823">
        <f t="shared" si="183"/>
        <v>0</v>
      </c>
      <c r="Z823">
        <f t="shared" si="184"/>
        <v>0</v>
      </c>
      <c r="AA823">
        <f t="shared" si="185"/>
        <v>0</v>
      </c>
      <c r="AB823">
        <f t="shared" si="186"/>
        <v>0</v>
      </c>
      <c r="AC823">
        <f t="shared" si="187"/>
        <v>0</v>
      </c>
      <c r="AD823"/>
      <c r="AE823"/>
      <c r="AF823"/>
      <c r="AG823"/>
      <c r="AH823"/>
      <c r="AI823"/>
    </row>
    <row r="824" spans="1:35">
      <c r="A824" t="str">
        <f>IF(Tabela3[[#This Row],[GOL CASA]]&lt;&gt;"",Tabela3[[#This Row],[TIME CASA]],"")</f>
        <v/>
      </c>
      <c r="B824" t="str">
        <f>IF(Tabela3[[#This Row],[GOL FORA]]&lt;&gt;"",Tabela3[[#This Row],[TIME FORA]],"")</f>
        <v/>
      </c>
      <c r="D824">
        <f t="shared" si="175"/>
        <v>0</v>
      </c>
      <c r="F824" t="str">
        <f t="shared" si="176"/>
        <v/>
      </c>
      <c r="G824" t="str">
        <f t="shared" si="177"/>
        <v/>
      </c>
      <c r="R824" t="str">
        <f>IFERROR(INDEX(JOGOS!$C$1:$P$16905,$G824,11),"")</f>
        <v/>
      </c>
      <c r="S824" t="str">
        <f>IFERROR(INDEX(JOGOS!$C$1:$P$16905,$G824,12),"")</f>
        <v/>
      </c>
      <c r="T824">
        <f t="shared" si="178"/>
        <v>0</v>
      </c>
      <c r="U824">
        <f t="shared" si="179"/>
        <v>0</v>
      </c>
      <c r="V824">
        <f t="shared" si="180"/>
        <v>0</v>
      </c>
      <c r="W824">
        <f t="shared" si="181"/>
        <v>0</v>
      </c>
      <c r="X824">
        <f t="shared" si="182"/>
        <v>0</v>
      </c>
      <c r="Y824">
        <f t="shared" si="183"/>
        <v>0</v>
      </c>
      <c r="Z824">
        <f t="shared" si="184"/>
        <v>0</v>
      </c>
      <c r="AA824">
        <f t="shared" si="185"/>
        <v>0</v>
      </c>
      <c r="AB824">
        <f t="shared" si="186"/>
        <v>0</v>
      </c>
      <c r="AC824">
        <f t="shared" si="187"/>
        <v>0</v>
      </c>
      <c r="AD824"/>
      <c r="AE824"/>
      <c r="AF824"/>
      <c r="AG824"/>
      <c r="AH824"/>
      <c r="AI824"/>
    </row>
    <row r="825" spans="1:35">
      <c r="A825" t="str">
        <f>IF(Tabela3[[#This Row],[GOL CASA]]&lt;&gt;"",Tabela3[[#This Row],[TIME CASA]],"")</f>
        <v/>
      </c>
      <c r="B825" t="str">
        <f>IF(Tabela3[[#This Row],[GOL FORA]]&lt;&gt;"",Tabela3[[#This Row],[TIME FORA]],"")</f>
        <v/>
      </c>
      <c r="D825">
        <f t="shared" si="175"/>
        <v>0</v>
      </c>
      <c r="F825" t="str">
        <f t="shared" si="176"/>
        <v/>
      </c>
      <c r="G825" t="str">
        <f t="shared" si="177"/>
        <v/>
      </c>
      <c r="R825" t="str">
        <f>IFERROR(INDEX(JOGOS!$C$1:$P$16905,$G825,11),"")</f>
        <v/>
      </c>
      <c r="S825" t="str">
        <f>IFERROR(INDEX(JOGOS!$C$1:$P$16905,$G825,12),"")</f>
        <v/>
      </c>
      <c r="T825">
        <f t="shared" si="178"/>
        <v>0</v>
      </c>
      <c r="U825">
        <f t="shared" si="179"/>
        <v>0</v>
      </c>
      <c r="V825">
        <f t="shared" si="180"/>
        <v>0</v>
      </c>
      <c r="W825">
        <f t="shared" si="181"/>
        <v>0</v>
      </c>
      <c r="X825">
        <f t="shared" si="182"/>
        <v>0</v>
      </c>
      <c r="Y825">
        <f t="shared" si="183"/>
        <v>0</v>
      </c>
      <c r="Z825">
        <f t="shared" si="184"/>
        <v>0</v>
      </c>
      <c r="AA825">
        <f t="shared" si="185"/>
        <v>0</v>
      </c>
      <c r="AB825">
        <f t="shared" si="186"/>
        <v>0</v>
      </c>
      <c r="AC825">
        <f t="shared" si="187"/>
        <v>0</v>
      </c>
      <c r="AD825"/>
      <c r="AE825"/>
      <c r="AF825"/>
      <c r="AG825"/>
      <c r="AH825"/>
      <c r="AI825"/>
    </row>
    <row r="826" spans="1:35">
      <c r="A826" t="str">
        <f>IF(Tabela3[[#This Row],[GOL CASA]]&lt;&gt;"",Tabela3[[#This Row],[TIME CASA]],"")</f>
        <v/>
      </c>
      <c r="B826" t="str">
        <f>IF(Tabela3[[#This Row],[GOL FORA]]&lt;&gt;"",Tabela3[[#This Row],[TIME FORA]],"")</f>
        <v/>
      </c>
      <c r="D826">
        <f t="shared" si="175"/>
        <v>0</v>
      </c>
      <c r="F826" t="str">
        <f t="shared" si="176"/>
        <v/>
      </c>
      <c r="G826" t="str">
        <f t="shared" si="177"/>
        <v/>
      </c>
      <c r="R826" t="str">
        <f>IFERROR(INDEX(JOGOS!$C$1:$P$16905,$G826,11),"")</f>
        <v/>
      </c>
      <c r="S826" t="str">
        <f>IFERROR(INDEX(JOGOS!$C$1:$P$16905,$G826,12),"")</f>
        <v/>
      </c>
      <c r="T826">
        <f t="shared" si="178"/>
        <v>0</v>
      </c>
      <c r="U826">
        <f t="shared" si="179"/>
        <v>0</v>
      </c>
      <c r="V826">
        <f t="shared" si="180"/>
        <v>0</v>
      </c>
      <c r="W826">
        <f t="shared" si="181"/>
        <v>0</v>
      </c>
      <c r="X826">
        <f t="shared" si="182"/>
        <v>0</v>
      </c>
      <c r="Y826">
        <f t="shared" si="183"/>
        <v>0</v>
      </c>
      <c r="Z826">
        <f t="shared" si="184"/>
        <v>0</v>
      </c>
      <c r="AA826">
        <f t="shared" si="185"/>
        <v>0</v>
      </c>
      <c r="AB826">
        <f t="shared" si="186"/>
        <v>0</v>
      </c>
      <c r="AC826">
        <f t="shared" si="187"/>
        <v>0</v>
      </c>
      <c r="AD826"/>
      <c r="AE826"/>
      <c r="AF826"/>
      <c r="AG826"/>
      <c r="AH826"/>
      <c r="AI826"/>
    </row>
    <row r="827" spans="1:35">
      <c r="A827" t="str">
        <f>IF(Tabela3[[#This Row],[GOL CASA]]&lt;&gt;"",Tabela3[[#This Row],[TIME CASA]],"")</f>
        <v/>
      </c>
      <c r="B827" t="str">
        <f>IF(Tabela3[[#This Row],[GOL FORA]]&lt;&gt;"",Tabela3[[#This Row],[TIME FORA]],"")</f>
        <v/>
      </c>
      <c r="D827">
        <f t="shared" si="175"/>
        <v>0</v>
      </c>
      <c r="F827" t="str">
        <f t="shared" si="176"/>
        <v/>
      </c>
      <c r="G827" t="str">
        <f t="shared" si="177"/>
        <v/>
      </c>
      <c r="R827" t="str">
        <f>IFERROR(INDEX(JOGOS!$C$1:$P$16905,$G827,11),"")</f>
        <v/>
      </c>
      <c r="S827" t="str">
        <f>IFERROR(INDEX(JOGOS!$C$1:$P$16905,$G827,12),"")</f>
        <v/>
      </c>
      <c r="T827">
        <f t="shared" si="178"/>
        <v>0</v>
      </c>
      <c r="U827">
        <f t="shared" si="179"/>
        <v>0</v>
      </c>
      <c r="V827">
        <f t="shared" si="180"/>
        <v>0</v>
      </c>
      <c r="W827">
        <f t="shared" si="181"/>
        <v>0</v>
      </c>
      <c r="X827">
        <f t="shared" si="182"/>
        <v>0</v>
      </c>
      <c r="Y827">
        <f t="shared" si="183"/>
        <v>0</v>
      </c>
      <c r="Z827">
        <f t="shared" si="184"/>
        <v>0</v>
      </c>
      <c r="AA827">
        <f t="shared" si="185"/>
        <v>0</v>
      </c>
      <c r="AB827">
        <f t="shared" si="186"/>
        <v>0</v>
      </c>
      <c r="AC827">
        <f t="shared" si="187"/>
        <v>0</v>
      </c>
      <c r="AD827"/>
      <c r="AE827"/>
      <c r="AF827"/>
      <c r="AG827"/>
      <c r="AH827"/>
      <c r="AI827"/>
    </row>
    <row r="828" spans="1:35">
      <c r="A828" t="str">
        <f>IF(Tabela3[[#This Row],[GOL CASA]]&lt;&gt;"",Tabela3[[#This Row],[TIME CASA]],"")</f>
        <v/>
      </c>
      <c r="B828" t="str">
        <f>IF(Tabela3[[#This Row],[GOL FORA]]&lt;&gt;"",Tabela3[[#This Row],[TIME FORA]],"")</f>
        <v/>
      </c>
      <c r="D828">
        <f t="shared" si="175"/>
        <v>0</v>
      </c>
      <c r="F828" t="str">
        <f t="shared" si="176"/>
        <v/>
      </c>
      <c r="G828" t="str">
        <f t="shared" si="177"/>
        <v/>
      </c>
      <c r="R828" t="str">
        <f>IFERROR(INDEX(JOGOS!$C$1:$P$16905,$G828,11),"")</f>
        <v/>
      </c>
      <c r="S828" t="str">
        <f>IFERROR(INDEX(JOGOS!$C$1:$P$16905,$G828,12),"")</f>
        <v/>
      </c>
      <c r="T828">
        <f t="shared" si="178"/>
        <v>0</v>
      </c>
      <c r="U828">
        <f t="shared" si="179"/>
        <v>0</v>
      </c>
      <c r="V828">
        <f t="shared" si="180"/>
        <v>0</v>
      </c>
      <c r="W828">
        <f t="shared" si="181"/>
        <v>0</v>
      </c>
      <c r="X828">
        <f t="shared" si="182"/>
        <v>0</v>
      </c>
      <c r="Y828">
        <f t="shared" si="183"/>
        <v>0</v>
      </c>
      <c r="Z828">
        <f t="shared" si="184"/>
        <v>0</v>
      </c>
      <c r="AA828">
        <f t="shared" si="185"/>
        <v>0</v>
      </c>
      <c r="AB828">
        <f t="shared" si="186"/>
        <v>0</v>
      </c>
      <c r="AC828">
        <f t="shared" si="187"/>
        <v>0</v>
      </c>
      <c r="AD828"/>
      <c r="AE828"/>
      <c r="AF828"/>
      <c r="AG828"/>
      <c r="AH828"/>
      <c r="AI828"/>
    </row>
    <row r="829" spans="1:35">
      <c r="A829" t="str">
        <f>IF(Tabela3[[#This Row],[GOL CASA]]&lt;&gt;"",Tabela3[[#This Row],[TIME CASA]],"")</f>
        <v/>
      </c>
      <c r="B829" t="str">
        <f>IF(Tabela3[[#This Row],[GOL FORA]]&lt;&gt;"",Tabela3[[#This Row],[TIME FORA]],"")</f>
        <v/>
      </c>
      <c r="D829">
        <f t="shared" si="175"/>
        <v>0</v>
      </c>
      <c r="F829" t="str">
        <f t="shared" si="176"/>
        <v/>
      </c>
      <c r="G829" t="str">
        <f t="shared" si="177"/>
        <v/>
      </c>
      <c r="R829" t="str">
        <f>IFERROR(INDEX(JOGOS!$C$1:$P$16905,$G829,11),"")</f>
        <v/>
      </c>
      <c r="S829" t="str">
        <f>IFERROR(INDEX(JOGOS!$C$1:$P$16905,$G829,12),"")</f>
        <v/>
      </c>
      <c r="T829">
        <f t="shared" si="178"/>
        <v>0</v>
      </c>
      <c r="U829">
        <f t="shared" si="179"/>
        <v>0</v>
      </c>
      <c r="V829">
        <f t="shared" si="180"/>
        <v>0</v>
      </c>
      <c r="W829">
        <f t="shared" si="181"/>
        <v>0</v>
      </c>
      <c r="X829">
        <f t="shared" si="182"/>
        <v>0</v>
      </c>
      <c r="Y829">
        <f t="shared" si="183"/>
        <v>0</v>
      </c>
      <c r="Z829">
        <f t="shared" si="184"/>
        <v>0</v>
      </c>
      <c r="AA829">
        <f t="shared" si="185"/>
        <v>0</v>
      </c>
      <c r="AB829">
        <f t="shared" si="186"/>
        <v>0</v>
      </c>
      <c r="AC829">
        <f t="shared" si="187"/>
        <v>0</v>
      </c>
      <c r="AD829"/>
      <c r="AE829"/>
      <c r="AF829"/>
      <c r="AG829"/>
      <c r="AH829"/>
      <c r="AI829"/>
    </row>
    <row r="830" spans="1:35">
      <c r="A830" t="str">
        <f>IF(Tabela3[[#This Row],[GOL CASA]]&lt;&gt;"",Tabela3[[#This Row],[TIME CASA]],"")</f>
        <v/>
      </c>
      <c r="B830" t="str">
        <f>IF(Tabela3[[#This Row],[GOL FORA]]&lt;&gt;"",Tabela3[[#This Row],[TIME FORA]],"")</f>
        <v/>
      </c>
      <c r="D830">
        <f t="shared" si="175"/>
        <v>0</v>
      </c>
      <c r="F830" t="str">
        <f t="shared" si="176"/>
        <v/>
      </c>
      <c r="G830" t="str">
        <f t="shared" si="177"/>
        <v/>
      </c>
      <c r="R830" t="str">
        <f>IFERROR(INDEX(JOGOS!$C$1:$P$16905,$G830,11),"")</f>
        <v/>
      </c>
      <c r="S830" t="str">
        <f>IFERROR(INDEX(JOGOS!$C$1:$P$16905,$G830,12),"")</f>
        <v/>
      </c>
      <c r="T830">
        <f t="shared" si="178"/>
        <v>0</v>
      </c>
      <c r="U830">
        <f t="shared" si="179"/>
        <v>0</v>
      </c>
      <c r="V830">
        <f t="shared" si="180"/>
        <v>0</v>
      </c>
      <c r="W830">
        <f t="shared" si="181"/>
        <v>0</v>
      </c>
      <c r="X830">
        <f t="shared" si="182"/>
        <v>0</v>
      </c>
      <c r="Y830">
        <f t="shared" si="183"/>
        <v>0</v>
      </c>
      <c r="Z830">
        <f t="shared" si="184"/>
        <v>0</v>
      </c>
      <c r="AA830">
        <f t="shared" si="185"/>
        <v>0</v>
      </c>
      <c r="AB830">
        <f t="shared" si="186"/>
        <v>0</v>
      </c>
      <c r="AC830">
        <f t="shared" si="187"/>
        <v>0</v>
      </c>
      <c r="AD830"/>
      <c r="AE830"/>
      <c r="AF830"/>
      <c r="AG830"/>
      <c r="AH830"/>
      <c r="AI830"/>
    </row>
    <row r="831" spans="1:35">
      <c r="A831" t="str">
        <f>IF(Tabela3[[#This Row],[GOL CASA]]&lt;&gt;"",Tabela3[[#This Row],[TIME CASA]],"")</f>
        <v/>
      </c>
      <c r="B831" t="str">
        <f>IF(Tabela3[[#This Row],[GOL FORA]]&lt;&gt;"",Tabela3[[#This Row],[TIME FORA]],"")</f>
        <v/>
      </c>
      <c r="D831">
        <f t="shared" si="175"/>
        <v>0</v>
      </c>
      <c r="F831" t="str">
        <f t="shared" si="176"/>
        <v/>
      </c>
      <c r="G831" t="str">
        <f t="shared" si="177"/>
        <v/>
      </c>
      <c r="R831" t="str">
        <f>IFERROR(INDEX(JOGOS!$C$1:$P$16905,$G831,11),"")</f>
        <v/>
      </c>
      <c r="S831" t="str">
        <f>IFERROR(INDEX(JOGOS!$C$1:$P$16905,$G831,12),"")</f>
        <v/>
      </c>
      <c r="T831">
        <f t="shared" si="178"/>
        <v>0</v>
      </c>
      <c r="U831">
        <f t="shared" si="179"/>
        <v>0</v>
      </c>
      <c r="V831">
        <f t="shared" si="180"/>
        <v>0</v>
      </c>
      <c r="W831">
        <f t="shared" si="181"/>
        <v>0</v>
      </c>
      <c r="X831">
        <f t="shared" si="182"/>
        <v>0</v>
      </c>
      <c r="Y831">
        <f t="shared" si="183"/>
        <v>0</v>
      </c>
      <c r="Z831">
        <f t="shared" si="184"/>
        <v>0</v>
      </c>
      <c r="AA831">
        <f t="shared" si="185"/>
        <v>0</v>
      </c>
      <c r="AB831">
        <f t="shared" si="186"/>
        <v>0</v>
      </c>
      <c r="AC831">
        <f t="shared" si="187"/>
        <v>0</v>
      </c>
      <c r="AD831"/>
      <c r="AE831"/>
      <c r="AF831"/>
      <c r="AG831"/>
      <c r="AH831"/>
      <c r="AI831"/>
    </row>
    <row r="832" spans="1:35">
      <c r="A832" t="str">
        <f>IF(Tabela3[[#This Row],[GOL CASA]]&lt;&gt;"",Tabela3[[#This Row],[TIME CASA]],"")</f>
        <v/>
      </c>
      <c r="B832" t="str">
        <f>IF(Tabela3[[#This Row],[GOL FORA]]&lt;&gt;"",Tabela3[[#This Row],[TIME FORA]],"")</f>
        <v/>
      </c>
      <c r="D832">
        <f t="shared" si="175"/>
        <v>0</v>
      </c>
      <c r="F832" t="str">
        <f t="shared" si="176"/>
        <v/>
      </c>
      <c r="G832" t="str">
        <f t="shared" si="177"/>
        <v/>
      </c>
      <c r="R832" t="str">
        <f>IFERROR(INDEX(JOGOS!$C$1:$P$16905,$G832,11),"")</f>
        <v/>
      </c>
      <c r="S832" t="str">
        <f>IFERROR(INDEX(JOGOS!$C$1:$P$16905,$G832,12),"")</f>
        <v/>
      </c>
      <c r="T832">
        <f t="shared" si="178"/>
        <v>0</v>
      </c>
      <c r="U832">
        <f t="shared" si="179"/>
        <v>0</v>
      </c>
      <c r="V832">
        <f t="shared" si="180"/>
        <v>0</v>
      </c>
      <c r="W832">
        <f t="shared" si="181"/>
        <v>0</v>
      </c>
      <c r="X832">
        <f t="shared" si="182"/>
        <v>0</v>
      </c>
      <c r="Y832">
        <f t="shared" si="183"/>
        <v>0</v>
      </c>
      <c r="Z832">
        <f t="shared" si="184"/>
        <v>0</v>
      </c>
      <c r="AA832">
        <f t="shared" si="185"/>
        <v>0</v>
      </c>
      <c r="AB832">
        <f t="shared" si="186"/>
        <v>0</v>
      </c>
      <c r="AC832">
        <f t="shared" si="187"/>
        <v>0</v>
      </c>
      <c r="AD832"/>
      <c r="AE832"/>
      <c r="AF832"/>
      <c r="AG832"/>
      <c r="AH832"/>
      <c r="AI832"/>
    </row>
    <row r="833" spans="1:35">
      <c r="A833" t="str">
        <f>IF(Tabela3[[#This Row],[GOL CASA]]&lt;&gt;"",Tabela3[[#This Row],[TIME CASA]],"")</f>
        <v/>
      </c>
      <c r="B833" t="str">
        <f>IF(Tabela3[[#This Row],[GOL FORA]]&lt;&gt;"",Tabela3[[#This Row],[TIME FORA]],"")</f>
        <v/>
      </c>
      <c r="D833">
        <f t="shared" si="175"/>
        <v>0</v>
      </c>
      <c r="F833" t="str">
        <f t="shared" si="176"/>
        <v/>
      </c>
      <c r="G833" t="str">
        <f t="shared" si="177"/>
        <v/>
      </c>
      <c r="R833" t="str">
        <f>IFERROR(INDEX(JOGOS!$C$1:$P$16905,$G833,11),"")</f>
        <v/>
      </c>
      <c r="S833" t="str">
        <f>IFERROR(INDEX(JOGOS!$C$1:$P$16905,$G833,12),"")</f>
        <v/>
      </c>
      <c r="T833">
        <f t="shared" si="178"/>
        <v>0</v>
      </c>
      <c r="U833">
        <f t="shared" si="179"/>
        <v>0</v>
      </c>
      <c r="V833">
        <f t="shared" si="180"/>
        <v>0</v>
      </c>
      <c r="W833">
        <f t="shared" si="181"/>
        <v>0</v>
      </c>
      <c r="X833">
        <f t="shared" si="182"/>
        <v>0</v>
      </c>
      <c r="Y833">
        <f t="shared" si="183"/>
        <v>0</v>
      </c>
      <c r="Z833">
        <f t="shared" si="184"/>
        <v>0</v>
      </c>
      <c r="AA833">
        <f t="shared" si="185"/>
        <v>0</v>
      </c>
      <c r="AB833">
        <f t="shared" si="186"/>
        <v>0</v>
      </c>
      <c r="AC833">
        <f t="shared" si="187"/>
        <v>0</v>
      </c>
      <c r="AD833"/>
      <c r="AE833"/>
      <c r="AF833"/>
      <c r="AG833"/>
      <c r="AH833"/>
      <c r="AI833"/>
    </row>
    <row r="834" spans="1:35">
      <c r="A834" t="str">
        <f>IF(Tabela3[[#This Row],[GOL CASA]]&lt;&gt;"",Tabela3[[#This Row],[TIME CASA]],"")</f>
        <v/>
      </c>
      <c r="B834" t="str">
        <f>IF(Tabela3[[#This Row],[GOL FORA]]&lt;&gt;"",Tabela3[[#This Row],[TIME FORA]],"")</f>
        <v/>
      </c>
      <c r="D834">
        <f t="shared" si="175"/>
        <v>0</v>
      </c>
      <c r="F834" t="str">
        <f t="shared" si="176"/>
        <v/>
      </c>
      <c r="G834" t="str">
        <f t="shared" si="177"/>
        <v/>
      </c>
      <c r="R834" t="str">
        <f>IFERROR(INDEX(JOGOS!$C$1:$P$16905,$G834,11),"")</f>
        <v/>
      </c>
      <c r="S834" t="str">
        <f>IFERROR(INDEX(JOGOS!$C$1:$P$16905,$G834,12),"")</f>
        <v/>
      </c>
      <c r="T834">
        <f t="shared" si="178"/>
        <v>0</v>
      </c>
      <c r="U834">
        <f t="shared" si="179"/>
        <v>0</v>
      </c>
      <c r="V834">
        <f t="shared" si="180"/>
        <v>0</v>
      </c>
      <c r="W834">
        <f t="shared" si="181"/>
        <v>0</v>
      </c>
      <c r="X834">
        <f t="shared" si="182"/>
        <v>0</v>
      </c>
      <c r="Y834">
        <f t="shared" si="183"/>
        <v>0</v>
      </c>
      <c r="Z834">
        <f t="shared" si="184"/>
        <v>0</v>
      </c>
      <c r="AA834">
        <f t="shared" si="185"/>
        <v>0</v>
      </c>
      <c r="AB834">
        <f t="shared" si="186"/>
        <v>0</v>
      </c>
      <c r="AC834">
        <f t="shared" si="187"/>
        <v>0</v>
      </c>
      <c r="AD834"/>
      <c r="AE834"/>
      <c r="AF834"/>
      <c r="AG834"/>
      <c r="AH834"/>
      <c r="AI834"/>
    </row>
    <row r="835" spans="1:35">
      <c r="A835" t="str">
        <f>IF(Tabela3[[#This Row],[GOL CASA]]&lt;&gt;"",Tabela3[[#This Row],[TIME CASA]],"")</f>
        <v/>
      </c>
      <c r="B835" t="str">
        <f>IF(Tabela3[[#This Row],[GOL FORA]]&lt;&gt;"",Tabela3[[#This Row],[TIME FORA]],"")</f>
        <v/>
      </c>
      <c r="D835">
        <f t="shared" si="175"/>
        <v>0</v>
      </c>
      <c r="F835" t="str">
        <f t="shared" si="176"/>
        <v/>
      </c>
      <c r="G835" t="str">
        <f t="shared" si="177"/>
        <v/>
      </c>
      <c r="R835" t="str">
        <f>IFERROR(INDEX(JOGOS!$C$1:$P$16905,$G835,11),"")</f>
        <v/>
      </c>
      <c r="S835" t="str">
        <f>IFERROR(INDEX(JOGOS!$C$1:$P$16905,$G835,12),"")</f>
        <v/>
      </c>
      <c r="T835">
        <f t="shared" si="178"/>
        <v>0</v>
      </c>
      <c r="U835">
        <f t="shared" si="179"/>
        <v>0</v>
      </c>
      <c r="V835">
        <f t="shared" si="180"/>
        <v>0</v>
      </c>
      <c r="W835">
        <f t="shared" si="181"/>
        <v>0</v>
      </c>
      <c r="X835">
        <f t="shared" si="182"/>
        <v>0</v>
      </c>
      <c r="Y835">
        <f t="shared" si="183"/>
        <v>0</v>
      </c>
      <c r="Z835">
        <f t="shared" si="184"/>
        <v>0</v>
      </c>
      <c r="AA835">
        <f t="shared" si="185"/>
        <v>0</v>
      </c>
      <c r="AB835">
        <f t="shared" si="186"/>
        <v>0</v>
      </c>
      <c r="AC835">
        <f t="shared" si="187"/>
        <v>0</v>
      </c>
      <c r="AD835"/>
      <c r="AE835"/>
      <c r="AF835"/>
      <c r="AG835"/>
      <c r="AH835"/>
      <c r="AI835"/>
    </row>
    <row r="836" spans="1:35">
      <c r="A836" t="str">
        <f>IF(Tabela3[[#This Row],[GOL CASA]]&lt;&gt;"",Tabela3[[#This Row],[TIME CASA]],"")</f>
        <v/>
      </c>
      <c r="B836" t="str">
        <f>IF(Tabela3[[#This Row],[GOL FORA]]&lt;&gt;"",Tabela3[[#This Row],[TIME FORA]],"")</f>
        <v/>
      </c>
      <c r="D836">
        <f t="shared" si="175"/>
        <v>0</v>
      </c>
      <c r="F836" t="str">
        <f t="shared" si="176"/>
        <v/>
      </c>
      <c r="G836" t="str">
        <f t="shared" si="177"/>
        <v/>
      </c>
      <c r="R836" t="str">
        <f>IFERROR(INDEX(JOGOS!$C$1:$P$16905,$G836,11),"")</f>
        <v/>
      </c>
      <c r="S836" t="str">
        <f>IFERROR(INDEX(JOGOS!$C$1:$P$16905,$G836,12),"")</f>
        <v/>
      </c>
      <c r="T836">
        <f t="shared" si="178"/>
        <v>0</v>
      </c>
      <c r="U836">
        <f t="shared" si="179"/>
        <v>0</v>
      </c>
      <c r="V836">
        <f t="shared" si="180"/>
        <v>0</v>
      </c>
      <c r="W836">
        <f t="shared" si="181"/>
        <v>0</v>
      </c>
      <c r="X836">
        <f t="shared" si="182"/>
        <v>0</v>
      </c>
      <c r="Y836">
        <f t="shared" si="183"/>
        <v>0</v>
      </c>
      <c r="Z836">
        <f t="shared" si="184"/>
        <v>0</v>
      </c>
      <c r="AA836">
        <f t="shared" si="185"/>
        <v>0</v>
      </c>
      <c r="AB836">
        <f t="shared" si="186"/>
        <v>0</v>
      </c>
      <c r="AC836">
        <f t="shared" si="187"/>
        <v>0</v>
      </c>
      <c r="AD836"/>
      <c r="AE836"/>
      <c r="AF836"/>
      <c r="AG836"/>
      <c r="AH836"/>
      <c r="AI836"/>
    </row>
    <row r="837" spans="1:35">
      <c r="A837" t="str">
        <f>IF(Tabela3[[#This Row],[GOL CASA]]&lt;&gt;"",Tabela3[[#This Row],[TIME CASA]],"")</f>
        <v/>
      </c>
      <c r="B837" t="str">
        <f>IF(Tabela3[[#This Row],[GOL FORA]]&lt;&gt;"",Tabela3[[#This Row],[TIME FORA]],"")</f>
        <v/>
      </c>
      <c r="D837">
        <f t="shared" si="175"/>
        <v>0</v>
      </c>
      <c r="F837" t="str">
        <f t="shared" si="176"/>
        <v/>
      </c>
      <c r="G837" t="str">
        <f t="shared" si="177"/>
        <v/>
      </c>
      <c r="R837" t="str">
        <f>IFERROR(INDEX(JOGOS!$C$1:$P$16905,$G837,11),"")</f>
        <v/>
      </c>
      <c r="S837" t="str">
        <f>IFERROR(INDEX(JOGOS!$C$1:$P$16905,$G837,12),"")</f>
        <v/>
      </c>
      <c r="T837">
        <f t="shared" si="178"/>
        <v>0</v>
      </c>
      <c r="U837">
        <f t="shared" si="179"/>
        <v>0</v>
      </c>
      <c r="V837">
        <f t="shared" si="180"/>
        <v>0</v>
      </c>
      <c r="W837">
        <f t="shared" si="181"/>
        <v>0</v>
      </c>
      <c r="X837">
        <f t="shared" si="182"/>
        <v>0</v>
      </c>
      <c r="Y837">
        <f t="shared" si="183"/>
        <v>0</v>
      </c>
      <c r="Z837">
        <f t="shared" si="184"/>
        <v>0</v>
      </c>
      <c r="AA837">
        <f t="shared" si="185"/>
        <v>0</v>
      </c>
      <c r="AB837">
        <f t="shared" si="186"/>
        <v>0</v>
      </c>
      <c r="AC837">
        <f t="shared" si="187"/>
        <v>0</v>
      </c>
      <c r="AD837"/>
      <c r="AE837"/>
      <c r="AF837"/>
      <c r="AG837"/>
      <c r="AH837"/>
      <c r="AI837"/>
    </row>
    <row r="838" spans="1:35">
      <c r="A838" t="str">
        <f>IF(Tabela3[[#This Row],[GOL CASA]]&lt;&gt;"",Tabela3[[#This Row],[TIME CASA]],"")</f>
        <v/>
      </c>
      <c r="B838" t="str">
        <f>IF(Tabela3[[#This Row],[GOL FORA]]&lt;&gt;"",Tabela3[[#This Row],[TIME FORA]],"")</f>
        <v/>
      </c>
      <c r="D838">
        <f t="shared" si="175"/>
        <v>0</v>
      </c>
      <c r="F838" t="str">
        <f t="shared" si="176"/>
        <v/>
      </c>
      <c r="G838" t="str">
        <f t="shared" si="177"/>
        <v/>
      </c>
      <c r="R838" t="str">
        <f>IFERROR(INDEX(JOGOS!$C$1:$P$16905,$G838,11),"")</f>
        <v/>
      </c>
      <c r="S838" t="str">
        <f>IFERROR(INDEX(JOGOS!$C$1:$P$16905,$G838,12),"")</f>
        <v/>
      </c>
      <c r="T838">
        <f t="shared" si="178"/>
        <v>0</v>
      </c>
      <c r="U838">
        <f t="shared" si="179"/>
        <v>0</v>
      </c>
      <c r="V838">
        <f t="shared" si="180"/>
        <v>0</v>
      </c>
      <c r="W838">
        <f t="shared" si="181"/>
        <v>0</v>
      </c>
      <c r="X838">
        <f t="shared" si="182"/>
        <v>0</v>
      </c>
      <c r="Y838">
        <f t="shared" si="183"/>
        <v>0</v>
      </c>
      <c r="Z838">
        <f t="shared" si="184"/>
        <v>0</v>
      </c>
      <c r="AA838">
        <f t="shared" si="185"/>
        <v>0</v>
      </c>
      <c r="AB838">
        <f t="shared" si="186"/>
        <v>0</v>
      </c>
      <c r="AC838">
        <f t="shared" si="187"/>
        <v>0</v>
      </c>
      <c r="AD838"/>
      <c r="AE838"/>
      <c r="AF838"/>
      <c r="AG838"/>
      <c r="AH838"/>
      <c r="AI838"/>
    </row>
    <row r="839" spans="1:35">
      <c r="A839" t="str">
        <f>IF(Tabela3[[#This Row],[GOL CASA]]&lt;&gt;"",Tabela3[[#This Row],[TIME CASA]],"")</f>
        <v/>
      </c>
      <c r="B839" t="str">
        <f>IF(Tabela3[[#This Row],[GOL FORA]]&lt;&gt;"",Tabela3[[#This Row],[TIME FORA]],"")</f>
        <v/>
      </c>
      <c r="D839">
        <f t="shared" si="175"/>
        <v>0</v>
      </c>
      <c r="F839" t="str">
        <f t="shared" si="176"/>
        <v/>
      </c>
      <c r="G839" t="str">
        <f t="shared" si="177"/>
        <v/>
      </c>
      <c r="R839" t="str">
        <f>IFERROR(INDEX(JOGOS!$C$1:$P$16905,$G839,11),"")</f>
        <v/>
      </c>
      <c r="S839" t="str">
        <f>IFERROR(INDEX(JOGOS!$C$1:$P$16905,$G839,12),"")</f>
        <v/>
      </c>
      <c r="T839">
        <f t="shared" si="178"/>
        <v>0</v>
      </c>
      <c r="U839">
        <f t="shared" si="179"/>
        <v>0</v>
      </c>
      <c r="V839">
        <f t="shared" si="180"/>
        <v>0</v>
      </c>
      <c r="W839">
        <f t="shared" si="181"/>
        <v>0</v>
      </c>
      <c r="X839">
        <f t="shared" si="182"/>
        <v>0</v>
      </c>
      <c r="Y839">
        <f t="shared" si="183"/>
        <v>0</v>
      </c>
      <c r="Z839">
        <f t="shared" si="184"/>
        <v>0</v>
      </c>
      <c r="AA839">
        <f t="shared" si="185"/>
        <v>0</v>
      </c>
      <c r="AB839">
        <f t="shared" si="186"/>
        <v>0</v>
      </c>
      <c r="AC839">
        <f t="shared" si="187"/>
        <v>0</v>
      </c>
      <c r="AD839"/>
      <c r="AE839"/>
      <c r="AF839"/>
      <c r="AG839"/>
      <c r="AH839"/>
      <c r="AI839"/>
    </row>
    <row r="840" spans="1:35">
      <c r="A840" t="str">
        <f>IF(Tabela3[[#This Row],[GOL CASA]]&lt;&gt;"",Tabela3[[#This Row],[TIME CASA]],"")</f>
        <v/>
      </c>
      <c r="B840" t="str">
        <f>IF(Tabela3[[#This Row],[GOL FORA]]&lt;&gt;"",Tabela3[[#This Row],[TIME FORA]],"")</f>
        <v/>
      </c>
      <c r="D840">
        <f t="shared" si="175"/>
        <v>0</v>
      </c>
      <c r="F840" t="str">
        <f t="shared" si="176"/>
        <v/>
      </c>
      <c r="G840" t="str">
        <f t="shared" si="177"/>
        <v/>
      </c>
      <c r="R840" t="str">
        <f>IFERROR(INDEX(JOGOS!$C$1:$P$16905,$G840,11),"")</f>
        <v/>
      </c>
      <c r="S840" t="str">
        <f>IFERROR(INDEX(JOGOS!$C$1:$P$16905,$G840,12),"")</f>
        <v/>
      </c>
      <c r="T840">
        <f t="shared" si="178"/>
        <v>0</v>
      </c>
      <c r="U840">
        <f t="shared" si="179"/>
        <v>0</v>
      </c>
      <c r="V840">
        <f t="shared" si="180"/>
        <v>0</v>
      </c>
      <c r="W840">
        <f t="shared" si="181"/>
        <v>0</v>
      </c>
      <c r="X840">
        <f t="shared" si="182"/>
        <v>0</v>
      </c>
      <c r="Y840">
        <f t="shared" si="183"/>
        <v>0</v>
      </c>
      <c r="Z840">
        <f t="shared" si="184"/>
        <v>0</v>
      </c>
      <c r="AA840">
        <f t="shared" si="185"/>
        <v>0</v>
      </c>
      <c r="AB840">
        <f t="shared" si="186"/>
        <v>0</v>
      </c>
      <c r="AC840">
        <f t="shared" si="187"/>
        <v>0</v>
      </c>
      <c r="AD840"/>
      <c r="AE840"/>
      <c r="AF840"/>
      <c r="AG840"/>
      <c r="AH840"/>
      <c r="AI840"/>
    </row>
    <row r="841" spans="1:35">
      <c r="A841" t="str">
        <f>IF(Tabela3[[#This Row],[GOL CASA]]&lt;&gt;"",Tabela3[[#This Row],[TIME CASA]],"")</f>
        <v/>
      </c>
      <c r="B841" t="str">
        <f>IF(Tabela3[[#This Row],[GOL FORA]]&lt;&gt;"",Tabela3[[#This Row],[TIME FORA]],"")</f>
        <v/>
      </c>
      <c r="D841">
        <f t="shared" si="175"/>
        <v>0</v>
      </c>
      <c r="F841" t="str">
        <f t="shared" si="176"/>
        <v/>
      </c>
      <c r="G841" t="str">
        <f t="shared" si="177"/>
        <v/>
      </c>
      <c r="R841" t="str">
        <f>IFERROR(INDEX(JOGOS!$C$1:$P$16905,$G841,11),"")</f>
        <v/>
      </c>
      <c r="S841" t="str">
        <f>IFERROR(INDEX(JOGOS!$C$1:$P$16905,$G841,12),"")</f>
        <v/>
      </c>
      <c r="T841">
        <f t="shared" si="178"/>
        <v>0</v>
      </c>
      <c r="U841">
        <f t="shared" si="179"/>
        <v>0</v>
      </c>
      <c r="V841">
        <f t="shared" si="180"/>
        <v>0</v>
      </c>
      <c r="W841">
        <f t="shared" si="181"/>
        <v>0</v>
      </c>
      <c r="X841">
        <f t="shared" si="182"/>
        <v>0</v>
      </c>
      <c r="Y841">
        <f t="shared" si="183"/>
        <v>0</v>
      </c>
      <c r="Z841">
        <f t="shared" si="184"/>
        <v>0</v>
      </c>
      <c r="AA841">
        <f t="shared" si="185"/>
        <v>0</v>
      </c>
      <c r="AB841">
        <f t="shared" si="186"/>
        <v>0</v>
      </c>
      <c r="AC841">
        <f t="shared" si="187"/>
        <v>0</v>
      </c>
      <c r="AD841"/>
      <c r="AE841"/>
      <c r="AF841"/>
      <c r="AG841"/>
      <c r="AH841"/>
      <c r="AI841"/>
    </row>
    <row r="842" spans="1:35">
      <c r="A842" t="str">
        <f>IF(Tabela3[[#This Row],[GOL CASA]]&lt;&gt;"",Tabela3[[#This Row],[TIME CASA]],"")</f>
        <v/>
      </c>
      <c r="B842" t="str">
        <f>IF(Tabela3[[#This Row],[GOL FORA]]&lt;&gt;"",Tabela3[[#This Row],[TIME FORA]],"")</f>
        <v/>
      </c>
      <c r="D842">
        <f t="shared" si="175"/>
        <v>0</v>
      </c>
      <c r="F842" t="str">
        <f t="shared" si="176"/>
        <v/>
      </c>
      <c r="G842" t="str">
        <f t="shared" si="177"/>
        <v/>
      </c>
      <c r="R842" t="str">
        <f>IFERROR(INDEX(JOGOS!$C$1:$P$16905,$G842,11),"")</f>
        <v/>
      </c>
      <c r="S842" t="str">
        <f>IFERROR(INDEX(JOGOS!$C$1:$P$16905,$G842,12),"")</f>
        <v/>
      </c>
      <c r="T842">
        <f t="shared" si="178"/>
        <v>0</v>
      </c>
      <c r="U842">
        <f t="shared" si="179"/>
        <v>0</v>
      </c>
      <c r="V842">
        <f t="shared" si="180"/>
        <v>0</v>
      </c>
      <c r="W842">
        <f t="shared" si="181"/>
        <v>0</v>
      </c>
      <c r="X842">
        <f t="shared" si="182"/>
        <v>0</v>
      </c>
      <c r="Y842">
        <f t="shared" si="183"/>
        <v>0</v>
      </c>
      <c r="Z842">
        <f t="shared" si="184"/>
        <v>0</v>
      </c>
      <c r="AA842">
        <f t="shared" si="185"/>
        <v>0</v>
      </c>
      <c r="AB842">
        <f t="shared" si="186"/>
        <v>0</v>
      </c>
      <c r="AC842">
        <f t="shared" si="187"/>
        <v>0</v>
      </c>
      <c r="AD842"/>
      <c r="AE842"/>
      <c r="AF842"/>
      <c r="AG842"/>
      <c r="AH842"/>
      <c r="AI842"/>
    </row>
    <row r="843" spans="1:35">
      <c r="A843" t="str">
        <f>IF(Tabela3[[#This Row],[GOL CASA]]&lt;&gt;"",Tabela3[[#This Row],[TIME CASA]],"")</f>
        <v/>
      </c>
      <c r="B843" t="str">
        <f>IF(Tabela3[[#This Row],[GOL FORA]]&lt;&gt;"",Tabela3[[#This Row],[TIME FORA]],"")</f>
        <v/>
      </c>
      <c r="D843">
        <f t="shared" si="175"/>
        <v>0</v>
      </c>
      <c r="F843" t="str">
        <f t="shared" si="176"/>
        <v/>
      </c>
      <c r="G843" t="str">
        <f t="shared" si="177"/>
        <v/>
      </c>
      <c r="R843" t="str">
        <f>IFERROR(INDEX(JOGOS!$C$1:$P$16905,$G843,11),"")</f>
        <v/>
      </c>
      <c r="S843" t="str">
        <f>IFERROR(INDEX(JOGOS!$C$1:$P$16905,$G843,12),"")</f>
        <v/>
      </c>
      <c r="T843">
        <f t="shared" si="178"/>
        <v>0</v>
      </c>
      <c r="U843">
        <f t="shared" si="179"/>
        <v>0</v>
      </c>
      <c r="V843">
        <f t="shared" si="180"/>
        <v>0</v>
      </c>
      <c r="W843">
        <f t="shared" si="181"/>
        <v>0</v>
      </c>
      <c r="X843">
        <f t="shared" si="182"/>
        <v>0</v>
      </c>
      <c r="Y843">
        <f t="shared" si="183"/>
        <v>0</v>
      </c>
      <c r="Z843">
        <f t="shared" si="184"/>
        <v>0</v>
      </c>
      <c r="AA843">
        <f t="shared" si="185"/>
        <v>0</v>
      </c>
      <c r="AB843">
        <f t="shared" si="186"/>
        <v>0</v>
      </c>
      <c r="AC843">
        <f t="shared" si="187"/>
        <v>0</v>
      </c>
      <c r="AD843"/>
      <c r="AE843"/>
      <c r="AF843"/>
      <c r="AG843"/>
      <c r="AH843"/>
      <c r="AI843"/>
    </row>
    <row r="844" spans="1:35">
      <c r="A844" t="str">
        <f>IF(Tabela3[[#This Row],[GOL CASA]]&lt;&gt;"",Tabela3[[#This Row],[TIME CASA]],"")</f>
        <v/>
      </c>
      <c r="B844" t="str">
        <f>IF(Tabela3[[#This Row],[GOL FORA]]&lt;&gt;"",Tabela3[[#This Row],[TIME FORA]],"")</f>
        <v/>
      </c>
      <c r="D844">
        <f t="shared" si="175"/>
        <v>0</v>
      </c>
      <c r="F844" t="str">
        <f t="shared" si="176"/>
        <v/>
      </c>
      <c r="G844" t="str">
        <f t="shared" si="177"/>
        <v/>
      </c>
      <c r="R844" t="str">
        <f>IFERROR(INDEX(JOGOS!$C$1:$P$16905,$G844,11),"")</f>
        <v/>
      </c>
      <c r="S844" t="str">
        <f>IFERROR(INDEX(JOGOS!$C$1:$P$16905,$G844,12),"")</f>
        <v/>
      </c>
      <c r="T844">
        <f t="shared" si="178"/>
        <v>0</v>
      </c>
      <c r="U844">
        <f t="shared" si="179"/>
        <v>0</v>
      </c>
      <c r="V844">
        <f t="shared" si="180"/>
        <v>0</v>
      </c>
      <c r="W844">
        <f t="shared" si="181"/>
        <v>0</v>
      </c>
      <c r="X844">
        <f t="shared" si="182"/>
        <v>0</v>
      </c>
      <c r="Y844">
        <f t="shared" si="183"/>
        <v>0</v>
      </c>
      <c r="Z844">
        <f t="shared" si="184"/>
        <v>0</v>
      </c>
      <c r="AA844">
        <f t="shared" si="185"/>
        <v>0</v>
      </c>
      <c r="AB844">
        <f t="shared" si="186"/>
        <v>0</v>
      </c>
      <c r="AC844">
        <f t="shared" si="187"/>
        <v>0</v>
      </c>
      <c r="AD844"/>
      <c r="AE844"/>
      <c r="AF844"/>
      <c r="AG844"/>
      <c r="AH844"/>
      <c r="AI844"/>
    </row>
    <row r="845" spans="1:35">
      <c r="A845" t="str">
        <f>IF(Tabela3[[#This Row],[GOL CASA]]&lt;&gt;"",Tabela3[[#This Row],[TIME CASA]],"")</f>
        <v/>
      </c>
      <c r="B845" t="str">
        <f>IF(Tabela3[[#This Row],[GOL FORA]]&lt;&gt;"",Tabela3[[#This Row],[TIME FORA]],"")</f>
        <v/>
      </c>
      <c r="D845">
        <f t="shared" si="175"/>
        <v>0</v>
      </c>
      <c r="F845" t="str">
        <f t="shared" si="176"/>
        <v/>
      </c>
      <c r="G845" t="str">
        <f t="shared" si="177"/>
        <v/>
      </c>
      <c r="R845" t="str">
        <f>IFERROR(INDEX(JOGOS!$C$1:$P$16905,$G845,11),"")</f>
        <v/>
      </c>
      <c r="S845" t="str">
        <f>IFERROR(INDEX(JOGOS!$C$1:$P$16905,$G845,12),"")</f>
        <v/>
      </c>
      <c r="T845">
        <f t="shared" si="178"/>
        <v>0</v>
      </c>
      <c r="U845">
        <f t="shared" si="179"/>
        <v>0</v>
      </c>
      <c r="V845">
        <f t="shared" si="180"/>
        <v>0</v>
      </c>
      <c r="W845">
        <f t="shared" si="181"/>
        <v>0</v>
      </c>
      <c r="X845">
        <f t="shared" si="182"/>
        <v>0</v>
      </c>
      <c r="Y845">
        <f t="shared" si="183"/>
        <v>0</v>
      </c>
      <c r="Z845">
        <f t="shared" si="184"/>
        <v>0</v>
      </c>
      <c r="AA845">
        <f t="shared" si="185"/>
        <v>0</v>
      </c>
      <c r="AB845">
        <f t="shared" si="186"/>
        <v>0</v>
      </c>
      <c r="AC845">
        <f t="shared" si="187"/>
        <v>0</v>
      </c>
      <c r="AD845"/>
      <c r="AE845"/>
      <c r="AF845"/>
      <c r="AG845"/>
      <c r="AH845"/>
      <c r="AI845"/>
    </row>
    <row r="846" spans="1:35">
      <c r="A846" t="str">
        <f>IF(Tabela3[[#This Row],[GOL CASA]]&lt;&gt;"",Tabela3[[#This Row],[TIME CASA]],"")</f>
        <v/>
      </c>
      <c r="B846" t="str">
        <f>IF(Tabela3[[#This Row],[GOL FORA]]&lt;&gt;"",Tabela3[[#This Row],[TIME FORA]],"")</f>
        <v/>
      </c>
      <c r="D846">
        <f t="shared" si="175"/>
        <v>0</v>
      </c>
      <c r="F846" t="str">
        <f t="shared" si="176"/>
        <v/>
      </c>
      <c r="G846" t="str">
        <f t="shared" si="177"/>
        <v/>
      </c>
      <c r="R846" t="str">
        <f>IFERROR(INDEX(JOGOS!$C$1:$P$16905,$G846,11),"")</f>
        <v/>
      </c>
      <c r="S846" t="str">
        <f>IFERROR(INDEX(JOGOS!$C$1:$P$16905,$G846,12),"")</f>
        <v/>
      </c>
      <c r="T846">
        <f t="shared" si="178"/>
        <v>0</v>
      </c>
      <c r="U846">
        <f t="shared" si="179"/>
        <v>0</v>
      </c>
      <c r="V846">
        <f t="shared" si="180"/>
        <v>0</v>
      </c>
      <c r="W846">
        <f t="shared" si="181"/>
        <v>0</v>
      </c>
      <c r="X846">
        <f t="shared" si="182"/>
        <v>0</v>
      </c>
      <c r="Y846">
        <f t="shared" si="183"/>
        <v>0</v>
      </c>
      <c r="Z846">
        <f t="shared" si="184"/>
        <v>0</v>
      </c>
      <c r="AA846">
        <f t="shared" si="185"/>
        <v>0</v>
      </c>
      <c r="AB846">
        <f t="shared" si="186"/>
        <v>0</v>
      </c>
      <c r="AC846">
        <f t="shared" si="187"/>
        <v>0</v>
      </c>
      <c r="AD846"/>
      <c r="AE846"/>
      <c r="AF846"/>
      <c r="AG846"/>
      <c r="AH846"/>
      <c r="AI846"/>
    </row>
    <row r="847" spans="1:35">
      <c r="A847" t="str">
        <f>IF(Tabela3[[#This Row],[GOL CASA]]&lt;&gt;"",Tabela3[[#This Row],[TIME CASA]],"")</f>
        <v/>
      </c>
      <c r="B847" t="str">
        <f>IF(Tabela3[[#This Row],[GOL FORA]]&lt;&gt;"",Tabela3[[#This Row],[TIME FORA]],"")</f>
        <v/>
      </c>
      <c r="D847">
        <f t="shared" si="175"/>
        <v>0</v>
      </c>
      <c r="F847" t="str">
        <f t="shared" si="176"/>
        <v/>
      </c>
      <c r="G847" t="str">
        <f t="shared" si="177"/>
        <v/>
      </c>
      <c r="R847" t="str">
        <f>IFERROR(INDEX(JOGOS!$C$1:$P$16905,$G847,11),"")</f>
        <v/>
      </c>
      <c r="S847" t="str">
        <f>IFERROR(INDEX(JOGOS!$C$1:$P$16905,$G847,12),"")</f>
        <v/>
      </c>
      <c r="T847">
        <f t="shared" si="178"/>
        <v>0</v>
      </c>
      <c r="U847">
        <f t="shared" si="179"/>
        <v>0</v>
      </c>
      <c r="V847">
        <f t="shared" si="180"/>
        <v>0</v>
      </c>
      <c r="W847">
        <f t="shared" si="181"/>
        <v>0</v>
      </c>
      <c r="X847">
        <f t="shared" si="182"/>
        <v>0</v>
      </c>
      <c r="Y847">
        <f t="shared" si="183"/>
        <v>0</v>
      </c>
      <c r="Z847">
        <f t="shared" si="184"/>
        <v>0</v>
      </c>
      <c r="AA847">
        <f t="shared" si="185"/>
        <v>0</v>
      </c>
      <c r="AB847">
        <f t="shared" si="186"/>
        <v>0</v>
      </c>
      <c r="AC847">
        <f t="shared" si="187"/>
        <v>0</v>
      </c>
      <c r="AD847"/>
      <c r="AE847"/>
      <c r="AF847"/>
      <c r="AG847"/>
      <c r="AH847"/>
      <c r="AI847"/>
    </row>
    <row r="848" spans="1:35">
      <c r="A848" t="str">
        <f>IF(Tabela3[[#This Row],[GOL CASA]]&lt;&gt;"",Tabela3[[#This Row],[TIME CASA]],"")</f>
        <v/>
      </c>
      <c r="B848" t="str">
        <f>IF(Tabela3[[#This Row],[GOL FORA]]&lt;&gt;"",Tabela3[[#This Row],[TIME FORA]],"")</f>
        <v/>
      </c>
      <c r="D848">
        <f t="shared" si="175"/>
        <v>0</v>
      </c>
      <c r="F848" t="str">
        <f t="shared" si="176"/>
        <v/>
      </c>
      <c r="G848" t="str">
        <f t="shared" si="177"/>
        <v/>
      </c>
      <c r="R848" t="str">
        <f>IFERROR(INDEX(JOGOS!$C$1:$P$16905,$G848,11),"")</f>
        <v/>
      </c>
      <c r="S848" t="str">
        <f>IFERROR(INDEX(JOGOS!$C$1:$P$16905,$G848,12),"")</f>
        <v/>
      </c>
      <c r="T848">
        <f t="shared" si="178"/>
        <v>0</v>
      </c>
      <c r="U848">
        <f t="shared" si="179"/>
        <v>0</v>
      </c>
      <c r="V848">
        <f t="shared" si="180"/>
        <v>0</v>
      </c>
      <c r="W848">
        <f t="shared" si="181"/>
        <v>0</v>
      </c>
      <c r="X848">
        <f t="shared" si="182"/>
        <v>0</v>
      </c>
      <c r="Y848">
        <f t="shared" si="183"/>
        <v>0</v>
      </c>
      <c r="Z848">
        <f t="shared" si="184"/>
        <v>0</v>
      </c>
      <c r="AA848">
        <f t="shared" si="185"/>
        <v>0</v>
      </c>
      <c r="AB848">
        <f t="shared" si="186"/>
        <v>0</v>
      </c>
      <c r="AC848">
        <f t="shared" si="187"/>
        <v>0</v>
      </c>
      <c r="AD848"/>
      <c r="AE848"/>
      <c r="AF848"/>
      <c r="AG848"/>
      <c r="AH848"/>
      <c r="AI848"/>
    </row>
    <row r="849" spans="1:35">
      <c r="A849" t="str">
        <f>IF(Tabela3[[#This Row],[GOL CASA]]&lt;&gt;"",Tabela3[[#This Row],[TIME CASA]],"")</f>
        <v/>
      </c>
      <c r="B849" t="str">
        <f>IF(Tabela3[[#This Row],[GOL FORA]]&lt;&gt;"",Tabela3[[#This Row],[TIME FORA]],"")</f>
        <v/>
      </c>
      <c r="D849">
        <f t="shared" si="175"/>
        <v>0</v>
      </c>
      <c r="F849" t="str">
        <f t="shared" si="176"/>
        <v/>
      </c>
      <c r="G849" t="str">
        <f t="shared" si="177"/>
        <v/>
      </c>
      <c r="R849" t="str">
        <f>IFERROR(INDEX(JOGOS!$C$1:$P$16905,$G849,11),"")</f>
        <v/>
      </c>
      <c r="S849" t="str">
        <f>IFERROR(INDEX(JOGOS!$C$1:$P$16905,$G849,12),"")</f>
        <v/>
      </c>
      <c r="T849">
        <f t="shared" si="178"/>
        <v>0</v>
      </c>
      <c r="U849">
        <f t="shared" si="179"/>
        <v>0</v>
      </c>
      <c r="V849">
        <f t="shared" si="180"/>
        <v>0</v>
      </c>
      <c r="W849">
        <f t="shared" si="181"/>
        <v>0</v>
      </c>
      <c r="X849">
        <f t="shared" si="182"/>
        <v>0</v>
      </c>
      <c r="Y849">
        <f t="shared" si="183"/>
        <v>0</v>
      </c>
      <c r="Z849">
        <f t="shared" si="184"/>
        <v>0</v>
      </c>
      <c r="AA849">
        <f t="shared" si="185"/>
        <v>0</v>
      </c>
      <c r="AB849">
        <f t="shared" si="186"/>
        <v>0</v>
      </c>
      <c r="AC849">
        <f t="shared" si="187"/>
        <v>0</v>
      </c>
      <c r="AD849"/>
      <c r="AE849"/>
      <c r="AF849"/>
      <c r="AG849"/>
      <c r="AH849"/>
      <c r="AI849"/>
    </row>
    <row r="850" spans="1:35">
      <c r="A850" t="str">
        <f>IF(Tabela3[[#This Row],[GOL CASA]]&lt;&gt;"",Tabela3[[#This Row],[TIME CASA]],"")</f>
        <v/>
      </c>
      <c r="B850" t="str">
        <f>IF(Tabela3[[#This Row],[GOL FORA]]&lt;&gt;"",Tabela3[[#This Row],[TIME FORA]],"")</f>
        <v/>
      </c>
      <c r="D850">
        <f t="shared" si="175"/>
        <v>0</v>
      </c>
      <c r="F850" t="str">
        <f t="shared" si="176"/>
        <v/>
      </c>
      <c r="G850" t="str">
        <f t="shared" si="177"/>
        <v/>
      </c>
      <c r="R850" t="str">
        <f>IFERROR(INDEX(JOGOS!$C$1:$P$16905,$G850,11),"")</f>
        <v/>
      </c>
      <c r="S850" t="str">
        <f>IFERROR(INDEX(JOGOS!$C$1:$P$16905,$G850,12),"")</f>
        <v/>
      </c>
      <c r="T850">
        <f t="shared" si="178"/>
        <v>0</v>
      </c>
      <c r="U850">
        <f t="shared" si="179"/>
        <v>0</v>
      </c>
      <c r="V850">
        <f t="shared" si="180"/>
        <v>0</v>
      </c>
      <c r="W850">
        <f t="shared" si="181"/>
        <v>0</v>
      </c>
      <c r="X850">
        <f t="shared" si="182"/>
        <v>0</v>
      </c>
      <c r="Y850">
        <f t="shared" si="183"/>
        <v>0</v>
      </c>
      <c r="Z850">
        <f t="shared" si="184"/>
        <v>0</v>
      </c>
      <c r="AA850">
        <f t="shared" si="185"/>
        <v>0</v>
      </c>
      <c r="AB850">
        <f t="shared" si="186"/>
        <v>0</v>
      </c>
      <c r="AC850">
        <f t="shared" si="187"/>
        <v>0</v>
      </c>
      <c r="AD850"/>
      <c r="AE850"/>
      <c r="AF850"/>
      <c r="AG850"/>
      <c r="AH850"/>
      <c r="AI850"/>
    </row>
    <row r="851" spans="1:35">
      <c r="A851" t="str">
        <f>IF(Tabela3[[#This Row],[GOL CASA]]&lt;&gt;"",Tabela3[[#This Row],[TIME CASA]],"")</f>
        <v/>
      </c>
      <c r="B851" t="str">
        <f>IF(Tabela3[[#This Row],[GOL FORA]]&lt;&gt;"",Tabela3[[#This Row],[TIME FORA]],"")</f>
        <v/>
      </c>
      <c r="D851">
        <f t="shared" si="175"/>
        <v>0</v>
      </c>
      <c r="F851" t="str">
        <f t="shared" si="176"/>
        <v/>
      </c>
      <c r="G851" t="str">
        <f t="shared" si="177"/>
        <v/>
      </c>
      <c r="R851" t="str">
        <f>IFERROR(INDEX(JOGOS!$C$1:$P$16905,$G851,11),"")</f>
        <v/>
      </c>
      <c r="S851" t="str">
        <f>IFERROR(INDEX(JOGOS!$C$1:$P$16905,$G851,12),"")</f>
        <v/>
      </c>
      <c r="T851">
        <f t="shared" si="178"/>
        <v>0</v>
      </c>
      <c r="U851">
        <f t="shared" si="179"/>
        <v>0</v>
      </c>
      <c r="V851">
        <f t="shared" si="180"/>
        <v>0</v>
      </c>
      <c r="W851">
        <f t="shared" si="181"/>
        <v>0</v>
      </c>
      <c r="X851">
        <f t="shared" si="182"/>
        <v>0</v>
      </c>
      <c r="Y851">
        <f t="shared" si="183"/>
        <v>0</v>
      </c>
      <c r="Z851">
        <f t="shared" si="184"/>
        <v>0</v>
      </c>
      <c r="AA851">
        <f t="shared" si="185"/>
        <v>0</v>
      </c>
      <c r="AB851">
        <f t="shared" si="186"/>
        <v>0</v>
      </c>
      <c r="AC851">
        <f t="shared" si="187"/>
        <v>0</v>
      </c>
      <c r="AD851"/>
      <c r="AE851"/>
      <c r="AF851"/>
      <c r="AG851"/>
      <c r="AH851"/>
      <c r="AI851"/>
    </row>
    <row r="852" spans="1:35">
      <c r="A852" t="str">
        <f>IF(Tabela3[[#This Row],[GOL CASA]]&lt;&gt;"",Tabela3[[#This Row],[TIME CASA]],"")</f>
        <v/>
      </c>
      <c r="B852" t="str">
        <f>IF(Tabela3[[#This Row],[GOL FORA]]&lt;&gt;"",Tabela3[[#This Row],[TIME FORA]],"")</f>
        <v/>
      </c>
      <c r="D852">
        <f t="shared" si="175"/>
        <v>0</v>
      </c>
      <c r="F852" t="str">
        <f t="shared" si="176"/>
        <v/>
      </c>
      <c r="G852" t="str">
        <f t="shared" si="177"/>
        <v/>
      </c>
      <c r="R852" t="str">
        <f>IFERROR(INDEX(JOGOS!$C$1:$P$16905,$G852,11),"")</f>
        <v/>
      </c>
      <c r="S852" t="str">
        <f>IFERROR(INDEX(JOGOS!$C$1:$P$16905,$G852,12),"")</f>
        <v/>
      </c>
      <c r="T852">
        <f t="shared" si="178"/>
        <v>0</v>
      </c>
      <c r="U852">
        <f t="shared" si="179"/>
        <v>0</v>
      </c>
      <c r="V852">
        <f t="shared" si="180"/>
        <v>0</v>
      </c>
      <c r="W852">
        <f t="shared" si="181"/>
        <v>0</v>
      </c>
      <c r="X852">
        <f t="shared" si="182"/>
        <v>0</v>
      </c>
      <c r="Y852">
        <f t="shared" si="183"/>
        <v>0</v>
      </c>
      <c r="Z852">
        <f t="shared" si="184"/>
        <v>0</v>
      </c>
      <c r="AA852">
        <f t="shared" si="185"/>
        <v>0</v>
      </c>
      <c r="AB852">
        <f t="shared" si="186"/>
        <v>0</v>
      </c>
      <c r="AC852">
        <f t="shared" si="187"/>
        <v>0</v>
      </c>
      <c r="AD852"/>
      <c r="AE852"/>
      <c r="AF852"/>
      <c r="AG852"/>
      <c r="AH852"/>
      <c r="AI852"/>
    </row>
    <row r="853" spans="1:35">
      <c r="A853" t="str">
        <f>IF(Tabela3[[#This Row],[GOL CASA]]&lt;&gt;"",Tabela3[[#This Row],[TIME CASA]],"")</f>
        <v/>
      </c>
      <c r="B853" t="str">
        <f>IF(Tabela3[[#This Row],[GOL FORA]]&lt;&gt;"",Tabela3[[#This Row],[TIME FORA]],"")</f>
        <v/>
      </c>
      <c r="D853">
        <f t="shared" si="175"/>
        <v>0</v>
      </c>
      <c r="F853" t="str">
        <f t="shared" si="176"/>
        <v/>
      </c>
      <c r="G853" t="str">
        <f t="shared" si="177"/>
        <v/>
      </c>
      <c r="R853" t="str">
        <f>IFERROR(INDEX(JOGOS!$C$1:$P$16905,$G853,11),"")</f>
        <v/>
      </c>
      <c r="S853" t="str">
        <f>IFERROR(INDEX(JOGOS!$C$1:$P$16905,$G853,12),"")</f>
        <v/>
      </c>
      <c r="T853">
        <f t="shared" si="178"/>
        <v>0</v>
      </c>
      <c r="U853">
        <f t="shared" si="179"/>
        <v>0</v>
      </c>
      <c r="V853">
        <f t="shared" si="180"/>
        <v>0</v>
      </c>
      <c r="W853">
        <f t="shared" si="181"/>
        <v>0</v>
      </c>
      <c r="X853">
        <f t="shared" si="182"/>
        <v>0</v>
      </c>
      <c r="Y853">
        <f t="shared" si="183"/>
        <v>0</v>
      </c>
      <c r="Z853">
        <f t="shared" si="184"/>
        <v>0</v>
      </c>
      <c r="AA853">
        <f t="shared" si="185"/>
        <v>0</v>
      </c>
      <c r="AB853">
        <f t="shared" si="186"/>
        <v>0</v>
      </c>
      <c r="AC853">
        <f t="shared" si="187"/>
        <v>0</v>
      </c>
      <c r="AD853"/>
      <c r="AE853"/>
      <c r="AF853"/>
      <c r="AG853"/>
      <c r="AH853"/>
      <c r="AI853"/>
    </row>
    <row r="854" spans="1:35">
      <c r="A854" t="str">
        <f>IF(Tabela3[[#This Row],[GOL CASA]]&lt;&gt;"",Tabela3[[#This Row],[TIME CASA]],"")</f>
        <v/>
      </c>
      <c r="B854" t="str">
        <f>IF(Tabela3[[#This Row],[GOL FORA]]&lt;&gt;"",Tabela3[[#This Row],[TIME FORA]],"")</f>
        <v/>
      </c>
      <c r="D854">
        <f t="shared" si="175"/>
        <v>0</v>
      </c>
      <c r="F854" t="str">
        <f t="shared" si="176"/>
        <v/>
      </c>
      <c r="G854" t="str">
        <f t="shared" si="177"/>
        <v/>
      </c>
      <c r="R854" t="str">
        <f>IFERROR(INDEX(JOGOS!$C$1:$P$16905,$G854,11),"")</f>
        <v/>
      </c>
      <c r="S854" t="str">
        <f>IFERROR(INDEX(JOGOS!$C$1:$P$16905,$G854,12),"")</f>
        <v/>
      </c>
      <c r="T854">
        <f t="shared" si="178"/>
        <v>0</v>
      </c>
      <c r="U854">
        <f t="shared" si="179"/>
        <v>0</v>
      </c>
      <c r="V854">
        <f t="shared" si="180"/>
        <v>0</v>
      </c>
      <c r="W854">
        <f t="shared" si="181"/>
        <v>0</v>
      </c>
      <c r="X854">
        <f t="shared" si="182"/>
        <v>0</v>
      </c>
      <c r="Y854">
        <f t="shared" si="183"/>
        <v>0</v>
      </c>
      <c r="Z854">
        <f t="shared" si="184"/>
        <v>0</v>
      </c>
      <c r="AA854">
        <f t="shared" si="185"/>
        <v>0</v>
      </c>
      <c r="AB854">
        <f t="shared" si="186"/>
        <v>0</v>
      </c>
      <c r="AC854">
        <f t="shared" si="187"/>
        <v>0</v>
      </c>
      <c r="AD854"/>
      <c r="AE854"/>
      <c r="AF854"/>
      <c r="AG854"/>
      <c r="AH854"/>
      <c r="AI854"/>
    </row>
    <row r="855" spans="1:35">
      <c r="A855" t="str">
        <f>IF(Tabela3[[#This Row],[GOL CASA]]&lt;&gt;"",Tabela3[[#This Row],[TIME CASA]],"")</f>
        <v/>
      </c>
      <c r="B855" t="str">
        <f>IF(Tabela3[[#This Row],[GOL FORA]]&lt;&gt;"",Tabela3[[#This Row],[TIME FORA]],"")</f>
        <v/>
      </c>
      <c r="D855">
        <f t="shared" si="175"/>
        <v>0</v>
      </c>
      <c r="F855" t="str">
        <f t="shared" si="176"/>
        <v/>
      </c>
      <c r="G855" t="str">
        <f t="shared" si="177"/>
        <v/>
      </c>
      <c r="R855" t="str">
        <f>IFERROR(INDEX(JOGOS!$C$1:$P$16905,$G855,11),"")</f>
        <v/>
      </c>
      <c r="S855" t="str">
        <f>IFERROR(INDEX(JOGOS!$C$1:$P$16905,$G855,12),"")</f>
        <v/>
      </c>
      <c r="T855">
        <f t="shared" si="178"/>
        <v>0</v>
      </c>
      <c r="U855">
        <f t="shared" si="179"/>
        <v>0</v>
      </c>
      <c r="V855">
        <f t="shared" si="180"/>
        <v>0</v>
      </c>
      <c r="W855">
        <f t="shared" si="181"/>
        <v>0</v>
      </c>
      <c r="X855">
        <f t="shared" si="182"/>
        <v>0</v>
      </c>
      <c r="Y855">
        <f t="shared" si="183"/>
        <v>0</v>
      </c>
      <c r="Z855">
        <f t="shared" si="184"/>
        <v>0</v>
      </c>
      <c r="AA855">
        <f t="shared" si="185"/>
        <v>0</v>
      </c>
      <c r="AB855">
        <f t="shared" si="186"/>
        <v>0</v>
      </c>
      <c r="AC855">
        <f t="shared" si="187"/>
        <v>0</v>
      </c>
      <c r="AD855"/>
      <c r="AE855"/>
      <c r="AF855"/>
      <c r="AG855"/>
      <c r="AH855"/>
      <c r="AI855"/>
    </row>
    <row r="856" spans="1:35">
      <c r="A856" t="str">
        <f>IF(Tabela3[[#This Row],[GOL CASA]]&lt;&gt;"",Tabela3[[#This Row],[TIME CASA]],"")</f>
        <v/>
      </c>
      <c r="B856" t="str">
        <f>IF(Tabela3[[#This Row],[GOL FORA]]&lt;&gt;"",Tabela3[[#This Row],[TIME FORA]],"")</f>
        <v/>
      </c>
      <c r="D856">
        <f t="shared" si="175"/>
        <v>0</v>
      </c>
      <c r="F856" t="str">
        <f t="shared" si="176"/>
        <v/>
      </c>
      <c r="G856" t="str">
        <f t="shared" si="177"/>
        <v/>
      </c>
      <c r="R856" t="str">
        <f>IFERROR(INDEX(JOGOS!$C$1:$P$16905,$G856,11),"")</f>
        <v/>
      </c>
      <c r="S856" t="str">
        <f>IFERROR(INDEX(JOGOS!$C$1:$P$16905,$G856,12),"")</f>
        <v/>
      </c>
      <c r="T856">
        <f t="shared" si="178"/>
        <v>0</v>
      </c>
      <c r="U856">
        <f t="shared" si="179"/>
        <v>0</v>
      </c>
      <c r="V856">
        <f t="shared" si="180"/>
        <v>0</v>
      </c>
      <c r="W856">
        <f t="shared" si="181"/>
        <v>0</v>
      </c>
      <c r="X856">
        <f t="shared" si="182"/>
        <v>0</v>
      </c>
      <c r="Y856">
        <f t="shared" si="183"/>
        <v>0</v>
      </c>
      <c r="Z856">
        <f t="shared" si="184"/>
        <v>0</v>
      </c>
      <c r="AA856">
        <f t="shared" si="185"/>
        <v>0</v>
      </c>
      <c r="AB856">
        <f t="shared" si="186"/>
        <v>0</v>
      </c>
      <c r="AC856">
        <f t="shared" si="187"/>
        <v>0</v>
      </c>
      <c r="AD856"/>
      <c r="AE856"/>
      <c r="AF856"/>
      <c r="AG856"/>
      <c r="AH856"/>
      <c r="AI856"/>
    </row>
    <row r="857" spans="1:35">
      <c r="A857" t="str">
        <f>IF(Tabela3[[#This Row],[GOL CASA]]&lt;&gt;"",Tabela3[[#This Row],[TIME CASA]],"")</f>
        <v/>
      </c>
      <c r="B857" t="str">
        <f>IF(Tabela3[[#This Row],[GOL FORA]]&lt;&gt;"",Tabela3[[#This Row],[TIME FORA]],"")</f>
        <v/>
      </c>
      <c r="D857">
        <f t="shared" si="175"/>
        <v>0</v>
      </c>
      <c r="F857" t="str">
        <f t="shared" si="176"/>
        <v/>
      </c>
      <c r="G857" t="str">
        <f t="shared" si="177"/>
        <v/>
      </c>
      <c r="R857" t="str">
        <f>IFERROR(INDEX(JOGOS!$C$1:$P$16905,$G857,11),"")</f>
        <v/>
      </c>
      <c r="S857" t="str">
        <f>IFERROR(INDEX(JOGOS!$C$1:$P$16905,$G857,12),"")</f>
        <v/>
      </c>
      <c r="T857">
        <f t="shared" si="178"/>
        <v>0</v>
      </c>
      <c r="U857">
        <f t="shared" si="179"/>
        <v>0</v>
      </c>
      <c r="V857">
        <f t="shared" si="180"/>
        <v>0</v>
      </c>
      <c r="W857">
        <f t="shared" si="181"/>
        <v>0</v>
      </c>
      <c r="X857">
        <f t="shared" si="182"/>
        <v>0</v>
      </c>
      <c r="Y857">
        <f t="shared" si="183"/>
        <v>0</v>
      </c>
      <c r="Z857">
        <f t="shared" si="184"/>
        <v>0</v>
      </c>
      <c r="AA857">
        <f t="shared" si="185"/>
        <v>0</v>
      </c>
      <c r="AB857">
        <f t="shared" si="186"/>
        <v>0</v>
      </c>
      <c r="AC857">
        <f t="shared" si="187"/>
        <v>0</v>
      </c>
      <c r="AD857"/>
      <c r="AE857"/>
      <c r="AF857"/>
      <c r="AG857"/>
      <c r="AH857"/>
      <c r="AI857"/>
    </row>
    <row r="858" spans="1:35">
      <c r="A858" t="str">
        <f>IF(Tabela3[[#This Row],[GOL CASA]]&lt;&gt;"",Tabela3[[#This Row],[TIME CASA]],"")</f>
        <v/>
      </c>
      <c r="B858" t="str">
        <f>IF(Tabela3[[#This Row],[GOL FORA]]&lt;&gt;"",Tabela3[[#This Row],[TIME FORA]],"")</f>
        <v/>
      </c>
      <c r="D858">
        <f t="shared" si="175"/>
        <v>0</v>
      </c>
      <c r="F858" t="str">
        <f t="shared" si="176"/>
        <v/>
      </c>
      <c r="G858" t="str">
        <f t="shared" si="177"/>
        <v/>
      </c>
      <c r="R858" t="str">
        <f>IFERROR(INDEX(JOGOS!$C$1:$P$16905,$G858,11),"")</f>
        <v/>
      </c>
      <c r="S858" t="str">
        <f>IFERROR(INDEX(JOGOS!$C$1:$P$16905,$G858,12),"")</f>
        <v/>
      </c>
      <c r="T858">
        <f t="shared" si="178"/>
        <v>0</v>
      </c>
      <c r="U858">
        <f t="shared" si="179"/>
        <v>0</v>
      </c>
      <c r="V858">
        <f t="shared" si="180"/>
        <v>0</v>
      </c>
      <c r="W858">
        <f t="shared" si="181"/>
        <v>0</v>
      </c>
      <c r="X858">
        <f t="shared" si="182"/>
        <v>0</v>
      </c>
      <c r="Y858">
        <f t="shared" si="183"/>
        <v>0</v>
      </c>
      <c r="Z858">
        <f t="shared" si="184"/>
        <v>0</v>
      </c>
      <c r="AA858">
        <f t="shared" si="185"/>
        <v>0</v>
      </c>
      <c r="AB858">
        <f t="shared" si="186"/>
        <v>0</v>
      </c>
      <c r="AC858">
        <f t="shared" si="187"/>
        <v>0</v>
      </c>
      <c r="AD858"/>
      <c r="AE858"/>
      <c r="AF858"/>
      <c r="AG858"/>
      <c r="AH858"/>
      <c r="AI858"/>
    </row>
    <row r="859" spans="1:35">
      <c r="A859" t="str">
        <f>IF(Tabela3[[#This Row],[GOL CASA]]&lt;&gt;"",Tabela3[[#This Row],[TIME CASA]],"")</f>
        <v/>
      </c>
      <c r="B859" t="str">
        <f>IF(Tabela3[[#This Row],[GOL FORA]]&lt;&gt;"",Tabela3[[#This Row],[TIME FORA]],"")</f>
        <v/>
      </c>
      <c r="D859">
        <f t="shared" si="175"/>
        <v>0</v>
      </c>
      <c r="F859" t="str">
        <f t="shared" si="176"/>
        <v/>
      </c>
      <c r="G859" t="str">
        <f t="shared" si="177"/>
        <v/>
      </c>
      <c r="R859" t="str">
        <f>IFERROR(INDEX(JOGOS!$C$1:$P$16905,$G859,11),"")</f>
        <v/>
      </c>
      <c r="S859" t="str">
        <f>IFERROR(INDEX(JOGOS!$C$1:$P$16905,$G859,12),"")</f>
        <v/>
      </c>
      <c r="T859">
        <f t="shared" si="178"/>
        <v>0</v>
      </c>
      <c r="U859">
        <f t="shared" si="179"/>
        <v>0</v>
      </c>
      <c r="V859">
        <f t="shared" si="180"/>
        <v>0</v>
      </c>
      <c r="W859">
        <f t="shared" si="181"/>
        <v>0</v>
      </c>
      <c r="X859">
        <f t="shared" si="182"/>
        <v>0</v>
      </c>
      <c r="Y859">
        <f t="shared" si="183"/>
        <v>0</v>
      </c>
      <c r="Z859">
        <f t="shared" si="184"/>
        <v>0</v>
      </c>
      <c r="AA859">
        <f t="shared" si="185"/>
        <v>0</v>
      </c>
      <c r="AB859">
        <f t="shared" si="186"/>
        <v>0</v>
      </c>
      <c r="AC859">
        <f t="shared" si="187"/>
        <v>0</v>
      </c>
      <c r="AD859"/>
      <c r="AE859"/>
      <c r="AF859"/>
      <c r="AG859"/>
      <c r="AH859"/>
      <c r="AI859"/>
    </row>
    <row r="860" spans="1:35">
      <c r="A860" t="str">
        <f>IF(Tabela3[[#This Row],[GOL CASA]]&lt;&gt;"",Tabela3[[#This Row],[TIME CASA]],"")</f>
        <v/>
      </c>
      <c r="B860" t="str">
        <f>IF(Tabela3[[#This Row],[GOL FORA]]&lt;&gt;"",Tabela3[[#This Row],[TIME FORA]],"")</f>
        <v/>
      </c>
      <c r="D860">
        <f t="shared" si="175"/>
        <v>0</v>
      </c>
      <c r="F860" t="str">
        <f t="shared" si="176"/>
        <v/>
      </c>
      <c r="G860" t="str">
        <f t="shared" si="177"/>
        <v/>
      </c>
      <c r="R860" t="str">
        <f>IFERROR(INDEX(JOGOS!$C$1:$P$16905,$G860,11),"")</f>
        <v/>
      </c>
      <c r="S860" t="str">
        <f>IFERROR(INDEX(JOGOS!$C$1:$P$16905,$G860,12),"")</f>
        <v/>
      </c>
      <c r="T860">
        <f t="shared" si="178"/>
        <v>0</v>
      </c>
      <c r="U860">
        <f t="shared" si="179"/>
        <v>0</v>
      </c>
      <c r="V860">
        <f t="shared" si="180"/>
        <v>0</v>
      </c>
      <c r="W860">
        <f t="shared" si="181"/>
        <v>0</v>
      </c>
      <c r="X860">
        <f t="shared" si="182"/>
        <v>0</v>
      </c>
      <c r="Y860">
        <f t="shared" si="183"/>
        <v>0</v>
      </c>
      <c r="Z860">
        <f t="shared" si="184"/>
        <v>0</v>
      </c>
      <c r="AA860">
        <f t="shared" si="185"/>
        <v>0</v>
      </c>
      <c r="AB860">
        <f t="shared" si="186"/>
        <v>0</v>
      </c>
      <c r="AC860">
        <f t="shared" si="187"/>
        <v>0</v>
      </c>
      <c r="AD860"/>
      <c r="AE860"/>
      <c r="AF860"/>
      <c r="AG860"/>
      <c r="AH860"/>
      <c r="AI860"/>
    </row>
    <row r="861" spans="1:35">
      <c r="A861" t="str">
        <f>IF(Tabela3[[#This Row],[GOL CASA]]&lt;&gt;"",Tabela3[[#This Row],[TIME CASA]],"")</f>
        <v/>
      </c>
      <c r="B861" t="str">
        <f>IF(Tabela3[[#This Row],[GOL FORA]]&lt;&gt;"",Tabela3[[#This Row],[TIME FORA]],"")</f>
        <v/>
      </c>
      <c r="D861">
        <f t="shared" si="175"/>
        <v>0</v>
      </c>
      <c r="F861" t="str">
        <f t="shared" si="176"/>
        <v/>
      </c>
      <c r="G861" t="str">
        <f t="shared" si="177"/>
        <v/>
      </c>
      <c r="R861" t="str">
        <f>IFERROR(INDEX(JOGOS!$C$1:$P$16905,$G861,11),"")</f>
        <v/>
      </c>
      <c r="S861" t="str">
        <f>IFERROR(INDEX(JOGOS!$C$1:$P$16905,$G861,12),"")</f>
        <v/>
      </c>
      <c r="T861">
        <f t="shared" si="178"/>
        <v>0</v>
      </c>
      <c r="U861">
        <f t="shared" si="179"/>
        <v>0</v>
      </c>
      <c r="V861">
        <f t="shared" si="180"/>
        <v>0</v>
      </c>
      <c r="W861">
        <f t="shared" si="181"/>
        <v>0</v>
      </c>
      <c r="X861">
        <f t="shared" si="182"/>
        <v>0</v>
      </c>
      <c r="Y861">
        <f t="shared" si="183"/>
        <v>0</v>
      </c>
      <c r="Z861">
        <f t="shared" si="184"/>
        <v>0</v>
      </c>
      <c r="AA861">
        <f t="shared" si="185"/>
        <v>0</v>
      </c>
      <c r="AB861">
        <f t="shared" si="186"/>
        <v>0</v>
      </c>
      <c r="AC861">
        <f t="shared" si="187"/>
        <v>0</v>
      </c>
      <c r="AD861"/>
      <c r="AE861"/>
      <c r="AF861"/>
      <c r="AG861"/>
      <c r="AH861"/>
      <c r="AI861"/>
    </row>
    <row r="862" spans="1:35">
      <c r="A862" t="str">
        <f>IF(Tabela3[[#This Row],[GOL CASA]]&lt;&gt;"",Tabela3[[#This Row],[TIME CASA]],"")</f>
        <v/>
      </c>
      <c r="B862" t="str">
        <f>IF(Tabela3[[#This Row],[GOL FORA]]&lt;&gt;"",Tabela3[[#This Row],[TIME FORA]],"")</f>
        <v/>
      </c>
      <c r="D862">
        <f t="shared" si="175"/>
        <v>0</v>
      </c>
      <c r="F862" t="str">
        <f t="shared" si="176"/>
        <v/>
      </c>
      <c r="G862" t="str">
        <f t="shared" si="177"/>
        <v/>
      </c>
      <c r="R862" t="str">
        <f>IFERROR(INDEX(JOGOS!$C$1:$P$16905,$G862,11),"")</f>
        <v/>
      </c>
      <c r="S862" t="str">
        <f>IFERROR(INDEX(JOGOS!$C$1:$P$16905,$G862,12),"")</f>
        <v/>
      </c>
      <c r="T862">
        <f t="shared" si="178"/>
        <v>0</v>
      </c>
      <c r="U862">
        <f t="shared" si="179"/>
        <v>0</v>
      </c>
      <c r="V862">
        <f t="shared" si="180"/>
        <v>0</v>
      </c>
      <c r="W862">
        <f t="shared" si="181"/>
        <v>0</v>
      </c>
      <c r="X862">
        <f t="shared" si="182"/>
        <v>0</v>
      </c>
      <c r="Y862">
        <f t="shared" si="183"/>
        <v>0</v>
      </c>
      <c r="Z862">
        <f t="shared" si="184"/>
        <v>0</v>
      </c>
      <c r="AA862">
        <f t="shared" si="185"/>
        <v>0</v>
      </c>
      <c r="AB862">
        <f t="shared" si="186"/>
        <v>0</v>
      </c>
      <c r="AC862">
        <f t="shared" si="187"/>
        <v>0</v>
      </c>
      <c r="AD862"/>
      <c r="AE862"/>
      <c r="AF862"/>
      <c r="AG862"/>
      <c r="AH862"/>
      <c r="AI862"/>
    </row>
    <row r="863" spans="1:35">
      <c r="A863" t="str">
        <f>IF(Tabela3[[#This Row],[GOL CASA]]&lt;&gt;"",Tabela3[[#This Row],[TIME CASA]],"")</f>
        <v/>
      </c>
      <c r="B863" t="str">
        <f>IF(Tabela3[[#This Row],[GOL FORA]]&lt;&gt;"",Tabela3[[#This Row],[TIME FORA]],"")</f>
        <v/>
      </c>
      <c r="D863">
        <f t="shared" si="175"/>
        <v>0</v>
      </c>
      <c r="F863" t="str">
        <f t="shared" si="176"/>
        <v/>
      </c>
      <c r="G863" t="str">
        <f t="shared" si="177"/>
        <v/>
      </c>
      <c r="R863" t="str">
        <f>IFERROR(INDEX(JOGOS!$C$1:$P$16905,$G863,11),"")</f>
        <v/>
      </c>
      <c r="S863" t="str">
        <f>IFERROR(INDEX(JOGOS!$C$1:$P$16905,$G863,12),"")</f>
        <v/>
      </c>
      <c r="T863">
        <f t="shared" si="178"/>
        <v>0</v>
      </c>
      <c r="U863">
        <f t="shared" si="179"/>
        <v>0</v>
      </c>
      <c r="V863">
        <f t="shared" si="180"/>
        <v>0</v>
      </c>
      <c r="W863">
        <f t="shared" si="181"/>
        <v>0</v>
      </c>
      <c r="X863">
        <f t="shared" si="182"/>
        <v>0</v>
      </c>
      <c r="Y863">
        <f t="shared" si="183"/>
        <v>0</v>
      </c>
      <c r="Z863">
        <f t="shared" si="184"/>
        <v>0</v>
      </c>
      <c r="AA863">
        <f t="shared" si="185"/>
        <v>0</v>
      </c>
      <c r="AB863">
        <f t="shared" si="186"/>
        <v>0</v>
      </c>
      <c r="AC863">
        <f t="shared" si="187"/>
        <v>0</v>
      </c>
      <c r="AD863"/>
      <c r="AE863"/>
      <c r="AF863"/>
      <c r="AG863"/>
      <c r="AH863"/>
      <c r="AI863"/>
    </row>
    <row r="864" spans="1:35">
      <c r="A864" t="str">
        <f>IF(Tabela3[[#This Row],[GOL CASA]]&lt;&gt;"",Tabela3[[#This Row],[TIME CASA]],"")</f>
        <v/>
      </c>
      <c r="B864" t="str">
        <f>IF(Tabela3[[#This Row],[GOL FORA]]&lt;&gt;"",Tabela3[[#This Row],[TIME FORA]],"")</f>
        <v/>
      </c>
      <c r="D864">
        <f t="shared" si="175"/>
        <v>0</v>
      </c>
      <c r="F864" t="str">
        <f t="shared" si="176"/>
        <v/>
      </c>
      <c r="G864" t="str">
        <f t="shared" si="177"/>
        <v/>
      </c>
      <c r="R864" t="str">
        <f>IFERROR(INDEX(JOGOS!$C$1:$P$16905,$G864,11),"")</f>
        <v/>
      </c>
      <c r="S864" t="str">
        <f>IFERROR(INDEX(JOGOS!$C$1:$P$16905,$G864,12),"")</f>
        <v/>
      </c>
      <c r="T864">
        <f t="shared" si="178"/>
        <v>0</v>
      </c>
      <c r="U864">
        <f t="shared" si="179"/>
        <v>0</v>
      </c>
      <c r="V864">
        <f t="shared" si="180"/>
        <v>0</v>
      </c>
      <c r="W864">
        <f t="shared" si="181"/>
        <v>0</v>
      </c>
      <c r="X864">
        <f t="shared" si="182"/>
        <v>0</v>
      </c>
      <c r="Y864">
        <f t="shared" si="183"/>
        <v>0</v>
      </c>
      <c r="Z864">
        <f t="shared" si="184"/>
        <v>0</v>
      </c>
      <c r="AA864">
        <f t="shared" si="185"/>
        <v>0</v>
      </c>
      <c r="AB864">
        <f t="shared" si="186"/>
        <v>0</v>
      </c>
      <c r="AC864">
        <f t="shared" si="187"/>
        <v>0</v>
      </c>
      <c r="AD864"/>
      <c r="AE864"/>
      <c r="AF864"/>
      <c r="AG864"/>
      <c r="AH864"/>
      <c r="AI864"/>
    </row>
    <row r="865" spans="1:35">
      <c r="A865" t="str">
        <f>IF(Tabela3[[#This Row],[GOL CASA]]&lt;&gt;"",Tabela3[[#This Row],[TIME CASA]],"")</f>
        <v/>
      </c>
      <c r="B865" t="str">
        <f>IF(Tabela3[[#This Row],[GOL FORA]]&lt;&gt;"",Tabela3[[#This Row],[TIME FORA]],"")</f>
        <v/>
      </c>
      <c r="D865">
        <f t="shared" si="175"/>
        <v>0</v>
      </c>
      <c r="F865" t="str">
        <f t="shared" si="176"/>
        <v/>
      </c>
      <c r="G865" t="str">
        <f t="shared" si="177"/>
        <v/>
      </c>
      <c r="R865" t="str">
        <f>IFERROR(INDEX(JOGOS!$C$1:$P$16905,$G865,11),"")</f>
        <v/>
      </c>
      <c r="S865" t="str">
        <f>IFERROR(INDEX(JOGOS!$C$1:$P$16905,$G865,12),"")</f>
        <v/>
      </c>
      <c r="T865">
        <f t="shared" si="178"/>
        <v>0</v>
      </c>
      <c r="U865">
        <f t="shared" si="179"/>
        <v>0</v>
      </c>
      <c r="V865">
        <f t="shared" si="180"/>
        <v>0</v>
      </c>
      <c r="W865">
        <f t="shared" si="181"/>
        <v>0</v>
      </c>
      <c r="X865">
        <f t="shared" si="182"/>
        <v>0</v>
      </c>
      <c r="Y865">
        <f t="shared" si="183"/>
        <v>0</v>
      </c>
      <c r="Z865">
        <f t="shared" si="184"/>
        <v>0</v>
      </c>
      <c r="AA865">
        <f t="shared" si="185"/>
        <v>0</v>
      </c>
      <c r="AB865">
        <f t="shared" si="186"/>
        <v>0</v>
      </c>
      <c r="AC865">
        <f t="shared" si="187"/>
        <v>0</v>
      </c>
      <c r="AD865"/>
      <c r="AE865"/>
      <c r="AF865"/>
      <c r="AG865"/>
      <c r="AH865"/>
      <c r="AI865"/>
    </row>
    <row r="866" spans="1:35">
      <c r="A866" t="str">
        <f>IF(Tabela3[[#This Row],[GOL CASA]]&lt;&gt;"",Tabela3[[#This Row],[TIME CASA]],"")</f>
        <v/>
      </c>
      <c r="B866" t="str">
        <f>IF(Tabela3[[#This Row],[GOL FORA]]&lt;&gt;"",Tabela3[[#This Row],[TIME FORA]],"")</f>
        <v/>
      </c>
      <c r="D866">
        <f t="shared" si="175"/>
        <v>0</v>
      </c>
      <c r="F866" t="str">
        <f t="shared" si="176"/>
        <v/>
      </c>
      <c r="G866" t="str">
        <f t="shared" si="177"/>
        <v/>
      </c>
      <c r="R866" t="str">
        <f>IFERROR(INDEX(JOGOS!$C$1:$P$16905,$G866,11),"")</f>
        <v/>
      </c>
      <c r="S866" t="str">
        <f>IFERROR(INDEX(JOGOS!$C$1:$P$16905,$G866,12),"")</f>
        <v/>
      </c>
      <c r="T866">
        <f t="shared" si="178"/>
        <v>0</v>
      </c>
      <c r="U866">
        <f t="shared" si="179"/>
        <v>0</v>
      </c>
      <c r="V866">
        <f t="shared" si="180"/>
        <v>0</v>
      </c>
      <c r="W866">
        <f t="shared" si="181"/>
        <v>0</v>
      </c>
      <c r="X866">
        <f t="shared" si="182"/>
        <v>0</v>
      </c>
      <c r="Y866">
        <f t="shared" si="183"/>
        <v>0</v>
      </c>
      <c r="Z866">
        <f t="shared" si="184"/>
        <v>0</v>
      </c>
      <c r="AA866">
        <f t="shared" si="185"/>
        <v>0</v>
      </c>
      <c r="AB866">
        <f t="shared" si="186"/>
        <v>0</v>
      </c>
      <c r="AC866">
        <f t="shared" si="187"/>
        <v>0</v>
      </c>
      <c r="AD866"/>
      <c r="AE866"/>
      <c r="AF866"/>
      <c r="AG866"/>
      <c r="AH866"/>
      <c r="AI866"/>
    </row>
    <row r="867" spans="1:35">
      <c r="A867" t="str">
        <f>IF(Tabela3[[#This Row],[GOL CASA]]&lt;&gt;"",Tabela3[[#This Row],[TIME CASA]],"")</f>
        <v/>
      </c>
      <c r="B867" t="str">
        <f>IF(Tabela3[[#This Row],[GOL FORA]]&lt;&gt;"",Tabela3[[#This Row],[TIME FORA]],"")</f>
        <v/>
      </c>
      <c r="D867">
        <f t="shared" si="175"/>
        <v>0</v>
      </c>
      <c r="F867" t="str">
        <f t="shared" si="176"/>
        <v/>
      </c>
      <c r="G867" t="str">
        <f t="shared" si="177"/>
        <v/>
      </c>
      <c r="R867" t="str">
        <f>IFERROR(INDEX(JOGOS!$C$1:$P$16905,$G867,11),"")</f>
        <v/>
      </c>
      <c r="S867" t="str">
        <f>IFERROR(INDEX(JOGOS!$C$1:$P$16905,$G867,12),"")</f>
        <v/>
      </c>
      <c r="T867">
        <f t="shared" si="178"/>
        <v>0</v>
      </c>
      <c r="U867">
        <f t="shared" si="179"/>
        <v>0</v>
      </c>
      <c r="V867">
        <f t="shared" si="180"/>
        <v>0</v>
      </c>
      <c r="W867">
        <f t="shared" si="181"/>
        <v>0</v>
      </c>
      <c r="X867">
        <f t="shared" si="182"/>
        <v>0</v>
      </c>
      <c r="Y867">
        <f t="shared" si="183"/>
        <v>0</v>
      </c>
      <c r="Z867">
        <f t="shared" si="184"/>
        <v>0</v>
      </c>
      <c r="AA867">
        <f t="shared" si="185"/>
        <v>0</v>
      </c>
      <c r="AB867">
        <f t="shared" si="186"/>
        <v>0</v>
      </c>
      <c r="AC867">
        <f t="shared" si="187"/>
        <v>0</v>
      </c>
      <c r="AD867"/>
      <c r="AE867"/>
      <c r="AF867"/>
      <c r="AG867"/>
      <c r="AH867"/>
      <c r="AI867"/>
    </row>
    <row r="868" spans="1:35">
      <c r="A868" t="str">
        <f>IF(Tabela3[[#This Row],[GOL CASA]]&lt;&gt;"",Tabela3[[#This Row],[TIME CASA]],"")</f>
        <v/>
      </c>
      <c r="B868" t="str">
        <f>IF(Tabela3[[#This Row],[GOL FORA]]&lt;&gt;"",Tabela3[[#This Row],[TIME FORA]],"")</f>
        <v/>
      </c>
      <c r="D868">
        <f t="shared" si="175"/>
        <v>0</v>
      </c>
      <c r="F868" t="str">
        <f t="shared" si="176"/>
        <v/>
      </c>
      <c r="G868" t="str">
        <f t="shared" si="177"/>
        <v/>
      </c>
      <c r="R868" t="str">
        <f>IFERROR(INDEX(JOGOS!$C$1:$P$16905,$G868,11),"")</f>
        <v/>
      </c>
      <c r="S868" t="str">
        <f>IFERROR(INDEX(JOGOS!$C$1:$P$16905,$G868,12),"")</f>
        <v/>
      </c>
      <c r="T868">
        <f t="shared" si="178"/>
        <v>0</v>
      </c>
      <c r="U868">
        <f t="shared" si="179"/>
        <v>0</v>
      </c>
      <c r="V868">
        <f t="shared" si="180"/>
        <v>0</v>
      </c>
      <c r="W868">
        <f t="shared" si="181"/>
        <v>0</v>
      </c>
      <c r="X868">
        <f t="shared" si="182"/>
        <v>0</v>
      </c>
      <c r="Y868">
        <f t="shared" si="183"/>
        <v>0</v>
      </c>
      <c r="Z868">
        <f t="shared" si="184"/>
        <v>0</v>
      </c>
      <c r="AA868">
        <f t="shared" si="185"/>
        <v>0</v>
      </c>
      <c r="AB868">
        <f t="shared" si="186"/>
        <v>0</v>
      </c>
      <c r="AC868">
        <f t="shared" si="187"/>
        <v>0</v>
      </c>
      <c r="AD868"/>
      <c r="AE868"/>
      <c r="AF868"/>
      <c r="AG868"/>
      <c r="AH868"/>
      <c r="AI868"/>
    </row>
    <row r="869" spans="1:35">
      <c r="A869" t="str">
        <f>IF(Tabela3[[#This Row],[GOL CASA]]&lt;&gt;"",Tabela3[[#This Row],[TIME CASA]],"")</f>
        <v/>
      </c>
      <c r="B869" t="str">
        <f>IF(Tabela3[[#This Row],[GOL FORA]]&lt;&gt;"",Tabela3[[#This Row],[TIME FORA]],"")</f>
        <v/>
      </c>
      <c r="D869">
        <f t="shared" si="175"/>
        <v>0</v>
      </c>
      <c r="F869" t="str">
        <f t="shared" si="176"/>
        <v/>
      </c>
      <c r="G869" t="str">
        <f t="shared" si="177"/>
        <v/>
      </c>
      <c r="R869" t="str">
        <f>IFERROR(INDEX(JOGOS!$C$1:$P$16905,$G869,11),"")</f>
        <v/>
      </c>
      <c r="S869" t="str">
        <f>IFERROR(INDEX(JOGOS!$C$1:$P$16905,$G869,12),"")</f>
        <v/>
      </c>
      <c r="T869">
        <f t="shared" si="178"/>
        <v>0</v>
      </c>
      <c r="U869">
        <f t="shared" si="179"/>
        <v>0</v>
      </c>
      <c r="V869">
        <f t="shared" si="180"/>
        <v>0</v>
      </c>
      <c r="W869">
        <f t="shared" si="181"/>
        <v>0</v>
      </c>
      <c r="X869">
        <f t="shared" si="182"/>
        <v>0</v>
      </c>
      <c r="Y869">
        <f t="shared" si="183"/>
        <v>0</v>
      </c>
      <c r="Z869">
        <f t="shared" si="184"/>
        <v>0</v>
      </c>
      <c r="AA869">
        <f t="shared" si="185"/>
        <v>0</v>
      </c>
      <c r="AB869">
        <f t="shared" si="186"/>
        <v>0</v>
      </c>
      <c r="AC869">
        <f t="shared" si="187"/>
        <v>0</v>
      </c>
      <c r="AD869"/>
      <c r="AE869"/>
      <c r="AF869"/>
      <c r="AG869"/>
      <c r="AH869"/>
      <c r="AI869"/>
    </row>
    <row r="870" spans="1:35">
      <c r="A870" t="str">
        <f>IF(Tabela3[[#This Row],[GOL CASA]]&lt;&gt;"",Tabela3[[#This Row],[TIME CASA]],"")</f>
        <v/>
      </c>
      <c r="B870" t="str">
        <f>IF(Tabela3[[#This Row],[GOL FORA]]&lt;&gt;"",Tabela3[[#This Row],[TIME FORA]],"")</f>
        <v/>
      </c>
      <c r="D870">
        <f t="shared" si="175"/>
        <v>0</v>
      </c>
      <c r="F870" t="str">
        <f t="shared" si="176"/>
        <v/>
      </c>
      <c r="G870" t="str">
        <f t="shared" si="177"/>
        <v/>
      </c>
      <c r="R870" t="str">
        <f>IFERROR(INDEX(JOGOS!$C$1:$P$16905,$G870,11),"")</f>
        <v/>
      </c>
      <c r="S870" t="str">
        <f>IFERROR(INDEX(JOGOS!$C$1:$P$16905,$G870,12),"")</f>
        <v/>
      </c>
      <c r="T870">
        <f t="shared" si="178"/>
        <v>0</v>
      </c>
      <c r="U870">
        <f t="shared" si="179"/>
        <v>0</v>
      </c>
      <c r="V870">
        <f t="shared" si="180"/>
        <v>0</v>
      </c>
      <c r="W870">
        <f t="shared" si="181"/>
        <v>0</v>
      </c>
      <c r="X870">
        <f t="shared" si="182"/>
        <v>0</v>
      </c>
      <c r="Y870">
        <f t="shared" si="183"/>
        <v>0</v>
      </c>
      <c r="Z870">
        <f t="shared" si="184"/>
        <v>0</v>
      </c>
      <c r="AA870">
        <f t="shared" si="185"/>
        <v>0</v>
      </c>
      <c r="AB870">
        <f t="shared" si="186"/>
        <v>0</v>
      </c>
      <c r="AC870">
        <f t="shared" si="187"/>
        <v>0</v>
      </c>
      <c r="AD870"/>
      <c r="AE870"/>
      <c r="AF870"/>
      <c r="AG870"/>
      <c r="AH870"/>
      <c r="AI870"/>
    </row>
    <row r="871" spans="1:35">
      <c r="A871" t="str">
        <f>IF(Tabela3[[#This Row],[GOL CASA]]&lt;&gt;"",Tabela3[[#This Row],[TIME CASA]],"")</f>
        <v/>
      </c>
      <c r="B871" t="str">
        <f>IF(Tabela3[[#This Row],[GOL FORA]]&lt;&gt;"",Tabela3[[#This Row],[TIME FORA]],"")</f>
        <v/>
      </c>
      <c r="D871">
        <f t="shared" si="175"/>
        <v>0</v>
      </c>
      <c r="F871" t="str">
        <f t="shared" si="176"/>
        <v/>
      </c>
      <c r="G871" t="str">
        <f t="shared" si="177"/>
        <v/>
      </c>
      <c r="R871" t="str">
        <f>IFERROR(INDEX(JOGOS!$C$1:$P$16905,$G871,11),"")</f>
        <v/>
      </c>
      <c r="S871" t="str">
        <f>IFERROR(INDEX(JOGOS!$C$1:$P$16905,$G871,12),"")</f>
        <v/>
      </c>
      <c r="T871">
        <f t="shared" si="178"/>
        <v>0</v>
      </c>
      <c r="U871">
        <f t="shared" si="179"/>
        <v>0</v>
      </c>
      <c r="V871">
        <f t="shared" si="180"/>
        <v>0</v>
      </c>
      <c r="W871">
        <f t="shared" si="181"/>
        <v>0</v>
      </c>
      <c r="X871">
        <f t="shared" si="182"/>
        <v>0</v>
      </c>
      <c r="Y871">
        <f t="shared" si="183"/>
        <v>0</v>
      </c>
      <c r="Z871">
        <f t="shared" si="184"/>
        <v>0</v>
      </c>
      <c r="AA871">
        <f t="shared" si="185"/>
        <v>0</v>
      </c>
      <c r="AB871">
        <f t="shared" si="186"/>
        <v>0</v>
      </c>
      <c r="AC871">
        <f t="shared" si="187"/>
        <v>0</v>
      </c>
      <c r="AD871"/>
      <c r="AE871"/>
      <c r="AF871"/>
      <c r="AG871"/>
      <c r="AH871"/>
      <c r="AI871"/>
    </row>
    <row r="872" spans="1:35">
      <c r="A872" t="str">
        <f>IF(Tabela3[[#This Row],[GOL CASA]]&lt;&gt;"",Tabela3[[#This Row],[TIME CASA]],"")</f>
        <v/>
      </c>
      <c r="B872" t="str">
        <f>IF(Tabela3[[#This Row],[GOL FORA]]&lt;&gt;"",Tabela3[[#This Row],[TIME FORA]],"")</f>
        <v/>
      </c>
      <c r="D872">
        <f t="shared" si="175"/>
        <v>0</v>
      </c>
      <c r="F872" t="str">
        <f t="shared" si="176"/>
        <v/>
      </c>
      <c r="G872" t="str">
        <f t="shared" si="177"/>
        <v/>
      </c>
      <c r="R872" t="str">
        <f>IFERROR(INDEX(JOGOS!$C$1:$P$16905,$G872,11),"")</f>
        <v/>
      </c>
      <c r="S872" t="str">
        <f>IFERROR(INDEX(JOGOS!$C$1:$P$16905,$G872,12),"")</f>
        <v/>
      </c>
      <c r="T872">
        <f t="shared" si="178"/>
        <v>0</v>
      </c>
      <c r="U872">
        <f t="shared" si="179"/>
        <v>0</v>
      </c>
      <c r="V872">
        <f t="shared" si="180"/>
        <v>0</v>
      </c>
      <c r="W872">
        <f t="shared" si="181"/>
        <v>0</v>
      </c>
      <c r="X872">
        <f t="shared" si="182"/>
        <v>0</v>
      </c>
      <c r="Y872">
        <f t="shared" si="183"/>
        <v>0</v>
      </c>
      <c r="Z872">
        <f t="shared" si="184"/>
        <v>0</v>
      </c>
      <c r="AA872">
        <f t="shared" si="185"/>
        <v>0</v>
      </c>
      <c r="AB872">
        <f t="shared" si="186"/>
        <v>0</v>
      </c>
      <c r="AC872">
        <f t="shared" si="187"/>
        <v>0</v>
      </c>
      <c r="AD872"/>
      <c r="AE872"/>
      <c r="AF872"/>
      <c r="AG872"/>
      <c r="AH872"/>
      <c r="AI872"/>
    </row>
    <row r="873" spans="1:35">
      <c r="A873" t="str">
        <f>IF(Tabela3[[#This Row],[GOL CASA]]&lt;&gt;"",Tabela3[[#This Row],[TIME CASA]],"")</f>
        <v/>
      </c>
      <c r="B873" t="str">
        <f>IF(Tabela3[[#This Row],[GOL FORA]]&lt;&gt;"",Tabela3[[#This Row],[TIME FORA]],"")</f>
        <v/>
      </c>
      <c r="D873">
        <f t="shared" si="175"/>
        <v>0</v>
      </c>
      <c r="F873" t="str">
        <f t="shared" si="176"/>
        <v/>
      </c>
      <c r="G873" t="str">
        <f t="shared" si="177"/>
        <v/>
      </c>
      <c r="R873" t="str">
        <f>IFERROR(INDEX(JOGOS!$C$1:$P$16905,$G873,11),"")</f>
        <v/>
      </c>
      <c r="S873" t="str">
        <f>IFERROR(INDEX(JOGOS!$C$1:$P$16905,$G873,12),"")</f>
        <v/>
      </c>
      <c r="T873">
        <f t="shared" si="178"/>
        <v>0</v>
      </c>
      <c r="U873">
        <f t="shared" si="179"/>
        <v>0</v>
      </c>
      <c r="V873">
        <f t="shared" si="180"/>
        <v>0</v>
      </c>
      <c r="W873">
        <f t="shared" si="181"/>
        <v>0</v>
      </c>
      <c r="X873">
        <f t="shared" si="182"/>
        <v>0</v>
      </c>
      <c r="Y873">
        <f t="shared" si="183"/>
        <v>0</v>
      </c>
      <c r="Z873">
        <f t="shared" si="184"/>
        <v>0</v>
      </c>
      <c r="AA873">
        <f t="shared" si="185"/>
        <v>0</v>
      </c>
      <c r="AB873">
        <f t="shared" si="186"/>
        <v>0</v>
      </c>
      <c r="AC873">
        <f t="shared" si="187"/>
        <v>0</v>
      </c>
      <c r="AD873"/>
      <c r="AE873"/>
      <c r="AF873"/>
      <c r="AG873"/>
      <c r="AH873"/>
      <c r="AI873"/>
    </row>
    <row r="874" spans="1:35">
      <c r="A874" t="str">
        <f>IF(Tabela3[[#This Row],[GOL CASA]]&lt;&gt;"",Tabela3[[#This Row],[TIME CASA]],"")</f>
        <v/>
      </c>
      <c r="B874" t="str">
        <f>IF(Tabela3[[#This Row],[GOL FORA]]&lt;&gt;"",Tabela3[[#This Row],[TIME FORA]],"")</f>
        <v/>
      </c>
      <c r="D874">
        <f t="shared" si="175"/>
        <v>0</v>
      </c>
      <c r="F874" t="str">
        <f t="shared" si="176"/>
        <v/>
      </c>
      <c r="G874" t="str">
        <f t="shared" si="177"/>
        <v/>
      </c>
      <c r="R874" t="str">
        <f>IFERROR(INDEX(JOGOS!$C$1:$P$16905,$G874,11),"")</f>
        <v/>
      </c>
      <c r="S874" t="str">
        <f>IFERROR(INDEX(JOGOS!$C$1:$P$16905,$G874,12),"")</f>
        <v/>
      </c>
      <c r="T874">
        <f t="shared" si="178"/>
        <v>0</v>
      </c>
      <c r="U874">
        <f t="shared" si="179"/>
        <v>0</v>
      </c>
      <c r="V874">
        <f t="shared" si="180"/>
        <v>0</v>
      </c>
      <c r="W874">
        <f t="shared" si="181"/>
        <v>0</v>
      </c>
      <c r="X874">
        <f t="shared" si="182"/>
        <v>0</v>
      </c>
      <c r="Y874">
        <f t="shared" si="183"/>
        <v>0</v>
      </c>
      <c r="Z874">
        <f t="shared" si="184"/>
        <v>0</v>
      </c>
      <c r="AA874">
        <f t="shared" si="185"/>
        <v>0</v>
      </c>
      <c r="AB874">
        <f t="shared" si="186"/>
        <v>0</v>
      </c>
      <c r="AC874">
        <f t="shared" si="187"/>
        <v>0</v>
      </c>
      <c r="AD874"/>
      <c r="AE874"/>
      <c r="AF874"/>
      <c r="AG874"/>
      <c r="AH874"/>
      <c r="AI874"/>
    </row>
    <row r="875" spans="1:35">
      <c r="A875" t="str">
        <f>IF(Tabela3[[#This Row],[GOL CASA]]&lt;&gt;"",Tabela3[[#This Row],[TIME CASA]],"")</f>
        <v/>
      </c>
      <c r="B875" t="str">
        <f>IF(Tabela3[[#This Row],[GOL FORA]]&lt;&gt;"",Tabela3[[#This Row],[TIME FORA]],"")</f>
        <v/>
      </c>
      <c r="D875">
        <f t="shared" si="175"/>
        <v>0</v>
      </c>
      <c r="F875" t="str">
        <f t="shared" si="176"/>
        <v/>
      </c>
      <c r="G875" t="str">
        <f t="shared" si="177"/>
        <v/>
      </c>
      <c r="R875" t="str">
        <f>IFERROR(INDEX(JOGOS!$C$1:$P$16905,$G875,11),"")</f>
        <v/>
      </c>
      <c r="S875" t="str">
        <f>IFERROR(INDEX(JOGOS!$C$1:$P$16905,$G875,12),"")</f>
        <v/>
      </c>
      <c r="T875">
        <f t="shared" si="178"/>
        <v>0</v>
      </c>
      <c r="U875">
        <f t="shared" si="179"/>
        <v>0</v>
      </c>
      <c r="V875">
        <f t="shared" si="180"/>
        <v>0</v>
      </c>
      <c r="W875">
        <f t="shared" si="181"/>
        <v>0</v>
      </c>
      <c r="X875">
        <f t="shared" si="182"/>
        <v>0</v>
      </c>
      <c r="Y875">
        <f t="shared" si="183"/>
        <v>0</v>
      </c>
      <c r="Z875">
        <f t="shared" si="184"/>
        <v>0</v>
      </c>
      <c r="AA875">
        <f t="shared" si="185"/>
        <v>0</v>
      </c>
      <c r="AB875">
        <f t="shared" si="186"/>
        <v>0</v>
      </c>
      <c r="AC875">
        <f t="shared" si="187"/>
        <v>0</v>
      </c>
      <c r="AD875"/>
      <c r="AE875"/>
      <c r="AF875"/>
      <c r="AG875"/>
      <c r="AH875"/>
      <c r="AI875"/>
    </row>
    <row r="876" spans="1:35">
      <c r="A876" t="str">
        <f>IF(Tabela3[[#This Row],[GOL CASA]]&lt;&gt;"",Tabela3[[#This Row],[TIME CASA]],"")</f>
        <v/>
      </c>
      <c r="B876" t="str">
        <f>IF(Tabela3[[#This Row],[GOL FORA]]&lt;&gt;"",Tabela3[[#This Row],[TIME FORA]],"")</f>
        <v/>
      </c>
      <c r="D876">
        <f t="shared" si="175"/>
        <v>0</v>
      </c>
      <c r="F876" t="str">
        <f t="shared" si="176"/>
        <v/>
      </c>
      <c r="G876" t="str">
        <f t="shared" si="177"/>
        <v/>
      </c>
      <c r="R876" t="str">
        <f>IFERROR(INDEX(JOGOS!$C$1:$P$16905,$G876,11),"")</f>
        <v/>
      </c>
      <c r="S876" t="str">
        <f>IFERROR(INDEX(JOGOS!$C$1:$P$16905,$G876,12),"")</f>
        <v/>
      </c>
      <c r="T876">
        <f t="shared" si="178"/>
        <v>0</v>
      </c>
      <c r="U876">
        <f t="shared" si="179"/>
        <v>0</v>
      </c>
      <c r="V876">
        <f t="shared" si="180"/>
        <v>0</v>
      </c>
      <c r="W876">
        <f t="shared" si="181"/>
        <v>0</v>
      </c>
      <c r="X876">
        <f t="shared" si="182"/>
        <v>0</v>
      </c>
      <c r="Y876">
        <f t="shared" si="183"/>
        <v>0</v>
      </c>
      <c r="Z876">
        <f t="shared" si="184"/>
        <v>0</v>
      </c>
      <c r="AA876">
        <f t="shared" si="185"/>
        <v>0</v>
      </c>
      <c r="AB876">
        <f t="shared" si="186"/>
        <v>0</v>
      </c>
      <c r="AC876">
        <f t="shared" si="187"/>
        <v>0</v>
      </c>
      <c r="AD876"/>
      <c r="AE876"/>
      <c r="AF876"/>
      <c r="AG876"/>
      <c r="AH876"/>
      <c r="AI876"/>
    </row>
    <row r="877" spans="1:35">
      <c r="A877" t="str">
        <f>IF(Tabela3[[#This Row],[GOL CASA]]&lt;&gt;"",Tabela3[[#This Row],[TIME CASA]],"")</f>
        <v/>
      </c>
      <c r="B877" t="str">
        <f>IF(Tabela3[[#This Row],[GOL FORA]]&lt;&gt;"",Tabela3[[#This Row],[TIME FORA]],"")</f>
        <v/>
      </c>
      <c r="D877">
        <f t="shared" si="175"/>
        <v>0</v>
      </c>
      <c r="F877" t="str">
        <f t="shared" si="176"/>
        <v/>
      </c>
      <c r="G877" t="str">
        <f t="shared" si="177"/>
        <v/>
      </c>
      <c r="R877" t="str">
        <f>IFERROR(INDEX(JOGOS!$C$1:$P$16905,$G877,11),"")</f>
        <v/>
      </c>
      <c r="S877" t="str">
        <f>IFERROR(INDEX(JOGOS!$C$1:$P$16905,$G877,12),"")</f>
        <v/>
      </c>
      <c r="T877">
        <f t="shared" si="178"/>
        <v>0</v>
      </c>
      <c r="U877">
        <f t="shared" si="179"/>
        <v>0</v>
      </c>
      <c r="V877">
        <f t="shared" si="180"/>
        <v>0</v>
      </c>
      <c r="W877">
        <f t="shared" si="181"/>
        <v>0</v>
      </c>
      <c r="X877">
        <f t="shared" si="182"/>
        <v>0</v>
      </c>
      <c r="Y877">
        <f t="shared" si="183"/>
        <v>0</v>
      </c>
      <c r="Z877">
        <f t="shared" si="184"/>
        <v>0</v>
      </c>
      <c r="AA877">
        <f t="shared" si="185"/>
        <v>0</v>
      </c>
      <c r="AB877">
        <f t="shared" si="186"/>
        <v>0</v>
      </c>
      <c r="AC877">
        <f t="shared" si="187"/>
        <v>0</v>
      </c>
      <c r="AD877"/>
      <c r="AE877"/>
      <c r="AF877"/>
      <c r="AG877"/>
      <c r="AH877"/>
      <c r="AI877"/>
    </row>
    <row r="878" spans="1:35">
      <c r="A878" t="str">
        <f>IF(Tabela3[[#This Row],[GOL CASA]]&lt;&gt;"",Tabela3[[#This Row],[TIME CASA]],"")</f>
        <v/>
      </c>
      <c r="B878" t="str">
        <f>IF(Tabela3[[#This Row],[GOL FORA]]&lt;&gt;"",Tabela3[[#This Row],[TIME FORA]],"")</f>
        <v/>
      </c>
      <c r="D878">
        <f t="shared" si="175"/>
        <v>0</v>
      </c>
      <c r="F878" t="str">
        <f t="shared" si="176"/>
        <v/>
      </c>
      <c r="G878" t="str">
        <f t="shared" si="177"/>
        <v/>
      </c>
      <c r="R878" t="str">
        <f>IFERROR(INDEX(JOGOS!$C$1:$P$16905,$G878,11),"")</f>
        <v/>
      </c>
      <c r="S878" t="str">
        <f>IFERROR(INDEX(JOGOS!$C$1:$P$16905,$G878,12),"")</f>
        <v/>
      </c>
      <c r="T878">
        <f t="shared" si="178"/>
        <v>0</v>
      </c>
      <c r="U878">
        <f t="shared" si="179"/>
        <v>0</v>
      </c>
      <c r="V878">
        <f t="shared" si="180"/>
        <v>0</v>
      </c>
      <c r="W878">
        <f t="shared" si="181"/>
        <v>0</v>
      </c>
      <c r="X878">
        <f t="shared" si="182"/>
        <v>0</v>
      </c>
      <c r="Y878">
        <f t="shared" si="183"/>
        <v>0</v>
      </c>
      <c r="Z878">
        <f t="shared" si="184"/>
        <v>0</v>
      </c>
      <c r="AA878">
        <f t="shared" si="185"/>
        <v>0</v>
      </c>
      <c r="AB878">
        <f t="shared" si="186"/>
        <v>0</v>
      </c>
      <c r="AC878">
        <f t="shared" si="187"/>
        <v>0</v>
      </c>
      <c r="AD878"/>
      <c r="AE878"/>
      <c r="AF878"/>
      <c r="AG878"/>
      <c r="AH878"/>
      <c r="AI878"/>
    </row>
    <row r="879" spans="1:35">
      <c r="A879" t="str">
        <f>IF(Tabela3[[#This Row],[GOL CASA]]&lt;&gt;"",Tabela3[[#This Row],[TIME CASA]],"")</f>
        <v/>
      </c>
      <c r="B879" t="str">
        <f>IF(Tabela3[[#This Row],[GOL FORA]]&lt;&gt;"",Tabela3[[#This Row],[TIME FORA]],"")</f>
        <v/>
      </c>
      <c r="D879">
        <f t="shared" si="175"/>
        <v>0</v>
      </c>
      <c r="F879" t="str">
        <f t="shared" si="176"/>
        <v/>
      </c>
      <c r="G879" t="str">
        <f t="shared" si="177"/>
        <v/>
      </c>
      <c r="R879" t="str">
        <f>IFERROR(INDEX(JOGOS!$C$1:$P$16905,$G879,11),"")</f>
        <v/>
      </c>
      <c r="S879" t="str">
        <f>IFERROR(INDEX(JOGOS!$C$1:$P$16905,$G879,12),"")</f>
        <v/>
      </c>
      <c r="T879">
        <f t="shared" si="178"/>
        <v>0</v>
      </c>
      <c r="U879">
        <f t="shared" si="179"/>
        <v>0</v>
      </c>
      <c r="V879">
        <f t="shared" si="180"/>
        <v>0</v>
      </c>
      <c r="W879">
        <f t="shared" si="181"/>
        <v>0</v>
      </c>
      <c r="X879">
        <f t="shared" si="182"/>
        <v>0</v>
      </c>
      <c r="Y879">
        <f t="shared" si="183"/>
        <v>0</v>
      </c>
      <c r="Z879">
        <f t="shared" si="184"/>
        <v>0</v>
      </c>
      <c r="AA879">
        <f t="shared" si="185"/>
        <v>0</v>
      </c>
      <c r="AB879">
        <f t="shared" si="186"/>
        <v>0</v>
      </c>
      <c r="AC879">
        <f t="shared" si="187"/>
        <v>0</v>
      </c>
      <c r="AD879"/>
      <c r="AE879"/>
      <c r="AF879"/>
      <c r="AG879"/>
      <c r="AH879"/>
      <c r="AI879"/>
    </row>
    <row r="880" spans="1:35">
      <c r="A880" t="str">
        <f>IF(Tabela3[[#This Row],[GOL CASA]]&lt;&gt;"",Tabela3[[#This Row],[TIME CASA]],"")</f>
        <v/>
      </c>
      <c r="B880" t="str">
        <f>IF(Tabela3[[#This Row],[GOL FORA]]&lt;&gt;"",Tabela3[[#This Row],[TIME FORA]],"")</f>
        <v/>
      </c>
      <c r="D880">
        <f t="shared" si="175"/>
        <v>0</v>
      </c>
      <c r="F880" t="str">
        <f t="shared" si="176"/>
        <v/>
      </c>
      <c r="G880" t="str">
        <f t="shared" si="177"/>
        <v/>
      </c>
      <c r="R880" t="str">
        <f>IFERROR(INDEX(JOGOS!$C$1:$P$16905,$G880,11),"")</f>
        <v/>
      </c>
      <c r="S880" t="str">
        <f>IFERROR(INDEX(JOGOS!$C$1:$P$16905,$G880,12),"")</f>
        <v/>
      </c>
      <c r="T880">
        <f t="shared" si="178"/>
        <v>0</v>
      </c>
      <c r="U880">
        <f t="shared" si="179"/>
        <v>0</v>
      </c>
      <c r="V880">
        <f t="shared" si="180"/>
        <v>0</v>
      </c>
      <c r="W880">
        <f t="shared" si="181"/>
        <v>0</v>
      </c>
      <c r="X880">
        <f t="shared" si="182"/>
        <v>0</v>
      </c>
      <c r="Y880">
        <f t="shared" si="183"/>
        <v>0</v>
      </c>
      <c r="Z880">
        <f t="shared" si="184"/>
        <v>0</v>
      </c>
      <c r="AA880">
        <f t="shared" si="185"/>
        <v>0</v>
      </c>
      <c r="AB880">
        <f t="shared" si="186"/>
        <v>0</v>
      </c>
      <c r="AC880">
        <f t="shared" si="187"/>
        <v>0</v>
      </c>
      <c r="AD880"/>
      <c r="AE880"/>
      <c r="AF880"/>
      <c r="AG880"/>
      <c r="AH880"/>
      <c r="AI880"/>
    </row>
    <row r="881" spans="1:35">
      <c r="A881" t="str">
        <f>IF(Tabela3[[#This Row],[GOL CASA]]&lt;&gt;"",Tabela3[[#This Row],[TIME CASA]],"")</f>
        <v/>
      </c>
      <c r="B881" t="str">
        <f>IF(Tabela3[[#This Row],[GOL FORA]]&lt;&gt;"",Tabela3[[#This Row],[TIME FORA]],"")</f>
        <v/>
      </c>
      <c r="D881">
        <f t="shared" si="175"/>
        <v>0</v>
      </c>
      <c r="F881" t="str">
        <f t="shared" si="176"/>
        <v/>
      </c>
      <c r="G881" t="str">
        <f t="shared" si="177"/>
        <v/>
      </c>
      <c r="R881" t="str">
        <f>IFERROR(INDEX(JOGOS!$C$1:$P$16905,$G881,11),"")</f>
        <v/>
      </c>
      <c r="S881" t="str">
        <f>IFERROR(INDEX(JOGOS!$C$1:$P$16905,$G881,12),"")</f>
        <v/>
      </c>
      <c r="T881">
        <f t="shared" si="178"/>
        <v>0</v>
      </c>
      <c r="U881">
        <f t="shared" si="179"/>
        <v>0</v>
      </c>
      <c r="V881">
        <f t="shared" si="180"/>
        <v>0</v>
      </c>
      <c r="W881">
        <f t="shared" si="181"/>
        <v>0</v>
      </c>
      <c r="X881">
        <f t="shared" si="182"/>
        <v>0</v>
      </c>
      <c r="Y881">
        <f t="shared" si="183"/>
        <v>0</v>
      </c>
      <c r="Z881">
        <f t="shared" si="184"/>
        <v>0</v>
      </c>
      <c r="AA881">
        <f t="shared" si="185"/>
        <v>0</v>
      </c>
      <c r="AB881">
        <f t="shared" si="186"/>
        <v>0</v>
      </c>
      <c r="AC881">
        <f t="shared" si="187"/>
        <v>0</v>
      </c>
      <c r="AD881"/>
      <c r="AE881"/>
      <c r="AF881"/>
      <c r="AG881"/>
      <c r="AH881"/>
      <c r="AI881"/>
    </row>
    <row r="882" spans="1:35">
      <c r="A882" t="str">
        <f>IF(Tabela3[[#This Row],[GOL CASA]]&lt;&gt;"",Tabela3[[#This Row],[TIME CASA]],"")</f>
        <v/>
      </c>
      <c r="B882" t="str">
        <f>IF(Tabela3[[#This Row],[GOL FORA]]&lt;&gt;"",Tabela3[[#This Row],[TIME FORA]],"")</f>
        <v/>
      </c>
      <c r="D882">
        <f t="shared" si="175"/>
        <v>0</v>
      </c>
      <c r="F882" t="str">
        <f t="shared" si="176"/>
        <v/>
      </c>
      <c r="G882" t="str">
        <f t="shared" si="177"/>
        <v/>
      </c>
      <c r="R882" t="str">
        <f>IFERROR(INDEX(JOGOS!$C$1:$P$16905,$G882,11),"")</f>
        <v/>
      </c>
      <c r="S882" t="str">
        <f>IFERROR(INDEX(JOGOS!$C$1:$P$16905,$G882,12),"")</f>
        <v/>
      </c>
      <c r="T882">
        <f t="shared" si="178"/>
        <v>0</v>
      </c>
      <c r="U882">
        <f t="shared" si="179"/>
        <v>0</v>
      </c>
      <c r="V882">
        <f t="shared" si="180"/>
        <v>0</v>
      </c>
      <c r="W882">
        <f t="shared" si="181"/>
        <v>0</v>
      </c>
      <c r="X882">
        <f t="shared" si="182"/>
        <v>0</v>
      </c>
      <c r="Y882">
        <f t="shared" si="183"/>
        <v>0</v>
      </c>
      <c r="Z882">
        <f t="shared" si="184"/>
        <v>0</v>
      </c>
      <c r="AA882">
        <f t="shared" si="185"/>
        <v>0</v>
      </c>
      <c r="AB882">
        <f t="shared" si="186"/>
        <v>0</v>
      </c>
      <c r="AC882">
        <f t="shared" si="187"/>
        <v>0</v>
      </c>
      <c r="AD882"/>
      <c r="AE882"/>
      <c r="AF882"/>
      <c r="AG882"/>
      <c r="AH882"/>
      <c r="AI882"/>
    </row>
    <row r="883" spans="1:35">
      <c r="A883" t="str">
        <f>IF(Tabela3[[#This Row],[GOL CASA]]&lt;&gt;"",Tabela3[[#This Row],[TIME CASA]],"")</f>
        <v/>
      </c>
      <c r="B883" t="str">
        <f>IF(Tabela3[[#This Row],[GOL FORA]]&lt;&gt;"",Tabela3[[#This Row],[TIME FORA]],"")</f>
        <v/>
      </c>
      <c r="D883">
        <f t="shared" si="175"/>
        <v>0</v>
      </c>
      <c r="F883" t="str">
        <f t="shared" si="176"/>
        <v/>
      </c>
      <c r="G883" t="str">
        <f t="shared" si="177"/>
        <v/>
      </c>
      <c r="R883" t="str">
        <f>IFERROR(INDEX(JOGOS!$C$1:$P$16905,$G883,11),"")</f>
        <v/>
      </c>
      <c r="S883" t="str">
        <f>IFERROR(INDEX(JOGOS!$C$1:$P$16905,$G883,12),"")</f>
        <v/>
      </c>
      <c r="T883">
        <f t="shared" si="178"/>
        <v>0</v>
      </c>
      <c r="U883">
        <f t="shared" si="179"/>
        <v>0</v>
      </c>
      <c r="V883">
        <f t="shared" si="180"/>
        <v>0</v>
      </c>
      <c r="W883">
        <f t="shared" si="181"/>
        <v>0</v>
      </c>
      <c r="X883">
        <f t="shared" si="182"/>
        <v>0</v>
      </c>
      <c r="Y883">
        <f t="shared" si="183"/>
        <v>0</v>
      </c>
      <c r="Z883">
        <f t="shared" si="184"/>
        <v>0</v>
      </c>
      <c r="AA883">
        <f t="shared" si="185"/>
        <v>0</v>
      </c>
      <c r="AB883">
        <f t="shared" si="186"/>
        <v>0</v>
      </c>
      <c r="AC883">
        <f t="shared" si="187"/>
        <v>0</v>
      </c>
      <c r="AD883"/>
      <c r="AE883"/>
      <c r="AF883"/>
      <c r="AG883"/>
      <c r="AH883"/>
      <c r="AI883"/>
    </row>
    <row r="884" spans="1:35">
      <c r="A884" t="str">
        <f>IF(Tabela3[[#This Row],[GOL CASA]]&lt;&gt;"",Tabela3[[#This Row],[TIME CASA]],"")</f>
        <v/>
      </c>
      <c r="B884" t="str">
        <f>IF(Tabela3[[#This Row],[GOL FORA]]&lt;&gt;"",Tabela3[[#This Row],[TIME FORA]],"")</f>
        <v/>
      </c>
      <c r="D884">
        <f t="shared" si="175"/>
        <v>0</v>
      </c>
      <c r="F884" t="str">
        <f t="shared" si="176"/>
        <v/>
      </c>
      <c r="G884" t="str">
        <f t="shared" si="177"/>
        <v/>
      </c>
      <c r="R884" t="str">
        <f>IFERROR(INDEX(JOGOS!$C$1:$P$16905,$G884,11),"")</f>
        <v/>
      </c>
      <c r="S884" t="str">
        <f>IFERROR(INDEX(JOGOS!$C$1:$P$16905,$G884,12),"")</f>
        <v/>
      </c>
      <c r="T884">
        <f t="shared" si="178"/>
        <v>0</v>
      </c>
      <c r="U884">
        <f t="shared" si="179"/>
        <v>0</v>
      </c>
      <c r="V884">
        <f t="shared" si="180"/>
        <v>0</v>
      </c>
      <c r="W884">
        <f t="shared" si="181"/>
        <v>0</v>
      </c>
      <c r="X884">
        <f t="shared" si="182"/>
        <v>0</v>
      </c>
      <c r="Y884">
        <f t="shared" si="183"/>
        <v>0</v>
      </c>
      <c r="Z884">
        <f t="shared" si="184"/>
        <v>0</v>
      </c>
      <c r="AA884">
        <f t="shared" si="185"/>
        <v>0</v>
      </c>
      <c r="AB884">
        <f t="shared" si="186"/>
        <v>0</v>
      </c>
      <c r="AC884">
        <f t="shared" si="187"/>
        <v>0</v>
      </c>
      <c r="AD884"/>
      <c r="AE884"/>
      <c r="AF884"/>
      <c r="AG884"/>
      <c r="AH884"/>
      <c r="AI884"/>
    </row>
    <row r="885" spans="1:35">
      <c r="A885" t="str">
        <f>IF(Tabela3[[#This Row],[GOL CASA]]&lt;&gt;"",Tabela3[[#This Row],[TIME CASA]],"")</f>
        <v/>
      </c>
      <c r="B885" t="str">
        <f>IF(Tabela3[[#This Row],[GOL FORA]]&lt;&gt;"",Tabela3[[#This Row],[TIME FORA]],"")</f>
        <v/>
      </c>
      <c r="D885">
        <f t="shared" ref="D885:D948" si="188">IF(OR(A885=$C$3,B885=$C$3),1,0)</f>
        <v>0</v>
      </c>
      <c r="F885" t="str">
        <f t="shared" ref="F885:F948" si="189">IF(D885=1,ROW(),"")</f>
        <v/>
      </c>
      <c r="G885" t="str">
        <f t="shared" ref="G885:G948" si="190">IFERROR(LARGE(F:F,ROW(A884)),"")</f>
        <v/>
      </c>
      <c r="R885" t="str">
        <f>IFERROR(INDEX(JOGOS!$C$1:$P$16905,$G885,11),"")</f>
        <v/>
      </c>
      <c r="S885" t="str">
        <f>IFERROR(INDEX(JOGOS!$C$1:$P$16905,$G885,12),"")</f>
        <v/>
      </c>
      <c r="T885">
        <f t="shared" ref="T885:T948" si="191">IF(AND(J885=$C$3,N885&gt;0),$U$1,0)</f>
        <v>0</v>
      </c>
      <c r="U885">
        <f t="shared" ref="U885:U948" si="192">IF(AND(M885=$C$3,O885&gt;0),$U$1,0)</f>
        <v>0</v>
      </c>
      <c r="V885">
        <f t="shared" ref="V885:V948" si="193">IF(AND(J885=$C$3,O885&gt;0),$U$1,0)</f>
        <v>0</v>
      </c>
      <c r="W885">
        <f t="shared" ref="W885:W948" si="194">IF(AND(M885=$C$3,N885&gt;0),$U$1,0)</f>
        <v>0</v>
      </c>
      <c r="X885">
        <f t="shared" ref="X885:X948" si="195">IF(AND(J885=$C$3,K885&gt;0),$U$1,0)</f>
        <v>0</v>
      </c>
      <c r="Y885">
        <f t="shared" ref="Y885:Y948" si="196">IF(AND(M885=$C$3,L885&gt;0),$U$1,0)</f>
        <v>0</v>
      </c>
      <c r="Z885">
        <f t="shared" ref="Z885:Z948" si="197">IF(AND(J885=$C$3,L885&gt;0),$U$1,0)</f>
        <v>0</v>
      </c>
      <c r="AA885">
        <f t="shared" ref="AA885:AA948" si="198">IF(AND(M885=$C$3,K885&gt;0),$U$1,0)</f>
        <v>0</v>
      </c>
      <c r="AB885">
        <f t="shared" ref="AB885:AB948" si="199">Y885+AA885</f>
        <v>0</v>
      </c>
      <c r="AC885">
        <f t="shared" ref="AC885:AC948" si="200">X885+Z885</f>
        <v>0</v>
      </c>
      <c r="AD885"/>
      <c r="AE885"/>
      <c r="AF885"/>
      <c r="AG885"/>
      <c r="AH885"/>
      <c r="AI885"/>
    </row>
    <row r="886" spans="1:35">
      <c r="A886" t="str">
        <f>IF(Tabela3[[#This Row],[GOL CASA]]&lt;&gt;"",Tabela3[[#This Row],[TIME CASA]],"")</f>
        <v/>
      </c>
      <c r="B886" t="str">
        <f>IF(Tabela3[[#This Row],[GOL FORA]]&lt;&gt;"",Tabela3[[#This Row],[TIME FORA]],"")</f>
        <v/>
      </c>
      <c r="D886">
        <f t="shared" si="188"/>
        <v>0</v>
      </c>
      <c r="F886" t="str">
        <f t="shared" si="189"/>
        <v/>
      </c>
      <c r="G886" t="str">
        <f t="shared" si="190"/>
        <v/>
      </c>
      <c r="R886" t="str">
        <f>IFERROR(INDEX(JOGOS!$C$1:$P$16905,$G886,11),"")</f>
        <v/>
      </c>
      <c r="S886" t="str">
        <f>IFERROR(INDEX(JOGOS!$C$1:$P$16905,$G886,12),"")</f>
        <v/>
      </c>
      <c r="T886">
        <f t="shared" si="191"/>
        <v>0</v>
      </c>
      <c r="U886">
        <f t="shared" si="192"/>
        <v>0</v>
      </c>
      <c r="V886">
        <f t="shared" si="193"/>
        <v>0</v>
      </c>
      <c r="W886">
        <f t="shared" si="194"/>
        <v>0</v>
      </c>
      <c r="X886">
        <f t="shared" si="195"/>
        <v>0</v>
      </c>
      <c r="Y886">
        <f t="shared" si="196"/>
        <v>0</v>
      </c>
      <c r="Z886">
        <f t="shared" si="197"/>
        <v>0</v>
      </c>
      <c r="AA886">
        <f t="shared" si="198"/>
        <v>0</v>
      </c>
      <c r="AB886">
        <f t="shared" si="199"/>
        <v>0</v>
      </c>
      <c r="AC886">
        <f t="shared" si="200"/>
        <v>0</v>
      </c>
      <c r="AD886"/>
      <c r="AE886"/>
      <c r="AF886"/>
      <c r="AG886"/>
      <c r="AH886"/>
      <c r="AI886"/>
    </row>
    <row r="887" spans="1:35">
      <c r="A887" t="str">
        <f>IF(Tabela3[[#This Row],[GOL CASA]]&lt;&gt;"",Tabela3[[#This Row],[TIME CASA]],"")</f>
        <v/>
      </c>
      <c r="B887" t="str">
        <f>IF(Tabela3[[#This Row],[GOL FORA]]&lt;&gt;"",Tabela3[[#This Row],[TIME FORA]],"")</f>
        <v/>
      </c>
      <c r="D887">
        <f t="shared" si="188"/>
        <v>0</v>
      </c>
      <c r="F887" t="str">
        <f t="shared" si="189"/>
        <v/>
      </c>
      <c r="G887" t="str">
        <f t="shared" si="190"/>
        <v/>
      </c>
      <c r="R887" t="str">
        <f>IFERROR(INDEX(JOGOS!$C$1:$P$16905,$G887,11),"")</f>
        <v/>
      </c>
      <c r="S887" t="str">
        <f>IFERROR(INDEX(JOGOS!$C$1:$P$16905,$G887,12),"")</f>
        <v/>
      </c>
      <c r="T887">
        <f t="shared" si="191"/>
        <v>0</v>
      </c>
      <c r="U887">
        <f t="shared" si="192"/>
        <v>0</v>
      </c>
      <c r="V887">
        <f t="shared" si="193"/>
        <v>0</v>
      </c>
      <c r="W887">
        <f t="shared" si="194"/>
        <v>0</v>
      </c>
      <c r="X887">
        <f t="shared" si="195"/>
        <v>0</v>
      </c>
      <c r="Y887">
        <f t="shared" si="196"/>
        <v>0</v>
      </c>
      <c r="Z887">
        <f t="shared" si="197"/>
        <v>0</v>
      </c>
      <c r="AA887">
        <f t="shared" si="198"/>
        <v>0</v>
      </c>
      <c r="AB887">
        <f t="shared" si="199"/>
        <v>0</v>
      </c>
      <c r="AC887">
        <f t="shared" si="200"/>
        <v>0</v>
      </c>
      <c r="AD887"/>
      <c r="AE887"/>
      <c r="AF887"/>
      <c r="AG887"/>
      <c r="AH887"/>
      <c r="AI887"/>
    </row>
    <row r="888" spans="1:35">
      <c r="A888" t="str">
        <f>IF(Tabela3[[#This Row],[GOL CASA]]&lt;&gt;"",Tabela3[[#This Row],[TIME CASA]],"")</f>
        <v/>
      </c>
      <c r="B888" t="str">
        <f>IF(Tabela3[[#This Row],[GOL FORA]]&lt;&gt;"",Tabela3[[#This Row],[TIME FORA]],"")</f>
        <v/>
      </c>
      <c r="D888">
        <f t="shared" si="188"/>
        <v>0</v>
      </c>
      <c r="F888" t="str">
        <f t="shared" si="189"/>
        <v/>
      </c>
      <c r="G888" t="str">
        <f t="shared" si="190"/>
        <v/>
      </c>
      <c r="R888" t="str">
        <f>IFERROR(INDEX(JOGOS!$C$1:$P$16905,$G888,11),"")</f>
        <v/>
      </c>
      <c r="S888" t="str">
        <f>IFERROR(INDEX(JOGOS!$C$1:$P$16905,$G888,12),"")</f>
        <v/>
      </c>
      <c r="T888">
        <f t="shared" si="191"/>
        <v>0</v>
      </c>
      <c r="U888">
        <f t="shared" si="192"/>
        <v>0</v>
      </c>
      <c r="V888">
        <f t="shared" si="193"/>
        <v>0</v>
      </c>
      <c r="W888">
        <f t="shared" si="194"/>
        <v>0</v>
      </c>
      <c r="X888">
        <f t="shared" si="195"/>
        <v>0</v>
      </c>
      <c r="Y888">
        <f t="shared" si="196"/>
        <v>0</v>
      </c>
      <c r="Z888">
        <f t="shared" si="197"/>
        <v>0</v>
      </c>
      <c r="AA888">
        <f t="shared" si="198"/>
        <v>0</v>
      </c>
      <c r="AB888">
        <f t="shared" si="199"/>
        <v>0</v>
      </c>
      <c r="AC888">
        <f t="shared" si="200"/>
        <v>0</v>
      </c>
      <c r="AD888"/>
      <c r="AE888"/>
      <c r="AF888"/>
      <c r="AG888"/>
      <c r="AH888"/>
      <c r="AI888"/>
    </row>
    <row r="889" spans="1:35">
      <c r="A889" t="str">
        <f>IF(Tabela3[[#This Row],[GOL CASA]]&lt;&gt;"",Tabela3[[#This Row],[TIME CASA]],"")</f>
        <v/>
      </c>
      <c r="B889" t="str">
        <f>IF(Tabela3[[#This Row],[GOL FORA]]&lt;&gt;"",Tabela3[[#This Row],[TIME FORA]],"")</f>
        <v/>
      </c>
      <c r="D889">
        <f t="shared" si="188"/>
        <v>0</v>
      </c>
      <c r="F889" t="str">
        <f t="shared" si="189"/>
        <v/>
      </c>
      <c r="G889" t="str">
        <f t="shared" si="190"/>
        <v/>
      </c>
      <c r="R889" t="str">
        <f>IFERROR(INDEX(JOGOS!$C$1:$P$16905,$G889,11),"")</f>
        <v/>
      </c>
      <c r="S889" t="str">
        <f>IFERROR(INDEX(JOGOS!$C$1:$P$16905,$G889,12),"")</f>
        <v/>
      </c>
      <c r="T889">
        <f t="shared" si="191"/>
        <v>0</v>
      </c>
      <c r="U889">
        <f t="shared" si="192"/>
        <v>0</v>
      </c>
      <c r="V889">
        <f t="shared" si="193"/>
        <v>0</v>
      </c>
      <c r="W889">
        <f t="shared" si="194"/>
        <v>0</v>
      </c>
      <c r="X889">
        <f t="shared" si="195"/>
        <v>0</v>
      </c>
      <c r="Y889">
        <f t="shared" si="196"/>
        <v>0</v>
      </c>
      <c r="Z889">
        <f t="shared" si="197"/>
        <v>0</v>
      </c>
      <c r="AA889">
        <f t="shared" si="198"/>
        <v>0</v>
      </c>
      <c r="AB889">
        <f t="shared" si="199"/>
        <v>0</v>
      </c>
      <c r="AC889">
        <f t="shared" si="200"/>
        <v>0</v>
      </c>
      <c r="AD889"/>
      <c r="AE889"/>
      <c r="AF889"/>
      <c r="AG889"/>
      <c r="AH889"/>
      <c r="AI889"/>
    </row>
    <row r="890" spans="1:35">
      <c r="A890" t="str">
        <f>IF(Tabela3[[#This Row],[GOL CASA]]&lt;&gt;"",Tabela3[[#This Row],[TIME CASA]],"")</f>
        <v/>
      </c>
      <c r="B890" t="str">
        <f>IF(Tabela3[[#This Row],[GOL FORA]]&lt;&gt;"",Tabela3[[#This Row],[TIME FORA]],"")</f>
        <v/>
      </c>
      <c r="D890">
        <f t="shared" si="188"/>
        <v>0</v>
      </c>
      <c r="F890" t="str">
        <f t="shared" si="189"/>
        <v/>
      </c>
      <c r="G890" t="str">
        <f t="shared" si="190"/>
        <v/>
      </c>
      <c r="R890" t="str">
        <f>IFERROR(INDEX(JOGOS!$C$1:$P$16905,$G890,11),"")</f>
        <v/>
      </c>
      <c r="S890" t="str">
        <f>IFERROR(INDEX(JOGOS!$C$1:$P$16905,$G890,12),"")</f>
        <v/>
      </c>
      <c r="T890">
        <f t="shared" si="191"/>
        <v>0</v>
      </c>
      <c r="U890">
        <f t="shared" si="192"/>
        <v>0</v>
      </c>
      <c r="V890">
        <f t="shared" si="193"/>
        <v>0</v>
      </c>
      <c r="W890">
        <f t="shared" si="194"/>
        <v>0</v>
      </c>
      <c r="X890">
        <f t="shared" si="195"/>
        <v>0</v>
      </c>
      <c r="Y890">
        <f t="shared" si="196"/>
        <v>0</v>
      </c>
      <c r="Z890">
        <f t="shared" si="197"/>
        <v>0</v>
      </c>
      <c r="AA890">
        <f t="shared" si="198"/>
        <v>0</v>
      </c>
      <c r="AB890">
        <f t="shared" si="199"/>
        <v>0</v>
      </c>
      <c r="AC890">
        <f t="shared" si="200"/>
        <v>0</v>
      </c>
      <c r="AD890"/>
      <c r="AE890"/>
      <c r="AF890"/>
      <c r="AG890"/>
      <c r="AH890"/>
      <c r="AI890"/>
    </row>
    <row r="891" spans="1:35">
      <c r="A891" t="str">
        <f>IF(Tabela3[[#This Row],[GOL CASA]]&lt;&gt;"",Tabela3[[#This Row],[TIME CASA]],"")</f>
        <v/>
      </c>
      <c r="B891" t="str">
        <f>IF(Tabela3[[#This Row],[GOL FORA]]&lt;&gt;"",Tabela3[[#This Row],[TIME FORA]],"")</f>
        <v/>
      </c>
      <c r="D891">
        <f t="shared" si="188"/>
        <v>0</v>
      </c>
      <c r="F891" t="str">
        <f t="shared" si="189"/>
        <v/>
      </c>
      <c r="G891" t="str">
        <f t="shared" si="190"/>
        <v/>
      </c>
      <c r="R891" t="str">
        <f>IFERROR(INDEX(JOGOS!$C$1:$P$16905,$G891,11),"")</f>
        <v/>
      </c>
      <c r="S891" t="str">
        <f>IFERROR(INDEX(JOGOS!$C$1:$P$16905,$G891,12),"")</f>
        <v/>
      </c>
      <c r="T891">
        <f t="shared" si="191"/>
        <v>0</v>
      </c>
      <c r="U891">
        <f t="shared" si="192"/>
        <v>0</v>
      </c>
      <c r="V891">
        <f t="shared" si="193"/>
        <v>0</v>
      </c>
      <c r="W891">
        <f t="shared" si="194"/>
        <v>0</v>
      </c>
      <c r="X891">
        <f t="shared" si="195"/>
        <v>0</v>
      </c>
      <c r="Y891">
        <f t="shared" si="196"/>
        <v>0</v>
      </c>
      <c r="Z891">
        <f t="shared" si="197"/>
        <v>0</v>
      </c>
      <c r="AA891">
        <f t="shared" si="198"/>
        <v>0</v>
      </c>
      <c r="AB891">
        <f t="shared" si="199"/>
        <v>0</v>
      </c>
      <c r="AC891">
        <f t="shared" si="200"/>
        <v>0</v>
      </c>
      <c r="AD891"/>
      <c r="AE891"/>
      <c r="AF891"/>
      <c r="AG891"/>
      <c r="AH891"/>
      <c r="AI891"/>
    </row>
    <row r="892" spans="1:35">
      <c r="A892" t="str">
        <f>IF(Tabela3[[#This Row],[GOL CASA]]&lt;&gt;"",Tabela3[[#This Row],[TIME CASA]],"")</f>
        <v/>
      </c>
      <c r="B892" t="str">
        <f>IF(Tabela3[[#This Row],[GOL FORA]]&lt;&gt;"",Tabela3[[#This Row],[TIME FORA]],"")</f>
        <v/>
      </c>
      <c r="D892">
        <f t="shared" si="188"/>
        <v>0</v>
      </c>
      <c r="F892" t="str">
        <f t="shared" si="189"/>
        <v/>
      </c>
      <c r="G892" t="str">
        <f t="shared" si="190"/>
        <v/>
      </c>
      <c r="R892" t="str">
        <f>IFERROR(INDEX(JOGOS!$C$1:$P$16905,$G892,11),"")</f>
        <v/>
      </c>
      <c r="S892" t="str">
        <f>IFERROR(INDEX(JOGOS!$C$1:$P$16905,$G892,12),"")</f>
        <v/>
      </c>
      <c r="T892">
        <f t="shared" si="191"/>
        <v>0</v>
      </c>
      <c r="U892">
        <f t="shared" si="192"/>
        <v>0</v>
      </c>
      <c r="V892">
        <f t="shared" si="193"/>
        <v>0</v>
      </c>
      <c r="W892">
        <f t="shared" si="194"/>
        <v>0</v>
      </c>
      <c r="X892">
        <f t="shared" si="195"/>
        <v>0</v>
      </c>
      <c r="Y892">
        <f t="shared" si="196"/>
        <v>0</v>
      </c>
      <c r="Z892">
        <f t="shared" si="197"/>
        <v>0</v>
      </c>
      <c r="AA892">
        <f t="shared" si="198"/>
        <v>0</v>
      </c>
      <c r="AB892">
        <f t="shared" si="199"/>
        <v>0</v>
      </c>
      <c r="AC892">
        <f t="shared" si="200"/>
        <v>0</v>
      </c>
      <c r="AD892"/>
      <c r="AE892"/>
      <c r="AF892"/>
      <c r="AG892"/>
      <c r="AH892"/>
      <c r="AI892"/>
    </row>
    <row r="893" spans="1:35">
      <c r="A893" t="str">
        <f>IF(Tabela3[[#This Row],[GOL CASA]]&lt;&gt;"",Tabela3[[#This Row],[TIME CASA]],"")</f>
        <v/>
      </c>
      <c r="B893" t="str">
        <f>IF(Tabela3[[#This Row],[GOL FORA]]&lt;&gt;"",Tabela3[[#This Row],[TIME FORA]],"")</f>
        <v/>
      </c>
      <c r="D893">
        <f t="shared" si="188"/>
        <v>0</v>
      </c>
      <c r="F893" t="str">
        <f t="shared" si="189"/>
        <v/>
      </c>
      <c r="G893" t="str">
        <f t="shared" si="190"/>
        <v/>
      </c>
      <c r="R893" t="str">
        <f>IFERROR(INDEX(JOGOS!$C$1:$P$16905,$G893,11),"")</f>
        <v/>
      </c>
      <c r="S893" t="str">
        <f>IFERROR(INDEX(JOGOS!$C$1:$P$16905,$G893,12),"")</f>
        <v/>
      </c>
      <c r="T893">
        <f t="shared" si="191"/>
        <v>0</v>
      </c>
      <c r="U893">
        <f t="shared" si="192"/>
        <v>0</v>
      </c>
      <c r="V893">
        <f t="shared" si="193"/>
        <v>0</v>
      </c>
      <c r="W893">
        <f t="shared" si="194"/>
        <v>0</v>
      </c>
      <c r="X893">
        <f t="shared" si="195"/>
        <v>0</v>
      </c>
      <c r="Y893">
        <f t="shared" si="196"/>
        <v>0</v>
      </c>
      <c r="Z893">
        <f t="shared" si="197"/>
        <v>0</v>
      </c>
      <c r="AA893">
        <f t="shared" si="198"/>
        <v>0</v>
      </c>
      <c r="AB893">
        <f t="shared" si="199"/>
        <v>0</v>
      </c>
      <c r="AC893">
        <f t="shared" si="200"/>
        <v>0</v>
      </c>
      <c r="AD893"/>
      <c r="AE893"/>
      <c r="AF893"/>
      <c r="AG893"/>
      <c r="AH893"/>
      <c r="AI893"/>
    </row>
    <row r="894" spans="1:35">
      <c r="A894" t="str">
        <f>IF(Tabela3[[#This Row],[GOL CASA]]&lt;&gt;"",Tabela3[[#This Row],[TIME CASA]],"")</f>
        <v/>
      </c>
      <c r="B894" t="str">
        <f>IF(Tabela3[[#This Row],[GOL FORA]]&lt;&gt;"",Tabela3[[#This Row],[TIME FORA]],"")</f>
        <v/>
      </c>
      <c r="D894">
        <f t="shared" si="188"/>
        <v>0</v>
      </c>
      <c r="F894" t="str">
        <f t="shared" si="189"/>
        <v/>
      </c>
      <c r="G894" t="str">
        <f t="shared" si="190"/>
        <v/>
      </c>
      <c r="R894" t="str">
        <f>IFERROR(INDEX(JOGOS!$C$1:$P$16905,$G894,11),"")</f>
        <v/>
      </c>
      <c r="S894" t="str">
        <f>IFERROR(INDEX(JOGOS!$C$1:$P$16905,$G894,12),"")</f>
        <v/>
      </c>
      <c r="T894">
        <f t="shared" si="191"/>
        <v>0</v>
      </c>
      <c r="U894">
        <f t="shared" si="192"/>
        <v>0</v>
      </c>
      <c r="V894">
        <f t="shared" si="193"/>
        <v>0</v>
      </c>
      <c r="W894">
        <f t="shared" si="194"/>
        <v>0</v>
      </c>
      <c r="X894">
        <f t="shared" si="195"/>
        <v>0</v>
      </c>
      <c r="Y894">
        <f t="shared" si="196"/>
        <v>0</v>
      </c>
      <c r="Z894">
        <f t="shared" si="197"/>
        <v>0</v>
      </c>
      <c r="AA894">
        <f t="shared" si="198"/>
        <v>0</v>
      </c>
      <c r="AB894">
        <f t="shared" si="199"/>
        <v>0</v>
      </c>
      <c r="AC894">
        <f t="shared" si="200"/>
        <v>0</v>
      </c>
      <c r="AD894"/>
      <c r="AE894"/>
      <c r="AF894"/>
      <c r="AG894"/>
      <c r="AH894"/>
      <c r="AI894"/>
    </row>
    <row r="895" spans="1:35">
      <c r="A895" t="str">
        <f>IF(Tabela3[[#This Row],[GOL CASA]]&lt;&gt;"",Tabela3[[#This Row],[TIME CASA]],"")</f>
        <v/>
      </c>
      <c r="B895" t="str">
        <f>IF(Tabela3[[#This Row],[GOL FORA]]&lt;&gt;"",Tabela3[[#This Row],[TIME FORA]],"")</f>
        <v/>
      </c>
      <c r="D895">
        <f t="shared" si="188"/>
        <v>0</v>
      </c>
      <c r="F895" t="str">
        <f t="shared" si="189"/>
        <v/>
      </c>
      <c r="G895" t="str">
        <f t="shared" si="190"/>
        <v/>
      </c>
      <c r="R895" t="str">
        <f>IFERROR(INDEX(JOGOS!$C$1:$P$16905,$G895,11),"")</f>
        <v/>
      </c>
      <c r="S895" t="str">
        <f>IFERROR(INDEX(JOGOS!$C$1:$P$16905,$G895,12),"")</f>
        <v/>
      </c>
      <c r="T895">
        <f t="shared" si="191"/>
        <v>0</v>
      </c>
      <c r="U895">
        <f t="shared" si="192"/>
        <v>0</v>
      </c>
      <c r="V895">
        <f t="shared" si="193"/>
        <v>0</v>
      </c>
      <c r="W895">
        <f t="shared" si="194"/>
        <v>0</v>
      </c>
      <c r="X895">
        <f t="shared" si="195"/>
        <v>0</v>
      </c>
      <c r="Y895">
        <f t="shared" si="196"/>
        <v>0</v>
      </c>
      <c r="Z895">
        <f t="shared" si="197"/>
        <v>0</v>
      </c>
      <c r="AA895">
        <f t="shared" si="198"/>
        <v>0</v>
      </c>
      <c r="AB895">
        <f t="shared" si="199"/>
        <v>0</v>
      </c>
      <c r="AC895">
        <f t="shared" si="200"/>
        <v>0</v>
      </c>
      <c r="AD895"/>
      <c r="AE895"/>
      <c r="AF895"/>
      <c r="AG895"/>
      <c r="AH895"/>
      <c r="AI895"/>
    </row>
    <row r="896" spans="1:35">
      <c r="A896" t="str">
        <f>IF(Tabela3[[#This Row],[GOL CASA]]&lt;&gt;"",Tabela3[[#This Row],[TIME CASA]],"")</f>
        <v/>
      </c>
      <c r="B896" t="str">
        <f>IF(Tabela3[[#This Row],[GOL FORA]]&lt;&gt;"",Tabela3[[#This Row],[TIME FORA]],"")</f>
        <v/>
      </c>
      <c r="D896">
        <f t="shared" si="188"/>
        <v>0</v>
      </c>
      <c r="F896" t="str">
        <f t="shared" si="189"/>
        <v/>
      </c>
      <c r="G896" t="str">
        <f t="shared" si="190"/>
        <v/>
      </c>
      <c r="R896" t="str">
        <f>IFERROR(INDEX(JOGOS!$C$1:$P$16905,$G896,11),"")</f>
        <v/>
      </c>
      <c r="S896" t="str">
        <f>IFERROR(INDEX(JOGOS!$C$1:$P$16905,$G896,12),"")</f>
        <v/>
      </c>
      <c r="T896">
        <f t="shared" si="191"/>
        <v>0</v>
      </c>
      <c r="U896">
        <f t="shared" si="192"/>
        <v>0</v>
      </c>
      <c r="V896">
        <f t="shared" si="193"/>
        <v>0</v>
      </c>
      <c r="W896">
        <f t="shared" si="194"/>
        <v>0</v>
      </c>
      <c r="X896">
        <f t="shared" si="195"/>
        <v>0</v>
      </c>
      <c r="Y896">
        <f t="shared" si="196"/>
        <v>0</v>
      </c>
      <c r="Z896">
        <f t="shared" si="197"/>
        <v>0</v>
      </c>
      <c r="AA896">
        <f t="shared" si="198"/>
        <v>0</v>
      </c>
      <c r="AB896">
        <f t="shared" si="199"/>
        <v>0</v>
      </c>
      <c r="AC896">
        <f t="shared" si="200"/>
        <v>0</v>
      </c>
      <c r="AD896"/>
      <c r="AE896"/>
      <c r="AF896"/>
      <c r="AG896"/>
      <c r="AH896"/>
      <c r="AI896"/>
    </row>
    <row r="897" spans="1:35">
      <c r="A897" t="str">
        <f>IF(Tabela3[[#This Row],[GOL CASA]]&lt;&gt;"",Tabela3[[#This Row],[TIME CASA]],"")</f>
        <v/>
      </c>
      <c r="B897" t="str">
        <f>IF(Tabela3[[#This Row],[GOL FORA]]&lt;&gt;"",Tabela3[[#This Row],[TIME FORA]],"")</f>
        <v/>
      </c>
      <c r="D897">
        <f t="shared" si="188"/>
        <v>0</v>
      </c>
      <c r="F897" t="str">
        <f t="shared" si="189"/>
        <v/>
      </c>
      <c r="G897" t="str">
        <f t="shared" si="190"/>
        <v/>
      </c>
      <c r="R897" t="str">
        <f>IFERROR(INDEX(JOGOS!$C$1:$P$16905,$G897,11),"")</f>
        <v/>
      </c>
      <c r="S897" t="str">
        <f>IFERROR(INDEX(JOGOS!$C$1:$P$16905,$G897,12),"")</f>
        <v/>
      </c>
      <c r="T897">
        <f t="shared" si="191"/>
        <v>0</v>
      </c>
      <c r="U897">
        <f t="shared" si="192"/>
        <v>0</v>
      </c>
      <c r="V897">
        <f t="shared" si="193"/>
        <v>0</v>
      </c>
      <c r="W897">
        <f t="shared" si="194"/>
        <v>0</v>
      </c>
      <c r="X897">
        <f t="shared" si="195"/>
        <v>0</v>
      </c>
      <c r="Y897">
        <f t="shared" si="196"/>
        <v>0</v>
      </c>
      <c r="Z897">
        <f t="shared" si="197"/>
        <v>0</v>
      </c>
      <c r="AA897">
        <f t="shared" si="198"/>
        <v>0</v>
      </c>
      <c r="AB897">
        <f t="shared" si="199"/>
        <v>0</v>
      </c>
      <c r="AC897">
        <f t="shared" si="200"/>
        <v>0</v>
      </c>
      <c r="AD897"/>
      <c r="AE897"/>
      <c r="AF897"/>
      <c r="AG897"/>
      <c r="AH897"/>
      <c r="AI897"/>
    </row>
    <row r="898" spans="1:35">
      <c r="A898" t="str">
        <f>IF(Tabela3[[#This Row],[GOL CASA]]&lt;&gt;"",Tabela3[[#This Row],[TIME CASA]],"")</f>
        <v/>
      </c>
      <c r="B898" t="str">
        <f>IF(Tabela3[[#This Row],[GOL FORA]]&lt;&gt;"",Tabela3[[#This Row],[TIME FORA]],"")</f>
        <v/>
      </c>
      <c r="D898">
        <f t="shared" si="188"/>
        <v>0</v>
      </c>
      <c r="F898" t="str">
        <f t="shared" si="189"/>
        <v/>
      </c>
      <c r="G898" t="str">
        <f t="shared" si="190"/>
        <v/>
      </c>
      <c r="R898" t="str">
        <f>IFERROR(INDEX(JOGOS!$C$1:$P$16905,$G898,11),"")</f>
        <v/>
      </c>
      <c r="S898" t="str">
        <f>IFERROR(INDEX(JOGOS!$C$1:$P$16905,$G898,12),"")</f>
        <v/>
      </c>
      <c r="T898">
        <f t="shared" si="191"/>
        <v>0</v>
      </c>
      <c r="U898">
        <f t="shared" si="192"/>
        <v>0</v>
      </c>
      <c r="V898">
        <f t="shared" si="193"/>
        <v>0</v>
      </c>
      <c r="W898">
        <f t="shared" si="194"/>
        <v>0</v>
      </c>
      <c r="X898">
        <f t="shared" si="195"/>
        <v>0</v>
      </c>
      <c r="Y898">
        <f t="shared" si="196"/>
        <v>0</v>
      </c>
      <c r="Z898">
        <f t="shared" si="197"/>
        <v>0</v>
      </c>
      <c r="AA898">
        <f t="shared" si="198"/>
        <v>0</v>
      </c>
      <c r="AB898">
        <f t="shared" si="199"/>
        <v>0</v>
      </c>
      <c r="AC898">
        <f t="shared" si="200"/>
        <v>0</v>
      </c>
      <c r="AD898"/>
      <c r="AE898"/>
      <c r="AF898"/>
      <c r="AG898"/>
      <c r="AH898"/>
      <c r="AI898"/>
    </row>
    <row r="899" spans="1:35">
      <c r="A899" t="str">
        <f>IF(Tabela3[[#This Row],[GOL CASA]]&lt;&gt;"",Tabela3[[#This Row],[TIME CASA]],"")</f>
        <v/>
      </c>
      <c r="B899" t="str">
        <f>IF(Tabela3[[#This Row],[GOL FORA]]&lt;&gt;"",Tabela3[[#This Row],[TIME FORA]],"")</f>
        <v/>
      </c>
      <c r="D899">
        <f t="shared" si="188"/>
        <v>0</v>
      </c>
      <c r="F899" t="str">
        <f t="shared" si="189"/>
        <v/>
      </c>
      <c r="G899" t="str">
        <f t="shared" si="190"/>
        <v/>
      </c>
      <c r="R899" t="str">
        <f>IFERROR(INDEX(JOGOS!$C$1:$P$16905,$G899,11),"")</f>
        <v/>
      </c>
      <c r="S899" t="str">
        <f>IFERROR(INDEX(JOGOS!$C$1:$P$16905,$G899,12),"")</f>
        <v/>
      </c>
      <c r="T899">
        <f t="shared" si="191"/>
        <v>0</v>
      </c>
      <c r="U899">
        <f t="shared" si="192"/>
        <v>0</v>
      </c>
      <c r="V899">
        <f t="shared" si="193"/>
        <v>0</v>
      </c>
      <c r="W899">
        <f t="shared" si="194"/>
        <v>0</v>
      </c>
      <c r="X899">
        <f t="shared" si="195"/>
        <v>0</v>
      </c>
      <c r="Y899">
        <f t="shared" si="196"/>
        <v>0</v>
      </c>
      <c r="Z899">
        <f t="shared" si="197"/>
        <v>0</v>
      </c>
      <c r="AA899">
        <f t="shared" si="198"/>
        <v>0</v>
      </c>
      <c r="AB899">
        <f t="shared" si="199"/>
        <v>0</v>
      </c>
      <c r="AC899">
        <f t="shared" si="200"/>
        <v>0</v>
      </c>
      <c r="AD899"/>
      <c r="AE899"/>
      <c r="AF899"/>
      <c r="AG899"/>
      <c r="AH899"/>
      <c r="AI899"/>
    </row>
    <row r="900" spans="1:35">
      <c r="A900" t="str">
        <f>IF(Tabela3[[#This Row],[GOL CASA]]&lt;&gt;"",Tabela3[[#This Row],[TIME CASA]],"")</f>
        <v/>
      </c>
      <c r="B900" t="str">
        <f>IF(Tabela3[[#This Row],[GOL FORA]]&lt;&gt;"",Tabela3[[#This Row],[TIME FORA]],"")</f>
        <v/>
      </c>
      <c r="D900">
        <f t="shared" si="188"/>
        <v>0</v>
      </c>
      <c r="F900" t="str">
        <f t="shared" si="189"/>
        <v/>
      </c>
      <c r="G900" t="str">
        <f t="shared" si="190"/>
        <v/>
      </c>
      <c r="R900" t="str">
        <f>IFERROR(INDEX(JOGOS!$C$1:$P$16905,$G900,11),"")</f>
        <v/>
      </c>
      <c r="S900" t="str">
        <f>IFERROR(INDEX(JOGOS!$C$1:$P$16905,$G900,12),"")</f>
        <v/>
      </c>
      <c r="T900">
        <f t="shared" si="191"/>
        <v>0</v>
      </c>
      <c r="U900">
        <f t="shared" si="192"/>
        <v>0</v>
      </c>
      <c r="V900">
        <f t="shared" si="193"/>
        <v>0</v>
      </c>
      <c r="W900">
        <f t="shared" si="194"/>
        <v>0</v>
      </c>
      <c r="X900">
        <f t="shared" si="195"/>
        <v>0</v>
      </c>
      <c r="Y900">
        <f t="shared" si="196"/>
        <v>0</v>
      </c>
      <c r="Z900">
        <f t="shared" si="197"/>
        <v>0</v>
      </c>
      <c r="AA900">
        <f t="shared" si="198"/>
        <v>0</v>
      </c>
      <c r="AB900">
        <f t="shared" si="199"/>
        <v>0</v>
      </c>
      <c r="AC900">
        <f t="shared" si="200"/>
        <v>0</v>
      </c>
      <c r="AD900"/>
      <c r="AE900"/>
      <c r="AF900"/>
      <c r="AG900"/>
      <c r="AH900"/>
      <c r="AI900"/>
    </row>
    <row r="901" spans="1:35">
      <c r="A901" t="str">
        <f>IF(Tabela3[[#This Row],[GOL CASA]]&lt;&gt;"",Tabela3[[#This Row],[TIME CASA]],"")</f>
        <v/>
      </c>
      <c r="B901" t="str">
        <f>IF(Tabela3[[#This Row],[GOL FORA]]&lt;&gt;"",Tabela3[[#This Row],[TIME FORA]],"")</f>
        <v/>
      </c>
      <c r="D901">
        <f t="shared" si="188"/>
        <v>0</v>
      </c>
      <c r="F901" t="str">
        <f t="shared" si="189"/>
        <v/>
      </c>
      <c r="G901" t="str">
        <f t="shared" si="190"/>
        <v/>
      </c>
      <c r="R901" t="str">
        <f>IFERROR(INDEX(JOGOS!$C$1:$P$16905,$G901,11),"")</f>
        <v/>
      </c>
      <c r="S901" t="str">
        <f>IFERROR(INDEX(JOGOS!$C$1:$P$16905,$G901,12),"")</f>
        <v/>
      </c>
      <c r="T901">
        <f t="shared" si="191"/>
        <v>0</v>
      </c>
      <c r="U901">
        <f t="shared" si="192"/>
        <v>0</v>
      </c>
      <c r="V901">
        <f t="shared" si="193"/>
        <v>0</v>
      </c>
      <c r="W901">
        <f t="shared" si="194"/>
        <v>0</v>
      </c>
      <c r="X901">
        <f t="shared" si="195"/>
        <v>0</v>
      </c>
      <c r="Y901">
        <f t="shared" si="196"/>
        <v>0</v>
      </c>
      <c r="Z901">
        <f t="shared" si="197"/>
        <v>0</v>
      </c>
      <c r="AA901">
        <f t="shared" si="198"/>
        <v>0</v>
      </c>
      <c r="AB901">
        <f t="shared" si="199"/>
        <v>0</v>
      </c>
      <c r="AC901">
        <f t="shared" si="200"/>
        <v>0</v>
      </c>
      <c r="AD901"/>
      <c r="AE901"/>
      <c r="AF901"/>
      <c r="AG901"/>
      <c r="AH901"/>
      <c r="AI901"/>
    </row>
    <row r="902" spans="1:35">
      <c r="A902" t="str">
        <f>IF(Tabela3[[#This Row],[GOL CASA]]&lt;&gt;"",Tabela3[[#This Row],[TIME CASA]],"")</f>
        <v/>
      </c>
      <c r="B902" t="str">
        <f>IF(Tabela3[[#This Row],[GOL FORA]]&lt;&gt;"",Tabela3[[#This Row],[TIME FORA]],"")</f>
        <v/>
      </c>
      <c r="D902">
        <f t="shared" si="188"/>
        <v>0</v>
      </c>
      <c r="F902" t="str">
        <f t="shared" si="189"/>
        <v/>
      </c>
      <c r="G902" t="str">
        <f t="shared" si="190"/>
        <v/>
      </c>
      <c r="R902" t="str">
        <f>IFERROR(INDEX(JOGOS!$C$1:$P$16905,$G902,11),"")</f>
        <v/>
      </c>
      <c r="S902" t="str">
        <f>IFERROR(INDEX(JOGOS!$C$1:$P$16905,$G902,12),"")</f>
        <v/>
      </c>
      <c r="T902">
        <f t="shared" si="191"/>
        <v>0</v>
      </c>
      <c r="U902">
        <f t="shared" si="192"/>
        <v>0</v>
      </c>
      <c r="V902">
        <f t="shared" si="193"/>
        <v>0</v>
      </c>
      <c r="W902">
        <f t="shared" si="194"/>
        <v>0</v>
      </c>
      <c r="X902">
        <f t="shared" si="195"/>
        <v>0</v>
      </c>
      <c r="Y902">
        <f t="shared" si="196"/>
        <v>0</v>
      </c>
      <c r="Z902">
        <f t="shared" si="197"/>
        <v>0</v>
      </c>
      <c r="AA902">
        <f t="shared" si="198"/>
        <v>0</v>
      </c>
      <c r="AB902">
        <f t="shared" si="199"/>
        <v>0</v>
      </c>
      <c r="AC902">
        <f t="shared" si="200"/>
        <v>0</v>
      </c>
      <c r="AD902"/>
      <c r="AE902"/>
      <c r="AF902"/>
      <c r="AG902"/>
      <c r="AH902"/>
      <c r="AI902"/>
    </row>
    <row r="903" spans="1:35">
      <c r="A903" t="str">
        <f>IF(Tabela3[[#This Row],[GOL CASA]]&lt;&gt;"",Tabela3[[#This Row],[TIME CASA]],"")</f>
        <v/>
      </c>
      <c r="B903" t="str">
        <f>IF(Tabela3[[#This Row],[GOL FORA]]&lt;&gt;"",Tabela3[[#This Row],[TIME FORA]],"")</f>
        <v/>
      </c>
      <c r="D903">
        <f t="shared" si="188"/>
        <v>0</v>
      </c>
      <c r="F903" t="str">
        <f t="shared" si="189"/>
        <v/>
      </c>
      <c r="G903" t="str">
        <f t="shared" si="190"/>
        <v/>
      </c>
      <c r="R903" t="str">
        <f>IFERROR(INDEX(JOGOS!$C$1:$P$16905,$G903,11),"")</f>
        <v/>
      </c>
      <c r="S903" t="str">
        <f>IFERROR(INDEX(JOGOS!$C$1:$P$16905,$G903,12),"")</f>
        <v/>
      </c>
      <c r="T903">
        <f t="shared" si="191"/>
        <v>0</v>
      </c>
      <c r="U903">
        <f t="shared" si="192"/>
        <v>0</v>
      </c>
      <c r="V903">
        <f t="shared" si="193"/>
        <v>0</v>
      </c>
      <c r="W903">
        <f t="shared" si="194"/>
        <v>0</v>
      </c>
      <c r="X903">
        <f t="shared" si="195"/>
        <v>0</v>
      </c>
      <c r="Y903">
        <f t="shared" si="196"/>
        <v>0</v>
      </c>
      <c r="Z903">
        <f t="shared" si="197"/>
        <v>0</v>
      </c>
      <c r="AA903">
        <f t="shared" si="198"/>
        <v>0</v>
      </c>
      <c r="AB903">
        <f t="shared" si="199"/>
        <v>0</v>
      </c>
      <c r="AC903">
        <f t="shared" si="200"/>
        <v>0</v>
      </c>
      <c r="AD903"/>
      <c r="AE903"/>
      <c r="AF903"/>
      <c r="AG903"/>
      <c r="AH903"/>
      <c r="AI903"/>
    </row>
    <row r="904" spans="1:35">
      <c r="A904" t="str">
        <f>IF(Tabela3[[#This Row],[GOL CASA]]&lt;&gt;"",Tabela3[[#This Row],[TIME CASA]],"")</f>
        <v/>
      </c>
      <c r="B904" t="str">
        <f>IF(Tabela3[[#This Row],[GOL FORA]]&lt;&gt;"",Tabela3[[#This Row],[TIME FORA]],"")</f>
        <v/>
      </c>
      <c r="D904">
        <f t="shared" si="188"/>
        <v>0</v>
      </c>
      <c r="F904" t="str">
        <f t="shared" si="189"/>
        <v/>
      </c>
      <c r="G904" t="str">
        <f t="shared" si="190"/>
        <v/>
      </c>
      <c r="R904" t="str">
        <f>IFERROR(INDEX(JOGOS!$C$1:$P$16905,$G904,11),"")</f>
        <v/>
      </c>
      <c r="S904" t="str">
        <f>IFERROR(INDEX(JOGOS!$C$1:$P$16905,$G904,12),"")</f>
        <v/>
      </c>
      <c r="T904">
        <f t="shared" si="191"/>
        <v>0</v>
      </c>
      <c r="U904">
        <f t="shared" si="192"/>
        <v>0</v>
      </c>
      <c r="V904">
        <f t="shared" si="193"/>
        <v>0</v>
      </c>
      <c r="W904">
        <f t="shared" si="194"/>
        <v>0</v>
      </c>
      <c r="X904">
        <f t="shared" si="195"/>
        <v>0</v>
      </c>
      <c r="Y904">
        <f t="shared" si="196"/>
        <v>0</v>
      </c>
      <c r="Z904">
        <f t="shared" si="197"/>
        <v>0</v>
      </c>
      <c r="AA904">
        <f t="shared" si="198"/>
        <v>0</v>
      </c>
      <c r="AB904">
        <f t="shared" si="199"/>
        <v>0</v>
      </c>
      <c r="AC904">
        <f t="shared" si="200"/>
        <v>0</v>
      </c>
      <c r="AD904"/>
      <c r="AE904"/>
      <c r="AF904"/>
      <c r="AG904"/>
      <c r="AH904"/>
      <c r="AI904"/>
    </row>
    <row r="905" spans="1:35">
      <c r="A905" t="str">
        <f>IF(Tabela3[[#This Row],[GOL CASA]]&lt;&gt;"",Tabela3[[#This Row],[TIME CASA]],"")</f>
        <v/>
      </c>
      <c r="B905" t="str">
        <f>IF(Tabela3[[#This Row],[GOL FORA]]&lt;&gt;"",Tabela3[[#This Row],[TIME FORA]],"")</f>
        <v/>
      </c>
      <c r="D905">
        <f t="shared" si="188"/>
        <v>0</v>
      </c>
      <c r="F905" t="str">
        <f t="shared" si="189"/>
        <v/>
      </c>
      <c r="G905" t="str">
        <f t="shared" si="190"/>
        <v/>
      </c>
      <c r="R905" t="str">
        <f>IFERROR(INDEX(JOGOS!$C$1:$P$16905,$G905,11),"")</f>
        <v/>
      </c>
      <c r="S905" t="str">
        <f>IFERROR(INDEX(JOGOS!$C$1:$P$16905,$G905,12),"")</f>
        <v/>
      </c>
      <c r="T905">
        <f t="shared" si="191"/>
        <v>0</v>
      </c>
      <c r="U905">
        <f t="shared" si="192"/>
        <v>0</v>
      </c>
      <c r="V905">
        <f t="shared" si="193"/>
        <v>0</v>
      </c>
      <c r="W905">
        <f t="shared" si="194"/>
        <v>0</v>
      </c>
      <c r="X905">
        <f t="shared" si="195"/>
        <v>0</v>
      </c>
      <c r="Y905">
        <f t="shared" si="196"/>
        <v>0</v>
      </c>
      <c r="Z905">
        <f t="shared" si="197"/>
        <v>0</v>
      </c>
      <c r="AA905">
        <f t="shared" si="198"/>
        <v>0</v>
      </c>
      <c r="AB905">
        <f t="shared" si="199"/>
        <v>0</v>
      </c>
      <c r="AC905">
        <f t="shared" si="200"/>
        <v>0</v>
      </c>
      <c r="AD905"/>
      <c r="AE905"/>
      <c r="AF905"/>
      <c r="AG905"/>
      <c r="AH905"/>
      <c r="AI905"/>
    </row>
    <row r="906" spans="1:35">
      <c r="A906" t="str">
        <f>IF(Tabela3[[#This Row],[GOL CASA]]&lt;&gt;"",Tabela3[[#This Row],[TIME CASA]],"")</f>
        <v/>
      </c>
      <c r="B906" t="str">
        <f>IF(Tabela3[[#This Row],[GOL FORA]]&lt;&gt;"",Tabela3[[#This Row],[TIME FORA]],"")</f>
        <v/>
      </c>
      <c r="AD906"/>
      <c r="AE906"/>
      <c r="AF906"/>
      <c r="AG906"/>
      <c r="AH906"/>
      <c r="AI906"/>
    </row>
    <row r="907" spans="1:35">
      <c r="A907" t="str">
        <f>IF(Tabela3[[#This Row],[GOL CASA]]&lt;&gt;"",Tabela3[[#This Row],[TIME CASA]],"")</f>
        <v/>
      </c>
      <c r="B907" t="str">
        <f>IF(Tabela3[[#This Row],[GOL FORA]]&lt;&gt;"",Tabela3[[#This Row],[TIME FORA]],"")</f>
        <v/>
      </c>
      <c r="AD907"/>
      <c r="AE907"/>
      <c r="AF907"/>
      <c r="AG907"/>
      <c r="AH907"/>
      <c r="AI907"/>
    </row>
    <row r="908" spans="1:35">
      <c r="A908" t="str">
        <f>IF(Tabela3[[#This Row],[GOL CASA]]&lt;&gt;"",Tabela3[[#This Row],[TIME CASA]],"")</f>
        <v/>
      </c>
      <c r="B908" t="str">
        <f>IF(Tabela3[[#This Row],[GOL FORA]]&lt;&gt;"",Tabela3[[#This Row],[TIME FORA]],"")</f>
        <v/>
      </c>
      <c r="AD908"/>
      <c r="AE908"/>
      <c r="AF908"/>
      <c r="AG908"/>
      <c r="AH908"/>
      <c r="AI908"/>
    </row>
    <row r="909" spans="1:35">
      <c r="A909" t="str">
        <f>IF(Tabela3[[#This Row],[GOL CASA]]&lt;&gt;"",Tabela3[[#This Row],[TIME CASA]],"")</f>
        <v/>
      </c>
      <c r="B909" t="str">
        <f>IF(Tabela3[[#This Row],[GOL FORA]]&lt;&gt;"",Tabela3[[#This Row],[TIME FORA]],"")</f>
        <v/>
      </c>
      <c r="AD909"/>
      <c r="AE909"/>
      <c r="AF909"/>
      <c r="AG909"/>
      <c r="AH909"/>
      <c r="AI909"/>
    </row>
    <row r="910" spans="1:35">
      <c r="A910" t="str">
        <f>IF(Tabela3[[#This Row],[GOL CASA]]&lt;&gt;"",Tabela3[[#This Row],[TIME CASA]],"")</f>
        <v/>
      </c>
      <c r="B910" t="str">
        <f>IF(Tabela3[[#This Row],[GOL FORA]]&lt;&gt;"",Tabela3[[#This Row],[TIME FORA]],"")</f>
        <v/>
      </c>
      <c r="AD910"/>
      <c r="AE910"/>
      <c r="AF910"/>
      <c r="AG910"/>
      <c r="AH910"/>
      <c r="AI910"/>
    </row>
    <row r="911" spans="1:35">
      <c r="A911" t="str">
        <f>IF(Tabela3[[#This Row],[GOL CASA]]&lt;&gt;"",Tabela3[[#This Row],[TIME CASA]],"")</f>
        <v/>
      </c>
      <c r="B911" t="str">
        <f>IF(Tabela3[[#This Row],[GOL FORA]]&lt;&gt;"",Tabela3[[#This Row],[TIME FORA]],"")</f>
        <v/>
      </c>
      <c r="AD911"/>
      <c r="AE911"/>
      <c r="AF911"/>
      <c r="AG911"/>
      <c r="AH911"/>
      <c r="AI911"/>
    </row>
    <row r="912" spans="1:35">
      <c r="A912" t="str">
        <f>IF(Tabela3[[#This Row],[GOL CASA]]&lt;&gt;"",Tabela3[[#This Row],[TIME CASA]],"")</f>
        <v/>
      </c>
      <c r="B912" t="str">
        <f>IF(Tabela3[[#This Row],[GOL FORA]]&lt;&gt;"",Tabela3[[#This Row],[TIME FORA]],"")</f>
        <v/>
      </c>
      <c r="AD912"/>
      <c r="AE912"/>
      <c r="AF912"/>
      <c r="AG912"/>
      <c r="AH912"/>
      <c r="AI912"/>
    </row>
    <row r="913" spans="1:35">
      <c r="A913" t="str">
        <f>IF(Tabela3[[#This Row],[GOL CASA]]&lt;&gt;"",Tabela3[[#This Row],[TIME CASA]],"")</f>
        <v/>
      </c>
      <c r="B913" t="str">
        <f>IF(Tabela3[[#This Row],[GOL FORA]]&lt;&gt;"",Tabela3[[#This Row],[TIME FORA]],"")</f>
        <v/>
      </c>
      <c r="AD913"/>
      <c r="AE913"/>
      <c r="AF913"/>
      <c r="AG913"/>
      <c r="AH913"/>
      <c r="AI913"/>
    </row>
    <row r="914" spans="1:35">
      <c r="A914" t="str">
        <f>IF(Tabela3[[#This Row],[GOL CASA]]&lt;&gt;"",Tabela3[[#This Row],[TIME CASA]],"")</f>
        <v/>
      </c>
      <c r="B914" t="str">
        <f>IF(Tabela3[[#This Row],[GOL FORA]]&lt;&gt;"",Tabela3[[#This Row],[TIME FORA]],"")</f>
        <v/>
      </c>
      <c r="AD914"/>
      <c r="AE914"/>
      <c r="AF914"/>
      <c r="AG914"/>
      <c r="AH914"/>
      <c r="AI914"/>
    </row>
    <row r="915" spans="1:35">
      <c r="A915" t="str">
        <f>IF(Tabela3[[#This Row],[GOL CASA]]&lt;&gt;"",Tabela3[[#This Row],[TIME CASA]],"")</f>
        <v/>
      </c>
      <c r="B915" t="str">
        <f>IF(Tabela3[[#This Row],[GOL FORA]]&lt;&gt;"",Tabela3[[#This Row],[TIME FORA]],"")</f>
        <v/>
      </c>
      <c r="AD915"/>
      <c r="AE915"/>
      <c r="AF915"/>
      <c r="AG915"/>
      <c r="AH915"/>
      <c r="AI915"/>
    </row>
    <row r="916" spans="1:35">
      <c r="A916" t="str">
        <f>IF(Tabela3[[#This Row],[GOL CASA]]&lt;&gt;"",Tabela3[[#This Row],[TIME CASA]],"")</f>
        <v/>
      </c>
      <c r="B916" t="str">
        <f>IF(Tabela3[[#This Row],[GOL FORA]]&lt;&gt;"",Tabela3[[#This Row],[TIME FORA]],"")</f>
        <v/>
      </c>
      <c r="AD916"/>
      <c r="AE916"/>
      <c r="AF916"/>
      <c r="AG916"/>
      <c r="AH916"/>
      <c r="AI916"/>
    </row>
    <row r="917" spans="1:35">
      <c r="A917" t="str">
        <f>IF(Tabela3[[#This Row],[GOL CASA]]&lt;&gt;"",Tabela3[[#This Row],[TIME CASA]],"")</f>
        <v/>
      </c>
      <c r="B917" t="str">
        <f>IF(Tabela3[[#This Row],[GOL FORA]]&lt;&gt;"",Tabela3[[#This Row],[TIME FORA]],"")</f>
        <v/>
      </c>
      <c r="AD917"/>
      <c r="AE917"/>
      <c r="AF917"/>
      <c r="AG917"/>
      <c r="AH917"/>
      <c r="AI917"/>
    </row>
    <row r="918" spans="1:35">
      <c r="A918" t="str">
        <f>IF(Tabela3[[#This Row],[GOL CASA]]&lt;&gt;"",Tabela3[[#This Row],[TIME CASA]],"")</f>
        <v/>
      </c>
      <c r="B918" t="str">
        <f>IF(Tabela3[[#This Row],[GOL FORA]]&lt;&gt;"",Tabela3[[#This Row],[TIME FORA]],"")</f>
        <v/>
      </c>
      <c r="AD918"/>
      <c r="AE918"/>
      <c r="AF918"/>
      <c r="AG918"/>
      <c r="AH918"/>
      <c r="AI918"/>
    </row>
    <row r="919" spans="1:35">
      <c r="A919" t="str">
        <f>IF(Tabela3[[#This Row],[GOL CASA]]&lt;&gt;"",Tabela3[[#This Row],[TIME CASA]],"")</f>
        <v/>
      </c>
      <c r="B919" t="str">
        <f>IF(Tabela3[[#This Row],[GOL FORA]]&lt;&gt;"",Tabela3[[#This Row],[TIME FORA]],"")</f>
        <v/>
      </c>
      <c r="AD919"/>
      <c r="AE919"/>
      <c r="AF919"/>
      <c r="AG919"/>
      <c r="AH919"/>
      <c r="AI919"/>
    </row>
    <row r="920" spans="1:35">
      <c r="A920" t="str">
        <f>IF(Tabela3[[#This Row],[GOL CASA]]&lt;&gt;"",Tabela3[[#This Row],[TIME CASA]],"")</f>
        <v/>
      </c>
      <c r="B920" t="str">
        <f>IF(Tabela3[[#This Row],[GOL FORA]]&lt;&gt;"",Tabela3[[#This Row],[TIME FORA]],"")</f>
        <v/>
      </c>
      <c r="AD920"/>
      <c r="AE920"/>
      <c r="AF920"/>
      <c r="AG920"/>
      <c r="AH920"/>
      <c r="AI920"/>
    </row>
    <row r="921" spans="1:35">
      <c r="A921" t="str">
        <f>IF(Tabela3[[#This Row],[GOL CASA]]&lt;&gt;"",Tabela3[[#This Row],[TIME CASA]],"")</f>
        <v/>
      </c>
      <c r="B921" t="str">
        <f>IF(Tabela3[[#This Row],[GOL FORA]]&lt;&gt;"",Tabela3[[#This Row],[TIME FORA]],"")</f>
        <v/>
      </c>
      <c r="AD921"/>
      <c r="AE921"/>
      <c r="AF921"/>
      <c r="AG921"/>
      <c r="AH921"/>
      <c r="AI921"/>
    </row>
    <row r="922" spans="1:35">
      <c r="A922" t="str">
        <f>IF(Tabela3[[#This Row],[GOL CASA]]&lt;&gt;"",Tabela3[[#This Row],[TIME CASA]],"")</f>
        <v/>
      </c>
      <c r="B922" t="str">
        <f>IF(Tabela3[[#This Row],[GOL FORA]]&lt;&gt;"",Tabela3[[#This Row],[TIME FORA]],"")</f>
        <v/>
      </c>
      <c r="AD922"/>
      <c r="AE922"/>
      <c r="AF922"/>
      <c r="AG922"/>
      <c r="AH922"/>
      <c r="AI922"/>
    </row>
    <row r="923" spans="1:35">
      <c r="A923" t="str">
        <f>IF(Tabela3[[#This Row],[GOL CASA]]&lt;&gt;"",Tabela3[[#This Row],[TIME CASA]],"")</f>
        <v/>
      </c>
      <c r="B923" t="str">
        <f>IF(Tabela3[[#This Row],[GOL FORA]]&lt;&gt;"",Tabela3[[#This Row],[TIME FORA]],"")</f>
        <v/>
      </c>
      <c r="AD923"/>
      <c r="AE923"/>
      <c r="AF923"/>
      <c r="AG923"/>
      <c r="AH923"/>
      <c r="AI923"/>
    </row>
    <row r="924" spans="1:35">
      <c r="A924" t="str">
        <f>IF(Tabela3[[#This Row],[GOL CASA]]&lt;&gt;"",Tabela3[[#This Row],[TIME CASA]],"")</f>
        <v/>
      </c>
      <c r="B924" t="str">
        <f>IF(Tabela3[[#This Row],[GOL FORA]]&lt;&gt;"",Tabela3[[#This Row],[TIME FORA]],"")</f>
        <v/>
      </c>
      <c r="AD924"/>
      <c r="AE924"/>
      <c r="AF924"/>
      <c r="AG924"/>
      <c r="AH924"/>
      <c r="AI924"/>
    </row>
    <row r="925" spans="1:35">
      <c r="A925" t="str">
        <f>IF(Tabela3[[#This Row],[GOL CASA]]&lt;&gt;"",Tabela3[[#This Row],[TIME CASA]],"")</f>
        <v/>
      </c>
      <c r="B925" t="str">
        <f>IF(Tabela3[[#This Row],[GOL FORA]]&lt;&gt;"",Tabela3[[#This Row],[TIME FORA]],"")</f>
        <v/>
      </c>
      <c r="AD925"/>
      <c r="AE925"/>
      <c r="AF925"/>
      <c r="AG925"/>
      <c r="AH925"/>
      <c r="AI925"/>
    </row>
    <row r="926" spans="1:35">
      <c r="A926" t="str">
        <f>IF(Tabela3[[#This Row],[GOL CASA]]&lt;&gt;"",Tabela3[[#This Row],[TIME CASA]],"")</f>
        <v/>
      </c>
      <c r="B926" t="str">
        <f>IF(Tabela3[[#This Row],[GOL FORA]]&lt;&gt;"",Tabela3[[#This Row],[TIME FORA]],"")</f>
        <v/>
      </c>
      <c r="AD926"/>
      <c r="AE926"/>
      <c r="AF926"/>
      <c r="AG926"/>
      <c r="AH926"/>
      <c r="AI926"/>
    </row>
    <row r="927" spans="1:35">
      <c r="A927" t="str">
        <f>IF(Tabela3[[#This Row],[GOL CASA]]&lt;&gt;"",Tabela3[[#This Row],[TIME CASA]],"")</f>
        <v/>
      </c>
      <c r="B927" t="str">
        <f>IF(Tabela3[[#This Row],[GOL FORA]]&lt;&gt;"",Tabela3[[#This Row],[TIME FORA]],"")</f>
        <v/>
      </c>
      <c r="AD927"/>
      <c r="AE927"/>
      <c r="AF927"/>
      <c r="AG927"/>
      <c r="AH927"/>
      <c r="AI927"/>
    </row>
    <row r="928" spans="1:35">
      <c r="A928" t="str">
        <f>IF(Tabela3[[#This Row],[GOL CASA]]&lt;&gt;"",Tabela3[[#This Row],[TIME CASA]],"")</f>
        <v/>
      </c>
      <c r="B928" t="str">
        <f>IF(Tabela3[[#This Row],[GOL FORA]]&lt;&gt;"",Tabela3[[#This Row],[TIME FORA]],"")</f>
        <v/>
      </c>
      <c r="AD928"/>
      <c r="AE928"/>
      <c r="AF928"/>
      <c r="AG928"/>
      <c r="AH928"/>
      <c r="AI928"/>
    </row>
    <row r="929" spans="1:35">
      <c r="A929" t="str">
        <f>IF(Tabela3[[#This Row],[GOL CASA]]&lt;&gt;"",Tabela3[[#This Row],[TIME CASA]],"")</f>
        <v/>
      </c>
      <c r="B929" t="str">
        <f>IF(Tabela3[[#This Row],[GOL FORA]]&lt;&gt;"",Tabela3[[#This Row],[TIME FORA]],"")</f>
        <v/>
      </c>
      <c r="AD929"/>
      <c r="AE929"/>
      <c r="AF929"/>
      <c r="AG929"/>
      <c r="AH929"/>
      <c r="AI929"/>
    </row>
    <row r="930" spans="1:35">
      <c r="A930" t="str">
        <f>IF(Tabela3[[#This Row],[GOL CASA]]&lt;&gt;"",Tabela3[[#This Row],[TIME CASA]],"")</f>
        <v/>
      </c>
      <c r="B930" t="str">
        <f>IF(Tabela3[[#This Row],[GOL FORA]]&lt;&gt;"",Tabela3[[#This Row],[TIME FORA]],"")</f>
        <v/>
      </c>
      <c r="AD930"/>
      <c r="AE930"/>
      <c r="AF930"/>
      <c r="AG930"/>
      <c r="AH930"/>
      <c r="AI930"/>
    </row>
    <row r="931" spans="1:35">
      <c r="A931" t="str">
        <f>IF(Tabela3[[#This Row],[GOL CASA]]&lt;&gt;"",Tabela3[[#This Row],[TIME CASA]],"")</f>
        <v/>
      </c>
      <c r="B931" t="str">
        <f>IF(Tabela3[[#This Row],[GOL FORA]]&lt;&gt;"",Tabela3[[#This Row],[TIME FORA]],"")</f>
        <v/>
      </c>
      <c r="AD931"/>
      <c r="AE931"/>
      <c r="AF931"/>
      <c r="AG931"/>
      <c r="AH931"/>
      <c r="AI931"/>
    </row>
    <row r="932" spans="1:35">
      <c r="A932" t="str">
        <f>IF(Tabela3[[#This Row],[GOL CASA]]&lt;&gt;"",Tabela3[[#This Row],[TIME CASA]],"")</f>
        <v/>
      </c>
      <c r="B932" t="str">
        <f>IF(Tabela3[[#This Row],[GOL FORA]]&lt;&gt;"",Tabela3[[#This Row],[TIME FORA]],"")</f>
        <v/>
      </c>
      <c r="AD932"/>
      <c r="AE932"/>
      <c r="AF932"/>
      <c r="AG932"/>
      <c r="AH932"/>
      <c r="AI932"/>
    </row>
    <row r="933" spans="1:35">
      <c r="A933" t="str">
        <f>IF(Tabela3[[#This Row],[GOL CASA]]&lt;&gt;"",Tabela3[[#This Row],[TIME CASA]],"")</f>
        <v/>
      </c>
      <c r="B933" t="str">
        <f>IF(Tabela3[[#This Row],[GOL FORA]]&lt;&gt;"",Tabela3[[#This Row],[TIME FORA]],"")</f>
        <v/>
      </c>
      <c r="AD933"/>
      <c r="AE933"/>
      <c r="AF933"/>
      <c r="AG933"/>
      <c r="AH933"/>
      <c r="AI933"/>
    </row>
    <row r="934" spans="1:35">
      <c r="A934" t="str">
        <f>IF(Tabela3[[#This Row],[GOL CASA]]&lt;&gt;"",Tabela3[[#This Row],[TIME CASA]],"")</f>
        <v/>
      </c>
      <c r="B934" t="str">
        <f>IF(Tabela3[[#This Row],[GOL FORA]]&lt;&gt;"",Tabela3[[#This Row],[TIME FORA]],"")</f>
        <v/>
      </c>
      <c r="AD934"/>
      <c r="AE934"/>
      <c r="AF934"/>
      <c r="AG934"/>
      <c r="AH934"/>
      <c r="AI934"/>
    </row>
    <row r="935" spans="1:35">
      <c r="A935" t="str">
        <f>IF(Tabela3[[#This Row],[GOL CASA]]&lt;&gt;"",Tabela3[[#This Row],[TIME CASA]],"")</f>
        <v/>
      </c>
      <c r="B935" t="str">
        <f>IF(Tabela3[[#This Row],[GOL FORA]]&lt;&gt;"",Tabela3[[#This Row],[TIME FORA]],"")</f>
        <v/>
      </c>
      <c r="AD935"/>
      <c r="AE935"/>
      <c r="AF935"/>
      <c r="AG935"/>
      <c r="AH935"/>
      <c r="AI935"/>
    </row>
    <row r="936" spans="1:35">
      <c r="A936" t="str">
        <f>IF(Tabela3[[#This Row],[GOL CASA]]&lt;&gt;"",Tabela3[[#This Row],[TIME CASA]],"")</f>
        <v/>
      </c>
      <c r="B936" t="str">
        <f>IF(Tabela3[[#This Row],[GOL FORA]]&lt;&gt;"",Tabela3[[#This Row],[TIME FORA]],"")</f>
        <v/>
      </c>
      <c r="AD936"/>
      <c r="AE936"/>
      <c r="AF936"/>
      <c r="AG936"/>
      <c r="AH936"/>
      <c r="AI936"/>
    </row>
    <row r="937" spans="1:35">
      <c r="A937" t="str">
        <f>IF(Tabela3[[#This Row],[GOL CASA]]&lt;&gt;"",Tabela3[[#This Row],[TIME CASA]],"")</f>
        <v/>
      </c>
      <c r="B937" t="str">
        <f>IF(Tabela3[[#This Row],[GOL FORA]]&lt;&gt;"",Tabela3[[#This Row],[TIME FORA]],"")</f>
        <v/>
      </c>
      <c r="AD937"/>
      <c r="AE937"/>
      <c r="AF937"/>
      <c r="AG937"/>
      <c r="AH937"/>
      <c r="AI937"/>
    </row>
    <row r="938" spans="1:35">
      <c r="A938" t="str">
        <f>IF(Tabela3[[#This Row],[GOL CASA]]&lt;&gt;"",Tabela3[[#This Row],[TIME CASA]],"")</f>
        <v/>
      </c>
      <c r="B938" t="str">
        <f>IF(Tabela3[[#This Row],[GOL FORA]]&lt;&gt;"",Tabela3[[#This Row],[TIME FORA]],"")</f>
        <v/>
      </c>
      <c r="AD938"/>
      <c r="AE938"/>
      <c r="AF938"/>
      <c r="AG938"/>
      <c r="AH938"/>
      <c r="AI938"/>
    </row>
    <row r="939" spans="1:35">
      <c r="A939" t="str">
        <f>IF(Tabela3[[#This Row],[GOL CASA]]&lt;&gt;"",Tabela3[[#This Row],[TIME CASA]],"")</f>
        <v/>
      </c>
      <c r="B939" t="str">
        <f>IF(Tabela3[[#This Row],[GOL FORA]]&lt;&gt;"",Tabela3[[#This Row],[TIME FORA]],"")</f>
        <v/>
      </c>
      <c r="AD939"/>
      <c r="AE939"/>
      <c r="AF939"/>
      <c r="AG939"/>
      <c r="AH939"/>
      <c r="AI939"/>
    </row>
    <row r="940" spans="1:35">
      <c r="A940" t="str">
        <f>IF(Tabela3[[#This Row],[GOL CASA]]&lt;&gt;"",Tabela3[[#This Row],[TIME CASA]],"")</f>
        <v/>
      </c>
      <c r="B940" t="str">
        <f>IF(Tabela3[[#This Row],[GOL FORA]]&lt;&gt;"",Tabela3[[#This Row],[TIME FORA]],"")</f>
        <v/>
      </c>
      <c r="AD940"/>
      <c r="AE940"/>
      <c r="AF940"/>
      <c r="AG940"/>
      <c r="AH940"/>
      <c r="AI940"/>
    </row>
    <row r="941" spans="1:35">
      <c r="A941" t="str">
        <f>IF(Tabela3[[#This Row],[GOL CASA]]&lt;&gt;"",Tabela3[[#This Row],[TIME CASA]],"")</f>
        <v/>
      </c>
      <c r="B941" t="str">
        <f>IF(Tabela3[[#This Row],[GOL FORA]]&lt;&gt;"",Tabela3[[#This Row],[TIME FORA]],"")</f>
        <v/>
      </c>
      <c r="AD941"/>
      <c r="AE941"/>
      <c r="AF941"/>
      <c r="AG941"/>
      <c r="AH941"/>
      <c r="AI941"/>
    </row>
    <row r="942" spans="1:35">
      <c r="A942" t="str">
        <f>IF(Tabela3[[#This Row],[GOL CASA]]&lt;&gt;"",Tabela3[[#This Row],[TIME CASA]],"")</f>
        <v/>
      </c>
      <c r="B942" t="str">
        <f>IF(Tabela3[[#This Row],[GOL FORA]]&lt;&gt;"",Tabela3[[#This Row],[TIME FORA]],"")</f>
        <v/>
      </c>
      <c r="AD942"/>
      <c r="AE942"/>
      <c r="AF942"/>
      <c r="AG942"/>
      <c r="AH942"/>
      <c r="AI942"/>
    </row>
    <row r="943" spans="1:35">
      <c r="A943" t="str">
        <f>IF(Tabela3[[#This Row],[GOL CASA]]&lt;&gt;"",Tabela3[[#This Row],[TIME CASA]],"")</f>
        <v/>
      </c>
      <c r="B943" t="str">
        <f>IF(Tabela3[[#This Row],[GOL FORA]]&lt;&gt;"",Tabela3[[#This Row],[TIME FORA]],"")</f>
        <v/>
      </c>
      <c r="AD943"/>
      <c r="AE943"/>
      <c r="AF943"/>
      <c r="AG943"/>
      <c r="AH943"/>
      <c r="AI943"/>
    </row>
    <row r="944" spans="1:35">
      <c r="A944" t="str">
        <f>IF(Tabela3[[#This Row],[GOL CASA]]&lt;&gt;"",Tabela3[[#This Row],[TIME CASA]],"")</f>
        <v/>
      </c>
      <c r="B944" t="str">
        <f>IF(Tabela3[[#This Row],[GOL FORA]]&lt;&gt;"",Tabela3[[#This Row],[TIME FORA]],"")</f>
        <v/>
      </c>
      <c r="AD944"/>
      <c r="AE944"/>
      <c r="AF944"/>
      <c r="AG944"/>
      <c r="AH944"/>
      <c r="AI944"/>
    </row>
    <row r="945" spans="1:35">
      <c r="A945" t="str">
        <f>IF(Tabela3[[#This Row],[GOL CASA]]&lt;&gt;"",Tabela3[[#This Row],[TIME CASA]],"")</f>
        <v/>
      </c>
      <c r="B945" t="str">
        <f>IF(Tabela3[[#This Row],[GOL FORA]]&lt;&gt;"",Tabela3[[#This Row],[TIME FORA]],"")</f>
        <v/>
      </c>
      <c r="AD945"/>
      <c r="AE945"/>
      <c r="AF945"/>
      <c r="AG945"/>
      <c r="AH945"/>
      <c r="AI945"/>
    </row>
    <row r="946" spans="1:35">
      <c r="A946" t="str">
        <f>IF(Tabela3[[#This Row],[GOL CASA]]&lt;&gt;"",Tabela3[[#This Row],[TIME CASA]],"")</f>
        <v/>
      </c>
      <c r="B946" t="str">
        <f>IF(Tabela3[[#This Row],[GOL FORA]]&lt;&gt;"",Tabela3[[#This Row],[TIME FORA]],"")</f>
        <v/>
      </c>
      <c r="AD946"/>
      <c r="AE946"/>
      <c r="AF946"/>
      <c r="AG946"/>
      <c r="AH946"/>
      <c r="AI946"/>
    </row>
    <row r="947" spans="1:35">
      <c r="A947" t="str">
        <f>IF(Tabela3[[#This Row],[GOL CASA]]&lt;&gt;"",Tabela3[[#This Row],[TIME CASA]],"")</f>
        <v/>
      </c>
      <c r="B947" t="str">
        <f>IF(Tabela3[[#This Row],[GOL FORA]]&lt;&gt;"",Tabela3[[#This Row],[TIME FORA]],"")</f>
        <v/>
      </c>
      <c r="AD947"/>
      <c r="AE947"/>
      <c r="AF947"/>
      <c r="AG947"/>
      <c r="AH947"/>
      <c r="AI947"/>
    </row>
    <row r="948" spans="1:35">
      <c r="A948" t="str">
        <f>IF(Tabela3[[#This Row],[GOL CASA]]&lt;&gt;"",Tabela3[[#This Row],[TIME CASA]],"")</f>
        <v/>
      </c>
      <c r="B948" t="str">
        <f>IF(Tabela3[[#This Row],[GOL FORA]]&lt;&gt;"",Tabela3[[#This Row],[TIME FORA]],"")</f>
        <v/>
      </c>
      <c r="AD948"/>
      <c r="AE948"/>
      <c r="AF948"/>
      <c r="AG948"/>
      <c r="AH948"/>
      <c r="AI948"/>
    </row>
    <row r="949" spans="1:35">
      <c r="A949" t="str">
        <f>IF(Tabela3[[#This Row],[GOL CASA]]&lt;&gt;"",Tabela3[[#This Row],[TIME CASA]],"")</f>
        <v/>
      </c>
      <c r="B949" t="str">
        <f>IF(Tabela3[[#This Row],[GOL FORA]]&lt;&gt;"",Tabela3[[#This Row],[TIME FORA]],"")</f>
        <v/>
      </c>
      <c r="AD949"/>
      <c r="AE949"/>
      <c r="AF949"/>
      <c r="AG949"/>
      <c r="AH949"/>
      <c r="AI949"/>
    </row>
    <row r="950" spans="1:35">
      <c r="A950" t="str">
        <f>IF(Tabela3[[#This Row],[GOL CASA]]&lt;&gt;"",Tabela3[[#This Row],[TIME CASA]],"")</f>
        <v/>
      </c>
      <c r="B950" t="str">
        <f>IF(Tabela3[[#This Row],[GOL FORA]]&lt;&gt;"",Tabela3[[#This Row],[TIME FORA]],"")</f>
        <v/>
      </c>
      <c r="AD950"/>
      <c r="AE950"/>
      <c r="AF950"/>
      <c r="AG950"/>
      <c r="AH950"/>
      <c r="AI950"/>
    </row>
    <row r="951" spans="1:35">
      <c r="A951" t="str">
        <f>IF(Tabela3[[#This Row],[GOL CASA]]&lt;&gt;"",Tabela3[[#This Row],[TIME CASA]],"")</f>
        <v/>
      </c>
      <c r="B951" t="str">
        <f>IF(Tabela3[[#This Row],[GOL FORA]]&lt;&gt;"",Tabela3[[#This Row],[TIME FORA]],"")</f>
        <v/>
      </c>
      <c r="AD951"/>
      <c r="AE951"/>
      <c r="AF951"/>
      <c r="AG951"/>
      <c r="AH951"/>
      <c r="AI951"/>
    </row>
    <row r="952" spans="1:35">
      <c r="A952" t="str">
        <f>IF(Tabela3[[#This Row],[GOL CASA]]&lt;&gt;"",Tabela3[[#This Row],[TIME CASA]],"")</f>
        <v/>
      </c>
      <c r="B952" t="str">
        <f>IF(Tabela3[[#This Row],[GOL FORA]]&lt;&gt;"",Tabela3[[#This Row],[TIME FORA]],"")</f>
        <v/>
      </c>
      <c r="AD952"/>
      <c r="AE952"/>
      <c r="AF952"/>
      <c r="AG952"/>
      <c r="AH952"/>
      <c r="AI952"/>
    </row>
    <row r="953" spans="1:35">
      <c r="A953" t="str">
        <f>IF(Tabela3[[#This Row],[GOL CASA]]&lt;&gt;"",Tabela3[[#This Row],[TIME CASA]],"")</f>
        <v/>
      </c>
      <c r="B953" t="str">
        <f>IF(Tabela3[[#This Row],[GOL FORA]]&lt;&gt;"",Tabela3[[#This Row],[TIME FORA]],"")</f>
        <v/>
      </c>
      <c r="AD953"/>
      <c r="AE953"/>
      <c r="AF953"/>
      <c r="AG953"/>
      <c r="AH953"/>
      <c r="AI953"/>
    </row>
    <row r="954" spans="1:35">
      <c r="A954" t="str">
        <f>IF(Tabela3[[#This Row],[GOL CASA]]&lt;&gt;"",Tabela3[[#This Row],[TIME CASA]],"")</f>
        <v/>
      </c>
      <c r="B954" t="str">
        <f>IF(Tabela3[[#This Row],[GOL FORA]]&lt;&gt;"",Tabela3[[#This Row],[TIME FORA]],"")</f>
        <v/>
      </c>
      <c r="AD954"/>
      <c r="AE954"/>
      <c r="AF954"/>
      <c r="AG954"/>
      <c r="AH954"/>
      <c r="AI954"/>
    </row>
    <row r="955" spans="1:35">
      <c r="A955" t="str">
        <f>IF(Tabela3[[#This Row],[GOL CASA]]&lt;&gt;"",Tabela3[[#This Row],[TIME CASA]],"")</f>
        <v/>
      </c>
      <c r="B955" t="str">
        <f>IF(Tabela3[[#This Row],[GOL FORA]]&lt;&gt;"",Tabela3[[#This Row],[TIME FORA]],"")</f>
        <v/>
      </c>
      <c r="AD955"/>
      <c r="AE955"/>
      <c r="AF955"/>
      <c r="AG955"/>
      <c r="AH955"/>
      <c r="AI955"/>
    </row>
    <row r="956" spans="1:35">
      <c r="A956" t="str">
        <f>IF(Tabela3[[#This Row],[GOL CASA]]&lt;&gt;"",Tabela3[[#This Row],[TIME CASA]],"")</f>
        <v/>
      </c>
      <c r="B956" t="str">
        <f>IF(Tabela3[[#This Row],[GOL FORA]]&lt;&gt;"",Tabela3[[#This Row],[TIME FORA]],"")</f>
        <v/>
      </c>
      <c r="AD956"/>
      <c r="AE956"/>
      <c r="AF956"/>
      <c r="AG956"/>
      <c r="AH956"/>
      <c r="AI956"/>
    </row>
    <row r="957" spans="1:35">
      <c r="A957" t="str">
        <f>IF(Tabela3[[#This Row],[GOL CASA]]&lt;&gt;"",Tabela3[[#This Row],[TIME CASA]],"")</f>
        <v/>
      </c>
      <c r="B957" t="str">
        <f>IF(Tabela3[[#This Row],[GOL FORA]]&lt;&gt;"",Tabela3[[#This Row],[TIME FORA]],"")</f>
        <v/>
      </c>
      <c r="AD957"/>
      <c r="AE957"/>
      <c r="AF957"/>
      <c r="AG957"/>
      <c r="AH957"/>
      <c r="AI957"/>
    </row>
    <row r="958" spans="1:35">
      <c r="A958" t="str">
        <f>IF(Tabela3[[#This Row],[GOL CASA]]&lt;&gt;"",Tabela3[[#This Row],[TIME CASA]],"")</f>
        <v>Den Bosch</v>
      </c>
      <c r="B958" t="str">
        <f>IF(Tabela3[[#This Row],[GOL FORA]]&lt;&gt;"",Tabela3[[#This Row],[TIME FORA]],"")</f>
        <v>Eindhoven</v>
      </c>
      <c r="AD958"/>
      <c r="AE958"/>
      <c r="AF958"/>
      <c r="AG958"/>
      <c r="AH958"/>
      <c r="AI958"/>
    </row>
    <row r="959" spans="1:35">
      <c r="A959" t="str">
        <f>IF(Tabela3[[#This Row],[GOL CASA]]&lt;&gt;"",Tabela3[[#This Row],[TIME CASA]],"")</f>
        <v>Dordrecht</v>
      </c>
      <c r="B959" t="str">
        <f>IF(Tabela3[[#This Row],[GOL FORA]]&lt;&gt;"",Tabela3[[#This Row],[TIME FORA]],"")</f>
        <v>Roda JC</v>
      </c>
      <c r="AD959"/>
      <c r="AE959"/>
      <c r="AF959"/>
      <c r="AG959"/>
      <c r="AH959"/>
      <c r="AI959"/>
    </row>
    <row r="960" spans="1:35">
      <c r="A960" t="str">
        <f>IF(Tabela3[[#This Row],[GOL CASA]]&lt;&gt;"",Tabela3[[#This Row],[TIME CASA]],"")</f>
        <v>Heracles</v>
      </c>
      <c r="B960" t="str">
        <f>IF(Tabela3[[#This Row],[GOL FORA]]&lt;&gt;"",Tabela3[[#This Row],[TIME FORA]],"")</f>
        <v>ADO Den Haag</v>
      </c>
      <c r="AD960"/>
      <c r="AE960"/>
      <c r="AF960"/>
      <c r="AG960"/>
      <c r="AH960"/>
      <c r="AI960"/>
    </row>
    <row r="961" spans="1:35">
      <c r="A961" t="str">
        <f>IF(Tabela3[[#This Row],[GOL CASA]]&lt;&gt;"",Tabela3[[#This Row],[TIME CASA]],"")</f>
        <v>NAC Breda</v>
      </c>
      <c r="B961" t="str">
        <f>IF(Tabela3[[#This Row],[GOL FORA]]&lt;&gt;"",Tabela3[[#This Row],[TIME FORA]],"")</f>
        <v>Helmond Sport</v>
      </c>
      <c r="AD961"/>
      <c r="AE961"/>
      <c r="AF961"/>
      <c r="AG961"/>
      <c r="AH961"/>
      <c r="AI961"/>
    </row>
    <row r="962" spans="1:35">
      <c r="A962" t="str">
        <f>IF(Tabela3[[#This Row],[GOL CASA]]&lt;&gt;"",Tabela3[[#This Row],[TIME CASA]],"")</f>
        <v>Oss</v>
      </c>
      <c r="B962" t="str">
        <f>IF(Tabela3[[#This Row],[GOL FORA]]&lt;&gt;"",Tabela3[[#This Row],[TIME FORA]],"")</f>
        <v>Utrecht II</v>
      </c>
      <c r="AD962"/>
      <c r="AE962"/>
      <c r="AF962"/>
      <c r="AG962"/>
      <c r="AH962"/>
      <c r="AI962"/>
    </row>
    <row r="963" spans="1:35">
      <c r="A963" t="str">
        <f>IF(Tabela3[[#This Row],[GOL CASA]]&lt;&gt;"",Tabela3[[#This Row],[TIME CASA]],"")</f>
        <v>VVV</v>
      </c>
      <c r="B963" t="str">
        <f>IF(Tabela3[[#This Row],[GOL FORA]]&lt;&gt;"",Tabela3[[#This Row],[TIME FORA]],"")</f>
        <v>Almere City</v>
      </c>
      <c r="AD963"/>
      <c r="AE963"/>
      <c r="AF963"/>
      <c r="AG963"/>
      <c r="AH963"/>
      <c r="AI963"/>
    </row>
    <row r="964" spans="1:35">
      <c r="A964" t="str">
        <f>IF(Tabela3[[#This Row],[GOL CASA]]&lt;&gt;"",Tabela3[[#This Row],[TIME CASA]],"")</f>
        <v>Willem II</v>
      </c>
      <c r="B964" t="str">
        <f>IF(Tabela3[[#This Row],[GOL FORA]]&lt;&gt;"",Tabela3[[#This Row],[TIME FORA]],"")</f>
        <v>PSV II</v>
      </c>
      <c r="AD964"/>
      <c r="AE964"/>
      <c r="AF964"/>
      <c r="AG964"/>
      <c r="AH964"/>
      <c r="AI964"/>
    </row>
    <row r="965" spans="1:35">
      <c r="A965" t="str">
        <f>IF(Tabela3[[#This Row],[GOL CASA]]&lt;&gt;"",Tabela3[[#This Row],[TIME CASA]],"")</f>
        <v>PEC Zwolle</v>
      </c>
      <c r="B965" t="str">
        <f>IF(Tabela3[[#This Row],[GOL FORA]]&lt;&gt;"",Tabela3[[#This Row],[TIME FORA]],"")</f>
        <v>De Graafschap</v>
      </c>
      <c r="AD965"/>
      <c r="AE965"/>
      <c r="AF965"/>
      <c r="AG965"/>
      <c r="AH965"/>
      <c r="AI965"/>
    </row>
    <row r="966" spans="1:35">
      <c r="A966" t="str">
        <f>IF(Tabela3[[#This Row],[GOL CASA]]&lt;&gt;"",Tabela3[[#This Row],[TIME CASA]],"")</f>
        <v>Ajax II</v>
      </c>
      <c r="B966" t="str">
        <f>IF(Tabela3[[#This Row],[GOL FORA]]&lt;&gt;"",Tabela3[[#This Row],[TIME FORA]],"")</f>
        <v>Telstar</v>
      </c>
      <c r="AD966"/>
      <c r="AE966"/>
      <c r="AF966"/>
      <c r="AG966"/>
      <c r="AH966"/>
      <c r="AI966"/>
    </row>
    <row r="967" spans="1:35">
      <c r="A967" t="str">
        <f>IF(Tabela3[[#This Row],[GOL CASA]]&lt;&gt;"",Tabela3[[#This Row],[TIME CASA]],"")</f>
        <v>AZ II</v>
      </c>
      <c r="B967" t="str">
        <f>IF(Tabela3[[#This Row],[GOL FORA]]&lt;&gt;"",Tabela3[[#This Row],[TIME FORA]],"")</f>
        <v>MVV</v>
      </c>
      <c r="AD967"/>
      <c r="AE967"/>
      <c r="AF967"/>
      <c r="AG967"/>
      <c r="AH967"/>
      <c r="AI967"/>
    </row>
    <row r="968" spans="1:35">
      <c r="A968" t="str">
        <f>IF(Tabela3[[#This Row],[GOL CASA]]&lt;&gt;"",Tabela3[[#This Row],[TIME CASA]],"")</f>
        <v>Almere City</v>
      </c>
      <c r="B968" t="str">
        <f>IF(Tabela3[[#This Row],[GOL FORA]]&lt;&gt;"",Tabela3[[#This Row],[TIME FORA]],"")</f>
        <v>Oss</v>
      </c>
      <c r="AD968"/>
      <c r="AE968"/>
      <c r="AF968"/>
      <c r="AG968"/>
      <c r="AH968"/>
      <c r="AI968"/>
    </row>
    <row r="969" spans="1:35">
      <c r="A969" t="str">
        <f>IF(Tabela3[[#This Row],[GOL CASA]]&lt;&gt;"",Tabela3[[#This Row],[TIME CASA]],"")</f>
        <v>De Graafschap</v>
      </c>
      <c r="B969" t="str">
        <f>IF(Tabela3[[#This Row],[GOL FORA]]&lt;&gt;"",Tabela3[[#This Row],[TIME FORA]],"")</f>
        <v>VVV</v>
      </c>
      <c r="AD969"/>
      <c r="AE969"/>
      <c r="AF969"/>
      <c r="AG969"/>
      <c r="AH969"/>
      <c r="AI969"/>
    </row>
    <row r="970" spans="1:35">
      <c r="A970" t="str">
        <f>IF(Tabela3[[#This Row],[GOL CASA]]&lt;&gt;"",Tabela3[[#This Row],[TIME CASA]],"")</f>
        <v>Eindhoven</v>
      </c>
      <c r="B970" t="str">
        <f>IF(Tabela3[[#This Row],[GOL FORA]]&lt;&gt;"",Tabela3[[#This Row],[TIME FORA]],"")</f>
        <v>Willem II</v>
      </c>
      <c r="AD970"/>
      <c r="AE970"/>
      <c r="AF970"/>
      <c r="AG970"/>
      <c r="AH970"/>
      <c r="AI970"/>
    </row>
    <row r="971" spans="1:35">
      <c r="A971" t="str">
        <f>IF(Tabela3[[#This Row],[GOL CASA]]&lt;&gt;"",Tabela3[[#This Row],[TIME CASA]],"")</f>
        <v>Helmond Sport</v>
      </c>
      <c r="B971" t="str">
        <f>IF(Tabela3[[#This Row],[GOL FORA]]&lt;&gt;"",Tabela3[[#This Row],[TIME FORA]],"")</f>
        <v>AZ II</v>
      </c>
      <c r="AD971"/>
      <c r="AE971"/>
      <c r="AF971"/>
      <c r="AG971"/>
      <c r="AH971"/>
      <c r="AI971"/>
    </row>
    <row r="972" spans="1:35">
      <c r="A972" t="str">
        <f>IF(Tabela3[[#This Row],[GOL CASA]]&lt;&gt;"",Tabela3[[#This Row],[TIME CASA]],"")</f>
        <v>Roda JC</v>
      </c>
      <c r="B972" t="str">
        <f>IF(Tabela3[[#This Row],[GOL FORA]]&lt;&gt;"",Tabela3[[#This Row],[TIME FORA]],"")</f>
        <v>Ajax II</v>
      </c>
      <c r="AD972"/>
      <c r="AE972"/>
      <c r="AF972"/>
      <c r="AG972"/>
      <c r="AH972"/>
      <c r="AI972"/>
    </row>
    <row r="973" spans="1:35">
      <c r="A973" t="str">
        <f>IF(Tabela3[[#This Row],[GOL CASA]]&lt;&gt;"",Tabela3[[#This Row],[TIME CASA]],"")</f>
        <v>Telstar</v>
      </c>
      <c r="B973" t="str">
        <f>IF(Tabela3[[#This Row],[GOL FORA]]&lt;&gt;"",Tabela3[[#This Row],[TIME FORA]],"")</f>
        <v>PEC Zwolle</v>
      </c>
      <c r="AD973"/>
      <c r="AE973"/>
      <c r="AF973"/>
      <c r="AG973"/>
      <c r="AH973"/>
      <c r="AI973"/>
    </row>
    <row r="974" spans="1:35">
      <c r="A974" t="str">
        <f>IF(Tabela3[[#This Row],[GOL CASA]]&lt;&gt;"",Tabela3[[#This Row],[TIME CASA]],"")</f>
        <v>ADO Den Haag</v>
      </c>
      <c r="B974" t="str">
        <f>IF(Tabela3[[#This Row],[GOL FORA]]&lt;&gt;"",Tabela3[[#This Row],[TIME FORA]],"")</f>
        <v>Den Bosch</v>
      </c>
      <c r="AD974"/>
      <c r="AE974"/>
      <c r="AF974"/>
      <c r="AG974"/>
      <c r="AH974"/>
      <c r="AI974"/>
    </row>
    <row r="975" spans="1:35">
      <c r="A975" t="str">
        <f>IF(Tabela3[[#This Row],[GOL CASA]]&lt;&gt;"",Tabela3[[#This Row],[TIME CASA]],"")</f>
        <v>Utrecht II</v>
      </c>
      <c r="B975" t="str">
        <f>IF(Tabela3[[#This Row],[GOL FORA]]&lt;&gt;"",Tabela3[[#This Row],[TIME FORA]],"")</f>
        <v>Heracles</v>
      </c>
      <c r="AD975"/>
      <c r="AE975"/>
      <c r="AF975"/>
      <c r="AG975"/>
      <c r="AH975"/>
      <c r="AI975"/>
    </row>
    <row r="976" spans="1:35">
      <c r="A976" t="str">
        <f>IF(Tabela3[[#This Row],[GOL CASA]]&lt;&gt;"",Tabela3[[#This Row],[TIME CASA]],"")</f>
        <v>PSV II</v>
      </c>
      <c r="B976" t="str">
        <f>IF(Tabela3[[#This Row],[GOL FORA]]&lt;&gt;"",Tabela3[[#This Row],[TIME FORA]],"")</f>
        <v>Dordrecht</v>
      </c>
      <c r="AD976"/>
      <c r="AE976"/>
      <c r="AF976"/>
      <c r="AG976"/>
      <c r="AH976"/>
      <c r="AI976"/>
    </row>
    <row r="977" spans="1:35">
      <c r="A977" t="str">
        <f>IF(Tabela3[[#This Row],[GOL CASA]]&lt;&gt;"",Tabela3[[#This Row],[TIME CASA]],"")</f>
        <v>MVV</v>
      </c>
      <c r="B977" t="str">
        <f>IF(Tabela3[[#This Row],[GOL FORA]]&lt;&gt;"",Tabela3[[#This Row],[TIME FORA]],"")</f>
        <v>NAC Breda</v>
      </c>
      <c r="AD977"/>
      <c r="AE977"/>
      <c r="AF977"/>
      <c r="AG977"/>
      <c r="AH977"/>
      <c r="AI977"/>
    </row>
    <row r="978" spans="1:35">
      <c r="A978" t="str">
        <f>IF(Tabela3[[#This Row],[GOL CASA]]&lt;&gt;"",Tabela3[[#This Row],[TIME CASA]],"")</f>
        <v>Den Bosch</v>
      </c>
      <c r="B978" t="str">
        <f>IF(Tabela3[[#This Row],[GOL FORA]]&lt;&gt;"",Tabela3[[#This Row],[TIME FORA]],"")</f>
        <v>Roda JC</v>
      </c>
      <c r="AD978"/>
      <c r="AE978"/>
      <c r="AF978"/>
      <c r="AG978"/>
      <c r="AH978"/>
      <c r="AI978"/>
    </row>
    <row r="979" spans="1:35">
      <c r="A979" t="str">
        <f>IF(Tabela3[[#This Row],[GOL CASA]]&lt;&gt;"",Tabela3[[#This Row],[TIME CASA]],"")</f>
        <v>Dordrecht</v>
      </c>
      <c r="B979" t="str">
        <f>IF(Tabela3[[#This Row],[GOL FORA]]&lt;&gt;"",Tabela3[[#This Row],[TIME FORA]],"")</f>
        <v>Utrecht II</v>
      </c>
      <c r="AD979"/>
      <c r="AE979"/>
      <c r="AF979"/>
      <c r="AG979"/>
      <c r="AH979"/>
      <c r="AI979"/>
    </row>
    <row r="980" spans="1:35">
      <c r="A980" t="str">
        <f>IF(Tabela3[[#This Row],[GOL CASA]]&lt;&gt;"",Tabela3[[#This Row],[TIME CASA]],"")</f>
        <v>Helmond Sport</v>
      </c>
      <c r="B980" t="str">
        <f>IF(Tabela3[[#This Row],[GOL FORA]]&lt;&gt;"",Tabela3[[#This Row],[TIME FORA]],"")</f>
        <v>Eindhoven</v>
      </c>
      <c r="AD980"/>
      <c r="AE980"/>
      <c r="AF980"/>
      <c r="AG980"/>
      <c r="AH980"/>
      <c r="AI980"/>
    </row>
    <row r="981" spans="1:35">
      <c r="A981" t="str">
        <f>IF(Tabela3[[#This Row],[GOL CASA]]&lt;&gt;"",Tabela3[[#This Row],[TIME CASA]],"")</f>
        <v>MVV</v>
      </c>
      <c r="B981" t="str">
        <f>IF(Tabela3[[#This Row],[GOL FORA]]&lt;&gt;"",Tabela3[[#This Row],[TIME FORA]],"")</f>
        <v>ADO Den Haag</v>
      </c>
      <c r="AD981"/>
      <c r="AE981"/>
      <c r="AF981"/>
      <c r="AG981"/>
      <c r="AH981"/>
      <c r="AI981"/>
    </row>
    <row r="982" spans="1:35">
      <c r="A982" t="str">
        <f>IF(Tabela3[[#This Row],[GOL CASA]]&lt;&gt;"",Tabela3[[#This Row],[TIME CASA]],"")</f>
        <v>NAC Breda</v>
      </c>
      <c r="B982" t="str">
        <f>IF(Tabela3[[#This Row],[GOL FORA]]&lt;&gt;"",Tabela3[[#This Row],[TIME FORA]],"")</f>
        <v>Oss</v>
      </c>
      <c r="AD982"/>
      <c r="AE982"/>
      <c r="AF982"/>
      <c r="AG982"/>
      <c r="AH982"/>
      <c r="AI982"/>
    </row>
    <row r="983" spans="1:35">
      <c r="A983" t="str">
        <f>IF(Tabela3[[#This Row],[GOL CASA]]&lt;&gt;"",Tabela3[[#This Row],[TIME CASA]],"")</f>
        <v>Willem II</v>
      </c>
      <c r="B983" t="str">
        <f>IF(Tabela3[[#This Row],[GOL FORA]]&lt;&gt;"",Tabela3[[#This Row],[TIME FORA]],"")</f>
        <v>Telstar</v>
      </c>
      <c r="AD983"/>
      <c r="AE983"/>
      <c r="AF983"/>
      <c r="AG983"/>
      <c r="AH983"/>
      <c r="AI983"/>
    </row>
    <row r="984" spans="1:35">
      <c r="A984" t="str">
        <f>IF(Tabela3[[#This Row],[GOL CASA]]&lt;&gt;"",Tabela3[[#This Row],[TIME CASA]],"")</f>
        <v>VVV</v>
      </c>
      <c r="B984" t="str">
        <f>IF(Tabela3[[#This Row],[GOL FORA]]&lt;&gt;"",Tabela3[[#This Row],[TIME FORA]],"")</f>
        <v>PEC Zwolle</v>
      </c>
      <c r="AD984"/>
      <c r="AE984"/>
      <c r="AF984"/>
      <c r="AG984"/>
      <c r="AH984"/>
      <c r="AI984"/>
    </row>
    <row r="985" spans="1:35">
      <c r="A985" t="str">
        <f>IF(Tabela3[[#This Row],[GOL CASA]]&lt;&gt;"",Tabela3[[#This Row],[TIME CASA]],"")</f>
        <v>Ajax II</v>
      </c>
      <c r="B985" t="str">
        <f>IF(Tabela3[[#This Row],[GOL FORA]]&lt;&gt;"",Tabela3[[#This Row],[TIME FORA]],"")</f>
        <v>De Graafschap</v>
      </c>
      <c r="AD985"/>
      <c r="AE985"/>
      <c r="AF985"/>
      <c r="AG985"/>
      <c r="AH985"/>
      <c r="AI985"/>
    </row>
    <row r="986" spans="1:35">
      <c r="A986" t="str">
        <f>IF(Tabela3[[#This Row],[GOL CASA]]&lt;&gt;"",Tabela3[[#This Row],[TIME CASA]],"")</f>
        <v>AZ II</v>
      </c>
      <c r="B986" t="str">
        <f>IF(Tabela3[[#This Row],[GOL FORA]]&lt;&gt;"",Tabela3[[#This Row],[TIME FORA]],"")</f>
        <v>Almere City</v>
      </c>
      <c r="AD986"/>
      <c r="AE986"/>
      <c r="AF986"/>
      <c r="AG986"/>
      <c r="AH986"/>
      <c r="AI986"/>
    </row>
    <row r="987" spans="1:35">
      <c r="A987" t="str">
        <f>IF(Tabela3[[#This Row],[GOL CASA]]&lt;&gt;"",Tabela3[[#This Row],[TIME CASA]],"")</f>
        <v>PSV II</v>
      </c>
      <c r="B987" t="str">
        <f>IF(Tabela3[[#This Row],[GOL FORA]]&lt;&gt;"",Tabela3[[#This Row],[TIME FORA]],"")</f>
        <v>Heracles</v>
      </c>
      <c r="AD987"/>
      <c r="AE987"/>
      <c r="AF987"/>
      <c r="AG987"/>
      <c r="AH987"/>
      <c r="AI987"/>
    </row>
    <row r="988" spans="1:35">
      <c r="A988" t="str">
        <f>IF(Tabela3[[#This Row],[GOL CASA]]&lt;&gt;"",Tabela3[[#This Row],[TIME CASA]],"")</f>
        <v>Almere City</v>
      </c>
      <c r="B988" t="str">
        <f>IF(Tabela3[[#This Row],[GOL FORA]]&lt;&gt;"",Tabela3[[#This Row],[TIME FORA]],"")</f>
        <v>Den Bosch</v>
      </c>
      <c r="AD988"/>
      <c r="AE988"/>
      <c r="AF988"/>
      <c r="AG988"/>
      <c r="AH988"/>
      <c r="AI988"/>
    </row>
    <row r="989" spans="1:35">
      <c r="A989" t="str">
        <f>IF(Tabela3[[#This Row],[GOL CASA]]&lt;&gt;"",Tabela3[[#This Row],[TIME CASA]],"")</f>
        <v>Eindhoven</v>
      </c>
      <c r="B989" t="str">
        <f>IF(Tabela3[[#This Row],[GOL FORA]]&lt;&gt;"",Tabela3[[#This Row],[TIME FORA]],"")</f>
        <v>AZ II</v>
      </c>
      <c r="AD989"/>
      <c r="AE989"/>
      <c r="AF989"/>
      <c r="AG989"/>
      <c r="AH989"/>
      <c r="AI989"/>
    </row>
    <row r="990" spans="1:35">
      <c r="A990" t="str">
        <f>IF(Tabela3[[#This Row],[GOL CASA]]&lt;&gt;"",Tabela3[[#This Row],[TIME CASA]],"")</f>
        <v>De Graafschap</v>
      </c>
      <c r="B990" t="str">
        <f>IF(Tabela3[[#This Row],[GOL FORA]]&lt;&gt;"",Tabela3[[#This Row],[TIME FORA]],"")</f>
        <v>Dordrecht</v>
      </c>
      <c r="AD990"/>
      <c r="AE990"/>
      <c r="AF990"/>
      <c r="AG990"/>
      <c r="AH990"/>
      <c r="AI990"/>
    </row>
    <row r="991" spans="1:35">
      <c r="A991" t="str">
        <f>IF(Tabela3[[#This Row],[GOL CASA]]&lt;&gt;"",Tabela3[[#This Row],[TIME CASA]],"")</f>
        <v>Oss</v>
      </c>
      <c r="B991" t="str">
        <f>IF(Tabela3[[#This Row],[GOL FORA]]&lt;&gt;"",Tabela3[[#This Row],[TIME FORA]],"")</f>
        <v>VVV</v>
      </c>
      <c r="AD991"/>
      <c r="AE991"/>
      <c r="AF991"/>
      <c r="AG991"/>
      <c r="AH991"/>
      <c r="AI991"/>
    </row>
    <row r="992" spans="1:35">
      <c r="A992" t="str">
        <f>IF(Tabela3[[#This Row],[GOL CASA]]&lt;&gt;"",Tabela3[[#This Row],[TIME CASA]],"")</f>
        <v>PEC Zwolle</v>
      </c>
      <c r="B992" t="str">
        <f>IF(Tabela3[[#This Row],[GOL FORA]]&lt;&gt;"",Tabela3[[#This Row],[TIME FORA]],"")</f>
        <v>PSV II</v>
      </c>
      <c r="AD992"/>
      <c r="AE992"/>
      <c r="AF992"/>
      <c r="AG992"/>
      <c r="AH992"/>
      <c r="AI992"/>
    </row>
    <row r="993" spans="1:35">
      <c r="A993" t="str">
        <f>IF(Tabela3[[#This Row],[GOL CASA]]&lt;&gt;"",Tabela3[[#This Row],[TIME CASA]],"")</f>
        <v>Roda JC</v>
      </c>
      <c r="B993" t="str">
        <f>IF(Tabela3[[#This Row],[GOL FORA]]&lt;&gt;"",Tabela3[[#This Row],[TIME FORA]],"")</f>
        <v>NAC Breda</v>
      </c>
      <c r="AD993"/>
      <c r="AE993"/>
      <c r="AF993"/>
      <c r="AG993"/>
      <c r="AH993"/>
      <c r="AI993"/>
    </row>
    <row r="994" spans="1:35">
      <c r="A994" t="str">
        <f>IF(Tabela3[[#This Row],[GOL CASA]]&lt;&gt;"",Tabela3[[#This Row],[TIME CASA]],"")</f>
        <v>Telstar</v>
      </c>
      <c r="B994" t="str">
        <f>IF(Tabela3[[#This Row],[GOL FORA]]&lt;&gt;"",Tabela3[[#This Row],[TIME FORA]],"")</f>
        <v>Helmond Sport</v>
      </c>
      <c r="AD994"/>
      <c r="AE994"/>
      <c r="AF994"/>
      <c r="AG994"/>
      <c r="AH994"/>
      <c r="AI994"/>
    </row>
    <row r="995" spans="1:35">
      <c r="A995" t="str">
        <f>IF(Tabela3[[#This Row],[GOL CASA]]&lt;&gt;"",Tabela3[[#This Row],[TIME CASA]],"")</f>
        <v>ADO Den Haag</v>
      </c>
      <c r="B995" t="str">
        <f>IF(Tabela3[[#This Row],[GOL FORA]]&lt;&gt;"",Tabela3[[#This Row],[TIME FORA]],"")</f>
        <v>Ajax II</v>
      </c>
      <c r="AD995"/>
      <c r="AE995"/>
      <c r="AF995"/>
      <c r="AG995"/>
      <c r="AH995"/>
      <c r="AI995"/>
    </row>
    <row r="996" spans="1:35">
      <c r="A996" t="str">
        <f>IF(Tabela3[[#This Row],[GOL CASA]]&lt;&gt;"",Tabela3[[#This Row],[TIME CASA]],"")</f>
        <v>Heracles</v>
      </c>
      <c r="B996" t="str">
        <f>IF(Tabela3[[#This Row],[GOL FORA]]&lt;&gt;"",Tabela3[[#This Row],[TIME FORA]],"")</f>
        <v>MVV</v>
      </c>
      <c r="AD996"/>
      <c r="AE996"/>
      <c r="AF996"/>
      <c r="AG996"/>
      <c r="AH996"/>
      <c r="AI996"/>
    </row>
    <row r="997" spans="1:35">
      <c r="A997" t="str">
        <f>IF(Tabela3[[#This Row],[GOL CASA]]&lt;&gt;"",Tabela3[[#This Row],[TIME CASA]],"")</f>
        <v>Utrecht II</v>
      </c>
      <c r="B997" t="str">
        <f>IF(Tabela3[[#This Row],[GOL FORA]]&lt;&gt;"",Tabela3[[#This Row],[TIME FORA]],"")</f>
        <v>Willem II</v>
      </c>
      <c r="AD997"/>
      <c r="AE997"/>
      <c r="AF997"/>
      <c r="AG997"/>
      <c r="AH997"/>
      <c r="AI997"/>
    </row>
    <row r="998" spans="1:35">
      <c r="A998" t="str">
        <f>IF(Tabela3[[#This Row],[GOL CASA]]&lt;&gt;"",Tabela3[[#This Row],[TIME CASA]],"")</f>
        <v>Telstar</v>
      </c>
      <c r="B998" t="str">
        <f>IF(Tabela3[[#This Row],[GOL FORA]]&lt;&gt;"",Tabela3[[#This Row],[TIME FORA]],"")</f>
        <v>De Graafschap</v>
      </c>
      <c r="AD998"/>
      <c r="AE998"/>
      <c r="AF998"/>
      <c r="AG998"/>
      <c r="AH998"/>
      <c r="AI998"/>
    </row>
    <row r="999" spans="1:35">
      <c r="A999" t="str">
        <f>IF(Tabela3[[#This Row],[GOL CASA]]&lt;&gt;"",Tabela3[[#This Row],[TIME CASA]],"")</f>
        <v>Den Bosch</v>
      </c>
      <c r="B999" t="str">
        <f>IF(Tabela3[[#This Row],[GOL FORA]]&lt;&gt;"",Tabela3[[#This Row],[TIME FORA]],"")</f>
        <v>PEC Zwolle</v>
      </c>
      <c r="AD999"/>
      <c r="AE999"/>
      <c r="AF999"/>
      <c r="AG999"/>
      <c r="AH999"/>
      <c r="AI999"/>
    </row>
    <row r="1000" spans="1:35">
      <c r="A1000" t="str">
        <f>IF(Tabela3[[#This Row],[GOL CASA]]&lt;&gt;"",Tabela3[[#This Row],[TIME CASA]],"")</f>
        <v>Helmond Sport</v>
      </c>
      <c r="B1000" t="str">
        <f>IF(Tabela3[[#This Row],[GOL FORA]]&lt;&gt;"",Tabela3[[#This Row],[TIME FORA]],"")</f>
        <v>Almere City</v>
      </c>
      <c r="AD1000"/>
      <c r="AE1000"/>
      <c r="AF1000"/>
      <c r="AG1000"/>
      <c r="AH1000"/>
      <c r="AI1000"/>
    </row>
    <row r="1001" spans="1:35">
      <c r="A1001" t="str">
        <f>IF(Tabela3[[#This Row],[GOL CASA]]&lt;&gt;"",Tabela3[[#This Row],[TIME CASA]],"")</f>
        <v>NAC Breda</v>
      </c>
      <c r="B1001" t="str">
        <f>IF(Tabela3[[#This Row],[GOL FORA]]&lt;&gt;"",Tabela3[[#This Row],[TIME FORA]],"")</f>
        <v>Eindhoven</v>
      </c>
      <c r="AD1001"/>
      <c r="AE1001"/>
      <c r="AF1001"/>
      <c r="AG1001"/>
      <c r="AH1001"/>
      <c r="AI1001"/>
    </row>
    <row r="1002" spans="1:35">
      <c r="A1002" t="str">
        <f>IF(Tabela3[[#This Row],[GOL CASA]]&lt;&gt;"",Tabela3[[#This Row],[TIME CASA]],"")</f>
        <v>VVV</v>
      </c>
      <c r="B1002" t="str">
        <f>IF(Tabela3[[#This Row],[GOL FORA]]&lt;&gt;"",Tabela3[[#This Row],[TIME FORA]],"")</f>
        <v>Utrecht II</v>
      </c>
      <c r="AD1002"/>
      <c r="AE1002"/>
      <c r="AF1002"/>
      <c r="AG1002"/>
      <c r="AH1002"/>
      <c r="AI1002"/>
    </row>
    <row r="1003" spans="1:35">
      <c r="A1003" t="str">
        <f>IF(Tabela3[[#This Row],[GOL CASA]]&lt;&gt;"",Tabela3[[#This Row],[TIME CASA]],"")</f>
        <v>Willem II</v>
      </c>
      <c r="B1003" t="str">
        <f>IF(Tabela3[[#This Row],[GOL FORA]]&lt;&gt;"",Tabela3[[#This Row],[TIME FORA]],"")</f>
        <v>ADO Den Haag</v>
      </c>
      <c r="AD1003"/>
      <c r="AE1003"/>
      <c r="AF1003"/>
      <c r="AG1003"/>
      <c r="AH1003"/>
      <c r="AI1003"/>
    </row>
    <row r="1004" spans="1:35">
      <c r="A1004" t="str">
        <f>IF(Tabela3[[#This Row],[GOL CASA]]&lt;&gt;"",Tabela3[[#This Row],[TIME CASA]],"")</f>
        <v>MVV</v>
      </c>
      <c r="B1004" t="str">
        <f>IF(Tabela3[[#This Row],[GOL FORA]]&lt;&gt;"",Tabela3[[#This Row],[TIME FORA]],"")</f>
        <v>Roda JC</v>
      </c>
      <c r="AD1004"/>
      <c r="AE1004"/>
      <c r="AF1004"/>
      <c r="AG1004"/>
      <c r="AH1004"/>
      <c r="AI1004"/>
    </row>
    <row r="1005" spans="1:35">
      <c r="A1005" t="str">
        <f>IF(Tabela3[[#This Row],[GOL CASA]]&lt;&gt;"",Tabela3[[#This Row],[TIME CASA]],"")</f>
        <v>Ajax II</v>
      </c>
      <c r="B1005" t="str">
        <f>IF(Tabela3[[#This Row],[GOL FORA]]&lt;&gt;"",Tabela3[[#This Row],[TIME FORA]],"")</f>
        <v>Heracles</v>
      </c>
      <c r="AD1005"/>
      <c r="AE1005"/>
      <c r="AF1005"/>
      <c r="AG1005"/>
      <c r="AH1005"/>
      <c r="AI1005"/>
    </row>
    <row r="1006" spans="1:35">
      <c r="A1006" t="str">
        <f>IF(Tabela3[[#This Row],[GOL CASA]]&lt;&gt;"",Tabela3[[#This Row],[TIME CASA]],"")</f>
        <v>AZ II</v>
      </c>
      <c r="B1006" t="str">
        <f>IF(Tabela3[[#This Row],[GOL FORA]]&lt;&gt;"",Tabela3[[#This Row],[TIME FORA]],"")</f>
        <v>Dordrecht</v>
      </c>
      <c r="AD1006"/>
      <c r="AE1006"/>
      <c r="AF1006"/>
      <c r="AG1006"/>
      <c r="AH1006"/>
      <c r="AI1006"/>
    </row>
    <row r="1007" spans="1:35">
      <c r="A1007" t="str">
        <f>IF(Tabela3[[#This Row],[GOL CASA]]&lt;&gt;"",Tabela3[[#This Row],[TIME CASA]],"")</f>
        <v>PSV II</v>
      </c>
      <c r="B1007" t="str">
        <f>IF(Tabela3[[#This Row],[GOL FORA]]&lt;&gt;"",Tabela3[[#This Row],[TIME FORA]],"")</f>
        <v>Oss</v>
      </c>
      <c r="AD1007"/>
      <c r="AE1007"/>
      <c r="AF1007"/>
      <c r="AG1007"/>
      <c r="AH1007"/>
      <c r="AI1007"/>
    </row>
    <row r="1008" spans="1:35">
      <c r="A1008" t="str">
        <f>IF(Tabela3[[#This Row],[GOL CASA]]&lt;&gt;"",Tabela3[[#This Row],[TIME CASA]],"")</f>
        <v>ADO Den Haag</v>
      </c>
      <c r="B1008" t="str">
        <f>IF(Tabela3[[#This Row],[GOL FORA]]&lt;&gt;"",Tabela3[[#This Row],[TIME FORA]],"")</f>
        <v>AZ II</v>
      </c>
      <c r="AD1008"/>
      <c r="AE1008"/>
      <c r="AF1008"/>
      <c r="AG1008"/>
      <c r="AH1008"/>
      <c r="AI1008"/>
    </row>
    <row r="1009" spans="1:35">
      <c r="A1009" t="str">
        <f>IF(Tabela3[[#This Row],[GOL CASA]]&lt;&gt;"",Tabela3[[#This Row],[TIME CASA]],"")</f>
        <v>Almere City</v>
      </c>
      <c r="B1009" t="str">
        <f>IF(Tabela3[[#This Row],[GOL FORA]]&lt;&gt;"",Tabela3[[#This Row],[TIME FORA]],"")</f>
        <v>Telstar</v>
      </c>
      <c r="AD1009"/>
      <c r="AE1009"/>
      <c r="AF1009"/>
      <c r="AG1009"/>
      <c r="AH1009"/>
      <c r="AI1009"/>
    </row>
    <row r="1010" spans="1:35">
      <c r="A1010" t="str">
        <f>IF(Tabela3[[#This Row],[GOL CASA]]&lt;&gt;"",Tabela3[[#This Row],[TIME CASA]],"")</f>
        <v>Dordrecht</v>
      </c>
      <c r="B1010" t="str">
        <f>IF(Tabela3[[#This Row],[GOL FORA]]&lt;&gt;"",Tabela3[[#This Row],[TIME FORA]],"")</f>
        <v>Den Bosch</v>
      </c>
      <c r="AD1010"/>
      <c r="AE1010"/>
      <c r="AF1010"/>
      <c r="AG1010"/>
      <c r="AH1010"/>
      <c r="AI1010"/>
    </row>
    <row r="1011" spans="1:35">
      <c r="A1011" t="str">
        <f>IF(Tabela3[[#This Row],[GOL CASA]]&lt;&gt;"",Tabela3[[#This Row],[TIME CASA]],"")</f>
        <v>Eindhoven</v>
      </c>
      <c r="B1011" t="str">
        <f>IF(Tabela3[[#This Row],[GOL FORA]]&lt;&gt;"",Tabela3[[#This Row],[TIME FORA]],"")</f>
        <v>MVV</v>
      </c>
      <c r="AD1011"/>
      <c r="AE1011"/>
      <c r="AF1011"/>
      <c r="AG1011"/>
      <c r="AH1011"/>
      <c r="AI1011"/>
    </row>
    <row r="1012" spans="1:35">
      <c r="A1012" t="str">
        <f>IF(Tabela3[[#This Row],[GOL CASA]]&lt;&gt;"",Tabela3[[#This Row],[TIME CASA]],"")</f>
        <v>De Graafschap</v>
      </c>
      <c r="B1012" t="str">
        <f>IF(Tabela3[[#This Row],[GOL FORA]]&lt;&gt;"",Tabela3[[#This Row],[TIME FORA]],"")</f>
        <v>NAC Breda</v>
      </c>
      <c r="AD1012"/>
      <c r="AE1012"/>
      <c r="AF1012"/>
      <c r="AG1012"/>
      <c r="AH1012"/>
      <c r="AI1012"/>
    </row>
    <row r="1013" spans="1:35">
      <c r="A1013" t="str">
        <f>IF(Tabela3[[#This Row],[GOL CASA]]&lt;&gt;"",Tabela3[[#This Row],[TIME CASA]],"")</f>
        <v>Heracles</v>
      </c>
      <c r="B1013" t="str">
        <f>IF(Tabela3[[#This Row],[GOL FORA]]&lt;&gt;"",Tabela3[[#This Row],[TIME FORA]],"")</f>
        <v>VVV</v>
      </c>
      <c r="AD1013"/>
      <c r="AE1013"/>
      <c r="AF1013"/>
      <c r="AG1013"/>
      <c r="AH1013"/>
      <c r="AI1013"/>
    </row>
    <row r="1014" spans="1:35">
      <c r="A1014" t="str">
        <f>IF(Tabela3[[#This Row],[GOL CASA]]&lt;&gt;"",Tabela3[[#This Row],[TIME CASA]],"")</f>
        <v>Oss</v>
      </c>
      <c r="B1014" t="str">
        <f>IF(Tabela3[[#This Row],[GOL FORA]]&lt;&gt;"",Tabela3[[#This Row],[TIME FORA]],"")</f>
        <v>Ajax II</v>
      </c>
      <c r="AD1014"/>
      <c r="AE1014"/>
      <c r="AF1014"/>
      <c r="AG1014"/>
      <c r="AH1014"/>
      <c r="AI1014"/>
    </row>
    <row r="1015" spans="1:35">
      <c r="A1015" t="str">
        <f>IF(Tabela3[[#This Row],[GOL CASA]]&lt;&gt;"",Tabela3[[#This Row],[TIME CASA]],"")</f>
        <v>PEC Zwolle</v>
      </c>
      <c r="B1015" t="str">
        <f>IF(Tabela3[[#This Row],[GOL FORA]]&lt;&gt;"",Tabela3[[#This Row],[TIME FORA]],"")</f>
        <v>Willem II</v>
      </c>
      <c r="AD1015"/>
      <c r="AE1015"/>
      <c r="AF1015"/>
      <c r="AG1015"/>
      <c r="AH1015"/>
      <c r="AI1015"/>
    </row>
    <row r="1016" spans="1:35">
      <c r="A1016" t="str">
        <f>IF(Tabela3[[#This Row],[GOL CASA]]&lt;&gt;"",Tabela3[[#This Row],[TIME CASA]],"")</f>
        <v>Roda JC</v>
      </c>
      <c r="B1016" t="str">
        <f>IF(Tabela3[[#This Row],[GOL FORA]]&lt;&gt;"",Tabela3[[#This Row],[TIME FORA]],"")</f>
        <v>PSV II</v>
      </c>
      <c r="AD1016"/>
      <c r="AE1016"/>
      <c r="AF1016"/>
      <c r="AG1016"/>
      <c r="AH1016"/>
      <c r="AI1016"/>
    </row>
    <row r="1017" spans="1:35">
      <c r="A1017" t="str">
        <f>IF(Tabela3[[#This Row],[GOL CASA]]&lt;&gt;"",Tabela3[[#This Row],[TIME CASA]],"")</f>
        <v>Utrecht II</v>
      </c>
      <c r="B1017" t="str">
        <f>IF(Tabela3[[#This Row],[GOL FORA]]&lt;&gt;"",Tabela3[[#This Row],[TIME FORA]],"")</f>
        <v>Helmond Sport</v>
      </c>
      <c r="AD1017"/>
      <c r="AE1017"/>
      <c r="AF1017"/>
      <c r="AG1017"/>
      <c r="AH1017"/>
      <c r="AI1017"/>
    </row>
    <row r="1018" spans="1:35">
      <c r="A1018" t="str">
        <f>IF(Tabela3[[#This Row],[GOL CASA]]&lt;&gt;"",Tabela3[[#This Row],[TIME CASA]],"")</f>
        <v>Ajax II</v>
      </c>
      <c r="B1018" t="str">
        <f>IF(Tabela3[[#This Row],[GOL FORA]]&lt;&gt;"",Tabela3[[#This Row],[TIME FORA]],"")</f>
        <v>NAC Breda</v>
      </c>
      <c r="AD1018"/>
      <c r="AE1018"/>
      <c r="AF1018"/>
      <c r="AG1018"/>
      <c r="AH1018"/>
      <c r="AI1018"/>
    </row>
    <row r="1019" spans="1:35">
      <c r="A1019" t="str">
        <f>IF(Tabela3[[#This Row],[GOL CASA]]&lt;&gt;"",Tabela3[[#This Row],[TIME CASA]],"")</f>
        <v>Almere City</v>
      </c>
      <c r="B1019" t="str">
        <f>IF(Tabela3[[#This Row],[GOL FORA]]&lt;&gt;"",Tabela3[[#This Row],[TIME FORA]],"")</f>
        <v>Eindhoven</v>
      </c>
      <c r="AD1019"/>
      <c r="AE1019"/>
      <c r="AF1019"/>
      <c r="AG1019"/>
      <c r="AH1019"/>
      <c r="AI1019"/>
    </row>
    <row r="1020" spans="1:35">
      <c r="A1020" t="str">
        <f>IF(Tabela3[[#This Row],[GOL CASA]]&lt;&gt;"",Tabela3[[#This Row],[TIME CASA]],"")</f>
        <v>AZ II</v>
      </c>
      <c r="B1020" t="str">
        <f>IF(Tabela3[[#This Row],[GOL FORA]]&lt;&gt;"",Tabela3[[#This Row],[TIME FORA]],"")</f>
        <v>PEC Zwolle</v>
      </c>
      <c r="AD1020"/>
      <c r="AE1020"/>
      <c r="AF1020"/>
      <c r="AG1020"/>
      <c r="AH1020"/>
      <c r="AI1020"/>
    </row>
    <row r="1021" spans="1:35">
      <c r="A1021" t="str">
        <f>IF(Tabela3[[#This Row],[GOL CASA]]&lt;&gt;"",Tabela3[[#This Row],[TIME CASA]],"")</f>
        <v>PSV II</v>
      </c>
      <c r="B1021" t="str">
        <f>IF(Tabela3[[#This Row],[GOL FORA]]&lt;&gt;"",Tabela3[[#This Row],[TIME FORA]],"")</f>
        <v>Den Bosch</v>
      </c>
      <c r="AD1021"/>
      <c r="AE1021"/>
      <c r="AF1021"/>
      <c r="AG1021"/>
      <c r="AH1021"/>
      <c r="AI1021"/>
    </row>
    <row r="1022" spans="1:35">
      <c r="A1022" t="str">
        <f>IF(Tabela3[[#This Row],[GOL CASA]]&lt;&gt;"",Tabela3[[#This Row],[TIME CASA]],"")</f>
        <v>Roda JC</v>
      </c>
      <c r="B1022" t="str">
        <f>IF(Tabela3[[#This Row],[GOL FORA]]&lt;&gt;"",Tabela3[[#This Row],[TIME FORA]],"")</f>
        <v>De Graafschap</v>
      </c>
      <c r="AD1022"/>
      <c r="AE1022"/>
      <c r="AF1022"/>
      <c r="AG1022"/>
      <c r="AH1022"/>
      <c r="AI1022"/>
    </row>
    <row r="1023" spans="1:35">
      <c r="A1023" t="str">
        <f>IF(Tabela3[[#This Row],[GOL CASA]]&lt;&gt;"",Tabela3[[#This Row],[TIME CASA]],"")</f>
        <v>Utrecht II</v>
      </c>
      <c r="B1023" t="str">
        <f>IF(Tabela3[[#This Row],[GOL FORA]]&lt;&gt;"",Tabela3[[#This Row],[TIME FORA]],"")</f>
        <v>ADO Den Haag</v>
      </c>
      <c r="AD1023"/>
      <c r="AE1023"/>
      <c r="AF1023"/>
      <c r="AG1023"/>
      <c r="AH1023"/>
      <c r="AI1023"/>
    </row>
    <row r="1024" spans="1:35">
      <c r="A1024" t="str">
        <f>IF(Tabela3[[#This Row],[GOL CASA]]&lt;&gt;"",Tabela3[[#This Row],[TIME CASA]],"")</f>
        <v>Eindhoven</v>
      </c>
      <c r="B1024" t="str">
        <f>IF(Tabela3[[#This Row],[GOL FORA]]&lt;&gt;"",Tabela3[[#This Row],[TIME FORA]],"")</f>
        <v>Roda JC</v>
      </c>
      <c r="AD1024"/>
      <c r="AE1024"/>
      <c r="AF1024"/>
      <c r="AG1024"/>
      <c r="AH1024"/>
      <c r="AI1024"/>
    </row>
    <row r="1025" spans="1:35">
      <c r="A1025" t="str">
        <f>IF(Tabela3[[#This Row],[GOL CASA]]&lt;&gt;"",Tabela3[[#This Row],[TIME CASA]],"")</f>
        <v>De Graafschap</v>
      </c>
      <c r="B1025" t="str">
        <f>IF(Tabela3[[#This Row],[GOL FORA]]&lt;&gt;"",Tabela3[[#This Row],[TIME FORA]],"")</f>
        <v>Almere City</v>
      </c>
      <c r="AD1025"/>
      <c r="AE1025"/>
      <c r="AF1025"/>
      <c r="AG1025"/>
      <c r="AH1025"/>
      <c r="AI1025"/>
    </row>
    <row r="1026" spans="1:35">
      <c r="A1026" t="str">
        <f>IF(Tabela3[[#This Row],[GOL CASA]]&lt;&gt;"",Tabela3[[#This Row],[TIME CASA]],"")</f>
        <v>Helmond Sport</v>
      </c>
      <c r="B1026" t="str">
        <f>IF(Tabela3[[#This Row],[GOL FORA]]&lt;&gt;"",Tabela3[[#This Row],[TIME FORA]],"")</f>
        <v>Dordrecht</v>
      </c>
      <c r="AD1026"/>
      <c r="AE1026"/>
      <c r="AF1026"/>
      <c r="AG1026"/>
      <c r="AH1026"/>
      <c r="AI1026"/>
    </row>
    <row r="1027" spans="1:35">
      <c r="A1027" t="str">
        <f>IF(Tabela3[[#This Row],[GOL CASA]]&lt;&gt;"",Tabela3[[#This Row],[TIME CASA]],"")</f>
        <v>MVV</v>
      </c>
      <c r="B1027" t="str">
        <f>IF(Tabela3[[#This Row],[GOL FORA]]&lt;&gt;"",Tabela3[[#This Row],[TIME FORA]],"")</f>
        <v>Ajax II</v>
      </c>
      <c r="AD1027"/>
      <c r="AE1027"/>
      <c r="AF1027"/>
      <c r="AG1027"/>
      <c r="AH1027"/>
      <c r="AI1027"/>
    </row>
    <row r="1028" spans="1:35">
      <c r="A1028" t="str">
        <f>IF(Tabela3[[#This Row],[GOL CASA]]&lt;&gt;"",Tabela3[[#This Row],[TIME CASA]],"")</f>
        <v>NAC Breda</v>
      </c>
      <c r="B1028" t="str">
        <f>IF(Tabela3[[#This Row],[GOL FORA]]&lt;&gt;"",Tabela3[[#This Row],[TIME FORA]],"")</f>
        <v>Utrecht II</v>
      </c>
      <c r="AD1028"/>
      <c r="AE1028"/>
      <c r="AF1028"/>
      <c r="AG1028"/>
      <c r="AH1028"/>
      <c r="AI1028"/>
    </row>
    <row r="1029" spans="1:35">
      <c r="A1029" t="str">
        <f>IF(Tabela3[[#This Row],[GOL CASA]]&lt;&gt;"",Tabela3[[#This Row],[TIME CASA]],"")</f>
        <v>PEC Zwolle</v>
      </c>
      <c r="B1029" t="str">
        <f>IF(Tabela3[[#This Row],[GOL FORA]]&lt;&gt;"",Tabela3[[#This Row],[TIME FORA]],"")</f>
        <v>ADO Den Haag</v>
      </c>
      <c r="AD1029"/>
      <c r="AE1029"/>
      <c r="AF1029"/>
      <c r="AG1029"/>
      <c r="AH1029"/>
      <c r="AI1029"/>
    </row>
    <row r="1030" spans="1:35">
      <c r="A1030" t="str">
        <f>IF(Tabela3[[#This Row],[GOL CASA]]&lt;&gt;"",Tabela3[[#This Row],[TIME CASA]],"")</f>
        <v>Telstar</v>
      </c>
      <c r="B1030" t="str">
        <f>IF(Tabela3[[#This Row],[GOL FORA]]&lt;&gt;"",Tabela3[[#This Row],[TIME FORA]],"")</f>
        <v>Heracles</v>
      </c>
      <c r="AD1030"/>
      <c r="AE1030"/>
      <c r="AF1030"/>
      <c r="AG1030"/>
      <c r="AH1030"/>
      <c r="AI1030"/>
    </row>
    <row r="1031" spans="1:35">
      <c r="A1031" t="str">
        <f>IF(Tabela3[[#This Row],[GOL CASA]]&lt;&gt;"",Tabela3[[#This Row],[TIME CASA]],"")</f>
        <v>VVV</v>
      </c>
      <c r="B1031" t="str">
        <f>IF(Tabela3[[#This Row],[GOL FORA]]&lt;&gt;"",Tabela3[[#This Row],[TIME FORA]],"")</f>
        <v>PSV II</v>
      </c>
      <c r="AD1031"/>
      <c r="AE1031"/>
      <c r="AF1031"/>
      <c r="AG1031"/>
      <c r="AH1031"/>
      <c r="AI1031"/>
    </row>
    <row r="1032" spans="1:35">
      <c r="A1032" t="str">
        <f>IF(Tabela3[[#This Row],[GOL CASA]]&lt;&gt;"",Tabela3[[#This Row],[TIME CASA]],"")</f>
        <v>Willem II</v>
      </c>
      <c r="B1032" t="str">
        <f>IF(Tabela3[[#This Row],[GOL FORA]]&lt;&gt;"",Tabela3[[#This Row],[TIME FORA]],"")</f>
        <v>AZ II</v>
      </c>
      <c r="AD1032"/>
      <c r="AE1032"/>
      <c r="AF1032"/>
      <c r="AG1032"/>
      <c r="AH1032"/>
      <c r="AI1032"/>
    </row>
    <row r="1033" spans="1:35">
      <c r="A1033" t="str">
        <f>IF(Tabela3[[#This Row],[GOL CASA]]&lt;&gt;"",Tabela3[[#This Row],[TIME CASA]],"")</f>
        <v>Den Bosch</v>
      </c>
      <c r="B1033" t="str">
        <f>IF(Tabela3[[#This Row],[GOL FORA]]&lt;&gt;"",Tabela3[[#This Row],[TIME FORA]],"")</f>
        <v>Oss</v>
      </c>
      <c r="AD1033"/>
      <c r="AE1033"/>
      <c r="AF1033"/>
      <c r="AG1033"/>
      <c r="AH1033"/>
      <c r="AI1033"/>
    </row>
    <row r="1034" spans="1:35">
      <c r="A1034" t="str">
        <f>IF(Tabela3[[#This Row],[GOL CASA]]&lt;&gt;"",Tabela3[[#This Row],[TIME CASA]],"")</f>
        <v>Dordrecht</v>
      </c>
      <c r="B1034" t="str">
        <f>IF(Tabela3[[#This Row],[GOL FORA]]&lt;&gt;"",Tabela3[[#This Row],[TIME FORA]],"")</f>
        <v>MVV</v>
      </c>
      <c r="AD1034"/>
      <c r="AE1034"/>
      <c r="AF1034"/>
      <c r="AG1034"/>
      <c r="AH1034"/>
      <c r="AI1034"/>
    </row>
    <row r="1035" spans="1:35">
      <c r="A1035" t="str">
        <f>IF(Tabela3[[#This Row],[GOL CASA]]&lt;&gt;"",Tabela3[[#This Row],[TIME CASA]],"")</f>
        <v>Heracles</v>
      </c>
      <c r="B1035" t="str">
        <f>IF(Tabela3[[#This Row],[GOL FORA]]&lt;&gt;"",Tabela3[[#This Row],[TIME FORA]],"")</f>
        <v>Helmond Sport</v>
      </c>
      <c r="AD1035"/>
      <c r="AE1035"/>
      <c r="AF1035"/>
      <c r="AG1035"/>
      <c r="AH1035"/>
      <c r="AI1035"/>
    </row>
    <row r="1036" spans="1:35">
      <c r="A1036" t="str">
        <f>IF(Tabela3[[#This Row],[GOL CASA]]&lt;&gt;"",Tabela3[[#This Row],[TIME CASA]],"")</f>
        <v>Oss</v>
      </c>
      <c r="B1036" t="str">
        <f>IF(Tabela3[[#This Row],[GOL FORA]]&lt;&gt;"",Tabela3[[#This Row],[TIME FORA]],"")</f>
        <v>Willem II</v>
      </c>
      <c r="AD1036"/>
      <c r="AE1036"/>
      <c r="AF1036"/>
      <c r="AG1036"/>
      <c r="AH1036"/>
      <c r="AI1036"/>
    </row>
    <row r="1037" spans="1:35">
      <c r="A1037" t="str">
        <f>IF(Tabela3[[#This Row],[GOL CASA]]&lt;&gt;"",Tabela3[[#This Row],[TIME CASA]],"")</f>
        <v>VVV</v>
      </c>
      <c r="B1037" t="str">
        <f>IF(Tabela3[[#This Row],[GOL FORA]]&lt;&gt;"",Tabela3[[#This Row],[TIME FORA]],"")</f>
        <v>Telstar</v>
      </c>
      <c r="AD1037"/>
      <c r="AE1037"/>
      <c r="AF1037"/>
      <c r="AG1037"/>
      <c r="AH1037"/>
      <c r="AI1037"/>
    </row>
    <row r="1038" spans="1:35">
      <c r="A1038" t="str">
        <f>IF(Tabela3[[#This Row],[GOL CASA]]&lt;&gt;"",Tabela3[[#This Row],[TIME CASA]],"")</f>
        <v>ADO Den Haag</v>
      </c>
      <c r="B1038" t="str">
        <f>IF(Tabela3[[#This Row],[GOL FORA]]&lt;&gt;"",Tabela3[[#This Row],[TIME FORA]],"")</f>
        <v>PSV II</v>
      </c>
      <c r="AD1038"/>
      <c r="AE1038"/>
      <c r="AF1038"/>
      <c r="AG1038"/>
      <c r="AH1038"/>
      <c r="AI1038"/>
    </row>
    <row r="1039" spans="1:35">
      <c r="A1039" t="str">
        <f>IF(Tabela3[[#This Row],[GOL CASA]]&lt;&gt;"",Tabela3[[#This Row],[TIME CASA]],"")</f>
        <v>Almere City</v>
      </c>
      <c r="B1039" t="str">
        <f>IF(Tabela3[[#This Row],[GOL FORA]]&lt;&gt;"",Tabela3[[#This Row],[TIME FORA]],"")</f>
        <v>Roda JC</v>
      </c>
      <c r="AD1039"/>
      <c r="AE1039"/>
      <c r="AF1039"/>
      <c r="AG1039"/>
      <c r="AH1039"/>
      <c r="AI1039"/>
    </row>
    <row r="1040" spans="1:35">
      <c r="A1040" t="str">
        <f>IF(Tabela3[[#This Row],[GOL CASA]]&lt;&gt;"",Tabela3[[#This Row],[TIME CASA]],"")</f>
        <v>Den Bosch</v>
      </c>
      <c r="B1040" t="str">
        <f>IF(Tabela3[[#This Row],[GOL FORA]]&lt;&gt;"",Tabela3[[#This Row],[TIME FORA]],"")</f>
        <v>Heracles</v>
      </c>
      <c r="AD1040"/>
      <c r="AE1040"/>
      <c r="AF1040"/>
      <c r="AG1040"/>
      <c r="AH1040"/>
      <c r="AI1040"/>
    </row>
    <row r="1041" spans="1:35">
      <c r="A1041" t="str">
        <f>IF(Tabela3[[#This Row],[GOL CASA]]&lt;&gt;"",Tabela3[[#This Row],[TIME CASA]],"")</f>
        <v>Eindhoven</v>
      </c>
      <c r="B1041" t="str">
        <f>IF(Tabela3[[#This Row],[GOL FORA]]&lt;&gt;"",Tabela3[[#This Row],[TIME FORA]],"")</f>
        <v>Dordrecht</v>
      </c>
      <c r="AD1041"/>
      <c r="AE1041"/>
      <c r="AF1041"/>
      <c r="AG1041"/>
      <c r="AH1041"/>
      <c r="AI1041"/>
    </row>
    <row r="1042" spans="1:35">
      <c r="A1042" t="str">
        <f>IF(Tabela3[[#This Row],[GOL CASA]]&lt;&gt;"",Tabela3[[#This Row],[TIME CASA]],"")</f>
        <v>De Graafschap</v>
      </c>
      <c r="B1042" t="str">
        <f>IF(Tabela3[[#This Row],[GOL FORA]]&lt;&gt;"",Tabela3[[#This Row],[TIME FORA]],"")</f>
        <v>AZ II</v>
      </c>
      <c r="AD1042"/>
      <c r="AE1042"/>
      <c r="AF1042"/>
      <c r="AG1042"/>
      <c r="AH1042"/>
      <c r="AI1042"/>
    </row>
    <row r="1043" spans="1:35">
      <c r="A1043" t="str">
        <f>IF(Tabela3[[#This Row],[GOL CASA]]&lt;&gt;"",Tabela3[[#This Row],[TIME CASA]],"")</f>
        <v>Helmond Sport</v>
      </c>
      <c r="B1043" t="str">
        <f>IF(Tabela3[[#This Row],[GOL FORA]]&lt;&gt;"",Tabela3[[#This Row],[TIME FORA]],"")</f>
        <v>Oss</v>
      </c>
      <c r="AD1043"/>
      <c r="AE1043"/>
      <c r="AF1043"/>
      <c r="AG1043"/>
      <c r="AH1043"/>
      <c r="AI1043"/>
    </row>
    <row r="1044" spans="1:35">
      <c r="A1044" t="str">
        <f>IF(Tabela3[[#This Row],[GOL CASA]]&lt;&gt;"",Tabela3[[#This Row],[TIME CASA]],"")</f>
        <v>MVV</v>
      </c>
      <c r="B1044" t="str">
        <f>IF(Tabela3[[#This Row],[GOL FORA]]&lt;&gt;"",Tabela3[[#This Row],[TIME FORA]],"")</f>
        <v>Willem II</v>
      </c>
      <c r="AD1044"/>
      <c r="AE1044"/>
      <c r="AF1044"/>
      <c r="AG1044"/>
      <c r="AH1044"/>
      <c r="AI1044"/>
    </row>
    <row r="1045" spans="1:35">
      <c r="A1045" t="str">
        <f>IF(Tabela3[[#This Row],[GOL CASA]]&lt;&gt;"",Tabela3[[#This Row],[TIME CASA]],"")</f>
        <v>NAC Breda</v>
      </c>
      <c r="B1045" t="str">
        <f>IF(Tabela3[[#This Row],[GOL FORA]]&lt;&gt;"",Tabela3[[#This Row],[TIME FORA]],"")</f>
        <v>VVV</v>
      </c>
      <c r="AD1045"/>
      <c r="AE1045"/>
      <c r="AF1045"/>
      <c r="AG1045"/>
      <c r="AH1045"/>
      <c r="AI1045"/>
    </row>
    <row r="1046" spans="1:35">
      <c r="A1046" t="str">
        <f>IF(Tabela3[[#This Row],[GOL CASA]]&lt;&gt;"",Tabela3[[#This Row],[TIME CASA]],"")</f>
        <v>PEC Zwolle</v>
      </c>
      <c r="B1046" t="str">
        <f>IF(Tabela3[[#This Row],[GOL FORA]]&lt;&gt;"",Tabela3[[#This Row],[TIME FORA]],"")</f>
        <v>Ajax II</v>
      </c>
      <c r="AD1046"/>
      <c r="AE1046"/>
      <c r="AF1046"/>
      <c r="AG1046"/>
      <c r="AH1046"/>
      <c r="AI1046"/>
    </row>
    <row r="1047" spans="1:35">
      <c r="A1047" t="str">
        <f>IF(Tabela3[[#This Row],[GOL CASA]]&lt;&gt;"",Tabela3[[#This Row],[TIME CASA]],"")</f>
        <v>Telstar</v>
      </c>
      <c r="B1047" t="str">
        <f>IF(Tabela3[[#This Row],[GOL FORA]]&lt;&gt;"",Tabela3[[#This Row],[TIME FORA]],"")</f>
        <v>Utrecht II</v>
      </c>
      <c r="AD1047"/>
      <c r="AE1047"/>
      <c r="AF1047"/>
      <c r="AG1047"/>
      <c r="AH1047"/>
      <c r="AI1047"/>
    </row>
    <row r="1048" spans="1:35">
      <c r="A1048" t="str">
        <f>IF(Tabela3[[#This Row],[GOL CASA]]&lt;&gt;"",Tabela3[[#This Row],[TIME CASA]],"")</f>
        <v>ADO Den Haag</v>
      </c>
      <c r="B1048" t="str">
        <f>IF(Tabela3[[#This Row],[GOL FORA]]&lt;&gt;"",Tabela3[[#This Row],[TIME FORA]],"")</f>
        <v>Eindhoven</v>
      </c>
      <c r="AD1048"/>
      <c r="AE1048"/>
      <c r="AF1048"/>
      <c r="AG1048"/>
      <c r="AH1048"/>
      <c r="AI1048"/>
    </row>
    <row r="1049" spans="1:35">
      <c r="A1049" t="str">
        <f>IF(Tabela3[[#This Row],[GOL CASA]]&lt;&gt;"",Tabela3[[#This Row],[TIME CASA]],"")</f>
        <v>Ajax II</v>
      </c>
      <c r="B1049" t="str">
        <f>IF(Tabela3[[#This Row],[GOL FORA]]&lt;&gt;"",Tabela3[[#This Row],[TIME FORA]],"")</f>
        <v>Helmond Sport</v>
      </c>
      <c r="AD1049"/>
      <c r="AE1049"/>
      <c r="AF1049"/>
      <c r="AG1049"/>
      <c r="AH1049"/>
      <c r="AI1049"/>
    </row>
    <row r="1050" spans="1:35">
      <c r="A1050" t="str">
        <f>IF(Tabela3[[#This Row],[GOL CASA]]&lt;&gt;"",Tabela3[[#This Row],[TIME CASA]],"")</f>
        <v>AZ II</v>
      </c>
      <c r="B1050" t="str">
        <f>IF(Tabela3[[#This Row],[GOL FORA]]&lt;&gt;"",Tabela3[[#This Row],[TIME FORA]],"")</f>
        <v>NAC Breda</v>
      </c>
      <c r="AD1050"/>
      <c r="AE1050"/>
      <c r="AF1050"/>
      <c r="AG1050"/>
      <c r="AH1050"/>
      <c r="AI1050"/>
    </row>
    <row r="1051" spans="1:35">
      <c r="A1051" t="str">
        <f>IF(Tabela3[[#This Row],[GOL CASA]]&lt;&gt;"",Tabela3[[#This Row],[TIME CASA]],"")</f>
        <v>Dordrecht</v>
      </c>
      <c r="B1051" t="str">
        <f>IF(Tabela3[[#This Row],[GOL FORA]]&lt;&gt;"",Tabela3[[#This Row],[TIME FORA]],"")</f>
        <v>PEC Zwolle</v>
      </c>
      <c r="AD1051"/>
      <c r="AE1051"/>
      <c r="AF1051"/>
      <c r="AG1051"/>
      <c r="AH1051"/>
      <c r="AI1051"/>
    </row>
    <row r="1052" spans="1:35">
      <c r="A1052" t="str">
        <f>IF(Tabela3[[#This Row],[GOL CASA]]&lt;&gt;"",Tabela3[[#This Row],[TIME CASA]],"")</f>
        <v>Heracles</v>
      </c>
      <c r="B1052" t="str">
        <f>IF(Tabela3[[#This Row],[GOL FORA]]&lt;&gt;"",Tabela3[[#This Row],[TIME FORA]],"")</f>
        <v>De Graafschap</v>
      </c>
      <c r="AD1052"/>
      <c r="AE1052"/>
      <c r="AF1052"/>
      <c r="AG1052"/>
      <c r="AH1052"/>
      <c r="AI1052"/>
    </row>
    <row r="1053" spans="1:35">
      <c r="A1053" t="str">
        <f>IF(Tabela3[[#This Row],[GOL CASA]]&lt;&gt;"",Tabela3[[#This Row],[TIME CASA]],"")</f>
        <v>Oss</v>
      </c>
      <c r="B1053" t="str">
        <f>IF(Tabela3[[#This Row],[GOL FORA]]&lt;&gt;"",Tabela3[[#This Row],[TIME FORA]],"")</f>
        <v>MVV</v>
      </c>
      <c r="AD1053"/>
      <c r="AE1053"/>
      <c r="AF1053"/>
      <c r="AG1053"/>
      <c r="AH1053"/>
      <c r="AI1053"/>
    </row>
    <row r="1054" spans="1:35">
      <c r="A1054" t="str">
        <f>IF(Tabela3[[#This Row],[GOL CASA]]&lt;&gt;"",Tabela3[[#This Row],[TIME CASA]],"")</f>
        <v>PSV II</v>
      </c>
      <c r="B1054" t="str">
        <f>IF(Tabela3[[#This Row],[GOL FORA]]&lt;&gt;"",Tabela3[[#This Row],[TIME FORA]],"")</f>
        <v>Telstar</v>
      </c>
      <c r="AD1054"/>
      <c r="AE1054"/>
      <c r="AF1054"/>
      <c r="AG1054"/>
      <c r="AH1054"/>
      <c r="AI1054"/>
    </row>
    <row r="1055" spans="1:35">
      <c r="A1055" t="str">
        <f>IF(Tabela3[[#This Row],[GOL CASA]]&lt;&gt;"",Tabela3[[#This Row],[TIME CASA]],"")</f>
        <v>Roda JC</v>
      </c>
      <c r="B1055" t="str">
        <f>IF(Tabela3[[#This Row],[GOL FORA]]&lt;&gt;"",Tabela3[[#This Row],[TIME FORA]],"")</f>
        <v>VVV</v>
      </c>
      <c r="AD1055"/>
      <c r="AE1055"/>
      <c r="AF1055"/>
      <c r="AG1055"/>
      <c r="AH1055"/>
      <c r="AI1055"/>
    </row>
    <row r="1056" spans="1:35">
      <c r="A1056" t="str">
        <f>IF(Tabela3[[#This Row],[GOL CASA]]&lt;&gt;"",Tabela3[[#This Row],[TIME CASA]],"")</f>
        <v>Utrecht II</v>
      </c>
      <c r="B1056" t="str">
        <f>IF(Tabela3[[#This Row],[GOL FORA]]&lt;&gt;"",Tabela3[[#This Row],[TIME FORA]],"")</f>
        <v>Almere City</v>
      </c>
      <c r="AD1056"/>
      <c r="AE1056"/>
      <c r="AF1056"/>
      <c r="AG1056"/>
      <c r="AH1056"/>
      <c r="AI1056"/>
    </row>
    <row r="1057" spans="1:35">
      <c r="A1057" t="str">
        <f>IF(Tabela3[[#This Row],[GOL CASA]]&lt;&gt;"",Tabela3[[#This Row],[TIME CASA]],"")</f>
        <v>Willem II</v>
      </c>
      <c r="B1057" t="str">
        <f>IF(Tabela3[[#This Row],[GOL FORA]]&lt;&gt;"",Tabela3[[#This Row],[TIME FORA]],"")</f>
        <v>Den Bosch</v>
      </c>
      <c r="AD1057"/>
      <c r="AE1057"/>
      <c r="AF1057"/>
      <c r="AG1057"/>
      <c r="AH1057"/>
      <c r="AI1057"/>
    </row>
    <row r="1058" spans="1:35">
      <c r="A1058" t="str">
        <f>IF(Tabela3[[#This Row],[GOL CASA]]&lt;&gt;"",Tabela3[[#This Row],[TIME CASA]],"")</f>
        <v>Almere City</v>
      </c>
      <c r="B1058" t="str">
        <f>IF(Tabela3[[#This Row],[GOL FORA]]&lt;&gt;"",Tabela3[[#This Row],[TIME FORA]],"")</f>
        <v>Ajax II</v>
      </c>
      <c r="AD1058"/>
      <c r="AE1058"/>
      <c r="AF1058"/>
      <c r="AG1058"/>
      <c r="AH1058"/>
      <c r="AI1058"/>
    </row>
    <row r="1059" spans="1:35">
      <c r="A1059" t="str">
        <f>IF(Tabela3[[#This Row],[GOL CASA]]&lt;&gt;"",Tabela3[[#This Row],[TIME CASA]],"")</f>
        <v>Den Bosch</v>
      </c>
      <c r="B1059" t="str">
        <f>IF(Tabela3[[#This Row],[GOL FORA]]&lt;&gt;"",Tabela3[[#This Row],[TIME FORA]],"")</f>
        <v>AZ II</v>
      </c>
      <c r="AD1059"/>
      <c r="AE1059"/>
      <c r="AF1059"/>
      <c r="AG1059"/>
      <c r="AH1059"/>
      <c r="AI1059"/>
    </row>
    <row r="1060" spans="1:35">
      <c r="A1060" t="str">
        <f>IF(Tabela3[[#This Row],[GOL CASA]]&lt;&gt;"",Tabela3[[#This Row],[TIME CASA]],"")</f>
        <v>Eindhoven</v>
      </c>
      <c r="B1060" t="str">
        <f>IF(Tabela3[[#This Row],[GOL FORA]]&lt;&gt;"",Tabela3[[#This Row],[TIME FORA]],"")</f>
        <v>Oss</v>
      </c>
      <c r="AD1060"/>
      <c r="AE1060"/>
      <c r="AF1060"/>
      <c r="AG1060"/>
      <c r="AH1060"/>
      <c r="AI1060"/>
    </row>
    <row r="1061" spans="1:35">
      <c r="A1061" t="str">
        <f>IF(Tabela3[[#This Row],[GOL CASA]]&lt;&gt;"",Tabela3[[#This Row],[TIME CASA]],"")</f>
        <v>De Graafschap</v>
      </c>
      <c r="B1061" t="str">
        <f>IF(Tabela3[[#This Row],[GOL FORA]]&lt;&gt;"",Tabela3[[#This Row],[TIME FORA]],"")</f>
        <v>Utrecht II</v>
      </c>
      <c r="AD1061"/>
      <c r="AE1061"/>
      <c r="AF1061"/>
      <c r="AG1061"/>
      <c r="AH1061"/>
      <c r="AI1061"/>
    </row>
    <row r="1062" spans="1:35">
      <c r="A1062" t="str">
        <f>IF(Tabela3[[#This Row],[GOL CASA]]&lt;&gt;"",Tabela3[[#This Row],[TIME CASA]],"")</f>
        <v>Helmond Sport</v>
      </c>
      <c r="B1062" t="str">
        <f>IF(Tabela3[[#This Row],[GOL FORA]]&lt;&gt;"",Tabela3[[#This Row],[TIME FORA]],"")</f>
        <v>Willem II</v>
      </c>
      <c r="AD1062"/>
      <c r="AE1062"/>
      <c r="AF1062"/>
      <c r="AG1062"/>
      <c r="AH1062"/>
      <c r="AI1062"/>
    </row>
    <row r="1063" spans="1:35">
      <c r="A1063" t="str">
        <f>IF(Tabela3[[#This Row],[GOL CASA]]&lt;&gt;"",Tabela3[[#This Row],[TIME CASA]],"")</f>
        <v>MVV</v>
      </c>
      <c r="B1063" t="str">
        <f>IF(Tabela3[[#This Row],[GOL FORA]]&lt;&gt;"",Tabela3[[#This Row],[TIME FORA]],"")</f>
        <v>PSV II</v>
      </c>
      <c r="AD1063"/>
      <c r="AE1063"/>
      <c r="AF1063"/>
      <c r="AG1063"/>
      <c r="AH1063"/>
      <c r="AI1063"/>
    </row>
    <row r="1064" spans="1:35">
      <c r="A1064" t="str">
        <f>IF(Tabela3[[#This Row],[GOL CASA]]&lt;&gt;"",Tabela3[[#This Row],[TIME CASA]],"")</f>
        <v>NAC Breda</v>
      </c>
      <c r="B1064" t="str">
        <f>IF(Tabela3[[#This Row],[GOL FORA]]&lt;&gt;"",Tabela3[[#This Row],[TIME FORA]],"")</f>
        <v>ADO Den Haag</v>
      </c>
      <c r="AD1064"/>
      <c r="AE1064"/>
      <c r="AF1064"/>
      <c r="AG1064"/>
      <c r="AH1064"/>
      <c r="AI1064"/>
    </row>
    <row r="1065" spans="1:35">
      <c r="A1065" t="str">
        <f>IF(Tabela3[[#This Row],[GOL CASA]]&lt;&gt;"",Tabela3[[#This Row],[TIME CASA]],"")</f>
        <v>PEC Zwolle</v>
      </c>
      <c r="B1065" t="str">
        <f>IF(Tabela3[[#This Row],[GOL FORA]]&lt;&gt;"",Tabela3[[#This Row],[TIME FORA]],"")</f>
        <v>Heracles</v>
      </c>
      <c r="AD1065"/>
      <c r="AE1065"/>
      <c r="AF1065"/>
      <c r="AG1065"/>
      <c r="AH1065"/>
      <c r="AI1065"/>
    </row>
    <row r="1066" spans="1:35">
      <c r="A1066" t="str">
        <f>IF(Tabela3[[#This Row],[GOL CASA]]&lt;&gt;"",Tabela3[[#This Row],[TIME CASA]],"")</f>
        <v>Telstar</v>
      </c>
      <c r="B1066" t="str">
        <f>IF(Tabela3[[#This Row],[GOL FORA]]&lt;&gt;"",Tabela3[[#This Row],[TIME FORA]],"")</f>
        <v>Roda JC</v>
      </c>
      <c r="AD1066"/>
      <c r="AE1066"/>
      <c r="AF1066"/>
      <c r="AG1066"/>
      <c r="AH1066"/>
      <c r="AI1066"/>
    </row>
    <row r="1067" spans="1:35">
      <c r="A1067" t="str">
        <f>IF(Tabela3[[#This Row],[GOL CASA]]&lt;&gt;"",Tabela3[[#This Row],[TIME CASA]],"")</f>
        <v>VVV</v>
      </c>
      <c r="B1067" t="str">
        <f>IF(Tabela3[[#This Row],[GOL FORA]]&lt;&gt;"",Tabela3[[#This Row],[TIME FORA]],"")</f>
        <v>Dordrecht</v>
      </c>
      <c r="AD1067"/>
      <c r="AE1067"/>
      <c r="AF1067"/>
      <c r="AG1067"/>
      <c r="AH1067"/>
      <c r="AI1067"/>
    </row>
    <row r="1068" spans="1:35">
      <c r="A1068" t="str">
        <f>IF(Tabela3[[#This Row],[GOL CASA]]&lt;&gt;"",Tabela3[[#This Row],[TIME CASA]],"")</f>
        <v>ADO Den Haag</v>
      </c>
      <c r="B1068" t="str">
        <f>IF(Tabela3[[#This Row],[GOL FORA]]&lt;&gt;"",Tabela3[[#This Row],[TIME FORA]],"")</f>
        <v>De Graafschap</v>
      </c>
      <c r="AD1068"/>
      <c r="AE1068"/>
      <c r="AF1068"/>
      <c r="AG1068"/>
      <c r="AH1068"/>
      <c r="AI1068"/>
    </row>
    <row r="1069" spans="1:35">
      <c r="A1069" t="str">
        <f>IF(Tabela3[[#This Row],[GOL CASA]]&lt;&gt;"",Tabela3[[#This Row],[TIME CASA]],"")</f>
        <v>Heracles</v>
      </c>
      <c r="B1069" t="str">
        <f>IF(Tabela3[[#This Row],[GOL FORA]]&lt;&gt;"",Tabela3[[#This Row],[TIME FORA]],"")</f>
        <v>Eindhoven</v>
      </c>
      <c r="AD1069"/>
      <c r="AE1069"/>
      <c r="AF1069"/>
      <c r="AG1069"/>
      <c r="AH1069"/>
      <c r="AI1069"/>
    </row>
    <row r="1070" spans="1:35">
      <c r="A1070" t="str">
        <f>IF(Tabela3[[#This Row],[GOL CASA]]&lt;&gt;"",Tabela3[[#This Row],[TIME CASA]],"")</f>
        <v>Oss</v>
      </c>
      <c r="B1070" t="str">
        <f>IF(Tabela3[[#This Row],[GOL FORA]]&lt;&gt;"",Tabela3[[#This Row],[TIME FORA]],"")</f>
        <v>Roda JC</v>
      </c>
      <c r="AD1070"/>
      <c r="AE1070"/>
      <c r="AF1070"/>
      <c r="AG1070"/>
      <c r="AH1070"/>
      <c r="AI1070"/>
    </row>
    <row r="1071" spans="1:35">
      <c r="A1071" t="str">
        <f>IF(Tabela3[[#This Row],[GOL CASA]]&lt;&gt;"",Tabela3[[#This Row],[TIME CASA]],"")</f>
        <v>Willem II</v>
      </c>
      <c r="B1071" t="str">
        <f>IF(Tabela3[[#This Row],[GOL FORA]]&lt;&gt;"",Tabela3[[#This Row],[TIME FORA]],"")</f>
        <v>Almere City</v>
      </c>
      <c r="AD1071"/>
      <c r="AE1071"/>
      <c r="AF1071"/>
      <c r="AG1071"/>
      <c r="AH1071"/>
      <c r="AI1071"/>
    </row>
    <row r="1072" spans="1:35">
      <c r="A1072" t="str">
        <f>IF(Tabela3[[#This Row],[GOL CASA]]&lt;&gt;"",Tabela3[[#This Row],[TIME CASA]],"")</f>
        <v>Dordrecht</v>
      </c>
      <c r="B1072" t="str">
        <f>IF(Tabela3[[#This Row],[GOL FORA]]&lt;&gt;"",Tabela3[[#This Row],[TIME FORA]],"")</f>
        <v>NAC Breda</v>
      </c>
      <c r="AD1072"/>
      <c r="AE1072"/>
      <c r="AF1072"/>
      <c r="AG1072"/>
      <c r="AH1072"/>
      <c r="AI1072"/>
    </row>
    <row r="1073" spans="1:35">
      <c r="A1073" t="str">
        <f>IF(Tabela3[[#This Row],[GOL CASA]]&lt;&gt;"",Tabela3[[#This Row],[TIME CASA]],"")</f>
        <v>MVV</v>
      </c>
      <c r="B1073" t="str">
        <f>IF(Tabela3[[#This Row],[GOL FORA]]&lt;&gt;"",Tabela3[[#This Row],[TIME FORA]],"")</f>
        <v>Den Bosch</v>
      </c>
      <c r="AD1073"/>
      <c r="AE1073"/>
      <c r="AF1073"/>
      <c r="AG1073"/>
      <c r="AH1073"/>
      <c r="AI1073"/>
    </row>
    <row r="1074" spans="1:35">
      <c r="A1074" t="str">
        <f>IF(Tabela3[[#This Row],[GOL CASA]]&lt;&gt;"",Tabela3[[#This Row],[TIME CASA]],"")</f>
        <v>Ajax II</v>
      </c>
      <c r="B1074" t="str">
        <f>IF(Tabela3[[#This Row],[GOL FORA]]&lt;&gt;"",Tabela3[[#This Row],[TIME FORA]],"")</f>
        <v>VVV</v>
      </c>
      <c r="AD1074"/>
      <c r="AE1074"/>
      <c r="AF1074"/>
      <c r="AG1074"/>
      <c r="AH1074"/>
      <c r="AI1074"/>
    </row>
    <row r="1075" spans="1:35">
      <c r="A1075" t="str">
        <f>IF(Tabela3[[#This Row],[GOL CASA]]&lt;&gt;"",Tabela3[[#This Row],[TIME CASA]],"")</f>
        <v>AZ II</v>
      </c>
      <c r="B1075" t="str">
        <f>IF(Tabela3[[#This Row],[GOL FORA]]&lt;&gt;"",Tabela3[[#This Row],[TIME FORA]],"")</f>
        <v>Telstar</v>
      </c>
      <c r="AD1075"/>
      <c r="AE1075"/>
      <c r="AF1075"/>
      <c r="AG1075"/>
      <c r="AH1075"/>
      <c r="AI1075"/>
    </row>
    <row r="1076" spans="1:35">
      <c r="A1076" t="str">
        <f>IF(Tabela3[[#This Row],[GOL CASA]]&lt;&gt;"",Tabela3[[#This Row],[TIME CASA]],"")</f>
        <v>PSV II</v>
      </c>
      <c r="B1076" t="str">
        <f>IF(Tabela3[[#This Row],[GOL FORA]]&lt;&gt;"",Tabela3[[#This Row],[TIME FORA]],"")</f>
        <v>Helmond Sport</v>
      </c>
      <c r="AD1076"/>
      <c r="AE1076"/>
      <c r="AF1076"/>
      <c r="AG1076"/>
      <c r="AH1076"/>
      <c r="AI1076"/>
    </row>
    <row r="1077" spans="1:35">
      <c r="A1077" t="str">
        <f>IF(Tabela3[[#This Row],[GOL CASA]]&lt;&gt;"",Tabela3[[#This Row],[TIME CASA]],"")</f>
        <v>Utrecht II</v>
      </c>
      <c r="B1077" t="str">
        <f>IF(Tabela3[[#This Row],[GOL FORA]]&lt;&gt;"",Tabela3[[#This Row],[TIME FORA]],"")</f>
        <v>PEC Zwolle</v>
      </c>
      <c r="AD1077"/>
      <c r="AE1077"/>
      <c r="AF1077"/>
      <c r="AG1077"/>
      <c r="AH1077"/>
      <c r="AI1077"/>
    </row>
    <row r="1078" spans="1:35">
      <c r="A1078" t="str">
        <f>IF(Tabela3[[#This Row],[GOL CASA]]&lt;&gt;"",Tabela3[[#This Row],[TIME CASA]],"")</f>
        <v>Almere City</v>
      </c>
      <c r="B1078" t="str">
        <f>IF(Tabela3[[#This Row],[GOL FORA]]&lt;&gt;"",Tabela3[[#This Row],[TIME FORA]],"")</f>
        <v>Heracles</v>
      </c>
      <c r="AD1078"/>
      <c r="AE1078"/>
      <c r="AF1078"/>
      <c r="AG1078"/>
      <c r="AH1078"/>
      <c r="AI1078"/>
    </row>
    <row r="1079" spans="1:35">
      <c r="A1079" t="str">
        <f>IF(Tabela3[[#This Row],[GOL CASA]]&lt;&gt;"",Tabela3[[#This Row],[TIME CASA]],"")</f>
        <v>Den Bosch</v>
      </c>
      <c r="B1079" t="str">
        <f>IF(Tabela3[[#This Row],[GOL FORA]]&lt;&gt;"",Tabela3[[#This Row],[TIME FORA]],"")</f>
        <v>NAC Breda</v>
      </c>
      <c r="AD1079"/>
      <c r="AE1079"/>
      <c r="AF1079"/>
      <c r="AG1079"/>
      <c r="AH1079"/>
      <c r="AI1079"/>
    </row>
    <row r="1080" spans="1:35">
      <c r="A1080" t="str">
        <f>IF(Tabela3[[#This Row],[GOL CASA]]&lt;&gt;"",Tabela3[[#This Row],[TIME CASA]],"")</f>
        <v>Eindhoven</v>
      </c>
      <c r="B1080" t="str">
        <f>IF(Tabela3[[#This Row],[GOL FORA]]&lt;&gt;"",Tabela3[[#This Row],[TIME FORA]],"")</f>
        <v>PSV II</v>
      </c>
      <c r="AD1080"/>
      <c r="AE1080"/>
      <c r="AF1080"/>
      <c r="AG1080"/>
      <c r="AH1080"/>
      <c r="AI1080"/>
    </row>
    <row r="1081" spans="1:35">
      <c r="A1081" t="str">
        <f>IF(Tabela3[[#This Row],[GOL CASA]]&lt;&gt;"",Tabela3[[#This Row],[TIME CASA]],"")</f>
        <v>De Graafschap</v>
      </c>
      <c r="B1081" t="str">
        <f>IF(Tabela3[[#This Row],[GOL FORA]]&lt;&gt;"",Tabela3[[#This Row],[TIME FORA]],"")</f>
        <v>Oss</v>
      </c>
      <c r="AD1081"/>
      <c r="AE1081"/>
      <c r="AF1081"/>
      <c r="AG1081"/>
      <c r="AH1081"/>
      <c r="AI1081"/>
    </row>
    <row r="1082" spans="1:35">
      <c r="A1082" t="str">
        <f>IF(Tabela3[[#This Row],[GOL CASA]]&lt;&gt;"",Tabela3[[#This Row],[TIME CASA]],"")</f>
        <v>Helmond Sport</v>
      </c>
      <c r="B1082" t="str">
        <f>IF(Tabela3[[#This Row],[GOL FORA]]&lt;&gt;"",Tabela3[[#This Row],[TIME FORA]],"")</f>
        <v>ADO Den Haag</v>
      </c>
      <c r="AD1082"/>
      <c r="AE1082"/>
      <c r="AF1082"/>
      <c r="AG1082"/>
      <c r="AH1082"/>
      <c r="AI1082"/>
    </row>
    <row r="1083" spans="1:35">
      <c r="A1083" t="str">
        <f>IF(Tabela3[[#This Row],[GOL CASA]]&lt;&gt;"",Tabela3[[#This Row],[TIME CASA]],"")</f>
        <v>PEC Zwolle</v>
      </c>
      <c r="B1083" t="str">
        <f>IF(Tabela3[[#This Row],[GOL FORA]]&lt;&gt;"",Tabela3[[#This Row],[TIME FORA]],"")</f>
        <v>MVV</v>
      </c>
      <c r="AD1083"/>
      <c r="AE1083"/>
      <c r="AF1083"/>
      <c r="AG1083"/>
      <c r="AH1083"/>
      <c r="AI1083"/>
    </row>
    <row r="1084" spans="1:35">
      <c r="A1084" t="str">
        <f>IF(Tabela3[[#This Row],[GOL CASA]]&lt;&gt;"",Tabela3[[#This Row],[TIME CASA]],"")</f>
        <v>Roda JC</v>
      </c>
      <c r="B1084" t="str">
        <f>IF(Tabela3[[#This Row],[GOL FORA]]&lt;&gt;"",Tabela3[[#This Row],[TIME FORA]],"")</f>
        <v>Utrecht II</v>
      </c>
      <c r="AD1084"/>
      <c r="AE1084"/>
      <c r="AF1084"/>
      <c r="AG1084"/>
      <c r="AH1084"/>
      <c r="AI1084"/>
    </row>
    <row r="1085" spans="1:35">
      <c r="A1085" t="str">
        <f>IF(Tabela3[[#This Row],[GOL CASA]]&lt;&gt;"",Tabela3[[#This Row],[TIME CASA]],"")</f>
        <v>Telstar</v>
      </c>
      <c r="B1085" t="str">
        <f>IF(Tabela3[[#This Row],[GOL FORA]]&lt;&gt;"",Tabela3[[#This Row],[TIME FORA]],"")</f>
        <v>Dordrecht</v>
      </c>
      <c r="AD1085"/>
      <c r="AE1085"/>
      <c r="AF1085"/>
      <c r="AG1085"/>
      <c r="AH1085"/>
      <c r="AI1085"/>
    </row>
    <row r="1086" spans="1:35">
      <c r="A1086" t="str">
        <f>IF(Tabela3[[#This Row],[GOL CASA]]&lt;&gt;"",Tabela3[[#This Row],[TIME CASA]],"")</f>
        <v>VVV</v>
      </c>
      <c r="B1086" t="str">
        <f>IF(Tabela3[[#This Row],[GOL FORA]]&lt;&gt;"",Tabela3[[#This Row],[TIME FORA]],"")</f>
        <v>AZ II</v>
      </c>
      <c r="AD1086"/>
      <c r="AE1086"/>
      <c r="AF1086"/>
      <c r="AG1086"/>
      <c r="AH1086"/>
      <c r="AI1086"/>
    </row>
    <row r="1087" spans="1:35">
      <c r="A1087" t="str">
        <f>IF(Tabela3[[#This Row],[GOL CASA]]&lt;&gt;"",Tabela3[[#This Row],[TIME CASA]],"")</f>
        <v>Ajax II</v>
      </c>
      <c r="B1087" t="str">
        <f>IF(Tabela3[[#This Row],[GOL FORA]]&lt;&gt;"",Tabela3[[#This Row],[TIME FORA]],"")</f>
        <v>Willem II</v>
      </c>
      <c r="AD1087"/>
      <c r="AE1087"/>
      <c r="AF1087"/>
      <c r="AG1087"/>
      <c r="AH1087"/>
      <c r="AI1087"/>
    </row>
    <row r="1088" spans="1:35">
      <c r="A1088" t="str">
        <f>IF(Tabela3[[#This Row],[GOL CASA]]&lt;&gt;"",Tabela3[[#This Row],[TIME CASA]],"")</f>
        <v>ADO Den Haag</v>
      </c>
      <c r="B1088" t="str">
        <f>IF(Tabela3[[#This Row],[GOL FORA]]&lt;&gt;"",Tabela3[[#This Row],[TIME FORA]],"")</f>
        <v>VVV</v>
      </c>
      <c r="AD1088"/>
      <c r="AE1088"/>
      <c r="AF1088"/>
      <c r="AG1088"/>
      <c r="AH1088"/>
      <c r="AI1088"/>
    </row>
    <row r="1089" spans="1:35">
      <c r="A1089" t="str">
        <f>IF(Tabela3[[#This Row],[GOL CASA]]&lt;&gt;"",Tabela3[[#This Row],[TIME CASA]],"")</f>
        <v>Den Bosch</v>
      </c>
      <c r="B1089" t="str">
        <f>IF(Tabela3[[#This Row],[GOL FORA]]&lt;&gt;"",Tabela3[[#This Row],[TIME FORA]],"")</f>
        <v>De Graafschap</v>
      </c>
      <c r="AD1089"/>
      <c r="AE1089"/>
      <c r="AF1089"/>
      <c r="AG1089"/>
      <c r="AH1089"/>
      <c r="AI1089"/>
    </row>
    <row r="1090" spans="1:35">
      <c r="A1090" t="str">
        <f>IF(Tabela3[[#This Row],[GOL CASA]]&lt;&gt;"",Tabela3[[#This Row],[TIME CASA]],"")</f>
        <v>Dordrecht</v>
      </c>
      <c r="B1090" t="str">
        <f>IF(Tabela3[[#This Row],[GOL FORA]]&lt;&gt;"",Tabela3[[#This Row],[TIME FORA]],"")</f>
        <v>Ajax II</v>
      </c>
      <c r="AD1090"/>
      <c r="AE1090"/>
      <c r="AF1090"/>
      <c r="AG1090"/>
      <c r="AH1090"/>
      <c r="AI1090"/>
    </row>
    <row r="1091" spans="1:35">
      <c r="A1091" t="str">
        <f>IF(Tabela3[[#This Row],[GOL CASA]]&lt;&gt;"",Tabela3[[#This Row],[TIME CASA]],"")</f>
        <v>MVV</v>
      </c>
      <c r="B1091" t="str">
        <f>IF(Tabela3[[#This Row],[GOL FORA]]&lt;&gt;"",Tabela3[[#This Row],[TIME FORA]],"")</f>
        <v>Helmond Sport</v>
      </c>
      <c r="AD1091"/>
      <c r="AE1091"/>
      <c r="AF1091"/>
      <c r="AG1091"/>
      <c r="AH1091"/>
      <c r="AI1091"/>
    </row>
    <row r="1092" spans="1:35">
      <c r="A1092" t="str">
        <f>IF(Tabela3[[#This Row],[GOL CASA]]&lt;&gt;"",Tabela3[[#This Row],[TIME CASA]],"")</f>
        <v>NAC Breda</v>
      </c>
      <c r="B1092" t="str">
        <f>IF(Tabela3[[#This Row],[GOL FORA]]&lt;&gt;"",Tabela3[[#This Row],[TIME FORA]],"")</f>
        <v>Telstar</v>
      </c>
      <c r="AD1092"/>
      <c r="AE1092"/>
      <c r="AF1092"/>
      <c r="AG1092"/>
      <c r="AH1092"/>
      <c r="AI1092"/>
    </row>
    <row r="1093" spans="1:35">
      <c r="A1093" t="str">
        <f>IF(Tabela3[[#This Row],[GOL CASA]]&lt;&gt;"",Tabela3[[#This Row],[TIME CASA]],"")</f>
        <v>Oss</v>
      </c>
      <c r="B1093" t="str">
        <f>IF(Tabela3[[#This Row],[GOL FORA]]&lt;&gt;"",Tabela3[[#This Row],[TIME FORA]],"")</f>
        <v>PEC Zwolle</v>
      </c>
      <c r="AD1093"/>
      <c r="AE1093"/>
      <c r="AF1093"/>
      <c r="AG1093"/>
      <c r="AH1093"/>
      <c r="AI1093"/>
    </row>
    <row r="1094" spans="1:35">
      <c r="A1094" t="str">
        <f>IF(Tabela3[[#This Row],[GOL CASA]]&lt;&gt;"",Tabela3[[#This Row],[TIME CASA]],"")</f>
        <v>Willem II</v>
      </c>
      <c r="B1094" t="str">
        <f>IF(Tabela3[[#This Row],[GOL FORA]]&lt;&gt;"",Tabela3[[#This Row],[TIME FORA]],"")</f>
        <v>Heracles</v>
      </c>
      <c r="AD1094"/>
      <c r="AE1094"/>
      <c r="AF1094"/>
      <c r="AG1094"/>
      <c r="AH1094"/>
      <c r="AI1094"/>
    </row>
    <row r="1095" spans="1:35">
      <c r="A1095" t="str">
        <f>IF(Tabela3[[#This Row],[GOL CASA]]&lt;&gt;"",Tabela3[[#This Row],[TIME CASA]],"")</f>
        <v>AZ II</v>
      </c>
      <c r="B1095" t="str">
        <f>IF(Tabela3[[#This Row],[GOL FORA]]&lt;&gt;"",Tabela3[[#This Row],[TIME FORA]],"")</f>
        <v>Roda JC</v>
      </c>
      <c r="AD1095"/>
      <c r="AE1095"/>
      <c r="AF1095"/>
      <c r="AG1095"/>
      <c r="AH1095"/>
      <c r="AI1095"/>
    </row>
    <row r="1096" spans="1:35">
      <c r="A1096" t="str">
        <f>IF(Tabela3[[#This Row],[GOL CASA]]&lt;&gt;"",Tabela3[[#This Row],[TIME CASA]],"")</f>
        <v>PSV II</v>
      </c>
      <c r="B1096" t="str">
        <f>IF(Tabela3[[#This Row],[GOL FORA]]&lt;&gt;"",Tabela3[[#This Row],[TIME FORA]],"")</f>
        <v>Almere City</v>
      </c>
      <c r="AD1096"/>
      <c r="AE1096"/>
      <c r="AF1096"/>
      <c r="AG1096"/>
      <c r="AH1096"/>
      <c r="AI1096"/>
    </row>
    <row r="1097" spans="1:35">
      <c r="A1097" t="str">
        <f>IF(Tabela3[[#This Row],[GOL CASA]]&lt;&gt;"",Tabela3[[#This Row],[TIME CASA]],"")</f>
        <v>Utrecht II</v>
      </c>
      <c r="B1097" t="str">
        <f>IF(Tabela3[[#This Row],[GOL FORA]]&lt;&gt;"",Tabela3[[#This Row],[TIME FORA]],"")</f>
        <v>Eindhoven</v>
      </c>
      <c r="AD1097"/>
      <c r="AE1097"/>
      <c r="AF1097"/>
      <c r="AG1097"/>
      <c r="AH1097"/>
      <c r="AI1097"/>
    </row>
    <row r="1098" spans="1:35">
      <c r="A1098" t="str">
        <f>IF(Tabela3[[#This Row],[GOL CASA]]&lt;&gt;"",Tabela3[[#This Row],[TIME CASA]],"")</f>
        <v>De Graafschap</v>
      </c>
      <c r="B1098" t="str">
        <f>IF(Tabela3[[#This Row],[GOL FORA]]&lt;&gt;"",Tabela3[[#This Row],[TIME FORA]],"")</f>
        <v>PSV II</v>
      </c>
      <c r="AD1098"/>
      <c r="AE1098"/>
      <c r="AF1098"/>
      <c r="AG1098"/>
      <c r="AH1098"/>
      <c r="AI1098"/>
    </row>
    <row r="1099" spans="1:35">
      <c r="A1099" t="str">
        <f>IF(Tabela3[[#This Row],[GOL CASA]]&lt;&gt;"",Tabela3[[#This Row],[TIME CASA]],"")</f>
        <v>PEC Zwolle</v>
      </c>
      <c r="B1099" t="str">
        <f>IF(Tabela3[[#This Row],[GOL FORA]]&lt;&gt;"",Tabela3[[#This Row],[TIME FORA]],"")</f>
        <v>Eindhoven</v>
      </c>
      <c r="AD1099"/>
      <c r="AE1099"/>
      <c r="AF1099"/>
      <c r="AG1099"/>
      <c r="AH1099"/>
      <c r="AI1099"/>
    </row>
    <row r="1100" spans="1:35">
      <c r="A1100" t="str">
        <f>IF(Tabela3[[#This Row],[GOL CASA]]&lt;&gt;"",Tabela3[[#This Row],[TIME CASA]],"")</f>
        <v>Telstar</v>
      </c>
      <c r="B1100" t="str">
        <f>IF(Tabela3[[#This Row],[GOL FORA]]&lt;&gt;"",Tabela3[[#This Row],[TIME FORA]],"")</f>
        <v>ADO Den Haag</v>
      </c>
      <c r="AD1100"/>
      <c r="AE1100"/>
      <c r="AF1100"/>
      <c r="AG1100"/>
      <c r="AH1100"/>
      <c r="AI1100"/>
    </row>
    <row r="1101" spans="1:35">
      <c r="A1101" t="str">
        <f>IF(Tabela3[[#This Row],[GOL CASA]]&lt;&gt;"",Tabela3[[#This Row],[TIME CASA]],"")</f>
        <v>VVV</v>
      </c>
      <c r="B1101" t="str">
        <f>IF(Tabela3[[#This Row],[GOL FORA]]&lt;&gt;"",Tabela3[[#This Row],[TIME FORA]],"")</f>
        <v>Willem II</v>
      </c>
      <c r="AD1101"/>
      <c r="AE1101"/>
      <c r="AF1101"/>
      <c r="AG1101"/>
      <c r="AH1101"/>
      <c r="AI1101"/>
    </row>
    <row r="1102" spans="1:35">
      <c r="A1102" t="str">
        <f>IF(Tabela3[[#This Row],[GOL CASA]]&lt;&gt;"",Tabela3[[#This Row],[TIME CASA]],"")</f>
        <v>Heracles</v>
      </c>
      <c r="B1102" t="str">
        <f>IF(Tabela3[[#This Row],[GOL FORA]]&lt;&gt;"",Tabela3[[#This Row],[TIME FORA]],"")</f>
        <v>NAC Breda</v>
      </c>
      <c r="AD1102"/>
      <c r="AE1102"/>
      <c r="AF1102"/>
      <c r="AG1102"/>
      <c r="AH1102"/>
      <c r="AI1102"/>
    </row>
    <row r="1103" spans="1:35">
      <c r="A1103" t="str">
        <f>IF(Tabela3[[#This Row],[GOL CASA]]&lt;&gt;"",Tabela3[[#This Row],[TIME CASA]],"")</f>
        <v>Roda JC</v>
      </c>
      <c r="B1103" t="str">
        <f>IF(Tabela3[[#This Row],[GOL FORA]]&lt;&gt;"",Tabela3[[#This Row],[TIME FORA]],"")</f>
        <v>Helmond Sport</v>
      </c>
      <c r="AD1103"/>
      <c r="AE1103"/>
      <c r="AF1103"/>
      <c r="AG1103"/>
      <c r="AH1103"/>
      <c r="AI1103"/>
    </row>
    <row r="1104" spans="1:35">
      <c r="A1104" t="str">
        <f>IF(Tabela3[[#This Row],[GOL CASA]]&lt;&gt;"",Tabela3[[#This Row],[TIME CASA]],"")</f>
        <v>Almere City</v>
      </c>
      <c r="B1104" t="str">
        <f>IF(Tabela3[[#This Row],[GOL FORA]]&lt;&gt;"",Tabela3[[#This Row],[TIME FORA]],"")</f>
        <v>Dordrecht</v>
      </c>
      <c r="AD1104"/>
      <c r="AE1104"/>
      <c r="AF1104"/>
      <c r="AG1104"/>
      <c r="AH1104"/>
      <c r="AI1104"/>
    </row>
    <row r="1105" spans="1:35">
      <c r="A1105" t="str">
        <f>IF(Tabela3[[#This Row],[GOL CASA]]&lt;&gt;"",Tabela3[[#This Row],[TIME CASA]],"")</f>
        <v>Ajax II</v>
      </c>
      <c r="B1105" t="str">
        <f>IF(Tabela3[[#This Row],[GOL FORA]]&lt;&gt;"",Tabela3[[#This Row],[TIME FORA]],"")</f>
        <v>Den Bosch</v>
      </c>
      <c r="AD1105"/>
      <c r="AE1105"/>
      <c r="AF1105"/>
      <c r="AG1105"/>
      <c r="AH1105"/>
      <c r="AI1105"/>
    </row>
    <row r="1106" spans="1:35">
      <c r="A1106" t="str">
        <f>IF(Tabela3[[#This Row],[GOL CASA]]&lt;&gt;"",Tabela3[[#This Row],[TIME CASA]],"")</f>
        <v>Utrecht II</v>
      </c>
      <c r="B1106" t="str">
        <f>IF(Tabela3[[#This Row],[GOL FORA]]&lt;&gt;"",Tabela3[[#This Row],[TIME FORA]],"")</f>
        <v>MVV</v>
      </c>
      <c r="AD1106"/>
      <c r="AE1106"/>
      <c r="AF1106"/>
      <c r="AG1106"/>
      <c r="AH1106"/>
      <c r="AI1106"/>
    </row>
    <row r="1107" spans="1:35">
      <c r="A1107" t="str">
        <f>IF(Tabela3[[#This Row],[GOL CASA]]&lt;&gt;"",Tabela3[[#This Row],[TIME CASA]],"")</f>
        <v>ADO Den Haag</v>
      </c>
      <c r="B1107" t="str">
        <f>IF(Tabela3[[#This Row],[GOL FORA]]&lt;&gt;"",Tabela3[[#This Row],[TIME FORA]],"")</f>
        <v>Roda JC</v>
      </c>
      <c r="AD1107"/>
      <c r="AE1107"/>
      <c r="AF1107"/>
      <c r="AG1107"/>
      <c r="AH1107"/>
      <c r="AI1107"/>
    </row>
    <row r="1108" spans="1:35">
      <c r="A1108" t="str">
        <f>IF(Tabela3[[#This Row],[GOL CASA]]&lt;&gt;"",Tabela3[[#This Row],[TIME CASA]],"")</f>
        <v>PSV II</v>
      </c>
      <c r="B1108" t="str">
        <f>IF(Tabela3[[#This Row],[GOL FORA]]&lt;&gt;"",Tabela3[[#This Row],[TIME FORA]],"")</f>
        <v>Utrecht II</v>
      </c>
      <c r="AD1108"/>
      <c r="AE1108"/>
      <c r="AF1108"/>
      <c r="AG1108"/>
      <c r="AH1108"/>
      <c r="AI1108"/>
    </row>
    <row r="1109" spans="1:35">
      <c r="A1109" t="str">
        <f>IF(Tabela3[[#This Row],[GOL CASA]]&lt;&gt;"",Tabela3[[#This Row],[TIME CASA]],"")</f>
        <v>AZ II</v>
      </c>
      <c r="B1109" t="str">
        <f>IF(Tabela3[[#This Row],[GOL FORA]]&lt;&gt;"",Tabela3[[#This Row],[TIME FORA]],"")</f>
        <v>Ajax II</v>
      </c>
      <c r="AD1109"/>
      <c r="AE1109"/>
      <c r="AF1109"/>
      <c r="AG1109"/>
      <c r="AH1109"/>
      <c r="AI1109"/>
    </row>
    <row r="1110" spans="1:35">
      <c r="A1110" t="str">
        <f>IF(Tabela3[[#This Row],[GOL CASA]]&lt;&gt;"",Tabela3[[#This Row],[TIME CASA]],"")</f>
        <v>Eindhoven</v>
      </c>
      <c r="B1110" t="str">
        <f>IF(Tabela3[[#This Row],[GOL FORA]]&lt;&gt;"",Tabela3[[#This Row],[TIME FORA]],"")</f>
        <v>Telstar</v>
      </c>
      <c r="AD1110"/>
      <c r="AE1110"/>
      <c r="AF1110"/>
      <c r="AG1110"/>
      <c r="AH1110"/>
      <c r="AI1110"/>
    </row>
    <row r="1111" spans="1:35">
      <c r="A1111" t="str">
        <f>IF(Tabela3[[#This Row],[GOL CASA]]&lt;&gt;"",Tabela3[[#This Row],[TIME CASA]],"")</f>
        <v>Helmond Sport</v>
      </c>
      <c r="B1111" t="str">
        <f>IF(Tabela3[[#This Row],[GOL FORA]]&lt;&gt;"",Tabela3[[#This Row],[TIME FORA]],"")</f>
        <v>De Graafschap</v>
      </c>
      <c r="AD1111"/>
      <c r="AE1111"/>
      <c r="AF1111"/>
      <c r="AG1111"/>
      <c r="AH1111"/>
      <c r="AI1111"/>
    </row>
    <row r="1112" spans="1:35">
      <c r="A1112" t="str">
        <f>IF(Tabela3[[#This Row],[GOL CASA]]&lt;&gt;"",Tabela3[[#This Row],[TIME CASA]],"")</f>
        <v>Den Bosch</v>
      </c>
      <c r="B1112" t="str">
        <f>IF(Tabela3[[#This Row],[GOL FORA]]&lt;&gt;"",Tabela3[[#This Row],[TIME FORA]],"")</f>
        <v>VVV</v>
      </c>
      <c r="AD1112"/>
      <c r="AE1112"/>
      <c r="AF1112"/>
      <c r="AG1112"/>
      <c r="AH1112"/>
      <c r="AI1112"/>
    </row>
    <row r="1113" spans="1:35">
      <c r="A1113" t="str">
        <f>IF(Tabela3[[#This Row],[GOL CASA]]&lt;&gt;"",Tabela3[[#This Row],[TIME CASA]],"")</f>
        <v>Heracles</v>
      </c>
      <c r="B1113" t="str">
        <f>IF(Tabela3[[#This Row],[GOL FORA]]&lt;&gt;"",Tabela3[[#This Row],[TIME FORA]],"")</f>
        <v>Oss</v>
      </c>
      <c r="AD1113"/>
      <c r="AE1113"/>
      <c r="AF1113"/>
      <c r="AG1113"/>
      <c r="AH1113"/>
      <c r="AI1113"/>
    </row>
    <row r="1114" spans="1:35">
      <c r="A1114" t="str">
        <f>IF(Tabela3[[#This Row],[GOL CASA]]&lt;&gt;"",Tabela3[[#This Row],[TIME CASA]],"")</f>
        <v>MVV</v>
      </c>
      <c r="B1114" t="str">
        <f>IF(Tabela3[[#This Row],[GOL FORA]]&lt;&gt;"",Tabela3[[#This Row],[TIME FORA]],"")</f>
        <v>Almere City</v>
      </c>
      <c r="AD1114"/>
      <c r="AE1114"/>
      <c r="AF1114"/>
      <c r="AG1114"/>
      <c r="AH1114"/>
      <c r="AI1114"/>
    </row>
    <row r="1115" spans="1:35">
      <c r="A1115" t="str">
        <f>IF(Tabela3[[#This Row],[GOL CASA]]&lt;&gt;"",Tabela3[[#This Row],[TIME CASA]],"")</f>
        <v>NAC Breda</v>
      </c>
      <c r="B1115" t="str">
        <f>IF(Tabela3[[#This Row],[GOL FORA]]&lt;&gt;"",Tabela3[[#This Row],[TIME FORA]],"")</f>
        <v>PEC Zwolle</v>
      </c>
      <c r="AD1115"/>
      <c r="AE1115"/>
      <c r="AF1115"/>
      <c r="AG1115"/>
      <c r="AH1115"/>
      <c r="AI1115"/>
    </row>
    <row r="1116" spans="1:35">
      <c r="A1116" t="str">
        <f>IF(Tabela3[[#This Row],[GOL CASA]]&lt;&gt;"",Tabela3[[#This Row],[TIME CASA]],"")</f>
        <v>Dordrecht</v>
      </c>
      <c r="B1116" t="str">
        <f>IF(Tabela3[[#This Row],[GOL FORA]]&lt;&gt;"",Tabela3[[#This Row],[TIME FORA]],"")</f>
        <v>Willem II</v>
      </c>
      <c r="AD1116"/>
      <c r="AE1116"/>
      <c r="AF1116"/>
      <c r="AG1116"/>
      <c r="AH1116"/>
      <c r="AI1116"/>
    </row>
    <row r="1117" spans="1:35">
      <c r="A1117" t="str">
        <f>IF(Tabela3[[#This Row],[GOL CASA]]&lt;&gt;"",Tabela3[[#This Row],[TIME CASA]],"")</f>
        <v>Willem II</v>
      </c>
      <c r="B1117" t="str">
        <f>IF(Tabela3[[#This Row],[GOL FORA]]&lt;&gt;"",Tabela3[[#This Row],[TIME FORA]],"")</f>
        <v>NAC Breda</v>
      </c>
      <c r="AD1117"/>
      <c r="AE1117"/>
      <c r="AF1117"/>
      <c r="AG1117"/>
      <c r="AH1117"/>
      <c r="AI1117"/>
    </row>
    <row r="1118" spans="1:35">
      <c r="A1118" t="str">
        <f>IF(Tabela3[[#This Row],[GOL CASA]]&lt;&gt;"",Tabela3[[#This Row],[TIME CASA]],"")</f>
        <v>Almere City</v>
      </c>
      <c r="B1118" t="str">
        <f>IF(Tabela3[[#This Row],[GOL FORA]]&lt;&gt;"",Tabela3[[#This Row],[TIME FORA]],"")</f>
        <v>ADO Den Haag</v>
      </c>
      <c r="AD1118"/>
      <c r="AE1118"/>
      <c r="AF1118"/>
      <c r="AG1118"/>
      <c r="AH1118"/>
      <c r="AI1118"/>
    </row>
    <row r="1119" spans="1:35">
      <c r="A1119" t="str">
        <f>IF(Tabela3[[#This Row],[GOL CASA]]&lt;&gt;"",Tabela3[[#This Row],[TIME CASA]],"")</f>
        <v>De Graafschap</v>
      </c>
      <c r="B1119" t="str">
        <f>IF(Tabela3[[#This Row],[GOL FORA]]&lt;&gt;"",Tabela3[[#This Row],[TIME FORA]],"")</f>
        <v>Eindhoven</v>
      </c>
      <c r="AD1119"/>
      <c r="AE1119"/>
      <c r="AF1119"/>
      <c r="AG1119"/>
      <c r="AH1119"/>
      <c r="AI1119"/>
    </row>
    <row r="1120" spans="1:35">
      <c r="A1120" t="str">
        <f>IF(Tabela3[[#This Row],[GOL CASA]]&lt;&gt;"",Tabela3[[#This Row],[TIME CASA]],"")</f>
        <v>Ajax II</v>
      </c>
      <c r="B1120" t="str">
        <f>IF(Tabela3[[#This Row],[GOL FORA]]&lt;&gt;"",Tabela3[[#This Row],[TIME FORA]],"")</f>
        <v>Utrecht II</v>
      </c>
      <c r="AD1120"/>
      <c r="AE1120"/>
      <c r="AF1120"/>
      <c r="AG1120"/>
      <c r="AH1120"/>
      <c r="AI1120"/>
    </row>
    <row r="1121" spans="1:35">
      <c r="A1121" t="str">
        <f>IF(Tabela3[[#This Row],[GOL CASA]]&lt;&gt;"",Tabela3[[#This Row],[TIME CASA]],"")</f>
        <v>Telstar</v>
      </c>
      <c r="B1121" t="str">
        <f>IF(Tabela3[[#This Row],[GOL FORA]]&lt;&gt;"",Tabela3[[#This Row],[TIME FORA]],"")</f>
        <v>Den Bosch</v>
      </c>
      <c r="AD1121"/>
      <c r="AE1121"/>
      <c r="AF1121"/>
      <c r="AG1121"/>
      <c r="AH1121"/>
      <c r="AI1121"/>
    </row>
    <row r="1122" spans="1:35">
      <c r="A1122" t="str">
        <f>IF(Tabela3[[#This Row],[GOL CASA]]&lt;&gt;"",Tabela3[[#This Row],[TIME CASA]],"")</f>
        <v>Oss</v>
      </c>
      <c r="B1122" t="str">
        <f>IF(Tabela3[[#This Row],[GOL FORA]]&lt;&gt;"",Tabela3[[#This Row],[TIME FORA]],"")</f>
        <v>Dordrecht</v>
      </c>
      <c r="AD1122"/>
      <c r="AE1122"/>
      <c r="AF1122"/>
      <c r="AG1122"/>
      <c r="AH1122"/>
      <c r="AI1122"/>
    </row>
    <row r="1123" spans="1:35">
      <c r="A1123" t="str">
        <f>IF(Tabela3[[#This Row],[GOL CASA]]&lt;&gt;"",Tabela3[[#This Row],[TIME CASA]],"")</f>
        <v>VVV</v>
      </c>
      <c r="B1123" t="str">
        <f>IF(Tabela3[[#This Row],[GOL FORA]]&lt;&gt;"",Tabela3[[#This Row],[TIME FORA]],"")</f>
        <v>MVV</v>
      </c>
      <c r="AD1123"/>
      <c r="AE1123"/>
      <c r="AF1123"/>
      <c r="AG1123"/>
      <c r="AH1123"/>
      <c r="AI1123"/>
    </row>
    <row r="1124" spans="1:35">
      <c r="A1124" t="str">
        <f>IF(Tabela3[[#This Row],[GOL CASA]]&lt;&gt;"",Tabela3[[#This Row],[TIME CASA]],"")</f>
        <v>Roda JC</v>
      </c>
      <c r="B1124" t="str">
        <f>IF(Tabela3[[#This Row],[GOL FORA]]&lt;&gt;"",Tabela3[[#This Row],[TIME FORA]],"")</f>
        <v>Heracles</v>
      </c>
      <c r="AD1124"/>
      <c r="AE1124"/>
      <c r="AF1124"/>
      <c r="AG1124"/>
      <c r="AH1124"/>
      <c r="AI1124"/>
    </row>
    <row r="1125" spans="1:35">
      <c r="A1125" t="str">
        <f>IF(Tabela3[[#This Row],[GOL CASA]]&lt;&gt;"",Tabela3[[#This Row],[TIME CASA]],"")</f>
        <v>AZ II</v>
      </c>
      <c r="B1125" t="str">
        <f>IF(Tabela3[[#This Row],[GOL FORA]]&lt;&gt;"",Tabela3[[#This Row],[TIME FORA]],"")</f>
        <v>PSV II</v>
      </c>
      <c r="AD1125"/>
      <c r="AE1125"/>
      <c r="AF1125"/>
      <c r="AG1125"/>
      <c r="AH1125"/>
      <c r="AI1125"/>
    </row>
    <row r="1126" spans="1:35">
      <c r="A1126" t="str">
        <f>IF(Tabela3[[#This Row],[GOL CASA]]&lt;&gt;"",Tabela3[[#This Row],[TIME CASA]],"")</f>
        <v>PEC Zwolle</v>
      </c>
      <c r="B1126" t="str">
        <f>IF(Tabela3[[#This Row],[GOL FORA]]&lt;&gt;"",Tabela3[[#This Row],[TIME FORA]],"")</f>
        <v>Helmond Sport</v>
      </c>
      <c r="AD1126"/>
      <c r="AE1126"/>
      <c r="AF1126"/>
      <c r="AG1126"/>
      <c r="AH1126"/>
      <c r="AI1126"/>
    </row>
    <row r="1127" spans="1:35">
      <c r="A1127" t="str">
        <f>IF(Tabela3[[#This Row],[GOL CASA]]&lt;&gt;"",Tabela3[[#This Row],[TIME CASA]],"")</f>
        <v/>
      </c>
      <c r="B1127" t="str">
        <f>IF(Tabela3[[#This Row],[GOL FORA]]&lt;&gt;"",Tabela3[[#This Row],[TIME FORA]],"")</f>
        <v/>
      </c>
      <c r="AD1127"/>
      <c r="AE1127"/>
      <c r="AF1127"/>
      <c r="AG1127"/>
      <c r="AH1127"/>
      <c r="AI1127"/>
    </row>
    <row r="1128" spans="1:35">
      <c r="A1128" t="str">
        <f>IF(Tabela3[[#This Row],[GOL CASA]]&lt;&gt;"",Tabela3[[#This Row],[TIME CASA]],"")</f>
        <v/>
      </c>
      <c r="B1128" t="str">
        <f>IF(Tabela3[[#This Row],[GOL FORA]]&lt;&gt;"",Tabela3[[#This Row],[TIME FORA]],"")</f>
        <v/>
      </c>
      <c r="AD1128"/>
      <c r="AE1128"/>
      <c r="AF1128"/>
      <c r="AG1128"/>
      <c r="AH1128"/>
      <c r="AI1128"/>
    </row>
    <row r="1129" spans="1:35">
      <c r="A1129" t="str">
        <f>IF(Tabela3[[#This Row],[GOL CASA]]&lt;&gt;"",Tabela3[[#This Row],[TIME CASA]],"")</f>
        <v/>
      </c>
      <c r="B1129" t="str">
        <f>IF(Tabela3[[#This Row],[GOL FORA]]&lt;&gt;"",Tabela3[[#This Row],[TIME FORA]],"")</f>
        <v/>
      </c>
      <c r="AD1129"/>
      <c r="AE1129"/>
      <c r="AF1129"/>
      <c r="AG1129"/>
      <c r="AH1129"/>
      <c r="AI1129"/>
    </row>
    <row r="1130" spans="1:35">
      <c r="A1130" t="str">
        <f>IF(Tabela3[[#This Row],[GOL CASA]]&lt;&gt;"",Tabela3[[#This Row],[TIME CASA]],"")</f>
        <v/>
      </c>
      <c r="B1130" t="str">
        <f>IF(Tabela3[[#This Row],[GOL FORA]]&lt;&gt;"",Tabela3[[#This Row],[TIME FORA]],"")</f>
        <v/>
      </c>
      <c r="AD1130"/>
      <c r="AE1130"/>
      <c r="AF1130"/>
      <c r="AG1130"/>
      <c r="AH1130"/>
      <c r="AI1130"/>
    </row>
    <row r="1131" spans="1:35">
      <c r="A1131" t="str">
        <f>IF(Tabela3[[#This Row],[GOL CASA]]&lt;&gt;"",Tabela3[[#This Row],[TIME CASA]],"")</f>
        <v/>
      </c>
      <c r="B1131" t="str">
        <f>IF(Tabela3[[#This Row],[GOL FORA]]&lt;&gt;"",Tabela3[[#This Row],[TIME FORA]],"")</f>
        <v/>
      </c>
      <c r="AD1131"/>
      <c r="AE1131"/>
      <c r="AF1131"/>
      <c r="AG1131"/>
      <c r="AH1131"/>
      <c r="AI1131"/>
    </row>
    <row r="1132" spans="1:35">
      <c r="A1132" t="str">
        <f>IF(Tabela3[[#This Row],[GOL CASA]]&lt;&gt;"",Tabela3[[#This Row],[TIME CASA]],"")</f>
        <v/>
      </c>
      <c r="B1132" t="str">
        <f>IF(Tabela3[[#This Row],[GOL FORA]]&lt;&gt;"",Tabela3[[#This Row],[TIME FORA]],"")</f>
        <v/>
      </c>
      <c r="AD1132"/>
      <c r="AE1132"/>
      <c r="AF1132"/>
      <c r="AG1132"/>
      <c r="AH1132"/>
      <c r="AI1132"/>
    </row>
    <row r="1133" spans="1:35">
      <c r="A1133" t="str">
        <f>IF(Tabela3[[#This Row],[GOL CASA]]&lt;&gt;"",Tabela3[[#This Row],[TIME CASA]],"")</f>
        <v/>
      </c>
      <c r="B1133" t="str">
        <f>IF(Tabela3[[#This Row],[GOL FORA]]&lt;&gt;"",Tabela3[[#This Row],[TIME FORA]],"")</f>
        <v/>
      </c>
      <c r="AD1133"/>
      <c r="AE1133"/>
      <c r="AF1133"/>
      <c r="AG1133"/>
      <c r="AH1133"/>
      <c r="AI1133"/>
    </row>
    <row r="1134" spans="1:35">
      <c r="A1134" t="str">
        <f>IF(Tabela3[[#This Row],[GOL CASA]]&lt;&gt;"",Tabela3[[#This Row],[TIME CASA]],"")</f>
        <v/>
      </c>
      <c r="B1134" t="str">
        <f>IF(Tabela3[[#This Row],[GOL FORA]]&lt;&gt;"",Tabela3[[#This Row],[TIME FORA]],"")</f>
        <v/>
      </c>
      <c r="AD1134"/>
      <c r="AE1134"/>
      <c r="AF1134"/>
      <c r="AG1134"/>
      <c r="AH1134"/>
      <c r="AI1134"/>
    </row>
    <row r="1135" spans="1:35">
      <c r="A1135" t="str">
        <f>IF(Tabela3[[#This Row],[GOL CASA]]&lt;&gt;"",Tabela3[[#This Row],[TIME CASA]],"")</f>
        <v/>
      </c>
      <c r="B1135" t="str">
        <f>IF(Tabela3[[#This Row],[GOL FORA]]&lt;&gt;"",Tabela3[[#This Row],[TIME FORA]],"")</f>
        <v/>
      </c>
      <c r="AD1135"/>
      <c r="AE1135"/>
      <c r="AF1135"/>
      <c r="AG1135"/>
      <c r="AH1135"/>
      <c r="AI1135"/>
    </row>
    <row r="1136" spans="1:35">
      <c r="A1136" t="str">
        <f>IF(Tabela3[[#This Row],[GOL CASA]]&lt;&gt;"",Tabela3[[#This Row],[TIME CASA]],"")</f>
        <v/>
      </c>
      <c r="B1136" t="str">
        <f>IF(Tabela3[[#This Row],[GOL FORA]]&lt;&gt;"",Tabela3[[#This Row],[TIME FORA]],"")</f>
        <v/>
      </c>
      <c r="AD1136"/>
      <c r="AE1136"/>
      <c r="AF1136"/>
      <c r="AG1136"/>
      <c r="AH1136"/>
      <c r="AI1136"/>
    </row>
    <row r="1137" spans="1:35">
      <c r="A1137" t="str">
        <f>IF(Tabela3[[#This Row],[GOL CASA]]&lt;&gt;"",Tabela3[[#This Row],[TIME CASA]],"")</f>
        <v/>
      </c>
      <c r="B1137" t="str">
        <f>IF(Tabela3[[#This Row],[GOL FORA]]&lt;&gt;"",Tabela3[[#This Row],[TIME FORA]],"")</f>
        <v/>
      </c>
      <c r="AD1137"/>
      <c r="AE1137"/>
      <c r="AF1137"/>
      <c r="AG1137"/>
      <c r="AH1137"/>
      <c r="AI1137"/>
    </row>
    <row r="1138" spans="1:35">
      <c r="A1138" t="str">
        <f>IF(Tabela3[[#This Row],[GOL CASA]]&lt;&gt;"",Tabela3[[#This Row],[TIME CASA]],"")</f>
        <v/>
      </c>
      <c r="B1138" t="str">
        <f>IF(Tabela3[[#This Row],[GOL FORA]]&lt;&gt;"",Tabela3[[#This Row],[TIME FORA]],"")</f>
        <v/>
      </c>
      <c r="AD1138"/>
      <c r="AE1138"/>
      <c r="AF1138"/>
      <c r="AG1138"/>
      <c r="AH1138"/>
      <c r="AI1138"/>
    </row>
    <row r="1139" spans="1:35">
      <c r="A1139" t="str">
        <f>IF(Tabela3[[#This Row],[GOL CASA]]&lt;&gt;"",Tabela3[[#This Row],[TIME CASA]],"")</f>
        <v/>
      </c>
      <c r="B1139" t="str">
        <f>IF(Tabela3[[#This Row],[GOL FORA]]&lt;&gt;"",Tabela3[[#This Row],[TIME FORA]],"")</f>
        <v/>
      </c>
      <c r="AD1139"/>
      <c r="AE1139"/>
      <c r="AF1139"/>
      <c r="AG1139"/>
      <c r="AH1139"/>
      <c r="AI1139"/>
    </row>
    <row r="1140" spans="1:35">
      <c r="A1140" t="str">
        <f>IF(Tabela3[[#This Row],[GOL CASA]]&lt;&gt;"",Tabela3[[#This Row],[TIME CASA]],"")</f>
        <v/>
      </c>
      <c r="B1140" t="str">
        <f>IF(Tabela3[[#This Row],[GOL FORA]]&lt;&gt;"",Tabela3[[#This Row],[TIME FORA]],"")</f>
        <v/>
      </c>
      <c r="AD1140"/>
      <c r="AE1140"/>
      <c r="AF1140"/>
      <c r="AG1140"/>
      <c r="AH1140"/>
      <c r="AI1140"/>
    </row>
    <row r="1141" spans="1:35">
      <c r="A1141" t="str">
        <f>IF(Tabela3[[#This Row],[GOL CASA]]&lt;&gt;"",Tabela3[[#This Row],[TIME CASA]],"")</f>
        <v/>
      </c>
      <c r="B1141" t="str">
        <f>IF(Tabela3[[#This Row],[GOL FORA]]&lt;&gt;"",Tabela3[[#This Row],[TIME FORA]],"")</f>
        <v/>
      </c>
      <c r="AD1141"/>
      <c r="AE1141"/>
      <c r="AF1141"/>
      <c r="AG1141"/>
      <c r="AH1141"/>
      <c r="AI1141"/>
    </row>
    <row r="1142" spans="1:35">
      <c r="A1142" t="str">
        <f>IF(Tabela3[[#This Row],[GOL CASA]]&lt;&gt;"",Tabela3[[#This Row],[TIME CASA]],"")</f>
        <v/>
      </c>
      <c r="B1142" t="str">
        <f>IF(Tabela3[[#This Row],[GOL FORA]]&lt;&gt;"",Tabela3[[#This Row],[TIME FORA]],"")</f>
        <v/>
      </c>
      <c r="AD1142"/>
      <c r="AE1142"/>
      <c r="AF1142"/>
      <c r="AG1142"/>
      <c r="AH1142"/>
      <c r="AI1142"/>
    </row>
    <row r="1143" spans="1:35">
      <c r="A1143" t="str">
        <f>IF(Tabela3[[#This Row],[GOL CASA]]&lt;&gt;"",Tabela3[[#This Row],[TIME CASA]],"")</f>
        <v/>
      </c>
      <c r="B1143" t="str">
        <f>IF(Tabela3[[#This Row],[GOL FORA]]&lt;&gt;"",Tabela3[[#This Row],[TIME FORA]],"")</f>
        <v/>
      </c>
      <c r="AD1143"/>
      <c r="AE1143"/>
      <c r="AF1143"/>
      <c r="AG1143"/>
      <c r="AH1143"/>
      <c r="AI1143"/>
    </row>
    <row r="1144" spans="1:35">
      <c r="A1144" t="str">
        <f>IF(Tabela3[[#This Row],[GOL CASA]]&lt;&gt;"",Tabela3[[#This Row],[TIME CASA]],"")</f>
        <v/>
      </c>
      <c r="B1144" t="str">
        <f>IF(Tabela3[[#This Row],[GOL FORA]]&lt;&gt;"",Tabela3[[#This Row],[TIME FORA]],"")</f>
        <v/>
      </c>
      <c r="AD1144"/>
      <c r="AE1144"/>
      <c r="AF1144"/>
      <c r="AG1144"/>
      <c r="AH1144"/>
      <c r="AI1144"/>
    </row>
    <row r="1145" spans="1:35">
      <c r="A1145" t="str">
        <f>IF(Tabela3[[#This Row],[GOL CASA]]&lt;&gt;"",Tabela3[[#This Row],[TIME CASA]],"")</f>
        <v/>
      </c>
      <c r="B1145" t="str">
        <f>IF(Tabela3[[#This Row],[GOL FORA]]&lt;&gt;"",Tabela3[[#This Row],[TIME FORA]],"")</f>
        <v/>
      </c>
      <c r="AD1145"/>
      <c r="AE1145"/>
      <c r="AF1145"/>
      <c r="AG1145"/>
      <c r="AH1145"/>
      <c r="AI1145"/>
    </row>
    <row r="1146" spans="1:35">
      <c r="A1146" t="str">
        <f>IF(Tabela3[[#This Row],[GOL CASA]]&lt;&gt;"",Tabela3[[#This Row],[TIME CASA]],"")</f>
        <v/>
      </c>
      <c r="B1146" t="str">
        <f>IF(Tabela3[[#This Row],[GOL FORA]]&lt;&gt;"",Tabela3[[#This Row],[TIME FORA]],"")</f>
        <v/>
      </c>
      <c r="AD1146"/>
      <c r="AE1146"/>
      <c r="AF1146"/>
      <c r="AG1146"/>
      <c r="AH1146"/>
      <c r="AI1146"/>
    </row>
    <row r="1147" spans="1:35">
      <c r="A1147" t="str">
        <f>IF(Tabela3[[#This Row],[GOL CASA]]&lt;&gt;"",Tabela3[[#This Row],[TIME CASA]],"")</f>
        <v/>
      </c>
      <c r="B1147" t="str">
        <f>IF(Tabela3[[#This Row],[GOL FORA]]&lt;&gt;"",Tabela3[[#This Row],[TIME FORA]],"")</f>
        <v/>
      </c>
      <c r="AD1147"/>
      <c r="AE1147"/>
      <c r="AF1147"/>
      <c r="AG1147"/>
      <c r="AH1147"/>
      <c r="AI1147"/>
    </row>
    <row r="1148" spans="1:35">
      <c r="A1148" t="str">
        <f>IF(Tabela3[[#This Row],[GOL CASA]]&lt;&gt;"",Tabela3[[#This Row],[TIME CASA]],"")</f>
        <v/>
      </c>
      <c r="B1148" t="str">
        <f>IF(Tabela3[[#This Row],[GOL FORA]]&lt;&gt;"",Tabela3[[#This Row],[TIME FORA]],"")</f>
        <v/>
      </c>
      <c r="AD1148"/>
      <c r="AE1148"/>
      <c r="AF1148"/>
      <c r="AG1148"/>
      <c r="AH1148"/>
      <c r="AI1148"/>
    </row>
    <row r="1149" spans="1:35">
      <c r="A1149" t="str">
        <f>IF(Tabela3[[#This Row],[GOL CASA]]&lt;&gt;"",Tabela3[[#This Row],[TIME CASA]],"")</f>
        <v/>
      </c>
      <c r="B1149" t="str">
        <f>IF(Tabela3[[#This Row],[GOL FORA]]&lt;&gt;"",Tabela3[[#This Row],[TIME FORA]],"")</f>
        <v/>
      </c>
      <c r="AD1149"/>
      <c r="AE1149"/>
      <c r="AF1149"/>
      <c r="AG1149"/>
      <c r="AH1149"/>
      <c r="AI1149"/>
    </row>
    <row r="1150" spans="1:35">
      <c r="A1150" t="str">
        <f>IF(Tabela3[[#This Row],[GOL CASA]]&lt;&gt;"",Tabela3[[#This Row],[TIME CASA]],"")</f>
        <v/>
      </c>
      <c r="B1150" t="str">
        <f>IF(Tabela3[[#This Row],[GOL FORA]]&lt;&gt;"",Tabela3[[#This Row],[TIME FORA]],"")</f>
        <v/>
      </c>
      <c r="AD1150"/>
      <c r="AE1150"/>
      <c r="AF1150"/>
      <c r="AG1150"/>
      <c r="AH1150"/>
      <c r="AI1150"/>
    </row>
    <row r="1151" spans="1:35">
      <c r="A1151" t="str">
        <f>IF(Tabela3[[#This Row],[GOL CASA]]&lt;&gt;"",Tabela3[[#This Row],[TIME CASA]],"")</f>
        <v/>
      </c>
      <c r="B1151" t="str">
        <f>IF(Tabela3[[#This Row],[GOL FORA]]&lt;&gt;"",Tabela3[[#This Row],[TIME FORA]],"")</f>
        <v/>
      </c>
      <c r="AD1151"/>
      <c r="AE1151"/>
      <c r="AF1151"/>
      <c r="AG1151"/>
      <c r="AH1151"/>
      <c r="AI1151"/>
    </row>
    <row r="1152" spans="1:35">
      <c r="A1152" t="str">
        <f>IF(Tabela3[[#This Row],[GOL CASA]]&lt;&gt;"",Tabela3[[#This Row],[TIME CASA]],"")</f>
        <v/>
      </c>
      <c r="B1152" t="str">
        <f>IF(Tabela3[[#This Row],[GOL FORA]]&lt;&gt;"",Tabela3[[#This Row],[TIME FORA]],"")</f>
        <v/>
      </c>
      <c r="AD1152"/>
      <c r="AE1152"/>
      <c r="AF1152"/>
      <c r="AG1152"/>
      <c r="AH1152"/>
      <c r="AI1152"/>
    </row>
    <row r="1153" spans="1:35">
      <c r="A1153" t="str">
        <f>IF(Tabela3[[#This Row],[GOL CASA]]&lt;&gt;"",Tabela3[[#This Row],[TIME CASA]],"")</f>
        <v/>
      </c>
      <c r="B1153" t="str">
        <f>IF(Tabela3[[#This Row],[GOL FORA]]&lt;&gt;"",Tabela3[[#This Row],[TIME FORA]],"")</f>
        <v/>
      </c>
      <c r="AD1153"/>
      <c r="AE1153"/>
      <c r="AF1153"/>
      <c r="AG1153"/>
      <c r="AH1153"/>
      <c r="AI1153"/>
    </row>
    <row r="1154" spans="1:35">
      <c r="A1154" t="str">
        <f>IF(Tabela3[[#This Row],[GOL CASA]]&lt;&gt;"",Tabela3[[#This Row],[TIME CASA]],"")</f>
        <v/>
      </c>
      <c r="B1154" t="str">
        <f>IF(Tabela3[[#This Row],[GOL FORA]]&lt;&gt;"",Tabela3[[#This Row],[TIME FORA]],"")</f>
        <v/>
      </c>
      <c r="AD1154"/>
      <c r="AE1154"/>
      <c r="AF1154"/>
      <c r="AG1154"/>
      <c r="AH1154"/>
      <c r="AI1154"/>
    </row>
    <row r="1155" spans="1:35">
      <c r="A1155" t="str">
        <f>IF(Tabela3[[#This Row],[GOL CASA]]&lt;&gt;"",Tabela3[[#This Row],[TIME CASA]],"")</f>
        <v/>
      </c>
      <c r="B1155" t="str">
        <f>IF(Tabela3[[#This Row],[GOL FORA]]&lt;&gt;"",Tabela3[[#This Row],[TIME FORA]],"")</f>
        <v/>
      </c>
      <c r="AD1155"/>
      <c r="AE1155"/>
      <c r="AF1155"/>
      <c r="AG1155"/>
      <c r="AH1155"/>
      <c r="AI1155"/>
    </row>
    <row r="1156" spans="1:35">
      <c r="A1156" t="str">
        <f>IF(Tabela3[[#This Row],[GOL CASA]]&lt;&gt;"",Tabela3[[#This Row],[TIME CASA]],"")</f>
        <v/>
      </c>
      <c r="B1156" t="str">
        <f>IF(Tabela3[[#This Row],[GOL FORA]]&lt;&gt;"",Tabela3[[#This Row],[TIME FORA]],"")</f>
        <v/>
      </c>
      <c r="AD1156"/>
      <c r="AE1156"/>
      <c r="AF1156"/>
      <c r="AG1156"/>
      <c r="AH1156"/>
      <c r="AI1156"/>
    </row>
    <row r="1157" spans="1:35">
      <c r="A1157" t="str">
        <f>IF(Tabela3[[#This Row],[GOL CASA]]&lt;&gt;"",Tabela3[[#This Row],[TIME CASA]],"")</f>
        <v/>
      </c>
      <c r="B1157" t="str">
        <f>IF(Tabela3[[#This Row],[GOL FORA]]&lt;&gt;"",Tabela3[[#This Row],[TIME FORA]],"")</f>
        <v/>
      </c>
      <c r="AD1157"/>
      <c r="AE1157"/>
      <c r="AF1157"/>
      <c r="AG1157"/>
      <c r="AH1157"/>
      <c r="AI1157"/>
    </row>
    <row r="1158" spans="1:35">
      <c r="A1158" t="str">
        <f>IF(Tabela3[[#This Row],[GOL CASA]]&lt;&gt;"",Tabela3[[#This Row],[TIME CASA]],"")</f>
        <v/>
      </c>
      <c r="B1158" t="str">
        <f>IF(Tabela3[[#This Row],[GOL FORA]]&lt;&gt;"",Tabela3[[#This Row],[TIME FORA]],"")</f>
        <v/>
      </c>
      <c r="AD1158"/>
      <c r="AE1158"/>
      <c r="AF1158"/>
      <c r="AG1158"/>
      <c r="AH1158"/>
      <c r="AI1158"/>
    </row>
    <row r="1159" spans="1:35">
      <c r="A1159" t="str">
        <f>IF(Tabela3[[#This Row],[GOL CASA]]&lt;&gt;"",Tabela3[[#This Row],[TIME CASA]],"")</f>
        <v/>
      </c>
      <c r="B1159" t="str">
        <f>IF(Tabela3[[#This Row],[GOL FORA]]&lt;&gt;"",Tabela3[[#This Row],[TIME FORA]],"")</f>
        <v/>
      </c>
      <c r="AD1159"/>
      <c r="AE1159"/>
      <c r="AF1159"/>
      <c r="AG1159"/>
      <c r="AH1159"/>
      <c r="AI1159"/>
    </row>
    <row r="1160" spans="1:35">
      <c r="A1160" t="str">
        <f>IF(Tabela3[[#This Row],[GOL CASA]]&lt;&gt;"",Tabela3[[#This Row],[TIME CASA]],"")</f>
        <v/>
      </c>
      <c r="B1160" t="str">
        <f>IF(Tabela3[[#This Row],[GOL FORA]]&lt;&gt;"",Tabela3[[#This Row],[TIME FORA]],"")</f>
        <v/>
      </c>
      <c r="AD1160"/>
      <c r="AE1160"/>
      <c r="AF1160"/>
      <c r="AG1160"/>
      <c r="AH1160"/>
      <c r="AI1160"/>
    </row>
    <row r="1161" spans="1:35">
      <c r="A1161" t="str">
        <f>IF(Tabela3[[#This Row],[GOL CASA]]&lt;&gt;"",Tabela3[[#This Row],[TIME CASA]],"")</f>
        <v/>
      </c>
      <c r="B1161" t="str">
        <f>IF(Tabela3[[#This Row],[GOL FORA]]&lt;&gt;"",Tabela3[[#This Row],[TIME FORA]],"")</f>
        <v/>
      </c>
      <c r="AD1161"/>
      <c r="AE1161"/>
      <c r="AF1161"/>
      <c r="AG1161"/>
      <c r="AH1161"/>
      <c r="AI1161"/>
    </row>
    <row r="1162" spans="1:35">
      <c r="A1162" t="str">
        <f>IF(Tabela3[[#This Row],[GOL CASA]]&lt;&gt;"",Tabela3[[#This Row],[TIME CASA]],"")</f>
        <v/>
      </c>
      <c r="B1162" t="str">
        <f>IF(Tabela3[[#This Row],[GOL FORA]]&lt;&gt;"",Tabela3[[#This Row],[TIME FORA]],"")</f>
        <v/>
      </c>
      <c r="AD1162"/>
      <c r="AE1162"/>
      <c r="AF1162"/>
      <c r="AG1162"/>
      <c r="AH1162"/>
      <c r="AI1162"/>
    </row>
    <row r="1163" spans="1:35">
      <c r="A1163" t="str">
        <f>IF(Tabela3[[#This Row],[GOL CASA]]&lt;&gt;"",Tabela3[[#This Row],[TIME CASA]],"")</f>
        <v/>
      </c>
      <c r="B1163" t="str">
        <f>IF(Tabela3[[#This Row],[GOL FORA]]&lt;&gt;"",Tabela3[[#This Row],[TIME FORA]],"")</f>
        <v/>
      </c>
      <c r="AD1163"/>
      <c r="AE1163"/>
      <c r="AF1163"/>
      <c r="AG1163"/>
      <c r="AH1163"/>
      <c r="AI1163"/>
    </row>
    <row r="1164" spans="1:35">
      <c r="A1164" t="str">
        <f>IF(Tabela3[[#This Row],[GOL CASA]]&lt;&gt;"",Tabela3[[#This Row],[TIME CASA]],"")</f>
        <v/>
      </c>
      <c r="B1164" t="str">
        <f>IF(Tabela3[[#This Row],[GOL FORA]]&lt;&gt;"",Tabela3[[#This Row],[TIME FORA]],"")</f>
        <v/>
      </c>
      <c r="AD1164"/>
      <c r="AE1164"/>
      <c r="AF1164"/>
      <c r="AG1164"/>
      <c r="AH1164"/>
      <c r="AI1164"/>
    </row>
    <row r="1165" spans="1:35">
      <c r="A1165" t="str">
        <f>IF(Tabela3[[#This Row],[GOL CASA]]&lt;&gt;"",Tabela3[[#This Row],[TIME CASA]],"")</f>
        <v/>
      </c>
      <c r="B1165" t="str">
        <f>IF(Tabela3[[#This Row],[GOL FORA]]&lt;&gt;"",Tabela3[[#This Row],[TIME FORA]],"")</f>
        <v/>
      </c>
      <c r="AD1165"/>
      <c r="AE1165"/>
      <c r="AF1165"/>
      <c r="AG1165"/>
      <c r="AH1165"/>
      <c r="AI1165"/>
    </row>
    <row r="1166" spans="1:35">
      <c r="A1166" t="str">
        <f>IF(Tabela3[[#This Row],[GOL CASA]]&lt;&gt;"",Tabela3[[#This Row],[TIME CASA]],"")</f>
        <v/>
      </c>
      <c r="B1166" t="str">
        <f>IF(Tabela3[[#This Row],[GOL FORA]]&lt;&gt;"",Tabela3[[#This Row],[TIME FORA]],"")</f>
        <v/>
      </c>
      <c r="AD1166"/>
      <c r="AE1166"/>
      <c r="AF1166"/>
      <c r="AG1166"/>
      <c r="AH1166"/>
      <c r="AI1166"/>
    </row>
    <row r="1167" spans="1:35">
      <c r="A1167" t="str">
        <f>IF(Tabela3[[#This Row],[GOL CASA]]&lt;&gt;"",Tabela3[[#This Row],[TIME CASA]],"")</f>
        <v/>
      </c>
      <c r="B1167" t="str">
        <f>IF(Tabela3[[#This Row],[GOL FORA]]&lt;&gt;"",Tabela3[[#This Row],[TIME FORA]],"")</f>
        <v/>
      </c>
      <c r="AD1167"/>
      <c r="AE1167"/>
      <c r="AF1167"/>
      <c r="AG1167"/>
      <c r="AH1167"/>
      <c r="AI1167"/>
    </row>
    <row r="1168" spans="1:35">
      <c r="A1168" t="str">
        <f>IF(Tabela3[[#This Row],[GOL CASA]]&lt;&gt;"",Tabela3[[#This Row],[TIME CASA]],"")</f>
        <v/>
      </c>
      <c r="B1168" t="str">
        <f>IF(Tabela3[[#This Row],[GOL FORA]]&lt;&gt;"",Tabela3[[#This Row],[TIME FORA]],"")</f>
        <v/>
      </c>
      <c r="AD1168"/>
      <c r="AE1168"/>
      <c r="AF1168"/>
      <c r="AG1168"/>
      <c r="AH1168"/>
      <c r="AI1168"/>
    </row>
    <row r="1169" spans="1:35">
      <c r="A1169" t="str">
        <f>IF(Tabela3[[#This Row],[GOL CASA]]&lt;&gt;"",Tabela3[[#This Row],[TIME CASA]],"")</f>
        <v/>
      </c>
      <c r="B1169" t="str">
        <f>IF(Tabela3[[#This Row],[GOL FORA]]&lt;&gt;"",Tabela3[[#This Row],[TIME FORA]],"")</f>
        <v/>
      </c>
      <c r="AD1169"/>
      <c r="AE1169"/>
      <c r="AF1169"/>
      <c r="AG1169"/>
      <c r="AH1169"/>
      <c r="AI1169"/>
    </row>
    <row r="1170" spans="1:35">
      <c r="A1170" t="str">
        <f>IF(Tabela3[[#This Row],[GOL CASA]]&lt;&gt;"",Tabela3[[#This Row],[TIME CASA]],"")</f>
        <v/>
      </c>
      <c r="B1170" t="str">
        <f>IF(Tabela3[[#This Row],[GOL FORA]]&lt;&gt;"",Tabela3[[#This Row],[TIME FORA]],"")</f>
        <v/>
      </c>
      <c r="AD1170"/>
      <c r="AE1170"/>
      <c r="AF1170"/>
      <c r="AG1170"/>
      <c r="AH1170"/>
      <c r="AI1170"/>
    </row>
    <row r="1171" spans="1:35">
      <c r="A1171" t="str">
        <f>IF(Tabela3[[#This Row],[GOL CASA]]&lt;&gt;"",Tabela3[[#This Row],[TIME CASA]],"")</f>
        <v/>
      </c>
      <c r="B1171" t="str">
        <f>IF(Tabela3[[#This Row],[GOL FORA]]&lt;&gt;"",Tabela3[[#This Row],[TIME FORA]],"")</f>
        <v/>
      </c>
      <c r="AD1171"/>
      <c r="AE1171"/>
      <c r="AF1171"/>
      <c r="AG1171"/>
      <c r="AH1171"/>
      <c r="AI1171"/>
    </row>
    <row r="1172" spans="1:35">
      <c r="A1172" t="str">
        <f>IF(Tabela3[[#This Row],[GOL CASA]]&lt;&gt;"",Tabela3[[#This Row],[TIME CASA]],"")</f>
        <v/>
      </c>
      <c r="B1172" t="str">
        <f>IF(Tabela3[[#This Row],[GOL FORA]]&lt;&gt;"",Tabela3[[#This Row],[TIME FORA]],"")</f>
        <v/>
      </c>
      <c r="AD1172"/>
      <c r="AE1172"/>
      <c r="AF1172"/>
      <c r="AG1172"/>
      <c r="AH1172"/>
      <c r="AI1172"/>
    </row>
    <row r="1173" spans="1:35">
      <c r="A1173" t="str">
        <f>IF(Tabela3[[#This Row],[GOL CASA]]&lt;&gt;"",Tabela3[[#This Row],[TIME CASA]],"")</f>
        <v/>
      </c>
      <c r="B1173" t="str">
        <f>IF(Tabela3[[#This Row],[GOL FORA]]&lt;&gt;"",Tabela3[[#This Row],[TIME FORA]],"")</f>
        <v/>
      </c>
      <c r="AD1173"/>
      <c r="AE1173"/>
      <c r="AF1173"/>
      <c r="AG1173"/>
      <c r="AH1173"/>
      <c r="AI1173"/>
    </row>
    <row r="1174" spans="1:35">
      <c r="A1174" t="str">
        <f>IF(Tabela3[[#This Row],[GOL CASA]]&lt;&gt;"",Tabela3[[#This Row],[TIME CASA]],"")</f>
        <v/>
      </c>
      <c r="B1174" t="str">
        <f>IF(Tabela3[[#This Row],[GOL FORA]]&lt;&gt;"",Tabela3[[#This Row],[TIME FORA]],"")</f>
        <v/>
      </c>
      <c r="AD1174"/>
      <c r="AE1174"/>
      <c r="AF1174"/>
      <c r="AG1174"/>
      <c r="AH1174"/>
      <c r="AI1174"/>
    </row>
    <row r="1175" spans="1:35">
      <c r="A1175" t="str">
        <f>IF(Tabela3[[#This Row],[GOL CASA]]&lt;&gt;"",Tabela3[[#This Row],[TIME CASA]],"")</f>
        <v/>
      </c>
      <c r="B1175" t="str">
        <f>IF(Tabela3[[#This Row],[GOL FORA]]&lt;&gt;"",Tabela3[[#This Row],[TIME FORA]],"")</f>
        <v/>
      </c>
      <c r="AD1175"/>
      <c r="AE1175"/>
      <c r="AF1175"/>
      <c r="AG1175"/>
      <c r="AH1175"/>
      <c r="AI1175"/>
    </row>
    <row r="1176" spans="1:35">
      <c r="A1176" t="str">
        <f>IF(Tabela3[[#This Row],[GOL CASA]]&lt;&gt;"",Tabela3[[#This Row],[TIME CASA]],"")</f>
        <v/>
      </c>
      <c r="B1176" t="str">
        <f>IF(Tabela3[[#This Row],[GOL FORA]]&lt;&gt;"",Tabela3[[#This Row],[TIME FORA]],"")</f>
        <v/>
      </c>
      <c r="AD1176"/>
      <c r="AE1176"/>
      <c r="AF1176"/>
      <c r="AG1176"/>
      <c r="AH1176"/>
      <c r="AI1176"/>
    </row>
    <row r="1177" spans="1:35">
      <c r="A1177" t="str">
        <f>IF(Tabela3[[#This Row],[GOL CASA]]&lt;&gt;"",Tabela3[[#This Row],[TIME CASA]],"")</f>
        <v/>
      </c>
      <c r="B1177" t="str">
        <f>IF(Tabela3[[#This Row],[GOL FORA]]&lt;&gt;"",Tabela3[[#This Row],[TIME FORA]],"")</f>
        <v/>
      </c>
      <c r="AD1177"/>
      <c r="AE1177"/>
      <c r="AF1177"/>
      <c r="AG1177"/>
      <c r="AH1177"/>
      <c r="AI1177"/>
    </row>
    <row r="1178" spans="1:35">
      <c r="A1178" t="str">
        <f>IF(Tabela3[[#This Row],[GOL CASA]]&lt;&gt;"",Tabela3[[#This Row],[TIME CASA]],"")</f>
        <v/>
      </c>
      <c r="B1178" t="str">
        <f>IF(Tabela3[[#This Row],[GOL FORA]]&lt;&gt;"",Tabela3[[#This Row],[TIME FORA]],"")</f>
        <v/>
      </c>
      <c r="AD1178"/>
      <c r="AE1178"/>
      <c r="AF1178"/>
      <c r="AG1178"/>
      <c r="AH1178"/>
      <c r="AI1178"/>
    </row>
    <row r="1179" spans="1:35">
      <c r="A1179" t="str">
        <f>IF(Tabela3[[#This Row],[GOL CASA]]&lt;&gt;"",Tabela3[[#This Row],[TIME CASA]],"")</f>
        <v/>
      </c>
      <c r="B1179" t="str">
        <f>IF(Tabela3[[#This Row],[GOL FORA]]&lt;&gt;"",Tabela3[[#This Row],[TIME FORA]],"")</f>
        <v/>
      </c>
      <c r="AD1179"/>
      <c r="AE1179"/>
      <c r="AF1179"/>
      <c r="AG1179"/>
      <c r="AH1179"/>
      <c r="AI1179"/>
    </row>
    <row r="1180" spans="1:35">
      <c r="A1180" t="str">
        <f>IF(Tabela3[[#This Row],[GOL CASA]]&lt;&gt;"",Tabela3[[#This Row],[TIME CASA]],"")</f>
        <v/>
      </c>
      <c r="B1180" t="str">
        <f>IF(Tabela3[[#This Row],[GOL FORA]]&lt;&gt;"",Tabela3[[#This Row],[TIME FORA]],"")</f>
        <v/>
      </c>
      <c r="AD1180"/>
      <c r="AE1180"/>
      <c r="AF1180"/>
      <c r="AG1180"/>
      <c r="AH1180"/>
      <c r="AI1180"/>
    </row>
    <row r="1181" spans="1:35">
      <c r="A1181" t="str">
        <f>IF(Tabela3[[#This Row],[GOL CASA]]&lt;&gt;"",Tabela3[[#This Row],[TIME CASA]],"")</f>
        <v/>
      </c>
      <c r="B1181" t="str">
        <f>IF(Tabela3[[#This Row],[GOL FORA]]&lt;&gt;"",Tabela3[[#This Row],[TIME FORA]],"")</f>
        <v/>
      </c>
      <c r="AD1181"/>
      <c r="AE1181"/>
      <c r="AF1181"/>
      <c r="AG1181"/>
      <c r="AH1181"/>
      <c r="AI1181"/>
    </row>
    <row r="1182" spans="1:35">
      <c r="A1182" t="str">
        <f>IF(Tabela3[[#This Row],[GOL CASA]]&lt;&gt;"",Tabela3[[#This Row],[TIME CASA]],"")</f>
        <v/>
      </c>
      <c r="B1182" t="str">
        <f>IF(Tabela3[[#This Row],[GOL FORA]]&lt;&gt;"",Tabela3[[#This Row],[TIME FORA]],"")</f>
        <v/>
      </c>
      <c r="AD1182"/>
      <c r="AE1182"/>
      <c r="AF1182"/>
      <c r="AG1182"/>
      <c r="AH1182"/>
      <c r="AI1182"/>
    </row>
    <row r="1183" spans="1:35">
      <c r="A1183" t="str">
        <f>IF(Tabela3[[#This Row],[GOL CASA]]&lt;&gt;"",Tabela3[[#This Row],[TIME CASA]],"")</f>
        <v/>
      </c>
      <c r="B1183" t="str">
        <f>IF(Tabela3[[#This Row],[GOL FORA]]&lt;&gt;"",Tabela3[[#This Row],[TIME FORA]],"")</f>
        <v/>
      </c>
      <c r="AD1183"/>
      <c r="AE1183"/>
      <c r="AF1183"/>
      <c r="AG1183"/>
      <c r="AH1183"/>
      <c r="AI1183"/>
    </row>
    <row r="1184" spans="1:35">
      <c r="A1184" t="str">
        <f>IF(Tabela3[[#This Row],[GOL CASA]]&lt;&gt;"",Tabela3[[#This Row],[TIME CASA]],"")</f>
        <v/>
      </c>
      <c r="B1184" t="str">
        <f>IF(Tabela3[[#This Row],[GOL FORA]]&lt;&gt;"",Tabela3[[#This Row],[TIME FORA]],"")</f>
        <v/>
      </c>
      <c r="AD1184"/>
      <c r="AE1184"/>
      <c r="AF1184"/>
      <c r="AG1184"/>
      <c r="AH1184"/>
      <c r="AI1184"/>
    </row>
    <row r="1185" spans="1:35">
      <c r="A1185" t="str">
        <f>IF(Tabela3[[#This Row],[GOL CASA]]&lt;&gt;"",Tabela3[[#This Row],[TIME CASA]],"")</f>
        <v/>
      </c>
      <c r="B1185" t="str">
        <f>IF(Tabela3[[#This Row],[GOL FORA]]&lt;&gt;"",Tabela3[[#This Row],[TIME FORA]],"")</f>
        <v/>
      </c>
      <c r="AD1185"/>
      <c r="AE1185"/>
      <c r="AF1185"/>
      <c r="AG1185"/>
      <c r="AH1185"/>
      <c r="AI1185"/>
    </row>
    <row r="1186" spans="1:35">
      <c r="A1186" t="str">
        <f>IF(Tabela3[[#This Row],[GOL CASA]]&lt;&gt;"",Tabela3[[#This Row],[TIME CASA]],"")</f>
        <v/>
      </c>
      <c r="B1186" t="str">
        <f>IF(Tabela3[[#This Row],[GOL FORA]]&lt;&gt;"",Tabela3[[#This Row],[TIME FORA]],"")</f>
        <v/>
      </c>
      <c r="AD1186"/>
      <c r="AE1186"/>
      <c r="AF1186"/>
      <c r="AG1186"/>
      <c r="AH1186"/>
      <c r="AI1186"/>
    </row>
    <row r="1187" spans="1:35">
      <c r="A1187" t="str">
        <f>IF(Tabela3[[#This Row],[GOL CASA]]&lt;&gt;"",Tabela3[[#This Row],[TIME CASA]],"")</f>
        <v/>
      </c>
      <c r="B1187" t="str">
        <f>IF(Tabela3[[#This Row],[GOL FORA]]&lt;&gt;"",Tabela3[[#This Row],[TIME FORA]],"")</f>
        <v/>
      </c>
      <c r="AD1187"/>
      <c r="AE1187"/>
      <c r="AF1187"/>
      <c r="AG1187"/>
      <c r="AH1187"/>
      <c r="AI1187"/>
    </row>
    <row r="1188" spans="1:35">
      <c r="A1188" t="str">
        <f>IF(Tabela3[[#This Row],[GOL CASA]]&lt;&gt;"",Tabela3[[#This Row],[TIME CASA]],"")</f>
        <v/>
      </c>
      <c r="B1188" t="str">
        <f>IF(Tabela3[[#This Row],[GOL FORA]]&lt;&gt;"",Tabela3[[#This Row],[TIME FORA]],"")</f>
        <v/>
      </c>
      <c r="AD1188"/>
      <c r="AE1188"/>
      <c r="AF1188"/>
      <c r="AG1188"/>
      <c r="AH1188"/>
      <c r="AI1188"/>
    </row>
    <row r="1189" spans="1:35">
      <c r="A1189" t="str">
        <f>IF(Tabela3[[#This Row],[GOL CASA]]&lt;&gt;"",Tabela3[[#This Row],[TIME CASA]],"")</f>
        <v/>
      </c>
      <c r="B1189" t="str">
        <f>IF(Tabela3[[#This Row],[GOL FORA]]&lt;&gt;"",Tabela3[[#This Row],[TIME FORA]],"")</f>
        <v/>
      </c>
      <c r="AD1189"/>
      <c r="AE1189"/>
      <c r="AF1189"/>
      <c r="AG1189"/>
      <c r="AH1189"/>
      <c r="AI1189"/>
    </row>
    <row r="1190" spans="1:35">
      <c r="A1190" t="str">
        <f>IF(Tabela3[[#This Row],[GOL CASA]]&lt;&gt;"",Tabela3[[#This Row],[TIME CASA]],"")</f>
        <v/>
      </c>
      <c r="B1190" t="str">
        <f>IF(Tabela3[[#This Row],[GOL FORA]]&lt;&gt;"",Tabela3[[#This Row],[TIME FORA]],"")</f>
        <v/>
      </c>
      <c r="AD1190"/>
      <c r="AE1190"/>
      <c r="AF1190"/>
      <c r="AG1190"/>
      <c r="AH1190"/>
      <c r="AI1190"/>
    </row>
    <row r="1191" spans="1:35">
      <c r="A1191" t="str">
        <f>IF(Tabela3[[#This Row],[GOL CASA]]&lt;&gt;"",Tabela3[[#This Row],[TIME CASA]],"")</f>
        <v/>
      </c>
      <c r="B1191" t="str">
        <f>IF(Tabela3[[#This Row],[GOL FORA]]&lt;&gt;"",Tabela3[[#This Row],[TIME FORA]],"")</f>
        <v/>
      </c>
      <c r="AD1191"/>
      <c r="AE1191"/>
      <c r="AF1191"/>
      <c r="AG1191"/>
      <c r="AH1191"/>
      <c r="AI1191"/>
    </row>
    <row r="1192" spans="1:35">
      <c r="A1192" t="str">
        <f>IF(Tabela3[[#This Row],[GOL CASA]]&lt;&gt;"",Tabela3[[#This Row],[TIME CASA]],"")</f>
        <v/>
      </c>
      <c r="B1192" t="str">
        <f>IF(Tabela3[[#This Row],[GOL FORA]]&lt;&gt;"",Tabela3[[#This Row],[TIME FORA]],"")</f>
        <v/>
      </c>
      <c r="AD1192"/>
      <c r="AE1192"/>
      <c r="AF1192"/>
      <c r="AG1192"/>
      <c r="AH1192"/>
      <c r="AI1192"/>
    </row>
    <row r="1193" spans="1:35">
      <c r="A1193" t="str">
        <f>IF(Tabela3[[#This Row],[GOL CASA]]&lt;&gt;"",Tabela3[[#This Row],[TIME CASA]],"")</f>
        <v/>
      </c>
      <c r="B1193" t="str">
        <f>IF(Tabela3[[#This Row],[GOL FORA]]&lt;&gt;"",Tabela3[[#This Row],[TIME FORA]],"")</f>
        <v/>
      </c>
      <c r="AD1193"/>
      <c r="AE1193"/>
      <c r="AF1193"/>
      <c r="AG1193"/>
      <c r="AH1193"/>
      <c r="AI1193"/>
    </row>
    <row r="1194" spans="1:35">
      <c r="A1194" t="str">
        <f>IF(Tabela3[[#This Row],[GOL CASA]]&lt;&gt;"",Tabela3[[#This Row],[TIME CASA]],"")</f>
        <v/>
      </c>
      <c r="B1194" t="str">
        <f>IF(Tabela3[[#This Row],[GOL FORA]]&lt;&gt;"",Tabela3[[#This Row],[TIME FORA]],"")</f>
        <v/>
      </c>
      <c r="AD1194"/>
      <c r="AE1194"/>
      <c r="AF1194"/>
      <c r="AG1194"/>
      <c r="AH1194"/>
      <c r="AI1194"/>
    </row>
    <row r="1195" spans="1:35">
      <c r="A1195" t="str">
        <f>IF(Tabela3[[#This Row],[GOL CASA]]&lt;&gt;"",Tabela3[[#This Row],[TIME CASA]],"")</f>
        <v/>
      </c>
      <c r="B1195" t="str">
        <f>IF(Tabela3[[#This Row],[GOL FORA]]&lt;&gt;"",Tabela3[[#This Row],[TIME FORA]],"")</f>
        <v/>
      </c>
      <c r="AD1195"/>
      <c r="AE1195"/>
      <c r="AF1195"/>
      <c r="AG1195"/>
      <c r="AH1195"/>
      <c r="AI1195"/>
    </row>
    <row r="1196" spans="1:35">
      <c r="A1196" t="str">
        <f>IF(Tabela3[[#This Row],[GOL CASA]]&lt;&gt;"",Tabela3[[#This Row],[TIME CASA]],"")</f>
        <v/>
      </c>
      <c r="B1196" t="str">
        <f>IF(Tabela3[[#This Row],[GOL FORA]]&lt;&gt;"",Tabela3[[#This Row],[TIME FORA]],"")</f>
        <v/>
      </c>
      <c r="AD1196"/>
      <c r="AE1196"/>
      <c r="AF1196"/>
      <c r="AG1196"/>
      <c r="AH1196"/>
      <c r="AI1196"/>
    </row>
    <row r="1197" spans="1:35">
      <c r="A1197" t="str">
        <f>IF(Tabela3[[#This Row],[GOL CASA]]&lt;&gt;"",Tabela3[[#This Row],[TIME CASA]],"")</f>
        <v/>
      </c>
      <c r="B1197" t="str">
        <f>IF(Tabela3[[#This Row],[GOL FORA]]&lt;&gt;"",Tabela3[[#This Row],[TIME FORA]],"")</f>
        <v/>
      </c>
      <c r="AD1197"/>
      <c r="AE1197"/>
      <c r="AF1197"/>
      <c r="AG1197"/>
      <c r="AH1197"/>
      <c r="AI1197"/>
    </row>
    <row r="1198" spans="1:35">
      <c r="A1198" t="str">
        <f>IF(Tabela3[[#This Row],[GOL CASA]]&lt;&gt;"",Tabela3[[#This Row],[TIME CASA]],"")</f>
        <v/>
      </c>
      <c r="B1198" t="str">
        <f>IF(Tabela3[[#This Row],[GOL FORA]]&lt;&gt;"",Tabela3[[#This Row],[TIME FORA]],"")</f>
        <v/>
      </c>
      <c r="AD1198"/>
      <c r="AE1198"/>
      <c r="AF1198"/>
      <c r="AG1198"/>
      <c r="AH1198"/>
      <c r="AI1198"/>
    </row>
    <row r="1199" spans="1:35">
      <c r="A1199" t="str">
        <f>IF(Tabela3[[#This Row],[GOL CASA]]&lt;&gt;"",Tabela3[[#This Row],[TIME CASA]],"")</f>
        <v/>
      </c>
      <c r="B1199" t="str">
        <f>IF(Tabela3[[#This Row],[GOL FORA]]&lt;&gt;"",Tabela3[[#This Row],[TIME FORA]],"")</f>
        <v/>
      </c>
      <c r="AD1199"/>
      <c r="AE1199"/>
      <c r="AF1199"/>
      <c r="AG1199"/>
      <c r="AH1199"/>
      <c r="AI1199"/>
    </row>
    <row r="1200" spans="1:35">
      <c r="A1200" t="str">
        <f>IF(Tabela3[[#This Row],[GOL CASA]]&lt;&gt;"",Tabela3[[#This Row],[TIME CASA]],"")</f>
        <v/>
      </c>
      <c r="B1200" t="str">
        <f>IF(Tabela3[[#This Row],[GOL FORA]]&lt;&gt;"",Tabela3[[#This Row],[TIME FORA]],"")</f>
        <v/>
      </c>
      <c r="AD1200"/>
      <c r="AE1200"/>
      <c r="AF1200"/>
      <c r="AG1200"/>
      <c r="AH1200"/>
      <c r="AI1200"/>
    </row>
    <row r="1201" spans="1:35">
      <c r="A1201" t="str">
        <f>IF(Tabela3[[#This Row],[GOL CASA]]&lt;&gt;"",Tabela3[[#This Row],[TIME CASA]],"")</f>
        <v/>
      </c>
      <c r="B1201" t="str">
        <f>IF(Tabela3[[#This Row],[GOL FORA]]&lt;&gt;"",Tabela3[[#This Row],[TIME FORA]],"")</f>
        <v/>
      </c>
      <c r="AD1201"/>
      <c r="AE1201"/>
      <c r="AF1201"/>
      <c r="AG1201"/>
      <c r="AH1201"/>
      <c r="AI1201"/>
    </row>
    <row r="1202" spans="1:35">
      <c r="A1202" t="str">
        <f>IF(Tabela3[[#This Row],[GOL CASA]]&lt;&gt;"",Tabela3[[#This Row],[TIME CASA]],"")</f>
        <v/>
      </c>
      <c r="B1202" t="str">
        <f>IF(Tabela3[[#This Row],[GOL FORA]]&lt;&gt;"",Tabela3[[#This Row],[TIME FORA]],"")</f>
        <v/>
      </c>
      <c r="AD1202"/>
      <c r="AE1202"/>
      <c r="AF1202"/>
      <c r="AG1202"/>
      <c r="AH1202"/>
      <c r="AI1202"/>
    </row>
    <row r="1203" spans="1:35">
      <c r="A1203" t="str">
        <f>IF(Tabela3[[#This Row],[GOL CASA]]&lt;&gt;"",Tabela3[[#This Row],[TIME CASA]],"")</f>
        <v/>
      </c>
      <c r="B1203" t="str">
        <f>IF(Tabela3[[#This Row],[GOL FORA]]&lt;&gt;"",Tabela3[[#This Row],[TIME FORA]],"")</f>
        <v/>
      </c>
      <c r="AD1203"/>
      <c r="AE1203"/>
      <c r="AF1203"/>
      <c r="AG1203"/>
      <c r="AH1203"/>
      <c r="AI1203"/>
    </row>
    <row r="1204" spans="1:35">
      <c r="A1204" t="str">
        <f>IF(Tabela3[[#This Row],[GOL CASA]]&lt;&gt;"",Tabela3[[#This Row],[TIME CASA]],"")</f>
        <v/>
      </c>
      <c r="B1204" t="str">
        <f>IF(Tabela3[[#This Row],[GOL FORA]]&lt;&gt;"",Tabela3[[#This Row],[TIME FORA]],"")</f>
        <v/>
      </c>
      <c r="AD1204"/>
      <c r="AE1204"/>
      <c r="AF1204"/>
      <c r="AG1204"/>
      <c r="AH1204"/>
      <c r="AI1204"/>
    </row>
    <row r="1205" spans="1:35">
      <c r="A1205" t="str">
        <f>IF(Tabela3[[#This Row],[GOL CASA]]&lt;&gt;"",Tabela3[[#This Row],[TIME CASA]],"")</f>
        <v/>
      </c>
      <c r="B1205" t="str">
        <f>IF(Tabela3[[#This Row],[GOL FORA]]&lt;&gt;"",Tabela3[[#This Row],[TIME FORA]],"")</f>
        <v/>
      </c>
      <c r="AD1205"/>
      <c r="AE1205"/>
      <c r="AF1205"/>
      <c r="AG1205"/>
      <c r="AH1205"/>
      <c r="AI1205"/>
    </row>
    <row r="1206" spans="1:35">
      <c r="A1206" t="str">
        <f>IF(Tabela3[[#This Row],[GOL CASA]]&lt;&gt;"",Tabela3[[#This Row],[TIME CASA]],"")</f>
        <v/>
      </c>
      <c r="B1206" t="str">
        <f>IF(Tabela3[[#This Row],[GOL FORA]]&lt;&gt;"",Tabela3[[#This Row],[TIME FORA]],"")</f>
        <v/>
      </c>
      <c r="AD1206"/>
      <c r="AE1206"/>
      <c r="AF1206"/>
      <c r="AG1206"/>
      <c r="AH1206"/>
      <c r="AI1206"/>
    </row>
    <row r="1207" spans="1:35">
      <c r="A1207" t="str">
        <f>IF(Tabela3[[#This Row],[GOL CASA]]&lt;&gt;"",Tabela3[[#This Row],[TIME CASA]],"")</f>
        <v/>
      </c>
      <c r="B1207" t="str">
        <f>IF(Tabela3[[#This Row],[GOL FORA]]&lt;&gt;"",Tabela3[[#This Row],[TIME FORA]],"")</f>
        <v/>
      </c>
      <c r="AD1207"/>
      <c r="AE1207"/>
      <c r="AF1207"/>
      <c r="AG1207"/>
      <c r="AH1207"/>
      <c r="AI1207"/>
    </row>
    <row r="1208" spans="1:35">
      <c r="A1208" t="str">
        <f>IF(Tabela3[[#This Row],[GOL CASA]]&lt;&gt;"",Tabela3[[#This Row],[TIME CASA]],"")</f>
        <v/>
      </c>
      <c r="B1208" t="str">
        <f>IF(Tabela3[[#This Row],[GOL FORA]]&lt;&gt;"",Tabela3[[#This Row],[TIME FORA]],"")</f>
        <v/>
      </c>
      <c r="AD1208"/>
      <c r="AE1208"/>
      <c r="AF1208"/>
      <c r="AG1208"/>
      <c r="AH1208"/>
      <c r="AI1208"/>
    </row>
    <row r="1209" spans="1:35">
      <c r="A1209" t="str">
        <f>IF(Tabela3[[#This Row],[GOL CASA]]&lt;&gt;"",Tabela3[[#This Row],[TIME CASA]],"")</f>
        <v/>
      </c>
      <c r="B1209" t="str">
        <f>IF(Tabela3[[#This Row],[GOL FORA]]&lt;&gt;"",Tabela3[[#This Row],[TIME FORA]],"")</f>
        <v/>
      </c>
      <c r="AD1209"/>
      <c r="AE1209"/>
      <c r="AF1209"/>
      <c r="AG1209"/>
      <c r="AH1209"/>
      <c r="AI1209"/>
    </row>
    <row r="1210" spans="1:35">
      <c r="A1210" t="str">
        <f>IF(Tabela3[[#This Row],[GOL CASA]]&lt;&gt;"",Tabela3[[#This Row],[TIME CASA]],"")</f>
        <v/>
      </c>
      <c r="B1210" t="str">
        <f>IF(Tabela3[[#This Row],[GOL FORA]]&lt;&gt;"",Tabela3[[#This Row],[TIME FORA]],"")</f>
        <v/>
      </c>
      <c r="AD1210"/>
      <c r="AE1210"/>
      <c r="AF1210"/>
      <c r="AG1210"/>
      <c r="AH1210"/>
      <c r="AI1210"/>
    </row>
    <row r="1211" spans="1:35">
      <c r="A1211" t="str">
        <f>IF(Tabela3[[#This Row],[GOL CASA]]&lt;&gt;"",Tabela3[[#This Row],[TIME CASA]],"")</f>
        <v/>
      </c>
      <c r="B1211" t="str">
        <f>IF(Tabela3[[#This Row],[GOL FORA]]&lt;&gt;"",Tabela3[[#This Row],[TIME FORA]],"")</f>
        <v/>
      </c>
      <c r="AD1211"/>
      <c r="AE1211"/>
      <c r="AF1211"/>
      <c r="AG1211"/>
      <c r="AH1211"/>
      <c r="AI1211"/>
    </row>
    <row r="1212" spans="1:35">
      <c r="A1212" t="str">
        <f>IF(Tabela3[[#This Row],[GOL CASA]]&lt;&gt;"",Tabela3[[#This Row],[TIME CASA]],"")</f>
        <v/>
      </c>
      <c r="B1212" t="str">
        <f>IF(Tabela3[[#This Row],[GOL FORA]]&lt;&gt;"",Tabela3[[#This Row],[TIME FORA]],"")</f>
        <v/>
      </c>
      <c r="AD1212"/>
      <c r="AE1212"/>
      <c r="AF1212"/>
      <c r="AG1212"/>
      <c r="AH1212"/>
      <c r="AI1212"/>
    </row>
    <row r="1213" spans="1:35">
      <c r="A1213" t="str">
        <f>IF(Tabela3[[#This Row],[GOL CASA]]&lt;&gt;"",Tabela3[[#This Row],[TIME CASA]],"")</f>
        <v/>
      </c>
      <c r="B1213" t="str">
        <f>IF(Tabela3[[#This Row],[GOL FORA]]&lt;&gt;"",Tabela3[[#This Row],[TIME FORA]],"")</f>
        <v/>
      </c>
      <c r="AD1213"/>
      <c r="AE1213"/>
      <c r="AF1213"/>
      <c r="AG1213"/>
      <c r="AH1213"/>
      <c r="AI1213"/>
    </row>
    <row r="1214" spans="1:35">
      <c r="A1214" t="str">
        <f>IF(Tabela3[[#This Row],[GOL CASA]]&lt;&gt;"",Tabela3[[#This Row],[TIME CASA]],"")</f>
        <v/>
      </c>
      <c r="B1214" t="str">
        <f>IF(Tabela3[[#This Row],[GOL FORA]]&lt;&gt;"",Tabela3[[#This Row],[TIME FORA]],"")</f>
        <v/>
      </c>
      <c r="AD1214"/>
      <c r="AE1214"/>
      <c r="AF1214"/>
      <c r="AG1214"/>
      <c r="AH1214"/>
      <c r="AI1214"/>
    </row>
    <row r="1215" spans="1:35">
      <c r="A1215" t="str">
        <f>IF(Tabela3[[#This Row],[GOL CASA]]&lt;&gt;"",Tabela3[[#This Row],[TIME CASA]],"")</f>
        <v/>
      </c>
      <c r="B1215" t="str">
        <f>IF(Tabela3[[#This Row],[GOL FORA]]&lt;&gt;"",Tabela3[[#This Row],[TIME FORA]],"")</f>
        <v/>
      </c>
      <c r="AD1215"/>
      <c r="AE1215"/>
      <c r="AF1215"/>
      <c r="AG1215"/>
      <c r="AH1215"/>
      <c r="AI1215"/>
    </row>
    <row r="1216" spans="1:35">
      <c r="A1216" t="str">
        <f>IF(Tabela3[[#This Row],[GOL CASA]]&lt;&gt;"",Tabela3[[#This Row],[TIME CASA]],"")</f>
        <v/>
      </c>
      <c r="B1216" t="str">
        <f>IF(Tabela3[[#This Row],[GOL FORA]]&lt;&gt;"",Tabela3[[#This Row],[TIME FORA]],"")</f>
        <v/>
      </c>
      <c r="AD1216"/>
      <c r="AE1216"/>
      <c r="AF1216"/>
      <c r="AG1216"/>
      <c r="AH1216"/>
      <c r="AI1216"/>
    </row>
    <row r="1217" spans="1:35">
      <c r="A1217" t="str">
        <f>IF(Tabela3[[#This Row],[GOL CASA]]&lt;&gt;"",Tabela3[[#This Row],[TIME CASA]],"")</f>
        <v/>
      </c>
      <c r="B1217" t="str">
        <f>IF(Tabela3[[#This Row],[GOL FORA]]&lt;&gt;"",Tabela3[[#This Row],[TIME FORA]],"")</f>
        <v/>
      </c>
      <c r="AD1217"/>
      <c r="AE1217"/>
      <c r="AF1217"/>
      <c r="AG1217"/>
      <c r="AH1217"/>
      <c r="AI1217"/>
    </row>
    <row r="1218" spans="1:35">
      <c r="A1218" t="str">
        <f>IF(Tabela3[[#This Row],[GOL CASA]]&lt;&gt;"",Tabela3[[#This Row],[TIME CASA]],"")</f>
        <v/>
      </c>
      <c r="B1218" t="str">
        <f>IF(Tabela3[[#This Row],[GOL FORA]]&lt;&gt;"",Tabela3[[#This Row],[TIME FORA]],"")</f>
        <v/>
      </c>
      <c r="AD1218"/>
      <c r="AE1218"/>
      <c r="AF1218"/>
      <c r="AG1218"/>
      <c r="AH1218"/>
      <c r="AI1218"/>
    </row>
    <row r="1219" spans="1:35">
      <c r="A1219" t="str">
        <f>IF(Tabela3[[#This Row],[GOL CASA]]&lt;&gt;"",Tabela3[[#This Row],[TIME CASA]],"")</f>
        <v/>
      </c>
      <c r="B1219" t="str">
        <f>IF(Tabela3[[#This Row],[GOL FORA]]&lt;&gt;"",Tabela3[[#This Row],[TIME FORA]],"")</f>
        <v/>
      </c>
      <c r="AD1219"/>
      <c r="AE1219"/>
      <c r="AF1219"/>
      <c r="AG1219"/>
      <c r="AH1219"/>
      <c r="AI1219"/>
    </row>
    <row r="1220" spans="1:35">
      <c r="A1220" t="str">
        <f>IF(Tabela3[[#This Row],[GOL CASA]]&lt;&gt;"",Tabela3[[#This Row],[TIME CASA]],"")</f>
        <v/>
      </c>
      <c r="B1220" t="str">
        <f>IF(Tabela3[[#This Row],[GOL FORA]]&lt;&gt;"",Tabela3[[#This Row],[TIME FORA]],"")</f>
        <v/>
      </c>
      <c r="AD1220"/>
      <c r="AE1220"/>
      <c r="AF1220"/>
      <c r="AG1220"/>
      <c r="AH1220"/>
      <c r="AI1220"/>
    </row>
    <row r="1221" spans="1:35">
      <c r="A1221" t="str">
        <f>IF(Tabela3[[#This Row],[GOL CASA]]&lt;&gt;"",Tabela3[[#This Row],[TIME CASA]],"")</f>
        <v/>
      </c>
      <c r="B1221" t="str">
        <f>IF(Tabela3[[#This Row],[GOL FORA]]&lt;&gt;"",Tabela3[[#This Row],[TIME FORA]],"")</f>
        <v/>
      </c>
      <c r="AD1221"/>
      <c r="AE1221"/>
      <c r="AF1221"/>
      <c r="AG1221"/>
      <c r="AH1221"/>
      <c r="AI1221"/>
    </row>
    <row r="1222" spans="1:35">
      <c r="A1222" t="str">
        <f>IF(Tabela3[[#This Row],[GOL CASA]]&lt;&gt;"",Tabela3[[#This Row],[TIME CASA]],"")</f>
        <v/>
      </c>
      <c r="B1222" t="str">
        <f>IF(Tabela3[[#This Row],[GOL FORA]]&lt;&gt;"",Tabela3[[#This Row],[TIME FORA]],"")</f>
        <v/>
      </c>
      <c r="AD1222"/>
      <c r="AE1222"/>
      <c r="AF1222"/>
      <c r="AG1222"/>
      <c r="AH1222"/>
      <c r="AI1222"/>
    </row>
    <row r="1223" spans="1:35">
      <c r="A1223" t="str">
        <f>IF(Tabela3[[#This Row],[GOL CASA]]&lt;&gt;"",Tabela3[[#This Row],[TIME CASA]],"")</f>
        <v/>
      </c>
      <c r="B1223" t="str">
        <f>IF(Tabela3[[#This Row],[GOL FORA]]&lt;&gt;"",Tabela3[[#This Row],[TIME FORA]],"")</f>
        <v/>
      </c>
      <c r="AD1223"/>
      <c r="AE1223"/>
      <c r="AF1223"/>
      <c r="AG1223"/>
      <c r="AH1223"/>
      <c r="AI1223"/>
    </row>
    <row r="1224" spans="1:35">
      <c r="A1224" t="str">
        <f>IF(Tabela3[[#This Row],[GOL CASA]]&lt;&gt;"",Tabela3[[#This Row],[TIME CASA]],"")</f>
        <v/>
      </c>
      <c r="B1224" t="str">
        <f>IF(Tabela3[[#This Row],[GOL FORA]]&lt;&gt;"",Tabela3[[#This Row],[TIME FORA]],"")</f>
        <v/>
      </c>
      <c r="AD1224"/>
      <c r="AE1224"/>
      <c r="AF1224"/>
      <c r="AG1224"/>
      <c r="AH1224"/>
      <c r="AI1224"/>
    </row>
    <row r="1225" spans="1:35">
      <c r="A1225" t="str">
        <f>IF(Tabela3[[#This Row],[GOL CASA]]&lt;&gt;"",Tabela3[[#This Row],[TIME CASA]],"")</f>
        <v/>
      </c>
      <c r="B1225" t="str">
        <f>IF(Tabela3[[#This Row],[GOL FORA]]&lt;&gt;"",Tabela3[[#This Row],[TIME FORA]],"")</f>
        <v/>
      </c>
      <c r="AD1225"/>
      <c r="AE1225"/>
      <c r="AF1225"/>
      <c r="AG1225"/>
      <c r="AH1225"/>
      <c r="AI1225"/>
    </row>
    <row r="1226" spans="1:35">
      <c r="A1226" t="str">
        <f>IF(Tabela3[[#This Row],[GOL CASA]]&lt;&gt;"",Tabela3[[#This Row],[TIME CASA]],"")</f>
        <v/>
      </c>
      <c r="B1226" t="str">
        <f>IF(Tabela3[[#This Row],[GOL FORA]]&lt;&gt;"",Tabela3[[#This Row],[TIME FORA]],"")</f>
        <v/>
      </c>
      <c r="AD1226"/>
      <c r="AE1226"/>
      <c r="AF1226"/>
      <c r="AG1226"/>
      <c r="AH1226"/>
      <c r="AI1226"/>
    </row>
    <row r="1227" spans="1:35">
      <c r="A1227" t="str">
        <f>IF(Tabela3[[#This Row],[GOL CASA]]&lt;&gt;"",Tabela3[[#This Row],[TIME CASA]],"")</f>
        <v/>
      </c>
      <c r="B1227" t="str">
        <f>IF(Tabela3[[#This Row],[GOL FORA]]&lt;&gt;"",Tabela3[[#This Row],[TIME FORA]],"")</f>
        <v/>
      </c>
      <c r="AD1227"/>
      <c r="AE1227"/>
      <c r="AF1227"/>
      <c r="AG1227"/>
      <c r="AH1227"/>
      <c r="AI1227"/>
    </row>
    <row r="1228" spans="1:35">
      <c r="A1228" t="str">
        <f>IF(Tabela3[[#This Row],[GOL CASA]]&lt;&gt;"",Tabela3[[#This Row],[TIME CASA]],"")</f>
        <v/>
      </c>
      <c r="B1228" t="str">
        <f>IF(Tabela3[[#This Row],[GOL FORA]]&lt;&gt;"",Tabela3[[#This Row],[TIME FORA]],"")</f>
        <v/>
      </c>
      <c r="AD1228"/>
      <c r="AE1228"/>
      <c r="AF1228"/>
      <c r="AG1228"/>
      <c r="AH1228"/>
      <c r="AI1228"/>
    </row>
    <row r="1229" spans="1:35">
      <c r="A1229" t="str">
        <f>IF(Tabela3[[#This Row],[GOL CASA]]&lt;&gt;"",Tabela3[[#This Row],[TIME CASA]],"")</f>
        <v/>
      </c>
      <c r="B1229" t="str">
        <f>IF(Tabela3[[#This Row],[GOL FORA]]&lt;&gt;"",Tabela3[[#This Row],[TIME FORA]],"")</f>
        <v/>
      </c>
      <c r="AD1229"/>
      <c r="AE1229"/>
      <c r="AF1229"/>
      <c r="AG1229"/>
      <c r="AH1229"/>
      <c r="AI1229"/>
    </row>
    <row r="1230" spans="1:35">
      <c r="A1230" t="str">
        <f>IF(Tabela3[[#This Row],[GOL CASA]]&lt;&gt;"",Tabela3[[#This Row],[TIME CASA]],"")</f>
        <v/>
      </c>
      <c r="B1230" t="str">
        <f>IF(Tabela3[[#This Row],[GOL FORA]]&lt;&gt;"",Tabela3[[#This Row],[TIME FORA]],"")</f>
        <v/>
      </c>
      <c r="AD1230"/>
      <c r="AE1230"/>
      <c r="AF1230"/>
      <c r="AG1230"/>
      <c r="AH1230"/>
      <c r="AI1230"/>
    </row>
    <row r="1231" spans="1:35">
      <c r="A1231" t="str">
        <f>IF(Tabela3[[#This Row],[GOL CASA]]&lt;&gt;"",Tabela3[[#This Row],[TIME CASA]],"")</f>
        <v/>
      </c>
      <c r="B1231" t="str">
        <f>IF(Tabela3[[#This Row],[GOL FORA]]&lt;&gt;"",Tabela3[[#This Row],[TIME FORA]],"")</f>
        <v/>
      </c>
      <c r="AD1231"/>
      <c r="AE1231"/>
      <c r="AF1231"/>
      <c r="AG1231"/>
      <c r="AH1231"/>
      <c r="AI1231"/>
    </row>
    <row r="1232" spans="1:35">
      <c r="A1232" t="str">
        <f>IF(Tabela3[[#This Row],[GOL CASA]]&lt;&gt;"",Tabela3[[#This Row],[TIME CASA]],"")</f>
        <v/>
      </c>
      <c r="B1232" t="str">
        <f>IF(Tabela3[[#This Row],[GOL FORA]]&lt;&gt;"",Tabela3[[#This Row],[TIME FORA]],"")</f>
        <v/>
      </c>
      <c r="AD1232"/>
      <c r="AE1232"/>
      <c r="AF1232"/>
      <c r="AG1232"/>
      <c r="AH1232"/>
      <c r="AI1232"/>
    </row>
    <row r="1233" spans="1:35">
      <c r="A1233" t="str">
        <f>IF(Tabela3[[#This Row],[GOL CASA]]&lt;&gt;"",Tabela3[[#This Row],[TIME CASA]],"")</f>
        <v/>
      </c>
      <c r="B1233" t="str">
        <f>IF(Tabela3[[#This Row],[GOL FORA]]&lt;&gt;"",Tabela3[[#This Row],[TIME FORA]],"")</f>
        <v/>
      </c>
      <c r="AD1233"/>
      <c r="AE1233"/>
      <c r="AF1233"/>
      <c r="AG1233"/>
      <c r="AH1233"/>
      <c r="AI1233"/>
    </row>
    <row r="1234" spans="1:35">
      <c r="A1234" t="str">
        <f>IF(Tabela3[[#This Row],[GOL CASA]]&lt;&gt;"",Tabela3[[#This Row],[TIME CASA]],"")</f>
        <v/>
      </c>
      <c r="B1234" t="str">
        <f>IF(Tabela3[[#This Row],[GOL FORA]]&lt;&gt;"",Tabela3[[#This Row],[TIME FORA]],"")</f>
        <v/>
      </c>
      <c r="AD1234"/>
      <c r="AE1234"/>
      <c r="AF1234"/>
      <c r="AG1234"/>
      <c r="AH1234"/>
      <c r="AI1234"/>
    </row>
    <row r="1235" spans="1:35">
      <c r="A1235" t="str">
        <f>IF(Tabela3[[#This Row],[GOL CASA]]&lt;&gt;"",Tabela3[[#This Row],[TIME CASA]],"")</f>
        <v/>
      </c>
      <c r="B1235" t="str">
        <f>IF(Tabela3[[#This Row],[GOL FORA]]&lt;&gt;"",Tabela3[[#This Row],[TIME FORA]],"")</f>
        <v/>
      </c>
      <c r="AD1235"/>
      <c r="AE1235"/>
      <c r="AF1235"/>
      <c r="AG1235"/>
      <c r="AH1235"/>
      <c r="AI1235"/>
    </row>
    <row r="1236" spans="1:35">
      <c r="A1236" t="str">
        <f>IF(Tabela3[[#This Row],[GOL CASA]]&lt;&gt;"",Tabela3[[#This Row],[TIME CASA]],"")</f>
        <v/>
      </c>
      <c r="B1236" t="str">
        <f>IF(Tabela3[[#This Row],[GOL FORA]]&lt;&gt;"",Tabela3[[#This Row],[TIME FORA]],"")</f>
        <v/>
      </c>
      <c r="AD1236"/>
      <c r="AE1236"/>
      <c r="AF1236"/>
      <c r="AG1236"/>
      <c r="AH1236"/>
      <c r="AI1236"/>
    </row>
    <row r="1237" spans="1:35">
      <c r="A1237" t="str">
        <f>IF(Tabela3[[#This Row],[GOL CASA]]&lt;&gt;"",Tabela3[[#This Row],[TIME CASA]],"")</f>
        <v/>
      </c>
      <c r="B1237" t="str">
        <f>IF(Tabela3[[#This Row],[GOL FORA]]&lt;&gt;"",Tabela3[[#This Row],[TIME FORA]],"")</f>
        <v/>
      </c>
      <c r="AD1237"/>
      <c r="AE1237"/>
      <c r="AF1237"/>
      <c r="AG1237"/>
      <c r="AH1237"/>
      <c r="AI1237"/>
    </row>
    <row r="1238" spans="1:35">
      <c r="A1238" t="str">
        <f>IF(Tabela3[[#This Row],[GOL CASA]]&lt;&gt;"",Tabela3[[#This Row],[TIME CASA]],"")</f>
        <v/>
      </c>
      <c r="B1238" t="str">
        <f>IF(Tabela3[[#This Row],[GOL FORA]]&lt;&gt;"",Tabela3[[#This Row],[TIME FORA]],"")</f>
        <v/>
      </c>
      <c r="AD1238"/>
      <c r="AE1238"/>
      <c r="AF1238"/>
      <c r="AG1238"/>
      <c r="AH1238"/>
      <c r="AI1238"/>
    </row>
    <row r="1239" spans="1:35">
      <c r="A1239" t="str">
        <f>IF(Tabela3[[#This Row],[GOL CASA]]&lt;&gt;"",Tabela3[[#This Row],[TIME CASA]],"")</f>
        <v/>
      </c>
      <c r="B1239" t="str">
        <f>IF(Tabela3[[#This Row],[GOL FORA]]&lt;&gt;"",Tabela3[[#This Row],[TIME FORA]],"")</f>
        <v/>
      </c>
      <c r="AD1239"/>
      <c r="AE1239"/>
      <c r="AF1239"/>
      <c r="AG1239"/>
      <c r="AH1239"/>
      <c r="AI1239"/>
    </row>
    <row r="1240" spans="1:35">
      <c r="A1240" t="str">
        <f>IF(Tabela3[[#This Row],[GOL CASA]]&lt;&gt;"",Tabela3[[#This Row],[TIME CASA]],"")</f>
        <v/>
      </c>
      <c r="B1240" t="str">
        <f>IF(Tabela3[[#This Row],[GOL FORA]]&lt;&gt;"",Tabela3[[#This Row],[TIME FORA]],"")</f>
        <v/>
      </c>
      <c r="AD1240"/>
      <c r="AE1240"/>
      <c r="AF1240"/>
      <c r="AG1240"/>
      <c r="AH1240"/>
      <c r="AI1240"/>
    </row>
    <row r="1241" spans="1:35">
      <c r="A1241" t="str">
        <f>IF(Tabela3[[#This Row],[GOL CASA]]&lt;&gt;"",Tabela3[[#This Row],[TIME CASA]],"")</f>
        <v/>
      </c>
      <c r="B1241" t="str">
        <f>IF(Tabela3[[#This Row],[GOL FORA]]&lt;&gt;"",Tabela3[[#This Row],[TIME FORA]],"")</f>
        <v/>
      </c>
      <c r="AD1241"/>
      <c r="AE1241"/>
      <c r="AF1241"/>
      <c r="AG1241"/>
      <c r="AH1241"/>
      <c r="AI1241"/>
    </row>
    <row r="1242" spans="1:35">
      <c r="A1242" t="str">
        <f>IF(Tabela3[[#This Row],[GOL CASA]]&lt;&gt;"",Tabela3[[#This Row],[TIME CASA]],"")</f>
        <v/>
      </c>
      <c r="B1242" t="str">
        <f>IF(Tabela3[[#This Row],[GOL FORA]]&lt;&gt;"",Tabela3[[#This Row],[TIME FORA]],"")</f>
        <v/>
      </c>
      <c r="AD1242"/>
      <c r="AE1242"/>
      <c r="AF1242"/>
      <c r="AG1242"/>
      <c r="AH1242"/>
      <c r="AI1242"/>
    </row>
    <row r="1243" spans="1:35">
      <c r="A1243" t="str">
        <f>IF(Tabela3[[#This Row],[GOL CASA]]&lt;&gt;"",Tabela3[[#This Row],[TIME CASA]],"")</f>
        <v/>
      </c>
      <c r="B1243" t="str">
        <f>IF(Tabela3[[#This Row],[GOL FORA]]&lt;&gt;"",Tabela3[[#This Row],[TIME FORA]],"")</f>
        <v/>
      </c>
      <c r="AD1243"/>
      <c r="AE1243"/>
      <c r="AF1243"/>
      <c r="AG1243"/>
      <c r="AH1243"/>
      <c r="AI1243"/>
    </row>
    <row r="1244" spans="1:35">
      <c r="A1244" t="str">
        <f>IF(Tabela3[[#This Row],[GOL CASA]]&lt;&gt;"",Tabela3[[#This Row],[TIME CASA]],"")</f>
        <v/>
      </c>
      <c r="B1244" t="str">
        <f>IF(Tabela3[[#This Row],[GOL FORA]]&lt;&gt;"",Tabela3[[#This Row],[TIME FORA]],"")</f>
        <v/>
      </c>
      <c r="AD1244"/>
      <c r="AE1244"/>
      <c r="AF1244"/>
      <c r="AG1244"/>
      <c r="AH1244"/>
      <c r="AI1244"/>
    </row>
    <row r="1245" spans="1:35">
      <c r="A1245" t="str">
        <f>IF(Tabela3[[#This Row],[GOL CASA]]&lt;&gt;"",Tabela3[[#This Row],[TIME CASA]],"")</f>
        <v/>
      </c>
      <c r="B1245" t="str">
        <f>IF(Tabela3[[#This Row],[GOL FORA]]&lt;&gt;"",Tabela3[[#This Row],[TIME FORA]],"")</f>
        <v/>
      </c>
      <c r="AD1245"/>
      <c r="AE1245"/>
      <c r="AF1245"/>
      <c r="AG1245"/>
      <c r="AH1245"/>
      <c r="AI1245"/>
    </row>
    <row r="1246" spans="1:35">
      <c r="A1246" t="str">
        <f>IF(Tabela3[[#This Row],[GOL CASA]]&lt;&gt;"",Tabela3[[#This Row],[TIME CASA]],"")</f>
        <v/>
      </c>
      <c r="B1246" t="str">
        <f>IF(Tabela3[[#This Row],[GOL FORA]]&lt;&gt;"",Tabela3[[#This Row],[TIME FORA]],"")</f>
        <v/>
      </c>
      <c r="AD1246"/>
      <c r="AE1246"/>
      <c r="AF1246"/>
      <c r="AG1246"/>
      <c r="AH1246"/>
      <c r="AI1246"/>
    </row>
    <row r="1247" spans="1:35">
      <c r="A1247" t="str">
        <f>IF(Tabela3[[#This Row],[GOL CASA]]&lt;&gt;"",Tabela3[[#This Row],[TIME CASA]],"")</f>
        <v/>
      </c>
      <c r="B1247" t="str">
        <f>IF(Tabela3[[#This Row],[GOL FORA]]&lt;&gt;"",Tabela3[[#This Row],[TIME FORA]],"")</f>
        <v/>
      </c>
      <c r="AD1247"/>
      <c r="AE1247"/>
      <c r="AF1247"/>
      <c r="AG1247"/>
      <c r="AH1247"/>
      <c r="AI1247"/>
    </row>
    <row r="1248" spans="1:35">
      <c r="A1248" t="str">
        <f>IF(Tabela3[[#This Row],[GOL CASA]]&lt;&gt;"",Tabela3[[#This Row],[TIME CASA]],"")</f>
        <v/>
      </c>
      <c r="B1248" t="str">
        <f>IF(Tabela3[[#This Row],[GOL FORA]]&lt;&gt;"",Tabela3[[#This Row],[TIME FORA]],"")</f>
        <v/>
      </c>
      <c r="AD1248"/>
      <c r="AE1248"/>
      <c r="AF1248"/>
      <c r="AG1248"/>
      <c r="AH1248"/>
      <c r="AI1248"/>
    </row>
    <row r="1249" spans="1:35">
      <c r="A1249" t="str">
        <f>IF(Tabela3[[#This Row],[GOL CASA]]&lt;&gt;"",Tabela3[[#This Row],[TIME CASA]],"")</f>
        <v/>
      </c>
      <c r="B1249" t="str">
        <f>IF(Tabela3[[#This Row],[GOL FORA]]&lt;&gt;"",Tabela3[[#This Row],[TIME FORA]],"")</f>
        <v/>
      </c>
      <c r="AD1249"/>
      <c r="AE1249"/>
      <c r="AF1249"/>
      <c r="AG1249"/>
      <c r="AH1249"/>
      <c r="AI1249"/>
    </row>
    <row r="1250" spans="1:35">
      <c r="A1250" t="str">
        <f>IF(Tabela3[[#This Row],[GOL CASA]]&lt;&gt;"",Tabela3[[#This Row],[TIME CASA]],"")</f>
        <v/>
      </c>
      <c r="B1250" t="str">
        <f>IF(Tabela3[[#This Row],[GOL FORA]]&lt;&gt;"",Tabela3[[#This Row],[TIME FORA]],"")</f>
        <v/>
      </c>
      <c r="AD1250"/>
      <c r="AE1250"/>
      <c r="AF1250"/>
      <c r="AG1250"/>
      <c r="AH1250"/>
      <c r="AI1250"/>
    </row>
    <row r="1251" spans="1:35">
      <c r="A1251" t="str">
        <f>IF(Tabela3[[#This Row],[GOL CASA]]&lt;&gt;"",Tabela3[[#This Row],[TIME CASA]],"")</f>
        <v/>
      </c>
      <c r="B1251" t="str">
        <f>IF(Tabela3[[#This Row],[GOL FORA]]&lt;&gt;"",Tabela3[[#This Row],[TIME FORA]],"")</f>
        <v/>
      </c>
      <c r="AD1251"/>
      <c r="AE1251"/>
      <c r="AF1251"/>
      <c r="AG1251"/>
      <c r="AH1251"/>
      <c r="AI1251"/>
    </row>
    <row r="1252" spans="1:35">
      <c r="A1252" t="str">
        <f>IF(Tabela3[[#This Row],[GOL CASA]]&lt;&gt;"",Tabela3[[#This Row],[TIME CASA]],"")</f>
        <v/>
      </c>
      <c r="B1252" t="str">
        <f>IF(Tabela3[[#This Row],[GOL FORA]]&lt;&gt;"",Tabela3[[#This Row],[TIME FORA]],"")</f>
        <v/>
      </c>
      <c r="AD1252"/>
      <c r="AE1252"/>
      <c r="AF1252"/>
      <c r="AG1252"/>
      <c r="AH1252"/>
      <c r="AI1252"/>
    </row>
    <row r="1253" spans="1:35">
      <c r="A1253" t="str">
        <f>IF(Tabela3[[#This Row],[GOL CASA]]&lt;&gt;"",Tabela3[[#This Row],[TIME CASA]],"")</f>
        <v/>
      </c>
      <c r="B1253" t="str">
        <f>IF(Tabela3[[#This Row],[GOL FORA]]&lt;&gt;"",Tabela3[[#This Row],[TIME FORA]],"")</f>
        <v/>
      </c>
      <c r="AD1253"/>
      <c r="AE1253"/>
      <c r="AF1253"/>
      <c r="AG1253"/>
      <c r="AH1253"/>
      <c r="AI1253"/>
    </row>
    <row r="1254" spans="1:35">
      <c r="A1254" t="str">
        <f>IF(Tabela3[[#This Row],[GOL CASA]]&lt;&gt;"",Tabela3[[#This Row],[TIME CASA]],"")</f>
        <v/>
      </c>
      <c r="B1254" t="str">
        <f>IF(Tabela3[[#This Row],[GOL FORA]]&lt;&gt;"",Tabela3[[#This Row],[TIME FORA]],"")</f>
        <v/>
      </c>
      <c r="AD1254"/>
      <c r="AE1254"/>
      <c r="AF1254"/>
      <c r="AG1254"/>
      <c r="AH1254"/>
      <c r="AI1254"/>
    </row>
    <row r="1255" spans="1:35">
      <c r="A1255" t="str">
        <f>IF(Tabela3[[#This Row],[GOL CASA]]&lt;&gt;"",Tabela3[[#This Row],[TIME CASA]],"")</f>
        <v/>
      </c>
      <c r="B1255" t="str">
        <f>IF(Tabela3[[#This Row],[GOL FORA]]&lt;&gt;"",Tabela3[[#This Row],[TIME FORA]],"")</f>
        <v/>
      </c>
      <c r="AD1255"/>
      <c r="AE1255"/>
      <c r="AF1255"/>
      <c r="AG1255"/>
      <c r="AH1255"/>
      <c r="AI1255"/>
    </row>
    <row r="1256" spans="1:35">
      <c r="A1256" t="str">
        <f>IF(Tabela3[[#This Row],[GOL CASA]]&lt;&gt;"",Tabela3[[#This Row],[TIME CASA]],"")</f>
        <v/>
      </c>
      <c r="B1256" t="str">
        <f>IF(Tabela3[[#This Row],[GOL FORA]]&lt;&gt;"",Tabela3[[#This Row],[TIME FORA]],"")</f>
        <v/>
      </c>
      <c r="AD1256"/>
      <c r="AE1256"/>
      <c r="AF1256"/>
      <c r="AG1256"/>
      <c r="AH1256"/>
      <c r="AI1256"/>
    </row>
    <row r="1257" spans="1:35">
      <c r="A1257" t="str">
        <f>IF(Tabela3[[#This Row],[GOL CASA]]&lt;&gt;"",Tabela3[[#This Row],[TIME CASA]],"")</f>
        <v/>
      </c>
      <c r="B1257" t="str">
        <f>IF(Tabela3[[#This Row],[GOL FORA]]&lt;&gt;"",Tabela3[[#This Row],[TIME FORA]],"")</f>
        <v/>
      </c>
      <c r="AD1257"/>
      <c r="AE1257"/>
      <c r="AF1257"/>
      <c r="AG1257"/>
      <c r="AH1257"/>
      <c r="AI1257"/>
    </row>
    <row r="1258" spans="1:35">
      <c r="A1258" t="str">
        <f>IF(Tabela3[[#This Row],[GOL CASA]]&lt;&gt;"",Tabela3[[#This Row],[TIME CASA]],"")</f>
        <v/>
      </c>
      <c r="B1258" t="str">
        <f>IF(Tabela3[[#This Row],[GOL FORA]]&lt;&gt;"",Tabela3[[#This Row],[TIME FORA]],"")</f>
        <v/>
      </c>
      <c r="AD1258"/>
      <c r="AE1258"/>
      <c r="AF1258"/>
      <c r="AG1258"/>
      <c r="AH1258"/>
      <c r="AI1258"/>
    </row>
    <row r="1259" spans="1:35">
      <c r="A1259" t="str">
        <f>IF(Tabela3[[#This Row],[GOL CASA]]&lt;&gt;"",Tabela3[[#This Row],[TIME CASA]],"")</f>
        <v/>
      </c>
      <c r="B1259" t="str">
        <f>IF(Tabela3[[#This Row],[GOL FORA]]&lt;&gt;"",Tabela3[[#This Row],[TIME FORA]],"")</f>
        <v/>
      </c>
      <c r="AD1259"/>
      <c r="AE1259"/>
      <c r="AF1259"/>
      <c r="AG1259"/>
      <c r="AH1259"/>
      <c r="AI1259"/>
    </row>
    <row r="1260" spans="1:35">
      <c r="A1260" t="str">
        <f>IF(Tabela3[[#This Row],[GOL CASA]]&lt;&gt;"",Tabela3[[#This Row],[TIME CASA]],"")</f>
        <v/>
      </c>
      <c r="B1260" t="str">
        <f>IF(Tabela3[[#This Row],[GOL FORA]]&lt;&gt;"",Tabela3[[#This Row],[TIME FORA]],"")</f>
        <v/>
      </c>
      <c r="AD1260"/>
      <c r="AE1260"/>
      <c r="AF1260"/>
      <c r="AG1260"/>
      <c r="AH1260"/>
      <c r="AI1260"/>
    </row>
    <row r="1261" spans="1:35">
      <c r="A1261" t="str">
        <f>IF(Tabela3[[#This Row],[GOL CASA]]&lt;&gt;"",Tabela3[[#This Row],[TIME CASA]],"")</f>
        <v/>
      </c>
      <c r="B1261" t="str">
        <f>IF(Tabela3[[#This Row],[GOL FORA]]&lt;&gt;"",Tabela3[[#This Row],[TIME FORA]],"")</f>
        <v/>
      </c>
      <c r="AD1261"/>
      <c r="AE1261"/>
      <c r="AF1261"/>
      <c r="AG1261"/>
      <c r="AH1261"/>
      <c r="AI1261"/>
    </row>
    <row r="1262" spans="1:35">
      <c r="A1262" t="str">
        <f>IF(Tabela3[[#This Row],[GOL CASA]]&lt;&gt;"",Tabela3[[#This Row],[TIME CASA]],"")</f>
        <v/>
      </c>
      <c r="B1262" t="str">
        <f>IF(Tabela3[[#This Row],[GOL FORA]]&lt;&gt;"",Tabela3[[#This Row],[TIME FORA]],"")</f>
        <v/>
      </c>
      <c r="AD1262"/>
      <c r="AE1262"/>
      <c r="AF1262"/>
      <c r="AG1262"/>
      <c r="AH1262"/>
      <c r="AI1262"/>
    </row>
    <row r="1263" spans="1:35">
      <c r="A1263" t="str">
        <f>IF(Tabela3[[#This Row],[GOL CASA]]&lt;&gt;"",Tabela3[[#This Row],[TIME CASA]],"")</f>
        <v/>
      </c>
      <c r="B1263" t="str">
        <f>IF(Tabela3[[#This Row],[GOL FORA]]&lt;&gt;"",Tabela3[[#This Row],[TIME FORA]],"")</f>
        <v/>
      </c>
      <c r="AD1263"/>
      <c r="AE1263"/>
      <c r="AF1263"/>
      <c r="AG1263"/>
      <c r="AH1263"/>
      <c r="AI1263"/>
    </row>
    <row r="1264" spans="1:35">
      <c r="A1264" t="str">
        <f>IF(Tabela3[[#This Row],[GOL CASA]]&lt;&gt;"",Tabela3[[#This Row],[TIME CASA]],"")</f>
        <v/>
      </c>
      <c r="B1264" t="str">
        <f>IF(Tabela3[[#This Row],[GOL FORA]]&lt;&gt;"",Tabela3[[#This Row],[TIME FORA]],"")</f>
        <v/>
      </c>
      <c r="AD1264"/>
      <c r="AE1264"/>
      <c r="AF1264"/>
      <c r="AG1264"/>
      <c r="AH1264"/>
      <c r="AI1264"/>
    </row>
    <row r="1265" spans="1:35">
      <c r="A1265" t="str">
        <f>IF(Tabela3[[#This Row],[GOL CASA]]&lt;&gt;"",Tabela3[[#This Row],[TIME CASA]],"")</f>
        <v/>
      </c>
      <c r="B1265" t="str">
        <f>IF(Tabela3[[#This Row],[GOL FORA]]&lt;&gt;"",Tabela3[[#This Row],[TIME FORA]],"")</f>
        <v/>
      </c>
      <c r="AD1265"/>
      <c r="AE1265"/>
      <c r="AF1265"/>
      <c r="AG1265"/>
      <c r="AH1265"/>
      <c r="AI1265"/>
    </row>
    <row r="1266" spans="1:35">
      <c r="A1266" t="str">
        <f>IF(Tabela3[[#This Row],[GOL CASA]]&lt;&gt;"",Tabela3[[#This Row],[TIME CASA]],"")</f>
        <v/>
      </c>
      <c r="B1266" t="str">
        <f>IF(Tabela3[[#This Row],[GOL FORA]]&lt;&gt;"",Tabela3[[#This Row],[TIME FORA]],"")</f>
        <v/>
      </c>
      <c r="AD1266"/>
      <c r="AE1266"/>
      <c r="AF1266"/>
      <c r="AG1266"/>
      <c r="AH1266"/>
      <c r="AI1266"/>
    </row>
    <row r="1267" spans="1:35">
      <c r="A1267" t="str">
        <f>IF(Tabela3[[#This Row],[GOL CASA]]&lt;&gt;"",Tabela3[[#This Row],[TIME CASA]],"")</f>
        <v/>
      </c>
      <c r="B1267" t="str">
        <f>IF(Tabela3[[#This Row],[GOL FORA]]&lt;&gt;"",Tabela3[[#This Row],[TIME FORA]],"")</f>
        <v/>
      </c>
      <c r="AD1267"/>
      <c r="AE1267"/>
      <c r="AF1267"/>
      <c r="AG1267"/>
      <c r="AH1267"/>
      <c r="AI1267"/>
    </row>
    <row r="1268" spans="1:35">
      <c r="A1268" t="str">
        <f>IF(Tabela3[[#This Row],[GOL CASA]]&lt;&gt;"",Tabela3[[#This Row],[TIME CASA]],"")</f>
        <v/>
      </c>
      <c r="B1268" t="str">
        <f>IF(Tabela3[[#This Row],[GOL FORA]]&lt;&gt;"",Tabela3[[#This Row],[TIME FORA]],"")</f>
        <v/>
      </c>
      <c r="AD1268"/>
      <c r="AE1268"/>
      <c r="AF1268"/>
      <c r="AG1268"/>
      <c r="AH1268"/>
      <c r="AI1268"/>
    </row>
    <row r="1269" spans="1:35">
      <c r="A1269" t="str">
        <f>IF(Tabela3[[#This Row],[GOL CASA]]&lt;&gt;"",Tabela3[[#This Row],[TIME CASA]],"")</f>
        <v/>
      </c>
      <c r="B1269" t="str">
        <f>IF(Tabela3[[#This Row],[GOL FORA]]&lt;&gt;"",Tabela3[[#This Row],[TIME FORA]],"")</f>
        <v/>
      </c>
      <c r="AD1269"/>
      <c r="AE1269"/>
      <c r="AF1269"/>
      <c r="AG1269"/>
      <c r="AH1269"/>
      <c r="AI1269"/>
    </row>
    <row r="1270" spans="1:35">
      <c r="A1270" t="str">
        <f>IF(Tabela3[[#This Row],[GOL CASA]]&lt;&gt;"",Tabela3[[#This Row],[TIME CASA]],"")</f>
        <v/>
      </c>
      <c r="B1270" t="str">
        <f>IF(Tabela3[[#This Row],[GOL FORA]]&lt;&gt;"",Tabela3[[#This Row],[TIME FORA]],"")</f>
        <v/>
      </c>
      <c r="AD1270"/>
      <c r="AE1270"/>
      <c r="AF1270"/>
      <c r="AG1270"/>
      <c r="AH1270"/>
      <c r="AI1270"/>
    </row>
    <row r="1271" spans="1:35">
      <c r="A1271" t="str">
        <f>IF(Tabela3[[#This Row],[GOL CASA]]&lt;&gt;"",Tabela3[[#This Row],[TIME CASA]],"")</f>
        <v/>
      </c>
      <c r="B1271" t="str">
        <f>IF(Tabela3[[#This Row],[GOL FORA]]&lt;&gt;"",Tabela3[[#This Row],[TIME FORA]],"")</f>
        <v/>
      </c>
      <c r="AD1271"/>
      <c r="AE1271"/>
      <c r="AF1271"/>
      <c r="AG1271"/>
      <c r="AH1271"/>
      <c r="AI1271"/>
    </row>
    <row r="1272" spans="1:35">
      <c r="A1272" t="str">
        <f>IF(Tabela3[[#This Row],[GOL CASA]]&lt;&gt;"",Tabela3[[#This Row],[TIME CASA]],"")</f>
        <v/>
      </c>
      <c r="B1272" t="str">
        <f>IF(Tabela3[[#This Row],[GOL FORA]]&lt;&gt;"",Tabela3[[#This Row],[TIME FORA]],"")</f>
        <v/>
      </c>
      <c r="AD1272"/>
      <c r="AE1272"/>
      <c r="AF1272"/>
      <c r="AG1272"/>
      <c r="AH1272"/>
      <c r="AI1272"/>
    </row>
    <row r="1273" spans="1:35">
      <c r="A1273" t="str">
        <f>IF(Tabela3[[#This Row],[GOL CASA]]&lt;&gt;"",Tabela3[[#This Row],[TIME CASA]],"")</f>
        <v/>
      </c>
      <c r="B1273" t="str">
        <f>IF(Tabela3[[#This Row],[GOL FORA]]&lt;&gt;"",Tabela3[[#This Row],[TIME FORA]],"")</f>
        <v/>
      </c>
      <c r="AD1273"/>
      <c r="AE1273"/>
      <c r="AF1273"/>
      <c r="AG1273"/>
      <c r="AH1273"/>
      <c r="AI1273"/>
    </row>
    <row r="1274" spans="1:35">
      <c r="A1274" t="str">
        <f>IF(Tabela3[[#This Row],[GOL CASA]]&lt;&gt;"",Tabela3[[#This Row],[TIME CASA]],"")</f>
        <v/>
      </c>
      <c r="B1274" t="str">
        <f>IF(Tabela3[[#This Row],[GOL FORA]]&lt;&gt;"",Tabela3[[#This Row],[TIME FORA]],"")</f>
        <v/>
      </c>
      <c r="AD1274"/>
      <c r="AE1274"/>
      <c r="AF1274"/>
      <c r="AG1274"/>
      <c r="AH1274"/>
      <c r="AI1274"/>
    </row>
    <row r="1275" spans="1:35">
      <c r="A1275" t="str">
        <f>IF(Tabela3[[#This Row],[GOL CASA]]&lt;&gt;"",Tabela3[[#This Row],[TIME CASA]],"")</f>
        <v/>
      </c>
      <c r="B1275" t="str">
        <f>IF(Tabela3[[#This Row],[GOL FORA]]&lt;&gt;"",Tabela3[[#This Row],[TIME FORA]],"")</f>
        <v/>
      </c>
      <c r="AD1275"/>
      <c r="AE1275"/>
      <c r="AF1275"/>
      <c r="AG1275"/>
      <c r="AH1275"/>
      <c r="AI1275"/>
    </row>
    <row r="1276" spans="1:35">
      <c r="A1276" t="str">
        <f>IF(Tabela3[[#This Row],[GOL CASA]]&lt;&gt;"",Tabela3[[#This Row],[TIME CASA]],"")</f>
        <v/>
      </c>
      <c r="B1276" t="str">
        <f>IF(Tabela3[[#This Row],[GOL FORA]]&lt;&gt;"",Tabela3[[#This Row],[TIME FORA]],"")</f>
        <v/>
      </c>
      <c r="AD1276"/>
      <c r="AE1276"/>
      <c r="AF1276"/>
      <c r="AG1276"/>
      <c r="AH1276"/>
      <c r="AI1276"/>
    </row>
    <row r="1277" spans="1:35">
      <c r="A1277" t="str">
        <f>IF(Tabela3[[#This Row],[GOL CASA]]&lt;&gt;"",Tabela3[[#This Row],[TIME CASA]],"")</f>
        <v/>
      </c>
      <c r="B1277" t="str">
        <f>IF(Tabela3[[#This Row],[GOL FORA]]&lt;&gt;"",Tabela3[[#This Row],[TIME FORA]],"")</f>
        <v/>
      </c>
      <c r="AD1277"/>
      <c r="AE1277"/>
      <c r="AF1277"/>
      <c r="AG1277"/>
      <c r="AH1277"/>
      <c r="AI1277"/>
    </row>
    <row r="1278" spans="1:35">
      <c r="A1278" t="str">
        <f>IF(Tabela3[[#This Row],[GOL CASA]]&lt;&gt;"",Tabela3[[#This Row],[TIME CASA]],"")</f>
        <v/>
      </c>
      <c r="B1278" t="str">
        <f>IF(Tabela3[[#This Row],[GOL FORA]]&lt;&gt;"",Tabela3[[#This Row],[TIME FORA]],"")</f>
        <v/>
      </c>
      <c r="AD1278"/>
      <c r="AE1278"/>
      <c r="AF1278"/>
      <c r="AG1278"/>
      <c r="AH1278"/>
      <c r="AI1278"/>
    </row>
    <row r="1279" spans="1:35">
      <c r="A1279" t="str">
        <f>IF(Tabela3[[#This Row],[GOL CASA]]&lt;&gt;"",Tabela3[[#This Row],[TIME CASA]],"")</f>
        <v/>
      </c>
      <c r="B1279" t="str">
        <f>IF(Tabela3[[#This Row],[GOL FORA]]&lt;&gt;"",Tabela3[[#This Row],[TIME FORA]],"")</f>
        <v/>
      </c>
      <c r="AD1279"/>
      <c r="AE1279"/>
      <c r="AF1279"/>
      <c r="AG1279"/>
      <c r="AH1279"/>
      <c r="AI1279"/>
    </row>
    <row r="1280" spans="1:35">
      <c r="A1280" t="str">
        <f>IF(Tabela3[[#This Row],[GOL CASA]]&lt;&gt;"",Tabela3[[#This Row],[TIME CASA]],"")</f>
        <v/>
      </c>
      <c r="B1280" t="str">
        <f>IF(Tabela3[[#This Row],[GOL FORA]]&lt;&gt;"",Tabela3[[#This Row],[TIME FORA]],"")</f>
        <v/>
      </c>
      <c r="AD1280"/>
      <c r="AE1280"/>
      <c r="AF1280"/>
      <c r="AG1280"/>
      <c r="AH1280"/>
      <c r="AI1280"/>
    </row>
    <row r="1281" spans="1:35">
      <c r="A1281" t="str">
        <f>IF(Tabela3[[#This Row],[GOL CASA]]&lt;&gt;"",Tabela3[[#This Row],[TIME CASA]],"")</f>
        <v/>
      </c>
      <c r="B1281" t="str">
        <f>IF(Tabela3[[#This Row],[GOL FORA]]&lt;&gt;"",Tabela3[[#This Row],[TIME FORA]],"")</f>
        <v/>
      </c>
      <c r="AD1281"/>
      <c r="AE1281"/>
      <c r="AF1281"/>
      <c r="AG1281"/>
      <c r="AH1281"/>
      <c r="AI1281"/>
    </row>
    <row r="1282" spans="1:35">
      <c r="A1282" t="str">
        <f>IF(Tabela3[[#This Row],[GOL CASA]]&lt;&gt;"",Tabela3[[#This Row],[TIME CASA]],"")</f>
        <v/>
      </c>
      <c r="B1282" t="str">
        <f>IF(Tabela3[[#This Row],[GOL FORA]]&lt;&gt;"",Tabela3[[#This Row],[TIME FORA]],"")</f>
        <v/>
      </c>
      <c r="AD1282"/>
      <c r="AE1282"/>
      <c r="AF1282"/>
      <c r="AG1282"/>
      <c r="AH1282"/>
      <c r="AI1282"/>
    </row>
    <row r="1283" spans="1:35">
      <c r="A1283" t="str">
        <f>IF(Tabela3[[#This Row],[GOL CASA]]&lt;&gt;"",Tabela3[[#This Row],[TIME CASA]],"")</f>
        <v/>
      </c>
      <c r="B1283" t="str">
        <f>IF(Tabela3[[#This Row],[GOL FORA]]&lt;&gt;"",Tabela3[[#This Row],[TIME FORA]],"")</f>
        <v/>
      </c>
      <c r="AD1283"/>
      <c r="AE1283"/>
      <c r="AF1283"/>
      <c r="AG1283"/>
      <c r="AH1283"/>
      <c r="AI1283"/>
    </row>
    <row r="1284" spans="1:35">
      <c r="A1284" t="str">
        <f>IF(Tabela3[[#This Row],[GOL CASA]]&lt;&gt;"",Tabela3[[#This Row],[TIME CASA]],"")</f>
        <v/>
      </c>
      <c r="B1284" t="str">
        <f>IF(Tabela3[[#This Row],[GOL FORA]]&lt;&gt;"",Tabela3[[#This Row],[TIME FORA]],"")</f>
        <v/>
      </c>
      <c r="AD1284"/>
      <c r="AE1284"/>
      <c r="AF1284"/>
      <c r="AG1284"/>
      <c r="AH1284"/>
      <c r="AI1284"/>
    </row>
    <row r="1285" spans="1:35">
      <c r="A1285" t="str">
        <f>IF(Tabela3[[#This Row],[GOL CASA]]&lt;&gt;"",Tabela3[[#This Row],[TIME CASA]],"")</f>
        <v/>
      </c>
      <c r="B1285" t="str">
        <f>IF(Tabela3[[#This Row],[GOL FORA]]&lt;&gt;"",Tabela3[[#This Row],[TIME FORA]],"")</f>
        <v/>
      </c>
      <c r="AD1285"/>
      <c r="AE1285"/>
      <c r="AF1285"/>
      <c r="AG1285"/>
      <c r="AH1285"/>
      <c r="AI1285"/>
    </row>
    <row r="1286" spans="1:35">
      <c r="A1286" t="str">
        <f>IF(Tabela3[[#This Row],[GOL CASA]]&lt;&gt;"",Tabela3[[#This Row],[TIME CASA]],"")</f>
        <v/>
      </c>
      <c r="B1286" t="str">
        <f>IF(Tabela3[[#This Row],[GOL FORA]]&lt;&gt;"",Tabela3[[#This Row],[TIME FORA]],"")</f>
        <v/>
      </c>
      <c r="AD1286"/>
      <c r="AE1286"/>
      <c r="AF1286"/>
      <c r="AG1286"/>
      <c r="AH1286"/>
      <c r="AI1286"/>
    </row>
    <row r="1287" spans="1:35">
      <c r="A1287" t="str">
        <f>IF(Tabela3[[#This Row],[GOL CASA]]&lt;&gt;"",Tabela3[[#This Row],[TIME CASA]],"")</f>
        <v/>
      </c>
      <c r="B1287" t="str">
        <f>IF(Tabela3[[#This Row],[GOL FORA]]&lt;&gt;"",Tabela3[[#This Row],[TIME FORA]],"")</f>
        <v/>
      </c>
      <c r="AD1287"/>
      <c r="AE1287"/>
      <c r="AF1287"/>
      <c r="AG1287"/>
      <c r="AH1287"/>
      <c r="AI1287"/>
    </row>
    <row r="1288" spans="1:35">
      <c r="A1288" t="str">
        <f>IF(Tabela3[[#This Row],[GOL CASA]]&lt;&gt;"",Tabela3[[#This Row],[TIME CASA]],"")</f>
        <v/>
      </c>
      <c r="B1288" t="str">
        <f>IF(Tabela3[[#This Row],[GOL FORA]]&lt;&gt;"",Tabela3[[#This Row],[TIME FORA]],"")</f>
        <v/>
      </c>
      <c r="AD1288"/>
      <c r="AE1288"/>
      <c r="AF1288"/>
      <c r="AG1288"/>
      <c r="AH1288"/>
      <c r="AI1288"/>
    </row>
    <row r="1289" spans="1:35">
      <c r="A1289" t="str">
        <f>IF(Tabela3[[#This Row],[GOL CASA]]&lt;&gt;"",Tabela3[[#This Row],[TIME CASA]],"")</f>
        <v/>
      </c>
      <c r="B1289" t="str">
        <f>IF(Tabela3[[#This Row],[GOL FORA]]&lt;&gt;"",Tabela3[[#This Row],[TIME FORA]],"")</f>
        <v/>
      </c>
      <c r="AD1289"/>
      <c r="AE1289"/>
      <c r="AF1289"/>
      <c r="AG1289"/>
      <c r="AH1289"/>
      <c r="AI1289"/>
    </row>
    <row r="1290" spans="1:35">
      <c r="A1290" t="str">
        <f>IF(Tabela3[[#This Row],[GOL CASA]]&lt;&gt;"",Tabela3[[#This Row],[TIME CASA]],"")</f>
        <v/>
      </c>
      <c r="B1290" t="str">
        <f>IF(Tabela3[[#This Row],[GOL FORA]]&lt;&gt;"",Tabela3[[#This Row],[TIME FORA]],"")</f>
        <v/>
      </c>
      <c r="AD1290"/>
      <c r="AE1290"/>
      <c r="AF1290"/>
      <c r="AG1290"/>
      <c r="AH1290"/>
      <c r="AI1290"/>
    </row>
    <row r="1291" spans="1:35">
      <c r="A1291" t="str">
        <f>IF(Tabela3[[#This Row],[GOL CASA]]&lt;&gt;"",Tabela3[[#This Row],[TIME CASA]],"")</f>
        <v/>
      </c>
      <c r="B1291" t="str">
        <f>IF(Tabela3[[#This Row],[GOL FORA]]&lt;&gt;"",Tabela3[[#This Row],[TIME FORA]],"")</f>
        <v/>
      </c>
      <c r="AD1291"/>
      <c r="AE1291"/>
      <c r="AF1291"/>
      <c r="AG1291"/>
      <c r="AH1291"/>
      <c r="AI1291"/>
    </row>
    <row r="1292" spans="1:35">
      <c r="A1292" t="str">
        <f>IF(Tabela3[[#This Row],[GOL CASA]]&lt;&gt;"",Tabela3[[#This Row],[TIME CASA]],"")</f>
        <v/>
      </c>
      <c r="B1292" t="str">
        <f>IF(Tabela3[[#This Row],[GOL FORA]]&lt;&gt;"",Tabela3[[#This Row],[TIME FORA]],"")</f>
        <v/>
      </c>
      <c r="AD1292"/>
      <c r="AE1292"/>
      <c r="AF1292"/>
      <c r="AG1292"/>
      <c r="AH1292"/>
      <c r="AI1292"/>
    </row>
    <row r="1293" spans="1:35">
      <c r="A1293" t="str">
        <f>IF(Tabela3[[#This Row],[GOL CASA]]&lt;&gt;"",Tabela3[[#This Row],[TIME CASA]],"")</f>
        <v/>
      </c>
      <c r="B1293" t="str">
        <f>IF(Tabela3[[#This Row],[GOL FORA]]&lt;&gt;"",Tabela3[[#This Row],[TIME FORA]],"")</f>
        <v/>
      </c>
      <c r="AD1293"/>
      <c r="AE1293"/>
      <c r="AF1293"/>
      <c r="AG1293"/>
      <c r="AH1293"/>
      <c r="AI1293"/>
    </row>
    <row r="1294" spans="1:35">
      <c r="A1294" t="str">
        <f>IF(Tabela3[[#This Row],[GOL CASA]]&lt;&gt;"",Tabela3[[#This Row],[TIME CASA]],"")</f>
        <v/>
      </c>
      <c r="B1294" t="str">
        <f>IF(Tabela3[[#This Row],[GOL FORA]]&lt;&gt;"",Tabela3[[#This Row],[TIME FORA]],"")</f>
        <v/>
      </c>
      <c r="AD1294"/>
      <c r="AE1294"/>
      <c r="AF1294"/>
      <c r="AG1294"/>
      <c r="AH1294"/>
      <c r="AI1294"/>
    </row>
    <row r="1295" spans="1:35">
      <c r="A1295" t="str">
        <f>IF(Tabela3[[#This Row],[GOL CASA]]&lt;&gt;"",Tabela3[[#This Row],[TIME CASA]],"")</f>
        <v/>
      </c>
      <c r="B1295" t="str">
        <f>IF(Tabela3[[#This Row],[GOL FORA]]&lt;&gt;"",Tabela3[[#This Row],[TIME FORA]],"")</f>
        <v/>
      </c>
      <c r="AD1295"/>
      <c r="AE1295"/>
      <c r="AF1295"/>
      <c r="AG1295"/>
      <c r="AH1295"/>
      <c r="AI1295"/>
    </row>
    <row r="1296" spans="1:35">
      <c r="A1296" t="str">
        <f>IF(Tabela3[[#This Row],[GOL CASA]]&lt;&gt;"",Tabela3[[#This Row],[TIME CASA]],"")</f>
        <v/>
      </c>
      <c r="B1296" t="str">
        <f>IF(Tabela3[[#This Row],[GOL FORA]]&lt;&gt;"",Tabela3[[#This Row],[TIME FORA]],"")</f>
        <v/>
      </c>
      <c r="AD1296"/>
      <c r="AE1296"/>
      <c r="AF1296"/>
      <c r="AG1296"/>
      <c r="AH1296"/>
      <c r="AI1296"/>
    </row>
    <row r="1297" spans="1:35">
      <c r="A1297" t="str">
        <f>IF(Tabela3[[#This Row],[GOL CASA]]&lt;&gt;"",Tabela3[[#This Row],[TIME CASA]],"")</f>
        <v/>
      </c>
      <c r="B1297" t="str">
        <f>IF(Tabela3[[#This Row],[GOL FORA]]&lt;&gt;"",Tabela3[[#This Row],[TIME FORA]],"")</f>
        <v/>
      </c>
      <c r="AD1297"/>
      <c r="AE1297"/>
      <c r="AF1297"/>
      <c r="AG1297"/>
      <c r="AH1297"/>
      <c r="AI1297"/>
    </row>
    <row r="1298" spans="1:35">
      <c r="A1298" t="str">
        <f>IF(Tabela3[[#This Row],[GOL CASA]]&lt;&gt;"",Tabela3[[#This Row],[TIME CASA]],"")</f>
        <v/>
      </c>
      <c r="B1298" t="str">
        <f>IF(Tabela3[[#This Row],[GOL FORA]]&lt;&gt;"",Tabela3[[#This Row],[TIME FORA]],"")</f>
        <v/>
      </c>
      <c r="AD1298"/>
      <c r="AE1298"/>
      <c r="AF1298"/>
      <c r="AG1298"/>
      <c r="AH1298"/>
      <c r="AI1298"/>
    </row>
    <row r="1299" spans="1:35">
      <c r="A1299" t="str">
        <f>IF(Tabela3[[#This Row],[GOL CASA]]&lt;&gt;"",Tabela3[[#This Row],[TIME CASA]],"")</f>
        <v/>
      </c>
      <c r="B1299" t="str">
        <f>IF(Tabela3[[#This Row],[GOL FORA]]&lt;&gt;"",Tabela3[[#This Row],[TIME FORA]],"")</f>
        <v/>
      </c>
      <c r="AD1299"/>
      <c r="AE1299"/>
      <c r="AF1299"/>
      <c r="AG1299"/>
      <c r="AH1299"/>
      <c r="AI1299"/>
    </row>
    <row r="1300" spans="1:35">
      <c r="A1300" t="str">
        <f>IF(Tabela3[[#This Row],[GOL CASA]]&lt;&gt;"",Tabela3[[#This Row],[TIME CASA]],"")</f>
        <v/>
      </c>
      <c r="B1300" t="str">
        <f>IF(Tabela3[[#This Row],[GOL FORA]]&lt;&gt;"",Tabela3[[#This Row],[TIME FORA]],"")</f>
        <v/>
      </c>
      <c r="AD1300"/>
      <c r="AE1300"/>
      <c r="AF1300"/>
      <c r="AG1300"/>
      <c r="AH1300"/>
      <c r="AI1300"/>
    </row>
    <row r="1301" spans="1:35">
      <c r="A1301" t="str">
        <f>IF(Tabela3[[#This Row],[GOL CASA]]&lt;&gt;"",Tabela3[[#This Row],[TIME CASA]],"")</f>
        <v/>
      </c>
      <c r="B1301" t="str">
        <f>IF(Tabela3[[#This Row],[GOL FORA]]&lt;&gt;"",Tabela3[[#This Row],[TIME FORA]],"")</f>
        <v/>
      </c>
      <c r="AD1301"/>
      <c r="AE1301"/>
      <c r="AF1301"/>
      <c r="AG1301"/>
      <c r="AH1301"/>
      <c r="AI1301"/>
    </row>
    <row r="1302" spans="1:35">
      <c r="A1302" t="str">
        <f>IF(Tabela3[[#This Row],[GOL CASA]]&lt;&gt;"",Tabela3[[#This Row],[TIME CASA]],"")</f>
        <v/>
      </c>
      <c r="B1302" t="str">
        <f>IF(Tabela3[[#This Row],[GOL FORA]]&lt;&gt;"",Tabela3[[#This Row],[TIME FORA]],"")</f>
        <v/>
      </c>
      <c r="AD1302"/>
      <c r="AE1302"/>
      <c r="AF1302"/>
      <c r="AG1302"/>
      <c r="AH1302"/>
      <c r="AI1302"/>
    </row>
    <row r="1303" spans="1:35">
      <c r="A1303" t="str">
        <f>IF(Tabela3[[#This Row],[GOL CASA]]&lt;&gt;"",Tabela3[[#This Row],[TIME CASA]],"")</f>
        <v/>
      </c>
      <c r="B1303" t="str">
        <f>IF(Tabela3[[#This Row],[GOL FORA]]&lt;&gt;"",Tabela3[[#This Row],[TIME FORA]],"")</f>
        <v/>
      </c>
      <c r="AD1303"/>
      <c r="AE1303"/>
      <c r="AF1303"/>
      <c r="AG1303"/>
      <c r="AH1303"/>
      <c r="AI1303"/>
    </row>
    <row r="1304" spans="1:35">
      <c r="A1304" t="str">
        <f>IF(Tabela3[[#This Row],[GOL CASA]]&lt;&gt;"",Tabela3[[#This Row],[TIME CASA]],"")</f>
        <v/>
      </c>
      <c r="B1304" t="str">
        <f>IF(Tabela3[[#This Row],[GOL FORA]]&lt;&gt;"",Tabela3[[#This Row],[TIME FORA]],"")</f>
        <v/>
      </c>
      <c r="AD1304"/>
      <c r="AE1304"/>
      <c r="AF1304"/>
      <c r="AG1304"/>
      <c r="AH1304"/>
      <c r="AI1304"/>
    </row>
    <row r="1305" spans="1:35">
      <c r="A1305" t="str">
        <f>IF(Tabela3[[#This Row],[GOL CASA]]&lt;&gt;"",Tabela3[[#This Row],[TIME CASA]],"")</f>
        <v/>
      </c>
      <c r="B1305" t="str">
        <f>IF(Tabela3[[#This Row],[GOL FORA]]&lt;&gt;"",Tabela3[[#This Row],[TIME FORA]],"")</f>
        <v/>
      </c>
      <c r="AD1305"/>
      <c r="AE1305"/>
      <c r="AF1305"/>
      <c r="AG1305"/>
      <c r="AH1305"/>
      <c r="AI1305"/>
    </row>
    <row r="1306" spans="1:35">
      <c r="A1306" t="str">
        <f>IF(Tabela3[[#This Row],[GOL CASA]]&lt;&gt;"",Tabela3[[#This Row],[TIME CASA]],"")</f>
        <v/>
      </c>
      <c r="B1306" t="str">
        <f>IF(Tabela3[[#This Row],[GOL FORA]]&lt;&gt;"",Tabela3[[#This Row],[TIME FORA]],"")</f>
        <v/>
      </c>
      <c r="AD1306"/>
      <c r="AE1306"/>
      <c r="AF1306"/>
      <c r="AG1306"/>
      <c r="AH1306"/>
      <c r="AI1306"/>
    </row>
    <row r="1307" spans="1:35">
      <c r="A1307" t="str">
        <f>IF(Tabela3[[#This Row],[GOL CASA]]&lt;&gt;"",Tabela3[[#This Row],[TIME CASA]],"")</f>
        <v/>
      </c>
      <c r="B1307" t="str">
        <f>IF(Tabela3[[#This Row],[GOL FORA]]&lt;&gt;"",Tabela3[[#This Row],[TIME FORA]],"")</f>
        <v/>
      </c>
      <c r="AD1307"/>
      <c r="AE1307"/>
      <c r="AF1307"/>
      <c r="AG1307"/>
      <c r="AH1307"/>
      <c r="AI1307"/>
    </row>
    <row r="1308" spans="1:35">
      <c r="A1308" t="str">
        <f>IF(Tabela3[[#This Row],[GOL CASA]]&lt;&gt;"",Tabela3[[#This Row],[TIME CASA]],"")</f>
        <v/>
      </c>
      <c r="B1308" t="str">
        <f>IF(Tabela3[[#This Row],[GOL FORA]]&lt;&gt;"",Tabela3[[#This Row],[TIME FORA]],"")</f>
        <v/>
      </c>
      <c r="AD1308"/>
      <c r="AE1308"/>
      <c r="AF1308"/>
      <c r="AG1308"/>
      <c r="AH1308"/>
      <c r="AI1308"/>
    </row>
    <row r="1309" spans="1:35">
      <c r="A1309" t="str">
        <f>IF(Tabela3[[#This Row],[GOL CASA]]&lt;&gt;"",Tabela3[[#This Row],[TIME CASA]],"")</f>
        <v/>
      </c>
      <c r="B1309" t="str">
        <f>IF(Tabela3[[#This Row],[GOL FORA]]&lt;&gt;"",Tabela3[[#This Row],[TIME FORA]],"")</f>
        <v/>
      </c>
      <c r="AD1309"/>
      <c r="AE1309"/>
      <c r="AF1309"/>
      <c r="AG1309"/>
      <c r="AH1309"/>
      <c r="AI1309"/>
    </row>
    <row r="1310" spans="1:35">
      <c r="A1310" t="str">
        <f>IF(Tabela3[[#This Row],[GOL CASA]]&lt;&gt;"",Tabela3[[#This Row],[TIME CASA]],"")</f>
        <v/>
      </c>
      <c r="B1310" t="str">
        <f>IF(Tabela3[[#This Row],[GOL FORA]]&lt;&gt;"",Tabela3[[#This Row],[TIME FORA]],"")</f>
        <v/>
      </c>
      <c r="AD1310"/>
      <c r="AE1310"/>
      <c r="AF1310"/>
      <c r="AG1310"/>
      <c r="AH1310"/>
      <c r="AI1310"/>
    </row>
    <row r="1311" spans="1:35">
      <c r="A1311" t="str">
        <f>IF(Tabela3[[#This Row],[GOL CASA]]&lt;&gt;"",Tabela3[[#This Row],[TIME CASA]],"")</f>
        <v/>
      </c>
      <c r="B1311" t="str">
        <f>IF(Tabela3[[#This Row],[GOL FORA]]&lt;&gt;"",Tabela3[[#This Row],[TIME FORA]],"")</f>
        <v/>
      </c>
      <c r="AD1311"/>
      <c r="AE1311"/>
      <c r="AF1311"/>
      <c r="AG1311"/>
      <c r="AH1311"/>
      <c r="AI1311"/>
    </row>
    <row r="1312" spans="1:35">
      <c r="A1312" t="str">
        <f>IF(Tabela3[[#This Row],[GOL CASA]]&lt;&gt;"",Tabela3[[#This Row],[TIME CASA]],"")</f>
        <v/>
      </c>
      <c r="B1312" t="str">
        <f>IF(Tabela3[[#This Row],[GOL FORA]]&lt;&gt;"",Tabela3[[#This Row],[TIME FORA]],"")</f>
        <v/>
      </c>
      <c r="AD1312"/>
      <c r="AE1312"/>
      <c r="AF1312"/>
      <c r="AG1312"/>
      <c r="AH1312"/>
      <c r="AI1312"/>
    </row>
    <row r="1313" spans="1:35">
      <c r="A1313" t="str">
        <f>IF(Tabela3[[#This Row],[GOL CASA]]&lt;&gt;"",Tabela3[[#This Row],[TIME CASA]],"")</f>
        <v/>
      </c>
      <c r="B1313" t="str">
        <f>IF(Tabela3[[#This Row],[GOL FORA]]&lt;&gt;"",Tabela3[[#This Row],[TIME FORA]],"")</f>
        <v/>
      </c>
      <c r="AD1313"/>
      <c r="AE1313"/>
      <c r="AF1313"/>
      <c r="AG1313"/>
      <c r="AH1313"/>
      <c r="AI1313"/>
    </row>
    <row r="1314" spans="1:35">
      <c r="A1314" t="str">
        <f>IF(Tabela3[[#This Row],[GOL CASA]]&lt;&gt;"",Tabela3[[#This Row],[TIME CASA]],"")</f>
        <v/>
      </c>
      <c r="B1314" t="str">
        <f>IF(Tabela3[[#This Row],[GOL FORA]]&lt;&gt;"",Tabela3[[#This Row],[TIME FORA]],"")</f>
        <v/>
      </c>
      <c r="AD1314"/>
      <c r="AE1314"/>
      <c r="AF1314"/>
      <c r="AG1314"/>
      <c r="AH1314"/>
      <c r="AI1314"/>
    </row>
    <row r="1315" spans="1:35">
      <c r="A1315" t="str">
        <f>IF(Tabela3[[#This Row],[GOL CASA]]&lt;&gt;"",Tabela3[[#This Row],[TIME CASA]],"")</f>
        <v/>
      </c>
      <c r="B1315" t="str">
        <f>IF(Tabela3[[#This Row],[GOL FORA]]&lt;&gt;"",Tabela3[[#This Row],[TIME FORA]],"")</f>
        <v/>
      </c>
      <c r="AD1315"/>
      <c r="AE1315"/>
      <c r="AF1315"/>
      <c r="AG1315"/>
      <c r="AH1315"/>
      <c r="AI1315"/>
    </row>
    <row r="1316" spans="1:35">
      <c r="A1316" t="str">
        <f>IF(Tabela3[[#This Row],[GOL CASA]]&lt;&gt;"",Tabela3[[#This Row],[TIME CASA]],"")</f>
        <v/>
      </c>
      <c r="B1316" t="str">
        <f>IF(Tabela3[[#This Row],[GOL FORA]]&lt;&gt;"",Tabela3[[#This Row],[TIME FORA]],"")</f>
        <v/>
      </c>
      <c r="AD1316"/>
      <c r="AE1316"/>
      <c r="AF1316"/>
      <c r="AG1316"/>
      <c r="AH1316"/>
      <c r="AI1316"/>
    </row>
    <row r="1317" spans="1:35">
      <c r="A1317" t="str">
        <f>IF(Tabela3[[#This Row],[GOL CASA]]&lt;&gt;"",Tabela3[[#This Row],[TIME CASA]],"")</f>
        <v/>
      </c>
      <c r="B1317" t="str">
        <f>IF(Tabela3[[#This Row],[GOL FORA]]&lt;&gt;"",Tabela3[[#This Row],[TIME FORA]],"")</f>
        <v/>
      </c>
      <c r="AD1317"/>
      <c r="AE1317"/>
      <c r="AF1317"/>
      <c r="AG1317"/>
      <c r="AH1317"/>
      <c r="AI1317"/>
    </row>
    <row r="1318" spans="1:35">
      <c r="A1318" t="str">
        <f>IF(Tabela3[[#This Row],[GOL CASA]]&lt;&gt;"",Tabela3[[#This Row],[TIME CASA]],"")</f>
        <v/>
      </c>
      <c r="B1318" t="str">
        <f>IF(Tabela3[[#This Row],[GOL FORA]]&lt;&gt;"",Tabela3[[#This Row],[TIME FORA]],"")</f>
        <v/>
      </c>
      <c r="AD1318"/>
      <c r="AE1318"/>
      <c r="AF1318"/>
      <c r="AG1318"/>
      <c r="AH1318"/>
      <c r="AI1318"/>
    </row>
    <row r="1319" spans="1:35">
      <c r="A1319" t="str">
        <f>IF(Tabela3[[#This Row],[GOL CASA]]&lt;&gt;"",Tabela3[[#This Row],[TIME CASA]],"")</f>
        <v/>
      </c>
      <c r="B1319" t="str">
        <f>IF(Tabela3[[#This Row],[GOL FORA]]&lt;&gt;"",Tabela3[[#This Row],[TIME FORA]],"")</f>
        <v/>
      </c>
      <c r="AD1319"/>
      <c r="AE1319"/>
      <c r="AF1319"/>
      <c r="AG1319"/>
      <c r="AH1319"/>
      <c r="AI1319"/>
    </row>
    <row r="1320" spans="1:35">
      <c r="A1320" t="str">
        <f>IF(Tabela3[[#This Row],[GOL CASA]]&lt;&gt;"",Tabela3[[#This Row],[TIME CASA]],"")</f>
        <v/>
      </c>
      <c r="B1320" t="str">
        <f>IF(Tabela3[[#This Row],[GOL FORA]]&lt;&gt;"",Tabela3[[#This Row],[TIME FORA]],"")</f>
        <v/>
      </c>
      <c r="AD1320"/>
      <c r="AE1320"/>
      <c r="AF1320"/>
      <c r="AG1320"/>
      <c r="AH1320"/>
      <c r="AI1320"/>
    </row>
    <row r="1321" spans="1:35">
      <c r="A1321" t="str">
        <f>IF(Tabela3[[#This Row],[GOL CASA]]&lt;&gt;"",Tabela3[[#This Row],[TIME CASA]],"")</f>
        <v/>
      </c>
      <c r="B1321" t="str">
        <f>IF(Tabela3[[#This Row],[GOL FORA]]&lt;&gt;"",Tabela3[[#This Row],[TIME FORA]],"")</f>
        <v/>
      </c>
      <c r="AD1321"/>
      <c r="AE1321"/>
      <c r="AF1321"/>
      <c r="AG1321"/>
      <c r="AH1321"/>
      <c r="AI1321"/>
    </row>
    <row r="1322" spans="1:35">
      <c r="A1322" t="str">
        <f>IF(Tabela3[[#This Row],[GOL CASA]]&lt;&gt;"",Tabela3[[#This Row],[TIME CASA]],"")</f>
        <v/>
      </c>
      <c r="B1322" t="str">
        <f>IF(Tabela3[[#This Row],[GOL FORA]]&lt;&gt;"",Tabela3[[#This Row],[TIME FORA]],"")</f>
        <v/>
      </c>
      <c r="AD1322"/>
      <c r="AE1322"/>
      <c r="AF1322"/>
      <c r="AG1322"/>
      <c r="AH1322"/>
      <c r="AI1322"/>
    </row>
    <row r="1323" spans="1:35">
      <c r="A1323" t="str">
        <f>IF(Tabela3[[#This Row],[GOL CASA]]&lt;&gt;"",Tabela3[[#This Row],[TIME CASA]],"")</f>
        <v/>
      </c>
      <c r="B1323" t="str">
        <f>IF(Tabela3[[#This Row],[GOL FORA]]&lt;&gt;"",Tabela3[[#This Row],[TIME FORA]],"")</f>
        <v/>
      </c>
      <c r="AD1323"/>
      <c r="AE1323"/>
      <c r="AF1323"/>
      <c r="AG1323"/>
      <c r="AH1323"/>
      <c r="AI1323"/>
    </row>
    <row r="1324" spans="1:35">
      <c r="A1324" t="str">
        <f>IF(Tabela3[[#This Row],[GOL CASA]]&lt;&gt;"",Tabela3[[#This Row],[TIME CASA]],"")</f>
        <v/>
      </c>
      <c r="B1324" t="str">
        <f>IF(Tabela3[[#This Row],[GOL FORA]]&lt;&gt;"",Tabela3[[#This Row],[TIME FORA]],"")</f>
        <v/>
      </c>
      <c r="AD1324"/>
      <c r="AE1324"/>
      <c r="AF1324"/>
      <c r="AG1324"/>
      <c r="AH1324"/>
      <c r="AI1324"/>
    </row>
    <row r="1325" spans="1:35">
      <c r="A1325" t="str">
        <f>IF(Tabela3[[#This Row],[GOL CASA]]&lt;&gt;"",Tabela3[[#This Row],[TIME CASA]],"")</f>
        <v/>
      </c>
      <c r="B1325" t="str">
        <f>IF(Tabela3[[#This Row],[GOL FORA]]&lt;&gt;"",Tabela3[[#This Row],[TIME FORA]],"")</f>
        <v/>
      </c>
      <c r="AD1325"/>
      <c r="AE1325"/>
      <c r="AF1325"/>
      <c r="AG1325"/>
      <c r="AH1325"/>
      <c r="AI1325"/>
    </row>
    <row r="1326" spans="1:35">
      <c r="A1326" t="str">
        <f>IF(Tabela3[[#This Row],[GOL CASA]]&lt;&gt;"",Tabela3[[#This Row],[TIME CASA]],"")</f>
        <v/>
      </c>
      <c r="B1326" t="str">
        <f>IF(Tabela3[[#This Row],[GOL FORA]]&lt;&gt;"",Tabela3[[#This Row],[TIME FORA]],"")</f>
        <v/>
      </c>
      <c r="AD1326"/>
      <c r="AE1326"/>
      <c r="AF1326"/>
      <c r="AG1326"/>
      <c r="AH1326"/>
      <c r="AI1326"/>
    </row>
    <row r="1327" spans="1:35">
      <c r="A1327" t="str">
        <f>IF(Tabela3[[#This Row],[GOL CASA]]&lt;&gt;"",Tabela3[[#This Row],[TIME CASA]],"")</f>
        <v/>
      </c>
      <c r="B1327" t="str">
        <f>IF(Tabela3[[#This Row],[GOL FORA]]&lt;&gt;"",Tabela3[[#This Row],[TIME FORA]],"")</f>
        <v/>
      </c>
      <c r="AD1327"/>
      <c r="AE1327"/>
      <c r="AF1327"/>
      <c r="AG1327"/>
      <c r="AH1327"/>
      <c r="AI1327"/>
    </row>
    <row r="1328" spans="1:35">
      <c r="A1328" t="str">
        <f>IF(Tabela3[[#This Row],[GOL CASA]]&lt;&gt;"",Tabela3[[#This Row],[TIME CASA]],"")</f>
        <v/>
      </c>
      <c r="B1328" t="str">
        <f>IF(Tabela3[[#This Row],[GOL FORA]]&lt;&gt;"",Tabela3[[#This Row],[TIME FORA]],"")</f>
        <v/>
      </c>
      <c r="AD1328"/>
      <c r="AE1328"/>
      <c r="AF1328"/>
      <c r="AG1328"/>
      <c r="AH1328"/>
      <c r="AI1328"/>
    </row>
    <row r="1329" spans="1:35">
      <c r="A1329" t="str">
        <f>IF(Tabela3[[#This Row],[GOL CASA]]&lt;&gt;"",Tabela3[[#This Row],[TIME CASA]],"")</f>
        <v/>
      </c>
      <c r="B1329" t="str">
        <f>IF(Tabela3[[#This Row],[GOL FORA]]&lt;&gt;"",Tabela3[[#This Row],[TIME FORA]],"")</f>
        <v/>
      </c>
      <c r="AD1329"/>
      <c r="AE1329"/>
      <c r="AF1329"/>
      <c r="AG1329"/>
      <c r="AH1329"/>
      <c r="AI1329"/>
    </row>
    <row r="1330" spans="1:35">
      <c r="A1330" t="str">
        <f>IF(Tabela3[[#This Row],[GOL CASA]]&lt;&gt;"",Tabela3[[#This Row],[TIME CASA]],"")</f>
        <v/>
      </c>
      <c r="B1330" t="str">
        <f>IF(Tabela3[[#This Row],[GOL FORA]]&lt;&gt;"",Tabela3[[#This Row],[TIME FORA]],"")</f>
        <v/>
      </c>
      <c r="AD1330"/>
      <c r="AE1330"/>
      <c r="AF1330"/>
      <c r="AG1330"/>
      <c r="AH1330"/>
      <c r="AI1330"/>
    </row>
    <row r="1331" spans="1:35">
      <c r="A1331" t="str">
        <f>IF(Tabela3[[#This Row],[GOL CASA]]&lt;&gt;"",Tabela3[[#This Row],[TIME CASA]],"")</f>
        <v/>
      </c>
      <c r="B1331" t="str">
        <f>IF(Tabela3[[#This Row],[GOL FORA]]&lt;&gt;"",Tabela3[[#This Row],[TIME FORA]],"")</f>
        <v/>
      </c>
      <c r="AD1331"/>
      <c r="AE1331"/>
      <c r="AF1331"/>
      <c r="AG1331"/>
      <c r="AH1331"/>
      <c r="AI1331"/>
    </row>
    <row r="1332" spans="1:35">
      <c r="A1332" t="str">
        <f>IF(Tabela3[[#This Row],[GOL CASA]]&lt;&gt;"",Tabela3[[#This Row],[TIME CASA]],"")</f>
        <v/>
      </c>
      <c r="B1332" t="str">
        <f>IF(Tabela3[[#This Row],[GOL FORA]]&lt;&gt;"",Tabela3[[#This Row],[TIME FORA]],"")</f>
        <v/>
      </c>
      <c r="AD1332"/>
      <c r="AE1332"/>
      <c r="AF1332"/>
      <c r="AG1332"/>
      <c r="AH1332"/>
      <c r="AI1332"/>
    </row>
    <row r="1333" spans="1:35">
      <c r="A1333" t="str">
        <f>IF(Tabela3[[#This Row],[GOL CASA]]&lt;&gt;"",Tabela3[[#This Row],[TIME CASA]],"")</f>
        <v/>
      </c>
      <c r="B1333" t="str">
        <f>IF(Tabela3[[#This Row],[GOL FORA]]&lt;&gt;"",Tabela3[[#This Row],[TIME FORA]],"")</f>
        <v/>
      </c>
      <c r="AD1333"/>
      <c r="AE1333"/>
      <c r="AF1333"/>
      <c r="AG1333"/>
      <c r="AH1333"/>
      <c r="AI1333"/>
    </row>
    <row r="1334" spans="1:35">
      <c r="A1334" t="str">
        <f>IF(Tabela3[[#This Row],[GOL CASA]]&lt;&gt;"",Tabela3[[#This Row],[TIME CASA]],"")</f>
        <v/>
      </c>
      <c r="B1334" t="str">
        <f>IF(Tabela3[[#This Row],[GOL FORA]]&lt;&gt;"",Tabela3[[#This Row],[TIME FORA]],"")</f>
        <v/>
      </c>
      <c r="AD1334"/>
      <c r="AE1334"/>
      <c r="AF1334"/>
      <c r="AG1334"/>
      <c r="AH1334"/>
      <c r="AI1334"/>
    </row>
    <row r="1335" spans="1:35">
      <c r="A1335" t="str">
        <f>IF(Tabela3[[#This Row],[GOL CASA]]&lt;&gt;"",Tabela3[[#This Row],[TIME CASA]],"")</f>
        <v/>
      </c>
      <c r="B1335" t="str">
        <f>IF(Tabela3[[#This Row],[GOL FORA]]&lt;&gt;"",Tabela3[[#This Row],[TIME FORA]],"")</f>
        <v/>
      </c>
      <c r="AD1335"/>
      <c r="AE1335"/>
      <c r="AF1335"/>
      <c r="AG1335"/>
      <c r="AH1335"/>
      <c r="AI1335"/>
    </row>
    <row r="1336" spans="1:35">
      <c r="A1336" t="str">
        <f>IF(Tabela3[[#This Row],[GOL CASA]]&lt;&gt;"",Tabela3[[#This Row],[TIME CASA]],"")</f>
        <v/>
      </c>
      <c r="B1336" t="str">
        <f>IF(Tabela3[[#This Row],[GOL FORA]]&lt;&gt;"",Tabela3[[#This Row],[TIME FORA]],"")</f>
        <v/>
      </c>
      <c r="AD1336"/>
      <c r="AE1336"/>
      <c r="AF1336"/>
      <c r="AG1336"/>
      <c r="AH1336"/>
      <c r="AI1336"/>
    </row>
    <row r="1337" spans="1:35">
      <c r="A1337" t="str">
        <f>IF(Tabela3[[#This Row],[GOL CASA]]&lt;&gt;"",Tabela3[[#This Row],[TIME CASA]],"")</f>
        <v/>
      </c>
      <c r="B1337" t="str">
        <f>IF(Tabela3[[#This Row],[GOL FORA]]&lt;&gt;"",Tabela3[[#This Row],[TIME FORA]],"")</f>
        <v/>
      </c>
      <c r="AD1337"/>
      <c r="AE1337"/>
      <c r="AF1337"/>
      <c r="AG1337"/>
      <c r="AH1337"/>
      <c r="AI1337"/>
    </row>
    <row r="1338" spans="1:35">
      <c r="A1338" t="str">
        <f>IF(Tabela3[[#This Row],[GOL CASA]]&lt;&gt;"",Tabela3[[#This Row],[TIME CASA]],"")</f>
        <v/>
      </c>
      <c r="B1338" t="str">
        <f>IF(Tabela3[[#This Row],[GOL FORA]]&lt;&gt;"",Tabela3[[#This Row],[TIME FORA]],"")</f>
        <v/>
      </c>
      <c r="AD1338"/>
      <c r="AE1338"/>
      <c r="AF1338"/>
      <c r="AG1338"/>
      <c r="AH1338"/>
      <c r="AI1338"/>
    </row>
    <row r="1339" spans="1:35">
      <c r="A1339" t="str">
        <f>IF(Tabela3[[#This Row],[GOL CASA]]&lt;&gt;"",Tabela3[[#This Row],[TIME CASA]],"")</f>
        <v/>
      </c>
      <c r="B1339" t="str">
        <f>IF(Tabela3[[#This Row],[GOL FORA]]&lt;&gt;"",Tabela3[[#This Row],[TIME FORA]],"")</f>
        <v/>
      </c>
      <c r="AD1339"/>
      <c r="AE1339"/>
      <c r="AF1339"/>
      <c r="AG1339"/>
      <c r="AH1339"/>
      <c r="AI1339"/>
    </row>
    <row r="1340" spans="1:35">
      <c r="A1340" t="str">
        <f>IF(Tabela3[[#This Row],[GOL CASA]]&lt;&gt;"",Tabela3[[#This Row],[TIME CASA]],"")</f>
        <v/>
      </c>
      <c r="B1340" t="str">
        <f>IF(Tabela3[[#This Row],[GOL FORA]]&lt;&gt;"",Tabela3[[#This Row],[TIME FORA]],"")</f>
        <v/>
      </c>
      <c r="AD1340"/>
      <c r="AE1340"/>
      <c r="AF1340"/>
      <c r="AG1340"/>
      <c r="AH1340"/>
      <c r="AI1340"/>
    </row>
    <row r="1341" spans="1:35">
      <c r="A1341" t="str">
        <f>IF(Tabela3[[#This Row],[GOL CASA]]&lt;&gt;"",Tabela3[[#This Row],[TIME CASA]],"")</f>
        <v/>
      </c>
      <c r="B1341" t="str">
        <f>IF(Tabela3[[#This Row],[GOL FORA]]&lt;&gt;"",Tabela3[[#This Row],[TIME FORA]],"")</f>
        <v/>
      </c>
      <c r="AD1341"/>
      <c r="AE1341"/>
      <c r="AF1341"/>
      <c r="AG1341"/>
      <c r="AH1341"/>
      <c r="AI1341"/>
    </row>
    <row r="1342" spans="1:35">
      <c r="A1342" t="str">
        <f>IF(Tabela3[[#This Row],[GOL CASA]]&lt;&gt;"",Tabela3[[#This Row],[TIME CASA]],"")</f>
        <v/>
      </c>
      <c r="B1342" t="str">
        <f>IF(Tabela3[[#This Row],[GOL FORA]]&lt;&gt;"",Tabela3[[#This Row],[TIME FORA]],"")</f>
        <v/>
      </c>
      <c r="AD1342"/>
      <c r="AE1342"/>
      <c r="AF1342"/>
      <c r="AG1342"/>
      <c r="AH1342"/>
      <c r="AI1342"/>
    </row>
    <row r="1343" spans="1:35">
      <c r="A1343" t="str">
        <f>IF(Tabela3[[#This Row],[GOL CASA]]&lt;&gt;"",Tabela3[[#This Row],[TIME CASA]],"")</f>
        <v/>
      </c>
      <c r="B1343" t="str">
        <f>IF(Tabela3[[#This Row],[GOL FORA]]&lt;&gt;"",Tabela3[[#This Row],[TIME FORA]],"")</f>
        <v/>
      </c>
      <c r="AD1343"/>
      <c r="AE1343"/>
      <c r="AF1343"/>
      <c r="AG1343"/>
      <c r="AH1343"/>
      <c r="AI1343"/>
    </row>
    <row r="1344" spans="1:35">
      <c r="A1344" t="str">
        <f>IF(Tabela3[[#This Row],[GOL CASA]]&lt;&gt;"",Tabela3[[#This Row],[TIME CASA]],"")</f>
        <v/>
      </c>
      <c r="B1344" t="str">
        <f>IF(Tabela3[[#This Row],[GOL FORA]]&lt;&gt;"",Tabela3[[#This Row],[TIME FORA]],"")</f>
        <v/>
      </c>
      <c r="AD1344"/>
      <c r="AE1344"/>
      <c r="AF1344"/>
      <c r="AG1344"/>
      <c r="AH1344"/>
      <c r="AI1344"/>
    </row>
    <row r="1345" spans="1:35">
      <c r="A1345" t="str">
        <f>IF(Tabela3[[#This Row],[GOL CASA]]&lt;&gt;"",Tabela3[[#This Row],[TIME CASA]],"")</f>
        <v/>
      </c>
      <c r="B1345" t="str">
        <f>IF(Tabela3[[#This Row],[GOL FORA]]&lt;&gt;"",Tabela3[[#This Row],[TIME FORA]],"")</f>
        <v/>
      </c>
      <c r="AD1345"/>
      <c r="AE1345"/>
      <c r="AF1345"/>
      <c r="AG1345"/>
      <c r="AH1345"/>
      <c r="AI1345"/>
    </row>
    <row r="1346" spans="1:35">
      <c r="A1346" t="str">
        <f>IF(Tabela3[[#This Row],[GOL CASA]]&lt;&gt;"",Tabela3[[#This Row],[TIME CASA]],"")</f>
        <v/>
      </c>
      <c r="B1346" t="str">
        <f>IF(Tabela3[[#This Row],[GOL FORA]]&lt;&gt;"",Tabela3[[#This Row],[TIME FORA]],"")</f>
        <v/>
      </c>
      <c r="AD1346"/>
      <c r="AE1346"/>
      <c r="AF1346"/>
      <c r="AG1346"/>
      <c r="AH1346"/>
      <c r="AI1346"/>
    </row>
    <row r="1347" spans="1:35">
      <c r="A1347" t="str">
        <f>IF(Tabela3[[#This Row],[GOL CASA]]&lt;&gt;"",Tabela3[[#This Row],[TIME CASA]],"")</f>
        <v/>
      </c>
      <c r="B1347" t="str">
        <f>IF(Tabela3[[#This Row],[GOL FORA]]&lt;&gt;"",Tabela3[[#This Row],[TIME FORA]],"")</f>
        <v/>
      </c>
      <c r="AD1347"/>
      <c r="AE1347"/>
      <c r="AF1347"/>
      <c r="AG1347"/>
      <c r="AH1347"/>
      <c r="AI1347"/>
    </row>
    <row r="1348" spans="1:35">
      <c r="A1348" t="str">
        <f>IF(Tabela3[[#This Row],[GOL CASA]]&lt;&gt;"",Tabela3[[#This Row],[TIME CASA]],"")</f>
        <v/>
      </c>
      <c r="B1348" t="str">
        <f>IF(Tabela3[[#This Row],[GOL FORA]]&lt;&gt;"",Tabela3[[#This Row],[TIME FORA]],"")</f>
        <v/>
      </c>
      <c r="AD1348"/>
      <c r="AE1348"/>
      <c r="AF1348"/>
      <c r="AG1348"/>
      <c r="AH1348"/>
      <c r="AI1348"/>
    </row>
    <row r="1349" spans="1:35">
      <c r="A1349" t="str">
        <f>IF(Tabela3[[#This Row],[GOL CASA]]&lt;&gt;"",Tabela3[[#This Row],[TIME CASA]],"")</f>
        <v/>
      </c>
      <c r="B1349" t="str">
        <f>IF(Tabela3[[#This Row],[GOL FORA]]&lt;&gt;"",Tabela3[[#This Row],[TIME FORA]],"")</f>
        <v/>
      </c>
      <c r="AD1349"/>
      <c r="AE1349"/>
      <c r="AF1349"/>
      <c r="AG1349"/>
      <c r="AH1349"/>
      <c r="AI1349"/>
    </row>
    <row r="1350" spans="1:35">
      <c r="A1350" t="str">
        <f>IF(Tabela3[[#This Row],[GOL CASA]]&lt;&gt;"",Tabela3[[#This Row],[TIME CASA]],"")</f>
        <v/>
      </c>
      <c r="B1350" t="str">
        <f>IF(Tabela3[[#This Row],[GOL FORA]]&lt;&gt;"",Tabela3[[#This Row],[TIME FORA]],"")</f>
        <v/>
      </c>
      <c r="AD1350"/>
      <c r="AE1350"/>
      <c r="AF1350"/>
      <c r="AG1350"/>
      <c r="AH1350"/>
      <c r="AI1350"/>
    </row>
    <row r="1351" spans="1:35">
      <c r="A1351" t="str">
        <f>IF(Tabela3[[#This Row],[GOL CASA]]&lt;&gt;"",Tabela3[[#This Row],[TIME CASA]],"")</f>
        <v/>
      </c>
      <c r="B1351" t="str">
        <f>IF(Tabela3[[#This Row],[GOL FORA]]&lt;&gt;"",Tabela3[[#This Row],[TIME FORA]],"")</f>
        <v/>
      </c>
      <c r="AD1351"/>
      <c r="AE1351"/>
      <c r="AF1351"/>
      <c r="AG1351"/>
      <c r="AH1351"/>
      <c r="AI1351"/>
    </row>
    <row r="1352" spans="1:35">
      <c r="A1352" t="str">
        <f>IF(Tabela3[[#This Row],[GOL CASA]]&lt;&gt;"",Tabela3[[#This Row],[TIME CASA]],"")</f>
        <v/>
      </c>
      <c r="B1352" t="str">
        <f>IF(Tabela3[[#This Row],[GOL FORA]]&lt;&gt;"",Tabela3[[#This Row],[TIME FORA]],"")</f>
        <v/>
      </c>
      <c r="AD1352"/>
      <c r="AE1352"/>
      <c r="AF1352"/>
      <c r="AG1352"/>
      <c r="AH1352"/>
      <c r="AI1352"/>
    </row>
    <row r="1353" spans="1:35">
      <c r="A1353" t="str">
        <f>IF(Tabela3[[#This Row],[GOL CASA]]&lt;&gt;"",Tabela3[[#This Row],[TIME CASA]],"")</f>
        <v/>
      </c>
      <c r="B1353" t="str">
        <f>IF(Tabela3[[#This Row],[GOL FORA]]&lt;&gt;"",Tabela3[[#This Row],[TIME FORA]],"")</f>
        <v/>
      </c>
      <c r="AD1353"/>
      <c r="AE1353"/>
      <c r="AF1353"/>
      <c r="AG1353"/>
      <c r="AH1353"/>
      <c r="AI1353"/>
    </row>
    <row r="1354" spans="1:35">
      <c r="A1354" t="str">
        <f>IF(Tabela3[[#This Row],[GOL CASA]]&lt;&gt;"",Tabela3[[#This Row],[TIME CASA]],"")</f>
        <v/>
      </c>
      <c r="B1354" t="str">
        <f>IF(Tabela3[[#This Row],[GOL FORA]]&lt;&gt;"",Tabela3[[#This Row],[TIME FORA]],"")</f>
        <v/>
      </c>
      <c r="AD1354"/>
      <c r="AE1354"/>
      <c r="AF1354"/>
      <c r="AG1354"/>
      <c r="AH1354"/>
      <c r="AI1354"/>
    </row>
    <row r="1355" spans="1:35">
      <c r="A1355" t="str">
        <f>IF(Tabela3[[#This Row],[GOL CASA]]&lt;&gt;"",Tabela3[[#This Row],[TIME CASA]],"")</f>
        <v/>
      </c>
      <c r="B1355" t="str">
        <f>IF(Tabela3[[#This Row],[GOL FORA]]&lt;&gt;"",Tabela3[[#This Row],[TIME FORA]],"")</f>
        <v/>
      </c>
      <c r="AD1355"/>
      <c r="AE1355"/>
      <c r="AF1355"/>
      <c r="AG1355"/>
      <c r="AH1355"/>
      <c r="AI1355"/>
    </row>
    <row r="1356" spans="1:35">
      <c r="A1356" t="str">
        <f>IF(Tabela3[[#This Row],[GOL CASA]]&lt;&gt;"",Tabela3[[#This Row],[TIME CASA]],"")</f>
        <v/>
      </c>
      <c r="B1356" t="str">
        <f>IF(Tabela3[[#This Row],[GOL FORA]]&lt;&gt;"",Tabela3[[#This Row],[TIME FORA]],"")</f>
        <v/>
      </c>
      <c r="AD1356"/>
      <c r="AE1356"/>
      <c r="AF1356"/>
      <c r="AG1356"/>
      <c r="AH1356"/>
      <c r="AI1356"/>
    </row>
    <row r="1357" spans="1:35">
      <c r="A1357" t="str">
        <f>IF(Tabela3[[#This Row],[GOL CASA]]&lt;&gt;"",Tabela3[[#This Row],[TIME CASA]],"")</f>
        <v/>
      </c>
      <c r="B1357" t="str">
        <f>IF(Tabela3[[#This Row],[GOL FORA]]&lt;&gt;"",Tabela3[[#This Row],[TIME FORA]],"")</f>
        <v/>
      </c>
      <c r="AD1357"/>
      <c r="AE1357"/>
      <c r="AF1357"/>
      <c r="AG1357"/>
      <c r="AH1357"/>
      <c r="AI1357"/>
    </row>
    <row r="1358" spans="1:35">
      <c r="A1358" t="str">
        <f>IF(Tabela3[[#This Row],[GOL CASA]]&lt;&gt;"",Tabela3[[#This Row],[TIME CASA]],"")</f>
        <v/>
      </c>
      <c r="B1358" t="str">
        <f>IF(Tabela3[[#This Row],[GOL FORA]]&lt;&gt;"",Tabela3[[#This Row],[TIME FORA]],"")</f>
        <v/>
      </c>
      <c r="AD1358"/>
      <c r="AE1358"/>
      <c r="AF1358"/>
      <c r="AG1358"/>
      <c r="AH1358"/>
      <c r="AI1358"/>
    </row>
    <row r="1359" spans="1:35">
      <c r="A1359" t="str">
        <f>IF(Tabela3[[#This Row],[GOL CASA]]&lt;&gt;"",Tabela3[[#This Row],[TIME CASA]],"")</f>
        <v/>
      </c>
      <c r="B1359" t="str">
        <f>IF(Tabela3[[#This Row],[GOL FORA]]&lt;&gt;"",Tabela3[[#This Row],[TIME FORA]],"")</f>
        <v/>
      </c>
      <c r="AD1359"/>
      <c r="AE1359"/>
      <c r="AF1359"/>
      <c r="AG1359"/>
      <c r="AH1359"/>
      <c r="AI1359"/>
    </row>
    <row r="1360" spans="1:35">
      <c r="A1360" t="str">
        <f>IF(Tabela3[[#This Row],[GOL CASA]]&lt;&gt;"",Tabela3[[#This Row],[TIME CASA]],"")</f>
        <v/>
      </c>
      <c r="B1360" t="str">
        <f>IF(Tabela3[[#This Row],[GOL FORA]]&lt;&gt;"",Tabela3[[#This Row],[TIME FORA]],"")</f>
        <v/>
      </c>
      <c r="AD1360"/>
      <c r="AE1360"/>
      <c r="AF1360"/>
      <c r="AG1360"/>
      <c r="AH1360"/>
      <c r="AI1360"/>
    </row>
    <row r="1361" spans="1:35">
      <c r="A1361" t="str">
        <f>IF(Tabela3[[#This Row],[GOL CASA]]&lt;&gt;"",Tabela3[[#This Row],[TIME CASA]],"")</f>
        <v/>
      </c>
      <c r="B1361" t="str">
        <f>IF(Tabela3[[#This Row],[GOL FORA]]&lt;&gt;"",Tabela3[[#This Row],[TIME FORA]],"")</f>
        <v/>
      </c>
      <c r="AD1361"/>
      <c r="AE1361"/>
      <c r="AF1361"/>
      <c r="AG1361"/>
      <c r="AH1361"/>
      <c r="AI1361"/>
    </row>
    <row r="1362" spans="1:35">
      <c r="A1362" t="str">
        <f>IF(Tabela3[[#This Row],[GOL CASA]]&lt;&gt;"",Tabela3[[#This Row],[TIME CASA]],"")</f>
        <v/>
      </c>
      <c r="B1362" t="str">
        <f>IF(Tabela3[[#This Row],[GOL FORA]]&lt;&gt;"",Tabela3[[#This Row],[TIME FORA]],"")</f>
        <v/>
      </c>
      <c r="AD1362"/>
      <c r="AE1362"/>
      <c r="AF1362"/>
      <c r="AG1362"/>
      <c r="AH1362"/>
      <c r="AI1362"/>
    </row>
    <row r="1363" spans="1:35">
      <c r="A1363" t="str">
        <f>IF(Tabela3[[#This Row],[GOL CASA]]&lt;&gt;"",Tabela3[[#This Row],[TIME CASA]],"")</f>
        <v/>
      </c>
      <c r="B1363" t="str">
        <f>IF(Tabela3[[#This Row],[GOL FORA]]&lt;&gt;"",Tabela3[[#This Row],[TIME FORA]],"")</f>
        <v/>
      </c>
      <c r="AD1363"/>
      <c r="AE1363"/>
      <c r="AF1363"/>
      <c r="AG1363"/>
      <c r="AH1363"/>
      <c r="AI1363"/>
    </row>
    <row r="1364" spans="1:35">
      <c r="A1364" t="str">
        <f>IF(Tabela3[[#This Row],[GOL CASA]]&lt;&gt;"",Tabela3[[#This Row],[TIME CASA]],"")</f>
        <v/>
      </c>
      <c r="B1364" t="str">
        <f>IF(Tabela3[[#This Row],[GOL FORA]]&lt;&gt;"",Tabela3[[#This Row],[TIME FORA]],"")</f>
        <v/>
      </c>
      <c r="AD1364"/>
      <c r="AE1364"/>
      <c r="AF1364"/>
      <c r="AG1364"/>
      <c r="AH1364"/>
      <c r="AI1364"/>
    </row>
    <row r="1365" spans="1:35">
      <c r="A1365" t="str">
        <f>IF(Tabela3[[#This Row],[GOL CASA]]&lt;&gt;"",Tabela3[[#This Row],[TIME CASA]],"")</f>
        <v/>
      </c>
      <c r="B1365" t="str">
        <f>IF(Tabela3[[#This Row],[GOL FORA]]&lt;&gt;"",Tabela3[[#This Row],[TIME FORA]],"")</f>
        <v/>
      </c>
      <c r="AD1365"/>
      <c r="AE1365"/>
      <c r="AF1365"/>
      <c r="AG1365"/>
      <c r="AH1365"/>
      <c r="AI1365"/>
    </row>
    <row r="1366" spans="1:35">
      <c r="A1366" t="str">
        <f>IF(Tabela3[[#This Row],[GOL CASA]]&lt;&gt;"",Tabela3[[#This Row],[TIME CASA]],"")</f>
        <v/>
      </c>
      <c r="B1366" t="str">
        <f>IF(Tabela3[[#This Row],[GOL FORA]]&lt;&gt;"",Tabela3[[#This Row],[TIME FORA]],"")</f>
        <v/>
      </c>
      <c r="AD1366"/>
      <c r="AE1366"/>
      <c r="AF1366"/>
      <c r="AG1366"/>
      <c r="AH1366"/>
      <c r="AI1366"/>
    </row>
    <row r="1367" spans="1:35">
      <c r="A1367" t="str">
        <f>IF(Tabela3[[#This Row],[GOL CASA]]&lt;&gt;"",Tabela3[[#This Row],[TIME CASA]],"")</f>
        <v/>
      </c>
      <c r="B1367" t="str">
        <f>IF(Tabela3[[#This Row],[GOL FORA]]&lt;&gt;"",Tabela3[[#This Row],[TIME FORA]],"")</f>
        <v/>
      </c>
      <c r="AD1367"/>
      <c r="AE1367"/>
      <c r="AF1367"/>
      <c r="AG1367"/>
      <c r="AH1367"/>
      <c r="AI1367"/>
    </row>
    <row r="1368" spans="1:35">
      <c r="A1368" t="str">
        <f>IF(Tabela3[[#This Row],[GOL CASA]]&lt;&gt;"",Tabela3[[#This Row],[TIME CASA]],"")</f>
        <v/>
      </c>
      <c r="B1368" t="str">
        <f>IF(Tabela3[[#This Row],[GOL FORA]]&lt;&gt;"",Tabela3[[#This Row],[TIME FORA]],"")</f>
        <v/>
      </c>
      <c r="AD1368"/>
      <c r="AE1368"/>
      <c r="AF1368"/>
      <c r="AG1368"/>
      <c r="AH1368"/>
      <c r="AI1368"/>
    </row>
    <row r="1369" spans="1:35">
      <c r="A1369" t="str">
        <f>IF(Tabela3[[#This Row],[GOL CASA]]&lt;&gt;"",Tabela3[[#This Row],[TIME CASA]],"")</f>
        <v/>
      </c>
      <c r="B1369" t="str">
        <f>IF(Tabela3[[#This Row],[GOL FORA]]&lt;&gt;"",Tabela3[[#This Row],[TIME FORA]],"")</f>
        <v/>
      </c>
      <c r="AD1369"/>
      <c r="AE1369"/>
      <c r="AF1369"/>
      <c r="AG1369"/>
      <c r="AH1369"/>
      <c r="AI1369"/>
    </row>
    <row r="1370" spans="1:35">
      <c r="A1370" t="str">
        <f>IF(Tabela3[[#This Row],[GOL CASA]]&lt;&gt;"",Tabela3[[#This Row],[TIME CASA]],"")</f>
        <v/>
      </c>
      <c r="B1370" t="str">
        <f>IF(Tabela3[[#This Row],[GOL FORA]]&lt;&gt;"",Tabela3[[#This Row],[TIME FORA]],"")</f>
        <v/>
      </c>
      <c r="AD1370"/>
      <c r="AE1370"/>
      <c r="AF1370"/>
      <c r="AG1370"/>
      <c r="AH1370"/>
      <c r="AI1370"/>
    </row>
    <row r="1371" spans="1:35">
      <c r="A1371" t="str">
        <f>IF(Tabela3[[#This Row],[GOL CASA]]&lt;&gt;"",Tabela3[[#This Row],[TIME CASA]],"")</f>
        <v/>
      </c>
      <c r="B1371" t="str">
        <f>IF(Tabela3[[#This Row],[GOL FORA]]&lt;&gt;"",Tabela3[[#This Row],[TIME FORA]],"")</f>
        <v/>
      </c>
      <c r="AD1371"/>
      <c r="AE1371"/>
      <c r="AF1371"/>
      <c r="AG1371"/>
      <c r="AH1371"/>
      <c r="AI1371"/>
    </row>
    <row r="1372" spans="1:35">
      <c r="A1372" t="str">
        <f>IF(Tabela3[[#This Row],[GOL CASA]]&lt;&gt;"",Tabela3[[#This Row],[TIME CASA]],"")</f>
        <v/>
      </c>
      <c r="B1372" t="str">
        <f>IF(Tabela3[[#This Row],[GOL FORA]]&lt;&gt;"",Tabela3[[#This Row],[TIME FORA]],"")</f>
        <v/>
      </c>
      <c r="AD1372"/>
      <c r="AE1372"/>
      <c r="AF1372"/>
      <c r="AG1372"/>
      <c r="AH1372"/>
      <c r="AI1372"/>
    </row>
    <row r="1373" spans="1:35">
      <c r="A1373" t="str">
        <f>IF(Tabela3[[#This Row],[GOL CASA]]&lt;&gt;"",Tabela3[[#This Row],[TIME CASA]],"")</f>
        <v/>
      </c>
      <c r="B1373" t="str">
        <f>IF(Tabela3[[#This Row],[GOL FORA]]&lt;&gt;"",Tabela3[[#This Row],[TIME FORA]],"")</f>
        <v/>
      </c>
      <c r="AD1373"/>
      <c r="AE1373"/>
      <c r="AF1373"/>
      <c r="AG1373"/>
      <c r="AH1373"/>
      <c r="AI1373"/>
    </row>
    <row r="1374" spans="1:35">
      <c r="A1374" t="str">
        <f>IF(Tabela3[[#This Row],[GOL CASA]]&lt;&gt;"",Tabela3[[#This Row],[TIME CASA]],"")</f>
        <v/>
      </c>
      <c r="B1374" t="str">
        <f>IF(Tabela3[[#This Row],[GOL FORA]]&lt;&gt;"",Tabela3[[#This Row],[TIME FORA]],"")</f>
        <v/>
      </c>
      <c r="AD1374"/>
      <c r="AE1374"/>
      <c r="AF1374"/>
      <c r="AG1374"/>
      <c r="AH1374"/>
      <c r="AI1374"/>
    </row>
    <row r="1375" spans="1:35">
      <c r="A1375" t="str">
        <f>IF(Tabela3[[#This Row],[GOL CASA]]&lt;&gt;"",Tabela3[[#This Row],[TIME CASA]],"")</f>
        <v/>
      </c>
      <c r="B1375" t="str">
        <f>IF(Tabela3[[#This Row],[GOL FORA]]&lt;&gt;"",Tabela3[[#This Row],[TIME FORA]],"")</f>
        <v/>
      </c>
      <c r="AD1375"/>
      <c r="AE1375"/>
      <c r="AF1375"/>
      <c r="AG1375"/>
      <c r="AH1375"/>
      <c r="AI1375"/>
    </row>
    <row r="1376" spans="1:35">
      <c r="A1376" t="str">
        <f>IF(Tabela3[[#This Row],[GOL CASA]]&lt;&gt;"",Tabela3[[#This Row],[TIME CASA]],"")</f>
        <v/>
      </c>
      <c r="B1376" t="str">
        <f>IF(Tabela3[[#This Row],[GOL FORA]]&lt;&gt;"",Tabela3[[#This Row],[TIME FORA]],"")</f>
        <v/>
      </c>
      <c r="AD1376"/>
      <c r="AE1376"/>
      <c r="AF1376"/>
      <c r="AG1376"/>
      <c r="AH1376"/>
      <c r="AI1376"/>
    </row>
    <row r="1377" spans="1:35">
      <c r="A1377" t="str">
        <f>IF(Tabela3[[#This Row],[GOL CASA]]&lt;&gt;"",Tabela3[[#This Row],[TIME CASA]],"")</f>
        <v/>
      </c>
      <c r="B1377" t="str">
        <f>IF(Tabela3[[#This Row],[GOL FORA]]&lt;&gt;"",Tabela3[[#This Row],[TIME FORA]],"")</f>
        <v/>
      </c>
      <c r="AD1377"/>
      <c r="AE1377"/>
      <c r="AF1377"/>
      <c r="AG1377"/>
      <c r="AH1377"/>
      <c r="AI1377"/>
    </row>
    <row r="1378" spans="1:35">
      <c r="A1378" t="str">
        <f>IF(Tabela3[[#This Row],[GOL CASA]]&lt;&gt;"",Tabela3[[#This Row],[TIME CASA]],"")</f>
        <v/>
      </c>
      <c r="B1378" t="str">
        <f>IF(Tabela3[[#This Row],[GOL FORA]]&lt;&gt;"",Tabela3[[#This Row],[TIME FORA]],"")</f>
        <v/>
      </c>
      <c r="AD1378"/>
      <c r="AE1378"/>
      <c r="AF1378"/>
      <c r="AG1378"/>
      <c r="AH1378"/>
      <c r="AI1378"/>
    </row>
    <row r="1379" spans="1:35">
      <c r="A1379" t="str">
        <f>IF(Tabela3[[#This Row],[GOL CASA]]&lt;&gt;"",Tabela3[[#This Row],[TIME CASA]],"")</f>
        <v/>
      </c>
      <c r="B1379" t="str">
        <f>IF(Tabela3[[#This Row],[GOL FORA]]&lt;&gt;"",Tabela3[[#This Row],[TIME FORA]],"")</f>
        <v/>
      </c>
      <c r="AD1379"/>
      <c r="AE1379"/>
      <c r="AF1379"/>
      <c r="AG1379"/>
      <c r="AH1379"/>
      <c r="AI1379"/>
    </row>
    <row r="1380" spans="1:35">
      <c r="A1380" t="str">
        <f>IF(Tabela3[[#This Row],[GOL CASA]]&lt;&gt;"",Tabela3[[#This Row],[TIME CASA]],"")</f>
        <v/>
      </c>
      <c r="B1380" t="str">
        <f>IF(Tabela3[[#This Row],[GOL FORA]]&lt;&gt;"",Tabela3[[#This Row],[TIME FORA]],"")</f>
        <v/>
      </c>
      <c r="AD1380"/>
      <c r="AE1380"/>
      <c r="AF1380"/>
      <c r="AG1380"/>
      <c r="AH1380"/>
      <c r="AI1380"/>
    </row>
    <row r="1381" spans="1:35">
      <c r="A1381" t="str">
        <f>IF(Tabela3[[#This Row],[GOL CASA]]&lt;&gt;"",Tabela3[[#This Row],[TIME CASA]],"")</f>
        <v/>
      </c>
      <c r="B1381" t="str">
        <f>IF(Tabela3[[#This Row],[GOL FORA]]&lt;&gt;"",Tabela3[[#This Row],[TIME FORA]],"")</f>
        <v/>
      </c>
      <c r="AD1381"/>
      <c r="AE1381"/>
      <c r="AF1381"/>
      <c r="AG1381"/>
      <c r="AH1381"/>
      <c r="AI1381"/>
    </row>
    <row r="1382" spans="1:35">
      <c r="A1382" t="str">
        <f>IF(Tabela3[[#This Row],[GOL CASA]]&lt;&gt;"",Tabela3[[#This Row],[TIME CASA]],"")</f>
        <v/>
      </c>
      <c r="B1382" t="str">
        <f>IF(Tabela3[[#This Row],[GOL FORA]]&lt;&gt;"",Tabela3[[#This Row],[TIME FORA]],"")</f>
        <v/>
      </c>
      <c r="AD1382"/>
      <c r="AE1382"/>
      <c r="AF1382"/>
      <c r="AG1382"/>
      <c r="AH1382"/>
      <c r="AI1382"/>
    </row>
    <row r="1383" spans="1:35">
      <c r="A1383" t="str">
        <f>IF(Tabela3[[#This Row],[GOL CASA]]&lt;&gt;"",Tabela3[[#This Row],[TIME CASA]],"")</f>
        <v/>
      </c>
      <c r="B1383" t="str">
        <f>IF(Tabela3[[#This Row],[GOL FORA]]&lt;&gt;"",Tabela3[[#This Row],[TIME FORA]],"")</f>
        <v/>
      </c>
      <c r="AD1383"/>
      <c r="AE1383"/>
      <c r="AF1383"/>
      <c r="AG1383"/>
      <c r="AH1383"/>
      <c r="AI1383"/>
    </row>
    <row r="1384" spans="1:35">
      <c r="A1384" t="str">
        <f>IF(Tabela3[[#This Row],[GOL CASA]]&lt;&gt;"",Tabela3[[#This Row],[TIME CASA]],"")</f>
        <v/>
      </c>
      <c r="B1384" t="str">
        <f>IF(Tabela3[[#This Row],[GOL FORA]]&lt;&gt;"",Tabela3[[#This Row],[TIME FORA]],"")</f>
        <v/>
      </c>
      <c r="AD1384"/>
      <c r="AE1384"/>
      <c r="AF1384"/>
      <c r="AG1384"/>
      <c r="AH1384"/>
      <c r="AI1384"/>
    </row>
    <row r="1385" spans="1:35">
      <c r="A1385" t="str">
        <f>IF(Tabela3[[#This Row],[GOL CASA]]&lt;&gt;"",Tabela3[[#This Row],[TIME CASA]],"")</f>
        <v/>
      </c>
      <c r="B1385" t="str">
        <f>IF(Tabela3[[#This Row],[GOL FORA]]&lt;&gt;"",Tabela3[[#This Row],[TIME FORA]],"")</f>
        <v/>
      </c>
      <c r="AD1385"/>
      <c r="AE1385"/>
      <c r="AF1385"/>
      <c r="AG1385"/>
      <c r="AH1385"/>
      <c r="AI1385"/>
    </row>
    <row r="1386" spans="1:35">
      <c r="A1386" t="str">
        <f>IF(Tabela3[[#This Row],[GOL CASA]]&lt;&gt;"",Tabela3[[#This Row],[TIME CASA]],"")</f>
        <v/>
      </c>
      <c r="B1386" t="str">
        <f>IF(Tabela3[[#This Row],[GOL FORA]]&lt;&gt;"",Tabela3[[#This Row],[TIME FORA]],"")</f>
        <v/>
      </c>
      <c r="AD1386"/>
      <c r="AE1386"/>
      <c r="AF1386"/>
      <c r="AG1386"/>
      <c r="AH1386"/>
      <c r="AI1386"/>
    </row>
    <row r="1387" spans="1:35">
      <c r="A1387" t="str">
        <f>IF(Tabela3[[#This Row],[GOL CASA]]&lt;&gt;"",Tabela3[[#This Row],[TIME CASA]],"")</f>
        <v/>
      </c>
      <c r="B1387" t="str">
        <f>IF(Tabela3[[#This Row],[GOL FORA]]&lt;&gt;"",Tabela3[[#This Row],[TIME FORA]],"")</f>
        <v/>
      </c>
      <c r="AD1387"/>
      <c r="AE1387"/>
      <c r="AF1387"/>
      <c r="AG1387"/>
      <c r="AH1387"/>
      <c r="AI1387"/>
    </row>
    <row r="1388" spans="1:35">
      <c r="A1388" t="str">
        <f>IF(Tabela3[[#This Row],[GOL CASA]]&lt;&gt;"",Tabela3[[#This Row],[TIME CASA]],"")</f>
        <v/>
      </c>
      <c r="B1388" t="str">
        <f>IF(Tabela3[[#This Row],[GOL FORA]]&lt;&gt;"",Tabela3[[#This Row],[TIME FORA]],"")</f>
        <v/>
      </c>
      <c r="AD1388"/>
      <c r="AE1388"/>
      <c r="AF1388"/>
      <c r="AG1388"/>
      <c r="AH1388"/>
      <c r="AI1388"/>
    </row>
    <row r="1389" spans="1:35">
      <c r="A1389" t="str">
        <f>IF(Tabela3[[#This Row],[GOL CASA]]&lt;&gt;"",Tabela3[[#This Row],[TIME CASA]],"")</f>
        <v/>
      </c>
      <c r="B1389" t="str">
        <f>IF(Tabela3[[#This Row],[GOL FORA]]&lt;&gt;"",Tabela3[[#This Row],[TIME FORA]],"")</f>
        <v/>
      </c>
      <c r="AD1389"/>
      <c r="AE1389"/>
      <c r="AF1389"/>
      <c r="AG1389"/>
      <c r="AH1389"/>
      <c r="AI1389"/>
    </row>
    <row r="1390" spans="1:35">
      <c r="A1390" t="str">
        <f>IF(Tabela3[[#This Row],[GOL CASA]]&lt;&gt;"",Tabela3[[#This Row],[TIME CASA]],"")</f>
        <v/>
      </c>
      <c r="B1390" t="str">
        <f>IF(Tabela3[[#This Row],[GOL FORA]]&lt;&gt;"",Tabela3[[#This Row],[TIME FORA]],"")</f>
        <v/>
      </c>
      <c r="AD1390"/>
      <c r="AE1390"/>
      <c r="AF1390"/>
      <c r="AG1390"/>
      <c r="AH1390"/>
      <c r="AI1390"/>
    </row>
    <row r="1391" spans="1:35">
      <c r="A1391" t="str">
        <f>IF(Tabela3[[#This Row],[GOL CASA]]&lt;&gt;"",Tabela3[[#This Row],[TIME CASA]],"")</f>
        <v/>
      </c>
      <c r="B1391" t="str">
        <f>IF(Tabela3[[#This Row],[GOL FORA]]&lt;&gt;"",Tabela3[[#This Row],[TIME FORA]],"")</f>
        <v/>
      </c>
      <c r="AD1391"/>
      <c r="AE1391"/>
      <c r="AF1391"/>
      <c r="AG1391"/>
      <c r="AH1391"/>
      <c r="AI1391"/>
    </row>
    <row r="1392" spans="1:35">
      <c r="A1392" t="str">
        <f>IF(Tabela3[[#This Row],[GOL CASA]]&lt;&gt;"",Tabela3[[#This Row],[TIME CASA]],"")</f>
        <v/>
      </c>
      <c r="B1392" t="str">
        <f>IF(Tabela3[[#This Row],[GOL FORA]]&lt;&gt;"",Tabela3[[#This Row],[TIME FORA]],"")</f>
        <v/>
      </c>
      <c r="AD1392"/>
      <c r="AE1392"/>
      <c r="AF1392"/>
      <c r="AG1392"/>
      <c r="AH1392"/>
      <c r="AI1392"/>
    </row>
    <row r="1393" spans="1:35">
      <c r="A1393" t="str">
        <f>IF(Tabela3[[#This Row],[GOL CASA]]&lt;&gt;"",Tabela3[[#This Row],[TIME CASA]],"")</f>
        <v/>
      </c>
      <c r="B1393" t="str">
        <f>IF(Tabela3[[#This Row],[GOL FORA]]&lt;&gt;"",Tabela3[[#This Row],[TIME FORA]],"")</f>
        <v/>
      </c>
      <c r="AD1393"/>
      <c r="AE1393"/>
      <c r="AF1393"/>
      <c r="AG1393"/>
      <c r="AH1393"/>
      <c r="AI1393"/>
    </row>
    <row r="1394" spans="1:35">
      <c r="A1394" t="str">
        <f>IF(Tabela3[[#This Row],[GOL CASA]]&lt;&gt;"",Tabela3[[#This Row],[TIME CASA]],"")</f>
        <v/>
      </c>
      <c r="B1394" t="str">
        <f>IF(Tabela3[[#This Row],[GOL FORA]]&lt;&gt;"",Tabela3[[#This Row],[TIME FORA]],"")</f>
        <v/>
      </c>
      <c r="AD1394"/>
      <c r="AE1394"/>
      <c r="AF1394"/>
      <c r="AG1394"/>
      <c r="AH1394"/>
      <c r="AI1394"/>
    </row>
    <row r="1395" spans="1:35">
      <c r="A1395" t="str">
        <f>IF(Tabela3[[#This Row],[GOL CASA]]&lt;&gt;"",Tabela3[[#This Row],[TIME CASA]],"")</f>
        <v/>
      </c>
      <c r="B1395" t="str">
        <f>IF(Tabela3[[#This Row],[GOL FORA]]&lt;&gt;"",Tabela3[[#This Row],[TIME FORA]],"")</f>
        <v/>
      </c>
      <c r="AD1395"/>
      <c r="AE1395"/>
      <c r="AF1395"/>
      <c r="AG1395"/>
      <c r="AH1395"/>
      <c r="AI1395"/>
    </row>
    <row r="1396" spans="1:35">
      <c r="A1396" t="str">
        <f>IF(Tabela3[[#This Row],[GOL CASA]]&lt;&gt;"",Tabela3[[#This Row],[TIME CASA]],"")</f>
        <v/>
      </c>
      <c r="B1396" t="str">
        <f>IF(Tabela3[[#This Row],[GOL FORA]]&lt;&gt;"",Tabela3[[#This Row],[TIME FORA]],"")</f>
        <v/>
      </c>
      <c r="AD1396"/>
      <c r="AE1396"/>
      <c r="AF1396"/>
      <c r="AG1396"/>
      <c r="AH1396"/>
      <c r="AI1396"/>
    </row>
    <row r="1397" spans="1:35">
      <c r="A1397" t="str">
        <f>IF(Tabela3[[#This Row],[GOL CASA]]&lt;&gt;"",Tabela3[[#This Row],[TIME CASA]],"")</f>
        <v/>
      </c>
      <c r="B1397" t="str">
        <f>IF(Tabela3[[#This Row],[GOL FORA]]&lt;&gt;"",Tabela3[[#This Row],[TIME FORA]],"")</f>
        <v/>
      </c>
      <c r="AD1397"/>
      <c r="AE1397"/>
      <c r="AF1397"/>
      <c r="AG1397"/>
      <c r="AH1397"/>
      <c r="AI1397"/>
    </row>
    <row r="1398" spans="1:35">
      <c r="A1398" t="str">
        <f>IF(Tabela3[[#This Row],[GOL CASA]]&lt;&gt;"",Tabela3[[#This Row],[TIME CASA]],"")</f>
        <v/>
      </c>
      <c r="B1398" t="str">
        <f>IF(Tabela3[[#This Row],[GOL FORA]]&lt;&gt;"",Tabela3[[#This Row],[TIME FORA]],"")</f>
        <v/>
      </c>
      <c r="AD1398"/>
      <c r="AE1398"/>
      <c r="AF1398"/>
      <c r="AG1398"/>
      <c r="AH1398"/>
      <c r="AI1398"/>
    </row>
    <row r="1399" spans="1:35">
      <c r="A1399" t="str">
        <f>IF(Tabela3[[#This Row],[GOL CASA]]&lt;&gt;"",Tabela3[[#This Row],[TIME CASA]],"")</f>
        <v/>
      </c>
      <c r="B1399" t="str">
        <f>IF(Tabela3[[#This Row],[GOL FORA]]&lt;&gt;"",Tabela3[[#This Row],[TIME FORA]],"")</f>
        <v/>
      </c>
      <c r="AD1399"/>
      <c r="AE1399"/>
      <c r="AF1399"/>
      <c r="AG1399"/>
      <c r="AH1399"/>
      <c r="AI1399"/>
    </row>
    <row r="1400" spans="1:35">
      <c r="A1400" t="str">
        <f>IF(Tabela3[[#This Row],[GOL CASA]]&lt;&gt;"",Tabela3[[#This Row],[TIME CASA]],"")</f>
        <v/>
      </c>
      <c r="B1400" t="str">
        <f>IF(Tabela3[[#This Row],[GOL FORA]]&lt;&gt;"",Tabela3[[#This Row],[TIME FORA]],"")</f>
        <v/>
      </c>
      <c r="AD1400"/>
      <c r="AE1400"/>
      <c r="AF1400"/>
      <c r="AG1400"/>
      <c r="AH1400"/>
      <c r="AI1400"/>
    </row>
    <row r="1401" spans="1:35">
      <c r="A1401" t="str">
        <f>IF(Tabela3[[#This Row],[GOL CASA]]&lt;&gt;"",Tabela3[[#This Row],[TIME CASA]],"")</f>
        <v/>
      </c>
      <c r="B1401" t="str">
        <f>IF(Tabela3[[#This Row],[GOL FORA]]&lt;&gt;"",Tabela3[[#This Row],[TIME FORA]],"")</f>
        <v/>
      </c>
      <c r="AD1401"/>
      <c r="AE1401"/>
      <c r="AF1401"/>
      <c r="AG1401"/>
      <c r="AH1401"/>
      <c r="AI1401"/>
    </row>
    <row r="1402" spans="1:35">
      <c r="A1402" t="str">
        <f>IF(Tabela3[[#This Row],[GOL CASA]]&lt;&gt;"",Tabela3[[#This Row],[TIME CASA]],"")</f>
        <v/>
      </c>
      <c r="B1402" t="str">
        <f>IF(Tabela3[[#This Row],[GOL FORA]]&lt;&gt;"",Tabela3[[#This Row],[TIME FORA]],"")</f>
        <v/>
      </c>
      <c r="AD1402"/>
      <c r="AE1402"/>
      <c r="AF1402"/>
      <c r="AG1402"/>
      <c r="AH1402"/>
      <c r="AI1402"/>
    </row>
    <row r="1403" spans="1:35">
      <c r="A1403" t="str">
        <f>IF(Tabela3[[#This Row],[GOL CASA]]&lt;&gt;"",Tabela3[[#This Row],[TIME CASA]],"")</f>
        <v/>
      </c>
      <c r="B1403" t="str">
        <f>IF(Tabela3[[#This Row],[GOL FORA]]&lt;&gt;"",Tabela3[[#This Row],[TIME FORA]],"")</f>
        <v/>
      </c>
      <c r="AD1403"/>
      <c r="AE1403"/>
      <c r="AF1403"/>
      <c r="AG1403"/>
      <c r="AH1403"/>
      <c r="AI1403"/>
    </row>
    <row r="1404" spans="1:35">
      <c r="A1404" t="str">
        <f>IF(Tabela3[[#This Row],[GOL CASA]]&lt;&gt;"",Tabela3[[#This Row],[TIME CASA]],"")</f>
        <v/>
      </c>
      <c r="B1404" t="str">
        <f>IF(Tabela3[[#This Row],[GOL FORA]]&lt;&gt;"",Tabela3[[#This Row],[TIME FORA]],"")</f>
        <v/>
      </c>
      <c r="AD1404"/>
      <c r="AE1404"/>
      <c r="AF1404"/>
      <c r="AG1404"/>
      <c r="AH1404"/>
      <c r="AI1404"/>
    </row>
    <row r="1405" spans="1:35">
      <c r="A1405" t="str">
        <f>IF(Tabela3[[#This Row],[GOL CASA]]&lt;&gt;"",Tabela3[[#This Row],[TIME CASA]],"")</f>
        <v/>
      </c>
      <c r="B1405" t="str">
        <f>IF(Tabela3[[#This Row],[GOL FORA]]&lt;&gt;"",Tabela3[[#This Row],[TIME FORA]],"")</f>
        <v/>
      </c>
      <c r="AD1405"/>
      <c r="AE1405"/>
      <c r="AF1405"/>
      <c r="AG1405"/>
      <c r="AH1405"/>
      <c r="AI1405"/>
    </row>
    <row r="1406" spans="1:35">
      <c r="A1406" t="str">
        <f>IF(Tabela3[[#This Row],[GOL CASA]]&lt;&gt;"",Tabela3[[#This Row],[TIME CASA]],"")</f>
        <v/>
      </c>
      <c r="B1406" t="str">
        <f>IF(Tabela3[[#This Row],[GOL FORA]]&lt;&gt;"",Tabela3[[#This Row],[TIME FORA]],"")</f>
        <v/>
      </c>
      <c r="AD1406"/>
      <c r="AE1406"/>
      <c r="AF1406"/>
      <c r="AG1406"/>
      <c r="AH1406"/>
      <c r="AI1406"/>
    </row>
    <row r="1407" spans="1:35">
      <c r="A1407" t="str">
        <f>IF(Tabela3[[#This Row],[GOL CASA]]&lt;&gt;"",Tabela3[[#This Row],[TIME CASA]],"")</f>
        <v/>
      </c>
      <c r="B1407" t="str">
        <f>IF(Tabela3[[#This Row],[GOL FORA]]&lt;&gt;"",Tabela3[[#This Row],[TIME FORA]],"")</f>
        <v/>
      </c>
      <c r="AD1407"/>
      <c r="AE1407"/>
      <c r="AF1407"/>
      <c r="AG1407"/>
      <c r="AH1407"/>
      <c r="AI1407"/>
    </row>
    <row r="1408" spans="1:35">
      <c r="A1408" t="str">
        <f>IF(Tabela3[[#This Row],[GOL CASA]]&lt;&gt;"",Tabela3[[#This Row],[TIME CASA]],"")</f>
        <v/>
      </c>
      <c r="B1408" t="str">
        <f>IF(Tabela3[[#This Row],[GOL FORA]]&lt;&gt;"",Tabela3[[#This Row],[TIME FORA]],"")</f>
        <v/>
      </c>
      <c r="AD1408"/>
      <c r="AE1408"/>
      <c r="AF1408"/>
      <c r="AG1408"/>
      <c r="AH1408"/>
      <c r="AI1408"/>
    </row>
    <row r="1409" spans="1:35">
      <c r="A1409" t="str">
        <f>IF(Tabela3[[#This Row],[GOL CASA]]&lt;&gt;"",Tabela3[[#This Row],[TIME CASA]],"")</f>
        <v/>
      </c>
      <c r="B1409" t="str">
        <f>IF(Tabela3[[#This Row],[GOL FORA]]&lt;&gt;"",Tabela3[[#This Row],[TIME FORA]],"")</f>
        <v/>
      </c>
      <c r="AD1409"/>
      <c r="AE1409"/>
      <c r="AF1409"/>
      <c r="AG1409"/>
      <c r="AH1409"/>
      <c r="AI1409"/>
    </row>
    <row r="1410" spans="1:35">
      <c r="A1410" t="str">
        <f>IF(Tabela3[[#This Row],[GOL CASA]]&lt;&gt;"",Tabela3[[#This Row],[TIME CASA]],"")</f>
        <v/>
      </c>
      <c r="B1410" t="str">
        <f>IF(Tabela3[[#This Row],[GOL FORA]]&lt;&gt;"",Tabela3[[#This Row],[TIME FORA]],"")</f>
        <v/>
      </c>
      <c r="AD1410"/>
      <c r="AE1410"/>
      <c r="AF1410"/>
      <c r="AG1410"/>
      <c r="AH1410"/>
      <c r="AI1410"/>
    </row>
    <row r="1411" spans="1:35">
      <c r="A1411" t="str">
        <f>IF(Tabela3[[#This Row],[GOL CASA]]&lt;&gt;"",Tabela3[[#This Row],[TIME CASA]],"")</f>
        <v/>
      </c>
      <c r="B1411" t="str">
        <f>IF(Tabela3[[#This Row],[GOL FORA]]&lt;&gt;"",Tabela3[[#This Row],[TIME FORA]],"")</f>
        <v/>
      </c>
      <c r="AD1411"/>
      <c r="AE1411"/>
      <c r="AF1411"/>
      <c r="AG1411"/>
      <c r="AH1411"/>
      <c r="AI1411"/>
    </row>
    <row r="1412" spans="1:35">
      <c r="A1412" t="str">
        <f>IF(Tabela3[[#This Row],[GOL CASA]]&lt;&gt;"",Tabela3[[#This Row],[TIME CASA]],"")</f>
        <v/>
      </c>
      <c r="B1412" t="str">
        <f>IF(Tabela3[[#This Row],[GOL FORA]]&lt;&gt;"",Tabela3[[#This Row],[TIME FORA]],"")</f>
        <v/>
      </c>
      <c r="AD1412"/>
      <c r="AE1412"/>
      <c r="AF1412"/>
      <c r="AG1412"/>
      <c r="AH1412"/>
      <c r="AI1412"/>
    </row>
    <row r="1413" spans="1:35">
      <c r="A1413" t="str">
        <f>IF(Tabela3[[#This Row],[GOL CASA]]&lt;&gt;"",Tabela3[[#This Row],[TIME CASA]],"")</f>
        <v/>
      </c>
      <c r="B1413" t="str">
        <f>IF(Tabela3[[#This Row],[GOL FORA]]&lt;&gt;"",Tabela3[[#This Row],[TIME FORA]],"")</f>
        <v/>
      </c>
      <c r="AD1413"/>
      <c r="AE1413"/>
      <c r="AF1413"/>
      <c r="AG1413"/>
      <c r="AH1413"/>
      <c r="AI1413"/>
    </row>
    <row r="1414" spans="1:35">
      <c r="A1414" t="str">
        <f>IF(Tabela3[[#This Row],[GOL CASA]]&lt;&gt;"",Tabela3[[#This Row],[TIME CASA]],"")</f>
        <v/>
      </c>
      <c r="B1414" t="str">
        <f>IF(Tabela3[[#This Row],[GOL FORA]]&lt;&gt;"",Tabela3[[#This Row],[TIME FORA]],"")</f>
        <v/>
      </c>
      <c r="AD1414"/>
      <c r="AE1414"/>
      <c r="AF1414"/>
      <c r="AG1414"/>
      <c r="AH1414"/>
      <c r="AI1414"/>
    </row>
    <row r="1415" spans="1:35">
      <c r="A1415" t="str">
        <f>IF(Tabela3[[#This Row],[GOL CASA]]&lt;&gt;"",Tabela3[[#This Row],[TIME CASA]],"")</f>
        <v/>
      </c>
      <c r="B1415" t="str">
        <f>IF(Tabela3[[#This Row],[GOL FORA]]&lt;&gt;"",Tabela3[[#This Row],[TIME FORA]],"")</f>
        <v/>
      </c>
      <c r="AD1415"/>
      <c r="AE1415"/>
      <c r="AF1415"/>
      <c r="AG1415"/>
      <c r="AH1415"/>
      <c r="AI1415"/>
    </row>
    <row r="1416" spans="1:35">
      <c r="A1416" t="str">
        <f>IF(Tabela3[[#This Row],[GOL CASA]]&lt;&gt;"",Tabela3[[#This Row],[TIME CASA]],"")</f>
        <v/>
      </c>
      <c r="B1416" t="str">
        <f>IF(Tabela3[[#This Row],[GOL FORA]]&lt;&gt;"",Tabela3[[#This Row],[TIME FORA]],"")</f>
        <v/>
      </c>
      <c r="AD1416"/>
      <c r="AE1416"/>
      <c r="AF1416"/>
      <c r="AG1416"/>
      <c r="AH1416"/>
      <c r="AI1416"/>
    </row>
    <row r="1417" spans="1:35">
      <c r="A1417" t="str">
        <f>IF(Tabela3[[#This Row],[GOL CASA]]&lt;&gt;"",Tabela3[[#This Row],[TIME CASA]],"")</f>
        <v/>
      </c>
      <c r="B1417" t="str">
        <f>IF(Tabela3[[#This Row],[GOL FORA]]&lt;&gt;"",Tabela3[[#This Row],[TIME FORA]],"")</f>
        <v/>
      </c>
      <c r="AD1417"/>
      <c r="AE1417"/>
      <c r="AF1417"/>
      <c r="AG1417"/>
      <c r="AH1417"/>
      <c r="AI1417"/>
    </row>
    <row r="1418" spans="1:35">
      <c r="A1418" t="str">
        <f>IF(Tabela3[[#This Row],[GOL CASA]]&lt;&gt;"",Tabela3[[#This Row],[TIME CASA]],"")</f>
        <v/>
      </c>
      <c r="B1418" t="str">
        <f>IF(Tabela3[[#This Row],[GOL FORA]]&lt;&gt;"",Tabela3[[#This Row],[TIME FORA]],"")</f>
        <v/>
      </c>
      <c r="AD1418"/>
      <c r="AE1418"/>
      <c r="AF1418"/>
      <c r="AG1418"/>
      <c r="AH1418"/>
      <c r="AI1418"/>
    </row>
    <row r="1419" spans="1:35">
      <c r="A1419" t="str">
        <f>IF(Tabela3[[#This Row],[GOL CASA]]&lt;&gt;"",Tabela3[[#This Row],[TIME CASA]],"")</f>
        <v/>
      </c>
      <c r="B1419" t="str">
        <f>IF(Tabela3[[#This Row],[GOL FORA]]&lt;&gt;"",Tabela3[[#This Row],[TIME FORA]],"")</f>
        <v/>
      </c>
      <c r="AD1419"/>
      <c r="AE1419"/>
      <c r="AF1419"/>
      <c r="AG1419"/>
      <c r="AH1419"/>
      <c r="AI1419"/>
    </row>
    <row r="1420" spans="1:35">
      <c r="A1420" t="str">
        <f>IF(Tabela3[[#This Row],[GOL CASA]]&lt;&gt;"",Tabela3[[#This Row],[TIME CASA]],"")</f>
        <v/>
      </c>
      <c r="B1420" t="str">
        <f>IF(Tabela3[[#This Row],[GOL FORA]]&lt;&gt;"",Tabela3[[#This Row],[TIME FORA]],"")</f>
        <v/>
      </c>
      <c r="AD1420"/>
      <c r="AE1420"/>
      <c r="AF1420"/>
      <c r="AG1420"/>
      <c r="AH1420"/>
      <c r="AI1420"/>
    </row>
    <row r="1421" spans="1:35">
      <c r="A1421" t="str">
        <f>IF(Tabela3[[#This Row],[GOL CASA]]&lt;&gt;"",Tabela3[[#This Row],[TIME CASA]],"")</f>
        <v/>
      </c>
      <c r="B1421" t="str">
        <f>IF(Tabela3[[#This Row],[GOL FORA]]&lt;&gt;"",Tabela3[[#This Row],[TIME FORA]],"")</f>
        <v/>
      </c>
      <c r="AD1421"/>
      <c r="AE1421"/>
      <c r="AF1421"/>
      <c r="AG1421"/>
      <c r="AH1421"/>
      <c r="AI1421"/>
    </row>
    <row r="1422" spans="1:35">
      <c r="A1422" t="str">
        <f>IF(Tabela3[[#This Row],[GOL CASA]]&lt;&gt;"",Tabela3[[#This Row],[TIME CASA]],"")</f>
        <v/>
      </c>
      <c r="B1422" t="str">
        <f>IF(Tabela3[[#This Row],[GOL FORA]]&lt;&gt;"",Tabela3[[#This Row],[TIME FORA]],"")</f>
        <v/>
      </c>
      <c r="AD1422"/>
      <c r="AE1422"/>
      <c r="AF1422"/>
      <c r="AG1422"/>
      <c r="AH1422"/>
      <c r="AI1422"/>
    </row>
    <row r="1423" spans="1:35">
      <c r="A1423" t="str">
        <f>IF(Tabela3[[#This Row],[GOL CASA]]&lt;&gt;"",Tabela3[[#This Row],[TIME CASA]],"")</f>
        <v/>
      </c>
      <c r="B1423" t="str">
        <f>IF(Tabela3[[#This Row],[GOL FORA]]&lt;&gt;"",Tabela3[[#This Row],[TIME FORA]],"")</f>
        <v/>
      </c>
      <c r="AD1423"/>
      <c r="AE1423"/>
      <c r="AF1423"/>
      <c r="AG1423"/>
      <c r="AH1423"/>
      <c r="AI1423"/>
    </row>
    <row r="1424" spans="1:35">
      <c r="A1424" t="str">
        <f>IF(Tabela3[[#This Row],[GOL CASA]]&lt;&gt;"",Tabela3[[#This Row],[TIME CASA]],"")</f>
        <v/>
      </c>
      <c r="B1424" t="str">
        <f>IF(Tabela3[[#This Row],[GOL FORA]]&lt;&gt;"",Tabela3[[#This Row],[TIME FORA]],"")</f>
        <v/>
      </c>
      <c r="AD1424"/>
      <c r="AE1424"/>
      <c r="AF1424"/>
      <c r="AG1424"/>
      <c r="AH1424"/>
      <c r="AI1424"/>
    </row>
    <row r="1425" spans="1:35">
      <c r="A1425" t="str">
        <f>IF(Tabela3[[#This Row],[GOL CASA]]&lt;&gt;"",Tabela3[[#This Row],[TIME CASA]],"")</f>
        <v/>
      </c>
      <c r="B1425" t="str">
        <f>IF(Tabela3[[#This Row],[GOL FORA]]&lt;&gt;"",Tabela3[[#This Row],[TIME FORA]],"")</f>
        <v/>
      </c>
      <c r="AD1425"/>
      <c r="AE1425"/>
      <c r="AF1425"/>
      <c r="AG1425"/>
      <c r="AH1425"/>
      <c r="AI1425"/>
    </row>
    <row r="1426" spans="1:35">
      <c r="A1426" t="str">
        <f>IF(Tabela3[[#This Row],[GOL CASA]]&lt;&gt;"",Tabela3[[#This Row],[TIME CASA]],"")</f>
        <v/>
      </c>
      <c r="B1426" t="str">
        <f>IF(Tabela3[[#This Row],[GOL FORA]]&lt;&gt;"",Tabela3[[#This Row],[TIME FORA]],"")</f>
        <v/>
      </c>
      <c r="AD1426"/>
      <c r="AE1426"/>
      <c r="AF1426"/>
      <c r="AG1426"/>
      <c r="AH1426"/>
      <c r="AI1426"/>
    </row>
    <row r="1427" spans="1:35">
      <c r="A1427" t="str">
        <f>IF(Tabela3[[#This Row],[GOL CASA]]&lt;&gt;"",Tabela3[[#This Row],[TIME CASA]],"")</f>
        <v/>
      </c>
      <c r="B1427" t="str">
        <f>IF(Tabela3[[#This Row],[GOL FORA]]&lt;&gt;"",Tabela3[[#This Row],[TIME FORA]],"")</f>
        <v/>
      </c>
      <c r="AD1427"/>
      <c r="AE1427"/>
      <c r="AF1427"/>
      <c r="AG1427"/>
      <c r="AH1427"/>
      <c r="AI1427"/>
    </row>
    <row r="1428" spans="1:35">
      <c r="A1428" t="str">
        <f>IF(Tabela3[[#This Row],[GOL CASA]]&lt;&gt;"",Tabela3[[#This Row],[TIME CASA]],"")</f>
        <v/>
      </c>
      <c r="B1428" t="str">
        <f>IF(Tabela3[[#This Row],[GOL FORA]]&lt;&gt;"",Tabela3[[#This Row],[TIME FORA]],"")</f>
        <v/>
      </c>
      <c r="AD1428"/>
      <c r="AE1428"/>
      <c r="AF1428"/>
      <c r="AG1428"/>
      <c r="AH1428"/>
      <c r="AI1428"/>
    </row>
    <row r="1429" spans="1:35">
      <c r="A1429" t="str">
        <f>IF(Tabela3[[#This Row],[GOL CASA]]&lt;&gt;"",Tabela3[[#This Row],[TIME CASA]],"")</f>
        <v/>
      </c>
      <c r="B1429" t="str">
        <f>IF(Tabela3[[#This Row],[GOL FORA]]&lt;&gt;"",Tabela3[[#This Row],[TIME FORA]],"")</f>
        <v/>
      </c>
      <c r="AD1429"/>
      <c r="AE1429"/>
      <c r="AF1429"/>
      <c r="AG1429"/>
      <c r="AH1429"/>
      <c r="AI1429"/>
    </row>
    <row r="1430" spans="1:35">
      <c r="A1430" t="str">
        <f>IF(Tabela3[[#This Row],[GOL CASA]]&lt;&gt;"",Tabela3[[#This Row],[TIME CASA]],"")</f>
        <v/>
      </c>
      <c r="B1430" t="str">
        <f>IF(Tabela3[[#This Row],[GOL FORA]]&lt;&gt;"",Tabela3[[#This Row],[TIME FORA]],"")</f>
        <v/>
      </c>
      <c r="AD1430"/>
      <c r="AE1430"/>
      <c r="AF1430"/>
      <c r="AG1430"/>
      <c r="AH1430"/>
      <c r="AI1430"/>
    </row>
    <row r="1431" spans="1:35">
      <c r="A1431" t="str">
        <f>IF(Tabela3[[#This Row],[GOL CASA]]&lt;&gt;"",Tabela3[[#This Row],[TIME CASA]],"")</f>
        <v/>
      </c>
      <c r="B1431" t="str">
        <f>IF(Tabela3[[#This Row],[GOL FORA]]&lt;&gt;"",Tabela3[[#This Row],[TIME FORA]],"")</f>
        <v/>
      </c>
      <c r="AD1431"/>
      <c r="AE1431"/>
      <c r="AF1431"/>
      <c r="AG1431"/>
      <c r="AH1431"/>
      <c r="AI1431"/>
    </row>
    <row r="1432" spans="1:35">
      <c r="A1432" t="str">
        <f>IF(Tabela3[[#This Row],[GOL CASA]]&lt;&gt;"",Tabela3[[#This Row],[TIME CASA]],"")</f>
        <v/>
      </c>
      <c r="B1432" t="str">
        <f>IF(Tabela3[[#This Row],[GOL FORA]]&lt;&gt;"",Tabela3[[#This Row],[TIME FORA]],"")</f>
        <v/>
      </c>
      <c r="AD1432"/>
      <c r="AE1432"/>
      <c r="AF1432"/>
      <c r="AG1432"/>
      <c r="AH1432"/>
      <c r="AI1432"/>
    </row>
    <row r="1433" spans="1:35">
      <c r="A1433" t="str">
        <f>IF(Tabela3[[#This Row],[GOL CASA]]&lt;&gt;"",Tabela3[[#This Row],[TIME CASA]],"")</f>
        <v/>
      </c>
      <c r="B1433" t="str">
        <f>IF(Tabela3[[#This Row],[GOL FORA]]&lt;&gt;"",Tabela3[[#This Row],[TIME FORA]],"")</f>
        <v/>
      </c>
      <c r="AD1433"/>
      <c r="AE1433"/>
      <c r="AF1433"/>
      <c r="AG1433"/>
      <c r="AH1433"/>
      <c r="AI1433"/>
    </row>
    <row r="1434" spans="1:35">
      <c r="A1434" t="str">
        <f>IF(Tabela3[[#This Row],[GOL CASA]]&lt;&gt;"",Tabela3[[#This Row],[TIME CASA]],"")</f>
        <v/>
      </c>
      <c r="B1434" t="str">
        <f>IF(Tabela3[[#This Row],[GOL FORA]]&lt;&gt;"",Tabela3[[#This Row],[TIME FORA]],"")</f>
        <v/>
      </c>
      <c r="AD1434"/>
      <c r="AE1434"/>
      <c r="AF1434"/>
      <c r="AG1434"/>
      <c r="AH1434"/>
      <c r="AI1434"/>
    </row>
    <row r="1435" spans="1:35">
      <c r="A1435" t="str">
        <f>IF(Tabela3[[#This Row],[GOL CASA]]&lt;&gt;"",Tabela3[[#This Row],[TIME CASA]],"")</f>
        <v/>
      </c>
      <c r="B1435" t="str">
        <f>IF(Tabela3[[#This Row],[GOL FORA]]&lt;&gt;"",Tabela3[[#This Row],[TIME FORA]],"")</f>
        <v/>
      </c>
      <c r="AD1435"/>
      <c r="AE1435"/>
      <c r="AF1435"/>
      <c r="AG1435"/>
      <c r="AH1435"/>
      <c r="AI1435"/>
    </row>
    <row r="1436" spans="1:35">
      <c r="A1436" t="str">
        <f>IF(Tabela3[[#This Row],[GOL CASA]]&lt;&gt;"",Tabela3[[#This Row],[TIME CASA]],"")</f>
        <v/>
      </c>
      <c r="B1436" t="str">
        <f>IF(Tabela3[[#This Row],[GOL FORA]]&lt;&gt;"",Tabela3[[#This Row],[TIME FORA]],"")</f>
        <v/>
      </c>
      <c r="AD1436"/>
      <c r="AE1436"/>
      <c r="AF1436"/>
      <c r="AG1436"/>
      <c r="AH1436"/>
      <c r="AI1436"/>
    </row>
    <row r="1437" spans="1:35">
      <c r="A1437" t="str">
        <f>IF(Tabela3[[#This Row],[GOL CASA]]&lt;&gt;"",Tabela3[[#This Row],[TIME CASA]],"")</f>
        <v/>
      </c>
      <c r="B1437" t="str">
        <f>IF(Tabela3[[#This Row],[GOL FORA]]&lt;&gt;"",Tabela3[[#This Row],[TIME FORA]],"")</f>
        <v/>
      </c>
      <c r="AD1437"/>
      <c r="AE1437"/>
      <c r="AF1437"/>
      <c r="AG1437"/>
      <c r="AH1437"/>
      <c r="AI1437"/>
    </row>
    <row r="1438" spans="1:35">
      <c r="A1438" t="str">
        <f>IF(Tabela3[[#This Row],[GOL CASA]]&lt;&gt;"",Tabela3[[#This Row],[TIME CASA]],"")</f>
        <v/>
      </c>
      <c r="B1438" t="str">
        <f>IF(Tabela3[[#This Row],[GOL FORA]]&lt;&gt;"",Tabela3[[#This Row],[TIME FORA]],"")</f>
        <v/>
      </c>
      <c r="AD1438"/>
      <c r="AE1438"/>
      <c r="AF1438"/>
      <c r="AG1438"/>
      <c r="AH1438"/>
      <c r="AI1438"/>
    </row>
    <row r="1439" spans="1:35">
      <c r="A1439" t="str">
        <f>IF(Tabela3[[#This Row],[GOL CASA]]&lt;&gt;"",Tabela3[[#This Row],[TIME CASA]],"")</f>
        <v/>
      </c>
      <c r="B1439" t="str">
        <f>IF(Tabela3[[#This Row],[GOL FORA]]&lt;&gt;"",Tabela3[[#This Row],[TIME FORA]],"")</f>
        <v/>
      </c>
      <c r="AD1439"/>
      <c r="AE1439"/>
      <c r="AF1439"/>
      <c r="AG1439"/>
      <c r="AH1439"/>
      <c r="AI1439"/>
    </row>
    <row r="1440" spans="1:35">
      <c r="A1440" t="str">
        <f>IF(Tabela3[[#This Row],[GOL CASA]]&lt;&gt;"",Tabela3[[#This Row],[TIME CASA]],"")</f>
        <v/>
      </c>
      <c r="B1440" t="str">
        <f>IF(Tabela3[[#This Row],[GOL FORA]]&lt;&gt;"",Tabela3[[#This Row],[TIME FORA]],"")</f>
        <v/>
      </c>
      <c r="AD1440"/>
      <c r="AE1440"/>
      <c r="AF1440"/>
      <c r="AG1440"/>
      <c r="AH1440"/>
      <c r="AI1440"/>
    </row>
    <row r="1441" spans="1:35">
      <c r="A1441" t="str">
        <f>IF(Tabela3[[#This Row],[GOL CASA]]&lt;&gt;"",Tabela3[[#This Row],[TIME CASA]],"")</f>
        <v/>
      </c>
      <c r="B1441" t="str">
        <f>IF(Tabela3[[#This Row],[GOL FORA]]&lt;&gt;"",Tabela3[[#This Row],[TIME FORA]],"")</f>
        <v/>
      </c>
      <c r="AD1441"/>
      <c r="AE1441"/>
      <c r="AF1441"/>
      <c r="AG1441"/>
      <c r="AH1441"/>
      <c r="AI1441"/>
    </row>
    <row r="1442" spans="1:35">
      <c r="A1442" t="str">
        <f>IF(Tabela3[[#This Row],[GOL CASA]]&lt;&gt;"",Tabela3[[#This Row],[TIME CASA]],"")</f>
        <v/>
      </c>
      <c r="B1442" t="str">
        <f>IF(Tabela3[[#This Row],[GOL FORA]]&lt;&gt;"",Tabela3[[#This Row],[TIME FORA]],"")</f>
        <v/>
      </c>
      <c r="AD1442"/>
      <c r="AE1442"/>
      <c r="AF1442"/>
      <c r="AG1442"/>
      <c r="AH1442"/>
      <c r="AI1442"/>
    </row>
    <row r="1443" spans="1:35">
      <c r="A1443" t="str">
        <f>IF(Tabela3[[#This Row],[GOL CASA]]&lt;&gt;"",Tabela3[[#This Row],[TIME CASA]],"")</f>
        <v/>
      </c>
      <c r="B1443" t="str">
        <f>IF(Tabela3[[#This Row],[GOL FORA]]&lt;&gt;"",Tabela3[[#This Row],[TIME FORA]],"")</f>
        <v/>
      </c>
      <c r="AD1443"/>
      <c r="AE1443"/>
      <c r="AF1443"/>
      <c r="AG1443"/>
      <c r="AH1443"/>
      <c r="AI1443"/>
    </row>
    <row r="1444" spans="1:35">
      <c r="A1444" t="str">
        <f>IF(Tabela3[[#This Row],[GOL CASA]]&lt;&gt;"",Tabela3[[#This Row],[TIME CASA]],"")</f>
        <v/>
      </c>
      <c r="B1444" t="str">
        <f>IF(Tabela3[[#This Row],[GOL FORA]]&lt;&gt;"",Tabela3[[#This Row],[TIME FORA]],"")</f>
        <v/>
      </c>
      <c r="AD1444"/>
      <c r="AE1444"/>
      <c r="AF1444"/>
      <c r="AG1444"/>
      <c r="AH1444"/>
      <c r="AI1444"/>
    </row>
    <row r="1445" spans="1:35">
      <c r="A1445" t="str">
        <f>IF(Tabela3[[#This Row],[GOL CASA]]&lt;&gt;"",Tabela3[[#This Row],[TIME CASA]],"")</f>
        <v/>
      </c>
      <c r="B1445" t="str">
        <f>IF(Tabela3[[#This Row],[GOL FORA]]&lt;&gt;"",Tabela3[[#This Row],[TIME FORA]],"")</f>
        <v/>
      </c>
      <c r="AD1445"/>
      <c r="AE1445"/>
      <c r="AF1445"/>
      <c r="AG1445"/>
      <c r="AH1445"/>
      <c r="AI1445"/>
    </row>
    <row r="1446" spans="1:35">
      <c r="A1446" t="str">
        <f>IF(Tabela3[[#This Row],[GOL CASA]]&lt;&gt;"",Tabela3[[#This Row],[TIME CASA]],"")</f>
        <v/>
      </c>
      <c r="B1446" t="str">
        <f>IF(Tabela3[[#This Row],[GOL FORA]]&lt;&gt;"",Tabela3[[#This Row],[TIME FORA]],"")</f>
        <v/>
      </c>
      <c r="AD1446"/>
      <c r="AE1446"/>
      <c r="AF1446"/>
      <c r="AG1446"/>
      <c r="AH1446"/>
      <c r="AI1446"/>
    </row>
    <row r="1447" spans="1:35">
      <c r="A1447" t="str">
        <f>IF(Tabela3[[#This Row],[GOL CASA]]&lt;&gt;"",Tabela3[[#This Row],[TIME CASA]],"")</f>
        <v/>
      </c>
      <c r="B1447" t="str">
        <f>IF(Tabela3[[#This Row],[GOL FORA]]&lt;&gt;"",Tabela3[[#This Row],[TIME FORA]],"")</f>
        <v/>
      </c>
      <c r="AD1447"/>
      <c r="AE1447"/>
      <c r="AF1447"/>
      <c r="AG1447"/>
      <c r="AH1447"/>
      <c r="AI1447"/>
    </row>
    <row r="1448" spans="1:35">
      <c r="A1448" t="str">
        <f>IF(Tabela3[[#This Row],[GOL CASA]]&lt;&gt;"",Tabela3[[#This Row],[TIME CASA]],"")</f>
        <v/>
      </c>
      <c r="B1448" t="str">
        <f>IF(Tabela3[[#This Row],[GOL FORA]]&lt;&gt;"",Tabela3[[#This Row],[TIME FORA]],"")</f>
        <v/>
      </c>
      <c r="AD1448"/>
      <c r="AE1448"/>
      <c r="AF1448"/>
      <c r="AG1448"/>
      <c r="AH1448"/>
      <c r="AI1448"/>
    </row>
    <row r="1449" spans="1:35">
      <c r="A1449" t="str">
        <f>IF(Tabela3[[#This Row],[GOL CASA]]&lt;&gt;"",Tabela3[[#This Row],[TIME CASA]],"")</f>
        <v/>
      </c>
      <c r="B1449" t="str">
        <f>IF(Tabela3[[#This Row],[GOL FORA]]&lt;&gt;"",Tabela3[[#This Row],[TIME FORA]],"")</f>
        <v/>
      </c>
      <c r="AD1449"/>
      <c r="AE1449"/>
      <c r="AF1449"/>
      <c r="AG1449"/>
      <c r="AH1449"/>
      <c r="AI1449"/>
    </row>
    <row r="1450" spans="1:35">
      <c r="A1450" t="str">
        <f>IF(Tabela3[[#This Row],[GOL CASA]]&lt;&gt;"",Tabela3[[#This Row],[TIME CASA]],"")</f>
        <v/>
      </c>
      <c r="B1450" t="str">
        <f>IF(Tabela3[[#This Row],[GOL FORA]]&lt;&gt;"",Tabela3[[#This Row],[TIME FORA]],"")</f>
        <v/>
      </c>
      <c r="AD1450"/>
      <c r="AE1450"/>
      <c r="AF1450"/>
      <c r="AG1450"/>
      <c r="AH1450"/>
      <c r="AI1450"/>
    </row>
    <row r="1451" spans="1:35">
      <c r="A1451" t="str">
        <f>IF(Tabela3[[#This Row],[GOL CASA]]&lt;&gt;"",Tabela3[[#This Row],[TIME CASA]],"")</f>
        <v/>
      </c>
      <c r="B1451" t="str">
        <f>IF(Tabela3[[#This Row],[GOL FORA]]&lt;&gt;"",Tabela3[[#This Row],[TIME FORA]],"")</f>
        <v/>
      </c>
      <c r="AD1451"/>
      <c r="AE1451"/>
      <c r="AF1451"/>
      <c r="AG1451"/>
      <c r="AH1451"/>
      <c r="AI1451"/>
    </row>
    <row r="1452" spans="1:35">
      <c r="A1452" t="str">
        <f>IF(Tabela3[[#This Row],[GOL CASA]]&lt;&gt;"",Tabela3[[#This Row],[TIME CASA]],"")</f>
        <v/>
      </c>
      <c r="B1452" t="str">
        <f>IF(Tabela3[[#This Row],[GOL FORA]]&lt;&gt;"",Tabela3[[#This Row],[TIME FORA]],"")</f>
        <v/>
      </c>
      <c r="AD1452"/>
      <c r="AE1452"/>
      <c r="AF1452"/>
      <c r="AG1452"/>
      <c r="AH1452"/>
      <c r="AI1452"/>
    </row>
    <row r="1453" spans="1:35">
      <c r="A1453" t="str">
        <f>IF(Tabela3[[#This Row],[GOL CASA]]&lt;&gt;"",Tabela3[[#This Row],[TIME CASA]],"")</f>
        <v/>
      </c>
      <c r="B1453" t="str">
        <f>IF(Tabela3[[#This Row],[GOL FORA]]&lt;&gt;"",Tabela3[[#This Row],[TIME FORA]],"")</f>
        <v/>
      </c>
      <c r="AD1453"/>
      <c r="AE1453"/>
      <c r="AF1453"/>
      <c r="AG1453"/>
      <c r="AH1453"/>
      <c r="AI1453"/>
    </row>
    <row r="1454" spans="1:35">
      <c r="A1454" t="str">
        <f>IF(Tabela3[[#This Row],[GOL CASA]]&lt;&gt;"",Tabela3[[#This Row],[TIME CASA]],"")</f>
        <v/>
      </c>
      <c r="B1454" t="str">
        <f>IF(Tabela3[[#This Row],[GOL FORA]]&lt;&gt;"",Tabela3[[#This Row],[TIME FORA]],"")</f>
        <v/>
      </c>
      <c r="AD1454"/>
      <c r="AE1454"/>
      <c r="AF1454"/>
      <c r="AG1454"/>
      <c r="AH1454"/>
      <c r="AI1454"/>
    </row>
    <row r="1455" spans="1:35">
      <c r="A1455" t="str">
        <f>IF(Tabela3[[#This Row],[GOL CASA]]&lt;&gt;"",Tabela3[[#This Row],[TIME CASA]],"")</f>
        <v/>
      </c>
      <c r="B1455" t="str">
        <f>IF(Tabela3[[#This Row],[GOL FORA]]&lt;&gt;"",Tabela3[[#This Row],[TIME FORA]],"")</f>
        <v/>
      </c>
      <c r="AD1455"/>
      <c r="AE1455"/>
      <c r="AF1455"/>
      <c r="AG1455"/>
      <c r="AH1455"/>
      <c r="AI1455"/>
    </row>
    <row r="1456" spans="1:35">
      <c r="A1456" t="str">
        <f>IF(Tabela3[[#This Row],[GOL CASA]]&lt;&gt;"",Tabela3[[#This Row],[TIME CASA]],"")</f>
        <v/>
      </c>
      <c r="B1456" t="str">
        <f>IF(Tabela3[[#This Row],[GOL FORA]]&lt;&gt;"",Tabela3[[#This Row],[TIME FORA]],"")</f>
        <v/>
      </c>
      <c r="AD1456"/>
      <c r="AE1456"/>
      <c r="AF1456"/>
      <c r="AG1456"/>
      <c r="AH1456"/>
      <c r="AI1456"/>
    </row>
    <row r="1457" spans="1:35">
      <c r="A1457" t="str">
        <f>IF(Tabela3[[#This Row],[GOL CASA]]&lt;&gt;"",Tabela3[[#This Row],[TIME CASA]],"")</f>
        <v/>
      </c>
      <c r="B1457" t="str">
        <f>IF(Tabela3[[#This Row],[GOL FORA]]&lt;&gt;"",Tabela3[[#This Row],[TIME FORA]],"")</f>
        <v/>
      </c>
      <c r="AD1457"/>
      <c r="AE1457"/>
      <c r="AF1457"/>
      <c r="AG1457"/>
      <c r="AH1457"/>
      <c r="AI1457"/>
    </row>
    <row r="1458" spans="1:35">
      <c r="A1458" t="str">
        <f>IF(Tabela3[[#This Row],[GOL CASA]]&lt;&gt;"",Tabela3[[#This Row],[TIME CASA]],"")</f>
        <v/>
      </c>
      <c r="B1458" t="str">
        <f>IF(Tabela3[[#This Row],[GOL FORA]]&lt;&gt;"",Tabela3[[#This Row],[TIME FORA]],"")</f>
        <v/>
      </c>
      <c r="AD1458"/>
      <c r="AE1458"/>
      <c r="AF1458"/>
      <c r="AG1458"/>
      <c r="AH1458"/>
      <c r="AI1458"/>
    </row>
    <row r="1459" spans="1:35">
      <c r="A1459" t="str">
        <f>IF(Tabela3[[#This Row],[GOL CASA]]&lt;&gt;"",Tabela3[[#This Row],[TIME CASA]],"")</f>
        <v/>
      </c>
      <c r="B1459" t="str">
        <f>IF(Tabela3[[#This Row],[GOL FORA]]&lt;&gt;"",Tabela3[[#This Row],[TIME FORA]],"")</f>
        <v/>
      </c>
      <c r="AD1459"/>
      <c r="AE1459"/>
      <c r="AF1459"/>
      <c r="AG1459"/>
      <c r="AH1459"/>
      <c r="AI1459"/>
    </row>
    <row r="1460" spans="1:35">
      <c r="A1460" t="str">
        <f>IF(Tabela3[[#This Row],[GOL CASA]]&lt;&gt;"",Tabela3[[#This Row],[TIME CASA]],"")</f>
        <v/>
      </c>
      <c r="B1460" t="str">
        <f>IF(Tabela3[[#This Row],[GOL FORA]]&lt;&gt;"",Tabela3[[#This Row],[TIME FORA]],"")</f>
        <v/>
      </c>
      <c r="AD1460"/>
      <c r="AE1460"/>
      <c r="AF1460"/>
      <c r="AG1460"/>
      <c r="AH1460"/>
      <c r="AI1460"/>
    </row>
    <row r="1461" spans="1:35">
      <c r="A1461" t="str">
        <f>IF(Tabela3[[#This Row],[GOL CASA]]&lt;&gt;"",Tabela3[[#This Row],[TIME CASA]],"")</f>
        <v/>
      </c>
      <c r="B1461" t="str">
        <f>IF(Tabela3[[#This Row],[GOL FORA]]&lt;&gt;"",Tabela3[[#This Row],[TIME FORA]],"")</f>
        <v/>
      </c>
      <c r="AD1461"/>
      <c r="AE1461"/>
      <c r="AF1461"/>
      <c r="AG1461"/>
      <c r="AH1461"/>
      <c r="AI1461"/>
    </row>
    <row r="1462" spans="1:35">
      <c r="A1462" t="str">
        <f>IF(Tabela3[[#This Row],[GOL CASA]]&lt;&gt;"",Tabela3[[#This Row],[TIME CASA]],"")</f>
        <v/>
      </c>
      <c r="B1462" t="str">
        <f>IF(Tabela3[[#This Row],[GOL FORA]]&lt;&gt;"",Tabela3[[#This Row],[TIME FORA]],"")</f>
        <v/>
      </c>
      <c r="AD1462"/>
      <c r="AE1462"/>
      <c r="AF1462"/>
      <c r="AG1462"/>
      <c r="AH1462"/>
      <c r="AI1462"/>
    </row>
    <row r="1463" spans="1:35">
      <c r="A1463" t="str">
        <f>IF(Tabela3[[#This Row],[GOL CASA]]&lt;&gt;"",Tabela3[[#This Row],[TIME CASA]],"")</f>
        <v/>
      </c>
      <c r="B1463" t="str">
        <f>IF(Tabela3[[#This Row],[GOL FORA]]&lt;&gt;"",Tabela3[[#This Row],[TIME FORA]],"")</f>
        <v/>
      </c>
      <c r="AD1463"/>
      <c r="AE1463"/>
      <c r="AF1463"/>
      <c r="AG1463"/>
      <c r="AH1463"/>
      <c r="AI1463"/>
    </row>
    <row r="1464" spans="1:35">
      <c r="A1464" t="str">
        <f>IF(Tabela3[[#This Row],[GOL CASA]]&lt;&gt;"",Tabela3[[#This Row],[TIME CASA]],"")</f>
        <v/>
      </c>
      <c r="B1464" t="str">
        <f>IF(Tabela3[[#This Row],[GOL FORA]]&lt;&gt;"",Tabela3[[#This Row],[TIME FORA]],"")</f>
        <v/>
      </c>
      <c r="AD1464"/>
      <c r="AE1464"/>
      <c r="AF1464"/>
      <c r="AG1464"/>
      <c r="AH1464"/>
      <c r="AI1464"/>
    </row>
    <row r="1465" spans="1:35">
      <c r="A1465" t="str">
        <f>IF(Tabela3[[#This Row],[GOL CASA]]&lt;&gt;"",Tabela3[[#This Row],[TIME CASA]],"")</f>
        <v/>
      </c>
      <c r="B1465" t="str">
        <f>IF(Tabela3[[#This Row],[GOL FORA]]&lt;&gt;"",Tabela3[[#This Row],[TIME FORA]],"")</f>
        <v/>
      </c>
      <c r="AD1465"/>
      <c r="AE1465"/>
      <c r="AF1465"/>
      <c r="AG1465"/>
      <c r="AH1465"/>
      <c r="AI1465"/>
    </row>
    <row r="1466" spans="1:35">
      <c r="A1466" t="str">
        <f>IF(Tabela3[[#This Row],[GOL CASA]]&lt;&gt;"",Tabela3[[#This Row],[TIME CASA]],"")</f>
        <v/>
      </c>
      <c r="B1466" t="str">
        <f>IF(Tabela3[[#This Row],[GOL FORA]]&lt;&gt;"",Tabela3[[#This Row],[TIME FORA]],"")</f>
        <v/>
      </c>
      <c r="AD1466"/>
      <c r="AE1466"/>
      <c r="AF1466"/>
      <c r="AG1466"/>
      <c r="AH1466"/>
      <c r="AI1466"/>
    </row>
    <row r="1467" spans="1:35">
      <c r="A1467" t="str">
        <f>IF(Tabela3[[#This Row],[GOL CASA]]&lt;&gt;"",Tabela3[[#This Row],[TIME CASA]],"")</f>
        <v/>
      </c>
      <c r="B1467" t="str">
        <f>IF(Tabela3[[#This Row],[GOL FORA]]&lt;&gt;"",Tabela3[[#This Row],[TIME FORA]],"")</f>
        <v/>
      </c>
      <c r="AD1467"/>
      <c r="AE1467"/>
      <c r="AF1467"/>
      <c r="AG1467"/>
      <c r="AH1467"/>
      <c r="AI1467"/>
    </row>
    <row r="1468" spans="1:35">
      <c r="A1468" t="str">
        <f>IF(Tabela3[[#This Row],[GOL CASA]]&lt;&gt;"",Tabela3[[#This Row],[TIME CASA]],"")</f>
        <v/>
      </c>
      <c r="B1468" t="str">
        <f>IF(Tabela3[[#This Row],[GOL FORA]]&lt;&gt;"",Tabela3[[#This Row],[TIME FORA]],"")</f>
        <v/>
      </c>
      <c r="AD1468"/>
      <c r="AE1468"/>
      <c r="AF1468"/>
      <c r="AG1468"/>
      <c r="AH1468"/>
      <c r="AI1468"/>
    </row>
    <row r="1469" spans="1:35">
      <c r="A1469" t="str">
        <f>IF(Tabela3[[#This Row],[GOL CASA]]&lt;&gt;"",Tabela3[[#This Row],[TIME CASA]],"")</f>
        <v/>
      </c>
      <c r="B1469" t="str">
        <f>IF(Tabela3[[#This Row],[GOL FORA]]&lt;&gt;"",Tabela3[[#This Row],[TIME FORA]],"")</f>
        <v/>
      </c>
      <c r="AD1469"/>
      <c r="AE1469"/>
      <c r="AF1469"/>
      <c r="AG1469"/>
      <c r="AH1469"/>
      <c r="AI1469"/>
    </row>
    <row r="1470" spans="1:35">
      <c r="A1470" t="str">
        <f>IF(Tabela3[[#This Row],[GOL CASA]]&lt;&gt;"",Tabela3[[#This Row],[TIME CASA]],"")</f>
        <v/>
      </c>
      <c r="B1470" t="str">
        <f>IF(Tabela3[[#This Row],[GOL FORA]]&lt;&gt;"",Tabela3[[#This Row],[TIME FORA]],"")</f>
        <v/>
      </c>
      <c r="AD1470"/>
      <c r="AE1470"/>
      <c r="AF1470"/>
      <c r="AG1470"/>
      <c r="AH1470"/>
      <c r="AI1470"/>
    </row>
    <row r="1471" spans="1:35">
      <c r="A1471" t="str">
        <f>IF(Tabela3[[#This Row],[GOL CASA]]&lt;&gt;"",Tabela3[[#This Row],[TIME CASA]],"")</f>
        <v/>
      </c>
      <c r="B1471" t="str">
        <f>IF(Tabela3[[#This Row],[GOL FORA]]&lt;&gt;"",Tabela3[[#This Row],[TIME FORA]],"")</f>
        <v/>
      </c>
      <c r="AD1471"/>
      <c r="AE1471"/>
      <c r="AF1471"/>
      <c r="AG1471"/>
      <c r="AH1471"/>
      <c r="AI1471"/>
    </row>
    <row r="1472" spans="1:35">
      <c r="A1472" t="str">
        <f>IF(Tabela3[[#This Row],[GOL CASA]]&lt;&gt;"",Tabela3[[#This Row],[TIME CASA]],"")</f>
        <v/>
      </c>
      <c r="B1472" t="str">
        <f>IF(Tabela3[[#This Row],[GOL FORA]]&lt;&gt;"",Tabela3[[#This Row],[TIME FORA]],"")</f>
        <v/>
      </c>
      <c r="AD1472"/>
      <c r="AE1472"/>
      <c r="AF1472"/>
      <c r="AG1472"/>
      <c r="AH1472"/>
      <c r="AI1472"/>
    </row>
    <row r="1473" spans="1:35">
      <c r="A1473" t="str">
        <f>IF(Tabela3[[#This Row],[GOL CASA]]&lt;&gt;"",Tabela3[[#This Row],[TIME CASA]],"")</f>
        <v/>
      </c>
      <c r="B1473" t="str">
        <f>IF(Tabela3[[#This Row],[GOL FORA]]&lt;&gt;"",Tabela3[[#This Row],[TIME FORA]],"")</f>
        <v/>
      </c>
      <c r="AD1473"/>
      <c r="AE1473"/>
      <c r="AF1473"/>
      <c r="AG1473"/>
      <c r="AH1473"/>
      <c r="AI1473"/>
    </row>
    <row r="1474" spans="1:35">
      <c r="A1474" t="str">
        <f>IF(Tabela3[[#This Row],[GOL CASA]]&lt;&gt;"",Tabela3[[#This Row],[TIME CASA]],"")</f>
        <v/>
      </c>
      <c r="B1474" t="str">
        <f>IF(Tabela3[[#This Row],[GOL FORA]]&lt;&gt;"",Tabela3[[#This Row],[TIME FORA]],"")</f>
        <v/>
      </c>
      <c r="AD1474"/>
      <c r="AE1474"/>
      <c r="AF1474"/>
      <c r="AG1474"/>
      <c r="AH1474"/>
      <c r="AI1474"/>
    </row>
    <row r="1475" spans="1:35">
      <c r="A1475" t="str">
        <f>IF(Tabela3[[#This Row],[GOL CASA]]&lt;&gt;"",Tabela3[[#This Row],[TIME CASA]],"")</f>
        <v/>
      </c>
      <c r="B1475" t="str">
        <f>IF(Tabela3[[#This Row],[GOL FORA]]&lt;&gt;"",Tabela3[[#This Row],[TIME FORA]],"")</f>
        <v/>
      </c>
      <c r="AD1475"/>
      <c r="AE1475"/>
      <c r="AF1475"/>
      <c r="AG1475"/>
      <c r="AH1475"/>
      <c r="AI1475"/>
    </row>
    <row r="1476" spans="1:35">
      <c r="A1476" t="str">
        <f>IF(Tabela3[[#This Row],[GOL CASA]]&lt;&gt;"",Tabela3[[#This Row],[TIME CASA]],"")</f>
        <v/>
      </c>
      <c r="B1476" t="str">
        <f>IF(Tabela3[[#This Row],[GOL FORA]]&lt;&gt;"",Tabela3[[#This Row],[TIME FORA]],"")</f>
        <v/>
      </c>
      <c r="AD1476"/>
      <c r="AE1476"/>
      <c r="AF1476"/>
      <c r="AG1476"/>
      <c r="AH1476"/>
      <c r="AI1476"/>
    </row>
    <row r="1477" spans="1:35">
      <c r="A1477" t="str">
        <f>IF(Tabela3[[#This Row],[GOL CASA]]&lt;&gt;"",Tabela3[[#This Row],[TIME CASA]],"")</f>
        <v/>
      </c>
      <c r="B1477" t="str">
        <f>IF(Tabela3[[#This Row],[GOL FORA]]&lt;&gt;"",Tabela3[[#This Row],[TIME FORA]],"")</f>
        <v/>
      </c>
      <c r="AD1477"/>
      <c r="AE1477"/>
      <c r="AF1477"/>
      <c r="AG1477"/>
      <c r="AH1477"/>
      <c r="AI1477"/>
    </row>
    <row r="1478" spans="1:35">
      <c r="A1478" t="str">
        <f>IF(Tabela3[[#This Row],[GOL CASA]]&lt;&gt;"",Tabela3[[#This Row],[TIME CASA]],"")</f>
        <v/>
      </c>
      <c r="B1478" t="str">
        <f>IF(Tabela3[[#This Row],[GOL FORA]]&lt;&gt;"",Tabela3[[#This Row],[TIME FORA]],"")</f>
        <v/>
      </c>
      <c r="AD1478"/>
      <c r="AE1478"/>
      <c r="AF1478"/>
      <c r="AG1478"/>
      <c r="AH1478"/>
      <c r="AI1478"/>
    </row>
    <row r="1479" spans="1:35">
      <c r="A1479" t="str">
        <f>IF(Tabela3[[#This Row],[GOL CASA]]&lt;&gt;"",Tabela3[[#This Row],[TIME CASA]],"")</f>
        <v/>
      </c>
      <c r="B1479" t="str">
        <f>IF(Tabela3[[#This Row],[GOL FORA]]&lt;&gt;"",Tabela3[[#This Row],[TIME FORA]],"")</f>
        <v/>
      </c>
      <c r="AD1479"/>
      <c r="AE1479"/>
      <c r="AF1479"/>
      <c r="AG1479"/>
      <c r="AH1479"/>
      <c r="AI1479"/>
    </row>
    <row r="1480" spans="1:35">
      <c r="A1480" t="str">
        <f>IF(Tabela3[[#This Row],[GOL CASA]]&lt;&gt;"",Tabela3[[#This Row],[TIME CASA]],"")</f>
        <v/>
      </c>
      <c r="B1480" t="str">
        <f>IF(Tabela3[[#This Row],[GOL FORA]]&lt;&gt;"",Tabela3[[#This Row],[TIME FORA]],"")</f>
        <v/>
      </c>
      <c r="AD1480"/>
      <c r="AE1480"/>
      <c r="AF1480"/>
      <c r="AG1480"/>
      <c r="AH1480"/>
      <c r="AI1480"/>
    </row>
    <row r="1481" spans="1:35">
      <c r="A1481" t="str">
        <f>IF(Tabela3[[#This Row],[GOL CASA]]&lt;&gt;"",Tabela3[[#This Row],[TIME CASA]],"")</f>
        <v/>
      </c>
      <c r="B1481" t="str">
        <f>IF(Tabela3[[#This Row],[GOL FORA]]&lt;&gt;"",Tabela3[[#This Row],[TIME FORA]],"")</f>
        <v/>
      </c>
      <c r="AD1481"/>
      <c r="AE1481"/>
      <c r="AF1481"/>
      <c r="AG1481"/>
      <c r="AH1481"/>
      <c r="AI1481"/>
    </row>
    <row r="1482" spans="1:35">
      <c r="A1482" t="str">
        <f>IF(Tabela3[[#This Row],[GOL CASA]]&lt;&gt;"",Tabela3[[#This Row],[TIME CASA]],"")</f>
        <v/>
      </c>
      <c r="B1482" t="str">
        <f>IF(Tabela3[[#This Row],[GOL FORA]]&lt;&gt;"",Tabela3[[#This Row],[TIME FORA]],"")</f>
        <v/>
      </c>
      <c r="AD1482"/>
      <c r="AE1482"/>
      <c r="AF1482"/>
      <c r="AG1482"/>
      <c r="AH1482"/>
      <c r="AI1482"/>
    </row>
    <row r="1483" spans="1:35">
      <c r="A1483" t="str">
        <f>IF(Tabela3[[#This Row],[GOL CASA]]&lt;&gt;"",Tabela3[[#This Row],[TIME CASA]],"")</f>
        <v/>
      </c>
      <c r="B1483" t="str">
        <f>IF(Tabela3[[#This Row],[GOL FORA]]&lt;&gt;"",Tabela3[[#This Row],[TIME FORA]],"")</f>
        <v/>
      </c>
      <c r="AD1483"/>
      <c r="AE1483"/>
      <c r="AF1483"/>
      <c r="AG1483"/>
      <c r="AH1483"/>
      <c r="AI1483"/>
    </row>
    <row r="1484" spans="1:35">
      <c r="A1484" t="str">
        <f>IF(Tabela3[[#This Row],[GOL CASA]]&lt;&gt;"",Tabela3[[#This Row],[TIME CASA]],"")</f>
        <v/>
      </c>
      <c r="B1484" t="str">
        <f>IF(Tabela3[[#This Row],[GOL FORA]]&lt;&gt;"",Tabela3[[#This Row],[TIME FORA]],"")</f>
        <v/>
      </c>
      <c r="AD1484"/>
      <c r="AE1484"/>
      <c r="AF1484"/>
      <c r="AG1484"/>
      <c r="AH1484"/>
      <c r="AI1484"/>
    </row>
    <row r="1485" spans="1:35">
      <c r="A1485" t="str">
        <f>IF(Tabela3[[#This Row],[GOL CASA]]&lt;&gt;"",Tabela3[[#This Row],[TIME CASA]],"")</f>
        <v/>
      </c>
      <c r="B1485" t="str">
        <f>IF(Tabela3[[#This Row],[GOL FORA]]&lt;&gt;"",Tabela3[[#This Row],[TIME FORA]],"")</f>
        <v/>
      </c>
      <c r="AD1485"/>
      <c r="AE1485"/>
      <c r="AF1485"/>
      <c r="AG1485"/>
      <c r="AH1485"/>
      <c r="AI1485"/>
    </row>
    <row r="1486" spans="1:35">
      <c r="A1486" t="str">
        <f>IF(Tabela3[[#This Row],[GOL CASA]]&lt;&gt;"",Tabela3[[#This Row],[TIME CASA]],"")</f>
        <v/>
      </c>
      <c r="B1486" t="str">
        <f>IF(Tabela3[[#This Row],[GOL FORA]]&lt;&gt;"",Tabela3[[#This Row],[TIME FORA]],"")</f>
        <v/>
      </c>
      <c r="AD1486"/>
      <c r="AE1486"/>
      <c r="AF1486"/>
      <c r="AG1486"/>
      <c r="AH1486"/>
      <c r="AI1486"/>
    </row>
    <row r="1487" spans="1:35">
      <c r="A1487" t="str">
        <f>IF(Tabela3[[#This Row],[GOL CASA]]&lt;&gt;"",Tabela3[[#This Row],[TIME CASA]],"")</f>
        <v/>
      </c>
      <c r="B1487" t="str">
        <f>IF(Tabela3[[#This Row],[GOL FORA]]&lt;&gt;"",Tabela3[[#This Row],[TIME FORA]],"")</f>
        <v/>
      </c>
      <c r="AD1487"/>
      <c r="AE1487"/>
      <c r="AF1487"/>
      <c r="AG1487"/>
      <c r="AH1487"/>
      <c r="AI1487"/>
    </row>
    <row r="1488" spans="1:35">
      <c r="A1488" t="str">
        <f>IF(Tabela3[[#This Row],[GOL CASA]]&lt;&gt;"",Tabela3[[#This Row],[TIME CASA]],"")</f>
        <v/>
      </c>
      <c r="B1488" t="str">
        <f>IF(Tabela3[[#This Row],[GOL FORA]]&lt;&gt;"",Tabela3[[#This Row],[TIME FORA]],"")</f>
        <v/>
      </c>
      <c r="AD1488"/>
      <c r="AE1488"/>
      <c r="AF1488"/>
      <c r="AG1488"/>
      <c r="AH1488"/>
      <c r="AI1488"/>
    </row>
    <row r="1489" spans="1:35">
      <c r="A1489" t="str">
        <f>IF(Tabela3[[#This Row],[GOL CASA]]&lt;&gt;"",Tabela3[[#This Row],[TIME CASA]],"")</f>
        <v/>
      </c>
      <c r="B1489" t="str">
        <f>IF(Tabela3[[#This Row],[GOL FORA]]&lt;&gt;"",Tabela3[[#This Row],[TIME FORA]],"")</f>
        <v/>
      </c>
      <c r="AD1489"/>
      <c r="AE1489"/>
      <c r="AF1489"/>
      <c r="AG1489"/>
      <c r="AH1489"/>
      <c r="AI1489"/>
    </row>
    <row r="1490" spans="1:35">
      <c r="A1490" t="str">
        <f>IF(Tabela3[[#This Row],[GOL CASA]]&lt;&gt;"",Tabela3[[#This Row],[TIME CASA]],"")</f>
        <v/>
      </c>
      <c r="B1490" t="str">
        <f>IF(Tabela3[[#This Row],[GOL FORA]]&lt;&gt;"",Tabela3[[#This Row],[TIME FORA]],"")</f>
        <v/>
      </c>
      <c r="AD1490"/>
      <c r="AE1490"/>
      <c r="AF1490"/>
      <c r="AG1490"/>
      <c r="AH1490"/>
      <c r="AI1490"/>
    </row>
    <row r="1491" spans="1:35">
      <c r="A1491" t="str">
        <f>IF(Tabela3[[#This Row],[GOL CASA]]&lt;&gt;"",Tabela3[[#This Row],[TIME CASA]],"")</f>
        <v/>
      </c>
      <c r="B1491" t="str">
        <f>IF(Tabela3[[#This Row],[GOL FORA]]&lt;&gt;"",Tabela3[[#This Row],[TIME FORA]],"")</f>
        <v/>
      </c>
      <c r="AD1491"/>
      <c r="AE1491"/>
      <c r="AF1491"/>
      <c r="AG1491"/>
      <c r="AH1491"/>
      <c r="AI1491"/>
    </row>
    <row r="1492" spans="1:35">
      <c r="A1492" t="str">
        <f>IF(Tabela3[[#This Row],[GOL CASA]]&lt;&gt;"",Tabela3[[#This Row],[TIME CASA]],"")</f>
        <v/>
      </c>
      <c r="B1492" t="str">
        <f>IF(Tabela3[[#This Row],[GOL FORA]]&lt;&gt;"",Tabela3[[#This Row],[TIME FORA]],"")</f>
        <v/>
      </c>
      <c r="AD1492"/>
      <c r="AE1492"/>
      <c r="AF1492"/>
      <c r="AG1492"/>
      <c r="AH1492"/>
      <c r="AI1492"/>
    </row>
    <row r="1493" spans="1:35">
      <c r="A1493" t="str">
        <f>IF(Tabela3[[#This Row],[GOL CASA]]&lt;&gt;"",Tabela3[[#This Row],[TIME CASA]],"")</f>
        <v/>
      </c>
      <c r="B1493" t="str">
        <f>IF(Tabela3[[#This Row],[GOL FORA]]&lt;&gt;"",Tabela3[[#This Row],[TIME FORA]],"")</f>
        <v/>
      </c>
      <c r="AD1493"/>
      <c r="AE1493"/>
      <c r="AF1493"/>
      <c r="AG1493"/>
      <c r="AH1493"/>
      <c r="AI1493"/>
    </row>
    <row r="1494" spans="1:35">
      <c r="A1494" t="str">
        <f>IF(Tabela3[[#This Row],[GOL CASA]]&lt;&gt;"",Tabela3[[#This Row],[TIME CASA]],"")</f>
        <v/>
      </c>
      <c r="B1494" t="str">
        <f>IF(Tabela3[[#This Row],[GOL FORA]]&lt;&gt;"",Tabela3[[#This Row],[TIME FORA]],"")</f>
        <v/>
      </c>
      <c r="AD1494"/>
      <c r="AE1494"/>
      <c r="AF1494"/>
      <c r="AG1494"/>
      <c r="AH1494"/>
      <c r="AI1494"/>
    </row>
    <row r="1495" spans="1:35">
      <c r="A1495" t="str">
        <f>IF(Tabela3[[#This Row],[GOL CASA]]&lt;&gt;"",Tabela3[[#This Row],[TIME CASA]],"")</f>
        <v/>
      </c>
      <c r="B1495" t="str">
        <f>IF(Tabela3[[#This Row],[GOL FORA]]&lt;&gt;"",Tabela3[[#This Row],[TIME FORA]],"")</f>
        <v/>
      </c>
      <c r="AD1495"/>
      <c r="AE1495"/>
      <c r="AF1495"/>
      <c r="AG1495"/>
      <c r="AH1495"/>
      <c r="AI1495"/>
    </row>
    <row r="1496" spans="1:35">
      <c r="A1496" t="str">
        <f>IF(Tabela3[[#This Row],[GOL CASA]]&lt;&gt;"",Tabela3[[#This Row],[TIME CASA]],"")</f>
        <v/>
      </c>
      <c r="B1496" t="str">
        <f>IF(Tabela3[[#This Row],[GOL FORA]]&lt;&gt;"",Tabela3[[#This Row],[TIME FORA]],"")</f>
        <v/>
      </c>
      <c r="AD1496"/>
      <c r="AE1496"/>
      <c r="AF1496"/>
      <c r="AG1496"/>
      <c r="AH1496"/>
      <c r="AI1496"/>
    </row>
    <row r="1497" spans="1:35">
      <c r="A1497" t="str">
        <f>IF(Tabela3[[#This Row],[GOL CASA]]&lt;&gt;"",Tabela3[[#This Row],[TIME CASA]],"")</f>
        <v/>
      </c>
      <c r="B1497" t="str">
        <f>IF(Tabela3[[#This Row],[GOL FORA]]&lt;&gt;"",Tabela3[[#This Row],[TIME FORA]],"")</f>
        <v/>
      </c>
      <c r="AD1497"/>
      <c r="AE1497"/>
      <c r="AF1497"/>
      <c r="AG1497"/>
      <c r="AH1497"/>
      <c r="AI1497"/>
    </row>
    <row r="1498" spans="1:35">
      <c r="A1498" t="str">
        <f>IF(Tabela3[[#This Row],[GOL CASA]]&lt;&gt;"",Tabela3[[#This Row],[TIME CASA]],"")</f>
        <v/>
      </c>
      <c r="B1498" t="str">
        <f>IF(Tabela3[[#This Row],[GOL FORA]]&lt;&gt;"",Tabela3[[#This Row],[TIME FORA]],"")</f>
        <v/>
      </c>
      <c r="AD1498"/>
      <c r="AE1498"/>
      <c r="AF1498"/>
      <c r="AG1498"/>
      <c r="AH1498"/>
      <c r="AI1498"/>
    </row>
    <row r="1499" spans="1:35">
      <c r="A1499" t="str">
        <f>IF(Tabela3[[#This Row],[GOL CASA]]&lt;&gt;"",Tabela3[[#This Row],[TIME CASA]],"")</f>
        <v/>
      </c>
      <c r="B1499" t="str">
        <f>IF(Tabela3[[#This Row],[GOL FORA]]&lt;&gt;"",Tabela3[[#This Row],[TIME FORA]],"")</f>
        <v/>
      </c>
      <c r="AD1499"/>
      <c r="AE1499"/>
      <c r="AF1499"/>
      <c r="AG1499"/>
      <c r="AH1499"/>
      <c r="AI1499"/>
    </row>
    <row r="1500" spans="1:35">
      <c r="A1500" t="str">
        <f>IF(Tabela3[[#This Row],[GOL CASA]]&lt;&gt;"",Tabela3[[#This Row],[TIME CASA]],"")</f>
        <v/>
      </c>
      <c r="B1500" t="str">
        <f>IF(Tabela3[[#This Row],[GOL FORA]]&lt;&gt;"",Tabela3[[#This Row],[TIME FORA]],"")</f>
        <v/>
      </c>
      <c r="AD1500"/>
      <c r="AE1500"/>
      <c r="AF1500"/>
      <c r="AG1500"/>
      <c r="AH1500"/>
      <c r="AI1500"/>
    </row>
    <row r="1501" spans="1:35">
      <c r="A1501" t="str">
        <f>IF(Tabela3[[#This Row],[GOL CASA]]&lt;&gt;"",Tabela3[[#This Row],[TIME CASA]],"")</f>
        <v/>
      </c>
      <c r="B1501" t="str">
        <f>IF(Tabela3[[#This Row],[GOL FORA]]&lt;&gt;"",Tabela3[[#This Row],[TIME FORA]],"")</f>
        <v/>
      </c>
      <c r="AD1501"/>
      <c r="AE1501"/>
      <c r="AF1501"/>
      <c r="AG1501"/>
      <c r="AH1501"/>
      <c r="AI1501"/>
    </row>
    <row r="1502" spans="1:35">
      <c r="A1502" t="str">
        <f>IF(Tabela3[[#This Row],[GOL CASA]]&lt;&gt;"",Tabela3[[#This Row],[TIME CASA]],"")</f>
        <v/>
      </c>
      <c r="B1502" t="str">
        <f>IF(Tabela3[[#This Row],[GOL FORA]]&lt;&gt;"",Tabela3[[#This Row],[TIME FORA]],"")</f>
        <v/>
      </c>
      <c r="AD1502"/>
      <c r="AE1502"/>
      <c r="AF1502"/>
      <c r="AG1502"/>
      <c r="AH1502"/>
      <c r="AI1502"/>
    </row>
    <row r="1503" spans="1:35">
      <c r="A1503" t="str">
        <f>IF(Tabela3[[#This Row],[GOL CASA]]&lt;&gt;"",Tabela3[[#This Row],[TIME CASA]],"")</f>
        <v/>
      </c>
      <c r="B1503" t="str">
        <f>IF(Tabela3[[#This Row],[GOL FORA]]&lt;&gt;"",Tabela3[[#This Row],[TIME FORA]],"")</f>
        <v/>
      </c>
      <c r="AD1503"/>
      <c r="AE1503"/>
      <c r="AF1503"/>
      <c r="AG1503"/>
      <c r="AH1503"/>
      <c r="AI1503"/>
    </row>
    <row r="1504" spans="1:35">
      <c r="A1504" t="str">
        <f>IF(Tabela3[[#This Row],[GOL CASA]]&lt;&gt;"",Tabela3[[#This Row],[TIME CASA]],"")</f>
        <v/>
      </c>
      <c r="B1504" t="str">
        <f>IF(Tabela3[[#This Row],[GOL FORA]]&lt;&gt;"",Tabela3[[#This Row],[TIME FORA]],"")</f>
        <v/>
      </c>
      <c r="AD1504"/>
      <c r="AE1504"/>
      <c r="AF1504"/>
      <c r="AG1504"/>
      <c r="AH1504"/>
      <c r="AI1504"/>
    </row>
    <row r="1505" spans="1:35">
      <c r="A1505" t="str">
        <f>IF(Tabela3[[#This Row],[GOL CASA]]&lt;&gt;"",Tabela3[[#This Row],[TIME CASA]],"")</f>
        <v/>
      </c>
      <c r="B1505" t="str">
        <f>IF(Tabela3[[#This Row],[GOL FORA]]&lt;&gt;"",Tabela3[[#This Row],[TIME FORA]],"")</f>
        <v/>
      </c>
      <c r="AD1505"/>
      <c r="AE1505"/>
      <c r="AF1505"/>
      <c r="AG1505"/>
      <c r="AH1505"/>
      <c r="AI1505"/>
    </row>
    <row r="1506" spans="1:35">
      <c r="A1506" t="str">
        <f>IF(Tabela3[[#This Row],[GOL CASA]]&lt;&gt;"",Tabela3[[#This Row],[TIME CASA]],"")</f>
        <v/>
      </c>
      <c r="B1506" t="str">
        <f>IF(Tabela3[[#This Row],[GOL FORA]]&lt;&gt;"",Tabela3[[#This Row],[TIME FORA]],"")</f>
        <v/>
      </c>
      <c r="AD1506"/>
      <c r="AE1506"/>
      <c r="AF1506"/>
      <c r="AG1506"/>
      <c r="AH1506"/>
      <c r="AI1506"/>
    </row>
    <row r="1507" spans="1:35">
      <c r="A1507" t="str">
        <f>IF(Tabela3[[#This Row],[GOL CASA]]&lt;&gt;"",Tabela3[[#This Row],[TIME CASA]],"")</f>
        <v/>
      </c>
      <c r="B1507" t="str">
        <f>IF(Tabela3[[#This Row],[GOL FORA]]&lt;&gt;"",Tabela3[[#This Row],[TIME FORA]],"")</f>
        <v/>
      </c>
      <c r="AD1507"/>
      <c r="AE1507"/>
      <c r="AF1507"/>
      <c r="AG1507"/>
      <c r="AH1507"/>
      <c r="AI1507"/>
    </row>
    <row r="1508" spans="1:35">
      <c r="A1508" t="str">
        <f>IF(Tabela3[[#This Row],[GOL CASA]]&lt;&gt;"",Tabela3[[#This Row],[TIME CASA]],"")</f>
        <v/>
      </c>
      <c r="B1508" t="str">
        <f>IF(Tabela3[[#This Row],[GOL FORA]]&lt;&gt;"",Tabela3[[#This Row],[TIME FORA]],"")</f>
        <v/>
      </c>
      <c r="AD1508"/>
      <c r="AE1508"/>
      <c r="AF1508"/>
      <c r="AG1508"/>
      <c r="AH1508"/>
      <c r="AI1508"/>
    </row>
    <row r="1509" spans="1:35">
      <c r="A1509" t="str">
        <f>IF(Tabela3[[#This Row],[GOL CASA]]&lt;&gt;"",Tabela3[[#This Row],[TIME CASA]],"")</f>
        <v/>
      </c>
      <c r="B1509" t="str">
        <f>IF(Tabela3[[#This Row],[GOL FORA]]&lt;&gt;"",Tabela3[[#This Row],[TIME FORA]],"")</f>
        <v/>
      </c>
      <c r="AD1509"/>
      <c r="AE1509"/>
      <c r="AF1509"/>
      <c r="AG1509"/>
      <c r="AH1509"/>
      <c r="AI1509"/>
    </row>
    <row r="1510" spans="1:35">
      <c r="A1510" t="str">
        <f>IF(Tabela3[[#This Row],[GOL CASA]]&lt;&gt;"",Tabela3[[#This Row],[TIME CASA]],"")</f>
        <v/>
      </c>
      <c r="B1510" t="str">
        <f>IF(Tabela3[[#This Row],[GOL FORA]]&lt;&gt;"",Tabela3[[#This Row],[TIME FORA]],"")</f>
        <v/>
      </c>
      <c r="AD1510"/>
      <c r="AE1510"/>
      <c r="AF1510"/>
      <c r="AG1510"/>
      <c r="AH1510"/>
      <c r="AI1510"/>
    </row>
    <row r="1511" spans="1:35">
      <c r="A1511" t="str">
        <f>IF(Tabela3[[#This Row],[GOL CASA]]&lt;&gt;"",Tabela3[[#This Row],[TIME CASA]],"")</f>
        <v/>
      </c>
      <c r="B1511" t="str">
        <f>IF(Tabela3[[#This Row],[GOL FORA]]&lt;&gt;"",Tabela3[[#This Row],[TIME FORA]],"")</f>
        <v/>
      </c>
      <c r="AD1511"/>
      <c r="AE1511"/>
      <c r="AF1511"/>
      <c r="AG1511"/>
      <c r="AH1511"/>
      <c r="AI1511"/>
    </row>
    <row r="1512" spans="1:35">
      <c r="A1512" t="str">
        <f>IF(Tabela3[[#This Row],[GOL CASA]]&lt;&gt;"",Tabela3[[#This Row],[TIME CASA]],"")</f>
        <v/>
      </c>
      <c r="B1512" t="str">
        <f>IF(Tabela3[[#This Row],[GOL FORA]]&lt;&gt;"",Tabela3[[#This Row],[TIME FORA]],"")</f>
        <v/>
      </c>
      <c r="AD1512"/>
      <c r="AE1512"/>
      <c r="AF1512"/>
      <c r="AG1512"/>
      <c r="AH1512"/>
      <c r="AI1512"/>
    </row>
    <row r="1513" spans="1:35">
      <c r="A1513" t="str">
        <f>IF(Tabela3[[#This Row],[GOL CASA]]&lt;&gt;"",Tabela3[[#This Row],[TIME CASA]],"")</f>
        <v/>
      </c>
      <c r="B1513" t="str">
        <f>IF(Tabela3[[#This Row],[GOL FORA]]&lt;&gt;"",Tabela3[[#This Row],[TIME FORA]],"")</f>
        <v/>
      </c>
      <c r="AD1513"/>
      <c r="AE1513"/>
      <c r="AF1513"/>
      <c r="AG1513"/>
      <c r="AH1513"/>
      <c r="AI1513"/>
    </row>
    <row r="1514" spans="1:35">
      <c r="A1514" t="str">
        <f>IF(Tabela3[[#This Row],[GOL CASA]]&lt;&gt;"",Tabela3[[#This Row],[TIME CASA]],"")</f>
        <v/>
      </c>
      <c r="B1514" t="str">
        <f>IF(Tabela3[[#This Row],[GOL FORA]]&lt;&gt;"",Tabela3[[#This Row],[TIME FORA]],"")</f>
        <v/>
      </c>
      <c r="AD1514"/>
      <c r="AE1514"/>
      <c r="AF1514"/>
      <c r="AG1514"/>
      <c r="AH1514"/>
      <c r="AI1514"/>
    </row>
    <row r="1515" spans="1:35">
      <c r="A1515" t="str">
        <f>IF(Tabela3[[#This Row],[GOL CASA]]&lt;&gt;"",Tabela3[[#This Row],[TIME CASA]],"")</f>
        <v/>
      </c>
      <c r="B1515" t="str">
        <f>IF(Tabela3[[#This Row],[GOL FORA]]&lt;&gt;"",Tabela3[[#This Row],[TIME FORA]],"")</f>
        <v/>
      </c>
      <c r="AD1515"/>
      <c r="AE1515"/>
      <c r="AF1515"/>
      <c r="AG1515"/>
      <c r="AH1515"/>
      <c r="AI1515"/>
    </row>
    <row r="1516" spans="1:35">
      <c r="A1516" t="str">
        <f>IF(Tabela3[[#This Row],[GOL CASA]]&lt;&gt;"",Tabela3[[#This Row],[TIME CASA]],"")</f>
        <v/>
      </c>
      <c r="B1516" t="str">
        <f>IF(Tabela3[[#This Row],[GOL FORA]]&lt;&gt;"",Tabela3[[#This Row],[TIME FORA]],"")</f>
        <v/>
      </c>
      <c r="AD1516"/>
      <c r="AE1516"/>
      <c r="AF1516"/>
      <c r="AG1516"/>
      <c r="AH1516"/>
      <c r="AI1516"/>
    </row>
    <row r="1517" spans="1:35">
      <c r="A1517" t="str">
        <f>IF(Tabela3[[#This Row],[GOL CASA]]&lt;&gt;"",Tabela3[[#This Row],[TIME CASA]],"")</f>
        <v/>
      </c>
      <c r="B1517" t="str">
        <f>IF(Tabela3[[#This Row],[GOL FORA]]&lt;&gt;"",Tabela3[[#This Row],[TIME FORA]],"")</f>
        <v/>
      </c>
      <c r="AD1517"/>
      <c r="AE1517"/>
      <c r="AF1517"/>
      <c r="AG1517"/>
      <c r="AH1517"/>
      <c r="AI1517"/>
    </row>
    <row r="1518" spans="1:35">
      <c r="A1518" t="str">
        <f>IF(Tabela3[[#This Row],[GOL CASA]]&lt;&gt;"",Tabela3[[#This Row],[TIME CASA]],"")</f>
        <v/>
      </c>
      <c r="B1518" t="str">
        <f>IF(Tabela3[[#This Row],[GOL FORA]]&lt;&gt;"",Tabela3[[#This Row],[TIME FORA]],"")</f>
        <v/>
      </c>
      <c r="AD1518"/>
      <c r="AE1518"/>
      <c r="AF1518"/>
      <c r="AG1518"/>
      <c r="AH1518"/>
      <c r="AI1518"/>
    </row>
    <row r="1519" spans="1:35">
      <c r="A1519" t="str">
        <f>IF(Tabela3[[#This Row],[GOL CASA]]&lt;&gt;"",Tabela3[[#This Row],[TIME CASA]],"")</f>
        <v/>
      </c>
      <c r="B1519" t="str">
        <f>IF(Tabela3[[#This Row],[GOL FORA]]&lt;&gt;"",Tabela3[[#This Row],[TIME FORA]],"")</f>
        <v/>
      </c>
      <c r="AD1519"/>
      <c r="AE1519"/>
      <c r="AF1519"/>
      <c r="AG1519"/>
      <c r="AH1519"/>
      <c r="AI1519"/>
    </row>
    <row r="1520" spans="1:35">
      <c r="A1520" t="str">
        <f>IF(Tabela3[[#This Row],[GOL CASA]]&lt;&gt;"",Tabela3[[#This Row],[TIME CASA]],"")</f>
        <v/>
      </c>
      <c r="B1520" t="str">
        <f>IF(Tabela3[[#This Row],[GOL FORA]]&lt;&gt;"",Tabela3[[#This Row],[TIME FORA]],"")</f>
        <v/>
      </c>
      <c r="AD1520"/>
      <c r="AE1520"/>
      <c r="AF1520"/>
      <c r="AG1520"/>
      <c r="AH1520"/>
      <c r="AI1520"/>
    </row>
    <row r="1521" spans="1:35">
      <c r="A1521" t="str">
        <f>IF(Tabela3[[#This Row],[GOL CASA]]&lt;&gt;"",Tabela3[[#This Row],[TIME CASA]],"")</f>
        <v/>
      </c>
      <c r="B1521" t="str">
        <f>IF(Tabela3[[#This Row],[GOL FORA]]&lt;&gt;"",Tabela3[[#This Row],[TIME FORA]],"")</f>
        <v/>
      </c>
      <c r="AD1521"/>
      <c r="AE1521"/>
      <c r="AF1521"/>
      <c r="AG1521"/>
      <c r="AH1521"/>
      <c r="AI1521"/>
    </row>
    <row r="1522" spans="1:35">
      <c r="A1522" t="str">
        <f>IF(Tabela3[[#This Row],[GOL CASA]]&lt;&gt;"",Tabela3[[#This Row],[TIME CASA]],"")</f>
        <v/>
      </c>
      <c r="B1522" t="str">
        <f>IF(Tabela3[[#This Row],[GOL FORA]]&lt;&gt;"",Tabela3[[#This Row],[TIME FORA]],"")</f>
        <v/>
      </c>
      <c r="AD1522"/>
      <c r="AE1522"/>
      <c r="AF1522"/>
      <c r="AG1522"/>
      <c r="AH1522"/>
      <c r="AI1522"/>
    </row>
    <row r="1523" spans="1:35">
      <c r="A1523" t="str">
        <f>IF(Tabela3[[#This Row],[GOL CASA]]&lt;&gt;"",Tabela3[[#This Row],[TIME CASA]],"")</f>
        <v/>
      </c>
      <c r="B1523" t="str">
        <f>IF(Tabela3[[#This Row],[GOL FORA]]&lt;&gt;"",Tabela3[[#This Row],[TIME FORA]],"")</f>
        <v/>
      </c>
      <c r="AD1523"/>
      <c r="AE1523"/>
      <c r="AF1523"/>
      <c r="AG1523"/>
      <c r="AH1523"/>
      <c r="AI1523"/>
    </row>
    <row r="1524" spans="1:35">
      <c r="A1524" t="str">
        <f>IF(Tabela3[[#This Row],[GOL CASA]]&lt;&gt;"",Tabela3[[#This Row],[TIME CASA]],"")</f>
        <v/>
      </c>
      <c r="B1524" t="str">
        <f>IF(Tabela3[[#This Row],[GOL FORA]]&lt;&gt;"",Tabela3[[#This Row],[TIME FORA]],"")</f>
        <v/>
      </c>
      <c r="AD1524"/>
      <c r="AE1524"/>
      <c r="AF1524"/>
      <c r="AG1524"/>
      <c r="AH1524"/>
      <c r="AI1524"/>
    </row>
    <row r="1525" spans="1:35">
      <c r="A1525" t="str">
        <f>IF(Tabela3[[#This Row],[GOL CASA]]&lt;&gt;"",Tabela3[[#This Row],[TIME CASA]],"")</f>
        <v/>
      </c>
      <c r="B1525" t="str">
        <f>IF(Tabela3[[#This Row],[GOL FORA]]&lt;&gt;"",Tabela3[[#This Row],[TIME FORA]],"")</f>
        <v/>
      </c>
      <c r="AD1525"/>
      <c r="AE1525"/>
      <c r="AF1525"/>
      <c r="AG1525"/>
      <c r="AH1525"/>
      <c r="AI1525"/>
    </row>
    <row r="1526" spans="1:35">
      <c r="A1526" t="str">
        <f>IF(Tabela3[[#This Row],[GOL CASA]]&lt;&gt;"",Tabela3[[#This Row],[TIME CASA]],"")</f>
        <v/>
      </c>
      <c r="B1526" t="str">
        <f>IF(Tabela3[[#This Row],[GOL FORA]]&lt;&gt;"",Tabela3[[#This Row],[TIME FORA]],"")</f>
        <v/>
      </c>
      <c r="AD1526"/>
      <c r="AE1526"/>
      <c r="AF1526"/>
      <c r="AG1526"/>
      <c r="AH1526"/>
      <c r="AI1526"/>
    </row>
    <row r="1527" spans="1:35">
      <c r="A1527" t="str">
        <f>IF(Tabela3[[#This Row],[GOL CASA]]&lt;&gt;"",Tabela3[[#This Row],[TIME CASA]],"")</f>
        <v/>
      </c>
      <c r="B1527" t="str">
        <f>IF(Tabela3[[#This Row],[GOL FORA]]&lt;&gt;"",Tabela3[[#This Row],[TIME FORA]],"")</f>
        <v/>
      </c>
      <c r="AD1527"/>
      <c r="AE1527"/>
      <c r="AF1527"/>
      <c r="AG1527"/>
      <c r="AH1527"/>
      <c r="AI1527"/>
    </row>
    <row r="1528" spans="1:35">
      <c r="A1528" t="str">
        <f>IF(Tabela3[[#This Row],[GOL CASA]]&lt;&gt;"",Tabela3[[#This Row],[TIME CASA]],"")</f>
        <v/>
      </c>
      <c r="B1528" t="str">
        <f>IF(Tabela3[[#This Row],[GOL FORA]]&lt;&gt;"",Tabela3[[#This Row],[TIME FORA]],"")</f>
        <v/>
      </c>
      <c r="AD1528"/>
      <c r="AE1528"/>
      <c r="AF1528"/>
      <c r="AG1528"/>
      <c r="AH1528"/>
      <c r="AI1528"/>
    </row>
    <row r="1529" spans="1:35">
      <c r="A1529" t="str">
        <f>IF(Tabela3[[#This Row],[GOL CASA]]&lt;&gt;"",Tabela3[[#This Row],[TIME CASA]],"")</f>
        <v/>
      </c>
      <c r="B1529" t="str">
        <f>IF(Tabela3[[#This Row],[GOL FORA]]&lt;&gt;"",Tabela3[[#This Row],[TIME FORA]],"")</f>
        <v/>
      </c>
      <c r="AD1529"/>
      <c r="AE1529"/>
      <c r="AF1529"/>
      <c r="AG1529"/>
      <c r="AH1529"/>
      <c r="AI1529"/>
    </row>
    <row r="1530" spans="1:35">
      <c r="A1530" t="str">
        <f>IF(Tabela3[[#This Row],[GOL CASA]]&lt;&gt;"",Tabela3[[#This Row],[TIME CASA]],"")</f>
        <v/>
      </c>
      <c r="B1530" t="str">
        <f>IF(Tabela3[[#This Row],[GOL FORA]]&lt;&gt;"",Tabela3[[#This Row],[TIME FORA]],"")</f>
        <v/>
      </c>
      <c r="AD1530"/>
      <c r="AE1530"/>
      <c r="AF1530"/>
      <c r="AG1530"/>
      <c r="AH1530"/>
      <c r="AI1530"/>
    </row>
    <row r="1531" spans="1:35">
      <c r="A1531" t="str">
        <f>IF(Tabela3[[#This Row],[GOL CASA]]&lt;&gt;"",Tabela3[[#This Row],[TIME CASA]],"")</f>
        <v/>
      </c>
      <c r="B1531" t="str">
        <f>IF(Tabela3[[#This Row],[GOL FORA]]&lt;&gt;"",Tabela3[[#This Row],[TIME FORA]],"")</f>
        <v/>
      </c>
      <c r="AD1531"/>
      <c r="AE1531"/>
      <c r="AF1531"/>
      <c r="AG1531"/>
      <c r="AH1531"/>
      <c r="AI1531"/>
    </row>
    <row r="1532" spans="1:35">
      <c r="A1532" t="str">
        <f>IF(Tabela3[[#This Row],[GOL CASA]]&lt;&gt;"",Tabela3[[#This Row],[TIME CASA]],"")</f>
        <v/>
      </c>
      <c r="B1532" t="str">
        <f>IF(Tabela3[[#This Row],[GOL FORA]]&lt;&gt;"",Tabela3[[#This Row],[TIME FORA]],"")</f>
        <v/>
      </c>
      <c r="AD1532"/>
      <c r="AE1532"/>
      <c r="AF1532"/>
      <c r="AG1532"/>
      <c r="AH1532"/>
      <c r="AI1532"/>
    </row>
    <row r="1533" spans="1:35">
      <c r="A1533" t="str">
        <f>IF(Tabela3[[#This Row],[GOL CASA]]&lt;&gt;"",Tabela3[[#This Row],[TIME CASA]],"")</f>
        <v/>
      </c>
      <c r="B1533" t="str">
        <f>IF(Tabela3[[#This Row],[GOL FORA]]&lt;&gt;"",Tabela3[[#This Row],[TIME FORA]],"")</f>
        <v/>
      </c>
      <c r="AD1533"/>
      <c r="AE1533"/>
      <c r="AF1533"/>
      <c r="AG1533"/>
      <c r="AH1533"/>
      <c r="AI1533"/>
    </row>
    <row r="1534" spans="1:35">
      <c r="A1534" t="str">
        <f>IF(Tabela3[[#This Row],[GOL CASA]]&lt;&gt;"",Tabela3[[#This Row],[TIME CASA]],"")</f>
        <v/>
      </c>
      <c r="B1534" t="str">
        <f>IF(Tabela3[[#This Row],[GOL FORA]]&lt;&gt;"",Tabela3[[#This Row],[TIME FORA]],"")</f>
        <v/>
      </c>
      <c r="AD1534"/>
      <c r="AE1534"/>
      <c r="AF1534"/>
      <c r="AG1534"/>
      <c r="AH1534"/>
      <c r="AI1534"/>
    </row>
    <row r="1535" spans="1:35">
      <c r="A1535" t="str">
        <f>IF(Tabela3[[#This Row],[GOL CASA]]&lt;&gt;"",Tabela3[[#This Row],[TIME CASA]],"")</f>
        <v/>
      </c>
      <c r="B1535" t="str">
        <f>IF(Tabela3[[#This Row],[GOL FORA]]&lt;&gt;"",Tabela3[[#This Row],[TIME FORA]],"")</f>
        <v/>
      </c>
      <c r="AD1535"/>
      <c r="AE1535"/>
      <c r="AF1535"/>
      <c r="AG1535"/>
      <c r="AH1535"/>
      <c r="AI1535"/>
    </row>
    <row r="1536" spans="1:35">
      <c r="A1536" t="str">
        <f>IF(Tabela3[[#This Row],[GOL CASA]]&lt;&gt;"",Tabela3[[#This Row],[TIME CASA]],"")</f>
        <v/>
      </c>
      <c r="B1536" t="str">
        <f>IF(Tabela3[[#This Row],[GOL FORA]]&lt;&gt;"",Tabela3[[#This Row],[TIME FORA]],"")</f>
        <v/>
      </c>
      <c r="AD1536"/>
      <c r="AE1536"/>
      <c r="AF1536"/>
      <c r="AG1536"/>
      <c r="AH1536"/>
      <c r="AI1536"/>
    </row>
    <row r="1537" spans="1:35">
      <c r="A1537" t="str">
        <f>IF(Tabela3[[#This Row],[GOL CASA]]&lt;&gt;"",Tabela3[[#This Row],[TIME CASA]],"")</f>
        <v/>
      </c>
      <c r="B1537" t="str">
        <f>IF(Tabela3[[#This Row],[GOL FORA]]&lt;&gt;"",Tabela3[[#This Row],[TIME FORA]],"")</f>
        <v/>
      </c>
      <c r="AD1537"/>
      <c r="AE1537"/>
      <c r="AF1537"/>
      <c r="AG1537"/>
      <c r="AH1537"/>
      <c r="AI1537"/>
    </row>
    <row r="1538" spans="1:35">
      <c r="A1538" t="str">
        <f>IF(Tabela3[[#This Row],[GOL CASA]]&lt;&gt;"",Tabela3[[#This Row],[TIME CASA]],"")</f>
        <v/>
      </c>
      <c r="B1538" t="str">
        <f>IF(Tabela3[[#This Row],[GOL FORA]]&lt;&gt;"",Tabela3[[#This Row],[TIME FORA]],"")</f>
        <v/>
      </c>
      <c r="AD1538"/>
      <c r="AE1538"/>
      <c r="AF1538"/>
      <c r="AG1538"/>
      <c r="AH1538"/>
      <c r="AI1538"/>
    </row>
    <row r="1539" spans="1:35">
      <c r="A1539" t="str">
        <f>IF(Tabela3[[#This Row],[GOL CASA]]&lt;&gt;"",Tabela3[[#This Row],[TIME CASA]],"")</f>
        <v/>
      </c>
      <c r="B1539" t="str">
        <f>IF(Tabela3[[#This Row],[GOL FORA]]&lt;&gt;"",Tabela3[[#This Row],[TIME FORA]],"")</f>
        <v/>
      </c>
      <c r="AD1539"/>
      <c r="AE1539"/>
      <c r="AF1539"/>
      <c r="AG1539"/>
      <c r="AH1539"/>
      <c r="AI1539"/>
    </row>
    <row r="1540" spans="1:35">
      <c r="A1540" t="str">
        <f>IF(Tabela3[[#This Row],[GOL CASA]]&lt;&gt;"",Tabela3[[#This Row],[TIME CASA]],"")</f>
        <v/>
      </c>
      <c r="B1540" t="str">
        <f>IF(Tabela3[[#This Row],[GOL FORA]]&lt;&gt;"",Tabela3[[#This Row],[TIME FORA]],"")</f>
        <v/>
      </c>
      <c r="AD1540"/>
      <c r="AE1540"/>
      <c r="AF1540"/>
      <c r="AG1540"/>
      <c r="AH1540"/>
      <c r="AI1540"/>
    </row>
    <row r="1541" spans="1:35">
      <c r="A1541" t="str">
        <f>IF(Tabela3[[#This Row],[GOL CASA]]&lt;&gt;"",Tabela3[[#This Row],[TIME CASA]],"")</f>
        <v/>
      </c>
      <c r="B1541" t="str">
        <f>IF(Tabela3[[#This Row],[GOL FORA]]&lt;&gt;"",Tabela3[[#This Row],[TIME FORA]],"")</f>
        <v/>
      </c>
      <c r="AD1541"/>
      <c r="AE1541"/>
      <c r="AF1541"/>
      <c r="AG1541"/>
      <c r="AH1541"/>
      <c r="AI1541"/>
    </row>
    <row r="1542" spans="1:35">
      <c r="A1542" t="str">
        <f>IF(Tabela3[[#This Row],[GOL CASA]]&lt;&gt;"",Tabela3[[#This Row],[TIME CASA]],"")</f>
        <v/>
      </c>
      <c r="B1542" t="str">
        <f>IF(Tabela3[[#This Row],[GOL FORA]]&lt;&gt;"",Tabela3[[#This Row],[TIME FORA]],"")</f>
        <v/>
      </c>
      <c r="AD1542"/>
      <c r="AE1542"/>
      <c r="AF1542"/>
      <c r="AG1542"/>
      <c r="AH1542"/>
      <c r="AI1542"/>
    </row>
    <row r="1543" spans="1:35">
      <c r="A1543" t="str">
        <f>IF(Tabela3[[#This Row],[GOL CASA]]&lt;&gt;"",Tabela3[[#This Row],[TIME CASA]],"")</f>
        <v/>
      </c>
      <c r="B1543" t="str">
        <f>IF(Tabela3[[#This Row],[GOL FORA]]&lt;&gt;"",Tabela3[[#This Row],[TIME FORA]],"")</f>
        <v/>
      </c>
      <c r="AD1543"/>
      <c r="AE1543"/>
      <c r="AF1543"/>
      <c r="AG1543"/>
      <c r="AH1543"/>
      <c r="AI1543"/>
    </row>
    <row r="1544" spans="1:35">
      <c r="A1544" t="str">
        <f>IF(Tabela3[[#This Row],[GOL CASA]]&lt;&gt;"",Tabela3[[#This Row],[TIME CASA]],"")</f>
        <v/>
      </c>
      <c r="B1544" t="str">
        <f>IF(Tabela3[[#This Row],[GOL FORA]]&lt;&gt;"",Tabela3[[#This Row],[TIME FORA]],"")</f>
        <v/>
      </c>
      <c r="AD1544"/>
      <c r="AE1544"/>
      <c r="AF1544"/>
      <c r="AG1544"/>
      <c r="AH1544"/>
      <c r="AI1544"/>
    </row>
    <row r="1545" spans="1:35">
      <c r="A1545" t="str">
        <f>IF(Tabela3[[#This Row],[GOL CASA]]&lt;&gt;"",Tabela3[[#This Row],[TIME CASA]],"")</f>
        <v/>
      </c>
      <c r="B1545" t="str">
        <f>IF(Tabela3[[#This Row],[GOL FORA]]&lt;&gt;"",Tabela3[[#This Row],[TIME FORA]],"")</f>
        <v/>
      </c>
      <c r="AD1545"/>
      <c r="AE1545"/>
      <c r="AF1545"/>
      <c r="AG1545"/>
      <c r="AH1545"/>
      <c r="AI1545"/>
    </row>
    <row r="1546" spans="1:35">
      <c r="A1546" t="str">
        <f>IF(Tabela3[[#This Row],[GOL CASA]]&lt;&gt;"",Tabela3[[#This Row],[TIME CASA]],"")</f>
        <v/>
      </c>
      <c r="B1546" t="str">
        <f>IF(Tabela3[[#This Row],[GOL FORA]]&lt;&gt;"",Tabela3[[#This Row],[TIME FORA]],"")</f>
        <v/>
      </c>
      <c r="AD1546"/>
      <c r="AE1546"/>
      <c r="AF1546"/>
      <c r="AG1546"/>
      <c r="AH1546"/>
      <c r="AI1546"/>
    </row>
    <row r="1547" spans="1:35">
      <c r="A1547" t="str">
        <f>IF(Tabela3[[#This Row],[GOL CASA]]&lt;&gt;"",Tabela3[[#This Row],[TIME CASA]],"")</f>
        <v/>
      </c>
      <c r="B1547" t="str">
        <f>IF(Tabela3[[#This Row],[GOL FORA]]&lt;&gt;"",Tabela3[[#This Row],[TIME FORA]],"")</f>
        <v/>
      </c>
      <c r="AD1547"/>
      <c r="AE1547"/>
      <c r="AF1547"/>
      <c r="AG1547"/>
      <c r="AH1547"/>
      <c r="AI1547"/>
    </row>
    <row r="1548" spans="1:35">
      <c r="A1548" t="str">
        <f>IF(Tabela3[[#This Row],[GOL CASA]]&lt;&gt;"",Tabela3[[#This Row],[TIME CASA]],"")</f>
        <v/>
      </c>
      <c r="B1548" t="str">
        <f>IF(Tabela3[[#This Row],[GOL FORA]]&lt;&gt;"",Tabela3[[#This Row],[TIME FORA]],"")</f>
        <v/>
      </c>
      <c r="AD1548"/>
      <c r="AE1548"/>
      <c r="AF1548"/>
      <c r="AG1548"/>
      <c r="AH1548"/>
      <c r="AI1548"/>
    </row>
    <row r="1549" spans="1:35">
      <c r="A1549" t="str">
        <f>IF(Tabela3[[#This Row],[GOL CASA]]&lt;&gt;"",Tabela3[[#This Row],[TIME CASA]],"")</f>
        <v/>
      </c>
      <c r="B1549" t="str">
        <f>IF(Tabela3[[#This Row],[GOL FORA]]&lt;&gt;"",Tabela3[[#This Row],[TIME FORA]],"")</f>
        <v/>
      </c>
      <c r="AD1549"/>
      <c r="AE1549"/>
      <c r="AF1549"/>
      <c r="AG1549"/>
      <c r="AH1549"/>
      <c r="AI1549"/>
    </row>
    <row r="1550" spans="1:35">
      <c r="A1550" t="str">
        <f>IF(Tabela3[[#This Row],[GOL CASA]]&lt;&gt;"",Tabela3[[#This Row],[TIME CASA]],"")</f>
        <v/>
      </c>
      <c r="B1550" t="str">
        <f>IF(Tabela3[[#This Row],[GOL FORA]]&lt;&gt;"",Tabela3[[#This Row],[TIME FORA]],"")</f>
        <v/>
      </c>
      <c r="AD1550"/>
      <c r="AE1550"/>
      <c r="AF1550"/>
      <c r="AG1550"/>
      <c r="AH1550"/>
      <c r="AI1550"/>
    </row>
    <row r="1551" spans="1:35">
      <c r="A1551" t="str">
        <f>IF(Tabela3[[#This Row],[GOL CASA]]&lt;&gt;"",Tabela3[[#This Row],[TIME CASA]],"")</f>
        <v/>
      </c>
      <c r="B1551" t="str">
        <f>IF(Tabela3[[#This Row],[GOL FORA]]&lt;&gt;"",Tabela3[[#This Row],[TIME FORA]],"")</f>
        <v/>
      </c>
      <c r="AD1551"/>
      <c r="AE1551"/>
      <c r="AF1551"/>
      <c r="AG1551"/>
      <c r="AH1551"/>
      <c r="AI1551"/>
    </row>
    <row r="1552" spans="1:35">
      <c r="A1552" t="str">
        <f>IF(Tabela3[[#This Row],[GOL CASA]]&lt;&gt;"",Tabela3[[#This Row],[TIME CASA]],"")</f>
        <v/>
      </c>
      <c r="B1552" t="str">
        <f>IF(Tabela3[[#This Row],[GOL FORA]]&lt;&gt;"",Tabela3[[#This Row],[TIME FORA]],"")</f>
        <v/>
      </c>
      <c r="AD1552"/>
      <c r="AE1552"/>
      <c r="AF1552"/>
      <c r="AG1552"/>
      <c r="AH1552"/>
      <c r="AI1552"/>
    </row>
    <row r="1553" spans="1:35">
      <c r="A1553" t="str">
        <f>IF(Tabela3[[#This Row],[GOL CASA]]&lt;&gt;"",Tabela3[[#This Row],[TIME CASA]],"")</f>
        <v/>
      </c>
      <c r="B1553" t="str">
        <f>IF(Tabela3[[#This Row],[GOL FORA]]&lt;&gt;"",Tabela3[[#This Row],[TIME FORA]],"")</f>
        <v/>
      </c>
      <c r="AD1553"/>
      <c r="AE1553"/>
      <c r="AF1553"/>
      <c r="AG1553"/>
      <c r="AH1553"/>
      <c r="AI1553"/>
    </row>
    <row r="1554" spans="1:35">
      <c r="A1554" t="str">
        <f>IF(Tabela3[[#This Row],[GOL CASA]]&lt;&gt;"",Tabela3[[#This Row],[TIME CASA]],"")</f>
        <v/>
      </c>
      <c r="B1554" t="str">
        <f>IF(Tabela3[[#This Row],[GOL FORA]]&lt;&gt;"",Tabela3[[#This Row],[TIME FORA]],"")</f>
        <v/>
      </c>
      <c r="AD1554"/>
      <c r="AE1554"/>
      <c r="AF1554"/>
      <c r="AG1554"/>
      <c r="AH1554"/>
      <c r="AI1554"/>
    </row>
    <row r="1555" spans="1:35">
      <c r="A1555" t="str">
        <f>IF(Tabela3[[#This Row],[GOL CASA]]&lt;&gt;"",Tabela3[[#This Row],[TIME CASA]],"")</f>
        <v/>
      </c>
      <c r="B1555" t="str">
        <f>IF(Tabela3[[#This Row],[GOL FORA]]&lt;&gt;"",Tabela3[[#This Row],[TIME FORA]],"")</f>
        <v/>
      </c>
      <c r="AD1555"/>
      <c r="AE1555"/>
      <c r="AF1555"/>
      <c r="AG1555"/>
      <c r="AH1555"/>
      <c r="AI1555"/>
    </row>
    <row r="1556" spans="1:35">
      <c r="A1556" t="str">
        <f>IF(Tabela3[[#This Row],[GOL CASA]]&lt;&gt;"",Tabela3[[#This Row],[TIME CASA]],"")</f>
        <v/>
      </c>
      <c r="B1556" t="str">
        <f>IF(Tabela3[[#This Row],[GOL FORA]]&lt;&gt;"",Tabela3[[#This Row],[TIME FORA]],"")</f>
        <v/>
      </c>
      <c r="AD1556"/>
      <c r="AE1556"/>
      <c r="AF1556"/>
      <c r="AG1556"/>
      <c r="AH1556"/>
      <c r="AI1556"/>
    </row>
    <row r="1557" spans="1:35">
      <c r="A1557" t="str">
        <f>IF(Tabela3[[#This Row],[GOL CASA]]&lt;&gt;"",Tabela3[[#This Row],[TIME CASA]],"")</f>
        <v/>
      </c>
      <c r="B1557" t="str">
        <f>IF(Tabela3[[#This Row],[GOL FORA]]&lt;&gt;"",Tabela3[[#This Row],[TIME FORA]],"")</f>
        <v/>
      </c>
      <c r="AD1557"/>
      <c r="AE1557"/>
      <c r="AF1557"/>
      <c r="AG1557"/>
      <c r="AH1557"/>
      <c r="AI1557"/>
    </row>
    <row r="1558" spans="1:35">
      <c r="A1558" t="str">
        <f>IF(Tabela3[[#This Row],[GOL CASA]]&lt;&gt;"",Tabela3[[#This Row],[TIME CASA]],"")</f>
        <v/>
      </c>
      <c r="B1558" t="str">
        <f>IF(Tabela3[[#This Row],[GOL FORA]]&lt;&gt;"",Tabela3[[#This Row],[TIME FORA]],"")</f>
        <v/>
      </c>
      <c r="AD1558"/>
      <c r="AE1558"/>
      <c r="AF1558"/>
      <c r="AG1558"/>
      <c r="AH1558"/>
      <c r="AI1558"/>
    </row>
    <row r="1559" spans="1:35">
      <c r="A1559" t="str">
        <f>IF(Tabela3[[#This Row],[GOL CASA]]&lt;&gt;"",Tabela3[[#This Row],[TIME CASA]],"")</f>
        <v/>
      </c>
      <c r="B1559" t="str">
        <f>IF(Tabela3[[#This Row],[GOL FORA]]&lt;&gt;"",Tabela3[[#This Row],[TIME FORA]],"")</f>
        <v/>
      </c>
      <c r="AD1559"/>
      <c r="AE1559"/>
      <c r="AF1559"/>
      <c r="AG1559"/>
      <c r="AH1559"/>
      <c r="AI1559"/>
    </row>
    <row r="1560" spans="1:35">
      <c r="A1560" t="str">
        <f>IF(Tabela3[[#This Row],[GOL CASA]]&lt;&gt;"",Tabela3[[#This Row],[TIME CASA]],"")</f>
        <v/>
      </c>
      <c r="B1560" t="str">
        <f>IF(Tabela3[[#This Row],[GOL FORA]]&lt;&gt;"",Tabela3[[#This Row],[TIME FORA]],"")</f>
        <v/>
      </c>
      <c r="AD1560"/>
      <c r="AE1560"/>
      <c r="AF1560"/>
      <c r="AG1560"/>
      <c r="AH1560"/>
      <c r="AI1560"/>
    </row>
    <row r="1561" spans="1:35">
      <c r="A1561" t="str">
        <f>IF(Tabela3[[#This Row],[GOL CASA]]&lt;&gt;"",Tabela3[[#This Row],[TIME CASA]],"")</f>
        <v/>
      </c>
      <c r="B1561" t="str">
        <f>IF(Tabela3[[#This Row],[GOL FORA]]&lt;&gt;"",Tabela3[[#This Row],[TIME FORA]],"")</f>
        <v/>
      </c>
      <c r="AD1561"/>
      <c r="AE1561"/>
      <c r="AF1561"/>
      <c r="AG1561"/>
      <c r="AH1561"/>
      <c r="AI1561"/>
    </row>
    <row r="1562" spans="1:35">
      <c r="A1562" t="str">
        <f>IF(Tabela3[[#This Row],[GOL CASA]]&lt;&gt;"",Tabela3[[#This Row],[TIME CASA]],"")</f>
        <v/>
      </c>
      <c r="B1562" t="str">
        <f>IF(Tabela3[[#This Row],[GOL FORA]]&lt;&gt;"",Tabela3[[#This Row],[TIME FORA]],"")</f>
        <v/>
      </c>
      <c r="AD1562"/>
      <c r="AE1562"/>
      <c r="AF1562"/>
      <c r="AG1562"/>
      <c r="AH1562"/>
      <c r="AI1562"/>
    </row>
    <row r="1563" spans="1:35">
      <c r="A1563" t="str">
        <f>IF(Tabela3[[#This Row],[GOL CASA]]&lt;&gt;"",Tabela3[[#This Row],[TIME CASA]],"")</f>
        <v/>
      </c>
      <c r="B1563" t="str">
        <f>IF(Tabela3[[#This Row],[GOL FORA]]&lt;&gt;"",Tabela3[[#This Row],[TIME FORA]],"")</f>
        <v/>
      </c>
      <c r="AD1563"/>
      <c r="AE1563"/>
      <c r="AF1563"/>
      <c r="AG1563"/>
      <c r="AH1563"/>
      <c r="AI1563"/>
    </row>
    <row r="1564" spans="1:35">
      <c r="A1564" t="str">
        <f>IF(Tabela3[[#This Row],[GOL CASA]]&lt;&gt;"",Tabela3[[#This Row],[TIME CASA]],"")</f>
        <v/>
      </c>
      <c r="B1564" t="str">
        <f>IF(Tabela3[[#This Row],[GOL FORA]]&lt;&gt;"",Tabela3[[#This Row],[TIME FORA]],"")</f>
        <v/>
      </c>
      <c r="AD1564"/>
      <c r="AE1564"/>
      <c r="AF1564"/>
      <c r="AG1564"/>
      <c r="AH1564"/>
      <c r="AI1564"/>
    </row>
    <row r="1565" spans="1:35">
      <c r="A1565" t="str">
        <f>IF(Tabela3[[#This Row],[GOL CASA]]&lt;&gt;"",Tabela3[[#This Row],[TIME CASA]],"")</f>
        <v/>
      </c>
      <c r="B1565" t="str">
        <f>IF(Tabela3[[#This Row],[GOL FORA]]&lt;&gt;"",Tabela3[[#This Row],[TIME FORA]],"")</f>
        <v/>
      </c>
      <c r="AD1565"/>
      <c r="AE1565"/>
      <c r="AF1565"/>
      <c r="AG1565"/>
      <c r="AH1565"/>
      <c r="AI1565"/>
    </row>
    <row r="1566" spans="1:35">
      <c r="A1566" t="str">
        <f>IF(Tabela3[[#This Row],[GOL CASA]]&lt;&gt;"",Tabela3[[#This Row],[TIME CASA]],"")</f>
        <v/>
      </c>
      <c r="B1566" t="str">
        <f>IF(Tabela3[[#This Row],[GOL FORA]]&lt;&gt;"",Tabela3[[#This Row],[TIME FORA]],"")</f>
        <v/>
      </c>
      <c r="AD1566"/>
      <c r="AE1566"/>
      <c r="AF1566"/>
      <c r="AG1566"/>
      <c r="AH1566"/>
      <c r="AI1566"/>
    </row>
    <row r="1567" spans="1:35">
      <c r="A1567" t="str">
        <f>IF(Tabela3[[#This Row],[GOL CASA]]&lt;&gt;"",Tabela3[[#This Row],[TIME CASA]],"")</f>
        <v/>
      </c>
      <c r="B1567" t="str">
        <f>IF(Tabela3[[#This Row],[GOL FORA]]&lt;&gt;"",Tabela3[[#This Row],[TIME FORA]],"")</f>
        <v/>
      </c>
      <c r="AD1567"/>
      <c r="AE1567"/>
      <c r="AF1567"/>
      <c r="AG1567"/>
      <c r="AH1567"/>
      <c r="AI1567"/>
    </row>
    <row r="1568" spans="1:35">
      <c r="A1568" t="str">
        <f>IF(Tabela3[[#This Row],[GOL CASA]]&lt;&gt;"",Tabela3[[#This Row],[TIME CASA]],"")</f>
        <v/>
      </c>
      <c r="B1568" t="str">
        <f>IF(Tabela3[[#This Row],[GOL FORA]]&lt;&gt;"",Tabela3[[#This Row],[TIME FORA]],"")</f>
        <v/>
      </c>
      <c r="AD1568"/>
      <c r="AE1568"/>
      <c r="AF1568"/>
      <c r="AG1568"/>
      <c r="AH1568"/>
      <c r="AI1568"/>
    </row>
    <row r="1569" spans="1:35">
      <c r="A1569" t="str">
        <f>IF(Tabela3[[#This Row],[GOL CASA]]&lt;&gt;"",Tabela3[[#This Row],[TIME CASA]],"")</f>
        <v/>
      </c>
      <c r="B1569" t="str">
        <f>IF(Tabela3[[#This Row],[GOL FORA]]&lt;&gt;"",Tabela3[[#This Row],[TIME FORA]],"")</f>
        <v/>
      </c>
      <c r="AD1569"/>
      <c r="AE1569"/>
      <c r="AF1569"/>
      <c r="AG1569"/>
      <c r="AH1569"/>
      <c r="AI1569"/>
    </row>
    <row r="1570" spans="1:35">
      <c r="A1570" t="str">
        <f>IF(Tabela3[[#This Row],[GOL CASA]]&lt;&gt;"",Tabela3[[#This Row],[TIME CASA]],"")</f>
        <v/>
      </c>
      <c r="B1570" t="str">
        <f>IF(Tabela3[[#This Row],[GOL FORA]]&lt;&gt;"",Tabela3[[#This Row],[TIME FORA]],"")</f>
        <v/>
      </c>
      <c r="AD1570"/>
      <c r="AE1570"/>
      <c r="AF1570"/>
      <c r="AG1570"/>
      <c r="AH1570"/>
      <c r="AI1570"/>
    </row>
    <row r="1571" spans="1:35">
      <c r="A1571" t="str">
        <f>IF(Tabela3[[#This Row],[GOL CASA]]&lt;&gt;"",Tabela3[[#This Row],[TIME CASA]],"")</f>
        <v/>
      </c>
      <c r="B1571" t="str">
        <f>IF(Tabela3[[#This Row],[GOL FORA]]&lt;&gt;"",Tabela3[[#This Row],[TIME FORA]],"")</f>
        <v/>
      </c>
      <c r="AD1571"/>
      <c r="AE1571"/>
      <c r="AF1571"/>
      <c r="AG1571"/>
      <c r="AH1571"/>
      <c r="AI1571"/>
    </row>
    <row r="1572" spans="1:35">
      <c r="A1572" t="str">
        <f>IF(Tabela3[[#This Row],[GOL CASA]]&lt;&gt;"",Tabela3[[#This Row],[TIME CASA]],"")</f>
        <v/>
      </c>
      <c r="B1572" t="str">
        <f>IF(Tabela3[[#This Row],[GOL FORA]]&lt;&gt;"",Tabela3[[#This Row],[TIME FORA]],"")</f>
        <v/>
      </c>
      <c r="AD1572"/>
      <c r="AE1572"/>
      <c r="AF1572"/>
      <c r="AG1572"/>
      <c r="AH1572"/>
      <c r="AI1572"/>
    </row>
    <row r="1573" spans="1:35">
      <c r="A1573" t="str">
        <f>IF(Tabela3[[#This Row],[GOL CASA]]&lt;&gt;"",Tabela3[[#This Row],[TIME CASA]],"")</f>
        <v/>
      </c>
      <c r="B1573" t="str">
        <f>IF(Tabela3[[#This Row],[GOL FORA]]&lt;&gt;"",Tabela3[[#This Row],[TIME FORA]],"")</f>
        <v/>
      </c>
      <c r="AD1573"/>
      <c r="AE1573"/>
      <c r="AF1573"/>
      <c r="AG1573"/>
      <c r="AH1573"/>
      <c r="AI1573"/>
    </row>
    <row r="1574" spans="1:35">
      <c r="A1574" t="str">
        <f>IF(Tabela3[[#This Row],[GOL CASA]]&lt;&gt;"",Tabela3[[#This Row],[TIME CASA]],"")</f>
        <v/>
      </c>
      <c r="B1574" t="str">
        <f>IF(Tabela3[[#This Row],[GOL FORA]]&lt;&gt;"",Tabela3[[#This Row],[TIME FORA]],"")</f>
        <v/>
      </c>
      <c r="AD1574"/>
      <c r="AE1574"/>
      <c r="AF1574"/>
      <c r="AG1574"/>
      <c r="AH1574"/>
      <c r="AI1574"/>
    </row>
    <row r="1575" spans="1:35">
      <c r="A1575" t="str">
        <f>IF(Tabela3[[#This Row],[GOL CASA]]&lt;&gt;"",Tabela3[[#This Row],[TIME CASA]],"")</f>
        <v/>
      </c>
      <c r="B1575" t="str">
        <f>IF(Tabela3[[#This Row],[GOL FORA]]&lt;&gt;"",Tabela3[[#This Row],[TIME FORA]],"")</f>
        <v/>
      </c>
      <c r="AD1575"/>
      <c r="AE1575"/>
      <c r="AF1575"/>
      <c r="AG1575"/>
      <c r="AH1575"/>
      <c r="AI1575"/>
    </row>
    <row r="1576" spans="1:35">
      <c r="A1576" t="str">
        <f>IF(Tabela3[[#This Row],[GOL CASA]]&lt;&gt;"",Tabela3[[#This Row],[TIME CASA]],"")</f>
        <v/>
      </c>
      <c r="B1576" t="str">
        <f>IF(Tabela3[[#This Row],[GOL FORA]]&lt;&gt;"",Tabela3[[#This Row],[TIME FORA]],"")</f>
        <v/>
      </c>
      <c r="AD1576"/>
      <c r="AE1576"/>
      <c r="AF1576"/>
      <c r="AG1576"/>
      <c r="AH1576"/>
      <c r="AI1576"/>
    </row>
    <row r="1577" spans="1:35">
      <c r="A1577" t="str">
        <f>IF(Tabela3[[#This Row],[GOL CASA]]&lt;&gt;"",Tabela3[[#This Row],[TIME CASA]],"")</f>
        <v/>
      </c>
      <c r="B1577" t="str">
        <f>IF(Tabela3[[#This Row],[GOL FORA]]&lt;&gt;"",Tabela3[[#This Row],[TIME FORA]],"")</f>
        <v/>
      </c>
      <c r="AD1577"/>
      <c r="AE1577"/>
      <c r="AF1577"/>
      <c r="AG1577"/>
      <c r="AH1577"/>
      <c r="AI1577"/>
    </row>
    <row r="1578" spans="1:35">
      <c r="A1578" t="str">
        <f>IF(Tabela3[[#This Row],[GOL CASA]]&lt;&gt;"",Tabela3[[#This Row],[TIME CASA]],"")</f>
        <v/>
      </c>
      <c r="B1578" t="str">
        <f>IF(Tabela3[[#This Row],[GOL FORA]]&lt;&gt;"",Tabela3[[#This Row],[TIME FORA]],"")</f>
        <v/>
      </c>
      <c r="AD1578"/>
      <c r="AE1578"/>
      <c r="AF1578"/>
      <c r="AG1578"/>
      <c r="AH1578"/>
      <c r="AI1578"/>
    </row>
    <row r="1579" spans="1:35">
      <c r="A1579" t="str">
        <f>IF(Tabela3[[#This Row],[GOL CASA]]&lt;&gt;"",Tabela3[[#This Row],[TIME CASA]],"")</f>
        <v/>
      </c>
      <c r="B1579" t="str">
        <f>IF(Tabela3[[#This Row],[GOL FORA]]&lt;&gt;"",Tabela3[[#This Row],[TIME FORA]],"")</f>
        <v/>
      </c>
      <c r="AD1579"/>
      <c r="AE1579"/>
      <c r="AF1579"/>
      <c r="AG1579"/>
      <c r="AH1579"/>
      <c r="AI1579"/>
    </row>
    <row r="1580" spans="1:35">
      <c r="A1580" t="str">
        <f>IF(Tabela3[[#This Row],[GOL CASA]]&lt;&gt;"",Tabela3[[#This Row],[TIME CASA]],"")</f>
        <v/>
      </c>
      <c r="B1580" t="str">
        <f>IF(Tabela3[[#This Row],[GOL FORA]]&lt;&gt;"",Tabela3[[#This Row],[TIME FORA]],"")</f>
        <v/>
      </c>
      <c r="AD1580"/>
      <c r="AE1580"/>
      <c r="AF1580"/>
      <c r="AG1580"/>
      <c r="AH1580"/>
      <c r="AI1580"/>
    </row>
    <row r="1581" spans="1:35">
      <c r="A1581" t="str">
        <f>IF(Tabela3[[#This Row],[GOL CASA]]&lt;&gt;"",Tabela3[[#This Row],[TIME CASA]],"")</f>
        <v/>
      </c>
      <c r="B1581" t="str">
        <f>IF(Tabela3[[#This Row],[GOL FORA]]&lt;&gt;"",Tabela3[[#This Row],[TIME FORA]],"")</f>
        <v/>
      </c>
      <c r="AD1581"/>
      <c r="AE1581"/>
      <c r="AF1581"/>
      <c r="AG1581"/>
      <c r="AH1581"/>
      <c r="AI1581"/>
    </row>
    <row r="1582" spans="1:35">
      <c r="A1582" t="str">
        <f>IF(Tabela3[[#This Row],[GOL CASA]]&lt;&gt;"",Tabela3[[#This Row],[TIME CASA]],"")</f>
        <v/>
      </c>
      <c r="B1582" t="str">
        <f>IF(Tabela3[[#This Row],[GOL FORA]]&lt;&gt;"",Tabela3[[#This Row],[TIME FORA]],"")</f>
        <v/>
      </c>
      <c r="AD1582"/>
      <c r="AE1582"/>
      <c r="AF1582"/>
      <c r="AG1582"/>
      <c r="AH1582"/>
      <c r="AI1582"/>
    </row>
    <row r="1583" spans="1:35">
      <c r="A1583" t="str">
        <f>IF(Tabela3[[#This Row],[GOL CASA]]&lt;&gt;"",Tabela3[[#This Row],[TIME CASA]],"")</f>
        <v/>
      </c>
      <c r="B1583" t="str">
        <f>IF(Tabela3[[#This Row],[GOL FORA]]&lt;&gt;"",Tabela3[[#This Row],[TIME FORA]],"")</f>
        <v/>
      </c>
      <c r="AD1583"/>
      <c r="AE1583"/>
      <c r="AF1583"/>
      <c r="AG1583"/>
      <c r="AH1583"/>
      <c r="AI1583"/>
    </row>
    <row r="1584" spans="1:35">
      <c r="A1584" t="str">
        <f>IF(Tabela3[[#This Row],[GOL CASA]]&lt;&gt;"",Tabela3[[#This Row],[TIME CASA]],"")</f>
        <v/>
      </c>
      <c r="B1584" t="str">
        <f>IF(Tabela3[[#This Row],[GOL FORA]]&lt;&gt;"",Tabela3[[#This Row],[TIME FORA]],"")</f>
        <v/>
      </c>
      <c r="AD1584"/>
      <c r="AE1584"/>
      <c r="AF1584"/>
      <c r="AG1584"/>
      <c r="AH1584"/>
      <c r="AI1584"/>
    </row>
    <row r="1585" spans="1:35">
      <c r="A1585" t="str">
        <f>IF(Tabela3[[#This Row],[GOL CASA]]&lt;&gt;"",Tabela3[[#This Row],[TIME CASA]],"")</f>
        <v/>
      </c>
      <c r="B1585" t="str">
        <f>IF(Tabela3[[#This Row],[GOL FORA]]&lt;&gt;"",Tabela3[[#This Row],[TIME FORA]],"")</f>
        <v/>
      </c>
      <c r="AD1585"/>
      <c r="AE1585"/>
      <c r="AF1585"/>
      <c r="AG1585"/>
      <c r="AH1585"/>
      <c r="AI1585"/>
    </row>
    <row r="1586" spans="1:35">
      <c r="A1586" t="str">
        <f>IF(Tabela3[[#This Row],[GOL CASA]]&lt;&gt;"",Tabela3[[#This Row],[TIME CASA]],"")</f>
        <v/>
      </c>
      <c r="B1586" t="str">
        <f>IF(Tabela3[[#This Row],[GOL FORA]]&lt;&gt;"",Tabela3[[#This Row],[TIME FORA]],"")</f>
        <v/>
      </c>
      <c r="AD1586"/>
      <c r="AE1586"/>
      <c r="AF1586"/>
      <c r="AG1586"/>
      <c r="AH1586"/>
      <c r="AI1586"/>
    </row>
    <row r="1587" spans="1:35">
      <c r="A1587" t="str">
        <f>IF(Tabela3[[#This Row],[GOL CASA]]&lt;&gt;"",Tabela3[[#This Row],[TIME CASA]],"")</f>
        <v/>
      </c>
      <c r="B1587" t="str">
        <f>IF(Tabela3[[#This Row],[GOL FORA]]&lt;&gt;"",Tabela3[[#This Row],[TIME FORA]],"")</f>
        <v/>
      </c>
      <c r="AD1587"/>
      <c r="AE1587"/>
      <c r="AF1587"/>
      <c r="AG1587"/>
      <c r="AH1587"/>
      <c r="AI1587"/>
    </row>
    <row r="1588" spans="1:35">
      <c r="A1588" t="str">
        <f>IF(Tabela3[[#This Row],[GOL CASA]]&lt;&gt;"",Tabela3[[#This Row],[TIME CASA]],"")</f>
        <v/>
      </c>
      <c r="B1588" t="str">
        <f>IF(Tabela3[[#This Row],[GOL FORA]]&lt;&gt;"",Tabela3[[#This Row],[TIME FORA]],"")</f>
        <v/>
      </c>
      <c r="AD1588"/>
      <c r="AE1588"/>
      <c r="AF1588"/>
      <c r="AG1588"/>
      <c r="AH1588"/>
      <c r="AI1588"/>
    </row>
    <row r="1589" spans="1:35">
      <c r="A1589" t="str">
        <f>IF(Tabela3[[#This Row],[GOL CASA]]&lt;&gt;"",Tabela3[[#This Row],[TIME CASA]],"")</f>
        <v/>
      </c>
      <c r="B1589" t="str">
        <f>IF(Tabela3[[#This Row],[GOL FORA]]&lt;&gt;"",Tabela3[[#This Row],[TIME FORA]],"")</f>
        <v/>
      </c>
      <c r="AD1589"/>
      <c r="AE1589"/>
      <c r="AF1589"/>
      <c r="AG1589"/>
      <c r="AH1589"/>
      <c r="AI1589"/>
    </row>
    <row r="1590" spans="1:35">
      <c r="A1590" t="str">
        <f>IF(Tabela3[[#This Row],[GOL CASA]]&lt;&gt;"",Tabela3[[#This Row],[TIME CASA]],"")</f>
        <v/>
      </c>
      <c r="B1590" t="str">
        <f>IF(Tabela3[[#This Row],[GOL FORA]]&lt;&gt;"",Tabela3[[#This Row],[TIME FORA]],"")</f>
        <v/>
      </c>
      <c r="AD1590"/>
      <c r="AE1590"/>
      <c r="AF1590"/>
      <c r="AG1590"/>
      <c r="AH1590"/>
      <c r="AI1590"/>
    </row>
    <row r="1591" spans="1:35">
      <c r="A1591" t="str">
        <f>IF(Tabela3[[#This Row],[GOL CASA]]&lt;&gt;"",Tabela3[[#This Row],[TIME CASA]],"")</f>
        <v/>
      </c>
      <c r="B1591" t="str">
        <f>IF(Tabela3[[#This Row],[GOL FORA]]&lt;&gt;"",Tabela3[[#This Row],[TIME FORA]],"")</f>
        <v/>
      </c>
      <c r="AD1591"/>
      <c r="AE1591"/>
      <c r="AF1591"/>
      <c r="AG1591"/>
      <c r="AH1591"/>
      <c r="AI1591"/>
    </row>
    <row r="1592" spans="1:35">
      <c r="A1592" t="str">
        <f>IF(Tabela3[[#This Row],[GOL CASA]]&lt;&gt;"",Tabela3[[#This Row],[TIME CASA]],"")</f>
        <v/>
      </c>
      <c r="B1592" t="str">
        <f>IF(Tabela3[[#This Row],[GOL FORA]]&lt;&gt;"",Tabela3[[#This Row],[TIME FORA]],"")</f>
        <v/>
      </c>
      <c r="AD1592"/>
      <c r="AE1592"/>
      <c r="AF1592"/>
      <c r="AG1592"/>
      <c r="AH1592"/>
      <c r="AI1592"/>
    </row>
    <row r="1593" spans="1:35">
      <c r="A1593" t="str">
        <f>IF(Tabela3[[#This Row],[GOL CASA]]&lt;&gt;"",Tabela3[[#This Row],[TIME CASA]],"")</f>
        <v/>
      </c>
      <c r="B1593" t="str">
        <f>IF(Tabela3[[#This Row],[GOL FORA]]&lt;&gt;"",Tabela3[[#This Row],[TIME FORA]],"")</f>
        <v/>
      </c>
      <c r="AD1593"/>
      <c r="AE1593"/>
      <c r="AF1593"/>
      <c r="AG1593"/>
      <c r="AH1593"/>
      <c r="AI1593"/>
    </row>
    <row r="1594" spans="1:35">
      <c r="A1594" t="str">
        <f>IF(Tabela3[[#This Row],[GOL CASA]]&lt;&gt;"",Tabela3[[#This Row],[TIME CASA]],"")</f>
        <v/>
      </c>
      <c r="B1594" t="str">
        <f>IF(Tabela3[[#This Row],[GOL FORA]]&lt;&gt;"",Tabela3[[#This Row],[TIME FORA]],"")</f>
        <v/>
      </c>
      <c r="AD1594"/>
      <c r="AE1594"/>
      <c r="AF1594"/>
      <c r="AG1594"/>
      <c r="AH1594"/>
      <c r="AI1594"/>
    </row>
    <row r="1595" spans="1:35">
      <c r="A1595" t="str">
        <f>IF(Tabela3[[#This Row],[GOL CASA]]&lt;&gt;"",Tabela3[[#This Row],[TIME CASA]],"")</f>
        <v/>
      </c>
      <c r="B1595" t="str">
        <f>IF(Tabela3[[#This Row],[GOL FORA]]&lt;&gt;"",Tabela3[[#This Row],[TIME FORA]],"")</f>
        <v/>
      </c>
      <c r="AD1595"/>
      <c r="AE1595"/>
      <c r="AF1595"/>
      <c r="AG1595"/>
      <c r="AH1595"/>
      <c r="AI1595"/>
    </row>
    <row r="1596" spans="1:35">
      <c r="A1596" t="str">
        <f>IF(Tabela3[[#This Row],[GOL CASA]]&lt;&gt;"",Tabela3[[#This Row],[TIME CASA]],"")</f>
        <v/>
      </c>
      <c r="B1596" t="str">
        <f>IF(Tabela3[[#This Row],[GOL FORA]]&lt;&gt;"",Tabela3[[#This Row],[TIME FORA]],"")</f>
        <v/>
      </c>
      <c r="AD1596"/>
      <c r="AE1596"/>
      <c r="AF1596"/>
      <c r="AG1596"/>
      <c r="AH1596"/>
      <c r="AI1596"/>
    </row>
    <row r="1597" spans="1:35">
      <c r="A1597" t="str">
        <f>IF(Tabela3[[#This Row],[GOL CASA]]&lt;&gt;"",Tabela3[[#This Row],[TIME CASA]],"")</f>
        <v/>
      </c>
      <c r="B1597" t="str">
        <f>IF(Tabela3[[#This Row],[GOL FORA]]&lt;&gt;"",Tabela3[[#This Row],[TIME FORA]],"")</f>
        <v/>
      </c>
      <c r="AD1597"/>
      <c r="AE1597"/>
      <c r="AF1597"/>
      <c r="AG1597"/>
      <c r="AH1597"/>
      <c r="AI1597"/>
    </row>
    <row r="1598" spans="1:35">
      <c r="A1598" t="str">
        <f>IF(Tabela3[[#This Row],[GOL CASA]]&lt;&gt;"",Tabela3[[#This Row],[TIME CASA]],"")</f>
        <v/>
      </c>
      <c r="B1598" t="str">
        <f>IF(Tabela3[[#This Row],[GOL FORA]]&lt;&gt;"",Tabela3[[#This Row],[TIME FORA]],"")</f>
        <v/>
      </c>
      <c r="AD1598"/>
      <c r="AE1598"/>
      <c r="AF1598"/>
      <c r="AG1598"/>
      <c r="AH1598"/>
      <c r="AI1598"/>
    </row>
    <row r="1599" spans="1:35">
      <c r="A1599" t="str">
        <f>IF(Tabela3[[#This Row],[GOL CASA]]&lt;&gt;"",Tabela3[[#This Row],[TIME CASA]],"")</f>
        <v/>
      </c>
      <c r="B1599" t="str">
        <f>IF(Tabela3[[#This Row],[GOL FORA]]&lt;&gt;"",Tabela3[[#This Row],[TIME FORA]],"")</f>
        <v/>
      </c>
      <c r="AD1599"/>
      <c r="AE1599"/>
      <c r="AF1599"/>
      <c r="AG1599"/>
      <c r="AH1599"/>
      <c r="AI1599"/>
    </row>
    <row r="1600" spans="1:35">
      <c r="A1600" t="str">
        <f>IF(Tabela3[[#This Row],[GOL CASA]]&lt;&gt;"",Tabela3[[#This Row],[TIME CASA]],"")</f>
        <v/>
      </c>
      <c r="B1600" t="str">
        <f>IF(Tabela3[[#This Row],[GOL FORA]]&lt;&gt;"",Tabela3[[#This Row],[TIME FORA]],"")</f>
        <v/>
      </c>
      <c r="AD1600"/>
      <c r="AE1600"/>
      <c r="AF1600"/>
      <c r="AG1600"/>
      <c r="AH1600"/>
      <c r="AI1600"/>
    </row>
    <row r="1601" spans="1:35">
      <c r="A1601" t="str">
        <f>IF(Tabela3[[#This Row],[GOL CASA]]&lt;&gt;"",Tabela3[[#This Row],[TIME CASA]],"")</f>
        <v/>
      </c>
      <c r="B1601" t="str">
        <f>IF(Tabela3[[#This Row],[GOL FORA]]&lt;&gt;"",Tabela3[[#This Row],[TIME FORA]],"")</f>
        <v/>
      </c>
      <c r="AD1601"/>
      <c r="AE1601"/>
      <c r="AF1601"/>
      <c r="AG1601"/>
      <c r="AH1601"/>
      <c r="AI1601"/>
    </row>
    <row r="1602" spans="1:35">
      <c r="A1602" t="str">
        <f>IF(Tabela3[[#This Row],[GOL CASA]]&lt;&gt;"",Tabela3[[#This Row],[TIME CASA]],"")</f>
        <v/>
      </c>
      <c r="B1602" t="str">
        <f>IF(Tabela3[[#This Row],[GOL FORA]]&lt;&gt;"",Tabela3[[#This Row],[TIME FORA]],"")</f>
        <v/>
      </c>
      <c r="AD1602"/>
      <c r="AE1602"/>
      <c r="AF1602"/>
      <c r="AG1602"/>
      <c r="AH1602"/>
      <c r="AI1602"/>
    </row>
    <row r="1603" spans="1:35">
      <c r="A1603" t="str">
        <f>IF(Tabela3[[#This Row],[GOL CASA]]&lt;&gt;"",Tabela3[[#This Row],[TIME CASA]],"")</f>
        <v/>
      </c>
      <c r="B1603" t="str">
        <f>IF(Tabela3[[#This Row],[GOL FORA]]&lt;&gt;"",Tabela3[[#This Row],[TIME FORA]],"")</f>
        <v/>
      </c>
      <c r="AD1603"/>
      <c r="AE1603"/>
      <c r="AF1603"/>
      <c r="AG1603"/>
      <c r="AH1603"/>
      <c r="AI1603"/>
    </row>
    <row r="1604" spans="1:35">
      <c r="A1604" t="str">
        <f>IF(Tabela3[[#This Row],[GOL CASA]]&lt;&gt;"",Tabela3[[#This Row],[TIME CASA]],"")</f>
        <v/>
      </c>
      <c r="B1604" t="str">
        <f>IF(Tabela3[[#This Row],[GOL FORA]]&lt;&gt;"",Tabela3[[#This Row],[TIME FORA]],"")</f>
        <v/>
      </c>
      <c r="AD1604"/>
      <c r="AE1604"/>
      <c r="AF1604"/>
      <c r="AG1604"/>
      <c r="AH1604"/>
      <c r="AI1604"/>
    </row>
    <row r="1605" spans="1:35">
      <c r="A1605" t="str">
        <f>IF(Tabela3[[#This Row],[GOL CASA]]&lt;&gt;"",Tabela3[[#This Row],[TIME CASA]],"")</f>
        <v/>
      </c>
      <c r="B1605" t="str">
        <f>IF(Tabela3[[#This Row],[GOL FORA]]&lt;&gt;"",Tabela3[[#This Row],[TIME FORA]],"")</f>
        <v/>
      </c>
      <c r="AD1605"/>
      <c r="AE1605"/>
      <c r="AF1605"/>
      <c r="AG1605"/>
      <c r="AH1605"/>
      <c r="AI1605"/>
    </row>
    <row r="1606" spans="1:35">
      <c r="A1606" t="str">
        <f>IF(Tabela3[[#This Row],[GOL CASA]]&lt;&gt;"",Tabela3[[#This Row],[TIME CASA]],"")</f>
        <v/>
      </c>
      <c r="B1606" t="str">
        <f>IF(Tabela3[[#This Row],[GOL FORA]]&lt;&gt;"",Tabela3[[#This Row],[TIME FORA]],"")</f>
        <v/>
      </c>
      <c r="AD1606"/>
      <c r="AE1606"/>
      <c r="AF1606"/>
      <c r="AG1606"/>
      <c r="AH1606"/>
      <c r="AI1606"/>
    </row>
    <row r="1607" spans="1:35">
      <c r="A1607" t="str">
        <f>IF(Tabela3[[#This Row],[GOL CASA]]&lt;&gt;"",Tabela3[[#This Row],[TIME CASA]],"")</f>
        <v/>
      </c>
      <c r="B1607" t="str">
        <f>IF(Tabela3[[#This Row],[GOL FORA]]&lt;&gt;"",Tabela3[[#This Row],[TIME FORA]],"")</f>
        <v/>
      </c>
      <c r="AD1607"/>
      <c r="AE1607"/>
      <c r="AF1607"/>
      <c r="AG1607"/>
      <c r="AH1607"/>
      <c r="AI1607"/>
    </row>
    <row r="1608" spans="1:35">
      <c r="A1608" t="str">
        <f>IF(Tabela3[[#This Row],[GOL CASA]]&lt;&gt;"",Tabela3[[#This Row],[TIME CASA]],"")</f>
        <v/>
      </c>
      <c r="B1608" t="str">
        <f>IF(Tabela3[[#This Row],[GOL FORA]]&lt;&gt;"",Tabela3[[#This Row],[TIME FORA]],"")</f>
        <v/>
      </c>
      <c r="AD1608"/>
      <c r="AE1608"/>
      <c r="AF1608"/>
      <c r="AG1608"/>
      <c r="AH1608"/>
      <c r="AI1608"/>
    </row>
    <row r="1609" spans="1:35">
      <c r="A1609" t="str">
        <f>IF(Tabela3[[#This Row],[GOL CASA]]&lt;&gt;"",Tabela3[[#This Row],[TIME CASA]],"")</f>
        <v/>
      </c>
      <c r="B1609" t="str">
        <f>IF(Tabela3[[#This Row],[GOL FORA]]&lt;&gt;"",Tabela3[[#This Row],[TIME FORA]],"")</f>
        <v/>
      </c>
      <c r="AD1609"/>
      <c r="AE1609"/>
      <c r="AF1609"/>
      <c r="AG1609"/>
      <c r="AH1609"/>
      <c r="AI1609"/>
    </row>
    <row r="1610" spans="1:35">
      <c r="A1610" t="str">
        <f>IF(Tabela3[[#This Row],[GOL CASA]]&lt;&gt;"",Tabela3[[#This Row],[TIME CASA]],"")</f>
        <v/>
      </c>
      <c r="B1610" t="str">
        <f>IF(Tabela3[[#This Row],[GOL FORA]]&lt;&gt;"",Tabela3[[#This Row],[TIME FORA]],"")</f>
        <v/>
      </c>
      <c r="AD1610"/>
      <c r="AE1610"/>
      <c r="AF1610"/>
      <c r="AG1610"/>
      <c r="AH1610"/>
      <c r="AI1610"/>
    </row>
    <row r="1611" spans="1:35">
      <c r="A1611" t="str">
        <f>IF(Tabela3[[#This Row],[GOL CASA]]&lt;&gt;"",Tabela3[[#This Row],[TIME CASA]],"")</f>
        <v/>
      </c>
      <c r="B1611" t="str">
        <f>IF(Tabela3[[#This Row],[GOL FORA]]&lt;&gt;"",Tabela3[[#This Row],[TIME FORA]],"")</f>
        <v/>
      </c>
      <c r="AD1611"/>
      <c r="AE1611"/>
      <c r="AF1611"/>
      <c r="AG1611"/>
      <c r="AH1611"/>
      <c r="AI1611"/>
    </row>
    <row r="1612" spans="1:35">
      <c r="A1612" t="str">
        <f>IF(Tabela3[[#This Row],[GOL CASA]]&lt;&gt;"",Tabela3[[#This Row],[TIME CASA]],"")</f>
        <v/>
      </c>
      <c r="B1612" t="str">
        <f>IF(Tabela3[[#This Row],[GOL FORA]]&lt;&gt;"",Tabela3[[#This Row],[TIME FORA]],"")</f>
        <v/>
      </c>
      <c r="AD1612"/>
      <c r="AE1612"/>
      <c r="AF1612"/>
      <c r="AG1612"/>
      <c r="AH1612"/>
      <c r="AI1612"/>
    </row>
    <row r="1613" spans="1:35">
      <c r="A1613" t="str">
        <f>IF(Tabela3[[#This Row],[GOL CASA]]&lt;&gt;"",Tabela3[[#This Row],[TIME CASA]],"")</f>
        <v/>
      </c>
      <c r="B1613" t="str">
        <f>IF(Tabela3[[#This Row],[GOL FORA]]&lt;&gt;"",Tabela3[[#This Row],[TIME FORA]],"")</f>
        <v/>
      </c>
      <c r="AD1613"/>
      <c r="AE1613"/>
      <c r="AF1613"/>
      <c r="AG1613"/>
      <c r="AH1613"/>
      <c r="AI1613"/>
    </row>
    <row r="1614" spans="1:35">
      <c r="A1614" t="str">
        <f>IF(Tabela3[[#This Row],[GOL CASA]]&lt;&gt;"",Tabela3[[#This Row],[TIME CASA]],"")</f>
        <v/>
      </c>
      <c r="B1614" t="str">
        <f>IF(Tabela3[[#This Row],[GOL FORA]]&lt;&gt;"",Tabela3[[#This Row],[TIME FORA]],"")</f>
        <v/>
      </c>
      <c r="AD1614"/>
      <c r="AE1614"/>
      <c r="AF1614"/>
      <c r="AG1614"/>
      <c r="AH1614"/>
      <c r="AI1614"/>
    </row>
    <row r="1615" spans="1:35">
      <c r="A1615" t="str">
        <f>IF(Tabela3[[#This Row],[GOL CASA]]&lt;&gt;"",Tabela3[[#This Row],[TIME CASA]],"")</f>
        <v/>
      </c>
      <c r="B1615" t="str">
        <f>IF(Tabela3[[#This Row],[GOL FORA]]&lt;&gt;"",Tabela3[[#This Row],[TIME FORA]],"")</f>
        <v/>
      </c>
      <c r="AD1615"/>
      <c r="AE1615"/>
      <c r="AF1615"/>
      <c r="AG1615"/>
      <c r="AH1615"/>
      <c r="AI1615"/>
    </row>
    <row r="1616" spans="1:35">
      <c r="A1616" t="str">
        <f>IF(Tabela3[[#This Row],[GOL CASA]]&lt;&gt;"",Tabela3[[#This Row],[TIME CASA]],"")</f>
        <v/>
      </c>
      <c r="B1616" t="str">
        <f>IF(Tabela3[[#This Row],[GOL FORA]]&lt;&gt;"",Tabela3[[#This Row],[TIME FORA]],"")</f>
        <v/>
      </c>
      <c r="AD1616"/>
      <c r="AE1616"/>
      <c r="AF1616"/>
      <c r="AG1616"/>
      <c r="AH1616"/>
      <c r="AI1616"/>
    </row>
    <row r="1617" spans="1:35">
      <c r="A1617" t="str">
        <f>IF(Tabela3[[#This Row],[GOL CASA]]&lt;&gt;"",Tabela3[[#This Row],[TIME CASA]],"")</f>
        <v/>
      </c>
      <c r="B1617" t="str">
        <f>IF(Tabela3[[#This Row],[GOL FORA]]&lt;&gt;"",Tabela3[[#This Row],[TIME FORA]],"")</f>
        <v/>
      </c>
      <c r="AD1617"/>
      <c r="AE1617"/>
      <c r="AF1617"/>
      <c r="AG1617"/>
      <c r="AH1617"/>
      <c r="AI1617"/>
    </row>
    <row r="1618" spans="1:35">
      <c r="A1618" t="str">
        <f>IF(Tabela3[[#This Row],[GOL CASA]]&lt;&gt;"",Tabela3[[#This Row],[TIME CASA]],"")</f>
        <v/>
      </c>
      <c r="B1618" t="str">
        <f>IF(Tabela3[[#This Row],[GOL FORA]]&lt;&gt;"",Tabela3[[#This Row],[TIME FORA]],"")</f>
        <v/>
      </c>
      <c r="AD1618"/>
      <c r="AE1618"/>
      <c r="AF1618"/>
      <c r="AG1618"/>
      <c r="AH1618"/>
      <c r="AI1618"/>
    </row>
    <row r="1619" spans="1:35">
      <c r="A1619" t="str">
        <f>IF(Tabela3[[#This Row],[GOL CASA]]&lt;&gt;"",Tabela3[[#This Row],[TIME CASA]],"")</f>
        <v/>
      </c>
      <c r="B1619" t="str">
        <f>IF(Tabela3[[#This Row],[GOL FORA]]&lt;&gt;"",Tabela3[[#This Row],[TIME FORA]],"")</f>
        <v/>
      </c>
      <c r="AD1619"/>
      <c r="AE1619"/>
      <c r="AF1619"/>
      <c r="AG1619"/>
      <c r="AH1619"/>
      <c r="AI1619"/>
    </row>
    <row r="1620" spans="1:35">
      <c r="A1620" t="str">
        <f>IF(Tabela3[[#This Row],[GOL CASA]]&lt;&gt;"",Tabela3[[#This Row],[TIME CASA]],"")</f>
        <v/>
      </c>
      <c r="B1620" t="str">
        <f>IF(Tabela3[[#This Row],[GOL FORA]]&lt;&gt;"",Tabela3[[#This Row],[TIME FORA]],"")</f>
        <v/>
      </c>
      <c r="AD1620"/>
      <c r="AE1620"/>
      <c r="AF1620"/>
      <c r="AG1620"/>
      <c r="AH1620"/>
      <c r="AI1620"/>
    </row>
    <row r="1621" spans="1:35">
      <c r="A1621" t="str">
        <f>IF(Tabela3[[#This Row],[GOL CASA]]&lt;&gt;"",Tabela3[[#This Row],[TIME CASA]],"")</f>
        <v/>
      </c>
      <c r="B1621" t="str">
        <f>IF(Tabela3[[#This Row],[GOL FORA]]&lt;&gt;"",Tabela3[[#This Row],[TIME FORA]],"")</f>
        <v/>
      </c>
      <c r="AD1621"/>
      <c r="AE1621"/>
      <c r="AF1621"/>
      <c r="AG1621"/>
      <c r="AH1621"/>
      <c r="AI1621"/>
    </row>
    <row r="1622" spans="1:35">
      <c r="A1622" t="str">
        <f>IF(Tabela3[[#This Row],[GOL CASA]]&lt;&gt;"",Tabela3[[#This Row],[TIME CASA]],"")</f>
        <v/>
      </c>
      <c r="B1622" t="str">
        <f>IF(Tabela3[[#This Row],[GOL FORA]]&lt;&gt;"",Tabela3[[#This Row],[TIME FORA]],"")</f>
        <v/>
      </c>
      <c r="AD1622"/>
      <c r="AE1622"/>
      <c r="AF1622"/>
      <c r="AG1622"/>
      <c r="AH1622"/>
      <c r="AI1622"/>
    </row>
    <row r="1623" spans="1:35">
      <c r="A1623" t="str">
        <f>IF(Tabela3[[#This Row],[GOL CASA]]&lt;&gt;"",Tabela3[[#This Row],[TIME CASA]],"")</f>
        <v/>
      </c>
      <c r="B1623" t="str">
        <f>IF(Tabela3[[#This Row],[GOL FORA]]&lt;&gt;"",Tabela3[[#This Row],[TIME FORA]],"")</f>
        <v/>
      </c>
      <c r="AD1623"/>
      <c r="AE1623"/>
      <c r="AF1623"/>
      <c r="AG1623"/>
      <c r="AH1623"/>
      <c r="AI1623"/>
    </row>
    <row r="1624" spans="1:35">
      <c r="A1624" t="str">
        <f>IF(Tabela3[[#This Row],[GOL CASA]]&lt;&gt;"",Tabela3[[#This Row],[TIME CASA]],"")</f>
        <v/>
      </c>
      <c r="B1624" t="str">
        <f>IF(Tabela3[[#This Row],[GOL FORA]]&lt;&gt;"",Tabela3[[#This Row],[TIME FORA]],"")</f>
        <v/>
      </c>
      <c r="AD1624"/>
      <c r="AE1624"/>
      <c r="AF1624"/>
      <c r="AG1624"/>
      <c r="AH1624"/>
      <c r="AI1624"/>
    </row>
    <row r="1625" spans="1:35">
      <c r="A1625" t="str">
        <f>IF(Tabela3[[#This Row],[GOL CASA]]&lt;&gt;"",Tabela3[[#This Row],[TIME CASA]],"")</f>
        <v/>
      </c>
      <c r="B1625" t="str">
        <f>IF(Tabela3[[#This Row],[GOL FORA]]&lt;&gt;"",Tabela3[[#This Row],[TIME FORA]],"")</f>
        <v/>
      </c>
      <c r="AD1625"/>
      <c r="AE1625"/>
      <c r="AF1625"/>
      <c r="AG1625"/>
      <c r="AH1625"/>
      <c r="AI1625"/>
    </row>
    <row r="1626" spans="1:35">
      <c r="A1626" t="str">
        <f>IF(Tabela3[[#This Row],[GOL CASA]]&lt;&gt;"",Tabela3[[#This Row],[TIME CASA]],"")</f>
        <v/>
      </c>
      <c r="B1626" t="str">
        <f>IF(Tabela3[[#This Row],[GOL FORA]]&lt;&gt;"",Tabela3[[#This Row],[TIME FORA]],"")</f>
        <v/>
      </c>
      <c r="AD1626"/>
      <c r="AE1626"/>
      <c r="AF1626"/>
      <c r="AG1626"/>
      <c r="AH1626"/>
      <c r="AI1626"/>
    </row>
    <row r="1627" spans="1:35">
      <c r="A1627" t="str">
        <f>IF(Tabela3[[#This Row],[GOL CASA]]&lt;&gt;"",Tabela3[[#This Row],[TIME CASA]],"")</f>
        <v/>
      </c>
      <c r="B1627" t="str">
        <f>IF(Tabela3[[#This Row],[GOL FORA]]&lt;&gt;"",Tabela3[[#This Row],[TIME FORA]],"")</f>
        <v/>
      </c>
      <c r="AD1627"/>
      <c r="AE1627"/>
      <c r="AF1627"/>
      <c r="AG1627"/>
      <c r="AH1627"/>
      <c r="AI1627"/>
    </row>
    <row r="1628" spans="1:35">
      <c r="A1628" t="str">
        <f>IF(Tabela3[[#This Row],[GOL CASA]]&lt;&gt;"",Tabela3[[#This Row],[TIME CASA]],"")</f>
        <v/>
      </c>
      <c r="B1628" t="str">
        <f>IF(Tabela3[[#This Row],[GOL FORA]]&lt;&gt;"",Tabela3[[#This Row],[TIME FORA]],"")</f>
        <v/>
      </c>
      <c r="AD1628"/>
      <c r="AE1628"/>
      <c r="AF1628"/>
      <c r="AG1628"/>
      <c r="AH1628"/>
      <c r="AI1628"/>
    </row>
    <row r="1629" spans="1:35">
      <c r="A1629" t="str">
        <f>IF(Tabela3[[#This Row],[GOL CASA]]&lt;&gt;"",Tabela3[[#This Row],[TIME CASA]],"")</f>
        <v/>
      </c>
      <c r="B1629" t="str">
        <f>IF(Tabela3[[#This Row],[GOL FORA]]&lt;&gt;"",Tabela3[[#This Row],[TIME FORA]],"")</f>
        <v/>
      </c>
      <c r="AD1629"/>
      <c r="AE1629"/>
      <c r="AF1629"/>
      <c r="AG1629"/>
      <c r="AH1629"/>
      <c r="AI1629"/>
    </row>
    <row r="1630" spans="1:35">
      <c r="A1630" t="str">
        <f>IF(Tabela3[[#This Row],[GOL CASA]]&lt;&gt;"",Tabela3[[#This Row],[TIME CASA]],"")</f>
        <v/>
      </c>
      <c r="B1630" t="str">
        <f>IF(Tabela3[[#This Row],[GOL FORA]]&lt;&gt;"",Tabela3[[#This Row],[TIME FORA]],"")</f>
        <v/>
      </c>
      <c r="AD1630"/>
      <c r="AE1630"/>
      <c r="AF1630"/>
      <c r="AG1630"/>
      <c r="AH1630"/>
      <c r="AI1630"/>
    </row>
    <row r="1631" spans="1:35">
      <c r="A1631" t="str">
        <f>IF(Tabela3[[#This Row],[GOL CASA]]&lt;&gt;"",Tabela3[[#This Row],[TIME CASA]],"")</f>
        <v/>
      </c>
      <c r="B1631" t="str">
        <f>IF(Tabela3[[#This Row],[GOL FORA]]&lt;&gt;"",Tabela3[[#This Row],[TIME FORA]],"")</f>
        <v/>
      </c>
      <c r="AD1631"/>
      <c r="AE1631"/>
      <c r="AF1631"/>
      <c r="AG1631"/>
      <c r="AH1631"/>
      <c r="AI1631"/>
    </row>
    <row r="1632" spans="1:35">
      <c r="A1632" t="str">
        <f>IF(Tabela3[[#This Row],[GOL CASA]]&lt;&gt;"",Tabela3[[#This Row],[TIME CASA]],"")</f>
        <v/>
      </c>
      <c r="B1632" t="str">
        <f>IF(Tabela3[[#This Row],[GOL FORA]]&lt;&gt;"",Tabela3[[#This Row],[TIME FORA]],"")</f>
        <v/>
      </c>
      <c r="AD1632"/>
      <c r="AE1632"/>
      <c r="AF1632"/>
      <c r="AG1632"/>
      <c r="AH1632"/>
      <c r="AI1632"/>
    </row>
    <row r="1633" spans="1:35">
      <c r="A1633" t="str">
        <f>IF(Tabela3[[#This Row],[GOL CASA]]&lt;&gt;"",Tabela3[[#This Row],[TIME CASA]],"")</f>
        <v/>
      </c>
      <c r="B1633" t="str">
        <f>IF(Tabela3[[#This Row],[GOL FORA]]&lt;&gt;"",Tabela3[[#This Row],[TIME FORA]],"")</f>
        <v/>
      </c>
      <c r="AD1633"/>
      <c r="AE1633"/>
      <c r="AF1633"/>
      <c r="AG1633"/>
      <c r="AH1633"/>
      <c r="AI1633"/>
    </row>
    <row r="1634" spans="1:35">
      <c r="A1634" t="str">
        <f>IF(Tabela3[[#This Row],[GOL CASA]]&lt;&gt;"",Tabela3[[#This Row],[TIME CASA]],"")</f>
        <v/>
      </c>
      <c r="B1634" t="str">
        <f>IF(Tabela3[[#This Row],[GOL FORA]]&lt;&gt;"",Tabela3[[#This Row],[TIME FORA]],"")</f>
        <v/>
      </c>
      <c r="AD1634"/>
      <c r="AE1634"/>
      <c r="AF1634"/>
      <c r="AG1634"/>
      <c r="AH1634"/>
      <c r="AI1634"/>
    </row>
    <row r="1635" spans="1:35">
      <c r="A1635" t="str">
        <f>IF(Tabela3[[#This Row],[GOL CASA]]&lt;&gt;"",Tabela3[[#This Row],[TIME CASA]],"")</f>
        <v/>
      </c>
      <c r="B1635" t="str">
        <f>IF(Tabela3[[#This Row],[GOL FORA]]&lt;&gt;"",Tabela3[[#This Row],[TIME FORA]],"")</f>
        <v/>
      </c>
      <c r="AD1635"/>
      <c r="AE1635"/>
      <c r="AF1635"/>
      <c r="AG1635"/>
      <c r="AH1635"/>
      <c r="AI1635"/>
    </row>
    <row r="1636" spans="1:35">
      <c r="A1636" t="str">
        <f>IF(Tabela3[[#This Row],[GOL CASA]]&lt;&gt;"",Tabela3[[#This Row],[TIME CASA]],"")</f>
        <v/>
      </c>
      <c r="B1636" t="str">
        <f>IF(Tabela3[[#This Row],[GOL FORA]]&lt;&gt;"",Tabela3[[#This Row],[TIME FORA]],"")</f>
        <v/>
      </c>
      <c r="AD1636"/>
      <c r="AE1636"/>
      <c r="AF1636"/>
      <c r="AG1636"/>
      <c r="AH1636"/>
      <c r="AI1636"/>
    </row>
    <row r="1637" spans="1:35">
      <c r="A1637" t="str">
        <f>IF(Tabela3[[#This Row],[GOL CASA]]&lt;&gt;"",Tabela3[[#This Row],[TIME CASA]],"")</f>
        <v/>
      </c>
      <c r="B1637" t="str">
        <f>IF(Tabela3[[#This Row],[GOL FORA]]&lt;&gt;"",Tabela3[[#This Row],[TIME FORA]],"")</f>
        <v/>
      </c>
      <c r="AD1637"/>
      <c r="AE1637"/>
      <c r="AF1637"/>
      <c r="AG1637"/>
      <c r="AH1637"/>
      <c r="AI1637"/>
    </row>
    <row r="1638" spans="1:35">
      <c r="A1638" t="str">
        <f>IF(Tabela3[[#This Row],[GOL CASA]]&lt;&gt;"",Tabela3[[#This Row],[TIME CASA]],"")</f>
        <v/>
      </c>
      <c r="B1638" t="str">
        <f>IF(Tabela3[[#This Row],[GOL FORA]]&lt;&gt;"",Tabela3[[#This Row],[TIME FORA]],"")</f>
        <v/>
      </c>
      <c r="AD1638"/>
      <c r="AE1638"/>
      <c r="AF1638"/>
      <c r="AG1638"/>
      <c r="AH1638"/>
      <c r="AI1638"/>
    </row>
    <row r="1639" spans="1:35">
      <c r="A1639" t="str">
        <f>IF(Tabela3[[#This Row],[GOL CASA]]&lt;&gt;"",Tabela3[[#This Row],[TIME CASA]],"")</f>
        <v/>
      </c>
      <c r="B1639" t="str">
        <f>IF(Tabela3[[#This Row],[GOL FORA]]&lt;&gt;"",Tabela3[[#This Row],[TIME FORA]],"")</f>
        <v/>
      </c>
      <c r="AD1639"/>
      <c r="AE1639"/>
      <c r="AF1639"/>
      <c r="AG1639"/>
      <c r="AH1639"/>
      <c r="AI1639"/>
    </row>
    <row r="1640" spans="1:35">
      <c r="A1640" t="str">
        <f>IF(Tabela3[[#This Row],[GOL CASA]]&lt;&gt;"",Tabela3[[#This Row],[TIME CASA]],"")</f>
        <v/>
      </c>
      <c r="B1640" t="str">
        <f>IF(Tabela3[[#This Row],[GOL FORA]]&lt;&gt;"",Tabela3[[#This Row],[TIME FORA]],"")</f>
        <v/>
      </c>
      <c r="AD1640"/>
      <c r="AE1640"/>
      <c r="AF1640"/>
      <c r="AG1640"/>
      <c r="AH1640"/>
      <c r="AI1640"/>
    </row>
    <row r="1641" spans="1:35">
      <c r="A1641" t="str">
        <f>IF(Tabela3[[#This Row],[GOL CASA]]&lt;&gt;"",Tabela3[[#This Row],[TIME CASA]],"")</f>
        <v/>
      </c>
      <c r="B1641" t="str">
        <f>IF(Tabela3[[#This Row],[GOL FORA]]&lt;&gt;"",Tabela3[[#This Row],[TIME FORA]],"")</f>
        <v/>
      </c>
      <c r="AD1641"/>
      <c r="AE1641"/>
      <c r="AF1641"/>
      <c r="AG1641"/>
      <c r="AH1641"/>
      <c r="AI1641"/>
    </row>
    <row r="1642" spans="1:35">
      <c r="A1642" t="str">
        <f>IF(Tabela3[[#This Row],[GOL CASA]]&lt;&gt;"",Tabela3[[#This Row],[TIME CASA]],"")</f>
        <v/>
      </c>
      <c r="B1642" t="str">
        <f>IF(Tabela3[[#This Row],[GOL FORA]]&lt;&gt;"",Tabela3[[#This Row],[TIME FORA]],"")</f>
        <v/>
      </c>
      <c r="AD1642"/>
      <c r="AE1642"/>
      <c r="AF1642"/>
      <c r="AG1642"/>
      <c r="AH1642"/>
      <c r="AI1642"/>
    </row>
    <row r="1643" spans="1:35">
      <c r="A1643" t="str">
        <f>IF(Tabela3[[#This Row],[GOL CASA]]&lt;&gt;"",Tabela3[[#This Row],[TIME CASA]],"")</f>
        <v/>
      </c>
      <c r="B1643" t="str">
        <f>IF(Tabela3[[#This Row],[GOL FORA]]&lt;&gt;"",Tabela3[[#This Row],[TIME FORA]],"")</f>
        <v/>
      </c>
      <c r="AD1643"/>
      <c r="AE1643"/>
      <c r="AF1643"/>
      <c r="AG1643"/>
      <c r="AH1643"/>
      <c r="AI1643"/>
    </row>
    <row r="1644" spans="1:35">
      <c r="A1644" t="str">
        <f>IF(Tabela3[[#This Row],[GOL CASA]]&lt;&gt;"",Tabela3[[#This Row],[TIME CASA]],"")</f>
        <v/>
      </c>
      <c r="B1644" t="str">
        <f>IF(Tabela3[[#This Row],[GOL FORA]]&lt;&gt;"",Tabela3[[#This Row],[TIME FORA]],"")</f>
        <v/>
      </c>
      <c r="AD1644"/>
      <c r="AE1644"/>
      <c r="AF1644"/>
      <c r="AG1644"/>
      <c r="AH1644"/>
      <c r="AI1644"/>
    </row>
    <row r="1645" spans="1:35">
      <c r="A1645" t="str">
        <f>IF(Tabela3[[#This Row],[GOL CASA]]&lt;&gt;"",Tabela3[[#This Row],[TIME CASA]],"")</f>
        <v/>
      </c>
      <c r="B1645" t="str">
        <f>IF(Tabela3[[#This Row],[GOL FORA]]&lt;&gt;"",Tabela3[[#This Row],[TIME FORA]],"")</f>
        <v/>
      </c>
      <c r="AD1645"/>
      <c r="AE1645"/>
      <c r="AF1645"/>
      <c r="AG1645"/>
      <c r="AH1645"/>
      <c r="AI1645"/>
    </row>
    <row r="1646" spans="1:35">
      <c r="A1646" t="str">
        <f>IF(Tabela3[[#This Row],[GOL CASA]]&lt;&gt;"",Tabela3[[#This Row],[TIME CASA]],"")</f>
        <v/>
      </c>
      <c r="B1646" t="str">
        <f>IF(Tabela3[[#This Row],[GOL FORA]]&lt;&gt;"",Tabela3[[#This Row],[TIME FORA]],"")</f>
        <v/>
      </c>
      <c r="AD1646"/>
      <c r="AE1646"/>
      <c r="AF1646"/>
      <c r="AG1646"/>
      <c r="AH1646"/>
      <c r="AI1646"/>
    </row>
    <row r="1647" spans="1:35">
      <c r="A1647" t="str">
        <f>IF(Tabela3[[#This Row],[GOL CASA]]&lt;&gt;"",Tabela3[[#This Row],[TIME CASA]],"")</f>
        <v/>
      </c>
      <c r="B1647" t="str">
        <f>IF(Tabela3[[#This Row],[GOL FORA]]&lt;&gt;"",Tabela3[[#This Row],[TIME FORA]],"")</f>
        <v/>
      </c>
      <c r="AD1647"/>
      <c r="AE1647"/>
      <c r="AF1647"/>
      <c r="AG1647"/>
      <c r="AH1647"/>
      <c r="AI1647"/>
    </row>
    <row r="1648" spans="1:35">
      <c r="A1648" t="str">
        <f>IF(Tabela3[[#This Row],[GOL CASA]]&lt;&gt;"",Tabela3[[#This Row],[TIME CASA]],"")</f>
        <v/>
      </c>
      <c r="B1648" t="str">
        <f>IF(Tabela3[[#This Row],[GOL FORA]]&lt;&gt;"",Tabela3[[#This Row],[TIME FORA]],"")</f>
        <v/>
      </c>
      <c r="AD1648"/>
      <c r="AE1648"/>
      <c r="AF1648"/>
      <c r="AG1648"/>
      <c r="AH1648"/>
      <c r="AI1648"/>
    </row>
    <row r="1649" spans="1:35">
      <c r="A1649" t="str">
        <f>IF(Tabela3[[#This Row],[GOL CASA]]&lt;&gt;"",Tabela3[[#This Row],[TIME CASA]],"")</f>
        <v/>
      </c>
      <c r="B1649" t="str">
        <f>IF(Tabela3[[#This Row],[GOL FORA]]&lt;&gt;"",Tabela3[[#This Row],[TIME FORA]],"")</f>
        <v/>
      </c>
      <c r="AD1649"/>
      <c r="AE1649"/>
      <c r="AF1649"/>
      <c r="AG1649"/>
      <c r="AH1649"/>
      <c r="AI1649"/>
    </row>
    <row r="1650" spans="1:35">
      <c r="A1650" t="str">
        <f>IF(Tabela3[[#This Row],[GOL CASA]]&lt;&gt;"",Tabela3[[#This Row],[TIME CASA]],"")</f>
        <v/>
      </c>
      <c r="B1650" t="str">
        <f>IF(Tabela3[[#This Row],[GOL FORA]]&lt;&gt;"",Tabela3[[#This Row],[TIME FORA]],"")</f>
        <v/>
      </c>
      <c r="AD1650"/>
      <c r="AE1650"/>
      <c r="AF1650"/>
      <c r="AG1650"/>
      <c r="AH1650"/>
      <c r="AI1650"/>
    </row>
    <row r="1651" spans="1:35">
      <c r="A1651" t="str">
        <f>IF(Tabela3[[#This Row],[GOL CASA]]&lt;&gt;"",Tabela3[[#This Row],[TIME CASA]],"")</f>
        <v/>
      </c>
      <c r="B1651" t="str">
        <f>IF(Tabela3[[#This Row],[GOL FORA]]&lt;&gt;"",Tabela3[[#This Row],[TIME FORA]],"")</f>
        <v/>
      </c>
      <c r="AD1651"/>
      <c r="AE1651"/>
      <c r="AF1651"/>
      <c r="AG1651"/>
      <c r="AH1651"/>
      <c r="AI1651"/>
    </row>
    <row r="1652" spans="1:35">
      <c r="A1652" t="str">
        <f>IF(Tabela3[[#This Row],[GOL CASA]]&lt;&gt;"",Tabela3[[#This Row],[TIME CASA]],"")</f>
        <v/>
      </c>
      <c r="B1652" t="str">
        <f>IF(Tabela3[[#This Row],[GOL FORA]]&lt;&gt;"",Tabela3[[#This Row],[TIME FORA]],"")</f>
        <v/>
      </c>
      <c r="AD1652"/>
      <c r="AE1652"/>
      <c r="AF1652"/>
      <c r="AG1652"/>
      <c r="AH1652"/>
      <c r="AI1652"/>
    </row>
    <row r="1653" spans="1:35">
      <c r="A1653" t="str">
        <f>IF(Tabela3[[#This Row],[GOL CASA]]&lt;&gt;"",Tabela3[[#This Row],[TIME CASA]],"")</f>
        <v/>
      </c>
      <c r="B1653" t="str">
        <f>IF(Tabela3[[#This Row],[GOL FORA]]&lt;&gt;"",Tabela3[[#This Row],[TIME FORA]],"")</f>
        <v/>
      </c>
      <c r="AD1653"/>
      <c r="AE1653"/>
      <c r="AF1653"/>
      <c r="AG1653"/>
      <c r="AH1653"/>
      <c r="AI1653"/>
    </row>
    <row r="1654" spans="1:35">
      <c r="A1654" t="str">
        <f>IF(Tabela3[[#This Row],[GOL CASA]]&lt;&gt;"",Tabela3[[#This Row],[TIME CASA]],"")</f>
        <v/>
      </c>
      <c r="B1654" t="str">
        <f>IF(Tabela3[[#This Row],[GOL FORA]]&lt;&gt;"",Tabela3[[#This Row],[TIME FORA]],"")</f>
        <v/>
      </c>
      <c r="AD1654"/>
      <c r="AE1654"/>
      <c r="AF1654"/>
      <c r="AG1654"/>
      <c r="AH1654"/>
      <c r="AI1654"/>
    </row>
    <row r="1655" spans="1:35">
      <c r="A1655" t="str">
        <f>IF(Tabela3[[#This Row],[GOL CASA]]&lt;&gt;"",Tabela3[[#This Row],[TIME CASA]],"")</f>
        <v/>
      </c>
      <c r="B1655" t="str">
        <f>IF(Tabela3[[#This Row],[GOL FORA]]&lt;&gt;"",Tabela3[[#This Row],[TIME FORA]],"")</f>
        <v/>
      </c>
      <c r="AD1655"/>
      <c r="AE1655"/>
      <c r="AF1655"/>
      <c r="AG1655"/>
      <c r="AH1655"/>
      <c r="AI1655"/>
    </row>
    <row r="1656" spans="1:35">
      <c r="A1656" t="str">
        <f>IF(Tabela3[[#This Row],[GOL CASA]]&lt;&gt;"",Tabela3[[#This Row],[TIME CASA]],"")</f>
        <v/>
      </c>
      <c r="B1656" t="str">
        <f>IF(Tabela3[[#This Row],[GOL FORA]]&lt;&gt;"",Tabela3[[#This Row],[TIME FORA]],"")</f>
        <v/>
      </c>
      <c r="AD1656"/>
      <c r="AE1656"/>
      <c r="AF1656"/>
      <c r="AG1656"/>
      <c r="AH1656"/>
      <c r="AI1656"/>
    </row>
    <row r="1657" spans="1:35">
      <c r="A1657" t="str">
        <f>IF(Tabela3[[#This Row],[GOL CASA]]&lt;&gt;"",Tabela3[[#This Row],[TIME CASA]],"")</f>
        <v/>
      </c>
      <c r="B1657" t="str">
        <f>IF(Tabela3[[#This Row],[GOL FORA]]&lt;&gt;"",Tabela3[[#This Row],[TIME FORA]],"")</f>
        <v/>
      </c>
      <c r="AD1657"/>
      <c r="AE1657"/>
      <c r="AF1657"/>
      <c r="AG1657"/>
      <c r="AH1657"/>
      <c r="AI1657"/>
    </row>
    <row r="1658" spans="1:35">
      <c r="A1658" t="str">
        <f>IF(Tabela3[[#This Row],[GOL CASA]]&lt;&gt;"",Tabela3[[#This Row],[TIME CASA]],"")</f>
        <v/>
      </c>
      <c r="B1658" t="str">
        <f>IF(Tabela3[[#This Row],[GOL FORA]]&lt;&gt;"",Tabela3[[#This Row],[TIME FORA]],"")</f>
        <v/>
      </c>
      <c r="AD1658"/>
      <c r="AE1658"/>
      <c r="AF1658"/>
      <c r="AG1658"/>
      <c r="AH1658"/>
      <c r="AI1658"/>
    </row>
    <row r="1659" spans="1:35">
      <c r="A1659" t="str">
        <f>IF(Tabela3[[#This Row],[GOL CASA]]&lt;&gt;"",Tabela3[[#This Row],[TIME CASA]],"")</f>
        <v/>
      </c>
      <c r="B1659" t="str">
        <f>IF(Tabela3[[#This Row],[GOL FORA]]&lt;&gt;"",Tabela3[[#This Row],[TIME FORA]],"")</f>
        <v/>
      </c>
      <c r="AD1659"/>
      <c r="AE1659"/>
      <c r="AF1659"/>
      <c r="AG1659"/>
      <c r="AH1659"/>
      <c r="AI1659"/>
    </row>
    <row r="1660" spans="1:35">
      <c r="A1660" t="str">
        <f>IF(Tabela3[[#This Row],[GOL CASA]]&lt;&gt;"",Tabela3[[#This Row],[TIME CASA]],"")</f>
        <v/>
      </c>
      <c r="B1660" t="str">
        <f>IF(Tabela3[[#This Row],[GOL FORA]]&lt;&gt;"",Tabela3[[#This Row],[TIME FORA]],"")</f>
        <v/>
      </c>
      <c r="AD1660"/>
      <c r="AE1660"/>
      <c r="AF1660"/>
      <c r="AG1660"/>
      <c r="AH1660"/>
      <c r="AI1660"/>
    </row>
    <row r="1661" spans="1:35">
      <c r="A1661" t="str">
        <f>IF(Tabela3[[#This Row],[GOL CASA]]&lt;&gt;"",Tabela3[[#This Row],[TIME CASA]],"")</f>
        <v/>
      </c>
      <c r="B1661" t="str">
        <f>IF(Tabela3[[#This Row],[GOL FORA]]&lt;&gt;"",Tabela3[[#This Row],[TIME FORA]],"")</f>
        <v/>
      </c>
      <c r="AD1661"/>
      <c r="AE1661"/>
      <c r="AF1661"/>
      <c r="AG1661"/>
      <c r="AH1661"/>
      <c r="AI1661"/>
    </row>
    <row r="1662" spans="1:35">
      <c r="A1662" t="str">
        <f>IF(Tabela3[[#This Row],[GOL CASA]]&lt;&gt;"",Tabela3[[#This Row],[TIME CASA]],"")</f>
        <v/>
      </c>
      <c r="B1662" t="str">
        <f>IF(Tabela3[[#This Row],[GOL FORA]]&lt;&gt;"",Tabela3[[#This Row],[TIME FORA]],"")</f>
        <v/>
      </c>
      <c r="AD1662"/>
      <c r="AE1662"/>
      <c r="AF1662"/>
      <c r="AG1662"/>
      <c r="AH1662"/>
      <c r="AI1662"/>
    </row>
    <row r="1663" spans="1:35">
      <c r="A1663" t="str">
        <f>IF(Tabela3[[#This Row],[GOL CASA]]&lt;&gt;"",Tabela3[[#This Row],[TIME CASA]],"")</f>
        <v/>
      </c>
      <c r="B1663" t="str">
        <f>IF(Tabela3[[#This Row],[GOL FORA]]&lt;&gt;"",Tabela3[[#This Row],[TIME FORA]],"")</f>
        <v/>
      </c>
      <c r="AD1663"/>
      <c r="AE1663"/>
      <c r="AF1663"/>
      <c r="AG1663"/>
      <c r="AH1663"/>
      <c r="AI1663"/>
    </row>
    <row r="1664" spans="1:35">
      <c r="A1664" t="str">
        <f>IF(Tabela3[[#This Row],[GOL CASA]]&lt;&gt;"",Tabela3[[#This Row],[TIME CASA]],"")</f>
        <v/>
      </c>
      <c r="B1664" t="str">
        <f>IF(Tabela3[[#This Row],[GOL FORA]]&lt;&gt;"",Tabela3[[#This Row],[TIME FORA]],"")</f>
        <v/>
      </c>
      <c r="AD1664"/>
      <c r="AE1664"/>
      <c r="AF1664"/>
      <c r="AG1664"/>
      <c r="AH1664"/>
      <c r="AI1664"/>
    </row>
    <row r="1665" spans="1:35">
      <c r="A1665" t="str">
        <f>IF(Tabela3[[#This Row],[GOL CASA]]&lt;&gt;"",Tabela3[[#This Row],[TIME CASA]],"")</f>
        <v/>
      </c>
      <c r="B1665" t="str">
        <f>IF(Tabela3[[#This Row],[GOL FORA]]&lt;&gt;"",Tabela3[[#This Row],[TIME FORA]],"")</f>
        <v/>
      </c>
      <c r="AD1665"/>
      <c r="AE1665"/>
      <c r="AF1665"/>
      <c r="AG1665"/>
      <c r="AH1665"/>
      <c r="AI1665"/>
    </row>
    <row r="1666" spans="1:35">
      <c r="A1666" t="str">
        <f>IF(Tabela3[[#This Row],[GOL CASA]]&lt;&gt;"",Tabela3[[#This Row],[TIME CASA]],"")</f>
        <v/>
      </c>
      <c r="B1666" t="str">
        <f>IF(Tabela3[[#This Row],[GOL FORA]]&lt;&gt;"",Tabela3[[#This Row],[TIME FORA]],"")</f>
        <v/>
      </c>
      <c r="AD1666"/>
      <c r="AE1666"/>
      <c r="AF1666"/>
      <c r="AG1666"/>
      <c r="AH1666"/>
      <c r="AI1666"/>
    </row>
    <row r="1667" spans="1:35">
      <c r="A1667" t="str">
        <f>IF(Tabela3[[#This Row],[GOL CASA]]&lt;&gt;"",Tabela3[[#This Row],[TIME CASA]],"")</f>
        <v/>
      </c>
      <c r="B1667" t="str">
        <f>IF(Tabela3[[#This Row],[GOL FORA]]&lt;&gt;"",Tabela3[[#This Row],[TIME FORA]],"")</f>
        <v/>
      </c>
      <c r="AD1667"/>
      <c r="AE1667"/>
      <c r="AF1667"/>
      <c r="AG1667"/>
      <c r="AH1667"/>
      <c r="AI1667"/>
    </row>
    <row r="1668" spans="1:35">
      <c r="A1668" t="str">
        <f>IF(Tabela3[[#This Row],[GOL CASA]]&lt;&gt;"",Tabela3[[#This Row],[TIME CASA]],"")</f>
        <v/>
      </c>
      <c r="B1668" t="str">
        <f>IF(Tabela3[[#This Row],[GOL FORA]]&lt;&gt;"",Tabela3[[#This Row],[TIME FORA]],"")</f>
        <v/>
      </c>
      <c r="AD1668"/>
      <c r="AE1668"/>
      <c r="AF1668"/>
      <c r="AG1668"/>
      <c r="AH1668"/>
      <c r="AI1668"/>
    </row>
    <row r="1669" spans="1:35">
      <c r="A1669" t="str">
        <f>IF(Tabela3[[#This Row],[GOL CASA]]&lt;&gt;"",Tabela3[[#This Row],[TIME CASA]],"")</f>
        <v/>
      </c>
      <c r="B1669" t="str">
        <f>IF(Tabela3[[#This Row],[GOL FORA]]&lt;&gt;"",Tabela3[[#This Row],[TIME FORA]],"")</f>
        <v/>
      </c>
      <c r="AD1669"/>
      <c r="AE1669"/>
      <c r="AF1669"/>
      <c r="AG1669"/>
      <c r="AH1669"/>
      <c r="AI1669"/>
    </row>
    <row r="1670" spans="1:35">
      <c r="A1670" t="str">
        <f>IF(Tabela3[[#This Row],[GOL CASA]]&lt;&gt;"",Tabela3[[#This Row],[TIME CASA]],"")</f>
        <v/>
      </c>
      <c r="B1670" t="str">
        <f>IF(Tabela3[[#This Row],[GOL FORA]]&lt;&gt;"",Tabela3[[#This Row],[TIME FORA]],"")</f>
        <v/>
      </c>
      <c r="AD1670"/>
      <c r="AE1670"/>
      <c r="AF1670"/>
      <c r="AG1670"/>
      <c r="AH1670"/>
      <c r="AI1670"/>
    </row>
    <row r="1671" spans="1:35">
      <c r="A1671" t="str">
        <f>IF(Tabela3[[#This Row],[GOL CASA]]&lt;&gt;"",Tabela3[[#This Row],[TIME CASA]],"")</f>
        <v/>
      </c>
      <c r="B1671" t="str">
        <f>IF(Tabela3[[#This Row],[GOL FORA]]&lt;&gt;"",Tabela3[[#This Row],[TIME FORA]],"")</f>
        <v/>
      </c>
      <c r="AD1671"/>
      <c r="AE1671"/>
      <c r="AF1671"/>
      <c r="AG1671"/>
      <c r="AH1671"/>
      <c r="AI1671"/>
    </row>
    <row r="1672" spans="1:35">
      <c r="A1672" t="str">
        <f>IF(Tabela3[[#This Row],[GOL CASA]]&lt;&gt;"",Tabela3[[#This Row],[TIME CASA]],"")</f>
        <v/>
      </c>
      <c r="B1672" t="str">
        <f>IF(Tabela3[[#This Row],[GOL FORA]]&lt;&gt;"",Tabela3[[#This Row],[TIME FORA]],"")</f>
        <v/>
      </c>
      <c r="AD1672"/>
      <c r="AE1672"/>
      <c r="AF1672"/>
      <c r="AG1672"/>
      <c r="AH1672"/>
      <c r="AI1672"/>
    </row>
    <row r="1673" spans="1:35">
      <c r="A1673" t="str">
        <f>IF(Tabela3[[#This Row],[GOL CASA]]&lt;&gt;"",Tabela3[[#This Row],[TIME CASA]],"")</f>
        <v/>
      </c>
      <c r="B1673" t="str">
        <f>IF(Tabela3[[#This Row],[GOL FORA]]&lt;&gt;"",Tabela3[[#This Row],[TIME FORA]],"")</f>
        <v/>
      </c>
      <c r="AD1673"/>
      <c r="AE1673"/>
      <c r="AF1673"/>
      <c r="AG1673"/>
      <c r="AH1673"/>
      <c r="AI1673"/>
    </row>
    <row r="1674" spans="1:35">
      <c r="A1674" t="str">
        <f>IF(Tabela3[[#This Row],[GOL CASA]]&lt;&gt;"",Tabela3[[#This Row],[TIME CASA]],"")</f>
        <v/>
      </c>
      <c r="B1674" t="str">
        <f>IF(Tabela3[[#This Row],[GOL FORA]]&lt;&gt;"",Tabela3[[#This Row],[TIME FORA]],"")</f>
        <v/>
      </c>
      <c r="AD1674"/>
      <c r="AE1674"/>
      <c r="AF1674"/>
      <c r="AG1674"/>
      <c r="AH1674"/>
      <c r="AI1674"/>
    </row>
    <row r="1675" spans="1:35">
      <c r="A1675" t="str">
        <f>IF(Tabela3[[#This Row],[GOL CASA]]&lt;&gt;"",Tabela3[[#This Row],[TIME CASA]],"")</f>
        <v/>
      </c>
      <c r="B1675" t="str">
        <f>IF(Tabela3[[#This Row],[GOL FORA]]&lt;&gt;"",Tabela3[[#This Row],[TIME FORA]],"")</f>
        <v/>
      </c>
      <c r="AD1675"/>
      <c r="AE1675"/>
      <c r="AF1675"/>
      <c r="AG1675"/>
      <c r="AH1675"/>
      <c r="AI1675"/>
    </row>
    <row r="1676" spans="1:35">
      <c r="A1676" t="str">
        <f>IF(Tabela3[[#This Row],[GOL CASA]]&lt;&gt;"",Tabela3[[#This Row],[TIME CASA]],"")</f>
        <v/>
      </c>
      <c r="B1676" t="str">
        <f>IF(Tabela3[[#This Row],[GOL FORA]]&lt;&gt;"",Tabela3[[#This Row],[TIME FORA]],"")</f>
        <v/>
      </c>
      <c r="AD1676"/>
      <c r="AE1676"/>
      <c r="AF1676"/>
      <c r="AG1676"/>
      <c r="AH1676"/>
      <c r="AI1676"/>
    </row>
    <row r="1677" spans="1:35">
      <c r="A1677" t="str">
        <f>IF(Tabela3[[#This Row],[GOL CASA]]&lt;&gt;"",Tabela3[[#This Row],[TIME CASA]],"")</f>
        <v/>
      </c>
      <c r="B1677" t="str">
        <f>IF(Tabela3[[#This Row],[GOL FORA]]&lt;&gt;"",Tabela3[[#This Row],[TIME FORA]],"")</f>
        <v/>
      </c>
      <c r="AD1677"/>
      <c r="AE1677"/>
      <c r="AF1677"/>
      <c r="AG1677"/>
      <c r="AH1677"/>
      <c r="AI1677"/>
    </row>
    <row r="1678" spans="1:35">
      <c r="A1678" t="str">
        <f>IF(Tabela3[[#This Row],[GOL CASA]]&lt;&gt;"",Tabela3[[#This Row],[TIME CASA]],"")</f>
        <v/>
      </c>
      <c r="B1678" t="str">
        <f>IF(Tabela3[[#This Row],[GOL FORA]]&lt;&gt;"",Tabela3[[#This Row],[TIME FORA]],"")</f>
        <v/>
      </c>
      <c r="AD1678"/>
      <c r="AE1678"/>
      <c r="AF1678"/>
      <c r="AG1678"/>
      <c r="AH1678"/>
      <c r="AI1678"/>
    </row>
    <row r="1679" spans="1:35">
      <c r="A1679" t="str">
        <f>IF(Tabela3[[#This Row],[GOL CASA]]&lt;&gt;"",Tabela3[[#This Row],[TIME CASA]],"")</f>
        <v/>
      </c>
      <c r="B1679" t="str">
        <f>IF(Tabela3[[#This Row],[GOL FORA]]&lt;&gt;"",Tabela3[[#This Row],[TIME FORA]],"")</f>
        <v/>
      </c>
      <c r="AD1679"/>
      <c r="AE1679"/>
      <c r="AF1679"/>
      <c r="AG1679"/>
      <c r="AH1679"/>
      <c r="AI1679"/>
    </row>
    <row r="1680" spans="1:35">
      <c r="A1680" t="str">
        <f>IF(Tabela3[[#This Row],[GOL CASA]]&lt;&gt;"",Tabela3[[#This Row],[TIME CASA]],"")</f>
        <v/>
      </c>
      <c r="B1680" t="str">
        <f>IF(Tabela3[[#This Row],[GOL FORA]]&lt;&gt;"",Tabela3[[#This Row],[TIME FORA]],"")</f>
        <v/>
      </c>
      <c r="AD1680"/>
      <c r="AE1680"/>
      <c r="AF1680"/>
      <c r="AG1680"/>
      <c r="AH1680"/>
      <c r="AI1680"/>
    </row>
    <row r="1681" spans="1:35">
      <c r="A1681" t="str">
        <f>IF(Tabela3[[#This Row],[GOL CASA]]&lt;&gt;"",Tabela3[[#This Row],[TIME CASA]],"")</f>
        <v/>
      </c>
      <c r="B1681" t="str">
        <f>IF(Tabela3[[#This Row],[GOL FORA]]&lt;&gt;"",Tabela3[[#This Row],[TIME FORA]],"")</f>
        <v/>
      </c>
      <c r="AD1681"/>
      <c r="AE1681"/>
      <c r="AF1681"/>
      <c r="AG1681"/>
      <c r="AH1681"/>
      <c r="AI1681"/>
    </row>
    <row r="1682" spans="1:35">
      <c r="A1682" t="str">
        <f>IF(Tabela3[[#This Row],[GOL CASA]]&lt;&gt;"",Tabela3[[#This Row],[TIME CASA]],"")</f>
        <v/>
      </c>
      <c r="B1682" t="str">
        <f>IF(Tabela3[[#This Row],[GOL FORA]]&lt;&gt;"",Tabela3[[#This Row],[TIME FORA]],"")</f>
        <v/>
      </c>
      <c r="AD1682"/>
      <c r="AE1682"/>
      <c r="AF1682"/>
      <c r="AG1682"/>
      <c r="AH1682"/>
      <c r="AI1682"/>
    </row>
    <row r="1683" spans="1:35">
      <c r="A1683" t="str">
        <f>IF(Tabela3[[#This Row],[GOL CASA]]&lt;&gt;"",Tabela3[[#This Row],[TIME CASA]],"")</f>
        <v/>
      </c>
      <c r="B1683" t="str">
        <f>IF(Tabela3[[#This Row],[GOL FORA]]&lt;&gt;"",Tabela3[[#This Row],[TIME FORA]],"")</f>
        <v/>
      </c>
      <c r="AD1683"/>
      <c r="AE1683"/>
      <c r="AF1683"/>
      <c r="AG1683"/>
      <c r="AH1683"/>
      <c r="AI1683"/>
    </row>
    <row r="1684" spans="1:35">
      <c r="A1684" t="str">
        <f>IF(Tabela3[[#This Row],[GOL CASA]]&lt;&gt;"",Tabela3[[#This Row],[TIME CASA]],"")</f>
        <v/>
      </c>
      <c r="B1684" t="str">
        <f>IF(Tabela3[[#This Row],[GOL FORA]]&lt;&gt;"",Tabela3[[#This Row],[TIME FORA]],"")</f>
        <v/>
      </c>
      <c r="AD1684"/>
      <c r="AE1684"/>
      <c r="AF1684"/>
      <c r="AG1684"/>
      <c r="AH1684"/>
      <c r="AI1684"/>
    </row>
    <row r="1685" spans="1:35">
      <c r="A1685" t="str">
        <f>IF(Tabela3[[#This Row],[GOL CASA]]&lt;&gt;"",Tabela3[[#This Row],[TIME CASA]],"")</f>
        <v/>
      </c>
      <c r="B1685" t="str">
        <f>IF(Tabela3[[#This Row],[GOL FORA]]&lt;&gt;"",Tabela3[[#This Row],[TIME FORA]],"")</f>
        <v/>
      </c>
      <c r="AD1685"/>
      <c r="AE1685"/>
      <c r="AF1685"/>
      <c r="AG1685"/>
      <c r="AH1685"/>
      <c r="AI1685"/>
    </row>
    <row r="1686" spans="1:35">
      <c r="A1686" t="str">
        <f>IF(Tabela3[[#This Row],[GOL CASA]]&lt;&gt;"",Tabela3[[#This Row],[TIME CASA]],"")</f>
        <v/>
      </c>
      <c r="B1686" t="str">
        <f>IF(Tabela3[[#This Row],[GOL FORA]]&lt;&gt;"",Tabela3[[#This Row],[TIME FORA]],"")</f>
        <v/>
      </c>
      <c r="AD1686"/>
      <c r="AE1686"/>
      <c r="AF1686"/>
      <c r="AG1686"/>
      <c r="AH1686"/>
      <c r="AI1686"/>
    </row>
    <row r="1687" spans="1:35">
      <c r="A1687" t="str">
        <f>IF(Tabela3[[#This Row],[GOL CASA]]&lt;&gt;"",Tabela3[[#This Row],[TIME CASA]],"")</f>
        <v/>
      </c>
      <c r="B1687" t="str">
        <f>IF(Tabela3[[#This Row],[GOL FORA]]&lt;&gt;"",Tabela3[[#This Row],[TIME FORA]],"")</f>
        <v/>
      </c>
      <c r="AD1687"/>
      <c r="AE1687"/>
      <c r="AF1687"/>
      <c r="AG1687"/>
      <c r="AH1687"/>
      <c r="AI1687"/>
    </row>
    <row r="1688" spans="1:35">
      <c r="A1688" t="str">
        <f>IF(Tabela3[[#This Row],[GOL CASA]]&lt;&gt;"",Tabela3[[#This Row],[TIME CASA]],"")</f>
        <v/>
      </c>
      <c r="B1688" t="str">
        <f>IF(Tabela3[[#This Row],[GOL FORA]]&lt;&gt;"",Tabela3[[#This Row],[TIME FORA]],"")</f>
        <v/>
      </c>
      <c r="AD1688"/>
      <c r="AE1688"/>
      <c r="AF1688"/>
      <c r="AG1688"/>
      <c r="AH1688"/>
      <c r="AI1688"/>
    </row>
    <row r="1689" spans="1:35">
      <c r="A1689" t="str">
        <f>IF(Tabela3[[#This Row],[GOL CASA]]&lt;&gt;"",Tabela3[[#This Row],[TIME CASA]],"")</f>
        <v/>
      </c>
      <c r="B1689" t="str">
        <f>IF(Tabela3[[#This Row],[GOL FORA]]&lt;&gt;"",Tabela3[[#This Row],[TIME FORA]],"")</f>
        <v/>
      </c>
      <c r="AD1689"/>
      <c r="AE1689"/>
      <c r="AF1689"/>
      <c r="AG1689"/>
      <c r="AH1689"/>
      <c r="AI1689"/>
    </row>
    <row r="1690" spans="1:35">
      <c r="A1690" t="str">
        <f>IF(Tabela3[[#This Row],[GOL CASA]]&lt;&gt;"",Tabela3[[#This Row],[TIME CASA]],"")</f>
        <v/>
      </c>
      <c r="B1690" t="str">
        <f>IF(Tabela3[[#This Row],[GOL FORA]]&lt;&gt;"",Tabela3[[#This Row],[TIME FORA]],"")</f>
        <v/>
      </c>
      <c r="AD1690"/>
      <c r="AE1690"/>
      <c r="AF1690"/>
      <c r="AG1690"/>
      <c r="AH1690"/>
      <c r="AI1690"/>
    </row>
    <row r="1691" spans="1:35">
      <c r="A1691" t="str">
        <f>IF(Tabela3[[#This Row],[GOL CASA]]&lt;&gt;"",Tabela3[[#This Row],[TIME CASA]],"")</f>
        <v/>
      </c>
      <c r="B1691" t="str">
        <f>IF(Tabela3[[#This Row],[GOL FORA]]&lt;&gt;"",Tabela3[[#This Row],[TIME FORA]],"")</f>
        <v/>
      </c>
      <c r="AD1691"/>
      <c r="AE1691"/>
      <c r="AF1691"/>
      <c r="AG1691"/>
      <c r="AH1691"/>
      <c r="AI1691"/>
    </row>
    <row r="1692" spans="1:35">
      <c r="A1692" t="str">
        <f>IF(Tabela3[[#This Row],[GOL CASA]]&lt;&gt;"",Tabela3[[#This Row],[TIME CASA]],"")</f>
        <v/>
      </c>
      <c r="B1692" t="str">
        <f>IF(Tabela3[[#This Row],[GOL FORA]]&lt;&gt;"",Tabela3[[#This Row],[TIME FORA]],"")</f>
        <v/>
      </c>
      <c r="AD1692"/>
      <c r="AE1692"/>
      <c r="AF1692"/>
      <c r="AG1692"/>
      <c r="AH1692"/>
      <c r="AI1692"/>
    </row>
    <row r="1693" spans="1:35">
      <c r="A1693" t="str">
        <f>IF(Tabela3[[#This Row],[GOL CASA]]&lt;&gt;"",Tabela3[[#This Row],[TIME CASA]],"")</f>
        <v/>
      </c>
      <c r="B1693" t="str">
        <f>IF(Tabela3[[#This Row],[GOL FORA]]&lt;&gt;"",Tabela3[[#This Row],[TIME FORA]],"")</f>
        <v/>
      </c>
      <c r="AD1693"/>
      <c r="AE1693"/>
      <c r="AF1693"/>
      <c r="AG1693"/>
      <c r="AH1693"/>
      <c r="AI1693"/>
    </row>
    <row r="1694" spans="1:35">
      <c r="A1694" t="str">
        <f>IF(Tabela3[[#This Row],[GOL CASA]]&lt;&gt;"",Tabela3[[#This Row],[TIME CASA]],"")</f>
        <v/>
      </c>
      <c r="B1694" t="str">
        <f>IF(Tabela3[[#This Row],[GOL FORA]]&lt;&gt;"",Tabela3[[#This Row],[TIME FORA]],"")</f>
        <v/>
      </c>
      <c r="AD1694"/>
      <c r="AE1694"/>
      <c r="AF1694"/>
      <c r="AG1694"/>
      <c r="AH1694"/>
      <c r="AI1694"/>
    </row>
    <row r="1695" spans="1:35">
      <c r="A1695" t="str">
        <f>IF(Tabela3[[#This Row],[GOL CASA]]&lt;&gt;"",Tabela3[[#This Row],[TIME CASA]],"")</f>
        <v/>
      </c>
      <c r="B1695" t="str">
        <f>IF(Tabela3[[#This Row],[GOL FORA]]&lt;&gt;"",Tabela3[[#This Row],[TIME FORA]],"")</f>
        <v/>
      </c>
      <c r="AD1695"/>
      <c r="AE1695"/>
      <c r="AF1695"/>
      <c r="AG1695"/>
      <c r="AH1695"/>
      <c r="AI1695"/>
    </row>
    <row r="1696" spans="1:35">
      <c r="A1696" t="str">
        <f>IF(Tabela3[[#This Row],[GOL CASA]]&lt;&gt;"",Tabela3[[#This Row],[TIME CASA]],"")</f>
        <v/>
      </c>
      <c r="B1696" t="str">
        <f>IF(Tabela3[[#This Row],[GOL FORA]]&lt;&gt;"",Tabela3[[#This Row],[TIME FORA]],"")</f>
        <v/>
      </c>
      <c r="AD1696"/>
      <c r="AE1696"/>
      <c r="AF1696"/>
      <c r="AG1696"/>
      <c r="AH1696"/>
      <c r="AI1696"/>
    </row>
    <row r="1697" spans="1:35">
      <c r="A1697" t="str">
        <f>IF(Tabela3[[#This Row],[GOL CASA]]&lt;&gt;"",Tabela3[[#This Row],[TIME CASA]],"")</f>
        <v/>
      </c>
      <c r="B1697" t="str">
        <f>IF(Tabela3[[#This Row],[GOL FORA]]&lt;&gt;"",Tabela3[[#This Row],[TIME FORA]],"")</f>
        <v/>
      </c>
      <c r="AD1697"/>
      <c r="AE1697"/>
      <c r="AF1697"/>
      <c r="AG1697"/>
      <c r="AH1697"/>
      <c r="AI1697"/>
    </row>
    <row r="1698" spans="1:35">
      <c r="A1698" t="str">
        <f>IF(Tabela3[[#This Row],[GOL CASA]]&lt;&gt;"",Tabela3[[#This Row],[TIME CASA]],"")</f>
        <v/>
      </c>
      <c r="B1698" t="str">
        <f>IF(Tabela3[[#This Row],[GOL FORA]]&lt;&gt;"",Tabela3[[#This Row],[TIME FORA]],"")</f>
        <v/>
      </c>
      <c r="AD1698"/>
      <c r="AE1698"/>
      <c r="AF1698"/>
      <c r="AG1698"/>
      <c r="AH1698"/>
      <c r="AI1698"/>
    </row>
    <row r="1699" spans="1:35">
      <c r="A1699" t="str">
        <f>IF(Tabela3[[#This Row],[GOL CASA]]&lt;&gt;"",Tabela3[[#This Row],[TIME CASA]],"")</f>
        <v/>
      </c>
      <c r="B1699" t="str">
        <f>IF(Tabela3[[#This Row],[GOL FORA]]&lt;&gt;"",Tabela3[[#This Row],[TIME FORA]],"")</f>
        <v/>
      </c>
      <c r="AD1699"/>
      <c r="AE1699"/>
      <c r="AF1699"/>
      <c r="AG1699"/>
      <c r="AH1699"/>
      <c r="AI1699"/>
    </row>
    <row r="1700" spans="1:35">
      <c r="A1700" t="str">
        <f>IF(Tabela3[[#This Row],[GOL CASA]]&lt;&gt;"",Tabela3[[#This Row],[TIME CASA]],"")</f>
        <v/>
      </c>
      <c r="B1700" t="str">
        <f>IF(Tabela3[[#This Row],[GOL FORA]]&lt;&gt;"",Tabela3[[#This Row],[TIME FORA]],"")</f>
        <v/>
      </c>
      <c r="AD1700"/>
      <c r="AE1700"/>
      <c r="AF1700"/>
      <c r="AG1700"/>
      <c r="AH1700"/>
      <c r="AI1700"/>
    </row>
    <row r="1701" spans="1:35">
      <c r="A1701" t="str">
        <f>IF(Tabela3[[#This Row],[GOL CASA]]&lt;&gt;"",Tabela3[[#This Row],[TIME CASA]],"")</f>
        <v/>
      </c>
      <c r="B1701" t="str">
        <f>IF(Tabela3[[#This Row],[GOL FORA]]&lt;&gt;"",Tabela3[[#This Row],[TIME FORA]],"")</f>
        <v/>
      </c>
      <c r="AD1701"/>
      <c r="AE1701"/>
      <c r="AF1701"/>
      <c r="AG1701"/>
      <c r="AH1701"/>
      <c r="AI1701"/>
    </row>
    <row r="1702" spans="1:35">
      <c r="A1702" t="str">
        <f>IF(Tabela3[[#This Row],[GOL CASA]]&lt;&gt;"",Tabela3[[#This Row],[TIME CASA]],"")</f>
        <v/>
      </c>
      <c r="B1702" t="str">
        <f>IF(Tabela3[[#This Row],[GOL FORA]]&lt;&gt;"",Tabela3[[#This Row],[TIME FORA]],"")</f>
        <v/>
      </c>
      <c r="AD1702"/>
      <c r="AE1702"/>
      <c r="AF1702"/>
      <c r="AG1702"/>
      <c r="AH1702"/>
      <c r="AI1702"/>
    </row>
    <row r="1703" spans="1:35">
      <c r="A1703" t="str">
        <f>IF(Tabela3[[#This Row],[GOL CASA]]&lt;&gt;"",Tabela3[[#This Row],[TIME CASA]],"")</f>
        <v/>
      </c>
      <c r="B1703" t="str">
        <f>IF(Tabela3[[#This Row],[GOL FORA]]&lt;&gt;"",Tabela3[[#This Row],[TIME FORA]],"")</f>
        <v/>
      </c>
      <c r="AD1703"/>
      <c r="AE1703"/>
      <c r="AF1703"/>
      <c r="AG1703"/>
      <c r="AH1703"/>
      <c r="AI1703"/>
    </row>
    <row r="1704" spans="1:35">
      <c r="A1704" t="str">
        <f>IF(Tabela3[[#This Row],[GOL CASA]]&lt;&gt;"",Tabela3[[#This Row],[TIME CASA]],"")</f>
        <v/>
      </c>
      <c r="B1704" t="str">
        <f>IF(Tabela3[[#This Row],[GOL FORA]]&lt;&gt;"",Tabela3[[#This Row],[TIME FORA]],"")</f>
        <v/>
      </c>
      <c r="AD1704"/>
      <c r="AE1704"/>
      <c r="AF1704"/>
      <c r="AG1704"/>
      <c r="AH1704"/>
      <c r="AI1704"/>
    </row>
    <row r="1705" spans="1:35">
      <c r="A1705" t="str">
        <f>IF(Tabela3[[#This Row],[GOL CASA]]&lt;&gt;"",Tabela3[[#This Row],[TIME CASA]],"")</f>
        <v/>
      </c>
      <c r="B1705" t="str">
        <f>IF(Tabela3[[#This Row],[GOL FORA]]&lt;&gt;"",Tabela3[[#This Row],[TIME FORA]],"")</f>
        <v/>
      </c>
      <c r="AD1705"/>
      <c r="AE1705"/>
      <c r="AF1705"/>
      <c r="AG1705"/>
      <c r="AH1705"/>
      <c r="AI1705"/>
    </row>
    <row r="1706" spans="1:35">
      <c r="A1706" t="str">
        <f>IF(Tabela3[[#This Row],[GOL CASA]]&lt;&gt;"",Tabela3[[#This Row],[TIME CASA]],"")</f>
        <v/>
      </c>
      <c r="B1706" t="str">
        <f>IF(Tabela3[[#This Row],[GOL FORA]]&lt;&gt;"",Tabela3[[#This Row],[TIME FORA]],"")</f>
        <v/>
      </c>
      <c r="AD1706"/>
      <c r="AE1706"/>
      <c r="AF1706"/>
      <c r="AG1706"/>
      <c r="AH1706"/>
      <c r="AI1706"/>
    </row>
    <row r="1707" spans="1:35">
      <c r="A1707" t="str">
        <f>IF(Tabela3[[#This Row],[GOL CASA]]&lt;&gt;"",Tabela3[[#This Row],[TIME CASA]],"")</f>
        <v/>
      </c>
      <c r="B1707" t="str">
        <f>IF(Tabela3[[#This Row],[GOL FORA]]&lt;&gt;"",Tabela3[[#This Row],[TIME FORA]],"")</f>
        <v/>
      </c>
      <c r="AD1707"/>
      <c r="AE1707"/>
      <c r="AF1707"/>
      <c r="AG1707"/>
      <c r="AH1707"/>
      <c r="AI1707"/>
    </row>
    <row r="1708" spans="1:35">
      <c r="A1708" t="str">
        <f>IF(Tabela3[[#This Row],[GOL CASA]]&lt;&gt;"",Tabela3[[#This Row],[TIME CASA]],"")</f>
        <v/>
      </c>
      <c r="B1708" t="str">
        <f>IF(Tabela3[[#This Row],[GOL FORA]]&lt;&gt;"",Tabela3[[#This Row],[TIME FORA]],"")</f>
        <v/>
      </c>
      <c r="AD1708"/>
      <c r="AE1708"/>
      <c r="AF1708"/>
      <c r="AG1708"/>
      <c r="AH1708"/>
      <c r="AI1708"/>
    </row>
    <row r="1709" spans="1:35">
      <c r="A1709" t="str">
        <f>IF(Tabela3[[#This Row],[GOL CASA]]&lt;&gt;"",Tabela3[[#This Row],[TIME CASA]],"")</f>
        <v/>
      </c>
      <c r="B1709" t="str">
        <f>IF(Tabela3[[#This Row],[GOL FORA]]&lt;&gt;"",Tabela3[[#This Row],[TIME FORA]],"")</f>
        <v/>
      </c>
      <c r="AD1709"/>
      <c r="AE1709"/>
      <c r="AF1709"/>
      <c r="AG1709"/>
      <c r="AH1709"/>
      <c r="AI1709"/>
    </row>
    <row r="1710" spans="1:35">
      <c r="A1710" t="str">
        <f>IF(Tabela3[[#This Row],[GOL CASA]]&lt;&gt;"",Tabela3[[#This Row],[TIME CASA]],"")</f>
        <v/>
      </c>
      <c r="B1710" t="str">
        <f>IF(Tabela3[[#This Row],[GOL FORA]]&lt;&gt;"",Tabela3[[#This Row],[TIME FORA]],"")</f>
        <v/>
      </c>
      <c r="AD1710"/>
      <c r="AE1710"/>
      <c r="AF1710"/>
      <c r="AG1710"/>
      <c r="AH1710"/>
      <c r="AI1710"/>
    </row>
    <row r="1711" spans="1:35">
      <c r="A1711" t="str">
        <f>IF(Tabela3[[#This Row],[GOL CASA]]&lt;&gt;"",Tabela3[[#This Row],[TIME CASA]],"")</f>
        <v/>
      </c>
      <c r="B1711" t="str">
        <f>IF(Tabela3[[#This Row],[GOL FORA]]&lt;&gt;"",Tabela3[[#This Row],[TIME FORA]],"")</f>
        <v/>
      </c>
      <c r="AD1711"/>
      <c r="AE1711"/>
      <c r="AF1711"/>
      <c r="AG1711"/>
      <c r="AH1711"/>
      <c r="AI1711"/>
    </row>
    <row r="1712" spans="1:35">
      <c r="A1712" t="str">
        <f>IF(Tabela3[[#This Row],[GOL CASA]]&lt;&gt;"",Tabela3[[#This Row],[TIME CASA]],"")</f>
        <v/>
      </c>
      <c r="B1712" t="str">
        <f>IF(Tabela3[[#This Row],[GOL FORA]]&lt;&gt;"",Tabela3[[#This Row],[TIME FORA]],"")</f>
        <v/>
      </c>
      <c r="AD1712"/>
      <c r="AE1712"/>
      <c r="AF1712"/>
      <c r="AG1712"/>
      <c r="AH1712"/>
      <c r="AI1712"/>
    </row>
    <row r="1713" spans="1:35">
      <c r="A1713" t="str">
        <f>IF(Tabela3[[#This Row],[GOL CASA]]&lt;&gt;"",Tabela3[[#This Row],[TIME CASA]],"")</f>
        <v/>
      </c>
      <c r="B1713" t="str">
        <f>IF(Tabela3[[#This Row],[GOL FORA]]&lt;&gt;"",Tabela3[[#This Row],[TIME FORA]],"")</f>
        <v/>
      </c>
      <c r="AD1713"/>
      <c r="AE1713"/>
      <c r="AF1713"/>
      <c r="AG1713"/>
      <c r="AH1713"/>
      <c r="AI1713"/>
    </row>
    <row r="1714" spans="1:35">
      <c r="A1714" t="str">
        <f>IF(Tabela3[[#This Row],[GOL CASA]]&lt;&gt;"",Tabela3[[#This Row],[TIME CASA]],"")</f>
        <v/>
      </c>
      <c r="B1714" t="str">
        <f>IF(Tabela3[[#This Row],[GOL FORA]]&lt;&gt;"",Tabela3[[#This Row],[TIME FORA]],"")</f>
        <v/>
      </c>
      <c r="AD1714"/>
      <c r="AE1714"/>
      <c r="AF1714"/>
      <c r="AG1714"/>
      <c r="AH1714"/>
      <c r="AI1714"/>
    </row>
    <row r="1715" spans="1:35">
      <c r="A1715" t="str">
        <f>IF(Tabela3[[#This Row],[GOL CASA]]&lt;&gt;"",Tabela3[[#This Row],[TIME CASA]],"")</f>
        <v/>
      </c>
      <c r="B1715" t="str">
        <f>IF(Tabela3[[#This Row],[GOL FORA]]&lt;&gt;"",Tabela3[[#This Row],[TIME FORA]],"")</f>
        <v/>
      </c>
      <c r="AD1715"/>
      <c r="AE1715"/>
      <c r="AF1715"/>
      <c r="AG1715"/>
      <c r="AH1715"/>
      <c r="AI1715"/>
    </row>
    <row r="1716" spans="1:35">
      <c r="A1716" t="str">
        <f>IF(Tabela3[[#This Row],[GOL CASA]]&lt;&gt;"",Tabela3[[#This Row],[TIME CASA]],"")</f>
        <v/>
      </c>
      <c r="B1716" t="str">
        <f>IF(Tabela3[[#This Row],[GOL FORA]]&lt;&gt;"",Tabela3[[#This Row],[TIME FORA]],"")</f>
        <v/>
      </c>
      <c r="AD1716"/>
      <c r="AE1716"/>
      <c r="AF1716"/>
      <c r="AG1716"/>
      <c r="AH1716"/>
      <c r="AI1716"/>
    </row>
    <row r="1717" spans="1:35">
      <c r="A1717" t="str">
        <f>IF(Tabela3[[#This Row],[GOL CASA]]&lt;&gt;"",Tabela3[[#This Row],[TIME CASA]],"")</f>
        <v/>
      </c>
      <c r="B1717" t="str">
        <f>IF(Tabela3[[#This Row],[GOL FORA]]&lt;&gt;"",Tabela3[[#This Row],[TIME FORA]],"")</f>
        <v/>
      </c>
      <c r="AD1717"/>
      <c r="AE1717"/>
      <c r="AF1717"/>
      <c r="AG1717"/>
      <c r="AH1717"/>
      <c r="AI1717"/>
    </row>
    <row r="1718" spans="1:35">
      <c r="A1718" t="str">
        <f>IF(Tabela3[[#This Row],[GOL CASA]]&lt;&gt;"",Tabela3[[#This Row],[TIME CASA]],"")</f>
        <v/>
      </c>
      <c r="B1718" t="str">
        <f>IF(Tabela3[[#This Row],[GOL FORA]]&lt;&gt;"",Tabela3[[#This Row],[TIME FORA]],"")</f>
        <v/>
      </c>
      <c r="AD1718"/>
      <c r="AE1718"/>
      <c r="AF1718"/>
      <c r="AG1718"/>
      <c r="AH1718"/>
      <c r="AI1718"/>
    </row>
    <row r="1719" spans="1:35">
      <c r="A1719" t="str">
        <f>IF(Tabela3[[#This Row],[GOL CASA]]&lt;&gt;"",Tabela3[[#This Row],[TIME CASA]],"")</f>
        <v/>
      </c>
      <c r="B1719" t="str">
        <f>IF(Tabela3[[#This Row],[GOL FORA]]&lt;&gt;"",Tabela3[[#This Row],[TIME FORA]],"")</f>
        <v/>
      </c>
      <c r="AD1719"/>
      <c r="AE1719"/>
      <c r="AF1719"/>
      <c r="AG1719"/>
      <c r="AH1719"/>
      <c r="AI1719"/>
    </row>
    <row r="1720" spans="1:35">
      <c r="A1720" t="str">
        <f>IF(Tabela3[[#This Row],[GOL CASA]]&lt;&gt;"",Tabela3[[#This Row],[TIME CASA]],"")</f>
        <v/>
      </c>
      <c r="B1720" t="str">
        <f>IF(Tabela3[[#This Row],[GOL FORA]]&lt;&gt;"",Tabela3[[#This Row],[TIME FORA]],"")</f>
        <v/>
      </c>
      <c r="AD1720"/>
      <c r="AE1720"/>
      <c r="AF1720"/>
      <c r="AG1720"/>
      <c r="AH1720"/>
      <c r="AI1720"/>
    </row>
    <row r="1721" spans="1:35">
      <c r="A1721" t="str">
        <f>IF(Tabela3[[#This Row],[GOL CASA]]&lt;&gt;"",Tabela3[[#This Row],[TIME CASA]],"")</f>
        <v/>
      </c>
      <c r="B1721" t="str">
        <f>IF(Tabela3[[#This Row],[GOL FORA]]&lt;&gt;"",Tabela3[[#This Row],[TIME FORA]],"")</f>
        <v/>
      </c>
      <c r="AD1721"/>
      <c r="AE1721"/>
      <c r="AF1721"/>
      <c r="AG1721"/>
      <c r="AH1721"/>
      <c r="AI1721"/>
    </row>
    <row r="1722" spans="1:35">
      <c r="A1722" t="str">
        <f>IF(Tabela3[[#This Row],[GOL CASA]]&lt;&gt;"",Tabela3[[#This Row],[TIME CASA]],"")</f>
        <v/>
      </c>
      <c r="B1722" t="str">
        <f>IF(Tabela3[[#This Row],[GOL FORA]]&lt;&gt;"",Tabela3[[#This Row],[TIME FORA]],"")</f>
        <v/>
      </c>
      <c r="AD1722"/>
      <c r="AE1722"/>
      <c r="AF1722"/>
      <c r="AG1722"/>
      <c r="AH1722"/>
      <c r="AI1722"/>
    </row>
    <row r="1723" spans="1:35">
      <c r="A1723" t="str">
        <f>IF(Tabela3[[#This Row],[GOL CASA]]&lt;&gt;"",Tabela3[[#This Row],[TIME CASA]],"")</f>
        <v/>
      </c>
      <c r="B1723" t="str">
        <f>IF(Tabela3[[#This Row],[GOL FORA]]&lt;&gt;"",Tabela3[[#This Row],[TIME FORA]],"")</f>
        <v/>
      </c>
      <c r="AD1723"/>
      <c r="AE1723"/>
      <c r="AF1723"/>
      <c r="AG1723"/>
      <c r="AH1723"/>
      <c r="AI1723"/>
    </row>
    <row r="1724" spans="1:35">
      <c r="A1724" t="str">
        <f>IF(Tabela3[[#This Row],[GOL CASA]]&lt;&gt;"",Tabela3[[#This Row],[TIME CASA]],"")</f>
        <v/>
      </c>
      <c r="B1724" t="str">
        <f>IF(Tabela3[[#This Row],[GOL FORA]]&lt;&gt;"",Tabela3[[#This Row],[TIME FORA]],"")</f>
        <v/>
      </c>
      <c r="AD1724"/>
      <c r="AE1724"/>
      <c r="AF1724"/>
      <c r="AG1724"/>
      <c r="AH1724"/>
      <c r="AI1724"/>
    </row>
    <row r="1725" spans="1:35">
      <c r="A1725" t="str">
        <f>IF(Tabela3[[#This Row],[GOL CASA]]&lt;&gt;"",Tabela3[[#This Row],[TIME CASA]],"")</f>
        <v/>
      </c>
      <c r="B1725" t="str">
        <f>IF(Tabela3[[#This Row],[GOL FORA]]&lt;&gt;"",Tabela3[[#This Row],[TIME FORA]],"")</f>
        <v/>
      </c>
      <c r="AD1725"/>
      <c r="AE1725"/>
      <c r="AF1725"/>
      <c r="AG1725"/>
      <c r="AH1725"/>
      <c r="AI1725"/>
    </row>
    <row r="1726" spans="1:35">
      <c r="A1726" t="str">
        <f>IF(Tabela3[[#This Row],[GOL CASA]]&lt;&gt;"",Tabela3[[#This Row],[TIME CASA]],"")</f>
        <v/>
      </c>
      <c r="B1726" t="str">
        <f>IF(Tabela3[[#This Row],[GOL FORA]]&lt;&gt;"",Tabela3[[#This Row],[TIME FORA]],"")</f>
        <v/>
      </c>
      <c r="AD1726"/>
      <c r="AE1726"/>
      <c r="AF1726"/>
      <c r="AG1726"/>
      <c r="AH1726"/>
      <c r="AI1726"/>
    </row>
    <row r="1727" spans="1:35">
      <c r="A1727" t="str">
        <f>IF(Tabela3[[#This Row],[GOL CASA]]&lt;&gt;"",Tabela3[[#This Row],[TIME CASA]],"")</f>
        <v/>
      </c>
      <c r="B1727" t="str">
        <f>IF(Tabela3[[#This Row],[GOL FORA]]&lt;&gt;"",Tabela3[[#This Row],[TIME FORA]],"")</f>
        <v/>
      </c>
      <c r="AD1727"/>
      <c r="AE1727"/>
      <c r="AF1727"/>
      <c r="AG1727"/>
      <c r="AH1727"/>
      <c r="AI1727"/>
    </row>
    <row r="1728" spans="1:35">
      <c r="A1728" t="str">
        <f>IF(Tabela3[[#This Row],[GOL CASA]]&lt;&gt;"",Tabela3[[#This Row],[TIME CASA]],"")</f>
        <v/>
      </c>
      <c r="B1728" t="str">
        <f>IF(Tabela3[[#This Row],[GOL FORA]]&lt;&gt;"",Tabela3[[#This Row],[TIME FORA]],"")</f>
        <v/>
      </c>
      <c r="AD1728"/>
      <c r="AE1728"/>
      <c r="AF1728"/>
      <c r="AG1728"/>
      <c r="AH1728"/>
      <c r="AI1728"/>
    </row>
    <row r="1729" spans="1:35">
      <c r="A1729" t="str">
        <f>IF(Tabela3[[#This Row],[GOL CASA]]&lt;&gt;"",Tabela3[[#This Row],[TIME CASA]],"")</f>
        <v/>
      </c>
      <c r="B1729" t="str">
        <f>IF(Tabela3[[#This Row],[GOL FORA]]&lt;&gt;"",Tabela3[[#This Row],[TIME FORA]],"")</f>
        <v/>
      </c>
      <c r="AD1729"/>
      <c r="AE1729"/>
      <c r="AF1729"/>
      <c r="AG1729"/>
      <c r="AH1729"/>
      <c r="AI1729"/>
    </row>
    <row r="1730" spans="1:35">
      <c r="A1730" t="str">
        <f>IF(Tabela3[[#This Row],[GOL CASA]]&lt;&gt;"",Tabela3[[#This Row],[TIME CASA]],"")</f>
        <v/>
      </c>
      <c r="B1730" t="str">
        <f>IF(Tabela3[[#This Row],[GOL FORA]]&lt;&gt;"",Tabela3[[#This Row],[TIME FORA]],"")</f>
        <v/>
      </c>
      <c r="AD1730"/>
      <c r="AE1730"/>
      <c r="AF1730"/>
      <c r="AG1730"/>
      <c r="AH1730"/>
      <c r="AI1730"/>
    </row>
    <row r="1731" spans="1:35">
      <c r="A1731" t="str">
        <f>IF(Tabela3[[#This Row],[GOL CASA]]&lt;&gt;"",Tabela3[[#This Row],[TIME CASA]],"")</f>
        <v/>
      </c>
      <c r="B1731" t="str">
        <f>IF(Tabela3[[#This Row],[GOL FORA]]&lt;&gt;"",Tabela3[[#This Row],[TIME FORA]],"")</f>
        <v/>
      </c>
      <c r="AD1731"/>
      <c r="AE1731"/>
      <c r="AF1731"/>
      <c r="AG1731"/>
      <c r="AH1731"/>
      <c r="AI1731"/>
    </row>
    <row r="1732" spans="1:35">
      <c r="A1732" t="str">
        <f>IF(Tabela3[[#This Row],[GOL CASA]]&lt;&gt;"",Tabela3[[#This Row],[TIME CASA]],"")</f>
        <v/>
      </c>
      <c r="B1732" t="str">
        <f>IF(Tabela3[[#This Row],[GOL FORA]]&lt;&gt;"",Tabela3[[#This Row],[TIME FORA]],"")</f>
        <v/>
      </c>
      <c r="AD1732"/>
      <c r="AE1732"/>
      <c r="AF1732"/>
      <c r="AG1732"/>
      <c r="AH1732"/>
      <c r="AI1732"/>
    </row>
    <row r="1733" spans="1:35">
      <c r="A1733" t="str">
        <f>IF(Tabela3[[#This Row],[GOL CASA]]&lt;&gt;"",Tabela3[[#This Row],[TIME CASA]],"")</f>
        <v/>
      </c>
      <c r="B1733" t="str">
        <f>IF(Tabela3[[#This Row],[GOL FORA]]&lt;&gt;"",Tabela3[[#This Row],[TIME FORA]],"")</f>
        <v/>
      </c>
      <c r="AD1733"/>
      <c r="AE1733"/>
      <c r="AF1733"/>
      <c r="AG1733"/>
      <c r="AH1733"/>
      <c r="AI1733"/>
    </row>
    <row r="1734" spans="1:35">
      <c r="A1734" t="str">
        <f>IF(Tabela3[[#This Row],[GOL CASA]]&lt;&gt;"",Tabela3[[#This Row],[TIME CASA]],"")</f>
        <v/>
      </c>
      <c r="B1734" t="str">
        <f>IF(Tabela3[[#This Row],[GOL FORA]]&lt;&gt;"",Tabela3[[#This Row],[TIME FORA]],"")</f>
        <v/>
      </c>
      <c r="AD1734"/>
      <c r="AE1734"/>
      <c r="AF1734"/>
      <c r="AG1734"/>
      <c r="AH1734"/>
      <c r="AI1734"/>
    </row>
    <row r="1735" spans="1:35">
      <c r="A1735" t="str">
        <f>IF(Tabela3[[#This Row],[GOL CASA]]&lt;&gt;"",Tabela3[[#This Row],[TIME CASA]],"")</f>
        <v/>
      </c>
      <c r="B1735" t="str">
        <f>IF(Tabela3[[#This Row],[GOL FORA]]&lt;&gt;"",Tabela3[[#This Row],[TIME FORA]],"")</f>
        <v/>
      </c>
      <c r="AD1735"/>
      <c r="AE1735"/>
      <c r="AF1735"/>
      <c r="AG1735"/>
      <c r="AH1735"/>
      <c r="AI1735"/>
    </row>
    <row r="1736" spans="1:35">
      <c r="A1736" t="str">
        <f>IF(Tabela3[[#This Row],[GOL CASA]]&lt;&gt;"",Tabela3[[#This Row],[TIME CASA]],"")</f>
        <v/>
      </c>
      <c r="B1736" t="str">
        <f>IF(Tabela3[[#This Row],[GOL FORA]]&lt;&gt;"",Tabela3[[#This Row],[TIME FORA]],"")</f>
        <v/>
      </c>
      <c r="AD1736"/>
      <c r="AE1736"/>
      <c r="AF1736"/>
      <c r="AG1736"/>
      <c r="AH1736"/>
      <c r="AI1736"/>
    </row>
    <row r="1737" spans="1:35">
      <c r="A1737" t="str">
        <f>IF(Tabela3[[#This Row],[GOL CASA]]&lt;&gt;"",Tabela3[[#This Row],[TIME CASA]],"")</f>
        <v/>
      </c>
      <c r="B1737" t="str">
        <f>IF(Tabela3[[#This Row],[GOL FORA]]&lt;&gt;"",Tabela3[[#This Row],[TIME FORA]],"")</f>
        <v/>
      </c>
      <c r="AD1737"/>
      <c r="AE1737"/>
      <c r="AF1737"/>
      <c r="AG1737"/>
      <c r="AH1737"/>
      <c r="AI1737"/>
    </row>
    <row r="1738" spans="1:35">
      <c r="A1738" t="str">
        <f>IF(Tabela3[[#This Row],[GOL CASA]]&lt;&gt;"",Tabela3[[#This Row],[TIME CASA]],"")</f>
        <v/>
      </c>
      <c r="B1738" t="str">
        <f>IF(Tabela3[[#This Row],[GOL FORA]]&lt;&gt;"",Tabela3[[#This Row],[TIME FORA]],"")</f>
        <v/>
      </c>
      <c r="AD1738"/>
      <c r="AE1738"/>
      <c r="AF1738"/>
      <c r="AG1738"/>
      <c r="AH1738"/>
      <c r="AI1738"/>
    </row>
    <row r="1739" spans="1:35">
      <c r="A1739" t="str">
        <f>IF(Tabela3[[#This Row],[GOL CASA]]&lt;&gt;"",Tabela3[[#This Row],[TIME CASA]],"")</f>
        <v/>
      </c>
      <c r="B1739" t="str">
        <f>IF(Tabela3[[#This Row],[GOL FORA]]&lt;&gt;"",Tabela3[[#This Row],[TIME FORA]],"")</f>
        <v/>
      </c>
      <c r="AD1739"/>
      <c r="AE1739"/>
      <c r="AF1739"/>
      <c r="AG1739"/>
      <c r="AH1739"/>
      <c r="AI1739"/>
    </row>
    <row r="1740" spans="1:35">
      <c r="A1740" t="str">
        <f>IF(Tabela3[[#This Row],[GOL CASA]]&lt;&gt;"",Tabela3[[#This Row],[TIME CASA]],"")</f>
        <v/>
      </c>
      <c r="B1740" t="str">
        <f>IF(Tabela3[[#This Row],[GOL FORA]]&lt;&gt;"",Tabela3[[#This Row],[TIME FORA]],"")</f>
        <v/>
      </c>
      <c r="AD1740"/>
      <c r="AE1740"/>
      <c r="AF1740"/>
      <c r="AG1740"/>
      <c r="AH1740"/>
      <c r="AI1740"/>
    </row>
    <row r="1741" spans="1:35">
      <c r="A1741" t="str">
        <f>IF(Tabela3[[#This Row],[GOL CASA]]&lt;&gt;"",Tabela3[[#This Row],[TIME CASA]],"")</f>
        <v/>
      </c>
      <c r="B1741" t="str">
        <f>IF(Tabela3[[#This Row],[GOL FORA]]&lt;&gt;"",Tabela3[[#This Row],[TIME FORA]],"")</f>
        <v/>
      </c>
      <c r="AD1741"/>
      <c r="AE1741"/>
      <c r="AF1741"/>
      <c r="AG1741"/>
      <c r="AH1741"/>
      <c r="AI1741"/>
    </row>
    <row r="1742" spans="1:35">
      <c r="A1742" t="str">
        <f>IF(Tabela3[[#This Row],[GOL CASA]]&lt;&gt;"",Tabela3[[#This Row],[TIME CASA]],"")</f>
        <v/>
      </c>
      <c r="B1742" t="str">
        <f>IF(Tabela3[[#This Row],[GOL FORA]]&lt;&gt;"",Tabela3[[#This Row],[TIME FORA]],"")</f>
        <v/>
      </c>
      <c r="AD1742"/>
      <c r="AE1742"/>
      <c r="AF1742"/>
      <c r="AG1742"/>
      <c r="AH1742"/>
      <c r="AI1742"/>
    </row>
    <row r="1743" spans="1:35">
      <c r="A1743" t="str">
        <f>IF(Tabela3[[#This Row],[GOL CASA]]&lt;&gt;"",Tabela3[[#This Row],[TIME CASA]],"")</f>
        <v/>
      </c>
      <c r="B1743" t="str">
        <f>IF(Tabela3[[#This Row],[GOL FORA]]&lt;&gt;"",Tabela3[[#This Row],[TIME FORA]],"")</f>
        <v/>
      </c>
      <c r="AD1743"/>
      <c r="AE1743"/>
      <c r="AF1743"/>
      <c r="AG1743"/>
      <c r="AH1743"/>
      <c r="AI1743"/>
    </row>
    <row r="1744" spans="1:35">
      <c r="A1744" t="str">
        <f>IF(Tabela3[[#This Row],[GOL CASA]]&lt;&gt;"",Tabela3[[#This Row],[TIME CASA]],"")</f>
        <v/>
      </c>
      <c r="B1744" t="str">
        <f>IF(Tabela3[[#This Row],[GOL FORA]]&lt;&gt;"",Tabela3[[#This Row],[TIME FORA]],"")</f>
        <v/>
      </c>
      <c r="AD1744"/>
      <c r="AE1744"/>
      <c r="AF1744"/>
      <c r="AG1744"/>
      <c r="AH1744"/>
      <c r="AI1744"/>
    </row>
    <row r="1745" spans="1:35">
      <c r="A1745" t="str">
        <f>IF(Tabela3[[#This Row],[GOL CASA]]&lt;&gt;"",Tabela3[[#This Row],[TIME CASA]],"")</f>
        <v/>
      </c>
      <c r="B1745" t="str">
        <f>IF(Tabela3[[#This Row],[GOL FORA]]&lt;&gt;"",Tabela3[[#This Row],[TIME FORA]],"")</f>
        <v/>
      </c>
      <c r="AD1745"/>
      <c r="AE1745"/>
      <c r="AF1745"/>
      <c r="AG1745"/>
      <c r="AH1745"/>
      <c r="AI1745"/>
    </row>
    <row r="1746" spans="1:35">
      <c r="A1746" t="str">
        <f>IF(Tabela3[[#This Row],[GOL CASA]]&lt;&gt;"",Tabela3[[#This Row],[TIME CASA]],"")</f>
        <v/>
      </c>
      <c r="B1746" t="str">
        <f>IF(Tabela3[[#This Row],[GOL FORA]]&lt;&gt;"",Tabela3[[#This Row],[TIME FORA]],"")</f>
        <v/>
      </c>
      <c r="AD1746"/>
      <c r="AE1746"/>
      <c r="AF1746"/>
      <c r="AG1746"/>
      <c r="AH1746"/>
      <c r="AI1746"/>
    </row>
    <row r="1747" spans="1:35">
      <c r="A1747" t="str">
        <f>IF(Tabela3[[#This Row],[GOL CASA]]&lt;&gt;"",Tabela3[[#This Row],[TIME CASA]],"")</f>
        <v/>
      </c>
      <c r="B1747" t="str">
        <f>IF(Tabela3[[#This Row],[GOL FORA]]&lt;&gt;"",Tabela3[[#This Row],[TIME FORA]],"")</f>
        <v/>
      </c>
      <c r="AD1747"/>
      <c r="AE1747"/>
      <c r="AF1747"/>
      <c r="AG1747"/>
      <c r="AH1747"/>
      <c r="AI1747"/>
    </row>
    <row r="1748" spans="1:35">
      <c r="A1748" t="str">
        <f>IF(Tabela3[[#This Row],[GOL CASA]]&lt;&gt;"",Tabela3[[#This Row],[TIME CASA]],"")</f>
        <v/>
      </c>
      <c r="B1748" t="str">
        <f>IF(Tabela3[[#This Row],[GOL FORA]]&lt;&gt;"",Tabela3[[#This Row],[TIME FORA]],"")</f>
        <v/>
      </c>
      <c r="AD1748"/>
      <c r="AE1748"/>
      <c r="AF1748"/>
      <c r="AG1748"/>
      <c r="AH1748"/>
      <c r="AI1748"/>
    </row>
    <row r="1749" spans="1:35">
      <c r="A1749" t="str">
        <f>IF(Tabela3[[#This Row],[GOL CASA]]&lt;&gt;"",Tabela3[[#This Row],[TIME CASA]],"")</f>
        <v/>
      </c>
      <c r="B1749" t="str">
        <f>IF(Tabela3[[#This Row],[GOL FORA]]&lt;&gt;"",Tabela3[[#This Row],[TIME FORA]],"")</f>
        <v/>
      </c>
      <c r="AD1749"/>
      <c r="AE1749"/>
      <c r="AF1749"/>
      <c r="AG1749"/>
      <c r="AH1749"/>
      <c r="AI1749"/>
    </row>
    <row r="1750" spans="1:35">
      <c r="A1750" t="str">
        <f>IF(Tabela3[[#This Row],[GOL CASA]]&lt;&gt;"",Tabela3[[#This Row],[TIME CASA]],"")</f>
        <v/>
      </c>
      <c r="B1750" t="str">
        <f>IF(Tabela3[[#This Row],[GOL FORA]]&lt;&gt;"",Tabela3[[#This Row],[TIME FORA]],"")</f>
        <v/>
      </c>
      <c r="AD1750"/>
      <c r="AE1750"/>
      <c r="AF1750"/>
      <c r="AG1750"/>
      <c r="AH1750"/>
      <c r="AI1750"/>
    </row>
    <row r="1751" spans="1:35">
      <c r="A1751" t="str">
        <f>IF(Tabela3[[#This Row],[GOL CASA]]&lt;&gt;"",Tabela3[[#This Row],[TIME CASA]],"")</f>
        <v/>
      </c>
      <c r="B1751" t="str">
        <f>IF(Tabela3[[#This Row],[GOL FORA]]&lt;&gt;"",Tabela3[[#This Row],[TIME FORA]],"")</f>
        <v/>
      </c>
      <c r="AD1751"/>
      <c r="AE1751"/>
      <c r="AF1751"/>
      <c r="AG1751"/>
      <c r="AH1751"/>
      <c r="AI1751"/>
    </row>
    <row r="1752" spans="1:35">
      <c r="A1752" t="str">
        <f>IF(Tabela3[[#This Row],[GOL CASA]]&lt;&gt;"",Tabela3[[#This Row],[TIME CASA]],"")</f>
        <v/>
      </c>
      <c r="B1752" t="str">
        <f>IF(Tabela3[[#This Row],[GOL FORA]]&lt;&gt;"",Tabela3[[#This Row],[TIME FORA]],"")</f>
        <v/>
      </c>
      <c r="AD1752"/>
      <c r="AE1752"/>
      <c r="AF1752"/>
      <c r="AG1752"/>
      <c r="AH1752"/>
      <c r="AI1752"/>
    </row>
    <row r="1753" spans="1:35">
      <c r="A1753" t="str">
        <f>IF(Tabela3[[#This Row],[GOL CASA]]&lt;&gt;"",Tabela3[[#This Row],[TIME CASA]],"")</f>
        <v/>
      </c>
      <c r="B1753" t="str">
        <f>IF(Tabela3[[#This Row],[GOL FORA]]&lt;&gt;"",Tabela3[[#This Row],[TIME FORA]],"")</f>
        <v/>
      </c>
      <c r="AD1753"/>
      <c r="AE1753"/>
      <c r="AF1753"/>
      <c r="AG1753"/>
      <c r="AH1753"/>
      <c r="AI1753"/>
    </row>
    <row r="1754" spans="1:35">
      <c r="A1754" t="str">
        <f>IF(Tabela3[[#This Row],[GOL CASA]]&lt;&gt;"",Tabela3[[#This Row],[TIME CASA]],"")</f>
        <v/>
      </c>
      <c r="B1754" t="str">
        <f>IF(Tabela3[[#This Row],[GOL FORA]]&lt;&gt;"",Tabela3[[#This Row],[TIME FORA]],"")</f>
        <v/>
      </c>
      <c r="AD1754"/>
      <c r="AE1754"/>
      <c r="AF1754"/>
      <c r="AG1754"/>
      <c r="AH1754"/>
      <c r="AI1754"/>
    </row>
    <row r="1755" spans="1:35">
      <c r="A1755" t="str">
        <f>IF(Tabela3[[#This Row],[GOL CASA]]&lt;&gt;"",Tabela3[[#This Row],[TIME CASA]],"")</f>
        <v/>
      </c>
      <c r="B1755" t="str">
        <f>IF(Tabela3[[#This Row],[GOL FORA]]&lt;&gt;"",Tabela3[[#This Row],[TIME FORA]],"")</f>
        <v/>
      </c>
      <c r="AD1755"/>
      <c r="AE1755"/>
      <c r="AF1755"/>
      <c r="AG1755"/>
      <c r="AH1755"/>
      <c r="AI1755"/>
    </row>
    <row r="1756" spans="1:35">
      <c r="A1756" t="str">
        <f>IF(Tabela3[[#This Row],[GOL CASA]]&lt;&gt;"",Tabela3[[#This Row],[TIME CASA]],"")</f>
        <v/>
      </c>
      <c r="B1756" t="str">
        <f>IF(Tabela3[[#This Row],[GOL FORA]]&lt;&gt;"",Tabela3[[#This Row],[TIME FORA]],"")</f>
        <v/>
      </c>
      <c r="AD1756"/>
      <c r="AE1756"/>
      <c r="AF1756"/>
      <c r="AG1756"/>
      <c r="AH1756"/>
      <c r="AI1756"/>
    </row>
    <row r="1757" spans="1:35">
      <c r="A1757" t="str">
        <f>IF(Tabela3[[#This Row],[GOL CASA]]&lt;&gt;"",Tabela3[[#This Row],[TIME CASA]],"")</f>
        <v/>
      </c>
      <c r="B1757" t="str">
        <f>IF(Tabela3[[#This Row],[GOL FORA]]&lt;&gt;"",Tabela3[[#This Row],[TIME FORA]],"")</f>
        <v/>
      </c>
      <c r="AD1757"/>
      <c r="AE1757"/>
      <c r="AF1757"/>
      <c r="AG1757"/>
      <c r="AH1757"/>
      <c r="AI1757"/>
    </row>
    <row r="1758" spans="1:35">
      <c r="A1758" t="str">
        <f>IF(Tabela3[[#This Row],[GOL CASA]]&lt;&gt;"",Tabela3[[#This Row],[TIME CASA]],"")</f>
        <v/>
      </c>
      <c r="B1758" t="str">
        <f>IF(Tabela3[[#This Row],[GOL FORA]]&lt;&gt;"",Tabela3[[#This Row],[TIME FORA]],"")</f>
        <v/>
      </c>
      <c r="AD1758"/>
      <c r="AE1758"/>
      <c r="AF1758"/>
      <c r="AG1758"/>
      <c r="AH1758"/>
      <c r="AI1758"/>
    </row>
    <row r="1759" spans="1:35">
      <c r="A1759" t="str">
        <f>IF(Tabela3[[#This Row],[GOL CASA]]&lt;&gt;"",Tabela3[[#This Row],[TIME CASA]],"")</f>
        <v/>
      </c>
      <c r="B1759" t="str">
        <f>IF(Tabela3[[#This Row],[GOL FORA]]&lt;&gt;"",Tabela3[[#This Row],[TIME FORA]],"")</f>
        <v/>
      </c>
      <c r="AD1759"/>
      <c r="AE1759"/>
      <c r="AF1759"/>
      <c r="AG1759"/>
      <c r="AH1759"/>
      <c r="AI1759"/>
    </row>
    <row r="1760" spans="1:35">
      <c r="A1760" t="str">
        <f>IF(Tabela3[[#This Row],[GOL CASA]]&lt;&gt;"",Tabela3[[#This Row],[TIME CASA]],"")</f>
        <v/>
      </c>
      <c r="B1760" t="str">
        <f>IF(Tabela3[[#This Row],[GOL FORA]]&lt;&gt;"",Tabela3[[#This Row],[TIME FORA]],"")</f>
        <v/>
      </c>
      <c r="AD1760"/>
      <c r="AE1760"/>
      <c r="AF1760"/>
      <c r="AG1760"/>
      <c r="AH1760"/>
      <c r="AI1760"/>
    </row>
    <row r="1761" spans="1:35">
      <c r="A1761" t="str">
        <f>IF(Tabela3[[#This Row],[GOL CASA]]&lt;&gt;"",Tabela3[[#This Row],[TIME CASA]],"")</f>
        <v/>
      </c>
      <c r="B1761" t="str">
        <f>IF(Tabela3[[#This Row],[GOL FORA]]&lt;&gt;"",Tabela3[[#This Row],[TIME FORA]],"")</f>
        <v/>
      </c>
      <c r="AD1761"/>
      <c r="AE1761"/>
      <c r="AF1761"/>
      <c r="AG1761"/>
      <c r="AH1761"/>
      <c r="AI1761"/>
    </row>
    <row r="1762" spans="1:35">
      <c r="A1762" t="str">
        <f>IF(Tabela3[[#This Row],[GOL CASA]]&lt;&gt;"",Tabela3[[#This Row],[TIME CASA]],"")</f>
        <v/>
      </c>
      <c r="B1762" t="str">
        <f>IF(Tabela3[[#This Row],[GOL FORA]]&lt;&gt;"",Tabela3[[#This Row],[TIME FORA]],"")</f>
        <v/>
      </c>
      <c r="AD1762"/>
      <c r="AE1762"/>
      <c r="AF1762"/>
      <c r="AG1762"/>
      <c r="AH1762"/>
      <c r="AI1762"/>
    </row>
    <row r="1763" spans="1:35">
      <c r="A1763" t="str">
        <f>IF(Tabela3[[#This Row],[GOL CASA]]&lt;&gt;"",Tabela3[[#This Row],[TIME CASA]],"")</f>
        <v/>
      </c>
      <c r="B1763" t="str">
        <f>IF(Tabela3[[#This Row],[GOL FORA]]&lt;&gt;"",Tabela3[[#This Row],[TIME FORA]],"")</f>
        <v/>
      </c>
      <c r="AD1763"/>
      <c r="AE1763"/>
      <c r="AF1763"/>
      <c r="AG1763"/>
      <c r="AH1763"/>
      <c r="AI1763"/>
    </row>
    <row r="1764" spans="1:35">
      <c r="A1764" t="str">
        <f>IF(Tabela3[[#This Row],[GOL CASA]]&lt;&gt;"",Tabela3[[#This Row],[TIME CASA]],"")</f>
        <v/>
      </c>
      <c r="B1764" t="str">
        <f>IF(Tabela3[[#This Row],[GOL FORA]]&lt;&gt;"",Tabela3[[#This Row],[TIME FORA]],"")</f>
        <v/>
      </c>
      <c r="AD1764"/>
      <c r="AE1764"/>
      <c r="AF1764"/>
      <c r="AG1764"/>
      <c r="AH1764"/>
      <c r="AI1764"/>
    </row>
    <row r="1765" spans="1:35">
      <c r="A1765" t="str">
        <f>IF(Tabela3[[#This Row],[GOL CASA]]&lt;&gt;"",Tabela3[[#This Row],[TIME CASA]],"")</f>
        <v/>
      </c>
      <c r="B1765" t="str">
        <f>IF(Tabela3[[#This Row],[GOL FORA]]&lt;&gt;"",Tabela3[[#This Row],[TIME FORA]],"")</f>
        <v/>
      </c>
      <c r="AD1765"/>
      <c r="AE1765"/>
      <c r="AF1765"/>
      <c r="AG1765"/>
      <c r="AH1765"/>
      <c r="AI1765"/>
    </row>
    <row r="1766" spans="1:35">
      <c r="A1766" t="str">
        <f>IF(Tabela3[[#This Row],[GOL CASA]]&lt;&gt;"",Tabela3[[#This Row],[TIME CASA]],"")</f>
        <v/>
      </c>
      <c r="B1766" t="str">
        <f>IF(Tabela3[[#This Row],[GOL FORA]]&lt;&gt;"",Tabela3[[#This Row],[TIME FORA]],"")</f>
        <v/>
      </c>
      <c r="AD1766"/>
      <c r="AE1766"/>
      <c r="AF1766"/>
      <c r="AG1766"/>
      <c r="AH1766"/>
      <c r="AI1766"/>
    </row>
    <row r="1767" spans="1:35">
      <c r="A1767" t="str">
        <f>IF(Tabela3[[#This Row],[GOL CASA]]&lt;&gt;"",Tabela3[[#This Row],[TIME CASA]],"")</f>
        <v/>
      </c>
      <c r="B1767" t="str">
        <f>IF(Tabela3[[#This Row],[GOL FORA]]&lt;&gt;"",Tabela3[[#This Row],[TIME FORA]],"")</f>
        <v/>
      </c>
      <c r="AD1767"/>
      <c r="AE1767"/>
      <c r="AF1767"/>
      <c r="AG1767"/>
      <c r="AH1767"/>
      <c r="AI1767"/>
    </row>
    <row r="1768" spans="1:35">
      <c r="A1768" t="str">
        <f>IF(Tabela3[[#This Row],[GOL CASA]]&lt;&gt;"",Tabela3[[#This Row],[TIME CASA]],"")</f>
        <v/>
      </c>
      <c r="B1768" t="str">
        <f>IF(Tabela3[[#This Row],[GOL FORA]]&lt;&gt;"",Tabela3[[#This Row],[TIME FORA]],"")</f>
        <v/>
      </c>
      <c r="AD1768"/>
      <c r="AE1768"/>
      <c r="AF1768"/>
      <c r="AG1768"/>
      <c r="AH1768"/>
      <c r="AI1768"/>
    </row>
    <row r="1769" spans="1:35">
      <c r="A1769" t="str">
        <f>IF(Tabela3[[#This Row],[GOL CASA]]&lt;&gt;"",Tabela3[[#This Row],[TIME CASA]],"")</f>
        <v/>
      </c>
      <c r="B1769" t="str">
        <f>IF(Tabela3[[#This Row],[GOL FORA]]&lt;&gt;"",Tabela3[[#This Row],[TIME FORA]],"")</f>
        <v/>
      </c>
      <c r="AD1769"/>
      <c r="AE1769"/>
      <c r="AF1769"/>
      <c r="AG1769"/>
      <c r="AH1769"/>
      <c r="AI1769"/>
    </row>
    <row r="1770" spans="1:35">
      <c r="A1770" t="str">
        <f>IF(Tabela3[[#This Row],[GOL CASA]]&lt;&gt;"",Tabela3[[#This Row],[TIME CASA]],"")</f>
        <v/>
      </c>
      <c r="B1770" t="str">
        <f>IF(Tabela3[[#This Row],[GOL FORA]]&lt;&gt;"",Tabela3[[#This Row],[TIME FORA]],"")</f>
        <v/>
      </c>
      <c r="AD1770"/>
      <c r="AE1770"/>
      <c r="AF1770"/>
      <c r="AG1770"/>
      <c r="AH1770"/>
      <c r="AI1770"/>
    </row>
    <row r="1771" spans="1:35">
      <c r="A1771" t="str">
        <f>IF(Tabela3[[#This Row],[GOL CASA]]&lt;&gt;"",Tabela3[[#This Row],[TIME CASA]],"")</f>
        <v/>
      </c>
      <c r="B1771" t="str">
        <f>IF(Tabela3[[#This Row],[GOL FORA]]&lt;&gt;"",Tabela3[[#This Row],[TIME FORA]],"")</f>
        <v/>
      </c>
      <c r="AD1771"/>
      <c r="AE1771"/>
      <c r="AF1771"/>
      <c r="AG1771"/>
      <c r="AH1771"/>
      <c r="AI1771"/>
    </row>
    <row r="1772" spans="1:35">
      <c r="A1772" t="str">
        <f>IF(Tabela3[[#This Row],[GOL CASA]]&lt;&gt;"",Tabela3[[#This Row],[TIME CASA]],"")</f>
        <v/>
      </c>
      <c r="B1772" t="str">
        <f>IF(Tabela3[[#This Row],[GOL FORA]]&lt;&gt;"",Tabela3[[#This Row],[TIME FORA]],"")</f>
        <v/>
      </c>
      <c r="AD1772"/>
      <c r="AE1772"/>
      <c r="AF1772"/>
      <c r="AG1772"/>
      <c r="AH1772"/>
      <c r="AI1772"/>
    </row>
    <row r="1773" spans="1:35">
      <c r="A1773" t="str">
        <f>IF(Tabela3[[#This Row],[GOL CASA]]&lt;&gt;"",Tabela3[[#This Row],[TIME CASA]],"")</f>
        <v/>
      </c>
      <c r="B1773" t="str">
        <f>IF(Tabela3[[#This Row],[GOL FORA]]&lt;&gt;"",Tabela3[[#This Row],[TIME FORA]],"")</f>
        <v/>
      </c>
      <c r="AD1773"/>
      <c r="AE1773"/>
      <c r="AF1773"/>
      <c r="AG1773"/>
      <c r="AH1773"/>
      <c r="AI1773"/>
    </row>
    <row r="1774" spans="1:35">
      <c r="A1774" t="str">
        <f>IF(Tabela3[[#This Row],[GOL CASA]]&lt;&gt;"",Tabela3[[#This Row],[TIME CASA]],"")</f>
        <v/>
      </c>
      <c r="B1774" t="str">
        <f>IF(Tabela3[[#This Row],[GOL FORA]]&lt;&gt;"",Tabela3[[#This Row],[TIME FORA]],"")</f>
        <v/>
      </c>
      <c r="AD1774"/>
      <c r="AE1774"/>
      <c r="AF1774"/>
      <c r="AG1774"/>
      <c r="AH1774"/>
      <c r="AI1774"/>
    </row>
    <row r="1775" spans="1:35">
      <c r="A1775" t="str">
        <f>IF(Tabela3[[#This Row],[GOL CASA]]&lt;&gt;"",Tabela3[[#This Row],[TIME CASA]],"")</f>
        <v/>
      </c>
      <c r="B1775" t="str">
        <f>IF(Tabela3[[#This Row],[GOL FORA]]&lt;&gt;"",Tabela3[[#This Row],[TIME FORA]],"")</f>
        <v/>
      </c>
      <c r="AD1775"/>
      <c r="AE1775"/>
      <c r="AF1775"/>
      <c r="AG1775"/>
      <c r="AH1775"/>
      <c r="AI1775"/>
    </row>
    <row r="1776" spans="1:35">
      <c r="A1776" t="str">
        <f>IF(Tabela3[[#This Row],[GOL CASA]]&lt;&gt;"",Tabela3[[#This Row],[TIME CASA]],"")</f>
        <v/>
      </c>
      <c r="B1776" t="str">
        <f>IF(Tabela3[[#This Row],[GOL FORA]]&lt;&gt;"",Tabela3[[#This Row],[TIME FORA]],"")</f>
        <v/>
      </c>
      <c r="AD1776"/>
      <c r="AE1776"/>
      <c r="AF1776"/>
      <c r="AG1776"/>
      <c r="AH1776"/>
      <c r="AI1776"/>
    </row>
    <row r="1777" spans="1:35">
      <c r="A1777" t="str">
        <f>IF(Tabela3[[#This Row],[GOL CASA]]&lt;&gt;"",Tabela3[[#This Row],[TIME CASA]],"")</f>
        <v/>
      </c>
      <c r="B1777" t="str">
        <f>IF(Tabela3[[#This Row],[GOL FORA]]&lt;&gt;"",Tabela3[[#This Row],[TIME FORA]],"")</f>
        <v/>
      </c>
      <c r="AD1777"/>
      <c r="AE1777"/>
      <c r="AF1777"/>
      <c r="AG1777"/>
      <c r="AH1777"/>
      <c r="AI1777"/>
    </row>
    <row r="1778" spans="1:35">
      <c r="A1778" t="str">
        <f>IF(Tabela3[[#This Row],[GOL CASA]]&lt;&gt;"",Tabela3[[#This Row],[TIME CASA]],"")</f>
        <v/>
      </c>
      <c r="B1778" t="str">
        <f>IF(Tabela3[[#This Row],[GOL FORA]]&lt;&gt;"",Tabela3[[#This Row],[TIME FORA]],"")</f>
        <v/>
      </c>
      <c r="AD1778"/>
      <c r="AE1778"/>
      <c r="AF1778"/>
      <c r="AG1778"/>
      <c r="AH1778"/>
      <c r="AI1778"/>
    </row>
    <row r="1779" spans="1:35">
      <c r="A1779" t="str">
        <f>IF(Tabela3[[#This Row],[GOL CASA]]&lt;&gt;"",Tabela3[[#This Row],[TIME CASA]],"")</f>
        <v/>
      </c>
      <c r="B1779" t="str">
        <f>IF(Tabela3[[#This Row],[GOL FORA]]&lt;&gt;"",Tabela3[[#This Row],[TIME FORA]],"")</f>
        <v/>
      </c>
      <c r="AD1779"/>
      <c r="AE1779"/>
      <c r="AF1779"/>
      <c r="AG1779"/>
      <c r="AH1779"/>
      <c r="AI1779"/>
    </row>
    <row r="1780" spans="1:35">
      <c r="A1780" t="str">
        <f>IF(Tabela3[[#This Row],[GOL CASA]]&lt;&gt;"",Tabela3[[#This Row],[TIME CASA]],"")</f>
        <v/>
      </c>
      <c r="B1780" t="str">
        <f>IF(Tabela3[[#This Row],[GOL FORA]]&lt;&gt;"",Tabela3[[#This Row],[TIME FORA]],"")</f>
        <v/>
      </c>
      <c r="AD1780"/>
      <c r="AE1780"/>
      <c r="AF1780"/>
      <c r="AG1780"/>
      <c r="AH1780"/>
      <c r="AI1780"/>
    </row>
    <row r="1781" spans="1:35">
      <c r="A1781" t="str">
        <f>IF(Tabela3[[#This Row],[GOL CASA]]&lt;&gt;"",Tabela3[[#This Row],[TIME CASA]],"")</f>
        <v/>
      </c>
      <c r="B1781" t="str">
        <f>IF(Tabela3[[#This Row],[GOL FORA]]&lt;&gt;"",Tabela3[[#This Row],[TIME FORA]],"")</f>
        <v/>
      </c>
      <c r="AD1781"/>
      <c r="AE1781"/>
      <c r="AF1781"/>
      <c r="AG1781"/>
      <c r="AH1781"/>
      <c r="AI1781"/>
    </row>
    <row r="1782" spans="1:35">
      <c r="A1782" t="str">
        <f>IF(Tabela3[[#This Row],[GOL CASA]]&lt;&gt;"",Tabela3[[#This Row],[TIME CASA]],"")</f>
        <v/>
      </c>
      <c r="B1782" t="str">
        <f>IF(Tabela3[[#This Row],[GOL FORA]]&lt;&gt;"",Tabela3[[#This Row],[TIME FORA]],"")</f>
        <v/>
      </c>
      <c r="AD1782"/>
      <c r="AE1782"/>
      <c r="AF1782"/>
      <c r="AG1782"/>
      <c r="AH1782"/>
      <c r="AI1782"/>
    </row>
    <row r="1783" spans="1:35">
      <c r="A1783" t="str">
        <f>IF(Tabela3[[#This Row],[GOL CASA]]&lt;&gt;"",Tabela3[[#This Row],[TIME CASA]],"")</f>
        <v/>
      </c>
      <c r="B1783" t="str">
        <f>IF(Tabela3[[#This Row],[GOL FORA]]&lt;&gt;"",Tabela3[[#This Row],[TIME FORA]],"")</f>
        <v/>
      </c>
      <c r="AD1783"/>
      <c r="AE1783"/>
      <c r="AF1783"/>
      <c r="AG1783"/>
      <c r="AH1783"/>
      <c r="AI1783"/>
    </row>
    <row r="1784" spans="1:35">
      <c r="A1784" t="str">
        <f>IF(Tabela3[[#This Row],[GOL CASA]]&lt;&gt;"",Tabela3[[#This Row],[TIME CASA]],"")</f>
        <v/>
      </c>
      <c r="B1784" t="str">
        <f>IF(Tabela3[[#This Row],[GOL FORA]]&lt;&gt;"",Tabela3[[#This Row],[TIME FORA]],"")</f>
        <v/>
      </c>
      <c r="AD1784"/>
      <c r="AE1784"/>
      <c r="AF1784"/>
      <c r="AG1784"/>
      <c r="AH1784"/>
      <c r="AI1784"/>
    </row>
    <row r="1785" spans="1:35">
      <c r="A1785" t="str">
        <f>IF(Tabela3[[#This Row],[GOL CASA]]&lt;&gt;"",Tabela3[[#This Row],[TIME CASA]],"")</f>
        <v/>
      </c>
      <c r="B1785" t="str">
        <f>IF(Tabela3[[#This Row],[GOL FORA]]&lt;&gt;"",Tabela3[[#This Row],[TIME FORA]],"")</f>
        <v/>
      </c>
      <c r="AD1785"/>
      <c r="AE1785"/>
      <c r="AF1785"/>
      <c r="AG1785"/>
      <c r="AH1785"/>
      <c r="AI1785"/>
    </row>
    <row r="1786" spans="1:35">
      <c r="A1786" t="str">
        <f>IF(Tabela3[[#This Row],[GOL CASA]]&lt;&gt;"",Tabela3[[#This Row],[TIME CASA]],"")</f>
        <v/>
      </c>
      <c r="B1786" t="str">
        <f>IF(Tabela3[[#This Row],[GOL FORA]]&lt;&gt;"",Tabela3[[#This Row],[TIME FORA]],"")</f>
        <v/>
      </c>
      <c r="AD1786"/>
      <c r="AE1786"/>
      <c r="AF1786"/>
      <c r="AG1786"/>
      <c r="AH1786"/>
      <c r="AI1786"/>
    </row>
    <row r="1787" spans="1:35">
      <c r="A1787" t="str">
        <f>IF(Tabela3[[#This Row],[GOL CASA]]&lt;&gt;"",Tabela3[[#This Row],[TIME CASA]],"")</f>
        <v/>
      </c>
      <c r="B1787" t="str">
        <f>IF(Tabela3[[#This Row],[GOL FORA]]&lt;&gt;"",Tabela3[[#This Row],[TIME FORA]],"")</f>
        <v/>
      </c>
      <c r="AD1787"/>
      <c r="AE1787"/>
      <c r="AF1787"/>
      <c r="AG1787"/>
      <c r="AH1787"/>
      <c r="AI1787"/>
    </row>
    <row r="1788" spans="1:35">
      <c r="A1788" t="str">
        <f>IF(Tabela3[[#This Row],[GOL CASA]]&lt;&gt;"",Tabela3[[#This Row],[TIME CASA]],"")</f>
        <v/>
      </c>
      <c r="B1788" t="str">
        <f>IF(Tabela3[[#This Row],[GOL FORA]]&lt;&gt;"",Tabela3[[#This Row],[TIME FORA]],"")</f>
        <v/>
      </c>
      <c r="AD1788"/>
      <c r="AE1788"/>
      <c r="AF1788"/>
      <c r="AG1788"/>
      <c r="AH1788"/>
      <c r="AI1788"/>
    </row>
    <row r="1789" spans="1:35">
      <c r="A1789" t="str">
        <f>IF(Tabela3[[#This Row],[GOL CASA]]&lt;&gt;"",Tabela3[[#This Row],[TIME CASA]],"")</f>
        <v/>
      </c>
      <c r="B1789" t="str">
        <f>IF(Tabela3[[#This Row],[GOL FORA]]&lt;&gt;"",Tabela3[[#This Row],[TIME FORA]],"")</f>
        <v/>
      </c>
      <c r="AD1789"/>
      <c r="AE1789"/>
      <c r="AF1789"/>
      <c r="AG1789"/>
      <c r="AH1789"/>
      <c r="AI1789"/>
    </row>
    <row r="1790" spans="1:35">
      <c r="A1790" t="str">
        <f>IF(Tabela3[[#This Row],[GOL CASA]]&lt;&gt;"",Tabela3[[#This Row],[TIME CASA]],"")</f>
        <v/>
      </c>
      <c r="B1790" t="str">
        <f>IF(Tabela3[[#This Row],[GOL FORA]]&lt;&gt;"",Tabela3[[#This Row],[TIME FORA]],"")</f>
        <v/>
      </c>
      <c r="AD1790"/>
      <c r="AE1790"/>
      <c r="AF1790"/>
      <c r="AG1790"/>
      <c r="AH1790"/>
      <c r="AI1790"/>
    </row>
    <row r="1791" spans="1:35">
      <c r="A1791" t="str">
        <f>IF(Tabela3[[#This Row],[GOL CASA]]&lt;&gt;"",Tabela3[[#This Row],[TIME CASA]],"")</f>
        <v/>
      </c>
      <c r="B1791" t="str">
        <f>IF(Tabela3[[#This Row],[GOL FORA]]&lt;&gt;"",Tabela3[[#This Row],[TIME FORA]],"")</f>
        <v/>
      </c>
      <c r="AD1791"/>
      <c r="AE1791"/>
      <c r="AF1791"/>
      <c r="AG1791"/>
      <c r="AH1791"/>
      <c r="AI1791"/>
    </row>
    <row r="1792" spans="1:35">
      <c r="A1792" t="str">
        <f>IF(Tabela3[[#This Row],[GOL CASA]]&lt;&gt;"",Tabela3[[#This Row],[TIME CASA]],"")</f>
        <v/>
      </c>
      <c r="B1792" t="str">
        <f>IF(Tabela3[[#This Row],[GOL FORA]]&lt;&gt;"",Tabela3[[#This Row],[TIME FORA]],"")</f>
        <v/>
      </c>
      <c r="AD1792"/>
      <c r="AE1792"/>
      <c r="AF1792"/>
      <c r="AG1792"/>
      <c r="AH1792"/>
      <c r="AI1792"/>
    </row>
    <row r="1793" spans="1:35">
      <c r="A1793" t="str">
        <f>IF(Tabela3[[#This Row],[GOL CASA]]&lt;&gt;"",Tabela3[[#This Row],[TIME CASA]],"")</f>
        <v/>
      </c>
      <c r="B1793" t="str">
        <f>IF(Tabela3[[#This Row],[GOL FORA]]&lt;&gt;"",Tabela3[[#This Row],[TIME FORA]],"")</f>
        <v/>
      </c>
      <c r="AD1793"/>
      <c r="AE1793"/>
      <c r="AF1793"/>
      <c r="AG1793"/>
      <c r="AH1793"/>
      <c r="AI1793"/>
    </row>
    <row r="1794" spans="1:35">
      <c r="A1794" t="str">
        <f>IF(Tabela3[[#This Row],[GOL CASA]]&lt;&gt;"",Tabela3[[#This Row],[TIME CASA]],"")</f>
        <v/>
      </c>
      <c r="B1794" t="str">
        <f>IF(Tabela3[[#This Row],[GOL FORA]]&lt;&gt;"",Tabela3[[#This Row],[TIME FORA]],"")</f>
        <v/>
      </c>
      <c r="AD1794"/>
      <c r="AE1794"/>
      <c r="AF1794"/>
      <c r="AG1794"/>
      <c r="AH1794"/>
      <c r="AI1794"/>
    </row>
    <row r="1795" spans="1:35">
      <c r="A1795" t="str">
        <f>IF(Tabela3[[#This Row],[GOL CASA]]&lt;&gt;"",Tabela3[[#This Row],[TIME CASA]],"")</f>
        <v/>
      </c>
      <c r="B1795" t="str">
        <f>IF(Tabela3[[#This Row],[GOL FORA]]&lt;&gt;"",Tabela3[[#This Row],[TIME FORA]],"")</f>
        <v/>
      </c>
      <c r="AD1795"/>
      <c r="AE1795"/>
      <c r="AF1795"/>
      <c r="AG1795"/>
      <c r="AH1795"/>
      <c r="AI1795"/>
    </row>
    <row r="1796" spans="1:35">
      <c r="A1796" t="str">
        <f>IF(Tabela3[[#This Row],[GOL CASA]]&lt;&gt;"",Tabela3[[#This Row],[TIME CASA]],"")</f>
        <v/>
      </c>
      <c r="B1796" t="str">
        <f>IF(Tabela3[[#This Row],[GOL FORA]]&lt;&gt;"",Tabela3[[#This Row],[TIME FORA]],"")</f>
        <v/>
      </c>
      <c r="AD1796"/>
      <c r="AE1796"/>
      <c r="AF1796"/>
      <c r="AG1796"/>
      <c r="AH1796"/>
      <c r="AI1796"/>
    </row>
    <row r="1797" spans="1:35">
      <c r="A1797" t="str">
        <f>IF(Tabela3[[#This Row],[GOL CASA]]&lt;&gt;"",Tabela3[[#This Row],[TIME CASA]],"")</f>
        <v/>
      </c>
      <c r="B1797" t="str">
        <f>IF(Tabela3[[#This Row],[GOL FORA]]&lt;&gt;"",Tabela3[[#This Row],[TIME FORA]],"")</f>
        <v/>
      </c>
      <c r="AD1797"/>
      <c r="AE1797"/>
      <c r="AF1797"/>
      <c r="AG1797"/>
      <c r="AH1797"/>
      <c r="AI1797"/>
    </row>
    <row r="1798" spans="1:35">
      <c r="A1798" t="str">
        <f>IF(Tabela3[[#This Row],[GOL CASA]]&lt;&gt;"",Tabela3[[#This Row],[TIME CASA]],"")</f>
        <v/>
      </c>
      <c r="B1798" t="str">
        <f>IF(Tabela3[[#This Row],[GOL FORA]]&lt;&gt;"",Tabela3[[#This Row],[TIME FORA]],"")</f>
        <v/>
      </c>
      <c r="AD1798"/>
      <c r="AE1798"/>
      <c r="AF1798"/>
      <c r="AG1798"/>
      <c r="AH1798"/>
      <c r="AI1798"/>
    </row>
    <row r="1799" spans="1:35">
      <c r="A1799" t="str">
        <f>IF(Tabela3[[#This Row],[GOL CASA]]&lt;&gt;"",Tabela3[[#This Row],[TIME CASA]],"")</f>
        <v/>
      </c>
      <c r="B1799" t="str">
        <f>IF(Tabela3[[#This Row],[GOL FORA]]&lt;&gt;"",Tabela3[[#This Row],[TIME FORA]],"")</f>
        <v/>
      </c>
      <c r="AD1799"/>
      <c r="AE1799"/>
      <c r="AF1799"/>
      <c r="AG1799"/>
      <c r="AH1799"/>
      <c r="AI1799"/>
    </row>
    <row r="1800" spans="1:35">
      <c r="A1800" t="str">
        <f>IF(Tabela3[[#This Row],[GOL CASA]]&lt;&gt;"",Tabela3[[#This Row],[TIME CASA]],"")</f>
        <v/>
      </c>
      <c r="B1800" t="str">
        <f>IF(Tabela3[[#This Row],[GOL FORA]]&lt;&gt;"",Tabela3[[#This Row],[TIME FORA]],"")</f>
        <v/>
      </c>
      <c r="AD1800"/>
      <c r="AE1800"/>
      <c r="AF1800"/>
      <c r="AG1800"/>
      <c r="AH1800"/>
      <c r="AI1800"/>
    </row>
    <row r="1801" spans="1:35">
      <c r="A1801" t="str">
        <f>IF(Tabela3[[#This Row],[GOL CASA]]&lt;&gt;"",Tabela3[[#This Row],[TIME CASA]],"")</f>
        <v/>
      </c>
      <c r="B1801" t="str">
        <f>IF(Tabela3[[#This Row],[GOL FORA]]&lt;&gt;"",Tabela3[[#This Row],[TIME FORA]],"")</f>
        <v/>
      </c>
      <c r="AD1801"/>
      <c r="AE1801"/>
      <c r="AF1801"/>
      <c r="AG1801"/>
      <c r="AH1801"/>
      <c r="AI1801"/>
    </row>
    <row r="1802" spans="1:35">
      <c r="A1802" t="str">
        <f>IF(Tabela3[[#This Row],[GOL CASA]]&lt;&gt;"",Tabela3[[#This Row],[TIME CASA]],"")</f>
        <v/>
      </c>
      <c r="B1802" t="str">
        <f>IF(Tabela3[[#This Row],[GOL FORA]]&lt;&gt;"",Tabela3[[#This Row],[TIME FORA]],"")</f>
        <v/>
      </c>
      <c r="AD1802"/>
      <c r="AE1802"/>
      <c r="AF1802"/>
      <c r="AG1802"/>
      <c r="AH1802"/>
      <c r="AI1802"/>
    </row>
    <row r="1803" spans="1:35">
      <c r="A1803" t="str">
        <f>IF(Tabela3[[#This Row],[GOL CASA]]&lt;&gt;"",Tabela3[[#This Row],[TIME CASA]],"")</f>
        <v/>
      </c>
      <c r="B1803" t="str">
        <f>IF(Tabela3[[#This Row],[GOL FORA]]&lt;&gt;"",Tabela3[[#This Row],[TIME FORA]],"")</f>
        <v/>
      </c>
      <c r="AD1803"/>
      <c r="AE1803"/>
      <c r="AF1803"/>
      <c r="AG1803"/>
      <c r="AH1803"/>
      <c r="AI1803"/>
    </row>
    <row r="1804" spans="1:35">
      <c r="A1804" t="str">
        <f>IF(Tabela3[[#This Row],[GOL CASA]]&lt;&gt;"",Tabela3[[#This Row],[TIME CASA]],"")</f>
        <v/>
      </c>
      <c r="B1804" t="str">
        <f>IF(Tabela3[[#This Row],[GOL FORA]]&lt;&gt;"",Tabela3[[#This Row],[TIME FORA]],"")</f>
        <v/>
      </c>
      <c r="AD1804"/>
      <c r="AE1804"/>
      <c r="AF1804"/>
      <c r="AG1804"/>
      <c r="AH1804"/>
      <c r="AI1804"/>
    </row>
    <row r="1805" spans="1:35">
      <c r="A1805" t="str">
        <f>IF(Tabela3[[#This Row],[GOL CASA]]&lt;&gt;"",Tabela3[[#This Row],[TIME CASA]],"")</f>
        <v/>
      </c>
      <c r="B1805" t="str">
        <f>IF(Tabela3[[#This Row],[GOL FORA]]&lt;&gt;"",Tabela3[[#This Row],[TIME FORA]],"")</f>
        <v/>
      </c>
      <c r="AD1805"/>
      <c r="AE1805"/>
      <c r="AF1805"/>
      <c r="AG1805"/>
      <c r="AH1805"/>
      <c r="AI1805"/>
    </row>
    <row r="1806" spans="1:35">
      <c r="A1806" t="str">
        <f>IF(Tabela3[[#This Row],[GOL CASA]]&lt;&gt;"",Tabela3[[#This Row],[TIME CASA]],"")</f>
        <v/>
      </c>
      <c r="B1806" t="str">
        <f>IF(Tabela3[[#This Row],[GOL FORA]]&lt;&gt;"",Tabela3[[#This Row],[TIME FORA]],"")</f>
        <v/>
      </c>
      <c r="AD1806"/>
      <c r="AE1806"/>
      <c r="AF1806"/>
      <c r="AG1806"/>
      <c r="AH1806"/>
      <c r="AI1806"/>
    </row>
    <row r="1807" spans="1:35">
      <c r="A1807" t="str">
        <f>IF(Tabela3[[#This Row],[GOL CASA]]&lt;&gt;"",Tabela3[[#This Row],[TIME CASA]],"")</f>
        <v/>
      </c>
      <c r="B1807" t="str">
        <f>IF(Tabela3[[#This Row],[GOL FORA]]&lt;&gt;"",Tabela3[[#This Row],[TIME FORA]],"")</f>
        <v/>
      </c>
      <c r="AD1807"/>
      <c r="AE1807"/>
      <c r="AF1807"/>
      <c r="AG1807"/>
      <c r="AH1807"/>
      <c r="AI1807"/>
    </row>
    <row r="1808" spans="1:35">
      <c r="A1808" t="str">
        <f>IF(Tabela3[[#This Row],[GOL CASA]]&lt;&gt;"",Tabela3[[#This Row],[TIME CASA]],"")</f>
        <v/>
      </c>
      <c r="B1808" t="str">
        <f>IF(Tabela3[[#This Row],[GOL FORA]]&lt;&gt;"",Tabela3[[#This Row],[TIME FORA]],"")</f>
        <v/>
      </c>
      <c r="AD1808"/>
      <c r="AE1808"/>
      <c r="AF1808"/>
      <c r="AG1808"/>
      <c r="AH1808"/>
      <c r="AI1808"/>
    </row>
    <row r="1809" spans="1:35">
      <c r="A1809" t="str">
        <f>IF(Tabela3[[#This Row],[GOL CASA]]&lt;&gt;"",Tabela3[[#This Row],[TIME CASA]],"")</f>
        <v/>
      </c>
      <c r="B1809" t="str">
        <f>IF(Tabela3[[#This Row],[GOL FORA]]&lt;&gt;"",Tabela3[[#This Row],[TIME FORA]],"")</f>
        <v/>
      </c>
      <c r="AD1809"/>
      <c r="AE1809"/>
      <c r="AF1809"/>
      <c r="AG1809"/>
      <c r="AH1809"/>
      <c r="AI1809"/>
    </row>
    <row r="1810" spans="1:35">
      <c r="A1810" t="str">
        <f>IF(Tabela3[[#This Row],[GOL CASA]]&lt;&gt;"",Tabela3[[#This Row],[TIME CASA]],"")</f>
        <v/>
      </c>
      <c r="B1810" t="str">
        <f>IF(Tabela3[[#This Row],[GOL FORA]]&lt;&gt;"",Tabela3[[#This Row],[TIME FORA]],"")</f>
        <v/>
      </c>
      <c r="AD1810"/>
      <c r="AE1810"/>
      <c r="AF1810"/>
      <c r="AG1810"/>
      <c r="AH1810"/>
      <c r="AI1810"/>
    </row>
    <row r="1811" spans="1:35">
      <c r="A1811" t="str">
        <f>IF(Tabela3[[#This Row],[GOL CASA]]&lt;&gt;"",Tabela3[[#This Row],[TIME CASA]],"")</f>
        <v/>
      </c>
      <c r="B1811" t="str">
        <f>IF(Tabela3[[#This Row],[GOL FORA]]&lt;&gt;"",Tabela3[[#This Row],[TIME FORA]],"")</f>
        <v/>
      </c>
      <c r="AD1811"/>
      <c r="AE1811"/>
      <c r="AF1811"/>
      <c r="AG1811"/>
      <c r="AH1811"/>
      <c r="AI1811"/>
    </row>
    <row r="1812" spans="1:35">
      <c r="A1812" t="str">
        <f>IF(Tabela3[[#This Row],[GOL CASA]]&lt;&gt;"",Tabela3[[#This Row],[TIME CASA]],"")</f>
        <v/>
      </c>
      <c r="B1812" t="str">
        <f>IF(Tabela3[[#This Row],[GOL FORA]]&lt;&gt;"",Tabela3[[#This Row],[TIME FORA]],"")</f>
        <v/>
      </c>
      <c r="AD1812"/>
      <c r="AE1812"/>
      <c r="AF1812"/>
      <c r="AG1812"/>
      <c r="AH1812"/>
      <c r="AI1812"/>
    </row>
    <row r="1813" spans="1:35">
      <c r="A1813" t="str">
        <f>IF(Tabela3[[#This Row],[GOL CASA]]&lt;&gt;"",Tabela3[[#This Row],[TIME CASA]],"")</f>
        <v/>
      </c>
      <c r="B1813" t="str">
        <f>IF(Tabela3[[#This Row],[GOL FORA]]&lt;&gt;"",Tabela3[[#This Row],[TIME FORA]],"")</f>
        <v/>
      </c>
      <c r="AD1813"/>
      <c r="AE1813"/>
      <c r="AF1813"/>
      <c r="AG1813"/>
      <c r="AH1813"/>
      <c r="AI1813"/>
    </row>
    <row r="1814" spans="1:35">
      <c r="A1814" t="str">
        <f>IF(Tabela3[[#This Row],[GOL CASA]]&lt;&gt;"",Tabela3[[#This Row],[TIME CASA]],"")</f>
        <v/>
      </c>
      <c r="B1814" t="str">
        <f>IF(Tabela3[[#This Row],[GOL FORA]]&lt;&gt;"",Tabela3[[#This Row],[TIME FORA]],"")</f>
        <v/>
      </c>
      <c r="AD1814"/>
      <c r="AE1814"/>
      <c r="AF1814"/>
      <c r="AG1814"/>
      <c r="AH1814"/>
      <c r="AI1814"/>
    </row>
    <row r="1815" spans="1:35">
      <c r="A1815" t="str">
        <f>IF(Tabela3[[#This Row],[GOL CASA]]&lt;&gt;"",Tabela3[[#This Row],[TIME CASA]],"")</f>
        <v/>
      </c>
      <c r="B1815" t="str">
        <f>IF(Tabela3[[#This Row],[GOL FORA]]&lt;&gt;"",Tabela3[[#This Row],[TIME FORA]],"")</f>
        <v/>
      </c>
      <c r="AD1815"/>
      <c r="AE1815"/>
      <c r="AF1815"/>
      <c r="AG1815"/>
      <c r="AH1815"/>
      <c r="AI1815"/>
    </row>
    <row r="1816" spans="1:35">
      <c r="A1816" t="str">
        <f>IF(Tabela3[[#This Row],[GOL CASA]]&lt;&gt;"",Tabela3[[#This Row],[TIME CASA]],"")</f>
        <v/>
      </c>
      <c r="B1816" t="str">
        <f>IF(Tabela3[[#This Row],[GOL FORA]]&lt;&gt;"",Tabela3[[#This Row],[TIME FORA]],"")</f>
        <v/>
      </c>
      <c r="AD1816"/>
      <c r="AE1816"/>
      <c r="AF1816"/>
      <c r="AG1816"/>
      <c r="AH1816"/>
      <c r="AI1816"/>
    </row>
    <row r="1817" spans="1:35">
      <c r="A1817" t="str">
        <f>IF(Tabela3[[#This Row],[GOL CASA]]&lt;&gt;"",Tabela3[[#This Row],[TIME CASA]],"")</f>
        <v/>
      </c>
      <c r="B1817" t="str">
        <f>IF(Tabela3[[#This Row],[GOL FORA]]&lt;&gt;"",Tabela3[[#This Row],[TIME FORA]],"")</f>
        <v/>
      </c>
      <c r="AD1817"/>
      <c r="AE1817"/>
      <c r="AF1817"/>
      <c r="AG1817"/>
      <c r="AH1817"/>
      <c r="AI1817"/>
    </row>
    <row r="1818" spans="1:35">
      <c r="A1818" t="str">
        <f>IF(Tabela3[[#This Row],[GOL CASA]]&lt;&gt;"",Tabela3[[#This Row],[TIME CASA]],"")</f>
        <v/>
      </c>
      <c r="B1818" t="str">
        <f>IF(Tabela3[[#This Row],[GOL FORA]]&lt;&gt;"",Tabela3[[#This Row],[TIME FORA]],"")</f>
        <v/>
      </c>
      <c r="AD1818"/>
      <c r="AE1818"/>
      <c r="AF1818"/>
      <c r="AG1818"/>
      <c r="AH1818"/>
      <c r="AI1818"/>
    </row>
    <row r="1819" spans="1:35">
      <c r="A1819" t="str">
        <f>IF(Tabela3[[#This Row],[GOL CASA]]&lt;&gt;"",Tabela3[[#This Row],[TIME CASA]],"")</f>
        <v/>
      </c>
      <c r="B1819" t="str">
        <f>IF(Tabela3[[#This Row],[GOL FORA]]&lt;&gt;"",Tabela3[[#This Row],[TIME FORA]],"")</f>
        <v/>
      </c>
      <c r="AD1819"/>
      <c r="AE1819"/>
      <c r="AF1819"/>
      <c r="AG1819"/>
      <c r="AH1819"/>
      <c r="AI1819"/>
    </row>
    <row r="1820" spans="1:35">
      <c r="A1820" t="str">
        <f>IF(Tabela3[[#This Row],[GOL CASA]]&lt;&gt;"",Tabela3[[#This Row],[TIME CASA]],"")</f>
        <v/>
      </c>
      <c r="B1820" t="str">
        <f>IF(Tabela3[[#This Row],[GOL FORA]]&lt;&gt;"",Tabela3[[#This Row],[TIME FORA]],"")</f>
        <v/>
      </c>
      <c r="AD1820"/>
      <c r="AE1820"/>
      <c r="AF1820"/>
      <c r="AG1820"/>
      <c r="AH1820"/>
      <c r="AI1820"/>
    </row>
    <row r="1821" spans="1:35">
      <c r="A1821" t="str">
        <f>IF(Tabela3[[#This Row],[GOL CASA]]&lt;&gt;"",Tabela3[[#This Row],[TIME CASA]],"")</f>
        <v/>
      </c>
      <c r="B1821" t="str">
        <f>IF(Tabela3[[#This Row],[GOL FORA]]&lt;&gt;"",Tabela3[[#This Row],[TIME FORA]],"")</f>
        <v/>
      </c>
      <c r="AD1821"/>
      <c r="AE1821"/>
      <c r="AF1821"/>
      <c r="AG1821"/>
      <c r="AH1821"/>
      <c r="AI1821"/>
    </row>
    <row r="1822" spans="1:35">
      <c r="A1822" t="str">
        <f>IF(Tabela3[[#This Row],[GOL CASA]]&lt;&gt;"",Tabela3[[#This Row],[TIME CASA]],"")</f>
        <v/>
      </c>
      <c r="B1822" t="str">
        <f>IF(Tabela3[[#This Row],[GOL FORA]]&lt;&gt;"",Tabela3[[#This Row],[TIME FORA]],"")</f>
        <v/>
      </c>
      <c r="AD1822"/>
      <c r="AE1822"/>
      <c r="AF1822"/>
      <c r="AG1822"/>
      <c r="AH1822"/>
      <c r="AI1822"/>
    </row>
    <row r="1823" spans="1:35">
      <c r="A1823" t="str">
        <f>IF(Tabela3[[#This Row],[GOL CASA]]&lt;&gt;"",Tabela3[[#This Row],[TIME CASA]],"")</f>
        <v/>
      </c>
      <c r="B1823" t="str">
        <f>IF(Tabela3[[#This Row],[GOL FORA]]&lt;&gt;"",Tabela3[[#This Row],[TIME FORA]],"")</f>
        <v/>
      </c>
      <c r="AD1823"/>
      <c r="AE1823"/>
      <c r="AF1823"/>
      <c r="AG1823"/>
      <c r="AH1823"/>
      <c r="AI1823"/>
    </row>
    <row r="1824" spans="1:35">
      <c r="A1824" t="str">
        <f>IF(Tabela3[[#This Row],[GOL CASA]]&lt;&gt;"",Tabela3[[#This Row],[TIME CASA]],"")</f>
        <v/>
      </c>
      <c r="B1824" t="str">
        <f>IF(Tabela3[[#This Row],[GOL FORA]]&lt;&gt;"",Tabela3[[#This Row],[TIME FORA]],"")</f>
        <v/>
      </c>
      <c r="AD1824"/>
      <c r="AE1824"/>
      <c r="AF1824"/>
      <c r="AG1824"/>
      <c r="AH1824"/>
      <c r="AI1824"/>
    </row>
    <row r="1825" spans="1:35">
      <c r="A1825" t="str">
        <f>IF(Tabela3[[#This Row],[GOL CASA]]&lt;&gt;"",Tabela3[[#This Row],[TIME CASA]],"")</f>
        <v/>
      </c>
      <c r="B1825" t="str">
        <f>IF(Tabela3[[#This Row],[GOL FORA]]&lt;&gt;"",Tabela3[[#This Row],[TIME FORA]],"")</f>
        <v/>
      </c>
      <c r="AD1825"/>
      <c r="AE1825"/>
      <c r="AF1825"/>
      <c r="AG1825"/>
      <c r="AH1825"/>
      <c r="AI1825"/>
    </row>
    <row r="1826" spans="1:35">
      <c r="A1826" t="str">
        <f>IF(Tabela3[[#This Row],[GOL CASA]]&lt;&gt;"",Tabela3[[#This Row],[TIME CASA]],"")</f>
        <v/>
      </c>
      <c r="B1826" t="str">
        <f>IF(Tabela3[[#This Row],[GOL FORA]]&lt;&gt;"",Tabela3[[#This Row],[TIME FORA]],"")</f>
        <v/>
      </c>
      <c r="AD1826"/>
      <c r="AE1826"/>
      <c r="AF1826"/>
      <c r="AG1826"/>
      <c r="AH1826"/>
      <c r="AI1826"/>
    </row>
    <row r="1827" spans="1:35">
      <c r="A1827" t="str">
        <f>IF(Tabela3[[#This Row],[GOL CASA]]&lt;&gt;"",Tabela3[[#This Row],[TIME CASA]],"")</f>
        <v/>
      </c>
      <c r="B1827" t="str">
        <f>IF(Tabela3[[#This Row],[GOL FORA]]&lt;&gt;"",Tabela3[[#This Row],[TIME FORA]],"")</f>
        <v/>
      </c>
      <c r="AD1827"/>
      <c r="AE1827"/>
      <c r="AF1827"/>
      <c r="AG1827"/>
      <c r="AH1827"/>
      <c r="AI1827"/>
    </row>
    <row r="1828" spans="1:35">
      <c r="A1828" t="str">
        <f>IF(Tabela3[[#This Row],[GOL CASA]]&lt;&gt;"",Tabela3[[#This Row],[TIME CASA]],"")</f>
        <v/>
      </c>
      <c r="B1828" t="str">
        <f>IF(Tabela3[[#This Row],[GOL FORA]]&lt;&gt;"",Tabela3[[#This Row],[TIME FORA]],"")</f>
        <v/>
      </c>
      <c r="AD1828"/>
      <c r="AE1828"/>
      <c r="AF1828"/>
      <c r="AG1828"/>
      <c r="AH1828"/>
      <c r="AI1828"/>
    </row>
    <row r="1829" spans="1:35">
      <c r="A1829" t="str">
        <f>IF(Tabela3[[#This Row],[GOL CASA]]&lt;&gt;"",Tabela3[[#This Row],[TIME CASA]],"")</f>
        <v/>
      </c>
      <c r="B1829" t="str">
        <f>IF(Tabela3[[#This Row],[GOL FORA]]&lt;&gt;"",Tabela3[[#This Row],[TIME FORA]],"")</f>
        <v/>
      </c>
      <c r="AD1829"/>
      <c r="AE1829"/>
      <c r="AF1829"/>
      <c r="AG1829"/>
      <c r="AH1829"/>
      <c r="AI1829"/>
    </row>
    <row r="1830" spans="1:35">
      <c r="A1830" t="str">
        <f>IF(Tabela3[[#This Row],[GOL CASA]]&lt;&gt;"",Tabela3[[#This Row],[TIME CASA]],"")</f>
        <v/>
      </c>
      <c r="B1830" t="str">
        <f>IF(Tabela3[[#This Row],[GOL FORA]]&lt;&gt;"",Tabela3[[#This Row],[TIME FORA]],"")</f>
        <v/>
      </c>
      <c r="AD1830"/>
      <c r="AE1830"/>
      <c r="AF1830"/>
      <c r="AG1830"/>
      <c r="AH1830"/>
      <c r="AI1830"/>
    </row>
    <row r="1831" spans="1:35">
      <c r="A1831" t="str">
        <f>IF(Tabela3[[#This Row],[GOL CASA]]&lt;&gt;"",Tabela3[[#This Row],[TIME CASA]],"")</f>
        <v/>
      </c>
      <c r="B1831" t="str">
        <f>IF(Tabela3[[#This Row],[GOL FORA]]&lt;&gt;"",Tabela3[[#This Row],[TIME FORA]],"")</f>
        <v/>
      </c>
      <c r="AD1831"/>
      <c r="AE1831"/>
      <c r="AF1831"/>
      <c r="AG1831"/>
      <c r="AH1831"/>
      <c r="AI1831"/>
    </row>
    <row r="1832" spans="1:35">
      <c r="A1832" t="str">
        <f>IF(Tabela3[[#This Row],[GOL CASA]]&lt;&gt;"",Tabela3[[#This Row],[TIME CASA]],"")</f>
        <v/>
      </c>
      <c r="B1832" t="str">
        <f>IF(Tabela3[[#This Row],[GOL FORA]]&lt;&gt;"",Tabela3[[#This Row],[TIME FORA]],"")</f>
        <v/>
      </c>
      <c r="AD1832"/>
      <c r="AE1832"/>
      <c r="AF1832"/>
      <c r="AG1832"/>
      <c r="AH1832"/>
      <c r="AI1832"/>
    </row>
    <row r="1833" spans="1:35">
      <c r="A1833" t="str">
        <f>IF(Tabela3[[#This Row],[GOL CASA]]&lt;&gt;"",Tabela3[[#This Row],[TIME CASA]],"")</f>
        <v/>
      </c>
      <c r="B1833" t="str">
        <f>IF(Tabela3[[#This Row],[GOL FORA]]&lt;&gt;"",Tabela3[[#This Row],[TIME FORA]],"")</f>
        <v/>
      </c>
      <c r="AD1833"/>
      <c r="AE1833"/>
      <c r="AF1833"/>
      <c r="AG1833"/>
      <c r="AH1833"/>
      <c r="AI1833"/>
    </row>
    <row r="1834" spans="1:35">
      <c r="A1834" t="str">
        <f>IF(Tabela3[[#This Row],[GOL CASA]]&lt;&gt;"",Tabela3[[#This Row],[TIME CASA]],"")</f>
        <v/>
      </c>
      <c r="B1834" t="str">
        <f>IF(Tabela3[[#This Row],[GOL FORA]]&lt;&gt;"",Tabela3[[#This Row],[TIME FORA]],"")</f>
        <v/>
      </c>
      <c r="AD1834"/>
      <c r="AE1834"/>
      <c r="AF1834"/>
      <c r="AG1834"/>
      <c r="AH1834"/>
      <c r="AI1834"/>
    </row>
    <row r="1835" spans="1:35">
      <c r="A1835" t="str">
        <f>IF(Tabela3[[#This Row],[GOL CASA]]&lt;&gt;"",Tabela3[[#This Row],[TIME CASA]],"")</f>
        <v/>
      </c>
      <c r="B1835" t="str">
        <f>IF(Tabela3[[#This Row],[GOL FORA]]&lt;&gt;"",Tabela3[[#This Row],[TIME FORA]],"")</f>
        <v/>
      </c>
      <c r="AD1835"/>
      <c r="AE1835"/>
      <c r="AF1835"/>
      <c r="AG1835"/>
      <c r="AH1835"/>
      <c r="AI1835"/>
    </row>
    <row r="1836" spans="1:35">
      <c r="A1836" t="str">
        <f>IF(Tabela3[[#This Row],[GOL CASA]]&lt;&gt;"",Tabela3[[#This Row],[TIME CASA]],"")</f>
        <v/>
      </c>
      <c r="B1836" t="str">
        <f>IF(Tabela3[[#This Row],[GOL FORA]]&lt;&gt;"",Tabela3[[#This Row],[TIME FORA]],"")</f>
        <v/>
      </c>
      <c r="AD1836"/>
      <c r="AE1836"/>
      <c r="AF1836"/>
      <c r="AG1836"/>
      <c r="AH1836"/>
      <c r="AI1836"/>
    </row>
    <row r="1837" spans="1:35">
      <c r="A1837" t="str">
        <f>IF(Tabela3[[#This Row],[GOL CASA]]&lt;&gt;"",Tabela3[[#This Row],[TIME CASA]],"")</f>
        <v/>
      </c>
      <c r="B1837" t="str">
        <f>IF(Tabela3[[#This Row],[GOL FORA]]&lt;&gt;"",Tabela3[[#This Row],[TIME FORA]],"")</f>
        <v/>
      </c>
      <c r="AD1837"/>
      <c r="AE1837"/>
      <c r="AF1837"/>
      <c r="AG1837"/>
      <c r="AH1837"/>
      <c r="AI1837"/>
    </row>
    <row r="1838" spans="1:35">
      <c r="A1838" t="str">
        <f>IF(Tabela3[[#This Row],[GOL CASA]]&lt;&gt;"",Tabela3[[#This Row],[TIME CASA]],"")</f>
        <v/>
      </c>
      <c r="B1838" t="str">
        <f>IF(Tabela3[[#This Row],[GOL FORA]]&lt;&gt;"",Tabela3[[#This Row],[TIME FORA]],"")</f>
        <v/>
      </c>
      <c r="AD1838"/>
      <c r="AE1838"/>
      <c r="AF1838"/>
      <c r="AG1838"/>
      <c r="AH1838"/>
      <c r="AI1838"/>
    </row>
    <row r="1839" spans="1:35">
      <c r="A1839" t="str">
        <f>IF(Tabela3[[#This Row],[GOL CASA]]&lt;&gt;"",Tabela3[[#This Row],[TIME CASA]],"")</f>
        <v/>
      </c>
      <c r="B1839" t="str">
        <f>IF(Tabela3[[#This Row],[GOL FORA]]&lt;&gt;"",Tabela3[[#This Row],[TIME FORA]],"")</f>
        <v/>
      </c>
      <c r="AD1839"/>
      <c r="AE1839"/>
      <c r="AF1839"/>
      <c r="AG1839"/>
      <c r="AH1839"/>
      <c r="AI1839"/>
    </row>
    <row r="1840" spans="1:35">
      <c r="A1840" t="str">
        <f>IF(Tabela3[[#This Row],[GOL CASA]]&lt;&gt;"",Tabela3[[#This Row],[TIME CASA]],"")</f>
        <v/>
      </c>
      <c r="B1840" t="str">
        <f>IF(Tabela3[[#This Row],[GOL FORA]]&lt;&gt;"",Tabela3[[#This Row],[TIME FORA]],"")</f>
        <v/>
      </c>
      <c r="AD1840"/>
      <c r="AE1840"/>
      <c r="AF1840"/>
      <c r="AG1840"/>
      <c r="AH1840"/>
      <c r="AI1840"/>
    </row>
    <row r="1841" spans="1:35">
      <c r="A1841" t="str">
        <f>IF(Tabela3[[#This Row],[GOL CASA]]&lt;&gt;"",Tabela3[[#This Row],[TIME CASA]],"")</f>
        <v/>
      </c>
      <c r="B1841" t="str">
        <f>IF(Tabela3[[#This Row],[GOL FORA]]&lt;&gt;"",Tabela3[[#This Row],[TIME FORA]],"")</f>
        <v/>
      </c>
      <c r="AD1841"/>
      <c r="AE1841"/>
      <c r="AF1841"/>
      <c r="AG1841"/>
      <c r="AH1841"/>
      <c r="AI1841"/>
    </row>
    <row r="1842" spans="1:35">
      <c r="A1842" t="str">
        <f>IF(Tabela3[[#This Row],[GOL CASA]]&lt;&gt;"",Tabela3[[#This Row],[TIME CASA]],"")</f>
        <v/>
      </c>
      <c r="B1842" t="str">
        <f>IF(Tabela3[[#This Row],[GOL FORA]]&lt;&gt;"",Tabela3[[#This Row],[TIME FORA]],"")</f>
        <v/>
      </c>
      <c r="AD1842"/>
      <c r="AE1842"/>
      <c r="AF1842"/>
      <c r="AG1842"/>
      <c r="AH1842"/>
      <c r="AI1842"/>
    </row>
    <row r="1843" spans="1:35">
      <c r="A1843" t="str">
        <f>IF(Tabela3[[#This Row],[GOL CASA]]&lt;&gt;"",Tabela3[[#This Row],[TIME CASA]],"")</f>
        <v/>
      </c>
      <c r="B1843" t="str">
        <f>IF(Tabela3[[#This Row],[GOL FORA]]&lt;&gt;"",Tabela3[[#This Row],[TIME FORA]],"")</f>
        <v/>
      </c>
      <c r="AD1843"/>
      <c r="AE1843"/>
      <c r="AF1843"/>
      <c r="AG1843"/>
      <c r="AH1843"/>
      <c r="AI1843"/>
    </row>
    <row r="1844" spans="1:35">
      <c r="A1844" t="str">
        <f>IF(Tabela3[[#This Row],[GOL CASA]]&lt;&gt;"",Tabela3[[#This Row],[TIME CASA]],"")</f>
        <v/>
      </c>
      <c r="B1844" t="str">
        <f>IF(Tabela3[[#This Row],[GOL FORA]]&lt;&gt;"",Tabela3[[#This Row],[TIME FORA]],"")</f>
        <v/>
      </c>
      <c r="AD1844"/>
      <c r="AE1844"/>
      <c r="AF1844"/>
      <c r="AG1844"/>
      <c r="AH1844"/>
      <c r="AI1844"/>
    </row>
    <row r="1845" spans="1:35">
      <c r="A1845" t="str">
        <f>IF(Tabela3[[#This Row],[GOL CASA]]&lt;&gt;"",Tabela3[[#This Row],[TIME CASA]],"")</f>
        <v/>
      </c>
      <c r="B1845" t="str">
        <f>IF(Tabela3[[#This Row],[GOL FORA]]&lt;&gt;"",Tabela3[[#This Row],[TIME FORA]],"")</f>
        <v/>
      </c>
      <c r="AD1845"/>
      <c r="AE1845"/>
      <c r="AF1845"/>
      <c r="AG1845"/>
      <c r="AH1845"/>
      <c r="AI1845"/>
    </row>
    <row r="1846" spans="1:35">
      <c r="A1846" t="str">
        <f>IF(Tabela3[[#This Row],[GOL CASA]]&lt;&gt;"",Tabela3[[#This Row],[TIME CASA]],"")</f>
        <v/>
      </c>
      <c r="B1846" t="str">
        <f>IF(Tabela3[[#This Row],[GOL FORA]]&lt;&gt;"",Tabela3[[#This Row],[TIME FORA]],"")</f>
        <v/>
      </c>
      <c r="AD1846"/>
      <c r="AE1846"/>
      <c r="AF1846"/>
      <c r="AG1846"/>
      <c r="AH1846"/>
      <c r="AI1846"/>
    </row>
    <row r="1847" spans="1:35">
      <c r="A1847" t="str">
        <f>IF(Tabela3[[#This Row],[GOL CASA]]&lt;&gt;"",Tabela3[[#This Row],[TIME CASA]],"")</f>
        <v/>
      </c>
      <c r="B1847" t="str">
        <f>IF(Tabela3[[#This Row],[GOL FORA]]&lt;&gt;"",Tabela3[[#This Row],[TIME FORA]],"")</f>
        <v/>
      </c>
      <c r="AD1847"/>
      <c r="AE1847"/>
      <c r="AF1847"/>
      <c r="AG1847"/>
      <c r="AH1847"/>
      <c r="AI1847"/>
    </row>
    <row r="1848" spans="1:35">
      <c r="A1848" t="str">
        <f>IF(Tabela3[[#This Row],[GOL CASA]]&lt;&gt;"",Tabela3[[#This Row],[TIME CASA]],"")</f>
        <v/>
      </c>
      <c r="B1848" t="str">
        <f>IF(Tabela3[[#This Row],[GOL FORA]]&lt;&gt;"",Tabela3[[#This Row],[TIME FORA]],"")</f>
        <v/>
      </c>
      <c r="AD1848"/>
      <c r="AE1848"/>
      <c r="AF1848"/>
      <c r="AG1848"/>
      <c r="AH1848"/>
      <c r="AI1848"/>
    </row>
    <row r="1849" spans="1:35">
      <c r="A1849" t="str">
        <f>IF(Tabela3[[#This Row],[GOL CASA]]&lt;&gt;"",Tabela3[[#This Row],[TIME CASA]],"")</f>
        <v/>
      </c>
      <c r="B1849" t="str">
        <f>IF(Tabela3[[#This Row],[GOL FORA]]&lt;&gt;"",Tabela3[[#This Row],[TIME FORA]],"")</f>
        <v/>
      </c>
      <c r="AD1849"/>
      <c r="AE1849"/>
      <c r="AF1849"/>
      <c r="AG1849"/>
      <c r="AH1849"/>
      <c r="AI1849"/>
    </row>
    <row r="1850" spans="1:35">
      <c r="A1850" t="str">
        <f>IF(Tabela3[[#This Row],[GOL CASA]]&lt;&gt;"",Tabela3[[#This Row],[TIME CASA]],"")</f>
        <v/>
      </c>
      <c r="B1850" t="str">
        <f>IF(Tabela3[[#This Row],[GOL FORA]]&lt;&gt;"",Tabela3[[#This Row],[TIME FORA]],"")</f>
        <v/>
      </c>
      <c r="AD1850"/>
      <c r="AE1850"/>
      <c r="AF1850"/>
      <c r="AG1850"/>
      <c r="AH1850"/>
      <c r="AI1850"/>
    </row>
    <row r="1851" spans="1:35">
      <c r="A1851" t="str">
        <f>IF(Tabela3[[#This Row],[GOL CASA]]&lt;&gt;"",Tabela3[[#This Row],[TIME CASA]],"")</f>
        <v/>
      </c>
      <c r="B1851" t="str">
        <f>IF(Tabela3[[#This Row],[GOL FORA]]&lt;&gt;"",Tabela3[[#This Row],[TIME FORA]],"")</f>
        <v/>
      </c>
      <c r="AD1851"/>
      <c r="AE1851"/>
      <c r="AF1851"/>
      <c r="AG1851"/>
      <c r="AH1851"/>
      <c r="AI1851"/>
    </row>
    <row r="1852" spans="1:35">
      <c r="A1852" t="str">
        <f>IF(Tabela3[[#This Row],[GOL CASA]]&lt;&gt;"",Tabela3[[#This Row],[TIME CASA]],"")</f>
        <v/>
      </c>
      <c r="B1852" t="str">
        <f>IF(Tabela3[[#This Row],[GOL FORA]]&lt;&gt;"",Tabela3[[#This Row],[TIME FORA]],"")</f>
        <v/>
      </c>
      <c r="AD1852"/>
      <c r="AE1852"/>
      <c r="AF1852"/>
      <c r="AG1852"/>
      <c r="AH1852"/>
      <c r="AI1852"/>
    </row>
    <row r="1853" spans="1:35">
      <c r="A1853" t="str">
        <f>IF(Tabela3[[#This Row],[GOL CASA]]&lt;&gt;"",Tabela3[[#This Row],[TIME CASA]],"")</f>
        <v/>
      </c>
      <c r="B1853" t="str">
        <f>IF(Tabela3[[#This Row],[GOL FORA]]&lt;&gt;"",Tabela3[[#This Row],[TIME FORA]],"")</f>
        <v/>
      </c>
      <c r="AD1853"/>
      <c r="AE1853"/>
      <c r="AF1853"/>
      <c r="AG1853"/>
      <c r="AH1853"/>
      <c r="AI1853"/>
    </row>
    <row r="1854" spans="1:35">
      <c r="A1854" t="str">
        <f>IF(Tabela3[[#This Row],[GOL CASA]]&lt;&gt;"",Tabela3[[#This Row],[TIME CASA]],"")</f>
        <v/>
      </c>
      <c r="B1854" t="str">
        <f>IF(Tabela3[[#This Row],[GOL FORA]]&lt;&gt;"",Tabela3[[#This Row],[TIME FORA]],"")</f>
        <v/>
      </c>
      <c r="AD1854"/>
      <c r="AE1854"/>
      <c r="AF1854"/>
      <c r="AG1854"/>
      <c r="AH1854"/>
      <c r="AI1854"/>
    </row>
    <row r="1855" spans="1:35">
      <c r="A1855" t="str">
        <f>IF(Tabela3[[#This Row],[GOL CASA]]&lt;&gt;"",Tabela3[[#This Row],[TIME CASA]],"")</f>
        <v/>
      </c>
      <c r="B1855" t="str">
        <f>IF(Tabela3[[#This Row],[GOL FORA]]&lt;&gt;"",Tabela3[[#This Row],[TIME FORA]],"")</f>
        <v/>
      </c>
      <c r="AD1855"/>
      <c r="AE1855"/>
      <c r="AF1855"/>
      <c r="AG1855"/>
      <c r="AH1855"/>
      <c r="AI1855"/>
    </row>
    <row r="1856" spans="1:35">
      <c r="A1856" t="str">
        <f>IF(Tabela3[[#This Row],[GOL CASA]]&lt;&gt;"",Tabela3[[#This Row],[TIME CASA]],"")</f>
        <v/>
      </c>
      <c r="B1856" t="str">
        <f>IF(Tabela3[[#This Row],[GOL FORA]]&lt;&gt;"",Tabela3[[#This Row],[TIME FORA]],"")</f>
        <v/>
      </c>
      <c r="AD1856"/>
      <c r="AE1856"/>
      <c r="AF1856"/>
      <c r="AG1856"/>
      <c r="AH1856"/>
      <c r="AI1856"/>
    </row>
    <row r="1857" spans="1:35">
      <c r="A1857" t="str">
        <f>IF(Tabela3[[#This Row],[GOL CASA]]&lt;&gt;"",Tabela3[[#This Row],[TIME CASA]],"")</f>
        <v/>
      </c>
      <c r="B1857" t="str">
        <f>IF(Tabela3[[#This Row],[GOL FORA]]&lt;&gt;"",Tabela3[[#This Row],[TIME FORA]],"")</f>
        <v/>
      </c>
      <c r="AD1857"/>
      <c r="AE1857"/>
      <c r="AF1857"/>
      <c r="AG1857"/>
      <c r="AH1857"/>
      <c r="AI1857"/>
    </row>
    <row r="1858" spans="1:35">
      <c r="A1858" t="str">
        <f>IF(Tabela3[[#This Row],[GOL CASA]]&lt;&gt;"",Tabela3[[#This Row],[TIME CASA]],"")</f>
        <v/>
      </c>
      <c r="B1858" t="str">
        <f>IF(Tabela3[[#This Row],[GOL FORA]]&lt;&gt;"",Tabela3[[#This Row],[TIME FORA]],"")</f>
        <v/>
      </c>
      <c r="AD1858"/>
      <c r="AE1858"/>
      <c r="AF1858"/>
      <c r="AG1858"/>
      <c r="AH1858"/>
      <c r="AI1858"/>
    </row>
    <row r="1859" spans="1:35">
      <c r="A1859" t="str">
        <f>IF(Tabela3[[#This Row],[GOL CASA]]&lt;&gt;"",Tabela3[[#This Row],[TIME CASA]],"")</f>
        <v/>
      </c>
      <c r="B1859" t="str">
        <f>IF(Tabela3[[#This Row],[GOL FORA]]&lt;&gt;"",Tabela3[[#This Row],[TIME FORA]],"")</f>
        <v/>
      </c>
      <c r="AD1859"/>
      <c r="AE1859"/>
      <c r="AF1859"/>
      <c r="AG1859"/>
      <c r="AH1859"/>
      <c r="AI1859"/>
    </row>
    <row r="1860" spans="1:35">
      <c r="A1860" t="str">
        <f>IF(Tabela3[[#This Row],[GOL CASA]]&lt;&gt;"",Tabela3[[#This Row],[TIME CASA]],"")</f>
        <v/>
      </c>
      <c r="B1860" t="str">
        <f>IF(Tabela3[[#This Row],[GOL FORA]]&lt;&gt;"",Tabela3[[#This Row],[TIME FORA]],"")</f>
        <v/>
      </c>
      <c r="AD1860"/>
      <c r="AE1860"/>
      <c r="AF1860"/>
      <c r="AG1860"/>
      <c r="AH1860"/>
      <c r="AI1860"/>
    </row>
    <row r="1861" spans="1:35">
      <c r="A1861" t="str">
        <f>IF(Tabela3[[#This Row],[GOL CASA]]&lt;&gt;"",Tabela3[[#This Row],[TIME CASA]],"")</f>
        <v/>
      </c>
      <c r="B1861" t="str">
        <f>IF(Tabela3[[#This Row],[GOL FORA]]&lt;&gt;"",Tabela3[[#This Row],[TIME FORA]],"")</f>
        <v/>
      </c>
      <c r="AD1861"/>
      <c r="AE1861"/>
      <c r="AF1861"/>
      <c r="AG1861"/>
      <c r="AH1861"/>
      <c r="AI1861"/>
    </row>
    <row r="1862" spans="1:35">
      <c r="A1862" t="str">
        <f>IF(Tabela3[[#This Row],[GOL CASA]]&lt;&gt;"",Tabela3[[#This Row],[TIME CASA]],"")</f>
        <v/>
      </c>
      <c r="B1862" t="str">
        <f>IF(Tabela3[[#This Row],[GOL FORA]]&lt;&gt;"",Tabela3[[#This Row],[TIME FORA]],"")</f>
        <v/>
      </c>
      <c r="AD1862"/>
      <c r="AE1862"/>
      <c r="AF1862"/>
      <c r="AG1862"/>
      <c r="AH1862"/>
      <c r="AI1862"/>
    </row>
    <row r="1863" spans="1:35">
      <c r="A1863" t="str">
        <f>IF(Tabela3[[#This Row],[GOL CASA]]&lt;&gt;"",Tabela3[[#This Row],[TIME CASA]],"")</f>
        <v/>
      </c>
      <c r="B1863" t="str">
        <f>IF(Tabela3[[#This Row],[GOL FORA]]&lt;&gt;"",Tabela3[[#This Row],[TIME FORA]],"")</f>
        <v/>
      </c>
      <c r="AD1863"/>
      <c r="AE1863"/>
      <c r="AF1863"/>
      <c r="AG1863"/>
      <c r="AH1863"/>
      <c r="AI1863"/>
    </row>
    <row r="1864" spans="1:35">
      <c r="A1864" t="str">
        <f>IF(Tabela3[[#This Row],[GOL CASA]]&lt;&gt;"",Tabela3[[#This Row],[TIME CASA]],"")</f>
        <v/>
      </c>
      <c r="B1864" t="str">
        <f>IF(Tabela3[[#This Row],[GOL FORA]]&lt;&gt;"",Tabela3[[#This Row],[TIME FORA]],"")</f>
        <v/>
      </c>
      <c r="AD1864"/>
      <c r="AE1864"/>
      <c r="AF1864"/>
      <c r="AG1864"/>
      <c r="AH1864"/>
      <c r="AI1864"/>
    </row>
    <row r="1865" spans="1:35">
      <c r="A1865" t="str">
        <f>IF(Tabela3[[#This Row],[GOL CASA]]&lt;&gt;"",Tabela3[[#This Row],[TIME CASA]],"")</f>
        <v/>
      </c>
      <c r="B1865" t="str">
        <f>IF(Tabela3[[#This Row],[GOL FORA]]&lt;&gt;"",Tabela3[[#This Row],[TIME FORA]],"")</f>
        <v/>
      </c>
      <c r="AD1865"/>
      <c r="AE1865"/>
      <c r="AF1865"/>
      <c r="AG1865"/>
      <c r="AH1865"/>
      <c r="AI1865"/>
    </row>
    <row r="1866" spans="1:35">
      <c r="A1866" t="str">
        <f>IF(Tabela3[[#This Row],[GOL CASA]]&lt;&gt;"",Tabela3[[#This Row],[TIME CASA]],"")</f>
        <v/>
      </c>
      <c r="B1866" t="str">
        <f>IF(Tabela3[[#This Row],[GOL FORA]]&lt;&gt;"",Tabela3[[#This Row],[TIME FORA]],"")</f>
        <v/>
      </c>
      <c r="AD1866"/>
      <c r="AE1866"/>
      <c r="AF1866"/>
      <c r="AG1866"/>
      <c r="AH1866"/>
      <c r="AI1866"/>
    </row>
    <row r="1867" spans="1:35">
      <c r="A1867" t="str">
        <f>IF(Tabela3[[#This Row],[GOL CASA]]&lt;&gt;"",Tabela3[[#This Row],[TIME CASA]],"")</f>
        <v/>
      </c>
      <c r="B1867" t="str">
        <f>IF(Tabela3[[#This Row],[GOL FORA]]&lt;&gt;"",Tabela3[[#This Row],[TIME FORA]],"")</f>
        <v/>
      </c>
      <c r="AD1867"/>
      <c r="AE1867"/>
      <c r="AF1867"/>
      <c r="AG1867"/>
      <c r="AH1867"/>
      <c r="AI1867"/>
    </row>
    <row r="1868" spans="1:35">
      <c r="A1868" t="str">
        <f>IF(Tabela3[[#This Row],[GOL CASA]]&lt;&gt;"",Tabela3[[#This Row],[TIME CASA]],"")</f>
        <v/>
      </c>
      <c r="B1868" t="str">
        <f>IF(Tabela3[[#This Row],[GOL FORA]]&lt;&gt;"",Tabela3[[#This Row],[TIME FORA]],"")</f>
        <v/>
      </c>
      <c r="AD1868"/>
      <c r="AE1868"/>
      <c r="AF1868"/>
      <c r="AG1868"/>
      <c r="AH1868"/>
      <c r="AI1868"/>
    </row>
    <row r="1869" spans="1:35">
      <c r="A1869" t="str">
        <f>IF(Tabela3[[#This Row],[GOL CASA]]&lt;&gt;"",Tabela3[[#This Row],[TIME CASA]],"")</f>
        <v/>
      </c>
      <c r="B1869" t="str">
        <f>IF(Tabela3[[#This Row],[GOL FORA]]&lt;&gt;"",Tabela3[[#This Row],[TIME FORA]],"")</f>
        <v/>
      </c>
      <c r="AD1869"/>
      <c r="AE1869"/>
      <c r="AF1869"/>
      <c r="AG1869"/>
      <c r="AH1869"/>
      <c r="AI1869"/>
    </row>
    <row r="1870" spans="1:35">
      <c r="A1870" t="str">
        <f>IF(Tabela3[[#This Row],[GOL CASA]]&lt;&gt;"",Tabela3[[#This Row],[TIME CASA]],"")</f>
        <v/>
      </c>
      <c r="B1870" t="str">
        <f>IF(Tabela3[[#This Row],[GOL FORA]]&lt;&gt;"",Tabela3[[#This Row],[TIME FORA]],"")</f>
        <v/>
      </c>
      <c r="AD1870"/>
      <c r="AE1870"/>
      <c r="AF1870"/>
      <c r="AG1870"/>
      <c r="AH1870"/>
      <c r="AI1870"/>
    </row>
    <row r="1871" spans="1:35">
      <c r="A1871" t="str">
        <f>IF(Tabela3[[#This Row],[GOL CASA]]&lt;&gt;"",Tabela3[[#This Row],[TIME CASA]],"")</f>
        <v/>
      </c>
      <c r="B1871" t="str">
        <f>IF(Tabela3[[#This Row],[GOL FORA]]&lt;&gt;"",Tabela3[[#This Row],[TIME FORA]],"")</f>
        <v/>
      </c>
      <c r="AD1871"/>
      <c r="AE1871"/>
      <c r="AF1871"/>
      <c r="AG1871"/>
      <c r="AH1871"/>
      <c r="AI1871"/>
    </row>
    <row r="1872" spans="1:35">
      <c r="A1872" t="str">
        <f>IF(Tabela3[[#This Row],[GOL CASA]]&lt;&gt;"",Tabela3[[#This Row],[TIME CASA]],"")</f>
        <v/>
      </c>
      <c r="B1872" t="str">
        <f>IF(Tabela3[[#This Row],[GOL FORA]]&lt;&gt;"",Tabela3[[#This Row],[TIME FORA]],"")</f>
        <v/>
      </c>
      <c r="AD1872"/>
      <c r="AE1872"/>
      <c r="AF1872"/>
      <c r="AG1872"/>
      <c r="AH1872"/>
      <c r="AI1872"/>
    </row>
    <row r="1873" spans="1:35">
      <c r="A1873" t="str">
        <f>IF(Tabela3[[#This Row],[GOL CASA]]&lt;&gt;"",Tabela3[[#This Row],[TIME CASA]],"")</f>
        <v/>
      </c>
      <c r="B1873" t="str">
        <f>IF(Tabela3[[#This Row],[GOL FORA]]&lt;&gt;"",Tabela3[[#This Row],[TIME FORA]],"")</f>
        <v/>
      </c>
      <c r="AD1873"/>
      <c r="AE1873"/>
      <c r="AF1873"/>
      <c r="AG1873"/>
      <c r="AH1873"/>
      <c r="AI1873"/>
    </row>
    <row r="1874" spans="1:35">
      <c r="A1874" t="str">
        <f>IF(Tabela3[[#This Row],[GOL CASA]]&lt;&gt;"",Tabela3[[#This Row],[TIME CASA]],"")</f>
        <v/>
      </c>
      <c r="B1874" t="str">
        <f>IF(Tabela3[[#This Row],[GOL FORA]]&lt;&gt;"",Tabela3[[#This Row],[TIME FORA]],"")</f>
        <v/>
      </c>
      <c r="AD1874"/>
      <c r="AE1874"/>
      <c r="AF1874"/>
      <c r="AG1874"/>
      <c r="AH1874"/>
      <c r="AI1874"/>
    </row>
    <row r="1875" spans="1:35">
      <c r="A1875" t="str">
        <f>IF(Tabela3[[#This Row],[GOL CASA]]&lt;&gt;"",Tabela3[[#This Row],[TIME CASA]],"")</f>
        <v/>
      </c>
      <c r="B1875" t="str">
        <f>IF(Tabela3[[#This Row],[GOL FORA]]&lt;&gt;"",Tabela3[[#This Row],[TIME FORA]],"")</f>
        <v/>
      </c>
      <c r="AD1875"/>
      <c r="AE1875"/>
      <c r="AF1875"/>
      <c r="AG1875"/>
      <c r="AH1875"/>
      <c r="AI1875"/>
    </row>
    <row r="1876" spans="1:35">
      <c r="A1876" t="str">
        <f>IF(Tabela3[[#This Row],[GOL CASA]]&lt;&gt;"",Tabela3[[#This Row],[TIME CASA]],"")</f>
        <v/>
      </c>
      <c r="B1876" t="str">
        <f>IF(Tabela3[[#This Row],[GOL FORA]]&lt;&gt;"",Tabela3[[#This Row],[TIME FORA]],"")</f>
        <v/>
      </c>
      <c r="AD1876"/>
      <c r="AE1876"/>
      <c r="AF1876"/>
      <c r="AG1876"/>
      <c r="AH1876"/>
      <c r="AI1876"/>
    </row>
    <row r="1877" spans="1:35">
      <c r="A1877" t="str">
        <f>IF(Tabela3[[#This Row],[GOL CASA]]&lt;&gt;"",Tabela3[[#This Row],[TIME CASA]],"")</f>
        <v/>
      </c>
      <c r="B1877" t="str">
        <f>IF(Tabela3[[#This Row],[GOL FORA]]&lt;&gt;"",Tabela3[[#This Row],[TIME FORA]],"")</f>
        <v/>
      </c>
      <c r="AD1877"/>
      <c r="AE1877"/>
      <c r="AF1877"/>
      <c r="AG1877"/>
      <c r="AH1877"/>
      <c r="AI1877"/>
    </row>
    <row r="1878" spans="1:35">
      <c r="A1878" t="str">
        <f>IF(Tabela3[[#This Row],[GOL CASA]]&lt;&gt;"",Tabela3[[#This Row],[TIME CASA]],"")</f>
        <v/>
      </c>
      <c r="B1878" t="str">
        <f>IF(Tabela3[[#This Row],[GOL FORA]]&lt;&gt;"",Tabela3[[#This Row],[TIME FORA]],"")</f>
        <v/>
      </c>
      <c r="AD1878"/>
      <c r="AE1878"/>
      <c r="AF1878"/>
      <c r="AG1878"/>
      <c r="AH1878"/>
      <c r="AI1878"/>
    </row>
    <row r="1879" spans="1:35">
      <c r="A1879" t="str">
        <f>IF(Tabela3[[#This Row],[GOL CASA]]&lt;&gt;"",Tabela3[[#This Row],[TIME CASA]],"")</f>
        <v/>
      </c>
      <c r="B1879" t="str">
        <f>IF(Tabela3[[#This Row],[GOL FORA]]&lt;&gt;"",Tabela3[[#This Row],[TIME FORA]],"")</f>
        <v/>
      </c>
      <c r="AD1879"/>
      <c r="AE1879"/>
      <c r="AF1879"/>
      <c r="AG1879"/>
      <c r="AH1879"/>
      <c r="AI1879"/>
    </row>
    <row r="1880" spans="1:35">
      <c r="A1880" t="str">
        <f>IF(Tabela3[[#This Row],[GOL CASA]]&lt;&gt;"",Tabela3[[#This Row],[TIME CASA]],"")</f>
        <v/>
      </c>
      <c r="B1880" t="str">
        <f>IF(Tabela3[[#This Row],[GOL FORA]]&lt;&gt;"",Tabela3[[#This Row],[TIME FORA]],"")</f>
        <v/>
      </c>
      <c r="AD1880"/>
      <c r="AE1880"/>
      <c r="AF1880"/>
      <c r="AG1880"/>
      <c r="AH1880"/>
      <c r="AI1880"/>
    </row>
    <row r="1881" spans="1:35">
      <c r="A1881" t="str">
        <f>IF(Tabela3[[#This Row],[GOL CASA]]&lt;&gt;"",Tabela3[[#This Row],[TIME CASA]],"")</f>
        <v/>
      </c>
      <c r="B1881" t="str">
        <f>IF(Tabela3[[#This Row],[GOL FORA]]&lt;&gt;"",Tabela3[[#This Row],[TIME FORA]],"")</f>
        <v/>
      </c>
      <c r="AD1881"/>
      <c r="AE1881"/>
      <c r="AF1881"/>
      <c r="AG1881"/>
      <c r="AH1881"/>
      <c r="AI1881"/>
    </row>
    <row r="1882" spans="1:35">
      <c r="A1882" t="str">
        <f>IF(Tabela3[[#This Row],[GOL CASA]]&lt;&gt;"",Tabela3[[#This Row],[TIME CASA]],"")</f>
        <v/>
      </c>
      <c r="B1882" t="str">
        <f>IF(Tabela3[[#This Row],[GOL FORA]]&lt;&gt;"",Tabela3[[#This Row],[TIME FORA]],"")</f>
        <v/>
      </c>
      <c r="AD1882"/>
      <c r="AE1882"/>
      <c r="AF1882"/>
      <c r="AG1882"/>
      <c r="AH1882"/>
      <c r="AI1882"/>
    </row>
    <row r="1883" spans="1:35">
      <c r="A1883" t="str">
        <f>IF(Tabela3[[#This Row],[GOL CASA]]&lt;&gt;"",Tabela3[[#This Row],[TIME CASA]],"")</f>
        <v/>
      </c>
      <c r="B1883" t="str">
        <f>IF(Tabela3[[#This Row],[GOL FORA]]&lt;&gt;"",Tabela3[[#This Row],[TIME FORA]],"")</f>
        <v/>
      </c>
      <c r="AD1883"/>
      <c r="AE1883"/>
      <c r="AF1883"/>
      <c r="AG1883"/>
      <c r="AH1883"/>
      <c r="AI1883"/>
    </row>
    <row r="1884" spans="1:35">
      <c r="A1884" t="str">
        <f>IF(Tabela3[[#This Row],[GOL CASA]]&lt;&gt;"",Tabela3[[#This Row],[TIME CASA]],"")</f>
        <v/>
      </c>
      <c r="B1884" t="str">
        <f>IF(Tabela3[[#This Row],[GOL FORA]]&lt;&gt;"",Tabela3[[#This Row],[TIME FORA]],"")</f>
        <v/>
      </c>
      <c r="AD1884"/>
      <c r="AE1884"/>
      <c r="AF1884"/>
      <c r="AG1884"/>
      <c r="AH1884"/>
      <c r="AI1884"/>
    </row>
    <row r="1885" spans="1:35">
      <c r="A1885" t="str">
        <f>IF(Tabela3[[#This Row],[GOL CASA]]&lt;&gt;"",Tabela3[[#This Row],[TIME CASA]],"")</f>
        <v/>
      </c>
      <c r="B1885" t="str">
        <f>IF(Tabela3[[#This Row],[GOL FORA]]&lt;&gt;"",Tabela3[[#This Row],[TIME FORA]],"")</f>
        <v/>
      </c>
      <c r="AD1885"/>
      <c r="AE1885"/>
      <c r="AF1885"/>
      <c r="AG1885"/>
      <c r="AH1885"/>
      <c r="AI1885"/>
    </row>
    <row r="1886" spans="1:35">
      <c r="A1886" t="str">
        <f>IF(Tabela3[[#This Row],[GOL CASA]]&lt;&gt;"",Tabela3[[#This Row],[TIME CASA]],"")</f>
        <v/>
      </c>
      <c r="B1886" t="str">
        <f>IF(Tabela3[[#This Row],[GOL FORA]]&lt;&gt;"",Tabela3[[#This Row],[TIME FORA]],"")</f>
        <v/>
      </c>
      <c r="AD1886"/>
      <c r="AE1886"/>
      <c r="AF1886"/>
      <c r="AG1886"/>
      <c r="AH1886"/>
      <c r="AI1886"/>
    </row>
    <row r="1887" spans="1:35">
      <c r="A1887" t="str">
        <f>IF(Tabela3[[#This Row],[GOL CASA]]&lt;&gt;"",Tabela3[[#This Row],[TIME CASA]],"")</f>
        <v/>
      </c>
      <c r="B1887" t="str">
        <f>IF(Tabela3[[#This Row],[GOL FORA]]&lt;&gt;"",Tabela3[[#This Row],[TIME FORA]],"")</f>
        <v/>
      </c>
      <c r="AD1887"/>
      <c r="AE1887"/>
      <c r="AF1887"/>
      <c r="AG1887"/>
      <c r="AH1887"/>
      <c r="AI1887"/>
    </row>
    <row r="1888" spans="1:35">
      <c r="A1888" t="str">
        <f>IF(Tabela3[[#This Row],[GOL CASA]]&lt;&gt;"",Tabela3[[#This Row],[TIME CASA]],"")</f>
        <v/>
      </c>
      <c r="B1888" t="str">
        <f>IF(Tabela3[[#This Row],[GOL FORA]]&lt;&gt;"",Tabela3[[#This Row],[TIME FORA]],"")</f>
        <v/>
      </c>
      <c r="AD1888"/>
      <c r="AE1888"/>
      <c r="AF1888"/>
      <c r="AG1888"/>
      <c r="AH1888"/>
      <c r="AI1888"/>
    </row>
    <row r="1889" spans="1:35">
      <c r="A1889" t="str">
        <f>IF(Tabela3[[#This Row],[GOL CASA]]&lt;&gt;"",Tabela3[[#This Row],[TIME CASA]],"")</f>
        <v/>
      </c>
      <c r="B1889" t="str">
        <f>IF(Tabela3[[#This Row],[GOL FORA]]&lt;&gt;"",Tabela3[[#This Row],[TIME FORA]],"")</f>
        <v/>
      </c>
      <c r="AD1889"/>
      <c r="AE1889"/>
      <c r="AF1889"/>
      <c r="AG1889"/>
      <c r="AH1889"/>
      <c r="AI1889"/>
    </row>
    <row r="1890" spans="1:35">
      <c r="A1890" t="str">
        <f>IF(Tabela3[[#This Row],[GOL CASA]]&lt;&gt;"",Tabela3[[#This Row],[TIME CASA]],"")</f>
        <v/>
      </c>
      <c r="B1890" t="str">
        <f>IF(Tabela3[[#This Row],[GOL FORA]]&lt;&gt;"",Tabela3[[#This Row],[TIME FORA]],"")</f>
        <v/>
      </c>
      <c r="AD1890"/>
      <c r="AE1890"/>
      <c r="AF1890"/>
      <c r="AG1890"/>
      <c r="AH1890"/>
      <c r="AI1890"/>
    </row>
    <row r="1891" spans="1:35">
      <c r="A1891" t="str">
        <f>IF(Tabela3[[#This Row],[GOL CASA]]&lt;&gt;"",Tabela3[[#This Row],[TIME CASA]],"")</f>
        <v/>
      </c>
      <c r="B1891" t="str">
        <f>IF(Tabela3[[#This Row],[GOL FORA]]&lt;&gt;"",Tabela3[[#This Row],[TIME FORA]],"")</f>
        <v/>
      </c>
      <c r="AD1891"/>
      <c r="AE1891"/>
      <c r="AF1891"/>
      <c r="AG1891"/>
      <c r="AH1891"/>
      <c r="AI1891"/>
    </row>
    <row r="1892" spans="1:35">
      <c r="A1892" t="str">
        <f>IF(Tabela3[[#This Row],[GOL CASA]]&lt;&gt;"",Tabela3[[#This Row],[TIME CASA]],"")</f>
        <v/>
      </c>
      <c r="B1892" t="str">
        <f>IF(Tabela3[[#This Row],[GOL FORA]]&lt;&gt;"",Tabela3[[#This Row],[TIME FORA]],"")</f>
        <v/>
      </c>
      <c r="AD1892"/>
      <c r="AE1892"/>
      <c r="AF1892"/>
      <c r="AG1892"/>
      <c r="AH1892"/>
      <c r="AI1892"/>
    </row>
    <row r="1893" spans="1:35">
      <c r="A1893" t="str">
        <f>IF(Tabela3[[#This Row],[GOL CASA]]&lt;&gt;"",Tabela3[[#This Row],[TIME CASA]],"")</f>
        <v/>
      </c>
      <c r="B1893" t="str">
        <f>IF(Tabela3[[#This Row],[GOL FORA]]&lt;&gt;"",Tabela3[[#This Row],[TIME FORA]],"")</f>
        <v/>
      </c>
      <c r="AD1893"/>
      <c r="AE1893"/>
      <c r="AF1893"/>
      <c r="AG1893"/>
      <c r="AH1893"/>
      <c r="AI1893"/>
    </row>
    <row r="1894" spans="1:35">
      <c r="A1894" t="str">
        <f>IF(Tabela3[[#This Row],[GOL CASA]]&lt;&gt;"",Tabela3[[#This Row],[TIME CASA]],"")</f>
        <v/>
      </c>
      <c r="B1894" t="str">
        <f>IF(Tabela3[[#This Row],[GOL FORA]]&lt;&gt;"",Tabela3[[#This Row],[TIME FORA]],"")</f>
        <v/>
      </c>
      <c r="AD1894"/>
      <c r="AE1894"/>
      <c r="AF1894"/>
      <c r="AG1894"/>
      <c r="AH1894"/>
      <c r="AI1894"/>
    </row>
    <row r="1895" spans="1:35">
      <c r="A1895" t="str">
        <f>IF(Tabela3[[#This Row],[GOL CASA]]&lt;&gt;"",Tabela3[[#This Row],[TIME CASA]],"")</f>
        <v/>
      </c>
      <c r="B1895" t="str">
        <f>IF(Tabela3[[#This Row],[GOL FORA]]&lt;&gt;"",Tabela3[[#This Row],[TIME FORA]],"")</f>
        <v/>
      </c>
      <c r="AD1895"/>
      <c r="AE1895"/>
      <c r="AF1895"/>
      <c r="AG1895"/>
      <c r="AH1895"/>
      <c r="AI1895"/>
    </row>
    <row r="1896" spans="1:35">
      <c r="A1896" t="str">
        <f>IF(Tabela3[[#This Row],[GOL CASA]]&lt;&gt;"",Tabela3[[#This Row],[TIME CASA]],"")</f>
        <v/>
      </c>
      <c r="B1896" t="str">
        <f>IF(Tabela3[[#This Row],[GOL FORA]]&lt;&gt;"",Tabela3[[#This Row],[TIME FORA]],"")</f>
        <v/>
      </c>
      <c r="AD1896"/>
      <c r="AE1896"/>
      <c r="AF1896"/>
      <c r="AG1896"/>
      <c r="AH1896"/>
      <c r="AI1896"/>
    </row>
    <row r="1897" spans="1:35">
      <c r="A1897" t="str">
        <f>IF(Tabela3[[#This Row],[GOL CASA]]&lt;&gt;"",Tabela3[[#This Row],[TIME CASA]],"")</f>
        <v/>
      </c>
      <c r="B1897" t="str">
        <f>IF(Tabela3[[#This Row],[GOL FORA]]&lt;&gt;"",Tabela3[[#This Row],[TIME FORA]],"")</f>
        <v/>
      </c>
      <c r="AD1897"/>
      <c r="AE1897"/>
      <c r="AF1897"/>
      <c r="AG1897"/>
      <c r="AH1897"/>
      <c r="AI1897"/>
    </row>
    <row r="1898" spans="1:35">
      <c r="A1898" t="str">
        <f>IF(Tabela3[[#This Row],[GOL CASA]]&lt;&gt;"",Tabela3[[#This Row],[TIME CASA]],"")</f>
        <v/>
      </c>
      <c r="B1898" t="str">
        <f>IF(Tabela3[[#This Row],[GOL FORA]]&lt;&gt;"",Tabela3[[#This Row],[TIME FORA]],"")</f>
        <v/>
      </c>
      <c r="AD1898"/>
      <c r="AE1898"/>
      <c r="AF1898"/>
      <c r="AG1898"/>
      <c r="AH1898"/>
      <c r="AI1898"/>
    </row>
    <row r="1899" spans="1:35">
      <c r="A1899" t="str">
        <f>IF(Tabela3[[#This Row],[GOL CASA]]&lt;&gt;"",Tabela3[[#This Row],[TIME CASA]],"")</f>
        <v/>
      </c>
      <c r="B1899" t="str">
        <f>IF(Tabela3[[#This Row],[GOL FORA]]&lt;&gt;"",Tabela3[[#This Row],[TIME FORA]],"")</f>
        <v/>
      </c>
      <c r="AD1899"/>
      <c r="AE1899"/>
      <c r="AF1899"/>
      <c r="AG1899"/>
      <c r="AH1899"/>
      <c r="AI1899"/>
    </row>
    <row r="1900" spans="1:35">
      <c r="A1900" t="str">
        <f>IF(Tabela3[[#This Row],[GOL CASA]]&lt;&gt;"",Tabela3[[#This Row],[TIME CASA]],"")</f>
        <v/>
      </c>
      <c r="B1900" t="str">
        <f>IF(Tabela3[[#This Row],[GOL FORA]]&lt;&gt;"",Tabela3[[#This Row],[TIME FORA]],"")</f>
        <v/>
      </c>
      <c r="AD1900"/>
      <c r="AE1900"/>
      <c r="AF1900"/>
      <c r="AG1900"/>
      <c r="AH1900"/>
      <c r="AI1900"/>
    </row>
    <row r="1901" spans="1:35">
      <c r="A1901" t="str">
        <f>IF(Tabela3[[#This Row],[GOL CASA]]&lt;&gt;"",Tabela3[[#This Row],[TIME CASA]],"")</f>
        <v/>
      </c>
      <c r="B1901" t="str">
        <f>IF(Tabela3[[#This Row],[GOL FORA]]&lt;&gt;"",Tabela3[[#This Row],[TIME FORA]],"")</f>
        <v/>
      </c>
      <c r="AD1901"/>
      <c r="AE1901"/>
      <c r="AF1901"/>
      <c r="AG1901"/>
      <c r="AH1901"/>
      <c r="AI1901"/>
    </row>
    <row r="1902" spans="1:35">
      <c r="A1902" t="str">
        <f>IF(Tabela3[[#This Row],[GOL CASA]]&lt;&gt;"",Tabela3[[#This Row],[TIME CASA]],"")</f>
        <v/>
      </c>
      <c r="B1902" t="str">
        <f>IF(Tabela3[[#This Row],[GOL FORA]]&lt;&gt;"",Tabela3[[#This Row],[TIME FORA]],"")</f>
        <v/>
      </c>
      <c r="AD1902"/>
      <c r="AE1902"/>
      <c r="AF1902"/>
      <c r="AG1902"/>
      <c r="AH1902"/>
      <c r="AI1902"/>
    </row>
    <row r="1903" spans="1:35">
      <c r="A1903" t="str">
        <f>IF(Tabela3[[#This Row],[GOL CASA]]&lt;&gt;"",Tabela3[[#This Row],[TIME CASA]],"")</f>
        <v/>
      </c>
      <c r="B1903" t="str">
        <f>IF(Tabela3[[#This Row],[GOL FORA]]&lt;&gt;"",Tabela3[[#This Row],[TIME FORA]],"")</f>
        <v/>
      </c>
      <c r="AD1903"/>
      <c r="AE1903"/>
      <c r="AF1903"/>
      <c r="AG1903"/>
      <c r="AH1903"/>
      <c r="AI1903"/>
    </row>
    <row r="1904" spans="1:35">
      <c r="A1904" t="str">
        <f>IF(Tabela3[[#This Row],[GOL CASA]]&lt;&gt;"",Tabela3[[#This Row],[TIME CASA]],"")</f>
        <v/>
      </c>
      <c r="B1904" t="str">
        <f>IF(Tabela3[[#This Row],[GOL FORA]]&lt;&gt;"",Tabela3[[#This Row],[TIME FORA]],"")</f>
        <v/>
      </c>
      <c r="AD1904"/>
      <c r="AE1904"/>
      <c r="AF1904"/>
      <c r="AG1904"/>
      <c r="AH1904"/>
      <c r="AI1904"/>
    </row>
    <row r="1905" spans="1:35">
      <c r="A1905" t="str">
        <f>IF(Tabela3[[#This Row],[GOL CASA]]&lt;&gt;"",Tabela3[[#This Row],[TIME CASA]],"")</f>
        <v/>
      </c>
      <c r="B1905" t="str">
        <f>IF(Tabela3[[#This Row],[GOL FORA]]&lt;&gt;"",Tabela3[[#This Row],[TIME FORA]],"")</f>
        <v/>
      </c>
      <c r="AD1905"/>
      <c r="AE1905"/>
      <c r="AF1905"/>
      <c r="AG1905"/>
      <c r="AH1905"/>
      <c r="AI1905"/>
    </row>
    <row r="1906" spans="1:35">
      <c r="A1906" t="str">
        <f>IF(Tabela3[[#This Row],[GOL CASA]]&lt;&gt;"",Tabela3[[#This Row],[TIME CASA]],"")</f>
        <v/>
      </c>
      <c r="B1906" t="str">
        <f>IF(Tabela3[[#This Row],[GOL FORA]]&lt;&gt;"",Tabela3[[#This Row],[TIME FORA]],"")</f>
        <v/>
      </c>
      <c r="AD1906"/>
      <c r="AE1906"/>
      <c r="AF1906"/>
      <c r="AG1906"/>
      <c r="AH1906"/>
      <c r="AI1906"/>
    </row>
    <row r="1907" spans="1:35">
      <c r="A1907" t="str">
        <f>IF(Tabela3[[#This Row],[GOL CASA]]&lt;&gt;"",Tabela3[[#This Row],[TIME CASA]],"")</f>
        <v/>
      </c>
      <c r="B1907" t="str">
        <f>IF(Tabela3[[#This Row],[GOL FORA]]&lt;&gt;"",Tabela3[[#This Row],[TIME FORA]],"")</f>
        <v/>
      </c>
      <c r="AD1907"/>
      <c r="AE1907"/>
      <c r="AF1907"/>
      <c r="AG1907"/>
      <c r="AH1907"/>
      <c r="AI1907"/>
    </row>
    <row r="1908" spans="1:35">
      <c r="A1908" t="str">
        <f>IF(Tabela3[[#This Row],[GOL CASA]]&lt;&gt;"",Tabela3[[#This Row],[TIME CASA]],"")</f>
        <v/>
      </c>
      <c r="B1908" t="str">
        <f>IF(Tabela3[[#This Row],[GOL FORA]]&lt;&gt;"",Tabela3[[#This Row],[TIME FORA]],"")</f>
        <v/>
      </c>
      <c r="AD1908"/>
      <c r="AE1908"/>
      <c r="AF1908"/>
      <c r="AG1908"/>
      <c r="AH1908"/>
      <c r="AI1908"/>
    </row>
    <row r="1909" spans="1:35">
      <c r="A1909" t="str">
        <f>IF(Tabela3[[#This Row],[GOL CASA]]&lt;&gt;"",Tabela3[[#This Row],[TIME CASA]],"")</f>
        <v/>
      </c>
      <c r="B1909" t="str">
        <f>IF(Tabela3[[#This Row],[GOL FORA]]&lt;&gt;"",Tabela3[[#This Row],[TIME FORA]],"")</f>
        <v/>
      </c>
      <c r="AD1909"/>
      <c r="AE1909"/>
      <c r="AF1909"/>
      <c r="AG1909"/>
      <c r="AH1909"/>
      <c r="AI1909"/>
    </row>
    <row r="1910" spans="1:35">
      <c r="A1910" t="str">
        <f>IF(Tabela3[[#This Row],[GOL CASA]]&lt;&gt;"",Tabela3[[#This Row],[TIME CASA]],"")</f>
        <v/>
      </c>
      <c r="B1910" t="str">
        <f>IF(Tabela3[[#This Row],[GOL FORA]]&lt;&gt;"",Tabela3[[#This Row],[TIME FORA]],"")</f>
        <v/>
      </c>
      <c r="AD1910"/>
      <c r="AE1910"/>
      <c r="AF1910"/>
      <c r="AG1910"/>
      <c r="AH1910"/>
      <c r="AI1910"/>
    </row>
    <row r="1911" spans="1:35">
      <c r="A1911" t="str">
        <f>IF(Tabela3[[#This Row],[GOL CASA]]&lt;&gt;"",Tabela3[[#This Row],[TIME CASA]],"")</f>
        <v/>
      </c>
      <c r="B1911" t="str">
        <f>IF(Tabela3[[#This Row],[GOL FORA]]&lt;&gt;"",Tabela3[[#This Row],[TIME FORA]],"")</f>
        <v/>
      </c>
      <c r="AD1911"/>
      <c r="AE1911"/>
      <c r="AF1911"/>
      <c r="AG1911"/>
      <c r="AH1911"/>
      <c r="AI1911"/>
    </row>
    <row r="1912" spans="1:35">
      <c r="A1912" t="str">
        <f>IF(Tabela3[[#This Row],[GOL CASA]]&lt;&gt;"",Tabela3[[#This Row],[TIME CASA]],"")</f>
        <v/>
      </c>
      <c r="B1912" t="str">
        <f>IF(Tabela3[[#This Row],[GOL FORA]]&lt;&gt;"",Tabela3[[#This Row],[TIME FORA]],"")</f>
        <v/>
      </c>
      <c r="AD1912"/>
      <c r="AE1912"/>
      <c r="AF1912"/>
      <c r="AG1912"/>
      <c r="AH1912"/>
      <c r="AI1912"/>
    </row>
    <row r="1913" spans="1:35">
      <c r="A1913" t="str">
        <f>IF(Tabela3[[#This Row],[GOL CASA]]&lt;&gt;"",Tabela3[[#This Row],[TIME CASA]],"")</f>
        <v/>
      </c>
      <c r="B1913" t="str">
        <f>IF(Tabela3[[#This Row],[GOL FORA]]&lt;&gt;"",Tabela3[[#This Row],[TIME FORA]],"")</f>
        <v/>
      </c>
      <c r="AD1913"/>
      <c r="AE1913"/>
      <c r="AF1913"/>
      <c r="AG1913"/>
      <c r="AH1913"/>
      <c r="AI1913"/>
    </row>
    <row r="1914" spans="1:35">
      <c r="A1914" t="str">
        <f>IF(Tabela3[[#This Row],[GOL CASA]]&lt;&gt;"",Tabela3[[#This Row],[TIME CASA]],"")</f>
        <v/>
      </c>
      <c r="B1914" t="str">
        <f>IF(Tabela3[[#This Row],[GOL FORA]]&lt;&gt;"",Tabela3[[#This Row],[TIME FORA]],"")</f>
        <v/>
      </c>
      <c r="AD1914"/>
      <c r="AE1914"/>
      <c r="AF1914"/>
      <c r="AG1914"/>
      <c r="AH1914"/>
      <c r="AI1914"/>
    </row>
    <row r="1915" spans="1:35">
      <c r="A1915" t="str">
        <f>IF(Tabela3[[#This Row],[GOL CASA]]&lt;&gt;"",Tabela3[[#This Row],[TIME CASA]],"")</f>
        <v/>
      </c>
      <c r="B1915" t="str">
        <f>IF(Tabela3[[#This Row],[GOL FORA]]&lt;&gt;"",Tabela3[[#This Row],[TIME FORA]],"")</f>
        <v/>
      </c>
      <c r="AD1915"/>
      <c r="AE1915"/>
      <c r="AF1915"/>
      <c r="AG1915"/>
      <c r="AH1915"/>
      <c r="AI1915"/>
    </row>
    <row r="1916" spans="1:35">
      <c r="A1916" t="str">
        <f>IF(Tabela3[[#This Row],[GOL CASA]]&lt;&gt;"",Tabela3[[#This Row],[TIME CASA]],"")</f>
        <v/>
      </c>
      <c r="B1916" t="str">
        <f>IF(Tabela3[[#This Row],[GOL FORA]]&lt;&gt;"",Tabela3[[#This Row],[TIME FORA]],"")</f>
        <v/>
      </c>
      <c r="AD1916"/>
      <c r="AE1916"/>
      <c r="AF1916"/>
      <c r="AG1916"/>
      <c r="AH1916"/>
      <c r="AI1916"/>
    </row>
    <row r="1917" spans="1:35">
      <c r="A1917" t="str">
        <f>IF(Tabela3[[#This Row],[GOL CASA]]&lt;&gt;"",Tabela3[[#This Row],[TIME CASA]],"")</f>
        <v/>
      </c>
      <c r="B1917" t="str">
        <f>IF(Tabela3[[#This Row],[GOL FORA]]&lt;&gt;"",Tabela3[[#This Row],[TIME FORA]],"")</f>
        <v/>
      </c>
      <c r="AD1917"/>
      <c r="AE1917"/>
      <c r="AF1917"/>
      <c r="AG1917"/>
      <c r="AH1917"/>
      <c r="AI1917"/>
    </row>
    <row r="1918" spans="1:35">
      <c r="A1918" t="str">
        <f>IF(Tabela3[[#This Row],[GOL CASA]]&lt;&gt;"",Tabela3[[#This Row],[TIME CASA]],"")</f>
        <v/>
      </c>
      <c r="B1918" t="str">
        <f>IF(Tabela3[[#This Row],[GOL FORA]]&lt;&gt;"",Tabela3[[#This Row],[TIME FORA]],"")</f>
        <v/>
      </c>
      <c r="AD1918"/>
      <c r="AE1918"/>
      <c r="AF1918"/>
      <c r="AG1918"/>
      <c r="AH1918"/>
      <c r="AI1918"/>
    </row>
    <row r="1919" spans="1:35">
      <c r="A1919" t="str">
        <f>IF(Tabela3[[#This Row],[GOL CASA]]&lt;&gt;"",Tabela3[[#This Row],[TIME CASA]],"")</f>
        <v/>
      </c>
      <c r="B1919" t="str">
        <f>IF(Tabela3[[#This Row],[GOL FORA]]&lt;&gt;"",Tabela3[[#This Row],[TIME FORA]],"")</f>
        <v/>
      </c>
      <c r="AD1919"/>
      <c r="AE1919"/>
      <c r="AF1919"/>
      <c r="AG1919"/>
      <c r="AH1919"/>
      <c r="AI1919"/>
    </row>
    <row r="1920" spans="1:35">
      <c r="A1920" t="str">
        <f>IF(Tabela3[[#This Row],[GOL CASA]]&lt;&gt;"",Tabela3[[#This Row],[TIME CASA]],"")</f>
        <v/>
      </c>
      <c r="B1920" t="str">
        <f>IF(Tabela3[[#This Row],[GOL FORA]]&lt;&gt;"",Tabela3[[#This Row],[TIME FORA]],"")</f>
        <v/>
      </c>
      <c r="AD1920"/>
      <c r="AE1920"/>
      <c r="AF1920"/>
      <c r="AG1920"/>
      <c r="AH1920"/>
      <c r="AI1920"/>
    </row>
    <row r="1921" spans="1:35">
      <c r="A1921" t="str">
        <f>IF(Tabela3[[#This Row],[GOL CASA]]&lt;&gt;"",Tabela3[[#This Row],[TIME CASA]],"")</f>
        <v/>
      </c>
      <c r="B1921" t="str">
        <f>IF(Tabela3[[#This Row],[GOL FORA]]&lt;&gt;"",Tabela3[[#This Row],[TIME FORA]],"")</f>
        <v/>
      </c>
      <c r="AD1921"/>
      <c r="AE1921"/>
      <c r="AF1921"/>
      <c r="AG1921"/>
      <c r="AH1921"/>
      <c r="AI1921"/>
    </row>
    <row r="1922" spans="1:35">
      <c r="A1922" t="str">
        <f>IF(Tabela3[[#This Row],[GOL CASA]]&lt;&gt;"",Tabela3[[#This Row],[TIME CASA]],"")</f>
        <v/>
      </c>
      <c r="B1922" t="str">
        <f>IF(Tabela3[[#This Row],[GOL FORA]]&lt;&gt;"",Tabela3[[#This Row],[TIME FORA]],"")</f>
        <v/>
      </c>
      <c r="AD1922"/>
      <c r="AE1922"/>
      <c r="AF1922"/>
      <c r="AG1922"/>
      <c r="AH1922"/>
      <c r="AI1922"/>
    </row>
    <row r="1923" spans="1:35">
      <c r="A1923" t="str">
        <f>IF(Tabela3[[#This Row],[GOL CASA]]&lt;&gt;"",Tabela3[[#This Row],[TIME CASA]],"")</f>
        <v/>
      </c>
      <c r="B1923" t="str">
        <f>IF(Tabela3[[#This Row],[GOL FORA]]&lt;&gt;"",Tabela3[[#This Row],[TIME FORA]],"")</f>
        <v/>
      </c>
      <c r="AD1923"/>
      <c r="AE1923"/>
      <c r="AF1923"/>
      <c r="AG1923"/>
      <c r="AH1923"/>
      <c r="AI1923"/>
    </row>
    <row r="1924" spans="1:35">
      <c r="A1924" t="str">
        <f>IF(Tabela3[[#This Row],[GOL CASA]]&lt;&gt;"",Tabela3[[#This Row],[TIME CASA]],"")</f>
        <v/>
      </c>
      <c r="B1924" t="str">
        <f>IF(Tabela3[[#This Row],[GOL FORA]]&lt;&gt;"",Tabela3[[#This Row],[TIME FORA]],"")</f>
        <v/>
      </c>
      <c r="AD1924"/>
      <c r="AE1924"/>
      <c r="AF1924"/>
      <c r="AG1924"/>
      <c r="AH1924"/>
      <c r="AI1924"/>
    </row>
    <row r="1925" spans="1:35">
      <c r="A1925" t="str">
        <f>IF(Tabela3[[#This Row],[GOL CASA]]&lt;&gt;"",Tabela3[[#This Row],[TIME CASA]],"")</f>
        <v/>
      </c>
      <c r="B1925" t="str">
        <f>IF(Tabela3[[#This Row],[GOL FORA]]&lt;&gt;"",Tabela3[[#This Row],[TIME FORA]],"")</f>
        <v/>
      </c>
      <c r="AD1925"/>
      <c r="AE1925"/>
      <c r="AF1925"/>
      <c r="AG1925"/>
      <c r="AH1925"/>
      <c r="AI1925"/>
    </row>
    <row r="1926" spans="1:35">
      <c r="A1926" t="str">
        <f>IF(Tabela3[[#This Row],[GOL CASA]]&lt;&gt;"",Tabela3[[#This Row],[TIME CASA]],"")</f>
        <v/>
      </c>
      <c r="B1926" t="str">
        <f>IF(Tabela3[[#This Row],[GOL FORA]]&lt;&gt;"",Tabela3[[#This Row],[TIME FORA]],"")</f>
        <v/>
      </c>
      <c r="AD1926"/>
      <c r="AE1926"/>
      <c r="AF1926"/>
      <c r="AG1926"/>
      <c r="AH1926"/>
      <c r="AI1926"/>
    </row>
    <row r="1927" spans="1:35">
      <c r="A1927" t="str">
        <f>IF(Tabela3[[#This Row],[GOL CASA]]&lt;&gt;"",Tabela3[[#This Row],[TIME CASA]],"")</f>
        <v/>
      </c>
      <c r="B1927" t="str">
        <f>IF(Tabela3[[#This Row],[GOL FORA]]&lt;&gt;"",Tabela3[[#This Row],[TIME FORA]],"")</f>
        <v/>
      </c>
      <c r="AD1927"/>
      <c r="AE1927"/>
      <c r="AF1927"/>
      <c r="AG1927"/>
      <c r="AH1927"/>
      <c r="AI1927"/>
    </row>
    <row r="1928" spans="1:35">
      <c r="A1928" t="str">
        <f>IF(Tabela3[[#This Row],[GOL CASA]]&lt;&gt;"",Tabela3[[#This Row],[TIME CASA]],"")</f>
        <v/>
      </c>
      <c r="B1928" t="str">
        <f>IF(Tabela3[[#This Row],[GOL FORA]]&lt;&gt;"",Tabela3[[#This Row],[TIME FORA]],"")</f>
        <v/>
      </c>
      <c r="AD1928"/>
      <c r="AE1928"/>
      <c r="AF1928"/>
      <c r="AG1928"/>
      <c r="AH1928"/>
      <c r="AI1928"/>
    </row>
    <row r="1929" spans="1:35">
      <c r="A1929" t="str">
        <f>IF(Tabela3[[#This Row],[GOL CASA]]&lt;&gt;"",Tabela3[[#This Row],[TIME CASA]],"")</f>
        <v/>
      </c>
      <c r="B1929" t="str">
        <f>IF(Tabela3[[#This Row],[GOL FORA]]&lt;&gt;"",Tabela3[[#This Row],[TIME FORA]],"")</f>
        <v/>
      </c>
      <c r="AD1929"/>
      <c r="AE1929"/>
      <c r="AF1929"/>
      <c r="AG1929"/>
      <c r="AH1929"/>
      <c r="AI1929"/>
    </row>
    <row r="1930" spans="1:35">
      <c r="A1930" t="str">
        <f>IF(Tabela3[[#This Row],[GOL CASA]]&lt;&gt;"",Tabela3[[#This Row],[TIME CASA]],"")</f>
        <v/>
      </c>
      <c r="B1930" t="str">
        <f>IF(Tabela3[[#This Row],[GOL FORA]]&lt;&gt;"",Tabela3[[#This Row],[TIME FORA]],"")</f>
        <v/>
      </c>
      <c r="AD1930"/>
      <c r="AE1930"/>
      <c r="AF1930"/>
      <c r="AG1930"/>
      <c r="AH1930"/>
      <c r="AI1930"/>
    </row>
    <row r="1931" spans="1:35">
      <c r="A1931" t="str">
        <f>IF(Tabela3[[#This Row],[GOL CASA]]&lt;&gt;"",Tabela3[[#This Row],[TIME CASA]],"")</f>
        <v/>
      </c>
      <c r="B1931" t="str">
        <f>IF(Tabela3[[#This Row],[GOL FORA]]&lt;&gt;"",Tabela3[[#This Row],[TIME FORA]],"")</f>
        <v/>
      </c>
      <c r="AD1931"/>
      <c r="AE1931"/>
      <c r="AF1931"/>
      <c r="AG1931"/>
      <c r="AH1931"/>
      <c r="AI1931"/>
    </row>
    <row r="1932" spans="1:35">
      <c r="A1932" t="str">
        <f>IF(Tabela3[[#This Row],[GOL CASA]]&lt;&gt;"",Tabela3[[#This Row],[TIME CASA]],"")</f>
        <v/>
      </c>
      <c r="B1932" t="str">
        <f>IF(Tabela3[[#This Row],[GOL FORA]]&lt;&gt;"",Tabela3[[#This Row],[TIME FORA]],"")</f>
        <v/>
      </c>
      <c r="AD1932"/>
      <c r="AE1932"/>
      <c r="AF1932"/>
      <c r="AG1932"/>
      <c r="AH1932"/>
      <c r="AI1932"/>
    </row>
    <row r="1933" spans="1:35">
      <c r="A1933" t="str">
        <f>IF(Tabela3[[#This Row],[GOL CASA]]&lt;&gt;"",Tabela3[[#This Row],[TIME CASA]],"")</f>
        <v/>
      </c>
      <c r="B1933" t="str">
        <f>IF(Tabela3[[#This Row],[GOL FORA]]&lt;&gt;"",Tabela3[[#This Row],[TIME FORA]],"")</f>
        <v/>
      </c>
      <c r="AD1933"/>
      <c r="AE1933"/>
      <c r="AF1933"/>
      <c r="AG1933"/>
      <c r="AH1933"/>
      <c r="AI1933"/>
    </row>
    <row r="1934" spans="1:35">
      <c r="A1934" t="str">
        <f>IF(Tabela3[[#This Row],[GOL CASA]]&lt;&gt;"",Tabela3[[#This Row],[TIME CASA]],"")</f>
        <v/>
      </c>
      <c r="B1934" t="str">
        <f>IF(Tabela3[[#This Row],[GOL FORA]]&lt;&gt;"",Tabela3[[#This Row],[TIME FORA]],"")</f>
        <v/>
      </c>
      <c r="AD1934"/>
      <c r="AE1934"/>
      <c r="AF1934"/>
      <c r="AG1934"/>
      <c r="AH1934"/>
      <c r="AI1934"/>
    </row>
    <row r="1935" spans="1:35">
      <c r="A1935" t="str">
        <f>IF(Tabela3[[#This Row],[GOL CASA]]&lt;&gt;"",Tabela3[[#This Row],[TIME CASA]],"")</f>
        <v/>
      </c>
      <c r="B1935" t="str">
        <f>IF(Tabela3[[#This Row],[GOL FORA]]&lt;&gt;"",Tabela3[[#This Row],[TIME FORA]],"")</f>
        <v/>
      </c>
      <c r="AD1935"/>
      <c r="AE1935"/>
      <c r="AF1935"/>
      <c r="AG1935"/>
      <c r="AH1935"/>
      <c r="AI1935"/>
    </row>
    <row r="1936" spans="1:35">
      <c r="A1936" t="str">
        <f>IF(Tabela3[[#This Row],[GOL CASA]]&lt;&gt;"",Tabela3[[#This Row],[TIME CASA]],"")</f>
        <v/>
      </c>
      <c r="B1936" t="str">
        <f>IF(Tabela3[[#This Row],[GOL FORA]]&lt;&gt;"",Tabela3[[#This Row],[TIME FORA]],"")</f>
        <v/>
      </c>
      <c r="AD1936"/>
      <c r="AE1936"/>
      <c r="AF1936"/>
      <c r="AG1936"/>
      <c r="AH1936"/>
      <c r="AI1936"/>
    </row>
    <row r="1937" spans="1:35">
      <c r="A1937" t="str">
        <f>IF(Tabela3[[#This Row],[GOL CASA]]&lt;&gt;"",Tabela3[[#This Row],[TIME CASA]],"")</f>
        <v/>
      </c>
      <c r="B1937" t="str">
        <f>IF(Tabela3[[#This Row],[GOL FORA]]&lt;&gt;"",Tabela3[[#This Row],[TIME FORA]],"")</f>
        <v/>
      </c>
      <c r="AD1937"/>
      <c r="AE1937"/>
      <c r="AF1937"/>
      <c r="AG1937"/>
      <c r="AH1937"/>
      <c r="AI1937"/>
    </row>
    <row r="1938" spans="1:35">
      <c r="A1938" t="str">
        <f>IF(Tabela3[[#This Row],[GOL CASA]]&lt;&gt;"",Tabela3[[#This Row],[TIME CASA]],"")</f>
        <v/>
      </c>
      <c r="B1938" t="str">
        <f>IF(Tabela3[[#This Row],[GOL FORA]]&lt;&gt;"",Tabela3[[#This Row],[TIME FORA]],"")</f>
        <v/>
      </c>
      <c r="AD1938"/>
      <c r="AE1938"/>
      <c r="AF1938"/>
      <c r="AG1938"/>
      <c r="AH1938"/>
      <c r="AI1938"/>
    </row>
    <row r="1939" spans="1:35">
      <c r="A1939" t="str">
        <f>IF(Tabela3[[#This Row],[GOL CASA]]&lt;&gt;"",Tabela3[[#This Row],[TIME CASA]],"")</f>
        <v/>
      </c>
      <c r="B1939" t="str">
        <f>IF(Tabela3[[#This Row],[GOL FORA]]&lt;&gt;"",Tabela3[[#This Row],[TIME FORA]],"")</f>
        <v/>
      </c>
      <c r="AD1939"/>
      <c r="AE1939"/>
      <c r="AF1939"/>
      <c r="AG1939"/>
      <c r="AH1939"/>
      <c r="AI1939"/>
    </row>
    <row r="1940" spans="1:35">
      <c r="A1940" t="str">
        <f>IF(Tabela3[[#This Row],[GOL CASA]]&lt;&gt;"",Tabela3[[#This Row],[TIME CASA]],"")</f>
        <v/>
      </c>
      <c r="B1940" t="str">
        <f>IF(Tabela3[[#This Row],[GOL FORA]]&lt;&gt;"",Tabela3[[#This Row],[TIME FORA]],"")</f>
        <v/>
      </c>
      <c r="AD1940"/>
      <c r="AE1940"/>
      <c r="AF1940"/>
      <c r="AG1940"/>
      <c r="AH1940"/>
      <c r="AI1940"/>
    </row>
    <row r="1941" spans="1:35">
      <c r="A1941" t="str">
        <f>IF(Tabela3[[#This Row],[GOL CASA]]&lt;&gt;"",Tabela3[[#This Row],[TIME CASA]],"")</f>
        <v/>
      </c>
      <c r="B1941" t="str">
        <f>IF(Tabela3[[#This Row],[GOL FORA]]&lt;&gt;"",Tabela3[[#This Row],[TIME FORA]],"")</f>
        <v/>
      </c>
      <c r="AD1941"/>
      <c r="AE1941"/>
      <c r="AF1941"/>
      <c r="AG1941"/>
      <c r="AH1941"/>
      <c r="AI1941"/>
    </row>
    <row r="1942" spans="1:35">
      <c r="A1942" t="str">
        <f>IF(Tabela3[[#This Row],[GOL CASA]]&lt;&gt;"",Tabela3[[#This Row],[TIME CASA]],"")</f>
        <v/>
      </c>
      <c r="B1942" t="str">
        <f>IF(Tabela3[[#This Row],[GOL FORA]]&lt;&gt;"",Tabela3[[#This Row],[TIME FORA]],"")</f>
        <v/>
      </c>
      <c r="AD1942"/>
      <c r="AE1942"/>
      <c r="AF1942"/>
      <c r="AG1942"/>
      <c r="AH1942"/>
      <c r="AI1942"/>
    </row>
    <row r="1943" spans="1:35">
      <c r="A1943" t="str">
        <f>IF(Tabela3[[#This Row],[GOL CASA]]&lt;&gt;"",Tabela3[[#This Row],[TIME CASA]],"")</f>
        <v/>
      </c>
      <c r="B1943" t="str">
        <f>IF(Tabela3[[#This Row],[GOL FORA]]&lt;&gt;"",Tabela3[[#This Row],[TIME FORA]],"")</f>
        <v/>
      </c>
      <c r="AD1943"/>
      <c r="AE1943"/>
      <c r="AF1943"/>
      <c r="AG1943"/>
      <c r="AH1943"/>
      <c r="AI1943"/>
    </row>
    <row r="1944" spans="1:35">
      <c r="A1944" t="str">
        <f>IF(Tabela3[[#This Row],[GOL CASA]]&lt;&gt;"",Tabela3[[#This Row],[TIME CASA]],"")</f>
        <v/>
      </c>
      <c r="B1944" t="str">
        <f>IF(Tabela3[[#This Row],[GOL FORA]]&lt;&gt;"",Tabela3[[#This Row],[TIME FORA]],"")</f>
        <v/>
      </c>
      <c r="AD1944"/>
      <c r="AE1944"/>
      <c r="AF1944"/>
      <c r="AG1944"/>
      <c r="AH1944"/>
      <c r="AI1944"/>
    </row>
    <row r="1945" spans="1:35">
      <c r="A1945" t="str">
        <f>IF(Tabela3[[#This Row],[GOL CASA]]&lt;&gt;"",Tabela3[[#This Row],[TIME CASA]],"")</f>
        <v/>
      </c>
      <c r="B1945" t="str">
        <f>IF(Tabela3[[#This Row],[GOL FORA]]&lt;&gt;"",Tabela3[[#This Row],[TIME FORA]],"")</f>
        <v/>
      </c>
      <c r="AD1945"/>
      <c r="AE1945"/>
      <c r="AF1945"/>
      <c r="AG1945"/>
      <c r="AH1945"/>
      <c r="AI1945"/>
    </row>
    <row r="1946" spans="1:35">
      <c r="A1946" t="str">
        <f>IF(Tabela3[[#This Row],[GOL CASA]]&lt;&gt;"",Tabela3[[#This Row],[TIME CASA]],"")</f>
        <v/>
      </c>
      <c r="B1946" t="str">
        <f>IF(Tabela3[[#This Row],[GOL FORA]]&lt;&gt;"",Tabela3[[#This Row],[TIME FORA]],"")</f>
        <v/>
      </c>
      <c r="AD1946"/>
      <c r="AE1946"/>
      <c r="AF1946"/>
      <c r="AG1946"/>
      <c r="AH1946"/>
      <c r="AI1946"/>
    </row>
    <row r="1947" spans="1:35">
      <c r="A1947" t="str">
        <f>IF(Tabela3[[#This Row],[GOL CASA]]&lt;&gt;"",Tabela3[[#This Row],[TIME CASA]],"")</f>
        <v/>
      </c>
      <c r="B1947" t="str">
        <f>IF(Tabela3[[#This Row],[GOL FORA]]&lt;&gt;"",Tabela3[[#This Row],[TIME FORA]],"")</f>
        <v/>
      </c>
      <c r="AD1947"/>
      <c r="AE1947"/>
      <c r="AF1947"/>
      <c r="AG1947"/>
      <c r="AH1947"/>
      <c r="AI1947"/>
    </row>
    <row r="1948" spans="1:35">
      <c r="A1948" t="str">
        <f>IF(Tabela3[[#This Row],[GOL CASA]]&lt;&gt;"",Tabela3[[#This Row],[TIME CASA]],"")</f>
        <v/>
      </c>
      <c r="B1948" t="str">
        <f>IF(Tabela3[[#This Row],[GOL FORA]]&lt;&gt;"",Tabela3[[#This Row],[TIME FORA]],"")</f>
        <v/>
      </c>
      <c r="AD1948"/>
      <c r="AE1948"/>
      <c r="AF1948"/>
      <c r="AG1948"/>
      <c r="AH1948"/>
      <c r="AI1948"/>
    </row>
    <row r="1949" spans="1:35">
      <c r="A1949" t="str">
        <f>IF(Tabela3[[#This Row],[GOL CASA]]&lt;&gt;"",Tabela3[[#This Row],[TIME CASA]],"")</f>
        <v/>
      </c>
      <c r="B1949" t="str">
        <f>IF(Tabela3[[#This Row],[GOL FORA]]&lt;&gt;"",Tabela3[[#This Row],[TIME FORA]],"")</f>
        <v/>
      </c>
      <c r="AD1949"/>
      <c r="AE1949"/>
      <c r="AF1949"/>
      <c r="AG1949"/>
      <c r="AH1949"/>
      <c r="AI1949"/>
    </row>
    <row r="1950" spans="1:35">
      <c r="A1950" t="str">
        <f>IF(Tabela3[[#This Row],[GOL CASA]]&lt;&gt;"",Tabela3[[#This Row],[TIME CASA]],"")</f>
        <v/>
      </c>
      <c r="B1950" t="str">
        <f>IF(Tabela3[[#This Row],[GOL FORA]]&lt;&gt;"",Tabela3[[#This Row],[TIME FORA]],"")</f>
        <v/>
      </c>
      <c r="AD1950"/>
      <c r="AE1950"/>
      <c r="AF1950"/>
      <c r="AG1950"/>
      <c r="AH1950"/>
      <c r="AI1950"/>
    </row>
    <row r="1951" spans="1:35">
      <c r="A1951" t="str">
        <f>IF(Tabela3[[#This Row],[GOL CASA]]&lt;&gt;"",Tabela3[[#This Row],[TIME CASA]],"")</f>
        <v/>
      </c>
      <c r="B1951" t="str">
        <f>IF(Tabela3[[#This Row],[GOL FORA]]&lt;&gt;"",Tabela3[[#This Row],[TIME FORA]],"")</f>
        <v/>
      </c>
      <c r="AD1951"/>
      <c r="AE1951"/>
      <c r="AF1951"/>
      <c r="AG1951"/>
      <c r="AH1951"/>
      <c r="AI1951"/>
    </row>
    <row r="1952" spans="1:35">
      <c r="A1952" t="str">
        <f>IF(Tabela3[[#This Row],[GOL CASA]]&lt;&gt;"",Tabela3[[#This Row],[TIME CASA]],"")</f>
        <v/>
      </c>
      <c r="B1952" t="str">
        <f>IF(Tabela3[[#This Row],[GOL FORA]]&lt;&gt;"",Tabela3[[#This Row],[TIME FORA]],"")</f>
        <v/>
      </c>
      <c r="AD1952"/>
      <c r="AE1952"/>
      <c r="AF1952"/>
      <c r="AG1952"/>
      <c r="AH1952"/>
      <c r="AI1952"/>
    </row>
    <row r="1953" spans="1:35">
      <c r="A1953" t="str">
        <f>IF(Tabela3[[#This Row],[GOL CASA]]&lt;&gt;"",Tabela3[[#This Row],[TIME CASA]],"")</f>
        <v/>
      </c>
      <c r="B1953" t="str">
        <f>IF(Tabela3[[#This Row],[GOL FORA]]&lt;&gt;"",Tabela3[[#This Row],[TIME FORA]],"")</f>
        <v/>
      </c>
      <c r="AD1953"/>
      <c r="AE1953"/>
      <c r="AF1953"/>
      <c r="AG1953"/>
      <c r="AH1953"/>
      <c r="AI1953"/>
    </row>
    <row r="1954" spans="1:35">
      <c r="A1954" t="str">
        <f>IF(Tabela3[[#This Row],[GOL CASA]]&lt;&gt;"",Tabela3[[#This Row],[TIME CASA]],"")</f>
        <v/>
      </c>
      <c r="B1954" t="str">
        <f>IF(Tabela3[[#This Row],[GOL FORA]]&lt;&gt;"",Tabela3[[#This Row],[TIME FORA]],"")</f>
        <v/>
      </c>
      <c r="AD1954"/>
      <c r="AE1954"/>
      <c r="AF1954"/>
      <c r="AG1954"/>
      <c r="AH1954"/>
      <c r="AI1954"/>
    </row>
    <row r="1955" spans="1:35">
      <c r="A1955" t="str">
        <f>IF(Tabela3[[#This Row],[GOL CASA]]&lt;&gt;"",Tabela3[[#This Row],[TIME CASA]],"")</f>
        <v/>
      </c>
      <c r="B1955" t="str">
        <f>IF(Tabela3[[#This Row],[GOL FORA]]&lt;&gt;"",Tabela3[[#This Row],[TIME FORA]],"")</f>
        <v/>
      </c>
      <c r="AD1955"/>
      <c r="AE1955"/>
      <c r="AF1955"/>
      <c r="AG1955"/>
      <c r="AH1955"/>
      <c r="AI1955"/>
    </row>
    <row r="1956" spans="1:35">
      <c r="A1956" t="str">
        <f>IF(Tabela3[[#This Row],[GOL CASA]]&lt;&gt;"",Tabela3[[#This Row],[TIME CASA]],"")</f>
        <v/>
      </c>
      <c r="B1956" t="str">
        <f>IF(Tabela3[[#This Row],[GOL FORA]]&lt;&gt;"",Tabela3[[#This Row],[TIME FORA]],"")</f>
        <v/>
      </c>
      <c r="AD1956"/>
      <c r="AE1956"/>
      <c r="AF1956"/>
      <c r="AG1956"/>
      <c r="AH1956"/>
      <c r="AI1956"/>
    </row>
    <row r="1957" spans="1:35">
      <c r="A1957" t="str">
        <f>IF(Tabela3[[#This Row],[GOL CASA]]&lt;&gt;"",Tabela3[[#This Row],[TIME CASA]],"")</f>
        <v/>
      </c>
      <c r="B1957" t="str">
        <f>IF(Tabela3[[#This Row],[GOL FORA]]&lt;&gt;"",Tabela3[[#This Row],[TIME FORA]],"")</f>
        <v/>
      </c>
      <c r="AD1957"/>
      <c r="AE1957"/>
      <c r="AF1957"/>
      <c r="AG1957"/>
      <c r="AH1957"/>
      <c r="AI1957"/>
    </row>
    <row r="1958" spans="1:35">
      <c r="A1958" t="str">
        <f>IF(Tabela3[[#This Row],[GOL CASA]]&lt;&gt;"",Tabela3[[#This Row],[TIME CASA]],"")</f>
        <v/>
      </c>
      <c r="B1958" t="str">
        <f>IF(Tabela3[[#This Row],[GOL FORA]]&lt;&gt;"",Tabela3[[#This Row],[TIME FORA]],"")</f>
        <v/>
      </c>
      <c r="AD1958"/>
      <c r="AE1958"/>
      <c r="AF1958"/>
      <c r="AG1958"/>
      <c r="AH1958"/>
      <c r="AI1958"/>
    </row>
    <row r="1959" spans="1:35">
      <c r="A1959" t="str">
        <f>IF(Tabela3[[#This Row],[GOL CASA]]&lt;&gt;"",Tabela3[[#This Row],[TIME CASA]],"")</f>
        <v/>
      </c>
      <c r="B1959" t="str">
        <f>IF(Tabela3[[#This Row],[GOL FORA]]&lt;&gt;"",Tabela3[[#This Row],[TIME FORA]],"")</f>
        <v/>
      </c>
      <c r="AD1959"/>
      <c r="AE1959"/>
      <c r="AF1959"/>
      <c r="AG1959"/>
      <c r="AH1959"/>
      <c r="AI1959"/>
    </row>
    <row r="1960" spans="1:35">
      <c r="A1960" t="str">
        <f>IF(Tabela3[[#This Row],[GOL CASA]]&lt;&gt;"",Tabela3[[#This Row],[TIME CASA]],"")</f>
        <v/>
      </c>
      <c r="B1960" t="str">
        <f>IF(Tabela3[[#This Row],[GOL FORA]]&lt;&gt;"",Tabela3[[#This Row],[TIME FORA]],"")</f>
        <v/>
      </c>
      <c r="AD1960"/>
      <c r="AE1960"/>
      <c r="AF1960"/>
      <c r="AG1960"/>
      <c r="AH1960"/>
      <c r="AI1960"/>
    </row>
    <row r="1961" spans="1:35">
      <c r="A1961" t="str">
        <f>IF(Tabela3[[#This Row],[GOL CASA]]&lt;&gt;"",Tabela3[[#This Row],[TIME CASA]],"")</f>
        <v/>
      </c>
      <c r="B1961" t="str">
        <f>IF(Tabela3[[#This Row],[GOL FORA]]&lt;&gt;"",Tabela3[[#This Row],[TIME FORA]],"")</f>
        <v/>
      </c>
      <c r="AD1961"/>
      <c r="AE1961"/>
      <c r="AF1961"/>
      <c r="AG1961"/>
      <c r="AH1961"/>
      <c r="AI1961"/>
    </row>
    <row r="1962" spans="1:35">
      <c r="A1962" t="str">
        <f>IF(Tabela3[[#This Row],[GOL CASA]]&lt;&gt;"",Tabela3[[#This Row],[TIME CASA]],"")</f>
        <v/>
      </c>
      <c r="B1962" t="str">
        <f>IF(Tabela3[[#This Row],[GOL FORA]]&lt;&gt;"",Tabela3[[#This Row],[TIME FORA]],"")</f>
        <v/>
      </c>
      <c r="AD1962"/>
      <c r="AE1962"/>
      <c r="AF1962"/>
      <c r="AG1962"/>
      <c r="AH1962"/>
      <c r="AI1962"/>
    </row>
    <row r="1963" spans="1:35">
      <c r="A1963" t="str">
        <f>IF(Tabela3[[#This Row],[GOL CASA]]&lt;&gt;"",Tabela3[[#This Row],[TIME CASA]],"")</f>
        <v/>
      </c>
      <c r="B1963" t="str">
        <f>IF(Tabela3[[#This Row],[GOL FORA]]&lt;&gt;"",Tabela3[[#This Row],[TIME FORA]],"")</f>
        <v/>
      </c>
      <c r="AD1963"/>
      <c r="AE1963"/>
      <c r="AF1963"/>
      <c r="AG1963"/>
      <c r="AH1963"/>
      <c r="AI1963"/>
    </row>
    <row r="1964" spans="1:35">
      <c r="A1964" t="str">
        <f>IF(Tabela3[[#This Row],[GOL CASA]]&lt;&gt;"",Tabela3[[#This Row],[TIME CASA]],"")</f>
        <v/>
      </c>
      <c r="B1964" t="str">
        <f>IF(Tabela3[[#This Row],[GOL FORA]]&lt;&gt;"",Tabela3[[#This Row],[TIME FORA]],"")</f>
        <v/>
      </c>
      <c r="AD1964"/>
      <c r="AE1964"/>
      <c r="AF1964"/>
      <c r="AG1964"/>
      <c r="AH1964"/>
      <c r="AI1964"/>
    </row>
    <row r="1965" spans="1:35">
      <c r="A1965" t="str">
        <f>IF(Tabela3[[#This Row],[GOL CASA]]&lt;&gt;"",Tabela3[[#This Row],[TIME CASA]],"")</f>
        <v/>
      </c>
      <c r="B1965" t="str">
        <f>IF(Tabela3[[#This Row],[GOL FORA]]&lt;&gt;"",Tabela3[[#This Row],[TIME FORA]],"")</f>
        <v/>
      </c>
      <c r="AD1965"/>
      <c r="AE1965"/>
      <c r="AF1965"/>
      <c r="AG1965"/>
      <c r="AH1965"/>
      <c r="AI1965"/>
    </row>
    <row r="1966" spans="1:35">
      <c r="A1966" t="str">
        <f>IF(Tabela3[[#This Row],[GOL CASA]]&lt;&gt;"",Tabela3[[#This Row],[TIME CASA]],"")</f>
        <v/>
      </c>
      <c r="B1966" t="str">
        <f>IF(Tabela3[[#This Row],[GOL FORA]]&lt;&gt;"",Tabela3[[#This Row],[TIME FORA]],"")</f>
        <v/>
      </c>
      <c r="AD1966"/>
      <c r="AE1966"/>
      <c r="AF1966"/>
      <c r="AG1966"/>
      <c r="AH1966"/>
      <c r="AI1966"/>
    </row>
    <row r="1967" spans="1:35">
      <c r="A1967" t="str">
        <f>IF(Tabela3[[#This Row],[GOL CASA]]&lt;&gt;"",Tabela3[[#This Row],[TIME CASA]],"")</f>
        <v/>
      </c>
      <c r="B1967" t="str">
        <f>IF(Tabela3[[#This Row],[GOL FORA]]&lt;&gt;"",Tabela3[[#This Row],[TIME FORA]],"")</f>
        <v/>
      </c>
      <c r="AD1967"/>
      <c r="AE1967"/>
      <c r="AF1967"/>
      <c r="AG1967"/>
      <c r="AH1967"/>
      <c r="AI1967"/>
    </row>
    <row r="1968" spans="1:35">
      <c r="A1968" t="str">
        <f>IF(Tabela3[[#This Row],[GOL CASA]]&lt;&gt;"",Tabela3[[#This Row],[TIME CASA]],"")</f>
        <v/>
      </c>
      <c r="B1968" t="str">
        <f>IF(Tabela3[[#This Row],[GOL FORA]]&lt;&gt;"",Tabela3[[#This Row],[TIME FORA]],"")</f>
        <v/>
      </c>
      <c r="AD1968"/>
      <c r="AE1968"/>
      <c r="AF1968"/>
      <c r="AG1968"/>
      <c r="AH1968"/>
      <c r="AI1968"/>
    </row>
    <row r="1969" spans="1:35">
      <c r="A1969" t="str">
        <f>IF(Tabela3[[#This Row],[GOL CASA]]&lt;&gt;"",Tabela3[[#This Row],[TIME CASA]],"")</f>
        <v/>
      </c>
      <c r="B1969" t="str">
        <f>IF(Tabela3[[#This Row],[GOL FORA]]&lt;&gt;"",Tabela3[[#This Row],[TIME FORA]],"")</f>
        <v/>
      </c>
      <c r="AD1969"/>
      <c r="AE1969"/>
      <c r="AF1969"/>
      <c r="AG1969"/>
      <c r="AH1969"/>
      <c r="AI1969"/>
    </row>
    <row r="1970" spans="1:35">
      <c r="A1970" t="str">
        <f>IF(Tabela3[[#This Row],[GOL CASA]]&lt;&gt;"",Tabela3[[#This Row],[TIME CASA]],"")</f>
        <v/>
      </c>
      <c r="B1970" t="str">
        <f>IF(Tabela3[[#This Row],[GOL FORA]]&lt;&gt;"",Tabela3[[#This Row],[TIME FORA]],"")</f>
        <v/>
      </c>
      <c r="AD1970"/>
      <c r="AE1970"/>
      <c r="AF1970"/>
      <c r="AG1970"/>
      <c r="AH1970"/>
      <c r="AI1970"/>
    </row>
    <row r="1971" spans="1:35">
      <c r="A1971" t="str">
        <f>IF(Tabela3[[#This Row],[GOL CASA]]&lt;&gt;"",Tabela3[[#This Row],[TIME CASA]],"")</f>
        <v/>
      </c>
      <c r="B1971" t="str">
        <f>IF(Tabela3[[#This Row],[GOL FORA]]&lt;&gt;"",Tabela3[[#This Row],[TIME FORA]],"")</f>
        <v/>
      </c>
      <c r="AD1971"/>
      <c r="AE1971"/>
      <c r="AF1971"/>
      <c r="AG1971"/>
      <c r="AH1971"/>
      <c r="AI1971"/>
    </row>
    <row r="1972" spans="1:35">
      <c r="A1972" t="str">
        <f>IF(Tabela3[[#This Row],[GOL CASA]]&lt;&gt;"",Tabela3[[#This Row],[TIME CASA]],"")</f>
        <v/>
      </c>
      <c r="B1972" t="str">
        <f>IF(Tabela3[[#This Row],[GOL FORA]]&lt;&gt;"",Tabela3[[#This Row],[TIME FORA]],"")</f>
        <v/>
      </c>
      <c r="AD1972"/>
      <c r="AE1972"/>
      <c r="AF1972"/>
      <c r="AG1972"/>
      <c r="AH1972"/>
      <c r="AI1972"/>
    </row>
    <row r="1973" spans="1:35">
      <c r="A1973" t="str">
        <f>IF(Tabela3[[#This Row],[GOL CASA]]&lt;&gt;"",Tabela3[[#This Row],[TIME CASA]],"")</f>
        <v/>
      </c>
      <c r="B1973" t="str">
        <f>IF(Tabela3[[#This Row],[GOL FORA]]&lt;&gt;"",Tabela3[[#This Row],[TIME FORA]],"")</f>
        <v/>
      </c>
      <c r="AD1973"/>
      <c r="AE1973"/>
      <c r="AF1973"/>
      <c r="AG1973"/>
      <c r="AH1973"/>
      <c r="AI1973"/>
    </row>
    <row r="1974" spans="1:35">
      <c r="A1974" t="str">
        <f>IF(Tabela3[[#This Row],[GOL CASA]]&lt;&gt;"",Tabela3[[#This Row],[TIME CASA]],"")</f>
        <v/>
      </c>
      <c r="B1974" t="str">
        <f>IF(Tabela3[[#This Row],[GOL FORA]]&lt;&gt;"",Tabela3[[#This Row],[TIME FORA]],"")</f>
        <v/>
      </c>
      <c r="AD1974"/>
      <c r="AE1974"/>
      <c r="AF1974"/>
      <c r="AG1974"/>
      <c r="AH1974"/>
      <c r="AI1974"/>
    </row>
    <row r="1975" spans="1:35">
      <c r="A1975" t="str">
        <f>IF(Tabela3[[#This Row],[GOL CASA]]&lt;&gt;"",Tabela3[[#This Row],[TIME CASA]],"")</f>
        <v/>
      </c>
      <c r="B1975" t="str">
        <f>IF(Tabela3[[#This Row],[GOL FORA]]&lt;&gt;"",Tabela3[[#This Row],[TIME FORA]],"")</f>
        <v/>
      </c>
      <c r="AD1975"/>
      <c r="AE1975"/>
      <c r="AF1975"/>
      <c r="AG1975"/>
      <c r="AH1975"/>
      <c r="AI1975"/>
    </row>
    <row r="1976" spans="1:35">
      <c r="A1976" t="str">
        <f>IF(Tabela3[[#This Row],[GOL CASA]]&lt;&gt;"",Tabela3[[#This Row],[TIME CASA]],"")</f>
        <v/>
      </c>
      <c r="B1976" t="str">
        <f>IF(Tabela3[[#This Row],[GOL FORA]]&lt;&gt;"",Tabela3[[#This Row],[TIME FORA]],"")</f>
        <v/>
      </c>
      <c r="AD1976"/>
      <c r="AE1976"/>
      <c r="AF1976"/>
      <c r="AG1976"/>
      <c r="AH1976"/>
      <c r="AI1976"/>
    </row>
    <row r="1977" spans="1:35">
      <c r="A1977" t="str">
        <f>IF(Tabela3[[#This Row],[GOL CASA]]&lt;&gt;"",Tabela3[[#This Row],[TIME CASA]],"")</f>
        <v/>
      </c>
      <c r="B1977" t="str">
        <f>IF(Tabela3[[#This Row],[GOL FORA]]&lt;&gt;"",Tabela3[[#This Row],[TIME FORA]],"")</f>
        <v/>
      </c>
      <c r="AD1977"/>
      <c r="AE1977"/>
      <c r="AF1977"/>
      <c r="AG1977"/>
      <c r="AH1977"/>
      <c r="AI1977"/>
    </row>
    <row r="1978" spans="1:35">
      <c r="A1978" t="str">
        <f>IF(Tabela3[[#This Row],[GOL CASA]]&lt;&gt;"",Tabela3[[#This Row],[TIME CASA]],"")</f>
        <v/>
      </c>
      <c r="B1978" t="str">
        <f>IF(Tabela3[[#This Row],[GOL FORA]]&lt;&gt;"",Tabela3[[#This Row],[TIME FORA]],"")</f>
        <v/>
      </c>
      <c r="AD1978"/>
      <c r="AE1978"/>
      <c r="AF1978"/>
      <c r="AG1978"/>
      <c r="AH1978"/>
      <c r="AI1978"/>
    </row>
    <row r="1979" spans="1:35">
      <c r="A1979" t="str">
        <f>IF(Tabela3[[#This Row],[GOL CASA]]&lt;&gt;"",Tabela3[[#This Row],[TIME CASA]],"")</f>
        <v/>
      </c>
      <c r="B1979" t="str">
        <f>IF(Tabela3[[#This Row],[GOL FORA]]&lt;&gt;"",Tabela3[[#This Row],[TIME FORA]],"")</f>
        <v/>
      </c>
      <c r="AD1979"/>
      <c r="AE1979"/>
      <c r="AF1979"/>
      <c r="AG1979"/>
      <c r="AH1979"/>
      <c r="AI1979"/>
    </row>
    <row r="1980" spans="1:35">
      <c r="A1980" t="str">
        <f>IF(Tabela3[[#This Row],[GOL CASA]]&lt;&gt;"",Tabela3[[#This Row],[TIME CASA]],"")</f>
        <v/>
      </c>
      <c r="B1980" t="str">
        <f>IF(Tabela3[[#This Row],[GOL FORA]]&lt;&gt;"",Tabela3[[#This Row],[TIME FORA]],"")</f>
        <v/>
      </c>
      <c r="AD1980"/>
      <c r="AE1980"/>
      <c r="AF1980"/>
      <c r="AG1980"/>
      <c r="AH1980"/>
      <c r="AI1980"/>
    </row>
    <row r="1981" spans="1:35">
      <c r="A1981" t="str">
        <f>IF(Tabela3[[#This Row],[GOL CASA]]&lt;&gt;"",Tabela3[[#This Row],[TIME CASA]],"")</f>
        <v/>
      </c>
      <c r="B1981" t="str">
        <f>IF(Tabela3[[#This Row],[GOL FORA]]&lt;&gt;"",Tabela3[[#This Row],[TIME FORA]],"")</f>
        <v/>
      </c>
      <c r="AD1981"/>
      <c r="AE1981"/>
      <c r="AF1981"/>
      <c r="AG1981"/>
      <c r="AH1981"/>
      <c r="AI1981"/>
    </row>
    <row r="1982" spans="1:35">
      <c r="A1982" t="str">
        <f>IF(Tabela3[[#This Row],[GOL CASA]]&lt;&gt;"",Tabela3[[#This Row],[TIME CASA]],"")</f>
        <v/>
      </c>
      <c r="B1982" t="str">
        <f>IF(Tabela3[[#This Row],[GOL FORA]]&lt;&gt;"",Tabela3[[#This Row],[TIME FORA]],"")</f>
        <v/>
      </c>
      <c r="AD1982"/>
      <c r="AE1982"/>
      <c r="AF1982"/>
      <c r="AG1982"/>
      <c r="AH1982"/>
      <c r="AI1982"/>
    </row>
    <row r="1983" spans="1:35">
      <c r="A1983" t="str">
        <f>IF(Tabela3[[#This Row],[GOL CASA]]&lt;&gt;"",Tabela3[[#This Row],[TIME CASA]],"")</f>
        <v/>
      </c>
      <c r="B1983" t="str">
        <f>IF(Tabela3[[#This Row],[GOL FORA]]&lt;&gt;"",Tabela3[[#This Row],[TIME FORA]],"")</f>
        <v/>
      </c>
      <c r="AD1983"/>
      <c r="AE1983"/>
      <c r="AF1983"/>
      <c r="AG1983"/>
      <c r="AH1983"/>
      <c r="AI1983"/>
    </row>
    <row r="1984" spans="1:35">
      <c r="A1984" t="str">
        <f>IF(Tabela3[[#This Row],[GOL CASA]]&lt;&gt;"",Tabela3[[#This Row],[TIME CASA]],"")</f>
        <v/>
      </c>
      <c r="B1984" t="str">
        <f>IF(Tabela3[[#This Row],[GOL FORA]]&lt;&gt;"",Tabela3[[#This Row],[TIME FORA]],"")</f>
        <v/>
      </c>
      <c r="AD1984"/>
      <c r="AE1984"/>
      <c r="AF1984"/>
      <c r="AG1984"/>
      <c r="AH1984"/>
      <c r="AI1984"/>
    </row>
    <row r="1985" spans="1:35">
      <c r="A1985" t="str">
        <f>IF(Tabela3[[#This Row],[GOL CASA]]&lt;&gt;"",Tabela3[[#This Row],[TIME CASA]],"")</f>
        <v/>
      </c>
      <c r="B1985" t="str">
        <f>IF(Tabela3[[#This Row],[GOL FORA]]&lt;&gt;"",Tabela3[[#This Row],[TIME FORA]],"")</f>
        <v/>
      </c>
      <c r="AD1985"/>
      <c r="AE1985"/>
      <c r="AF1985"/>
      <c r="AG1985"/>
      <c r="AH1985"/>
      <c r="AI1985"/>
    </row>
    <row r="1986" spans="1:35">
      <c r="A1986" t="str">
        <f>IF(Tabela3[[#This Row],[GOL CASA]]&lt;&gt;"",Tabela3[[#This Row],[TIME CASA]],"")</f>
        <v/>
      </c>
      <c r="B1986" t="str">
        <f>IF(Tabela3[[#This Row],[GOL FORA]]&lt;&gt;"",Tabela3[[#This Row],[TIME FORA]],"")</f>
        <v/>
      </c>
      <c r="AD1986"/>
      <c r="AE1986"/>
      <c r="AF1986"/>
      <c r="AG1986"/>
      <c r="AH1986"/>
      <c r="AI1986"/>
    </row>
    <row r="1987" spans="1:35">
      <c r="A1987" t="str">
        <f>IF(Tabela3[[#This Row],[GOL CASA]]&lt;&gt;"",Tabela3[[#This Row],[TIME CASA]],"")</f>
        <v/>
      </c>
      <c r="B1987" t="str">
        <f>IF(Tabela3[[#This Row],[GOL FORA]]&lt;&gt;"",Tabela3[[#This Row],[TIME FORA]],"")</f>
        <v/>
      </c>
      <c r="AD1987"/>
      <c r="AE1987"/>
      <c r="AF1987"/>
      <c r="AG1987"/>
      <c r="AH1987"/>
      <c r="AI1987"/>
    </row>
    <row r="1988" spans="1:35">
      <c r="A1988" t="str">
        <f>IF(Tabela3[[#This Row],[GOL CASA]]&lt;&gt;"",Tabela3[[#This Row],[TIME CASA]],"")</f>
        <v/>
      </c>
      <c r="B1988" t="str">
        <f>IF(Tabela3[[#This Row],[GOL FORA]]&lt;&gt;"",Tabela3[[#This Row],[TIME FORA]],"")</f>
        <v/>
      </c>
      <c r="AD1988"/>
      <c r="AE1988"/>
      <c r="AF1988"/>
      <c r="AG1988"/>
      <c r="AH1988"/>
      <c r="AI1988"/>
    </row>
    <row r="1989" spans="1:35">
      <c r="A1989" t="str">
        <f>IF(Tabela3[[#This Row],[GOL CASA]]&lt;&gt;"",Tabela3[[#This Row],[TIME CASA]],"")</f>
        <v/>
      </c>
      <c r="B1989" t="str">
        <f>IF(Tabela3[[#This Row],[GOL FORA]]&lt;&gt;"",Tabela3[[#This Row],[TIME FORA]],"")</f>
        <v/>
      </c>
      <c r="AD1989"/>
      <c r="AE1989"/>
      <c r="AF1989"/>
      <c r="AG1989"/>
      <c r="AH1989"/>
      <c r="AI1989"/>
    </row>
    <row r="1990" spans="1:35">
      <c r="A1990" t="str">
        <f>IF(Tabela3[[#This Row],[GOL CASA]]&lt;&gt;"",Tabela3[[#This Row],[TIME CASA]],"")</f>
        <v/>
      </c>
      <c r="B1990" t="str">
        <f>IF(Tabela3[[#This Row],[GOL FORA]]&lt;&gt;"",Tabela3[[#This Row],[TIME FORA]],"")</f>
        <v/>
      </c>
      <c r="AD1990"/>
      <c r="AE1990"/>
      <c r="AF1990"/>
      <c r="AG1990"/>
      <c r="AH1990"/>
      <c r="AI1990"/>
    </row>
    <row r="1991" spans="1:35">
      <c r="A1991" t="str">
        <f>IF(Tabela3[[#This Row],[GOL CASA]]&lt;&gt;"",Tabela3[[#This Row],[TIME CASA]],"")</f>
        <v/>
      </c>
      <c r="B1991" t="str">
        <f>IF(Tabela3[[#This Row],[GOL FORA]]&lt;&gt;"",Tabela3[[#This Row],[TIME FORA]],"")</f>
        <v/>
      </c>
      <c r="AD1991"/>
      <c r="AE1991"/>
      <c r="AF1991"/>
      <c r="AG1991"/>
      <c r="AH1991"/>
      <c r="AI1991"/>
    </row>
    <row r="1992" spans="1:35">
      <c r="A1992" t="str">
        <f>IF(Tabela3[[#This Row],[GOL CASA]]&lt;&gt;"",Tabela3[[#This Row],[TIME CASA]],"")</f>
        <v/>
      </c>
      <c r="B1992" t="str">
        <f>IF(Tabela3[[#This Row],[GOL FORA]]&lt;&gt;"",Tabela3[[#This Row],[TIME FORA]],"")</f>
        <v/>
      </c>
      <c r="AD1992"/>
      <c r="AE1992"/>
      <c r="AF1992"/>
      <c r="AG1992"/>
      <c r="AH1992"/>
      <c r="AI1992"/>
    </row>
    <row r="1993" spans="1:35">
      <c r="A1993" t="str">
        <f>IF(Tabela3[[#This Row],[GOL CASA]]&lt;&gt;"",Tabela3[[#This Row],[TIME CASA]],"")</f>
        <v/>
      </c>
      <c r="B1993" t="str">
        <f>IF(Tabela3[[#This Row],[GOL FORA]]&lt;&gt;"",Tabela3[[#This Row],[TIME FORA]],"")</f>
        <v/>
      </c>
      <c r="AD1993"/>
      <c r="AE1993"/>
      <c r="AF1993"/>
      <c r="AG1993"/>
      <c r="AH1993"/>
      <c r="AI1993"/>
    </row>
    <row r="1994" spans="1:35">
      <c r="A1994" t="str">
        <f>IF(Tabela3[[#This Row],[GOL CASA]]&lt;&gt;"",Tabela3[[#This Row],[TIME CASA]],"")</f>
        <v/>
      </c>
      <c r="B1994" t="str">
        <f>IF(Tabela3[[#This Row],[GOL FORA]]&lt;&gt;"",Tabela3[[#This Row],[TIME FORA]],"")</f>
        <v/>
      </c>
      <c r="AD1994"/>
      <c r="AE1994"/>
      <c r="AF1994"/>
      <c r="AG1994"/>
      <c r="AH1994"/>
      <c r="AI1994"/>
    </row>
    <row r="1995" spans="1:35">
      <c r="A1995" t="str">
        <f>IF(Tabela3[[#This Row],[GOL CASA]]&lt;&gt;"",Tabela3[[#This Row],[TIME CASA]],"")</f>
        <v/>
      </c>
      <c r="B1995" t="str">
        <f>IF(Tabela3[[#This Row],[GOL FORA]]&lt;&gt;"",Tabela3[[#This Row],[TIME FORA]],"")</f>
        <v/>
      </c>
      <c r="AD1995"/>
      <c r="AE1995"/>
      <c r="AF1995"/>
      <c r="AG1995"/>
      <c r="AH1995"/>
      <c r="AI1995"/>
    </row>
    <row r="1996" spans="1:35">
      <c r="A1996" t="str">
        <f>IF(Tabela3[[#This Row],[GOL CASA]]&lt;&gt;"",Tabela3[[#This Row],[TIME CASA]],"")</f>
        <v/>
      </c>
      <c r="B1996" t="str">
        <f>IF(Tabela3[[#This Row],[GOL FORA]]&lt;&gt;"",Tabela3[[#This Row],[TIME FORA]],"")</f>
        <v/>
      </c>
      <c r="AD1996"/>
      <c r="AE1996"/>
      <c r="AF1996"/>
      <c r="AG1996"/>
      <c r="AH1996"/>
      <c r="AI1996"/>
    </row>
    <row r="1997" spans="1:35">
      <c r="A1997" t="str">
        <f>IF(Tabela3[[#This Row],[GOL CASA]]&lt;&gt;"",Tabela3[[#This Row],[TIME CASA]],"")</f>
        <v/>
      </c>
      <c r="B1997" t="str">
        <f>IF(Tabela3[[#This Row],[GOL FORA]]&lt;&gt;"",Tabela3[[#This Row],[TIME FORA]],"")</f>
        <v/>
      </c>
      <c r="AD1997"/>
      <c r="AE1997"/>
      <c r="AF1997"/>
      <c r="AG1997"/>
      <c r="AH1997"/>
      <c r="AI1997"/>
    </row>
    <row r="1998" spans="1:35">
      <c r="A1998" t="str">
        <f>IF(Tabela3[[#This Row],[GOL CASA]]&lt;&gt;"",Tabela3[[#This Row],[TIME CASA]],"")</f>
        <v/>
      </c>
      <c r="B1998" t="str">
        <f>IF(Tabela3[[#This Row],[GOL FORA]]&lt;&gt;"",Tabela3[[#This Row],[TIME FORA]],"")</f>
        <v/>
      </c>
      <c r="AD1998"/>
      <c r="AE1998"/>
      <c r="AF1998"/>
      <c r="AG1998"/>
      <c r="AH1998"/>
      <c r="AI1998"/>
    </row>
    <row r="1999" spans="1:35">
      <c r="A1999" t="str">
        <f>IF(Tabela3[[#This Row],[GOL CASA]]&lt;&gt;"",Tabela3[[#This Row],[TIME CASA]],"")</f>
        <v/>
      </c>
      <c r="B1999" t="str">
        <f>IF(Tabela3[[#This Row],[GOL FORA]]&lt;&gt;"",Tabela3[[#This Row],[TIME FORA]],"")</f>
        <v/>
      </c>
      <c r="AD1999"/>
      <c r="AE1999"/>
      <c r="AF1999"/>
      <c r="AG1999"/>
      <c r="AH1999"/>
      <c r="AI1999"/>
    </row>
    <row r="2000" spans="1:35">
      <c r="A2000" t="str">
        <f>IF(Tabela3[[#This Row],[GOL CASA]]&lt;&gt;"",Tabela3[[#This Row],[TIME CASA]],"")</f>
        <v/>
      </c>
      <c r="B2000" t="str">
        <f>IF(Tabela3[[#This Row],[GOL FORA]]&lt;&gt;"",Tabela3[[#This Row],[TIME FORA]],"")</f>
        <v/>
      </c>
      <c r="AD2000"/>
      <c r="AE2000"/>
      <c r="AF2000"/>
      <c r="AG2000"/>
      <c r="AH2000"/>
      <c r="AI2000"/>
    </row>
    <row r="2001" spans="1:35">
      <c r="A2001" t="str">
        <f>IF(Tabela3[[#This Row],[GOL CASA]]&lt;&gt;"",Tabela3[[#This Row],[TIME CASA]],"")</f>
        <v/>
      </c>
      <c r="B2001" t="str">
        <f>IF(Tabela3[[#This Row],[GOL FORA]]&lt;&gt;"",Tabela3[[#This Row],[TIME FORA]],"")</f>
        <v/>
      </c>
      <c r="AD2001"/>
      <c r="AE2001"/>
      <c r="AF2001"/>
      <c r="AG2001"/>
      <c r="AH2001"/>
      <c r="AI2001"/>
    </row>
    <row r="2002" spans="1:35">
      <c r="A2002" t="str">
        <f>IF(Tabela3[[#This Row],[GOL CASA]]&lt;&gt;"",Tabela3[[#This Row],[TIME CASA]],"")</f>
        <v/>
      </c>
      <c r="B2002" t="str">
        <f>IF(Tabela3[[#This Row],[GOL FORA]]&lt;&gt;"",Tabela3[[#This Row],[TIME FORA]],"")</f>
        <v/>
      </c>
      <c r="AD2002"/>
      <c r="AE2002"/>
      <c r="AF2002"/>
      <c r="AG2002"/>
      <c r="AH2002"/>
      <c r="AI2002"/>
    </row>
    <row r="2003" spans="1:35">
      <c r="A2003" t="str">
        <f>IF(Tabela3[[#This Row],[GOL CASA]]&lt;&gt;"",Tabela3[[#This Row],[TIME CASA]],"")</f>
        <v/>
      </c>
      <c r="B2003" t="str">
        <f>IF(Tabela3[[#This Row],[GOL FORA]]&lt;&gt;"",Tabela3[[#This Row],[TIME FORA]],"")</f>
        <v/>
      </c>
      <c r="AD2003"/>
      <c r="AE2003"/>
      <c r="AF2003"/>
      <c r="AG2003"/>
      <c r="AH2003"/>
      <c r="AI2003"/>
    </row>
    <row r="2004" spans="1:35">
      <c r="A2004" t="str">
        <f>IF(Tabela3[[#This Row],[GOL CASA]]&lt;&gt;"",Tabela3[[#This Row],[TIME CASA]],"")</f>
        <v/>
      </c>
      <c r="B2004" t="str">
        <f>IF(Tabela3[[#This Row],[GOL FORA]]&lt;&gt;"",Tabela3[[#This Row],[TIME FORA]],"")</f>
        <v/>
      </c>
      <c r="AD2004"/>
      <c r="AE2004"/>
      <c r="AF2004"/>
      <c r="AG2004"/>
      <c r="AH2004"/>
      <c r="AI2004"/>
    </row>
    <row r="2005" spans="1:35">
      <c r="A2005" t="str">
        <f>IF(Tabela3[[#This Row],[GOL CASA]]&lt;&gt;"",Tabela3[[#This Row],[TIME CASA]],"")</f>
        <v/>
      </c>
      <c r="B2005" t="str">
        <f>IF(Tabela3[[#This Row],[GOL FORA]]&lt;&gt;"",Tabela3[[#This Row],[TIME FORA]],"")</f>
        <v/>
      </c>
      <c r="AD2005"/>
      <c r="AE2005"/>
      <c r="AF2005"/>
      <c r="AG2005"/>
      <c r="AH2005"/>
      <c r="AI2005"/>
    </row>
    <row r="2006" spans="1:35">
      <c r="A2006" t="str">
        <f>IF(Tabela3[[#This Row],[GOL CASA]]&lt;&gt;"",Tabela3[[#This Row],[TIME CASA]],"")</f>
        <v/>
      </c>
      <c r="B2006" t="str">
        <f>IF(Tabela3[[#This Row],[GOL FORA]]&lt;&gt;"",Tabela3[[#This Row],[TIME FORA]],"")</f>
        <v/>
      </c>
      <c r="AD2006"/>
      <c r="AE2006"/>
      <c r="AF2006"/>
      <c r="AG2006"/>
      <c r="AH2006"/>
      <c r="AI2006"/>
    </row>
    <row r="2007" spans="1:35">
      <c r="A2007" t="str">
        <f>IF(Tabela3[[#This Row],[GOL CASA]]&lt;&gt;"",Tabela3[[#This Row],[TIME CASA]],"")</f>
        <v/>
      </c>
      <c r="B2007" t="str">
        <f>IF(Tabela3[[#This Row],[GOL FORA]]&lt;&gt;"",Tabela3[[#This Row],[TIME FORA]],"")</f>
        <v/>
      </c>
      <c r="AD2007"/>
      <c r="AE2007"/>
      <c r="AF2007"/>
      <c r="AG2007"/>
      <c r="AH2007"/>
      <c r="AI2007"/>
    </row>
    <row r="2008" spans="1:35">
      <c r="A2008" t="str">
        <f>IF(Tabela3[[#This Row],[GOL CASA]]&lt;&gt;"",Tabela3[[#This Row],[TIME CASA]],"")</f>
        <v/>
      </c>
      <c r="B2008" t="str">
        <f>IF(Tabela3[[#This Row],[GOL FORA]]&lt;&gt;"",Tabela3[[#This Row],[TIME FORA]],"")</f>
        <v/>
      </c>
      <c r="AD2008"/>
      <c r="AE2008"/>
      <c r="AF2008"/>
      <c r="AG2008"/>
      <c r="AH2008"/>
      <c r="AI2008"/>
    </row>
    <row r="2009" spans="1:35">
      <c r="A2009" t="str">
        <f>IF(Tabela3[[#This Row],[GOL CASA]]&lt;&gt;"",Tabela3[[#This Row],[TIME CASA]],"")</f>
        <v/>
      </c>
      <c r="B2009" t="str">
        <f>IF(Tabela3[[#This Row],[GOL FORA]]&lt;&gt;"",Tabela3[[#This Row],[TIME FORA]],"")</f>
        <v/>
      </c>
      <c r="AD2009"/>
      <c r="AE2009"/>
      <c r="AF2009"/>
      <c r="AG2009"/>
      <c r="AH2009"/>
      <c r="AI2009"/>
    </row>
    <row r="2010" spans="1:35">
      <c r="A2010" t="str">
        <f>IF(Tabela3[[#This Row],[GOL CASA]]&lt;&gt;"",Tabela3[[#This Row],[TIME CASA]],"")</f>
        <v/>
      </c>
      <c r="B2010" t="str">
        <f>IF(Tabela3[[#This Row],[GOL FORA]]&lt;&gt;"",Tabela3[[#This Row],[TIME FORA]],"")</f>
        <v/>
      </c>
      <c r="AD2010"/>
      <c r="AE2010"/>
      <c r="AF2010"/>
      <c r="AG2010"/>
      <c r="AH2010"/>
      <c r="AI2010"/>
    </row>
    <row r="2011" spans="1:35">
      <c r="A2011" t="str">
        <f>IF(Tabela3[[#This Row],[GOL CASA]]&lt;&gt;"",Tabela3[[#This Row],[TIME CASA]],"")</f>
        <v/>
      </c>
      <c r="B2011" t="str">
        <f>IF(Tabela3[[#This Row],[GOL FORA]]&lt;&gt;"",Tabela3[[#This Row],[TIME FORA]],"")</f>
        <v/>
      </c>
      <c r="AD2011"/>
      <c r="AE2011"/>
      <c r="AF2011"/>
      <c r="AG2011"/>
      <c r="AH2011"/>
      <c r="AI2011"/>
    </row>
    <row r="2012" spans="1:35">
      <c r="A2012" t="str">
        <f>IF(Tabela3[[#This Row],[GOL CASA]]&lt;&gt;"",Tabela3[[#This Row],[TIME CASA]],"")</f>
        <v/>
      </c>
      <c r="B2012" t="str">
        <f>IF(Tabela3[[#This Row],[GOL FORA]]&lt;&gt;"",Tabela3[[#This Row],[TIME FORA]],"")</f>
        <v/>
      </c>
      <c r="AD2012"/>
      <c r="AE2012"/>
      <c r="AF2012"/>
      <c r="AG2012"/>
      <c r="AH2012"/>
      <c r="AI2012"/>
    </row>
    <row r="2013" spans="1:35">
      <c r="A2013" t="str">
        <f>IF(Tabela3[[#This Row],[GOL CASA]]&lt;&gt;"",Tabela3[[#This Row],[TIME CASA]],"")</f>
        <v/>
      </c>
      <c r="B2013" t="str">
        <f>IF(Tabela3[[#This Row],[GOL FORA]]&lt;&gt;"",Tabela3[[#This Row],[TIME FORA]],"")</f>
        <v/>
      </c>
      <c r="AD2013"/>
      <c r="AE2013"/>
      <c r="AF2013"/>
      <c r="AG2013"/>
      <c r="AH2013"/>
      <c r="AI2013"/>
    </row>
    <row r="2014" spans="1:35">
      <c r="A2014" t="str">
        <f>IF(Tabela3[[#This Row],[GOL CASA]]&lt;&gt;"",Tabela3[[#This Row],[TIME CASA]],"")</f>
        <v/>
      </c>
      <c r="B2014" t="str">
        <f>IF(Tabela3[[#This Row],[GOL FORA]]&lt;&gt;"",Tabela3[[#This Row],[TIME FORA]],"")</f>
        <v/>
      </c>
      <c r="AD2014"/>
      <c r="AE2014"/>
      <c r="AF2014"/>
      <c r="AG2014"/>
      <c r="AH2014"/>
      <c r="AI2014"/>
    </row>
    <row r="2015" spans="1:35">
      <c r="A2015" t="str">
        <f>IF(Tabela3[[#This Row],[GOL CASA]]&lt;&gt;"",Tabela3[[#This Row],[TIME CASA]],"")</f>
        <v/>
      </c>
      <c r="B2015" t="str">
        <f>IF(Tabela3[[#This Row],[GOL FORA]]&lt;&gt;"",Tabela3[[#This Row],[TIME FORA]],"")</f>
        <v/>
      </c>
      <c r="AD2015"/>
      <c r="AE2015"/>
      <c r="AF2015"/>
      <c r="AG2015"/>
      <c r="AH2015"/>
      <c r="AI2015"/>
    </row>
    <row r="2016" spans="1:35">
      <c r="A2016" t="str">
        <f>IF(Tabela3[[#This Row],[GOL CASA]]&lt;&gt;"",Tabela3[[#This Row],[TIME CASA]],"")</f>
        <v/>
      </c>
      <c r="B2016" t="str">
        <f>IF(Tabela3[[#This Row],[GOL FORA]]&lt;&gt;"",Tabela3[[#This Row],[TIME FORA]],"")</f>
        <v/>
      </c>
      <c r="AD2016"/>
      <c r="AE2016"/>
      <c r="AF2016"/>
      <c r="AG2016"/>
      <c r="AH2016"/>
      <c r="AI2016"/>
    </row>
    <row r="2017" spans="1:35">
      <c r="A2017" t="str">
        <f>IF(Tabela3[[#This Row],[GOL CASA]]&lt;&gt;"",Tabela3[[#This Row],[TIME CASA]],"")</f>
        <v/>
      </c>
      <c r="B2017" t="str">
        <f>IF(Tabela3[[#This Row],[GOL FORA]]&lt;&gt;"",Tabela3[[#This Row],[TIME FORA]],"")</f>
        <v/>
      </c>
      <c r="AD2017"/>
      <c r="AE2017"/>
      <c r="AF2017"/>
      <c r="AG2017"/>
      <c r="AH2017"/>
      <c r="AI2017"/>
    </row>
    <row r="2018" spans="1:35">
      <c r="A2018" t="str">
        <f>IF(Tabela3[[#This Row],[GOL CASA]]&lt;&gt;"",Tabela3[[#This Row],[TIME CASA]],"")</f>
        <v/>
      </c>
      <c r="B2018" t="str">
        <f>IF(Tabela3[[#This Row],[GOL FORA]]&lt;&gt;"",Tabela3[[#This Row],[TIME FORA]],"")</f>
        <v/>
      </c>
      <c r="AD2018"/>
      <c r="AE2018"/>
      <c r="AF2018"/>
      <c r="AG2018"/>
      <c r="AH2018"/>
      <c r="AI2018"/>
    </row>
    <row r="2019" spans="1:35">
      <c r="A2019" t="str">
        <f>IF(Tabela3[[#This Row],[GOL CASA]]&lt;&gt;"",Tabela3[[#This Row],[TIME CASA]],"")</f>
        <v/>
      </c>
      <c r="B2019" t="str">
        <f>IF(Tabela3[[#This Row],[GOL FORA]]&lt;&gt;"",Tabela3[[#This Row],[TIME FORA]],"")</f>
        <v/>
      </c>
      <c r="AD2019"/>
      <c r="AE2019"/>
      <c r="AF2019"/>
      <c r="AG2019"/>
      <c r="AH2019"/>
      <c r="AI2019"/>
    </row>
    <row r="2020" spans="1:35">
      <c r="A2020" t="str">
        <f>IF(Tabela3[[#This Row],[GOL CASA]]&lt;&gt;"",Tabela3[[#This Row],[TIME CASA]],"")</f>
        <v/>
      </c>
      <c r="B2020" t="str">
        <f>IF(Tabela3[[#This Row],[GOL FORA]]&lt;&gt;"",Tabela3[[#This Row],[TIME FORA]],"")</f>
        <v/>
      </c>
      <c r="AD2020"/>
      <c r="AE2020"/>
      <c r="AF2020"/>
      <c r="AG2020"/>
      <c r="AH2020"/>
      <c r="AI2020"/>
    </row>
    <row r="2021" spans="1:35">
      <c r="A2021" t="str">
        <f>IF(Tabela3[[#This Row],[GOL CASA]]&lt;&gt;"",Tabela3[[#This Row],[TIME CASA]],"")</f>
        <v/>
      </c>
      <c r="B2021" t="str">
        <f>IF(Tabela3[[#This Row],[GOL FORA]]&lt;&gt;"",Tabela3[[#This Row],[TIME FORA]],"")</f>
        <v/>
      </c>
      <c r="AD2021"/>
      <c r="AE2021"/>
      <c r="AF2021"/>
      <c r="AG2021"/>
      <c r="AH2021"/>
      <c r="AI2021"/>
    </row>
    <row r="2022" spans="1:35">
      <c r="A2022" t="str">
        <f>IF(Tabela3[[#This Row],[GOL CASA]]&lt;&gt;"",Tabela3[[#This Row],[TIME CASA]],"")</f>
        <v/>
      </c>
      <c r="B2022" t="str">
        <f>IF(Tabela3[[#This Row],[GOL FORA]]&lt;&gt;"",Tabela3[[#This Row],[TIME FORA]],"")</f>
        <v/>
      </c>
      <c r="AD2022"/>
      <c r="AE2022"/>
      <c r="AF2022"/>
      <c r="AG2022"/>
      <c r="AH2022"/>
      <c r="AI2022"/>
    </row>
    <row r="2023" spans="1:35">
      <c r="A2023" t="str">
        <f>IF(Tabela3[[#This Row],[GOL CASA]]&lt;&gt;"",Tabela3[[#This Row],[TIME CASA]],"")</f>
        <v/>
      </c>
      <c r="B2023" t="str">
        <f>IF(Tabela3[[#This Row],[GOL FORA]]&lt;&gt;"",Tabela3[[#This Row],[TIME FORA]],"")</f>
        <v/>
      </c>
      <c r="AD2023"/>
      <c r="AE2023"/>
      <c r="AF2023"/>
      <c r="AG2023"/>
      <c r="AH2023"/>
      <c r="AI2023"/>
    </row>
    <row r="2024" spans="1:35">
      <c r="A2024" t="str">
        <f>IF(Tabela3[[#This Row],[GOL CASA]]&lt;&gt;"",Tabela3[[#This Row],[TIME CASA]],"")</f>
        <v/>
      </c>
      <c r="B2024" t="str">
        <f>IF(Tabela3[[#This Row],[GOL FORA]]&lt;&gt;"",Tabela3[[#This Row],[TIME FORA]],"")</f>
        <v/>
      </c>
      <c r="AD2024"/>
      <c r="AE2024"/>
      <c r="AF2024"/>
      <c r="AG2024"/>
      <c r="AH2024"/>
      <c r="AI2024"/>
    </row>
    <row r="2025" spans="1:35">
      <c r="A2025" t="str">
        <f>IF(Tabela3[[#This Row],[GOL CASA]]&lt;&gt;"",Tabela3[[#This Row],[TIME CASA]],"")</f>
        <v/>
      </c>
      <c r="B2025" t="str">
        <f>IF(Tabela3[[#This Row],[GOL FORA]]&lt;&gt;"",Tabela3[[#This Row],[TIME FORA]],"")</f>
        <v/>
      </c>
      <c r="AD2025"/>
      <c r="AE2025"/>
      <c r="AF2025"/>
      <c r="AG2025"/>
      <c r="AH2025"/>
      <c r="AI2025"/>
    </row>
    <row r="2026" spans="1:35">
      <c r="A2026" t="str">
        <f>IF(Tabela3[[#This Row],[GOL CASA]]&lt;&gt;"",Tabela3[[#This Row],[TIME CASA]],"")</f>
        <v/>
      </c>
      <c r="B2026" t="str">
        <f>IF(Tabela3[[#This Row],[GOL FORA]]&lt;&gt;"",Tabela3[[#This Row],[TIME FORA]],"")</f>
        <v/>
      </c>
      <c r="AD2026"/>
      <c r="AE2026"/>
      <c r="AF2026"/>
      <c r="AG2026"/>
      <c r="AH2026"/>
      <c r="AI2026"/>
    </row>
    <row r="2027" spans="1:35">
      <c r="A2027" t="str">
        <f>IF(Tabela3[[#This Row],[GOL CASA]]&lt;&gt;"",Tabela3[[#This Row],[TIME CASA]],"")</f>
        <v/>
      </c>
      <c r="B2027" t="str">
        <f>IF(Tabela3[[#This Row],[GOL FORA]]&lt;&gt;"",Tabela3[[#This Row],[TIME FORA]],"")</f>
        <v/>
      </c>
      <c r="AD2027"/>
      <c r="AE2027"/>
      <c r="AF2027"/>
      <c r="AG2027"/>
      <c r="AH2027"/>
      <c r="AI2027"/>
    </row>
    <row r="2028" spans="1:35">
      <c r="A2028" t="str">
        <f>IF(Tabela3[[#This Row],[GOL CASA]]&lt;&gt;"",Tabela3[[#This Row],[TIME CASA]],"")</f>
        <v/>
      </c>
      <c r="B2028" t="str">
        <f>IF(Tabela3[[#This Row],[GOL FORA]]&lt;&gt;"",Tabela3[[#This Row],[TIME FORA]],"")</f>
        <v/>
      </c>
      <c r="AD2028"/>
      <c r="AE2028"/>
      <c r="AF2028"/>
      <c r="AG2028"/>
      <c r="AH2028"/>
      <c r="AI2028"/>
    </row>
    <row r="2029" spans="1:35">
      <c r="A2029" t="str">
        <f>IF(Tabela3[[#This Row],[GOL CASA]]&lt;&gt;"",Tabela3[[#This Row],[TIME CASA]],"")</f>
        <v/>
      </c>
      <c r="B2029" t="str">
        <f>IF(Tabela3[[#This Row],[GOL FORA]]&lt;&gt;"",Tabela3[[#This Row],[TIME FORA]],"")</f>
        <v/>
      </c>
      <c r="AD2029"/>
      <c r="AE2029"/>
      <c r="AF2029"/>
      <c r="AG2029"/>
      <c r="AH2029"/>
      <c r="AI2029"/>
    </row>
    <row r="2030" spans="1:35">
      <c r="A2030" t="str">
        <f>IF(Tabela3[[#This Row],[GOL CASA]]&lt;&gt;"",Tabela3[[#This Row],[TIME CASA]],"")</f>
        <v/>
      </c>
      <c r="B2030" t="str">
        <f>IF(Tabela3[[#This Row],[GOL FORA]]&lt;&gt;"",Tabela3[[#This Row],[TIME FORA]],"")</f>
        <v/>
      </c>
      <c r="AD2030"/>
      <c r="AE2030"/>
      <c r="AF2030"/>
      <c r="AG2030"/>
      <c r="AH2030"/>
      <c r="AI2030"/>
    </row>
    <row r="2031" spans="1:35">
      <c r="A2031" t="str">
        <f>IF(Tabela3[[#This Row],[GOL CASA]]&lt;&gt;"",Tabela3[[#This Row],[TIME CASA]],"")</f>
        <v/>
      </c>
      <c r="B2031" t="str">
        <f>IF(Tabela3[[#This Row],[GOL FORA]]&lt;&gt;"",Tabela3[[#This Row],[TIME FORA]],"")</f>
        <v/>
      </c>
      <c r="AD2031"/>
      <c r="AE2031"/>
      <c r="AF2031"/>
      <c r="AG2031"/>
      <c r="AH2031"/>
      <c r="AI2031"/>
    </row>
    <row r="2032" spans="1:35">
      <c r="A2032" t="str">
        <f>IF(Tabela3[[#This Row],[GOL CASA]]&lt;&gt;"",Tabela3[[#This Row],[TIME CASA]],"")</f>
        <v/>
      </c>
      <c r="B2032" t="str">
        <f>IF(Tabela3[[#This Row],[GOL FORA]]&lt;&gt;"",Tabela3[[#This Row],[TIME FORA]],"")</f>
        <v/>
      </c>
      <c r="AD2032"/>
      <c r="AE2032"/>
      <c r="AF2032"/>
      <c r="AG2032"/>
      <c r="AH2032"/>
      <c r="AI2032"/>
    </row>
    <row r="2033" spans="1:35">
      <c r="A2033" t="str">
        <f>IF(Tabela3[[#This Row],[GOL CASA]]&lt;&gt;"",Tabela3[[#This Row],[TIME CASA]],"")</f>
        <v/>
      </c>
      <c r="B2033" t="str">
        <f>IF(Tabela3[[#This Row],[GOL FORA]]&lt;&gt;"",Tabela3[[#This Row],[TIME FORA]],"")</f>
        <v/>
      </c>
      <c r="AD2033"/>
      <c r="AE2033"/>
      <c r="AF2033"/>
      <c r="AG2033"/>
      <c r="AH2033"/>
      <c r="AI2033"/>
    </row>
    <row r="2034" spans="1:35">
      <c r="A2034" t="str">
        <f>IF(Tabela3[[#This Row],[GOL CASA]]&lt;&gt;"",Tabela3[[#This Row],[TIME CASA]],"")</f>
        <v/>
      </c>
      <c r="B2034" t="str">
        <f>IF(Tabela3[[#This Row],[GOL FORA]]&lt;&gt;"",Tabela3[[#This Row],[TIME FORA]],"")</f>
        <v/>
      </c>
      <c r="AD2034"/>
      <c r="AE2034"/>
      <c r="AF2034"/>
      <c r="AG2034"/>
      <c r="AH2034"/>
      <c r="AI2034"/>
    </row>
    <row r="2035" spans="1:35">
      <c r="A2035" t="str">
        <f>IF(Tabela3[[#This Row],[GOL CASA]]&lt;&gt;"",Tabela3[[#This Row],[TIME CASA]],"")</f>
        <v/>
      </c>
      <c r="B2035" t="str">
        <f>IF(Tabela3[[#This Row],[GOL FORA]]&lt;&gt;"",Tabela3[[#This Row],[TIME FORA]],"")</f>
        <v/>
      </c>
      <c r="AD2035"/>
      <c r="AE2035"/>
      <c r="AF2035"/>
      <c r="AG2035"/>
      <c r="AH2035"/>
      <c r="AI2035"/>
    </row>
    <row r="2036" spans="1:35">
      <c r="A2036" t="str">
        <f>IF(Tabela3[[#This Row],[GOL CASA]]&lt;&gt;"",Tabela3[[#This Row],[TIME CASA]],"")</f>
        <v/>
      </c>
      <c r="B2036" t="str">
        <f>IF(Tabela3[[#This Row],[GOL FORA]]&lt;&gt;"",Tabela3[[#This Row],[TIME FORA]],"")</f>
        <v/>
      </c>
      <c r="AD2036"/>
      <c r="AE2036"/>
      <c r="AF2036"/>
      <c r="AG2036"/>
      <c r="AH2036"/>
      <c r="AI2036"/>
    </row>
    <row r="2037" spans="1:35">
      <c r="A2037" t="str">
        <f>IF(Tabela3[[#This Row],[GOL CASA]]&lt;&gt;"",Tabela3[[#This Row],[TIME CASA]],"")</f>
        <v/>
      </c>
      <c r="B2037" t="str">
        <f>IF(Tabela3[[#This Row],[GOL FORA]]&lt;&gt;"",Tabela3[[#This Row],[TIME FORA]],"")</f>
        <v/>
      </c>
      <c r="AD2037"/>
      <c r="AE2037"/>
      <c r="AF2037"/>
      <c r="AG2037"/>
      <c r="AH2037"/>
      <c r="AI2037"/>
    </row>
    <row r="2038" spans="1:35">
      <c r="A2038" t="str">
        <f>IF(Tabela3[[#This Row],[GOL CASA]]&lt;&gt;"",Tabela3[[#This Row],[TIME CASA]],"")</f>
        <v/>
      </c>
      <c r="B2038" t="str">
        <f>IF(Tabela3[[#This Row],[GOL FORA]]&lt;&gt;"",Tabela3[[#This Row],[TIME FORA]],"")</f>
        <v/>
      </c>
      <c r="AD2038"/>
      <c r="AE2038"/>
      <c r="AF2038"/>
      <c r="AG2038"/>
      <c r="AH2038"/>
      <c r="AI2038"/>
    </row>
    <row r="2039" spans="1:35">
      <c r="A2039" t="str">
        <f>IF(Tabela3[[#This Row],[GOL CASA]]&lt;&gt;"",Tabela3[[#This Row],[TIME CASA]],"")</f>
        <v/>
      </c>
      <c r="B2039" t="str">
        <f>IF(Tabela3[[#This Row],[GOL FORA]]&lt;&gt;"",Tabela3[[#This Row],[TIME FORA]],"")</f>
        <v/>
      </c>
      <c r="AD2039"/>
      <c r="AE2039"/>
      <c r="AF2039"/>
      <c r="AG2039"/>
      <c r="AH2039"/>
      <c r="AI2039"/>
    </row>
    <row r="2040" spans="1:35">
      <c r="A2040" t="str">
        <f>IF(Tabela3[[#This Row],[GOL CASA]]&lt;&gt;"",Tabela3[[#This Row],[TIME CASA]],"")</f>
        <v/>
      </c>
      <c r="B2040" t="str">
        <f>IF(Tabela3[[#This Row],[GOL FORA]]&lt;&gt;"",Tabela3[[#This Row],[TIME FORA]],"")</f>
        <v/>
      </c>
      <c r="AD2040"/>
      <c r="AE2040"/>
      <c r="AF2040"/>
      <c r="AG2040"/>
      <c r="AH2040"/>
      <c r="AI2040"/>
    </row>
    <row r="2041" spans="1:35">
      <c r="A2041" t="str">
        <f>IF(Tabela3[[#This Row],[GOL CASA]]&lt;&gt;"",Tabela3[[#This Row],[TIME CASA]],"")</f>
        <v/>
      </c>
      <c r="B2041" t="str">
        <f>IF(Tabela3[[#This Row],[GOL FORA]]&lt;&gt;"",Tabela3[[#This Row],[TIME FORA]],"")</f>
        <v/>
      </c>
      <c r="AD2041"/>
      <c r="AE2041"/>
      <c r="AF2041"/>
      <c r="AG2041"/>
      <c r="AH2041"/>
      <c r="AI2041"/>
    </row>
    <row r="2042" spans="1:35">
      <c r="A2042" t="str">
        <f>IF(Tabela3[[#This Row],[GOL CASA]]&lt;&gt;"",Tabela3[[#This Row],[TIME CASA]],"")</f>
        <v/>
      </c>
      <c r="B2042" t="str">
        <f>IF(Tabela3[[#This Row],[GOL FORA]]&lt;&gt;"",Tabela3[[#This Row],[TIME FORA]],"")</f>
        <v/>
      </c>
      <c r="AD2042"/>
      <c r="AE2042"/>
      <c r="AF2042"/>
      <c r="AG2042"/>
      <c r="AH2042"/>
      <c r="AI2042"/>
    </row>
    <row r="2043" spans="1:35">
      <c r="A2043" t="str">
        <f>IF(Tabela3[[#This Row],[GOL CASA]]&lt;&gt;"",Tabela3[[#This Row],[TIME CASA]],"")</f>
        <v/>
      </c>
      <c r="B2043" t="str">
        <f>IF(Tabela3[[#This Row],[GOL FORA]]&lt;&gt;"",Tabela3[[#This Row],[TIME FORA]],"")</f>
        <v/>
      </c>
      <c r="AD2043"/>
      <c r="AE2043"/>
      <c r="AF2043"/>
      <c r="AG2043"/>
      <c r="AH2043"/>
      <c r="AI2043"/>
    </row>
    <row r="2044" spans="1:35">
      <c r="A2044" t="str">
        <f>IF(Tabela3[[#This Row],[GOL CASA]]&lt;&gt;"",Tabela3[[#This Row],[TIME CASA]],"")</f>
        <v/>
      </c>
      <c r="B2044" t="str">
        <f>IF(Tabela3[[#This Row],[GOL FORA]]&lt;&gt;"",Tabela3[[#This Row],[TIME FORA]],"")</f>
        <v/>
      </c>
      <c r="AD2044"/>
      <c r="AE2044"/>
      <c r="AF2044"/>
      <c r="AG2044"/>
      <c r="AH2044"/>
      <c r="AI2044"/>
    </row>
    <row r="2045" spans="1:35">
      <c r="A2045" t="str">
        <f>IF(Tabela3[[#This Row],[GOL CASA]]&lt;&gt;"",Tabela3[[#This Row],[TIME CASA]],"")</f>
        <v/>
      </c>
      <c r="B2045" t="str">
        <f>IF(Tabela3[[#This Row],[GOL FORA]]&lt;&gt;"",Tabela3[[#This Row],[TIME FORA]],"")</f>
        <v/>
      </c>
      <c r="AD2045"/>
      <c r="AE2045"/>
      <c r="AF2045"/>
      <c r="AG2045"/>
      <c r="AH2045"/>
      <c r="AI2045"/>
    </row>
    <row r="2046" spans="1:35">
      <c r="A2046" t="str">
        <f>IF(Tabela3[[#This Row],[GOL CASA]]&lt;&gt;"",Tabela3[[#This Row],[TIME CASA]],"")</f>
        <v/>
      </c>
      <c r="B2046" t="str">
        <f>IF(Tabela3[[#This Row],[GOL FORA]]&lt;&gt;"",Tabela3[[#This Row],[TIME FORA]],"")</f>
        <v/>
      </c>
      <c r="AD2046"/>
      <c r="AE2046"/>
      <c r="AF2046"/>
      <c r="AG2046"/>
      <c r="AH2046"/>
      <c r="AI2046"/>
    </row>
    <row r="2047" spans="1:35">
      <c r="A2047" t="str">
        <f>IF(Tabela3[[#This Row],[GOL CASA]]&lt;&gt;"",Tabela3[[#This Row],[TIME CASA]],"")</f>
        <v/>
      </c>
      <c r="B2047" t="str">
        <f>IF(Tabela3[[#This Row],[GOL FORA]]&lt;&gt;"",Tabela3[[#This Row],[TIME FORA]],"")</f>
        <v/>
      </c>
      <c r="AD2047"/>
      <c r="AE2047"/>
      <c r="AF2047"/>
      <c r="AG2047"/>
      <c r="AH2047"/>
      <c r="AI2047"/>
    </row>
    <row r="2048" spans="1:35">
      <c r="A2048" t="str">
        <f>IF(Tabela3[[#This Row],[GOL CASA]]&lt;&gt;"",Tabela3[[#This Row],[TIME CASA]],"")</f>
        <v/>
      </c>
      <c r="B2048" t="str">
        <f>IF(Tabela3[[#This Row],[GOL FORA]]&lt;&gt;"",Tabela3[[#This Row],[TIME FORA]],"")</f>
        <v/>
      </c>
      <c r="AD2048"/>
      <c r="AE2048"/>
      <c r="AF2048"/>
      <c r="AG2048"/>
      <c r="AH2048"/>
      <c r="AI2048"/>
    </row>
    <row r="2049" spans="1:35">
      <c r="A2049" t="str">
        <f>IF(Tabela3[[#This Row],[GOL CASA]]&lt;&gt;"",Tabela3[[#This Row],[TIME CASA]],"")</f>
        <v/>
      </c>
      <c r="B2049" t="str">
        <f>IF(Tabela3[[#This Row],[GOL FORA]]&lt;&gt;"",Tabela3[[#This Row],[TIME FORA]],"")</f>
        <v/>
      </c>
      <c r="AD2049"/>
      <c r="AE2049"/>
      <c r="AF2049"/>
      <c r="AG2049"/>
      <c r="AH2049"/>
      <c r="AI2049"/>
    </row>
    <row r="2050" spans="1:35">
      <c r="A2050" t="str">
        <f>IF(Tabela3[[#This Row],[GOL CASA]]&lt;&gt;"",Tabela3[[#This Row],[TIME CASA]],"")</f>
        <v/>
      </c>
      <c r="B2050" t="str">
        <f>IF(Tabela3[[#This Row],[GOL FORA]]&lt;&gt;"",Tabela3[[#This Row],[TIME FORA]],"")</f>
        <v/>
      </c>
      <c r="AD2050"/>
      <c r="AE2050"/>
      <c r="AF2050"/>
      <c r="AG2050"/>
      <c r="AH2050"/>
      <c r="AI2050"/>
    </row>
    <row r="2051" spans="1:35">
      <c r="A2051" t="str">
        <f>IF(Tabela3[[#This Row],[GOL CASA]]&lt;&gt;"",Tabela3[[#This Row],[TIME CASA]],"")</f>
        <v/>
      </c>
      <c r="B2051" t="str">
        <f>IF(Tabela3[[#This Row],[GOL FORA]]&lt;&gt;"",Tabela3[[#This Row],[TIME FORA]],"")</f>
        <v/>
      </c>
      <c r="AD2051"/>
      <c r="AE2051"/>
      <c r="AF2051"/>
      <c r="AG2051"/>
      <c r="AH2051"/>
      <c r="AI2051"/>
    </row>
    <row r="2052" spans="1:35">
      <c r="A2052" t="str">
        <f>IF(Tabela3[[#This Row],[GOL CASA]]&lt;&gt;"",Tabela3[[#This Row],[TIME CASA]],"")</f>
        <v/>
      </c>
      <c r="B2052" t="str">
        <f>IF(Tabela3[[#This Row],[GOL FORA]]&lt;&gt;"",Tabela3[[#This Row],[TIME FORA]],"")</f>
        <v/>
      </c>
      <c r="AD2052"/>
      <c r="AE2052"/>
      <c r="AF2052"/>
      <c r="AG2052"/>
      <c r="AH2052"/>
      <c r="AI2052"/>
    </row>
    <row r="2053" spans="1:35">
      <c r="A2053" t="str">
        <f>IF(Tabela3[[#This Row],[GOL CASA]]&lt;&gt;"",Tabela3[[#This Row],[TIME CASA]],"")</f>
        <v/>
      </c>
      <c r="B2053" t="str">
        <f>IF(Tabela3[[#This Row],[GOL FORA]]&lt;&gt;"",Tabela3[[#This Row],[TIME FORA]],"")</f>
        <v/>
      </c>
      <c r="AD2053"/>
      <c r="AE2053"/>
      <c r="AF2053"/>
      <c r="AG2053"/>
      <c r="AH2053"/>
      <c r="AI2053"/>
    </row>
    <row r="2054" spans="1:35">
      <c r="A2054" t="str">
        <f>IF(Tabela3[[#This Row],[GOL CASA]]&lt;&gt;"",Tabela3[[#This Row],[TIME CASA]],"")</f>
        <v/>
      </c>
      <c r="B2054" t="str">
        <f>IF(Tabela3[[#This Row],[GOL FORA]]&lt;&gt;"",Tabela3[[#This Row],[TIME FORA]],"")</f>
        <v/>
      </c>
      <c r="AD2054"/>
      <c r="AE2054"/>
      <c r="AF2054"/>
      <c r="AG2054"/>
      <c r="AH2054"/>
      <c r="AI2054"/>
    </row>
    <row r="2055" spans="1:35">
      <c r="A2055" t="str">
        <f>IF(Tabela3[[#This Row],[GOL CASA]]&lt;&gt;"",Tabela3[[#This Row],[TIME CASA]],"")</f>
        <v/>
      </c>
      <c r="B2055" t="str">
        <f>IF(Tabela3[[#This Row],[GOL FORA]]&lt;&gt;"",Tabela3[[#This Row],[TIME FORA]],"")</f>
        <v/>
      </c>
      <c r="AD2055"/>
      <c r="AE2055"/>
      <c r="AF2055"/>
      <c r="AG2055"/>
      <c r="AH2055"/>
      <c r="AI2055"/>
    </row>
    <row r="2056" spans="1:35">
      <c r="A2056" t="str">
        <f>IF(Tabela3[[#This Row],[GOL CASA]]&lt;&gt;"",Tabela3[[#This Row],[TIME CASA]],"")</f>
        <v/>
      </c>
      <c r="B2056" t="str">
        <f>IF(Tabela3[[#This Row],[GOL FORA]]&lt;&gt;"",Tabela3[[#This Row],[TIME FORA]],"")</f>
        <v/>
      </c>
      <c r="AD2056"/>
      <c r="AE2056"/>
      <c r="AF2056"/>
      <c r="AG2056"/>
      <c r="AH2056"/>
      <c r="AI2056"/>
    </row>
    <row r="2057" spans="1:35">
      <c r="A2057" t="str">
        <f>IF(Tabela3[[#This Row],[GOL CASA]]&lt;&gt;"",Tabela3[[#This Row],[TIME CASA]],"")</f>
        <v/>
      </c>
      <c r="B2057" t="str">
        <f>IF(Tabela3[[#This Row],[GOL FORA]]&lt;&gt;"",Tabela3[[#This Row],[TIME FORA]],"")</f>
        <v/>
      </c>
      <c r="AD2057"/>
      <c r="AE2057"/>
      <c r="AF2057"/>
      <c r="AG2057"/>
      <c r="AH2057"/>
      <c r="AI2057"/>
    </row>
    <row r="2058" spans="1:35">
      <c r="A2058" t="str">
        <f>IF(Tabela3[[#This Row],[GOL CASA]]&lt;&gt;"",Tabela3[[#This Row],[TIME CASA]],"")</f>
        <v/>
      </c>
      <c r="B2058" t="str">
        <f>IF(Tabela3[[#This Row],[GOL FORA]]&lt;&gt;"",Tabela3[[#This Row],[TIME FORA]],"")</f>
        <v/>
      </c>
      <c r="AD2058"/>
      <c r="AE2058"/>
      <c r="AF2058"/>
      <c r="AG2058"/>
      <c r="AH2058"/>
      <c r="AI2058"/>
    </row>
    <row r="2059" spans="1:35">
      <c r="A2059" t="str">
        <f>IF(Tabela3[[#This Row],[GOL CASA]]&lt;&gt;"",Tabela3[[#This Row],[TIME CASA]],"")</f>
        <v/>
      </c>
      <c r="B2059" t="str">
        <f>IF(Tabela3[[#This Row],[GOL FORA]]&lt;&gt;"",Tabela3[[#This Row],[TIME FORA]],"")</f>
        <v/>
      </c>
      <c r="AD2059"/>
      <c r="AE2059"/>
      <c r="AF2059"/>
      <c r="AG2059"/>
      <c r="AH2059"/>
      <c r="AI2059"/>
    </row>
    <row r="2060" spans="1:35">
      <c r="A2060" t="str">
        <f>IF(Tabela3[[#This Row],[GOL CASA]]&lt;&gt;"",Tabela3[[#This Row],[TIME CASA]],"")</f>
        <v/>
      </c>
      <c r="B2060" t="str">
        <f>IF(Tabela3[[#This Row],[GOL FORA]]&lt;&gt;"",Tabela3[[#This Row],[TIME FORA]],"")</f>
        <v/>
      </c>
      <c r="AD2060"/>
      <c r="AE2060"/>
      <c r="AF2060"/>
      <c r="AG2060"/>
      <c r="AH2060"/>
      <c r="AI2060"/>
    </row>
    <row r="2061" spans="1:35">
      <c r="A2061" t="str">
        <f>IF(Tabela3[[#This Row],[GOL CASA]]&lt;&gt;"",Tabela3[[#This Row],[TIME CASA]],"")</f>
        <v/>
      </c>
      <c r="B2061" t="str">
        <f>IF(Tabela3[[#This Row],[GOL FORA]]&lt;&gt;"",Tabela3[[#This Row],[TIME FORA]],"")</f>
        <v/>
      </c>
      <c r="AD2061"/>
      <c r="AE2061"/>
      <c r="AF2061"/>
      <c r="AG2061"/>
      <c r="AH2061"/>
      <c r="AI2061"/>
    </row>
    <row r="2062" spans="1:35">
      <c r="A2062" t="str">
        <f>IF(Tabela3[[#This Row],[GOL CASA]]&lt;&gt;"",Tabela3[[#This Row],[TIME CASA]],"")</f>
        <v/>
      </c>
      <c r="B2062" t="str">
        <f>IF(Tabela3[[#This Row],[GOL FORA]]&lt;&gt;"",Tabela3[[#This Row],[TIME FORA]],"")</f>
        <v/>
      </c>
      <c r="AD2062"/>
      <c r="AE2062"/>
      <c r="AF2062"/>
      <c r="AG2062"/>
      <c r="AH2062"/>
      <c r="AI2062"/>
    </row>
    <row r="2063" spans="1:35">
      <c r="A2063" t="str">
        <f>IF(Tabela3[[#This Row],[GOL CASA]]&lt;&gt;"",Tabela3[[#This Row],[TIME CASA]],"")</f>
        <v/>
      </c>
      <c r="B2063" t="str">
        <f>IF(Tabela3[[#This Row],[GOL FORA]]&lt;&gt;"",Tabela3[[#This Row],[TIME FORA]],"")</f>
        <v/>
      </c>
      <c r="AD2063"/>
      <c r="AE2063"/>
      <c r="AF2063"/>
      <c r="AG2063"/>
      <c r="AH2063"/>
      <c r="AI2063"/>
    </row>
    <row r="2064" spans="1:35">
      <c r="A2064" t="str">
        <f>IF(Tabela3[[#This Row],[GOL CASA]]&lt;&gt;"",Tabela3[[#This Row],[TIME CASA]],"")</f>
        <v/>
      </c>
      <c r="B2064" t="str">
        <f>IF(Tabela3[[#This Row],[GOL FORA]]&lt;&gt;"",Tabela3[[#This Row],[TIME FORA]],"")</f>
        <v/>
      </c>
      <c r="AD2064"/>
      <c r="AE2064"/>
      <c r="AF2064"/>
      <c r="AG2064"/>
      <c r="AH2064"/>
      <c r="AI2064"/>
    </row>
    <row r="2065" spans="1:35">
      <c r="A2065" t="str">
        <f>IF(Tabela3[[#This Row],[GOL CASA]]&lt;&gt;"",Tabela3[[#This Row],[TIME CASA]],"")</f>
        <v/>
      </c>
      <c r="B2065" t="str">
        <f>IF(Tabela3[[#This Row],[GOL FORA]]&lt;&gt;"",Tabela3[[#This Row],[TIME FORA]],"")</f>
        <v/>
      </c>
      <c r="AD2065"/>
      <c r="AE2065"/>
      <c r="AF2065"/>
      <c r="AG2065"/>
      <c r="AH2065"/>
      <c r="AI2065"/>
    </row>
    <row r="2066" spans="1:35">
      <c r="A2066" t="str">
        <f>IF(Tabela3[[#This Row],[GOL CASA]]&lt;&gt;"",Tabela3[[#This Row],[TIME CASA]],"")</f>
        <v/>
      </c>
      <c r="B2066" t="str">
        <f>IF(Tabela3[[#This Row],[GOL FORA]]&lt;&gt;"",Tabela3[[#This Row],[TIME FORA]],"")</f>
        <v/>
      </c>
      <c r="AD2066"/>
      <c r="AE2066"/>
      <c r="AF2066"/>
      <c r="AG2066"/>
      <c r="AH2066"/>
      <c r="AI2066"/>
    </row>
    <row r="2067" spans="1:35">
      <c r="A2067" t="str">
        <f>IF(Tabela3[[#This Row],[GOL CASA]]&lt;&gt;"",Tabela3[[#This Row],[TIME CASA]],"")</f>
        <v/>
      </c>
      <c r="B2067" t="str">
        <f>IF(Tabela3[[#This Row],[GOL FORA]]&lt;&gt;"",Tabela3[[#This Row],[TIME FORA]],"")</f>
        <v/>
      </c>
      <c r="AD2067"/>
      <c r="AE2067"/>
      <c r="AF2067"/>
      <c r="AG2067"/>
      <c r="AH2067"/>
      <c r="AI2067"/>
    </row>
    <row r="2068" spans="1:35">
      <c r="A2068" t="str">
        <f>IF(Tabela3[[#This Row],[GOL CASA]]&lt;&gt;"",Tabela3[[#This Row],[TIME CASA]],"")</f>
        <v/>
      </c>
      <c r="B2068" t="str">
        <f>IF(Tabela3[[#This Row],[GOL FORA]]&lt;&gt;"",Tabela3[[#This Row],[TIME FORA]],"")</f>
        <v/>
      </c>
      <c r="AD2068"/>
      <c r="AE2068"/>
      <c r="AF2068"/>
      <c r="AG2068"/>
      <c r="AH2068"/>
      <c r="AI2068"/>
    </row>
    <row r="2069" spans="1:35">
      <c r="A2069" t="str">
        <f>IF(Tabela3[[#This Row],[GOL CASA]]&lt;&gt;"",Tabela3[[#This Row],[TIME CASA]],"")</f>
        <v/>
      </c>
      <c r="B2069" t="str">
        <f>IF(Tabela3[[#This Row],[GOL FORA]]&lt;&gt;"",Tabela3[[#This Row],[TIME FORA]],"")</f>
        <v/>
      </c>
      <c r="AD2069"/>
      <c r="AE2069"/>
      <c r="AF2069"/>
      <c r="AG2069"/>
      <c r="AH2069"/>
      <c r="AI2069"/>
    </row>
    <row r="2070" spans="1:35">
      <c r="A2070" t="str">
        <f>IF(Tabela3[[#This Row],[GOL CASA]]&lt;&gt;"",Tabela3[[#This Row],[TIME CASA]],"")</f>
        <v/>
      </c>
      <c r="B2070" t="str">
        <f>IF(Tabela3[[#This Row],[GOL FORA]]&lt;&gt;"",Tabela3[[#This Row],[TIME FORA]],"")</f>
        <v/>
      </c>
      <c r="AD2070"/>
      <c r="AE2070"/>
      <c r="AF2070"/>
      <c r="AG2070"/>
      <c r="AH2070"/>
      <c r="AI2070"/>
    </row>
    <row r="2071" spans="1:35">
      <c r="A2071" t="str">
        <f>IF(Tabela3[[#This Row],[GOL CASA]]&lt;&gt;"",Tabela3[[#This Row],[TIME CASA]],"")</f>
        <v/>
      </c>
      <c r="B2071" t="str">
        <f>IF(Tabela3[[#This Row],[GOL FORA]]&lt;&gt;"",Tabela3[[#This Row],[TIME FORA]],"")</f>
        <v/>
      </c>
      <c r="AD2071"/>
      <c r="AE2071"/>
      <c r="AF2071"/>
      <c r="AG2071"/>
      <c r="AH2071"/>
      <c r="AI2071"/>
    </row>
    <row r="2072" spans="1:35">
      <c r="A2072" t="str">
        <f>IF(Tabela3[[#This Row],[GOL CASA]]&lt;&gt;"",Tabela3[[#This Row],[TIME CASA]],"")</f>
        <v/>
      </c>
      <c r="B2072" t="str">
        <f>IF(Tabela3[[#This Row],[GOL FORA]]&lt;&gt;"",Tabela3[[#This Row],[TIME FORA]],"")</f>
        <v/>
      </c>
      <c r="AD2072"/>
      <c r="AE2072"/>
      <c r="AF2072"/>
      <c r="AG2072"/>
      <c r="AH2072"/>
      <c r="AI2072"/>
    </row>
    <row r="2073" spans="1:35">
      <c r="A2073" t="str">
        <f>IF(Tabela3[[#This Row],[GOL CASA]]&lt;&gt;"",Tabela3[[#This Row],[TIME CASA]],"")</f>
        <v/>
      </c>
      <c r="B2073" t="str">
        <f>IF(Tabela3[[#This Row],[GOL FORA]]&lt;&gt;"",Tabela3[[#This Row],[TIME FORA]],"")</f>
        <v/>
      </c>
      <c r="AD2073"/>
      <c r="AE2073"/>
      <c r="AF2073"/>
      <c r="AG2073"/>
      <c r="AH2073"/>
      <c r="AI2073"/>
    </row>
    <row r="2074" spans="1:35">
      <c r="A2074" t="str">
        <f>IF(Tabela3[[#This Row],[GOL CASA]]&lt;&gt;"",Tabela3[[#This Row],[TIME CASA]],"")</f>
        <v/>
      </c>
      <c r="B2074" t="str">
        <f>IF(Tabela3[[#This Row],[GOL FORA]]&lt;&gt;"",Tabela3[[#This Row],[TIME FORA]],"")</f>
        <v/>
      </c>
      <c r="AD2074"/>
      <c r="AE2074"/>
      <c r="AF2074"/>
      <c r="AG2074"/>
      <c r="AH2074"/>
      <c r="AI2074"/>
    </row>
    <row r="2075" spans="1:35">
      <c r="A2075" t="str">
        <f>IF(Tabela3[[#This Row],[GOL CASA]]&lt;&gt;"",Tabela3[[#This Row],[TIME CASA]],"")</f>
        <v/>
      </c>
      <c r="B2075" t="str">
        <f>IF(Tabela3[[#This Row],[GOL FORA]]&lt;&gt;"",Tabela3[[#This Row],[TIME FORA]],"")</f>
        <v/>
      </c>
      <c r="AD2075"/>
      <c r="AE2075"/>
      <c r="AF2075"/>
      <c r="AG2075"/>
      <c r="AH2075"/>
      <c r="AI2075"/>
    </row>
    <row r="2076" spans="1:35">
      <c r="A2076" t="str">
        <f>IF(Tabela3[[#This Row],[GOL CASA]]&lt;&gt;"",Tabela3[[#This Row],[TIME CASA]],"")</f>
        <v/>
      </c>
      <c r="B2076" t="str">
        <f>IF(Tabela3[[#This Row],[GOL FORA]]&lt;&gt;"",Tabela3[[#This Row],[TIME FORA]],"")</f>
        <v/>
      </c>
      <c r="AD2076"/>
      <c r="AE2076"/>
      <c r="AF2076"/>
      <c r="AG2076"/>
      <c r="AH2076"/>
      <c r="AI2076"/>
    </row>
    <row r="2077" spans="1:35">
      <c r="A2077" t="str">
        <f>IF(Tabela3[[#This Row],[GOL CASA]]&lt;&gt;"",Tabela3[[#This Row],[TIME CASA]],"")</f>
        <v/>
      </c>
      <c r="B2077" t="str">
        <f>IF(Tabela3[[#This Row],[GOL FORA]]&lt;&gt;"",Tabela3[[#This Row],[TIME FORA]],"")</f>
        <v/>
      </c>
      <c r="AD2077"/>
      <c r="AE2077"/>
      <c r="AF2077"/>
      <c r="AG2077"/>
      <c r="AH2077"/>
      <c r="AI2077"/>
    </row>
    <row r="2078" spans="1:35">
      <c r="A2078" t="str">
        <f>IF(Tabela3[[#This Row],[GOL CASA]]&lt;&gt;"",Tabela3[[#This Row],[TIME CASA]],"")</f>
        <v/>
      </c>
      <c r="B2078" t="str">
        <f>IF(Tabela3[[#This Row],[GOL FORA]]&lt;&gt;"",Tabela3[[#This Row],[TIME FORA]],"")</f>
        <v/>
      </c>
      <c r="AD2078"/>
      <c r="AE2078"/>
      <c r="AF2078"/>
      <c r="AG2078"/>
      <c r="AH2078"/>
      <c r="AI2078"/>
    </row>
    <row r="2079" spans="1:35">
      <c r="A2079" t="str">
        <f>IF(Tabela3[[#This Row],[GOL CASA]]&lt;&gt;"",Tabela3[[#This Row],[TIME CASA]],"")</f>
        <v/>
      </c>
      <c r="B2079" t="str">
        <f>IF(Tabela3[[#This Row],[GOL FORA]]&lt;&gt;"",Tabela3[[#This Row],[TIME FORA]],"")</f>
        <v/>
      </c>
      <c r="AD2079"/>
      <c r="AE2079"/>
      <c r="AF2079"/>
      <c r="AG2079"/>
      <c r="AH2079"/>
      <c r="AI2079"/>
    </row>
    <row r="2080" spans="1:35">
      <c r="A2080" t="str">
        <f>IF(Tabela3[[#This Row],[GOL CASA]]&lt;&gt;"",Tabela3[[#This Row],[TIME CASA]],"")</f>
        <v/>
      </c>
      <c r="B2080" t="str">
        <f>IF(Tabela3[[#This Row],[GOL FORA]]&lt;&gt;"",Tabela3[[#This Row],[TIME FORA]],"")</f>
        <v/>
      </c>
      <c r="AD2080"/>
      <c r="AE2080"/>
      <c r="AF2080"/>
      <c r="AG2080"/>
      <c r="AH2080"/>
      <c r="AI2080"/>
    </row>
    <row r="2081" spans="1:35">
      <c r="A2081" t="str">
        <f>IF(Tabela3[[#This Row],[GOL CASA]]&lt;&gt;"",Tabela3[[#This Row],[TIME CASA]],"")</f>
        <v/>
      </c>
      <c r="B2081" t="str">
        <f>IF(Tabela3[[#This Row],[GOL FORA]]&lt;&gt;"",Tabela3[[#This Row],[TIME FORA]],"")</f>
        <v/>
      </c>
      <c r="AD2081"/>
      <c r="AE2081"/>
      <c r="AF2081"/>
      <c r="AG2081"/>
      <c r="AH2081"/>
      <c r="AI2081"/>
    </row>
    <row r="2082" spans="1:35">
      <c r="A2082" t="str">
        <f>IF(Tabela3[[#This Row],[GOL CASA]]&lt;&gt;"",Tabela3[[#This Row],[TIME CASA]],"")</f>
        <v/>
      </c>
      <c r="B2082" t="str">
        <f>IF(Tabela3[[#This Row],[GOL FORA]]&lt;&gt;"",Tabela3[[#This Row],[TIME FORA]],"")</f>
        <v/>
      </c>
      <c r="AD2082"/>
      <c r="AE2082"/>
      <c r="AF2082"/>
      <c r="AG2082"/>
      <c r="AH2082"/>
      <c r="AI2082"/>
    </row>
    <row r="2083" spans="1:35">
      <c r="A2083" t="str">
        <f>IF(Tabela3[[#This Row],[GOL CASA]]&lt;&gt;"",Tabela3[[#This Row],[TIME CASA]],"")</f>
        <v/>
      </c>
      <c r="B2083" t="str">
        <f>IF(Tabela3[[#This Row],[GOL FORA]]&lt;&gt;"",Tabela3[[#This Row],[TIME FORA]],"")</f>
        <v/>
      </c>
      <c r="AD2083"/>
      <c r="AE2083"/>
      <c r="AF2083"/>
      <c r="AG2083"/>
      <c r="AH2083"/>
      <c r="AI2083"/>
    </row>
    <row r="2084" spans="1:35">
      <c r="A2084" t="str">
        <f>IF(Tabela3[[#This Row],[GOL CASA]]&lt;&gt;"",Tabela3[[#This Row],[TIME CASA]],"")</f>
        <v/>
      </c>
      <c r="B2084" t="str">
        <f>IF(Tabela3[[#This Row],[GOL FORA]]&lt;&gt;"",Tabela3[[#This Row],[TIME FORA]],"")</f>
        <v/>
      </c>
      <c r="AD2084"/>
      <c r="AE2084"/>
      <c r="AF2084"/>
      <c r="AG2084"/>
      <c r="AH2084"/>
      <c r="AI2084"/>
    </row>
    <row r="2085" spans="1:35">
      <c r="A2085" t="str">
        <f>IF(Tabela3[[#This Row],[GOL CASA]]&lt;&gt;"",Tabela3[[#This Row],[TIME CASA]],"")</f>
        <v/>
      </c>
      <c r="B2085" t="str">
        <f>IF(Tabela3[[#This Row],[GOL FORA]]&lt;&gt;"",Tabela3[[#This Row],[TIME FORA]],"")</f>
        <v/>
      </c>
      <c r="AD2085"/>
      <c r="AE2085"/>
      <c r="AF2085"/>
      <c r="AG2085"/>
      <c r="AH2085"/>
      <c r="AI2085"/>
    </row>
    <row r="2086" spans="1:35">
      <c r="A2086" t="str">
        <f>IF(Tabela3[[#This Row],[GOL CASA]]&lt;&gt;"",Tabela3[[#This Row],[TIME CASA]],"")</f>
        <v/>
      </c>
      <c r="B2086" t="str">
        <f>IF(Tabela3[[#This Row],[GOL FORA]]&lt;&gt;"",Tabela3[[#This Row],[TIME FORA]],"")</f>
        <v/>
      </c>
      <c r="AD2086"/>
      <c r="AE2086"/>
      <c r="AF2086"/>
      <c r="AG2086"/>
      <c r="AH2086"/>
      <c r="AI2086"/>
    </row>
    <row r="2087" spans="1:35">
      <c r="A2087" t="str">
        <f>IF(Tabela3[[#This Row],[GOL CASA]]&lt;&gt;"",Tabela3[[#This Row],[TIME CASA]],"")</f>
        <v/>
      </c>
      <c r="B2087" t="str">
        <f>IF(Tabela3[[#This Row],[GOL FORA]]&lt;&gt;"",Tabela3[[#This Row],[TIME FORA]],"")</f>
        <v/>
      </c>
      <c r="AD2087"/>
      <c r="AE2087"/>
      <c r="AF2087"/>
      <c r="AG2087"/>
      <c r="AH2087"/>
      <c r="AI2087"/>
    </row>
    <row r="2088" spans="1:35">
      <c r="A2088" t="str">
        <f>IF(Tabela3[[#This Row],[GOL CASA]]&lt;&gt;"",Tabela3[[#This Row],[TIME CASA]],"")</f>
        <v/>
      </c>
      <c r="B2088" t="str">
        <f>IF(Tabela3[[#This Row],[GOL FORA]]&lt;&gt;"",Tabela3[[#This Row],[TIME FORA]],"")</f>
        <v/>
      </c>
      <c r="AD2088"/>
      <c r="AE2088"/>
      <c r="AF2088"/>
      <c r="AG2088"/>
      <c r="AH2088"/>
      <c r="AI2088"/>
    </row>
    <row r="2089" spans="1:35">
      <c r="A2089" t="str">
        <f>IF(Tabela3[[#This Row],[GOL CASA]]&lt;&gt;"",Tabela3[[#This Row],[TIME CASA]],"")</f>
        <v/>
      </c>
      <c r="B2089" t="str">
        <f>IF(Tabela3[[#This Row],[GOL FORA]]&lt;&gt;"",Tabela3[[#This Row],[TIME FORA]],"")</f>
        <v/>
      </c>
      <c r="AD2089"/>
      <c r="AE2089"/>
      <c r="AF2089"/>
      <c r="AG2089"/>
      <c r="AH2089"/>
      <c r="AI2089"/>
    </row>
    <row r="2090" spans="1:35">
      <c r="A2090" t="str">
        <f>IF(Tabela3[[#This Row],[GOL CASA]]&lt;&gt;"",Tabela3[[#This Row],[TIME CASA]],"")</f>
        <v/>
      </c>
      <c r="B2090" t="str">
        <f>IF(Tabela3[[#This Row],[GOL FORA]]&lt;&gt;"",Tabela3[[#This Row],[TIME FORA]],"")</f>
        <v/>
      </c>
      <c r="AD2090"/>
      <c r="AE2090"/>
      <c r="AF2090"/>
      <c r="AG2090"/>
      <c r="AH2090"/>
      <c r="AI2090"/>
    </row>
    <row r="2091" spans="1:35">
      <c r="A2091" t="str">
        <f>IF(Tabela3[[#This Row],[GOL CASA]]&lt;&gt;"",Tabela3[[#This Row],[TIME CASA]],"")</f>
        <v/>
      </c>
      <c r="B2091" t="str">
        <f>IF(Tabela3[[#This Row],[GOL FORA]]&lt;&gt;"",Tabela3[[#This Row],[TIME FORA]],"")</f>
        <v/>
      </c>
      <c r="AD2091"/>
      <c r="AE2091"/>
      <c r="AF2091"/>
      <c r="AG2091"/>
      <c r="AH2091"/>
      <c r="AI2091"/>
    </row>
    <row r="2092" spans="1:35">
      <c r="A2092" t="str">
        <f>IF(Tabela3[[#This Row],[GOL CASA]]&lt;&gt;"",Tabela3[[#This Row],[TIME CASA]],"")</f>
        <v/>
      </c>
      <c r="B2092" t="str">
        <f>IF(Tabela3[[#This Row],[GOL FORA]]&lt;&gt;"",Tabela3[[#This Row],[TIME FORA]],"")</f>
        <v/>
      </c>
      <c r="AD2092"/>
      <c r="AE2092"/>
      <c r="AF2092"/>
      <c r="AG2092"/>
      <c r="AH2092"/>
      <c r="AI2092"/>
    </row>
    <row r="2093" spans="1:35">
      <c r="A2093" t="str">
        <f>IF(Tabela3[[#This Row],[GOL CASA]]&lt;&gt;"",Tabela3[[#This Row],[TIME CASA]],"")</f>
        <v/>
      </c>
      <c r="B2093" t="str">
        <f>IF(Tabela3[[#This Row],[GOL FORA]]&lt;&gt;"",Tabela3[[#This Row],[TIME FORA]],"")</f>
        <v/>
      </c>
      <c r="AD2093"/>
      <c r="AE2093"/>
      <c r="AF2093"/>
      <c r="AG2093"/>
      <c r="AH2093"/>
      <c r="AI2093"/>
    </row>
    <row r="2094" spans="1:35">
      <c r="A2094" t="str">
        <f>IF(Tabela3[[#This Row],[GOL CASA]]&lt;&gt;"",Tabela3[[#This Row],[TIME CASA]],"")</f>
        <v/>
      </c>
      <c r="B2094" t="str">
        <f>IF(Tabela3[[#This Row],[GOL FORA]]&lt;&gt;"",Tabela3[[#This Row],[TIME FORA]],"")</f>
        <v/>
      </c>
      <c r="AD2094"/>
      <c r="AE2094"/>
      <c r="AF2094"/>
      <c r="AG2094"/>
      <c r="AH2094"/>
      <c r="AI2094"/>
    </row>
    <row r="2095" spans="1:35">
      <c r="A2095" t="str">
        <f>IF(Tabela3[[#This Row],[GOL CASA]]&lt;&gt;"",Tabela3[[#This Row],[TIME CASA]],"")</f>
        <v/>
      </c>
      <c r="B2095" t="str">
        <f>IF(Tabela3[[#This Row],[GOL FORA]]&lt;&gt;"",Tabela3[[#This Row],[TIME FORA]],"")</f>
        <v/>
      </c>
      <c r="AD2095"/>
      <c r="AE2095"/>
      <c r="AF2095"/>
      <c r="AG2095"/>
      <c r="AH2095"/>
      <c r="AI2095"/>
    </row>
    <row r="2096" spans="1:35">
      <c r="A2096" t="str">
        <f>IF(Tabela3[[#This Row],[GOL CASA]]&lt;&gt;"",Tabela3[[#This Row],[TIME CASA]],"")</f>
        <v/>
      </c>
      <c r="B2096" t="str">
        <f>IF(Tabela3[[#This Row],[GOL FORA]]&lt;&gt;"",Tabela3[[#This Row],[TIME FORA]],"")</f>
        <v/>
      </c>
      <c r="AD2096"/>
      <c r="AE2096"/>
      <c r="AF2096"/>
      <c r="AG2096"/>
      <c r="AH2096"/>
      <c r="AI2096"/>
    </row>
    <row r="2097" spans="1:35">
      <c r="A2097" t="str">
        <f>IF(Tabela3[[#This Row],[GOL CASA]]&lt;&gt;"",Tabela3[[#This Row],[TIME CASA]],"")</f>
        <v/>
      </c>
      <c r="B2097" t="str">
        <f>IF(Tabela3[[#This Row],[GOL FORA]]&lt;&gt;"",Tabela3[[#This Row],[TIME FORA]],"")</f>
        <v/>
      </c>
      <c r="AD2097"/>
      <c r="AE2097"/>
      <c r="AF2097"/>
      <c r="AG2097"/>
      <c r="AH2097"/>
      <c r="AI2097"/>
    </row>
    <row r="2098" spans="1:35">
      <c r="A2098" t="str">
        <f>IF(Tabela3[[#This Row],[GOL CASA]]&lt;&gt;"",Tabela3[[#This Row],[TIME CASA]],"")</f>
        <v/>
      </c>
      <c r="B2098" t="str">
        <f>IF(Tabela3[[#This Row],[GOL FORA]]&lt;&gt;"",Tabela3[[#This Row],[TIME FORA]],"")</f>
        <v/>
      </c>
      <c r="AD2098"/>
      <c r="AE2098"/>
      <c r="AF2098"/>
      <c r="AG2098"/>
      <c r="AH2098"/>
      <c r="AI2098"/>
    </row>
    <row r="2099" spans="1:35">
      <c r="A2099" t="str">
        <f>IF(Tabela3[[#This Row],[GOL CASA]]&lt;&gt;"",Tabela3[[#This Row],[TIME CASA]],"")</f>
        <v/>
      </c>
      <c r="B2099" t="str">
        <f>IF(Tabela3[[#This Row],[GOL FORA]]&lt;&gt;"",Tabela3[[#This Row],[TIME FORA]],"")</f>
        <v/>
      </c>
      <c r="AD2099"/>
      <c r="AE2099"/>
      <c r="AF2099"/>
      <c r="AG2099"/>
      <c r="AH2099"/>
      <c r="AI2099"/>
    </row>
    <row r="2100" spans="1:35">
      <c r="A2100" t="str">
        <f>IF(Tabela3[[#This Row],[GOL CASA]]&lt;&gt;"",Tabela3[[#This Row],[TIME CASA]],"")</f>
        <v/>
      </c>
      <c r="B2100" t="str">
        <f>IF(Tabela3[[#This Row],[GOL FORA]]&lt;&gt;"",Tabela3[[#This Row],[TIME FORA]],"")</f>
        <v/>
      </c>
      <c r="AD2100"/>
      <c r="AE2100"/>
      <c r="AF2100"/>
      <c r="AG2100"/>
      <c r="AH2100"/>
      <c r="AI2100"/>
    </row>
    <row r="2101" spans="1:35">
      <c r="A2101" t="str">
        <f>IF(Tabela3[[#This Row],[GOL CASA]]&lt;&gt;"",Tabela3[[#This Row],[TIME CASA]],"")</f>
        <v/>
      </c>
      <c r="B2101" t="str">
        <f>IF(Tabela3[[#This Row],[GOL FORA]]&lt;&gt;"",Tabela3[[#This Row],[TIME FORA]],"")</f>
        <v/>
      </c>
      <c r="AD2101"/>
      <c r="AE2101"/>
      <c r="AF2101"/>
      <c r="AG2101"/>
      <c r="AH2101"/>
      <c r="AI2101"/>
    </row>
    <row r="2102" spans="1:35">
      <c r="A2102" t="str">
        <f>IF(Tabela3[[#This Row],[GOL CASA]]&lt;&gt;"",Tabela3[[#This Row],[TIME CASA]],"")</f>
        <v/>
      </c>
      <c r="B2102" t="str">
        <f>IF(Tabela3[[#This Row],[GOL FORA]]&lt;&gt;"",Tabela3[[#This Row],[TIME FORA]],"")</f>
        <v/>
      </c>
      <c r="AD2102"/>
      <c r="AE2102"/>
      <c r="AF2102"/>
      <c r="AG2102"/>
      <c r="AH2102"/>
      <c r="AI2102"/>
    </row>
    <row r="2103" spans="1:35">
      <c r="A2103" t="str">
        <f>IF(Tabela3[[#This Row],[GOL CASA]]&lt;&gt;"",Tabela3[[#This Row],[TIME CASA]],"")</f>
        <v/>
      </c>
      <c r="B2103" t="str">
        <f>IF(Tabela3[[#This Row],[GOL FORA]]&lt;&gt;"",Tabela3[[#This Row],[TIME FORA]],"")</f>
        <v/>
      </c>
      <c r="AD2103"/>
      <c r="AE2103"/>
      <c r="AF2103"/>
      <c r="AG2103"/>
      <c r="AH2103"/>
      <c r="AI2103"/>
    </row>
    <row r="2104" spans="1:35">
      <c r="A2104" t="str">
        <f>IF(Tabela3[[#This Row],[GOL CASA]]&lt;&gt;"",Tabela3[[#This Row],[TIME CASA]],"")</f>
        <v/>
      </c>
      <c r="B2104" t="str">
        <f>IF(Tabela3[[#This Row],[GOL FORA]]&lt;&gt;"",Tabela3[[#This Row],[TIME FORA]],"")</f>
        <v/>
      </c>
      <c r="AD2104"/>
      <c r="AE2104"/>
      <c r="AF2104"/>
      <c r="AG2104"/>
      <c r="AH2104"/>
      <c r="AI2104"/>
    </row>
    <row r="2105" spans="1:35">
      <c r="A2105" t="str">
        <f>IF(Tabela3[[#This Row],[GOL CASA]]&lt;&gt;"",Tabela3[[#This Row],[TIME CASA]],"")</f>
        <v/>
      </c>
      <c r="B2105" t="str">
        <f>IF(Tabela3[[#This Row],[GOL FORA]]&lt;&gt;"",Tabela3[[#This Row],[TIME FORA]],"")</f>
        <v/>
      </c>
      <c r="AD2105"/>
      <c r="AE2105"/>
      <c r="AF2105"/>
      <c r="AG2105"/>
      <c r="AH2105"/>
      <c r="AI2105"/>
    </row>
    <row r="2106" spans="1:35">
      <c r="A2106" t="str">
        <f>IF(Tabela3[[#This Row],[GOL CASA]]&lt;&gt;"",Tabela3[[#This Row],[TIME CASA]],"")</f>
        <v/>
      </c>
      <c r="B2106" t="str">
        <f>IF(Tabela3[[#This Row],[GOL FORA]]&lt;&gt;"",Tabela3[[#This Row],[TIME FORA]],"")</f>
        <v/>
      </c>
      <c r="AD2106"/>
      <c r="AE2106"/>
      <c r="AF2106"/>
      <c r="AG2106"/>
      <c r="AH2106"/>
      <c r="AI2106"/>
    </row>
    <row r="2107" spans="1:35">
      <c r="A2107" t="str">
        <f>IF(Tabela3[[#This Row],[GOL CASA]]&lt;&gt;"",Tabela3[[#This Row],[TIME CASA]],"")</f>
        <v/>
      </c>
      <c r="B2107" t="str">
        <f>IF(Tabela3[[#This Row],[GOL FORA]]&lt;&gt;"",Tabela3[[#This Row],[TIME FORA]],"")</f>
        <v/>
      </c>
      <c r="AD2107"/>
      <c r="AE2107"/>
      <c r="AF2107"/>
      <c r="AG2107"/>
      <c r="AH2107"/>
      <c r="AI2107"/>
    </row>
    <row r="2108" spans="1:35">
      <c r="A2108" t="str">
        <f>IF(Tabela3[[#This Row],[GOL CASA]]&lt;&gt;"",Tabela3[[#This Row],[TIME CASA]],"")</f>
        <v/>
      </c>
      <c r="B2108" t="str">
        <f>IF(Tabela3[[#This Row],[GOL FORA]]&lt;&gt;"",Tabela3[[#This Row],[TIME FORA]],"")</f>
        <v/>
      </c>
      <c r="AD2108"/>
      <c r="AE2108"/>
      <c r="AF2108"/>
      <c r="AG2108"/>
      <c r="AH2108"/>
      <c r="AI2108"/>
    </row>
    <row r="2109" spans="1:35">
      <c r="A2109" t="str">
        <f>IF(Tabela3[[#This Row],[GOL CASA]]&lt;&gt;"",Tabela3[[#This Row],[TIME CASA]],"")</f>
        <v/>
      </c>
      <c r="B2109" t="str">
        <f>IF(Tabela3[[#This Row],[GOL FORA]]&lt;&gt;"",Tabela3[[#This Row],[TIME FORA]],"")</f>
        <v/>
      </c>
      <c r="AD2109"/>
      <c r="AE2109"/>
      <c r="AF2109"/>
      <c r="AG2109"/>
      <c r="AH2109"/>
      <c r="AI2109"/>
    </row>
    <row r="2110" spans="1:35">
      <c r="A2110" t="str">
        <f>IF(Tabela3[[#This Row],[GOL CASA]]&lt;&gt;"",Tabela3[[#This Row],[TIME CASA]],"")</f>
        <v/>
      </c>
      <c r="B2110" t="str">
        <f>IF(Tabela3[[#This Row],[GOL FORA]]&lt;&gt;"",Tabela3[[#This Row],[TIME FORA]],"")</f>
        <v/>
      </c>
      <c r="AD2110"/>
      <c r="AE2110"/>
      <c r="AF2110"/>
      <c r="AG2110"/>
      <c r="AH2110"/>
      <c r="AI2110"/>
    </row>
    <row r="2111" spans="1:35">
      <c r="A2111" t="str">
        <f>IF(Tabela3[[#This Row],[GOL CASA]]&lt;&gt;"",Tabela3[[#This Row],[TIME CASA]],"")</f>
        <v/>
      </c>
      <c r="B2111" t="str">
        <f>IF(Tabela3[[#This Row],[GOL FORA]]&lt;&gt;"",Tabela3[[#This Row],[TIME FORA]],"")</f>
        <v/>
      </c>
      <c r="AD2111"/>
      <c r="AE2111"/>
      <c r="AF2111"/>
      <c r="AG2111"/>
      <c r="AH2111"/>
      <c r="AI2111"/>
    </row>
    <row r="2112" spans="1:35">
      <c r="A2112" t="str">
        <f>IF(Tabela3[[#This Row],[GOL CASA]]&lt;&gt;"",Tabela3[[#This Row],[TIME CASA]],"")</f>
        <v/>
      </c>
      <c r="B2112" t="str">
        <f>IF(Tabela3[[#This Row],[GOL FORA]]&lt;&gt;"",Tabela3[[#This Row],[TIME FORA]],"")</f>
        <v/>
      </c>
      <c r="AD2112"/>
      <c r="AE2112"/>
      <c r="AF2112"/>
      <c r="AG2112"/>
      <c r="AH2112"/>
      <c r="AI2112"/>
    </row>
    <row r="2113" spans="1:35">
      <c r="A2113" t="str">
        <f>IF(Tabela3[[#This Row],[GOL CASA]]&lt;&gt;"",Tabela3[[#This Row],[TIME CASA]],"")</f>
        <v/>
      </c>
      <c r="B2113" t="str">
        <f>IF(Tabela3[[#This Row],[GOL FORA]]&lt;&gt;"",Tabela3[[#This Row],[TIME FORA]],"")</f>
        <v/>
      </c>
      <c r="AD2113"/>
      <c r="AE2113"/>
      <c r="AF2113"/>
      <c r="AG2113"/>
      <c r="AH2113"/>
      <c r="AI2113"/>
    </row>
    <row r="2114" spans="1:35">
      <c r="A2114" t="str">
        <f>IF(Tabela3[[#This Row],[GOL CASA]]&lt;&gt;"",Tabela3[[#This Row],[TIME CASA]],"")</f>
        <v/>
      </c>
      <c r="B2114" t="str">
        <f>IF(Tabela3[[#This Row],[GOL FORA]]&lt;&gt;"",Tabela3[[#This Row],[TIME FORA]],"")</f>
        <v/>
      </c>
      <c r="AD2114"/>
      <c r="AE2114"/>
      <c r="AF2114"/>
      <c r="AG2114"/>
      <c r="AH2114"/>
      <c r="AI2114"/>
    </row>
    <row r="2115" spans="1:35">
      <c r="A2115" t="str">
        <f>IF(Tabela3[[#This Row],[GOL CASA]]&lt;&gt;"",Tabela3[[#This Row],[TIME CASA]],"")</f>
        <v/>
      </c>
      <c r="B2115" t="str">
        <f>IF(Tabela3[[#This Row],[GOL FORA]]&lt;&gt;"",Tabela3[[#This Row],[TIME FORA]],"")</f>
        <v/>
      </c>
      <c r="AD2115"/>
      <c r="AE2115"/>
      <c r="AF2115"/>
      <c r="AG2115"/>
      <c r="AH2115"/>
      <c r="AI2115"/>
    </row>
    <row r="2116" spans="1:35">
      <c r="A2116" t="str">
        <f>IF(Tabela3[[#This Row],[GOL CASA]]&lt;&gt;"",Tabela3[[#This Row],[TIME CASA]],"")</f>
        <v/>
      </c>
      <c r="B2116" t="str">
        <f>IF(Tabela3[[#This Row],[GOL FORA]]&lt;&gt;"",Tabela3[[#This Row],[TIME FORA]],"")</f>
        <v/>
      </c>
      <c r="AD2116"/>
      <c r="AE2116"/>
      <c r="AF2116"/>
      <c r="AG2116"/>
      <c r="AH2116"/>
      <c r="AI2116"/>
    </row>
    <row r="2117" spans="1:35">
      <c r="A2117" t="str">
        <f>IF(Tabela3[[#This Row],[GOL CASA]]&lt;&gt;"",Tabela3[[#This Row],[TIME CASA]],"")</f>
        <v/>
      </c>
      <c r="B2117" t="str">
        <f>IF(Tabela3[[#This Row],[GOL FORA]]&lt;&gt;"",Tabela3[[#This Row],[TIME FORA]],"")</f>
        <v/>
      </c>
      <c r="AD2117"/>
      <c r="AE2117"/>
      <c r="AF2117"/>
      <c r="AG2117"/>
      <c r="AH2117"/>
      <c r="AI2117"/>
    </row>
    <row r="2118" spans="1:35">
      <c r="A2118" t="str">
        <f>IF(Tabela3[[#This Row],[GOL CASA]]&lt;&gt;"",Tabela3[[#This Row],[TIME CASA]],"")</f>
        <v/>
      </c>
      <c r="B2118" t="str">
        <f>IF(Tabela3[[#This Row],[GOL FORA]]&lt;&gt;"",Tabela3[[#This Row],[TIME FORA]],"")</f>
        <v/>
      </c>
      <c r="AD2118"/>
      <c r="AE2118"/>
      <c r="AF2118"/>
      <c r="AG2118"/>
      <c r="AH2118"/>
      <c r="AI2118"/>
    </row>
    <row r="2119" spans="1:35">
      <c r="A2119" t="str">
        <f>IF(Tabela3[[#This Row],[GOL CASA]]&lt;&gt;"",Tabela3[[#This Row],[TIME CASA]],"")</f>
        <v/>
      </c>
      <c r="B2119" t="str">
        <f>IF(Tabela3[[#This Row],[GOL FORA]]&lt;&gt;"",Tabela3[[#This Row],[TIME FORA]],"")</f>
        <v/>
      </c>
      <c r="AD2119"/>
      <c r="AE2119"/>
      <c r="AF2119"/>
      <c r="AG2119"/>
      <c r="AH2119"/>
      <c r="AI2119"/>
    </row>
    <row r="2120" spans="1:35">
      <c r="A2120" t="str">
        <f>IF(Tabela3[[#This Row],[GOL CASA]]&lt;&gt;"",Tabela3[[#This Row],[TIME CASA]],"")</f>
        <v/>
      </c>
      <c r="B2120" t="str">
        <f>IF(Tabela3[[#This Row],[GOL FORA]]&lt;&gt;"",Tabela3[[#This Row],[TIME FORA]],"")</f>
        <v/>
      </c>
      <c r="AD2120"/>
      <c r="AE2120"/>
      <c r="AF2120"/>
      <c r="AG2120"/>
      <c r="AH2120"/>
      <c r="AI2120"/>
    </row>
    <row r="2121" spans="1:35">
      <c r="A2121" t="str">
        <f>IF(Tabela3[[#This Row],[GOL CASA]]&lt;&gt;"",Tabela3[[#This Row],[TIME CASA]],"")</f>
        <v/>
      </c>
      <c r="B2121" t="str">
        <f>IF(Tabela3[[#This Row],[GOL FORA]]&lt;&gt;"",Tabela3[[#This Row],[TIME FORA]],"")</f>
        <v/>
      </c>
      <c r="AD2121"/>
      <c r="AE2121"/>
      <c r="AF2121"/>
      <c r="AG2121"/>
      <c r="AH2121"/>
      <c r="AI2121"/>
    </row>
    <row r="2122" spans="1:35">
      <c r="A2122" t="str">
        <f>IF(Tabela3[[#This Row],[GOL CASA]]&lt;&gt;"",Tabela3[[#This Row],[TIME CASA]],"")</f>
        <v/>
      </c>
      <c r="B2122" t="str">
        <f>IF(Tabela3[[#This Row],[GOL FORA]]&lt;&gt;"",Tabela3[[#This Row],[TIME FORA]],"")</f>
        <v/>
      </c>
      <c r="AD2122"/>
      <c r="AE2122"/>
      <c r="AF2122"/>
      <c r="AG2122"/>
      <c r="AH2122"/>
      <c r="AI2122"/>
    </row>
    <row r="2123" spans="1:35">
      <c r="A2123" t="str">
        <f>IF(Tabela3[[#This Row],[GOL CASA]]&lt;&gt;"",Tabela3[[#This Row],[TIME CASA]],"")</f>
        <v/>
      </c>
      <c r="B2123" t="str">
        <f>IF(Tabela3[[#This Row],[GOL FORA]]&lt;&gt;"",Tabela3[[#This Row],[TIME FORA]],"")</f>
        <v/>
      </c>
      <c r="AD2123"/>
      <c r="AE2123"/>
      <c r="AF2123"/>
      <c r="AG2123"/>
      <c r="AH2123"/>
      <c r="AI2123"/>
    </row>
    <row r="2124" spans="1:35">
      <c r="A2124" t="str">
        <f>IF(Tabela3[[#This Row],[GOL CASA]]&lt;&gt;"",Tabela3[[#This Row],[TIME CASA]],"")</f>
        <v/>
      </c>
      <c r="B2124" t="str">
        <f>IF(Tabela3[[#This Row],[GOL FORA]]&lt;&gt;"",Tabela3[[#This Row],[TIME FORA]],"")</f>
        <v/>
      </c>
      <c r="AD2124"/>
      <c r="AE2124"/>
      <c r="AF2124"/>
      <c r="AG2124"/>
      <c r="AH2124"/>
      <c r="AI2124"/>
    </row>
    <row r="2125" spans="1:35">
      <c r="A2125" t="str">
        <f>IF(Tabela3[[#This Row],[GOL CASA]]&lt;&gt;"",Tabela3[[#This Row],[TIME CASA]],"")</f>
        <v/>
      </c>
      <c r="B2125" t="str">
        <f>IF(Tabela3[[#This Row],[GOL FORA]]&lt;&gt;"",Tabela3[[#This Row],[TIME FORA]],"")</f>
        <v/>
      </c>
      <c r="AD2125"/>
      <c r="AE2125"/>
      <c r="AF2125"/>
      <c r="AG2125"/>
      <c r="AH2125"/>
      <c r="AI2125"/>
    </row>
    <row r="2126" spans="1:35">
      <c r="A2126" t="str">
        <f>IF(Tabela3[[#This Row],[GOL CASA]]&lt;&gt;"",Tabela3[[#This Row],[TIME CASA]],"")</f>
        <v/>
      </c>
      <c r="B2126" t="str">
        <f>IF(Tabela3[[#This Row],[GOL FORA]]&lt;&gt;"",Tabela3[[#This Row],[TIME FORA]],"")</f>
        <v/>
      </c>
      <c r="AD2126"/>
      <c r="AE2126"/>
      <c r="AF2126"/>
      <c r="AG2126"/>
      <c r="AH2126"/>
      <c r="AI2126"/>
    </row>
    <row r="2127" spans="1:35">
      <c r="A2127" t="str">
        <f>IF(Tabela3[[#This Row],[GOL CASA]]&lt;&gt;"",Tabela3[[#This Row],[TIME CASA]],"")</f>
        <v/>
      </c>
      <c r="B2127" t="str">
        <f>IF(Tabela3[[#This Row],[GOL FORA]]&lt;&gt;"",Tabela3[[#This Row],[TIME FORA]],"")</f>
        <v/>
      </c>
      <c r="AD2127"/>
      <c r="AE2127"/>
      <c r="AF2127"/>
      <c r="AG2127"/>
      <c r="AH2127"/>
      <c r="AI2127"/>
    </row>
    <row r="2128" spans="1:35">
      <c r="A2128" t="str">
        <f>IF(Tabela3[[#This Row],[GOL CASA]]&lt;&gt;"",Tabela3[[#This Row],[TIME CASA]],"")</f>
        <v/>
      </c>
      <c r="B2128" t="str">
        <f>IF(Tabela3[[#This Row],[GOL FORA]]&lt;&gt;"",Tabela3[[#This Row],[TIME FORA]],"")</f>
        <v/>
      </c>
      <c r="AD2128"/>
      <c r="AE2128"/>
      <c r="AF2128"/>
      <c r="AG2128"/>
      <c r="AH2128"/>
      <c r="AI2128"/>
    </row>
    <row r="2129" spans="1:35">
      <c r="A2129" t="str">
        <f>IF(Tabela3[[#This Row],[GOL CASA]]&lt;&gt;"",Tabela3[[#This Row],[TIME CASA]],"")</f>
        <v/>
      </c>
      <c r="B2129" t="str">
        <f>IF(Tabela3[[#This Row],[GOL FORA]]&lt;&gt;"",Tabela3[[#This Row],[TIME FORA]],"")</f>
        <v/>
      </c>
      <c r="AD2129"/>
      <c r="AE2129"/>
      <c r="AF2129"/>
      <c r="AG2129"/>
      <c r="AH2129"/>
      <c r="AI2129"/>
    </row>
    <row r="2130" spans="1:35">
      <c r="A2130" t="str">
        <f>IF(Tabela3[[#This Row],[GOL CASA]]&lt;&gt;"",Tabela3[[#This Row],[TIME CASA]],"")</f>
        <v/>
      </c>
      <c r="B2130" t="str">
        <f>IF(Tabela3[[#This Row],[GOL FORA]]&lt;&gt;"",Tabela3[[#This Row],[TIME FORA]],"")</f>
        <v/>
      </c>
      <c r="AD2130"/>
      <c r="AE2130"/>
      <c r="AF2130"/>
      <c r="AG2130"/>
      <c r="AH2130"/>
      <c r="AI2130"/>
    </row>
    <row r="2131" spans="1:35">
      <c r="A2131" t="str">
        <f>IF(Tabela3[[#This Row],[GOL CASA]]&lt;&gt;"",Tabela3[[#This Row],[TIME CASA]],"")</f>
        <v/>
      </c>
      <c r="B2131" t="str">
        <f>IF(Tabela3[[#This Row],[GOL FORA]]&lt;&gt;"",Tabela3[[#This Row],[TIME FORA]],"")</f>
        <v/>
      </c>
      <c r="AD2131"/>
      <c r="AE2131"/>
      <c r="AF2131"/>
      <c r="AG2131"/>
      <c r="AH2131"/>
      <c r="AI2131"/>
    </row>
    <row r="2132" spans="1:35">
      <c r="A2132" t="str">
        <f>IF(Tabela3[[#This Row],[GOL CASA]]&lt;&gt;"",Tabela3[[#This Row],[TIME CASA]],"")</f>
        <v/>
      </c>
      <c r="B2132" t="str">
        <f>IF(Tabela3[[#This Row],[GOL FORA]]&lt;&gt;"",Tabela3[[#This Row],[TIME FORA]],"")</f>
        <v/>
      </c>
      <c r="AD2132"/>
      <c r="AE2132"/>
      <c r="AF2132"/>
      <c r="AG2132"/>
      <c r="AH2132"/>
      <c r="AI2132"/>
    </row>
    <row r="2133" spans="1:35">
      <c r="A2133" t="str">
        <f>IF(Tabela3[[#This Row],[GOL CASA]]&lt;&gt;"",Tabela3[[#This Row],[TIME CASA]],"")</f>
        <v/>
      </c>
      <c r="B2133" t="str">
        <f>IF(Tabela3[[#This Row],[GOL FORA]]&lt;&gt;"",Tabela3[[#This Row],[TIME FORA]],"")</f>
        <v/>
      </c>
      <c r="AD2133"/>
      <c r="AE2133"/>
      <c r="AF2133"/>
      <c r="AG2133"/>
      <c r="AH2133"/>
      <c r="AI2133"/>
    </row>
    <row r="2134" spans="1:35">
      <c r="A2134" t="str">
        <f>IF(Tabela3[[#This Row],[GOL CASA]]&lt;&gt;"",Tabela3[[#This Row],[TIME CASA]],"")</f>
        <v/>
      </c>
      <c r="B2134" t="str">
        <f>IF(Tabela3[[#This Row],[GOL FORA]]&lt;&gt;"",Tabela3[[#This Row],[TIME FORA]],"")</f>
        <v/>
      </c>
      <c r="AD2134"/>
      <c r="AE2134"/>
      <c r="AF2134"/>
      <c r="AG2134"/>
      <c r="AH2134"/>
      <c r="AI2134"/>
    </row>
    <row r="2135" spans="1:35">
      <c r="A2135" t="str">
        <f>IF(Tabela3[[#This Row],[GOL CASA]]&lt;&gt;"",Tabela3[[#This Row],[TIME CASA]],"")</f>
        <v/>
      </c>
      <c r="B2135" t="str">
        <f>IF(Tabela3[[#This Row],[GOL FORA]]&lt;&gt;"",Tabela3[[#This Row],[TIME FORA]],"")</f>
        <v/>
      </c>
      <c r="AD2135"/>
      <c r="AE2135"/>
      <c r="AF2135"/>
      <c r="AG2135"/>
      <c r="AH2135"/>
      <c r="AI2135"/>
    </row>
    <row r="2136" spans="1:35">
      <c r="A2136" t="str">
        <f>IF(Tabela3[[#This Row],[GOL CASA]]&lt;&gt;"",Tabela3[[#This Row],[TIME CASA]],"")</f>
        <v/>
      </c>
      <c r="B2136" t="str">
        <f>IF(Tabela3[[#This Row],[GOL FORA]]&lt;&gt;"",Tabela3[[#This Row],[TIME FORA]],"")</f>
        <v/>
      </c>
      <c r="AD2136"/>
      <c r="AE2136"/>
      <c r="AF2136"/>
      <c r="AG2136"/>
      <c r="AH2136"/>
      <c r="AI2136"/>
    </row>
    <row r="2137" spans="1:35">
      <c r="A2137" t="str">
        <f>IF(Tabela3[[#This Row],[GOL CASA]]&lt;&gt;"",Tabela3[[#This Row],[TIME CASA]],"")</f>
        <v/>
      </c>
      <c r="B2137" t="str">
        <f>IF(Tabela3[[#This Row],[GOL FORA]]&lt;&gt;"",Tabela3[[#This Row],[TIME FORA]],"")</f>
        <v/>
      </c>
      <c r="AD2137"/>
      <c r="AE2137"/>
      <c r="AF2137"/>
      <c r="AG2137"/>
      <c r="AH2137"/>
      <c r="AI2137"/>
    </row>
    <row r="2138" spans="1:35">
      <c r="A2138" t="str">
        <f>IF(Tabela3[[#This Row],[GOL CASA]]&lt;&gt;"",Tabela3[[#This Row],[TIME CASA]],"")</f>
        <v/>
      </c>
      <c r="B2138" t="str">
        <f>IF(Tabela3[[#This Row],[GOL FORA]]&lt;&gt;"",Tabela3[[#This Row],[TIME FORA]],"")</f>
        <v/>
      </c>
      <c r="AD2138"/>
      <c r="AE2138"/>
      <c r="AF2138"/>
      <c r="AG2138"/>
      <c r="AH2138"/>
      <c r="AI2138"/>
    </row>
    <row r="2139" spans="1:35">
      <c r="A2139" t="str">
        <f>IF(Tabela3[[#This Row],[GOL CASA]]&lt;&gt;"",Tabela3[[#This Row],[TIME CASA]],"")</f>
        <v/>
      </c>
      <c r="B2139" t="str">
        <f>IF(Tabela3[[#This Row],[GOL FORA]]&lt;&gt;"",Tabela3[[#This Row],[TIME FORA]],"")</f>
        <v/>
      </c>
      <c r="AD2139"/>
      <c r="AE2139"/>
      <c r="AF2139"/>
      <c r="AG2139"/>
      <c r="AH2139"/>
      <c r="AI2139"/>
    </row>
    <row r="2140" spans="1:35">
      <c r="A2140" t="str">
        <f>IF(Tabela3[[#This Row],[GOL CASA]]&lt;&gt;"",Tabela3[[#This Row],[TIME CASA]],"")</f>
        <v/>
      </c>
      <c r="B2140" t="str">
        <f>IF(Tabela3[[#This Row],[GOL FORA]]&lt;&gt;"",Tabela3[[#This Row],[TIME FORA]],"")</f>
        <v/>
      </c>
      <c r="AD2140"/>
      <c r="AE2140"/>
      <c r="AF2140"/>
      <c r="AG2140"/>
      <c r="AH2140"/>
      <c r="AI2140"/>
    </row>
    <row r="2141" spans="1:35">
      <c r="A2141" t="str">
        <f>IF(Tabela3[[#This Row],[GOL CASA]]&lt;&gt;"",Tabela3[[#This Row],[TIME CASA]],"")</f>
        <v/>
      </c>
      <c r="B2141" t="str">
        <f>IF(Tabela3[[#This Row],[GOL FORA]]&lt;&gt;"",Tabela3[[#This Row],[TIME FORA]],"")</f>
        <v/>
      </c>
      <c r="AD2141"/>
      <c r="AE2141"/>
      <c r="AF2141"/>
      <c r="AG2141"/>
      <c r="AH2141"/>
      <c r="AI2141"/>
    </row>
    <row r="2142" spans="1:35">
      <c r="A2142" t="str">
        <f>IF(Tabela3[[#This Row],[GOL CASA]]&lt;&gt;"",Tabela3[[#This Row],[TIME CASA]],"")</f>
        <v/>
      </c>
      <c r="B2142" t="str">
        <f>IF(Tabela3[[#This Row],[GOL FORA]]&lt;&gt;"",Tabela3[[#This Row],[TIME FORA]],"")</f>
        <v/>
      </c>
      <c r="AD2142"/>
      <c r="AE2142"/>
      <c r="AF2142"/>
      <c r="AG2142"/>
      <c r="AH2142"/>
      <c r="AI2142"/>
    </row>
    <row r="2143" spans="1:35">
      <c r="A2143" t="str">
        <f>IF(Tabela3[[#This Row],[GOL CASA]]&lt;&gt;"",Tabela3[[#This Row],[TIME CASA]],"")</f>
        <v/>
      </c>
      <c r="B2143" t="str">
        <f>IF(Tabela3[[#This Row],[GOL FORA]]&lt;&gt;"",Tabela3[[#This Row],[TIME FORA]],"")</f>
        <v/>
      </c>
      <c r="AD2143"/>
      <c r="AE2143"/>
      <c r="AF2143"/>
      <c r="AG2143"/>
      <c r="AH2143"/>
      <c r="AI2143"/>
    </row>
    <row r="2144" spans="1:35">
      <c r="A2144" t="str">
        <f>IF(Tabela3[[#This Row],[GOL CASA]]&lt;&gt;"",Tabela3[[#This Row],[TIME CASA]],"")</f>
        <v/>
      </c>
      <c r="B2144" t="str">
        <f>IF(Tabela3[[#This Row],[GOL FORA]]&lt;&gt;"",Tabela3[[#This Row],[TIME FORA]],"")</f>
        <v/>
      </c>
      <c r="AD2144"/>
      <c r="AE2144"/>
      <c r="AF2144"/>
      <c r="AG2144"/>
      <c r="AH2144"/>
      <c r="AI2144"/>
    </row>
    <row r="2145" spans="1:35">
      <c r="A2145" t="str">
        <f>IF(Tabela3[[#This Row],[GOL CASA]]&lt;&gt;"",Tabela3[[#This Row],[TIME CASA]],"")</f>
        <v/>
      </c>
      <c r="B2145" t="str">
        <f>IF(Tabela3[[#This Row],[GOL FORA]]&lt;&gt;"",Tabela3[[#This Row],[TIME FORA]],"")</f>
        <v/>
      </c>
      <c r="AD2145"/>
      <c r="AE2145"/>
      <c r="AF2145"/>
      <c r="AG2145"/>
      <c r="AH2145"/>
      <c r="AI2145"/>
    </row>
    <row r="2146" spans="1:35">
      <c r="A2146" t="str">
        <f>IF(Tabela3[[#This Row],[GOL CASA]]&lt;&gt;"",Tabela3[[#This Row],[TIME CASA]],"")</f>
        <v/>
      </c>
      <c r="B2146" t="str">
        <f>IF(Tabela3[[#This Row],[GOL FORA]]&lt;&gt;"",Tabela3[[#This Row],[TIME FORA]],"")</f>
        <v/>
      </c>
      <c r="AD2146"/>
      <c r="AE2146"/>
      <c r="AF2146"/>
      <c r="AG2146"/>
      <c r="AH2146"/>
      <c r="AI2146"/>
    </row>
    <row r="2147" spans="1:35">
      <c r="A2147" t="str">
        <f>IF(Tabela3[[#This Row],[GOL CASA]]&lt;&gt;"",Tabela3[[#This Row],[TIME CASA]],"")</f>
        <v/>
      </c>
      <c r="B2147" t="str">
        <f>IF(Tabela3[[#This Row],[GOL FORA]]&lt;&gt;"",Tabela3[[#This Row],[TIME FORA]],"")</f>
        <v/>
      </c>
      <c r="AD2147"/>
      <c r="AE2147"/>
      <c r="AF2147"/>
      <c r="AG2147"/>
      <c r="AH2147"/>
      <c r="AI2147"/>
    </row>
    <row r="2148" spans="1:35">
      <c r="A2148" t="str">
        <f>IF(Tabela3[[#This Row],[GOL CASA]]&lt;&gt;"",Tabela3[[#This Row],[TIME CASA]],"")</f>
        <v/>
      </c>
      <c r="B2148" t="str">
        <f>IF(Tabela3[[#This Row],[GOL FORA]]&lt;&gt;"",Tabela3[[#This Row],[TIME FORA]],"")</f>
        <v/>
      </c>
      <c r="AD2148"/>
      <c r="AE2148"/>
      <c r="AF2148"/>
      <c r="AG2148"/>
      <c r="AH2148"/>
      <c r="AI2148"/>
    </row>
    <row r="2149" spans="1:35">
      <c r="A2149" t="str">
        <f>IF(Tabela3[[#This Row],[GOL CASA]]&lt;&gt;"",Tabela3[[#This Row],[TIME CASA]],"")</f>
        <v/>
      </c>
      <c r="B2149" t="str">
        <f>IF(Tabela3[[#This Row],[GOL FORA]]&lt;&gt;"",Tabela3[[#This Row],[TIME FORA]],"")</f>
        <v/>
      </c>
      <c r="AD2149"/>
      <c r="AE2149"/>
      <c r="AF2149"/>
      <c r="AG2149"/>
      <c r="AH2149"/>
      <c r="AI2149"/>
    </row>
    <row r="2150" spans="1:35">
      <c r="A2150" t="str">
        <f>IF(Tabela3[[#This Row],[GOL CASA]]&lt;&gt;"",Tabela3[[#This Row],[TIME CASA]],"")</f>
        <v/>
      </c>
      <c r="B2150" t="str">
        <f>IF(Tabela3[[#This Row],[GOL FORA]]&lt;&gt;"",Tabela3[[#This Row],[TIME FORA]],"")</f>
        <v/>
      </c>
      <c r="AD2150"/>
      <c r="AE2150"/>
      <c r="AF2150"/>
      <c r="AG2150"/>
      <c r="AH2150"/>
      <c r="AI2150"/>
    </row>
    <row r="2151" spans="1:35">
      <c r="A2151" t="str">
        <f>IF(Tabela3[[#This Row],[GOL CASA]]&lt;&gt;"",Tabela3[[#This Row],[TIME CASA]],"")</f>
        <v/>
      </c>
      <c r="B2151" t="str">
        <f>IF(Tabela3[[#This Row],[GOL FORA]]&lt;&gt;"",Tabela3[[#This Row],[TIME FORA]],"")</f>
        <v/>
      </c>
      <c r="AD2151"/>
      <c r="AE2151"/>
      <c r="AF2151"/>
      <c r="AG2151"/>
      <c r="AH2151"/>
      <c r="AI2151"/>
    </row>
    <row r="2152" spans="1:35">
      <c r="A2152" t="str">
        <f>IF(Tabela3[[#This Row],[GOL CASA]]&lt;&gt;"",Tabela3[[#This Row],[TIME CASA]],"")</f>
        <v/>
      </c>
      <c r="B2152" t="str">
        <f>IF(Tabela3[[#This Row],[GOL FORA]]&lt;&gt;"",Tabela3[[#This Row],[TIME FORA]],"")</f>
        <v/>
      </c>
      <c r="AD2152"/>
      <c r="AE2152"/>
      <c r="AF2152"/>
      <c r="AG2152"/>
      <c r="AH2152"/>
      <c r="AI2152"/>
    </row>
    <row r="2153" spans="1:35">
      <c r="A2153" t="str">
        <f>IF(Tabela3[[#This Row],[GOL CASA]]&lt;&gt;"",Tabela3[[#This Row],[TIME CASA]],"")</f>
        <v/>
      </c>
      <c r="B2153" t="str">
        <f>IF(Tabela3[[#This Row],[GOL FORA]]&lt;&gt;"",Tabela3[[#This Row],[TIME FORA]],"")</f>
        <v/>
      </c>
      <c r="AD2153"/>
      <c r="AE2153"/>
      <c r="AF2153"/>
      <c r="AG2153"/>
      <c r="AH2153"/>
      <c r="AI2153"/>
    </row>
    <row r="2154" spans="1:35">
      <c r="A2154" t="str">
        <f>IF(Tabela3[[#This Row],[GOL CASA]]&lt;&gt;"",Tabela3[[#This Row],[TIME CASA]],"")</f>
        <v/>
      </c>
      <c r="B2154" t="str">
        <f>IF(Tabela3[[#This Row],[GOL FORA]]&lt;&gt;"",Tabela3[[#This Row],[TIME FORA]],"")</f>
        <v/>
      </c>
      <c r="AD2154"/>
      <c r="AE2154"/>
      <c r="AF2154"/>
      <c r="AG2154"/>
      <c r="AH2154"/>
      <c r="AI2154"/>
    </row>
    <row r="2155" spans="1:35">
      <c r="A2155" t="str">
        <f>IF(Tabela3[[#This Row],[GOL CASA]]&lt;&gt;"",Tabela3[[#This Row],[TIME CASA]],"")</f>
        <v/>
      </c>
      <c r="B2155" t="str">
        <f>IF(Tabela3[[#This Row],[GOL FORA]]&lt;&gt;"",Tabela3[[#This Row],[TIME FORA]],"")</f>
        <v/>
      </c>
      <c r="AD2155"/>
      <c r="AE2155"/>
      <c r="AF2155"/>
      <c r="AG2155"/>
      <c r="AH2155"/>
      <c r="AI2155"/>
    </row>
    <row r="2156" spans="1:35">
      <c r="A2156" t="str">
        <f>IF(Tabela3[[#This Row],[GOL CASA]]&lt;&gt;"",Tabela3[[#This Row],[TIME CASA]],"")</f>
        <v/>
      </c>
      <c r="B2156" t="str">
        <f>IF(Tabela3[[#This Row],[GOL FORA]]&lt;&gt;"",Tabela3[[#This Row],[TIME FORA]],"")</f>
        <v/>
      </c>
      <c r="AD2156"/>
      <c r="AE2156"/>
      <c r="AF2156"/>
      <c r="AG2156"/>
      <c r="AH2156"/>
      <c r="AI2156"/>
    </row>
    <row r="2157" spans="1:35">
      <c r="A2157" t="str">
        <f>IF(Tabela3[[#This Row],[GOL CASA]]&lt;&gt;"",Tabela3[[#This Row],[TIME CASA]],"")</f>
        <v/>
      </c>
      <c r="B2157" t="str">
        <f>IF(Tabela3[[#This Row],[GOL FORA]]&lt;&gt;"",Tabela3[[#This Row],[TIME FORA]],"")</f>
        <v/>
      </c>
      <c r="AD2157"/>
      <c r="AE2157"/>
      <c r="AF2157"/>
      <c r="AG2157"/>
      <c r="AH2157"/>
      <c r="AI2157"/>
    </row>
    <row r="2158" spans="1:35">
      <c r="A2158" t="str">
        <f>IF(Tabela3[[#This Row],[GOL CASA]]&lt;&gt;"",Tabela3[[#This Row],[TIME CASA]],"")</f>
        <v/>
      </c>
      <c r="B2158" t="str">
        <f>IF(Tabela3[[#This Row],[GOL FORA]]&lt;&gt;"",Tabela3[[#This Row],[TIME FORA]],"")</f>
        <v/>
      </c>
      <c r="AD2158"/>
      <c r="AE2158"/>
      <c r="AF2158"/>
      <c r="AG2158"/>
      <c r="AH2158"/>
      <c r="AI2158"/>
    </row>
    <row r="2159" spans="1:35">
      <c r="A2159" t="str">
        <f>IF(Tabela3[[#This Row],[GOL CASA]]&lt;&gt;"",Tabela3[[#This Row],[TIME CASA]],"")</f>
        <v/>
      </c>
      <c r="B2159" t="str">
        <f>IF(Tabela3[[#This Row],[GOL FORA]]&lt;&gt;"",Tabela3[[#This Row],[TIME FORA]],"")</f>
        <v/>
      </c>
      <c r="AD2159"/>
      <c r="AE2159"/>
      <c r="AF2159"/>
      <c r="AG2159"/>
      <c r="AH2159"/>
      <c r="AI2159"/>
    </row>
    <row r="2160" spans="1:35">
      <c r="A2160" t="str">
        <f>IF(Tabela3[[#This Row],[GOL CASA]]&lt;&gt;"",Tabela3[[#This Row],[TIME CASA]],"")</f>
        <v/>
      </c>
      <c r="B2160" t="str">
        <f>IF(Tabela3[[#This Row],[GOL FORA]]&lt;&gt;"",Tabela3[[#This Row],[TIME FORA]],"")</f>
        <v/>
      </c>
      <c r="AD2160"/>
      <c r="AE2160"/>
      <c r="AF2160"/>
      <c r="AG2160"/>
      <c r="AH2160"/>
      <c r="AI2160"/>
    </row>
    <row r="2161" spans="1:35">
      <c r="A2161" t="str">
        <f>IF(Tabela3[[#This Row],[GOL CASA]]&lt;&gt;"",Tabela3[[#This Row],[TIME CASA]],"")</f>
        <v/>
      </c>
      <c r="B2161" t="str">
        <f>IF(Tabela3[[#This Row],[GOL FORA]]&lt;&gt;"",Tabela3[[#This Row],[TIME FORA]],"")</f>
        <v/>
      </c>
      <c r="AD2161"/>
      <c r="AE2161"/>
      <c r="AF2161"/>
      <c r="AG2161"/>
      <c r="AH2161"/>
      <c r="AI2161"/>
    </row>
    <row r="2162" spans="1:35">
      <c r="A2162" t="str">
        <f>IF(Tabela3[[#This Row],[GOL CASA]]&lt;&gt;"",Tabela3[[#This Row],[TIME CASA]],"")</f>
        <v/>
      </c>
      <c r="B2162" t="str">
        <f>IF(Tabela3[[#This Row],[GOL FORA]]&lt;&gt;"",Tabela3[[#This Row],[TIME FORA]],"")</f>
        <v/>
      </c>
      <c r="AD2162"/>
      <c r="AE2162"/>
      <c r="AF2162"/>
      <c r="AG2162"/>
      <c r="AH2162"/>
      <c r="AI2162"/>
    </row>
    <row r="2163" spans="1:35">
      <c r="A2163" t="str">
        <f>IF(Tabela3[[#This Row],[GOL CASA]]&lt;&gt;"",Tabela3[[#This Row],[TIME CASA]],"")</f>
        <v/>
      </c>
      <c r="B2163" t="str">
        <f>IF(Tabela3[[#This Row],[GOL FORA]]&lt;&gt;"",Tabela3[[#This Row],[TIME FORA]],"")</f>
        <v/>
      </c>
      <c r="AD2163"/>
      <c r="AE2163"/>
      <c r="AF2163"/>
      <c r="AG2163"/>
      <c r="AH2163"/>
      <c r="AI2163"/>
    </row>
    <row r="2164" spans="1:35">
      <c r="A2164" t="str">
        <f>IF(Tabela3[[#This Row],[GOL CASA]]&lt;&gt;"",Tabela3[[#This Row],[TIME CASA]],"")</f>
        <v/>
      </c>
      <c r="B2164" t="str">
        <f>IF(Tabela3[[#This Row],[GOL FORA]]&lt;&gt;"",Tabela3[[#This Row],[TIME FORA]],"")</f>
        <v/>
      </c>
      <c r="AD2164"/>
      <c r="AE2164"/>
      <c r="AF2164"/>
      <c r="AG2164"/>
      <c r="AH2164"/>
      <c r="AI2164"/>
    </row>
    <row r="2165" spans="1:35">
      <c r="A2165" t="str">
        <f>IF(Tabela3[[#This Row],[GOL CASA]]&lt;&gt;"",Tabela3[[#This Row],[TIME CASA]],"")</f>
        <v/>
      </c>
      <c r="B2165" t="str">
        <f>IF(Tabela3[[#This Row],[GOL FORA]]&lt;&gt;"",Tabela3[[#This Row],[TIME FORA]],"")</f>
        <v/>
      </c>
      <c r="AD2165"/>
      <c r="AE2165"/>
      <c r="AF2165"/>
      <c r="AG2165"/>
      <c r="AH2165"/>
      <c r="AI2165"/>
    </row>
    <row r="2166" spans="1:35">
      <c r="A2166" t="str">
        <f>IF(Tabela3[[#This Row],[GOL CASA]]&lt;&gt;"",Tabela3[[#This Row],[TIME CASA]],"")</f>
        <v/>
      </c>
      <c r="B2166" t="str">
        <f>IF(Tabela3[[#This Row],[GOL FORA]]&lt;&gt;"",Tabela3[[#This Row],[TIME FORA]],"")</f>
        <v/>
      </c>
      <c r="AD2166"/>
      <c r="AE2166"/>
      <c r="AF2166"/>
      <c r="AG2166"/>
      <c r="AH2166"/>
      <c r="AI2166"/>
    </row>
    <row r="2167" spans="1:35">
      <c r="A2167" t="str">
        <f>IF(Tabela3[[#This Row],[GOL CASA]]&lt;&gt;"",Tabela3[[#This Row],[TIME CASA]],"")</f>
        <v/>
      </c>
      <c r="B2167" t="str">
        <f>IF(Tabela3[[#This Row],[GOL FORA]]&lt;&gt;"",Tabela3[[#This Row],[TIME FORA]],"")</f>
        <v/>
      </c>
      <c r="AD2167"/>
      <c r="AE2167"/>
      <c r="AF2167"/>
      <c r="AG2167"/>
      <c r="AH2167"/>
      <c r="AI2167"/>
    </row>
    <row r="2168" spans="1:35">
      <c r="A2168" t="str">
        <f>IF(Tabela3[[#This Row],[GOL CASA]]&lt;&gt;"",Tabela3[[#This Row],[TIME CASA]],"")</f>
        <v/>
      </c>
      <c r="B2168" t="str">
        <f>IF(Tabela3[[#This Row],[GOL FORA]]&lt;&gt;"",Tabela3[[#This Row],[TIME FORA]],"")</f>
        <v/>
      </c>
      <c r="AD2168"/>
      <c r="AE2168"/>
      <c r="AF2168"/>
      <c r="AG2168"/>
      <c r="AH2168"/>
      <c r="AI2168"/>
    </row>
    <row r="2169" spans="1:35">
      <c r="A2169" t="str">
        <f>IF(Tabela3[[#This Row],[GOL CASA]]&lt;&gt;"",Tabela3[[#This Row],[TIME CASA]],"")</f>
        <v/>
      </c>
      <c r="B2169" t="str">
        <f>IF(Tabela3[[#This Row],[GOL FORA]]&lt;&gt;"",Tabela3[[#This Row],[TIME FORA]],"")</f>
        <v/>
      </c>
      <c r="AD2169"/>
      <c r="AE2169"/>
      <c r="AF2169"/>
      <c r="AG2169"/>
      <c r="AH2169"/>
      <c r="AI2169"/>
    </row>
    <row r="2170" spans="1:35">
      <c r="A2170" t="str">
        <f>IF(Tabela3[[#This Row],[GOL CASA]]&lt;&gt;"",Tabela3[[#This Row],[TIME CASA]],"")</f>
        <v/>
      </c>
      <c r="B2170" t="str">
        <f>IF(Tabela3[[#This Row],[GOL FORA]]&lt;&gt;"",Tabela3[[#This Row],[TIME FORA]],"")</f>
        <v/>
      </c>
      <c r="AD2170"/>
      <c r="AE2170"/>
      <c r="AF2170"/>
      <c r="AG2170"/>
      <c r="AH2170"/>
      <c r="AI2170"/>
    </row>
    <row r="2171" spans="1:35">
      <c r="A2171" t="str">
        <f>IF(Tabela3[[#This Row],[GOL CASA]]&lt;&gt;"",Tabela3[[#This Row],[TIME CASA]],"")</f>
        <v/>
      </c>
      <c r="B2171" t="str">
        <f>IF(Tabela3[[#This Row],[GOL FORA]]&lt;&gt;"",Tabela3[[#This Row],[TIME FORA]],"")</f>
        <v/>
      </c>
      <c r="AD2171"/>
      <c r="AE2171"/>
      <c r="AF2171"/>
      <c r="AG2171"/>
      <c r="AH2171"/>
      <c r="AI2171"/>
    </row>
    <row r="2172" spans="1:35">
      <c r="A2172" t="str">
        <f>IF(Tabela3[[#This Row],[GOL CASA]]&lt;&gt;"",Tabela3[[#This Row],[TIME CASA]],"")</f>
        <v/>
      </c>
      <c r="B2172" t="str">
        <f>IF(Tabela3[[#This Row],[GOL FORA]]&lt;&gt;"",Tabela3[[#This Row],[TIME FORA]],"")</f>
        <v/>
      </c>
      <c r="AD2172"/>
      <c r="AE2172"/>
      <c r="AF2172"/>
      <c r="AG2172"/>
      <c r="AH2172"/>
      <c r="AI2172"/>
    </row>
    <row r="2173" spans="1:35">
      <c r="A2173" t="str">
        <f>IF(Tabela3[[#This Row],[GOL CASA]]&lt;&gt;"",Tabela3[[#This Row],[TIME CASA]],"")</f>
        <v/>
      </c>
      <c r="B2173" t="str">
        <f>IF(Tabela3[[#This Row],[GOL FORA]]&lt;&gt;"",Tabela3[[#This Row],[TIME FORA]],"")</f>
        <v/>
      </c>
      <c r="AD2173"/>
      <c r="AE2173"/>
      <c r="AF2173"/>
      <c r="AG2173"/>
      <c r="AH2173"/>
      <c r="AI2173"/>
    </row>
    <row r="2174" spans="1:35">
      <c r="A2174" t="str">
        <f>IF(Tabela3[[#This Row],[GOL CASA]]&lt;&gt;"",Tabela3[[#This Row],[TIME CASA]],"")</f>
        <v/>
      </c>
      <c r="B2174" t="str">
        <f>IF(Tabela3[[#This Row],[GOL FORA]]&lt;&gt;"",Tabela3[[#This Row],[TIME FORA]],"")</f>
        <v/>
      </c>
      <c r="AD2174"/>
      <c r="AE2174"/>
      <c r="AF2174"/>
      <c r="AG2174"/>
      <c r="AH2174"/>
      <c r="AI2174"/>
    </row>
    <row r="2175" spans="1:35">
      <c r="A2175" t="str">
        <f>IF(Tabela3[[#This Row],[GOL CASA]]&lt;&gt;"",Tabela3[[#This Row],[TIME CASA]],"")</f>
        <v/>
      </c>
      <c r="B2175" t="str">
        <f>IF(Tabela3[[#This Row],[GOL FORA]]&lt;&gt;"",Tabela3[[#This Row],[TIME FORA]],"")</f>
        <v/>
      </c>
      <c r="AD2175"/>
      <c r="AE2175"/>
      <c r="AF2175"/>
      <c r="AG2175"/>
      <c r="AH2175"/>
      <c r="AI2175"/>
    </row>
    <row r="2176" spans="1:35">
      <c r="A2176" t="str">
        <f>IF(Tabela3[[#This Row],[GOL CASA]]&lt;&gt;"",Tabela3[[#This Row],[TIME CASA]],"")</f>
        <v/>
      </c>
      <c r="B2176" t="str">
        <f>IF(Tabela3[[#This Row],[GOL FORA]]&lt;&gt;"",Tabela3[[#This Row],[TIME FORA]],"")</f>
        <v/>
      </c>
      <c r="AD2176"/>
      <c r="AE2176"/>
      <c r="AF2176"/>
      <c r="AG2176"/>
      <c r="AH2176"/>
      <c r="AI2176"/>
    </row>
    <row r="2177" spans="1:35">
      <c r="A2177" t="str">
        <f>IF(Tabela3[[#This Row],[GOL CASA]]&lt;&gt;"",Tabela3[[#This Row],[TIME CASA]],"")</f>
        <v/>
      </c>
      <c r="B2177" t="str">
        <f>IF(Tabela3[[#This Row],[GOL FORA]]&lt;&gt;"",Tabela3[[#This Row],[TIME FORA]],"")</f>
        <v/>
      </c>
      <c r="AD2177"/>
      <c r="AE2177"/>
      <c r="AF2177"/>
      <c r="AG2177"/>
      <c r="AH2177"/>
      <c r="AI2177"/>
    </row>
    <row r="2178" spans="1:35">
      <c r="A2178" t="str">
        <f>IF(Tabela3[[#This Row],[GOL CASA]]&lt;&gt;"",Tabela3[[#This Row],[TIME CASA]],"")</f>
        <v/>
      </c>
      <c r="B2178" t="str">
        <f>IF(Tabela3[[#This Row],[GOL FORA]]&lt;&gt;"",Tabela3[[#This Row],[TIME FORA]],"")</f>
        <v/>
      </c>
      <c r="AD2178"/>
      <c r="AE2178"/>
      <c r="AF2178"/>
      <c r="AG2178"/>
      <c r="AH2178"/>
      <c r="AI2178"/>
    </row>
    <row r="2179" spans="1:35">
      <c r="A2179" t="str">
        <f>IF(Tabela3[[#This Row],[GOL CASA]]&lt;&gt;"",Tabela3[[#This Row],[TIME CASA]],"")</f>
        <v/>
      </c>
      <c r="B2179" t="str">
        <f>IF(Tabela3[[#This Row],[GOL FORA]]&lt;&gt;"",Tabela3[[#This Row],[TIME FORA]],"")</f>
        <v/>
      </c>
      <c r="AD2179"/>
      <c r="AE2179"/>
      <c r="AF2179"/>
      <c r="AG2179"/>
      <c r="AH2179"/>
      <c r="AI2179"/>
    </row>
    <row r="2180" spans="1:35">
      <c r="A2180" t="str">
        <f>IF(Tabela3[[#This Row],[GOL CASA]]&lt;&gt;"",Tabela3[[#This Row],[TIME CASA]],"")</f>
        <v/>
      </c>
      <c r="B2180" t="str">
        <f>IF(Tabela3[[#This Row],[GOL FORA]]&lt;&gt;"",Tabela3[[#This Row],[TIME FORA]],"")</f>
        <v/>
      </c>
      <c r="AD2180"/>
      <c r="AE2180"/>
      <c r="AF2180"/>
      <c r="AG2180"/>
      <c r="AH2180"/>
      <c r="AI2180"/>
    </row>
    <row r="2181" spans="1:35">
      <c r="A2181" t="str">
        <f>IF(Tabela3[[#This Row],[GOL CASA]]&lt;&gt;"",Tabela3[[#This Row],[TIME CASA]],"")</f>
        <v/>
      </c>
      <c r="B2181" t="str">
        <f>IF(Tabela3[[#This Row],[GOL FORA]]&lt;&gt;"",Tabela3[[#This Row],[TIME FORA]],"")</f>
        <v/>
      </c>
      <c r="AD2181"/>
      <c r="AE2181"/>
      <c r="AF2181"/>
      <c r="AG2181"/>
      <c r="AH2181"/>
      <c r="AI2181"/>
    </row>
    <row r="2182" spans="1:35">
      <c r="A2182" t="str">
        <f>IF(Tabela3[[#This Row],[GOL CASA]]&lt;&gt;"",Tabela3[[#This Row],[TIME CASA]],"")</f>
        <v/>
      </c>
      <c r="B2182" t="str">
        <f>IF(Tabela3[[#This Row],[GOL FORA]]&lt;&gt;"",Tabela3[[#This Row],[TIME FORA]],"")</f>
        <v/>
      </c>
      <c r="AD2182"/>
      <c r="AE2182"/>
      <c r="AF2182"/>
      <c r="AG2182"/>
      <c r="AH2182"/>
      <c r="AI2182"/>
    </row>
    <row r="2183" spans="1:35">
      <c r="A2183" t="str">
        <f>IF(Tabela3[[#This Row],[GOL CASA]]&lt;&gt;"",Tabela3[[#This Row],[TIME CASA]],"")</f>
        <v/>
      </c>
      <c r="B2183" t="str">
        <f>IF(Tabela3[[#This Row],[GOL FORA]]&lt;&gt;"",Tabela3[[#This Row],[TIME FORA]],"")</f>
        <v/>
      </c>
      <c r="AD2183"/>
      <c r="AE2183"/>
      <c r="AF2183"/>
      <c r="AG2183"/>
      <c r="AH2183"/>
      <c r="AI2183"/>
    </row>
    <row r="2184" spans="1:35">
      <c r="A2184" t="str">
        <f>IF(Tabela3[[#This Row],[GOL CASA]]&lt;&gt;"",Tabela3[[#This Row],[TIME CASA]],"")</f>
        <v/>
      </c>
      <c r="B2184" t="str">
        <f>IF(Tabela3[[#This Row],[GOL FORA]]&lt;&gt;"",Tabela3[[#This Row],[TIME FORA]],"")</f>
        <v/>
      </c>
      <c r="AD2184"/>
      <c r="AE2184"/>
      <c r="AF2184"/>
      <c r="AG2184"/>
      <c r="AH2184"/>
      <c r="AI2184"/>
    </row>
    <row r="2185" spans="1:35">
      <c r="A2185" t="str">
        <f>IF(Tabela3[[#This Row],[GOL CASA]]&lt;&gt;"",Tabela3[[#This Row],[TIME CASA]],"")</f>
        <v/>
      </c>
      <c r="B2185" t="str">
        <f>IF(Tabela3[[#This Row],[GOL FORA]]&lt;&gt;"",Tabela3[[#This Row],[TIME FORA]],"")</f>
        <v/>
      </c>
      <c r="AD2185"/>
      <c r="AE2185"/>
      <c r="AF2185"/>
      <c r="AG2185"/>
      <c r="AH2185"/>
      <c r="AI2185"/>
    </row>
    <row r="2186" spans="1:35">
      <c r="A2186" t="str">
        <f>IF(Tabela3[[#This Row],[GOL CASA]]&lt;&gt;"",Tabela3[[#This Row],[TIME CASA]],"")</f>
        <v/>
      </c>
      <c r="B2186" t="str">
        <f>IF(Tabela3[[#This Row],[GOL FORA]]&lt;&gt;"",Tabela3[[#This Row],[TIME FORA]],"")</f>
        <v/>
      </c>
      <c r="AD2186"/>
      <c r="AE2186"/>
      <c r="AF2186"/>
      <c r="AG2186"/>
      <c r="AH2186"/>
      <c r="AI2186"/>
    </row>
    <row r="2187" spans="1:35">
      <c r="A2187" t="str">
        <f>IF(Tabela3[[#This Row],[GOL CASA]]&lt;&gt;"",Tabela3[[#This Row],[TIME CASA]],"")</f>
        <v/>
      </c>
      <c r="B2187" t="str">
        <f>IF(Tabela3[[#This Row],[GOL FORA]]&lt;&gt;"",Tabela3[[#This Row],[TIME FORA]],"")</f>
        <v/>
      </c>
      <c r="AD2187"/>
      <c r="AE2187"/>
      <c r="AF2187"/>
      <c r="AG2187"/>
      <c r="AH2187"/>
      <c r="AI2187"/>
    </row>
    <row r="2188" spans="1:35">
      <c r="A2188" t="str">
        <f>IF(Tabela3[[#This Row],[GOL CASA]]&lt;&gt;"",Tabela3[[#This Row],[TIME CASA]],"")</f>
        <v/>
      </c>
      <c r="B2188" t="str">
        <f>IF(Tabela3[[#This Row],[GOL FORA]]&lt;&gt;"",Tabela3[[#This Row],[TIME FORA]],"")</f>
        <v/>
      </c>
      <c r="AD2188"/>
      <c r="AE2188"/>
      <c r="AF2188"/>
      <c r="AG2188"/>
      <c r="AH2188"/>
      <c r="AI2188"/>
    </row>
    <row r="2189" spans="1:35">
      <c r="A2189" t="str">
        <f>IF(Tabela3[[#This Row],[GOL CASA]]&lt;&gt;"",Tabela3[[#This Row],[TIME CASA]],"")</f>
        <v/>
      </c>
      <c r="B2189" t="str">
        <f>IF(Tabela3[[#This Row],[GOL FORA]]&lt;&gt;"",Tabela3[[#This Row],[TIME FORA]],"")</f>
        <v/>
      </c>
      <c r="AD2189"/>
      <c r="AE2189"/>
      <c r="AF2189"/>
      <c r="AG2189"/>
      <c r="AH2189"/>
      <c r="AI2189"/>
    </row>
    <row r="2190" spans="1:35">
      <c r="A2190" t="str">
        <f>IF(Tabela3[[#This Row],[GOL CASA]]&lt;&gt;"",Tabela3[[#This Row],[TIME CASA]],"")</f>
        <v/>
      </c>
      <c r="B2190" t="str">
        <f>IF(Tabela3[[#This Row],[GOL FORA]]&lt;&gt;"",Tabela3[[#This Row],[TIME FORA]],"")</f>
        <v/>
      </c>
      <c r="AD2190"/>
      <c r="AE2190"/>
      <c r="AF2190"/>
      <c r="AG2190"/>
      <c r="AH2190"/>
      <c r="AI2190"/>
    </row>
    <row r="2191" spans="1:35">
      <c r="A2191" t="str">
        <f>IF(Tabela3[[#This Row],[GOL CASA]]&lt;&gt;"",Tabela3[[#This Row],[TIME CASA]],"")</f>
        <v/>
      </c>
      <c r="B2191" t="str">
        <f>IF(Tabela3[[#This Row],[GOL FORA]]&lt;&gt;"",Tabela3[[#This Row],[TIME FORA]],"")</f>
        <v/>
      </c>
      <c r="AD2191"/>
      <c r="AE2191"/>
      <c r="AF2191"/>
      <c r="AG2191"/>
      <c r="AH2191"/>
      <c r="AI2191"/>
    </row>
    <row r="2192" spans="1:35">
      <c r="A2192" t="str">
        <f>IF(Tabela3[[#This Row],[GOL CASA]]&lt;&gt;"",Tabela3[[#This Row],[TIME CASA]],"")</f>
        <v/>
      </c>
      <c r="B2192" t="str">
        <f>IF(Tabela3[[#This Row],[GOL FORA]]&lt;&gt;"",Tabela3[[#This Row],[TIME FORA]],"")</f>
        <v/>
      </c>
      <c r="AD2192"/>
      <c r="AE2192"/>
      <c r="AF2192"/>
      <c r="AG2192"/>
      <c r="AH2192"/>
      <c r="AI2192"/>
    </row>
    <row r="2193" spans="1:35">
      <c r="A2193" t="str">
        <f>IF(Tabela3[[#This Row],[GOL CASA]]&lt;&gt;"",Tabela3[[#This Row],[TIME CASA]],"")</f>
        <v/>
      </c>
      <c r="B2193" t="str">
        <f>IF(Tabela3[[#This Row],[GOL FORA]]&lt;&gt;"",Tabela3[[#This Row],[TIME FORA]],"")</f>
        <v/>
      </c>
      <c r="AD2193"/>
      <c r="AE2193"/>
      <c r="AF2193"/>
      <c r="AG2193"/>
      <c r="AH2193"/>
      <c r="AI2193"/>
    </row>
    <row r="2194" spans="1:35">
      <c r="A2194" t="str">
        <f>IF(Tabela3[[#This Row],[GOL CASA]]&lt;&gt;"",Tabela3[[#This Row],[TIME CASA]],"")</f>
        <v/>
      </c>
      <c r="B2194" t="str">
        <f>IF(Tabela3[[#This Row],[GOL FORA]]&lt;&gt;"",Tabela3[[#This Row],[TIME FORA]],"")</f>
        <v/>
      </c>
      <c r="AD2194"/>
      <c r="AE2194"/>
      <c r="AF2194"/>
      <c r="AG2194"/>
      <c r="AH2194"/>
      <c r="AI2194"/>
    </row>
    <row r="2195" spans="1:35">
      <c r="A2195" t="str">
        <f>IF(Tabela3[[#This Row],[GOL CASA]]&lt;&gt;"",Tabela3[[#This Row],[TIME CASA]],"")</f>
        <v/>
      </c>
      <c r="B2195" t="str">
        <f>IF(Tabela3[[#This Row],[GOL FORA]]&lt;&gt;"",Tabela3[[#This Row],[TIME FORA]],"")</f>
        <v/>
      </c>
      <c r="AD2195"/>
      <c r="AE2195"/>
      <c r="AF2195"/>
      <c r="AG2195"/>
      <c r="AH2195"/>
      <c r="AI2195"/>
    </row>
    <row r="2196" spans="1:35">
      <c r="A2196" t="str">
        <f>IF(Tabela3[[#This Row],[GOL CASA]]&lt;&gt;"",Tabela3[[#This Row],[TIME CASA]],"")</f>
        <v/>
      </c>
      <c r="B2196" t="str">
        <f>IF(Tabela3[[#This Row],[GOL FORA]]&lt;&gt;"",Tabela3[[#This Row],[TIME FORA]],"")</f>
        <v/>
      </c>
      <c r="AD2196"/>
      <c r="AE2196"/>
      <c r="AF2196"/>
      <c r="AG2196"/>
      <c r="AH2196"/>
      <c r="AI2196"/>
    </row>
    <row r="2197" spans="1:35">
      <c r="A2197" t="str">
        <f>IF(Tabela3[[#This Row],[GOL CASA]]&lt;&gt;"",Tabela3[[#This Row],[TIME CASA]],"")</f>
        <v/>
      </c>
      <c r="B2197" t="str">
        <f>IF(Tabela3[[#This Row],[GOL FORA]]&lt;&gt;"",Tabela3[[#This Row],[TIME FORA]],"")</f>
        <v/>
      </c>
      <c r="AD2197"/>
      <c r="AE2197"/>
      <c r="AF2197"/>
      <c r="AG2197"/>
      <c r="AH2197"/>
      <c r="AI2197"/>
    </row>
    <row r="2198" spans="1:35">
      <c r="A2198" t="str">
        <f>IF(Tabela3[[#This Row],[GOL CASA]]&lt;&gt;"",Tabela3[[#This Row],[TIME CASA]],"")</f>
        <v/>
      </c>
      <c r="B2198" t="str">
        <f>IF(Tabela3[[#This Row],[GOL FORA]]&lt;&gt;"",Tabela3[[#This Row],[TIME FORA]],"")</f>
        <v/>
      </c>
      <c r="AD2198"/>
      <c r="AE2198"/>
      <c r="AF2198"/>
      <c r="AG2198"/>
      <c r="AH2198"/>
      <c r="AI2198"/>
    </row>
    <row r="2199" spans="1:35">
      <c r="A2199" t="str">
        <f>IF(Tabela3[[#This Row],[GOL CASA]]&lt;&gt;"",Tabela3[[#This Row],[TIME CASA]],"")</f>
        <v/>
      </c>
      <c r="B2199" t="str">
        <f>IF(Tabela3[[#This Row],[GOL FORA]]&lt;&gt;"",Tabela3[[#This Row],[TIME FORA]],"")</f>
        <v/>
      </c>
      <c r="AD2199"/>
      <c r="AE2199"/>
      <c r="AF2199"/>
      <c r="AG2199"/>
      <c r="AH2199"/>
      <c r="AI2199"/>
    </row>
    <row r="2200" spans="1:35">
      <c r="A2200" t="str">
        <f>IF(Tabela3[[#This Row],[GOL CASA]]&lt;&gt;"",Tabela3[[#This Row],[TIME CASA]],"")</f>
        <v/>
      </c>
      <c r="B2200" t="str">
        <f>IF(Tabela3[[#This Row],[GOL FORA]]&lt;&gt;"",Tabela3[[#This Row],[TIME FORA]],"")</f>
        <v/>
      </c>
      <c r="AD2200"/>
      <c r="AE2200"/>
      <c r="AF2200"/>
      <c r="AG2200"/>
      <c r="AH2200"/>
      <c r="AI2200"/>
    </row>
    <row r="2201" spans="1:35">
      <c r="A2201" t="str">
        <f>IF(Tabela3[[#This Row],[GOL CASA]]&lt;&gt;"",Tabela3[[#This Row],[TIME CASA]],"")</f>
        <v/>
      </c>
      <c r="B2201" t="str">
        <f>IF(Tabela3[[#This Row],[GOL FORA]]&lt;&gt;"",Tabela3[[#This Row],[TIME FORA]],"")</f>
        <v/>
      </c>
      <c r="AD2201"/>
      <c r="AE2201"/>
      <c r="AF2201"/>
      <c r="AG2201"/>
      <c r="AH2201"/>
      <c r="AI2201"/>
    </row>
    <row r="2202" spans="1:35">
      <c r="A2202" t="str">
        <f>IF(Tabela3[[#This Row],[GOL CASA]]&lt;&gt;"",Tabela3[[#This Row],[TIME CASA]],"")</f>
        <v/>
      </c>
      <c r="B2202" t="str">
        <f>IF(Tabela3[[#This Row],[GOL FORA]]&lt;&gt;"",Tabela3[[#This Row],[TIME FORA]],"")</f>
        <v/>
      </c>
      <c r="AD2202"/>
      <c r="AE2202"/>
      <c r="AF2202"/>
      <c r="AG2202"/>
      <c r="AH2202"/>
      <c r="AI2202"/>
    </row>
    <row r="2203" spans="1:35">
      <c r="A2203" t="str">
        <f>IF(Tabela3[[#This Row],[GOL CASA]]&lt;&gt;"",Tabela3[[#This Row],[TIME CASA]],"")</f>
        <v/>
      </c>
      <c r="B2203" t="str">
        <f>IF(Tabela3[[#This Row],[GOL FORA]]&lt;&gt;"",Tabela3[[#This Row],[TIME FORA]],"")</f>
        <v/>
      </c>
      <c r="AD2203"/>
      <c r="AE2203"/>
      <c r="AF2203"/>
      <c r="AG2203"/>
      <c r="AH2203"/>
      <c r="AI2203"/>
    </row>
    <row r="2204" spans="1:35">
      <c r="A2204" t="str">
        <f>IF(Tabela3[[#This Row],[GOL CASA]]&lt;&gt;"",Tabela3[[#This Row],[TIME CASA]],"")</f>
        <v/>
      </c>
      <c r="B2204" t="str">
        <f>IF(Tabela3[[#This Row],[GOL FORA]]&lt;&gt;"",Tabela3[[#This Row],[TIME FORA]],"")</f>
        <v/>
      </c>
      <c r="AD2204"/>
      <c r="AE2204"/>
      <c r="AF2204"/>
      <c r="AG2204"/>
      <c r="AH2204"/>
      <c r="AI2204"/>
    </row>
    <row r="2205" spans="1:35">
      <c r="A2205" t="str">
        <f>IF(Tabela3[[#This Row],[GOL CASA]]&lt;&gt;"",Tabela3[[#This Row],[TIME CASA]],"")</f>
        <v/>
      </c>
      <c r="B2205" t="str">
        <f>IF(Tabela3[[#This Row],[GOL FORA]]&lt;&gt;"",Tabela3[[#This Row],[TIME FORA]],"")</f>
        <v/>
      </c>
      <c r="AD2205"/>
      <c r="AE2205"/>
      <c r="AF2205"/>
      <c r="AG2205"/>
      <c r="AH2205"/>
      <c r="AI2205"/>
    </row>
    <row r="2206" spans="1:35">
      <c r="A2206" t="str">
        <f>IF(Tabela3[[#This Row],[GOL CASA]]&lt;&gt;"",Tabela3[[#This Row],[TIME CASA]],"")</f>
        <v/>
      </c>
      <c r="B2206" t="str">
        <f>IF(Tabela3[[#This Row],[GOL FORA]]&lt;&gt;"",Tabela3[[#This Row],[TIME FORA]],"")</f>
        <v/>
      </c>
      <c r="AD2206"/>
      <c r="AE2206"/>
      <c r="AF2206"/>
      <c r="AG2206"/>
      <c r="AH2206"/>
      <c r="AI2206"/>
    </row>
    <row r="2207" spans="1:35">
      <c r="A2207" t="str">
        <f>IF(Tabela3[[#This Row],[GOL CASA]]&lt;&gt;"",Tabela3[[#This Row],[TIME CASA]],"")</f>
        <v/>
      </c>
      <c r="B2207" t="str">
        <f>IF(Tabela3[[#This Row],[GOL FORA]]&lt;&gt;"",Tabela3[[#This Row],[TIME FORA]],"")</f>
        <v/>
      </c>
      <c r="AD2207"/>
      <c r="AE2207"/>
      <c r="AF2207"/>
      <c r="AG2207"/>
      <c r="AH2207"/>
      <c r="AI2207"/>
    </row>
    <row r="2208" spans="1:35">
      <c r="A2208" t="str">
        <f>IF(Tabela3[[#This Row],[GOL CASA]]&lt;&gt;"",Tabela3[[#This Row],[TIME CASA]],"")</f>
        <v/>
      </c>
      <c r="B2208" t="str">
        <f>IF(Tabela3[[#This Row],[GOL FORA]]&lt;&gt;"",Tabela3[[#This Row],[TIME FORA]],"")</f>
        <v/>
      </c>
      <c r="AD2208"/>
      <c r="AE2208"/>
      <c r="AF2208"/>
      <c r="AG2208"/>
      <c r="AH2208"/>
      <c r="AI2208"/>
    </row>
    <row r="2209" spans="1:35">
      <c r="A2209" t="str">
        <f>IF(Tabela3[[#This Row],[GOL CASA]]&lt;&gt;"",Tabela3[[#This Row],[TIME CASA]],"")</f>
        <v/>
      </c>
      <c r="B2209" t="str">
        <f>IF(Tabela3[[#This Row],[GOL FORA]]&lt;&gt;"",Tabela3[[#This Row],[TIME FORA]],"")</f>
        <v/>
      </c>
      <c r="AD2209"/>
      <c r="AE2209"/>
      <c r="AF2209"/>
      <c r="AG2209"/>
      <c r="AH2209"/>
      <c r="AI2209"/>
    </row>
    <row r="2210" spans="1:35">
      <c r="A2210" t="str">
        <f>IF(Tabela3[[#This Row],[GOL CASA]]&lt;&gt;"",Tabela3[[#This Row],[TIME CASA]],"")</f>
        <v/>
      </c>
      <c r="B2210" t="str">
        <f>IF(Tabela3[[#This Row],[GOL FORA]]&lt;&gt;"",Tabela3[[#This Row],[TIME FORA]],"")</f>
        <v/>
      </c>
      <c r="AD2210"/>
      <c r="AE2210"/>
      <c r="AF2210"/>
      <c r="AG2210"/>
      <c r="AH2210"/>
      <c r="AI2210"/>
    </row>
    <row r="2211" spans="1:35">
      <c r="A2211" t="str">
        <f>IF(Tabela3[[#This Row],[GOL CASA]]&lt;&gt;"",Tabela3[[#This Row],[TIME CASA]],"")</f>
        <v/>
      </c>
      <c r="B2211" t="str">
        <f>IF(Tabela3[[#This Row],[GOL FORA]]&lt;&gt;"",Tabela3[[#This Row],[TIME FORA]],"")</f>
        <v/>
      </c>
      <c r="AD2211"/>
      <c r="AE2211"/>
      <c r="AF2211"/>
      <c r="AG2211"/>
      <c r="AH2211"/>
      <c r="AI2211"/>
    </row>
    <row r="2212" spans="1:35">
      <c r="A2212" t="str">
        <f>IF(Tabela3[[#This Row],[GOL CASA]]&lt;&gt;"",Tabela3[[#This Row],[TIME CASA]],"")</f>
        <v/>
      </c>
      <c r="B2212" t="str">
        <f>IF(Tabela3[[#This Row],[GOL FORA]]&lt;&gt;"",Tabela3[[#This Row],[TIME FORA]],"")</f>
        <v/>
      </c>
      <c r="AD2212"/>
      <c r="AE2212"/>
      <c r="AF2212"/>
      <c r="AG2212"/>
      <c r="AH2212"/>
      <c r="AI2212"/>
    </row>
    <row r="2213" spans="1:35">
      <c r="A2213" t="str">
        <f>IF(Tabela3[[#This Row],[GOL CASA]]&lt;&gt;"",Tabela3[[#This Row],[TIME CASA]],"")</f>
        <v/>
      </c>
      <c r="B2213" t="str">
        <f>IF(Tabela3[[#This Row],[GOL FORA]]&lt;&gt;"",Tabela3[[#This Row],[TIME FORA]],"")</f>
        <v/>
      </c>
      <c r="AD2213"/>
      <c r="AE2213"/>
      <c r="AF2213"/>
      <c r="AG2213"/>
      <c r="AH2213"/>
      <c r="AI2213"/>
    </row>
    <row r="2214" spans="1:35">
      <c r="A2214" t="str">
        <f>IF(Tabela3[[#This Row],[GOL CASA]]&lt;&gt;"",Tabela3[[#This Row],[TIME CASA]],"")</f>
        <v/>
      </c>
      <c r="B2214" t="str">
        <f>IF(Tabela3[[#This Row],[GOL FORA]]&lt;&gt;"",Tabela3[[#This Row],[TIME FORA]],"")</f>
        <v/>
      </c>
      <c r="AD2214"/>
      <c r="AE2214"/>
      <c r="AF2214"/>
      <c r="AG2214"/>
      <c r="AH2214"/>
      <c r="AI2214"/>
    </row>
    <row r="2215" spans="1:35">
      <c r="A2215" t="str">
        <f>IF(Tabela3[[#This Row],[GOL CASA]]&lt;&gt;"",Tabela3[[#This Row],[TIME CASA]],"")</f>
        <v/>
      </c>
      <c r="B2215" t="str">
        <f>IF(Tabela3[[#This Row],[GOL FORA]]&lt;&gt;"",Tabela3[[#This Row],[TIME FORA]],"")</f>
        <v/>
      </c>
      <c r="AD2215"/>
      <c r="AE2215"/>
      <c r="AF2215"/>
      <c r="AG2215"/>
      <c r="AH2215"/>
      <c r="AI2215"/>
    </row>
    <row r="2216" spans="1:35">
      <c r="A2216" t="str">
        <f>IF(Tabela3[[#This Row],[GOL CASA]]&lt;&gt;"",Tabela3[[#This Row],[TIME CASA]],"")</f>
        <v/>
      </c>
      <c r="B2216" t="str">
        <f>IF(Tabela3[[#This Row],[GOL FORA]]&lt;&gt;"",Tabela3[[#This Row],[TIME FORA]],"")</f>
        <v/>
      </c>
      <c r="AD2216"/>
      <c r="AE2216"/>
      <c r="AF2216"/>
      <c r="AG2216"/>
      <c r="AH2216"/>
      <c r="AI2216"/>
    </row>
    <row r="2217" spans="1:35">
      <c r="A2217" t="str">
        <f>IF(Tabela3[[#This Row],[GOL CASA]]&lt;&gt;"",Tabela3[[#This Row],[TIME CASA]],"")</f>
        <v/>
      </c>
      <c r="B2217" t="str">
        <f>IF(Tabela3[[#This Row],[GOL FORA]]&lt;&gt;"",Tabela3[[#This Row],[TIME FORA]],"")</f>
        <v/>
      </c>
      <c r="AD2217"/>
      <c r="AE2217"/>
      <c r="AF2217"/>
      <c r="AG2217"/>
      <c r="AH2217"/>
      <c r="AI2217"/>
    </row>
    <row r="2218" spans="1:35">
      <c r="A2218" t="str">
        <f>IF(Tabela3[[#This Row],[GOL CASA]]&lt;&gt;"",Tabela3[[#This Row],[TIME CASA]],"")</f>
        <v/>
      </c>
      <c r="B2218" t="str">
        <f>IF(Tabela3[[#This Row],[GOL FORA]]&lt;&gt;"",Tabela3[[#This Row],[TIME FORA]],"")</f>
        <v/>
      </c>
      <c r="AD2218"/>
      <c r="AE2218"/>
      <c r="AF2218"/>
      <c r="AG2218"/>
      <c r="AH2218"/>
      <c r="AI2218"/>
    </row>
    <row r="2219" spans="1:35">
      <c r="A2219" t="str">
        <f>IF(Tabela3[[#This Row],[GOL CASA]]&lt;&gt;"",Tabela3[[#This Row],[TIME CASA]],"")</f>
        <v/>
      </c>
      <c r="B2219" t="str">
        <f>IF(Tabela3[[#This Row],[GOL FORA]]&lt;&gt;"",Tabela3[[#This Row],[TIME FORA]],"")</f>
        <v/>
      </c>
      <c r="AD2219"/>
      <c r="AE2219"/>
      <c r="AF2219"/>
      <c r="AG2219"/>
      <c r="AH2219"/>
      <c r="AI2219"/>
    </row>
    <row r="2220" spans="1:35">
      <c r="A2220" t="str">
        <f>IF(Tabela3[[#This Row],[GOL CASA]]&lt;&gt;"",Tabela3[[#This Row],[TIME CASA]],"")</f>
        <v/>
      </c>
      <c r="B2220" t="str">
        <f>IF(Tabela3[[#This Row],[GOL FORA]]&lt;&gt;"",Tabela3[[#This Row],[TIME FORA]],"")</f>
        <v/>
      </c>
      <c r="AD2220"/>
      <c r="AE2220"/>
      <c r="AF2220"/>
      <c r="AG2220"/>
      <c r="AH2220"/>
      <c r="AI2220"/>
    </row>
    <row r="2221" spans="1:35">
      <c r="A2221" t="str">
        <f>IF(Tabela3[[#This Row],[GOL CASA]]&lt;&gt;"",Tabela3[[#This Row],[TIME CASA]],"")</f>
        <v/>
      </c>
      <c r="B2221" t="str">
        <f>IF(Tabela3[[#This Row],[GOL FORA]]&lt;&gt;"",Tabela3[[#This Row],[TIME FORA]],"")</f>
        <v/>
      </c>
      <c r="AD2221"/>
      <c r="AE2221"/>
      <c r="AF2221"/>
      <c r="AG2221"/>
      <c r="AH2221"/>
      <c r="AI2221"/>
    </row>
    <row r="2222" spans="1:35">
      <c r="A2222" t="str">
        <f>IF(Tabela3[[#This Row],[GOL CASA]]&lt;&gt;"",Tabela3[[#This Row],[TIME CASA]],"")</f>
        <v/>
      </c>
      <c r="B2222" t="str">
        <f>IF(Tabela3[[#This Row],[GOL FORA]]&lt;&gt;"",Tabela3[[#This Row],[TIME FORA]],"")</f>
        <v/>
      </c>
      <c r="AD2222"/>
      <c r="AE2222"/>
      <c r="AF2222"/>
      <c r="AG2222"/>
      <c r="AH2222"/>
      <c r="AI2222"/>
    </row>
    <row r="2223" spans="1:35">
      <c r="A2223" t="str">
        <f>IF(Tabela3[[#This Row],[GOL CASA]]&lt;&gt;"",Tabela3[[#This Row],[TIME CASA]],"")</f>
        <v/>
      </c>
      <c r="B2223" t="str">
        <f>IF(Tabela3[[#This Row],[GOL FORA]]&lt;&gt;"",Tabela3[[#This Row],[TIME FORA]],"")</f>
        <v/>
      </c>
      <c r="AD2223"/>
      <c r="AE2223"/>
      <c r="AF2223"/>
      <c r="AG2223"/>
      <c r="AH2223"/>
      <c r="AI2223"/>
    </row>
    <row r="2224" spans="1:35">
      <c r="A2224" t="str">
        <f>IF(Tabela3[[#This Row],[GOL CASA]]&lt;&gt;"",Tabela3[[#This Row],[TIME CASA]],"")</f>
        <v/>
      </c>
      <c r="B2224" t="str">
        <f>IF(Tabela3[[#This Row],[GOL FORA]]&lt;&gt;"",Tabela3[[#This Row],[TIME FORA]],"")</f>
        <v/>
      </c>
      <c r="AD2224"/>
      <c r="AE2224"/>
      <c r="AF2224"/>
      <c r="AG2224"/>
      <c r="AH2224"/>
      <c r="AI2224"/>
    </row>
    <row r="2225" spans="1:35">
      <c r="A2225" t="str">
        <f>IF(Tabela3[[#This Row],[GOL CASA]]&lt;&gt;"",Tabela3[[#This Row],[TIME CASA]],"")</f>
        <v/>
      </c>
      <c r="B2225" t="str">
        <f>IF(Tabela3[[#This Row],[GOL FORA]]&lt;&gt;"",Tabela3[[#This Row],[TIME FORA]],"")</f>
        <v/>
      </c>
      <c r="AD2225"/>
      <c r="AE2225"/>
      <c r="AF2225"/>
      <c r="AG2225"/>
      <c r="AH2225"/>
      <c r="AI2225"/>
    </row>
    <row r="2226" spans="1:35">
      <c r="A2226" t="str">
        <f>IF(Tabela3[[#This Row],[GOL CASA]]&lt;&gt;"",Tabela3[[#This Row],[TIME CASA]],"")</f>
        <v/>
      </c>
      <c r="B2226" t="str">
        <f>IF(Tabela3[[#This Row],[GOL FORA]]&lt;&gt;"",Tabela3[[#This Row],[TIME FORA]],"")</f>
        <v/>
      </c>
      <c r="AD2226"/>
      <c r="AE2226"/>
      <c r="AF2226"/>
      <c r="AG2226"/>
      <c r="AH2226"/>
      <c r="AI2226"/>
    </row>
    <row r="2227" spans="1:35">
      <c r="A2227" t="str">
        <f>IF(Tabela3[[#This Row],[GOL CASA]]&lt;&gt;"",Tabela3[[#This Row],[TIME CASA]],"")</f>
        <v/>
      </c>
      <c r="B2227" t="str">
        <f>IF(Tabela3[[#This Row],[GOL FORA]]&lt;&gt;"",Tabela3[[#This Row],[TIME FORA]],"")</f>
        <v/>
      </c>
      <c r="AD2227"/>
      <c r="AE2227"/>
      <c r="AF2227"/>
      <c r="AG2227"/>
      <c r="AH2227"/>
      <c r="AI2227"/>
    </row>
    <row r="2228" spans="1:35">
      <c r="A2228" t="str">
        <f>IF(Tabela3[[#This Row],[GOL CASA]]&lt;&gt;"",Tabela3[[#This Row],[TIME CASA]],"")</f>
        <v/>
      </c>
      <c r="B2228" t="str">
        <f>IF(Tabela3[[#This Row],[GOL FORA]]&lt;&gt;"",Tabela3[[#This Row],[TIME FORA]],"")</f>
        <v/>
      </c>
      <c r="AD2228"/>
      <c r="AE2228"/>
      <c r="AF2228"/>
      <c r="AG2228"/>
      <c r="AH2228"/>
      <c r="AI2228"/>
    </row>
    <row r="2229" spans="1:35">
      <c r="A2229" t="str">
        <f>IF(Tabela3[[#This Row],[GOL CASA]]&lt;&gt;"",Tabela3[[#This Row],[TIME CASA]],"")</f>
        <v/>
      </c>
      <c r="B2229" t="str">
        <f>IF(Tabela3[[#This Row],[GOL FORA]]&lt;&gt;"",Tabela3[[#This Row],[TIME FORA]],"")</f>
        <v/>
      </c>
      <c r="AD2229"/>
      <c r="AE2229"/>
      <c r="AF2229"/>
      <c r="AG2229"/>
      <c r="AH2229"/>
      <c r="AI2229"/>
    </row>
    <row r="2230" spans="1:35">
      <c r="A2230" t="str">
        <f>IF(Tabela3[[#This Row],[GOL CASA]]&lt;&gt;"",Tabela3[[#This Row],[TIME CASA]],"")</f>
        <v/>
      </c>
      <c r="B2230" t="str">
        <f>IF(Tabela3[[#This Row],[GOL FORA]]&lt;&gt;"",Tabela3[[#This Row],[TIME FORA]],"")</f>
        <v/>
      </c>
      <c r="AD2230"/>
      <c r="AE2230"/>
      <c r="AF2230"/>
      <c r="AG2230"/>
      <c r="AH2230"/>
      <c r="AI2230"/>
    </row>
    <row r="2231" spans="1:35">
      <c r="A2231" t="str">
        <f>IF(Tabela3[[#This Row],[GOL CASA]]&lt;&gt;"",Tabela3[[#This Row],[TIME CASA]],"")</f>
        <v/>
      </c>
      <c r="B2231" t="str">
        <f>IF(Tabela3[[#This Row],[GOL FORA]]&lt;&gt;"",Tabela3[[#This Row],[TIME FORA]],"")</f>
        <v/>
      </c>
      <c r="AD2231"/>
      <c r="AE2231"/>
      <c r="AF2231"/>
      <c r="AG2231"/>
      <c r="AH2231"/>
      <c r="AI2231"/>
    </row>
    <row r="2232" spans="1:35">
      <c r="A2232" t="str">
        <f>IF(Tabela3[[#This Row],[GOL CASA]]&lt;&gt;"",Tabela3[[#This Row],[TIME CASA]],"")</f>
        <v/>
      </c>
      <c r="B2232" t="str">
        <f>IF(Tabela3[[#This Row],[GOL FORA]]&lt;&gt;"",Tabela3[[#This Row],[TIME FORA]],"")</f>
        <v/>
      </c>
      <c r="AD2232"/>
      <c r="AE2232"/>
      <c r="AF2232"/>
      <c r="AG2232"/>
      <c r="AH2232"/>
      <c r="AI2232"/>
    </row>
    <row r="2233" spans="1:35">
      <c r="A2233" t="str">
        <f>IF(Tabela3[[#This Row],[GOL CASA]]&lt;&gt;"",Tabela3[[#This Row],[TIME CASA]],"")</f>
        <v/>
      </c>
      <c r="B2233" t="str">
        <f>IF(Tabela3[[#This Row],[GOL FORA]]&lt;&gt;"",Tabela3[[#This Row],[TIME FORA]],"")</f>
        <v/>
      </c>
      <c r="AD2233"/>
      <c r="AE2233"/>
      <c r="AF2233"/>
      <c r="AG2233"/>
      <c r="AH2233"/>
      <c r="AI2233"/>
    </row>
    <row r="2234" spans="1:35">
      <c r="A2234" t="str">
        <f>IF(Tabela3[[#This Row],[GOL CASA]]&lt;&gt;"",Tabela3[[#This Row],[TIME CASA]],"")</f>
        <v/>
      </c>
      <c r="B2234" t="str">
        <f>IF(Tabela3[[#This Row],[GOL FORA]]&lt;&gt;"",Tabela3[[#This Row],[TIME FORA]],"")</f>
        <v/>
      </c>
      <c r="AD2234"/>
      <c r="AE2234"/>
      <c r="AF2234"/>
      <c r="AG2234"/>
      <c r="AH2234"/>
      <c r="AI2234"/>
    </row>
    <row r="2235" spans="1:35">
      <c r="A2235" t="str">
        <f>IF(Tabela3[[#This Row],[GOL CASA]]&lt;&gt;"",Tabela3[[#This Row],[TIME CASA]],"")</f>
        <v/>
      </c>
      <c r="B2235" t="str">
        <f>IF(Tabela3[[#This Row],[GOL FORA]]&lt;&gt;"",Tabela3[[#This Row],[TIME FORA]],"")</f>
        <v/>
      </c>
      <c r="AD2235"/>
      <c r="AE2235"/>
      <c r="AF2235"/>
      <c r="AG2235"/>
      <c r="AH2235"/>
      <c r="AI2235"/>
    </row>
    <row r="2236" spans="1:35">
      <c r="A2236" t="str">
        <f>IF(Tabela3[[#This Row],[GOL CASA]]&lt;&gt;"",Tabela3[[#This Row],[TIME CASA]],"")</f>
        <v/>
      </c>
      <c r="B2236" t="str">
        <f>IF(Tabela3[[#This Row],[GOL FORA]]&lt;&gt;"",Tabela3[[#This Row],[TIME FORA]],"")</f>
        <v/>
      </c>
      <c r="AD2236"/>
      <c r="AE2236"/>
      <c r="AF2236"/>
      <c r="AG2236"/>
      <c r="AH2236"/>
      <c r="AI2236"/>
    </row>
    <row r="2237" spans="1:35">
      <c r="A2237" t="str">
        <f>IF(Tabela3[[#This Row],[GOL CASA]]&lt;&gt;"",Tabela3[[#This Row],[TIME CASA]],"")</f>
        <v/>
      </c>
      <c r="B2237" t="str">
        <f>IF(Tabela3[[#This Row],[GOL FORA]]&lt;&gt;"",Tabela3[[#This Row],[TIME FORA]],"")</f>
        <v/>
      </c>
      <c r="AD2237"/>
      <c r="AE2237"/>
      <c r="AF2237"/>
      <c r="AG2237"/>
      <c r="AH2237"/>
      <c r="AI2237"/>
    </row>
    <row r="2238" spans="1:35">
      <c r="A2238" t="str">
        <f>IF(Tabela3[[#This Row],[GOL CASA]]&lt;&gt;"",Tabela3[[#This Row],[TIME CASA]],"")</f>
        <v/>
      </c>
      <c r="B2238" t="str">
        <f>IF(Tabela3[[#This Row],[GOL FORA]]&lt;&gt;"",Tabela3[[#This Row],[TIME FORA]],"")</f>
        <v/>
      </c>
      <c r="AD2238"/>
      <c r="AE2238"/>
      <c r="AF2238"/>
      <c r="AG2238"/>
      <c r="AH2238"/>
      <c r="AI2238"/>
    </row>
    <row r="2239" spans="1:35">
      <c r="A2239" t="str">
        <f>IF(Tabela3[[#This Row],[GOL CASA]]&lt;&gt;"",Tabela3[[#This Row],[TIME CASA]],"")</f>
        <v/>
      </c>
      <c r="B2239" t="str">
        <f>IF(Tabela3[[#This Row],[GOL FORA]]&lt;&gt;"",Tabela3[[#This Row],[TIME FORA]],"")</f>
        <v/>
      </c>
      <c r="AD2239"/>
      <c r="AE2239"/>
      <c r="AF2239"/>
      <c r="AG2239"/>
      <c r="AH2239"/>
      <c r="AI2239"/>
    </row>
    <row r="2240" spans="1:35">
      <c r="A2240" t="str">
        <f>IF(Tabela3[[#This Row],[GOL CASA]]&lt;&gt;"",Tabela3[[#This Row],[TIME CASA]],"")</f>
        <v/>
      </c>
      <c r="B2240" t="str">
        <f>IF(Tabela3[[#This Row],[GOL FORA]]&lt;&gt;"",Tabela3[[#This Row],[TIME FORA]],"")</f>
        <v/>
      </c>
      <c r="AD2240"/>
      <c r="AE2240"/>
      <c r="AF2240"/>
      <c r="AG2240"/>
      <c r="AH2240"/>
      <c r="AI2240"/>
    </row>
    <row r="2241" spans="1:35">
      <c r="A2241" t="str">
        <f>IF(Tabela3[[#This Row],[GOL CASA]]&lt;&gt;"",Tabela3[[#This Row],[TIME CASA]],"")</f>
        <v/>
      </c>
      <c r="B2241" t="str">
        <f>IF(Tabela3[[#This Row],[GOL FORA]]&lt;&gt;"",Tabela3[[#This Row],[TIME FORA]],"")</f>
        <v/>
      </c>
      <c r="AD2241"/>
      <c r="AE2241"/>
      <c r="AF2241"/>
      <c r="AG2241"/>
      <c r="AH2241"/>
      <c r="AI2241"/>
    </row>
    <row r="2242" spans="1:35">
      <c r="A2242" t="str">
        <f>IF(Tabela3[[#This Row],[GOL CASA]]&lt;&gt;"",Tabela3[[#This Row],[TIME CASA]],"")</f>
        <v/>
      </c>
      <c r="B2242" t="str">
        <f>IF(Tabela3[[#This Row],[GOL FORA]]&lt;&gt;"",Tabela3[[#This Row],[TIME FORA]],"")</f>
        <v/>
      </c>
      <c r="AD2242"/>
      <c r="AE2242"/>
      <c r="AF2242"/>
      <c r="AG2242"/>
      <c r="AH2242"/>
      <c r="AI2242"/>
    </row>
    <row r="2243" spans="1:35">
      <c r="A2243" t="str">
        <f>IF(Tabela3[[#This Row],[GOL CASA]]&lt;&gt;"",Tabela3[[#This Row],[TIME CASA]],"")</f>
        <v/>
      </c>
      <c r="B2243" t="str">
        <f>IF(Tabela3[[#This Row],[GOL FORA]]&lt;&gt;"",Tabela3[[#This Row],[TIME FORA]],"")</f>
        <v/>
      </c>
      <c r="AD2243"/>
      <c r="AE2243"/>
      <c r="AF2243"/>
      <c r="AG2243"/>
      <c r="AH2243"/>
      <c r="AI2243"/>
    </row>
    <row r="2244" spans="1:35">
      <c r="A2244" t="str">
        <f>IF(Tabela3[[#This Row],[GOL CASA]]&lt;&gt;"",Tabela3[[#This Row],[TIME CASA]],"")</f>
        <v/>
      </c>
      <c r="B2244" t="str">
        <f>IF(Tabela3[[#This Row],[GOL FORA]]&lt;&gt;"",Tabela3[[#This Row],[TIME FORA]],"")</f>
        <v/>
      </c>
      <c r="AD2244"/>
      <c r="AE2244"/>
      <c r="AF2244"/>
      <c r="AG2244"/>
      <c r="AH2244"/>
      <c r="AI2244"/>
    </row>
    <row r="2245" spans="1:35">
      <c r="A2245" t="str">
        <f>IF(Tabela3[[#This Row],[GOL CASA]]&lt;&gt;"",Tabela3[[#This Row],[TIME CASA]],"")</f>
        <v/>
      </c>
      <c r="B2245" t="str">
        <f>IF(Tabela3[[#This Row],[GOL FORA]]&lt;&gt;"",Tabela3[[#This Row],[TIME FORA]],"")</f>
        <v/>
      </c>
      <c r="AD2245"/>
      <c r="AE2245"/>
      <c r="AF2245"/>
      <c r="AG2245"/>
      <c r="AH2245"/>
      <c r="AI2245"/>
    </row>
    <row r="2246" spans="1:35">
      <c r="A2246" t="str">
        <f>IF(Tabela3[[#This Row],[GOL CASA]]&lt;&gt;"",Tabela3[[#This Row],[TIME CASA]],"")</f>
        <v/>
      </c>
      <c r="B2246" t="str">
        <f>IF(Tabela3[[#This Row],[GOL FORA]]&lt;&gt;"",Tabela3[[#This Row],[TIME FORA]],"")</f>
        <v/>
      </c>
      <c r="AD2246"/>
      <c r="AE2246"/>
      <c r="AF2246"/>
      <c r="AG2246"/>
      <c r="AH2246"/>
      <c r="AI2246"/>
    </row>
    <row r="2247" spans="1:35">
      <c r="A2247" t="str">
        <f>IF(Tabela3[[#This Row],[GOL CASA]]&lt;&gt;"",Tabela3[[#This Row],[TIME CASA]],"")</f>
        <v/>
      </c>
      <c r="B2247" t="str">
        <f>IF(Tabela3[[#This Row],[GOL FORA]]&lt;&gt;"",Tabela3[[#This Row],[TIME FORA]],"")</f>
        <v/>
      </c>
      <c r="AD2247"/>
      <c r="AE2247"/>
      <c r="AF2247"/>
      <c r="AG2247"/>
      <c r="AH2247"/>
      <c r="AI2247"/>
    </row>
    <row r="2248" spans="1:35">
      <c r="A2248" t="str">
        <f>IF(Tabela3[[#This Row],[GOL CASA]]&lt;&gt;"",Tabela3[[#This Row],[TIME CASA]],"")</f>
        <v/>
      </c>
      <c r="B2248" t="str">
        <f>IF(Tabela3[[#This Row],[GOL FORA]]&lt;&gt;"",Tabela3[[#This Row],[TIME FORA]],"")</f>
        <v/>
      </c>
      <c r="AD2248"/>
      <c r="AE2248"/>
      <c r="AF2248"/>
      <c r="AG2248"/>
      <c r="AH2248"/>
      <c r="AI2248"/>
    </row>
    <row r="2249" spans="1:35">
      <c r="A2249" t="str">
        <f>IF(Tabela3[[#This Row],[GOL CASA]]&lt;&gt;"",Tabela3[[#This Row],[TIME CASA]],"")</f>
        <v/>
      </c>
      <c r="B2249" t="str">
        <f>IF(Tabela3[[#This Row],[GOL FORA]]&lt;&gt;"",Tabela3[[#This Row],[TIME FORA]],"")</f>
        <v/>
      </c>
      <c r="AD2249"/>
      <c r="AE2249"/>
      <c r="AF2249"/>
      <c r="AG2249"/>
      <c r="AH2249"/>
      <c r="AI2249"/>
    </row>
    <row r="2250" spans="1:35">
      <c r="A2250" t="str">
        <f>IF(Tabela3[[#This Row],[GOL CASA]]&lt;&gt;"",Tabela3[[#This Row],[TIME CASA]],"")</f>
        <v/>
      </c>
      <c r="B2250" t="str">
        <f>IF(Tabela3[[#This Row],[GOL FORA]]&lt;&gt;"",Tabela3[[#This Row],[TIME FORA]],"")</f>
        <v/>
      </c>
      <c r="AD2250"/>
      <c r="AE2250"/>
      <c r="AF2250"/>
      <c r="AG2250"/>
      <c r="AH2250"/>
      <c r="AI2250"/>
    </row>
    <row r="2251" spans="1:35">
      <c r="A2251" t="str">
        <f>IF(Tabela3[[#This Row],[GOL CASA]]&lt;&gt;"",Tabela3[[#This Row],[TIME CASA]],"")</f>
        <v/>
      </c>
      <c r="B2251" t="str">
        <f>IF(Tabela3[[#This Row],[GOL FORA]]&lt;&gt;"",Tabela3[[#This Row],[TIME FORA]],"")</f>
        <v/>
      </c>
      <c r="AD2251"/>
      <c r="AE2251"/>
      <c r="AF2251"/>
      <c r="AG2251"/>
      <c r="AH2251"/>
      <c r="AI2251"/>
    </row>
    <row r="2252" spans="1:35">
      <c r="A2252" t="str">
        <f>IF(Tabela3[[#This Row],[GOL CASA]]&lt;&gt;"",Tabela3[[#This Row],[TIME CASA]],"")</f>
        <v/>
      </c>
      <c r="B2252" t="str">
        <f>IF(Tabela3[[#This Row],[GOL FORA]]&lt;&gt;"",Tabela3[[#This Row],[TIME FORA]],"")</f>
        <v/>
      </c>
      <c r="AD2252"/>
      <c r="AE2252"/>
      <c r="AF2252"/>
      <c r="AG2252"/>
      <c r="AH2252"/>
      <c r="AI2252"/>
    </row>
    <row r="2253" spans="1:35">
      <c r="A2253" t="str">
        <f>IF(Tabela3[[#This Row],[GOL CASA]]&lt;&gt;"",Tabela3[[#This Row],[TIME CASA]],"")</f>
        <v/>
      </c>
      <c r="B2253" t="str">
        <f>IF(Tabela3[[#This Row],[GOL FORA]]&lt;&gt;"",Tabela3[[#This Row],[TIME FORA]],"")</f>
        <v/>
      </c>
      <c r="AD2253"/>
      <c r="AE2253"/>
      <c r="AF2253"/>
      <c r="AG2253"/>
      <c r="AH2253"/>
      <c r="AI2253"/>
    </row>
    <row r="2254" spans="1:35">
      <c r="A2254" t="str">
        <f>IF(Tabela3[[#This Row],[GOL CASA]]&lt;&gt;"",Tabela3[[#This Row],[TIME CASA]],"")</f>
        <v/>
      </c>
      <c r="B2254" t="str">
        <f>IF(Tabela3[[#This Row],[GOL FORA]]&lt;&gt;"",Tabela3[[#This Row],[TIME FORA]],"")</f>
        <v/>
      </c>
      <c r="AD2254"/>
      <c r="AE2254"/>
      <c r="AF2254"/>
      <c r="AG2254"/>
      <c r="AH2254"/>
      <c r="AI2254"/>
    </row>
    <row r="2255" spans="1:35">
      <c r="A2255" t="str">
        <f>IF(Tabela3[[#This Row],[GOL CASA]]&lt;&gt;"",Tabela3[[#This Row],[TIME CASA]],"")</f>
        <v/>
      </c>
      <c r="B2255" t="str">
        <f>IF(Tabela3[[#This Row],[GOL FORA]]&lt;&gt;"",Tabela3[[#This Row],[TIME FORA]],"")</f>
        <v/>
      </c>
      <c r="AD2255"/>
      <c r="AE2255"/>
      <c r="AF2255"/>
      <c r="AG2255"/>
      <c r="AH2255"/>
      <c r="AI2255"/>
    </row>
    <row r="2256" spans="1:35">
      <c r="A2256" t="str">
        <f>IF(Tabela3[[#This Row],[GOL CASA]]&lt;&gt;"",Tabela3[[#This Row],[TIME CASA]],"")</f>
        <v/>
      </c>
      <c r="B2256" t="str">
        <f>IF(Tabela3[[#This Row],[GOL FORA]]&lt;&gt;"",Tabela3[[#This Row],[TIME FORA]],"")</f>
        <v/>
      </c>
      <c r="AD2256"/>
      <c r="AE2256"/>
      <c r="AF2256"/>
      <c r="AG2256"/>
      <c r="AH2256"/>
      <c r="AI2256"/>
    </row>
    <row r="2257" spans="1:35">
      <c r="A2257" t="str">
        <f>IF(Tabela3[[#This Row],[GOL CASA]]&lt;&gt;"",Tabela3[[#This Row],[TIME CASA]],"")</f>
        <v/>
      </c>
      <c r="B2257" t="str">
        <f>IF(Tabela3[[#This Row],[GOL FORA]]&lt;&gt;"",Tabela3[[#This Row],[TIME FORA]],"")</f>
        <v/>
      </c>
      <c r="AD2257"/>
      <c r="AE2257"/>
      <c r="AF2257"/>
      <c r="AG2257"/>
      <c r="AH2257"/>
      <c r="AI2257"/>
    </row>
    <row r="2258" spans="1:35">
      <c r="A2258" t="str">
        <f>IF(Tabela3[[#This Row],[GOL CASA]]&lt;&gt;"",Tabela3[[#This Row],[TIME CASA]],"")</f>
        <v/>
      </c>
      <c r="B2258" t="str">
        <f>IF(Tabela3[[#This Row],[GOL FORA]]&lt;&gt;"",Tabela3[[#This Row],[TIME FORA]],"")</f>
        <v/>
      </c>
      <c r="AD2258"/>
      <c r="AE2258"/>
      <c r="AF2258"/>
      <c r="AG2258"/>
      <c r="AH2258"/>
      <c r="AI2258"/>
    </row>
    <row r="2259" spans="1:35">
      <c r="A2259" t="str">
        <f>IF(Tabela3[[#This Row],[GOL CASA]]&lt;&gt;"",Tabela3[[#This Row],[TIME CASA]],"")</f>
        <v/>
      </c>
      <c r="B2259" t="str">
        <f>IF(Tabela3[[#This Row],[GOL FORA]]&lt;&gt;"",Tabela3[[#This Row],[TIME FORA]],"")</f>
        <v/>
      </c>
      <c r="AD2259"/>
      <c r="AE2259"/>
      <c r="AF2259"/>
      <c r="AG2259"/>
      <c r="AH2259"/>
      <c r="AI2259"/>
    </row>
    <row r="2260" spans="1:35">
      <c r="A2260" t="str">
        <f>IF(Tabela3[[#This Row],[GOL CASA]]&lt;&gt;"",Tabela3[[#This Row],[TIME CASA]],"")</f>
        <v/>
      </c>
      <c r="B2260" t="str">
        <f>IF(Tabela3[[#This Row],[GOL FORA]]&lt;&gt;"",Tabela3[[#This Row],[TIME FORA]],"")</f>
        <v/>
      </c>
      <c r="AD2260"/>
      <c r="AE2260"/>
      <c r="AF2260"/>
      <c r="AG2260"/>
      <c r="AH2260"/>
      <c r="AI2260"/>
    </row>
    <row r="2261" spans="1:35">
      <c r="A2261" t="str">
        <f>IF(Tabela3[[#This Row],[GOL CASA]]&lt;&gt;"",Tabela3[[#This Row],[TIME CASA]],"")</f>
        <v/>
      </c>
      <c r="B2261" t="str">
        <f>IF(Tabela3[[#This Row],[GOL FORA]]&lt;&gt;"",Tabela3[[#This Row],[TIME FORA]],"")</f>
        <v/>
      </c>
      <c r="AD2261"/>
      <c r="AE2261"/>
      <c r="AF2261"/>
      <c r="AG2261"/>
      <c r="AH2261"/>
      <c r="AI2261"/>
    </row>
    <row r="2262" spans="1:35">
      <c r="A2262" t="str">
        <f>IF(Tabela3[[#This Row],[GOL CASA]]&lt;&gt;"",Tabela3[[#This Row],[TIME CASA]],"")</f>
        <v/>
      </c>
      <c r="B2262" t="str">
        <f>IF(Tabela3[[#This Row],[GOL FORA]]&lt;&gt;"",Tabela3[[#This Row],[TIME FORA]],"")</f>
        <v/>
      </c>
      <c r="AD2262"/>
      <c r="AE2262"/>
      <c r="AF2262"/>
      <c r="AG2262"/>
      <c r="AH2262"/>
      <c r="AI2262"/>
    </row>
    <row r="2263" spans="1:35">
      <c r="A2263" t="str">
        <f>IF(Tabela3[[#This Row],[GOL CASA]]&lt;&gt;"",Tabela3[[#This Row],[TIME CASA]],"")</f>
        <v/>
      </c>
      <c r="B2263" t="str">
        <f>IF(Tabela3[[#This Row],[GOL FORA]]&lt;&gt;"",Tabela3[[#This Row],[TIME FORA]],"")</f>
        <v/>
      </c>
      <c r="AD2263"/>
      <c r="AE2263"/>
      <c r="AF2263"/>
      <c r="AG2263"/>
      <c r="AH2263"/>
      <c r="AI2263"/>
    </row>
    <row r="2264" spans="1:35">
      <c r="A2264" t="str">
        <f>IF(Tabela3[[#This Row],[GOL CASA]]&lt;&gt;"",Tabela3[[#This Row],[TIME CASA]],"")</f>
        <v/>
      </c>
      <c r="B2264" t="str">
        <f>IF(Tabela3[[#This Row],[GOL FORA]]&lt;&gt;"",Tabela3[[#This Row],[TIME FORA]],"")</f>
        <v/>
      </c>
      <c r="AD2264"/>
      <c r="AE2264"/>
      <c r="AF2264"/>
      <c r="AG2264"/>
      <c r="AH2264"/>
      <c r="AI2264"/>
    </row>
    <row r="2265" spans="1:35">
      <c r="A2265" t="str">
        <f>IF(Tabela3[[#This Row],[GOL CASA]]&lt;&gt;"",Tabela3[[#This Row],[TIME CASA]],"")</f>
        <v/>
      </c>
      <c r="B2265" t="str">
        <f>IF(Tabela3[[#This Row],[GOL FORA]]&lt;&gt;"",Tabela3[[#This Row],[TIME FORA]],"")</f>
        <v/>
      </c>
      <c r="AD2265"/>
      <c r="AE2265"/>
      <c r="AF2265"/>
      <c r="AG2265"/>
      <c r="AH2265"/>
      <c r="AI2265"/>
    </row>
    <row r="2266" spans="1:35">
      <c r="A2266" t="str">
        <f>IF(Tabela3[[#This Row],[GOL CASA]]&lt;&gt;"",Tabela3[[#This Row],[TIME CASA]],"")</f>
        <v/>
      </c>
      <c r="B2266" t="str">
        <f>IF(Tabela3[[#This Row],[GOL FORA]]&lt;&gt;"",Tabela3[[#This Row],[TIME FORA]],"")</f>
        <v/>
      </c>
      <c r="AD2266"/>
      <c r="AE2266"/>
      <c r="AF2266"/>
      <c r="AG2266"/>
      <c r="AH2266"/>
      <c r="AI2266"/>
    </row>
    <row r="2267" spans="1:35">
      <c r="A2267" t="str">
        <f>IF(Tabela3[[#This Row],[GOL CASA]]&lt;&gt;"",Tabela3[[#This Row],[TIME CASA]],"")</f>
        <v/>
      </c>
      <c r="B2267" t="str">
        <f>IF(Tabela3[[#This Row],[GOL FORA]]&lt;&gt;"",Tabela3[[#This Row],[TIME FORA]],"")</f>
        <v/>
      </c>
      <c r="AD2267"/>
      <c r="AE2267"/>
      <c r="AF2267"/>
      <c r="AG2267"/>
      <c r="AH2267"/>
      <c r="AI2267"/>
    </row>
    <row r="2268" spans="1:35">
      <c r="A2268" t="str">
        <f>IF(Tabela3[[#This Row],[GOL CASA]]&lt;&gt;"",Tabela3[[#This Row],[TIME CASA]],"")</f>
        <v/>
      </c>
      <c r="B2268" t="str">
        <f>IF(Tabela3[[#This Row],[GOL FORA]]&lt;&gt;"",Tabela3[[#This Row],[TIME FORA]],"")</f>
        <v/>
      </c>
      <c r="AD2268"/>
      <c r="AE2268"/>
      <c r="AF2268"/>
      <c r="AG2268"/>
      <c r="AH2268"/>
      <c r="AI2268"/>
    </row>
    <row r="2269" spans="1:35">
      <c r="A2269" t="str">
        <f>IF(Tabela3[[#This Row],[GOL CASA]]&lt;&gt;"",Tabela3[[#This Row],[TIME CASA]],"")</f>
        <v/>
      </c>
      <c r="B2269" t="str">
        <f>IF(Tabela3[[#This Row],[GOL FORA]]&lt;&gt;"",Tabela3[[#This Row],[TIME FORA]],"")</f>
        <v/>
      </c>
      <c r="AD2269"/>
      <c r="AE2269"/>
      <c r="AF2269"/>
      <c r="AG2269"/>
      <c r="AH2269"/>
      <c r="AI2269"/>
    </row>
    <row r="2270" spans="1:35">
      <c r="A2270" t="str">
        <f>IF(Tabela3[[#This Row],[GOL CASA]]&lt;&gt;"",Tabela3[[#This Row],[TIME CASA]],"")</f>
        <v/>
      </c>
      <c r="B2270" t="str">
        <f>IF(Tabela3[[#This Row],[GOL FORA]]&lt;&gt;"",Tabela3[[#This Row],[TIME FORA]],"")</f>
        <v/>
      </c>
      <c r="AD2270"/>
      <c r="AE2270"/>
      <c r="AF2270"/>
      <c r="AG2270"/>
      <c r="AH2270"/>
      <c r="AI2270"/>
    </row>
    <row r="2271" spans="1:35">
      <c r="A2271" t="str">
        <f>IF(Tabela3[[#This Row],[GOL CASA]]&lt;&gt;"",Tabela3[[#This Row],[TIME CASA]],"")</f>
        <v/>
      </c>
      <c r="B2271" t="str">
        <f>IF(Tabela3[[#This Row],[GOL FORA]]&lt;&gt;"",Tabela3[[#This Row],[TIME FORA]],"")</f>
        <v/>
      </c>
      <c r="AD2271"/>
      <c r="AE2271"/>
      <c r="AF2271"/>
      <c r="AG2271"/>
      <c r="AH2271"/>
      <c r="AI2271"/>
    </row>
    <row r="2272" spans="1:35">
      <c r="A2272" t="str">
        <f>IF(Tabela3[[#This Row],[GOL CASA]]&lt;&gt;"",Tabela3[[#This Row],[TIME CASA]],"")</f>
        <v/>
      </c>
      <c r="B2272" t="str">
        <f>IF(Tabela3[[#This Row],[GOL FORA]]&lt;&gt;"",Tabela3[[#This Row],[TIME FORA]],"")</f>
        <v/>
      </c>
      <c r="AD2272"/>
      <c r="AE2272"/>
      <c r="AF2272"/>
      <c r="AG2272"/>
      <c r="AH2272"/>
      <c r="AI2272"/>
    </row>
    <row r="2273" spans="1:35">
      <c r="A2273" t="str">
        <f>IF(Tabela3[[#This Row],[GOL CASA]]&lt;&gt;"",Tabela3[[#This Row],[TIME CASA]],"")</f>
        <v/>
      </c>
      <c r="B2273" t="str">
        <f>IF(Tabela3[[#This Row],[GOL FORA]]&lt;&gt;"",Tabela3[[#This Row],[TIME FORA]],"")</f>
        <v/>
      </c>
      <c r="AD2273"/>
      <c r="AE2273"/>
      <c r="AF2273"/>
      <c r="AG2273"/>
      <c r="AH2273"/>
      <c r="AI2273"/>
    </row>
    <row r="2274" spans="1:35">
      <c r="A2274" t="str">
        <f>IF(Tabela3[[#This Row],[GOL CASA]]&lt;&gt;"",Tabela3[[#This Row],[TIME CASA]],"")</f>
        <v/>
      </c>
      <c r="B2274" t="str">
        <f>IF(Tabela3[[#This Row],[GOL FORA]]&lt;&gt;"",Tabela3[[#This Row],[TIME FORA]],"")</f>
        <v/>
      </c>
      <c r="AD2274"/>
      <c r="AE2274"/>
      <c r="AF2274"/>
      <c r="AG2274"/>
      <c r="AH2274"/>
      <c r="AI2274"/>
    </row>
    <row r="2275" spans="1:35">
      <c r="A2275" t="str">
        <f>IF(Tabela3[[#This Row],[GOL CASA]]&lt;&gt;"",Tabela3[[#This Row],[TIME CASA]],"")</f>
        <v/>
      </c>
      <c r="B2275" t="str">
        <f>IF(Tabela3[[#This Row],[GOL FORA]]&lt;&gt;"",Tabela3[[#This Row],[TIME FORA]],"")</f>
        <v/>
      </c>
      <c r="AD2275"/>
      <c r="AE2275"/>
      <c r="AF2275"/>
      <c r="AG2275"/>
      <c r="AH2275"/>
      <c r="AI2275"/>
    </row>
    <row r="2276" spans="1:35">
      <c r="A2276" t="str">
        <f>IF(Tabela3[[#This Row],[GOL CASA]]&lt;&gt;"",Tabela3[[#This Row],[TIME CASA]],"")</f>
        <v/>
      </c>
      <c r="B2276" t="str">
        <f>IF(Tabela3[[#This Row],[GOL FORA]]&lt;&gt;"",Tabela3[[#This Row],[TIME FORA]],"")</f>
        <v/>
      </c>
      <c r="AD2276"/>
      <c r="AE2276"/>
      <c r="AF2276"/>
      <c r="AG2276"/>
      <c r="AH2276"/>
      <c r="AI2276"/>
    </row>
    <row r="2277" spans="1:35">
      <c r="A2277" t="str">
        <f>IF(Tabela3[[#This Row],[GOL CASA]]&lt;&gt;"",Tabela3[[#This Row],[TIME CASA]],"")</f>
        <v/>
      </c>
      <c r="B2277" t="str">
        <f>IF(Tabela3[[#This Row],[GOL FORA]]&lt;&gt;"",Tabela3[[#This Row],[TIME FORA]],"")</f>
        <v/>
      </c>
      <c r="AD2277"/>
      <c r="AE2277"/>
      <c r="AF2277"/>
      <c r="AG2277"/>
      <c r="AH2277"/>
      <c r="AI2277"/>
    </row>
    <row r="2278" spans="1:35">
      <c r="A2278" t="str">
        <f>IF(Tabela3[[#This Row],[GOL CASA]]&lt;&gt;"",Tabela3[[#This Row],[TIME CASA]],"")</f>
        <v/>
      </c>
      <c r="B2278" t="str">
        <f>IF(Tabela3[[#This Row],[GOL FORA]]&lt;&gt;"",Tabela3[[#This Row],[TIME FORA]],"")</f>
        <v/>
      </c>
      <c r="AD2278"/>
      <c r="AE2278"/>
      <c r="AF2278"/>
      <c r="AG2278"/>
      <c r="AH2278"/>
      <c r="AI2278"/>
    </row>
    <row r="2279" spans="1:35">
      <c r="A2279" t="str">
        <f>IF(Tabela3[[#This Row],[GOL CASA]]&lt;&gt;"",Tabela3[[#This Row],[TIME CASA]],"")</f>
        <v/>
      </c>
      <c r="B2279" t="str">
        <f>IF(Tabela3[[#This Row],[GOL FORA]]&lt;&gt;"",Tabela3[[#This Row],[TIME FORA]],"")</f>
        <v/>
      </c>
      <c r="AD2279"/>
      <c r="AE2279"/>
      <c r="AF2279"/>
      <c r="AG2279"/>
      <c r="AH2279"/>
      <c r="AI2279"/>
    </row>
    <row r="2280" spans="1:35">
      <c r="A2280" t="str">
        <f>IF(Tabela3[[#This Row],[GOL CASA]]&lt;&gt;"",Tabela3[[#This Row],[TIME CASA]],"")</f>
        <v/>
      </c>
      <c r="B2280" t="str">
        <f>IF(Tabela3[[#This Row],[GOL FORA]]&lt;&gt;"",Tabela3[[#This Row],[TIME FORA]],"")</f>
        <v/>
      </c>
      <c r="AD2280"/>
      <c r="AE2280"/>
      <c r="AF2280"/>
      <c r="AG2280"/>
      <c r="AH2280"/>
      <c r="AI2280"/>
    </row>
    <row r="2281" spans="1:35">
      <c r="A2281" t="str">
        <f>IF(Tabela3[[#This Row],[GOL CASA]]&lt;&gt;"",Tabela3[[#This Row],[TIME CASA]],"")</f>
        <v/>
      </c>
      <c r="B2281" t="str">
        <f>IF(Tabela3[[#This Row],[GOL FORA]]&lt;&gt;"",Tabela3[[#This Row],[TIME FORA]],"")</f>
        <v/>
      </c>
      <c r="AD2281"/>
      <c r="AE2281"/>
      <c r="AF2281"/>
      <c r="AG2281"/>
      <c r="AH2281"/>
      <c r="AI2281"/>
    </row>
    <row r="2282" spans="1:35">
      <c r="A2282" t="str">
        <f>IF(Tabela3[[#This Row],[GOL CASA]]&lt;&gt;"",Tabela3[[#This Row],[TIME CASA]],"")</f>
        <v/>
      </c>
      <c r="B2282" t="str">
        <f>IF(Tabela3[[#This Row],[GOL FORA]]&lt;&gt;"",Tabela3[[#This Row],[TIME FORA]],"")</f>
        <v/>
      </c>
      <c r="AD2282"/>
      <c r="AE2282"/>
      <c r="AF2282"/>
      <c r="AG2282"/>
      <c r="AH2282"/>
      <c r="AI2282"/>
    </row>
    <row r="2283" spans="1:35">
      <c r="A2283" t="str">
        <f>IF(Tabela3[[#This Row],[GOL CASA]]&lt;&gt;"",Tabela3[[#This Row],[TIME CASA]],"")</f>
        <v/>
      </c>
      <c r="B2283" t="str">
        <f>IF(Tabela3[[#This Row],[GOL FORA]]&lt;&gt;"",Tabela3[[#This Row],[TIME FORA]],"")</f>
        <v/>
      </c>
      <c r="AD2283"/>
      <c r="AE2283"/>
      <c r="AF2283"/>
      <c r="AG2283"/>
      <c r="AH2283"/>
      <c r="AI2283"/>
    </row>
    <row r="2284" spans="1:35">
      <c r="A2284" t="str">
        <f>IF(Tabela3[[#This Row],[GOL CASA]]&lt;&gt;"",Tabela3[[#This Row],[TIME CASA]],"")</f>
        <v/>
      </c>
      <c r="B2284" t="str">
        <f>IF(Tabela3[[#This Row],[GOL FORA]]&lt;&gt;"",Tabela3[[#This Row],[TIME FORA]],"")</f>
        <v/>
      </c>
      <c r="AD2284"/>
      <c r="AE2284"/>
      <c r="AF2284"/>
      <c r="AG2284"/>
      <c r="AH2284"/>
      <c r="AI2284"/>
    </row>
    <row r="2285" spans="1:35">
      <c r="A2285" t="str">
        <f>IF(Tabela3[[#This Row],[GOL CASA]]&lt;&gt;"",Tabela3[[#This Row],[TIME CASA]],"")</f>
        <v/>
      </c>
      <c r="B2285" t="str">
        <f>IF(Tabela3[[#This Row],[GOL FORA]]&lt;&gt;"",Tabela3[[#This Row],[TIME FORA]],"")</f>
        <v/>
      </c>
      <c r="AD2285"/>
      <c r="AE2285"/>
      <c r="AF2285"/>
      <c r="AG2285"/>
      <c r="AH2285"/>
      <c r="AI2285"/>
    </row>
    <row r="2286" spans="1:35">
      <c r="A2286" t="str">
        <f>IF(Tabela3[[#This Row],[GOL CASA]]&lt;&gt;"",Tabela3[[#This Row],[TIME CASA]],"")</f>
        <v/>
      </c>
      <c r="B2286" t="str">
        <f>IF(Tabela3[[#This Row],[GOL FORA]]&lt;&gt;"",Tabela3[[#This Row],[TIME FORA]],"")</f>
        <v/>
      </c>
      <c r="AD2286"/>
      <c r="AE2286"/>
      <c r="AF2286"/>
      <c r="AG2286"/>
      <c r="AH2286"/>
      <c r="AI2286"/>
    </row>
    <row r="2287" spans="1:35">
      <c r="A2287" t="str">
        <f>IF(Tabela3[[#This Row],[GOL CASA]]&lt;&gt;"",Tabela3[[#This Row],[TIME CASA]],"")</f>
        <v/>
      </c>
      <c r="B2287" t="str">
        <f>IF(Tabela3[[#This Row],[GOL FORA]]&lt;&gt;"",Tabela3[[#This Row],[TIME FORA]],"")</f>
        <v/>
      </c>
      <c r="AD2287"/>
      <c r="AE2287"/>
      <c r="AF2287"/>
      <c r="AG2287"/>
      <c r="AH2287"/>
      <c r="AI2287"/>
    </row>
    <row r="2288" spans="1:35">
      <c r="A2288" t="str">
        <f>IF(Tabela3[[#This Row],[GOL CASA]]&lt;&gt;"",Tabela3[[#This Row],[TIME CASA]],"")</f>
        <v/>
      </c>
      <c r="B2288" t="str">
        <f>IF(Tabela3[[#This Row],[GOL FORA]]&lt;&gt;"",Tabela3[[#This Row],[TIME FORA]],"")</f>
        <v/>
      </c>
      <c r="AD2288"/>
      <c r="AE2288"/>
      <c r="AF2288"/>
      <c r="AG2288"/>
      <c r="AH2288"/>
      <c r="AI2288"/>
    </row>
    <row r="2289" spans="1:35">
      <c r="A2289" t="str">
        <f>IF(Tabela3[[#This Row],[GOL CASA]]&lt;&gt;"",Tabela3[[#This Row],[TIME CASA]],"")</f>
        <v/>
      </c>
      <c r="B2289" t="str">
        <f>IF(Tabela3[[#This Row],[GOL FORA]]&lt;&gt;"",Tabela3[[#This Row],[TIME FORA]],"")</f>
        <v/>
      </c>
      <c r="AD2289"/>
      <c r="AE2289"/>
      <c r="AF2289"/>
      <c r="AG2289"/>
      <c r="AH2289"/>
      <c r="AI2289"/>
    </row>
    <row r="2290" spans="1:35">
      <c r="A2290" t="str">
        <f>IF(Tabela3[[#This Row],[GOL CASA]]&lt;&gt;"",Tabela3[[#This Row],[TIME CASA]],"")</f>
        <v/>
      </c>
      <c r="B2290" t="str">
        <f>IF(Tabela3[[#This Row],[GOL FORA]]&lt;&gt;"",Tabela3[[#This Row],[TIME FORA]],"")</f>
        <v/>
      </c>
      <c r="AD2290"/>
      <c r="AE2290"/>
      <c r="AF2290"/>
      <c r="AG2290"/>
      <c r="AH2290"/>
      <c r="AI2290"/>
    </row>
    <row r="2291" spans="1:35">
      <c r="A2291" t="str">
        <f>IF(Tabela3[[#This Row],[GOL CASA]]&lt;&gt;"",Tabela3[[#This Row],[TIME CASA]],"")</f>
        <v/>
      </c>
      <c r="B2291" t="str">
        <f>IF(Tabela3[[#This Row],[GOL FORA]]&lt;&gt;"",Tabela3[[#This Row],[TIME FORA]],"")</f>
        <v/>
      </c>
      <c r="AD2291"/>
      <c r="AE2291"/>
      <c r="AF2291"/>
      <c r="AG2291"/>
      <c r="AH2291"/>
      <c r="AI2291"/>
    </row>
    <row r="2292" spans="1:35">
      <c r="A2292" t="str">
        <f>IF(Tabela3[[#This Row],[GOL CASA]]&lt;&gt;"",Tabela3[[#This Row],[TIME CASA]],"")</f>
        <v/>
      </c>
      <c r="B2292" t="str">
        <f>IF(Tabela3[[#This Row],[GOL FORA]]&lt;&gt;"",Tabela3[[#This Row],[TIME FORA]],"")</f>
        <v/>
      </c>
      <c r="AD2292"/>
      <c r="AE2292"/>
      <c r="AF2292"/>
      <c r="AG2292"/>
      <c r="AH2292"/>
      <c r="AI2292"/>
    </row>
    <row r="2293" spans="1:35">
      <c r="A2293" t="str">
        <f>IF(Tabela3[[#This Row],[GOL CASA]]&lt;&gt;"",Tabela3[[#This Row],[TIME CASA]],"")</f>
        <v/>
      </c>
      <c r="B2293" t="str">
        <f>IF(Tabela3[[#This Row],[GOL FORA]]&lt;&gt;"",Tabela3[[#This Row],[TIME FORA]],"")</f>
        <v/>
      </c>
      <c r="AD2293"/>
      <c r="AE2293"/>
      <c r="AF2293"/>
      <c r="AG2293"/>
      <c r="AH2293"/>
      <c r="AI2293"/>
    </row>
    <row r="2294" spans="1:35">
      <c r="A2294" t="str">
        <f>IF(Tabela3[[#This Row],[GOL CASA]]&lt;&gt;"",Tabela3[[#This Row],[TIME CASA]],"")</f>
        <v/>
      </c>
      <c r="B2294" t="str">
        <f>IF(Tabela3[[#This Row],[GOL FORA]]&lt;&gt;"",Tabela3[[#This Row],[TIME FORA]],"")</f>
        <v/>
      </c>
      <c r="AD2294"/>
      <c r="AE2294"/>
      <c r="AF2294"/>
      <c r="AG2294"/>
      <c r="AH2294"/>
      <c r="AI2294"/>
    </row>
    <row r="2295" spans="1:35">
      <c r="A2295" t="str">
        <f>IF(Tabela3[[#This Row],[GOL CASA]]&lt;&gt;"",Tabela3[[#This Row],[TIME CASA]],"")</f>
        <v/>
      </c>
      <c r="B2295" t="str">
        <f>IF(Tabela3[[#This Row],[GOL FORA]]&lt;&gt;"",Tabela3[[#This Row],[TIME FORA]],"")</f>
        <v/>
      </c>
      <c r="AD2295"/>
      <c r="AE2295"/>
      <c r="AF2295"/>
      <c r="AG2295"/>
      <c r="AH2295"/>
      <c r="AI2295"/>
    </row>
    <row r="2296" spans="1:35">
      <c r="A2296" t="str">
        <f>IF(Tabela3[[#This Row],[GOL CASA]]&lt;&gt;"",Tabela3[[#This Row],[TIME CASA]],"")</f>
        <v/>
      </c>
      <c r="B2296" t="str">
        <f>IF(Tabela3[[#This Row],[GOL FORA]]&lt;&gt;"",Tabela3[[#This Row],[TIME FORA]],"")</f>
        <v/>
      </c>
      <c r="AD2296"/>
      <c r="AE2296"/>
      <c r="AF2296"/>
      <c r="AG2296"/>
      <c r="AH2296"/>
      <c r="AI2296"/>
    </row>
    <row r="2297" spans="1:35">
      <c r="A2297" t="str">
        <f>IF(Tabela3[[#This Row],[GOL CASA]]&lt;&gt;"",Tabela3[[#This Row],[TIME CASA]],"")</f>
        <v/>
      </c>
      <c r="B2297" t="str">
        <f>IF(Tabela3[[#This Row],[GOL FORA]]&lt;&gt;"",Tabela3[[#This Row],[TIME FORA]],"")</f>
        <v/>
      </c>
      <c r="AD2297"/>
      <c r="AE2297"/>
      <c r="AF2297"/>
      <c r="AG2297"/>
      <c r="AH2297"/>
      <c r="AI2297"/>
    </row>
    <row r="2298" spans="1:35">
      <c r="A2298" t="str">
        <f>IF(Tabela3[[#This Row],[GOL CASA]]&lt;&gt;"",Tabela3[[#This Row],[TIME CASA]],"")</f>
        <v/>
      </c>
      <c r="B2298" t="str">
        <f>IF(Tabela3[[#This Row],[GOL FORA]]&lt;&gt;"",Tabela3[[#This Row],[TIME FORA]],"")</f>
        <v/>
      </c>
      <c r="AD2298"/>
      <c r="AE2298"/>
      <c r="AF2298"/>
      <c r="AG2298"/>
      <c r="AH2298"/>
      <c r="AI2298"/>
    </row>
    <row r="2299" spans="1:35">
      <c r="A2299" t="str">
        <f>IF(Tabela3[[#This Row],[GOL CASA]]&lt;&gt;"",Tabela3[[#This Row],[TIME CASA]],"")</f>
        <v/>
      </c>
      <c r="B2299" t="str">
        <f>IF(Tabela3[[#This Row],[GOL FORA]]&lt;&gt;"",Tabela3[[#This Row],[TIME FORA]],"")</f>
        <v/>
      </c>
      <c r="AD2299"/>
      <c r="AE2299"/>
      <c r="AF2299"/>
      <c r="AG2299"/>
      <c r="AH2299"/>
      <c r="AI2299"/>
    </row>
    <row r="2300" spans="1:35">
      <c r="A2300" t="str">
        <f>IF(Tabela3[[#This Row],[GOL CASA]]&lt;&gt;"",Tabela3[[#This Row],[TIME CASA]],"")</f>
        <v/>
      </c>
      <c r="B2300" t="str">
        <f>IF(Tabela3[[#This Row],[GOL FORA]]&lt;&gt;"",Tabela3[[#This Row],[TIME FORA]],"")</f>
        <v/>
      </c>
      <c r="AD2300"/>
      <c r="AE2300"/>
      <c r="AF2300"/>
      <c r="AG2300"/>
      <c r="AH2300"/>
      <c r="AI2300"/>
    </row>
    <row r="2301" spans="1:35">
      <c r="A2301" t="str">
        <f>IF(Tabela3[[#This Row],[GOL CASA]]&lt;&gt;"",Tabela3[[#This Row],[TIME CASA]],"")</f>
        <v/>
      </c>
      <c r="B2301" t="str">
        <f>IF(Tabela3[[#This Row],[GOL FORA]]&lt;&gt;"",Tabela3[[#This Row],[TIME FORA]],"")</f>
        <v/>
      </c>
      <c r="AD2301"/>
      <c r="AE2301"/>
      <c r="AF2301"/>
      <c r="AG2301"/>
      <c r="AH2301"/>
      <c r="AI2301"/>
    </row>
    <row r="2302" spans="1:35">
      <c r="A2302" t="str">
        <f>IF(Tabela3[[#This Row],[GOL CASA]]&lt;&gt;"",Tabela3[[#This Row],[TIME CASA]],"")</f>
        <v/>
      </c>
      <c r="B2302" t="str">
        <f>IF(Tabela3[[#This Row],[GOL FORA]]&lt;&gt;"",Tabela3[[#This Row],[TIME FORA]],"")</f>
        <v/>
      </c>
      <c r="AD2302"/>
      <c r="AE2302"/>
      <c r="AF2302"/>
      <c r="AG2302"/>
      <c r="AH2302"/>
      <c r="AI2302"/>
    </row>
    <row r="2303" spans="1:35">
      <c r="A2303" t="str">
        <f>IF(Tabela3[[#This Row],[GOL CASA]]&lt;&gt;"",Tabela3[[#This Row],[TIME CASA]],"")</f>
        <v/>
      </c>
      <c r="B2303" t="str">
        <f>IF(Tabela3[[#This Row],[GOL FORA]]&lt;&gt;"",Tabela3[[#This Row],[TIME FORA]],"")</f>
        <v/>
      </c>
      <c r="AD2303"/>
      <c r="AE2303"/>
      <c r="AF2303"/>
      <c r="AG2303"/>
      <c r="AH2303"/>
      <c r="AI2303"/>
    </row>
    <row r="2304" spans="1:35">
      <c r="A2304" t="str">
        <f>IF(Tabela3[[#This Row],[GOL CASA]]&lt;&gt;"",Tabela3[[#This Row],[TIME CASA]],"")</f>
        <v/>
      </c>
      <c r="B2304" t="str">
        <f>IF(Tabela3[[#This Row],[GOL FORA]]&lt;&gt;"",Tabela3[[#This Row],[TIME FORA]],"")</f>
        <v/>
      </c>
      <c r="AD2304"/>
      <c r="AE2304"/>
      <c r="AF2304"/>
      <c r="AG2304"/>
      <c r="AH2304"/>
      <c r="AI2304"/>
    </row>
    <row r="2305" spans="1:35">
      <c r="A2305" t="str">
        <f>IF(Tabela3[[#This Row],[GOL CASA]]&lt;&gt;"",Tabela3[[#This Row],[TIME CASA]],"")</f>
        <v/>
      </c>
      <c r="B2305" t="str">
        <f>IF(Tabela3[[#This Row],[GOL FORA]]&lt;&gt;"",Tabela3[[#This Row],[TIME FORA]],"")</f>
        <v/>
      </c>
      <c r="AD2305"/>
      <c r="AE2305"/>
      <c r="AF2305"/>
      <c r="AG2305"/>
      <c r="AH2305"/>
      <c r="AI2305"/>
    </row>
    <row r="2306" spans="1:35">
      <c r="A2306" t="str">
        <f>IF(Tabela3[[#This Row],[GOL CASA]]&lt;&gt;"",Tabela3[[#This Row],[TIME CASA]],"")</f>
        <v/>
      </c>
      <c r="B2306" t="str">
        <f>IF(Tabela3[[#This Row],[GOL FORA]]&lt;&gt;"",Tabela3[[#This Row],[TIME FORA]],"")</f>
        <v/>
      </c>
      <c r="AD2306"/>
      <c r="AE2306"/>
      <c r="AF2306"/>
      <c r="AG2306"/>
      <c r="AH2306"/>
      <c r="AI2306"/>
    </row>
    <row r="2307" spans="1:35">
      <c r="A2307" t="str">
        <f>IF(Tabela3[[#This Row],[GOL CASA]]&lt;&gt;"",Tabela3[[#This Row],[TIME CASA]],"")</f>
        <v/>
      </c>
      <c r="B2307" t="str">
        <f>IF(Tabela3[[#This Row],[GOL FORA]]&lt;&gt;"",Tabela3[[#This Row],[TIME FORA]],"")</f>
        <v/>
      </c>
      <c r="AD2307"/>
      <c r="AE2307"/>
      <c r="AF2307"/>
      <c r="AG2307"/>
      <c r="AH2307"/>
      <c r="AI2307"/>
    </row>
    <row r="2308" spans="1:35">
      <c r="A2308" t="str">
        <f>IF(Tabela3[[#This Row],[GOL CASA]]&lt;&gt;"",Tabela3[[#This Row],[TIME CASA]],"")</f>
        <v/>
      </c>
      <c r="B2308" t="str">
        <f>IF(Tabela3[[#This Row],[GOL FORA]]&lt;&gt;"",Tabela3[[#This Row],[TIME FORA]],"")</f>
        <v/>
      </c>
      <c r="AD2308"/>
      <c r="AE2308"/>
      <c r="AF2308"/>
      <c r="AG2308"/>
      <c r="AH2308"/>
      <c r="AI2308"/>
    </row>
    <row r="2309" spans="1:35">
      <c r="A2309" t="str">
        <f>IF(Tabela3[[#This Row],[GOL CASA]]&lt;&gt;"",Tabela3[[#This Row],[TIME CASA]],"")</f>
        <v/>
      </c>
      <c r="B2309" t="str">
        <f>IF(Tabela3[[#This Row],[GOL FORA]]&lt;&gt;"",Tabela3[[#This Row],[TIME FORA]],"")</f>
        <v/>
      </c>
      <c r="AD2309"/>
      <c r="AE2309"/>
      <c r="AF2309"/>
      <c r="AG2309"/>
      <c r="AH2309"/>
      <c r="AI2309"/>
    </row>
    <row r="2310" spans="1:35">
      <c r="A2310" t="str">
        <f>IF(Tabela3[[#This Row],[GOL CASA]]&lt;&gt;"",Tabela3[[#This Row],[TIME CASA]],"")</f>
        <v/>
      </c>
      <c r="B2310" t="str">
        <f>IF(Tabela3[[#This Row],[GOL FORA]]&lt;&gt;"",Tabela3[[#This Row],[TIME FORA]],"")</f>
        <v/>
      </c>
      <c r="AD2310"/>
      <c r="AE2310"/>
      <c r="AF2310"/>
      <c r="AG2310"/>
      <c r="AH2310"/>
      <c r="AI2310"/>
    </row>
    <row r="2311" spans="1:35">
      <c r="A2311" t="str">
        <f>IF(Tabela3[[#This Row],[GOL CASA]]&lt;&gt;"",Tabela3[[#This Row],[TIME CASA]],"")</f>
        <v/>
      </c>
      <c r="B2311" t="str">
        <f>IF(Tabela3[[#This Row],[GOL FORA]]&lt;&gt;"",Tabela3[[#This Row],[TIME FORA]],"")</f>
        <v/>
      </c>
      <c r="AD2311"/>
      <c r="AE2311"/>
      <c r="AF2311"/>
      <c r="AG2311"/>
      <c r="AH2311"/>
      <c r="AI2311"/>
    </row>
    <row r="2312" spans="1:35">
      <c r="A2312" t="str">
        <f>IF(Tabela3[[#This Row],[GOL CASA]]&lt;&gt;"",Tabela3[[#This Row],[TIME CASA]],"")</f>
        <v/>
      </c>
      <c r="B2312" t="str">
        <f>IF(Tabela3[[#This Row],[GOL FORA]]&lt;&gt;"",Tabela3[[#This Row],[TIME FORA]],"")</f>
        <v/>
      </c>
      <c r="AD2312"/>
      <c r="AE2312"/>
      <c r="AF2312"/>
      <c r="AG2312"/>
      <c r="AH2312"/>
      <c r="AI2312"/>
    </row>
    <row r="2313" spans="1:35">
      <c r="A2313" t="str">
        <f>IF(Tabela3[[#This Row],[GOL CASA]]&lt;&gt;"",Tabela3[[#This Row],[TIME CASA]],"")</f>
        <v/>
      </c>
      <c r="B2313" t="str">
        <f>IF(Tabela3[[#This Row],[GOL FORA]]&lt;&gt;"",Tabela3[[#This Row],[TIME FORA]],"")</f>
        <v/>
      </c>
      <c r="AD2313"/>
      <c r="AE2313"/>
      <c r="AF2313"/>
      <c r="AG2313"/>
      <c r="AH2313"/>
      <c r="AI2313"/>
    </row>
    <row r="2314" spans="1:35">
      <c r="A2314" t="str">
        <f>IF(Tabela3[[#This Row],[GOL CASA]]&lt;&gt;"",Tabela3[[#This Row],[TIME CASA]],"")</f>
        <v/>
      </c>
      <c r="B2314" t="str">
        <f>IF(Tabela3[[#This Row],[GOL FORA]]&lt;&gt;"",Tabela3[[#This Row],[TIME FORA]],"")</f>
        <v/>
      </c>
      <c r="AD2314"/>
      <c r="AE2314"/>
      <c r="AF2314"/>
      <c r="AG2314"/>
      <c r="AH2314"/>
      <c r="AI2314"/>
    </row>
    <row r="2315" spans="1:35">
      <c r="A2315" t="str">
        <f>IF(Tabela3[[#This Row],[GOL CASA]]&lt;&gt;"",Tabela3[[#This Row],[TIME CASA]],"")</f>
        <v/>
      </c>
      <c r="B2315" t="str">
        <f>IF(Tabela3[[#This Row],[GOL FORA]]&lt;&gt;"",Tabela3[[#This Row],[TIME FORA]],"")</f>
        <v/>
      </c>
      <c r="AD2315"/>
      <c r="AE2315"/>
      <c r="AF2315"/>
      <c r="AG2315"/>
      <c r="AH2315"/>
      <c r="AI2315"/>
    </row>
    <row r="2316" spans="1:35">
      <c r="A2316" t="str">
        <f>IF(Tabela3[[#This Row],[GOL CASA]]&lt;&gt;"",Tabela3[[#This Row],[TIME CASA]],"")</f>
        <v/>
      </c>
      <c r="B2316" t="str">
        <f>IF(Tabela3[[#This Row],[GOL FORA]]&lt;&gt;"",Tabela3[[#This Row],[TIME FORA]],"")</f>
        <v/>
      </c>
      <c r="AD2316"/>
      <c r="AE2316"/>
      <c r="AF2316"/>
      <c r="AG2316"/>
      <c r="AH2316"/>
      <c r="AI2316"/>
    </row>
    <row r="2317" spans="1:35">
      <c r="A2317" t="str">
        <f>IF(Tabela3[[#This Row],[GOL CASA]]&lt;&gt;"",Tabela3[[#This Row],[TIME CASA]],"")</f>
        <v/>
      </c>
      <c r="B2317" t="str">
        <f>IF(Tabela3[[#This Row],[GOL FORA]]&lt;&gt;"",Tabela3[[#This Row],[TIME FORA]],"")</f>
        <v/>
      </c>
      <c r="AD2317"/>
      <c r="AE2317"/>
      <c r="AF2317"/>
      <c r="AG2317"/>
      <c r="AH2317"/>
      <c r="AI2317"/>
    </row>
    <row r="2318" spans="1:35">
      <c r="A2318" t="str">
        <f>IF(Tabela3[[#This Row],[GOL CASA]]&lt;&gt;"",Tabela3[[#This Row],[TIME CASA]],"")</f>
        <v/>
      </c>
      <c r="B2318" t="str">
        <f>IF(Tabela3[[#This Row],[GOL FORA]]&lt;&gt;"",Tabela3[[#This Row],[TIME FORA]],"")</f>
        <v/>
      </c>
      <c r="AD2318"/>
      <c r="AE2318"/>
      <c r="AF2318"/>
      <c r="AG2318"/>
      <c r="AH2318"/>
      <c r="AI2318"/>
    </row>
    <row r="2319" spans="1:35">
      <c r="A2319" t="str">
        <f>IF(Tabela3[[#This Row],[GOL CASA]]&lt;&gt;"",Tabela3[[#This Row],[TIME CASA]],"")</f>
        <v/>
      </c>
      <c r="B2319" t="str">
        <f>IF(Tabela3[[#This Row],[GOL FORA]]&lt;&gt;"",Tabela3[[#This Row],[TIME FORA]],"")</f>
        <v/>
      </c>
      <c r="AD2319"/>
      <c r="AE2319"/>
      <c r="AF2319"/>
      <c r="AG2319"/>
      <c r="AH2319"/>
      <c r="AI2319"/>
    </row>
    <row r="2320" spans="1:35">
      <c r="A2320" t="str">
        <f>IF(Tabela3[[#This Row],[GOL CASA]]&lt;&gt;"",Tabela3[[#This Row],[TIME CASA]],"")</f>
        <v/>
      </c>
      <c r="B2320" t="str">
        <f>IF(Tabela3[[#This Row],[GOL FORA]]&lt;&gt;"",Tabela3[[#This Row],[TIME FORA]],"")</f>
        <v/>
      </c>
      <c r="AD2320"/>
      <c r="AE2320"/>
      <c r="AF2320"/>
      <c r="AG2320"/>
      <c r="AH2320"/>
      <c r="AI2320"/>
    </row>
    <row r="2321" spans="1:35">
      <c r="A2321" t="str">
        <f>IF(Tabela3[[#This Row],[GOL CASA]]&lt;&gt;"",Tabela3[[#This Row],[TIME CASA]],"")</f>
        <v/>
      </c>
      <c r="B2321" t="str">
        <f>IF(Tabela3[[#This Row],[GOL FORA]]&lt;&gt;"",Tabela3[[#This Row],[TIME FORA]],"")</f>
        <v/>
      </c>
      <c r="AD2321"/>
      <c r="AE2321"/>
      <c r="AF2321"/>
      <c r="AG2321"/>
      <c r="AH2321"/>
      <c r="AI2321"/>
    </row>
    <row r="2322" spans="1:35">
      <c r="A2322" t="str">
        <f>IF(Tabela3[[#This Row],[GOL CASA]]&lt;&gt;"",Tabela3[[#This Row],[TIME CASA]],"")</f>
        <v/>
      </c>
      <c r="B2322" t="str">
        <f>IF(Tabela3[[#This Row],[GOL FORA]]&lt;&gt;"",Tabela3[[#This Row],[TIME FORA]],"")</f>
        <v/>
      </c>
      <c r="AD2322"/>
      <c r="AE2322"/>
      <c r="AF2322"/>
      <c r="AG2322"/>
      <c r="AH2322"/>
      <c r="AI2322"/>
    </row>
    <row r="2323" spans="1:35">
      <c r="A2323" t="str">
        <f>IF(Tabela3[[#This Row],[GOL CASA]]&lt;&gt;"",Tabela3[[#This Row],[TIME CASA]],"")</f>
        <v/>
      </c>
      <c r="B2323" t="str">
        <f>IF(Tabela3[[#This Row],[GOL FORA]]&lt;&gt;"",Tabela3[[#This Row],[TIME FORA]],"")</f>
        <v/>
      </c>
      <c r="AD2323"/>
      <c r="AE2323"/>
      <c r="AF2323"/>
      <c r="AG2323"/>
      <c r="AH2323"/>
      <c r="AI2323"/>
    </row>
    <row r="2324" spans="1:35">
      <c r="A2324" t="str">
        <f>IF(Tabela3[[#This Row],[GOL CASA]]&lt;&gt;"",Tabela3[[#This Row],[TIME CASA]],"")</f>
        <v/>
      </c>
      <c r="B2324" t="str">
        <f>IF(Tabela3[[#This Row],[GOL FORA]]&lt;&gt;"",Tabela3[[#This Row],[TIME FORA]],"")</f>
        <v/>
      </c>
      <c r="AD2324"/>
      <c r="AE2324"/>
      <c r="AF2324"/>
      <c r="AG2324"/>
      <c r="AH2324"/>
      <c r="AI2324"/>
    </row>
    <row r="2325" spans="1:35">
      <c r="A2325" t="str">
        <f>IF(Tabela3[[#This Row],[GOL CASA]]&lt;&gt;"",Tabela3[[#This Row],[TIME CASA]],"")</f>
        <v/>
      </c>
      <c r="B2325" t="str">
        <f>IF(Tabela3[[#This Row],[GOL FORA]]&lt;&gt;"",Tabela3[[#This Row],[TIME FORA]],"")</f>
        <v/>
      </c>
      <c r="AD2325"/>
      <c r="AE2325"/>
      <c r="AF2325"/>
      <c r="AG2325"/>
      <c r="AH2325"/>
      <c r="AI2325"/>
    </row>
    <row r="2326" spans="1:35">
      <c r="A2326" t="str">
        <f>IF(Tabela3[[#This Row],[GOL CASA]]&lt;&gt;"",Tabela3[[#This Row],[TIME CASA]],"")</f>
        <v/>
      </c>
      <c r="B2326" t="str">
        <f>IF(Tabela3[[#This Row],[GOL FORA]]&lt;&gt;"",Tabela3[[#This Row],[TIME FORA]],"")</f>
        <v/>
      </c>
      <c r="AD2326"/>
      <c r="AE2326"/>
      <c r="AF2326"/>
      <c r="AG2326"/>
      <c r="AH2326"/>
      <c r="AI2326"/>
    </row>
    <row r="2327" spans="1:35">
      <c r="A2327" t="str">
        <f>IF(Tabela3[[#This Row],[GOL CASA]]&lt;&gt;"",Tabela3[[#This Row],[TIME CASA]],"")</f>
        <v/>
      </c>
      <c r="B2327" t="str">
        <f>IF(Tabela3[[#This Row],[GOL FORA]]&lt;&gt;"",Tabela3[[#This Row],[TIME FORA]],"")</f>
        <v/>
      </c>
      <c r="AD2327"/>
      <c r="AE2327"/>
      <c r="AF2327"/>
      <c r="AG2327"/>
      <c r="AH2327"/>
      <c r="AI2327"/>
    </row>
    <row r="2328" spans="1:35">
      <c r="A2328" t="str">
        <f>IF(Tabela3[[#This Row],[GOL CASA]]&lt;&gt;"",Tabela3[[#This Row],[TIME CASA]],"")</f>
        <v/>
      </c>
      <c r="B2328" t="str">
        <f>IF(Tabela3[[#This Row],[GOL FORA]]&lt;&gt;"",Tabela3[[#This Row],[TIME FORA]],"")</f>
        <v/>
      </c>
      <c r="AD2328"/>
      <c r="AE2328"/>
      <c r="AF2328"/>
      <c r="AG2328"/>
      <c r="AH2328"/>
      <c r="AI2328"/>
    </row>
    <row r="2329" spans="1:35">
      <c r="A2329" t="str">
        <f>IF(Tabela3[[#This Row],[GOL CASA]]&lt;&gt;"",Tabela3[[#This Row],[TIME CASA]],"")</f>
        <v/>
      </c>
      <c r="B2329" t="str">
        <f>IF(Tabela3[[#This Row],[GOL FORA]]&lt;&gt;"",Tabela3[[#This Row],[TIME FORA]],"")</f>
        <v/>
      </c>
      <c r="AD2329"/>
      <c r="AE2329"/>
      <c r="AF2329"/>
      <c r="AG2329"/>
      <c r="AH2329"/>
      <c r="AI2329"/>
    </row>
    <row r="2330" spans="1:35">
      <c r="A2330" t="str">
        <f>IF(Tabela3[[#This Row],[GOL CASA]]&lt;&gt;"",Tabela3[[#This Row],[TIME CASA]],"")</f>
        <v/>
      </c>
      <c r="B2330" t="str">
        <f>IF(Tabela3[[#This Row],[GOL FORA]]&lt;&gt;"",Tabela3[[#This Row],[TIME FORA]],"")</f>
        <v/>
      </c>
      <c r="AD2330"/>
      <c r="AE2330"/>
      <c r="AF2330"/>
      <c r="AG2330"/>
      <c r="AH2330"/>
      <c r="AI2330"/>
    </row>
    <row r="2331" spans="1:35">
      <c r="A2331" t="str">
        <f>IF(Tabela3[[#This Row],[GOL CASA]]&lt;&gt;"",Tabela3[[#This Row],[TIME CASA]],"")</f>
        <v/>
      </c>
      <c r="B2331" t="str">
        <f>IF(Tabela3[[#This Row],[GOL FORA]]&lt;&gt;"",Tabela3[[#This Row],[TIME FORA]],"")</f>
        <v/>
      </c>
      <c r="AD2331"/>
      <c r="AE2331"/>
      <c r="AF2331"/>
      <c r="AG2331"/>
      <c r="AH2331"/>
      <c r="AI2331"/>
    </row>
    <row r="2332" spans="1:35">
      <c r="A2332" t="str">
        <f>IF(Tabela3[[#This Row],[GOL CASA]]&lt;&gt;"",Tabela3[[#This Row],[TIME CASA]],"")</f>
        <v/>
      </c>
      <c r="B2332" t="str">
        <f>IF(Tabela3[[#This Row],[GOL FORA]]&lt;&gt;"",Tabela3[[#This Row],[TIME FORA]],"")</f>
        <v/>
      </c>
      <c r="AD2332"/>
      <c r="AE2332"/>
      <c r="AF2332"/>
      <c r="AG2332"/>
      <c r="AH2332"/>
      <c r="AI2332"/>
    </row>
    <row r="2333" spans="1:35">
      <c r="A2333" t="str">
        <f>IF(Tabela3[[#This Row],[GOL CASA]]&lt;&gt;"",Tabela3[[#This Row],[TIME CASA]],"")</f>
        <v/>
      </c>
      <c r="B2333" t="str">
        <f>IF(Tabela3[[#This Row],[GOL FORA]]&lt;&gt;"",Tabela3[[#This Row],[TIME FORA]],"")</f>
        <v/>
      </c>
      <c r="AD2333"/>
      <c r="AE2333"/>
      <c r="AF2333"/>
      <c r="AG2333"/>
      <c r="AH2333"/>
      <c r="AI2333"/>
    </row>
    <row r="2334" spans="1:35">
      <c r="A2334" t="str">
        <f>IF(Tabela3[[#This Row],[GOL CASA]]&lt;&gt;"",Tabela3[[#This Row],[TIME CASA]],"")</f>
        <v/>
      </c>
      <c r="B2334" t="str">
        <f>IF(Tabela3[[#This Row],[GOL FORA]]&lt;&gt;"",Tabela3[[#This Row],[TIME FORA]],"")</f>
        <v/>
      </c>
      <c r="AD2334"/>
      <c r="AE2334"/>
      <c r="AF2334"/>
      <c r="AG2334"/>
      <c r="AH2334"/>
      <c r="AI2334"/>
    </row>
    <row r="2335" spans="1:35">
      <c r="A2335" t="str">
        <f>IF(Tabela3[[#This Row],[GOL CASA]]&lt;&gt;"",Tabela3[[#This Row],[TIME CASA]],"")</f>
        <v/>
      </c>
      <c r="B2335" t="str">
        <f>IF(Tabela3[[#This Row],[GOL FORA]]&lt;&gt;"",Tabela3[[#This Row],[TIME FORA]],"")</f>
        <v/>
      </c>
      <c r="AD2335"/>
      <c r="AE2335"/>
      <c r="AF2335"/>
      <c r="AG2335"/>
      <c r="AH2335"/>
      <c r="AI2335"/>
    </row>
    <row r="2336" spans="1:35">
      <c r="A2336" t="str">
        <f>IF(Tabela3[[#This Row],[GOL CASA]]&lt;&gt;"",Tabela3[[#This Row],[TIME CASA]],"")</f>
        <v/>
      </c>
      <c r="B2336" t="str">
        <f>IF(Tabela3[[#This Row],[GOL FORA]]&lt;&gt;"",Tabela3[[#This Row],[TIME FORA]],"")</f>
        <v/>
      </c>
      <c r="AD2336"/>
      <c r="AE2336"/>
      <c r="AF2336"/>
      <c r="AG2336"/>
      <c r="AH2336"/>
      <c r="AI2336"/>
    </row>
    <row r="2337" spans="1:35">
      <c r="A2337" t="str">
        <f>IF(Tabela3[[#This Row],[GOL CASA]]&lt;&gt;"",Tabela3[[#This Row],[TIME CASA]],"")</f>
        <v/>
      </c>
      <c r="B2337" t="str">
        <f>IF(Tabela3[[#This Row],[GOL FORA]]&lt;&gt;"",Tabela3[[#This Row],[TIME FORA]],"")</f>
        <v/>
      </c>
      <c r="AD2337"/>
      <c r="AE2337"/>
      <c r="AF2337"/>
      <c r="AG2337"/>
      <c r="AH2337"/>
      <c r="AI2337"/>
    </row>
    <row r="2338" spans="1:35">
      <c r="A2338" t="str">
        <f>IF(Tabela3[[#This Row],[GOL CASA]]&lt;&gt;"",Tabela3[[#This Row],[TIME CASA]],"")</f>
        <v/>
      </c>
      <c r="B2338" t="str">
        <f>IF(Tabela3[[#This Row],[GOL FORA]]&lt;&gt;"",Tabela3[[#This Row],[TIME FORA]],"")</f>
        <v/>
      </c>
      <c r="AD2338"/>
      <c r="AE2338"/>
      <c r="AF2338"/>
      <c r="AG2338"/>
      <c r="AH2338"/>
      <c r="AI2338"/>
    </row>
    <row r="2339" spans="1:35">
      <c r="A2339" t="str">
        <f>IF(Tabela3[[#This Row],[GOL CASA]]&lt;&gt;"",Tabela3[[#This Row],[TIME CASA]],"")</f>
        <v/>
      </c>
      <c r="B2339" t="str">
        <f>IF(Tabela3[[#This Row],[GOL FORA]]&lt;&gt;"",Tabela3[[#This Row],[TIME FORA]],"")</f>
        <v/>
      </c>
      <c r="AD2339"/>
      <c r="AE2339"/>
      <c r="AF2339"/>
      <c r="AG2339"/>
      <c r="AH2339"/>
      <c r="AI2339"/>
    </row>
    <row r="2340" spans="1:35">
      <c r="A2340" t="str">
        <f>IF(Tabela3[[#This Row],[GOL CASA]]&lt;&gt;"",Tabela3[[#This Row],[TIME CASA]],"")</f>
        <v/>
      </c>
      <c r="B2340" t="str">
        <f>IF(Tabela3[[#This Row],[GOL FORA]]&lt;&gt;"",Tabela3[[#This Row],[TIME FORA]],"")</f>
        <v/>
      </c>
      <c r="AD2340"/>
      <c r="AE2340"/>
      <c r="AF2340"/>
      <c r="AG2340"/>
      <c r="AH2340"/>
      <c r="AI2340"/>
    </row>
    <row r="2341" spans="1:35">
      <c r="A2341" t="str">
        <f>IF(Tabela3[[#This Row],[GOL CASA]]&lt;&gt;"",Tabela3[[#This Row],[TIME CASA]],"")</f>
        <v/>
      </c>
      <c r="B2341" t="str">
        <f>IF(Tabela3[[#This Row],[GOL FORA]]&lt;&gt;"",Tabela3[[#This Row],[TIME FORA]],"")</f>
        <v/>
      </c>
      <c r="AD2341"/>
      <c r="AE2341"/>
      <c r="AF2341"/>
      <c r="AG2341"/>
      <c r="AH2341"/>
      <c r="AI2341"/>
    </row>
    <row r="2342" spans="1:35">
      <c r="A2342" t="str">
        <f>IF(Tabela3[[#This Row],[GOL CASA]]&lt;&gt;"",Tabela3[[#This Row],[TIME CASA]],"")</f>
        <v/>
      </c>
      <c r="B2342" t="str">
        <f>IF(Tabela3[[#This Row],[GOL FORA]]&lt;&gt;"",Tabela3[[#This Row],[TIME FORA]],"")</f>
        <v/>
      </c>
      <c r="AD2342"/>
      <c r="AE2342"/>
      <c r="AF2342"/>
      <c r="AG2342"/>
      <c r="AH2342"/>
      <c r="AI2342"/>
    </row>
    <row r="2343" spans="1:35">
      <c r="A2343" t="str">
        <f>IF(Tabela3[[#This Row],[GOL CASA]]&lt;&gt;"",Tabela3[[#This Row],[TIME CASA]],"")</f>
        <v/>
      </c>
      <c r="B2343" t="str">
        <f>IF(Tabela3[[#This Row],[GOL FORA]]&lt;&gt;"",Tabela3[[#This Row],[TIME FORA]],"")</f>
        <v/>
      </c>
      <c r="AD2343"/>
      <c r="AE2343"/>
      <c r="AF2343"/>
      <c r="AG2343"/>
      <c r="AH2343"/>
      <c r="AI2343"/>
    </row>
    <row r="2344" spans="1:35">
      <c r="A2344" t="str">
        <f>IF(Tabela3[[#This Row],[GOL CASA]]&lt;&gt;"",Tabela3[[#This Row],[TIME CASA]],"")</f>
        <v/>
      </c>
      <c r="B2344" t="str">
        <f>IF(Tabela3[[#This Row],[GOL FORA]]&lt;&gt;"",Tabela3[[#This Row],[TIME FORA]],"")</f>
        <v/>
      </c>
      <c r="AD2344"/>
      <c r="AE2344"/>
      <c r="AF2344"/>
      <c r="AG2344"/>
      <c r="AH2344"/>
      <c r="AI2344"/>
    </row>
    <row r="2345" spans="1:35">
      <c r="A2345" t="str">
        <f>IF(Tabela3[[#This Row],[GOL CASA]]&lt;&gt;"",Tabela3[[#This Row],[TIME CASA]],"")</f>
        <v/>
      </c>
      <c r="B2345" t="str">
        <f>IF(Tabela3[[#This Row],[GOL FORA]]&lt;&gt;"",Tabela3[[#This Row],[TIME FORA]],"")</f>
        <v/>
      </c>
      <c r="AD2345"/>
      <c r="AE2345"/>
      <c r="AF2345"/>
      <c r="AG2345"/>
      <c r="AH2345"/>
      <c r="AI2345"/>
    </row>
    <row r="2346" spans="1:35">
      <c r="A2346" t="str">
        <f>IF(Tabela3[[#This Row],[GOL CASA]]&lt;&gt;"",Tabela3[[#This Row],[TIME CASA]],"")</f>
        <v/>
      </c>
      <c r="B2346" t="str">
        <f>IF(Tabela3[[#This Row],[GOL FORA]]&lt;&gt;"",Tabela3[[#This Row],[TIME FORA]],"")</f>
        <v/>
      </c>
      <c r="AD2346"/>
      <c r="AE2346"/>
      <c r="AF2346"/>
      <c r="AG2346"/>
      <c r="AH2346"/>
      <c r="AI2346"/>
    </row>
    <row r="2347" spans="1:35">
      <c r="A2347" t="str">
        <f>IF(Tabela3[[#This Row],[GOL CASA]]&lt;&gt;"",Tabela3[[#This Row],[TIME CASA]],"")</f>
        <v/>
      </c>
      <c r="B2347" t="str">
        <f>IF(Tabela3[[#This Row],[GOL FORA]]&lt;&gt;"",Tabela3[[#This Row],[TIME FORA]],"")</f>
        <v/>
      </c>
      <c r="AD2347"/>
      <c r="AE2347"/>
      <c r="AF2347"/>
      <c r="AG2347"/>
      <c r="AH2347"/>
      <c r="AI2347"/>
    </row>
    <row r="2348" spans="1:35">
      <c r="A2348" t="str">
        <f>IF(Tabela3[[#This Row],[GOL CASA]]&lt;&gt;"",Tabela3[[#This Row],[TIME CASA]],"")</f>
        <v/>
      </c>
      <c r="B2348" t="str">
        <f>IF(Tabela3[[#This Row],[GOL FORA]]&lt;&gt;"",Tabela3[[#This Row],[TIME FORA]],"")</f>
        <v/>
      </c>
      <c r="AD2348"/>
      <c r="AE2348"/>
      <c r="AF2348"/>
      <c r="AG2348"/>
      <c r="AH2348"/>
      <c r="AI2348"/>
    </row>
    <row r="2349" spans="1:35">
      <c r="A2349" t="str">
        <f>IF(Tabela3[[#This Row],[GOL CASA]]&lt;&gt;"",Tabela3[[#This Row],[TIME CASA]],"")</f>
        <v/>
      </c>
      <c r="B2349" t="str">
        <f>IF(Tabela3[[#This Row],[GOL FORA]]&lt;&gt;"",Tabela3[[#This Row],[TIME FORA]],"")</f>
        <v/>
      </c>
      <c r="AD2349"/>
      <c r="AE2349"/>
      <c r="AF2349"/>
      <c r="AG2349"/>
      <c r="AH2349"/>
      <c r="AI2349"/>
    </row>
    <row r="2350" spans="1:35">
      <c r="A2350" t="str">
        <f>IF(Tabela3[[#This Row],[GOL CASA]]&lt;&gt;"",Tabela3[[#This Row],[TIME CASA]],"")</f>
        <v/>
      </c>
      <c r="B2350" t="str">
        <f>IF(Tabela3[[#This Row],[GOL FORA]]&lt;&gt;"",Tabela3[[#This Row],[TIME FORA]],"")</f>
        <v/>
      </c>
      <c r="AD2350"/>
      <c r="AE2350"/>
      <c r="AF2350"/>
      <c r="AG2350"/>
      <c r="AH2350"/>
      <c r="AI2350"/>
    </row>
    <row r="2351" spans="1:35">
      <c r="A2351" t="str">
        <f>IF(Tabela3[[#This Row],[GOL CASA]]&lt;&gt;"",Tabela3[[#This Row],[TIME CASA]],"")</f>
        <v/>
      </c>
      <c r="B2351" t="str">
        <f>IF(Tabela3[[#This Row],[GOL FORA]]&lt;&gt;"",Tabela3[[#This Row],[TIME FORA]],"")</f>
        <v/>
      </c>
      <c r="AD2351"/>
      <c r="AE2351"/>
      <c r="AF2351"/>
      <c r="AG2351"/>
      <c r="AH2351"/>
      <c r="AI2351"/>
    </row>
    <row r="2352" spans="1:35">
      <c r="A2352" t="str">
        <f>IF(Tabela3[[#This Row],[GOL CASA]]&lt;&gt;"",Tabela3[[#This Row],[TIME CASA]],"")</f>
        <v/>
      </c>
      <c r="B2352" t="str">
        <f>IF(Tabela3[[#This Row],[GOL FORA]]&lt;&gt;"",Tabela3[[#This Row],[TIME FORA]],"")</f>
        <v/>
      </c>
      <c r="AD2352"/>
      <c r="AE2352"/>
      <c r="AF2352"/>
      <c r="AG2352"/>
      <c r="AH2352"/>
      <c r="AI2352"/>
    </row>
    <row r="2353" spans="1:35">
      <c r="A2353" t="str">
        <f>IF(Tabela3[[#This Row],[GOL CASA]]&lt;&gt;"",Tabela3[[#This Row],[TIME CASA]],"")</f>
        <v/>
      </c>
      <c r="B2353" t="str">
        <f>IF(Tabela3[[#This Row],[GOL FORA]]&lt;&gt;"",Tabela3[[#This Row],[TIME FORA]],"")</f>
        <v/>
      </c>
      <c r="AD2353"/>
      <c r="AE2353"/>
      <c r="AF2353"/>
      <c r="AG2353"/>
      <c r="AH2353"/>
      <c r="AI2353"/>
    </row>
    <row r="2354" spans="1:35">
      <c r="A2354" t="str">
        <f>IF(Tabela3[[#This Row],[GOL CASA]]&lt;&gt;"",Tabela3[[#This Row],[TIME CASA]],"")</f>
        <v/>
      </c>
      <c r="B2354" t="str">
        <f>IF(Tabela3[[#This Row],[GOL FORA]]&lt;&gt;"",Tabela3[[#This Row],[TIME FORA]],"")</f>
        <v/>
      </c>
      <c r="AD2354"/>
      <c r="AE2354"/>
      <c r="AF2354"/>
      <c r="AG2354"/>
      <c r="AH2354"/>
      <c r="AI2354"/>
    </row>
    <row r="2355" spans="1:35">
      <c r="A2355" t="str">
        <f>IF(Tabela3[[#This Row],[GOL CASA]]&lt;&gt;"",Tabela3[[#This Row],[TIME CASA]],"")</f>
        <v/>
      </c>
      <c r="B2355" t="str">
        <f>IF(Tabela3[[#This Row],[GOL FORA]]&lt;&gt;"",Tabela3[[#This Row],[TIME FORA]],"")</f>
        <v/>
      </c>
      <c r="AD2355"/>
      <c r="AE2355"/>
      <c r="AF2355"/>
      <c r="AG2355"/>
      <c r="AH2355"/>
      <c r="AI2355"/>
    </row>
    <row r="2356" spans="1:35">
      <c r="A2356" t="str">
        <f>IF(Tabela3[[#This Row],[GOL CASA]]&lt;&gt;"",Tabela3[[#This Row],[TIME CASA]],"")</f>
        <v/>
      </c>
      <c r="B2356" t="str">
        <f>IF(Tabela3[[#This Row],[GOL FORA]]&lt;&gt;"",Tabela3[[#This Row],[TIME FORA]],"")</f>
        <v/>
      </c>
      <c r="AD2356"/>
      <c r="AE2356"/>
      <c r="AF2356"/>
      <c r="AG2356"/>
      <c r="AH2356"/>
      <c r="AI2356"/>
    </row>
    <row r="2357" spans="1:35">
      <c r="A2357" t="str">
        <f>IF(Tabela3[[#This Row],[GOL CASA]]&lt;&gt;"",Tabela3[[#This Row],[TIME CASA]],"")</f>
        <v/>
      </c>
      <c r="B2357" t="str">
        <f>IF(Tabela3[[#This Row],[GOL FORA]]&lt;&gt;"",Tabela3[[#This Row],[TIME FORA]],"")</f>
        <v/>
      </c>
      <c r="AD2357"/>
      <c r="AE2357"/>
      <c r="AF2357"/>
      <c r="AG2357"/>
      <c r="AH2357"/>
      <c r="AI2357"/>
    </row>
    <row r="2358" spans="1:35">
      <c r="A2358" t="str">
        <f>IF(Tabela3[[#This Row],[GOL CASA]]&lt;&gt;"",Tabela3[[#This Row],[TIME CASA]],"")</f>
        <v/>
      </c>
      <c r="B2358" t="str">
        <f>IF(Tabela3[[#This Row],[GOL FORA]]&lt;&gt;"",Tabela3[[#This Row],[TIME FORA]],"")</f>
        <v/>
      </c>
      <c r="AD2358"/>
      <c r="AE2358"/>
      <c r="AF2358"/>
      <c r="AG2358"/>
      <c r="AH2358"/>
      <c r="AI2358"/>
    </row>
    <row r="2359" spans="1:35">
      <c r="A2359" t="str">
        <f>IF(Tabela3[[#This Row],[GOL CASA]]&lt;&gt;"",Tabela3[[#This Row],[TIME CASA]],"")</f>
        <v/>
      </c>
      <c r="B2359" t="str">
        <f>IF(Tabela3[[#This Row],[GOL FORA]]&lt;&gt;"",Tabela3[[#This Row],[TIME FORA]],"")</f>
        <v/>
      </c>
      <c r="AD2359"/>
      <c r="AE2359"/>
      <c r="AF2359"/>
      <c r="AG2359"/>
      <c r="AH2359"/>
      <c r="AI2359"/>
    </row>
    <row r="2360" spans="1:35">
      <c r="A2360" t="str">
        <f>IF(Tabela3[[#This Row],[GOL CASA]]&lt;&gt;"",Tabela3[[#This Row],[TIME CASA]],"")</f>
        <v/>
      </c>
      <c r="B2360" t="str">
        <f>IF(Tabela3[[#This Row],[GOL FORA]]&lt;&gt;"",Tabela3[[#This Row],[TIME FORA]],"")</f>
        <v/>
      </c>
      <c r="AD2360"/>
      <c r="AE2360"/>
      <c r="AF2360"/>
      <c r="AG2360"/>
      <c r="AH2360"/>
      <c r="AI2360"/>
    </row>
    <row r="2361" spans="1:35">
      <c r="A2361" t="str">
        <f>IF(Tabela3[[#This Row],[GOL CASA]]&lt;&gt;"",Tabela3[[#This Row],[TIME CASA]],"")</f>
        <v/>
      </c>
      <c r="B2361" t="str">
        <f>IF(Tabela3[[#This Row],[GOL FORA]]&lt;&gt;"",Tabela3[[#This Row],[TIME FORA]],"")</f>
        <v/>
      </c>
      <c r="AD2361"/>
      <c r="AE2361"/>
      <c r="AF2361"/>
      <c r="AG2361"/>
      <c r="AH2361"/>
      <c r="AI2361"/>
    </row>
    <row r="2362" spans="1:35">
      <c r="A2362" t="str">
        <f>IF(Tabela3[[#This Row],[GOL CASA]]&lt;&gt;"",Tabela3[[#This Row],[TIME CASA]],"")</f>
        <v/>
      </c>
      <c r="B2362" t="str">
        <f>IF(Tabela3[[#This Row],[GOL FORA]]&lt;&gt;"",Tabela3[[#This Row],[TIME FORA]],"")</f>
        <v/>
      </c>
      <c r="AD2362"/>
      <c r="AE2362"/>
      <c r="AF2362"/>
      <c r="AG2362"/>
      <c r="AH2362"/>
      <c r="AI2362"/>
    </row>
    <row r="2363" spans="1:35">
      <c r="A2363" t="str">
        <f>IF(Tabela3[[#This Row],[GOL CASA]]&lt;&gt;"",Tabela3[[#This Row],[TIME CASA]],"")</f>
        <v/>
      </c>
      <c r="B2363" t="str">
        <f>IF(Tabela3[[#This Row],[GOL FORA]]&lt;&gt;"",Tabela3[[#This Row],[TIME FORA]],"")</f>
        <v/>
      </c>
      <c r="AD2363"/>
      <c r="AE2363"/>
      <c r="AF2363"/>
      <c r="AG2363"/>
      <c r="AH2363"/>
      <c r="AI2363"/>
    </row>
    <row r="2364" spans="1:35">
      <c r="A2364" t="str">
        <f>IF(Tabela3[[#This Row],[GOL CASA]]&lt;&gt;"",Tabela3[[#This Row],[TIME CASA]],"")</f>
        <v/>
      </c>
      <c r="B2364" t="str">
        <f>IF(Tabela3[[#This Row],[GOL FORA]]&lt;&gt;"",Tabela3[[#This Row],[TIME FORA]],"")</f>
        <v/>
      </c>
      <c r="AD2364"/>
      <c r="AE2364"/>
      <c r="AF2364"/>
      <c r="AG2364"/>
      <c r="AH2364"/>
      <c r="AI2364"/>
    </row>
    <row r="2365" spans="1:35">
      <c r="A2365" t="str">
        <f>IF(Tabela3[[#This Row],[GOL CASA]]&lt;&gt;"",Tabela3[[#This Row],[TIME CASA]],"")</f>
        <v/>
      </c>
      <c r="B2365" t="str">
        <f>IF(Tabela3[[#This Row],[GOL FORA]]&lt;&gt;"",Tabela3[[#This Row],[TIME FORA]],"")</f>
        <v/>
      </c>
      <c r="AD2365"/>
      <c r="AE2365"/>
      <c r="AF2365"/>
      <c r="AG2365"/>
      <c r="AH2365"/>
      <c r="AI2365"/>
    </row>
    <row r="2366" spans="1:35">
      <c r="A2366" t="str">
        <f>IF(Tabela3[[#This Row],[GOL CASA]]&lt;&gt;"",Tabela3[[#This Row],[TIME CASA]],"")</f>
        <v/>
      </c>
      <c r="B2366" t="str">
        <f>IF(Tabela3[[#This Row],[GOL FORA]]&lt;&gt;"",Tabela3[[#This Row],[TIME FORA]],"")</f>
        <v/>
      </c>
      <c r="AD2366"/>
      <c r="AE2366"/>
      <c r="AF2366"/>
      <c r="AG2366"/>
      <c r="AH2366"/>
      <c r="AI2366"/>
    </row>
    <row r="2367" spans="1:35">
      <c r="A2367" t="str">
        <f>IF(Tabela3[[#This Row],[GOL CASA]]&lt;&gt;"",Tabela3[[#This Row],[TIME CASA]],"")</f>
        <v/>
      </c>
      <c r="B2367" t="str">
        <f>IF(Tabela3[[#This Row],[GOL FORA]]&lt;&gt;"",Tabela3[[#This Row],[TIME FORA]],"")</f>
        <v/>
      </c>
      <c r="AD2367"/>
      <c r="AE2367"/>
      <c r="AF2367"/>
      <c r="AG2367"/>
      <c r="AH2367"/>
      <c r="AI2367"/>
    </row>
    <row r="2368" spans="1:35">
      <c r="A2368" t="str">
        <f>IF(Tabela3[[#This Row],[GOL CASA]]&lt;&gt;"",Tabela3[[#This Row],[TIME CASA]],"")</f>
        <v/>
      </c>
      <c r="B2368" t="str">
        <f>IF(Tabela3[[#This Row],[GOL FORA]]&lt;&gt;"",Tabela3[[#This Row],[TIME FORA]],"")</f>
        <v/>
      </c>
      <c r="AD2368"/>
      <c r="AE2368"/>
      <c r="AF2368"/>
      <c r="AG2368"/>
      <c r="AH2368"/>
      <c r="AI2368"/>
    </row>
    <row r="2369" spans="1:35">
      <c r="A2369" t="str">
        <f>IF(Tabela3[[#This Row],[GOL CASA]]&lt;&gt;"",Tabela3[[#This Row],[TIME CASA]],"")</f>
        <v/>
      </c>
      <c r="B2369" t="str">
        <f>IF(Tabela3[[#This Row],[GOL FORA]]&lt;&gt;"",Tabela3[[#This Row],[TIME FORA]],"")</f>
        <v/>
      </c>
      <c r="AD2369"/>
      <c r="AE2369"/>
      <c r="AF2369"/>
      <c r="AG2369"/>
      <c r="AH2369"/>
      <c r="AI2369"/>
    </row>
    <row r="2370" spans="1:35">
      <c r="A2370" t="str">
        <f>IF(Tabela3[[#This Row],[GOL CASA]]&lt;&gt;"",Tabela3[[#This Row],[TIME CASA]],"")</f>
        <v/>
      </c>
      <c r="B2370" t="str">
        <f>IF(Tabela3[[#This Row],[GOL FORA]]&lt;&gt;"",Tabela3[[#This Row],[TIME FORA]],"")</f>
        <v/>
      </c>
      <c r="AD2370"/>
      <c r="AE2370"/>
      <c r="AF2370"/>
      <c r="AG2370"/>
      <c r="AH2370"/>
      <c r="AI2370"/>
    </row>
    <row r="2371" spans="1:35">
      <c r="A2371" t="str">
        <f>IF(Tabela3[[#This Row],[GOL CASA]]&lt;&gt;"",Tabela3[[#This Row],[TIME CASA]],"")</f>
        <v/>
      </c>
      <c r="B2371" t="str">
        <f>IF(Tabela3[[#This Row],[GOL FORA]]&lt;&gt;"",Tabela3[[#This Row],[TIME FORA]],"")</f>
        <v/>
      </c>
      <c r="AD2371"/>
      <c r="AE2371"/>
      <c r="AF2371"/>
      <c r="AG2371"/>
      <c r="AH2371"/>
      <c r="AI2371"/>
    </row>
    <row r="2372" spans="1:35">
      <c r="A2372" t="str">
        <f>IF(Tabela3[[#This Row],[GOL CASA]]&lt;&gt;"",Tabela3[[#This Row],[TIME CASA]],"")</f>
        <v/>
      </c>
      <c r="B2372" t="str">
        <f>IF(Tabela3[[#This Row],[GOL FORA]]&lt;&gt;"",Tabela3[[#This Row],[TIME FORA]],"")</f>
        <v/>
      </c>
      <c r="AD2372"/>
      <c r="AE2372"/>
      <c r="AF2372"/>
      <c r="AG2372"/>
      <c r="AH2372"/>
      <c r="AI2372"/>
    </row>
    <row r="2373" spans="1:35">
      <c r="A2373" t="str">
        <f>IF(Tabela3[[#This Row],[GOL CASA]]&lt;&gt;"",Tabela3[[#This Row],[TIME CASA]],"")</f>
        <v/>
      </c>
      <c r="B2373" t="str">
        <f>IF(Tabela3[[#This Row],[GOL FORA]]&lt;&gt;"",Tabela3[[#This Row],[TIME FORA]],"")</f>
        <v/>
      </c>
      <c r="AD2373"/>
      <c r="AE2373"/>
      <c r="AF2373"/>
      <c r="AG2373"/>
      <c r="AH2373"/>
      <c r="AI2373"/>
    </row>
    <row r="2374" spans="1:35">
      <c r="A2374" t="str">
        <f>IF(Tabela3[[#This Row],[GOL CASA]]&lt;&gt;"",Tabela3[[#This Row],[TIME CASA]],"")</f>
        <v/>
      </c>
      <c r="B2374" t="str">
        <f>IF(Tabela3[[#This Row],[GOL FORA]]&lt;&gt;"",Tabela3[[#This Row],[TIME FORA]],"")</f>
        <v/>
      </c>
      <c r="AD2374"/>
      <c r="AE2374"/>
      <c r="AF2374"/>
      <c r="AG2374"/>
      <c r="AH2374"/>
      <c r="AI2374"/>
    </row>
    <row r="2375" spans="1:35">
      <c r="A2375" t="str">
        <f>IF(Tabela3[[#This Row],[GOL CASA]]&lt;&gt;"",Tabela3[[#This Row],[TIME CASA]],"")</f>
        <v/>
      </c>
      <c r="B2375" t="str">
        <f>IF(Tabela3[[#This Row],[GOL FORA]]&lt;&gt;"",Tabela3[[#This Row],[TIME FORA]],"")</f>
        <v/>
      </c>
      <c r="AD2375"/>
      <c r="AE2375"/>
      <c r="AF2375"/>
      <c r="AG2375"/>
      <c r="AH2375"/>
      <c r="AI2375"/>
    </row>
    <row r="2376" spans="1:35">
      <c r="A2376" t="str">
        <f>IF(Tabela3[[#This Row],[GOL CASA]]&lt;&gt;"",Tabela3[[#This Row],[TIME CASA]],"")</f>
        <v/>
      </c>
      <c r="B2376" t="str">
        <f>IF(Tabela3[[#This Row],[GOL FORA]]&lt;&gt;"",Tabela3[[#This Row],[TIME FORA]],"")</f>
        <v/>
      </c>
      <c r="AD2376"/>
      <c r="AE2376"/>
      <c r="AF2376"/>
      <c r="AG2376"/>
      <c r="AH2376"/>
      <c r="AI2376"/>
    </row>
    <row r="2377" spans="1:35">
      <c r="A2377" t="str">
        <f>IF(Tabela3[[#This Row],[GOL CASA]]&lt;&gt;"",Tabela3[[#This Row],[TIME CASA]],"")</f>
        <v/>
      </c>
      <c r="B2377" t="str">
        <f>IF(Tabela3[[#This Row],[GOL FORA]]&lt;&gt;"",Tabela3[[#This Row],[TIME FORA]],"")</f>
        <v/>
      </c>
      <c r="AD2377"/>
      <c r="AE2377"/>
      <c r="AF2377"/>
      <c r="AG2377"/>
      <c r="AH2377"/>
      <c r="AI2377"/>
    </row>
    <row r="2378" spans="1:35">
      <c r="A2378" t="str">
        <f>IF(Tabela3[[#This Row],[GOL CASA]]&lt;&gt;"",Tabela3[[#This Row],[TIME CASA]],"")</f>
        <v/>
      </c>
      <c r="B2378" t="str">
        <f>IF(Tabela3[[#This Row],[GOL FORA]]&lt;&gt;"",Tabela3[[#This Row],[TIME FORA]],"")</f>
        <v/>
      </c>
      <c r="AD2378"/>
      <c r="AE2378"/>
      <c r="AF2378"/>
      <c r="AG2378"/>
      <c r="AH2378"/>
      <c r="AI2378"/>
    </row>
    <row r="2379" spans="1:35">
      <c r="A2379" t="str">
        <f>IF(Tabela3[[#This Row],[GOL CASA]]&lt;&gt;"",Tabela3[[#This Row],[TIME CASA]],"")</f>
        <v/>
      </c>
      <c r="B2379" t="str">
        <f>IF(Tabela3[[#This Row],[GOL FORA]]&lt;&gt;"",Tabela3[[#This Row],[TIME FORA]],"")</f>
        <v/>
      </c>
      <c r="AD2379"/>
      <c r="AE2379"/>
      <c r="AF2379"/>
      <c r="AG2379"/>
      <c r="AH2379"/>
      <c r="AI2379"/>
    </row>
    <row r="2380" spans="1:35">
      <c r="A2380" t="str">
        <f>IF(Tabela3[[#This Row],[GOL CASA]]&lt;&gt;"",Tabela3[[#This Row],[TIME CASA]],"")</f>
        <v/>
      </c>
      <c r="B2380" t="str">
        <f>IF(Tabela3[[#This Row],[GOL FORA]]&lt;&gt;"",Tabela3[[#This Row],[TIME FORA]],"")</f>
        <v/>
      </c>
      <c r="AD2380"/>
      <c r="AE2380"/>
      <c r="AF2380"/>
      <c r="AG2380"/>
      <c r="AH2380"/>
      <c r="AI2380"/>
    </row>
    <row r="2381" spans="1:35">
      <c r="A2381" t="str">
        <f>IF(Tabela3[[#This Row],[GOL CASA]]&lt;&gt;"",Tabela3[[#This Row],[TIME CASA]],"")</f>
        <v/>
      </c>
      <c r="B2381" t="str">
        <f>IF(Tabela3[[#This Row],[GOL FORA]]&lt;&gt;"",Tabela3[[#This Row],[TIME FORA]],"")</f>
        <v/>
      </c>
      <c r="AD2381"/>
      <c r="AE2381"/>
      <c r="AF2381"/>
      <c r="AG2381"/>
      <c r="AH2381"/>
      <c r="AI2381"/>
    </row>
    <row r="2382" spans="1:35">
      <c r="A2382" t="str">
        <f>IF(Tabela3[[#This Row],[GOL CASA]]&lt;&gt;"",Tabela3[[#This Row],[TIME CASA]],"")</f>
        <v/>
      </c>
      <c r="B2382" t="str">
        <f>IF(Tabela3[[#This Row],[GOL FORA]]&lt;&gt;"",Tabela3[[#This Row],[TIME FORA]],"")</f>
        <v/>
      </c>
      <c r="AD2382"/>
      <c r="AE2382"/>
      <c r="AF2382"/>
      <c r="AG2382"/>
      <c r="AH2382"/>
      <c r="AI2382"/>
    </row>
    <row r="2383" spans="1:35">
      <c r="A2383" t="str">
        <f>IF(Tabela3[[#This Row],[GOL CASA]]&lt;&gt;"",Tabela3[[#This Row],[TIME CASA]],"")</f>
        <v/>
      </c>
      <c r="B2383" t="str">
        <f>IF(Tabela3[[#This Row],[GOL FORA]]&lt;&gt;"",Tabela3[[#This Row],[TIME FORA]],"")</f>
        <v/>
      </c>
      <c r="AD2383"/>
      <c r="AE2383"/>
      <c r="AF2383"/>
      <c r="AG2383"/>
      <c r="AH2383"/>
      <c r="AI2383"/>
    </row>
    <row r="2384" spans="1:35">
      <c r="A2384" t="str">
        <f>IF(Tabela3[[#This Row],[GOL CASA]]&lt;&gt;"",Tabela3[[#This Row],[TIME CASA]],"")</f>
        <v/>
      </c>
      <c r="B2384" t="str">
        <f>IF(Tabela3[[#This Row],[GOL FORA]]&lt;&gt;"",Tabela3[[#This Row],[TIME FORA]],"")</f>
        <v/>
      </c>
      <c r="AD2384"/>
      <c r="AE2384"/>
      <c r="AF2384"/>
      <c r="AG2384"/>
      <c r="AH2384"/>
      <c r="AI2384"/>
    </row>
    <row r="2385" spans="1:35">
      <c r="A2385" t="str">
        <f>IF(Tabela3[[#This Row],[GOL CASA]]&lt;&gt;"",Tabela3[[#This Row],[TIME CASA]],"")</f>
        <v/>
      </c>
      <c r="B2385" t="str">
        <f>IF(Tabela3[[#This Row],[GOL FORA]]&lt;&gt;"",Tabela3[[#This Row],[TIME FORA]],"")</f>
        <v/>
      </c>
      <c r="AD2385"/>
      <c r="AE2385"/>
      <c r="AF2385"/>
      <c r="AG2385"/>
      <c r="AH2385"/>
      <c r="AI2385"/>
    </row>
    <row r="2386" spans="1:35">
      <c r="A2386" t="str">
        <f>IF(Tabela3[[#This Row],[GOL CASA]]&lt;&gt;"",Tabela3[[#This Row],[TIME CASA]],"")</f>
        <v/>
      </c>
      <c r="B2386" t="str">
        <f>IF(Tabela3[[#This Row],[GOL FORA]]&lt;&gt;"",Tabela3[[#This Row],[TIME FORA]],"")</f>
        <v/>
      </c>
      <c r="AD2386"/>
      <c r="AE2386"/>
      <c r="AF2386"/>
      <c r="AG2386"/>
      <c r="AH2386"/>
      <c r="AI2386"/>
    </row>
    <row r="2387" spans="1:35">
      <c r="A2387" t="str">
        <f>IF(Tabela3[[#This Row],[GOL CASA]]&lt;&gt;"",Tabela3[[#This Row],[TIME CASA]],"")</f>
        <v/>
      </c>
      <c r="B2387" t="str">
        <f>IF(Tabela3[[#This Row],[GOL FORA]]&lt;&gt;"",Tabela3[[#This Row],[TIME FORA]],"")</f>
        <v/>
      </c>
      <c r="AD2387"/>
      <c r="AE2387"/>
      <c r="AF2387"/>
      <c r="AG2387"/>
      <c r="AH2387"/>
      <c r="AI2387"/>
    </row>
    <row r="2388" spans="1:35">
      <c r="A2388" t="str">
        <f>IF(Tabela3[[#This Row],[GOL CASA]]&lt;&gt;"",Tabela3[[#This Row],[TIME CASA]],"")</f>
        <v/>
      </c>
      <c r="B2388" t="str">
        <f>IF(Tabela3[[#This Row],[GOL FORA]]&lt;&gt;"",Tabela3[[#This Row],[TIME FORA]],"")</f>
        <v/>
      </c>
      <c r="AD2388"/>
      <c r="AE2388"/>
      <c r="AF2388"/>
      <c r="AG2388"/>
      <c r="AH2388"/>
      <c r="AI2388"/>
    </row>
    <row r="2389" spans="1:35">
      <c r="A2389" t="str">
        <f>IF(Tabela3[[#This Row],[GOL CASA]]&lt;&gt;"",Tabela3[[#This Row],[TIME CASA]],"")</f>
        <v/>
      </c>
      <c r="B2389" t="str">
        <f>IF(Tabela3[[#This Row],[GOL FORA]]&lt;&gt;"",Tabela3[[#This Row],[TIME FORA]],"")</f>
        <v/>
      </c>
      <c r="AD2389"/>
      <c r="AE2389"/>
      <c r="AF2389"/>
      <c r="AG2389"/>
      <c r="AH2389"/>
      <c r="AI2389"/>
    </row>
    <row r="2390" spans="1:35">
      <c r="A2390" t="str">
        <f>IF(Tabela3[[#This Row],[GOL CASA]]&lt;&gt;"",Tabela3[[#This Row],[TIME CASA]],"")</f>
        <v/>
      </c>
      <c r="B2390" t="str">
        <f>IF(Tabela3[[#This Row],[GOL FORA]]&lt;&gt;"",Tabela3[[#This Row],[TIME FORA]],"")</f>
        <v/>
      </c>
      <c r="AD2390"/>
      <c r="AE2390"/>
      <c r="AF2390"/>
      <c r="AG2390"/>
      <c r="AH2390"/>
      <c r="AI2390"/>
    </row>
    <row r="2391" spans="1:35">
      <c r="A2391" t="str">
        <f>IF(Tabela3[[#This Row],[GOL CASA]]&lt;&gt;"",Tabela3[[#This Row],[TIME CASA]],"")</f>
        <v/>
      </c>
      <c r="B2391" t="str">
        <f>IF(Tabela3[[#This Row],[GOL FORA]]&lt;&gt;"",Tabela3[[#This Row],[TIME FORA]],"")</f>
        <v/>
      </c>
      <c r="AD2391"/>
      <c r="AE2391"/>
      <c r="AF2391"/>
      <c r="AG2391"/>
      <c r="AH2391"/>
      <c r="AI2391"/>
    </row>
    <row r="2392" spans="1:35">
      <c r="A2392" t="str">
        <f>IF(Tabela3[[#This Row],[GOL CASA]]&lt;&gt;"",Tabela3[[#This Row],[TIME CASA]],"")</f>
        <v/>
      </c>
      <c r="B2392" t="str">
        <f>IF(Tabela3[[#This Row],[GOL FORA]]&lt;&gt;"",Tabela3[[#This Row],[TIME FORA]],"")</f>
        <v/>
      </c>
      <c r="AD2392"/>
      <c r="AE2392"/>
      <c r="AF2392"/>
      <c r="AG2392"/>
      <c r="AH2392"/>
      <c r="AI2392"/>
    </row>
    <row r="2393" spans="1:35">
      <c r="A2393" t="str">
        <f>IF(Tabela3[[#This Row],[GOL CASA]]&lt;&gt;"",Tabela3[[#This Row],[TIME CASA]],"")</f>
        <v/>
      </c>
      <c r="B2393" t="str">
        <f>IF(Tabela3[[#This Row],[GOL FORA]]&lt;&gt;"",Tabela3[[#This Row],[TIME FORA]],"")</f>
        <v/>
      </c>
      <c r="AD2393"/>
      <c r="AE2393"/>
      <c r="AF2393"/>
      <c r="AG2393"/>
      <c r="AH2393"/>
      <c r="AI2393"/>
    </row>
    <row r="2394" spans="1:35">
      <c r="A2394" t="str">
        <f>IF(Tabela3[[#This Row],[GOL CASA]]&lt;&gt;"",Tabela3[[#This Row],[TIME CASA]],"")</f>
        <v/>
      </c>
      <c r="B2394" t="str">
        <f>IF(Tabela3[[#This Row],[GOL FORA]]&lt;&gt;"",Tabela3[[#This Row],[TIME FORA]],"")</f>
        <v/>
      </c>
      <c r="AD2394"/>
      <c r="AE2394"/>
      <c r="AF2394"/>
      <c r="AG2394"/>
      <c r="AH2394"/>
      <c r="AI2394"/>
    </row>
    <row r="2395" spans="1:35">
      <c r="A2395" t="str">
        <f>IF(Tabela3[[#This Row],[GOL CASA]]&lt;&gt;"",Tabela3[[#This Row],[TIME CASA]],"")</f>
        <v/>
      </c>
      <c r="B2395" t="str">
        <f>IF(Tabela3[[#This Row],[GOL FORA]]&lt;&gt;"",Tabela3[[#This Row],[TIME FORA]],"")</f>
        <v/>
      </c>
      <c r="AD2395"/>
      <c r="AE2395"/>
      <c r="AF2395"/>
      <c r="AG2395"/>
      <c r="AH2395"/>
      <c r="AI2395"/>
    </row>
    <row r="2396" spans="1:35">
      <c r="A2396" t="str">
        <f>IF(Tabela3[[#This Row],[GOL CASA]]&lt;&gt;"",Tabela3[[#This Row],[TIME CASA]],"")</f>
        <v/>
      </c>
      <c r="B2396" t="str">
        <f>IF(Tabela3[[#This Row],[GOL FORA]]&lt;&gt;"",Tabela3[[#This Row],[TIME FORA]],"")</f>
        <v/>
      </c>
      <c r="AD2396"/>
      <c r="AE2396"/>
      <c r="AF2396"/>
      <c r="AG2396"/>
      <c r="AH2396"/>
      <c r="AI2396"/>
    </row>
    <row r="2397" spans="1:35">
      <c r="A2397" t="str">
        <f>IF(Tabela3[[#This Row],[GOL CASA]]&lt;&gt;"",Tabela3[[#This Row],[TIME CASA]],"")</f>
        <v/>
      </c>
      <c r="B2397" t="str">
        <f>IF(Tabela3[[#This Row],[GOL FORA]]&lt;&gt;"",Tabela3[[#This Row],[TIME FORA]],"")</f>
        <v/>
      </c>
      <c r="AD2397"/>
      <c r="AE2397"/>
      <c r="AF2397"/>
      <c r="AG2397"/>
      <c r="AH2397"/>
      <c r="AI2397"/>
    </row>
    <row r="2398" spans="1:35">
      <c r="A2398" t="str">
        <f>IF(Tabela3[[#This Row],[GOL CASA]]&lt;&gt;"",Tabela3[[#This Row],[TIME CASA]],"")</f>
        <v/>
      </c>
      <c r="B2398" t="str">
        <f>IF(Tabela3[[#This Row],[GOL FORA]]&lt;&gt;"",Tabela3[[#This Row],[TIME FORA]],"")</f>
        <v/>
      </c>
      <c r="AD2398"/>
      <c r="AE2398"/>
      <c r="AF2398"/>
      <c r="AG2398"/>
      <c r="AH2398"/>
      <c r="AI2398"/>
    </row>
    <row r="2399" spans="1:35">
      <c r="A2399" t="str">
        <f>IF(Tabela3[[#This Row],[GOL CASA]]&lt;&gt;"",Tabela3[[#This Row],[TIME CASA]],"")</f>
        <v/>
      </c>
      <c r="B2399" t="str">
        <f>IF(Tabela3[[#This Row],[GOL FORA]]&lt;&gt;"",Tabela3[[#This Row],[TIME FORA]],"")</f>
        <v/>
      </c>
      <c r="AD2399"/>
      <c r="AE2399"/>
      <c r="AF2399"/>
      <c r="AG2399"/>
      <c r="AH2399"/>
      <c r="AI2399"/>
    </row>
    <row r="2400" spans="1:35">
      <c r="A2400" t="str">
        <f>IF(Tabela3[[#This Row],[GOL CASA]]&lt;&gt;"",Tabela3[[#This Row],[TIME CASA]],"")</f>
        <v/>
      </c>
      <c r="B2400" t="str">
        <f>IF(Tabela3[[#This Row],[GOL FORA]]&lt;&gt;"",Tabela3[[#This Row],[TIME FORA]],"")</f>
        <v/>
      </c>
      <c r="AD2400"/>
      <c r="AE2400"/>
      <c r="AF2400"/>
      <c r="AG2400"/>
      <c r="AH2400"/>
      <c r="AI2400"/>
    </row>
    <row r="2401" spans="1:35">
      <c r="A2401" t="str">
        <f>IF(Tabela3[[#This Row],[GOL CASA]]&lt;&gt;"",Tabela3[[#This Row],[TIME CASA]],"")</f>
        <v/>
      </c>
      <c r="B2401" t="str">
        <f>IF(Tabela3[[#This Row],[GOL FORA]]&lt;&gt;"",Tabela3[[#This Row],[TIME FORA]],"")</f>
        <v/>
      </c>
      <c r="AD2401"/>
      <c r="AE2401"/>
      <c r="AF2401"/>
      <c r="AG2401"/>
      <c r="AH2401"/>
      <c r="AI2401"/>
    </row>
    <row r="2402" spans="1:35">
      <c r="A2402" t="str">
        <f>IF(Tabela3[[#This Row],[GOL CASA]]&lt;&gt;"",Tabela3[[#This Row],[TIME CASA]],"")</f>
        <v/>
      </c>
      <c r="B2402" t="str">
        <f>IF(Tabela3[[#This Row],[GOL FORA]]&lt;&gt;"",Tabela3[[#This Row],[TIME FORA]],"")</f>
        <v/>
      </c>
      <c r="AD2402"/>
      <c r="AE2402"/>
      <c r="AF2402"/>
      <c r="AG2402"/>
      <c r="AH2402"/>
      <c r="AI2402"/>
    </row>
    <row r="2403" spans="1:35">
      <c r="A2403" t="str">
        <f>IF(Tabela3[[#This Row],[GOL CASA]]&lt;&gt;"",Tabela3[[#This Row],[TIME CASA]],"")</f>
        <v/>
      </c>
      <c r="B2403" t="str">
        <f>IF(Tabela3[[#This Row],[GOL FORA]]&lt;&gt;"",Tabela3[[#This Row],[TIME FORA]],"")</f>
        <v/>
      </c>
      <c r="AD2403"/>
      <c r="AE2403"/>
      <c r="AF2403"/>
      <c r="AG2403"/>
      <c r="AH2403"/>
      <c r="AI2403"/>
    </row>
    <row r="2404" spans="1:35">
      <c r="A2404" t="str">
        <f>IF(Tabela3[[#This Row],[GOL CASA]]&lt;&gt;"",Tabela3[[#This Row],[TIME CASA]],"")</f>
        <v/>
      </c>
      <c r="B2404" t="str">
        <f>IF(Tabela3[[#This Row],[GOL FORA]]&lt;&gt;"",Tabela3[[#This Row],[TIME FORA]],"")</f>
        <v/>
      </c>
      <c r="AD2404"/>
      <c r="AE2404"/>
      <c r="AF2404"/>
      <c r="AG2404"/>
      <c r="AH2404"/>
      <c r="AI2404"/>
    </row>
    <row r="2405" spans="1:35">
      <c r="A2405" t="str">
        <f>IF(Tabela3[[#This Row],[GOL CASA]]&lt;&gt;"",Tabela3[[#This Row],[TIME CASA]],"")</f>
        <v/>
      </c>
      <c r="B2405" t="str">
        <f>IF(Tabela3[[#This Row],[GOL FORA]]&lt;&gt;"",Tabela3[[#This Row],[TIME FORA]],"")</f>
        <v/>
      </c>
      <c r="AD2405"/>
      <c r="AE2405"/>
      <c r="AF2405"/>
      <c r="AG2405"/>
      <c r="AH2405"/>
      <c r="AI2405"/>
    </row>
    <row r="2406" spans="1:35">
      <c r="A2406" t="str">
        <f>IF(Tabela3[[#This Row],[GOL CASA]]&lt;&gt;"",Tabela3[[#This Row],[TIME CASA]],"")</f>
        <v/>
      </c>
      <c r="B2406" t="str">
        <f>IF(Tabela3[[#This Row],[GOL FORA]]&lt;&gt;"",Tabela3[[#This Row],[TIME FORA]],"")</f>
        <v/>
      </c>
      <c r="AD2406"/>
      <c r="AE2406"/>
      <c r="AF2406"/>
      <c r="AG2406"/>
      <c r="AH2406"/>
      <c r="AI2406"/>
    </row>
    <row r="2407" spans="1:35">
      <c r="A2407" t="str">
        <f>IF(Tabela3[[#This Row],[GOL CASA]]&lt;&gt;"",Tabela3[[#This Row],[TIME CASA]],"")</f>
        <v/>
      </c>
      <c r="B2407" t="str">
        <f>IF(Tabela3[[#This Row],[GOL FORA]]&lt;&gt;"",Tabela3[[#This Row],[TIME FORA]],"")</f>
        <v/>
      </c>
      <c r="AD2407"/>
      <c r="AE2407"/>
      <c r="AF2407"/>
      <c r="AG2407"/>
      <c r="AH2407"/>
      <c r="AI2407"/>
    </row>
    <row r="2408" spans="1:35">
      <c r="A2408" t="str">
        <f>IF(Tabela3[[#This Row],[GOL CASA]]&lt;&gt;"",Tabela3[[#This Row],[TIME CASA]],"")</f>
        <v/>
      </c>
      <c r="B2408" t="str">
        <f>IF(Tabela3[[#This Row],[GOL FORA]]&lt;&gt;"",Tabela3[[#This Row],[TIME FORA]],"")</f>
        <v/>
      </c>
      <c r="AD2408"/>
      <c r="AE2408"/>
      <c r="AF2408"/>
      <c r="AG2408"/>
      <c r="AH2408"/>
      <c r="AI2408"/>
    </row>
    <row r="2409" spans="1:35">
      <c r="A2409" t="str">
        <f>IF(Tabela3[[#This Row],[GOL CASA]]&lt;&gt;"",Tabela3[[#This Row],[TIME CASA]],"")</f>
        <v/>
      </c>
      <c r="B2409" t="str">
        <f>IF(Tabela3[[#This Row],[GOL FORA]]&lt;&gt;"",Tabela3[[#This Row],[TIME FORA]],"")</f>
        <v/>
      </c>
      <c r="AD2409"/>
      <c r="AE2409"/>
      <c r="AF2409"/>
      <c r="AG2409"/>
      <c r="AH2409"/>
      <c r="AI2409"/>
    </row>
    <row r="2410" spans="1:35">
      <c r="A2410" t="str">
        <f>IF(Tabela3[[#This Row],[GOL CASA]]&lt;&gt;"",Tabela3[[#This Row],[TIME CASA]],"")</f>
        <v/>
      </c>
      <c r="B2410" t="str">
        <f>IF(Tabela3[[#This Row],[GOL FORA]]&lt;&gt;"",Tabela3[[#This Row],[TIME FORA]],"")</f>
        <v/>
      </c>
      <c r="AD2410"/>
      <c r="AE2410"/>
      <c r="AF2410"/>
      <c r="AG2410"/>
      <c r="AH2410"/>
      <c r="AI2410"/>
    </row>
    <row r="2411" spans="1:35">
      <c r="A2411" t="str">
        <f>IF(Tabela3[[#This Row],[GOL CASA]]&lt;&gt;"",Tabela3[[#This Row],[TIME CASA]],"")</f>
        <v/>
      </c>
      <c r="B2411" t="str">
        <f>IF(Tabela3[[#This Row],[GOL FORA]]&lt;&gt;"",Tabela3[[#This Row],[TIME FORA]],"")</f>
        <v/>
      </c>
      <c r="AD2411"/>
      <c r="AE2411"/>
      <c r="AF2411"/>
      <c r="AG2411"/>
      <c r="AH2411"/>
      <c r="AI2411"/>
    </row>
    <row r="2412" spans="1:35">
      <c r="A2412" t="str">
        <f>IF(Tabela3[[#This Row],[GOL CASA]]&lt;&gt;"",Tabela3[[#This Row],[TIME CASA]],"")</f>
        <v/>
      </c>
      <c r="B2412" t="str">
        <f>IF(Tabela3[[#This Row],[GOL FORA]]&lt;&gt;"",Tabela3[[#This Row],[TIME FORA]],"")</f>
        <v/>
      </c>
      <c r="AD2412"/>
      <c r="AE2412"/>
      <c r="AF2412"/>
      <c r="AG2412"/>
      <c r="AH2412"/>
      <c r="AI2412"/>
    </row>
    <row r="2413" spans="1:35">
      <c r="A2413" t="str">
        <f>IF(Tabela3[[#This Row],[GOL CASA]]&lt;&gt;"",Tabela3[[#This Row],[TIME CASA]],"")</f>
        <v/>
      </c>
      <c r="B2413" t="str">
        <f>IF(Tabela3[[#This Row],[GOL FORA]]&lt;&gt;"",Tabela3[[#This Row],[TIME FORA]],"")</f>
        <v/>
      </c>
      <c r="AD2413"/>
      <c r="AE2413"/>
      <c r="AF2413"/>
      <c r="AG2413"/>
      <c r="AH2413"/>
      <c r="AI2413"/>
    </row>
    <row r="2414" spans="1:35">
      <c r="A2414" t="str">
        <f>IF(Tabela3[[#This Row],[GOL CASA]]&lt;&gt;"",Tabela3[[#This Row],[TIME CASA]],"")</f>
        <v/>
      </c>
      <c r="B2414" t="str">
        <f>IF(Tabela3[[#This Row],[GOL FORA]]&lt;&gt;"",Tabela3[[#This Row],[TIME FORA]],"")</f>
        <v/>
      </c>
      <c r="AD2414"/>
      <c r="AE2414"/>
      <c r="AF2414"/>
      <c r="AG2414"/>
      <c r="AH2414"/>
      <c r="AI2414"/>
    </row>
    <row r="2415" spans="1:35">
      <c r="A2415" t="str">
        <f>IF(Tabela3[[#This Row],[GOL CASA]]&lt;&gt;"",Tabela3[[#This Row],[TIME CASA]],"")</f>
        <v/>
      </c>
      <c r="B2415" t="str">
        <f>IF(Tabela3[[#This Row],[GOL FORA]]&lt;&gt;"",Tabela3[[#This Row],[TIME FORA]],"")</f>
        <v/>
      </c>
      <c r="AD2415"/>
      <c r="AE2415"/>
      <c r="AF2415"/>
      <c r="AG2415"/>
      <c r="AH2415"/>
      <c r="AI2415"/>
    </row>
    <row r="2416" spans="1:35">
      <c r="A2416" t="str">
        <f>IF(Tabela3[[#This Row],[GOL CASA]]&lt;&gt;"",Tabela3[[#This Row],[TIME CASA]],"")</f>
        <v/>
      </c>
      <c r="B2416" t="str">
        <f>IF(Tabela3[[#This Row],[GOL FORA]]&lt;&gt;"",Tabela3[[#This Row],[TIME FORA]],"")</f>
        <v/>
      </c>
      <c r="AD2416"/>
      <c r="AE2416"/>
      <c r="AF2416"/>
      <c r="AG2416"/>
      <c r="AH2416"/>
      <c r="AI2416"/>
    </row>
    <row r="2417" spans="1:35">
      <c r="A2417" t="str">
        <f>IF(Tabela3[[#This Row],[GOL CASA]]&lt;&gt;"",Tabela3[[#This Row],[TIME CASA]],"")</f>
        <v/>
      </c>
      <c r="B2417" t="str">
        <f>IF(Tabela3[[#This Row],[GOL FORA]]&lt;&gt;"",Tabela3[[#This Row],[TIME FORA]],"")</f>
        <v/>
      </c>
      <c r="AD2417"/>
      <c r="AE2417"/>
      <c r="AF2417"/>
      <c r="AG2417"/>
      <c r="AH2417"/>
      <c r="AI2417"/>
    </row>
    <row r="2418" spans="1:35">
      <c r="A2418" t="str">
        <f>IF(Tabela3[[#This Row],[GOL CASA]]&lt;&gt;"",Tabela3[[#This Row],[TIME CASA]],"")</f>
        <v/>
      </c>
      <c r="B2418" t="str">
        <f>IF(Tabela3[[#This Row],[GOL FORA]]&lt;&gt;"",Tabela3[[#This Row],[TIME FORA]],"")</f>
        <v/>
      </c>
      <c r="AD2418"/>
      <c r="AE2418"/>
      <c r="AF2418"/>
      <c r="AG2418"/>
      <c r="AH2418"/>
      <c r="AI2418"/>
    </row>
    <row r="2419" spans="1:35">
      <c r="A2419" t="str">
        <f>IF(Tabela3[[#This Row],[GOL CASA]]&lt;&gt;"",Tabela3[[#This Row],[TIME CASA]],"")</f>
        <v/>
      </c>
      <c r="B2419" t="str">
        <f>IF(Tabela3[[#This Row],[GOL FORA]]&lt;&gt;"",Tabela3[[#This Row],[TIME FORA]],"")</f>
        <v/>
      </c>
      <c r="AD2419"/>
      <c r="AE2419"/>
      <c r="AF2419"/>
      <c r="AG2419"/>
      <c r="AH2419"/>
      <c r="AI2419"/>
    </row>
    <row r="2420" spans="1:35">
      <c r="A2420" t="str">
        <f>IF(Tabela3[[#This Row],[GOL CASA]]&lt;&gt;"",Tabela3[[#This Row],[TIME CASA]],"")</f>
        <v/>
      </c>
      <c r="B2420" t="str">
        <f>IF(Tabela3[[#This Row],[GOL FORA]]&lt;&gt;"",Tabela3[[#This Row],[TIME FORA]],"")</f>
        <v/>
      </c>
      <c r="AD2420"/>
      <c r="AE2420"/>
      <c r="AF2420"/>
      <c r="AG2420"/>
      <c r="AH2420"/>
      <c r="AI2420"/>
    </row>
    <row r="2421" spans="1:35">
      <c r="A2421" t="str">
        <f>IF(Tabela3[[#This Row],[GOL CASA]]&lt;&gt;"",Tabela3[[#This Row],[TIME CASA]],"")</f>
        <v/>
      </c>
      <c r="B2421" t="str">
        <f>IF(Tabela3[[#This Row],[GOL FORA]]&lt;&gt;"",Tabela3[[#This Row],[TIME FORA]],"")</f>
        <v/>
      </c>
      <c r="AD2421"/>
      <c r="AE2421"/>
      <c r="AF2421"/>
      <c r="AG2421"/>
      <c r="AH2421"/>
      <c r="AI2421"/>
    </row>
    <row r="2422" spans="1:35">
      <c r="A2422" t="str">
        <f>IF(Tabela3[[#This Row],[GOL CASA]]&lt;&gt;"",Tabela3[[#This Row],[TIME CASA]],"")</f>
        <v/>
      </c>
      <c r="B2422" t="str">
        <f>IF(Tabela3[[#This Row],[GOL FORA]]&lt;&gt;"",Tabela3[[#This Row],[TIME FORA]],"")</f>
        <v/>
      </c>
      <c r="AD2422"/>
      <c r="AE2422"/>
      <c r="AF2422"/>
      <c r="AG2422"/>
      <c r="AH2422"/>
      <c r="AI2422"/>
    </row>
    <row r="2423" spans="1:35">
      <c r="A2423" t="str">
        <f>IF(Tabela3[[#This Row],[GOL CASA]]&lt;&gt;"",Tabela3[[#This Row],[TIME CASA]],"")</f>
        <v/>
      </c>
      <c r="B2423" t="str">
        <f>IF(Tabela3[[#This Row],[GOL FORA]]&lt;&gt;"",Tabela3[[#This Row],[TIME FORA]],"")</f>
        <v/>
      </c>
      <c r="AD2423"/>
      <c r="AE2423"/>
      <c r="AF2423"/>
      <c r="AG2423"/>
      <c r="AH2423"/>
      <c r="AI2423"/>
    </row>
    <row r="2424" spans="1:35">
      <c r="A2424" t="str">
        <f>IF(Tabela3[[#This Row],[GOL CASA]]&lt;&gt;"",Tabela3[[#This Row],[TIME CASA]],"")</f>
        <v/>
      </c>
      <c r="B2424" t="str">
        <f>IF(Tabela3[[#This Row],[GOL FORA]]&lt;&gt;"",Tabela3[[#This Row],[TIME FORA]],"")</f>
        <v/>
      </c>
      <c r="AD2424"/>
      <c r="AE2424"/>
      <c r="AF2424"/>
      <c r="AG2424"/>
      <c r="AH2424"/>
      <c r="AI2424"/>
    </row>
    <row r="2425" spans="1:35">
      <c r="A2425" t="str">
        <f>IF(Tabela3[[#This Row],[GOL CASA]]&lt;&gt;"",Tabela3[[#This Row],[TIME CASA]],"")</f>
        <v/>
      </c>
      <c r="B2425" t="str">
        <f>IF(Tabela3[[#This Row],[GOL FORA]]&lt;&gt;"",Tabela3[[#This Row],[TIME FORA]],"")</f>
        <v/>
      </c>
      <c r="AD2425"/>
      <c r="AE2425"/>
      <c r="AF2425"/>
      <c r="AG2425"/>
      <c r="AH2425"/>
      <c r="AI2425"/>
    </row>
    <row r="2426" spans="1:35">
      <c r="A2426" t="str">
        <f>IF(Tabela3[[#This Row],[GOL CASA]]&lt;&gt;"",Tabela3[[#This Row],[TIME CASA]],"")</f>
        <v/>
      </c>
      <c r="B2426" t="str">
        <f>IF(Tabela3[[#This Row],[GOL FORA]]&lt;&gt;"",Tabela3[[#This Row],[TIME FORA]],"")</f>
        <v/>
      </c>
      <c r="AD2426"/>
      <c r="AE2426"/>
      <c r="AF2426"/>
      <c r="AG2426"/>
      <c r="AH2426"/>
      <c r="AI2426"/>
    </row>
    <row r="2427" spans="1:35">
      <c r="A2427" t="str">
        <f>IF(Tabela3[[#This Row],[GOL CASA]]&lt;&gt;"",Tabela3[[#This Row],[TIME CASA]],"")</f>
        <v/>
      </c>
      <c r="B2427" t="str">
        <f>IF(Tabela3[[#This Row],[GOL FORA]]&lt;&gt;"",Tabela3[[#This Row],[TIME FORA]],"")</f>
        <v/>
      </c>
      <c r="AD2427"/>
      <c r="AE2427"/>
      <c r="AF2427"/>
      <c r="AG2427"/>
      <c r="AH2427"/>
      <c r="AI2427"/>
    </row>
    <row r="2428" spans="1:35">
      <c r="A2428" t="str">
        <f>IF(Tabela3[[#This Row],[GOL CASA]]&lt;&gt;"",Tabela3[[#This Row],[TIME CASA]],"")</f>
        <v/>
      </c>
      <c r="B2428" t="str">
        <f>IF(Tabela3[[#This Row],[GOL FORA]]&lt;&gt;"",Tabela3[[#This Row],[TIME FORA]],"")</f>
        <v/>
      </c>
      <c r="AD2428"/>
      <c r="AE2428"/>
      <c r="AF2428"/>
      <c r="AG2428"/>
      <c r="AH2428"/>
      <c r="AI2428"/>
    </row>
    <row r="2429" spans="1:35">
      <c r="A2429" t="str">
        <f>IF(Tabela3[[#This Row],[GOL CASA]]&lt;&gt;"",Tabela3[[#This Row],[TIME CASA]],"")</f>
        <v/>
      </c>
      <c r="B2429" t="str">
        <f>IF(Tabela3[[#This Row],[GOL FORA]]&lt;&gt;"",Tabela3[[#This Row],[TIME FORA]],"")</f>
        <v/>
      </c>
      <c r="AD2429"/>
      <c r="AE2429"/>
      <c r="AF2429"/>
      <c r="AG2429"/>
      <c r="AH2429"/>
      <c r="AI2429"/>
    </row>
    <row r="2430" spans="1:35">
      <c r="A2430" t="str">
        <f>IF(Tabela3[[#This Row],[GOL CASA]]&lt;&gt;"",Tabela3[[#This Row],[TIME CASA]],"")</f>
        <v/>
      </c>
      <c r="B2430" t="str">
        <f>IF(Tabela3[[#This Row],[GOL FORA]]&lt;&gt;"",Tabela3[[#This Row],[TIME FORA]],"")</f>
        <v/>
      </c>
      <c r="AD2430"/>
      <c r="AE2430"/>
      <c r="AF2430"/>
      <c r="AG2430"/>
      <c r="AH2430"/>
      <c r="AI2430"/>
    </row>
    <row r="2431" spans="1:35">
      <c r="A2431" t="str">
        <f>IF(Tabela3[[#This Row],[GOL CASA]]&lt;&gt;"",Tabela3[[#This Row],[TIME CASA]],"")</f>
        <v/>
      </c>
      <c r="B2431" t="str">
        <f>IF(Tabela3[[#This Row],[GOL FORA]]&lt;&gt;"",Tabela3[[#This Row],[TIME FORA]],"")</f>
        <v/>
      </c>
      <c r="AD2431"/>
      <c r="AE2431"/>
      <c r="AF2431"/>
      <c r="AG2431"/>
      <c r="AH2431"/>
      <c r="AI2431"/>
    </row>
    <row r="2432" spans="1:35">
      <c r="A2432" t="str">
        <f>IF(Tabela3[[#This Row],[GOL CASA]]&lt;&gt;"",Tabela3[[#This Row],[TIME CASA]],"")</f>
        <v/>
      </c>
      <c r="B2432" t="str">
        <f>IF(Tabela3[[#This Row],[GOL FORA]]&lt;&gt;"",Tabela3[[#This Row],[TIME FORA]],"")</f>
        <v/>
      </c>
      <c r="AD2432"/>
      <c r="AE2432"/>
      <c r="AF2432"/>
      <c r="AG2432"/>
      <c r="AH2432"/>
      <c r="AI2432"/>
    </row>
    <row r="2433" spans="1:35">
      <c r="A2433" t="str">
        <f>IF(Tabela3[[#This Row],[GOL CASA]]&lt;&gt;"",Tabela3[[#This Row],[TIME CASA]],"")</f>
        <v/>
      </c>
      <c r="B2433" t="str">
        <f>IF(Tabela3[[#This Row],[GOL FORA]]&lt;&gt;"",Tabela3[[#This Row],[TIME FORA]],"")</f>
        <v/>
      </c>
      <c r="AD2433"/>
      <c r="AE2433"/>
      <c r="AF2433"/>
      <c r="AG2433"/>
      <c r="AH2433"/>
      <c r="AI2433"/>
    </row>
    <row r="2434" spans="1:35">
      <c r="A2434" t="str">
        <f>IF(Tabela3[[#This Row],[GOL CASA]]&lt;&gt;"",Tabela3[[#This Row],[TIME CASA]],"")</f>
        <v/>
      </c>
      <c r="B2434" t="str">
        <f>IF(Tabela3[[#This Row],[GOL FORA]]&lt;&gt;"",Tabela3[[#This Row],[TIME FORA]],"")</f>
        <v/>
      </c>
      <c r="AD2434"/>
      <c r="AE2434"/>
      <c r="AF2434"/>
      <c r="AG2434"/>
      <c r="AH2434"/>
      <c r="AI2434"/>
    </row>
    <row r="2435" spans="1:35">
      <c r="A2435" t="str">
        <f>IF(Tabela3[[#This Row],[GOL CASA]]&lt;&gt;"",Tabela3[[#This Row],[TIME CASA]],"")</f>
        <v/>
      </c>
      <c r="B2435" t="str">
        <f>IF(Tabela3[[#This Row],[GOL FORA]]&lt;&gt;"",Tabela3[[#This Row],[TIME FORA]],"")</f>
        <v/>
      </c>
      <c r="AD2435"/>
      <c r="AE2435"/>
      <c r="AF2435"/>
      <c r="AG2435"/>
      <c r="AH2435"/>
      <c r="AI2435"/>
    </row>
    <row r="2436" spans="1:35">
      <c r="A2436" t="str">
        <f>IF(Tabela3[[#This Row],[GOL CASA]]&lt;&gt;"",Tabela3[[#This Row],[TIME CASA]],"")</f>
        <v/>
      </c>
      <c r="B2436" t="str">
        <f>IF(Tabela3[[#This Row],[GOL FORA]]&lt;&gt;"",Tabela3[[#This Row],[TIME FORA]],"")</f>
        <v/>
      </c>
      <c r="AD2436"/>
      <c r="AE2436"/>
      <c r="AF2436"/>
      <c r="AG2436"/>
      <c r="AH2436"/>
      <c r="AI2436"/>
    </row>
    <row r="2437" spans="1:35">
      <c r="A2437" t="str">
        <f>IF(Tabela3[[#This Row],[GOL CASA]]&lt;&gt;"",Tabela3[[#This Row],[TIME CASA]],"")</f>
        <v/>
      </c>
      <c r="B2437" t="str">
        <f>IF(Tabela3[[#This Row],[GOL FORA]]&lt;&gt;"",Tabela3[[#This Row],[TIME FORA]],"")</f>
        <v/>
      </c>
      <c r="AD2437"/>
      <c r="AE2437"/>
      <c r="AF2437"/>
      <c r="AG2437"/>
      <c r="AH2437"/>
      <c r="AI2437"/>
    </row>
    <row r="2438" spans="1:35">
      <c r="A2438" t="str">
        <f>IF(Tabela3[[#This Row],[GOL CASA]]&lt;&gt;"",Tabela3[[#This Row],[TIME CASA]],"")</f>
        <v/>
      </c>
      <c r="B2438" t="str">
        <f>IF(Tabela3[[#This Row],[GOL FORA]]&lt;&gt;"",Tabela3[[#This Row],[TIME FORA]],"")</f>
        <v/>
      </c>
      <c r="AD2438"/>
      <c r="AE2438"/>
      <c r="AF2438"/>
      <c r="AG2438"/>
      <c r="AH2438"/>
      <c r="AI2438"/>
    </row>
    <row r="2439" spans="1:35">
      <c r="A2439" t="str">
        <f>IF(Tabela3[[#This Row],[GOL CASA]]&lt;&gt;"",Tabela3[[#This Row],[TIME CASA]],"")</f>
        <v/>
      </c>
      <c r="B2439" t="str">
        <f>IF(Tabela3[[#This Row],[GOL FORA]]&lt;&gt;"",Tabela3[[#This Row],[TIME FORA]],"")</f>
        <v/>
      </c>
      <c r="AD2439"/>
      <c r="AE2439"/>
      <c r="AF2439"/>
      <c r="AG2439"/>
      <c r="AH2439"/>
      <c r="AI2439"/>
    </row>
    <row r="2440" spans="1:35">
      <c r="A2440" t="str">
        <f>IF(Tabela3[[#This Row],[GOL CASA]]&lt;&gt;"",Tabela3[[#This Row],[TIME CASA]],"")</f>
        <v/>
      </c>
      <c r="B2440" t="str">
        <f>IF(Tabela3[[#This Row],[GOL FORA]]&lt;&gt;"",Tabela3[[#This Row],[TIME FORA]],"")</f>
        <v/>
      </c>
      <c r="AD2440"/>
      <c r="AE2440"/>
      <c r="AF2440"/>
      <c r="AG2440"/>
      <c r="AH2440"/>
      <c r="AI2440"/>
    </row>
    <row r="2441" spans="1:35">
      <c r="A2441" t="str">
        <f>IF(Tabela3[[#This Row],[GOL CASA]]&lt;&gt;"",Tabela3[[#This Row],[TIME CASA]],"")</f>
        <v/>
      </c>
      <c r="B2441" t="str">
        <f>IF(Tabela3[[#This Row],[GOL FORA]]&lt;&gt;"",Tabela3[[#This Row],[TIME FORA]],"")</f>
        <v/>
      </c>
      <c r="AD2441"/>
      <c r="AE2441"/>
      <c r="AF2441"/>
      <c r="AG2441"/>
      <c r="AH2441"/>
      <c r="AI2441"/>
    </row>
    <row r="2442" spans="1:35">
      <c r="A2442" t="str">
        <f>IF(Tabela3[[#This Row],[GOL CASA]]&lt;&gt;"",Tabela3[[#This Row],[TIME CASA]],"")</f>
        <v/>
      </c>
      <c r="B2442" t="str">
        <f>IF(Tabela3[[#This Row],[GOL FORA]]&lt;&gt;"",Tabela3[[#This Row],[TIME FORA]],"")</f>
        <v/>
      </c>
      <c r="AD2442"/>
      <c r="AE2442"/>
      <c r="AF2442"/>
      <c r="AG2442"/>
      <c r="AH2442"/>
      <c r="AI2442"/>
    </row>
    <row r="2443" spans="1:35">
      <c r="A2443" t="str">
        <f>IF(Tabela3[[#This Row],[GOL CASA]]&lt;&gt;"",Tabela3[[#This Row],[TIME CASA]],"")</f>
        <v/>
      </c>
      <c r="B2443" t="str">
        <f>IF(Tabela3[[#This Row],[GOL FORA]]&lt;&gt;"",Tabela3[[#This Row],[TIME FORA]],"")</f>
        <v/>
      </c>
      <c r="AD2443"/>
      <c r="AE2443"/>
      <c r="AF2443"/>
      <c r="AG2443"/>
      <c r="AH2443"/>
      <c r="AI2443"/>
    </row>
    <row r="2444" spans="1:35">
      <c r="A2444" t="str">
        <f>IF(Tabela3[[#This Row],[GOL CASA]]&lt;&gt;"",Tabela3[[#This Row],[TIME CASA]],"")</f>
        <v/>
      </c>
      <c r="B2444" t="str">
        <f>IF(Tabela3[[#This Row],[GOL FORA]]&lt;&gt;"",Tabela3[[#This Row],[TIME FORA]],"")</f>
        <v/>
      </c>
      <c r="AD2444"/>
      <c r="AE2444"/>
      <c r="AF2444"/>
      <c r="AG2444"/>
      <c r="AH2444"/>
      <c r="AI2444"/>
    </row>
    <row r="2445" spans="1:35">
      <c r="A2445" t="str">
        <f>IF(Tabela3[[#This Row],[GOL CASA]]&lt;&gt;"",Tabela3[[#This Row],[TIME CASA]],"")</f>
        <v/>
      </c>
      <c r="B2445" t="str">
        <f>IF(Tabela3[[#This Row],[GOL FORA]]&lt;&gt;"",Tabela3[[#This Row],[TIME FORA]],"")</f>
        <v/>
      </c>
      <c r="AD2445"/>
      <c r="AE2445"/>
      <c r="AF2445"/>
      <c r="AG2445"/>
      <c r="AH2445"/>
      <c r="AI2445"/>
    </row>
    <row r="2446" spans="1:35">
      <c r="A2446" t="str">
        <f>IF(Tabela3[[#This Row],[GOL CASA]]&lt;&gt;"",Tabela3[[#This Row],[TIME CASA]],"")</f>
        <v/>
      </c>
      <c r="B2446" t="str">
        <f>IF(Tabela3[[#This Row],[GOL FORA]]&lt;&gt;"",Tabela3[[#This Row],[TIME FORA]],"")</f>
        <v/>
      </c>
      <c r="AD2446"/>
      <c r="AE2446"/>
      <c r="AF2446"/>
      <c r="AG2446"/>
      <c r="AH2446"/>
      <c r="AI2446"/>
    </row>
    <row r="2447" spans="1:35">
      <c r="A2447" t="str">
        <f>IF(Tabela3[[#This Row],[GOL CASA]]&lt;&gt;"",Tabela3[[#This Row],[TIME CASA]],"")</f>
        <v/>
      </c>
      <c r="B2447" t="str">
        <f>IF(Tabela3[[#This Row],[GOL FORA]]&lt;&gt;"",Tabela3[[#This Row],[TIME FORA]],"")</f>
        <v/>
      </c>
      <c r="AD2447"/>
      <c r="AE2447"/>
      <c r="AF2447"/>
      <c r="AG2447"/>
      <c r="AH2447"/>
      <c r="AI2447"/>
    </row>
    <row r="2448" spans="1:35">
      <c r="A2448" t="str">
        <f>IF(Tabela3[[#This Row],[GOL CASA]]&lt;&gt;"",Tabela3[[#This Row],[TIME CASA]],"")</f>
        <v/>
      </c>
      <c r="B2448" t="str">
        <f>IF(Tabela3[[#This Row],[GOL FORA]]&lt;&gt;"",Tabela3[[#This Row],[TIME FORA]],"")</f>
        <v/>
      </c>
      <c r="AD2448"/>
      <c r="AE2448"/>
      <c r="AF2448"/>
      <c r="AG2448"/>
      <c r="AH2448"/>
      <c r="AI2448"/>
    </row>
    <row r="2449" spans="1:35">
      <c r="A2449" t="str">
        <f>IF(Tabela3[[#This Row],[GOL CASA]]&lt;&gt;"",Tabela3[[#This Row],[TIME CASA]],"")</f>
        <v/>
      </c>
      <c r="B2449" t="str">
        <f>IF(Tabela3[[#This Row],[GOL FORA]]&lt;&gt;"",Tabela3[[#This Row],[TIME FORA]],"")</f>
        <v/>
      </c>
      <c r="AD2449"/>
      <c r="AE2449"/>
      <c r="AF2449"/>
      <c r="AG2449"/>
      <c r="AH2449"/>
      <c r="AI2449"/>
    </row>
    <row r="2450" spans="1:35">
      <c r="A2450" t="str">
        <f>IF(Tabela3[[#This Row],[GOL CASA]]&lt;&gt;"",Tabela3[[#This Row],[TIME CASA]],"")</f>
        <v/>
      </c>
      <c r="B2450" t="str">
        <f>IF(Tabela3[[#This Row],[GOL FORA]]&lt;&gt;"",Tabela3[[#This Row],[TIME FORA]],"")</f>
        <v/>
      </c>
      <c r="AD2450"/>
      <c r="AE2450"/>
      <c r="AF2450"/>
      <c r="AG2450"/>
      <c r="AH2450"/>
      <c r="AI2450"/>
    </row>
    <row r="2451" spans="1:35">
      <c r="A2451" t="str">
        <f>IF(Tabela3[[#This Row],[GOL CASA]]&lt;&gt;"",Tabela3[[#This Row],[TIME CASA]],"")</f>
        <v/>
      </c>
      <c r="B2451" t="str">
        <f>IF(Tabela3[[#This Row],[GOL FORA]]&lt;&gt;"",Tabela3[[#This Row],[TIME FORA]],"")</f>
        <v/>
      </c>
      <c r="AD2451"/>
      <c r="AE2451"/>
      <c r="AF2451"/>
      <c r="AG2451"/>
      <c r="AH2451"/>
      <c r="AI2451"/>
    </row>
    <row r="2452" spans="1:35">
      <c r="A2452" t="str">
        <f>IF(Tabela3[[#This Row],[GOL CASA]]&lt;&gt;"",Tabela3[[#This Row],[TIME CASA]],"")</f>
        <v/>
      </c>
      <c r="B2452" t="str">
        <f>IF(Tabela3[[#This Row],[GOL FORA]]&lt;&gt;"",Tabela3[[#This Row],[TIME FORA]],"")</f>
        <v/>
      </c>
      <c r="AD2452"/>
      <c r="AE2452"/>
      <c r="AF2452"/>
      <c r="AG2452"/>
      <c r="AH2452"/>
      <c r="AI2452"/>
    </row>
    <row r="2453" spans="1:35">
      <c r="A2453" t="str">
        <f>IF(Tabela3[[#This Row],[GOL CASA]]&lt;&gt;"",Tabela3[[#This Row],[TIME CASA]],"")</f>
        <v/>
      </c>
      <c r="B2453" t="str">
        <f>IF(Tabela3[[#This Row],[GOL FORA]]&lt;&gt;"",Tabela3[[#This Row],[TIME FORA]],"")</f>
        <v/>
      </c>
      <c r="AD2453"/>
      <c r="AE2453"/>
      <c r="AF2453"/>
      <c r="AG2453"/>
      <c r="AH2453"/>
      <c r="AI2453"/>
    </row>
    <row r="2454" spans="1:35">
      <c r="A2454" t="str">
        <f>IF(Tabela3[[#This Row],[GOL CASA]]&lt;&gt;"",Tabela3[[#This Row],[TIME CASA]],"")</f>
        <v/>
      </c>
      <c r="B2454" t="str">
        <f>IF(Tabela3[[#This Row],[GOL FORA]]&lt;&gt;"",Tabela3[[#This Row],[TIME FORA]],"")</f>
        <v/>
      </c>
      <c r="AD2454"/>
      <c r="AE2454"/>
      <c r="AF2454"/>
      <c r="AG2454"/>
      <c r="AH2454"/>
      <c r="AI2454"/>
    </row>
    <row r="2455" spans="1:35">
      <c r="A2455" t="str">
        <f>IF(Tabela3[[#This Row],[GOL CASA]]&lt;&gt;"",Tabela3[[#This Row],[TIME CASA]],"")</f>
        <v/>
      </c>
      <c r="B2455" t="str">
        <f>IF(Tabela3[[#This Row],[GOL FORA]]&lt;&gt;"",Tabela3[[#This Row],[TIME FORA]],"")</f>
        <v/>
      </c>
      <c r="AD2455"/>
      <c r="AE2455"/>
      <c r="AF2455"/>
      <c r="AG2455"/>
      <c r="AH2455"/>
      <c r="AI2455"/>
    </row>
    <row r="2456" spans="1:35">
      <c r="A2456" t="str">
        <f>IF(Tabela3[[#This Row],[GOL CASA]]&lt;&gt;"",Tabela3[[#This Row],[TIME CASA]],"")</f>
        <v/>
      </c>
      <c r="B2456" t="str">
        <f>IF(Tabela3[[#This Row],[GOL FORA]]&lt;&gt;"",Tabela3[[#This Row],[TIME FORA]],"")</f>
        <v/>
      </c>
      <c r="AD2456"/>
      <c r="AE2456"/>
      <c r="AF2456"/>
      <c r="AG2456"/>
      <c r="AH2456"/>
      <c r="AI2456"/>
    </row>
    <row r="2457" spans="1:35">
      <c r="A2457" t="str">
        <f>IF(Tabela3[[#This Row],[GOL CASA]]&lt;&gt;"",Tabela3[[#This Row],[TIME CASA]],"")</f>
        <v/>
      </c>
      <c r="B2457" t="str">
        <f>IF(Tabela3[[#This Row],[GOL FORA]]&lt;&gt;"",Tabela3[[#This Row],[TIME FORA]],"")</f>
        <v/>
      </c>
      <c r="AD2457"/>
      <c r="AE2457"/>
      <c r="AF2457"/>
      <c r="AG2457"/>
      <c r="AH2457"/>
      <c r="AI2457"/>
    </row>
    <row r="2458" spans="1:35">
      <c r="A2458" t="str">
        <f>IF(Tabela3[[#This Row],[GOL CASA]]&lt;&gt;"",Tabela3[[#This Row],[TIME CASA]],"")</f>
        <v/>
      </c>
      <c r="B2458" t="str">
        <f>IF(Tabela3[[#This Row],[GOL FORA]]&lt;&gt;"",Tabela3[[#This Row],[TIME FORA]],"")</f>
        <v/>
      </c>
      <c r="AD2458"/>
      <c r="AE2458"/>
      <c r="AF2458"/>
      <c r="AG2458"/>
      <c r="AH2458"/>
      <c r="AI2458"/>
    </row>
    <row r="2459" spans="1:35">
      <c r="A2459" t="str">
        <f>IF(Tabela3[[#This Row],[GOL CASA]]&lt;&gt;"",Tabela3[[#This Row],[TIME CASA]],"")</f>
        <v/>
      </c>
      <c r="B2459" t="str">
        <f>IF(Tabela3[[#This Row],[GOL FORA]]&lt;&gt;"",Tabela3[[#This Row],[TIME FORA]],"")</f>
        <v/>
      </c>
      <c r="AD2459"/>
      <c r="AE2459"/>
      <c r="AF2459"/>
      <c r="AG2459"/>
      <c r="AH2459"/>
      <c r="AI2459"/>
    </row>
    <row r="2460" spans="1:35">
      <c r="A2460" t="str">
        <f>IF(Tabela3[[#This Row],[GOL CASA]]&lt;&gt;"",Tabela3[[#This Row],[TIME CASA]],"")</f>
        <v/>
      </c>
      <c r="B2460" t="str">
        <f>IF(Tabela3[[#This Row],[GOL FORA]]&lt;&gt;"",Tabela3[[#This Row],[TIME FORA]],"")</f>
        <v/>
      </c>
      <c r="AD2460"/>
      <c r="AE2460"/>
      <c r="AF2460"/>
      <c r="AG2460"/>
      <c r="AH2460"/>
      <c r="AI2460"/>
    </row>
    <row r="2461" spans="1:35">
      <c r="A2461" t="str">
        <f>IF(Tabela3[[#This Row],[GOL CASA]]&lt;&gt;"",Tabela3[[#This Row],[TIME CASA]],"")</f>
        <v/>
      </c>
      <c r="B2461" t="str">
        <f>IF(Tabela3[[#This Row],[GOL FORA]]&lt;&gt;"",Tabela3[[#This Row],[TIME FORA]],"")</f>
        <v/>
      </c>
      <c r="AD2461"/>
      <c r="AE2461"/>
      <c r="AF2461"/>
      <c r="AG2461"/>
      <c r="AH2461"/>
      <c r="AI2461"/>
    </row>
    <row r="2462" spans="1:35">
      <c r="A2462" t="str">
        <f>IF(Tabela3[[#This Row],[GOL CASA]]&lt;&gt;"",Tabela3[[#This Row],[TIME CASA]],"")</f>
        <v/>
      </c>
      <c r="B2462" t="str">
        <f>IF(Tabela3[[#This Row],[GOL FORA]]&lt;&gt;"",Tabela3[[#This Row],[TIME FORA]],"")</f>
        <v/>
      </c>
      <c r="AD2462"/>
      <c r="AE2462"/>
      <c r="AF2462"/>
      <c r="AG2462"/>
      <c r="AH2462"/>
      <c r="AI2462"/>
    </row>
    <row r="2463" spans="1:35">
      <c r="A2463" t="str">
        <f>IF(Tabela3[[#This Row],[GOL CASA]]&lt;&gt;"",Tabela3[[#This Row],[TIME CASA]],"")</f>
        <v/>
      </c>
      <c r="B2463" t="str">
        <f>IF(Tabela3[[#This Row],[GOL FORA]]&lt;&gt;"",Tabela3[[#This Row],[TIME FORA]],"")</f>
        <v/>
      </c>
      <c r="AD2463"/>
      <c r="AE2463"/>
      <c r="AF2463"/>
      <c r="AG2463"/>
      <c r="AH2463"/>
      <c r="AI2463"/>
    </row>
    <row r="2464" spans="1:35">
      <c r="A2464" t="str">
        <f>IF(Tabela3[[#This Row],[GOL CASA]]&lt;&gt;"",Tabela3[[#This Row],[TIME CASA]],"")</f>
        <v/>
      </c>
      <c r="B2464" t="str">
        <f>IF(Tabela3[[#This Row],[GOL FORA]]&lt;&gt;"",Tabela3[[#This Row],[TIME FORA]],"")</f>
        <v/>
      </c>
      <c r="AD2464"/>
      <c r="AE2464"/>
      <c r="AF2464"/>
      <c r="AG2464"/>
      <c r="AH2464"/>
      <c r="AI2464"/>
    </row>
    <row r="2465" spans="1:35">
      <c r="A2465" t="str">
        <f>IF(Tabela3[[#This Row],[GOL CASA]]&lt;&gt;"",Tabela3[[#This Row],[TIME CASA]],"")</f>
        <v/>
      </c>
      <c r="B2465" t="str">
        <f>IF(Tabela3[[#This Row],[GOL FORA]]&lt;&gt;"",Tabela3[[#This Row],[TIME FORA]],"")</f>
        <v/>
      </c>
      <c r="AD2465"/>
      <c r="AE2465"/>
      <c r="AF2465"/>
      <c r="AG2465"/>
      <c r="AH2465"/>
      <c r="AI2465"/>
    </row>
    <row r="2466" spans="1:35">
      <c r="A2466" t="str">
        <f>IF(Tabela3[[#This Row],[GOL CASA]]&lt;&gt;"",Tabela3[[#This Row],[TIME CASA]],"")</f>
        <v/>
      </c>
      <c r="B2466" t="str">
        <f>IF(Tabela3[[#This Row],[GOL FORA]]&lt;&gt;"",Tabela3[[#This Row],[TIME FORA]],"")</f>
        <v/>
      </c>
      <c r="AD2466"/>
      <c r="AE2466"/>
      <c r="AF2466"/>
      <c r="AG2466"/>
      <c r="AH2466"/>
      <c r="AI2466"/>
    </row>
    <row r="2467" spans="1:35">
      <c r="A2467" t="str">
        <f>IF(Tabela3[[#This Row],[GOL CASA]]&lt;&gt;"",Tabela3[[#This Row],[TIME CASA]],"")</f>
        <v/>
      </c>
      <c r="B2467" t="str">
        <f>IF(Tabela3[[#This Row],[GOL FORA]]&lt;&gt;"",Tabela3[[#This Row],[TIME FORA]],"")</f>
        <v/>
      </c>
      <c r="AD2467"/>
      <c r="AE2467"/>
      <c r="AF2467"/>
      <c r="AG2467"/>
      <c r="AH2467"/>
      <c r="AI2467"/>
    </row>
    <row r="2468" spans="1:35">
      <c r="A2468" t="str">
        <f>IF(Tabela3[[#This Row],[GOL CASA]]&lt;&gt;"",Tabela3[[#This Row],[TIME CASA]],"")</f>
        <v/>
      </c>
      <c r="B2468" t="str">
        <f>IF(Tabela3[[#This Row],[GOL FORA]]&lt;&gt;"",Tabela3[[#This Row],[TIME FORA]],"")</f>
        <v/>
      </c>
      <c r="AD2468"/>
      <c r="AE2468"/>
      <c r="AF2468"/>
      <c r="AG2468"/>
      <c r="AH2468"/>
      <c r="AI2468"/>
    </row>
    <row r="2469" spans="1:35">
      <c r="A2469" t="str">
        <f>IF(Tabela3[[#This Row],[GOL CASA]]&lt;&gt;"",Tabela3[[#This Row],[TIME CASA]],"")</f>
        <v/>
      </c>
      <c r="B2469" t="str">
        <f>IF(Tabela3[[#This Row],[GOL FORA]]&lt;&gt;"",Tabela3[[#This Row],[TIME FORA]],"")</f>
        <v/>
      </c>
      <c r="AD2469"/>
      <c r="AE2469"/>
      <c r="AF2469"/>
      <c r="AG2469"/>
      <c r="AH2469"/>
      <c r="AI2469"/>
    </row>
    <row r="2470" spans="1:35">
      <c r="A2470" t="str">
        <f>IF(Tabela3[[#This Row],[GOL CASA]]&lt;&gt;"",Tabela3[[#This Row],[TIME CASA]],"")</f>
        <v/>
      </c>
      <c r="B2470" t="str">
        <f>IF(Tabela3[[#This Row],[GOL FORA]]&lt;&gt;"",Tabela3[[#This Row],[TIME FORA]],"")</f>
        <v/>
      </c>
      <c r="AD2470"/>
      <c r="AE2470"/>
      <c r="AF2470"/>
      <c r="AG2470"/>
      <c r="AH2470"/>
      <c r="AI2470"/>
    </row>
    <row r="2471" spans="1:35">
      <c r="A2471" t="str">
        <f>IF(Tabela3[[#This Row],[GOL CASA]]&lt;&gt;"",Tabela3[[#This Row],[TIME CASA]],"")</f>
        <v/>
      </c>
      <c r="B2471" t="str">
        <f>IF(Tabela3[[#This Row],[GOL FORA]]&lt;&gt;"",Tabela3[[#This Row],[TIME FORA]],"")</f>
        <v/>
      </c>
      <c r="AD2471"/>
      <c r="AE2471"/>
      <c r="AF2471"/>
      <c r="AG2471"/>
      <c r="AH2471"/>
      <c r="AI2471"/>
    </row>
    <row r="2472" spans="1:35">
      <c r="A2472" t="str">
        <f>IF(Tabela3[[#This Row],[GOL CASA]]&lt;&gt;"",Tabela3[[#This Row],[TIME CASA]],"")</f>
        <v/>
      </c>
      <c r="B2472" t="str">
        <f>IF(Tabela3[[#This Row],[GOL FORA]]&lt;&gt;"",Tabela3[[#This Row],[TIME FORA]],"")</f>
        <v/>
      </c>
      <c r="AD2472"/>
      <c r="AE2472"/>
      <c r="AF2472"/>
      <c r="AG2472"/>
      <c r="AH2472"/>
      <c r="AI2472"/>
    </row>
    <row r="2473" spans="1:35">
      <c r="A2473" t="str">
        <f>IF(Tabela3[[#This Row],[GOL CASA]]&lt;&gt;"",Tabela3[[#This Row],[TIME CASA]],"")</f>
        <v/>
      </c>
      <c r="B2473" t="str">
        <f>IF(Tabela3[[#This Row],[GOL FORA]]&lt;&gt;"",Tabela3[[#This Row],[TIME FORA]],"")</f>
        <v/>
      </c>
      <c r="AD2473"/>
      <c r="AE2473"/>
      <c r="AF2473"/>
      <c r="AG2473"/>
      <c r="AH2473"/>
      <c r="AI2473"/>
    </row>
    <row r="2474" spans="1:35">
      <c r="A2474" t="str">
        <f>IF(Tabela3[[#This Row],[GOL CASA]]&lt;&gt;"",Tabela3[[#This Row],[TIME CASA]],"")</f>
        <v/>
      </c>
      <c r="B2474" t="str">
        <f>IF(Tabela3[[#This Row],[GOL FORA]]&lt;&gt;"",Tabela3[[#This Row],[TIME FORA]],"")</f>
        <v/>
      </c>
      <c r="AD2474"/>
      <c r="AE2474"/>
      <c r="AF2474"/>
      <c r="AG2474"/>
      <c r="AH2474"/>
      <c r="AI2474"/>
    </row>
    <row r="2475" spans="1:35">
      <c r="A2475" t="str">
        <f>IF(Tabela3[[#This Row],[GOL CASA]]&lt;&gt;"",Tabela3[[#This Row],[TIME CASA]],"")</f>
        <v/>
      </c>
      <c r="B2475" t="str">
        <f>IF(Tabela3[[#This Row],[GOL FORA]]&lt;&gt;"",Tabela3[[#This Row],[TIME FORA]],"")</f>
        <v/>
      </c>
      <c r="AD2475"/>
      <c r="AE2475"/>
      <c r="AF2475"/>
      <c r="AG2475"/>
      <c r="AH2475"/>
      <c r="AI2475"/>
    </row>
    <row r="2476" spans="1:35">
      <c r="A2476" t="str">
        <f>IF(Tabela3[[#This Row],[GOL CASA]]&lt;&gt;"",Tabela3[[#This Row],[TIME CASA]],"")</f>
        <v/>
      </c>
      <c r="B2476" t="str">
        <f>IF(Tabela3[[#This Row],[GOL FORA]]&lt;&gt;"",Tabela3[[#This Row],[TIME FORA]],"")</f>
        <v/>
      </c>
      <c r="AD2476"/>
      <c r="AE2476"/>
      <c r="AF2476"/>
      <c r="AG2476"/>
      <c r="AH2476"/>
      <c r="AI2476"/>
    </row>
    <row r="2477" spans="1:35">
      <c r="A2477" t="str">
        <f>IF(Tabela3[[#This Row],[GOL CASA]]&lt;&gt;"",Tabela3[[#This Row],[TIME CASA]],"")</f>
        <v/>
      </c>
      <c r="B2477" t="str">
        <f>IF(Tabela3[[#This Row],[GOL FORA]]&lt;&gt;"",Tabela3[[#This Row],[TIME FORA]],"")</f>
        <v/>
      </c>
      <c r="AD2477"/>
      <c r="AE2477"/>
      <c r="AF2477"/>
      <c r="AG2477"/>
      <c r="AH2477"/>
      <c r="AI2477"/>
    </row>
    <row r="2478" spans="1:35">
      <c r="A2478" t="str">
        <f>IF(Tabela3[[#This Row],[GOL CASA]]&lt;&gt;"",Tabela3[[#This Row],[TIME CASA]],"")</f>
        <v/>
      </c>
      <c r="B2478" t="str">
        <f>IF(Tabela3[[#This Row],[GOL FORA]]&lt;&gt;"",Tabela3[[#This Row],[TIME FORA]],"")</f>
        <v/>
      </c>
      <c r="AD2478"/>
      <c r="AE2478"/>
      <c r="AF2478"/>
      <c r="AG2478"/>
      <c r="AH2478"/>
      <c r="AI2478"/>
    </row>
    <row r="2479" spans="1:35">
      <c r="A2479" t="str">
        <f>IF(Tabela3[[#This Row],[GOL CASA]]&lt;&gt;"",Tabela3[[#This Row],[TIME CASA]],"")</f>
        <v/>
      </c>
      <c r="B2479" t="str">
        <f>IF(Tabela3[[#This Row],[GOL FORA]]&lt;&gt;"",Tabela3[[#This Row],[TIME FORA]],"")</f>
        <v/>
      </c>
      <c r="AD2479"/>
      <c r="AE2479"/>
      <c r="AF2479"/>
      <c r="AG2479"/>
      <c r="AH2479"/>
      <c r="AI2479"/>
    </row>
    <row r="2480" spans="1:35">
      <c r="A2480" t="str">
        <f>IF(Tabela3[[#This Row],[GOL CASA]]&lt;&gt;"",Tabela3[[#This Row],[TIME CASA]],"")</f>
        <v/>
      </c>
      <c r="B2480" t="str">
        <f>IF(Tabela3[[#This Row],[GOL FORA]]&lt;&gt;"",Tabela3[[#This Row],[TIME FORA]],"")</f>
        <v/>
      </c>
      <c r="AD2480"/>
      <c r="AE2480"/>
      <c r="AF2480"/>
      <c r="AG2480"/>
      <c r="AH2480"/>
      <c r="AI2480"/>
    </row>
    <row r="2481" spans="1:35">
      <c r="A2481" t="str">
        <f>IF(Tabela3[[#This Row],[GOL CASA]]&lt;&gt;"",Tabela3[[#This Row],[TIME CASA]],"")</f>
        <v/>
      </c>
      <c r="B2481" t="str">
        <f>IF(Tabela3[[#This Row],[GOL FORA]]&lt;&gt;"",Tabela3[[#This Row],[TIME FORA]],"")</f>
        <v/>
      </c>
      <c r="AD2481"/>
      <c r="AE2481"/>
      <c r="AF2481"/>
      <c r="AG2481"/>
      <c r="AH2481"/>
      <c r="AI2481"/>
    </row>
    <row r="2482" spans="1:35">
      <c r="A2482" t="str">
        <f>IF(Tabela3[[#This Row],[GOL CASA]]&lt;&gt;"",Tabela3[[#This Row],[TIME CASA]],"")</f>
        <v/>
      </c>
      <c r="B2482" t="str">
        <f>IF(Tabela3[[#This Row],[GOL FORA]]&lt;&gt;"",Tabela3[[#This Row],[TIME FORA]],"")</f>
        <v/>
      </c>
      <c r="AD2482"/>
      <c r="AE2482"/>
      <c r="AF2482"/>
      <c r="AG2482"/>
      <c r="AH2482"/>
      <c r="AI2482"/>
    </row>
    <row r="2483" spans="1:35">
      <c r="A2483" t="str">
        <f>IF(Tabela3[[#This Row],[GOL CASA]]&lt;&gt;"",Tabela3[[#This Row],[TIME CASA]],"")</f>
        <v/>
      </c>
      <c r="B2483" t="str">
        <f>IF(Tabela3[[#This Row],[GOL FORA]]&lt;&gt;"",Tabela3[[#This Row],[TIME FORA]],"")</f>
        <v/>
      </c>
      <c r="AD2483"/>
      <c r="AE2483"/>
      <c r="AF2483"/>
      <c r="AG2483"/>
      <c r="AH2483"/>
      <c r="AI2483"/>
    </row>
    <row r="2484" spans="1:35">
      <c r="A2484" t="str">
        <f>IF(Tabela3[[#This Row],[GOL CASA]]&lt;&gt;"",Tabela3[[#This Row],[TIME CASA]],"")</f>
        <v/>
      </c>
      <c r="B2484" t="str">
        <f>IF(Tabela3[[#This Row],[GOL FORA]]&lt;&gt;"",Tabela3[[#This Row],[TIME FORA]],"")</f>
        <v/>
      </c>
      <c r="AD2484"/>
      <c r="AE2484"/>
      <c r="AF2484"/>
      <c r="AG2484"/>
      <c r="AH2484"/>
      <c r="AI2484"/>
    </row>
    <row r="2485" spans="1:35">
      <c r="A2485" t="str">
        <f>IF(Tabela3[[#This Row],[GOL CASA]]&lt;&gt;"",Tabela3[[#This Row],[TIME CASA]],"")</f>
        <v/>
      </c>
      <c r="B2485" t="str">
        <f>IF(Tabela3[[#This Row],[GOL FORA]]&lt;&gt;"",Tabela3[[#This Row],[TIME FORA]],"")</f>
        <v/>
      </c>
      <c r="AD2485"/>
      <c r="AE2485"/>
      <c r="AF2485"/>
      <c r="AG2485"/>
      <c r="AH2485"/>
      <c r="AI2485"/>
    </row>
    <row r="2486" spans="1:35">
      <c r="A2486" t="str">
        <f>IF(Tabela3[[#This Row],[GOL CASA]]&lt;&gt;"",Tabela3[[#This Row],[TIME CASA]],"")</f>
        <v/>
      </c>
      <c r="B2486" t="str">
        <f>IF(Tabela3[[#This Row],[GOL FORA]]&lt;&gt;"",Tabela3[[#This Row],[TIME FORA]],"")</f>
        <v/>
      </c>
      <c r="AD2486"/>
      <c r="AE2486"/>
      <c r="AF2486"/>
      <c r="AG2486"/>
      <c r="AH2486"/>
      <c r="AI2486"/>
    </row>
    <row r="2487" spans="1:35">
      <c r="A2487" t="str">
        <f>IF(Tabela3[[#This Row],[GOL CASA]]&lt;&gt;"",Tabela3[[#This Row],[TIME CASA]],"")</f>
        <v/>
      </c>
      <c r="B2487" t="str">
        <f>IF(Tabela3[[#This Row],[GOL FORA]]&lt;&gt;"",Tabela3[[#This Row],[TIME FORA]],"")</f>
        <v/>
      </c>
      <c r="AD2487"/>
      <c r="AE2487"/>
      <c r="AF2487"/>
      <c r="AG2487"/>
      <c r="AH2487"/>
      <c r="AI2487"/>
    </row>
    <row r="2488" spans="1:35">
      <c r="A2488" t="str">
        <f>IF(Tabela3[[#This Row],[GOL CASA]]&lt;&gt;"",Tabela3[[#This Row],[TIME CASA]],"")</f>
        <v/>
      </c>
      <c r="B2488" t="str">
        <f>IF(Tabela3[[#This Row],[GOL FORA]]&lt;&gt;"",Tabela3[[#This Row],[TIME FORA]],"")</f>
        <v/>
      </c>
      <c r="AD2488"/>
      <c r="AE2488"/>
      <c r="AF2488"/>
      <c r="AG2488"/>
      <c r="AH2488"/>
      <c r="AI2488"/>
    </row>
    <row r="2489" spans="1:35">
      <c r="A2489" t="str">
        <f>IF(Tabela3[[#This Row],[GOL CASA]]&lt;&gt;"",Tabela3[[#This Row],[TIME CASA]],"")</f>
        <v/>
      </c>
      <c r="B2489" t="str">
        <f>IF(Tabela3[[#This Row],[GOL FORA]]&lt;&gt;"",Tabela3[[#This Row],[TIME FORA]],"")</f>
        <v/>
      </c>
      <c r="AD2489"/>
      <c r="AE2489"/>
      <c r="AF2489"/>
      <c r="AG2489"/>
      <c r="AH2489"/>
      <c r="AI2489"/>
    </row>
    <row r="2490" spans="1:35">
      <c r="A2490" t="str">
        <f>IF(Tabela3[[#This Row],[GOL CASA]]&lt;&gt;"",Tabela3[[#This Row],[TIME CASA]],"")</f>
        <v/>
      </c>
      <c r="B2490" t="str">
        <f>IF(Tabela3[[#This Row],[GOL FORA]]&lt;&gt;"",Tabela3[[#This Row],[TIME FORA]],"")</f>
        <v/>
      </c>
      <c r="AD2490"/>
      <c r="AE2490"/>
      <c r="AF2490"/>
      <c r="AG2490"/>
      <c r="AH2490"/>
      <c r="AI2490"/>
    </row>
    <row r="2491" spans="1:35">
      <c r="A2491" t="str">
        <f>IF(Tabela3[[#This Row],[GOL CASA]]&lt;&gt;"",Tabela3[[#This Row],[TIME CASA]],"")</f>
        <v/>
      </c>
      <c r="B2491" t="str">
        <f>IF(Tabela3[[#This Row],[GOL FORA]]&lt;&gt;"",Tabela3[[#This Row],[TIME FORA]],"")</f>
        <v/>
      </c>
      <c r="AD2491"/>
      <c r="AE2491"/>
      <c r="AF2491"/>
      <c r="AG2491"/>
      <c r="AH2491"/>
      <c r="AI2491"/>
    </row>
    <row r="2492" spans="1:35">
      <c r="A2492" t="str">
        <f>IF(Tabela3[[#This Row],[GOL CASA]]&lt;&gt;"",Tabela3[[#This Row],[TIME CASA]],"")</f>
        <v/>
      </c>
      <c r="B2492" t="str">
        <f>IF(Tabela3[[#This Row],[GOL FORA]]&lt;&gt;"",Tabela3[[#This Row],[TIME FORA]],"")</f>
        <v/>
      </c>
      <c r="AD2492"/>
      <c r="AE2492"/>
      <c r="AF2492"/>
      <c r="AG2492"/>
      <c r="AH2492"/>
      <c r="AI2492"/>
    </row>
    <row r="2493" spans="1:35">
      <c r="A2493" t="str">
        <f>IF(Tabela3[[#This Row],[GOL CASA]]&lt;&gt;"",Tabela3[[#This Row],[TIME CASA]],"")</f>
        <v/>
      </c>
      <c r="B2493" t="str">
        <f>IF(Tabela3[[#This Row],[GOL FORA]]&lt;&gt;"",Tabela3[[#This Row],[TIME FORA]],"")</f>
        <v/>
      </c>
      <c r="AD2493"/>
      <c r="AE2493"/>
      <c r="AF2493"/>
      <c r="AG2493"/>
      <c r="AH2493"/>
      <c r="AI2493"/>
    </row>
    <row r="2494" spans="1:35">
      <c r="A2494" t="str">
        <f>IF(Tabela3[[#This Row],[GOL CASA]]&lt;&gt;"",Tabela3[[#This Row],[TIME CASA]],"")</f>
        <v/>
      </c>
      <c r="B2494" t="str">
        <f>IF(Tabela3[[#This Row],[GOL FORA]]&lt;&gt;"",Tabela3[[#This Row],[TIME FORA]],"")</f>
        <v/>
      </c>
      <c r="AD2494"/>
      <c r="AE2494"/>
      <c r="AF2494"/>
      <c r="AG2494"/>
      <c r="AH2494"/>
      <c r="AI2494"/>
    </row>
    <row r="2495" spans="1:35">
      <c r="A2495" t="str">
        <f>IF(Tabela3[[#This Row],[GOL CASA]]&lt;&gt;"",Tabela3[[#This Row],[TIME CASA]],"")</f>
        <v/>
      </c>
      <c r="B2495" t="str">
        <f>IF(Tabela3[[#This Row],[GOL FORA]]&lt;&gt;"",Tabela3[[#This Row],[TIME FORA]],"")</f>
        <v/>
      </c>
      <c r="AD2495"/>
      <c r="AE2495"/>
      <c r="AF2495"/>
      <c r="AG2495"/>
      <c r="AH2495"/>
      <c r="AI2495"/>
    </row>
    <row r="2496" spans="1:35">
      <c r="A2496" t="str">
        <f>IF(Tabela3[[#This Row],[GOL CASA]]&lt;&gt;"",Tabela3[[#This Row],[TIME CASA]],"")</f>
        <v/>
      </c>
      <c r="B2496" t="str">
        <f>IF(Tabela3[[#This Row],[GOL FORA]]&lt;&gt;"",Tabela3[[#This Row],[TIME FORA]],"")</f>
        <v/>
      </c>
      <c r="AD2496"/>
      <c r="AE2496"/>
      <c r="AF2496"/>
      <c r="AG2496"/>
      <c r="AH2496"/>
      <c r="AI2496"/>
    </row>
    <row r="2497" spans="1:35">
      <c r="A2497" t="str">
        <f>IF(Tabela3[[#This Row],[GOL CASA]]&lt;&gt;"",Tabela3[[#This Row],[TIME CASA]],"")</f>
        <v/>
      </c>
      <c r="B2497" t="str">
        <f>IF(Tabela3[[#This Row],[GOL FORA]]&lt;&gt;"",Tabela3[[#This Row],[TIME FORA]],"")</f>
        <v/>
      </c>
      <c r="AD2497"/>
      <c r="AE2497"/>
      <c r="AF2497"/>
      <c r="AG2497"/>
      <c r="AH2497"/>
      <c r="AI2497"/>
    </row>
    <row r="2498" spans="1:35">
      <c r="A2498" t="str">
        <f>IF(Tabela3[[#This Row],[GOL CASA]]&lt;&gt;"",Tabela3[[#This Row],[TIME CASA]],"")</f>
        <v/>
      </c>
      <c r="B2498" t="str">
        <f>IF(Tabela3[[#This Row],[GOL FORA]]&lt;&gt;"",Tabela3[[#This Row],[TIME FORA]],"")</f>
        <v/>
      </c>
      <c r="AD2498"/>
      <c r="AE2498"/>
      <c r="AF2498"/>
      <c r="AG2498"/>
      <c r="AH2498"/>
      <c r="AI2498"/>
    </row>
    <row r="2499" spans="1:35">
      <c r="A2499" t="str">
        <f>IF(Tabela3[[#This Row],[GOL CASA]]&lt;&gt;"",Tabela3[[#This Row],[TIME CASA]],"")</f>
        <v/>
      </c>
      <c r="B2499" t="str">
        <f>IF(Tabela3[[#This Row],[GOL FORA]]&lt;&gt;"",Tabela3[[#This Row],[TIME FORA]],"")</f>
        <v/>
      </c>
      <c r="AD2499"/>
      <c r="AE2499"/>
      <c r="AF2499"/>
      <c r="AG2499"/>
      <c r="AH2499"/>
      <c r="AI2499"/>
    </row>
    <row r="2500" spans="1:35">
      <c r="A2500" t="str">
        <f>IF(Tabela3[[#This Row],[GOL CASA]]&lt;&gt;"",Tabela3[[#This Row],[TIME CASA]],"")</f>
        <v/>
      </c>
      <c r="B2500" t="str">
        <f>IF(Tabela3[[#This Row],[GOL FORA]]&lt;&gt;"",Tabela3[[#This Row],[TIME FORA]],"")</f>
        <v/>
      </c>
      <c r="AD2500"/>
      <c r="AE2500"/>
      <c r="AF2500"/>
      <c r="AG2500"/>
      <c r="AH2500"/>
      <c r="AI2500"/>
    </row>
    <row r="2501" spans="1:35">
      <c r="A2501" t="str">
        <f>IF(Tabela3[[#This Row],[GOL CASA]]&lt;&gt;"",Tabela3[[#This Row],[TIME CASA]],"")</f>
        <v/>
      </c>
      <c r="B2501" t="str">
        <f>IF(Tabela3[[#This Row],[GOL FORA]]&lt;&gt;"",Tabela3[[#This Row],[TIME FORA]],"")</f>
        <v/>
      </c>
      <c r="AD2501"/>
      <c r="AE2501"/>
      <c r="AF2501"/>
      <c r="AG2501"/>
      <c r="AH2501"/>
      <c r="AI2501"/>
    </row>
    <row r="2502" spans="1:35">
      <c r="A2502" t="str">
        <f>IF(Tabela3[[#This Row],[GOL CASA]]&lt;&gt;"",Tabela3[[#This Row],[TIME CASA]],"")</f>
        <v/>
      </c>
      <c r="B2502" t="str">
        <f>IF(Tabela3[[#This Row],[GOL FORA]]&lt;&gt;"",Tabela3[[#This Row],[TIME FORA]],"")</f>
        <v/>
      </c>
      <c r="AD2502"/>
      <c r="AE2502"/>
      <c r="AF2502"/>
      <c r="AG2502"/>
      <c r="AH2502"/>
      <c r="AI2502"/>
    </row>
    <row r="2503" spans="1:35">
      <c r="A2503" t="str">
        <f>IF(Tabela3[[#This Row],[GOL CASA]]&lt;&gt;"",Tabela3[[#This Row],[TIME CASA]],"")</f>
        <v/>
      </c>
      <c r="B2503" t="str">
        <f>IF(Tabela3[[#This Row],[GOL FORA]]&lt;&gt;"",Tabela3[[#This Row],[TIME FORA]],"")</f>
        <v/>
      </c>
      <c r="AD2503"/>
      <c r="AE2503"/>
      <c r="AF2503"/>
      <c r="AG2503"/>
      <c r="AH2503"/>
      <c r="AI2503"/>
    </row>
    <row r="2504" spans="1:35">
      <c r="A2504" t="str">
        <f>IF(Tabela3[[#This Row],[GOL CASA]]&lt;&gt;"",Tabela3[[#This Row],[TIME CASA]],"")</f>
        <v/>
      </c>
      <c r="B2504" t="str">
        <f>IF(Tabela3[[#This Row],[GOL FORA]]&lt;&gt;"",Tabela3[[#This Row],[TIME FORA]],"")</f>
        <v/>
      </c>
      <c r="AD2504"/>
      <c r="AE2504"/>
      <c r="AF2504"/>
      <c r="AG2504"/>
      <c r="AH2504"/>
      <c r="AI2504"/>
    </row>
    <row r="2505" spans="1:35">
      <c r="A2505" t="str">
        <f>IF(Tabela3[[#This Row],[GOL CASA]]&lt;&gt;"",Tabela3[[#This Row],[TIME CASA]],"")</f>
        <v/>
      </c>
      <c r="B2505" t="str">
        <f>IF(Tabela3[[#This Row],[GOL FORA]]&lt;&gt;"",Tabela3[[#This Row],[TIME FORA]],"")</f>
        <v/>
      </c>
      <c r="AD2505"/>
      <c r="AE2505"/>
      <c r="AF2505"/>
      <c r="AG2505"/>
      <c r="AH2505"/>
      <c r="AI2505"/>
    </row>
    <row r="2506" spans="1:35">
      <c r="A2506" t="str">
        <f>IF(Tabela3[[#This Row],[GOL CASA]]&lt;&gt;"",Tabela3[[#This Row],[TIME CASA]],"")</f>
        <v/>
      </c>
      <c r="B2506" t="str">
        <f>IF(Tabela3[[#This Row],[GOL FORA]]&lt;&gt;"",Tabela3[[#This Row],[TIME FORA]],"")</f>
        <v/>
      </c>
      <c r="AD2506"/>
      <c r="AE2506"/>
      <c r="AF2506"/>
      <c r="AG2506"/>
      <c r="AH2506"/>
      <c r="AI2506"/>
    </row>
    <row r="2507" spans="1:35">
      <c r="A2507" t="str">
        <f>IF(Tabela3[[#This Row],[GOL CASA]]&lt;&gt;"",Tabela3[[#This Row],[TIME CASA]],"")</f>
        <v/>
      </c>
      <c r="B2507" t="str">
        <f>IF(Tabela3[[#This Row],[GOL FORA]]&lt;&gt;"",Tabela3[[#This Row],[TIME FORA]],"")</f>
        <v/>
      </c>
      <c r="AD2507"/>
      <c r="AE2507"/>
      <c r="AF2507"/>
      <c r="AG2507"/>
      <c r="AH2507"/>
      <c r="AI2507"/>
    </row>
    <row r="2508" spans="1:35">
      <c r="A2508" t="str">
        <f>IF(Tabela3[[#This Row],[GOL CASA]]&lt;&gt;"",Tabela3[[#This Row],[TIME CASA]],"")</f>
        <v/>
      </c>
      <c r="B2508" t="str">
        <f>IF(Tabela3[[#This Row],[GOL FORA]]&lt;&gt;"",Tabela3[[#This Row],[TIME FORA]],"")</f>
        <v/>
      </c>
      <c r="AD2508"/>
      <c r="AE2508"/>
      <c r="AF2508"/>
      <c r="AG2508"/>
      <c r="AH2508"/>
      <c r="AI2508"/>
    </row>
    <row r="2509" spans="1:35">
      <c r="A2509" t="str">
        <f>IF(Tabela3[[#This Row],[GOL CASA]]&lt;&gt;"",Tabela3[[#This Row],[TIME CASA]],"")</f>
        <v/>
      </c>
      <c r="B2509" t="str">
        <f>IF(Tabela3[[#This Row],[GOL FORA]]&lt;&gt;"",Tabela3[[#This Row],[TIME FORA]],"")</f>
        <v/>
      </c>
      <c r="AD2509"/>
      <c r="AE2509"/>
      <c r="AF2509"/>
      <c r="AG2509"/>
      <c r="AH2509"/>
      <c r="AI2509"/>
    </row>
    <row r="2510" spans="1:35">
      <c r="A2510" t="str">
        <f>IF(Tabela3[[#This Row],[GOL CASA]]&lt;&gt;"",Tabela3[[#This Row],[TIME CASA]],"")</f>
        <v/>
      </c>
      <c r="B2510" t="str">
        <f>IF(Tabela3[[#This Row],[GOL FORA]]&lt;&gt;"",Tabela3[[#This Row],[TIME FORA]],"")</f>
        <v/>
      </c>
      <c r="AD2510"/>
      <c r="AE2510"/>
      <c r="AF2510"/>
      <c r="AG2510"/>
      <c r="AH2510"/>
      <c r="AI2510"/>
    </row>
    <row r="2511" spans="1:35">
      <c r="A2511" t="str">
        <f>IF(Tabela3[[#This Row],[GOL CASA]]&lt;&gt;"",Tabela3[[#This Row],[TIME CASA]],"")</f>
        <v/>
      </c>
      <c r="B2511" t="str">
        <f>IF(Tabela3[[#This Row],[GOL FORA]]&lt;&gt;"",Tabela3[[#This Row],[TIME FORA]],"")</f>
        <v/>
      </c>
      <c r="AD2511"/>
      <c r="AE2511"/>
      <c r="AF2511"/>
      <c r="AG2511"/>
      <c r="AH2511"/>
      <c r="AI2511"/>
    </row>
    <row r="2512" spans="1:35">
      <c r="A2512" t="str">
        <f>IF(Tabela3[[#This Row],[GOL CASA]]&lt;&gt;"",Tabela3[[#This Row],[TIME CASA]],"")</f>
        <v/>
      </c>
      <c r="B2512" t="str">
        <f>IF(Tabela3[[#This Row],[GOL FORA]]&lt;&gt;"",Tabela3[[#This Row],[TIME FORA]],"")</f>
        <v/>
      </c>
      <c r="AD2512"/>
      <c r="AE2512"/>
      <c r="AF2512"/>
      <c r="AG2512"/>
      <c r="AH2512"/>
      <c r="AI2512"/>
    </row>
    <row r="2513" spans="1:35">
      <c r="A2513" t="str">
        <f>IF(Tabela3[[#This Row],[GOL CASA]]&lt;&gt;"",Tabela3[[#This Row],[TIME CASA]],"")</f>
        <v/>
      </c>
      <c r="B2513" t="str">
        <f>IF(Tabela3[[#This Row],[GOL FORA]]&lt;&gt;"",Tabela3[[#This Row],[TIME FORA]],"")</f>
        <v/>
      </c>
      <c r="AD2513"/>
      <c r="AE2513"/>
      <c r="AF2513"/>
      <c r="AG2513"/>
      <c r="AH2513"/>
      <c r="AI2513"/>
    </row>
    <row r="2514" spans="1:35">
      <c r="A2514" t="str">
        <f>IF(Tabela3[[#This Row],[GOL CASA]]&lt;&gt;"",Tabela3[[#This Row],[TIME CASA]],"")</f>
        <v/>
      </c>
      <c r="B2514" t="str">
        <f>IF(Tabela3[[#This Row],[GOL FORA]]&lt;&gt;"",Tabela3[[#This Row],[TIME FORA]],"")</f>
        <v/>
      </c>
      <c r="AD2514"/>
      <c r="AE2514"/>
      <c r="AF2514"/>
      <c r="AG2514"/>
      <c r="AH2514"/>
      <c r="AI2514"/>
    </row>
    <row r="2515" spans="1:35">
      <c r="A2515" t="str">
        <f>IF(Tabela3[[#This Row],[GOL CASA]]&lt;&gt;"",Tabela3[[#This Row],[TIME CASA]],"")</f>
        <v/>
      </c>
      <c r="B2515" t="str">
        <f>IF(Tabela3[[#This Row],[GOL FORA]]&lt;&gt;"",Tabela3[[#This Row],[TIME FORA]],"")</f>
        <v/>
      </c>
      <c r="AD2515"/>
      <c r="AE2515"/>
      <c r="AF2515"/>
      <c r="AG2515"/>
      <c r="AH2515"/>
      <c r="AI2515"/>
    </row>
    <row r="2516" spans="1:35">
      <c r="A2516" t="str">
        <f>IF(Tabela3[[#This Row],[GOL CASA]]&lt;&gt;"",Tabela3[[#This Row],[TIME CASA]],"")</f>
        <v/>
      </c>
      <c r="B2516" t="str">
        <f>IF(Tabela3[[#This Row],[GOL FORA]]&lt;&gt;"",Tabela3[[#This Row],[TIME FORA]],"")</f>
        <v/>
      </c>
      <c r="AD2516"/>
      <c r="AE2516"/>
      <c r="AF2516"/>
      <c r="AG2516"/>
      <c r="AH2516"/>
      <c r="AI2516"/>
    </row>
    <row r="2517" spans="1:35">
      <c r="A2517" t="str">
        <f>IF(Tabela3[[#This Row],[GOL CASA]]&lt;&gt;"",Tabela3[[#This Row],[TIME CASA]],"")</f>
        <v/>
      </c>
      <c r="B2517" t="str">
        <f>IF(Tabela3[[#This Row],[GOL FORA]]&lt;&gt;"",Tabela3[[#This Row],[TIME FORA]],"")</f>
        <v/>
      </c>
      <c r="AD2517"/>
      <c r="AE2517"/>
      <c r="AF2517"/>
      <c r="AG2517"/>
      <c r="AH2517"/>
      <c r="AI2517"/>
    </row>
    <row r="2518" spans="1:35">
      <c r="A2518" t="str">
        <f>IF(Tabela3[[#This Row],[GOL CASA]]&lt;&gt;"",Tabela3[[#This Row],[TIME CASA]],"")</f>
        <v/>
      </c>
      <c r="B2518" t="str">
        <f>IF(Tabela3[[#This Row],[GOL FORA]]&lt;&gt;"",Tabela3[[#This Row],[TIME FORA]],"")</f>
        <v/>
      </c>
      <c r="AD2518"/>
      <c r="AE2518"/>
      <c r="AF2518"/>
      <c r="AG2518"/>
      <c r="AH2518"/>
      <c r="AI2518"/>
    </row>
    <row r="2519" spans="1:35">
      <c r="A2519" t="str">
        <f>IF(Tabela3[[#This Row],[GOL CASA]]&lt;&gt;"",Tabela3[[#This Row],[TIME CASA]],"")</f>
        <v/>
      </c>
      <c r="B2519" t="str">
        <f>IF(Tabela3[[#This Row],[GOL FORA]]&lt;&gt;"",Tabela3[[#This Row],[TIME FORA]],"")</f>
        <v/>
      </c>
      <c r="AD2519"/>
      <c r="AE2519"/>
      <c r="AF2519"/>
      <c r="AG2519"/>
      <c r="AH2519"/>
      <c r="AI2519"/>
    </row>
    <row r="2520" spans="1:35">
      <c r="A2520" t="str">
        <f>IF(Tabela3[[#This Row],[GOL CASA]]&lt;&gt;"",Tabela3[[#This Row],[TIME CASA]],"")</f>
        <v/>
      </c>
      <c r="B2520" t="str">
        <f>IF(Tabela3[[#This Row],[GOL FORA]]&lt;&gt;"",Tabela3[[#This Row],[TIME FORA]],"")</f>
        <v/>
      </c>
      <c r="AD2520"/>
      <c r="AE2520"/>
      <c r="AF2520"/>
      <c r="AG2520"/>
      <c r="AH2520"/>
      <c r="AI2520"/>
    </row>
    <row r="2521" spans="1:35">
      <c r="A2521" t="str">
        <f>IF(Tabela3[[#This Row],[GOL CASA]]&lt;&gt;"",Tabela3[[#This Row],[TIME CASA]],"")</f>
        <v/>
      </c>
      <c r="B2521" t="str">
        <f>IF(Tabela3[[#This Row],[GOL FORA]]&lt;&gt;"",Tabela3[[#This Row],[TIME FORA]],"")</f>
        <v/>
      </c>
      <c r="AD2521"/>
      <c r="AE2521"/>
      <c r="AF2521"/>
      <c r="AG2521"/>
      <c r="AH2521"/>
      <c r="AI2521"/>
    </row>
    <row r="2522" spans="1:35">
      <c r="A2522" t="str">
        <f>IF(Tabela3[[#This Row],[GOL CASA]]&lt;&gt;"",Tabela3[[#This Row],[TIME CASA]],"")</f>
        <v/>
      </c>
      <c r="B2522" t="str">
        <f>IF(Tabela3[[#This Row],[GOL FORA]]&lt;&gt;"",Tabela3[[#This Row],[TIME FORA]],"")</f>
        <v/>
      </c>
      <c r="AD2522"/>
      <c r="AE2522"/>
      <c r="AF2522"/>
      <c r="AG2522"/>
      <c r="AH2522"/>
      <c r="AI2522"/>
    </row>
    <row r="2523" spans="1:35">
      <c r="A2523" t="str">
        <f>IF(Tabela3[[#This Row],[GOL CASA]]&lt;&gt;"",Tabela3[[#This Row],[TIME CASA]],"")</f>
        <v/>
      </c>
      <c r="B2523" t="str">
        <f>IF(Tabela3[[#This Row],[GOL FORA]]&lt;&gt;"",Tabela3[[#This Row],[TIME FORA]],"")</f>
        <v/>
      </c>
      <c r="AD2523"/>
      <c r="AE2523"/>
      <c r="AF2523"/>
      <c r="AG2523"/>
      <c r="AH2523"/>
      <c r="AI2523"/>
    </row>
    <row r="2524" spans="1:35">
      <c r="A2524" t="str">
        <f>IF(Tabela3[[#This Row],[GOL CASA]]&lt;&gt;"",Tabela3[[#This Row],[TIME CASA]],"")</f>
        <v/>
      </c>
      <c r="B2524" t="str">
        <f>IF(Tabela3[[#This Row],[GOL FORA]]&lt;&gt;"",Tabela3[[#This Row],[TIME FORA]],"")</f>
        <v/>
      </c>
      <c r="AD2524"/>
      <c r="AE2524"/>
      <c r="AF2524"/>
      <c r="AG2524"/>
      <c r="AH2524"/>
      <c r="AI2524"/>
    </row>
    <row r="2525" spans="1:35">
      <c r="A2525" t="str">
        <f>IF(Tabela3[[#This Row],[GOL CASA]]&lt;&gt;"",Tabela3[[#This Row],[TIME CASA]],"")</f>
        <v/>
      </c>
      <c r="B2525" t="str">
        <f>IF(Tabela3[[#This Row],[GOL FORA]]&lt;&gt;"",Tabela3[[#This Row],[TIME FORA]],"")</f>
        <v/>
      </c>
      <c r="AD2525"/>
      <c r="AE2525"/>
      <c r="AF2525"/>
      <c r="AG2525"/>
      <c r="AH2525"/>
      <c r="AI2525"/>
    </row>
    <row r="2526" spans="1:35">
      <c r="A2526" t="str">
        <f>IF(Tabela3[[#This Row],[GOL CASA]]&lt;&gt;"",Tabela3[[#This Row],[TIME CASA]],"")</f>
        <v/>
      </c>
      <c r="B2526" t="str">
        <f>IF(Tabela3[[#This Row],[GOL FORA]]&lt;&gt;"",Tabela3[[#This Row],[TIME FORA]],"")</f>
        <v/>
      </c>
      <c r="AD2526"/>
      <c r="AE2526"/>
      <c r="AF2526"/>
      <c r="AG2526"/>
      <c r="AH2526"/>
      <c r="AI2526"/>
    </row>
    <row r="2527" spans="1:35">
      <c r="A2527" t="str">
        <f>IF(Tabela3[[#This Row],[GOL CASA]]&lt;&gt;"",Tabela3[[#This Row],[TIME CASA]],"")</f>
        <v/>
      </c>
      <c r="B2527" t="str">
        <f>IF(Tabela3[[#This Row],[GOL FORA]]&lt;&gt;"",Tabela3[[#This Row],[TIME FORA]],"")</f>
        <v/>
      </c>
      <c r="AD2527"/>
      <c r="AE2527"/>
      <c r="AF2527"/>
      <c r="AG2527"/>
      <c r="AH2527"/>
      <c r="AI2527"/>
    </row>
    <row r="2528" spans="1:35">
      <c r="A2528" t="str">
        <f>IF(Tabela3[[#This Row],[GOL CASA]]&lt;&gt;"",Tabela3[[#This Row],[TIME CASA]],"")</f>
        <v/>
      </c>
      <c r="B2528" t="str">
        <f>IF(Tabela3[[#This Row],[GOL FORA]]&lt;&gt;"",Tabela3[[#This Row],[TIME FORA]],"")</f>
        <v/>
      </c>
      <c r="AD2528"/>
      <c r="AE2528"/>
      <c r="AF2528"/>
      <c r="AG2528"/>
      <c r="AH2528"/>
      <c r="AI2528"/>
    </row>
    <row r="2529" spans="1:35">
      <c r="A2529" t="str">
        <f>IF(Tabela3[[#This Row],[GOL CASA]]&lt;&gt;"",Tabela3[[#This Row],[TIME CASA]],"")</f>
        <v/>
      </c>
      <c r="B2529" t="str">
        <f>IF(Tabela3[[#This Row],[GOL FORA]]&lt;&gt;"",Tabela3[[#This Row],[TIME FORA]],"")</f>
        <v/>
      </c>
      <c r="AD2529"/>
      <c r="AE2529"/>
      <c r="AF2529"/>
      <c r="AG2529"/>
      <c r="AH2529"/>
      <c r="AI2529"/>
    </row>
    <row r="2530" spans="1:35">
      <c r="A2530" t="str">
        <f>IF(Tabela3[[#This Row],[GOL CASA]]&lt;&gt;"",Tabela3[[#This Row],[TIME CASA]],"")</f>
        <v/>
      </c>
      <c r="B2530" t="str">
        <f>IF(Tabela3[[#This Row],[GOL FORA]]&lt;&gt;"",Tabela3[[#This Row],[TIME FORA]],"")</f>
        <v/>
      </c>
      <c r="AD2530"/>
      <c r="AE2530"/>
      <c r="AF2530"/>
      <c r="AG2530"/>
      <c r="AH2530"/>
      <c r="AI2530"/>
    </row>
    <row r="2531" spans="1:35">
      <c r="A2531" t="str">
        <f>IF(Tabela3[[#This Row],[GOL CASA]]&lt;&gt;"",Tabela3[[#This Row],[TIME CASA]],"")</f>
        <v/>
      </c>
      <c r="B2531" t="str">
        <f>IF(Tabela3[[#This Row],[GOL FORA]]&lt;&gt;"",Tabela3[[#This Row],[TIME FORA]],"")</f>
        <v/>
      </c>
      <c r="AD2531"/>
      <c r="AE2531"/>
      <c r="AF2531"/>
      <c r="AG2531"/>
      <c r="AH2531"/>
      <c r="AI2531"/>
    </row>
    <row r="2532" spans="1:35">
      <c r="A2532" t="str">
        <f>IF(Tabela3[[#This Row],[GOL CASA]]&lt;&gt;"",Tabela3[[#This Row],[TIME CASA]],"")</f>
        <v/>
      </c>
      <c r="B2532" t="str">
        <f>IF(Tabela3[[#This Row],[GOL FORA]]&lt;&gt;"",Tabela3[[#This Row],[TIME FORA]],"")</f>
        <v/>
      </c>
      <c r="AD2532"/>
      <c r="AE2532"/>
      <c r="AF2532"/>
      <c r="AG2532"/>
      <c r="AH2532"/>
      <c r="AI2532"/>
    </row>
    <row r="2533" spans="1:35">
      <c r="A2533" t="str">
        <f>IF(Tabela3[[#This Row],[GOL CASA]]&lt;&gt;"",Tabela3[[#This Row],[TIME CASA]],"")</f>
        <v/>
      </c>
      <c r="B2533" t="str">
        <f>IF(Tabela3[[#This Row],[GOL FORA]]&lt;&gt;"",Tabela3[[#This Row],[TIME FORA]],"")</f>
        <v/>
      </c>
      <c r="AD2533"/>
      <c r="AE2533"/>
      <c r="AF2533"/>
      <c r="AG2533"/>
      <c r="AH2533"/>
      <c r="AI2533"/>
    </row>
    <row r="2534" spans="1:35">
      <c r="A2534" t="str">
        <f>IF(Tabela3[[#This Row],[GOL CASA]]&lt;&gt;"",Tabela3[[#This Row],[TIME CASA]],"")</f>
        <v/>
      </c>
      <c r="B2534" t="str">
        <f>IF(Tabela3[[#This Row],[GOL FORA]]&lt;&gt;"",Tabela3[[#This Row],[TIME FORA]],"")</f>
        <v/>
      </c>
      <c r="AD2534"/>
      <c r="AE2534"/>
      <c r="AF2534"/>
      <c r="AG2534"/>
      <c r="AH2534"/>
      <c r="AI2534"/>
    </row>
    <row r="2535" spans="1:35">
      <c r="A2535" t="str">
        <f>IF(Tabela3[[#This Row],[GOL CASA]]&lt;&gt;"",Tabela3[[#This Row],[TIME CASA]],"")</f>
        <v/>
      </c>
      <c r="B2535" t="str">
        <f>IF(Tabela3[[#This Row],[GOL FORA]]&lt;&gt;"",Tabela3[[#This Row],[TIME FORA]],"")</f>
        <v/>
      </c>
      <c r="AD2535"/>
      <c r="AE2535"/>
      <c r="AF2535"/>
      <c r="AG2535"/>
      <c r="AH2535"/>
      <c r="AI2535"/>
    </row>
    <row r="2536" spans="1:35">
      <c r="A2536" t="str">
        <f>IF(Tabela3[[#This Row],[GOL CASA]]&lt;&gt;"",Tabela3[[#This Row],[TIME CASA]],"")</f>
        <v/>
      </c>
      <c r="B2536" t="str">
        <f>IF(Tabela3[[#This Row],[GOL FORA]]&lt;&gt;"",Tabela3[[#This Row],[TIME FORA]],"")</f>
        <v/>
      </c>
      <c r="AD2536"/>
      <c r="AE2536"/>
      <c r="AF2536"/>
      <c r="AG2536"/>
      <c r="AH2536"/>
      <c r="AI2536"/>
    </row>
    <row r="2537" spans="1:35">
      <c r="A2537" t="str">
        <f>IF(Tabela3[[#This Row],[GOL CASA]]&lt;&gt;"",Tabela3[[#This Row],[TIME CASA]],"")</f>
        <v/>
      </c>
      <c r="B2537" t="str">
        <f>IF(Tabela3[[#This Row],[GOL FORA]]&lt;&gt;"",Tabela3[[#This Row],[TIME FORA]],"")</f>
        <v/>
      </c>
      <c r="AD2537"/>
      <c r="AE2537"/>
      <c r="AF2537"/>
      <c r="AG2537"/>
      <c r="AH2537"/>
      <c r="AI2537"/>
    </row>
    <row r="2538" spans="1:35">
      <c r="A2538" t="str">
        <f>IF(Tabela3[[#This Row],[GOL CASA]]&lt;&gt;"",Tabela3[[#This Row],[TIME CASA]],"")</f>
        <v/>
      </c>
      <c r="B2538" t="str">
        <f>IF(Tabela3[[#This Row],[GOL FORA]]&lt;&gt;"",Tabela3[[#This Row],[TIME FORA]],"")</f>
        <v/>
      </c>
      <c r="AD2538"/>
      <c r="AE2538"/>
      <c r="AF2538"/>
      <c r="AG2538"/>
      <c r="AH2538"/>
      <c r="AI2538"/>
    </row>
    <row r="2539" spans="1:35">
      <c r="A2539" t="str">
        <f>IF(Tabela3[[#This Row],[GOL CASA]]&lt;&gt;"",Tabela3[[#This Row],[TIME CASA]],"")</f>
        <v/>
      </c>
      <c r="B2539" t="str">
        <f>IF(Tabela3[[#This Row],[GOL FORA]]&lt;&gt;"",Tabela3[[#This Row],[TIME FORA]],"")</f>
        <v/>
      </c>
      <c r="AD2539"/>
      <c r="AE2539"/>
      <c r="AF2539"/>
      <c r="AG2539"/>
      <c r="AH2539"/>
      <c r="AI2539"/>
    </row>
    <row r="2540" spans="1:35">
      <c r="A2540" t="str">
        <f>IF(Tabela3[[#This Row],[GOL CASA]]&lt;&gt;"",Tabela3[[#This Row],[TIME CASA]],"")</f>
        <v/>
      </c>
      <c r="B2540" t="str">
        <f>IF(Tabela3[[#This Row],[GOL FORA]]&lt;&gt;"",Tabela3[[#This Row],[TIME FORA]],"")</f>
        <v/>
      </c>
      <c r="AD2540"/>
      <c r="AE2540"/>
      <c r="AF2540"/>
      <c r="AG2540"/>
      <c r="AH2540"/>
      <c r="AI2540"/>
    </row>
    <row r="2541" spans="1:35">
      <c r="A2541" t="str">
        <f>IF(Tabela3[[#This Row],[GOL CASA]]&lt;&gt;"",Tabela3[[#This Row],[TIME CASA]],"")</f>
        <v/>
      </c>
      <c r="B2541" t="str">
        <f>IF(Tabela3[[#This Row],[GOL FORA]]&lt;&gt;"",Tabela3[[#This Row],[TIME FORA]],"")</f>
        <v/>
      </c>
      <c r="AD2541"/>
      <c r="AE2541"/>
      <c r="AF2541"/>
      <c r="AG2541"/>
      <c r="AH2541"/>
      <c r="AI2541"/>
    </row>
    <row r="2542" spans="1:35">
      <c r="A2542" t="str">
        <f>IF(Tabela3[[#This Row],[GOL CASA]]&lt;&gt;"",Tabela3[[#This Row],[TIME CASA]],"")</f>
        <v/>
      </c>
      <c r="B2542" t="str">
        <f>IF(Tabela3[[#This Row],[GOL FORA]]&lt;&gt;"",Tabela3[[#This Row],[TIME FORA]],"")</f>
        <v/>
      </c>
      <c r="AD2542"/>
      <c r="AE2542"/>
      <c r="AF2542"/>
      <c r="AG2542"/>
      <c r="AH2542"/>
      <c r="AI2542"/>
    </row>
    <row r="2543" spans="1:35">
      <c r="A2543" t="str">
        <f>IF(Tabela3[[#This Row],[GOL CASA]]&lt;&gt;"",Tabela3[[#This Row],[TIME CASA]],"")</f>
        <v/>
      </c>
      <c r="B2543" t="str">
        <f>IF(Tabela3[[#This Row],[GOL FORA]]&lt;&gt;"",Tabela3[[#This Row],[TIME FORA]],"")</f>
        <v/>
      </c>
      <c r="AD2543"/>
      <c r="AE2543"/>
      <c r="AF2543"/>
      <c r="AG2543"/>
      <c r="AH2543"/>
      <c r="AI2543"/>
    </row>
    <row r="2544" spans="1:35">
      <c r="A2544" t="str">
        <f>IF(Tabela3[[#This Row],[GOL CASA]]&lt;&gt;"",Tabela3[[#This Row],[TIME CASA]],"")</f>
        <v/>
      </c>
      <c r="B2544" t="str">
        <f>IF(Tabela3[[#This Row],[GOL FORA]]&lt;&gt;"",Tabela3[[#This Row],[TIME FORA]],"")</f>
        <v/>
      </c>
      <c r="AD2544"/>
      <c r="AE2544"/>
      <c r="AF2544"/>
      <c r="AG2544"/>
      <c r="AH2544"/>
      <c r="AI2544"/>
    </row>
    <row r="2545" spans="1:35">
      <c r="A2545" t="str">
        <f>IF(Tabela3[[#This Row],[GOL CASA]]&lt;&gt;"",Tabela3[[#This Row],[TIME CASA]],"")</f>
        <v/>
      </c>
      <c r="B2545" t="str">
        <f>IF(Tabela3[[#This Row],[GOL FORA]]&lt;&gt;"",Tabela3[[#This Row],[TIME FORA]],"")</f>
        <v/>
      </c>
      <c r="AD2545"/>
      <c r="AE2545"/>
      <c r="AF2545"/>
      <c r="AG2545"/>
      <c r="AH2545"/>
      <c r="AI2545"/>
    </row>
    <row r="2546" spans="1:35">
      <c r="A2546" t="str">
        <f>IF(Tabela3[[#This Row],[GOL CASA]]&lt;&gt;"",Tabela3[[#This Row],[TIME CASA]],"")</f>
        <v/>
      </c>
      <c r="B2546" t="str">
        <f>IF(Tabela3[[#This Row],[GOL FORA]]&lt;&gt;"",Tabela3[[#This Row],[TIME FORA]],"")</f>
        <v/>
      </c>
      <c r="AD2546"/>
      <c r="AE2546"/>
      <c r="AF2546"/>
      <c r="AG2546"/>
      <c r="AH2546"/>
      <c r="AI2546"/>
    </row>
    <row r="2547" spans="1:35">
      <c r="A2547" t="str">
        <f>IF(Tabela3[[#This Row],[GOL CASA]]&lt;&gt;"",Tabela3[[#This Row],[TIME CASA]],"")</f>
        <v/>
      </c>
      <c r="B2547" t="str">
        <f>IF(Tabela3[[#This Row],[GOL FORA]]&lt;&gt;"",Tabela3[[#This Row],[TIME FORA]],"")</f>
        <v/>
      </c>
      <c r="AD2547"/>
      <c r="AE2547"/>
      <c r="AF2547"/>
      <c r="AG2547"/>
      <c r="AH2547"/>
      <c r="AI2547"/>
    </row>
    <row r="2548" spans="1:35">
      <c r="A2548" t="str">
        <f>IF(Tabela3[[#This Row],[GOL CASA]]&lt;&gt;"",Tabela3[[#This Row],[TIME CASA]],"")</f>
        <v/>
      </c>
      <c r="B2548" t="str">
        <f>IF(Tabela3[[#This Row],[GOL FORA]]&lt;&gt;"",Tabela3[[#This Row],[TIME FORA]],"")</f>
        <v/>
      </c>
      <c r="AD2548"/>
      <c r="AE2548"/>
      <c r="AF2548"/>
      <c r="AG2548"/>
      <c r="AH2548"/>
      <c r="AI2548"/>
    </row>
    <row r="2549" spans="1:35">
      <c r="A2549" t="str">
        <f>IF(Tabela3[[#This Row],[GOL CASA]]&lt;&gt;"",Tabela3[[#This Row],[TIME CASA]],"")</f>
        <v/>
      </c>
      <c r="B2549" t="str">
        <f>IF(Tabela3[[#This Row],[GOL FORA]]&lt;&gt;"",Tabela3[[#This Row],[TIME FORA]],"")</f>
        <v/>
      </c>
      <c r="AD2549"/>
      <c r="AE2549"/>
      <c r="AF2549"/>
      <c r="AG2549"/>
      <c r="AH2549"/>
      <c r="AI2549"/>
    </row>
    <row r="2550" spans="1:35">
      <c r="A2550" t="str">
        <f>IF(Tabela3[[#This Row],[GOL CASA]]&lt;&gt;"",Tabela3[[#This Row],[TIME CASA]],"")</f>
        <v/>
      </c>
      <c r="B2550" t="str">
        <f>IF(Tabela3[[#This Row],[GOL FORA]]&lt;&gt;"",Tabela3[[#This Row],[TIME FORA]],"")</f>
        <v/>
      </c>
      <c r="AD2550"/>
      <c r="AE2550"/>
      <c r="AF2550"/>
      <c r="AG2550"/>
      <c r="AH2550"/>
      <c r="AI2550"/>
    </row>
    <row r="2551" spans="1:35">
      <c r="A2551" t="str">
        <f>IF(Tabela3[[#This Row],[GOL CASA]]&lt;&gt;"",Tabela3[[#This Row],[TIME CASA]],"")</f>
        <v/>
      </c>
      <c r="B2551" t="str">
        <f>IF(Tabela3[[#This Row],[GOL FORA]]&lt;&gt;"",Tabela3[[#This Row],[TIME FORA]],"")</f>
        <v/>
      </c>
      <c r="AD2551"/>
      <c r="AE2551"/>
      <c r="AF2551"/>
      <c r="AG2551"/>
      <c r="AH2551"/>
      <c r="AI2551"/>
    </row>
    <row r="2552" spans="1:35">
      <c r="A2552" t="str">
        <f>IF(Tabela3[[#This Row],[GOL CASA]]&lt;&gt;"",Tabela3[[#This Row],[TIME CASA]],"")</f>
        <v/>
      </c>
      <c r="B2552" t="str">
        <f>IF(Tabela3[[#This Row],[GOL FORA]]&lt;&gt;"",Tabela3[[#This Row],[TIME FORA]],"")</f>
        <v/>
      </c>
      <c r="AD2552"/>
      <c r="AE2552"/>
      <c r="AF2552"/>
      <c r="AG2552"/>
      <c r="AH2552"/>
      <c r="AI2552"/>
    </row>
    <row r="2553" spans="1:35">
      <c r="A2553" t="str">
        <f>IF(Tabela3[[#This Row],[GOL CASA]]&lt;&gt;"",Tabela3[[#This Row],[TIME CASA]],"")</f>
        <v/>
      </c>
      <c r="B2553" t="str">
        <f>IF(Tabela3[[#This Row],[GOL FORA]]&lt;&gt;"",Tabela3[[#This Row],[TIME FORA]],"")</f>
        <v/>
      </c>
      <c r="AD2553"/>
      <c r="AE2553"/>
      <c r="AF2553"/>
      <c r="AG2553"/>
      <c r="AH2553"/>
      <c r="AI2553"/>
    </row>
    <row r="2554" spans="1:35">
      <c r="A2554" t="str">
        <f>IF(Tabela3[[#This Row],[GOL CASA]]&lt;&gt;"",Tabela3[[#This Row],[TIME CASA]],"")</f>
        <v/>
      </c>
      <c r="B2554" t="str">
        <f>IF(Tabela3[[#This Row],[GOL FORA]]&lt;&gt;"",Tabela3[[#This Row],[TIME FORA]],"")</f>
        <v/>
      </c>
      <c r="AD2554"/>
      <c r="AE2554"/>
      <c r="AF2554"/>
      <c r="AG2554"/>
      <c r="AH2554"/>
      <c r="AI2554"/>
    </row>
    <row r="2555" spans="1:35">
      <c r="A2555" t="str">
        <f>IF(Tabela3[[#This Row],[GOL CASA]]&lt;&gt;"",Tabela3[[#This Row],[TIME CASA]],"")</f>
        <v/>
      </c>
      <c r="B2555" t="str">
        <f>IF(Tabela3[[#This Row],[GOL FORA]]&lt;&gt;"",Tabela3[[#This Row],[TIME FORA]],"")</f>
        <v/>
      </c>
      <c r="AD2555"/>
      <c r="AE2555"/>
      <c r="AF2555"/>
      <c r="AG2555"/>
      <c r="AH2555"/>
      <c r="AI2555"/>
    </row>
    <row r="2556" spans="1:35">
      <c r="A2556" t="str">
        <f>IF(Tabela3[[#This Row],[GOL CASA]]&lt;&gt;"",Tabela3[[#This Row],[TIME CASA]],"")</f>
        <v/>
      </c>
      <c r="B2556" t="str">
        <f>IF(Tabela3[[#This Row],[GOL FORA]]&lt;&gt;"",Tabela3[[#This Row],[TIME FORA]],"")</f>
        <v/>
      </c>
      <c r="AD2556"/>
      <c r="AE2556"/>
      <c r="AF2556"/>
      <c r="AG2556"/>
      <c r="AH2556"/>
      <c r="AI2556"/>
    </row>
    <row r="2557" spans="1:35">
      <c r="A2557" t="str">
        <f>IF(Tabela3[[#This Row],[GOL CASA]]&lt;&gt;"",Tabela3[[#This Row],[TIME CASA]],"")</f>
        <v/>
      </c>
      <c r="B2557" t="str">
        <f>IF(Tabela3[[#This Row],[GOL FORA]]&lt;&gt;"",Tabela3[[#This Row],[TIME FORA]],"")</f>
        <v/>
      </c>
      <c r="AD2557"/>
      <c r="AE2557"/>
      <c r="AF2557"/>
      <c r="AG2557"/>
      <c r="AH2557"/>
      <c r="AI2557"/>
    </row>
    <row r="2558" spans="1:35">
      <c r="A2558" t="str">
        <f>IF(Tabela3[[#This Row],[GOL CASA]]&lt;&gt;"",Tabela3[[#This Row],[TIME CASA]],"")</f>
        <v/>
      </c>
      <c r="B2558" t="str">
        <f>IF(Tabela3[[#This Row],[GOL FORA]]&lt;&gt;"",Tabela3[[#This Row],[TIME FORA]],"")</f>
        <v/>
      </c>
      <c r="AD2558"/>
      <c r="AE2558"/>
      <c r="AF2558"/>
      <c r="AG2558"/>
      <c r="AH2558"/>
      <c r="AI2558"/>
    </row>
    <row r="2559" spans="1:35">
      <c r="A2559" t="str">
        <f>IF(Tabela3[[#This Row],[GOL CASA]]&lt;&gt;"",Tabela3[[#This Row],[TIME CASA]],"")</f>
        <v/>
      </c>
      <c r="B2559" t="str">
        <f>IF(Tabela3[[#This Row],[GOL FORA]]&lt;&gt;"",Tabela3[[#This Row],[TIME FORA]],"")</f>
        <v/>
      </c>
      <c r="AD2559"/>
      <c r="AE2559"/>
      <c r="AF2559"/>
      <c r="AG2559"/>
      <c r="AH2559"/>
      <c r="AI2559"/>
    </row>
    <row r="2560" spans="1:35">
      <c r="A2560" t="str">
        <f>IF(Tabela3[[#This Row],[GOL CASA]]&lt;&gt;"",Tabela3[[#This Row],[TIME CASA]],"")</f>
        <v/>
      </c>
      <c r="B2560" t="str">
        <f>IF(Tabela3[[#This Row],[GOL FORA]]&lt;&gt;"",Tabela3[[#This Row],[TIME FORA]],"")</f>
        <v/>
      </c>
      <c r="AD2560"/>
      <c r="AE2560"/>
      <c r="AF2560"/>
      <c r="AG2560"/>
      <c r="AH2560"/>
      <c r="AI2560"/>
    </row>
    <row r="2561" spans="1:35">
      <c r="A2561" t="str">
        <f>IF(Tabela3[[#This Row],[GOL CASA]]&lt;&gt;"",Tabela3[[#This Row],[TIME CASA]],"")</f>
        <v/>
      </c>
      <c r="B2561" t="str">
        <f>IF(Tabela3[[#This Row],[GOL FORA]]&lt;&gt;"",Tabela3[[#This Row],[TIME FORA]],"")</f>
        <v/>
      </c>
      <c r="AD2561"/>
      <c r="AE2561"/>
      <c r="AF2561"/>
      <c r="AG2561"/>
      <c r="AH2561"/>
      <c r="AI2561"/>
    </row>
    <row r="2562" spans="1:35">
      <c r="A2562" t="str">
        <f>IF(Tabela3[[#This Row],[GOL CASA]]&lt;&gt;"",Tabela3[[#This Row],[TIME CASA]],"")</f>
        <v/>
      </c>
      <c r="B2562" t="str">
        <f>IF(Tabela3[[#This Row],[GOL FORA]]&lt;&gt;"",Tabela3[[#This Row],[TIME FORA]],"")</f>
        <v/>
      </c>
      <c r="AD2562"/>
      <c r="AE2562"/>
      <c r="AF2562"/>
      <c r="AG2562"/>
      <c r="AH2562"/>
      <c r="AI2562"/>
    </row>
    <row r="2563" spans="1:35">
      <c r="A2563" t="str">
        <f>IF(Tabela3[[#This Row],[GOL CASA]]&lt;&gt;"",Tabela3[[#This Row],[TIME CASA]],"")</f>
        <v/>
      </c>
      <c r="B2563" t="str">
        <f>IF(Tabela3[[#This Row],[GOL FORA]]&lt;&gt;"",Tabela3[[#This Row],[TIME FORA]],"")</f>
        <v/>
      </c>
      <c r="AD2563"/>
      <c r="AE2563"/>
      <c r="AF2563"/>
      <c r="AG2563"/>
      <c r="AH2563"/>
      <c r="AI2563"/>
    </row>
    <row r="2564" spans="1:35">
      <c r="A2564" t="str">
        <f>IF(Tabela3[[#This Row],[GOL CASA]]&lt;&gt;"",Tabela3[[#This Row],[TIME CASA]],"")</f>
        <v/>
      </c>
      <c r="B2564" t="str">
        <f>IF(Tabela3[[#This Row],[GOL FORA]]&lt;&gt;"",Tabela3[[#This Row],[TIME FORA]],"")</f>
        <v/>
      </c>
      <c r="AD2564"/>
      <c r="AE2564"/>
      <c r="AF2564"/>
      <c r="AG2564"/>
      <c r="AH2564"/>
      <c r="AI2564"/>
    </row>
    <row r="2565" spans="1:35">
      <c r="A2565" t="str">
        <f>IF(Tabela3[[#This Row],[GOL CASA]]&lt;&gt;"",Tabela3[[#This Row],[TIME CASA]],"")</f>
        <v/>
      </c>
      <c r="B2565" t="str">
        <f>IF(Tabela3[[#This Row],[GOL FORA]]&lt;&gt;"",Tabela3[[#This Row],[TIME FORA]],"")</f>
        <v/>
      </c>
      <c r="AD2565"/>
      <c r="AE2565"/>
      <c r="AF2565"/>
      <c r="AG2565"/>
      <c r="AH2565"/>
      <c r="AI2565"/>
    </row>
    <row r="2566" spans="1:35">
      <c r="A2566" t="str">
        <f>IF(Tabela3[[#This Row],[GOL CASA]]&lt;&gt;"",Tabela3[[#This Row],[TIME CASA]],"")</f>
        <v/>
      </c>
      <c r="B2566" t="str">
        <f>IF(Tabela3[[#This Row],[GOL FORA]]&lt;&gt;"",Tabela3[[#This Row],[TIME FORA]],"")</f>
        <v/>
      </c>
      <c r="AD2566"/>
      <c r="AE2566"/>
      <c r="AF2566"/>
      <c r="AG2566"/>
      <c r="AH2566"/>
      <c r="AI2566"/>
    </row>
    <row r="2567" spans="1:35">
      <c r="A2567" t="str">
        <f>IF(Tabela3[[#This Row],[GOL CASA]]&lt;&gt;"",Tabela3[[#This Row],[TIME CASA]],"")</f>
        <v/>
      </c>
      <c r="B2567" t="str">
        <f>IF(Tabela3[[#This Row],[GOL FORA]]&lt;&gt;"",Tabela3[[#This Row],[TIME FORA]],"")</f>
        <v/>
      </c>
      <c r="AD2567"/>
      <c r="AE2567"/>
      <c r="AF2567"/>
      <c r="AG2567"/>
      <c r="AH2567"/>
      <c r="AI2567"/>
    </row>
    <row r="2568" spans="1:35">
      <c r="A2568" t="str">
        <f>IF(Tabela3[[#This Row],[GOL CASA]]&lt;&gt;"",Tabela3[[#This Row],[TIME CASA]],"")</f>
        <v/>
      </c>
      <c r="B2568" t="str">
        <f>IF(Tabela3[[#This Row],[GOL FORA]]&lt;&gt;"",Tabela3[[#This Row],[TIME FORA]],"")</f>
        <v/>
      </c>
      <c r="AD2568"/>
      <c r="AE2568"/>
      <c r="AF2568"/>
      <c r="AG2568"/>
      <c r="AH2568"/>
      <c r="AI2568"/>
    </row>
    <row r="2569" spans="1:35">
      <c r="A2569" t="str">
        <f>IF(Tabela3[[#This Row],[GOL CASA]]&lt;&gt;"",Tabela3[[#This Row],[TIME CASA]],"")</f>
        <v/>
      </c>
      <c r="B2569" t="str">
        <f>IF(Tabela3[[#This Row],[GOL FORA]]&lt;&gt;"",Tabela3[[#This Row],[TIME FORA]],"")</f>
        <v/>
      </c>
      <c r="AD2569"/>
      <c r="AE2569"/>
      <c r="AF2569"/>
      <c r="AG2569"/>
      <c r="AH2569"/>
      <c r="AI2569"/>
    </row>
    <row r="2570" spans="1:35">
      <c r="A2570" t="str">
        <f>IF(Tabela3[[#This Row],[GOL CASA]]&lt;&gt;"",Tabela3[[#This Row],[TIME CASA]],"")</f>
        <v/>
      </c>
      <c r="B2570" t="str">
        <f>IF(Tabela3[[#This Row],[GOL FORA]]&lt;&gt;"",Tabela3[[#This Row],[TIME FORA]],"")</f>
        <v/>
      </c>
      <c r="AD2570"/>
      <c r="AE2570"/>
      <c r="AF2570"/>
      <c r="AG2570"/>
      <c r="AH2570"/>
      <c r="AI2570"/>
    </row>
    <row r="2571" spans="1:35">
      <c r="A2571" t="str">
        <f>IF(Tabela3[[#This Row],[GOL CASA]]&lt;&gt;"",Tabela3[[#This Row],[TIME CASA]],"")</f>
        <v/>
      </c>
      <c r="B2571" t="str">
        <f>IF(Tabela3[[#This Row],[GOL FORA]]&lt;&gt;"",Tabela3[[#This Row],[TIME FORA]],"")</f>
        <v/>
      </c>
      <c r="AD2571"/>
      <c r="AE2571"/>
      <c r="AF2571"/>
      <c r="AG2571"/>
      <c r="AH2571"/>
      <c r="AI2571"/>
    </row>
    <row r="2572" spans="1:35">
      <c r="A2572" t="str">
        <f>IF(Tabela3[[#This Row],[GOL CASA]]&lt;&gt;"",Tabela3[[#This Row],[TIME CASA]],"")</f>
        <v/>
      </c>
      <c r="B2572" t="str">
        <f>IF(Tabela3[[#This Row],[GOL FORA]]&lt;&gt;"",Tabela3[[#This Row],[TIME FORA]],"")</f>
        <v/>
      </c>
      <c r="AD2572"/>
      <c r="AE2572"/>
      <c r="AF2572"/>
      <c r="AG2572"/>
      <c r="AH2572"/>
      <c r="AI2572"/>
    </row>
    <row r="2573" spans="1:35">
      <c r="A2573" t="str">
        <f>IF(Tabela3[[#This Row],[GOL CASA]]&lt;&gt;"",Tabela3[[#This Row],[TIME CASA]],"")</f>
        <v/>
      </c>
      <c r="B2573" t="str">
        <f>IF(Tabela3[[#This Row],[GOL FORA]]&lt;&gt;"",Tabela3[[#This Row],[TIME FORA]],"")</f>
        <v/>
      </c>
      <c r="AD2573"/>
      <c r="AE2573"/>
      <c r="AF2573"/>
      <c r="AG2573"/>
      <c r="AH2573"/>
      <c r="AI2573"/>
    </row>
    <row r="2574" spans="1:35">
      <c r="A2574" t="str">
        <f>IF(Tabela3[[#This Row],[GOL CASA]]&lt;&gt;"",Tabela3[[#This Row],[TIME CASA]],"")</f>
        <v/>
      </c>
      <c r="B2574" t="str">
        <f>IF(Tabela3[[#This Row],[GOL FORA]]&lt;&gt;"",Tabela3[[#This Row],[TIME FORA]],"")</f>
        <v/>
      </c>
      <c r="AD2574"/>
      <c r="AE2574"/>
      <c r="AF2574"/>
      <c r="AG2574"/>
      <c r="AH2574"/>
      <c r="AI2574"/>
    </row>
    <row r="2575" spans="1:35">
      <c r="A2575" t="str">
        <f>IF(Tabela3[[#This Row],[GOL CASA]]&lt;&gt;"",Tabela3[[#This Row],[TIME CASA]],"")</f>
        <v/>
      </c>
      <c r="B2575" t="str">
        <f>IF(Tabela3[[#This Row],[GOL FORA]]&lt;&gt;"",Tabela3[[#This Row],[TIME FORA]],"")</f>
        <v/>
      </c>
      <c r="AD2575"/>
      <c r="AE2575"/>
      <c r="AF2575"/>
      <c r="AG2575"/>
      <c r="AH2575"/>
      <c r="AI2575"/>
    </row>
    <row r="2576" spans="1:35">
      <c r="A2576" t="str">
        <f>IF(Tabela3[[#This Row],[GOL CASA]]&lt;&gt;"",Tabela3[[#This Row],[TIME CASA]],"")</f>
        <v/>
      </c>
      <c r="B2576" t="str">
        <f>IF(Tabela3[[#This Row],[GOL FORA]]&lt;&gt;"",Tabela3[[#This Row],[TIME FORA]],"")</f>
        <v/>
      </c>
      <c r="AD2576"/>
      <c r="AE2576"/>
      <c r="AF2576"/>
      <c r="AG2576"/>
      <c r="AH2576"/>
      <c r="AI2576"/>
    </row>
    <row r="2577" spans="1:35">
      <c r="A2577" t="str">
        <f>IF(Tabela3[[#This Row],[GOL CASA]]&lt;&gt;"",Tabela3[[#This Row],[TIME CASA]],"")</f>
        <v/>
      </c>
      <c r="B2577" t="str">
        <f>IF(Tabela3[[#This Row],[GOL FORA]]&lt;&gt;"",Tabela3[[#This Row],[TIME FORA]],"")</f>
        <v/>
      </c>
      <c r="AD2577"/>
      <c r="AE2577"/>
      <c r="AF2577"/>
      <c r="AG2577"/>
      <c r="AH2577"/>
      <c r="AI2577"/>
    </row>
    <row r="2578" spans="1:35">
      <c r="A2578" t="str">
        <f>IF(Tabela3[[#This Row],[GOL CASA]]&lt;&gt;"",Tabela3[[#This Row],[TIME CASA]],"")</f>
        <v/>
      </c>
      <c r="B2578" t="str">
        <f>IF(Tabela3[[#This Row],[GOL FORA]]&lt;&gt;"",Tabela3[[#This Row],[TIME FORA]],"")</f>
        <v/>
      </c>
      <c r="AD2578"/>
      <c r="AE2578"/>
      <c r="AF2578"/>
      <c r="AG2578"/>
      <c r="AH2578"/>
      <c r="AI2578"/>
    </row>
    <row r="2579" spans="1:35">
      <c r="A2579" t="str">
        <f>IF(Tabela3[[#This Row],[GOL CASA]]&lt;&gt;"",Tabela3[[#This Row],[TIME CASA]],"")</f>
        <v/>
      </c>
      <c r="B2579" t="str">
        <f>IF(Tabela3[[#This Row],[GOL FORA]]&lt;&gt;"",Tabela3[[#This Row],[TIME FORA]],"")</f>
        <v/>
      </c>
      <c r="AD2579"/>
      <c r="AE2579"/>
      <c r="AF2579"/>
      <c r="AG2579"/>
      <c r="AH2579"/>
      <c r="AI2579"/>
    </row>
    <row r="2580" spans="1:35">
      <c r="A2580" t="str">
        <f>IF(Tabela3[[#This Row],[GOL CASA]]&lt;&gt;"",Tabela3[[#This Row],[TIME CASA]],"")</f>
        <v/>
      </c>
      <c r="B2580" t="str">
        <f>IF(Tabela3[[#This Row],[GOL FORA]]&lt;&gt;"",Tabela3[[#This Row],[TIME FORA]],"")</f>
        <v/>
      </c>
      <c r="AD2580"/>
      <c r="AE2580"/>
      <c r="AF2580"/>
      <c r="AG2580"/>
      <c r="AH2580"/>
      <c r="AI2580"/>
    </row>
    <row r="2581" spans="1:35">
      <c r="A2581" t="str">
        <f>IF(Tabela3[[#This Row],[GOL CASA]]&lt;&gt;"",Tabela3[[#This Row],[TIME CASA]],"")</f>
        <v/>
      </c>
      <c r="B2581" t="str">
        <f>IF(Tabela3[[#This Row],[GOL FORA]]&lt;&gt;"",Tabela3[[#This Row],[TIME FORA]],"")</f>
        <v/>
      </c>
      <c r="AD2581"/>
      <c r="AE2581"/>
      <c r="AF2581"/>
      <c r="AG2581"/>
      <c r="AH2581"/>
      <c r="AI2581"/>
    </row>
    <row r="2582" spans="1:35">
      <c r="A2582" t="str">
        <f>IF(Tabela3[[#This Row],[GOL CASA]]&lt;&gt;"",Tabela3[[#This Row],[TIME CASA]],"")</f>
        <v/>
      </c>
      <c r="B2582" t="str">
        <f>IF(Tabela3[[#This Row],[GOL FORA]]&lt;&gt;"",Tabela3[[#This Row],[TIME FORA]],"")</f>
        <v/>
      </c>
      <c r="AD2582"/>
      <c r="AE2582"/>
      <c r="AF2582"/>
      <c r="AG2582"/>
      <c r="AH2582"/>
      <c r="AI2582"/>
    </row>
    <row r="2583" spans="1:35">
      <c r="A2583" t="str">
        <f>IF(Tabela3[[#This Row],[GOL CASA]]&lt;&gt;"",Tabela3[[#This Row],[TIME CASA]],"")</f>
        <v/>
      </c>
      <c r="B2583" t="str">
        <f>IF(Tabela3[[#This Row],[GOL FORA]]&lt;&gt;"",Tabela3[[#This Row],[TIME FORA]],"")</f>
        <v/>
      </c>
      <c r="AD2583"/>
      <c r="AE2583"/>
      <c r="AF2583"/>
      <c r="AG2583"/>
      <c r="AH2583"/>
      <c r="AI2583"/>
    </row>
    <row r="2584" spans="1:35">
      <c r="A2584" t="str">
        <f>IF(Tabela3[[#This Row],[GOL CASA]]&lt;&gt;"",Tabela3[[#This Row],[TIME CASA]],"")</f>
        <v/>
      </c>
      <c r="B2584" t="str">
        <f>IF(Tabela3[[#This Row],[GOL FORA]]&lt;&gt;"",Tabela3[[#This Row],[TIME FORA]],"")</f>
        <v/>
      </c>
      <c r="AD2584"/>
      <c r="AE2584"/>
      <c r="AF2584"/>
      <c r="AG2584"/>
      <c r="AH2584"/>
      <c r="AI2584"/>
    </row>
    <row r="2585" spans="1:35">
      <c r="A2585" t="str">
        <f>IF(Tabela3[[#This Row],[GOL CASA]]&lt;&gt;"",Tabela3[[#This Row],[TIME CASA]],"")</f>
        <v/>
      </c>
      <c r="B2585" t="str">
        <f>IF(Tabela3[[#This Row],[GOL FORA]]&lt;&gt;"",Tabela3[[#This Row],[TIME FORA]],"")</f>
        <v/>
      </c>
      <c r="AD2585"/>
      <c r="AE2585"/>
      <c r="AF2585"/>
      <c r="AG2585"/>
      <c r="AH2585"/>
      <c r="AI2585"/>
    </row>
    <row r="2586" spans="1:35">
      <c r="A2586" t="str">
        <f>IF(Tabela3[[#This Row],[GOL CASA]]&lt;&gt;"",Tabela3[[#This Row],[TIME CASA]],"")</f>
        <v/>
      </c>
      <c r="B2586" t="str">
        <f>IF(Tabela3[[#This Row],[GOL FORA]]&lt;&gt;"",Tabela3[[#This Row],[TIME FORA]],"")</f>
        <v/>
      </c>
      <c r="AD2586"/>
      <c r="AE2586"/>
      <c r="AF2586"/>
      <c r="AG2586"/>
      <c r="AH2586"/>
      <c r="AI2586"/>
    </row>
    <row r="2587" spans="1:35">
      <c r="A2587" t="str">
        <f>IF(Tabela3[[#This Row],[GOL CASA]]&lt;&gt;"",Tabela3[[#This Row],[TIME CASA]],"")</f>
        <v/>
      </c>
      <c r="B2587" t="str">
        <f>IF(Tabela3[[#This Row],[GOL FORA]]&lt;&gt;"",Tabela3[[#This Row],[TIME FORA]],"")</f>
        <v/>
      </c>
      <c r="AD2587"/>
      <c r="AE2587"/>
      <c r="AF2587"/>
      <c r="AG2587"/>
      <c r="AH2587"/>
      <c r="AI2587"/>
    </row>
    <row r="2588" spans="1:35">
      <c r="A2588" t="str">
        <f>IF(Tabela3[[#This Row],[GOL CASA]]&lt;&gt;"",Tabela3[[#This Row],[TIME CASA]],"")</f>
        <v/>
      </c>
      <c r="B2588" t="str">
        <f>IF(Tabela3[[#This Row],[GOL FORA]]&lt;&gt;"",Tabela3[[#This Row],[TIME FORA]],"")</f>
        <v/>
      </c>
      <c r="AD2588"/>
      <c r="AE2588"/>
      <c r="AF2588"/>
      <c r="AG2588"/>
      <c r="AH2588"/>
      <c r="AI2588"/>
    </row>
    <row r="2589" spans="1:35">
      <c r="A2589" t="str">
        <f>IF(Tabela3[[#This Row],[GOL CASA]]&lt;&gt;"",Tabela3[[#This Row],[TIME CASA]],"")</f>
        <v/>
      </c>
      <c r="B2589" t="str">
        <f>IF(Tabela3[[#This Row],[GOL FORA]]&lt;&gt;"",Tabela3[[#This Row],[TIME FORA]],"")</f>
        <v/>
      </c>
      <c r="AD2589"/>
      <c r="AE2589"/>
      <c r="AF2589"/>
      <c r="AG2589"/>
      <c r="AH2589"/>
      <c r="AI2589"/>
    </row>
    <row r="2590" spans="1:35">
      <c r="A2590" t="str">
        <f>IF(Tabela3[[#This Row],[GOL CASA]]&lt;&gt;"",Tabela3[[#This Row],[TIME CASA]],"")</f>
        <v/>
      </c>
      <c r="B2590" t="str">
        <f>IF(Tabela3[[#This Row],[GOL FORA]]&lt;&gt;"",Tabela3[[#This Row],[TIME FORA]],"")</f>
        <v/>
      </c>
      <c r="AD2590"/>
      <c r="AE2590"/>
      <c r="AF2590"/>
      <c r="AG2590"/>
      <c r="AH2590"/>
      <c r="AI2590"/>
    </row>
    <row r="2591" spans="1:35">
      <c r="A2591" t="str">
        <f>IF(Tabela3[[#This Row],[GOL CASA]]&lt;&gt;"",Tabela3[[#This Row],[TIME CASA]],"")</f>
        <v/>
      </c>
      <c r="B2591" t="str">
        <f>IF(Tabela3[[#This Row],[GOL FORA]]&lt;&gt;"",Tabela3[[#This Row],[TIME FORA]],"")</f>
        <v/>
      </c>
      <c r="AD2591"/>
      <c r="AE2591"/>
      <c r="AF2591"/>
      <c r="AG2591"/>
      <c r="AH2591"/>
      <c r="AI2591"/>
    </row>
    <row r="2592" spans="1:35">
      <c r="A2592" t="str">
        <f>IF(Tabela3[[#This Row],[GOL CASA]]&lt;&gt;"",Tabela3[[#This Row],[TIME CASA]],"")</f>
        <v/>
      </c>
      <c r="B2592" t="str">
        <f>IF(Tabela3[[#This Row],[GOL FORA]]&lt;&gt;"",Tabela3[[#This Row],[TIME FORA]],"")</f>
        <v/>
      </c>
      <c r="AD2592"/>
      <c r="AE2592"/>
      <c r="AF2592"/>
      <c r="AG2592"/>
      <c r="AH2592"/>
      <c r="AI2592"/>
    </row>
    <row r="2593" spans="1:35">
      <c r="A2593" t="str">
        <f>IF(Tabela3[[#This Row],[GOL CASA]]&lt;&gt;"",Tabela3[[#This Row],[TIME CASA]],"")</f>
        <v/>
      </c>
      <c r="B2593" t="str">
        <f>IF(Tabela3[[#This Row],[GOL FORA]]&lt;&gt;"",Tabela3[[#This Row],[TIME FORA]],"")</f>
        <v/>
      </c>
      <c r="AD2593"/>
      <c r="AE2593"/>
      <c r="AF2593"/>
      <c r="AG2593"/>
      <c r="AH2593"/>
      <c r="AI2593"/>
    </row>
    <row r="2594" spans="1:35">
      <c r="A2594" t="str">
        <f>IF(Tabela3[[#This Row],[GOL CASA]]&lt;&gt;"",Tabela3[[#This Row],[TIME CASA]],"")</f>
        <v/>
      </c>
      <c r="B2594" t="str">
        <f>IF(Tabela3[[#This Row],[GOL FORA]]&lt;&gt;"",Tabela3[[#This Row],[TIME FORA]],"")</f>
        <v/>
      </c>
      <c r="AD2594"/>
      <c r="AE2594"/>
      <c r="AF2594"/>
      <c r="AG2594"/>
      <c r="AH2594"/>
      <c r="AI2594"/>
    </row>
    <row r="2595" spans="1:35">
      <c r="A2595" t="str">
        <f>IF(Tabela3[[#This Row],[GOL CASA]]&lt;&gt;"",Tabela3[[#This Row],[TIME CASA]],"")</f>
        <v/>
      </c>
      <c r="B2595" t="str">
        <f>IF(Tabela3[[#This Row],[GOL FORA]]&lt;&gt;"",Tabela3[[#This Row],[TIME FORA]],"")</f>
        <v/>
      </c>
      <c r="AD2595"/>
      <c r="AE2595"/>
      <c r="AF2595"/>
      <c r="AG2595"/>
      <c r="AH2595"/>
      <c r="AI2595"/>
    </row>
    <row r="2596" spans="1:35">
      <c r="A2596" t="str">
        <f>IF(Tabela3[[#This Row],[GOL CASA]]&lt;&gt;"",Tabela3[[#This Row],[TIME CASA]],"")</f>
        <v/>
      </c>
      <c r="B2596" t="str">
        <f>IF(Tabela3[[#This Row],[GOL FORA]]&lt;&gt;"",Tabela3[[#This Row],[TIME FORA]],"")</f>
        <v/>
      </c>
      <c r="AD2596"/>
      <c r="AE2596"/>
      <c r="AF2596"/>
      <c r="AG2596"/>
      <c r="AH2596"/>
      <c r="AI2596"/>
    </row>
    <row r="2597" spans="1:35">
      <c r="A2597" t="str">
        <f>IF(Tabela3[[#This Row],[GOL CASA]]&lt;&gt;"",Tabela3[[#This Row],[TIME CASA]],"")</f>
        <v/>
      </c>
      <c r="B2597" t="str">
        <f>IF(Tabela3[[#This Row],[GOL FORA]]&lt;&gt;"",Tabela3[[#This Row],[TIME FORA]],"")</f>
        <v/>
      </c>
      <c r="AD2597"/>
      <c r="AE2597"/>
      <c r="AF2597"/>
      <c r="AG2597"/>
      <c r="AH2597"/>
      <c r="AI2597"/>
    </row>
    <row r="2598" spans="1:35">
      <c r="A2598" t="str">
        <f>IF(Tabela3[[#This Row],[GOL CASA]]&lt;&gt;"",Tabela3[[#This Row],[TIME CASA]],"")</f>
        <v/>
      </c>
      <c r="B2598" t="str">
        <f>IF(Tabela3[[#This Row],[GOL FORA]]&lt;&gt;"",Tabela3[[#This Row],[TIME FORA]],"")</f>
        <v/>
      </c>
      <c r="AD2598"/>
      <c r="AE2598"/>
      <c r="AF2598"/>
      <c r="AG2598"/>
      <c r="AH2598"/>
      <c r="AI2598"/>
    </row>
    <row r="2599" spans="1:35">
      <c r="A2599" t="str">
        <f>IF(Tabela3[[#This Row],[GOL CASA]]&lt;&gt;"",Tabela3[[#This Row],[TIME CASA]],"")</f>
        <v/>
      </c>
      <c r="B2599" t="str">
        <f>IF(Tabela3[[#This Row],[GOL FORA]]&lt;&gt;"",Tabela3[[#This Row],[TIME FORA]],"")</f>
        <v/>
      </c>
      <c r="AD2599"/>
      <c r="AE2599"/>
      <c r="AF2599"/>
      <c r="AG2599"/>
      <c r="AH2599"/>
      <c r="AI2599"/>
    </row>
    <row r="2600" spans="1:35">
      <c r="A2600" t="str">
        <f>IF(Tabela3[[#This Row],[GOL CASA]]&lt;&gt;"",Tabela3[[#This Row],[TIME CASA]],"")</f>
        <v/>
      </c>
      <c r="B2600" t="str">
        <f>IF(Tabela3[[#This Row],[GOL FORA]]&lt;&gt;"",Tabela3[[#This Row],[TIME FORA]],"")</f>
        <v/>
      </c>
      <c r="AD2600"/>
      <c r="AE2600"/>
      <c r="AF2600"/>
      <c r="AG2600"/>
      <c r="AH2600"/>
      <c r="AI2600"/>
    </row>
    <row r="2601" spans="1:35">
      <c r="A2601" t="str">
        <f>IF(Tabela3[[#This Row],[GOL CASA]]&lt;&gt;"",Tabela3[[#This Row],[TIME CASA]],"")</f>
        <v/>
      </c>
      <c r="B2601" t="str">
        <f>IF(Tabela3[[#This Row],[GOL FORA]]&lt;&gt;"",Tabela3[[#This Row],[TIME FORA]],"")</f>
        <v/>
      </c>
      <c r="AD2601"/>
      <c r="AE2601"/>
      <c r="AF2601"/>
      <c r="AG2601"/>
      <c r="AH2601"/>
      <c r="AI2601"/>
    </row>
    <row r="2602" spans="1:35">
      <c r="A2602" t="str">
        <f>IF(Tabela3[[#This Row],[GOL CASA]]&lt;&gt;"",Tabela3[[#This Row],[TIME CASA]],"")</f>
        <v/>
      </c>
      <c r="B2602" t="str">
        <f>IF(Tabela3[[#This Row],[GOL FORA]]&lt;&gt;"",Tabela3[[#This Row],[TIME FORA]],"")</f>
        <v/>
      </c>
      <c r="AD2602"/>
      <c r="AE2602"/>
      <c r="AF2602"/>
      <c r="AG2602"/>
      <c r="AH2602"/>
      <c r="AI2602"/>
    </row>
    <row r="2603" spans="1:35">
      <c r="A2603" t="str">
        <f>IF(Tabela3[[#This Row],[GOL CASA]]&lt;&gt;"",Tabela3[[#This Row],[TIME CASA]],"")</f>
        <v/>
      </c>
      <c r="B2603" t="str">
        <f>IF(Tabela3[[#This Row],[GOL FORA]]&lt;&gt;"",Tabela3[[#This Row],[TIME FORA]],"")</f>
        <v/>
      </c>
      <c r="AD2603"/>
      <c r="AE2603"/>
      <c r="AF2603"/>
      <c r="AG2603"/>
      <c r="AH2603"/>
      <c r="AI2603"/>
    </row>
    <row r="2604" spans="1:35">
      <c r="A2604" t="str">
        <f>IF(Tabela3[[#This Row],[GOL CASA]]&lt;&gt;"",Tabela3[[#This Row],[TIME CASA]],"")</f>
        <v/>
      </c>
      <c r="B2604" t="str">
        <f>IF(Tabela3[[#This Row],[GOL FORA]]&lt;&gt;"",Tabela3[[#This Row],[TIME FORA]],"")</f>
        <v/>
      </c>
      <c r="AD2604"/>
      <c r="AE2604"/>
      <c r="AF2604"/>
      <c r="AG2604"/>
      <c r="AH2604"/>
      <c r="AI2604"/>
    </row>
    <row r="2605" spans="1:35">
      <c r="A2605" t="str">
        <f>IF(Tabela3[[#This Row],[GOL CASA]]&lt;&gt;"",Tabela3[[#This Row],[TIME CASA]],"")</f>
        <v/>
      </c>
      <c r="B2605" t="str">
        <f>IF(Tabela3[[#This Row],[GOL FORA]]&lt;&gt;"",Tabela3[[#This Row],[TIME FORA]],"")</f>
        <v/>
      </c>
      <c r="AD2605"/>
      <c r="AE2605"/>
      <c r="AF2605"/>
      <c r="AG2605"/>
      <c r="AH2605"/>
      <c r="AI2605"/>
    </row>
    <row r="2606" spans="1:35">
      <c r="A2606" t="str">
        <f>IF(Tabela3[[#This Row],[GOL CASA]]&lt;&gt;"",Tabela3[[#This Row],[TIME CASA]],"")</f>
        <v/>
      </c>
      <c r="B2606" t="str">
        <f>IF(Tabela3[[#This Row],[GOL FORA]]&lt;&gt;"",Tabela3[[#This Row],[TIME FORA]],"")</f>
        <v/>
      </c>
      <c r="AD2606"/>
      <c r="AE2606"/>
      <c r="AF2606"/>
      <c r="AG2606"/>
      <c r="AH2606"/>
      <c r="AI2606"/>
    </row>
    <row r="2607" spans="1:35">
      <c r="A2607" t="str">
        <f>IF(Tabela3[[#This Row],[GOL CASA]]&lt;&gt;"",Tabela3[[#This Row],[TIME CASA]],"")</f>
        <v/>
      </c>
      <c r="B2607" t="str">
        <f>IF(Tabela3[[#This Row],[GOL FORA]]&lt;&gt;"",Tabela3[[#This Row],[TIME FORA]],"")</f>
        <v/>
      </c>
      <c r="AD2607"/>
      <c r="AE2607"/>
      <c r="AF2607"/>
      <c r="AG2607"/>
      <c r="AH2607"/>
      <c r="AI2607"/>
    </row>
    <row r="2608" spans="1:35">
      <c r="A2608" t="str">
        <f>IF(Tabela3[[#This Row],[GOL CASA]]&lt;&gt;"",Tabela3[[#This Row],[TIME CASA]],"")</f>
        <v/>
      </c>
      <c r="B2608" t="str">
        <f>IF(Tabela3[[#This Row],[GOL FORA]]&lt;&gt;"",Tabela3[[#This Row],[TIME FORA]],"")</f>
        <v/>
      </c>
      <c r="AD2608"/>
      <c r="AE2608"/>
      <c r="AF2608"/>
      <c r="AG2608"/>
      <c r="AH2608"/>
      <c r="AI2608"/>
    </row>
    <row r="2609" spans="1:35">
      <c r="A2609" t="str">
        <f>IF(Tabela3[[#This Row],[GOL CASA]]&lt;&gt;"",Tabela3[[#This Row],[TIME CASA]],"")</f>
        <v/>
      </c>
      <c r="B2609" t="str">
        <f>IF(Tabela3[[#This Row],[GOL FORA]]&lt;&gt;"",Tabela3[[#This Row],[TIME FORA]],"")</f>
        <v/>
      </c>
      <c r="AD2609"/>
      <c r="AE2609"/>
      <c r="AF2609"/>
      <c r="AG2609"/>
      <c r="AH2609"/>
      <c r="AI2609"/>
    </row>
    <row r="2610" spans="1:35">
      <c r="A2610" t="str">
        <f>IF(Tabela3[[#This Row],[GOL CASA]]&lt;&gt;"",Tabela3[[#This Row],[TIME CASA]],"")</f>
        <v/>
      </c>
      <c r="B2610" t="str">
        <f>IF(Tabela3[[#This Row],[GOL FORA]]&lt;&gt;"",Tabela3[[#This Row],[TIME FORA]],"")</f>
        <v/>
      </c>
      <c r="AD2610"/>
      <c r="AE2610"/>
      <c r="AF2610"/>
      <c r="AG2610"/>
      <c r="AH2610"/>
      <c r="AI2610"/>
    </row>
    <row r="2611" spans="1:35">
      <c r="A2611" t="str">
        <f>IF(Tabela3[[#This Row],[GOL CASA]]&lt;&gt;"",Tabela3[[#This Row],[TIME CASA]],"")</f>
        <v/>
      </c>
      <c r="B2611" t="str">
        <f>IF(Tabela3[[#This Row],[GOL FORA]]&lt;&gt;"",Tabela3[[#This Row],[TIME FORA]],"")</f>
        <v/>
      </c>
      <c r="AD2611"/>
      <c r="AE2611"/>
      <c r="AF2611"/>
      <c r="AG2611"/>
      <c r="AH2611"/>
      <c r="AI2611"/>
    </row>
    <row r="2612" spans="1:35">
      <c r="A2612" t="str">
        <f>IF(Tabela3[[#This Row],[GOL CASA]]&lt;&gt;"",Tabela3[[#This Row],[TIME CASA]],"")</f>
        <v/>
      </c>
      <c r="B2612" t="str">
        <f>IF(Tabela3[[#This Row],[GOL FORA]]&lt;&gt;"",Tabela3[[#This Row],[TIME FORA]],"")</f>
        <v/>
      </c>
      <c r="AD2612"/>
      <c r="AE2612"/>
      <c r="AF2612"/>
      <c r="AG2612"/>
      <c r="AH2612"/>
      <c r="AI2612"/>
    </row>
    <row r="2613" spans="1:35">
      <c r="A2613" t="str">
        <f>IF(Tabela3[[#This Row],[GOL CASA]]&lt;&gt;"",Tabela3[[#This Row],[TIME CASA]],"")</f>
        <v/>
      </c>
      <c r="B2613" t="str">
        <f>IF(Tabela3[[#This Row],[GOL FORA]]&lt;&gt;"",Tabela3[[#This Row],[TIME FORA]],"")</f>
        <v/>
      </c>
      <c r="AD2613"/>
      <c r="AE2613"/>
      <c r="AF2613"/>
      <c r="AG2613"/>
      <c r="AH2613"/>
      <c r="AI2613"/>
    </row>
    <row r="2614" spans="1:35">
      <c r="A2614" t="str">
        <f>IF(Tabela3[[#This Row],[GOL CASA]]&lt;&gt;"",Tabela3[[#This Row],[TIME CASA]],"")</f>
        <v/>
      </c>
      <c r="B2614" t="str">
        <f>IF(Tabela3[[#This Row],[GOL FORA]]&lt;&gt;"",Tabela3[[#This Row],[TIME FORA]],"")</f>
        <v/>
      </c>
      <c r="AD2614"/>
      <c r="AE2614"/>
      <c r="AF2614"/>
      <c r="AG2614"/>
      <c r="AH2614"/>
      <c r="AI2614"/>
    </row>
    <row r="2615" spans="1:35">
      <c r="A2615" t="str">
        <f>IF(Tabela3[[#This Row],[GOL CASA]]&lt;&gt;"",Tabela3[[#This Row],[TIME CASA]],"")</f>
        <v/>
      </c>
      <c r="B2615" t="str">
        <f>IF(Tabela3[[#This Row],[GOL FORA]]&lt;&gt;"",Tabela3[[#This Row],[TIME FORA]],"")</f>
        <v/>
      </c>
      <c r="AD2615"/>
      <c r="AE2615"/>
      <c r="AF2615"/>
      <c r="AG2615"/>
      <c r="AH2615"/>
      <c r="AI2615"/>
    </row>
    <row r="2616" spans="1:35">
      <c r="A2616" t="str">
        <f>IF(Tabela3[[#This Row],[GOL CASA]]&lt;&gt;"",Tabela3[[#This Row],[TIME CASA]],"")</f>
        <v/>
      </c>
      <c r="B2616" t="str">
        <f>IF(Tabela3[[#This Row],[GOL FORA]]&lt;&gt;"",Tabela3[[#This Row],[TIME FORA]],"")</f>
        <v/>
      </c>
      <c r="AD2616"/>
      <c r="AE2616"/>
      <c r="AF2616"/>
      <c r="AG2616"/>
      <c r="AH2616"/>
      <c r="AI2616"/>
    </row>
    <row r="2617" spans="1:35">
      <c r="A2617" t="str">
        <f>IF(Tabela3[[#This Row],[GOL CASA]]&lt;&gt;"",Tabela3[[#This Row],[TIME CASA]],"")</f>
        <v/>
      </c>
      <c r="B2617" t="str">
        <f>IF(Tabela3[[#This Row],[GOL FORA]]&lt;&gt;"",Tabela3[[#This Row],[TIME FORA]],"")</f>
        <v/>
      </c>
      <c r="AD2617"/>
      <c r="AE2617"/>
      <c r="AF2617"/>
      <c r="AG2617"/>
      <c r="AH2617"/>
      <c r="AI2617"/>
    </row>
    <row r="2618" spans="1:35">
      <c r="A2618" t="str">
        <f>IF(Tabela3[[#This Row],[GOL CASA]]&lt;&gt;"",Tabela3[[#This Row],[TIME CASA]],"")</f>
        <v/>
      </c>
      <c r="B2618" t="str">
        <f>IF(Tabela3[[#This Row],[GOL FORA]]&lt;&gt;"",Tabela3[[#This Row],[TIME FORA]],"")</f>
        <v/>
      </c>
      <c r="AD2618"/>
      <c r="AE2618"/>
      <c r="AF2618"/>
      <c r="AG2618"/>
      <c r="AH2618"/>
      <c r="AI2618"/>
    </row>
    <row r="2619" spans="1:35">
      <c r="A2619" t="str">
        <f>IF(Tabela3[[#This Row],[GOL CASA]]&lt;&gt;"",Tabela3[[#This Row],[TIME CASA]],"")</f>
        <v/>
      </c>
      <c r="B2619" t="str">
        <f>IF(Tabela3[[#This Row],[GOL FORA]]&lt;&gt;"",Tabela3[[#This Row],[TIME FORA]],"")</f>
        <v/>
      </c>
      <c r="AD2619"/>
      <c r="AE2619"/>
      <c r="AF2619"/>
      <c r="AG2619"/>
      <c r="AH2619"/>
      <c r="AI2619"/>
    </row>
    <row r="2620" spans="1:35">
      <c r="A2620" t="str">
        <f>IF(Tabela3[[#This Row],[GOL CASA]]&lt;&gt;"",Tabela3[[#This Row],[TIME CASA]],"")</f>
        <v/>
      </c>
      <c r="B2620" t="str">
        <f>IF(Tabela3[[#This Row],[GOL FORA]]&lt;&gt;"",Tabela3[[#This Row],[TIME FORA]],"")</f>
        <v/>
      </c>
      <c r="AD2620"/>
      <c r="AE2620"/>
      <c r="AF2620"/>
      <c r="AG2620"/>
      <c r="AH2620"/>
      <c r="AI2620"/>
    </row>
    <row r="2621" spans="1:35">
      <c r="A2621" t="str">
        <f>IF(Tabela3[[#This Row],[GOL CASA]]&lt;&gt;"",Tabela3[[#This Row],[TIME CASA]],"")</f>
        <v/>
      </c>
      <c r="B2621" t="str">
        <f>IF(Tabela3[[#This Row],[GOL FORA]]&lt;&gt;"",Tabela3[[#This Row],[TIME FORA]],"")</f>
        <v/>
      </c>
      <c r="AD2621"/>
      <c r="AE2621"/>
      <c r="AF2621"/>
      <c r="AG2621"/>
      <c r="AH2621"/>
      <c r="AI2621"/>
    </row>
    <row r="2622" spans="1:35">
      <c r="A2622" t="str">
        <f>IF(Tabela3[[#This Row],[GOL CASA]]&lt;&gt;"",Tabela3[[#This Row],[TIME CASA]],"")</f>
        <v/>
      </c>
      <c r="B2622" t="str">
        <f>IF(Tabela3[[#This Row],[GOL FORA]]&lt;&gt;"",Tabela3[[#This Row],[TIME FORA]],"")</f>
        <v/>
      </c>
      <c r="AD2622"/>
      <c r="AE2622"/>
      <c r="AF2622"/>
      <c r="AG2622"/>
      <c r="AH2622"/>
      <c r="AI2622"/>
    </row>
    <row r="2623" spans="1:35">
      <c r="A2623" t="str">
        <f>IF(Tabela3[[#This Row],[GOL CASA]]&lt;&gt;"",Tabela3[[#This Row],[TIME CASA]],"")</f>
        <v/>
      </c>
      <c r="B2623" t="str">
        <f>IF(Tabela3[[#This Row],[GOL FORA]]&lt;&gt;"",Tabela3[[#This Row],[TIME FORA]],"")</f>
        <v/>
      </c>
      <c r="AD2623"/>
      <c r="AE2623"/>
      <c r="AF2623"/>
      <c r="AG2623"/>
      <c r="AH2623"/>
      <c r="AI2623"/>
    </row>
    <row r="2624" spans="1:35">
      <c r="A2624" t="str">
        <f>IF(Tabela3[[#This Row],[GOL CASA]]&lt;&gt;"",Tabela3[[#This Row],[TIME CASA]],"")</f>
        <v/>
      </c>
      <c r="B2624" t="str">
        <f>IF(Tabela3[[#This Row],[GOL FORA]]&lt;&gt;"",Tabela3[[#This Row],[TIME FORA]],"")</f>
        <v/>
      </c>
      <c r="AD2624"/>
      <c r="AE2624"/>
      <c r="AF2624"/>
      <c r="AG2624"/>
      <c r="AH2624"/>
      <c r="AI2624"/>
    </row>
    <row r="2625" spans="1:35">
      <c r="A2625" t="str">
        <f>IF(Tabela3[[#This Row],[GOL CASA]]&lt;&gt;"",Tabela3[[#This Row],[TIME CASA]],"")</f>
        <v/>
      </c>
      <c r="B2625" t="str">
        <f>IF(Tabela3[[#This Row],[GOL FORA]]&lt;&gt;"",Tabela3[[#This Row],[TIME FORA]],"")</f>
        <v/>
      </c>
      <c r="AD2625"/>
      <c r="AE2625"/>
      <c r="AF2625"/>
      <c r="AG2625"/>
      <c r="AH2625"/>
      <c r="AI2625"/>
    </row>
    <row r="2626" spans="1:35">
      <c r="A2626" t="str">
        <f>IF(Tabela3[[#This Row],[GOL CASA]]&lt;&gt;"",Tabela3[[#This Row],[TIME CASA]],"")</f>
        <v/>
      </c>
      <c r="B2626" t="str">
        <f>IF(Tabela3[[#This Row],[GOL FORA]]&lt;&gt;"",Tabela3[[#This Row],[TIME FORA]],"")</f>
        <v/>
      </c>
      <c r="AD2626"/>
      <c r="AE2626"/>
      <c r="AF2626"/>
      <c r="AG2626"/>
      <c r="AH2626"/>
      <c r="AI2626"/>
    </row>
    <row r="2627" spans="1:35">
      <c r="A2627" t="str">
        <f>IF(Tabela3[[#This Row],[GOL CASA]]&lt;&gt;"",Tabela3[[#This Row],[TIME CASA]],"")</f>
        <v/>
      </c>
      <c r="B2627" t="str">
        <f>IF(Tabela3[[#This Row],[GOL FORA]]&lt;&gt;"",Tabela3[[#This Row],[TIME FORA]],"")</f>
        <v/>
      </c>
      <c r="AD2627"/>
      <c r="AE2627"/>
      <c r="AF2627"/>
      <c r="AG2627"/>
      <c r="AH2627"/>
      <c r="AI2627"/>
    </row>
    <row r="2628" spans="1:35">
      <c r="A2628" t="str">
        <f>IF(Tabela3[[#This Row],[GOL CASA]]&lt;&gt;"",Tabela3[[#This Row],[TIME CASA]],"")</f>
        <v/>
      </c>
      <c r="B2628" t="str">
        <f>IF(Tabela3[[#This Row],[GOL FORA]]&lt;&gt;"",Tabela3[[#This Row],[TIME FORA]],"")</f>
        <v/>
      </c>
      <c r="AD2628"/>
      <c r="AE2628"/>
      <c r="AF2628"/>
      <c r="AG2628"/>
      <c r="AH2628"/>
      <c r="AI2628"/>
    </row>
    <row r="2629" spans="1:35">
      <c r="A2629" t="str">
        <f>IF(Tabela3[[#This Row],[GOL CASA]]&lt;&gt;"",Tabela3[[#This Row],[TIME CASA]],"")</f>
        <v/>
      </c>
      <c r="B2629" t="str">
        <f>IF(Tabela3[[#This Row],[GOL FORA]]&lt;&gt;"",Tabela3[[#This Row],[TIME FORA]],"")</f>
        <v/>
      </c>
      <c r="AD2629"/>
      <c r="AE2629"/>
      <c r="AF2629"/>
      <c r="AG2629"/>
      <c r="AH2629"/>
      <c r="AI2629"/>
    </row>
    <row r="2630" spans="1:35">
      <c r="A2630" t="str">
        <f>IF(Tabela3[[#This Row],[GOL CASA]]&lt;&gt;"",Tabela3[[#This Row],[TIME CASA]],"")</f>
        <v/>
      </c>
      <c r="B2630" t="str">
        <f>IF(Tabela3[[#This Row],[GOL FORA]]&lt;&gt;"",Tabela3[[#This Row],[TIME FORA]],"")</f>
        <v/>
      </c>
      <c r="AD2630"/>
      <c r="AE2630"/>
      <c r="AF2630"/>
      <c r="AG2630"/>
      <c r="AH2630"/>
      <c r="AI2630"/>
    </row>
    <row r="2631" spans="1:35">
      <c r="A2631" t="str">
        <f>IF(Tabela3[[#This Row],[GOL CASA]]&lt;&gt;"",Tabela3[[#This Row],[TIME CASA]],"")</f>
        <v/>
      </c>
      <c r="B2631" t="str">
        <f>IF(Tabela3[[#This Row],[GOL FORA]]&lt;&gt;"",Tabela3[[#This Row],[TIME FORA]],"")</f>
        <v/>
      </c>
      <c r="AD2631"/>
      <c r="AE2631"/>
      <c r="AF2631"/>
      <c r="AG2631"/>
      <c r="AH2631"/>
      <c r="AI2631"/>
    </row>
    <row r="2632" spans="1:35">
      <c r="A2632" t="str">
        <f>IF(Tabela3[[#This Row],[GOL CASA]]&lt;&gt;"",Tabela3[[#This Row],[TIME CASA]],"")</f>
        <v/>
      </c>
      <c r="B2632" t="str">
        <f>IF(Tabela3[[#This Row],[GOL FORA]]&lt;&gt;"",Tabela3[[#This Row],[TIME FORA]],"")</f>
        <v/>
      </c>
      <c r="AD2632"/>
      <c r="AE2632"/>
      <c r="AF2632"/>
      <c r="AG2632"/>
      <c r="AH2632"/>
      <c r="AI2632"/>
    </row>
    <row r="2633" spans="1:35">
      <c r="A2633" t="str">
        <f>IF(Tabela3[[#This Row],[GOL CASA]]&lt;&gt;"",Tabela3[[#This Row],[TIME CASA]],"")</f>
        <v/>
      </c>
      <c r="B2633" t="str">
        <f>IF(Tabela3[[#This Row],[GOL FORA]]&lt;&gt;"",Tabela3[[#This Row],[TIME FORA]],"")</f>
        <v/>
      </c>
      <c r="AD2633"/>
      <c r="AE2633"/>
      <c r="AF2633"/>
      <c r="AG2633"/>
      <c r="AH2633"/>
      <c r="AI2633"/>
    </row>
    <row r="2634" spans="1:35">
      <c r="A2634" t="str">
        <f>IF(Tabela3[[#This Row],[GOL CASA]]&lt;&gt;"",Tabela3[[#This Row],[TIME CASA]],"")</f>
        <v/>
      </c>
      <c r="B2634" t="str">
        <f>IF(Tabela3[[#This Row],[GOL FORA]]&lt;&gt;"",Tabela3[[#This Row],[TIME FORA]],"")</f>
        <v/>
      </c>
      <c r="AD2634"/>
      <c r="AE2634"/>
      <c r="AF2634"/>
      <c r="AG2634"/>
      <c r="AH2634"/>
      <c r="AI2634"/>
    </row>
    <row r="2635" spans="1:35">
      <c r="A2635" t="str">
        <f>IF(Tabela3[[#This Row],[GOL CASA]]&lt;&gt;"",Tabela3[[#This Row],[TIME CASA]],"")</f>
        <v/>
      </c>
      <c r="B2635" t="str">
        <f>IF(Tabela3[[#This Row],[GOL FORA]]&lt;&gt;"",Tabela3[[#This Row],[TIME FORA]],"")</f>
        <v/>
      </c>
      <c r="AD2635"/>
      <c r="AE2635"/>
      <c r="AF2635"/>
      <c r="AG2635"/>
      <c r="AH2635"/>
      <c r="AI2635"/>
    </row>
    <row r="2636" spans="1:35">
      <c r="A2636" t="str">
        <f>IF(Tabela3[[#This Row],[GOL CASA]]&lt;&gt;"",Tabela3[[#This Row],[TIME CASA]],"")</f>
        <v/>
      </c>
      <c r="B2636" t="str">
        <f>IF(Tabela3[[#This Row],[GOL FORA]]&lt;&gt;"",Tabela3[[#This Row],[TIME FORA]],"")</f>
        <v/>
      </c>
      <c r="AD2636"/>
      <c r="AE2636"/>
      <c r="AF2636"/>
      <c r="AG2636"/>
      <c r="AH2636"/>
      <c r="AI2636"/>
    </row>
    <row r="2637" spans="1:35">
      <c r="A2637" t="str">
        <f>IF(Tabela3[[#This Row],[GOL CASA]]&lt;&gt;"",Tabela3[[#This Row],[TIME CASA]],"")</f>
        <v/>
      </c>
      <c r="B2637" t="str">
        <f>IF(Tabela3[[#This Row],[GOL FORA]]&lt;&gt;"",Tabela3[[#This Row],[TIME FORA]],"")</f>
        <v/>
      </c>
      <c r="AD2637"/>
      <c r="AE2637"/>
      <c r="AF2637"/>
      <c r="AG2637"/>
      <c r="AH2637"/>
      <c r="AI2637"/>
    </row>
    <row r="2638" spans="1:35">
      <c r="A2638" t="str">
        <f>IF(Tabela3[[#This Row],[GOL CASA]]&lt;&gt;"",Tabela3[[#This Row],[TIME CASA]],"")</f>
        <v/>
      </c>
      <c r="B2638" t="str">
        <f>IF(Tabela3[[#This Row],[GOL FORA]]&lt;&gt;"",Tabela3[[#This Row],[TIME FORA]],"")</f>
        <v/>
      </c>
      <c r="AD2638"/>
      <c r="AE2638"/>
      <c r="AF2638"/>
      <c r="AG2638"/>
      <c r="AH2638"/>
      <c r="AI2638"/>
    </row>
    <row r="2639" spans="1:35">
      <c r="A2639" t="str">
        <f>IF(Tabela3[[#This Row],[GOL CASA]]&lt;&gt;"",Tabela3[[#This Row],[TIME CASA]],"")</f>
        <v/>
      </c>
      <c r="B2639" t="str">
        <f>IF(Tabela3[[#This Row],[GOL FORA]]&lt;&gt;"",Tabela3[[#This Row],[TIME FORA]],"")</f>
        <v/>
      </c>
      <c r="AD2639"/>
      <c r="AE2639"/>
      <c r="AF2639"/>
      <c r="AG2639"/>
      <c r="AH2639"/>
      <c r="AI2639"/>
    </row>
    <row r="2640" spans="1:35">
      <c r="A2640" t="str">
        <f>IF(Tabela3[[#This Row],[GOL CASA]]&lt;&gt;"",Tabela3[[#This Row],[TIME CASA]],"")</f>
        <v/>
      </c>
      <c r="B2640" t="str">
        <f>IF(Tabela3[[#This Row],[GOL FORA]]&lt;&gt;"",Tabela3[[#This Row],[TIME FORA]],"")</f>
        <v/>
      </c>
      <c r="AD2640"/>
      <c r="AE2640"/>
      <c r="AF2640"/>
      <c r="AG2640"/>
      <c r="AH2640"/>
      <c r="AI2640"/>
    </row>
    <row r="2641" spans="1:35">
      <c r="A2641" t="str">
        <f>IF(Tabela3[[#This Row],[GOL CASA]]&lt;&gt;"",Tabela3[[#This Row],[TIME CASA]],"")</f>
        <v/>
      </c>
      <c r="B2641" t="str">
        <f>IF(Tabela3[[#This Row],[GOL FORA]]&lt;&gt;"",Tabela3[[#This Row],[TIME FORA]],"")</f>
        <v/>
      </c>
      <c r="AD2641"/>
      <c r="AE2641"/>
      <c r="AF2641"/>
      <c r="AG2641"/>
      <c r="AH2641"/>
      <c r="AI2641"/>
    </row>
    <row r="2642" spans="1:35">
      <c r="A2642" t="str">
        <f>IF(Tabela3[[#This Row],[GOL CASA]]&lt;&gt;"",Tabela3[[#This Row],[TIME CASA]],"")</f>
        <v/>
      </c>
      <c r="B2642" t="str">
        <f>IF(Tabela3[[#This Row],[GOL FORA]]&lt;&gt;"",Tabela3[[#This Row],[TIME FORA]],"")</f>
        <v/>
      </c>
      <c r="AD2642"/>
      <c r="AE2642"/>
      <c r="AF2642"/>
      <c r="AG2642"/>
      <c r="AH2642"/>
      <c r="AI2642"/>
    </row>
    <row r="2643" spans="1:35">
      <c r="A2643" t="str">
        <f>IF(Tabela3[[#This Row],[GOL CASA]]&lt;&gt;"",Tabela3[[#This Row],[TIME CASA]],"")</f>
        <v/>
      </c>
      <c r="B2643" t="str">
        <f>IF(Tabela3[[#This Row],[GOL FORA]]&lt;&gt;"",Tabela3[[#This Row],[TIME FORA]],"")</f>
        <v/>
      </c>
      <c r="AD2643"/>
      <c r="AE2643"/>
      <c r="AF2643"/>
      <c r="AG2643"/>
      <c r="AH2643"/>
      <c r="AI2643"/>
    </row>
    <row r="2644" spans="1:35">
      <c r="A2644" t="str">
        <f>IF(Tabela3[[#This Row],[GOL CASA]]&lt;&gt;"",Tabela3[[#This Row],[TIME CASA]],"")</f>
        <v/>
      </c>
      <c r="B2644" t="str">
        <f>IF(Tabela3[[#This Row],[GOL FORA]]&lt;&gt;"",Tabela3[[#This Row],[TIME FORA]],"")</f>
        <v/>
      </c>
      <c r="AD2644"/>
      <c r="AE2644"/>
      <c r="AF2644"/>
      <c r="AG2644"/>
      <c r="AH2644"/>
      <c r="AI2644"/>
    </row>
    <row r="2645" spans="1:35">
      <c r="A2645" t="str">
        <f>IF(Tabela3[[#This Row],[GOL CASA]]&lt;&gt;"",Tabela3[[#This Row],[TIME CASA]],"")</f>
        <v/>
      </c>
      <c r="B2645" t="str">
        <f>IF(Tabela3[[#This Row],[GOL FORA]]&lt;&gt;"",Tabela3[[#This Row],[TIME FORA]],"")</f>
        <v/>
      </c>
      <c r="AD2645"/>
      <c r="AE2645"/>
      <c r="AF2645"/>
      <c r="AG2645"/>
      <c r="AH2645"/>
      <c r="AI2645"/>
    </row>
    <row r="2646" spans="1:35">
      <c r="A2646" t="str">
        <f>IF(Tabela3[[#This Row],[GOL CASA]]&lt;&gt;"",Tabela3[[#This Row],[TIME CASA]],"")</f>
        <v/>
      </c>
      <c r="B2646" t="str">
        <f>IF(Tabela3[[#This Row],[GOL FORA]]&lt;&gt;"",Tabela3[[#This Row],[TIME FORA]],"")</f>
        <v/>
      </c>
      <c r="AD2646"/>
      <c r="AE2646"/>
      <c r="AF2646"/>
      <c r="AG2646"/>
      <c r="AH2646"/>
      <c r="AI2646"/>
    </row>
    <row r="2647" spans="1:35">
      <c r="A2647" t="str">
        <f>IF(Tabela3[[#This Row],[GOL CASA]]&lt;&gt;"",Tabela3[[#This Row],[TIME CASA]],"")</f>
        <v/>
      </c>
      <c r="B2647" t="str">
        <f>IF(Tabela3[[#This Row],[GOL FORA]]&lt;&gt;"",Tabela3[[#This Row],[TIME FORA]],"")</f>
        <v/>
      </c>
      <c r="AD2647"/>
      <c r="AE2647"/>
      <c r="AF2647"/>
      <c r="AG2647"/>
      <c r="AH2647"/>
      <c r="AI2647"/>
    </row>
    <row r="2648" spans="1:35">
      <c r="A2648" t="str">
        <f>IF(Tabela3[[#This Row],[GOL CASA]]&lt;&gt;"",Tabela3[[#This Row],[TIME CASA]],"")</f>
        <v/>
      </c>
      <c r="B2648" t="str">
        <f>IF(Tabela3[[#This Row],[GOL FORA]]&lt;&gt;"",Tabela3[[#This Row],[TIME FORA]],"")</f>
        <v/>
      </c>
      <c r="AD2648"/>
      <c r="AE2648"/>
      <c r="AF2648"/>
      <c r="AG2648"/>
      <c r="AH2648"/>
      <c r="AI2648"/>
    </row>
    <row r="2649" spans="1:35">
      <c r="A2649" t="str">
        <f>IF(Tabela3[[#This Row],[GOL CASA]]&lt;&gt;"",Tabela3[[#This Row],[TIME CASA]],"")</f>
        <v/>
      </c>
      <c r="B2649" t="str">
        <f>IF(Tabela3[[#This Row],[GOL FORA]]&lt;&gt;"",Tabela3[[#This Row],[TIME FORA]],"")</f>
        <v/>
      </c>
      <c r="AD2649"/>
      <c r="AE2649"/>
      <c r="AF2649"/>
      <c r="AG2649"/>
      <c r="AH2649"/>
      <c r="AI2649"/>
    </row>
    <row r="2650" spans="1:35">
      <c r="A2650" t="str">
        <f>IF(Tabela3[[#This Row],[GOL CASA]]&lt;&gt;"",Tabela3[[#This Row],[TIME CASA]],"")</f>
        <v/>
      </c>
      <c r="B2650" t="str">
        <f>IF(Tabela3[[#This Row],[GOL FORA]]&lt;&gt;"",Tabela3[[#This Row],[TIME FORA]],"")</f>
        <v/>
      </c>
      <c r="AD2650"/>
      <c r="AE2650"/>
      <c r="AF2650"/>
      <c r="AG2650"/>
      <c r="AH2650"/>
      <c r="AI2650"/>
    </row>
    <row r="2651" spans="1:35">
      <c r="A2651" t="str">
        <f>IF(Tabela3[[#This Row],[GOL CASA]]&lt;&gt;"",Tabela3[[#This Row],[TIME CASA]],"")</f>
        <v/>
      </c>
      <c r="B2651" t="str">
        <f>IF(Tabela3[[#This Row],[GOL FORA]]&lt;&gt;"",Tabela3[[#This Row],[TIME FORA]],"")</f>
        <v/>
      </c>
      <c r="AD2651"/>
      <c r="AE2651"/>
      <c r="AF2651"/>
      <c r="AG2651"/>
      <c r="AH2651"/>
      <c r="AI2651"/>
    </row>
    <row r="2652" spans="1:35">
      <c r="A2652" t="str">
        <f>IF(Tabela3[[#This Row],[GOL CASA]]&lt;&gt;"",Tabela3[[#This Row],[TIME CASA]],"")</f>
        <v/>
      </c>
      <c r="B2652" t="str">
        <f>IF(Tabela3[[#This Row],[GOL FORA]]&lt;&gt;"",Tabela3[[#This Row],[TIME FORA]],"")</f>
        <v/>
      </c>
      <c r="AD2652"/>
      <c r="AE2652"/>
      <c r="AF2652"/>
      <c r="AG2652"/>
      <c r="AH2652"/>
      <c r="AI2652"/>
    </row>
    <row r="2653" spans="1:35">
      <c r="A2653" t="str">
        <f>IF(Tabela3[[#This Row],[GOL CASA]]&lt;&gt;"",Tabela3[[#This Row],[TIME CASA]],"")</f>
        <v/>
      </c>
      <c r="B2653" t="str">
        <f>IF(Tabela3[[#This Row],[GOL FORA]]&lt;&gt;"",Tabela3[[#This Row],[TIME FORA]],"")</f>
        <v/>
      </c>
      <c r="AD2653"/>
      <c r="AE2653"/>
      <c r="AF2653"/>
      <c r="AG2653"/>
      <c r="AH2653"/>
      <c r="AI2653"/>
    </row>
    <row r="2654" spans="1:35">
      <c r="A2654" t="str">
        <f>IF(Tabela3[[#This Row],[GOL CASA]]&lt;&gt;"",Tabela3[[#This Row],[TIME CASA]],"")</f>
        <v/>
      </c>
      <c r="B2654" t="str">
        <f>IF(Tabela3[[#This Row],[GOL FORA]]&lt;&gt;"",Tabela3[[#This Row],[TIME FORA]],"")</f>
        <v/>
      </c>
      <c r="AD2654"/>
      <c r="AE2654"/>
      <c r="AF2654"/>
      <c r="AG2654"/>
      <c r="AH2654"/>
      <c r="AI2654"/>
    </row>
    <row r="2655" spans="1:35">
      <c r="A2655" t="str">
        <f>IF(Tabela3[[#This Row],[GOL CASA]]&lt;&gt;"",Tabela3[[#This Row],[TIME CASA]],"")</f>
        <v/>
      </c>
      <c r="B2655" t="str">
        <f>IF(Tabela3[[#This Row],[GOL FORA]]&lt;&gt;"",Tabela3[[#This Row],[TIME FORA]],"")</f>
        <v/>
      </c>
      <c r="AD2655"/>
      <c r="AE2655"/>
      <c r="AF2655"/>
      <c r="AG2655"/>
      <c r="AH2655"/>
      <c r="AI2655"/>
    </row>
    <row r="2656" spans="1:35">
      <c r="A2656" t="str">
        <f>IF(Tabela3[[#This Row],[GOL CASA]]&lt;&gt;"",Tabela3[[#This Row],[TIME CASA]],"")</f>
        <v/>
      </c>
      <c r="B2656" t="str">
        <f>IF(Tabela3[[#This Row],[GOL FORA]]&lt;&gt;"",Tabela3[[#This Row],[TIME FORA]],"")</f>
        <v/>
      </c>
      <c r="AD2656"/>
      <c r="AE2656"/>
      <c r="AF2656"/>
      <c r="AG2656"/>
      <c r="AH2656"/>
      <c r="AI2656"/>
    </row>
    <row r="2657" spans="1:35">
      <c r="A2657" t="str">
        <f>IF(Tabela3[[#This Row],[GOL CASA]]&lt;&gt;"",Tabela3[[#This Row],[TIME CASA]],"")</f>
        <v/>
      </c>
      <c r="B2657" t="str">
        <f>IF(Tabela3[[#This Row],[GOL FORA]]&lt;&gt;"",Tabela3[[#This Row],[TIME FORA]],"")</f>
        <v/>
      </c>
      <c r="AD2657"/>
      <c r="AE2657"/>
      <c r="AF2657"/>
      <c r="AG2657"/>
      <c r="AH2657"/>
      <c r="AI2657"/>
    </row>
    <row r="2658" spans="1:35">
      <c r="A2658" t="str">
        <f>IF(Tabela3[[#This Row],[GOL CASA]]&lt;&gt;"",Tabela3[[#This Row],[TIME CASA]],"")</f>
        <v/>
      </c>
      <c r="B2658" t="str">
        <f>IF(Tabela3[[#This Row],[GOL FORA]]&lt;&gt;"",Tabela3[[#This Row],[TIME FORA]],"")</f>
        <v/>
      </c>
      <c r="AD2658"/>
      <c r="AE2658"/>
      <c r="AF2658"/>
      <c r="AG2658"/>
      <c r="AH2658"/>
      <c r="AI2658"/>
    </row>
    <row r="2659" spans="1:35">
      <c r="A2659" t="str">
        <f>IF(Tabela3[[#This Row],[GOL CASA]]&lt;&gt;"",Tabela3[[#This Row],[TIME CASA]],"")</f>
        <v/>
      </c>
      <c r="B2659" t="str">
        <f>IF(Tabela3[[#This Row],[GOL FORA]]&lt;&gt;"",Tabela3[[#This Row],[TIME FORA]],"")</f>
        <v/>
      </c>
      <c r="AD2659"/>
      <c r="AE2659"/>
      <c r="AF2659"/>
      <c r="AG2659"/>
      <c r="AH2659"/>
      <c r="AI2659"/>
    </row>
    <row r="2660" spans="1:35">
      <c r="A2660" t="str">
        <f>IF(Tabela3[[#This Row],[GOL CASA]]&lt;&gt;"",Tabela3[[#This Row],[TIME CASA]],"")</f>
        <v/>
      </c>
      <c r="B2660" t="str">
        <f>IF(Tabela3[[#This Row],[GOL FORA]]&lt;&gt;"",Tabela3[[#This Row],[TIME FORA]],"")</f>
        <v/>
      </c>
      <c r="AD2660"/>
      <c r="AE2660"/>
      <c r="AF2660"/>
      <c r="AG2660"/>
      <c r="AH2660"/>
      <c r="AI2660"/>
    </row>
    <row r="2661" spans="1:35">
      <c r="A2661" t="str">
        <f>IF(Tabela3[[#This Row],[GOL CASA]]&lt;&gt;"",Tabela3[[#This Row],[TIME CASA]],"")</f>
        <v/>
      </c>
      <c r="B2661" t="str">
        <f>IF(Tabela3[[#This Row],[GOL FORA]]&lt;&gt;"",Tabela3[[#This Row],[TIME FORA]],"")</f>
        <v/>
      </c>
      <c r="AD2661"/>
      <c r="AE2661"/>
      <c r="AF2661"/>
      <c r="AG2661"/>
      <c r="AH2661"/>
      <c r="AI2661"/>
    </row>
    <row r="2662" spans="1:35">
      <c r="A2662" t="str">
        <f>IF(Tabela3[[#This Row],[GOL CASA]]&lt;&gt;"",Tabela3[[#This Row],[TIME CASA]],"")</f>
        <v/>
      </c>
      <c r="B2662" t="str">
        <f>IF(Tabela3[[#This Row],[GOL FORA]]&lt;&gt;"",Tabela3[[#This Row],[TIME FORA]],"")</f>
        <v/>
      </c>
      <c r="AD2662"/>
      <c r="AE2662"/>
      <c r="AF2662"/>
      <c r="AG2662"/>
      <c r="AH2662"/>
      <c r="AI2662"/>
    </row>
    <row r="2663" spans="1:35">
      <c r="A2663" t="str">
        <f>IF(Tabela3[[#This Row],[GOL CASA]]&lt;&gt;"",Tabela3[[#This Row],[TIME CASA]],"")</f>
        <v/>
      </c>
      <c r="B2663" t="str">
        <f>IF(Tabela3[[#This Row],[GOL FORA]]&lt;&gt;"",Tabela3[[#This Row],[TIME FORA]],"")</f>
        <v/>
      </c>
      <c r="AD2663"/>
      <c r="AE2663"/>
      <c r="AF2663"/>
      <c r="AG2663"/>
      <c r="AH2663"/>
      <c r="AI2663"/>
    </row>
    <row r="2664" spans="1:35">
      <c r="A2664" t="str">
        <f>IF(Tabela3[[#This Row],[GOL CASA]]&lt;&gt;"",Tabela3[[#This Row],[TIME CASA]],"")</f>
        <v/>
      </c>
      <c r="B2664" t="str">
        <f>IF(Tabela3[[#This Row],[GOL FORA]]&lt;&gt;"",Tabela3[[#This Row],[TIME FORA]],"")</f>
        <v/>
      </c>
      <c r="AD2664"/>
      <c r="AE2664"/>
      <c r="AF2664"/>
      <c r="AG2664"/>
      <c r="AH2664"/>
      <c r="AI2664"/>
    </row>
    <row r="2665" spans="1:35">
      <c r="A2665" t="str">
        <f>IF(Tabela3[[#This Row],[GOL CASA]]&lt;&gt;"",Tabela3[[#This Row],[TIME CASA]],"")</f>
        <v/>
      </c>
      <c r="B2665" t="str">
        <f>IF(Tabela3[[#This Row],[GOL FORA]]&lt;&gt;"",Tabela3[[#This Row],[TIME FORA]],"")</f>
        <v/>
      </c>
      <c r="AD2665"/>
      <c r="AE2665"/>
      <c r="AF2665"/>
      <c r="AG2665"/>
      <c r="AH2665"/>
      <c r="AI2665"/>
    </row>
    <row r="2666" spans="1:35">
      <c r="A2666" t="str">
        <f>IF(Tabela3[[#This Row],[GOL CASA]]&lt;&gt;"",Tabela3[[#This Row],[TIME CASA]],"")</f>
        <v/>
      </c>
      <c r="B2666" t="str">
        <f>IF(Tabela3[[#This Row],[GOL FORA]]&lt;&gt;"",Tabela3[[#This Row],[TIME FORA]],"")</f>
        <v/>
      </c>
      <c r="AD2666"/>
      <c r="AE2666"/>
      <c r="AF2666"/>
      <c r="AG2666"/>
      <c r="AH2666"/>
      <c r="AI2666"/>
    </row>
    <row r="2667" spans="1:35">
      <c r="A2667" t="str">
        <f>IF(Tabela3[[#This Row],[GOL CASA]]&lt;&gt;"",Tabela3[[#This Row],[TIME CASA]],"")</f>
        <v/>
      </c>
      <c r="B2667" t="str">
        <f>IF(Tabela3[[#This Row],[GOL FORA]]&lt;&gt;"",Tabela3[[#This Row],[TIME FORA]],"")</f>
        <v/>
      </c>
      <c r="AD2667"/>
      <c r="AE2667"/>
      <c r="AF2667"/>
      <c r="AG2667"/>
      <c r="AH2667"/>
      <c r="AI2667"/>
    </row>
    <row r="2668" spans="1:35">
      <c r="A2668" t="str">
        <f>IF(Tabela3[[#This Row],[GOL CASA]]&lt;&gt;"",Tabela3[[#This Row],[TIME CASA]],"")</f>
        <v/>
      </c>
      <c r="B2668" t="str">
        <f>IF(Tabela3[[#This Row],[GOL FORA]]&lt;&gt;"",Tabela3[[#This Row],[TIME FORA]],"")</f>
        <v/>
      </c>
      <c r="AD2668"/>
      <c r="AE2668"/>
      <c r="AF2668"/>
      <c r="AG2668"/>
      <c r="AH2668"/>
      <c r="AI2668"/>
    </row>
    <row r="2669" spans="1:35">
      <c r="A2669" t="str">
        <f>IF(Tabela3[[#This Row],[GOL CASA]]&lt;&gt;"",Tabela3[[#This Row],[TIME CASA]],"")</f>
        <v/>
      </c>
      <c r="B2669" t="str">
        <f>IF(Tabela3[[#This Row],[GOL FORA]]&lt;&gt;"",Tabela3[[#This Row],[TIME FORA]],"")</f>
        <v/>
      </c>
      <c r="AD2669"/>
      <c r="AE2669"/>
      <c r="AF2669"/>
      <c r="AG2669"/>
      <c r="AH2669"/>
      <c r="AI2669"/>
    </row>
    <row r="2670" spans="1:35">
      <c r="A2670" t="str">
        <f>IF(Tabela3[[#This Row],[GOL CASA]]&lt;&gt;"",Tabela3[[#This Row],[TIME CASA]],"")</f>
        <v/>
      </c>
      <c r="B2670" t="str">
        <f>IF(Tabela3[[#This Row],[GOL FORA]]&lt;&gt;"",Tabela3[[#This Row],[TIME FORA]],"")</f>
        <v/>
      </c>
      <c r="AD2670"/>
      <c r="AE2670"/>
      <c r="AF2670"/>
      <c r="AG2670"/>
      <c r="AH2670"/>
      <c r="AI2670"/>
    </row>
    <row r="2671" spans="1:35">
      <c r="A2671" t="str">
        <f>IF(Tabela3[[#This Row],[GOL CASA]]&lt;&gt;"",Tabela3[[#This Row],[TIME CASA]],"")</f>
        <v/>
      </c>
      <c r="B2671" t="str">
        <f>IF(Tabela3[[#This Row],[GOL FORA]]&lt;&gt;"",Tabela3[[#This Row],[TIME FORA]],"")</f>
        <v/>
      </c>
      <c r="AD2671"/>
      <c r="AE2671"/>
      <c r="AF2671"/>
      <c r="AG2671"/>
      <c r="AH2671"/>
      <c r="AI2671"/>
    </row>
    <row r="2672" spans="1:35">
      <c r="A2672" t="str">
        <f>IF(Tabela3[[#This Row],[GOL CASA]]&lt;&gt;"",Tabela3[[#This Row],[TIME CASA]],"")</f>
        <v/>
      </c>
      <c r="B2672" t="str">
        <f>IF(Tabela3[[#This Row],[GOL FORA]]&lt;&gt;"",Tabela3[[#This Row],[TIME FORA]],"")</f>
        <v/>
      </c>
      <c r="AD2672"/>
      <c r="AE2672"/>
      <c r="AF2672"/>
      <c r="AG2672"/>
      <c r="AH2672"/>
      <c r="AI2672"/>
    </row>
    <row r="2673" spans="1:35">
      <c r="A2673" t="str">
        <f>IF(Tabela3[[#This Row],[GOL CASA]]&lt;&gt;"",Tabela3[[#This Row],[TIME CASA]],"")</f>
        <v/>
      </c>
      <c r="B2673" t="str">
        <f>IF(Tabela3[[#This Row],[GOL FORA]]&lt;&gt;"",Tabela3[[#This Row],[TIME FORA]],"")</f>
        <v/>
      </c>
      <c r="AD2673"/>
      <c r="AE2673"/>
      <c r="AF2673"/>
      <c r="AG2673"/>
      <c r="AH2673"/>
      <c r="AI2673"/>
    </row>
    <row r="2674" spans="1:35">
      <c r="A2674" t="str">
        <f>IF(Tabela3[[#This Row],[GOL CASA]]&lt;&gt;"",Tabela3[[#This Row],[TIME CASA]],"")</f>
        <v/>
      </c>
      <c r="B2674" t="str">
        <f>IF(Tabela3[[#This Row],[GOL FORA]]&lt;&gt;"",Tabela3[[#This Row],[TIME FORA]],"")</f>
        <v/>
      </c>
      <c r="AD2674"/>
      <c r="AE2674"/>
      <c r="AF2674"/>
      <c r="AG2674"/>
      <c r="AH2674"/>
      <c r="AI2674"/>
    </row>
    <row r="2675" spans="1:35">
      <c r="A2675" t="str">
        <f>IF(Tabela3[[#This Row],[GOL CASA]]&lt;&gt;"",Tabela3[[#This Row],[TIME CASA]],"")</f>
        <v/>
      </c>
      <c r="B2675" t="str">
        <f>IF(Tabela3[[#This Row],[GOL FORA]]&lt;&gt;"",Tabela3[[#This Row],[TIME FORA]],"")</f>
        <v/>
      </c>
      <c r="AD2675"/>
      <c r="AE2675"/>
      <c r="AF2675"/>
      <c r="AG2675"/>
      <c r="AH2675"/>
      <c r="AI2675"/>
    </row>
    <row r="2676" spans="1:35">
      <c r="A2676" t="str">
        <f>IF(Tabela3[[#This Row],[GOL CASA]]&lt;&gt;"",Tabela3[[#This Row],[TIME CASA]],"")</f>
        <v/>
      </c>
      <c r="B2676" t="str">
        <f>IF(Tabela3[[#This Row],[GOL FORA]]&lt;&gt;"",Tabela3[[#This Row],[TIME FORA]],"")</f>
        <v/>
      </c>
      <c r="AD2676"/>
      <c r="AE2676"/>
      <c r="AF2676"/>
      <c r="AG2676"/>
      <c r="AH2676"/>
      <c r="AI2676"/>
    </row>
    <row r="2677" spans="1:35">
      <c r="A2677" t="str">
        <f>IF(Tabela3[[#This Row],[GOL CASA]]&lt;&gt;"",Tabela3[[#This Row],[TIME CASA]],"")</f>
        <v/>
      </c>
      <c r="B2677" t="str">
        <f>IF(Tabela3[[#This Row],[GOL FORA]]&lt;&gt;"",Tabela3[[#This Row],[TIME FORA]],"")</f>
        <v/>
      </c>
      <c r="AD2677"/>
      <c r="AE2677"/>
      <c r="AF2677"/>
      <c r="AG2677"/>
      <c r="AH2677"/>
      <c r="AI2677"/>
    </row>
    <row r="2678" spans="1:35">
      <c r="A2678" t="str">
        <f>IF(Tabela3[[#This Row],[GOL CASA]]&lt;&gt;"",Tabela3[[#This Row],[TIME CASA]],"")</f>
        <v/>
      </c>
      <c r="B2678" t="str">
        <f>IF(Tabela3[[#This Row],[GOL FORA]]&lt;&gt;"",Tabela3[[#This Row],[TIME FORA]],"")</f>
        <v/>
      </c>
      <c r="AD2678"/>
      <c r="AE2678"/>
      <c r="AF2678"/>
      <c r="AG2678"/>
      <c r="AH2678"/>
      <c r="AI2678"/>
    </row>
    <row r="2679" spans="1:35">
      <c r="A2679" t="str">
        <f>IF(Tabela3[[#This Row],[GOL CASA]]&lt;&gt;"",Tabela3[[#This Row],[TIME CASA]],"")</f>
        <v/>
      </c>
      <c r="B2679" t="str">
        <f>IF(Tabela3[[#This Row],[GOL FORA]]&lt;&gt;"",Tabela3[[#This Row],[TIME FORA]],"")</f>
        <v/>
      </c>
      <c r="AD2679"/>
      <c r="AE2679"/>
      <c r="AF2679"/>
      <c r="AG2679"/>
      <c r="AH2679"/>
      <c r="AI2679"/>
    </row>
    <row r="2680" spans="1:35">
      <c r="A2680" t="str">
        <f>IF(Tabela3[[#This Row],[GOL CASA]]&lt;&gt;"",Tabela3[[#This Row],[TIME CASA]],"")</f>
        <v/>
      </c>
      <c r="B2680" t="str">
        <f>IF(Tabela3[[#This Row],[GOL FORA]]&lt;&gt;"",Tabela3[[#This Row],[TIME FORA]],"")</f>
        <v/>
      </c>
      <c r="AD2680"/>
      <c r="AE2680"/>
      <c r="AF2680"/>
      <c r="AG2680"/>
      <c r="AH2680"/>
      <c r="AI2680"/>
    </row>
    <row r="2681" spans="1:35">
      <c r="A2681" t="str">
        <f>IF(Tabela3[[#This Row],[GOL CASA]]&lt;&gt;"",Tabela3[[#This Row],[TIME CASA]],"")</f>
        <v/>
      </c>
      <c r="B2681" t="str">
        <f>IF(Tabela3[[#This Row],[GOL FORA]]&lt;&gt;"",Tabela3[[#This Row],[TIME FORA]],"")</f>
        <v/>
      </c>
      <c r="AD2681"/>
      <c r="AE2681"/>
      <c r="AF2681"/>
      <c r="AG2681"/>
      <c r="AH2681"/>
      <c r="AI2681"/>
    </row>
    <row r="2682" spans="1:35">
      <c r="A2682" t="str">
        <f>IF(Tabela3[[#This Row],[GOL CASA]]&lt;&gt;"",Tabela3[[#This Row],[TIME CASA]],"")</f>
        <v/>
      </c>
      <c r="B2682" t="str">
        <f>IF(Tabela3[[#This Row],[GOL FORA]]&lt;&gt;"",Tabela3[[#This Row],[TIME FORA]],"")</f>
        <v/>
      </c>
      <c r="AD2682"/>
      <c r="AE2682"/>
      <c r="AF2682"/>
      <c r="AG2682"/>
      <c r="AH2682"/>
      <c r="AI2682"/>
    </row>
    <row r="2683" spans="1:35">
      <c r="A2683" t="str">
        <f>IF(Tabela3[[#This Row],[GOL CASA]]&lt;&gt;"",Tabela3[[#This Row],[TIME CASA]],"")</f>
        <v/>
      </c>
      <c r="B2683" t="str">
        <f>IF(Tabela3[[#This Row],[GOL FORA]]&lt;&gt;"",Tabela3[[#This Row],[TIME FORA]],"")</f>
        <v/>
      </c>
      <c r="AD2683"/>
      <c r="AE2683"/>
      <c r="AF2683"/>
      <c r="AG2683"/>
      <c r="AH2683"/>
      <c r="AI2683"/>
    </row>
    <row r="2684" spans="1:35">
      <c r="A2684" t="str">
        <f>IF(Tabela3[[#This Row],[GOL CASA]]&lt;&gt;"",Tabela3[[#This Row],[TIME CASA]],"")</f>
        <v/>
      </c>
      <c r="B2684" t="str">
        <f>IF(Tabela3[[#This Row],[GOL FORA]]&lt;&gt;"",Tabela3[[#This Row],[TIME FORA]],"")</f>
        <v/>
      </c>
      <c r="AD2684"/>
      <c r="AE2684"/>
      <c r="AF2684"/>
      <c r="AG2684"/>
      <c r="AH2684"/>
      <c r="AI2684"/>
    </row>
    <row r="2685" spans="1:35">
      <c r="A2685" t="str">
        <f>IF(Tabela3[[#This Row],[GOL CASA]]&lt;&gt;"",Tabela3[[#This Row],[TIME CASA]],"")</f>
        <v/>
      </c>
      <c r="B2685" t="str">
        <f>IF(Tabela3[[#This Row],[GOL FORA]]&lt;&gt;"",Tabela3[[#This Row],[TIME FORA]],"")</f>
        <v/>
      </c>
      <c r="AD2685"/>
      <c r="AE2685"/>
      <c r="AF2685"/>
      <c r="AG2685"/>
      <c r="AH2685"/>
      <c r="AI2685"/>
    </row>
    <row r="2686" spans="1:35">
      <c r="A2686" t="str">
        <f>IF(Tabela3[[#This Row],[GOL CASA]]&lt;&gt;"",Tabela3[[#This Row],[TIME CASA]],"")</f>
        <v/>
      </c>
      <c r="B2686" t="str">
        <f>IF(Tabela3[[#This Row],[GOL FORA]]&lt;&gt;"",Tabela3[[#This Row],[TIME FORA]],"")</f>
        <v/>
      </c>
      <c r="AD2686"/>
      <c r="AE2686"/>
      <c r="AF2686"/>
      <c r="AG2686"/>
      <c r="AH2686"/>
      <c r="AI2686"/>
    </row>
    <row r="2687" spans="1:35">
      <c r="A2687" t="str">
        <f>IF(Tabela3[[#This Row],[GOL CASA]]&lt;&gt;"",Tabela3[[#This Row],[TIME CASA]],"")</f>
        <v/>
      </c>
      <c r="B2687" t="str">
        <f>IF(Tabela3[[#This Row],[GOL FORA]]&lt;&gt;"",Tabela3[[#This Row],[TIME FORA]],"")</f>
        <v/>
      </c>
      <c r="AD2687"/>
      <c r="AE2687"/>
      <c r="AF2687"/>
      <c r="AG2687"/>
      <c r="AH2687"/>
      <c r="AI2687"/>
    </row>
    <row r="2688" spans="1:35">
      <c r="A2688" t="str">
        <f>IF(Tabela3[[#This Row],[GOL CASA]]&lt;&gt;"",Tabela3[[#This Row],[TIME CASA]],"")</f>
        <v/>
      </c>
      <c r="B2688" t="str">
        <f>IF(Tabela3[[#This Row],[GOL FORA]]&lt;&gt;"",Tabela3[[#This Row],[TIME FORA]],"")</f>
        <v/>
      </c>
      <c r="AD2688"/>
      <c r="AE2688"/>
      <c r="AF2688"/>
      <c r="AG2688"/>
      <c r="AH2688"/>
      <c r="AI2688"/>
    </row>
    <row r="2689" spans="1:35">
      <c r="A2689" t="str">
        <f>IF(Tabela3[[#This Row],[GOL CASA]]&lt;&gt;"",Tabela3[[#This Row],[TIME CASA]],"")</f>
        <v/>
      </c>
      <c r="B2689" t="str">
        <f>IF(Tabela3[[#This Row],[GOL FORA]]&lt;&gt;"",Tabela3[[#This Row],[TIME FORA]],"")</f>
        <v/>
      </c>
      <c r="AD2689"/>
      <c r="AE2689"/>
      <c r="AF2689"/>
      <c r="AG2689"/>
      <c r="AH2689"/>
      <c r="AI2689"/>
    </row>
    <row r="2690" spans="1:35">
      <c r="A2690" t="str">
        <f>IF(Tabela3[[#This Row],[GOL CASA]]&lt;&gt;"",Tabela3[[#This Row],[TIME CASA]],"")</f>
        <v/>
      </c>
      <c r="B2690" t="str">
        <f>IF(Tabela3[[#This Row],[GOL FORA]]&lt;&gt;"",Tabela3[[#This Row],[TIME FORA]],"")</f>
        <v/>
      </c>
      <c r="AD2690"/>
      <c r="AE2690"/>
      <c r="AF2690"/>
      <c r="AG2690"/>
      <c r="AH2690"/>
      <c r="AI2690"/>
    </row>
    <row r="2691" spans="1:35">
      <c r="A2691" t="str">
        <f>IF(Tabela3[[#This Row],[GOL CASA]]&lt;&gt;"",Tabela3[[#This Row],[TIME CASA]],"")</f>
        <v/>
      </c>
      <c r="B2691" t="str">
        <f>IF(Tabela3[[#This Row],[GOL FORA]]&lt;&gt;"",Tabela3[[#This Row],[TIME FORA]],"")</f>
        <v/>
      </c>
      <c r="AD2691"/>
      <c r="AE2691"/>
      <c r="AF2691"/>
      <c r="AG2691"/>
      <c r="AH2691"/>
      <c r="AI2691"/>
    </row>
    <row r="2692" spans="1:35">
      <c r="A2692" t="str">
        <f>IF(Tabela3[[#This Row],[GOL CASA]]&lt;&gt;"",Tabela3[[#This Row],[TIME CASA]],"")</f>
        <v/>
      </c>
      <c r="B2692" t="str">
        <f>IF(Tabela3[[#This Row],[GOL FORA]]&lt;&gt;"",Tabela3[[#This Row],[TIME FORA]],"")</f>
        <v/>
      </c>
      <c r="AD2692"/>
      <c r="AE2692"/>
      <c r="AF2692"/>
      <c r="AG2692"/>
      <c r="AH2692"/>
      <c r="AI2692"/>
    </row>
    <row r="2693" spans="1:35">
      <c r="A2693" t="str">
        <f>IF(Tabela3[[#This Row],[GOL CASA]]&lt;&gt;"",Tabela3[[#This Row],[TIME CASA]],"")</f>
        <v/>
      </c>
      <c r="B2693" t="str">
        <f>IF(Tabela3[[#This Row],[GOL FORA]]&lt;&gt;"",Tabela3[[#This Row],[TIME FORA]],"")</f>
        <v/>
      </c>
      <c r="AD2693"/>
      <c r="AE2693"/>
      <c r="AF2693"/>
      <c r="AG2693"/>
      <c r="AH2693"/>
      <c r="AI2693"/>
    </row>
    <row r="2694" spans="1:35">
      <c r="A2694" t="str">
        <f>IF(Tabela3[[#This Row],[GOL CASA]]&lt;&gt;"",Tabela3[[#This Row],[TIME CASA]],"")</f>
        <v/>
      </c>
      <c r="B2694" t="str">
        <f>IF(Tabela3[[#This Row],[GOL FORA]]&lt;&gt;"",Tabela3[[#This Row],[TIME FORA]],"")</f>
        <v/>
      </c>
      <c r="AD2694"/>
      <c r="AE2694"/>
      <c r="AF2694"/>
      <c r="AG2694"/>
      <c r="AH2694"/>
      <c r="AI2694"/>
    </row>
    <row r="2695" spans="1:35">
      <c r="A2695" t="str">
        <f>IF(Tabela3[[#This Row],[GOL CASA]]&lt;&gt;"",Tabela3[[#This Row],[TIME CASA]],"")</f>
        <v/>
      </c>
      <c r="B2695" t="str">
        <f>IF(Tabela3[[#This Row],[GOL FORA]]&lt;&gt;"",Tabela3[[#This Row],[TIME FORA]],"")</f>
        <v/>
      </c>
      <c r="AD2695"/>
      <c r="AE2695"/>
      <c r="AF2695"/>
      <c r="AG2695"/>
      <c r="AH2695"/>
      <c r="AI2695"/>
    </row>
    <row r="2696" spans="1:35">
      <c r="A2696" t="str">
        <f>IF(Tabela3[[#This Row],[GOL CASA]]&lt;&gt;"",Tabela3[[#This Row],[TIME CASA]],"")</f>
        <v/>
      </c>
      <c r="B2696" t="str">
        <f>IF(Tabela3[[#This Row],[GOL FORA]]&lt;&gt;"",Tabela3[[#This Row],[TIME FORA]],"")</f>
        <v/>
      </c>
      <c r="AD2696"/>
      <c r="AE2696"/>
      <c r="AF2696"/>
      <c r="AG2696"/>
      <c r="AH2696"/>
      <c r="AI2696"/>
    </row>
    <row r="2697" spans="1:35">
      <c r="A2697" t="str">
        <f>IF(Tabela3[[#This Row],[GOL CASA]]&lt;&gt;"",Tabela3[[#This Row],[TIME CASA]],"")</f>
        <v/>
      </c>
      <c r="B2697" t="str">
        <f>IF(Tabela3[[#This Row],[GOL FORA]]&lt;&gt;"",Tabela3[[#This Row],[TIME FORA]],"")</f>
        <v/>
      </c>
      <c r="AD2697"/>
      <c r="AE2697"/>
      <c r="AF2697"/>
      <c r="AG2697"/>
      <c r="AH2697"/>
      <c r="AI2697"/>
    </row>
    <row r="2698" spans="1:35">
      <c r="A2698" t="str">
        <f>IF(Tabela3[[#This Row],[GOL CASA]]&lt;&gt;"",Tabela3[[#This Row],[TIME CASA]],"")</f>
        <v/>
      </c>
      <c r="B2698" t="str">
        <f>IF(Tabela3[[#This Row],[GOL FORA]]&lt;&gt;"",Tabela3[[#This Row],[TIME FORA]],"")</f>
        <v/>
      </c>
      <c r="AD2698"/>
      <c r="AE2698"/>
      <c r="AF2698"/>
      <c r="AG2698"/>
      <c r="AH2698"/>
      <c r="AI2698"/>
    </row>
    <row r="2699" spans="1:35">
      <c r="A2699" t="str">
        <f>IF(Tabela3[[#This Row],[GOL CASA]]&lt;&gt;"",Tabela3[[#This Row],[TIME CASA]],"")</f>
        <v/>
      </c>
      <c r="B2699" t="str">
        <f>IF(Tabela3[[#This Row],[GOL FORA]]&lt;&gt;"",Tabela3[[#This Row],[TIME FORA]],"")</f>
        <v/>
      </c>
      <c r="AD2699"/>
      <c r="AE2699"/>
      <c r="AF2699"/>
      <c r="AG2699"/>
      <c r="AH2699"/>
      <c r="AI2699"/>
    </row>
    <row r="2700" spans="1:35">
      <c r="A2700" t="str">
        <f>IF(Tabela3[[#This Row],[GOL CASA]]&lt;&gt;"",Tabela3[[#This Row],[TIME CASA]],"")</f>
        <v/>
      </c>
      <c r="B2700" t="str">
        <f>IF(Tabela3[[#This Row],[GOL FORA]]&lt;&gt;"",Tabela3[[#This Row],[TIME FORA]],"")</f>
        <v/>
      </c>
      <c r="AD2700"/>
      <c r="AE2700"/>
      <c r="AF2700"/>
      <c r="AG2700"/>
      <c r="AH2700"/>
      <c r="AI2700"/>
    </row>
    <row r="2701" spans="1:35">
      <c r="A2701" t="str">
        <f>IF(Tabela3[[#This Row],[GOL CASA]]&lt;&gt;"",Tabela3[[#This Row],[TIME CASA]],"")</f>
        <v/>
      </c>
      <c r="B2701" t="str">
        <f>IF(Tabela3[[#This Row],[GOL FORA]]&lt;&gt;"",Tabela3[[#This Row],[TIME FORA]],"")</f>
        <v/>
      </c>
      <c r="AD2701"/>
      <c r="AE2701"/>
      <c r="AF2701"/>
      <c r="AG2701"/>
      <c r="AH2701"/>
      <c r="AI2701"/>
    </row>
    <row r="2702" spans="1:35">
      <c r="A2702" t="str">
        <f>IF(Tabela3[[#This Row],[GOL CASA]]&lt;&gt;"",Tabela3[[#This Row],[TIME CASA]],"")</f>
        <v/>
      </c>
      <c r="B2702" t="str">
        <f>IF(Tabela3[[#This Row],[GOL FORA]]&lt;&gt;"",Tabela3[[#This Row],[TIME FORA]],"")</f>
        <v/>
      </c>
      <c r="AD2702"/>
      <c r="AE2702"/>
      <c r="AF2702"/>
      <c r="AG2702"/>
      <c r="AH2702"/>
      <c r="AI2702"/>
    </row>
    <row r="2703" spans="1:35">
      <c r="A2703" t="str">
        <f>IF(Tabela3[[#This Row],[GOL CASA]]&lt;&gt;"",Tabela3[[#This Row],[TIME CASA]],"")</f>
        <v/>
      </c>
      <c r="B2703" t="str">
        <f>IF(Tabela3[[#This Row],[GOL FORA]]&lt;&gt;"",Tabela3[[#This Row],[TIME FORA]],"")</f>
        <v/>
      </c>
      <c r="AD2703"/>
      <c r="AE2703"/>
      <c r="AF2703"/>
      <c r="AG2703"/>
      <c r="AH2703"/>
      <c r="AI2703"/>
    </row>
    <row r="2704" spans="1:35">
      <c r="A2704" t="str">
        <f>IF(Tabela3[[#This Row],[GOL CASA]]&lt;&gt;"",Tabela3[[#This Row],[TIME CASA]],"")</f>
        <v/>
      </c>
      <c r="B2704" t="str">
        <f>IF(Tabela3[[#This Row],[GOL FORA]]&lt;&gt;"",Tabela3[[#This Row],[TIME FORA]],"")</f>
        <v/>
      </c>
      <c r="AD2704"/>
      <c r="AE2704"/>
      <c r="AF2704"/>
      <c r="AG2704"/>
      <c r="AH2704"/>
      <c r="AI2704"/>
    </row>
    <row r="2705" spans="1:35">
      <c r="A2705" t="str">
        <f>IF(Tabela3[[#This Row],[GOL CASA]]&lt;&gt;"",Tabela3[[#This Row],[TIME CASA]],"")</f>
        <v/>
      </c>
      <c r="B2705" t="str">
        <f>IF(Tabela3[[#This Row],[GOL FORA]]&lt;&gt;"",Tabela3[[#This Row],[TIME FORA]],"")</f>
        <v/>
      </c>
      <c r="AD2705"/>
      <c r="AE2705"/>
      <c r="AF2705"/>
      <c r="AG2705"/>
      <c r="AH2705"/>
      <c r="AI2705"/>
    </row>
    <row r="2706" spans="1:35">
      <c r="A2706" t="str">
        <f>IF(Tabela3[[#This Row],[GOL CASA]]&lt;&gt;"",Tabela3[[#This Row],[TIME CASA]],"")</f>
        <v/>
      </c>
      <c r="B2706" t="str">
        <f>IF(Tabela3[[#This Row],[GOL FORA]]&lt;&gt;"",Tabela3[[#This Row],[TIME FORA]],"")</f>
        <v/>
      </c>
      <c r="AD2706"/>
      <c r="AE2706"/>
      <c r="AF2706"/>
      <c r="AG2706"/>
      <c r="AH2706"/>
      <c r="AI2706"/>
    </row>
    <row r="2707" spans="1:35">
      <c r="A2707" t="str">
        <f>IF(Tabela3[[#This Row],[GOL CASA]]&lt;&gt;"",Tabela3[[#This Row],[TIME CASA]],"")</f>
        <v/>
      </c>
      <c r="B2707" t="str">
        <f>IF(Tabela3[[#This Row],[GOL FORA]]&lt;&gt;"",Tabela3[[#This Row],[TIME FORA]],"")</f>
        <v/>
      </c>
      <c r="AD2707"/>
      <c r="AE2707"/>
      <c r="AF2707"/>
      <c r="AG2707"/>
      <c r="AH2707"/>
      <c r="AI2707"/>
    </row>
    <row r="2708" spans="1:35">
      <c r="A2708" t="str">
        <f>IF(Tabela3[[#This Row],[GOL CASA]]&lt;&gt;"",Tabela3[[#This Row],[TIME CASA]],"")</f>
        <v/>
      </c>
      <c r="B2708" t="str">
        <f>IF(Tabela3[[#This Row],[GOL FORA]]&lt;&gt;"",Tabela3[[#This Row],[TIME FORA]],"")</f>
        <v/>
      </c>
      <c r="AD2708"/>
      <c r="AE2708"/>
      <c r="AF2708"/>
      <c r="AG2708"/>
      <c r="AH2708"/>
      <c r="AI2708"/>
    </row>
    <row r="2709" spans="1:35">
      <c r="A2709" t="str">
        <f>IF(Tabela3[[#This Row],[GOL CASA]]&lt;&gt;"",Tabela3[[#This Row],[TIME CASA]],"")</f>
        <v/>
      </c>
      <c r="B2709" t="str">
        <f>IF(Tabela3[[#This Row],[GOL FORA]]&lt;&gt;"",Tabela3[[#This Row],[TIME FORA]],"")</f>
        <v/>
      </c>
      <c r="AD2709"/>
      <c r="AE2709"/>
      <c r="AF2709"/>
      <c r="AG2709"/>
      <c r="AH2709"/>
      <c r="AI2709"/>
    </row>
    <row r="2710" spans="1:35">
      <c r="A2710" t="str">
        <f>IF(Tabela3[[#This Row],[GOL CASA]]&lt;&gt;"",Tabela3[[#This Row],[TIME CASA]],"")</f>
        <v/>
      </c>
      <c r="B2710" t="str">
        <f>IF(Tabela3[[#This Row],[GOL FORA]]&lt;&gt;"",Tabela3[[#This Row],[TIME FORA]],"")</f>
        <v/>
      </c>
      <c r="AD2710"/>
      <c r="AE2710"/>
      <c r="AF2710"/>
      <c r="AG2710"/>
      <c r="AH2710"/>
      <c r="AI2710"/>
    </row>
    <row r="2711" spans="1:35">
      <c r="A2711" t="str">
        <f>IF(Tabela3[[#This Row],[GOL CASA]]&lt;&gt;"",Tabela3[[#This Row],[TIME CASA]],"")</f>
        <v/>
      </c>
      <c r="B2711" t="str">
        <f>IF(Tabela3[[#This Row],[GOL FORA]]&lt;&gt;"",Tabela3[[#This Row],[TIME FORA]],"")</f>
        <v/>
      </c>
      <c r="AD2711"/>
      <c r="AE2711"/>
      <c r="AF2711"/>
      <c r="AG2711"/>
      <c r="AH2711"/>
      <c r="AI2711"/>
    </row>
    <row r="2712" spans="1:35">
      <c r="A2712" t="str">
        <f>IF(Tabela3[[#This Row],[GOL CASA]]&lt;&gt;"",Tabela3[[#This Row],[TIME CASA]],"")</f>
        <v/>
      </c>
      <c r="B2712" t="str">
        <f>IF(Tabela3[[#This Row],[GOL FORA]]&lt;&gt;"",Tabela3[[#This Row],[TIME FORA]],"")</f>
        <v/>
      </c>
      <c r="AD2712"/>
      <c r="AE2712"/>
      <c r="AF2712"/>
      <c r="AG2712"/>
      <c r="AH2712"/>
      <c r="AI2712"/>
    </row>
    <row r="2713" spans="1:35">
      <c r="A2713" t="str">
        <f>IF(Tabela3[[#This Row],[GOL CASA]]&lt;&gt;"",Tabela3[[#This Row],[TIME CASA]],"")</f>
        <v/>
      </c>
      <c r="B2713" t="str">
        <f>IF(Tabela3[[#This Row],[GOL FORA]]&lt;&gt;"",Tabela3[[#This Row],[TIME FORA]],"")</f>
        <v/>
      </c>
      <c r="AD2713"/>
      <c r="AE2713"/>
      <c r="AF2713"/>
      <c r="AG2713"/>
      <c r="AH2713"/>
      <c r="AI2713"/>
    </row>
    <row r="2714" spans="1:35">
      <c r="A2714" t="str">
        <f>IF(Tabela3[[#This Row],[GOL CASA]]&lt;&gt;"",Tabela3[[#This Row],[TIME CASA]],"")</f>
        <v/>
      </c>
      <c r="B2714" t="str">
        <f>IF(Tabela3[[#This Row],[GOL FORA]]&lt;&gt;"",Tabela3[[#This Row],[TIME FORA]],"")</f>
        <v/>
      </c>
      <c r="AD2714"/>
      <c r="AE2714"/>
      <c r="AF2714"/>
      <c r="AG2714"/>
      <c r="AH2714"/>
      <c r="AI2714"/>
    </row>
    <row r="2715" spans="1:35">
      <c r="A2715" t="str">
        <f>IF(Tabela3[[#This Row],[GOL CASA]]&lt;&gt;"",Tabela3[[#This Row],[TIME CASA]],"")</f>
        <v/>
      </c>
      <c r="B2715" t="str">
        <f>IF(Tabela3[[#This Row],[GOL FORA]]&lt;&gt;"",Tabela3[[#This Row],[TIME FORA]],"")</f>
        <v/>
      </c>
      <c r="AD2715"/>
      <c r="AE2715"/>
      <c r="AF2715"/>
      <c r="AG2715"/>
      <c r="AH2715"/>
      <c r="AI2715"/>
    </row>
    <row r="2716" spans="1:35">
      <c r="A2716" t="str">
        <f>IF(Tabela3[[#This Row],[GOL CASA]]&lt;&gt;"",Tabela3[[#This Row],[TIME CASA]],"")</f>
        <v/>
      </c>
      <c r="B2716" t="str">
        <f>IF(Tabela3[[#This Row],[GOL FORA]]&lt;&gt;"",Tabela3[[#This Row],[TIME FORA]],"")</f>
        <v/>
      </c>
      <c r="AD2716"/>
      <c r="AE2716"/>
      <c r="AF2716"/>
      <c r="AG2716"/>
      <c r="AH2716"/>
      <c r="AI2716"/>
    </row>
    <row r="2717" spans="1:35">
      <c r="A2717" t="str">
        <f>IF(Tabela3[[#This Row],[GOL CASA]]&lt;&gt;"",Tabela3[[#This Row],[TIME CASA]],"")</f>
        <v/>
      </c>
      <c r="B2717" t="str">
        <f>IF(Tabela3[[#This Row],[GOL FORA]]&lt;&gt;"",Tabela3[[#This Row],[TIME FORA]],"")</f>
        <v/>
      </c>
      <c r="AD2717"/>
      <c r="AE2717"/>
      <c r="AF2717"/>
      <c r="AG2717"/>
      <c r="AH2717"/>
      <c r="AI2717"/>
    </row>
    <row r="2718" spans="1:35">
      <c r="A2718" t="str">
        <f>IF(Tabela3[[#This Row],[GOL CASA]]&lt;&gt;"",Tabela3[[#This Row],[TIME CASA]],"")</f>
        <v/>
      </c>
      <c r="B2718" t="str">
        <f>IF(Tabela3[[#This Row],[GOL FORA]]&lt;&gt;"",Tabela3[[#This Row],[TIME FORA]],"")</f>
        <v/>
      </c>
      <c r="AD2718"/>
      <c r="AE2718"/>
      <c r="AF2718"/>
      <c r="AG2718"/>
      <c r="AH2718"/>
      <c r="AI2718"/>
    </row>
    <row r="2719" spans="1:35">
      <c r="A2719" t="str">
        <f>IF(Tabela3[[#This Row],[GOL CASA]]&lt;&gt;"",Tabela3[[#This Row],[TIME CASA]],"")</f>
        <v/>
      </c>
      <c r="B2719" t="str">
        <f>IF(Tabela3[[#This Row],[GOL FORA]]&lt;&gt;"",Tabela3[[#This Row],[TIME FORA]],"")</f>
        <v/>
      </c>
      <c r="AD2719"/>
      <c r="AE2719"/>
      <c r="AF2719"/>
      <c r="AG2719"/>
      <c r="AH2719"/>
      <c r="AI2719"/>
    </row>
    <row r="2720" spans="1:35">
      <c r="A2720" t="str">
        <f>IF(Tabela3[[#This Row],[GOL CASA]]&lt;&gt;"",Tabela3[[#This Row],[TIME CASA]],"")</f>
        <v/>
      </c>
      <c r="B2720" t="str">
        <f>IF(Tabela3[[#This Row],[GOL FORA]]&lt;&gt;"",Tabela3[[#This Row],[TIME FORA]],"")</f>
        <v/>
      </c>
      <c r="AD2720"/>
      <c r="AE2720"/>
      <c r="AF2720"/>
      <c r="AG2720"/>
      <c r="AH2720"/>
      <c r="AI2720"/>
    </row>
    <row r="2721" spans="1:35">
      <c r="A2721" t="str">
        <f>IF(Tabela3[[#This Row],[GOL CASA]]&lt;&gt;"",Tabela3[[#This Row],[TIME CASA]],"")</f>
        <v/>
      </c>
      <c r="B2721" t="str">
        <f>IF(Tabela3[[#This Row],[GOL FORA]]&lt;&gt;"",Tabela3[[#This Row],[TIME FORA]],"")</f>
        <v/>
      </c>
      <c r="AD2721"/>
      <c r="AE2721"/>
      <c r="AF2721"/>
      <c r="AG2721"/>
      <c r="AH2721"/>
      <c r="AI2721"/>
    </row>
    <row r="2722" spans="1:35">
      <c r="A2722" t="str">
        <f>IF(Tabela3[[#This Row],[GOL CASA]]&lt;&gt;"",Tabela3[[#This Row],[TIME CASA]],"")</f>
        <v/>
      </c>
      <c r="B2722" t="str">
        <f>IF(Tabela3[[#This Row],[GOL FORA]]&lt;&gt;"",Tabela3[[#This Row],[TIME FORA]],"")</f>
        <v/>
      </c>
      <c r="AD2722"/>
      <c r="AE2722"/>
      <c r="AF2722"/>
      <c r="AG2722"/>
      <c r="AH2722"/>
      <c r="AI2722"/>
    </row>
    <row r="2723" spans="1:35">
      <c r="A2723" t="str">
        <f>IF(Tabela3[[#This Row],[GOL CASA]]&lt;&gt;"",Tabela3[[#This Row],[TIME CASA]],"")</f>
        <v/>
      </c>
      <c r="B2723" t="str">
        <f>IF(Tabela3[[#This Row],[GOL FORA]]&lt;&gt;"",Tabela3[[#This Row],[TIME FORA]],"")</f>
        <v/>
      </c>
      <c r="AD2723"/>
      <c r="AE2723"/>
      <c r="AF2723"/>
      <c r="AG2723"/>
      <c r="AH2723"/>
      <c r="AI2723"/>
    </row>
    <row r="2724" spans="1:35">
      <c r="A2724" t="str">
        <f>IF(Tabela3[[#This Row],[GOL CASA]]&lt;&gt;"",Tabela3[[#This Row],[TIME CASA]],"")</f>
        <v/>
      </c>
      <c r="B2724" t="str">
        <f>IF(Tabela3[[#This Row],[GOL FORA]]&lt;&gt;"",Tabela3[[#This Row],[TIME FORA]],"")</f>
        <v/>
      </c>
      <c r="AD2724"/>
      <c r="AE2724"/>
      <c r="AF2724"/>
      <c r="AG2724"/>
      <c r="AH2724"/>
      <c r="AI2724"/>
    </row>
    <row r="2725" spans="1:35">
      <c r="A2725" t="str">
        <f>IF(Tabela3[[#This Row],[GOL CASA]]&lt;&gt;"",Tabela3[[#This Row],[TIME CASA]],"")</f>
        <v/>
      </c>
      <c r="B2725" t="str">
        <f>IF(Tabela3[[#This Row],[GOL FORA]]&lt;&gt;"",Tabela3[[#This Row],[TIME FORA]],"")</f>
        <v/>
      </c>
      <c r="AD2725"/>
      <c r="AE2725"/>
      <c r="AF2725"/>
      <c r="AG2725"/>
      <c r="AH2725"/>
      <c r="AI2725"/>
    </row>
    <row r="2726" spans="1:35">
      <c r="A2726" t="str">
        <f>IF(Tabela3[[#This Row],[GOL CASA]]&lt;&gt;"",Tabela3[[#This Row],[TIME CASA]],"")</f>
        <v/>
      </c>
      <c r="B2726" t="str">
        <f>IF(Tabela3[[#This Row],[GOL FORA]]&lt;&gt;"",Tabela3[[#This Row],[TIME FORA]],"")</f>
        <v/>
      </c>
      <c r="AD2726"/>
      <c r="AE2726"/>
      <c r="AF2726"/>
      <c r="AG2726"/>
      <c r="AH2726"/>
      <c r="AI2726"/>
    </row>
    <row r="2727" spans="1:35">
      <c r="A2727" t="str">
        <f>IF(Tabela3[[#This Row],[GOL CASA]]&lt;&gt;"",Tabela3[[#This Row],[TIME CASA]],"")</f>
        <v/>
      </c>
      <c r="B2727" t="str">
        <f>IF(Tabela3[[#This Row],[GOL FORA]]&lt;&gt;"",Tabela3[[#This Row],[TIME FORA]],"")</f>
        <v/>
      </c>
      <c r="AD2727"/>
      <c r="AE2727"/>
      <c r="AF2727"/>
      <c r="AG2727"/>
      <c r="AH2727"/>
      <c r="AI2727"/>
    </row>
    <row r="2728" spans="1:35">
      <c r="A2728" t="str">
        <f>IF(Tabela3[[#This Row],[GOL CASA]]&lt;&gt;"",Tabela3[[#This Row],[TIME CASA]],"")</f>
        <v/>
      </c>
      <c r="B2728" t="str">
        <f>IF(Tabela3[[#This Row],[GOL FORA]]&lt;&gt;"",Tabela3[[#This Row],[TIME FORA]],"")</f>
        <v/>
      </c>
      <c r="AD2728"/>
      <c r="AE2728"/>
      <c r="AF2728"/>
      <c r="AG2728"/>
      <c r="AH2728"/>
      <c r="AI2728"/>
    </row>
    <row r="2729" spans="1:35">
      <c r="A2729" t="str">
        <f>IF(Tabela3[[#This Row],[GOL CASA]]&lt;&gt;"",Tabela3[[#This Row],[TIME CASA]],"")</f>
        <v/>
      </c>
      <c r="B2729" t="str">
        <f>IF(Tabela3[[#This Row],[GOL FORA]]&lt;&gt;"",Tabela3[[#This Row],[TIME FORA]],"")</f>
        <v/>
      </c>
      <c r="AD2729"/>
      <c r="AE2729"/>
      <c r="AF2729"/>
      <c r="AG2729"/>
      <c r="AH2729"/>
      <c r="AI2729"/>
    </row>
    <row r="2730" spans="1:35">
      <c r="A2730" t="str">
        <f>IF(Tabela3[[#This Row],[GOL CASA]]&lt;&gt;"",Tabela3[[#This Row],[TIME CASA]],"")</f>
        <v/>
      </c>
      <c r="B2730" t="str">
        <f>IF(Tabela3[[#This Row],[GOL FORA]]&lt;&gt;"",Tabela3[[#This Row],[TIME FORA]],"")</f>
        <v/>
      </c>
      <c r="AD2730"/>
      <c r="AE2730"/>
      <c r="AF2730"/>
      <c r="AG2730"/>
      <c r="AH2730"/>
      <c r="AI2730"/>
    </row>
    <row r="2731" spans="1:35">
      <c r="A2731" t="str">
        <f>IF(Tabela3[[#This Row],[GOL CASA]]&lt;&gt;"",Tabela3[[#This Row],[TIME CASA]],"")</f>
        <v/>
      </c>
      <c r="B2731" t="str">
        <f>IF(Tabela3[[#This Row],[GOL FORA]]&lt;&gt;"",Tabela3[[#This Row],[TIME FORA]],"")</f>
        <v/>
      </c>
      <c r="AD2731"/>
      <c r="AE2731"/>
      <c r="AF2731"/>
      <c r="AG2731"/>
      <c r="AH2731"/>
      <c r="AI2731"/>
    </row>
    <row r="2732" spans="1:35">
      <c r="A2732" t="str">
        <f>IF(Tabela3[[#This Row],[GOL CASA]]&lt;&gt;"",Tabela3[[#This Row],[TIME CASA]],"")</f>
        <v/>
      </c>
      <c r="B2732" t="str">
        <f>IF(Tabela3[[#This Row],[GOL FORA]]&lt;&gt;"",Tabela3[[#This Row],[TIME FORA]],"")</f>
        <v/>
      </c>
      <c r="AD2732"/>
      <c r="AE2732"/>
      <c r="AF2732"/>
      <c r="AG2732"/>
      <c r="AH2732"/>
      <c r="AI2732"/>
    </row>
    <row r="2733" spans="1:35">
      <c r="A2733" t="str">
        <f>IF(Tabela3[[#This Row],[GOL CASA]]&lt;&gt;"",Tabela3[[#This Row],[TIME CASA]],"")</f>
        <v/>
      </c>
      <c r="B2733" t="str">
        <f>IF(Tabela3[[#This Row],[GOL FORA]]&lt;&gt;"",Tabela3[[#This Row],[TIME FORA]],"")</f>
        <v/>
      </c>
      <c r="AD2733"/>
      <c r="AE2733"/>
      <c r="AF2733"/>
      <c r="AG2733"/>
      <c r="AH2733"/>
      <c r="AI2733"/>
    </row>
    <row r="2734" spans="1:35">
      <c r="A2734" t="str">
        <f>IF(Tabela3[[#This Row],[GOL CASA]]&lt;&gt;"",Tabela3[[#This Row],[TIME CASA]],"")</f>
        <v/>
      </c>
      <c r="B2734" t="str">
        <f>IF(Tabela3[[#This Row],[GOL FORA]]&lt;&gt;"",Tabela3[[#This Row],[TIME FORA]],"")</f>
        <v/>
      </c>
      <c r="AD2734"/>
      <c r="AE2734"/>
      <c r="AF2734"/>
      <c r="AG2734"/>
      <c r="AH2734"/>
      <c r="AI2734"/>
    </row>
    <row r="2735" spans="1:35">
      <c r="A2735" t="str">
        <f>IF(Tabela3[[#This Row],[GOL CASA]]&lt;&gt;"",Tabela3[[#This Row],[TIME CASA]],"")</f>
        <v/>
      </c>
      <c r="B2735" t="str">
        <f>IF(Tabela3[[#This Row],[GOL FORA]]&lt;&gt;"",Tabela3[[#This Row],[TIME FORA]],"")</f>
        <v/>
      </c>
      <c r="AD2735"/>
      <c r="AE2735"/>
      <c r="AF2735"/>
      <c r="AG2735"/>
      <c r="AH2735"/>
      <c r="AI2735"/>
    </row>
    <row r="2736" spans="1:35">
      <c r="A2736" t="str">
        <f>IF(Tabela3[[#This Row],[GOL CASA]]&lt;&gt;"",Tabela3[[#This Row],[TIME CASA]],"")</f>
        <v/>
      </c>
      <c r="B2736" t="str">
        <f>IF(Tabela3[[#This Row],[GOL FORA]]&lt;&gt;"",Tabela3[[#This Row],[TIME FORA]],"")</f>
        <v/>
      </c>
      <c r="AD2736"/>
      <c r="AE2736"/>
      <c r="AF2736"/>
      <c r="AG2736"/>
      <c r="AH2736"/>
      <c r="AI2736"/>
    </row>
    <row r="2737" spans="1:35">
      <c r="A2737" t="str">
        <f>IF(Tabela3[[#This Row],[GOL CASA]]&lt;&gt;"",Tabela3[[#This Row],[TIME CASA]],"")</f>
        <v/>
      </c>
      <c r="B2737" t="str">
        <f>IF(Tabela3[[#This Row],[GOL FORA]]&lt;&gt;"",Tabela3[[#This Row],[TIME FORA]],"")</f>
        <v/>
      </c>
      <c r="AD2737"/>
      <c r="AE2737"/>
      <c r="AF2737"/>
      <c r="AG2737"/>
      <c r="AH2737"/>
      <c r="AI2737"/>
    </row>
    <row r="2738" spans="1:35">
      <c r="A2738" t="str">
        <f>IF(Tabela3[[#This Row],[GOL CASA]]&lt;&gt;"",Tabela3[[#This Row],[TIME CASA]],"")</f>
        <v/>
      </c>
      <c r="B2738" t="str">
        <f>IF(Tabela3[[#This Row],[GOL FORA]]&lt;&gt;"",Tabela3[[#This Row],[TIME FORA]],"")</f>
        <v/>
      </c>
      <c r="AD2738"/>
      <c r="AE2738"/>
      <c r="AF2738"/>
      <c r="AG2738"/>
      <c r="AH2738"/>
      <c r="AI2738"/>
    </row>
    <row r="2739" spans="1:35">
      <c r="A2739" t="str">
        <f>IF(Tabela3[[#This Row],[GOL CASA]]&lt;&gt;"",Tabela3[[#This Row],[TIME CASA]],"")</f>
        <v/>
      </c>
      <c r="B2739" t="str">
        <f>IF(Tabela3[[#This Row],[GOL FORA]]&lt;&gt;"",Tabela3[[#This Row],[TIME FORA]],"")</f>
        <v/>
      </c>
      <c r="AD2739"/>
      <c r="AE2739"/>
      <c r="AF2739"/>
      <c r="AG2739"/>
      <c r="AH2739"/>
      <c r="AI2739"/>
    </row>
    <row r="2740" spans="1:35">
      <c r="A2740" t="str">
        <f>IF(Tabela3[[#This Row],[GOL CASA]]&lt;&gt;"",Tabela3[[#This Row],[TIME CASA]],"")</f>
        <v/>
      </c>
      <c r="B2740" t="str">
        <f>IF(Tabela3[[#This Row],[GOL FORA]]&lt;&gt;"",Tabela3[[#This Row],[TIME FORA]],"")</f>
        <v/>
      </c>
      <c r="AD2740"/>
      <c r="AE2740"/>
      <c r="AF2740"/>
      <c r="AG2740"/>
      <c r="AH2740"/>
      <c r="AI2740"/>
    </row>
    <row r="2741" spans="1:35">
      <c r="A2741" t="str">
        <f>IF(Tabela3[[#This Row],[GOL CASA]]&lt;&gt;"",Tabela3[[#This Row],[TIME CASA]],"")</f>
        <v/>
      </c>
      <c r="B2741" t="str">
        <f>IF(Tabela3[[#This Row],[GOL FORA]]&lt;&gt;"",Tabela3[[#This Row],[TIME FORA]],"")</f>
        <v/>
      </c>
      <c r="AD2741"/>
      <c r="AE2741"/>
      <c r="AF2741"/>
      <c r="AG2741"/>
      <c r="AH2741"/>
      <c r="AI2741"/>
    </row>
    <row r="2742" spans="1:35">
      <c r="A2742" t="str">
        <f>IF(Tabela3[[#This Row],[GOL CASA]]&lt;&gt;"",Tabela3[[#This Row],[TIME CASA]],"")</f>
        <v/>
      </c>
      <c r="B2742" t="str">
        <f>IF(Tabela3[[#This Row],[GOL FORA]]&lt;&gt;"",Tabela3[[#This Row],[TIME FORA]],"")</f>
        <v/>
      </c>
      <c r="AD2742"/>
      <c r="AE2742"/>
      <c r="AF2742"/>
      <c r="AG2742"/>
      <c r="AH2742"/>
      <c r="AI2742"/>
    </row>
    <row r="2743" spans="1:35">
      <c r="A2743" t="str">
        <f>IF(Tabela3[[#This Row],[GOL CASA]]&lt;&gt;"",Tabela3[[#This Row],[TIME CASA]],"")</f>
        <v/>
      </c>
      <c r="B2743" t="str">
        <f>IF(Tabela3[[#This Row],[GOL FORA]]&lt;&gt;"",Tabela3[[#This Row],[TIME FORA]],"")</f>
        <v/>
      </c>
      <c r="AD2743"/>
      <c r="AE2743"/>
      <c r="AF2743"/>
      <c r="AG2743"/>
      <c r="AH2743"/>
      <c r="AI2743"/>
    </row>
    <row r="2744" spans="1:35">
      <c r="A2744" t="str">
        <f>IF(Tabela3[[#This Row],[GOL CASA]]&lt;&gt;"",Tabela3[[#This Row],[TIME CASA]],"")</f>
        <v/>
      </c>
      <c r="B2744" t="str">
        <f>IF(Tabela3[[#This Row],[GOL FORA]]&lt;&gt;"",Tabela3[[#This Row],[TIME FORA]],"")</f>
        <v/>
      </c>
      <c r="AD2744"/>
      <c r="AE2744"/>
      <c r="AF2744"/>
      <c r="AG2744"/>
      <c r="AH2744"/>
      <c r="AI2744"/>
    </row>
    <row r="2745" spans="1:35">
      <c r="A2745" t="str">
        <f>IF(Tabela3[[#This Row],[GOL CASA]]&lt;&gt;"",Tabela3[[#This Row],[TIME CASA]],"")</f>
        <v/>
      </c>
      <c r="B2745" t="str">
        <f>IF(Tabela3[[#This Row],[GOL FORA]]&lt;&gt;"",Tabela3[[#This Row],[TIME FORA]],"")</f>
        <v/>
      </c>
      <c r="AD2745"/>
      <c r="AE2745"/>
      <c r="AF2745"/>
      <c r="AG2745"/>
      <c r="AH2745"/>
      <c r="AI2745"/>
    </row>
    <row r="2746" spans="1:35">
      <c r="A2746" t="str">
        <f>IF(Tabela3[[#This Row],[GOL CASA]]&lt;&gt;"",Tabela3[[#This Row],[TIME CASA]],"")</f>
        <v/>
      </c>
      <c r="B2746" t="str">
        <f>IF(Tabela3[[#This Row],[GOL FORA]]&lt;&gt;"",Tabela3[[#This Row],[TIME FORA]],"")</f>
        <v/>
      </c>
      <c r="AD2746"/>
      <c r="AE2746"/>
      <c r="AF2746"/>
      <c r="AG2746"/>
      <c r="AH2746"/>
      <c r="AI2746"/>
    </row>
    <row r="2747" spans="1:35">
      <c r="A2747" t="str">
        <f>IF(Tabela3[[#This Row],[GOL CASA]]&lt;&gt;"",Tabela3[[#This Row],[TIME CASA]],"")</f>
        <v/>
      </c>
      <c r="B2747" t="str">
        <f>IF(Tabela3[[#This Row],[GOL FORA]]&lt;&gt;"",Tabela3[[#This Row],[TIME FORA]],"")</f>
        <v/>
      </c>
      <c r="AD2747"/>
      <c r="AE2747"/>
      <c r="AF2747"/>
      <c r="AG2747"/>
      <c r="AH2747"/>
      <c r="AI2747"/>
    </row>
    <row r="2748" spans="1:35">
      <c r="A2748" t="str">
        <f>IF(Tabela3[[#This Row],[GOL CASA]]&lt;&gt;"",Tabela3[[#This Row],[TIME CASA]],"")</f>
        <v/>
      </c>
      <c r="B2748" t="str">
        <f>IF(Tabela3[[#This Row],[GOL FORA]]&lt;&gt;"",Tabela3[[#This Row],[TIME FORA]],"")</f>
        <v/>
      </c>
      <c r="AD2748"/>
      <c r="AE2748"/>
      <c r="AF2748"/>
      <c r="AG2748"/>
      <c r="AH2748"/>
      <c r="AI2748"/>
    </row>
    <row r="2749" spans="1:35">
      <c r="A2749" t="str">
        <f>IF(Tabela3[[#This Row],[GOL CASA]]&lt;&gt;"",Tabela3[[#This Row],[TIME CASA]],"")</f>
        <v/>
      </c>
      <c r="B2749" t="str">
        <f>IF(Tabela3[[#This Row],[GOL FORA]]&lt;&gt;"",Tabela3[[#This Row],[TIME FORA]],"")</f>
        <v/>
      </c>
      <c r="AD2749"/>
      <c r="AE2749"/>
      <c r="AF2749"/>
      <c r="AG2749"/>
      <c r="AH2749"/>
      <c r="AI2749"/>
    </row>
    <row r="2750" spans="1:35">
      <c r="A2750" t="str">
        <f>IF(Tabela3[[#This Row],[GOL CASA]]&lt;&gt;"",Tabela3[[#This Row],[TIME CASA]],"")</f>
        <v/>
      </c>
      <c r="B2750" t="str">
        <f>IF(Tabela3[[#This Row],[GOL FORA]]&lt;&gt;"",Tabela3[[#This Row],[TIME FORA]],"")</f>
        <v/>
      </c>
      <c r="AD2750"/>
      <c r="AE2750"/>
      <c r="AF2750"/>
      <c r="AG2750"/>
      <c r="AH2750"/>
      <c r="AI2750"/>
    </row>
    <row r="2751" spans="1:35">
      <c r="A2751" t="str">
        <f>IF(Tabela3[[#This Row],[GOL CASA]]&lt;&gt;"",Tabela3[[#This Row],[TIME CASA]],"")</f>
        <v/>
      </c>
      <c r="B2751" t="str">
        <f>IF(Tabela3[[#This Row],[GOL FORA]]&lt;&gt;"",Tabela3[[#This Row],[TIME FORA]],"")</f>
        <v/>
      </c>
      <c r="AD2751"/>
      <c r="AE2751"/>
      <c r="AF2751"/>
      <c r="AG2751"/>
      <c r="AH2751"/>
      <c r="AI2751"/>
    </row>
    <row r="2752" spans="1:35">
      <c r="A2752" t="str">
        <f>IF(Tabela3[[#This Row],[GOL CASA]]&lt;&gt;"",Tabela3[[#This Row],[TIME CASA]],"")</f>
        <v/>
      </c>
      <c r="B2752" t="str">
        <f>IF(Tabela3[[#This Row],[GOL FORA]]&lt;&gt;"",Tabela3[[#This Row],[TIME FORA]],"")</f>
        <v/>
      </c>
      <c r="AD2752"/>
      <c r="AE2752"/>
      <c r="AF2752"/>
      <c r="AG2752"/>
      <c r="AH2752"/>
      <c r="AI2752"/>
    </row>
    <row r="2753" spans="1:35">
      <c r="A2753" t="str">
        <f>IF(Tabela3[[#This Row],[GOL CASA]]&lt;&gt;"",Tabela3[[#This Row],[TIME CASA]],"")</f>
        <v/>
      </c>
      <c r="B2753" t="str">
        <f>IF(Tabela3[[#This Row],[GOL FORA]]&lt;&gt;"",Tabela3[[#This Row],[TIME FORA]],"")</f>
        <v/>
      </c>
      <c r="AD2753"/>
      <c r="AE2753"/>
      <c r="AF2753"/>
      <c r="AG2753"/>
      <c r="AH2753"/>
      <c r="AI2753"/>
    </row>
    <row r="2754" spans="1:35">
      <c r="A2754" t="str">
        <f>IF(Tabela3[[#This Row],[GOL CASA]]&lt;&gt;"",Tabela3[[#This Row],[TIME CASA]],"")</f>
        <v/>
      </c>
      <c r="B2754" t="str">
        <f>IF(Tabela3[[#This Row],[GOL FORA]]&lt;&gt;"",Tabela3[[#This Row],[TIME FORA]],"")</f>
        <v/>
      </c>
      <c r="AD2754"/>
      <c r="AE2754"/>
      <c r="AF2754"/>
      <c r="AG2754"/>
      <c r="AH2754"/>
      <c r="AI2754"/>
    </row>
    <row r="2755" spans="1:35">
      <c r="A2755" t="str">
        <f>IF(Tabela3[[#This Row],[GOL CASA]]&lt;&gt;"",Tabela3[[#This Row],[TIME CASA]],"")</f>
        <v/>
      </c>
      <c r="B2755" t="str">
        <f>IF(Tabela3[[#This Row],[GOL FORA]]&lt;&gt;"",Tabela3[[#This Row],[TIME FORA]],"")</f>
        <v/>
      </c>
      <c r="AD2755"/>
      <c r="AE2755"/>
      <c r="AF2755"/>
      <c r="AG2755"/>
      <c r="AH2755"/>
      <c r="AI2755"/>
    </row>
    <row r="2756" spans="1:35">
      <c r="A2756" t="str">
        <f>IF(Tabela3[[#This Row],[GOL CASA]]&lt;&gt;"",Tabela3[[#This Row],[TIME CASA]],"")</f>
        <v/>
      </c>
      <c r="B2756" t="str">
        <f>IF(Tabela3[[#This Row],[GOL FORA]]&lt;&gt;"",Tabela3[[#This Row],[TIME FORA]],"")</f>
        <v/>
      </c>
      <c r="AD2756"/>
      <c r="AE2756"/>
      <c r="AF2756"/>
      <c r="AG2756"/>
      <c r="AH2756"/>
      <c r="AI2756"/>
    </row>
    <row r="2757" spans="1:35">
      <c r="A2757" t="str">
        <f>IF(Tabela3[[#This Row],[GOL CASA]]&lt;&gt;"",Tabela3[[#This Row],[TIME CASA]],"")</f>
        <v/>
      </c>
      <c r="B2757" t="str">
        <f>IF(Tabela3[[#This Row],[GOL FORA]]&lt;&gt;"",Tabela3[[#This Row],[TIME FORA]],"")</f>
        <v/>
      </c>
      <c r="AD2757"/>
      <c r="AE2757"/>
      <c r="AF2757"/>
      <c r="AG2757"/>
      <c r="AH2757"/>
      <c r="AI2757"/>
    </row>
    <row r="2758" spans="1:35">
      <c r="A2758" t="str">
        <f>IF(Tabela3[[#This Row],[GOL CASA]]&lt;&gt;"",Tabela3[[#This Row],[TIME CASA]],"")</f>
        <v/>
      </c>
      <c r="B2758" t="str">
        <f>IF(Tabela3[[#This Row],[GOL FORA]]&lt;&gt;"",Tabela3[[#This Row],[TIME FORA]],"")</f>
        <v/>
      </c>
      <c r="AD2758"/>
      <c r="AE2758"/>
      <c r="AF2758"/>
      <c r="AG2758"/>
      <c r="AH2758"/>
      <c r="AI2758"/>
    </row>
    <row r="2759" spans="1:35">
      <c r="A2759" t="str">
        <f>IF(Tabela3[[#This Row],[GOL CASA]]&lt;&gt;"",Tabela3[[#This Row],[TIME CASA]],"")</f>
        <v/>
      </c>
      <c r="B2759" t="str">
        <f>IF(Tabela3[[#This Row],[GOL FORA]]&lt;&gt;"",Tabela3[[#This Row],[TIME FORA]],"")</f>
        <v/>
      </c>
      <c r="AD2759"/>
      <c r="AE2759"/>
      <c r="AF2759"/>
      <c r="AG2759"/>
      <c r="AH2759"/>
      <c r="AI2759"/>
    </row>
    <row r="2760" spans="1:35">
      <c r="A2760" t="str">
        <f>IF(Tabela3[[#This Row],[GOL CASA]]&lt;&gt;"",Tabela3[[#This Row],[TIME CASA]],"")</f>
        <v/>
      </c>
      <c r="B2760" t="str">
        <f>IF(Tabela3[[#This Row],[GOL FORA]]&lt;&gt;"",Tabela3[[#This Row],[TIME FORA]],"")</f>
        <v/>
      </c>
      <c r="AD2760"/>
      <c r="AE2760"/>
      <c r="AF2760"/>
      <c r="AG2760"/>
      <c r="AH2760"/>
      <c r="AI2760"/>
    </row>
    <row r="2761" spans="1:35">
      <c r="A2761" t="str">
        <f>IF(Tabela3[[#This Row],[GOL CASA]]&lt;&gt;"",Tabela3[[#This Row],[TIME CASA]],"")</f>
        <v/>
      </c>
      <c r="B2761" t="str">
        <f>IF(Tabela3[[#This Row],[GOL FORA]]&lt;&gt;"",Tabela3[[#This Row],[TIME FORA]],"")</f>
        <v/>
      </c>
      <c r="AD2761"/>
      <c r="AE2761"/>
      <c r="AF2761"/>
      <c r="AG2761"/>
      <c r="AH2761"/>
      <c r="AI2761"/>
    </row>
    <row r="2762" spans="1:35">
      <c r="A2762" t="str">
        <f>IF(Tabela3[[#This Row],[GOL CASA]]&lt;&gt;"",Tabela3[[#This Row],[TIME CASA]],"")</f>
        <v/>
      </c>
      <c r="B2762" t="str">
        <f>IF(Tabela3[[#This Row],[GOL FORA]]&lt;&gt;"",Tabela3[[#This Row],[TIME FORA]],"")</f>
        <v/>
      </c>
      <c r="AD2762"/>
      <c r="AE2762"/>
      <c r="AF2762"/>
      <c r="AG2762"/>
      <c r="AH2762"/>
      <c r="AI2762"/>
    </row>
    <row r="2763" spans="1:35">
      <c r="A2763" t="str">
        <f>IF(Tabela3[[#This Row],[GOL CASA]]&lt;&gt;"",Tabela3[[#This Row],[TIME CASA]],"")</f>
        <v/>
      </c>
      <c r="B2763" t="str">
        <f>IF(Tabela3[[#This Row],[GOL FORA]]&lt;&gt;"",Tabela3[[#This Row],[TIME FORA]],"")</f>
        <v/>
      </c>
      <c r="AD2763"/>
      <c r="AE2763"/>
      <c r="AF2763"/>
      <c r="AG2763"/>
      <c r="AH2763"/>
      <c r="AI2763"/>
    </row>
    <row r="2764" spans="1:35">
      <c r="A2764" t="str">
        <f>IF(Tabela3[[#This Row],[GOL CASA]]&lt;&gt;"",Tabela3[[#This Row],[TIME CASA]],"")</f>
        <v/>
      </c>
      <c r="B2764" t="str">
        <f>IF(Tabela3[[#This Row],[GOL FORA]]&lt;&gt;"",Tabela3[[#This Row],[TIME FORA]],"")</f>
        <v/>
      </c>
      <c r="AD2764"/>
      <c r="AE2764"/>
      <c r="AF2764"/>
      <c r="AG2764"/>
      <c r="AH2764"/>
      <c r="AI2764"/>
    </row>
    <row r="2765" spans="1:35">
      <c r="A2765" t="str">
        <f>IF(Tabela3[[#This Row],[GOL CASA]]&lt;&gt;"",Tabela3[[#This Row],[TIME CASA]],"")</f>
        <v/>
      </c>
      <c r="B2765" t="str">
        <f>IF(Tabela3[[#This Row],[GOL FORA]]&lt;&gt;"",Tabela3[[#This Row],[TIME FORA]],"")</f>
        <v/>
      </c>
      <c r="AD2765"/>
      <c r="AE2765"/>
      <c r="AF2765"/>
      <c r="AG2765"/>
      <c r="AH2765"/>
      <c r="AI2765"/>
    </row>
    <row r="2766" spans="1:35">
      <c r="A2766" t="str">
        <f>IF(Tabela3[[#This Row],[GOL CASA]]&lt;&gt;"",Tabela3[[#This Row],[TIME CASA]],"")</f>
        <v/>
      </c>
      <c r="B2766" t="str">
        <f>IF(Tabela3[[#This Row],[GOL FORA]]&lt;&gt;"",Tabela3[[#This Row],[TIME FORA]],"")</f>
        <v/>
      </c>
      <c r="AD2766"/>
      <c r="AE2766"/>
      <c r="AF2766"/>
      <c r="AG2766"/>
      <c r="AH2766"/>
      <c r="AI2766"/>
    </row>
    <row r="2767" spans="1:35">
      <c r="A2767" t="str">
        <f>IF(Tabela3[[#This Row],[GOL CASA]]&lt;&gt;"",Tabela3[[#This Row],[TIME CASA]],"")</f>
        <v/>
      </c>
      <c r="B2767" t="str">
        <f>IF(Tabela3[[#This Row],[GOL FORA]]&lt;&gt;"",Tabela3[[#This Row],[TIME FORA]],"")</f>
        <v/>
      </c>
      <c r="AD2767"/>
      <c r="AE2767"/>
      <c r="AF2767"/>
      <c r="AG2767"/>
      <c r="AH2767"/>
      <c r="AI2767"/>
    </row>
    <row r="2768" spans="1:35">
      <c r="A2768" t="str">
        <f>IF(Tabela3[[#This Row],[GOL CASA]]&lt;&gt;"",Tabela3[[#This Row],[TIME CASA]],"")</f>
        <v/>
      </c>
      <c r="B2768" t="str">
        <f>IF(Tabela3[[#This Row],[GOL FORA]]&lt;&gt;"",Tabela3[[#This Row],[TIME FORA]],"")</f>
        <v/>
      </c>
      <c r="AD2768"/>
      <c r="AE2768"/>
      <c r="AF2768"/>
      <c r="AG2768"/>
      <c r="AH2768"/>
      <c r="AI2768"/>
    </row>
    <row r="2769" spans="1:35">
      <c r="A2769" t="str">
        <f>IF(Tabela3[[#This Row],[GOL CASA]]&lt;&gt;"",Tabela3[[#This Row],[TIME CASA]],"")</f>
        <v/>
      </c>
      <c r="B2769" t="str">
        <f>IF(Tabela3[[#This Row],[GOL FORA]]&lt;&gt;"",Tabela3[[#This Row],[TIME FORA]],"")</f>
        <v/>
      </c>
      <c r="AD2769"/>
      <c r="AE2769"/>
      <c r="AF2769"/>
      <c r="AG2769"/>
      <c r="AH2769"/>
      <c r="AI2769"/>
    </row>
    <row r="2770" spans="1:35">
      <c r="A2770" t="str">
        <f>IF(Tabela3[[#This Row],[GOL CASA]]&lt;&gt;"",Tabela3[[#This Row],[TIME CASA]],"")</f>
        <v/>
      </c>
      <c r="B2770" t="str">
        <f>IF(Tabela3[[#This Row],[GOL FORA]]&lt;&gt;"",Tabela3[[#This Row],[TIME FORA]],"")</f>
        <v/>
      </c>
      <c r="AD2770"/>
      <c r="AE2770"/>
      <c r="AF2770"/>
      <c r="AG2770"/>
      <c r="AH2770"/>
      <c r="AI2770"/>
    </row>
    <row r="2771" spans="1:35">
      <c r="A2771" t="str">
        <f>IF(Tabela3[[#This Row],[GOL CASA]]&lt;&gt;"",Tabela3[[#This Row],[TIME CASA]],"")</f>
        <v/>
      </c>
      <c r="B2771" t="str">
        <f>IF(Tabela3[[#This Row],[GOL FORA]]&lt;&gt;"",Tabela3[[#This Row],[TIME FORA]],"")</f>
        <v/>
      </c>
      <c r="AD2771"/>
      <c r="AE2771"/>
      <c r="AF2771"/>
      <c r="AG2771"/>
      <c r="AH2771"/>
      <c r="AI2771"/>
    </row>
    <row r="2772" spans="1:35">
      <c r="A2772" t="str">
        <f>IF(Tabela3[[#This Row],[GOL CASA]]&lt;&gt;"",Tabela3[[#This Row],[TIME CASA]],"")</f>
        <v/>
      </c>
      <c r="B2772" t="str">
        <f>IF(Tabela3[[#This Row],[GOL FORA]]&lt;&gt;"",Tabela3[[#This Row],[TIME FORA]],"")</f>
        <v/>
      </c>
      <c r="AD2772"/>
      <c r="AE2772"/>
      <c r="AF2772"/>
      <c r="AG2772"/>
      <c r="AH2772"/>
      <c r="AI2772"/>
    </row>
    <row r="2773" spans="1:35">
      <c r="A2773" t="str">
        <f>IF(Tabela3[[#This Row],[GOL CASA]]&lt;&gt;"",Tabela3[[#This Row],[TIME CASA]],"")</f>
        <v/>
      </c>
      <c r="B2773" t="str">
        <f>IF(Tabela3[[#This Row],[GOL FORA]]&lt;&gt;"",Tabela3[[#This Row],[TIME FORA]],"")</f>
        <v/>
      </c>
      <c r="AD2773"/>
      <c r="AE2773"/>
      <c r="AF2773"/>
      <c r="AG2773"/>
      <c r="AH2773"/>
      <c r="AI2773"/>
    </row>
    <row r="2774" spans="1:35">
      <c r="A2774" t="str">
        <f>IF(Tabela3[[#This Row],[GOL CASA]]&lt;&gt;"",Tabela3[[#This Row],[TIME CASA]],"")</f>
        <v/>
      </c>
      <c r="B2774" t="str">
        <f>IF(Tabela3[[#This Row],[GOL FORA]]&lt;&gt;"",Tabela3[[#This Row],[TIME FORA]],"")</f>
        <v/>
      </c>
      <c r="AD2774"/>
      <c r="AE2774"/>
      <c r="AF2774"/>
      <c r="AG2774"/>
      <c r="AH2774"/>
      <c r="AI2774"/>
    </row>
    <row r="2775" spans="1:35">
      <c r="A2775" t="str">
        <f>IF(Tabela3[[#This Row],[GOL CASA]]&lt;&gt;"",Tabela3[[#This Row],[TIME CASA]],"")</f>
        <v/>
      </c>
      <c r="B2775" t="str">
        <f>IF(Tabela3[[#This Row],[GOL FORA]]&lt;&gt;"",Tabela3[[#This Row],[TIME FORA]],"")</f>
        <v/>
      </c>
      <c r="AD2775"/>
      <c r="AE2775"/>
      <c r="AF2775"/>
      <c r="AG2775"/>
      <c r="AH2775"/>
      <c r="AI2775"/>
    </row>
    <row r="2776" spans="1:35">
      <c r="A2776" t="str">
        <f>IF(Tabela3[[#This Row],[GOL CASA]]&lt;&gt;"",Tabela3[[#This Row],[TIME CASA]],"")</f>
        <v/>
      </c>
      <c r="B2776" t="str">
        <f>IF(Tabela3[[#This Row],[GOL FORA]]&lt;&gt;"",Tabela3[[#This Row],[TIME FORA]],"")</f>
        <v/>
      </c>
      <c r="AD2776"/>
      <c r="AE2776"/>
      <c r="AF2776"/>
      <c r="AG2776"/>
      <c r="AH2776"/>
      <c r="AI2776"/>
    </row>
    <row r="2777" spans="1:35">
      <c r="A2777" t="str">
        <f>IF(Tabela3[[#This Row],[GOL CASA]]&lt;&gt;"",Tabela3[[#This Row],[TIME CASA]],"")</f>
        <v/>
      </c>
      <c r="B2777" t="str">
        <f>IF(Tabela3[[#This Row],[GOL FORA]]&lt;&gt;"",Tabela3[[#This Row],[TIME FORA]],"")</f>
        <v/>
      </c>
      <c r="AD2777"/>
      <c r="AE2777"/>
      <c r="AF2777"/>
      <c r="AG2777"/>
      <c r="AH2777"/>
      <c r="AI2777"/>
    </row>
    <row r="2778" spans="1:35">
      <c r="A2778" t="str">
        <f>IF(Tabela3[[#This Row],[GOL CASA]]&lt;&gt;"",Tabela3[[#This Row],[TIME CASA]],"")</f>
        <v/>
      </c>
      <c r="B2778" t="str">
        <f>IF(Tabela3[[#This Row],[GOL FORA]]&lt;&gt;"",Tabela3[[#This Row],[TIME FORA]],"")</f>
        <v/>
      </c>
      <c r="AD2778"/>
      <c r="AE2778"/>
      <c r="AF2778"/>
      <c r="AG2778"/>
      <c r="AH2778"/>
      <c r="AI2778"/>
    </row>
    <row r="2779" spans="1:35">
      <c r="A2779" t="str">
        <f>IF(Tabela3[[#This Row],[GOL CASA]]&lt;&gt;"",Tabela3[[#This Row],[TIME CASA]],"")</f>
        <v/>
      </c>
      <c r="B2779" t="str">
        <f>IF(Tabela3[[#This Row],[GOL FORA]]&lt;&gt;"",Tabela3[[#This Row],[TIME FORA]],"")</f>
        <v/>
      </c>
      <c r="AD2779"/>
      <c r="AE2779"/>
      <c r="AF2779"/>
      <c r="AG2779"/>
      <c r="AH2779"/>
      <c r="AI2779"/>
    </row>
    <row r="2780" spans="1:35">
      <c r="A2780" t="str">
        <f>IF(Tabela3[[#This Row],[GOL CASA]]&lt;&gt;"",Tabela3[[#This Row],[TIME CASA]],"")</f>
        <v/>
      </c>
      <c r="B2780" t="str">
        <f>IF(Tabela3[[#This Row],[GOL FORA]]&lt;&gt;"",Tabela3[[#This Row],[TIME FORA]],"")</f>
        <v/>
      </c>
      <c r="AD2780"/>
      <c r="AE2780"/>
      <c r="AF2780"/>
      <c r="AG2780"/>
      <c r="AH2780"/>
      <c r="AI2780"/>
    </row>
    <row r="2781" spans="1:35">
      <c r="A2781" t="str">
        <f>IF(Tabela3[[#This Row],[GOL CASA]]&lt;&gt;"",Tabela3[[#This Row],[TIME CASA]],"")</f>
        <v/>
      </c>
      <c r="B2781" t="str">
        <f>IF(Tabela3[[#This Row],[GOL FORA]]&lt;&gt;"",Tabela3[[#This Row],[TIME FORA]],"")</f>
        <v/>
      </c>
      <c r="AD2781"/>
      <c r="AE2781"/>
      <c r="AF2781"/>
      <c r="AG2781"/>
      <c r="AH2781"/>
      <c r="AI2781"/>
    </row>
    <row r="2782" spans="1:35">
      <c r="A2782" t="str">
        <f>IF(Tabela3[[#This Row],[GOL CASA]]&lt;&gt;"",Tabela3[[#This Row],[TIME CASA]],"")</f>
        <v/>
      </c>
      <c r="B2782" t="str">
        <f>IF(Tabela3[[#This Row],[GOL FORA]]&lt;&gt;"",Tabela3[[#This Row],[TIME FORA]],"")</f>
        <v/>
      </c>
      <c r="AD2782"/>
      <c r="AE2782"/>
      <c r="AF2782"/>
      <c r="AG2782"/>
      <c r="AH2782"/>
      <c r="AI2782"/>
    </row>
    <row r="2783" spans="1:35">
      <c r="A2783" t="str">
        <f>IF(Tabela3[[#This Row],[GOL CASA]]&lt;&gt;"",Tabela3[[#This Row],[TIME CASA]],"")</f>
        <v/>
      </c>
      <c r="B2783" t="str">
        <f>IF(Tabela3[[#This Row],[GOL FORA]]&lt;&gt;"",Tabela3[[#This Row],[TIME FORA]],"")</f>
        <v/>
      </c>
      <c r="AD2783"/>
      <c r="AE2783"/>
      <c r="AF2783"/>
      <c r="AG2783"/>
      <c r="AH2783"/>
      <c r="AI2783"/>
    </row>
    <row r="2784" spans="1:35">
      <c r="A2784" t="str">
        <f>IF(Tabela3[[#This Row],[GOL CASA]]&lt;&gt;"",Tabela3[[#This Row],[TIME CASA]],"")</f>
        <v/>
      </c>
      <c r="B2784" t="str">
        <f>IF(Tabela3[[#This Row],[GOL FORA]]&lt;&gt;"",Tabela3[[#This Row],[TIME FORA]],"")</f>
        <v/>
      </c>
      <c r="AD2784"/>
      <c r="AE2784"/>
      <c r="AF2784"/>
      <c r="AG2784"/>
      <c r="AH2784"/>
      <c r="AI2784"/>
    </row>
    <row r="2785" spans="1:35">
      <c r="A2785" t="str">
        <f>IF(Tabela3[[#This Row],[GOL CASA]]&lt;&gt;"",Tabela3[[#This Row],[TIME CASA]],"")</f>
        <v/>
      </c>
      <c r="B2785" t="str">
        <f>IF(Tabela3[[#This Row],[GOL FORA]]&lt;&gt;"",Tabela3[[#This Row],[TIME FORA]],"")</f>
        <v/>
      </c>
      <c r="AD2785"/>
      <c r="AE2785"/>
      <c r="AF2785"/>
      <c r="AG2785"/>
      <c r="AH2785"/>
      <c r="AI2785"/>
    </row>
    <row r="2786" spans="1:35">
      <c r="A2786" t="str">
        <f>IF(Tabela3[[#This Row],[GOL CASA]]&lt;&gt;"",Tabela3[[#This Row],[TIME CASA]],"")</f>
        <v/>
      </c>
      <c r="B2786" t="str">
        <f>IF(Tabela3[[#This Row],[GOL FORA]]&lt;&gt;"",Tabela3[[#This Row],[TIME FORA]],"")</f>
        <v/>
      </c>
      <c r="AD2786"/>
      <c r="AE2786"/>
      <c r="AF2786"/>
      <c r="AG2786"/>
      <c r="AH2786"/>
      <c r="AI2786"/>
    </row>
    <row r="2787" spans="1:35">
      <c r="A2787" t="str">
        <f>IF(Tabela3[[#This Row],[GOL CASA]]&lt;&gt;"",Tabela3[[#This Row],[TIME CASA]],"")</f>
        <v/>
      </c>
      <c r="B2787" t="str">
        <f>IF(Tabela3[[#This Row],[GOL FORA]]&lt;&gt;"",Tabela3[[#This Row],[TIME FORA]],"")</f>
        <v/>
      </c>
      <c r="AD2787"/>
      <c r="AE2787"/>
      <c r="AF2787"/>
      <c r="AG2787"/>
      <c r="AH2787"/>
      <c r="AI2787"/>
    </row>
    <row r="2788" spans="1:35">
      <c r="A2788" t="str">
        <f>IF(Tabela3[[#This Row],[GOL CASA]]&lt;&gt;"",Tabela3[[#This Row],[TIME CASA]],"")</f>
        <v/>
      </c>
      <c r="B2788" t="str">
        <f>IF(Tabela3[[#This Row],[GOL FORA]]&lt;&gt;"",Tabela3[[#This Row],[TIME FORA]],"")</f>
        <v/>
      </c>
      <c r="AD2788"/>
      <c r="AE2788"/>
      <c r="AF2788"/>
      <c r="AG2788"/>
      <c r="AH2788"/>
      <c r="AI2788"/>
    </row>
    <row r="2789" spans="1:35">
      <c r="A2789" t="str">
        <f>IF(Tabela3[[#This Row],[GOL CASA]]&lt;&gt;"",Tabela3[[#This Row],[TIME CASA]],"")</f>
        <v/>
      </c>
      <c r="B2789" t="str">
        <f>IF(Tabela3[[#This Row],[GOL FORA]]&lt;&gt;"",Tabela3[[#This Row],[TIME FORA]],"")</f>
        <v/>
      </c>
      <c r="AD2789"/>
      <c r="AE2789"/>
      <c r="AF2789"/>
      <c r="AG2789"/>
      <c r="AH2789"/>
      <c r="AI2789"/>
    </row>
    <row r="2790" spans="1:35">
      <c r="A2790" t="str">
        <f>IF(Tabela3[[#This Row],[GOL CASA]]&lt;&gt;"",Tabela3[[#This Row],[TIME CASA]],"")</f>
        <v/>
      </c>
      <c r="B2790" t="str">
        <f>IF(Tabela3[[#This Row],[GOL FORA]]&lt;&gt;"",Tabela3[[#This Row],[TIME FORA]],"")</f>
        <v/>
      </c>
      <c r="AD2790"/>
      <c r="AE2790"/>
      <c r="AF2790"/>
      <c r="AG2790"/>
      <c r="AH2790"/>
      <c r="AI2790"/>
    </row>
    <row r="2791" spans="1:35">
      <c r="A2791" t="str">
        <f>IF(Tabela3[[#This Row],[GOL CASA]]&lt;&gt;"",Tabela3[[#This Row],[TIME CASA]],"")</f>
        <v/>
      </c>
      <c r="B2791" t="str">
        <f>IF(Tabela3[[#This Row],[GOL FORA]]&lt;&gt;"",Tabela3[[#This Row],[TIME FORA]],"")</f>
        <v/>
      </c>
      <c r="AD2791"/>
      <c r="AE2791"/>
      <c r="AF2791"/>
      <c r="AG2791"/>
      <c r="AH2791"/>
      <c r="AI2791"/>
    </row>
    <row r="2792" spans="1:35">
      <c r="A2792" t="str">
        <f>IF(Tabela3[[#This Row],[GOL CASA]]&lt;&gt;"",Tabela3[[#This Row],[TIME CASA]],"")</f>
        <v/>
      </c>
      <c r="B2792" t="str">
        <f>IF(Tabela3[[#This Row],[GOL FORA]]&lt;&gt;"",Tabela3[[#This Row],[TIME FORA]],"")</f>
        <v/>
      </c>
      <c r="AD2792"/>
      <c r="AE2792"/>
      <c r="AF2792"/>
      <c r="AG2792"/>
      <c r="AH2792"/>
      <c r="AI2792"/>
    </row>
    <row r="2793" spans="1:35">
      <c r="A2793" t="str">
        <f>IF(Tabela3[[#This Row],[GOL CASA]]&lt;&gt;"",Tabela3[[#This Row],[TIME CASA]],"")</f>
        <v/>
      </c>
      <c r="B2793" t="str">
        <f>IF(Tabela3[[#This Row],[GOL FORA]]&lt;&gt;"",Tabela3[[#This Row],[TIME FORA]],"")</f>
        <v/>
      </c>
      <c r="AD2793"/>
      <c r="AE2793"/>
      <c r="AF2793"/>
      <c r="AG2793"/>
      <c r="AH2793"/>
      <c r="AI2793"/>
    </row>
    <row r="2794" spans="1:35">
      <c r="A2794" t="str">
        <f>IF(Tabela3[[#This Row],[GOL CASA]]&lt;&gt;"",Tabela3[[#This Row],[TIME CASA]],"")</f>
        <v/>
      </c>
      <c r="B2794" t="str">
        <f>IF(Tabela3[[#This Row],[GOL FORA]]&lt;&gt;"",Tabela3[[#This Row],[TIME FORA]],"")</f>
        <v/>
      </c>
      <c r="AD2794"/>
      <c r="AE2794"/>
      <c r="AF2794"/>
      <c r="AG2794"/>
      <c r="AH2794"/>
      <c r="AI2794"/>
    </row>
    <row r="2795" spans="1:35">
      <c r="A2795" t="str">
        <f>IF(Tabela3[[#This Row],[GOL CASA]]&lt;&gt;"",Tabela3[[#This Row],[TIME CASA]],"")</f>
        <v/>
      </c>
      <c r="B2795" t="str">
        <f>IF(Tabela3[[#This Row],[GOL FORA]]&lt;&gt;"",Tabela3[[#This Row],[TIME FORA]],"")</f>
        <v/>
      </c>
      <c r="AD2795"/>
      <c r="AE2795"/>
      <c r="AF2795"/>
      <c r="AG2795"/>
      <c r="AH2795"/>
      <c r="AI2795"/>
    </row>
    <row r="2796" spans="1:35">
      <c r="A2796" t="str">
        <f>IF(Tabela3[[#This Row],[GOL CASA]]&lt;&gt;"",Tabela3[[#This Row],[TIME CASA]],"")</f>
        <v/>
      </c>
      <c r="B2796" t="str">
        <f>IF(Tabela3[[#This Row],[GOL FORA]]&lt;&gt;"",Tabela3[[#This Row],[TIME FORA]],"")</f>
        <v/>
      </c>
      <c r="AD2796"/>
      <c r="AE2796"/>
      <c r="AF2796"/>
      <c r="AG2796"/>
      <c r="AH2796"/>
      <c r="AI2796"/>
    </row>
    <row r="2797" spans="1:35">
      <c r="A2797" t="str">
        <f>IF(Tabela3[[#This Row],[GOL CASA]]&lt;&gt;"",Tabela3[[#This Row],[TIME CASA]],"")</f>
        <v/>
      </c>
      <c r="B2797" t="str">
        <f>IF(Tabela3[[#This Row],[GOL FORA]]&lt;&gt;"",Tabela3[[#This Row],[TIME FORA]],"")</f>
        <v/>
      </c>
      <c r="AD2797"/>
      <c r="AE2797"/>
      <c r="AF2797"/>
      <c r="AG2797"/>
      <c r="AH2797"/>
      <c r="AI2797"/>
    </row>
    <row r="2798" spans="1:35">
      <c r="A2798" t="str">
        <f>IF(Tabela3[[#This Row],[GOL CASA]]&lt;&gt;"",Tabela3[[#This Row],[TIME CASA]],"")</f>
        <v/>
      </c>
      <c r="B2798" t="str">
        <f>IF(Tabela3[[#This Row],[GOL FORA]]&lt;&gt;"",Tabela3[[#This Row],[TIME FORA]],"")</f>
        <v/>
      </c>
      <c r="AD2798"/>
      <c r="AE2798"/>
      <c r="AF2798"/>
      <c r="AG2798"/>
      <c r="AH2798"/>
      <c r="AI2798"/>
    </row>
    <row r="2799" spans="1:35">
      <c r="A2799" t="str">
        <f>IF(Tabela3[[#This Row],[GOL CASA]]&lt;&gt;"",Tabela3[[#This Row],[TIME CASA]],"")</f>
        <v/>
      </c>
      <c r="B2799" t="str">
        <f>IF(Tabela3[[#This Row],[GOL FORA]]&lt;&gt;"",Tabela3[[#This Row],[TIME FORA]],"")</f>
        <v/>
      </c>
      <c r="AD2799"/>
      <c r="AE2799"/>
      <c r="AF2799"/>
      <c r="AG2799"/>
      <c r="AH2799"/>
      <c r="AI2799"/>
    </row>
    <row r="2800" spans="1:35">
      <c r="A2800" t="str">
        <f>IF(Tabela3[[#This Row],[GOL CASA]]&lt;&gt;"",Tabela3[[#This Row],[TIME CASA]],"")</f>
        <v/>
      </c>
      <c r="B2800" t="str">
        <f>IF(Tabela3[[#This Row],[GOL FORA]]&lt;&gt;"",Tabela3[[#This Row],[TIME FORA]],"")</f>
        <v/>
      </c>
      <c r="AD2800"/>
      <c r="AE2800"/>
      <c r="AF2800"/>
      <c r="AG2800"/>
      <c r="AH2800"/>
      <c r="AI2800"/>
    </row>
    <row r="2801" spans="1:35">
      <c r="A2801" t="str">
        <f>IF(Tabela3[[#This Row],[GOL CASA]]&lt;&gt;"",Tabela3[[#This Row],[TIME CASA]],"")</f>
        <v/>
      </c>
      <c r="B2801" t="str">
        <f>IF(Tabela3[[#This Row],[GOL FORA]]&lt;&gt;"",Tabela3[[#This Row],[TIME FORA]],"")</f>
        <v/>
      </c>
      <c r="AD2801"/>
      <c r="AE2801"/>
      <c r="AF2801"/>
      <c r="AG2801"/>
      <c r="AH2801"/>
      <c r="AI2801"/>
    </row>
    <row r="2802" spans="1:35">
      <c r="A2802" t="str">
        <f>IF(Tabela3[[#This Row],[GOL CASA]]&lt;&gt;"",Tabela3[[#This Row],[TIME CASA]],"")</f>
        <v/>
      </c>
      <c r="B2802" t="str">
        <f>IF(Tabela3[[#This Row],[GOL FORA]]&lt;&gt;"",Tabela3[[#This Row],[TIME FORA]],"")</f>
        <v/>
      </c>
      <c r="AD2802"/>
      <c r="AE2802"/>
      <c r="AF2802"/>
      <c r="AG2802"/>
      <c r="AH2802"/>
      <c r="AI2802"/>
    </row>
    <row r="2803" spans="1:35">
      <c r="A2803" t="str">
        <f>IF(Tabela3[[#This Row],[GOL CASA]]&lt;&gt;"",Tabela3[[#This Row],[TIME CASA]],"")</f>
        <v/>
      </c>
      <c r="B2803" t="str">
        <f>IF(Tabela3[[#This Row],[GOL FORA]]&lt;&gt;"",Tabela3[[#This Row],[TIME FORA]],"")</f>
        <v/>
      </c>
      <c r="AD2803"/>
      <c r="AE2803"/>
      <c r="AF2803"/>
      <c r="AG2803"/>
      <c r="AH2803"/>
      <c r="AI2803"/>
    </row>
    <row r="2804" spans="1:35">
      <c r="A2804" t="str">
        <f>IF(Tabela3[[#This Row],[GOL CASA]]&lt;&gt;"",Tabela3[[#This Row],[TIME CASA]],"")</f>
        <v/>
      </c>
      <c r="B2804" t="str">
        <f>IF(Tabela3[[#This Row],[GOL FORA]]&lt;&gt;"",Tabela3[[#This Row],[TIME FORA]],"")</f>
        <v/>
      </c>
      <c r="AD2804"/>
      <c r="AE2804"/>
      <c r="AF2804"/>
      <c r="AG2804"/>
      <c r="AH2804"/>
      <c r="AI2804"/>
    </row>
    <row r="2805" spans="1:35">
      <c r="A2805" t="str">
        <f>IF(Tabela3[[#This Row],[GOL CASA]]&lt;&gt;"",Tabela3[[#This Row],[TIME CASA]],"")</f>
        <v/>
      </c>
      <c r="B2805" t="str">
        <f>IF(Tabela3[[#This Row],[GOL FORA]]&lt;&gt;"",Tabela3[[#This Row],[TIME FORA]],"")</f>
        <v/>
      </c>
      <c r="AD2805"/>
      <c r="AE2805"/>
      <c r="AF2805"/>
      <c r="AG2805"/>
      <c r="AH2805"/>
      <c r="AI2805"/>
    </row>
    <row r="2806" spans="1:35">
      <c r="A2806" t="str">
        <f>IF(Tabela3[[#This Row],[GOL CASA]]&lt;&gt;"",Tabela3[[#This Row],[TIME CASA]],"")</f>
        <v/>
      </c>
      <c r="B2806" t="str">
        <f>IF(Tabela3[[#This Row],[GOL FORA]]&lt;&gt;"",Tabela3[[#This Row],[TIME FORA]],"")</f>
        <v/>
      </c>
      <c r="AD2806"/>
      <c r="AE2806"/>
      <c r="AF2806"/>
      <c r="AG2806"/>
      <c r="AH2806"/>
      <c r="AI2806"/>
    </row>
    <row r="2807" spans="1:35">
      <c r="A2807" t="str">
        <f>IF(Tabela3[[#This Row],[GOL CASA]]&lt;&gt;"",Tabela3[[#This Row],[TIME CASA]],"")</f>
        <v/>
      </c>
      <c r="B2807" t="str">
        <f>IF(Tabela3[[#This Row],[GOL FORA]]&lt;&gt;"",Tabela3[[#This Row],[TIME FORA]],"")</f>
        <v/>
      </c>
      <c r="AD2807"/>
      <c r="AE2807"/>
      <c r="AF2807"/>
      <c r="AG2807"/>
      <c r="AH2807"/>
      <c r="AI2807"/>
    </row>
    <row r="2808" spans="1:35">
      <c r="A2808" t="str">
        <f>IF(Tabela3[[#This Row],[GOL CASA]]&lt;&gt;"",Tabela3[[#This Row],[TIME CASA]],"")</f>
        <v/>
      </c>
      <c r="B2808" t="str">
        <f>IF(Tabela3[[#This Row],[GOL FORA]]&lt;&gt;"",Tabela3[[#This Row],[TIME FORA]],"")</f>
        <v/>
      </c>
      <c r="AD2808"/>
      <c r="AE2808"/>
      <c r="AF2808"/>
      <c r="AG2808"/>
      <c r="AH2808"/>
      <c r="AI2808"/>
    </row>
    <row r="2809" spans="1:35">
      <c r="A2809" t="str">
        <f>IF(Tabela3[[#This Row],[GOL CASA]]&lt;&gt;"",Tabela3[[#This Row],[TIME CASA]],"")</f>
        <v/>
      </c>
      <c r="B2809" t="str">
        <f>IF(Tabela3[[#This Row],[GOL FORA]]&lt;&gt;"",Tabela3[[#This Row],[TIME FORA]],"")</f>
        <v/>
      </c>
      <c r="AD2809"/>
      <c r="AE2809"/>
      <c r="AF2809"/>
      <c r="AG2809"/>
      <c r="AH2809"/>
      <c r="AI2809"/>
    </row>
    <row r="2810" spans="1:35">
      <c r="A2810" t="str">
        <f>IF(Tabela3[[#This Row],[GOL CASA]]&lt;&gt;"",Tabela3[[#This Row],[TIME CASA]],"")</f>
        <v/>
      </c>
      <c r="B2810" t="str">
        <f>IF(Tabela3[[#This Row],[GOL FORA]]&lt;&gt;"",Tabela3[[#This Row],[TIME FORA]],"")</f>
        <v/>
      </c>
      <c r="AD2810"/>
      <c r="AE2810"/>
      <c r="AF2810"/>
      <c r="AG2810"/>
      <c r="AH2810"/>
      <c r="AI2810"/>
    </row>
    <row r="2811" spans="1:35">
      <c r="A2811" t="str">
        <f>IF(Tabela3[[#This Row],[GOL CASA]]&lt;&gt;"",Tabela3[[#This Row],[TIME CASA]],"")</f>
        <v/>
      </c>
      <c r="B2811" t="str">
        <f>IF(Tabela3[[#This Row],[GOL FORA]]&lt;&gt;"",Tabela3[[#This Row],[TIME FORA]],"")</f>
        <v/>
      </c>
      <c r="AD2811"/>
      <c r="AE2811"/>
      <c r="AF2811"/>
      <c r="AG2811"/>
      <c r="AH2811"/>
      <c r="AI2811"/>
    </row>
    <row r="2812" spans="1:35">
      <c r="A2812" t="str">
        <f>IF(Tabela3[[#This Row],[GOL CASA]]&lt;&gt;"",Tabela3[[#This Row],[TIME CASA]],"")</f>
        <v/>
      </c>
      <c r="B2812" t="str">
        <f>IF(Tabela3[[#This Row],[GOL FORA]]&lt;&gt;"",Tabela3[[#This Row],[TIME FORA]],"")</f>
        <v/>
      </c>
      <c r="AD2812"/>
      <c r="AE2812"/>
      <c r="AF2812"/>
      <c r="AG2812"/>
      <c r="AH2812"/>
      <c r="AI2812"/>
    </row>
    <row r="2813" spans="1:35">
      <c r="A2813" t="str">
        <f>IF(Tabela3[[#This Row],[GOL CASA]]&lt;&gt;"",Tabela3[[#This Row],[TIME CASA]],"")</f>
        <v/>
      </c>
      <c r="B2813" t="str">
        <f>IF(Tabela3[[#This Row],[GOL FORA]]&lt;&gt;"",Tabela3[[#This Row],[TIME FORA]],"")</f>
        <v/>
      </c>
      <c r="AD2813"/>
      <c r="AE2813"/>
      <c r="AF2813"/>
      <c r="AG2813"/>
      <c r="AH2813"/>
      <c r="AI2813"/>
    </row>
    <row r="2814" spans="1:35">
      <c r="A2814" t="str">
        <f>IF(Tabela3[[#This Row],[GOL CASA]]&lt;&gt;"",Tabela3[[#This Row],[TIME CASA]],"")</f>
        <v/>
      </c>
      <c r="B2814" t="str">
        <f>IF(Tabela3[[#This Row],[GOL FORA]]&lt;&gt;"",Tabela3[[#This Row],[TIME FORA]],"")</f>
        <v/>
      </c>
      <c r="AD2814"/>
      <c r="AE2814"/>
      <c r="AF2814"/>
      <c r="AG2814"/>
      <c r="AH2814"/>
      <c r="AI2814"/>
    </row>
    <row r="2815" spans="1:35">
      <c r="A2815" t="str">
        <f>IF(Tabela3[[#This Row],[GOL CASA]]&lt;&gt;"",Tabela3[[#This Row],[TIME CASA]],"")</f>
        <v/>
      </c>
      <c r="B2815" t="str">
        <f>IF(Tabela3[[#This Row],[GOL FORA]]&lt;&gt;"",Tabela3[[#This Row],[TIME FORA]],"")</f>
        <v/>
      </c>
      <c r="AD2815"/>
      <c r="AE2815"/>
      <c r="AF2815"/>
      <c r="AG2815"/>
      <c r="AH2815"/>
      <c r="AI2815"/>
    </row>
    <row r="2816" spans="1:35">
      <c r="A2816" t="str">
        <f>IF(Tabela3[[#This Row],[GOL CASA]]&lt;&gt;"",Tabela3[[#This Row],[TIME CASA]],"")</f>
        <v/>
      </c>
      <c r="B2816" t="str">
        <f>IF(Tabela3[[#This Row],[GOL FORA]]&lt;&gt;"",Tabela3[[#This Row],[TIME FORA]],"")</f>
        <v/>
      </c>
      <c r="AD2816"/>
      <c r="AE2816"/>
      <c r="AF2816"/>
      <c r="AG2816"/>
      <c r="AH2816"/>
      <c r="AI2816"/>
    </row>
    <row r="2817" spans="1:35">
      <c r="A2817" t="str">
        <f>IF(Tabela3[[#This Row],[GOL CASA]]&lt;&gt;"",Tabela3[[#This Row],[TIME CASA]],"")</f>
        <v/>
      </c>
      <c r="B2817" t="str">
        <f>IF(Tabela3[[#This Row],[GOL FORA]]&lt;&gt;"",Tabela3[[#This Row],[TIME FORA]],"")</f>
        <v/>
      </c>
      <c r="AD2817"/>
      <c r="AE2817"/>
      <c r="AF2817"/>
      <c r="AG2817"/>
      <c r="AH2817"/>
      <c r="AI2817"/>
    </row>
    <row r="2818" spans="1:35">
      <c r="A2818" t="str">
        <f>IF(Tabela3[[#This Row],[GOL CASA]]&lt;&gt;"",Tabela3[[#This Row],[TIME CASA]],"")</f>
        <v/>
      </c>
      <c r="B2818" t="str">
        <f>IF(Tabela3[[#This Row],[GOL FORA]]&lt;&gt;"",Tabela3[[#This Row],[TIME FORA]],"")</f>
        <v/>
      </c>
      <c r="AD2818"/>
      <c r="AE2818"/>
      <c r="AF2818"/>
      <c r="AG2818"/>
      <c r="AH2818"/>
      <c r="AI2818"/>
    </row>
    <row r="2819" spans="1:35">
      <c r="A2819" t="str">
        <f>IF(Tabela3[[#This Row],[GOL CASA]]&lt;&gt;"",Tabela3[[#This Row],[TIME CASA]],"")</f>
        <v/>
      </c>
      <c r="B2819" t="str">
        <f>IF(Tabela3[[#This Row],[GOL FORA]]&lt;&gt;"",Tabela3[[#This Row],[TIME FORA]],"")</f>
        <v/>
      </c>
      <c r="AD2819"/>
      <c r="AE2819"/>
      <c r="AF2819"/>
      <c r="AG2819"/>
      <c r="AH2819"/>
      <c r="AI2819"/>
    </row>
    <row r="2820" spans="1:35">
      <c r="A2820" t="str">
        <f>IF(Tabela3[[#This Row],[GOL CASA]]&lt;&gt;"",Tabela3[[#This Row],[TIME CASA]],"")</f>
        <v/>
      </c>
      <c r="B2820" t="str">
        <f>IF(Tabela3[[#This Row],[GOL FORA]]&lt;&gt;"",Tabela3[[#This Row],[TIME FORA]],"")</f>
        <v/>
      </c>
      <c r="AD2820"/>
      <c r="AE2820"/>
      <c r="AF2820"/>
      <c r="AG2820"/>
      <c r="AH2820"/>
      <c r="AI2820"/>
    </row>
    <row r="2821" spans="1:35">
      <c r="A2821" t="str">
        <f>IF(Tabela3[[#This Row],[GOL CASA]]&lt;&gt;"",Tabela3[[#This Row],[TIME CASA]],"")</f>
        <v/>
      </c>
      <c r="B2821" t="str">
        <f>IF(Tabela3[[#This Row],[GOL FORA]]&lt;&gt;"",Tabela3[[#This Row],[TIME FORA]],"")</f>
        <v/>
      </c>
      <c r="AD2821"/>
      <c r="AE2821"/>
      <c r="AF2821"/>
      <c r="AG2821"/>
      <c r="AH2821"/>
      <c r="AI2821"/>
    </row>
    <row r="2822" spans="1:35">
      <c r="A2822" t="str">
        <f>IF(Tabela3[[#This Row],[GOL CASA]]&lt;&gt;"",Tabela3[[#This Row],[TIME CASA]],"")</f>
        <v/>
      </c>
      <c r="B2822" t="str">
        <f>IF(Tabela3[[#This Row],[GOL FORA]]&lt;&gt;"",Tabela3[[#This Row],[TIME FORA]],"")</f>
        <v/>
      </c>
      <c r="AD2822"/>
      <c r="AE2822"/>
      <c r="AF2822"/>
      <c r="AG2822"/>
      <c r="AH2822"/>
      <c r="AI2822"/>
    </row>
    <row r="2823" spans="1:35">
      <c r="A2823" t="str">
        <f>IF(Tabela3[[#This Row],[GOL CASA]]&lt;&gt;"",Tabela3[[#This Row],[TIME CASA]],"")</f>
        <v/>
      </c>
      <c r="B2823" t="str">
        <f>IF(Tabela3[[#This Row],[GOL FORA]]&lt;&gt;"",Tabela3[[#This Row],[TIME FORA]],"")</f>
        <v/>
      </c>
      <c r="AD2823"/>
      <c r="AE2823"/>
      <c r="AF2823"/>
      <c r="AG2823"/>
      <c r="AH2823"/>
      <c r="AI2823"/>
    </row>
    <row r="2824" spans="1:35">
      <c r="A2824" t="str">
        <f>IF(Tabela3[[#This Row],[GOL CASA]]&lt;&gt;"",Tabela3[[#This Row],[TIME CASA]],"")</f>
        <v/>
      </c>
      <c r="B2824" t="str">
        <f>IF(Tabela3[[#This Row],[GOL FORA]]&lt;&gt;"",Tabela3[[#This Row],[TIME FORA]],"")</f>
        <v/>
      </c>
      <c r="AD2824"/>
      <c r="AE2824"/>
      <c r="AF2824"/>
      <c r="AG2824"/>
      <c r="AH2824"/>
      <c r="AI2824"/>
    </row>
    <row r="2825" spans="1:35">
      <c r="A2825" t="str">
        <f>IF(Tabela3[[#This Row],[GOL CASA]]&lt;&gt;"",Tabela3[[#This Row],[TIME CASA]],"")</f>
        <v/>
      </c>
      <c r="B2825" t="str">
        <f>IF(Tabela3[[#This Row],[GOL FORA]]&lt;&gt;"",Tabela3[[#This Row],[TIME FORA]],"")</f>
        <v/>
      </c>
      <c r="AD2825"/>
      <c r="AE2825"/>
      <c r="AF2825"/>
      <c r="AG2825"/>
      <c r="AH2825"/>
      <c r="AI2825"/>
    </row>
    <row r="2826" spans="1:35">
      <c r="A2826" t="str">
        <f>IF(Tabela3[[#This Row],[GOL CASA]]&lt;&gt;"",Tabela3[[#This Row],[TIME CASA]],"")</f>
        <v/>
      </c>
      <c r="B2826" t="str">
        <f>IF(Tabela3[[#This Row],[GOL FORA]]&lt;&gt;"",Tabela3[[#This Row],[TIME FORA]],"")</f>
        <v/>
      </c>
      <c r="AD2826"/>
      <c r="AE2826"/>
      <c r="AF2826"/>
      <c r="AG2826"/>
      <c r="AH2826"/>
      <c r="AI2826"/>
    </row>
    <row r="2827" spans="1:35">
      <c r="A2827" t="str">
        <f>IF(Tabela3[[#This Row],[GOL CASA]]&lt;&gt;"",Tabela3[[#This Row],[TIME CASA]],"")</f>
        <v/>
      </c>
      <c r="B2827" t="str">
        <f>IF(Tabela3[[#This Row],[GOL FORA]]&lt;&gt;"",Tabela3[[#This Row],[TIME FORA]],"")</f>
        <v/>
      </c>
      <c r="AD2827"/>
      <c r="AE2827"/>
      <c r="AF2827"/>
      <c r="AG2827"/>
      <c r="AH2827"/>
      <c r="AI2827"/>
    </row>
    <row r="2828" spans="1:35">
      <c r="A2828" t="str">
        <f>IF(Tabela3[[#This Row],[GOL CASA]]&lt;&gt;"",Tabela3[[#This Row],[TIME CASA]],"")</f>
        <v/>
      </c>
      <c r="B2828" t="str">
        <f>IF(Tabela3[[#This Row],[GOL FORA]]&lt;&gt;"",Tabela3[[#This Row],[TIME FORA]],"")</f>
        <v/>
      </c>
      <c r="AD2828"/>
      <c r="AE2828"/>
      <c r="AF2828"/>
      <c r="AG2828"/>
      <c r="AH2828"/>
      <c r="AI2828"/>
    </row>
    <row r="2829" spans="1:35">
      <c r="A2829" t="str">
        <f>IF(Tabela3[[#This Row],[GOL CASA]]&lt;&gt;"",Tabela3[[#This Row],[TIME CASA]],"")</f>
        <v/>
      </c>
      <c r="B2829" t="str">
        <f>IF(Tabela3[[#This Row],[GOL FORA]]&lt;&gt;"",Tabela3[[#This Row],[TIME FORA]],"")</f>
        <v/>
      </c>
      <c r="AD2829"/>
      <c r="AE2829"/>
      <c r="AF2829"/>
      <c r="AG2829"/>
      <c r="AH2829"/>
      <c r="AI2829"/>
    </row>
    <row r="2830" spans="1:35">
      <c r="A2830" t="str">
        <f>IF(Tabela3[[#This Row],[GOL CASA]]&lt;&gt;"",Tabela3[[#This Row],[TIME CASA]],"")</f>
        <v/>
      </c>
      <c r="B2830" t="str">
        <f>IF(Tabela3[[#This Row],[GOL FORA]]&lt;&gt;"",Tabela3[[#This Row],[TIME FORA]],"")</f>
        <v/>
      </c>
      <c r="AD2830"/>
      <c r="AE2830"/>
      <c r="AF2830"/>
      <c r="AG2830"/>
      <c r="AH2830"/>
      <c r="AI2830"/>
    </row>
    <row r="2831" spans="1:35">
      <c r="A2831" t="str">
        <f>IF(Tabela3[[#This Row],[GOL CASA]]&lt;&gt;"",Tabela3[[#This Row],[TIME CASA]],"")</f>
        <v/>
      </c>
      <c r="B2831" t="str">
        <f>IF(Tabela3[[#This Row],[GOL FORA]]&lt;&gt;"",Tabela3[[#This Row],[TIME FORA]],"")</f>
        <v/>
      </c>
      <c r="AD2831"/>
      <c r="AE2831"/>
      <c r="AF2831"/>
      <c r="AG2831"/>
      <c r="AH2831"/>
      <c r="AI2831"/>
    </row>
    <row r="2832" spans="1:35">
      <c r="A2832" t="str">
        <f>IF(Tabela3[[#This Row],[GOL CASA]]&lt;&gt;"",Tabela3[[#This Row],[TIME CASA]],"")</f>
        <v/>
      </c>
      <c r="B2832" t="str">
        <f>IF(Tabela3[[#This Row],[GOL FORA]]&lt;&gt;"",Tabela3[[#This Row],[TIME FORA]],"")</f>
        <v/>
      </c>
      <c r="AD2832"/>
      <c r="AE2832"/>
      <c r="AF2832"/>
      <c r="AG2832"/>
      <c r="AH2832"/>
      <c r="AI2832"/>
    </row>
    <row r="2833" spans="1:35">
      <c r="A2833" t="str">
        <f>IF(Tabela3[[#This Row],[GOL CASA]]&lt;&gt;"",Tabela3[[#This Row],[TIME CASA]],"")</f>
        <v/>
      </c>
      <c r="B2833" t="str">
        <f>IF(Tabela3[[#This Row],[GOL FORA]]&lt;&gt;"",Tabela3[[#This Row],[TIME FORA]],"")</f>
        <v/>
      </c>
      <c r="AD2833"/>
      <c r="AE2833"/>
      <c r="AF2833"/>
      <c r="AG2833"/>
      <c r="AH2833"/>
      <c r="AI2833"/>
    </row>
    <row r="2834" spans="1:35">
      <c r="A2834" t="str">
        <f>IF(Tabela3[[#This Row],[GOL CASA]]&lt;&gt;"",Tabela3[[#This Row],[TIME CASA]],"")</f>
        <v/>
      </c>
      <c r="B2834" t="str">
        <f>IF(Tabela3[[#This Row],[GOL FORA]]&lt;&gt;"",Tabela3[[#This Row],[TIME FORA]],"")</f>
        <v/>
      </c>
      <c r="AD2834"/>
      <c r="AE2834"/>
      <c r="AF2834"/>
      <c r="AG2834"/>
      <c r="AH2834"/>
      <c r="AI2834"/>
    </row>
    <row r="2835" spans="1:35">
      <c r="A2835" t="str">
        <f>IF(Tabela3[[#This Row],[GOL CASA]]&lt;&gt;"",Tabela3[[#This Row],[TIME CASA]],"")</f>
        <v/>
      </c>
      <c r="B2835" t="str">
        <f>IF(Tabela3[[#This Row],[GOL FORA]]&lt;&gt;"",Tabela3[[#This Row],[TIME FORA]],"")</f>
        <v/>
      </c>
      <c r="AD2835"/>
      <c r="AE2835"/>
      <c r="AF2835"/>
      <c r="AG2835"/>
      <c r="AH2835"/>
      <c r="AI2835"/>
    </row>
    <row r="2836" spans="1:35">
      <c r="A2836" t="str">
        <f>IF(Tabela3[[#This Row],[GOL CASA]]&lt;&gt;"",Tabela3[[#This Row],[TIME CASA]],"")</f>
        <v/>
      </c>
      <c r="B2836" t="str">
        <f>IF(Tabela3[[#This Row],[GOL FORA]]&lt;&gt;"",Tabela3[[#This Row],[TIME FORA]],"")</f>
        <v/>
      </c>
      <c r="AD2836"/>
      <c r="AE2836"/>
      <c r="AF2836"/>
      <c r="AG2836"/>
      <c r="AH2836"/>
      <c r="AI2836"/>
    </row>
    <row r="2837" spans="1:35">
      <c r="A2837" t="str">
        <f>IF(Tabela3[[#This Row],[GOL CASA]]&lt;&gt;"",Tabela3[[#This Row],[TIME CASA]],"")</f>
        <v/>
      </c>
      <c r="B2837" t="str">
        <f>IF(Tabela3[[#This Row],[GOL FORA]]&lt;&gt;"",Tabela3[[#This Row],[TIME FORA]],"")</f>
        <v/>
      </c>
      <c r="AD2837"/>
      <c r="AE2837"/>
      <c r="AF2837"/>
      <c r="AG2837"/>
      <c r="AH2837"/>
      <c r="AI2837"/>
    </row>
    <row r="2838" spans="1:35">
      <c r="A2838" t="str">
        <f>IF(Tabela3[[#This Row],[GOL CASA]]&lt;&gt;"",Tabela3[[#This Row],[TIME CASA]],"")</f>
        <v/>
      </c>
      <c r="B2838" t="str">
        <f>IF(Tabela3[[#This Row],[GOL FORA]]&lt;&gt;"",Tabela3[[#This Row],[TIME FORA]],"")</f>
        <v/>
      </c>
      <c r="AD2838"/>
      <c r="AE2838"/>
      <c r="AF2838"/>
      <c r="AG2838"/>
      <c r="AH2838"/>
      <c r="AI2838"/>
    </row>
    <row r="2839" spans="1:35">
      <c r="A2839" t="str">
        <f>IF(Tabela3[[#This Row],[GOL CASA]]&lt;&gt;"",Tabela3[[#This Row],[TIME CASA]],"")</f>
        <v/>
      </c>
      <c r="B2839" t="str">
        <f>IF(Tabela3[[#This Row],[GOL FORA]]&lt;&gt;"",Tabela3[[#This Row],[TIME FORA]],"")</f>
        <v/>
      </c>
      <c r="AD2839"/>
      <c r="AE2839"/>
      <c r="AF2839"/>
      <c r="AG2839"/>
      <c r="AH2839"/>
      <c r="AI2839"/>
    </row>
    <row r="2840" spans="1:35">
      <c r="A2840" t="str">
        <f>IF(Tabela3[[#This Row],[GOL CASA]]&lt;&gt;"",Tabela3[[#This Row],[TIME CASA]],"")</f>
        <v/>
      </c>
      <c r="B2840" t="str">
        <f>IF(Tabela3[[#This Row],[GOL FORA]]&lt;&gt;"",Tabela3[[#This Row],[TIME FORA]],"")</f>
        <v/>
      </c>
      <c r="AD2840"/>
      <c r="AE2840"/>
      <c r="AF2840"/>
      <c r="AG2840"/>
      <c r="AH2840"/>
      <c r="AI2840"/>
    </row>
    <row r="2841" spans="1:35">
      <c r="A2841" t="str">
        <f>IF(Tabela3[[#This Row],[GOL CASA]]&lt;&gt;"",Tabela3[[#This Row],[TIME CASA]],"")</f>
        <v/>
      </c>
      <c r="B2841" t="str">
        <f>IF(Tabela3[[#This Row],[GOL FORA]]&lt;&gt;"",Tabela3[[#This Row],[TIME FORA]],"")</f>
        <v/>
      </c>
      <c r="AD2841"/>
      <c r="AE2841"/>
      <c r="AF2841"/>
      <c r="AG2841"/>
      <c r="AH2841"/>
      <c r="AI2841"/>
    </row>
    <row r="2842" spans="1:35">
      <c r="A2842" t="str">
        <f>IF(Tabela3[[#This Row],[GOL CASA]]&lt;&gt;"",Tabela3[[#This Row],[TIME CASA]],"")</f>
        <v/>
      </c>
      <c r="B2842" t="str">
        <f>IF(Tabela3[[#This Row],[GOL FORA]]&lt;&gt;"",Tabela3[[#This Row],[TIME FORA]],"")</f>
        <v/>
      </c>
      <c r="AD2842"/>
      <c r="AE2842"/>
      <c r="AF2842"/>
      <c r="AG2842"/>
      <c r="AH2842"/>
      <c r="AI2842"/>
    </row>
    <row r="2843" spans="1:35">
      <c r="A2843" t="str">
        <f>IF(Tabela3[[#This Row],[GOL CASA]]&lt;&gt;"",Tabela3[[#This Row],[TIME CASA]],"")</f>
        <v/>
      </c>
      <c r="B2843" t="str">
        <f>IF(Tabela3[[#This Row],[GOL FORA]]&lt;&gt;"",Tabela3[[#This Row],[TIME FORA]],"")</f>
        <v/>
      </c>
      <c r="AD2843"/>
      <c r="AE2843"/>
      <c r="AF2843"/>
      <c r="AG2843"/>
      <c r="AH2843"/>
      <c r="AI2843"/>
    </row>
    <row r="2844" spans="1:35">
      <c r="A2844" t="str">
        <f>IF(Tabela3[[#This Row],[GOL CASA]]&lt;&gt;"",Tabela3[[#This Row],[TIME CASA]],"")</f>
        <v/>
      </c>
      <c r="B2844" t="str">
        <f>IF(Tabela3[[#This Row],[GOL FORA]]&lt;&gt;"",Tabela3[[#This Row],[TIME FORA]],"")</f>
        <v/>
      </c>
      <c r="AD2844"/>
      <c r="AE2844"/>
      <c r="AF2844"/>
      <c r="AG2844"/>
      <c r="AH2844"/>
      <c r="AI2844"/>
    </row>
    <row r="2845" spans="1:35">
      <c r="A2845" t="str">
        <f>IF(Tabela3[[#This Row],[GOL CASA]]&lt;&gt;"",Tabela3[[#This Row],[TIME CASA]],"")</f>
        <v/>
      </c>
      <c r="B2845" t="str">
        <f>IF(Tabela3[[#This Row],[GOL FORA]]&lt;&gt;"",Tabela3[[#This Row],[TIME FORA]],"")</f>
        <v/>
      </c>
      <c r="AD2845"/>
      <c r="AE2845"/>
      <c r="AF2845"/>
      <c r="AG2845"/>
      <c r="AH2845"/>
      <c r="AI2845"/>
    </row>
    <row r="2846" spans="1:35">
      <c r="A2846" t="str">
        <f>IF(Tabela3[[#This Row],[GOL CASA]]&lt;&gt;"",Tabela3[[#This Row],[TIME CASA]],"")</f>
        <v/>
      </c>
      <c r="B2846" t="str">
        <f>IF(Tabela3[[#This Row],[GOL FORA]]&lt;&gt;"",Tabela3[[#This Row],[TIME FORA]],"")</f>
        <v/>
      </c>
      <c r="AD2846"/>
      <c r="AE2846"/>
      <c r="AF2846"/>
      <c r="AG2846"/>
      <c r="AH2846"/>
      <c r="AI2846"/>
    </row>
    <row r="2847" spans="1:35">
      <c r="A2847" t="str">
        <f>IF(Tabela3[[#This Row],[GOL CASA]]&lt;&gt;"",Tabela3[[#This Row],[TIME CASA]],"")</f>
        <v/>
      </c>
      <c r="B2847" t="str">
        <f>IF(Tabela3[[#This Row],[GOL FORA]]&lt;&gt;"",Tabela3[[#This Row],[TIME FORA]],"")</f>
        <v/>
      </c>
      <c r="AD2847"/>
      <c r="AE2847"/>
      <c r="AF2847"/>
      <c r="AG2847"/>
      <c r="AH2847"/>
      <c r="AI2847"/>
    </row>
    <row r="2848" spans="1:35">
      <c r="A2848" t="str">
        <f>IF(Tabela3[[#This Row],[GOL CASA]]&lt;&gt;"",Tabela3[[#This Row],[TIME CASA]],"")</f>
        <v/>
      </c>
      <c r="B2848" t="str">
        <f>IF(Tabela3[[#This Row],[GOL FORA]]&lt;&gt;"",Tabela3[[#This Row],[TIME FORA]],"")</f>
        <v/>
      </c>
      <c r="AD2848"/>
      <c r="AE2848"/>
      <c r="AF2848"/>
      <c r="AG2848"/>
      <c r="AH2848"/>
      <c r="AI2848"/>
    </row>
    <row r="2849" spans="1:35">
      <c r="A2849" t="str">
        <f>IF(Tabela3[[#This Row],[GOL CASA]]&lt;&gt;"",Tabela3[[#This Row],[TIME CASA]],"")</f>
        <v/>
      </c>
      <c r="B2849" t="str">
        <f>IF(Tabela3[[#This Row],[GOL FORA]]&lt;&gt;"",Tabela3[[#This Row],[TIME FORA]],"")</f>
        <v/>
      </c>
      <c r="AD2849"/>
      <c r="AE2849"/>
      <c r="AF2849"/>
      <c r="AG2849"/>
      <c r="AH2849"/>
      <c r="AI2849"/>
    </row>
    <row r="2850" spans="1:35">
      <c r="A2850" t="str">
        <f>IF(Tabela3[[#This Row],[GOL CASA]]&lt;&gt;"",Tabela3[[#This Row],[TIME CASA]],"")</f>
        <v/>
      </c>
      <c r="B2850" t="str">
        <f>IF(Tabela3[[#This Row],[GOL FORA]]&lt;&gt;"",Tabela3[[#This Row],[TIME FORA]],"")</f>
        <v/>
      </c>
      <c r="AD2850"/>
      <c r="AE2850"/>
      <c r="AF2850"/>
      <c r="AG2850"/>
      <c r="AH2850"/>
      <c r="AI2850"/>
    </row>
    <row r="2851" spans="1:35">
      <c r="A2851" t="str">
        <f>IF(Tabela3[[#This Row],[GOL CASA]]&lt;&gt;"",Tabela3[[#This Row],[TIME CASA]],"")</f>
        <v/>
      </c>
      <c r="B2851" t="str">
        <f>IF(Tabela3[[#This Row],[GOL FORA]]&lt;&gt;"",Tabela3[[#This Row],[TIME FORA]],"")</f>
        <v/>
      </c>
      <c r="AD2851"/>
      <c r="AE2851"/>
      <c r="AF2851"/>
      <c r="AG2851"/>
      <c r="AH2851"/>
      <c r="AI2851"/>
    </row>
    <row r="2852" spans="1:35">
      <c r="A2852" t="str">
        <f>IF(Tabela3[[#This Row],[GOL CASA]]&lt;&gt;"",Tabela3[[#This Row],[TIME CASA]],"")</f>
        <v/>
      </c>
      <c r="B2852" t="str">
        <f>IF(Tabela3[[#This Row],[GOL FORA]]&lt;&gt;"",Tabela3[[#This Row],[TIME FORA]],"")</f>
        <v/>
      </c>
      <c r="AD2852"/>
      <c r="AE2852"/>
      <c r="AF2852"/>
      <c r="AG2852"/>
      <c r="AH2852"/>
      <c r="AI2852"/>
    </row>
    <row r="2853" spans="1:35">
      <c r="A2853" t="str">
        <f>IF(Tabela3[[#This Row],[GOL CASA]]&lt;&gt;"",Tabela3[[#This Row],[TIME CASA]],"")</f>
        <v/>
      </c>
      <c r="B2853" t="str">
        <f>IF(Tabela3[[#This Row],[GOL FORA]]&lt;&gt;"",Tabela3[[#This Row],[TIME FORA]],"")</f>
        <v/>
      </c>
      <c r="AD2853"/>
      <c r="AE2853"/>
      <c r="AF2853"/>
      <c r="AG2853"/>
      <c r="AH2853"/>
      <c r="AI2853"/>
    </row>
    <row r="2854" spans="1:35">
      <c r="A2854" t="str">
        <f>IF(Tabela3[[#This Row],[GOL CASA]]&lt;&gt;"",Tabela3[[#This Row],[TIME CASA]],"")</f>
        <v/>
      </c>
      <c r="B2854" t="str">
        <f>IF(Tabela3[[#This Row],[GOL FORA]]&lt;&gt;"",Tabela3[[#This Row],[TIME FORA]],"")</f>
        <v/>
      </c>
      <c r="AD2854"/>
      <c r="AE2854"/>
      <c r="AF2854"/>
      <c r="AG2854"/>
      <c r="AH2854"/>
      <c r="AI2854"/>
    </row>
    <row r="2855" spans="1:35">
      <c r="A2855" t="str">
        <f>IF(Tabela3[[#This Row],[GOL CASA]]&lt;&gt;"",Tabela3[[#This Row],[TIME CASA]],"")</f>
        <v/>
      </c>
      <c r="B2855" t="str">
        <f>IF(Tabela3[[#This Row],[GOL FORA]]&lt;&gt;"",Tabela3[[#This Row],[TIME FORA]],"")</f>
        <v/>
      </c>
      <c r="AD2855"/>
      <c r="AE2855"/>
      <c r="AF2855"/>
      <c r="AG2855"/>
      <c r="AH2855"/>
      <c r="AI2855"/>
    </row>
    <row r="2856" spans="1:35">
      <c r="A2856" t="str">
        <f>IF(Tabela3[[#This Row],[GOL CASA]]&lt;&gt;"",Tabela3[[#This Row],[TIME CASA]],"")</f>
        <v/>
      </c>
      <c r="B2856" t="str">
        <f>IF(Tabela3[[#This Row],[GOL FORA]]&lt;&gt;"",Tabela3[[#This Row],[TIME FORA]],"")</f>
        <v/>
      </c>
      <c r="AD2856"/>
      <c r="AE2856"/>
      <c r="AF2856"/>
      <c r="AG2856"/>
      <c r="AH2856"/>
      <c r="AI2856"/>
    </row>
    <row r="2857" spans="1:35">
      <c r="A2857" t="str">
        <f>IF(Tabela3[[#This Row],[GOL CASA]]&lt;&gt;"",Tabela3[[#This Row],[TIME CASA]],"")</f>
        <v/>
      </c>
      <c r="B2857" t="str">
        <f>IF(Tabela3[[#This Row],[GOL FORA]]&lt;&gt;"",Tabela3[[#This Row],[TIME FORA]],"")</f>
        <v/>
      </c>
      <c r="AD2857"/>
      <c r="AE2857"/>
      <c r="AF2857"/>
      <c r="AG2857"/>
      <c r="AH2857"/>
      <c r="AI2857"/>
    </row>
    <row r="2858" spans="1:35">
      <c r="A2858" t="str">
        <f>IF(Tabela3[[#This Row],[GOL CASA]]&lt;&gt;"",Tabela3[[#This Row],[TIME CASA]],"")</f>
        <v/>
      </c>
      <c r="B2858" t="str">
        <f>IF(Tabela3[[#This Row],[GOL FORA]]&lt;&gt;"",Tabela3[[#This Row],[TIME FORA]],"")</f>
        <v/>
      </c>
      <c r="AD2858"/>
      <c r="AE2858"/>
      <c r="AF2858"/>
      <c r="AG2858"/>
      <c r="AH2858"/>
      <c r="AI2858"/>
    </row>
    <row r="2859" spans="1:35">
      <c r="A2859" t="str">
        <f>IF(Tabela3[[#This Row],[GOL CASA]]&lt;&gt;"",Tabela3[[#This Row],[TIME CASA]],"")</f>
        <v/>
      </c>
      <c r="B2859" t="str">
        <f>IF(Tabela3[[#This Row],[GOL FORA]]&lt;&gt;"",Tabela3[[#This Row],[TIME FORA]],"")</f>
        <v/>
      </c>
      <c r="AD2859"/>
      <c r="AE2859"/>
      <c r="AF2859"/>
      <c r="AG2859"/>
      <c r="AH2859"/>
      <c r="AI2859"/>
    </row>
    <row r="2860" spans="1:35">
      <c r="A2860" t="str">
        <f>IF(Tabela3[[#This Row],[GOL CASA]]&lt;&gt;"",Tabela3[[#This Row],[TIME CASA]],"")</f>
        <v/>
      </c>
      <c r="B2860" t="str">
        <f>IF(Tabela3[[#This Row],[GOL FORA]]&lt;&gt;"",Tabela3[[#This Row],[TIME FORA]],"")</f>
        <v/>
      </c>
      <c r="AD2860"/>
      <c r="AE2860"/>
      <c r="AF2860"/>
      <c r="AG2860"/>
      <c r="AH2860"/>
      <c r="AI2860"/>
    </row>
    <row r="2861" spans="1:35">
      <c r="A2861" t="str">
        <f>IF(Tabela3[[#This Row],[GOL CASA]]&lt;&gt;"",Tabela3[[#This Row],[TIME CASA]],"")</f>
        <v/>
      </c>
      <c r="B2861" t="str">
        <f>IF(Tabela3[[#This Row],[GOL FORA]]&lt;&gt;"",Tabela3[[#This Row],[TIME FORA]],"")</f>
        <v/>
      </c>
      <c r="AD2861"/>
      <c r="AE2861"/>
      <c r="AF2861"/>
      <c r="AG2861"/>
      <c r="AH2861"/>
      <c r="AI2861"/>
    </row>
    <row r="2862" spans="1:35">
      <c r="A2862" t="str">
        <f>IF(Tabela3[[#This Row],[GOL CASA]]&lt;&gt;"",Tabela3[[#This Row],[TIME CASA]],"")</f>
        <v/>
      </c>
      <c r="B2862" t="str">
        <f>IF(Tabela3[[#This Row],[GOL FORA]]&lt;&gt;"",Tabela3[[#This Row],[TIME FORA]],"")</f>
        <v/>
      </c>
      <c r="AD2862"/>
      <c r="AE2862"/>
      <c r="AF2862"/>
      <c r="AG2862"/>
      <c r="AH2862"/>
      <c r="AI2862"/>
    </row>
    <row r="2863" spans="1:35">
      <c r="A2863" t="str">
        <f>IF(Tabela3[[#This Row],[GOL CASA]]&lt;&gt;"",Tabela3[[#This Row],[TIME CASA]],"")</f>
        <v/>
      </c>
      <c r="B2863" t="str">
        <f>IF(Tabela3[[#This Row],[GOL FORA]]&lt;&gt;"",Tabela3[[#This Row],[TIME FORA]],"")</f>
        <v/>
      </c>
      <c r="AD2863"/>
      <c r="AE2863"/>
      <c r="AF2863"/>
      <c r="AG2863"/>
      <c r="AH2863"/>
      <c r="AI2863"/>
    </row>
    <row r="2864" spans="1:35">
      <c r="A2864" t="str">
        <f>IF(Tabela3[[#This Row],[GOL CASA]]&lt;&gt;"",Tabela3[[#This Row],[TIME CASA]],"")</f>
        <v/>
      </c>
      <c r="B2864" t="str">
        <f>IF(Tabela3[[#This Row],[GOL FORA]]&lt;&gt;"",Tabela3[[#This Row],[TIME FORA]],"")</f>
        <v/>
      </c>
      <c r="AD2864"/>
      <c r="AE2864"/>
      <c r="AF2864"/>
      <c r="AG2864"/>
      <c r="AH2864"/>
      <c r="AI2864"/>
    </row>
    <row r="2865" spans="1:35">
      <c r="A2865" t="str">
        <f>IF(Tabela3[[#This Row],[GOL CASA]]&lt;&gt;"",Tabela3[[#This Row],[TIME CASA]],"")</f>
        <v/>
      </c>
      <c r="B2865" t="str">
        <f>IF(Tabela3[[#This Row],[GOL FORA]]&lt;&gt;"",Tabela3[[#This Row],[TIME FORA]],"")</f>
        <v/>
      </c>
      <c r="AD2865"/>
      <c r="AE2865"/>
      <c r="AF2865"/>
      <c r="AG2865"/>
      <c r="AH2865"/>
      <c r="AI2865"/>
    </row>
    <row r="2866" spans="1:35">
      <c r="A2866" t="str">
        <f>IF(Tabela3[[#This Row],[GOL CASA]]&lt;&gt;"",Tabela3[[#This Row],[TIME CASA]],"")</f>
        <v/>
      </c>
      <c r="B2866" t="str">
        <f>IF(Tabela3[[#This Row],[GOL FORA]]&lt;&gt;"",Tabela3[[#This Row],[TIME FORA]],"")</f>
        <v/>
      </c>
      <c r="AD2866"/>
      <c r="AE2866"/>
      <c r="AF2866"/>
      <c r="AG2866"/>
      <c r="AH2866"/>
      <c r="AI2866"/>
    </row>
    <row r="2867" spans="1:35">
      <c r="A2867" t="str">
        <f>IF(Tabela3[[#This Row],[GOL CASA]]&lt;&gt;"",Tabela3[[#This Row],[TIME CASA]],"")</f>
        <v/>
      </c>
      <c r="B2867" t="str">
        <f>IF(Tabela3[[#This Row],[GOL FORA]]&lt;&gt;"",Tabela3[[#This Row],[TIME FORA]],"")</f>
        <v/>
      </c>
      <c r="AD2867"/>
      <c r="AE2867"/>
      <c r="AF2867"/>
      <c r="AG2867"/>
      <c r="AH2867"/>
      <c r="AI2867"/>
    </row>
    <row r="2868" spans="1:35">
      <c r="A2868" t="str">
        <f>IF(Tabela3[[#This Row],[GOL CASA]]&lt;&gt;"",Tabela3[[#This Row],[TIME CASA]],"")</f>
        <v/>
      </c>
      <c r="B2868" t="str">
        <f>IF(Tabela3[[#This Row],[GOL FORA]]&lt;&gt;"",Tabela3[[#This Row],[TIME FORA]],"")</f>
        <v/>
      </c>
      <c r="AD2868"/>
      <c r="AE2868"/>
      <c r="AF2868"/>
      <c r="AG2868"/>
      <c r="AH2868"/>
      <c r="AI2868"/>
    </row>
    <row r="2869" spans="1:35">
      <c r="A2869" t="str">
        <f>IF(Tabela3[[#This Row],[GOL CASA]]&lt;&gt;"",Tabela3[[#This Row],[TIME CASA]],"")</f>
        <v/>
      </c>
      <c r="B2869" t="str">
        <f>IF(Tabela3[[#This Row],[GOL FORA]]&lt;&gt;"",Tabela3[[#This Row],[TIME FORA]],"")</f>
        <v/>
      </c>
      <c r="AD2869"/>
      <c r="AE2869"/>
      <c r="AF2869"/>
      <c r="AG2869"/>
      <c r="AH2869"/>
      <c r="AI2869"/>
    </row>
    <row r="2870" spans="1:35">
      <c r="A2870" t="str">
        <f>IF(Tabela3[[#This Row],[GOL CASA]]&lt;&gt;"",Tabela3[[#This Row],[TIME CASA]],"")</f>
        <v/>
      </c>
      <c r="B2870" t="str">
        <f>IF(Tabela3[[#This Row],[GOL FORA]]&lt;&gt;"",Tabela3[[#This Row],[TIME FORA]],"")</f>
        <v/>
      </c>
      <c r="AD2870"/>
      <c r="AE2870"/>
      <c r="AF2870"/>
      <c r="AG2870"/>
      <c r="AH2870"/>
      <c r="AI2870"/>
    </row>
    <row r="2871" spans="1:35">
      <c r="A2871" t="str">
        <f>IF(Tabela3[[#This Row],[GOL CASA]]&lt;&gt;"",Tabela3[[#This Row],[TIME CASA]],"")</f>
        <v/>
      </c>
      <c r="B2871" t="str">
        <f>IF(Tabela3[[#This Row],[GOL FORA]]&lt;&gt;"",Tabela3[[#This Row],[TIME FORA]],"")</f>
        <v/>
      </c>
      <c r="AD2871"/>
      <c r="AE2871"/>
      <c r="AF2871"/>
      <c r="AG2871"/>
      <c r="AH2871"/>
      <c r="AI2871"/>
    </row>
    <row r="2872" spans="1:35">
      <c r="A2872" t="str">
        <f>IF(Tabela3[[#This Row],[GOL CASA]]&lt;&gt;"",Tabela3[[#This Row],[TIME CASA]],"")</f>
        <v/>
      </c>
      <c r="B2872" t="str">
        <f>IF(Tabela3[[#This Row],[GOL FORA]]&lt;&gt;"",Tabela3[[#This Row],[TIME FORA]],"")</f>
        <v/>
      </c>
      <c r="AD2872"/>
      <c r="AE2872"/>
      <c r="AF2872"/>
      <c r="AG2872"/>
      <c r="AH2872"/>
      <c r="AI2872"/>
    </row>
    <row r="2873" spans="1:35">
      <c r="A2873" t="str">
        <f>IF(Tabela3[[#This Row],[GOL CASA]]&lt;&gt;"",Tabela3[[#This Row],[TIME CASA]],"")</f>
        <v/>
      </c>
      <c r="B2873" t="str">
        <f>IF(Tabela3[[#This Row],[GOL FORA]]&lt;&gt;"",Tabela3[[#This Row],[TIME FORA]],"")</f>
        <v/>
      </c>
      <c r="AD2873"/>
      <c r="AE2873"/>
      <c r="AF2873"/>
      <c r="AG2873"/>
      <c r="AH2873"/>
      <c r="AI2873"/>
    </row>
    <row r="2874" spans="1:35">
      <c r="A2874" t="str">
        <f>IF(Tabela3[[#This Row],[GOL CASA]]&lt;&gt;"",Tabela3[[#This Row],[TIME CASA]],"")</f>
        <v/>
      </c>
      <c r="B2874" t="str">
        <f>IF(Tabela3[[#This Row],[GOL FORA]]&lt;&gt;"",Tabela3[[#This Row],[TIME FORA]],"")</f>
        <v/>
      </c>
      <c r="AD2874"/>
      <c r="AE2874"/>
      <c r="AF2874"/>
      <c r="AG2874"/>
      <c r="AH2874"/>
      <c r="AI2874"/>
    </row>
    <row r="2875" spans="1:35">
      <c r="A2875" t="str">
        <f>IF(Tabela3[[#This Row],[GOL CASA]]&lt;&gt;"",Tabela3[[#This Row],[TIME CASA]],"")</f>
        <v/>
      </c>
      <c r="B2875" t="str">
        <f>IF(Tabela3[[#This Row],[GOL FORA]]&lt;&gt;"",Tabela3[[#This Row],[TIME FORA]],"")</f>
        <v/>
      </c>
      <c r="AD2875"/>
      <c r="AE2875"/>
      <c r="AF2875"/>
      <c r="AG2875"/>
      <c r="AH2875"/>
      <c r="AI2875"/>
    </row>
    <row r="2876" spans="1:35">
      <c r="A2876" t="str">
        <f>IF(Tabela3[[#This Row],[GOL CASA]]&lt;&gt;"",Tabela3[[#This Row],[TIME CASA]],"")</f>
        <v/>
      </c>
      <c r="B2876" t="str">
        <f>IF(Tabela3[[#This Row],[GOL FORA]]&lt;&gt;"",Tabela3[[#This Row],[TIME FORA]],"")</f>
        <v/>
      </c>
      <c r="AD2876"/>
      <c r="AE2876"/>
      <c r="AF2876"/>
      <c r="AG2876"/>
      <c r="AH2876"/>
      <c r="AI2876"/>
    </row>
    <row r="2877" spans="1:35">
      <c r="A2877" t="str">
        <f>IF(Tabela3[[#This Row],[GOL CASA]]&lt;&gt;"",Tabela3[[#This Row],[TIME CASA]],"")</f>
        <v/>
      </c>
      <c r="B2877" t="str">
        <f>IF(Tabela3[[#This Row],[GOL FORA]]&lt;&gt;"",Tabela3[[#This Row],[TIME FORA]],"")</f>
        <v/>
      </c>
      <c r="AD2877"/>
      <c r="AE2877"/>
      <c r="AF2877"/>
      <c r="AG2877"/>
      <c r="AH2877"/>
      <c r="AI2877"/>
    </row>
    <row r="2878" spans="1:35">
      <c r="A2878" t="str">
        <f>IF(Tabela3[[#This Row],[GOL CASA]]&lt;&gt;"",Tabela3[[#This Row],[TIME CASA]],"")</f>
        <v/>
      </c>
      <c r="B2878" t="str">
        <f>IF(Tabela3[[#This Row],[GOL FORA]]&lt;&gt;"",Tabela3[[#This Row],[TIME FORA]],"")</f>
        <v/>
      </c>
      <c r="AD2878"/>
      <c r="AE2878"/>
      <c r="AF2878"/>
      <c r="AG2878"/>
      <c r="AH2878"/>
      <c r="AI2878"/>
    </row>
    <row r="2879" spans="1:35">
      <c r="A2879" t="str">
        <f>IF(Tabela3[[#This Row],[GOL CASA]]&lt;&gt;"",Tabela3[[#This Row],[TIME CASA]],"")</f>
        <v/>
      </c>
      <c r="B2879" t="str">
        <f>IF(Tabela3[[#This Row],[GOL FORA]]&lt;&gt;"",Tabela3[[#This Row],[TIME FORA]],"")</f>
        <v/>
      </c>
      <c r="AD2879"/>
      <c r="AE2879"/>
      <c r="AF2879"/>
      <c r="AG2879"/>
      <c r="AH2879"/>
      <c r="AI2879"/>
    </row>
    <row r="2880" spans="1:35">
      <c r="A2880" t="str">
        <f>IF(Tabela3[[#This Row],[GOL CASA]]&lt;&gt;"",Tabela3[[#This Row],[TIME CASA]],"")</f>
        <v/>
      </c>
      <c r="B2880" t="str">
        <f>IF(Tabela3[[#This Row],[GOL FORA]]&lt;&gt;"",Tabela3[[#This Row],[TIME FORA]],"")</f>
        <v/>
      </c>
      <c r="AD2880"/>
      <c r="AE2880"/>
      <c r="AF2880"/>
      <c r="AG2880"/>
      <c r="AH2880"/>
      <c r="AI2880"/>
    </row>
    <row r="2881" spans="1:35">
      <c r="A2881" t="str">
        <f>IF(Tabela3[[#This Row],[GOL CASA]]&lt;&gt;"",Tabela3[[#This Row],[TIME CASA]],"")</f>
        <v/>
      </c>
      <c r="B2881" t="str">
        <f>IF(Tabela3[[#This Row],[GOL FORA]]&lt;&gt;"",Tabela3[[#This Row],[TIME FORA]],"")</f>
        <v/>
      </c>
      <c r="AD2881"/>
      <c r="AE2881"/>
      <c r="AF2881"/>
      <c r="AG2881"/>
      <c r="AH2881"/>
      <c r="AI2881"/>
    </row>
    <row r="2882" spans="1:35">
      <c r="A2882" t="str">
        <f>IF(Tabela3[[#This Row],[GOL CASA]]&lt;&gt;"",Tabela3[[#This Row],[TIME CASA]],"")</f>
        <v/>
      </c>
      <c r="B2882" t="str">
        <f>IF(Tabela3[[#This Row],[GOL FORA]]&lt;&gt;"",Tabela3[[#This Row],[TIME FORA]],"")</f>
        <v/>
      </c>
      <c r="AD2882"/>
      <c r="AE2882"/>
      <c r="AF2882"/>
      <c r="AG2882"/>
      <c r="AH2882"/>
      <c r="AI2882"/>
    </row>
    <row r="2883" spans="1:35">
      <c r="A2883" t="str">
        <f>IF(Tabela3[[#This Row],[GOL CASA]]&lt;&gt;"",Tabela3[[#This Row],[TIME CASA]],"")</f>
        <v/>
      </c>
      <c r="B2883" t="str">
        <f>IF(Tabela3[[#This Row],[GOL FORA]]&lt;&gt;"",Tabela3[[#This Row],[TIME FORA]],"")</f>
        <v/>
      </c>
      <c r="AD2883"/>
      <c r="AE2883"/>
      <c r="AF2883"/>
      <c r="AG2883"/>
      <c r="AH2883"/>
      <c r="AI2883"/>
    </row>
    <row r="2884" spans="1:35">
      <c r="A2884" t="str">
        <f>IF(Tabela3[[#This Row],[GOL CASA]]&lt;&gt;"",Tabela3[[#This Row],[TIME CASA]],"")</f>
        <v/>
      </c>
      <c r="B2884" t="str">
        <f>IF(Tabela3[[#This Row],[GOL FORA]]&lt;&gt;"",Tabela3[[#This Row],[TIME FORA]],"")</f>
        <v/>
      </c>
      <c r="AD2884"/>
      <c r="AE2884"/>
      <c r="AF2884"/>
      <c r="AG2884"/>
      <c r="AH2884"/>
      <c r="AI2884"/>
    </row>
    <row r="2885" spans="1:35">
      <c r="A2885" t="str">
        <f>IF(Tabela3[[#This Row],[GOL CASA]]&lt;&gt;"",Tabela3[[#This Row],[TIME CASA]],"")</f>
        <v/>
      </c>
      <c r="B2885" t="str">
        <f>IF(Tabela3[[#This Row],[GOL FORA]]&lt;&gt;"",Tabela3[[#This Row],[TIME FORA]],"")</f>
        <v/>
      </c>
      <c r="AD2885"/>
      <c r="AE2885"/>
      <c r="AF2885"/>
      <c r="AG2885"/>
      <c r="AH2885"/>
      <c r="AI2885"/>
    </row>
    <row r="2886" spans="1:35">
      <c r="A2886" t="str">
        <f>IF(Tabela3[[#This Row],[GOL CASA]]&lt;&gt;"",Tabela3[[#This Row],[TIME CASA]],"")</f>
        <v/>
      </c>
      <c r="B2886" t="str">
        <f>IF(Tabela3[[#This Row],[GOL FORA]]&lt;&gt;"",Tabela3[[#This Row],[TIME FORA]],"")</f>
        <v/>
      </c>
      <c r="AD2886"/>
      <c r="AE2886"/>
      <c r="AF2886"/>
      <c r="AG2886"/>
      <c r="AH2886"/>
      <c r="AI2886"/>
    </row>
    <row r="2887" spans="1:35">
      <c r="A2887" t="str">
        <f>IF(Tabela3[[#This Row],[GOL CASA]]&lt;&gt;"",Tabela3[[#This Row],[TIME CASA]],"")</f>
        <v/>
      </c>
      <c r="B2887" t="str">
        <f>IF(Tabela3[[#This Row],[GOL FORA]]&lt;&gt;"",Tabela3[[#This Row],[TIME FORA]],"")</f>
        <v/>
      </c>
      <c r="AD2887"/>
      <c r="AE2887"/>
      <c r="AF2887"/>
      <c r="AG2887"/>
      <c r="AH2887"/>
      <c r="AI2887"/>
    </row>
    <row r="2888" spans="1:35">
      <c r="A2888" t="str">
        <f>IF(Tabela3[[#This Row],[GOL CASA]]&lt;&gt;"",Tabela3[[#This Row],[TIME CASA]],"")</f>
        <v/>
      </c>
      <c r="B2888" t="str">
        <f>IF(Tabela3[[#This Row],[GOL FORA]]&lt;&gt;"",Tabela3[[#This Row],[TIME FORA]],"")</f>
        <v/>
      </c>
      <c r="AD2888"/>
      <c r="AE2888"/>
      <c r="AF2888"/>
      <c r="AG2888"/>
      <c r="AH2888"/>
      <c r="AI2888"/>
    </row>
    <row r="2889" spans="1:35">
      <c r="A2889" t="str">
        <f>IF(Tabela3[[#This Row],[GOL CASA]]&lt;&gt;"",Tabela3[[#This Row],[TIME CASA]],"")</f>
        <v/>
      </c>
      <c r="B2889" t="str">
        <f>IF(Tabela3[[#This Row],[GOL FORA]]&lt;&gt;"",Tabela3[[#This Row],[TIME FORA]],"")</f>
        <v/>
      </c>
      <c r="AD2889"/>
      <c r="AE2889"/>
      <c r="AF2889"/>
      <c r="AG2889"/>
      <c r="AH2889"/>
      <c r="AI2889"/>
    </row>
    <row r="2890" spans="1:35">
      <c r="A2890" t="str">
        <f>IF(Tabela3[[#This Row],[GOL CASA]]&lt;&gt;"",Tabela3[[#This Row],[TIME CASA]],"")</f>
        <v/>
      </c>
      <c r="B2890" t="str">
        <f>IF(Tabela3[[#This Row],[GOL FORA]]&lt;&gt;"",Tabela3[[#This Row],[TIME FORA]],"")</f>
        <v/>
      </c>
      <c r="AD2890"/>
      <c r="AE2890"/>
      <c r="AF2890"/>
      <c r="AG2890"/>
      <c r="AH2890"/>
      <c r="AI2890"/>
    </row>
    <row r="2891" spans="1:35">
      <c r="A2891" t="str">
        <f>IF(Tabela3[[#This Row],[GOL CASA]]&lt;&gt;"",Tabela3[[#This Row],[TIME CASA]],"")</f>
        <v/>
      </c>
      <c r="B2891" t="str">
        <f>IF(Tabela3[[#This Row],[GOL FORA]]&lt;&gt;"",Tabela3[[#This Row],[TIME FORA]],"")</f>
        <v/>
      </c>
      <c r="AD2891"/>
      <c r="AE2891"/>
      <c r="AF2891"/>
      <c r="AG2891"/>
      <c r="AH2891"/>
      <c r="AI2891"/>
    </row>
    <row r="2892" spans="1:35">
      <c r="A2892" t="str">
        <f>IF(Tabela3[[#This Row],[GOL CASA]]&lt;&gt;"",Tabela3[[#This Row],[TIME CASA]],"")</f>
        <v/>
      </c>
      <c r="B2892" t="str">
        <f>IF(Tabela3[[#This Row],[GOL FORA]]&lt;&gt;"",Tabela3[[#This Row],[TIME FORA]],"")</f>
        <v/>
      </c>
      <c r="AD2892"/>
      <c r="AE2892"/>
      <c r="AF2892"/>
      <c r="AG2892"/>
      <c r="AH2892"/>
      <c r="AI2892"/>
    </row>
    <row r="2893" spans="1:35">
      <c r="A2893" t="str">
        <f>IF(Tabela3[[#This Row],[GOL CASA]]&lt;&gt;"",Tabela3[[#This Row],[TIME CASA]],"")</f>
        <v/>
      </c>
      <c r="B2893" t="str">
        <f>IF(Tabela3[[#This Row],[GOL FORA]]&lt;&gt;"",Tabela3[[#This Row],[TIME FORA]],"")</f>
        <v/>
      </c>
      <c r="AD2893"/>
      <c r="AE2893"/>
      <c r="AF2893"/>
      <c r="AG2893"/>
      <c r="AH2893"/>
      <c r="AI2893"/>
    </row>
    <row r="2894" spans="1:35">
      <c r="A2894" t="str">
        <f>IF(Tabela3[[#This Row],[GOL CASA]]&lt;&gt;"",Tabela3[[#This Row],[TIME CASA]],"")</f>
        <v/>
      </c>
      <c r="B2894" t="str">
        <f>IF(Tabela3[[#This Row],[GOL FORA]]&lt;&gt;"",Tabela3[[#This Row],[TIME FORA]],"")</f>
        <v/>
      </c>
      <c r="AD2894"/>
      <c r="AE2894"/>
      <c r="AF2894"/>
      <c r="AG2894"/>
      <c r="AH2894"/>
      <c r="AI2894"/>
    </row>
    <row r="2895" spans="1:35">
      <c r="A2895" t="str">
        <f>IF(Tabela3[[#This Row],[GOL CASA]]&lt;&gt;"",Tabela3[[#This Row],[TIME CASA]],"")</f>
        <v/>
      </c>
      <c r="B2895" t="str">
        <f>IF(Tabela3[[#This Row],[GOL FORA]]&lt;&gt;"",Tabela3[[#This Row],[TIME FORA]],"")</f>
        <v/>
      </c>
      <c r="AD2895"/>
      <c r="AE2895"/>
      <c r="AF2895"/>
      <c r="AG2895"/>
      <c r="AH2895"/>
      <c r="AI2895"/>
    </row>
    <row r="2896" spans="1:35">
      <c r="A2896" t="str">
        <f>IF(Tabela3[[#This Row],[GOL CASA]]&lt;&gt;"",Tabela3[[#This Row],[TIME CASA]],"")</f>
        <v/>
      </c>
      <c r="B2896" t="str">
        <f>IF(Tabela3[[#This Row],[GOL FORA]]&lt;&gt;"",Tabela3[[#This Row],[TIME FORA]],"")</f>
        <v/>
      </c>
      <c r="AD2896"/>
      <c r="AE2896"/>
      <c r="AF2896"/>
      <c r="AG2896"/>
      <c r="AH2896"/>
      <c r="AI2896"/>
    </row>
    <row r="2897" spans="1:35">
      <c r="A2897" t="str">
        <f>IF(Tabela3[[#This Row],[GOL CASA]]&lt;&gt;"",Tabela3[[#This Row],[TIME CASA]],"")</f>
        <v/>
      </c>
      <c r="B2897" t="str">
        <f>IF(Tabela3[[#This Row],[GOL FORA]]&lt;&gt;"",Tabela3[[#This Row],[TIME FORA]],"")</f>
        <v/>
      </c>
      <c r="AD2897"/>
      <c r="AE2897"/>
      <c r="AF2897"/>
      <c r="AG2897"/>
      <c r="AH2897"/>
      <c r="AI2897"/>
    </row>
    <row r="2898" spans="1:35">
      <c r="A2898" t="str">
        <f>IF(Tabela3[[#This Row],[GOL CASA]]&lt;&gt;"",Tabela3[[#This Row],[TIME CASA]],"")</f>
        <v/>
      </c>
      <c r="B2898" t="str">
        <f>IF(Tabela3[[#This Row],[GOL FORA]]&lt;&gt;"",Tabela3[[#This Row],[TIME FORA]],"")</f>
        <v/>
      </c>
      <c r="AD2898"/>
      <c r="AE2898"/>
      <c r="AF2898"/>
      <c r="AG2898"/>
      <c r="AH2898"/>
      <c r="AI2898"/>
    </row>
    <row r="2899" spans="1:35">
      <c r="A2899" t="str">
        <f>IF(Tabela3[[#This Row],[GOL CASA]]&lt;&gt;"",Tabela3[[#This Row],[TIME CASA]],"")</f>
        <v/>
      </c>
      <c r="B2899" t="str">
        <f>IF(Tabela3[[#This Row],[GOL FORA]]&lt;&gt;"",Tabela3[[#This Row],[TIME FORA]],"")</f>
        <v/>
      </c>
      <c r="AD2899"/>
      <c r="AE2899"/>
      <c r="AF2899"/>
      <c r="AG2899"/>
      <c r="AH2899"/>
      <c r="AI2899"/>
    </row>
    <row r="2900" spans="1:35">
      <c r="A2900" t="str">
        <f>IF(Tabela3[[#This Row],[GOL CASA]]&lt;&gt;"",Tabela3[[#This Row],[TIME CASA]],"")</f>
        <v/>
      </c>
      <c r="B2900" t="str">
        <f>IF(Tabela3[[#This Row],[GOL FORA]]&lt;&gt;"",Tabela3[[#This Row],[TIME FORA]],"")</f>
        <v/>
      </c>
      <c r="AD2900"/>
      <c r="AE2900"/>
      <c r="AF2900"/>
      <c r="AG2900"/>
      <c r="AH2900"/>
      <c r="AI2900"/>
    </row>
    <row r="2901" spans="1:35">
      <c r="A2901" t="str">
        <f>IF(Tabela3[[#This Row],[GOL CASA]]&lt;&gt;"",Tabela3[[#This Row],[TIME CASA]],"")</f>
        <v/>
      </c>
      <c r="B2901" t="str">
        <f>IF(Tabela3[[#This Row],[GOL FORA]]&lt;&gt;"",Tabela3[[#This Row],[TIME FORA]],"")</f>
        <v/>
      </c>
      <c r="AD2901"/>
      <c r="AE2901"/>
      <c r="AF2901"/>
      <c r="AG2901"/>
      <c r="AH2901"/>
      <c r="AI2901"/>
    </row>
    <row r="2902" spans="1:35">
      <c r="A2902" t="str">
        <f>IF(Tabela3[[#This Row],[GOL CASA]]&lt;&gt;"",Tabela3[[#This Row],[TIME CASA]],"")</f>
        <v/>
      </c>
      <c r="B2902" t="str">
        <f>IF(Tabela3[[#This Row],[GOL FORA]]&lt;&gt;"",Tabela3[[#This Row],[TIME FORA]],"")</f>
        <v/>
      </c>
      <c r="AD2902"/>
      <c r="AE2902"/>
      <c r="AF2902"/>
      <c r="AG2902"/>
      <c r="AH2902"/>
      <c r="AI2902"/>
    </row>
    <row r="2903" spans="1:35">
      <c r="A2903" t="str">
        <f>IF(Tabela3[[#This Row],[GOL CASA]]&lt;&gt;"",Tabela3[[#This Row],[TIME CASA]],"")</f>
        <v/>
      </c>
      <c r="B2903" t="str">
        <f>IF(Tabela3[[#This Row],[GOL FORA]]&lt;&gt;"",Tabela3[[#This Row],[TIME FORA]],"")</f>
        <v/>
      </c>
      <c r="AD2903"/>
      <c r="AE2903"/>
      <c r="AF2903"/>
      <c r="AG2903"/>
      <c r="AH2903"/>
      <c r="AI2903"/>
    </row>
    <row r="2904" spans="1:35">
      <c r="A2904" t="str">
        <f>IF(Tabela3[[#This Row],[GOL CASA]]&lt;&gt;"",Tabela3[[#This Row],[TIME CASA]],"")</f>
        <v/>
      </c>
      <c r="B2904" t="str">
        <f>IF(Tabela3[[#This Row],[GOL FORA]]&lt;&gt;"",Tabela3[[#This Row],[TIME FORA]],"")</f>
        <v/>
      </c>
      <c r="AD2904"/>
      <c r="AE2904"/>
      <c r="AF2904"/>
      <c r="AG2904"/>
      <c r="AH2904"/>
      <c r="AI2904"/>
    </row>
    <row r="2905" spans="1:35">
      <c r="A2905" t="str">
        <f>IF(Tabela3[[#This Row],[GOL CASA]]&lt;&gt;"",Tabela3[[#This Row],[TIME CASA]],"")</f>
        <v/>
      </c>
      <c r="B2905" t="str">
        <f>IF(Tabela3[[#This Row],[GOL FORA]]&lt;&gt;"",Tabela3[[#This Row],[TIME FORA]],"")</f>
        <v/>
      </c>
      <c r="AD2905"/>
      <c r="AE2905"/>
      <c r="AF2905"/>
      <c r="AG2905"/>
      <c r="AH2905"/>
      <c r="AI2905"/>
    </row>
    <row r="2906" spans="1:35">
      <c r="A2906" t="str">
        <f>IF(Tabela3[[#This Row],[GOL CASA]]&lt;&gt;"",Tabela3[[#This Row],[TIME CASA]],"")</f>
        <v/>
      </c>
      <c r="B2906" t="str">
        <f>IF(Tabela3[[#This Row],[GOL FORA]]&lt;&gt;"",Tabela3[[#This Row],[TIME FORA]],"")</f>
        <v/>
      </c>
      <c r="AD2906"/>
      <c r="AE2906"/>
      <c r="AF2906"/>
      <c r="AG2906"/>
      <c r="AH2906"/>
      <c r="AI2906"/>
    </row>
    <row r="2907" spans="1:35">
      <c r="A2907" t="str">
        <f>IF(Tabela3[[#This Row],[GOL CASA]]&lt;&gt;"",Tabela3[[#This Row],[TIME CASA]],"")</f>
        <v/>
      </c>
      <c r="B2907" t="str">
        <f>IF(Tabela3[[#This Row],[GOL FORA]]&lt;&gt;"",Tabela3[[#This Row],[TIME FORA]],"")</f>
        <v/>
      </c>
      <c r="AD2907"/>
      <c r="AE2907"/>
      <c r="AF2907"/>
      <c r="AG2907"/>
      <c r="AH2907"/>
      <c r="AI2907"/>
    </row>
    <row r="2908" spans="1:35">
      <c r="A2908" t="str">
        <f>IF(Tabela3[[#This Row],[GOL CASA]]&lt;&gt;"",Tabela3[[#This Row],[TIME CASA]],"")</f>
        <v/>
      </c>
      <c r="B2908" t="str">
        <f>IF(Tabela3[[#This Row],[GOL FORA]]&lt;&gt;"",Tabela3[[#This Row],[TIME FORA]],"")</f>
        <v/>
      </c>
      <c r="AD2908"/>
      <c r="AE2908"/>
      <c r="AF2908"/>
      <c r="AG2908"/>
      <c r="AH2908"/>
      <c r="AI2908"/>
    </row>
    <row r="2909" spans="1:35">
      <c r="A2909" t="str">
        <f>IF(Tabela3[[#This Row],[GOL CASA]]&lt;&gt;"",Tabela3[[#This Row],[TIME CASA]],"")</f>
        <v/>
      </c>
      <c r="B2909" t="str">
        <f>IF(Tabela3[[#This Row],[GOL FORA]]&lt;&gt;"",Tabela3[[#This Row],[TIME FORA]],"")</f>
        <v/>
      </c>
      <c r="AD2909"/>
      <c r="AE2909"/>
      <c r="AF2909"/>
      <c r="AG2909"/>
      <c r="AH2909"/>
      <c r="AI2909"/>
    </row>
    <row r="2910" spans="1:35">
      <c r="A2910" t="str">
        <f>IF(Tabela3[[#This Row],[GOL CASA]]&lt;&gt;"",Tabela3[[#This Row],[TIME CASA]],"")</f>
        <v/>
      </c>
      <c r="B2910" t="str">
        <f>IF(Tabela3[[#This Row],[GOL FORA]]&lt;&gt;"",Tabela3[[#This Row],[TIME FORA]],"")</f>
        <v/>
      </c>
      <c r="AD2910"/>
      <c r="AE2910"/>
      <c r="AF2910"/>
      <c r="AG2910"/>
      <c r="AH2910"/>
      <c r="AI2910"/>
    </row>
    <row r="2911" spans="1:35">
      <c r="A2911" t="str">
        <f>IF(Tabela3[[#This Row],[GOL CASA]]&lt;&gt;"",Tabela3[[#This Row],[TIME CASA]],"")</f>
        <v/>
      </c>
      <c r="B2911" t="str">
        <f>IF(Tabela3[[#This Row],[GOL FORA]]&lt;&gt;"",Tabela3[[#This Row],[TIME FORA]],"")</f>
        <v/>
      </c>
      <c r="AD2911"/>
      <c r="AE2911"/>
      <c r="AF2911"/>
      <c r="AG2911"/>
      <c r="AH2911"/>
      <c r="AI2911"/>
    </row>
    <row r="2912" spans="1:35">
      <c r="A2912" t="str">
        <f>IF(Tabela3[[#This Row],[GOL CASA]]&lt;&gt;"",Tabela3[[#This Row],[TIME CASA]],"")</f>
        <v/>
      </c>
      <c r="B2912" t="str">
        <f>IF(Tabela3[[#This Row],[GOL FORA]]&lt;&gt;"",Tabela3[[#This Row],[TIME FORA]],"")</f>
        <v/>
      </c>
      <c r="AD2912"/>
      <c r="AE2912"/>
      <c r="AF2912"/>
      <c r="AG2912"/>
      <c r="AH2912"/>
      <c r="AI2912"/>
    </row>
    <row r="2913" spans="1:35">
      <c r="A2913" t="str">
        <f>IF(Tabela3[[#This Row],[GOL CASA]]&lt;&gt;"",Tabela3[[#This Row],[TIME CASA]],"")</f>
        <v/>
      </c>
      <c r="B2913" t="str">
        <f>IF(Tabela3[[#This Row],[GOL FORA]]&lt;&gt;"",Tabela3[[#This Row],[TIME FORA]],"")</f>
        <v/>
      </c>
      <c r="AD2913"/>
      <c r="AE2913"/>
      <c r="AF2913"/>
      <c r="AG2913"/>
      <c r="AH2913"/>
      <c r="AI2913"/>
    </row>
    <row r="2914" spans="1:35">
      <c r="A2914" t="str">
        <f>IF(Tabela3[[#This Row],[GOL CASA]]&lt;&gt;"",Tabela3[[#This Row],[TIME CASA]],"")</f>
        <v/>
      </c>
      <c r="B2914" t="str">
        <f>IF(Tabela3[[#This Row],[GOL FORA]]&lt;&gt;"",Tabela3[[#This Row],[TIME FORA]],"")</f>
        <v/>
      </c>
      <c r="AD2914"/>
      <c r="AE2914"/>
      <c r="AF2914"/>
      <c r="AG2914"/>
      <c r="AH2914"/>
      <c r="AI2914"/>
    </row>
    <row r="2915" spans="1:35">
      <c r="A2915" t="str">
        <f>IF(Tabela3[[#This Row],[GOL CASA]]&lt;&gt;"",Tabela3[[#This Row],[TIME CASA]],"")</f>
        <v/>
      </c>
      <c r="B2915" t="str">
        <f>IF(Tabela3[[#This Row],[GOL FORA]]&lt;&gt;"",Tabela3[[#This Row],[TIME FORA]],"")</f>
        <v/>
      </c>
      <c r="AD2915"/>
      <c r="AE2915"/>
      <c r="AF2915"/>
      <c r="AG2915"/>
      <c r="AH2915"/>
      <c r="AI2915"/>
    </row>
    <row r="2916" spans="1:35">
      <c r="A2916" t="str">
        <f>IF(Tabela3[[#This Row],[GOL CASA]]&lt;&gt;"",Tabela3[[#This Row],[TIME CASA]],"")</f>
        <v/>
      </c>
      <c r="B2916" t="str">
        <f>IF(Tabela3[[#This Row],[GOL FORA]]&lt;&gt;"",Tabela3[[#This Row],[TIME FORA]],"")</f>
        <v/>
      </c>
      <c r="AD2916"/>
      <c r="AE2916"/>
      <c r="AF2916"/>
      <c r="AG2916"/>
      <c r="AH2916"/>
      <c r="AI2916"/>
    </row>
    <row r="2917" spans="1:35">
      <c r="A2917" t="str">
        <f>IF(Tabela3[[#This Row],[GOL CASA]]&lt;&gt;"",Tabela3[[#This Row],[TIME CASA]],"")</f>
        <v/>
      </c>
      <c r="B2917" t="str">
        <f>IF(Tabela3[[#This Row],[GOL FORA]]&lt;&gt;"",Tabela3[[#This Row],[TIME FORA]],"")</f>
        <v/>
      </c>
      <c r="AD2917"/>
      <c r="AE2917"/>
      <c r="AF2917"/>
      <c r="AG2917"/>
      <c r="AH2917"/>
      <c r="AI2917"/>
    </row>
    <row r="2918" spans="1:35">
      <c r="A2918" t="str">
        <f>IF(Tabela3[[#This Row],[GOL CASA]]&lt;&gt;"",Tabela3[[#This Row],[TIME CASA]],"")</f>
        <v/>
      </c>
      <c r="B2918" t="str">
        <f>IF(Tabela3[[#This Row],[GOL FORA]]&lt;&gt;"",Tabela3[[#This Row],[TIME FORA]],"")</f>
        <v/>
      </c>
      <c r="AD2918"/>
      <c r="AE2918"/>
      <c r="AF2918"/>
      <c r="AG2918"/>
      <c r="AH2918"/>
      <c r="AI2918"/>
    </row>
    <row r="2919" spans="1:35">
      <c r="A2919" t="str">
        <f>IF(Tabela3[[#This Row],[GOL CASA]]&lt;&gt;"",Tabela3[[#This Row],[TIME CASA]],"")</f>
        <v/>
      </c>
      <c r="B2919" t="str">
        <f>IF(Tabela3[[#This Row],[GOL FORA]]&lt;&gt;"",Tabela3[[#This Row],[TIME FORA]],"")</f>
        <v/>
      </c>
      <c r="AD2919"/>
      <c r="AE2919"/>
      <c r="AF2919"/>
      <c r="AG2919"/>
      <c r="AH2919"/>
      <c r="AI2919"/>
    </row>
    <row r="2920" spans="1:35">
      <c r="A2920" t="str">
        <f>IF(Tabela3[[#This Row],[GOL CASA]]&lt;&gt;"",Tabela3[[#This Row],[TIME CASA]],"")</f>
        <v/>
      </c>
      <c r="B2920" t="str">
        <f>IF(Tabela3[[#This Row],[GOL FORA]]&lt;&gt;"",Tabela3[[#This Row],[TIME FORA]],"")</f>
        <v/>
      </c>
      <c r="AD2920"/>
      <c r="AE2920"/>
      <c r="AF2920"/>
      <c r="AG2920"/>
      <c r="AH2920"/>
      <c r="AI2920"/>
    </row>
    <row r="2921" spans="1:35">
      <c r="A2921" t="str">
        <f>IF(Tabela3[[#This Row],[GOL CASA]]&lt;&gt;"",Tabela3[[#This Row],[TIME CASA]],"")</f>
        <v/>
      </c>
      <c r="B2921" t="str">
        <f>IF(Tabela3[[#This Row],[GOL FORA]]&lt;&gt;"",Tabela3[[#This Row],[TIME FORA]],"")</f>
        <v/>
      </c>
      <c r="AD2921"/>
      <c r="AE2921"/>
      <c r="AF2921"/>
      <c r="AG2921"/>
      <c r="AH2921"/>
      <c r="AI2921"/>
    </row>
    <row r="2922" spans="1:35">
      <c r="A2922" t="str">
        <f>IF(Tabela3[[#This Row],[GOL CASA]]&lt;&gt;"",Tabela3[[#This Row],[TIME CASA]],"")</f>
        <v/>
      </c>
      <c r="B2922" t="str">
        <f>IF(Tabela3[[#This Row],[GOL FORA]]&lt;&gt;"",Tabela3[[#This Row],[TIME FORA]],"")</f>
        <v/>
      </c>
      <c r="AD2922"/>
      <c r="AE2922"/>
      <c r="AF2922"/>
      <c r="AG2922"/>
      <c r="AH2922"/>
      <c r="AI2922"/>
    </row>
    <row r="2923" spans="1:35">
      <c r="A2923" t="str">
        <f>IF(Tabela3[[#This Row],[GOL CASA]]&lt;&gt;"",Tabela3[[#This Row],[TIME CASA]],"")</f>
        <v/>
      </c>
      <c r="B2923" t="str">
        <f>IF(Tabela3[[#This Row],[GOL FORA]]&lt;&gt;"",Tabela3[[#This Row],[TIME FORA]],"")</f>
        <v/>
      </c>
      <c r="AD2923"/>
      <c r="AE2923"/>
      <c r="AF2923"/>
      <c r="AG2923"/>
      <c r="AH2923"/>
      <c r="AI2923"/>
    </row>
    <row r="2924" spans="1:35">
      <c r="A2924" t="str">
        <f>IF(Tabela3[[#This Row],[GOL CASA]]&lt;&gt;"",Tabela3[[#This Row],[TIME CASA]],"")</f>
        <v/>
      </c>
      <c r="B2924" t="str">
        <f>IF(Tabela3[[#This Row],[GOL FORA]]&lt;&gt;"",Tabela3[[#This Row],[TIME FORA]],"")</f>
        <v/>
      </c>
      <c r="AD2924"/>
      <c r="AE2924"/>
      <c r="AF2924"/>
      <c r="AG2924"/>
      <c r="AH2924"/>
      <c r="AI2924"/>
    </row>
    <row r="2925" spans="1:35">
      <c r="A2925" t="str">
        <f>IF(Tabela3[[#This Row],[GOL CASA]]&lt;&gt;"",Tabela3[[#This Row],[TIME CASA]],"")</f>
        <v/>
      </c>
      <c r="B2925" t="str">
        <f>IF(Tabela3[[#This Row],[GOL FORA]]&lt;&gt;"",Tabela3[[#This Row],[TIME FORA]],"")</f>
        <v/>
      </c>
      <c r="AD2925"/>
      <c r="AE2925"/>
      <c r="AF2925"/>
      <c r="AG2925"/>
      <c r="AH2925"/>
      <c r="AI2925"/>
    </row>
    <row r="2926" spans="1:35">
      <c r="A2926" t="str">
        <f>IF(Tabela3[[#This Row],[GOL CASA]]&lt;&gt;"",Tabela3[[#This Row],[TIME CASA]],"")</f>
        <v/>
      </c>
      <c r="B2926" t="str">
        <f>IF(Tabela3[[#This Row],[GOL FORA]]&lt;&gt;"",Tabela3[[#This Row],[TIME FORA]],"")</f>
        <v/>
      </c>
      <c r="AD2926"/>
      <c r="AE2926"/>
      <c r="AF2926"/>
      <c r="AG2926"/>
      <c r="AH2926"/>
      <c r="AI2926"/>
    </row>
    <row r="2927" spans="1:35">
      <c r="A2927" t="str">
        <f>IF(Tabela3[[#This Row],[GOL CASA]]&lt;&gt;"",Tabela3[[#This Row],[TIME CASA]],"")</f>
        <v/>
      </c>
      <c r="B2927" t="str">
        <f>IF(Tabela3[[#This Row],[GOL FORA]]&lt;&gt;"",Tabela3[[#This Row],[TIME FORA]],"")</f>
        <v/>
      </c>
      <c r="AD2927"/>
      <c r="AE2927"/>
      <c r="AF2927"/>
      <c r="AG2927"/>
      <c r="AH2927"/>
      <c r="AI2927"/>
    </row>
    <row r="2928" spans="1:35">
      <c r="A2928" t="str">
        <f>IF(Tabela3[[#This Row],[GOL CASA]]&lt;&gt;"",Tabela3[[#This Row],[TIME CASA]],"")</f>
        <v/>
      </c>
      <c r="B2928" t="str">
        <f>IF(Tabela3[[#This Row],[GOL FORA]]&lt;&gt;"",Tabela3[[#This Row],[TIME FORA]],"")</f>
        <v/>
      </c>
      <c r="AD2928"/>
      <c r="AE2928"/>
      <c r="AF2928"/>
      <c r="AG2928"/>
      <c r="AH2928"/>
      <c r="AI2928"/>
    </row>
    <row r="2929" spans="1:35">
      <c r="A2929" t="str">
        <f>IF(Tabela3[[#This Row],[GOL CASA]]&lt;&gt;"",Tabela3[[#This Row],[TIME CASA]],"")</f>
        <v/>
      </c>
      <c r="B2929" t="str">
        <f>IF(Tabela3[[#This Row],[GOL FORA]]&lt;&gt;"",Tabela3[[#This Row],[TIME FORA]],"")</f>
        <v/>
      </c>
      <c r="AD2929"/>
      <c r="AE2929"/>
      <c r="AF2929"/>
      <c r="AG2929"/>
      <c r="AH2929"/>
      <c r="AI2929"/>
    </row>
    <row r="2930" spans="1:35">
      <c r="A2930" t="str">
        <f>IF(Tabela3[[#This Row],[GOL CASA]]&lt;&gt;"",Tabela3[[#This Row],[TIME CASA]],"")</f>
        <v/>
      </c>
      <c r="B2930" t="str">
        <f>IF(Tabela3[[#This Row],[GOL FORA]]&lt;&gt;"",Tabela3[[#This Row],[TIME FORA]],"")</f>
        <v/>
      </c>
      <c r="AD2930"/>
      <c r="AE2930"/>
      <c r="AF2930"/>
      <c r="AG2930"/>
      <c r="AH2930"/>
      <c r="AI2930"/>
    </row>
    <row r="2931" spans="1:35">
      <c r="A2931" t="str">
        <f>IF(Tabela3[[#This Row],[GOL CASA]]&lt;&gt;"",Tabela3[[#This Row],[TIME CASA]],"")</f>
        <v/>
      </c>
      <c r="B2931" t="str">
        <f>IF(Tabela3[[#This Row],[GOL FORA]]&lt;&gt;"",Tabela3[[#This Row],[TIME FORA]],"")</f>
        <v/>
      </c>
      <c r="AD2931"/>
      <c r="AE2931"/>
      <c r="AF2931"/>
      <c r="AG2931"/>
      <c r="AH2931"/>
      <c r="AI2931"/>
    </row>
    <row r="2932" spans="1:35">
      <c r="A2932" t="str">
        <f>IF(Tabela3[[#This Row],[GOL CASA]]&lt;&gt;"",Tabela3[[#This Row],[TIME CASA]],"")</f>
        <v/>
      </c>
      <c r="B2932" t="str">
        <f>IF(Tabela3[[#This Row],[GOL FORA]]&lt;&gt;"",Tabela3[[#This Row],[TIME FORA]],"")</f>
        <v/>
      </c>
      <c r="AD2932"/>
      <c r="AE2932"/>
      <c r="AF2932"/>
      <c r="AG2932"/>
      <c r="AH2932"/>
      <c r="AI2932"/>
    </row>
    <row r="2933" spans="1:35">
      <c r="A2933" t="str">
        <f>IF(Tabela3[[#This Row],[GOL CASA]]&lt;&gt;"",Tabela3[[#This Row],[TIME CASA]],"")</f>
        <v/>
      </c>
      <c r="B2933" t="str">
        <f>IF(Tabela3[[#This Row],[GOL FORA]]&lt;&gt;"",Tabela3[[#This Row],[TIME FORA]],"")</f>
        <v/>
      </c>
      <c r="AD2933"/>
      <c r="AE2933"/>
      <c r="AF2933"/>
      <c r="AG2933"/>
      <c r="AH2933"/>
      <c r="AI2933"/>
    </row>
    <row r="2934" spans="1:35">
      <c r="A2934" t="str">
        <f>IF(Tabela3[[#This Row],[GOL CASA]]&lt;&gt;"",Tabela3[[#This Row],[TIME CASA]],"")</f>
        <v/>
      </c>
      <c r="B2934" t="str">
        <f>IF(Tabela3[[#This Row],[GOL FORA]]&lt;&gt;"",Tabela3[[#This Row],[TIME FORA]],"")</f>
        <v/>
      </c>
      <c r="AD2934"/>
      <c r="AE2934"/>
      <c r="AF2934"/>
      <c r="AG2934"/>
      <c r="AH2934"/>
      <c r="AI2934"/>
    </row>
    <row r="2935" spans="1:35">
      <c r="A2935" t="str">
        <f>IF(Tabela3[[#This Row],[GOL CASA]]&lt;&gt;"",Tabela3[[#This Row],[TIME CASA]],"")</f>
        <v/>
      </c>
      <c r="B2935" t="str">
        <f>IF(Tabela3[[#This Row],[GOL FORA]]&lt;&gt;"",Tabela3[[#This Row],[TIME FORA]],"")</f>
        <v/>
      </c>
      <c r="AD2935"/>
      <c r="AE2935"/>
      <c r="AF2935"/>
      <c r="AG2935"/>
      <c r="AH2935"/>
      <c r="AI2935"/>
    </row>
    <row r="2936" spans="1:35">
      <c r="A2936" t="str">
        <f>IF(Tabela3[[#This Row],[GOL CASA]]&lt;&gt;"",Tabela3[[#This Row],[TIME CASA]],"")</f>
        <v/>
      </c>
      <c r="B2936" t="str">
        <f>IF(Tabela3[[#This Row],[GOL FORA]]&lt;&gt;"",Tabela3[[#This Row],[TIME FORA]],"")</f>
        <v/>
      </c>
      <c r="AD2936"/>
      <c r="AE2936"/>
      <c r="AF2936"/>
      <c r="AG2936"/>
      <c r="AH2936"/>
      <c r="AI2936"/>
    </row>
    <row r="2937" spans="1:35">
      <c r="A2937" t="str">
        <f>IF(Tabela3[[#This Row],[GOL CASA]]&lt;&gt;"",Tabela3[[#This Row],[TIME CASA]],"")</f>
        <v/>
      </c>
      <c r="B2937" t="str">
        <f>IF(Tabela3[[#This Row],[GOL FORA]]&lt;&gt;"",Tabela3[[#This Row],[TIME FORA]],"")</f>
        <v/>
      </c>
      <c r="AD2937"/>
      <c r="AE2937"/>
      <c r="AF2937"/>
      <c r="AG2937"/>
      <c r="AH2937"/>
      <c r="AI2937"/>
    </row>
    <row r="2938" spans="1:35">
      <c r="A2938" t="str">
        <f>IF(Tabela3[[#This Row],[GOL CASA]]&lt;&gt;"",Tabela3[[#This Row],[TIME CASA]],"")</f>
        <v/>
      </c>
      <c r="B2938" t="str">
        <f>IF(Tabela3[[#This Row],[GOL FORA]]&lt;&gt;"",Tabela3[[#This Row],[TIME FORA]],"")</f>
        <v/>
      </c>
      <c r="AD2938"/>
      <c r="AE2938"/>
      <c r="AF2938"/>
      <c r="AG2938"/>
      <c r="AH2938"/>
      <c r="AI2938"/>
    </row>
    <row r="2939" spans="1:35">
      <c r="A2939" t="str">
        <f>IF(Tabela3[[#This Row],[GOL CASA]]&lt;&gt;"",Tabela3[[#This Row],[TIME CASA]],"")</f>
        <v/>
      </c>
      <c r="B2939" t="str">
        <f>IF(Tabela3[[#This Row],[GOL FORA]]&lt;&gt;"",Tabela3[[#This Row],[TIME FORA]],"")</f>
        <v/>
      </c>
      <c r="AD2939"/>
      <c r="AE2939"/>
      <c r="AF2939"/>
      <c r="AG2939"/>
      <c r="AH2939"/>
      <c r="AI2939"/>
    </row>
    <row r="2940" spans="1:35">
      <c r="A2940" t="str">
        <f>IF(Tabela3[[#This Row],[GOL CASA]]&lt;&gt;"",Tabela3[[#This Row],[TIME CASA]],"")</f>
        <v/>
      </c>
      <c r="B2940" t="str">
        <f>IF(Tabela3[[#This Row],[GOL FORA]]&lt;&gt;"",Tabela3[[#This Row],[TIME FORA]],"")</f>
        <v/>
      </c>
      <c r="AD2940"/>
      <c r="AE2940"/>
      <c r="AF2940"/>
      <c r="AG2940"/>
      <c r="AH2940"/>
      <c r="AI2940"/>
    </row>
    <row r="2941" spans="1:35">
      <c r="A2941" t="str">
        <f>IF(Tabela3[[#This Row],[GOL CASA]]&lt;&gt;"",Tabela3[[#This Row],[TIME CASA]],"")</f>
        <v/>
      </c>
      <c r="B2941" t="str">
        <f>IF(Tabela3[[#This Row],[GOL FORA]]&lt;&gt;"",Tabela3[[#This Row],[TIME FORA]],"")</f>
        <v/>
      </c>
      <c r="AD2941"/>
      <c r="AE2941"/>
      <c r="AF2941"/>
      <c r="AG2941"/>
      <c r="AH2941"/>
      <c r="AI2941"/>
    </row>
    <row r="2942" spans="1:35">
      <c r="A2942" t="str">
        <f>IF(Tabela3[[#This Row],[GOL CASA]]&lt;&gt;"",Tabela3[[#This Row],[TIME CASA]],"")</f>
        <v/>
      </c>
      <c r="B2942" t="str">
        <f>IF(Tabela3[[#This Row],[GOL FORA]]&lt;&gt;"",Tabela3[[#This Row],[TIME FORA]],"")</f>
        <v/>
      </c>
      <c r="AD2942"/>
      <c r="AE2942"/>
      <c r="AF2942"/>
      <c r="AG2942"/>
      <c r="AH2942"/>
      <c r="AI2942"/>
    </row>
    <row r="2943" spans="1:35">
      <c r="A2943" t="str">
        <f>IF(Tabela3[[#This Row],[GOL CASA]]&lt;&gt;"",Tabela3[[#This Row],[TIME CASA]],"")</f>
        <v/>
      </c>
      <c r="B2943" t="str">
        <f>IF(Tabela3[[#This Row],[GOL FORA]]&lt;&gt;"",Tabela3[[#This Row],[TIME FORA]],"")</f>
        <v/>
      </c>
      <c r="AD2943"/>
      <c r="AE2943"/>
      <c r="AF2943"/>
      <c r="AG2943"/>
      <c r="AH2943"/>
      <c r="AI2943"/>
    </row>
    <row r="2944" spans="1:35">
      <c r="A2944" t="str">
        <f>IF(Tabela3[[#This Row],[GOL CASA]]&lt;&gt;"",Tabela3[[#This Row],[TIME CASA]],"")</f>
        <v/>
      </c>
      <c r="B2944" t="str">
        <f>IF(Tabela3[[#This Row],[GOL FORA]]&lt;&gt;"",Tabela3[[#This Row],[TIME FORA]],"")</f>
        <v/>
      </c>
      <c r="AD2944"/>
      <c r="AE2944"/>
      <c r="AF2944"/>
      <c r="AG2944"/>
      <c r="AH2944"/>
      <c r="AI2944"/>
    </row>
    <row r="2945" spans="1:35">
      <c r="A2945" t="str">
        <f>IF(Tabela3[[#This Row],[GOL CASA]]&lt;&gt;"",Tabela3[[#This Row],[TIME CASA]],"")</f>
        <v/>
      </c>
      <c r="B2945" t="str">
        <f>IF(Tabela3[[#This Row],[GOL FORA]]&lt;&gt;"",Tabela3[[#This Row],[TIME FORA]],"")</f>
        <v/>
      </c>
      <c r="AD2945"/>
      <c r="AE2945"/>
      <c r="AF2945"/>
      <c r="AG2945"/>
      <c r="AH2945"/>
      <c r="AI2945"/>
    </row>
    <row r="2946" spans="1:35">
      <c r="A2946" t="str">
        <f>IF(Tabela3[[#This Row],[GOL CASA]]&lt;&gt;"",Tabela3[[#This Row],[TIME CASA]],"")</f>
        <v/>
      </c>
      <c r="B2946" t="str">
        <f>IF(Tabela3[[#This Row],[GOL FORA]]&lt;&gt;"",Tabela3[[#This Row],[TIME FORA]],"")</f>
        <v/>
      </c>
      <c r="AD2946"/>
      <c r="AE2946"/>
      <c r="AF2946"/>
      <c r="AG2946"/>
      <c r="AH2946"/>
      <c r="AI2946"/>
    </row>
    <row r="2947" spans="1:35">
      <c r="A2947" t="str">
        <f>IF(Tabela3[[#This Row],[GOL CASA]]&lt;&gt;"",Tabela3[[#This Row],[TIME CASA]],"")</f>
        <v/>
      </c>
      <c r="B2947" t="str">
        <f>IF(Tabela3[[#This Row],[GOL FORA]]&lt;&gt;"",Tabela3[[#This Row],[TIME FORA]],"")</f>
        <v/>
      </c>
      <c r="AD2947"/>
      <c r="AE2947"/>
      <c r="AF2947"/>
      <c r="AG2947"/>
      <c r="AH2947"/>
      <c r="AI2947"/>
    </row>
    <row r="2948" spans="1:35">
      <c r="A2948" t="str">
        <f>IF(Tabela3[[#This Row],[GOL CASA]]&lt;&gt;"",Tabela3[[#This Row],[TIME CASA]],"")</f>
        <v/>
      </c>
      <c r="B2948" t="str">
        <f>IF(Tabela3[[#This Row],[GOL FORA]]&lt;&gt;"",Tabela3[[#This Row],[TIME FORA]],"")</f>
        <v/>
      </c>
      <c r="AD2948"/>
      <c r="AE2948"/>
      <c r="AF2948"/>
      <c r="AG2948"/>
      <c r="AH2948"/>
      <c r="AI2948"/>
    </row>
    <row r="2949" spans="1:35">
      <c r="A2949" t="str">
        <f>IF(Tabela3[[#This Row],[GOL CASA]]&lt;&gt;"",Tabela3[[#This Row],[TIME CASA]],"")</f>
        <v/>
      </c>
      <c r="B2949" t="str">
        <f>IF(Tabela3[[#This Row],[GOL FORA]]&lt;&gt;"",Tabela3[[#This Row],[TIME FORA]],"")</f>
        <v/>
      </c>
      <c r="AD2949"/>
      <c r="AE2949"/>
      <c r="AF2949"/>
      <c r="AG2949"/>
      <c r="AH2949"/>
      <c r="AI2949"/>
    </row>
    <row r="2950" spans="1:35">
      <c r="A2950" t="str">
        <f>IF(Tabela3[[#This Row],[GOL CASA]]&lt;&gt;"",Tabela3[[#This Row],[TIME CASA]],"")</f>
        <v/>
      </c>
      <c r="B2950" t="str">
        <f>IF(Tabela3[[#This Row],[GOL FORA]]&lt;&gt;"",Tabela3[[#This Row],[TIME FORA]],"")</f>
        <v/>
      </c>
      <c r="AD2950"/>
      <c r="AE2950"/>
      <c r="AF2950"/>
      <c r="AG2950"/>
      <c r="AH2950"/>
      <c r="AI2950"/>
    </row>
    <row r="2951" spans="1:35">
      <c r="A2951" t="str">
        <f>IF(Tabela3[[#This Row],[GOL CASA]]&lt;&gt;"",Tabela3[[#This Row],[TIME CASA]],"")</f>
        <v/>
      </c>
      <c r="B2951" t="str">
        <f>IF(Tabela3[[#This Row],[GOL FORA]]&lt;&gt;"",Tabela3[[#This Row],[TIME FORA]],"")</f>
        <v/>
      </c>
      <c r="AD2951"/>
      <c r="AE2951"/>
      <c r="AF2951"/>
      <c r="AG2951"/>
      <c r="AH2951"/>
      <c r="AI2951"/>
    </row>
    <row r="2952" spans="1:35">
      <c r="A2952" t="str">
        <f>IF(Tabela3[[#This Row],[GOL CASA]]&lt;&gt;"",Tabela3[[#This Row],[TIME CASA]],"")</f>
        <v/>
      </c>
      <c r="B2952" t="str">
        <f>IF(Tabela3[[#This Row],[GOL FORA]]&lt;&gt;"",Tabela3[[#This Row],[TIME FORA]],"")</f>
        <v/>
      </c>
      <c r="AD2952"/>
      <c r="AE2952"/>
      <c r="AF2952"/>
      <c r="AG2952"/>
      <c r="AH2952"/>
      <c r="AI2952"/>
    </row>
    <row r="2953" spans="1:35">
      <c r="A2953" t="str">
        <f>IF(Tabela3[[#This Row],[GOL CASA]]&lt;&gt;"",Tabela3[[#This Row],[TIME CASA]],"")</f>
        <v/>
      </c>
      <c r="B2953" t="str">
        <f>IF(Tabela3[[#This Row],[GOL FORA]]&lt;&gt;"",Tabela3[[#This Row],[TIME FORA]],"")</f>
        <v/>
      </c>
      <c r="AD2953"/>
      <c r="AE2953"/>
      <c r="AF2953"/>
      <c r="AG2953"/>
      <c r="AH2953"/>
      <c r="AI2953"/>
    </row>
    <row r="2954" spans="1:35">
      <c r="A2954" t="str">
        <f>IF(Tabela3[[#This Row],[GOL CASA]]&lt;&gt;"",Tabela3[[#This Row],[TIME CASA]],"")</f>
        <v/>
      </c>
      <c r="B2954" t="str">
        <f>IF(Tabela3[[#This Row],[GOL FORA]]&lt;&gt;"",Tabela3[[#This Row],[TIME FORA]],"")</f>
        <v/>
      </c>
      <c r="AD2954"/>
      <c r="AE2954"/>
      <c r="AF2954"/>
      <c r="AG2954"/>
      <c r="AH2954"/>
      <c r="AI2954"/>
    </row>
    <row r="2955" spans="1:35">
      <c r="A2955" t="str">
        <f>IF(Tabela3[[#This Row],[GOL CASA]]&lt;&gt;"",Tabela3[[#This Row],[TIME CASA]],"")</f>
        <v/>
      </c>
      <c r="B2955" t="str">
        <f>IF(Tabela3[[#This Row],[GOL FORA]]&lt;&gt;"",Tabela3[[#This Row],[TIME FORA]],"")</f>
        <v/>
      </c>
      <c r="AD2955"/>
      <c r="AE2955"/>
      <c r="AF2955"/>
      <c r="AG2955"/>
      <c r="AH2955"/>
      <c r="AI2955"/>
    </row>
    <row r="2956" spans="1:35">
      <c r="A2956" t="str">
        <f>IF(Tabela3[[#This Row],[GOL CASA]]&lt;&gt;"",Tabela3[[#This Row],[TIME CASA]],"")</f>
        <v/>
      </c>
      <c r="B2956" t="str">
        <f>IF(Tabela3[[#This Row],[GOL FORA]]&lt;&gt;"",Tabela3[[#This Row],[TIME FORA]],"")</f>
        <v/>
      </c>
      <c r="AD2956"/>
      <c r="AE2956"/>
      <c r="AF2956"/>
      <c r="AG2956"/>
      <c r="AH2956"/>
      <c r="AI2956"/>
    </row>
    <row r="2957" spans="1:35">
      <c r="A2957" t="str">
        <f>IF(Tabela3[[#This Row],[GOL CASA]]&lt;&gt;"",Tabela3[[#This Row],[TIME CASA]],"")</f>
        <v/>
      </c>
      <c r="B2957" t="str">
        <f>IF(Tabela3[[#This Row],[GOL FORA]]&lt;&gt;"",Tabela3[[#This Row],[TIME FORA]],"")</f>
        <v/>
      </c>
      <c r="AD2957"/>
      <c r="AE2957"/>
      <c r="AF2957"/>
      <c r="AG2957"/>
      <c r="AH2957"/>
      <c r="AI2957"/>
    </row>
    <row r="2958" spans="1:35">
      <c r="A2958" t="str">
        <f>IF(Tabela3[[#This Row],[GOL CASA]]&lt;&gt;"",Tabela3[[#This Row],[TIME CASA]],"")</f>
        <v/>
      </c>
      <c r="B2958" t="str">
        <f>IF(Tabela3[[#This Row],[GOL FORA]]&lt;&gt;"",Tabela3[[#This Row],[TIME FORA]],"")</f>
        <v/>
      </c>
      <c r="AD2958"/>
      <c r="AE2958"/>
      <c r="AF2958"/>
      <c r="AG2958"/>
      <c r="AH2958"/>
      <c r="AI2958"/>
    </row>
    <row r="2959" spans="1:35">
      <c r="A2959" t="str">
        <f>IF(Tabela3[[#This Row],[GOL CASA]]&lt;&gt;"",Tabela3[[#This Row],[TIME CASA]],"")</f>
        <v/>
      </c>
      <c r="B2959" t="str">
        <f>IF(Tabela3[[#This Row],[GOL FORA]]&lt;&gt;"",Tabela3[[#This Row],[TIME FORA]],"")</f>
        <v/>
      </c>
      <c r="AD2959"/>
      <c r="AE2959"/>
      <c r="AF2959"/>
      <c r="AG2959"/>
      <c r="AH2959"/>
      <c r="AI2959"/>
    </row>
    <row r="2960" spans="1:35">
      <c r="A2960" t="str">
        <f>IF(Tabela3[[#This Row],[GOL CASA]]&lt;&gt;"",Tabela3[[#This Row],[TIME CASA]],"")</f>
        <v/>
      </c>
      <c r="B2960" t="str">
        <f>IF(Tabela3[[#This Row],[GOL FORA]]&lt;&gt;"",Tabela3[[#This Row],[TIME FORA]],"")</f>
        <v/>
      </c>
      <c r="AD2960"/>
      <c r="AE2960"/>
      <c r="AF2960"/>
      <c r="AG2960"/>
      <c r="AH2960"/>
      <c r="AI2960"/>
    </row>
    <row r="2961" spans="1:35">
      <c r="A2961" t="str">
        <f>IF(Tabela3[[#This Row],[GOL CASA]]&lt;&gt;"",Tabela3[[#This Row],[TIME CASA]],"")</f>
        <v/>
      </c>
      <c r="B2961" t="str">
        <f>IF(Tabela3[[#This Row],[GOL FORA]]&lt;&gt;"",Tabela3[[#This Row],[TIME FORA]],"")</f>
        <v/>
      </c>
      <c r="AD2961"/>
      <c r="AE2961"/>
      <c r="AF2961"/>
      <c r="AG2961"/>
      <c r="AH2961"/>
      <c r="AI2961"/>
    </row>
    <row r="2962" spans="1:35">
      <c r="A2962" t="str">
        <f>IF(Tabela3[[#This Row],[GOL CASA]]&lt;&gt;"",Tabela3[[#This Row],[TIME CASA]],"")</f>
        <v/>
      </c>
      <c r="B2962" t="str">
        <f>IF(Tabela3[[#This Row],[GOL FORA]]&lt;&gt;"",Tabela3[[#This Row],[TIME FORA]],"")</f>
        <v/>
      </c>
      <c r="AD2962"/>
      <c r="AE2962"/>
      <c r="AF2962"/>
      <c r="AG2962"/>
      <c r="AH2962"/>
      <c r="AI2962"/>
    </row>
    <row r="2963" spans="1:35">
      <c r="A2963" t="str">
        <f>IF(Tabela3[[#This Row],[GOL CASA]]&lt;&gt;"",Tabela3[[#This Row],[TIME CASA]],"")</f>
        <v/>
      </c>
      <c r="B2963" t="str">
        <f>IF(Tabela3[[#This Row],[GOL FORA]]&lt;&gt;"",Tabela3[[#This Row],[TIME FORA]],"")</f>
        <v/>
      </c>
      <c r="AD2963"/>
      <c r="AE2963"/>
      <c r="AF2963"/>
      <c r="AG2963"/>
      <c r="AH2963"/>
      <c r="AI2963"/>
    </row>
    <row r="2964" spans="1:35">
      <c r="A2964" t="str">
        <f>IF(Tabela3[[#This Row],[GOL CASA]]&lt;&gt;"",Tabela3[[#This Row],[TIME CASA]],"")</f>
        <v/>
      </c>
      <c r="B2964" t="str">
        <f>IF(Tabela3[[#This Row],[GOL FORA]]&lt;&gt;"",Tabela3[[#This Row],[TIME FORA]],"")</f>
        <v/>
      </c>
      <c r="AD2964"/>
      <c r="AE2964"/>
      <c r="AF2964"/>
      <c r="AG2964"/>
      <c r="AH2964"/>
      <c r="AI2964"/>
    </row>
    <row r="2965" spans="1:35">
      <c r="A2965" t="str">
        <f>IF(Tabela3[[#This Row],[GOL CASA]]&lt;&gt;"",Tabela3[[#This Row],[TIME CASA]],"")</f>
        <v/>
      </c>
      <c r="B2965" t="str">
        <f>IF(Tabela3[[#This Row],[GOL FORA]]&lt;&gt;"",Tabela3[[#This Row],[TIME FORA]],"")</f>
        <v/>
      </c>
      <c r="AD2965"/>
      <c r="AE2965"/>
      <c r="AF2965"/>
      <c r="AG2965"/>
      <c r="AH2965"/>
      <c r="AI2965"/>
    </row>
    <row r="2966" spans="1:35">
      <c r="A2966" t="str">
        <f>IF(Tabela3[[#This Row],[GOL CASA]]&lt;&gt;"",Tabela3[[#This Row],[TIME CASA]],"")</f>
        <v/>
      </c>
      <c r="B2966" t="str">
        <f>IF(Tabela3[[#This Row],[GOL FORA]]&lt;&gt;"",Tabela3[[#This Row],[TIME FORA]],"")</f>
        <v/>
      </c>
      <c r="AD2966"/>
      <c r="AE2966"/>
      <c r="AF2966"/>
      <c r="AG2966"/>
      <c r="AH2966"/>
      <c r="AI2966"/>
    </row>
    <row r="2967" spans="1:35">
      <c r="A2967" t="str">
        <f>IF(Tabela3[[#This Row],[GOL CASA]]&lt;&gt;"",Tabela3[[#This Row],[TIME CASA]],"")</f>
        <v/>
      </c>
      <c r="B2967" t="str">
        <f>IF(Tabela3[[#This Row],[GOL FORA]]&lt;&gt;"",Tabela3[[#This Row],[TIME FORA]],"")</f>
        <v/>
      </c>
      <c r="AD2967"/>
      <c r="AE2967"/>
      <c r="AF2967"/>
      <c r="AG2967"/>
      <c r="AH2967"/>
      <c r="AI2967"/>
    </row>
    <row r="2968" spans="1:35">
      <c r="A2968" t="str">
        <f>IF(Tabela3[[#This Row],[GOL CASA]]&lt;&gt;"",Tabela3[[#This Row],[TIME CASA]],"")</f>
        <v/>
      </c>
      <c r="B2968" t="str">
        <f>IF(Tabela3[[#This Row],[GOL FORA]]&lt;&gt;"",Tabela3[[#This Row],[TIME FORA]],"")</f>
        <v/>
      </c>
      <c r="AD2968"/>
      <c r="AE2968"/>
      <c r="AF2968"/>
      <c r="AG2968"/>
      <c r="AH2968"/>
      <c r="AI2968"/>
    </row>
    <row r="2969" spans="1:35">
      <c r="A2969" t="str">
        <f>IF(Tabela3[[#This Row],[GOL CASA]]&lt;&gt;"",Tabela3[[#This Row],[TIME CASA]],"")</f>
        <v/>
      </c>
      <c r="B2969" t="str">
        <f>IF(Tabela3[[#This Row],[GOL FORA]]&lt;&gt;"",Tabela3[[#This Row],[TIME FORA]],"")</f>
        <v/>
      </c>
      <c r="AD2969"/>
      <c r="AE2969"/>
      <c r="AF2969"/>
      <c r="AG2969"/>
      <c r="AH2969"/>
      <c r="AI2969"/>
    </row>
    <row r="2970" spans="1:35">
      <c r="A2970" t="str">
        <f>IF(Tabela3[[#This Row],[GOL CASA]]&lt;&gt;"",Tabela3[[#This Row],[TIME CASA]],"")</f>
        <v/>
      </c>
      <c r="B2970" t="str">
        <f>IF(Tabela3[[#This Row],[GOL FORA]]&lt;&gt;"",Tabela3[[#This Row],[TIME FORA]],"")</f>
        <v/>
      </c>
      <c r="AD2970"/>
      <c r="AE2970"/>
      <c r="AF2970"/>
      <c r="AG2970"/>
      <c r="AH2970"/>
      <c r="AI2970"/>
    </row>
    <row r="2971" spans="1:35">
      <c r="A2971" t="str">
        <f>IF(Tabela3[[#This Row],[GOL CASA]]&lt;&gt;"",Tabela3[[#This Row],[TIME CASA]],"")</f>
        <v/>
      </c>
      <c r="B2971" t="str">
        <f>IF(Tabela3[[#This Row],[GOL FORA]]&lt;&gt;"",Tabela3[[#This Row],[TIME FORA]],"")</f>
        <v/>
      </c>
      <c r="AD2971"/>
      <c r="AE2971"/>
      <c r="AF2971"/>
      <c r="AG2971"/>
      <c r="AH2971"/>
      <c r="AI2971"/>
    </row>
    <row r="2972" spans="1:35">
      <c r="A2972" t="str">
        <f>IF(Tabela3[[#This Row],[GOL CASA]]&lt;&gt;"",Tabela3[[#This Row],[TIME CASA]],"")</f>
        <v/>
      </c>
      <c r="B2972" t="str">
        <f>IF(Tabela3[[#This Row],[GOL FORA]]&lt;&gt;"",Tabela3[[#This Row],[TIME FORA]],"")</f>
        <v/>
      </c>
      <c r="AD2972"/>
      <c r="AE2972"/>
      <c r="AF2972"/>
      <c r="AG2972"/>
      <c r="AH2972"/>
      <c r="AI2972"/>
    </row>
    <row r="2973" spans="1:35">
      <c r="A2973" t="str">
        <f>IF(Tabela3[[#This Row],[GOL CASA]]&lt;&gt;"",Tabela3[[#This Row],[TIME CASA]],"")</f>
        <v/>
      </c>
      <c r="B2973" t="str">
        <f>IF(Tabela3[[#This Row],[GOL FORA]]&lt;&gt;"",Tabela3[[#This Row],[TIME FORA]],"")</f>
        <v/>
      </c>
      <c r="AD2973"/>
      <c r="AE2973"/>
      <c r="AF2973"/>
      <c r="AG2973"/>
      <c r="AH2973"/>
      <c r="AI2973"/>
    </row>
    <row r="2974" spans="1:35">
      <c r="A2974" t="str">
        <f>IF(Tabela3[[#This Row],[GOL CASA]]&lt;&gt;"",Tabela3[[#This Row],[TIME CASA]],"")</f>
        <v/>
      </c>
      <c r="B2974" t="str">
        <f>IF(Tabela3[[#This Row],[GOL FORA]]&lt;&gt;"",Tabela3[[#This Row],[TIME FORA]],"")</f>
        <v/>
      </c>
      <c r="AD2974"/>
      <c r="AE2974"/>
      <c r="AF2974"/>
      <c r="AG2974"/>
      <c r="AH2974"/>
      <c r="AI2974"/>
    </row>
    <row r="2975" spans="1:35">
      <c r="A2975" t="str">
        <f>IF(Tabela3[[#This Row],[GOL CASA]]&lt;&gt;"",Tabela3[[#This Row],[TIME CASA]],"")</f>
        <v/>
      </c>
      <c r="B2975" t="str">
        <f>IF(Tabela3[[#This Row],[GOL FORA]]&lt;&gt;"",Tabela3[[#This Row],[TIME FORA]],"")</f>
        <v/>
      </c>
      <c r="AD2975"/>
      <c r="AE2975"/>
      <c r="AF2975"/>
      <c r="AG2975"/>
      <c r="AH2975"/>
      <c r="AI2975"/>
    </row>
    <row r="2976" spans="1:35">
      <c r="A2976" t="str">
        <f>IF(Tabela3[[#This Row],[GOL CASA]]&lt;&gt;"",Tabela3[[#This Row],[TIME CASA]],"")</f>
        <v/>
      </c>
      <c r="B2976" t="str">
        <f>IF(Tabela3[[#This Row],[GOL FORA]]&lt;&gt;"",Tabela3[[#This Row],[TIME FORA]],"")</f>
        <v/>
      </c>
      <c r="AD2976"/>
      <c r="AE2976"/>
      <c r="AF2976"/>
      <c r="AG2976"/>
      <c r="AH2976"/>
      <c r="AI2976"/>
    </row>
    <row r="2977" spans="1:35">
      <c r="A2977" t="str">
        <f>IF(Tabela3[[#This Row],[GOL CASA]]&lt;&gt;"",Tabela3[[#This Row],[TIME CASA]],"")</f>
        <v/>
      </c>
      <c r="B2977" t="str">
        <f>IF(Tabela3[[#This Row],[GOL FORA]]&lt;&gt;"",Tabela3[[#This Row],[TIME FORA]],"")</f>
        <v/>
      </c>
      <c r="AD2977"/>
      <c r="AE2977"/>
      <c r="AF2977"/>
      <c r="AG2977"/>
      <c r="AH2977"/>
      <c r="AI2977"/>
    </row>
    <row r="2978" spans="1:35">
      <c r="A2978" t="str">
        <f>IF(Tabela3[[#This Row],[GOL CASA]]&lt;&gt;"",Tabela3[[#This Row],[TIME CASA]],"")</f>
        <v/>
      </c>
      <c r="B2978" t="str">
        <f>IF(Tabela3[[#This Row],[GOL FORA]]&lt;&gt;"",Tabela3[[#This Row],[TIME FORA]],"")</f>
        <v/>
      </c>
      <c r="AD2978"/>
      <c r="AE2978"/>
      <c r="AF2978"/>
      <c r="AG2978"/>
      <c r="AH2978"/>
      <c r="AI2978"/>
    </row>
    <row r="2979" spans="1:35">
      <c r="A2979" t="str">
        <f>IF(Tabela3[[#This Row],[GOL CASA]]&lt;&gt;"",Tabela3[[#This Row],[TIME CASA]],"")</f>
        <v/>
      </c>
      <c r="B2979" t="str">
        <f>IF(Tabela3[[#This Row],[GOL FORA]]&lt;&gt;"",Tabela3[[#This Row],[TIME FORA]],"")</f>
        <v/>
      </c>
      <c r="AD2979"/>
      <c r="AE2979"/>
      <c r="AF2979"/>
      <c r="AG2979"/>
      <c r="AH2979"/>
      <c r="AI2979"/>
    </row>
    <row r="2980" spans="1:35">
      <c r="A2980" t="str">
        <f>IF(Tabela3[[#This Row],[GOL CASA]]&lt;&gt;"",Tabela3[[#This Row],[TIME CASA]],"")</f>
        <v/>
      </c>
      <c r="B2980" t="str">
        <f>IF(Tabela3[[#This Row],[GOL FORA]]&lt;&gt;"",Tabela3[[#This Row],[TIME FORA]],"")</f>
        <v/>
      </c>
      <c r="AD2980"/>
      <c r="AE2980"/>
      <c r="AF2980"/>
      <c r="AG2980"/>
      <c r="AH2980"/>
      <c r="AI2980"/>
    </row>
    <row r="2981" spans="1:35">
      <c r="A2981" t="str">
        <f>IF(Tabela3[[#This Row],[GOL CASA]]&lt;&gt;"",Tabela3[[#This Row],[TIME CASA]],"")</f>
        <v/>
      </c>
      <c r="B2981" t="str">
        <f>IF(Tabela3[[#This Row],[GOL FORA]]&lt;&gt;"",Tabela3[[#This Row],[TIME FORA]],"")</f>
        <v/>
      </c>
      <c r="AD2981"/>
      <c r="AE2981"/>
      <c r="AF2981"/>
      <c r="AG2981"/>
      <c r="AH2981"/>
      <c r="AI2981"/>
    </row>
    <row r="2982" spans="1:35">
      <c r="A2982" t="str">
        <f>IF(Tabela3[[#This Row],[GOL CASA]]&lt;&gt;"",Tabela3[[#This Row],[TIME CASA]],"")</f>
        <v/>
      </c>
      <c r="B2982" t="str">
        <f>IF(Tabela3[[#This Row],[GOL FORA]]&lt;&gt;"",Tabela3[[#This Row],[TIME FORA]],"")</f>
        <v/>
      </c>
      <c r="AD2982"/>
      <c r="AE2982"/>
      <c r="AF2982"/>
      <c r="AG2982"/>
      <c r="AH2982"/>
      <c r="AI2982"/>
    </row>
    <row r="2983" spans="1:35">
      <c r="A2983" t="str">
        <f>IF(Tabela3[[#This Row],[GOL CASA]]&lt;&gt;"",Tabela3[[#This Row],[TIME CASA]],"")</f>
        <v/>
      </c>
      <c r="B2983" t="str">
        <f>IF(Tabela3[[#This Row],[GOL FORA]]&lt;&gt;"",Tabela3[[#This Row],[TIME FORA]],"")</f>
        <v/>
      </c>
      <c r="AD2983"/>
      <c r="AE2983"/>
      <c r="AF2983"/>
      <c r="AG2983"/>
      <c r="AH2983"/>
      <c r="AI2983"/>
    </row>
    <row r="2984" spans="1:35">
      <c r="A2984" t="str">
        <f>IF(Tabela3[[#This Row],[GOL CASA]]&lt;&gt;"",Tabela3[[#This Row],[TIME CASA]],"")</f>
        <v/>
      </c>
      <c r="B2984" t="str">
        <f>IF(Tabela3[[#This Row],[GOL FORA]]&lt;&gt;"",Tabela3[[#This Row],[TIME FORA]],"")</f>
        <v/>
      </c>
      <c r="AD2984"/>
      <c r="AE2984"/>
      <c r="AF2984"/>
      <c r="AG2984"/>
      <c r="AH2984"/>
      <c r="AI2984"/>
    </row>
    <row r="2985" spans="1:35">
      <c r="A2985" t="str">
        <f>IF(Tabela3[[#This Row],[GOL CASA]]&lt;&gt;"",Tabela3[[#This Row],[TIME CASA]],"")</f>
        <v/>
      </c>
      <c r="B2985" t="str">
        <f>IF(Tabela3[[#This Row],[GOL FORA]]&lt;&gt;"",Tabela3[[#This Row],[TIME FORA]],"")</f>
        <v/>
      </c>
      <c r="AD2985"/>
      <c r="AE2985"/>
      <c r="AF2985"/>
      <c r="AG2985"/>
      <c r="AH2985"/>
      <c r="AI2985"/>
    </row>
    <row r="2986" spans="1:35">
      <c r="A2986" t="str">
        <f>IF(Tabela3[[#This Row],[GOL CASA]]&lt;&gt;"",Tabela3[[#This Row],[TIME CASA]],"")</f>
        <v/>
      </c>
      <c r="B2986" t="str">
        <f>IF(Tabela3[[#This Row],[GOL FORA]]&lt;&gt;"",Tabela3[[#This Row],[TIME FORA]],"")</f>
        <v/>
      </c>
      <c r="AD2986"/>
      <c r="AE2986"/>
      <c r="AF2986"/>
      <c r="AG2986"/>
      <c r="AH2986"/>
      <c r="AI2986"/>
    </row>
    <row r="2987" spans="1:35">
      <c r="A2987" t="str">
        <f>IF(Tabela3[[#This Row],[GOL CASA]]&lt;&gt;"",Tabela3[[#This Row],[TIME CASA]],"")</f>
        <v/>
      </c>
      <c r="B2987" t="str">
        <f>IF(Tabela3[[#This Row],[GOL FORA]]&lt;&gt;"",Tabela3[[#This Row],[TIME FORA]],"")</f>
        <v/>
      </c>
      <c r="AD2987"/>
      <c r="AE2987"/>
      <c r="AF2987"/>
      <c r="AG2987"/>
      <c r="AH2987"/>
      <c r="AI2987"/>
    </row>
    <row r="2988" spans="1:35">
      <c r="A2988" t="str">
        <f>IF(Tabela3[[#This Row],[GOL CASA]]&lt;&gt;"",Tabela3[[#This Row],[TIME CASA]],"")</f>
        <v/>
      </c>
      <c r="B2988" t="str">
        <f>IF(Tabela3[[#This Row],[GOL FORA]]&lt;&gt;"",Tabela3[[#This Row],[TIME FORA]],"")</f>
        <v/>
      </c>
      <c r="AD2988"/>
      <c r="AE2988"/>
      <c r="AF2988"/>
      <c r="AG2988"/>
      <c r="AH2988"/>
      <c r="AI2988"/>
    </row>
    <row r="2989" spans="1:35">
      <c r="A2989" t="str">
        <f>IF(Tabela3[[#This Row],[GOL CASA]]&lt;&gt;"",Tabela3[[#This Row],[TIME CASA]],"")</f>
        <v/>
      </c>
      <c r="B2989" t="str">
        <f>IF(Tabela3[[#This Row],[GOL FORA]]&lt;&gt;"",Tabela3[[#This Row],[TIME FORA]],"")</f>
        <v/>
      </c>
      <c r="AD2989"/>
      <c r="AE2989"/>
      <c r="AF2989"/>
      <c r="AG2989"/>
      <c r="AH2989"/>
      <c r="AI2989"/>
    </row>
    <row r="2990" spans="1:35">
      <c r="A2990" t="str">
        <f>IF(Tabela3[[#This Row],[GOL CASA]]&lt;&gt;"",Tabela3[[#This Row],[TIME CASA]],"")</f>
        <v/>
      </c>
      <c r="B2990" t="str">
        <f>IF(Tabela3[[#This Row],[GOL FORA]]&lt;&gt;"",Tabela3[[#This Row],[TIME FORA]],"")</f>
        <v/>
      </c>
      <c r="AD2990"/>
      <c r="AE2990"/>
      <c r="AF2990"/>
      <c r="AG2990"/>
      <c r="AH2990"/>
      <c r="AI2990"/>
    </row>
    <row r="2991" spans="1:35">
      <c r="A2991" t="str">
        <f>IF(Tabela3[[#This Row],[GOL CASA]]&lt;&gt;"",Tabela3[[#This Row],[TIME CASA]],"")</f>
        <v/>
      </c>
      <c r="B2991" t="str">
        <f>IF(Tabela3[[#This Row],[GOL FORA]]&lt;&gt;"",Tabela3[[#This Row],[TIME FORA]],"")</f>
        <v/>
      </c>
      <c r="AD2991"/>
      <c r="AE2991"/>
      <c r="AF2991"/>
      <c r="AG2991"/>
      <c r="AH2991"/>
      <c r="AI2991"/>
    </row>
    <row r="2992" spans="1:35">
      <c r="A2992" t="str">
        <f>IF(Tabela3[[#This Row],[GOL CASA]]&lt;&gt;"",Tabela3[[#This Row],[TIME CASA]],"")</f>
        <v/>
      </c>
      <c r="B2992" t="str">
        <f>IF(Tabela3[[#This Row],[GOL FORA]]&lt;&gt;"",Tabela3[[#This Row],[TIME FORA]],"")</f>
        <v/>
      </c>
      <c r="AD2992"/>
      <c r="AE2992"/>
      <c r="AF2992"/>
      <c r="AG2992"/>
      <c r="AH2992"/>
      <c r="AI2992"/>
    </row>
    <row r="2993" spans="1:35">
      <c r="A2993" t="str">
        <f>IF(Tabela3[[#This Row],[GOL CASA]]&lt;&gt;"",Tabela3[[#This Row],[TIME CASA]],"")</f>
        <v/>
      </c>
      <c r="B2993" t="str">
        <f>IF(Tabela3[[#This Row],[GOL FORA]]&lt;&gt;"",Tabela3[[#This Row],[TIME FORA]],"")</f>
        <v/>
      </c>
      <c r="AD2993"/>
      <c r="AE2993"/>
      <c r="AF2993"/>
      <c r="AG2993"/>
      <c r="AH2993"/>
      <c r="AI2993"/>
    </row>
    <row r="2994" spans="1:35">
      <c r="A2994" t="str">
        <f>IF(Tabela3[[#This Row],[GOL CASA]]&lt;&gt;"",Tabela3[[#This Row],[TIME CASA]],"")</f>
        <v/>
      </c>
      <c r="B2994" t="str">
        <f>IF(Tabela3[[#This Row],[GOL FORA]]&lt;&gt;"",Tabela3[[#This Row],[TIME FORA]],"")</f>
        <v/>
      </c>
      <c r="AD2994"/>
      <c r="AE2994"/>
      <c r="AF2994"/>
      <c r="AG2994"/>
      <c r="AH2994"/>
      <c r="AI2994"/>
    </row>
    <row r="2995" spans="1:35">
      <c r="A2995" t="str">
        <f>IF(Tabela3[[#This Row],[GOL CASA]]&lt;&gt;"",Tabela3[[#This Row],[TIME CASA]],"")</f>
        <v/>
      </c>
      <c r="B2995" t="str">
        <f>IF(Tabela3[[#This Row],[GOL FORA]]&lt;&gt;"",Tabela3[[#This Row],[TIME FORA]],"")</f>
        <v/>
      </c>
      <c r="AD2995"/>
      <c r="AE2995"/>
      <c r="AF2995"/>
      <c r="AG2995"/>
      <c r="AH2995"/>
      <c r="AI2995"/>
    </row>
    <row r="2996" spans="1:35">
      <c r="A2996" t="str">
        <f>IF(Tabela3[[#This Row],[GOL CASA]]&lt;&gt;"",Tabela3[[#This Row],[TIME CASA]],"")</f>
        <v/>
      </c>
      <c r="B2996" t="str">
        <f>IF(Tabela3[[#This Row],[GOL FORA]]&lt;&gt;"",Tabela3[[#This Row],[TIME FORA]],"")</f>
        <v/>
      </c>
      <c r="AD2996"/>
      <c r="AE2996"/>
      <c r="AF2996"/>
      <c r="AG2996"/>
      <c r="AH2996"/>
      <c r="AI2996"/>
    </row>
    <row r="2997" spans="1:35">
      <c r="A2997" t="str">
        <f>IF(Tabela3[[#This Row],[GOL CASA]]&lt;&gt;"",Tabela3[[#This Row],[TIME CASA]],"")</f>
        <v/>
      </c>
      <c r="B2997" t="str">
        <f>IF(Tabela3[[#This Row],[GOL FORA]]&lt;&gt;"",Tabela3[[#This Row],[TIME FORA]],"")</f>
        <v/>
      </c>
      <c r="AD2997"/>
      <c r="AE2997"/>
      <c r="AF2997"/>
      <c r="AG2997"/>
      <c r="AH2997"/>
      <c r="AI2997"/>
    </row>
    <row r="2998" spans="1:35">
      <c r="A2998" t="str">
        <f>IF(Tabela3[[#This Row],[GOL CASA]]&lt;&gt;"",Tabela3[[#This Row],[TIME CASA]],"")</f>
        <v/>
      </c>
      <c r="B2998" t="str">
        <f>IF(Tabela3[[#This Row],[GOL FORA]]&lt;&gt;"",Tabela3[[#This Row],[TIME FORA]],"")</f>
        <v/>
      </c>
      <c r="AD2998"/>
      <c r="AE2998"/>
      <c r="AF2998"/>
      <c r="AG2998"/>
      <c r="AH2998"/>
      <c r="AI2998"/>
    </row>
    <row r="2999" spans="1:35">
      <c r="A2999" t="str">
        <f>IF(Tabela3[[#This Row],[GOL CASA]]&lt;&gt;"",Tabela3[[#This Row],[TIME CASA]],"")</f>
        <v/>
      </c>
      <c r="B2999" t="str">
        <f>IF(Tabela3[[#This Row],[GOL FORA]]&lt;&gt;"",Tabela3[[#This Row],[TIME FORA]],"")</f>
        <v/>
      </c>
      <c r="AD2999"/>
      <c r="AE2999"/>
      <c r="AF2999"/>
      <c r="AG2999"/>
      <c r="AH2999"/>
      <c r="AI2999"/>
    </row>
    <row r="3000" spans="1:35">
      <c r="A3000" t="str">
        <f>IF(Tabela3[[#This Row],[GOL CASA]]&lt;&gt;"",Tabela3[[#This Row],[TIME CASA]],"")</f>
        <v/>
      </c>
      <c r="B3000" t="str">
        <f>IF(Tabela3[[#This Row],[GOL FORA]]&lt;&gt;"",Tabela3[[#This Row],[TIME FORA]],"")</f>
        <v/>
      </c>
      <c r="AD3000"/>
      <c r="AE3000"/>
      <c r="AF3000"/>
      <c r="AG3000"/>
      <c r="AH3000"/>
      <c r="AI3000"/>
    </row>
    <row r="3001" spans="1:35">
      <c r="A3001" t="str">
        <f>IF(Tabela3[[#This Row],[GOL CASA]]&lt;&gt;"",Tabela3[[#This Row],[TIME CASA]],"")</f>
        <v/>
      </c>
      <c r="B3001" t="str">
        <f>IF(Tabela3[[#This Row],[GOL FORA]]&lt;&gt;"",Tabela3[[#This Row],[TIME FORA]],"")</f>
        <v/>
      </c>
      <c r="AD3001"/>
      <c r="AE3001"/>
      <c r="AF3001"/>
      <c r="AG3001"/>
      <c r="AH3001"/>
      <c r="AI3001"/>
    </row>
    <row r="3002" spans="1:35">
      <c r="A3002" t="str">
        <f>IF(Tabela3[[#This Row],[GOL CASA]]&lt;&gt;"",Tabela3[[#This Row],[TIME CASA]],"")</f>
        <v/>
      </c>
      <c r="B3002" t="str">
        <f>IF(Tabela3[[#This Row],[GOL FORA]]&lt;&gt;"",Tabela3[[#This Row],[TIME FORA]],"")</f>
        <v/>
      </c>
      <c r="AD3002"/>
      <c r="AE3002"/>
      <c r="AF3002"/>
      <c r="AG3002"/>
      <c r="AH3002"/>
      <c r="AI3002"/>
    </row>
    <row r="3003" spans="1:35">
      <c r="A3003" t="str">
        <f>IF(Tabela3[[#This Row],[GOL CASA]]&lt;&gt;"",Tabela3[[#This Row],[TIME CASA]],"")</f>
        <v/>
      </c>
      <c r="B3003" t="str">
        <f>IF(Tabela3[[#This Row],[GOL FORA]]&lt;&gt;"",Tabela3[[#This Row],[TIME FORA]],"")</f>
        <v/>
      </c>
      <c r="AD3003"/>
      <c r="AE3003"/>
      <c r="AF3003"/>
      <c r="AG3003"/>
      <c r="AH3003"/>
      <c r="AI3003"/>
    </row>
    <row r="3004" spans="1:35">
      <c r="A3004" t="str">
        <f>IF(Tabela3[[#This Row],[GOL CASA]]&lt;&gt;"",Tabela3[[#This Row],[TIME CASA]],"")</f>
        <v/>
      </c>
      <c r="B3004" t="str">
        <f>IF(Tabela3[[#This Row],[GOL FORA]]&lt;&gt;"",Tabela3[[#This Row],[TIME FORA]],"")</f>
        <v/>
      </c>
      <c r="AD3004"/>
      <c r="AE3004"/>
      <c r="AF3004"/>
      <c r="AG3004"/>
      <c r="AH3004"/>
      <c r="AI3004"/>
    </row>
    <row r="3005" spans="1:35">
      <c r="A3005" t="str">
        <f>IF(Tabela3[[#This Row],[GOL CASA]]&lt;&gt;"",Tabela3[[#This Row],[TIME CASA]],"")</f>
        <v/>
      </c>
      <c r="B3005" t="str">
        <f>IF(Tabela3[[#This Row],[GOL FORA]]&lt;&gt;"",Tabela3[[#This Row],[TIME FORA]],"")</f>
        <v/>
      </c>
      <c r="AD3005"/>
      <c r="AE3005"/>
      <c r="AF3005"/>
      <c r="AG3005"/>
      <c r="AH3005"/>
      <c r="AI3005"/>
    </row>
    <row r="3006" spans="1:35">
      <c r="A3006" t="str">
        <f>IF(Tabela3[[#This Row],[GOL CASA]]&lt;&gt;"",Tabela3[[#This Row],[TIME CASA]],"")</f>
        <v/>
      </c>
      <c r="B3006" t="str">
        <f>IF(Tabela3[[#This Row],[GOL FORA]]&lt;&gt;"",Tabela3[[#This Row],[TIME FORA]],"")</f>
        <v/>
      </c>
      <c r="AD3006"/>
      <c r="AE3006"/>
      <c r="AF3006"/>
      <c r="AG3006"/>
      <c r="AH3006"/>
      <c r="AI3006"/>
    </row>
    <row r="3007" spans="1:35">
      <c r="A3007" t="str">
        <f>IF(Tabela3[[#This Row],[GOL CASA]]&lt;&gt;"",Tabela3[[#This Row],[TIME CASA]],"")</f>
        <v/>
      </c>
      <c r="B3007" t="str">
        <f>IF(Tabela3[[#This Row],[GOL FORA]]&lt;&gt;"",Tabela3[[#This Row],[TIME FORA]],"")</f>
        <v/>
      </c>
      <c r="AD3007"/>
      <c r="AE3007"/>
      <c r="AF3007"/>
      <c r="AG3007"/>
      <c r="AH3007"/>
      <c r="AI3007"/>
    </row>
    <row r="3008" spans="1:35">
      <c r="A3008" t="str">
        <f>IF(Tabela3[[#This Row],[GOL CASA]]&lt;&gt;"",Tabela3[[#This Row],[TIME CASA]],"")</f>
        <v/>
      </c>
      <c r="B3008" t="str">
        <f>IF(Tabela3[[#This Row],[GOL FORA]]&lt;&gt;"",Tabela3[[#This Row],[TIME FORA]],"")</f>
        <v/>
      </c>
      <c r="AD3008"/>
      <c r="AE3008"/>
      <c r="AF3008"/>
      <c r="AG3008"/>
      <c r="AH3008"/>
      <c r="AI3008"/>
    </row>
    <row r="3009" spans="1:35">
      <c r="A3009" t="str">
        <f>IF(Tabela3[[#This Row],[GOL CASA]]&lt;&gt;"",Tabela3[[#This Row],[TIME CASA]],"")</f>
        <v/>
      </c>
      <c r="B3009" t="str">
        <f>IF(Tabela3[[#This Row],[GOL FORA]]&lt;&gt;"",Tabela3[[#This Row],[TIME FORA]],"")</f>
        <v/>
      </c>
      <c r="AD3009"/>
      <c r="AE3009"/>
      <c r="AF3009"/>
      <c r="AG3009"/>
      <c r="AH3009"/>
      <c r="AI3009"/>
    </row>
    <row r="3010" spans="1:35">
      <c r="A3010" t="str">
        <f>IF(Tabela3[[#This Row],[GOL CASA]]&lt;&gt;"",Tabela3[[#This Row],[TIME CASA]],"")</f>
        <v/>
      </c>
      <c r="B3010" t="str">
        <f>IF(Tabela3[[#This Row],[GOL FORA]]&lt;&gt;"",Tabela3[[#This Row],[TIME FORA]],"")</f>
        <v/>
      </c>
      <c r="AD3010"/>
      <c r="AE3010"/>
      <c r="AF3010"/>
      <c r="AG3010"/>
      <c r="AH3010"/>
      <c r="AI3010"/>
    </row>
    <row r="3011" spans="1:35">
      <c r="A3011" t="str">
        <f>IF(Tabela3[[#This Row],[GOL CASA]]&lt;&gt;"",Tabela3[[#This Row],[TIME CASA]],"")</f>
        <v/>
      </c>
      <c r="B3011" t="str">
        <f>IF(Tabela3[[#This Row],[GOL FORA]]&lt;&gt;"",Tabela3[[#This Row],[TIME FORA]],"")</f>
        <v/>
      </c>
      <c r="AD3011"/>
      <c r="AE3011"/>
      <c r="AF3011"/>
      <c r="AG3011"/>
      <c r="AH3011"/>
      <c r="AI3011"/>
    </row>
    <row r="3012" spans="1:35">
      <c r="A3012" t="str">
        <f>IF(Tabela3[[#This Row],[GOL CASA]]&lt;&gt;"",Tabela3[[#This Row],[TIME CASA]],"")</f>
        <v/>
      </c>
      <c r="B3012" t="str">
        <f>IF(Tabela3[[#This Row],[GOL FORA]]&lt;&gt;"",Tabela3[[#This Row],[TIME FORA]],"")</f>
        <v/>
      </c>
      <c r="AD3012"/>
      <c r="AE3012"/>
      <c r="AF3012"/>
      <c r="AG3012"/>
      <c r="AH3012"/>
      <c r="AI3012"/>
    </row>
    <row r="3013" spans="1:35">
      <c r="A3013" t="str">
        <f>IF(Tabela3[[#This Row],[GOL CASA]]&lt;&gt;"",Tabela3[[#This Row],[TIME CASA]],"")</f>
        <v/>
      </c>
      <c r="B3013" t="str">
        <f>IF(Tabela3[[#This Row],[GOL FORA]]&lt;&gt;"",Tabela3[[#This Row],[TIME FORA]],"")</f>
        <v/>
      </c>
      <c r="AD3013"/>
      <c r="AE3013"/>
      <c r="AF3013"/>
      <c r="AG3013"/>
      <c r="AH3013"/>
      <c r="AI3013"/>
    </row>
    <row r="3014" spans="1:35">
      <c r="A3014" t="str">
        <f>IF(Tabela3[[#This Row],[GOL CASA]]&lt;&gt;"",Tabela3[[#This Row],[TIME CASA]],"")</f>
        <v/>
      </c>
      <c r="B3014" t="str">
        <f>IF(Tabela3[[#This Row],[GOL FORA]]&lt;&gt;"",Tabela3[[#This Row],[TIME FORA]],"")</f>
        <v/>
      </c>
      <c r="AD3014"/>
      <c r="AE3014"/>
      <c r="AF3014"/>
      <c r="AG3014"/>
      <c r="AH3014"/>
      <c r="AI3014"/>
    </row>
    <row r="3015" spans="1:35">
      <c r="A3015" t="str">
        <f>IF(Tabela3[[#This Row],[GOL CASA]]&lt;&gt;"",Tabela3[[#This Row],[TIME CASA]],"")</f>
        <v/>
      </c>
      <c r="B3015" t="str">
        <f>IF(Tabela3[[#This Row],[GOL FORA]]&lt;&gt;"",Tabela3[[#This Row],[TIME FORA]],"")</f>
        <v/>
      </c>
      <c r="AD3015"/>
      <c r="AE3015"/>
      <c r="AF3015"/>
      <c r="AG3015"/>
      <c r="AH3015"/>
      <c r="AI3015"/>
    </row>
    <row r="3016" spans="1:35">
      <c r="A3016" t="str">
        <f>IF(Tabela3[[#This Row],[GOL CASA]]&lt;&gt;"",Tabela3[[#This Row],[TIME CASA]],"")</f>
        <v/>
      </c>
      <c r="B3016" t="str">
        <f>IF(Tabela3[[#This Row],[GOL FORA]]&lt;&gt;"",Tabela3[[#This Row],[TIME FORA]],"")</f>
        <v/>
      </c>
      <c r="AD3016"/>
      <c r="AE3016"/>
      <c r="AF3016"/>
      <c r="AG3016"/>
      <c r="AH3016"/>
      <c r="AI3016"/>
    </row>
    <row r="3017" spans="1:35">
      <c r="A3017" t="str">
        <f>IF(Tabela3[[#This Row],[GOL CASA]]&lt;&gt;"",Tabela3[[#This Row],[TIME CASA]],"")</f>
        <v/>
      </c>
      <c r="B3017" t="str">
        <f>IF(Tabela3[[#This Row],[GOL FORA]]&lt;&gt;"",Tabela3[[#This Row],[TIME FORA]],"")</f>
        <v/>
      </c>
      <c r="AD3017"/>
      <c r="AE3017"/>
      <c r="AF3017"/>
      <c r="AG3017"/>
      <c r="AH3017"/>
      <c r="AI3017"/>
    </row>
    <row r="3018" spans="1:35">
      <c r="A3018" t="str">
        <f>IF(Tabela3[[#This Row],[GOL CASA]]&lt;&gt;"",Tabela3[[#This Row],[TIME CASA]],"")</f>
        <v/>
      </c>
      <c r="B3018" t="str">
        <f>IF(Tabela3[[#This Row],[GOL FORA]]&lt;&gt;"",Tabela3[[#This Row],[TIME FORA]],"")</f>
        <v/>
      </c>
      <c r="AD3018"/>
      <c r="AE3018"/>
      <c r="AF3018"/>
      <c r="AG3018"/>
      <c r="AH3018"/>
      <c r="AI3018"/>
    </row>
    <row r="3019" spans="1:35">
      <c r="A3019" t="str">
        <f>IF(Tabela3[[#This Row],[GOL CASA]]&lt;&gt;"",Tabela3[[#This Row],[TIME CASA]],"")</f>
        <v/>
      </c>
      <c r="B3019" t="str">
        <f>IF(Tabela3[[#This Row],[GOL FORA]]&lt;&gt;"",Tabela3[[#This Row],[TIME FORA]],"")</f>
        <v/>
      </c>
      <c r="AD3019"/>
      <c r="AE3019"/>
      <c r="AF3019"/>
      <c r="AG3019"/>
      <c r="AH3019"/>
      <c r="AI3019"/>
    </row>
    <row r="3020" spans="1:35">
      <c r="A3020" t="str">
        <f>IF(Tabela3[[#This Row],[GOL CASA]]&lt;&gt;"",Tabela3[[#This Row],[TIME CASA]],"")</f>
        <v/>
      </c>
      <c r="B3020" t="str">
        <f>IF(Tabela3[[#This Row],[GOL FORA]]&lt;&gt;"",Tabela3[[#This Row],[TIME FORA]],"")</f>
        <v/>
      </c>
      <c r="AD3020"/>
      <c r="AE3020"/>
      <c r="AF3020"/>
      <c r="AG3020"/>
      <c r="AH3020"/>
      <c r="AI3020"/>
    </row>
    <row r="3021" spans="1:35">
      <c r="A3021" t="str">
        <f>IF(Tabela3[[#This Row],[GOL CASA]]&lt;&gt;"",Tabela3[[#This Row],[TIME CASA]],"")</f>
        <v/>
      </c>
      <c r="B3021" t="str">
        <f>IF(Tabela3[[#This Row],[GOL FORA]]&lt;&gt;"",Tabela3[[#This Row],[TIME FORA]],"")</f>
        <v/>
      </c>
      <c r="AD3021"/>
      <c r="AE3021"/>
      <c r="AF3021"/>
      <c r="AG3021"/>
      <c r="AH3021"/>
      <c r="AI3021"/>
    </row>
    <row r="3022" spans="1:35">
      <c r="A3022" t="str">
        <f>IF(Tabela3[[#This Row],[GOL CASA]]&lt;&gt;"",Tabela3[[#This Row],[TIME CASA]],"")</f>
        <v/>
      </c>
      <c r="B3022" t="str">
        <f>IF(Tabela3[[#This Row],[GOL FORA]]&lt;&gt;"",Tabela3[[#This Row],[TIME FORA]],"")</f>
        <v/>
      </c>
      <c r="AD3022"/>
      <c r="AE3022"/>
      <c r="AF3022"/>
      <c r="AG3022"/>
      <c r="AH3022"/>
      <c r="AI3022"/>
    </row>
    <row r="3023" spans="1:35">
      <c r="A3023" t="str">
        <f>IF(Tabela3[[#This Row],[GOL CASA]]&lt;&gt;"",Tabela3[[#This Row],[TIME CASA]],"")</f>
        <v/>
      </c>
      <c r="B3023" t="str">
        <f>IF(Tabela3[[#This Row],[GOL FORA]]&lt;&gt;"",Tabela3[[#This Row],[TIME FORA]],"")</f>
        <v/>
      </c>
      <c r="AD3023"/>
      <c r="AE3023"/>
      <c r="AF3023"/>
      <c r="AG3023"/>
      <c r="AH3023"/>
      <c r="AI3023"/>
    </row>
    <row r="3024" spans="1:35">
      <c r="A3024" t="str">
        <f>IF(Tabela3[[#This Row],[GOL CASA]]&lt;&gt;"",Tabela3[[#This Row],[TIME CASA]],"")</f>
        <v/>
      </c>
      <c r="B3024" t="str">
        <f>IF(Tabela3[[#This Row],[GOL FORA]]&lt;&gt;"",Tabela3[[#This Row],[TIME FORA]],"")</f>
        <v/>
      </c>
      <c r="AD3024"/>
      <c r="AE3024"/>
      <c r="AF3024"/>
      <c r="AG3024"/>
      <c r="AH3024"/>
      <c r="AI3024"/>
    </row>
    <row r="3025" spans="1:35">
      <c r="A3025" t="str">
        <f>IF(Tabela3[[#This Row],[GOL CASA]]&lt;&gt;"",Tabela3[[#This Row],[TIME CASA]],"")</f>
        <v/>
      </c>
      <c r="B3025" t="str">
        <f>IF(Tabela3[[#This Row],[GOL FORA]]&lt;&gt;"",Tabela3[[#This Row],[TIME FORA]],"")</f>
        <v/>
      </c>
      <c r="AD3025"/>
      <c r="AE3025"/>
      <c r="AF3025"/>
      <c r="AG3025"/>
      <c r="AH3025"/>
      <c r="AI3025"/>
    </row>
    <row r="3026" spans="1:35">
      <c r="A3026" t="str">
        <f>IF(Tabela3[[#This Row],[GOL CASA]]&lt;&gt;"",Tabela3[[#This Row],[TIME CASA]],"")</f>
        <v/>
      </c>
      <c r="B3026" t="str">
        <f>IF(Tabela3[[#This Row],[GOL FORA]]&lt;&gt;"",Tabela3[[#This Row],[TIME FORA]],"")</f>
        <v/>
      </c>
      <c r="AD3026"/>
      <c r="AE3026"/>
      <c r="AF3026"/>
      <c r="AG3026"/>
      <c r="AH3026"/>
      <c r="AI3026"/>
    </row>
    <row r="3027" spans="1:35">
      <c r="A3027" t="str">
        <f>IF(Tabela3[[#This Row],[GOL CASA]]&lt;&gt;"",Tabela3[[#This Row],[TIME CASA]],"")</f>
        <v/>
      </c>
      <c r="B3027" t="str">
        <f>IF(Tabela3[[#This Row],[GOL FORA]]&lt;&gt;"",Tabela3[[#This Row],[TIME FORA]],"")</f>
        <v/>
      </c>
      <c r="AD3027"/>
      <c r="AE3027"/>
      <c r="AF3027"/>
      <c r="AG3027"/>
      <c r="AH3027"/>
      <c r="AI3027"/>
    </row>
    <row r="3028" spans="1:35">
      <c r="A3028" t="str">
        <f>IF(Tabela3[[#This Row],[GOL CASA]]&lt;&gt;"",Tabela3[[#This Row],[TIME CASA]],"")</f>
        <v/>
      </c>
      <c r="B3028" t="str">
        <f>IF(Tabela3[[#This Row],[GOL FORA]]&lt;&gt;"",Tabela3[[#This Row],[TIME FORA]],"")</f>
        <v/>
      </c>
      <c r="AD3028"/>
      <c r="AE3028"/>
      <c r="AF3028"/>
      <c r="AG3028"/>
      <c r="AH3028"/>
      <c r="AI3028"/>
    </row>
    <row r="3029" spans="1:35">
      <c r="A3029" t="str">
        <f>IF(Tabela3[[#This Row],[GOL CASA]]&lt;&gt;"",Tabela3[[#This Row],[TIME CASA]],"")</f>
        <v/>
      </c>
      <c r="B3029" t="str">
        <f>IF(Tabela3[[#This Row],[GOL FORA]]&lt;&gt;"",Tabela3[[#This Row],[TIME FORA]],"")</f>
        <v/>
      </c>
      <c r="AD3029"/>
      <c r="AE3029"/>
      <c r="AF3029"/>
      <c r="AG3029"/>
      <c r="AH3029"/>
      <c r="AI3029"/>
    </row>
    <row r="3030" spans="1:35">
      <c r="A3030" t="str">
        <f>IF(Tabela3[[#This Row],[GOL CASA]]&lt;&gt;"",Tabela3[[#This Row],[TIME CASA]],"")</f>
        <v/>
      </c>
      <c r="B3030" t="str">
        <f>IF(Tabela3[[#This Row],[GOL FORA]]&lt;&gt;"",Tabela3[[#This Row],[TIME FORA]],"")</f>
        <v/>
      </c>
      <c r="AD3030"/>
      <c r="AE3030"/>
      <c r="AF3030"/>
      <c r="AG3030"/>
      <c r="AH3030"/>
      <c r="AI3030"/>
    </row>
    <row r="3031" spans="1:35">
      <c r="A3031" t="str">
        <f>IF(Tabela3[[#This Row],[GOL CASA]]&lt;&gt;"",Tabela3[[#This Row],[TIME CASA]],"")</f>
        <v/>
      </c>
      <c r="B3031" t="str">
        <f>IF(Tabela3[[#This Row],[GOL FORA]]&lt;&gt;"",Tabela3[[#This Row],[TIME FORA]],"")</f>
        <v/>
      </c>
      <c r="AD3031"/>
      <c r="AE3031"/>
      <c r="AF3031"/>
      <c r="AG3031"/>
      <c r="AH3031"/>
      <c r="AI3031"/>
    </row>
    <row r="3032" spans="1:35">
      <c r="A3032" t="str">
        <f>IF(Tabela3[[#This Row],[GOL CASA]]&lt;&gt;"",Tabela3[[#This Row],[TIME CASA]],"")</f>
        <v/>
      </c>
      <c r="B3032" t="str">
        <f>IF(Tabela3[[#This Row],[GOL FORA]]&lt;&gt;"",Tabela3[[#This Row],[TIME FORA]],"")</f>
        <v/>
      </c>
      <c r="AD3032"/>
      <c r="AE3032"/>
      <c r="AF3032"/>
      <c r="AG3032"/>
      <c r="AH3032"/>
      <c r="AI3032"/>
    </row>
    <row r="3033" spans="1:35">
      <c r="A3033" t="str">
        <f>IF(Tabela3[[#This Row],[GOL CASA]]&lt;&gt;"",Tabela3[[#This Row],[TIME CASA]],"")</f>
        <v/>
      </c>
      <c r="B3033" t="str">
        <f>IF(Tabela3[[#This Row],[GOL FORA]]&lt;&gt;"",Tabela3[[#This Row],[TIME FORA]],"")</f>
        <v/>
      </c>
      <c r="AD3033"/>
      <c r="AE3033"/>
      <c r="AF3033"/>
      <c r="AG3033"/>
      <c r="AH3033"/>
      <c r="AI3033"/>
    </row>
    <row r="3034" spans="1:35">
      <c r="A3034" t="str">
        <f>IF(Tabela3[[#This Row],[GOL CASA]]&lt;&gt;"",Tabela3[[#This Row],[TIME CASA]],"")</f>
        <v/>
      </c>
      <c r="B3034" t="str">
        <f>IF(Tabela3[[#This Row],[GOL FORA]]&lt;&gt;"",Tabela3[[#This Row],[TIME FORA]],"")</f>
        <v/>
      </c>
      <c r="AD3034"/>
      <c r="AE3034"/>
      <c r="AF3034"/>
      <c r="AG3034"/>
      <c r="AH3034"/>
      <c r="AI3034"/>
    </row>
    <row r="3035" spans="1:35">
      <c r="A3035" t="str">
        <f>IF(Tabela3[[#This Row],[GOL CASA]]&lt;&gt;"",Tabela3[[#This Row],[TIME CASA]],"")</f>
        <v/>
      </c>
      <c r="B3035" t="str">
        <f>IF(Tabela3[[#This Row],[GOL FORA]]&lt;&gt;"",Tabela3[[#This Row],[TIME FORA]],"")</f>
        <v/>
      </c>
      <c r="AD3035"/>
      <c r="AE3035"/>
      <c r="AF3035"/>
      <c r="AG3035"/>
      <c r="AH3035"/>
      <c r="AI3035"/>
    </row>
    <row r="3036" spans="1:35">
      <c r="A3036" t="str">
        <f>IF(Tabela3[[#This Row],[GOL CASA]]&lt;&gt;"",Tabela3[[#This Row],[TIME CASA]],"")</f>
        <v/>
      </c>
      <c r="B3036" t="str">
        <f>IF(Tabela3[[#This Row],[GOL FORA]]&lt;&gt;"",Tabela3[[#This Row],[TIME FORA]],"")</f>
        <v/>
      </c>
      <c r="AD3036"/>
      <c r="AE3036"/>
      <c r="AF3036"/>
      <c r="AG3036"/>
      <c r="AH3036"/>
      <c r="AI3036"/>
    </row>
    <row r="3037" spans="1:35">
      <c r="A3037" t="str">
        <f>IF(Tabela3[[#This Row],[GOL CASA]]&lt;&gt;"",Tabela3[[#This Row],[TIME CASA]],"")</f>
        <v/>
      </c>
      <c r="B3037" t="str">
        <f>IF(Tabela3[[#This Row],[GOL FORA]]&lt;&gt;"",Tabela3[[#This Row],[TIME FORA]],"")</f>
        <v/>
      </c>
      <c r="AD3037"/>
      <c r="AE3037"/>
      <c r="AF3037"/>
      <c r="AG3037"/>
      <c r="AH3037"/>
      <c r="AI3037"/>
    </row>
    <row r="3038" spans="1:35">
      <c r="A3038" t="str">
        <f>IF(Tabela3[[#This Row],[GOL CASA]]&lt;&gt;"",Tabela3[[#This Row],[TIME CASA]],"")</f>
        <v/>
      </c>
      <c r="B3038" t="str">
        <f>IF(Tabela3[[#This Row],[GOL FORA]]&lt;&gt;"",Tabela3[[#This Row],[TIME FORA]],"")</f>
        <v/>
      </c>
      <c r="AD3038"/>
      <c r="AE3038"/>
      <c r="AF3038"/>
      <c r="AG3038"/>
      <c r="AH3038"/>
      <c r="AI3038"/>
    </row>
    <row r="3039" spans="1:35">
      <c r="A3039" t="str">
        <f>IF(Tabela3[[#This Row],[GOL CASA]]&lt;&gt;"",Tabela3[[#This Row],[TIME CASA]],"")</f>
        <v/>
      </c>
      <c r="B3039" t="str">
        <f>IF(Tabela3[[#This Row],[GOL FORA]]&lt;&gt;"",Tabela3[[#This Row],[TIME FORA]],"")</f>
        <v/>
      </c>
      <c r="AD3039"/>
      <c r="AE3039"/>
      <c r="AF3039"/>
      <c r="AG3039"/>
      <c r="AH3039"/>
      <c r="AI3039"/>
    </row>
    <row r="3040" spans="1:35">
      <c r="A3040" t="str">
        <f>IF(Tabela3[[#This Row],[GOL CASA]]&lt;&gt;"",Tabela3[[#This Row],[TIME CASA]],"")</f>
        <v/>
      </c>
      <c r="B3040" t="str">
        <f>IF(Tabela3[[#This Row],[GOL FORA]]&lt;&gt;"",Tabela3[[#This Row],[TIME FORA]],"")</f>
        <v/>
      </c>
      <c r="AD3040"/>
      <c r="AE3040"/>
      <c r="AF3040"/>
      <c r="AG3040"/>
      <c r="AH3040"/>
      <c r="AI3040"/>
    </row>
    <row r="3041" spans="1:35">
      <c r="A3041" t="str">
        <f>IF(Tabela3[[#This Row],[GOL CASA]]&lt;&gt;"",Tabela3[[#This Row],[TIME CASA]],"")</f>
        <v/>
      </c>
      <c r="B3041" t="str">
        <f>IF(Tabela3[[#This Row],[GOL FORA]]&lt;&gt;"",Tabela3[[#This Row],[TIME FORA]],"")</f>
        <v/>
      </c>
      <c r="AD3041"/>
      <c r="AE3041"/>
      <c r="AF3041"/>
      <c r="AG3041"/>
      <c r="AH3041"/>
      <c r="AI3041"/>
    </row>
    <row r="3042" spans="1:35">
      <c r="A3042" t="str">
        <f>IF(Tabela3[[#This Row],[GOL CASA]]&lt;&gt;"",Tabela3[[#This Row],[TIME CASA]],"")</f>
        <v/>
      </c>
      <c r="B3042" t="str">
        <f>IF(Tabela3[[#This Row],[GOL FORA]]&lt;&gt;"",Tabela3[[#This Row],[TIME FORA]],"")</f>
        <v/>
      </c>
      <c r="AD3042"/>
      <c r="AE3042"/>
      <c r="AF3042"/>
      <c r="AG3042"/>
      <c r="AH3042"/>
      <c r="AI3042"/>
    </row>
    <row r="3043" spans="1:35">
      <c r="A3043" t="str">
        <f>IF(Tabela3[[#This Row],[GOL CASA]]&lt;&gt;"",Tabela3[[#This Row],[TIME CASA]],"")</f>
        <v/>
      </c>
      <c r="B3043" t="str">
        <f>IF(Tabela3[[#This Row],[GOL FORA]]&lt;&gt;"",Tabela3[[#This Row],[TIME FORA]],"")</f>
        <v/>
      </c>
      <c r="AD3043"/>
      <c r="AE3043"/>
      <c r="AF3043"/>
      <c r="AG3043"/>
      <c r="AH3043"/>
      <c r="AI3043"/>
    </row>
    <row r="3044" spans="1:35">
      <c r="A3044" t="str">
        <f>IF(Tabela3[[#This Row],[GOL CASA]]&lt;&gt;"",Tabela3[[#This Row],[TIME CASA]],"")</f>
        <v/>
      </c>
      <c r="B3044" t="str">
        <f>IF(Tabela3[[#This Row],[GOL FORA]]&lt;&gt;"",Tabela3[[#This Row],[TIME FORA]],"")</f>
        <v/>
      </c>
      <c r="AD3044"/>
      <c r="AE3044"/>
      <c r="AF3044"/>
      <c r="AG3044"/>
      <c r="AH3044"/>
      <c r="AI3044"/>
    </row>
    <row r="3045" spans="1:35">
      <c r="A3045" t="str">
        <f>IF(Tabela3[[#This Row],[GOL CASA]]&lt;&gt;"",Tabela3[[#This Row],[TIME CASA]],"")</f>
        <v/>
      </c>
      <c r="B3045" t="str">
        <f>IF(Tabela3[[#This Row],[GOL FORA]]&lt;&gt;"",Tabela3[[#This Row],[TIME FORA]],"")</f>
        <v/>
      </c>
      <c r="AD3045"/>
      <c r="AE3045"/>
      <c r="AF3045"/>
      <c r="AG3045"/>
      <c r="AH3045"/>
      <c r="AI3045"/>
    </row>
    <row r="3046" spans="1:35">
      <c r="A3046" t="str">
        <f>IF(Tabela3[[#This Row],[GOL CASA]]&lt;&gt;"",Tabela3[[#This Row],[TIME CASA]],"")</f>
        <v/>
      </c>
      <c r="B3046" t="str">
        <f>IF(Tabela3[[#This Row],[GOL FORA]]&lt;&gt;"",Tabela3[[#This Row],[TIME FORA]],"")</f>
        <v/>
      </c>
      <c r="AD3046"/>
      <c r="AE3046"/>
      <c r="AF3046"/>
      <c r="AG3046"/>
      <c r="AH3046"/>
      <c r="AI3046"/>
    </row>
    <row r="3047" spans="1:35">
      <c r="A3047" t="str">
        <f>IF(Tabela3[[#This Row],[GOL CASA]]&lt;&gt;"",Tabela3[[#This Row],[TIME CASA]],"")</f>
        <v/>
      </c>
      <c r="B3047" t="str">
        <f>IF(Tabela3[[#This Row],[GOL FORA]]&lt;&gt;"",Tabela3[[#This Row],[TIME FORA]],"")</f>
        <v/>
      </c>
      <c r="AD3047"/>
      <c r="AE3047"/>
      <c r="AF3047"/>
      <c r="AG3047"/>
      <c r="AH3047"/>
      <c r="AI3047"/>
    </row>
    <row r="3048" spans="1:35">
      <c r="A3048" t="str">
        <f>IF(Tabela3[[#This Row],[GOL CASA]]&lt;&gt;"",Tabela3[[#This Row],[TIME CASA]],"")</f>
        <v/>
      </c>
      <c r="B3048" t="str">
        <f>IF(Tabela3[[#This Row],[GOL FORA]]&lt;&gt;"",Tabela3[[#This Row],[TIME FORA]],"")</f>
        <v/>
      </c>
      <c r="AD3048"/>
      <c r="AE3048"/>
      <c r="AF3048"/>
      <c r="AG3048"/>
      <c r="AH3048"/>
      <c r="AI3048"/>
    </row>
    <row r="3049" spans="1:35">
      <c r="A3049" t="str">
        <f>IF(Tabela3[[#This Row],[GOL CASA]]&lt;&gt;"",Tabela3[[#This Row],[TIME CASA]],"")</f>
        <v/>
      </c>
      <c r="B3049" t="str">
        <f>IF(Tabela3[[#This Row],[GOL FORA]]&lt;&gt;"",Tabela3[[#This Row],[TIME FORA]],"")</f>
        <v/>
      </c>
      <c r="AD3049"/>
      <c r="AE3049"/>
      <c r="AF3049"/>
      <c r="AG3049"/>
      <c r="AH3049"/>
      <c r="AI3049"/>
    </row>
    <row r="3050" spans="1:35">
      <c r="A3050" t="str">
        <f>IF(Tabela3[[#This Row],[GOL CASA]]&lt;&gt;"",Tabela3[[#This Row],[TIME CASA]],"")</f>
        <v/>
      </c>
      <c r="B3050" t="str">
        <f>IF(Tabela3[[#This Row],[GOL FORA]]&lt;&gt;"",Tabela3[[#This Row],[TIME FORA]],"")</f>
        <v/>
      </c>
      <c r="AD3050"/>
      <c r="AE3050"/>
      <c r="AF3050"/>
      <c r="AG3050"/>
      <c r="AH3050"/>
      <c r="AI3050"/>
    </row>
    <row r="3051" spans="1:35">
      <c r="A3051" t="str">
        <f>IF(Tabela3[[#This Row],[GOL CASA]]&lt;&gt;"",Tabela3[[#This Row],[TIME CASA]],"")</f>
        <v/>
      </c>
      <c r="B3051" t="str">
        <f>IF(Tabela3[[#This Row],[GOL FORA]]&lt;&gt;"",Tabela3[[#This Row],[TIME FORA]],"")</f>
        <v/>
      </c>
      <c r="AD3051"/>
      <c r="AE3051"/>
      <c r="AF3051"/>
      <c r="AG3051"/>
      <c r="AH3051"/>
      <c r="AI3051"/>
    </row>
    <row r="3052" spans="1:35">
      <c r="A3052" t="str">
        <f>IF(Tabela3[[#This Row],[GOL CASA]]&lt;&gt;"",Tabela3[[#This Row],[TIME CASA]],"")</f>
        <v/>
      </c>
      <c r="B3052" t="str">
        <f>IF(Tabela3[[#This Row],[GOL FORA]]&lt;&gt;"",Tabela3[[#This Row],[TIME FORA]],"")</f>
        <v/>
      </c>
      <c r="AD3052"/>
      <c r="AE3052"/>
      <c r="AF3052"/>
      <c r="AG3052"/>
      <c r="AH3052"/>
      <c r="AI3052"/>
    </row>
    <row r="3053" spans="1:35">
      <c r="A3053" t="str">
        <f>IF(Tabela3[[#This Row],[GOL CASA]]&lt;&gt;"",Tabela3[[#This Row],[TIME CASA]],"")</f>
        <v/>
      </c>
      <c r="B3053" t="str">
        <f>IF(Tabela3[[#This Row],[GOL FORA]]&lt;&gt;"",Tabela3[[#This Row],[TIME FORA]],"")</f>
        <v/>
      </c>
      <c r="AD3053"/>
      <c r="AE3053"/>
      <c r="AF3053"/>
      <c r="AG3053"/>
      <c r="AH3053"/>
      <c r="AI3053"/>
    </row>
    <row r="3054" spans="1:35">
      <c r="A3054" t="str">
        <f>IF(Tabela3[[#This Row],[GOL CASA]]&lt;&gt;"",Tabela3[[#This Row],[TIME CASA]],"")</f>
        <v/>
      </c>
      <c r="B3054" t="str">
        <f>IF(Tabela3[[#This Row],[GOL FORA]]&lt;&gt;"",Tabela3[[#This Row],[TIME FORA]],"")</f>
        <v/>
      </c>
      <c r="AD3054"/>
      <c r="AE3054"/>
      <c r="AF3054"/>
      <c r="AG3054"/>
      <c r="AH3054"/>
      <c r="AI3054"/>
    </row>
    <row r="3055" spans="1:35">
      <c r="A3055" t="str">
        <f>IF(Tabela3[[#This Row],[GOL CASA]]&lt;&gt;"",Tabela3[[#This Row],[TIME CASA]],"")</f>
        <v/>
      </c>
      <c r="B3055" t="str">
        <f>IF(Tabela3[[#This Row],[GOL FORA]]&lt;&gt;"",Tabela3[[#This Row],[TIME FORA]],"")</f>
        <v/>
      </c>
      <c r="AD3055"/>
      <c r="AE3055"/>
      <c r="AF3055"/>
      <c r="AG3055"/>
      <c r="AH3055"/>
      <c r="AI3055"/>
    </row>
    <row r="3056" spans="1:35">
      <c r="A3056" t="str">
        <f>IF(Tabela3[[#This Row],[GOL CASA]]&lt;&gt;"",Tabela3[[#This Row],[TIME CASA]],"")</f>
        <v/>
      </c>
      <c r="B3056" t="str">
        <f>IF(Tabela3[[#This Row],[GOL FORA]]&lt;&gt;"",Tabela3[[#This Row],[TIME FORA]],"")</f>
        <v/>
      </c>
      <c r="AD3056"/>
      <c r="AE3056"/>
      <c r="AF3056"/>
      <c r="AG3056"/>
      <c r="AH3056"/>
      <c r="AI3056"/>
    </row>
    <row r="3057" spans="1:35">
      <c r="A3057" t="str">
        <f>IF(Tabela3[[#This Row],[GOL CASA]]&lt;&gt;"",Tabela3[[#This Row],[TIME CASA]],"")</f>
        <v/>
      </c>
      <c r="B3057" t="str">
        <f>IF(Tabela3[[#This Row],[GOL FORA]]&lt;&gt;"",Tabela3[[#This Row],[TIME FORA]],"")</f>
        <v/>
      </c>
      <c r="AD3057"/>
      <c r="AE3057"/>
      <c r="AF3057"/>
      <c r="AG3057"/>
      <c r="AH3057"/>
      <c r="AI3057"/>
    </row>
    <row r="3058" spans="1:35">
      <c r="A3058" t="str">
        <f>IF(Tabela3[[#This Row],[GOL CASA]]&lt;&gt;"",Tabela3[[#This Row],[TIME CASA]],"")</f>
        <v/>
      </c>
      <c r="B3058" t="str">
        <f>IF(Tabela3[[#This Row],[GOL FORA]]&lt;&gt;"",Tabela3[[#This Row],[TIME FORA]],"")</f>
        <v/>
      </c>
      <c r="AD3058"/>
      <c r="AE3058"/>
      <c r="AF3058"/>
      <c r="AG3058"/>
      <c r="AH3058"/>
      <c r="AI3058"/>
    </row>
    <row r="3059" spans="1:35">
      <c r="A3059" t="str">
        <f>IF(Tabela3[[#This Row],[GOL CASA]]&lt;&gt;"",Tabela3[[#This Row],[TIME CASA]],"")</f>
        <v/>
      </c>
      <c r="B3059" t="str">
        <f>IF(Tabela3[[#This Row],[GOL FORA]]&lt;&gt;"",Tabela3[[#This Row],[TIME FORA]],"")</f>
        <v/>
      </c>
      <c r="AD3059"/>
      <c r="AE3059"/>
      <c r="AF3059"/>
      <c r="AG3059"/>
      <c r="AH3059"/>
      <c r="AI3059"/>
    </row>
    <row r="3060" spans="1:35">
      <c r="A3060" t="str">
        <f>IF(Tabela3[[#This Row],[GOL CASA]]&lt;&gt;"",Tabela3[[#This Row],[TIME CASA]],"")</f>
        <v/>
      </c>
      <c r="B3060" t="str">
        <f>IF(Tabela3[[#This Row],[GOL FORA]]&lt;&gt;"",Tabela3[[#This Row],[TIME FORA]],"")</f>
        <v/>
      </c>
      <c r="AD3060"/>
      <c r="AE3060"/>
      <c r="AF3060"/>
      <c r="AG3060"/>
      <c r="AH3060"/>
      <c r="AI3060"/>
    </row>
    <row r="3061" spans="1:35">
      <c r="A3061" t="str">
        <f>IF(Tabela3[[#This Row],[GOL CASA]]&lt;&gt;"",Tabela3[[#This Row],[TIME CASA]],"")</f>
        <v/>
      </c>
      <c r="B3061" t="str">
        <f>IF(Tabela3[[#This Row],[GOL FORA]]&lt;&gt;"",Tabela3[[#This Row],[TIME FORA]],"")</f>
        <v/>
      </c>
      <c r="AD3061"/>
      <c r="AE3061"/>
      <c r="AF3061"/>
      <c r="AG3061"/>
      <c r="AH3061"/>
      <c r="AI3061"/>
    </row>
    <row r="3062" spans="1:35">
      <c r="A3062" t="str">
        <f>IF(Tabela3[[#This Row],[GOL CASA]]&lt;&gt;"",Tabela3[[#This Row],[TIME CASA]],"")</f>
        <v/>
      </c>
      <c r="B3062" t="str">
        <f>IF(Tabela3[[#This Row],[GOL FORA]]&lt;&gt;"",Tabela3[[#This Row],[TIME FORA]],"")</f>
        <v/>
      </c>
      <c r="AD3062"/>
      <c r="AE3062"/>
      <c r="AF3062"/>
      <c r="AG3062"/>
      <c r="AH3062"/>
      <c r="AI3062"/>
    </row>
    <row r="3063" spans="1:35">
      <c r="A3063" t="str">
        <f>IF(Tabela3[[#This Row],[GOL CASA]]&lt;&gt;"",Tabela3[[#This Row],[TIME CASA]],"")</f>
        <v/>
      </c>
      <c r="B3063" t="str">
        <f>IF(Tabela3[[#This Row],[GOL FORA]]&lt;&gt;"",Tabela3[[#This Row],[TIME FORA]],"")</f>
        <v/>
      </c>
      <c r="AD3063"/>
      <c r="AE3063"/>
      <c r="AF3063"/>
      <c r="AG3063"/>
      <c r="AH3063"/>
      <c r="AI3063"/>
    </row>
    <row r="3064" spans="1:35">
      <c r="A3064" t="str">
        <f>IF(Tabela3[[#This Row],[GOL CASA]]&lt;&gt;"",Tabela3[[#This Row],[TIME CASA]],"")</f>
        <v/>
      </c>
      <c r="B3064" t="str">
        <f>IF(Tabela3[[#This Row],[GOL FORA]]&lt;&gt;"",Tabela3[[#This Row],[TIME FORA]],"")</f>
        <v/>
      </c>
      <c r="AD3064"/>
      <c r="AE3064"/>
      <c r="AF3064"/>
      <c r="AG3064"/>
      <c r="AH3064"/>
      <c r="AI3064"/>
    </row>
    <row r="3065" spans="1:35">
      <c r="A3065" t="str">
        <f>IF(Tabela3[[#This Row],[GOL CASA]]&lt;&gt;"",Tabela3[[#This Row],[TIME CASA]],"")</f>
        <v/>
      </c>
      <c r="B3065" t="str">
        <f>IF(Tabela3[[#This Row],[GOL FORA]]&lt;&gt;"",Tabela3[[#This Row],[TIME FORA]],"")</f>
        <v/>
      </c>
      <c r="AD3065"/>
      <c r="AE3065"/>
      <c r="AF3065"/>
      <c r="AG3065"/>
      <c r="AH3065"/>
      <c r="AI3065"/>
    </row>
    <row r="3066" spans="1:35">
      <c r="A3066" t="str">
        <f>IF(Tabela3[[#This Row],[GOL CASA]]&lt;&gt;"",Tabela3[[#This Row],[TIME CASA]],"")</f>
        <v/>
      </c>
      <c r="B3066" t="str">
        <f>IF(Tabela3[[#This Row],[GOL FORA]]&lt;&gt;"",Tabela3[[#This Row],[TIME FORA]],"")</f>
        <v/>
      </c>
      <c r="AD3066"/>
      <c r="AE3066"/>
      <c r="AF3066"/>
      <c r="AG3066"/>
      <c r="AH3066"/>
      <c r="AI3066"/>
    </row>
    <row r="3067" spans="1:35">
      <c r="A3067" t="str">
        <f>IF(Tabela3[[#This Row],[GOL CASA]]&lt;&gt;"",Tabela3[[#This Row],[TIME CASA]],"")</f>
        <v/>
      </c>
      <c r="B3067" t="str">
        <f>IF(Tabela3[[#This Row],[GOL FORA]]&lt;&gt;"",Tabela3[[#This Row],[TIME FORA]],"")</f>
        <v/>
      </c>
      <c r="AD3067"/>
      <c r="AE3067"/>
      <c r="AF3067"/>
      <c r="AG3067"/>
      <c r="AH3067"/>
      <c r="AI3067"/>
    </row>
    <row r="3068" spans="1:35">
      <c r="A3068" t="str">
        <f>IF(Tabela3[[#This Row],[GOL CASA]]&lt;&gt;"",Tabela3[[#This Row],[TIME CASA]],"")</f>
        <v/>
      </c>
      <c r="B3068" t="str">
        <f>IF(Tabela3[[#This Row],[GOL FORA]]&lt;&gt;"",Tabela3[[#This Row],[TIME FORA]],"")</f>
        <v/>
      </c>
      <c r="AD3068"/>
      <c r="AE3068"/>
      <c r="AF3068"/>
      <c r="AG3068"/>
      <c r="AH3068"/>
      <c r="AI3068"/>
    </row>
    <row r="3069" spans="1:35">
      <c r="A3069" t="str">
        <f>IF(Tabela3[[#This Row],[GOL CASA]]&lt;&gt;"",Tabela3[[#This Row],[TIME CASA]],"")</f>
        <v/>
      </c>
      <c r="B3069" t="str">
        <f>IF(Tabela3[[#This Row],[GOL FORA]]&lt;&gt;"",Tabela3[[#This Row],[TIME FORA]],"")</f>
        <v/>
      </c>
      <c r="AD3069"/>
      <c r="AE3069"/>
      <c r="AF3069"/>
      <c r="AG3069"/>
      <c r="AH3069"/>
      <c r="AI3069"/>
    </row>
    <row r="3070" spans="1:35">
      <c r="A3070" t="str">
        <f>IF(Tabela3[[#This Row],[GOL CASA]]&lt;&gt;"",Tabela3[[#This Row],[TIME CASA]],"")</f>
        <v/>
      </c>
      <c r="B3070" t="str">
        <f>IF(Tabela3[[#This Row],[GOL FORA]]&lt;&gt;"",Tabela3[[#This Row],[TIME FORA]],"")</f>
        <v/>
      </c>
      <c r="AD3070"/>
      <c r="AE3070"/>
      <c r="AF3070"/>
      <c r="AG3070"/>
      <c r="AH3070"/>
      <c r="AI3070"/>
    </row>
    <row r="3071" spans="1:35">
      <c r="A3071" t="str">
        <f>IF(Tabela3[[#This Row],[GOL CASA]]&lt;&gt;"",Tabela3[[#This Row],[TIME CASA]],"")</f>
        <v/>
      </c>
      <c r="B3071" t="str">
        <f>IF(Tabela3[[#This Row],[GOL FORA]]&lt;&gt;"",Tabela3[[#This Row],[TIME FORA]],"")</f>
        <v/>
      </c>
      <c r="AD3071"/>
      <c r="AE3071"/>
      <c r="AF3071"/>
      <c r="AG3071"/>
      <c r="AH3071"/>
      <c r="AI3071"/>
    </row>
    <row r="3072" spans="1:35">
      <c r="A3072" t="str">
        <f>IF(Tabela3[[#This Row],[GOL CASA]]&lt;&gt;"",Tabela3[[#This Row],[TIME CASA]],"")</f>
        <v/>
      </c>
      <c r="B3072" t="str">
        <f>IF(Tabela3[[#This Row],[GOL FORA]]&lt;&gt;"",Tabela3[[#This Row],[TIME FORA]],"")</f>
        <v/>
      </c>
      <c r="AD3072"/>
      <c r="AE3072"/>
      <c r="AF3072"/>
      <c r="AG3072"/>
      <c r="AH3072"/>
      <c r="AI3072"/>
    </row>
    <row r="3073" spans="1:35">
      <c r="A3073" t="str">
        <f>IF(Tabela3[[#This Row],[GOL CASA]]&lt;&gt;"",Tabela3[[#This Row],[TIME CASA]],"")</f>
        <v/>
      </c>
      <c r="B3073" t="str">
        <f>IF(Tabela3[[#This Row],[GOL FORA]]&lt;&gt;"",Tabela3[[#This Row],[TIME FORA]],"")</f>
        <v/>
      </c>
      <c r="AD3073"/>
      <c r="AE3073"/>
      <c r="AF3073"/>
      <c r="AG3073"/>
      <c r="AH3073"/>
      <c r="AI3073"/>
    </row>
    <row r="3074" spans="1:35">
      <c r="A3074" t="str">
        <f>IF(Tabela3[[#This Row],[GOL CASA]]&lt;&gt;"",Tabela3[[#This Row],[TIME CASA]],"")</f>
        <v/>
      </c>
      <c r="B3074" t="str">
        <f>IF(Tabela3[[#This Row],[GOL FORA]]&lt;&gt;"",Tabela3[[#This Row],[TIME FORA]],"")</f>
        <v/>
      </c>
      <c r="AD3074"/>
      <c r="AE3074"/>
      <c r="AF3074"/>
      <c r="AG3074"/>
      <c r="AH3074"/>
      <c r="AI3074"/>
    </row>
    <row r="3075" spans="1:35">
      <c r="A3075" t="str">
        <f>IF(Tabela3[[#This Row],[GOL CASA]]&lt;&gt;"",Tabela3[[#This Row],[TIME CASA]],"")</f>
        <v/>
      </c>
      <c r="B3075" t="str">
        <f>IF(Tabela3[[#This Row],[GOL FORA]]&lt;&gt;"",Tabela3[[#This Row],[TIME FORA]],"")</f>
        <v/>
      </c>
      <c r="AD3075"/>
      <c r="AE3075"/>
      <c r="AF3075"/>
      <c r="AG3075"/>
      <c r="AH3075"/>
      <c r="AI3075"/>
    </row>
    <row r="3076" spans="1:35">
      <c r="A3076" t="str">
        <f>IF(Tabela3[[#This Row],[GOL CASA]]&lt;&gt;"",Tabela3[[#This Row],[TIME CASA]],"")</f>
        <v/>
      </c>
      <c r="B3076" t="str">
        <f>IF(Tabela3[[#This Row],[GOL FORA]]&lt;&gt;"",Tabela3[[#This Row],[TIME FORA]],"")</f>
        <v/>
      </c>
      <c r="AD3076"/>
      <c r="AE3076"/>
      <c r="AF3076"/>
      <c r="AG3076"/>
      <c r="AH3076"/>
      <c r="AI3076"/>
    </row>
    <row r="3077" spans="1:35">
      <c r="A3077" t="str">
        <f>IF(Tabela3[[#This Row],[GOL CASA]]&lt;&gt;"",Tabela3[[#This Row],[TIME CASA]],"")</f>
        <v/>
      </c>
      <c r="B3077" t="str">
        <f>IF(Tabela3[[#This Row],[GOL FORA]]&lt;&gt;"",Tabela3[[#This Row],[TIME FORA]],"")</f>
        <v/>
      </c>
      <c r="AD3077"/>
      <c r="AE3077"/>
      <c r="AF3077"/>
      <c r="AG3077"/>
      <c r="AH3077"/>
      <c r="AI3077"/>
    </row>
    <row r="3078" spans="1:35">
      <c r="A3078" t="str">
        <f>IF(Tabela3[[#This Row],[GOL CASA]]&lt;&gt;"",Tabela3[[#This Row],[TIME CASA]],"")</f>
        <v/>
      </c>
      <c r="B3078" t="str">
        <f>IF(Tabela3[[#This Row],[GOL FORA]]&lt;&gt;"",Tabela3[[#This Row],[TIME FORA]],"")</f>
        <v/>
      </c>
      <c r="AD3078"/>
      <c r="AE3078"/>
      <c r="AF3078"/>
      <c r="AG3078"/>
      <c r="AH3078"/>
      <c r="AI3078"/>
    </row>
    <row r="3079" spans="1:35">
      <c r="A3079" t="str">
        <f>IF(Tabela3[[#This Row],[GOL CASA]]&lt;&gt;"",Tabela3[[#This Row],[TIME CASA]],"")</f>
        <v/>
      </c>
      <c r="B3079" t="str">
        <f>IF(Tabela3[[#This Row],[GOL FORA]]&lt;&gt;"",Tabela3[[#This Row],[TIME FORA]],"")</f>
        <v/>
      </c>
      <c r="AD3079"/>
      <c r="AE3079"/>
      <c r="AF3079"/>
      <c r="AG3079"/>
      <c r="AH3079"/>
      <c r="AI3079"/>
    </row>
    <row r="3080" spans="1:35">
      <c r="A3080" t="str">
        <f>IF(Tabela3[[#This Row],[GOL CASA]]&lt;&gt;"",Tabela3[[#This Row],[TIME CASA]],"")</f>
        <v/>
      </c>
      <c r="B3080" t="str">
        <f>IF(Tabela3[[#This Row],[GOL FORA]]&lt;&gt;"",Tabela3[[#This Row],[TIME FORA]],"")</f>
        <v/>
      </c>
      <c r="AD3080"/>
      <c r="AE3080"/>
      <c r="AF3080"/>
      <c r="AG3080"/>
      <c r="AH3080"/>
      <c r="AI3080"/>
    </row>
    <row r="3081" spans="1:35">
      <c r="A3081" t="str">
        <f>IF(Tabela3[[#This Row],[GOL CASA]]&lt;&gt;"",Tabela3[[#This Row],[TIME CASA]],"")</f>
        <v/>
      </c>
      <c r="B3081" t="str">
        <f>IF(Tabela3[[#This Row],[GOL FORA]]&lt;&gt;"",Tabela3[[#This Row],[TIME FORA]],"")</f>
        <v/>
      </c>
      <c r="AD3081"/>
      <c r="AE3081"/>
      <c r="AF3081"/>
      <c r="AG3081"/>
      <c r="AH3081"/>
      <c r="AI3081"/>
    </row>
    <row r="3082" spans="1:35">
      <c r="A3082" t="str">
        <f>IF(Tabela3[[#This Row],[GOL CASA]]&lt;&gt;"",Tabela3[[#This Row],[TIME CASA]],"")</f>
        <v/>
      </c>
      <c r="B3082" t="str">
        <f>IF(Tabela3[[#This Row],[GOL FORA]]&lt;&gt;"",Tabela3[[#This Row],[TIME FORA]],"")</f>
        <v/>
      </c>
      <c r="AD3082"/>
      <c r="AE3082"/>
      <c r="AF3082"/>
      <c r="AG3082"/>
      <c r="AH3082"/>
      <c r="AI3082"/>
    </row>
    <row r="3083" spans="1:35">
      <c r="A3083" t="str">
        <f>IF(Tabela3[[#This Row],[GOL CASA]]&lt;&gt;"",Tabela3[[#This Row],[TIME CASA]],"")</f>
        <v/>
      </c>
      <c r="B3083" t="str">
        <f>IF(Tabela3[[#This Row],[GOL FORA]]&lt;&gt;"",Tabela3[[#This Row],[TIME FORA]],"")</f>
        <v/>
      </c>
      <c r="AD3083"/>
      <c r="AE3083"/>
      <c r="AF3083"/>
      <c r="AG3083"/>
      <c r="AH3083"/>
      <c r="AI3083"/>
    </row>
    <row r="3084" spans="1:35">
      <c r="A3084" t="str">
        <f>IF(Tabela3[[#This Row],[GOL CASA]]&lt;&gt;"",Tabela3[[#This Row],[TIME CASA]],"")</f>
        <v/>
      </c>
      <c r="B3084" t="str">
        <f>IF(Tabela3[[#This Row],[GOL FORA]]&lt;&gt;"",Tabela3[[#This Row],[TIME FORA]],"")</f>
        <v/>
      </c>
      <c r="AD3084"/>
      <c r="AE3084"/>
      <c r="AF3084"/>
      <c r="AG3084"/>
      <c r="AH3084"/>
      <c r="AI3084"/>
    </row>
    <row r="3085" spans="1:35">
      <c r="A3085" t="str">
        <f>IF(Tabela3[[#This Row],[GOL CASA]]&lt;&gt;"",Tabela3[[#This Row],[TIME CASA]],"")</f>
        <v/>
      </c>
      <c r="B3085" t="str">
        <f>IF(Tabela3[[#This Row],[GOL FORA]]&lt;&gt;"",Tabela3[[#This Row],[TIME FORA]],"")</f>
        <v/>
      </c>
      <c r="AD3085"/>
      <c r="AE3085"/>
      <c r="AF3085"/>
      <c r="AG3085"/>
      <c r="AH3085"/>
      <c r="AI3085"/>
    </row>
    <row r="3086" spans="1:35">
      <c r="A3086" t="str">
        <f>IF(Tabela3[[#This Row],[GOL CASA]]&lt;&gt;"",Tabela3[[#This Row],[TIME CASA]],"")</f>
        <v/>
      </c>
      <c r="B3086" t="str">
        <f>IF(Tabela3[[#This Row],[GOL FORA]]&lt;&gt;"",Tabela3[[#This Row],[TIME FORA]],"")</f>
        <v/>
      </c>
      <c r="AD3086"/>
      <c r="AE3086"/>
      <c r="AF3086"/>
      <c r="AG3086"/>
      <c r="AH3086"/>
      <c r="AI3086"/>
    </row>
    <row r="3087" spans="1:35">
      <c r="A3087" t="str">
        <f>IF(Tabela3[[#This Row],[GOL CASA]]&lt;&gt;"",Tabela3[[#This Row],[TIME CASA]],"")</f>
        <v/>
      </c>
      <c r="B3087" t="str">
        <f>IF(Tabela3[[#This Row],[GOL FORA]]&lt;&gt;"",Tabela3[[#This Row],[TIME FORA]],"")</f>
        <v/>
      </c>
      <c r="AD3087"/>
      <c r="AE3087"/>
      <c r="AF3087"/>
      <c r="AG3087"/>
      <c r="AH3087"/>
      <c r="AI3087"/>
    </row>
    <row r="3088" spans="1:35">
      <c r="A3088" t="str">
        <f>IF(Tabela3[[#This Row],[GOL CASA]]&lt;&gt;"",Tabela3[[#This Row],[TIME CASA]],"")</f>
        <v/>
      </c>
      <c r="B3088" t="str">
        <f>IF(Tabela3[[#This Row],[GOL FORA]]&lt;&gt;"",Tabela3[[#This Row],[TIME FORA]],"")</f>
        <v/>
      </c>
      <c r="AD3088"/>
      <c r="AE3088"/>
      <c r="AF3088"/>
      <c r="AG3088"/>
      <c r="AH3088"/>
      <c r="AI3088"/>
    </row>
    <row r="3089" spans="1:35">
      <c r="A3089" t="str">
        <f>IF(Tabela3[[#This Row],[GOL CASA]]&lt;&gt;"",Tabela3[[#This Row],[TIME CASA]],"")</f>
        <v/>
      </c>
      <c r="B3089" t="str">
        <f>IF(Tabela3[[#This Row],[GOL FORA]]&lt;&gt;"",Tabela3[[#This Row],[TIME FORA]],"")</f>
        <v/>
      </c>
      <c r="AD3089"/>
      <c r="AE3089"/>
      <c r="AF3089"/>
      <c r="AG3089"/>
      <c r="AH3089"/>
      <c r="AI3089"/>
    </row>
    <row r="3090" spans="1:35">
      <c r="A3090" t="str">
        <f>IF(Tabela3[[#This Row],[GOL CASA]]&lt;&gt;"",Tabela3[[#This Row],[TIME CASA]],"")</f>
        <v/>
      </c>
      <c r="B3090" t="str">
        <f>IF(Tabela3[[#This Row],[GOL FORA]]&lt;&gt;"",Tabela3[[#This Row],[TIME FORA]],"")</f>
        <v/>
      </c>
      <c r="AD3090"/>
      <c r="AE3090"/>
      <c r="AF3090"/>
      <c r="AG3090"/>
      <c r="AH3090"/>
      <c r="AI3090"/>
    </row>
    <row r="3091" spans="1:35">
      <c r="A3091" t="str">
        <f>IF(Tabela3[[#This Row],[GOL CASA]]&lt;&gt;"",Tabela3[[#This Row],[TIME CASA]],"")</f>
        <v/>
      </c>
      <c r="B3091" t="str">
        <f>IF(Tabela3[[#This Row],[GOL FORA]]&lt;&gt;"",Tabela3[[#This Row],[TIME FORA]],"")</f>
        <v/>
      </c>
      <c r="AD3091"/>
      <c r="AE3091"/>
      <c r="AF3091"/>
      <c r="AG3091"/>
      <c r="AH3091"/>
      <c r="AI3091"/>
    </row>
    <row r="3092" spans="1:35">
      <c r="A3092" t="str">
        <f>IF(Tabela3[[#This Row],[GOL CASA]]&lt;&gt;"",Tabela3[[#This Row],[TIME CASA]],"")</f>
        <v/>
      </c>
      <c r="B3092" t="str">
        <f>IF(Tabela3[[#This Row],[GOL FORA]]&lt;&gt;"",Tabela3[[#This Row],[TIME FORA]],"")</f>
        <v/>
      </c>
      <c r="AD3092"/>
      <c r="AE3092"/>
      <c r="AF3092"/>
      <c r="AG3092"/>
      <c r="AH3092"/>
      <c r="AI3092"/>
    </row>
    <row r="3093" spans="1:35">
      <c r="A3093" t="str">
        <f>IF(Tabela3[[#This Row],[GOL CASA]]&lt;&gt;"",Tabela3[[#This Row],[TIME CASA]],"")</f>
        <v/>
      </c>
      <c r="B3093" t="str">
        <f>IF(Tabela3[[#This Row],[GOL FORA]]&lt;&gt;"",Tabela3[[#This Row],[TIME FORA]],"")</f>
        <v/>
      </c>
      <c r="AD3093"/>
      <c r="AE3093"/>
      <c r="AF3093"/>
      <c r="AG3093"/>
      <c r="AH3093"/>
      <c r="AI3093"/>
    </row>
    <row r="3094" spans="1:35">
      <c r="A3094" t="str">
        <f>IF(Tabela3[[#This Row],[GOL CASA]]&lt;&gt;"",Tabela3[[#This Row],[TIME CASA]],"")</f>
        <v/>
      </c>
      <c r="B3094" t="str">
        <f>IF(Tabela3[[#This Row],[GOL FORA]]&lt;&gt;"",Tabela3[[#This Row],[TIME FORA]],"")</f>
        <v/>
      </c>
      <c r="AD3094"/>
      <c r="AE3094"/>
      <c r="AF3094"/>
      <c r="AG3094"/>
      <c r="AH3094"/>
      <c r="AI3094"/>
    </row>
    <row r="3095" spans="1:35">
      <c r="A3095" t="str">
        <f>IF(Tabela3[[#This Row],[GOL CASA]]&lt;&gt;"",Tabela3[[#This Row],[TIME CASA]],"")</f>
        <v/>
      </c>
      <c r="B3095" t="str">
        <f>IF(Tabela3[[#This Row],[GOL FORA]]&lt;&gt;"",Tabela3[[#This Row],[TIME FORA]],"")</f>
        <v/>
      </c>
      <c r="AD3095"/>
      <c r="AE3095"/>
      <c r="AF3095"/>
      <c r="AG3095"/>
      <c r="AH3095"/>
      <c r="AI3095"/>
    </row>
    <row r="3096" spans="1:35">
      <c r="A3096" t="str">
        <f>IF(Tabela3[[#This Row],[GOL CASA]]&lt;&gt;"",Tabela3[[#This Row],[TIME CASA]],"")</f>
        <v/>
      </c>
      <c r="B3096" t="str">
        <f>IF(Tabela3[[#This Row],[GOL FORA]]&lt;&gt;"",Tabela3[[#This Row],[TIME FORA]],"")</f>
        <v/>
      </c>
      <c r="AD3096"/>
      <c r="AE3096"/>
      <c r="AF3096"/>
      <c r="AG3096"/>
      <c r="AH3096"/>
      <c r="AI3096"/>
    </row>
    <row r="3097" spans="1:35">
      <c r="A3097" t="str">
        <f>IF(Tabela3[[#This Row],[GOL CASA]]&lt;&gt;"",Tabela3[[#This Row],[TIME CASA]],"")</f>
        <v/>
      </c>
      <c r="B3097" t="str">
        <f>IF(Tabela3[[#This Row],[GOL FORA]]&lt;&gt;"",Tabela3[[#This Row],[TIME FORA]],"")</f>
        <v/>
      </c>
      <c r="AD3097"/>
      <c r="AE3097"/>
      <c r="AF3097"/>
      <c r="AG3097"/>
      <c r="AH3097"/>
      <c r="AI3097"/>
    </row>
    <row r="3098" spans="1:35">
      <c r="A3098" t="str">
        <f>IF(Tabela3[[#This Row],[GOL CASA]]&lt;&gt;"",Tabela3[[#This Row],[TIME CASA]],"")</f>
        <v/>
      </c>
      <c r="B3098" t="str">
        <f>IF(Tabela3[[#This Row],[GOL FORA]]&lt;&gt;"",Tabela3[[#This Row],[TIME FORA]],"")</f>
        <v/>
      </c>
      <c r="AD3098"/>
      <c r="AE3098"/>
      <c r="AF3098"/>
      <c r="AG3098"/>
      <c r="AH3098"/>
      <c r="AI3098"/>
    </row>
    <row r="3099" spans="1:35">
      <c r="A3099" t="str">
        <f>IF(Tabela3[[#This Row],[GOL CASA]]&lt;&gt;"",Tabela3[[#This Row],[TIME CASA]],"")</f>
        <v/>
      </c>
      <c r="B3099" t="str">
        <f>IF(Tabela3[[#This Row],[GOL FORA]]&lt;&gt;"",Tabela3[[#This Row],[TIME FORA]],"")</f>
        <v/>
      </c>
      <c r="AD3099"/>
      <c r="AE3099"/>
      <c r="AF3099"/>
      <c r="AG3099"/>
      <c r="AH3099"/>
      <c r="AI3099"/>
    </row>
    <row r="3100" spans="1:35">
      <c r="A3100" t="str">
        <f>IF(Tabela3[[#This Row],[GOL CASA]]&lt;&gt;"",Tabela3[[#This Row],[TIME CASA]],"")</f>
        <v/>
      </c>
      <c r="B3100" t="str">
        <f>IF(Tabela3[[#This Row],[GOL FORA]]&lt;&gt;"",Tabela3[[#This Row],[TIME FORA]],"")</f>
        <v/>
      </c>
      <c r="AD3100"/>
      <c r="AE3100"/>
      <c r="AF3100"/>
      <c r="AG3100"/>
      <c r="AH3100"/>
      <c r="AI3100"/>
    </row>
    <row r="3101" spans="1:35">
      <c r="A3101" t="str">
        <f>IF(Tabela3[[#This Row],[GOL CASA]]&lt;&gt;"",Tabela3[[#This Row],[TIME CASA]],"")</f>
        <v/>
      </c>
      <c r="B3101" t="str">
        <f>IF(Tabela3[[#This Row],[GOL FORA]]&lt;&gt;"",Tabela3[[#This Row],[TIME FORA]],"")</f>
        <v/>
      </c>
      <c r="AD3101"/>
      <c r="AE3101"/>
      <c r="AF3101"/>
      <c r="AG3101"/>
      <c r="AH3101"/>
      <c r="AI3101"/>
    </row>
    <row r="3102" spans="1:35">
      <c r="A3102" t="str">
        <f>IF(Tabela3[[#This Row],[GOL CASA]]&lt;&gt;"",Tabela3[[#This Row],[TIME CASA]],"")</f>
        <v/>
      </c>
      <c r="B3102" t="str">
        <f>IF(Tabela3[[#This Row],[GOL FORA]]&lt;&gt;"",Tabela3[[#This Row],[TIME FORA]],"")</f>
        <v/>
      </c>
      <c r="AD3102"/>
      <c r="AE3102"/>
      <c r="AF3102"/>
      <c r="AG3102"/>
      <c r="AH3102"/>
      <c r="AI3102"/>
    </row>
    <row r="3103" spans="1:35">
      <c r="A3103" t="str">
        <f>IF(Tabela3[[#This Row],[GOL CASA]]&lt;&gt;"",Tabela3[[#This Row],[TIME CASA]],"")</f>
        <v/>
      </c>
      <c r="B3103" t="str">
        <f>IF(Tabela3[[#This Row],[GOL FORA]]&lt;&gt;"",Tabela3[[#This Row],[TIME FORA]],"")</f>
        <v/>
      </c>
      <c r="AD3103"/>
      <c r="AE3103"/>
      <c r="AF3103"/>
      <c r="AG3103"/>
      <c r="AH3103"/>
      <c r="AI3103"/>
    </row>
    <row r="3104" spans="1:35">
      <c r="A3104" t="str">
        <f>IF(Tabela3[[#This Row],[GOL CASA]]&lt;&gt;"",Tabela3[[#This Row],[TIME CASA]],"")</f>
        <v/>
      </c>
      <c r="B3104" t="str">
        <f>IF(Tabela3[[#This Row],[GOL FORA]]&lt;&gt;"",Tabela3[[#This Row],[TIME FORA]],"")</f>
        <v/>
      </c>
      <c r="AD3104"/>
      <c r="AE3104"/>
      <c r="AF3104"/>
      <c r="AG3104"/>
      <c r="AH3104"/>
      <c r="AI3104"/>
    </row>
    <row r="3105" spans="1:35">
      <c r="A3105" t="str">
        <f>IF(Tabela3[[#This Row],[GOL CASA]]&lt;&gt;"",Tabela3[[#This Row],[TIME CASA]],"")</f>
        <v/>
      </c>
      <c r="B3105" t="str">
        <f>IF(Tabela3[[#This Row],[GOL FORA]]&lt;&gt;"",Tabela3[[#This Row],[TIME FORA]],"")</f>
        <v/>
      </c>
      <c r="AD3105"/>
      <c r="AE3105"/>
      <c r="AF3105"/>
      <c r="AG3105"/>
      <c r="AH3105"/>
      <c r="AI3105"/>
    </row>
    <row r="3106" spans="1:35">
      <c r="A3106" t="str">
        <f>IF(Tabela3[[#This Row],[GOL CASA]]&lt;&gt;"",Tabela3[[#This Row],[TIME CASA]],"")</f>
        <v/>
      </c>
      <c r="B3106" t="str">
        <f>IF(Tabela3[[#This Row],[GOL FORA]]&lt;&gt;"",Tabela3[[#This Row],[TIME FORA]],"")</f>
        <v/>
      </c>
      <c r="AD3106"/>
      <c r="AE3106"/>
      <c r="AF3106"/>
      <c r="AG3106"/>
      <c r="AH3106"/>
      <c r="AI3106"/>
    </row>
    <row r="3107" spans="1:35">
      <c r="A3107" t="str">
        <f>IF(Tabela3[[#This Row],[GOL CASA]]&lt;&gt;"",Tabela3[[#This Row],[TIME CASA]],"")</f>
        <v/>
      </c>
      <c r="B3107" t="str">
        <f>IF(Tabela3[[#This Row],[GOL FORA]]&lt;&gt;"",Tabela3[[#This Row],[TIME FORA]],"")</f>
        <v/>
      </c>
      <c r="AD3107"/>
      <c r="AE3107"/>
      <c r="AF3107"/>
      <c r="AG3107"/>
      <c r="AH3107"/>
      <c r="AI3107"/>
    </row>
    <row r="3108" spans="1:35">
      <c r="A3108" t="str">
        <f>IF(Tabela3[[#This Row],[GOL CASA]]&lt;&gt;"",Tabela3[[#This Row],[TIME CASA]],"")</f>
        <v/>
      </c>
      <c r="B3108" t="str">
        <f>IF(Tabela3[[#This Row],[GOL FORA]]&lt;&gt;"",Tabela3[[#This Row],[TIME FORA]],"")</f>
        <v/>
      </c>
      <c r="AD3108"/>
      <c r="AE3108"/>
      <c r="AF3108"/>
      <c r="AG3108"/>
      <c r="AH3108"/>
      <c r="AI3108"/>
    </row>
    <row r="3109" spans="1:35">
      <c r="A3109" t="str">
        <f>IF(Tabela3[[#This Row],[GOL CASA]]&lt;&gt;"",Tabela3[[#This Row],[TIME CASA]],"")</f>
        <v/>
      </c>
      <c r="B3109" t="str">
        <f>IF(Tabela3[[#This Row],[GOL FORA]]&lt;&gt;"",Tabela3[[#This Row],[TIME FORA]],"")</f>
        <v/>
      </c>
      <c r="AD3109"/>
      <c r="AE3109"/>
      <c r="AF3109"/>
      <c r="AG3109"/>
      <c r="AH3109"/>
      <c r="AI3109"/>
    </row>
    <row r="3110" spans="1:35">
      <c r="A3110" t="str">
        <f>IF(Tabela3[[#This Row],[GOL CASA]]&lt;&gt;"",Tabela3[[#This Row],[TIME CASA]],"")</f>
        <v/>
      </c>
      <c r="B3110" t="str">
        <f>IF(Tabela3[[#This Row],[GOL FORA]]&lt;&gt;"",Tabela3[[#This Row],[TIME FORA]],"")</f>
        <v/>
      </c>
      <c r="AD3110"/>
      <c r="AE3110"/>
      <c r="AF3110"/>
      <c r="AG3110"/>
      <c r="AH3110"/>
      <c r="AI3110"/>
    </row>
    <row r="3111" spans="1:35">
      <c r="A3111" t="str">
        <f>IF(Tabela3[[#This Row],[GOL CASA]]&lt;&gt;"",Tabela3[[#This Row],[TIME CASA]],"")</f>
        <v/>
      </c>
      <c r="B3111" t="str">
        <f>IF(Tabela3[[#This Row],[GOL FORA]]&lt;&gt;"",Tabela3[[#This Row],[TIME FORA]],"")</f>
        <v/>
      </c>
      <c r="AD3111"/>
      <c r="AE3111"/>
      <c r="AF3111"/>
      <c r="AG3111"/>
      <c r="AH3111"/>
      <c r="AI3111"/>
    </row>
    <row r="3112" spans="1:35">
      <c r="A3112" t="str">
        <f>IF(Tabela3[[#This Row],[GOL CASA]]&lt;&gt;"",Tabela3[[#This Row],[TIME CASA]],"")</f>
        <v/>
      </c>
      <c r="B3112" t="str">
        <f>IF(Tabela3[[#This Row],[GOL FORA]]&lt;&gt;"",Tabela3[[#This Row],[TIME FORA]],"")</f>
        <v/>
      </c>
      <c r="AD3112"/>
      <c r="AE3112"/>
      <c r="AF3112"/>
      <c r="AG3112"/>
      <c r="AH3112"/>
      <c r="AI3112"/>
    </row>
    <row r="3113" spans="1:35">
      <c r="A3113" t="str">
        <f>IF(Tabela3[[#This Row],[GOL CASA]]&lt;&gt;"",Tabela3[[#This Row],[TIME CASA]],"")</f>
        <v/>
      </c>
      <c r="B3113" t="str">
        <f>IF(Tabela3[[#This Row],[GOL FORA]]&lt;&gt;"",Tabela3[[#This Row],[TIME FORA]],"")</f>
        <v/>
      </c>
      <c r="AD3113"/>
      <c r="AE3113"/>
      <c r="AF3113"/>
      <c r="AG3113"/>
      <c r="AH3113"/>
      <c r="AI3113"/>
    </row>
    <row r="3114" spans="1:35">
      <c r="A3114" t="str">
        <f>IF(Tabela3[[#This Row],[GOL CASA]]&lt;&gt;"",Tabela3[[#This Row],[TIME CASA]],"")</f>
        <v/>
      </c>
      <c r="B3114" t="str">
        <f>IF(Tabela3[[#This Row],[GOL FORA]]&lt;&gt;"",Tabela3[[#This Row],[TIME FORA]],"")</f>
        <v/>
      </c>
      <c r="AD3114"/>
      <c r="AE3114"/>
      <c r="AF3114"/>
      <c r="AG3114"/>
      <c r="AH3114"/>
      <c r="AI3114"/>
    </row>
    <row r="3115" spans="1:35">
      <c r="A3115" t="str">
        <f>IF(Tabela3[[#This Row],[GOL CASA]]&lt;&gt;"",Tabela3[[#This Row],[TIME CASA]],"")</f>
        <v/>
      </c>
      <c r="B3115" t="str">
        <f>IF(Tabela3[[#This Row],[GOL FORA]]&lt;&gt;"",Tabela3[[#This Row],[TIME FORA]],"")</f>
        <v/>
      </c>
      <c r="AD3115"/>
      <c r="AE3115"/>
      <c r="AF3115"/>
      <c r="AG3115"/>
      <c r="AH3115"/>
      <c r="AI3115"/>
    </row>
    <row r="3116" spans="1:35">
      <c r="A3116" t="str">
        <f>IF(Tabela3[[#This Row],[GOL CASA]]&lt;&gt;"",Tabela3[[#This Row],[TIME CASA]],"")</f>
        <v/>
      </c>
      <c r="B3116" t="str">
        <f>IF(Tabela3[[#This Row],[GOL FORA]]&lt;&gt;"",Tabela3[[#This Row],[TIME FORA]],"")</f>
        <v/>
      </c>
      <c r="AD3116"/>
      <c r="AE3116"/>
      <c r="AF3116"/>
      <c r="AG3116"/>
      <c r="AH3116"/>
      <c r="AI3116"/>
    </row>
    <row r="3117" spans="1:35">
      <c r="A3117" t="str">
        <f>IF(Tabela3[[#This Row],[GOL CASA]]&lt;&gt;"",Tabela3[[#This Row],[TIME CASA]],"")</f>
        <v/>
      </c>
      <c r="B3117" t="str">
        <f>IF(Tabela3[[#This Row],[GOL FORA]]&lt;&gt;"",Tabela3[[#This Row],[TIME FORA]],"")</f>
        <v/>
      </c>
      <c r="AD3117"/>
      <c r="AE3117"/>
      <c r="AF3117"/>
      <c r="AG3117"/>
      <c r="AH3117"/>
      <c r="AI3117"/>
    </row>
    <row r="3118" spans="1:35">
      <c r="A3118" t="str">
        <f>IF(Tabela3[[#This Row],[GOL CASA]]&lt;&gt;"",Tabela3[[#This Row],[TIME CASA]],"")</f>
        <v/>
      </c>
      <c r="B3118" t="str">
        <f>IF(Tabela3[[#This Row],[GOL FORA]]&lt;&gt;"",Tabela3[[#This Row],[TIME FORA]],"")</f>
        <v/>
      </c>
      <c r="AD3118"/>
      <c r="AE3118"/>
      <c r="AF3118"/>
      <c r="AG3118"/>
      <c r="AH3118"/>
      <c r="AI3118"/>
    </row>
    <row r="3119" spans="1:35">
      <c r="A3119" t="str">
        <f>IF(Tabela3[[#This Row],[GOL CASA]]&lt;&gt;"",Tabela3[[#This Row],[TIME CASA]],"")</f>
        <v/>
      </c>
      <c r="B3119" t="str">
        <f>IF(Tabela3[[#This Row],[GOL FORA]]&lt;&gt;"",Tabela3[[#This Row],[TIME FORA]],"")</f>
        <v/>
      </c>
      <c r="AD3119"/>
      <c r="AE3119"/>
      <c r="AF3119"/>
      <c r="AG3119"/>
      <c r="AH3119"/>
      <c r="AI3119"/>
    </row>
    <row r="3120" spans="1:35">
      <c r="A3120" t="str">
        <f>IF(Tabela3[[#This Row],[GOL CASA]]&lt;&gt;"",Tabela3[[#This Row],[TIME CASA]],"")</f>
        <v/>
      </c>
      <c r="B3120" t="str">
        <f>IF(Tabela3[[#This Row],[GOL FORA]]&lt;&gt;"",Tabela3[[#This Row],[TIME FORA]],"")</f>
        <v/>
      </c>
      <c r="AD3120"/>
      <c r="AE3120"/>
      <c r="AF3120"/>
      <c r="AG3120"/>
      <c r="AH3120"/>
      <c r="AI3120"/>
    </row>
    <row r="3121" spans="1:35">
      <c r="A3121" t="str">
        <f>IF(Tabela3[[#This Row],[GOL CASA]]&lt;&gt;"",Tabela3[[#This Row],[TIME CASA]],"")</f>
        <v/>
      </c>
      <c r="B3121" t="str">
        <f>IF(Tabela3[[#This Row],[GOL FORA]]&lt;&gt;"",Tabela3[[#This Row],[TIME FORA]],"")</f>
        <v/>
      </c>
      <c r="AD3121"/>
      <c r="AE3121"/>
      <c r="AF3121"/>
      <c r="AG3121"/>
      <c r="AH3121"/>
      <c r="AI3121"/>
    </row>
    <row r="3122" spans="1:35">
      <c r="A3122" t="str">
        <f>IF(Tabela3[[#This Row],[GOL CASA]]&lt;&gt;"",Tabela3[[#This Row],[TIME CASA]],"")</f>
        <v/>
      </c>
      <c r="B3122" t="str">
        <f>IF(Tabela3[[#This Row],[GOL FORA]]&lt;&gt;"",Tabela3[[#This Row],[TIME FORA]],"")</f>
        <v/>
      </c>
      <c r="AD3122"/>
      <c r="AE3122"/>
      <c r="AF3122"/>
      <c r="AG3122"/>
      <c r="AH3122"/>
      <c r="AI3122"/>
    </row>
    <row r="3123" spans="1:35">
      <c r="A3123" t="str">
        <f>IF(Tabela3[[#This Row],[GOL CASA]]&lt;&gt;"",Tabela3[[#This Row],[TIME CASA]],"")</f>
        <v/>
      </c>
      <c r="B3123" t="str">
        <f>IF(Tabela3[[#This Row],[GOL FORA]]&lt;&gt;"",Tabela3[[#This Row],[TIME FORA]],"")</f>
        <v/>
      </c>
      <c r="AD3123"/>
      <c r="AE3123"/>
      <c r="AF3123"/>
      <c r="AG3123"/>
      <c r="AH3123"/>
      <c r="AI3123"/>
    </row>
    <row r="3124" spans="1:35">
      <c r="A3124" t="str">
        <f>IF(Tabela3[[#This Row],[GOL CASA]]&lt;&gt;"",Tabela3[[#This Row],[TIME CASA]],"")</f>
        <v/>
      </c>
      <c r="B3124" t="str">
        <f>IF(Tabela3[[#This Row],[GOL FORA]]&lt;&gt;"",Tabela3[[#This Row],[TIME FORA]],"")</f>
        <v/>
      </c>
      <c r="AD3124"/>
      <c r="AE3124"/>
      <c r="AF3124"/>
      <c r="AG3124"/>
      <c r="AH3124"/>
      <c r="AI3124"/>
    </row>
    <row r="3125" spans="1:35">
      <c r="A3125" t="str">
        <f>IF(Tabela3[[#This Row],[GOL CASA]]&lt;&gt;"",Tabela3[[#This Row],[TIME CASA]],"")</f>
        <v/>
      </c>
      <c r="B3125" t="str">
        <f>IF(Tabela3[[#This Row],[GOL FORA]]&lt;&gt;"",Tabela3[[#This Row],[TIME FORA]],"")</f>
        <v/>
      </c>
      <c r="AD3125"/>
      <c r="AE3125"/>
      <c r="AF3125"/>
      <c r="AG3125"/>
      <c r="AH3125"/>
      <c r="AI3125"/>
    </row>
    <row r="3126" spans="1:35">
      <c r="A3126" t="str">
        <f>IF(Tabela3[[#This Row],[GOL CASA]]&lt;&gt;"",Tabela3[[#This Row],[TIME CASA]],"")</f>
        <v/>
      </c>
      <c r="B3126" t="str">
        <f>IF(Tabela3[[#This Row],[GOL FORA]]&lt;&gt;"",Tabela3[[#This Row],[TIME FORA]],"")</f>
        <v/>
      </c>
      <c r="AD3126"/>
      <c r="AE3126"/>
      <c r="AF3126"/>
      <c r="AG3126"/>
      <c r="AH3126"/>
      <c r="AI3126"/>
    </row>
    <row r="3127" spans="1:35">
      <c r="A3127" t="str">
        <f>IF(Tabela3[[#This Row],[GOL CASA]]&lt;&gt;"",Tabela3[[#This Row],[TIME CASA]],"")</f>
        <v/>
      </c>
      <c r="B3127" t="str">
        <f>IF(Tabela3[[#This Row],[GOL FORA]]&lt;&gt;"",Tabela3[[#This Row],[TIME FORA]],"")</f>
        <v/>
      </c>
      <c r="AD3127"/>
      <c r="AE3127"/>
      <c r="AF3127"/>
      <c r="AG3127"/>
      <c r="AH3127"/>
      <c r="AI3127"/>
    </row>
    <row r="3128" spans="1:35">
      <c r="A3128" t="str">
        <f>IF(Tabela3[[#This Row],[GOL CASA]]&lt;&gt;"",Tabela3[[#This Row],[TIME CASA]],"")</f>
        <v/>
      </c>
      <c r="B3128" t="str">
        <f>IF(Tabela3[[#This Row],[GOL FORA]]&lt;&gt;"",Tabela3[[#This Row],[TIME FORA]],"")</f>
        <v/>
      </c>
      <c r="AD3128"/>
      <c r="AE3128"/>
      <c r="AF3128"/>
      <c r="AG3128"/>
      <c r="AH3128"/>
      <c r="AI3128"/>
    </row>
    <row r="3129" spans="1:35">
      <c r="A3129" t="str">
        <f>IF(Tabela3[[#This Row],[GOL CASA]]&lt;&gt;"",Tabela3[[#This Row],[TIME CASA]],"")</f>
        <v/>
      </c>
      <c r="B3129" t="str">
        <f>IF(Tabela3[[#This Row],[GOL FORA]]&lt;&gt;"",Tabela3[[#This Row],[TIME FORA]],"")</f>
        <v/>
      </c>
      <c r="AD3129"/>
      <c r="AE3129"/>
      <c r="AF3129"/>
      <c r="AG3129"/>
      <c r="AH3129"/>
      <c r="AI3129"/>
    </row>
    <row r="3130" spans="1:35">
      <c r="A3130" t="str">
        <f>IF(Tabela3[[#This Row],[GOL CASA]]&lt;&gt;"",Tabela3[[#This Row],[TIME CASA]],"")</f>
        <v/>
      </c>
      <c r="B3130" t="str">
        <f>IF(Tabela3[[#This Row],[GOL FORA]]&lt;&gt;"",Tabela3[[#This Row],[TIME FORA]],"")</f>
        <v/>
      </c>
      <c r="AD3130"/>
      <c r="AE3130"/>
      <c r="AF3130"/>
      <c r="AG3130"/>
      <c r="AH3130"/>
      <c r="AI3130"/>
    </row>
    <row r="3131" spans="1:35">
      <c r="A3131" t="str">
        <f>IF(Tabela3[[#This Row],[GOL CASA]]&lt;&gt;"",Tabela3[[#This Row],[TIME CASA]],"")</f>
        <v/>
      </c>
      <c r="B3131" t="str">
        <f>IF(Tabela3[[#This Row],[GOL FORA]]&lt;&gt;"",Tabela3[[#This Row],[TIME FORA]],"")</f>
        <v/>
      </c>
      <c r="AD3131"/>
      <c r="AE3131"/>
      <c r="AF3131"/>
      <c r="AG3131"/>
      <c r="AH3131"/>
      <c r="AI3131"/>
    </row>
    <row r="3132" spans="1:35">
      <c r="A3132" t="str">
        <f>IF(Tabela3[[#This Row],[GOL CASA]]&lt;&gt;"",Tabela3[[#This Row],[TIME CASA]],"")</f>
        <v/>
      </c>
      <c r="B3132" t="str">
        <f>IF(Tabela3[[#This Row],[GOL FORA]]&lt;&gt;"",Tabela3[[#This Row],[TIME FORA]],"")</f>
        <v/>
      </c>
      <c r="AD3132"/>
      <c r="AE3132"/>
      <c r="AF3132"/>
      <c r="AG3132"/>
      <c r="AH3132"/>
      <c r="AI3132"/>
    </row>
    <row r="3133" spans="1:35">
      <c r="A3133" t="str">
        <f>IF(Tabela3[[#This Row],[GOL CASA]]&lt;&gt;"",Tabela3[[#This Row],[TIME CASA]],"")</f>
        <v/>
      </c>
      <c r="B3133" t="str">
        <f>IF(Tabela3[[#This Row],[GOL FORA]]&lt;&gt;"",Tabela3[[#This Row],[TIME FORA]],"")</f>
        <v/>
      </c>
      <c r="AD3133"/>
      <c r="AE3133"/>
      <c r="AF3133"/>
      <c r="AG3133"/>
      <c r="AH3133"/>
      <c r="AI3133"/>
    </row>
    <row r="3134" spans="1:35">
      <c r="A3134" t="str">
        <f>IF(Tabela3[[#This Row],[GOL CASA]]&lt;&gt;"",Tabela3[[#This Row],[TIME CASA]],"")</f>
        <v/>
      </c>
      <c r="B3134" t="str">
        <f>IF(Tabela3[[#This Row],[GOL FORA]]&lt;&gt;"",Tabela3[[#This Row],[TIME FORA]],"")</f>
        <v/>
      </c>
      <c r="AD3134"/>
      <c r="AE3134"/>
      <c r="AF3134"/>
      <c r="AG3134"/>
      <c r="AH3134"/>
      <c r="AI3134"/>
    </row>
    <row r="3135" spans="1:35">
      <c r="A3135" t="str">
        <f>IF(Tabela3[[#This Row],[GOL CASA]]&lt;&gt;"",Tabela3[[#This Row],[TIME CASA]],"")</f>
        <v/>
      </c>
      <c r="B3135" t="str">
        <f>IF(Tabela3[[#This Row],[GOL FORA]]&lt;&gt;"",Tabela3[[#This Row],[TIME FORA]],"")</f>
        <v/>
      </c>
      <c r="AD3135"/>
      <c r="AE3135"/>
      <c r="AF3135"/>
      <c r="AG3135"/>
      <c r="AH3135"/>
      <c r="AI3135"/>
    </row>
    <row r="3136" spans="1:35">
      <c r="A3136" t="str">
        <f>IF(Tabela3[[#This Row],[GOL CASA]]&lt;&gt;"",Tabela3[[#This Row],[TIME CASA]],"")</f>
        <v/>
      </c>
      <c r="B3136" t="str">
        <f>IF(Tabela3[[#This Row],[GOL FORA]]&lt;&gt;"",Tabela3[[#This Row],[TIME FORA]],"")</f>
        <v/>
      </c>
      <c r="AD3136"/>
      <c r="AE3136"/>
      <c r="AF3136"/>
      <c r="AG3136"/>
      <c r="AH3136"/>
      <c r="AI3136"/>
    </row>
    <row r="3137" spans="1:35">
      <c r="A3137" t="str">
        <f>IF(Tabela3[[#This Row],[GOL CASA]]&lt;&gt;"",Tabela3[[#This Row],[TIME CASA]],"")</f>
        <v/>
      </c>
      <c r="B3137" t="str">
        <f>IF(Tabela3[[#This Row],[GOL FORA]]&lt;&gt;"",Tabela3[[#This Row],[TIME FORA]],"")</f>
        <v/>
      </c>
      <c r="AD3137"/>
      <c r="AE3137"/>
      <c r="AF3137"/>
      <c r="AG3137"/>
      <c r="AH3137"/>
      <c r="AI3137"/>
    </row>
    <row r="3138" spans="1:35">
      <c r="A3138" t="str">
        <f>IF(Tabela3[[#This Row],[GOL CASA]]&lt;&gt;"",Tabela3[[#This Row],[TIME CASA]],"")</f>
        <v/>
      </c>
      <c r="B3138" t="str">
        <f>IF(Tabela3[[#This Row],[GOL FORA]]&lt;&gt;"",Tabela3[[#This Row],[TIME FORA]],"")</f>
        <v/>
      </c>
      <c r="AD3138"/>
      <c r="AE3138"/>
      <c r="AF3138"/>
      <c r="AG3138"/>
      <c r="AH3138"/>
      <c r="AI3138"/>
    </row>
    <row r="3139" spans="1:35">
      <c r="A3139" t="str">
        <f>IF(Tabela3[[#This Row],[GOL CASA]]&lt;&gt;"",Tabela3[[#This Row],[TIME CASA]],"")</f>
        <v/>
      </c>
      <c r="B3139" t="str">
        <f>IF(Tabela3[[#This Row],[GOL FORA]]&lt;&gt;"",Tabela3[[#This Row],[TIME FORA]],"")</f>
        <v/>
      </c>
      <c r="AD3139"/>
      <c r="AE3139"/>
      <c r="AF3139"/>
      <c r="AG3139"/>
      <c r="AH3139"/>
      <c r="AI3139"/>
    </row>
    <row r="3140" spans="1:35">
      <c r="A3140" t="str">
        <f>IF(Tabela3[[#This Row],[GOL CASA]]&lt;&gt;"",Tabela3[[#This Row],[TIME CASA]],"")</f>
        <v/>
      </c>
      <c r="B3140" t="str">
        <f>IF(Tabela3[[#This Row],[GOL FORA]]&lt;&gt;"",Tabela3[[#This Row],[TIME FORA]],"")</f>
        <v/>
      </c>
      <c r="AD3140"/>
      <c r="AE3140"/>
      <c r="AF3140"/>
      <c r="AG3140"/>
      <c r="AH3140"/>
      <c r="AI3140"/>
    </row>
    <row r="3141" spans="1:35">
      <c r="A3141" t="str">
        <f>IF(Tabela3[[#This Row],[GOL CASA]]&lt;&gt;"",Tabela3[[#This Row],[TIME CASA]],"")</f>
        <v/>
      </c>
      <c r="B3141" t="str">
        <f>IF(Tabela3[[#This Row],[GOL FORA]]&lt;&gt;"",Tabela3[[#This Row],[TIME FORA]],"")</f>
        <v/>
      </c>
      <c r="AD3141"/>
      <c r="AE3141"/>
      <c r="AF3141"/>
      <c r="AG3141"/>
      <c r="AH3141"/>
      <c r="AI3141"/>
    </row>
    <row r="3142" spans="1:35">
      <c r="A3142" t="str">
        <f>IF(Tabela3[[#This Row],[GOL CASA]]&lt;&gt;"",Tabela3[[#This Row],[TIME CASA]],"")</f>
        <v/>
      </c>
      <c r="B3142" t="str">
        <f>IF(Tabela3[[#This Row],[GOL FORA]]&lt;&gt;"",Tabela3[[#This Row],[TIME FORA]],"")</f>
        <v/>
      </c>
      <c r="AD3142"/>
      <c r="AE3142"/>
      <c r="AF3142"/>
      <c r="AG3142"/>
      <c r="AH3142"/>
      <c r="AI3142"/>
    </row>
    <row r="3143" spans="1:35">
      <c r="A3143" t="str">
        <f>IF(Tabela3[[#This Row],[GOL CASA]]&lt;&gt;"",Tabela3[[#This Row],[TIME CASA]],"")</f>
        <v/>
      </c>
      <c r="B3143" t="str">
        <f>IF(Tabela3[[#This Row],[GOL FORA]]&lt;&gt;"",Tabela3[[#This Row],[TIME FORA]],"")</f>
        <v/>
      </c>
      <c r="AD3143"/>
      <c r="AE3143"/>
      <c r="AF3143"/>
      <c r="AG3143"/>
      <c r="AH3143"/>
      <c r="AI3143"/>
    </row>
    <row r="3144" spans="1:35">
      <c r="A3144" t="str">
        <f>IF(Tabela3[[#This Row],[GOL CASA]]&lt;&gt;"",Tabela3[[#This Row],[TIME CASA]],"")</f>
        <v/>
      </c>
      <c r="B3144" t="str">
        <f>IF(Tabela3[[#This Row],[GOL FORA]]&lt;&gt;"",Tabela3[[#This Row],[TIME FORA]],"")</f>
        <v/>
      </c>
      <c r="AD3144"/>
      <c r="AE3144"/>
      <c r="AF3144"/>
      <c r="AG3144"/>
      <c r="AH3144"/>
      <c r="AI3144"/>
    </row>
    <row r="3145" spans="1:35">
      <c r="A3145" t="str">
        <f>IF(Tabela3[[#This Row],[GOL CASA]]&lt;&gt;"",Tabela3[[#This Row],[TIME CASA]],"")</f>
        <v/>
      </c>
      <c r="B3145" t="str">
        <f>IF(Tabela3[[#This Row],[GOL FORA]]&lt;&gt;"",Tabela3[[#This Row],[TIME FORA]],"")</f>
        <v/>
      </c>
      <c r="AD3145"/>
      <c r="AE3145"/>
      <c r="AF3145"/>
      <c r="AG3145"/>
      <c r="AH3145"/>
      <c r="AI3145"/>
    </row>
    <row r="3146" spans="1:35">
      <c r="A3146" t="str">
        <f>IF(Tabela3[[#This Row],[GOL CASA]]&lt;&gt;"",Tabela3[[#This Row],[TIME CASA]],"")</f>
        <v/>
      </c>
      <c r="B3146" t="str">
        <f>IF(Tabela3[[#This Row],[GOL FORA]]&lt;&gt;"",Tabela3[[#This Row],[TIME FORA]],"")</f>
        <v/>
      </c>
      <c r="AD3146"/>
      <c r="AE3146"/>
      <c r="AF3146"/>
      <c r="AG3146"/>
      <c r="AH3146"/>
      <c r="AI3146"/>
    </row>
    <row r="3147" spans="1:35">
      <c r="A3147" t="str">
        <f>IF(Tabela3[[#This Row],[GOL CASA]]&lt;&gt;"",Tabela3[[#This Row],[TIME CASA]],"")</f>
        <v/>
      </c>
      <c r="B3147" t="str">
        <f>IF(Tabela3[[#This Row],[GOL FORA]]&lt;&gt;"",Tabela3[[#This Row],[TIME FORA]],"")</f>
        <v/>
      </c>
      <c r="AD3147"/>
      <c r="AE3147"/>
      <c r="AF3147"/>
      <c r="AG3147"/>
      <c r="AH3147"/>
      <c r="AI3147"/>
    </row>
    <row r="3148" spans="1:35">
      <c r="A3148" t="str">
        <f>IF(Tabela3[[#This Row],[GOL CASA]]&lt;&gt;"",Tabela3[[#This Row],[TIME CASA]],"")</f>
        <v/>
      </c>
      <c r="B3148" t="str">
        <f>IF(Tabela3[[#This Row],[GOL FORA]]&lt;&gt;"",Tabela3[[#This Row],[TIME FORA]],"")</f>
        <v/>
      </c>
      <c r="AD3148"/>
      <c r="AE3148"/>
      <c r="AF3148"/>
      <c r="AG3148"/>
      <c r="AH3148"/>
      <c r="AI3148"/>
    </row>
    <row r="3149" spans="1:35">
      <c r="A3149" t="str">
        <f>IF(Tabela3[[#This Row],[GOL CASA]]&lt;&gt;"",Tabela3[[#This Row],[TIME CASA]],"")</f>
        <v/>
      </c>
      <c r="B3149" t="str">
        <f>IF(Tabela3[[#This Row],[GOL FORA]]&lt;&gt;"",Tabela3[[#This Row],[TIME FORA]],"")</f>
        <v/>
      </c>
      <c r="AD3149"/>
      <c r="AE3149"/>
      <c r="AF3149"/>
      <c r="AG3149"/>
      <c r="AH3149"/>
      <c r="AI3149"/>
    </row>
    <row r="3150" spans="1:35">
      <c r="A3150" t="str">
        <f>IF(Tabela3[[#This Row],[GOL CASA]]&lt;&gt;"",Tabela3[[#This Row],[TIME CASA]],"")</f>
        <v/>
      </c>
      <c r="B3150" t="str">
        <f>IF(Tabela3[[#This Row],[GOL FORA]]&lt;&gt;"",Tabela3[[#This Row],[TIME FORA]],"")</f>
        <v/>
      </c>
      <c r="AD3150"/>
      <c r="AE3150"/>
      <c r="AF3150"/>
      <c r="AG3150"/>
      <c r="AH3150"/>
      <c r="AI3150"/>
    </row>
    <row r="3151" spans="1:35">
      <c r="A3151" t="str">
        <f>IF(Tabela3[[#This Row],[GOL CASA]]&lt;&gt;"",Tabela3[[#This Row],[TIME CASA]],"")</f>
        <v/>
      </c>
      <c r="B3151" t="str">
        <f>IF(Tabela3[[#This Row],[GOL FORA]]&lt;&gt;"",Tabela3[[#This Row],[TIME FORA]],"")</f>
        <v/>
      </c>
      <c r="AD3151"/>
      <c r="AE3151"/>
      <c r="AF3151"/>
      <c r="AG3151"/>
      <c r="AH3151"/>
      <c r="AI3151"/>
    </row>
    <row r="3152" spans="1:35">
      <c r="A3152" t="str">
        <f>IF(Tabela3[[#This Row],[GOL CASA]]&lt;&gt;"",Tabela3[[#This Row],[TIME CASA]],"")</f>
        <v/>
      </c>
      <c r="B3152" t="str">
        <f>IF(Tabela3[[#This Row],[GOL FORA]]&lt;&gt;"",Tabela3[[#This Row],[TIME FORA]],"")</f>
        <v/>
      </c>
      <c r="AD3152"/>
      <c r="AE3152"/>
      <c r="AF3152"/>
      <c r="AG3152"/>
      <c r="AH3152"/>
      <c r="AI3152"/>
    </row>
    <row r="3153" spans="1:35">
      <c r="A3153" t="str">
        <f>IF(Tabela3[[#This Row],[GOL CASA]]&lt;&gt;"",Tabela3[[#This Row],[TIME CASA]],"")</f>
        <v/>
      </c>
      <c r="B3153" t="str">
        <f>IF(Tabela3[[#This Row],[GOL FORA]]&lt;&gt;"",Tabela3[[#This Row],[TIME FORA]],"")</f>
        <v/>
      </c>
      <c r="AD3153"/>
      <c r="AE3153"/>
      <c r="AF3153"/>
      <c r="AG3153"/>
      <c r="AH3153"/>
      <c r="AI3153"/>
    </row>
    <row r="3154" spans="1:35">
      <c r="A3154" t="str">
        <f>IF(Tabela3[[#This Row],[GOL CASA]]&lt;&gt;"",Tabela3[[#This Row],[TIME CASA]],"")</f>
        <v/>
      </c>
      <c r="B3154" t="str">
        <f>IF(Tabela3[[#This Row],[GOL FORA]]&lt;&gt;"",Tabela3[[#This Row],[TIME FORA]],"")</f>
        <v/>
      </c>
      <c r="AD3154"/>
      <c r="AE3154"/>
      <c r="AF3154"/>
      <c r="AG3154"/>
      <c r="AH3154"/>
      <c r="AI3154"/>
    </row>
    <row r="3155" spans="1:35">
      <c r="A3155" t="str">
        <f>IF(Tabela3[[#This Row],[GOL CASA]]&lt;&gt;"",Tabela3[[#This Row],[TIME CASA]],"")</f>
        <v/>
      </c>
      <c r="B3155" t="str">
        <f>IF(Tabela3[[#This Row],[GOL FORA]]&lt;&gt;"",Tabela3[[#This Row],[TIME FORA]],"")</f>
        <v/>
      </c>
      <c r="AD3155"/>
      <c r="AE3155"/>
      <c r="AF3155"/>
      <c r="AG3155"/>
      <c r="AH3155"/>
      <c r="AI3155"/>
    </row>
    <row r="3156" spans="1:35">
      <c r="A3156" t="str">
        <f>IF(Tabela3[[#This Row],[GOL CASA]]&lt;&gt;"",Tabela3[[#This Row],[TIME CASA]],"")</f>
        <v/>
      </c>
      <c r="B3156" t="str">
        <f>IF(Tabela3[[#This Row],[GOL FORA]]&lt;&gt;"",Tabela3[[#This Row],[TIME FORA]],"")</f>
        <v/>
      </c>
      <c r="AD3156"/>
      <c r="AE3156"/>
      <c r="AF3156"/>
      <c r="AG3156"/>
      <c r="AH3156"/>
      <c r="AI3156"/>
    </row>
    <row r="3157" spans="1:35">
      <c r="A3157" t="str">
        <f>IF(Tabela3[[#This Row],[GOL CASA]]&lt;&gt;"",Tabela3[[#This Row],[TIME CASA]],"")</f>
        <v/>
      </c>
      <c r="B3157" t="str">
        <f>IF(Tabela3[[#This Row],[GOL FORA]]&lt;&gt;"",Tabela3[[#This Row],[TIME FORA]],"")</f>
        <v/>
      </c>
      <c r="AD3157"/>
      <c r="AE3157"/>
      <c r="AF3157"/>
      <c r="AG3157"/>
      <c r="AH3157"/>
      <c r="AI3157"/>
    </row>
    <row r="3158" spans="1:35">
      <c r="A3158" t="str">
        <f>IF(Tabela3[[#This Row],[GOL CASA]]&lt;&gt;"",Tabela3[[#This Row],[TIME CASA]],"")</f>
        <v/>
      </c>
      <c r="B3158" t="str">
        <f>IF(Tabela3[[#This Row],[GOL FORA]]&lt;&gt;"",Tabela3[[#This Row],[TIME FORA]],"")</f>
        <v/>
      </c>
      <c r="AD3158"/>
      <c r="AE3158"/>
      <c r="AF3158"/>
      <c r="AG3158"/>
      <c r="AH3158"/>
      <c r="AI3158"/>
    </row>
    <row r="3159" spans="1:35">
      <c r="A3159" t="str">
        <f>IF(Tabela3[[#This Row],[GOL CASA]]&lt;&gt;"",Tabela3[[#This Row],[TIME CASA]],"")</f>
        <v/>
      </c>
      <c r="B3159" t="str">
        <f>IF(Tabela3[[#This Row],[GOL FORA]]&lt;&gt;"",Tabela3[[#This Row],[TIME FORA]],"")</f>
        <v/>
      </c>
      <c r="AD3159"/>
      <c r="AE3159"/>
      <c r="AF3159"/>
      <c r="AG3159"/>
      <c r="AH3159"/>
      <c r="AI3159"/>
    </row>
    <row r="3160" spans="1:35">
      <c r="A3160" t="str">
        <f>IF(Tabela3[[#This Row],[GOL CASA]]&lt;&gt;"",Tabela3[[#This Row],[TIME CASA]],"")</f>
        <v/>
      </c>
      <c r="B3160" t="str">
        <f>IF(Tabela3[[#This Row],[GOL FORA]]&lt;&gt;"",Tabela3[[#This Row],[TIME FORA]],"")</f>
        <v/>
      </c>
      <c r="AD3160"/>
      <c r="AE3160"/>
      <c r="AF3160"/>
      <c r="AG3160"/>
      <c r="AH3160"/>
      <c r="AI3160"/>
    </row>
    <row r="3161" spans="1:35">
      <c r="A3161" t="str">
        <f>IF(Tabela3[[#This Row],[GOL CASA]]&lt;&gt;"",Tabela3[[#This Row],[TIME CASA]],"")</f>
        <v/>
      </c>
      <c r="B3161" t="str">
        <f>IF(Tabela3[[#This Row],[GOL FORA]]&lt;&gt;"",Tabela3[[#This Row],[TIME FORA]],"")</f>
        <v/>
      </c>
      <c r="AD3161"/>
      <c r="AE3161"/>
      <c r="AF3161"/>
      <c r="AG3161"/>
      <c r="AH3161"/>
      <c r="AI3161"/>
    </row>
    <row r="3162" spans="1:35">
      <c r="A3162" t="str">
        <f>IF(Tabela3[[#This Row],[GOL CASA]]&lt;&gt;"",Tabela3[[#This Row],[TIME CASA]],"")</f>
        <v/>
      </c>
      <c r="B3162" t="str">
        <f>IF(Tabela3[[#This Row],[GOL FORA]]&lt;&gt;"",Tabela3[[#This Row],[TIME FORA]],"")</f>
        <v/>
      </c>
      <c r="AD3162"/>
      <c r="AE3162"/>
      <c r="AF3162"/>
      <c r="AG3162"/>
      <c r="AH3162"/>
      <c r="AI3162"/>
    </row>
    <row r="3163" spans="1:35">
      <c r="A3163" t="str">
        <f>IF(Tabela3[[#This Row],[GOL CASA]]&lt;&gt;"",Tabela3[[#This Row],[TIME CASA]],"")</f>
        <v/>
      </c>
      <c r="B3163" t="str">
        <f>IF(Tabela3[[#This Row],[GOL FORA]]&lt;&gt;"",Tabela3[[#This Row],[TIME FORA]],"")</f>
        <v/>
      </c>
      <c r="AD3163"/>
      <c r="AE3163"/>
      <c r="AF3163"/>
      <c r="AG3163"/>
      <c r="AH3163"/>
      <c r="AI3163"/>
    </row>
    <row r="3164" spans="1:35">
      <c r="A3164" t="str">
        <f>IF(Tabela3[[#This Row],[GOL CASA]]&lt;&gt;"",Tabela3[[#This Row],[TIME CASA]],"")</f>
        <v/>
      </c>
      <c r="B3164" t="str">
        <f>IF(Tabela3[[#This Row],[GOL FORA]]&lt;&gt;"",Tabela3[[#This Row],[TIME FORA]],"")</f>
        <v/>
      </c>
      <c r="AD3164"/>
      <c r="AE3164"/>
      <c r="AF3164"/>
      <c r="AG3164"/>
      <c r="AH3164"/>
      <c r="AI3164"/>
    </row>
    <row r="3165" spans="1:35">
      <c r="A3165" t="str">
        <f>IF(Tabela3[[#This Row],[GOL CASA]]&lt;&gt;"",Tabela3[[#This Row],[TIME CASA]],"")</f>
        <v/>
      </c>
      <c r="B3165" t="str">
        <f>IF(Tabela3[[#This Row],[GOL FORA]]&lt;&gt;"",Tabela3[[#This Row],[TIME FORA]],"")</f>
        <v/>
      </c>
      <c r="AD3165"/>
      <c r="AE3165"/>
      <c r="AF3165"/>
      <c r="AG3165"/>
      <c r="AH3165"/>
      <c r="AI3165"/>
    </row>
    <row r="3166" spans="1:35">
      <c r="A3166" t="str">
        <f>IF(Tabela3[[#This Row],[GOL CASA]]&lt;&gt;"",Tabela3[[#This Row],[TIME CASA]],"")</f>
        <v/>
      </c>
      <c r="B3166" t="str">
        <f>IF(Tabela3[[#This Row],[GOL FORA]]&lt;&gt;"",Tabela3[[#This Row],[TIME FORA]],"")</f>
        <v/>
      </c>
      <c r="AD3166"/>
      <c r="AE3166"/>
      <c r="AF3166"/>
      <c r="AG3166"/>
      <c r="AH3166"/>
      <c r="AI3166"/>
    </row>
    <row r="3167" spans="1:35">
      <c r="A3167" t="str">
        <f>IF(Tabela3[[#This Row],[GOL CASA]]&lt;&gt;"",Tabela3[[#This Row],[TIME CASA]],"")</f>
        <v/>
      </c>
      <c r="B3167" t="str">
        <f>IF(Tabela3[[#This Row],[GOL FORA]]&lt;&gt;"",Tabela3[[#This Row],[TIME FORA]],"")</f>
        <v/>
      </c>
      <c r="AD3167"/>
      <c r="AE3167"/>
      <c r="AF3167"/>
      <c r="AG3167"/>
      <c r="AH3167"/>
      <c r="AI3167"/>
    </row>
    <row r="3168" spans="1:35">
      <c r="A3168" t="str">
        <f>IF(Tabela3[[#This Row],[GOL CASA]]&lt;&gt;"",Tabela3[[#This Row],[TIME CASA]],"")</f>
        <v/>
      </c>
      <c r="B3168" t="str">
        <f>IF(Tabela3[[#This Row],[GOL FORA]]&lt;&gt;"",Tabela3[[#This Row],[TIME FORA]],"")</f>
        <v/>
      </c>
      <c r="AD3168"/>
      <c r="AE3168"/>
      <c r="AF3168"/>
      <c r="AG3168"/>
      <c r="AH3168"/>
      <c r="AI3168"/>
    </row>
    <row r="3169" spans="1:35">
      <c r="A3169" t="str">
        <f>IF(Tabela3[[#This Row],[GOL CASA]]&lt;&gt;"",Tabela3[[#This Row],[TIME CASA]],"")</f>
        <v/>
      </c>
      <c r="B3169" t="str">
        <f>IF(Tabela3[[#This Row],[GOL FORA]]&lt;&gt;"",Tabela3[[#This Row],[TIME FORA]],"")</f>
        <v/>
      </c>
      <c r="AD3169"/>
      <c r="AE3169"/>
      <c r="AF3169"/>
      <c r="AG3169"/>
      <c r="AH3169"/>
      <c r="AI3169"/>
    </row>
    <row r="3170" spans="1:35">
      <c r="A3170" t="str">
        <f>IF(Tabela3[[#This Row],[GOL CASA]]&lt;&gt;"",Tabela3[[#This Row],[TIME CASA]],"")</f>
        <v/>
      </c>
      <c r="B3170" t="str">
        <f>IF(Tabela3[[#This Row],[GOL FORA]]&lt;&gt;"",Tabela3[[#This Row],[TIME FORA]],"")</f>
        <v/>
      </c>
      <c r="AD3170"/>
      <c r="AE3170"/>
      <c r="AF3170"/>
      <c r="AG3170"/>
      <c r="AH3170"/>
      <c r="AI3170"/>
    </row>
    <row r="3171" spans="1:35">
      <c r="A3171" t="str">
        <f>IF(Tabela3[[#This Row],[GOL CASA]]&lt;&gt;"",Tabela3[[#This Row],[TIME CASA]],"")</f>
        <v/>
      </c>
      <c r="B3171" t="str">
        <f>IF(Tabela3[[#This Row],[GOL FORA]]&lt;&gt;"",Tabela3[[#This Row],[TIME FORA]],"")</f>
        <v/>
      </c>
      <c r="AD3171"/>
      <c r="AE3171"/>
      <c r="AF3171"/>
      <c r="AG3171"/>
      <c r="AH3171"/>
      <c r="AI3171"/>
    </row>
    <row r="3172" spans="1:35">
      <c r="A3172" t="str">
        <f>IF(Tabela3[[#This Row],[GOL CASA]]&lt;&gt;"",Tabela3[[#This Row],[TIME CASA]],"")</f>
        <v/>
      </c>
      <c r="B3172" t="str">
        <f>IF(Tabela3[[#This Row],[GOL FORA]]&lt;&gt;"",Tabela3[[#This Row],[TIME FORA]],"")</f>
        <v/>
      </c>
      <c r="AD3172"/>
      <c r="AE3172"/>
      <c r="AF3172"/>
      <c r="AG3172"/>
      <c r="AH3172"/>
      <c r="AI3172"/>
    </row>
    <row r="3173" spans="1:35">
      <c r="A3173" t="str">
        <f>IF(Tabela3[[#This Row],[GOL CASA]]&lt;&gt;"",Tabela3[[#This Row],[TIME CASA]],"")</f>
        <v/>
      </c>
      <c r="B3173" t="str">
        <f>IF(Tabela3[[#This Row],[GOL FORA]]&lt;&gt;"",Tabela3[[#This Row],[TIME FORA]],"")</f>
        <v/>
      </c>
      <c r="AD3173"/>
      <c r="AE3173"/>
      <c r="AF3173"/>
      <c r="AG3173"/>
      <c r="AH3173"/>
      <c r="AI3173"/>
    </row>
    <row r="3174" spans="1:35">
      <c r="A3174" t="str">
        <f>IF(Tabela3[[#This Row],[GOL CASA]]&lt;&gt;"",Tabela3[[#This Row],[TIME CASA]],"")</f>
        <v/>
      </c>
      <c r="B3174" t="str">
        <f>IF(Tabela3[[#This Row],[GOL FORA]]&lt;&gt;"",Tabela3[[#This Row],[TIME FORA]],"")</f>
        <v/>
      </c>
      <c r="AD3174"/>
      <c r="AE3174"/>
      <c r="AF3174"/>
      <c r="AG3174"/>
      <c r="AH3174"/>
      <c r="AI3174"/>
    </row>
    <row r="3175" spans="1:35">
      <c r="A3175" t="str">
        <f>IF(Tabela3[[#This Row],[GOL CASA]]&lt;&gt;"",Tabela3[[#This Row],[TIME CASA]],"")</f>
        <v/>
      </c>
      <c r="B3175" t="str">
        <f>IF(Tabela3[[#This Row],[GOL FORA]]&lt;&gt;"",Tabela3[[#This Row],[TIME FORA]],"")</f>
        <v/>
      </c>
      <c r="AD3175"/>
      <c r="AE3175"/>
      <c r="AF3175"/>
      <c r="AG3175"/>
      <c r="AH3175"/>
      <c r="AI3175"/>
    </row>
    <row r="3176" spans="1:35">
      <c r="A3176" t="str">
        <f>IF(Tabela3[[#This Row],[GOL CASA]]&lt;&gt;"",Tabela3[[#This Row],[TIME CASA]],"")</f>
        <v/>
      </c>
      <c r="B3176" t="str">
        <f>IF(Tabela3[[#This Row],[GOL FORA]]&lt;&gt;"",Tabela3[[#This Row],[TIME FORA]],"")</f>
        <v/>
      </c>
      <c r="AD3176"/>
      <c r="AE3176"/>
      <c r="AF3176"/>
      <c r="AG3176"/>
      <c r="AH3176"/>
      <c r="AI3176"/>
    </row>
    <row r="3177" spans="1:35">
      <c r="A3177" t="str">
        <f>IF(Tabela3[[#This Row],[GOL CASA]]&lt;&gt;"",Tabela3[[#This Row],[TIME CASA]],"")</f>
        <v/>
      </c>
      <c r="B3177" t="str">
        <f>IF(Tabela3[[#This Row],[GOL FORA]]&lt;&gt;"",Tabela3[[#This Row],[TIME FORA]],"")</f>
        <v/>
      </c>
      <c r="AD3177"/>
      <c r="AE3177"/>
      <c r="AF3177"/>
      <c r="AG3177"/>
      <c r="AH3177"/>
      <c r="AI3177"/>
    </row>
    <row r="3178" spans="1:35">
      <c r="A3178" t="str">
        <f>IF(Tabela3[[#This Row],[GOL CASA]]&lt;&gt;"",Tabela3[[#This Row],[TIME CASA]],"")</f>
        <v/>
      </c>
      <c r="B3178" t="str">
        <f>IF(Tabela3[[#This Row],[GOL FORA]]&lt;&gt;"",Tabela3[[#This Row],[TIME FORA]],"")</f>
        <v/>
      </c>
      <c r="AD3178"/>
      <c r="AE3178"/>
      <c r="AF3178"/>
      <c r="AG3178"/>
      <c r="AH3178"/>
      <c r="AI3178"/>
    </row>
    <row r="3179" spans="1:35">
      <c r="A3179" t="str">
        <f>IF(Tabela3[[#This Row],[GOL CASA]]&lt;&gt;"",Tabela3[[#This Row],[TIME CASA]],"")</f>
        <v/>
      </c>
      <c r="B3179" t="str">
        <f>IF(Tabela3[[#This Row],[GOL FORA]]&lt;&gt;"",Tabela3[[#This Row],[TIME FORA]],"")</f>
        <v/>
      </c>
      <c r="AD3179"/>
      <c r="AE3179"/>
      <c r="AF3179"/>
      <c r="AG3179"/>
      <c r="AH3179"/>
      <c r="AI3179"/>
    </row>
    <row r="3180" spans="1:35">
      <c r="A3180" t="str">
        <f>IF(Tabela3[[#This Row],[GOL CASA]]&lt;&gt;"",Tabela3[[#This Row],[TIME CASA]],"")</f>
        <v/>
      </c>
      <c r="B3180" t="str">
        <f>IF(Tabela3[[#This Row],[GOL FORA]]&lt;&gt;"",Tabela3[[#This Row],[TIME FORA]],"")</f>
        <v/>
      </c>
      <c r="AD3180"/>
      <c r="AE3180"/>
      <c r="AF3180"/>
      <c r="AG3180"/>
      <c r="AH3180"/>
      <c r="AI3180"/>
    </row>
    <row r="3181" spans="1:35">
      <c r="A3181" t="str">
        <f>IF(Tabela3[[#This Row],[GOL CASA]]&lt;&gt;"",Tabela3[[#This Row],[TIME CASA]],"")</f>
        <v/>
      </c>
      <c r="B3181" t="str">
        <f>IF(Tabela3[[#This Row],[GOL FORA]]&lt;&gt;"",Tabela3[[#This Row],[TIME FORA]],"")</f>
        <v/>
      </c>
      <c r="AD3181"/>
      <c r="AE3181"/>
      <c r="AF3181"/>
      <c r="AG3181"/>
      <c r="AH3181"/>
      <c r="AI3181"/>
    </row>
    <row r="3182" spans="1:35">
      <c r="A3182" t="str">
        <f>IF(Tabela3[[#This Row],[GOL CASA]]&lt;&gt;"",Tabela3[[#This Row],[TIME CASA]],"")</f>
        <v/>
      </c>
      <c r="B3182" t="str">
        <f>IF(Tabela3[[#This Row],[GOL FORA]]&lt;&gt;"",Tabela3[[#This Row],[TIME FORA]],"")</f>
        <v/>
      </c>
      <c r="AD3182"/>
      <c r="AE3182"/>
      <c r="AF3182"/>
      <c r="AG3182"/>
      <c r="AH3182"/>
      <c r="AI3182"/>
    </row>
    <row r="3183" spans="1:35">
      <c r="A3183" t="str">
        <f>IF(Tabela3[[#This Row],[GOL CASA]]&lt;&gt;"",Tabela3[[#This Row],[TIME CASA]],"")</f>
        <v/>
      </c>
      <c r="B3183" t="str">
        <f>IF(Tabela3[[#This Row],[GOL FORA]]&lt;&gt;"",Tabela3[[#This Row],[TIME FORA]],"")</f>
        <v/>
      </c>
      <c r="AD3183"/>
      <c r="AE3183"/>
      <c r="AF3183"/>
      <c r="AG3183"/>
      <c r="AH3183"/>
      <c r="AI3183"/>
    </row>
    <row r="3184" spans="1:35">
      <c r="A3184" t="str">
        <f>IF(Tabela3[[#This Row],[GOL CASA]]&lt;&gt;"",Tabela3[[#This Row],[TIME CASA]],"")</f>
        <v/>
      </c>
      <c r="B3184" t="str">
        <f>IF(Tabela3[[#This Row],[GOL FORA]]&lt;&gt;"",Tabela3[[#This Row],[TIME FORA]],"")</f>
        <v/>
      </c>
      <c r="AD3184"/>
      <c r="AE3184"/>
      <c r="AF3184"/>
      <c r="AG3184"/>
      <c r="AH3184"/>
      <c r="AI3184"/>
    </row>
    <row r="3185" spans="1:35">
      <c r="A3185" t="str">
        <f>IF(Tabela3[[#This Row],[GOL CASA]]&lt;&gt;"",Tabela3[[#This Row],[TIME CASA]],"")</f>
        <v/>
      </c>
      <c r="B3185" t="str">
        <f>IF(Tabela3[[#This Row],[GOL FORA]]&lt;&gt;"",Tabela3[[#This Row],[TIME FORA]],"")</f>
        <v/>
      </c>
      <c r="AD3185"/>
      <c r="AE3185"/>
      <c r="AF3185"/>
      <c r="AG3185"/>
      <c r="AH3185"/>
      <c r="AI3185"/>
    </row>
    <row r="3186" spans="1:35">
      <c r="A3186" t="str">
        <f>IF(Tabela3[[#This Row],[GOL CASA]]&lt;&gt;"",Tabela3[[#This Row],[TIME CASA]],"")</f>
        <v/>
      </c>
      <c r="B3186" t="str">
        <f>IF(Tabela3[[#This Row],[GOL FORA]]&lt;&gt;"",Tabela3[[#This Row],[TIME FORA]],"")</f>
        <v/>
      </c>
      <c r="AD3186"/>
      <c r="AE3186"/>
      <c r="AF3186"/>
      <c r="AG3186"/>
      <c r="AH3186"/>
      <c r="AI3186"/>
    </row>
    <row r="3187" spans="1:35">
      <c r="A3187" t="str">
        <f>IF(Tabela3[[#This Row],[GOL CASA]]&lt;&gt;"",Tabela3[[#This Row],[TIME CASA]],"")</f>
        <v/>
      </c>
      <c r="B3187" t="str">
        <f>IF(Tabela3[[#This Row],[GOL FORA]]&lt;&gt;"",Tabela3[[#This Row],[TIME FORA]],"")</f>
        <v/>
      </c>
      <c r="AD3187"/>
      <c r="AE3187"/>
      <c r="AF3187"/>
      <c r="AG3187"/>
      <c r="AH3187"/>
      <c r="AI3187"/>
    </row>
    <row r="3188" spans="1:35">
      <c r="A3188" t="str">
        <f>IF(Tabela3[[#This Row],[GOL CASA]]&lt;&gt;"",Tabela3[[#This Row],[TIME CASA]],"")</f>
        <v/>
      </c>
      <c r="B3188" t="str">
        <f>IF(Tabela3[[#This Row],[GOL FORA]]&lt;&gt;"",Tabela3[[#This Row],[TIME FORA]],"")</f>
        <v/>
      </c>
      <c r="AD3188"/>
      <c r="AE3188"/>
      <c r="AF3188"/>
      <c r="AG3188"/>
      <c r="AH3188"/>
      <c r="AI3188"/>
    </row>
    <row r="3189" spans="1:35">
      <c r="A3189" t="str">
        <f>IF(Tabela3[[#This Row],[GOL CASA]]&lt;&gt;"",Tabela3[[#This Row],[TIME CASA]],"")</f>
        <v/>
      </c>
      <c r="B3189" t="str">
        <f>IF(Tabela3[[#This Row],[GOL FORA]]&lt;&gt;"",Tabela3[[#This Row],[TIME FORA]],"")</f>
        <v/>
      </c>
      <c r="AD3189"/>
      <c r="AE3189"/>
      <c r="AF3189"/>
      <c r="AG3189"/>
      <c r="AH3189"/>
      <c r="AI3189"/>
    </row>
    <row r="3190" spans="1:35">
      <c r="A3190" t="str">
        <f>IF(Tabela3[[#This Row],[GOL CASA]]&lt;&gt;"",Tabela3[[#This Row],[TIME CASA]],"")</f>
        <v/>
      </c>
      <c r="B3190" t="str">
        <f>IF(Tabela3[[#This Row],[GOL FORA]]&lt;&gt;"",Tabela3[[#This Row],[TIME FORA]],"")</f>
        <v/>
      </c>
      <c r="AD3190"/>
      <c r="AE3190"/>
      <c r="AF3190"/>
      <c r="AG3190"/>
      <c r="AH3190"/>
      <c r="AI3190"/>
    </row>
    <row r="3191" spans="1:35">
      <c r="A3191" t="str">
        <f>IF(Tabela3[[#This Row],[GOL CASA]]&lt;&gt;"",Tabela3[[#This Row],[TIME CASA]],"")</f>
        <v/>
      </c>
      <c r="B3191" t="str">
        <f>IF(Tabela3[[#This Row],[GOL FORA]]&lt;&gt;"",Tabela3[[#This Row],[TIME FORA]],"")</f>
        <v/>
      </c>
      <c r="AD3191"/>
      <c r="AE3191"/>
      <c r="AF3191"/>
      <c r="AG3191"/>
      <c r="AH3191"/>
      <c r="AI3191"/>
    </row>
    <row r="3192" spans="1:35">
      <c r="A3192" t="str">
        <f>IF(Tabela3[[#This Row],[GOL CASA]]&lt;&gt;"",Tabela3[[#This Row],[TIME CASA]],"")</f>
        <v/>
      </c>
      <c r="B3192" t="str">
        <f>IF(Tabela3[[#This Row],[GOL FORA]]&lt;&gt;"",Tabela3[[#This Row],[TIME FORA]],"")</f>
        <v/>
      </c>
      <c r="AD3192"/>
      <c r="AE3192"/>
      <c r="AF3192"/>
      <c r="AG3192"/>
      <c r="AH3192"/>
      <c r="AI3192"/>
    </row>
    <row r="3193" spans="1:35">
      <c r="A3193" t="str">
        <f>IF(Tabela3[[#This Row],[GOL CASA]]&lt;&gt;"",Tabela3[[#This Row],[TIME CASA]],"")</f>
        <v/>
      </c>
      <c r="B3193" t="str">
        <f>IF(Tabela3[[#This Row],[GOL FORA]]&lt;&gt;"",Tabela3[[#This Row],[TIME FORA]],"")</f>
        <v/>
      </c>
      <c r="AD3193"/>
      <c r="AE3193"/>
      <c r="AF3193"/>
      <c r="AG3193"/>
      <c r="AH3193"/>
      <c r="AI3193"/>
    </row>
    <row r="3194" spans="1:35">
      <c r="A3194" t="str">
        <f>IF(Tabela3[[#This Row],[GOL CASA]]&lt;&gt;"",Tabela3[[#This Row],[TIME CASA]],"")</f>
        <v/>
      </c>
      <c r="B3194" t="str">
        <f>IF(Tabela3[[#This Row],[GOL FORA]]&lt;&gt;"",Tabela3[[#This Row],[TIME FORA]],"")</f>
        <v/>
      </c>
      <c r="AD3194"/>
      <c r="AE3194"/>
      <c r="AF3194"/>
      <c r="AG3194"/>
      <c r="AH3194"/>
      <c r="AI3194"/>
    </row>
    <row r="3195" spans="1:35">
      <c r="A3195" t="str">
        <f>IF(Tabela3[[#This Row],[GOL CASA]]&lt;&gt;"",Tabela3[[#This Row],[TIME CASA]],"")</f>
        <v/>
      </c>
      <c r="B3195" t="str">
        <f>IF(Tabela3[[#This Row],[GOL FORA]]&lt;&gt;"",Tabela3[[#This Row],[TIME FORA]],"")</f>
        <v/>
      </c>
      <c r="AD3195"/>
      <c r="AE3195"/>
      <c r="AF3195"/>
      <c r="AG3195"/>
      <c r="AH3195"/>
      <c r="AI3195"/>
    </row>
    <row r="3196" spans="1:35">
      <c r="A3196" t="str">
        <f>IF(Tabela3[[#This Row],[GOL CASA]]&lt;&gt;"",Tabela3[[#This Row],[TIME CASA]],"")</f>
        <v/>
      </c>
      <c r="B3196" t="str">
        <f>IF(Tabela3[[#This Row],[GOL FORA]]&lt;&gt;"",Tabela3[[#This Row],[TIME FORA]],"")</f>
        <v/>
      </c>
      <c r="AD3196"/>
      <c r="AE3196"/>
      <c r="AF3196"/>
      <c r="AG3196"/>
      <c r="AH3196"/>
      <c r="AI3196"/>
    </row>
    <row r="3197" spans="1:35">
      <c r="A3197" t="str">
        <f>IF(Tabela3[[#This Row],[GOL CASA]]&lt;&gt;"",Tabela3[[#This Row],[TIME CASA]],"")</f>
        <v/>
      </c>
      <c r="B3197" t="str">
        <f>IF(Tabela3[[#This Row],[GOL FORA]]&lt;&gt;"",Tabela3[[#This Row],[TIME FORA]],"")</f>
        <v/>
      </c>
      <c r="AD3197"/>
      <c r="AE3197"/>
      <c r="AF3197"/>
      <c r="AG3197"/>
      <c r="AH3197"/>
      <c r="AI3197"/>
    </row>
    <row r="3198" spans="1:35">
      <c r="A3198" t="str">
        <f>IF(Tabela3[[#This Row],[GOL CASA]]&lt;&gt;"",Tabela3[[#This Row],[TIME CASA]],"")</f>
        <v/>
      </c>
      <c r="B3198" t="str">
        <f>IF(Tabela3[[#This Row],[GOL FORA]]&lt;&gt;"",Tabela3[[#This Row],[TIME FORA]],"")</f>
        <v/>
      </c>
      <c r="AD3198"/>
      <c r="AE3198"/>
      <c r="AF3198"/>
      <c r="AG3198"/>
      <c r="AH3198"/>
      <c r="AI3198"/>
    </row>
    <row r="3199" spans="1:35">
      <c r="A3199" t="str">
        <f>IF(Tabela3[[#This Row],[GOL CASA]]&lt;&gt;"",Tabela3[[#This Row],[TIME CASA]],"")</f>
        <v/>
      </c>
      <c r="B3199" t="str">
        <f>IF(Tabela3[[#This Row],[GOL FORA]]&lt;&gt;"",Tabela3[[#This Row],[TIME FORA]],"")</f>
        <v/>
      </c>
      <c r="AD3199"/>
      <c r="AE3199"/>
      <c r="AF3199"/>
      <c r="AG3199"/>
      <c r="AH3199"/>
      <c r="AI3199"/>
    </row>
    <row r="3200" spans="1:35">
      <c r="A3200" t="str">
        <f>IF(Tabela3[[#This Row],[GOL CASA]]&lt;&gt;"",Tabela3[[#This Row],[TIME CASA]],"")</f>
        <v/>
      </c>
      <c r="B3200" t="str">
        <f>IF(Tabela3[[#This Row],[GOL FORA]]&lt;&gt;"",Tabela3[[#This Row],[TIME FORA]],"")</f>
        <v/>
      </c>
      <c r="AD3200"/>
      <c r="AE3200"/>
      <c r="AF3200"/>
      <c r="AG3200"/>
      <c r="AH3200"/>
      <c r="AI3200"/>
    </row>
    <row r="3201" spans="1:35">
      <c r="A3201" t="str">
        <f>IF(Tabela3[[#This Row],[GOL CASA]]&lt;&gt;"",Tabela3[[#This Row],[TIME CASA]],"")</f>
        <v/>
      </c>
      <c r="B3201" t="str">
        <f>IF(Tabela3[[#This Row],[GOL FORA]]&lt;&gt;"",Tabela3[[#This Row],[TIME FORA]],"")</f>
        <v/>
      </c>
      <c r="AD3201"/>
      <c r="AE3201"/>
      <c r="AF3201"/>
      <c r="AG3201"/>
      <c r="AH3201"/>
      <c r="AI3201"/>
    </row>
    <row r="3202" spans="1:35">
      <c r="A3202" t="str">
        <f>IF(Tabela3[[#This Row],[GOL CASA]]&lt;&gt;"",Tabela3[[#This Row],[TIME CASA]],"")</f>
        <v/>
      </c>
      <c r="B3202" t="str">
        <f>IF(Tabela3[[#This Row],[GOL FORA]]&lt;&gt;"",Tabela3[[#This Row],[TIME FORA]],"")</f>
        <v/>
      </c>
      <c r="AD3202"/>
      <c r="AE3202"/>
      <c r="AF3202"/>
      <c r="AG3202"/>
      <c r="AH3202"/>
      <c r="AI3202"/>
    </row>
    <row r="3203" spans="1:35">
      <c r="A3203" t="str">
        <f>IF(Tabela3[[#This Row],[GOL CASA]]&lt;&gt;"",Tabela3[[#This Row],[TIME CASA]],"")</f>
        <v/>
      </c>
      <c r="B3203" t="str">
        <f>IF(Tabela3[[#This Row],[GOL FORA]]&lt;&gt;"",Tabela3[[#This Row],[TIME FORA]],"")</f>
        <v/>
      </c>
      <c r="AD3203"/>
      <c r="AE3203"/>
      <c r="AF3203"/>
      <c r="AG3203"/>
      <c r="AH3203"/>
      <c r="AI3203"/>
    </row>
    <row r="3204" spans="1:35">
      <c r="A3204" t="str">
        <f>IF(Tabela3[[#This Row],[GOL CASA]]&lt;&gt;"",Tabela3[[#This Row],[TIME CASA]],"")</f>
        <v/>
      </c>
      <c r="B3204" t="str">
        <f>IF(Tabela3[[#This Row],[GOL FORA]]&lt;&gt;"",Tabela3[[#This Row],[TIME FORA]],"")</f>
        <v/>
      </c>
      <c r="AD3204"/>
      <c r="AE3204"/>
      <c r="AF3204"/>
      <c r="AG3204"/>
      <c r="AH3204"/>
      <c r="AI3204"/>
    </row>
    <row r="3205" spans="1:35">
      <c r="A3205" t="str">
        <f>IF(Tabela3[[#This Row],[GOL CASA]]&lt;&gt;"",Tabela3[[#This Row],[TIME CASA]],"")</f>
        <v/>
      </c>
      <c r="B3205" t="str">
        <f>IF(Tabela3[[#This Row],[GOL FORA]]&lt;&gt;"",Tabela3[[#This Row],[TIME FORA]],"")</f>
        <v/>
      </c>
      <c r="AD3205"/>
      <c r="AE3205"/>
      <c r="AF3205"/>
      <c r="AG3205"/>
      <c r="AH3205"/>
      <c r="AI3205"/>
    </row>
    <row r="3206" spans="1:35">
      <c r="A3206" t="str">
        <f>IF(Tabela3[[#This Row],[GOL CASA]]&lt;&gt;"",Tabela3[[#This Row],[TIME CASA]],"")</f>
        <v/>
      </c>
      <c r="B3206" t="str">
        <f>IF(Tabela3[[#This Row],[GOL FORA]]&lt;&gt;"",Tabela3[[#This Row],[TIME FORA]],"")</f>
        <v/>
      </c>
      <c r="AD3206"/>
      <c r="AE3206"/>
      <c r="AF3206"/>
      <c r="AG3206"/>
      <c r="AH3206"/>
      <c r="AI3206"/>
    </row>
    <row r="3207" spans="1:35">
      <c r="A3207" t="str">
        <f>IF(Tabela3[[#This Row],[GOL CASA]]&lt;&gt;"",Tabela3[[#This Row],[TIME CASA]],"")</f>
        <v/>
      </c>
      <c r="B3207" t="str">
        <f>IF(Tabela3[[#This Row],[GOL FORA]]&lt;&gt;"",Tabela3[[#This Row],[TIME FORA]],"")</f>
        <v/>
      </c>
      <c r="AD3207"/>
      <c r="AE3207"/>
      <c r="AF3207"/>
      <c r="AG3207"/>
      <c r="AH3207"/>
      <c r="AI3207"/>
    </row>
    <row r="3208" spans="1:35">
      <c r="A3208" t="str">
        <f>IF(Tabela3[[#This Row],[GOL CASA]]&lt;&gt;"",Tabela3[[#This Row],[TIME CASA]],"")</f>
        <v/>
      </c>
      <c r="B3208" t="str">
        <f>IF(Tabela3[[#This Row],[GOL FORA]]&lt;&gt;"",Tabela3[[#This Row],[TIME FORA]],"")</f>
        <v/>
      </c>
      <c r="AD3208"/>
      <c r="AE3208"/>
      <c r="AF3208"/>
      <c r="AG3208"/>
      <c r="AH3208"/>
      <c r="AI3208"/>
    </row>
    <row r="3209" spans="1:35">
      <c r="A3209" t="str">
        <f>IF(Tabela3[[#This Row],[GOL CASA]]&lt;&gt;"",Tabela3[[#This Row],[TIME CASA]],"")</f>
        <v/>
      </c>
      <c r="B3209" t="str">
        <f>IF(Tabela3[[#This Row],[GOL FORA]]&lt;&gt;"",Tabela3[[#This Row],[TIME FORA]],"")</f>
        <v/>
      </c>
      <c r="AD3209"/>
      <c r="AE3209"/>
      <c r="AF3209"/>
      <c r="AG3209"/>
      <c r="AH3209"/>
      <c r="AI3209"/>
    </row>
    <row r="3210" spans="1:35">
      <c r="A3210" t="str">
        <f>IF(Tabela3[[#This Row],[GOL CASA]]&lt;&gt;"",Tabela3[[#This Row],[TIME CASA]],"")</f>
        <v/>
      </c>
      <c r="B3210" t="str">
        <f>IF(Tabela3[[#This Row],[GOL FORA]]&lt;&gt;"",Tabela3[[#This Row],[TIME FORA]],"")</f>
        <v/>
      </c>
      <c r="AD3210"/>
      <c r="AE3210"/>
      <c r="AF3210"/>
      <c r="AG3210"/>
      <c r="AH3210"/>
      <c r="AI3210"/>
    </row>
    <row r="3211" spans="1:35">
      <c r="A3211" t="str">
        <f>IF(Tabela3[[#This Row],[GOL CASA]]&lt;&gt;"",Tabela3[[#This Row],[TIME CASA]],"")</f>
        <v/>
      </c>
      <c r="B3211" t="str">
        <f>IF(Tabela3[[#This Row],[GOL FORA]]&lt;&gt;"",Tabela3[[#This Row],[TIME FORA]],"")</f>
        <v/>
      </c>
      <c r="AD3211"/>
      <c r="AE3211"/>
      <c r="AF3211"/>
      <c r="AG3211"/>
      <c r="AH3211"/>
      <c r="AI3211"/>
    </row>
    <row r="3212" spans="1:35">
      <c r="A3212" t="str">
        <f>IF(Tabela3[[#This Row],[GOL CASA]]&lt;&gt;"",Tabela3[[#This Row],[TIME CASA]],"")</f>
        <v/>
      </c>
      <c r="B3212" t="str">
        <f>IF(Tabela3[[#This Row],[GOL FORA]]&lt;&gt;"",Tabela3[[#This Row],[TIME FORA]],"")</f>
        <v/>
      </c>
      <c r="AD3212"/>
      <c r="AE3212"/>
      <c r="AF3212"/>
      <c r="AG3212"/>
      <c r="AH3212"/>
      <c r="AI3212"/>
    </row>
    <row r="3213" spans="1:35">
      <c r="A3213" t="str">
        <f>IF(Tabela3[[#This Row],[GOL CASA]]&lt;&gt;"",Tabela3[[#This Row],[TIME CASA]],"")</f>
        <v/>
      </c>
      <c r="B3213" t="str">
        <f>IF(Tabela3[[#This Row],[GOL FORA]]&lt;&gt;"",Tabela3[[#This Row],[TIME FORA]],"")</f>
        <v/>
      </c>
      <c r="AD3213"/>
      <c r="AE3213"/>
      <c r="AF3213"/>
      <c r="AG3213"/>
      <c r="AH3213"/>
      <c r="AI3213"/>
    </row>
    <row r="3214" spans="1:35">
      <c r="A3214" t="str">
        <f>IF(Tabela3[[#This Row],[GOL CASA]]&lt;&gt;"",Tabela3[[#This Row],[TIME CASA]],"")</f>
        <v/>
      </c>
      <c r="B3214" t="str">
        <f>IF(Tabela3[[#This Row],[GOL FORA]]&lt;&gt;"",Tabela3[[#This Row],[TIME FORA]],"")</f>
        <v/>
      </c>
      <c r="AD3214"/>
      <c r="AE3214"/>
      <c r="AF3214"/>
      <c r="AG3214"/>
      <c r="AH3214"/>
      <c r="AI3214"/>
    </row>
    <row r="3215" spans="1:35">
      <c r="A3215" t="str">
        <f>IF(Tabela3[[#This Row],[GOL CASA]]&lt;&gt;"",Tabela3[[#This Row],[TIME CASA]],"")</f>
        <v/>
      </c>
      <c r="B3215" t="str">
        <f>IF(Tabela3[[#This Row],[GOL FORA]]&lt;&gt;"",Tabela3[[#This Row],[TIME FORA]],"")</f>
        <v/>
      </c>
      <c r="AD3215"/>
      <c r="AE3215"/>
      <c r="AF3215"/>
      <c r="AG3215"/>
      <c r="AH3215"/>
      <c r="AI3215"/>
    </row>
    <row r="3216" spans="1:35">
      <c r="A3216" t="str">
        <f>IF(Tabela3[[#This Row],[GOL CASA]]&lt;&gt;"",Tabela3[[#This Row],[TIME CASA]],"")</f>
        <v/>
      </c>
      <c r="B3216" t="str">
        <f>IF(Tabela3[[#This Row],[GOL FORA]]&lt;&gt;"",Tabela3[[#This Row],[TIME FORA]],"")</f>
        <v/>
      </c>
      <c r="AD3216"/>
      <c r="AE3216"/>
      <c r="AF3216"/>
      <c r="AG3216"/>
      <c r="AH3216"/>
      <c r="AI3216"/>
    </row>
    <row r="3217" spans="1:35">
      <c r="A3217" t="str">
        <f>IF(Tabela3[[#This Row],[GOL CASA]]&lt;&gt;"",Tabela3[[#This Row],[TIME CASA]],"")</f>
        <v/>
      </c>
      <c r="B3217" t="str">
        <f>IF(Tabela3[[#This Row],[GOL FORA]]&lt;&gt;"",Tabela3[[#This Row],[TIME FORA]],"")</f>
        <v/>
      </c>
      <c r="AD3217"/>
      <c r="AE3217"/>
      <c r="AF3217"/>
      <c r="AG3217"/>
      <c r="AH3217"/>
      <c r="AI3217"/>
    </row>
    <row r="3218" spans="1:35">
      <c r="A3218" t="str">
        <f>IF(Tabela3[[#This Row],[GOL CASA]]&lt;&gt;"",Tabela3[[#This Row],[TIME CASA]],"")</f>
        <v/>
      </c>
      <c r="B3218" t="str">
        <f>IF(Tabela3[[#This Row],[GOL FORA]]&lt;&gt;"",Tabela3[[#This Row],[TIME FORA]],"")</f>
        <v/>
      </c>
      <c r="AD3218"/>
      <c r="AE3218"/>
      <c r="AF3218"/>
      <c r="AG3218"/>
      <c r="AH3218"/>
      <c r="AI3218"/>
    </row>
    <row r="3219" spans="1:35">
      <c r="A3219" t="str">
        <f>IF(Tabela3[[#This Row],[GOL CASA]]&lt;&gt;"",Tabela3[[#This Row],[TIME CASA]],"")</f>
        <v/>
      </c>
      <c r="B3219" t="str">
        <f>IF(Tabela3[[#This Row],[GOL FORA]]&lt;&gt;"",Tabela3[[#This Row],[TIME FORA]],"")</f>
        <v/>
      </c>
      <c r="AD3219"/>
      <c r="AE3219"/>
      <c r="AF3219"/>
      <c r="AG3219"/>
      <c r="AH3219"/>
      <c r="AI3219"/>
    </row>
    <row r="3220" spans="1:35">
      <c r="A3220" t="str">
        <f>IF(Tabela3[[#This Row],[GOL CASA]]&lt;&gt;"",Tabela3[[#This Row],[TIME CASA]],"")</f>
        <v/>
      </c>
      <c r="B3220" t="str">
        <f>IF(Tabela3[[#This Row],[GOL FORA]]&lt;&gt;"",Tabela3[[#This Row],[TIME FORA]],"")</f>
        <v/>
      </c>
      <c r="AD3220"/>
      <c r="AE3220"/>
      <c r="AF3220"/>
      <c r="AG3220"/>
      <c r="AH3220"/>
      <c r="AI3220"/>
    </row>
    <row r="3221" spans="1:35">
      <c r="A3221" t="str">
        <f>IF(Tabela3[[#This Row],[GOL CASA]]&lt;&gt;"",Tabela3[[#This Row],[TIME CASA]],"")</f>
        <v/>
      </c>
      <c r="B3221" t="str">
        <f>IF(Tabela3[[#This Row],[GOL FORA]]&lt;&gt;"",Tabela3[[#This Row],[TIME FORA]],"")</f>
        <v/>
      </c>
      <c r="AD3221"/>
      <c r="AE3221"/>
      <c r="AF3221"/>
      <c r="AG3221"/>
      <c r="AH3221"/>
      <c r="AI3221"/>
    </row>
    <row r="3222" spans="1:35">
      <c r="A3222" t="str">
        <f>IF(Tabela3[[#This Row],[GOL CASA]]&lt;&gt;"",Tabela3[[#This Row],[TIME CASA]],"")</f>
        <v/>
      </c>
      <c r="B3222" t="str">
        <f>IF(Tabela3[[#This Row],[GOL FORA]]&lt;&gt;"",Tabela3[[#This Row],[TIME FORA]],"")</f>
        <v/>
      </c>
      <c r="AD3222"/>
      <c r="AE3222"/>
      <c r="AF3222"/>
      <c r="AG3222"/>
      <c r="AH3222"/>
      <c r="AI3222"/>
    </row>
    <row r="3223" spans="1:35">
      <c r="A3223" t="str">
        <f>IF(Tabela3[[#This Row],[GOL CASA]]&lt;&gt;"",Tabela3[[#This Row],[TIME CASA]],"")</f>
        <v/>
      </c>
      <c r="B3223" t="str">
        <f>IF(Tabela3[[#This Row],[GOL FORA]]&lt;&gt;"",Tabela3[[#This Row],[TIME FORA]],"")</f>
        <v/>
      </c>
      <c r="AD3223"/>
      <c r="AE3223"/>
      <c r="AF3223"/>
      <c r="AG3223"/>
      <c r="AH3223"/>
      <c r="AI3223"/>
    </row>
    <row r="3224" spans="1:35">
      <c r="A3224" t="str">
        <f>IF(Tabela3[[#This Row],[GOL CASA]]&lt;&gt;"",Tabela3[[#This Row],[TIME CASA]],"")</f>
        <v/>
      </c>
      <c r="B3224" t="str">
        <f>IF(Tabela3[[#This Row],[GOL FORA]]&lt;&gt;"",Tabela3[[#This Row],[TIME FORA]],"")</f>
        <v/>
      </c>
      <c r="AD3224"/>
      <c r="AE3224"/>
      <c r="AF3224"/>
      <c r="AG3224"/>
      <c r="AH3224"/>
      <c r="AI3224"/>
    </row>
    <row r="3225" spans="1:35">
      <c r="A3225" t="str">
        <f>IF(Tabela3[[#This Row],[GOL CASA]]&lt;&gt;"",Tabela3[[#This Row],[TIME CASA]],"")</f>
        <v/>
      </c>
      <c r="B3225" t="str">
        <f>IF(Tabela3[[#This Row],[GOL FORA]]&lt;&gt;"",Tabela3[[#This Row],[TIME FORA]],"")</f>
        <v/>
      </c>
      <c r="AD3225"/>
      <c r="AE3225"/>
      <c r="AF3225"/>
      <c r="AG3225"/>
      <c r="AH3225"/>
      <c r="AI3225"/>
    </row>
    <row r="3226" spans="1:35">
      <c r="A3226" t="str">
        <f>IF(Tabela3[[#This Row],[GOL CASA]]&lt;&gt;"",Tabela3[[#This Row],[TIME CASA]],"")</f>
        <v/>
      </c>
      <c r="B3226" t="str">
        <f>IF(Tabela3[[#This Row],[GOL FORA]]&lt;&gt;"",Tabela3[[#This Row],[TIME FORA]],"")</f>
        <v/>
      </c>
      <c r="AD3226"/>
      <c r="AE3226"/>
      <c r="AF3226"/>
      <c r="AG3226"/>
      <c r="AH3226"/>
      <c r="AI3226"/>
    </row>
    <row r="3227" spans="1:35">
      <c r="A3227" t="str">
        <f>IF(Tabela3[[#This Row],[GOL CASA]]&lt;&gt;"",Tabela3[[#This Row],[TIME CASA]],"")</f>
        <v/>
      </c>
      <c r="B3227" t="str">
        <f>IF(Tabela3[[#This Row],[GOL FORA]]&lt;&gt;"",Tabela3[[#This Row],[TIME FORA]],"")</f>
        <v/>
      </c>
      <c r="AD3227"/>
      <c r="AE3227"/>
      <c r="AF3227"/>
      <c r="AG3227"/>
      <c r="AH3227"/>
      <c r="AI3227"/>
    </row>
    <row r="3228" spans="1:35">
      <c r="A3228" t="str">
        <f>IF(Tabela3[[#This Row],[GOL CASA]]&lt;&gt;"",Tabela3[[#This Row],[TIME CASA]],"")</f>
        <v/>
      </c>
      <c r="B3228" t="str">
        <f>IF(Tabela3[[#This Row],[GOL FORA]]&lt;&gt;"",Tabela3[[#This Row],[TIME FORA]],"")</f>
        <v/>
      </c>
      <c r="AD3228"/>
      <c r="AE3228"/>
      <c r="AF3228"/>
      <c r="AG3228"/>
      <c r="AH3228"/>
      <c r="AI3228"/>
    </row>
    <row r="3229" spans="1:35">
      <c r="A3229" t="str">
        <f>IF(Tabela3[[#This Row],[GOL CASA]]&lt;&gt;"",Tabela3[[#This Row],[TIME CASA]],"")</f>
        <v/>
      </c>
      <c r="B3229" t="str">
        <f>IF(Tabela3[[#This Row],[GOL FORA]]&lt;&gt;"",Tabela3[[#This Row],[TIME FORA]],"")</f>
        <v/>
      </c>
      <c r="AD3229"/>
      <c r="AE3229"/>
      <c r="AF3229"/>
      <c r="AG3229"/>
      <c r="AH3229"/>
      <c r="AI3229"/>
    </row>
    <row r="3230" spans="1:35">
      <c r="A3230" t="str">
        <f>IF(Tabela3[[#This Row],[GOL CASA]]&lt;&gt;"",Tabela3[[#This Row],[TIME CASA]],"")</f>
        <v/>
      </c>
      <c r="B3230" t="str">
        <f>IF(Tabela3[[#This Row],[GOL FORA]]&lt;&gt;"",Tabela3[[#This Row],[TIME FORA]],"")</f>
        <v/>
      </c>
      <c r="AD3230"/>
      <c r="AE3230"/>
      <c r="AF3230"/>
      <c r="AG3230"/>
      <c r="AH3230"/>
      <c r="AI3230"/>
    </row>
    <row r="3231" spans="1:35">
      <c r="A3231" t="str">
        <f>IF(Tabela3[[#This Row],[GOL CASA]]&lt;&gt;"",Tabela3[[#This Row],[TIME CASA]],"")</f>
        <v/>
      </c>
      <c r="B3231" t="str">
        <f>IF(Tabela3[[#This Row],[GOL FORA]]&lt;&gt;"",Tabela3[[#This Row],[TIME FORA]],"")</f>
        <v/>
      </c>
      <c r="AD3231"/>
      <c r="AE3231"/>
      <c r="AF3231"/>
      <c r="AG3231"/>
      <c r="AH3231"/>
      <c r="AI3231"/>
    </row>
    <row r="3232" spans="1:35">
      <c r="A3232" t="str">
        <f>IF(Tabela3[[#This Row],[GOL CASA]]&lt;&gt;"",Tabela3[[#This Row],[TIME CASA]],"")</f>
        <v/>
      </c>
      <c r="B3232" t="str">
        <f>IF(Tabela3[[#This Row],[GOL FORA]]&lt;&gt;"",Tabela3[[#This Row],[TIME FORA]],"")</f>
        <v/>
      </c>
      <c r="AD3232"/>
      <c r="AE3232"/>
      <c r="AF3232"/>
      <c r="AG3232"/>
      <c r="AH3232"/>
      <c r="AI3232"/>
    </row>
    <row r="3233" spans="1:35">
      <c r="A3233" t="str">
        <f>IF(Tabela3[[#This Row],[GOL CASA]]&lt;&gt;"",Tabela3[[#This Row],[TIME CASA]],"")</f>
        <v/>
      </c>
      <c r="B3233" t="str">
        <f>IF(Tabela3[[#This Row],[GOL FORA]]&lt;&gt;"",Tabela3[[#This Row],[TIME FORA]],"")</f>
        <v/>
      </c>
      <c r="AD3233"/>
      <c r="AE3233"/>
      <c r="AF3233"/>
      <c r="AG3233"/>
      <c r="AH3233"/>
      <c r="AI3233"/>
    </row>
    <row r="3234" spans="1:35">
      <c r="A3234" t="str">
        <f>IF(Tabela3[[#This Row],[GOL CASA]]&lt;&gt;"",Tabela3[[#This Row],[TIME CASA]],"")</f>
        <v/>
      </c>
      <c r="B3234" t="str">
        <f>IF(Tabela3[[#This Row],[GOL FORA]]&lt;&gt;"",Tabela3[[#This Row],[TIME FORA]],"")</f>
        <v/>
      </c>
      <c r="AD3234"/>
      <c r="AE3234"/>
      <c r="AF3234"/>
      <c r="AG3234"/>
      <c r="AH3234"/>
      <c r="AI3234"/>
    </row>
    <row r="3235" spans="1:35">
      <c r="A3235" t="str">
        <f>IF(Tabela3[[#This Row],[GOL CASA]]&lt;&gt;"",Tabela3[[#This Row],[TIME CASA]],"")</f>
        <v/>
      </c>
      <c r="B3235" t="str">
        <f>IF(Tabela3[[#This Row],[GOL FORA]]&lt;&gt;"",Tabela3[[#This Row],[TIME FORA]],"")</f>
        <v/>
      </c>
      <c r="AD3235"/>
      <c r="AE3235"/>
      <c r="AF3235"/>
      <c r="AG3235"/>
      <c r="AH3235"/>
      <c r="AI3235"/>
    </row>
    <row r="3236" spans="1:35">
      <c r="A3236" t="str">
        <f>IF(Tabela3[[#This Row],[GOL CASA]]&lt;&gt;"",Tabela3[[#This Row],[TIME CASA]],"")</f>
        <v/>
      </c>
      <c r="B3236" t="str">
        <f>IF(Tabela3[[#This Row],[GOL FORA]]&lt;&gt;"",Tabela3[[#This Row],[TIME FORA]],"")</f>
        <v/>
      </c>
      <c r="AD3236"/>
      <c r="AE3236"/>
      <c r="AF3236"/>
      <c r="AG3236"/>
      <c r="AH3236"/>
      <c r="AI3236"/>
    </row>
    <row r="3237" spans="1:35">
      <c r="A3237" t="str">
        <f>IF(Tabela3[[#This Row],[GOL CASA]]&lt;&gt;"",Tabela3[[#This Row],[TIME CASA]],"")</f>
        <v/>
      </c>
      <c r="B3237" t="str">
        <f>IF(Tabela3[[#This Row],[GOL FORA]]&lt;&gt;"",Tabela3[[#This Row],[TIME FORA]],"")</f>
        <v/>
      </c>
      <c r="AD3237"/>
      <c r="AE3237"/>
      <c r="AF3237"/>
      <c r="AG3237"/>
      <c r="AH3237"/>
      <c r="AI3237"/>
    </row>
    <row r="3238" spans="1:35">
      <c r="A3238" t="str">
        <f>IF(Tabela3[[#This Row],[GOL CASA]]&lt;&gt;"",Tabela3[[#This Row],[TIME CASA]],"")</f>
        <v/>
      </c>
      <c r="B3238" t="str">
        <f>IF(Tabela3[[#This Row],[GOL FORA]]&lt;&gt;"",Tabela3[[#This Row],[TIME FORA]],"")</f>
        <v/>
      </c>
      <c r="AD3238"/>
      <c r="AE3238"/>
      <c r="AF3238"/>
      <c r="AG3238"/>
      <c r="AH3238"/>
      <c r="AI3238"/>
    </row>
    <row r="3239" spans="1:35">
      <c r="A3239" t="str">
        <f>IF(Tabela3[[#This Row],[GOL CASA]]&lt;&gt;"",Tabela3[[#This Row],[TIME CASA]],"")</f>
        <v/>
      </c>
      <c r="B3239" t="str">
        <f>IF(Tabela3[[#This Row],[GOL FORA]]&lt;&gt;"",Tabela3[[#This Row],[TIME FORA]],"")</f>
        <v/>
      </c>
      <c r="AD3239"/>
      <c r="AE3239"/>
      <c r="AF3239"/>
      <c r="AG3239"/>
      <c r="AH3239"/>
      <c r="AI3239"/>
    </row>
    <row r="3240" spans="1:35">
      <c r="A3240" t="str">
        <f>IF(Tabela3[[#This Row],[GOL CASA]]&lt;&gt;"",Tabela3[[#This Row],[TIME CASA]],"")</f>
        <v/>
      </c>
      <c r="B3240" t="str">
        <f>IF(Tabela3[[#This Row],[GOL FORA]]&lt;&gt;"",Tabela3[[#This Row],[TIME FORA]],"")</f>
        <v/>
      </c>
      <c r="AD3240"/>
      <c r="AE3240"/>
      <c r="AF3240"/>
      <c r="AG3240"/>
      <c r="AH3240"/>
      <c r="AI3240"/>
    </row>
    <row r="3241" spans="1:35">
      <c r="A3241" t="str">
        <f>IF(Tabela3[[#This Row],[GOL CASA]]&lt;&gt;"",Tabela3[[#This Row],[TIME CASA]],"")</f>
        <v/>
      </c>
      <c r="B3241" t="str">
        <f>IF(Tabela3[[#This Row],[GOL FORA]]&lt;&gt;"",Tabela3[[#This Row],[TIME FORA]],"")</f>
        <v/>
      </c>
      <c r="AD3241"/>
      <c r="AE3241"/>
      <c r="AF3241"/>
      <c r="AG3241"/>
      <c r="AH3241"/>
      <c r="AI3241"/>
    </row>
    <row r="3242" spans="1:35">
      <c r="A3242" t="str">
        <f>IF(Tabela3[[#This Row],[GOL CASA]]&lt;&gt;"",Tabela3[[#This Row],[TIME CASA]],"")</f>
        <v/>
      </c>
      <c r="B3242" t="str">
        <f>IF(Tabela3[[#This Row],[GOL FORA]]&lt;&gt;"",Tabela3[[#This Row],[TIME FORA]],"")</f>
        <v/>
      </c>
      <c r="AD3242"/>
      <c r="AE3242"/>
      <c r="AF3242"/>
      <c r="AG3242"/>
      <c r="AH3242"/>
      <c r="AI3242"/>
    </row>
    <row r="3243" spans="1:35">
      <c r="A3243" t="str">
        <f>IF(Tabela3[[#This Row],[GOL CASA]]&lt;&gt;"",Tabela3[[#This Row],[TIME CASA]],"")</f>
        <v/>
      </c>
      <c r="B3243" t="str">
        <f>IF(Tabela3[[#This Row],[GOL FORA]]&lt;&gt;"",Tabela3[[#This Row],[TIME FORA]],"")</f>
        <v/>
      </c>
      <c r="AD3243"/>
      <c r="AE3243"/>
      <c r="AF3243"/>
      <c r="AG3243"/>
      <c r="AH3243"/>
      <c r="AI3243"/>
    </row>
    <row r="3244" spans="1:35">
      <c r="A3244" t="str">
        <f>IF(Tabela3[[#This Row],[GOL CASA]]&lt;&gt;"",Tabela3[[#This Row],[TIME CASA]],"")</f>
        <v/>
      </c>
      <c r="B3244" t="str">
        <f>IF(Tabela3[[#This Row],[GOL FORA]]&lt;&gt;"",Tabela3[[#This Row],[TIME FORA]],"")</f>
        <v/>
      </c>
      <c r="AD3244"/>
      <c r="AE3244"/>
      <c r="AF3244"/>
      <c r="AG3244"/>
      <c r="AH3244"/>
      <c r="AI3244"/>
    </row>
    <row r="3245" spans="1:35">
      <c r="A3245" t="str">
        <f>IF(Tabela3[[#This Row],[GOL CASA]]&lt;&gt;"",Tabela3[[#This Row],[TIME CASA]],"")</f>
        <v/>
      </c>
      <c r="B3245" t="str">
        <f>IF(Tabela3[[#This Row],[GOL FORA]]&lt;&gt;"",Tabela3[[#This Row],[TIME FORA]],"")</f>
        <v/>
      </c>
      <c r="AD3245"/>
      <c r="AE3245"/>
      <c r="AF3245"/>
      <c r="AG3245"/>
      <c r="AH3245"/>
      <c r="AI3245"/>
    </row>
    <row r="3246" spans="1:35">
      <c r="A3246" t="str">
        <f>IF(Tabela3[[#This Row],[GOL CASA]]&lt;&gt;"",Tabela3[[#This Row],[TIME CASA]],"")</f>
        <v/>
      </c>
      <c r="B3246" t="str">
        <f>IF(Tabela3[[#This Row],[GOL FORA]]&lt;&gt;"",Tabela3[[#This Row],[TIME FORA]],"")</f>
        <v/>
      </c>
      <c r="AD3246"/>
      <c r="AE3246"/>
      <c r="AF3246"/>
      <c r="AG3246"/>
      <c r="AH3246"/>
      <c r="AI3246"/>
    </row>
    <row r="3247" spans="1:35">
      <c r="A3247" t="str">
        <f>IF(Tabela3[[#This Row],[GOL CASA]]&lt;&gt;"",Tabela3[[#This Row],[TIME CASA]],"")</f>
        <v/>
      </c>
      <c r="B3247" t="str">
        <f>IF(Tabela3[[#This Row],[GOL FORA]]&lt;&gt;"",Tabela3[[#This Row],[TIME FORA]],"")</f>
        <v/>
      </c>
      <c r="AD3247"/>
      <c r="AE3247"/>
      <c r="AF3247"/>
      <c r="AG3247"/>
      <c r="AH3247"/>
      <c r="AI3247"/>
    </row>
    <row r="3248" spans="1:35">
      <c r="A3248" t="str">
        <f>IF(Tabela3[[#This Row],[GOL CASA]]&lt;&gt;"",Tabela3[[#This Row],[TIME CASA]],"")</f>
        <v/>
      </c>
      <c r="B3248" t="str">
        <f>IF(Tabela3[[#This Row],[GOL FORA]]&lt;&gt;"",Tabela3[[#This Row],[TIME FORA]],"")</f>
        <v/>
      </c>
      <c r="AD3248"/>
      <c r="AE3248"/>
      <c r="AF3248"/>
      <c r="AG3248"/>
      <c r="AH3248"/>
      <c r="AI3248"/>
    </row>
    <row r="3249" spans="1:35">
      <c r="A3249" t="str">
        <f>IF(Tabela3[[#This Row],[GOL CASA]]&lt;&gt;"",Tabela3[[#This Row],[TIME CASA]],"")</f>
        <v/>
      </c>
      <c r="B3249" t="str">
        <f>IF(Tabela3[[#This Row],[GOL FORA]]&lt;&gt;"",Tabela3[[#This Row],[TIME FORA]],"")</f>
        <v/>
      </c>
      <c r="AD3249"/>
      <c r="AE3249"/>
      <c r="AF3249"/>
      <c r="AG3249"/>
      <c r="AH3249"/>
      <c r="AI3249"/>
    </row>
    <row r="3250" spans="1:35">
      <c r="A3250" t="str">
        <f>IF(Tabela3[[#This Row],[GOL CASA]]&lt;&gt;"",Tabela3[[#This Row],[TIME CASA]],"")</f>
        <v/>
      </c>
      <c r="B3250" t="str">
        <f>IF(Tabela3[[#This Row],[GOL FORA]]&lt;&gt;"",Tabela3[[#This Row],[TIME FORA]],"")</f>
        <v/>
      </c>
      <c r="AD3250"/>
      <c r="AE3250"/>
      <c r="AF3250"/>
      <c r="AG3250"/>
      <c r="AH3250"/>
      <c r="AI3250"/>
    </row>
    <row r="3251" spans="1:35">
      <c r="A3251" t="str">
        <f>IF(Tabela3[[#This Row],[GOL CASA]]&lt;&gt;"",Tabela3[[#This Row],[TIME CASA]],"")</f>
        <v/>
      </c>
      <c r="B3251" t="str">
        <f>IF(Tabela3[[#This Row],[GOL FORA]]&lt;&gt;"",Tabela3[[#This Row],[TIME FORA]],"")</f>
        <v/>
      </c>
      <c r="AD3251"/>
      <c r="AE3251"/>
      <c r="AF3251"/>
      <c r="AG3251"/>
      <c r="AH3251"/>
      <c r="AI3251"/>
    </row>
    <row r="3252" spans="1:35">
      <c r="A3252" t="str">
        <f>IF(Tabela3[[#This Row],[GOL CASA]]&lt;&gt;"",Tabela3[[#This Row],[TIME CASA]],"")</f>
        <v/>
      </c>
      <c r="B3252" t="str">
        <f>IF(Tabela3[[#This Row],[GOL FORA]]&lt;&gt;"",Tabela3[[#This Row],[TIME FORA]],"")</f>
        <v/>
      </c>
      <c r="AD3252"/>
      <c r="AE3252"/>
      <c r="AF3252"/>
      <c r="AG3252"/>
      <c r="AH3252"/>
      <c r="AI3252"/>
    </row>
    <row r="3253" spans="1:35">
      <c r="A3253" t="str">
        <f>IF(Tabela3[[#This Row],[GOL CASA]]&lt;&gt;"",Tabela3[[#This Row],[TIME CASA]],"")</f>
        <v/>
      </c>
      <c r="B3253" t="str">
        <f>IF(Tabela3[[#This Row],[GOL FORA]]&lt;&gt;"",Tabela3[[#This Row],[TIME FORA]],"")</f>
        <v/>
      </c>
      <c r="AD3253"/>
      <c r="AE3253"/>
      <c r="AF3253"/>
      <c r="AG3253"/>
      <c r="AH3253"/>
      <c r="AI3253"/>
    </row>
    <row r="3254" spans="1:35">
      <c r="A3254" t="str">
        <f>IF(Tabela3[[#This Row],[GOL CASA]]&lt;&gt;"",Tabela3[[#This Row],[TIME CASA]],"")</f>
        <v/>
      </c>
      <c r="B3254" t="str">
        <f>IF(Tabela3[[#This Row],[GOL FORA]]&lt;&gt;"",Tabela3[[#This Row],[TIME FORA]],"")</f>
        <v/>
      </c>
      <c r="AD3254"/>
      <c r="AE3254"/>
      <c r="AF3254"/>
      <c r="AG3254"/>
      <c r="AH3254"/>
      <c r="AI3254"/>
    </row>
    <row r="3255" spans="1:35">
      <c r="A3255" t="str">
        <f>IF(Tabela3[[#This Row],[GOL CASA]]&lt;&gt;"",Tabela3[[#This Row],[TIME CASA]],"")</f>
        <v/>
      </c>
      <c r="B3255" t="str">
        <f>IF(Tabela3[[#This Row],[GOL FORA]]&lt;&gt;"",Tabela3[[#This Row],[TIME FORA]],"")</f>
        <v/>
      </c>
      <c r="AD3255"/>
      <c r="AE3255"/>
      <c r="AF3255"/>
      <c r="AG3255"/>
      <c r="AH3255"/>
      <c r="AI3255"/>
    </row>
    <row r="3256" spans="1:35">
      <c r="A3256" t="str">
        <f>IF(Tabela3[[#This Row],[GOL CASA]]&lt;&gt;"",Tabela3[[#This Row],[TIME CASA]],"")</f>
        <v/>
      </c>
      <c r="B3256" t="str">
        <f>IF(Tabela3[[#This Row],[GOL FORA]]&lt;&gt;"",Tabela3[[#This Row],[TIME FORA]],"")</f>
        <v/>
      </c>
      <c r="AD3256"/>
      <c r="AE3256"/>
      <c r="AF3256"/>
      <c r="AG3256"/>
      <c r="AH3256"/>
      <c r="AI3256"/>
    </row>
    <row r="3257" spans="1:35">
      <c r="A3257" t="str">
        <f>IF(Tabela3[[#This Row],[GOL CASA]]&lt;&gt;"",Tabela3[[#This Row],[TIME CASA]],"")</f>
        <v/>
      </c>
      <c r="B3257" t="str">
        <f>IF(Tabela3[[#This Row],[GOL FORA]]&lt;&gt;"",Tabela3[[#This Row],[TIME FORA]],"")</f>
        <v/>
      </c>
      <c r="AD3257"/>
      <c r="AE3257"/>
      <c r="AF3257"/>
      <c r="AG3257"/>
      <c r="AH3257"/>
      <c r="AI3257"/>
    </row>
    <row r="3258" spans="1:35">
      <c r="A3258" t="str">
        <f>IF(Tabela3[[#This Row],[GOL CASA]]&lt;&gt;"",Tabela3[[#This Row],[TIME CASA]],"")</f>
        <v/>
      </c>
      <c r="B3258" t="str">
        <f>IF(Tabela3[[#This Row],[GOL FORA]]&lt;&gt;"",Tabela3[[#This Row],[TIME FORA]],"")</f>
        <v/>
      </c>
      <c r="AD3258"/>
      <c r="AE3258"/>
      <c r="AF3258"/>
      <c r="AG3258"/>
      <c r="AH3258"/>
      <c r="AI3258"/>
    </row>
    <row r="3259" spans="1:35">
      <c r="A3259" t="str">
        <f>IF(Tabela3[[#This Row],[GOL CASA]]&lt;&gt;"",Tabela3[[#This Row],[TIME CASA]],"")</f>
        <v/>
      </c>
      <c r="B3259" t="str">
        <f>IF(Tabela3[[#This Row],[GOL FORA]]&lt;&gt;"",Tabela3[[#This Row],[TIME FORA]],"")</f>
        <v/>
      </c>
      <c r="AD3259"/>
      <c r="AE3259"/>
      <c r="AF3259"/>
      <c r="AG3259"/>
      <c r="AH3259"/>
      <c r="AI3259"/>
    </row>
    <row r="3260" spans="1:35">
      <c r="A3260" t="str">
        <f>IF(Tabela3[[#This Row],[GOL CASA]]&lt;&gt;"",Tabela3[[#This Row],[TIME CASA]],"")</f>
        <v/>
      </c>
      <c r="B3260" t="str">
        <f>IF(Tabela3[[#This Row],[GOL FORA]]&lt;&gt;"",Tabela3[[#This Row],[TIME FORA]],"")</f>
        <v/>
      </c>
      <c r="AD3260"/>
      <c r="AE3260"/>
      <c r="AF3260"/>
      <c r="AG3260"/>
      <c r="AH3260"/>
      <c r="AI3260"/>
    </row>
    <row r="3261" spans="1:35">
      <c r="A3261" t="str">
        <f>IF(Tabela3[[#This Row],[GOL CASA]]&lt;&gt;"",Tabela3[[#This Row],[TIME CASA]],"")</f>
        <v/>
      </c>
      <c r="B3261" t="str">
        <f>IF(Tabela3[[#This Row],[GOL FORA]]&lt;&gt;"",Tabela3[[#This Row],[TIME FORA]],"")</f>
        <v/>
      </c>
      <c r="AD3261"/>
      <c r="AE3261"/>
      <c r="AF3261"/>
      <c r="AG3261"/>
      <c r="AH3261"/>
      <c r="AI3261"/>
    </row>
    <row r="3262" spans="1:35">
      <c r="A3262" t="str">
        <f>IF(Tabela3[[#This Row],[GOL CASA]]&lt;&gt;"",Tabela3[[#This Row],[TIME CASA]],"")</f>
        <v/>
      </c>
      <c r="B3262" t="str">
        <f>IF(Tabela3[[#This Row],[GOL FORA]]&lt;&gt;"",Tabela3[[#This Row],[TIME FORA]],"")</f>
        <v/>
      </c>
      <c r="AD3262"/>
      <c r="AE3262"/>
      <c r="AF3262"/>
      <c r="AG3262"/>
      <c r="AH3262"/>
      <c r="AI3262"/>
    </row>
    <row r="3263" spans="1:35">
      <c r="A3263" t="str">
        <f>IF(Tabela3[[#This Row],[GOL CASA]]&lt;&gt;"",Tabela3[[#This Row],[TIME CASA]],"")</f>
        <v/>
      </c>
      <c r="B3263" t="str">
        <f>IF(Tabela3[[#This Row],[GOL FORA]]&lt;&gt;"",Tabela3[[#This Row],[TIME FORA]],"")</f>
        <v/>
      </c>
      <c r="AD3263"/>
      <c r="AE3263"/>
      <c r="AF3263"/>
      <c r="AG3263"/>
      <c r="AH3263"/>
      <c r="AI3263"/>
    </row>
    <row r="3264" spans="1:35">
      <c r="A3264" t="str">
        <f>IF(Tabela3[[#This Row],[GOL CASA]]&lt;&gt;"",Tabela3[[#This Row],[TIME CASA]],"")</f>
        <v/>
      </c>
      <c r="B3264" t="str">
        <f>IF(Tabela3[[#This Row],[GOL FORA]]&lt;&gt;"",Tabela3[[#This Row],[TIME FORA]],"")</f>
        <v/>
      </c>
      <c r="AD3264"/>
      <c r="AE3264"/>
      <c r="AF3264"/>
      <c r="AG3264"/>
      <c r="AH3264"/>
      <c r="AI3264"/>
    </row>
    <row r="3265" spans="1:35">
      <c r="A3265" t="str">
        <f>IF(Tabela3[[#This Row],[GOL CASA]]&lt;&gt;"",Tabela3[[#This Row],[TIME CASA]],"")</f>
        <v/>
      </c>
      <c r="B3265" t="str">
        <f>IF(Tabela3[[#This Row],[GOL FORA]]&lt;&gt;"",Tabela3[[#This Row],[TIME FORA]],"")</f>
        <v/>
      </c>
      <c r="AD3265"/>
      <c r="AE3265"/>
      <c r="AF3265"/>
      <c r="AG3265"/>
      <c r="AH3265"/>
      <c r="AI3265"/>
    </row>
    <row r="3266" spans="1:35">
      <c r="A3266" t="str">
        <f>IF(Tabela3[[#This Row],[GOL CASA]]&lt;&gt;"",Tabela3[[#This Row],[TIME CASA]],"")</f>
        <v/>
      </c>
      <c r="B3266" t="str">
        <f>IF(Tabela3[[#This Row],[GOL FORA]]&lt;&gt;"",Tabela3[[#This Row],[TIME FORA]],"")</f>
        <v/>
      </c>
      <c r="AD3266"/>
      <c r="AE3266"/>
      <c r="AF3266"/>
      <c r="AG3266"/>
      <c r="AH3266"/>
      <c r="AI3266"/>
    </row>
    <row r="3267" spans="1:35">
      <c r="A3267" t="str">
        <f>IF(Tabela3[[#This Row],[GOL CASA]]&lt;&gt;"",Tabela3[[#This Row],[TIME CASA]],"")</f>
        <v/>
      </c>
      <c r="B3267" t="str">
        <f>IF(Tabela3[[#This Row],[GOL FORA]]&lt;&gt;"",Tabela3[[#This Row],[TIME FORA]],"")</f>
        <v/>
      </c>
      <c r="AD3267"/>
      <c r="AE3267"/>
      <c r="AF3267"/>
      <c r="AG3267"/>
      <c r="AH3267"/>
      <c r="AI3267"/>
    </row>
    <row r="3268" spans="1:35">
      <c r="A3268" t="str">
        <f>IF(Tabela3[[#This Row],[GOL CASA]]&lt;&gt;"",Tabela3[[#This Row],[TIME CASA]],"")</f>
        <v/>
      </c>
      <c r="B3268" t="str">
        <f>IF(Tabela3[[#This Row],[GOL FORA]]&lt;&gt;"",Tabela3[[#This Row],[TIME FORA]],"")</f>
        <v/>
      </c>
      <c r="AD3268"/>
      <c r="AE3268"/>
      <c r="AF3268"/>
      <c r="AG3268"/>
      <c r="AH3268"/>
      <c r="AI3268"/>
    </row>
    <row r="3269" spans="1:35">
      <c r="A3269" t="str">
        <f>IF(Tabela3[[#This Row],[GOL CASA]]&lt;&gt;"",Tabela3[[#This Row],[TIME CASA]],"")</f>
        <v/>
      </c>
      <c r="B3269" t="str">
        <f>IF(Tabela3[[#This Row],[GOL FORA]]&lt;&gt;"",Tabela3[[#This Row],[TIME FORA]],"")</f>
        <v/>
      </c>
      <c r="AD3269"/>
      <c r="AE3269"/>
      <c r="AF3269"/>
      <c r="AG3269"/>
      <c r="AH3269"/>
      <c r="AI3269"/>
    </row>
    <row r="3270" spans="1:35">
      <c r="A3270" t="str">
        <f>IF(Tabela3[[#This Row],[GOL CASA]]&lt;&gt;"",Tabela3[[#This Row],[TIME CASA]],"")</f>
        <v/>
      </c>
      <c r="B3270" t="str">
        <f>IF(Tabela3[[#This Row],[GOL FORA]]&lt;&gt;"",Tabela3[[#This Row],[TIME FORA]],"")</f>
        <v/>
      </c>
      <c r="AD3270"/>
      <c r="AE3270"/>
      <c r="AF3270"/>
      <c r="AG3270"/>
      <c r="AH3270"/>
      <c r="AI3270"/>
    </row>
    <row r="3271" spans="1:35">
      <c r="A3271" t="str">
        <f>IF(Tabela3[[#This Row],[GOL CASA]]&lt;&gt;"",Tabela3[[#This Row],[TIME CASA]],"")</f>
        <v/>
      </c>
      <c r="B3271" t="str">
        <f>IF(Tabela3[[#This Row],[GOL FORA]]&lt;&gt;"",Tabela3[[#This Row],[TIME FORA]],"")</f>
        <v/>
      </c>
      <c r="AD3271"/>
      <c r="AE3271"/>
      <c r="AF3271"/>
      <c r="AG3271"/>
      <c r="AH3271"/>
      <c r="AI3271"/>
    </row>
    <row r="3272" spans="1:35">
      <c r="A3272" t="str">
        <f>IF(Tabela3[[#This Row],[GOL CASA]]&lt;&gt;"",Tabela3[[#This Row],[TIME CASA]],"")</f>
        <v/>
      </c>
      <c r="B3272" t="str">
        <f>IF(Tabela3[[#This Row],[GOL FORA]]&lt;&gt;"",Tabela3[[#This Row],[TIME FORA]],"")</f>
        <v/>
      </c>
      <c r="AD3272"/>
      <c r="AE3272"/>
      <c r="AF3272"/>
      <c r="AG3272"/>
      <c r="AH3272"/>
      <c r="AI3272"/>
    </row>
    <row r="3273" spans="1:35">
      <c r="A3273" t="str">
        <f>IF(Tabela3[[#This Row],[GOL CASA]]&lt;&gt;"",Tabela3[[#This Row],[TIME CASA]],"")</f>
        <v/>
      </c>
      <c r="B3273" t="str">
        <f>IF(Tabela3[[#This Row],[GOL FORA]]&lt;&gt;"",Tabela3[[#This Row],[TIME FORA]],"")</f>
        <v/>
      </c>
      <c r="AD3273"/>
      <c r="AE3273"/>
      <c r="AF3273"/>
      <c r="AG3273"/>
      <c r="AH3273"/>
      <c r="AI3273"/>
    </row>
    <row r="3274" spans="1:35">
      <c r="A3274" t="str">
        <f>IF(Tabela3[[#This Row],[GOL CASA]]&lt;&gt;"",Tabela3[[#This Row],[TIME CASA]],"")</f>
        <v/>
      </c>
      <c r="B3274" t="str">
        <f>IF(Tabela3[[#This Row],[GOL FORA]]&lt;&gt;"",Tabela3[[#This Row],[TIME FORA]],"")</f>
        <v/>
      </c>
      <c r="AD3274"/>
      <c r="AE3274"/>
      <c r="AF3274"/>
      <c r="AG3274"/>
      <c r="AH3274"/>
      <c r="AI3274"/>
    </row>
    <row r="3275" spans="1:35">
      <c r="A3275" t="str">
        <f>IF(Tabela3[[#This Row],[GOL CASA]]&lt;&gt;"",Tabela3[[#This Row],[TIME CASA]],"")</f>
        <v/>
      </c>
      <c r="B3275" t="str">
        <f>IF(Tabela3[[#This Row],[GOL FORA]]&lt;&gt;"",Tabela3[[#This Row],[TIME FORA]],"")</f>
        <v/>
      </c>
      <c r="AD3275"/>
      <c r="AE3275"/>
      <c r="AF3275"/>
      <c r="AG3275"/>
      <c r="AH3275"/>
      <c r="AI3275"/>
    </row>
    <row r="3276" spans="1:35">
      <c r="A3276" t="str">
        <f>IF(Tabela3[[#This Row],[GOL CASA]]&lt;&gt;"",Tabela3[[#This Row],[TIME CASA]],"")</f>
        <v/>
      </c>
      <c r="B3276" t="str">
        <f>IF(Tabela3[[#This Row],[GOL FORA]]&lt;&gt;"",Tabela3[[#This Row],[TIME FORA]],"")</f>
        <v/>
      </c>
      <c r="AD3276"/>
      <c r="AE3276"/>
      <c r="AF3276"/>
      <c r="AG3276"/>
      <c r="AH3276"/>
      <c r="AI3276"/>
    </row>
    <row r="3277" spans="1:35">
      <c r="A3277" t="str">
        <f>IF(Tabela3[[#This Row],[GOL CASA]]&lt;&gt;"",Tabela3[[#This Row],[TIME CASA]],"")</f>
        <v/>
      </c>
      <c r="B3277" t="str">
        <f>IF(Tabela3[[#This Row],[GOL FORA]]&lt;&gt;"",Tabela3[[#This Row],[TIME FORA]],"")</f>
        <v/>
      </c>
      <c r="AD3277"/>
      <c r="AE3277"/>
      <c r="AF3277"/>
      <c r="AG3277"/>
      <c r="AH3277"/>
      <c r="AI3277"/>
    </row>
    <row r="3278" spans="1:35">
      <c r="A3278" t="str">
        <f>IF(Tabela3[[#This Row],[GOL CASA]]&lt;&gt;"",Tabela3[[#This Row],[TIME CASA]],"")</f>
        <v/>
      </c>
      <c r="B3278" t="str">
        <f>IF(Tabela3[[#This Row],[GOL FORA]]&lt;&gt;"",Tabela3[[#This Row],[TIME FORA]],"")</f>
        <v/>
      </c>
      <c r="AD3278"/>
      <c r="AE3278"/>
      <c r="AF3278"/>
      <c r="AG3278"/>
      <c r="AH3278"/>
      <c r="AI3278"/>
    </row>
    <row r="3279" spans="1:35">
      <c r="A3279" t="str">
        <f>IF(Tabela3[[#This Row],[GOL CASA]]&lt;&gt;"",Tabela3[[#This Row],[TIME CASA]],"")</f>
        <v/>
      </c>
      <c r="B3279" t="str">
        <f>IF(Tabela3[[#This Row],[GOL FORA]]&lt;&gt;"",Tabela3[[#This Row],[TIME FORA]],"")</f>
        <v/>
      </c>
      <c r="AD3279"/>
      <c r="AE3279"/>
      <c r="AF3279"/>
      <c r="AG3279"/>
      <c r="AH3279"/>
      <c r="AI3279"/>
    </row>
    <row r="3280" spans="1:35">
      <c r="A3280" t="str">
        <f>IF(Tabela3[[#This Row],[GOL CASA]]&lt;&gt;"",Tabela3[[#This Row],[TIME CASA]],"")</f>
        <v/>
      </c>
      <c r="B3280" t="str">
        <f>IF(Tabela3[[#This Row],[GOL FORA]]&lt;&gt;"",Tabela3[[#This Row],[TIME FORA]],"")</f>
        <v/>
      </c>
      <c r="AD3280"/>
      <c r="AE3280"/>
      <c r="AF3280"/>
      <c r="AG3280"/>
      <c r="AH3280"/>
      <c r="AI3280"/>
    </row>
    <row r="3281" spans="1:35">
      <c r="A3281" t="str">
        <f>IF(Tabela3[[#This Row],[GOL CASA]]&lt;&gt;"",Tabela3[[#This Row],[TIME CASA]],"")</f>
        <v/>
      </c>
      <c r="B3281" t="str">
        <f>IF(Tabela3[[#This Row],[GOL FORA]]&lt;&gt;"",Tabela3[[#This Row],[TIME FORA]],"")</f>
        <v/>
      </c>
      <c r="AD3281"/>
      <c r="AE3281"/>
      <c r="AF3281"/>
      <c r="AG3281"/>
      <c r="AH3281"/>
      <c r="AI3281"/>
    </row>
    <row r="3282" spans="1:35">
      <c r="A3282" t="str">
        <f>IF(Tabela3[[#This Row],[GOL CASA]]&lt;&gt;"",Tabela3[[#This Row],[TIME CASA]],"")</f>
        <v/>
      </c>
      <c r="B3282" t="str">
        <f>IF(Tabela3[[#This Row],[GOL FORA]]&lt;&gt;"",Tabela3[[#This Row],[TIME FORA]],"")</f>
        <v/>
      </c>
      <c r="AD3282"/>
      <c r="AE3282"/>
      <c r="AF3282"/>
      <c r="AG3282"/>
      <c r="AH3282"/>
      <c r="AI3282"/>
    </row>
    <row r="3283" spans="1:35">
      <c r="A3283" t="str">
        <f>IF(Tabela3[[#This Row],[GOL CASA]]&lt;&gt;"",Tabela3[[#This Row],[TIME CASA]],"")</f>
        <v/>
      </c>
      <c r="B3283" t="str">
        <f>IF(Tabela3[[#This Row],[GOL FORA]]&lt;&gt;"",Tabela3[[#This Row],[TIME FORA]],"")</f>
        <v/>
      </c>
      <c r="AD3283"/>
      <c r="AE3283"/>
      <c r="AF3283"/>
      <c r="AG3283"/>
      <c r="AH3283"/>
      <c r="AI3283"/>
    </row>
    <row r="3284" spans="1:35">
      <c r="A3284" t="str">
        <f>IF(Tabela3[[#This Row],[GOL CASA]]&lt;&gt;"",Tabela3[[#This Row],[TIME CASA]],"")</f>
        <v/>
      </c>
      <c r="B3284" t="str">
        <f>IF(Tabela3[[#This Row],[GOL FORA]]&lt;&gt;"",Tabela3[[#This Row],[TIME FORA]],"")</f>
        <v/>
      </c>
      <c r="AD3284"/>
      <c r="AE3284"/>
      <c r="AF3284"/>
      <c r="AG3284"/>
      <c r="AH3284"/>
      <c r="AI3284"/>
    </row>
    <row r="3285" spans="1:35">
      <c r="A3285" t="str">
        <f>IF(Tabela3[[#This Row],[GOL CASA]]&lt;&gt;"",Tabela3[[#This Row],[TIME CASA]],"")</f>
        <v/>
      </c>
      <c r="B3285" t="str">
        <f>IF(Tabela3[[#This Row],[GOL FORA]]&lt;&gt;"",Tabela3[[#This Row],[TIME FORA]],"")</f>
        <v/>
      </c>
      <c r="AD3285"/>
      <c r="AE3285"/>
      <c r="AF3285"/>
      <c r="AG3285"/>
      <c r="AH3285"/>
      <c r="AI3285"/>
    </row>
    <row r="3286" spans="1:35">
      <c r="A3286" t="str">
        <f>IF(Tabela3[[#This Row],[GOL CASA]]&lt;&gt;"",Tabela3[[#This Row],[TIME CASA]],"")</f>
        <v/>
      </c>
      <c r="B3286" t="str">
        <f>IF(Tabela3[[#This Row],[GOL FORA]]&lt;&gt;"",Tabela3[[#This Row],[TIME FORA]],"")</f>
        <v/>
      </c>
      <c r="AD3286"/>
      <c r="AE3286"/>
      <c r="AF3286"/>
      <c r="AG3286"/>
      <c r="AH3286"/>
      <c r="AI3286"/>
    </row>
    <row r="3287" spans="1:35">
      <c r="A3287" t="str">
        <f>IF(Tabela3[[#This Row],[GOL CASA]]&lt;&gt;"",Tabela3[[#This Row],[TIME CASA]],"")</f>
        <v/>
      </c>
      <c r="B3287" t="str">
        <f>IF(Tabela3[[#This Row],[GOL FORA]]&lt;&gt;"",Tabela3[[#This Row],[TIME FORA]],"")</f>
        <v/>
      </c>
      <c r="AD3287"/>
      <c r="AE3287"/>
      <c r="AF3287"/>
      <c r="AG3287"/>
      <c r="AH3287"/>
      <c r="AI3287"/>
    </row>
    <row r="3288" spans="1:35">
      <c r="A3288" t="str">
        <f>IF(Tabela3[[#This Row],[GOL CASA]]&lt;&gt;"",Tabela3[[#This Row],[TIME CASA]],"")</f>
        <v/>
      </c>
      <c r="B3288" t="str">
        <f>IF(Tabela3[[#This Row],[GOL FORA]]&lt;&gt;"",Tabela3[[#This Row],[TIME FORA]],"")</f>
        <v/>
      </c>
      <c r="AD3288"/>
      <c r="AE3288"/>
      <c r="AF3288"/>
      <c r="AG3288"/>
      <c r="AH3288"/>
      <c r="AI3288"/>
    </row>
    <row r="3289" spans="1:35">
      <c r="A3289" t="str">
        <f>IF(Tabela3[[#This Row],[GOL CASA]]&lt;&gt;"",Tabela3[[#This Row],[TIME CASA]],"")</f>
        <v/>
      </c>
      <c r="B3289" t="str">
        <f>IF(Tabela3[[#This Row],[GOL FORA]]&lt;&gt;"",Tabela3[[#This Row],[TIME FORA]],"")</f>
        <v/>
      </c>
      <c r="AD3289"/>
      <c r="AE3289"/>
      <c r="AF3289"/>
      <c r="AG3289"/>
      <c r="AH3289"/>
      <c r="AI3289"/>
    </row>
    <row r="3290" spans="1:35">
      <c r="A3290" t="str">
        <f>IF(Tabela3[[#This Row],[GOL CASA]]&lt;&gt;"",Tabela3[[#This Row],[TIME CASA]],"")</f>
        <v/>
      </c>
      <c r="B3290" t="str">
        <f>IF(Tabela3[[#This Row],[GOL FORA]]&lt;&gt;"",Tabela3[[#This Row],[TIME FORA]],"")</f>
        <v/>
      </c>
      <c r="AD3290"/>
      <c r="AE3290"/>
      <c r="AF3290"/>
      <c r="AG3290"/>
      <c r="AH3290"/>
      <c r="AI3290"/>
    </row>
    <row r="3291" spans="1:35">
      <c r="A3291" t="str">
        <f>IF(Tabela3[[#This Row],[GOL CASA]]&lt;&gt;"",Tabela3[[#This Row],[TIME CASA]],"")</f>
        <v/>
      </c>
      <c r="B3291" t="str">
        <f>IF(Tabela3[[#This Row],[GOL FORA]]&lt;&gt;"",Tabela3[[#This Row],[TIME FORA]],"")</f>
        <v/>
      </c>
      <c r="AD3291"/>
      <c r="AE3291"/>
      <c r="AF3291"/>
      <c r="AG3291"/>
      <c r="AH3291"/>
      <c r="AI3291"/>
    </row>
    <row r="3292" spans="1:35">
      <c r="A3292" t="str">
        <f>IF(Tabela3[[#This Row],[GOL CASA]]&lt;&gt;"",Tabela3[[#This Row],[TIME CASA]],"")</f>
        <v/>
      </c>
      <c r="B3292" t="str">
        <f>IF(Tabela3[[#This Row],[GOL FORA]]&lt;&gt;"",Tabela3[[#This Row],[TIME FORA]],"")</f>
        <v/>
      </c>
      <c r="AD3292"/>
      <c r="AE3292"/>
      <c r="AF3292"/>
      <c r="AG3292"/>
      <c r="AH3292"/>
      <c r="AI3292"/>
    </row>
    <row r="3293" spans="1:35">
      <c r="A3293" t="str">
        <f>IF(Tabela3[[#This Row],[GOL CASA]]&lt;&gt;"",Tabela3[[#This Row],[TIME CASA]],"")</f>
        <v/>
      </c>
      <c r="B3293" t="str">
        <f>IF(Tabela3[[#This Row],[GOL FORA]]&lt;&gt;"",Tabela3[[#This Row],[TIME FORA]],"")</f>
        <v/>
      </c>
      <c r="AD3293"/>
      <c r="AE3293"/>
      <c r="AF3293"/>
      <c r="AG3293"/>
      <c r="AH3293"/>
      <c r="AI3293"/>
    </row>
    <row r="3294" spans="1:35">
      <c r="A3294" t="str">
        <f>IF(Tabela3[[#This Row],[GOL CASA]]&lt;&gt;"",Tabela3[[#This Row],[TIME CASA]],"")</f>
        <v/>
      </c>
      <c r="B3294" t="str">
        <f>IF(Tabela3[[#This Row],[GOL FORA]]&lt;&gt;"",Tabela3[[#This Row],[TIME FORA]],"")</f>
        <v/>
      </c>
      <c r="AD3294"/>
      <c r="AE3294"/>
      <c r="AF3294"/>
      <c r="AG3294"/>
      <c r="AH3294"/>
      <c r="AI3294"/>
    </row>
    <row r="3295" spans="1:35">
      <c r="A3295" t="str">
        <f>IF(Tabela3[[#This Row],[GOL CASA]]&lt;&gt;"",Tabela3[[#This Row],[TIME CASA]],"")</f>
        <v/>
      </c>
      <c r="B3295" t="str">
        <f>IF(Tabela3[[#This Row],[GOL FORA]]&lt;&gt;"",Tabela3[[#This Row],[TIME FORA]],"")</f>
        <v/>
      </c>
      <c r="AD3295"/>
      <c r="AE3295"/>
      <c r="AF3295"/>
      <c r="AG3295"/>
      <c r="AH3295"/>
      <c r="AI3295"/>
    </row>
    <row r="3296" spans="1:35">
      <c r="A3296" t="str">
        <f>IF(Tabela3[[#This Row],[GOL CASA]]&lt;&gt;"",Tabela3[[#This Row],[TIME CASA]],"")</f>
        <v/>
      </c>
      <c r="B3296" t="str">
        <f>IF(Tabela3[[#This Row],[GOL FORA]]&lt;&gt;"",Tabela3[[#This Row],[TIME FORA]],"")</f>
        <v/>
      </c>
      <c r="AD3296"/>
      <c r="AE3296"/>
      <c r="AF3296"/>
      <c r="AG3296"/>
      <c r="AH3296"/>
      <c r="AI3296"/>
    </row>
    <row r="3297" spans="1:35">
      <c r="A3297" t="str">
        <f>IF(Tabela3[[#This Row],[GOL CASA]]&lt;&gt;"",Tabela3[[#This Row],[TIME CASA]],"")</f>
        <v/>
      </c>
      <c r="B3297" t="str">
        <f>IF(Tabela3[[#This Row],[GOL FORA]]&lt;&gt;"",Tabela3[[#This Row],[TIME FORA]],"")</f>
        <v/>
      </c>
      <c r="AD3297"/>
      <c r="AE3297"/>
      <c r="AF3297"/>
      <c r="AG3297"/>
      <c r="AH3297"/>
      <c r="AI3297"/>
    </row>
    <row r="3298" spans="1:35">
      <c r="A3298" t="str">
        <f>IF(Tabela3[[#This Row],[GOL CASA]]&lt;&gt;"",Tabela3[[#This Row],[TIME CASA]],"")</f>
        <v/>
      </c>
      <c r="B3298" t="str">
        <f>IF(Tabela3[[#This Row],[GOL FORA]]&lt;&gt;"",Tabela3[[#This Row],[TIME FORA]],"")</f>
        <v/>
      </c>
      <c r="AD3298"/>
      <c r="AE3298"/>
      <c r="AF3298"/>
      <c r="AG3298"/>
      <c r="AH3298"/>
      <c r="AI3298"/>
    </row>
    <row r="3299" spans="1:35">
      <c r="A3299" t="str">
        <f>IF(Tabela3[[#This Row],[GOL CASA]]&lt;&gt;"",Tabela3[[#This Row],[TIME CASA]],"")</f>
        <v/>
      </c>
      <c r="B3299" t="str">
        <f>IF(Tabela3[[#This Row],[GOL FORA]]&lt;&gt;"",Tabela3[[#This Row],[TIME FORA]],"")</f>
        <v/>
      </c>
      <c r="AD3299"/>
      <c r="AE3299"/>
      <c r="AF3299"/>
      <c r="AG3299"/>
      <c r="AH3299"/>
      <c r="AI3299"/>
    </row>
    <row r="3300" spans="1:35">
      <c r="A3300" t="str">
        <f>IF(Tabela3[[#This Row],[GOL CASA]]&lt;&gt;"",Tabela3[[#This Row],[TIME CASA]],"")</f>
        <v/>
      </c>
      <c r="B3300" t="str">
        <f>IF(Tabela3[[#This Row],[GOL FORA]]&lt;&gt;"",Tabela3[[#This Row],[TIME FORA]],"")</f>
        <v/>
      </c>
      <c r="AD3300"/>
      <c r="AE3300"/>
      <c r="AF3300"/>
      <c r="AG3300"/>
      <c r="AH3300"/>
      <c r="AI3300"/>
    </row>
    <row r="3301" spans="1:35">
      <c r="A3301" t="str">
        <f>IF(Tabela3[[#This Row],[GOL CASA]]&lt;&gt;"",Tabela3[[#This Row],[TIME CASA]],"")</f>
        <v/>
      </c>
      <c r="B3301" t="str">
        <f>IF(Tabela3[[#This Row],[GOL FORA]]&lt;&gt;"",Tabela3[[#This Row],[TIME FORA]],"")</f>
        <v/>
      </c>
      <c r="AD3301"/>
      <c r="AE3301"/>
      <c r="AF3301"/>
      <c r="AG3301"/>
      <c r="AH3301"/>
      <c r="AI3301"/>
    </row>
    <row r="3302" spans="1:35">
      <c r="A3302" t="str">
        <f>IF(Tabela3[[#This Row],[GOL CASA]]&lt;&gt;"",Tabela3[[#This Row],[TIME CASA]],"")</f>
        <v/>
      </c>
      <c r="B3302" t="str">
        <f>IF(Tabela3[[#This Row],[GOL FORA]]&lt;&gt;"",Tabela3[[#This Row],[TIME FORA]],"")</f>
        <v/>
      </c>
      <c r="AD3302"/>
      <c r="AE3302"/>
      <c r="AF3302"/>
      <c r="AG3302"/>
      <c r="AH3302"/>
      <c r="AI3302"/>
    </row>
    <row r="3303" spans="1:35">
      <c r="A3303" t="str">
        <f>IF(Tabela3[[#This Row],[GOL CASA]]&lt;&gt;"",Tabela3[[#This Row],[TIME CASA]],"")</f>
        <v/>
      </c>
      <c r="B3303" t="str">
        <f>IF(Tabela3[[#This Row],[GOL FORA]]&lt;&gt;"",Tabela3[[#This Row],[TIME FORA]],"")</f>
        <v/>
      </c>
      <c r="AD3303"/>
      <c r="AE3303"/>
      <c r="AF3303"/>
      <c r="AG3303"/>
      <c r="AH3303"/>
      <c r="AI3303"/>
    </row>
    <row r="3304" spans="1:35">
      <c r="A3304" t="str">
        <f>IF(Tabela3[[#This Row],[GOL CASA]]&lt;&gt;"",Tabela3[[#This Row],[TIME CASA]],"")</f>
        <v/>
      </c>
      <c r="B3304" t="str">
        <f>IF(Tabela3[[#This Row],[GOL FORA]]&lt;&gt;"",Tabela3[[#This Row],[TIME FORA]],"")</f>
        <v/>
      </c>
      <c r="AD3304"/>
      <c r="AE3304"/>
      <c r="AF3304"/>
      <c r="AG3304"/>
      <c r="AH3304"/>
      <c r="AI3304"/>
    </row>
    <row r="3305" spans="1:35">
      <c r="A3305" t="str">
        <f>IF(Tabela3[[#This Row],[GOL CASA]]&lt;&gt;"",Tabela3[[#This Row],[TIME CASA]],"")</f>
        <v/>
      </c>
      <c r="B3305" t="str">
        <f>IF(Tabela3[[#This Row],[GOL FORA]]&lt;&gt;"",Tabela3[[#This Row],[TIME FORA]],"")</f>
        <v/>
      </c>
      <c r="AD3305"/>
      <c r="AE3305"/>
      <c r="AF3305"/>
      <c r="AG3305"/>
      <c r="AH3305"/>
      <c r="AI3305"/>
    </row>
    <row r="3306" spans="1:35">
      <c r="A3306" t="str">
        <f>IF(Tabela3[[#This Row],[GOL CASA]]&lt;&gt;"",Tabela3[[#This Row],[TIME CASA]],"")</f>
        <v/>
      </c>
      <c r="B3306" t="str">
        <f>IF(Tabela3[[#This Row],[GOL FORA]]&lt;&gt;"",Tabela3[[#This Row],[TIME FORA]],"")</f>
        <v/>
      </c>
      <c r="AD3306"/>
      <c r="AE3306"/>
      <c r="AF3306"/>
      <c r="AG3306"/>
      <c r="AH3306"/>
      <c r="AI3306"/>
    </row>
    <row r="3307" spans="1:35">
      <c r="A3307" t="str">
        <f>IF(Tabela3[[#This Row],[GOL CASA]]&lt;&gt;"",Tabela3[[#This Row],[TIME CASA]],"")</f>
        <v/>
      </c>
      <c r="B3307" t="str">
        <f>IF(Tabela3[[#This Row],[GOL FORA]]&lt;&gt;"",Tabela3[[#This Row],[TIME FORA]],"")</f>
        <v/>
      </c>
      <c r="AD3307"/>
      <c r="AE3307"/>
      <c r="AF3307"/>
      <c r="AG3307"/>
      <c r="AH3307"/>
      <c r="AI3307"/>
    </row>
    <row r="3308" spans="1:35">
      <c r="A3308" t="str">
        <f>IF(Tabela3[[#This Row],[GOL CASA]]&lt;&gt;"",Tabela3[[#This Row],[TIME CASA]],"")</f>
        <v/>
      </c>
      <c r="B3308" t="str">
        <f>IF(Tabela3[[#This Row],[GOL FORA]]&lt;&gt;"",Tabela3[[#This Row],[TIME FORA]],"")</f>
        <v/>
      </c>
      <c r="AD3308"/>
      <c r="AE3308"/>
      <c r="AF3308"/>
      <c r="AG3308"/>
      <c r="AH3308"/>
      <c r="AI3308"/>
    </row>
    <row r="3309" spans="1:35">
      <c r="A3309" t="str">
        <f>IF(Tabela3[[#This Row],[GOL CASA]]&lt;&gt;"",Tabela3[[#This Row],[TIME CASA]],"")</f>
        <v/>
      </c>
      <c r="B3309" t="str">
        <f>IF(Tabela3[[#This Row],[GOL FORA]]&lt;&gt;"",Tabela3[[#This Row],[TIME FORA]],"")</f>
        <v/>
      </c>
      <c r="AD3309"/>
      <c r="AE3309"/>
      <c r="AF3309"/>
      <c r="AG3309"/>
      <c r="AH3309"/>
      <c r="AI3309"/>
    </row>
    <row r="3310" spans="1:35">
      <c r="A3310" t="str">
        <f>IF(Tabela3[[#This Row],[GOL CASA]]&lt;&gt;"",Tabela3[[#This Row],[TIME CASA]],"")</f>
        <v/>
      </c>
      <c r="B3310" t="str">
        <f>IF(Tabela3[[#This Row],[GOL FORA]]&lt;&gt;"",Tabela3[[#This Row],[TIME FORA]],"")</f>
        <v/>
      </c>
      <c r="AD3310"/>
      <c r="AE3310"/>
      <c r="AF3310"/>
      <c r="AG3310"/>
      <c r="AH3310"/>
      <c r="AI3310"/>
    </row>
    <row r="3311" spans="1:35">
      <c r="A3311" t="str">
        <f>IF(Tabela3[[#This Row],[GOL CASA]]&lt;&gt;"",Tabela3[[#This Row],[TIME CASA]],"")</f>
        <v/>
      </c>
      <c r="B3311" t="str">
        <f>IF(Tabela3[[#This Row],[GOL FORA]]&lt;&gt;"",Tabela3[[#This Row],[TIME FORA]],"")</f>
        <v/>
      </c>
      <c r="AD3311"/>
      <c r="AE3311"/>
      <c r="AF3311"/>
      <c r="AG3311"/>
      <c r="AH3311"/>
      <c r="AI3311"/>
    </row>
    <row r="3312" spans="1:35">
      <c r="A3312" t="str">
        <f>IF(Tabela3[[#This Row],[GOL CASA]]&lt;&gt;"",Tabela3[[#This Row],[TIME CASA]],"")</f>
        <v/>
      </c>
      <c r="B3312" t="str">
        <f>IF(Tabela3[[#This Row],[GOL FORA]]&lt;&gt;"",Tabela3[[#This Row],[TIME FORA]],"")</f>
        <v/>
      </c>
      <c r="AD3312"/>
      <c r="AE3312"/>
      <c r="AF3312"/>
      <c r="AG3312"/>
      <c r="AH3312"/>
      <c r="AI3312"/>
    </row>
    <row r="3313" spans="1:35">
      <c r="A3313" t="str">
        <f>IF(Tabela3[[#This Row],[GOL CASA]]&lt;&gt;"",Tabela3[[#This Row],[TIME CASA]],"")</f>
        <v/>
      </c>
      <c r="B3313" t="str">
        <f>IF(Tabela3[[#This Row],[GOL FORA]]&lt;&gt;"",Tabela3[[#This Row],[TIME FORA]],"")</f>
        <v/>
      </c>
      <c r="AD3313"/>
      <c r="AE3313"/>
      <c r="AF3313"/>
      <c r="AG3313"/>
      <c r="AH3313"/>
      <c r="AI3313"/>
    </row>
    <row r="3314" spans="1:35">
      <c r="A3314" t="str">
        <f>IF(Tabela3[[#This Row],[GOL CASA]]&lt;&gt;"",Tabela3[[#This Row],[TIME CASA]],"")</f>
        <v/>
      </c>
      <c r="B3314" t="str">
        <f>IF(Tabela3[[#This Row],[GOL FORA]]&lt;&gt;"",Tabela3[[#This Row],[TIME FORA]],"")</f>
        <v/>
      </c>
      <c r="AD3314"/>
      <c r="AE3314"/>
      <c r="AF3314"/>
      <c r="AG3314"/>
      <c r="AH3314"/>
      <c r="AI3314"/>
    </row>
    <row r="3315" spans="1:35">
      <c r="A3315" t="str">
        <f>IF(Tabela3[[#This Row],[GOL CASA]]&lt;&gt;"",Tabela3[[#This Row],[TIME CASA]],"")</f>
        <v/>
      </c>
      <c r="B3315" t="str">
        <f>IF(Tabela3[[#This Row],[GOL FORA]]&lt;&gt;"",Tabela3[[#This Row],[TIME FORA]],"")</f>
        <v/>
      </c>
      <c r="AD3315"/>
      <c r="AE3315"/>
      <c r="AF3315"/>
      <c r="AG3315"/>
      <c r="AH3315"/>
      <c r="AI3315"/>
    </row>
    <row r="3316" spans="1:35">
      <c r="A3316" t="str">
        <f>IF(Tabela3[[#This Row],[GOL CASA]]&lt;&gt;"",Tabela3[[#This Row],[TIME CASA]],"")</f>
        <v/>
      </c>
      <c r="B3316" t="str">
        <f>IF(Tabela3[[#This Row],[GOL FORA]]&lt;&gt;"",Tabela3[[#This Row],[TIME FORA]],"")</f>
        <v/>
      </c>
      <c r="AD3316"/>
      <c r="AE3316"/>
      <c r="AF3316"/>
      <c r="AG3316"/>
      <c r="AH3316"/>
      <c r="AI3316"/>
    </row>
    <row r="3317" spans="1:35">
      <c r="A3317" t="str">
        <f>IF(Tabela3[[#This Row],[GOL CASA]]&lt;&gt;"",Tabela3[[#This Row],[TIME CASA]],"")</f>
        <v/>
      </c>
      <c r="B3317" t="str">
        <f>IF(Tabela3[[#This Row],[GOL FORA]]&lt;&gt;"",Tabela3[[#This Row],[TIME FORA]],"")</f>
        <v/>
      </c>
      <c r="AD3317"/>
      <c r="AE3317"/>
      <c r="AF3317"/>
      <c r="AG3317"/>
      <c r="AH3317"/>
      <c r="AI3317"/>
    </row>
    <row r="3318" spans="1:35">
      <c r="A3318" t="str">
        <f>IF(Tabela3[[#This Row],[GOL CASA]]&lt;&gt;"",Tabela3[[#This Row],[TIME CASA]],"")</f>
        <v/>
      </c>
      <c r="B3318" t="str">
        <f>IF(Tabela3[[#This Row],[GOL FORA]]&lt;&gt;"",Tabela3[[#This Row],[TIME FORA]],"")</f>
        <v/>
      </c>
      <c r="AD3318"/>
      <c r="AE3318"/>
      <c r="AF3318"/>
      <c r="AG3318"/>
      <c r="AH3318"/>
      <c r="AI3318"/>
    </row>
    <row r="3319" spans="1:35">
      <c r="A3319" t="str">
        <f>IF(Tabela3[[#This Row],[GOL CASA]]&lt;&gt;"",Tabela3[[#This Row],[TIME CASA]],"")</f>
        <v/>
      </c>
      <c r="B3319" t="str">
        <f>IF(Tabela3[[#This Row],[GOL FORA]]&lt;&gt;"",Tabela3[[#This Row],[TIME FORA]],"")</f>
        <v/>
      </c>
      <c r="AD3319"/>
      <c r="AE3319"/>
      <c r="AF3319"/>
      <c r="AG3319"/>
      <c r="AH3319"/>
      <c r="AI3319"/>
    </row>
    <row r="3320" spans="1:35">
      <c r="A3320" t="str">
        <f>IF(Tabela3[[#This Row],[GOL CASA]]&lt;&gt;"",Tabela3[[#This Row],[TIME CASA]],"")</f>
        <v/>
      </c>
      <c r="B3320" t="str">
        <f>IF(Tabela3[[#This Row],[GOL FORA]]&lt;&gt;"",Tabela3[[#This Row],[TIME FORA]],"")</f>
        <v/>
      </c>
      <c r="AD3320"/>
      <c r="AE3320"/>
      <c r="AF3320"/>
      <c r="AG3320"/>
      <c r="AH3320"/>
      <c r="AI3320"/>
    </row>
    <row r="3321" spans="1:35">
      <c r="A3321" t="str">
        <f>IF(Tabela3[[#This Row],[GOL CASA]]&lt;&gt;"",Tabela3[[#This Row],[TIME CASA]],"")</f>
        <v/>
      </c>
      <c r="B3321" t="str">
        <f>IF(Tabela3[[#This Row],[GOL FORA]]&lt;&gt;"",Tabela3[[#This Row],[TIME FORA]],"")</f>
        <v/>
      </c>
      <c r="AD3321"/>
      <c r="AE3321"/>
      <c r="AF3321"/>
      <c r="AG3321"/>
      <c r="AH3321"/>
      <c r="AI3321"/>
    </row>
    <row r="3322" spans="1:35">
      <c r="A3322" t="str">
        <f>IF(Tabela3[[#This Row],[GOL CASA]]&lt;&gt;"",Tabela3[[#This Row],[TIME CASA]],"")</f>
        <v/>
      </c>
      <c r="B3322" t="str">
        <f>IF(Tabela3[[#This Row],[GOL FORA]]&lt;&gt;"",Tabela3[[#This Row],[TIME FORA]],"")</f>
        <v/>
      </c>
      <c r="AD3322"/>
      <c r="AE3322"/>
      <c r="AF3322"/>
      <c r="AG3322"/>
      <c r="AH3322"/>
      <c r="AI3322"/>
    </row>
    <row r="3323" spans="1:35">
      <c r="A3323" t="str">
        <f>IF(Tabela3[[#This Row],[GOL CASA]]&lt;&gt;"",Tabela3[[#This Row],[TIME CASA]],"")</f>
        <v/>
      </c>
      <c r="B3323" t="str">
        <f>IF(Tabela3[[#This Row],[GOL FORA]]&lt;&gt;"",Tabela3[[#This Row],[TIME FORA]],"")</f>
        <v/>
      </c>
      <c r="AD3323"/>
      <c r="AE3323"/>
      <c r="AF3323"/>
      <c r="AG3323"/>
      <c r="AH3323"/>
      <c r="AI3323"/>
    </row>
    <row r="3324" spans="1:35">
      <c r="A3324" t="str">
        <f>IF(Tabela3[[#This Row],[GOL CASA]]&lt;&gt;"",Tabela3[[#This Row],[TIME CASA]],"")</f>
        <v/>
      </c>
      <c r="B3324" t="str">
        <f>IF(Tabela3[[#This Row],[GOL FORA]]&lt;&gt;"",Tabela3[[#This Row],[TIME FORA]],"")</f>
        <v/>
      </c>
      <c r="AD3324"/>
      <c r="AE3324"/>
      <c r="AF3324"/>
      <c r="AG3324"/>
      <c r="AH3324"/>
      <c r="AI3324"/>
    </row>
    <row r="3325" spans="1:35">
      <c r="A3325" t="str">
        <f>IF(Tabela3[[#This Row],[GOL CASA]]&lt;&gt;"",Tabela3[[#This Row],[TIME CASA]],"")</f>
        <v/>
      </c>
      <c r="B3325" t="str">
        <f>IF(Tabela3[[#This Row],[GOL FORA]]&lt;&gt;"",Tabela3[[#This Row],[TIME FORA]],"")</f>
        <v/>
      </c>
      <c r="AD3325"/>
      <c r="AE3325"/>
      <c r="AF3325"/>
      <c r="AG3325"/>
      <c r="AH3325"/>
      <c r="AI3325"/>
    </row>
    <row r="3326" spans="1:35">
      <c r="A3326" t="str">
        <f>IF(Tabela3[[#This Row],[GOL CASA]]&lt;&gt;"",Tabela3[[#This Row],[TIME CASA]],"")</f>
        <v/>
      </c>
      <c r="B3326" t="str">
        <f>IF(Tabela3[[#This Row],[GOL FORA]]&lt;&gt;"",Tabela3[[#This Row],[TIME FORA]],"")</f>
        <v/>
      </c>
      <c r="AD3326"/>
      <c r="AE3326"/>
      <c r="AF3326"/>
      <c r="AG3326"/>
      <c r="AH3326"/>
      <c r="AI3326"/>
    </row>
    <row r="3327" spans="1:35">
      <c r="A3327" t="str">
        <f>IF(Tabela3[[#This Row],[GOL CASA]]&lt;&gt;"",Tabela3[[#This Row],[TIME CASA]],"")</f>
        <v/>
      </c>
      <c r="B3327" t="str">
        <f>IF(Tabela3[[#This Row],[GOL FORA]]&lt;&gt;"",Tabela3[[#This Row],[TIME FORA]],"")</f>
        <v/>
      </c>
      <c r="AD3327"/>
      <c r="AE3327"/>
      <c r="AF3327"/>
      <c r="AG3327"/>
      <c r="AH3327"/>
      <c r="AI3327"/>
    </row>
    <row r="3328" spans="1:35">
      <c r="A3328" t="str">
        <f>IF(Tabela3[[#This Row],[GOL CASA]]&lt;&gt;"",Tabela3[[#This Row],[TIME CASA]],"")</f>
        <v/>
      </c>
      <c r="B3328" t="str">
        <f>IF(Tabela3[[#This Row],[GOL FORA]]&lt;&gt;"",Tabela3[[#This Row],[TIME FORA]],"")</f>
        <v/>
      </c>
      <c r="AD3328"/>
      <c r="AE3328"/>
      <c r="AF3328"/>
      <c r="AG3328"/>
      <c r="AH3328"/>
      <c r="AI3328"/>
    </row>
    <row r="3329" spans="1:35">
      <c r="A3329" t="str">
        <f>IF(Tabela3[[#This Row],[GOL CASA]]&lt;&gt;"",Tabela3[[#This Row],[TIME CASA]],"")</f>
        <v/>
      </c>
      <c r="B3329" t="str">
        <f>IF(Tabela3[[#This Row],[GOL FORA]]&lt;&gt;"",Tabela3[[#This Row],[TIME FORA]],"")</f>
        <v/>
      </c>
      <c r="AD3329"/>
      <c r="AE3329"/>
      <c r="AF3329"/>
      <c r="AG3329"/>
      <c r="AH3329"/>
      <c r="AI3329"/>
    </row>
    <row r="3330" spans="1:35">
      <c r="A3330" t="str">
        <f>IF(Tabela3[[#This Row],[GOL CASA]]&lt;&gt;"",Tabela3[[#This Row],[TIME CASA]],"")</f>
        <v/>
      </c>
      <c r="B3330" t="str">
        <f>IF(Tabela3[[#This Row],[GOL FORA]]&lt;&gt;"",Tabela3[[#This Row],[TIME FORA]],"")</f>
        <v/>
      </c>
      <c r="AD3330"/>
      <c r="AE3330"/>
      <c r="AF3330"/>
      <c r="AG3330"/>
      <c r="AH3330"/>
      <c r="AI3330"/>
    </row>
    <row r="3331" spans="1:35">
      <c r="A3331" t="str">
        <f>IF(Tabela3[[#This Row],[GOL CASA]]&lt;&gt;"",Tabela3[[#This Row],[TIME CASA]],"")</f>
        <v/>
      </c>
      <c r="B3331" t="str">
        <f>IF(Tabela3[[#This Row],[GOL FORA]]&lt;&gt;"",Tabela3[[#This Row],[TIME FORA]],"")</f>
        <v/>
      </c>
      <c r="AD3331"/>
      <c r="AE3331"/>
      <c r="AF3331"/>
      <c r="AG3331"/>
      <c r="AH3331"/>
      <c r="AI3331"/>
    </row>
    <row r="3332" spans="1:35">
      <c r="A3332" t="str">
        <f>IF(Tabela3[[#This Row],[GOL CASA]]&lt;&gt;"",Tabela3[[#This Row],[TIME CASA]],"")</f>
        <v/>
      </c>
      <c r="B3332" t="str">
        <f>IF(Tabela3[[#This Row],[GOL FORA]]&lt;&gt;"",Tabela3[[#This Row],[TIME FORA]],"")</f>
        <v/>
      </c>
      <c r="AD3332"/>
      <c r="AE3332"/>
      <c r="AF3332"/>
      <c r="AG3332"/>
      <c r="AH3332"/>
      <c r="AI3332"/>
    </row>
    <row r="3333" spans="1:35">
      <c r="A3333" t="str">
        <f>IF(Tabela3[[#This Row],[GOL CASA]]&lt;&gt;"",Tabela3[[#This Row],[TIME CASA]],"")</f>
        <v/>
      </c>
      <c r="B3333" t="str">
        <f>IF(Tabela3[[#This Row],[GOL FORA]]&lt;&gt;"",Tabela3[[#This Row],[TIME FORA]],"")</f>
        <v/>
      </c>
      <c r="AD3333"/>
      <c r="AE3333"/>
      <c r="AF3333"/>
      <c r="AG3333"/>
      <c r="AH3333"/>
      <c r="AI3333"/>
    </row>
    <row r="3334" spans="1:35">
      <c r="A3334" t="str">
        <f>IF(Tabela3[[#This Row],[GOL CASA]]&lt;&gt;"",Tabela3[[#This Row],[TIME CASA]],"")</f>
        <v/>
      </c>
      <c r="B3334" t="str">
        <f>IF(Tabela3[[#This Row],[GOL FORA]]&lt;&gt;"",Tabela3[[#This Row],[TIME FORA]],"")</f>
        <v/>
      </c>
      <c r="AD3334"/>
      <c r="AE3334"/>
      <c r="AF3334"/>
      <c r="AG3334"/>
      <c r="AH3334"/>
      <c r="AI3334"/>
    </row>
    <row r="3335" spans="1:35">
      <c r="A3335" t="str">
        <f>IF(Tabela3[[#This Row],[GOL CASA]]&lt;&gt;"",Tabela3[[#This Row],[TIME CASA]],"")</f>
        <v/>
      </c>
      <c r="B3335" t="str">
        <f>IF(Tabela3[[#This Row],[GOL FORA]]&lt;&gt;"",Tabela3[[#This Row],[TIME FORA]],"")</f>
        <v/>
      </c>
      <c r="AD3335"/>
      <c r="AE3335"/>
      <c r="AF3335"/>
      <c r="AG3335"/>
      <c r="AH3335"/>
      <c r="AI3335"/>
    </row>
    <row r="3336" spans="1:35">
      <c r="A3336" t="str">
        <f>IF(Tabela3[[#This Row],[GOL CASA]]&lt;&gt;"",Tabela3[[#This Row],[TIME CASA]],"")</f>
        <v/>
      </c>
      <c r="B3336" t="str">
        <f>IF(Tabela3[[#This Row],[GOL FORA]]&lt;&gt;"",Tabela3[[#This Row],[TIME FORA]],"")</f>
        <v/>
      </c>
      <c r="AD3336"/>
      <c r="AE3336"/>
      <c r="AF3336"/>
      <c r="AG3336"/>
      <c r="AH3336"/>
      <c r="AI3336"/>
    </row>
    <row r="3337" spans="1:35">
      <c r="A3337" t="str">
        <f>IF(Tabela3[[#This Row],[GOL CASA]]&lt;&gt;"",Tabela3[[#This Row],[TIME CASA]],"")</f>
        <v/>
      </c>
      <c r="B3337" t="str">
        <f>IF(Tabela3[[#This Row],[GOL FORA]]&lt;&gt;"",Tabela3[[#This Row],[TIME FORA]],"")</f>
        <v/>
      </c>
      <c r="AD3337"/>
      <c r="AE3337"/>
      <c r="AF3337"/>
      <c r="AG3337"/>
      <c r="AH3337"/>
      <c r="AI3337"/>
    </row>
    <row r="3338" spans="1:35">
      <c r="A3338" t="str">
        <f>IF(Tabela3[[#This Row],[GOL CASA]]&lt;&gt;"",Tabela3[[#This Row],[TIME CASA]],"")</f>
        <v/>
      </c>
      <c r="B3338" t="str">
        <f>IF(Tabela3[[#This Row],[GOL FORA]]&lt;&gt;"",Tabela3[[#This Row],[TIME FORA]],"")</f>
        <v/>
      </c>
      <c r="AD3338"/>
      <c r="AE3338"/>
      <c r="AF3338"/>
      <c r="AG3338"/>
      <c r="AH3338"/>
      <c r="AI3338"/>
    </row>
    <row r="3339" spans="1:35">
      <c r="A3339" t="str">
        <f>IF(Tabela3[[#This Row],[GOL CASA]]&lt;&gt;"",Tabela3[[#This Row],[TIME CASA]],"")</f>
        <v/>
      </c>
      <c r="B3339" t="str">
        <f>IF(Tabela3[[#This Row],[GOL FORA]]&lt;&gt;"",Tabela3[[#This Row],[TIME FORA]],"")</f>
        <v/>
      </c>
      <c r="AD3339"/>
      <c r="AE3339"/>
      <c r="AF3339"/>
      <c r="AG3339"/>
      <c r="AH3339"/>
      <c r="AI3339"/>
    </row>
    <row r="3340" spans="1:35">
      <c r="A3340" t="str">
        <f>IF(Tabela3[[#This Row],[GOL CASA]]&lt;&gt;"",Tabela3[[#This Row],[TIME CASA]],"")</f>
        <v/>
      </c>
      <c r="B3340" t="str">
        <f>IF(Tabela3[[#This Row],[GOL FORA]]&lt;&gt;"",Tabela3[[#This Row],[TIME FORA]],"")</f>
        <v/>
      </c>
      <c r="AD3340"/>
      <c r="AE3340"/>
      <c r="AF3340"/>
      <c r="AG3340"/>
      <c r="AH3340"/>
      <c r="AI3340"/>
    </row>
    <row r="3341" spans="1:35">
      <c r="A3341" t="str">
        <f>IF(Tabela3[[#This Row],[GOL CASA]]&lt;&gt;"",Tabela3[[#This Row],[TIME CASA]],"")</f>
        <v/>
      </c>
      <c r="B3341" t="str">
        <f>IF(Tabela3[[#This Row],[GOL FORA]]&lt;&gt;"",Tabela3[[#This Row],[TIME FORA]],"")</f>
        <v/>
      </c>
      <c r="AD3341"/>
      <c r="AE3341"/>
      <c r="AF3341"/>
      <c r="AG3341"/>
      <c r="AH3341"/>
      <c r="AI3341"/>
    </row>
    <row r="3342" spans="1:35">
      <c r="A3342" t="str">
        <f>IF(Tabela3[[#This Row],[GOL CASA]]&lt;&gt;"",Tabela3[[#This Row],[TIME CASA]],"")</f>
        <v/>
      </c>
      <c r="B3342" t="str">
        <f>IF(Tabela3[[#This Row],[GOL FORA]]&lt;&gt;"",Tabela3[[#This Row],[TIME FORA]],"")</f>
        <v/>
      </c>
      <c r="AD3342"/>
      <c r="AE3342"/>
      <c r="AF3342"/>
      <c r="AG3342"/>
      <c r="AH3342"/>
      <c r="AI3342"/>
    </row>
    <row r="3343" spans="1:35">
      <c r="A3343" t="str">
        <f>IF(Tabela3[[#This Row],[GOL CASA]]&lt;&gt;"",Tabela3[[#This Row],[TIME CASA]],"")</f>
        <v/>
      </c>
      <c r="B3343" t="str">
        <f>IF(Tabela3[[#This Row],[GOL FORA]]&lt;&gt;"",Tabela3[[#This Row],[TIME FORA]],"")</f>
        <v/>
      </c>
      <c r="AD3343"/>
      <c r="AE3343"/>
      <c r="AF3343"/>
      <c r="AG3343"/>
      <c r="AH3343"/>
      <c r="AI3343"/>
    </row>
    <row r="3344" spans="1:35">
      <c r="A3344" t="str">
        <f>IF(Tabela3[[#This Row],[GOL CASA]]&lt;&gt;"",Tabela3[[#This Row],[TIME CASA]],"")</f>
        <v/>
      </c>
      <c r="B3344" t="str">
        <f>IF(Tabela3[[#This Row],[GOL FORA]]&lt;&gt;"",Tabela3[[#This Row],[TIME FORA]],"")</f>
        <v/>
      </c>
      <c r="AD3344"/>
      <c r="AE3344"/>
      <c r="AF3344"/>
      <c r="AG3344"/>
      <c r="AH3344"/>
      <c r="AI3344"/>
    </row>
    <row r="3345" spans="1:35">
      <c r="A3345" t="str">
        <f>IF(Tabela3[[#This Row],[GOL CASA]]&lt;&gt;"",Tabela3[[#This Row],[TIME CASA]],"")</f>
        <v/>
      </c>
      <c r="B3345" t="str">
        <f>IF(Tabela3[[#This Row],[GOL FORA]]&lt;&gt;"",Tabela3[[#This Row],[TIME FORA]],"")</f>
        <v/>
      </c>
      <c r="AD3345"/>
      <c r="AE3345"/>
      <c r="AF3345"/>
      <c r="AG3345"/>
      <c r="AH3345"/>
      <c r="AI3345"/>
    </row>
    <row r="3346" spans="1:35">
      <c r="A3346" t="str">
        <f>IF(Tabela3[[#This Row],[GOL CASA]]&lt;&gt;"",Tabela3[[#This Row],[TIME CASA]],"")</f>
        <v/>
      </c>
      <c r="B3346" t="str">
        <f>IF(Tabela3[[#This Row],[GOL FORA]]&lt;&gt;"",Tabela3[[#This Row],[TIME FORA]],"")</f>
        <v/>
      </c>
      <c r="AD3346"/>
      <c r="AE3346"/>
      <c r="AF3346"/>
      <c r="AG3346"/>
      <c r="AH3346"/>
      <c r="AI3346"/>
    </row>
    <row r="3347" spans="1:35">
      <c r="A3347" t="str">
        <f>IF(Tabela3[[#This Row],[GOL CASA]]&lt;&gt;"",Tabela3[[#This Row],[TIME CASA]],"")</f>
        <v/>
      </c>
      <c r="B3347" t="str">
        <f>IF(Tabela3[[#This Row],[GOL FORA]]&lt;&gt;"",Tabela3[[#This Row],[TIME FORA]],"")</f>
        <v/>
      </c>
      <c r="AD3347"/>
      <c r="AE3347"/>
      <c r="AF3347"/>
      <c r="AG3347"/>
      <c r="AH3347"/>
      <c r="AI3347"/>
    </row>
    <row r="3348" spans="1:35">
      <c r="A3348" t="str">
        <f>IF(Tabela3[[#This Row],[GOL CASA]]&lt;&gt;"",Tabela3[[#This Row],[TIME CASA]],"")</f>
        <v/>
      </c>
      <c r="B3348" t="str">
        <f>IF(Tabela3[[#This Row],[GOL FORA]]&lt;&gt;"",Tabela3[[#This Row],[TIME FORA]],"")</f>
        <v/>
      </c>
      <c r="AD3348"/>
      <c r="AE3348"/>
      <c r="AF3348"/>
      <c r="AG3348"/>
      <c r="AH3348"/>
      <c r="AI3348"/>
    </row>
    <row r="3349" spans="1:35">
      <c r="A3349" t="str">
        <f>IF(Tabela3[[#This Row],[GOL CASA]]&lt;&gt;"",Tabela3[[#This Row],[TIME CASA]],"")</f>
        <v/>
      </c>
      <c r="B3349" t="str">
        <f>IF(Tabela3[[#This Row],[GOL FORA]]&lt;&gt;"",Tabela3[[#This Row],[TIME FORA]],"")</f>
        <v/>
      </c>
      <c r="AD3349"/>
      <c r="AE3349"/>
      <c r="AF3349"/>
      <c r="AG3349"/>
      <c r="AH3349"/>
      <c r="AI3349"/>
    </row>
    <row r="3350" spans="1:35">
      <c r="A3350" t="str">
        <f>IF(Tabela3[[#This Row],[GOL CASA]]&lt;&gt;"",Tabela3[[#This Row],[TIME CASA]],"")</f>
        <v/>
      </c>
      <c r="B3350" t="str">
        <f>IF(Tabela3[[#This Row],[GOL FORA]]&lt;&gt;"",Tabela3[[#This Row],[TIME FORA]],"")</f>
        <v/>
      </c>
      <c r="AD3350"/>
      <c r="AE3350"/>
      <c r="AF3350"/>
      <c r="AG3350"/>
      <c r="AH3350"/>
      <c r="AI3350"/>
    </row>
    <row r="3351" spans="1:35">
      <c r="A3351" t="str">
        <f>IF(Tabela3[[#This Row],[GOL CASA]]&lt;&gt;"",Tabela3[[#This Row],[TIME CASA]],"")</f>
        <v/>
      </c>
      <c r="B3351" t="str">
        <f>IF(Tabela3[[#This Row],[GOL FORA]]&lt;&gt;"",Tabela3[[#This Row],[TIME FORA]],"")</f>
        <v/>
      </c>
      <c r="AD3351"/>
      <c r="AE3351"/>
      <c r="AF3351"/>
      <c r="AG3351"/>
      <c r="AH3351"/>
      <c r="AI3351"/>
    </row>
    <row r="3352" spans="1:35">
      <c r="A3352" t="str">
        <f>IF(Tabela3[[#This Row],[GOL CASA]]&lt;&gt;"",Tabela3[[#This Row],[TIME CASA]],"")</f>
        <v/>
      </c>
      <c r="B3352" t="str">
        <f>IF(Tabela3[[#This Row],[GOL FORA]]&lt;&gt;"",Tabela3[[#This Row],[TIME FORA]],"")</f>
        <v/>
      </c>
      <c r="AD3352"/>
      <c r="AE3352"/>
      <c r="AF3352"/>
      <c r="AG3352"/>
      <c r="AH3352"/>
      <c r="AI3352"/>
    </row>
    <row r="3353" spans="1:35">
      <c r="A3353" t="str">
        <f>IF(Tabela3[[#This Row],[GOL CASA]]&lt;&gt;"",Tabela3[[#This Row],[TIME CASA]],"")</f>
        <v/>
      </c>
      <c r="B3353" t="str">
        <f>IF(Tabela3[[#This Row],[GOL FORA]]&lt;&gt;"",Tabela3[[#This Row],[TIME FORA]],"")</f>
        <v/>
      </c>
      <c r="AD3353"/>
      <c r="AE3353"/>
      <c r="AF3353"/>
      <c r="AG3353"/>
      <c r="AH3353"/>
      <c r="AI3353"/>
    </row>
    <row r="3354" spans="1:35">
      <c r="A3354" t="str">
        <f>IF(Tabela3[[#This Row],[GOL CASA]]&lt;&gt;"",Tabela3[[#This Row],[TIME CASA]],"")</f>
        <v/>
      </c>
      <c r="B3354" t="str">
        <f>IF(Tabela3[[#This Row],[GOL FORA]]&lt;&gt;"",Tabela3[[#This Row],[TIME FORA]],"")</f>
        <v/>
      </c>
      <c r="AD3354"/>
      <c r="AE3354"/>
      <c r="AF3354"/>
      <c r="AG3354"/>
      <c r="AH3354"/>
      <c r="AI3354"/>
    </row>
    <row r="3355" spans="1:35">
      <c r="A3355" t="str">
        <f>IF(Tabela3[[#This Row],[GOL CASA]]&lt;&gt;"",Tabela3[[#This Row],[TIME CASA]],"")</f>
        <v/>
      </c>
      <c r="B3355" t="str">
        <f>IF(Tabela3[[#This Row],[GOL FORA]]&lt;&gt;"",Tabela3[[#This Row],[TIME FORA]],"")</f>
        <v/>
      </c>
      <c r="AD3355"/>
      <c r="AE3355"/>
      <c r="AF3355"/>
      <c r="AG3355"/>
      <c r="AH3355"/>
      <c r="AI3355"/>
    </row>
    <row r="3356" spans="1:35">
      <c r="A3356" t="str">
        <f>IF(Tabela3[[#This Row],[GOL CASA]]&lt;&gt;"",Tabela3[[#This Row],[TIME CASA]],"")</f>
        <v/>
      </c>
      <c r="B3356" t="str">
        <f>IF(Tabela3[[#This Row],[GOL FORA]]&lt;&gt;"",Tabela3[[#This Row],[TIME FORA]],"")</f>
        <v/>
      </c>
      <c r="AD3356"/>
      <c r="AE3356"/>
      <c r="AF3356"/>
      <c r="AG3356"/>
      <c r="AH3356"/>
      <c r="AI3356"/>
    </row>
    <row r="3357" spans="1:35">
      <c r="A3357" t="str">
        <f>IF(Tabela3[[#This Row],[GOL CASA]]&lt;&gt;"",Tabela3[[#This Row],[TIME CASA]],"")</f>
        <v/>
      </c>
      <c r="B3357" t="str">
        <f>IF(Tabela3[[#This Row],[GOL FORA]]&lt;&gt;"",Tabela3[[#This Row],[TIME FORA]],"")</f>
        <v/>
      </c>
      <c r="AD3357"/>
      <c r="AE3357"/>
      <c r="AF3357"/>
      <c r="AG3357"/>
      <c r="AH3357"/>
      <c r="AI3357"/>
    </row>
    <row r="3358" spans="1:35">
      <c r="A3358" t="str">
        <f>IF(Tabela3[[#This Row],[GOL CASA]]&lt;&gt;"",Tabela3[[#This Row],[TIME CASA]],"")</f>
        <v/>
      </c>
      <c r="B3358" t="str">
        <f>IF(Tabela3[[#This Row],[GOL FORA]]&lt;&gt;"",Tabela3[[#This Row],[TIME FORA]],"")</f>
        <v/>
      </c>
      <c r="AD3358"/>
      <c r="AE3358"/>
      <c r="AF3358"/>
      <c r="AG3358"/>
      <c r="AH3358"/>
      <c r="AI3358"/>
    </row>
    <row r="3359" spans="1:35">
      <c r="A3359" t="str">
        <f>IF(Tabela3[[#This Row],[GOL CASA]]&lt;&gt;"",Tabela3[[#This Row],[TIME CASA]],"")</f>
        <v/>
      </c>
      <c r="B3359" t="str">
        <f>IF(Tabela3[[#This Row],[GOL FORA]]&lt;&gt;"",Tabela3[[#This Row],[TIME FORA]],"")</f>
        <v/>
      </c>
      <c r="AD3359"/>
      <c r="AE3359"/>
      <c r="AF3359"/>
      <c r="AG3359"/>
      <c r="AH3359"/>
      <c r="AI3359"/>
    </row>
    <row r="3360" spans="1:35">
      <c r="A3360" t="str">
        <f>IF(Tabela3[[#This Row],[GOL CASA]]&lt;&gt;"",Tabela3[[#This Row],[TIME CASA]],"")</f>
        <v/>
      </c>
      <c r="B3360" t="str">
        <f>IF(Tabela3[[#This Row],[GOL FORA]]&lt;&gt;"",Tabela3[[#This Row],[TIME FORA]],"")</f>
        <v/>
      </c>
      <c r="AD3360"/>
      <c r="AE3360"/>
      <c r="AF3360"/>
      <c r="AG3360"/>
      <c r="AH3360"/>
      <c r="AI3360"/>
    </row>
    <row r="3361" spans="1:35">
      <c r="A3361" t="str">
        <f>IF(Tabela3[[#This Row],[GOL CASA]]&lt;&gt;"",Tabela3[[#This Row],[TIME CASA]],"")</f>
        <v/>
      </c>
      <c r="B3361" t="str">
        <f>IF(Tabela3[[#This Row],[GOL FORA]]&lt;&gt;"",Tabela3[[#This Row],[TIME FORA]],"")</f>
        <v/>
      </c>
      <c r="AD3361"/>
      <c r="AE3361"/>
      <c r="AF3361"/>
      <c r="AG3361"/>
      <c r="AH3361"/>
      <c r="AI3361"/>
    </row>
    <row r="3362" spans="1:35">
      <c r="A3362" t="str">
        <f>IF(Tabela3[[#This Row],[GOL CASA]]&lt;&gt;"",Tabela3[[#This Row],[TIME CASA]],"")</f>
        <v/>
      </c>
      <c r="B3362" t="str">
        <f>IF(Tabela3[[#This Row],[GOL FORA]]&lt;&gt;"",Tabela3[[#This Row],[TIME FORA]],"")</f>
        <v/>
      </c>
      <c r="AD3362"/>
      <c r="AE3362"/>
      <c r="AF3362"/>
      <c r="AG3362"/>
      <c r="AH3362"/>
      <c r="AI3362"/>
    </row>
    <row r="3363" spans="1:35">
      <c r="A3363" t="str">
        <f>IF(Tabela3[[#This Row],[GOL CASA]]&lt;&gt;"",Tabela3[[#This Row],[TIME CASA]],"")</f>
        <v/>
      </c>
      <c r="B3363" t="str">
        <f>IF(Tabela3[[#This Row],[GOL FORA]]&lt;&gt;"",Tabela3[[#This Row],[TIME FORA]],"")</f>
        <v/>
      </c>
      <c r="AD3363"/>
      <c r="AE3363"/>
      <c r="AF3363"/>
      <c r="AG3363"/>
      <c r="AH3363"/>
      <c r="AI3363"/>
    </row>
    <row r="3364" spans="1:35">
      <c r="A3364" t="str">
        <f>IF(Tabela3[[#This Row],[GOL CASA]]&lt;&gt;"",Tabela3[[#This Row],[TIME CASA]],"")</f>
        <v/>
      </c>
      <c r="B3364" t="str">
        <f>IF(Tabela3[[#This Row],[GOL FORA]]&lt;&gt;"",Tabela3[[#This Row],[TIME FORA]],"")</f>
        <v/>
      </c>
      <c r="AD3364"/>
      <c r="AE3364"/>
      <c r="AF3364"/>
      <c r="AG3364"/>
      <c r="AH3364"/>
      <c r="AI3364"/>
    </row>
    <row r="3365" spans="1:35">
      <c r="A3365" t="str">
        <f>IF(Tabela3[[#This Row],[GOL CASA]]&lt;&gt;"",Tabela3[[#This Row],[TIME CASA]],"")</f>
        <v/>
      </c>
      <c r="B3365" t="str">
        <f>IF(Tabela3[[#This Row],[GOL FORA]]&lt;&gt;"",Tabela3[[#This Row],[TIME FORA]],"")</f>
        <v/>
      </c>
      <c r="AD3365"/>
      <c r="AE3365"/>
      <c r="AF3365"/>
      <c r="AG3365"/>
      <c r="AH3365"/>
      <c r="AI3365"/>
    </row>
    <row r="3366" spans="1:35">
      <c r="A3366" t="str">
        <f>IF(Tabela3[[#This Row],[GOL CASA]]&lt;&gt;"",Tabela3[[#This Row],[TIME CASA]],"")</f>
        <v/>
      </c>
      <c r="B3366" t="str">
        <f>IF(Tabela3[[#This Row],[GOL FORA]]&lt;&gt;"",Tabela3[[#This Row],[TIME FORA]],"")</f>
        <v/>
      </c>
      <c r="AD3366"/>
      <c r="AE3366"/>
      <c r="AF3366"/>
      <c r="AG3366"/>
      <c r="AH3366"/>
      <c r="AI3366"/>
    </row>
    <row r="3367" spans="1:35">
      <c r="A3367" t="str">
        <f>IF(Tabela3[[#This Row],[GOL CASA]]&lt;&gt;"",Tabela3[[#This Row],[TIME CASA]],"")</f>
        <v/>
      </c>
      <c r="B3367" t="str">
        <f>IF(Tabela3[[#This Row],[GOL FORA]]&lt;&gt;"",Tabela3[[#This Row],[TIME FORA]],"")</f>
        <v/>
      </c>
      <c r="AD3367"/>
      <c r="AE3367"/>
      <c r="AF3367"/>
      <c r="AG3367"/>
      <c r="AH3367"/>
      <c r="AI3367"/>
    </row>
    <row r="3368" spans="1:35">
      <c r="A3368" t="str">
        <f>IF(Tabela3[[#This Row],[GOL CASA]]&lt;&gt;"",Tabela3[[#This Row],[TIME CASA]],"")</f>
        <v/>
      </c>
      <c r="B3368" t="str">
        <f>IF(Tabela3[[#This Row],[GOL FORA]]&lt;&gt;"",Tabela3[[#This Row],[TIME FORA]],"")</f>
        <v/>
      </c>
      <c r="AD3368"/>
      <c r="AE3368"/>
      <c r="AF3368"/>
      <c r="AG3368"/>
      <c r="AH3368"/>
      <c r="AI3368"/>
    </row>
    <row r="3369" spans="1:35">
      <c r="A3369" t="str">
        <f>IF(Tabela3[[#This Row],[GOL CASA]]&lt;&gt;"",Tabela3[[#This Row],[TIME CASA]],"")</f>
        <v/>
      </c>
      <c r="B3369" t="str">
        <f>IF(Tabela3[[#This Row],[GOL FORA]]&lt;&gt;"",Tabela3[[#This Row],[TIME FORA]],"")</f>
        <v/>
      </c>
      <c r="AD3369"/>
      <c r="AE3369"/>
      <c r="AF3369"/>
      <c r="AG3369"/>
      <c r="AH3369"/>
      <c r="AI3369"/>
    </row>
    <row r="3370" spans="1:35">
      <c r="A3370" t="str">
        <f>IF(Tabela3[[#This Row],[GOL CASA]]&lt;&gt;"",Tabela3[[#This Row],[TIME CASA]],"")</f>
        <v/>
      </c>
      <c r="B3370" t="str">
        <f>IF(Tabela3[[#This Row],[GOL FORA]]&lt;&gt;"",Tabela3[[#This Row],[TIME FORA]],"")</f>
        <v/>
      </c>
      <c r="AD3370"/>
      <c r="AE3370"/>
      <c r="AF3370"/>
      <c r="AG3370"/>
      <c r="AH3370"/>
      <c r="AI3370"/>
    </row>
    <row r="3371" spans="1:35">
      <c r="A3371" t="str">
        <f>IF(Tabela3[[#This Row],[GOL CASA]]&lt;&gt;"",Tabela3[[#This Row],[TIME CASA]],"")</f>
        <v/>
      </c>
      <c r="B3371" t="str">
        <f>IF(Tabela3[[#This Row],[GOL FORA]]&lt;&gt;"",Tabela3[[#This Row],[TIME FORA]],"")</f>
        <v/>
      </c>
      <c r="AD3371"/>
      <c r="AE3371"/>
      <c r="AF3371"/>
      <c r="AG3371"/>
      <c r="AH3371"/>
      <c r="AI3371"/>
    </row>
    <row r="3372" spans="1:35">
      <c r="A3372" t="str">
        <f>IF(Tabela3[[#This Row],[GOL CASA]]&lt;&gt;"",Tabela3[[#This Row],[TIME CASA]],"")</f>
        <v/>
      </c>
      <c r="B3372" t="str">
        <f>IF(Tabela3[[#This Row],[GOL FORA]]&lt;&gt;"",Tabela3[[#This Row],[TIME FORA]],"")</f>
        <v/>
      </c>
      <c r="AD3372"/>
      <c r="AE3372"/>
      <c r="AF3372"/>
      <c r="AG3372"/>
      <c r="AH3372"/>
      <c r="AI3372"/>
    </row>
    <row r="3373" spans="1:35">
      <c r="A3373" t="str">
        <f>IF(Tabela3[[#This Row],[GOL CASA]]&lt;&gt;"",Tabela3[[#This Row],[TIME CASA]],"")</f>
        <v/>
      </c>
      <c r="B3373" t="str">
        <f>IF(Tabela3[[#This Row],[GOL FORA]]&lt;&gt;"",Tabela3[[#This Row],[TIME FORA]],"")</f>
        <v/>
      </c>
      <c r="AD3373"/>
      <c r="AE3373"/>
      <c r="AF3373"/>
      <c r="AG3373"/>
      <c r="AH3373"/>
      <c r="AI3373"/>
    </row>
    <row r="3374" spans="1:35">
      <c r="A3374" t="str">
        <f>IF(Tabela3[[#This Row],[GOL CASA]]&lt;&gt;"",Tabela3[[#This Row],[TIME CASA]],"")</f>
        <v/>
      </c>
      <c r="B3374" t="str">
        <f>IF(Tabela3[[#This Row],[GOL FORA]]&lt;&gt;"",Tabela3[[#This Row],[TIME FORA]],"")</f>
        <v/>
      </c>
      <c r="AD3374"/>
      <c r="AE3374"/>
      <c r="AF3374"/>
      <c r="AG3374"/>
      <c r="AH3374"/>
      <c r="AI3374"/>
    </row>
    <row r="3375" spans="1:35">
      <c r="A3375" t="str">
        <f>IF(Tabela3[[#This Row],[GOL CASA]]&lt;&gt;"",Tabela3[[#This Row],[TIME CASA]],"")</f>
        <v/>
      </c>
      <c r="B3375" t="str">
        <f>IF(Tabela3[[#This Row],[GOL FORA]]&lt;&gt;"",Tabela3[[#This Row],[TIME FORA]],"")</f>
        <v/>
      </c>
      <c r="AD3375"/>
      <c r="AE3375"/>
      <c r="AF3375"/>
      <c r="AG3375"/>
      <c r="AH3375"/>
      <c r="AI3375"/>
    </row>
    <row r="3376" spans="1:35">
      <c r="A3376" t="str">
        <f>IF(Tabela3[[#This Row],[GOL CASA]]&lt;&gt;"",Tabela3[[#This Row],[TIME CASA]],"")</f>
        <v/>
      </c>
      <c r="B3376" t="str">
        <f>IF(Tabela3[[#This Row],[GOL FORA]]&lt;&gt;"",Tabela3[[#This Row],[TIME FORA]],"")</f>
        <v/>
      </c>
      <c r="AD3376"/>
      <c r="AE3376"/>
      <c r="AF3376"/>
      <c r="AG3376"/>
      <c r="AH3376"/>
      <c r="AI3376"/>
    </row>
    <row r="3377" spans="1:35">
      <c r="A3377" t="str">
        <f>IF(Tabela3[[#This Row],[GOL CASA]]&lt;&gt;"",Tabela3[[#This Row],[TIME CASA]],"")</f>
        <v/>
      </c>
      <c r="B3377" t="str">
        <f>IF(Tabela3[[#This Row],[GOL FORA]]&lt;&gt;"",Tabela3[[#This Row],[TIME FORA]],"")</f>
        <v/>
      </c>
      <c r="AD3377"/>
      <c r="AE3377"/>
      <c r="AF3377"/>
      <c r="AG3377"/>
      <c r="AH3377"/>
      <c r="AI3377"/>
    </row>
    <row r="3378" spans="1:35">
      <c r="A3378" t="str">
        <f>IF(Tabela3[[#This Row],[GOL CASA]]&lt;&gt;"",Tabela3[[#This Row],[TIME CASA]],"")</f>
        <v/>
      </c>
      <c r="B3378" t="str">
        <f>IF(Tabela3[[#This Row],[GOL FORA]]&lt;&gt;"",Tabela3[[#This Row],[TIME FORA]],"")</f>
        <v/>
      </c>
      <c r="AD3378"/>
      <c r="AE3378"/>
      <c r="AF3378"/>
      <c r="AG3378"/>
      <c r="AH3378"/>
      <c r="AI3378"/>
    </row>
    <row r="3379" spans="1:35">
      <c r="A3379" t="str">
        <f>IF(Tabela3[[#This Row],[GOL CASA]]&lt;&gt;"",Tabela3[[#This Row],[TIME CASA]],"")</f>
        <v/>
      </c>
      <c r="B3379" t="str">
        <f>IF(Tabela3[[#This Row],[GOL FORA]]&lt;&gt;"",Tabela3[[#This Row],[TIME FORA]],"")</f>
        <v/>
      </c>
      <c r="AD3379"/>
      <c r="AE3379"/>
      <c r="AF3379"/>
      <c r="AG3379"/>
      <c r="AH3379"/>
      <c r="AI3379"/>
    </row>
    <row r="3380" spans="1:35">
      <c r="A3380" t="str">
        <f>IF(Tabela3[[#This Row],[GOL CASA]]&lt;&gt;"",Tabela3[[#This Row],[TIME CASA]],"")</f>
        <v/>
      </c>
      <c r="B3380" t="str">
        <f>IF(Tabela3[[#This Row],[GOL FORA]]&lt;&gt;"",Tabela3[[#This Row],[TIME FORA]],"")</f>
        <v/>
      </c>
      <c r="AD3380"/>
      <c r="AE3380"/>
      <c r="AF3380"/>
      <c r="AG3380"/>
      <c r="AH3380"/>
      <c r="AI3380"/>
    </row>
    <row r="3381" spans="1:35">
      <c r="A3381" t="str">
        <f>IF(Tabela3[[#This Row],[GOL CASA]]&lt;&gt;"",Tabela3[[#This Row],[TIME CASA]],"")</f>
        <v/>
      </c>
      <c r="B3381" t="str">
        <f>IF(Tabela3[[#This Row],[GOL FORA]]&lt;&gt;"",Tabela3[[#This Row],[TIME FORA]],"")</f>
        <v/>
      </c>
      <c r="AD3381"/>
      <c r="AE3381"/>
      <c r="AF3381"/>
      <c r="AG3381"/>
      <c r="AH3381"/>
      <c r="AI3381"/>
    </row>
    <row r="3382" spans="1:35">
      <c r="A3382" t="str">
        <f>IF(Tabela3[[#This Row],[GOL CASA]]&lt;&gt;"",Tabela3[[#This Row],[TIME CASA]],"")</f>
        <v/>
      </c>
      <c r="B3382" t="str">
        <f>IF(Tabela3[[#This Row],[GOL FORA]]&lt;&gt;"",Tabela3[[#This Row],[TIME FORA]],"")</f>
        <v/>
      </c>
      <c r="AD3382"/>
      <c r="AE3382"/>
      <c r="AF3382"/>
      <c r="AG3382"/>
      <c r="AH3382"/>
      <c r="AI3382"/>
    </row>
    <row r="3383" spans="1:35">
      <c r="A3383" t="str">
        <f>IF(Tabela3[[#This Row],[GOL CASA]]&lt;&gt;"",Tabela3[[#This Row],[TIME CASA]],"")</f>
        <v/>
      </c>
      <c r="B3383" t="str">
        <f>IF(Tabela3[[#This Row],[GOL FORA]]&lt;&gt;"",Tabela3[[#This Row],[TIME FORA]],"")</f>
        <v/>
      </c>
      <c r="AD3383"/>
      <c r="AE3383"/>
      <c r="AF3383"/>
      <c r="AG3383"/>
      <c r="AH3383"/>
      <c r="AI3383"/>
    </row>
    <row r="3384" spans="1:35">
      <c r="A3384" t="str">
        <f>IF(Tabela3[[#This Row],[GOL CASA]]&lt;&gt;"",Tabela3[[#This Row],[TIME CASA]],"")</f>
        <v/>
      </c>
      <c r="B3384" t="str">
        <f>IF(Tabela3[[#This Row],[GOL FORA]]&lt;&gt;"",Tabela3[[#This Row],[TIME FORA]],"")</f>
        <v/>
      </c>
      <c r="AD3384"/>
      <c r="AE3384"/>
      <c r="AF3384"/>
      <c r="AG3384"/>
      <c r="AH3384"/>
      <c r="AI3384"/>
    </row>
    <row r="3385" spans="1:35">
      <c r="A3385" t="str">
        <f>IF(Tabela3[[#This Row],[GOL CASA]]&lt;&gt;"",Tabela3[[#This Row],[TIME CASA]],"")</f>
        <v/>
      </c>
      <c r="B3385" t="str">
        <f>IF(Tabela3[[#This Row],[GOL FORA]]&lt;&gt;"",Tabela3[[#This Row],[TIME FORA]],"")</f>
        <v/>
      </c>
      <c r="AD3385"/>
      <c r="AE3385"/>
      <c r="AF3385"/>
      <c r="AG3385"/>
      <c r="AH3385"/>
      <c r="AI3385"/>
    </row>
    <row r="3386" spans="1:35">
      <c r="A3386" t="str">
        <f>IF(Tabela3[[#This Row],[GOL CASA]]&lt;&gt;"",Tabela3[[#This Row],[TIME CASA]],"")</f>
        <v/>
      </c>
      <c r="B3386" t="str">
        <f>IF(Tabela3[[#This Row],[GOL FORA]]&lt;&gt;"",Tabela3[[#This Row],[TIME FORA]],"")</f>
        <v/>
      </c>
      <c r="AD3386"/>
      <c r="AE3386"/>
      <c r="AF3386"/>
      <c r="AG3386"/>
      <c r="AH3386"/>
      <c r="AI3386"/>
    </row>
    <row r="3387" spans="1:35">
      <c r="A3387" t="str">
        <f>IF(Tabela3[[#This Row],[GOL CASA]]&lt;&gt;"",Tabela3[[#This Row],[TIME CASA]],"")</f>
        <v/>
      </c>
      <c r="B3387" t="str">
        <f>IF(Tabela3[[#This Row],[GOL FORA]]&lt;&gt;"",Tabela3[[#This Row],[TIME FORA]],"")</f>
        <v/>
      </c>
      <c r="AD3387"/>
      <c r="AE3387"/>
      <c r="AF3387"/>
      <c r="AG3387"/>
      <c r="AH3387"/>
      <c r="AI3387"/>
    </row>
    <row r="3388" spans="1:35">
      <c r="A3388" t="str">
        <f>IF(Tabela3[[#This Row],[GOL CASA]]&lt;&gt;"",Tabela3[[#This Row],[TIME CASA]],"")</f>
        <v/>
      </c>
      <c r="B3388" t="str">
        <f>IF(Tabela3[[#This Row],[GOL FORA]]&lt;&gt;"",Tabela3[[#This Row],[TIME FORA]],"")</f>
        <v/>
      </c>
      <c r="AD3388"/>
      <c r="AE3388"/>
      <c r="AF3388"/>
      <c r="AG3388"/>
      <c r="AH3388"/>
      <c r="AI3388"/>
    </row>
    <row r="3389" spans="1:35">
      <c r="A3389" t="str">
        <f>IF(Tabela3[[#This Row],[GOL CASA]]&lt;&gt;"",Tabela3[[#This Row],[TIME CASA]],"")</f>
        <v/>
      </c>
      <c r="B3389" t="str">
        <f>IF(Tabela3[[#This Row],[GOL FORA]]&lt;&gt;"",Tabela3[[#This Row],[TIME FORA]],"")</f>
        <v/>
      </c>
      <c r="AD3389"/>
      <c r="AE3389"/>
      <c r="AF3389"/>
      <c r="AG3389"/>
      <c r="AH3389"/>
      <c r="AI3389"/>
    </row>
    <row r="3390" spans="1:35">
      <c r="A3390" t="str">
        <f>IF(Tabela3[[#This Row],[GOL CASA]]&lt;&gt;"",Tabela3[[#This Row],[TIME CASA]],"")</f>
        <v/>
      </c>
      <c r="B3390" t="str">
        <f>IF(Tabela3[[#This Row],[GOL FORA]]&lt;&gt;"",Tabela3[[#This Row],[TIME FORA]],"")</f>
        <v/>
      </c>
      <c r="AD3390"/>
      <c r="AE3390"/>
      <c r="AF3390"/>
      <c r="AG3390"/>
      <c r="AH3390"/>
      <c r="AI3390"/>
    </row>
    <row r="3391" spans="1:35">
      <c r="A3391" t="str">
        <f>IF(Tabela3[[#This Row],[GOL CASA]]&lt;&gt;"",Tabela3[[#This Row],[TIME CASA]],"")</f>
        <v/>
      </c>
      <c r="B3391" t="str">
        <f>IF(Tabela3[[#This Row],[GOL FORA]]&lt;&gt;"",Tabela3[[#This Row],[TIME FORA]],"")</f>
        <v/>
      </c>
      <c r="AD3391"/>
      <c r="AE3391"/>
      <c r="AF3391"/>
      <c r="AG3391"/>
      <c r="AH3391"/>
      <c r="AI3391"/>
    </row>
    <row r="3392" spans="1:35">
      <c r="A3392" t="str">
        <f>IF(Tabela3[[#This Row],[GOL CASA]]&lt;&gt;"",Tabela3[[#This Row],[TIME CASA]],"")</f>
        <v/>
      </c>
      <c r="B3392" t="str">
        <f>IF(Tabela3[[#This Row],[GOL FORA]]&lt;&gt;"",Tabela3[[#This Row],[TIME FORA]],"")</f>
        <v/>
      </c>
      <c r="AD3392"/>
      <c r="AE3392"/>
      <c r="AF3392"/>
      <c r="AG3392"/>
      <c r="AH3392"/>
      <c r="AI3392"/>
    </row>
    <row r="3393" spans="1:35">
      <c r="A3393" t="str">
        <f>IF(Tabela3[[#This Row],[GOL CASA]]&lt;&gt;"",Tabela3[[#This Row],[TIME CASA]],"")</f>
        <v/>
      </c>
      <c r="B3393" t="str">
        <f>IF(Tabela3[[#This Row],[GOL FORA]]&lt;&gt;"",Tabela3[[#This Row],[TIME FORA]],"")</f>
        <v/>
      </c>
      <c r="AD3393"/>
      <c r="AE3393"/>
      <c r="AF3393"/>
      <c r="AG3393"/>
      <c r="AH3393"/>
      <c r="AI3393"/>
    </row>
    <row r="3394" spans="1:35">
      <c r="A3394" t="str">
        <f>IF(Tabela3[[#This Row],[GOL CASA]]&lt;&gt;"",Tabela3[[#This Row],[TIME CASA]],"")</f>
        <v/>
      </c>
      <c r="B3394" t="str">
        <f>IF(Tabela3[[#This Row],[GOL FORA]]&lt;&gt;"",Tabela3[[#This Row],[TIME FORA]],"")</f>
        <v/>
      </c>
      <c r="AD3394"/>
      <c r="AE3394"/>
      <c r="AF3394"/>
      <c r="AG3394"/>
      <c r="AH3394"/>
      <c r="AI3394"/>
    </row>
    <row r="3395" spans="1:35">
      <c r="A3395" t="str">
        <f>IF(Tabela3[[#This Row],[GOL CASA]]&lt;&gt;"",Tabela3[[#This Row],[TIME CASA]],"")</f>
        <v/>
      </c>
      <c r="B3395" t="str">
        <f>IF(Tabela3[[#This Row],[GOL FORA]]&lt;&gt;"",Tabela3[[#This Row],[TIME FORA]],"")</f>
        <v/>
      </c>
      <c r="AD3395"/>
      <c r="AE3395"/>
      <c r="AF3395"/>
      <c r="AG3395"/>
      <c r="AH3395"/>
      <c r="AI3395"/>
    </row>
    <row r="3396" spans="1:35">
      <c r="A3396" t="str">
        <f>IF(Tabela3[[#This Row],[GOL CASA]]&lt;&gt;"",Tabela3[[#This Row],[TIME CASA]],"")</f>
        <v/>
      </c>
      <c r="B3396" t="str">
        <f>IF(Tabela3[[#This Row],[GOL FORA]]&lt;&gt;"",Tabela3[[#This Row],[TIME FORA]],"")</f>
        <v/>
      </c>
      <c r="AD3396"/>
      <c r="AE3396"/>
      <c r="AF3396"/>
      <c r="AG3396"/>
      <c r="AH3396"/>
      <c r="AI3396"/>
    </row>
    <row r="3397" spans="1:35">
      <c r="A3397" t="str">
        <f>IF(Tabela3[[#This Row],[GOL CASA]]&lt;&gt;"",Tabela3[[#This Row],[TIME CASA]],"")</f>
        <v/>
      </c>
      <c r="B3397" t="str">
        <f>IF(Tabela3[[#This Row],[GOL FORA]]&lt;&gt;"",Tabela3[[#This Row],[TIME FORA]],"")</f>
        <v/>
      </c>
      <c r="AD3397"/>
      <c r="AE3397"/>
      <c r="AF3397"/>
      <c r="AG3397"/>
      <c r="AH3397"/>
      <c r="AI3397"/>
    </row>
    <row r="3398" spans="1:35">
      <c r="A3398" t="str">
        <f>IF(Tabela3[[#This Row],[GOL CASA]]&lt;&gt;"",Tabela3[[#This Row],[TIME CASA]],"")</f>
        <v/>
      </c>
      <c r="B3398" t="str">
        <f>IF(Tabela3[[#This Row],[GOL FORA]]&lt;&gt;"",Tabela3[[#This Row],[TIME FORA]],"")</f>
        <v/>
      </c>
      <c r="AD3398"/>
      <c r="AE3398"/>
      <c r="AF3398"/>
      <c r="AG3398"/>
      <c r="AH3398"/>
      <c r="AI3398"/>
    </row>
    <row r="3399" spans="1:35">
      <c r="A3399" t="str">
        <f>IF(Tabela3[[#This Row],[GOL CASA]]&lt;&gt;"",Tabela3[[#This Row],[TIME CASA]],"")</f>
        <v/>
      </c>
      <c r="B3399" t="str">
        <f>IF(Tabela3[[#This Row],[GOL FORA]]&lt;&gt;"",Tabela3[[#This Row],[TIME FORA]],"")</f>
        <v/>
      </c>
      <c r="AD3399"/>
      <c r="AE3399"/>
      <c r="AF3399"/>
      <c r="AG3399"/>
      <c r="AH3399"/>
      <c r="AI3399"/>
    </row>
    <row r="3400" spans="1:35">
      <c r="A3400" t="str">
        <f>IF(Tabela3[[#This Row],[GOL CASA]]&lt;&gt;"",Tabela3[[#This Row],[TIME CASA]],"")</f>
        <v/>
      </c>
      <c r="B3400" t="str">
        <f>IF(Tabela3[[#This Row],[GOL FORA]]&lt;&gt;"",Tabela3[[#This Row],[TIME FORA]],"")</f>
        <v/>
      </c>
      <c r="AD3400"/>
      <c r="AE3400"/>
      <c r="AF3400"/>
      <c r="AG3400"/>
      <c r="AH3400"/>
      <c r="AI3400"/>
    </row>
    <row r="3401" spans="1:35">
      <c r="A3401" t="str">
        <f>IF(Tabela3[[#This Row],[GOL CASA]]&lt;&gt;"",Tabela3[[#This Row],[TIME CASA]],"")</f>
        <v/>
      </c>
      <c r="B3401" t="str">
        <f>IF(Tabela3[[#This Row],[GOL FORA]]&lt;&gt;"",Tabela3[[#This Row],[TIME FORA]],"")</f>
        <v/>
      </c>
      <c r="AD3401"/>
      <c r="AE3401"/>
      <c r="AF3401"/>
      <c r="AG3401"/>
      <c r="AH3401"/>
      <c r="AI3401"/>
    </row>
    <row r="3402" spans="1:35">
      <c r="A3402" t="str">
        <f>IF(Tabela3[[#This Row],[GOL CASA]]&lt;&gt;"",Tabela3[[#This Row],[TIME CASA]],"")</f>
        <v/>
      </c>
      <c r="B3402" t="str">
        <f>IF(Tabela3[[#This Row],[GOL FORA]]&lt;&gt;"",Tabela3[[#This Row],[TIME FORA]],"")</f>
        <v/>
      </c>
      <c r="AD3402"/>
      <c r="AE3402"/>
      <c r="AF3402"/>
      <c r="AG3402"/>
      <c r="AH3402"/>
      <c r="AI3402"/>
    </row>
    <row r="3403" spans="1:35">
      <c r="A3403" t="str">
        <f>IF(Tabela3[[#This Row],[GOL CASA]]&lt;&gt;"",Tabela3[[#This Row],[TIME CASA]],"")</f>
        <v/>
      </c>
      <c r="B3403" t="str">
        <f>IF(Tabela3[[#This Row],[GOL FORA]]&lt;&gt;"",Tabela3[[#This Row],[TIME FORA]],"")</f>
        <v/>
      </c>
      <c r="AD3403"/>
      <c r="AE3403"/>
      <c r="AF3403"/>
      <c r="AG3403"/>
      <c r="AH3403"/>
      <c r="AI3403"/>
    </row>
    <row r="3404" spans="1:35">
      <c r="A3404" t="str">
        <f>IF(Tabela3[[#This Row],[GOL CASA]]&lt;&gt;"",Tabela3[[#This Row],[TIME CASA]],"")</f>
        <v/>
      </c>
      <c r="B3404" t="str">
        <f>IF(Tabela3[[#This Row],[GOL FORA]]&lt;&gt;"",Tabela3[[#This Row],[TIME FORA]],"")</f>
        <v/>
      </c>
      <c r="AD3404"/>
      <c r="AE3404"/>
      <c r="AF3404"/>
      <c r="AG3404"/>
      <c r="AH3404"/>
      <c r="AI3404"/>
    </row>
    <row r="3405" spans="1:35">
      <c r="A3405" t="str">
        <f>IF(Tabela3[[#This Row],[GOL CASA]]&lt;&gt;"",Tabela3[[#This Row],[TIME CASA]],"")</f>
        <v/>
      </c>
      <c r="B3405" t="str">
        <f>IF(Tabela3[[#This Row],[GOL FORA]]&lt;&gt;"",Tabela3[[#This Row],[TIME FORA]],"")</f>
        <v/>
      </c>
      <c r="AD3405"/>
      <c r="AE3405"/>
      <c r="AF3405"/>
      <c r="AG3405"/>
      <c r="AH3405"/>
      <c r="AI3405"/>
    </row>
    <row r="3406" spans="1:35">
      <c r="A3406" t="str">
        <f>IF(Tabela3[[#This Row],[GOL CASA]]&lt;&gt;"",Tabela3[[#This Row],[TIME CASA]],"")</f>
        <v/>
      </c>
      <c r="B3406" t="str">
        <f>IF(Tabela3[[#This Row],[GOL FORA]]&lt;&gt;"",Tabela3[[#This Row],[TIME FORA]],"")</f>
        <v/>
      </c>
      <c r="AD3406"/>
      <c r="AE3406"/>
      <c r="AF3406"/>
      <c r="AG3406"/>
      <c r="AH3406"/>
      <c r="AI3406"/>
    </row>
    <row r="3407" spans="1:35">
      <c r="A3407" t="str">
        <f>IF(Tabela3[[#This Row],[GOL CASA]]&lt;&gt;"",Tabela3[[#This Row],[TIME CASA]],"")</f>
        <v/>
      </c>
      <c r="B3407" t="str">
        <f>IF(Tabela3[[#This Row],[GOL FORA]]&lt;&gt;"",Tabela3[[#This Row],[TIME FORA]],"")</f>
        <v/>
      </c>
      <c r="AD3407"/>
      <c r="AE3407"/>
      <c r="AF3407"/>
      <c r="AG3407"/>
      <c r="AH3407"/>
      <c r="AI3407"/>
    </row>
    <row r="3408" spans="1:35">
      <c r="A3408" t="str">
        <f>IF(Tabela3[[#This Row],[GOL CASA]]&lt;&gt;"",Tabela3[[#This Row],[TIME CASA]],"")</f>
        <v/>
      </c>
      <c r="B3408" t="str">
        <f>IF(Tabela3[[#This Row],[GOL FORA]]&lt;&gt;"",Tabela3[[#This Row],[TIME FORA]],"")</f>
        <v/>
      </c>
      <c r="AD3408"/>
      <c r="AE3408"/>
      <c r="AF3408"/>
      <c r="AG3408"/>
      <c r="AH3408"/>
      <c r="AI3408"/>
    </row>
    <row r="3409" spans="1:35">
      <c r="A3409" t="str">
        <f>IF(Tabela3[[#This Row],[GOL CASA]]&lt;&gt;"",Tabela3[[#This Row],[TIME CASA]],"")</f>
        <v/>
      </c>
      <c r="B3409" t="str">
        <f>IF(Tabela3[[#This Row],[GOL FORA]]&lt;&gt;"",Tabela3[[#This Row],[TIME FORA]],"")</f>
        <v/>
      </c>
      <c r="AD3409"/>
      <c r="AE3409"/>
      <c r="AF3409"/>
      <c r="AG3409"/>
      <c r="AH3409"/>
      <c r="AI3409"/>
    </row>
    <row r="3410" spans="1:35">
      <c r="A3410" t="str">
        <f>IF(Tabela3[[#This Row],[GOL CASA]]&lt;&gt;"",Tabela3[[#This Row],[TIME CASA]],"")</f>
        <v/>
      </c>
      <c r="B3410" t="str">
        <f>IF(Tabela3[[#This Row],[GOL FORA]]&lt;&gt;"",Tabela3[[#This Row],[TIME FORA]],"")</f>
        <v/>
      </c>
      <c r="AD3410"/>
      <c r="AE3410"/>
      <c r="AF3410"/>
      <c r="AG3410"/>
      <c r="AH3410"/>
      <c r="AI3410"/>
    </row>
    <row r="3411" spans="1:35">
      <c r="A3411" t="str">
        <f>IF(Tabela3[[#This Row],[GOL CASA]]&lt;&gt;"",Tabela3[[#This Row],[TIME CASA]],"")</f>
        <v/>
      </c>
      <c r="B3411" t="str">
        <f>IF(Tabela3[[#This Row],[GOL FORA]]&lt;&gt;"",Tabela3[[#This Row],[TIME FORA]],"")</f>
        <v/>
      </c>
      <c r="AD3411"/>
      <c r="AE3411"/>
      <c r="AF3411"/>
      <c r="AG3411"/>
      <c r="AH3411"/>
      <c r="AI3411"/>
    </row>
    <row r="3412" spans="1:35">
      <c r="A3412" t="str">
        <f>IF(Tabela3[[#This Row],[GOL CASA]]&lt;&gt;"",Tabela3[[#This Row],[TIME CASA]],"")</f>
        <v/>
      </c>
      <c r="B3412" t="str">
        <f>IF(Tabela3[[#This Row],[GOL FORA]]&lt;&gt;"",Tabela3[[#This Row],[TIME FORA]],"")</f>
        <v/>
      </c>
      <c r="AD3412"/>
      <c r="AE3412"/>
      <c r="AF3412"/>
      <c r="AG3412"/>
      <c r="AH3412"/>
      <c r="AI3412"/>
    </row>
    <row r="3413" spans="1:35">
      <c r="A3413" t="str">
        <f>IF(Tabela3[[#This Row],[GOL CASA]]&lt;&gt;"",Tabela3[[#This Row],[TIME CASA]],"")</f>
        <v/>
      </c>
      <c r="B3413" t="str">
        <f>IF(Tabela3[[#This Row],[GOL FORA]]&lt;&gt;"",Tabela3[[#This Row],[TIME FORA]],"")</f>
        <v/>
      </c>
      <c r="AD3413"/>
      <c r="AE3413"/>
      <c r="AF3413"/>
      <c r="AG3413"/>
      <c r="AH3413"/>
      <c r="AI3413"/>
    </row>
    <row r="3414" spans="1:35">
      <c r="A3414" t="str">
        <f>IF(Tabela3[[#This Row],[GOL CASA]]&lt;&gt;"",Tabela3[[#This Row],[TIME CASA]],"")</f>
        <v/>
      </c>
      <c r="B3414" t="str">
        <f>IF(Tabela3[[#This Row],[GOL FORA]]&lt;&gt;"",Tabela3[[#This Row],[TIME FORA]],"")</f>
        <v/>
      </c>
      <c r="AD3414"/>
      <c r="AE3414"/>
      <c r="AF3414"/>
      <c r="AG3414"/>
      <c r="AH3414"/>
      <c r="AI3414"/>
    </row>
    <row r="3415" spans="1:35">
      <c r="A3415" t="str">
        <f>IF(Tabela3[[#This Row],[GOL CASA]]&lt;&gt;"",Tabela3[[#This Row],[TIME CASA]],"")</f>
        <v/>
      </c>
      <c r="B3415" t="str">
        <f>IF(Tabela3[[#This Row],[GOL FORA]]&lt;&gt;"",Tabela3[[#This Row],[TIME FORA]],"")</f>
        <v/>
      </c>
      <c r="AD3415"/>
      <c r="AE3415"/>
      <c r="AF3415"/>
      <c r="AG3415"/>
      <c r="AH3415"/>
      <c r="AI3415"/>
    </row>
    <row r="3416" spans="1:35">
      <c r="A3416" t="str">
        <f>IF(Tabela3[[#This Row],[GOL CASA]]&lt;&gt;"",Tabela3[[#This Row],[TIME CASA]],"")</f>
        <v/>
      </c>
      <c r="B3416" t="str">
        <f>IF(Tabela3[[#This Row],[GOL FORA]]&lt;&gt;"",Tabela3[[#This Row],[TIME FORA]],"")</f>
        <v/>
      </c>
      <c r="AD3416"/>
      <c r="AE3416"/>
      <c r="AF3416"/>
      <c r="AG3416"/>
      <c r="AH3416"/>
      <c r="AI3416"/>
    </row>
    <row r="3417" spans="1:35">
      <c r="A3417" t="str">
        <f>IF(Tabela3[[#This Row],[GOL CASA]]&lt;&gt;"",Tabela3[[#This Row],[TIME CASA]],"")</f>
        <v/>
      </c>
      <c r="B3417" t="str">
        <f>IF(Tabela3[[#This Row],[GOL FORA]]&lt;&gt;"",Tabela3[[#This Row],[TIME FORA]],"")</f>
        <v/>
      </c>
      <c r="AD3417"/>
      <c r="AE3417"/>
      <c r="AF3417"/>
      <c r="AG3417"/>
      <c r="AH3417"/>
      <c r="AI3417"/>
    </row>
    <row r="3418" spans="1:35">
      <c r="A3418" t="str">
        <f>IF(Tabela3[[#This Row],[GOL CASA]]&lt;&gt;"",Tabela3[[#This Row],[TIME CASA]],"")</f>
        <v/>
      </c>
      <c r="B3418" t="str">
        <f>IF(Tabela3[[#This Row],[GOL FORA]]&lt;&gt;"",Tabela3[[#This Row],[TIME FORA]],"")</f>
        <v/>
      </c>
      <c r="AD3418"/>
      <c r="AE3418"/>
      <c r="AF3418"/>
      <c r="AG3418"/>
      <c r="AH3418"/>
      <c r="AI3418"/>
    </row>
    <row r="3419" spans="1:35">
      <c r="A3419" t="str">
        <f>IF(Tabela3[[#This Row],[GOL CASA]]&lt;&gt;"",Tabela3[[#This Row],[TIME CASA]],"")</f>
        <v/>
      </c>
      <c r="B3419" t="str">
        <f>IF(Tabela3[[#This Row],[GOL FORA]]&lt;&gt;"",Tabela3[[#This Row],[TIME FORA]],"")</f>
        <v/>
      </c>
      <c r="AD3419"/>
      <c r="AE3419"/>
      <c r="AF3419"/>
      <c r="AG3419"/>
      <c r="AH3419"/>
      <c r="AI3419"/>
    </row>
    <row r="3420" spans="1:35">
      <c r="A3420" t="str">
        <f>IF(Tabela3[[#This Row],[GOL CASA]]&lt;&gt;"",Tabela3[[#This Row],[TIME CASA]],"")</f>
        <v/>
      </c>
      <c r="B3420" t="str">
        <f>IF(Tabela3[[#This Row],[GOL FORA]]&lt;&gt;"",Tabela3[[#This Row],[TIME FORA]],"")</f>
        <v/>
      </c>
      <c r="AD3420"/>
      <c r="AE3420"/>
      <c r="AF3420"/>
      <c r="AG3420"/>
      <c r="AH3420"/>
      <c r="AI3420"/>
    </row>
    <row r="3421" spans="1:35">
      <c r="A3421" t="str">
        <f>IF(Tabela3[[#This Row],[GOL CASA]]&lt;&gt;"",Tabela3[[#This Row],[TIME CASA]],"")</f>
        <v/>
      </c>
      <c r="B3421" t="str">
        <f>IF(Tabela3[[#This Row],[GOL FORA]]&lt;&gt;"",Tabela3[[#This Row],[TIME FORA]],"")</f>
        <v/>
      </c>
      <c r="AD3421"/>
      <c r="AE3421"/>
      <c r="AF3421"/>
      <c r="AG3421"/>
      <c r="AH3421"/>
      <c r="AI3421"/>
    </row>
    <row r="3422" spans="1:35">
      <c r="A3422" t="str">
        <f>IF(Tabela3[[#This Row],[GOL CASA]]&lt;&gt;"",Tabela3[[#This Row],[TIME CASA]],"")</f>
        <v/>
      </c>
      <c r="B3422" t="str">
        <f>IF(Tabela3[[#This Row],[GOL FORA]]&lt;&gt;"",Tabela3[[#This Row],[TIME FORA]],"")</f>
        <v/>
      </c>
      <c r="AD3422"/>
      <c r="AE3422"/>
      <c r="AF3422"/>
      <c r="AG3422"/>
      <c r="AH3422"/>
      <c r="AI3422"/>
    </row>
    <row r="3423" spans="1:35">
      <c r="A3423" t="str">
        <f>IF(Tabela3[[#This Row],[GOL CASA]]&lt;&gt;"",Tabela3[[#This Row],[TIME CASA]],"")</f>
        <v/>
      </c>
      <c r="B3423" t="str">
        <f>IF(Tabela3[[#This Row],[GOL FORA]]&lt;&gt;"",Tabela3[[#This Row],[TIME FORA]],"")</f>
        <v/>
      </c>
      <c r="AD3423"/>
      <c r="AE3423"/>
      <c r="AF3423"/>
      <c r="AG3423"/>
      <c r="AH3423"/>
      <c r="AI3423"/>
    </row>
    <row r="3424" spans="1:35">
      <c r="A3424" t="str">
        <f>IF(Tabela3[[#This Row],[GOL CASA]]&lt;&gt;"",Tabela3[[#This Row],[TIME CASA]],"")</f>
        <v/>
      </c>
      <c r="B3424" t="str">
        <f>IF(Tabela3[[#This Row],[GOL FORA]]&lt;&gt;"",Tabela3[[#This Row],[TIME FORA]],"")</f>
        <v/>
      </c>
      <c r="AD3424"/>
      <c r="AE3424"/>
      <c r="AF3424"/>
      <c r="AG3424"/>
      <c r="AH3424"/>
      <c r="AI3424"/>
    </row>
    <row r="3425" spans="1:35">
      <c r="A3425" t="str">
        <f>IF(Tabela3[[#This Row],[GOL CASA]]&lt;&gt;"",Tabela3[[#This Row],[TIME CASA]],"")</f>
        <v/>
      </c>
      <c r="B3425" t="str">
        <f>IF(Tabela3[[#This Row],[GOL FORA]]&lt;&gt;"",Tabela3[[#This Row],[TIME FORA]],"")</f>
        <v/>
      </c>
      <c r="AD3425"/>
      <c r="AE3425"/>
      <c r="AF3425"/>
      <c r="AG3425"/>
      <c r="AH3425"/>
      <c r="AI3425"/>
    </row>
    <row r="3426" spans="1:35">
      <c r="A3426" t="str">
        <f>IF(Tabela3[[#This Row],[GOL CASA]]&lt;&gt;"",Tabela3[[#This Row],[TIME CASA]],"")</f>
        <v/>
      </c>
      <c r="B3426" t="str">
        <f>IF(Tabela3[[#This Row],[GOL FORA]]&lt;&gt;"",Tabela3[[#This Row],[TIME FORA]],"")</f>
        <v/>
      </c>
      <c r="AD3426"/>
      <c r="AE3426"/>
      <c r="AF3426"/>
      <c r="AG3426"/>
      <c r="AH3426"/>
      <c r="AI3426"/>
    </row>
    <row r="3427" spans="1:35">
      <c r="A3427" t="str">
        <f>IF(Tabela3[[#This Row],[GOL CASA]]&lt;&gt;"",Tabela3[[#This Row],[TIME CASA]],"")</f>
        <v/>
      </c>
      <c r="B3427" t="str">
        <f>IF(Tabela3[[#This Row],[GOL FORA]]&lt;&gt;"",Tabela3[[#This Row],[TIME FORA]],"")</f>
        <v/>
      </c>
      <c r="AD3427"/>
      <c r="AE3427"/>
      <c r="AF3427"/>
      <c r="AG3427"/>
      <c r="AH3427"/>
      <c r="AI3427"/>
    </row>
    <row r="3428" spans="1:35">
      <c r="A3428" t="str">
        <f>IF(Tabela3[[#This Row],[GOL CASA]]&lt;&gt;"",Tabela3[[#This Row],[TIME CASA]],"")</f>
        <v/>
      </c>
      <c r="B3428" t="str">
        <f>IF(Tabela3[[#This Row],[GOL FORA]]&lt;&gt;"",Tabela3[[#This Row],[TIME FORA]],"")</f>
        <v/>
      </c>
      <c r="AD3428"/>
      <c r="AE3428"/>
      <c r="AF3428"/>
      <c r="AG3428"/>
      <c r="AH3428"/>
      <c r="AI3428"/>
    </row>
    <row r="3429" spans="1:35">
      <c r="A3429" t="str">
        <f>IF(Tabela3[[#This Row],[GOL CASA]]&lt;&gt;"",Tabela3[[#This Row],[TIME CASA]],"")</f>
        <v/>
      </c>
      <c r="B3429" t="str">
        <f>IF(Tabela3[[#This Row],[GOL FORA]]&lt;&gt;"",Tabela3[[#This Row],[TIME FORA]],"")</f>
        <v/>
      </c>
      <c r="AD3429"/>
      <c r="AE3429"/>
      <c r="AF3429"/>
      <c r="AG3429"/>
      <c r="AH3429"/>
      <c r="AI3429"/>
    </row>
    <row r="3430" spans="1:35">
      <c r="A3430" t="str">
        <f>IF(Tabela3[[#This Row],[GOL CASA]]&lt;&gt;"",Tabela3[[#This Row],[TIME CASA]],"")</f>
        <v/>
      </c>
      <c r="B3430" t="str">
        <f>IF(Tabela3[[#This Row],[GOL FORA]]&lt;&gt;"",Tabela3[[#This Row],[TIME FORA]],"")</f>
        <v/>
      </c>
      <c r="AD3430"/>
      <c r="AE3430"/>
      <c r="AF3430"/>
      <c r="AG3430"/>
      <c r="AH3430"/>
      <c r="AI3430"/>
    </row>
    <row r="3431" spans="1:35">
      <c r="A3431" t="str">
        <f>IF(Tabela3[[#This Row],[GOL CASA]]&lt;&gt;"",Tabela3[[#This Row],[TIME CASA]],"")</f>
        <v/>
      </c>
      <c r="B3431" t="str">
        <f>IF(Tabela3[[#This Row],[GOL FORA]]&lt;&gt;"",Tabela3[[#This Row],[TIME FORA]],"")</f>
        <v/>
      </c>
      <c r="AD3431"/>
      <c r="AE3431"/>
      <c r="AF3431"/>
      <c r="AG3431"/>
      <c r="AH3431"/>
      <c r="AI3431"/>
    </row>
    <row r="3432" spans="1:35">
      <c r="A3432" t="str">
        <f>IF(Tabela3[[#This Row],[GOL CASA]]&lt;&gt;"",Tabela3[[#This Row],[TIME CASA]],"")</f>
        <v/>
      </c>
      <c r="B3432" t="str">
        <f>IF(Tabela3[[#This Row],[GOL FORA]]&lt;&gt;"",Tabela3[[#This Row],[TIME FORA]],"")</f>
        <v/>
      </c>
      <c r="AD3432"/>
      <c r="AE3432"/>
      <c r="AF3432"/>
      <c r="AG3432"/>
      <c r="AH3432"/>
      <c r="AI3432"/>
    </row>
    <row r="3433" spans="1:35">
      <c r="A3433" t="str">
        <f>IF(Tabela3[[#This Row],[GOL CASA]]&lt;&gt;"",Tabela3[[#This Row],[TIME CASA]],"")</f>
        <v/>
      </c>
      <c r="B3433" t="str">
        <f>IF(Tabela3[[#This Row],[GOL FORA]]&lt;&gt;"",Tabela3[[#This Row],[TIME FORA]],"")</f>
        <v/>
      </c>
      <c r="AD3433"/>
      <c r="AE3433"/>
      <c r="AF3433"/>
      <c r="AG3433"/>
      <c r="AH3433"/>
      <c r="AI3433"/>
    </row>
    <row r="3434" spans="1:35">
      <c r="A3434" t="str">
        <f>IF(Tabela3[[#This Row],[GOL CASA]]&lt;&gt;"",Tabela3[[#This Row],[TIME CASA]],"")</f>
        <v/>
      </c>
      <c r="B3434" t="str">
        <f>IF(Tabela3[[#This Row],[GOL FORA]]&lt;&gt;"",Tabela3[[#This Row],[TIME FORA]],"")</f>
        <v/>
      </c>
      <c r="AD3434"/>
      <c r="AE3434"/>
      <c r="AF3434"/>
      <c r="AG3434"/>
      <c r="AH3434"/>
      <c r="AI3434"/>
    </row>
    <row r="3435" spans="1:35">
      <c r="A3435" t="str">
        <f>IF(Tabela3[[#This Row],[GOL CASA]]&lt;&gt;"",Tabela3[[#This Row],[TIME CASA]],"")</f>
        <v/>
      </c>
      <c r="B3435" t="str">
        <f>IF(Tabela3[[#This Row],[GOL FORA]]&lt;&gt;"",Tabela3[[#This Row],[TIME FORA]],"")</f>
        <v/>
      </c>
      <c r="AD3435"/>
      <c r="AE3435"/>
      <c r="AF3435"/>
      <c r="AG3435"/>
      <c r="AH3435"/>
      <c r="AI3435"/>
    </row>
    <row r="3436" spans="1:35">
      <c r="A3436" t="str">
        <f>IF(Tabela3[[#This Row],[GOL CASA]]&lt;&gt;"",Tabela3[[#This Row],[TIME CASA]],"")</f>
        <v/>
      </c>
      <c r="B3436" t="str">
        <f>IF(Tabela3[[#This Row],[GOL FORA]]&lt;&gt;"",Tabela3[[#This Row],[TIME FORA]],"")</f>
        <v/>
      </c>
      <c r="AD3436"/>
      <c r="AE3436"/>
      <c r="AF3436"/>
      <c r="AG3436"/>
      <c r="AH3436"/>
      <c r="AI3436"/>
    </row>
    <row r="3437" spans="1:35">
      <c r="A3437" t="str">
        <f>IF(Tabela3[[#This Row],[GOL CASA]]&lt;&gt;"",Tabela3[[#This Row],[TIME CASA]],"")</f>
        <v/>
      </c>
      <c r="B3437" t="str">
        <f>IF(Tabela3[[#This Row],[GOL FORA]]&lt;&gt;"",Tabela3[[#This Row],[TIME FORA]],"")</f>
        <v/>
      </c>
      <c r="AD3437"/>
      <c r="AE3437"/>
      <c r="AF3437"/>
      <c r="AG3437"/>
      <c r="AH3437"/>
      <c r="AI3437"/>
    </row>
    <row r="3438" spans="1:35">
      <c r="A3438" t="str">
        <f>IF(Tabela3[[#This Row],[GOL CASA]]&lt;&gt;"",Tabela3[[#This Row],[TIME CASA]],"")</f>
        <v/>
      </c>
      <c r="B3438" t="str">
        <f>IF(Tabela3[[#This Row],[GOL FORA]]&lt;&gt;"",Tabela3[[#This Row],[TIME FORA]],"")</f>
        <v/>
      </c>
      <c r="AD3438"/>
      <c r="AE3438"/>
      <c r="AF3438"/>
      <c r="AG3438"/>
      <c r="AH3438"/>
      <c r="AI3438"/>
    </row>
    <row r="3439" spans="1:35">
      <c r="A3439" t="str">
        <f>IF(Tabela3[[#This Row],[GOL CASA]]&lt;&gt;"",Tabela3[[#This Row],[TIME CASA]],"")</f>
        <v/>
      </c>
      <c r="B3439" t="str">
        <f>IF(Tabela3[[#This Row],[GOL FORA]]&lt;&gt;"",Tabela3[[#This Row],[TIME FORA]],"")</f>
        <v/>
      </c>
      <c r="AD3439"/>
      <c r="AE3439"/>
      <c r="AF3439"/>
      <c r="AG3439"/>
      <c r="AH3439"/>
      <c r="AI3439"/>
    </row>
    <row r="3440" spans="1:35">
      <c r="A3440" t="str">
        <f>IF(Tabela3[[#This Row],[GOL CASA]]&lt;&gt;"",Tabela3[[#This Row],[TIME CASA]],"")</f>
        <v/>
      </c>
      <c r="B3440" t="str">
        <f>IF(Tabela3[[#This Row],[GOL FORA]]&lt;&gt;"",Tabela3[[#This Row],[TIME FORA]],"")</f>
        <v/>
      </c>
      <c r="AD3440"/>
      <c r="AE3440"/>
      <c r="AF3440"/>
      <c r="AG3440"/>
      <c r="AH3440"/>
      <c r="AI3440"/>
    </row>
    <row r="3441" spans="1:35">
      <c r="A3441" t="str">
        <f>IF(Tabela3[[#This Row],[GOL CASA]]&lt;&gt;"",Tabela3[[#This Row],[TIME CASA]],"")</f>
        <v/>
      </c>
      <c r="B3441" t="str">
        <f>IF(Tabela3[[#This Row],[GOL FORA]]&lt;&gt;"",Tabela3[[#This Row],[TIME FORA]],"")</f>
        <v/>
      </c>
      <c r="AD3441"/>
      <c r="AE3441"/>
      <c r="AF3441"/>
      <c r="AG3441"/>
      <c r="AH3441"/>
      <c r="AI3441"/>
    </row>
    <row r="3442" spans="1:35">
      <c r="A3442" t="str">
        <f>IF(Tabela3[[#This Row],[GOL CASA]]&lt;&gt;"",Tabela3[[#This Row],[TIME CASA]],"")</f>
        <v/>
      </c>
      <c r="B3442" t="str">
        <f>IF(Tabela3[[#This Row],[GOL FORA]]&lt;&gt;"",Tabela3[[#This Row],[TIME FORA]],"")</f>
        <v/>
      </c>
      <c r="AD3442"/>
      <c r="AE3442"/>
      <c r="AF3442"/>
      <c r="AG3442"/>
      <c r="AH3442"/>
      <c r="AI3442"/>
    </row>
    <row r="3443" spans="1:35">
      <c r="A3443" t="str">
        <f>IF(Tabela3[[#This Row],[GOL CASA]]&lt;&gt;"",Tabela3[[#This Row],[TIME CASA]],"")</f>
        <v/>
      </c>
      <c r="B3443" t="str">
        <f>IF(Tabela3[[#This Row],[GOL FORA]]&lt;&gt;"",Tabela3[[#This Row],[TIME FORA]],"")</f>
        <v/>
      </c>
      <c r="AD3443"/>
      <c r="AE3443"/>
      <c r="AF3443"/>
      <c r="AG3443"/>
      <c r="AH3443"/>
      <c r="AI3443"/>
    </row>
    <row r="3444" spans="1:35">
      <c r="A3444" t="str">
        <f>IF(Tabela3[[#This Row],[GOL CASA]]&lt;&gt;"",Tabela3[[#This Row],[TIME CASA]],"")</f>
        <v/>
      </c>
      <c r="B3444" t="str">
        <f>IF(Tabela3[[#This Row],[GOL FORA]]&lt;&gt;"",Tabela3[[#This Row],[TIME FORA]],"")</f>
        <v/>
      </c>
      <c r="AD3444"/>
      <c r="AE3444"/>
      <c r="AF3444"/>
      <c r="AG3444"/>
      <c r="AH3444"/>
      <c r="AI3444"/>
    </row>
    <row r="3445" spans="1:35">
      <c r="A3445" t="str">
        <f>IF(Tabela3[[#This Row],[GOL CASA]]&lt;&gt;"",Tabela3[[#This Row],[TIME CASA]],"")</f>
        <v/>
      </c>
      <c r="B3445" t="str">
        <f>IF(Tabela3[[#This Row],[GOL FORA]]&lt;&gt;"",Tabela3[[#This Row],[TIME FORA]],"")</f>
        <v/>
      </c>
      <c r="AD3445"/>
      <c r="AE3445"/>
      <c r="AF3445"/>
      <c r="AG3445"/>
      <c r="AH3445"/>
      <c r="AI3445"/>
    </row>
    <row r="3446" spans="1:35">
      <c r="A3446" t="str">
        <f>IF(Tabela3[[#This Row],[GOL CASA]]&lt;&gt;"",Tabela3[[#This Row],[TIME CASA]],"")</f>
        <v/>
      </c>
      <c r="B3446" t="str">
        <f>IF(Tabela3[[#This Row],[GOL FORA]]&lt;&gt;"",Tabela3[[#This Row],[TIME FORA]],"")</f>
        <v/>
      </c>
      <c r="AD3446"/>
      <c r="AE3446"/>
      <c r="AF3446"/>
      <c r="AG3446"/>
      <c r="AH3446"/>
      <c r="AI3446"/>
    </row>
    <row r="3447" spans="1:35">
      <c r="A3447" t="str">
        <f>IF(Tabela3[[#This Row],[GOL CASA]]&lt;&gt;"",Tabela3[[#This Row],[TIME CASA]],"")</f>
        <v/>
      </c>
      <c r="B3447" t="str">
        <f>IF(Tabela3[[#This Row],[GOL FORA]]&lt;&gt;"",Tabela3[[#This Row],[TIME FORA]],"")</f>
        <v/>
      </c>
      <c r="AD3447"/>
      <c r="AE3447"/>
      <c r="AF3447"/>
      <c r="AG3447"/>
      <c r="AH3447"/>
      <c r="AI3447"/>
    </row>
    <row r="3448" spans="1:35">
      <c r="A3448" t="str">
        <f>IF(Tabela3[[#This Row],[GOL CASA]]&lt;&gt;"",Tabela3[[#This Row],[TIME CASA]],"")</f>
        <v/>
      </c>
      <c r="B3448" t="str">
        <f>IF(Tabela3[[#This Row],[GOL FORA]]&lt;&gt;"",Tabela3[[#This Row],[TIME FORA]],"")</f>
        <v/>
      </c>
      <c r="AD3448"/>
      <c r="AE3448"/>
      <c r="AF3448"/>
      <c r="AG3448"/>
      <c r="AH3448"/>
      <c r="AI3448"/>
    </row>
    <row r="3449" spans="1:35">
      <c r="A3449" t="str">
        <f>IF(Tabela3[[#This Row],[GOL CASA]]&lt;&gt;"",Tabela3[[#This Row],[TIME CASA]],"")</f>
        <v/>
      </c>
      <c r="B3449" t="str">
        <f>IF(Tabela3[[#This Row],[GOL FORA]]&lt;&gt;"",Tabela3[[#This Row],[TIME FORA]],"")</f>
        <v/>
      </c>
      <c r="AD3449"/>
      <c r="AE3449"/>
      <c r="AF3449"/>
      <c r="AG3449"/>
      <c r="AH3449"/>
      <c r="AI3449"/>
    </row>
    <row r="3450" spans="1:35">
      <c r="A3450" t="str">
        <f>IF(Tabela3[[#This Row],[GOL CASA]]&lt;&gt;"",Tabela3[[#This Row],[TIME CASA]],"")</f>
        <v/>
      </c>
      <c r="B3450" t="str">
        <f>IF(Tabela3[[#This Row],[GOL FORA]]&lt;&gt;"",Tabela3[[#This Row],[TIME FORA]],"")</f>
        <v/>
      </c>
      <c r="AD3450"/>
      <c r="AE3450"/>
      <c r="AF3450"/>
      <c r="AG3450"/>
      <c r="AH3450"/>
      <c r="AI3450"/>
    </row>
    <row r="3451" spans="1:35">
      <c r="A3451" t="str">
        <f>IF(Tabela3[[#This Row],[GOL CASA]]&lt;&gt;"",Tabela3[[#This Row],[TIME CASA]],"")</f>
        <v/>
      </c>
      <c r="B3451" t="str">
        <f>IF(Tabela3[[#This Row],[GOL FORA]]&lt;&gt;"",Tabela3[[#This Row],[TIME FORA]],"")</f>
        <v/>
      </c>
      <c r="AD3451"/>
      <c r="AE3451"/>
      <c r="AF3451"/>
      <c r="AG3451"/>
      <c r="AH3451"/>
      <c r="AI3451"/>
    </row>
    <row r="3452" spans="1:35">
      <c r="A3452" t="str">
        <f>IF(Tabela3[[#This Row],[GOL CASA]]&lt;&gt;"",Tabela3[[#This Row],[TIME CASA]],"")</f>
        <v/>
      </c>
      <c r="B3452" t="str">
        <f>IF(Tabela3[[#This Row],[GOL FORA]]&lt;&gt;"",Tabela3[[#This Row],[TIME FORA]],"")</f>
        <v/>
      </c>
      <c r="AD3452"/>
      <c r="AE3452"/>
      <c r="AF3452"/>
      <c r="AG3452"/>
      <c r="AH3452"/>
      <c r="AI3452"/>
    </row>
    <row r="3453" spans="1:35">
      <c r="A3453" t="str">
        <f>IF(Tabela3[[#This Row],[GOL CASA]]&lt;&gt;"",Tabela3[[#This Row],[TIME CASA]],"")</f>
        <v/>
      </c>
      <c r="B3453" t="str">
        <f>IF(Tabela3[[#This Row],[GOL FORA]]&lt;&gt;"",Tabela3[[#This Row],[TIME FORA]],"")</f>
        <v/>
      </c>
      <c r="AD3453"/>
      <c r="AE3453"/>
      <c r="AF3453"/>
      <c r="AG3453"/>
      <c r="AH3453"/>
      <c r="AI3453"/>
    </row>
    <row r="3454" spans="1:35">
      <c r="A3454" t="str">
        <f>IF(Tabela3[[#This Row],[GOL CASA]]&lt;&gt;"",Tabela3[[#This Row],[TIME CASA]],"")</f>
        <v/>
      </c>
      <c r="B3454" t="str">
        <f>IF(Tabela3[[#This Row],[GOL FORA]]&lt;&gt;"",Tabela3[[#This Row],[TIME FORA]],"")</f>
        <v/>
      </c>
      <c r="AD3454"/>
      <c r="AE3454"/>
      <c r="AF3454"/>
      <c r="AG3454"/>
      <c r="AH3454"/>
      <c r="AI3454"/>
    </row>
    <row r="3455" spans="1:35">
      <c r="A3455" t="str">
        <f>IF(Tabela3[[#This Row],[GOL CASA]]&lt;&gt;"",Tabela3[[#This Row],[TIME CASA]],"")</f>
        <v/>
      </c>
      <c r="B3455" t="str">
        <f>IF(Tabela3[[#This Row],[GOL FORA]]&lt;&gt;"",Tabela3[[#This Row],[TIME FORA]],"")</f>
        <v/>
      </c>
      <c r="AD3455"/>
      <c r="AE3455"/>
      <c r="AF3455"/>
      <c r="AG3455"/>
      <c r="AH3455"/>
      <c r="AI3455"/>
    </row>
    <row r="3456" spans="1:35">
      <c r="A3456" t="str">
        <f>IF(Tabela3[[#This Row],[GOL CASA]]&lt;&gt;"",Tabela3[[#This Row],[TIME CASA]],"")</f>
        <v/>
      </c>
      <c r="B3456" t="str">
        <f>IF(Tabela3[[#This Row],[GOL FORA]]&lt;&gt;"",Tabela3[[#This Row],[TIME FORA]],"")</f>
        <v/>
      </c>
      <c r="AD3456"/>
      <c r="AE3456"/>
      <c r="AF3456"/>
      <c r="AG3456"/>
      <c r="AH3456"/>
      <c r="AI3456"/>
    </row>
    <row r="3457" spans="1:35">
      <c r="A3457" t="str">
        <f>IF(Tabela3[[#This Row],[GOL CASA]]&lt;&gt;"",Tabela3[[#This Row],[TIME CASA]],"")</f>
        <v/>
      </c>
      <c r="B3457" t="str">
        <f>IF(Tabela3[[#This Row],[GOL FORA]]&lt;&gt;"",Tabela3[[#This Row],[TIME FORA]],"")</f>
        <v/>
      </c>
      <c r="AD3457"/>
      <c r="AE3457"/>
      <c r="AF3457"/>
      <c r="AG3457"/>
      <c r="AH3457"/>
      <c r="AI3457"/>
    </row>
    <row r="3458" spans="1:35">
      <c r="A3458" t="str">
        <f>IF(Tabela3[[#This Row],[GOL CASA]]&lt;&gt;"",Tabela3[[#This Row],[TIME CASA]],"")</f>
        <v/>
      </c>
      <c r="B3458" t="str">
        <f>IF(Tabela3[[#This Row],[GOL FORA]]&lt;&gt;"",Tabela3[[#This Row],[TIME FORA]],"")</f>
        <v/>
      </c>
      <c r="AD3458"/>
      <c r="AE3458"/>
      <c r="AF3458"/>
      <c r="AG3458"/>
      <c r="AH3458"/>
      <c r="AI3458"/>
    </row>
    <row r="3459" spans="1:35">
      <c r="A3459" t="str">
        <f>IF(Tabela3[[#This Row],[GOL CASA]]&lt;&gt;"",Tabela3[[#This Row],[TIME CASA]],"")</f>
        <v/>
      </c>
      <c r="B3459" t="str">
        <f>IF(Tabela3[[#This Row],[GOL FORA]]&lt;&gt;"",Tabela3[[#This Row],[TIME FORA]],"")</f>
        <v/>
      </c>
      <c r="AD3459"/>
      <c r="AE3459"/>
      <c r="AF3459"/>
      <c r="AG3459"/>
      <c r="AH3459"/>
      <c r="AI3459"/>
    </row>
    <row r="3460" spans="1:35">
      <c r="A3460" t="str">
        <f>IF(Tabela3[[#This Row],[GOL CASA]]&lt;&gt;"",Tabela3[[#This Row],[TIME CASA]],"")</f>
        <v/>
      </c>
      <c r="B3460" t="str">
        <f>IF(Tabela3[[#This Row],[GOL FORA]]&lt;&gt;"",Tabela3[[#This Row],[TIME FORA]],"")</f>
        <v/>
      </c>
      <c r="AD3460"/>
      <c r="AE3460"/>
      <c r="AF3460"/>
      <c r="AG3460"/>
      <c r="AH3460"/>
      <c r="AI3460"/>
    </row>
    <row r="3461" spans="1:35">
      <c r="A3461" t="str">
        <f>IF(Tabela3[[#This Row],[GOL CASA]]&lt;&gt;"",Tabela3[[#This Row],[TIME CASA]],"")</f>
        <v/>
      </c>
      <c r="B3461" t="str">
        <f>IF(Tabela3[[#This Row],[GOL FORA]]&lt;&gt;"",Tabela3[[#This Row],[TIME FORA]],"")</f>
        <v/>
      </c>
      <c r="AD3461"/>
      <c r="AE3461"/>
      <c r="AF3461"/>
      <c r="AG3461"/>
      <c r="AH3461"/>
      <c r="AI3461"/>
    </row>
    <row r="3462" spans="1:35">
      <c r="A3462" t="str">
        <f>IF(Tabela3[[#This Row],[GOL CASA]]&lt;&gt;"",Tabela3[[#This Row],[TIME CASA]],"")</f>
        <v/>
      </c>
      <c r="B3462" t="str">
        <f>IF(Tabela3[[#This Row],[GOL FORA]]&lt;&gt;"",Tabela3[[#This Row],[TIME FORA]],"")</f>
        <v/>
      </c>
      <c r="AD3462"/>
      <c r="AE3462"/>
      <c r="AF3462"/>
      <c r="AG3462"/>
      <c r="AH3462"/>
      <c r="AI3462"/>
    </row>
    <row r="3463" spans="1:35">
      <c r="A3463" t="str">
        <f>IF(Tabela3[[#This Row],[GOL CASA]]&lt;&gt;"",Tabela3[[#This Row],[TIME CASA]],"")</f>
        <v/>
      </c>
      <c r="B3463" t="str">
        <f>IF(Tabela3[[#This Row],[GOL FORA]]&lt;&gt;"",Tabela3[[#This Row],[TIME FORA]],"")</f>
        <v/>
      </c>
      <c r="AD3463"/>
      <c r="AE3463"/>
      <c r="AF3463"/>
      <c r="AG3463"/>
      <c r="AH3463"/>
      <c r="AI3463"/>
    </row>
    <row r="3464" spans="1:35">
      <c r="A3464" t="str">
        <f>IF(Tabela3[[#This Row],[GOL CASA]]&lt;&gt;"",Tabela3[[#This Row],[TIME CASA]],"")</f>
        <v/>
      </c>
      <c r="B3464" t="str">
        <f>IF(Tabela3[[#This Row],[GOL FORA]]&lt;&gt;"",Tabela3[[#This Row],[TIME FORA]],"")</f>
        <v/>
      </c>
      <c r="AD3464"/>
      <c r="AE3464"/>
      <c r="AF3464"/>
      <c r="AG3464"/>
      <c r="AH3464"/>
      <c r="AI3464"/>
    </row>
    <row r="3465" spans="1:35">
      <c r="A3465" t="str">
        <f>IF(Tabela3[[#This Row],[GOL CASA]]&lt;&gt;"",Tabela3[[#This Row],[TIME CASA]],"")</f>
        <v/>
      </c>
      <c r="B3465" t="str">
        <f>IF(Tabela3[[#This Row],[GOL FORA]]&lt;&gt;"",Tabela3[[#This Row],[TIME FORA]],"")</f>
        <v/>
      </c>
      <c r="AD3465"/>
      <c r="AE3465"/>
      <c r="AF3465"/>
      <c r="AG3465"/>
      <c r="AH3465"/>
      <c r="AI3465"/>
    </row>
    <row r="3466" spans="1:35">
      <c r="A3466" t="str">
        <f>IF(Tabela3[[#This Row],[GOL CASA]]&lt;&gt;"",Tabela3[[#This Row],[TIME CASA]],"")</f>
        <v/>
      </c>
      <c r="B3466" t="str">
        <f>IF(Tabela3[[#This Row],[GOL FORA]]&lt;&gt;"",Tabela3[[#This Row],[TIME FORA]],"")</f>
        <v/>
      </c>
      <c r="AD3466"/>
      <c r="AE3466"/>
      <c r="AF3466"/>
      <c r="AG3466"/>
      <c r="AH3466"/>
      <c r="AI3466"/>
    </row>
    <row r="3467" spans="1:35">
      <c r="A3467" t="str">
        <f>IF(Tabela3[[#This Row],[GOL CASA]]&lt;&gt;"",Tabela3[[#This Row],[TIME CASA]],"")</f>
        <v/>
      </c>
      <c r="B3467" t="str">
        <f>IF(Tabela3[[#This Row],[GOL FORA]]&lt;&gt;"",Tabela3[[#This Row],[TIME FORA]],"")</f>
        <v/>
      </c>
      <c r="AD3467"/>
      <c r="AE3467"/>
      <c r="AF3467"/>
      <c r="AG3467"/>
      <c r="AH3467"/>
      <c r="AI3467"/>
    </row>
    <row r="3468" spans="1:35">
      <c r="A3468" t="str">
        <f>IF(Tabela3[[#This Row],[GOL CASA]]&lt;&gt;"",Tabela3[[#This Row],[TIME CASA]],"")</f>
        <v/>
      </c>
      <c r="B3468" t="str">
        <f>IF(Tabela3[[#This Row],[GOL FORA]]&lt;&gt;"",Tabela3[[#This Row],[TIME FORA]],"")</f>
        <v/>
      </c>
      <c r="AD3468"/>
      <c r="AE3468"/>
      <c r="AF3468"/>
      <c r="AG3468"/>
      <c r="AH3468"/>
      <c r="AI3468"/>
    </row>
    <row r="3469" spans="1:35">
      <c r="A3469" t="str">
        <f>IF(Tabela3[[#This Row],[GOL CASA]]&lt;&gt;"",Tabela3[[#This Row],[TIME CASA]],"")</f>
        <v/>
      </c>
      <c r="B3469" t="str">
        <f>IF(Tabela3[[#This Row],[GOL FORA]]&lt;&gt;"",Tabela3[[#This Row],[TIME FORA]],"")</f>
        <v/>
      </c>
      <c r="AD3469"/>
      <c r="AE3469"/>
      <c r="AF3469"/>
      <c r="AG3469"/>
      <c r="AH3469"/>
      <c r="AI3469"/>
    </row>
    <row r="3470" spans="1:35">
      <c r="A3470" t="str">
        <f>IF(Tabela3[[#This Row],[GOL CASA]]&lt;&gt;"",Tabela3[[#This Row],[TIME CASA]],"")</f>
        <v/>
      </c>
      <c r="B3470" t="str">
        <f>IF(Tabela3[[#This Row],[GOL FORA]]&lt;&gt;"",Tabela3[[#This Row],[TIME FORA]],"")</f>
        <v/>
      </c>
      <c r="AD3470"/>
      <c r="AE3470"/>
      <c r="AF3470"/>
      <c r="AG3470"/>
      <c r="AH3470"/>
      <c r="AI3470"/>
    </row>
    <row r="3471" spans="1:35">
      <c r="A3471" t="str">
        <f>IF(Tabela3[[#This Row],[GOL CASA]]&lt;&gt;"",Tabela3[[#This Row],[TIME CASA]],"")</f>
        <v/>
      </c>
      <c r="B3471" t="str">
        <f>IF(Tabela3[[#This Row],[GOL FORA]]&lt;&gt;"",Tabela3[[#This Row],[TIME FORA]],"")</f>
        <v/>
      </c>
      <c r="AD3471"/>
      <c r="AE3471"/>
      <c r="AF3471"/>
      <c r="AG3471"/>
      <c r="AH3471"/>
      <c r="AI3471"/>
    </row>
    <row r="3472" spans="1:35">
      <c r="A3472" t="str">
        <f>IF(Tabela3[[#This Row],[GOL CASA]]&lt;&gt;"",Tabela3[[#This Row],[TIME CASA]],"")</f>
        <v/>
      </c>
      <c r="B3472" t="str">
        <f>IF(Tabela3[[#This Row],[GOL FORA]]&lt;&gt;"",Tabela3[[#This Row],[TIME FORA]],"")</f>
        <v/>
      </c>
      <c r="AD3472"/>
      <c r="AE3472"/>
      <c r="AF3472"/>
      <c r="AG3472"/>
      <c r="AH3472"/>
      <c r="AI3472"/>
    </row>
    <row r="3473" spans="1:35">
      <c r="A3473" t="str">
        <f>IF(Tabela3[[#This Row],[GOL CASA]]&lt;&gt;"",Tabela3[[#This Row],[TIME CASA]],"")</f>
        <v/>
      </c>
      <c r="B3473" t="str">
        <f>IF(Tabela3[[#This Row],[GOL FORA]]&lt;&gt;"",Tabela3[[#This Row],[TIME FORA]],"")</f>
        <v/>
      </c>
      <c r="AD3473"/>
      <c r="AE3473"/>
      <c r="AF3473"/>
      <c r="AG3473"/>
      <c r="AH3473"/>
      <c r="AI3473"/>
    </row>
    <row r="3474" spans="1:35">
      <c r="A3474" t="str">
        <f>IF(Tabela3[[#This Row],[GOL CASA]]&lt;&gt;"",Tabela3[[#This Row],[TIME CASA]],"")</f>
        <v/>
      </c>
      <c r="B3474" t="str">
        <f>IF(Tabela3[[#This Row],[GOL FORA]]&lt;&gt;"",Tabela3[[#This Row],[TIME FORA]],"")</f>
        <v/>
      </c>
      <c r="AD3474"/>
      <c r="AE3474"/>
      <c r="AF3474"/>
      <c r="AG3474"/>
      <c r="AH3474"/>
      <c r="AI3474"/>
    </row>
    <row r="3475" spans="1:35">
      <c r="A3475" t="str">
        <f>IF(Tabela3[[#This Row],[GOL CASA]]&lt;&gt;"",Tabela3[[#This Row],[TIME CASA]],"")</f>
        <v/>
      </c>
      <c r="B3475" t="str">
        <f>IF(Tabela3[[#This Row],[GOL FORA]]&lt;&gt;"",Tabela3[[#This Row],[TIME FORA]],"")</f>
        <v/>
      </c>
      <c r="AD3475"/>
      <c r="AE3475"/>
      <c r="AF3475"/>
      <c r="AG3475"/>
      <c r="AH3475"/>
      <c r="AI3475"/>
    </row>
    <row r="3476" spans="1:35">
      <c r="A3476" t="str">
        <f>IF(Tabela3[[#This Row],[GOL CASA]]&lt;&gt;"",Tabela3[[#This Row],[TIME CASA]],"")</f>
        <v/>
      </c>
      <c r="B3476" t="str">
        <f>IF(Tabela3[[#This Row],[GOL FORA]]&lt;&gt;"",Tabela3[[#This Row],[TIME FORA]],"")</f>
        <v/>
      </c>
      <c r="AD3476"/>
      <c r="AE3476"/>
      <c r="AF3476"/>
      <c r="AG3476"/>
      <c r="AH3476"/>
      <c r="AI3476"/>
    </row>
    <row r="3477" spans="1:35">
      <c r="A3477" t="str">
        <f>IF(Tabela3[[#This Row],[GOL CASA]]&lt;&gt;"",Tabela3[[#This Row],[TIME CASA]],"")</f>
        <v/>
      </c>
      <c r="B3477" t="str">
        <f>IF(Tabela3[[#This Row],[GOL FORA]]&lt;&gt;"",Tabela3[[#This Row],[TIME FORA]],"")</f>
        <v/>
      </c>
      <c r="AD3477"/>
      <c r="AE3477"/>
      <c r="AF3477"/>
      <c r="AG3477"/>
      <c r="AH3477"/>
      <c r="AI3477"/>
    </row>
    <row r="3478" spans="1:35">
      <c r="A3478" t="str">
        <f>IF(Tabela3[[#This Row],[GOL CASA]]&lt;&gt;"",Tabela3[[#This Row],[TIME CASA]],"")</f>
        <v/>
      </c>
      <c r="B3478" t="str">
        <f>IF(Tabela3[[#This Row],[GOL FORA]]&lt;&gt;"",Tabela3[[#This Row],[TIME FORA]],"")</f>
        <v/>
      </c>
      <c r="AD3478"/>
      <c r="AE3478"/>
      <c r="AF3478"/>
      <c r="AG3478"/>
      <c r="AH3478"/>
      <c r="AI3478"/>
    </row>
    <row r="3479" spans="1:35">
      <c r="A3479" t="str">
        <f>IF(Tabela3[[#This Row],[GOL CASA]]&lt;&gt;"",Tabela3[[#This Row],[TIME CASA]],"")</f>
        <v/>
      </c>
      <c r="B3479" t="str">
        <f>IF(Tabela3[[#This Row],[GOL FORA]]&lt;&gt;"",Tabela3[[#This Row],[TIME FORA]],"")</f>
        <v/>
      </c>
      <c r="AD3479"/>
      <c r="AE3479"/>
      <c r="AF3479"/>
      <c r="AG3479"/>
      <c r="AH3479"/>
      <c r="AI3479"/>
    </row>
    <row r="3480" spans="1:35">
      <c r="A3480" t="str">
        <f>IF(Tabela3[[#This Row],[GOL CASA]]&lt;&gt;"",Tabela3[[#This Row],[TIME CASA]],"")</f>
        <v/>
      </c>
      <c r="B3480" t="str">
        <f>IF(Tabela3[[#This Row],[GOL FORA]]&lt;&gt;"",Tabela3[[#This Row],[TIME FORA]],"")</f>
        <v/>
      </c>
      <c r="AD3480"/>
      <c r="AE3480"/>
      <c r="AF3480"/>
      <c r="AG3480"/>
      <c r="AH3480"/>
      <c r="AI3480"/>
    </row>
    <row r="3481" spans="1:35">
      <c r="A3481" t="str">
        <f>IF(Tabela3[[#This Row],[GOL CASA]]&lt;&gt;"",Tabela3[[#This Row],[TIME CASA]],"")</f>
        <v/>
      </c>
      <c r="B3481" t="str">
        <f>IF(Tabela3[[#This Row],[GOL FORA]]&lt;&gt;"",Tabela3[[#This Row],[TIME FORA]],"")</f>
        <v/>
      </c>
      <c r="AD3481"/>
      <c r="AE3481"/>
      <c r="AF3481"/>
      <c r="AG3481"/>
      <c r="AH3481"/>
      <c r="AI3481"/>
    </row>
    <row r="3482" spans="1:35">
      <c r="A3482" t="str">
        <f>IF(Tabela3[[#This Row],[GOL CASA]]&lt;&gt;"",Tabela3[[#This Row],[TIME CASA]],"")</f>
        <v/>
      </c>
      <c r="B3482" t="str">
        <f>IF(Tabela3[[#This Row],[GOL FORA]]&lt;&gt;"",Tabela3[[#This Row],[TIME FORA]],"")</f>
        <v/>
      </c>
      <c r="AD3482"/>
      <c r="AE3482"/>
      <c r="AF3482"/>
      <c r="AG3482"/>
      <c r="AH3482"/>
      <c r="AI3482"/>
    </row>
    <row r="3483" spans="1:35">
      <c r="A3483" t="str">
        <f>IF(Tabela3[[#This Row],[GOL CASA]]&lt;&gt;"",Tabela3[[#This Row],[TIME CASA]],"")</f>
        <v/>
      </c>
      <c r="B3483" t="str">
        <f>IF(Tabela3[[#This Row],[GOL FORA]]&lt;&gt;"",Tabela3[[#This Row],[TIME FORA]],"")</f>
        <v/>
      </c>
      <c r="AD3483"/>
      <c r="AE3483"/>
      <c r="AF3483"/>
      <c r="AG3483"/>
      <c r="AH3483"/>
      <c r="AI3483"/>
    </row>
    <row r="3484" spans="1:35">
      <c r="A3484" t="str">
        <f>IF(Tabela3[[#This Row],[GOL CASA]]&lt;&gt;"",Tabela3[[#This Row],[TIME CASA]],"")</f>
        <v/>
      </c>
      <c r="B3484" t="str">
        <f>IF(Tabela3[[#This Row],[GOL FORA]]&lt;&gt;"",Tabela3[[#This Row],[TIME FORA]],"")</f>
        <v/>
      </c>
      <c r="AD3484"/>
      <c r="AE3484"/>
      <c r="AF3484"/>
      <c r="AG3484"/>
      <c r="AH3484"/>
      <c r="AI3484"/>
    </row>
    <row r="3485" spans="1:35">
      <c r="A3485" t="str">
        <f>IF(Tabela3[[#This Row],[GOL CASA]]&lt;&gt;"",Tabela3[[#This Row],[TIME CASA]],"")</f>
        <v/>
      </c>
      <c r="B3485" t="str">
        <f>IF(Tabela3[[#This Row],[GOL FORA]]&lt;&gt;"",Tabela3[[#This Row],[TIME FORA]],"")</f>
        <v/>
      </c>
      <c r="AD3485"/>
      <c r="AE3485"/>
      <c r="AF3485"/>
      <c r="AG3485"/>
      <c r="AH3485"/>
      <c r="AI3485"/>
    </row>
    <row r="3486" spans="1:35">
      <c r="A3486" t="str">
        <f>IF(Tabela3[[#This Row],[GOL CASA]]&lt;&gt;"",Tabela3[[#This Row],[TIME CASA]],"")</f>
        <v/>
      </c>
      <c r="B3486" t="str">
        <f>IF(Tabela3[[#This Row],[GOL FORA]]&lt;&gt;"",Tabela3[[#This Row],[TIME FORA]],"")</f>
        <v/>
      </c>
      <c r="AD3486"/>
      <c r="AE3486"/>
      <c r="AF3486"/>
      <c r="AG3486"/>
      <c r="AH3486"/>
      <c r="AI3486"/>
    </row>
    <row r="3487" spans="1:35">
      <c r="A3487" t="str">
        <f>IF(Tabela3[[#This Row],[GOL CASA]]&lt;&gt;"",Tabela3[[#This Row],[TIME CASA]],"")</f>
        <v/>
      </c>
      <c r="B3487" t="str">
        <f>IF(Tabela3[[#This Row],[GOL FORA]]&lt;&gt;"",Tabela3[[#This Row],[TIME FORA]],"")</f>
        <v/>
      </c>
      <c r="AD3487"/>
      <c r="AE3487"/>
      <c r="AF3487"/>
      <c r="AG3487"/>
      <c r="AH3487"/>
      <c r="AI3487"/>
    </row>
    <row r="3488" spans="1:35">
      <c r="A3488" t="str">
        <f>IF(Tabela3[[#This Row],[GOL CASA]]&lt;&gt;"",Tabela3[[#This Row],[TIME CASA]],"")</f>
        <v/>
      </c>
      <c r="B3488" t="str">
        <f>IF(Tabela3[[#This Row],[GOL FORA]]&lt;&gt;"",Tabela3[[#This Row],[TIME FORA]],"")</f>
        <v/>
      </c>
      <c r="AD3488"/>
      <c r="AE3488"/>
      <c r="AF3488"/>
      <c r="AG3488"/>
      <c r="AH3488"/>
      <c r="AI3488"/>
    </row>
    <row r="3489" spans="1:35">
      <c r="A3489" t="str">
        <f>IF(Tabela3[[#This Row],[GOL CASA]]&lt;&gt;"",Tabela3[[#This Row],[TIME CASA]],"")</f>
        <v/>
      </c>
      <c r="B3489" t="str">
        <f>IF(Tabela3[[#This Row],[GOL FORA]]&lt;&gt;"",Tabela3[[#This Row],[TIME FORA]],"")</f>
        <v/>
      </c>
      <c r="AD3489"/>
      <c r="AE3489"/>
      <c r="AF3489"/>
      <c r="AG3489"/>
      <c r="AH3489"/>
      <c r="AI3489"/>
    </row>
    <row r="3490" spans="1:35">
      <c r="A3490" t="str">
        <f>IF(Tabela3[[#This Row],[GOL CASA]]&lt;&gt;"",Tabela3[[#This Row],[TIME CASA]],"")</f>
        <v/>
      </c>
      <c r="B3490" t="str">
        <f>IF(Tabela3[[#This Row],[GOL FORA]]&lt;&gt;"",Tabela3[[#This Row],[TIME FORA]],"")</f>
        <v/>
      </c>
      <c r="AD3490"/>
      <c r="AE3490"/>
      <c r="AF3490"/>
      <c r="AG3490"/>
      <c r="AH3490"/>
      <c r="AI3490"/>
    </row>
    <row r="3491" spans="1:35">
      <c r="A3491" t="str">
        <f>IF(Tabela3[[#This Row],[GOL CASA]]&lt;&gt;"",Tabela3[[#This Row],[TIME CASA]],"")</f>
        <v/>
      </c>
      <c r="B3491" t="str">
        <f>IF(Tabela3[[#This Row],[GOL FORA]]&lt;&gt;"",Tabela3[[#This Row],[TIME FORA]],"")</f>
        <v/>
      </c>
      <c r="AD3491"/>
      <c r="AE3491"/>
      <c r="AF3491"/>
      <c r="AG3491"/>
      <c r="AH3491"/>
      <c r="AI3491"/>
    </row>
    <row r="3492" spans="1:35">
      <c r="A3492" t="str">
        <f>IF(Tabela3[[#This Row],[GOL CASA]]&lt;&gt;"",Tabela3[[#This Row],[TIME CASA]],"")</f>
        <v/>
      </c>
      <c r="B3492" t="str">
        <f>IF(Tabela3[[#This Row],[GOL FORA]]&lt;&gt;"",Tabela3[[#This Row],[TIME FORA]],"")</f>
        <v/>
      </c>
      <c r="AD3492"/>
      <c r="AE3492"/>
      <c r="AF3492"/>
      <c r="AG3492"/>
      <c r="AH3492"/>
      <c r="AI3492"/>
    </row>
    <row r="3493" spans="1:35">
      <c r="A3493" t="str">
        <f>IF(Tabela3[[#This Row],[GOL CASA]]&lt;&gt;"",Tabela3[[#This Row],[TIME CASA]],"")</f>
        <v/>
      </c>
      <c r="B3493" t="str">
        <f>IF(Tabela3[[#This Row],[GOL FORA]]&lt;&gt;"",Tabela3[[#This Row],[TIME FORA]],"")</f>
        <v/>
      </c>
      <c r="AD3493"/>
      <c r="AE3493"/>
      <c r="AF3493"/>
      <c r="AG3493"/>
      <c r="AH3493"/>
      <c r="AI3493"/>
    </row>
    <row r="3494" spans="1:35">
      <c r="A3494" t="str">
        <f>IF(Tabela3[[#This Row],[GOL CASA]]&lt;&gt;"",Tabela3[[#This Row],[TIME CASA]],"")</f>
        <v/>
      </c>
      <c r="B3494" t="str">
        <f>IF(Tabela3[[#This Row],[GOL FORA]]&lt;&gt;"",Tabela3[[#This Row],[TIME FORA]],"")</f>
        <v/>
      </c>
      <c r="AD3494"/>
      <c r="AE3494"/>
      <c r="AF3494"/>
      <c r="AG3494"/>
      <c r="AH3494"/>
      <c r="AI3494"/>
    </row>
    <row r="3495" spans="1:35">
      <c r="A3495" t="str">
        <f>IF(Tabela3[[#This Row],[GOL CASA]]&lt;&gt;"",Tabela3[[#This Row],[TIME CASA]],"")</f>
        <v/>
      </c>
      <c r="B3495" t="str">
        <f>IF(Tabela3[[#This Row],[GOL FORA]]&lt;&gt;"",Tabela3[[#This Row],[TIME FORA]],"")</f>
        <v/>
      </c>
      <c r="AD3495"/>
      <c r="AE3495"/>
      <c r="AF3495"/>
      <c r="AG3495"/>
      <c r="AH3495"/>
      <c r="AI3495"/>
    </row>
    <row r="3496" spans="1:35">
      <c r="A3496" t="str">
        <f>IF(Tabela3[[#This Row],[GOL CASA]]&lt;&gt;"",Tabela3[[#This Row],[TIME CASA]],"")</f>
        <v/>
      </c>
      <c r="B3496" t="str">
        <f>IF(Tabela3[[#This Row],[GOL FORA]]&lt;&gt;"",Tabela3[[#This Row],[TIME FORA]],"")</f>
        <v/>
      </c>
      <c r="AD3496"/>
      <c r="AE3496"/>
      <c r="AF3496"/>
      <c r="AG3496"/>
      <c r="AH3496"/>
      <c r="AI3496"/>
    </row>
    <row r="3497" spans="1:35">
      <c r="A3497" t="str">
        <f>IF(Tabela3[[#This Row],[GOL CASA]]&lt;&gt;"",Tabela3[[#This Row],[TIME CASA]],"")</f>
        <v/>
      </c>
      <c r="B3497" t="str">
        <f>IF(Tabela3[[#This Row],[GOL FORA]]&lt;&gt;"",Tabela3[[#This Row],[TIME FORA]],"")</f>
        <v/>
      </c>
      <c r="AD3497"/>
      <c r="AE3497"/>
      <c r="AF3497"/>
      <c r="AG3497"/>
      <c r="AH3497"/>
      <c r="AI3497"/>
    </row>
    <row r="3498" spans="1:35">
      <c r="A3498" t="str">
        <f>IF(Tabela3[[#This Row],[GOL CASA]]&lt;&gt;"",Tabela3[[#This Row],[TIME CASA]],"")</f>
        <v/>
      </c>
      <c r="B3498" t="str">
        <f>IF(Tabela3[[#This Row],[GOL FORA]]&lt;&gt;"",Tabela3[[#This Row],[TIME FORA]],"")</f>
        <v/>
      </c>
      <c r="AD3498"/>
      <c r="AE3498"/>
      <c r="AF3498"/>
      <c r="AG3498"/>
      <c r="AH3498"/>
      <c r="AI3498"/>
    </row>
    <row r="3499" spans="1:35">
      <c r="A3499" t="str">
        <f>IF(Tabela3[[#This Row],[GOL CASA]]&lt;&gt;"",Tabela3[[#This Row],[TIME CASA]],"")</f>
        <v/>
      </c>
      <c r="B3499" t="str">
        <f>IF(Tabela3[[#This Row],[GOL FORA]]&lt;&gt;"",Tabela3[[#This Row],[TIME FORA]],"")</f>
        <v/>
      </c>
      <c r="AD3499"/>
      <c r="AE3499"/>
      <c r="AF3499"/>
      <c r="AG3499"/>
      <c r="AH3499"/>
      <c r="AI3499"/>
    </row>
    <row r="3500" spans="1:35">
      <c r="A3500" t="str">
        <f>IF(Tabela3[[#This Row],[GOL CASA]]&lt;&gt;"",Tabela3[[#This Row],[TIME CASA]],"")</f>
        <v/>
      </c>
      <c r="B3500" t="str">
        <f>IF(Tabela3[[#This Row],[GOL FORA]]&lt;&gt;"",Tabela3[[#This Row],[TIME FORA]],"")</f>
        <v/>
      </c>
      <c r="AD3500"/>
      <c r="AE3500"/>
      <c r="AF3500"/>
      <c r="AG3500"/>
      <c r="AH3500"/>
      <c r="AI3500"/>
    </row>
    <row r="3501" spans="1:35">
      <c r="A3501" t="str">
        <f>IF(Tabela3[[#This Row],[GOL CASA]]&lt;&gt;"",Tabela3[[#This Row],[TIME CASA]],"")</f>
        <v/>
      </c>
      <c r="B3501" t="str">
        <f>IF(Tabela3[[#This Row],[GOL FORA]]&lt;&gt;"",Tabela3[[#This Row],[TIME FORA]],"")</f>
        <v/>
      </c>
      <c r="AD3501"/>
      <c r="AE3501"/>
      <c r="AF3501"/>
      <c r="AG3501"/>
      <c r="AH3501"/>
      <c r="AI3501"/>
    </row>
    <row r="3502" spans="1:35">
      <c r="A3502" t="str">
        <f>IF(Tabela3[[#This Row],[GOL CASA]]&lt;&gt;"",Tabela3[[#This Row],[TIME CASA]],"")</f>
        <v/>
      </c>
      <c r="B3502" t="str">
        <f>IF(Tabela3[[#This Row],[GOL FORA]]&lt;&gt;"",Tabela3[[#This Row],[TIME FORA]],"")</f>
        <v/>
      </c>
      <c r="AD3502"/>
      <c r="AE3502"/>
      <c r="AF3502"/>
      <c r="AG3502"/>
      <c r="AH3502"/>
      <c r="AI3502"/>
    </row>
    <row r="3503" spans="1:35">
      <c r="A3503" t="str">
        <f>IF(Tabela3[[#This Row],[GOL CASA]]&lt;&gt;"",Tabela3[[#This Row],[TIME CASA]],"")</f>
        <v/>
      </c>
      <c r="B3503" t="str">
        <f>IF(Tabela3[[#This Row],[GOL FORA]]&lt;&gt;"",Tabela3[[#This Row],[TIME FORA]],"")</f>
        <v/>
      </c>
      <c r="AD3503"/>
      <c r="AE3503"/>
      <c r="AF3503"/>
      <c r="AG3503"/>
      <c r="AH3503"/>
      <c r="AI3503"/>
    </row>
    <row r="3504" spans="1:35">
      <c r="A3504" t="str">
        <f>IF(Tabela3[[#This Row],[GOL CASA]]&lt;&gt;"",Tabela3[[#This Row],[TIME CASA]],"")</f>
        <v/>
      </c>
      <c r="B3504" t="str">
        <f>IF(Tabela3[[#This Row],[GOL FORA]]&lt;&gt;"",Tabela3[[#This Row],[TIME FORA]],"")</f>
        <v/>
      </c>
      <c r="AD3504"/>
      <c r="AE3504"/>
      <c r="AF3504"/>
      <c r="AG3504"/>
      <c r="AH3504"/>
      <c r="AI3504"/>
    </row>
    <row r="3505" spans="1:35">
      <c r="A3505" t="str">
        <f>IF(Tabela3[[#This Row],[GOL CASA]]&lt;&gt;"",Tabela3[[#This Row],[TIME CASA]],"")</f>
        <v/>
      </c>
      <c r="B3505" t="str">
        <f>IF(Tabela3[[#This Row],[GOL FORA]]&lt;&gt;"",Tabela3[[#This Row],[TIME FORA]],"")</f>
        <v/>
      </c>
      <c r="AD3505"/>
      <c r="AE3505"/>
      <c r="AF3505"/>
      <c r="AG3505"/>
      <c r="AH3505"/>
      <c r="AI3505"/>
    </row>
    <row r="3506" spans="1:35">
      <c r="A3506" t="str">
        <f>IF(Tabela3[[#This Row],[GOL CASA]]&lt;&gt;"",Tabela3[[#This Row],[TIME CASA]],"")</f>
        <v/>
      </c>
      <c r="B3506" t="str">
        <f>IF(Tabela3[[#This Row],[GOL FORA]]&lt;&gt;"",Tabela3[[#This Row],[TIME FORA]],"")</f>
        <v/>
      </c>
      <c r="AD3506"/>
      <c r="AE3506"/>
      <c r="AF3506"/>
      <c r="AG3506"/>
      <c r="AH3506"/>
      <c r="AI3506"/>
    </row>
    <row r="3507" spans="1:35">
      <c r="A3507" t="str">
        <f>IF(Tabela3[[#This Row],[GOL CASA]]&lt;&gt;"",Tabela3[[#This Row],[TIME CASA]],"")</f>
        <v/>
      </c>
      <c r="B3507" t="str">
        <f>IF(Tabela3[[#This Row],[GOL FORA]]&lt;&gt;"",Tabela3[[#This Row],[TIME FORA]],"")</f>
        <v/>
      </c>
      <c r="AD3507"/>
      <c r="AE3507"/>
      <c r="AF3507"/>
      <c r="AG3507"/>
      <c r="AH3507"/>
      <c r="AI3507"/>
    </row>
    <row r="3508" spans="1:35">
      <c r="A3508" t="str">
        <f>IF(Tabela3[[#This Row],[GOL CASA]]&lt;&gt;"",Tabela3[[#This Row],[TIME CASA]],"")</f>
        <v/>
      </c>
      <c r="B3508" t="str">
        <f>IF(Tabela3[[#This Row],[GOL FORA]]&lt;&gt;"",Tabela3[[#This Row],[TIME FORA]],"")</f>
        <v/>
      </c>
      <c r="AD3508"/>
      <c r="AE3508"/>
      <c r="AF3508"/>
      <c r="AG3508"/>
      <c r="AH3508"/>
      <c r="AI3508"/>
    </row>
    <row r="3509" spans="1:35">
      <c r="A3509" t="str">
        <f>IF(Tabela3[[#This Row],[GOL CASA]]&lt;&gt;"",Tabela3[[#This Row],[TIME CASA]],"")</f>
        <v/>
      </c>
      <c r="B3509" t="str">
        <f>IF(Tabela3[[#This Row],[GOL FORA]]&lt;&gt;"",Tabela3[[#This Row],[TIME FORA]],"")</f>
        <v/>
      </c>
      <c r="AD3509"/>
      <c r="AE3509"/>
      <c r="AF3509"/>
      <c r="AG3509"/>
      <c r="AH3509"/>
      <c r="AI3509"/>
    </row>
    <row r="3510" spans="1:35">
      <c r="A3510" t="str">
        <f>IF(Tabela3[[#This Row],[GOL CASA]]&lt;&gt;"",Tabela3[[#This Row],[TIME CASA]],"")</f>
        <v/>
      </c>
      <c r="B3510" t="str">
        <f>IF(Tabela3[[#This Row],[GOL FORA]]&lt;&gt;"",Tabela3[[#This Row],[TIME FORA]],"")</f>
        <v/>
      </c>
      <c r="AD3510"/>
      <c r="AE3510"/>
      <c r="AF3510"/>
      <c r="AG3510"/>
      <c r="AH3510"/>
      <c r="AI3510"/>
    </row>
    <row r="3511" spans="1:35">
      <c r="A3511" t="str">
        <f>IF(Tabela3[[#This Row],[GOL CASA]]&lt;&gt;"",Tabela3[[#This Row],[TIME CASA]],"")</f>
        <v/>
      </c>
      <c r="B3511" t="str">
        <f>IF(Tabela3[[#This Row],[GOL FORA]]&lt;&gt;"",Tabela3[[#This Row],[TIME FORA]],"")</f>
        <v/>
      </c>
      <c r="AD3511"/>
      <c r="AE3511"/>
      <c r="AF3511"/>
      <c r="AG3511"/>
      <c r="AH3511"/>
      <c r="AI3511"/>
    </row>
    <row r="3512" spans="1:35">
      <c r="A3512" t="str">
        <f>IF(Tabela3[[#This Row],[GOL CASA]]&lt;&gt;"",Tabela3[[#This Row],[TIME CASA]],"")</f>
        <v/>
      </c>
      <c r="B3512" t="str">
        <f>IF(Tabela3[[#This Row],[GOL FORA]]&lt;&gt;"",Tabela3[[#This Row],[TIME FORA]],"")</f>
        <v/>
      </c>
      <c r="AD3512"/>
      <c r="AE3512"/>
      <c r="AF3512"/>
      <c r="AG3512"/>
      <c r="AH3512"/>
      <c r="AI3512"/>
    </row>
    <row r="3513" spans="1:35">
      <c r="A3513" t="str">
        <f>IF(Tabela3[[#This Row],[GOL CASA]]&lt;&gt;"",Tabela3[[#This Row],[TIME CASA]],"")</f>
        <v/>
      </c>
      <c r="B3513" t="str">
        <f>IF(Tabela3[[#This Row],[GOL FORA]]&lt;&gt;"",Tabela3[[#This Row],[TIME FORA]],"")</f>
        <v/>
      </c>
      <c r="AD3513"/>
      <c r="AE3513"/>
      <c r="AF3513"/>
      <c r="AG3513"/>
      <c r="AH3513"/>
      <c r="AI3513"/>
    </row>
    <row r="3514" spans="1:35">
      <c r="A3514" t="str">
        <f>IF(Tabela3[[#This Row],[GOL CASA]]&lt;&gt;"",Tabela3[[#This Row],[TIME CASA]],"")</f>
        <v/>
      </c>
      <c r="B3514" t="str">
        <f>IF(Tabela3[[#This Row],[GOL FORA]]&lt;&gt;"",Tabela3[[#This Row],[TIME FORA]],"")</f>
        <v/>
      </c>
      <c r="AD3514"/>
      <c r="AE3514"/>
      <c r="AF3514"/>
      <c r="AG3514"/>
      <c r="AH3514"/>
      <c r="AI3514"/>
    </row>
    <row r="3515" spans="1:35">
      <c r="A3515" t="str">
        <f>IF(Tabela3[[#This Row],[GOL CASA]]&lt;&gt;"",Tabela3[[#This Row],[TIME CASA]],"")</f>
        <v/>
      </c>
      <c r="B3515" t="str">
        <f>IF(Tabela3[[#This Row],[GOL FORA]]&lt;&gt;"",Tabela3[[#This Row],[TIME FORA]],"")</f>
        <v/>
      </c>
      <c r="AD3515"/>
      <c r="AE3515"/>
      <c r="AF3515"/>
      <c r="AG3515"/>
      <c r="AH3515"/>
      <c r="AI3515"/>
    </row>
    <row r="3516" spans="1:35">
      <c r="A3516" t="str">
        <f>IF(Tabela3[[#This Row],[GOL CASA]]&lt;&gt;"",Tabela3[[#This Row],[TIME CASA]],"")</f>
        <v/>
      </c>
      <c r="B3516" t="str">
        <f>IF(Tabela3[[#This Row],[GOL FORA]]&lt;&gt;"",Tabela3[[#This Row],[TIME FORA]],"")</f>
        <v/>
      </c>
      <c r="AD3516"/>
      <c r="AE3516"/>
      <c r="AF3516"/>
      <c r="AG3516"/>
      <c r="AH3516"/>
      <c r="AI3516"/>
    </row>
    <row r="3517" spans="1:35">
      <c r="A3517" t="str">
        <f>IF(Tabela3[[#This Row],[GOL CASA]]&lt;&gt;"",Tabela3[[#This Row],[TIME CASA]],"")</f>
        <v/>
      </c>
      <c r="B3517" t="str">
        <f>IF(Tabela3[[#This Row],[GOL FORA]]&lt;&gt;"",Tabela3[[#This Row],[TIME FORA]],"")</f>
        <v/>
      </c>
      <c r="AD3517"/>
      <c r="AE3517"/>
      <c r="AF3517"/>
      <c r="AG3517"/>
      <c r="AH3517"/>
      <c r="AI3517"/>
    </row>
    <row r="3518" spans="1:35">
      <c r="A3518" t="str">
        <f>IF(Tabela3[[#This Row],[GOL CASA]]&lt;&gt;"",Tabela3[[#This Row],[TIME CASA]],"")</f>
        <v/>
      </c>
      <c r="B3518" t="str">
        <f>IF(Tabela3[[#This Row],[GOL FORA]]&lt;&gt;"",Tabela3[[#This Row],[TIME FORA]],"")</f>
        <v/>
      </c>
      <c r="AD3518"/>
      <c r="AE3518"/>
      <c r="AF3518"/>
      <c r="AG3518"/>
      <c r="AH3518"/>
      <c r="AI3518"/>
    </row>
    <row r="3519" spans="1:35">
      <c r="A3519" t="str">
        <f>IF(Tabela3[[#This Row],[GOL CASA]]&lt;&gt;"",Tabela3[[#This Row],[TIME CASA]],"")</f>
        <v/>
      </c>
      <c r="B3519" t="str">
        <f>IF(Tabela3[[#This Row],[GOL FORA]]&lt;&gt;"",Tabela3[[#This Row],[TIME FORA]],"")</f>
        <v/>
      </c>
      <c r="AD3519"/>
      <c r="AE3519"/>
      <c r="AF3519"/>
      <c r="AG3519"/>
      <c r="AH3519"/>
      <c r="AI3519"/>
    </row>
    <row r="3520" spans="1:35">
      <c r="A3520" t="str">
        <f>IF(Tabela3[[#This Row],[GOL CASA]]&lt;&gt;"",Tabela3[[#This Row],[TIME CASA]],"")</f>
        <v/>
      </c>
      <c r="B3520" t="str">
        <f>IF(Tabela3[[#This Row],[GOL FORA]]&lt;&gt;"",Tabela3[[#This Row],[TIME FORA]],"")</f>
        <v/>
      </c>
      <c r="AD3520"/>
      <c r="AE3520"/>
      <c r="AF3520"/>
      <c r="AG3520"/>
      <c r="AH3520"/>
      <c r="AI3520"/>
    </row>
    <row r="3521" spans="1:35">
      <c r="A3521" t="str">
        <f>IF(Tabela3[[#This Row],[GOL CASA]]&lt;&gt;"",Tabela3[[#This Row],[TIME CASA]],"")</f>
        <v/>
      </c>
      <c r="B3521" t="str">
        <f>IF(Tabela3[[#This Row],[GOL FORA]]&lt;&gt;"",Tabela3[[#This Row],[TIME FORA]],"")</f>
        <v/>
      </c>
      <c r="AD3521"/>
      <c r="AE3521"/>
      <c r="AF3521"/>
      <c r="AG3521"/>
      <c r="AH3521"/>
      <c r="AI3521"/>
    </row>
    <row r="3522" spans="1:35">
      <c r="A3522" t="str">
        <f>IF(Tabela3[[#This Row],[GOL CASA]]&lt;&gt;"",Tabela3[[#This Row],[TIME CASA]],"")</f>
        <v/>
      </c>
      <c r="B3522" t="str">
        <f>IF(Tabela3[[#This Row],[GOL FORA]]&lt;&gt;"",Tabela3[[#This Row],[TIME FORA]],"")</f>
        <v/>
      </c>
      <c r="AD3522"/>
      <c r="AE3522"/>
      <c r="AF3522"/>
      <c r="AG3522"/>
      <c r="AH3522"/>
      <c r="AI3522"/>
    </row>
    <row r="3523" spans="1:35">
      <c r="A3523" t="str">
        <f>IF(Tabela3[[#This Row],[GOL CASA]]&lt;&gt;"",Tabela3[[#This Row],[TIME CASA]],"")</f>
        <v/>
      </c>
      <c r="B3523" t="str">
        <f>IF(Tabela3[[#This Row],[GOL FORA]]&lt;&gt;"",Tabela3[[#This Row],[TIME FORA]],"")</f>
        <v/>
      </c>
      <c r="AD3523"/>
      <c r="AE3523"/>
      <c r="AF3523"/>
      <c r="AG3523"/>
      <c r="AH3523"/>
      <c r="AI3523"/>
    </row>
    <row r="3524" spans="1:35">
      <c r="A3524" t="str">
        <f>IF(Tabela3[[#This Row],[GOL CASA]]&lt;&gt;"",Tabela3[[#This Row],[TIME CASA]],"")</f>
        <v/>
      </c>
      <c r="B3524" t="str">
        <f>IF(Tabela3[[#This Row],[GOL FORA]]&lt;&gt;"",Tabela3[[#This Row],[TIME FORA]],"")</f>
        <v/>
      </c>
      <c r="AD3524"/>
      <c r="AE3524"/>
      <c r="AF3524"/>
      <c r="AG3524"/>
      <c r="AH3524"/>
      <c r="AI3524"/>
    </row>
    <row r="3525" spans="1:35">
      <c r="A3525" t="str">
        <f>IF(Tabela3[[#This Row],[GOL CASA]]&lt;&gt;"",Tabela3[[#This Row],[TIME CASA]],"")</f>
        <v/>
      </c>
      <c r="B3525" t="str">
        <f>IF(Tabela3[[#This Row],[GOL FORA]]&lt;&gt;"",Tabela3[[#This Row],[TIME FORA]],"")</f>
        <v/>
      </c>
      <c r="AD3525"/>
      <c r="AE3525"/>
      <c r="AF3525"/>
      <c r="AG3525"/>
      <c r="AH3525"/>
      <c r="AI3525"/>
    </row>
    <row r="3526" spans="1:35">
      <c r="A3526" t="str">
        <f>IF(Tabela3[[#This Row],[GOL CASA]]&lt;&gt;"",Tabela3[[#This Row],[TIME CASA]],"")</f>
        <v/>
      </c>
      <c r="B3526" t="str">
        <f>IF(Tabela3[[#This Row],[GOL FORA]]&lt;&gt;"",Tabela3[[#This Row],[TIME FORA]],"")</f>
        <v/>
      </c>
      <c r="AD3526"/>
      <c r="AE3526"/>
      <c r="AF3526"/>
      <c r="AG3526"/>
      <c r="AH3526"/>
      <c r="AI3526"/>
    </row>
    <row r="3527" spans="1:35">
      <c r="A3527" t="str">
        <f>IF(Tabela3[[#This Row],[GOL CASA]]&lt;&gt;"",Tabela3[[#This Row],[TIME CASA]],"")</f>
        <v/>
      </c>
      <c r="B3527" t="str">
        <f>IF(Tabela3[[#This Row],[GOL FORA]]&lt;&gt;"",Tabela3[[#This Row],[TIME FORA]],"")</f>
        <v/>
      </c>
      <c r="AD3527"/>
      <c r="AE3527"/>
      <c r="AF3527"/>
      <c r="AG3527"/>
      <c r="AH3527"/>
      <c r="AI3527"/>
    </row>
    <row r="3528" spans="1:35">
      <c r="A3528" t="str">
        <f>IF(Tabela3[[#This Row],[GOL CASA]]&lt;&gt;"",Tabela3[[#This Row],[TIME CASA]],"")</f>
        <v/>
      </c>
      <c r="B3528" t="str">
        <f>IF(Tabela3[[#This Row],[GOL FORA]]&lt;&gt;"",Tabela3[[#This Row],[TIME FORA]],"")</f>
        <v/>
      </c>
      <c r="AD3528"/>
      <c r="AE3528"/>
      <c r="AF3528"/>
      <c r="AG3528"/>
      <c r="AH3528"/>
      <c r="AI3528"/>
    </row>
    <row r="3529" spans="1:35">
      <c r="A3529" t="str">
        <f>IF(Tabela3[[#This Row],[GOL CASA]]&lt;&gt;"",Tabela3[[#This Row],[TIME CASA]],"")</f>
        <v/>
      </c>
      <c r="B3529" t="str">
        <f>IF(Tabela3[[#This Row],[GOL FORA]]&lt;&gt;"",Tabela3[[#This Row],[TIME FORA]],"")</f>
        <v/>
      </c>
      <c r="AD3529"/>
      <c r="AE3529"/>
      <c r="AF3529"/>
      <c r="AG3529"/>
      <c r="AH3529"/>
      <c r="AI3529"/>
    </row>
    <row r="3530" spans="1:35">
      <c r="A3530" t="str">
        <f>IF(Tabela3[[#This Row],[GOL CASA]]&lt;&gt;"",Tabela3[[#This Row],[TIME CASA]],"")</f>
        <v/>
      </c>
      <c r="B3530" t="str">
        <f>IF(Tabela3[[#This Row],[GOL FORA]]&lt;&gt;"",Tabela3[[#This Row],[TIME FORA]],"")</f>
        <v/>
      </c>
      <c r="AD3530"/>
      <c r="AE3530"/>
      <c r="AF3530"/>
      <c r="AG3530"/>
      <c r="AH3530"/>
      <c r="AI3530"/>
    </row>
    <row r="3531" spans="1:35">
      <c r="A3531" t="str">
        <f>IF(Tabela3[[#This Row],[GOL CASA]]&lt;&gt;"",Tabela3[[#This Row],[TIME CASA]],"")</f>
        <v/>
      </c>
      <c r="B3531" t="str">
        <f>IF(Tabela3[[#This Row],[GOL FORA]]&lt;&gt;"",Tabela3[[#This Row],[TIME FORA]],"")</f>
        <v/>
      </c>
      <c r="AD3531"/>
      <c r="AE3531"/>
      <c r="AF3531"/>
      <c r="AG3531"/>
      <c r="AH3531"/>
      <c r="AI3531"/>
    </row>
    <row r="3532" spans="1:35">
      <c r="A3532" t="str">
        <f>IF(Tabela3[[#This Row],[GOL CASA]]&lt;&gt;"",Tabela3[[#This Row],[TIME CASA]],"")</f>
        <v/>
      </c>
      <c r="B3532" t="str">
        <f>IF(Tabela3[[#This Row],[GOL FORA]]&lt;&gt;"",Tabela3[[#This Row],[TIME FORA]],"")</f>
        <v/>
      </c>
      <c r="AD3532"/>
      <c r="AE3532"/>
      <c r="AF3532"/>
      <c r="AG3532"/>
      <c r="AH3532"/>
      <c r="AI3532"/>
    </row>
    <row r="3533" spans="1:35">
      <c r="A3533" t="str">
        <f>IF(Tabela3[[#This Row],[GOL CASA]]&lt;&gt;"",Tabela3[[#This Row],[TIME CASA]],"")</f>
        <v/>
      </c>
      <c r="B3533" t="str">
        <f>IF(Tabela3[[#This Row],[GOL FORA]]&lt;&gt;"",Tabela3[[#This Row],[TIME FORA]],"")</f>
        <v/>
      </c>
      <c r="AD3533"/>
      <c r="AE3533"/>
      <c r="AF3533"/>
      <c r="AG3533"/>
      <c r="AH3533"/>
      <c r="AI3533"/>
    </row>
    <row r="3534" spans="1:35">
      <c r="A3534" t="str">
        <f>IF(Tabela3[[#This Row],[GOL CASA]]&lt;&gt;"",Tabela3[[#This Row],[TIME CASA]],"")</f>
        <v/>
      </c>
      <c r="B3534" t="str">
        <f>IF(Tabela3[[#This Row],[GOL FORA]]&lt;&gt;"",Tabela3[[#This Row],[TIME FORA]],"")</f>
        <v/>
      </c>
      <c r="AD3534"/>
      <c r="AE3534"/>
      <c r="AF3534"/>
      <c r="AG3534"/>
      <c r="AH3534"/>
      <c r="AI3534"/>
    </row>
    <row r="3535" spans="1:35">
      <c r="A3535" t="str">
        <f>IF(Tabela3[[#This Row],[GOL CASA]]&lt;&gt;"",Tabela3[[#This Row],[TIME CASA]],"")</f>
        <v/>
      </c>
      <c r="B3535" t="str">
        <f>IF(Tabela3[[#This Row],[GOL FORA]]&lt;&gt;"",Tabela3[[#This Row],[TIME FORA]],"")</f>
        <v/>
      </c>
      <c r="AD3535"/>
      <c r="AE3535"/>
      <c r="AF3535"/>
      <c r="AG3535"/>
      <c r="AH3535"/>
      <c r="AI3535"/>
    </row>
    <row r="3536" spans="1:35">
      <c r="A3536" t="str">
        <f>IF(Tabela3[[#This Row],[GOL CASA]]&lt;&gt;"",Tabela3[[#This Row],[TIME CASA]],"")</f>
        <v/>
      </c>
      <c r="B3536" t="str">
        <f>IF(Tabela3[[#This Row],[GOL FORA]]&lt;&gt;"",Tabela3[[#This Row],[TIME FORA]],"")</f>
        <v/>
      </c>
      <c r="AD3536"/>
      <c r="AE3536"/>
      <c r="AF3536"/>
      <c r="AG3536"/>
      <c r="AH3536"/>
      <c r="AI3536"/>
    </row>
    <row r="3537" spans="1:35">
      <c r="A3537" t="str">
        <f>IF(Tabela3[[#This Row],[GOL CASA]]&lt;&gt;"",Tabela3[[#This Row],[TIME CASA]],"")</f>
        <v/>
      </c>
      <c r="B3537" t="str">
        <f>IF(Tabela3[[#This Row],[GOL FORA]]&lt;&gt;"",Tabela3[[#This Row],[TIME FORA]],"")</f>
        <v/>
      </c>
      <c r="AD3537"/>
      <c r="AE3537"/>
      <c r="AF3537"/>
      <c r="AG3537"/>
      <c r="AH3537"/>
      <c r="AI3537"/>
    </row>
    <row r="3538" spans="1:35">
      <c r="A3538" t="str">
        <f>IF(Tabela3[[#This Row],[GOL CASA]]&lt;&gt;"",Tabela3[[#This Row],[TIME CASA]],"")</f>
        <v/>
      </c>
      <c r="B3538" t="str">
        <f>IF(Tabela3[[#This Row],[GOL FORA]]&lt;&gt;"",Tabela3[[#This Row],[TIME FORA]],"")</f>
        <v/>
      </c>
      <c r="AD3538"/>
      <c r="AE3538"/>
      <c r="AF3538"/>
      <c r="AG3538"/>
      <c r="AH3538"/>
      <c r="AI3538"/>
    </row>
    <row r="3539" spans="1:35">
      <c r="A3539" t="str">
        <f>IF(Tabela3[[#This Row],[GOL CASA]]&lt;&gt;"",Tabela3[[#This Row],[TIME CASA]],"")</f>
        <v/>
      </c>
      <c r="B3539" t="str">
        <f>IF(Tabela3[[#This Row],[GOL FORA]]&lt;&gt;"",Tabela3[[#This Row],[TIME FORA]],"")</f>
        <v/>
      </c>
      <c r="AD3539"/>
      <c r="AE3539"/>
      <c r="AF3539"/>
      <c r="AG3539"/>
      <c r="AH3539"/>
      <c r="AI3539"/>
    </row>
    <row r="3540" spans="1:35">
      <c r="A3540" t="str">
        <f>IF(Tabela3[[#This Row],[GOL CASA]]&lt;&gt;"",Tabela3[[#This Row],[TIME CASA]],"")</f>
        <v/>
      </c>
      <c r="B3540" t="str">
        <f>IF(Tabela3[[#This Row],[GOL FORA]]&lt;&gt;"",Tabela3[[#This Row],[TIME FORA]],"")</f>
        <v/>
      </c>
      <c r="AD3540"/>
      <c r="AE3540"/>
      <c r="AF3540"/>
      <c r="AG3540"/>
      <c r="AH3540"/>
      <c r="AI3540"/>
    </row>
    <row r="3541" spans="1:35">
      <c r="A3541" t="str">
        <f>IF(Tabela3[[#This Row],[GOL CASA]]&lt;&gt;"",Tabela3[[#This Row],[TIME CASA]],"")</f>
        <v/>
      </c>
      <c r="B3541" t="str">
        <f>IF(Tabela3[[#This Row],[GOL FORA]]&lt;&gt;"",Tabela3[[#This Row],[TIME FORA]],"")</f>
        <v/>
      </c>
      <c r="AD3541"/>
      <c r="AE3541"/>
      <c r="AF3541"/>
      <c r="AG3541"/>
      <c r="AH3541"/>
      <c r="AI3541"/>
    </row>
    <row r="3542" spans="1:35">
      <c r="A3542" t="str">
        <f>IF(Tabela3[[#This Row],[GOL CASA]]&lt;&gt;"",Tabela3[[#This Row],[TIME CASA]],"")</f>
        <v/>
      </c>
      <c r="B3542" t="str">
        <f>IF(Tabela3[[#This Row],[GOL FORA]]&lt;&gt;"",Tabela3[[#This Row],[TIME FORA]],"")</f>
        <v/>
      </c>
      <c r="AD3542"/>
      <c r="AE3542"/>
      <c r="AF3542"/>
      <c r="AG3542"/>
      <c r="AH3542"/>
      <c r="AI3542"/>
    </row>
    <row r="3543" spans="1:35">
      <c r="A3543" t="str">
        <f>IF(Tabela3[[#This Row],[GOL CASA]]&lt;&gt;"",Tabela3[[#This Row],[TIME CASA]],"")</f>
        <v/>
      </c>
      <c r="B3543" t="str">
        <f>IF(Tabela3[[#This Row],[GOL FORA]]&lt;&gt;"",Tabela3[[#This Row],[TIME FORA]],"")</f>
        <v/>
      </c>
      <c r="AD3543"/>
      <c r="AE3543"/>
      <c r="AF3543"/>
      <c r="AG3543"/>
      <c r="AH3543"/>
      <c r="AI3543"/>
    </row>
    <row r="3544" spans="1:35">
      <c r="A3544" t="str">
        <f>IF(Tabela3[[#This Row],[GOL CASA]]&lt;&gt;"",Tabela3[[#This Row],[TIME CASA]],"")</f>
        <v/>
      </c>
      <c r="B3544" t="str">
        <f>IF(Tabela3[[#This Row],[GOL FORA]]&lt;&gt;"",Tabela3[[#This Row],[TIME FORA]],"")</f>
        <v/>
      </c>
      <c r="AD3544"/>
      <c r="AE3544"/>
      <c r="AF3544"/>
      <c r="AG3544"/>
      <c r="AH3544"/>
      <c r="AI3544"/>
    </row>
    <row r="3545" spans="1:35">
      <c r="A3545" t="str">
        <f>IF(Tabela3[[#This Row],[GOL CASA]]&lt;&gt;"",Tabela3[[#This Row],[TIME CASA]],"")</f>
        <v/>
      </c>
      <c r="B3545" t="str">
        <f>IF(Tabela3[[#This Row],[GOL FORA]]&lt;&gt;"",Tabela3[[#This Row],[TIME FORA]],"")</f>
        <v/>
      </c>
      <c r="AD3545"/>
      <c r="AE3545"/>
      <c r="AF3545"/>
      <c r="AG3545"/>
      <c r="AH3545"/>
      <c r="AI3545"/>
    </row>
    <row r="3546" spans="1:35">
      <c r="A3546" t="str">
        <f>IF(Tabela3[[#This Row],[GOL CASA]]&lt;&gt;"",Tabela3[[#This Row],[TIME CASA]],"")</f>
        <v/>
      </c>
      <c r="B3546" t="str">
        <f>IF(Tabela3[[#This Row],[GOL FORA]]&lt;&gt;"",Tabela3[[#This Row],[TIME FORA]],"")</f>
        <v/>
      </c>
      <c r="AD3546"/>
      <c r="AE3546"/>
      <c r="AF3546"/>
      <c r="AG3546"/>
      <c r="AH3546"/>
      <c r="AI3546"/>
    </row>
    <row r="3547" spans="1:35">
      <c r="A3547" t="str">
        <f>IF(Tabela3[[#This Row],[GOL CASA]]&lt;&gt;"",Tabela3[[#This Row],[TIME CASA]],"")</f>
        <v/>
      </c>
      <c r="B3547" t="str">
        <f>IF(Tabela3[[#This Row],[GOL FORA]]&lt;&gt;"",Tabela3[[#This Row],[TIME FORA]],"")</f>
        <v/>
      </c>
      <c r="AD3547"/>
      <c r="AE3547"/>
      <c r="AF3547"/>
      <c r="AG3547"/>
      <c r="AH3547"/>
      <c r="AI3547"/>
    </row>
    <row r="3548" spans="1:35">
      <c r="A3548" t="str">
        <f>IF(Tabela3[[#This Row],[GOL CASA]]&lt;&gt;"",Tabela3[[#This Row],[TIME CASA]],"")</f>
        <v/>
      </c>
      <c r="B3548" t="str">
        <f>IF(Tabela3[[#This Row],[GOL FORA]]&lt;&gt;"",Tabela3[[#This Row],[TIME FORA]],"")</f>
        <v/>
      </c>
      <c r="AD3548"/>
      <c r="AE3548"/>
      <c r="AF3548"/>
      <c r="AG3548"/>
      <c r="AH3548"/>
      <c r="AI3548"/>
    </row>
    <row r="3549" spans="1:35">
      <c r="A3549" t="str">
        <f>IF(Tabela3[[#This Row],[GOL CASA]]&lt;&gt;"",Tabela3[[#This Row],[TIME CASA]],"")</f>
        <v/>
      </c>
      <c r="B3549" t="str">
        <f>IF(Tabela3[[#This Row],[GOL FORA]]&lt;&gt;"",Tabela3[[#This Row],[TIME FORA]],"")</f>
        <v/>
      </c>
      <c r="AD3549"/>
      <c r="AE3549"/>
      <c r="AF3549"/>
      <c r="AG3549"/>
      <c r="AH3549"/>
      <c r="AI3549"/>
    </row>
    <row r="3550" spans="1:35">
      <c r="A3550" t="str">
        <f>IF(Tabela3[[#This Row],[GOL CASA]]&lt;&gt;"",Tabela3[[#This Row],[TIME CASA]],"")</f>
        <v/>
      </c>
      <c r="B3550" t="str">
        <f>IF(Tabela3[[#This Row],[GOL FORA]]&lt;&gt;"",Tabela3[[#This Row],[TIME FORA]],"")</f>
        <v/>
      </c>
      <c r="AD3550"/>
      <c r="AE3550"/>
      <c r="AF3550"/>
      <c r="AG3550"/>
      <c r="AH3550"/>
      <c r="AI3550"/>
    </row>
    <row r="3551" spans="1:35">
      <c r="A3551" t="str">
        <f>IF(Tabela3[[#This Row],[GOL CASA]]&lt;&gt;"",Tabela3[[#This Row],[TIME CASA]],"")</f>
        <v/>
      </c>
      <c r="B3551" t="str">
        <f>IF(Tabela3[[#This Row],[GOL FORA]]&lt;&gt;"",Tabela3[[#This Row],[TIME FORA]],"")</f>
        <v/>
      </c>
      <c r="AD3551"/>
      <c r="AE3551"/>
      <c r="AF3551"/>
      <c r="AG3551"/>
      <c r="AH3551"/>
      <c r="AI3551"/>
    </row>
    <row r="3552" spans="1:35">
      <c r="A3552" t="str">
        <f>IF(Tabela3[[#This Row],[GOL CASA]]&lt;&gt;"",Tabela3[[#This Row],[TIME CASA]],"")</f>
        <v/>
      </c>
      <c r="B3552" t="str">
        <f>IF(Tabela3[[#This Row],[GOL FORA]]&lt;&gt;"",Tabela3[[#This Row],[TIME FORA]],"")</f>
        <v/>
      </c>
      <c r="AD3552"/>
      <c r="AE3552"/>
      <c r="AF3552"/>
      <c r="AG3552"/>
      <c r="AH3552"/>
      <c r="AI3552"/>
    </row>
    <row r="3553" spans="1:35">
      <c r="A3553" t="str">
        <f>IF(Tabela3[[#This Row],[GOL CASA]]&lt;&gt;"",Tabela3[[#This Row],[TIME CASA]],"")</f>
        <v/>
      </c>
      <c r="B3553" t="str">
        <f>IF(Tabela3[[#This Row],[GOL FORA]]&lt;&gt;"",Tabela3[[#This Row],[TIME FORA]],"")</f>
        <v/>
      </c>
      <c r="AD3553"/>
      <c r="AE3553"/>
      <c r="AF3553"/>
      <c r="AG3553"/>
      <c r="AH3553"/>
      <c r="AI3553"/>
    </row>
    <row r="3554" spans="1:35">
      <c r="A3554" t="str">
        <f>IF(Tabela3[[#This Row],[GOL CASA]]&lt;&gt;"",Tabela3[[#This Row],[TIME CASA]],"")</f>
        <v/>
      </c>
      <c r="B3554" t="str">
        <f>IF(Tabela3[[#This Row],[GOL FORA]]&lt;&gt;"",Tabela3[[#This Row],[TIME FORA]],"")</f>
        <v/>
      </c>
      <c r="AD3554"/>
      <c r="AE3554"/>
      <c r="AF3554"/>
      <c r="AG3554"/>
      <c r="AH3554"/>
      <c r="AI3554"/>
    </row>
    <row r="3555" spans="1:35">
      <c r="A3555" t="str">
        <f>IF(Tabela3[[#This Row],[GOL CASA]]&lt;&gt;"",Tabela3[[#This Row],[TIME CASA]],"")</f>
        <v/>
      </c>
      <c r="B3555" t="str">
        <f>IF(Tabela3[[#This Row],[GOL FORA]]&lt;&gt;"",Tabela3[[#This Row],[TIME FORA]],"")</f>
        <v/>
      </c>
      <c r="AD3555"/>
      <c r="AE3555"/>
      <c r="AF3555"/>
      <c r="AG3555"/>
      <c r="AH3555"/>
      <c r="AI3555"/>
    </row>
    <row r="3556" spans="1:35">
      <c r="A3556" t="str">
        <f>IF(Tabela3[[#This Row],[GOL CASA]]&lt;&gt;"",Tabela3[[#This Row],[TIME CASA]],"")</f>
        <v/>
      </c>
      <c r="B3556" t="str">
        <f>IF(Tabela3[[#This Row],[GOL FORA]]&lt;&gt;"",Tabela3[[#This Row],[TIME FORA]],"")</f>
        <v/>
      </c>
      <c r="AD3556"/>
      <c r="AE3556"/>
      <c r="AF3556"/>
      <c r="AG3556"/>
      <c r="AH3556"/>
      <c r="AI3556"/>
    </row>
    <row r="3557" spans="1:35">
      <c r="A3557" t="str">
        <f>IF(Tabela3[[#This Row],[GOL CASA]]&lt;&gt;"",Tabela3[[#This Row],[TIME CASA]],"")</f>
        <v/>
      </c>
      <c r="B3557" t="str">
        <f>IF(Tabela3[[#This Row],[GOL FORA]]&lt;&gt;"",Tabela3[[#This Row],[TIME FORA]],"")</f>
        <v/>
      </c>
      <c r="AD3557"/>
      <c r="AE3557"/>
      <c r="AF3557"/>
      <c r="AG3557"/>
      <c r="AH3557"/>
      <c r="AI3557"/>
    </row>
    <row r="3558" spans="1:35">
      <c r="A3558" t="str">
        <f>IF(Tabela3[[#This Row],[GOL CASA]]&lt;&gt;"",Tabela3[[#This Row],[TIME CASA]],"")</f>
        <v/>
      </c>
      <c r="B3558" t="str">
        <f>IF(Tabela3[[#This Row],[GOL FORA]]&lt;&gt;"",Tabela3[[#This Row],[TIME FORA]],"")</f>
        <v/>
      </c>
      <c r="AD3558"/>
      <c r="AE3558"/>
      <c r="AF3558"/>
      <c r="AG3558"/>
      <c r="AH3558"/>
      <c r="AI3558"/>
    </row>
    <row r="3559" spans="1:35">
      <c r="A3559" t="str">
        <f>IF(Tabela3[[#This Row],[GOL CASA]]&lt;&gt;"",Tabela3[[#This Row],[TIME CASA]],"")</f>
        <v/>
      </c>
      <c r="B3559" t="str">
        <f>IF(Tabela3[[#This Row],[GOL FORA]]&lt;&gt;"",Tabela3[[#This Row],[TIME FORA]],"")</f>
        <v/>
      </c>
      <c r="AD3559"/>
      <c r="AE3559"/>
      <c r="AF3559"/>
      <c r="AG3559"/>
      <c r="AH3559"/>
      <c r="AI3559"/>
    </row>
    <row r="3560" spans="1:35">
      <c r="A3560" t="str">
        <f>IF(Tabela3[[#This Row],[GOL CASA]]&lt;&gt;"",Tabela3[[#This Row],[TIME CASA]],"")</f>
        <v/>
      </c>
      <c r="B3560" t="str">
        <f>IF(Tabela3[[#This Row],[GOL FORA]]&lt;&gt;"",Tabela3[[#This Row],[TIME FORA]],"")</f>
        <v/>
      </c>
      <c r="AD3560"/>
      <c r="AE3560"/>
      <c r="AF3560"/>
      <c r="AG3560"/>
      <c r="AH3560"/>
      <c r="AI3560"/>
    </row>
    <row r="3561" spans="1:35">
      <c r="A3561" t="str">
        <f>IF(Tabela3[[#This Row],[GOL CASA]]&lt;&gt;"",Tabela3[[#This Row],[TIME CASA]],"")</f>
        <v/>
      </c>
      <c r="B3561" t="str">
        <f>IF(Tabela3[[#This Row],[GOL FORA]]&lt;&gt;"",Tabela3[[#This Row],[TIME FORA]],"")</f>
        <v/>
      </c>
      <c r="AD3561"/>
      <c r="AE3561"/>
      <c r="AF3561"/>
      <c r="AG3561"/>
      <c r="AH3561"/>
      <c r="AI3561"/>
    </row>
    <row r="3562" spans="1:35">
      <c r="A3562" t="str">
        <f>IF(Tabela3[[#This Row],[GOL CASA]]&lt;&gt;"",Tabela3[[#This Row],[TIME CASA]],"")</f>
        <v/>
      </c>
      <c r="B3562" t="str">
        <f>IF(Tabela3[[#This Row],[GOL FORA]]&lt;&gt;"",Tabela3[[#This Row],[TIME FORA]],"")</f>
        <v/>
      </c>
      <c r="AD3562"/>
      <c r="AE3562"/>
      <c r="AF3562"/>
      <c r="AG3562"/>
      <c r="AH3562"/>
      <c r="AI3562"/>
    </row>
    <row r="3563" spans="1:35">
      <c r="A3563" t="str">
        <f>IF(Tabela3[[#This Row],[GOL CASA]]&lt;&gt;"",Tabela3[[#This Row],[TIME CASA]],"")</f>
        <v/>
      </c>
      <c r="B3563" t="str">
        <f>IF(Tabela3[[#This Row],[GOL FORA]]&lt;&gt;"",Tabela3[[#This Row],[TIME FORA]],"")</f>
        <v/>
      </c>
      <c r="AD3563"/>
      <c r="AE3563"/>
      <c r="AF3563"/>
      <c r="AG3563"/>
      <c r="AH3563"/>
      <c r="AI3563"/>
    </row>
    <row r="3564" spans="1:35">
      <c r="A3564" t="str">
        <f>IF(Tabela3[[#This Row],[GOL CASA]]&lt;&gt;"",Tabela3[[#This Row],[TIME CASA]],"")</f>
        <v/>
      </c>
      <c r="B3564" t="str">
        <f>IF(Tabela3[[#This Row],[GOL FORA]]&lt;&gt;"",Tabela3[[#This Row],[TIME FORA]],"")</f>
        <v/>
      </c>
      <c r="AD3564"/>
      <c r="AE3564"/>
      <c r="AF3564"/>
      <c r="AG3564"/>
      <c r="AH3564"/>
      <c r="AI3564"/>
    </row>
    <row r="3565" spans="1:35">
      <c r="A3565" t="str">
        <f>IF(Tabela3[[#This Row],[GOL CASA]]&lt;&gt;"",Tabela3[[#This Row],[TIME CASA]],"")</f>
        <v/>
      </c>
      <c r="B3565" t="str">
        <f>IF(Tabela3[[#This Row],[GOL FORA]]&lt;&gt;"",Tabela3[[#This Row],[TIME FORA]],"")</f>
        <v/>
      </c>
      <c r="AD3565"/>
      <c r="AE3565"/>
      <c r="AF3565"/>
      <c r="AG3565"/>
      <c r="AH3565"/>
      <c r="AI3565"/>
    </row>
    <row r="3566" spans="1:35">
      <c r="A3566" t="str">
        <f>IF(Tabela3[[#This Row],[GOL CASA]]&lt;&gt;"",Tabela3[[#This Row],[TIME CASA]],"")</f>
        <v/>
      </c>
      <c r="B3566" t="str">
        <f>IF(Tabela3[[#This Row],[GOL FORA]]&lt;&gt;"",Tabela3[[#This Row],[TIME FORA]],"")</f>
        <v/>
      </c>
      <c r="AD3566"/>
      <c r="AE3566"/>
      <c r="AF3566"/>
      <c r="AG3566"/>
      <c r="AH3566"/>
      <c r="AI3566"/>
    </row>
    <row r="3567" spans="1:35">
      <c r="A3567" t="str">
        <f>IF(Tabela3[[#This Row],[GOL CASA]]&lt;&gt;"",Tabela3[[#This Row],[TIME CASA]],"")</f>
        <v/>
      </c>
      <c r="B3567" t="str">
        <f>IF(Tabela3[[#This Row],[GOL FORA]]&lt;&gt;"",Tabela3[[#This Row],[TIME FORA]],"")</f>
        <v/>
      </c>
      <c r="AD3567"/>
      <c r="AE3567"/>
      <c r="AF3567"/>
      <c r="AG3567"/>
      <c r="AH3567"/>
      <c r="AI3567"/>
    </row>
    <row r="3568" spans="1:35">
      <c r="A3568" t="str">
        <f>IF(Tabela3[[#This Row],[GOL CASA]]&lt;&gt;"",Tabela3[[#This Row],[TIME CASA]],"")</f>
        <v/>
      </c>
      <c r="B3568" t="str">
        <f>IF(Tabela3[[#This Row],[GOL FORA]]&lt;&gt;"",Tabela3[[#This Row],[TIME FORA]],"")</f>
        <v/>
      </c>
      <c r="AD3568"/>
      <c r="AE3568"/>
      <c r="AF3568"/>
      <c r="AG3568"/>
      <c r="AH3568"/>
      <c r="AI3568"/>
    </row>
    <row r="3569" spans="1:35">
      <c r="A3569" t="str">
        <f>IF(Tabela3[[#This Row],[GOL CASA]]&lt;&gt;"",Tabela3[[#This Row],[TIME CASA]],"")</f>
        <v/>
      </c>
      <c r="B3569" t="str">
        <f>IF(Tabela3[[#This Row],[GOL FORA]]&lt;&gt;"",Tabela3[[#This Row],[TIME FORA]],"")</f>
        <v/>
      </c>
      <c r="AD3569"/>
      <c r="AE3569"/>
      <c r="AF3569"/>
      <c r="AG3569"/>
      <c r="AH3569"/>
      <c r="AI3569"/>
    </row>
    <row r="3570" spans="1:35">
      <c r="A3570" t="str">
        <f>IF(Tabela3[[#This Row],[GOL CASA]]&lt;&gt;"",Tabela3[[#This Row],[TIME CASA]],"")</f>
        <v/>
      </c>
      <c r="B3570" t="str">
        <f>IF(Tabela3[[#This Row],[GOL FORA]]&lt;&gt;"",Tabela3[[#This Row],[TIME FORA]],"")</f>
        <v/>
      </c>
      <c r="AD3570"/>
      <c r="AE3570"/>
      <c r="AF3570"/>
      <c r="AG3570"/>
      <c r="AH3570"/>
      <c r="AI3570"/>
    </row>
    <row r="3571" spans="1:35">
      <c r="A3571" t="str">
        <f>IF(Tabela3[[#This Row],[GOL CASA]]&lt;&gt;"",Tabela3[[#This Row],[TIME CASA]],"")</f>
        <v/>
      </c>
      <c r="B3571" t="str">
        <f>IF(Tabela3[[#This Row],[GOL FORA]]&lt;&gt;"",Tabela3[[#This Row],[TIME FORA]],"")</f>
        <v/>
      </c>
      <c r="AD3571"/>
      <c r="AE3571"/>
      <c r="AF3571"/>
      <c r="AG3571"/>
      <c r="AH3571"/>
      <c r="AI3571"/>
    </row>
    <row r="3572" spans="1:35">
      <c r="A3572" t="str">
        <f>IF(Tabela3[[#This Row],[GOL CASA]]&lt;&gt;"",Tabela3[[#This Row],[TIME CASA]],"")</f>
        <v/>
      </c>
      <c r="B3572" t="str">
        <f>IF(Tabela3[[#This Row],[GOL FORA]]&lt;&gt;"",Tabela3[[#This Row],[TIME FORA]],"")</f>
        <v/>
      </c>
      <c r="AD3572"/>
      <c r="AE3572"/>
      <c r="AF3572"/>
      <c r="AG3572"/>
      <c r="AH3572"/>
      <c r="AI3572"/>
    </row>
    <row r="3573" spans="1:35">
      <c r="A3573" t="str">
        <f>IF(Tabela3[[#This Row],[GOL CASA]]&lt;&gt;"",Tabela3[[#This Row],[TIME CASA]],"")</f>
        <v/>
      </c>
      <c r="B3573" t="str">
        <f>IF(Tabela3[[#This Row],[GOL FORA]]&lt;&gt;"",Tabela3[[#This Row],[TIME FORA]],"")</f>
        <v/>
      </c>
      <c r="AD3573"/>
      <c r="AE3573"/>
      <c r="AF3573"/>
      <c r="AG3573"/>
      <c r="AH3573"/>
      <c r="AI3573"/>
    </row>
    <row r="3574" spans="1:35">
      <c r="A3574" t="str">
        <f>IF(Tabela3[[#This Row],[GOL CASA]]&lt;&gt;"",Tabela3[[#This Row],[TIME CASA]],"")</f>
        <v/>
      </c>
      <c r="B3574" t="str">
        <f>IF(Tabela3[[#This Row],[GOL FORA]]&lt;&gt;"",Tabela3[[#This Row],[TIME FORA]],"")</f>
        <v/>
      </c>
      <c r="AD3574"/>
      <c r="AE3574"/>
      <c r="AF3574"/>
      <c r="AG3574"/>
      <c r="AH3574"/>
      <c r="AI3574"/>
    </row>
    <row r="3575" spans="1:35">
      <c r="A3575" t="str">
        <f>IF(Tabela3[[#This Row],[GOL CASA]]&lt;&gt;"",Tabela3[[#This Row],[TIME CASA]],"")</f>
        <v/>
      </c>
      <c r="B3575" t="str">
        <f>IF(Tabela3[[#This Row],[GOL FORA]]&lt;&gt;"",Tabela3[[#This Row],[TIME FORA]],"")</f>
        <v/>
      </c>
      <c r="AD3575"/>
      <c r="AE3575"/>
      <c r="AF3575"/>
      <c r="AG3575"/>
      <c r="AH3575"/>
      <c r="AI3575"/>
    </row>
    <row r="3576" spans="1:35">
      <c r="A3576" t="str">
        <f>IF(Tabela3[[#This Row],[GOL CASA]]&lt;&gt;"",Tabela3[[#This Row],[TIME CASA]],"")</f>
        <v/>
      </c>
      <c r="B3576" t="str">
        <f>IF(Tabela3[[#This Row],[GOL FORA]]&lt;&gt;"",Tabela3[[#This Row],[TIME FORA]],"")</f>
        <v/>
      </c>
      <c r="AD3576"/>
      <c r="AE3576"/>
      <c r="AF3576"/>
      <c r="AG3576"/>
      <c r="AH3576"/>
      <c r="AI3576"/>
    </row>
    <row r="3577" spans="1:35">
      <c r="A3577" t="str">
        <f>IF(Tabela3[[#This Row],[GOL CASA]]&lt;&gt;"",Tabela3[[#This Row],[TIME CASA]],"")</f>
        <v/>
      </c>
      <c r="B3577" t="str">
        <f>IF(Tabela3[[#This Row],[GOL FORA]]&lt;&gt;"",Tabela3[[#This Row],[TIME FORA]],"")</f>
        <v/>
      </c>
      <c r="AD3577"/>
      <c r="AE3577"/>
      <c r="AF3577"/>
      <c r="AG3577"/>
      <c r="AH3577"/>
      <c r="AI3577"/>
    </row>
    <row r="3578" spans="1:35">
      <c r="A3578" t="str">
        <f>IF(Tabela3[[#This Row],[GOL CASA]]&lt;&gt;"",Tabela3[[#This Row],[TIME CASA]],"")</f>
        <v/>
      </c>
      <c r="B3578" t="str">
        <f>IF(Tabela3[[#This Row],[GOL FORA]]&lt;&gt;"",Tabela3[[#This Row],[TIME FORA]],"")</f>
        <v/>
      </c>
      <c r="AD3578"/>
      <c r="AE3578"/>
      <c r="AF3578"/>
      <c r="AG3578"/>
      <c r="AH3578"/>
      <c r="AI3578"/>
    </row>
    <row r="3579" spans="1:35">
      <c r="A3579" t="str">
        <f>IF(Tabela3[[#This Row],[GOL CASA]]&lt;&gt;"",Tabela3[[#This Row],[TIME CASA]],"")</f>
        <v/>
      </c>
      <c r="B3579" t="str">
        <f>IF(Tabela3[[#This Row],[GOL FORA]]&lt;&gt;"",Tabela3[[#This Row],[TIME FORA]],"")</f>
        <v/>
      </c>
      <c r="AD3579"/>
      <c r="AE3579"/>
      <c r="AF3579"/>
      <c r="AG3579"/>
      <c r="AH3579"/>
      <c r="AI3579"/>
    </row>
    <row r="3580" spans="1:35">
      <c r="A3580" t="str">
        <f>IF(Tabela3[[#This Row],[GOL CASA]]&lt;&gt;"",Tabela3[[#This Row],[TIME CASA]],"")</f>
        <v/>
      </c>
      <c r="B3580" t="str">
        <f>IF(Tabela3[[#This Row],[GOL FORA]]&lt;&gt;"",Tabela3[[#This Row],[TIME FORA]],"")</f>
        <v/>
      </c>
      <c r="AD3580"/>
      <c r="AE3580"/>
      <c r="AF3580"/>
      <c r="AG3580"/>
      <c r="AH3580"/>
      <c r="AI3580"/>
    </row>
    <row r="3581" spans="1:35">
      <c r="A3581" t="str">
        <f>IF(Tabela3[[#This Row],[GOL CASA]]&lt;&gt;"",Tabela3[[#This Row],[TIME CASA]],"")</f>
        <v/>
      </c>
      <c r="B3581" t="str">
        <f>IF(Tabela3[[#This Row],[GOL FORA]]&lt;&gt;"",Tabela3[[#This Row],[TIME FORA]],"")</f>
        <v/>
      </c>
      <c r="AD3581"/>
      <c r="AE3581"/>
      <c r="AF3581"/>
      <c r="AG3581"/>
      <c r="AH3581"/>
      <c r="AI3581"/>
    </row>
    <row r="3582" spans="1:35">
      <c r="A3582" t="str">
        <f>IF(Tabela3[[#This Row],[GOL CASA]]&lt;&gt;"",Tabela3[[#This Row],[TIME CASA]],"")</f>
        <v/>
      </c>
      <c r="B3582" t="str">
        <f>IF(Tabela3[[#This Row],[GOL FORA]]&lt;&gt;"",Tabela3[[#This Row],[TIME FORA]],"")</f>
        <v/>
      </c>
      <c r="AD3582"/>
      <c r="AE3582"/>
      <c r="AF3582"/>
      <c r="AG3582"/>
      <c r="AH3582"/>
      <c r="AI3582"/>
    </row>
    <row r="3583" spans="1:35">
      <c r="A3583" t="str">
        <f>IF(Tabela3[[#This Row],[GOL CASA]]&lt;&gt;"",Tabela3[[#This Row],[TIME CASA]],"")</f>
        <v/>
      </c>
      <c r="B3583" t="str">
        <f>IF(Tabela3[[#This Row],[GOL FORA]]&lt;&gt;"",Tabela3[[#This Row],[TIME FORA]],"")</f>
        <v/>
      </c>
      <c r="AD3583"/>
      <c r="AE3583"/>
      <c r="AF3583"/>
      <c r="AG3583"/>
      <c r="AH3583"/>
      <c r="AI3583"/>
    </row>
    <row r="3584" spans="1:35">
      <c r="A3584" t="str">
        <f>IF(Tabela3[[#This Row],[GOL CASA]]&lt;&gt;"",Tabela3[[#This Row],[TIME CASA]],"")</f>
        <v/>
      </c>
      <c r="B3584" t="str">
        <f>IF(Tabela3[[#This Row],[GOL FORA]]&lt;&gt;"",Tabela3[[#This Row],[TIME FORA]],"")</f>
        <v/>
      </c>
      <c r="AD3584"/>
      <c r="AE3584"/>
      <c r="AF3584"/>
      <c r="AG3584"/>
      <c r="AH3584"/>
      <c r="AI3584"/>
    </row>
    <row r="3585" spans="1:35">
      <c r="A3585" t="str">
        <f>IF(Tabela3[[#This Row],[GOL CASA]]&lt;&gt;"",Tabela3[[#This Row],[TIME CASA]],"")</f>
        <v/>
      </c>
      <c r="B3585" t="str">
        <f>IF(Tabela3[[#This Row],[GOL FORA]]&lt;&gt;"",Tabela3[[#This Row],[TIME FORA]],"")</f>
        <v/>
      </c>
      <c r="AD3585"/>
      <c r="AE3585"/>
      <c r="AF3585"/>
      <c r="AG3585"/>
      <c r="AH3585"/>
      <c r="AI3585"/>
    </row>
    <row r="3586" spans="1:35">
      <c r="A3586" t="str">
        <f>IF(Tabela3[[#This Row],[GOL CASA]]&lt;&gt;"",Tabela3[[#This Row],[TIME CASA]],"")</f>
        <v/>
      </c>
      <c r="B3586" t="str">
        <f>IF(Tabela3[[#This Row],[GOL FORA]]&lt;&gt;"",Tabela3[[#This Row],[TIME FORA]],"")</f>
        <v/>
      </c>
      <c r="AD3586"/>
      <c r="AE3586"/>
      <c r="AF3586"/>
      <c r="AG3586"/>
      <c r="AH3586"/>
      <c r="AI3586"/>
    </row>
    <row r="3587" spans="1:35">
      <c r="A3587" t="str">
        <f>IF(Tabela3[[#This Row],[GOL CASA]]&lt;&gt;"",Tabela3[[#This Row],[TIME CASA]],"")</f>
        <v/>
      </c>
      <c r="B3587" t="str">
        <f>IF(Tabela3[[#This Row],[GOL FORA]]&lt;&gt;"",Tabela3[[#This Row],[TIME FORA]],"")</f>
        <v/>
      </c>
      <c r="AD3587"/>
      <c r="AE3587"/>
      <c r="AF3587"/>
      <c r="AG3587"/>
      <c r="AH3587"/>
      <c r="AI3587"/>
    </row>
    <row r="3588" spans="1:35">
      <c r="A3588" t="str">
        <f>IF(Tabela3[[#This Row],[GOL CASA]]&lt;&gt;"",Tabela3[[#This Row],[TIME CASA]],"")</f>
        <v/>
      </c>
      <c r="B3588" t="str">
        <f>IF(Tabela3[[#This Row],[GOL FORA]]&lt;&gt;"",Tabela3[[#This Row],[TIME FORA]],"")</f>
        <v/>
      </c>
      <c r="AD3588"/>
      <c r="AE3588"/>
      <c r="AF3588"/>
      <c r="AG3588"/>
      <c r="AH3588"/>
      <c r="AI3588"/>
    </row>
    <row r="3589" spans="1:35">
      <c r="A3589" t="str">
        <f>IF(Tabela3[[#This Row],[GOL CASA]]&lt;&gt;"",Tabela3[[#This Row],[TIME CASA]],"")</f>
        <v/>
      </c>
      <c r="B3589" t="str">
        <f>IF(Tabela3[[#This Row],[GOL FORA]]&lt;&gt;"",Tabela3[[#This Row],[TIME FORA]],"")</f>
        <v/>
      </c>
      <c r="AD3589"/>
      <c r="AE3589"/>
      <c r="AF3589"/>
      <c r="AG3589"/>
      <c r="AH3589"/>
      <c r="AI3589"/>
    </row>
    <row r="3590" spans="1:35">
      <c r="A3590" t="str">
        <f>IF(Tabela3[[#This Row],[GOL CASA]]&lt;&gt;"",Tabela3[[#This Row],[TIME CASA]],"")</f>
        <v/>
      </c>
      <c r="B3590" t="str">
        <f>IF(Tabela3[[#This Row],[GOL FORA]]&lt;&gt;"",Tabela3[[#This Row],[TIME FORA]],"")</f>
        <v/>
      </c>
      <c r="AD3590"/>
      <c r="AE3590"/>
      <c r="AF3590"/>
      <c r="AG3590"/>
      <c r="AH3590"/>
      <c r="AI3590"/>
    </row>
    <row r="3591" spans="1:35">
      <c r="A3591" t="str">
        <f>IF(Tabela3[[#This Row],[GOL CASA]]&lt;&gt;"",Tabela3[[#This Row],[TIME CASA]],"")</f>
        <v/>
      </c>
      <c r="B3591" t="str">
        <f>IF(Tabela3[[#This Row],[GOL FORA]]&lt;&gt;"",Tabela3[[#This Row],[TIME FORA]],"")</f>
        <v/>
      </c>
      <c r="AD3591"/>
      <c r="AE3591"/>
      <c r="AF3591"/>
      <c r="AG3591"/>
      <c r="AH3591"/>
      <c r="AI3591"/>
    </row>
    <row r="3592" spans="1:35">
      <c r="A3592" t="str">
        <f>IF(Tabela3[[#This Row],[GOL CASA]]&lt;&gt;"",Tabela3[[#This Row],[TIME CASA]],"")</f>
        <v/>
      </c>
      <c r="B3592" t="str">
        <f>IF(Tabela3[[#This Row],[GOL FORA]]&lt;&gt;"",Tabela3[[#This Row],[TIME FORA]],"")</f>
        <v/>
      </c>
      <c r="AD3592"/>
      <c r="AE3592"/>
      <c r="AF3592"/>
      <c r="AG3592"/>
      <c r="AH3592"/>
      <c r="AI3592"/>
    </row>
    <row r="3593" spans="1:35">
      <c r="A3593" t="str">
        <f>IF(Tabela3[[#This Row],[GOL CASA]]&lt;&gt;"",Tabela3[[#This Row],[TIME CASA]],"")</f>
        <v/>
      </c>
      <c r="B3593" t="str">
        <f>IF(Tabela3[[#This Row],[GOL FORA]]&lt;&gt;"",Tabela3[[#This Row],[TIME FORA]],"")</f>
        <v/>
      </c>
      <c r="AD3593"/>
      <c r="AE3593"/>
      <c r="AF3593"/>
      <c r="AG3593"/>
      <c r="AH3593"/>
      <c r="AI3593"/>
    </row>
    <row r="3594" spans="1:35">
      <c r="A3594" t="str">
        <f>IF(Tabela3[[#This Row],[GOL CASA]]&lt;&gt;"",Tabela3[[#This Row],[TIME CASA]],"")</f>
        <v/>
      </c>
      <c r="B3594" t="str">
        <f>IF(Tabela3[[#This Row],[GOL FORA]]&lt;&gt;"",Tabela3[[#This Row],[TIME FORA]],"")</f>
        <v/>
      </c>
      <c r="AD3594"/>
      <c r="AE3594"/>
      <c r="AF3594"/>
      <c r="AG3594"/>
      <c r="AH3594"/>
      <c r="AI3594"/>
    </row>
    <row r="3595" spans="1:35">
      <c r="A3595" t="str">
        <f>IF(Tabela3[[#This Row],[GOL CASA]]&lt;&gt;"",Tabela3[[#This Row],[TIME CASA]],"")</f>
        <v/>
      </c>
      <c r="B3595" t="str">
        <f>IF(Tabela3[[#This Row],[GOL FORA]]&lt;&gt;"",Tabela3[[#This Row],[TIME FORA]],"")</f>
        <v/>
      </c>
      <c r="AD3595"/>
      <c r="AE3595"/>
      <c r="AF3595"/>
      <c r="AG3595"/>
      <c r="AH3595"/>
      <c r="AI3595"/>
    </row>
    <row r="3596" spans="1:35">
      <c r="A3596" t="str">
        <f>IF(Tabela3[[#This Row],[GOL CASA]]&lt;&gt;"",Tabela3[[#This Row],[TIME CASA]],"")</f>
        <v/>
      </c>
      <c r="B3596" t="str">
        <f>IF(Tabela3[[#This Row],[GOL FORA]]&lt;&gt;"",Tabela3[[#This Row],[TIME FORA]],"")</f>
        <v/>
      </c>
      <c r="AD3596"/>
      <c r="AE3596"/>
      <c r="AF3596"/>
      <c r="AG3596"/>
      <c r="AH3596"/>
      <c r="AI3596"/>
    </row>
    <row r="3597" spans="1:35">
      <c r="A3597" t="str">
        <f>IF(Tabela3[[#This Row],[GOL CASA]]&lt;&gt;"",Tabela3[[#This Row],[TIME CASA]],"")</f>
        <v/>
      </c>
      <c r="B3597" t="str">
        <f>IF(Tabela3[[#This Row],[GOL FORA]]&lt;&gt;"",Tabela3[[#This Row],[TIME FORA]],"")</f>
        <v/>
      </c>
      <c r="AD3597"/>
      <c r="AE3597"/>
      <c r="AF3597"/>
      <c r="AG3597"/>
      <c r="AH3597"/>
      <c r="AI3597"/>
    </row>
    <row r="3598" spans="1:35">
      <c r="A3598" t="str">
        <f>IF(Tabela3[[#This Row],[GOL CASA]]&lt;&gt;"",Tabela3[[#This Row],[TIME CASA]],"")</f>
        <v/>
      </c>
      <c r="B3598" t="str">
        <f>IF(Tabela3[[#This Row],[GOL FORA]]&lt;&gt;"",Tabela3[[#This Row],[TIME FORA]],"")</f>
        <v/>
      </c>
      <c r="AD3598"/>
      <c r="AE3598"/>
      <c r="AF3598"/>
      <c r="AG3598"/>
      <c r="AH3598"/>
      <c r="AI3598"/>
    </row>
    <row r="3599" spans="1:35">
      <c r="A3599" t="str">
        <f>IF(Tabela3[[#This Row],[GOL CASA]]&lt;&gt;"",Tabela3[[#This Row],[TIME CASA]],"")</f>
        <v/>
      </c>
      <c r="B3599" t="str">
        <f>IF(Tabela3[[#This Row],[GOL FORA]]&lt;&gt;"",Tabela3[[#This Row],[TIME FORA]],"")</f>
        <v/>
      </c>
      <c r="AD3599"/>
      <c r="AE3599"/>
      <c r="AF3599"/>
      <c r="AG3599"/>
      <c r="AH3599"/>
      <c r="AI3599"/>
    </row>
    <row r="3600" spans="1:35">
      <c r="A3600" t="str">
        <f>IF(Tabela3[[#This Row],[GOL CASA]]&lt;&gt;"",Tabela3[[#This Row],[TIME CASA]],"")</f>
        <v/>
      </c>
      <c r="B3600" t="str">
        <f>IF(Tabela3[[#This Row],[GOL FORA]]&lt;&gt;"",Tabela3[[#This Row],[TIME FORA]],"")</f>
        <v/>
      </c>
      <c r="AD3600"/>
      <c r="AE3600"/>
      <c r="AF3600"/>
      <c r="AG3600"/>
      <c r="AH3600"/>
      <c r="AI3600"/>
    </row>
    <row r="3601" spans="1:35">
      <c r="A3601" t="str">
        <f>IF(Tabela3[[#This Row],[GOL CASA]]&lt;&gt;"",Tabela3[[#This Row],[TIME CASA]],"")</f>
        <v/>
      </c>
      <c r="B3601" t="str">
        <f>IF(Tabela3[[#This Row],[GOL FORA]]&lt;&gt;"",Tabela3[[#This Row],[TIME FORA]],"")</f>
        <v/>
      </c>
      <c r="AD3601"/>
      <c r="AE3601"/>
      <c r="AF3601"/>
      <c r="AG3601"/>
      <c r="AH3601"/>
      <c r="AI3601"/>
    </row>
    <row r="3602" spans="1:35">
      <c r="A3602" t="str">
        <f>IF(Tabela3[[#This Row],[GOL CASA]]&lt;&gt;"",Tabela3[[#This Row],[TIME CASA]],"")</f>
        <v/>
      </c>
      <c r="B3602" t="str">
        <f>IF(Tabela3[[#This Row],[GOL FORA]]&lt;&gt;"",Tabela3[[#This Row],[TIME FORA]],"")</f>
        <v/>
      </c>
      <c r="AD3602"/>
      <c r="AE3602"/>
      <c r="AF3602"/>
      <c r="AG3602"/>
      <c r="AH3602"/>
      <c r="AI3602"/>
    </row>
    <row r="3603" spans="1:35">
      <c r="A3603" t="str">
        <f>IF(Tabela3[[#This Row],[GOL CASA]]&lt;&gt;"",Tabela3[[#This Row],[TIME CASA]],"")</f>
        <v/>
      </c>
      <c r="B3603" t="str">
        <f>IF(Tabela3[[#This Row],[GOL FORA]]&lt;&gt;"",Tabela3[[#This Row],[TIME FORA]],"")</f>
        <v/>
      </c>
      <c r="AD3603"/>
      <c r="AE3603"/>
      <c r="AF3603"/>
      <c r="AG3603"/>
      <c r="AH3603"/>
      <c r="AI3603"/>
    </row>
    <row r="3604" spans="1:35">
      <c r="A3604" t="str">
        <f>IF(Tabela3[[#This Row],[GOL CASA]]&lt;&gt;"",Tabela3[[#This Row],[TIME CASA]],"")</f>
        <v/>
      </c>
      <c r="B3604" t="str">
        <f>IF(Tabela3[[#This Row],[GOL FORA]]&lt;&gt;"",Tabela3[[#This Row],[TIME FORA]],"")</f>
        <v/>
      </c>
      <c r="AD3604"/>
      <c r="AE3604"/>
      <c r="AF3604"/>
      <c r="AG3604"/>
      <c r="AH3604"/>
      <c r="AI3604"/>
    </row>
    <row r="3605" spans="1:35">
      <c r="A3605" t="str">
        <f>IF(Tabela3[[#This Row],[GOL CASA]]&lt;&gt;"",Tabela3[[#This Row],[TIME CASA]],"")</f>
        <v/>
      </c>
      <c r="B3605" t="str">
        <f>IF(Tabela3[[#This Row],[GOL FORA]]&lt;&gt;"",Tabela3[[#This Row],[TIME FORA]],"")</f>
        <v/>
      </c>
      <c r="AD3605"/>
      <c r="AE3605"/>
      <c r="AF3605"/>
      <c r="AG3605"/>
      <c r="AH3605"/>
      <c r="AI3605"/>
    </row>
    <row r="3606" spans="1:35">
      <c r="A3606" t="str">
        <f>IF(Tabela3[[#This Row],[GOL CASA]]&lt;&gt;"",Tabela3[[#This Row],[TIME CASA]],"")</f>
        <v/>
      </c>
      <c r="B3606" t="str">
        <f>IF(Tabela3[[#This Row],[GOL FORA]]&lt;&gt;"",Tabela3[[#This Row],[TIME FORA]],"")</f>
        <v/>
      </c>
      <c r="AD3606"/>
      <c r="AE3606"/>
      <c r="AF3606"/>
      <c r="AG3606"/>
      <c r="AH3606"/>
      <c r="AI3606"/>
    </row>
    <row r="3607" spans="1:35">
      <c r="A3607" t="str">
        <f>IF(Tabela3[[#This Row],[GOL CASA]]&lt;&gt;"",Tabela3[[#This Row],[TIME CASA]],"")</f>
        <v/>
      </c>
      <c r="B3607" t="str">
        <f>IF(Tabela3[[#This Row],[GOL FORA]]&lt;&gt;"",Tabela3[[#This Row],[TIME FORA]],"")</f>
        <v/>
      </c>
      <c r="AD3607"/>
      <c r="AE3607"/>
      <c r="AF3607"/>
      <c r="AG3607"/>
      <c r="AH3607"/>
      <c r="AI3607"/>
    </row>
    <row r="3608" spans="1:35">
      <c r="A3608" t="str">
        <f>IF(Tabela3[[#This Row],[GOL CASA]]&lt;&gt;"",Tabela3[[#This Row],[TIME CASA]],"")</f>
        <v/>
      </c>
      <c r="B3608" t="str">
        <f>IF(Tabela3[[#This Row],[GOL FORA]]&lt;&gt;"",Tabela3[[#This Row],[TIME FORA]],"")</f>
        <v/>
      </c>
      <c r="AD3608"/>
      <c r="AE3608"/>
      <c r="AF3608"/>
      <c r="AG3608"/>
      <c r="AH3608"/>
      <c r="AI3608"/>
    </row>
    <row r="3609" spans="1:35">
      <c r="A3609" t="str">
        <f>IF(Tabela3[[#This Row],[GOL CASA]]&lt;&gt;"",Tabela3[[#This Row],[TIME CASA]],"")</f>
        <v/>
      </c>
      <c r="B3609" t="str">
        <f>IF(Tabela3[[#This Row],[GOL FORA]]&lt;&gt;"",Tabela3[[#This Row],[TIME FORA]],"")</f>
        <v/>
      </c>
      <c r="AD3609"/>
      <c r="AE3609"/>
      <c r="AF3609"/>
      <c r="AG3609"/>
      <c r="AH3609"/>
      <c r="AI3609"/>
    </row>
    <row r="3610" spans="1:35">
      <c r="A3610" t="str">
        <f>IF(Tabela3[[#This Row],[GOL CASA]]&lt;&gt;"",Tabela3[[#This Row],[TIME CASA]],"")</f>
        <v/>
      </c>
      <c r="B3610" t="str">
        <f>IF(Tabela3[[#This Row],[GOL FORA]]&lt;&gt;"",Tabela3[[#This Row],[TIME FORA]],"")</f>
        <v/>
      </c>
      <c r="AD3610"/>
      <c r="AE3610"/>
      <c r="AF3610"/>
      <c r="AG3610"/>
      <c r="AH3610"/>
      <c r="AI3610"/>
    </row>
    <row r="3611" spans="1:35">
      <c r="A3611" t="str">
        <f>IF(Tabela3[[#This Row],[GOL CASA]]&lt;&gt;"",Tabela3[[#This Row],[TIME CASA]],"")</f>
        <v/>
      </c>
      <c r="B3611" t="str">
        <f>IF(Tabela3[[#This Row],[GOL FORA]]&lt;&gt;"",Tabela3[[#This Row],[TIME FORA]],"")</f>
        <v/>
      </c>
      <c r="AD3611"/>
      <c r="AE3611"/>
      <c r="AF3611"/>
      <c r="AG3611"/>
      <c r="AH3611"/>
      <c r="AI3611"/>
    </row>
    <row r="3612" spans="1:35">
      <c r="A3612" t="str">
        <f>IF(Tabela3[[#This Row],[GOL CASA]]&lt;&gt;"",Tabela3[[#This Row],[TIME CASA]],"")</f>
        <v/>
      </c>
      <c r="B3612" t="str">
        <f>IF(Tabela3[[#This Row],[GOL FORA]]&lt;&gt;"",Tabela3[[#This Row],[TIME FORA]],"")</f>
        <v/>
      </c>
      <c r="AD3612"/>
      <c r="AE3612"/>
      <c r="AF3612"/>
      <c r="AG3612"/>
      <c r="AH3612"/>
      <c r="AI3612"/>
    </row>
    <row r="3613" spans="1:35">
      <c r="A3613" t="str">
        <f>IF(Tabela3[[#This Row],[GOL CASA]]&lt;&gt;"",Tabela3[[#This Row],[TIME CASA]],"")</f>
        <v/>
      </c>
      <c r="B3613" t="str">
        <f>IF(Tabela3[[#This Row],[GOL FORA]]&lt;&gt;"",Tabela3[[#This Row],[TIME FORA]],"")</f>
        <v/>
      </c>
      <c r="AD3613"/>
      <c r="AE3613"/>
      <c r="AF3613"/>
      <c r="AG3613"/>
      <c r="AH3613"/>
      <c r="AI3613"/>
    </row>
    <row r="3614" spans="1:35">
      <c r="A3614" t="str">
        <f>IF(Tabela3[[#This Row],[GOL CASA]]&lt;&gt;"",Tabela3[[#This Row],[TIME CASA]],"")</f>
        <v/>
      </c>
      <c r="B3614" t="str">
        <f>IF(Tabela3[[#This Row],[GOL FORA]]&lt;&gt;"",Tabela3[[#This Row],[TIME FORA]],"")</f>
        <v/>
      </c>
      <c r="AD3614"/>
      <c r="AE3614"/>
      <c r="AF3614"/>
      <c r="AG3614"/>
      <c r="AH3614"/>
      <c r="AI3614"/>
    </row>
    <row r="3615" spans="1:35">
      <c r="A3615" t="str">
        <f>IF(Tabela3[[#This Row],[GOL CASA]]&lt;&gt;"",Tabela3[[#This Row],[TIME CASA]],"")</f>
        <v/>
      </c>
      <c r="B3615" t="str">
        <f>IF(Tabela3[[#This Row],[GOL FORA]]&lt;&gt;"",Tabela3[[#This Row],[TIME FORA]],"")</f>
        <v/>
      </c>
      <c r="AD3615"/>
      <c r="AE3615"/>
      <c r="AF3615"/>
      <c r="AG3615"/>
      <c r="AH3615"/>
      <c r="AI3615"/>
    </row>
    <row r="3616" spans="1:35">
      <c r="A3616" t="str">
        <f>IF(Tabela3[[#This Row],[GOL CASA]]&lt;&gt;"",Tabela3[[#This Row],[TIME CASA]],"")</f>
        <v/>
      </c>
      <c r="B3616" t="str">
        <f>IF(Tabela3[[#This Row],[GOL FORA]]&lt;&gt;"",Tabela3[[#This Row],[TIME FORA]],"")</f>
        <v/>
      </c>
      <c r="AD3616"/>
      <c r="AE3616"/>
      <c r="AF3616"/>
      <c r="AG3616"/>
      <c r="AH3616"/>
      <c r="AI3616"/>
    </row>
    <row r="3617" spans="1:35">
      <c r="A3617" t="str">
        <f>IF(Tabela3[[#This Row],[GOL CASA]]&lt;&gt;"",Tabela3[[#This Row],[TIME CASA]],"")</f>
        <v/>
      </c>
      <c r="B3617" t="str">
        <f>IF(Tabela3[[#This Row],[GOL FORA]]&lt;&gt;"",Tabela3[[#This Row],[TIME FORA]],"")</f>
        <v/>
      </c>
      <c r="AD3617"/>
      <c r="AE3617"/>
      <c r="AF3617"/>
      <c r="AG3617"/>
      <c r="AH3617"/>
      <c r="AI3617"/>
    </row>
    <row r="3618" spans="1:35">
      <c r="A3618" t="str">
        <f>IF(Tabela3[[#This Row],[GOL CASA]]&lt;&gt;"",Tabela3[[#This Row],[TIME CASA]],"")</f>
        <v/>
      </c>
      <c r="B3618" t="str">
        <f>IF(Tabela3[[#This Row],[GOL FORA]]&lt;&gt;"",Tabela3[[#This Row],[TIME FORA]],"")</f>
        <v/>
      </c>
      <c r="AD3618"/>
      <c r="AE3618"/>
      <c r="AF3618"/>
      <c r="AG3618"/>
      <c r="AH3618"/>
      <c r="AI3618"/>
    </row>
    <row r="3619" spans="1:35">
      <c r="A3619" t="str">
        <f>IF(Tabela3[[#This Row],[GOL CASA]]&lt;&gt;"",Tabela3[[#This Row],[TIME CASA]],"")</f>
        <v/>
      </c>
      <c r="B3619" t="str">
        <f>IF(Tabela3[[#This Row],[GOL FORA]]&lt;&gt;"",Tabela3[[#This Row],[TIME FORA]],"")</f>
        <v/>
      </c>
      <c r="AD3619"/>
      <c r="AE3619"/>
      <c r="AF3619"/>
      <c r="AG3619"/>
      <c r="AH3619"/>
      <c r="AI3619"/>
    </row>
    <row r="3620" spans="1:35">
      <c r="A3620" t="str">
        <f>IF(Tabela3[[#This Row],[GOL CASA]]&lt;&gt;"",Tabela3[[#This Row],[TIME CASA]],"")</f>
        <v/>
      </c>
      <c r="B3620" t="str">
        <f>IF(Tabela3[[#This Row],[GOL FORA]]&lt;&gt;"",Tabela3[[#This Row],[TIME FORA]],"")</f>
        <v/>
      </c>
      <c r="AD3620"/>
      <c r="AE3620"/>
      <c r="AF3620"/>
      <c r="AG3620"/>
      <c r="AH3620"/>
      <c r="AI3620"/>
    </row>
    <row r="3621" spans="1:35">
      <c r="A3621" t="str">
        <f>IF(Tabela3[[#This Row],[GOL CASA]]&lt;&gt;"",Tabela3[[#This Row],[TIME CASA]],"")</f>
        <v/>
      </c>
      <c r="B3621" t="str">
        <f>IF(Tabela3[[#This Row],[GOL FORA]]&lt;&gt;"",Tabela3[[#This Row],[TIME FORA]],"")</f>
        <v/>
      </c>
      <c r="AD3621"/>
      <c r="AE3621"/>
      <c r="AF3621"/>
      <c r="AG3621"/>
      <c r="AH3621"/>
      <c r="AI3621"/>
    </row>
    <row r="3622" spans="1:35">
      <c r="A3622" t="str">
        <f>IF(Tabela3[[#This Row],[GOL CASA]]&lt;&gt;"",Tabela3[[#This Row],[TIME CASA]],"")</f>
        <v/>
      </c>
      <c r="B3622" t="str">
        <f>IF(Tabela3[[#This Row],[GOL FORA]]&lt;&gt;"",Tabela3[[#This Row],[TIME FORA]],"")</f>
        <v/>
      </c>
      <c r="AD3622"/>
      <c r="AE3622"/>
      <c r="AF3622"/>
      <c r="AG3622"/>
      <c r="AH3622"/>
      <c r="AI3622"/>
    </row>
    <row r="3623" spans="1:35">
      <c r="A3623" t="str">
        <f>IF(Tabela3[[#This Row],[GOL CASA]]&lt;&gt;"",Tabela3[[#This Row],[TIME CASA]],"")</f>
        <v/>
      </c>
      <c r="B3623" t="str">
        <f>IF(Tabela3[[#This Row],[GOL FORA]]&lt;&gt;"",Tabela3[[#This Row],[TIME FORA]],"")</f>
        <v/>
      </c>
      <c r="AD3623"/>
      <c r="AE3623"/>
      <c r="AF3623"/>
      <c r="AG3623"/>
      <c r="AH3623"/>
      <c r="AI3623"/>
    </row>
    <row r="3624" spans="1:35">
      <c r="A3624" t="str">
        <f>IF(Tabela3[[#This Row],[GOL CASA]]&lt;&gt;"",Tabela3[[#This Row],[TIME CASA]],"")</f>
        <v/>
      </c>
      <c r="B3624" t="str">
        <f>IF(Tabela3[[#This Row],[GOL FORA]]&lt;&gt;"",Tabela3[[#This Row],[TIME FORA]],"")</f>
        <v/>
      </c>
      <c r="AD3624"/>
      <c r="AE3624"/>
      <c r="AF3624"/>
      <c r="AG3624"/>
      <c r="AH3624"/>
      <c r="AI3624"/>
    </row>
    <row r="3625" spans="1:35">
      <c r="A3625" t="str">
        <f>IF(Tabela3[[#This Row],[GOL CASA]]&lt;&gt;"",Tabela3[[#This Row],[TIME CASA]],"")</f>
        <v/>
      </c>
      <c r="B3625" t="str">
        <f>IF(Tabela3[[#This Row],[GOL FORA]]&lt;&gt;"",Tabela3[[#This Row],[TIME FORA]],"")</f>
        <v/>
      </c>
      <c r="AD3625"/>
      <c r="AE3625"/>
      <c r="AF3625"/>
      <c r="AG3625"/>
      <c r="AH3625"/>
      <c r="AI3625"/>
    </row>
    <row r="3626" spans="1:35">
      <c r="A3626" t="str">
        <f>IF(Tabela3[[#This Row],[GOL CASA]]&lt;&gt;"",Tabela3[[#This Row],[TIME CASA]],"")</f>
        <v/>
      </c>
      <c r="B3626" t="str">
        <f>IF(Tabela3[[#This Row],[GOL FORA]]&lt;&gt;"",Tabela3[[#This Row],[TIME FORA]],"")</f>
        <v/>
      </c>
      <c r="AD3626"/>
      <c r="AE3626"/>
      <c r="AF3626"/>
      <c r="AG3626"/>
      <c r="AH3626"/>
      <c r="AI3626"/>
    </row>
    <row r="3627" spans="1:35">
      <c r="A3627" t="str">
        <f>IF(Tabela3[[#This Row],[GOL CASA]]&lt;&gt;"",Tabela3[[#This Row],[TIME CASA]],"")</f>
        <v/>
      </c>
      <c r="B3627" t="str">
        <f>IF(Tabela3[[#This Row],[GOL FORA]]&lt;&gt;"",Tabela3[[#This Row],[TIME FORA]],"")</f>
        <v/>
      </c>
      <c r="AD3627"/>
      <c r="AE3627"/>
      <c r="AF3627"/>
      <c r="AG3627"/>
      <c r="AH3627"/>
      <c r="AI3627"/>
    </row>
    <row r="3628" spans="1:35">
      <c r="A3628" t="str">
        <f>IF(Tabela3[[#This Row],[GOL CASA]]&lt;&gt;"",Tabela3[[#This Row],[TIME CASA]],"")</f>
        <v/>
      </c>
      <c r="B3628" t="str">
        <f>IF(Tabela3[[#This Row],[GOL FORA]]&lt;&gt;"",Tabela3[[#This Row],[TIME FORA]],"")</f>
        <v/>
      </c>
      <c r="AD3628"/>
      <c r="AE3628"/>
      <c r="AF3628"/>
      <c r="AG3628"/>
      <c r="AH3628"/>
      <c r="AI3628"/>
    </row>
    <row r="3629" spans="1:35">
      <c r="A3629" t="str">
        <f>IF(Tabela3[[#This Row],[GOL CASA]]&lt;&gt;"",Tabela3[[#This Row],[TIME CASA]],"")</f>
        <v/>
      </c>
      <c r="B3629" t="str">
        <f>IF(Tabela3[[#This Row],[GOL FORA]]&lt;&gt;"",Tabela3[[#This Row],[TIME FORA]],"")</f>
        <v/>
      </c>
      <c r="AD3629"/>
      <c r="AE3629"/>
      <c r="AF3629"/>
      <c r="AG3629"/>
      <c r="AH3629"/>
      <c r="AI3629"/>
    </row>
    <row r="3630" spans="1:35">
      <c r="A3630" t="str">
        <f>IF(Tabela3[[#This Row],[GOL CASA]]&lt;&gt;"",Tabela3[[#This Row],[TIME CASA]],"")</f>
        <v/>
      </c>
      <c r="B3630" t="str">
        <f>IF(Tabela3[[#This Row],[GOL FORA]]&lt;&gt;"",Tabela3[[#This Row],[TIME FORA]],"")</f>
        <v/>
      </c>
      <c r="AD3630"/>
      <c r="AE3630"/>
      <c r="AF3630"/>
      <c r="AG3630"/>
      <c r="AH3630"/>
      <c r="AI3630"/>
    </row>
    <row r="3631" spans="1:35">
      <c r="A3631" t="str">
        <f>IF(Tabela3[[#This Row],[GOL CASA]]&lt;&gt;"",Tabela3[[#This Row],[TIME CASA]],"")</f>
        <v/>
      </c>
      <c r="B3631" t="str">
        <f>IF(Tabela3[[#This Row],[GOL FORA]]&lt;&gt;"",Tabela3[[#This Row],[TIME FORA]],"")</f>
        <v/>
      </c>
      <c r="AD3631"/>
      <c r="AE3631"/>
      <c r="AF3631"/>
      <c r="AG3631"/>
      <c r="AH3631"/>
      <c r="AI3631"/>
    </row>
    <row r="3632" spans="1:35">
      <c r="A3632" t="str">
        <f>IF(Tabela3[[#This Row],[GOL CASA]]&lt;&gt;"",Tabela3[[#This Row],[TIME CASA]],"")</f>
        <v/>
      </c>
      <c r="B3632" t="str">
        <f>IF(Tabela3[[#This Row],[GOL FORA]]&lt;&gt;"",Tabela3[[#This Row],[TIME FORA]],"")</f>
        <v/>
      </c>
      <c r="AD3632"/>
      <c r="AE3632"/>
      <c r="AF3632"/>
      <c r="AG3632"/>
      <c r="AH3632"/>
      <c r="AI3632"/>
    </row>
    <row r="3633" spans="1:35">
      <c r="A3633" t="str">
        <f>IF(Tabela3[[#This Row],[GOL CASA]]&lt;&gt;"",Tabela3[[#This Row],[TIME CASA]],"")</f>
        <v/>
      </c>
      <c r="B3633" t="str">
        <f>IF(Tabela3[[#This Row],[GOL FORA]]&lt;&gt;"",Tabela3[[#This Row],[TIME FORA]],"")</f>
        <v/>
      </c>
      <c r="AD3633"/>
      <c r="AE3633"/>
      <c r="AF3633"/>
      <c r="AG3633"/>
      <c r="AH3633"/>
      <c r="AI3633"/>
    </row>
    <row r="3634" spans="1:35">
      <c r="A3634" t="str">
        <f>IF(Tabela3[[#This Row],[GOL CASA]]&lt;&gt;"",Tabela3[[#This Row],[TIME CASA]],"")</f>
        <v/>
      </c>
      <c r="B3634" t="str">
        <f>IF(Tabela3[[#This Row],[GOL FORA]]&lt;&gt;"",Tabela3[[#This Row],[TIME FORA]],"")</f>
        <v/>
      </c>
      <c r="AD3634"/>
      <c r="AE3634"/>
      <c r="AF3634"/>
      <c r="AG3634"/>
      <c r="AH3634"/>
      <c r="AI3634"/>
    </row>
    <row r="3635" spans="1:35">
      <c r="A3635" t="str">
        <f>IF(Tabela3[[#This Row],[GOL CASA]]&lt;&gt;"",Tabela3[[#This Row],[TIME CASA]],"")</f>
        <v/>
      </c>
      <c r="B3635" t="str">
        <f>IF(Tabela3[[#This Row],[GOL FORA]]&lt;&gt;"",Tabela3[[#This Row],[TIME FORA]],"")</f>
        <v/>
      </c>
      <c r="AD3635"/>
      <c r="AE3635"/>
      <c r="AF3635"/>
      <c r="AG3635"/>
      <c r="AH3635"/>
      <c r="AI3635"/>
    </row>
    <row r="3636" spans="1:35">
      <c r="A3636" t="str">
        <f>IF(Tabela3[[#This Row],[GOL CASA]]&lt;&gt;"",Tabela3[[#This Row],[TIME CASA]],"")</f>
        <v/>
      </c>
      <c r="B3636" t="str">
        <f>IF(Tabela3[[#This Row],[GOL FORA]]&lt;&gt;"",Tabela3[[#This Row],[TIME FORA]],"")</f>
        <v/>
      </c>
      <c r="AD3636"/>
      <c r="AE3636"/>
      <c r="AF3636"/>
      <c r="AG3636"/>
      <c r="AH3636"/>
      <c r="AI3636"/>
    </row>
    <row r="3637" spans="1:35">
      <c r="A3637" t="str">
        <f>IF(Tabela3[[#This Row],[GOL CASA]]&lt;&gt;"",Tabela3[[#This Row],[TIME CASA]],"")</f>
        <v/>
      </c>
      <c r="B3637" t="str">
        <f>IF(Tabela3[[#This Row],[GOL FORA]]&lt;&gt;"",Tabela3[[#This Row],[TIME FORA]],"")</f>
        <v/>
      </c>
      <c r="AD3637"/>
      <c r="AE3637"/>
      <c r="AF3637"/>
      <c r="AG3637"/>
      <c r="AH3637"/>
      <c r="AI3637"/>
    </row>
    <row r="3638" spans="1:35">
      <c r="A3638" t="str">
        <f>IF(Tabela3[[#This Row],[GOL CASA]]&lt;&gt;"",Tabela3[[#This Row],[TIME CASA]],"")</f>
        <v/>
      </c>
      <c r="B3638" t="str">
        <f>IF(Tabela3[[#This Row],[GOL FORA]]&lt;&gt;"",Tabela3[[#This Row],[TIME FORA]],"")</f>
        <v/>
      </c>
      <c r="AD3638"/>
      <c r="AE3638"/>
      <c r="AF3638"/>
      <c r="AG3638"/>
      <c r="AH3638"/>
      <c r="AI3638"/>
    </row>
    <row r="3639" spans="1:35">
      <c r="A3639" t="str">
        <f>IF(Tabela3[[#This Row],[GOL CASA]]&lt;&gt;"",Tabela3[[#This Row],[TIME CASA]],"")</f>
        <v/>
      </c>
      <c r="B3639" t="str">
        <f>IF(Tabela3[[#This Row],[GOL FORA]]&lt;&gt;"",Tabela3[[#This Row],[TIME FORA]],"")</f>
        <v/>
      </c>
      <c r="AD3639"/>
      <c r="AE3639"/>
      <c r="AF3639"/>
      <c r="AG3639"/>
      <c r="AH3639"/>
      <c r="AI3639"/>
    </row>
    <row r="3640" spans="1:35">
      <c r="A3640" t="str">
        <f>IF(Tabela3[[#This Row],[GOL CASA]]&lt;&gt;"",Tabela3[[#This Row],[TIME CASA]],"")</f>
        <v/>
      </c>
      <c r="B3640" t="str">
        <f>IF(Tabela3[[#This Row],[GOL FORA]]&lt;&gt;"",Tabela3[[#This Row],[TIME FORA]],"")</f>
        <v/>
      </c>
      <c r="AD3640"/>
      <c r="AE3640"/>
      <c r="AF3640"/>
      <c r="AG3640"/>
      <c r="AH3640"/>
      <c r="AI3640"/>
    </row>
    <row r="3641" spans="1:35">
      <c r="A3641" t="str">
        <f>IF(Tabela3[[#This Row],[GOL CASA]]&lt;&gt;"",Tabela3[[#This Row],[TIME CASA]],"")</f>
        <v/>
      </c>
      <c r="B3641" t="str">
        <f>IF(Tabela3[[#This Row],[GOL FORA]]&lt;&gt;"",Tabela3[[#This Row],[TIME FORA]],"")</f>
        <v/>
      </c>
      <c r="AD3641"/>
      <c r="AE3641"/>
      <c r="AF3641"/>
      <c r="AG3641"/>
      <c r="AH3641"/>
      <c r="AI3641"/>
    </row>
    <row r="3642" spans="1:35">
      <c r="A3642" t="str">
        <f>IF(Tabela3[[#This Row],[GOL CASA]]&lt;&gt;"",Tabela3[[#This Row],[TIME CASA]],"")</f>
        <v/>
      </c>
      <c r="B3642" t="str">
        <f>IF(Tabela3[[#This Row],[GOL FORA]]&lt;&gt;"",Tabela3[[#This Row],[TIME FORA]],"")</f>
        <v/>
      </c>
      <c r="AD3642"/>
      <c r="AE3642"/>
      <c r="AF3642"/>
      <c r="AG3642"/>
      <c r="AH3642"/>
      <c r="AI3642"/>
    </row>
    <row r="3643" spans="1:35">
      <c r="A3643" t="str">
        <f>IF(Tabela3[[#This Row],[GOL CASA]]&lt;&gt;"",Tabela3[[#This Row],[TIME CASA]],"")</f>
        <v/>
      </c>
      <c r="B3643" t="str">
        <f>IF(Tabela3[[#This Row],[GOL FORA]]&lt;&gt;"",Tabela3[[#This Row],[TIME FORA]],"")</f>
        <v/>
      </c>
      <c r="AD3643"/>
      <c r="AE3643"/>
      <c r="AF3643"/>
      <c r="AG3643"/>
      <c r="AH3643"/>
      <c r="AI3643"/>
    </row>
    <row r="3644" spans="1:35">
      <c r="A3644" t="str">
        <f>IF(Tabela3[[#This Row],[GOL CASA]]&lt;&gt;"",Tabela3[[#This Row],[TIME CASA]],"")</f>
        <v/>
      </c>
      <c r="B3644" t="str">
        <f>IF(Tabela3[[#This Row],[GOL FORA]]&lt;&gt;"",Tabela3[[#This Row],[TIME FORA]],"")</f>
        <v/>
      </c>
      <c r="AD3644"/>
      <c r="AE3644"/>
      <c r="AF3644"/>
      <c r="AG3644"/>
      <c r="AH3644"/>
      <c r="AI3644"/>
    </row>
    <row r="3645" spans="1:35">
      <c r="A3645" t="str">
        <f>IF(Tabela3[[#This Row],[GOL CASA]]&lt;&gt;"",Tabela3[[#This Row],[TIME CASA]],"")</f>
        <v/>
      </c>
      <c r="B3645" t="str">
        <f>IF(Tabela3[[#This Row],[GOL FORA]]&lt;&gt;"",Tabela3[[#This Row],[TIME FORA]],"")</f>
        <v/>
      </c>
      <c r="AD3645"/>
      <c r="AE3645"/>
      <c r="AF3645"/>
      <c r="AG3645"/>
      <c r="AH3645"/>
      <c r="AI3645"/>
    </row>
    <row r="3646" spans="1:35">
      <c r="A3646" t="str">
        <f>IF(Tabela3[[#This Row],[GOL CASA]]&lt;&gt;"",Tabela3[[#This Row],[TIME CASA]],"")</f>
        <v/>
      </c>
      <c r="B3646" t="str">
        <f>IF(Tabela3[[#This Row],[GOL FORA]]&lt;&gt;"",Tabela3[[#This Row],[TIME FORA]],"")</f>
        <v/>
      </c>
      <c r="AD3646"/>
      <c r="AE3646"/>
      <c r="AF3646"/>
      <c r="AG3646"/>
      <c r="AH3646"/>
      <c r="AI3646"/>
    </row>
    <row r="3647" spans="1:35">
      <c r="A3647" t="str">
        <f>IF(Tabela3[[#This Row],[GOL CASA]]&lt;&gt;"",Tabela3[[#This Row],[TIME CASA]],"")</f>
        <v/>
      </c>
      <c r="B3647" t="str">
        <f>IF(Tabela3[[#This Row],[GOL FORA]]&lt;&gt;"",Tabela3[[#This Row],[TIME FORA]],"")</f>
        <v/>
      </c>
      <c r="AD3647"/>
      <c r="AE3647"/>
      <c r="AF3647"/>
      <c r="AG3647"/>
      <c r="AH3647"/>
      <c r="AI3647"/>
    </row>
    <row r="3648" spans="1:35">
      <c r="A3648" t="str">
        <f>IF(Tabela3[[#This Row],[GOL CASA]]&lt;&gt;"",Tabela3[[#This Row],[TIME CASA]],"")</f>
        <v/>
      </c>
      <c r="B3648" t="str">
        <f>IF(Tabela3[[#This Row],[GOL FORA]]&lt;&gt;"",Tabela3[[#This Row],[TIME FORA]],"")</f>
        <v/>
      </c>
      <c r="AD3648"/>
      <c r="AE3648"/>
      <c r="AF3648"/>
      <c r="AG3648"/>
      <c r="AH3648"/>
      <c r="AI3648"/>
    </row>
    <row r="3649" spans="1:35">
      <c r="A3649" t="str">
        <f>IF(Tabela3[[#This Row],[GOL CASA]]&lt;&gt;"",Tabela3[[#This Row],[TIME CASA]],"")</f>
        <v/>
      </c>
      <c r="B3649" t="str">
        <f>IF(Tabela3[[#This Row],[GOL FORA]]&lt;&gt;"",Tabela3[[#This Row],[TIME FORA]],"")</f>
        <v/>
      </c>
      <c r="AD3649"/>
      <c r="AE3649"/>
      <c r="AF3649"/>
      <c r="AG3649"/>
      <c r="AH3649"/>
      <c r="AI3649"/>
    </row>
    <row r="3650" spans="1:35">
      <c r="A3650" t="str">
        <f>IF(Tabela3[[#This Row],[GOL CASA]]&lt;&gt;"",Tabela3[[#This Row],[TIME CASA]],"")</f>
        <v/>
      </c>
      <c r="B3650" t="str">
        <f>IF(Tabela3[[#This Row],[GOL FORA]]&lt;&gt;"",Tabela3[[#This Row],[TIME FORA]],"")</f>
        <v/>
      </c>
      <c r="AD3650"/>
      <c r="AE3650"/>
      <c r="AF3650"/>
      <c r="AG3650"/>
      <c r="AH3650"/>
      <c r="AI3650"/>
    </row>
    <row r="3651" spans="1:35">
      <c r="A3651" t="str">
        <f>IF(Tabela3[[#This Row],[GOL CASA]]&lt;&gt;"",Tabela3[[#This Row],[TIME CASA]],"")</f>
        <v/>
      </c>
      <c r="B3651" t="str">
        <f>IF(Tabela3[[#This Row],[GOL FORA]]&lt;&gt;"",Tabela3[[#This Row],[TIME FORA]],"")</f>
        <v/>
      </c>
      <c r="AD3651"/>
      <c r="AE3651"/>
      <c r="AF3651"/>
      <c r="AG3651"/>
      <c r="AH3651"/>
      <c r="AI3651"/>
    </row>
    <row r="3652" spans="1:35">
      <c r="A3652" t="str">
        <f>IF(Tabela3[[#This Row],[GOL CASA]]&lt;&gt;"",Tabela3[[#This Row],[TIME CASA]],"")</f>
        <v/>
      </c>
      <c r="B3652" t="str">
        <f>IF(Tabela3[[#This Row],[GOL FORA]]&lt;&gt;"",Tabela3[[#This Row],[TIME FORA]],"")</f>
        <v/>
      </c>
      <c r="AD3652"/>
      <c r="AE3652"/>
      <c r="AF3652"/>
      <c r="AG3652"/>
      <c r="AH3652"/>
      <c r="AI3652"/>
    </row>
    <row r="3653" spans="1:35">
      <c r="A3653" t="str">
        <f>IF(Tabela3[[#This Row],[GOL CASA]]&lt;&gt;"",Tabela3[[#This Row],[TIME CASA]],"")</f>
        <v/>
      </c>
      <c r="B3653" t="str">
        <f>IF(Tabela3[[#This Row],[GOL FORA]]&lt;&gt;"",Tabela3[[#This Row],[TIME FORA]],"")</f>
        <v/>
      </c>
      <c r="AD3653"/>
      <c r="AE3653"/>
      <c r="AF3653"/>
      <c r="AG3653"/>
      <c r="AH3653"/>
      <c r="AI3653"/>
    </row>
    <row r="3654" spans="1:35">
      <c r="A3654" t="str">
        <f>IF(Tabela3[[#This Row],[GOL CASA]]&lt;&gt;"",Tabela3[[#This Row],[TIME CASA]],"")</f>
        <v/>
      </c>
      <c r="B3654" t="str">
        <f>IF(Tabela3[[#This Row],[GOL FORA]]&lt;&gt;"",Tabela3[[#This Row],[TIME FORA]],"")</f>
        <v/>
      </c>
      <c r="AD3654"/>
      <c r="AE3654"/>
      <c r="AF3654"/>
      <c r="AG3654"/>
      <c r="AH3654"/>
      <c r="AI3654"/>
    </row>
    <row r="3655" spans="1:35">
      <c r="A3655" t="str">
        <f>IF(Tabela3[[#This Row],[GOL CASA]]&lt;&gt;"",Tabela3[[#This Row],[TIME CASA]],"")</f>
        <v/>
      </c>
      <c r="B3655" t="str">
        <f>IF(Tabela3[[#This Row],[GOL FORA]]&lt;&gt;"",Tabela3[[#This Row],[TIME FORA]],"")</f>
        <v/>
      </c>
      <c r="AD3655"/>
      <c r="AE3655"/>
      <c r="AF3655"/>
      <c r="AG3655"/>
      <c r="AH3655"/>
      <c r="AI3655"/>
    </row>
    <row r="3656" spans="1:35">
      <c r="A3656" t="str">
        <f>IF(Tabela3[[#This Row],[GOL CASA]]&lt;&gt;"",Tabela3[[#This Row],[TIME CASA]],"")</f>
        <v/>
      </c>
      <c r="B3656" t="str">
        <f>IF(Tabela3[[#This Row],[GOL FORA]]&lt;&gt;"",Tabela3[[#This Row],[TIME FORA]],"")</f>
        <v/>
      </c>
      <c r="AD3656"/>
      <c r="AE3656"/>
      <c r="AF3656"/>
      <c r="AG3656"/>
      <c r="AH3656"/>
      <c r="AI3656"/>
    </row>
    <row r="3657" spans="1:35">
      <c r="A3657" t="str">
        <f>IF(Tabela3[[#This Row],[GOL CASA]]&lt;&gt;"",Tabela3[[#This Row],[TIME CASA]],"")</f>
        <v/>
      </c>
      <c r="B3657" t="str">
        <f>IF(Tabela3[[#This Row],[GOL FORA]]&lt;&gt;"",Tabela3[[#This Row],[TIME FORA]],"")</f>
        <v/>
      </c>
      <c r="AD3657"/>
      <c r="AE3657"/>
      <c r="AF3657"/>
      <c r="AG3657"/>
      <c r="AH3657"/>
      <c r="AI3657"/>
    </row>
    <row r="3658" spans="1:35">
      <c r="A3658" t="str">
        <f>IF(Tabela3[[#This Row],[GOL CASA]]&lt;&gt;"",Tabela3[[#This Row],[TIME CASA]],"")</f>
        <v/>
      </c>
      <c r="B3658" t="str">
        <f>IF(Tabela3[[#This Row],[GOL FORA]]&lt;&gt;"",Tabela3[[#This Row],[TIME FORA]],"")</f>
        <v/>
      </c>
      <c r="AD3658"/>
      <c r="AE3658"/>
      <c r="AF3658"/>
      <c r="AG3658"/>
      <c r="AH3658"/>
      <c r="AI3658"/>
    </row>
    <row r="3659" spans="1:35">
      <c r="A3659" t="str">
        <f>IF(Tabela3[[#This Row],[GOL CASA]]&lt;&gt;"",Tabela3[[#This Row],[TIME CASA]],"")</f>
        <v/>
      </c>
      <c r="B3659" t="str">
        <f>IF(Tabela3[[#This Row],[GOL FORA]]&lt;&gt;"",Tabela3[[#This Row],[TIME FORA]],"")</f>
        <v/>
      </c>
      <c r="AD3659"/>
      <c r="AE3659"/>
      <c r="AF3659"/>
      <c r="AG3659"/>
      <c r="AH3659"/>
      <c r="AI3659"/>
    </row>
    <row r="3660" spans="1:35">
      <c r="A3660" t="str">
        <f>IF(Tabela3[[#This Row],[GOL CASA]]&lt;&gt;"",Tabela3[[#This Row],[TIME CASA]],"")</f>
        <v/>
      </c>
      <c r="B3660" t="str">
        <f>IF(Tabela3[[#This Row],[GOL FORA]]&lt;&gt;"",Tabela3[[#This Row],[TIME FORA]],"")</f>
        <v/>
      </c>
      <c r="AD3660"/>
      <c r="AE3660"/>
      <c r="AF3660"/>
      <c r="AG3660"/>
      <c r="AH3660"/>
      <c r="AI3660"/>
    </row>
    <row r="3661" spans="1:35">
      <c r="A3661" t="str">
        <f>IF(Tabela3[[#This Row],[GOL CASA]]&lt;&gt;"",Tabela3[[#This Row],[TIME CASA]],"")</f>
        <v/>
      </c>
      <c r="B3661" t="str">
        <f>IF(Tabela3[[#This Row],[GOL FORA]]&lt;&gt;"",Tabela3[[#This Row],[TIME FORA]],"")</f>
        <v/>
      </c>
      <c r="AD3661"/>
      <c r="AE3661"/>
      <c r="AF3661"/>
      <c r="AG3661"/>
      <c r="AH3661"/>
      <c r="AI3661"/>
    </row>
    <row r="3662" spans="1:35">
      <c r="A3662" t="str">
        <f>IF(Tabela3[[#This Row],[GOL CASA]]&lt;&gt;"",Tabela3[[#This Row],[TIME CASA]],"")</f>
        <v/>
      </c>
      <c r="B3662" t="str">
        <f>IF(Tabela3[[#This Row],[GOL FORA]]&lt;&gt;"",Tabela3[[#This Row],[TIME FORA]],"")</f>
        <v/>
      </c>
      <c r="AD3662"/>
      <c r="AE3662"/>
      <c r="AF3662"/>
      <c r="AG3662"/>
      <c r="AH3662"/>
      <c r="AI3662"/>
    </row>
    <row r="3663" spans="1:35">
      <c r="A3663" t="str">
        <f>IF(Tabela3[[#This Row],[GOL CASA]]&lt;&gt;"",Tabela3[[#This Row],[TIME CASA]],"")</f>
        <v/>
      </c>
      <c r="B3663" t="str">
        <f>IF(Tabela3[[#This Row],[GOL FORA]]&lt;&gt;"",Tabela3[[#This Row],[TIME FORA]],"")</f>
        <v/>
      </c>
      <c r="AD3663"/>
      <c r="AE3663"/>
      <c r="AF3663"/>
      <c r="AG3663"/>
      <c r="AH3663"/>
      <c r="AI3663"/>
    </row>
    <row r="3664" spans="1:35">
      <c r="A3664" t="str">
        <f>IF(Tabela3[[#This Row],[GOL CASA]]&lt;&gt;"",Tabela3[[#This Row],[TIME CASA]],"")</f>
        <v/>
      </c>
      <c r="B3664" t="str">
        <f>IF(Tabela3[[#This Row],[GOL FORA]]&lt;&gt;"",Tabela3[[#This Row],[TIME FORA]],"")</f>
        <v/>
      </c>
      <c r="AD3664"/>
      <c r="AE3664"/>
      <c r="AF3664"/>
      <c r="AG3664"/>
      <c r="AH3664"/>
      <c r="AI3664"/>
    </row>
    <row r="3665" spans="1:35">
      <c r="A3665" t="str">
        <f>IF(Tabela3[[#This Row],[GOL CASA]]&lt;&gt;"",Tabela3[[#This Row],[TIME CASA]],"")</f>
        <v/>
      </c>
      <c r="B3665" t="str">
        <f>IF(Tabela3[[#This Row],[GOL FORA]]&lt;&gt;"",Tabela3[[#This Row],[TIME FORA]],"")</f>
        <v/>
      </c>
      <c r="AD3665"/>
      <c r="AE3665"/>
      <c r="AF3665"/>
      <c r="AG3665"/>
      <c r="AH3665"/>
      <c r="AI3665"/>
    </row>
    <row r="3666" spans="1:35">
      <c r="A3666" t="str">
        <f>IF(Tabela3[[#This Row],[GOL CASA]]&lt;&gt;"",Tabela3[[#This Row],[TIME CASA]],"")</f>
        <v/>
      </c>
      <c r="B3666" t="str">
        <f>IF(Tabela3[[#This Row],[GOL FORA]]&lt;&gt;"",Tabela3[[#This Row],[TIME FORA]],"")</f>
        <v/>
      </c>
      <c r="AD3666"/>
      <c r="AE3666"/>
      <c r="AF3666"/>
      <c r="AG3666"/>
      <c r="AH3666"/>
      <c r="AI3666"/>
    </row>
    <row r="3667" spans="1:35">
      <c r="A3667" t="str">
        <f>IF(Tabela3[[#This Row],[GOL CASA]]&lt;&gt;"",Tabela3[[#This Row],[TIME CASA]],"")</f>
        <v/>
      </c>
      <c r="B3667" t="str">
        <f>IF(Tabela3[[#This Row],[GOL FORA]]&lt;&gt;"",Tabela3[[#This Row],[TIME FORA]],"")</f>
        <v/>
      </c>
      <c r="AD3667"/>
      <c r="AE3667"/>
      <c r="AF3667"/>
      <c r="AG3667"/>
      <c r="AH3667"/>
      <c r="AI3667"/>
    </row>
    <row r="3668" spans="1:35">
      <c r="A3668" t="str">
        <f>IF(Tabela3[[#This Row],[GOL CASA]]&lt;&gt;"",Tabela3[[#This Row],[TIME CASA]],"")</f>
        <v/>
      </c>
      <c r="B3668" t="str">
        <f>IF(Tabela3[[#This Row],[GOL FORA]]&lt;&gt;"",Tabela3[[#This Row],[TIME FORA]],"")</f>
        <v/>
      </c>
      <c r="AD3668"/>
      <c r="AE3668"/>
      <c r="AF3668"/>
      <c r="AG3668"/>
      <c r="AH3668"/>
      <c r="AI3668"/>
    </row>
    <row r="3669" spans="1:35">
      <c r="A3669" t="str">
        <f>IF(Tabela3[[#This Row],[GOL CASA]]&lt;&gt;"",Tabela3[[#This Row],[TIME CASA]],"")</f>
        <v/>
      </c>
      <c r="B3669" t="str">
        <f>IF(Tabela3[[#This Row],[GOL FORA]]&lt;&gt;"",Tabela3[[#This Row],[TIME FORA]],"")</f>
        <v/>
      </c>
      <c r="AD3669"/>
      <c r="AE3669"/>
      <c r="AF3669"/>
      <c r="AG3669"/>
      <c r="AH3669"/>
      <c r="AI3669"/>
    </row>
    <row r="3670" spans="1:35">
      <c r="A3670" t="str">
        <f>IF(Tabela3[[#This Row],[GOL CASA]]&lt;&gt;"",Tabela3[[#This Row],[TIME CASA]],"")</f>
        <v/>
      </c>
      <c r="B3670" t="str">
        <f>IF(Tabela3[[#This Row],[GOL FORA]]&lt;&gt;"",Tabela3[[#This Row],[TIME FORA]],"")</f>
        <v/>
      </c>
      <c r="AD3670"/>
      <c r="AE3670"/>
      <c r="AF3670"/>
      <c r="AG3670"/>
      <c r="AH3670"/>
      <c r="AI3670"/>
    </row>
    <row r="3671" spans="1:35">
      <c r="A3671" t="str">
        <f>IF(Tabela3[[#This Row],[GOL CASA]]&lt;&gt;"",Tabela3[[#This Row],[TIME CASA]],"")</f>
        <v/>
      </c>
      <c r="B3671" t="str">
        <f>IF(Tabela3[[#This Row],[GOL FORA]]&lt;&gt;"",Tabela3[[#This Row],[TIME FORA]],"")</f>
        <v/>
      </c>
      <c r="AD3671"/>
      <c r="AE3671"/>
      <c r="AF3671"/>
      <c r="AG3671"/>
      <c r="AH3671"/>
      <c r="AI3671"/>
    </row>
    <row r="3672" spans="1:35">
      <c r="A3672" t="str">
        <f>IF(Tabela3[[#This Row],[GOL CASA]]&lt;&gt;"",Tabela3[[#This Row],[TIME CASA]],"")</f>
        <v/>
      </c>
      <c r="B3672" t="str">
        <f>IF(Tabela3[[#This Row],[GOL FORA]]&lt;&gt;"",Tabela3[[#This Row],[TIME FORA]],"")</f>
        <v/>
      </c>
      <c r="AD3672"/>
      <c r="AE3672"/>
      <c r="AF3672"/>
      <c r="AG3672"/>
      <c r="AH3672"/>
      <c r="AI3672"/>
    </row>
    <row r="3673" spans="1:35">
      <c r="A3673" t="str">
        <f>IF(Tabela3[[#This Row],[GOL CASA]]&lt;&gt;"",Tabela3[[#This Row],[TIME CASA]],"")</f>
        <v/>
      </c>
      <c r="B3673" t="str">
        <f>IF(Tabela3[[#This Row],[GOL FORA]]&lt;&gt;"",Tabela3[[#This Row],[TIME FORA]],"")</f>
        <v/>
      </c>
      <c r="AD3673"/>
      <c r="AE3673"/>
      <c r="AF3673"/>
      <c r="AG3673"/>
      <c r="AH3673"/>
      <c r="AI3673"/>
    </row>
    <row r="3674" spans="1:35">
      <c r="A3674" t="str">
        <f>IF(Tabela3[[#This Row],[GOL CASA]]&lt;&gt;"",Tabela3[[#This Row],[TIME CASA]],"")</f>
        <v/>
      </c>
      <c r="B3674" t="str">
        <f>IF(Tabela3[[#This Row],[GOL FORA]]&lt;&gt;"",Tabela3[[#This Row],[TIME FORA]],"")</f>
        <v/>
      </c>
      <c r="AD3674"/>
      <c r="AE3674"/>
      <c r="AF3674"/>
      <c r="AG3674"/>
      <c r="AH3674"/>
      <c r="AI3674"/>
    </row>
    <row r="3675" spans="1:35">
      <c r="A3675" t="str">
        <f>IF(Tabela3[[#This Row],[GOL CASA]]&lt;&gt;"",Tabela3[[#This Row],[TIME CASA]],"")</f>
        <v/>
      </c>
      <c r="B3675" t="str">
        <f>IF(Tabela3[[#This Row],[GOL FORA]]&lt;&gt;"",Tabela3[[#This Row],[TIME FORA]],"")</f>
        <v/>
      </c>
      <c r="AD3675"/>
      <c r="AE3675"/>
      <c r="AF3675"/>
      <c r="AG3675"/>
      <c r="AH3675"/>
      <c r="AI3675"/>
    </row>
    <row r="3676" spans="1:35">
      <c r="A3676" t="str">
        <f>IF(Tabela3[[#This Row],[GOL CASA]]&lt;&gt;"",Tabela3[[#This Row],[TIME CASA]],"")</f>
        <v/>
      </c>
      <c r="B3676" t="str">
        <f>IF(Tabela3[[#This Row],[GOL FORA]]&lt;&gt;"",Tabela3[[#This Row],[TIME FORA]],"")</f>
        <v/>
      </c>
      <c r="AD3676"/>
      <c r="AE3676"/>
      <c r="AF3676"/>
      <c r="AG3676"/>
      <c r="AH3676"/>
      <c r="AI3676"/>
    </row>
    <row r="3677" spans="1:35">
      <c r="A3677" t="str">
        <f>IF(Tabela3[[#This Row],[GOL CASA]]&lt;&gt;"",Tabela3[[#This Row],[TIME CASA]],"")</f>
        <v/>
      </c>
      <c r="B3677" t="str">
        <f>IF(Tabela3[[#This Row],[GOL FORA]]&lt;&gt;"",Tabela3[[#This Row],[TIME FORA]],"")</f>
        <v/>
      </c>
      <c r="AD3677"/>
      <c r="AE3677"/>
      <c r="AF3677"/>
      <c r="AG3677"/>
      <c r="AH3677"/>
      <c r="AI3677"/>
    </row>
    <row r="3678" spans="1:35">
      <c r="A3678" t="str">
        <f>IF(Tabela3[[#This Row],[GOL CASA]]&lt;&gt;"",Tabela3[[#This Row],[TIME CASA]],"")</f>
        <v/>
      </c>
      <c r="B3678" t="str">
        <f>IF(Tabela3[[#This Row],[GOL FORA]]&lt;&gt;"",Tabela3[[#This Row],[TIME FORA]],"")</f>
        <v/>
      </c>
      <c r="AD3678"/>
      <c r="AE3678"/>
      <c r="AF3678"/>
      <c r="AG3678"/>
      <c r="AH3678"/>
      <c r="AI3678"/>
    </row>
    <row r="3679" spans="1:35">
      <c r="A3679" t="str">
        <f>IF(Tabela3[[#This Row],[GOL CASA]]&lt;&gt;"",Tabela3[[#This Row],[TIME CASA]],"")</f>
        <v/>
      </c>
      <c r="B3679" t="str">
        <f>IF(Tabela3[[#This Row],[GOL FORA]]&lt;&gt;"",Tabela3[[#This Row],[TIME FORA]],"")</f>
        <v/>
      </c>
      <c r="AD3679"/>
      <c r="AE3679"/>
      <c r="AF3679"/>
      <c r="AG3679"/>
      <c r="AH3679"/>
      <c r="AI3679"/>
    </row>
    <row r="3680" spans="1:35">
      <c r="A3680" t="str">
        <f>IF(Tabela3[[#This Row],[GOL CASA]]&lt;&gt;"",Tabela3[[#This Row],[TIME CASA]],"")</f>
        <v/>
      </c>
      <c r="B3680" t="str">
        <f>IF(Tabela3[[#This Row],[GOL FORA]]&lt;&gt;"",Tabela3[[#This Row],[TIME FORA]],"")</f>
        <v/>
      </c>
      <c r="AD3680"/>
      <c r="AE3680"/>
      <c r="AF3680"/>
      <c r="AG3680"/>
      <c r="AH3680"/>
      <c r="AI3680"/>
    </row>
    <row r="3681" spans="1:35">
      <c r="A3681" t="str">
        <f>IF(Tabela3[[#This Row],[GOL CASA]]&lt;&gt;"",Tabela3[[#This Row],[TIME CASA]],"")</f>
        <v/>
      </c>
      <c r="B3681" t="str">
        <f>IF(Tabela3[[#This Row],[GOL FORA]]&lt;&gt;"",Tabela3[[#This Row],[TIME FORA]],"")</f>
        <v/>
      </c>
      <c r="AD3681"/>
      <c r="AE3681"/>
      <c r="AF3681"/>
      <c r="AG3681"/>
      <c r="AH3681"/>
      <c r="AI3681"/>
    </row>
    <row r="3682" spans="1:35">
      <c r="A3682" t="str">
        <f>IF(Tabela3[[#This Row],[GOL CASA]]&lt;&gt;"",Tabela3[[#This Row],[TIME CASA]],"")</f>
        <v/>
      </c>
      <c r="B3682" t="str">
        <f>IF(Tabela3[[#This Row],[GOL FORA]]&lt;&gt;"",Tabela3[[#This Row],[TIME FORA]],"")</f>
        <v/>
      </c>
      <c r="AD3682"/>
      <c r="AE3682"/>
      <c r="AF3682"/>
      <c r="AG3682"/>
      <c r="AH3682"/>
      <c r="AI3682"/>
    </row>
    <row r="3683" spans="1:35">
      <c r="A3683" t="str">
        <f>IF(Tabela3[[#This Row],[GOL CASA]]&lt;&gt;"",Tabela3[[#This Row],[TIME CASA]],"")</f>
        <v/>
      </c>
      <c r="B3683" t="str">
        <f>IF(Tabela3[[#This Row],[GOL FORA]]&lt;&gt;"",Tabela3[[#This Row],[TIME FORA]],"")</f>
        <v/>
      </c>
      <c r="AD3683"/>
      <c r="AE3683"/>
      <c r="AF3683"/>
      <c r="AG3683"/>
      <c r="AH3683"/>
      <c r="AI3683"/>
    </row>
    <row r="3684" spans="1:35">
      <c r="A3684" t="str">
        <f>IF(Tabela3[[#This Row],[GOL CASA]]&lt;&gt;"",Tabela3[[#This Row],[TIME CASA]],"")</f>
        <v/>
      </c>
      <c r="B3684" t="str">
        <f>IF(Tabela3[[#This Row],[GOL FORA]]&lt;&gt;"",Tabela3[[#This Row],[TIME FORA]],"")</f>
        <v/>
      </c>
      <c r="AD3684"/>
      <c r="AE3684"/>
      <c r="AF3684"/>
      <c r="AG3684"/>
      <c r="AH3684"/>
      <c r="AI3684"/>
    </row>
    <row r="3685" spans="1:35">
      <c r="A3685" t="str">
        <f>IF(Tabela3[[#This Row],[GOL CASA]]&lt;&gt;"",Tabela3[[#This Row],[TIME CASA]],"")</f>
        <v/>
      </c>
      <c r="B3685" t="str">
        <f>IF(Tabela3[[#This Row],[GOL FORA]]&lt;&gt;"",Tabela3[[#This Row],[TIME FORA]],"")</f>
        <v/>
      </c>
      <c r="AD3685"/>
      <c r="AE3685"/>
      <c r="AF3685"/>
      <c r="AG3685"/>
      <c r="AH3685"/>
      <c r="AI3685"/>
    </row>
    <row r="3686" spans="1:35">
      <c r="A3686" t="str">
        <f>IF(Tabela3[[#This Row],[GOL CASA]]&lt;&gt;"",Tabela3[[#This Row],[TIME CASA]],"")</f>
        <v/>
      </c>
      <c r="B3686" t="str">
        <f>IF(Tabela3[[#This Row],[GOL FORA]]&lt;&gt;"",Tabela3[[#This Row],[TIME FORA]],"")</f>
        <v/>
      </c>
      <c r="AD3686"/>
      <c r="AE3686"/>
      <c r="AF3686"/>
      <c r="AG3686"/>
      <c r="AH3686"/>
      <c r="AI3686"/>
    </row>
    <row r="3687" spans="1:35">
      <c r="A3687" t="str">
        <f>IF(Tabela3[[#This Row],[GOL CASA]]&lt;&gt;"",Tabela3[[#This Row],[TIME CASA]],"")</f>
        <v/>
      </c>
      <c r="B3687" t="str">
        <f>IF(Tabela3[[#This Row],[GOL FORA]]&lt;&gt;"",Tabela3[[#This Row],[TIME FORA]],"")</f>
        <v/>
      </c>
      <c r="AD3687"/>
      <c r="AE3687"/>
      <c r="AF3687"/>
      <c r="AG3687"/>
      <c r="AH3687"/>
      <c r="AI3687"/>
    </row>
    <row r="3688" spans="1:35">
      <c r="A3688" t="str">
        <f>IF(Tabela3[[#This Row],[GOL CASA]]&lt;&gt;"",Tabela3[[#This Row],[TIME CASA]],"")</f>
        <v/>
      </c>
      <c r="B3688" t="str">
        <f>IF(Tabela3[[#This Row],[GOL FORA]]&lt;&gt;"",Tabela3[[#This Row],[TIME FORA]],"")</f>
        <v/>
      </c>
      <c r="AD3688"/>
      <c r="AE3688"/>
      <c r="AF3688"/>
      <c r="AG3688"/>
      <c r="AH3688"/>
      <c r="AI3688"/>
    </row>
    <row r="3689" spans="1:35">
      <c r="A3689" t="str">
        <f>IF(Tabela3[[#This Row],[GOL CASA]]&lt;&gt;"",Tabela3[[#This Row],[TIME CASA]],"")</f>
        <v/>
      </c>
      <c r="B3689" t="str">
        <f>IF(Tabela3[[#This Row],[GOL FORA]]&lt;&gt;"",Tabela3[[#This Row],[TIME FORA]],"")</f>
        <v/>
      </c>
      <c r="AD3689"/>
      <c r="AE3689"/>
      <c r="AF3689"/>
      <c r="AG3689"/>
      <c r="AH3689"/>
      <c r="AI3689"/>
    </row>
    <row r="3690" spans="1:35">
      <c r="A3690" t="str">
        <f>IF(Tabela3[[#This Row],[GOL CASA]]&lt;&gt;"",Tabela3[[#This Row],[TIME CASA]],"")</f>
        <v/>
      </c>
      <c r="B3690" t="str">
        <f>IF(Tabela3[[#This Row],[GOL FORA]]&lt;&gt;"",Tabela3[[#This Row],[TIME FORA]],"")</f>
        <v/>
      </c>
      <c r="AD3690"/>
      <c r="AE3690"/>
      <c r="AF3690"/>
      <c r="AG3690"/>
      <c r="AH3690"/>
      <c r="AI3690"/>
    </row>
    <row r="3691" spans="1:35">
      <c r="A3691" t="str">
        <f>IF(Tabela3[[#This Row],[GOL CASA]]&lt;&gt;"",Tabela3[[#This Row],[TIME CASA]],"")</f>
        <v/>
      </c>
      <c r="B3691" t="str">
        <f>IF(Tabela3[[#This Row],[GOL FORA]]&lt;&gt;"",Tabela3[[#This Row],[TIME FORA]],"")</f>
        <v/>
      </c>
      <c r="AD3691"/>
      <c r="AE3691"/>
      <c r="AF3691"/>
      <c r="AG3691"/>
      <c r="AH3691"/>
      <c r="AI3691"/>
    </row>
    <row r="3692" spans="1:35">
      <c r="A3692" t="str">
        <f>IF(Tabela3[[#This Row],[GOL CASA]]&lt;&gt;"",Tabela3[[#This Row],[TIME CASA]],"")</f>
        <v/>
      </c>
      <c r="B3692" t="str">
        <f>IF(Tabela3[[#This Row],[GOL FORA]]&lt;&gt;"",Tabela3[[#This Row],[TIME FORA]],"")</f>
        <v/>
      </c>
      <c r="AD3692"/>
      <c r="AE3692"/>
      <c r="AF3692"/>
      <c r="AG3692"/>
      <c r="AH3692"/>
      <c r="AI3692"/>
    </row>
    <row r="3693" spans="1:35">
      <c r="A3693" t="str">
        <f>IF(Tabela3[[#This Row],[GOL CASA]]&lt;&gt;"",Tabela3[[#This Row],[TIME CASA]],"")</f>
        <v/>
      </c>
      <c r="B3693" t="str">
        <f>IF(Tabela3[[#This Row],[GOL FORA]]&lt;&gt;"",Tabela3[[#This Row],[TIME FORA]],"")</f>
        <v/>
      </c>
      <c r="AD3693"/>
      <c r="AE3693"/>
      <c r="AF3693"/>
      <c r="AG3693"/>
      <c r="AH3693"/>
      <c r="AI3693"/>
    </row>
    <row r="3694" spans="1:35">
      <c r="A3694" t="str">
        <f>IF(Tabela3[[#This Row],[GOL CASA]]&lt;&gt;"",Tabela3[[#This Row],[TIME CASA]],"")</f>
        <v/>
      </c>
      <c r="B3694" t="str">
        <f>IF(Tabela3[[#This Row],[GOL FORA]]&lt;&gt;"",Tabela3[[#This Row],[TIME FORA]],"")</f>
        <v/>
      </c>
      <c r="AD3694"/>
      <c r="AE3694"/>
      <c r="AF3694"/>
      <c r="AG3694"/>
      <c r="AH3694"/>
      <c r="AI3694"/>
    </row>
    <row r="3695" spans="1:35">
      <c r="A3695" t="str">
        <f>IF(Tabela3[[#This Row],[GOL CASA]]&lt;&gt;"",Tabela3[[#This Row],[TIME CASA]],"")</f>
        <v/>
      </c>
      <c r="B3695" t="str">
        <f>IF(Tabela3[[#This Row],[GOL FORA]]&lt;&gt;"",Tabela3[[#This Row],[TIME FORA]],"")</f>
        <v/>
      </c>
      <c r="AD3695"/>
      <c r="AE3695"/>
      <c r="AF3695"/>
      <c r="AG3695"/>
      <c r="AH3695"/>
      <c r="AI3695"/>
    </row>
    <row r="3696" spans="1:35">
      <c r="A3696" t="str">
        <f>IF(Tabela3[[#This Row],[GOL CASA]]&lt;&gt;"",Tabela3[[#This Row],[TIME CASA]],"")</f>
        <v/>
      </c>
      <c r="B3696" t="str">
        <f>IF(Tabela3[[#This Row],[GOL FORA]]&lt;&gt;"",Tabela3[[#This Row],[TIME FORA]],"")</f>
        <v/>
      </c>
      <c r="AD3696"/>
      <c r="AE3696"/>
      <c r="AF3696"/>
      <c r="AG3696"/>
      <c r="AH3696"/>
      <c r="AI3696"/>
    </row>
    <row r="3697" spans="1:35">
      <c r="A3697" t="str">
        <f>IF(Tabela3[[#This Row],[GOL CASA]]&lt;&gt;"",Tabela3[[#This Row],[TIME CASA]],"")</f>
        <v/>
      </c>
      <c r="B3697" t="str">
        <f>IF(Tabela3[[#This Row],[GOL FORA]]&lt;&gt;"",Tabela3[[#This Row],[TIME FORA]],"")</f>
        <v/>
      </c>
      <c r="AD3697"/>
      <c r="AE3697"/>
      <c r="AF3697"/>
      <c r="AG3697"/>
      <c r="AH3697"/>
      <c r="AI3697"/>
    </row>
    <row r="3698" spans="1:35">
      <c r="A3698" t="str">
        <f>IF(Tabela3[[#This Row],[GOL CASA]]&lt;&gt;"",Tabela3[[#This Row],[TIME CASA]],"")</f>
        <v/>
      </c>
      <c r="B3698" t="str">
        <f>IF(Tabela3[[#This Row],[GOL FORA]]&lt;&gt;"",Tabela3[[#This Row],[TIME FORA]],"")</f>
        <v/>
      </c>
      <c r="AD3698"/>
      <c r="AE3698"/>
      <c r="AF3698"/>
      <c r="AG3698"/>
      <c r="AH3698"/>
      <c r="AI3698"/>
    </row>
    <row r="3699" spans="1:35">
      <c r="A3699" t="str">
        <f>IF(Tabela3[[#This Row],[GOL CASA]]&lt;&gt;"",Tabela3[[#This Row],[TIME CASA]],"")</f>
        <v/>
      </c>
      <c r="B3699" t="str">
        <f>IF(Tabela3[[#This Row],[GOL FORA]]&lt;&gt;"",Tabela3[[#This Row],[TIME FORA]],"")</f>
        <v/>
      </c>
      <c r="AD3699"/>
      <c r="AE3699"/>
      <c r="AF3699"/>
      <c r="AG3699"/>
      <c r="AH3699"/>
      <c r="AI3699"/>
    </row>
    <row r="3700" spans="1:35">
      <c r="A3700" t="str">
        <f>IF(Tabela3[[#This Row],[GOL CASA]]&lt;&gt;"",Tabela3[[#This Row],[TIME CASA]],"")</f>
        <v/>
      </c>
      <c r="B3700" t="str">
        <f>IF(Tabela3[[#This Row],[GOL FORA]]&lt;&gt;"",Tabela3[[#This Row],[TIME FORA]],"")</f>
        <v/>
      </c>
      <c r="AD3700"/>
      <c r="AE3700"/>
      <c r="AF3700"/>
      <c r="AG3700"/>
      <c r="AH3700"/>
      <c r="AI3700"/>
    </row>
    <row r="3701" spans="1:35">
      <c r="A3701" t="str">
        <f>IF(Tabela3[[#This Row],[GOL CASA]]&lt;&gt;"",Tabela3[[#This Row],[TIME CASA]],"")</f>
        <v/>
      </c>
      <c r="B3701" t="str">
        <f>IF(Tabela3[[#This Row],[GOL FORA]]&lt;&gt;"",Tabela3[[#This Row],[TIME FORA]],"")</f>
        <v/>
      </c>
      <c r="AD3701"/>
      <c r="AE3701"/>
      <c r="AF3701"/>
      <c r="AG3701"/>
      <c r="AH3701"/>
      <c r="AI3701"/>
    </row>
    <row r="3702" spans="1:35">
      <c r="A3702" t="str">
        <f>IF(Tabela3[[#This Row],[GOL CASA]]&lt;&gt;"",Tabela3[[#This Row],[TIME CASA]],"")</f>
        <v/>
      </c>
      <c r="B3702" t="str">
        <f>IF(Tabela3[[#This Row],[GOL FORA]]&lt;&gt;"",Tabela3[[#This Row],[TIME FORA]],"")</f>
        <v/>
      </c>
      <c r="AD3702"/>
      <c r="AE3702"/>
      <c r="AF3702"/>
      <c r="AG3702"/>
      <c r="AH3702"/>
      <c r="AI3702"/>
    </row>
    <row r="3703" spans="1:35">
      <c r="A3703" t="str">
        <f>IF(Tabela3[[#This Row],[GOL CASA]]&lt;&gt;"",Tabela3[[#This Row],[TIME CASA]],"")</f>
        <v/>
      </c>
      <c r="B3703" t="str">
        <f>IF(Tabela3[[#This Row],[GOL FORA]]&lt;&gt;"",Tabela3[[#This Row],[TIME FORA]],"")</f>
        <v/>
      </c>
      <c r="AD3703"/>
      <c r="AE3703"/>
      <c r="AF3703"/>
      <c r="AG3703"/>
      <c r="AH3703"/>
      <c r="AI3703"/>
    </row>
    <row r="3704" spans="1:35">
      <c r="A3704" t="str">
        <f>IF(Tabela3[[#This Row],[GOL CASA]]&lt;&gt;"",Tabela3[[#This Row],[TIME CASA]],"")</f>
        <v/>
      </c>
      <c r="B3704" t="str">
        <f>IF(Tabela3[[#This Row],[GOL FORA]]&lt;&gt;"",Tabela3[[#This Row],[TIME FORA]],"")</f>
        <v/>
      </c>
      <c r="AD3704"/>
      <c r="AE3704"/>
      <c r="AF3704"/>
      <c r="AG3704"/>
      <c r="AH3704"/>
      <c r="AI3704"/>
    </row>
    <row r="3705" spans="1:35">
      <c r="A3705" t="str">
        <f>IF(Tabela3[[#This Row],[GOL CASA]]&lt;&gt;"",Tabela3[[#This Row],[TIME CASA]],"")</f>
        <v/>
      </c>
      <c r="B3705" t="str">
        <f>IF(Tabela3[[#This Row],[GOL FORA]]&lt;&gt;"",Tabela3[[#This Row],[TIME FORA]],"")</f>
        <v/>
      </c>
      <c r="AD3705"/>
      <c r="AE3705"/>
      <c r="AF3705"/>
      <c r="AG3705"/>
      <c r="AH3705"/>
      <c r="AI3705"/>
    </row>
    <row r="3706" spans="1:35">
      <c r="A3706" t="str">
        <f>IF(Tabela3[[#This Row],[GOL CASA]]&lt;&gt;"",Tabela3[[#This Row],[TIME CASA]],"")</f>
        <v/>
      </c>
      <c r="B3706" t="str">
        <f>IF(Tabela3[[#This Row],[GOL FORA]]&lt;&gt;"",Tabela3[[#This Row],[TIME FORA]],"")</f>
        <v/>
      </c>
      <c r="AD3706"/>
      <c r="AE3706"/>
      <c r="AF3706"/>
      <c r="AG3706"/>
      <c r="AH3706"/>
      <c r="AI3706"/>
    </row>
    <row r="3707" spans="1:35">
      <c r="A3707" t="str">
        <f>IF(Tabela3[[#This Row],[GOL CASA]]&lt;&gt;"",Tabela3[[#This Row],[TIME CASA]],"")</f>
        <v/>
      </c>
      <c r="B3707" t="str">
        <f>IF(Tabela3[[#This Row],[GOL FORA]]&lt;&gt;"",Tabela3[[#This Row],[TIME FORA]],"")</f>
        <v/>
      </c>
      <c r="AD3707"/>
      <c r="AE3707"/>
      <c r="AF3707"/>
      <c r="AG3707"/>
      <c r="AH3707"/>
      <c r="AI3707"/>
    </row>
    <row r="3708" spans="1:35">
      <c r="A3708" t="str">
        <f>IF(Tabela3[[#This Row],[GOL CASA]]&lt;&gt;"",Tabela3[[#This Row],[TIME CASA]],"")</f>
        <v/>
      </c>
      <c r="B3708" t="str">
        <f>IF(Tabela3[[#This Row],[GOL FORA]]&lt;&gt;"",Tabela3[[#This Row],[TIME FORA]],"")</f>
        <v/>
      </c>
      <c r="AD3708"/>
      <c r="AE3708"/>
      <c r="AF3708"/>
      <c r="AG3708"/>
      <c r="AH3708"/>
      <c r="AI3708"/>
    </row>
    <row r="3709" spans="1:35">
      <c r="A3709" t="str">
        <f>IF(Tabela3[[#This Row],[GOL CASA]]&lt;&gt;"",Tabela3[[#This Row],[TIME CASA]],"")</f>
        <v/>
      </c>
      <c r="B3709" t="str">
        <f>IF(Tabela3[[#This Row],[GOL FORA]]&lt;&gt;"",Tabela3[[#This Row],[TIME FORA]],"")</f>
        <v/>
      </c>
      <c r="AD3709"/>
      <c r="AE3709"/>
      <c r="AF3709"/>
      <c r="AG3709"/>
      <c r="AH3709"/>
      <c r="AI3709"/>
    </row>
    <row r="3710" spans="1:35">
      <c r="A3710" t="str">
        <f>IF(Tabela3[[#This Row],[GOL CASA]]&lt;&gt;"",Tabela3[[#This Row],[TIME CASA]],"")</f>
        <v/>
      </c>
      <c r="B3710" t="str">
        <f>IF(Tabela3[[#This Row],[GOL FORA]]&lt;&gt;"",Tabela3[[#This Row],[TIME FORA]],"")</f>
        <v/>
      </c>
      <c r="AD3710"/>
      <c r="AE3710"/>
      <c r="AF3710"/>
      <c r="AG3710"/>
      <c r="AH3710"/>
      <c r="AI3710"/>
    </row>
    <row r="3711" spans="1:35">
      <c r="A3711" t="str">
        <f>IF(Tabela3[[#This Row],[GOL CASA]]&lt;&gt;"",Tabela3[[#This Row],[TIME CASA]],"")</f>
        <v/>
      </c>
      <c r="B3711" t="str">
        <f>IF(Tabela3[[#This Row],[GOL FORA]]&lt;&gt;"",Tabela3[[#This Row],[TIME FORA]],"")</f>
        <v/>
      </c>
      <c r="AD3711"/>
      <c r="AE3711"/>
      <c r="AF3711"/>
      <c r="AG3711"/>
      <c r="AH3711"/>
      <c r="AI3711"/>
    </row>
    <row r="3712" spans="1:35">
      <c r="A3712" t="str">
        <f>IF(Tabela3[[#This Row],[GOL CASA]]&lt;&gt;"",Tabela3[[#This Row],[TIME CASA]],"")</f>
        <v/>
      </c>
      <c r="B3712" t="str">
        <f>IF(Tabela3[[#This Row],[GOL FORA]]&lt;&gt;"",Tabela3[[#This Row],[TIME FORA]],"")</f>
        <v/>
      </c>
      <c r="AD3712"/>
      <c r="AE3712"/>
      <c r="AF3712"/>
      <c r="AG3712"/>
      <c r="AH3712"/>
      <c r="AI3712"/>
    </row>
    <row r="3713" spans="1:35">
      <c r="A3713" t="str">
        <f>IF(Tabela3[[#This Row],[GOL CASA]]&lt;&gt;"",Tabela3[[#This Row],[TIME CASA]],"")</f>
        <v/>
      </c>
      <c r="B3713" t="str">
        <f>IF(Tabela3[[#This Row],[GOL FORA]]&lt;&gt;"",Tabela3[[#This Row],[TIME FORA]],"")</f>
        <v/>
      </c>
      <c r="AD3713"/>
      <c r="AE3713"/>
      <c r="AF3713"/>
      <c r="AG3713"/>
      <c r="AH3713"/>
      <c r="AI3713"/>
    </row>
    <row r="3714" spans="1:35">
      <c r="A3714" t="str">
        <f>IF(Tabela3[[#This Row],[GOL CASA]]&lt;&gt;"",Tabela3[[#This Row],[TIME CASA]],"")</f>
        <v/>
      </c>
      <c r="B3714" t="str">
        <f>IF(Tabela3[[#This Row],[GOL FORA]]&lt;&gt;"",Tabela3[[#This Row],[TIME FORA]],"")</f>
        <v/>
      </c>
      <c r="AD3714"/>
      <c r="AE3714"/>
      <c r="AF3714"/>
      <c r="AG3714"/>
      <c r="AH3714"/>
      <c r="AI3714"/>
    </row>
    <row r="3715" spans="1:35">
      <c r="A3715" t="str">
        <f>IF(Tabela3[[#This Row],[GOL CASA]]&lt;&gt;"",Tabela3[[#This Row],[TIME CASA]],"")</f>
        <v/>
      </c>
      <c r="B3715" t="str">
        <f>IF(Tabela3[[#This Row],[GOL FORA]]&lt;&gt;"",Tabela3[[#This Row],[TIME FORA]],"")</f>
        <v/>
      </c>
      <c r="AD3715"/>
      <c r="AE3715"/>
      <c r="AF3715"/>
      <c r="AG3715"/>
      <c r="AH3715"/>
      <c r="AI3715"/>
    </row>
    <row r="3716" spans="1:35">
      <c r="A3716" t="str">
        <f>IF(Tabela3[[#This Row],[GOL CASA]]&lt;&gt;"",Tabela3[[#This Row],[TIME CASA]],"")</f>
        <v/>
      </c>
      <c r="B3716" t="str">
        <f>IF(Tabela3[[#This Row],[GOL FORA]]&lt;&gt;"",Tabela3[[#This Row],[TIME FORA]],"")</f>
        <v/>
      </c>
      <c r="AD3716"/>
      <c r="AE3716"/>
      <c r="AF3716"/>
      <c r="AG3716"/>
      <c r="AH3716"/>
      <c r="AI3716"/>
    </row>
    <row r="3717" spans="1:35">
      <c r="A3717" t="str">
        <f>IF(Tabela3[[#This Row],[GOL CASA]]&lt;&gt;"",Tabela3[[#This Row],[TIME CASA]],"")</f>
        <v/>
      </c>
      <c r="B3717" t="str">
        <f>IF(Tabela3[[#This Row],[GOL FORA]]&lt;&gt;"",Tabela3[[#This Row],[TIME FORA]],"")</f>
        <v/>
      </c>
      <c r="AD3717"/>
      <c r="AE3717"/>
      <c r="AF3717"/>
      <c r="AG3717"/>
      <c r="AH3717"/>
      <c r="AI3717"/>
    </row>
    <row r="3718" spans="1:35">
      <c r="A3718" t="str">
        <f>IF(Tabela3[[#This Row],[GOL CASA]]&lt;&gt;"",Tabela3[[#This Row],[TIME CASA]],"")</f>
        <v/>
      </c>
      <c r="B3718" t="str">
        <f>IF(Tabela3[[#This Row],[GOL FORA]]&lt;&gt;"",Tabela3[[#This Row],[TIME FORA]],"")</f>
        <v/>
      </c>
      <c r="AD3718"/>
      <c r="AE3718"/>
      <c r="AF3718"/>
      <c r="AG3718"/>
      <c r="AH3718"/>
      <c r="AI3718"/>
    </row>
    <row r="3719" spans="1:35">
      <c r="A3719" t="str">
        <f>IF(Tabela3[[#This Row],[GOL CASA]]&lt;&gt;"",Tabela3[[#This Row],[TIME CASA]],"")</f>
        <v/>
      </c>
      <c r="B3719" t="str">
        <f>IF(Tabela3[[#This Row],[GOL FORA]]&lt;&gt;"",Tabela3[[#This Row],[TIME FORA]],"")</f>
        <v/>
      </c>
      <c r="AD3719"/>
      <c r="AE3719"/>
      <c r="AF3719"/>
      <c r="AG3719"/>
      <c r="AH3719"/>
      <c r="AI3719"/>
    </row>
    <row r="3720" spans="1:35">
      <c r="A3720" t="str">
        <f>IF(Tabela3[[#This Row],[GOL CASA]]&lt;&gt;"",Tabela3[[#This Row],[TIME CASA]],"")</f>
        <v/>
      </c>
      <c r="B3720" t="str">
        <f>IF(Tabela3[[#This Row],[GOL FORA]]&lt;&gt;"",Tabela3[[#This Row],[TIME FORA]],"")</f>
        <v/>
      </c>
      <c r="AD3720"/>
      <c r="AE3720"/>
      <c r="AF3720"/>
      <c r="AG3720"/>
      <c r="AH3720"/>
      <c r="AI3720"/>
    </row>
    <row r="3721" spans="1:35">
      <c r="A3721" t="str">
        <f>IF(Tabela3[[#This Row],[GOL CASA]]&lt;&gt;"",Tabela3[[#This Row],[TIME CASA]],"")</f>
        <v/>
      </c>
      <c r="B3721" t="str">
        <f>IF(Tabela3[[#This Row],[GOL FORA]]&lt;&gt;"",Tabela3[[#This Row],[TIME FORA]],"")</f>
        <v/>
      </c>
      <c r="AD3721"/>
      <c r="AE3721"/>
      <c r="AF3721"/>
      <c r="AG3721"/>
      <c r="AH3721"/>
      <c r="AI3721"/>
    </row>
    <row r="3722" spans="1:35">
      <c r="A3722" t="str">
        <f>IF(Tabela3[[#This Row],[GOL CASA]]&lt;&gt;"",Tabela3[[#This Row],[TIME CASA]],"")</f>
        <v/>
      </c>
      <c r="B3722" t="str">
        <f>IF(Tabela3[[#This Row],[GOL FORA]]&lt;&gt;"",Tabela3[[#This Row],[TIME FORA]],"")</f>
        <v/>
      </c>
      <c r="AD3722"/>
      <c r="AE3722"/>
      <c r="AF3722"/>
      <c r="AG3722"/>
      <c r="AH3722"/>
      <c r="AI3722"/>
    </row>
    <row r="3723" spans="1:35">
      <c r="A3723" t="str">
        <f>IF(Tabela3[[#This Row],[GOL CASA]]&lt;&gt;"",Tabela3[[#This Row],[TIME CASA]],"")</f>
        <v/>
      </c>
      <c r="B3723" t="str">
        <f>IF(Tabela3[[#This Row],[GOL FORA]]&lt;&gt;"",Tabela3[[#This Row],[TIME FORA]],"")</f>
        <v/>
      </c>
      <c r="AD3723"/>
      <c r="AE3723"/>
      <c r="AF3723"/>
      <c r="AG3723"/>
      <c r="AH3723"/>
      <c r="AI3723"/>
    </row>
    <row r="3724" spans="1:35">
      <c r="A3724" t="str">
        <f>IF(Tabela3[[#This Row],[GOL CASA]]&lt;&gt;"",Tabela3[[#This Row],[TIME CASA]],"")</f>
        <v/>
      </c>
      <c r="B3724" t="str">
        <f>IF(Tabela3[[#This Row],[GOL FORA]]&lt;&gt;"",Tabela3[[#This Row],[TIME FORA]],"")</f>
        <v/>
      </c>
      <c r="AD3724"/>
      <c r="AE3724"/>
      <c r="AF3724"/>
      <c r="AG3724"/>
      <c r="AH3724"/>
      <c r="AI3724"/>
    </row>
    <row r="3725" spans="1:35">
      <c r="A3725" t="str">
        <f>IF(Tabela3[[#This Row],[GOL CASA]]&lt;&gt;"",Tabela3[[#This Row],[TIME CASA]],"")</f>
        <v/>
      </c>
      <c r="B3725" t="str">
        <f>IF(Tabela3[[#This Row],[GOL FORA]]&lt;&gt;"",Tabela3[[#This Row],[TIME FORA]],"")</f>
        <v/>
      </c>
      <c r="AD3725"/>
      <c r="AE3725"/>
      <c r="AF3725"/>
      <c r="AG3725"/>
      <c r="AH3725"/>
      <c r="AI3725"/>
    </row>
    <row r="3726" spans="1:35">
      <c r="A3726" t="str">
        <f>IF(Tabela3[[#This Row],[GOL CASA]]&lt;&gt;"",Tabela3[[#This Row],[TIME CASA]],"")</f>
        <v/>
      </c>
      <c r="B3726" t="str">
        <f>IF(Tabela3[[#This Row],[GOL FORA]]&lt;&gt;"",Tabela3[[#This Row],[TIME FORA]],"")</f>
        <v/>
      </c>
      <c r="AD3726"/>
      <c r="AE3726"/>
      <c r="AF3726"/>
      <c r="AG3726"/>
      <c r="AH3726"/>
      <c r="AI3726"/>
    </row>
    <row r="3727" spans="1:35">
      <c r="A3727" t="str">
        <f>IF(Tabela3[[#This Row],[GOL CASA]]&lt;&gt;"",Tabela3[[#This Row],[TIME CASA]],"")</f>
        <v/>
      </c>
      <c r="B3727" t="str">
        <f>IF(Tabela3[[#This Row],[GOL FORA]]&lt;&gt;"",Tabela3[[#This Row],[TIME FORA]],"")</f>
        <v/>
      </c>
      <c r="AD3727"/>
      <c r="AE3727"/>
      <c r="AF3727"/>
      <c r="AG3727"/>
      <c r="AH3727"/>
      <c r="AI3727"/>
    </row>
    <row r="3728" spans="1:35">
      <c r="A3728" t="str">
        <f>IF(Tabela3[[#This Row],[GOL CASA]]&lt;&gt;"",Tabela3[[#This Row],[TIME CASA]],"")</f>
        <v/>
      </c>
      <c r="B3728" t="str">
        <f>IF(Tabela3[[#This Row],[GOL FORA]]&lt;&gt;"",Tabela3[[#This Row],[TIME FORA]],"")</f>
        <v/>
      </c>
      <c r="AD3728"/>
      <c r="AE3728"/>
      <c r="AF3728"/>
      <c r="AG3728"/>
      <c r="AH3728"/>
      <c r="AI3728"/>
    </row>
    <row r="3729" spans="1:35">
      <c r="A3729" t="str">
        <f>IF(Tabela3[[#This Row],[GOL CASA]]&lt;&gt;"",Tabela3[[#This Row],[TIME CASA]],"")</f>
        <v/>
      </c>
      <c r="B3729" t="str">
        <f>IF(Tabela3[[#This Row],[GOL FORA]]&lt;&gt;"",Tabela3[[#This Row],[TIME FORA]],"")</f>
        <v/>
      </c>
      <c r="AD3729"/>
      <c r="AE3729"/>
      <c r="AF3729"/>
      <c r="AG3729"/>
      <c r="AH3729"/>
      <c r="AI3729"/>
    </row>
    <row r="3730" spans="1:35">
      <c r="A3730" t="str">
        <f>IF(Tabela3[[#This Row],[GOL CASA]]&lt;&gt;"",Tabela3[[#This Row],[TIME CASA]],"")</f>
        <v/>
      </c>
      <c r="B3730" t="str">
        <f>IF(Tabela3[[#This Row],[GOL FORA]]&lt;&gt;"",Tabela3[[#This Row],[TIME FORA]],"")</f>
        <v/>
      </c>
      <c r="AD3730"/>
      <c r="AE3730"/>
      <c r="AF3730"/>
      <c r="AG3730"/>
      <c r="AH3730"/>
      <c r="AI3730"/>
    </row>
    <row r="3731" spans="1:35">
      <c r="A3731" t="str">
        <f>IF(Tabela3[[#This Row],[GOL CASA]]&lt;&gt;"",Tabela3[[#This Row],[TIME CASA]],"")</f>
        <v/>
      </c>
      <c r="B3731" t="str">
        <f>IF(Tabela3[[#This Row],[GOL FORA]]&lt;&gt;"",Tabela3[[#This Row],[TIME FORA]],"")</f>
        <v/>
      </c>
      <c r="AD3731"/>
      <c r="AE3731"/>
      <c r="AF3731"/>
      <c r="AG3731"/>
      <c r="AH3731"/>
      <c r="AI3731"/>
    </row>
    <row r="3732" spans="1:35">
      <c r="A3732" t="str">
        <f>IF(Tabela3[[#This Row],[GOL CASA]]&lt;&gt;"",Tabela3[[#This Row],[TIME CASA]],"")</f>
        <v/>
      </c>
      <c r="B3732" t="str">
        <f>IF(Tabela3[[#This Row],[GOL FORA]]&lt;&gt;"",Tabela3[[#This Row],[TIME FORA]],"")</f>
        <v/>
      </c>
      <c r="AD3732"/>
      <c r="AE3732"/>
      <c r="AF3732"/>
      <c r="AG3732"/>
      <c r="AH3732"/>
      <c r="AI3732"/>
    </row>
    <row r="3733" spans="1:35">
      <c r="A3733" t="str">
        <f>IF(Tabela3[[#This Row],[GOL CASA]]&lt;&gt;"",Tabela3[[#This Row],[TIME CASA]],"")</f>
        <v/>
      </c>
      <c r="B3733" t="str">
        <f>IF(Tabela3[[#This Row],[GOL FORA]]&lt;&gt;"",Tabela3[[#This Row],[TIME FORA]],"")</f>
        <v/>
      </c>
      <c r="AD3733"/>
      <c r="AE3733"/>
      <c r="AF3733"/>
      <c r="AG3733"/>
      <c r="AH3733"/>
      <c r="AI3733"/>
    </row>
    <row r="3734" spans="1:35">
      <c r="A3734" t="str">
        <f>IF(Tabela3[[#This Row],[GOL CASA]]&lt;&gt;"",Tabela3[[#This Row],[TIME CASA]],"")</f>
        <v/>
      </c>
      <c r="B3734" t="str">
        <f>IF(Tabela3[[#This Row],[GOL FORA]]&lt;&gt;"",Tabela3[[#This Row],[TIME FORA]],"")</f>
        <v/>
      </c>
      <c r="AD3734"/>
      <c r="AE3734"/>
      <c r="AF3734"/>
      <c r="AG3734"/>
      <c r="AH3734"/>
      <c r="AI3734"/>
    </row>
    <row r="3735" spans="1:35">
      <c r="A3735" t="str">
        <f>IF(Tabela3[[#This Row],[GOL CASA]]&lt;&gt;"",Tabela3[[#This Row],[TIME CASA]],"")</f>
        <v/>
      </c>
      <c r="B3735" t="str">
        <f>IF(Tabela3[[#This Row],[GOL FORA]]&lt;&gt;"",Tabela3[[#This Row],[TIME FORA]],"")</f>
        <v/>
      </c>
      <c r="AD3735"/>
      <c r="AE3735"/>
      <c r="AF3735"/>
      <c r="AG3735"/>
      <c r="AH3735"/>
      <c r="AI3735"/>
    </row>
    <row r="3736" spans="1:35">
      <c r="A3736" t="str">
        <f>IF(Tabela3[[#This Row],[GOL CASA]]&lt;&gt;"",Tabela3[[#This Row],[TIME CASA]],"")</f>
        <v/>
      </c>
      <c r="B3736" t="str">
        <f>IF(Tabela3[[#This Row],[GOL FORA]]&lt;&gt;"",Tabela3[[#This Row],[TIME FORA]],"")</f>
        <v/>
      </c>
      <c r="AD3736"/>
      <c r="AE3736"/>
      <c r="AF3736"/>
      <c r="AG3736"/>
      <c r="AH3736"/>
      <c r="AI3736"/>
    </row>
    <row r="3737" spans="1:35">
      <c r="A3737" t="str">
        <f>IF(Tabela3[[#This Row],[GOL CASA]]&lt;&gt;"",Tabela3[[#This Row],[TIME CASA]],"")</f>
        <v/>
      </c>
      <c r="B3737" t="str">
        <f>IF(Tabela3[[#This Row],[GOL FORA]]&lt;&gt;"",Tabela3[[#This Row],[TIME FORA]],"")</f>
        <v/>
      </c>
      <c r="AD3737"/>
      <c r="AE3737"/>
      <c r="AF3737"/>
      <c r="AG3737"/>
      <c r="AH3737"/>
      <c r="AI3737"/>
    </row>
    <row r="3738" spans="1:35">
      <c r="A3738" t="str">
        <f>IF(Tabela3[[#This Row],[GOL CASA]]&lt;&gt;"",Tabela3[[#This Row],[TIME CASA]],"")</f>
        <v/>
      </c>
      <c r="B3738" t="str">
        <f>IF(Tabela3[[#This Row],[GOL FORA]]&lt;&gt;"",Tabela3[[#This Row],[TIME FORA]],"")</f>
        <v/>
      </c>
      <c r="AD3738"/>
      <c r="AE3738"/>
      <c r="AF3738"/>
      <c r="AG3738"/>
      <c r="AH3738"/>
      <c r="AI3738"/>
    </row>
    <row r="3739" spans="1:35">
      <c r="A3739" t="str">
        <f>IF(Tabela3[[#This Row],[GOL CASA]]&lt;&gt;"",Tabela3[[#This Row],[TIME CASA]],"")</f>
        <v/>
      </c>
      <c r="B3739" t="str">
        <f>IF(Tabela3[[#This Row],[GOL FORA]]&lt;&gt;"",Tabela3[[#This Row],[TIME FORA]],"")</f>
        <v/>
      </c>
      <c r="AD3739"/>
      <c r="AE3739"/>
      <c r="AF3739"/>
      <c r="AG3739"/>
      <c r="AH3739"/>
      <c r="AI3739"/>
    </row>
    <row r="3740" spans="1:35">
      <c r="A3740" t="str">
        <f>IF(Tabela3[[#This Row],[GOL CASA]]&lt;&gt;"",Tabela3[[#This Row],[TIME CASA]],"")</f>
        <v/>
      </c>
      <c r="B3740" t="str">
        <f>IF(Tabela3[[#This Row],[GOL FORA]]&lt;&gt;"",Tabela3[[#This Row],[TIME FORA]],"")</f>
        <v/>
      </c>
      <c r="AD3740"/>
      <c r="AE3740"/>
      <c r="AF3740"/>
      <c r="AG3740"/>
      <c r="AH3740"/>
      <c r="AI3740"/>
    </row>
    <row r="3741" spans="1:35">
      <c r="A3741" t="str">
        <f>IF(Tabela3[[#This Row],[GOL CASA]]&lt;&gt;"",Tabela3[[#This Row],[TIME CASA]],"")</f>
        <v/>
      </c>
      <c r="B3741" t="str">
        <f>IF(Tabela3[[#This Row],[GOL FORA]]&lt;&gt;"",Tabela3[[#This Row],[TIME FORA]],"")</f>
        <v/>
      </c>
      <c r="AD3741"/>
      <c r="AE3741"/>
      <c r="AF3741"/>
      <c r="AG3741"/>
      <c r="AH3741"/>
      <c r="AI3741"/>
    </row>
    <row r="3742" spans="1:35">
      <c r="A3742" t="str">
        <f>IF(Tabela3[[#This Row],[GOL CASA]]&lt;&gt;"",Tabela3[[#This Row],[TIME CASA]],"")</f>
        <v/>
      </c>
      <c r="B3742" t="str">
        <f>IF(Tabela3[[#This Row],[GOL FORA]]&lt;&gt;"",Tabela3[[#This Row],[TIME FORA]],"")</f>
        <v/>
      </c>
      <c r="AD3742"/>
      <c r="AE3742"/>
      <c r="AF3742"/>
      <c r="AG3742"/>
      <c r="AH3742"/>
      <c r="AI3742"/>
    </row>
    <row r="3743" spans="1:35">
      <c r="A3743" t="str">
        <f>IF(Tabela3[[#This Row],[GOL CASA]]&lt;&gt;"",Tabela3[[#This Row],[TIME CASA]],"")</f>
        <v/>
      </c>
      <c r="B3743" t="str">
        <f>IF(Tabela3[[#This Row],[GOL FORA]]&lt;&gt;"",Tabela3[[#This Row],[TIME FORA]],"")</f>
        <v/>
      </c>
      <c r="AD3743"/>
      <c r="AE3743"/>
      <c r="AF3743"/>
      <c r="AG3743"/>
      <c r="AH3743"/>
      <c r="AI3743"/>
    </row>
    <row r="3744" spans="1:35">
      <c r="A3744" t="str">
        <f>IF(Tabela3[[#This Row],[GOL CASA]]&lt;&gt;"",Tabela3[[#This Row],[TIME CASA]],"")</f>
        <v/>
      </c>
      <c r="B3744" t="str">
        <f>IF(Tabela3[[#This Row],[GOL FORA]]&lt;&gt;"",Tabela3[[#This Row],[TIME FORA]],"")</f>
        <v/>
      </c>
      <c r="AD3744"/>
      <c r="AE3744"/>
      <c r="AF3744"/>
      <c r="AG3744"/>
      <c r="AH3744"/>
      <c r="AI3744"/>
    </row>
    <row r="3745" spans="1:35">
      <c r="A3745" t="str">
        <f>IF(Tabela3[[#This Row],[GOL CASA]]&lt;&gt;"",Tabela3[[#This Row],[TIME CASA]],"")</f>
        <v/>
      </c>
      <c r="B3745" t="str">
        <f>IF(Tabela3[[#This Row],[GOL FORA]]&lt;&gt;"",Tabela3[[#This Row],[TIME FORA]],"")</f>
        <v/>
      </c>
      <c r="AD3745"/>
      <c r="AE3745"/>
      <c r="AF3745"/>
      <c r="AG3745"/>
      <c r="AH3745"/>
      <c r="AI3745"/>
    </row>
    <row r="3746" spans="1:35">
      <c r="A3746" t="str">
        <f>IF(Tabela3[[#This Row],[GOL CASA]]&lt;&gt;"",Tabela3[[#This Row],[TIME CASA]],"")</f>
        <v/>
      </c>
      <c r="B3746" t="str">
        <f>IF(Tabela3[[#This Row],[GOL FORA]]&lt;&gt;"",Tabela3[[#This Row],[TIME FORA]],"")</f>
        <v/>
      </c>
      <c r="AD3746"/>
      <c r="AE3746"/>
      <c r="AF3746"/>
      <c r="AG3746"/>
      <c r="AH3746"/>
      <c r="AI3746"/>
    </row>
    <row r="3747" spans="1:35">
      <c r="A3747" t="str">
        <f>IF(Tabela3[[#This Row],[GOL CASA]]&lt;&gt;"",Tabela3[[#This Row],[TIME CASA]],"")</f>
        <v/>
      </c>
      <c r="B3747" t="str">
        <f>IF(Tabela3[[#This Row],[GOL FORA]]&lt;&gt;"",Tabela3[[#This Row],[TIME FORA]],"")</f>
        <v/>
      </c>
      <c r="AD3747"/>
      <c r="AE3747"/>
      <c r="AF3747"/>
      <c r="AG3747"/>
      <c r="AH3747"/>
      <c r="AI3747"/>
    </row>
    <row r="3748" spans="1:35">
      <c r="A3748" t="str">
        <f>IF(Tabela3[[#This Row],[GOL CASA]]&lt;&gt;"",Tabela3[[#This Row],[TIME CASA]],"")</f>
        <v/>
      </c>
      <c r="B3748" t="str">
        <f>IF(Tabela3[[#This Row],[GOL FORA]]&lt;&gt;"",Tabela3[[#This Row],[TIME FORA]],"")</f>
        <v/>
      </c>
      <c r="AD3748"/>
      <c r="AE3748"/>
      <c r="AF3748"/>
      <c r="AG3748"/>
      <c r="AH3748"/>
      <c r="AI3748"/>
    </row>
    <row r="3749" spans="1:35">
      <c r="A3749" t="str">
        <f>IF(Tabela3[[#This Row],[GOL CASA]]&lt;&gt;"",Tabela3[[#This Row],[TIME CASA]],"")</f>
        <v/>
      </c>
      <c r="B3749" t="str">
        <f>IF(Tabela3[[#This Row],[GOL FORA]]&lt;&gt;"",Tabela3[[#This Row],[TIME FORA]],"")</f>
        <v/>
      </c>
      <c r="AD3749"/>
      <c r="AE3749"/>
      <c r="AF3749"/>
      <c r="AG3749"/>
      <c r="AH3749"/>
      <c r="AI3749"/>
    </row>
    <row r="3750" spans="1:35">
      <c r="A3750" t="str">
        <f>IF(Tabela3[[#This Row],[GOL CASA]]&lt;&gt;"",Tabela3[[#This Row],[TIME CASA]],"")</f>
        <v/>
      </c>
      <c r="B3750" t="str">
        <f>IF(Tabela3[[#This Row],[GOL FORA]]&lt;&gt;"",Tabela3[[#This Row],[TIME FORA]],"")</f>
        <v/>
      </c>
      <c r="AD3750"/>
      <c r="AE3750"/>
      <c r="AF3750"/>
      <c r="AG3750"/>
      <c r="AH3750"/>
      <c r="AI3750"/>
    </row>
    <row r="3751" spans="1:35">
      <c r="A3751" t="str">
        <f>IF(Tabela3[[#This Row],[GOL CASA]]&lt;&gt;"",Tabela3[[#This Row],[TIME CASA]],"")</f>
        <v/>
      </c>
      <c r="B3751" t="str">
        <f>IF(Tabela3[[#This Row],[GOL FORA]]&lt;&gt;"",Tabela3[[#This Row],[TIME FORA]],"")</f>
        <v/>
      </c>
      <c r="AD3751"/>
      <c r="AE3751"/>
      <c r="AF3751"/>
      <c r="AG3751"/>
      <c r="AH3751"/>
      <c r="AI3751"/>
    </row>
    <row r="3752" spans="1:35">
      <c r="A3752" t="str">
        <f>IF(Tabela3[[#This Row],[GOL CASA]]&lt;&gt;"",Tabela3[[#This Row],[TIME CASA]],"")</f>
        <v/>
      </c>
      <c r="B3752" t="str">
        <f>IF(Tabela3[[#This Row],[GOL FORA]]&lt;&gt;"",Tabela3[[#This Row],[TIME FORA]],"")</f>
        <v/>
      </c>
      <c r="AD3752"/>
      <c r="AE3752"/>
      <c r="AF3752"/>
      <c r="AG3752"/>
      <c r="AH3752"/>
      <c r="AI3752"/>
    </row>
    <row r="3753" spans="1:35">
      <c r="A3753" t="str">
        <f>IF(Tabela3[[#This Row],[GOL CASA]]&lt;&gt;"",Tabela3[[#This Row],[TIME CASA]],"")</f>
        <v/>
      </c>
      <c r="B3753" t="str">
        <f>IF(Tabela3[[#This Row],[GOL FORA]]&lt;&gt;"",Tabela3[[#This Row],[TIME FORA]],"")</f>
        <v/>
      </c>
      <c r="AD3753"/>
      <c r="AE3753"/>
      <c r="AF3753"/>
      <c r="AG3753"/>
      <c r="AH3753"/>
      <c r="AI3753"/>
    </row>
    <row r="3754" spans="1:35">
      <c r="A3754" t="str">
        <f>IF(Tabela3[[#This Row],[GOL CASA]]&lt;&gt;"",Tabela3[[#This Row],[TIME CASA]],"")</f>
        <v/>
      </c>
      <c r="B3754" t="str">
        <f>IF(Tabela3[[#This Row],[GOL FORA]]&lt;&gt;"",Tabela3[[#This Row],[TIME FORA]],"")</f>
        <v/>
      </c>
      <c r="AD3754"/>
      <c r="AE3754"/>
      <c r="AF3754"/>
      <c r="AG3754"/>
      <c r="AH3754"/>
      <c r="AI3754"/>
    </row>
    <row r="3755" spans="1:35">
      <c r="A3755" t="str">
        <f>IF(Tabela3[[#This Row],[GOL CASA]]&lt;&gt;"",Tabela3[[#This Row],[TIME CASA]],"")</f>
        <v/>
      </c>
      <c r="B3755" t="str">
        <f>IF(Tabela3[[#This Row],[GOL FORA]]&lt;&gt;"",Tabela3[[#This Row],[TIME FORA]],"")</f>
        <v/>
      </c>
      <c r="AD3755"/>
      <c r="AE3755"/>
      <c r="AF3755"/>
      <c r="AG3755"/>
      <c r="AH3755"/>
      <c r="AI3755"/>
    </row>
    <row r="3756" spans="1:35">
      <c r="A3756" t="str">
        <f>IF(Tabela3[[#This Row],[GOL CASA]]&lt;&gt;"",Tabela3[[#This Row],[TIME CASA]],"")</f>
        <v/>
      </c>
      <c r="B3756" t="str">
        <f>IF(Tabela3[[#This Row],[GOL FORA]]&lt;&gt;"",Tabela3[[#This Row],[TIME FORA]],"")</f>
        <v/>
      </c>
      <c r="AD3756"/>
      <c r="AE3756"/>
      <c r="AF3756"/>
      <c r="AG3756"/>
      <c r="AH3756"/>
      <c r="AI3756"/>
    </row>
    <row r="3757" spans="1:35">
      <c r="A3757" t="str">
        <f>IF(Tabela3[[#This Row],[GOL CASA]]&lt;&gt;"",Tabela3[[#This Row],[TIME CASA]],"")</f>
        <v/>
      </c>
      <c r="B3757" t="str">
        <f>IF(Tabela3[[#This Row],[GOL FORA]]&lt;&gt;"",Tabela3[[#This Row],[TIME FORA]],"")</f>
        <v/>
      </c>
      <c r="AD3757"/>
      <c r="AE3757"/>
      <c r="AF3757"/>
      <c r="AG3757"/>
      <c r="AH3757"/>
      <c r="AI3757"/>
    </row>
    <row r="3758" spans="1:35">
      <c r="A3758" t="str">
        <f>IF(Tabela3[[#This Row],[GOL CASA]]&lt;&gt;"",Tabela3[[#This Row],[TIME CASA]],"")</f>
        <v/>
      </c>
      <c r="B3758" t="str">
        <f>IF(Tabela3[[#This Row],[GOL FORA]]&lt;&gt;"",Tabela3[[#This Row],[TIME FORA]],"")</f>
        <v/>
      </c>
      <c r="AD3758"/>
      <c r="AE3758"/>
      <c r="AF3758"/>
      <c r="AG3758"/>
      <c r="AH3758"/>
      <c r="AI3758"/>
    </row>
    <row r="3759" spans="1:35">
      <c r="A3759" t="str">
        <f>IF(Tabela3[[#This Row],[GOL CASA]]&lt;&gt;"",Tabela3[[#This Row],[TIME CASA]],"")</f>
        <v/>
      </c>
      <c r="B3759" t="str">
        <f>IF(Tabela3[[#This Row],[GOL FORA]]&lt;&gt;"",Tabela3[[#This Row],[TIME FORA]],"")</f>
        <v/>
      </c>
      <c r="AD3759"/>
      <c r="AE3759"/>
      <c r="AF3759"/>
      <c r="AG3759"/>
      <c r="AH3759"/>
      <c r="AI3759"/>
    </row>
    <row r="3760" spans="1:35">
      <c r="A3760" t="str">
        <f>IF(Tabela3[[#This Row],[GOL CASA]]&lt;&gt;"",Tabela3[[#This Row],[TIME CASA]],"")</f>
        <v/>
      </c>
      <c r="B3760" t="str">
        <f>IF(Tabela3[[#This Row],[GOL FORA]]&lt;&gt;"",Tabela3[[#This Row],[TIME FORA]],"")</f>
        <v/>
      </c>
      <c r="AD3760"/>
      <c r="AE3760"/>
      <c r="AF3760"/>
      <c r="AG3760"/>
      <c r="AH3760"/>
      <c r="AI3760"/>
    </row>
    <row r="3761" spans="1:35">
      <c r="A3761" t="str">
        <f>IF(Tabela3[[#This Row],[GOL CASA]]&lt;&gt;"",Tabela3[[#This Row],[TIME CASA]],"")</f>
        <v/>
      </c>
      <c r="B3761" t="str">
        <f>IF(Tabela3[[#This Row],[GOL FORA]]&lt;&gt;"",Tabela3[[#This Row],[TIME FORA]],"")</f>
        <v/>
      </c>
      <c r="AD3761"/>
      <c r="AE3761"/>
      <c r="AF3761"/>
      <c r="AG3761"/>
      <c r="AH3761"/>
      <c r="AI3761"/>
    </row>
    <row r="3762" spans="1:35">
      <c r="A3762" t="str">
        <f>IF(Tabela3[[#This Row],[GOL CASA]]&lt;&gt;"",Tabela3[[#This Row],[TIME CASA]],"")</f>
        <v/>
      </c>
      <c r="B3762" t="str">
        <f>IF(Tabela3[[#This Row],[GOL FORA]]&lt;&gt;"",Tabela3[[#This Row],[TIME FORA]],"")</f>
        <v/>
      </c>
      <c r="AD3762"/>
      <c r="AE3762"/>
      <c r="AF3762"/>
      <c r="AG3762"/>
      <c r="AH3762"/>
      <c r="AI3762"/>
    </row>
    <row r="3763" spans="1:35">
      <c r="A3763" t="str">
        <f>IF(Tabela3[[#This Row],[GOL CASA]]&lt;&gt;"",Tabela3[[#This Row],[TIME CASA]],"")</f>
        <v/>
      </c>
      <c r="B3763" t="str">
        <f>IF(Tabela3[[#This Row],[GOL FORA]]&lt;&gt;"",Tabela3[[#This Row],[TIME FORA]],"")</f>
        <v/>
      </c>
      <c r="AD3763"/>
      <c r="AE3763"/>
      <c r="AF3763"/>
      <c r="AG3763"/>
      <c r="AH3763"/>
      <c r="AI3763"/>
    </row>
    <row r="3764" spans="1:35">
      <c r="A3764" t="str">
        <f>IF(Tabela3[[#This Row],[GOL CASA]]&lt;&gt;"",Tabela3[[#This Row],[TIME CASA]],"")</f>
        <v/>
      </c>
      <c r="B3764" t="str">
        <f>IF(Tabela3[[#This Row],[GOL FORA]]&lt;&gt;"",Tabela3[[#This Row],[TIME FORA]],"")</f>
        <v/>
      </c>
      <c r="AD3764"/>
      <c r="AE3764"/>
      <c r="AF3764"/>
      <c r="AG3764"/>
      <c r="AH3764"/>
      <c r="AI3764"/>
    </row>
    <row r="3765" spans="1:35">
      <c r="A3765" t="str">
        <f>IF(Tabela3[[#This Row],[GOL CASA]]&lt;&gt;"",Tabela3[[#This Row],[TIME CASA]],"")</f>
        <v/>
      </c>
      <c r="B3765" t="str">
        <f>IF(Tabela3[[#This Row],[GOL FORA]]&lt;&gt;"",Tabela3[[#This Row],[TIME FORA]],"")</f>
        <v/>
      </c>
      <c r="AD3765"/>
      <c r="AE3765"/>
      <c r="AF3765"/>
      <c r="AG3765"/>
      <c r="AH3765"/>
      <c r="AI3765"/>
    </row>
    <row r="3766" spans="1:35">
      <c r="A3766" t="str">
        <f>IF(Tabela3[[#This Row],[GOL CASA]]&lt;&gt;"",Tabela3[[#This Row],[TIME CASA]],"")</f>
        <v/>
      </c>
      <c r="B3766" t="str">
        <f>IF(Tabela3[[#This Row],[GOL FORA]]&lt;&gt;"",Tabela3[[#This Row],[TIME FORA]],"")</f>
        <v/>
      </c>
      <c r="AD3766"/>
      <c r="AE3766"/>
      <c r="AF3766"/>
      <c r="AG3766"/>
      <c r="AH3766"/>
      <c r="AI3766"/>
    </row>
    <row r="3767" spans="1:35">
      <c r="A3767" t="str">
        <f>IF(Tabela3[[#This Row],[GOL CASA]]&lt;&gt;"",Tabela3[[#This Row],[TIME CASA]],"")</f>
        <v/>
      </c>
      <c r="B3767" t="str">
        <f>IF(Tabela3[[#This Row],[GOL FORA]]&lt;&gt;"",Tabela3[[#This Row],[TIME FORA]],"")</f>
        <v/>
      </c>
      <c r="AD3767"/>
      <c r="AE3767"/>
      <c r="AF3767"/>
      <c r="AG3767"/>
      <c r="AH3767"/>
      <c r="AI3767"/>
    </row>
    <row r="3768" spans="1:35">
      <c r="A3768" t="str">
        <f>IF(Tabela3[[#This Row],[GOL CASA]]&lt;&gt;"",Tabela3[[#This Row],[TIME CASA]],"")</f>
        <v/>
      </c>
      <c r="B3768" t="str">
        <f>IF(Tabela3[[#This Row],[GOL FORA]]&lt;&gt;"",Tabela3[[#This Row],[TIME FORA]],"")</f>
        <v/>
      </c>
      <c r="AD3768"/>
      <c r="AE3768"/>
      <c r="AF3768"/>
      <c r="AG3768"/>
      <c r="AH3768"/>
      <c r="AI3768"/>
    </row>
    <row r="3769" spans="1:35">
      <c r="A3769" t="str">
        <f>IF(Tabela3[[#This Row],[GOL CASA]]&lt;&gt;"",Tabela3[[#This Row],[TIME CASA]],"")</f>
        <v/>
      </c>
      <c r="B3769" t="str">
        <f>IF(Tabela3[[#This Row],[GOL FORA]]&lt;&gt;"",Tabela3[[#This Row],[TIME FORA]],"")</f>
        <v/>
      </c>
      <c r="AD3769"/>
      <c r="AE3769"/>
      <c r="AF3769"/>
      <c r="AG3769"/>
      <c r="AH3769"/>
      <c r="AI3769"/>
    </row>
    <row r="3770" spans="1:35">
      <c r="A3770" t="str">
        <f>IF(Tabela3[[#This Row],[GOL CASA]]&lt;&gt;"",Tabela3[[#This Row],[TIME CASA]],"")</f>
        <v/>
      </c>
      <c r="B3770" t="str">
        <f>IF(Tabela3[[#This Row],[GOL FORA]]&lt;&gt;"",Tabela3[[#This Row],[TIME FORA]],"")</f>
        <v/>
      </c>
      <c r="AD3770"/>
      <c r="AE3770"/>
      <c r="AF3770"/>
      <c r="AG3770"/>
      <c r="AH3770"/>
      <c r="AI3770"/>
    </row>
    <row r="3771" spans="1:35">
      <c r="A3771" t="str">
        <f>IF(Tabela3[[#This Row],[GOL CASA]]&lt;&gt;"",Tabela3[[#This Row],[TIME CASA]],"")</f>
        <v/>
      </c>
      <c r="B3771" t="str">
        <f>IF(Tabela3[[#This Row],[GOL FORA]]&lt;&gt;"",Tabela3[[#This Row],[TIME FORA]],"")</f>
        <v/>
      </c>
      <c r="AD3771"/>
      <c r="AE3771"/>
      <c r="AF3771"/>
      <c r="AG3771"/>
      <c r="AH3771"/>
      <c r="AI3771"/>
    </row>
    <row r="3772" spans="1:35">
      <c r="A3772" t="str">
        <f>IF(Tabela3[[#This Row],[GOL CASA]]&lt;&gt;"",Tabela3[[#This Row],[TIME CASA]],"")</f>
        <v/>
      </c>
      <c r="B3772" t="str">
        <f>IF(Tabela3[[#This Row],[GOL FORA]]&lt;&gt;"",Tabela3[[#This Row],[TIME FORA]],"")</f>
        <v/>
      </c>
      <c r="AD3772"/>
      <c r="AE3772"/>
      <c r="AF3772"/>
      <c r="AG3772"/>
      <c r="AH3772"/>
      <c r="AI3772"/>
    </row>
    <row r="3773" spans="1:35">
      <c r="A3773" t="str">
        <f>IF(Tabela3[[#This Row],[GOL CASA]]&lt;&gt;"",Tabela3[[#This Row],[TIME CASA]],"")</f>
        <v/>
      </c>
      <c r="B3773" t="str">
        <f>IF(Tabela3[[#This Row],[GOL FORA]]&lt;&gt;"",Tabela3[[#This Row],[TIME FORA]],"")</f>
        <v/>
      </c>
      <c r="AD3773"/>
      <c r="AE3773"/>
      <c r="AF3773"/>
      <c r="AG3773"/>
      <c r="AH3773"/>
      <c r="AI3773"/>
    </row>
    <row r="3774" spans="1:35">
      <c r="A3774" t="str">
        <f>IF(Tabela3[[#This Row],[GOL CASA]]&lt;&gt;"",Tabela3[[#This Row],[TIME CASA]],"")</f>
        <v/>
      </c>
      <c r="B3774" t="str">
        <f>IF(Tabela3[[#This Row],[GOL FORA]]&lt;&gt;"",Tabela3[[#This Row],[TIME FORA]],"")</f>
        <v/>
      </c>
      <c r="AD3774"/>
      <c r="AE3774"/>
      <c r="AF3774"/>
      <c r="AG3774"/>
      <c r="AH3774"/>
      <c r="AI3774"/>
    </row>
    <row r="3775" spans="1:35">
      <c r="A3775" t="str">
        <f>IF(Tabela3[[#This Row],[GOL CASA]]&lt;&gt;"",Tabela3[[#This Row],[TIME CASA]],"")</f>
        <v/>
      </c>
      <c r="B3775" t="str">
        <f>IF(Tabela3[[#This Row],[GOL FORA]]&lt;&gt;"",Tabela3[[#This Row],[TIME FORA]],"")</f>
        <v/>
      </c>
      <c r="AD3775"/>
      <c r="AE3775"/>
      <c r="AF3775"/>
      <c r="AG3775"/>
      <c r="AH3775"/>
      <c r="AI3775"/>
    </row>
    <row r="3776" spans="1:35">
      <c r="A3776" t="str">
        <f>IF(Tabela3[[#This Row],[GOL CASA]]&lt;&gt;"",Tabela3[[#This Row],[TIME CASA]],"")</f>
        <v/>
      </c>
      <c r="B3776" t="str">
        <f>IF(Tabela3[[#This Row],[GOL FORA]]&lt;&gt;"",Tabela3[[#This Row],[TIME FORA]],"")</f>
        <v/>
      </c>
      <c r="AD3776"/>
      <c r="AE3776"/>
      <c r="AF3776"/>
      <c r="AG3776"/>
      <c r="AH3776"/>
      <c r="AI3776"/>
    </row>
    <row r="3777" spans="1:35">
      <c r="A3777" t="str">
        <f>IF(Tabela3[[#This Row],[GOL CASA]]&lt;&gt;"",Tabela3[[#This Row],[TIME CASA]],"")</f>
        <v/>
      </c>
      <c r="B3777" t="str">
        <f>IF(Tabela3[[#This Row],[GOL FORA]]&lt;&gt;"",Tabela3[[#This Row],[TIME FORA]],"")</f>
        <v/>
      </c>
      <c r="AD3777"/>
      <c r="AE3777"/>
      <c r="AF3777"/>
      <c r="AG3777"/>
      <c r="AH3777"/>
      <c r="AI3777"/>
    </row>
    <row r="3778" spans="1:35">
      <c r="A3778" t="str">
        <f>IF(Tabela3[[#This Row],[GOL CASA]]&lt;&gt;"",Tabela3[[#This Row],[TIME CASA]],"")</f>
        <v/>
      </c>
      <c r="B3778" t="str">
        <f>IF(Tabela3[[#This Row],[GOL FORA]]&lt;&gt;"",Tabela3[[#This Row],[TIME FORA]],"")</f>
        <v/>
      </c>
      <c r="AD3778"/>
      <c r="AE3778"/>
      <c r="AF3778"/>
      <c r="AG3778"/>
      <c r="AH3778"/>
      <c r="AI3778"/>
    </row>
    <row r="3779" spans="1:35">
      <c r="A3779" t="str">
        <f>IF(Tabela3[[#This Row],[GOL CASA]]&lt;&gt;"",Tabela3[[#This Row],[TIME CASA]],"")</f>
        <v/>
      </c>
      <c r="B3779" t="str">
        <f>IF(Tabela3[[#This Row],[GOL FORA]]&lt;&gt;"",Tabela3[[#This Row],[TIME FORA]],"")</f>
        <v/>
      </c>
      <c r="AD3779"/>
      <c r="AE3779"/>
      <c r="AF3779"/>
      <c r="AG3779"/>
      <c r="AH3779"/>
      <c r="AI3779"/>
    </row>
    <row r="3780" spans="1:35">
      <c r="A3780" t="str">
        <f>IF(Tabela3[[#This Row],[GOL CASA]]&lt;&gt;"",Tabela3[[#This Row],[TIME CASA]],"")</f>
        <v/>
      </c>
      <c r="B3780" t="str">
        <f>IF(Tabela3[[#This Row],[GOL FORA]]&lt;&gt;"",Tabela3[[#This Row],[TIME FORA]],"")</f>
        <v/>
      </c>
      <c r="AD3780"/>
      <c r="AE3780"/>
      <c r="AF3780"/>
      <c r="AG3780"/>
      <c r="AH3780"/>
      <c r="AI3780"/>
    </row>
    <row r="3781" spans="1:35">
      <c r="A3781" t="str">
        <f>IF(Tabela3[[#This Row],[GOL CASA]]&lt;&gt;"",Tabela3[[#This Row],[TIME CASA]],"")</f>
        <v/>
      </c>
      <c r="B3781" t="str">
        <f>IF(Tabela3[[#This Row],[GOL FORA]]&lt;&gt;"",Tabela3[[#This Row],[TIME FORA]],"")</f>
        <v/>
      </c>
      <c r="AD3781"/>
      <c r="AE3781"/>
      <c r="AF3781"/>
      <c r="AG3781"/>
      <c r="AH3781"/>
      <c r="AI3781"/>
    </row>
    <row r="3782" spans="1:35">
      <c r="A3782" t="str">
        <f>IF(Tabela3[[#This Row],[GOL CASA]]&lt;&gt;"",Tabela3[[#This Row],[TIME CASA]],"")</f>
        <v/>
      </c>
      <c r="B3782" t="str">
        <f>IF(Tabela3[[#This Row],[GOL FORA]]&lt;&gt;"",Tabela3[[#This Row],[TIME FORA]],"")</f>
        <v/>
      </c>
      <c r="AD3782"/>
      <c r="AE3782"/>
      <c r="AF3782"/>
      <c r="AG3782"/>
      <c r="AH3782"/>
      <c r="AI3782"/>
    </row>
    <row r="3783" spans="1:35">
      <c r="A3783" t="str">
        <f>IF(Tabela3[[#This Row],[GOL CASA]]&lt;&gt;"",Tabela3[[#This Row],[TIME CASA]],"")</f>
        <v/>
      </c>
      <c r="B3783" t="str">
        <f>IF(Tabela3[[#This Row],[GOL FORA]]&lt;&gt;"",Tabela3[[#This Row],[TIME FORA]],"")</f>
        <v/>
      </c>
      <c r="AD3783"/>
      <c r="AE3783"/>
      <c r="AF3783"/>
      <c r="AG3783"/>
      <c r="AH3783"/>
      <c r="AI3783"/>
    </row>
    <row r="3784" spans="1:35">
      <c r="A3784" t="str">
        <f>IF(Tabela3[[#This Row],[GOL CASA]]&lt;&gt;"",Tabela3[[#This Row],[TIME CASA]],"")</f>
        <v/>
      </c>
      <c r="B3784" t="str">
        <f>IF(Tabela3[[#This Row],[GOL FORA]]&lt;&gt;"",Tabela3[[#This Row],[TIME FORA]],"")</f>
        <v/>
      </c>
      <c r="AD3784"/>
      <c r="AE3784"/>
      <c r="AF3784"/>
      <c r="AG3784"/>
      <c r="AH3784"/>
      <c r="AI3784"/>
    </row>
    <row r="3785" spans="1:35">
      <c r="A3785" t="str">
        <f>IF(Tabela3[[#This Row],[GOL CASA]]&lt;&gt;"",Tabela3[[#This Row],[TIME CASA]],"")</f>
        <v/>
      </c>
      <c r="B3785" t="str">
        <f>IF(Tabela3[[#This Row],[GOL FORA]]&lt;&gt;"",Tabela3[[#This Row],[TIME FORA]],"")</f>
        <v/>
      </c>
      <c r="AD3785"/>
      <c r="AE3785"/>
      <c r="AF3785"/>
      <c r="AG3785"/>
      <c r="AH3785"/>
      <c r="AI3785"/>
    </row>
    <row r="3786" spans="1:35">
      <c r="A3786" t="str">
        <f>IF(Tabela3[[#This Row],[GOL CASA]]&lt;&gt;"",Tabela3[[#This Row],[TIME CASA]],"")</f>
        <v/>
      </c>
      <c r="B3786" t="str">
        <f>IF(Tabela3[[#This Row],[GOL FORA]]&lt;&gt;"",Tabela3[[#This Row],[TIME FORA]],"")</f>
        <v/>
      </c>
      <c r="AD3786"/>
      <c r="AE3786"/>
      <c r="AF3786"/>
      <c r="AG3786"/>
      <c r="AH3786"/>
      <c r="AI3786"/>
    </row>
    <row r="3787" spans="1:35">
      <c r="A3787" t="str">
        <f>IF(Tabela3[[#This Row],[GOL CASA]]&lt;&gt;"",Tabela3[[#This Row],[TIME CASA]],"")</f>
        <v/>
      </c>
      <c r="B3787" t="str">
        <f>IF(Tabela3[[#This Row],[GOL FORA]]&lt;&gt;"",Tabela3[[#This Row],[TIME FORA]],"")</f>
        <v/>
      </c>
      <c r="AD3787"/>
      <c r="AE3787"/>
      <c r="AF3787"/>
      <c r="AG3787"/>
      <c r="AH3787"/>
      <c r="AI3787"/>
    </row>
    <row r="3788" spans="1:35">
      <c r="A3788" t="str">
        <f>IF(Tabela3[[#This Row],[GOL CASA]]&lt;&gt;"",Tabela3[[#This Row],[TIME CASA]],"")</f>
        <v/>
      </c>
      <c r="B3788" t="str">
        <f>IF(Tabela3[[#This Row],[GOL FORA]]&lt;&gt;"",Tabela3[[#This Row],[TIME FORA]],"")</f>
        <v/>
      </c>
      <c r="AD3788"/>
      <c r="AE3788"/>
      <c r="AF3788"/>
      <c r="AG3788"/>
      <c r="AH3788"/>
      <c r="AI3788"/>
    </row>
    <row r="3789" spans="1:35">
      <c r="A3789" t="str">
        <f>IF(Tabela3[[#This Row],[GOL CASA]]&lt;&gt;"",Tabela3[[#This Row],[TIME CASA]],"")</f>
        <v/>
      </c>
      <c r="B3789" t="str">
        <f>IF(Tabela3[[#This Row],[GOL FORA]]&lt;&gt;"",Tabela3[[#This Row],[TIME FORA]],"")</f>
        <v/>
      </c>
      <c r="AD3789"/>
      <c r="AE3789"/>
      <c r="AF3789"/>
      <c r="AG3789"/>
      <c r="AH3789"/>
      <c r="AI3789"/>
    </row>
    <row r="3790" spans="1:35">
      <c r="A3790" t="str">
        <f>IF(Tabela3[[#This Row],[GOL CASA]]&lt;&gt;"",Tabela3[[#This Row],[TIME CASA]],"")</f>
        <v/>
      </c>
      <c r="B3790" t="str">
        <f>IF(Tabela3[[#This Row],[GOL FORA]]&lt;&gt;"",Tabela3[[#This Row],[TIME FORA]],"")</f>
        <v/>
      </c>
      <c r="AD3790"/>
      <c r="AE3790"/>
      <c r="AF3790"/>
      <c r="AG3790"/>
      <c r="AH3790"/>
      <c r="AI3790"/>
    </row>
    <row r="3791" spans="1:35">
      <c r="A3791" t="str">
        <f>IF(Tabela3[[#This Row],[GOL CASA]]&lt;&gt;"",Tabela3[[#This Row],[TIME CASA]],"")</f>
        <v/>
      </c>
      <c r="B3791" t="str">
        <f>IF(Tabela3[[#This Row],[GOL FORA]]&lt;&gt;"",Tabela3[[#This Row],[TIME FORA]],"")</f>
        <v/>
      </c>
      <c r="AD3791"/>
      <c r="AE3791"/>
      <c r="AF3791"/>
      <c r="AG3791"/>
      <c r="AH3791"/>
      <c r="AI3791"/>
    </row>
    <row r="3792" spans="1:35">
      <c r="A3792" t="str">
        <f>IF(Tabela3[[#This Row],[GOL CASA]]&lt;&gt;"",Tabela3[[#This Row],[TIME CASA]],"")</f>
        <v/>
      </c>
      <c r="B3792" t="str">
        <f>IF(Tabela3[[#This Row],[GOL FORA]]&lt;&gt;"",Tabela3[[#This Row],[TIME FORA]],"")</f>
        <v/>
      </c>
      <c r="AD3792"/>
      <c r="AE3792"/>
      <c r="AF3792"/>
      <c r="AG3792"/>
      <c r="AH3792"/>
      <c r="AI3792"/>
    </row>
    <row r="3793" spans="1:35">
      <c r="A3793" t="str">
        <f>IF(Tabela3[[#This Row],[GOL CASA]]&lt;&gt;"",Tabela3[[#This Row],[TIME CASA]],"")</f>
        <v/>
      </c>
      <c r="B3793" t="str">
        <f>IF(Tabela3[[#This Row],[GOL FORA]]&lt;&gt;"",Tabela3[[#This Row],[TIME FORA]],"")</f>
        <v/>
      </c>
      <c r="AD3793"/>
      <c r="AE3793"/>
      <c r="AF3793"/>
      <c r="AG3793"/>
      <c r="AH3793"/>
      <c r="AI3793"/>
    </row>
    <row r="3794" spans="1:35">
      <c r="A3794" t="str">
        <f>IF(Tabela3[[#This Row],[GOL CASA]]&lt;&gt;"",Tabela3[[#This Row],[TIME CASA]],"")</f>
        <v/>
      </c>
      <c r="B3794" t="str">
        <f>IF(Tabela3[[#This Row],[GOL FORA]]&lt;&gt;"",Tabela3[[#This Row],[TIME FORA]],"")</f>
        <v/>
      </c>
      <c r="AD3794"/>
      <c r="AE3794"/>
      <c r="AF3794"/>
      <c r="AG3794"/>
      <c r="AH3794"/>
      <c r="AI3794"/>
    </row>
    <row r="3795" spans="1:35">
      <c r="A3795" t="str">
        <f>IF(Tabela3[[#This Row],[GOL CASA]]&lt;&gt;"",Tabela3[[#This Row],[TIME CASA]],"")</f>
        <v/>
      </c>
      <c r="B3795" t="str">
        <f>IF(Tabela3[[#This Row],[GOL FORA]]&lt;&gt;"",Tabela3[[#This Row],[TIME FORA]],"")</f>
        <v/>
      </c>
      <c r="AD3795"/>
      <c r="AE3795"/>
      <c r="AF3795"/>
      <c r="AG3795"/>
      <c r="AH3795"/>
      <c r="AI3795"/>
    </row>
    <row r="3796" spans="1:35">
      <c r="A3796" t="str">
        <f>IF(Tabela3[[#This Row],[GOL CASA]]&lt;&gt;"",Tabela3[[#This Row],[TIME CASA]],"")</f>
        <v/>
      </c>
      <c r="B3796" t="str">
        <f>IF(Tabela3[[#This Row],[GOL FORA]]&lt;&gt;"",Tabela3[[#This Row],[TIME FORA]],"")</f>
        <v/>
      </c>
      <c r="AD3796"/>
      <c r="AE3796"/>
      <c r="AF3796"/>
      <c r="AG3796"/>
      <c r="AH3796"/>
      <c r="AI3796"/>
    </row>
    <row r="3797" spans="1:35">
      <c r="A3797" t="str">
        <f>IF(Tabela3[[#This Row],[GOL CASA]]&lt;&gt;"",Tabela3[[#This Row],[TIME CASA]],"")</f>
        <v/>
      </c>
      <c r="B3797" t="str">
        <f>IF(Tabela3[[#This Row],[GOL FORA]]&lt;&gt;"",Tabela3[[#This Row],[TIME FORA]],"")</f>
        <v/>
      </c>
      <c r="AD3797"/>
      <c r="AE3797"/>
      <c r="AF3797"/>
      <c r="AG3797"/>
      <c r="AH3797"/>
      <c r="AI3797"/>
    </row>
    <row r="3798" spans="1:35">
      <c r="A3798" t="str">
        <f>IF(Tabela3[[#This Row],[GOL CASA]]&lt;&gt;"",Tabela3[[#This Row],[TIME CASA]],"")</f>
        <v/>
      </c>
      <c r="B3798" t="str">
        <f>IF(Tabela3[[#This Row],[GOL FORA]]&lt;&gt;"",Tabela3[[#This Row],[TIME FORA]],"")</f>
        <v/>
      </c>
      <c r="AD3798"/>
      <c r="AE3798"/>
      <c r="AF3798"/>
      <c r="AG3798"/>
      <c r="AH3798"/>
      <c r="AI3798"/>
    </row>
    <row r="3799" spans="1:35">
      <c r="A3799" t="str">
        <f>IF(Tabela3[[#This Row],[GOL CASA]]&lt;&gt;"",Tabela3[[#This Row],[TIME CASA]],"")</f>
        <v/>
      </c>
      <c r="B3799" t="str">
        <f>IF(Tabela3[[#This Row],[GOL FORA]]&lt;&gt;"",Tabela3[[#This Row],[TIME FORA]],"")</f>
        <v/>
      </c>
      <c r="AD3799"/>
      <c r="AE3799"/>
      <c r="AF3799"/>
      <c r="AG3799"/>
      <c r="AH3799"/>
      <c r="AI3799"/>
    </row>
    <row r="3800" spans="1:35">
      <c r="A3800" t="str">
        <f>IF(Tabela3[[#This Row],[GOL CASA]]&lt;&gt;"",Tabela3[[#This Row],[TIME CASA]],"")</f>
        <v/>
      </c>
      <c r="B3800" t="str">
        <f>IF(Tabela3[[#This Row],[GOL FORA]]&lt;&gt;"",Tabela3[[#This Row],[TIME FORA]],"")</f>
        <v/>
      </c>
      <c r="AD3800"/>
      <c r="AE3800"/>
      <c r="AF3800"/>
      <c r="AG3800"/>
      <c r="AH3800"/>
      <c r="AI3800"/>
    </row>
    <row r="3801" spans="1:35">
      <c r="A3801" t="str">
        <f>IF(Tabela3[[#This Row],[GOL CASA]]&lt;&gt;"",Tabela3[[#This Row],[TIME CASA]],"")</f>
        <v/>
      </c>
      <c r="B3801" t="str">
        <f>IF(Tabela3[[#This Row],[GOL FORA]]&lt;&gt;"",Tabela3[[#This Row],[TIME FORA]],"")</f>
        <v/>
      </c>
      <c r="AD3801"/>
      <c r="AE3801"/>
      <c r="AF3801"/>
      <c r="AG3801"/>
      <c r="AH3801"/>
      <c r="AI3801"/>
    </row>
    <row r="3802" spans="1:35">
      <c r="A3802" t="str">
        <f>IF(Tabela3[[#This Row],[GOL CASA]]&lt;&gt;"",Tabela3[[#This Row],[TIME CASA]],"")</f>
        <v/>
      </c>
      <c r="B3802" t="str">
        <f>IF(Tabela3[[#This Row],[GOL FORA]]&lt;&gt;"",Tabela3[[#This Row],[TIME FORA]],"")</f>
        <v/>
      </c>
      <c r="AD3802"/>
      <c r="AE3802"/>
      <c r="AF3802"/>
      <c r="AG3802"/>
      <c r="AH3802"/>
      <c r="AI3802"/>
    </row>
    <row r="3803" spans="1:35">
      <c r="A3803" t="str">
        <f>IF(Tabela3[[#This Row],[GOL CASA]]&lt;&gt;"",Tabela3[[#This Row],[TIME CASA]],"")</f>
        <v/>
      </c>
      <c r="B3803" t="str">
        <f>IF(Tabela3[[#This Row],[GOL FORA]]&lt;&gt;"",Tabela3[[#This Row],[TIME FORA]],"")</f>
        <v/>
      </c>
      <c r="AD3803"/>
      <c r="AE3803"/>
      <c r="AF3803"/>
      <c r="AG3803"/>
      <c r="AH3803"/>
      <c r="AI3803"/>
    </row>
    <row r="3804" spans="1:35">
      <c r="A3804" t="str">
        <f>IF(Tabela3[[#This Row],[GOL CASA]]&lt;&gt;"",Tabela3[[#This Row],[TIME CASA]],"")</f>
        <v/>
      </c>
      <c r="B3804" t="str">
        <f>IF(Tabela3[[#This Row],[GOL FORA]]&lt;&gt;"",Tabela3[[#This Row],[TIME FORA]],"")</f>
        <v/>
      </c>
      <c r="AD3804"/>
      <c r="AE3804"/>
      <c r="AF3804"/>
      <c r="AG3804"/>
      <c r="AH3804"/>
      <c r="AI3804"/>
    </row>
    <row r="3805" spans="1:35">
      <c r="A3805" t="str">
        <f>IF(Tabela3[[#This Row],[GOL CASA]]&lt;&gt;"",Tabela3[[#This Row],[TIME CASA]],"")</f>
        <v/>
      </c>
      <c r="B3805" t="str">
        <f>IF(Tabela3[[#This Row],[GOL FORA]]&lt;&gt;"",Tabela3[[#This Row],[TIME FORA]],"")</f>
        <v/>
      </c>
      <c r="AD3805"/>
      <c r="AE3805"/>
      <c r="AF3805"/>
      <c r="AG3805"/>
      <c r="AH3805"/>
      <c r="AI3805"/>
    </row>
    <row r="3806" spans="1:35">
      <c r="A3806" t="str">
        <f>IF(Tabela3[[#This Row],[GOL CASA]]&lt;&gt;"",Tabela3[[#This Row],[TIME CASA]],"")</f>
        <v/>
      </c>
      <c r="B3806" t="str">
        <f>IF(Tabela3[[#This Row],[GOL FORA]]&lt;&gt;"",Tabela3[[#This Row],[TIME FORA]],"")</f>
        <v/>
      </c>
      <c r="AD3806"/>
      <c r="AE3806"/>
      <c r="AF3806"/>
      <c r="AG3806"/>
      <c r="AH3806"/>
      <c r="AI3806"/>
    </row>
    <row r="3807" spans="1:35">
      <c r="A3807" t="str">
        <f>IF(Tabela3[[#This Row],[GOL CASA]]&lt;&gt;"",Tabela3[[#This Row],[TIME CASA]],"")</f>
        <v/>
      </c>
      <c r="B3807" t="str">
        <f>IF(Tabela3[[#This Row],[GOL FORA]]&lt;&gt;"",Tabela3[[#This Row],[TIME FORA]],"")</f>
        <v/>
      </c>
      <c r="AD3807"/>
      <c r="AE3807"/>
      <c r="AF3807"/>
      <c r="AG3807"/>
      <c r="AH3807"/>
      <c r="AI3807"/>
    </row>
    <row r="3808" spans="1:35">
      <c r="A3808" t="str">
        <f>IF(Tabela3[[#This Row],[GOL CASA]]&lt;&gt;"",Tabela3[[#This Row],[TIME CASA]],"")</f>
        <v/>
      </c>
      <c r="B3808" t="str">
        <f>IF(Tabela3[[#This Row],[GOL FORA]]&lt;&gt;"",Tabela3[[#This Row],[TIME FORA]],"")</f>
        <v/>
      </c>
      <c r="AD3808"/>
      <c r="AE3808"/>
      <c r="AF3808"/>
      <c r="AG3808"/>
      <c r="AH3808"/>
      <c r="AI3808"/>
    </row>
    <row r="3809" spans="1:35">
      <c r="A3809" t="str">
        <f>IF(Tabela3[[#This Row],[GOL CASA]]&lt;&gt;"",Tabela3[[#This Row],[TIME CASA]],"")</f>
        <v/>
      </c>
      <c r="B3809" t="str">
        <f>IF(Tabela3[[#This Row],[GOL FORA]]&lt;&gt;"",Tabela3[[#This Row],[TIME FORA]],"")</f>
        <v/>
      </c>
      <c r="AD3809"/>
      <c r="AE3809"/>
      <c r="AF3809"/>
      <c r="AG3809"/>
      <c r="AH3809"/>
      <c r="AI3809"/>
    </row>
    <row r="3810" spans="1:35">
      <c r="A3810" t="str">
        <f>IF(Tabela3[[#This Row],[GOL CASA]]&lt;&gt;"",Tabela3[[#This Row],[TIME CASA]],"")</f>
        <v/>
      </c>
      <c r="B3810" t="str">
        <f>IF(Tabela3[[#This Row],[GOL FORA]]&lt;&gt;"",Tabela3[[#This Row],[TIME FORA]],"")</f>
        <v/>
      </c>
      <c r="AD3810"/>
      <c r="AE3810"/>
      <c r="AF3810"/>
      <c r="AG3810"/>
      <c r="AH3810"/>
      <c r="AI3810"/>
    </row>
    <row r="3811" spans="1:35">
      <c r="A3811" t="str">
        <f>IF(Tabela3[[#This Row],[GOL CASA]]&lt;&gt;"",Tabela3[[#This Row],[TIME CASA]],"")</f>
        <v/>
      </c>
      <c r="B3811" t="str">
        <f>IF(Tabela3[[#This Row],[GOL FORA]]&lt;&gt;"",Tabela3[[#This Row],[TIME FORA]],"")</f>
        <v/>
      </c>
      <c r="AD3811"/>
      <c r="AE3811"/>
      <c r="AF3811"/>
      <c r="AG3811"/>
      <c r="AH3811"/>
      <c r="AI3811"/>
    </row>
    <row r="3812" spans="1:35">
      <c r="A3812" t="str">
        <f>IF(Tabela3[[#This Row],[GOL CASA]]&lt;&gt;"",Tabela3[[#This Row],[TIME CASA]],"")</f>
        <v/>
      </c>
      <c r="B3812" t="str">
        <f>IF(Tabela3[[#This Row],[GOL FORA]]&lt;&gt;"",Tabela3[[#This Row],[TIME FORA]],"")</f>
        <v/>
      </c>
      <c r="AD3812"/>
      <c r="AE3812"/>
      <c r="AF3812"/>
      <c r="AG3812"/>
      <c r="AH3812"/>
      <c r="AI3812"/>
    </row>
    <row r="3813" spans="1:35">
      <c r="A3813" t="str">
        <f>IF(Tabela3[[#This Row],[GOL CASA]]&lt;&gt;"",Tabela3[[#This Row],[TIME CASA]],"")</f>
        <v/>
      </c>
      <c r="B3813" t="str">
        <f>IF(Tabela3[[#This Row],[GOL FORA]]&lt;&gt;"",Tabela3[[#This Row],[TIME FORA]],"")</f>
        <v/>
      </c>
      <c r="AD3813"/>
      <c r="AE3813"/>
      <c r="AF3813"/>
      <c r="AG3813"/>
      <c r="AH3813"/>
      <c r="AI3813"/>
    </row>
    <row r="3814" spans="1:35">
      <c r="A3814" t="str">
        <f>IF(Tabela3[[#This Row],[GOL CASA]]&lt;&gt;"",Tabela3[[#This Row],[TIME CASA]],"")</f>
        <v/>
      </c>
      <c r="B3814" t="str">
        <f>IF(Tabela3[[#This Row],[GOL FORA]]&lt;&gt;"",Tabela3[[#This Row],[TIME FORA]],"")</f>
        <v/>
      </c>
      <c r="AD3814"/>
      <c r="AE3814"/>
      <c r="AF3814"/>
      <c r="AG3814"/>
      <c r="AH3814"/>
      <c r="AI3814"/>
    </row>
    <row r="3815" spans="1:35">
      <c r="A3815" t="str">
        <f>IF(Tabela3[[#This Row],[GOL CASA]]&lt;&gt;"",Tabela3[[#This Row],[TIME CASA]],"")</f>
        <v/>
      </c>
      <c r="B3815" t="str">
        <f>IF(Tabela3[[#This Row],[GOL FORA]]&lt;&gt;"",Tabela3[[#This Row],[TIME FORA]],"")</f>
        <v/>
      </c>
      <c r="AD3815"/>
      <c r="AE3815"/>
      <c r="AF3815"/>
      <c r="AG3815"/>
      <c r="AH3815"/>
      <c r="AI3815"/>
    </row>
    <row r="3816" spans="1:35">
      <c r="A3816" t="str">
        <f>IF(Tabela3[[#This Row],[GOL CASA]]&lt;&gt;"",Tabela3[[#This Row],[TIME CASA]],"")</f>
        <v/>
      </c>
      <c r="B3816" t="str">
        <f>IF(Tabela3[[#This Row],[GOL FORA]]&lt;&gt;"",Tabela3[[#This Row],[TIME FORA]],"")</f>
        <v/>
      </c>
      <c r="AD3816"/>
      <c r="AE3816"/>
      <c r="AF3816"/>
      <c r="AG3816"/>
      <c r="AH3816"/>
      <c r="AI3816"/>
    </row>
    <row r="3817" spans="1:35">
      <c r="A3817" t="str">
        <f>IF(Tabela3[[#This Row],[GOL CASA]]&lt;&gt;"",Tabela3[[#This Row],[TIME CASA]],"")</f>
        <v/>
      </c>
      <c r="B3817" t="str">
        <f>IF(Tabela3[[#This Row],[GOL FORA]]&lt;&gt;"",Tabela3[[#This Row],[TIME FORA]],"")</f>
        <v/>
      </c>
      <c r="AD3817"/>
      <c r="AE3817"/>
      <c r="AF3817"/>
      <c r="AG3817"/>
      <c r="AH3817"/>
      <c r="AI3817"/>
    </row>
    <row r="3818" spans="1:35">
      <c r="A3818" t="str">
        <f>IF(Tabela3[[#This Row],[GOL CASA]]&lt;&gt;"",Tabela3[[#This Row],[TIME CASA]],"")</f>
        <v/>
      </c>
      <c r="B3818" t="str">
        <f>IF(Tabela3[[#This Row],[GOL FORA]]&lt;&gt;"",Tabela3[[#This Row],[TIME FORA]],"")</f>
        <v/>
      </c>
      <c r="AD3818"/>
      <c r="AE3818"/>
      <c r="AF3818"/>
      <c r="AG3818"/>
      <c r="AH3818"/>
      <c r="AI3818"/>
    </row>
    <row r="3819" spans="1:35">
      <c r="A3819" t="str">
        <f>IF(Tabela3[[#This Row],[GOL CASA]]&lt;&gt;"",Tabela3[[#This Row],[TIME CASA]],"")</f>
        <v/>
      </c>
      <c r="B3819" t="str">
        <f>IF(Tabela3[[#This Row],[GOL FORA]]&lt;&gt;"",Tabela3[[#This Row],[TIME FORA]],"")</f>
        <v/>
      </c>
      <c r="AD3819"/>
      <c r="AE3819"/>
      <c r="AF3819"/>
      <c r="AG3819"/>
      <c r="AH3819"/>
      <c r="AI3819"/>
    </row>
    <row r="3820" spans="1:35">
      <c r="A3820" t="str">
        <f>IF(Tabela3[[#This Row],[GOL CASA]]&lt;&gt;"",Tabela3[[#This Row],[TIME CASA]],"")</f>
        <v/>
      </c>
      <c r="B3820" t="str">
        <f>IF(Tabela3[[#This Row],[GOL FORA]]&lt;&gt;"",Tabela3[[#This Row],[TIME FORA]],"")</f>
        <v/>
      </c>
      <c r="AD3820"/>
      <c r="AE3820"/>
      <c r="AF3820"/>
      <c r="AG3820"/>
      <c r="AH3820"/>
      <c r="AI3820"/>
    </row>
    <row r="3821" spans="1:35">
      <c r="A3821" t="str">
        <f>IF(Tabela3[[#This Row],[GOL CASA]]&lt;&gt;"",Tabela3[[#This Row],[TIME CASA]],"")</f>
        <v/>
      </c>
      <c r="B3821" t="str">
        <f>IF(Tabela3[[#This Row],[GOL FORA]]&lt;&gt;"",Tabela3[[#This Row],[TIME FORA]],"")</f>
        <v/>
      </c>
      <c r="AD3821"/>
      <c r="AE3821"/>
      <c r="AF3821"/>
      <c r="AG3821"/>
      <c r="AH3821"/>
      <c r="AI3821"/>
    </row>
    <row r="3822" spans="1:35">
      <c r="A3822" t="str">
        <f>IF(Tabela3[[#This Row],[GOL CASA]]&lt;&gt;"",Tabela3[[#This Row],[TIME CASA]],"")</f>
        <v/>
      </c>
      <c r="B3822" t="str">
        <f>IF(Tabela3[[#This Row],[GOL FORA]]&lt;&gt;"",Tabela3[[#This Row],[TIME FORA]],"")</f>
        <v/>
      </c>
      <c r="AD3822"/>
      <c r="AE3822"/>
      <c r="AF3822"/>
      <c r="AG3822"/>
      <c r="AH3822"/>
      <c r="AI3822"/>
    </row>
    <row r="3823" spans="1:35">
      <c r="A3823" t="str">
        <f>IF(Tabela3[[#This Row],[GOL CASA]]&lt;&gt;"",Tabela3[[#This Row],[TIME CASA]],"")</f>
        <v/>
      </c>
      <c r="B3823" t="str">
        <f>IF(Tabela3[[#This Row],[GOL FORA]]&lt;&gt;"",Tabela3[[#This Row],[TIME FORA]],"")</f>
        <v/>
      </c>
      <c r="AD3823"/>
      <c r="AE3823"/>
      <c r="AF3823"/>
      <c r="AG3823"/>
      <c r="AH3823"/>
      <c r="AI3823"/>
    </row>
    <row r="3824" spans="1:35">
      <c r="A3824" t="str">
        <f>IF(Tabela3[[#This Row],[GOL CASA]]&lt;&gt;"",Tabela3[[#This Row],[TIME CASA]],"")</f>
        <v/>
      </c>
      <c r="B3824" t="str">
        <f>IF(Tabela3[[#This Row],[GOL FORA]]&lt;&gt;"",Tabela3[[#This Row],[TIME FORA]],"")</f>
        <v/>
      </c>
      <c r="AD3824"/>
      <c r="AE3824"/>
      <c r="AF3824"/>
      <c r="AG3824"/>
      <c r="AH3824"/>
      <c r="AI3824"/>
    </row>
    <row r="3825" spans="1:35">
      <c r="A3825" t="str">
        <f>IF(Tabela3[[#This Row],[GOL CASA]]&lt;&gt;"",Tabela3[[#This Row],[TIME CASA]],"")</f>
        <v/>
      </c>
      <c r="B3825" t="str">
        <f>IF(Tabela3[[#This Row],[GOL FORA]]&lt;&gt;"",Tabela3[[#This Row],[TIME FORA]],"")</f>
        <v/>
      </c>
      <c r="AD3825"/>
      <c r="AE3825"/>
      <c r="AF3825"/>
      <c r="AG3825"/>
      <c r="AH3825"/>
      <c r="AI3825"/>
    </row>
    <row r="3826" spans="1:35">
      <c r="A3826" t="str">
        <f>IF(Tabela3[[#This Row],[GOL CASA]]&lt;&gt;"",Tabela3[[#This Row],[TIME CASA]],"")</f>
        <v/>
      </c>
      <c r="B3826" t="str">
        <f>IF(Tabela3[[#This Row],[GOL FORA]]&lt;&gt;"",Tabela3[[#This Row],[TIME FORA]],"")</f>
        <v/>
      </c>
      <c r="AD3826"/>
      <c r="AE3826"/>
      <c r="AF3826"/>
      <c r="AG3826"/>
      <c r="AH3826"/>
      <c r="AI3826"/>
    </row>
    <row r="3827" spans="1:35">
      <c r="A3827" t="str">
        <f>IF(Tabela3[[#This Row],[GOL CASA]]&lt;&gt;"",Tabela3[[#This Row],[TIME CASA]],"")</f>
        <v/>
      </c>
      <c r="B3827" t="str">
        <f>IF(Tabela3[[#This Row],[GOL FORA]]&lt;&gt;"",Tabela3[[#This Row],[TIME FORA]],"")</f>
        <v/>
      </c>
      <c r="AD3827"/>
      <c r="AE3827"/>
      <c r="AF3827"/>
      <c r="AG3827"/>
      <c r="AH3827"/>
      <c r="AI3827"/>
    </row>
    <row r="3828" spans="1:35">
      <c r="A3828" t="str">
        <f>IF(Tabela3[[#This Row],[GOL CASA]]&lt;&gt;"",Tabela3[[#This Row],[TIME CASA]],"")</f>
        <v/>
      </c>
      <c r="B3828" t="str">
        <f>IF(Tabela3[[#This Row],[GOL FORA]]&lt;&gt;"",Tabela3[[#This Row],[TIME FORA]],"")</f>
        <v/>
      </c>
      <c r="AD3828"/>
      <c r="AE3828"/>
      <c r="AF3828"/>
      <c r="AG3828"/>
      <c r="AH3828"/>
      <c r="AI3828"/>
    </row>
    <row r="3829" spans="1:35">
      <c r="A3829" t="str">
        <f>IF(Tabela3[[#This Row],[GOL CASA]]&lt;&gt;"",Tabela3[[#This Row],[TIME CASA]],"")</f>
        <v/>
      </c>
      <c r="B3829" t="str">
        <f>IF(Tabela3[[#This Row],[GOL FORA]]&lt;&gt;"",Tabela3[[#This Row],[TIME FORA]],"")</f>
        <v/>
      </c>
      <c r="AD3829"/>
      <c r="AE3829"/>
      <c r="AF3829"/>
      <c r="AG3829"/>
      <c r="AH3829"/>
      <c r="AI3829"/>
    </row>
    <row r="3830" spans="1:35">
      <c r="A3830" t="str">
        <f>IF(Tabela3[[#This Row],[GOL CASA]]&lt;&gt;"",Tabela3[[#This Row],[TIME CASA]],"")</f>
        <v/>
      </c>
      <c r="B3830" t="str">
        <f>IF(Tabela3[[#This Row],[GOL FORA]]&lt;&gt;"",Tabela3[[#This Row],[TIME FORA]],"")</f>
        <v/>
      </c>
      <c r="AD3830"/>
      <c r="AE3830"/>
      <c r="AF3830"/>
      <c r="AG3830"/>
      <c r="AH3830"/>
      <c r="AI3830"/>
    </row>
    <row r="3831" spans="1:35">
      <c r="A3831" t="str">
        <f>IF(Tabela3[[#This Row],[GOL CASA]]&lt;&gt;"",Tabela3[[#This Row],[TIME CASA]],"")</f>
        <v/>
      </c>
      <c r="B3831" t="str">
        <f>IF(Tabela3[[#This Row],[GOL FORA]]&lt;&gt;"",Tabela3[[#This Row],[TIME FORA]],"")</f>
        <v/>
      </c>
      <c r="AD3831"/>
      <c r="AE3831"/>
      <c r="AF3831"/>
      <c r="AG3831"/>
      <c r="AH3831"/>
      <c r="AI3831"/>
    </row>
    <row r="3832" spans="1:35">
      <c r="A3832" t="str">
        <f>IF(Tabela3[[#This Row],[GOL CASA]]&lt;&gt;"",Tabela3[[#This Row],[TIME CASA]],"")</f>
        <v/>
      </c>
      <c r="B3832" t="str">
        <f>IF(Tabela3[[#This Row],[GOL FORA]]&lt;&gt;"",Tabela3[[#This Row],[TIME FORA]],"")</f>
        <v/>
      </c>
      <c r="AD3832"/>
      <c r="AE3832"/>
      <c r="AF3832"/>
      <c r="AG3832"/>
      <c r="AH3832"/>
      <c r="AI3832"/>
    </row>
    <row r="3833" spans="1:35">
      <c r="A3833" t="str">
        <f>IF(Tabela3[[#This Row],[GOL CASA]]&lt;&gt;"",Tabela3[[#This Row],[TIME CASA]],"")</f>
        <v/>
      </c>
      <c r="B3833" t="str">
        <f>IF(Tabela3[[#This Row],[GOL FORA]]&lt;&gt;"",Tabela3[[#This Row],[TIME FORA]],"")</f>
        <v/>
      </c>
      <c r="AD3833"/>
      <c r="AE3833"/>
      <c r="AF3833"/>
      <c r="AG3833"/>
      <c r="AH3833"/>
      <c r="AI3833"/>
    </row>
    <row r="3834" spans="1:35">
      <c r="A3834" t="str">
        <f>IF(Tabela3[[#This Row],[GOL CASA]]&lt;&gt;"",Tabela3[[#This Row],[TIME CASA]],"")</f>
        <v/>
      </c>
      <c r="B3834" t="str">
        <f>IF(Tabela3[[#This Row],[GOL FORA]]&lt;&gt;"",Tabela3[[#This Row],[TIME FORA]],"")</f>
        <v/>
      </c>
      <c r="AD3834"/>
      <c r="AE3834"/>
      <c r="AF3834"/>
      <c r="AG3834"/>
      <c r="AH3834"/>
      <c r="AI3834"/>
    </row>
    <row r="3835" spans="1:35">
      <c r="A3835" t="str">
        <f>IF(Tabela3[[#This Row],[GOL CASA]]&lt;&gt;"",Tabela3[[#This Row],[TIME CASA]],"")</f>
        <v/>
      </c>
      <c r="B3835" t="str">
        <f>IF(Tabela3[[#This Row],[GOL FORA]]&lt;&gt;"",Tabela3[[#This Row],[TIME FORA]],"")</f>
        <v/>
      </c>
      <c r="AD3835"/>
      <c r="AE3835"/>
      <c r="AF3835"/>
      <c r="AG3835"/>
      <c r="AH3835"/>
      <c r="AI3835"/>
    </row>
    <row r="3836" spans="1:35">
      <c r="A3836" t="str">
        <f>IF(Tabela3[[#This Row],[GOL CASA]]&lt;&gt;"",Tabela3[[#This Row],[TIME CASA]],"")</f>
        <v/>
      </c>
      <c r="B3836" t="str">
        <f>IF(Tabela3[[#This Row],[GOL FORA]]&lt;&gt;"",Tabela3[[#This Row],[TIME FORA]],"")</f>
        <v/>
      </c>
      <c r="AD3836"/>
      <c r="AE3836"/>
      <c r="AF3836"/>
      <c r="AG3836"/>
      <c r="AH3836"/>
      <c r="AI3836"/>
    </row>
    <row r="3837" spans="1:35">
      <c r="A3837" t="str">
        <f>IF(Tabela3[[#This Row],[GOL CASA]]&lt;&gt;"",Tabela3[[#This Row],[TIME CASA]],"")</f>
        <v/>
      </c>
      <c r="B3837" t="str">
        <f>IF(Tabela3[[#This Row],[GOL FORA]]&lt;&gt;"",Tabela3[[#This Row],[TIME FORA]],"")</f>
        <v/>
      </c>
      <c r="AD3837"/>
      <c r="AE3837"/>
      <c r="AF3837"/>
      <c r="AG3837"/>
      <c r="AH3837"/>
      <c r="AI3837"/>
    </row>
    <row r="3838" spans="1:35">
      <c r="A3838" t="str">
        <f>IF(Tabela3[[#This Row],[GOL CASA]]&lt;&gt;"",Tabela3[[#This Row],[TIME CASA]],"")</f>
        <v/>
      </c>
      <c r="B3838" t="str">
        <f>IF(Tabela3[[#This Row],[GOL FORA]]&lt;&gt;"",Tabela3[[#This Row],[TIME FORA]],"")</f>
        <v/>
      </c>
      <c r="AD3838"/>
      <c r="AE3838"/>
      <c r="AF3838"/>
      <c r="AG3838"/>
      <c r="AH3838"/>
      <c r="AI3838"/>
    </row>
    <row r="3839" spans="1:35">
      <c r="A3839" t="str">
        <f>IF(Tabela3[[#This Row],[GOL CASA]]&lt;&gt;"",Tabela3[[#This Row],[TIME CASA]],"")</f>
        <v/>
      </c>
      <c r="B3839" t="str">
        <f>IF(Tabela3[[#This Row],[GOL FORA]]&lt;&gt;"",Tabela3[[#This Row],[TIME FORA]],"")</f>
        <v/>
      </c>
      <c r="AD3839"/>
      <c r="AE3839"/>
      <c r="AF3839"/>
      <c r="AG3839"/>
      <c r="AH3839"/>
      <c r="AI3839"/>
    </row>
    <row r="3840" spans="1:35">
      <c r="A3840" t="str">
        <f>IF(Tabela3[[#This Row],[GOL CASA]]&lt;&gt;"",Tabela3[[#This Row],[TIME CASA]],"")</f>
        <v/>
      </c>
      <c r="B3840" t="str">
        <f>IF(Tabela3[[#This Row],[GOL FORA]]&lt;&gt;"",Tabela3[[#This Row],[TIME FORA]],"")</f>
        <v/>
      </c>
      <c r="AD3840"/>
      <c r="AE3840"/>
      <c r="AF3840"/>
      <c r="AG3840"/>
      <c r="AH3840"/>
      <c r="AI3840"/>
    </row>
    <row r="3841" spans="1:35">
      <c r="A3841" t="str">
        <f>IF(Tabela3[[#This Row],[GOL CASA]]&lt;&gt;"",Tabela3[[#This Row],[TIME CASA]],"")</f>
        <v/>
      </c>
      <c r="B3841" t="str">
        <f>IF(Tabela3[[#This Row],[GOL FORA]]&lt;&gt;"",Tabela3[[#This Row],[TIME FORA]],"")</f>
        <v/>
      </c>
      <c r="AD3841"/>
      <c r="AE3841"/>
      <c r="AF3841"/>
      <c r="AG3841"/>
      <c r="AH3841"/>
      <c r="AI3841"/>
    </row>
    <row r="3842" spans="1:35">
      <c r="A3842" t="str">
        <f>IF(Tabela3[[#This Row],[GOL CASA]]&lt;&gt;"",Tabela3[[#This Row],[TIME CASA]],"")</f>
        <v/>
      </c>
      <c r="B3842" t="str">
        <f>IF(Tabela3[[#This Row],[GOL FORA]]&lt;&gt;"",Tabela3[[#This Row],[TIME FORA]],"")</f>
        <v/>
      </c>
      <c r="AD3842"/>
      <c r="AE3842"/>
      <c r="AF3842"/>
      <c r="AG3842"/>
      <c r="AH3842"/>
      <c r="AI3842"/>
    </row>
    <row r="3843" spans="1:35">
      <c r="A3843" t="str">
        <f>IF(Tabela3[[#This Row],[GOL CASA]]&lt;&gt;"",Tabela3[[#This Row],[TIME CASA]],"")</f>
        <v/>
      </c>
      <c r="B3843" t="str">
        <f>IF(Tabela3[[#This Row],[GOL FORA]]&lt;&gt;"",Tabela3[[#This Row],[TIME FORA]],"")</f>
        <v/>
      </c>
      <c r="AD3843"/>
      <c r="AE3843"/>
      <c r="AF3843"/>
      <c r="AG3843"/>
      <c r="AH3843"/>
      <c r="AI3843"/>
    </row>
    <row r="3844" spans="1:35">
      <c r="A3844" t="str">
        <f>IF(Tabela3[[#This Row],[GOL CASA]]&lt;&gt;"",Tabela3[[#This Row],[TIME CASA]],"")</f>
        <v/>
      </c>
      <c r="B3844" t="str">
        <f>IF(Tabela3[[#This Row],[GOL FORA]]&lt;&gt;"",Tabela3[[#This Row],[TIME FORA]],"")</f>
        <v/>
      </c>
      <c r="AD3844"/>
      <c r="AE3844"/>
      <c r="AF3844"/>
      <c r="AG3844"/>
      <c r="AH3844"/>
      <c r="AI3844"/>
    </row>
    <row r="3845" spans="1:35">
      <c r="A3845" t="str">
        <f>IF(Tabela3[[#This Row],[GOL CASA]]&lt;&gt;"",Tabela3[[#This Row],[TIME CASA]],"")</f>
        <v/>
      </c>
      <c r="B3845" t="str">
        <f>IF(Tabela3[[#This Row],[GOL FORA]]&lt;&gt;"",Tabela3[[#This Row],[TIME FORA]],"")</f>
        <v/>
      </c>
      <c r="AD3845"/>
      <c r="AE3845"/>
      <c r="AF3845"/>
      <c r="AG3845"/>
      <c r="AH3845"/>
      <c r="AI3845"/>
    </row>
    <row r="3846" spans="1:35">
      <c r="A3846" t="str">
        <f>IF(Tabela3[[#This Row],[GOL CASA]]&lt;&gt;"",Tabela3[[#This Row],[TIME CASA]],"")</f>
        <v/>
      </c>
      <c r="B3846" t="str">
        <f>IF(Tabela3[[#This Row],[GOL FORA]]&lt;&gt;"",Tabela3[[#This Row],[TIME FORA]],"")</f>
        <v/>
      </c>
      <c r="AD3846"/>
      <c r="AE3846"/>
      <c r="AF3846"/>
      <c r="AG3846"/>
      <c r="AH3846"/>
      <c r="AI3846"/>
    </row>
    <row r="3847" spans="1:35">
      <c r="A3847" t="str">
        <f>IF(Tabela3[[#This Row],[GOL CASA]]&lt;&gt;"",Tabela3[[#This Row],[TIME CASA]],"")</f>
        <v/>
      </c>
      <c r="B3847" t="str">
        <f>IF(Tabela3[[#This Row],[GOL FORA]]&lt;&gt;"",Tabela3[[#This Row],[TIME FORA]],"")</f>
        <v/>
      </c>
      <c r="AD3847"/>
      <c r="AE3847"/>
      <c r="AF3847"/>
      <c r="AG3847"/>
      <c r="AH3847"/>
      <c r="AI3847"/>
    </row>
    <row r="3848" spans="1:35">
      <c r="A3848" t="str">
        <f>IF(Tabela3[[#This Row],[GOL CASA]]&lt;&gt;"",Tabela3[[#This Row],[TIME CASA]],"")</f>
        <v/>
      </c>
      <c r="B3848" t="str">
        <f>IF(Tabela3[[#This Row],[GOL FORA]]&lt;&gt;"",Tabela3[[#This Row],[TIME FORA]],"")</f>
        <v/>
      </c>
      <c r="AD3848"/>
      <c r="AE3848"/>
      <c r="AF3848"/>
      <c r="AG3848"/>
      <c r="AH3848"/>
      <c r="AI3848"/>
    </row>
    <row r="3849" spans="1:35">
      <c r="A3849" t="str">
        <f>IF(Tabela3[[#This Row],[GOL CASA]]&lt;&gt;"",Tabela3[[#This Row],[TIME CASA]],"")</f>
        <v/>
      </c>
      <c r="B3849" t="str">
        <f>IF(Tabela3[[#This Row],[GOL FORA]]&lt;&gt;"",Tabela3[[#This Row],[TIME FORA]],"")</f>
        <v/>
      </c>
      <c r="AD3849"/>
      <c r="AE3849"/>
      <c r="AF3849"/>
      <c r="AG3849"/>
      <c r="AH3849"/>
      <c r="AI3849"/>
    </row>
    <row r="3850" spans="1:35">
      <c r="A3850" t="str">
        <f>IF(Tabela3[[#This Row],[GOL CASA]]&lt;&gt;"",Tabela3[[#This Row],[TIME CASA]],"")</f>
        <v/>
      </c>
      <c r="B3850" t="str">
        <f>IF(Tabela3[[#This Row],[GOL FORA]]&lt;&gt;"",Tabela3[[#This Row],[TIME FORA]],"")</f>
        <v/>
      </c>
      <c r="AD3850"/>
      <c r="AE3850"/>
      <c r="AF3850"/>
      <c r="AG3850"/>
      <c r="AH3850"/>
      <c r="AI3850"/>
    </row>
    <row r="3851" spans="1:35">
      <c r="A3851" t="str">
        <f>IF(Tabela3[[#This Row],[GOL CASA]]&lt;&gt;"",Tabela3[[#This Row],[TIME CASA]],"")</f>
        <v/>
      </c>
      <c r="B3851" t="str">
        <f>IF(Tabela3[[#This Row],[GOL FORA]]&lt;&gt;"",Tabela3[[#This Row],[TIME FORA]],"")</f>
        <v/>
      </c>
      <c r="AD3851"/>
      <c r="AE3851"/>
      <c r="AF3851"/>
      <c r="AG3851"/>
      <c r="AH3851"/>
      <c r="AI3851"/>
    </row>
    <row r="3852" spans="1:35">
      <c r="A3852" t="str">
        <f>IF(Tabela3[[#This Row],[GOL CASA]]&lt;&gt;"",Tabela3[[#This Row],[TIME CASA]],"")</f>
        <v/>
      </c>
      <c r="B3852" t="str">
        <f>IF(Tabela3[[#This Row],[GOL FORA]]&lt;&gt;"",Tabela3[[#This Row],[TIME FORA]],"")</f>
        <v/>
      </c>
      <c r="AD3852"/>
      <c r="AE3852"/>
      <c r="AF3852"/>
      <c r="AG3852"/>
      <c r="AH3852"/>
      <c r="AI3852"/>
    </row>
    <row r="3853" spans="1:35">
      <c r="A3853" t="str">
        <f>IF(Tabela3[[#This Row],[GOL CASA]]&lt;&gt;"",Tabela3[[#This Row],[TIME CASA]],"")</f>
        <v/>
      </c>
      <c r="B3853" t="str">
        <f>IF(Tabela3[[#This Row],[GOL FORA]]&lt;&gt;"",Tabela3[[#This Row],[TIME FORA]],"")</f>
        <v/>
      </c>
      <c r="AD3853"/>
      <c r="AE3853"/>
      <c r="AF3853"/>
      <c r="AG3853"/>
      <c r="AH3853"/>
      <c r="AI3853"/>
    </row>
    <row r="3854" spans="1:35">
      <c r="A3854" t="str">
        <f>IF(Tabela3[[#This Row],[GOL CASA]]&lt;&gt;"",Tabela3[[#This Row],[TIME CASA]],"")</f>
        <v/>
      </c>
      <c r="B3854" t="str">
        <f>IF(Tabela3[[#This Row],[GOL FORA]]&lt;&gt;"",Tabela3[[#This Row],[TIME FORA]],"")</f>
        <v/>
      </c>
      <c r="AD3854"/>
      <c r="AE3854"/>
      <c r="AF3854"/>
      <c r="AG3854"/>
      <c r="AH3854"/>
      <c r="AI3854"/>
    </row>
    <row r="3855" spans="1:35">
      <c r="A3855" t="str">
        <f>IF(Tabela3[[#This Row],[GOL CASA]]&lt;&gt;"",Tabela3[[#This Row],[TIME CASA]],"")</f>
        <v/>
      </c>
      <c r="B3855" t="str">
        <f>IF(Tabela3[[#This Row],[GOL FORA]]&lt;&gt;"",Tabela3[[#This Row],[TIME FORA]],"")</f>
        <v/>
      </c>
      <c r="AD3855"/>
      <c r="AE3855"/>
      <c r="AF3855"/>
      <c r="AG3855"/>
      <c r="AH3855"/>
      <c r="AI3855"/>
    </row>
    <row r="3856" spans="1:35">
      <c r="A3856" t="str">
        <f>IF(Tabela3[[#This Row],[GOL CASA]]&lt;&gt;"",Tabela3[[#This Row],[TIME CASA]],"")</f>
        <v/>
      </c>
      <c r="B3856" t="str">
        <f>IF(Tabela3[[#This Row],[GOL FORA]]&lt;&gt;"",Tabela3[[#This Row],[TIME FORA]],"")</f>
        <v/>
      </c>
      <c r="AD3856"/>
      <c r="AE3856"/>
      <c r="AF3856"/>
      <c r="AG3856"/>
      <c r="AH3856"/>
      <c r="AI3856"/>
    </row>
    <row r="3857" spans="1:35">
      <c r="A3857" t="str">
        <f>IF(Tabela3[[#This Row],[GOL CASA]]&lt;&gt;"",Tabela3[[#This Row],[TIME CASA]],"")</f>
        <v/>
      </c>
      <c r="B3857" t="str">
        <f>IF(Tabela3[[#This Row],[GOL FORA]]&lt;&gt;"",Tabela3[[#This Row],[TIME FORA]],"")</f>
        <v/>
      </c>
      <c r="AD3857"/>
      <c r="AE3857"/>
      <c r="AF3857"/>
      <c r="AG3857"/>
      <c r="AH3857"/>
      <c r="AI3857"/>
    </row>
    <row r="3858" spans="1:35">
      <c r="A3858" t="str">
        <f>IF(Tabela3[[#This Row],[GOL CASA]]&lt;&gt;"",Tabela3[[#This Row],[TIME CASA]],"")</f>
        <v/>
      </c>
      <c r="B3858" t="str">
        <f>IF(Tabela3[[#This Row],[GOL FORA]]&lt;&gt;"",Tabela3[[#This Row],[TIME FORA]],"")</f>
        <v/>
      </c>
      <c r="AD3858"/>
      <c r="AE3858"/>
      <c r="AF3858"/>
      <c r="AG3858"/>
      <c r="AH3858"/>
      <c r="AI3858"/>
    </row>
    <row r="3859" spans="1:35">
      <c r="A3859" t="str">
        <f>IF(Tabela3[[#This Row],[GOL CASA]]&lt;&gt;"",Tabela3[[#This Row],[TIME CASA]],"")</f>
        <v/>
      </c>
      <c r="B3859" t="str">
        <f>IF(Tabela3[[#This Row],[GOL FORA]]&lt;&gt;"",Tabela3[[#This Row],[TIME FORA]],"")</f>
        <v/>
      </c>
      <c r="AD3859"/>
      <c r="AE3859"/>
      <c r="AF3859"/>
      <c r="AG3859"/>
      <c r="AH3859"/>
      <c r="AI3859"/>
    </row>
    <row r="3860" spans="1:35">
      <c r="A3860" t="str">
        <f>IF(Tabela3[[#This Row],[GOL CASA]]&lt;&gt;"",Tabela3[[#This Row],[TIME CASA]],"")</f>
        <v/>
      </c>
      <c r="B3860" t="str">
        <f>IF(Tabela3[[#This Row],[GOL FORA]]&lt;&gt;"",Tabela3[[#This Row],[TIME FORA]],"")</f>
        <v/>
      </c>
      <c r="AD3860"/>
      <c r="AE3860"/>
      <c r="AF3860"/>
      <c r="AG3860"/>
      <c r="AH3860"/>
      <c r="AI3860"/>
    </row>
    <row r="3861" spans="1:35">
      <c r="A3861" t="str">
        <f>IF(Tabela3[[#This Row],[GOL CASA]]&lt;&gt;"",Tabela3[[#This Row],[TIME CASA]],"")</f>
        <v/>
      </c>
      <c r="B3861" t="str">
        <f>IF(Tabela3[[#This Row],[GOL FORA]]&lt;&gt;"",Tabela3[[#This Row],[TIME FORA]],"")</f>
        <v/>
      </c>
      <c r="AD3861"/>
      <c r="AE3861"/>
      <c r="AF3861"/>
      <c r="AG3861"/>
      <c r="AH3861"/>
      <c r="AI3861"/>
    </row>
    <row r="3862" spans="1:35">
      <c r="A3862" t="str">
        <f>IF(Tabela3[[#This Row],[GOL CASA]]&lt;&gt;"",Tabela3[[#This Row],[TIME CASA]],"")</f>
        <v/>
      </c>
      <c r="B3862" t="str">
        <f>IF(Tabela3[[#This Row],[GOL FORA]]&lt;&gt;"",Tabela3[[#This Row],[TIME FORA]],"")</f>
        <v/>
      </c>
      <c r="AD3862"/>
      <c r="AE3862"/>
      <c r="AF3862"/>
      <c r="AG3862"/>
      <c r="AH3862"/>
      <c r="AI3862"/>
    </row>
    <row r="3863" spans="1:35">
      <c r="A3863" t="str">
        <f>IF(Tabela3[[#This Row],[GOL CASA]]&lt;&gt;"",Tabela3[[#This Row],[TIME CASA]],"")</f>
        <v/>
      </c>
      <c r="B3863" t="str">
        <f>IF(Tabela3[[#This Row],[GOL FORA]]&lt;&gt;"",Tabela3[[#This Row],[TIME FORA]],"")</f>
        <v/>
      </c>
      <c r="AD3863"/>
      <c r="AE3863"/>
      <c r="AF3863"/>
      <c r="AG3863"/>
      <c r="AH3863"/>
      <c r="AI3863"/>
    </row>
    <row r="3864" spans="1:35">
      <c r="A3864" t="str">
        <f>IF(Tabela3[[#This Row],[GOL CASA]]&lt;&gt;"",Tabela3[[#This Row],[TIME CASA]],"")</f>
        <v/>
      </c>
      <c r="B3864" t="str">
        <f>IF(Tabela3[[#This Row],[GOL FORA]]&lt;&gt;"",Tabela3[[#This Row],[TIME FORA]],"")</f>
        <v/>
      </c>
      <c r="AD3864"/>
      <c r="AE3864"/>
      <c r="AF3864"/>
      <c r="AG3864"/>
      <c r="AH3864"/>
      <c r="AI3864"/>
    </row>
    <row r="3865" spans="1:35">
      <c r="A3865" t="str">
        <f>IF(Tabela3[[#This Row],[GOL CASA]]&lt;&gt;"",Tabela3[[#This Row],[TIME CASA]],"")</f>
        <v/>
      </c>
      <c r="B3865" t="str">
        <f>IF(Tabela3[[#This Row],[GOL FORA]]&lt;&gt;"",Tabela3[[#This Row],[TIME FORA]],"")</f>
        <v/>
      </c>
      <c r="AD3865"/>
      <c r="AE3865"/>
      <c r="AF3865"/>
      <c r="AG3865"/>
      <c r="AH3865"/>
      <c r="AI3865"/>
    </row>
    <row r="3866" spans="1:35">
      <c r="A3866" t="str">
        <f>IF(Tabela3[[#This Row],[GOL CASA]]&lt;&gt;"",Tabela3[[#This Row],[TIME CASA]],"")</f>
        <v/>
      </c>
      <c r="B3866" t="str">
        <f>IF(Tabela3[[#This Row],[GOL FORA]]&lt;&gt;"",Tabela3[[#This Row],[TIME FORA]],"")</f>
        <v/>
      </c>
      <c r="AD3866"/>
      <c r="AE3866"/>
      <c r="AF3866"/>
      <c r="AG3866"/>
      <c r="AH3866"/>
      <c r="AI3866"/>
    </row>
    <row r="3867" spans="1:35">
      <c r="A3867" t="str">
        <f>IF(Tabela3[[#This Row],[GOL CASA]]&lt;&gt;"",Tabela3[[#This Row],[TIME CASA]],"")</f>
        <v/>
      </c>
      <c r="B3867" t="str">
        <f>IF(Tabela3[[#This Row],[GOL FORA]]&lt;&gt;"",Tabela3[[#This Row],[TIME FORA]],"")</f>
        <v/>
      </c>
      <c r="AD3867"/>
      <c r="AE3867"/>
      <c r="AF3867"/>
      <c r="AG3867"/>
      <c r="AH3867"/>
      <c r="AI3867"/>
    </row>
    <row r="3868" spans="1:35">
      <c r="A3868" t="str">
        <f>IF(Tabela3[[#This Row],[GOL CASA]]&lt;&gt;"",Tabela3[[#This Row],[TIME CASA]],"")</f>
        <v/>
      </c>
      <c r="B3868" t="str">
        <f>IF(Tabela3[[#This Row],[GOL FORA]]&lt;&gt;"",Tabela3[[#This Row],[TIME FORA]],"")</f>
        <v/>
      </c>
      <c r="AD3868"/>
      <c r="AE3868"/>
      <c r="AF3868"/>
      <c r="AG3868"/>
      <c r="AH3868"/>
      <c r="AI3868"/>
    </row>
    <row r="3869" spans="1:35">
      <c r="A3869" t="str">
        <f>IF(Tabela3[[#This Row],[GOL CASA]]&lt;&gt;"",Tabela3[[#This Row],[TIME CASA]],"")</f>
        <v/>
      </c>
      <c r="B3869" t="str">
        <f>IF(Tabela3[[#This Row],[GOL FORA]]&lt;&gt;"",Tabela3[[#This Row],[TIME FORA]],"")</f>
        <v/>
      </c>
      <c r="AD3869"/>
      <c r="AE3869"/>
      <c r="AF3869"/>
      <c r="AG3869"/>
      <c r="AH3869"/>
      <c r="AI3869"/>
    </row>
    <row r="3870" spans="1:35">
      <c r="A3870" t="str">
        <f>IF(Tabela3[[#This Row],[GOL CASA]]&lt;&gt;"",Tabela3[[#This Row],[TIME CASA]],"")</f>
        <v/>
      </c>
      <c r="B3870" t="str">
        <f>IF(Tabela3[[#This Row],[GOL FORA]]&lt;&gt;"",Tabela3[[#This Row],[TIME FORA]],"")</f>
        <v/>
      </c>
      <c r="AD3870"/>
      <c r="AE3870"/>
      <c r="AF3870"/>
      <c r="AG3870"/>
      <c r="AH3870"/>
      <c r="AI3870"/>
    </row>
    <row r="3871" spans="1:35">
      <c r="A3871" t="str">
        <f>IF(Tabela3[[#This Row],[GOL CASA]]&lt;&gt;"",Tabela3[[#This Row],[TIME CASA]],"")</f>
        <v/>
      </c>
      <c r="B3871" t="str">
        <f>IF(Tabela3[[#This Row],[GOL FORA]]&lt;&gt;"",Tabela3[[#This Row],[TIME FORA]],"")</f>
        <v/>
      </c>
      <c r="AD3871"/>
      <c r="AE3871"/>
      <c r="AF3871"/>
      <c r="AG3871"/>
      <c r="AH3871"/>
      <c r="AI3871"/>
    </row>
    <row r="3872" spans="1:35">
      <c r="A3872" t="str">
        <f>IF(Tabela3[[#This Row],[GOL CASA]]&lt;&gt;"",Tabela3[[#This Row],[TIME CASA]],"")</f>
        <v/>
      </c>
      <c r="B3872" t="str">
        <f>IF(Tabela3[[#This Row],[GOL FORA]]&lt;&gt;"",Tabela3[[#This Row],[TIME FORA]],"")</f>
        <v/>
      </c>
      <c r="AD3872"/>
      <c r="AE3872"/>
      <c r="AF3872"/>
      <c r="AG3872"/>
      <c r="AH3872"/>
      <c r="AI3872"/>
    </row>
    <row r="3873" spans="1:35">
      <c r="A3873" t="str">
        <f>IF(Tabela3[[#This Row],[GOL CASA]]&lt;&gt;"",Tabela3[[#This Row],[TIME CASA]],"")</f>
        <v/>
      </c>
      <c r="B3873" t="str">
        <f>IF(Tabela3[[#This Row],[GOL FORA]]&lt;&gt;"",Tabela3[[#This Row],[TIME FORA]],"")</f>
        <v/>
      </c>
      <c r="AD3873"/>
      <c r="AE3873"/>
      <c r="AF3873"/>
      <c r="AG3873"/>
      <c r="AH3873"/>
      <c r="AI3873"/>
    </row>
    <row r="3874" spans="1:35">
      <c r="A3874" t="str">
        <f>IF(Tabela3[[#This Row],[GOL CASA]]&lt;&gt;"",Tabela3[[#This Row],[TIME CASA]],"")</f>
        <v/>
      </c>
      <c r="B3874" t="str">
        <f>IF(Tabela3[[#This Row],[GOL FORA]]&lt;&gt;"",Tabela3[[#This Row],[TIME FORA]],"")</f>
        <v/>
      </c>
      <c r="AD3874"/>
      <c r="AE3874"/>
      <c r="AF3874"/>
      <c r="AG3874"/>
      <c r="AH3874"/>
      <c r="AI3874"/>
    </row>
    <row r="3875" spans="1:35">
      <c r="A3875" t="str">
        <f>IF(Tabela3[[#This Row],[GOL CASA]]&lt;&gt;"",Tabela3[[#This Row],[TIME CASA]],"")</f>
        <v/>
      </c>
      <c r="B3875" t="str">
        <f>IF(Tabela3[[#This Row],[GOL FORA]]&lt;&gt;"",Tabela3[[#This Row],[TIME FORA]],"")</f>
        <v/>
      </c>
      <c r="AD3875"/>
      <c r="AE3875"/>
      <c r="AF3875"/>
      <c r="AG3875"/>
      <c r="AH3875"/>
      <c r="AI3875"/>
    </row>
    <row r="3876" spans="1:35">
      <c r="A3876" t="str">
        <f>IF(Tabela3[[#This Row],[GOL CASA]]&lt;&gt;"",Tabela3[[#This Row],[TIME CASA]],"")</f>
        <v/>
      </c>
      <c r="B3876" t="str">
        <f>IF(Tabela3[[#This Row],[GOL FORA]]&lt;&gt;"",Tabela3[[#This Row],[TIME FORA]],"")</f>
        <v/>
      </c>
      <c r="AD3876"/>
      <c r="AE3876"/>
      <c r="AF3876"/>
      <c r="AG3876"/>
      <c r="AH3876"/>
      <c r="AI3876"/>
    </row>
    <row r="3877" spans="1:35">
      <c r="A3877" t="str">
        <f>IF(Tabela3[[#This Row],[GOL CASA]]&lt;&gt;"",Tabela3[[#This Row],[TIME CASA]],"")</f>
        <v/>
      </c>
      <c r="B3877" t="str">
        <f>IF(Tabela3[[#This Row],[GOL FORA]]&lt;&gt;"",Tabela3[[#This Row],[TIME FORA]],"")</f>
        <v/>
      </c>
      <c r="AD3877"/>
      <c r="AE3877"/>
      <c r="AF3877"/>
      <c r="AG3877"/>
      <c r="AH3877"/>
      <c r="AI3877"/>
    </row>
    <row r="3878" spans="1:35">
      <c r="A3878" t="str">
        <f>IF(Tabela3[[#This Row],[GOL CASA]]&lt;&gt;"",Tabela3[[#This Row],[TIME CASA]],"")</f>
        <v/>
      </c>
      <c r="B3878" t="str">
        <f>IF(Tabela3[[#This Row],[GOL FORA]]&lt;&gt;"",Tabela3[[#This Row],[TIME FORA]],"")</f>
        <v/>
      </c>
      <c r="AD3878"/>
      <c r="AE3878"/>
      <c r="AF3878"/>
      <c r="AG3878"/>
      <c r="AH3878"/>
      <c r="AI3878"/>
    </row>
    <row r="3879" spans="1:35">
      <c r="A3879" t="str">
        <f>IF(Tabela3[[#This Row],[GOL CASA]]&lt;&gt;"",Tabela3[[#This Row],[TIME CASA]],"")</f>
        <v/>
      </c>
      <c r="B3879" t="str">
        <f>IF(Tabela3[[#This Row],[GOL FORA]]&lt;&gt;"",Tabela3[[#This Row],[TIME FORA]],"")</f>
        <v/>
      </c>
      <c r="AD3879"/>
      <c r="AE3879"/>
      <c r="AF3879"/>
      <c r="AG3879"/>
      <c r="AH3879"/>
      <c r="AI3879"/>
    </row>
    <row r="3880" spans="1:35">
      <c r="A3880" t="str">
        <f>IF(Tabela3[[#This Row],[GOL CASA]]&lt;&gt;"",Tabela3[[#This Row],[TIME CASA]],"")</f>
        <v/>
      </c>
      <c r="B3880" t="str">
        <f>IF(Tabela3[[#This Row],[GOL FORA]]&lt;&gt;"",Tabela3[[#This Row],[TIME FORA]],"")</f>
        <v/>
      </c>
      <c r="AD3880"/>
      <c r="AE3880"/>
      <c r="AF3880"/>
      <c r="AG3880"/>
      <c r="AH3880"/>
      <c r="AI3880"/>
    </row>
    <row r="3881" spans="1:35">
      <c r="A3881" t="str">
        <f>IF(Tabela3[[#This Row],[GOL CASA]]&lt;&gt;"",Tabela3[[#This Row],[TIME CASA]],"")</f>
        <v/>
      </c>
      <c r="B3881" t="str">
        <f>IF(Tabela3[[#This Row],[GOL FORA]]&lt;&gt;"",Tabela3[[#This Row],[TIME FORA]],"")</f>
        <v/>
      </c>
      <c r="AD3881"/>
      <c r="AE3881"/>
      <c r="AF3881"/>
      <c r="AG3881"/>
      <c r="AH3881"/>
      <c r="AI3881"/>
    </row>
    <row r="3882" spans="1:35">
      <c r="A3882" t="str">
        <f>IF(Tabela3[[#This Row],[GOL CASA]]&lt;&gt;"",Tabela3[[#This Row],[TIME CASA]],"")</f>
        <v/>
      </c>
      <c r="B3882" t="str">
        <f>IF(Tabela3[[#This Row],[GOL FORA]]&lt;&gt;"",Tabela3[[#This Row],[TIME FORA]],"")</f>
        <v/>
      </c>
      <c r="AD3882"/>
      <c r="AE3882"/>
      <c r="AF3882"/>
      <c r="AG3882"/>
      <c r="AH3882"/>
      <c r="AI3882"/>
    </row>
    <row r="3883" spans="1:35">
      <c r="A3883" t="str">
        <f>IF(Tabela3[[#This Row],[GOL CASA]]&lt;&gt;"",Tabela3[[#This Row],[TIME CASA]],"")</f>
        <v/>
      </c>
      <c r="B3883" t="str">
        <f>IF(Tabela3[[#This Row],[GOL FORA]]&lt;&gt;"",Tabela3[[#This Row],[TIME FORA]],"")</f>
        <v/>
      </c>
      <c r="AD3883"/>
      <c r="AE3883"/>
      <c r="AF3883"/>
      <c r="AG3883"/>
      <c r="AH3883"/>
      <c r="AI3883"/>
    </row>
    <row r="3884" spans="1:35">
      <c r="A3884" t="str">
        <f>IF(Tabela3[[#This Row],[GOL CASA]]&lt;&gt;"",Tabela3[[#This Row],[TIME CASA]],"")</f>
        <v/>
      </c>
      <c r="B3884" t="str">
        <f>IF(Tabela3[[#This Row],[GOL FORA]]&lt;&gt;"",Tabela3[[#This Row],[TIME FORA]],"")</f>
        <v/>
      </c>
      <c r="AD3884"/>
      <c r="AE3884"/>
      <c r="AF3884"/>
      <c r="AG3884"/>
      <c r="AH3884"/>
      <c r="AI3884"/>
    </row>
    <row r="3885" spans="1:35">
      <c r="A3885" t="str">
        <f>IF(Tabela3[[#This Row],[GOL CASA]]&lt;&gt;"",Tabela3[[#This Row],[TIME CASA]],"")</f>
        <v/>
      </c>
      <c r="B3885" t="str">
        <f>IF(Tabela3[[#This Row],[GOL FORA]]&lt;&gt;"",Tabela3[[#This Row],[TIME FORA]],"")</f>
        <v/>
      </c>
      <c r="AD3885"/>
      <c r="AE3885"/>
      <c r="AF3885"/>
      <c r="AG3885"/>
      <c r="AH3885"/>
      <c r="AI3885"/>
    </row>
    <row r="3886" spans="1:35">
      <c r="A3886" t="str">
        <f>IF(Tabela3[[#This Row],[GOL CASA]]&lt;&gt;"",Tabela3[[#This Row],[TIME CASA]],"")</f>
        <v/>
      </c>
      <c r="B3886" t="str">
        <f>IF(Tabela3[[#This Row],[GOL FORA]]&lt;&gt;"",Tabela3[[#This Row],[TIME FORA]],"")</f>
        <v/>
      </c>
      <c r="AD3886"/>
      <c r="AE3886"/>
      <c r="AF3886"/>
      <c r="AG3886"/>
      <c r="AH3886"/>
      <c r="AI3886"/>
    </row>
    <row r="3887" spans="1:35">
      <c r="A3887" t="str">
        <f>IF(Tabela3[[#This Row],[GOL CASA]]&lt;&gt;"",Tabela3[[#This Row],[TIME CASA]],"")</f>
        <v/>
      </c>
      <c r="B3887" t="str">
        <f>IF(Tabela3[[#This Row],[GOL FORA]]&lt;&gt;"",Tabela3[[#This Row],[TIME FORA]],"")</f>
        <v/>
      </c>
      <c r="AD3887"/>
      <c r="AE3887"/>
      <c r="AF3887"/>
      <c r="AG3887"/>
      <c r="AH3887"/>
      <c r="AI3887"/>
    </row>
    <row r="3888" spans="1:35">
      <c r="A3888" t="str">
        <f>IF(Tabela3[[#This Row],[GOL CASA]]&lt;&gt;"",Tabela3[[#This Row],[TIME CASA]],"")</f>
        <v/>
      </c>
      <c r="B3888" t="str">
        <f>IF(Tabela3[[#This Row],[GOL FORA]]&lt;&gt;"",Tabela3[[#This Row],[TIME FORA]],"")</f>
        <v/>
      </c>
      <c r="AD3888"/>
      <c r="AE3888"/>
      <c r="AF3888"/>
      <c r="AG3888"/>
      <c r="AH3888"/>
      <c r="AI3888"/>
    </row>
    <row r="3889" spans="1:35">
      <c r="A3889" t="str">
        <f>IF(Tabela3[[#This Row],[GOL CASA]]&lt;&gt;"",Tabela3[[#This Row],[TIME CASA]],"")</f>
        <v/>
      </c>
      <c r="B3889" t="str">
        <f>IF(Tabela3[[#This Row],[GOL FORA]]&lt;&gt;"",Tabela3[[#This Row],[TIME FORA]],"")</f>
        <v/>
      </c>
      <c r="AD3889"/>
      <c r="AE3889"/>
      <c r="AF3889"/>
      <c r="AG3889"/>
      <c r="AH3889"/>
      <c r="AI3889"/>
    </row>
    <row r="3890" spans="1:35">
      <c r="A3890" t="str">
        <f>IF(Tabela3[[#This Row],[GOL CASA]]&lt;&gt;"",Tabela3[[#This Row],[TIME CASA]],"")</f>
        <v/>
      </c>
      <c r="B3890" t="str">
        <f>IF(Tabela3[[#This Row],[GOL FORA]]&lt;&gt;"",Tabela3[[#This Row],[TIME FORA]],"")</f>
        <v/>
      </c>
      <c r="AD3890"/>
      <c r="AE3890"/>
      <c r="AF3890"/>
      <c r="AG3890"/>
      <c r="AH3890"/>
      <c r="AI3890"/>
    </row>
    <row r="3891" spans="1:35">
      <c r="A3891" t="str">
        <f>IF(Tabela3[[#This Row],[GOL CASA]]&lt;&gt;"",Tabela3[[#This Row],[TIME CASA]],"")</f>
        <v/>
      </c>
      <c r="B3891" t="str">
        <f>IF(Tabela3[[#This Row],[GOL FORA]]&lt;&gt;"",Tabela3[[#This Row],[TIME FORA]],"")</f>
        <v/>
      </c>
      <c r="AD3891"/>
      <c r="AE3891"/>
      <c r="AF3891"/>
      <c r="AG3891"/>
      <c r="AH3891"/>
      <c r="AI3891"/>
    </row>
    <row r="3892" spans="1:35">
      <c r="A3892" t="str">
        <f>IF(Tabela3[[#This Row],[GOL CASA]]&lt;&gt;"",Tabela3[[#This Row],[TIME CASA]],"")</f>
        <v/>
      </c>
      <c r="B3892" t="str">
        <f>IF(Tabela3[[#This Row],[GOL FORA]]&lt;&gt;"",Tabela3[[#This Row],[TIME FORA]],"")</f>
        <v/>
      </c>
      <c r="AD3892"/>
      <c r="AE3892"/>
      <c r="AF3892"/>
      <c r="AG3892"/>
      <c r="AH3892"/>
      <c r="AI3892"/>
    </row>
    <row r="3893" spans="1:35">
      <c r="A3893" t="str">
        <f>IF(Tabela3[[#This Row],[GOL CASA]]&lt;&gt;"",Tabela3[[#This Row],[TIME CASA]],"")</f>
        <v/>
      </c>
      <c r="B3893" t="str">
        <f>IF(Tabela3[[#This Row],[GOL FORA]]&lt;&gt;"",Tabela3[[#This Row],[TIME FORA]],"")</f>
        <v/>
      </c>
      <c r="AD3893"/>
      <c r="AE3893"/>
      <c r="AF3893"/>
      <c r="AG3893"/>
      <c r="AH3893"/>
      <c r="AI3893"/>
    </row>
    <row r="3894" spans="1:35">
      <c r="A3894" t="str">
        <f>IF(Tabela3[[#This Row],[GOL CASA]]&lt;&gt;"",Tabela3[[#This Row],[TIME CASA]],"")</f>
        <v/>
      </c>
      <c r="B3894" t="str">
        <f>IF(Tabela3[[#This Row],[GOL FORA]]&lt;&gt;"",Tabela3[[#This Row],[TIME FORA]],"")</f>
        <v/>
      </c>
      <c r="AD3894"/>
      <c r="AE3894"/>
      <c r="AF3894"/>
      <c r="AG3894"/>
      <c r="AH3894"/>
      <c r="AI3894"/>
    </row>
    <row r="3895" spans="1:35">
      <c r="A3895" t="str">
        <f>IF(Tabela3[[#This Row],[GOL CASA]]&lt;&gt;"",Tabela3[[#This Row],[TIME CASA]],"")</f>
        <v/>
      </c>
      <c r="B3895" t="str">
        <f>IF(Tabela3[[#This Row],[GOL FORA]]&lt;&gt;"",Tabela3[[#This Row],[TIME FORA]],"")</f>
        <v/>
      </c>
      <c r="AD3895"/>
      <c r="AE3895"/>
      <c r="AF3895"/>
      <c r="AG3895"/>
      <c r="AH3895"/>
      <c r="AI3895"/>
    </row>
    <row r="3896" spans="1:35">
      <c r="A3896" t="str">
        <f>IF(Tabela3[[#This Row],[GOL CASA]]&lt;&gt;"",Tabela3[[#This Row],[TIME CASA]],"")</f>
        <v/>
      </c>
      <c r="B3896" t="str">
        <f>IF(Tabela3[[#This Row],[GOL FORA]]&lt;&gt;"",Tabela3[[#This Row],[TIME FORA]],"")</f>
        <v/>
      </c>
      <c r="AD3896"/>
      <c r="AE3896"/>
      <c r="AF3896"/>
      <c r="AG3896"/>
      <c r="AH3896"/>
      <c r="AI3896"/>
    </row>
    <row r="3897" spans="1:35">
      <c r="A3897" t="str">
        <f>IF(Tabela3[[#This Row],[GOL CASA]]&lt;&gt;"",Tabela3[[#This Row],[TIME CASA]],"")</f>
        <v/>
      </c>
      <c r="B3897" t="str">
        <f>IF(Tabela3[[#This Row],[GOL FORA]]&lt;&gt;"",Tabela3[[#This Row],[TIME FORA]],"")</f>
        <v/>
      </c>
      <c r="AD3897"/>
      <c r="AE3897"/>
      <c r="AF3897"/>
      <c r="AG3897"/>
      <c r="AH3897"/>
      <c r="AI3897"/>
    </row>
    <row r="3898" spans="1:35">
      <c r="A3898" t="str">
        <f>IF(Tabela3[[#This Row],[GOL CASA]]&lt;&gt;"",Tabela3[[#This Row],[TIME CASA]],"")</f>
        <v/>
      </c>
      <c r="B3898" t="str">
        <f>IF(Tabela3[[#This Row],[GOL FORA]]&lt;&gt;"",Tabela3[[#This Row],[TIME FORA]],"")</f>
        <v/>
      </c>
      <c r="AD3898"/>
      <c r="AE3898"/>
      <c r="AF3898"/>
      <c r="AG3898"/>
      <c r="AH3898"/>
      <c r="AI3898"/>
    </row>
    <row r="3899" spans="1:35">
      <c r="A3899" t="str">
        <f>IF(Tabela3[[#This Row],[GOL CASA]]&lt;&gt;"",Tabela3[[#This Row],[TIME CASA]],"")</f>
        <v/>
      </c>
      <c r="B3899" t="str">
        <f>IF(Tabela3[[#This Row],[GOL FORA]]&lt;&gt;"",Tabela3[[#This Row],[TIME FORA]],"")</f>
        <v/>
      </c>
      <c r="AD3899"/>
      <c r="AE3899"/>
      <c r="AF3899"/>
      <c r="AG3899"/>
      <c r="AH3899"/>
      <c r="AI3899"/>
    </row>
    <row r="3900" spans="1:35">
      <c r="A3900" t="str">
        <f>IF(Tabela3[[#This Row],[GOL CASA]]&lt;&gt;"",Tabela3[[#This Row],[TIME CASA]],"")</f>
        <v/>
      </c>
      <c r="B3900" t="str">
        <f>IF(Tabela3[[#This Row],[GOL FORA]]&lt;&gt;"",Tabela3[[#This Row],[TIME FORA]],"")</f>
        <v/>
      </c>
      <c r="AD3900"/>
      <c r="AE3900"/>
      <c r="AF3900"/>
      <c r="AG3900"/>
      <c r="AH3900"/>
      <c r="AI3900"/>
    </row>
    <row r="3901" spans="1:35">
      <c r="A3901" t="str">
        <f>IF(Tabela3[[#This Row],[GOL CASA]]&lt;&gt;"",Tabela3[[#This Row],[TIME CASA]],"")</f>
        <v/>
      </c>
      <c r="B3901" t="str">
        <f>IF(Tabela3[[#This Row],[GOL FORA]]&lt;&gt;"",Tabela3[[#This Row],[TIME FORA]],"")</f>
        <v/>
      </c>
      <c r="AD3901"/>
      <c r="AE3901"/>
      <c r="AF3901"/>
      <c r="AG3901"/>
      <c r="AH3901"/>
      <c r="AI3901"/>
    </row>
    <row r="3902" spans="1:35">
      <c r="A3902" t="str">
        <f>IF(Tabela3[[#This Row],[GOL CASA]]&lt;&gt;"",Tabela3[[#This Row],[TIME CASA]],"")</f>
        <v/>
      </c>
      <c r="B3902" t="str">
        <f>IF(Tabela3[[#This Row],[GOL FORA]]&lt;&gt;"",Tabela3[[#This Row],[TIME FORA]],"")</f>
        <v/>
      </c>
      <c r="AD3902"/>
      <c r="AE3902"/>
      <c r="AF3902"/>
      <c r="AG3902"/>
      <c r="AH3902"/>
      <c r="AI3902"/>
    </row>
    <row r="3903" spans="1:35">
      <c r="A3903" t="str">
        <f>IF(Tabela3[[#This Row],[GOL CASA]]&lt;&gt;"",Tabela3[[#This Row],[TIME CASA]],"")</f>
        <v/>
      </c>
      <c r="B3903" t="str">
        <f>IF(Tabela3[[#This Row],[GOL FORA]]&lt;&gt;"",Tabela3[[#This Row],[TIME FORA]],"")</f>
        <v/>
      </c>
      <c r="AD3903"/>
      <c r="AE3903"/>
      <c r="AF3903"/>
      <c r="AG3903"/>
      <c r="AH3903"/>
      <c r="AI3903"/>
    </row>
    <row r="3904" spans="1:35">
      <c r="A3904" t="str">
        <f>IF(Tabela3[[#This Row],[GOL CASA]]&lt;&gt;"",Tabela3[[#This Row],[TIME CASA]],"")</f>
        <v/>
      </c>
      <c r="B3904" t="str">
        <f>IF(Tabela3[[#This Row],[GOL FORA]]&lt;&gt;"",Tabela3[[#This Row],[TIME FORA]],"")</f>
        <v/>
      </c>
      <c r="AD3904"/>
      <c r="AE3904"/>
      <c r="AF3904"/>
      <c r="AG3904"/>
      <c r="AH3904"/>
      <c r="AI3904"/>
    </row>
    <row r="3905" spans="1:35">
      <c r="A3905" t="str">
        <f>IF(Tabela3[[#This Row],[GOL CASA]]&lt;&gt;"",Tabela3[[#This Row],[TIME CASA]],"")</f>
        <v/>
      </c>
      <c r="B3905" t="str">
        <f>IF(Tabela3[[#This Row],[GOL FORA]]&lt;&gt;"",Tabela3[[#This Row],[TIME FORA]],"")</f>
        <v/>
      </c>
      <c r="AD3905"/>
      <c r="AE3905"/>
      <c r="AF3905"/>
      <c r="AG3905"/>
      <c r="AH3905"/>
      <c r="AI3905"/>
    </row>
    <row r="3906" spans="1:35">
      <c r="A3906" t="str">
        <f>IF(Tabela3[[#This Row],[GOL CASA]]&lt;&gt;"",Tabela3[[#This Row],[TIME CASA]],"")</f>
        <v/>
      </c>
      <c r="B3906" t="str">
        <f>IF(Tabela3[[#This Row],[GOL FORA]]&lt;&gt;"",Tabela3[[#This Row],[TIME FORA]],"")</f>
        <v/>
      </c>
      <c r="AD3906"/>
      <c r="AE3906"/>
      <c r="AF3906"/>
      <c r="AG3906"/>
      <c r="AH3906"/>
      <c r="AI3906"/>
    </row>
    <row r="3907" spans="1:35">
      <c r="A3907" t="str">
        <f>IF(Tabela3[[#This Row],[GOL CASA]]&lt;&gt;"",Tabela3[[#This Row],[TIME CASA]],"")</f>
        <v/>
      </c>
      <c r="B3907" t="str">
        <f>IF(Tabela3[[#This Row],[GOL FORA]]&lt;&gt;"",Tabela3[[#This Row],[TIME FORA]],"")</f>
        <v/>
      </c>
      <c r="AD3907"/>
      <c r="AE3907"/>
      <c r="AF3907"/>
      <c r="AG3907"/>
      <c r="AH3907"/>
      <c r="AI3907"/>
    </row>
    <row r="3908" spans="1:35">
      <c r="A3908" t="str">
        <f>IF(Tabela3[[#This Row],[GOL CASA]]&lt;&gt;"",Tabela3[[#This Row],[TIME CASA]],"")</f>
        <v/>
      </c>
      <c r="B3908" t="str">
        <f>IF(Tabela3[[#This Row],[GOL FORA]]&lt;&gt;"",Tabela3[[#This Row],[TIME FORA]],"")</f>
        <v/>
      </c>
      <c r="AD3908"/>
      <c r="AE3908"/>
      <c r="AF3908"/>
      <c r="AG3908"/>
      <c r="AH3908"/>
      <c r="AI3908"/>
    </row>
    <row r="3909" spans="1:35">
      <c r="A3909" t="str">
        <f>IF(Tabela3[[#This Row],[GOL CASA]]&lt;&gt;"",Tabela3[[#This Row],[TIME CASA]],"")</f>
        <v/>
      </c>
      <c r="B3909" t="str">
        <f>IF(Tabela3[[#This Row],[GOL FORA]]&lt;&gt;"",Tabela3[[#This Row],[TIME FORA]],"")</f>
        <v/>
      </c>
      <c r="AD3909"/>
      <c r="AE3909"/>
      <c r="AF3909"/>
      <c r="AG3909"/>
      <c r="AH3909"/>
      <c r="AI3909"/>
    </row>
    <row r="3910" spans="1:35">
      <c r="A3910" t="str">
        <f>IF(Tabela3[[#This Row],[GOL CASA]]&lt;&gt;"",Tabela3[[#This Row],[TIME CASA]],"")</f>
        <v/>
      </c>
      <c r="B3910" t="str">
        <f>IF(Tabela3[[#This Row],[GOL FORA]]&lt;&gt;"",Tabela3[[#This Row],[TIME FORA]],"")</f>
        <v/>
      </c>
      <c r="AD3910"/>
      <c r="AE3910"/>
      <c r="AF3910"/>
      <c r="AG3910"/>
      <c r="AH3910"/>
      <c r="AI3910"/>
    </row>
    <row r="3911" spans="1:35">
      <c r="A3911" t="str">
        <f>IF(Tabela3[[#This Row],[GOL CASA]]&lt;&gt;"",Tabela3[[#This Row],[TIME CASA]],"")</f>
        <v/>
      </c>
      <c r="B3911" t="str">
        <f>IF(Tabela3[[#This Row],[GOL FORA]]&lt;&gt;"",Tabela3[[#This Row],[TIME FORA]],"")</f>
        <v/>
      </c>
      <c r="AD3911"/>
      <c r="AE3911"/>
      <c r="AF3911"/>
      <c r="AG3911"/>
      <c r="AH3911"/>
      <c r="AI3911"/>
    </row>
    <row r="3912" spans="1:35">
      <c r="A3912" t="str">
        <f>IF(Tabela3[[#This Row],[GOL CASA]]&lt;&gt;"",Tabela3[[#This Row],[TIME CASA]],"")</f>
        <v/>
      </c>
      <c r="B3912" t="str">
        <f>IF(Tabela3[[#This Row],[GOL FORA]]&lt;&gt;"",Tabela3[[#This Row],[TIME FORA]],"")</f>
        <v/>
      </c>
      <c r="AD3912"/>
      <c r="AE3912"/>
      <c r="AF3912"/>
      <c r="AG3912"/>
      <c r="AH3912"/>
      <c r="AI3912"/>
    </row>
    <row r="3913" spans="1:35">
      <c r="A3913" t="str">
        <f>IF(Tabela3[[#This Row],[GOL CASA]]&lt;&gt;"",Tabela3[[#This Row],[TIME CASA]],"")</f>
        <v/>
      </c>
      <c r="B3913" t="str">
        <f>IF(Tabela3[[#This Row],[GOL FORA]]&lt;&gt;"",Tabela3[[#This Row],[TIME FORA]],"")</f>
        <v/>
      </c>
      <c r="AD3913"/>
      <c r="AE3913"/>
      <c r="AF3913"/>
      <c r="AG3913"/>
      <c r="AH3913"/>
      <c r="AI3913"/>
    </row>
    <row r="3914" spans="1:35">
      <c r="A3914" t="str">
        <f>IF(Tabela3[[#This Row],[GOL CASA]]&lt;&gt;"",Tabela3[[#This Row],[TIME CASA]],"")</f>
        <v/>
      </c>
      <c r="B3914" t="str">
        <f>IF(Tabela3[[#This Row],[GOL FORA]]&lt;&gt;"",Tabela3[[#This Row],[TIME FORA]],"")</f>
        <v/>
      </c>
      <c r="AD3914"/>
      <c r="AE3914"/>
      <c r="AF3914"/>
      <c r="AG3914"/>
      <c r="AH3914"/>
      <c r="AI3914"/>
    </row>
    <row r="3915" spans="1:35">
      <c r="A3915" t="str">
        <f>IF(Tabela3[[#This Row],[GOL CASA]]&lt;&gt;"",Tabela3[[#This Row],[TIME CASA]],"")</f>
        <v/>
      </c>
      <c r="B3915" t="str">
        <f>IF(Tabela3[[#This Row],[GOL FORA]]&lt;&gt;"",Tabela3[[#This Row],[TIME FORA]],"")</f>
        <v/>
      </c>
      <c r="AD3915"/>
      <c r="AE3915"/>
      <c r="AF3915"/>
      <c r="AG3915"/>
      <c r="AH3915"/>
      <c r="AI3915"/>
    </row>
    <row r="3916" spans="1:35">
      <c r="A3916" t="str">
        <f>IF(Tabela3[[#This Row],[GOL CASA]]&lt;&gt;"",Tabela3[[#This Row],[TIME CASA]],"")</f>
        <v/>
      </c>
      <c r="B3916" t="str">
        <f>IF(Tabela3[[#This Row],[GOL FORA]]&lt;&gt;"",Tabela3[[#This Row],[TIME FORA]],"")</f>
        <v/>
      </c>
      <c r="AD3916"/>
      <c r="AE3916"/>
      <c r="AF3916"/>
      <c r="AG3916"/>
      <c r="AH3916"/>
      <c r="AI3916"/>
    </row>
    <row r="3917" spans="1:35">
      <c r="A3917" t="str">
        <f>IF(Tabela3[[#This Row],[GOL CASA]]&lt;&gt;"",Tabela3[[#This Row],[TIME CASA]],"")</f>
        <v/>
      </c>
      <c r="B3917" t="str">
        <f>IF(Tabela3[[#This Row],[GOL FORA]]&lt;&gt;"",Tabela3[[#This Row],[TIME FORA]],"")</f>
        <v/>
      </c>
      <c r="AD3917"/>
      <c r="AE3917"/>
      <c r="AF3917"/>
      <c r="AG3917"/>
      <c r="AH3917"/>
      <c r="AI3917"/>
    </row>
    <row r="3918" spans="1:35">
      <c r="A3918" t="str">
        <f>IF(Tabela3[[#This Row],[GOL CASA]]&lt;&gt;"",Tabela3[[#This Row],[TIME CASA]],"")</f>
        <v/>
      </c>
      <c r="B3918" t="str">
        <f>IF(Tabela3[[#This Row],[GOL FORA]]&lt;&gt;"",Tabela3[[#This Row],[TIME FORA]],"")</f>
        <v/>
      </c>
      <c r="AD3918"/>
      <c r="AE3918"/>
      <c r="AF3918"/>
      <c r="AG3918"/>
      <c r="AH3918"/>
      <c r="AI3918"/>
    </row>
    <row r="3919" spans="1:35">
      <c r="A3919" t="str">
        <f>IF(Tabela3[[#This Row],[GOL CASA]]&lt;&gt;"",Tabela3[[#This Row],[TIME CASA]],"")</f>
        <v/>
      </c>
      <c r="B3919" t="str">
        <f>IF(Tabela3[[#This Row],[GOL FORA]]&lt;&gt;"",Tabela3[[#This Row],[TIME FORA]],"")</f>
        <v/>
      </c>
      <c r="AD3919"/>
      <c r="AE3919"/>
      <c r="AF3919"/>
      <c r="AG3919"/>
      <c r="AH3919"/>
      <c r="AI3919"/>
    </row>
    <row r="3920" spans="1:35">
      <c r="A3920" t="str">
        <f>IF(Tabela3[[#This Row],[GOL CASA]]&lt;&gt;"",Tabela3[[#This Row],[TIME CASA]],"")</f>
        <v/>
      </c>
      <c r="B3920" t="str">
        <f>IF(Tabela3[[#This Row],[GOL FORA]]&lt;&gt;"",Tabela3[[#This Row],[TIME FORA]],"")</f>
        <v/>
      </c>
      <c r="AD3920"/>
      <c r="AE3920"/>
      <c r="AF3920"/>
      <c r="AG3920"/>
      <c r="AH3920"/>
      <c r="AI3920"/>
    </row>
    <row r="3921" spans="1:35">
      <c r="A3921" t="str">
        <f>IF(Tabela3[[#This Row],[GOL CASA]]&lt;&gt;"",Tabela3[[#This Row],[TIME CASA]],"")</f>
        <v/>
      </c>
      <c r="B3921" t="str">
        <f>IF(Tabela3[[#This Row],[GOL FORA]]&lt;&gt;"",Tabela3[[#This Row],[TIME FORA]],"")</f>
        <v/>
      </c>
      <c r="AD3921"/>
      <c r="AE3921"/>
      <c r="AF3921"/>
      <c r="AG3921"/>
      <c r="AH3921"/>
      <c r="AI3921"/>
    </row>
    <row r="3922" spans="1:35">
      <c r="A3922" t="str">
        <f>IF(Tabela3[[#This Row],[GOL CASA]]&lt;&gt;"",Tabela3[[#This Row],[TIME CASA]],"")</f>
        <v/>
      </c>
      <c r="B3922" t="str">
        <f>IF(Tabela3[[#This Row],[GOL FORA]]&lt;&gt;"",Tabela3[[#This Row],[TIME FORA]],"")</f>
        <v/>
      </c>
      <c r="AD3922"/>
      <c r="AE3922"/>
      <c r="AF3922"/>
      <c r="AG3922"/>
      <c r="AH3922"/>
      <c r="AI3922"/>
    </row>
    <row r="3923" spans="1:35">
      <c r="A3923" t="str">
        <f>IF(Tabela3[[#This Row],[GOL CASA]]&lt;&gt;"",Tabela3[[#This Row],[TIME CASA]],"")</f>
        <v/>
      </c>
      <c r="B3923" t="str">
        <f>IF(Tabela3[[#This Row],[GOL FORA]]&lt;&gt;"",Tabela3[[#This Row],[TIME FORA]],"")</f>
        <v/>
      </c>
      <c r="AD3923"/>
      <c r="AE3923"/>
      <c r="AF3923"/>
      <c r="AG3923"/>
      <c r="AH3923"/>
      <c r="AI3923"/>
    </row>
    <row r="3924" spans="1:35">
      <c r="A3924" t="str">
        <f>IF(Tabela3[[#This Row],[GOL CASA]]&lt;&gt;"",Tabela3[[#This Row],[TIME CASA]],"")</f>
        <v/>
      </c>
      <c r="B3924" t="str">
        <f>IF(Tabela3[[#This Row],[GOL FORA]]&lt;&gt;"",Tabela3[[#This Row],[TIME FORA]],"")</f>
        <v/>
      </c>
      <c r="AD3924"/>
      <c r="AE3924"/>
      <c r="AF3924"/>
      <c r="AG3924"/>
      <c r="AH3924"/>
      <c r="AI3924"/>
    </row>
    <row r="3925" spans="1:35">
      <c r="A3925" t="str">
        <f>IF(Tabela3[[#This Row],[GOL CASA]]&lt;&gt;"",Tabela3[[#This Row],[TIME CASA]],"")</f>
        <v/>
      </c>
      <c r="B3925" t="str">
        <f>IF(Tabela3[[#This Row],[GOL FORA]]&lt;&gt;"",Tabela3[[#This Row],[TIME FORA]],"")</f>
        <v/>
      </c>
      <c r="AD3925"/>
      <c r="AE3925"/>
      <c r="AF3925"/>
      <c r="AG3925"/>
      <c r="AH3925"/>
      <c r="AI3925"/>
    </row>
    <row r="3926" spans="1:35">
      <c r="A3926" t="str">
        <f>IF(Tabela3[[#This Row],[GOL CASA]]&lt;&gt;"",Tabela3[[#This Row],[TIME CASA]],"")</f>
        <v/>
      </c>
      <c r="B3926" t="str">
        <f>IF(Tabela3[[#This Row],[GOL FORA]]&lt;&gt;"",Tabela3[[#This Row],[TIME FORA]],"")</f>
        <v/>
      </c>
      <c r="AD3926"/>
      <c r="AE3926"/>
      <c r="AF3926"/>
      <c r="AG3926"/>
      <c r="AH3926"/>
      <c r="AI3926"/>
    </row>
    <row r="3927" spans="1:35">
      <c r="A3927" t="str">
        <f>IF(Tabela3[[#This Row],[GOL CASA]]&lt;&gt;"",Tabela3[[#This Row],[TIME CASA]],"")</f>
        <v/>
      </c>
      <c r="B3927" t="str">
        <f>IF(Tabela3[[#This Row],[GOL FORA]]&lt;&gt;"",Tabela3[[#This Row],[TIME FORA]],"")</f>
        <v/>
      </c>
      <c r="AD3927"/>
      <c r="AE3927"/>
      <c r="AF3927"/>
      <c r="AG3927"/>
      <c r="AH3927"/>
      <c r="AI3927"/>
    </row>
    <row r="3928" spans="1:35">
      <c r="A3928" t="str">
        <f>IF(Tabela3[[#This Row],[GOL CASA]]&lt;&gt;"",Tabela3[[#This Row],[TIME CASA]],"")</f>
        <v/>
      </c>
      <c r="B3928" t="str">
        <f>IF(Tabela3[[#This Row],[GOL FORA]]&lt;&gt;"",Tabela3[[#This Row],[TIME FORA]],"")</f>
        <v/>
      </c>
      <c r="AD3928"/>
      <c r="AE3928"/>
      <c r="AF3928"/>
      <c r="AG3928"/>
      <c r="AH3928"/>
      <c r="AI3928"/>
    </row>
    <row r="3929" spans="1:35">
      <c r="A3929" t="str">
        <f>IF(Tabela3[[#This Row],[GOL CASA]]&lt;&gt;"",Tabela3[[#This Row],[TIME CASA]],"")</f>
        <v/>
      </c>
      <c r="B3929" t="str">
        <f>IF(Tabela3[[#This Row],[GOL FORA]]&lt;&gt;"",Tabela3[[#This Row],[TIME FORA]],"")</f>
        <v/>
      </c>
      <c r="AD3929"/>
      <c r="AE3929"/>
      <c r="AF3929"/>
      <c r="AG3929"/>
      <c r="AH3929"/>
      <c r="AI3929"/>
    </row>
    <row r="3930" spans="1:35">
      <c r="A3930" t="str">
        <f>IF(Tabela3[[#This Row],[GOL CASA]]&lt;&gt;"",Tabela3[[#This Row],[TIME CASA]],"")</f>
        <v/>
      </c>
      <c r="B3930" t="str">
        <f>IF(Tabela3[[#This Row],[GOL FORA]]&lt;&gt;"",Tabela3[[#This Row],[TIME FORA]],"")</f>
        <v/>
      </c>
      <c r="AD3930"/>
      <c r="AE3930"/>
      <c r="AF3930"/>
      <c r="AG3930"/>
      <c r="AH3930"/>
      <c r="AI3930"/>
    </row>
    <row r="3931" spans="1:35">
      <c r="A3931" t="str">
        <f>IF(Tabela3[[#This Row],[GOL CASA]]&lt;&gt;"",Tabela3[[#This Row],[TIME CASA]],"")</f>
        <v/>
      </c>
      <c r="B3931" t="str">
        <f>IF(Tabela3[[#This Row],[GOL FORA]]&lt;&gt;"",Tabela3[[#This Row],[TIME FORA]],"")</f>
        <v/>
      </c>
      <c r="AD3931"/>
      <c r="AE3931"/>
      <c r="AF3931"/>
      <c r="AG3931"/>
      <c r="AH3931"/>
      <c r="AI3931"/>
    </row>
    <row r="3932" spans="1:35">
      <c r="A3932" t="str">
        <f>IF(Tabela3[[#This Row],[GOL CASA]]&lt;&gt;"",Tabela3[[#This Row],[TIME CASA]],"")</f>
        <v/>
      </c>
      <c r="B3932" t="str">
        <f>IF(Tabela3[[#This Row],[GOL FORA]]&lt;&gt;"",Tabela3[[#This Row],[TIME FORA]],"")</f>
        <v/>
      </c>
      <c r="AD3932"/>
      <c r="AE3932"/>
      <c r="AF3932"/>
      <c r="AG3932"/>
      <c r="AH3932"/>
      <c r="AI3932"/>
    </row>
    <row r="3933" spans="1:35">
      <c r="A3933" t="str">
        <f>IF(Tabela3[[#This Row],[GOL CASA]]&lt;&gt;"",Tabela3[[#This Row],[TIME CASA]],"")</f>
        <v/>
      </c>
      <c r="B3933" t="str">
        <f>IF(Tabela3[[#This Row],[GOL FORA]]&lt;&gt;"",Tabela3[[#This Row],[TIME FORA]],"")</f>
        <v/>
      </c>
      <c r="AD3933"/>
      <c r="AE3933"/>
      <c r="AF3933"/>
      <c r="AG3933"/>
      <c r="AH3933"/>
      <c r="AI3933"/>
    </row>
    <row r="3934" spans="1:35">
      <c r="A3934" t="str">
        <f>IF(Tabela3[[#This Row],[GOL CASA]]&lt;&gt;"",Tabela3[[#This Row],[TIME CASA]],"")</f>
        <v/>
      </c>
      <c r="B3934" t="str">
        <f>IF(Tabela3[[#This Row],[GOL FORA]]&lt;&gt;"",Tabela3[[#This Row],[TIME FORA]],"")</f>
        <v/>
      </c>
      <c r="AD3934"/>
      <c r="AE3934"/>
      <c r="AF3934"/>
      <c r="AG3934"/>
      <c r="AH3934"/>
      <c r="AI3934"/>
    </row>
    <row r="3935" spans="1:35">
      <c r="A3935" t="str">
        <f>IF(Tabela3[[#This Row],[GOL CASA]]&lt;&gt;"",Tabela3[[#This Row],[TIME CASA]],"")</f>
        <v/>
      </c>
      <c r="B3935" t="str">
        <f>IF(Tabela3[[#This Row],[GOL FORA]]&lt;&gt;"",Tabela3[[#This Row],[TIME FORA]],"")</f>
        <v/>
      </c>
      <c r="AD3935"/>
      <c r="AE3935"/>
      <c r="AF3935"/>
      <c r="AG3935"/>
      <c r="AH3935"/>
      <c r="AI3935"/>
    </row>
    <row r="3936" spans="1:35">
      <c r="A3936" t="str">
        <f>IF(Tabela3[[#This Row],[GOL CASA]]&lt;&gt;"",Tabela3[[#This Row],[TIME CASA]],"")</f>
        <v/>
      </c>
      <c r="B3936" t="str">
        <f>IF(Tabela3[[#This Row],[GOL FORA]]&lt;&gt;"",Tabela3[[#This Row],[TIME FORA]],"")</f>
        <v/>
      </c>
      <c r="AD3936"/>
      <c r="AE3936"/>
      <c r="AF3936"/>
      <c r="AG3936"/>
      <c r="AH3936"/>
      <c r="AI3936"/>
    </row>
    <row r="3937" spans="1:35">
      <c r="A3937" t="str">
        <f>IF(Tabela3[[#This Row],[GOL CASA]]&lt;&gt;"",Tabela3[[#This Row],[TIME CASA]],"")</f>
        <v/>
      </c>
      <c r="B3937" t="str">
        <f>IF(Tabela3[[#This Row],[GOL FORA]]&lt;&gt;"",Tabela3[[#This Row],[TIME FORA]],"")</f>
        <v/>
      </c>
      <c r="AD3937"/>
      <c r="AE3937"/>
      <c r="AF3937"/>
      <c r="AG3937"/>
      <c r="AH3937"/>
      <c r="AI3937"/>
    </row>
    <row r="3938" spans="1:35">
      <c r="A3938" t="str">
        <f>IF(Tabela3[[#This Row],[GOL CASA]]&lt;&gt;"",Tabela3[[#This Row],[TIME CASA]],"")</f>
        <v/>
      </c>
      <c r="B3938" t="str">
        <f>IF(Tabela3[[#This Row],[GOL FORA]]&lt;&gt;"",Tabela3[[#This Row],[TIME FORA]],"")</f>
        <v/>
      </c>
      <c r="AD3938"/>
      <c r="AE3938"/>
      <c r="AF3938"/>
      <c r="AG3938"/>
      <c r="AH3938"/>
      <c r="AI3938"/>
    </row>
    <row r="3939" spans="1:35">
      <c r="A3939" t="str">
        <f>IF(Tabela3[[#This Row],[GOL CASA]]&lt;&gt;"",Tabela3[[#This Row],[TIME CASA]],"")</f>
        <v/>
      </c>
      <c r="B3939" t="str">
        <f>IF(Tabela3[[#This Row],[GOL FORA]]&lt;&gt;"",Tabela3[[#This Row],[TIME FORA]],"")</f>
        <v/>
      </c>
      <c r="AD3939"/>
      <c r="AE3939"/>
      <c r="AF3939"/>
      <c r="AG3939"/>
      <c r="AH3939"/>
      <c r="AI3939"/>
    </row>
    <row r="3940" spans="1:35">
      <c r="A3940" t="str">
        <f>IF(Tabela3[[#This Row],[GOL CASA]]&lt;&gt;"",Tabela3[[#This Row],[TIME CASA]],"")</f>
        <v/>
      </c>
      <c r="B3940" t="str">
        <f>IF(Tabela3[[#This Row],[GOL FORA]]&lt;&gt;"",Tabela3[[#This Row],[TIME FORA]],"")</f>
        <v/>
      </c>
      <c r="AD3940"/>
      <c r="AE3940"/>
      <c r="AF3940"/>
      <c r="AG3940"/>
      <c r="AH3940"/>
      <c r="AI3940"/>
    </row>
    <row r="3941" spans="1:35">
      <c r="A3941" t="str">
        <f>IF(Tabela3[[#This Row],[GOL CASA]]&lt;&gt;"",Tabela3[[#This Row],[TIME CASA]],"")</f>
        <v/>
      </c>
      <c r="B3941" t="str">
        <f>IF(Tabela3[[#This Row],[GOL FORA]]&lt;&gt;"",Tabela3[[#This Row],[TIME FORA]],"")</f>
        <v/>
      </c>
      <c r="AD3941"/>
      <c r="AE3941"/>
      <c r="AF3941"/>
      <c r="AG3941"/>
      <c r="AH3941"/>
      <c r="AI3941"/>
    </row>
    <row r="3942" spans="1:35">
      <c r="A3942" t="str">
        <f>IF(Tabela3[[#This Row],[GOL CASA]]&lt;&gt;"",Tabela3[[#This Row],[TIME CASA]],"")</f>
        <v/>
      </c>
      <c r="B3942" t="str">
        <f>IF(Tabela3[[#This Row],[GOL FORA]]&lt;&gt;"",Tabela3[[#This Row],[TIME FORA]],"")</f>
        <v/>
      </c>
      <c r="AD3942"/>
      <c r="AE3942"/>
      <c r="AF3942"/>
      <c r="AG3942"/>
      <c r="AH3942"/>
      <c r="AI3942"/>
    </row>
    <row r="3943" spans="1:35">
      <c r="A3943" t="str">
        <f>IF(Tabela3[[#This Row],[GOL CASA]]&lt;&gt;"",Tabela3[[#This Row],[TIME CASA]],"")</f>
        <v/>
      </c>
      <c r="B3943" t="str">
        <f>IF(Tabela3[[#This Row],[GOL FORA]]&lt;&gt;"",Tabela3[[#This Row],[TIME FORA]],"")</f>
        <v/>
      </c>
      <c r="AD3943"/>
      <c r="AE3943"/>
      <c r="AF3943"/>
      <c r="AG3943"/>
      <c r="AH3943"/>
      <c r="AI3943"/>
    </row>
    <row r="3944" spans="1:35">
      <c r="A3944" t="str">
        <f>IF(Tabela3[[#This Row],[GOL CASA]]&lt;&gt;"",Tabela3[[#This Row],[TIME CASA]],"")</f>
        <v/>
      </c>
      <c r="B3944" t="str">
        <f>IF(Tabela3[[#This Row],[GOL FORA]]&lt;&gt;"",Tabela3[[#This Row],[TIME FORA]],"")</f>
        <v/>
      </c>
      <c r="AD3944"/>
      <c r="AE3944"/>
      <c r="AF3944"/>
      <c r="AG3944"/>
      <c r="AH3944"/>
      <c r="AI3944"/>
    </row>
    <row r="3945" spans="1:35">
      <c r="A3945" t="str">
        <f>IF(Tabela3[[#This Row],[GOL CASA]]&lt;&gt;"",Tabela3[[#This Row],[TIME CASA]],"")</f>
        <v/>
      </c>
      <c r="B3945" t="str">
        <f>IF(Tabela3[[#This Row],[GOL FORA]]&lt;&gt;"",Tabela3[[#This Row],[TIME FORA]],"")</f>
        <v/>
      </c>
      <c r="AD3945"/>
      <c r="AE3945"/>
      <c r="AF3945"/>
      <c r="AG3945"/>
      <c r="AH3945"/>
      <c r="AI3945"/>
    </row>
    <row r="3946" spans="1:35">
      <c r="A3946" t="str">
        <f>IF(Tabela3[[#This Row],[GOL CASA]]&lt;&gt;"",Tabela3[[#This Row],[TIME CASA]],"")</f>
        <v/>
      </c>
      <c r="B3946" t="str">
        <f>IF(Tabela3[[#This Row],[GOL FORA]]&lt;&gt;"",Tabela3[[#This Row],[TIME FORA]],"")</f>
        <v/>
      </c>
      <c r="AD3946"/>
      <c r="AE3946"/>
      <c r="AF3946"/>
      <c r="AG3946"/>
      <c r="AH3946"/>
      <c r="AI3946"/>
    </row>
    <row r="3947" spans="1:35">
      <c r="A3947" t="str">
        <f>IF(Tabela3[[#This Row],[GOL CASA]]&lt;&gt;"",Tabela3[[#This Row],[TIME CASA]],"")</f>
        <v/>
      </c>
      <c r="B3947" t="str">
        <f>IF(Tabela3[[#This Row],[GOL FORA]]&lt;&gt;"",Tabela3[[#This Row],[TIME FORA]],"")</f>
        <v/>
      </c>
      <c r="AD3947"/>
      <c r="AE3947"/>
      <c r="AF3947"/>
      <c r="AG3947"/>
      <c r="AH3947"/>
      <c r="AI3947"/>
    </row>
    <row r="3948" spans="1:35">
      <c r="A3948" t="str">
        <f>IF(Tabela3[[#This Row],[GOL CASA]]&lt;&gt;"",Tabela3[[#This Row],[TIME CASA]],"")</f>
        <v/>
      </c>
      <c r="B3948" t="str">
        <f>IF(Tabela3[[#This Row],[GOL FORA]]&lt;&gt;"",Tabela3[[#This Row],[TIME FORA]],"")</f>
        <v/>
      </c>
      <c r="AD3948"/>
      <c r="AE3948"/>
      <c r="AF3948"/>
      <c r="AG3948"/>
      <c r="AH3948"/>
      <c r="AI3948"/>
    </row>
    <row r="3949" spans="1:35">
      <c r="A3949" t="str">
        <f>IF(Tabela3[[#This Row],[GOL CASA]]&lt;&gt;"",Tabela3[[#This Row],[TIME CASA]],"")</f>
        <v/>
      </c>
      <c r="B3949" t="str">
        <f>IF(Tabela3[[#This Row],[GOL FORA]]&lt;&gt;"",Tabela3[[#This Row],[TIME FORA]],"")</f>
        <v/>
      </c>
      <c r="AD3949"/>
      <c r="AE3949"/>
      <c r="AF3949"/>
      <c r="AG3949"/>
      <c r="AH3949"/>
      <c r="AI3949"/>
    </row>
    <row r="3950" spans="1:35">
      <c r="A3950" t="str">
        <f>IF(Tabela3[[#This Row],[GOL CASA]]&lt;&gt;"",Tabela3[[#This Row],[TIME CASA]],"")</f>
        <v/>
      </c>
      <c r="B3950" t="str">
        <f>IF(Tabela3[[#This Row],[GOL FORA]]&lt;&gt;"",Tabela3[[#This Row],[TIME FORA]],"")</f>
        <v/>
      </c>
      <c r="AD3950"/>
      <c r="AE3950"/>
      <c r="AF3950"/>
      <c r="AG3950"/>
      <c r="AH3950"/>
      <c r="AI3950"/>
    </row>
    <row r="3951" spans="1:35">
      <c r="A3951" t="str">
        <f>IF(Tabela3[[#This Row],[GOL CASA]]&lt;&gt;"",Tabela3[[#This Row],[TIME CASA]],"")</f>
        <v/>
      </c>
      <c r="B3951" t="str">
        <f>IF(Tabela3[[#This Row],[GOL FORA]]&lt;&gt;"",Tabela3[[#This Row],[TIME FORA]],"")</f>
        <v/>
      </c>
      <c r="AD3951"/>
      <c r="AE3951"/>
      <c r="AF3951"/>
      <c r="AG3951"/>
      <c r="AH3951"/>
      <c r="AI3951"/>
    </row>
    <row r="3952" spans="1:35">
      <c r="A3952" t="str">
        <f>IF(Tabela3[[#This Row],[GOL CASA]]&lt;&gt;"",Tabela3[[#This Row],[TIME CASA]],"")</f>
        <v/>
      </c>
      <c r="B3952" t="str">
        <f>IF(Tabela3[[#This Row],[GOL FORA]]&lt;&gt;"",Tabela3[[#This Row],[TIME FORA]],"")</f>
        <v/>
      </c>
      <c r="AD3952"/>
      <c r="AE3952"/>
      <c r="AF3952"/>
      <c r="AG3952"/>
      <c r="AH3952"/>
      <c r="AI3952"/>
    </row>
    <row r="3953" spans="1:35">
      <c r="A3953" t="str">
        <f>IF(Tabela3[[#This Row],[GOL CASA]]&lt;&gt;"",Tabela3[[#This Row],[TIME CASA]],"")</f>
        <v/>
      </c>
      <c r="B3953" t="str">
        <f>IF(Tabela3[[#This Row],[GOL FORA]]&lt;&gt;"",Tabela3[[#This Row],[TIME FORA]],"")</f>
        <v/>
      </c>
      <c r="AD3953"/>
      <c r="AE3953"/>
      <c r="AF3953"/>
      <c r="AG3953"/>
      <c r="AH3953"/>
      <c r="AI3953"/>
    </row>
    <row r="3954" spans="1:35">
      <c r="A3954" t="str">
        <f>IF(Tabela3[[#This Row],[GOL CASA]]&lt;&gt;"",Tabela3[[#This Row],[TIME CASA]],"")</f>
        <v/>
      </c>
      <c r="B3954" t="str">
        <f>IF(Tabela3[[#This Row],[GOL FORA]]&lt;&gt;"",Tabela3[[#This Row],[TIME FORA]],"")</f>
        <v/>
      </c>
      <c r="AD3954"/>
      <c r="AE3954"/>
      <c r="AF3954"/>
      <c r="AG3954"/>
      <c r="AH3954"/>
      <c r="AI3954"/>
    </row>
    <row r="3955" spans="1:35">
      <c r="A3955" t="str">
        <f>IF(Tabela3[[#This Row],[GOL CASA]]&lt;&gt;"",Tabela3[[#This Row],[TIME CASA]],"")</f>
        <v/>
      </c>
      <c r="B3955" t="str">
        <f>IF(Tabela3[[#This Row],[GOL FORA]]&lt;&gt;"",Tabela3[[#This Row],[TIME FORA]],"")</f>
        <v/>
      </c>
      <c r="AD3955"/>
      <c r="AE3955"/>
      <c r="AF3955"/>
      <c r="AG3955"/>
      <c r="AH3955"/>
      <c r="AI3955"/>
    </row>
    <row r="3956" spans="1:35">
      <c r="A3956" t="str">
        <f>IF(Tabela3[[#This Row],[GOL CASA]]&lt;&gt;"",Tabela3[[#This Row],[TIME CASA]],"")</f>
        <v/>
      </c>
      <c r="B3956" t="str">
        <f>IF(Tabela3[[#This Row],[GOL FORA]]&lt;&gt;"",Tabela3[[#This Row],[TIME FORA]],"")</f>
        <v/>
      </c>
      <c r="AD3956"/>
      <c r="AE3956"/>
      <c r="AF3956"/>
      <c r="AG3956"/>
      <c r="AH3956"/>
      <c r="AI3956"/>
    </row>
    <row r="3957" spans="1:35">
      <c r="A3957" t="str">
        <f>IF(Tabela3[[#This Row],[GOL CASA]]&lt;&gt;"",Tabela3[[#This Row],[TIME CASA]],"")</f>
        <v/>
      </c>
      <c r="B3957" t="str">
        <f>IF(Tabela3[[#This Row],[GOL FORA]]&lt;&gt;"",Tabela3[[#This Row],[TIME FORA]],"")</f>
        <v/>
      </c>
      <c r="AD3957"/>
      <c r="AE3957"/>
      <c r="AF3957"/>
      <c r="AG3957"/>
      <c r="AH3957"/>
      <c r="AI3957"/>
    </row>
    <row r="3958" spans="1:35">
      <c r="A3958" t="str">
        <f>IF(Tabela3[[#This Row],[GOL CASA]]&lt;&gt;"",Tabela3[[#This Row],[TIME CASA]],"")</f>
        <v/>
      </c>
      <c r="B3958" t="str">
        <f>IF(Tabela3[[#This Row],[GOL FORA]]&lt;&gt;"",Tabela3[[#This Row],[TIME FORA]],"")</f>
        <v/>
      </c>
      <c r="AD3958"/>
      <c r="AE3958"/>
      <c r="AF3958"/>
      <c r="AG3958"/>
      <c r="AH3958"/>
      <c r="AI3958"/>
    </row>
    <row r="3959" spans="1:35">
      <c r="A3959" t="str">
        <f>IF(Tabela3[[#This Row],[GOL CASA]]&lt;&gt;"",Tabela3[[#This Row],[TIME CASA]],"")</f>
        <v/>
      </c>
      <c r="B3959" t="str">
        <f>IF(Tabela3[[#This Row],[GOL FORA]]&lt;&gt;"",Tabela3[[#This Row],[TIME FORA]],"")</f>
        <v/>
      </c>
      <c r="AD3959"/>
      <c r="AE3959"/>
      <c r="AF3959"/>
      <c r="AG3959"/>
      <c r="AH3959"/>
      <c r="AI3959"/>
    </row>
    <row r="3960" spans="1:35">
      <c r="A3960" t="str">
        <f>IF(Tabela3[[#This Row],[GOL CASA]]&lt;&gt;"",Tabela3[[#This Row],[TIME CASA]],"")</f>
        <v/>
      </c>
      <c r="B3960" t="str">
        <f>IF(Tabela3[[#This Row],[GOL FORA]]&lt;&gt;"",Tabela3[[#This Row],[TIME FORA]],"")</f>
        <v/>
      </c>
      <c r="AD3960"/>
      <c r="AE3960"/>
      <c r="AF3960"/>
      <c r="AG3960"/>
      <c r="AH3960"/>
      <c r="AI3960"/>
    </row>
    <row r="3961" spans="1:35">
      <c r="A3961" t="str">
        <f>IF(Tabela3[[#This Row],[GOL CASA]]&lt;&gt;"",Tabela3[[#This Row],[TIME CASA]],"")</f>
        <v/>
      </c>
      <c r="B3961" t="str">
        <f>IF(Tabela3[[#This Row],[GOL FORA]]&lt;&gt;"",Tabela3[[#This Row],[TIME FORA]],"")</f>
        <v/>
      </c>
      <c r="AD3961"/>
      <c r="AE3961"/>
      <c r="AF3961"/>
      <c r="AG3961"/>
      <c r="AH3961"/>
      <c r="AI3961"/>
    </row>
    <row r="3962" spans="1:35">
      <c r="A3962" t="str">
        <f>IF(Tabela3[[#This Row],[GOL CASA]]&lt;&gt;"",Tabela3[[#This Row],[TIME CASA]],"")</f>
        <v/>
      </c>
      <c r="B3962" t="str">
        <f>IF(Tabela3[[#This Row],[GOL FORA]]&lt;&gt;"",Tabela3[[#This Row],[TIME FORA]],"")</f>
        <v/>
      </c>
      <c r="AD3962"/>
      <c r="AE3962"/>
      <c r="AF3962"/>
      <c r="AG3962"/>
      <c r="AH3962"/>
      <c r="AI3962"/>
    </row>
    <row r="3963" spans="1:35">
      <c r="A3963" t="str">
        <f>IF(Tabela3[[#This Row],[GOL CASA]]&lt;&gt;"",Tabela3[[#This Row],[TIME CASA]],"")</f>
        <v/>
      </c>
      <c r="B3963" t="str">
        <f>IF(Tabela3[[#This Row],[GOL FORA]]&lt;&gt;"",Tabela3[[#This Row],[TIME FORA]],"")</f>
        <v/>
      </c>
      <c r="AD3963"/>
      <c r="AE3963"/>
      <c r="AF3963"/>
      <c r="AG3963"/>
      <c r="AH3963"/>
      <c r="AI3963"/>
    </row>
    <row r="3964" spans="1:35">
      <c r="A3964" t="str">
        <f>IF(Tabela3[[#This Row],[GOL CASA]]&lt;&gt;"",Tabela3[[#This Row],[TIME CASA]],"")</f>
        <v/>
      </c>
      <c r="B3964" t="str">
        <f>IF(Tabela3[[#This Row],[GOL FORA]]&lt;&gt;"",Tabela3[[#This Row],[TIME FORA]],"")</f>
        <v/>
      </c>
      <c r="AD3964"/>
      <c r="AE3964"/>
      <c r="AF3964"/>
      <c r="AG3964"/>
      <c r="AH3964"/>
      <c r="AI3964"/>
    </row>
    <row r="3965" spans="1:35">
      <c r="A3965" t="str">
        <f>IF(Tabela3[[#This Row],[GOL CASA]]&lt;&gt;"",Tabela3[[#This Row],[TIME CASA]],"")</f>
        <v/>
      </c>
      <c r="B3965" t="str">
        <f>IF(Tabela3[[#This Row],[GOL FORA]]&lt;&gt;"",Tabela3[[#This Row],[TIME FORA]],"")</f>
        <v/>
      </c>
      <c r="AD3965"/>
      <c r="AE3965"/>
      <c r="AF3965"/>
      <c r="AG3965"/>
      <c r="AH3965"/>
      <c r="AI3965"/>
    </row>
    <row r="3966" spans="1:35">
      <c r="A3966" t="str">
        <f>IF(Tabela3[[#This Row],[GOL CASA]]&lt;&gt;"",Tabela3[[#This Row],[TIME CASA]],"")</f>
        <v/>
      </c>
      <c r="B3966" t="str">
        <f>IF(Tabela3[[#This Row],[GOL FORA]]&lt;&gt;"",Tabela3[[#This Row],[TIME FORA]],"")</f>
        <v/>
      </c>
      <c r="AD3966"/>
      <c r="AE3966"/>
      <c r="AF3966"/>
      <c r="AG3966"/>
      <c r="AH3966"/>
      <c r="AI3966"/>
    </row>
    <row r="3967" spans="1:35">
      <c r="A3967" t="str">
        <f>IF(Tabela3[[#This Row],[GOL CASA]]&lt;&gt;"",Tabela3[[#This Row],[TIME CASA]],"")</f>
        <v/>
      </c>
      <c r="B3967" t="str">
        <f>IF(Tabela3[[#This Row],[GOL FORA]]&lt;&gt;"",Tabela3[[#This Row],[TIME FORA]],"")</f>
        <v/>
      </c>
      <c r="AD3967"/>
      <c r="AE3967"/>
      <c r="AF3967"/>
      <c r="AG3967"/>
      <c r="AH3967"/>
      <c r="AI3967"/>
    </row>
    <row r="3968" spans="1:35">
      <c r="A3968" t="str">
        <f>IF(Tabela3[[#This Row],[GOL CASA]]&lt;&gt;"",Tabela3[[#This Row],[TIME CASA]],"")</f>
        <v/>
      </c>
      <c r="B3968" t="str">
        <f>IF(Tabela3[[#This Row],[GOL FORA]]&lt;&gt;"",Tabela3[[#This Row],[TIME FORA]],"")</f>
        <v/>
      </c>
      <c r="AD3968"/>
      <c r="AE3968"/>
      <c r="AF3968"/>
      <c r="AG3968"/>
      <c r="AH3968"/>
      <c r="AI3968"/>
    </row>
    <row r="3969" spans="1:35">
      <c r="A3969" t="str">
        <f>IF(Tabela3[[#This Row],[GOL CASA]]&lt;&gt;"",Tabela3[[#This Row],[TIME CASA]],"")</f>
        <v/>
      </c>
      <c r="B3969" t="str">
        <f>IF(Tabela3[[#This Row],[GOL FORA]]&lt;&gt;"",Tabela3[[#This Row],[TIME FORA]],"")</f>
        <v/>
      </c>
      <c r="AD3969"/>
      <c r="AE3969"/>
      <c r="AF3969"/>
      <c r="AG3969"/>
      <c r="AH3969"/>
      <c r="AI3969"/>
    </row>
    <row r="3970" spans="1:35">
      <c r="A3970" t="str">
        <f>IF(Tabela3[[#This Row],[GOL CASA]]&lt;&gt;"",Tabela3[[#This Row],[TIME CASA]],"")</f>
        <v/>
      </c>
      <c r="B3970" t="str">
        <f>IF(Tabela3[[#This Row],[GOL FORA]]&lt;&gt;"",Tabela3[[#This Row],[TIME FORA]],"")</f>
        <v/>
      </c>
      <c r="AD3970"/>
      <c r="AE3970"/>
      <c r="AF3970"/>
      <c r="AG3970"/>
      <c r="AH3970"/>
      <c r="AI3970"/>
    </row>
    <row r="3971" spans="1:35">
      <c r="A3971" t="str">
        <f>IF(Tabela3[[#This Row],[GOL CASA]]&lt;&gt;"",Tabela3[[#This Row],[TIME CASA]],"")</f>
        <v/>
      </c>
      <c r="B3971" t="str">
        <f>IF(Tabela3[[#This Row],[GOL FORA]]&lt;&gt;"",Tabela3[[#This Row],[TIME FORA]],"")</f>
        <v/>
      </c>
      <c r="AD3971"/>
      <c r="AE3971"/>
      <c r="AF3971"/>
      <c r="AG3971"/>
      <c r="AH3971"/>
      <c r="AI3971"/>
    </row>
    <row r="3972" spans="1:35">
      <c r="A3972" t="str">
        <f>IF(Tabela3[[#This Row],[GOL CASA]]&lt;&gt;"",Tabela3[[#This Row],[TIME CASA]],"")</f>
        <v/>
      </c>
      <c r="B3972" t="str">
        <f>IF(Tabela3[[#This Row],[GOL FORA]]&lt;&gt;"",Tabela3[[#This Row],[TIME FORA]],"")</f>
        <v/>
      </c>
      <c r="AD3972"/>
      <c r="AE3972"/>
      <c r="AF3972"/>
      <c r="AG3972"/>
      <c r="AH3972"/>
      <c r="AI3972"/>
    </row>
    <row r="3973" spans="1:35">
      <c r="A3973" t="str">
        <f>IF(Tabela3[[#This Row],[GOL CASA]]&lt;&gt;"",Tabela3[[#This Row],[TIME CASA]],"")</f>
        <v/>
      </c>
      <c r="B3973" t="str">
        <f>IF(Tabela3[[#This Row],[GOL FORA]]&lt;&gt;"",Tabela3[[#This Row],[TIME FORA]],"")</f>
        <v/>
      </c>
      <c r="AD3973"/>
      <c r="AE3973"/>
      <c r="AF3973"/>
      <c r="AG3973"/>
      <c r="AH3973"/>
      <c r="AI3973"/>
    </row>
    <row r="3974" spans="1:35">
      <c r="A3974" t="str">
        <f>IF(Tabela3[[#This Row],[GOL CASA]]&lt;&gt;"",Tabela3[[#This Row],[TIME CASA]],"")</f>
        <v/>
      </c>
      <c r="B3974" t="str">
        <f>IF(Tabela3[[#This Row],[GOL FORA]]&lt;&gt;"",Tabela3[[#This Row],[TIME FORA]],"")</f>
        <v/>
      </c>
      <c r="AD3974"/>
      <c r="AE3974"/>
      <c r="AF3974"/>
      <c r="AG3974"/>
      <c r="AH3974"/>
      <c r="AI3974"/>
    </row>
    <row r="3975" spans="1:35">
      <c r="A3975" t="str">
        <f>IF(Tabela3[[#This Row],[GOL CASA]]&lt;&gt;"",Tabela3[[#This Row],[TIME CASA]],"")</f>
        <v/>
      </c>
      <c r="B3975" t="str">
        <f>IF(Tabela3[[#This Row],[GOL FORA]]&lt;&gt;"",Tabela3[[#This Row],[TIME FORA]],"")</f>
        <v/>
      </c>
      <c r="AD3975"/>
      <c r="AE3975"/>
      <c r="AF3975"/>
      <c r="AG3975"/>
      <c r="AH3975"/>
      <c r="AI3975"/>
    </row>
    <row r="3976" spans="1:35">
      <c r="A3976" t="str">
        <f>IF(Tabela3[[#This Row],[GOL CASA]]&lt;&gt;"",Tabela3[[#This Row],[TIME CASA]],"")</f>
        <v/>
      </c>
      <c r="B3976" t="str">
        <f>IF(Tabela3[[#This Row],[GOL FORA]]&lt;&gt;"",Tabela3[[#This Row],[TIME FORA]],"")</f>
        <v/>
      </c>
      <c r="AD3976"/>
      <c r="AE3976"/>
      <c r="AF3976"/>
      <c r="AG3976"/>
      <c r="AH3976"/>
      <c r="AI3976"/>
    </row>
    <row r="3977" spans="1:35">
      <c r="A3977" t="str">
        <f>IF(Tabela3[[#This Row],[GOL CASA]]&lt;&gt;"",Tabela3[[#This Row],[TIME CASA]],"")</f>
        <v/>
      </c>
      <c r="B3977" t="str">
        <f>IF(Tabela3[[#This Row],[GOL FORA]]&lt;&gt;"",Tabela3[[#This Row],[TIME FORA]],"")</f>
        <v/>
      </c>
      <c r="AD3977"/>
      <c r="AE3977"/>
      <c r="AF3977"/>
      <c r="AG3977"/>
      <c r="AH3977"/>
      <c r="AI3977"/>
    </row>
    <row r="3978" spans="1:35">
      <c r="A3978" t="str">
        <f>IF(Tabela3[[#This Row],[GOL CASA]]&lt;&gt;"",Tabela3[[#This Row],[TIME CASA]],"")</f>
        <v/>
      </c>
      <c r="B3978" t="str">
        <f>IF(Tabela3[[#This Row],[GOL FORA]]&lt;&gt;"",Tabela3[[#This Row],[TIME FORA]],"")</f>
        <v/>
      </c>
      <c r="AD3978"/>
      <c r="AE3978"/>
      <c r="AF3978"/>
      <c r="AG3978"/>
      <c r="AH3978"/>
      <c r="AI3978"/>
    </row>
    <row r="3979" spans="1:35">
      <c r="A3979" t="str">
        <f>IF(Tabela3[[#This Row],[GOL CASA]]&lt;&gt;"",Tabela3[[#This Row],[TIME CASA]],"")</f>
        <v/>
      </c>
      <c r="B3979" t="str">
        <f>IF(Tabela3[[#This Row],[GOL FORA]]&lt;&gt;"",Tabela3[[#This Row],[TIME FORA]],"")</f>
        <v/>
      </c>
      <c r="AD3979"/>
      <c r="AE3979"/>
      <c r="AF3979"/>
      <c r="AG3979"/>
      <c r="AH3979"/>
      <c r="AI3979"/>
    </row>
    <row r="3980" spans="1:35">
      <c r="A3980" t="str">
        <f>IF(Tabela3[[#This Row],[GOL CASA]]&lt;&gt;"",Tabela3[[#This Row],[TIME CASA]],"")</f>
        <v/>
      </c>
      <c r="B3980" t="str">
        <f>IF(Tabela3[[#This Row],[GOL FORA]]&lt;&gt;"",Tabela3[[#This Row],[TIME FORA]],"")</f>
        <v/>
      </c>
      <c r="AD3980"/>
      <c r="AE3980"/>
      <c r="AF3980"/>
      <c r="AG3980"/>
      <c r="AH3980"/>
      <c r="AI3980"/>
    </row>
    <row r="3981" spans="1:35">
      <c r="A3981" t="str">
        <f>IF(Tabela3[[#This Row],[GOL CASA]]&lt;&gt;"",Tabela3[[#This Row],[TIME CASA]],"")</f>
        <v/>
      </c>
      <c r="B3981" t="str">
        <f>IF(Tabela3[[#This Row],[GOL FORA]]&lt;&gt;"",Tabela3[[#This Row],[TIME FORA]],"")</f>
        <v/>
      </c>
      <c r="AD3981"/>
      <c r="AE3981"/>
      <c r="AF3981"/>
      <c r="AG3981"/>
      <c r="AH3981"/>
      <c r="AI3981"/>
    </row>
    <row r="3982" spans="1:35">
      <c r="A3982" t="str">
        <f>IF(Tabela3[[#This Row],[GOL CASA]]&lt;&gt;"",Tabela3[[#This Row],[TIME CASA]],"")</f>
        <v/>
      </c>
      <c r="B3982" t="str">
        <f>IF(Tabela3[[#This Row],[GOL FORA]]&lt;&gt;"",Tabela3[[#This Row],[TIME FORA]],"")</f>
        <v/>
      </c>
      <c r="AD3982"/>
      <c r="AE3982"/>
      <c r="AF3982"/>
      <c r="AG3982"/>
      <c r="AH3982"/>
      <c r="AI3982"/>
    </row>
    <row r="3983" spans="1:35">
      <c r="A3983" t="str">
        <f>IF(Tabela3[[#This Row],[GOL CASA]]&lt;&gt;"",Tabela3[[#This Row],[TIME CASA]],"")</f>
        <v/>
      </c>
      <c r="B3983" t="str">
        <f>IF(Tabela3[[#This Row],[GOL FORA]]&lt;&gt;"",Tabela3[[#This Row],[TIME FORA]],"")</f>
        <v/>
      </c>
      <c r="AD3983"/>
      <c r="AE3983"/>
      <c r="AF3983"/>
      <c r="AG3983"/>
      <c r="AH3983"/>
      <c r="AI3983"/>
    </row>
    <row r="3984" spans="1:35">
      <c r="A3984" t="str">
        <f>IF(Tabela3[[#This Row],[GOL CASA]]&lt;&gt;"",Tabela3[[#This Row],[TIME CASA]],"")</f>
        <v/>
      </c>
      <c r="B3984" t="str">
        <f>IF(Tabela3[[#This Row],[GOL FORA]]&lt;&gt;"",Tabela3[[#This Row],[TIME FORA]],"")</f>
        <v/>
      </c>
      <c r="AD3984"/>
      <c r="AE3984"/>
      <c r="AF3984"/>
      <c r="AG3984"/>
      <c r="AH3984"/>
      <c r="AI3984"/>
    </row>
    <row r="3985" spans="1:35">
      <c r="A3985" t="str">
        <f>IF(Tabela3[[#This Row],[GOL CASA]]&lt;&gt;"",Tabela3[[#This Row],[TIME CASA]],"")</f>
        <v/>
      </c>
      <c r="B3985" t="str">
        <f>IF(Tabela3[[#This Row],[GOL FORA]]&lt;&gt;"",Tabela3[[#This Row],[TIME FORA]],"")</f>
        <v/>
      </c>
      <c r="AD3985"/>
      <c r="AE3985"/>
      <c r="AF3985"/>
      <c r="AG3985"/>
      <c r="AH3985"/>
      <c r="AI3985"/>
    </row>
    <row r="3986" spans="1:35">
      <c r="A3986" t="str">
        <f>IF(Tabela3[[#This Row],[GOL CASA]]&lt;&gt;"",Tabela3[[#This Row],[TIME CASA]],"")</f>
        <v/>
      </c>
      <c r="B3986" t="str">
        <f>IF(Tabela3[[#This Row],[GOL FORA]]&lt;&gt;"",Tabela3[[#This Row],[TIME FORA]],"")</f>
        <v/>
      </c>
      <c r="AD3986"/>
      <c r="AE3986"/>
      <c r="AF3986"/>
      <c r="AG3986"/>
      <c r="AH3986"/>
      <c r="AI3986"/>
    </row>
    <row r="3987" spans="1:35">
      <c r="A3987" t="str">
        <f>IF(Tabela3[[#This Row],[GOL CASA]]&lt;&gt;"",Tabela3[[#This Row],[TIME CASA]],"")</f>
        <v/>
      </c>
      <c r="B3987" t="str">
        <f>IF(Tabela3[[#This Row],[GOL FORA]]&lt;&gt;"",Tabela3[[#This Row],[TIME FORA]],"")</f>
        <v/>
      </c>
      <c r="AD3987"/>
      <c r="AE3987"/>
      <c r="AF3987"/>
      <c r="AG3987"/>
      <c r="AH3987"/>
      <c r="AI3987"/>
    </row>
    <row r="3988" spans="1:35">
      <c r="A3988" t="str">
        <f>IF(Tabela3[[#This Row],[GOL CASA]]&lt;&gt;"",Tabela3[[#This Row],[TIME CASA]],"")</f>
        <v/>
      </c>
      <c r="B3988" t="str">
        <f>IF(Tabela3[[#This Row],[GOL FORA]]&lt;&gt;"",Tabela3[[#This Row],[TIME FORA]],"")</f>
        <v/>
      </c>
      <c r="AD3988"/>
      <c r="AE3988"/>
      <c r="AF3988"/>
      <c r="AG3988"/>
      <c r="AH3988"/>
      <c r="AI3988"/>
    </row>
    <row r="3989" spans="1:35">
      <c r="A3989" t="str">
        <f>IF(Tabela3[[#This Row],[GOL CASA]]&lt;&gt;"",Tabela3[[#This Row],[TIME CASA]],"")</f>
        <v/>
      </c>
      <c r="B3989" t="str">
        <f>IF(Tabela3[[#This Row],[GOL FORA]]&lt;&gt;"",Tabela3[[#This Row],[TIME FORA]],"")</f>
        <v/>
      </c>
      <c r="AD3989"/>
      <c r="AE3989"/>
      <c r="AF3989"/>
      <c r="AG3989"/>
      <c r="AH3989"/>
      <c r="AI3989"/>
    </row>
    <row r="3990" spans="1:35">
      <c r="A3990" t="str">
        <f>IF(Tabela3[[#This Row],[GOL CASA]]&lt;&gt;"",Tabela3[[#This Row],[TIME CASA]],"")</f>
        <v/>
      </c>
      <c r="B3990" t="str">
        <f>IF(Tabela3[[#This Row],[GOL FORA]]&lt;&gt;"",Tabela3[[#This Row],[TIME FORA]],"")</f>
        <v/>
      </c>
      <c r="AD3990"/>
      <c r="AE3990"/>
      <c r="AF3990"/>
      <c r="AG3990"/>
      <c r="AH3990"/>
      <c r="AI3990"/>
    </row>
    <row r="3991" spans="1:35">
      <c r="A3991" t="str">
        <f>IF(Tabela3[[#This Row],[GOL CASA]]&lt;&gt;"",Tabela3[[#This Row],[TIME CASA]],"")</f>
        <v/>
      </c>
      <c r="B3991" t="str">
        <f>IF(Tabela3[[#This Row],[GOL FORA]]&lt;&gt;"",Tabela3[[#This Row],[TIME FORA]],"")</f>
        <v/>
      </c>
      <c r="AD3991"/>
      <c r="AE3991"/>
      <c r="AF3991"/>
      <c r="AG3991"/>
      <c r="AH3991"/>
      <c r="AI3991"/>
    </row>
    <row r="3992" spans="1:35">
      <c r="A3992" t="str">
        <f>IF(Tabela3[[#This Row],[GOL CASA]]&lt;&gt;"",Tabela3[[#This Row],[TIME CASA]],"")</f>
        <v/>
      </c>
      <c r="B3992" t="str">
        <f>IF(Tabela3[[#This Row],[GOL FORA]]&lt;&gt;"",Tabela3[[#This Row],[TIME FORA]],"")</f>
        <v/>
      </c>
      <c r="AD3992"/>
      <c r="AE3992"/>
      <c r="AF3992"/>
      <c r="AG3992"/>
      <c r="AH3992"/>
      <c r="AI3992"/>
    </row>
    <row r="3993" spans="1:35">
      <c r="A3993" t="str">
        <f>IF(Tabela3[[#This Row],[GOL CASA]]&lt;&gt;"",Tabela3[[#This Row],[TIME CASA]],"")</f>
        <v/>
      </c>
      <c r="B3993" t="str">
        <f>IF(Tabela3[[#This Row],[GOL FORA]]&lt;&gt;"",Tabela3[[#This Row],[TIME FORA]],"")</f>
        <v/>
      </c>
      <c r="AD3993"/>
      <c r="AE3993"/>
      <c r="AF3993"/>
      <c r="AG3993"/>
      <c r="AH3993"/>
      <c r="AI3993"/>
    </row>
    <row r="3994" spans="1:35">
      <c r="A3994" t="str">
        <f>IF(Tabela3[[#This Row],[GOL CASA]]&lt;&gt;"",Tabela3[[#This Row],[TIME CASA]],"")</f>
        <v/>
      </c>
      <c r="B3994" t="str">
        <f>IF(Tabela3[[#This Row],[GOL FORA]]&lt;&gt;"",Tabela3[[#This Row],[TIME FORA]],"")</f>
        <v/>
      </c>
      <c r="AD3994"/>
      <c r="AE3994"/>
      <c r="AF3994"/>
      <c r="AG3994"/>
      <c r="AH3994"/>
      <c r="AI3994"/>
    </row>
    <row r="3995" spans="1:35">
      <c r="A3995" t="str">
        <f>IF(Tabela3[[#This Row],[GOL CASA]]&lt;&gt;"",Tabela3[[#This Row],[TIME CASA]],"")</f>
        <v/>
      </c>
      <c r="B3995" t="str">
        <f>IF(Tabela3[[#This Row],[GOL FORA]]&lt;&gt;"",Tabela3[[#This Row],[TIME FORA]],"")</f>
        <v/>
      </c>
      <c r="AD3995"/>
      <c r="AE3995"/>
      <c r="AF3995"/>
      <c r="AG3995"/>
      <c r="AH3995"/>
      <c r="AI3995"/>
    </row>
    <row r="3996" spans="1:35">
      <c r="A3996" t="str">
        <f>IF(Tabela3[[#This Row],[GOL CASA]]&lt;&gt;"",Tabela3[[#This Row],[TIME CASA]],"")</f>
        <v/>
      </c>
      <c r="B3996" t="str">
        <f>IF(Tabela3[[#This Row],[GOL FORA]]&lt;&gt;"",Tabela3[[#This Row],[TIME FORA]],"")</f>
        <v/>
      </c>
      <c r="AD3996"/>
      <c r="AE3996"/>
      <c r="AF3996"/>
      <c r="AG3996"/>
      <c r="AH3996"/>
      <c r="AI3996"/>
    </row>
    <row r="3997" spans="1:35">
      <c r="A3997" t="str">
        <f>IF(Tabela3[[#This Row],[GOL CASA]]&lt;&gt;"",Tabela3[[#This Row],[TIME CASA]],"")</f>
        <v/>
      </c>
      <c r="B3997" t="str">
        <f>IF(Tabela3[[#This Row],[GOL FORA]]&lt;&gt;"",Tabela3[[#This Row],[TIME FORA]],"")</f>
        <v/>
      </c>
      <c r="AD3997"/>
      <c r="AE3997"/>
      <c r="AF3997"/>
      <c r="AG3997"/>
      <c r="AH3997"/>
      <c r="AI3997"/>
    </row>
    <row r="3998" spans="1:35">
      <c r="A3998" t="str">
        <f>IF(Tabela3[[#This Row],[GOL CASA]]&lt;&gt;"",Tabela3[[#This Row],[TIME CASA]],"")</f>
        <v/>
      </c>
      <c r="B3998" t="str">
        <f>IF(Tabela3[[#This Row],[GOL FORA]]&lt;&gt;"",Tabela3[[#This Row],[TIME FORA]],"")</f>
        <v/>
      </c>
      <c r="AD3998"/>
      <c r="AE3998"/>
      <c r="AF3998"/>
      <c r="AG3998"/>
      <c r="AH3998"/>
      <c r="AI3998"/>
    </row>
    <row r="3999" spans="1:35">
      <c r="A3999" t="str">
        <f>IF(Tabela3[[#This Row],[GOL CASA]]&lt;&gt;"",Tabela3[[#This Row],[TIME CASA]],"")</f>
        <v/>
      </c>
      <c r="B3999" t="str">
        <f>IF(Tabela3[[#This Row],[GOL FORA]]&lt;&gt;"",Tabela3[[#This Row],[TIME FORA]],"")</f>
        <v/>
      </c>
      <c r="AD3999"/>
      <c r="AE3999"/>
      <c r="AF3999"/>
      <c r="AG3999"/>
      <c r="AH3999"/>
      <c r="AI3999"/>
    </row>
    <row r="4000" spans="1:35">
      <c r="A4000" t="str">
        <f>IF(Tabela3[[#This Row],[GOL CASA]]&lt;&gt;"",Tabela3[[#This Row],[TIME CASA]],"")</f>
        <v/>
      </c>
      <c r="B4000" t="str">
        <f>IF(Tabela3[[#This Row],[GOL FORA]]&lt;&gt;"",Tabela3[[#This Row],[TIME FORA]],"")</f>
        <v/>
      </c>
      <c r="AD4000"/>
      <c r="AE4000"/>
      <c r="AF4000"/>
      <c r="AG4000"/>
      <c r="AH4000"/>
      <c r="AI4000"/>
    </row>
    <row r="4001" spans="1:35">
      <c r="A4001" t="str">
        <f>IF(Tabela3[[#This Row],[GOL CASA]]&lt;&gt;"",Tabela3[[#This Row],[TIME CASA]],"")</f>
        <v/>
      </c>
      <c r="B4001" t="str">
        <f>IF(Tabela3[[#This Row],[GOL FORA]]&lt;&gt;"",Tabela3[[#This Row],[TIME FORA]],"")</f>
        <v/>
      </c>
      <c r="AD4001"/>
      <c r="AE4001"/>
      <c r="AF4001"/>
      <c r="AG4001"/>
      <c r="AH4001"/>
      <c r="AI4001"/>
    </row>
    <row r="4002" spans="1:35">
      <c r="A4002" t="str">
        <f>IF(Tabela3[[#This Row],[GOL CASA]]&lt;&gt;"",Tabela3[[#This Row],[TIME CASA]],"")</f>
        <v/>
      </c>
      <c r="B4002" t="str">
        <f>IF(Tabela3[[#This Row],[GOL FORA]]&lt;&gt;"",Tabela3[[#This Row],[TIME FORA]],"")</f>
        <v/>
      </c>
      <c r="AD4002"/>
      <c r="AE4002"/>
      <c r="AF4002"/>
      <c r="AG4002"/>
      <c r="AH4002"/>
      <c r="AI4002"/>
    </row>
    <row r="4003" spans="1:35">
      <c r="A4003" t="str">
        <f>IF(Tabela3[[#This Row],[GOL CASA]]&lt;&gt;"",Tabela3[[#This Row],[TIME CASA]],"")</f>
        <v/>
      </c>
      <c r="B4003" t="str">
        <f>IF(Tabela3[[#This Row],[GOL FORA]]&lt;&gt;"",Tabela3[[#This Row],[TIME FORA]],"")</f>
        <v/>
      </c>
      <c r="AD4003"/>
      <c r="AE4003"/>
      <c r="AF4003"/>
      <c r="AG4003"/>
      <c r="AH4003"/>
      <c r="AI4003"/>
    </row>
    <row r="4004" spans="1:35">
      <c r="A4004" t="str">
        <f>IF(Tabela3[[#This Row],[GOL CASA]]&lt;&gt;"",Tabela3[[#This Row],[TIME CASA]],"")</f>
        <v/>
      </c>
      <c r="B4004" t="str">
        <f>IF(Tabela3[[#This Row],[GOL FORA]]&lt;&gt;"",Tabela3[[#This Row],[TIME FORA]],"")</f>
        <v/>
      </c>
      <c r="AD4004"/>
      <c r="AE4004"/>
      <c r="AF4004"/>
      <c r="AG4004"/>
      <c r="AH4004"/>
      <c r="AI4004"/>
    </row>
    <row r="4005" spans="1:35">
      <c r="A4005" t="str">
        <f>IF(Tabela3[[#This Row],[GOL CASA]]&lt;&gt;"",Tabela3[[#This Row],[TIME CASA]],"")</f>
        <v/>
      </c>
      <c r="B4005" t="str">
        <f>IF(Tabela3[[#This Row],[GOL FORA]]&lt;&gt;"",Tabela3[[#This Row],[TIME FORA]],"")</f>
        <v/>
      </c>
      <c r="AD4005"/>
      <c r="AE4005"/>
      <c r="AF4005"/>
      <c r="AG4005"/>
      <c r="AH4005"/>
      <c r="AI4005"/>
    </row>
    <row r="4006" spans="1:35">
      <c r="A4006" t="str">
        <f>IF(Tabela3[[#This Row],[GOL CASA]]&lt;&gt;"",Tabela3[[#This Row],[TIME CASA]],"")</f>
        <v/>
      </c>
      <c r="B4006" t="str">
        <f>IF(Tabela3[[#This Row],[GOL FORA]]&lt;&gt;"",Tabela3[[#This Row],[TIME FORA]],"")</f>
        <v/>
      </c>
      <c r="AD4006"/>
      <c r="AE4006"/>
      <c r="AF4006"/>
      <c r="AG4006"/>
      <c r="AH4006"/>
      <c r="AI4006"/>
    </row>
    <row r="4007" spans="1:35">
      <c r="A4007" t="str">
        <f>IF(Tabela3[[#This Row],[GOL CASA]]&lt;&gt;"",Tabela3[[#This Row],[TIME CASA]],"")</f>
        <v/>
      </c>
      <c r="B4007" t="str">
        <f>IF(Tabela3[[#This Row],[GOL FORA]]&lt;&gt;"",Tabela3[[#This Row],[TIME FORA]],"")</f>
        <v/>
      </c>
      <c r="AD4007"/>
      <c r="AE4007"/>
      <c r="AF4007"/>
      <c r="AG4007"/>
      <c r="AH4007"/>
      <c r="AI4007"/>
    </row>
    <row r="4008" spans="1:35">
      <c r="A4008" t="str">
        <f>IF(Tabela3[[#This Row],[GOL CASA]]&lt;&gt;"",Tabela3[[#This Row],[TIME CASA]],"")</f>
        <v/>
      </c>
      <c r="B4008" t="str">
        <f>IF(Tabela3[[#This Row],[GOL FORA]]&lt;&gt;"",Tabela3[[#This Row],[TIME FORA]],"")</f>
        <v/>
      </c>
      <c r="AD4008"/>
      <c r="AE4008"/>
      <c r="AF4008"/>
      <c r="AG4008"/>
      <c r="AH4008"/>
      <c r="AI4008"/>
    </row>
    <row r="4009" spans="1:35">
      <c r="A4009" t="str">
        <f>IF(Tabela3[[#This Row],[GOL CASA]]&lt;&gt;"",Tabela3[[#This Row],[TIME CASA]],"")</f>
        <v/>
      </c>
      <c r="B4009" t="str">
        <f>IF(Tabela3[[#This Row],[GOL FORA]]&lt;&gt;"",Tabela3[[#This Row],[TIME FORA]],"")</f>
        <v/>
      </c>
      <c r="AD4009"/>
      <c r="AE4009"/>
      <c r="AF4009"/>
      <c r="AG4009"/>
      <c r="AH4009"/>
      <c r="AI4009"/>
    </row>
    <row r="4010" spans="1:35">
      <c r="A4010" t="str">
        <f>IF(Tabela3[[#This Row],[GOL CASA]]&lt;&gt;"",Tabela3[[#This Row],[TIME CASA]],"")</f>
        <v/>
      </c>
      <c r="B4010" t="str">
        <f>IF(Tabela3[[#This Row],[GOL FORA]]&lt;&gt;"",Tabela3[[#This Row],[TIME FORA]],"")</f>
        <v/>
      </c>
      <c r="AD4010"/>
      <c r="AE4010"/>
      <c r="AF4010"/>
      <c r="AG4010"/>
      <c r="AH4010"/>
      <c r="AI4010"/>
    </row>
    <row r="4011" spans="1:35">
      <c r="A4011" t="str">
        <f>IF(Tabela3[[#This Row],[GOL CASA]]&lt;&gt;"",Tabela3[[#This Row],[TIME CASA]],"")</f>
        <v/>
      </c>
      <c r="B4011" t="str">
        <f>IF(Tabela3[[#This Row],[GOL FORA]]&lt;&gt;"",Tabela3[[#This Row],[TIME FORA]],"")</f>
        <v/>
      </c>
      <c r="AD4011"/>
      <c r="AE4011"/>
      <c r="AF4011"/>
      <c r="AG4011"/>
      <c r="AH4011"/>
      <c r="AI4011"/>
    </row>
    <row r="4012" spans="1:35">
      <c r="A4012" t="str">
        <f>IF(Tabela3[[#This Row],[GOL CASA]]&lt;&gt;"",Tabela3[[#This Row],[TIME CASA]],"")</f>
        <v/>
      </c>
      <c r="B4012" t="str">
        <f>IF(Tabela3[[#This Row],[GOL FORA]]&lt;&gt;"",Tabela3[[#This Row],[TIME FORA]],"")</f>
        <v/>
      </c>
      <c r="AD4012"/>
      <c r="AE4012"/>
      <c r="AF4012"/>
      <c r="AG4012"/>
      <c r="AH4012"/>
      <c r="AI4012"/>
    </row>
    <row r="4013" spans="1:35">
      <c r="A4013" t="str">
        <f>IF(Tabela3[[#This Row],[GOL CASA]]&lt;&gt;"",Tabela3[[#This Row],[TIME CASA]],"")</f>
        <v/>
      </c>
      <c r="B4013" t="str">
        <f>IF(Tabela3[[#This Row],[GOL FORA]]&lt;&gt;"",Tabela3[[#This Row],[TIME FORA]],"")</f>
        <v/>
      </c>
      <c r="AD4013"/>
      <c r="AE4013"/>
      <c r="AF4013"/>
      <c r="AG4013"/>
      <c r="AH4013"/>
      <c r="AI4013"/>
    </row>
    <row r="4014" spans="1:35">
      <c r="A4014" t="str">
        <f>IF(Tabela3[[#This Row],[GOL CASA]]&lt;&gt;"",Tabela3[[#This Row],[TIME CASA]],"")</f>
        <v/>
      </c>
      <c r="B4014" t="str">
        <f>IF(Tabela3[[#This Row],[GOL FORA]]&lt;&gt;"",Tabela3[[#This Row],[TIME FORA]],"")</f>
        <v/>
      </c>
      <c r="AD4014"/>
      <c r="AE4014"/>
      <c r="AF4014"/>
      <c r="AG4014"/>
      <c r="AH4014"/>
      <c r="AI4014"/>
    </row>
    <row r="4015" spans="1:35">
      <c r="A4015" t="str">
        <f>IF(Tabela3[[#This Row],[GOL CASA]]&lt;&gt;"",Tabela3[[#This Row],[TIME CASA]],"")</f>
        <v/>
      </c>
      <c r="B4015" t="str">
        <f>IF(Tabela3[[#This Row],[GOL FORA]]&lt;&gt;"",Tabela3[[#This Row],[TIME FORA]],"")</f>
        <v/>
      </c>
      <c r="AD4015"/>
      <c r="AE4015"/>
      <c r="AF4015"/>
      <c r="AG4015"/>
      <c r="AH4015"/>
      <c r="AI4015"/>
    </row>
    <row r="4016" spans="1:35">
      <c r="A4016" t="str">
        <f>IF(Tabela3[[#This Row],[GOL CASA]]&lt;&gt;"",Tabela3[[#This Row],[TIME CASA]],"")</f>
        <v/>
      </c>
      <c r="B4016" t="str">
        <f>IF(Tabela3[[#This Row],[GOL FORA]]&lt;&gt;"",Tabela3[[#This Row],[TIME FORA]],"")</f>
        <v/>
      </c>
      <c r="AD4016"/>
      <c r="AE4016"/>
      <c r="AF4016"/>
      <c r="AG4016"/>
      <c r="AH4016"/>
      <c r="AI4016"/>
    </row>
    <row r="4017" spans="1:35">
      <c r="A4017" t="str">
        <f>IF(Tabela3[[#This Row],[GOL CASA]]&lt;&gt;"",Tabela3[[#This Row],[TIME CASA]],"")</f>
        <v/>
      </c>
      <c r="B4017" t="str">
        <f>IF(Tabela3[[#This Row],[GOL FORA]]&lt;&gt;"",Tabela3[[#This Row],[TIME FORA]],"")</f>
        <v/>
      </c>
      <c r="AD4017"/>
      <c r="AE4017"/>
      <c r="AF4017"/>
      <c r="AG4017"/>
      <c r="AH4017"/>
      <c r="AI4017"/>
    </row>
    <row r="4018" spans="1:35">
      <c r="A4018" t="str">
        <f>IF(Tabela3[[#This Row],[GOL CASA]]&lt;&gt;"",Tabela3[[#This Row],[TIME CASA]],"")</f>
        <v/>
      </c>
      <c r="B4018" t="str">
        <f>IF(Tabela3[[#This Row],[GOL FORA]]&lt;&gt;"",Tabela3[[#This Row],[TIME FORA]],"")</f>
        <v/>
      </c>
      <c r="AD4018"/>
      <c r="AE4018"/>
      <c r="AF4018"/>
      <c r="AG4018"/>
      <c r="AH4018"/>
      <c r="AI4018"/>
    </row>
    <row r="4019" spans="1:35">
      <c r="A4019" t="str">
        <f>IF(Tabela3[[#This Row],[GOL CASA]]&lt;&gt;"",Tabela3[[#This Row],[TIME CASA]],"")</f>
        <v/>
      </c>
      <c r="B4019" t="str">
        <f>IF(Tabela3[[#This Row],[GOL FORA]]&lt;&gt;"",Tabela3[[#This Row],[TIME FORA]],"")</f>
        <v/>
      </c>
      <c r="AD4019"/>
      <c r="AE4019"/>
      <c r="AF4019"/>
      <c r="AG4019"/>
      <c r="AH4019"/>
      <c r="AI4019"/>
    </row>
    <row r="4020" spans="1:35">
      <c r="A4020" t="str">
        <f>IF(Tabela3[[#This Row],[GOL CASA]]&lt;&gt;"",Tabela3[[#This Row],[TIME CASA]],"")</f>
        <v/>
      </c>
      <c r="B4020" t="str">
        <f>IF(Tabela3[[#This Row],[GOL FORA]]&lt;&gt;"",Tabela3[[#This Row],[TIME FORA]],"")</f>
        <v/>
      </c>
      <c r="AD4020"/>
      <c r="AE4020"/>
      <c r="AF4020"/>
      <c r="AG4020"/>
      <c r="AH4020"/>
      <c r="AI4020"/>
    </row>
    <row r="4021" spans="1:35">
      <c r="A4021" t="str">
        <f>IF(Tabela3[[#This Row],[GOL CASA]]&lt;&gt;"",Tabela3[[#This Row],[TIME CASA]],"")</f>
        <v/>
      </c>
      <c r="B4021" t="str">
        <f>IF(Tabela3[[#This Row],[GOL FORA]]&lt;&gt;"",Tabela3[[#This Row],[TIME FORA]],"")</f>
        <v/>
      </c>
      <c r="AD4021"/>
      <c r="AE4021"/>
      <c r="AF4021"/>
      <c r="AG4021"/>
      <c r="AH4021"/>
      <c r="AI4021"/>
    </row>
    <row r="4022" spans="1:35">
      <c r="A4022" t="str">
        <f>IF(Tabela3[[#This Row],[GOL CASA]]&lt;&gt;"",Tabela3[[#This Row],[TIME CASA]],"")</f>
        <v/>
      </c>
      <c r="B4022" t="str">
        <f>IF(Tabela3[[#This Row],[GOL FORA]]&lt;&gt;"",Tabela3[[#This Row],[TIME FORA]],"")</f>
        <v/>
      </c>
      <c r="AD4022"/>
      <c r="AE4022"/>
      <c r="AF4022"/>
      <c r="AG4022"/>
      <c r="AH4022"/>
      <c r="AI4022"/>
    </row>
    <row r="4023" spans="1:35">
      <c r="A4023" t="str">
        <f>IF(Tabela3[[#This Row],[GOL CASA]]&lt;&gt;"",Tabela3[[#This Row],[TIME CASA]],"")</f>
        <v/>
      </c>
      <c r="B4023" t="str">
        <f>IF(Tabela3[[#This Row],[GOL FORA]]&lt;&gt;"",Tabela3[[#This Row],[TIME FORA]],"")</f>
        <v/>
      </c>
      <c r="AD4023"/>
      <c r="AE4023"/>
      <c r="AF4023"/>
      <c r="AG4023"/>
      <c r="AH4023"/>
      <c r="AI4023"/>
    </row>
    <row r="4024" spans="1:35">
      <c r="A4024" t="str">
        <f>IF(Tabela3[[#This Row],[GOL CASA]]&lt;&gt;"",Tabela3[[#This Row],[TIME CASA]],"")</f>
        <v/>
      </c>
      <c r="B4024" t="str">
        <f>IF(Tabela3[[#This Row],[GOL FORA]]&lt;&gt;"",Tabela3[[#This Row],[TIME FORA]],"")</f>
        <v/>
      </c>
      <c r="AD4024"/>
      <c r="AE4024"/>
      <c r="AF4024"/>
      <c r="AG4024"/>
      <c r="AH4024"/>
      <c r="AI4024"/>
    </row>
    <row r="4025" spans="1:35">
      <c r="A4025" t="str">
        <f>IF(Tabela3[[#This Row],[GOL CASA]]&lt;&gt;"",Tabela3[[#This Row],[TIME CASA]],"")</f>
        <v/>
      </c>
      <c r="B4025" t="str">
        <f>IF(Tabela3[[#This Row],[GOL FORA]]&lt;&gt;"",Tabela3[[#This Row],[TIME FORA]],"")</f>
        <v/>
      </c>
      <c r="AD4025"/>
      <c r="AE4025"/>
      <c r="AF4025"/>
      <c r="AG4025"/>
      <c r="AH4025"/>
      <c r="AI4025"/>
    </row>
    <row r="4026" spans="1:35">
      <c r="A4026" t="str">
        <f>IF(Tabela3[[#This Row],[GOL CASA]]&lt;&gt;"",Tabela3[[#This Row],[TIME CASA]],"")</f>
        <v/>
      </c>
      <c r="B4026" t="str">
        <f>IF(Tabela3[[#This Row],[GOL FORA]]&lt;&gt;"",Tabela3[[#This Row],[TIME FORA]],"")</f>
        <v/>
      </c>
      <c r="AD4026"/>
      <c r="AE4026"/>
      <c r="AF4026"/>
      <c r="AG4026"/>
      <c r="AH4026"/>
      <c r="AI4026"/>
    </row>
    <row r="4027" spans="1:35">
      <c r="A4027" t="str">
        <f>IF(Tabela3[[#This Row],[GOL CASA]]&lt;&gt;"",Tabela3[[#This Row],[TIME CASA]],"")</f>
        <v/>
      </c>
      <c r="B4027" t="str">
        <f>IF(Tabela3[[#This Row],[GOL FORA]]&lt;&gt;"",Tabela3[[#This Row],[TIME FORA]],"")</f>
        <v/>
      </c>
      <c r="AD4027"/>
      <c r="AE4027"/>
      <c r="AF4027"/>
      <c r="AG4027"/>
      <c r="AH4027"/>
      <c r="AI4027"/>
    </row>
    <row r="4028" spans="1:35">
      <c r="A4028" t="str">
        <f>IF(Tabela3[[#This Row],[GOL CASA]]&lt;&gt;"",Tabela3[[#This Row],[TIME CASA]],"")</f>
        <v/>
      </c>
      <c r="B4028" t="str">
        <f>IF(Tabela3[[#This Row],[GOL FORA]]&lt;&gt;"",Tabela3[[#This Row],[TIME FORA]],"")</f>
        <v/>
      </c>
      <c r="AD4028"/>
      <c r="AE4028"/>
      <c r="AF4028"/>
      <c r="AG4028"/>
      <c r="AH4028"/>
      <c r="AI4028"/>
    </row>
    <row r="4029" spans="1:35">
      <c r="A4029" t="str">
        <f>IF(Tabela3[[#This Row],[GOL CASA]]&lt;&gt;"",Tabela3[[#This Row],[TIME CASA]],"")</f>
        <v/>
      </c>
      <c r="B4029" t="str">
        <f>IF(Tabela3[[#This Row],[GOL FORA]]&lt;&gt;"",Tabela3[[#This Row],[TIME FORA]],"")</f>
        <v/>
      </c>
      <c r="AD4029"/>
      <c r="AE4029"/>
      <c r="AF4029"/>
      <c r="AG4029"/>
      <c r="AH4029"/>
      <c r="AI4029"/>
    </row>
    <row r="4030" spans="1:35">
      <c r="A4030" t="str">
        <f>IF(Tabela3[[#This Row],[GOL CASA]]&lt;&gt;"",Tabela3[[#This Row],[TIME CASA]],"")</f>
        <v/>
      </c>
      <c r="B4030" t="str">
        <f>IF(Tabela3[[#This Row],[GOL FORA]]&lt;&gt;"",Tabela3[[#This Row],[TIME FORA]],"")</f>
        <v/>
      </c>
      <c r="AD4030"/>
      <c r="AE4030"/>
      <c r="AF4030"/>
      <c r="AG4030"/>
      <c r="AH4030"/>
      <c r="AI4030"/>
    </row>
    <row r="4031" spans="1:35">
      <c r="A4031" t="str">
        <f>IF(Tabela3[[#This Row],[GOL CASA]]&lt;&gt;"",Tabela3[[#This Row],[TIME CASA]],"")</f>
        <v/>
      </c>
      <c r="B4031" t="str">
        <f>IF(Tabela3[[#This Row],[GOL FORA]]&lt;&gt;"",Tabela3[[#This Row],[TIME FORA]],"")</f>
        <v/>
      </c>
      <c r="AD4031"/>
      <c r="AE4031"/>
      <c r="AF4031"/>
      <c r="AG4031"/>
      <c r="AH4031"/>
      <c r="AI4031"/>
    </row>
    <row r="4032" spans="1:35">
      <c r="A4032" t="str">
        <f>IF(Tabela3[[#This Row],[GOL CASA]]&lt;&gt;"",Tabela3[[#This Row],[TIME CASA]],"")</f>
        <v/>
      </c>
      <c r="B4032" t="str">
        <f>IF(Tabela3[[#This Row],[GOL FORA]]&lt;&gt;"",Tabela3[[#This Row],[TIME FORA]],"")</f>
        <v/>
      </c>
      <c r="AD4032"/>
      <c r="AE4032"/>
      <c r="AF4032"/>
      <c r="AG4032"/>
      <c r="AH4032"/>
      <c r="AI4032"/>
    </row>
    <row r="4033" spans="1:35">
      <c r="A4033" t="str">
        <f>IF(Tabela3[[#This Row],[GOL CASA]]&lt;&gt;"",Tabela3[[#This Row],[TIME CASA]],"")</f>
        <v/>
      </c>
      <c r="B4033" t="str">
        <f>IF(Tabela3[[#This Row],[GOL FORA]]&lt;&gt;"",Tabela3[[#This Row],[TIME FORA]],"")</f>
        <v/>
      </c>
      <c r="AD4033"/>
      <c r="AE4033"/>
      <c r="AF4033"/>
      <c r="AG4033"/>
      <c r="AH4033"/>
      <c r="AI4033"/>
    </row>
    <row r="4034" spans="1:35">
      <c r="A4034" t="str">
        <f>IF(Tabela3[[#This Row],[GOL CASA]]&lt;&gt;"",Tabela3[[#This Row],[TIME CASA]],"")</f>
        <v/>
      </c>
      <c r="B4034" t="str">
        <f>IF(Tabela3[[#This Row],[GOL FORA]]&lt;&gt;"",Tabela3[[#This Row],[TIME FORA]],"")</f>
        <v/>
      </c>
      <c r="AD4034"/>
      <c r="AE4034"/>
      <c r="AF4034"/>
      <c r="AG4034"/>
      <c r="AH4034"/>
      <c r="AI4034"/>
    </row>
    <row r="4035" spans="1:35">
      <c r="A4035" t="str">
        <f>IF(Tabela3[[#This Row],[GOL CASA]]&lt;&gt;"",Tabela3[[#This Row],[TIME CASA]],"")</f>
        <v/>
      </c>
      <c r="B4035" t="str">
        <f>IF(Tabela3[[#This Row],[GOL FORA]]&lt;&gt;"",Tabela3[[#This Row],[TIME FORA]],"")</f>
        <v/>
      </c>
      <c r="AD4035"/>
      <c r="AE4035"/>
      <c r="AF4035"/>
      <c r="AG4035"/>
      <c r="AH4035"/>
      <c r="AI4035"/>
    </row>
    <row r="4036" spans="1:35">
      <c r="A4036" t="str">
        <f>IF(Tabela3[[#This Row],[GOL CASA]]&lt;&gt;"",Tabela3[[#This Row],[TIME CASA]],"")</f>
        <v/>
      </c>
      <c r="B4036" t="str">
        <f>IF(Tabela3[[#This Row],[GOL FORA]]&lt;&gt;"",Tabela3[[#This Row],[TIME FORA]],"")</f>
        <v/>
      </c>
      <c r="AD4036"/>
      <c r="AE4036"/>
      <c r="AF4036"/>
      <c r="AG4036"/>
      <c r="AH4036"/>
      <c r="AI4036"/>
    </row>
    <row r="4037" spans="1:35">
      <c r="A4037" t="str">
        <f>IF(Tabela3[[#This Row],[GOL CASA]]&lt;&gt;"",Tabela3[[#This Row],[TIME CASA]],"")</f>
        <v/>
      </c>
      <c r="B4037" t="str">
        <f>IF(Tabela3[[#This Row],[GOL FORA]]&lt;&gt;"",Tabela3[[#This Row],[TIME FORA]],"")</f>
        <v/>
      </c>
      <c r="AD4037"/>
      <c r="AE4037"/>
      <c r="AF4037"/>
      <c r="AG4037"/>
      <c r="AH4037"/>
      <c r="AI4037"/>
    </row>
    <row r="4038" spans="1:35">
      <c r="A4038" t="str">
        <f>IF(Tabela3[[#This Row],[GOL CASA]]&lt;&gt;"",Tabela3[[#This Row],[TIME CASA]],"")</f>
        <v/>
      </c>
      <c r="B4038" t="str">
        <f>IF(Tabela3[[#This Row],[GOL FORA]]&lt;&gt;"",Tabela3[[#This Row],[TIME FORA]],"")</f>
        <v/>
      </c>
      <c r="AD4038"/>
      <c r="AE4038"/>
      <c r="AF4038"/>
      <c r="AG4038"/>
      <c r="AH4038"/>
      <c r="AI4038"/>
    </row>
    <row r="4039" spans="1:35">
      <c r="A4039" t="str">
        <f>IF(Tabela3[[#This Row],[GOL CASA]]&lt;&gt;"",Tabela3[[#This Row],[TIME CASA]],"")</f>
        <v/>
      </c>
      <c r="B4039" t="str">
        <f>IF(Tabela3[[#This Row],[GOL FORA]]&lt;&gt;"",Tabela3[[#This Row],[TIME FORA]],"")</f>
        <v/>
      </c>
      <c r="AD4039"/>
      <c r="AE4039"/>
      <c r="AF4039"/>
      <c r="AG4039"/>
      <c r="AH4039"/>
      <c r="AI4039"/>
    </row>
    <row r="4040" spans="1:35">
      <c r="A4040" t="str">
        <f>IF(Tabela3[[#This Row],[GOL CASA]]&lt;&gt;"",Tabela3[[#This Row],[TIME CASA]],"")</f>
        <v/>
      </c>
      <c r="B4040" t="str">
        <f>IF(Tabela3[[#This Row],[GOL FORA]]&lt;&gt;"",Tabela3[[#This Row],[TIME FORA]],"")</f>
        <v/>
      </c>
      <c r="AD4040"/>
      <c r="AE4040"/>
      <c r="AF4040"/>
      <c r="AG4040"/>
      <c r="AH4040"/>
      <c r="AI4040"/>
    </row>
    <row r="4041" spans="1:35">
      <c r="A4041" t="str">
        <f>IF(Tabela3[[#This Row],[GOL CASA]]&lt;&gt;"",Tabela3[[#This Row],[TIME CASA]],"")</f>
        <v/>
      </c>
      <c r="B4041" t="str">
        <f>IF(Tabela3[[#This Row],[GOL FORA]]&lt;&gt;"",Tabela3[[#This Row],[TIME FORA]],"")</f>
        <v/>
      </c>
      <c r="AD4041"/>
      <c r="AE4041"/>
      <c r="AF4041"/>
      <c r="AG4041"/>
      <c r="AH4041"/>
      <c r="AI4041"/>
    </row>
    <row r="4042" spans="1:35">
      <c r="A4042" t="str">
        <f>IF(Tabela3[[#This Row],[GOL CASA]]&lt;&gt;"",Tabela3[[#This Row],[TIME CASA]],"")</f>
        <v/>
      </c>
      <c r="B4042" t="str">
        <f>IF(Tabela3[[#This Row],[GOL FORA]]&lt;&gt;"",Tabela3[[#This Row],[TIME FORA]],"")</f>
        <v/>
      </c>
      <c r="AD4042"/>
      <c r="AE4042"/>
      <c r="AF4042"/>
      <c r="AG4042"/>
      <c r="AH4042"/>
      <c r="AI4042"/>
    </row>
    <row r="4043" spans="1:35">
      <c r="A4043" t="str">
        <f>IF(Tabela3[[#This Row],[GOL CASA]]&lt;&gt;"",Tabela3[[#This Row],[TIME CASA]],"")</f>
        <v/>
      </c>
      <c r="B4043" t="str">
        <f>IF(Tabela3[[#This Row],[GOL FORA]]&lt;&gt;"",Tabela3[[#This Row],[TIME FORA]],"")</f>
        <v/>
      </c>
      <c r="AD4043"/>
      <c r="AE4043"/>
      <c r="AF4043"/>
      <c r="AG4043"/>
      <c r="AH4043"/>
      <c r="AI4043"/>
    </row>
    <row r="4044" spans="1:35">
      <c r="A4044" t="str">
        <f>IF(Tabela3[[#This Row],[GOL CASA]]&lt;&gt;"",Tabela3[[#This Row],[TIME CASA]],"")</f>
        <v/>
      </c>
      <c r="B4044" t="str">
        <f>IF(Tabela3[[#This Row],[GOL FORA]]&lt;&gt;"",Tabela3[[#This Row],[TIME FORA]],"")</f>
        <v/>
      </c>
      <c r="AD4044"/>
      <c r="AE4044"/>
      <c r="AF4044"/>
      <c r="AG4044"/>
      <c r="AH4044"/>
      <c r="AI4044"/>
    </row>
    <row r="4045" spans="1:35">
      <c r="A4045" t="str">
        <f>IF(Tabela3[[#This Row],[GOL CASA]]&lt;&gt;"",Tabela3[[#This Row],[TIME CASA]],"")</f>
        <v/>
      </c>
      <c r="B4045" t="str">
        <f>IF(Tabela3[[#This Row],[GOL FORA]]&lt;&gt;"",Tabela3[[#This Row],[TIME FORA]],"")</f>
        <v/>
      </c>
      <c r="AD4045"/>
      <c r="AE4045"/>
      <c r="AF4045"/>
      <c r="AG4045"/>
      <c r="AH4045"/>
      <c r="AI4045"/>
    </row>
    <row r="4046" spans="1:35">
      <c r="A4046" t="str">
        <f>IF(Tabela3[[#This Row],[GOL CASA]]&lt;&gt;"",Tabela3[[#This Row],[TIME CASA]],"")</f>
        <v/>
      </c>
      <c r="B4046" t="str">
        <f>IF(Tabela3[[#This Row],[GOL FORA]]&lt;&gt;"",Tabela3[[#This Row],[TIME FORA]],"")</f>
        <v/>
      </c>
      <c r="AD4046"/>
      <c r="AE4046"/>
      <c r="AF4046"/>
      <c r="AG4046"/>
      <c r="AH4046"/>
      <c r="AI4046"/>
    </row>
    <row r="4047" spans="1:35">
      <c r="A4047" t="str">
        <f>IF(Tabela3[[#This Row],[GOL CASA]]&lt;&gt;"",Tabela3[[#This Row],[TIME CASA]],"")</f>
        <v/>
      </c>
      <c r="B4047" t="str">
        <f>IF(Tabela3[[#This Row],[GOL FORA]]&lt;&gt;"",Tabela3[[#This Row],[TIME FORA]],"")</f>
        <v/>
      </c>
      <c r="AD4047"/>
      <c r="AE4047"/>
      <c r="AF4047"/>
      <c r="AG4047"/>
      <c r="AH4047"/>
      <c r="AI4047"/>
    </row>
    <row r="4048" spans="1:35">
      <c r="A4048" t="str">
        <f>IF(Tabela3[[#This Row],[GOL CASA]]&lt;&gt;"",Tabela3[[#This Row],[TIME CASA]],"")</f>
        <v/>
      </c>
      <c r="B4048" t="str">
        <f>IF(Tabela3[[#This Row],[GOL FORA]]&lt;&gt;"",Tabela3[[#This Row],[TIME FORA]],"")</f>
        <v/>
      </c>
      <c r="AD4048"/>
      <c r="AE4048"/>
      <c r="AF4048"/>
      <c r="AG4048"/>
      <c r="AH4048"/>
      <c r="AI4048"/>
    </row>
    <row r="4049" spans="1:35">
      <c r="A4049" t="str">
        <f>IF(Tabela3[[#This Row],[GOL CASA]]&lt;&gt;"",Tabela3[[#This Row],[TIME CASA]],"")</f>
        <v/>
      </c>
      <c r="B4049" t="str">
        <f>IF(Tabela3[[#This Row],[GOL FORA]]&lt;&gt;"",Tabela3[[#This Row],[TIME FORA]],"")</f>
        <v/>
      </c>
      <c r="AD4049"/>
      <c r="AE4049"/>
      <c r="AF4049"/>
      <c r="AG4049"/>
      <c r="AH4049"/>
      <c r="AI4049"/>
    </row>
    <row r="4050" spans="1:35">
      <c r="A4050" t="str">
        <f>IF(Tabela3[[#This Row],[GOL CASA]]&lt;&gt;"",Tabela3[[#This Row],[TIME CASA]],"")</f>
        <v/>
      </c>
      <c r="B4050" t="str">
        <f>IF(Tabela3[[#This Row],[GOL FORA]]&lt;&gt;"",Tabela3[[#This Row],[TIME FORA]],"")</f>
        <v/>
      </c>
      <c r="AD4050"/>
      <c r="AE4050"/>
      <c r="AF4050"/>
      <c r="AG4050"/>
      <c r="AH4050"/>
      <c r="AI4050"/>
    </row>
    <row r="4051" spans="1:35">
      <c r="A4051" t="str">
        <f>IF(Tabela3[[#This Row],[GOL CASA]]&lt;&gt;"",Tabela3[[#This Row],[TIME CASA]],"")</f>
        <v/>
      </c>
      <c r="B4051" t="str">
        <f>IF(Tabela3[[#This Row],[GOL FORA]]&lt;&gt;"",Tabela3[[#This Row],[TIME FORA]],"")</f>
        <v/>
      </c>
      <c r="AD4051"/>
      <c r="AE4051"/>
      <c r="AF4051"/>
      <c r="AG4051"/>
      <c r="AH4051"/>
      <c r="AI4051"/>
    </row>
    <row r="4052" spans="1:35">
      <c r="A4052" t="str">
        <f>IF(Tabela3[[#This Row],[GOL CASA]]&lt;&gt;"",Tabela3[[#This Row],[TIME CASA]],"")</f>
        <v/>
      </c>
      <c r="B4052" t="str">
        <f>IF(Tabela3[[#This Row],[GOL FORA]]&lt;&gt;"",Tabela3[[#This Row],[TIME FORA]],"")</f>
        <v/>
      </c>
      <c r="AD4052"/>
      <c r="AE4052"/>
      <c r="AF4052"/>
      <c r="AG4052"/>
      <c r="AH4052"/>
      <c r="AI4052"/>
    </row>
    <row r="4053" spans="1:35">
      <c r="A4053" t="str">
        <f>IF(Tabela3[[#This Row],[GOL CASA]]&lt;&gt;"",Tabela3[[#This Row],[TIME CASA]],"")</f>
        <v/>
      </c>
      <c r="B4053" t="str">
        <f>IF(Tabela3[[#This Row],[GOL FORA]]&lt;&gt;"",Tabela3[[#This Row],[TIME FORA]],"")</f>
        <v/>
      </c>
      <c r="AD4053"/>
      <c r="AE4053"/>
      <c r="AF4053"/>
      <c r="AG4053"/>
      <c r="AH4053"/>
      <c r="AI4053"/>
    </row>
    <row r="4054" spans="1:35">
      <c r="A4054" t="str">
        <f>IF(Tabela3[[#This Row],[GOL CASA]]&lt;&gt;"",Tabela3[[#This Row],[TIME CASA]],"")</f>
        <v/>
      </c>
      <c r="B4054" t="str">
        <f>IF(Tabela3[[#This Row],[GOL FORA]]&lt;&gt;"",Tabela3[[#This Row],[TIME FORA]],"")</f>
        <v/>
      </c>
      <c r="AD4054"/>
      <c r="AE4054"/>
      <c r="AF4054"/>
      <c r="AG4054"/>
      <c r="AH4054"/>
      <c r="AI4054"/>
    </row>
    <row r="4055" spans="1:35">
      <c r="A4055" t="str">
        <f>IF(Tabela3[[#This Row],[GOL CASA]]&lt;&gt;"",Tabela3[[#This Row],[TIME CASA]],"")</f>
        <v/>
      </c>
      <c r="B4055" t="str">
        <f>IF(Tabela3[[#This Row],[GOL FORA]]&lt;&gt;"",Tabela3[[#This Row],[TIME FORA]],"")</f>
        <v/>
      </c>
      <c r="AD4055"/>
      <c r="AE4055"/>
      <c r="AF4055"/>
      <c r="AG4055"/>
      <c r="AH4055"/>
      <c r="AI4055"/>
    </row>
    <row r="4056" spans="1:35">
      <c r="A4056" t="str">
        <f>IF(Tabela3[[#This Row],[GOL CASA]]&lt;&gt;"",Tabela3[[#This Row],[TIME CASA]],"")</f>
        <v/>
      </c>
      <c r="B4056" t="str">
        <f>IF(Tabela3[[#This Row],[GOL FORA]]&lt;&gt;"",Tabela3[[#This Row],[TIME FORA]],"")</f>
        <v/>
      </c>
      <c r="AD4056"/>
      <c r="AE4056"/>
      <c r="AF4056"/>
      <c r="AG4056"/>
      <c r="AH4056"/>
      <c r="AI4056"/>
    </row>
    <row r="4057" spans="1:35">
      <c r="A4057" t="str">
        <f>IF(Tabela3[[#This Row],[GOL CASA]]&lt;&gt;"",Tabela3[[#This Row],[TIME CASA]],"")</f>
        <v/>
      </c>
      <c r="B4057" t="str">
        <f>IF(Tabela3[[#This Row],[GOL FORA]]&lt;&gt;"",Tabela3[[#This Row],[TIME FORA]],"")</f>
        <v/>
      </c>
      <c r="AD4057"/>
      <c r="AE4057"/>
      <c r="AF4057"/>
      <c r="AG4057"/>
      <c r="AH4057"/>
      <c r="AI4057"/>
    </row>
    <row r="4058" spans="1:35">
      <c r="A4058" t="str">
        <f>IF(Tabela3[[#This Row],[GOL CASA]]&lt;&gt;"",Tabela3[[#This Row],[TIME CASA]],"")</f>
        <v/>
      </c>
      <c r="B4058" t="str">
        <f>IF(Tabela3[[#This Row],[GOL FORA]]&lt;&gt;"",Tabela3[[#This Row],[TIME FORA]],"")</f>
        <v/>
      </c>
      <c r="AD4058"/>
      <c r="AE4058"/>
      <c r="AF4058"/>
      <c r="AG4058"/>
      <c r="AH4058"/>
      <c r="AI4058"/>
    </row>
    <row r="4059" spans="1:35">
      <c r="A4059" t="str">
        <f>IF(Tabela3[[#This Row],[GOL CASA]]&lt;&gt;"",Tabela3[[#This Row],[TIME CASA]],"")</f>
        <v/>
      </c>
      <c r="B4059" t="str">
        <f>IF(Tabela3[[#This Row],[GOL FORA]]&lt;&gt;"",Tabela3[[#This Row],[TIME FORA]],"")</f>
        <v/>
      </c>
      <c r="AD4059"/>
      <c r="AE4059"/>
      <c r="AF4059"/>
      <c r="AG4059"/>
      <c r="AH4059"/>
      <c r="AI4059"/>
    </row>
    <row r="4060" spans="1:35">
      <c r="A4060" t="str">
        <f>IF(Tabela3[[#This Row],[GOL CASA]]&lt;&gt;"",Tabela3[[#This Row],[TIME CASA]],"")</f>
        <v/>
      </c>
      <c r="B4060" t="str">
        <f>IF(Tabela3[[#This Row],[GOL FORA]]&lt;&gt;"",Tabela3[[#This Row],[TIME FORA]],"")</f>
        <v/>
      </c>
      <c r="AD4060"/>
      <c r="AE4060"/>
      <c r="AF4060"/>
      <c r="AG4060"/>
      <c r="AH4060"/>
      <c r="AI4060"/>
    </row>
    <row r="4061" spans="1:35">
      <c r="A4061" t="str">
        <f>IF(Tabela3[[#This Row],[GOL CASA]]&lt;&gt;"",Tabela3[[#This Row],[TIME CASA]],"")</f>
        <v/>
      </c>
      <c r="B4061" t="str">
        <f>IF(Tabela3[[#This Row],[GOL FORA]]&lt;&gt;"",Tabela3[[#This Row],[TIME FORA]],"")</f>
        <v/>
      </c>
      <c r="AD4061"/>
      <c r="AE4061"/>
      <c r="AF4061"/>
      <c r="AG4061"/>
      <c r="AH4061"/>
      <c r="AI4061"/>
    </row>
    <row r="4062" spans="1:35">
      <c r="A4062" t="str">
        <f>IF(Tabela3[[#This Row],[GOL CASA]]&lt;&gt;"",Tabela3[[#This Row],[TIME CASA]],"")</f>
        <v/>
      </c>
      <c r="B4062" t="str">
        <f>IF(Tabela3[[#This Row],[GOL FORA]]&lt;&gt;"",Tabela3[[#This Row],[TIME FORA]],"")</f>
        <v/>
      </c>
      <c r="AD4062"/>
      <c r="AE4062"/>
      <c r="AF4062"/>
      <c r="AG4062"/>
      <c r="AH4062"/>
      <c r="AI4062"/>
    </row>
    <row r="4063" spans="1:35">
      <c r="A4063" t="str">
        <f>IF(Tabela3[[#This Row],[GOL CASA]]&lt;&gt;"",Tabela3[[#This Row],[TIME CASA]],"")</f>
        <v/>
      </c>
      <c r="B4063" t="str">
        <f>IF(Tabela3[[#This Row],[GOL FORA]]&lt;&gt;"",Tabela3[[#This Row],[TIME FORA]],"")</f>
        <v/>
      </c>
      <c r="AD4063"/>
      <c r="AE4063"/>
      <c r="AF4063"/>
      <c r="AG4063"/>
      <c r="AH4063"/>
      <c r="AI4063"/>
    </row>
    <row r="4064" spans="1:35">
      <c r="A4064" t="str">
        <f>IF(Tabela3[[#This Row],[GOL CASA]]&lt;&gt;"",Tabela3[[#This Row],[TIME CASA]],"")</f>
        <v/>
      </c>
      <c r="B4064" t="str">
        <f>IF(Tabela3[[#This Row],[GOL FORA]]&lt;&gt;"",Tabela3[[#This Row],[TIME FORA]],"")</f>
        <v/>
      </c>
      <c r="AD4064"/>
      <c r="AE4064"/>
      <c r="AF4064"/>
      <c r="AG4064"/>
      <c r="AH4064"/>
      <c r="AI4064"/>
    </row>
    <row r="4065" spans="1:35">
      <c r="A4065" t="str">
        <f>IF(Tabela3[[#This Row],[GOL CASA]]&lt;&gt;"",Tabela3[[#This Row],[TIME CASA]],"")</f>
        <v/>
      </c>
      <c r="B4065" t="str">
        <f>IF(Tabela3[[#This Row],[GOL FORA]]&lt;&gt;"",Tabela3[[#This Row],[TIME FORA]],"")</f>
        <v/>
      </c>
      <c r="AD4065"/>
      <c r="AE4065"/>
      <c r="AF4065"/>
      <c r="AG4065"/>
      <c r="AH4065"/>
      <c r="AI4065"/>
    </row>
    <row r="4066" spans="1:35">
      <c r="A4066" t="str">
        <f>IF(Tabela3[[#This Row],[GOL CASA]]&lt;&gt;"",Tabela3[[#This Row],[TIME CASA]],"")</f>
        <v/>
      </c>
      <c r="B4066" t="str">
        <f>IF(Tabela3[[#This Row],[GOL FORA]]&lt;&gt;"",Tabela3[[#This Row],[TIME FORA]],"")</f>
        <v/>
      </c>
      <c r="AD4066"/>
      <c r="AE4066"/>
      <c r="AF4066"/>
      <c r="AG4066"/>
      <c r="AH4066"/>
      <c r="AI4066"/>
    </row>
    <row r="4067" spans="1:35">
      <c r="A4067" t="str">
        <f>IF(Tabela3[[#This Row],[GOL CASA]]&lt;&gt;"",Tabela3[[#This Row],[TIME CASA]],"")</f>
        <v/>
      </c>
      <c r="B4067" t="str">
        <f>IF(Tabela3[[#This Row],[GOL FORA]]&lt;&gt;"",Tabela3[[#This Row],[TIME FORA]],"")</f>
        <v/>
      </c>
      <c r="AD4067"/>
      <c r="AE4067"/>
      <c r="AF4067"/>
      <c r="AG4067"/>
      <c r="AH4067"/>
      <c r="AI4067"/>
    </row>
    <row r="4068" spans="1:35">
      <c r="A4068" t="str">
        <f>IF(Tabela3[[#This Row],[GOL CASA]]&lt;&gt;"",Tabela3[[#This Row],[TIME CASA]],"")</f>
        <v/>
      </c>
      <c r="B4068" t="str">
        <f>IF(Tabela3[[#This Row],[GOL FORA]]&lt;&gt;"",Tabela3[[#This Row],[TIME FORA]],"")</f>
        <v/>
      </c>
      <c r="AD4068"/>
      <c r="AE4068"/>
      <c r="AF4068"/>
      <c r="AG4068"/>
      <c r="AH4068"/>
      <c r="AI4068"/>
    </row>
    <row r="4069" spans="1:35">
      <c r="A4069" t="str">
        <f>IF(Tabela3[[#This Row],[GOL CASA]]&lt;&gt;"",Tabela3[[#This Row],[TIME CASA]],"")</f>
        <v/>
      </c>
      <c r="B4069" t="str">
        <f>IF(Tabela3[[#This Row],[GOL FORA]]&lt;&gt;"",Tabela3[[#This Row],[TIME FORA]],"")</f>
        <v/>
      </c>
      <c r="AD4069"/>
      <c r="AE4069"/>
      <c r="AF4069"/>
      <c r="AG4069"/>
      <c r="AH4069"/>
      <c r="AI4069"/>
    </row>
    <row r="4070" spans="1:35">
      <c r="A4070" t="str">
        <f>IF(Tabela3[[#This Row],[GOL CASA]]&lt;&gt;"",Tabela3[[#This Row],[TIME CASA]],"")</f>
        <v/>
      </c>
      <c r="B4070" t="str">
        <f>IF(Tabela3[[#This Row],[GOL FORA]]&lt;&gt;"",Tabela3[[#This Row],[TIME FORA]],"")</f>
        <v/>
      </c>
      <c r="AD4070"/>
      <c r="AE4070"/>
      <c r="AF4070"/>
      <c r="AG4070"/>
      <c r="AH4070"/>
      <c r="AI4070"/>
    </row>
    <row r="4071" spans="1:35">
      <c r="A4071" t="str">
        <f>IF(Tabela3[[#This Row],[GOL CASA]]&lt;&gt;"",Tabela3[[#This Row],[TIME CASA]],"")</f>
        <v/>
      </c>
      <c r="B4071" t="str">
        <f>IF(Tabela3[[#This Row],[GOL FORA]]&lt;&gt;"",Tabela3[[#This Row],[TIME FORA]],"")</f>
        <v/>
      </c>
      <c r="AD4071"/>
      <c r="AE4071"/>
      <c r="AF4071"/>
      <c r="AG4071"/>
      <c r="AH4071"/>
      <c r="AI4071"/>
    </row>
    <row r="4072" spans="1:35">
      <c r="A4072" t="str">
        <f>IF(Tabela3[[#This Row],[GOL CASA]]&lt;&gt;"",Tabela3[[#This Row],[TIME CASA]],"")</f>
        <v/>
      </c>
      <c r="B4072" t="str">
        <f>IF(Tabela3[[#This Row],[GOL FORA]]&lt;&gt;"",Tabela3[[#This Row],[TIME FORA]],"")</f>
        <v/>
      </c>
      <c r="AD4072"/>
      <c r="AE4072"/>
      <c r="AF4072"/>
      <c r="AG4072"/>
      <c r="AH4072"/>
      <c r="AI4072"/>
    </row>
    <row r="4073" spans="1:35">
      <c r="A4073" t="str">
        <f>IF(Tabela3[[#This Row],[GOL CASA]]&lt;&gt;"",Tabela3[[#This Row],[TIME CASA]],"")</f>
        <v/>
      </c>
      <c r="B4073" t="str">
        <f>IF(Tabela3[[#This Row],[GOL FORA]]&lt;&gt;"",Tabela3[[#This Row],[TIME FORA]],"")</f>
        <v/>
      </c>
      <c r="AD4073"/>
      <c r="AE4073"/>
      <c r="AF4073"/>
      <c r="AG4073"/>
      <c r="AH4073"/>
      <c r="AI4073"/>
    </row>
    <row r="4074" spans="1:35">
      <c r="A4074" t="str">
        <f>IF(Tabela3[[#This Row],[GOL CASA]]&lt;&gt;"",Tabela3[[#This Row],[TIME CASA]],"")</f>
        <v/>
      </c>
      <c r="B4074" t="str">
        <f>IF(Tabela3[[#This Row],[GOL FORA]]&lt;&gt;"",Tabela3[[#This Row],[TIME FORA]],"")</f>
        <v/>
      </c>
      <c r="AD4074"/>
      <c r="AE4074"/>
      <c r="AF4074"/>
      <c r="AG4074"/>
      <c r="AH4074"/>
      <c r="AI4074"/>
    </row>
    <row r="4075" spans="1:35">
      <c r="A4075" t="str">
        <f>IF(Tabela3[[#This Row],[GOL CASA]]&lt;&gt;"",Tabela3[[#This Row],[TIME CASA]],"")</f>
        <v/>
      </c>
      <c r="B4075" t="str">
        <f>IF(Tabela3[[#This Row],[GOL FORA]]&lt;&gt;"",Tabela3[[#This Row],[TIME FORA]],"")</f>
        <v/>
      </c>
      <c r="AD4075"/>
      <c r="AE4075"/>
      <c r="AF4075"/>
      <c r="AG4075"/>
      <c r="AH4075"/>
      <c r="AI4075"/>
    </row>
    <row r="4076" spans="1:35">
      <c r="A4076" t="str">
        <f>IF(Tabela3[[#This Row],[GOL CASA]]&lt;&gt;"",Tabela3[[#This Row],[TIME CASA]],"")</f>
        <v/>
      </c>
      <c r="B4076" t="str">
        <f>IF(Tabela3[[#This Row],[GOL FORA]]&lt;&gt;"",Tabela3[[#This Row],[TIME FORA]],"")</f>
        <v/>
      </c>
      <c r="AD4076"/>
      <c r="AE4076"/>
      <c r="AF4076"/>
      <c r="AG4076"/>
      <c r="AH4076"/>
      <c r="AI4076"/>
    </row>
    <row r="4077" spans="1:35">
      <c r="A4077" t="str">
        <f>IF(Tabela3[[#This Row],[GOL CASA]]&lt;&gt;"",Tabela3[[#This Row],[TIME CASA]],"")</f>
        <v/>
      </c>
      <c r="B4077" t="str">
        <f>IF(Tabela3[[#This Row],[GOL FORA]]&lt;&gt;"",Tabela3[[#This Row],[TIME FORA]],"")</f>
        <v/>
      </c>
      <c r="AD4077"/>
      <c r="AE4077"/>
      <c r="AF4077"/>
      <c r="AG4077"/>
      <c r="AH4077"/>
      <c r="AI4077"/>
    </row>
    <row r="4078" spans="1:35">
      <c r="A4078" t="str">
        <f>IF(Tabela3[[#This Row],[GOL CASA]]&lt;&gt;"",Tabela3[[#This Row],[TIME CASA]],"")</f>
        <v/>
      </c>
      <c r="B4078" t="str">
        <f>IF(Tabela3[[#This Row],[GOL FORA]]&lt;&gt;"",Tabela3[[#This Row],[TIME FORA]],"")</f>
        <v/>
      </c>
      <c r="AD4078"/>
      <c r="AE4078"/>
      <c r="AF4078"/>
      <c r="AG4078"/>
      <c r="AH4078"/>
      <c r="AI4078"/>
    </row>
    <row r="4079" spans="1:35">
      <c r="A4079" t="str">
        <f>IF(Tabela3[[#This Row],[GOL CASA]]&lt;&gt;"",Tabela3[[#This Row],[TIME CASA]],"")</f>
        <v/>
      </c>
      <c r="B4079" t="str">
        <f>IF(Tabela3[[#This Row],[GOL FORA]]&lt;&gt;"",Tabela3[[#This Row],[TIME FORA]],"")</f>
        <v/>
      </c>
      <c r="AD4079"/>
      <c r="AE4079"/>
      <c r="AF4079"/>
      <c r="AG4079"/>
      <c r="AH4079"/>
      <c r="AI4079"/>
    </row>
    <row r="4080" spans="1:35">
      <c r="A4080" t="str">
        <f>IF(Tabela3[[#This Row],[GOL CASA]]&lt;&gt;"",Tabela3[[#This Row],[TIME CASA]],"")</f>
        <v/>
      </c>
      <c r="B4080" t="str">
        <f>IF(Tabela3[[#This Row],[GOL FORA]]&lt;&gt;"",Tabela3[[#This Row],[TIME FORA]],"")</f>
        <v/>
      </c>
      <c r="AD4080"/>
      <c r="AE4080"/>
      <c r="AF4080"/>
      <c r="AG4080"/>
      <c r="AH4080"/>
      <c r="AI4080"/>
    </row>
    <row r="4081" spans="1:35">
      <c r="A4081" t="str">
        <f>IF(Tabela3[[#This Row],[GOL CASA]]&lt;&gt;"",Tabela3[[#This Row],[TIME CASA]],"")</f>
        <v/>
      </c>
      <c r="B4081" t="str">
        <f>IF(Tabela3[[#This Row],[GOL FORA]]&lt;&gt;"",Tabela3[[#This Row],[TIME FORA]],"")</f>
        <v/>
      </c>
      <c r="AD4081"/>
      <c r="AE4081"/>
      <c r="AF4081"/>
      <c r="AG4081"/>
      <c r="AH4081"/>
      <c r="AI4081"/>
    </row>
    <row r="4082" spans="1:35">
      <c r="A4082" t="str">
        <f>IF(Tabela3[[#This Row],[GOL CASA]]&lt;&gt;"",Tabela3[[#This Row],[TIME CASA]],"")</f>
        <v/>
      </c>
      <c r="B4082" t="str">
        <f>IF(Tabela3[[#This Row],[GOL FORA]]&lt;&gt;"",Tabela3[[#This Row],[TIME FORA]],"")</f>
        <v/>
      </c>
      <c r="AD4082"/>
      <c r="AE4082"/>
      <c r="AF4082"/>
      <c r="AG4082"/>
      <c r="AH4082"/>
      <c r="AI4082"/>
    </row>
    <row r="4083" spans="1:35">
      <c r="A4083" t="str">
        <f>IF(Tabela3[[#This Row],[GOL CASA]]&lt;&gt;"",Tabela3[[#This Row],[TIME CASA]],"")</f>
        <v/>
      </c>
      <c r="B4083" t="str">
        <f>IF(Tabela3[[#This Row],[GOL FORA]]&lt;&gt;"",Tabela3[[#This Row],[TIME FORA]],"")</f>
        <v/>
      </c>
      <c r="AD4083"/>
      <c r="AE4083"/>
      <c r="AF4083"/>
      <c r="AG4083"/>
      <c r="AH4083"/>
      <c r="AI4083"/>
    </row>
    <row r="4084" spans="1:35">
      <c r="A4084" t="str">
        <f>IF(Tabela3[[#This Row],[GOL CASA]]&lt;&gt;"",Tabela3[[#This Row],[TIME CASA]],"")</f>
        <v/>
      </c>
      <c r="B4084" t="str">
        <f>IF(Tabela3[[#This Row],[GOL FORA]]&lt;&gt;"",Tabela3[[#This Row],[TIME FORA]],"")</f>
        <v/>
      </c>
      <c r="AD4084"/>
      <c r="AE4084"/>
      <c r="AF4084"/>
      <c r="AG4084"/>
      <c r="AH4084"/>
      <c r="AI4084"/>
    </row>
    <row r="4085" spans="1:35">
      <c r="A4085" t="str">
        <f>IF(Tabela3[[#This Row],[GOL CASA]]&lt;&gt;"",Tabela3[[#This Row],[TIME CASA]],"")</f>
        <v/>
      </c>
      <c r="B4085" t="str">
        <f>IF(Tabela3[[#This Row],[GOL FORA]]&lt;&gt;"",Tabela3[[#This Row],[TIME FORA]],"")</f>
        <v/>
      </c>
      <c r="AD4085"/>
      <c r="AE4085"/>
      <c r="AF4085"/>
      <c r="AG4085"/>
      <c r="AH4085"/>
      <c r="AI4085"/>
    </row>
    <row r="4086" spans="1:35">
      <c r="A4086" t="str">
        <f>IF(Tabela3[[#This Row],[GOL CASA]]&lt;&gt;"",Tabela3[[#This Row],[TIME CASA]],"")</f>
        <v/>
      </c>
      <c r="B4086" t="str">
        <f>IF(Tabela3[[#This Row],[GOL FORA]]&lt;&gt;"",Tabela3[[#This Row],[TIME FORA]],"")</f>
        <v/>
      </c>
      <c r="AD4086"/>
      <c r="AE4086"/>
      <c r="AF4086"/>
      <c r="AG4086"/>
      <c r="AH4086"/>
      <c r="AI4086"/>
    </row>
    <row r="4087" spans="1:35">
      <c r="A4087" t="str">
        <f>IF(Tabela3[[#This Row],[GOL CASA]]&lt;&gt;"",Tabela3[[#This Row],[TIME CASA]],"")</f>
        <v/>
      </c>
      <c r="B4087" t="str">
        <f>IF(Tabela3[[#This Row],[GOL FORA]]&lt;&gt;"",Tabela3[[#This Row],[TIME FORA]],"")</f>
        <v/>
      </c>
      <c r="AD4087"/>
      <c r="AE4087"/>
      <c r="AF4087"/>
      <c r="AG4087"/>
      <c r="AH4087"/>
      <c r="AI4087"/>
    </row>
    <row r="4088" spans="1:35">
      <c r="A4088" t="str">
        <f>IF(Tabela3[[#This Row],[GOL CASA]]&lt;&gt;"",Tabela3[[#This Row],[TIME CASA]],"")</f>
        <v/>
      </c>
      <c r="B4088" t="str">
        <f>IF(Tabela3[[#This Row],[GOL FORA]]&lt;&gt;"",Tabela3[[#This Row],[TIME FORA]],"")</f>
        <v/>
      </c>
      <c r="AD4088"/>
      <c r="AE4088"/>
      <c r="AF4088"/>
      <c r="AG4088"/>
      <c r="AH4088"/>
      <c r="AI4088"/>
    </row>
    <row r="4089" spans="1:35">
      <c r="A4089" t="str">
        <f>IF(Tabela3[[#This Row],[GOL CASA]]&lt;&gt;"",Tabela3[[#This Row],[TIME CASA]],"")</f>
        <v/>
      </c>
      <c r="B4089" t="str">
        <f>IF(Tabela3[[#This Row],[GOL FORA]]&lt;&gt;"",Tabela3[[#This Row],[TIME FORA]],"")</f>
        <v/>
      </c>
      <c r="AD4089"/>
      <c r="AE4089"/>
      <c r="AF4089"/>
      <c r="AG4089"/>
      <c r="AH4089"/>
      <c r="AI4089"/>
    </row>
    <row r="4090" spans="1:35">
      <c r="A4090" t="str">
        <f>IF(Tabela3[[#This Row],[GOL CASA]]&lt;&gt;"",Tabela3[[#This Row],[TIME CASA]],"")</f>
        <v/>
      </c>
      <c r="B4090" t="str">
        <f>IF(Tabela3[[#This Row],[GOL FORA]]&lt;&gt;"",Tabela3[[#This Row],[TIME FORA]],"")</f>
        <v/>
      </c>
      <c r="AD4090"/>
      <c r="AE4090"/>
      <c r="AF4090"/>
      <c r="AG4090"/>
      <c r="AH4090"/>
      <c r="AI4090"/>
    </row>
    <row r="4091" spans="1:35">
      <c r="A4091" t="str">
        <f>IF(Tabela3[[#This Row],[GOL CASA]]&lt;&gt;"",Tabela3[[#This Row],[TIME CASA]],"")</f>
        <v/>
      </c>
      <c r="B4091" t="str">
        <f>IF(Tabela3[[#This Row],[GOL FORA]]&lt;&gt;"",Tabela3[[#This Row],[TIME FORA]],"")</f>
        <v/>
      </c>
      <c r="AD4091"/>
      <c r="AE4091"/>
      <c r="AF4091"/>
      <c r="AG4091"/>
      <c r="AH4091"/>
      <c r="AI4091"/>
    </row>
    <row r="4092" spans="1:35">
      <c r="A4092" t="str">
        <f>IF(Tabela3[[#This Row],[GOL CASA]]&lt;&gt;"",Tabela3[[#This Row],[TIME CASA]],"")</f>
        <v/>
      </c>
      <c r="B4092" t="str">
        <f>IF(Tabela3[[#This Row],[GOL FORA]]&lt;&gt;"",Tabela3[[#This Row],[TIME FORA]],"")</f>
        <v/>
      </c>
      <c r="AD4092"/>
      <c r="AE4092"/>
      <c r="AF4092"/>
      <c r="AG4092"/>
      <c r="AH4092"/>
      <c r="AI4092"/>
    </row>
    <row r="4093" spans="1:35">
      <c r="A4093" t="str">
        <f>IF(Tabela3[[#This Row],[GOL CASA]]&lt;&gt;"",Tabela3[[#This Row],[TIME CASA]],"")</f>
        <v/>
      </c>
      <c r="B4093" t="str">
        <f>IF(Tabela3[[#This Row],[GOL FORA]]&lt;&gt;"",Tabela3[[#This Row],[TIME FORA]],"")</f>
        <v/>
      </c>
      <c r="AD4093"/>
      <c r="AE4093"/>
      <c r="AF4093"/>
      <c r="AG4093"/>
      <c r="AH4093"/>
      <c r="AI4093"/>
    </row>
    <row r="4094" spans="1:35">
      <c r="A4094" t="str">
        <f>IF(Tabela3[[#This Row],[GOL CASA]]&lt;&gt;"",Tabela3[[#This Row],[TIME CASA]],"")</f>
        <v/>
      </c>
      <c r="B4094" t="str">
        <f>IF(Tabela3[[#This Row],[GOL FORA]]&lt;&gt;"",Tabela3[[#This Row],[TIME FORA]],"")</f>
        <v/>
      </c>
      <c r="AD4094"/>
      <c r="AE4094"/>
      <c r="AF4094"/>
      <c r="AG4094"/>
      <c r="AH4094"/>
      <c r="AI4094"/>
    </row>
    <row r="4095" spans="1:35">
      <c r="A4095" t="str">
        <f>IF(Tabela3[[#This Row],[GOL CASA]]&lt;&gt;"",Tabela3[[#This Row],[TIME CASA]],"")</f>
        <v/>
      </c>
      <c r="B4095" t="str">
        <f>IF(Tabela3[[#This Row],[GOL FORA]]&lt;&gt;"",Tabela3[[#This Row],[TIME FORA]],"")</f>
        <v/>
      </c>
      <c r="AD4095"/>
      <c r="AE4095"/>
      <c r="AF4095"/>
      <c r="AG4095"/>
      <c r="AH4095"/>
      <c r="AI4095"/>
    </row>
    <row r="4096" spans="1:35">
      <c r="A4096" t="str">
        <f>IF(Tabela3[[#This Row],[GOL CASA]]&lt;&gt;"",Tabela3[[#This Row],[TIME CASA]],"")</f>
        <v/>
      </c>
      <c r="B4096" t="str">
        <f>IF(Tabela3[[#This Row],[GOL FORA]]&lt;&gt;"",Tabela3[[#This Row],[TIME FORA]],"")</f>
        <v/>
      </c>
      <c r="AD4096"/>
      <c r="AE4096"/>
      <c r="AF4096"/>
      <c r="AG4096"/>
      <c r="AH4096"/>
      <c r="AI4096"/>
    </row>
    <row r="4097" spans="1:35">
      <c r="A4097" t="str">
        <f>IF(Tabela3[[#This Row],[GOL CASA]]&lt;&gt;"",Tabela3[[#This Row],[TIME CASA]],"")</f>
        <v/>
      </c>
      <c r="B4097" t="str">
        <f>IF(Tabela3[[#This Row],[GOL FORA]]&lt;&gt;"",Tabela3[[#This Row],[TIME FORA]],"")</f>
        <v/>
      </c>
      <c r="AD4097"/>
      <c r="AE4097"/>
      <c r="AF4097"/>
      <c r="AG4097"/>
      <c r="AH4097"/>
      <c r="AI4097"/>
    </row>
    <row r="4098" spans="1:35">
      <c r="A4098" t="str">
        <f>IF(Tabela3[[#This Row],[GOL CASA]]&lt;&gt;"",Tabela3[[#This Row],[TIME CASA]],"")</f>
        <v/>
      </c>
      <c r="B4098" t="str">
        <f>IF(Tabela3[[#This Row],[GOL FORA]]&lt;&gt;"",Tabela3[[#This Row],[TIME FORA]],"")</f>
        <v/>
      </c>
      <c r="AD4098"/>
      <c r="AE4098"/>
      <c r="AF4098"/>
      <c r="AG4098"/>
      <c r="AH4098"/>
      <c r="AI4098"/>
    </row>
    <row r="4099" spans="1:35">
      <c r="A4099" t="str">
        <f>IF(Tabela3[[#This Row],[GOL CASA]]&lt;&gt;"",Tabela3[[#This Row],[TIME CASA]],"")</f>
        <v/>
      </c>
      <c r="B4099" t="str">
        <f>IF(Tabela3[[#This Row],[GOL FORA]]&lt;&gt;"",Tabela3[[#This Row],[TIME FORA]],"")</f>
        <v/>
      </c>
      <c r="AD4099"/>
      <c r="AE4099"/>
      <c r="AF4099"/>
      <c r="AG4099"/>
      <c r="AH4099"/>
      <c r="AI4099"/>
    </row>
    <row r="4100" spans="1:35">
      <c r="A4100" t="str">
        <f>IF(Tabela3[[#This Row],[GOL CASA]]&lt;&gt;"",Tabela3[[#This Row],[TIME CASA]],"")</f>
        <v/>
      </c>
      <c r="B4100" t="str">
        <f>IF(Tabela3[[#This Row],[GOL FORA]]&lt;&gt;"",Tabela3[[#This Row],[TIME FORA]],"")</f>
        <v/>
      </c>
      <c r="AD4100"/>
      <c r="AE4100"/>
      <c r="AF4100"/>
      <c r="AG4100"/>
      <c r="AH4100"/>
      <c r="AI4100"/>
    </row>
    <row r="4101" spans="1:35">
      <c r="A4101" t="str">
        <f>IF(Tabela3[[#This Row],[GOL CASA]]&lt;&gt;"",Tabela3[[#This Row],[TIME CASA]],"")</f>
        <v/>
      </c>
      <c r="B4101" t="str">
        <f>IF(Tabela3[[#This Row],[GOL FORA]]&lt;&gt;"",Tabela3[[#This Row],[TIME FORA]],"")</f>
        <v/>
      </c>
      <c r="AD4101"/>
      <c r="AE4101"/>
      <c r="AF4101"/>
      <c r="AG4101"/>
      <c r="AH4101"/>
      <c r="AI4101"/>
    </row>
    <row r="4102" spans="1:35">
      <c r="A4102" t="str">
        <f>IF(Tabela3[[#This Row],[GOL CASA]]&lt;&gt;"",Tabela3[[#This Row],[TIME CASA]],"")</f>
        <v/>
      </c>
      <c r="B4102" t="str">
        <f>IF(Tabela3[[#This Row],[GOL FORA]]&lt;&gt;"",Tabela3[[#This Row],[TIME FORA]],"")</f>
        <v/>
      </c>
      <c r="AD4102"/>
      <c r="AE4102"/>
      <c r="AF4102"/>
      <c r="AG4102"/>
      <c r="AH4102"/>
      <c r="AI4102"/>
    </row>
    <row r="4103" spans="1:35">
      <c r="A4103" t="str">
        <f>IF(Tabela3[[#This Row],[GOL CASA]]&lt;&gt;"",Tabela3[[#This Row],[TIME CASA]],"")</f>
        <v/>
      </c>
      <c r="B4103" t="str">
        <f>IF(Tabela3[[#This Row],[GOL FORA]]&lt;&gt;"",Tabela3[[#This Row],[TIME FORA]],"")</f>
        <v/>
      </c>
      <c r="AD4103"/>
      <c r="AE4103"/>
      <c r="AF4103"/>
      <c r="AG4103"/>
      <c r="AH4103"/>
      <c r="AI4103"/>
    </row>
    <row r="4104" spans="1:35">
      <c r="A4104" t="str">
        <f>IF(Tabela3[[#This Row],[GOL CASA]]&lt;&gt;"",Tabela3[[#This Row],[TIME CASA]],"")</f>
        <v/>
      </c>
      <c r="B4104" t="str">
        <f>IF(Tabela3[[#This Row],[GOL FORA]]&lt;&gt;"",Tabela3[[#This Row],[TIME FORA]],"")</f>
        <v/>
      </c>
      <c r="AD4104"/>
      <c r="AE4104"/>
      <c r="AF4104"/>
      <c r="AG4104"/>
      <c r="AH4104"/>
      <c r="AI4104"/>
    </row>
    <row r="4105" spans="1:35">
      <c r="A4105" t="str">
        <f>IF(Tabela3[[#This Row],[GOL CASA]]&lt;&gt;"",Tabela3[[#This Row],[TIME CASA]],"")</f>
        <v/>
      </c>
      <c r="B4105" t="str">
        <f>IF(Tabela3[[#This Row],[GOL FORA]]&lt;&gt;"",Tabela3[[#This Row],[TIME FORA]],"")</f>
        <v/>
      </c>
      <c r="AD4105"/>
      <c r="AE4105"/>
      <c r="AF4105"/>
      <c r="AG4105"/>
      <c r="AH4105"/>
      <c r="AI4105"/>
    </row>
    <row r="4106" spans="1:35">
      <c r="A4106" t="str">
        <f>IF(Tabela3[[#This Row],[GOL CASA]]&lt;&gt;"",Tabela3[[#This Row],[TIME CASA]],"")</f>
        <v/>
      </c>
      <c r="B4106" t="str">
        <f>IF(Tabela3[[#This Row],[GOL FORA]]&lt;&gt;"",Tabela3[[#This Row],[TIME FORA]],"")</f>
        <v/>
      </c>
      <c r="AD4106"/>
      <c r="AE4106"/>
      <c r="AF4106"/>
      <c r="AG4106"/>
      <c r="AH4106"/>
      <c r="AI4106"/>
    </row>
    <row r="4107" spans="1:35">
      <c r="A4107" t="str">
        <f>IF(Tabela3[[#This Row],[GOL CASA]]&lt;&gt;"",Tabela3[[#This Row],[TIME CASA]],"")</f>
        <v/>
      </c>
      <c r="B4107" t="str">
        <f>IF(Tabela3[[#This Row],[GOL FORA]]&lt;&gt;"",Tabela3[[#This Row],[TIME FORA]],"")</f>
        <v/>
      </c>
      <c r="AD4107"/>
      <c r="AE4107"/>
      <c r="AF4107"/>
      <c r="AG4107"/>
      <c r="AH4107"/>
      <c r="AI4107"/>
    </row>
    <row r="4108" spans="1:35">
      <c r="A4108" t="str">
        <f>IF(Tabela3[[#This Row],[GOL CASA]]&lt;&gt;"",Tabela3[[#This Row],[TIME CASA]],"")</f>
        <v/>
      </c>
      <c r="B4108" t="str">
        <f>IF(Tabela3[[#This Row],[GOL FORA]]&lt;&gt;"",Tabela3[[#This Row],[TIME FORA]],"")</f>
        <v/>
      </c>
      <c r="AD4108"/>
      <c r="AE4108"/>
      <c r="AF4108"/>
      <c r="AG4108"/>
      <c r="AH4108"/>
      <c r="AI4108"/>
    </row>
    <row r="4109" spans="1:35">
      <c r="A4109" t="str">
        <f>IF(Tabela3[[#This Row],[GOL CASA]]&lt;&gt;"",Tabela3[[#This Row],[TIME CASA]],"")</f>
        <v/>
      </c>
      <c r="B4109" t="str">
        <f>IF(Tabela3[[#This Row],[GOL FORA]]&lt;&gt;"",Tabela3[[#This Row],[TIME FORA]],"")</f>
        <v/>
      </c>
      <c r="AD4109"/>
      <c r="AE4109"/>
      <c r="AF4109"/>
      <c r="AG4109"/>
      <c r="AH4109"/>
      <c r="AI4109"/>
    </row>
    <row r="4110" spans="1:35">
      <c r="A4110" t="str">
        <f>IF(Tabela3[[#This Row],[GOL CASA]]&lt;&gt;"",Tabela3[[#This Row],[TIME CASA]],"")</f>
        <v/>
      </c>
      <c r="B4110" t="str">
        <f>IF(Tabela3[[#This Row],[GOL FORA]]&lt;&gt;"",Tabela3[[#This Row],[TIME FORA]],"")</f>
        <v/>
      </c>
      <c r="AD4110"/>
      <c r="AE4110"/>
      <c r="AF4110"/>
      <c r="AG4110"/>
      <c r="AH4110"/>
      <c r="AI4110"/>
    </row>
    <row r="4111" spans="1:35">
      <c r="A4111" t="str">
        <f>IF(Tabela3[[#This Row],[GOL CASA]]&lt;&gt;"",Tabela3[[#This Row],[TIME CASA]],"")</f>
        <v/>
      </c>
      <c r="B4111" t="str">
        <f>IF(Tabela3[[#This Row],[GOL FORA]]&lt;&gt;"",Tabela3[[#This Row],[TIME FORA]],"")</f>
        <v/>
      </c>
      <c r="AD4111"/>
      <c r="AE4111"/>
      <c r="AF4111"/>
      <c r="AG4111"/>
      <c r="AH4111"/>
      <c r="AI4111"/>
    </row>
    <row r="4112" spans="1:35">
      <c r="A4112" t="str">
        <f>IF(Tabela3[[#This Row],[GOL CASA]]&lt;&gt;"",Tabela3[[#This Row],[TIME CASA]],"")</f>
        <v/>
      </c>
      <c r="B4112" t="str">
        <f>IF(Tabela3[[#This Row],[GOL FORA]]&lt;&gt;"",Tabela3[[#This Row],[TIME FORA]],"")</f>
        <v/>
      </c>
      <c r="AD4112"/>
      <c r="AE4112"/>
      <c r="AF4112"/>
      <c r="AG4112"/>
      <c r="AH4112"/>
      <c r="AI4112"/>
    </row>
    <row r="4113" spans="1:35">
      <c r="A4113" t="str">
        <f>IF(Tabela3[[#This Row],[GOL CASA]]&lt;&gt;"",Tabela3[[#This Row],[TIME CASA]],"")</f>
        <v/>
      </c>
      <c r="B4113" t="str">
        <f>IF(Tabela3[[#This Row],[GOL FORA]]&lt;&gt;"",Tabela3[[#This Row],[TIME FORA]],"")</f>
        <v/>
      </c>
      <c r="AD4113"/>
      <c r="AE4113"/>
      <c r="AF4113"/>
      <c r="AG4113"/>
      <c r="AH4113"/>
      <c r="AI4113"/>
    </row>
    <row r="4114" spans="1:35">
      <c r="A4114" t="str">
        <f>IF(Tabela3[[#This Row],[GOL CASA]]&lt;&gt;"",Tabela3[[#This Row],[TIME CASA]],"")</f>
        <v/>
      </c>
      <c r="B4114" t="str">
        <f>IF(Tabela3[[#This Row],[GOL FORA]]&lt;&gt;"",Tabela3[[#This Row],[TIME FORA]],"")</f>
        <v/>
      </c>
      <c r="AD4114"/>
      <c r="AE4114"/>
      <c r="AF4114"/>
      <c r="AG4114"/>
      <c r="AH4114"/>
      <c r="AI4114"/>
    </row>
    <row r="4115" spans="1:35">
      <c r="A4115" t="str">
        <f>IF(Tabela3[[#This Row],[GOL CASA]]&lt;&gt;"",Tabela3[[#This Row],[TIME CASA]],"")</f>
        <v/>
      </c>
      <c r="B4115" t="str">
        <f>IF(Tabela3[[#This Row],[GOL FORA]]&lt;&gt;"",Tabela3[[#This Row],[TIME FORA]],"")</f>
        <v/>
      </c>
      <c r="AD4115"/>
      <c r="AE4115"/>
      <c r="AF4115"/>
      <c r="AG4115"/>
      <c r="AH4115"/>
      <c r="AI4115"/>
    </row>
    <row r="4116" spans="1:35">
      <c r="A4116" t="str">
        <f>IF(Tabela3[[#This Row],[GOL CASA]]&lt;&gt;"",Tabela3[[#This Row],[TIME CASA]],"")</f>
        <v/>
      </c>
      <c r="B4116" t="str">
        <f>IF(Tabela3[[#This Row],[GOL FORA]]&lt;&gt;"",Tabela3[[#This Row],[TIME FORA]],"")</f>
        <v/>
      </c>
      <c r="AD4116"/>
      <c r="AE4116"/>
      <c r="AF4116"/>
      <c r="AG4116"/>
      <c r="AH4116"/>
      <c r="AI4116"/>
    </row>
    <row r="4117" spans="1:35">
      <c r="A4117" t="str">
        <f>IF(Tabela3[[#This Row],[GOL CASA]]&lt;&gt;"",Tabela3[[#This Row],[TIME CASA]],"")</f>
        <v/>
      </c>
      <c r="B4117" t="str">
        <f>IF(Tabela3[[#This Row],[GOL FORA]]&lt;&gt;"",Tabela3[[#This Row],[TIME FORA]],"")</f>
        <v/>
      </c>
      <c r="AD4117"/>
      <c r="AE4117"/>
      <c r="AF4117"/>
      <c r="AG4117"/>
      <c r="AH4117"/>
      <c r="AI4117"/>
    </row>
    <row r="4118" spans="1:35">
      <c r="A4118" t="str">
        <f>IF(Tabela3[[#This Row],[GOL CASA]]&lt;&gt;"",Tabela3[[#This Row],[TIME CASA]],"")</f>
        <v/>
      </c>
      <c r="B4118" t="str">
        <f>IF(Tabela3[[#This Row],[GOL FORA]]&lt;&gt;"",Tabela3[[#This Row],[TIME FORA]],"")</f>
        <v/>
      </c>
      <c r="AD4118"/>
      <c r="AE4118"/>
      <c r="AF4118"/>
      <c r="AG4118"/>
      <c r="AH4118"/>
      <c r="AI4118"/>
    </row>
    <row r="4119" spans="1:35">
      <c r="A4119" t="str">
        <f>IF(Tabela3[[#This Row],[GOL CASA]]&lt;&gt;"",Tabela3[[#This Row],[TIME CASA]],"")</f>
        <v/>
      </c>
      <c r="B4119" t="str">
        <f>IF(Tabela3[[#This Row],[GOL FORA]]&lt;&gt;"",Tabela3[[#This Row],[TIME FORA]],"")</f>
        <v/>
      </c>
      <c r="AD4119"/>
      <c r="AE4119"/>
      <c r="AF4119"/>
      <c r="AG4119"/>
      <c r="AH4119"/>
      <c r="AI4119"/>
    </row>
    <row r="4120" spans="1:35">
      <c r="A4120" t="str">
        <f>IF(Tabela3[[#This Row],[GOL CASA]]&lt;&gt;"",Tabela3[[#This Row],[TIME CASA]],"")</f>
        <v/>
      </c>
      <c r="B4120" t="str">
        <f>IF(Tabela3[[#This Row],[GOL FORA]]&lt;&gt;"",Tabela3[[#This Row],[TIME FORA]],"")</f>
        <v/>
      </c>
      <c r="AD4120"/>
      <c r="AE4120"/>
      <c r="AF4120"/>
      <c r="AG4120"/>
      <c r="AH4120"/>
      <c r="AI4120"/>
    </row>
    <row r="4121" spans="1:35">
      <c r="A4121" t="str">
        <f>IF(Tabela3[[#This Row],[GOL CASA]]&lt;&gt;"",Tabela3[[#This Row],[TIME CASA]],"")</f>
        <v/>
      </c>
      <c r="B4121" t="str">
        <f>IF(Tabela3[[#This Row],[GOL FORA]]&lt;&gt;"",Tabela3[[#This Row],[TIME FORA]],"")</f>
        <v/>
      </c>
      <c r="AD4121"/>
      <c r="AE4121"/>
      <c r="AF4121"/>
      <c r="AG4121"/>
      <c r="AH4121"/>
      <c r="AI4121"/>
    </row>
    <row r="4122" spans="1:35">
      <c r="A4122" t="str">
        <f>IF(Tabela3[[#This Row],[GOL CASA]]&lt;&gt;"",Tabela3[[#This Row],[TIME CASA]],"")</f>
        <v/>
      </c>
      <c r="B4122" t="str">
        <f>IF(Tabela3[[#This Row],[GOL FORA]]&lt;&gt;"",Tabela3[[#This Row],[TIME FORA]],"")</f>
        <v/>
      </c>
      <c r="AD4122"/>
      <c r="AE4122"/>
      <c r="AF4122"/>
      <c r="AG4122"/>
      <c r="AH4122"/>
      <c r="AI4122"/>
    </row>
    <row r="4123" spans="1:35">
      <c r="A4123" t="str">
        <f>IF(Tabela3[[#This Row],[GOL CASA]]&lt;&gt;"",Tabela3[[#This Row],[TIME CASA]],"")</f>
        <v/>
      </c>
      <c r="B4123" t="str">
        <f>IF(Tabela3[[#This Row],[GOL FORA]]&lt;&gt;"",Tabela3[[#This Row],[TIME FORA]],"")</f>
        <v/>
      </c>
      <c r="AD4123"/>
      <c r="AE4123"/>
      <c r="AF4123"/>
      <c r="AG4123"/>
      <c r="AH4123"/>
      <c r="AI4123"/>
    </row>
    <row r="4124" spans="1:35">
      <c r="A4124" t="str">
        <f>IF(Tabela3[[#This Row],[GOL CASA]]&lt;&gt;"",Tabela3[[#This Row],[TIME CASA]],"")</f>
        <v/>
      </c>
      <c r="B4124" t="str">
        <f>IF(Tabela3[[#This Row],[GOL FORA]]&lt;&gt;"",Tabela3[[#This Row],[TIME FORA]],"")</f>
        <v/>
      </c>
      <c r="AD4124"/>
      <c r="AE4124"/>
      <c r="AF4124"/>
      <c r="AG4124"/>
      <c r="AH4124"/>
      <c r="AI4124"/>
    </row>
    <row r="4125" spans="1:35">
      <c r="A4125" t="str">
        <f>IF(Tabela3[[#This Row],[GOL CASA]]&lt;&gt;"",Tabela3[[#This Row],[TIME CASA]],"")</f>
        <v/>
      </c>
      <c r="B4125" t="str">
        <f>IF(Tabela3[[#This Row],[GOL FORA]]&lt;&gt;"",Tabela3[[#This Row],[TIME FORA]],"")</f>
        <v/>
      </c>
      <c r="AD4125"/>
      <c r="AE4125"/>
      <c r="AF4125"/>
      <c r="AG4125"/>
      <c r="AH4125"/>
      <c r="AI4125"/>
    </row>
    <row r="4126" spans="1:35">
      <c r="A4126" t="str">
        <f>IF(Tabela3[[#This Row],[GOL CASA]]&lt;&gt;"",Tabela3[[#This Row],[TIME CASA]],"")</f>
        <v/>
      </c>
      <c r="B4126" t="str">
        <f>IF(Tabela3[[#This Row],[GOL FORA]]&lt;&gt;"",Tabela3[[#This Row],[TIME FORA]],"")</f>
        <v/>
      </c>
      <c r="AD4126"/>
      <c r="AE4126"/>
      <c r="AF4126"/>
      <c r="AG4126"/>
      <c r="AH4126"/>
      <c r="AI4126"/>
    </row>
    <row r="4127" spans="1:35">
      <c r="A4127" t="str">
        <f>IF(Tabela3[[#This Row],[GOL CASA]]&lt;&gt;"",Tabela3[[#This Row],[TIME CASA]],"")</f>
        <v/>
      </c>
      <c r="B4127" t="str">
        <f>IF(Tabela3[[#This Row],[GOL FORA]]&lt;&gt;"",Tabela3[[#This Row],[TIME FORA]],"")</f>
        <v/>
      </c>
      <c r="AD4127"/>
      <c r="AE4127"/>
      <c r="AF4127"/>
      <c r="AG4127"/>
      <c r="AH4127"/>
      <c r="AI4127"/>
    </row>
    <row r="4128" spans="1:35">
      <c r="A4128" t="str">
        <f>IF(Tabela3[[#This Row],[GOL CASA]]&lt;&gt;"",Tabela3[[#This Row],[TIME CASA]],"")</f>
        <v/>
      </c>
      <c r="B4128" t="str">
        <f>IF(Tabela3[[#This Row],[GOL FORA]]&lt;&gt;"",Tabela3[[#This Row],[TIME FORA]],"")</f>
        <v/>
      </c>
      <c r="AD4128"/>
      <c r="AE4128"/>
      <c r="AF4128"/>
      <c r="AG4128"/>
      <c r="AH4128"/>
      <c r="AI4128"/>
    </row>
    <row r="4129" spans="1:35">
      <c r="A4129" t="str">
        <f>IF(Tabela3[[#This Row],[GOL CASA]]&lt;&gt;"",Tabela3[[#This Row],[TIME CASA]],"")</f>
        <v/>
      </c>
      <c r="B4129" t="str">
        <f>IF(Tabela3[[#This Row],[GOL FORA]]&lt;&gt;"",Tabela3[[#This Row],[TIME FORA]],"")</f>
        <v/>
      </c>
      <c r="AD4129"/>
      <c r="AE4129"/>
      <c r="AF4129"/>
      <c r="AG4129"/>
      <c r="AH4129"/>
      <c r="AI4129"/>
    </row>
    <row r="4130" spans="1:35">
      <c r="A4130" t="str">
        <f>IF(Tabela3[[#This Row],[GOL CASA]]&lt;&gt;"",Tabela3[[#This Row],[TIME CASA]],"")</f>
        <v/>
      </c>
      <c r="B4130" t="str">
        <f>IF(Tabela3[[#This Row],[GOL FORA]]&lt;&gt;"",Tabela3[[#This Row],[TIME FORA]],"")</f>
        <v/>
      </c>
      <c r="AD4130"/>
      <c r="AE4130"/>
      <c r="AF4130"/>
      <c r="AG4130"/>
      <c r="AH4130"/>
      <c r="AI4130"/>
    </row>
    <row r="4131" spans="1:35">
      <c r="A4131" t="str">
        <f>IF(Tabela3[[#This Row],[GOL CASA]]&lt;&gt;"",Tabela3[[#This Row],[TIME CASA]],"")</f>
        <v/>
      </c>
      <c r="B4131" t="str">
        <f>IF(Tabela3[[#This Row],[GOL FORA]]&lt;&gt;"",Tabela3[[#This Row],[TIME FORA]],"")</f>
        <v/>
      </c>
      <c r="AD4131"/>
      <c r="AE4131"/>
      <c r="AF4131"/>
      <c r="AG4131"/>
      <c r="AH4131"/>
      <c r="AI4131"/>
    </row>
    <row r="4132" spans="1:35">
      <c r="A4132" t="str">
        <f>IF(Tabela3[[#This Row],[GOL CASA]]&lt;&gt;"",Tabela3[[#This Row],[TIME CASA]],"")</f>
        <v/>
      </c>
      <c r="B4132" t="str">
        <f>IF(Tabela3[[#This Row],[GOL FORA]]&lt;&gt;"",Tabela3[[#This Row],[TIME FORA]],"")</f>
        <v/>
      </c>
      <c r="AD4132"/>
      <c r="AE4132"/>
      <c r="AF4132"/>
      <c r="AG4132"/>
      <c r="AH4132"/>
      <c r="AI4132"/>
    </row>
    <row r="4133" spans="1:35">
      <c r="A4133" t="str">
        <f>IF(Tabela3[[#This Row],[GOL CASA]]&lt;&gt;"",Tabela3[[#This Row],[TIME CASA]],"")</f>
        <v/>
      </c>
      <c r="B4133" t="str">
        <f>IF(Tabela3[[#This Row],[GOL FORA]]&lt;&gt;"",Tabela3[[#This Row],[TIME FORA]],"")</f>
        <v/>
      </c>
      <c r="AD4133"/>
      <c r="AE4133"/>
      <c r="AF4133"/>
      <c r="AG4133"/>
      <c r="AH4133"/>
      <c r="AI4133"/>
    </row>
    <row r="4134" spans="1:35">
      <c r="A4134" t="str">
        <f>IF(Tabela3[[#This Row],[GOL CASA]]&lt;&gt;"",Tabela3[[#This Row],[TIME CASA]],"")</f>
        <v/>
      </c>
      <c r="B4134" t="str">
        <f>IF(Tabela3[[#This Row],[GOL FORA]]&lt;&gt;"",Tabela3[[#This Row],[TIME FORA]],"")</f>
        <v/>
      </c>
      <c r="AD4134"/>
      <c r="AE4134"/>
      <c r="AF4134"/>
      <c r="AG4134"/>
      <c r="AH4134"/>
      <c r="AI4134"/>
    </row>
    <row r="4135" spans="1:35">
      <c r="A4135" t="str">
        <f>IF(Tabela3[[#This Row],[GOL CASA]]&lt;&gt;"",Tabela3[[#This Row],[TIME CASA]],"")</f>
        <v/>
      </c>
      <c r="B4135" t="str">
        <f>IF(Tabela3[[#This Row],[GOL FORA]]&lt;&gt;"",Tabela3[[#This Row],[TIME FORA]],"")</f>
        <v/>
      </c>
      <c r="AD4135"/>
      <c r="AE4135"/>
      <c r="AF4135"/>
      <c r="AG4135"/>
      <c r="AH4135"/>
      <c r="AI4135"/>
    </row>
    <row r="4136" spans="1:35">
      <c r="A4136" t="str">
        <f>IF(Tabela3[[#This Row],[GOL CASA]]&lt;&gt;"",Tabela3[[#This Row],[TIME CASA]],"")</f>
        <v/>
      </c>
      <c r="B4136" t="str">
        <f>IF(Tabela3[[#This Row],[GOL FORA]]&lt;&gt;"",Tabela3[[#This Row],[TIME FORA]],"")</f>
        <v/>
      </c>
      <c r="AD4136"/>
      <c r="AE4136"/>
      <c r="AF4136"/>
      <c r="AG4136"/>
      <c r="AH4136"/>
      <c r="AI4136"/>
    </row>
    <row r="4137" spans="1:35">
      <c r="A4137" t="str">
        <f>IF(Tabela3[[#This Row],[GOL CASA]]&lt;&gt;"",Tabela3[[#This Row],[TIME CASA]],"")</f>
        <v/>
      </c>
      <c r="B4137" t="str">
        <f>IF(Tabela3[[#This Row],[GOL FORA]]&lt;&gt;"",Tabela3[[#This Row],[TIME FORA]],"")</f>
        <v/>
      </c>
      <c r="AD4137"/>
      <c r="AE4137"/>
      <c r="AF4137"/>
      <c r="AG4137"/>
      <c r="AH4137"/>
      <c r="AI4137"/>
    </row>
    <row r="4138" spans="1:35">
      <c r="A4138" t="str">
        <f>IF(Tabela3[[#This Row],[GOL CASA]]&lt;&gt;"",Tabela3[[#This Row],[TIME CASA]],"")</f>
        <v/>
      </c>
      <c r="B4138" t="str">
        <f>IF(Tabela3[[#This Row],[GOL FORA]]&lt;&gt;"",Tabela3[[#This Row],[TIME FORA]],"")</f>
        <v/>
      </c>
      <c r="AD4138"/>
      <c r="AE4138"/>
      <c r="AF4138"/>
      <c r="AG4138"/>
      <c r="AH4138"/>
      <c r="AI4138"/>
    </row>
    <row r="4139" spans="1:35">
      <c r="A4139" t="str">
        <f>IF(Tabela3[[#This Row],[GOL CASA]]&lt;&gt;"",Tabela3[[#This Row],[TIME CASA]],"")</f>
        <v/>
      </c>
      <c r="B4139" t="str">
        <f>IF(Tabela3[[#This Row],[GOL FORA]]&lt;&gt;"",Tabela3[[#This Row],[TIME FORA]],"")</f>
        <v/>
      </c>
      <c r="AD4139"/>
      <c r="AE4139"/>
      <c r="AF4139"/>
      <c r="AG4139"/>
      <c r="AH4139"/>
      <c r="AI4139"/>
    </row>
    <row r="4140" spans="1:35">
      <c r="A4140" t="str">
        <f>IF(Tabela3[[#This Row],[GOL CASA]]&lt;&gt;"",Tabela3[[#This Row],[TIME CASA]],"")</f>
        <v/>
      </c>
      <c r="B4140" t="str">
        <f>IF(Tabela3[[#This Row],[GOL FORA]]&lt;&gt;"",Tabela3[[#This Row],[TIME FORA]],"")</f>
        <v/>
      </c>
      <c r="AD4140"/>
      <c r="AE4140"/>
      <c r="AF4140"/>
      <c r="AG4140"/>
      <c r="AH4140"/>
      <c r="AI4140"/>
    </row>
    <row r="4141" spans="1:35">
      <c r="A4141" t="str">
        <f>IF(Tabela3[[#This Row],[GOL CASA]]&lt;&gt;"",Tabela3[[#This Row],[TIME CASA]],"")</f>
        <v/>
      </c>
      <c r="B4141" t="str">
        <f>IF(Tabela3[[#This Row],[GOL FORA]]&lt;&gt;"",Tabela3[[#This Row],[TIME FORA]],"")</f>
        <v/>
      </c>
      <c r="AD4141"/>
      <c r="AE4141"/>
      <c r="AF4141"/>
      <c r="AG4141"/>
      <c r="AH4141"/>
      <c r="AI4141"/>
    </row>
    <row r="4142" spans="1:35">
      <c r="A4142" t="str">
        <f>IF(Tabela3[[#This Row],[GOL CASA]]&lt;&gt;"",Tabela3[[#This Row],[TIME CASA]],"")</f>
        <v/>
      </c>
      <c r="B4142" t="str">
        <f>IF(Tabela3[[#This Row],[GOL FORA]]&lt;&gt;"",Tabela3[[#This Row],[TIME FORA]],"")</f>
        <v/>
      </c>
      <c r="AD4142"/>
      <c r="AE4142"/>
      <c r="AF4142"/>
      <c r="AG4142"/>
      <c r="AH4142"/>
      <c r="AI4142"/>
    </row>
    <row r="4143" spans="1:35">
      <c r="A4143" t="str">
        <f>IF(Tabela3[[#This Row],[GOL CASA]]&lt;&gt;"",Tabela3[[#This Row],[TIME CASA]],"")</f>
        <v/>
      </c>
      <c r="B4143" t="str">
        <f>IF(Tabela3[[#This Row],[GOL FORA]]&lt;&gt;"",Tabela3[[#This Row],[TIME FORA]],"")</f>
        <v/>
      </c>
      <c r="AD4143"/>
      <c r="AE4143"/>
      <c r="AF4143"/>
      <c r="AG4143"/>
      <c r="AH4143"/>
      <c r="AI4143"/>
    </row>
    <row r="4144" spans="1:35">
      <c r="A4144" t="str">
        <f>IF(Tabela3[[#This Row],[GOL CASA]]&lt;&gt;"",Tabela3[[#This Row],[TIME CASA]],"")</f>
        <v/>
      </c>
      <c r="B4144" t="str">
        <f>IF(Tabela3[[#This Row],[GOL FORA]]&lt;&gt;"",Tabela3[[#This Row],[TIME FORA]],"")</f>
        <v/>
      </c>
      <c r="AD4144"/>
      <c r="AE4144"/>
      <c r="AF4144"/>
      <c r="AG4144"/>
      <c r="AH4144"/>
      <c r="AI4144"/>
    </row>
    <row r="4145" spans="1:35">
      <c r="A4145" t="str">
        <f>IF(Tabela3[[#This Row],[GOL CASA]]&lt;&gt;"",Tabela3[[#This Row],[TIME CASA]],"")</f>
        <v/>
      </c>
      <c r="B4145" t="str">
        <f>IF(Tabela3[[#This Row],[GOL FORA]]&lt;&gt;"",Tabela3[[#This Row],[TIME FORA]],"")</f>
        <v/>
      </c>
      <c r="AD4145"/>
      <c r="AE4145"/>
      <c r="AF4145"/>
      <c r="AG4145"/>
      <c r="AH4145"/>
      <c r="AI4145"/>
    </row>
    <row r="4146" spans="1:35">
      <c r="A4146" t="str">
        <f>IF(Tabela3[[#This Row],[GOL CASA]]&lt;&gt;"",Tabela3[[#This Row],[TIME CASA]],"")</f>
        <v/>
      </c>
      <c r="B4146" t="str">
        <f>IF(Tabela3[[#This Row],[GOL FORA]]&lt;&gt;"",Tabela3[[#This Row],[TIME FORA]],"")</f>
        <v/>
      </c>
      <c r="AD4146"/>
      <c r="AE4146"/>
      <c r="AF4146"/>
      <c r="AG4146"/>
      <c r="AH4146"/>
      <c r="AI4146"/>
    </row>
    <row r="4147" spans="1:35">
      <c r="A4147" t="str">
        <f>IF(Tabela3[[#This Row],[GOL CASA]]&lt;&gt;"",Tabela3[[#This Row],[TIME CASA]],"")</f>
        <v/>
      </c>
      <c r="B4147" t="str">
        <f>IF(Tabela3[[#This Row],[GOL FORA]]&lt;&gt;"",Tabela3[[#This Row],[TIME FORA]],"")</f>
        <v/>
      </c>
      <c r="AD4147"/>
      <c r="AE4147"/>
      <c r="AF4147"/>
      <c r="AG4147"/>
      <c r="AH4147"/>
      <c r="AI4147"/>
    </row>
    <row r="4148" spans="1:35">
      <c r="A4148" t="str">
        <f>IF(Tabela3[[#This Row],[GOL CASA]]&lt;&gt;"",Tabela3[[#This Row],[TIME CASA]],"")</f>
        <v/>
      </c>
      <c r="B4148" t="str">
        <f>IF(Tabela3[[#This Row],[GOL FORA]]&lt;&gt;"",Tabela3[[#This Row],[TIME FORA]],"")</f>
        <v/>
      </c>
      <c r="AD4148"/>
      <c r="AE4148"/>
      <c r="AF4148"/>
      <c r="AG4148"/>
      <c r="AH4148"/>
      <c r="AI4148"/>
    </row>
    <row r="4149" spans="1:35">
      <c r="A4149" t="str">
        <f>IF(Tabela3[[#This Row],[GOL CASA]]&lt;&gt;"",Tabela3[[#This Row],[TIME CASA]],"")</f>
        <v/>
      </c>
      <c r="B4149" t="str">
        <f>IF(Tabela3[[#This Row],[GOL FORA]]&lt;&gt;"",Tabela3[[#This Row],[TIME FORA]],"")</f>
        <v/>
      </c>
      <c r="AD4149"/>
      <c r="AE4149"/>
      <c r="AF4149"/>
      <c r="AG4149"/>
      <c r="AH4149"/>
      <c r="AI4149"/>
    </row>
    <row r="4150" spans="1:35">
      <c r="A4150" t="str">
        <f>IF(Tabela3[[#This Row],[GOL CASA]]&lt;&gt;"",Tabela3[[#This Row],[TIME CASA]],"")</f>
        <v/>
      </c>
      <c r="B4150" t="str">
        <f>IF(Tabela3[[#This Row],[GOL FORA]]&lt;&gt;"",Tabela3[[#This Row],[TIME FORA]],"")</f>
        <v/>
      </c>
      <c r="AD4150"/>
      <c r="AE4150"/>
      <c r="AF4150"/>
      <c r="AG4150"/>
      <c r="AH4150"/>
      <c r="AI4150"/>
    </row>
    <row r="4151" spans="1:35">
      <c r="A4151" t="str">
        <f>IF(Tabela3[[#This Row],[GOL CASA]]&lt;&gt;"",Tabela3[[#This Row],[TIME CASA]],"")</f>
        <v/>
      </c>
      <c r="B4151" t="str">
        <f>IF(Tabela3[[#This Row],[GOL FORA]]&lt;&gt;"",Tabela3[[#This Row],[TIME FORA]],"")</f>
        <v/>
      </c>
      <c r="AD4151"/>
      <c r="AE4151"/>
      <c r="AF4151"/>
      <c r="AG4151"/>
      <c r="AH4151"/>
      <c r="AI4151"/>
    </row>
    <row r="4152" spans="1:35">
      <c r="A4152" t="str">
        <f>IF(Tabela3[[#This Row],[GOL CASA]]&lt;&gt;"",Tabela3[[#This Row],[TIME CASA]],"")</f>
        <v/>
      </c>
      <c r="B4152" t="str">
        <f>IF(Tabela3[[#This Row],[GOL FORA]]&lt;&gt;"",Tabela3[[#This Row],[TIME FORA]],"")</f>
        <v/>
      </c>
      <c r="AD4152"/>
      <c r="AE4152"/>
      <c r="AF4152"/>
      <c r="AG4152"/>
      <c r="AH4152"/>
      <c r="AI4152"/>
    </row>
    <row r="4153" spans="1:35">
      <c r="A4153" t="str">
        <f>IF(Tabela3[[#This Row],[GOL CASA]]&lt;&gt;"",Tabela3[[#This Row],[TIME CASA]],"")</f>
        <v/>
      </c>
      <c r="B4153" t="str">
        <f>IF(Tabela3[[#This Row],[GOL FORA]]&lt;&gt;"",Tabela3[[#This Row],[TIME FORA]],"")</f>
        <v/>
      </c>
      <c r="AD4153"/>
      <c r="AE4153"/>
      <c r="AF4153"/>
      <c r="AG4153"/>
      <c r="AH4153"/>
      <c r="AI4153"/>
    </row>
    <row r="4154" spans="1:35">
      <c r="A4154" t="str">
        <f>IF(Tabela3[[#This Row],[GOL CASA]]&lt;&gt;"",Tabela3[[#This Row],[TIME CASA]],"")</f>
        <v/>
      </c>
      <c r="B4154" t="str">
        <f>IF(Tabela3[[#This Row],[GOL FORA]]&lt;&gt;"",Tabela3[[#This Row],[TIME FORA]],"")</f>
        <v/>
      </c>
      <c r="AD4154"/>
      <c r="AE4154"/>
      <c r="AF4154"/>
      <c r="AG4154"/>
      <c r="AH4154"/>
      <c r="AI4154"/>
    </row>
    <row r="4155" spans="1:35">
      <c r="A4155" t="str">
        <f>IF(Tabela3[[#This Row],[GOL CASA]]&lt;&gt;"",Tabela3[[#This Row],[TIME CASA]],"")</f>
        <v/>
      </c>
      <c r="B4155" t="str">
        <f>IF(Tabela3[[#This Row],[GOL FORA]]&lt;&gt;"",Tabela3[[#This Row],[TIME FORA]],"")</f>
        <v/>
      </c>
      <c r="AD4155"/>
      <c r="AE4155"/>
      <c r="AF4155"/>
      <c r="AG4155"/>
      <c r="AH4155"/>
      <c r="AI4155"/>
    </row>
    <row r="4156" spans="1:35">
      <c r="A4156" t="str">
        <f>IF(Tabela3[[#This Row],[GOL CASA]]&lt;&gt;"",Tabela3[[#This Row],[TIME CASA]],"")</f>
        <v/>
      </c>
      <c r="B4156" t="str">
        <f>IF(Tabela3[[#This Row],[GOL FORA]]&lt;&gt;"",Tabela3[[#This Row],[TIME FORA]],"")</f>
        <v/>
      </c>
      <c r="AD4156"/>
      <c r="AE4156"/>
      <c r="AF4156"/>
      <c r="AG4156"/>
      <c r="AH4156"/>
      <c r="AI4156"/>
    </row>
    <row r="4157" spans="1:35">
      <c r="A4157" t="str">
        <f>IF(Tabela3[[#This Row],[GOL CASA]]&lt;&gt;"",Tabela3[[#This Row],[TIME CASA]],"")</f>
        <v/>
      </c>
      <c r="B4157" t="str">
        <f>IF(Tabela3[[#This Row],[GOL FORA]]&lt;&gt;"",Tabela3[[#This Row],[TIME FORA]],"")</f>
        <v/>
      </c>
      <c r="AD4157"/>
      <c r="AE4157"/>
      <c r="AF4157"/>
      <c r="AG4157"/>
      <c r="AH4157"/>
      <c r="AI4157"/>
    </row>
    <row r="4158" spans="1:35">
      <c r="A4158" t="str">
        <f>IF(Tabela3[[#This Row],[GOL CASA]]&lt;&gt;"",Tabela3[[#This Row],[TIME CASA]],"")</f>
        <v/>
      </c>
      <c r="B4158" t="str">
        <f>IF(Tabela3[[#This Row],[GOL FORA]]&lt;&gt;"",Tabela3[[#This Row],[TIME FORA]],"")</f>
        <v/>
      </c>
      <c r="AD4158"/>
      <c r="AE4158"/>
      <c r="AF4158"/>
      <c r="AG4158"/>
      <c r="AH4158"/>
      <c r="AI4158"/>
    </row>
    <row r="4159" spans="1:35">
      <c r="A4159" t="str">
        <f>IF(Tabela3[[#This Row],[GOL CASA]]&lt;&gt;"",Tabela3[[#This Row],[TIME CASA]],"")</f>
        <v/>
      </c>
      <c r="B4159" t="str">
        <f>IF(Tabela3[[#This Row],[GOL FORA]]&lt;&gt;"",Tabela3[[#This Row],[TIME FORA]],"")</f>
        <v/>
      </c>
      <c r="AD4159"/>
      <c r="AE4159"/>
      <c r="AF4159"/>
      <c r="AG4159"/>
      <c r="AH4159"/>
      <c r="AI4159"/>
    </row>
    <row r="4160" spans="1:35">
      <c r="A4160" t="str">
        <f>IF(Tabela3[[#This Row],[GOL CASA]]&lt;&gt;"",Tabela3[[#This Row],[TIME CASA]],"")</f>
        <v/>
      </c>
      <c r="B4160" t="str">
        <f>IF(Tabela3[[#This Row],[GOL FORA]]&lt;&gt;"",Tabela3[[#This Row],[TIME FORA]],"")</f>
        <v/>
      </c>
      <c r="AD4160"/>
      <c r="AE4160"/>
      <c r="AF4160"/>
      <c r="AG4160"/>
      <c r="AH4160"/>
      <c r="AI4160"/>
    </row>
    <row r="4161" spans="1:35">
      <c r="A4161" t="str">
        <f>IF(Tabela3[[#This Row],[GOL CASA]]&lt;&gt;"",Tabela3[[#This Row],[TIME CASA]],"")</f>
        <v/>
      </c>
      <c r="B4161" t="str">
        <f>IF(Tabela3[[#This Row],[GOL FORA]]&lt;&gt;"",Tabela3[[#This Row],[TIME FORA]],"")</f>
        <v/>
      </c>
      <c r="AD4161"/>
      <c r="AE4161"/>
      <c r="AF4161"/>
      <c r="AG4161"/>
      <c r="AH4161"/>
      <c r="AI4161"/>
    </row>
    <row r="4162" spans="1:35">
      <c r="A4162" t="str">
        <f>IF(Tabela3[[#This Row],[GOL CASA]]&lt;&gt;"",Tabela3[[#This Row],[TIME CASA]],"")</f>
        <v/>
      </c>
      <c r="B4162" t="str">
        <f>IF(Tabela3[[#This Row],[GOL FORA]]&lt;&gt;"",Tabela3[[#This Row],[TIME FORA]],"")</f>
        <v/>
      </c>
      <c r="AD4162"/>
      <c r="AE4162"/>
      <c r="AF4162"/>
      <c r="AG4162"/>
      <c r="AH4162"/>
      <c r="AI4162"/>
    </row>
    <row r="4163" spans="1:35">
      <c r="A4163" t="str">
        <f>IF(Tabela3[[#This Row],[GOL CASA]]&lt;&gt;"",Tabela3[[#This Row],[TIME CASA]],"")</f>
        <v/>
      </c>
      <c r="B4163" t="str">
        <f>IF(Tabela3[[#This Row],[GOL FORA]]&lt;&gt;"",Tabela3[[#This Row],[TIME FORA]],"")</f>
        <v/>
      </c>
      <c r="AD4163"/>
      <c r="AE4163"/>
      <c r="AF4163"/>
      <c r="AG4163"/>
      <c r="AH4163"/>
      <c r="AI4163"/>
    </row>
    <row r="4164" spans="1:35">
      <c r="A4164" t="str">
        <f>IF(Tabela3[[#This Row],[GOL CASA]]&lt;&gt;"",Tabela3[[#This Row],[TIME CASA]],"")</f>
        <v/>
      </c>
      <c r="B4164" t="str">
        <f>IF(Tabela3[[#This Row],[GOL FORA]]&lt;&gt;"",Tabela3[[#This Row],[TIME FORA]],"")</f>
        <v/>
      </c>
      <c r="AD4164"/>
      <c r="AE4164"/>
      <c r="AF4164"/>
      <c r="AG4164"/>
      <c r="AH4164"/>
      <c r="AI4164"/>
    </row>
    <row r="4165" spans="1:35">
      <c r="A4165" t="str">
        <f>IF(Tabela3[[#This Row],[GOL CASA]]&lt;&gt;"",Tabela3[[#This Row],[TIME CASA]],"")</f>
        <v/>
      </c>
      <c r="B4165" t="str">
        <f>IF(Tabela3[[#This Row],[GOL FORA]]&lt;&gt;"",Tabela3[[#This Row],[TIME FORA]],"")</f>
        <v/>
      </c>
      <c r="AD4165"/>
      <c r="AE4165"/>
      <c r="AF4165"/>
      <c r="AG4165"/>
      <c r="AH4165"/>
      <c r="AI4165"/>
    </row>
    <row r="4166" spans="1:35">
      <c r="A4166" t="str">
        <f>IF(Tabela3[[#This Row],[GOL CASA]]&lt;&gt;"",Tabela3[[#This Row],[TIME CASA]],"")</f>
        <v/>
      </c>
      <c r="B4166" t="str">
        <f>IF(Tabela3[[#This Row],[GOL FORA]]&lt;&gt;"",Tabela3[[#This Row],[TIME FORA]],"")</f>
        <v/>
      </c>
      <c r="AD4166"/>
      <c r="AE4166"/>
      <c r="AF4166"/>
      <c r="AG4166"/>
      <c r="AH4166"/>
      <c r="AI4166"/>
    </row>
    <row r="4167" spans="1:35">
      <c r="A4167" t="str">
        <f>IF(Tabela3[[#This Row],[GOL CASA]]&lt;&gt;"",Tabela3[[#This Row],[TIME CASA]],"")</f>
        <v/>
      </c>
      <c r="B4167" t="str">
        <f>IF(Tabela3[[#This Row],[GOL FORA]]&lt;&gt;"",Tabela3[[#This Row],[TIME FORA]],"")</f>
        <v/>
      </c>
      <c r="AD4167"/>
      <c r="AE4167"/>
      <c r="AF4167"/>
      <c r="AG4167"/>
      <c r="AH4167"/>
      <c r="AI4167"/>
    </row>
    <row r="4168" spans="1:35">
      <c r="A4168" t="str">
        <f>IF(Tabela3[[#This Row],[GOL CASA]]&lt;&gt;"",Tabela3[[#This Row],[TIME CASA]],"")</f>
        <v/>
      </c>
      <c r="B4168" t="str">
        <f>IF(Tabela3[[#This Row],[GOL FORA]]&lt;&gt;"",Tabela3[[#This Row],[TIME FORA]],"")</f>
        <v/>
      </c>
      <c r="AD4168"/>
      <c r="AE4168"/>
      <c r="AF4168"/>
      <c r="AG4168"/>
      <c r="AH4168"/>
      <c r="AI4168"/>
    </row>
    <row r="4169" spans="1:35">
      <c r="A4169" t="str">
        <f>IF(Tabela3[[#This Row],[GOL CASA]]&lt;&gt;"",Tabela3[[#This Row],[TIME CASA]],"")</f>
        <v/>
      </c>
      <c r="B4169" t="str">
        <f>IF(Tabela3[[#This Row],[GOL FORA]]&lt;&gt;"",Tabela3[[#This Row],[TIME FORA]],"")</f>
        <v/>
      </c>
      <c r="AD4169"/>
      <c r="AE4169"/>
      <c r="AF4169"/>
      <c r="AG4169"/>
      <c r="AH4169"/>
      <c r="AI4169"/>
    </row>
    <row r="4170" spans="1:35">
      <c r="A4170" t="str">
        <f>IF(Tabela3[[#This Row],[GOL CASA]]&lt;&gt;"",Tabela3[[#This Row],[TIME CASA]],"")</f>
        <v/>
      </c>
      <c r="B4170" t="str">
        <f>IF(Tabela3[[#This Row],[GOL FORA]]&lt;&gt;"",Tabela3[[#This Row],[TIME FORA]],"")</f>
        <v/>
      </c>
      <c r="AD4170"/>
      <c r="AE4170"/>
      <c r="AF4170"/>
      <c r="AG4170"/>
      <c r="AH4170"/>
      <c r="AI4170"/>
    </row>
    <row r="4171" spans="1:35">
      <c r="A4171" t="str">
        <f>IF(Tabela3[[#This Row],[GOL CASA]]&lt;&gt;"",Tabela3[[#This Row],[TIME CASA]],"")</f>
        <v/>
      </c>
      <c r="B4171" t="str">
        <f>IF(Tabela3[[#This Row],[GOL FORA]]&lt;&gt;"",Tabela3[[#This Row],[TIME FORA]],"")</f>
        <v/>
      </c>
      <c r="AD4171"/>
      <c r="AE4171"/>
      <c r="AF4171"/>
      <c r="AG4171"/>
      <c r="AH4171"/>
      <c r="AI4171"/>
    </row>
    <row r="4172" spans="1:35">
      <c r="A4172" t="str">
        <f>IF(Tabela3[[#This Row],[GOL CASA]]&lt;&gt;"",Tabela3[[#This Row],[TIME CASA]],"")</f>
        <v/>
      </c>
      <c r="B4172" t="str">
        <f>IF(Tabela3[[#This Row],[GOL FORA]]&lt;&gt;"",Tabela3[[#This Row],[TIME FORA]],"")</f>
        <v/>
      </c>
      <c r="AD4172"/>
      <c r="AE4172"/>
      <c r="AF4172"/>
      <c r="AG4172"/>
      <c r="AH4172"/>
      <c r="AI4172"/>
    </row>
    <row r="4173" spans="1:35">
      <c r="A4173" t="str">
        <f>IF(Tabela3[[#This Row],[GOL CASA]]&lt;&gt;"",Tabela3[[#This Row],[TIME CASA]],"")</f>
        <v/>
      </c>
      <c r="B4173" t="str">
        <f>IF(Tabela3[[#This Row],[GOL FORA]]&lt;&gt;"",Tabela3[[#This Row],[TIME FORA]],"")</f>
        <v/>
      </c>
      <c r="AD4173"/>
      <c r="AE4173"/>
      <c r="AF4173"/>
      <c r="AG4173"/>
      <c r="AH4173"/>
      <c r="AI4173"/>
    </row>
    <row r="4174" spans="1:35">
      <c r="A4174" t="str">
        <f>IF(Tabela3[[#This Row],[GOL CASA]]&lt;&gt;"",Tabela3[[#This Row],[TIME CASA]],"")</f>
        <v/>
      </c>
      <c r="B4174" t="str">
        <f>IF(Tabela3[[#This Row],[GOL FORA]]&lt;&gt;"",Tabela3[[#This Row],[TIME FORA]],"")</f>
        <v/>
      </c>
      <c r="AD4174"/>
      <c r="AE4174"/>
      <c r="AF4174"/>
      <c r="AG4174"/>
      <c r="AH4174"/>
      <c r="AI4174"/>
    </row>
    <row r="4175" spans="1:35">
      <c r="A4175" t="str">
        <f>IF(Tabela3[[#This Row],[GOL CASA]]&lt;&gt;"",Tabela3[[#This Row],[TIME CASA]],"")</f>
        <v/>
      </c>
      <c r="B4175" t="str">
        <f>IF(Tabela3[[#This Row],[GOL FORA]]&lt;&gt;"",Tabela3[[#This Row],[TIME FORA]],"")</f>
        <v/>
      </c>
      <c r="AD4175"/>
      <c r="AE4175"/>
      <c r="AF4175"/>
      <c r="AG4175"/>
      <c r="AH4175"/>
      <c r="AI4175"/>
    </row>
    <row r="4176" spans="1:35">
      <c r="A4176" t="str">
        <f>IF(Tabela3[[#This Row],[GOL CASA]]&lt;&gt;"",Tabela3[[#This Row],[TIME CASA]],"")</f>
        <v/>
      </c>
      <c r="B4176" t="str">
        <f>IF(Tabela3[[#This Row],[GOL FORA]]&lt;&gt;"",Tabela3[[#This Row],[TIME FORA]],"")</f>
        <v/>
      </c>
      <c r="AD4176"/>
      <c r="AE4176"/>
      <c r="AF4176"/>
      <c r="AG4176"/>
      <c r="AH4176"/>
      <c r="AI4176"/>
    </row>
    <row r="4177" spans="1:35">
      <c r="A4177" t="str">
        <f>IF(Tabela3[[#This Row],[GOL CASA]]&lt;&gt;"",Tabela3[[#This Row],[TIME CASA]],"")</f>
        <v/>
      </c>
      <c r="B4177" t="str">
        <f>IF(Tabela3[[#This Row],[GOL FORA]]&lt;&gt;"",Tabela3[[#This Row],[TIME FORA]],"")</f>
        <v/>
      </c>
      <c r="AD4177"/>
      <c r="AE4177"/>
      <c r="AF4177"/>
      <c r="AG4177"/>
      <c r="AH4177"/>
      <c r="AI4177"/>
    </row>
    <row r="4178" spans="1:35">
      <c r="A4178" t="str">
        <f>IF(Tabela3[[#This Row],[GOL CASA]]&lt;&gt;"",Tabela3[[#This Row],[TIME CASA]],"")</f>
        <v/>
      </c>
      <c r="B4178" t="str">
        <f>IF(Tabela3[[#This Row],[GOL FORA]]&lt;&gt;"",Tabela3[[#This Row],[TIME FORA]],"")</f>
        <v/>
      </c>
      <c r="AD4178"/>
      <c r="AE4178"/>
      <c r="AF4178"/>
      <c r="AG4178"/>
      <c r="AH4178"/>
      <c r="AI4178"/>
    </row>
    <row r="4179" spans="1:35">
      <c r="A4179" t="str">
        <f>IF(Tabela3[[#This Row],[GOL CASA]]&lt;&gt;"",Tabela3[[#This Row],[TIME CASA]],"")</f>
        <v/>
      </c>
      <c r="B4179" t="str">
        <f>IF(Tabela3[[#This Row],[GOL FORA]]&lt;&gt;"",Tabela3[[#This Row],[TIME FORA]],"")</f>
        <v/>
      </c>
      <c r="AD4179"/>
      <c r="AE4179"/>
      <c r="AF4179"/>
      <c r="AG4179"/>
      <c r="AH4179"/>
      <c r="AI4179"/>
    </row>
    <row r="4180" spans="1:35">
      <c r="A4180" t="str">
        <f>IF(Tabela3[[#This Row],[GOL CASA]]&lt;&gt;"",Tabela3[[#This Row],[TIME CASA]],"")</f>
        <v/>
      </c>
      <c r="B4180" t="str">
        <f>IF(Tabela3[[#This Row],[GOL FORA]]&lt;&gt;"",Tabela3[[#This Row],[TIME FORA]],"")</f>
        <v/>
      </c>
      <c r="AD4180"/>
      <c r="AE4180"/>
      <c r="AF4180"/>
      <c r="AG4180"/>
      <c r="AH4180"/>
      <c r="AI4180"/>
    </row>
    <row r="4181" spans="1:35">
      <c r="A4181" t="str">
        <f>IF(Tabela3[[#This Row],[GOL CASA]]&lt;&gt;"",Tabela3[[#This Row],[TIME CASA]],"")</f>
        <v/>
      </c>
      <c r="B4181" t="str">
        <f>IF(Tabela3[[#This Row],[GOL FORA]]&lt;&gt;"",Tabela3[[#This Row],[TIME FORA]],"")</f>
        <v/>
      </c>
      <c r="AD4181"/>
      <c r="AE4181"/>
      <c r="AF4181"/>
      <c r="AG4181"/>
      <c r="AH4181"/>
      <c r="AI4181"/>
    </row>
    <row r="4182" spans="1:35">
      <c r="A4182" t="str">
        <f>IF(Tabela3[[#This Row],[GOL CASA]]&lt;&gt;"",Tabela3[[#This Row],[TIME CASA]],"")</f>
        <v/>
      </c>
      <c r="B4182" t="str">
        <f>IF(Tabela3[[#This Row],[GOL FORA]]&lt;&gt;"",Tabela3[[#This Row],[TIME FORA]],"")</f>
        <v/>
      </c>
      <c r="AD4182"/>
      <c r="AE4182"/>
      <c r="AF4182"/>
      <c r="AG4182"/>
      <c r="AH4182"/>
      <c r="AI4182"/>
    </row>
    <row r="4183" spans="1:35">
      <c r="A4183" t="str">
        <f>IF(Tabela3[[#This Row],[GOL CASA]]&lt;&gt;"",Tabela3[[#This Row],[TIME CASA]],"")</f>
        <v/>
      </c>
      <c r="B4183" t="str">
        <f>IF(Tabela3[[#This Row],[GOL FORA]]&lt;&gt;"",Tabela3[[#This Row],[TIME FORA]],"")</f>
        <v/>
      </c>
      <c r="AD4183"/>
      <c r="AE4183"/>
      <c r="AF4183"/>
      <c r="AG4183"/>
      <c r="AH4183"/>
      <c r="AI4183"/>
    </row>
    <row r="4184" spans="1:35">
      <c r="A4184" t="str">
        <f>IF(Tabela3[[#This Row],[GOL CASA]]&lt;&gt;"",Tabela3[[#This Row],[TIME CASA]],"")</f>
        <v/>
      </c>
      <c r="B4184" t="str">
        <f>IF(Tabela3[[#This Row],[GOL FORA]]&lt;&gt;"",Tabela3[[#This Row],[TIME FORA]],"")</f>
        <v/>
      </c>
      <c r="AD4184"/>
      <c r="AE4184"/>
      <c r="AF4184"/>
      <c r="AG4184"/>
      <c r="AH4184"/>
      <c r="AI4184"/>
    </row>
    <row r="4185" spans="1:35">
      <c r="A4185" t="str">
        <f>IF(Tabela3[[#This Row],[GOL CASA]]&lt;&gt;"",Tabela3[[#This Row],[TIME CASA]],"")</f>
        <v/>
      </c>
      <c r="B4185" t="str">
        <f>IF(Tabela3[[#This Row],[GOL FORA]]&lt;&gt;"",Tabela3[[#This Row],[TIME FORA]],"")</f>
        <v/>
      </c>
      <c r="AD4185"/>
      <c r="AE4185"/>
      <c r="AF4185"/>
      <c r="AG4185"/>
      <c r="AH4185"/>
      <c r="AI4185"/>
    </row>
    <row r="4186" spans="1:35">
      <c r="A4186" t="str">
        <f>IF(Tabela3[[#This Row],[GOL CASA]]&lt;&gt;"",Tabela3[[#This Row],[TIME CASA]],"")</f>
        <v/>
      </c>
      <c r="B4186" t="str">
        <f>IF(Tabela3[[#This Row],[GOL FORA]]&lt;&gt;"",Tabela3[[#This Row],[TIME FORA]],"")</f>
        <v/>
      </c>
      <c r="AD4186"/>
      <c r="AE4186"/>
      <c r="AF4186"/>
      <c r="AG4186"/>
      <c r="AH4186"/>
      <c r="AI4186"/>
    </row>
    <row r="4187" spans="1:35">
      <c r="A4187" t="str">
        <f>IF(Tabela3[[#This Row],[GOL CASA]]&lt;&gt;"",Tabela3[[#This Row],[TIME CASA]],"")</f>
        <v/>
      </c>
      <c r="B4187" t="str">
        <f>IF(Tabela3[[#This Row],[GOL FORA]]&lt;&gt;"",Tabela3[[#This Row],[TIME FORA]],"")</f>
        <v/>
      </c>
      <c r="AD4187"/>
      <c r="AE4187"/>
      <c r="AF4187"/>
      <c r="AG4187"/>
      <c r="AH4187"/>
      <c r="AI4187"/>
    </row>
    <row r="4188" spans="1:35">
      <c r="A4188" t="str">
        <f>IF(Tabela3[[#This Row],[GOL CASA]]&lt;&gt;"",Tabela3[[#This Row],[TIME CASA]],"")</f>
        <v/>
      </c>
      <c r="B4188" t="str">
        <f>IF(Tabela3[[#This Row],[GOL FORA]]&lt;&gt;"",Tabela3[[#This Row],[TIME FORA]],"")</f>
        <v/>
      </c>
      <c r="AD4188"/>
      <c r="AE4188"/>
      <c r="AF4188"/>
      <c r="AG4188"/>
      <c r="AH4188"/>
      <c r="AI4188"/>
    </row>
    <row r="4189" spans="1:35">
      <c r="A4189" t="str">
        <f>IF(Tabela3[[#This Row],[GOL CASA]]&lt;&gt;"",Tabela3[[#This Row],[TIME CASA]],"")</f>
        <v/>
      </c>
      <c r="B4189" t="str">
        <f>IF(Tabela3[[#This Row],[GOL FORA]]&lt;&gt;"",Tabela3[[#This Row],[TIME FORA]],"")</f>
        <v/>
      </c>
      <c r="AD4189"/>
      <c r="AE4189"/>
      <c r="AF4189"/>
      <c r="AG4189"/>
      <c r="AH4189"/>
      <c r="AI4189"/>
    </row>
    <row r="4190" spans="1:35">
      <c r="A4190" t="str">
        <f>IF(Tabela3[[#This Row],[GOL CASA]]&lt;&gt;"",Tabela3[[#This Row],[TIME CASA]],"")</f>
        <v/>
      </c>
      <c r="B4190" t="str">
        <f>IF(Tabela3[[#This Row],[GOL FORA]]&lt;&gt;"",Tabela3[[#This Row],[TIME FORA]],"")</f>
        <v/>
      </c>
      <c r="AD4190"/>
      <c r="AE4190"/>
      <c r="AF4190"/>
      <c r="AG4190"/>
      <c r="AH4190"/>
      <c r="AI4190"/>
    </row>
    <row r="4191" spans="1:35">
      <c r="A4191" t="str">
        <f>IF(Tabela3[[#This Row],[GOL CASA]]&lt;&gt;"",Tabela3[[#This Row],[TIME CASA]],"")</f>
        <v/>
      </c>
      <c r="B4191" t="str">
        <f>IF(Tabela3[[#This Row],[GOL FORA]]&lt;&gt;"",Tabela3[[#This Row],[TIME FORA]],"")</f>
        <v/>
      </c>
      <c r="AD4191"/>
      <c r="AE4191"/>
      <c r="AF4191"/>
      <c r="AG4191"/>
      <c r="AH4191"/>
      <c r="AI4191"/>
    </row>
    <row r="4192" spans="1:35">
      <c r="A4192" t="str">
        <f>IF(Tabela3[[#This Row],[GOL CASA]]&lt;&gt;"",Tabela3[[#This Row],[TIME CASA]],"")</f>
        <v/>
      </c>
      <c r="B4192" t="str">
        <f>IF(Tabela3[[#This Row],[GOL FORA]]&lt;&gt;"",Tabela3[[#This Row],[TIME FORA]],"")</f>
        <v/>
      </c>
      <c r="AD4192"/>
      <c r="AE4192"/>
      <c r="AF4192"/>
      <c r="AG4192"/>
      <c r="AH4192"/>
      <c r="AI4192"/>
    </row>
    <row r="4193" spans="1:35">
      <c r="A4193" t="str">
        <f>IF(Tabela3[[#This Row],[GOL CASA]]&lt;&gt;"",Tabela3[[#This Row],[TIME CASA]],"")</f>
        <v/>
      </c>
      <c r="B4193" t="str">
        <f>IF(Tabela3[[#This Row],[GOL FORA]]&lt;&gt;"",Tabela3[[#This Row],[TIME FORA]],"")</f>
        <v/>
      </c>
      <c r="AD4193"/>
      <c r="AE4193"/>
      <c r="AF4193"/>
      <c r="AG4193"/>
      <c r="AH4193"/>
      <c r="AI4193"/>
    </row>
    <row r="4194" spans="1:35">
      <c r="A4194" t="str">
        <f>IF(Tabela3[[#This Row],[GOL CASA]]&lt;&gt;"",Tabela3[[#This Row],[TIME CASA]],"")</f>
        <v/>
      </c>
      <c r="B4194" t="str">
        <f>IF(Tabela3[[#This Row],[GOL FORA]]&lt;&gt;"",Tabela3[[#This Row],[TIME FORA]],"")</f>
        <v/>
      </c>
      <c r="AD4194"/>
      <c r="AE4194"/>
      <c r="AF4194"/>
      <c r="AG4194"/>
      <c r="AH4194"/>
      <c r="AI4194"/>
    </row>
    <row r="4195" spans="1:35">
      <c r="A4195" t="str">
        <f>IF(Tabela3[[#This Row],[GOL CASA]]&lt;&gt;"",Tabela3[[#This Row],[TIME CASA]],"")</f>
        <v/>
      </c>
      <c r="B4195" t="str">
        <f>IF(Tabela3[[#This Row],[GOL FORA]]&lt;&gt;"",Tabela3[[#This Row],[TIME FORA]],"")</f>
        <v/>
      </c>
      <c r="AD4195"/>
      <c r="AE4195"/>
      <c r="AF4195"/>
      <c r="AG4195"/>
      <c r="AH4195"/>
      <c r="AI4195"/>
    </row>
    <row r="4196" spans="1:35">
      <c r="A4196" t="str">
        <f>IF(Tabela3[[#This Row],[GOL CASA]]&lt;&gt;"",Tabela3[[#This Row],[TIME CASA]],"")</f>
        <v/>
      </c>
      <c r="B4196" t="str">
        <f>IF(Tabela3[[#This Row],[GOL FORA]]&lt;&gt;"",Tabela3[[#This Row],[TIME FORA]],"")</f>
        <v/>
      </c>
      <c r="AD4196"/>
      <c r="AE4196"/>
      <c r="AF4196"/>
      <c r="AG4196"/>
      <c r="AH4196"/>
      <c r="AI4196"/>
    </row>
    <row r="4197" spans="1:35">
      <c r="A4197" t="str">
        <f>IF(Tabela3[[#This Row],[GOL CASA]]&lt;&gt;"",Tabela3[[#This Row],[TIME CASA]],"")</f>
        <v/>
      </c>
      <c r="B4197" t="str">
        <f>IF(Tabela3[[#This Row],[GOL FORA]]&lt;&gt;"",Tabela3[[#This Row],[TIME FORA]],"")</f>
        <v/>
      </c>
      <c r="AD4197"/>
      <c r="AE4197"/>
      <c r="AF4197"/>
      <c r="AG4197"/>
      <c r="AH4197"/>
      <c r="AI4197"/>
    </row>
    <row r="4198" spans="1:35">
      <c r="A4198" t="str">
        <f>IF(Tabela3[[#This Row],[GOL CASA]]&lt;&gt;"",Tabela3[[#This Row],[TIME CASA]],"")</f>
        <v/>
      </c>
      <c r="B4198" t="str">
        <f>IF(Tabela3[[#This Row],[GOL FORA]]&lt;&gt;"",Tabela3[[#This Row],[TIME FORA]],"")</f>
        <v/>
      </c>
      <c r="AD4198"/>
      <c r="AE4198"/>
      <c r="AF4198"/>
      <c r="AG4198"/>
      <c r="AH4198"/>
      <c r="AI4198"/>
    </row>
    <row r="4199" spans="1:35">
      <c r="A4199" t="str">
        <f>IF(Tabela3[[#This Row],[GOL CASA]]&lt;&gt;"",Tabela3[[#This Row],[TIME CASA]],"")</f>
        <v/>
      </c>
      <c r="B4199" t="str">
        <f>IF(Tabela3[[#This Row],[GOL FORA]]&lt;&gt;"",Tabela3[[#This Row],[TIME FORA]],"")</f>
        <v/>
      </c>
      <c r="AD4199"/>
      <c r="AE4199"/>
      <c r="AF4199"/>
      <c r="AG4199"/>
      <c r="AH4199"/>
      <c r="AI4199"/>
    </row>
    <row r="4200" spans="1:35">
      <c r="A4200" t="str">
        <f>IF(Tabela3[[#This Row],[GOL CASA]]&lt;&gt;"",Tabela3[[#This Row],[TIME CASA]],"")</f>
        <v/>
      </c>
      <c r="B4200" t="str">
        <f>IF(Tabela3[[#This Row],[GOL FORA]]&lt;&gt;"",Tabela3[[#This Row],[TIME FORA]],"")</f>
        <v/>
      </c>
      <c r="AD4200"/>
      <c r="AE4200"/>
      <c r="AF4200"/>
      <c r="AG4200"/>
      <c r="AH4200"/>
      <c r="AI4200"/>
    </row>
    <row r="4201" spans="1:35">
      <c r="A4201" t="str">
        <f>IF(Tabela3[[#This Row],[GOL CASA]]&lt;&gt;"",Tabela3[[#This Row],[TIME CASA]],"")</f>
        <v/>
      </c>
      <c r="B4201" t="str">
        <f>IF(Tabela3[[#This Row],[GOL FORA]]&lt;&gt;"",Tabela3[[#This Row],[TIME FORA]],"")</f>
        <v/>
      </c>
      <c r="AD4201"/>
      <c r="AE4201"/>
      <c r="AF4201"/>
      <c r="AG4201"/>
      <c r="AH4201"/>
      <c r="AI4201"/>
    </row>
    <row r="4202" spans="1:35">
      <c r="A4202" t="str">
        <f>IF(Tabela3[[#This Row],[GOL CASA]]&lt;&gt;"",Tabela3[[#This Row],[TIME CASA]],"")</f>
        <v/>
      </c>
      <c r="B4202" t="str">
        <f>IF(Tabela3[[#This Row],[GOL FORA]]&lt;&gt;"",Tabela3[[#This Row],[TIME FORA]],"")</f>
        <v/>
      </c>
      <c r="AD4202"/>
      <c r="AE4202"/>
      <c r="AF4202"/>
      <c r="AG4202"/>
      <c r="AH4202"/>
      <c r="AI4202"/>
    </row>
    <row r="4203" spans="1:35">
      <c r="A4203" t="str">
        <f>IF(Tabela3[[#This Row],[GOL CASA]]&lt;&gt;"",Tabela3[[#This Row],[TIME CASA]],"")</f>
        <v/>
      </c>
      <c r="B4203" t="str">
        <f>IF(Tabela3[[#This Row],[GOL FORA]]&lt;&gt;"",Tabela3[[#This Row],[TIME FORA]],"")</f>
        <v/>
      </c>
      <c r="AD4203"/>
      <c r="AE4203"/>
      <c r="AF4203"/>
      <c r="AG4203"/>
      <c r="AH4203"/>
      <c r="AI4203"/>
    </row>
    <row r="4204" spans="1:35">
      <c r="A4204" t="str">
        <f>IF(Tabela3[[#This Row],[GOL CASA]]&lt;&gt;"",Tabela3[[#This Row],[TIME CASA]],"")</f>
        <v/>
      </c>
      <c r="B4204" t="str">
        <f>IF(Tabela3[[#This Row],[GOL FORA]]&lt;&gt;"",Tabela3[[#This Row],[TIME FORA]],"")</f>
        <v/>
      </c>
      <c r="AD4204"/>
      <c r="AE4204"/>
      <c r="AF4204"/>
      <c r="AG4204"/>
      <c r="AH4204"/>
      <c r="AI4204"/>
    </row>
    <row r="4205" spans="1:35">
      <c r="A4205" t="str">
        <f>IF(Tabela3[[#This Row],[GOL CASA]]&lt;&gt;"",Tabela3[[#This Row],[TIME CASA]],"")</f>
        <v/>
      </c>
      <c r="B4205" t="str">
        <f>IF(Tabela3[[#This Row],[GOL FORA]]&lt;&gt;"",Tabela3[[#This Row],[TIME FORA]],"")</f>
        <v/>
      </c>
      <c r="AD4205"/>
      <c r="AE4205"/>
      <c r="AF4205"/>
      <c r="AG4205"/>
      <c r="AH4205"/>
      <c r="AI4205"/>
    </row>
    <row r="4206" spans="1:35">
      <c r="A4206" t="str">
        <f>IF(Tabela3[[#This Row],[GOL CASA]]&lt;&gt;"",Tabela3[[#This Row],[TIME CASA]],"")</f>
        <v/>
      </c>
      <c r="B4206" t="str">
        <f>IF(Tabela3[[#This Row],[GOL FORA]]&lt;&gt;"",Tabela3[[#This Row],[TIME FORA]],"")</f>
        <v/>
      </c>
      <c r="AD4206"/>
      <c r="AE4206"/>
      <c r="AF4206"/>
      <c r="AG4206"/>
      <c r="AH4206"/>
      <c r="AI4206"/>
    </row>
    <row r="4207" spans="1:35">
      <c r="A4207" t="str">
        <f>IF(Tabela3[[#This Row],[GOL CASA]]&lt;&gt;"",Tabela3[[#This Row],[TIME CASA]],"")</f>
        <v/>
      </c>
      <c r="B4207" t="str">
        <f>IF(Tabela3[[#This Row],[GOL FORA]]&lt;&gt;"",Tabela3[[#This Row],[TIME FORA]],"")</f>
        <v/>
      </c>
      <c r="AD4207"/>
      <c r="AE4207"/>
      <c r="AF4207"/>
      <c r="AG4207"/>
      <c r="AH4207"/>
      <c r="AI4207"/>
    </row>
    <row r="4208" spans="1:35">
      <c r="A4208" t="str">
        <f>IF(Tabela3[[#This Row],[GOL CASA]]&lt;&gt;"",Tabela3[[#This Row],[TIME CASA]],"")</f>
        <v/>
      </c>
      <c r="B4208" t="str">
        <f>IF(Tabela3[[#This Row],[GOL FORA]]&lt;&gt;"",Tabela3[[#This Row],[TIME FORA]],"")</f>
        <v/>
      </c>
      <c r="AD4208"/>
      <c r="AE4208"/>
      <c r="AF4208"/>
      <c r="AG4208"/>
      <c r="AH4208"/>
      <c r="AI4208"/>
    </row>
    <row r="4209" spans="1:35">
      <c r="A4209" t="str">
        <f>IF(Tabela3[[#This Row],[GOL CASA]]&lt;&gt;"",Tabela3[[#This Row],[TIME CASA]],"")</f>
        <v/>
      </c>
      <c r="B4209" t="str">
        <f>IF(Tabela3[[#This Row],[GOL FORA]]&lt;&gt;"",Tabela3[[#This Row],[TIME FORA]],"")</f>
        <v/>
      </c>
      <c r="AD4209"/>
      <c r="AE4209"/>
      <c r="AF4209"/>
      <c r="AG4209"/>
      <c r="AH4209"/>
      <c r="AI4209"/>
    </row>
    <row r="4210" spans="1:35">
      <c r="A4210" t="str">
        <f>IF(Tabela3[[#This Row],[GOL CASA]]&lt;&gt;"",Tabela3[[#This Row],[TIME CASA]],"")</f>
        <v/>
      </c>
      <c r="B4210" t="str">
        <f>IF(Tabela3[[#This Row],[GOL FORA]]&lt;&gt;"",Tabela3[[#This Row],[TIME FORA]],"")</f>
        <v/>
      </c>
      <c r="AD4210"/>
      <c r="AE4210"/>
      <c r="AF4210"/>
      <c r="AG4210"/>
      <c r="AH4210"/>
      <c r="AI4210"/>
    </row>
    <row r="4211" spans="1:35">
      <c r="A4211" t="str">
        <f>IF(Tabela3[[#This Row],[GOL CASA]]&lt;&gt;"",Tabela3[[#This Row],[TIME CASA]],"")</f>
        <v/>
      </c>
      <c r="B4211" t="str">
        <f>IF(Tabela3[[#This Row],[GOL FORA]]&lt;&gt;"",Tabela3[[#This Row],[TIME FORA]],"")</f>
        <v/>
      </c>
      <c r="AD4211"/>
      <c r="AE4211"/>
      <c r="AF4211"/>
      <c r="AG4211"/>
      <c r="AH4211"/>
      <c r="AI4211"/>
    </row>
    <row r="4212" spans="1:35">
      <c r="A4212" t="str">
        <f>IF(Tabela3[[#This Row],[GOL CASA]]&lt;&gt;"",Tabela3[[#This Row],[TIME CASA]],"")</f>
        <v/>
      </c>
      <c r="B4212" t="str">
        <f>IF(Tabela3[[#This Row],[GOL FORA]]&lt;&gt;"",Tabela3[[#This Row],[TIME FORA]],"")</f>
        <v/>
      </c>
      <c r="AD4212"/>
      <c r="AE4212"/>
      <c r="AF4212"/>
      <c r="AG4212"/>
      <c r="AH4212"/>
      <c r="AI4212"/>
    </row>
    <row r="4213" spans="1:35">
      <c r="A4213" t="str">
        <f>IF(Tabela3[[#This Row],[GOL CASA]]&lt;&gt;"",Tabela3[[#This Row],[TIME CASA]],"")</f>
        <v/>
      </c>
      <c r="B4213" t="str">
        <f>IF(Tabela3[[#This Row],[GOL FORA]]&lt;&gt;"",Tabela3[[#This Row],[TIME FORA]],"")</f>
        <v/>
      </c>
      <c r="AD4213"/>
      <c r="AE4213"/>
      <c r="AF4213"/>
      <c r="AG4213"/>
      <c r="AH4213"/>
      <c r="AI4213"/>
    </row>
    <row r="4214" spans="1:35">
      <c r="A4214" t="str">
        <f>IF(Tabela3[[#This Row],[GOL CASA]]&lt;&gt;"",Tabela3[[#This Row],[TIME CASA]],"")</f>
        <v/>
      </c>
      <c r="B4214" t="str">
        <f>IF(Tabela3[[#This Row],[GOL FORA]]&lt;&gt;"",Tabela3[[#This Row],[TIME FORA]],"")</f>
        <v/>
      </c>
      <c r="AD4214"/>
      <c r="AE4214"/>
      <c r="AF4214"/>
      <c r="AG4214"/>
      <c r="AH4214"/>
      <c r="AI4214"/>
    </row>
    <row r="4215" spans="1:35">
      <c r="A4215" t="str">
        <f>IF(Tabela3[[#This Row],[GOL CASA]]&lt;&gt;"",Tabela3[[#This Row],[TIME CASA]],"")</f>
        <v/>
      </c>
      <c r="B4215" t="str">
        <f>IF(Tabela3[[#This Row],[GOL FORA]]&lt;&gt;"",Tabela3[[#This Row],[TIME FORA]],"")</f>
        <v/>
      </c>
      <c r="AD4215"/>
      <c r="AE4215"/>
      <c r="AF4215"/>
      <c r="AG4215"/>
      <c r="AH4215"/>
      <c r="AI4215"/>
    </row>
    <row r="4216" spans="1:35">
      <c r="A4216" t="str">
        <f>IF(Tabela3[[#This Row],[GOL CASA]]&lt;&gt;"",Tabela3[[#This Row],[TIME CASA]],"")</f>
        <v/>
      </c>
      <c r="B4216" t="str">
        <f>IF(Tabela3[[#This Row],[GOL FORA]]&lt;&gt;"",Tabela3[[#This Row],[TIME FORA]],"")</f>
        <v/>
      </c>
      <c r="AD4216"/>
      <c r="AE4216"/>
      <c r="AF4216"/>
      <c r="AG4216"/>
      <c r="AH4216"/>
      <c r="AI4216"/>
    </row>
    <row r="4217" spans="1:35">
      <c r="A4217" t="str">
        <f>IF(Tabela3[[#This Row],[GOL CASA]]&lt;&gt;"",Tabela3[[#This Row],[TIME CASA]],"")</f>
        <v/>
      </c>
      <c r="B4217" t="str">
        <f>IF(Tabela3[[#This Row],[GOL FORA]]&lt;&gt;"",Tabela3[[#This Row],[TIME FORA]],"")</f>
        <v/>
      </c>
      <c r="AD4217"/>
      <c r="AE4217"/>
      <c r="AF4217"/>
      <c r="AG4217"/>
      <c r="AH4217"/>
      <c r="AI4217"/>
    </row>
    <row r="4218" spans="1:35">
      <c r="A4218" t="str">
        <f>IF(Tabela3[[#This Row],[GOL CASA]]&lt;&gt;"",Tabela3[[#This Row],[TIME CASA]],"")</f>
        <v/>
      </c>
      <c r="B4218" t="str">
        <f>IF(Tabela3[[#This Row],[GOL FORA]]&lt;&gt;"",Tabela3[[#This Row],[TIME FORA]],"")</f>
        <v/>
      </c>
      <c r="AD4218"/>
      <c r="AE4218"/>
      <c r="AF4218"/>
      <c r="AG4218"/>
      <c r="AH4218"/>
      <c r="AI4218"/>
    </row>
    <row r="4219" spans="1:35">
      <c r="A4219" t="str">
        <f>IF(Tabela3[[#This Row],[GOL CASA]]&lt;&gt;"",Tabela3[[#This Row],[TIME CASA]],"")</f>
        <v/>
      </c>
      <c r="B4219" t="str">
        <f>IF(Tabela3[[#This Row],[GOL FORA]]&lt;&gt;"",Tabela3[[#This Row],[TIME FORA]],"")</f>
        <v/>
      </c>
      <c r="AD4219"/>
      <c r="AE4219"/>
      <c r="AF4219"/>
      <c r="AG4219"/>
      <c r="AH4219"/>
      <c r="AI4219"/>
    </row>
    <row r="4220" spans="1:35">
      <c r="A4220" t="str">
        <f>IF(Tabela3[[#This Row],[GOL CASA]]&lt;&gt;"",Tabela3[[#This Row],[TIME CASA]],"")</f>
        <v/>
      </c>
      <c r="B4220" t="str">
        <f>IF(Tabela3[[#This Row],[GOL FORA]]&lt;&gt;"",Tabela3[[#This Row],[TIME FORA]],"")</f>
        <v/>
      </c>
      <c r="AD4220"/>
      <c r="AE4220"/>
      <c r="AF4220"/>
      <c r="AG4220"/>
      <c r="AH4220"/>
      <c r="AI4220"/>
    </row>
    <row r="4221" spans="1:35">
      <c r="A4221" t="str">
        <f>IF(Tabela3[[#This Row],[GOL CASA]]&lt;&gt;"",Tabela3[[#This Row],[TIME CASA]],"")</f>
        <v/>
      </c>
      <c r="B4221" t="str">
        <f>IF(Tabela3[[#This Row],[GOL FORA]]&lt;&gt;"",Tabela3[[#This Row],[TIME FORA]],"")</f>
        <v/>
      </c>
      <c r="AD4221"/>
      <c r="AE4221"/>
      <c r="AF4221"/>
      <c r="AG4221"/>
      <c r="AH4221"/>
      <c r="AI4221"/>
    </row>
    <row r="4222" spans="1:35">
      <c r="A4222" t="str">
        <f>IF(Tabela3[[#This Row],[GOL CASA]]&lt;&gt;"",Tabela3[[#This Row],[TIME CASA]],"")</f>
        <v/>
      </c>
      <c r="B4222" t="str">
        <f>IF(Tabela3[[#This Row],[GOL FORA]]&lt;&gt;"",Tabela3[[#This Row],[TIME FORA]],"")</f>
        <v/>
      </c>
      <c r="AD4222"/>
      <c r="AE4222"/>
      <c r="AF4222"/>
      <c r="AG4222"/>
      <c r="AH4222"/>
      <c r="AI4222"/>
    </row>
    <row r="4223" spans="1:35">
      <c r="A4223" t="str">
        <f>IF(Tabela3[[#This Row],[GOL CASA]]&lt;&gt;"",Tabela3[[#This Row],[TIME CASA]],"")</f>
        <v/>
      </c>
      <c r="B4223" t="str">
        <f>IF(Tabela3[[#This Row],[GOL FORA]]&lt;&gt;"",Tabela3[[#This Row],[TIME FORA]],"")</f>
        <v/>
      </c>
      <c r="AD4223"/>
      <c r="AE4223"/>
      <c r="AF4223"/>
      <c r="AG4223"/>
      <c r="AH4223"/>
      <c r="AI4223"/>
    </row>
    <row r="4224" spans="1:35">
      <c r="A4224" t="str">
        <f>IF(Tabela3[[#This Row],[GOL CASA]]&lt;&gt;"",Tabela3[[#This Row],[TIME CASA]],"")</f>
        <v/>
      </c>
      <c r="B4224" t="str">
        <f>IF(Tabela3[[#This Row],[GOL FORA]]&lt;&gt;"",Tabela3[[#This Row],[TIME FORA]],"")</f>
        <v/>
      </c>
      <c r="AD4224"/>
      <c r="AE4224"/>
      <c r="AF4224"/>
      <c r="AG4224"/>
      <c r="AH4224"/>
      <c r="AI4224"/>
    </row>
    <row r="4225" spans="1:35">
      <c r="A4225" t="str">
        <f>IF(Tabela3[[#This Row],[GOL CASA]]&lt;&gt;"",Tabela3[[#This Row],[TIME CASA]],"")</f>
        <v/>
      </c>
      <c r="B4225" t="str">
        <f>IF(Tabela3[[#This Row],[GOL FORA]]&lt;&gt;"",Tabela3[[#This Row],[TIME FORA]],"")</f>
        <v/>
      </c>
      <c r="AD4225"/>
      <c r="AE4225"/>
      <c r="AF4225"/>
      <c r="AG4225"/>
      <c r="AH4225"/>
      <c r="AI4225"/>
    </row>
    <row r="4226" spans="1:35">
      <c r="A4226" t="str">
        <f>IF(Tabela3[[#This Row],[GOL CASA]]&lt;&gt;"",Tabela3[[#This Row],[TIME CASA]],"")</f>
        <v/>
      </c>
      <c r="B4226" t="str">
        <f>IF(Tabela3[[#This Row],[GOL FORA]]&lt;&gt;"",Tabela3[[#This Row],[TIME FORA]],"")</f>
        <v/>
      </c>
      <c r="AD4226"/>
      <c r="AE4226"/>
      <c r="AF4226"/>
      <c r="AG4226"/>
      <c r="AH4226"/>
      <c r="AI4226"/>
    </row>
    <row r="4227" spans="1:35">
      <c r="A4227" t="str">
        <f>IF(Tabela3[[#This Row],[GOL CASA]]&lt;&gt;"",Tabela3[[#This Row],[TIME CASA]],"")</f>
        <v/>
      </c>
      <c r="B4227" t="str">
        <f>IF(Tabela3[[#This Row],[GOL FORA]]&lt;&gt;"",Tabela3[[#This Row],[TIME FORA]],"")</f>
        <v/>
      </c>
      <c r="AD4227"/>
      <c r="AE4227"/>
      <c r="AF4227"/>
      <c r="AG4227"/>
      <c r="AH4227"/>
      <c r="AI4227"/>
    </row>
    <row r="4228" spans="1:35">
      <c r="A4228" t="str">
        <f>IF(Tabela3[[#This Row],[GOL CASA]]&lt;&gt;"",Tabela3[[#This Row],[TIME CASA]],"")</f>
        <v/>
      </c>
      <c r="B4228" t="str">
        <f>IF(Tabela3[[#This Row],[GOL FORA]]&lt;&gt;"",Tabela3[[#This Row],[TIME FORA]],"")</f>
        <v/>
      </c>
      <c r="AD4228"/>
      <c r="AE4228"/>
      <c r="AF4228"/>
      <c r="AG4228"/>
      <c r="AH4228"/>
      <c r="AI4228"/>
    </row>
    <row r="4229" spans="1:35">
      <c r="A4229" t="str">
        <f>IF(Tabela3[[#This Row],[GOL CASA]]&lt;&gt;"",Tabela3[[#This Row],[TIME CASA]],"")</f>
        <v/>
      </c>
      <c r="B4229" t="str">
        <f>IF(Tabela3[[#This Row],[GOL FORA]]&lt;&gt;"",Tabela3[[#This Row],[TIME FORA]],"")</f>
        <v/>
      </c>
      <c r="AD4229"/>
      <c r="AE4229"/>
      <c r="AF4229"/>
      <c r="AG4229"/>
      <c r="AH4229"/>
      <c r="AI4229"/>
    </row>
    <row r="4230" spans="1:35">
      <c r="A4230" t="str">
        <f>IF(Tabela3[[#This Row],[GOL CASA]]&lt;&gt;"",Tabela3[[#This Row],[TIME CASA]],"")</f>
        <v/>
      </c>
      <c r="B4230" t="str">
        <f>IF(Tabela3[[#This Row],[GOL FORA]]&lt;&gt;"",Tabela3[[#This Row],[TIME FORA]],"")</f>
        <v/>
      </c>
      <c r="AD4230"/>
      <c r="AE4230"/>
      <c r="AF4230"/>
      <c r="AG4230"/>
      <c r="AH4230"/>
      <c r="AI4230"/>
    </row>
    <row r="4231" spans="1:35">
      <c r="A4231" t="str">
        <f>IF(Tabela3[[#This Row],[GOL CASA]]&lt;&gt;"",Tabela3[[#This Row],[TIME CASA]],"")</f>
        <v/>
      </c>
      <c r="B4231" t="str">
        <f>IF(Tabela3[[#This Row],[GOL FORA]]&lt;&gt;"",Tabela3[[#This Row],[TIME FORA]],"")</f>
        <v/>
      </c>
      <c r="AD4231"/>
      <c r="AE4231"/>
      <c r="AF4231"/>
      <c r="AG4231"/>
      <c r="AH4231"/>
      <c r="AI4231"/>
    </row>
    <row r="4232" spans="1:35">
      <c r="A4232" t="str">
        <f>IF(Tabela3[[#This Row],[GOL CASA]]&lt;&gt;"",Tabela3[[#This Row],[TIME CASA]],"")</f>
        <v/>
      </c>
      <c r="B4232" t="str">
        <f>IF(Tabela3[[#This Row],[GOL FORA]]&lt;&gt;"",Tabela3[[#This Row],[TIME FORA]],"")</f>
        <v/>
      </c>
      <c r="AD4232"/>
      <c r="AE4232"/>
      <c r="AF4232"/>
      <c r="AG4232"/>
      <c r="AH4232"/>
      <c r="AI4232"/>
    </row>
    <row r="4233" spans="1:35">
      <c r="A4233" t="str">
        <f>IF(Tabela3[[#This Row],[GOL CASA]]&lt;&gt;"",Tabela3[[#This Row],[TIME CASA]],"")</f>
        <v/>
      </c>
      <c r="B4233" t="str">
        <f>IF(Tabela3[[#This Row],[GOL FORA]]&lt;&gt;"",Tabela3[[#This Row],[TIME FORA]],"")</f>
        <v/>
      </c>
      <c r="AD4233"/>
      <c r="AE4233"/>
      <c r="AF4233"/>
      <c r="AG4233"/>
      <c r="AH4233"/>
      <c r="AI4233"/>
    </row>
    <row r="4234" spans="1:35">
      <c r="A4234" t="str">
        <f>IF(Tabela3[[#This Row],[GOL CASA]]&lt;&gt;"",Tabela3[[#This Row],[TIME CASA]],"")</f>
        <v/>
      </c>
      <c r="B4234" t="str">
        <f>IF(Tabela3[[#This Row],[GOL FORA]]&lt;&gt;"",Tabela3[[#This Row],[TIME FORA]],"")</f>
        <v/>
      </c>
      <c r="AD4234"/>
      <c r="AE4234"/>
      <c r="AF4234"/>
      <c r="AG4234"/>
      <c r="AH4234"/>
      <c r="AI4234"/>
    </row>
    <row r="4235" spans="1:35">
      <c r="A4235" t="str">
        <f>IF(Tabela3[[#This Row],[GOL CASA]]&lt;&gt;"",Tabela3[[#This Row],[TIME CASA]],"")</f>
        <v/>
      </c>
      <c r="B4235" t="str">
        <f>IF(Tabela3[[#This Row],[GOL FORA]]&lt;&gt;"",Tabela3[[#This Row],[TIME FORA]],"")</f>
        <v/>
      </c>
      <c r="AD4235"/>
      <c r="AE4235"/>
      <c r="AF4235"/>
      <c r="AG4235"/>
      <c r="AH4235"/>
      <c r="AI4235"/>
    </row>
    <row r="4236" spans="1:35">
      <c r="A4236" t="str">
        <f>IF(Tabela3[[#This Row],[GOL CASA]]&lt;&gt;"",Tabela3[[#This Row],[TIME CASA]],"")</f>
        <v/>
      </c>
      <c r="B4236" t="str">
        <f>IF(Tabela3[[#This Row],[GOL FORA]]&lt;&gt;"",Tabela3[[#This Row],[TIME FORA]],"")</f>
        <v/>
      </c>
      <c r="AD4236"/>
      <c r="AE4236"/>
      <c r="AF4236"/>
      <c r="AG4236"/>
      <c r="AH4236"/>
      <c r="AI4236"/>
    </row>
    <row r="4237" spans="1:35">
      <c r="A4237" t="str">
        <f>IF(Tabela3[[#This Row],[GOL CASA]]&lt;&gt;"",Tabela3[[#This Row],[TIME CASA]],"")</f>
        <v/>
      </c>
      <c r="B4237" t="str">
        <f>IF(Tabela3[[#This Row],[GOL FORA]]&lt;&gt;"",Tabela3[[#This Row],[TIME FORA]],"")</f>
        <v/>
      </c>
      <c r="AD4237"/>
      <c r="AE4237"/>
      <c r="AF4237"/>
      <c r="AG4237"/>
      <c r="AH4237"/>
      <c r="AI4237"/>
    </row>
    <row r="4238" spans="1:35">
      <c r="A4238" t="str">
        <f>IF(Tabela3[[#This Row],[GOL CASA]]&lt;&gt;"",Tabela3[[#This Row],[TIME CASA]],"")</f>
        <v/>
      </c>
      <c r="B4238" t="str">
        <f>IF(Tabela3[[#This Row],[GOL FORA]]&lt;&gt;"",Tabela3[[#This Row],[TIME FORA]],"")</f>
        <v/>
      </c>
      <c r="AD4238"/>
      <c r="AE4238"/>
      <c r="AF4238"/>
      <c r="AG4238"/>
      <c r="AH4238"/>
      <c r="AI4238"/>
    </row>
    <row r="4239" spans="1:35">
      <c r="A4239" t="str">
        <f>IF(Tabela3[[#This Row],[GOL CASA]]&lt;&gt;"",Tabela3[[#This Row],[TIME CASA]],"")</f>
        <v/>
      </c>
      <c r="B4239" t="str">
        <f>IF(Tabela3[[#This Row],[GOL FORA]]&lt;&gt;"",Tabela3[[#This Row],[TIME FORA]],"")</f>
        <v/>
      </c>
      <c r="AD4239"/>
      <c r="AE4239"/>
      <c r="AF4239"/>
      <c r="AG4239"/>
      <c r="AH4239"/>
      <c r="AI4239"/>
    </row>
    <row r="4240" spans="1:35">
      <c r="A4240" t="str">
        <f>IF(Tabela3[[#This Row],[GOL CASA]]&lt;&gt;"",Tabela3[[#This Row],[TIME CASA]],"")</f>
        <v/>
      </c>
      <c r="B4240" t="str">
        <f>IF(Tabela3[[#This Row],[GOL FORA]]&lt;&gt;"",Tabela3[[#This Row],[TIME FORA]],"")</f>
        <v/>
      </c>
      <c r="AD4240"/>
      <c r="AE4240"/>
      <c r="AF4240"/>
      <c r="AG4240"/>
      <c r="AH4240"/>
      <c r="AI4240"/>
    </row>
    <row r="4241" spans="1:35">
      <c r="A4241" t="str">
        <f>IF(Tabela3[[#This Row],[GOL CASA]]&lt;&gt;"",Tabela3[[#This Row],[TIME CASA]],"")</f>
        <v/>
      </c>
      <c r="B4241" t="str">
        <f>IF(Tabela3[[#This Row],[GOL FORA]]&lt;&gt;"",Tabela3[[#This Row],[TIME FORA]],"")</f>
        <v/>
      </c>
      <c r="AD4241"/>
      <c r="AE4241"/>
      <c r="AF4241"/>
      <c r="AG4241"/>
      <c r="AH4241"/>
      <c r="AI4241"/>
    </row>
    <row r="4242" spans="1:35">
      <c r="A4242" t="str">
        <f>IF(Tabela3[[#This Row],[GOL CASA]]&lt;&gt;"",Tabela3[[#This Row],[TIME CASA]],"")</f>
        <v/>
      </c>
      <c r="B4242" t="str">
        <f>IF(Tabela3[[#This Row],[GOL FORA]]&lt;&gt;"",Tabela3[[#This Row],[TIME FORA]],"")</f>
        <v/>
      </c>
      <c r="AD4242"/>
      <c r="AE4242"/>
      <c r="AF4242"/>
      <c r="AG4242"/>
      <c r="AH4242"/>
      <c r="AI4242"/>
    </row>
    <row r="4243" spans="1:35">
      <c r="A4243" t="str">
        <f>IF(Tabela3[[#This Row],[GOL CASA]]&lt;&gt;"",Tabela3[[#This Row],[TIME CASA]],"")</f>
        <v/>
      </c>
      <c r="B4243" t="str">
        <f>IF(Tabela3[[#This Row],[GOL FORA]]&lt;&gt;"",Tabela3[[#This Row],[TIME FORA]],"")</f>
        <v/>
      </c>
      <c r="AD4243"/>
      <c r="AE4243"/>
      <c r="AF4243"/>
      <c r="AG4243"/>
      <c r="AH4243"/>
      <c r="AI4243"/>
    </row>
    <row r="4244" spans="1:35">
      <c r="A4244" t="str">
        <f>IF(Tabela3[[#This Row],[GOL CASA]]&lt;&gt;"",Tabela3[[#This Row],[TIME CASA]],"")</f>
        <v/>
      </c>
      <c r="B4244" t="str">
        <f>IF(Tabela3[[#This Row],[GOL FORA]]&lt;&gt;"",Tabela3[[#This Row],[TIME FORA]],"")</f>
        <v/>
      </c>
      <c r="AD4244"/>
      <c r="AE4244"/>
      <c r="AF4244"/>
      <c r="AG4244"/>
      <c r="AH4244"/>
      <c r="AI4244"/>
    </row>
    <row r="4245" spans="1:35">
      <c r="A4245" t="str">
        <f>IF(Tabela3[[#This Row],[GOL CASA]]&lt;&gt;"",Tabela3[[#This Row],[TIME CASA]],"")</f>
        <v/>
      </c>
      <c r="B4245" t="str">
        <f>IF(Tabela3[[#This Row],[GOL FORA]]&lt;&gt;"",Tabela3[[#This Row],[TIME FORA]],"")</f>
        <v/>
      </c>
      <c r="AD4245"/>
      <c r="AE4245"/>
      <c r="AF4245"/>
      <c r="AG4245"/>
      <c r="AH4245"/>
      <c r="AI4245"/>
    </row>
    <row r="4246" spans="1:35">
      <c r="A4246" t="str">
        <f>IF(Tabela3[[#This Row],[GOL CASA]]&lt;&gt;"",Tabela3[[#This Row],[TIME CASA]],"")</f>
        <v/>
      </c>
      <c r="B4246" t="str">
        <f>IF(Tabela3[[#This Row],[GOL FORA]]&lt;&gt;"",Tabela3[[#This Row],[TIME FORA]],"")</f>
        <v/>
      </c>
      <c r="AD4246"/>
      <c r="AE4246"/>
      <c r="AF4246"/>
      <c r="AG4246"/>
      <c r="AH4246"/>
      <c r="AI4246"/>
    </row>
    <row r="4247" spans="1:35">
      <c r="A4247" t="str">
        <f>IF(Tabela3[[#This Row],[GOL CASA]]&lt;&gt;"",Tabela3[[#This Row],[TIME CASA]],"")</f>
        <v/>
      </c>
      <c r="B4247" t="str">
        <f>IF(Tabela3[[#This Row],[GOL FORA]]&lt;&gt;"",Tabela3[[#This Row],[TIME FORA]],"")</f>
        <v/>
      </c>
      <c r="AD4247"/>
      <c r="AE4247"/>
      <c r="AF4247"/>
      <c r="AG4247"/>
      <c r="AH4247"/>
      <c r="AI4247"/>
    </row>
    <row r="4248" spans="1:35">
      <c r="A4248" t="str">
        <f>IF(Tabela3[[#This Row],[GOL CASA]]&lt;&gt;"",Tabela3[[#This Row],[TIME CASA]],"")</f>
        <v/>
      </c>
      <c r="B4248" t="str">
        <f>IF(Tabela3[[#This Row],[GOL FORA]]&lt;&gt;"",Tabela3[[#This Row],[TIME FORA]],"")</f>
        <v/>
      </c>
      <c r="AD4248"/>
      <c r="AE4248"/>
      <c r="AF4248"/>
      <c r="AG4248"/>
      <c r="AH4248"/>
      <c r="AI4248"/>
    </row>
    <row r="4249" spans="1:35">
      <c r="A4249" t="str">
        <f>IF(Tabela3[[#This Row],[GOL CASA]]&lt;&gt;"",Tabela3[[#This Row],[TIME CASA]],"")</f>
        <v/>
      </c>
      <c r="B4249" t="str">
        <f>IF(Tabela3[[#This Row],[GOL FORA]]&lt;&gt;"",Tabela3[[#This Row],[TIME FORA]],"")</f>
        <v/>
      </c>
      <c r="AD4249"/>
      <c r="AE4249"/>
      <c r="AF4249"/>
      <c r="AG4249"/>
      <c r="AH4249"/>
      <c r="AI4249"/>
    </row>
    <row r="4250" spans="1:35">
      <c r="A4250" t="str">
        <f>IF(Tabela3[[#This Row],[GOL CASA]]&lt;&gt;"",Tabela3[[#This Row],[TIME CASA]],"")</f>
        <v/>
      </c>
      <c r="B4250" t="str">
        <f>IF(Tabela3[[#This Row],[GOL FORA]]&lt;&gt;"",Tabela3[[#This Row],[TIME FORA]],"")</f>
        <v/>
      </c>
      <c r="AD4250"/>
      <c r="AE4250"/>
      <c r="AF4250"/>
      <c r="AG4250"/>
      <c r="AH4250"/>
      <c r="AI4250"/>
    </row>
    <row r="4251" spans="1:35">
      <c r="A4251" t="str">
        <f>IF(Tabela3[[#This Row],[GOL CASA]]&lt;&gt;"",Tabela3[[#This Row],[TIME CASA]],"")</f>
        <v/>
      </c>
      <c r="B4251" t="str">
        <f>IF(Tabela3[[#This Row],[GOL FORA]]&lt;&gt;"",Tabela3[[#This Row],[TIME FORA]],"")</f>
        <v/>
      </c>
      <c r="AD4251"/>
      <c r="AE4251"/>
      <c r="AF4251"/>
      <c r="AG4251"/>
      <c r="AH4251"/>
      <c r="AI4251"/>
    </row>
    <row r="4252" spans="1:35">
      <c r="A4252" t="str">
        <f>IF(Tabela3[[#This Row],[GOL CASA]]&lt;&gt;"",Tabela3[[#This Row],[TIME CASA]],"")</f>
        <v/>
      </c>
      <c r="B4252" t="str">
        <f>IF(Tabela3[[#This Row],[GOL FORA]]&lt;&gt;"",Tabela3[[#This Row],[TIME FORA]],"")</f>
        <v/>
      </c>
      <c r="AD4252"/>
      <c r="AE4252"/>
      <c r="AF4252"/>
      <c r="AG4252"/>
      <c r="AH4252"/>
      <c r="AI4252"/>
    </row>
    <row r="4253" spans="1:35">
      <c r="A4253" t="str">
        <f>IF(Tabela3[[#This Row],[GOL CASA]]&lt;&gt;"",Tabela3[[#This Row],[TIME CASA]],"")</f>
        <v/>
      </c>
      <c r="B4253" t="str">
        <f>IF(Tabela3[[#This Row],[GOL FORA]]&lt;&gt;"",Tabela3[[#This Row],[TIME FORA]],"")</f>
        <v/>
      </c>
      <c r="AD4253"/>
      <c r="AE4253"/>
      <c r="AF4253"/>
      <c r="AG4253"/>
      <c r="AH4253"/>
      <c r="AI4253"/>
    </row>
    <row r="4254" spans="1:35">
      <c r="A4254" t="str">
        <f>IF(Tabela3[[#This Row],[GOL CASA]]&lt;&gt;"",Tabela3[[#This Row],[TIME CASA]],"")</f>
        <v/>
      </c>
      <c r="B4254" t="str">
        <f>IF(Tabela3[[#This Row],[GOL FORA]]&lt;&gt;"",Tabela3[[#This Row],[TIME FORA]],"")</f>
        <v/>
      </c>
      <c r="AD4254"/>
      <c r="AE4254"/>
      <c r="AF4254"/>
      <c r="AG4254"/>
      <c r="AH4254"/>
      <c r="AI4254"/>
    </row>
    <row r="4255" spans="1:35">
      <c r="A4255" t="str">
        <f>IF(Tabela3[[#This Row],[GOL CASA]]&lt;&gt;"",Tabela3[[#This Row],[TIME CASA]],"")</f>
        <v/>
      </c>
      <c r="B4255" t="str">
        <f>IF(Tabela3[[#This Row],[GOL FORA]]&lt;&gt;"",Tabela3[[#This Row],[TIME FORA]],"")</f>
        <v/>
      </c>
      <c r="AD4255"/>
      <c r="AE4255"/>
      <c r="AF4255"/>
      <c r="AG4255"/>
      <c r="AH4255"/>
      <c r="AI4255"/>
    </row>
    <row r="4256" spans="1:35">
      <c r="A4256" t="str">
        <f>IF(Tabela3[[#This Row],[GOL CASA]]&lt;&gt;"",Tabela3[[#This Row],[TIME CASA]],"")</f>
        <v/>
      </c>
      <c r="B4256" t="str">
        <f>IF(Tabela3[[#This Row],[GOL FORA]]&lt;&gt;"",Tabela3[[#This Row],[TIME FORA]],"")</f>
        <v/>
      </c>
      <c r="AD4256"/>
      <c r="AE4256"/>
      <c r="AF4256"/>
      <c r="AG4256"/>
      <c r="AH4256"/>
      <c r="AI4256"/>
    </row>
    <row r="4257" spans="1:35">
      <c r="A4257" t="str">
        <f>IF(Tabela3[[#This Row],[GOL CASA]]&lt;&gt;"",Tabela3[[#This Row],[TIME CASA]],"")</f>
        <v/>
      </c>
      <c r="B4257" t="str">
        <f>IF(Tabela3[[#This Row],[GOL FORA]]&lt;&gt;"",Tabela3[[#This Row],[TIME FORA]],"")</f>
        <v/>
      </c>
      <c r="AD4257"/>
      <c r="AE4257"/>
      <c r="AF4257"/>
      <c r="AG4257"/>
      <c r="AH4257"/>
      <c r="AI4257"/>
    </row>
    <row r="4258" spans="1:35">
      <c r="A4258" t="str">
        <f>IF(Tabela3[[#This Row],[GOL CASA]]&lt;&gt;"",Tabela3[[#This Row],[TIME CASA]],"")</f>
        <v/>
      </c>
      <c r="B4258" t="str">
        <f>IF(Tabela3[[#This Row],[GOL FORA]]&lt;&gt;"",Tabela3[[#This Row],[TIME FORA]],"")</f>
        <v/>
      </c>
      <c r="AD4258"/>
      <c r="AE4258"/>
      <c r="AF4258"/>
      <c r="AG4258"/>
      <c r="AH4258"/>
      <c r="AI4258"/>
    </row>
    <row r="4259" spans="1:35">
      <c r="A4259" t="str">
        <f>IF(Tabela3[[#This Row],[GOL CASA]]&lt;&gt;"",Tabela3[[#This Row],[TIME CASA]],"")</f>
        <v/>
      </c>
      <c r="B4259" t="str">
        <f>IF(Tabela3[[#This Row],[GOL FORA]]&lt;&gt;"",Tabela3[[#This Row],[TIME FORA]],"")</f>
        <v/>
      </c>
      <c r="AD4259"/>
      <c r="AE4259"/>
      <c r="AF4259"/>
      <c r="AG4259"/>
      <c r="AH4259"/>
      <c r="AI4259"/>
    </row>
    <row r="4260" spans="1:35">
      <c r="A4260" t="str">
        <f>IF(Tabela3[[#This Row],[GOL CASA]]&lt;&gt;"",Tabela3[[#This Row],[TIME CASA]],"")</f>
        <v/>
      </c>
      <c r="B4260" t="str">
        <f>IF(Tabela3[[#This Row],[GOL FORA]]&lt;&gt;"",Tabela3[[#This Row],[TIME FORA]],"")</f>
        <v/>
      </c>
      <c r="AD4260"/>
      <c r="AE4260"/>
      <c r="AF4260"/>
      <c r="AG4260"/>
      <c r="AH4260"/>
      <c r="AI4260"/>
    </row>
    <row r="4261" spans="1:35">
      <c r="A4261" t="str">
        <f>IF(Tabela3[[#This Row],[GOL CASA]]&lt;&gt;"",Tabela3[[#This Row],[TIME CASA]],"")</f>
        <v/>
      </c>
      <c r="B4261" t="str">
        <f>IF(Tabela3[[#This Row],[GOL FORA]]&lt;&gt;"",Tabela3[[#This Row],[TIME FORA]],"")</f>
        <v/>
      </c>
      <c r="AD4261"/>
      <c r="AE4261"/>
      <c r="AF4261"/>
      <c r="AG4261"/>
      <c r="AH4261"/>
      <c r="AI4261"/>
    </row>
    <row r="4262" spans="1:35">
      <c r="A4262" t="str">
        <f>IF(Tabela3[[#This Row],[GOL CASA]]&lt;&gt;"",Tabela3[[#This Row],[TIME CASA]],"")</f>
        <v/>
      </c>
      <c r="B4262" t="str">
        <f>IF(Tabela3[[#This Row],[GOL FORA]]&lt;&gt;"",Tabela3[[#This Row],[TIME FORA]],"")</f>
        <v/>
      </c>
      <c r="AD4262"/>
      <c r="AE4262"/>
      <c r="AF4262"/>
      <c r="AG4262"/>
      <c r="AH4262"/>
      <c r="AI4262"/>
    </row>
    <row r="4263" spans="1:35">
      <c r="A4263" t="str">
        <f>IF(Tabela3[[#This Row],[GOL CASA]]&lt;&gt;"",Tabela3[[#This Row],[TIME CASA]],"")</f>
        <v/>
      </c>
      <c r="B4263" t="str">
        <f>IF(Tabela3[[#This Row],[GOL FORA]]&lt;&gt;"",Tabela3[[#This Row],[TIME FORA]],"")</f>
        <v/>
      </c>
      <c r="AD4263"/>
      <c r="AE4263"/>
      <c r="AF4263"/>
      <c r="AG4263"/>
      <c r="AH4263"/>
      <c r="AI4263"/>
    </row>
    <row r="4264" spans="1:35">
      <c r="A4264" t="str">
        <f>IF(Tabela3[[#This Row],[GOL CASA]]&lt;&gt;"",Tabela3[[#This Row],[TIME CASA]],"")</f>
        <v/>
      </c>
      <c r="B4264" t="str">
        <f>IF(Tabela3[[#This Row],[GOL FORA]]&lt;&gt;"",Tabela3[[#This Row],[TIME FORA]],"")</f>
        <v/>
      </c>
      <c r="AD4264"/>
      <c r="AE4264"/>
      <c r="AF4264"/>
      <c r="AG4264"/>
      <c r="AH4264"/>
      <c r="AI4264"/>
    </row>
    <row r="4265" spans="1:35">
      <c r="A4265" t="str">
        <f>IF(Tabela3[[#This Row],[GOL CASA]]&lt;&gt;"",Tabela3[[#This Row],[TIME CASA]],"")</f>
        <v/>
      </c>
      <c r="B4265" t="str">
        <f>IF(Tabela3[[#This Row],[GOL FORA]]&lt;&gt;"",Tabela3[[#This Row],[TIME FORA]],"")</f>
        <v/>
      </c>
      <c r="AD4265"/>
      <c r="AE4265"/>
      <c r="AF4265"/>
      <c r="AG4265"/>
      <c r="AH4265"/>
      <c r="AI4265"/>
    </row>
    <row r="4266" spans="1:35">
      <c r="A4266" t="str">
        <f>IF(Tabela3[[#This Row],[GOL CASA]]&lt;&gt;"",Tabela3[[#This Row],[TIME CASA]],"")</f>
        <v/>
      </c>
      <c r="B4266" t="str">
        <f>IF(Tabela3[[#This Row],[GOL FORA]]&lt;&gt;"",Tabela3[[#This Row],[TIME FORA]],"")</f>
        <v/>
      </c>
      <c r="AD4266"/>
      <c r="AE4266"/>
      <c r="AF4266"/>
      <c r="AG4266"/>
      <c r="AH4266"/>
      <c r="AI4266"/>
    </row>
    <row r="4267" spans="1:35">
      <c r="A4267" t="str">
        <f>IF(Tabela3[[#This Row],[GOL CASA]]&lt;&gt;"",Tabela3[[#This Row],[TIME CASA]],"")</f>
        <v/>
      </c>
      <c r="B4267" t="str">
        <f>IF(Tabela3[[#This Row],[GOL FORA]]&lt;&gt;"",Tabela3[[#This Row],[TIME FORA]],"")</f>
        <v/>
      </c>
      <c r="AD4267"/>
      <c r="AE4267"/>
      <c r="AF4267"/>
      <c r="AG4267"/>
      <c r="AH4267"/>
      <c r="AI4267"/>
    </row>
    <row r="4268" spans="1:35">
      <c r="A4268" t="str">
        <f>IF(Tabela3[[#This Row],[GOL CASA]]&lt;&gt;"",Tabela3[[#This Row],[TIME CASA]],"")</f>
        <v/>
      </c>
      <c r="B4268" t="str">
        <f>IF(Tabela3[[#This Row],[GOL FORA]]&lt;&gt;"",Tabela3[[#This Row],[TIME FORA]],"")</f>
        <v/>
      </c>
      <c r="AD4268"/>
      <c r="AE4268"/>
      <c r="AF4268"/>
      <c r="AG4268"/>
      <c r="AH4268"/>
      <c r="AI4268"/>
    </row>
    <row r="4269" spans="1:35">
      <c r="A4269" t="str">
        <f>IF(Tabela3[[#This Row],[GOL CASA]]&lt;&gt;"",Tabela3[[#This Row],[TIME CASA]],"")</f>
        <v/>
      </c>
      <c r="B4269" t="str">
        <f>IF(Tabela3[[#This Row],[GOL FORA]]&lt;&gt;"",Tabela3[[#This Row],[TIME FORA]],"")</f>
        <v/>
      </c>
      <c r="AD4269"/>
      <c r="AE4269"/>
      <c r="AF4269"/>
      <c r="AG4269"/>
      <c r="AH4269"/>
      <c r="AI4269"/>
    </row>
    <row r="4270" spans="1:35">
      <c r="A4270" t="str">
        <f>IF(Tabela3[[#This Row],[GOL CASA]]&lt;&gt;"",Tabela3[[#This Row],[TIME CASA]],"")</f>
        <v/>
      </c>
      <c r="B4270" t="str">
        <f>IF(Tabela3[[#This Row],[GOL FORA]]&lt;&gt;"",Tabela3[[#This Row],[TIME FORA]],"")</f>
        <v/>
      </c>
      <c r="AD4270"/>
      <c r="AE4270"/>
      <c r="AF4270"/>
      <c r="AG4270"/>
      <c r="AH4270"/>
      <c r="AI4270"/>
    </row>
    <row r="4271" spans="1:35">
      <c r="A4271" t="str">
        <f>IF(Tabela3[[#This Row],[GOL CASA]]&lt;&gt;"",Tabela3[[#This Row],[TIME CASA]],"")</f>
        <v/>
      </c>
      <c r="B4271" t="str">
        <f>IF(Tabela3[[#This Row],[GOL FORA]]&lt;&gt;"",Tabela3[[#This Row],[TIME FORA]],"")</f>
        <v/>
      </c>
      <c r="AD4271"/>
      <c r="AE4271"/>
      <c r="AF4271"/>
      <c r="AG4271"/>
      <c r="AH4271"/>
      <c r="AI4271"/>
    </row>
    <row r="4272" spans="1:35">
      <c r="A4272" t="str">
        <f>IF(Tabela3[[#This Row],[GOL CASA]]&lt;&gt;"",Tabela3[[#This Row],[TIME CASA]],"")</f>
        <v/>
      </c>
      <c r="B4272" t="str">
        <f>IF(Tabela3[[#This Row],[GOL FORA]]&lt;&gt;"",Tabela3[[#This Row],[TIME FORA]],"")</f>
        <v/>
      </c>
      <c r="AD4272"/>
      <c r="AE4272"/>
      <c r="AF4272"/>
      <c r="AG4272"/>
      <c r="AH4272"/>
      <c r="AI4272"/>
    </row>
    <row r="4273" spans="1:35">
      <c r="A4273" t="str">
        <f>IF(Tabela3[[#This Row],[GOL CASA]]&lt;&gt;"",Tabela3[[#This Row],[TIME CASA]],"")</f>
        <v/>
      </c>
      <c r="B4273" t="str">
        <f>IF(Tabela3[[#This Row],[GOL FORA]]&lt;&gt;"",Tabela3[[#This Row],[TIME FORA]],"")</f>
        <v/>
      </c>
      <c r="AD4273"/>
      <c r="AE4273"/>
      <c r="AF4273"/>
      <c r="AG4273"/>
      <c r="AH4273"/>
      <c r="AI4273"/>
    </row>
    <row r="4274" spans="1:35">
      <c r="A4274" t="str">
        <f>IF(Tabela3[[#This Row],[GOL CASA]]&lt;&gt;"",Tabela3[[#This Row],[TIME CASA]],"")</f>
        <v/>
      </c>
      <c r="B4274" t="str">
        <f>IF(Tabela3[[#This Row],[GOL FORA]]&lt;&gt;"",Tabela3[[#This Row],[TIME FORA]],"")</f>
        <v/>
      </c>
      <c r="AD4274"/>
      <c r="AE4274"/>
      <c r="AF4274"/>
      <c r="AG4274"/>
      <c r="AH4274"/>
      <c r="AI4274"/>
    </row>
    <row r="4275" spans="1:35">
      <c r="A4275" t="str">
        <f>IF(Tabela3[[#This Row],[GOL CASA]]&lt;&gt;"",Tabela3[[#This Row],[TIME CASA]],"")</f>
        <v/>
      </c>
      <c r="B4275" t="str">
        <f>IF(Tabela3[[#This Row],[GOL FORA]]&lt;&gt;"",Tabela3[[#This Row],[TIME FORA]],"")</f>
        <v/>
      </c>
      <c r="AD4275"/>
      <c r="AE4275"/>
      <c r="AF4275"/>
      <c r="AG4275"/>
      <c r="AH4275"/>
      <c r="AI4275"/>
    </row>
    <row r="4276" spans="1:35">
      <c r="A4276" t="str">
        <f>IF(Tabela3[[#This Row],[GOL CASA]]&lt;&gt;"",Tabela3[[#This Row],[TIME CASA]],"")</f>
        <v/>
      </c>
      <c r="B4276" t="str">
        <f>IF(Tabela3[[#This Row],[GOL FORA]]&lt;&gt;"",Tabela3[[#This Row],[TIME FORA]],"")</f>
        <v/>
      </c>
      <c r="AD4276"/>
      <c r="AE4276"/>
      <c r="AF4276"/>
      <c r="AG4276"/>
      <c r="AH4276"/>
      <c r="AI4276"/>
    </row>
    <row r="4277" spans="1:35">
      <c r="A4277" t="str">
        <f>IF(Tabela3[[#This Row],[GOL CASA]]&lt;&gt;"",Tabela3[[#This Row],[TIME CASA]],"")</f>
        <v/>
      </c>
      <c r="B4277" t="str">
        <f>IF(Tabela3[[#This Row],[GOL FORA]]&lt;&gt;"",Tabela3[[#This Row],[TIME FORA]],"")</f>
        <v/>
      </c>
      <c r="AD4277"/>
      <c r="AE4277"/>
      <c r="AF4277"/>
      <c r="AG4277"/>
      <c r="AH4277"/>
      <c r="AI4277"/>
    </row>
    <row r="4278" spans="1:35">
      <c r="A4278" t="str">
        <f>IF(Tabela3[[#This Row],[GOL CASA]]&lt;&gt;"",Tabela3[[#This Row],[TIME CASA]],"")</f>
        <v/>
      </c>
      <c r="B4278" t="str">
        <f>IF(Tabela3[[#This Row],[GOL FORA]]&lt;&gt;"",Tabela3[[#This Row],[TIME FORA]],"")</f>
        <v/>
      </c>
      <c r="AD4278"/>
      <c r="AE4278"/>
      <c r="AF4278"/>
      <c r="AG4278"/>
      <c r="AH4278"/>
      <c r="AI4278"/>
    </row>
    <row r="4279" spans="1:35">
      <c r="A4279" t="str">
        <f>IF(Tabela3[[#This Row],[GOL CASA]]&lt;&gt;"",Tabela3[[#This Row],[TIME CASA]],"")</f>
        <v/>
      </c>
      <c r="B4279" t="str">
        <f>IF(Tabela3[[#This Row],[GOL FORA]]&lt;&gt;"",Tabela3[[#This Row],[TIME FORA]],"")</f>
        <v/>
      </c>
      <c r="AD4279"/>
      <c r="AE4279"/>
      <c r="AF4279"/>
      <c r="AG4279"/>
      <c r="AH4279"/>
      <c r="AI4279"/>
    </row>
    <row r="4280" spans="1:35">
      <c r="A4280" t="str">
        <f>IF(Tabela3[[#This Row],[GOL CASA]]&lt;&gt;"",Tabela3[[#This Row],[TIME CASA]],"")</f>
        <v/>
      </c>
      <c r="B4280" t="str">
        <f>IF(Tabela3[[#This Row],[GOL FORA]]&lt;&gt;"",Tabela3[[#This Row],[TIME FORA]],"")</f>
        <v/>
      </c>
      <c r="AD4280"/>
      <c r="AE4280"/>
      <c r="AF4280"/>
      <c r="AG4280"/>
      <c r="AH4280"/>
      <c r="AI4280"/>
    </row>
    <row r="4281" spans="1:35">
      <c r="A4281" t="str">
        <f>IF(Tabela3[[#This Row],[GOL CASA]]&lt;&gt;"",Tabela3[[#This Row],[TIME CASA]],"")</f>
        <v/>
      </c>
      <c r="B4281" t="str">
        <f>IF(Tabela3[[#This Row],[GOL FORA]]&lt;&gt;"",Tabela3[[#This Row],[TIME FORA]],"")</f>
        <v/>
      </c>
      <c r="AD4281"/>
      <c r="AE4281"/>
      <c r="AF4281"/>
      <c r="AG4281"/>
      <c r="AH4281"/>
      <c r="AI4281"/>
    </row>
    <row r="4282" spans="1:35">
      <c r="A4282" t="str">
        <f>IF(Tabela3[[#This Row],[GOL CASA]]&lt;&gt;"",Tabela3[[#This Row],[TIME CASA]],"")</f>
        <v/>
      </c>
      <c r="B4282" t="str">
        <f>IF(Tabela3[[#This Row],[GOL FORA]]&lt;&gt;"",Tabela3[[#This Row],[TIME FORA]],"")</f>
        <v/>
      </c>
      <c r="AD4282"/>
      <c r="AE4282"/>
      <c r="AF4282"/>
      <c r="AG4282"/>
      <c r="AH4282"/>
      <c r="AI4282"/>
    </row>
    <row r="4283" spans="1:35">
      <c r="A4283" t="str">
        <f>IF(Tabela3[[#This Row],[GOL CASA]]&lt;&gt;"",Tabela3[[#This Row],[TIME CASA]],"")</f>
        <v/>
      </c>
      <c r="B4283" t="str">
        <f>IF(Tabela3[[#This Row],[GOL FORA]]&lt;&gt;"",Tabela3[[#This Row],[TIME FORA]],"")</f>
        <v/>
      </c>
      <c r="AD4283"/>
      <c r="AE4283"/>
      <c r="AF4283"/>
      <c r="AG4283"/>
      <c r="AH4283"/>
      <c r="AI4283"/>
    </row>
    <row r="4284" spans="1:35">
      <c r="A4284" t="str">
        <f>IF(Tabela3[[#This Row],[GOL CASA]]&lt;&gt;"",Tabela3[[#This Row],[TIME CASA]],"")</f>
        <v/>
      </c>
      <c r="B4284" t="str">
        <f>IF(Tabela3[[#This Row],[GOL FORA]]&lt;&gt;"",Tabela3[[#This Row],[TIME FORA]],"")</f>
        <v/>
      </c>
      <c r="AD4284"/>
      <c r="AE4284"/>
      <c r="AF4284"/>
      <c r="AG4284"/>
      <c r="AH4284"/>
      <c r="AI4284"/>
    </row>
    <row r="4285" spans="1:35">
      <c r="A4285" t="str">
        <f>IF(Tabela3[[#This Row],[GOL CASA]]&lt;&gt;"",Tabela3[[#This Row],[TIME CASA]],"")</f>
        <v/>
      </c>
      <c r="B4285" t="str">
        <f>IF(Tabela3[[#This Row],[GOL FORA]]&lt;&gt;"",Tabela3[[#This Row],[TIME FORA]],"")</f>
        <v/>
      </c>
      <c r="AD4285"/>
      <c r="AE4285"/>
      <c r="AF4285"/>
      <c r="AG4285"/>
      <c r="AH4285"/>
      <c r="AI4285"/>
    </row>
    <row r="4286" spans="1:35">
      <c r="A4286" t="str">
        <f>IF(Tabela3[[#This Row],[GOL CASA]]&lt;&gt;"",Tabela3[[#This Row],[TIME CASA]],"")</f>
        <v/>
      </c>
      <c r="B4286" t="str">
        <f>IF(Tabela3[[#This Row],[GOL FORA]]&lt;&gt;"",Tabela3[[#This Row],[TIME FORA]],"")</f>
        <v/>
      </c>
      <c r="AD4286"/>
      <c r="AE4286"/>
      <c r="AF4286"/>
      <c r="AG4286"/>
      <c r="AH4286"/>
      <c r="AI4286"/>
    </row>
    <row r="4287" spans="1:35">
      <c r="A4287" t="str">
        <f>IF(Tabela3[[#This Row],[GOL CASA]]&lt;&gt;"",Tabela3[[#This Row],[TIME CASA]],"")</f>
        <v/>
      </c>
      <c r="B4287" t="str">
        <f>IF(Tabela3[[#This Row],[GOL FORA]]&lt;&gt;"",Tabela3[[#This Row],[TIME FORA]],"")</f>
        <v/>
      </c>
      <c r="AD4287"/>
      <c r="AE4287"/>
      <c r="AF4287"/>
      <c r="AG4287"/>
      <c r="AH4287"/>
      <c r="AI4287"/>
    </row>
    <row r="4288" spans="1:35">
      <c r="A4288" t="str">
        <f>IF(Tabela3[[#This Row],[GOL CASA]]&lt;&gt;"",Tabela3[[#This Row],[TIME CASA]],"")</f>
        <v/>
      </c>
      <c r="B4288" t="str">
        <f>IF(Tabela3[[#This Row],[GOL FORA]]&lt;&gt;"",Tabela3[[#This Row],[TIME FORA]],"")</f>
        <v/>
      </c>
      <c r="AD4288"/>
      <c r="AE4288"/>
      <c r="AF4288"/>
      <c r="AG4288"/>
      <c r="AH4288"/>
      <c r="AI4288"/>
    </row>
    <row r="4289" spans="1:35">
      <c r="A4289" t="str">
        <f>IF(Tabela3[[#This Row],[GOL CASA]]&lt;&gt;"",Tabela3[[#This Row],[TIME CASA]],"")</f>
        <v/>
      </c>
      <c r="B4289" t="str">
        <f>IF(Tabela3[[#This Row],[GOL FORA]]&lt;&gt;"",Tabela3[[#This Row],[TIME FORA]],"")</f>
        <v/>
      </c>
      <c r="AD4289"/>
      <c r="AE4289"/>
      <c r="AF4289"/>
      <c r="AG4289"/>
      <c r="AH4289"/>
      <c r="AI4289"/>
    </row>
    <row r="4290" spans="1:35">
      <c r="A4290" t="str">
        <f>IF(Tabela3[[#This Row],[GOL CASA]]&lt;&gt;"",Tabela3[[#This Row],[TIME CASA]],"")</f>
        <v/>
      </c>
      <c r="B4290" t="str">
        <f>IF(Tabela3[[#This Row],[GOL FORA]]&lt;&gt;"",Tabela3[[#This Row],[TIME FORA]],"")</f>
        <v/>
      </c>
      <c r="AD4290"/>
      <c r="AE4290"/>
      <c r="AF4290"/>
      <c r="AG4290"/>
      <c r="AH4290"/>
      <c r="AI4290"/>
    </row>
    <row r="4291" spans="1:35">
      <c r="A4291" t="str">
        <f>IF(Tabela3[[#This Row],[GOL CASA]]&lt;&gt;"",Tabela3[[#This Row],[TIME CASA]],"")</f>
        <v/>
      </c>
      <c r="B4291" t="str">
        <f>IF(Tabela3[[#This Row],[GOL FORA]]&lt;&gt;"",Tabela3[[#This Row],[TIME FORA]],"")</f>
        <v/>
      </c>
      <c r="AD4291"/>
      <c r="AE4291"/>
      <c r="AF4291"/>
      <c r="AG4291"/>
      <c r="AH4291"/>
      <c r="AI4291"/>
    </row>
    <row r="4292" spans="1:35">
      <c r="A4292" t="str">
        <f>IF(Tabela3[[#This Row],[GOL CASA]]&lt;&gt;"",Tabela3[[#This Row],[TIME CASA]],"")</f>
        <v/>
      </c>
      <c r="B4292" t="str">
        <f>IF(Tabela3[[#This Row],[GOL FORA]]&lt;&gt;"",Tabela3[[#This Row],[TIME FORA]],"")</f>
        <v/>
      </c>
      <c r="AD4292"/>
      <c r="AE4292"/>
      <c r="AF4292"/>
      <c r="AG4292"/>
      <c r="AH4292"/>
      <c r="AI4292"/>
    </row>
    <row r="4293" spans="1:35">
      <c r="A4293" t="str">
        <f>IF(Tabela3[[#This Row],[GOL CASA]]&lt;&gt;"",Tabela3[[#This Row],[TIME CASA]],"")</f>
        <v/>
      </c>
      <c r="B4293" t="str">
        <f>IF(Tabela3[[#This Row],[GOL FORA]]&lt;&gt;"",Tabela3[[#This Row],[TIME FORA]],"")</f>
        <v/>
      </c>
      <c r="AD4293"/>
      <c r="AE4293"/>
      <c r="AF4293"/>
      <c r="AG4293"/>
      <c r="AH4293"/>
      <c r="AI4293"/>
    </row>
    <row r="4294" spans="1:35">
      <c r="A4294" t="str">
        <f>IF(Tabela3[[#This Row],[GOL CASA]]&lt;&gt;"",Tabela3[[#This Row],[TIME CASA]],"")</f>
        <v/>
      </c>
      <c r="B4294" t="str">
        <f>IF(Tabela3[[#This Row],[GOL FORA]]&lt;&gt;"",Tabela3[[#This Row],[TIME FORA]],"")</f>
        <v/>
      </c>
      <c r="AD4294"/>
      <c r="AE4294"/>
      <c r="AF4294"/>
      <c r="AG4294"/>
      <c r="AH4294"/>
      <c r="AI4294"/>
    </row>
    <row r="4295" spans="1:35">
      <c r="A4295" t="str">
        <f>IF(Tabela3[[#This Row],[GOL CASA]]&lt;&gt;"",Tabela3[[#This Row],[TIME CASA]],"")</f>
        <v/>
      </c>
      <c r="B4295" t="str">
        <f>IF(Tabela3[[#This Row],[GOL FORA]]&lt;&gt;"",Tabela3[[#This Row],[TIME FORA]],"")</f>
        <v/>
      </c>
      <c r="AD4295"/>
      <c r="AE4295"/>
      <c r="AF4295"/>
      <c r="AG4295"/>
      <c r="AH4295"/>
      <c r="AI4295"/>
    </row>
    <row r="4296" spans="1:35">
      <c r="A4296" t="str">
        <f>IF(Tabela3[[#This Row],[GOL CASA]]&lt;&gt;"",Tabela3[[#This Row],[TIME CASA]],"")</f>
        <v/>
      </c>
      <c r="B4296" t="str">
        <f>IF(Tabela3[[#This Row],[GOL FORA]]&lt;&gt;"",Tabela3[[#This Row],[TIME FORA]],"")</f>
        <v/>
      </c>
      <c r="AD4296"/>
      <c r="AE4296"/>
      <c r="AF4296"/>
      <c r="AG4296"/>
      <c r="AH4296"/>
      <c r="AI4296"/>
    </row>
    <row r="4297" spans="1:35">
      <c r="A4297" t="str">
        <f>IF(Tabela3[[#This Row],[GOL CASA]]&lt;&gt;"",Tabela3[[#This Row],[TIME CASA]],"")</f>
        <v/>
      </c>
      <c r="B4297" t="str">
        <f>IF(Tabela3[[#This Row],[GOL FORA]]&lt;&gt;"",Tabela3[[#This Row],[TIME FORA]],"")</f>
        <v/>
      </c>
      <c r="AD4297"/>
      <c r="AE4297"/>
      <c r="AF4297"/>
      <c r="AG4297"/>
      <c r="AH4297"/>
      <c r="AI4297"/>
    </row>
    <row r="4298" spans="1:35">
      <c r="A4298" t="str">
        <f>IF(Tabela3[[#This Row],[GOL CASA]]&lt;&gt;"",Tabela3[[#This Row],[TIME CASA]],"")</f>
        <v/>
      </c>
      <c r="B4298" t="str">
        <f>IF(Tabela3[[#This Row],[GOL FORA]]&lt;&gt;"",Tabela3[[#This Row],[TIME FORA]],"")</f>
        <v/>
      </c>
      <c r="AD4298"/>
      <c r="AE4298"/>
      <c r="AF4298"/>
      <c r="AG4298"/>
      <c r="AH4298"/>
      <c r="AI4298"/>
    </row>
    <row r="4299" spans="1:35">
      <c r="A4299" t="str">
        <f>IF(Tabela3[[#This Row],[GOL CASA]]&lt;&gt;"",Tabela3[[#This Row],[TIME CASA]],"")</f>
        <v/>
      </c>
      <c r="B4299" t="str">
        <f>IF(Tabela3[[#This Row],[GOL FORA]]&lt;&gt;"",Tabela3[[#This Row],[TIME FORA]],"")</f>
        <v/>
      </c>
      <c r="AD4299"/>
      <c r="AE4299"/>
      <c r="AF4299"/>
      <c r="AG4299"/>
      <c r="AH4299"/>
      <c r="AI4299"/>
    </row>
    <row r="4300" spans="1:35">
      <c r="A4300" t="str">
        <f>IF(Tabela3[[#This Row],[GOL CASA]]&lt;&gt;"",Tabela3[[#This Row],[TIME CASA]],"")</f>
        <v/>
      </c>
      <c r="B4300" t="str">
        <f>IF(Tabela3[[#This Row],[GOL FORA]]&lt;&gt;"",Tabela3[[#This Row],[TIME FORA]],"")</f>
        <v/>
      </c>
      <c r="AD4300"/>
      <c r="AE4300"/>
      <c r="AF4300"/>
      <c r="AG4300"/>
      <c r="AH4300"/>
      <c r="AI4300"/>
    </row>
    <row r="4301" spans="1:35">
      <c r="A4301" t="str">
        <f>IF(Tabela3[[#This Row],[GOL CASA]]&lt;&gt;"",Tabela3[[#This Row],[TIME CASA]],"")</f>
        <v/>
      </c>
      <c r="B4301" t="str">
        <f>IF(Tabela3[[#This Row],[GOL FORA]]&lt;&gt;"",Tabela3[[#This Row],[TIME FORA]],"")</f>
        <v/>
      </c>
      <c r="AD4301"/>
      <c r="AE4301"/>
      <c r="AF4301"/>
      <c r="AG4301"/>
      <c r="AH4301"/>
      <c r="AI4301"/>
    </row>
    <row r="4302" spans="1:35">
      <c r="A4302" t="str">
        <f>IF(Tabela3[[#This Row],[GOL CASA]]&lt;&gt;"",Tabela3[[#This Row],[TIME CASA]],"")</f>
        <v/>
      </c>
      <c r="B4302" t="str">
        <f>IF(Tabela3[[#This Row],[GOL FORA]]&lt;&gt;"",Tabela3[[#This Row],[TIME FORA]],"")</f>
        <v/>
      </c>
      <c r="AD4302"/>
      <c r="AE4302"/>
      <c r="AF4302"/>
      <c r="AG4302"/>
      <c r="AH4302"/>
      <c r="AI4302"/>
    </row>
    <row r="4303" spans="1:35">
      <c r="A4303" t="str">
        <f>IF(Tabela3[[#This Row],[GOL CASA]]&lt;&gt;"",Tabela3[[#This Row],[TIME CASA]],"")</f>
        <v/>
      </c>
      <c r="B4303" t="str">
        <f>IF(Tabela3[[#This Row],[GOL FORA]]&lt;&gt;"",Tabela3[[#This Row],[TIME FORA]],"")</f>
        <v/>
      </c>
      <c r="AD4303"/>
      <c r="AE4303"/>
      <c r="AF4303"/>
      <c r="AG4303"/>
      <c r="AH4303"/>
      <c r="AI4303"/>
    </row>
    <row r="4304" spans="1:35">
      <c r="A4304" t="str">
        <f>IF(Tabela3[[#This Row],[GOL CASA]]&lt;&gt;"",Tabela3[[#This Row],[TIME CASA]],"")</f>
        <v/>
      </c>
      <c r="B4304" t="str">
        <f>IF(Tabela3[[#This Row],[GOL FORA]]&lt;&gt;"",Tabela3[[#This Row],[TIME FORA]],"")</f>
        <v/>
      </c>
      <c r="AD4304"/>
      <c r="AE4304"/>
      <c r="AF4304"/>
      <c r="AG4304"/>
      <c r="AH4304"/>
      <c r="AI4304"/>
    </row>
    <row r="4305" spans="1:35">
      <c r="A4305" t="str">
        <f>IF(Tabela3[[#This Row],[GOL CASA]]&lt;&gt;"",Tabela3[[#This Row],[TIME CASA]],"")</f>
        <v/>
      </c>
      <c r="B4305" t="str">
        <f>IF(Tabela3[[#This Row],[GOL FORA]]&lt;&gt;"",Tabela3[[#This Row],[TIME FORA]],"")</f>
        <v/>
      </c>
      <c r="AD4305"/>
      <c r="AE4305"/>
      <c r="AF4305"/>
      <c r="AG4305"/>
      <c r="AH4305"/>
      <c r="AI4305"/>
    </row>
    <row r="4306" spans="1:35">
      <c r="A4306" t="str">
        <f>IF(Tabela3[[#This Row],[GOL CASA]]&lt;&gt;"",Tabela3[[#This Row],[TIME CASA]],"")</f>
        <v/>
      </c>
      <c r="B4306" t="str">
        <f>IF(Tabela3[[#This Row],[GOL FORA]]&lt;&gt;"",Tabela3[[#This Row],[TIME FORA]],"")</f>
        <v/>
      </c>
      <c r="AD4306"/>
      <c r="AE4306"/>
      <c r="AF4306"/>
      <c r="AG4306"/>
      <c r="AH4306"/>
      <c r="AI4306"/>
    </row>
    <row r="4307" spans="1:35">
      <c r="A4307" t="str">
        <f>IF(Tabela3[[#This Row],[GOL CASA]]&lt;&gt;"",Tabela3[[#This Row],[TIME CASA]],"")</f>
        <v/>
      </c>
      <c r="B4307" t="str">
        <f>IF(Tabela3[[#This Row],[GOL FORA]]&lt;&gt;"",Tabela3[[#This Row],[TIME FORA]],"")</f>
        <v/>
      </c>
      <c r="AD4307"/>
      <c r="AE4307"/>
      <c r="AF4307"/>
      <c r="AG4307"/>
      <c r="AH4307"/>
      <c r="AI4307"/>
    </row>
    <row r="4308" spans="1:35">
      <c r="A4308" t="str">
        <f>IF(Tabela3[[#This Row],[GOL CASA]]&lt;&gt;"",Tabela3[[#This Row],[TIME CASA]],"")</f>
        <v/>
      </c>
      <c r="B4308" t="str">
        <f>IF(Tabela3[[#This Row],[GOL FORA]]&lt;&gt;"",Tabela3[[#This Row],[TIME FORA]],"")</f>
        <v/>
      </c>
      <c r="AD4308"/>
      <c r="AE4308"/>
      <c r="AF4308"/>
      <c r="AG4308"/>
      <c r="AH4308"/>
      <c r="AI4308"/>
    </row>
    <row r="4309" spans="1:35">
      <c r="A4309" t="str">
        <f>IF(Tabela3[[#This Row],[GOL CASA]]&lt;&gt;"",Tabela3[[#This Row],[TIME CASA]],"")</f>
        <v/>
      </c>
      <c r="B4309" t="str">
        <f>IF(Tabela3[[#This Row],[GOL FORA]]&lt;&gt;"",Tabela3[[#This Row],[TIME FORA]],"")</f>
        <v/>
      </c>
      <c r="AD4309"/>
      <c r="AE4309"/>
      <c r="AF4309"/>
      <c r="AG4309"/>
      <c r="AH4309"/>
      <c r="AI4309"/>
    </row>
    <row r="4310" spans="1:35">
      <c r="A4310" t="str">
        <f>IF(Tabela3[[#This Row],[GOL CASA]]&lt;&gt;"",Tabela3[[#This Row],[TIME CASA]],"")</f>
        <v/>
      </c>
      <c r="B4310" t="str">
        <f>IF(Tabela3[[#This Row],[GOL FORA]]&lt;&gt;"",Tabela3[[#This Row],[TIME FORA]],"")</f>
        <v/>
      </c>
      <c r="AD4310"/>
      <c r="AE4310"/>
      <c r="AF4310"/>
      <c r="AG4310"/>
      <c r="AH4310"/>
      <c r="AI4310"/>
    </row>
    <row r="4311" spans="1:35">
      <c r="A4311" t="str">
        <f>IF(Tabela3[[#This Row],[GOL CASA]]&lt;&gt;"",Tabela3[[#This Row],[TIME CASA]],"")</f>
        <v/>
      </c>
      <c r="B4311" t="str">
        <f>IF(Tabela3[[#This Row],[GOL FORA]]&lt;&gt;"",Tabela3[[#This Row],[TIME FORA]],"")</f>
        <v/>
      </c>
      <c r="AD4311"/>
      <c r="AE4311"/>
      <c r="AF4311"/>
      <c r="AG4311"/>
      <c r="AH4311"/>
      <c r="AI4311"/>
    </row>
    <row r="4312" spans="1:35">
      <c r="A4312" t="str">
        <f>IF(Tabela3[[#This Row],[GOL CASA]]&lt;&gt;"",Tabela3[[#This Row],[TIME CASA]],"")</f>
        <v/>
      </c>
      <c r="B4312" t="str">
        <f>IF(Tabela3[[#This Row],[GOL FORA]]&lt;&gt;"",Tabela3[[#This Row],[TIME FORA]],"")</f>
        <v/>
      </c>
      <c r="AD4312"/>
      <c r="AE4312"/>
      <c r="AF4312"/>
      <c r="AG4312"/>
      <c r="AH4312"/>
      <c r="AI4312"/>
    </row>
    <row r="4313" spans="1:35">
      <c r="A4313" t="str">
        <f>IF(Tabela3[[#This Row],[GOL CASA]]&lt;&gt;"",Tabela3[[#This Row],[TIME CASA]],"")</f>
        <v/>
      </c>
      <c r="B4313" t="str">
        <f>IF(Tabela3[[#This Row],[GOL FORA]]&lt;&gt;"",Tabela3[[#This Row],[TIME FORA]],"")</f>
        <v/>
      </c>
      <c r="AD4313"/>
      <c r="AE4313"/>
      <c r="AF4313"/>
      <c r="AG4313"/>
      <c r="AH4313"/>
      <c r="AI4313"/>
    </row>
    <row r="4314" spans="1:35">
      <c r="A4314" t="str">
        <f>IF(Tabela3[[#This Row],[GOL CASA]]&lt;&gt;"",Tabela3[[#This Row],[TIME CASA]],"")</f>
        <v/>
      </c>
      <c r="B4314" t="str">
        <f>IF(Tabela3[[#This Row],[GOL FORA]]&lt;&gt;"",Tabela3[[#This Row],[TIME FORA]],"")</f>
        <v/>
      </c>
      <c r="AD4314"/>
      <c r="AE4314"/>
      <c r="AF4314"/>
      <c r="AG4314"/>
      <c r="AH4314"/>
      <c r="AI4314"/>
    </row>
    <row r="4315" spans="1:35">
      <c r="A4315" t="str">
        <f>IF(Tabela3[[#This Row],[GOL CASA]]&lt;&gt;"",Tabela3[[#This Row],[TIME CASA]],"")</f>
        <v/>
      </c>
      <c r="B4315" t="str">
        <f>IF(Tabela3[[#This Row],[GOL FORA]]&lt;&gt;"",Tabela3[[#This Row],[TIME FORA]],"")</f>
        <v/>
      </c>
      <c r="AD4315"/>
      <c r="AE4315"/>
      <c r="AF4315"/>
      <c r="AG4315"/>
      <c r="AH4315"/>
      <c r="AI4315"/>
    </row>
    <row r="4316" spans="1:35">
      <c r="A4316" t="str">
        <f>IF(Tabela3[[#This Row],[GOL CASA]]&lt;&gt;"",Tabela3[[#This Row],[TIME CASA]],"")</f>
        <v/>
      </c>
      <c r="B4316" t="str">
        <f>IF(Tabela3[[#This Row],[GOL FORA]]&lt;&gt;"",Tabela3[[#This Row],[TIME FORA]],"")</f>
        <v/>
      </c>
      <c r="AD4316"/>
      <c r="AE4316"/>
      <c r="AF4316"/>
      <c r="AG4316"/>
      <c r="AH4316"/>
      <c r="AI4316"/>
    </row>
    <row r="4317" spans="1:35">
      <c r="A4317" t="str">
        <f>IF(Tabela3[[#This Row],[GOL CASA]]&lt;&gt;"",Tabela3[[#This Row],[TIME CASA]],"")</f>
        <v/>
      </c>
      <c r="B4317" t="str">
        <f>IF(Tabela3[[#This Row],[GOL FORA]]&lt;&gt;"",Tabela3[[#This Row],[TIME FORA]],"")</f>
        <v/>
      </c>
      <c r="AD4317"/>
      <c r="AE4317"/>
      <c r="AF4317"/>
      <c r="AG4317"/>
      <c r="AH4317"/>
      <c r="AI4317"/>
    </row>
    <row r="4318" spans="1:35">
      <c r="A4318" t="str">
        <f>IF(Tabela3[[#This Row],[GOL CASA]]&lt;&gt;"",Tabela3[[#This Row],[TIME CASA]],"")</f>
        <v/>
      </c>
      <c r="B4318" t="str">
        <f>IF(Tabela3[[#This Row],[GOL FORA]]&lt;&gt;"",Tabela3[[#This Row],[TIME FORA]],"")</f>
        <v/>
      </c>
      <c r="AD4318"/>
      <c r="AE4318"/>
      <c r="AF4318"/>
      <c r="AG4318"/>
      <c r="AH4318"/>
      <c r="AI4318"/>
    </row>
    <row r="4319" spans="1:35">
      <c r="A4319" t="str">
        <f>IF(Tabela3[[#This Row],[GOL CASA]]&lt;&gt;"",Tabela3[[#This Row],[TIME CASA]],"")</f>
        <v/>
      </c>
      <c r="B4319" t="str">
        <f>IF(Tabela3[[#This Row],[GOL FORA]]&lt;&gt;"",Tabela3[[#This Row],[TIME FORA]],"")</f>
        <v/>
      </c>
      <c r="AD4319"/>
      <c r="AE4319"/>
      <c r="AF4319"/>
      <c r="AG4319"/>
      <c r="AH4319"/>
      <c r="AI4319"/>
    </row>
    <row r="4320" spans="1:35">
      <c r="A4320" t="str">
        <f>IF(Tabela3[[#This Row],[GOL CASA]]&lt;&gt;"",Tabela3[[#This Row],[TIME CASA]],"")</f>
        <v/>
      </c>
      <c r="B4320" t="str">
        <f>IF(Tabela3[[#This Row],[GOL FORA]]&lt;&gt;"",Tabela3[[#This Row],[TIME FORA]],"")</f>
        <v/>
      </c>
      <c r="AD4320"/>
      <c r="AE4320"/>
      <c r="AF4320"/>
      <c r="AG4320"/>
      <c r="AH4320"/>
      <c r="AI4320"/>
    </row>
    <row r="4321" spans="1:35">
      <c r="A4321" t="str">
        <f>IF(Tabela3[[#This Row],[GOL CASA]]&lt;&gt;"",Tabela3[[#This Row],[TIME CASA]],"")</f>
        <v/>
      </c>
      <c r="B4321" t="str">
        <f>IF(Tabela3[[#This Row],[GOL FORA]]&lt;&gt;"",Tabela3[[#This Row],[TIME FORA]],"")</f>
        <v/>
      </c>
      <c r="AD4321"/>
      <c r="AE4321"/>
      <c r="AF4321"/>
      <c r="AG4321"/>
      <c r="AH4321"/>
      <c r="AI4321"/>
    </row>
    <row r="4322" spans="1:35">
      <c r="A4322" t="str">
        <f>IF(Tabela3[[#This Row],[GOL CASA]]&lt;&gt;"",Tabela3[[#This Row],[TIME CASA]],"")</f>
        <v/>
      </c>
      <c r="B4322" t="str">
        <f>IF(Tabela3[[#This Row],[GOL FORA]]&lt;&gt;"",Tabela3[[#This Row],[TIME FORA]],"")</f>
        <v/>
      </c>
      <c r="AD4322"/>
      <c r="AE4322"/>
      <c r="AF4322"/>
      <c r="AG4322"/>
      <c r="AH4322"/>
      <c r="AI4322"/>
    </row>
    <row r="4323" spans="1:35">
      <c r="A4323" t="str">
        <f>IF(Tabela3[[#This Row],[GOL CASA]]&lt;&gt;"",Tabela3[[#This Row],[TIME CASA]],"")</f>
        <v/>
      </c>
      <c r="B4323" t="str">
        <f>IF(Tabela3[[#This Row],[GOL FORA]]&lt;&gt;"",Tabela3[[#This Row],[TIME FORA]],"")</f>
        <v/>
      </c>
      <c r="AD4323"/>
      <c r="AE4323"/>
      <c r="AF4323"/>
      <c r="AG4323"/>
      <c r="AH4323"/>
      <c r="AI4323"/>
    </row>
    <row r="4324" spans="1:35">
      <c r="A4324" t="str">
        <f>IF(Tabela3[[#This Row],[GOL CASA]]&lt;&gt;"",Tabela3[[#This Row],[TIME CASA]],"")</f>
        <v/>
      </c>
      <c r="B4324" t="str">
        <f>IF(Tabela3[[#This Row],[GOL FORA]]&lt;&gt;"",Tabela3[[#This Row],[TIME FORA]],"")</f>
        <v/>
      </c>
      <c r="AD4324"/>
      <c r="AE4324"/>
      <c r="AF4324"/>
      <c r="AG4324"/>
      <c r="AH4324"/>
      <c r="AI4324"/>
    </row>
    <row r="4325" spans="1:35">
      <c r="A4325" t="str">
        <f>IF(Tabela3[[#This Row],[GOL CASA]]&lt;&gt;"",Tabela3[[#This Row],[TIME CASA]],"")</f>
        <v/>
      </c>
      <c r="B4325" t="str">
        <f>IF(Tabela3[[#This Row],[GOL FORA]]&lt;&gt;"",Tabela3[[#This Row],[TIME FORA]],"")</f>
        <v/>
      </c>
      <c r="AD4325"/>
      <c r="AE4325"/>
      <c r="AF4325"/>
      <c r="AG4325"/>
      <c r="AH4325"/>
      <c r="AI4325"/>
    </row>
    <row r="4326" spans="1:35">
      <c r="A4326" t="str">
        <f>IF(Tabela3[[#This Row],[GOL CASA]]&lt;&gt;"",Tabela3[[#This Row],[TIME CASA]],"")</f>
        <v/>
      </c>
      <c r="B4326" t="str">
        <f>IF(Tabela3[[#This Row],[GOL FORA]]&lt;&gt;"",Tabela3[[#This Row],[TIME FORA]],"")</f>
        <v/>
      </c>
      <c r="AD4326"/>
      <c r="AE4326"/>
      <c r="AF4326"/>
      <c r="AG4326"/>
      <c r="AH4326"/>
      <c r="AI4326"/>
    </row>
    <row r="4327" spans="1:35">
      <c r="A4327" t="str">
        <f>IF(Tabela3[[#This Row],[GOL CASA]]&lt;&gt;"",Tabela3[[#This Row],[TIME CASA]],"")</f>
        <v/>
      </c>
      <c r="B4327" t="str">
        <f>IF(Tabela3[[#This Row],[GOL FORA]]&lt;&gt;"",Tabela3[[#This Row],[TIME FORA]],"")</f>
        <v/>
      </c>
      <c r="AD4327"/>
      <c r="AE4327"/>
      <c r="AF4327"/>
      <c r="AG4327"/>
      <c r="AH4327"/>
      <c r="AI4327"/>
    </row>
    <row r="4328" spans="1:35">
      <c r="A4328" t="str">
        <f>IF(Tabela3[[#This Row],[GOL CASA]]&lt;&gt;"",Tabela3[[#This Row],[TIME CASA]],"")</f>
        <v/>
      </c>
      <c r="B4328" t="str">
        <f>IF(Tabela3[[#This Row],[GOL FORA]]&lt;&gt;"",Tabela3[[#This Row],[TIME FORA]],"")</f>
        <v/>
      </c>
      <c r="AD4328"/>
      <c r="AE4328"/>
      <c r="AF4328"/>
      <c r="AG4328"/>
      <c r="AH4328"/>
      <c r="AI4328"/>
    </row>
    <row r="4329" spans="1:35">
      <c r="A4329" t="str">
        <f>IF(Tabela3[[#This Row],[GOL CASA]]&lt;&gt;"",Tabela3[[#This Row],[TIME CASA]],"")</f>
        <v/>
      </c>
      <c r="B4329" t="str">
        <f>IF(Tabela3[[#This Row],[GOL FORA]]&lt;&gt;"",Tabela3[[#This Row],[TIME FORA]],"")</f>
        <v/>
      </c>
      <c r="AD4329"/>
      <c r="AE4329"/>
      <c r="AF4329"/>
      <c r="AG4329"/>
      <c r="AH4329"/>
      <c r="AI4329"/>
    </row>
    <row r="4330" spans="1:35">
      <c r="A4330" t="str">
        <f>IF(Tabela3[[#This Row],[GOL CASA]]&lt;&gt;"",Tabela3[[#This Row],[TIME CASA]],"")</f>
        <v/>
      </c>
      <c r="B4330" t="str">
        <f>IF(Tabela3[[#This Row],[GOL FORA]]&lt;&gt;"",Tabela3[[#This Row],[TIME FORA]],"")</f>
        <v/>
      </c>
      <c r="AD4330"/>
      <c r="AE4330"/>
      <c r="AF4330"/>
      <c r="AG4330"/>
      <c r="AH4330"/>
      <c r="AI4330"/>
    </row>
    <row r="4331" spans="1:35">
      <c r="A4331" t="str">
        <f>IF(Tabela3[[#This Row],[GOL CASA]]&lt;&gt;"",Tabela3[[#This Row],[TIME CASA]],"")</f>
        <v/>
      </c>
      <c r="B4331" t="str">
        <f>IF(Tabela3[[#This Row],[GOL FORA]]&lt;&gt;"",Tabela3[[#This Row],[TIME FORA]],"")</f>
        <v/>
      </c>
      <c r="AD4331"/>
      <c r="AE4331"/>
      <c r="AF4331"/>
      <c r="AG4331"/>
      <c r="AH4331"/>
      <c r="AI4331"/>
    </row>
    <row r="4332" spans="1:35">
      <c r="A4332" t="str">
        <f>IF(Tabela3[[#This Row],[GOL CASA]]&lt;&gt;"",Tabela3[[#This Row],[TIME CASA]],"")</f>
        <v/>
      </c>
      <c r="B4332" t="str">
        <f>IF(Tabela3[[#This Row],[GOL FORA]]&lt;&gt;"",Tabela3[[#This Row],[TIME FORA]],"")</f>
        <v/>
      </c>
      <c r="AD4332"/>
      <c r="AE4332"/>
      <c r="AF4332"/>
      <c r="AG4332"/>
      <c r="AH4332"/>
      <c r="AI4332"/>
    </row>
    <row r="4333" spans="1:35">
      <c r="A4333" t="str">
        <f>IF(Tabela3[[#This Row],[GOL CASA]]&lt;&gt;"",Tabela3[[#This Row],[TIME CASA]],"")</f>
        <v/>
      </c>
      <c r="B4333" t="str">
        <f>IF(Tabela3[[#This Row],[GOL FORA]]&lt;&gt;"",Tabela3[[#This Row],[TIME FORA]],"")</f>
        <v/>
      </c>
      <c r="AD4333"/>
      <c r="AE4333"/>
      <c r="AF4333"/>
      <c r="AG4333"/>
      <c r="AH4333"/>
      <c r="AI4333"/>
    </row>
    <row r="4334" spans="1:35">
      <c r="A4334" t="str">
        <f>IF(Tabela3[[#This Row],[GOL CASA]]&lt;&gt;"",Tabela3[[#This Row],[TIME CASA]],"")</f>
        <v/>
      </c>
      <c r="B4334" t="str">
        <f>IF(Tabela3[[#This Row],[GOL FORA]]&lt;&gt;"",Tabela3[[#This Row],[TIME FORA]],"")</f>
        <v/>
      </c>
      <c r="AD4334"/>
      <c r="AE4334"/>
      <c r="AF4334"/>
      <c r="AG4334"/>
      <c r="AH4334"/>
      <c r="AI4334"/>
    </row>
    <row r="4335" spans="1:35">
      <c r="A4335" t="str">
        <f>IF(Tabela3[[#This Row],[GOL CASA]]&lt;&gt;"",Tabela3[[#This Row],[TIME CASA]],"")</f>
        <v/>
      </c>
      <c r="B4335" t="str">
        <f>IF(Tabela3[[#This Row],[GOL FORA]]&lt;&gt;"",Tabela3[[#This Row],[TIME FORA]],"")</f>
        <v/>
      </c>
      <c r="AD4335"/>
      <c r="AE4335"/>
      <c r="AF4335"/>
      <c r="AG4335"/>
      <c r="AH4335"/>
      <c r="AI4335"/>
    </row>
    <row r="4336" spans="1:35">
      <c r="A4336" t="str">
        <f>IF(Tabela3[[#This Row],[GOL CASA]]&lt;&gt;"",Tabela3[[#This Row],[TIME CASA]],"")</f>
        <v/>
      </c>
      <c r="B4336" t="str">
        <f>IF(Tabela3[[#This Row],[GOL FORA]]&lt;&gt;"",Tabela3[[#This Row],[TIME FORA]],"")</f>
        <v/>
      </c>
      <c r="AD4336"/>
      <c r="AE4336"/>
      <c r="AF4336"/>
      <c r="AG4336"/>
      <c r="AH4336"/>
      <c r="AI4336"/>
    </row>
    <row r="4337" spans="1:35">
      <c r="A4337" t="str">
        <f>IF(Tabela3[[#This Row],[GOL CASA]]&lt;&gt;"",Tabela3[[#This Row],[TIME CASA]],"")</f>
        <v/>
      </c>
      <c r="B4337" t="str">
        <f>IF(Tabela3[[#This Row],[GOL FORA]]&lt;&gt;"",Tabela3[[#This Row],[TIME FORA]],"")</f>
        <v/>
      </c>
      <c r="AD4337"/>
      <c r="AE4337"/>
      <c r="AF4337"/>
      <c r="AG4337"/>
      <c r="AH4337"/>
      <c r="AI4337"/>
    </row>
    <row r="4338" spans="1:35">
      <c r="A4338" t="str">
        <f>IF(Tabela3[[#This Row],[GOL CASA]]&lt;&gt;"",Tabela3[[#This Row],[TIME CASA]],"")</f>
        <v/>
      </c>
      <c r="B4338" t="str">
        <f>IF(Tabela3[[#This Row],[GOL FORA]]&lt;&gt;"",Tabela3[[#This Row],[TIME FORA]],"")</f>
        <v/>
      </c>
      <c r="AD4338"/>
      <c r="AE4338"/>
      <c r="AF4338"/>
      <c r="AG4338"/>
      <c r="AH4338"/>
      <c r="AI4338"/>
    </row>
    <row r="4339" spans="1:35">
      <c r="A4339" t="str">
        <f>IF(Tabela3[[#This Row],[GOL CASA]]&lt;&gt;"",Tabela3[[#This Row],[TIME CASA]],"")</f>
        <v/>
      </c>
      <c r="B4339" t="str">
        <f>IF(Tabela3[[#This Row],[GOL FORA]]&lt;&gt;"",Tabela3[[#This Row],[TIME FORA]],"")</f>
        <v/>
      </c>
      <c r="AD4339"/>
      <c r="AE4339"/>
      <c r="AF4339"/>
      <c r="AG4339"/>
      <c r="AH4339"/>
      <c r="AI4339"/>
    </row>
    <row r="4340" spans="1:35">
      <c r="A4340" t="str">
        <f>IF(Tabela3[[#This Row],[GOL CASA]]&lt;&gt;"",Tabela3[[#This Row],[TIME CASA]],"")</f>
        <v/>
      </c>
      <c r="B4340" t="str">
        <f>IF(Tabela3[[#This Row],[GOL FORA]]&lt;&gt;"",Tabela3[[#This Row],[TIME FORA]],"")</f>
        <v/>
      </c>
      <c r="AD4340"/>
      <c r="AE4340"/>
      <c r="AF4340"/>
      <c r="AG4340"/>
      <c r="AH4340"/>
      <c r="AI4340"/>
    </row>
    <row r="4341" spans="1:35">
      <c r="A4341" t="str">
        <f>IF(Tabela3[[#This Row],[GOL CASA]]&lt;&gt;"",Tabela3[[#This Row],[TIME CASA]],"")</f>
        <v/>
      </c>
      <c r="B4341" t="str">
        <f>IF(Tabela3[[#This Row],[GOL FORA]]&lt;&gt;"",Tabela3[[#This Row],[TIME FORA]],"")</f>
        <v/>
      </c>
      <c r="AD4341"/>
      <c r="AE4341"/>
      <c r="AF4341"/>
      <c r="AG4341"/>
      <c r="AH4341"/>
      <c r="AI4341"/>
    </row>
    <row r="4342" spans="1:35">
      <c r="A4342" t="str">
        <f>IF(Tabela3[[#This Row],[GOL CASA]]&lt;&gt;"",Tabela3[[#This Row],[TIME CASA]],"")</f>
        <v/>
      </c>
      <c r="B4342" t="str">
        <f>IF(Tabela3[[#This Row],[GOL FORA]]&lt;&gt;"",Tabela3[[#This Row],[TIME FORA]],"")</f>
        <v/>
      </c>
      <c r="AD4342"/>
      <c r="AE4342"/>
      <c r="AF4342"/>
      <c r="AG4342"/>
      <c r="AH4342"/>
      <c r="AI4342"/>
    </row>
    <row r="4343" spans="1:35">
      <c r="A4343" t="str">
        <f>IF(Tabela3[[#This Row],[GOL CASA]]&lt;&gt;"",Tabela3[[#This Row],[TIME CASA]],"")</f>
        <v/>
      </c>
      <c r="B4343" t="str">
        <f>IF(Tabela3[[#This Row],[GOL FORA]]&lt;&gt;"",Tabela3[[#This Row],[TIME FORA]],"")</f>
        <v/>
      </c>
      <c r="AD4343"/>
      <c r="AE4343"/>
      <c r="AF4343"/>
      <c r="AG4343"/>
      <c r="AH4343"/>
      <c r="AI4343"/>
    </row>
    <row r="4344" spans="1:35">
      <c r="A4344" t="str">
        <f>IF(Tabela3[[#This Row],[GOL CASA]]&lt;&gt;"",Tabela3[[#This Row],[TIME CASA]],"")</f>
        <v/>
      </c>
      <c r="B4344" t="str">
        <f>IF(Tabela3[[#This Row],[GOL FORA]]&lt;&gt;"",Tabela3[[#This Row],[TIME FORA]],"")</f>
        <v/>
      </c>
      <c r="AD4344"/>
      <c r="AE4344"/>
      <c r="AF4344"/>
      <c r="AG4344"/>
      <c r="AH4344"/>
      <c r="AI4344"/>
    </row>
    <row r="4345" spans="1:35">
      <c r="A4345" t="str">
        <f>IF(Tabela3[[#This Row],[GOL CASA]]&lt;&gt;"",Tabela3[[#This Row],[TIME CASA]],"")</f>
        <v/>
      </c>
      <c r="B4345" t="str">
        <f>IF(Tabela3[[#This Row],[GOL FORA]]&lt;&gt;"",Tabela3[[#This Row],[TIME FORA]],"")</f>
        <v/>
      </c>
      <c r="AD4345"/>
      <c r="AE4345"/>
      <c r="AF4345"/>
      <c r="AG4345"/>
      <c r="AH4345"/>
      <c r="AI4345"/>
    </row>
    <row r="4346" spans="1:35">
      <c r="A4346" t="str">
        <f>IF(Tabela3[[#This Row],[GOL CASA]]&lt;&gt;"",Tabela3[[#This Row],[TIME CASA]],"")</f>
        <v/>
      </c>
      <c r="B4346" t="str">
        <f>IF(Tabela3[[#This Row],[GOL FORA]]&lt;&gt;"",Tabela3[[#This Row],[TIME FORA]],"")</f>
        <v/>
      </c>
      <c r="AD4346"/>
      <c r="AE4346"/>
      <c r="AF4346"/>
      <c r="AG4346"/>
      <c r="AH4346"/>
      <c r="AI4346"/>
    </row>
    <row r="4347" spans="1:35">
      <c r="A4347" t="str">
        <f>IF(Tabela3[[#This Row],[GOL CASA]]&lt;&gt;"",Tabela3[[#This Row],[TIME CASA]],"")</f>
        <v/>
      </c>
      <c r="B4347" t="str">
        <f>IF(Tabela3[[#This Row],[GOL FORA]]&lt;&gt;"",Tabela3[[#This Row],[TIME FORA]],"")</f>
        <v/>
      </c>
      <c r="AD4347"/>
      <c r="AE4347"/>
      <c r="AF4347"/>
      <c r="AG4347"/>
      <c r="AH4347"/>
      <c r="AI4347"/>
    </row>
    <row r="4348" spans="1:35">
      <c r="A4348" t="str">
        <f>IF(Tabela3[[#This Row],[GOL CASA]]&lt;&gt;"",Tabela3[[#This Row],[TIME CASA]],"")</f>
        <v/>
      </c>
      <c r="B4348" t="str">
        <f>IF(Tabela3[[#This Row],[GOL FORA]]&lt;&gt;"",Tabela3[[#This Row],[TIME FORA]],"")</f>
        <v/>
      </c>
      <c r="AD4348"/>
      <c r="AE4348"/>
      <c r="AF4348"/>
      <c r="AG4348"/>
      <c r="AH4348"/>
      <c r="AI4348"/>
    </row>
    <row r="4349" spans="1:35">
      <c r="A4349" t="str">
        <f>IF(Tabela3[[#This Row],[GOL CASA]]&lt;&gt;"",Tabela3[[#This Row],[TIME CASA]],"")</f>
        <v/>
      </c>
      <c r="B4349" t="str">
        <f>IF(Tabela3[[#This Row],[GOL FORA]]&lt;&gt;"",Tabela3[[#This Row],[TIME FORA]],"")</f>
        <v/>
      </c>
      <c r="AD4349"/>
      <c r="AE4349"/>
      <c r="AF4349"/>
      <c r="AG4349"/>
      <c r="AH4349"/>
      <c r="AI4349"/>
    </row>
    <row r="4350" spans="1:35">
      <c r="A4350" t="str">
        <f>IF(Tabela3[[#This Row],[GOL CASA]]&lt;&gt;"",Tabela3[[#This Row],[TIME CASA]],"")</f>
        <v/>
      </c>
      <c r="B4350" t="str">
        <f>IF(Tabela3[[#This Row],[GOL FORA]]&lt;&gt;"",Tabela3[[#This Row],[TIME FORA]],"")</f>
        <v/>
      </c>
      <c r="AD4350"/>
      <c r="AE4350"/>
      <c r="AF4350"/>
      <c r="AG4350"/>
      <c r="AH4350"/>
      <c r="AI4350"/>
    </row>
    <row r="4351" spans="1:35">
      <c r="A4351" t="str">
        <f>IF(Tabela3[[#This Row],[GOL CASA]]&lt;&gt;"",Tabela3[[#This Row],[TIME CASA]],"")</f>
        <v/>
      </c>
      <c r="B4351" t="str">
        <f>IF(Tabela3[[#This Row],[GOL FORA]]&lt;&gt;"",Tabela3[[#This Row],[TIME FORA]],"")</f>
        <v/>
      </c>
      <c r="AD4351"/>
      <c r="AE4351"/>
      <c r="AF4351"/>
      <c r="AG4351"/>
      <c r="AH4351"/>
      <c r="AI4351"/>
    </row>
    <row r="4352" spans="1:35">
      <c r="A4352" t="str">
        <f>IF(Tabela3[[#This Row],[GOL CASA]]&lt;&gt;"",Tabela3[[#This Row],[TIME CASA]],"")</f>
        <v/>
      </c>
      <c r="B4352" t="str">
        <f>IF(Tabela3[[#This Row],[GOL FORA]]&lt;&gt;"",Tabela3[[#This Row],[TIME FORA]],"")</f>
        <v/>
      </c>
      <c r="AD4352"/>
      <c r="AE4352"/>
      <c r="AF4352"/>
      <c r="AG4352"/>
      <c r="AH4352"/>
      <c r="AI4352"/>
    </row>
    <row r="4353" spans="1:35">
      <c r="A4353" t="str">
        <f>IF(Tabela3[[#This Row],[GOL CASA]]&lt;&gt;"",Tabela3[[#This Row],[TIME CASA]],"")</f>
        <v/>
      </c>
      <c r="B4353" t="str">
        <f>IF(Tabela3[[#This Row],[GOL FORA]]&lt;&gt;"",Tabela3[[#This Row],[TIME FORA]],"")</f>
        <v/>
      </c>
      <c r="AD4353"/>
      <c r="AE4353"/>
      <c r="AF4353"/>
      <c r="AG4353"/>
      <c r="AH4353"/>
      <c r="AI4353"/>
    </row>
    <row r="4354" spans="1:35">
      <c r="A4354" t="str">
        <f>IF(Tabela3[[#This Row],[GOL CASA]]&lt;&gt;"",Tabela3[[#This Row],[TIME CASA]],"")</f>
        <v/>
      </c>
      <c r="B4354" t="str">
        <f>IF(Tabela3[[#This Row],[GOL FORA]]&lt;&gt;"",Tabela3[[#This Row],[TIME FORA]],"")</f>
        <v/>
      </c>
      <c r="AD4354"/>
      <c r="AE4354"/>
      <c r="AF4354"/>
      <c r="AG4354"/>
      <c r="AH4354"/>
      <c r="AI4354"/>
    </row>
    <row r="4355" spans="1:35">
      <c r="A4355" t="str">
        <f>IF(Tabela3[[#This Row],[GOL CASA]]&lt;&gt;"",Tabela3[[#This Row],[TIME CASA]],"")</f>
        <v/>
      </c>
      <c r="B4355" t="str">
        <f>IF(Tabela3[[#This Row],[GOL FORA]]&lt;&gt;"",Tabela3[[#This Row],[TIME FORA]],"")</f>
        <v/>
      </c>
      <c r="AD4355"/>
      <c r="AE4355"/>
      <c r="AF4355"/>
      <c r="AG4355"/>
      <c r="AH4355"/>
      <c r="AI4355"/>
    </row>
    <row r="4356" spans="1:35">
      <c r="A4356" t="str">
        <f>IF(Tabela3[[#This Row],[GOL CASA]]&lt;&gt;"",Tabela3[[#This Row],[TIME CASA]],"")</f>
        <v/>
      </c>
      <c r="B4356" t="str">
        <f>IF(Tabela3[[#This Row],[GOL FORA]]&lt;&gt;"",Tabela3[[#This Row],[TIME FORA]],"")</f>
        <v/>
      </c>
      <c r="AD4356"/>
      <c r="AE4356"/>
      <c r="AF4356"/>
      <c r="AG4356"/>
      <c r="AH4356"/>
      <c r="AI4356"/>
    </row>
    <row r="4357" spans="1:35">
      <c r="A4357" t="str">
        <f>IF(Tabela3[[#This Row],[GOL CASA]]&lt;&gt;"",Tabela3[[#This Row],[TIME CASA]],"")</f>
        <v/>
      </c>
      <c r="B4357" t="str">
        <f>IF(Tabela3[[#This Row],[GOL FORA]]&lt;&gt;"",Tabela3[[#This Row],[TIME FORA]],"")</f>
        <v/>
      </c>
      <c r="AD4357"/>
      <c r="AE4357"/>
      <c r="AF4357"/>
      <c r="AG4357"/>
      <c r="AH4357"/>
      <c r="AI4357"/>
    </row>
    <row r="4358" spans="1:35">
      <c r="A4358" t="str">
        <f>IF(Tabela3[[#This Row],[GOL CASA]]&lt;&gt;"",Tabela3[[#This Row],[TIME CASA]],"")</f>
        <v/>
      </c>
      <c r="B4358" t="str">
        <f>IF(Tabela3[[#This Row],[GOL FORA]]&lt;&gt;"",Tabela3[[#This Row],[TIME FORA]],"")</f>
        <v/>
      </c>
      <c r="AD4358"/>
      <c r="AE4358"/>
      <c r="AF4358"/>
      <c r="AG4358"/>
      <c r="AH4358"/>
      <c r="AI4358"/>
    </row>
    <row r="4359" spans="1:35">
      <c r="A4359" t="str">
        <f>IF(Tabela3[[#This Row],[GOL CASA]]&lt;&gt;"",Tabela3[[#This Row],[TIME CASA]],"")</f>
        <v/>
      </c>
      <c r="B4359" t="str">
        <f>IF(Tabela3[[#This Row],[GOL FORA]]&lt;&gt;"",Tabela3[[#This Row],[TIME FORA]],"")</f>
        <v/>
      </c>
      <c r="AD4359"/>
      <c r="AE4359"/>
      <c r="AF4359"/>
      <c r="AG4359"/>
      <c r="AH4359"/>
      <c r="AI4359"/>
    </row>
    <row r="4360" spans="1:35">
      <c r="A4360" t="str">
        <f>IF(Tabela3[[#This Row],[GOL CASA]]&lt;&gt;"",Tabela3[[#This Row],[TIME CASA]],"")</f>
        <v/>
      </c>
      <c r="B4360" t="str">
        <f>IF(Tabela3[[#This Row],[GOL FORA]]&lt;&gt;"",Tabela3[[#This Row],[TIME FORA]],"")</f>
        <v/>
      </c>
      <c r="AD4360"/>
      <c r="AE4360"/>
      <c r="AF4360"/>
      <c r="AG4360"/>
      <c r="AH4360"/>
      <c r="AI4360"/>
    </row>
    <row r="4361" spans="1:35">
      <c r="A4361" t="str">
        <f>IF(Tabela3[[#This Row],[GOL CASA]]&lt;&gt;"",Tabela3[[#This Row],[TIME CASA]],"")</f>
        <v/>
      </c>
      <c r="B4361" t="str">
        <f>IF(Tabela3[[#This Row],[GOL FORA]]&lt;&gt;"",Tabela3[[#This Row],[TIME FORA]],"")</f>
        <v/>
      </c>
      <c r="AD4361"/>
      <c r="AE4361"/>
      <c r="AF4361"/>
      <c r="AG4361"/>
      <c r="AH4361"/>
      <c r="AI4361"/>
    </row>
    <row r="4362" spans="1:35">
      <c r="A4362" t="str">
        <f>IF(Tabela3[[#This Row],[GOL CASA]]&lt;&gt;"",Tabela3[[#This Row],[TIME CASA]],"")</f>
        <v/>
      </c>
      <c r="B4362" t="str">
        <f>IF(Tabela3[[#This Row],[GOL FORA]]&lt;&gt;"",Tabela3[[#This Row],[TIME FORA]],"")</f>
        <v/>
      </c>
      <c r="AD4362"/>
      <c r="AE4362"/>
      <c r="AF4362"/>
      <c r="AG4362"/>
      <c r="AH4362"/>
      <c r="AI4362"/>
    </row>
    <row r="4363" spans="1:35">
      <c r="A4363" t="str">
        <f>IF(Tabela3[[#This Row],[GOL CASA]]&lt;&gt;"",Tabela3[[#This Row],[TIME CASA]],"")</f>
        <v/>
      </c>
      <c r="B4363" t="str">
        <f>IF(Tabela3[[#This Row],[GOL FORA]]&lt;&gt;"",Tabela3[[#This Row],[TIME FORA]],"")</f>
        <v/>
      </c>
      <c r="AD4363"/>
      <c r="AE4363"/>
      <c r="AF4363"/>
      <c r="AG4363"/>
      <c r="AH4363"/>
      <c r="AI4363"/>
    </row>
    <row r="4364" spans="1:35">
      <c r="A4364" t="str">
        <f>IF(Tabela3[[#This Row],[GOL CASA]]&lt;&gt;"",Tabela3[[#This Row],[TIME CASA]],"")</f>
        <v/>
      </c>
      <c r="B4364" t="str">
        <f>IF(Tabela3[[#This Row],[GOL FORA]]&lt;&gt;"",Tabela3[[#This Row],[TIME FORA]],"")</f>
        <v/>
      </c>
      <c r="AD4364"/>
      <c r="AE4364"/>
      <c r="AF4364"/>
      <c r="AG4364"/>
      <c r="AH4364"/>
      <c r="AI4364"/>
    </row>
    <row r="4365" spans="1:35">
      <c r="A4365" t="str">
        <f>IF(Tabela3[[#This Row],[GOL CASA]]&lt;&gt;"",Tabela3[[#This Row],[TIME CASA]],"")</f>
        <v/>
      </c>
      <c r="B4365" t="str">
        <f>IF(Tabela3[[#This Row],[GOL FORA]]&lt;&gt;"",Tabela3[[#This Row],[TIME FORA]],"")</f>
        <v/>
      </c>
      <c r="AD4365"/>
      <c r="AE4365"/>
      <c r="AF4365"/>
      <c r="AG4365"/>
      <c r="AH4365"/>
      <c r="AI4365"/>
    </row>
    <row r="4366" spans="1:35">
      <c r="A4366" t="str">
        <f>IF(Tabela3[[#This Row],[GOL CASA]]&lt;&gt;"",Tabela3[[#This Row],[TIME CASA]],"")</f>
        <v/>
      </c>
      <c r="B4366" t="str">
        <f>IF(Tabela3[[#This Row],[GOL FORA]]&lt;&gt;"",Tabela3[[#This Row],[TIME FORA]],"")</f>
        <v/>
      </c>
      <c r="AD4366"/>
      <c r="AE4366"/>
      <c r="AF4366"/>
      <c r="AG4366"/>
      <c r="AH4366"/>
      <c r="AI4366"/>
    </row>
    <row r="4367" spans="1:35">
      <c r="A4367" t="str">
        <f>IF(Tabela3[[#This Row],[GOL CASA]]&lt;&gt;"",Tabela3[[#This Row],[TIME CASA]],"")</f>
        <v/>
      </c>
      <c r="B4367" t="str">
        <f>IF(Tabela3[[#This Row],[GOL FORA]]&lt;&gt;"",Tabela3[[#This Row],[TIME FORA]],"")</f>
        <v/>
      </c>
      <c r="AD4367"/>
      <c r="AE4367"/>
      <c r="AF4367"/>
      <c r="AG4367"/>
      <c r="AH4367"/>
      <c r="AI4367"/>
    </row>
    <row r="4368" spans="1:35">
      <c r="A4368" t="str">
        <f>IF(Tabela3[[#This Row],[GOL CASA]]&lt;&gt;"",Tabela3[[#This Row],[TIME CASA]],"")</f>
        <v/>
      </c>
      <c r="B4368" t="str">
        <f>IF(Tabela3[[#This Row],[GOL FORA]]&lt;&gt;"",Tabela3[[#This Row],[TIME FORA]],"")</f>
        <v/>
      </c>
      <c r="AD4368"/>
      <c r="AE4368"/>
      <c r="AF4368"/>
      <c r="AG4368"/>
      <c r="AH4368"/>
      <c r="AI4368"/>
    </row>
    <row r="4369" spans="1:35">
      <c r="A4369" t="str">
        <f>IF(Tabela3[[#This Row],[GOL CASA]]&lt;&gt;"",Tabela3[[#This Row],[TIME CASA]],"")</f>
        <v/>
      </c>
      <c r="B4369" t="str">
        <f>IF(Tabela3[[#This Row],[GOL FORA]]&lt;&gt;"",Tabela3[[#This Row],[TIME FORA]],"")</f>
        <v/>
      </c>
      <c r="AD4369"/>
      <c r="AE4369"/>
      <c r="AF4369"/>
      <c r="AG4369"/>
      <c r="AH4369"/>
      <c r="AI4369"/>
    </row>
    <row r="4370" spans="1:35">
      <c r="A4370" t="str">
        <f>IF(Tabela3[[#This Row],[GOL CASA]]&lt;&gt;"",Tabela3[[#This Row],[TIME CASA]],"")</f>
        <v/>
      </c>
      <c r="B4370" t="str">
        <f>IF(Tabela3[[#This Row],[GOL FORA]]&lt;&gt;"",Tabela3[[#This Row],[TIME FORA]],"")</f>
        <v/>
      </c>
      <c r="AD4370"/>
      <c r="AE4370"/>
      <c r="AF4370"/>
      <c r="AG4370"/>
      <c r="AH4370"/>
      <c r="AI4370"/>
    </row>
    <row r="4371" spans="1:35">
      <c r="A4371" t="str">
        <f>IF(Tabela3[[#This Row],[GOL CASA]]&lt;&gt;"",Tabela3[[#This Row],[TIME CASA]],"")</f>
        <v/>
      </c>
      <c r="B4371" t="str">
        <f>IF(Tabela3[[#This Row],[GOL FORA]]&lt;&gt;"",Tabela3[[#This Row],[TIME FORA]],"")</f>
        <v/>
      </c>
      <c r="AD4371"/>
      <c r="AE4371"/>
      <c r="AF4371"/>
      <c r="AG4371"/>
      <c r="AH4371"/>
      <c r="AI4371"/>
    </row>
    <row r="4372" spans="1:35">
      <c r="A4372" t="str">
        <f>IF(Tabela3[[#This Row],[GOL CASA]]&lt;&gt;"",Tabela3[[#This Row],[TIME CASA]],"")</f>
        <v/>
      </c>
      <c r="B4372" t="str">
        <f>IF(Tabela3[[#This Row],[GOL FORA]]&lt;&gt;"",Tabela3[[#This Row],[TIME FORA]],"")</f>
        <v/>
      </c>
      <c r="AD4372"/>
      <c r="AE4372"/>
      <c r="AF4372"/>
      <c r="AG4372"/>
      <c r="AH4372"/>
      <c r="AI4372"/>
    </row>
    <row r="4373" spans="1:35">
      <c r="A4373" t="str">
        <f>IF(Tabela3[[#This Row],[GOL CASA]]&lt;&gt;"",Tabela3[[#This Row],[TIME CASA]],"")</f>
        <v/>
      </c>
      <c r="B4373" t="str">
        <f>IF(Tabela3[[#This Row],[GOL FORA]]&lt;&gt;"",Tabela3[[#This Row],[TIME FORA]],"")</f>
        <v/>
      </c>
      <c r="AD4373"/>
      <c r="AE4373"/>
      <c r="AF4373"/>
      <c r="AG4373"/>
      <c r="AH4373"/>
      <c r="AI4373"/>
    </row>
    <row r="4374" spans="1:35">
      <c r="A4374" t="str">
        <f>IF(Tabela3[[#This Row],[GOL CASA]]&lt;&gt;"",Tabela3[[#This Row],[TIME CASA]],"")</f>
        <v/>
      </c>
      <c r="B4374" t="str">
        <f>IF(Tabela3[[#This Row],[GOL FORA]]&lt;&gt;"",Tabela3[[#This Row],[TIME FORA]],"")</f>
        <v/>
      </c>
      <c r="AD4374"/>
      <c r="AE4374"/>
      <c r="AF4374"/>
      <c r="AG4374"/>
      <c r="AH4374"/>
      <c r="AI4374"/>
    </row>
    <row r="4375" spans="1:35">
      <c r="A4375" t="str">
        <f>IF(Tabela3[[#This Row],[GOL CASA]]&lt;&gt;"",Tabela3[[#This Row],[TIME CASA]],"")</f>
        <v/>
      </c>
      <c r="B4375" t="str">
        <f>IF(Tabela3[[#This Row],[GOL FORA]]&lt;&gt;"",Tabela3[[#This Row],[TIME FORA]],"")</f>
        <v/>
      </c>
      <c r="AD4375"/>
      <c r="AE4375"/>
      <c r="AF4375"/>
      <c r="AG4375"/>
      <c r="AH4375"/>
      <c r="AI4375"/>
    </row>
    <row r="4376" spans="1:35">
      <c r="A4376" t="str">
        <f>IF(Tabela3[[#This Row],[GOL CASA]]&lt;&gt;"",Tabela3[[#This Row],[TIME CASA]],"")</f>
        <v/>
      </c>
      <c r="B4376" t="str">
        <f>IF(Tabela3[[#This Row],[GOL FORA]]&lt;&gt;"",Tabela3[[#This Row],[TIME FORA]],"")</f>
        <v/>
      </c>
      <c r="AD4376"/>
      <c r="AE4376"/>
      <c r="AF4376"/>
      <c r="AG4376"/>
      <c r="AH4376"/>
      <c r="AI4376"/>
    </row>
    <row r="4377" spans="1:35">
      <c r="A4377" t="str">
        <f>IF(Tabela3[[#This Row],[GOL CASA]]&lt;&gt;"",Tabela3[[#This Row],[TIME CASA]],"")</f>
        <v/>
      </c>
      <c r="B4377" t="str">
        <f>IF(Tabela3[[#This Row],[GOL FORA]]&lt;&gt;"",Tabela3[[#This Row],[TIME FORA]],"")</f>
        <v/>
      </c>
      <c r="AD4377"/>
      <c r="AE4377"/>
      <c r="AF4377"/>
      <c r="AG4377"/>
      <c r="AH4377"/>
      <c r="AI4377"/>
    </row>
    <row r="4378" spans="1:35">
      <c r="A4378" t="str">
        <f>IF(Tabela3[[#This Row],[GOL CASA]]&lt;&gt;"",Tabela3[[#This Row],[TIME CASA]],"")</f>
        <v/>
      </c>
      <c r="B4378" t="str">
        <f>IF(Tabela3[[#This Row],[GOL FORA]]&lt;&gt;"",Tabela3[[#This Row],[TIME FORA]],"")</f>
        <v/>
      </c>
      <c r="AD4378"/>
      <c r="AE4378"/>
      <c r="AF4378"/>
      <c r="AG4378"/>
      <c r="AH4378"/>
      <c r="AI4378"/>
    </row>
    <row r="4379" spans="1:35">
      <c r="A4379" t="str">
        <f>IF(Tabela3[[#This Row],[GOL CASA]]&lt;&gt;"",Tabela3[[#This Row],[TIME CASA]],"")</f>
        <v/>
      </c>
      <c r="B4379" t="str">
        <f>IF(Tabela3[[#This Row],[GOL FORA]]&lt;&gt;"",Tabela3[[#This Row],[TIME FORA]],"")</f>
        <v/>
      </c>
      <c r="AD4379"/>
      <c r="AE4379"/>
      <c r="AF4379"/>
      <c r="AG4379"/>
      <c r="AH4379"/>
      <c r="AI4379"/>
    </row>
    <row r="4380" spans="1:35">
      <c r="A4380" t="str">
        <f>IF(Tabela3[[#This Row],[GOL CASA]]&lt;&gt;"",Tabela3[[#This Row],[TIME CASA]],"")</f>
        <v/>
      </c>
      <c r="B4380" t="str">
        <f>IF(Tabela3[[#This Row],[GOL FORA]]&lt;&gt;"",Tabela3[[#This Row],[TIME FORA]],"")</f>
        <v/>
      </c>
      <c r="AD4380"/>
      <c r="AE4380"/>
      <c r="AF4380"/>
      <c r="AG4380"/>
      <c r="AH4380"/>
      <c r="AI4380"/>
    </row>
    <row r="4381" spans="1:35">
      <c r="A4381" t="str">
        <f>IF(Tabela3[[#This Row],[GOL CASA]]&lt;&gt;"",Tabela3[[#This Row],[TIME CASA]],"")</f>
        <v/>
      </c>
      <c r="B4381" t="str">
        <f>IF(Tabela3[[#This Row],[GOL FORA]]&lt;&gt;"",Tabela3[[#This Row],[TIME FORA]],"")</f>
        <v/>
      </c>
      <c r="AD4381"/>
      <c r="AE4381"/>
      <c r="AF4381"/>
      <c r="AG4381"/>
      <c r="AH4381"/>
      <c r="AI4381"/>
    </row>
    <row r="4382" spans="1:35">
      <c r="A4382" t="str">
        <f>IF(Tabela3[[#This Row],[GOL CASA]]&lt;&gt;"",Tabela3[[#This Row],[TIME CASA]],"")</f>
        <v/>
      </c>
      <c r="B4382" t="str">
        <f>IF(Tabela3[[#This Row],[GOL FORA]]&lt;&gt;"",Tabela3[[#This Row],[TIME FORA]],"")</f>
        <v/>
      </c>
      <c r="AD4382"/>
      <c r="AE4382"/>
      <c r="AF4382"/>
      <c r="AG4382"/>
      <c r="AH4382"/>
      <c r="AI4382"/>
    </row>
    <row r="4383" spans="1:35">
      <c r="A4383" t="str">
        <f>IF(Tabela3[[#This Row],[GOL CASA]]&lt;&gt;"",Tabela3[[#This Row],[TIME CASA]],"")</f>
        <v/>
      </c>
      <c r="B4383" t="str">
        <f>IF(Tabela3[[#This Row],[GOL FORA]]&lt;&gt;"",Tabela3[[#This Row],[TIME FORA]],"")</f>
        <v/>
      </c>
      <c r="AD4383"/>
      <c r="AE4383"/>
      <c r="AF4383"/>
      <c r="AG4383"/>
      <c r="AH4383"/>
      <c r="AI4383"/>
    </row>
    <row r="4384" spans="1:35">
      <c r="A4384" t="str">
        <f>IF(Tabela3[[#This Row],[GOL CASA]]&lt;&gt;"",Tabela3[[#This Row],[TIME CASA]],"")</f>
        <v/>
      </c>
      <c r="B4384" t="str">
        <f>IF(Tabela3[[#This Row],[GOL FORA]]&lt;&gt;"",Tabela3[[#This Row],[TIME FORA]],"")</f>
        <v/>
      </c>
      <c r="AD4384"/>
      <c r="AE4384"/>
      <c r="AF4384"/>
      <c r="AG4384"/>
      <c r="AH4384"/>
      <c r="AI4384"/>
    </row>
    <row r="4385" spans="1:35">
      <c r="A4385" t="str">
        <f>IF(Tabela3[[#This Row],[GOL CASA]]&lt;&gt;"",Tabela3[[#This Row],[TIME CASA]],"")</f>
        <v/>
      </c>
      <c r="B4385" t="str">
        <f>IF(Tabela3[[#This Row],[GOL FORA]]&lt;&gt;"",Tabela3[[#This Row],[TIME FORA]],"")</f>
        <v/>
      </c>
      <c r="AD4385"/>
      <c r="AE4385"/>
      <c r="AF4385"/>
      <c r="AG4385"/>
      <c r="AH4385"/>
      <c r="AI4385"/>
    </row>
    <row r="4386" spans="1:35">
      <c r="A4386" t="str">
        <f>IF(Tabela3[[#This Row],[GOL CASA]]&lt;&gt;"",Tabela3[[#This Row],[TIME CASA]],"")</f>
        <v/>
      </c>
      <c r="B4386" t="str">
        <f>IF(Tabela3[[#This Row],[GOL FORA]]&lt;&gt;"",Tabela3[[#This Row],[TIME FORA]],"")</f>
        <v/>
      </c>
      <c r="AD4386"/>
      <c r="AE4386"/>
      <c r="AF4386"/>
      <c r="AG4386"/>
      <c r="AH4386"/>
      <c r="AI4386"/>
    </row>
    <row r="4387" spans="1:35">
      <c r="A4387" t="str">
        <f>IF(Tabela3[[#This Row],[GOL CASA]]&lt;&gt;"",Tabela3[[#This Row],[TIME CASA]],"")</f>
        <v/>
      </c>
      <c r="B4387" t="str">
        <f>IF(Tabela3[[#This Row],[GOL FORA]]&lt;&gt;"",Tabela3[[#This Row],[TIME FORA]],"")</f>
        <v/>
      </c>
      <c r="AD4387"/>
      <c r="AE4387"/>
      <c r="AF4387"/>
      <c r="AG4387"/>
      <c r="AH4387"/>
      <c r="AI4387"/>
    </row>
    <row r="4388" spans="1:35">
      <c r="A4388" t="str">
        <f>IF(Tabela3[[#This Row],[GOL CASA]]&lt;&gt;"",Tabela3[[#This Row],[TIME CASA]],"")</f>
        <v/>
      </c>
      <c r="B4388" t="str">
        <f>IF(Tabela3[[#This Row],[GOL FORA]]&lt;&gt;"",Tabela3[[#This Row],[TIME FORA]],"")</f>
        <v/>
      </c>
      <c r="AD4388"/>
      <c r="AE4388"/>
      <c r="AF4388"/>
      <c r="AG4388"/>
      <c r="AH4388"/>
      <c r="AI4388"/>
    </row>
    <row r="4389" spans="1:35">
      <c r="A4389" t="str">
        <f>IF(Tabela3[[#This Row],[GOL CASA]]&lt;&gt;"",Tabela3[[#This Row],[TIME CASA]],"")</f>
        <v/>
      </c>
      <c r="B4389" t="str">
        <f>IF(Tabela3[[#This Row],[GOL FORA]]&lt;&gt;"",Tabela3[[#This Row],[TIME FORA]],"")</f>
        <v/>
      </c>
      <c r="AD4389"/>
      <c r="AE4389"/>
      <c r="AF4389"/>
      <c r="AG4389"/>
      <c r="AH4389"/>
      <c r="AI4389"/>
    </row>
    <row r="4390" spans="1:35">
      <c r="A4390" t="str">
        <f>IF(Tabela3[[#This Row],[GOL CASA]]&lt;&gt;"",Tabela3[[#This Row],[TIME CASA]],"")</f>
        <v/>
      </c>
      <c r="B4390" t="str">
        <f>IF(Tabela3[[#This Row],[GOL FORA]]&lt;&gt;"",Tabela3[[#This Row],[TIME FORA]],"")</f>
        <v/>
      </c>
      <c r="AD4390"/>
      <c r="AE4390"/>
      <c r="AF4390"/>
      <c r="AG4390"/>
      <c r="AH4390"/>
      <c r="AI4390"/>
    </row>
    <row r="4391" spans="1:35">
      <c r="A4391" t="str">
        <f>IF(Tabela3[[#This Row],[GOL CASA]]&lt;&gt;"",Tabela3[[#This Row],[TIME CASA]],"")</f>
        <v/>
      </c>
      <c r="B4391" t="str">
        <f>IF(Tabela3[[#This Row],[GOL FORA]]&lt;&gt;"",Tabela3[[#This Row],[TIME FORA]],"")</f>
        <v/>
      </c>
      <c r="AD4391"/>
      <c r="AE4391"/>
      <c r="AF4391"/>
      <c r="AG4391"/>
      <c r="AH4391"/>
      <c r="AI4391"/>
    </row>
    <row r="4392" spans="1:35">
      <c r="A4392" t="str">
        <f>IF(Tabela3[[#This Row],[GOL CASA]]&lt;&gt;"",Tabela3[[#This Row],[TIME CASA]],"")</f>
        <v/>
      </c>
      <c r="B4392" t="str">
        <f>IF(Tabela3[[#This Row],[GOL FORA]]&lt;&gt;"",Tabela3[[#This Row],[TIME FORA]],"")</f>
        <v/>
      </c>
      <c r="AD4392"/>
      <c r="AE4392"/>
      <c r="AF4392"/>
      <c r="AG4392"/>
      <c r="AH4392"/>
      <c r="AI4392"/>
    </row>
    <row r="4393" spans="1:35">
      <c r="A4393" t="str">
        <f>IF(Tabela3[[#This Row],[GOL CASA]]&lt;&gt;"",Tabela3[[#This Row],[TIME CASA]],"")</f>
        <v/>
      </c>
      <c r="B4393" t="str">
        <f>IF(Tabela3[[#This Row],[GOL FORA]]&lt;&gt;"",Tabela3[[#This Row],[TIME FORA]],"")</f>
        <v/>
      </c>
      <c r="AD4393"/>
      <c r="AE4393"/>
      <c r="AF4393"/>
      <c r="AG4393"/>
      <c r="AH4393"/>
      <c r="AI4393"/>
    </row>
    <row r="4394" spans="1:35">
      <c r="A4394" t="str">
        <f>IF(Tabela3[[#This Row],[GOL CASA]]&lt;&gt;"",Tabela3[[#This Row],[TIME CASA]],"")</f>
        <v/>
      </c>
      <c r="B4394" t="str">
        <f>IF(Tabela3[[#This Row],[GOL FORA]]&lt;&gt;"",Tabela3[[#This Row],[TIME FORA]],"")</f>
        <v/>
      </c>
      <c r="AD4394"/>
      <c r="AE4394"/>
      <c r="AF4394"/>
      <c r="AG4394"/>
      <c r="AH4394"/>
      <c r="AI4394"/>
    </row>
    <row r="4395" spans="1:35">
      <c r="A4395" t="str">
        <f>IF(Tabela3[[#This Row],[GOL CASA]]&lt;&gt;"",Tabela3[[#This Row],[TIME CASA]],"")</f>
        <v/>
      </c>
      <c r="B4395" t="str">
        <f>IF(Tabela3[[#This Row],[GOL FORA]]&lt;&gt;"",Tabela3[[#This Row],[TIME FORA]],"")</f>
        <v/>
      </c>
      <c r="AD4395"/>
      <c r="AE4395"/>
      <c r="AF4395"/>
      <c r="AG4395"/>
      <c r="AH4395"/>
      <c r="AI4395"/>
    </row>
    <row r="4396" spans="1:35">
      <c r="A4396" t="str">
        <f>IF(Tabela3[[#This Row],[GOL CASA]]&lt;&gt;"",Tabela3[[#This Row],[TIME CASA]],"")</f>
        <v/>
      </c>
      <c r="B4396" t="str">
        <f>IF(Tabela3[[#This Row],[GOL FORA]]&lt;&gt;"",Tabela3[[#This Row],[TIME FORA]],"")</f>
        <v/>
      </c>
      <c r="AD4396"/>
      <c r="AE4396"/>
      <c r="AF4396"/>
      <c r="AG4396"/>
      <c r="AH4396"/>
      <c r="AI4396"/>
    </row>
    <row r="4397" spans="1:35">
      <c r="A4397" t="str">
        <f>IF(Tabela3[[#This Row],[GOL CASA]]&lt;&gt;"",Tabela3[[#This Row],[TIME CASA]],"")</f>
        <v/>
      </c>
      <c r="B4397" t="str">
        <f>IF(Tabela3[[#This Row],[GOL FORA]]&lt;&gt;"",Tabela3[[#This Row],[TIME FORA]],"")</f>
        <v/>
      </c>
      <c r="AD4397"/>
      <c r="AE4397"/>
      <c r="AF4397"/>
      <c r="AG4397"/>
      <c r="AH4397"/>
      <c r="AI4397"/>
    </row>
    <row r="4398" spans="1:35">
      <c r="A4398" t="str">
        <f>IF(Tabela3[[#This Row],[GOL CASA]]&lt;&gt;"",Tabela3[[#This Row],[TIME CASA]],"")</f>
        <v/>
      </c>
      <c r="B4398" t="str">
        <f>IF(Tabela3[[#This Row],[GOL FORA]]&lt;&gt;"",Tabela3[[#This Row],[TIME FORA]],"")</f>
        <v/>
      </c>
      <c r="AD4398"/>
      <c r="AE4398"/>
      <c r="AF4398"/>
      <c r="AG4398"/>
      <c r="AH4398"/>
      <c r="AI4398"/>
    </row>
    <row r="4399" spans="1:35">
      <c r="A4399" t="str">
        <f>IF(Tabela3[[#This Row],[GOL CASA]]&lt;&gt;"",Tabela3[[#This Row],[TIME CASA]],"")</f>
        <v/>
      </c>
      <c r="B4399" t="str">
        <f>IF(Tabela3[[#This Row],[GOL FORA]]&lt;&gt;"",Tabela3[[#This Row],[TIME FORA]],"")</f>
        <v/>
      </c>
      <c r="AD4399"/>
      <c r="AE4399"/>
      <c r="AF4399"/>
      <c r="AG4399"/>
      <c r="AH4399"/>
      <c r="AI4399"/>
    </row>
    <row r="4400" spans="1:35">
      <c r="A4400" t="str">
        <f>IF(Tabela3[[#This Row],[GOL CASA]]&lt;&gt;"",Tabela3[[#This Row],[TIME CASA]],"")</f>
        <v/>
      </c>
      <c r="B4400" t="str">
        <f>IF(Tabela3[[#This Row],[GOL FORA]]&lt;&gt;"",Tabela3[[#This Row],[TIME FORA]],"")</f>
        <v/>
      </c>
      <c r="AD4400"/>
      <c r="AE4400"/>
      <c r="AF4400"/>
      <c r="AG4400"/>
      <c r="AH4400"/>
      <c r="AI4400"/>
    </row>
    <row r="4401" spans="1:35">
      <c r="A4401" t="str">
        <f>IF(Tabela3[[#This Row],[GOL CASA]]&lt;&gt;"",Tabela3[[#This Row],[TIME CASA]],"")</f>
        <v/>
      </c>
      <c r="B4401" t="str">
        <f>IF(Tabela3[[#This Row],[GOL FORA]]&lt;&gt;"",Tabela3[[#This Row],[TIME FORA]],"")</f>
        <v/>
      </c>
      <c r="AD4401"/>
      <c r="AE4401"/>
      <c r="AF4401"/>
      <c r="AG4401"/>
      <c r="AH4401"/>
      <c r="AI4401"/>
    </row>
    <row r="4402" spans="1:35">
      <c r="A4402" t="str">
        <f>IF(Tabela3[[#This Row],[GOL CASA]]&lt;&gt;"",Tabela3[[#This Row],[TIME CASA]],"")</f>
        <v/>
      </c>
      <c r="B4402" t="str">
        <f>IF(Tabela3[[#This Row],[GOL FORA]]&lt;&gt;"",Tabela3[[#This Row],[TIME FORA]],"")</f>
        <v/>
      </c>
      <c r="AD4402"/>
      <c r="AE4402"/>
      <c r="AF4402"/>
      <c r="AG4402"/>
      <c r="AH4402"/>
      <c r="AI4402"/>
    </row>
    <row r="4403" spans="1:35">
      <c r="A4403" t="str">
        <f>IF(Tabela3[[#This Row],[GOL CASA]]&lt;&gt;"",Tabela3[[#This Row],[TIME CASA]],"")</f>
        <v/>
      </c>
      <c r="B4403" t="str">
        <f>IF(Tabela3[[#This Row],[GOL FORA]]&lt;&gt;"",Tabela3[[#This Row],[TIME FORA]],"")</f>
        <v/>
      </c>
      <c r="AD4403"/>
      <c r="AE4403"/>
      <c r="AF4403"/>
      <c r="AG4403"/>
      <c r="AH4403"/>
      <c r="AI4403"/>
    </row>
    <row r="4404" spans="1:35">
      <c r="A4404" t="str">
        <f>IF(Tabela3[[#This Row],[GOL CASA]]&lt;&gt;"",Tabela3[[#This Row],[TIME CASA]],"")</f>
        <v/>
      </c>
      <c r="B4404" t="str">
        <f>IF(Tabela3[[#This Row],[GOL FORA]]&lt;&gt;"",Tabela3[[#This Row],[TIME FORA]],"")</f>
        <v/>
      </c>
      <c r="AD4404"/>
      <c r="AE4404"/>
      <c r="AF4404"/>
      <c r="AG4404"/>
      <c r="AH4404"/>
      <c r="AI4404"/>
    </row>
    <row r="4405" spans="1:35">
      <c r="A4405" t="str">
        <f>IF(Tabela3[[#This Row],[GOL CASA]]&lt;&gt;"",Tabela3[[#This Row],[TIME CASA]],"")</f>
        <v/>
      </c>
      <c r="B4405" t="str">
        <f>IF(Tabela3[[#This Row],[GOL FORA]]&lt;&gt;"",Tabela3[[#This Row],[TIME FORA]],"")</f>
        <v/>
      </c>
      <c r="AD4405"/>
      <c r="AE4405"/>
      <c r="AF4405"/>
      <c r="AG4405"/>
      <c r="AH4405"/>
      <c r="AI4405"/>
    </row>
    <row r="4406" spans="1:35">
      <c r="A4406" t="str">
        <f>IF(Tabela3[[#This Row],[GOL CASA]]&lt;&gt;"",Tabela3[[#This Row],[TIME CASA]],"")</f>
        <v/>
      </c>
      <c r="B4406" t="str">
        <f>IF(Tabela3[[#This Row],[GOL FORA]]&lt;&gt;"",Tabela3[[#This Row],[TIME FORA]],"")</f>
        <v/>
      </c>
      <c r="AD4406"/>
      <c r="AE4406"/>
      <c r="AF4406"/>
      <c r="AG4406"/>
      <c r="AH4406"/>
      <c r="AI4406"/>
    </row>
    <row r="4407" spans="1:35">
      <c r="A4407" t="str">
        <f>IF(Tabela3[[#This Row],[GOL CASA]]&lt;&gt;"",Tabela3[[#This Row],[TIME CASA]],"")</f>
        <v/>
      </c>
      <c r="B4407" t="str">
        <f>IF(Tabela3[[#This Row],[GOL FORA]]&lt;&gt;"",Tabela3[[#This Row],[TIME FORA]],"")</f>
        <v/>
      </c>
      <c r="AD4407"/>
      <c r="AE4407"/>
      <c r="AF4407"/>
      <c r="AG4407"/>
      <c r="AH4407"/>
      <c r="AI4407"/>
    </row>
    <row r="4408" spans="1:35">
      <c r="A4408" t="str">
        <f>IF(Tabela3[[#This Row],[GOL CASA]]&lt;&gt;"",Tabela3[[#This Row],[TIME CASA]],"")</f>
        <v/>
      </c>
      <c r="B4408" t="str">
        <f>IF(Tabela3[[#This Row],[GOL FORA]]&lt;&gt;"",Tabela3[[#This Row],[TIME FORA]],"")</f>
        <v/>
      </c>
      <c r="AD4408"/>
      <c r="AE4408"/>
      <c r="AF4408"/>
      <c r="AG4408"/>
      <c r="AH4408"/>
      <c r="AI4408"/>
    </row>
    <row r="4409" spans="1:35">
      <c r="A4409" t="str">
        <f>IF(Tabela3[[#This Row],[GOL CASA]]&lt;&gt;"",Tabela3[[#This Row],[TIME CASA]],"")</f>
        <v/>
      </c>
      <c r="B4409" t="str">
        <f>IF(Tabela3[[#This Row],[GOL FORA]]&lt;&gt;"",Tabela3[[#This Row],[TIME FORA]],"")</f>
        <v/>
      </c>
      <c r="AD4409"/>
      <c r="AE4409"/>
      <c r="AF4409"/>
      <c r="AG4409"/>
      <c r="AH4409"/>
      <c r="AI4409"/>
    </row>
    <row r="4410" spans="1:35">
      <c r="A4410" t="str">
        <f>IF(Tabela3[[#This Row],[GOL CASA]]&lt;&gt;"",Tabela3[[#This Row],[TIME CASA]],"")</f>
        <v/>
      </c>
      <c r="B4410" t="str">
        <f>IF(Tabela3[[#This Row],[GOL FORA]]&lt;&gt;"",Tabela3[[#This Row],[TIME FORA]],"")</f>
        <v/>
      </c>
      <c r="AD4410"/>
      <c r="AE4410"/>
      <c r="AF4410"/>
      <c r="AG4410"/>
      <c r="AH4410"/>
      <c r="AI4410"/>
    </row>
    <row r="4411" spans="1:35">
      <c r="A4411" t="str">
        <f>IF(Tabela3[[#This Row],[GOL CASA]]&lt;&gt;"",Tabela3[[#This Row],[TIME CASA]],"")</f>
        <v/>
      </c>
      <c r="B4411" t="str">
        <f>IF(Tabela3[[#This Row],[GOL FORA]]&lt;&gt;"",Tabela3[[#This Row],[TIME FORA]],"")</f>
        <v/>
      </c>
      <c r="AD4411"/>
      <c r="AE4411"/>
      <c r="AF4411"/>
      <c r="AG4411"/>
      <c r="AH4411"/>
      <c r="AI4411"/>
    </row>
    <row r="4412" spans="1:35">
      <c r="A4412" t="str">
        <f>IF(Tabela3[[#This Row],[GOL CASA]]&lt;&gt;"",Tabela3[[#This Row],[TIME CASA]],"")</f>
        <v/>
      </c>
      <c r="B4412" t="str">
        <f>IF(Tabela3[[#This Row],[GOL FORA]]&lt;&gt;"",Tabela3[[#This Row],[TIME FORA]],"")</f>
        <v/>
      </c>
      <c r="AD4412"/>
      <c r="AE4412"/>
      <c r="AF4412"/>
      <c r="AG4412"/>
      <c r="AH4412"/>
      <c r="AI4412"/>
    </row>
    <row r="4413" spans="1:35">
      <c r="A4413" t="str">
        <f>IF(Tabela3[[#This Row],[GOL CASA]]&lt;&gt;"",Tabela3[[#This Row],[TIME CASA]],"")</f>
        <v/>
      </c>
      <c r="B4413" t="str">
        <f>IF(Tabela3[[#This Row],[GOL FORA]]&lt;&gt;"",Tabela3[[#This Row],[TIME FORA]],"")</f>
        <v/>
      </c>
      <c r="AD4413"/>
      <c r="AE4413"/>
      <c r="AF4413"/>
      <c r="AG4413"/>
      <c r="AH4413"/>
      <c r="AI4413"/>
    </row>
    <row r="4414" spans="1:35">
      <c r="A4414" t="str">
        <f>IF(Tabela3[[#This Row],[GOL CASA]]&lt;&gt;"",Tabela3[[#This Row],[TIME CASA]],"")</f>
        <v/>
      </c>
      <c r="B4414" t="str">
        <f>IF(Tabela3[[#This Row],[GOL FORA]]&lt;&gt;"",Tabela3[[#This Row],[TIME FORA]],"")</f>
        <v/>
      </c>
      <c r="AD4414"/>
      <c r="AE4414"/>
      <c r="AF4414"/>
      <c r="AG4414"/>
      <c r="AH4414"/>
      <c r="AI4414"/>
    </row>
    <row r="4415" spans="1:35">
      <c r="A4415" t="str">
        <f>IF(Tabela3[[#This Row],[GOL CASA]]&lt;&gt;"",Tabela3[[#This Row],[TIME CASA]],"")</f>
        <v/>
      </c>
      <c r="B4415" t="str">
        <f>IF(Tabela3[[#This Row],[GOL FORA]]&lt;&gt;"",Tabela3[[#This Row],[TIME FORA]],"")</f>
        <v/>
      </c>
      <c r="AD4415"/>
      <c r="AE4415"/>
      <c r="AF4415"/>
      <c r="AG4415"/>
      <c r="AH4415"/>
      <c r="AI4415"/>
    </row>
    <row r="4416" spans="1:35">
      <c r="A4416" t="str">
        <f>IF(Tabela3[[#This Row],[GOL CASA]]&lt;&gt;"",Tabela3[[#This Row],[TIME CASA]],"")</f>
        <v/>
      </c>
      <c r="B4416" t="str">
        <f>IF(Tabela3[[#This Row],[GOL FORA]]&lt;&gt;"",Tabela3[[#This Row],[TIME FORA]],"")</f>
        <v/>
      </c>
      <c r="AD4416"/>
      <c r="AE4416"/>
      <c r="AF4416"/>
      <c r="AG4416"/>
      <c r="AH4416"/>
      <c r="AI4416"/>
    </row>
    <row r="4417" spans="1:35">
      <c r="A4417" t="str">
        <f>IF(Tabela3[[#This Row],[GOL CASA]]&lt;&gt;"",Tabela3[[#This Row],[TIME CASA]],"")</f>
        <v/>
      </c>
      <c r="B4417" t="str">
        <f>IF(Tabela3[[#This Row],[GOL FORA]]&lt;&gt;"",Tabela3[[#This Row],[TIME FORA]],"")</f>
        <v/>
      </c>
      <c r="AD4417"/>
      <c r="AE4417"/>
      <c r="AF4417"/>
      <c r="AG4417"/>
      <c r="AH4417"/>
      <c r="AI4417"/>
    </row>
    <row r="4418" spans="1:35">
      <c r="A4418" t="str">
        <f>IF(Tabela3[[#This Row],[GOL CASA]]&lt;&gt;"",Tabela3[[#This Row],[TIME CASA]],"")</f>
        <v/>
      </c>
      <c r="B4418" t="str">
        <f>IF(Tabela3[[#This Row],[GOL FORA]]&lt;&gt;"",Tabela3[[#This Row],[TIME FORA]],"")</f>
        <v/>
      </c>
      <c r="AD4418"/>
      <c r="AE4418"/>
      <c r="AF4418"/>
      <c r="AG4418"/>
      <c r="AH4418"/>
      <c r="AI4418"/>
    </row>
    <row r="4419" spans="1:35">
      <c r="A4419" t="str">
        <f>IF(Tabela3[[#This Row],[GOL CASA]]&lt;&gt;"",Tabela3[[#This Row],[TIME CASA]],"")</f>
        <v/>
      </c>
      <c r="B4419" t="str">
        <f>IF(Tabela3[[#This Row],[GOL FORA]]&lt;&gt;"",Tabela3[[#This Row],[TIME FORA]],"")</f>
        <v/>
      </c>
      <c r="AD4419"/>
      <c r="AE4419"/>
      <c r="AF4419"/>
      <c r="AG4419"/>
      <c r="AH4419"/>
      <c r="AI4419"/>
    </row>
    <row r="4420" spans="1:35">
      <c r="A4420" t="str">
        <f>IF(Tabela3[[#This Row],[GOL CASA]]&lt;&gt;"",Tabela3[[#This Row],[TIME CASA]],"")</f>
        <v/>
      </c>
      <c r="B4420" t="str">
        <f>IF(Tabela3[[#This Row],[GOL FORA]]&lt;&gt;"",Tabela3[[#This Row],[TIME FORA]],"")</f>
        <v/>
      </c>
      <c r="AD4420"/>
      <c r="AE4420"/>
      <c r="AF4420"/>
      <c r="AG4420"/>
      <c r="AH4420"/>
      <c r="AI4420"/>
    </row>
    <row r="4421" spans="1:35">
      <c r="A4421" t="str">
        <f>IF(Tabela3[[#This Row],[GOL CASA]]&lt;&gt;"",Tabela3[[#This Row],[TIME CASA]],"")</f>
        <v/>
      </c>
      <c r="B4421" t="str">
        <f>IF(Tabela3[[#This Row],[GOL FORA]]&lt;&gt;"",Tabela3[[#This Row],[TIME FORA]],"")</f>
        <v/>
      </c>
      <c r="AD4421"/>
      <c r="AE4421"/>
      <c r="AF4421"/>
      <c r="AG4421"/>
      <c r="AH4421"/>
      <c r="AI4421"/>
    </row>
    <row r="4422" spans="1:35">
      <c r="A4422" t="str">
        <f>IF(Tabela3[[#This Row],[GOL CASA]]&lt;&gt;"",Tabela3[[#This Row],[TIME CASA]],"")</f>
        <v/>
      </c>
      <c r="B4422" t="str">
        <f>IF(Tabela3[[#This Row],[GOL FORA]]&lt;&gt;"",Tabela3[[#This Row],[TIME FORA]],"")</f>
        <v/>
      </c>
      <c r="AD4422"/>
      <c r="AE4422"/>
      <c r="AF4422"/>
      <c r="AG4422"/>
      <c r="AH4422"/>
      <c r="AI4422"/>
    </row>
    <row r="4423" spans="1:35">
      <c r="A4423" t="str">
        <f>IF(Tabela3[[#This Row],[GOL CASA]]&lt;&gt;"",Tabela3[[#This Row],[TIME CASA]],"")</f>
        <v/>
      </c>
      <c r="B4423" t="str">
        <f>IF(Tabela3[[#This Row],[GOL FORA]]&lt;&gt;"",Tabela3[[#This Row],[TIME FORA]],"")</f>
        <v/>
      </c>
      <c r="AD4423"/>
      <c r="AE4423"/>
      <c r="AF4423"/>
      <c r="AG4423"/>
      <c r="AH4423"/>
      <c r="AI4423"/>
    </row>
    <row r="4424" spans="1:35">
      <c r="A4424" t="str">
        <f>IF(Tabela3[[#This Row],[GOL CASA]]&lt;&gt;"",Tabela3[[#This Row],[TIME CASA]],"")</f>
        <v/>
      </c>
      <c r="B4424" t="str">
        <f>IF(Tabela3[[#This Row],[GOL FORA]]&lt;&gt;"",Tabela3[[#This Row],[TIME FORA]],"")</f>
        <v/>
      </c>
      <c r="AD4424"/>
      <c r="AE4424"/>
      <c r="AF4424"/>
      <c r="AG4424"/>
      <c r="AH4424"/>
      <c r="AI4424"/>
    </row>
    <row r="4425" spans="1:35">
      <c r="A4425" t="str">
        <f>IF(Tabela3[[#This Row],[GOL CASA]]&lt;&gt;"",Tabela3[[#This Row],[TIME CASA]],"")</f>
        <v/>
      </c>
      <c r="B4425" t="str">
        <f>IF(Tabela3[[#This Row],[GOL FORA]]&lt;&gt;"",Tabela3[[#This Row],[TIME FORA]],"")</f>
        <v/>
      </c>
      <c r="AD4425"/>
      <c r="AE4425"/>
      <c r="AF4425"/>
      <c r="AG4425"/>
      <c r="AH4425"/>
      <c r="AI4425"/>
    </row>
    <row r="4426" spans="1:35">
      <c r="A4426" t="str">
        <f>IF(Tabela3[[#This Row],[GOL CASA]]&lt;&gt;"",Tabela3[[#This Row],[TIME CASA]],"")</f>
        <v/>
      </c>
      <c r="B4426" t="str">
        <f>IF(Tabela3[[#This Row],[GOL FORA]]&lt;&gt;"",Tabela3[[#This Row],[TIME FORA]],"")</f>
        <v/>
      </c>
      <c r="AD4426"/>
      <c r="AE4426"/>
      <c r="AF4426"/>
      <c r="AG4426"/>
      <c r="AH4426"/>
      <c r="AI4426"/>
    </row>
    <row r="4427" spans="1:35">
      <c r="A4427" t="str">
        <f>IF(Tabela3[[#This Row],[GOL CASA]]&lt;&gt;"",Tabela3[[#This Row],[TIME CASA]],"")</f>
        <v/>
      </c>
      <c r="B4427" t="str">
        <f>IF(Tabela3[[#This Row],[GOL FORA]]&lt;&gt;"",Tabela3[[#This Row],[TIME FORA]],"")</f>
        <v/>
      </c>
      <c r="AD4427"/>
      <c r="AE4427"/>
      <c r="AF4427"/>
      <c r="AG4427"/>
      <c r="AH4427"/>
      <c r="AI4427"/>
    </row>
    <row r="4428" spans="1:35">
      <c r="A4428" t="str">
        <f>IF(Tabela3[[#This Row],[GOL CASA]]&lt;&gt;"",Tabela3[[#This Row],[TIME CASA]],"")</f>
        <v/>
      </c>
      <c r="B4428" t="str">
        <f>IF(Tabela3[[#This Row],[GOL FORA]]&lt;&gt;"",Tabela3[[#This Row],[TIME FORA]],"")</f>
        <v/>
      </c>
      <c r="AD4428"/>
      <c r="AE4428"/>
      <c r="AF4428"/>
      <c r="AG4428"/>
      <c r="AH4428"/>
      <c r="AI4428"/>
    </row>
    <row r="4429" spans="1:35">
      <c r="A4429" t="str">
        <f>IF(Tabela3[[#This Row],[GOL CASA]]&lt;&gt;"",Tabela3[[#This Row],[TIME CASA]],"")</f>
        <v/>
      </c>
      <c r="B4429" t="str">
        <f>IF(Tabela3[[#This Row],[GOL FORA]]&lt;&gt;"",Tabela3[[#This Row],[TIME FORA]],"")</f>
        <v/>
      </c>
      <c r="AD4429"/>
      <c r="AE4429"/>
      <c r="AF4429"/>
      <c r="AG4429"/>
      <c r="AH4429"/>
      <c r="AI4429"/>
    </row>
    <row r="4430" spans="1:35">
      <c r="A4430" t="str">
        <f>IF(Tabela3[[#This Row],[GOL CASA]]&lt;&gt;"",Tabela3[[#This Row],[TIME CASA]],"")</f>
        <v/>
      </c>
      <c r="B4430" t="str">
        <f>IF(Tabela3[[#This Row],[GOL FORA]]&lt;&gt;"",Tabela3[[#This Row],[TIME FORA]],"")</f>
        <v/>
      </c>
      <c r="AD4430"/>
      <c r="AE4430"/>
      <c r="AF4430"/>
      <c r="AG4430"/>
      <c r="AH4430"/>
      <c r="AI4430"/>
    </row>
    <row r="4431" spans="1:35">
      <c r="A4431" t="str">
        <f>IF(Tabela3[[#This Row],[GOL CASA]]&lt;&gt;"",Tabela3[[#This Row],[TIME CASA]],"")</f>
        <v/>
      </c>
      <c r="B4431" t="str">
        <f>IF(Tabela3[[#This Row],[GOL FORA]]&lt;&gt;"",Tabela3[[#This Row],[TIME FORA]],"")</f>
        <v/>
      </c>
      <c r="AD4431"/>
      <c r="AE4431"/>
      <c r="AF4431"/>
      <c r="AG4431"/>
      <c r="AH4431"/>
      <c r="AI4431"/>
    </row>
    <row r="4432" spans="1:35">
      <c r="A4432" t="str">
        <f>IF(Tabela3[[#This Row],[GOL CASA]]&lt;&gt;"",Tabela3[[#This Row],[TIME CASA]],"")</f>
        <v/>
      </c>
      <c r="B4432" t="str">
        <f>IF(Tabela3[[#This Row],[GOL FORA]]&lt;&gt;"",Tabela3[[#This Row],[TIME FORA]],"")</f>
        <v/>
      </c>
      <c r="AD4432"/>
      <c r="AE4432"/>
      <c r="AF4432"/>
      <c r="AG4432"/>
      <c r="AH4432"/>
      <c r="AI4432"/>
    </row>
    <row r="4433" spans="1:35">
      <c r="A4433" t="str">
        <f>IF(Tabela3[[#This Row],[GOL CASA]]&lt;&gt;"",Tabela3[[#This Row],[TIME CASA]],"")</f>
        <v/>
      </c>
      <c r="B4433" t="str">
        <f>IF(Tabela3[[#This Row],[GOL FORA]]&lt;&gt;"",Tabela3[[#This Row],[TIME FORA]],"")</f>
        <v/>
      </c>
      <c r="AD4433"/>
      <c r="AE4433"/>
      <c r="AF4433"/>
      <c r="AG4433"/>
      <c r="AH4433"/>
      <c r="AI4433"/>
    </row>
    <row r="4434" spans="1:35">
      <c r="A4434" t="str">
        <f>IF(Tabela3[[#This Row],[GOL CASA]]&lt;&gt;"",Tabela3[[#This Row],[TIME CASA]],"")</f>
        <v/>
      </c>
      <c r="B4434" t="str">
        <f>IF(Tabela3[[#This Row],[GOL FORA]]&lt;&gt;"",Tabela3[[#This Row],[TIME FORA]],"")</f>
        <v/>
      </c>
      <c r="AD4434"/>
      <c r="AE4434"/>
      <c r="AF4434"/>
      <c r="AG4434"/>
      <c r="AH4434"/>
      <c r="AI4434"/>
    </row>
    <row r="4435" spans="1:35">
      <c r="A4435" t="str">
        <f>IF(Tabela3[[#This Row],[GOL CASA]]&lt;&gt;"",Tabela3[[#This Row],[TIME CASA]],"")</f>
        <v/>
      </c>
      <c r="B4435" t="str">
        <f>IF(Tabela3[[#This Row],[GOL FORA]]&lt;&gt;"",Tabela3[[#This Row],[TIME FORA]],"")</f>
        <v/>
      </c>
      <c r="AD4435"/>
      <c r="AE4435"/>
      <c r="AF4435"/>
      <c r="AG4435"/>
      <c r="AH4435"/>
      <c r="AI4435"/>
    </row>
    <row r="4436" spans="1:35">
      <c r="A4436" t="str">
        <f>IF(Tabela3[[#This Row],[GOL CASA]]&lt;&gt;"",Tabela3[[#This Row],[TIME CASA]],"")</f>
        <v/>
      </c>
      <c r="B4436" t="str">
        <f>IF(Tabela3[[#This Row],[GOL FORA]]&lt;&gt;"",Tabela3[[#This Row],[TIME FORA]],"")</f>
        <v/>
      </c>
      <c r="AD4436"/>
      <c r="AE4436"/>
      <c r="AF4436"/>
      <c r="AG4436"/>
      <c r="AH4436"/>
      <c r="AI4436"/>
    </row>
    <row r="4437" spans="1:35">
      <c r="A4437" t="str">
        <f>IF(Tabela3[[#This Row],[GOL CASA]]&lt;&gt;"",Tabela3[[#This Row],[TIME CASA]],"")</f>
        <v/>
      </c>
      <c r="B4437" t="str">
        <f>IF(Tabela3[[#This Row],[GOL FORA]]&lt;&gt;"",Tabela3[[#This Row],[TIME FORA]],"")</f>
        <v/>
      </c>
      <c r="AD4437"/>
      <c r="AE4437"/>
      <c r="AF4437"/>
      <c r="AG4437"/>
      <c r="AH4437"/>
      <c r="AI4437"/>
    </row>
    <row r="4438" spans="1:35">
      <c r="A4438" t="str">
        <f>IF(Tabela3[[#This Row],[GOL CASA]]&lt;&gt;"",Tabela3[[#This Row],[TIME CASA]],"")</f>
        <v/>
      </c>
      <c r="B4438" t="str">
        <f>IF(Tabela3[[#This Row],[GOL FORA]]&lt;&gt;"",Tabela3[[#This Row],[TIME FORA]],"")</f>
        <v/>
      </c>
      <c r="AD4438"/>
      <c r="AE4438"/>
      <c r="AF4438"/>
      <c r="AG4438"/>
      <c r="AH4438"/>
      <c r="AI4438"/>
    </row>
    <row r="4439" spans="1:35">
      <c r="A4439" t="str">
        <f>IF(Tabela3[[#This Row],[GOL CASA]]&lt;&gt;"",Tabela3[[#This Row],[TIME CASA]],"")</f>
        <v/>
      </c>
      <c r="B4439" t="str">
        <f>IF(Tabela3[[#This Row],[GOL FORA]]&lt;&gt;"",Tabela3[[#This Row],[TIME FORA]],"")</f>
        <v/>
      </c>
      <c r="AD4439"/>
      <c r="AE4439"/>
      <c r="AF4439"/>
      <c r="AG4439"/>
      <c r="AH4439"/>
      <c r="AI4439"/>
    </row>
    <row r="4440" spans="1:35">
      <c r="A4440" t="str">
        <f>IF(Tabela3[[#This Row],[GOL CASA]]&lt;&gt;"",Tabela3[[#This Row],[TIME CASA]],"")</f>
        <v/>
      </c>
      <c r="B4440" t="str">
        <f>IF(Tabela3[[#This Row],[GOL FORA]]&lt;&gt;"",Tabela3[[#This Row],[TIME FORA]],"")</f>
        <v/>
      </c>
      <c r="AD4440"/>
      <c r="AE4440"/>
      <c r="AF4440"/>
      <c r="AG4440"/>
      <c r="AH4440"/>
      <c r="AI4440"/>
    </row>
    <row r="4441" spans="1:35">
      <c r="A4441" t="str">
        <f>IF(Tabela3[[#This Row],[GOL CASA]]&lt;&gt;"",Tabela3[[#This Row],[TIME CASA]],"")</f>
        <v/>
      </c>
      <c r="B4441" t="str">
        <f>IF(Tabela3[[#This Row],[GOL FORA]]&lt;&gt;"",Tabela3[[#This Row],[TIME FORA]],"")</f>
        <v/>
      </c>
      <c r="AD4441"/>
      <c r="AE4441"/>
      <c r="AF4441"/>
      <c r="AG4441"/>
      <c r="AH4441"/>
      <c r="AI4441"/>
    </row>
    <row r="4442" spans="1:35">
      <c r="A4442" t="str">
        <f>IF(Tabela3[[#This Row],[GOL CASA]]&lt;&gt;"",Tabela3[[#This Row],[TIME CASA]],"")</f>
        <v/>
      </c>
      <c r="B4442" t="str">
        <f>IF(Tabela3[[#This Row],[GOL FORA]]&lt;&gt;"",Tabela3[[#This Row],[TIME FORA]],"")</f>
        <v/>
      </c>
      <c r="AD4442"/>
      <c r="AE4442"/>
      <c r="AF4442"/>
      <c r="AG4442"/>
      <c r="AH4442"/>
      <c r="AI4442"/>
    </row>
    <row r="4443" spans="1:35">
      <c r="A4443" t="str">
        <f>IF(Tabela3[[#This Row],[GOL CASA]]&lt;&gt;"",Tabela3[[#This Row],[TIME CASA]],"")</f>
        <v/>
      </c>
      <c r="B4443" t="str">
        <f>IF(Tabela3[[#This Row],[GOL FORA]]&lt;&gt;"",Tabela3[[#This Row],[TIME FORA]],"")</f>
        <v/>
      </c>
      <c r="AD4443"/>
      <c r="AE4443"/>
      <c r="AF4443"/>
      <c r="AG4443"/>
      <c r="AH4443"/>
      <c r="AI4443"/>
    </row>
    <row r="4444" spans="1:35">
      <c r="A4444" t="str">
        <f>IF(Tabela3[[#This Row],[GOL CASA]]&lt;&gt;"",Tabela3[[#This Row],[TIME CASA]],"")</f>
        <v/>
      </c>
      <c r="B4444" t="str">
        <f>IF(Tabela3[[#This Row],[GOL FORA]]&lt;&gt;"",Tabela3[[#This Row],[TIME FORA]],"")</f>
        <v/>
      </c>
      <c r="AD4444"/>
      <c r="AE4444"/>
      <c r="AF4444"/>
      <c r="AG4444"/>
      <c r="AH4444"/>
      <c r="AI4444"/>
    </row>
    <row r="4445" spans="1:35">
      <c r="A4445" t="str">
        <f>IF(Tabela3[[#This Row],[GOL CASA]]&lt;&gt;"",Tabela3[[#This Row],[TIME CASA]],"")</f>
        <v/>
      </c>
      <c r="B4445" t="str">
        <f>IF(Tabela3[[#This Row],[GOL FORA]]&lt;&gt;"",Tabela3[[#This Row],[TIME FORA]],"")</f>
        <v/>
      </c>
      <c r="AD4445"/>
      <c r="AE4445"/>
      <c r="AF4445"/>
      <c r="AG4445"/>
      <c r="AH4445"/>
      <c r="AI4445"/>
    </row>
    <row r="4446" spans="1:35">
      <c r="A4446" t="str">
        <f>IF(Tabela3[[#This Row],[GOL CASA]]&lt;&gt;"",Tabela3[[#This Row],[TIME CASA]],"")</f>
        <v/>
      </c>
      <c r="B4446" t="str">
        <f>IF(Tabela3[[#This Row],[GOL FORA]]&lt;&gt;"",Tabela3[[#This Row],[TIME FORA]],"")</f>
        <v/>
      </c>
      <c r="AD4446"/>
      <c r="AE4446"/>
      <c r="AF4446"/>
      <c r="AG4446"/>
      <c r="AH4446"/>
      <c r="AI4446"/>
    </row>
    <row r="4447" spans="1:35">
      <c r="A4447" t="str">
        <f>IF(Tabela3[[#This Row],[GOL CASA]]&lt;&gt;"",Tabela3[[#This Row],[TIME CASA]],"")</f>
        <v/>
      </c>
      <c r="B4447" t="str">
        <f>IF(Tabela3[[#This Row],[GOL FORA]]&lt;&gt;"",Tabela3[[#This Row],[TIME FORA]],"")</f>
        <v/>
      </c>
      <c r="AD4447"/>
      <c r="AE4447"/>
      <c r="AF4447"/>
      <c r="AG4447"/>
      <c r="AH4447"/>
      <c r="AI4447"/>
    </row>
    <row r="4448" spans="1:35">
      <c r="A4448" t="str">
        <f>IF(Tabela3[[#This Row],[GOL CASA]]&lt;&gt;"",Tabela3[[#This Row],[TIME CASA]],"")</f>
        <v/>
      </c>
      <c r="B4448" t="str">
        <f>IF(Tabela3[[#This Row],[GOL FORA]]&lt;&gt;"",Tabela3[[#This Row],[TIME FORA]],"")</f>
        <v/>
      </c>
      <c r="AD4448"/>
      <c r="AE4448"/>
      <c r="AF4448"/>
      <c r="AG4448"/>
      <c r="AH4448"/>
      <c r="AI4448"/>
    </row>
    <row r="4449" spans="1:35">
      <c r="A4449" t="str">
        <f>IF(Tabela3[[#This Row],[GOL CASA]]&lt;&gt;"",Tabela3[[#This Row],[TIME CASA]],"")</f>
        <v/>
      </c>
      <c r="B4449" t="str">
        <f>IF(Tabela3[[#This Row],[GOL FORA]]&lt;&gt;"",Tabela3[[#This Row],[TIME FORA]],"")</f>
        <v/>
      </c>
      <c r="AD4449"/>
      <c r="AE4449"/>
      <c r="AF4449"/>
      <c r="AG4449"/>
      <c r="AH4449"/>
      <c r="AI4449"/>
    </row>
    <row r="4450" spans="1:35">
      <c r="A4450" t="str">
        <f>IF(Tabela3[[#This Row],[GOL CASA]]&lt;&gt;"",Tabela3[[#This Row],[TIME CASA]],"")</f>
        <v/>
      </c>
      <c r="B4450" t="str">
        <f>IF(Tabela3[[#This Row],[GOL FORA]]&lt;&gt;"",Tabela3[[#This Row],[TIME FORA]],"")</f>
        <v/>
      </c>
      <c r="AD4450"/>
      <c r="AE4450"/>
      <c r="AF4450"/>
      <c r="AG4450"/>
      <c r="AH4450"/>
      <c r="AI4450"/>
    </row>
    <row r="4451" spans="1:35">
      <c r="A4451" t="str">
        <f>IF(Tabela3[[#This Row],[GOL CASA]]&lt;&gt;"",Tabela3[[#This Row],[TIME CASA]],"")</f>
        <v/>
      </c>
      <c r="B4451" t="str">
        <f>IF(Tabela3[[#This Row],[GOL FORA]]&lt;&gt;"",Tabela3[[#This Row],[TIME FORA]],"")</f>
        <v/>
      </c>
      <c r="AD4451"/>
      <c r="AE4451"/>
      <c r="AF4451"/>
      <c r="AG4451"/>
      <c r="AH4451"/>
      <c r="AI4451"/>
    </row>
    <row r="4452" spans="1:35">
      <c r="A4452" t="str">
        <f>IF(Tabela3[[#This Row],[GOL CASA]]&lt;&gt;"",Tabela3[[#This Row],[TIME CASA]],"")</f>
        <v/>
      </c>
      <c r="B4452" t="str">
        <f>IF(Tabela3[[#This Row],[GOL FORA]]&lt;&gt;"",Tabela3[[#This Row],[TIME FORA]],"")</f>
        <v/>
      </c>
      <c r="AD4452"/>
      <c r="AE4452"/>
      <c r="AF4452"/>
      <c r="AG4452"/>
      <c r="AH4452"/>
      <c r="AI4452"/>
    </row>
    <row r="4453" spans="1:35">
      <c r="A4453" t="str">
        <f>IF(Tabela3[[#This Row],[GOL CASA]]&lt;&gt;"",Tabela3[[#This Row],[TIME CASA]],"")</f>
        <v/>
      </c>
      <c r="B4453" t="str">
        <f>IF(Tabela3[[#This Row],[GOL FORA]]&lt;&gt;"",Tabela3[[#This Row],[TIME FORA]],"")</f>
        <v/>
      </c>
      <c r="AD4453"/>
      <c r="AE4453"/>
      <c r="AF4453"/>
      <c r="AG4453"/>
      <c r="AH4453"/>
      <c r="AI4453"/>
    </row>
    <row r="4454" spans="1:35">
      <c r="A4454" t="str">
        <f>IF(Tabela3[[#This Row],[GOL CASA]]&lt;&gt;"",Tabela3[[#This Row],[TIME CASA]],"")</f>
        <v/>
      </c>
      <c r="B4454" t="str">
        <f>IF(Tabela3[[#This Row],[GOL FORA]]&lt;&gt;"",Tabela3[[#This Row],[TIME FORA]],"")</f>
        <v/>
      </c>
      <c r="AD4454"/>
      <c r="AE4454"/>
      <c r="AF4454"/>
      <c r="AG4454"/>
      <c r="AH4454"/>
      <c r="AI4454"/>
    </row>
    <row r="4455" spans="1:35">
      <c r="A4455" t="str">
        <f>IF(Tabela3[[#This Row],[GOL CASA]]&lt;&gt;"",Tabela3[[#This Row],[TIME CASA]],"")</f>
        <v/>
      </c>
      <c r="B4455" t="str">
        <f>IF(Tabela3[[#This Row],[GOL FORA]]&lt;&gt;"",Tabela3[[#This Row],[TIME FORA]],"")</f>
        <v/>
      </c>
      <c r="AD4455"/>
      <c r="AE4455"/>
      <c r="AF4455"/>
      <c r="AG4455"/>
      <c r="AH4455"/>
      <c r="AI4455"/>
    </row>
    <row r="4456" spans="1:35">
      <c r="A4456" t="str">
        <f>IF(Tabela3[[#This Row],[GOL CASA]]&lt;&gt;"",Tabela3[[#This Row],[TIME CASA]],"")</f>
        <v/>
      </c>
      <c r="B4456" t="str">
        <f>IF(Tabela3[[#This Row],[GOL FORA]]&lt;&gt;"",Tabela3[[#This Row],[TIME FORA]],"")</f>
        <v/>
      </c>
      <c r="AD4456"/>
      <c r="AE4456"/>
      <c r="AF4456"/>
      <c r="AG4456"/>
      <c r="AH4456"/>
      <c r="AI4456"/>
    </row>
    <row r="4457" spans="1:35">
      <c r="A4457" t="str">
        <f>IF(Tabela3[[#This Row],[GOL CASA]]&lt;&gt;"",Tabela3[[#This Row],[TIME CASA]],"")</f>
        <v/>
      </c>
      <c r="B4457" t="str">
        <f>IF(Tabela3[[#This Row],[GOL FORA]]&lt;&gt;"",Tabela3[[#This Row],[TIME FORA]],"")</f>
        <v/>
      </c>
      <c r="AD4457"/>
      <c r="AE4457"/>
      <c r="AF4457"/>
      <c r="AG4457"/>
      <c r="AH4457"/>
      <c r="AI4457"/>
    </row>
    <row r="4458" spans="1:35">
      <c r="A4458" t="str">
        <f>IF(Tabela3[[#This Row],[GOL CASA]]&lt;&gt;"",Tabela3[[#This Row],[TIME CASA]],"")</f>
        <v/>
      </c>
      <c r="B4458" t="str">
        <f>IF(Tabela3[[#This Row],[GOL FORA]]&lt;&gt;"",Tabela3[[#This Row],[TIME FORA]],"")</f>
        <v/>
      </c>
      <c r="AD4458"/>
      <c r="AE4458"/>
      <c r="AF4458"/>
      <c r="AG4458"/>
      <c r="AH4458"/>
      <c r="AI4458"/>
    </row>
    <row r="4459" spans="1:35">
      <c r="A4459" t="str">
        <f>IF(Tabela3[[#This Row],[GOL CASA]]&lt;&gt;"",Tabela3[[#This Row],[TIME CASA]],"")</f>
        <v/>
      </c>
      <c r="B4459" t="str">
        <f>IF(Tabela3[[#This Row],[GOL FORA]]&lt;&gt;"",Tabela3[[#This Row],[TIME FORA]],"")</f>
        <v/>
      </c>
      <c r="AD4459"/>
      <c r="AE4459"/>
      <c r="AF4459"/>
      <c r="AG4459"/>
      <c r="AH4459"/>
      <c r="AI4459"/>
    </row>
    <row r="4460" spans="1:35">
      <c r="A4460" t="str">
        <f>IF(Tabela3[[#This Row],[GOL CASA]]&lt;&gt;"",Tabela3[[#This Row],[TIME CASA]],"")</f>
        <v/>
      </c>
      <c r="B4460" t="str">
        <f>IF(Tabela3[[#This Row],[GOL FORA]]&lt;&gt;"",Tabela3[[#This Row],[TIME FORA]],"")</f>
        <v/>
      </c>
      <c r="AD4460"/>
      <c r="AE4460"/>
      <c r="AF4460"/>
      <c r="AG4460"/>
      <c r="AH4460"/>
      <c r="AI4460"/>
    </row>
    <row r="4461" spans="1:35">
      <c r="A4461" t="str">
        <f>IF(Tabela3[[#This Row],[GOL CASA]]&lt;&gt;"",Tabela3[[#This Row],[TIME CASA]],"")</f>
        <v/>
      </c>
      <c r="B4461" t="str">
        <f>IF(Tabela3[[#This Row],[GOL FORA]]&lt;&gt;"",Tabela3[[#This Row],[TIME FORA]],"")</f>
        <v/>
      </c>
      <c r="AD4461"/>
      <c r="AE4461"/>
      <c r="AF4461"/>
      <c r="AG4461"/>
      <c r="AH4461"/>
      <c r="AI4461"/>
    </row>
    <row r="4462" spans="1:35">
      <c r="A4462" t="str">
        <f>IF(Tabela3[[#This Row],[GOL CASA]]&lt;&gt;"",Tabela3[[#This Row],[TIME CASA]],"")</f>
        <v/>
      </c>
      <c r="B4462" t="str">
        <f>IF(Tabela3[[#This Row],[GOL FORA]]&lt;&gt;"",Tabela3[[#This Row],[TIME FORA]],"")</f>
        <v/>
      </c>
      <c r="AD4462"/>
      <c r="AE4462"/>
      <c r="AF4462"/>
      <c r="AG4462"/>
      <c r="AH4462"/>
      <c r="AI4462"/>
    </row>
    <row r="4463" spans="1:35">
      <c r="A4463" t="str">
        <f>IF(Tabela3[[#This Row],[GOL CASA]]&lt;&gt;"",Tabela3[[#This Row],[TIME CASA]],"")</f>
        <v/>
      </c>
      <c r="B4463" t="str">
        <f>IF(Tabela3[[#This Row],[GOL FORA]]&lt;&gt;"",Tabela3[[#This Row],[TIME FORA]],"")</f>
        <v/>
      </c>
      <c r="AD4463"/>
      <c r="AE4463"/>
      <c r="AF4463"/>
      <c r="AG4463"/>
      <c r="AH4463"/>
      <c r="AI4463"/>
    </row>
    <row r="4464" spans="1:35">
      <c r="A4464" t="str">
        <f>IF(Tabela3[[#This Row],[GOL CASA]]&lt;&gt;"",Tabela3[[#This Row],[TIME CASA]],"")</f>
        <v/>
      </c>
      <c r="B4464" t="str">
        <f>IF(Tabela3[[#This Row],[GOL FORA]]&lt;&gt;"",Tabela3[[#This Row],[TIME FORA]],"")</f>
        <v/>
      </c>
      <c r="AD4464"/>
      <c r="AE4464"/>
      <c r="AF4464"/>
      <c r="AG4464"/>
      <c r="AH4464"/>
      <c r="AI4464"/>
    </row>
    <row r="4465" spans="1:35">
      <c r="A4465" t="str">
        <f>IF(Tabela3[[#This Row],[GOL CASA]]&lt;&gt;"",Tabela3[[#This Row],[TIME CASA]],"")</f>
        <v/>
      </c>
      <c r="B4465" t="str">
        <f>IF(Tabela3[[#This Row],[GOL FORA]]&lt;&gt;"",Tabela3[[#This Row],[TIME FORA]],"")</f>
        <v/>
      </c>
      <c r="AD4465"/>
      <c r="AE4465"/>
      <c r="AF4465"/>
      <c r="AG4465"/>
      <c r="AH4465"/>
      <c r="AI4465"/>
    </row>
    <row r="4466" spans="1:35">
      <c r="A4466" t="str">
        <f>IF(Tabela3[[#This Row],[GOL CASA]]&lt;&gt;"",Tabela3[[#This Row],[TIME CASA]],"")</f>
        <v/>
      </c>
      <c r="B4466" t="str">
        <f>IF(Tabela3[[#This Row],[GOL FORA]]&lt;&gt;"",Tabela3[[#This Row],[TIME FORA]],"")</f>
        <v/>
      </c>
      <c r="AD4466"/>
      <c r="AE4466"/>
      <c r="AF4466"/>
      <c r="AG4466"/>
      <c r="AH4466"/>
      <c r="AI4466"/>
    </row>
    <row r="4467" spans="1:35">
      <c r="A4467" t="str">
        <f>IF(Tabela3[[#This Row],[GOL CASA]]&lt;&gt;"",Tabela3[[#This Row],[TIME CASA]],"")</f>
        <v/>
      </c>
      <c r="B4467" t="str">
        <f>IF(Tabela3[[#This Row],[GOL FORA]]&lt;&gt;"",Tabela3[[#This Row],[TIME FORA]],"")</f>
        <v/>
      </c>
      <c r="AD4467"/>
      <c r="AE4467"/>
      <c r="AF4467"/>
      <c r="AG4467"/>
      <c r="AH4467"/>
      <c r="AI4467"/>
    </row>
    <row r="4468" spans="1:35">
      <c r="A4468" t="str">
        <f>IF(Tabela3[[#This Row],[GOL CASA]]&lt;&gt;"",Tabela3[[#This Row],[TIME CASA]],"")</f>
        <v/>
      </c>
      <c r="B4468" t="str">
        <f>IF(Tabela3[[#This Row],[GOL FORA]]&lt;&gt;"",Tabela3[[#This Row],[TIME FORA]],"")</f>
        <v/>
      </c>
      <c r="AD4468"/>
      <c r="AE4468"/>
      <c r="AF4468"/>
      <c r="AG4468"/>
      <c r="AH4468"/>
      <c r="AI4468"/>
    </row>
    <row r="4469" spans="1:35">
      <c r="A4469" t="str">
        <f>IF(Tabela3[[#This Row],[GOL CASA]]&lt;&gt;"",Tabela3[[#This Row],[TIME CASA]],"")</f>
        <v/>
      </c>
      <c r="B4469" t="str">
        <f>IF(Tabela3[[#This Row],[GOL FORA]]&lt;&gt;"",Tabela3[[#This Row],[TIME FORA]],"")</f>
        <v/>
      </c>
      <c r="AD4469"/>
      <c r="AE4469"/>
      <c r="AF4469"/>
      <c r="AG4469"/>
      <c r="AH4469"/>
      <c r="AI4469"/>
    </row>
    <row r="4470" spans="1:35">
      <c r="A4470" t="str">
        <f>IF(Tabela3[[#This Row],[GOL CASA]]&lt;&gt;"",Tabela3[[#This Row],[TIME CASA]],"")</f>
        <v/>
      </c>
      <c r="B4470" t="str">
        <f>IF(Tabela3[[#This Row],[GOL FORA]]&lt;&gt;"",Tabela3[[#This Row],[TIME FORA]],"")</f>
        <v/>
      </c>
      <c r="AD4470"/>
      <c r="AE4470"/>
      <c r="AF4470"/>
      <c r="AG4470"/>
      <c r="AH4470"/>
      <c r="AI4470"/>
    </row>
    <row r="4471" spans="1:35">
      <c r="A4471" t="str">
        <f>IF(Tabela3[[#This Row],[GOL CASA]]&lt;&gt;"",Tabela3[[#This Row],[TIME CASA]],"")</f>
        <v/>
      </c>
      <c r="B4471" t="str">
        <f>IF(Tabela3[[#This Row],[GOL FORA]]&lt;&gt;"",Tabela3[[#This Row],[TIME FORA]],"")</f>
        <v/>
      </c>
      <c r="AD4471"/>
      <c r="AE4471"/>
      <c r="AF4471"/>
      <c r="AG4471"/>
      <c r="AH4471"/>
      <c r="AI4471"/>
    </row>
    <row r="4472" spans="1:35">
      <c r="A4472" t="str">
        <f>IF(Tabela3[[#This Row],[GOL CASA]]&lt;&gt;"",Tabela3[[#This Row],[TIME CASA]],"")</f>
        <v/>
      </c>
      <c r="B4472" t="str">
        <f>IF(Tabela3[[#This Row],[GOL FORA]]&lt;&gt;"",Tabela3[[#This Row],[TIME FORA]],"")</f>
        <v/>
      </c>
      <c r="AD4472"/>
      <c r="AE4472"/>
      <c r="AF4472"/>
      <c r="AG4472"/>
      <c r="AH4472"/>
      <c r="AI4472"/>
    </row>
    <row r="4473" spans="1:35">
      <c r="A4473" t="str">
        <f>IF(Tabela3[[#This Row],[GOL CASA]]&lt;&gt;"",Tabela3[[#This Row],[TIME CASA]],"")</f>
        <v/>
      </c>
      <c r="B4473" t="str">
        <f>IF(Tabela3[[#This Row],[GOL FORA]]&lt;&gt;"",Tabela3[[#This Row],[TIME FORA]],"")</f>
        <v/>
      </c>
      <c r="AD4473"/>
      <c r="AE4473"/>
      <c r="AF4473"/>
      <c r="AG4473"/>
      <c r="AH4473"/>
      <c r="AI4473"/>
    </row>
    <row r="4474" spans="1:35">
      <c r="A4474" t="str">
        <f>IF(Tabela3[[#This Row],[GOL CASA]]&lt;&gt;"",Tabela3[[#This Row],[TIME CASA]],"")</f>
        <v/>
      </c>
      <c r="B4474" t="str">
        <f>IF(Tabela3[[#This Row],[GOL FORA]]&lt;&gt;"",Tabela3[[#This Row],[TIME FORA]],"")</f>
        <v/>
      </c>
      <c r="AD4474"/>
      <c r="AE4474"/>
      <c r="AF4474"/>
      <c r="AG4474"/>
      <c r="AH4474"/>
      <c r="AI4474"/>
    </row>
    <row r="4475" spans="1:35">
      <c r="A4475" t="str">
        <f>IF(Tabela3[[#This Row],[GOL CASA]]&lt;&gt;"",Tabela3[[#This Row],[TIME CASA]],"")</f>
        <v/>
      </c>
      <c r="B4475" t="str">
        <f>IF(Tabela3[[#This Row],[GOL FORA]]&lt;&gt;"",Tabela3[[#This Row],[TIME FORA]],"")</f>
        <v/>
      </c>
      <c r="AD4475"/>
      <c r="AE4475"/>
      <c r="AF4475"/>
      <c r="AG4475"/>
      <c r="AH4475"/>
      <c r="AI4475"/>
    </row>
    <row r="4476" spans="1:35">
      <c r="A4476" t="str">
        <f>IF(Tabela3[[#This Row],[GOL CASA]]&lt;&gt;"",Tabela3[[#This Row],[TIME CASA]],"")</f>
        <v/>
      </c>
      <c r="B4476" t="str">
        <f>IF(Tabela3[[#This Row],[GOL FORA]]&lt;&gt;"",Tabela3[[#This Row],[TIME FORA]],"")</f>
        <v/>
      </c>
      <c r="AD4476"/>
      <c r="AE4476"/>
      <c r="AF4476"/>
      <c r="AG4476"/>
      <c r="AH4476"/>
      <c r="AI4476"/>
    </row>
    <row r="4477" spans="1:35">
      <c r="A4477" t="str">
        <f>IF(Tabela3[[#This Row],[GOL CASA]]&lt;&gt;"",Tabela3[[#This Row],[TIME CASA]],"")</f>
        <v/>
      </c>
      <c r="B4477" t="str">
        <f>IF(Tabela3[[#This Row],[GOL FORA]]&lt;&gt;"",Tabela3[[#This Row],[TIME FORA]],"")</f>
        <v/>
      </c>
      <c r="AD4477"/>
      <c r="AE4477"/>
      <c r="AF4477"/>
      <c r="AG4477"/>
      <c r="AH4477"/>
      <c r="AI4477"/>
    </row>
    <row r="4478" spans="1:35">
      <c r="A4478" t="str">
        <f>IF(Tabela3[[#This Row],[GOL CASA]]&lt;&gt;"",Tabela3[[#This Row],[TIME CASA]],"")</f>
        <v/>
      </c>
      <c r="B4478" t="str">
        <f>IF(Tabela3[[#This Row],[GOL FORA]]&lt;&gt;"",Tabela3[[#This Row],[TIME FORA]],"")</f>
        <v/>
      </c>
      <c r="AD4478"/>
      <c r="AE4478"/>
      <c r="AF4478"/>
      <c r="AG4478"/>
      <c r="AH4478"/>
      <c r="AI4478"/>
    </row>
    <row r="4479" spans="1:35">
      <c r="A4479" t="str">
        <f>IF(Tabela3[[#This Row],[GOL CASA]]&lt;&gt;"",Tabela3[[#This Row],[TIME CASA]],"")</f>
        <v/>
      </c>
      <c r="B4479" t="str">
        <f>IF(Tabela3[[#This Row],[GOL FORA]]&lt;&gt;"",Tabela3[[#This Row],[TIME FORA]],"")</f>
        <v/>
      </c>
      <c r="AD4479"/>
      <c r="AE4479"/>
      <c r="AF4479"/>
      <c r="AG4479"/>
      <c r="AH4479"/>
      <c r="AI4479"/>
    </row>
    <row r="4480" spans="1:35">
      <c r="A4480" t="str">
        <f>IF(Tabela3[[#This Row],[GOL CASA]]&lt;&gt;"",Tabela3[[#This Row],[TIME CASA]],"")</f>
        <v/>
      </c>
      <c r="B4480" t="str">
        <f>IF(Tabela3[[#This Row],[GOL FORA]]&lt;&gt;"",Tabela3[[#This Row],[TIME FORA]],"")</f>
        <v/>
      </c>
      <c r="AD4480"/>
      <c r="AE4480"/>
      <c r="AF4480"/>
      <c r="AG4480"/>
      <c r="AH4480"/>
      <c r="AI4480"/>
    </row>
    <row r="4481" spans="1:35">
      <c r="A4481" t="str">
        <f>IF(Tabela3[[#This Row],[GOL CASA]]&lt;&gt;"",Tabela3[[#This Row],[TIME CASA]],"")</f>
        <v/>
      </c>
      <c r="B4481" t="str">
        <f>IF(Tabela3[[#This Row],[GOL FORA]]&lt;&gt;"",Tabela3[[#This Row],[TIME FORA]],"")</f>
        <v/>
      </c>
      <c r="AD4481"/>
      <c r="AE4481"/>
      <c r="AF4481"/>
      <c r="AG4481"/>
      <c r="AH4481"/>
      <c r="AI4481"/>
    </row>
    <row r="4482" spans="1:35">
      <c r="A4482" t="str">
        <f>IF(Tabela3[[#This Row],[GOL CASA]]&lt;&gt;"",Tabela3[[#This Row],[TIME CASA]],"")</f>
        <v/>
      </c>
      <c r="B4482" t="str">
        <f>IF(Tabela3[[#This Row],[GOL FORA]]&lt;&gt;"",Tabela3[[#This Row],[TIME FORA]],"")</f>
        <v/>
      </c>
      <c r="AD4482"/>
      <c r="AE4482"/>
      <c r="AF4482"/>
      <c r="AG4482"/>
      <c r="AH4482"/>
      <c r="AI4482"/>
    </row>
    <row r="4483" spans="1:35">
      <c r="A4483" t="str">
        <f>IF(Tabela3[[#This Row],[GOL CASA]]&lt;&gt;"",Tabela3[[#This Row],[TIME CASA]],"")</f>
        <v/>
      </c>
      <c r="B4483" t="str">
        <f>IF(Tabela3[[#This Row],[GOL FORA]]&lt;&gt;"",Tabela3[[#This Row],[TIME FORA]],"")</f>
        <v/>
      </c>
      <c r="AD4483"/>
      <c r="AE4483"/>
      <c r="AF4483"/>
      <c r="AG4483"/>
      <c r="AH4483"/>
      <c r="AI4483"/>
    </row>
    <row r="4484" spans="1:35">
      <c r="A4484" t="str">
        <f>IF(Tabela3[[#This Row],[GOL CASA]]&lt;&gt;"",Tabela3[[#This Row],[TIME CASA]],"")</f>
        <v/>
      </c>
      <c r="B4484" t="str">
        <f>IF(Tabela3[[#This Row],[GOL FORA]]&lt;&gt;"",Tabela3[[#This Row],[TIME FORA]],"")</f>
        <v/>
      </c>
      <c r="AD4484"/>
      <c r="AE4484"/>
      <c r="AF4484"/>
      <c r="AG4484"/>
      <c r="AH4484"/>
      <c r="AI4484"/>
    </row>
    <row r="4485" spans="1:35">
      <c r="A4485" t="str">
        <f>IF(Tabela3[[#This Row],[GOL CASA]]&lt;&gt;"",Tabela3[[#This Row],[TIME CASA]],"")</f>
        <v/>
      </c>
      <c r="B4485" t="str">
        <f>IF(Tabela3[[#This Row],[GOL FORA]]&lt;&gt;"",Tabela3[[#This Row],[TIME FORA]],"")</f>
        <v/>
      </c>
      <c r="AD4485"/>
      <c r="AE4485"/>
      <c r="AF4485"/>
      <c r="AG4485"/>
      <c r="AH4485"/>
      <c r="AI4485"/>
    </row>
    <row r="4486" spans="1:35">
      <c r="A4486" t="str">
        <f>IF(Tabela3[[#This Row],[GOL CASA]]&lt;&gt;"",Tabela3[[#This Row],[TIME CASA]],"")</f>
        <v/>
      </c>
      <c r="B4486" t="str">
        <f>IF(Tabela3[[#This Row],[GOL FORA]]&lt;&gt;"",Tabela3[[#This Row],[TIME FORA]],"")</f>
        <v/>
      </c>
      <c r="AD4486"/>
      <c r="AE4486"/>
      <c r="AF4486"/>
      <c r="AG4486"/>
      <c r="AH4486"/>
      <c r="AI4486"/>
    </row>
    <row r="4487" spans="1:35">
      <c r="A4487" t="str">
        <f>IF(Tabela3[[#This Row],[GOL CASA]]&lt;&gt;"",Tabela3[[#This Row],[TIME CASA]],"")</f>
        <v/>
      </c>
      <c r="B4487" t="str">
        <f>IF(Tabela3[[#This Row],[GOL FORA]]&lt;&gt;"",Tabela3[[#This Row],[TIME FORA]],"")</f>
        <v/>
      </c>
      <c r="AD4487"/>
      <c r="AE4487"/>
      <c r="AF4487"/>
      <c r="AG4487"/>
      <c r="AH4487"/>
      <c r="AI4487"/>
    </row>
    <row r="4488" spans="1:35">
      <c r="A4488" t="str">
        <f>IF(Tabela3[[#This Row],[GOL CASA]]&lt;&gt;"",Tabela3[[#This Row],[TIME CASA]],"")</f>
        <v/>
      </c>
      <c r="B4488" t="str">
        <f>IF(Tabela3[[#This Row],[GOL FORA]]&lt;&gt;"",Tabela3[[#This Row],[TIME FORA]],"")</f>
        <v/>
      </c>
      <c r="AD4488"/>
      <c r="AE4488"/>
      <c r="AF4488"/>
      <c r="AG4488"/>
      <c r="AH4488"/>
      <c r="AI4488"/>
    </row>
    <row r="4489" spans="1:35">
      <c r="A4489" t="str">
        <f>IF(Tabela3[[#This Row],[GOL CASA]]&lt;&gt;"",Tabela3[[#This Row],[TIME CASA]],"")</f>
        <v/>
      </c>
      <c r="B4489" t="str">
        <f>IF(Tabela3[[#This Row],[GOL FORA]]&lt;&gt;"",Tabela3[[#This Row],[TIME FORA]],"")</f>
        <v/>
      </c>
      <c r="AD4489"/>
      <c r="AE4489"/>
      <c r="AF4489"/>
      <c r="AG4489"/>
      <c r="AH4489"/>
      <c r="AI4489"/>
    </row>
    <row r="4490" spans="1:35">
      <c r="A4490" t="str">
        <f>IF(Tabela3[[#This Row],[GOL CASA]]&lt;&gt;"",Tabela3[[#This Row],[TIME CASA]],"")</f>
        <v/>
      </c>
      <c r="B4490" t="str">
        <f>IF(Tabela3[[#This Row],[GOL FORA]]&lt;&gt;"",Tabela3[[#This Row],[TIME FORA]],"")</f>
        <v/>
      </c>
      <c r="AD4490"/>
      <c r="AE4490"/>
      <c r="AF4490"/>
      <c r="AG4490"/>
      <c r="AH4490"/>
      <c r="AI4490"/>
    </row>
    <row r="4491" spans="1:35">
      <c r="A4491" t="str">
        <f>IF(Tabela3[[#This Row],[GOL CASA]]&lt;&gt;"",Tabela3[[#This Row],[TIME CASA]],"")</f>
        <v/>
      </c>
      <c r="B4491" t="str">
        <f>IF(Tabela3[[#This Row],[GOL FORA]]&lt;&gt;"",Tabela3[[#This Row],[TIME FORA]],"")</f>
        <v/>
      </c>
      <c r="AD4491"/>
      <c r="AE4491"/>
      <c r="AF4491"/>
      <c r="AG4491"/>
      <c r="AH4491"/>
      <c r="AI4491"/>
    </row>
    <row r="4492" spans="1:35">
      <c r="A4492" t="str">
        <f>IF(Tabela3[[#This Row],[GOL CASA]]&lt;&gt;"",Tabela3[[#This Row],[TIME CASA]],"")</f>
        <v/>
      </c>
      <c r="B4492" t="str">
        <f>IF(Tabela3[[#This Row],[GOL FORA]]&lt;&gt;"",Tabela3[[#This Row],[TIME FORA]],"")</f>
        <v/>
      </c>
      <c r="AD4492"/>
      <c r="AE4492"/>
      <c r="AF4492"/>
      <c r="AG4492"/>
      <c r="AH4492"/>
      <c r="AI4492"/>
    </row>
    <row r="4493" spans="1:35">
      <c r="A4493" t="str">
        <f>IF(Tabela3[[#This Row],[GOL CASA]]&lt;&gt;"",Tabela3[[#This Row],[TIME CASA]],"")</f>
        <v/>
      </c>
      <c r="B4493" t="str">
        <f>IF(Tabela3[[#This Row],[GOL FORA]]&lt;&gt;"",Tabela3[[#This Row],[TIME FORA]],"")</f>
        <v/>
      </c>
      <c r="AD4493"/>
      <c r="AE4493"/>
      <c r="AF4493"/>
      <c r="AG4493"/>
      <c r="AH4493"/>
      <c r="AI4493"/>
    </row>
    <row r="4494" spans="1:35">
      <c r="A4494" t="str">
        <f>IF(Tabela3[[#This Row],[GOL CASA]]&lt;&gt;"",Tabela3[[#This Row],[TIME CASA]],"")</f>
        <v/>
      </c>
      <c r="B4494" t="str">
        <f>IF(Tabela3[[#This Row],[GOL FORA]]&lt;&gt;"",Tabela3[[#This Row],[TIME FORA]],"")</f>
        <v/>
      </c>
      <c r="AD4494"/>
      <c r="AE4494"/>
      <c r="AF4494"/>
      <c r="AG4494"/>
      <c r="AH4494"/>
      <c r="AI4494"/>
    </row>
    <row r="4495" spans="1:35">
      <c r="A4495" t="str">
        <f>IF(Tabela3[[#This Row],[GOL CASA]]&lt;&gt;"",Tabela3[[#This Row],[TIME CASA]],"")</f>
        <v/>
      </c>
      <c r="B4495" t="str">
        <f>IF(Tabela3[[#This Row],[GOL FORA]]&lt;&gt;"",Tabela3[[#This Row],[TIME FORA]],"")</f>
        <v/>
      </c>
      <c r="AD4495"/>
      <c r="AE4495"/>
      <c r="AF4495"/>
      <c r="AG4495"/>
      <c r="AH4495"/>
      <c r="AI4495"/>
    </row>
    <row r="4496" spans="1:35">
      <c r="A4496" t="str">
        <f>IF(Tabela3[[#This Row],[GOL CASA]]&lt;&gt;"",Tabela3[[#This Row],[TIME CASA]],"")</f>
        <v/>
      </c>
      <c r="B4496" t="str">
        <f>IF(Tabela3[[#This Row],[GOL FORA]]&lt;&gt;"",Tabela3[[#This Row],[TIME FORA]],"")</f>
        <v/>
      </c>
      <c r="AD4496"/>
      <c r="AE4496"/>
      <c r="AF4496"/>
      <c r="AG4496"/>
      <c r="AH4496"/>
      <c r="AI4496"/>
    </row>
    <row r="4497" spans="1:35">
      <c r="A4497" t="str">
        <f>IF(Tabela3[[#This Row],[GOL CASA]]&lt;&gt;"",Tabela3[[#This Row],[TIME CASA]],"")</f>
        <v/>
      </c>
      <c r="B4497" t="str">
        <f>IF(Tabela3[[#This Row],[GOL FORA]]&lt;&gt;"",Tabela3[[#This Row],[TIME FORA]],"")</f>
        <v/>
      </c>
      <c r="AD4497"/>
      <c r="AE4497"/>
      <c r="AF4497"/>
      <c r="AG4497"/>
      <c r="AH4497"/>
      <c r="AI4497"/>
    </row>
    <row r="4498" spans="1:35">
      <c r="A4498" t="str">
        <f>IF(Tabela3[[#This Row],[GOL CASA]]&lt;&gt;"",Tabela3[[#This Row],[TIME CASA]],"")</f>
        <v/>
      </c>
      <c r="B4498" t="str">
        <f>IF(Tabela3[[#This Row],[GOL FORA]]&lt;&gt;"",Tabela3[[#This Row],[TIME FORA]],"")</f>
        <v/>
      </c>
      <c r="AD4498"/>
      <c r="AE4498"/>
      <c r="AF4498"/>
      <c r="AG4498"/>
      <c r="AH4498"/>
      <c r="AI4498"/>
    </row>
    <row r="4499" spans="1:35">
      <c r="A4499" t="str">
        <f>IF(Tabela3[[#This Row],[GOL CASA]]&lt;&gt;"",Tabela3[[#This Row],[TIME CASA]],"")</f>
        <v/>
      </c>
      <c r="B4499" t="str">
        <f>IF(Tabela3[[#This Row],[GOL FORA]]&lt;&gt;"",Tabela3[[#This Row],[TIME FORA]],"")</f>
        <v/>
      </c>
      <c r="AD4499"/>
      <c r="AE4499"/>
      <c r="AF4499"/>
      <c r="AG4499"/>
      <c r="AH4499"/>
      <c r="AI4499"/>
    </row>
    <row r="4500" spans="1:35">
      <c r="A4500" t="str">
        <f>IF(Tabela3[[#This Row],[GOL CASA]]&lt;&gt;"",Tabela3[[#This Row],[TIME CASA]],"")</f>
        <v/>
      </c>
      <c r="B4500" t="str">
        <f>IF(Tabela3[[#This Row],[GOL FORA]]&lt;&gt;"",Tabela3[[#This Row],[TIME FORA]],"")</f>
        <v/>
      </c>
      <c r="AD4500"/>
      <c r="AE4500"/>
      <c r="AF4500"/>
      <c r="AG4500"/>
      <c r="AH4500"/>
      <c r="AI4500"/>
    </row>
    <row r="4501" spans="1:35">
      <c r="A4501" t="str">
        <f>IF(Tabela3[[#This Row],[GOL CASA]]&lt;&gt;"",Tabela3[[#This Row],[TIME CASA]],"")</f>
        <v/>
      </c>
      <c r="B4501" t="str">
        <f>IF(Tabela3[[#This Row],[GOL FORA]]&lt;&gt;"",Tabela3[[#This Row],[TIME FORA]],"")</f>
        <v/>
      </c>
      <c r="AD4501"/>
      <c r="AE4501"/>
      <c r="AF4501"/>
      <c r="AG4501"/>
      <c r="AH4501"/>
      <c r="AI4501"/>
    </row>
    <row r="4502" spans="1:35">
      <c r="A4502" t="str">
        <f>IF(Tabela3[[#This Row],[GOL CASA]]&lt;&gt;"",Tabela3[[#This Row],[TIME CASA]],"")</f>
        <v/>
      </c>
      <c r="B4502" t="str">
        <f>IF(Tabela3[[#This Row],[GOL FORA]]&lt;&gt;"",Tabela3[[#This Row],[TIME FORA]],"")</f>
        <v/>
      </c>
      <c r="AD4502"/>
      <c r="AE4502"/>
      <c r="AF4502"/>
      <c r="AG4502"/>
      <c r="AH4502"/>
      <c r="AI4502"/>
    </row>
    <row r="4503" spans="1:35">
      <c r="A4503" t="str">
        <f>IF(Tabela3[[#This Row],[GOL CASA]]&lt;&gt;"",Tabela3[[#This Row],[TIME CASA]],"")</f>
        <v/>
      </c>
      <c r="B4503" t="str">
        <f>IF(Tabela3[[#This Row],[GOL FORA]]&lt;&gt;"",Tabela3[[#This Row],[TIME FORA]],"")</f>
        <v/>
      </c>
      <c r="AD4503"/>
      <c r="AE4503"/>
      <c r="AF4503"/>
      <c r="AG4503"/>
      <c r="AH4503"/>
      <c r="AI4503"/>
    </row>
    <row r="4504" spans="1:35">
      <c r="A4504" t="str">
        <f>IF(Tabela3[[#This Row],[GOL CASA]]&lt;&gt;"",Tabela3[[#This Row],[TIME CASA]],"")</f>
        <v/>
      </c>
      <c r="B4504" t="str">
        <f>IF(Tabela3[[#This Row],[GOL FORA]]&lt;&gt;"",Tabela3[[#This Row],[TIME FORA]],"")</f>
        <v/>
      </c>
      <c r="AD4504"/>
      <c r="AE4504"/>
      <c r="AF4504"/>
      <c r="AG4504"/>
      <c r="AH4504"/>
      <c r="AI4504"/>
    </row>
    <row r="4505" spans="1:35">
      <c r="A4505" t="str">
        <f>IF(Tabela3[[#This Row],[GOL CASA]]&lt;&gt;"",Tabela3[[#This Row],[TIME CASA]],"")</f>
        <v/>
      </c>
      <c r="B4505" t="str">
        <f>IF(Tabela3[[#This Row],[GOL FORA]]&lt;&gt;"",Tabela3[[#This Row],[TIME FORA]],"")</f>
        <v/>
      </c>
      <c r="AD4505"/>
      <c r="AE4505"/>
      <c r="AF4505"/>
      <c r="AG4505"/>
      <c r="AH4505"/>
      <c r="AI4505"/>
    </row>
    <row r="4506" spans="1:35">
      <c r="A4506" t="str">
        <f>IF(Tabela3[[#This Row],[GOL CASA]]&lt;&gt;"",Tabela3[[#This Row],[TIME CASA]],"")</f>
        <v/>
      </c>
      <c r="B4506" t="str">
        <f>IF(Tabela3[[#This Row],[GOL FORA]]&lt;&gt;"",Tabela3[[#This Row],[TIME FORA]],"")</f>
        <v/>
      </c>
      <c r="AD4506"/>
      <c r="AE4506"/>
      <c r="AF4506"/>
      <c r="AG4506"/>
      <c r="AH4506"/>
      <c r="AI4506"/>
    </row>
    <row r="4507" spans="1:35">
      <c r="A4507" t="str">
        <f>IF(Tabela3[[#This Row],[GOL CASA]]&lt;&gt;"",Tabela3[[#This Row],[TIME CASA]],"")</f>
        <v/>
      </c>
      <c r="B4507" t="str">
        <f>IF(Tabela3[[#This Row],[GOL FORA]]&lt;&gt;"",Tabela3[[#This Row],[TIME FORA]],"")</f>
        <v/>
      </c>
      <c r="AD4507"/>
      <c r="AE4507"/>
      <c r="AF4507"/>
      <c r="AG4507"/>
      <c r="AH4507"/>
      <c r="AI4507"/>
    </row>
    <row r="4508" spans="1:35">
      <c r="A4508" t="str">
        <f>IF(Tabela3[[#This Row],[GOL CASA]]&lt;&gt;"",Tabela3[[#This Row],[TIME CASA]],"")</f>
        <v/>
      </c>
      <c r="B4508" t="str">
        <f>IF(Tabela3[[#This Row],[GOL FORA]]&lt;&gt;"",Tabela3[[#This Row],[TIME FORA]],"")</f>
        <v/>
      </c>
      <c r="AD4508"/>
      <c r="AE4508"/>
      <c r="AF4508"/>
      <c r="AG4508"/>
      <c r="AH4508"/>
      <c r="AI4508"/>
    </row>
    <row r="4509" spans="1:35">
      <c r="A4509" t="str">
        <f>IF(Tabela3[[#This Row],[GOL CASA]]&lt;&gt;"",Tabela3[[#This Row],[TIME CASA]],"")</f>
        <v/>
      </c>
      <c r="B4509" t="str">
        <f>IF(Tabela3[[#This Row],[GOL FORA]]&lt;&gt;"",Tabela3[[#This Row],[TIME FORA]],"")</f>
        <v/>
      </c>
      <c r="AD4509"/>
      <c r="AE4509"/>
      <c r="AF4509"/>
      <c r="AG4509"/>
      <c r="AH4509"/>
      <c r="AI4509"/>
    </row>
    <row r="4510" spans="1:35">
      <c r="A4510" t="str">
        <f>IF(Tabela3[[#This Row],[GOL CASA]]&lt;&gt;"",Tabela3[[#This Row],[TIME CASA]],"")</f>
        <v/>
      </c>
      <c r="B4510" t="str">
        <f>IF(Tabela3[[#This Row],[GOL FORA]]&lt;&gt;"",Tabela3[[#This Row],[TIME FORA]],"")</f>
        <v/>
      </c>
      <c r="AD4510"/>
      <c r="AE4510"/>
      <c r="AF4510"/>
      <c r="AG4510"/>
      <c r="AH4510"/>
      <c r="AI4510"/>
    </row>
    <row r="4511" spans="1:35">
      <c r="A4511" t="str">
        <f>IF(Tabela3[[#This Row],[GOL CASA]]&lt;&gt;"",Tabela3[[#This Row],[TIME CASA]],"")</f>
        <v/>
      </c>
      <c r="B4511" t="str">
        <f>IF(Tabela3[[#This Row],[GOL FORA]]&lt;&gt;"",Tabela3[[#This Row],[TIME FORA]],"")</f>
        <v/>
      </c>
      <c r="AD4511"/>
      <c r="AE4511"/>
      <c r="AF4511"/>
      <c r="AG4511"/>
      <c r="AH4511"/>
      <c r="AI4511"/>
    </row>
    <row r="4512" spans="1:35">
      <c r="A4512" t="str">
        <f>IF(Tabela3[[#This Row],[GOL CASA]]&lt;&gt;"",Tabela3[[#This Row],[TIME CASA]],"")</f>
        <v/>
      </c>
      <c r="B4512" t="str">
        <f>IF(Tabela3[[#This Row],[GOL FORA]]&lt;&gt;"",Tabela3[[#This Row],[TIME FORA]],"")</f>
        <v/>
      </c>
      <c r="AD4512"/>
      <c r="AE4512"/>
      <c r="AF4512"/>
      <c r="AG4512"/>
      <c r="AH4512"/>
      <c r="AI4512"/>
    </row>
    <row r="4513" spans="1:35">
      <c r="A4513" t="str">
        <f>IF(Tabela3[[#This Row],[GOL CASA]]&lt;&gt;"",Tabela3[[#This Row],[TIME CASA]],"")</f>
        <v/>
      </c>
      <c r="B4513" t="str">
        <f>IF(Tabela3[[#This Row],[GOL FORA]]&lt;&gt;"",Tabela3[[#This Row],[TIME FORA]],"")</f>
        <v/>
      </c>
      <c r="AD4513"/>
      <c r="AE4513"/>
      <c r="AF4513"/>
      <c r="AG4513"/>
      <c r="AH4513"/>
      <c r="AI4513"/>
    </row>
    <row r="4514" spans="1:35">
      <c r="A4514" t="str">
        <f>IF(Tabela3[[#This Row],[GOL CASA]]&lt;&gt;"",Tabela3[[#This Row],[TIME CASA]],"")</f>
        <v/>
      </c>
      <c r="B4514" t="str">
        <f>IF(Tabela3[[#This Row],[GOL FORA]]&lt;&gt;"",Tabela3[[#This Row],[TIME FORA]],"")</f>
        <v/>
      </c>
      <c r="AD4514"/>
      <c r="AE4514"/>
      <c r="AF4514"/>
      <c r="AG4514"/>
      <c r="AH4514"/>
      <c r="AI4514"/>
    </row>
    <row r="4515" spans="1:35">
      <c r="A4515" t="str">
        <f>IF(Tabela3[[#This Row],[GOL CASA]]&lt;&gt;"",Tabela3[[#This Row],[TIME CASA]],"")</f>
        <v/>
      </c>
      <c r="B4515" t="str">
        <f>IF(Tabela3[[#This Row],[GOL FORA]]&lt;&gt;"",Tabela3[[#This Row],[TIME FORA]],"")</f>
        <v/>
      </c>
      <c r="AD4515"/>
      <c r="AE4515"/>
      <c r="AF4515"/>
      <c r="AG4515"/>
      <c r="AH4515"/>
      <c r="AI4515"/>
    </row>
    <row r="4516" spans="1:35">
      <c r="A4516" t="str">
        <f>IF(Tabela3[[#This Row],[GOL CASA]]&lt;&gt;"",Tabela3[[#This Row],[TIME CASA]],"")</f>
        <v/>
      </c>
      <c r="B4516" t="str">
        <f>IF(Tabela3[[#This Row],[GOL FORA]]&lt;&gt;"",Tabela3[[#This Row],[TIME FORA]],"")</f>
        <v/>
      </c>
      <c r="AD4516"/>
      <c r="AE4516"/>
      <c r="AF4516"/>
      <c r="AG4516"/>
      <c r="AH4516"/>
      <c r="AI4516"/>
    </row>
    <row r="4517" spans="1:35">
      <c r="A4517" t="str">
        <f>IF(Tabela3[[#This Row],[GOL CASA]]&lt;&gt;"",Tabela3[[#This Row],[TIME CASA]],"")</f>
        <v/>
      </c>
      <c r="B4517" t="str">
        <f>IF(Tabela3[[#This Row],[GOL FORA]]&lt;&gt;"",Tabela3[[#This Row],[TIME FORA]],"")</f>
        <v/>
      </c>
      <c r="AD4517"/>
      <c r="AE4517"/>
      <c r="AF4517"/>
      <c r="AG4517"/>
      <c r="AH4517"/>
      <c r="AI4517"/>
    </row>
    <row r="4518" spans="1:35">
      <c r="A4518" t="str">
        <f>IF(Tabela3[[#This Row],[GOL CASA]]&lt;&gt;"",Tabela3[[#This Row],[TIME CASA]],"")</f>
        <v/>
      </c>
      <c r="B4518" t="str">
        <f>IF(Tabela3[[#This Row],[GOL FORA]]&lt;&gt;"",Tabela3[[#This Row],[TIME FORA]],"")</f>
        <v/>
      </c>
      <c r="AD4518"/>
      <c r="AE4518"/>
      <c r="AF4518"/>
      <c r="AG4518"/>
      <c r="AH4518"/>
      <c r="AI4518"/>
    </row>
    <row r="4519" spans="1:35">
      <c r="A4519" t="str">
        <f>IF(Tabela3[[#This Row],[GOL CASA]]&lt;&gt;"",Tabela3[[#This Row],[TIME CASA]],"")</f>
        <v/>
      </c>
      <c r="B4519" t="str">
        <f>IF(Tabela3[[#This Row],[GOL FORA]]&lt;&gt;"",Tabela3[[#This Row],[TIME FORA]],"")</f>
        <v/>
      </c>
      <c r="AD4519"/>
      <c r="AE4519"/>
      <c r="AF4519"/>
      <c r="AG4519"/>
      <c r="AH4519"/>
      <c r="AI4519"/>
    </row>
    <row r="4520" spans="1:35">
      <c r="A4520" t="str">
        <f>IF(Tabela3[[#This Row],[GOL CASA]]&lt;&gt;"",Tabela3[[#This Row],[TIME CASA]],"")</f>
        <v/>
      </c>
      <c r="B4520" t="str">
        <f>IF(Tabela3[[#This Row],[GOL FORA]]&lt;&gt;"",Tabela3[[#This Row],[TIME FORA]],"")</f>
        <v/>
      </c>
      <c r="AD4520"/>
      <c r="AE4520"/>
      <c r="AF4520"/>
      <c r="AG4520"/>
      <c r="AH4520"/>
      <c r="AI4520"/>
    </row>
    <row r="4521" spans="1:35">
      <c r="A4521" t="str">
        <f>IF(Tabela3[[#This Row],[GOL CASA]]&lt;&gt;"",Tabela3[[#This Row],[TIME CASA]],"")</f>
        <v/>
      </c>
      <c r="B4521" t="str">
        <f>IF(Tabela3[[#This Row],[GOL FORA]]&lt;&gt;"",Tabela3[[#This Row],[TIME FORA]],"")</f>
        <v/>
      </c>
      <c r="AD4521"/>
      <c r="AE4521"/>
      <c r="AF4521"/>
      <c r="AG4521"/>
      <c r="AH4521"/>
      <c r="AI4521"/>
    </row>
    <row r="4522" spans="1:35">
      <c r="A4522" t="str">
        <f>IF(Tabela3[[#This Row],[GOL CASA]]&lt;&gt;"",Tabela3[[#This Row],[TIME CASA]],"")</f>
        <v/>
      </c>
      <c r="B4522" t="str">
        <f>IF(Tabela3[[#This Row],[GOL FORA]]&lt;&gt;"",Tabela3[[#This Row],[TIME FORA]],"")</f>
        <v/>
      </c>
      <c r="AD4522"/>
      <c r="AE4522"/>
      <c r="AF4522"/>
      <c r="AG4522"/>
      <c r="AH4522"/>
      <c r="AI4522"/>
    </row>
    <row r="4523" spans="1:35">
      <c r="A4523" t="str">
        <f>IF(Tabela3[[#This Row],[GOL CASA]]&lt;&gt;"",Tabela3[[#This Row],[TIME CASA]],"")</f>
        <v/>
      </c>
      <c r="B4523" t="str">
        <f>IF(Tabela3[[#This Row],[GOL FORA]]&lt;&gt;"",Tabela3[[#This Row],[TIME FORA]],"")</f>
        <v/>
      </c>
      <c r="AD4523"/>
      <c r="AE4523"/>
      <c r="AF4523"/>
      <c r="AG4523"/>
      <c r="AH4523"/>
      <c r="AI4523"/>
    </row>
    <row r="4524" spans="1:35">
      <c r="A4524" t="str">
        <f>IF(Tabela3[[#This Row],[GOL CASA]]&lt;&gt;"",Tabela3[[#This Row],[TIME CASA]],"")</f>
        <v/>
      </c>
      <c r="B4524" t="str">
        <f>IF(Tabela3[[#This Row],[GOL FORA]]&lt;&gt;"",Tabela3[[#This Row],[TIME FORA]],"")</f>
        <v/>
      </c>
      <c r="AD4524"/>
      <c r="AE4524"/>
      <c r="AF4524"/>
      <c r="AG4524"/>
      <c r="AH4524"/>
      <c r="AI4524"/>
    </row>
    <row r="4525" spans="1:35">
      <c r="A4525" t="str">
        <f>IF(Tabela3[[#This Row],[GOL CASA]]&lt;&gt;"",Tabela3[[#This Row],[TIME CASA]],"")</f>
        <v/>
      </c>
      <c r="B4525" t="str">
        <f>IF(Tabela3[[#This Row],[GOL FORA]]&lt;&gt;"",Tabela3[[#This Row],[TIME FORA]],"")</f>
        <v/>
      </c>
      <c r="AD4525"/>
      <c r="AE4525"/>
      <c r="AF4525"/>
      <c r="AG4525"/>
      <c r="AH4525"/>
      <c r="AI4525"/>
    </row>
    <row r="4526" spans="1:35">
      <c r="A4526" t="str">
        <f>IF(Tabela3[[#This Row],[GOL CASA]]&lt;&gt;"",Tabela3[[#This Row],[TIME CASA]],"")</f>
        <v/>
      </c>
      <c r="B4526" t="str">
        <f>IF(Tabela3[[#This Row],[GOL FORA]]&lt;&gt;"",Tabela3[[#This Row],[TIME FORA]],"")</f>
        <v/>
      </c>
      <c r="AD4526"/>
      <c r="AE4526"/>
      <c r="AF4526"/>
      <c r="AG4526"/>
      <c r="AH4526"/>
      <c r="AI4526"/>
    </row>
    <row r="4527" spans="1:35">
      <c r="A4527" t="str">
        <f>IF(Tabela3[[#This Row],[GOL CASA]]&lt;&gt;"",Tabela3[[#This Row],[TIME CASA]],"")</f>
        <v/>
      </c>
      <c r="B4527" t="str">
        <f>IF(Tabela3[[#This Row],[GOL FORA]]&lt;&gt;"",Tabela3[[#This Row],[TIME FORA]],"")</f>
        <v/>
      </c>
      <c r="AD4527"/>
      <c r="AE4527"/>
      <c r="AF4527"/>
      <c r="AG4527"/>
      <c r="AH4527"/>
      <c r="AI4527"/>
    </row>
    <row r="4528" spans="1:35">
      <c r="A4528" t="str">
        <f>IF(Tabela3[[#This Row],[GOL CASA]]&lt;&gt;"",Tabela3[[#This Row],[TIME CASA]],"")</f>
        <v/>
      </c>
      <c r="B4528" t="str">
        <f>IF(Tabela3[[#This Row],[GOL FORA]]&lt;&gt;"",Tabela3[[#This Row],[TIME FORA]],"")</f>
        <v/>
      </c>
      <c r="AD4528"/>
      <c r="AE4528"/>
      <c r="AF4528"/>
      <c r="AG4528"/>
      <c r="AH4528"/>
      <c r="AI4528"/>
    </row>
    <row r="4529" spans="1:35">
      <c r="A4529" t="str">
        <f>IF(Tabela3[[#This Row],[GOL CASA]]&lt;&gt;"",Tabela3[[#This Row],[TIME CASA]],"")</f>
        <v/>
      </c>
      <c r="B4529" t="str">
        <f>IF(Tabela3[[#This Row],[GOL FORA]]&lt;&gt;"",Tabela3[[#This Row],[TIME FORA]],"")</f>
        <v/>
      </c>
      <c r="AD4529"/>
      <c r="AE4529"/>
      <c r="AF4529"/>
      <c r="AG4529"/>
      <c r="AH4529"/>
      <c r="AI4529"/>
    </row>
    <row r="4530" spans="1:35">
      <c r="A4530" t="str">
        <f>IF(Tabela3[[#This Row],[GOL CASA]]&lt;&gt;"",Tabela3[[#This Row],[TIME CASA]],"")</f>
        <v/>
      </c>
      <c r="B4530" t="str">
        <f>IF(Tabela3[[#This Row],[GOL FORA]]&lt;&gt;"",Tabela3[[#This Row],[TIME FORA]],"")</f>
        <v/>
      </c>
      <c r="AD4530"/>
      <c r="AE4530"/>
      <c r="AF4530"/>
      <c r="AG4530"/>
      <c r="AH4530"/>
      <c r="AI4530"/>
    </row>
    <row r="4531" spans="1:35">
      <c r="A4531" t="str">
        <f>IF(Tabela3[[#This Row],[GOL CASA]]&lt;&gt;"",Tabela3[[#This Row],[TIME CASA]],"")</f>
        <v/>
      </c>
      <c r="B4531" t="str">
        <f>IF(Tabela3[[#This Row],[GOL FORA]]&lt;&gt;"",Tabela3[[#This Row],[TIME FORA]],"")</f>
        <v/>
      </c>
      <c r="AD4531"/>
      <c r="AE4531"/>
      <c r="AF4531"/>
      <c r="AG4531"/>
      <c r="AH4531"/>
      <c r="AI4531"/>
    </row>
    <row r="4532" spans="1:35">
      <c r="A4532" t="str">
        <f>IF(Tabela3[[#This Row],[GOL CASA]]&lt;&gt;"",Tabela3[[#This Row],[TIME CASA]],"")</f>
        <v/>
      </c>
      <c r="B4532" t="str">
        <f>IF(Tabela3[[#This Row],[GOL FORA]]&lt;&gt;"",Tabela3[[#This Row],[TIME FORA]],"")</f>
        <v/>
      </c>
      <c r="AD4532"/>
      <c r="AE4532"/>
      <c r="AF4532"/>
      <c r="AG4532"/>
      <c r="AH4532"/>
      <c r="AI4532"/>
    </row>
    <row r="4533" spans="1:35">
      <c r="A4533" t="str">
        <f>IF(Tabela3[[#This Row],[GOL CASA]]&lt;&gt;"",Tabela3[[#This Row],[TIME CASA]],"")</f>
        <v/>
      </c>
      <c r="B4533" t="str">
        <f>IF(Tabela3[[#This Row],[GOL FORA]]&lt;&gt;"",Tabela3[[#This Row],[TIME FORA]],"")</f>
        <v/>
      </c>
      <c r="AD4533"/>
      <c r="AE4533"/>
      <c r="AF4533"/>
      <c r="AG4533"/>
      <c r="AH4533"/>
      <c r="AI4533"/>
    </row>
    <row r="4534" spans="1:35">
      <c r="A4534" t="str">
        <f>IF(Tabela3[[#This Row],[GOL CASA]]&lt;&gt;"",Tabela3[[#This Row],[TIME CASA]],"")</f>
        <v/>
      </c>
      <c r="B4534" t="str">
        <f>IF(Tabela3[[#This Row],[GOL FORA]]&lt;&gt;"",Tabela3[[#This Row],[TIME FORA]],"")</f>
        <v/>
      </c>
      <c r="AD4534"/>
      <c r="AE4534"/>
      <c r="AF4534"/>
      <c r="AG4534"/>
      <c r="AH4534"/>
      <c r="AI4534"/>
    </row>
    <row r="4535" spans="1:35">
      <c r="A4535" t="str">
        <f>IF(Tabela3[[#This Row],[GOL CASA]]&lt;&gt;"",Tabela3[[#This Row],[TIME CASA]],"")</f>
        <v/>
      </c>
      <c r="B4535" t="str">
        <f>IF(Tabela3[[#This Row],[GOL FORA]]&lt;&gt;"",Tabela3[[#This Row],[TIME FORA]],"")</f>
        <v/>
      </c>
      <c r="AD4535"/>
      <c r="AE4535"/>
      <c r="AF4535"/>
      <c r="AG4535"/>
      <c r="AH4535"/>
      <c r="AI4535"/>
    </row>
    <row r="4536" spans="1:35">
      <c r="A4536" t="str">
        <f>IF(Tabela3[[#This Row],[GOL CASA]]&lt;&gt;"",Tabela3[[#This Row],[TIME CASA]],"")</f>
        <v/>
      </c>
      <c r="B4536" t="str">
        <f>IF(Tabela3[[#This Row],[GOL FORA]]&lt;&gt;"",Tabela3[[#This Row],[TIME FORA]],"")</f>
        <v/>
      </c>
      <c r="AD4536"/>
      <c r="AE4536"/>
      <c r="AF4536"/>
      <c r="AG4536"/>
      <c r="AH4536"/>
      <c r="AI4536"/>
    </row>
    <row r="4537" spans="1:35">
      <c r="A4537" t="str">
        <f>IF(Tabela3[[#This Row],[GOL CASA]]&lt;&gt;"",Tabela3[[#This Row],[TIME CASA]],"")</f>
        <v/>
      </c>
      <c r="B4537" t="str">
        <f>IF(Tabela3[[#This Row],[GOL FORA]]&lt;&gt;"",Tabela3[[#This Row],[TIME FORA]],"")</f>
        <v/>
      </c>
      <c r="AD4537"/>
      <c r="AE4537"/>
      <c r="AF4537"/>
      <c r="AG4537"/>
      <c r="AH4537"/>
      <c r="AI4537"/>
    </row>
    <row r="4538" spans="1:35">
      <c r="A4538" t="str">
        <f>IF(Tabela3[[#This Row],[GOL CASA]]&lt;&gt;"",Tabela3[[#This Row],[TIME CASA]],"")</f>
        <v/>
      </c>
      <c r="B4538" t="str">
        <f>IF(Tabela3[[#This Row],[GOL FORA]]&lt;&gt;"",Tabela3[[#This Row],[TIME FORA]],"")</f>
        <v/>
      </c>
      <c r="AD4538"/>
      <c r="AE4538"/>
      <c r="AF4538"/>
      <c r="AG4538"/>
      <c r="AH4538"/>
      <c r="AI4538"/>
    </row>
    <row r="4539" spans="1:35">
      <c r="A4539" t="str">
        <f>IF(Tabela3[[#This Row],[GOL CASA]]&lt;&gt;"",Tabela3[[#This Row],[TIME CASA]],"")</f>
        <v/>
      </c>
      <c r="B4539" t="str">
        <f>IF(Tabela3[[#This Row],[GOL FORA]]&lt;&gt;"",Tabela3[[#This Row],[TIME FORA]],"")</f>
        <v/>
      </c>
      <c r="AD4539"/>
      <c r="AE4539"/>
      <c r="AF4539"/>
      <c r="AG4539"/>
      <c r="AH4539"/>
      <c r="AI4539"/>
    </row>
    <row r="4540" spans="1:35">
      <c r="A4540" t="str">
        <f>IF(Tabela3[[#This Row],[GOL CASA]]&lt;&gt;"",Tabela3[[#This Row],[TIME CASA]],"")</f>
        <v/>
      </c>
      <c r="B4540" t="str">
        <f>IF(Tabela3[[#This Row],[GOL FORA]]&lt;&gt;"",Tabela3[[#This Row],[TIME FORA]],"")</f>
        <v/>
      </c>
      <c r="AD4540"/>
      <c r="AE4540"/>
      <c r="AF4540"/>
      <c r="AG4540"/>
      <c r="AH4540"/>
      <c r="AI4540"/>
    </row>
    <row r="4541" spans="1:35">
      <c r="A4541" t="str">
        <f>IF(Tabela3[[#This Row],[GOL CASA]]&lt;&gt;"",Tabela3[[#This Row],[TIME CASA]],"")</f>
        <v/>
      </c>
      <c r="B4541" t="str">
        <f>IF(Tabela3[[#This Row],[GOL FORA]]&lt;&gt;"",Tabela3[[#This Row],[TIME FORA]],"")</f>
        <v/>
      </c>
      <c r="AD4541"/>
      <c r="AE4541"/>
      <c r="AF4541"/>
      <c r="AG4541"/>
      <c r="AH4541"/>
      <c r="AI4541"/>
    </row>
    <row r="4542" spans="1:35">
      <c r="A4542" t="str">
        <f>IF(Tabela3[[#This Row],[GOL CASA]]&lt;&gt;"",Tabela3[[#This Row],[TIME CASA]],"")</f>
        <v/>
      </c>
      <c r="B4542" t="str">
        <f>IF(Tabela3[[#This Row],[GOL FORA]]&lt;&gt;"",Tabela3[[#This Row],[TIME FORA]],"")</f>
        <v/>
      </c>
      <c r="AD4542"/>
      <c r="AE4542"/>
      <c r="AF4542"/>
      <c r="AG4542"/>
      <c r="AH4542"/>
      <c r="AI4542"/>
    </row>
    <row r="4543" spans="1:35">
      <c r="A4543" t="str">
        <f>IF(Tabela3[[#This Row],[GOL CASA]]&lt;&gt;"",Tabela3[[#This Row],[TIME CASA]],"")</f>
        <v/>
      </c>
      <c r="B4543" t="str">
        <f>IF(Tabela3[[#This Row],[GOL FORA]]&lt;&gt;"",Tabela3[[#This Row],[TIME FORA]],"")</f>
        <v/>
      </c>
      <c r="AD4543"/>
      <c r="AE4543"/>
      <c r="AF4543"/>
      <c r="AG4543"/>
      <c r="AH4543"/>
      <c r="AI4543"/>
    </row>
    <row r="4544" spans="1:35">
      <c r="A4544" t="str">
        <f>IF(Tabela3[[#This Row],[GOL CASA]]&lt;&gt;"",Tabela3[[#This Row],[TIME CASA]],"")</f>
        <v/>
      </c>
      <c r="B4544" t="str">
        <f>IF(Tabela3[[#This Row],[GOL FORA]]&lt;&gt;"",Tabela3[[#This Row],[TIME FORA]],"")</f>
        <v/>
      </c>
      <c r="AD4544"/>
      <c r="AE4544"/>
      <c r="AF4544"/>
      <c r="AG4544"/>
      <c r="AH4544"/>
      <c r="AI4544"/>
    </row>
    <row r="4545" spans="1:35">
      <c r="A4545" t="str">
        <f>IF(Tabela3[[#This Row],[GOL CASA]]&lt;&gt;"",Tabela3[[#This Row],[TIME CASA]],"")</f>
        <v/>
      </c>
      <c r="B4545" t="str">
        <f>IF(Tabela3[[#This Row],[GOL FORA]]&lt;&gt;"",Tabela3[[#This Row],[TIME FORA]],"")</f>
        <v/>
      </c>
      <c r="AD4545"/>
      <c r="AE4545"/>
      <c r="AF4545"/>
      <c r="AG4545"/>
      <c r="AH4545"/>
      <c r="AI4545"/>
    </row>
    <row r="4546" spans="1:35">
      <c r="A4546" t="str">
        <f>IF(Tabela3[[#This Row],[GOL CASA]]&lt;&gt;"",Tabela3[[#This Row],[TIME CASA]],"")</f>
        <v/>
      </c>
      <c r="B4546" t="str">
        <f>IF(Tabela3[[#This Row],[GOL FORA]]&lt;&gt;"",Tabela3[[#This Row],[TIME FORA]],"")</f>
        <v/>
      </c>
      <c r="AD4546"/>
      <c r="AE4546"/>
      <c r="AF4546"/>
      <c r="AG4546"/>
      <c r="AH4546"/>
      <c r="AI4546"/>
    </row>
    <row r="4547" spans="1:35">
      <c r="A4547" t="str">
        <f>IF(Tabela3[[#This Row],[GOL CASA]]&lt;&gt;"",Tabela3[[#This Row],[TIME CASA]],"")</f>
        <v/>
      </c>
      <c r="B4547" t="str">
        <f>IF(Tabela3[[#This Row],[GOL FORA]]&lt;&gt;"",Tabela3[[#This Row],[TIME FORA]],"")</f>
        <v/>
      </c>
      <c r="AD4547"/>
      <c r="AE4547"/>
      <c r="AF4547"/>
      <c r="AG4547"/>
      <c r="AH4547"/>
      <c r="AI4547"/>
    </row>
    <row r="4548" spans="1:35">
      <c r="A4548" t="str">
        <f>IF(Tabela3[[#This Row],[GOL CASA]]&lt;&gt;"",Tabela3[[#This Row],[TIME CASA]],"")</f>
        <v/>
      </c>
      <c r="B4548" t="str">
        <f>IF(Tabela3[[#This Row],[GOL FORA]]&lt;&gt;"",Tabela3[[#This Row],[TIME FORA]],"")</f>
        <v/>
      </c>
      <c r="AD4548"/>
      <c r="AE4548"/>
      <c r="AF4548"/>
      <c r="AG4548"/>
      <c r="AH4548"/>
      <c r="AI4548"/>
    </row>
    <row r="4549" spans="1:35">
      <c r="A4549" t="str">
        <f>IF(Tabela3[[#This Row],[GOL CASA]]&lt;&gt;"",Tabela3[[#This Row],[TIME CASA]],"")</f>
        <v/>
      </c>
      <c r="B4549" t="str">
        <f>IF(Tabela3[[#This Row],[GOL FORA]]&lt;&gt;"",Tabela3[[#This Row],[TIME FORA]],"")</f>
        <v/>
      </c>
      <c r="AD4549"/>
      <c r="AE4549"/>
      <c r="AF4549"/>
      <c r="AG4549"/>
      <c r="AH4549"/>
      <c r="AI4549"/>
    </row>
    <row r="4550" spans="1:35">
      <c r="A4550" t="str">
        <f>IF(Tabela3[[#This Row],[GOL CASA]]&lt;&gt;"",Tabela3[[#This Row],[TIME CASA]],"")</f>
        <v/>
      </c>
      <c r="B4550" t="str">
        <f>IF(Tabela3[[#This Row],[GOL FORA]]&lt;&gt;"",Tabela3[[#This Row],[TIME FORA]],"")</f>
        <v/>
      </c>
      <c r="AD4550"/>
      <c r="AE4550"/>
      <c r="AF4550"/>
      <c r="AG4550"/>
      <c r="AH4550"/>
      <c r="AI4550"/>
    </row>
    <row r="4551" spans="1:35">
      <c r="A4551" t="str">
        <f>IF(Tabela3[[#This Row],[GOL CASA]]&lt;&gt;"",Tabela3[[#This Row],[TIME CASA]],"")</f>
        <v/>
      </c>
      <c r="B4551" t="str">
        <f>IF(Tabela3[[#This Row],[GOL FORA]]&lt;&gt;"",Tabela3[[#This Row],[TIME FORA]],"")</f>
        <v/>
      </c>
      <c r="AD4551"/>
      <c r="AE4551"/>
      <c r="AF4551"/>
      <c r="AG4551"/>
      <c r="AH4551"/>
      <c r="AI4551"/>
    </row>
    <row r="4552" spans="1:35">
      <c r="A4552" t="str">
        <f>IF(Tabela3[[#This Row],[GOL CASA]]&lt;&gt;"",Tabela3[[#This Row],[TIME CASA]],"")</f>
        <v/>
      </c>
      <c r="B4552" t="str">
        <f>IF(Tabela3[[#This Row],[GOL FORA]]&lt;&gt;"",Tabela3[[#This Row],[TIME FORA]],"")</f>
        <v/>
      </c>
      <c r="AD4552"/>
      <c r="AE4552"/>
      <c r="AF4552"/>
      <c r="AG4552"/>
      <c r="AH4552"/>
      <c r="AI4552"/>
    </row>
    <row r="4553" spans="1:35">
      <c r="A4553" t="str">
        <f>IF(Tabela3[[#This Row],[GOL CASA]]&lt;&gt;"",Tabela3[[#This Row],[TIME CASA]],"")</f>
        <v/>
      </c>
      <c r="B4553" t="str">
        <f>IF(Tabela3[[#This Row],[GOL FORA]]&lt;&gt;"",Tabela3[[#This Row],[TIME FORA]],"")</f>
        <v/>
      </c>
      <c r="AD4553"/>
      <c r="AE4553"/>
      <c r="AF4553"/>
      <c r="AG4553"/>
      <c r="AH4553"/>
      <c r="AI4553"/>
    </row>
    <row r="4554" spans="1:35">
      <c r="A4554" t="str">
        <f>IF(Tabela3[[#This Row],[GOL CASA]]&lt;&gt;"",Tabela3[[#This Row],[TIME CASA]],"")</f>
        <v/>
      </c>
      <c r="B4554" t="str">
        <f>IF(Tabela3[[#This Row],[GOL FORA]]&lt;&gt;"",Tabela3[[#This Row],[TIME FORA]],"")</f>
        <v/>
      </c>
      <c r="AD4554"/>
      <c r="AE4554"/>
      <c r="AF4554"/>
      <c r="AG4554"/>
      <c r="AH4554"/>
      <c r="AI4554"/>
    </row>
    <row r="4555" spans="1:35">
      <c r="A4555" t="str">
        <f>IF(Tabela3[[#This Row],[GOL CASA]]&lt;&gt;"",Tabela3[[#This Row],[TIME CASA]],"")</f>
        <v/>
      </c>
      <c r="B4555" t="str">
        <f>IF(Tabela3[[#This Row],[GOL FORA]]&lt;&gt;"",Tabela3[[#This Row],[TIME FORA]],"")</f>
        <v/>
      </c>
      <c r="AD4555"/>
      <c r="AE4555"/>
      <c r="AF4555"/>
      <c r="AG4555"/>
      <c r="AH4555"/>
      <c r="AI4555"/>
    </row>
    <row r="4556" spans="1:35">
      <c r="A4556" t="str">
        <f>IF(Tabela3[[#This Row],[GOL CASA]]&lt;&gt;"",Tabela3[[#This Row],[TIME CASA]],"")</f>
        <v/>
      </c>
      <c r="B4556" t="str">
        <f>IF(Tabela3[[#This Row],[GOL FORA]]&lt;&gt;"",Tabela3[[#This Row],[TIME FORA]],"")</f>
        <v/>
      </c>
      <c r="AD4556"/>
      <c r="AE4556"/>
      <c r="AF4556"/>
      <c r="AG4556"/>
      <c r="AH4556"/>
      <c r="AI4556"/>
    </row>
    <row r="4557" spans="1:35">
      <c r="A4557" t="str">
        <f>IF(Tabela3[[#This Row],[GOL CASA]]&lt;&gt;"",Tabela3[[#This Row],[TIME CASA]],"")</f>
        <v/>
      </c>
      <c r="B4557" t="str">
        <f>IF(Tabela3[[#This Row],[GOL FORA]]&lt;&gt;"",Tabela3[[#This Row],[TIME FORA]],"")</f>
        <v/>
      </c>
      <c r="AD4557"/>
      <c r="AE4557"/>
      <c r="AF4557"/>
      <c r="AG4557"/>
      <c r="AH4557"/>
      <c r="AI4557"/>
    </row>
    <row r="4558" spans="1:35">
      <c r="A4558" t="str">
        <f>IF(Tabela3[[#This Row],[GOL CASA]]&lt;&gt;"",Tabela3[[#This Row],[TIME CASA]],"")</f>
        <v/>
      </c>
      <c r="B4558" t="str">
        <f>IF(Tabela3[[#This Row],[GOL FORA]]&lt;&gt;"",Tabela3[[#This Row],[TIME FORA]],"")</f>
        <v/>
      </c>
      <c r="AD4558"/>
      <c r="AE4558"/>
      <c r="AF4558"/>
      <c r="AG4558"/>
      <c r="AH4558"/>
      <c r="AI4558"/>
    </row>
    <row r="4559" spans="1:35">
      <c r="A4559" t="str">
        <f>IF(Tabela3[[#This Row],[GOL CASA]]&lt;&gt;"",Tabela3[[#This Row],[TIME CASA]],"")</f>
        <v/>
      </c>
      <c r="B4559" t="str">
        <f>IF(Tabela3[[#This Row],[GOL FORA]]&lt;&gt;"",Tabela3[[#This Row],[TIME FORA]],"")</f>
        <v/>
      </c>
      <c r="AD4559"/>
      <c r="AE4559"/>
      <c r="AF4559"/>
      <c r="AG4559"/>
      <c r="AH4559"/>
      <c r="AI4559"/>
    </row>
    <row r="4560" spans="1:35">
      <c r="A4560" t="str">
        <f>IF(Tabela3[[#This Row],[GOL CASA]]&lt;&gt;"",Tabela3[[#This Row],[TIME CASA]],"")</f>
        <v/>
      </c>
      <c r="B4560" t="str">
        <f>IF(Tabela3[[#This Row],[GOL FORA]]&lt;&gt;"",Tabela3[[#This Row],[TIME FORA]],"")</f>
        <v/>
      </c>
      <c r="AD4560"/>
      <c r="AE4560"/>
      <c r="AF4560"/>
      <c r="AG4560"/>
      <c r="AH4560"/>
      <c r="AI4560"/>
    </row>
    <row r="4561" spans="1:35">
      <c r="A4561" t="str">
        <f>IF(Tabela3[[#This Row],[GOL CASA]]&lt;&gt;"",Tabela3[[#This Row],[TIME CASA]],"")</f>
        <v/>
      </c>
      <c r="B4561" t="str">
        <f>IF(Tabela3[[#This Row],[GOL FORA]]&lt;&gt;"",Tabela3[[#This Row],[TIME FORA]],"")</f>
        <v/>
      </c>
      <c r="AD4561"/>
      <c r="AE4561"/>
      <c r="AF4561"/>
      <c r="AG4561"/>
      <c r="AH4561"/>
      <c r="AI4561"/>
    </row>
    <row r="4562" spans="1:35">
      <c r="A4562" t="str">
        <f>IF(Tabela3[[#This Row],[GOL CASA]]&lt;&gt;"",Tabela3[[#This Row],[TIME CASA]],"")</f>
        <v/>
      </c>
      <c r="B4562" t="str">
        <f>IF(Tabela3[[#This Row],[GOL FORA]]&lt;&gt;"",Tabela3[[#This Row],[TIME FORA]],"")</f>
        <v/>
      </c>
      <c r="AD4562"/>
      <c r="AE4562"/>
      <c r="AF4562"/>
      <c r="AG4562"/>
      <c r="AH4562"/>
      <c r="AI4562"/>
    </row>
    <row r="4563" spans="1:35">
      <c r="A4563" t="str">
        <f>IF(Tabela3[[#This Row],[GOL CASA]]&lt;&gt;"",Tabela3[[#This Row],[TIME CASA]],"")</f>
        <v/>
      </c>
      <c r="B4563" t="str">
        <f>IF(Tabela3[[#This Row],[GOL FORA]]&lt;&gt;"",Tabela3[[#This Row],[TIME FORA]],"")</f>
        <v/>
      </c>
      <c r="AD4563"/>
      <c r="AE4563"/>
      <c r="AF4563"/>
      <c r="AG4563"/>
      <c r="AH4563"/>
      <c r="AI4563"/>
    </row>
    <row r="4564" spans="1:35">
      <c r="A4564" t="str">
        <f>IF(Tabela3[[#This Row],[GOL CASA]]&lt;&gt;"",Tabela3[[#This Row],[TIME CASA]],"")</f>
        <v/>
      </c>
      <c r="B4564" t="str">
        <f>IF(Tabela3[[#This Row],[GOL FORA]]&lt;&gt;"",Tabela3[[#This Row],[TIME FORA]],"")</f>
        <v/>
      </c>
      <c r="AD4564"/>
      <c r="AE4564"/>
      <c r="AF4564"/>
      <c r="AG4564"/>
      <c r="AH4564"/>
      <c r="AI4564"/>
    </row>
    <row r="4565" spans="1:35">
      <c r="A4565" t="str">
        <f>IF(Tabela3[[#This Row],[GOL CASA]]&lt;&gt;"",Tabela3[[#This Row],[TIME CASA]],"")</f>
        <v/>
      </c>
      <c r="B4565" t="str">
        <f>IF(Tabela3[[#This Row],[GOL FORA]]&lt;&gt;"",Tabela3[[#This Row],[TIME FORA]],"")</f>
        <v/>
      </c>
      <c r="AD4565"/>
      <c r="AE4565"/>
      <c r="AF4565"/>
      <c r="AG4565"/>
      <c r="AH4565"/>
      <c r="AI4565"/>
    </row>
    <row r="4566" spans="1:35">
      <c r="A4566" t="str">
        <f>IF(Tabela3[[#This Row],[GOL CASA]]&lt;&gt;"",Tabela3[[#This Row],[TIME CASA]],"")</f>
        <v/>
      </c>
      <c r="B4566" t="str">
        <f>IF(Tabela3[[#This Row],[GOL FORA]]&lt;&gt;"",Tabela3[[#This Row],[TIME FORA]],"")</f>
        <v/>
      </c>
      <c r="AD4566"/>
      <c r="AE4566"/>
      <c r="AF4566"/>
      <c r="AG4566"/>
      <c r="AH4566"/>
      <c r="AI4566"/>
    </row>
    <row r="4567" spans="1:35">
      <c r="A4567" t="str">
        <f>IF(Tabela3[[#This Row],[GOL CASA]]&lt;&gt;"",Tabela3[[#This Row],[TIME CASA]],"")</f>
        <v/>
      </c>
      <c r="B4567" t="str">
        <f>IF(Tabela3[[#This Row],[GOL FORA]]&lt;&gt;"",Tabela3[[#This Row],[TIME FORA]],"")</f>
        <v/>
      </c>
      <c r="AD4567"/>
      <c r="AE4567"/>
      <c r="AF4567"/>
      <c r="AG4567"/>
      <c r="AH4567"/>
      <c r="AI4567"/>
    </row>
    <row r="4568" spans="1:35">
      <c r="A4568" t="str">
        <f>IF(Tabela3[[#This Row],[GOL CASA]]&lt;&gt;"",Tabela3[[#This Row],[TIME CASA]],"")</f>
        <v/>
      </c>
      <c r="B4568" t="str">
        <f>IF(Tabela3[[#This Row],[GOL FORA]]&lt;&gt;"",Tabela3[[#This Row],[TIME FORA]],"")</f>
        <v/>
      </c>
      <c r="AD4568"/>
      <c r="AE4568"/>
      <c r="AF4568"/>
      <c r="AG4568"/>
      <c r="AH4568"/>
      <c r="AI4568"/>
    </row>
    <row r="4569" spans="1:35">
      <c r="A4569" t="str">
        <f>IF(Tabela3[[#This Row],[GOL CASA]]&lt;&gt;"",Tabela3[[#This Row],[TIME CASA]],"")</f>
        <v/>
      </c>
      <c r="B4569" t="str">
        <f>IF(Tabela3[[#This Row],[GOL FORA]]&lt;&gt;"",Tabela3[[#This Row],[TIME FORA]],"")</f>
        <v/>
      </c>
      <c r="AD4569"/>
      <c r="AE4569"/>
      <c r="AF4569"/>
      <c r="AG4569"/>
      <c r="AH4569"/>
      <c r="AI4569"/>
    </row>
    <row r="4570" spans="1:35">
      <c r="A4570" t="str">
        <f>IF(Tabela3[[#This Row],[GOL CASA]]&lt;&gt;"",Tabela3[[#This Row],[TIME CASA]],"")</f>
        <v/>
      </c>
      <c r="B4570" t="str">
        <f>IF(Tabela3[[#This Row],[GOL FORA]]&lt;&gt;"",Tabela3[[#This Row],[TIME FORA]],"")</f>
        <v/>
      </c>
      <c r="AD4570"/>
      <c r="AE4570"/>
      <c r="AF4570"/>
      <c r="AG4570"/>
      <c r="AH4570"/>
      <c r="AI4570"/>
    </row>
    <row r="4571" spans="1:35">
      <c r="A4571" t="str">
        <f>IF(Tabela3[[#This Row],[GOL CASA]]&lt;&gt;"",Tabela3[[#This Row],[TIME CASA]],"")</f>
        <v/>
      </c>
      <c r="B4571" t="str">
        <f>IF(Tabela3[[#This Row],[GOL FORA]]&lt;&gt;"",Tabela3[[#This Row],[TIME FORA]],"")</f>
        <v/>
      </c>
      <c r="AD4571"/>
      <c r="AE4571"/>
      <c r="AF4571"/>
      <c r="AG4571"/>
      <c r="AH4571"/>
      <c r="AI4571"/>
    </row>
    <row r="4572" spans="1:35">
      <c r="A4572" t="str">
        <f>IF(Tabela3[[#This Row],[GOL CASA]]&lt;&gt;"",Tabela3[[#This Row],[TIME CASA]],"")</f>
        <v/>
      </c>
      <c r="B4572" t="str">
        <f>IF(Tabela3[[#This Row],[GOL FORA]]&lt;&gt;"",Tabela3[[#This Row],[TIME FORA]],"")</f>
        <v/>
      </c>
      <c r="AD4572"/>
      <c r="AE4572"/>
      <c r="AF4572"/>
      <c r="AG4572"/>
      <c r="AH4572"/>
      <c r="AI4572"/>
    </row>
    <row r="4573" spans="1:35">
      <c r="A4573" t="str">
        <f>IF(Tabela3[[#This Row],[GOL CASA]]&lt;&gt;"",Tabela3[[#This Row],[TIME CASA]],"")</f>
        <v/>
      </c>
      <c r="B4573" t="str">
        <f>IF(Tabela3[[#This Row],[GOL FORA]]&lt;&gt;"",Tabela3[[#This Row],[TIME FORA]],"")</f>
        <v/>
      </c>
      <c r="AD4573"/>
      <c r="AE4573"/>
      <c r="AF4573"/>
      <c r="AG4573"/>
      <c r="AH4573"/>
      <c r="AI4573"/>
    </row>
    <row r="4574" spans="1:35">
      <c r="A4574" t="str">
        <f>IF(Tabela3[[#This Row],[GOL CASA]]&lt;&gt;"",Tabela3[[#This Row],[TIME CASA]],"")</f>
        <v/>
      </c>
      <c r="B4574" t="str">
        <f>IF(Tabela3[[#This Row],[GOL FORA]]&lt;&gt;"",Tabela3[[#This Row],[TIME FORA]],"")</f>
        <v/>
      </c>
      <c r="AD4574"/>
      <c r="AE4574"/>
      <c r="AF4574"/>
      <c r="AG4574"/>
      <c r="AH4574"/>
      <c r="AI4574"/>
    </row>
    <row r="4575" spans="1:35">
      <c r="A4575" t="str">
        <f>IF(Tabela3[[#This Row],[GOL CASA]]&lt;&gt;"",Tabela3[[#This Row],[TIME CASA]],"")</f>
        <v/>
      </c>
      <c r="B4575" t="str">
        <f>IF(Tabela3[[#This Row],[GOL FORA]]&lt;&gt;"",Tabela3[[#This Row],[TIME FORA]],"")</f>
        <v/>
      </c>
      <c r="AD4575"/>
      <c r="AE4575"/>
      <c r="AF4575"/>
      <c r="AG4575"/>
      <c r="AH4575"/>
      <c r="AI4575"/>
    </row>
    <row r="4576" spans="1:35">
      <c r="A4576" t="str">
        <f>IF(Tabela3[[#This Row],[GOL CASA]]&lt;&gt;"",Tabela3[[#This Row],[TIME CASA]],"")</f>
        <v/>
      </c>
      <c r="B4576" t="str">
        <f>IF(Tabela3[[#This Row],[GOL FORA]]&lt;&gt;"",Tabela3[[#This Row],[TIME FORA]],"")</f>
        <v/>
      </c>
      <c r="AD4576"/>
      <c r="AE4576"/>
      <c r="AF4576"/>
      <c r="AG4576"/>
      <c r="AH4576"/>
      <c r="AI4576"/>
    </row>
    <row r="4577" spans="1:35">
      <c r="A4577" t="str">
        <f>IF(Tabela3[[#This Row],[GOL CASA]]&lt;&gt;"",Tabela3[[#This Row],[TIME CASA]],"")</f>
        <v/>
      </c>
      <c r="B4577" t="str">
        <f>IF(Tabela3[[#This Row],[GOL FORA]]&lt;&gt;"",Tabela3[[#This Row],[TIME FORA]],"")</f>
        <v/>
      </c>
      <c r="AD4577"/>
      <c r="AE4577"/>
      <c r="AF4577"/>
      <c r="AG4577"/>
      <c r="AH4577"/>
      <c r="AI4577"/>
    </row>
    <row r="4578" spans="1:35">
      <c r="A4578" t="str">
        <f>IF(Tabela3[[#This Row],[GOL CASA]]&lt;&gt;"",Tabela3[[#This Row],[TIME CASA]],"")</f>
        <v/>
      </c>
      <c r="B4578" t="str">
        <f>IF(Tabela3[[#This Row],[GOL FORA]]&lt;&gt;"",Tabela3[[#This Row],[TIME FORA]],"")</f>
        <v/>
      </c>
      <c r="AD4578"/>
      <c r="AE4578"/>
      <c r="AF4578"/>
      <c r="AG4578"/>
      <c r="AH4578"/>
      <c r="AI4578"/>
    </row>
    <row r="4579" spans="1:35">
      <c r="A4579" t="str">
        <f>IF(Tabela3[[#This Row],[GOL CASA]]&lt;&gt;"",Tabela3[[#This Row],[TIME CASA]],"")</f>
        <v/>
      </c>
      <c r="B4579" t="str">
        <f>IF(Tabela3[[#This Row],[GOL FORA]]&lt;&gt;"",Tabela3[[#This Row],[TIME FORA]],"")</f>
        <v/>
      </c>
      <c r="AD4579"/>
      <c r="AE4579"/>
      <c r="AF4579"/>
      <c r="AG4579"/>
      <c r="AH4579"/>
      <c r="AI4579"/>
    </row>
    <row r="4580" spans="1:35">
      <c r="A4580" t="str">
        <f>IF(Tabela3[[#This Row],[GOL CASA]]&lt;&gt;"",Tabela3[[#This Row],[TIME CASA]],"")</f>
        <v/>
      </c>
      <c r="B4580" t="str">
        <f>IF(Tabela3[[#This Row],[GOL FORA]]&lt;&gt;"",Tabela3[[#This Row],[TIME FORA]],"")</f>
        <v/>
      </c>
      <c r="AD4580"/>
      <c r="AE4580"/>
      <c r="AF4580"/>
      <c r="AG4580"/>
      <c r="AH4580"/>
      <c r="AI4580"/>
    </row>
    <row r="4581" spans="1:35">
      <c r="A4581" t="str">
        <f>IF(Tabela3[[#This Row],[GOL CASA]]&lt;&gt;"",Tabela3[[#This Row],[TIME CASA]],"")</f>
        <v/>
      </c>
      <c r="B4581" t="str">
        <f>IF(Tabela3[[#This Row],[GOL FORA]]&lt;&gt;"",Tabela3[[#This Row],[TIME FORA]],"")</f>
        <v/>
      </c>
      <c r="AD4581"/>
      <c r="AE4581"/>
      <c r="AF4581"/>
      <c r="AG4581"/>
      <c r="AH4581"/>
      <c r="AI4581"/>
    </row>
    <row r="4582" spans="1:35">
      <c r="A4582" t="str">
        <f>IF(Tabela3[[#This Row],[GOL CASA]]&lt;&gt;"",Tabela3[[#This Row],[TIME CASA]],"")</f>
        <v/>
      </c>
      <c r="B4582" t="str">
        <f>IF(Tabela3[[#This Row],[GOL FORA]]&lt;&gt;"",Tabela3[[#This Row],[TIME FORA]],"")</f>
        <v/>
      </c>
      <c r="AD4582"/>
      <c r="AE4582"/>
      <c r="AF4582"/>
      <c r="AG4582"/>
      <c r="AH4582"/>
      <c r="AI4582"/>
    </row>
    <row r="4583" spans="1:35">
      <c r="A4583" t="str">
        <f>IF(Tabela3[[#This Row],[GOL CASA]]&lt;&gt;"",Tabela3[[#This Row],[TIME CASA]],"")</f>
        <v/>
      </c>
      <c r="B4583" t="str">
        <f>IF(Tabela3[[#This Row],[GOL FORA]]&lt;&gt;"",Tabela3[[#This Row],[TIME FORA]],"")</f>
        <v/>
      </c>
      <c r="AD4583"/>
      <c r="AE4583"/>
      <c r="AF4583"/>
      <c r="AG4583"/>
      <c r="AH4583"/>
      <c r="AI4583"/>
    </row>
    <row r="4584" spans="1:35">
      <c r="A4584" t="str">
        <f>IF(Tabela3[[#This Row],[GOL CASA]]&lt;&gt;"",Tabela3[[#This Row],[TIME CASA]],"")</f>
        <v/>
      </c>
      <c r="B4584" t="str">
        <f>IF(Tabela3[[#This Row],[GOL FORA]]&lt;&gt;"",Tabela3[[#This Row],[TIME FORA]],"")</f>
        <v/>
      </c>
      <c r="AD4584"/>
      <c r="AE4584"/>
      <c r="AF4584"/>
      <c r="AG4584"/>
      <c r="AH4584"/>
      <c r="AI4584"/>
    </row>
    <row r="4585" spans="1:35">
      <c r="A4585" t="str">
        <f>IF(Tabela3[[#This Row],[GOL CASA]]&lt;&gt;"",Tabela3[[#This Row],[TIME CASA]],"")</f>
        <v/>
      </c>
      <c r="B4585" t="str">
        <f>IF(Tabela3[[#This Row],[GOL FORA]]&lt;&gt;"",Tabela3[[#This Row],[TIME FORA]],"")</f>
        <v/>
      </c>
      <c r="AD4585"/>
      <c r="AE4585"/>
      <c r="AF4585"/>
      <c r="AG4585"/>
      <c r="AH4585"/>
      <c r="AI4585"/>
    </row>
    <row r="4586" spans="1:35">
      <c r="A4586" t="str">
        <f>IF(Tabela3[[#This Row],[GOL CASA]]&lt;&gt;"",Tabela3[[#This Row],[TIME CASA]],"")</f>
        <v/>
      </c>
      <c r="B4586" t="str">
        <f>IF(Tabela3[[#This Row],[GOL FORA]]&lt;&gt;"",Tabela3[[#This Row],[TIME FORA]],"")</f>
        <v/>
      </c>
      <c r="AD4586"/>
      <c r="AE4586"/>
      <c r="AF4586"/>
      <c r="AG4586"/>
      <c r="AH4586"/>
      <c r="AI4586"/>
    </row>
    <row r="4587" spans="1:35">
      <c r="A4587" t="str">
        <f>IF(Tabela3[[#This Row],[GOL CASA]]&lt;&gt;"",Tabela3[[#This Row],[TIME CASA]],"")</f>
        <v/>
      </c>
      <c r="B4587" t="str">
        <f>IF(Tabela3[[#This Row],[GOL FORA]]&lt;&gt;"",Tabela3[[#This Row],[TIME FORA]],"")</f>
        <v/>
      </c>
      <c r="AD4587"/>
      <c r="AE4587"/>
      <c r="AF4587"/>
      <c r="AG4587"/>
      <c r="AH4587"/>
      <c r="AI4587"/>
    </row>
    <row r="4588" spans="1:35">
      <c r="A4588" t="str">
        <f>IF(Tabela3[[#This Row],[GOL CASA]]&lt;&gt;"",Tabela3[[#This Row],[TIME CASA]],"")</f>
        <v/>
      </c>
      <c r="B4588" t="str">
        <f>IF(Tabela3[[#This Row],[GOL FORA]]&lt;&gt;"",Tabela3[[#This Row],[TIME FORA]],"")</f>
        <v/>
      </c>
      <c r="AD4588"/>
      <c r="AE4588"/>
      <c r="AF4588"/>
      <c r="AG4588"/>
      <c r="AH4588"/>
      <c r="AI4588"/>
    </row>
    <row r="4589" spans="1:35">
      <c r="A4589" t="str">
        <f>IF(Tabela3[[#This Row],[GOL CASA]]&lt;&gt;"",Tabela3[[#This Row],[TIME CASA]],"")</f>
        <v/>
      </c>
      <c r="B4589" t="str">
        <f>IF(Tabela3[[#This Row],[GOL FORA]]&lt;&gt;"",Tabela3[[#This Row],[TIME FORA]],"")</f>
        <v/>
      </c>
      <c r="AD4589"/>
      <c r="AE4589"/>
      <c r="AF4589"/>
      <c r="AG4589"/>
      <c r="AH4589"/>
      <c r="AI4589"/>
    </row>
    <row r="4590" spans="1:35">
      <c r="A4590" t="str">
        <f>IF(Tabela3[[#This Row],[GOL CASA]]&lt;&gt;"",Tabela3[[#This Row],[TIME CASA]],"")</f>
        <v/>
      </c>
      <c r="B4590" t="str">
        <f>IF(Tabela3[[#This Row],[GOL FORA]]&lt;&gt;"",Tabela3[[#This Row],[TIME FORA]],"")</f>
        <v/>
      </c>
      <c r="AD4590"/>
      <c r="AE4590"/>
      <c r="AF4590"/>
      <c r="AG4590"/>
      <c r="AH4590"/>
      <c r="AI4590"/>
    </row>
    <row r="4591" spans="1:35">
      <c r="A4591" t="str">
        <f>IF(Tabela3[[#This Row],[GOL CASA]]&lt;&gt;"",Tabela3[[#This Row],[TIME CASA]],"")</f>
        <v/>
      </c>
      <c r="B4591" t="str">
        <f>IF(Tabela3[[#This Row],[GOL FORA]]&lt;&gt;"",Tabela3[[#This Row],[TIME FORA]],"")</f>
        <v/>
      </c>
      <c r="AD4591"/>
      <c r="AE4591"/>
      <c r="AF4591"/>
      <c r="AG4591"/>
      <c r="AH4591"/>
      <c r="AI4591"/>
    </row>
    <row r="4592" spans="1:35">
      <c r="A4592" t="str">
        <f>IF(Tabela3[[#This Row],[GOL CASA]]&lt;&gt;"",Tabela3[[#This Row],[TIME CASA]],"")</f>
        <v/>
      </c>
      <c r="B4592" t="str">
        <f>IF(Tabela3[[#This Row],[GOL FORA]]&lt;&gt;"",Tabela3[[#This Row],[TIME FORA]],"")</f>
        <v/>
      </c>
      <c r="AD4592"/>
      <c r="AE4592"/>
      <c r="AF4592"/>
      <c r="AG4592"/>
      <c r="AH4592"/>
      <c r="AI4592"/>
    </row>
    <row r="4593" spans="1:35">
      <c r="A4593" t="str">
        <f>IF(Tabela3[[#This Row],[GOL CASA]]&lt;&gt;"",Tabela3[[#This Row],[TIME CASA]],"")</f>
        <v/>
      </c>
      <c r="B4593" t="str">
        <f>IF(Tabela3[[#This Row],[GOL FORA]]&lt;&gt;"",Tabela3[[#This Row],[TIME FORA]],"")</f>
        <v/>
      </c>
      <c r="AD4593"/>
      <c r="AE4593"/>
      <c r="AF4593"/>
      <c r="AG4593"/>
      <c r="AH4593"/>
      <c r="AI4593"/>
    </row>
    <row r="4594" spans="1:35">
      <c r="A4594" t="str">
        <f>IF(Tabela3[[#This Row],[GOL CASA]]&lt;&gt;"",Tabela3[[#This Row],[TIME CASA]],"")</f>
        <v/>
      </c>
      <c r="B4594" t="str">
        <f>IF(Tabela3[[#This Row],[GOL FORA]]&lt;&gt;"",Tabela3[[#This Row],[TIME FORA]],"")</f>
        <v/>
      </c>
      <c r="AD4594"/>
      <c r="AE4594"/>
      <c r="AF4594"/>
      <c r="AG4594"/>
      <c r="AH4594"/>
      <c r="AI4594"/>
    </row>
    <row r="4595" spans="1:35">
      <c r="A4595" t="str">
        <f>IF(Tabela3[[#This Row],[GOL CASA]]&lt;&gt;"",Tabela3[[#This Row],[TIME CASA]],"")</f>
        <v/>
      </c>
      <c r="B4595" t="str">
        <f>IF(Tabela3[[#This Row],[GOL FORA]]&lt;&gt;"",Tabela3[[#This Row],[TIME FORA]],"")</f>
        <v/>
      </c>
      <c r="AD4595"/>
      <c r="AE4595"/>
      <c r="AF4595"/>
      <c r="AG4595"/>
      <c r="AH4595"/>
      <c r="AI4595"/>
    </row>
    <row r="4596" spans="1:35">
      <c r="A4596" t="str">
        <f>IF(Tabela3[[#This Row],[GOL CASA]]&lt;&gt;"",Tabela3[[#This Row],[TIME CASA]],"")</f>
        <v/>
      </c>
      <c r="B4596" t="str">
        <f>IF(Tabela3[[#This Row],[GOL FORA]]&lt;&gt;"",Tabela3[[#This Row],[TIME FORA]],"")</f>
        <v/>
      </c>
      <c r="AD4596"/>
      <c r="AE4596"/>
      <c r="AF4596"/>
      <c r="AG4596"/>
      <c r="AH4596"/>
      <c r="AI4596"/>
    </row>
    <row r="4597" spans="1:35">
      <c r="A4597" t="str">
        <f>IF(Tabela3[[#This Row],[GOL CASA]]&lt;&gt;"",Tabela3[[#This Row],[TIME CASA]],"")</f>
        <v/>
      </c>
      <c r="B4597" t="str">
        <f>IF(Tabela3[[#This Row],[GOL FORA]]&lt;&gt;"",Tabela3[[#This Row],[TIME FORA]],"")</f>
        <v/>
      </c>
      <c r="AD4597"/>
      <c r="AE4597"/>
      <c r="AF4597"/>
      <c r="AG4597"/>
      <c r="AH4597"/>
      <c r="AI4597"/>
    </row>
    <row r="4598" spans="1:35">
      <c r="A4598" t="str">
        <f>IF(Tabela3[[#This Row],[GOL CASA]]&lt;&gt;"",Tabela3[[#This Row],[TIME CASA]],"")</f>
        <v/>
      </c>
      <c r="B4598" t="str">
        <f>IF(Tabela3[[#This Row],[GOL FORA]]&lt;&gt;"",Tabela3[[#This Row],[TIME FORA]],"")</f>
        <v/>
      </c>
      <c r="AD4598"/>
      <c r="AE4598"/>
      <c r="AF4598"/>
      <c r="AG4598"/>
      <c r="AH4598"/>
      <c r="AI4598"/>
    </row>
    <row r="4599" spans="1:35">
      <c r="A4599" t="str">
        <f>IF(Tabela3[[#This Row],[GOL CASA]]&lt;&gt;"",Tabela3[[#This Row],[TIME CASA]],"")</f>
        <v/>
      </c>
      <c r="B4599" t="str">
        <f>IF(Tabela3[[#This Row],[GOL FORA]]&lt;&gt;"",Tabela3[[#This Row],[TIME FORA]],"")</f>
        <v/>
      </c>
      <c r="AD4599"/>
      <c r="AE4599"/>
      <c r="AF4599"/>
      <c r="AG4599"/>
      <c r="AH4599"/>
      <c r="AI4599"/>
    </row>
    <row r="4600" spans="1:35">
      <c r="A4600" t="str">
        <f>IF(Tabela3[[#This Row],[GOL CASA]]&lt;&gt;"",Tabela3[[#This Row],[TIME CASA]],"")</f>
        <v/>
      </c>
      <c r="B4600" t="str">
        <f>IF(Tabela3[[#This Row],[GOL FORA]]&lt;&gt;"",Tabela3[[#This Row],[TIME FORA]],"")</f>
        <v/>
      </c>
      <c r="AD4600"/>
      <c r="AE4600"/>
      <c r="AF4600"/>
      <c r="AG4600"/>
      <c r="AH4600"/>
      <c r="AI4600"/>
    </row>
    <row r="4601" spans="1:35">
      <c r="A4601" t="str">
        <f>IF(Tabela3[[#This Row],[GOL CASA]]&lt;&gt;"",Tabela3[[#This Row],[TIME CASA]],"")</f>
        <v/>
      </c>
      <c r="B4601" t="str">
        <f>IF(Tabela3[[#This Row],[GOL FORA]]&lt;&gt;"",Tabela3[[#This Row],[TIME FORA]],"")</f>
        <v/>
      </c>
      <c r="AD4601"/>
      <c r="AE4601"/>
      <c r="AF4601"/>
      <c r="AG4601"/>
      <c r="AH4601"/>
      <c r="AI4601"/>
    </row>
    <row r="4602" spans="1:35">
      <c r="A4602" t="str">
        <f>IF(Tabela3[[#This Row],[GOL CASA]]&lt;&gt;"",Tabela3[[#This Row],[TIME CASA]],"")</f>
        <v/>
      </c>
      <c r="B4602" t="str">
        <f>IF(Tabela3[[#This Row],[GOL FORA]]&lt;&gt;"",Tabela3[[#This Row],[TIME FORA]],"")</f>
        <v/>
      </c>
      <c r="AD4602"/>
      <c r="AE4602"/>
      <c r="AF4602"/>
      <c r="AG4602"/>
      <c r="AH4602"/>
      <c r="AI4602"/>
    </row>
    <row r="4603" spans="1:35">
      <c r="A4603" t="str">
        <f>IF(Tabela3[[#This Row],[GOL CASA]]&lt;&gt;"",Tabela3[[#This Row],[TIME CASA]],"")</f>
        <v/>
      </c>
      <c r="B4603" t="str">
        <f>IF(Tabela3[[#This Row],[GOL FORA]]&lt;&gt;"",Tabela3[[#This Row],[TIME FORA]],"")</f>
        <v/>
      </c>
      <c r="AD4603"/>
      <c r="AE4603"/>
      <c r="AF4603"/>
      <c r="AG4603"/>
      <c r="AH4603"/>
      <c r="AI4603"/>
    </row>
    <row r="4604" spans="1:35">
      <c r="A4604" t="str">
        <f>IF(Tabela3[[#This Row],[GOL CASA]]&lt;&gt;"",Tabela3[[#This Row],[TIME CASA]],"")</f>
        <v/>
      </c>
      <c r="B4604" t="str">
        <f>IF(Tabela3[[#This Row],[GOL FORA]]&lt;&gt;"",Tabela3[[#This Row],[TIME FORA]],"")</f>
        <v/>
      </c>
      <c r="AD4604"/>
      <c r="AE4604"/>
      <c r="AF4604"/>
      <c r="AG4604"/>
      <c r="AH4604"/>
      <c r="AI4604"/>
    </row>
    <row r="4605" spans="1:35">
      <c r="A4605" t="str">
        <f>IF(Tabela3[[#This Row],[GOL CASA]]&lt;&gt;"",Tabela3[[#This Row],[TIME CASA]],"")</f>
        <v/>
      </c>
      <c r="B4605" t="str">
        <f>IF(Tabela3[[#This Row],[GOL FORA]]&lt;&gt;"",Tabela3[[#This Row],[TIME FORA]],"")</f>
        <v/>
      </c>
      <c r="AD4605"/>
      <c r="AE4605"/>
      <c r="AF4605"/>
      <c r="AG4605"/>
      <c r="AH4605"/>
      <c r="AI4605"/>
    </row>
    <row r="4606" spans="1:35">
      <c r="A4606" t="str">
        <f>IF(Tabela3[[#This Row],[GOL CASA]]&lt;&gt;"",Tabela3[[#This Row],[TIME CASA]],"")</f>
        <v/>
      </c>
      <c r="B4606" t="str">
        <f>IF(Tabela3[[#This Row],[GOL FORA]]&lt;&gt;"",Tabela3[[#This Row],[TIME FORA]],"")</f>
        <v/>
      </c>
      <c r="AD4606"/>
      <c r="AE4606"/>
      <c r="AF4606"/>
      <c r="AG4606"/>
      <c r="AH4606"/>
      <c r="AI4606"/>
    </row>
    <row r="4607" spans="1:35">
      <c r="A4607" t="str">
        <f>IF(Tabela3[[#This Row],[GOL CASA]]&lt;&gt;"",Tabela3[[#This Row],[TIME CASA]],"")</f>
        <v/>
      </c>
      <c r="B4607" t="str">
        <f>IF(Tabela3[[#This Row],[GOL FORA]]&lt;&gt;"",Tabela3[[#This Row],[TIME FORA]],"")</f>
        <v/>
      </c>
      <c r="AD4607"/>
      <c r="AE4607"/>
      <c r="AF4607"/>
      <c r="AG4607"/>
      <c r="AH4607"/>
      <c r="AI4607"/>
    </row>
    <row r="4608" spans="1:35">
      <c r="A4608" t="str">
        <f>IF(Tabela3[[#This Row],[GOL CASA]]&lt;&gt;"",Tabela3[[#This Row],[TIME CASA]],"")</f>
        <v/>
      </c>
      <c r="B4608" t="str">
        <f>IF(Tabela3[[#This Row],[GOL FORA]]&lt;&gt;"",Tabela3[[#This Row],[TIME FORA]],"")</f>
        <v/>
      </c>
      <c r="AD4608"/>
      <c r="AE4608"/>
      <c r="AF4608"/>
      <c r="AG4608"/>
      <c r="AH4608"/>
      <c r="AI4608"/>
    </row>
    <row r="4609" spans="1:35">
      <c r="A4609" t="str">
        <f>IF(Tabela3[[#This Row],[GOL CASA]]&lt;&gt;"",Tabela3[[#This Row],[TIME CASA]],"")</f>
        <v/>
      </c>
      <c r="B4609" t="str">
        <f>IF(Tabela3[[#This Row],[GOL FORA]]&lt;&gt;"",Tabela3[[#This Row],[TIME FORA]],"")</f>
        <v/>
      </c>
      <c r="AD4609"/>
      <c r="AE4609"/>
      <c r="AF4609"/>
      <c r="AG4609"/>
      <c r="AH4609"/>
      <c r="AI4609"/>
    </row>
    <row r="4610" spans="1:35">
      <c r="A4610" t="str">
        <f>IF(Tabela3[[#This Row],[GOL CASA]]&lt;&gt;"",Tabela3[[#This Row],[TIME CASA]],"")</f>
        <v/>
      </c>
      <c r="B4610" t="str">
        <f>IF(Tabela3[[#This Row],[GOL FORA]]&lt;&gt;"",Tabela3[[#This Row],[TIME FORA]],"")</f>
        <v/>
      </c>
      <c r="AD4610"/>
      <c r="AE4610"/>
      <c r="AF4610"/>
      <c r="AG4610"/>
      <c r="AH4610"/>
      <c r="AI4610"/>
    </row>
    <row r="4611" spans="1:35">
      <c r="A4611" t="str">
        <f>IF(Tabela3[[#This Row],[GOL CASA]]&lt;&gt;"",Tabela3[[#This Row],[TIME CASA]],"")</f>
        <v/>
      </c>
      <c r="B4611" t="str">
        <f>IF(Tabela3[[#This Row],[GOL FORA]]&lt;&gt;"",Tabela3[[#This Row],[TIME FORA]],"")</f>
        <v/>
      </c>
      <c r="AD4611"/>
      <c r="AE4611"/>
      <c r="AF4611"/>
      <c r="AG4611"/>
      <c r="AH4611"/>
      <c r="AI4611"/>
    </row>
    <row r="4612" spans="1:35">
      <c r="A4612" t="str">
        <f>IF(Tabela3[[#This Row],[GOL CASA]]&lt;&gt;"",Tabela3[[#This Row],[TIME CASA]],"")</f>
        <v/>
      </c>
      <c r="B4612" t="str">
        <f>IF(Tabela3[[#This Row],[GOL FORA]]&lt;&gt;"",Tabela3[[#This Row],[TIME FORA]],"")</f>
        <v/>
      </c>
      <c r="AD4612"/>
      <c r="AE4612"/>
      <c r="AF4612"/>
      <c r="AG4612"/>
      <c r="AH4612"/>
      <c r="AI4612"/>
    </row>
    <row r="4613" spans="1:35">
      <c r="A4613" t="str">
        <f>IF(Tabela3[[#This Row],[GOL CASA]]&lt;&gt;"",Tabela3[[#This Row],[TIME CASA]],"")</f>
        <v/>
      </c>
      <c r="B4613" t="str">
        <f>IF(Tabela3[[#This Row],[GOL FORA]]&lt;&gt;"",Tabela3[[#This Row],[TIME FORA]],"")</f>
        <v/>
      </c>
      <c r="AD4613"/>
      <c r="AE4613"/>
      <c r="AF4613"/>
      <c r="AG4613"/>
      <c r="AH4613"/>
      <c r="AI4613"/>
    </row>
    <row r="4614" spans="1:35">
      <c r="A4614" t="str">
        <f>IF(Tabela3[[#This Row],[GOL CASA]]&lt;&gt;"",Tabela3[[#This Row],[TIME CASA]],"")</f>
        <v/>
      </c>
      <c r="B4614" t="str">
        <f>IF(Tabela3[[#This Row],[GOL FORA]]&lt;&gt;"",Tabela3[[#This Row],[TIME FORA]],"")</f>
        <v/>
      </c>
      <c r="AD4614"/>
      <c r="AE4614"/>
      <c r="AF4614"/>
      <c r="AG4614"/>
      <c r="AH4614"/>
      <c r="AI4614"/>
    </row>
    <row r="4615" spans="1:35">
      <c r="A4615" t="str">
        <f>IF(Tabela3[[#This Row],[GOL CASA]]&lt;&gt;"",Tabela3[[#This Row],[TIME CASA]],"")</f>
        <v/>
      </c>
      <c r="B4615" t="str">
        <f>IF(Tabela3[[#This Row],[GOL FORA]]&lt;&gt;"",Tabela3[[#This Row],[TIME FORA]],"")</f>
        <v/>
      </c>
      <c r="AD4615"/>
      <c r="AE4615"/>
      <c r="AF4615"/>
      <c r="AG4615"/>
      <c r="AH4615"/>
      <c r="AI4615"/>
    </row>
    <row r="4616" spans="1:35">
      <c r="A4616" t="str">
        <f>IF(Tabela3[[#This Row],[GOL CASA]]&lt;&gt;"",Tabela3[[#This Row],[TIME CASA]],"")</f>
        <v/>
      </c>
      <c r="B4616" t="str">
        <f>IF(Tabela3[[#This Row],[GOL FORA]]&lt;&gt;"",Tabela3[[#This Row],[TIME FORA]],"")</f>
        <v/>
      </c>
      <c r="AD4616"/>
      <c r="AE4616"/>
      <c r="AF4616"/>
      <c r="AG4616"/>
      <c r="AH4616"/>
      <c r="AI4616"/>
    </row>
    <row r="4617" spans="1:35">
      <c r="A4617" t="str">
        <f>IF(Tabela3[[#This Row],[GOL CASA]]&lt;&gt;"",Tabela3[[#This Row],[TIME CASA]],"")</f>
        <v/>
      </c>
      <c r="B4617" t="str">
        <f>IF(Tabela3[[#This Row],[GOL FORA]]&lt;&gt;"",Tabela3[[#This Row],[TIME FORA]],"")</f>
        <v/>
      </c>
      <c r="AD4617"/>
      <c r="AE4617"/>
      <c r="AF4617"/>
      <c r="AG4617"/>
      <c r="AH4617"/>
      <c r="AI4617"/>
    </row>
    <row r="4618" spans="1:35">
      <c r="A4618" t="str">
        <f>IF(Tabela3[[#This Row],[GOL CASA]]&lt;&gt;"",Tabela3[[#This Row],[TIME CASA]],"")</f>
        <v/>
      </c>
      <c r="B4618" t="str">
        <f>IF(Tabela3[[#This Row],[GOL FORA]]&lt;&gt;"",Tabela3[[#This Row],[TIME FORA]],"")</f>
        <v/>
      </c>
      <c r="AD4618"/>
      <c r="AE4618"/>
      <c r="AF4618"/>
      <c r="AG4618"/>
      <c r="AH4618"/>
      <c r="AI4618"/>
    </row>
    <row r="4619" spans="1:35">
      <c r="A4619" t="str">
        <f>IF(Tabela3[[#This Row],[GOL CASA]]&lt;&gt;"",Tabela3[[#This Row],[TIME CASA]],"")</f>
        <v/>
      </c>
      <c r="B4619" t="str">
        <f>IF(Tabela3[[#This Row],[GOL FORA]]&lt;&gt;"",Tabela3[[#This Row],[TIME FORA]],"")</f>
        <v/>
      </c>
      <c r="AD4619"/>
      <c r="AE4619"/>
      <c r="AF4619"/>
      <c r="AG4619"/>
      <c r="AH4619"/>
      <c r="AI4619"/>
    </row>
    <row r="4620" spans="1:35">
      <c r="A4620" t="str">
        <f>IF(Tabela3[[#This Row],[GOL CASA]]&lt;&gt;"",Tabela3[[#This Row],[TIME CASA]],"")</f>
        <v/>
      </c>
      <c r="B4620" t="str">
        <f>IF(Tabela3[[#This Row],[GOL FORA]]&lt;&gt;"",Tabela3[[#This Row],[TIME FORA]],"")</f>
        <v/>
      </c>
      <c r="AD4620"/>
      <c r="AE4620"/>
      <c r="AF4620"/>
      <c r="AG4620"/>
      <c r="AH4620"/>
      <c r="AI4620"/>
    </row>
    <row r="4621" spans="1:35">
      <c r="A4621" t="str">
        <f>IF(Tabela3[[#This Row],[GOL CASA]]&lt;&gt;"",Tabela3[[#This Row],[TIME CASA]],"")</f>
        <v/>
      </c>
      <c r="B4621" t="str">
        <f>IF(Tabela3[[#This Row],[GOL FORA]]&lt;&gt;"",Tabela3[[#This Row],[TIME FORA]],"")</f>
        <v/>
      </c>
      <c r="AD4621"/>
      <c r="AE4621"/>
      <c r="AF4621"/>
      <c r="AG4621"/>
      <c r="AH4621"/>
      <c r="AI4621"/>
    </row>
    <row r="4622" spans="1:35">
      <c r="A4622" t="str">
        <f>IF(Tabela3[[#This Row],[GOL CASA]]&lt;&gt;"",Tabela3[[#This Row],[TIME CASA]],"")</f>
        <v/>
      </c>
      <c r="B4622" t="str">
        <f>IF(Tabela3[[#This Row],[GOL FORA]]&lt;&gt;"",Tabela3[[#This Row],[TIME FORA]],"")</f>
        <v/>
      </c>
      <c r="AD4622"/>
      <c r="AE4622"/>
      <c r="AF4622"/>
      <c r="AG4622"/>
      <c r="AH4622"/>
      <c r="AI4622"/>
    </row>
    <row r="4623" spans="1:35">
      <c r="A4623" t="str">
        <f>IF(Tabela3[[#This Row],[GOL CASA]]&lt;&gt;"",Tabela3[[#This Row],[TIME CASA]],"")</f>
        <v/>
      </c>
      <c r="B4623" t="str">
        <f>IF(Tabela3[[#This Row],[GOL FORA]]&lt;&gt;"",Tabela3[[#This Row],[TIME FORA]],"")</f>
        <v/>
      </c>
      <c r="AD4623"/>
      <c r="AE4623"/>
      <c r="AF4623"/>
      <c r="AG4623"/>
      <c r="AH4623"/>
      <c r="AI4623"/>
    </row>
    <row r="4624" spans="1:35">
      <c r="A4624" t="str">
        <f>IF(Tabela3[[#This Row],[GOL CASA]]&lt;&gt;"",Tabela3[[#This Row],[TIME CASA]],"")</f>
        <v/>
      </c>
      <c r="B4624" t="str">
        <f>IF(Tabela3[[#This Row],[GOL FORA]]&lt;&gt;"",Tabela3[[#This Row],[TIME FORA]],"")</f>
        <v/>
      </c>
      <c r="AD4624"/>
      <c r="AE4624"/>
      <c r="AF4624"/>
      <c r="AG4624"/>
      <c r="AH4624"/>
      <c r="AI4624"/>
    </row>
    <row r="4625" spans="1:35">
      <c r="A4625" t="str">
        <f>IF(Tabela3[[#This Row],[GOL CASA]]&lt;&gt;"",Tabela3[[#This Row],[TIME CASA]],"")</f>
        <v/>
      </c>
      <c r="B4625" t="str">
        <f>IF(Tabela3[[#This Row],[GOL FORA]]&lt;&gt;"",Tabela3[[#This Row],[TIME FORA]],"")</f>
        <v/>
      </c>
      <c r="AD4625"/>
      <c r="AE4625"/>
      <c r="AF4625"/>
      <c r="AG4625"/>
      <c r="AH4625"/>
      <c r="AI4625"/>
    </row>
    <row r="4626" spans="1:35">
      <c r="A4626" t="str">
        <f>IF(Tabela3[[#This Row],[GOL CASA]]&lt;&gt;"",Tabela3[[#This Row],[TIME CASA]],"")</f>
        <v/>
      </c>
      <c r="B4626" t="str">
        <f>IF(Tabela3[[#This Row],[GOL FORA]]&lt;&gt;"",Tabela3[[#This Row],[TIME FORA]],"")</f>
        <v/>
      </c>
      <c r="AD4626"/>
      <c r="AE4626"/>
      <c r="AF4626"/>
      <c r="AG4626"/>
      <c r="AH4626"/>
      <c r="AI4626"/>
    </row>
    <row r="4627" spans="1:35">
      <c r="A4627" t="str">
        <f>IF(Tabela3[[#This Row],[GOL CASA]]&lt;&gt;"",Tabela3[[#This Row],[TIME CASA]],"")</f>
        <v/>
      </c>
      <c r="B4627" t="str">
        <f>IF(Tabela3[[#This Row],[GOL FORA]]&lt;&gt;"",Tabela3[[#This Row],[TIME FORA]],"")</f>
        <v/>
      </c>
      <c r="AD4627"/>
      <c r="AE4627"/>
      <c r="AF4627"/>
      <c r="AG4627"/>
      <c r="AH4627"/>
      <c r="AI4627"/>
    </row>
    <row r="4628" spans="1:35">
      <c r="A4628" t="str">
        <f>IF(Tabela3[[#This Row],[GOL CASA]]&lt;&gt;"",Tabela3[[#This Row],[TIME CASA]],"")</f>
        <v/>
      </c>
      <c r="B4628" t="str">
        <f>IF(Tabela3[[#This Row],[GOL FORA]]&lt;&gt;"",Tabela3[[#This Row],[TIME FORA]],"")</f>
        <v/>
      </c>
      <c r="AD4628"/>
      <c r="AE4628"/>
      <c r="AF4628"/>
      <c r="AG4628"/>
      <c r="AH4628"/>
      <c r="AI4628"/>
    </row>
    <row r="4629" spans="1:35">
      <c r="A4629" t="str">
        <f>IF(Tabela3[[#This Row],[GOL CASA]]&lt;&gt;"",Tabela3[[#This Row],[TIME CASA]],"")</f>
        <v/>
      </c>
      <c r="B4629" t="str">
        <f>IF(Tabela3[[#This Row],[GOL FORA]]&lt;&gt;"",Tabela3[[#This Row],[TIME FORA]],"")</f>
        <v/>
      </c>
      <c r="AD4629"/>
      <c r="AE4629"/>
      <c r="AF4629"/>
      <c r="AG4629"/>
      <c r="AH4629"/>
      <c r="AI4629"/>
    </row>
    <row r="4630" spans="1:35">
      <c r="A4630" t="str">
        <f>IF(Tabela3[[#This Row],[GOL CASA]]&lt;&gt;"",Tabela3[[#This Row],[TIME CASA]],"")</f>
        <v/>
      </c>
      <c r="B4630" t="str">
        <f>IF(Tabela3[[#This Row],[GOL FORA]]&lt;&gt;"",Tabela3[[#This Row],[TIME FORA]],"")</f>
        <v/>
      </c>
      <c r="AD4630"/>
      <c r="AE4630"/>
      <c r="AF4630"/>
      <c r="AG4630"/>
      <c r="AH4630"/>
      <c r="AI4630"/>
    </row>
    <row r="4631" spans="1:35">
      <c r="A4631" t="str">
        <f>IF(Tabela3[[#This Row],[GOL CASA]]&lt;&gt;"",Tabela3[[#This Row],[TIME CASA]],"")</f>
        <v/>
      </c>
      <c r="B4631" t="str">
        <f>IF(Tabela3[[#This Row],[GOL FORA]]&lt;&gt;"",Tabela3[[#This Row],[TIME FORA]],"")</f>
        <v/>
      </c>
      <c r="AD4631"/>
      <c r="AE4631"/>
      <c r="AF4631"/>
      <c r="AG4631"/>
      <c r="AH4631"/>
      <c r="AI4631"/>
    </row>
    <row r="4632" spans="1:35">
      <c r="A4632" t="str">
        <f>IF(Tabela3[[#This Row],[GOL CASA]]&lt;&gt;"",Tabela3[[#This Row],[TIME CASA]],"")</f>
        <v/>
      </c>
      <c r="B4632" t="str">
        <f>IF(Tabela3[[#This Row],[GOL FORA]]&lt;&gt;"",Tabela3[[#This Row],[TIME FORA]],"")</f>
        <v/>
      </c>
      <c r="AD4632"/>
      <c r="AE4632"/>
      <c r="AF4632"/>
      <c r="AG4632"/>
      <c r="AH4632"/>
      <c r="AI4632"/>
    </row>
    <row r="4633" spans="1:35">
      <c r="A4633" t="str">
        <f>IF(Tabela3[[#This Row],[GOL CASA]]&lt;&gt;"",Tabela3[[#This Row],[TIME CASA]],"")</f>
        <v/>
      </c>
      <c r="B4633" t="str">
        <f>IF(Tabela3[[#This Row],[GOL FORA]]&lt;&gt;"",Tabela3[[#This Row],[TIME FORA]],"")</f>
        <v/>
      </c>
      <c r="AD4633"/>
      <c r="AE4633"/>
      <c r="AF4633"/>
      <c r="AG4633"/>
      <c r="AH4633"/>
      <c r="AI4633"/>
    </row>
    <row r="4634" spans="1:35">
      <c r="A4634" t="str">
        <f>IF(Tabela3[[#This Row],[GOL CASA]]&lt;&gt;"",Tabela3[[#This Row],[TIME CASA]],"")</f>
        <v/>
      </c>
      <c r="B4634" t="str">
        <f>IF(Tabela3[[#This Row],[GOL FORA]]&lt;&gt;"",Tabela3[[#This Row],[TIME FORA]],"")</f>
        <v/>
      </c>
      <c r="AD4634"/>
      <c r="AE4634"/>
      <c r="AF4634"/>
      <c r="AG4634"/>
      <c r="AH4634"/>
      <c r="AI4634"/>
    </row>
    <row r="4635" spans="1:35">
      <c r="A4635" t="str">
        <f>IF(Tabela3[[#This Row],[GOL CASA]]&lt;&gt;"",Tabela3[[#This Row],[TIME CASA]],"")</f>
        <v/>
      </c>
      <c r="B4635" t="str">
        <f>IF(Tabela3[[#This Row],[GOL FORA]]&lt;&gt;"",Tabela3[[#This Row],[TIME FORA]],"")</f>
        <v/>
      </c>
      <c r="AD4635"/>
      <c r="AE4635"/>
      <c r="AF4635"/>
      <c r="AG4635"/>
      <c r="AH4635"/>
      <c r="AI4635"/>
    </row>
    <row r="4636" spans="1:35">
      <c r="A4636" t="str">
        <f>IF(Tabela3[[#This Row],[GOL CASA]]&lt;&gt;"",Tabela3[[#This Row],[TIME CASA]],"")</f>
        <v/>
      </c>
      <c r="B4636" t="str">
        <f>IF(Tabela3[[#This Row],[GOL FORA]]&lt;&gt;"",Tabela3[[#This Row],[TIME FORA]],"")</f>
        <v/>
      </c>
      <c r="AD4636"/>
      <c r="AE4636"/>
      <c r="AF4636"/>
      <c r="AG4636"/>
      <c r="AH4636"/>
      <c r="AI4636"/>
    </row>
    <row r="4637" spans="1:35">
      <c r="A4637" t="str">
        <f>IF(Tabela3[[#This Row],[GOL CASA]]&lt;&gt;"",Tabela3[[#This Row],[TIME CASA]],"")</f>
        <v/>
      </c>
      <c r="B4637" t="str">
        <f>IF(Tabela3[[#This Row],[GOL FORA]]&lt;&gt;"",Tabela3[[#This Row],[TIME FORA]],"")</f>
        <v/>
      </c>
      <c r="AD4637"/>
      <c r="AE4637"/>
      <c r="AF4637"/>
      <c r="AG4637"/>
      <c r="AH4637"/>
      <c r="AI4637"/>
    </row>
    <row r="4638" spans="1:35">
      <c r="A4638" t="str">
        <f>IF(Tabela3[[#This Row],[GOL CASA]]&lt;&gt;"",Tabela3[[#This Row],[TIME CASA]],"")</f>
        <v/>
      </c>
      <c r="B4638" t="str">
        <f>IF(Tabela3[[#This Row],[GOL FORA]]&lt;&gt;"",Tabela3[[#This Row],[TIME FORA]],"")</f>
        <v/>
      </c>
      <c r="AD4638"/>
      <c r="AE4638"/>
      <c r="AF4638"/>
      <c r="AG4638"/>
      <c r="AH4638"/>
      <c r="AI4638"/>
    </row>
    <row r="4639" spans="1:35">
      <c r="A4639" t="str">
        <f>IF(Tabela3[[#This Row],[GOL CASA]]&lt;&gt;"",Tabela3[[#This Row],[TIME CASA]],"")</f>
        <v/>
      </c>
      <c r="B4639" t="str">
        <f>IF(Tabela3[[#This Row],[GOL FORA]]&lt;&gt;"",Tabela3[[#This Row],[TIME FORA]],"")</f>
        <v/>
      </c>
      <c r="AD4639"/>
      <c r="AE4639"/>
      <c r="AF4639"/>
      <c r="AG4639"/>
      <c r="AH4639"/>
      <c r="AI4639"/>
    </row>
    <row r="4640" spans="1:35">
      <c r="A4640" t="str">
        <f>IF(Tabela3[[#This Row],[GOL CASA]]&lt;&gt;"",Tabela3[[#This Row],[TIME CASA]],"")</f>
        <v/>
      </c>
      <c r="B4640" t="str">
        <f>IF(Tabela3[[#This Row],[GOL FORA]]&lt;&gt;"",Tabela3[[#This Row],[TIME FORA]],"")</f>
        <v/>
      </c>
      <c r="AD4640"/>
      <c r="AE4640"/>
      <c r="AF4640"/>
      <c r="AG4640"/>
      <c r="AH4640"/>
      <c r="AI4640"/>
    </row>
    <row r="4641" spans="1:35">
      <c r="A4641" t="str">
        <f>IF(Tabela3[[#This Row],[GOL CASA]]&lt;&gt;"",Tabela3[[#This Row],[TIME CASA]],"")</f>
        <v/>
      </c>
      <c r="B4641" t="str">
        <f>IF(Tabela3[[#This Row],[GOL FORA]]&lt;&gt;"",Tabela3[[#This Row],[TIME FORA]],"")</f>
        <v/>
      </c>
      <c r="AD4641"/>
      <c r="AE4641"/>
      <c r="AF4641"/>
      <c r="AG4641"/>
      <c r="AH4641"/>
      <c r="AI4641"/>
    </row>
    <row r="4642" spans="1:35">
      <c r="A4642" t="str">
        <f>IF(Tabela3[[#This Row],[GOL CASA]]&lt;&gt;"",Tabela3[[#This Row],[TIME CASA]],"")</f>
        <v/>
      </c>
      <c r="B4642" t="str">
        <f>IF(Tabela3[[#This Row],[GOL FORA]]&lt;&gt;"",Tabela3[[#This Row],[TIME FORA]],"")</f>
        <v/>
      </c>
      <c r="AD4642"/>
      <c r="AE4642"/>
      <c r="AF4642"/>
      <c r="AG4642"/>
      <c r="AH4642"/>
      <c r="AI4642"/>
    </row>
    <row r="4643" spans="1:35">
      <c r="A4643" t="str">
        <f>IF(Tabela3[[#This Row],[GOL CASA]]&lt;&gt;"",Tabela3[[#This Row],[TIME CASA]],"")</f>
        <v/>
      </c>
      <c r="B4643" t="str">
        <f>IF(Tabela3[[#This Row],[GOL FORA]]&lt;&gt;"",Tabela3[[#This Row],[TIME FORA]],"")</f>
        <v/>
      </c>
      <c r="AD4643"/>
      <c r="AE4643"/>
      <c r="AF4643"/>
      <c r="AG4643"/>
      <c r="AH4643"/>
      <c r="AI4643"/>
    </row>
    <row r="4644" spans="1:35">
      <c r="A4644" t="str">
        <f>IF(Tabela3[[#This Row],[GOL CASA]]&lt;&gt;"",Tabela3[[#This Row],[TIME CASA]],"")</f>
        <v/>
      </c>
      <c r="B4644" t="str">
        <f>IF(Tabela3[[#This Row],[GOL FORA]]&lt;&gt;"",Tabela3[[#This Row],[TIME FORA]],"")</f>
        <v/>
      </c>
      <c r="AD4644"/>
      <c r="AE4644"/>
      <c r="AF4644"/>
      <c r="AG4644"/>
      <c r="AH4644"/>
      <c r="AI4644"/>
    </row>
    <row r="4645" spans="1:35">
      <c r="A4645" t="str">
        <f>IF(Tabela3[[#This Row],[GOL CASA]]&lt;&gt;"",Tabela3[[#This Row],[TIME CASA]],"")</f>
        <v/>
      </c>
      <c r="B4645" t="str">
        <f>IF(Tabela3[[#This Row],[GOL FORA]]&lt;&gt;"",Tabela3[[#This Row],[TIME FORA]],"")</f>
        <v/>
      </c>
      <c r="AD4645"/>
      <c r="AE4645"/>
      <c r="AF4645"/>
      <c r="AG4645"/>
      <c r="AH4645"/>
      <c r="AI4645"/>
    </row>
    <row r="4646" spans="1:35">
      <c r="A4646" t="str">
        <f>IF(Tabela3[[#This Row],[GOL CASA]]&lt;&gt;"",Tabela3[[#This Row],[TIME CASA]],"")</f>
        <v/>
      </c>
      <c r="B4646" t="str">
        <f>IF(Tabela3[[#This Row],[GOL FORA]]&lt;&gt;"",Tabela3[[#This Row],[TIME FORA]],"")</f>
        <v/>
      </c>
      <c r="AD4646"/>
      <c r="AE4646"/>
      <c r="AF4646"/>
      <c r="AG4646"/>
      <c r="AH4646"/>
      <c r="AI4646"/>
    </row>
    <row r="4647" spans="1:35">
      <c r="A4647" t="str">
        <f>IF(Tabela3[[#This Row],[GOL CASA]]&lt;&gt;"",Tabela3[[#This Row],[TIME CASA]],"")</f>
        <v/>
      </c>
      <c r="B4647" t="str">
        <f>IF(Tabela3[[#This Row],[GOL FORA]]&lt;&gt;"",Tabela3[[#This Row],[TIME FORA]],"")</f>
        <v/>
      </c>
      <c r="AD4647"/>
      <c r="AE4647"/>
      <c r="AF4647"/>
      <c r="AG4647"/>
      <c r="AH4647"/>
      <c r="AI4647"/>
    </row>
    <row r="4648" spans="1:35">
      <c r="A4648" t="str">
        <f>IF(Tabela3[[#This Row],[GOL CASA]]&lt;&gt;"",Tabela3[[#This Row],[TIME CASA]],"")</f>
        <v/>
      </c>
      <c r="B4648" t="str">
        <f>IF(Tabela3[[#This Row],[GOL FORA]]&lt;&gt;"",Tabela3[[#This Row],[TIME FORA]],"")</f>
        <v/>
      </c>
      <c r="AD4648"/>
      <c r="AE4648"/>
      <c r="AF4648"/>
      <c r="AG4648"/>
      <c r="AH4648"/>
      <c r="AI4648"/>
    </row>
    <row r="4649" spans="1:35">
      <c r="A4649" t="str">
        <f>IF(Tabela3[[#This Row],[GOL CASA]]&lt;&gt;"",Tabela3[[#This Row],[TIME CASA]],"")</f>
        <v/>
      </c>
      <c r="B4649" t="str">
        <f>IF(Tabela3[[#This Row],[GOL FORA]]&lt;&gt;"",Tabela3[[#This Row],[TIME FORA]],"")</f>
        <v/>
      </c>
      <c r="AD4649"/>
      <c r="AE4649"/>
      <c r="AF4649"/>
      <c r="AG4649"/>
      <c r="AH4649"/>
      <c r="AI4649"/>
    </row>
    <row r="4650" spans="1:35">
      <c r="A4650" t="str">
        <f>IF(Tabela3[[#This Row],[GOL CASA]]&lt;&gt;"",Tabela3[[#This Row],[TIME CASA]],"")</f>
        <v/>
      </c>
      <c r="B4650" t="str">
        <f>IF(Tabela3[[#This Row],[GOL FORA]]&lt;&gt;"",Tabela3[[#This Row],[TIME FORA]],"")</f>
        <v/>
      </c>
      <c r="AD4650"/>
      <c r="AE4650"/>
      <c r="AF4650"/>
      <c r="AG4650"/>
      <c r="AH4650"/>
      <c r="AI4650"/>
    </row>
    <row r="4651" spans="1:35">
      <c r="A4651" t="str">
        <f>IF(Tabela3[[#This Row],[GOL CASA]]&lt;&gt;"",Tabela3[[#This Row],[TIME CASA]],"")</f>
        <v/>
      </c>
      <c r="B4651" t="str">
        <f>IF(Tabela3[[#This Row],[GOL FORA]]&lt;&gt;"",Tabela3[[#This Row],[TIME FORA]],"")</f>
        <v/>
      </c>
      <c r="AD4651"/>
      <c r="AE4651"/>
      <c r="AF4651"/>
      <c r="AG4651"/>
      <c r="AH4651"/>
      <c r="AI4651"/>
    </row>
    <row r="4652" spans="1:35">
      <c r="A4652" t="str">
        <f>IF(Tabela3[[#This Row],[GOL CASA]]&lt;&gt;"",Tabela3[[#This Row],[TIME CASA]],"")</f>
        <v/>
      </c>
      <c r="B4652" t="str">
        <f>IF(Tabela3[[#This Row],[GOL FORA]]&lt;&gt;"",Tabela3[[#This Row],[TIME FORA]],"")</f>
        <v/>
      </c>
      <c r="AD4652"/>
      <c r="AE4652"/>
      <c r="AF4652"/>
      <c r="AG4652"/>
      <c r="AH4652"/>
      <c r="AI4652"/>
    </row>
    <row r="4653" spans="1:35">
      <c r="A4653" t="str">
        <f>IF(Tabela3[[#This Row],[GOL CASA]]&lt;&gt;"",Tabela3[[#This Row],[TIME CASA]],"")</f>
        <v/>
      </c>
      <c r="B4653" t="str">
        <f>IF(Tabela3[[#This Row],[GOL FORA]]&lt;&gt;"",Tabela3[[#This Row],[TIME FORA]],"")</f>
        <v/>
      </c>
      <c r="AD4653"/>
      <c r="AE4653"/>
      <c r="AF4653"/>
      <c r="AG4653"/>
      <c r="AH4653"/>
      <c r="AI4653"/>
    </row>
    <row r="4654" spans="1:35">
      <c r="A4654" t="str">
        <f>IF(Tabela3[[#This Row],[GOL CASA]]&lt;&gt;"",Tabela3[[#This Row],[TIME CASA]],"")</f>
        <v/>
      </c>
      <c r="B4654" t="str">
        <f>IF(Tabela3[[#This Row],[GOL FORA]]&lt;&gt;"",Tabela3[[#This Row],[TIME FORA]],"")</f>
        <v/>
      </c>
      <c r="AD4654"/>
      <c r="AE4654"/>
      <c r="AF4654"/>
      <c r="AG4654"/>
      <c r="AH4654"/>
      <c r="AI4654"/>
    </row>
    <row r="4655" spans="1:35">
      <c r="A4655" t="str">
        <f>IF(Tabela3[[#This Row],[GOL CASA]]&lt;&gt;"",Tabela3[[#This Row],[TIME CASA]],"")</f>
        <v/>
      </c>
      <c r="B4655" t="str">
        <f>IF(Tabela3[[#This Row],[GOL FORA]]&lt;&gt;"",Tabela3[[#This Row],[TIME FORA]],"")</f>
        <v/>
      </c>
      <c r="AD4655"/>
      <c r="AE4655"/>
      <c r="AF4655"/>
      <c r="AG4655"/>
      <c r="AH4655"/>
      <c r="AI4655"/>
    </row>
    <row r="4656" spans="1:35">
      <c r="A4656" t="str">
        <f>IF(Tabela3[[#This Row],[GOL CASA]]&lt;&gt;"",Tabela3[[#This Row],[TIME CASA]],"")</f>
        <v/>
      </c>
      <c r="B4656" t="str">
        <f>IF(Tabela3[[#This Row],[GOL FORA]]&lt;&gt;"",Tabela3[[#This Row],[TIME FORA]],"")</f>
        <v/>
      </c>
      <c r="AD4656"/>
      <c r="AE4656"/>
      <c r="AF4656"/>
      <c r="AG4656"/>
      <c r="AH4656"/>
      <c r="AI4656"/>
    </row>
    <row r="4657" spans="1:35">
      <c r="A4657" t="str">
        <f>IF(Tabela3[[#This Row],[GOL CASA]]&lt;&gt;"",Tabela3[[#This Row],[TIME CASA]],"")</f>
        <v/>
      </c>
      <c r="B4657" t="str">
        <f>IF(Tabela3[[#This Row],[GOL FORA]]&lt;&gt;"",Tabela3[[#This Row],[TIME FORA]],"")</f>
        <v/>
      </c>
      <c r="AD4657"/>
      <c r="AE4657"/>
      <c r="AF4657"/>
      <c r="AG4657"/>
      <c r="AH4657"/>
      <c r="AI4657"/>
    </row>
    <row r="4658" spans="1:35">
      <c r="A4658" t="str">
        <f>IF(Tabela3[[#This Row],[GOL CASA]]&lt;&gt;"",Tabela3[[#This Row],[TIME CASA]],"")</f>
        <v/>
      </c>
      <c r="B4658" t="str">
        <f>IF(Tabela3[[#This Row],[GOL FORA]]&lt;&gt;"",Tabela3[[#This Row],[TIME FORA]],"")</f>
        <v/>
      </c>
      <c r="AD4658"/>
      <c r="AE4658"/>
      <c r="AF4658"/>
      <c r="AG4658"/>
      <c r="AH4658"/>
      <c r="AI4658"/>
    </row>
    <row r="4659" spans="1:35">
      <c r="A4659" t="str">
        <f>IF(Tabela3[[#This Row],[GOL CASA]]&lt;&gt;"",Tabela3[[#This Row],[TIME CASA]],"")</f>
        <v/>
      </c>
      <c r="B4659" t="str">
        <f>IF(Tabela3[[#This Row],[GOL FORA]]&lt;&gt;"",Tabela3[[#This Row],[TIME FORA]],"")</f>
        <v/>
      </c>
      <c r="AD4659"/>
      <c r="AE4659"/>
      <c r="AF4659"/>
      <c r="AG4659"/>
      <c r="AH4659"/>
      <c r="AI4659"/>
    </row>
    <row r="4660" spans="1:35">
      <c r="A4660" t="str">
        <f>IF(Tabela3[[#This Row],[GOL CASA]]&lt;&gt;"",Tabela3[[#This Row],[TIME CASA]],"")</f>
        <v/>
      </c>
      <c r="B4660" t="str">
        <f>IF(Tabela3[[#This Row],[GOL FORA]]&lt;&gt;"",Tabela3[[#This Row],[TIME FORA]],"")</f>
        <v/>
      </c>
      <c r="AD4660"/>
      <c r="AE4660"/>
      <c r="AF4660"/>
      <c r="AG4660"/>
      <c r="AH4660"/>
      <c r="AI4660"/>
    </row>
    <row r="4661" spans="1:35">
      <c r="A4661" t="str">
        <f>IF(Tabela3[[#This Row],[GOL CASA]]&lt;&gt;"",Tabela3[[#This Row],[TIME CASA]],"")</f>
        <v/>
      </c>
      <c r="B4661" t="str">
        <f>IF(Tabela3[[#This Row],[GOL FORA]]&lt;&gt;"",Tabela3[[#This Row],[TIME FORA]],"")</f>
        <v/>
      </c>
      <c r="AD4661"/>
      <c r="AE4661"/>
      <c r="AF4661"/>
      <c r="AG4661"/>
      <c r="AH4661"/>
      <c r="AI4661"/>
    </row>
    <row r="4662" spans="1:35">
      <c r="A4662" t="str">
        <f>IF(Tabela3[[#This Row],[GOL CASA]]&lt;&gt;"",Tabela3[[#This Row],[TIME CASA]],"")</f>
        <v/>
      </c>
      <c r="B4662" t="str">
        <f>IF(Tabela3[[#This Row],[GOL FORA]]&lt;&gt;"",Tabela3[[#This Row],[TIME FORA]],"")</f>
        <v/>
      </c>
      <c r="AD4662"/>
      <c r="AE4662"/>
      <c r="AF4662"/>
      <c r="AG4662"/>
      <c r="AH4662"/>
      <c r="AI4662"/>
    </row>
    <row r="4663" spans="1:35">
      <c r="A4663" t="str">
        <f>IF(Tabela3[[#This Row],[GOL CASA]]&lt;&gt;"",Tabela3[[#This Row],[TIME CASA]],"")</f>
        <v/>
      </c>
      <c r="B4663" t="str">
        <f>IF(Tabela3[[#This Row],[GOL FORA]]&lt;&gt;"",Tabela3[[#This Row],[TIME FORA]],"")</f>
        <v/>
      </c>
      <c r="AD4663"/>
      <c r="AE4663"/>
      <c r="AF4663"/>
      <c r="AG4663"/>
      <c r="AH4663"/>
      <c r="AI4663"/>
    </row>
    <row r="4664" spans="1:35">
      <c r="A4664" t="str">
        <f>IF(Tabela3[[#This Row],[GOL CASA]]&lt;&gt;"",Tabela3[[#This Row],[TIME CASA]],"")</f>
        <v/>
      </c>
      <c r="B4664" t="str">
        <f>IF(Tabela3[[#This Row],[GOL FORA]]&lt;&gt;"",Tabela3[[#This Row],[TIME FORA]],"")</f>
        <v/>
      </c>
      <c r="AD4664"/>
      <c r="AE4664"/>
      <c r="AF4664"/>
      <c r="AG4664"/>
      <c r="AH4664"/>
      <c r="AI4664"/>
    </row>
    <row r="4665" spans="1:35">
      <c r="A4665" t="str">
        <f>IF(Tabela3[[#This Row],[GOL CASA]]&lt;&gt;"",Tabela3[[#This Row],[TIME CASA]],"")</f>
        <v/>
      </c>
      <c r="B4665" t="str">
        <f>IF(Tabela3[[#This Row],[GOL FORA]]&lt;&gt;"",Tabela3[[#This Row],[TIME FORA]],"")</f>
        <v/>
      </c>
      <c r="AD4665"/>
      <c r="AE4665"/>
      <c r="AF4665"/>
      <c r="AG4665"/>
      <c r="AH4665"/>
      <c r="AI4665"/>
    </row>
    <row r="4666" spans="1:35">
      <c r="A4666" t="str">
        <f>IF(Tabela3[[#This Row],[GOL CASA]]&lt;&gt;"",Tabela3[[#This Row],[TIME CASA]],"")</f>
        <v/>
      </c>
      <c r="B4666" t="str">
        <f>IF(Tabela3[[#This Row],[GOL FORA]]&lt;&gt;"",Tabela3[[#This Row],[TIME FORA]],"")</f>
        <v/>
      </c>
      <c r="AD4666"/>
      <c r="AE4666"/>
      <c r="AF4666"/>
      <c r="AG4666"/>
      <c r="AH4666"/>
      <c r="AI4666"/>
    </row>
    <row r="4667" spans="1:35">
      <c r="A4667" t="str">
        <f>IF(Tabela3[[#This Row],[GOL CASA]]&lt;&gt;"",Tabela3[[#This Row],[TIME CASA]],"")</f>
        <v/>
      </c>
      <c r="B4667" t="str">
        <f>IF(Tabela3[[#This Row],[GOL FORA]]&lt;&gt;"",Tabela3[[#This Row],[TIME FORA]],"")</f>
        <v/>
      </c>
      <c r="AD4667"/>
      <c r="AE4667"/>
      <c r="AF4667"/>
      <c r="AG4667"/>
      <c r="AH4667"/>
      <c r="AI4667"/>
    </row>
    <row r="4668" spans="1:35">
      <c r="A4668" t="str">
        <f>IF(Tabela3[[#This Row],[GOL CASA]]&lt;&gt;"",Tabela3[[#This Row],[TIME CASA]],"")</f>
        <v/>
      </c>
      <c r="B4668" t="str">
        <f>IF(Tabela3[[#This Row],[GOL FORA]]&lt;&gt;"",Tabela3[[#This Row],[TIME FORA]],"")</f>
        <v/>
      </c>
      <c r="AD4668"/>
      <c r="AE4668"/>
      <c r="AF4668"/>
      <c r="AG4668"/>
      <c r="AH4668"/>
      <c r="AI4668"/>
    </row>
    <row r="4669" spans="1:35">
      <c r="A4669" t="str">
        <f>IF(Tabela3[[#This Row],[GOL CASA]]&lt;&gt;"",Tabela3[[#This Row],[TIME CASA]],"")</f>
        <v/>
      </c>
      <c r="B4669" t="str">
        <f>IF(Tabela3[[#This Row],[GOL FORA]]&lt;&gt;"",Tabela3[[#This Row],[TIME FORA]],"")</f>
        <v/>
      </c>
      <c r="AD4669"/>
      <c r="AE4669"/>
      <c r="AF4669"/>
      <c r="AG4669"/>
      <c r="AH4669"/>
      <c r="AI4669"/>
    </row>
    <row r="4670" spans="1:35">
      <c r="A4670" t="str">
        <f>IF(Tabela3[[#This Row],[GOL CASA]]&lt;&gt;"",Tabela3[[#This Row],[TIME CASA]],"")</f>
        <v/>
      </c>
      <c r="B4670" t="str">
        <f>IF(Tabela3[[#This Row],[GOL FORA]]&lt;&gt;"",Tabela3[[#This Row],[TIME FORA]],"")</f>
        <v/>
      </c>
      <c r="AD4670"/>
      <c r="AE4670"/>
      <c r="AF4670"/>
      <c r="AG4670"/>
      <c r="AH4670"/>
      <c r="AI4670"/>
    </row>
    <row r="4671" spans="1:35">
      <c r="A4671" t="str">
        <f>IF(Tabela3[[#This Row],[GOL CASA]]&lt;&gt;"",Tabela3[[#This Row],[TIME CASA]],"")</f>
        <v/>
      </c>
      <c r="B4671" t="str">
        <f>IF(Tabela3[[#This Row],[GOL FORA]]&lt;&gt;"",Tabela3[[#This Row],[TIME FORA]],"")</f>
        <v/>
      </c>
      <c r="AD4671"/>
      <c r="AE4671"/>
      <c r="AF4671"/>
      <c r="AG4671"/>
      <c r="AH4671"/>
      <c r="AI4671"/>
    </row>
    <row r="4672" spans="1:35">
      <c r="A4672" t="str">
        <f>IF(Tabela3[[#This Row],[GOL CASA]]&lt;&gt;"",Tabela3[[#This Row],[TIME CASA]],"")</f>
        <v/>
      </c>
      <c r="B4672" t="str">
        <f>IF(Tabela3[[#This Row],[GOL FORA]]&lt;&gt;"",Tabela3[[#This Row],[TIME FORA]],"")</f>
        <v/>
      </c>
      <c r="AD4672"/>
      <c r="AE4672"/>
      <c r="AF4672"/>
      <c r="AG4672"/>
      <c r="AH4672"/>
      <c r="AI4672"/>
    </row>
    <row r="4673" spans="1:35">
      <c r="A4673" t="str">
        <f>IF(Tabela3[[#This Row],[GOL CASA]]&lt;&gt;"",Tabela3[[#This Row],[TIME CASA]],"")</f>
        <v/>
      </c>
      <c r="B4673" t="str">
        <f>IF(Tabela3[[#This Row],[GOL FORA]]&lt;&gt;"",Tabela3[[#This Row],[TIME FORA]],"")</f>
        <v/>
      </c>
      <c r="AD4673"/>
      <c r="AE4673"/>
      <c r="AF4673"/>
      <c r="AG4673"/>
      <c r="AH4673"/>
      <c r="AI4673"/>
    </row>
    <row r="4674" spans="1:35">
      <c r="A4674" t="str">
        <f>IF(Tabela3[[#This Row],[GOL CASA]]&lt;&gt;"",Tabela3[[#This Row],[TIME CASA]],"")</f>
        <v/>
      </c>
      <c r="B4674" t="str">
        <f>IF(Tabela3[[#This Row],[GOL FORA]]&lt;&gt;"",Tabela3[[#This Row],[TIME FORA]],"")</f>
        <v/>
      </c>
      <c r="AD4674"/>
      <c r="AE4674"/>
      <c r="AF4674"/>
      <c r="AG4674"/>
      <c r="AH4674"/>
      <c r="AI4674"/>
    </row>
    <row r="4675" spans="1:35">
      <c r="A4675" t="str">
        <f>IF(Tabela3[[#This Row],[GOL CASA]]&lt;&gt;"",Tabela3[[#This Row],[TIME CASA]],"")</f>
        <v/>
      </c>
      <c r="B4675" t="str">
        <f>IF(Tabela3[[#This Row],[GOL FORA]]&lt;&gt;"",Tabela3[[#This Row],[TIME FORA]],"")</f>
        <v/>
      </c>
      <c r="AD4675"/>
      <c r="AE4675"/>
      <c r="AF4675"/>
      <c r="AG4675"/>
      <c r="AH4675"/>
      <c r="AI4675"/>
    </row>
    <row r="4676" spans="1:35">
      <c r="A4676" t="str">
        <f>IF(Tabela3[[#This Row],[GOL CASA]]&lt;&gt;"",Tabela3[[#This Row],[TIME CASA]],"")</f>
        <v/>
      </c>
      <c r="B4676" t="str">
        <f>IF(Tabela3[[#This Row],[GOL FORA]]&lt;&gt;"",Tabela3[[#This Row],[TIME FORA]],"")</f>
        <v/>
      </c>
      <c r="AD4676"/>
      <c r="AE4676"/>
      <c r="AF4676"/>
      <c r="AG4676"/>
      <c r="AH4676"/>
      <c r="AI4676"/>
    </row>
    <row r="4677" spans="1:35">
      <c r="A4677" t="str">
        <f>IF(Tabela3[[#This Row],[GOL CASA]]&lt;&gt;"",Tabela3[[#This Row],[TIME CASA]],"")</f>
        <v/>
      </c>
      <c r="B4677" t="str">
        <f>IF(Tabela3[[#This Row],[GOL FORA]]&lt;&gt;"",Tabela3[[#This Row],[TIME FORA]],"")</f>
        <v/>
      </c>
      <c r="AD4677"/>
      <c r="AE4677"/>
      <c r="AF4677"/>
      <c r="AG4677"/>
      <c r="AH4677"/>
      <c r="AI4677"/>
    </row>
    <row r="4678" spans="1:35">
      <c r="A4678" t="str">
        <f>IF(Tabela3[[#This Row],[GOL CASA]]&lt;&gt;"",Tabela3[[#This Row],[TIME CASA]],"")</f>
        <v/>
      </c>
      <c r="B4678" t="str">
        <f>IF(Tabela3[[#This Row],[GOL FORA]]&lt;&gt;"",Tabela3[[#This Row],[TIME FORA]],"")</f>
        <v/>
      </c>
      <c r="AD4678"/>
      <c r="AE4678"/>
      <c r="AF4678"/>
      <c r="AG4678"/>
      <c r="AH4678"/>
      <c r="AI4678"/>
    </row>
    <row r="4679" spans="1:35">
      <c r="A4679" t="str">
        <f>IF(Tabela3[[#This Row],[GOL CASA]]&lt;&gt;"",Tabela3[[#This Row],[TIME CASA]],"")</f>
        <v/>
      </c>
      <c r="B4679" t="str">
        <f>IF(Tabela3[[#This Row],[GOL FORA]]&lt;&gt;"",Tabela3[[#This Row],[TIME FORA]],"")</f>
        <v/>
      </c>
      <c r="AD4679"/>
      <c r="AE4679"/>
      <c r="AF4679"/>
      <c r="AG4679"/>
      <c r="AH4679"/>
      <c r="AI4679"/>
    </row>
    <row r="4680" spans="1:35">
      <c r="A4680" t="str">
        <f>IF(Tabela3[[#This Row],[GOL CASA]]&lt;&gt;"",Tabela3[[#This Row],[TIME CASA]],"")</f>
        <v/>
      </c>
      <c r="B4680" t="str">
        <f>IF(Tabela3[[#This Row],[GOL FORA]]&lt;&gt;"",Tabela3[[#This Row],[TIME FORA]],"")</f>
        <v/>
      </c>
      <c r="AD4680"/>
      <c r="AE4680"/>
      <c r="AF4680"/>
      <c r="AG4680"/>
      <c r="AH4680"/>
      <c r="AI4680"/>
    </row>
    <row r="4681" spans="1:35">
      <c r="A4681" t="str">
        <f>IF(Tabela3[[#This Row],[GOL CASA]]&lt;&gt;"",Tabela3[[#This Row],[TIME CASA]],"")</f>
        <v/>
      </c>
      <c r="B4681" t="str">
        <f>IF(Tabela3[[#This Row],[GOL FORA]]&lt;&gt;"",Tabela3[[#This Row],[TIME FORA]],"")</f>
        <v/>
      </c>
      <c r="AD4681"/>
      <c r="AE4681"/>
      <c r="AF4681"/>
      <c r="AG4681"/>
      <c r="AH4681"/>
      <c r="AI4681"/>
    </row>
    <row r="4682" spans="1:35">
      <c r="A4682" t="str">
        <f>IF(Tabela3[[#This Row],[GOL CASA]]&lt;&gt;"",Tabela3[[#This Row],[TIME CASA]],"")</f>
        <v/>
      </c>
      <c r="B4682" t="str">
        <f>IF(Tabela3[[#This Row],[GOL FORA]]&lt;&gt;"",Tabela3[[#This Row],[TIME FORA]],"")</f>
        <v/>
      </c>
      <c r="AD4682"/>
      <c r="AE4682"/>
      <c r="AF4682"/>
      <c r="AG4682"/>
      <c r="AH4682"/>
      <c r="AI4682"/>
    </row>
    <row r="4683" spans="1:35">
      <c r="A4683" t="str">
        <f>IF(Tabela3[[#This Row],[GOL CASA]]&lt;&gt;"",Tabela3[[#This Row],[TIME CASA]],"")</f>
        <v/>
      </c>
      <c r="B4683" t="str">
        <f>IF(Tabela3[[#This Row],[GOL FORA]]&lt;&gt;"",Tabela3[[#This Row],[TIME FORA]],"")</f>
        <v/>
      </c>
      <c r="AD4683"/>
      <c r="AE4683"/>
      <c r="AF4683"/>
      <c r="AG4683"/>
      <c r="AH4683"/>
      <c r="AI4683"/>
    </row>
    <row r="4684" spans="1:35">
      <c r="A4684" t="str">
        <f>IF(Tabela3[[#This Row],[GOL CASA]]&lt;&gt;"",Tabela3[[#This Row],[TIME CASA]],"")</f>
        <v/>
      </c>
      <c r="B4684" t="str">
        <f>IF(Tabela3[[#This Row],[GOL FORA]]&lt;&gt;"",Tabela3[[#This Row],[TIME FORA]],"")</f>
        <v/>
      </c>
      <c r="AD4684"/>
      <c r="AE4684"/>
      <c r="AF4684"/>
      <c r="AG4684"/>
      <c r="AH4684"/>
      <c r="AI4684"/>
    </row>
    <row r="4685" spans="1:35">
      <c r="A4685" t="str">
        <f>IF(Tabela3[[#This Row],[GOL CASA]]&lt;&gt;"",Tabela3[[#This Row],[TIME CASA]],"")</f>
        <v/>
      </c>
      <c r="B4685" t="str">
        <f>IF(Tabela3[[#This Row],[GOL FORA]]&lt;&gt;"",Tabela3[[#This Row],[TIME FORA]],"")</f>
        <v/>
      </c>
      <c r="AD4685"/>
      <c r="AE4685"/>
      <c r="AF4685"/>
      <c r="AG4685"/>
      <c r="AH4685"/>
      <c r="AI4685"/>
    </row>
    <row r="4686" spans="1:35">
      <c r="A4686" t="str">
        <f>IF(Tabela3[[#This Row],[GOL CASA]]&lt;&gt;"",Tabela3[[#This Row],[TIME CASA]],"")</f>
        <v/>
      </c>
      <c r="B4686" t="str">
        <f>IF(Tabela3[[#This Row],[GOL FORA]]&lt;&gt;"",Tabela3[[#This Row],[TIME FORA]],"")</f>
        <v/>
      </c>
      <c r="AD4686"/>
      <c r="AE4686"/>
      <c r="AF4686"/>
      <c r="AG4686"/>
      <c r="AH4686"/>
      <c r="AI4686"/>
    </row>
    <row r="4687" spans="1:35">
      <c r="A4687" t="str">
        <f>IF(Tabela3[[#This Row],[GOL CASA]]&lt;&gt;"",Tabela3[[#This Row],[TIME CASA]],"")</f>
        <v/>
      </c>
      <c r="B4687" t="str">
        <f>IF(Tabela3[[#This Row],[GOL FORA]]&lt;&gt;"",Tabela3[[#This Row],[TIME FORA]],"")</f>
        <v/>
      </c>
      <c r="AD4687"/>
      <c r="AE4687"/>
      <c r="AF4687"/>
      <c r="AG4687"/>
      <c r="AH4687"/>
      <c r="AI4687"/>
    </row>
    <row r="4688" spans="1:35">
      <c r="A4688" t="str">
        <f>IF(Tabela3[[#This Row],[GOL CASA]]&lt;&gt;"",Tabela3[[#This Row],[TIME CASA]],"")</f>
        <v/>
      </c>
      <c r="B4688" t="str">
        <f>IF(Tabela3[[#This Row],[GOL FORA]]&lt;&gt;"",Tabela3[[#This Row],[TIME FORA]],"")</f>
        <v/>
      </c>
      <c r="AD4688"/>
      <c r="AE4688"/>
      <c r="AF4688"/>
      <c r="AG4688"/>
      <c r="AH4688"/>
      <c r="AI4688"/>
    </row>
    <row r="4689" spans="1:35">
      <c r="A4689" t="str">
        <f>IF(Tabela3[[#This Row],[GOL CASA]]&lt;&gt;"",Tabela3[[#This Row],[TIME CASA]],"")</f>
        <v/>
      </c>
      <c r="B4689" t="str">
        <f>IF(Tabela3[[#This Row],[GOL FORA]]&lt;&gt;"",Tabela3[[#This Row],[TIME FORA]],"")</f>
        <v/>
      </c>
      <c r="AD4689"/>
      <c r="AE4689"/>
      <c r="AF4689"/>
      <c r="AG4689"/>
      <c r="AH4689"/>
      <c r="AI4689"/>
    </row>
    <row r="4690" spans="1:35">
      <c r="A4690" t="str">
        <f>IF(Tabela3[[#This Row],[GOL CASA]]&lt;&gt;"",Tabela3[[#This Row],[TIME CASA]],"")</f>
        <v/>
      </c>
      <c r="B4690" t="str">
        <f>IF(Tabela3[[#This Row],[GOL FORA]]&lt;&gt;"",Tabela3[[#This Row],[TIME FORA]],"")</f>
        <v/>
      </c>
      <c r="AD4690"/>
      <c r="AE4690"/>
      <c r="AF4690"/>
      <c r="AG4690"/>
      <c r="AH4690"/>
      <c r="AI4690"/>
    </row>
    <row r="4691" spans="1:35">
      <c r="A4691" t="str">
        <f>IF(Tabela3[[#This Row],[GOL CASA]]&lt;&gt;"",Tabela3[[#This Row],[TIME CASA]],"")</f>
        <v/>
      </c>
      <c r="B4691" t="str">
        <f>IF(Tabela3[[#This Row],[GOL FORA]]&lt;&gt;"",Tabela3[[#This Row],[TIME FORA]],"")</f>
        <v/>
      </c>
      <c r="AD4691"/>
      <c r="AE4691"/>
      <c r="AF4691"/>
      <c r="AG4691"/>
      <c r="AH4691"/>
      <c r="AI4691"/>
    </row>
    <row r="4692" spans="1:35">
      <c r="A4692" t="str">
        <f>IF(Tabela3[[#This Row],[GOL CASA]]&lt;&gt;"",Tabela3[[#This Row],[TIME CASA]],"")</f>
        <v/>
      </c>
      <c r="B4692" t="str">
        <f>IF(Tabela3[[#This Row],[GOL FORA]]&lt;&gt;"",Tabela3[[#This Row],[TIME FORA]],"")</f>
        <v/>
      </c>
      <c r="AD4692"/>
      <c r="AE4692"/>
      <c r="AF4692"/>
      <c r="AG4692"/>
      <c r="AH4692"/>
      <c r="AI4692"/>
    </row>
    <row r="4693" spans="1:35">
      <c r="A4693" t="str">
        <f>IF(Tabela3[[#This Row],[GOL CASA]]&lt;&gt;"",Tabela3[[#This Row],[TIME CASA]],"")</f>
        <v/>
      </c>
      <c r="B4693" t="str">
        <f>IF(Tabela3[[#This Row],[GOL FORA]]&lt;&gt;"",Tabela3[[#This Row],[TIME FORA]],"")</f>
        <v/>
      </c>
      <c r="AD4693"/>
      <c r="AE4693"/>
      <c r="AF4693"/>
      <c r="AG4693"/>
      <c r="AH4693"/>
      <c r="AI4693"/>
    </row>
    <row r="4694" spans="1:35">
      <c r="A4694" t="str">
        <f>IF(Tabela3[[#This Row],[GOL CASA]]&lt;&gt;"",Tabela3[[#This Row],[TIME CASA]],"")</f>
        <v/>
      </c>
      <c r="B4694" t="str">
        <f>IF(Tabela3[[#This Row],[GOL FORA]]&lt;&gt;"",Tabela3[[#This Row],[TIME FORA]],"")</f>
        <v/>
      </c>
      <c r="AD4694"/>
      <c r="AE4694"/>
      <c r="AF4694"/>
      <c r="AG4694"/>
      <c r="AH4694"/>
      <c r="AI4694"/>
    </row>
    <row r="4695" spans="1:35">
      <c r="A4695" t="str">
        <f>IF(Tabela3[[#This Row],[GOL CASA]]&lt;&gt;"",Tabela3[[#This Row],[TIME CASA]],"")</f>
        <v/>
      </c>
      <c r="B4695" t="str">
        <f>IF(Tabela3[[#This Row],[GOL FORA]]&lt;&gt;"",Tabela3[[#This Row],[TIME FORA]],"")</f>
        <v/>
      </c>
      <c r="AD4695"/>
      <c r="AE4695"/>
      <c r="AF4695"/>
      <c r="AG4695"/>
      <c r="AH4695"/>
      <c r="AI4695"/>
    </row>
    <row r="4696" spans="1:35">
      <c r="A4696" t="str">
        <f>IF(Tabela3[[#This Row],[GOL CASA]]&lt;&gt;"",Tabela3[[#This Row],[TIME CASA]],"")</f>
        <v/>
      </c>
      <c r="B4696" t="str">
        <f>IF(Tabela3[[#This Row],[GOL FORA]]&lt;&gt;"",Tabela3[[#This Row],[TIME FORA]],"")</f>
        <v/>
      </c>
      <c r="AD4696"/>
      <c r="AE4696"/>
      <c r="AF4696"/>
      <c r="AG4696"/>
      <c r="AH4696"/>
      <c r="AI4696"/>
    </row>
    <row r="4697" spans="1:35">
      <c r="A4697" t="str">
        <f>IF(Tabela3[[#This Row],[GOL CASA]]&lt;&gt;"",Tabela3[[#This Row],[TIME CASA]],"")</f>
        <v/>
      </c>
      <c r="B4697" t="str">
        <f>IF(Tabela3[[#This Row],[GOL FORA]]&lt;&gt;"",Tabela3[[#This Row],[TIME FORA]],"")</f>
        <v/>
      </c>
      <c r="AD4697"/>
      <c r="AE4697"/>
      <c r="AF4697"/>
      <c r="AG4697"/>
      <c r="AH4697"/>
      <c r="AI4697"/>
    </row>
    <row r="4698" spans="1:35">
      <c r="A4698" t="str">
        <f>IF(Tabela3[[#This Row],[GOL CASA]]&lt;&gt;"",Tabela3[[#This Row],[TIME CASA]],"")</f>
        <v/>
      </c>
      <c r="B4698" t="str">
        <f>IF(Tabela3[[#This Row],[GOL FORA]]&lt;&gt;"",Tabela3[[#This Row],[TIME FORA]],"")</f>
        <v/>
      </c>
      <c r="AD4698"/>
      <c r="AE4698"/>
      <c r="AF4698"/>
      <c r="AG4698"/>
      <c r="AH4698"/>
      <c r="AI4698"/>
    </row>
    <row r="4699" spans="1:35">
      <c r="A4699" t="str">
        <f>IF(Tabela3[[#This Row],[GOL CASA]]&lt;&gt;"",Tabela3[[#This Row],[TIME CASA]],"")</f>
        <v/>
      </c>
      <c r="B4699" t="str">
        <f>IF(Tabela3[[#This Row],[GOL FORA]]&lt;&gt;"",Tabela3[[#This Row],[TIME FORA]],"")</f>
        <v/>
      </c>
      <c r="AD4699"/>
      <c r="AE4699"/>
      <c r="AF4699"/>
      <c r="AG4699"/>
      <c r="AH4699"/>
      <c r="AI4699"/>
    </row>
    <row r="4700" spans="1:35">
      <c r="A4700" t="str">
        <f>IF(Tabela3[[#This Row],[GOL CASA]]&lt;&gt;"",Tabela3[[#This Row],[TIME CASA]],"")</f>
        <v/>
      </c>
      <c r="B4700" t="str">
        <f>IF(Tabela3[[#This Row],[GOL FORA]]&lt;&gt;"",Tabela3[[#This Row],[TIME FORA]],"")</f>
        <v/>
      </c>
      <c r="AD4700"/>
      <c r="AE4700"/>
      <c r="AF4700"/>
      <c r="AG4700"/>
      <c r="AH4700"/>
      <c r="AI4700"/>
    </row>
    <row r="4701" spans="1:35">
      <c r="A4701" t="str">
        <f>IF(Tabela3[[#This Row],[GOL CASA]]&lt;&gt;"",Tabela3[[#This Row],[TIME CASA]],"")</f>
        <v/>
      </c>
      <c r="B4701" t="str">
        <f>IF(Tabela3[[#This Row],[GOL FORA]]&lt;&gt;"",Tabela3[[#This Row],[TIME FORA]],"")</f>
        <v/>
      </c>
      <c r="AD4701"/>
      <c r="AE4701"/>
      <c r="AF4701"/>
      <c r="AG4701"/>
      <c r="AH4701"/>
      <c r="AI4701"/>
    </row>
    <row r="4702" spans="1:35">
      <c r="A4702" t="str">
        <f>IF(Tabela3[[#This Row],[GOL CASA]]&lt;&gt;"",Tabela3[[#This Row],[TIME CASA]],"")</f>
        <v/>
      </c>
      <c r="B4702" t="str">
        <f>IF(Tabela3[[#This Row],[GOL FORA]]&lt;&gt;"",Tabela3[[#This Row],[TIME FORA]],"")</f>
        <v/>
      </c>
      <c r="AD4702"/>
      <c r="AE4702"/>
      <c r="AF4702"/>
      <c r="AG4702"/>
      <c r="AH4702"/>
      <c r="AI4702"/>
    </row>
    <row r="4703" spans="1:35">
      <c r="A4703" t="str">
        <f>IF(Tabela3[[#This Row],[GOL CASA]]&lt;&gt;"",Tabela3[[#This Row],[TIME CASA]],"")</f>
        <v/>
      </c>
      <c r="B4703" t="str">
        <f>IF(Tabela3[[#This Row],[GOL FORA]]&lt;&gt;"",Tabela3[[#This Row],[TIME FORA]],"")</f>
        <v/>
      </c>
      <c r="AD4703"/>
      <c r="AE4703"/>
      <c r="AF4703"/>
      <c r="AG4703"/>
      <c r="AH4703"/>
      <c r="AI4703"/>
    </row>
    <row r="4704" spans="1:35">
      <c r="A4704" t="str">
        <f>IF(Tabela3[[#This Row],[GOL CASA]]&lt;&gt;"",Tabela3[[#This Row],[TIME CASA]],"")</f>
        <v/>
      </c>
      <c r="B4704" t="str">
        <f>IF(Tabela3[[#This Row],[GOL FORA]]&lt;&gt;"",Tabela3[[#This Row],[TIME FORA]],"")</f>
        <v/>
      </c>
      <c r="AD4704"/>
      <c r="AE4704"/>
      <c r="AF4704"/>
      <c r="AG4704"/>
      <c r="AH4704"/>
      <c r="AI4704"/>
    </row>
    <row r="4705" spans="1:35">
      <c r="A4705" t="str">
        <f>IF(Tabela3[[#This Row],[GOL CASA]]&lt;&gt;"",Tabela3[[#This Row],[TIME CASA]],"")</f>
        <v/>
      </c>
      <c r="B4705" t="str">
        <f>IF(Tabela3[[#This Row],[GOL FORA]]&lt;&gt;"",Tabela3[[#This Row],[TIME FORA]],"")</f>
        <v/>
      </c>
      <c r="AD4705"/>
      <c r="AE4705"/>
      <c r="AF4705"/>
      <c r="AG4705"/>
      <c r="AH4705"/>
      <c r="AI4705"/>
    </row>
    <row r="4706" spans="1:35">
      <c r="A4706" t="str">
        <f>IF(Tabela3[[#This Row],[GOL CASA]]&lt;&gt;"",Tabela3[[#This Row],[TIME CASA]],"")</f>
        <v/>
      </c>
      <c r="B4706" t="str">
        <f>IF(Tabela3[[#This Row],[GOL FORA]]&lt;&gt;"",Tabela3[[#This Row],[TIME FORA]],"")</f>
        <v/>
      </c>
      <c r="AD4706"/>
      <c r="AE4706"/>
      <c r="AF4706"/>
      <c r="AG4706"/>
      <c r="AH4706"/>
      <c r="AI4706"/>
    </row>
    <row r="4707" spans="1:35">
      <c r="A4707" t="str">
        <f>IF(Tabela3[[#This Row],[GOL CASA]]&lt;&gt;"",Tabela3[[#This Row],[TIME CASA]],"")</f>
        <v/>
      </c>
      <c r="B4707" t="str">
        <f>IF(Tabela3[[#This Row],[GOL FORA]]&lt;&gt;"",Tabela3[[#This Row],[TIME FORA]],"")</f>
        <v/>
      </c>
      <c r="AD4707"/>
      <c r="AE4707"/>
      <c r="AF4707"/>
      <c r="AG4707"/>
      <c r="AH4707"/>
      <c r="AI4707"/>
    </row>
    <row r="4708" spans="1:35">
      <c r="A4708" t="str">
        <f>IF(Tabela3[[#This Row],[GOL CASA]]&lt;&gt;"",Tabela3[[#This Row],[TIME CASA]],"")</f>
        <v/>
      </c>
      <c r="B4708" t="str">
        <f>IF(Tabela3[[#This Row],[GOL FORA]]&lt;&gt;"",Tabela3[[#This Row],[TIME FORA]],"")</f>
        <v/>
      </c>
      <c r="AD4708"/>
      <c r="AE4708"/>
      <c r="AF4708"/>
      <c r="AG4708"/>
      <c r="AH4708"/>
      <c r="AI4708"/>
    </row>
    <row r="4709" spans="1:35">
      <c r="A4709" t="str">
        <f>IF(Tabela3[[#This Row],[GOL CASA]]&lt;&gt;"",Tabela3[[#This Row],[TIME CASA]],"")</f>
        <v/>
      </c>
      <c r="B4709" t="str">
        <f>IF(Tabela3[[#This Row],[GOL FORA]]&lt;&gt;"",Tabela3[[#This Row],[TIME FORA]],"")</f>
        <v/>
      </c>
      <c r="AD4709"/>
      <c r="AE4709"/>
      <c r="AF4709"/>
      <c r="AG4709"/>
      <c r="AH4709"/>
      <c r="AI4709"/>
    </row>
    <row r="4710" spans="1:35">
      <c r="A4710" t="str">
        <f>IF(Tabela3[[#This Row],[GOL CASA]]&lt;&gt;"",Tabela3[[#This Row],[TIME CASA]],"")</f>
        <v/>
      </c>
      <c r="B4710" t="str">
        <f>IF(Tabela3[[#This Row],[GOL FORA]]&lt;&gt;"",Tabela3[[#This Row],[TIME FORA]],"")</f>
        <v/>
      </c>
      <c r="AD4710"/>
      <c r="AE4710"/>
      <c r="AF4710"/>
      <c r="AG4710"/>
      <c r="AH4710"/>
      <c r="AI4710"/>
    </row>
    <row r="4711" spans="1:35">
      <c r="A4711" t="str">
        <f>IF(Tabela3[[#This Row],[GOL CASA]]&lt;&gt;"",Tabela3[[#This Row],[TIME CASA]],"")</f>
        <v/>
      </c>
      <c r="B4711" t="str">
        <f>IF(Tabela3[[#This Row],[GOL FORA]]&lt;&gt;"",Tabela3[[#This Row],[TIME FORA]],"")</f>
        <v/>
      </c>
      <c r="AD4711"/>
      <c r="AE4711"/>
      <c r="AF4711"/>
      <c r="AG4711"/>
      <c r="AH4711"/>
      <c r="AI4711"/>
    </row>
    <row r="4712" spans="1:35">
      <c r="A4712" t="str">
        <f>IF(Tabela3[[#This Row],[GOL CASA]]&lt;&gt;"",Tabela3[[#This Row],[TIME CASA]],"")</f>
        <v/>
      </c>
      <c r="B4712" t="str">
        <f>IF(Tabela3[[#This Row],[GOL FORA]]&lt;&gt;"",Tabela3[[#This Row],[TIME FORA]],"")</f>
        <v/>
      </c>
      <c r="AD4712"/>
      <c r="AE4712"/>
      <c r="AF4712"/>
      <c r="AG4712"/>
      <c r="AH4712"/>
      <c r="AI4712"/>
    </row>
    <row r="4713" spans="1:35">
      <c r="A4713" t="str">
        <f>IF(Tabela3[[#This Row],[GOL CASA]]&lt;&gt;"",Tabela3[[#This Row],[TIME CASA]],"")</f>
        <v/>
      </c>
      <c r="B4713" t="str">
        <f>IF(Tabela3[[#This Row],[GOL FORA]]&lt;&gt;"",Tabela3[[#This Row],[TIME FORA]],"")</f>
        <v/>
      </c>
      <c r="AD4713"/>
      <c r="AE4713"/>
      <c r="AF4713"/>
      <c r="AG4713"/>
      <c r="AH4713"/>
      <c r="AI4713"/>
    </row>
    <row r="4714" spans="1:35">
      <c r="A4714" t="str">
        <f>IF(Tabela3[[#This Row],[GOL CASA]]&lt;&gt;"",Tabela3[[#This Row],[TIME CASA]],"")</f>
        <v/>
      </c>
      <c r="B4714" t="str">
        <f>IF(Tabela3[[#This Row],[GOL FORA]]&lt;&gt;"",Tabela3[[#This Row],[TIME FORA]],"")</f>
        <v/>
      </c>
      <c r="AD4714"/>
      <c r="AE4714"/>
      <c r="AF4714"/>
      <c r="AG4714"/>
      <c r="AH4714"/>
      <c r="AI4714"/>
    </row>
    <row r="4715" spans="1:35">
      <c r="A4715" t="str">
        <f>IF(Tabela3[[#This Row],[GOL CASA]]&lt;&gt;"",Tabela3[[#This Row],[TIME CASA]],"")</f>
        <v/>
      </c>
      <c r="B4715" t="str">
        <f>IF(Tabela3[[#This Row],[GOL FORA]]&lt;&gt;"",Tabela3[[#This Row],[TIME FORA]],"")</f>
        <v/>
      </c>
      <c r="AD4715"/>
      <c r="AE4715"/>
      <c r="AF4715"/>
      <c r="AG4715"/>
      <c r="AH4715"/>
      <c r="AI4715"/>
    </row>
    <row r="4716" spans="1:35">
      <c r="A4716" t="str">
        <f>IF(Tabela3[[#This Row],[GOL CASA]]&lt;&gt;"",Tabela3[[#This Row],[TIME CASA]],"")</f>
        <v/>
      </c>
      <c r="B4716" t="str">
        <f>IF(Tabela3[[#This Row],[GOL FORA]]&lt;&gt;"",Tabela3[[#This Row],[TIME FORA]],"")</f>
        <v/>
      </c>
      <c r="AD4716"/>
      <c r="AE4716"/>
      <c r="AF4716"/>
      <c r="AG4716"/>
      <c r="AH4716"/>
      <c r="AI4716"/>
    </row>
    <row r="4717" spans="1:35">
      <c r="A4717" t="str">
        <f>IF(Tabela3[[#This Row],[GOL CASA]]&lt;&gt;"",Tabela3[[#This Row],[TIME CASA]],"")</f>
        <v/>
      </c>
      <c r="B4717" t="str">
        <f>IF(Tabela3[[#This Row],[GOL FORA]]&lt;&gt;"",Tabela3[[#This Row],[TIME FORA]],"")</f>
        <v/>
      </c>
      <c r="AD4717"/>
      <c r="AE4717"/>
      <c r="AF4717"/>
      <c r="AG4717"/>
      <c r="AH4717"/>
      <c r="AI4717"/>
    </row>
    <row r="4718" spans="1:35">
      <c r="A4718" t="str">
        <f>IF(Tabela3[[#This Row],[GOL CASA]]&lt;&gt;"",Tabela3[[#This Row],[TIME CASA]],"")</f>
        <v/>
      </c>
      <c r="B4718" t="str">
        <f>IF(Tabela3[[#This Row],[GOL FORA]]&lt;&gt;"",Tabela3[[#This Row],[TIME FORA]],"")</f>
        <v/>
      </c>
      <c r="AD4718"/>
      <c r="AE4718"/>
      <c r="AF4718"/>
      <c r="AG4718"/>
      <c r="AH4718"/>
      <c r="AI4718"/>
    </row>
    <row r="4719" spans="1:35">
      <c r="A4719" t="str">
        <f>IF(Tabela3[[#This Row],[GOL CASA]]&lt;&gt;"",Tabela3[[#This Row],[TIME CASA]],"")</f>
        <v/>
      </c>
      <c r="B4719" t="str">
        <f>IF(Tabela3[[#This Row],[GOL FORA]]&lt;&gt;"",Tabela3[[#This Row],[TIME FORA]],"")</f>
        <v/>
      </c>
      <c r="AD4719"/>
      <c r="AE4719"/>
      <c r="AF4719"/>
      <c r="AG4719"/>
      <c r="AH4719"/>
      <c r="AI4719"/>
    </row>
    <row r="4720" spans="1:35">
      <c r="A4720" t="str">
        <f>IF(Tabela3[[#This Row],[GOL CASA]]&lt;&gt;"",Tabela3[[#This Row],[TIME CASA]],"")</f>
        <v/>
      </c>
      <c r="B4720" t="str">
        <f>IF(Tabela3[[#This Row],[GOL FORA]]&lt;&gt;"",Tabela3[[#This Row],[TIME FORA]],"")</f>
        <v/>
      </c>
      <c r="AD4720"/>
      <c r="AE4720"/>
      <c r="AF4720"/>
      <c r="AG4720"/>
      <c r="AH4720"/>
      <c r="AI4720"/>
    </row>
    <row r="4721" spans="1:35">
      <c r="A4721" t="str">
        <f>IF(Tabela3[[#This Row],[GOL CASA]]&lt;&gt;"",Tabela3[[#This Row],[TIME CASA]],"")</f>
        <v/>
      </c>
      <c r="B4721" t="str">
        <f>IF(Tabela3[[#This Row],[GOL FORA]]&lt;&gt;"",Tabela3[[#This Row],[TIME FORA]],"")</f>
        <v/>
      </c>
      <c r="AD4721"/>
      <c r="AE4721"/>
      <c r="AF4721"/>
      <c r="AG4721"/>
      <c r="AH4721"/>
      <c r="AI4721"/>
    </row>
    <row r="4722" spans="1:35">
      <c r="A4722" t="str">
        <f>IF(Tabela3[[#This Row],[GOL CASA]]&lt;&gt;"",Tabela3[[#This Row],[TIME CASA]],"")</f>
        <v/>
      </c>
      <c r="B4722" t="str">
        <f>IF(Tabela3[[#This Row],[GOL FORA]]&lt;&gt;"",Tabela3[[#This Row],[TIME FORA]],"")</f>
        <v/>
      </c>
      <c r="AD4722"/>
      <c r="AE4722"/>
      <c r="AF4722"/>
      <c r="AG4722"/>
      <c r="AH4722"/>
      <c r="AI4722"/>
    </row>
    <row r="4723" spans="1:35">
      <c r="A4723" t="str">
        <f>IF(Tabela3[[#This Row],[GOL CASA]]&lt;&gt;"",Tabela3[[#This Row],[TIME CASA]],"")</f>
        <v/>
      </c>
      <c r="B4723" t="str">
        <f>IF(Tabela3[[#This Row],[GOL FORA]]&lt;&gt;"",Tabela3[[#This Row],[TIME FORA]],"")</f>
        <v/>
      </c>
      <c r="AD4723"/>
      <c r="AE4723"/>
      <c r="AF4723"/>
      <c r="AG4723"/>
      <c r="AH4723"/>
      <c r="AI4723"/>
    </row>
    <row r="4724" spans="1:35">
      <c r="A4724" t="str">
        <f>IF(Tabela3[[#This Row],[GOL CASA]]&lt;&gt;"",Tabela3[[#This Row],[TIME CASA]],"")</f>
        <v/>
      </c>
      <c r="B4724" t="str">
        <f>IF(Tabela3[[#This Row],[GOL FORA]]&lt;&gt;"",Tabela3[[#This Row],[TIME FORA]],"")</f>
        <v/>
      </c>
      <c r="AD4724"/>
      <c r="AE4724"/>
      <c r="AF4724"/>
      <c r="AG4724"/>
      <c r="AH4724"/>
      <c r="AI4724"/>
    </row>
    <row r="4725" spans="1:35">
      <c r="A4725" t="str">
        <f>IF(Tabela3[[#This Row],[GOL CASA]]&lt;&gt;"",Tabela3[[#This Row],[TIME CASA]],"")</f>
        <v/>
      </c>
      <c r="B4725" t="str">
        <f>IF(Tabela3[[#This Row],[GOL FORA]]&lt;&gt;"",Tabela3[[#This Row],[TIME FORA]],"")</f>
        <v/>
      </c>
      <c r="AD4725"/>
      <c r="AE4725"/>
      <c r="AF4725"/>
      <c r="AG4725"/>
      <c r="AH4725"/>
      <c r="AI4725"/>
    </row>
    <row r="4726" spans="1:35">
      <c r="A4726" t="str">
        <f>IF(Tabela3[[#This Row],[GOL CASA]]&lt;&gt;"",Tabela3[[#This Row],[TIME CASA]],"")</f>
        <v/>
      </c>
      <c r="B4726" t="str">
        <f>IF(Tabela3[[#This Row],[GOL FORA]]&lt;&gt;"",Tabela3[[#This Row],[TIME FORA]],"")</f>
        <v/>
      </c>
      <c r="AD4726"/>
      <c r="AE4726"/>
      <c r="AF4726"/>
      <c r="AG4726"/>
      <c r="AH4726"/>
      <c r="AI4726"/>
    </row>
    <row r="4727" spans="1:35">
      <c r="A4727" t="str">
        <f>IF(Tabela3[[#This Row],[GOL CASA]]&lt;&gt;"",Tabela3[[#This Row],[TIME CASA]],"")</f>
        <v/>
      </c>
      <c r="B4727" t="str">
        <f>IF(Tabela3[[#This Row],[GOL FORA]]&lt;&gt;"",Tabela3[[#This Row],[TIME FORA]],"")</f>
        <v/>
      </c>
      <c r="AD4727"/>
      <c r="AE4727"/>
      <c r="AF4727"/>
      <c r="AG4727"/>
      <c r="AH4727"/>
      <c r="AI4727"/>
    </row>
    <row r="4728" spans="1:35">
      <c r="A4728" t="str">
        <f>IF(Tabela3[[#This Row],[GOL CASA]]&lt;&gt;"",Tabela3[[#This Row],[TIME CASA]],"")</f>
        <v/>
      </c>
      <c r="B4728" t="str">
        <f>IF(Tabela3[[#This Row],[GOL FORA]]&lt;&gt;"",Tabela3[[#This Row],[TIME FORA]],"")</f>
        <v/>
      </c>
      <c r="AD4728"/>
      <c r="AE4728"/>
      <c r="AF4728"/>
      <c r="AG4728"/>
      <c r="AH4728"/>
      <c r="AI4728"/>
    </row>
    <row r="4729" spans="1:35">
      <c r="A4729" t="str">
        <f>IF(Tabela3[[#This Row],[GOL CASA]]&lt;&gt;"",Tabela3[[#This Row],[TIME CASA]],"")</f>
        <v/>
      </c>
      <c r="B4729" t="str">
        <f>IF(Tabela3[[#This Row],[GOL FORA]]&lt;&gt;"",Tabela3[[#This Row],[TIME FORA]],"")</f>
        <v/>
      </c>
      <c r="AD4729"/>
      <c r="AE4729"/>
      <c r="AF4729"/>
      <c r="AG4729"/>
      <c r="AH4729"/>
      <c r="AI4729"/>
    </row>
    <row r="4730" spans="1:35">
      <c r="A4730" t="str">
        <f>IF(Tabela3[[#This Row],[GOL CASA]]&lt;&gt;"",Tabela3[[#This Row],[TIME CASA]],"")</f>
        <v/>
      </c>
      <c r="B4730" t="str">
        <f>IF(Tabela3[[#This Row],[GOL FORA]]&lt;&gt;"",Tabela3[[#This Row],[TIME FORA]],"")</f>
        <v/>
      </c>
      <c r="AD4730"/>
      <c r="AE4730"/>
      <c r="AF4730"/>
      <c r="AG4730"/>
      <c r="AH4730"/>
      <c r="AI4730"/>
    </row>
    <row r="4731" spans="1:35">
      <c r="A4731" t="str">
        <f>IF(Tabela3[[#This Row],[GOL CASA]]&lt;&gt;"",Tabela3[[#This Row],[TIME CASA]],"")</f>
        <v/>
      </c>
      <c r="B4731" t="str">
        <f>IF(Tabela3[[#This Row],[GOL FORA]]&lt;&gt;"",Tabela3[[#This Row],[TIME FORA]],"")</f>
        <v/>
      </c>
      <c r="AD4731"/>
      <c r="AE4731"/>
      <c r="AF4731"/>
      <c r="AG4731"/>
      <c r="AH4731"/>
      <c r="AI4731"/>
    </row>
    <row r="4732" spans="1:35">
      <c r="A4732" t="str">
        <f>IF(Tabela3[[#This Row],[GOL CASA]]&lt;&gt;"",Tabela3[[#This Row],[TIME CASA]],"")</f>
        <v/>
      </c>
      <c r="B4732" t="str">
        <f>IF(Tabela3[[#This Row],[GOL FORA]]&lt;&gt;"",Tabela3[[#This Row],[TIME FORA]],"")</f>
        <v/>
      </c>
      <c r="AD4732"/>
      <c r="AE4732"/>
      <c r="AF4732"/>
      <c r="AG4732"/>
      <c r="AH4732"/>
      <c r="AI4732"/>
    </row>
    <row r="4733" spans="1:35">
      <c r="A4733" t="str">
        <f>IF(Tabela3[[#This Row],[GOL CASA]]&lt;&gt;"",Tabela3[[#This Row],[TIME CASA]],"")</f>
        <v/>
      </c>
      <c r="B4733" t="str">
        <f>IF(Tabela3[[#This Row],[GOL FORA]]&lt;&gt;"",Tabela3[[#This Row],[TIME FORA]],"")</f>
        <v/>
      </c>
      <c r="AD4733"/>
      <c r="AE4733"/>
      <c r="AF4733"/>
      <c r="AG4733"/>
      <c r="AH4733"/>
      <c r="AI4733"/>
    </row>
    <row r="4734" spans="1:35">
      <c r="A4734" t="str">
        <f>IF(Tabela3[[#This Row],[GOL CASA]]&lt;&gt;"",Tabela3[[#This Row],[TIME CASA]],"")</f>
        <v/>
      </c>
      <c r="B4734" t="str">
        <f>IF(Tabela3[[#This Row],[GOL FORA]]&lt;&gt;"",Tabela3[[#This Row],[TIME FORA]],"")</f>
        <v/>
      </c>
      <c r="AD4734"/>
      <c r="AE4734"/>
      <c r="AF4734"/>
      <c r="AG4734"/>
      <c r="AH4734"/>
      <c r="AI4734"/>
    </row>
    <row r="4735" spans="1:35">
      <c r="A4735" t="str">
        <f>IF(Tabela3[[#This Row],[GOL CASA]]&lt;&gt;"",Tabela3[[#This Row],[TIME CASA]],"")</f>
        <v/>
      </c>
      <c r="B4735" t="str">
        <f>IF(Tabela3[[#This Row],[GOL FORA]]&lt;&gt;"",Tabela3[[#This Row],[TIME FORA]],"")</f>
        <v/>
      </c>
      <c r="AD4735"/>
      <c r="AE4735"/>
      <c r="AF4735"/>
      <c r="AG4735"/>
      <c r="AH4735"/>
      <c r="AI4735"/>
    </row>
    <row r="4736" spans="1:35">
      <c r="A4736" t="str">
        <f>IF(Tabela3[[#This Row],[GOL CASA]]&lt;&gt;"",Tabela3[[#This Row],[TIME CASA]],"")</f>
        <v/>
      </c>
      <c r="B4736" t="str">
        <f>IF(Tabela3[[#This Row],[GOL FORA]]&lt;&gt;"",Tabela3[[#This Row],[TIME FORA]],"")</f>
        <v/>
      </c>
      <c r="AD4736"/>
      <c r="AE4736"/>
      <c r="AF4736"/>
      <c r="AG4736"/>
      <c r="AH4736"/>
      <c r="AI4736"/>
    </row>
    <row r="4737" spans="1:35">
      <c r="A4737" t="str">
        <f>IF(Tabela3[[#This Row],[GOL CASA]]&lt;&gt;"",Tabela3[[#This Row],[TIME CASA]],"")</f>
        <v/>
      </c>
      <c r="B4737" t="str">
        <f>IF(Tabela3[[#This Row],[GOL FORA]]&lt;&gt;"",Tabela3[[#This Row],[TIME FORA]],"")</f>
        <v/>
      </c>
      <c r="AD4737"/>
      <c r="AE4737"/>
      <c r="AF4737"/>
      <c r="AG4737"/>
      <c r="AH4737"/>
      <c r="AI4737"/>
    </row>
    <row r="4738" spans="1:35">
      <c r="A4738" t="str">
        <f>IF(Tabela3[[#This Row],[GOL CASA]]&lt;&gt;"",Tabela3[[#This Row],[TIME CASA]],"")</f>
        <v/>
      </c>
      <c r="B4738" t="str">
        <f>IF(Tabela3[[#This Row],[GOL FORA]]&lt;&gt;"",Tabela3[[#This Row],[TIME FORA]],"")</f>
        <v/>
      </c>
      <c r="AD4738"/>
      <c r="AE4738"/>
      <c r="AF4738"/>
      <c r="AG4738"/>
      <c r="AH4738"/>
      <c r="AI4738"/>
    </row>
    <row r="4739" spans="1:35">
      <c r="A4739" t="str">
        <f>IF(Tabela3[[#This Row],[GOL CASA]]&lt;&gt;"",Tabela3[[#This Row],[TIME CASA]],"")</f>
        <v/>
      </c>
      <c r="B4739" t="str">
        <f>IF(Tabela3[[#This Row],[GOL FORA]]&lt;&gt;"",Tabela3[[#This Row],[TIME FORA]],"")</f>
        <v/>
      </c>
      <c r="AD4739"/>
      <c r="AE4739"/>
      <c r="AF4739"/>
      <c r="AG4739"/>
      <c r="AH4739"/>
      <c r="AI4739"/>
    </row>
    <row r="4740" spans="1:35">
      <c r="A4740" t="str">
        <f>IF(Tabela3[[#This Row],[GOL CASA]]&lt;&gt;"",Tabela3[[#This Row],[TIME CASA]],"")</f>
        <v/>
      </c>
      <c r="B4740" t="str">
        <f>IF(Tabela3[[#This Row],[GOL FORA]]&lt;&gt;"",Tabela3[[#This Row],[TIME FORA]],"")</f>
        <v/>
      </c>
      <c r="AD4740"/>
      <c r="AE4740"/>
      <c r="AF4740"/>
      <c r="AG4740"/>
      <c r="AH4740"/>
      <c r="AI4740"/>
    </row>
    <row r="4741" spans="1:35">
      <c r="A4741" t="str">
        <f>IF(Tabela3[[#This Row],[GOL CASA]]&lt;&gt;"",Tabela3[[#This Row],[TIME CASA]],"")</f>
        <v/>
      </c>
      <c r="B4741" t="str">
        <f>IF(Tabela3[[#This Row],[GOL FORA]]&lt;&gt;"",Tabela3[[#This Row],[TIME FORA]],"")</f>
        <v/>
      </c>
      <c r="AD4741"/>
      <c r="AE4741"/>
      <c r="AF4741"/>
      <c r="AG4741"/>
      <c r="AH4741"/>
      <c r="AI4741"/>
    </row>
    <row r="4742" spans="1:35">
      <c r="A4742" t="str">
        <f>IF(Tabela3[[#This Row],[GOL CASA]]&lt;&gt;"",Tabela3[[#This Row],[TIME CASA]],"")</f>
        <v/>
      </c>
      <c r="B4742" t="str">
        <f>IF(Tabela3[[#This Row],[GOL FORA]]&lt;&gt;"",Tabela3[[#This Row],[TIME FORA]],"")</f>
        <v/>
      </c>
      <c r="AD4742"/>
      <c r="AE4742"/>
      <c r="AF4742"/>
      <c r="AG4742"/>
      <c r="AH4742"/>
      <c r="AI4742"/>
    </row>
    <row r="4743" spans="1:35">
      <c r="A4743" t="str">
        <f>IF(Tabela3[[#This Row],[GOL CASA]]&lt;&gt;"",Tabela3[[#This Row],[TIME CASA]],"")</f>
        <v/>
      </c>
      <c r="B4743" t="str">
        <f>IF(Tabela3[[#This Row],[GOL FORA]]&lt;&gt;"",Tabela3[[#This Row],[TIME FORA]],"")</f>
        <v/>
      </c>
      <c r="AD4743"/>
      <c r="AE4743"/>
      <c r="AF4743"/>
      <c r="AG4743"/>
      <c r="AH4743"/>
      <c r="AI4743"/>
    </row>
    <row r="4744" spans="1:35">
      <c r="A4744" t="str">
        <f>IF(Tabela3[[#This Row],[GOL CASA]]&lt;&gt;"",Tabela3[[#This Row],[TIME CASA]],"")</f>
        <v/>
      </c>
      <c r="B4744" t="str">
        <f>IF(Tabela3[[#This Row],[GOL FORA]]&lt;&gt;"",Tabela3[[#This Row],[TIME FORA]],"")</f>
        <v/>
      </c>
      <c r="AD4744"/>
      <c r="AE4744"/>
      <c r="AF4744"/>
      <c r="AG4744"/>
      <c r="AH4744"/>
      <c r="AI4744"/>
    </row>
    <row r="4745" spans="1:35">
      <c r="A4745" t="str">
        <f>IF(Tabela3[[#This Row],[GOL CASA]]&lt;&gt;"",Tabela3[[#This Row],[TIME CASA]],"")</f>
        <v/>
      </c>
      <c r="B4745" t="str">
        <f>IF(Tabela3[[#This Row],[GOL FORA]]&lt;&gt;"",Tabela3[[#This Row],[TIME FORA]],"")</f>
        <v/>
      </c>
      <c r="AD4745"/>
      <c r="AE4745"/>
      <c r="AF4745"/>
      <c r="AG4745"/>
      <c r="AH4745"/>
      <c r="AI4745"/>
    </row>
    <row r="4746" spans="1:35">
      <c r="A4746" t="str">
        <f>IF(Tabela3[[#This Row],[GOL CASA]]&lt;&gt;"",Tabela3[[#This Row],[TIME CASA]],"")</f>
        <v/>
      </c>
      <c r="B4746" t="str">
        <f>IF(Tabela3[[#This Row],[GOL FORA]]&lt;&gt;"",Tabela3[[#This Row],[TIME FORA]],"")</f>
        <v/>
      </c>
      <c r="AD4746"/>
      <c r="AE4746"/>
      <c r="AF4746"/>
      <c r="AG4746"/>
      <c r="AH4746"/>
      <c r="AI4746"/>
    </row>
    <row r="4747" spans="1:35">
      <c r="A4747" t="str">
        <f>IF(Tabela3[[#This Row],[GOL CASA]]&lt;&gt;"",Tabela3[[#This Row],[TIME CASA]],"")</f>
        <v/>
      </c>
      <c r="B4747" t="str">
        <f>IF(Tabela3[[#This Row],[GOL FORA]]&lt;&gt;"",Tabela3[[#This Row],[TIME FORA]],"")</f>
        <v/>
      </c>
      <c r="AD4747"/>
      <c r="AE4747"/>
      <c r="AF4747"/>
      <c r="AG4747"/>
      <c r="AH4747"/>
      <c r="AI4747"/>
    </row>
    <row r="4748" spans="1:35">
      <c r="A4748" t="str">
        <f>IF(Tabela3[[#This Row],[GOL CASA]]&lt;&gt;"",Tabela3[[#This Row],[TIME CASA]],"")</f>
        <v/>
      </c>
      <c r="B4748" t="str">
        <f>IF(Tabela3[[#This Row],[GOL FORA]]&lt;&gt;"",Tabela3[[#This Row],[TIME FORA]],"")</f>
        <v/>
      </c>
      <c r="AD4748"/>
      <c r="AE4748"/>
      <c r="AF4748"/>
      <c r="AG4748"/>
      <c r="AH4748"/>
      <c r="AI4748"/>
    </row>
    <row r="4749" spans="1:35">
      <c r="A4749" t="str">
        <f>IF(Tabela3[[#This Row],[GOL CASA]]&lt;&gt;"",Tabela3[[#This Row],[TIME CASA]],"")</f>
        <v/>
      </c>
      <c r="B4749" t="str">
        <f>IF(Tabela3[[#This Row],[GOL FORA]]&lt;&gt;"",Tabela3[[#This Row],[TIME FORA]],"")</f>
        <v/>
      </c>
      <c r="AD4749"/>
      <c r="AE4749"/>
      <c r="AF4749"/>
      <c r="AG4749"/>
      <c r="AH4749"/>
      <c r="AI4749"/>
    </row>
    <row r="4750" spans="1:35">
      <c r="A4750" t="str">
        <f>IF(Tabela3[[#This Row],[GOL CASA]]&lt;&gt;"",Tabela3[[#This Row],[TIME CASA]],"")</f>
        <v/>
      </c>
      <c r="B4750" t="str">
        <f>IF(Tabela3[[#This Row],[GOL FORA]]&lt;&gt;"",Tabela3[[#This Row],[TIME FORA]],"")</f>
        <v/>
      </c>
      <c r="AD4750"/>
      <c r="AE4750"/>
      <c r="AF4750"/>
      <c r="AG4750"/>
      <c r="AH4750"/>
      <c r="AI4750"/>
    </row>
    <row r="4751" spans="1:35">
      <c r="A4751" t="str">
        <f>IF(Tabela3[[#This Row],[GOL CASA]]&lt;&gt;"",Tabela3[[#This Row],[TIME CASA]],"")</f>
        <v/>
      </c>
      <c r="B4751" t="str">
        <f>IF(Tabela3[[#This Row],[GOL FORA]]&lt;&gt;"",Tabela3[[#This Row],[TIME FORA]],"")</f>
        <v/>
      </c>
      <c r="AD4751"/>
      <c r="AE4751"/>
      <c r="AF4751"/>
      <c r="AG4751"/>
      <c r="AH4751"/>
      <c r="AI4751"/>
    </row>
    <row r="4752" spans="1:35">
      <c r="A4752" t="str">
        <f>IF(Tabela3[[#This Row],[GOL CASA]]&lt;&gt;"",Tabela3[[#This Row],[TIME CASA]],"")</f>
        <v/>
      </c>
      <c r="B4752" t="str">
        <f>IF(Tabela3[[#This Row],[GOL FORA]]&lt;&gt;"",Tabela3[[#This Row],[TIME FORA]],"")</f>
        <v/>
      </c>
      <c r="AD4752"/>
      <c r="AE4752"/>
      <c r="AF4752"/>
      <c r="AG4752"/>
      <c r="AH4752"/>
      <c r="AI4752"/>
    </row>
    <row r="4753" spans="1:35">
      <c r="A4753" t="str">
        <f>IF(Tabela3[[#This Row],[GOL CASA]]&lt;&gt;"",Tabela3[[#This Row],[TIME CASA]],"")</f>
        <v/>
      </c>
      <c r="B4753" t="str">
        <f>IF(Tabela3[[#This Row],[GOL FORA]]&lt;&gt;"",Tabela3[[#This Row],[TIME FORA]],"")</f>
        <v/>
      </c>
      <c r="AD4753"/>
      <c r="AE4753"/>
      <c r="AF4753"/>
      <c r="AG4753"/>
      <c r="AH4753"/>
      <c r="AI4753"/>
    </row>
    <row r="4754" spans="1:35">
      <c r="A4754" t="str">
        <f>IF(Tabela3[[#This Row],[GOL CASA]]&lt;&gt;"",Tabela3[[#This Row],[TIME CASA]],"")</f>
        <v/>
      </c>
      <c r="B4754" t="str">
        <f>IF(Tabela3[[#This Row],[GOL FORA]]&lt;&gt;"",Tabela3[[#This Row],[TIME FORA]],"")</f>
        <v/>
      </c>
      <c r="AD4754"/>
      <c r="AE4754"/>
      <c r="AF4754"/>
      <c r="AG4754"/>
      <c r="AH4754"/>
      <c r="AI4754"/>
    </row>
    <row r="4755" spans="1:35">
      <c r="A4755" t="str">
        <f>IF(Tabela3[[#This Row],[GOL CASA]]&lt;&gt;"",Tabela3[[#This Row],[TIME CASA]],"")</f>
        <v/>
      </c>
      <c r="B4755" t="str">
        <f>IF(Tabela3[[#This Row],[GOL FORA]]&lt;&gt;"",Tabela3[[#This Row],[TIME FORA]],"")</f>
        <v/>
      </c>
      <c r="AD4755"/>
      <c r="AE4755"/>
      <c r="AF4755"/>
      <c r="AG4755"/>
      <c r="AH4755"/>
      <c r="AI4755"/>
    </row>
    <row r="4756" spans="1:35">
      <c r="A4756" t="str">
        <f>IF(Tabela3[[#This Row],[GOL CASA]]&lt;&gt;"",Tabela3[[#This Row],[TIME CASA]],"")</f>
        <v/>
      </c>
      <c r="B4756" t="str">
        <f>IF(Tabela3[[#This Row],[GOL FORA]]&lt;&gt;"",Tabela3[[#This Row],[TIME FORA]],"")</f>
        <v/>
      </c>
      <c r="AD4756"/>
      <c r="AE4756"/>
      <c r="AF4756"/>
      <c r="AG4756"/>
      <c r="AH4756"/>
      <c r="AI4756"/>
    </row>
    <row r="4757" spans="1:35">
      <c r="A4757" t="str">
        <f>IF(Tabela3[[#This Row],[GOL CASA]]&lt;&gt;"",Tabela3[[#This Row],[TIME CASA]],"")</f>
        <v/>
      </c>
      <c r="B4757" t="str">
        <f>IF(Tabela3[[#This Row],[GOL FORA]]&lt;&gt;"",Tabela3[[#This Row],[TIME FORA]],"")</f>
        <v/>
      </c>
      <c r="AD4757"/>
      <c r="AE4757"/>
      <c r="AF4757"/>
      <c r="AG4757"/>
      <c r="AH4757"/>
      <c r="AI4757"/>
    </row>
    <row r="4758" spans="1:35">
      <c r="A4758" t="str">
        <f>IF(Tabela3[[#This Row],[GOL CASA]]&lt;&gt;"",Tabela3[[#This Row],[TIME CASA]],"")</f>
        <v/>
      </c>
      <c r="B4758" t="str">
        <f>IF(Tabela3[[#This Row],[GOL FORA]]&lt;&gt;"",Tabela3[[#This Row],[TIME FORA]],"")</f>
        <v/>
      </c>
      <c r="AD4758"/>
      <c r="AE4758"/>
      <c r="AF4758"/>
      <c r="AG4758"/>
      <c r="AH4758"/>
      <c r="AI4758"/>
    </row>
    <row r="4759" spans="1:35">
      <c r="A4759" t="str">
        <f>IF(Tabela3[[#This Row],[GOL CASA]]&lt;&gt;"",Tabela3[[#This Row],[TIME CASA]],"")</f>
        <v/>
      </c>
      <c r="B4759" t="str">
        <f>IF(Tabela3[[#This Row],[GOL FORA]]&lt;&gt;"",Tabela3[[#This Row],[TIME FORA]],"")</f>
        <v/>
      </c>
      <c r="AD4759"/>
      <c r="AE4759"/>
      <c r="AF4759"/>
      <c r="AG4759"/>
      <c r="AH4759"/>
      <c r="AI4759"/>
    </row>
    <row r="4760" spans="1:35">
      <c r="A4760" t="str">
        <f>IF(Tabela3[[#This Row],[GOL CASA]]&lt;&gt;"",Tabela3[[#This Row],[TIME CASA]],"")</f>
        <v/>
      </c>
      <c r="B4760" t="str">
        <f>IF(Tabela3[[#This Row],[GOL FORA]]&lt;&gt;"",Tabela3[[#This Row],[TIME FORA]],"")</f>
        <v/>
      </c>
      <c r="AD4760"/>
      <c r="AE4760"/>
      <c r="AF4760"/>
      <c r="AG4760"/>
      <c r="AH4760"/>
      <c r="AI4760"/>
    </row>
    <row r="4761" spans="1:35">
      <c r="A4761" t="str">
        <f>IF(Tabela3[[#This Row],[GOL CASA]]&lt;&gt;"",Tabela3[[#This Row],[TIME CASA]],"")</f>
        <v/>
      </c>
      <c r="B4761" t="str">
        <f>IF(Tabela3[[#This Row],[GOL FORA]]&lt;&gt;"",Tabela3[[#This Row],[TIME FORA]],"")</f>
        <v/>
      </c>
      <c r="AD4761"/>
      <c r="AE4761"/>
      <c r="AF4761"/>
      <c r="AG4761"/>
      <c r="AH4761"/>
      <c r="AI4761"/>
    </row>
    <row r="4762" spans="1:35">
      <c r="A4762" t="str">
        <f>IF(Tabela3[[#This Row],[GOL CASA]]&lt;&gt;"",Tabela3[[#This Row],[TIME CASA]],"")</f>
        <v/>
      </c>
      <c r="B4762" t="str">
        <f>IF(Tabela3[[#This Row],[GOL FORA]]&lt;&gt;"",Tabela3[[#This Row],[TIME FORA]],"")</f>
        <v/>
      </c>
      <c r="AD4762"/>
      <c r="AE4762"/>
      <c r="AF4762"/>
      <c r="AG4762"/>
      <c r="AH4762"/>
      <c r="AI4762"/>
    </row>
    <row r="4763" spans="1:35">
      <c r="A4763" t="str">
        <f>IF(Tabela3[[#This Row],[GOL CASA]]&lt;&gt;"",Tabela3[[#This Row],[TIME CASA]],"")</f>
        <v/>
      </c>
      <c r="B4763" t="str">
        <f>IF(Tabela3[[#This Row],[GOL FORA]]&lt;&gt;"",Tabela3[[#This Row],[TIME FORA]],"")</f>
        <v/>
      </c>
      <c r="AD4763"/>
      <c r="AE4763"/>
      <c r="AF4763"/>
      <c r="AG4763"/>
      <c r="AH4763"/>
      <c r="AI4763"/>
    </row>
    <row r="4764" spans="1:35">
      <c r="A4764" t="str">
        <f>IF(Tabela3[[#This Row],[GOL CASA]]&lt;&gt;"",Tabela3[[#This Row],[TIME CASA]],"")</f>
        <v/>
      </c>
      <c r="B4764" t="str">
        <f>IF(Tabela3[[#This Row],[GOL FORA]]&lt;&gt;"",Tabela3[[#This Row],[TIME FORA]],"")</f>
        <v/>
      </c>
      <c r="AD4764"/>
      <c r="AE4764"/>
      <c r="AF4764"/>
      <c r="AG4764"/>
      <c r="AH4764"/>
      <c r="AI4764"/>
    </row>
    <row r="4765" spans="1:35">
      <c r="A4765" t="str">
        <f>IF(Tabela3[[#This Row],[GOL CASA]]&lt;&gt;"",Tabela3[[#This Row],[TIME CASA]],"")</f>
        <v/>
      </c>
      <c r="B4765" t="str">
        <f>IF(Tabela3[[#This Row],[GOL FORA]]&lt;&gt;"",Tabela3[[#This Row],[TIME FORA]],"")</f>
        <v/>
      </c>
      <c r="AD4765"/>
      <c r="AE4765"/>
      <c r="AF4765"/>
      <c r="AG4765"/>
      <c r="AH4765"/>
      <c r="AI4765"/>
    </row>
    <row r="4766" spans="1:35">
      <c r="A4766" t="str">
        <f>IF(Tabela3[[#This Row],[GOL CASA]]&lt;&gt;"",Tabela3[[#This Row],[TIME CASA]],"")</f>
        <v/>
      </c>
      <c r="B4766" t="str">
        <f>IF(Tabela3[[#This Row],[GOL FORA]]&lt;&gt;"",Tabela3[[#This Row],[TIME FORA]],"")</f>
        <v/>
      </c>
      <c r="AD4766"/>
      <c r="AE4766"/>
      <c r="AF4766"/>
      <c r="AG4766"/>
      <c r="AH4766"/>
      <c r="AI4766"/>
    </row>
    <row r="4767" spans="1:35">
      <c r="A4767" t="str">
        <f>IF(Tabela3[[#This Row],[GOL CASA]]&lt;&gt;"",Tabela3[[#This Row],[TIME CASA]],"")</f>
        <v/>
      </c>
      <c r="B4767" t="str">
        <f>IF(Tabela3[[#This Row],[GOL FORA]]&lt;&gt;"",Tabela3[[#This Row],[TIME FORA]],"")</f>
        <v/>
      </c>
      <c r="AD4767"/>
      <c r="AE4767"/>
      <c r="AF4767"/>
      <c r="AG4767"/>
      <c r="AH4767"/>
      <c r="AI4767"/>
    </row>
    <row r="4768" spans="1:35">
      <c r="A4768" t="str">
        <f>IF(Tabela3[[#This Row],[GOL CASA]]&lt;&gt;"",Tabela3[[#This Row],[TIME CASA]],"")</f>
        <v/>
      </c>
      <c r="B4768" t="str">
        <f>IF(Tabela3[[#This Row],[GOL FORA]]&lt;&gt;"",Tabela3[[#This Row],[TIME FORA]],"")</f>
        <v/>
      </c>
      <c r="AD4768"/>
      <c r="AE4768"/>
      <c r="AF4768"/>
      <c r="AG4768"/>
      <c r="AH4768"/>
      <c r="AI4768"/>
    </row>
    <row r="4769" spans="1:35">
      <c r="A4769" t="str">
        <f>IF(Tabela3[[#This Row],[GOL CASA]]&lt;&gt;"",Tabela3[[#This Row],[TIME CASA]],"")</f>
        <v/>
      </c>
      <c r="B4769" t="str">
        <f>IF(Tabela3[[#This Row],[GOL FORA]]&lt;&gt;"",Tabela3[[#This Row],[TIME FORA]],"")</f>
        <v/>
      </c>
      <c r="AD4769"/>
      <c r="AE4769"/>
      <c r="AF4769"/>
      <c r="AG4769"/>
      <c r="AH4769"/>
      <c r="AI4769"/>
    </row>
    <row r="4770" spans="1:35">
      <c r="A4770" t="str">
        <f>IF(Tabela3[[#This Row],[GOL CASA]]&lt;&gt;"",Tabela3[[#This Row],[TIME CASA]],"")</f>
        <v/>
      </c>
      <c r="B4770" t="str">
        <f>IF(Tabela3[[#This Row],[GOL FORA]]&lt;&gt;"",Tabela3[[#This Row],[TIME FORA]],"")</f>
        <v/>
      </c>
      <c r="AD4770"/>
      <c r="AE4770"/>
      <c r="AF4770"/>
      <c r="AG4770"/>
      <c r="AH4770"/>
      <c r="AI4770"/>
    </row>
    <row r="4771" spans="1:35">
      <c r="A4771" t="str">
        <f>IF(Tabela3[[#This Row],[GOL CASA]]&lt;&gt;"",Tabela3[[#This Row],[TIME CASA]],"")</f>
        <v/>
      </c>
      <c r="B4771" t="str">
        <f>IF(Tabela3[[#This Row],[GOL FORA]]&lt;&gt;"",Tabela3[[#This Row],[TIME FORA]],"")</f>
        <v/>
      </c>
      <c r="AD4771"/>
      <c r="AE4771"/>
      <c r="AF4771"/>
      <c r="AG4771"/>
      <c r="AH4771"/>
      <c r="AI4771"/>
    </row>
    <row r="4772" spans="1:35">
      <c r="A4772" t="str">
        <f>IF(Tabela3[[#This Row],[GOL CASA]]&lt;&gt;"",Tabela3[[#This Row],[TIME CASA]],"")</f>
        <v/>
      </c>
      <c r="B4772" t="str">
        <f>IF(Tabela3[[#This Row],[GOL FORA]]&lt;&gt;"",Tabela3[[#This Row],[TIME FORA]],"")</f>
        <v/>
      </c>
      <c r="AD4772"/>
      <c r="AE4772"/>
      <c r="AF4772"/>
      <c r="AG4772"/>
      <c r="AH4772"/>
      <c r="AI4772"/>
    </row>
    <row r="4773" spans="1:35">
      <c r="A4773" t="str">
        <f>IF(Tabela3[[#This Row],[GOL CASA]]&lt;&gt;"",Tabela3[[#This Row],[TIME CASA]],"")</f>
        <v/>
      </c>
      <c r="B4773" t="str">
        <f>IF(Tabela3[[#This Row],[GOL FORA]]&lt;&gt;"",Tabela3[[#This Row],[TIME FORA]],"")</f>
        <v/>
      </c>
      <c r="AD4773"/>
      <c r="AE4773"/>
      <c r="AF4773"/>
      <c r="AG4773"/>
      <c r="AH4773"/>
      <c r="AI4773"/>
    </row>
    <row r="4774" spans="1:35">
      <c r="A4774" t="str">
        <f>IF(Tabela3[[#This Row],[GOL CASA]]&lt;&gt;"",Tabela3[[#This Row],[TIME CASA]],"")</f>
        <v/>
      </c>
      <c r="B4774" t="str">
        <f>IF(Tabela3[[#This Row],[GOL FORA]]&lt;&gt;"",Tabela3[[#This Row],[TIME FORA]],"")</f>
        <v/>
      </c>
      <c r="AD4774"/>
      <c r="AE4774"/>
      <c r="AF4774"/>
      <c r="AG4774"/>
      <c r="AH4774"/>
      <c r="AI4774"/>
    </row>
    <row r="4775" spans="1:35">
      <c r="A4775" t="str">
        <f>IF(Tabela3[[#This Row],[GOL CASA]]&lt;&gt;"",Tabela3[[#This Row],[TIME CASA]],"")</f>
        <v/>
      </c>
      <c r="B4775" t="str">
        <f>IF(Tabela3[[#This Row],[GOL FORA]]&lt;&gt;"",Tabela3[[#This Row],[TIME FORA]],"")</f>
        <v/>
      </c>
      <c r="AD4775"/>
      <c r="AE4775"/>
      <c r="AF4775"/>
      <c r="AG4775"/>
      <c r="AH4775"/>
      <c r="AI4775"/>
    </row>
    <row r="4776" spans="1:35">
      <c r="A4776" t="str">
        <f>IF(Tabela3[[#This Row],[GOL CASA]]&lt;&gt;"",Tabela3[[#This Row],[TIME CASA]],"")</f>
        <v/>
      </c>
      <c r="B4776" t="str">
        <f>IF(Tabela3[[#This Row],[GOL FORA]]&lt;&gt;"",Tabela3[[#This Row],[TIME FORA]],"")</f>
        <v/>
      </c>
      <c r="AD4776"/>
      <c r="AE4776"/>
      <c r="AF4776"/>
      <c r="AG4776"/>
      <c r="AH4776"/>
      <c r="AI4776"/>
    </row>
    <row r="4777" spans="1:35">
      <c r="A4777" t="str">
        <f>IF(Tabela3[[#This Row],[GOL CASA]]&lt;&gt;"",Tabela3[[#This Row],[TIME CASA]],"")</f>
        <v/>
      </c>
      <c r="B4777" t="str">
        <f>IF(Tabela3[[#This Row],[GOL FORA]]&lt;&gt;"",Tabela3[[#This Row],[TIME FORA]],"")</f>
        <v/>
      </c>
      <c r="AD4777"/>
      <c r="AE4777"/>
      <c r="AF4777"/>
      <c r="AG4777"/>
      <c r="AH4777"/>
      <c r="AI4777"/>
    </row>
    <row r="4778" spans="1:35">
      <c r="A4778" t="str">
        <f>IF(Tabela3[[#This Row],[GOL CASA]]&lt;&gt;"",Tabela3[[#This Row],[TIME CASA]],"")</f>
        <v/>
      </c>
      <c r="B4778" t="str">
        <f>IF(Tabela3[[#This Row],[GOL FORA]]&lt;&gt;"",Tabela3[[#This Row],[TIME FORA]],"")</f>
        <v/>
      </c>
      <c r="AD4778"/>
      <c r="AE4778"/>
      <c r="AF4778"/>
      <c r="AG4778"/>
      <c r="AH4778"/>
      <c r="AI4778"/>
    </row>
    <row r="4779" spans="1:35">
      <c r="A4779" t="str">
        <f>IF(Tabela3[[#This Row],[GOL CASA]]&lt;&gt;"",Tabela3[[#This Row],[TIME CASA]],"")</f>
        <v/>
      </c>
      <c r="B4779" t="str">
        <f>IF(Tabela3[[#This Row],[GOL FORA]]&lt;&gt;"",Tabela3[[#This Row],[TIME FORA]],"")</f>
        <v/>
      </c>
      <c r="AD4779"/>
      <c r="AE4779"/>
      <c r="AF4779"/>
      <c r="AG4779"/>
      <c r="AH4779"/>
      <c r="AI4779"/>
    </row>
    <row r="4780" spans="1:35">
      <c r="A4780" t="str">
        <f>IF(Tabela3[[#This Row],[GOL CASA]]&lt;&gt;"",Tabela3[[#This Row],[TIME CASA]],"")</f>
        <v/>
      </c>
      <c r="B4780" t="str">
        <f>IF(Tabela3[[#This Row],[GOL FORA]]&lt;&gt;"",Tabela3[[#This Row],[TIME FORA]],"")</f>
        <v/>
      </c>
      <c r="AD4780"/>
      <c r="AE4780"/>
      <c r="AF4780"/>
      <c r="AG4780"/>
      <c r="AH4780"/>
      <c r="AI4780"/>
    </row>
    <row r="4781" spans="1:35">
      <c r="A4781" t="str">
        <f>IF(Tabela3[[#This Row],[GOL CASA]]&lt;&gt;"",Tabela3[[#This Row],[TIME CASA]],"")</f>
        <v/>
      </c>
      <c r="B4781" t="str">
        <f>IF(Tabela3[[#This Row],[GOL FORA]]&lt;&gt;"",Tabela3[[#This Row],[TIME FORA]],"")</f>
        <v/>
      </c>
      <c r="AD4781"/>
      <c r="AE4781"/>
      <c r="AF4781"/>
      <c r="AG4781"/>
      <c r="AH4781"/>
      <c r="AI4781"/>
    </row>
    <row r="4782" spans="1:35">
      <c r="A4782" t="str">
        <f>IF(Tabela3[[#This Row],[GOL CASA]]&lt;&gt;"",Tabela3[[#This Row],[TIME CASA]],"")</f>
        <v/>
      </c>
      <c r="B4782" t="str">
        <f>IF(Tabela3[[#This Row],[GOL FORA]]&lt;&gt;"",Tabela3[[#This Row],[TIME FORA]],"")</f>
        <v/>
      </c>
      <c r="AD4782"/>
      <c r="AE4782"/>
      <c r="AF4782"/>
      <c r="AG4782"/>
      <c r="AH4782"/>
      <c r="AI4782"/>
    </row>
    <row r="4783" spans="1:35">
      <c r="A4783" t="str">
        <f>IF(Tabela3[[#This Row],[GOL CASA]]&lt;&gt;"",Tabela3[[#This Row],[TIME CASA]],"")</f>
        <v/>
      </c>
      <c r="B4783" t="str">
        <f>IF(Tabela3[[#This Row],[GOL FORA]]&lt;&gt;"",Tabela3[[#This Row],[TIME FORA]],"")</f>
        <v/>
      </c>
      <c r="AD4783"/>
      <c r="AE4783"/>
      <c r="AF4783"/>
      <c r="AG4783"/>
      <c r="AH4783"/>
      <c r="AI4783"/>
    </row>
    <row r="4784" spans="1:35">
      <c r="A4784" t="str">
        <f>IF(Tabela3[[#This Row],[GOL CASA]]&lt;&gt;"",Tabela3[[#This Row],[TIME CASA]],"")</f>
        <v/>
      </c>
      <c r="B4784" t="str">
        <f>IF(Tabela3[[#This Row],[GOL FORA]]&lt;&gt;"",Tabela3[[#This Row],[TIME FORA]],"")</f>
        <v/>
      </c>
      <c r="AD4784"/>
      <c r="AE4784"/>
      <c r="AF4784"/>
      <c r="AG4784"/>
      <c r="AH4784"/>
      <c r="AI4784"/>
    </row>
    <row r="4785" spans="1:35">
      <c r="A4785" t="str">
        <f>IF(Tabela3[[#This Row],[GOL CASA]]&lt;&gt;"",Tabela3[[#This Row],[TIME CASA]],"")</f>
        <v/>
      </c>
      <c r="B4785" t="str">
        <f>IF(Tabela3[[#This Row],[GOL FORA]]&lt;&gt;"",Tabela3[[#This Row],[TIME FORA]],"")</f>
        <v/>
      </c>
      <c r="AD4785"/>
      <c r="AE4785"/>
      <c r="AF4785"/>
      <c r="AG4785"/>
      <c r="AH4785"/>
      <c r="AI4785"/>
    </row>
    <row r="4786" spans="1:35">
      <c r="A4786" t="str">
        <f>IF(Tabela3[[#This Row],[GOL CASA]]&lt;&gt;"",Tabela3[[#This Row],[TIME CASA]],"")</f>
        <v/>
      </c>
      <c r="B4786" t="str">
        <f>IF(Tabela3[[#This Row],[GOL FORA]]&lt;&gt;"",Tabela3[[#This Row],[TIME FORA]],"")</f>
        <v/>
      </c>
      <c r="AD4786"/>
      <c r="AE4786"/>
      <c r="AF4786"/>
      <c r="AG4786"/>
      <c r="AH4786"/>
      <c r="AI4786"/>
    </row>
    <row r="4787" spans="1:35">
      <c r="A4787" t="str">
        <f>IF(Tabela3[[#This Row],[GOL CASA]]&lt;&gt;"",Tabela3[[#This Row],[TIME CASA]],"")</f>
        <v/>
      </c>
      <c r="B4787" t="str">
        <f>IF(Tabela3[[#This Row],[GOL FORA]]&lt;&gt;"",Tabela3[[#This Row],[TIME FORA]],"")</f>
        <v/>
      </c>
      <c r="AD4787"/>
      <c r="AE4787"/>
      <c r="AF4787"/>
      <c r="AG4787"/>
      <c r="AH4787"/>
      <c r="AI4787"/>
    </row>
    <row r="4788" spans="1:35">
      <c r="A4788" t="str">
        <f>IF(Tabela3[[#This Row],[GOL CASA]]&lt;&gt;"",Tabela3[[#This Row],[TIME CASA]],"")</f>
        <v/>
      </c>
      <c r="B4788" t="str">
        <f>IF(Tabela3[[#This Row],[GOL FORA]]&lt;&gt;"",Tabela3[[#This Row],[TIME FORA]],"")</f>
        <v/>
      </c>
      <c r="AD4788"/>
      <c r="AE4788"/>
      <c r="AF4788"/>
      <c r="AG4788"/>
      <c r="AH4788"/>
      <c r="AI4788"/>
    </row>
    <row r="4789" spans="1:35">
      <c r="A4789" t="str">
        <f>IF(Tabela3[[#This Row],[GOL CASA]]&lt;&gt;"",Tabela3[[#This Row],[TIME CASA]],"")</f>
        <v/>
      </c>
      <c r="B4789" t="str">
        <f>IF(Tabela3[[#This Row],[GOL FORA]]&lt;&gt;"",Tabela3[[#This Row],[TIME FORA]],"")</f>
        <v/>
      </c>
      <c r="AD4789"/>
      <c r="AE4789"/>
      <c r="AF4789"/>
      <c r="AG4789"/>
      <c r="AH4789"/>
      <c r="AI4789"/>
    </row>
    <row r="4790" spans="1:35">
      <c r="A4790" t="str">
        <f>IF(Tabela3[[#This Row],[GOL CASA]]&lt;&gt;"",Tabela3[[#This Row],[TIME CASA]],"")</f>
        <v/>
      </c>
      <c r="B4790" t="str">
        <f>IF(Tabela3[[#This Row],[GOL FORA]]&lt;&gt;"",Tabela3[[#This Row],[TIME FORA]],"")</f>
        <v/>
      </c>
      <c r="AD4790"/>
      <c r="AE4790"/>
      <c r="AF4790"/>
      <c r="AG4790"/>
      <c r="AH4790"/>
      <c r="AI4790"/>
    </row>
    <row r="4791" spans="1:35">
      <c r="A4791" t="str">
        <f>IF(Tabela3[[#This Row],[GOL CASA]]&lt;&gt;"",Tabela3[[#This Row],[TIME CASA]],"")</f>
        <v/>
      </c>
      <c r="B4791" t="str">
        <f>IF(Tabela3[[#This Row],[GOL FORA]]&lt;&gt;"",Tabela3[[#This Row],[TIME FORA]],"")</f>
        <v/>
      </c>
      <c r="AD4791"/>
      <c r="AE4791"/>
      <c r="AF4791"/>
      <c r="AG4791"/>
      <c r="AH4791"/>
      <c r="AI4791"/>
    </row>
    <row r="4792" spans="1:35">
      <c r="A4792" t="str">
        <f>IF(Tabela3[[#This Row],[GOL CASA]]&lt;&gt;"",Tabela3[[#This Row],[TIME CASA]],"")</f>
        <v/>
      </c>
      <c r="B4792" t="str">
        <f>IF(Tabela3[[#This Row],[GOL FORA]]&lt;&gt;"",Tabela3[[#This Row],[TIME FORA]],"")</f>
        <v/>
      </c>
      <c r="AD4792"/>
      <c r="AE4792"/>
      <c r="AF4792"/>
      <c r="AG4792"/>
      <c r="AH4792"/>
      <c r="AI4792"/>
    </row>
    <row r="4793" spans="1:35">
      <c r="A4793" t="str">
        <f>IF(Tabela3[[#This Row],[GOL CASA]]&lt;&gt;"",Tabela3[[#This Row],[TIME CASA]],"")</f>
        <v/>
      </c>
      <c r="B4793" t="str">
        <f>IF(Tabela3[[#This Row],[GOL FORA]]&lt;&gt;"",Tabela3[[#This Row],[TIME FORA]],"")</f>
        <v/>
      </c>
      <c r="AD4793"/>
      <c r="AE4793"/>
      <c r="AF4793"/>
      <c r="AG4793"/>
      <c r="AH4793"/>
      <c r="AI4793"/>
    </row>
    <row r="4794" spans="1:35">
      <c r="A4794" t="str">
        <f>IF(Tabela3[[#This Row],[GOL CASA]]&lt;&gt;"",Tabela3[[#This Row],[TIME CASA]],"")</f>
        <v/>
      </c>
      <c r="B4794" t="str">
        <f>IF(Tabela3[[#This Row],[GOL FORA]]&lt;&gt;"",Tabela3[[#This Row],[TIME FORA]],"")</f>
        <v/>
      </c>
      <c r="AD4794"/>
      <c r="AE4794"/>
      <c r="AF4794"/>
      <c r="AG4794"/>
      <c r="AH4794"/>
      <c r="AI4794"/>
    </row>
    <row r="4795" spans="1:35">
      <c r="A4795" t="str">
        <f>IF(Tabela3[[#This Row],[GOL CASA]]&lt;&gt;"",Tabela3[[#This Row],[TIME CASA]],"")</f>
        <v/>
      </c>
      <c r="B4795" t="str">
        <f>IF(Tabela3[[#This Row],[GOL FORA]]&lt;&gt;"",Tabela3[[#This Row],[TIME FORA]],"")</f>
        <v/>
      </c>
      <c r="AD4795"/>
      <c r="AE4795"/>
      <c r="AF4795"/>
      <c r="AG4795"/>
      <c r="AH4795"/>
      <c r="AI4795"/>
    </row>
    <row r="4796" spans="1:35">
      <c r="A4796" t="str">
        <f>IF(Tabela3[[#This Row],[GOL CASA]]&lt;&gt;"",Tabela3[[#This Row],[TIME CASA]],"")</f>
        <v/>
      </c>
      <c r="B4796" t="str">
        <f>IF(Tabela3[[#This Row],[GOL FORA]]&lt;&gt;"",Tabela3[[#This Row],[TIME FORA]],"")</f>
        <v/>
      </c>
      <c r="AD4796"/>
      <c r="AE4796"/>
      <c r="AF4796"/>
      <c r="AG4796"/>
      <c r="AH4796"/>
      <c r="AI4796"/>
    </row>
    <row r="4797" spans="1:35">
      <c r="A4797" t="str">
        <f>IF(Tabela3[[#This Row],[GOL CASA]]&lt;&gt;"",Tabela3[[#This Row],[TIME CASA]],"")</f>
        <v/>
      </c>
      <c r="B4797" t="str">
        <f>IF(Tabela3[[#This Row],[GOL FORA]]&lt;&gt;"",Tabela3[[#This Row],[TIME FORA]],"")</f>
        <v/>
      </c>
      <c r="AD4797"/>
      <c r="AE4797"/>
      <c r="AF4797"/>
      <c r="AG4797"/>
      <c r="AH4797"/>
      <c r="AI4797"/>
    </row>
    <row r="4798" spans="1:35">
      <c r="A4798" t="str">
        <f>IF(Tabela3[[#This Row],[GOL CASA]]&lt;&gt;"",Tabela3[[#This Row],[TIME CASA]],"")</f>
        <v/>
      </c>
      <c r="B4798" t="str">
        <f>IF(Tabela3[[#This Row],[GOL FORA]]&lt;&gt;"",Tabela3[[#This Row],[TIME FORA]],"")</f>
        <v/>
      </c>
      <c r="AD4798"/>
      <c r="AE4798"/>
      <c r="AF4798"/>
      <c r="AG4798"/>
      <c r="AH4798"/>
      <c r="AI4798"/>
    </row>
    <row r="4799" spans="1:35">
      <c r="A4799" t="str">
        <f>IF(Tabela3[[#This Row],[GOL CASA]]&lt;&gt;"",Tabela3[[#This Row],[TIME CASA]],"")</f>
        <v/>
      </c>
      <c r="B4799" t="str">
        <f>IF(Tabela3[[#This Row],[GOL FORA]]&lt;&gt;"",Tabela3[[#This Row],[TIME FORA]],"")</f>
        <v/>
      </c>
      <c r="AD4799"/>
      <c r="AE4799"/>
      <c r="AF4799"/>
      <c r="AG4799"/>
      <c r="AH4799"/>
      <c r="AI4799"/>
    </row>
    <row r="4800" spans="1:35">
      <c r="A4800" t="str">
        <f>IF(Tabela3[[#This Row],[GOL CASA]]&lt;&gt;"",Tabela3[[#This Row],[TIME CASA]],"")</f>
        <v/>
      </c>
      <c r="B4800" t="str">
        <f>IF(Tabela3[[#This Row],[GOL FORA]]&lt;&gt;"",Tabela3[[#This Row],[TIME FORA]],"")</f>
        <v/>
      </c>
      <c r="AD4800"/>
      <c r="AE4800"/>
      <c r="AF4800"/>
      <c r="AG4800"/>
      <c r="AH4800"/>
      <c r="AI4800"/>
    </row>
    <row r="4801" spans="1:35">
      <c r="A4801" t="str">
        <f>IF(Tabela3[[#This Row],[GOL CASA]]&lt;&gt;"",Tabela3[[#This Row],[TIME CASA]],"")</f>
        <v/>
      </c>
      <c r="B4801" t="str">
        <f>IF(Tabela3[[#This Row],[GOL FORA]]&lt;&gt;"",Tabela3[[#This Row],[TIME FORA]],"")</f>
        <v/>
      </c>
      <c r="AD4801"/>
      <c r="AE4801"/>
      <c r="AF4801"/>
      <c r="AG4801"/>
      <c r="AH4801"/>
      <c r="AI4801"/>
    </row>
    <row r="4802" spans="1:35">
      <c r="A4802" t="str">
        <f>IF(Tabela3[[#This Row],[GOL CASA]]&lt;&gt;"",Tabela3[[#This Row],[TIME CASA]],"")</f>
        <v/>
      </c>
      <c r="B4802" t="str">
        <f>IF(Tabela3[[#This Row],[GOL FORA]]&lt;&gt;"",Tabela3[[#This Row],[TIME FORA]],"")</f>
        <v/>
      </c>
      <c r="AD4802"/>
      <c r="AE4802"/>
      <c r="AF4802"/>
      <c r="AG4802"/>
      <c r="AH4802"/>
      <c r="AI4802"/>
    </row>
    <row r="4803" spans="1:35">
      <c r="A4803" t="str">
        <f>IF(Tabela3[[#This Row],[GOL CASA]]&lt;&gt;"",Tabela3[[#This Row],[TIME CASA]],"")</f>
        <v/>
      </c>
      <c r="B4803" t="str">
        <f>IF(Tabela3[[#This Row],[GOL FORA]]&lt;&gt;"",Tabela3[[#This Row],[TIME FORA]],"")</f>
        <v/>
      </c>
      <c r="AD4803"/>
      <c r="AE4803"/>
      <c r="AF4803"/>
      <c r="AG4803"/>
      <c r="AH4803"/>
      <c r="AI4803"/>
    </row>
    <row r="4804" spans="1:35">
      <c r="A4804" t="str">
        <f>IF(Tabela3[[#This Row],[GOL CASA]]&lt;&gt;"",Tabela3[[#This Row],[TIME CASA]],"")</f>
        <v/>
      </c>
      <c r="B4804" t="str">
        <f>IF(Tabela3[[#This Row],[GOL FORA]]&lt;&gt;"",Tabela3[[#This Row],[TIME FORA]],"")</f>
        <v/>
      </c>
      <c r="AD4804"/>
      <c r="AE4804"/>
      <c r="AF4804"/>
      <c r="AG4804"/>
      <c r="AH4804"/>
      <c r="AI4804"/>
    </row>
    <row r="4805" spans="1:35">
      <c r="A4805" t="str">
        <f>IF(Tabela3[[#This Row],[GOL CASA]]&lt;&gt;"",Tabela3[[#This Row],[TIME CASA]],"")</f>
        <v/>
      </c>
      <c r="B4805" t="str">
        <f>IF(Tabela3[[#This Row],[GOL FORA]]&lt;&gt;"",Tabela3[[#This Row],[TIME FORA]],"")</f>
        <v/>
      </c>
      <c r="AD4805"/>
      <c r="AE4805"/>
      <c r="AF4805"/>
      <c r="AG4805"/>
      <c r="AH4805"/>
      <c r="AI4805"/>
    </row>
    <row r="4806" spans="1:35">
      <c r="A4806" t="str">
        <f>IF(Tabela3[[#This Row],[GOL CASA]]&lt;&gt;"",Tabela3[[#This Row],[TIME CASA]],"")</f>
        <v/>
      </c>
      <c r="B4806" t="str">
        <f>IF(Tabela3[[#This Row],[GOL FORA]]&lt;&gt;"",Tabela3[[#This Row],[TIME FORA]],"")</f>
        <v/>
      </c>
      <c r="AD4806"/>
      <c r="AE4806"/>
      <c r="AF4806"/>
      <c r="AG4806"/>
      <c r="AH4806"/>
      <c r="AI4806"/>
    </row>
    <row r="4807" spans="1:35">
      <c r="A4807" t="str">
        <f>IF(Tabela3[[#This Row],[GOL CASA]]&lt;&gt;"",Tabela3[[#This Row],[TIME CASA]],"")</f>
        <v/>
      </c>
      <c r="B4807" t="str">
        <f>IF(Tabela3[[#This Row],[GOL FORA]]&lt;&gt;"",Tabela3[[#This Row],[TIME FORA]],"")</f>
        <v/>
      </c>
      <c r="AD4807"/>
      <c r="AE4807"/>
      <c r="AF4807"/>
      <c r="AG4807"/>
      <c r="AH4807"/>
      <c r="AI4807"/>
    </row>
    <row r="4808" spans="1:35">
      <c r="A4808" t="str">
        <f>IF(Tabela3[[#This Row],[GOL CASA]]&lt;&gt;"",Tabela3[[#This Row],[TIME CASA]],"")</f>
        <v/>
      </c>
      <c r="B4808" t="str">
        <f>IF(Tabela3[[#This Row],[GOL FORA]]&lt;&gt;"",Tabela3[[#This Row],[TIME FORA]],"")</f>
        <v/>
      </c>
      <c r="AD4808"/>
      <c r="AE4808"/>
      <c r="AF4808"/>
      <c r="AG4808"/>
      <c r="AH4808"/>
      <c r="AI4808"/>
    </row>
    <row r="4809" spans="1:35">
      <c r="A4809" t="str">
        <f>IF(Tabela3[[#This Row],[GOL CASA]]&lt;&gt;"",Tabela3[[#This Row],[TIME CASA]],"")</f>
        <v/>
      </c>
      <c r="B4809" t="str">
        <f>IF(Tabela3[[#This Row],[GOL FORA]]&lt;&gt;"",Tabela3[[#This Row],[TIME FORA]],"")</f>
        <v/>
      </c>
      <c r="AD4809"/>
      <c r="AE4809"/>
      <c r="AF4809"/>
      <c r="AG4809"/>
      <c r="AH4809"/>
      <c r="AI4809"/>
    </row>
    <row r="4810" spans="1:35">
      <c r="A4810" t="str">
        <f>IF(Tabela3[[#This Row],[GOL CASA]]&lt;&gt;"",Tabela3[[#This Row],[TIME CASA]],"")</f>
        <v/>
      </c>
      <c r="B4810" t="str">
        <f>IF(Tabela3[[#This Row],[GOL FORA]]&lt;&gt;"",Tabela3[[#This Row],[TIME FORA]],"")</f>
        <v/>
      </c>
      <c r="AD4810"/>
      <c r="AE4810"/>
      <c r="AF4810"/>
      <c r="AG4810"/>
      <c r="AH4810"/>
      <c r="AI4810"/>
    </row>
    <row r="4811" spans="1:35">
      <c r="A4811" t="str">
        <f>IF(Tabela3[[#This Row],[GOL CASA]]&lt;&gt;"",Tabela3[[#This Row],[TIME CASA]],"")</f>
        <v/>
      </c>
      <c r="B4811" t="str">
        <f>IF(Tabela3[[#This Row],[GOL FORA]]&lt;&gt;"",Tabela3[[#This Row],[TIME FORA]],"")</f>
        <v/>
      </c>
      <c r="AD4811"/>
      <c r="AE4811"/>
      <c r="AF4811"/>
      <c r="AG4811"/>
      <c r="AH4811"/>
      <c r="AI4811"/>
    </row>
    <row r="4812" spans="1:35">
      <c r="A4812" t="str">
        <f>IF(Tabela3[[#This Row],[GOL CASA]]&lt;&gt;"",Tabela3[[#This Row],[TIME CASA]],"")</f>
        <v/>
      </c>
      <c r="B4812" t="str">
        <f>IF(Tabela3[[#This Row],[GOL FORA]]&lt;&gt;"",Tabela3[[#This Row],[TIME FORA]],"")</f>
        <v/>
      </c>
      <c r="AD4812"/>
      <c r="AE4812"/>
      <c r="AF4812"/>
      <c r="AG4812"/>
      <c r="AH4812"/>
      <c r="AI4812"/>
    </row>
    <row r="4813" spans="1:35">
      <c r="A4813" t="str">
        <f>IF(Tabela3[[#This Row],[GOL CASA]]&lt;&gt;"",Tabela3[[#This Row],[TIME CASA]],"")</f>
        <v/>
      </c>
      <c r="B4813" t="str">
        <f>IF(Tabela3[[#This Row],[GOL FORA]]&lt;&gt;"",Tabela3[[#This Row],[TIME FORA]],"")</f>
        <v/>
      </c>
      <c r="AD4813"/>
      <c r="AE4813"/>
      <c r="AF4813"/>
      <c r="AG4813"/>
      <c r="AH4813"/>
      <c r="AI4813"/>
    </row>
    <row r="4814" spans="1:35">
      <c r="A4814" t="str">
        <f>IF(Tabela3[[#This Row],[GOL CASA]]&lt;&gt;"",Tabela3[[#This Row],[TIME CASA]],"")</f>
        <v/>
      </c>
      <c r="B4814" t="str">
        <f>IF(Tabela3[[#This Row],[GOL FORA]]&lt;&gt;"",Tabela3[[#This Row],[TIME FORA]],"")</f>
        <v/>
      </c>
      <c r="AD4814"/>
      <c r="AE4814"/>
      <c r="AF4814"/>
      <c r="AG4814"/>
      <c r="AH4814"/>
      <c r="AI4814"/>
    </row>
    <row r="4815" spans="1:35">
      <c r="A4815" t="str">
        <f>IF(Tabela3[[#This Row],[GOL CASA]]&lt;&gt;"",Tabela3[[#This Row],[TIME CASA]],"")</f>
        <v/>
      </c>
      <c r="B4815" t="str">
        <f>IF(Tabela3[[#This Row],[GOL FORA]]&lt;&gt;"",Tabela3[[#This Row],[TIME FORA]],"")</f>
        <v/>
      </c>
      <c r="AD4815"/>
      <c r="AE4815"/>
      <c r="AF4815"/>
      <c r="AG4815"/>
      <c r="AH4815"/>
      <c r="AI4815"/>
    </row>
    <row r="4816" spans="1:35">
      <c r="A4816" t="str">
        <f>IF(Tabela3[[#This Row],[GOL CASA]]&lt;&gt;"",Tabela3[[#This Row],[TIME CASA]],"")</f>
        <v/>
      </c>
      <c r="B4816" t="str">
        <f>IF(Tabela3[[#This Row],[GOL FORA]]&lt;&gt;"",Tabela3[[#This Row],[TIME FORA]],"")</f>
        <v/>
      </c>
      <c r="AD4816"/>
      <c r="AE4816"/>
      <c r="AF4816"/>
      <c r="AG4816"/>
      <c r="AH4816"/>
      <c r="AI4816"/>
    </row>
    <row r="4817" spans="1:35">
      <c r="A4817" t="str">
        <f>IF(Tabela3[[#This Row],[GOL CASA]]&lt;&gt;"",Tabela3[[#This Row],[TIME CASA]],"")</f>
        <v/>
      </c>
      <c r="B4817" t="str">
        <f>IF(Tabela3[[#This Row],[GOL FORA]]&lt;&gt;"",Tabela3[[#This Row],[TIME FORA]],"")</f>
        <v/>
      </c>
      <c r="AD4817"/>
      <c r="AE4817"/>
      <c r="AF4817"/>
      <c r="AG4817"/>
      <c r="AH4817"/>
      <c r="AI4817"/>
    </row>
    <row r="4818" spans="1:35">
      <c r="A4818" t="str">
        <f>IF(Tabela3[[#This Row],[GOL CASA]]&lt;&gt;"",Tabela3[[#This Row],[TIME CASA]],"")</f>
        <v/>
      </c>
      <c r="B4818" t="str">
        <f>IF(Tabela3[[#This Row],[GOL FORA]]&lt;&gt;"",Tabela3[[#This Row],[TIME FORA]],"")</f>
        <v/>
      </c>
      <c r="AD4818"/>
      <c r="AE4818"/>
      <c r="AF4818"/>
      <c r="AG4818"/>
      <c r="AH4818"/>
      <c r="AI4818"/>
    </row>
    <row r="4819" spans="1:35">
      <c r="A4819" t="str">
        <f>IF(Tabela3[[#This Row],[GOL CASA]]&lt;&gt;"",Tabela3[[#This Row],[TIME CASA]],"")</f>
        <v/>
      </c>
      <c r="B4819" t="str">
        <f>IF(Tabela3[[#This Row],[GOL FORA]]&lt;&gt;"",Tabela3[[#This Row],[TIME FORA]],"")</f>
        <v/>
      </c>
      <c r="AD4819"/>
      <c r="AE4819"/>
      <c r="AF4819"/>
      <c r="AG4819"/>
      <c r="AH4819"/>
      <c r="AI4819"/>
    </row>
    <row r="4820" spans="1:35">
      <c r="A4820" t="str">
        <f>IF(Tabela3[[#This Row],[GOL CASA]]&lt;&gt;"",Tabela3[[#This Row],[TIME CASA]],"")</f>
        <v/>
      </c>
      <c r="B4820" t="str">
        <f>IF(Tabela3[[#This Row],[GOL FORA]]&lt;&gt;"",Tabela3[[#This Row],[TIME FORA]],"")</f>
        <v/>
      </c>
      <c r="AD4820"/>
      <c r="AE4820"/>
      <c r="AF4820"/>
      <c r="AG4820"/>
      <c r="AH4820"/>
      <c r="AI4820"/>
    </row>
    <row r="4821" spans="1:35">
      <c r="A4821" t="str">
        <f>IF(Tabela3[[#This Row],[GOL CASA]]&lt;&gt;"",Tabela3[[#This Row],[TIME CASA]],"")</f>
        <v/>
      </c>
      <c r="B4821" t="str">
        <f>IF(Tabela3[[#This Row],[GOL FORA]]&lt;&gt;"",Tabela3[[#This Row],[TIME FORA]],"")</f>
        <v/>
      </c>
      <c r="AD4821"/>
      <c r="AE4821"/>
      <c r="AF4821"/>
      <c r="AG4821"/>
      <c r="AH4821"/>
      <c r="AI4821"/>
    </row>
    <row r="4822" spans="1:35">
      <c r="A4822" t="str">
        <f>IF(Tabela3[[#This Row],[GOL CASA]]&lt;&gt;"",Tabela3[[#This Row],[TIME CASA]],"")</f>
        <v/>
      </c>
      <c r="B4822" t="str">
        <f>IF(Tabela3[[#This Row],[GOL FORA]]&lt;&gt;"",Tabela3[[#This Row],[TIME FORA]],"")</f>
        <v/>
      </c>
      <c r="AD4822"/>
      <c r="AE4822"/>
      <c r="AF4822"/>
      <c r="AG4822"/>
      <c r="AH4822"/>
      <c r="AI4822"/>
    </row>
    <row r="4823" spans="1:35">
      <c r="A4823" t="str">
        <f>IF(Tabela3[[#This Row],[GOL CASA]]&lt;&gt;"",Tabela3[[#This Row],[TIME CASA]],"")</f>
        <v/>
      </c>
      <c r="B4823" t="str">
        <f>IF(Tabela3[[#This Row],[GOL FORA]]&lt;&gt;"",Tabela3[[#This Row],[TIME FORA]],"")</f>
        <v/>
      </c>
      <c r="AD4823"/>
      <c r="AE4823"/>
      <c r="AF4823"/>
      <c r="AG4823"/>
      <c r="AH4823"/>
      <c r="AI4823"/>
    </row>
    <row r="4824" spans="1:35">
      <c r="A4824" t="str">
        <f>IF(Tabela3[[#This Row],[GOL CASA]]&lt;&gt;"",Tabela3[[#This Row],[TIME CASA]],"")</f>
        <v/>
      </c>
      <c r="B4824" t="str">
        <f>IF(Tabela3[[#This Row],[GOL FORA]]&lt;&gt;"",Tabela3[[#This Row],[TIME FORA]],"")</f>
        <v/>
      </c>
      <c r="AD4824"/>
      <c r="AE4824"/>
      <c r="AF4824"/>
      <c r="AG4824"/>
      <c r="AH4824"/>
      <c r="AI4824"/>
    </row>
    <row r="4825" spans="1:35">
      <c r="A4825" t="str">
        <f>IF(Tabela3[[#This Row],[GOL CASA]]&lt;&gt;"",Tabela3[[#This Row],[TIME CASA]],"")</f>
        <v/>
      </c>
      <c r="B4825" t="str">
        <f>IF(Tabela3[[#This Row],[GOL FORA]]&lt;&gt;"",Tabela3[[#This Row],[TIME FORA]],"")</f>
        <v/>
      </c>
      <c r="AD4825"/>
      <c r="AE4825"/>
      <c r="AF4825"/>
      <c r="AG4825"/>
      <c r="AH4825"/>
      <c r="AI4825"/>
    </row>
    <row r="4826" spans="1:35">
      <c r="A4826" t="str">
        <f>IF(Tabela3[[#This Row],[GOL CASA]]&lt;&gt;"",Tabela3[[#This Row],[TIME CASA]],"")</f>
        <v/>
      </c>
      <c r="B4826" t="str">
        <f>IF(Tabela3[[#This Row],[GOL FORA]]&lt;&gt;"",Tabela3[[#This Row],[TIME FORA]],"")</f>
        <v/>
      </c>
      <c r="AD4826"/>
      <c r="AE4826"/>
      <c r="AF4826"/>
      <c r="AG4826"/>
      <c r="AH4826"/>
      <c r="AI4826"/>
    </row>
    <row r="4827" spans="1:35">
      <c r="A4827" t="str">
        <f>IF(Tabela3[[#This Row],[GOL CASA]]&lt;&gt;"",Tabela3[[#This Row],[TIME CASA]],"")</f>
        <v/>
      </c>
      <c r="B4827" t="str">
        <f>IF(Tabela3[[#This Row],[GOL FORA]]&lt;&gt;"",Tabela3[[#This Row],[TIME FORA]],"")</f>
        <v/>
      </c>
      <c r="AD4827"/>
      <c r="AE4827"/>
      <c r="AF4827"/>
      <c r="AG4827"/>
      <c r="AH4827"/>
      <c r="AI4827"/>
    </row>
    <row r="4828" spans="1:35">
      <c r="A4828" t="str">
        <f>IF(Tabela3[[#This Row],[GOL CASA]]&lt;&gt;"",Tabela3[[#This Row],[TIME CASA]],"")</f>
        <v/>
      </c>
      <c r="B4828" t="str">
        <f>IF(Tabela3[[#This Row],[GOL FORA]]&lt;&gt;"",Tabela3[[#This Row],[TIME FORA]],"")</f>
        <v/>
      </c>
      <c r="AD4828"/>
      <c r="AE4828"/>
      <c r="AF4828"/>
      <c r="AG4828"/>
      <c r="AH4828"/>
      <c r="AI4828"/>
    </row>
    <row r="4829" spans="1:35">
      <c r="A4829" t="str">
        <f>IF(Tabela3[[#This Row],[GOL CASA]]&lt;&gt;"",Tabela3[[#This Row],[TIME CASA]],"")</f>
        <v/>
      </c>
      <c r="B4829" t="str">
        <f>IF(Tabela3[[#This Row],[GOL FORA]]&lt;&gt;"",Tabela3[[#This Row],[TIME FORA]],"")</f>
        <v/>
      </c>
      <c r="AD4829"/>
      <c r="AE4829"/>
      <c r="AF4829"/>
      <c r="AG4829"/>
      <c r="AH4829"/>
      <c r="AI4829"/>
    </row>
    <row r="4830" spans="1:35">
      <c r="A4830" t="str">
        <f>IF(Tabela3[[#This Row],[GOL CASA]]&lt;&gt;"",Tabela3[[#This Row],[TIME CASA]],"")</f>
        <v/>
      </c>
      <c r="B4830" t="str">
        <f>IF(Tabela3[[#This Row],[GOL FORA]]&lt;&gt;"",Tabela3[[#This Row],[TIME FORA]],"")</f>
        <v/>
      </c>
      <c r="AD4830"/>
      <c r="AE4830"/>
      <c r="AF4830"/>
      <c r="AG4830"/>
      <c r="AH4830"/>
      <c r="AI4830"/>
    </row>
    <row r="4831" spans="1:35">
      <c r="A4831" t="str">
        <f>IF(Tabela3[[#This Row],[GOL CASA]]&lt;&gt;"",Tabela3[[#This Row],[TIME CASA]],"")</f>
        <v/>
      </c>
      <c r="B4831" t="str">
        <f>IF(Tabela3[[#This Row],[GOL FORA]]&lt;&gt;"",Tabela3[[#This Row],[TIME FORA]],"")</f>
        <v/>
      </c>
      <c r="AD4831"/>
      <c r="AE4831"/>
      <c r="AF4831"/>
      <c r="AG4831"/>
      <c r="AH4831"/>
      <c r="AI4831"/>
    </row>
    <row r="4832" spans="1:35">
      <c r="A4832" t="str">
        <f>IF(Tabela3[[#This Row],[GOL CASA]]&lt;&gt;"",Tabela3[[#This Row],[TIME CASA]],"")</f>
        <v/>
      </c>
      <c r="B4832" t="str">
        <f>IF(Tabela3[[#This Row],[GOL FORA]]&lt;&gt;"",Tabela3[[#This Row],[TIME FORA]],"")</f>
        <v/>
      </c>
      <c r="AD4832"/>
      <c r="AE4832"/>
      <c r="AF4832"/>
      <c r="AG4832"/>
      <c r="AH4832"/>
      <c r="AI4832"/>
    </row>
    <row r="4833" spans="1:35">
      <c r="A4833" t="str">
        <f>IF(Tabela3[[#This Row],[GOL CASA]]&lt;&gt;"",Tabela3[[#This Row],[TIME CASA]],"")</f>
        <v/>
      </c>
      <c r="B4833" t="str">
        <f>IF(Tabela3[[#This Row],[GOL FORA]]&lt;&gt;"",Tabela3[[#This Row],[TIME FORA]],"")</f>
        <v/>
      </c>
      <c r="AD4833"/>
      <c r="AE4833"/>
      <c r="AF4833"/>
      <c r="AG4833"/>
      <c r="AH4833"/>
      <c r="AI4833"/>
    </row>
    <row r="4834" spans="1:35">
      <c r="A4834" t="str">
        <f>IF(Tabela3[[#This Row],[GOL CASA]]&lt;&gt;"",Tabela3[[#This Row],[TIME CASA]],"")</f>
        <v/>
      </c>
      <c r="B4834" t="str">
        <f>IF(Tabela3[[#This Row],[GOL FORA]]&lt;&gt;"",Tabela3[[#This Row],[TIME FORA]],"")</f>
        <v/>
      </c>
      <c r="AD4834"/>
      <c r="AE4834"/>
      <c r="AF4834"/>
      <c r="AG4834"/>
      <c r="AH4834"/>
      <c r="AI4834"/>
    </row>
    <row r="4835" spans="1:35">
      <c r="A4835" t="str">
        <f>IF(Tabela3[[#This Row],[GOL CASA]]&lt;&gt;"",Tabela3[[#This Row],[TIME CASA]],"")</f>
        <v/>
      </c>
      <c r="B4835" t="str">
        <f>IF(Tabela3[[#This Row],[GOL FORA]]&lt;&gt;"",Tabela3[[#This Row],[TIME FORA]],"")</f>
        <v/>
      </c>
      <c r="AD4835"/>
      <c r="AE4835"/>
      <c r="AF4835"/>
      <c r="AG4835"/>
      <c r="AH4835"/>
      <c r="AI4835"/>
    </row>
    <row r="4836" spans="1:35">
      <c r="A4836" t="str">
        <f>IF(Tabela3[[#This Row],[GOL CASA]]&lt;&gt;"",Tabela3[[#This Row],[TIME CASA]],"")</f>
        <v/>
      </c>
      <c r="B4836" t="str">
        <f>IF(Tabela3[[#This Row],[GOL FORA]]&lt;&gt;"",Tabela3[[#This Row],[TIME FORA]],"")</f>
        <v/>
      </c>
      <c r="AD4836"/>
      <c r="AE4836"/>
      <c r="AF4836"/>
      <c r="AG4836"/>
      <c r="AH4836"/>
      <c r="AI4836"/>
    </row>
    <row r="4837" spans="1:35">
      <c r="A4837" t="str">
        <f>IF(Tabela3[[#This Row],[GOL CASA]]&lt;&gt;"",Tabela3[[#This Row],[TIME CASA]],"")</f>
        <v/>
      </c>
      <c r="B4837" t="str">
        <f>IF(Tabela3[[#This Row],[GOL FORA]]&lt;&gt;"",Tabela3[[#This Row],[TIME FORA]],"")</f>
        <v/>
      </c>
      <c r="AD4837"/>
      <c r="AE4837"/>
      <c r="AF4837"/>
      <c r="AG4837"/>
      <c r="AH4837"/>
      <c r="AI4837"/>
    </row>
    <row r="4838" spans="1:35">
      <c r="A4838" t="str">
        <f>IF(Tabela3[[#This Row],[GOL CASA]]&lt;&gt;"",Tabela3[[#This Row],[TIME CASA]],"")</f>
        <v/>
      </c>
      <c r="B4838" t="str">
        <f>IF(Tabela3[[#This Row],[GOL FORA]]&lt;&gt;"",Tabela3[[#This Row],[TIME FORA]],"")</f>
        <v/>
      </c>
      <c r="AD4838"/>
      <c r="AE4838"/>
      <c r="AF4838"/>
      <c r="AG4838"/>
      <c r="AH4838"/>
      <c r="AI4838"/>
    </row>
    <row r="4839" spans="1:35">
      <c r="A4839" t="str">
        <f>IF(Tabela3[[#This Row],[GOL CASA]]&lt;&gt;"",Tabela3[[#This Row],[TIME CASA]],"")</f>
        <v/>
      </c>
      <c r="B4839" t="str">
        <f>IF(Tabela3[[#This Row],[GOL FORA]]&lt;&gt;"",Tabela3[[#This Row],[TIME FORA]],"")</f>
        <v/>
      </c>
      <c r="AD4839"/>
      <c r="AE4839"/>
      <c r="AF4839"/>
      <c r="AG4839"/>
      <c r="AH4839"/>
      <c r="AI4839"/>
    </row>
    <row r="4840" spans="1:35">
      <c r="A4840" t="str">
        <f>IF(Tabela3[[#This Row],[GOL CASA]]&lt;&gt;"",Tabela3[[#This Row],[TIME CASA]],"")</f>
        <v/>
      </c>
      <c r="B4840" t="str">
        <f>IF(Tabela3[[#This Row],[GOL FORA]]&lt;&gt;"",Tabela3[[#This Row],[TIME FORA]],"")</f>
        <v/>
      </c>
      <c r="AD4840"/>
      <c r="AE4840"/>
      <c r="AF4840"/>
      <c r="AG4840"/>
      <c r="AH4840"/>
      <c r="AI4840"/>
    </row>
    <row r="4841" spans="1:35">
      <c r="A4841" t="str">
        <f>IF(Tabela3[[#This Row],[GOL CASA]]&lt;&gt;"",Tabela3[[#This Row],[TIME CASA]],"")</f>
        <v/>
      </c>
      <c r="B4841" t="str">
        <f>IF(Tabela3[[#This Row],[GOL FORA]]&lt;&gt;"",Tabela3[[#This Row],[TIME FORA]],"")</f>
        <v/>
      </c>
      <c r="AD4841"/>
      <c r="AE4841"/>
      <c r="AF4841"/>
      <c r="AG4841"/>
      <c r="AH4841"/>
      <c r="AI4841"/>
    </row>
    <row r="4842" spans="1:35">
      <c r="A4842" t="str">
        <f>IF(Tabela3[[#This Row],[GOL CASA]]&lt;&gt;"",Tabela3[[#This Row],[TIME CASA]],"")</f>
        <v/>
      </c>
      <c r="B4842" t="str">
        <f>IF(Tabela3[[#This Row],[GOL FORA]]&lt;&gt;"",Tabela3[[#This Row],[TIME FORA]],"")</f>
        <v/>
      </c>
      <c r="AD4842"/>
      <c r="AE4842"/>
      <c r="AF4842"/>
      <c r="AG4842"/>
      <c r="AH4842"/>
      <c r="AI4842"/>
    </row>
    <row r="4843" spans="1:35">
      <c r="A4843" t="str">
        <f>IF(Tabela3[[#This Row],[GOL CASA]]&lt;&gt;"",Tabela3[[#This Row],[TIME CASA]],"")</f>
        <v/>
      </c>
      <c r="B4843" t="str">
        <f>IF(Tabela3[[#This Row],[GOL FORA]]&lt;&gt;"",Tabela3[[#This Row],[TIME FORA]],"")</f>
        <v/>
      </c>
      <c r="AD4843"/>
      <c r="AE4843"/>
      <c r="AF4843"/>
      <c r="AG4843"/>
      <c r="AH4843"/>
      <c r="AI4843"/>
    </row>
    <row r="4844" spans="1:35">
      <c r="A4844" t="str">
        <f>IF(Tabela3[[#This Row],[GOL CASA]]&lt;&gt;"",Tabela3[[#This Row],[TIME CASA]],"")</f>
        <v/>
      </c>
      <c r="B4844" t="str">
        <f>IF(Tabela3[[#This Row],[GOL FORA]]&lt;&gt;"",Tabela3[[#This Row],[TIME FORA]],"")</f>
        <v/>
      </c>
      <c r="AD4844"/>
      <c r="AE4844"/>
      <c r="AF4844"/>
      <c r="AG4844"/>
      <c r="AH4844"/>
      <c r="AI4844"/>
    </row>
    <row r="4845" spans="1:35">
      <c r="A4845" t="str">
        <f>IF(Tabela3[[#This Row],[GOL CASA]]&lt;&gt;"",Tabela3[[#This Row],[TIME CASA]],"")</f>
        <v/>
      </c>
      <c r="B4845" t="str">
        <f>IF(Tabela3[[#This Row],[GOL FORA]]&lt;&gt;"",Tabela3[[#This Row],[TIME FORA]],"")</f>
        <v/>
      </c>
      <c r="AD4845"/>
      <c r="AE4845"/>
      <c r="AF4845"/>
      <c r="AG4845"/>
      <c r="AH4845"/>
      <c r="AI4845"/>
    </row>
    <row r="4846" spans="1:35">
      <c r="A4846" t="str">
        <f>IF(Tabela3[[#This Row],[GOL CASA]]&lt;&gt;"",Tabela3[[#This Row],[TIME CASA]],"")</f>
        <v/>
      </c>
      <c r="B4846" t="str">
        <f>IF(Tabela3[[#This Row],[GOL FORA]]&lt;&gt;"",Tabela3[[#This Row],[TIME FORA]],"")</f>
        <v/>
      </c>
      <c r="AD4846"/>
      <c r="AE4846"/>
      <c r="AF4846"/>
      <c r="AG4846"/>
      <c r="AH4846"/>
      <c r="AI4846"/>
    </row>
    <row r="4847" spans="1:35">
      <c r="A4847" t="str">
        <f>IF(Tabela3[[#This Row],[GOL CASA]]&lt;&gt;"",Tabela3[[#This Row],[TIME CASA]],"")</f>
        <v/>
      </c>
      <c r="B4847" t="str">
        <f>IF(Tabela3[[#This Row],[GOL FORA]]&lt;&gt;"",Tabela3[[#This Row],[TIME FORA]],"")</f>
        <v/>
      </c>
      <c r="AD4847"/>
      <c r="AE4847"/>
      <c r="AF4847"/>
      <c r="AG4847"/>
      <c r="AH4847"/>
      <c r="AI4847"/>
    </row>
    <row r="4848" spans="1:35">
      <c r="A4848" t="str">
        <f>IF(Tabela3[[#This Row],[GOL CASA]]&lt;&gt;"",Tabela3[[#This Row],[TIME CASA]],"")</f>
        <v/>
      </c>
      <c r="B4848" t="str">
        <f>IF(Tabela3[[#This Row],[GOL FORA]]&lt;&gt;"",Tabela3[[#This Row],[TIME FORA]],"")</f>
        <v/>
      </c>
      <c r="AD4848"/>
      <c r="AE4848"/>
      <c r="AF4848"/>
      <c r="AG4848"/>
      <c r="AH4848"/>
      <c r="AI4848"/>
    </row>
    <row r="4849" spans="1:35">
      <c r="A4849" t="str">
        <f>IF(Tabela3[[#This Row],[GOL CASA]]&lt;&gt;"",Tabela3[[#This Row],[TIME CASA]],"")</f>
        <v/>
      </c>
      <c r="B4849" t="str">
        <f>IF(Tabela3[[#This Row],[GOL FORA]]&lt;&gt;"",Tabela3[[#This Row],[TIME FORA]],"")</f>
        <v/>
      </c>
      <c r="AD4849"/>
      <c r="AE4849"/>
      <c r="AF4849"/>
      <c r="AG4849"/>
      <c r="AH4849"/>
      <c r="AI4849"/>
    </row>
    <row r="4850" spans="1:35">
      <c r="A4850" t="str">
        <f>IF(Tabela3[[#This Row],[GOL CASA]]&lt;&gt;"",Tabela3[[#This Row],[TIME CASA]],"")</f>
        <v/>
      </c>
      <c r="B4850" t="str">
        <f>IF(Tabela3[[#This Row],[GOL FORA]]&lt;&gt;"",Tabela3[[#This Row],[TIME FORA]],"")</f>
        <v/>
      </c>
      <c r="AD4850"/>
      <c r="AE4850"/>
      <c r="AF4850"/>
      <c r="AG4850"/>
      <c r="AH4850"/>
      <c r="AI4850"/>
    </row>
    <row r="4851" spans="1:35">
      <c r="A4851" t="str">
        <f>IF(Tabela3[[#This Row],[GOL CASA]]&lt;&gt;"",Tabela3[[#This Row],[TIME CASA]],"")</f>
        <v/>
      </c>
      <c r="B4851" t="str">
        <f>IF(Tabela3[[#This Row],[GOL FORA]]&lt;&gt;"",Tabela3[[#This Row],[TIME FORA]],"")</f>
        <v/>
      </c>
      <c r="AD4851"/>
      <c r="AE4851"/>
      <c r="AF4851"/>
      <c r="AG4851"/>
      <c r="AH4851"/>
      <c r="AI4851"/>
    </row>
    <row r="4852" spans="1:35">
      <c r="A4852" t="str">
        <f>IF(Tabela3[[#This Row],[GOL CASA]]&lt;&gt;"",Tabela3[[#This Row],[TIME CASA]],"")</f>
        <v/>
      </c>
      <c r="B4852" t="str">
        <f>IF(Tabela3[[#This Row],[GOL FORA]]&lt;&gt;"",Tabela3[[#This Row],[TIME FORA]],"")</f>
        <v/>
      </c>
      <c r="AD4852"/>
      <c r="AE4852"/>
      <c r="AF4852"/>
      <c r="AG4852"/>
      <c r="AH4852"/>
      <c r="AI4852"/>
    </row>
    <row r="4853" spans="1:35">
      <c r="A4853" t="str">
        <f>IF(Tabela3[[#This Row],[GOL CASA]]&lt;&gt;"",Tabela3[[#This Row],[TIME CASA]],"")</f>
        <v/>
      </c>
      <c r="B4853" t="str">
        <f>IF(Tabela3[[#This Row],[GOL FORA]]&lt;&gt;"",Tabela3[[#This Row],[TIME FORA]],"")</f>
        <v/>
      </c>
      <c r="AD4853"/>
      <c r="AE4853"/>
      <c r="AF4853"/>
      <c r="AG4853"/>
      <c r="AH4853"/>
      <c r="AI4853"/>
    </row>
    <row r="4854" spans="1:35">
      <c r="A4854" t="str">
        <f>IF(Tabela3[[#This Row],[GOL CASA]]&lt;&gt;"",Tabela3[[#This Row],[TIME CASA]],"")</f>
        <v/>
      </c>
      <c r="B4854" t="str">
        <f>IF(Tabela3[[#This Row],[GOL FORA]]&lt;&gt;"",Tabela3[[#This Row],[TIME FORA]],"")</f>
        <v/>
      </c>
      <c r="AD4854"/>
      <c r="AE4854"/>
      <c r="AF4854"/>
      <c r="AG4854"/>
      <c r="AH4854"/>
      <c r="AI4854"/>
    </row>
    <row r="4855" spans="1:35">
      <c r="A4855" t="str">
        <f>IF(Tabela3[[#This Row],[GOL CASA]]&lt;&gt;"",Tabela3[[#This Row],[TIME CASA]],"")</f>
        <v/>
      </c>
      <c r="B4855" t="str">
        <f>IF(Tabela3[[#This Row],[GOL FORA]]&lt;&gt;"",Tabela3[[#This Row],[TIME FORA]],"")</f>
        <v/>
      </c>
      <c r="AD4855"/>
      <c r="AE4855"/>
      <c r="AF4855"/>
      <c r="AG4855"/>
      <c r="AH4855"/>
      <c r="AI4855"/>
    </row>
    <row r="4856" spans="1:35">
      <c r="A4856" t="str">
        <f>IF(Tabela3[[#This Row],[GOL CASA]]&lt;&gt;"",Tabela3[[#This Row],[TIME CASA]],"")</f>
        <v/>
      </c>
      <c r="B4856" t="str">
        <f>IF(Tabela3[[#This Row],[GOL FORA]]&lt;&gt;"",Tabela3[[#This Row],[TIME FORA]],"")</f>
        <v/>
      </c>
      <c r="AD4856"/>
      <c r="AE4856"/>
      <c r="AF4856"/>
      <c r="AG4856"/>
      <c r="AH4856"/>
      <c r="AI4856"/>
    </row>
    <row r="4857" spans="1:35">
      <c r="A4857" t="str">
        <f>IF(Tabela3[[#This Row],[GOL CASA]]&lt;&gt;"",Tabela3[[#This Row],[TIME CASA]],"")</f>
        <v/>
      </c>
      <c r="B4857" t="str">
        <f>IF(Tabela3[[#This Row],[GOL FORA]]&lt;&gt;"",Tabela3[[#This Row],[TIME FORA]],"")</f>
        <v/>
      </c>
      <c r="AD4857"/>
      <c r="AE4857"/>
      <c r="AF4857"/>
      <c r="AG4857"/>
      <c r="AH4857"/>
      <c r="AI4857"/>
    </row>
    <row r="4858" spans="1:35">
      <c r="A4858" t="str">
        <f>IF(Tabela3[[#This Row],[GOL CASA]]&lt;&gt;"",Tabela3[[#This Row],[TIME CASA]],"")</f>
        <v/>
      </c>
      <c r="B4858" t="str">
        <f>IF(Tabela3[[#This Row],[GOL FORA]]&lt;&gt;"",Tabela3[[#This Row],[TIME FORA]],"")</f>
        <v/>
      </c>
      <c r="AD4858"/>
      <c r="AE4858"/>
      <c r="AF4858"/>
      <c r="AG4858"/>
      <c r="AH4858"/>
      <c r="AI4858"/>
    </row>
    <row r="4859" spans="1:35">
      <c r="A4859" t="str">
        <f>IF(Tabela3[[#This Row],[GOL CASA]]&lt;&gt;"",Tabela3[[#This Row],[TIME CASA]],"")</f>
        <v/>
      </c>
      <c r="B4859" t="str">
        <f>IF(Tabela3[[#This Row],[GOL FORA]]&lt;&gt;"",Tabela3[[#This Row],[TIME FORA]],"")</f>
        <v/>
      </c>
      <c r="AD4859"/>
      <c r="AE4859"/>
      <c r="AF4859"/>
      <c r="AG4859"/>
      <c r="AH4859"/>
      <c r="AI4859"/>
    </row>
    <row r="4860" spans="1:35">
      <c r="A4860" t="str">
        <f>IF(Tabela3[[#This Row],[GOL CASA]]&lt;&gt;"",Tabela3[[#This Row],[TIME CASA]],"")</f>
        <v/>
      </c>
      <c r="B4860" t="str">
        <f>IF(Tabela3[[#This Row],[GOL FORA]]&lt;&gt;"",Tabela3[[#This Row],[TIME FORA]],"")</f>
        <v/>
      </c>
      <c r="AD4860"/>
      <c r="AE4860"/>
      <c r="AF4860"/>
      <c r="AG4860"/>
      <c r="AH4860"/>
      <c r="AI4860"/>
    </row>
    <row r="4861" spans="1:35">
      <c r="A4861" t="str">
        <f>IF(Tabela3[[#This Row],[GOL CASA]]&lt;&gt;"",Tabela3[[#This Row],[TIME CASA]],"")</f>
        <v/>
      </c>
      <c r="B4861" t="str">
        <f>IF(Tabela3[[#This Row],[GOL FORA]]&lt;&gt;"",Tabela3[[#This Row],[TIME FORA]],"")</f>
        <v/>
      </c>
      <c r="AD4861"/>
      <c r="AE4861"/>
      <c r="AF4861"/>
      <c r="AG4861"/>
      <c r="AH4861"/>
      <c r="AI4861"/>
    </row>
    <row r="4862" spans="1:35">
      <c r="A4862" t="str">
        <f>IF(Tabela3[[#This Row],[GOL CASA]]&lt;&gt;"",Tabela3[[#This Row],[TIME CASA]],"")</f>
        <v/>
      </c>
      <c r="B4862" t="str">
        <f>IF(Tabela3[[#This Row],[GOL FORA]]&lt;&gt;"",Tabela3[[#This Row],[TIME FORA]],"")</f>
        <v/>
      </c>
      <c r="AD4862"/>
      <c r="AE4862"/>
      <c r="AF4862"/>
      <c r="AG4862"/>
      <c r="AH4862"/>
      <c r="AI4862"/>
    </row>
    <row r="4863" spans="1:35">
      <c r="A4863" t="str">
        <f>IF(Tabela3[[#This Row],[GOL CASA]]&lt;&gt;"",Tabela3[[#This Row],[TIME CASA]],"")</f>
        <v/>
      </c>
      <c r="B4863" t="str">
        <f>IF(Tabela3[[#This Row],[GOL FORA]]&lt;&gt;"",Tabela3[[#This Row],[TIME FORA]],"")</f>
        <v/>
      </c>
      <c r="AD4863"/>
      <c r="AE4863"/>
      <c r="AF4863"/>
      <c r="AG4863"/>
      <c r="AH4863"/>
      <c r="AI4863"/>
    </row>
    <row r="4864" spans="1:35">
      <c r="A4864" t="str">
        <f>IF(Tabela3[[#This Row],[GOL CASA]]&lt;&gt;"",Tabela3[[#This Row],[TIME CASA]],"")</f>
        <v/>
      </c>
      <c r="B4864" t="str">
        <f>IF(Tabela3[[#This Row],[GOL FORA]]&lt;&gt;"",Tabela3[[#This Row],[TIME FORA]],"")</f>
        <v/>
      </c>
      <c r="AD4864"/>
      <c r="AE4864"/>
      <c r="AF4864"/>
      <c r="AG4864"/>
      <c r="AH4864"/>
      <c r="AI4864"/>
    </row>
    <row r="4865" spans="1:35">
      <c r="A4865" t="str">
        <f>IF(Tabela3[[#This Row],[GOL CASA]]&lt;&gt;"",Tabela3[[#This Row],[TIME CASA]],"")</f>
        <v/>
      </c>
      <c r="B4865" t="str">
        <f>IF(Tabela3[[#This Row],[GOL FORA]]&lt;&gt;"",Tabela3[[#This Row],[TIME FORA]],"")</f>
        <v/>
      </c>
      <c r="AD4865"/>
      <c r="AE4865"/>
      <c r="AF4865"/>
      <c r="AG4865"/>
      <c r="AH4865"/>
      <c r="AI4865"/>
    </row>
    <row r="4866" spans="1:35">
      <c r="A4866" t="str">
        <f>IF(Tabela3[[#This Row],[GOL CASA]]&lt;&gt;"",Tabela3[[#This Row],[TIME CASA]],"")</f>
        <v/>
      </c>
      <c r="B4866" t="str">
        <f>IF(Tabela3[[#This Row],[GOL FORA]]&lt;&gt;"",Tabela3[[#This Row],[TIME FORA]],"")</f>
        <v/>
      </c>
      <c r="AD4866"/>
      <c r="AE4866"/>
      <c r="AF4866"/>
      <c r="AG4866"/>
      <c r="AH4866"/>
      <c r="AI4866"/>
    </row>
    <row r="4867" spans="1:35">
      <c r="A4867" t="str">
        <f>IF(Tabela3[[#This Row],[GOL CASA]]&lt;&gt;"",Tabela3[[#This Row],[TIME CASA]],"")</f>
        <v/>
      </c>
      <c r="B4867" t="str">
        <f>IF(Tabela3[[#This Row],[GOL FORA]]&lt;&gt;"",Tabela3[[#This Row],[TIME FORA]],"")</f>
        <v/>
      </c>
      <c r="AD4867"/>
      <c r="AE4867"/>
      <c r="AF4867"/>
      <c r="AG4867"/>
      <c r="AH4867"/>
      <c r="AI4867"/>
    </row>
    <row r="4868" spans="1:35">
      <c r="A4868" t="str">
        <f>IF(Tabela3[[#This Row],[GOL CASA]]&lt;&gt;"",Tabela3[[#This Row],[TIME CASA]],"")</f>
        <v/>
      </c>
      <c r="B4868" t="str">
        <f>IF(Tabela3[[#This Row],[GOL FORA]]&lt;&gt;"",Tabela3[[#This Row],[TIME FORA]],"")</f>
        <v/>
      </c>
      <c r="AD4868"/>
      <c r="AE4868"/>
      <c r="AF4868"/>
      <c r="AG4868"/>
      <c r="AH4868"/>
      <c r="AI4868"/>
    </row>
    <row r="4869" spans="1:35">
      <c r="A4869" t="str">
        <f>IF(Tabela3[[#This Row],[GOL CASA]]&lt;&gt;"",Tabela3[[#This Row],[TIME CASA]],"")</f>
        <v/>
      </c>
      <c r="B4869" t="str">
        <f>IF(Tabela3[[#This Row],[GOL FORA]]&lt;&gt;"",Tabela3[[#This Row],[TIME FORA]],"")</f>
        <v/>
      </c>
      <c r="AD4869"/>
      <c r="AE4869"/>
      <c r="AF4869"/>
      <c r="AG4869"/>
      <c r="AH4869"/>
      <c r="AI4869"/>
    </row>
    <row r="4870" spans="1:35">
      <c r="A4870" t="str">
        <f>IF(Tabela3[[#This Row],[GOL CASA]]&lt;&gt;"",Tabela3[[#This Row],[TIME CASA]],"")</f>
        <v/>
      </c>
      <c r="B4870" t="str">
        <f>IF(Tabela3[[#This Row],[GOL FORA]]&lt;&gt;"",Tabela3[[#This Row],[TIME FORA]],"")</f>
        <v/>
      </c>
      <c r="AD4870"/>
      <c r="AE4870"/>
      <c r="AF4870"/>
      <c r="AG4870"/>
      <c r="AH4870"/>
      <c r="AI4870"/>
    </row>
    <row r="4871" spans="1:35">
      <c r="A4871" t="str">
        <f>IF(Tabela3[[#This Row],[GOL CASA]]&lt;&gt;"",Tabela3[[#This Row],[TIME CASA]],"")</f>
        <v/>
      </c>
      <c r="B4871" t="str">
        <f>IF(Tabela3[[#This Row],[GOL FORA]]&lt;&gt;"",Tabela3[[#This Row],[TIME FORA]],"")</f>
        <v/>
      </c>
      <c r="AD4871"/>
      <c r="AE4871"/>
      <c r="AF4871"/>
      <c r="AG4871"/>
      <c r="AH4871"/>
      <c r="AI4871"/>
    </row>
    <row r="4872" spans="1:35">
      <c r="A4872" t="str">
        <f>IF(Tabela3[[#This Row],[GOL CASA]]&lt;&gt;"",Tabela3[[#This Row],[TIME CASA]],"")</f>
        <v/>
      </c>
      <c r="B4872" t="str">
        <f>IF(Tabela3[[#This Row],[GOL FORA]]&lt;&gt;"",Tabela3[[#This Row],[TIME FORA]],"")</f>
        <v/>
      </c>
      <c r="AD4872"/>
      <c r="AE4872"/>
      <c r="AF4872"/>
      <c r="AG4872"/>
      <c r="AH4872"/>
      <c r="AI4872"/>
    </row>
    <row r="4873" spans="1:35">
      <c r="A4873" t="str">
        <f>IF(Tabela3[[#This Row],[GOL CASA]]&lt;&gt;"",Tabela3[[#This Row],[TIME CASA]],"")</f>
        <v/>
      </c>
      <c r="B4873" t="str">
        <f>IF(Tabela3[[#This Row],[GOL FORA]]&lt;&gt;"",Tabela3[[#This Row],[TIME FORA]],"")</f>
        <v/>
      </c>
      <c r="AD4873"/>
      <c r="AE4873"/>
      <c r="AF4873"/>
      <c r="AG4873"/>
      <c r="AH4873"/>
      <c r="AI4873"/>
    </row>
    <row r="4874" spans="1:35">
      <c r="A4874" t="str">
        <f>IF(Tabela3[[#This Row],[GOL CASA]]&lt;&gt;"",Tabela3[[#This Row],[TIME CASA]],"")</f>
        <v/>
      </c>
      <c r="B4874" t="str">
        <f>IF(Tabela3[[#This Row],[GOL FORA]]&lt;&gt;"",Tabela3[[#This Row],[TIME FORA]],"")</f>
        <v/>
      </c>
      <c r="AD4874"/>
      <c r="AE4874"/>
      <c r="AF4874"/>
      <c r="AG4874"/>
      <c r="AH4874"/>
      <c r="AI4874"/>
    </row>
    <row r="4875" spans="1:35">
      <c r="A4875" t="str">
        <f>IF(Tabela3[[#This Row],[GOL CASA]]&lt;&gt;"",Tabela3[[#This Row],[TIME CASA]],"")</f>
        <v/>
      </c>
      <c r="B4875" t="str">
        <f>IF(Tabela3[[#This Row],[GOL FORA]]&lt;&gt;"",Tabela3[[#This Row],[TIME FORA]],"")</f>
        <v/>
      </c>
      <c r="AD4875"/>
      <c r="AE4875"/>
      <c r="AF4875"/>
      <c r="AG4875"/>
      <c r="AH4875"/>
      <c r="AI4875"/>
    </row>
    <row r="4876" spans="1:35">
      <c r="A4876" t="str">
        <f>IF(Tabela3[[#This Row],[GOL CASA]]&lt;&gt;"",Tabela3[[#This Row],[TIME CASA]],"")</f>
        <v/>
      </c>
      <c r="B4876" t="str">
        <f>IF(Tabela3[[#This Row],[GOL FORA]]&lt;&gt;"",Tabela3[[#This Row],[TIME FORA]],"")</f>
        <v/>
      </c>
      <c r="AD4876"/>
      <c r="AE4876"/>
      <c r="AF4876"/>
      <c r="AG4876"/>
      <c r="AH4876"/>
      <c r="AI4876"/>
    </row>
    <row r="4877" spans="1:35">
      <c r="A4877" t="str">
        <f>IF(Tabela3[[#This Row],[GOL CASA]]&lt;&gt;"",Tabela3[[#This Row],[TIME CASA]],"")</f>
        <v/>
      </c>
      <c r="B4877" t="str">
        <f>IF(Tabela3[[#This Row],[GOL FORA]]&lt;&gt;"",Tabela3[[#This Row],[TIME FORA]],"")</f>
        <v/>
      </c>
      <c r="AD4877"/>
      <c r="AE4877"/>
      <c r="AF4877"/>
      <c r="AG4877"/>
      <c r="AH4877"/>
      <c r="AI4877"/>
    </row>
    <row r="4878" spans="1:35">
      <c r="A4878" t="str">
        <f>IF(Tabela3[[#This Row],[GOL CASA]]&lt;&gt;"",Tabela3[[#This Row],[TIME CASA]],"")</f>
        <v/>
      </c>
      <c r="B4878" t="str">
        <f>IF(Tabela3[[#This Row],[GOL FORA]]&lt;&gt;"",Tabela3[[#This Row],[TIME FORA]],"")</f>
        <v/>
      </c>
      <c r="AD4878"/>
      <c r="AE4878"/>
      <c r="AF4878"/>
      <c r="AG4878"/>
      <c r="AH4878"/>
      <c r="AI4878"/>
    </row>
    <row r="4879" spans="1:35">
      <c r="A4879" t="str">
        <f>IF(Tabela3[[#This Row],[GOL CASA]]&lt;&gt;"",Tabela3[[#This Row],[TIME CASA]],"")</f>
        <v/>
      </c>
      <c r="B4879" t="str">
        <f>IF(Tabela3[[#This Row],[GOL FORA]]&lt;&gt;"",Tabela3[[#This Row],[TIME FORA]],"")</f>
        <v/>
      </c>
      <c r="AD4879"/>
      <c r="AE4879"/>
      <c r="AF4879"/>
      <c r="AG4879"/>
      <c r="AH4879"/>
      <c r="AI4879"/>
    </row>
    <row r="4880" spans="1:35">
      <c r="A4880" t="str">
        <f>IF(Tabela3[[#This Row],[GOL CASA]]&lt;&gt;"",Tabela3[[#This Row],[TIME CASA]],"")</f>
        <v/>
      </c>
      <c r="B4880" t="str">
        <f>IF(Tabela3[[#This Row],[GOL FORA]]&lt;&gt;"",Tabela3[[#This Row],[TIME FORA]],"")</f>
        <v/>
      </c>
      <c r="AD4880"/>
      <c r="AE4880"/>
      <c r="AF4880"/>
      <c r="AG4880"/>
      <c r="AH4880"/>
      <c r="AI4880"/>
    </row>
    <row r="4881" spans="1:35">
      <c r="A4881" t="str">
        <f>IF(Tabela3[[#This Row],[GOL CASA]]&lt;&gt;"",Tabela3[[#This Row],[TIME CASA]],"")</f>
        <v/>
      </c>
      <c r="B4881" t="str">
        <f>IF(Tabela3[[#This Row],[GOL FORA]]&lt;&gt;"",Tabela3[[#This Row],[TIME FORA]],"")</f>
        <v/>
      </c>
      <c r="AD4881"/>
      <c r="AE4881"/>
      <c r="AF4881"/>
      <c r="AG4881"/>
      <c r="AH4881"/>
      <c r="AI4881"/>
    </row>
    <row r="4882" spans="1:35">
      <c r="A4882" t="str">
        <f>IF(Tabela3[[#This Row],[GOL CASA]]&lt;&gt;"",Tabela3[[#This Row],[TIME CASA]],"")</f>
        <v/>
      </c>
      <c r="B4882" t="str">
        <f>IF(Tabela3[[#This Row],[GOL FORA]]&lt;&gt;"",Tabela3[[#This Row],[TIME FORA]],"")</f>
        <v/>
      </c>
      <c r="AD4882"/>
      <c r="AE4882"/>
      <c r="AF4882"/>
      <c r="AG4882"/>
      <c r="AH4882"/>
      <c r="AI4882"/>
    </row>
    <row r="4883" spans="1:35">
      <c r="A4883" t="str">
        <f>IF(Tabela3[[#This Row],[GOL CASA]]&lt;&gt;"",Tabela3[[#This Row],[TIME CASA]],"")</f>
        <v/>
      </c>
      <c r="B4883" t="str">
        <f>IF(Tabela3[[#This Row],[GOL FORA]]&lt;&gt;"",Tabela3[[#This Row],[TIME FORA]],"")</f>
        <v/>
      </c>
      <c r="AD4883"/>
      <c r="AE4883"/>
      <c r="AF4883"/>
      <c r="AG4883"/>
      <c r="AH4883"/>
      <c r="AI4883"/>
    </row>
    <row r="4884" spans="1:35">
      <c r="A4884" t="str">
        <f>IF(Tabela3[[#This Row],[GOL CASA]]&lt;&gt;"",Tabela3[[#This Row],[TIME CASA]],"")</f>
        <v/>
      </c>
      <c r="B4884" t="str">
        <f>IF(Tabela3[[#This Row],[GOL FORA]]&lt;&gt;"",Tabela3[[#This Row],[TIME FORA]],"")</f>
        <v/>
      </c>
      <c r="AD4884"/>
      <c r="AE4884"/>
      <c r="AF4884"/>
      <c r="AG4884"/>
      <c r="AH4884"/>
      <c r="AI4884"/>
    </row>
    <row r="4885" spans="1:35">
      <c r="A4885" t="str">
        <f>IF(Tabela3[[#This Row],[GOL CASA]]&lt;&gt;"",Tabela3[[#This Row],[TIME CASA]],"")</f>
        <v/>
      </c>
      <c r="B4885" t="str">
        <f>IF(Tabela3[[#This Row],[GOL FORA]]&lt;&gt;"",Tabela3[[#This Row],[TIME FORA]],"")</f>
        <v/>
      </c>
      <c r="AD4885"/>
      <c r="AE4885"/>
      <c r="AF4885"/>
      <c r="AG4885"/>
      <c r="AH4885"/>
      <c r="AI4885"/>
    </row>
    <row r="4886" spans="1:35">
      <c r="A4886" t="str">
        <f>IF(Tabela3[[#This Row],[GOL CASA]]&lt;&gt;"",Tabela3[[#This Row],[TIME CASA]],"")</f>
        <v/>
      </c>
      <c r="B4886" t="str">
        <f>IF(Tabela3[[#This Row],[GOL FORA]]&lt;&gt;"",Tabela3[[#This Row],[TIME FORA]],"")</f>
        <v/>
      </c>
      <c r="AD4886"/>
      <c r="AE4886"/>
      <c r="AF4886"/>
      <c r="AG4886"/>
      <c r="AH4886"/>
      <c r="AI4886"/>
    </row>
    <row r="4887" spans="1:35">
      <c r="A4887" t="str">
        <f>IF(Tabela3[[#This Row],[GOL CASA]]&lt;&gt;"",Tabela3[[#This Row],[TIME CASA]],"")</f>
        <v/>
      </c>
      <c r="B4887" t="str">
        <f>IF(Tabela3[[#This Row],[GOL FORA]]&lt;&gt;"",Tabela3[[#This Row],[TIME FORA]],"")</f>
        <v/>
      </c>
      <c r="AD4887"/>
      <c r="AE4887"/>
      <c r="AF4887"/>
      <c r="AG4887"/>
      <c r="AH4887"/>
      <c r="AI4887"/>
    </row>
    <row r="4888" spans="1:35">
      <c r="A4888" t="str">
        <f>IF(Tabela3[[#This Row],[GOL CASA]]&lt;&gt;"",Tabela3[[#This Row],[TIME CASA]],"")</f>
        <v/>
      </c>
      <c r="B4888" t="str">
        <f>IF(Tabela3[[#This Row],[GOL FORA]]&lt;&gt;"",Tabela3[[#This Row],[TIME FORA]],"")</f>
        <v/>
      </c>
      <c r="AD4888"/>
      <c r="AE4888"/>
      <c r="AF4888"/>
      <c r="AG4888"/>
      <c r="AH4888"/>
      <c r="AI4888"/>
    </row>
    <row r="4889" spans="1:35">
      <c r="A4889" t="str">
        <f>IF(Tabela3[[#This Row],[GOL CASA]]&lt;&gt;"",Tabela3[[#This Row],[TIME CASA]],"")</f>
        <v/>
      </c>
      <c r="B4889" t="str">
        <f>IF(Tabela3[[#This Row],[GOL FORA]]&lt;&gt;"",Tabela3[[#This Row],[TIME FORA]],"")</f>
        <v/>
      </c>
      <c r="AD4889"/>
      <c r="AE4889"/>
      <c r="AF4889"/>
      <c r="AG4889"/>
      <c r="AH4889"/>
      <c r="AI4889"/>
    </row>
    <row r="4890" spans="1:35">
      <c r="A4890" t="str">
        <f>IF(Tabela3[[#This Row],[GOL CASA]]&lt;&gt;"",Tabela3[[#This Row],[TIME CASA]],"")</f>
        <v/>
      </c>
      <c r="B4890" t="str">
        <f>IF(Tabela3[[#This Row],[GOL FORA]]&lt;&gt;"",Tabela3[[#This Row],[TIME FORA]],"")</f>
        <v/>
      </c>
      <c r="AD4890"/>
      <c r="AE4890"/>
      <c r="AF4890"/>
      <c r="AG4890"/>
      <c r="AH4890"/>
      <c r="AI4890"/>
    </row>
    <row r="4891" spans="1:35">
      <c r="A4891" t="str">
        <f>IF(Tabela3[[#This Row],[GOL CASA]]&lt;&gt;"",Tabela3[[#This Row],[TIME CASA]],"")</f>
        <v/>
      </c>
      <c r="B4891" t="str">
        <f>IF(Tabela3[[#This Row],[GOL FORA]]&lt;&gt;"",Tabela3[[#This Row],[TIME FORA]],"")</f>
        <v/>
      </c>
      <c r="AD4891"/>
      <c r="AE4891"/>
      <c r="AF4891"/>
      <c r="AG4891"/>
      <c r="AH4891"/>
      <c r="AI4891"/>
    </row>
    <row r="4892" spans="1:35">
      <c r="A4892" t="str">
        <f>IF(Tabela3[[#This Row],[GOL CASA]]&lt;&gt;"",Tabela3[[#This Row],[TIME CASA]],"")</f>
        <v/>
      </c>
      <c r="B4892" t="str">
        <f>IF(Tabela3[[#This Row],[GOL FORA]]&lt;&gt;"",Tabela3[[#This Row],[TIME FORA]],"")</f>
        <v/>
      </c>
      <c r="AD4892"/>
      <c r="AE4892"/>
      <c r="AF4892"/>
      <c r="AG4892"/>
      <c r="AH4892"/>
      <c r="AI4892"/>
    </row>
    <row r="4893" spans="1:35">
      <c r="A4893" t="str">
        <f>IF(Tabela3[[#This Row],[GOL CASA]]&lt;&gt;"",Tabela3[[#This Row],[TIME CASA]],"")</f>
        <v/>
      </c>
      <c r="B4893" t="str">
        <f>IF(Tabela3[[#This Row],[GOL FORA]]&lt;&gt;"",Tabela3[[#This Row],[TIME FORA]],"")</f>
        <v/>
      </c>
      <c r="AD4893"/>
      <c r="AE4893"/>
      <c r="AF4893"/>
      <c r="AG4893"/>
      <c r="AH4893"/>
      <c r="AI4893"/>
    </row>
    <row r="4894" spans="1:35">
      <c r="A4894" t="str">
        <f>IF(Tabela3[[#This Row],[GOL CASA]]&lt;&gt;"",Tabela3[[#This Row],[TIME CASA]],"")</f>
        <v/>
      </c>
      <c r="B4894" t="str">
        <f>IF(Tabela3[[#This Row],[GOL FORA]]&lt;&gt;"",Tabela3[[#This Row],[TIME FORA]],"")</f>
        <v/>
      </c>
      <c r="AD4894"/>
      <c r="AE4894"/>
      <c r="AF4894"/>
      <c r="AG4894"/>
      <c r="AH4894"/>
      <c r="AI4894"/>
    </row>
    <row r="4895" spans="1:35">
      <c r="A4895" t="str">
        <f>IF(Tabela3[[#This Row],[GOL CASA]]&lt;&gt;"",Tabela3[[#This Row],[TIME CASA]],"")</f>
        <v/>
      </c>
      <c r="B4895" t="str">
        <f>IF(Tabela3[[#This Row],[GOL FORA]]&lt;&gt;"",Tabela3[[#This Row],[TIME FORA]],"")</f>
        <v/>
      </c>
      <c r="AD4895"/>
      <c r="AE4895"/>
      <c r="AF4895"/>
      <c r="AG4895"/>
      <c r="AH4895"/>
      <c r="AI4895"/>
    </row>
    <row r="4896" spans="1:35">
      <c r="A4896" t="str">
        <f>IF(Tabela3[[#This Row],[GOL CASA]]&lt;&gt;"",Tabela3[[#This Row],[TIME CASA]],"")</f>
        <v/>
      </c>
      <c r="B4896" t="str">
        <f>IF(Tabela3[[#This Row],[GOL FORA]]&lt;&gt;"",Tabela3[[#This Row],[TIME FORA]],"")</f>
        <v/>
      </c>
      <c r="AD4896"/>
      <c r="AE4896"/>
      <c r="AF4896"/>
      <c r="AG4896"/>
      <c r="AH4896"/>
      <c r="AI4896"/>
    </row>
    <row r="4897" spans="1:35">
      <c r="A4897" t="str">
        <f>IF(Tabela3[[#This Row],[GOL CASA]]&lt;&gt;"",Tabela3[[#This Row],[TIME CASA]],"")</f>
        <v/>
      </c>
      <c r="B4897" t="str">
        <f>IF(Tabela3[[#This Row],[GOL FORA]]&lt;&gt;"",Tabela3[[#This Row],[TIME FORA]],"")</f>
        <v/>
      </c>
      <c r="AD4897"/>
      <c r="AE4897"/>
      <c r="AF4897"/>
      <c r="AG4897"/>
      <c r="AH4897"/>
      <c r="AI4897"/>
    </row>
    <row r="4898" spans="1:35">
      <c r="A4898" t="str">
        <f>IF(Tabela3[[#This Row],[GOL CASA]]&lt;&gt;"",Tabela3[[#This Row],[TIME CASA]],"")</f>
        <v/>
      </c>
      <c r="B4898" t="str">
        <f>IF(Tabela3[[#This Row],[GOL FORA]]&lt;&gt;"",Tabela3[[#This Row],[TIME FORA]],"")</f>
        <v/>
      </c>
      <c r="AD4898"/>
      <c r="AE4898"/>
      <c r="AF4898"/>
      <c r="AG4898"/>
      <c r="AH4898"/>
      <c r="AI4898"/>
    </row>
    <row r="4899" spans="1:35">
      <c r="A4899" t="str">
        <f>IF(Tabela3[[#This Row],[GOL CASA]]&lt;&gt;"",Tabela3[[#This Row],[TIME CASA]],"")</f>
        <v/>
      </c>
      <c r="B4899" t="str">
        <f>IF(Tabela3[[#This Row],[GOL FORA]]&lt;&gt;"",Tabela3[[#This Row],[TIME FORA]],"")</f>
        <v/>
      </c>
      <c r="AD4899"/>
      <c r="AE4899"/>
      <c r="AF4899"/>
      <c r="AG4899"/>
      <c r="AH4899"/>
      <c r="AI4899"/>
    </row>
    <row r="4900" spans="1:35">
      <c r="A4900" t="str">
        <f>IF(Tabela3[[#This Row],[GOL CASA]]&lt;&gt;"",Tabela3[[#This Row],[TIME CASA]],"")</f>
        <v/>
      </c>
      <c r="B4900" t="str">
        <f>IF(Tabela3[[#This Row],[GOL FORA]]&lt;&gt;"",Tabela3[[#This Row],[TIME FORA]],"")</f>
        <v/>
      </c>
      <c r="AD4900"/>
      <c r="AE4900"/>
      <c r="AF4900"/>
      <c r="AG4900"/>
      <c r="AH4900"/>
      <c r="AI4900"/>
    </row>
    <row r="4901" spans="1:35">
      <c r="A4901" t="str">
        <f>IF(Tabela3[[#This Row],[GOL CASA]]&lt;&gt;"",Tabela3[[#This Row],[TIME CASA]],"")</f>
        <v/>
      </c>
      <c r="B4901" t="str">
        <f>IF(Tabela3[[#This Row],[GOL FORA]]&lt;&gt;"",Tabela3[[#This Row],[TIME FORA]],"")</f>
        <v/>
      </c>
      <c r="AD4901"/>
      <c r="AE4901"/>
      <c r="AF4901"/>
      <c r="AG4901"/>
      <c r="AH4901"/>
      <c r="AI4901"/>
    </row>
    <row r="4902" spans="1:35">
      <c r="A4902" t="str">
        <f>IF(Tabela3[[#This Row],[GOL CASA]]&lt;&gt;"",Tabela3[[#This Row],[TIME CASA]],"")</f>
        <v/>
      </c>
      <c r="B4902" t="str">
        <f>IF(Tabela3[[#This Row],[GOL FORA]]&lt;&gt;"",Tabela3[[#This Row],[TIME FORA]],"")</f>
        <v/>
      </c>
      <c r="AD4902"/>
      <c r="AE4902"/>
      <c r="AF4902"/>
      <c r="AG4902"/>
      <c r="AH4902"/>
      <c r="AI4902"/>
    </row>
    <row r="4903" spans="1:35">
      <c r="A4903" t="str">
        <f>IF(Tabela3[[#This Row],[GOL CASA]]&lt;&gt;"",Tabela3[[#This Row],[TIME CASA]],"")</f>
        <v/>
      </c>
      <c r="B4903" t="str">
        <f>IF(Tabela3[[#This Row],[GOL FORA]]&lt;&gt;"",Tabela3[[#This Row],[TIME FORA]],"")</f>
        <v/>
      </c>
      <c r="AD4903"/>
      <c r="AE4903"/>
      <c r="AF4903"/>
      <c r="AG4903"/>
      <c r="AH4903"/>
      <c r="AI4903"/>
    </row>
    <row r="4904" spans="1:35">
      <c r="A4904" t="str">
        <f>IF(Tabela3[[#This Row],[GOL CASA]]&lt;&gt;"",Tabela3[[#This Row],[TIME CASA]],"")</f>
        <v/>
      </c>
      <c r="B4904" t="str">
        <f>IF(Tabela3[[#This Row],[GOL FORA]]&lt;&gt;"",Tabela3[[#This Row],[TIME FORA]],"")</f>
        <v/>
      </c>
      <c r="AD4904"/>
      <c r="AE4904"/>
      <c r="AF4904"/>
      <c r="AG4904"/>
      <c r="AH4904"/>
      <c r="AI4904"/>
    </row>
    <row r="4905" spans="1:35">
      <c r="A4905" t="str">
        <f>IF(Tabela3[[#This Row],[GOL CASA]]&lt;&gt;"",Tabela3[[#This Row],[TIME CASA]],"")</f>
        <v/>
      </c>
      <c r="B4905" t="str">
        <f>IF(Tabela3[[#This Row],[GOL FORA]]&lt;&gt;"",Tabela3[[#This Row],[TIME FORA]],"")</f>
        <v/>
      </c>
      <c r="AD4905"/>
      <c r="AE4905"/>
      <c r="AF4905"/>
      <c r="AG4905"/>
      <c r="AH4905"/>
      <c r="AI4905"/>
    </row>
    <row r="4906" spans="1:35">
      <c r="A4906" t="str">
        <f>IF(Tabela3[[#This Row],[GOL CASA]]&lt;&gt;"",Tabela3[[#This Row],[TIME CASA]],"")</f>
        <v/>
      </c>
      <c r="B4906" t="str">
        <f>IF(Tabela3[[#This Row],[GOL FORA]]&lt;&gt;"",Tabela3[[#This Row],[TIME FORA]],"")</f>
        <v/>
      </c>
      <c r="AD4906"/>
      <c r="AE4906"/>
      <c r="AF4906"/>
      <c r="AG4906"/>
      <c r="AH4906"/>
      <c r="AI4906"/>
    </row>
    <row r="4907" spans="1:35">
      <c r="A4907" t="str">
        <f>IF(Tabela3[[#This Row],[GOL CASA]]&lt;&gt;"",Tabela3[[#This Row],[TIME CASA]],"")</f>
        <v/>
      </c>
      <c r="B4907" t="str">
        <f>IF(Tabela3[[#This Row],[GOL FORA]]&lt;&gt;"",Tabela3[[#This Row],[TIME FORA]],"")</f>
        <v/>
      </c>
      <c r="AD4907"/>
      <c r="AE4907"/>
      <c r="AF4907"/>
      <c r="AG4907"/>
      <c r="AH4907"/>
      <c r="AI4907"/>
    </row>
    <row r="4908" spans="1:35">
      <c r="A4908" t="str">
        <f>IF(Tabela3[[#This Row],[GOL CASA]]&lt;&gt;"",Tabela3[[#This Row],[TIME CASA]],"")</f>
        <v/>
      </c>
      <c r="B4908" t="str">
        <f>IF(Tabela3[[#This Row],[GOL FORA]]&lt;&gt;"",Tabela3[[#This Row],[TIME FORA]],"")</f>
        <v/>
      </c>
      <c r="AD4908"/>
      <c r="AE4908"/>
      <c r="AF4908"/>
      <c r="AG4908"/>
      <c r="AH4908"/>
      <c r="AI4908"/>
    </row>
    <row r="4909" spans="1:35">
      <c r="A4909" t="str">
        <f>IF(Tabela3[[#This Row],[GOL CASA]]&lt;&gt;"",Tabela3[[#This Row],[TIME CASA]],"")</f>
        <v/>
      </c>
      <c r="B4909" t="str">
        <f>IF(Tabela3[[#This Row],[GOL FORA]]&lt;&gt;"",Tabela3[[#This Row],[TIME FORA]],"")</f>
        <v/>
      </c>
      <c r="AD4909"/>
      <c r="AE4909"/>
      <c r="AF4909"/>
      <c r="AG4909"/>
      <c r="AH4909"/>
      <c r="AI4909"/>
    </row>
    <row r="4910" spans="1:35">
      <c r="A4910" t="str">
        <f>IF(Tabela3[[#This Row],[GOL CASA]]&lt;&gt;"",Tabela3[[#This Row],[TIME CASA]],"")</f>
        <v/>
      </c>
      <c r="B4910" t="str">
        <f>IF(Tabela3[[#This Row],[GOL FORA]]&lt;&gt;"",Tabela3[[#This Row],[TIME FORA]],"")</f>
        <v/>
      </c>
      <c r="AD4910"/>
      <c r="AE4910"/>
      <c r="AF4910"/>
      <c r="AG4910"/>
      <c r="AH4910"/>
      <c r="AI4910"/>
    </row>
    <row r="4911" spans="1:35">
      <c r="A4911" t="str">
        <f>IF(Tabela3[[#This Row],[GOL CASA]]&lt;&gt;"",Tabela3[[#This Row],[TIME CASA]],"")</f>
        <v/>
      </c>
      <c r="B4911" t="str">
        <f>IF(Tabela3[[#This Row],[GOL FORA]]&lt;&gt;"",Tabela3[[#This Row],[TIME FORA]],"")</f>
        <v/>
      </c>
      <c r="AD4911"/>
      <c r="AE4911"/>
      <c r="AF4911"/>
      <c r="AG4911"/>
      <c r="AH4911"/>
      <c r="AI4911"/>
    </row>
    <row r="4912" spans="1:35">
      <c r="A4912" t="str">
        <f>IF(Tabela3[[#This Row],[GOL CASA]]&lt;&gt;"",Tabela3[[#This Row],[TIME CASA]],"")</f>
        <v/>
      </c>
      <c r="B4912" t="str">
        <f>IF(Tabela3[[#This Row],[GOL FORA]]&lt;&gt;"",Tabela3[[#This Row],[TIME FORA]],"")</f>
        <v/>
      </c>
      <c r="AD4912"/>
      <c r="AE4912"/>
      <c r="AF4912"/>
      <c r="AG4912"/>
      <c r="AH4912"/>
      <c r="AI4912"/>
    </row>
    <row r="4913" spans="1:35">
      <c r="A4913" t="str">
        <f>IF(Tabela3[[#This Row],[GOL CASA]]&lt;&gt;"",Tabela3[[#This Row],[TIME CASA]],"")</f>
        <v/>
      </c>
      <c r="B4913" t="str">
        <f>IF(Tabela3[[#This Row],[GOL FORA]]&lt;&gt;"",Tabela3[[#This Row],[TIME FORA]],"")</f>
        <v/>
      </c>
      <c r="AD4913"/>
      <c r="AE4913"/>
      <c r="AF4913"/>
      <c r="AG4913"/>
      <c r="AH4913"/>
      <c r="AI4913"/>
    </row>
    <row r="4914" spans="1:35">
      <c r="A4914" t="str">
        <f>IF(Tabela3[[#This Row],[GOL CASA]]&lt;&gt;"",Tabela3[[#This Row],[TIME CASA]],"")</f>
        <v/>
      </c>
      <c r="B4914" t="str">
        <f>IF(Tabela3[[#This Row],[GOL FORA]]&lt;&gt;"",Tabela3[[#This Row],[TIME FORA]],"")</f>
        <v/>
      </c>
      <c r="AD4914"/>
      <c r="AE4914"/>
      <c r="AF4914"/>
      <c r="AG4914"/>
      <c r="AH4914"/>
      <c r="AI4914"/>
    </row>
    <row r="4915" spans="1:35">
      <c r="A4915" t="str">
        <f>IF(Tabela3[[#This Row],[GOL CASA]]&lt;&gt;"",Tabela3[[#This Row],[TIME CASA]],"")</f>
        <v/>
      </c>
      <c r="B4915" t="str">
        <f>IF(Tabela3[[#This Row],[GOL FORA]]&lt;&gt;"",Tabela3[[#This Row],[TIME FORA]],"")</f>
        <v/>
      </c>
      <c r="AD4915"/>
      <c r="AE4915"/>
      <c r="AF4915"/>
      <c r="AG4915"/>
      <c r="AH4915"/>
      <c r="AI4915"/>
    </row>
    <row r="4916" spans="1:35">
      <c r="A4916" t="str">
        <f>IF(Tabela3[[#This Row],[GOL CASA]]&lt;&gt;"",Tabela3[[#This Row],[TIME CASA]],"")</f>
        <v/>
      </c>
      <c r="B4916" t="str">
        <f>IF(Tabela3[[#This Row],[GOL FORA]]&lt;&gt;"",Tabela3[[#This Row],[TIME FORA]],"")</f>
        <v/>
      </c>
      <c r="AD4916"/>
      <c r="AE4916"/>
      <c r="AF4916"/>
      <c r="AG4916"/>
      <c r="AH4916"/>
      <c r="AI4916"/>
    </row>
    <row r="4917" spans="1:35">
      <c r="A4917" t="str">
        <f>IF(Tabela3[[#This Row],[GOL CASA]]&lt;&gt;"",Tabela3[[#This Row],[TIME CASA]],"")</f>
        <v/>
      </c>
      <c r="B4917" t="str">
        <f>IF(Tabela3[[#This Row],[GOL FORA]]&lt;&gt;"",Tabela3[[#This Row],[TIME FORA]],"")</f>
        <v/>
      </c>
      <c r="AD4917"/>
      <c r="AE4917"/>
      <c r="AF4917"/>
      <c r="AG4917"/>
      <c r="AH4917"/>
      <c r="AI4917"/>
    </row>
    <row r="4918" spans="1:35">
      <c r="A4918" t="str">
        <f>IF(Tabela3[[#This Row],[GOL CASA]]&lt;&gt;"",Tabela3[[#This Row],[TIME CASA]],"")</f>
        <v/>
      </c>
      <c r="B4918" t="str">
        <f>IF(Tabela3[[#This Row],[GOL FORA]]&lt;&gt;"",Tabela3[[#This Row],[TIME FORA]],"")</f>
        <v/>
      </c>
      <c r="AD4918"/>
      <c r="AE4918"/>
      <c r="AF4918"/>
      <c r="AG4918"/>
      <c r="AH4918"/>
      <c r="AI4918"/>
    </row>
    <row r="4919" spans="1:35">
      <c r="A4919" t="str">
        <f>IF(Tabela3[[#This Row],[GOL CASA]]&lt;&gt;"",Tabela3[[#This Row],[TIME CASA]],"")</f>
        <v/>
      </c>
      <c r="B4919" t="str">
        <f>IF(Tabela3[[#This Row],[GOL FORA]]&lt;&gt;"",Tabela3[[#This Row],[TIME FORA]],"")</f>
        <v/>
      </c>
      <c r="AD4919"/>
      <c r="AE4919"/>
      <c r="AF4919"/>
      <c r="AG4919"/>
      <c r="AH4919"/>
      <c r="AI4919"/>
    </row>
    <row r="4920" spans="1:35">
      <c r="A4920" t="str">
        <f>IF(Tabela3[[#This Row],[GOL CASA]]&lt;&gt;"",Tabela3[[#This Row],[TIME CASA]],"")</f>
        <v/>
      </c>
      <c r="B4920" t="str">
        <f>IF(Tabela3[[#This Row],[GOL FORA]]&lt;&gt;"",Tabela3[[#This Row],[TIME FORA]],"")</f>
        <v/>
      </c>
      <c r="AD4920"/>
      <c r="AE4920"/>
      <c r="AF4920"/>
      <c r="AG4920"/>
      <c r="AH4920"/>
      <c r="AI4920"/>
    </row>
    <row r="4921" spans="1:35">
      <c r="A4921" t="str">
        <f>IF(Tabela3[[#This Row],[GOL CASA]]&lt;&gt;"",Tabela3[[#This Row],[TIME CASA]],"")</f>
        <v/>
      </c>
      <c r="B4921" t="str">
        <f>IF(Tabela3[[#This Row],[GOL FORA]]&lt;&gt;"",Tabela3[[#This Row],[TIME FORA]],"")</f>
        <v/>
      </c>
      <c r="AD4921"/>
      <c r="AE4921"/>
      <c r="AF4921"/>
      <c r="AG4921"/>
      <c r="AH4921"/>
      <c r="AI4921"/>
    </row>
    <row r="4922" spans="1:35">
      <c r="A4922" t="str">
        <f>IF(Tabela3[[#This Row],[GOL CASA]]&lt;&gt;"",Tabela3[[#This Row],[TIME CASA]],"")</f>
        <v/>
      </c>
      <c r="B4922" t="str">
        <f>IF(Tabela3[[#This Row],[GOL FORA]]&lt;&gt;"",Tabela3[[#This Row],[TIME FORA]],"")</f>
        <v/>
      </c>
      <c r="AD4922"/>
      <c r="AE4922"/>
      <c r="AF4922"/>
      <c r="AG4922"/>
      <c r="AH4922"/>
      <c r="AI4922"/>
    </row>
    <row r="4923" spans="1:35">
      <c r="A4923" t="str">
        <f>IF(Tabela3[[#This Row],[GOL CASA]]&lt;&gt;"",Tabela3[[#This Row],[TIME CASA]],"")</f>
        <v/>
      </c>
      <c r="B4923" t="str">
        <f>IF(Tabela3[[#This Row],[GOL FORA]]&lt;&gt;"",Tabela3[[#This Row],[TIME FORA]],"")</f>
        <v/>
      </c>
      <c r="AD4923"/>
      <c r="AE4923"/>
      <c r="AF4923"/>
      <c r="AG4923"/>
      <c r="AH4923"/>
      <c r="AI4923"/>
    </row>
    <row r="4924" spans="1:35">
      <c r="A4924" t="str">
        <f>IF(Tabela3[[#This Row],[GOL CASA]]&lt;&gt;"",Tabela3[[#This Row],[TIME CASA]],"")</f>
        <v/>
      </c>
      <c r="B4924" t="str">
        <f>IF(Tabela3[[#This Row],[GOL FORA]]&lt;&gt;"",Tabela3[[#This Row],[TIME FORA]],"")</f>
        <v/>
      </c>
      <c r="AD4924"/>
      <c r="AE4924"/>
      <c r="AF4924"/>
      <c r="AG4924"/>
      <c r="AH4924"/>
      <c r="AI4924"/>
    </row>
    <row r="4925" spans="1:35">
      <c r="A4925" t="str">
        <f>IF(Tabela3[[#This Row],[GOL CASA]]&lt;&gt;"",Tabela3[[#This Row],[TIME CASA]],"")</f>
        <v/>
      </c>
      <c r="B4925" t="str">
        <f>IF(Tabela3[[#This Row],[GOL FORA]]&lt;&gt;"",Tabela3[[#This Row],[TIME FORA]],"")</f>
        <v/>
      </c>
      <c r="AD4925"/>
      <c r="AE4925"/>
      <c r="AF4925"/>
      <c r="AG4925"/>
      <c r="AH4925"/>
      <c r="AI4925"/>
    </row>
    <row r="4926" spans="1:35">
      <c r="A4926" t="str">
        <f>IF(Tabela3[[#This Row],[GOL CASA]]&lt;&gt;"",Tabela3[[#This Row],[TIME CASA]],"")</f>
        <v/>
      </c>
      <c r="B4926" t="str">
        <f>IF(Tabela3[[#This Row],[GOL FORA]]&lt;&gt;"",Tabela3[[#This Row],[TIME FORA]],"")</f>
        <v/>
      </c>
      <c r="AD4926"/>
      <c r="AE4926"/>
      <c r="AF4926"/>
      <c r="AG4926"/>
      <c r="AH4926"/>
      <c r="AI4926"/>
    </row>
    <row r="4927" spans="1:35">
      <c r="A4927" t="str">
        <f>IF(Tabela3[[#This Row],[GOL CASA]]&lt;&gt;"",Tabela3[[#This Row],[TIME CASA]],"")</f>
        <v/>
      </c>
      <c r="B4927" t="str">
        <f>IF(Tabela3[[#This Row],[GOL FORA]]&lt;&gt;"",Tabela3[[#This Row],[TIME FORA]],"")</f>
        <v/>
      </c>
      <c r="AD4927"/>
      <c r="AE4927"/>
      <c r="AF4927"/>
      <c r="AG4927"/>
      <c r="AH4927"/>
      <c r="AI4927"/>
    </row>
    <row r="4928" spans="1:35">
      <c r="A4928" t="str">
        <f>IF(Tabela3[[#This Row],[GOL CASA]]&lt;&gt;"",Tabela3[[#This Row],[TIME CASA]],"")</f>
        <v/>
      </c>
      <c r="B4928" t="str">
        <f>IF(Tabela3[[#This Row],[GOL FORA]]&lt;&gt;"",Tabela3[[#This Row],[TIME FORA]],"")</f>
        <v/>
      </c>
      <c r="AD4928"/>
      <c r="AE4928"/>
      <c r="AF4928"/>
      <c r="AG4928"/>
      <c r="AH4928"/>
      <c r="AI4928"/>
    </row>
    <row r="4929" spans="1:35">
      <c r="A4929" t="str">
        <f>IF(Tabela3[[#This Row],[GOL CASA]]&lt;&gt;"",Tabela3[[#This Row],[TIME CASA]],"")</f>
        <v/>
      </c>
      <c r="B4929" t="str">
        <f>IF(Tabela3[[#This Row],[GOL FORA]]&lt;&gt;"",Tabela3[[#This Row],[TIME FORA]],"")</f>
        <v/>
      </c>
      <c r="AD4929"/>
      <c r="AE4929"/>
      <c r="AF4929"/>
      <c r="AG4929"/>
      <c r="AH4929"/>
      <c r="AI4929"/>
    </row>
    <row r="4930" spans="1:35">
      <c r="A4930" t="str">
        <f>IF(Tabela3[[#This Row],[GOL CASA]]&lt;&gt;"",Tabela3[[#This Row],[TIME CASA]],"")</f>
        <v/>
      </c>
      <c r="B4930" t="str">
        <f>IF(Tabela3[[#This Row],[GOL FORA]]&lt;&gt;"",Tabela3[[#This Row],[TIME FORA]],"")</f>
        <v/>
      </c>
      <c r="AD4930"/>
      <c r="AE4930"/>
      <c r="AF4930"/>
      <c r="AG4930"/>
      <c r="AH4930"/>
      <c r="AI4930"/>
    </row>
    <row r="4931" spans="1:35">
      <c r="A4931" t="str">
        <f>IF(Tabela3[[#This Row],[GOL CASA]]&lt;&gt;"",Tabela3[[#This Row],[TIME CASA]],"")</f>
        <v/>
      </c>
      <c r="B4931" t="str">
        <f>IF(Tabela3[[#This Row],[GOL FORA]]&lt;&gt;"",Tabela3[[#This Row],[TIME FORA]],"")</f>
        <v/>
      </c>
      <c r="AD4931"/>
      <c r="AE4931"/>
      <c r="AF4931"/>
      <c r="AG4931"/>
      <c r="AH4931"/>
      <c r="AI4931"/>
    </row>
    <row r="4932" spans="1:35">
      <c r="A4932" t="str">
        <f>IF(Tabela3[[#This Row],[GOL CASA]]&lt;&gt;"",Tabela3[[#This Row],[TIME CASA]],"")</f>
        <v/>
      </c>
      <c r="B4932" t="str">
        <f>IF(Tabela3[[#This Row],[GOL FORA]]&lt;&gt;"",Tabela3[[#This Row],[TIME FORA]],"")</f>
        <v/>
      </c>
      <c r="AD4932"/>
      <c r="AE4932"/>
      <c r="AF4932"/>
      <c r="AG4932"/>
      <c r="AH4932"/>
      <c r="AI4932"/>
    </row>
    <row r="4933" spans="1:35">
      <c r="A4933" t="str">
        <f>IF(Tabela3[[#This Row],[GOL CASA]]&lt;&gt;"",Tabela3[[#This Row],[TIME CASA]],"")</f>
        <v/>
      </c>
      <c r="B4933" t="str">
        <f>IF(Tabela3[[#This Row],[GOL FORA]]&lt;&gt;"",Tabela3[[#This Row],[TIME FORA]],"")</f>
        <v/>
      </c>
      <c r="AD4933"/>
      <c r="AE4933"/>
      <c r="AF4933"/>
      <c r="AG4933"/>
      <c r="AH4933"/>
      <c r="AI4933"/>
    </row>
    <row r="4934" spans="1:35">
      <c r="A4934" t="str">
        <f>IF(Tabela3[[#This Row],[GOL CASA]]&lt;&gt;"",Tabela3[[#This Row],[TIME CASA]],"")</f>
        <v/>
      </c>
      <c r="B4934" t="str">
        <f>IF(Tabela3[[#This Row],[GOL FORA]]&lt;&gt;"",Tabela3[[#This Row],[TIME FORA]],"")</f>
        <v/>
      </c>
      <c r="AD4934"/>
      <c r="AE4934"/>
      <c r="AF4934"/>
      <c r="AG4934"/>
      <c r="AH4934"/>
      <c r="AI4934"/>
    </row>
    <row r="4935" spans="1:35">
      <c r="A4935" t="str">
        <f>IF(Tabela3[[#This Row],[GOL CASA]]&lt;&gt;"",Tabela3[[#This Row],[TIME CASA]],"")</f>
        <v/>
      </c>
      <c r="B4935" t="str">
        <f>IF(Tabela3[[#This Row],[GOL FORA]]&lt;&gt;"",Tabela3[[#This Row],[TIME FORA]],"")</f>
        <v/>
      </c>
      <c r="AD4935"/>
      <c r="AE4935"/>
      <c r="AF4935"/>
      <c r="AG4935"/>
      <c r="AH4935"/>
      <c r="AI4935"/>
    </row>
    <row r="4936" spans="1:35">
      <c r="A4936" t="str">
        <f>IF(Tabela3[[#This Row],[GOL CASA]]&lt;&gt;"",Tabela3[[#This Row],[TIME CASA]],"")</f>
        <v/>
      </c>
      <c r="B4936" t="str">
        <f>IF(Tabela3[[#This Row],[GOL FORA]]&lt;&gt;"",Tabela3[[#This Row],[TIME FORA]],"")</f>
        <v/>
      </c>
      <c r="AD4936"/>
      <c r="AE4936"/>
      <c r="AF4936"/>
      <c r="AG4936"/>
      <c r="AH4936"/>
      <c r="AI4936"/>
    </row>
    <row r="4937" spans="1:35">
      <c r="A4937" t="str">
        <f>IF(Tabela3[[#This Row],[GOL CASA]]&lt;&gt;"",Tabela3[[#This Row],[TIME CASA]],"")</f>
        <v/>
      </c>
      <c r="B4937" t="str">
        <f>IF(Tabela3[[#This Row],[GOL FORA]]&lt;&gt;"",Tabela3[[#This Row],[TIME FORA]],"")</f>
        <v/>
      </c>
      <c r="AD4937"/>
      <c r="AE4937"/>
      <c r="AF4937"/>
      <c r="AG4937"/>
      <c r="AH4937"/>
      <c r="AI4937"/>
    </row>
    <row r="4938" spans="1:35">
      <c r="A4938" t="str">
        <f>IF(Tabela3[[#This Row],[GOL CASA]]&lt;&gt;"",Tabela3[[#This Row],[TIME CASA]],"")</f>
        <v/>
      </c>
      <c r="B4938" t="str">
        <f>IF(Tabela3[[#This Row],[GOL FORA]]&lt;&gt;"",Tabela3[[#This Row],[TIME FORA]],"")</f>
        <v/>
      </c>
      <c r="AD4938"/>
      <c r="AE4938"/>
      <c r="AF4938"/>
      <c r="AG4938"/>
      <c r="AH4938"/>
      <c r="AI4938"/>
    </row>
    <row r="4939" spans="1:35">
      <c r="A4939" t="str">
        <f>IF(Tabela3[[#This Row],[GOL CASA]]&lt;&gt;"",Tabela3[[#This Row],[TIME CASA]],"")</f>
        <v/>
      </c>
      <c r="B4939" t="str">
        <f>IF(Tabela3[[#This Row],[GOL FORA]]&lt;&gt;"",Tabela3[[#This Row],[TIME FORA]],"")</f>
        <v/>
      </c>
      <c r="AD4939"/>
      <c r="AE4939"/>
      <c r="AF4939"/>
      <c r="AG4939"/>
      <c r="AH4939"/>
      <c r="AI4939"/>
    </row>
    <row r="4940" spans="1:35">
      <c r="A4940" t="str">
        <f>IF(Tabela3[[#This Row],[GOL CASA]]&lt;&gt;"",Tabela3[[#This Row],[TIME CASA]],"")</f>
        <v/>
      </c>
      <c r="B4940" t="str">
        <f>IF(Tabela3[[#This Row],[GOL FORA]]&lt;&gt;"",Tabela3[[#This Row],[TIME FORA]],"")</f>
        <v/>
      </c>
      <c r="AD4940"/>
      <c r="AE4940"/>
      <c r="AF4940"/>
      <c r="AG4940"/>
      <c r="AH4940"/>
      <c r="AI4940"/>
    </row>
    <row r="4941" spans="1:35">
      <c r="A4941" t="str">
        <f>IF(Tabela3[[#This Row],[GOL CASA]]&lt;&gt;"",Tabela3[[#This Row],[TIME CASA]],"")</f>
        <v/>
      </c>
      <c r="B4941" t="str">
        <f>IF(Tabela3[[#This Row],[GOL FORA]]&lt;&gt;"",Tabela3[[#This Row],[TIME FORA]],"")</f>
        <v/>
      </c>
      <c r="AD4941"/>
      <c r="AE4941"/>
      <c r="AF4941"/>
      <c r="AG4941"/>
      <c r="AH4941"/>
      <c r="AI4941"/>
    </row>
    <row r="4942" spans="1:35">
      <c r="A4942" t="str">
        <f>IF(Tabela3[[#This Row],[GOL CASA]]&lt;&gt;"",Tabela3[[#This Row],[TIME CASA]],"")</f>
        <v/>
      </c>
      <c r="B4942" t="str">
        <f>IF(Tabela3[[#This Row],[GOL FORA]]&lt;&gt;"",Tabela3[[#This Row],[TIME FORA]],"")</f>
        <v/>
      </c>
      <c r="AD4942"/>
      <c r="AE4942"/>
      <c r="AF4942"/>
      <c r="AG4942"/>
      <c r="AH4942"/>
      <c r="AI4942"/>
    </row>
    <row r="4943" spans="1:35">
      <c r="A4943" t="str">
        <f>IF(Tabela3[[#This Row],[GOL CASA]]&lt;&gt;"",Tabela3[[#This Row],[TIME CASA]],"")</f>
        <v/>
      </c>
      <c r="B4943" t="str">
        <f>IF(Tabela3[[#This Row],[GOL FORA]]&lt;&gt;"",Tabela3[[#This Row],[TIME FORA]],"")</f>
        <v/>
      </c>
      <c r="AD4943"/>
      <c r="AE4943"/>
      <c r="AF4943"/>
      <c r="AG4943"/>
      <c r="AH4943"/>
      <c r="AI4943"/>
    </row>
    <row r="4944" spans="1:35">
      <c r="A4944" t="str">
        <f>IF(Tabela3[[#This Row],[GOL CASA]]&lt;&gt;"",Tabela3[[#This Row],[TIME CASA]],"")</f>
        <v/>
      </c>
      <c r="B4944" t="str">
        <f>IF(Tabela3[[#This Row],[GOL FORA]]&lt;&gt;"",Tabela3[[#This Row],[TIME FORA]],"")</f>
        <v/>
      </c>
      <c r="AD4944"/>
      <c r="AE4944"/>
      <c r="AF4944"/>
      <c r="AG4944"/>
      <c r="AH4944"/>
      <c r="AI4944"/>
    </row>
    <row r="4945" spans="1:35">
      <c r="A4945" t="str">
        <f>IF(Tabela3[[#This Row],[GOL CASA]]&lt;&gt;"",Tabela3[[#This Row],[TIME CASA]],"")</f>
        <v/>
      </c>
      <c r="B4945" t="str">
        <f>IF(Tabela3[[#This Row],[GOL FORA]]&lt;&gt;"",Tabela3[[#This Row],[TIME FORA]],"")</f>
        <v/>
      </c>
      <c r="AD4945"/>
      <c r="AE4945"/>
      <c r="AF4945"/>
      <c r="AG4945"/>
      <c r="AH4945"/>
      <c r="AI4945"/>
    </row>
    <row r="4946" spans="1:35">
      <c r="A4946" t="str">
        <f>IF(Tabela3[[#This Row],[GOL CASA]]&lt;&gt;"",Tabela3[[#This Row],[TIME CASA]],"")</f>
        <v/>
      </c>
      <c r="B4946" t="str">
        <f>IF(Tabela3[[#This Row],[GOL FORA]]&lt;&gt;"",Tabela3[[#This Row],[TIME FORA]],"")</f>
        <v/>
      </c>
      <c r="AD4946"/>
      <c r="AE4946"/>
      <c r="AF4946"/>
      <c r="AG4946"/>
      <c r="AH4946"/>
      <c r="AI4946"/>
    </row>
    <row r="4947" spans="1:35">
      <c r="A4947" t="str">
        <f>IF(Tabela3[[#This Row],[GOL CASA]]&lt;&gt;"",Tabela3[[#This Row],[TIME CASA]],"")</f>
        <v/>
      </c>
      <c r="B4947" t="str">
        <f>IF(Tabela3[[#This Row],[GOL FORA]]&lt;&gt;"",Tabela3[[#This Row],[TIME FORA]],"")</f>
        <v/>
      </c>
      <c r="AD4947"/>
      <c r="AE4947"/>
      <c r="AF4947"/>
      <c r="AG4947"/>
      <c r="AH4947"/>
      <c r="AI4947"/>
    </row>
    <row r="4948" spans="1:35">
      <c r="A4948" t="str">
        <f>IF(Tabela3[[#This Row],[GOL CASA]]&lt;&gt;"",Tabela3[[#This Row],[TIME CASA]],"")</f>
        <v/>
      </c>
      <c r="B4948" t="str">
        <f>IF(Tabela3[[#This Row],[GOL FORA]]&lt;&gt;"",Tabela3[[#This Row],[TIME FORA]],"")</f>
        <v/>
      </c>
      <c r="AD4948"/>
      <c r="AE4948"/>
      <c r="AF4948"/>
      <c r="AG4948"/>
      <c r="AH4948"/>
      <c r="AI4948"/>
    </row>
    <row r="4949" spans="1:35">
      <c r="A4949" t="str">
        <f>IF(Tabela3[[#This Row],[GOL CASA]]&lt;&gt;"",Tabela3[[#This Row],[TIME CASA]],"")</f>
        <v/>
      </c>
      <c r="B4949" t="str">
        <f>IF(Tabela3[[#This Row],[GOL FORA]]&lt;&gt;"",Tabela3[[#This Row],[TIME FORA]],"")</f>
        <v/>
      </c>
      <c r="AD4949"/>
      <c r="AE4949"/>
      <c r="AF4949"/>
      <c r="AG4949"/>
      <c r="AH4949"/>
      <c r="AI4949"/>
    </row>
    <row r="4950" spans="1:35">
      <c r="A4950" t="str">
        <f>IF(Tabela3[[#This Row],[GOL CASA]]&lt;&gt;"",Tabela3[[#This Row],[TIME CASA]],"")</f>
        <v/>
      </c>
      <c r="B4950" t="str">
        <f>IF(Tabela3[[#This Row],[GOL FORA]]&lt;&gt;"",Tabela3[[#This Row],[TIME FORA]],"")</f>
        <v/>
      </c>
      <c r="AD4950"/>
      <c r="AE4950"/>
      <c r="AF4950"/>
      <c r="AG4950"/>
      <c r="AH4950"/>
      <c r="AI4950"/>
    </row>
    <row r="4951" spans="1:35">
      <c r="A4951" t="str">
        <f>IF(Tabela3[[#This Row],[GOL CASA]]&lt;&gt;"",Tabela3[[#This Row],[TIME CASA]],"")</f>
        <v/>
      </c>
      <c r="B4951" t="str">
        <f>IF(Tabela3[[#This Row],[GOL FORA]]&lt;&gt;"",Tabela3[[#This Row],[TIME FORA]],"")</f>
        <v/>
      </c>
      <c r="AD4951"/>
      <c r="AE4951"/>
      <c r="AF4951"/>
      <c r="AG4951"/>
      <c r="AH4951"/>
      <c r="AI4951"/>
    </row>
    <row r="4952" spans="1:35">
      <c r="A4952" t="str">
        <f>IF(Tabela3[[#This Row],[GOL CASA]]&lt;&gt;"",Tabela3[[#This Row],[TIME CASA]],"")</f>
        <v/>
      </c>
      <c r="B4952" t="str">
        <f>IF(Tabela3[[#This Row],[GOL FORA]]&lt;&gt;"",Tabela3[[#This Row],[TIME FORA]],"")</f>
        <v/>
      </c>
      <c r="AD4952"/>
      <c r="AE4952"/>
      <c r="AF4952"/>
      <c r="AG4952"/>
      <c r="AH4952"/>
      <c r="AI4952"/>
    </row>
    <row r="4953" spans="1:35">
      <c r="A4953" t="str">
        <f>IF(Tabela3[[#This Row],[GOL CASA]]&lt;&gt;"",Tabela3[[#This Row],[TIME CASA]],"")</f>
        <v/>
      </c>
      <c r="B4953" t="str">
        <f>IF(Tabela3[[#This Row],[GOL FORA]]&lt;&gt;"",Tabela3[[#This Row],[TIME FORA]],"")</f>
        <v/>
      </c>
      <c r="AD4953"/>
      <c r="AE4953"/>
      <c r="AF4953"/>
      <c r="AG4953"/>
      <c r="AH4953"/>
      <c r="AI4953"/>
    </row>
    <row r="4954" spans="1:35">
      <c r="A4954" t="str">
        <f>IF(Tabela3[[#This Row],[GOL CASA]]&lt;&gt;"",Tabela3[[#This Row],[TIME CASA]],"")</f>
        <v/>
      </c>
      <c r="B4954" t="str">
        <f>IF(Tabela3[[#This Row],[GOL FORA]]&lt;&gt;"",Tabela3[[#This Row],[TIME FORA]],"")</f>
        <v/>
      </c>
      <c r="AD4954"/>
      <c r="AE4954"/>
      <c r="AF4954"/>
      <c r="AG4954"/>
      <c r="AH4954"/>
      <c r="AI4954"/>
    </row>
    <row r="4955" spans="1:35">
      <c r="A4955" t="str">
        <f>IF(Tabela3[[#This Row],[GOL CASA]]&lt;&gt;"",Tabela3[[#This Row],[TIME CASA]],"")</f>
        <v/>
      </c>
      <c r="B4955" t="str">
        <f>IF(Tabela3[[#This Row],[GOL FORA]]&lt;&gt;"",Tabela3[[#This Row],[TIME FORA]],"")</f>
        <v/>
      </c>
      <c r="AD4955"/>
      <c r="AE4955"/>
      <c r="AF4955"/>
      <c r="AG4955"/>
      <c r="AH4955"/>
      <c r="AI4955"/>
    </row>
    <row r="4956" spans="1:35">
      <c r="A4956" t="str">
        <f>IF(Tabela3[[#This Row],[GOL CASA]]&lt;&gt;"",Tabela3[[#This Row],[TIME CASA]],"")</f>
        <v/>
      </c>
      <c r="B4956" t="str">
        <f>IF(Tabela3[[#This Row],[GOL FORA]]&lt;&gt;"",Tabela3[[#This Row],[TIME FORA]],"")</f>
        <v/>
      </c>
      <c r="AD4956"/>
      <c r="AE4956"/>
      <c r="AF4956"/>
      <c r="AG4956"/>
      <c r="AH4956"/>
      <c r="AI4956"/>
    </row>
    <row r="4957" spans="1:35">
      <c r="A4957" t="str">
        <f>IF(Tabela3[[#This Row],[GOL CASA]]&lt;&gt;"",Tabela3[[#This Row],[TIME CASA]],"")</f>
        <v/>
      </c>
      <c r="B4957" t="str">
        <f>IF(Tabela3[[#This Row],[GOL FORA]]&lt;&gt;"",Tabela3[[#This Row],[TIME FORA]],"")</f>
        <v/>
      </c>
      <c r="AD4957"/>
      <c r="AE4957"/>
      <c r="AF4957"/>
      <c r="AG4957"/>
      <c r="AH4957"/>
      <c r="AI4957"/>
    </row>
    <row r="4958" spans="1:35">
      <c r="A4958" t="str">
        <f>IF(Tabela3[[#This Row],[GOL CASA]]&lt;&gt;"",Tabela3[[#This Row],[TIME CASA]],"")</f>
        <v/>
      </c>
      <c r="B4958" t="str">
        <f>IF(Tabela3[[#This Row],[GOL FORA]]&lt;&gt;"",Tabela3[[#This Row],[TIME FORA]],"")</f>
        <v/>
      </c>
      <c r="AD4958"/>
      <c r="AE4958"/>
      <c r="AF4958"/>
      <c r="AG4958"/>
      <c r="AH4958"/>
      <c r="AI4958"/>
    </row>
    <row r="4959" spans="1:35">
      <c r="A4959" t="str">
        <f>IF(Tabela3[[#This Row],[GOL CASA]]&lt;&gt;"",Tabela3[[#This Row],[TIME CASA]],"")</f>
        <v/>
      </c>
      <c r="B4959" t="str">
        <f>IF(Tabela3[[#This Row],[GOL FORA]]&lt;&gt;"",Tabela3[[#This Row],[TIME FORA]],"")</f>
        <v/>
      </c>
      <c r="AD4959"/>
      <c r="AE4959"/>
      <c r="AF4959"/>
      <c r="AG4959"/>
      <c r="AH4959"/>
      <c r="AI4959"/>
    </row>
    <row r="4960" spans="1:35">
      <c r="A4960" t="str">
        <f>IF(Tabela3[[#This Row],[GOL CASA]]&lt;&gt;"",Tabela3[[#This Row],[TIME CASA]],"")</f>
        <v/>
      </c>
      <c r="B4960" t="str">
        <f>IF(Tabela3[[#This Row],[GOL FORA]]&lt;&gt;"",Tabela3[[#This Row],[TIME FORA]],"")</f>
        <v/>
      </c>
      <c r="AD4960"/>
      <c r="AE4960"/>
      <c r="AF4960"/>
      <c r="AG4960"/>
      <c r="AH4960"/>
      <c r="AI4960"/>
    </row>
    <row r="4961" spans="1:35">
      <c r="A4961" t="str">
        <f>IF(Tabela3[[#This Row],[GOL CASA]]&lt;&gt;"",Tabela3[[#This Row],[TIME CASA]],"")</f>
        <v/>
      </c>
      <c r="B4961" t="str">
        <f>IF(Tabela3[[#This Row],[GOL FORA]]&lt;&gt;"",Tabela3[[#This Row],[TIME FORA]],"")</f>
        <v/>
      </c>
      <c r="AD4961"/>
      <c r="AE4961"/>
      <c r="AF4961"/>
      <c r="AG4961"/>
      <c r="AH4961"/>
      <c r="AI4961"/>
    </row>
    <row r="4962" spans="1:35">
      <c r="A4962" t="str">
        <f>IF(Tabela3[[#This Row],[GOL CASA]]&lt;&gt;"",Tabela3[[#This Row],[TIME CASA]],"")</f>
        <v/>
      </c>
      <c r="B4962" t="str">
        <f>IF(Tabela3[[#This Row],[GOL FORA]]&lt;&gt;"",Tabela3[[#This Row],[TIME FORA]],"")</f>
        <v/>
      </c>
      <c r="AD4962"/>
      <c r="AE4962"/>
      <c r="AF4962"/>
      <c r="AG4962"/>
      <c r="AH4962"/>
      <c r="AI4962"/>
    </row>
    <row r="4963" spans="1:35">
      <c r="A4963" t="str">
        <f>IF(Tabela3[[#This Row],[GOL CASA]]&lt;&gt;"",Tabela3[[#This Row],[TIME CASA]],"")</f>
        <v/>
      </c>
      <c r="B4963" t="str">
        <f>IF(Tabela3[[#This Row],[GOL FORA]]&lt;&gt;"",Tabela3[[#This Row],[TIME FORA]],"")</f>
        <v/>
      </c>
      <c r="AD4963"/>
      <c r="AE4963"/>
      <c r="AF4963"/>
      <c r="AG4963"/>
      <c r="AH4963"/>
      <c r="AI4963"/>
    </row>
    <row r="4964" spans="1:35">
      <c r="A4964" t="str">
        <f>IF(Tabela3[[#This Row],[GOL CASA]]&lt;&gt;"",Tabela3[[#This Row],[TIME CASA]],"")</f>
        <v/>
      </c>
      <c r="B4964" t="str">
        <f>IF(Tabela3[[#This Row],[GOL FORA]]&lt;&gt;"",Tabela3[[#This Row],[TIME FORA]],"")</f>
        <v/>
      </c>
      <c r="AD4964"/>
      <c r="AE4964"/>
      <c r="AF4964"/>
      <c r="AG4964"/>
      <c r="AH4964"/>
      <c r="AI4964"/>
    </row>
    <row r="4965" spans="1:35">
      <c r="A4965" t="str">
        <f>IF(Tabela3[[#This Row],[GOL CASA]]&lt;&gt;"",Tabela3[[#This Row],[TIME CASA]],"")</f>
        <v/>
      </c>
      <c r="B4965" t="str">
        <f>IF(Tabela3[[#This Row],[GOL FORA]]&lt;&gt;"",Tabela3[[#This Row],[TIME FORA]],"")</f>
        <v/>
      </c>
      <c r="AD4965"/>
      <c r="AE4965"/>
      <c r="AF4965"/>
      <c r="AG4965"/>
      <c r="AH4965"/>
      <c r="AI4965"/>
    </row>
    <row r="4966" spans="1:35">
      <c r="A4966" t="str">
        <f>IF(Tabela3[[#This Row],[GOL CASA]]&lt;&gt;"",Tabela3[[#This Row],[TIME CASA]],"")</f>
        <v/>
      </c>
      <c r="B4966" t="str">
        <f>IF(Tabela3[[#This Row],[GOL FORA]]&lt;&gt;"",Tabela3[[#This Row],[TIME FORA]],"")</f>
        <v/>
      </c>
      <c r="AD4966"/>
      <c r="AE4966"/>
      <c r="AF4966"/>
      <c r="AG4966"/>
      <c r="AH4966"/>
      <c r="AI4966"/>
    </row>
    <row r="4967" spans="1:35">
      <c r="A4967" t="str">
        <f>IF(Tabela3[[#This Row],[GOL CASA]]&lt;&gt;"",Tabela3[[#This Row],[TIME CASA]],"")</f>
        <v/>
      </c>
      <c r="B4967" t="str">
        <f>IF(Tabela3[[#This Row],[GOL FORA]]&lt;&gt;"",Tabela3[[#This Row],[TIME FORA]],"")</f>
        <v/>
      </c>
      <c r="AD4967"/>
      <c r="AE4967"/>
      <c r="AF4967"/>
      <c r="AG4967"/>
      <c r="AH4967"/>
      <c r="AI4967"/>
    </row>
    <row r="4968" spans="1:35">
      <c r="A4968" t="str">
        <f>IF(Tabela3[[#This Row],[GOL CASA]]&lt;&gt;"",Tabela3[[#This Row],[TIME CASA]],"")</f>
        <v/>
      </c>
      <c r="B4968" t="str">
        <f>IF(Tabela3[[#This Row],[GOL FORA]]&lt;&gt;"",Tabela3[[#This Row],[TIME FORA]],"")</f>
        <v/>
      </c>
      <c r="AD4968"/>
      <c r="AE4968"/>
      <c r="AF4968"/>
      <c r="AG4968"/>
      <c r="AH4968"/>
      <c r="AI4968"/>
    </row>
    <row r="4969" spans="1:35">
      <c r="A4969" t="str">
        <f>IF(Tabela3[[#This Row],[GOL CASA]]&lt;&gt;"",Tabela3[[#This Row],[TIME CASA]],"")</f>
        <v/>
      </c>
      <c r="B4969" t="str">
        <f>IF(Tabela3[[#This Row],[GOL FORA]]&lt;&gt;"",Tabela3[[#This Row],[TIME FORA]],"")</f>
        <v/>
      </c>
      <c r="AD4969"/>
      <c r="AE4969"/>
      <c r="AF4969"/>
      <c r="AG4969"/>
      <c r="AH4969"/>
      <c r="AI4969"/>
    </row>
    <row r="4970" spans="1:35">
      <c r="A4970" t="str">
        <f>IF(Tabela3[[#This Row],[GOL CASA]]&lt;&gt;"",Tabela3[[#This Row],[TIME CASA]],"")</f>
        <v/>
      </c>
      <c r="B4970" t="str">
        <f>IF(Tabela3[[#This Row],[GOL FORA]]&lt;&gt;"",Tabela3[[#This Row],[TIME FORA]],"")</f>
        <v/>
      </c>
      <c r="AD4970"/>
      <c r="AE4970"/>
      <c r="AF4970"/>
      <c r="AG4970"/>
      <c r="AH4970"/>
      <c r="AI4970"/>
    </row>
    <row r="4971" spans="1:35">
      <c r="A4971" t="str">
        <f>IF(Tabela3[[#This Row],[GOL CASA]]&lt;&gt;"",Tabela3[[#This Row],[TIME CASA]],"")</f>
        <v/>
      </c>
      <c r="B4971" t="str">
        <f>IF(Tabela3[[#This Row],[GOL FORA]]&lt;&gt;"",Tabela3[[#This Row],[TIME FORA]],"")</f>
        <v/>
      </c>
      <c r="AD4971"/>
      <c r="AE4971"/>
      <c r="AF4971"/>
      <c r="AG4971"/>
      <c r="AH4971"/>
      <c r="AI4971"/>
    </row>
    <row r="4972" spans="1:35">
      <c r="A4972" t="str">
        <f>IF(Tabela3[[#This Row],[GOL CASA]]&lt;&gt;"",Tabela3[[#This Row],[TIME CASA]],"")</f>
        <v/>
      </c>
      <c r="B4972" t="str">
        <f>IF(Tabela3[[#This Row],[GOL FORA]]&lt;&gt;"",Tabela3[[#This Row],[TIME FORA]],"")</f>
        <v/>
      </c>
      <c r="AD4972"/>
      <c r="AE4972"/>
      <c r="AF4972"/>
      <c r="AG4972"/>
      <c r="AH4972"/>
      <c r="AI4972"/>
    </row>
    <row r="4973" spans="1:35">
      <c r="A4973" t="str">
        <f>IF(Tabela3[[#This Row],[GOL CASA]]&lt;&gt;"",Tabela3[[#This Row],[TIME CASA]],"")</f>
        <v/>
      </c>
      <c r="B4973" t="str">
        <f>IF(Tabela3[[#This Row],[GOL FORA]]&lt;&gt;"",Tabela3[[#This Row],[TIME FORA]],"")</f>
        <v/>
      </c>
      <c r="AD4973"/>
      <c r="AE4973"/>
      <c r="AF4973"/>
      <c r="AG4973"/>
      <c r="AH4973"/>
      <c r="AI4973"/>
    </row>
    <row r="4974" spans="1:35">
      <c r="A4974" t="str">
        <f>IF(Tabela3[[#This Row],[GOL CASA]]&lt;&gt;"",Tabela3[[#This Row],[TIME CASA]],"")</f>
        <v/>
      </c>
      <c r="B4974" t="str">
        <f>IF(Tabela3[[#This Row],[GOL FORA]]&lt;&gt;"",Tabela3[[#This Row],[TIME FORA]],"")</f>
        <v/>
      </c>
      <c r="AD4974"/>
      <c r="AE4974"/>
      <c r="AF4974"/>
      <c r="AG4974"/>
      <c r="AH4974"/>
      <c r="AI4974"/>
    </row>
    <row r="4975" spans="1:35">
      <c r="A4975" t="str">
        <f>IF(Tabela3[[#This Row],[GOL CASA]]&lt;&gt;"",Tabela3[[#This Row],[TIME CASA]],"")</f>
        <v/>
      </c>
      <c r="B4975" t="str">
        <f>IF(Tabela3[[#This Row],[GOL FORA]]&lt;&gt;"",Tabela3[[#This Row],[TIME FORA]],"")</f>
        <v/>
      </c>
      <c r="AD4975"/>
      <c r="AE4975"/>
      <c r="AF4975"/>
      <c r="AG4975"/>
      <c r="AH4975"/>
      <c r="AI4975"/>
    </row>
    <row r="4976" spans="1:35">
      <c r="A4976" t="str">
        <f>IF(Tabela3[[#This Row],[GOL CASA]]&lt;&gt;"",Tabela3[[#This Row],[TIME CASA]],"")</f>
        <v/>
      </c>
      <c r="B4976" t="str">
        <f>IF(Tabela3[[#This Row],[GOL FORA]]&lt;&gt;"",Tabela3[[#This Row],[TIME FORA]],"")</f>
        <v/>
      </c>
      <c r="AD4976"/>
      <c r="AE4976"/>
      <c r="AF4976"/>
      <c r="AG4976"/>
      <c r="AH4976"/>
      <c r="AI4976"/>
    </row>
    <row r="4977" spans="1:35">
      <c r="A4977" t="str">
        <f>IF(Tabela3[[#This Row],[GOL CASA]]&lt;&gt;"",Tabela3[[#This Row],[TIME CASA]],"")</f>
        <v/>
      </c>
      <c r="B4977" t="str">
        <f>IF(Tabela3[[#This Row],[GOL FORA]]&lt;&gt;"",Tabela3[[#This Row],[TIME FORA]],"")</f>
        <v/>
      </c>
      <c r="AD4977"/>
      <c r="AE4977"/>
      <c r="AF4977"/>
      <c r="AG4977"/>
      <c r="AH4977"/>
      <c r="AI4977"/>
    </row>
    <row r="4978" spans="1:35">
      <c r="A4978" t="str">
        <f>IF(Tabela3[[#This Row],[GOL CASA]]&lt;&gt;"",Tabela3[[#This Row],[TIME CASA]],"")</f>
        <v/>
      </c>
      <c r="B4978" t="str">
        <f>IF(Tabela3[[#This Row],[GOL FORA]]&lt;&gt;"",Tabela3[[#This Row],[TIME FORA]],"")</f>
        <v/>
      </c>
      <c r="AD4978"/>
      <c r="AE4978"/>
      <c r="AF4978"/>
      <c r="AG4978"/>
      <c r="AH4978"/>
      <c r="AI4978"/>
    </row>
    <row r="4979" spans="1:35">
      <c r="A4979" t="str">
        <f>IF(Tabela3[[#This Row],[GOL CASA]]&lt;&gt;"",Tabela3[[#This Row],[TIME CASA]],"")</f>
        <v/>
      </c>
      <c r="B4979" t="str">
        <f>IF(Tabela3[[#This Row],[GOL FORA]]&lt;&gt;"",Tabela3[[#This Row],[TIME FORA]],"")</f>
        <v/>
      </c>
      <c r="AD4979"/>
      <c r="AE4979"/>
      <c r="AF4979"/>
      <c r="AG4979"/>
      <c r="AH4979"/>
      <c r="AI4979"/>
    </row>
    <row r="4980" spans="1:35">
      <c r="A4980" t="str">
        <f>IF(Tabela3[[#This Row],[GOL CASA]]&lt;&gt;"",Tabela3[[#This Row],[TIME CASA]],"")</f>
        <v/>
      </c>
      <c r="B4980" t="str">
        <f>IF(Tabela3[[#This Row],[GOL FORA]]&lt;&gt;"",Tabela3[[#This Row],[TIME FORA]],"")</f>
        <v/>
      </c>
      <c r="AD4980"/>
      <c r="AE4980"/>
      <c r="AF4980"/>
      <c r="AG4980"/>
      <c r="AH4980"/>
      <c r="AI4980"/>
    </row>
    <row r="4981" spans="1:35">
      <c r="A4981" t="str">
        <f>IF(Tabela3[[#This Row],[GOL CASA]]&lt;&gt;"",Tabela3[[#This Row],[TIME CASA]],"")</f>
        <v/>
      </c>
      <c r="B4981" t="str">
        <f>IF(Tabela3[[#This Row],[GOL FORA]]&lt;&gt;"",Tabela3[[#This Row],[TIME FORA]],"")</f>
        <v/>
      </c>
      <c r="AD4981"/>
      <c r="AE4981"/>
      <c r="AF4981"/>
      <c r="AG4981"/>
      <c r="AH4981"/>
      <c r="AI4981"/>
    </row>
    <row r="4982" spans="1:35">
      <c r="A4982" t="str">
        <f>IF(Tabela3[[#This Row],[GOL CASA]]&lt;&gt;"",Tabela3[[#This Row],[TIME CASA]],"")</f>
        <v/>
      </c>
      <c r="B4982" t="str">
        <f>IF(Tabela3[[#This Row],[GOL FORA]]&lt;&gt;"",Tabela3[[#This Row],[TIME FORA]],"")</f>
        <v/>
      </c>
      <c r="AD4982"/>
      <c r="AE4982"/>
      <c r="AF4982"/>
      <c r="AG4982"/>
      <c r="AH4982"/>
      <c r="AI4982"/>
    </row>
    <row r="4983" spans="1:35">
      <c r="A4983" t="str">
        <f>IF(Tabela3[[#This Row],[GOL CASA]]&lt;&gt;"",Tabela3[[#This Row],[TIME CASA]],"")</f>
        <v/>
      </c>
      <c r="B4983" t="str">
        <f>IF(Tabela3[[#This Row],[GOL FORA]]&lt;&gt;"",Tabela3[[#This Row],[TIME FORA]],"")</f>
        <v/>
      </c>
      <c r="AD4983"/>
      <c r="AE4983"/>
      <c r="AF4983"/>
      <c r="AG4983"/>
      <c r="AH4983"/>
      <c r="AI4983"/>
    </row>
    <row r="4984" spans="1:35">
      <c r="A4984" t="str">
        <f>IF(Tabela3[[#This Row],[GOL CASA]]&lt;&gt;"",Tabela3[[#This Row],[TIME CASA]],"")</f>
        <v/>
      </c>
      <c r="B4984" t="str">
        <f>IF(Tabela3[[#This Row],[GOL FORA]]&lt;&gt;"",Tabela3[[#This Row],[TIME FORA]],"")</f>
        <v/>
      </c>
      <c r="AD4984"/>
      <c r="AE4984"/>
      <c r="AF4984"/>
      <c r="AG4984"/>
      <c r="AH4984"/>
      <c r="AI4984"/>
    </row>
    <row r="4985" spans="1:35">
      <c r="A4985" t="str">
        <f>IF(Tabela3[[#This Row],[GOL CASA]]&lt;&gt;"",Tabela3[[#This Row],[TIME CASA]],"")</f>
        <v/>
      </c>
      <c r="B4985" t="str">
        <f>IF(Tabela3[[#This Row],[GOL FORA]]&lt;&gt;"",Tabela3[[#This Row],[TIME FORA]],"")</f>
        <v/>
      </c>
      <c r="AD4985"/>
      <c r="AE4985"/>
      <c r="AF4985"/>
      <c r="AG4985"/>
      <c r="AH4985"/>
      <c r="AI4985"/>
    </row>
    <row r="4986" spans="1:35">
      <c r="A4986" t="str">
        <f>IF(Tabela3[[#This Row],[GOL CASA]]&lt;&gt;"",Tabela3[[#This Row],[TIME CASA]],"")</f>
        <v/>
      </c>
      <c r="B4986" t="str">
        <f>IF(Tabela3[[#This Row],[GOL FORA]]&lt;&gt;"",Tabela3[[#This Row],[TIME FORA]],"")</f>
        <v/>
      </c>
      <c r="AD4986"/>
      <c r="AE4986"/>
      <c r="AF4986"/>
      <c r="AG4986"/>
      <c r="AH4986"/>
      <c r="AI4986"/>
    </row>
    <row r="4987" spans="1:35">
      <c r="A4987" t="str">
        <f>IF(Tabela3[[#This Row],[GOL CASA]]&lt;&gt;"",Tabela3[[#This Row],[TIME CASA]],"")</f>
        <v/>
      </c>
      <c r="B4987" t="str">
        <f>IF(Tabela3[[#This Row],[GOL FORA]]&lt;&gt;"",Tabela3[[#This Row],[TIME FORA]],"")</f>
        <v/>
      </c>
      <c r="AD4987"/>
      <c r="AE4987"/>
      <c r="AF4987"/>
      <c r="AG4987"/>
      <c r="AH4987"/>
      <c r="AI4987"/>
    </row>
    <row r="4988" spans="1:35">
      <c r="A4988" t="str">
        <f>IF(Tabela3[[#This Row],[GOL CASA]]&lt;&gt;"",Tabela3[[#This Row],[TIME CASA]],"")</f>
        <v/>
      </c>
      <c r="B4988" t="str">
        <f>IF(Tabela3[[#This Row],[GOL FORA]]&lt;&gt;"",Tabela3[[#This Row],[TIME FORA]],"")</f>
        <v/>
      </c>
      <c r="AD4988"/>
      <c r="AE4988"/>
      <c r="AF4988"/>
      <c r="AG4988"/>
      <c r="AH4988"/>
      <c r="AI4988"/>
    </row>
    <row r="4989" spans="1:35">
      <c r="A4989" t="str">
        <f>IF(Tabela3[[#This Row],[GOL CASA]]&lt;&gt;"",Tabela3[[#This Row],[TIME CASA]],"")</f>
        <v/>
      </c>
      <c r="B4989" t="str">
        <f>IF(Tabela3[[#This Row],[GOL FORA]]&lt;&gt;"",Tabela3[[#This Row],[TIME FORA]],"")</f>
        <v/>
      </c>
      <c r="AD4989"/>
      <c r="AE4989"/>
      <c r="AF4989"/>
      <c r="AG4989"/>
      <c r="AH4989"/>
      <c r="AI4989"/>
    </row>
    <row r="4990" spans="1:35">
      <c r="A4990" t="str">
        <f>IF(Tabela3[[#This Row],[GOL CASA]]&lt;&gt;"",Tabela3[[#This Row],[TIME CASA]],"")</f>
        <v/>
      </c>
      <c r="B4990" t="str">
        <f>IF(Tabela3[[#This Row],[GOL FORA]]&lt;&gt;"",Tabela3[[#This Row],[TIME FORA]],"")</f>
        <v/>
      </c>
      <c r="AD4990"/>
      <c r="AE4990"/>
      <c r="AF4990"/>
      <c r="AG4990"/>
      <c r="AH4990"/>
      <c r="AI4990"/>
    </row>
    <row r="4991" spans="1:35">
      <c r="A4991" t="str">
        <f>IF(Tabela3[[#This Row],[GOL CASA]]&lt;&gt;"",Tabela3[[#This Row],[TIME CASA]],"")</f>
        <v/>
      </c>
      <c r="B4991" t="str">
        <f>IF(Tabela3[[#This Row],[GOL FORA]]&lt;&gt;"",Tabela3[[#This Row],[TIME FORA]],"")</f>
        <v/>
      </c>
      <c r="AD4991"/>
      <c r="AE4991"/>
      <c r="AF4991"/>
      <c r="AG4991"/>
      <c r="AH4991"/>
      <c r="AI4991"/>
    </row>
    <row r="4992" spans="1:35">
      <c r="A4992" t="str">
        <f>IF(Tabela3[[#This Row],[GOL CASA]]&lt;&gt;"",Tabela3[[#This Row],[TIME CASA]],"")</f>
        <v/>
      </c>
      <c r="B4992" t="str">
        <f>IF(Tabela3[[#This Row],[GOL FORA]]&lt;&gt;"",Tabela3[[#This Row],[TIME FORA]],"")</f>
        <v/>
      </c>
      <c r="AD4992"/>
      <c r="AE4992"/>
      <c r="AF4992"/>
      <c r="AG4992"/>
      <c r="AH4992"/>
      <c r="AI4992"/>
    </row>
    <row r="4993" spans="1:35">
      <c r="A4993" t="str">
        <f>IF(Tabela3[[#This Row],[GOL CASA]]&lt;&gt;"",Tabela3[[#This Row],[TIME CASA]],"")</f>
        <v/>
      </c>
      <c r="B4993" t="str">
        <f>IF(Tabela3[[#This Row],[GOL FORA]]&lt;&gt;"",Tabela3[[#This Row],[TIME FORA]],"")</f>
        <v/>
      </c>
      <c r="AD4993"/>
      <c r="AE4993"/>
      <c r="AF4993"/>
      <c r="AG4993"/>
      <c r="AH4993"/>
      <c r="AI4993"/>
    </row>
    <row r="4994" spans="1:35">
      <c r="A4994" t="str">
        <f>IF(Tabela3[[#This Row],[GOL CASA]]&lt;&gt;"",Tabela3[[#This Row],[TIME CASA]],"")</f>
        <v/>
      </c>
      <c r="B4994" t="str">
        <f>IF(Tabela3[[#This Row],[GOL FORA]]&lt;&gt;"",Tabela3[[#This Row],[TIME FORA]],"")</f>
        <v/>
      </c>
      <c r="AD4994"/>
      <c r="AE4994"/>
      <c r="AF4994"/>
      <c r="AG4994"/>
      <c r="AH4994"/>
      <c r="AI4994"/>
    </row>
    <row r="4995" spans="1:35">
      <c r="A4995" t="str">
        <f>IF(Tabela3[[#This Row],[GOL CASA]]&lt;&gt;"",Tabela3[[#This Row],[TIME CASA]],"")</f>
        <v/>
      </c>
      <c r="B4995" t="str">
        <f>IF(Tabela3[[#This Row],[GOL FORA]]&lt;&gt;"",Tabela3[[#This Row],[TIME FORA]],"")</f>
        <v/>
      </c>
      <c r="AD4995"/>
      <c r="AE4995"/>
      <c r="AF4995"/>
      <c r="AG4995"/>
      <c r="AH4995"/>
      <c r="AI4995"/>
    </row>
    <row r="4996" spans="1:35">
      <c r="A4996" t="str">
        <f>IF(Tabela3[[#This Row],[GOL CASA]]&lt;&gt;"",Tabela3[[#This Row],[TIME CASA]],"")</f>
        <v/>
      </c>
      <c r="B4996" t="str">
        <f>IF(Tabela3[[#This Row],[GOL FORA]]&lt;&gt;"",Tabela3[[#This Row],[TIME FORA]],"")</f>
        <v/>
      </c>
      <c r="AD4996"/>
      <c r="AE4996"/>
      <c r="AF4996"/>
      <c r="AG4996"/>
      <c r="AH4996"/>
      <c r="AI4996"/>
    </row>
    <row r="4997" spans="1:35">
      <c r="A4997" t="str">
        <f>IF(Tabela3[[#This Row],[GOL CASA]]&lt;&gt;"",Tabela3[[#This Row],[TIME CASA]],"")</f>
        <v/>
      </c>
      <c r="B4997" t="str">
        <f>IF(Tabela3[[#This Row],[GOL FORA]]&lt;&gt;"",Tabela3[[#This Row],[TIME FORA]],"")</f>
        <v/>
      </c>
      <c r="AD4997"/>
      <c r="AE4997"/>
      <c r="AF4997"/>
      <c r="AG4997"/>
      <c r="AH4997"/>
      <c r="AI4997"/>
    </row>
    <row r="4998" spans="1:35">
      <c r="A4998" t="str">
        <f>IF(Tabela3[[#This Row],[GOL CASA]]&lt;&gt;"",Tabela3[[#This Row],[TIME CASA]],"")</f>
        <v/>
      </c>
      <c r="B4998" t="str">
        <f>IF(Tabela3[[#This Row],[GOL FORA]]&lt;&gt;"",Tabela3[[#This Row],[TIME FORA]],"")</f>
        <v/>
      </c>
      <c r="AD4998"/>
      <c r="AE4998"/>
      <c r="AF4998"/>
      <c r="AG4998"/>
      <c r="AH4998"/>
      <c r="AI4998"/>
    </row>
    <row r="4999" spans="1:35">
      <c r="A4999" t="str">
        <f>IF(Tabela3[[#This Row],[GOL CASA]]&lt;&gt;"",Tabela3[[#This Row],[TIME CASA]],"")</f>
        <v/>
      </c>
      <c r="B4999" t="str">
        <f>IF(Tabela3[[#This Row],[GOL FORA]]&lt;&gt;"",Tabela3[[#This Row],[TIME FORA]],"")</f>
        <v/>
      </c>
      <c r="AD4999"/>
      <c r="AE4999"/>
      <c r="AF4999"/>
      <c r="AG4999"/>
      <c r="AH4999"/>
      <c r="AI4999"/>
    </row>
    <row r="5000" spans="1:35">
      <c r="A5000" t="str">
        <f>IF(Tabela3[[#This Row],[GOL CASA]]&lt;&gt;"",Tabela3[[#This Row],[TIME CASA]],"")</f>
        <v/>
      </c>
      <c r="B5000" t="str">
        <f>IF(Tabela3[[#This Row],[GOL FORA]]&lt;&gt;"",Tabela3[[#This Row],[TIME FORA]],"")</f>
        <v/>
      </c>
      <c r="AD5000"/>
      <c r="AE5000"/>
      <c r="AF5000"/>
      <c r="AG5000"/>
      <c r="AH5000"/>
      <c r="AI5000"/>
    </row>
    <row r="5001" spans="1:35">
      <c r="A5001" t="str">
        <f>IF(Tabela3[[#This Row],[GOL CASA]]&lt;&gt;"",Tabela3[[#This Row],[TIME CASA]],"")</f>
        <v/>
      </c>
      <c r="B5001" t="str">
        <f>IF(Tabela3[[#This Row],[GOL FORA]]&lt;&gt;"",Tabela3[[#This Row],[TIME FORA]],"")</f>
        <v/>
      </c>
      <c r="AD5001"/>
      <c r="AE5001"/>
      <c r="AF5001"/>
      <c r="AG5001"/>
      <c r="AH5001"/>
      <c r="AI5001"/>
    </row>
    <row r="5002" spans="1:35">
      <c r="A5002" t="str">
        <f>IF(Tabela3[[#This Row],[GOL CASA]]&lt;&gt;"",Tabela3[[#This Row],[TIME CASA]],"")</f>
        <v/>
      </c>
      <c r="B5002" t="str">
        <f>IF(Tabela3[[#This Row],[GOL FORA]]&lt;&gt;"",Tabela3[[#This Row],[TIME FORA]],"")</f>
        <v/>
      </c>
      <c r="AD5002"/>
      <c r="AE5002"/>
      <c r="AF5002"/>
      <c r="AG5002"/>
      <c r="AH5002"/>
      <c r="AI5002"/>
    </row>
    <row r="5003" spans="1:35">
      <c r="A5003" t="str">
        <f>IF(Tabela3[[#This Row],[GOL CASA]]&lt;&gt;"",Tabela3[[#This Row],[TIME CASA]],"")</f>
        <v/>
      </c>
      <c r="B5003" t="str">
        <f>IF(Tabela3[[#This Row],[GOL FORA]]&lt;&gt;"",Tabela3[[#This Row],[TIME FORA]],"")</f>
        <v/>
      </c>
      <c r="AD5003"/>
      <c r="AE5003"/>
      <c r="AF5003"/>
      <c r="AG5003"/>
      <c r="AH5003"/>
      <c r="AI5003"/>
    </row>
    <row r="5004" spans="1:35">
      <c r="A5004" t="str">
        <f>IF(Tabela3[[#This Row],[GOL CASA]]&lt;&gt;"",Tabela3[[#This Row],[TIME CASA]],"")</f>
        <v/>
      </c>
      <c r="B5004" t="str">
        <f>IF(Tabela3[[#This Row],[GOL FORA]]&lt;&gt;"",Tabela3[[#This Row],[TIME FORA]],"")</f>
        <v/>
      </c>
      <c r="AD5004"/>
      <c r="AE5004"/>
      <c r="AF5004"/>
      <c r="AG5004"/>
      <c r="AH5004"/>
      <c r="AI5004"/>
    </row>
    <row r="5005" spans="1:35">
      <c r="A5005" t="str">
        <f>IF(Tabela3[[#This Row],[GOL CASA]]&lt;&gt;"",Tabela3[[#This Row],[TIME CASA]],"")</f>
        <v/>
      </c>
      <c r="B5005" t="str">
        <f>IF(Tabela3[[#This Row],[GOL FORA]]&lt;&gt;"",Tabela3[[#This Row],[TIME FORA]],"")</f>
        <v/>
      </c>
      <c r="AD5005"/>
      <c r="AE5005"/>
      <c r="AF5005"/>
      <c r="AG5005"/>
      <c r="AH5005"/>
      <c r="AI5005"/>
    </row>
    <row r="5006" spans="1:35">
      <c r="A5006" t="str">
        <f>IF(Tabela3[[#This Row],[GOL CASA]]&lt;&gt;"",Tabela3[[#This Row],[TIME CASA]],"")</f>
        <v/>
      </c>
      <c r="B5006" t="str">
        <f>IF(Tabela3[[#This Row],[GOL FORA]]&lt;&gt;"",Tabela3[[#This Row],[TIME FORA]],"")</f>
        <v/>
      </c>
      <c r="AD5006"/>
      <c r="AE5006"/>
      <c r="AF5006"/>
      <c r="AG5006"/>
      <c r="AH5006"/>
      <c r="AI5006"/>
    </row>
    <row r="5007" spans="1:35">
      <c r="A5007" t="str">
        <f>IF(Tabela3[[#This Row],[GOL CASA]]&lt;&gt;"",Tabela3[[#This Row],[TIME CASA]],"")</f>
        <v/>
      </c>
      <c r="B5007" t="str">
        <f>IF(Tabela3[[#This Row],[GOL FORA]]&lt;&gt;"",Tabela3[[#This Row],[TIME FORA]],"")</f>
        <v/>
      </c>
      <c r="AD5007"/>
      <c r="AE5007"/>
      <c r="AF5007"/>
      <c r="AG5007"/>
      <c r="AH5007"/>
      <c r="AI5007"/>
    </row>
    <row r="5008" spans="1:35">
      <c r="A5008" t="str">
        <f>IF(Tabela3[[#This Row],[GOL CASA]]&lt;&gt;"",Tabela3[[#This Row],[TIME CASA]],"")</f>
        <v/>
      </c>
      <c r="B5008" t="str">
        <f>IF(Tabela3[[#This Row],[GOL FORA]]&lt;&gt;"",Tabela3[[#This Row],[TIME FORA]],"")</f>
        <v/>
      </c>
      <c r="AD5008"/>
      <c r="AE5008"/>
      <c r="AF5008"/>
      <c r="AG5008"/>
      <c r="AH5008"/>
      <c r="AI5008"/>
    </row>
    <row r="5009" spans="1:35">
      <c r="A5009" t="str">
        <f>IF(Tabela3[[#This Row],[GOL CASA]]&lt;&gt;"",Tabela3[[#This Row],[TIME CASA]],"")</f>
        <v/>
      </c>
      <c r="B5009" t="str">
        <f>IF(Tabela3[[#This Row],[GOL FORA]]&lt;&gt;"",Tabela3[[#This Row],[TIME FORA]],"")</f>
        <v/>
      </c>
      <c r="AD5009"/>
      <c r="AE5009"/>
      <c r="AF5009"/>
      <c r="AG5009"/>
      <c r="AH5009"/>
      <c r="AI5009"/>
    </row>
    <row r="5010" spans="1:35">
      <c r="A5010" t="str">
        <f>IF(Tabela3[[#This Row],[GOL CASA]]&lt;&gt;"",Tabela3[[#This Row],[TIME CASA]],"")</f>
        <v/>
      </c>
      <c r="B5010" t="str">
        <f>IF(Tabela3[[#This Row],[GOL FORA]]&lt;&gt;"",Tabela3[[#This Row],[TIME FORA]],"")</f>
        <v/>
      </c>
      <c r="AD5010"/>
      <c r="AE5010"/>
      <c r="AF5010"/>
      <c r="AG5010"/>
      <c r="AH5010"/>
      <c r="AI5010"/>
    </row>
    <row r="5011" spans="1:35">
      <c r="A5011" t="str">
        <f>IF(Tabela3[[#This Row],[GOL CASA]]&lt;&gt;"",Tabela3[[#This Row],[TIME CASA]],"")</f>
        <v/>
      </c>
      <c r="B5011" t="str">
        <f>IF(Tabela3[[#This Row],[GOL FORA]]&lt;&gt;"",Tabela3[[#This Row],[TIME FORA]],"")</f>
        <v/>
      </c>
      <c r="AD5011"/>
      <c r="AE5011"/>
      <c r="AF5011"/>
      <c r="AG5011"/>
      <c r="AH5011"/>
      <c r="AI5011"/>
    </row>
    <row r="5012" spans="1:35">
      <c r="A5012" t="str">
        <f>IF(Tabela3[[#This Row],[GOL CASA]]&lt;&gt;"",Tabela3[[#This Row],[TIME CASA]],"")</f>
        <v/>
      </c>
      <c r="B5012" t="str">
        <f>IF(Tabela3[[#This Row],[GOL FORA]]&lt;&gt;"",Tabela3[[#This Row],[TIME FORA]],"")</f>
        <v/>
      </c>
      <c r="AD5012"/>
      <c r="AE5012"/>
      <c r="AF5012"/>
      <c r="AG5012"/>
      <c r="AH5012"/>
      <c r="AI5012"/>
    </row>
    <row r="5013" spans="1:35">
      <c r="A5013" t="str">
        <f>IF(Tabela3[[#This Row],[GOL CASA]]&lt;&gt;"",Tabela3[[#This Row],[TIME CASA]],"")</f>
        <v/>
      </c>
      <c r="B5013" t="str">
        <f>IF(Tabela3[[#This Row],[GOL FORA]]&lt;&gt;"",Tabela3[[#This Row],[TIME FORA]],"")</f>
        <v/>
      </c>
      <c r="AD5013"/>
      <c r="AE5013"/>
      <c r="AF5013"/>
      <c r="AG5013"/>
      <c r="AH5013"/>
      <c r="AI5013"/>
    </row>
    <row r="5014" spans="1:35">
      <c r="A5014" t="str">
        <f>IF(Tabela3[[#This Row],[GOL CASA]]&lt;&gt;"",Tabela3[[#This Row],[TIME CASA]],"")</f>
        <v/>
      </c>
      <c r="B5014" t="str">
        <f>IF(Tabela3[[#This Row],[GOL FORA]]&lt;&gt;"",Tabela3[[#This Row],[TIME FORA]],"")</f>
        <v/>
      </c>
      <c r="AD5014"/>
      <c r="AE5014"/>
      <c r="AF5014"/>
      <c r="AG5014"/>
      <c r="AH5014"/>
      <c r="AI5014"/>
    </row>
    <row r="5015" spans="1:35">
      <c r="A5015" t="str">
        <f>IF(Tabela3[[#This Row],[GOL CASA]]&lt;&gt;"",Tabela3[[#This Row],[TIME CASA]],"")</f>
        <v/>
      </c>
      <c r="B5015" t="str">
        <f>IF(Tabela3[[#This Row],[GOL FORA]]&lt;&gt;"",Tabela3[[#This Row],[TIME FORA]],"")</f>
        <v/>
      </c>
      <c r="AD5015"/>
      <c r="AE5015"/>
      <c r="AF5015"/>
      <c r="AG5015"/>
      <c r="AH5015"/>
      <c r="AI5015"/>
    </row>
    <row r="5016" spans="1:35">
      <c r="A5016" t="str">
        <f>IF(Tabela3[[#This Row],[GOL CASA]]&lt;&gt;"",Tabela3[[#This Row],[TIME CASA]],"")</f>
        <v/>
      </c>
      <c r="B5016" t="str">
        <f>IF(Tabela3[[#This Row],[GOL FORA]]&lt;&gt;"",Tabela3[[#This Row],[TIME FORA]],"")</f>
        <v/>
      </c>
      <c r="AD5016"/>
      <c r="AE5016"/>
      <c r="AF5016"/>
      <c r="AG5016"/>
      <c r="AH5016"/>
      <c r="AI5016"/>
    </row>
    <row r="5017" spans="1:35">
      <c r="A5017" t="str">
        <f>IF(Tabela3[[#This Row],[GOL CASA]]&lt;&gt;"",Tabela3[[#This Row],[TIME CASA]],"")</f>
        <v/>
      </c>
      <c r="B5017" t="str">
        <f>IF(Tabela3[[#This Row],[GOL FORA]]&lt;&gt;"",Tabela3[[#This Row],[TIME FORA]],"")</f>
        <v/>
      </c>
      <c r="AD5017"/>
      <c r="AE5017"/>
      <c r="AF5017"/>
      <c r="AG5017"/>
      <c r="AH5017"/>
      <c r="AI5017"/>
    </row>
    <row r="5018" spans="1:35">
      <c r="A5018" t="str">
        <f>IF(Tabela3[[#This Row],[GOL CASA]]&lt;&gt;"",Tabela3[[#This Row],[TIME CASA]],"")</f>
        <v/>
      </c>
      <c r="B5018" t="str">
        <f>IF(Tabela3[[#This Row],[GOL FORA]]&lt;&gt;"",Tabela3[[#This Row],[TIME FORA]],"")</f>
        <v/>
      </c>
      <c r="AD5018"/>
      <c r="AE5018"/>
      <c r="AF5018"/>
      <c r="AG5018"/>
      <c r="AH5018"/>
      <c r="AI5018"/>
    </row>
    <row r="5019" spans="1:35">
      <c r="A5019" t="str">
        <f>IF(Tabela3[[#This Row],[GOL CASA]]&lt;&gt;"",Tabela3[[#This Row],[TIME CASA]],"")</f>
        <v/>
      </c>
      <c r="B5019" t="str">
        <f>IF(Tabela3[[#This Row],[GOL FORA]]&lt;&gt;"",Tabela3[[#This Row],[TIME FORA]],"")</f>
        <v/>
      </c>
      <c r="AD5019"/>
      <c r="AE5019"/>
      <c r="AF5019"/>
      <c r="AG5019"/>
      <c r="AH5019"/>
      <c r="AI5019"/>
    </row>
    <row r="5020" spans="1:35">
      <c r="A5020" t="str">
        <f>IF(Tabela3[[#This Row],[GOL CASA]]&lt;&gt;"",Tabela3[[#This Row],[TIME CASA]],"")</f>
        <v/>
      </c>
      <c r="B5020" t="str">
        <f>IF(Tabela3[[#This Row],[GOL FORA]]&lt;&gt;"",Tabela3[[#This Row],[TIME FORA]],"")</f>
        <v/>
      </c>
      <c r="AD5020"/>
      <c r="AE5020"/>
      <c r="AF5020"/>
      <c r="AG5020"/>
      <c r="AH5020"/>
      <c r="AI5020"/>
    </row>
    <row r="5021" spans="1:35">
      <c r="A5021" t="str">
        <f>IF(Tabela3[[#This Row],[GOL CASA]]&lt;&gt;"",Tabela3[[#This Row],[TIME CASA]],"")</f>
        <v/>
      </c>
      <c r="B5021" t="str">
        <f>IF(Tabela3[[#This Row],[GOL FORA]]&lt;&gt;"",Tabela3[[#This Row],[TIME FORA]],"")</f>
        <v/>
      </c>
      <c r="AD5021"/>
      <c r="AE5021"/>
      <c r="AF5021"/>
      <c r="AG5021"/>
      <c r="AH5021"/>
      <c r="AI5021"/>
    </row>
    <row r="5022" spans="1:35">
      <c r="A5022" t="str">
        <f>IF(Tabela3[[#This Row],[GOL CASA]]&lt;&gt;"",Tabela3[[#This Row],[TIME CASA]],"")</f>
        <v/>
      </c>
      <c r="B5022" t="str">
        <f>IF(Tabela3[[#This Row],[GOL FORA]]&lt;&gt;"",Tabela3[[#This Row],[TIME FORA]],"")</f>
        <v/>
      </c>
      <c r="AD5022"/>
      <c r="AE5022"/>
      <c r="AF5022"/>
      <c r="AG5022"/>
      <c r="AH5022"/>
      <c r="AI5022"/>
    </row>
    <row r="5023" spans="1:35">
      <c r="A5023" t="str">
        <f>IF(Tabela3[[#This Row],[GOL CASA]]&lt;&gt;"",Tabela3[[#This Row],[TIME CASA]],"")</f>
        <v/>
      </c>
      <c r="B5023" t="str">
        <f>IF(Tabela3[[#This Row],[GOL FORA]]&lt;&gt;"",Tabela3[[#This Row],[TIME FORA]],"")</f>
        <v/>
      </c>
      <c r="AD5023"/>
      <c r="AE5023"/>
      <c r="AF5023"/>
      <c r="AG5023"/>
      <c r="AH5023"/>
      <c r="AI5023"/>
    </row>
    <row r="5024" spans="1:35">
      <c r="A5024" t="str">
        <f>IF(Tabela3[[#This Row],[GOL CASA]]&lt;&gt;"",Tabela3[[#This Row],[TIME CASA]],"")</f>
        <v/>
      </c>
      <c r="B5024" t="str">
        <f>IF(Tabela3[[#This Row],[GOL FORA]]&lt;&gt;"",Tabela3[[#This Row],[TIME FORA]],"")</f>
        <v/>
      </c>
      <c r="AD5024"/>
      <c r="AE5024"/>
      <c r="AF5024"/>
      <c r="AG5024"/>
      <c r="AH5024"/>
      <c r="AI5024"/>
    </row>
    <row r="5025" spans="1:35">
      <c r="A5025" t="str">
        <f>IF(Tabela3[[#This Row],[GOL CASA]]&lt;&gt;"",Tabela3[[#This Row],[TIME CASA]],"")</f>
        <v/>
      </c>
      <c r="B5025" t="str">
        <f>IF(Tabela3[[#This Row],[GOL FORA]]&lt;&gt;"",Tabela3[[#This Row],[TIME FORA]],"")</f>
        <v/>
      </c>
      <c r="AD5025"/>
      <c r="AE5025"/>
      <c r="AF5025"/>
      <c r="AG5025"/>
      <c r="AH5025"/>
      <c r="AI5025"/>
    </row>
    <row r="5026" spans="1:35">
      <c r="A5026" t="str">
        <f>IF(Tabela3[[#This Row],[GOL CASA]]&lt;&gt;"",Tabela3[[#This Row],[TIME CASA]],"")</f>
        <v/>
      </c>
      <c r="B5026" t="str">
        <f>IF(Tabela3[[#This Row],[GOL FORA]]&lt;&gt;"",Tabela3[[#This Row],[TIME FORA]],"")</f>
        <v/>
      </c>
      <c r="AD5026"/>
      <c r="AE5026"/>
      <c r="AF5026"/>
      <c r="AG5026"/>
      <c r="AH5026"/>
      <c r="AI5026"/>
    </row>
    <row r="5027" spans="1:35">
      <c r="A5027" t="str">
        <f>IF(Tabela3[[#This Row],[GOL CASA]]&lt;&gt;"",Tabela3[[#This Row],[TIME CASA]],"")</f>
        <v/>
      </c>
      <c r="B5027" t="str">
        <f>IF(Tabela3[[#This Row],[GOL FORA]]&lt;&gt;"",Tabela3[[#This Row],[TIME FORA]],"")</f>
        <v/>
      </c>
      <c r="AD5027"/>
      <c r="AE5027"/>
      <c r="AF5027"/>
      <c r="AG5027"/>
      <c r="AH5027"/>
      <c r="AI5027"/>
    </row>
    <row r="5028" spans="1:35">
      <c r="A5028" t="str">
        <f>IF(Tabela3[[#This Row],[GOL CASA]]&lt;&gt;"",Tabela3[[#This Row],[TIME CASA]],"")</f>
        <v/>
      </c>
      <c r="B5028" t="str">
        <f>IF(Tabela3[[#This Row],[GOL FORA]]&lt;&gt;"",Tabela3[[#This Row],[TIME FORA]],"")</f>
        <v/>
      </c>
      <c r="AD5028"/>
      <c r="AE5028"/>
      <c r="AF5028"/>
      <c r="AG5028"/>
      <c r="AH5028"/>
      <c r="AI5028"/>
    </row>
    <row r="5029" spans="1:35">
      <c r="A5029" t="str">
        <f>IF(Tabela3[[#This Row],[GOL CASA]]&lt;&gt;"",Tabela3[[#This Row],[TIME CASA]],"")</f>
        <v/>
      </c>
      <c r="B5029" t="str">
        <f>IF(Tabela3[[#This Row],[GOL FORA]]&lt;&gt;"",Tabela3[[#This Row],[TIME FORA]],"")</f>
        <v/>
      </c>
      <c r="AD5029"/>
      <c r="AE5029"/>
      <c r="AF5029"/>
      <c r="AG5029"/>
      <c r="AH5029"/>
      <c r="AI5029"/>
    </row>
    <row r="5030" spans="1:35">
      <c r="A5030" t="str">
        <f>IF(Tabela3[[#This Row],[GOL CASA]]&lt;&gt;"",Tabela3[[#This Row],[TIME CASA]],"")</f>
        <v/>
      </c>
      <c r="B5030" t="str">
        <f>IF(Tabela3[[#This Row],[GOL FORA]]&lt;&gt;"",Tabela3[[#This Row],[TIME FORA]],"")</f>
        <v/>
      </c>
      <c r="AD5030"/>
      <c r="AE5030"/>
      <c r="AF5030"/>
      <c r="AG5030"/>
      <c r="AH5030"/>
      <c r="AI5030"/>
    </row>
    <row r="5031" spans="1:35">
      <c r="A5031" t="str">
        <f>IF(Tabela3[[#This Row],[GOL CASA]]&lt;&gt;"",Tabela3[[#This Row],[TIME CASA]],"")</f>
        <v/>
      </c>
      <c r="B5031" t="str">
        <f>IF(Tabela3[[#This Row],[GOL FORA]]&lt;&gt;"",Tabela3[[#This Row],[TIME FORA]],"")</f>
        <v/>
      </c>
      <c r="AD5031"/>
      <c r="AE5031"/>
      <c r="AF5031"/>
      <c r="AG5031"/>
      <c r="AH5031"/>
      <c r="AI5031"/>
    </row>
    <row r="5032" spans="1:35">
      <c r="A5032" t="str">
        <f>IF(Tabela3[[#This Row],[GOL CASA]]&lt;&gt;"",Tabela3[[#This Row],[TIME CASA]],"")</f>
        <v/>
      </c>
      <c r="B5032" t="str">
        <f>IF(Tabela3[[#This Row],[GOL FORA]]&lt;&gt;"",Tabela3[[#This Row],[TIME FORA]],"")</f>
        <v/>
      </c>
      <c r="AD5032"/>
      <c r="AE5032"/>
      <c r="AF5032"/>
      <c r="AG5032"/>
      <c r="AH5032"/>
      <c r="AI5032"/>
    </row>
    <row r="5033" spans="1:35">
      <c r="A5033" t="str">
        <f>IF(Tabela3[[#This Row],[GOL CASA]]&lt;&gt;"",Tabela3[[#This Row],[TIME CASA]],"")</f>
        <v/>
      </c>
      <c r="B5033" t="str">
        <f>IF(Tabela3[[#This Row],[GOL FORA]]&lt;&gt;"",Tabela3[[#This Row],[TIME FORA]],"")</f>
        <v/>
      </c>
      <c r="AD5033"/>
      <c r="AE5033"/>
      <c r="AF5033"/>
      <c r="AG5033"/>
      <c r="AH5033"/>
      <c r="AI5033"/>
    </row>
    <row r="5034" spans="1:35">
      <c r="A5034" t="str">
        <f>IF(Tabela3[[#This Row],[GOL CASA]]&lt;&gt;"",Tabela3[[#This Row],[TIME CASA]],"")</f>
        <v/>
      </c>
      <c r="B5034" t="str">
        <f>IF(Tabela3[[#This Row],[GOL FORA]]&lt;&gt;"",Tabela3[[#This Row],[TIME FORA]],"")</f>
        <v/>
      </c>
      <c r="AD5034"/>
      <c r="AE5034"/>
      <c r="AF5034"/>
      <c r="AG5034"/>
      <c r="AH5034"/>
      <c r="AI5034"/>
    </row>
    <row r="5035" spans="1:35">
      <c r="A5035" t="str">
        <f>IF(Tabela3[[#This Row],[GOL CASA]]&lt;&gt;"",Tabela3[[#This Row],[TIME CASA]],"")</f>
        <v/>
      </c>
      <c r="B5035" t="str">
        <f>IF(Tabela3[[#This Row],[GOL FORA]]&lt;&gt;"",Tabela3[[#This Row],[TIME FORA]],"")</f>
        <v/>
      </c>
      <c r="AD5035"/>
      <c r="AE5035"/>
      <c r="AF5035"/>
      <c r="AG5035"/>
      <c r="AH5035"/>
      <c r="AI5035"/>
    </row>
    <row r="5036" spans="1:35">
      <c r="A5036" t="str">
        <f>IF(Tabela3[[#This Row],[GOL CASA]]&lt;&gt;"",Tabela3[[#This Row],[TIME CASA]],"")</f>
        <v/>
      </c>
      <c r="B5036" t="str">
        <f>IF(Tabela3[[#This Row],[GOL FORA]]&lt;&gt;"",Tabela3[[#This Row],[TIME FORA]],"")</f>
        <v/>
      </c>
      <c r="AD5036"/>
      <c r="AE5036"/>
      <c r="AF5036"/>
      <c r="AG5036"/>
      <c r="AH5036"/>
      <c r="AI5036"/>
    </row>
    <row r="5037" spans="1:35">
      <c r="A5037" t="str">
        <f>IF(Tabela3[[#This Row],[GOL CASA]]&lt;&gt;"",Tabela3[[#This Row],[TIME CASA]],"")</f>
        <v/>
      </c>
      <c r="B5037" t="str">
        <f>IF(Tabela3[[#This Row],[GOL FORA]]&lt;&gt;"",Tabela3[[#This Row],[TIME FORA]],"")</f>
        <v/>
      </c>
      <c r="AD5037"/>
      <c r="AE5037"/>
      <c r="AF5037"/>
      <c r="AG5037"/>
      <c r="AH5037"/>
      <c r="AI5037"/>
    </row>
    <row r="5038" spans="1:35">
      <c r="A5038" t="str">
        <f>IF(Tabela3[[#This Row],[GOL CASA]]&lt;&gt;"",Tabela3[[#This Row],[TIME CASA]],"")</f>
        <v/>
      </c>
      <c r="B5038" t="str">
        <f>IF(Tabela3[[#This Row],[GOL FORA]]&lt;&gt;"",Tabela3[[#This Row],[TIME FORA]],"")</f>
        <v/>
      </c>
      <c r="AD5038"/>
      <c r="AE5038"/>
      <c r="AF5038"/>
      <c r="AG5038"/>
      <c r="AH5038"/>
      <c r="AI5038"/>
    </row>
    <row r="5039" spans="1:35">
      <c r="A5039" t="str">
        <f>IF(Tabela3[[#This Row],[GOL CASA]]&lt;&gt;"",Tabela3[[#This Row],[TIME CASA]],"")</f>
        <v/>
      </c>
      <c r="B5039" t="str">
        <f>IF(Tabela3[[#This Row],[GOL FORA]]&lt;&gt;"",Tabela3[[#This Row],[TIME FORA]],"")</f>
        <v/>
      </c>
      <c r="AD5039"/>
      <c r="AE5039"/>
      <c r="AF5039"/>
      <c r="AG5039"/>
      <c r="AH5039"/>
      <c r="AI5039"/>
    </row>
    <row r="5040" spans="1:35">
      <c r="A5040" t="str">
        <f>IF(Tabela3[[#This Row],[GOL CASA]]&lt;&gt;"",Tabela3[[#This Row],[TIME CASA]],"")</f>
        <v/>
      </c>
      <c r="B5040" t="str">
        <f>IF(Tabela3[[#This Row],[GOL FORA]]&lt;&gt;"",Tabela3[[#This Row],[TIME FORA]],"")</f>
        <v/>
      </c>
      <c r="AD5040"/>
      <c r="AE5040"/>
      <c r="AF5040"/>
      <c r="AG5040"/>
      <c r="AH5040"/>
      <c r="AI5040"/>
    </row>
    <row r="5041" spans="1:35">
      <c r="A5041" t="str">
        <f>IF(Tabela3[[#This Row],[GOL CASA]]&lt;&gt;"",Tabela3[[#This Row],[TIME CASA]],"")</f>
        <v/>
      </c>
      <c r="B5041" t="str">
        <f>IF(Tabela3[[#This Row],[GOL FORA]]&lt;&gt;"",Tabela3[[#This Row],[TIME FORA]],"")</f>
        <v/>
      </c>
      <c r="AD5041"/>
      <c r="AE5041"/>
      <c r="AF5041"/>
      <c r="AG5041"/>
      <c r="AH5041"/>
      <c r="AI5041"/>
    </row>
    <row r="5042" spans="1:35">
      <c r="A5042" t="str">
        <f>IF(Tabela3[[#This Row],[GOL CASA]]&lt;&gt;"",Tabela3[[#This Row],[TIME CASA]],"")</f>
        <v/>
      </c>
      <c r="B5042" t="str">
        <f>IF(Tabela3[[#This Row],[GOL FORA]]&lt;&gt;"",Tabela3[[#This Row],[TIME FORA]],"")</f>
        <v/>
      </c>
      <c r="AD5042"/>
      <c r="AE5042"/>
      <c r="AF5042"/>
      <c r="AG5042"/>
      <c r="AH5042"/>
      <c r="AI5042"/>
    </row>
    <row r="5043" spans="1:35">
      <c r="A5043" t="str">
        <f>IF(Tabela3[[#This Row],[GOL CASA]]&lt;&gt;"",Tabela3[[#This Row],[TIME CASA]],"")</f>
        <v/>
      </c>
      <c r="B5043" t="str">
        <f>IF(Tabela3[[#This Row],[GOL FORA]]&lt;&gt;"",Tabela3[[#This Row],[TIME FORA]],"")</f>
        <v/>
      </c>
      <c r="AD5043"/>
      <c r="AE5043"/>
      <c r="AF5043"/>
      <c r="AG5043"/>
      <c r="AH5043"/>
      <c r="AI5043"/>
    </row>
    <row r="5044" spans="1:35">
      <c r="A5044" t="str">
        <f>IF(Tabela3[[#This Row],[GOL CASA]]&lt;&gt;"",Tabela3[[#This Row],[TIME CASA]],"")</f>
        <v/>
      </c>
      <c r="B5044" t="str">
        <f>IF(Tabela3[[#This Row],[GOL FORA]]&lt;&gt;"",Tabela3[[#This Row],[TIME FORA]],"")</f>
        <v/>
      </c>
      <c r="AD5044"/>
      <c r="AE5044"/>
      <c r="AF5044"/>
      <c r="AG5044"/>
      <c r="AH5044"/>
      <c r="AI5044"/>
    </row>
    <row r="5045" spans="1:35">
      <c r="A5045" t="str">
        <f>IF(Tabela3[[#This Row],[GOL CASA]]&lt;&gt;"",Tabela3[[#This Row],[TIME CASA]],"")</f>
        <v/>
      </c>
      <c r="B5045" t="str">
        <f>IF(Tabela3[[#This Row],[GOL FORA]]&lt;&gt;"",Tabela3[[#This Row],[TIME FORA]],"")</f>
        <v/>
      </c>
      <c r="AD5045"/>
      <c r="AE5045"/>
      <c r="AF5045"/>
      <c r="AG5045"/>
      <c r="AH5045"/>
      <c r="AI5045"/>
    </row>
    <row r="5046" spans="1:35">
      <c r="A5046" t="str">
        <f>IF(Tabela3[[#This Row],[GOL CASA]]&lt;&gt;"",Tabela3[[#This Row],[TIME CASA]],"")</f>
        <v/>
      </c>
      <c r="B5046" t="str">
        <f>IF(Tabela3[[#This Row],[GOL FORA]]&lt;&gt;"",Tabela3[[#This Row],[TIME FORA]],"")</f>
        <v/>
      </c>
      <c r="AD5046"/>
      <c r="AE5046"/>
      <c r="AF5046"/>
      <c r="AG5046"/>
      <c r="AH5046"/>
      <c r="AI5046"/>
    </row>
    <row r="5047" spans="1:35">
      <c r="A5047" t="str">
        <f>IF(Tabela3[[#This Row],[GOL CASA]]&lt;&gt;"",Tabela3[[#This Row],[TIME CASA]],"")</f>
        <v/>
      </c>
      <c r="B5047" t="str">
        <f>IF(Tabela3[[#This Row],[GOL FORA]]&lt;&gt;"",Tabela3[[#This Row],[TIME FORA]],"")</f>
        <v/>
      </c>
      <c r="AD5047"/>
      <c r="AE5047"/>
      <c r="AF5047"/>
      <c r="AG5047"/>
      <c r="AH5047"/>
      <c r="AI5047"/>
    </row>
    <row r="5048" spans="1:35">
      <c r="A5048" t="str">
        <f>IF(Tabela3[[#This Row],[GOL CASA]]&lt;&gt;"",Tabela3[[#This Row],[TIME CASA]],"")</f>
        <v/>
      </c>
      <c r="B5048" t="str">
        <f>IF(Tabela3[[#This Row],[GOL FORA]]&lt;&gt;"",Tabela3[[#This Row],[TIME FORA]],"")</f>
        <v/>
      </c>
      <c r="AD5048"/>
      <c r="AE5048"/>
      <c r="AF5048"/>
      <c r="AG5048"/>
      <c r="AH5048"/>
      <c r="AI5048"/>
    </row>
    <row r="5049" spans="1:35">
      <c r="A5049" t="str">
        <f>IF(Tabela3[[#This Row],[GOL CASA]]&lt;&gt;"",Tabela3[[#This Row],[TIME CASA]],"")</f>
        <v/>
      </c>
      <c r="B5049" t="str">
        <f>IF(Tabela3[[#This Row],[GOL FORA]]&lt;&gt;"",Tabela3[[#This Row],[TIME FORA]],"")</f>
        <v/>
      </c>
      <c r="AD5049"/>
      <c r="AE5049"/>
      <c r="AF5049"/>
      <c r="AG5049"/>
      <c r="AH5049"/>
      <c r="AI5049"/>
    </row>
    <row r="5050" spans="1:35">
      <c r="A5050" t="str">
        <f>IF(Tabela3[[#This Row],[GOL CASA]]&lt;&gt;"",Tabela3[[#This Row],[TIME CASA]],"")</f>
        <v/>
      </c>
      <c r="B5050" t="str">
        <f>IF(Tabela3[[#This Row],[GOL FORA]]&lt;&gt;"",Tabela3[[#This Row],[TIME FORA]],"")</f>
        <v/>
      </c>
      <c r="AD5050"/>
      <c r="AE5050"/>
      <c r="AF5050"/>
      <c r="AG5050"/>
      <c r="AH5050"/>
      <c r="AI5050"/>
    </row>
    <row r="5051" spans="1:35">
      <c r="A5051" t="str">
        <f>IF(Tabela3[[#This Row],[GOL CASA]]&lt;&gt;"",Tabela3[[#This Row],[TIME CASA]],"")</f>
        <v/>
      </c>
      <c r="B5051" t="str">
        <f>IF(Tabela3[[#This Row],[GOL FORA]]&lt;&gt;"",Tabela3[[#This Row],[TIME FORA]],"")</f>
        <v/>
      </c>
      <c r="AD5051"/>
      <c r="AE5051"/>
      <c r="AF5051"/>
      <c r="AG5051"/>
      <c r="AH5051"/>
      <c r="AI5051"/>
    </row>
    <row r="5052" spans="1:35">
      <c r="A5052" t="str">
        <f>IF(Tabela3[[#This Row],[GOL CASA]]&lt;&gt;"",Tabela3[[#This Row],[TIME CASA]],"")</f>
        <v/>
      </c>
      <c r="B5052" t="str">
        <f>IF(Tabela3[[#This Row],[GOL FORA]]&lt;&gt;"",Tabela3[[#This Row],[TIME FORA]],"")</f>
        <v/>
      </c>
      <c r="AD5052"/>
      <c r="AE5052"/>
      <c r="AF5052"/>
      <c r="AG5052"/>
      <c r="AH5052"/>
      <c r="AI5052"/>
    </row>
    <row r="5053" spans="1:35">
      <c r="A5053" t="str">
        <f>IF(Tabela3[[#This Row],[GOL CASA]]&lt;&gt;"",Tabela3[[#This Row],[TIME CASA]],"")</f>
        <v/>
      </c>
      <c r="B5053" t="str">
        <f>IF(Tabela3[[#This Row],[GOL FORA]]&lt;&gt;"",Tabela3[[#This Row],[TIME FORA]],"")</f>
        <v/>
      </c>
      <c r="AD5053"/>
      <c r="AE5053"/>
      <c r="AF5053"/>
      <c r="AG5053"/>
      <c r="AH5053"/>
      <c r="AI5053"/>
    </row>
    <row r="5054" spans="1:35">
      <c r="A5054" t="str">
        <f>IF(Tabela3[[#This Row],[GOL CASA]]&lt;&gt;"",Tabela3[[#This Row],[TIME CASA]],"")</f>
        <v/>
      </c>
      <c r="B5054" t="str">
        <f>IF(Tabela3[[#This Row],[GOL FORA]]&lt;&gt;"",Tabela3[[#This Row],[TIME FORA]],"")</f>
        <v/>
      </c>
      <c r="AD5054"/>
      <c r="AE5054"/>
      <c r="AF5054"/>
      <c r="AG5054"/>
      <c r="AH5054"/>
      <c r="AI5054"/>
    </row>
    <row r="5055" spans="1:35">
      <c r="A5055" t="str">
        <f>IF(Tabela3[[#This Row],[GOL CASA]]&lt;&gt;"",Tabela3[[#This Row],[TIME CASA]],"")</f>
        <v/>
      </c>
      <c r="B5055" t="str">
        <f>IF(Tabela3[[#This Row],[GOL FORA]]&lt;&gt;"",Tabela3[[#This Row],[TIME FORA]],"")</f>
        <v/>
      </c>
      <c r="AD5055"/>
      <c r="AE5055"/>
      <c r="AF5055"/>
      <c r="AG5055"/>
      <c r="AH5055"/>
      <c r="AI5055"/>
    </row>
    <row r="5056" spans="1:35">
      <c r="A5056" t="str">
        <f>IF(Tabela3[[#This Row],[GOL CASA]]&lt;&gt;"",Tabela3[[#This Row],[TIME CASA]],"")</f>
        <v/>
      </c>
      <c r="B5056" t="str">
        <f>IF(Tabela3[[#This Row],[GOL FORA]]&lt;&gt;"",Tabela3[[#This Row],[TIME FORA]],"")</f>
        <v/>
      </c>
      <c r="AD5056"/>
      <c r="AE5056"/>
      <c r="AF5056"/>
      <c r="AG5056"/>
      <c r="AH5056"/>
      <c r="AI5056"/>
    </row>
    <row r="5057" spans="1:35">
      <c r="A5057" t="str">
        <f>IF(Tabela3[[#This Row],[GOL CASA]]&lt;&gt;"",Tabela3[[#This Row],[TIME CASA]],"")</f>
        <v/>
      </c>
      <c r="B5057" t="str">
        <f>IF(Tabela3[[#This Row],[GOL FORA]]&lt;&gt;"",Tabela3[[#This Row],[TIME FORA]],"")</f>
        <v/>
      </c>
      <c r="AD5057"/>
      <c r="AE5057"/>
      <c r="AF5057"/>
      <c r="AG5057"/>
      <c r="AH5057"/>
      <c r="AI5057"/>
    </row>
    <row r="5058" spans="1:35">
      <c r="A5058" t="str">
        <f>IF(Tabela3[[#This Row],[GOL CASA]]&lt;&gt;"",Tabela3[[#This Row],[TIME CASA]],"")</f>
        <v/>
      </c>
      <c r="B5058" t="str">
        <f>IF(Tabela3[[#This Row],[GOL FORA]]&lt;&gt;"",Tabela3[[#This Row],[TIME FORA]],"")</f>
        <v/>
      </c>
      <c r="AD5058"/>
      <c r="AE5058"/>
      <c r="AF5058"/>
      <c r="AG5058"/>
      <c r="AH5058"/>
      <c r="AI5058"/>
    </row>
    <row r="5059" spans="1:35">
      <c r="A5059" t="str">
        <f>IF(Tabela3[[#This Row],[GOL CASA]]&lt;&gt;"",Tabela3[[#This Row],[TIME CASA]],"")</f>
        <v/>
      </c>
      <c r="B5059" t="str">
        <f>IF(Tabela3[[#This Row],[GOL FORA]]&lt;&gt;"",Tabela3[[#This Row],[TIME FORA]],"")</f>
        <v/>
      </c>
      <c r="AD5059"/>
      <c r="AE5059"/>
      <c r="AF5059"/>
      <c r="AG5059"/>
      <c r="AH5059"/>
      <c r="AI5059"/>
    </row>
    <row r="5060" spans="1:35">
      <c r="A5060" t="str">
        <f>IF(Tabela3[[#This Row],[GOL CASA]]&lt;&gt;"",Tabela3[[#This Row],[TIME CASA]],"")</f>
        <v/>
      </c>
      <c r="B5060" t="str">
        <f>IF(Tabela3[[#This Row],[GOL FORA]]&lt;&gt;"",Tabela3[[#This Row],[TIME FORA]],"")</f>
        <v/>
      </c>
      <c r="AD5060"/>
      <c r="AE5060"/>
      <c r="AF5060"/>
      <c r="AG5060"/>
      <c r="AH5060"/>
      <c r="AI5060"/>
    </row>
    <row r="5061" spans="1:35">
      <c r="A5061" t="str">
        <f>IF(Tabela3[[#This Row],[GOL CASA]]&lt;&gt;"",Tabela3[[#This Row],[TIME CASA]],"")</f>
        <v/>
      </c>
      <c r="B5061" t="str">
        <f>IF(Tabela3[[#This Row],[GOL FORA]]&lt;&gt;"",Tabela3[[#This Row],[TIME FORA]],"")</f>
        <v/>
      </c>
      <c r="AD5061"/>
      <c r="AE5061"/>
      <c r="AF5061"/>
      <c r="AG5061"/>
      <c r="AH5061"/>
      <c r="AI5061"/>
    </row>
    <row r="5062" spans="1:35">
      <c r="A5062" t="str">
        <f>IF(Tabela3[[#This Row],[GOL CASA]]&lt;&gt;"",Tabela3[[#This Row],[TIME CASA]],"")</f>
        <v/>
      </c>
      <c r="B5062" t="str">
        <f>IF(Tabela3[[#This Row],[GOL FORA]]&lt;&gt;"",Tabela3[[#This Row],[TIME FORA]],"")</f>
        <v/>
      </c>
      <c r="AD5062"/>
      <c r="AE5062"/>
      <c r="AF5062"/>
      <c r="AG5062"/>
      <c r="AH5062"/>
      <c r="AI5062"/>
    </row>
    <row r="5063" spans="1:35">
      <c r="A5063" t="str">
        <f>IF(Tabela3[[#This Row],[GOL CASA]]&lt;&gt;"",Tabela3[[#This Row],[TIME CASA]],"")</f>
        <v/>
      </c>
      <c r="B5063" t="str">
        <f>IF(Tabela3[[#This Row],[GOL FORA]]&lt;&gt;"",Tabela3[[#This Row],[TIME FORA]],"")</f>
        <v/>
      </c>
      <c r="AD5063"/>
      <c r="AE5063"/>
      <c r="AF5063"/>
      <c r="AG5063"/>
      <c r="AH5063"/>
      <c r="AI5063"/>
    </row>
    <row r="5064" spans="1:35">
      <c r="A5064" t="str">
        <f>IF(Tabela3[[#This Row],[GOL CASA]]&lt;&gt;"",Tabela3[[#This Row],[TIME CASA]],"")</f>
        <v/>
      </c>
      <c r="B5064" t="str">
        <f>IF(Tabela3[[#This Row],[GOL FORA]]&lt;&gt;"",Tabela3[[#This Row],[TIME FORA]],"")</f>
        <v/>
      </c>
      <c r="AD5064"/>
      <c r="AE5064"/>
      <c r="AF5064"/>
      <c r="AG5064"/>
      <c r="AH5064"/>
      <c r="AI5064"/>
    </row>
    <row r="5065" spans="1:35">
      <c r="A5065" t="str">
        <f>IF(Tabela3[[#This Row],[GOL CASA]]&lt;&gt;"",Tabela3[[#This Row],[TIME CASA]],"")</f>
        <v/>
      </c>
      <c r="B5065" t="str">
        <f>IF(Tabela3[[#This Row],[GOL FORA]]&lt;&gt;"",Tabela3[[#This Row],[TIME FORA]],"")</f>
        <v/>
      </c>
      <c r="AD5065"/>
      <c r="AE5065"/>
      <c r="AF5065"/>
      <c r="AG5065"/>
      <c r="AH5065"/>
      <c r="AI5065"/>
    </row>
    <row r="5066" spans="1:35">
      <c r="A5066" t="str">
        <f>IF(Tabela3[[#This Row],[GOL CASA]]&lt;&gt;"",Tabela3[[#This Row],[TIME CASA]],"")</f>
        <v/>
      </c>
      <c r="B5066" t="str">
        <f>IF(Tabela3[[#This Row],[GOL FORA]]&lt;&gt;"",Tabela3[[#This Row],[TIME FORA]],"")</f>
        <v/>
      </c>
      <c r="AD5066"/>
      <c r="AE5066"/>
      <c r="AF5066"/>
      <c r="AG5066"/>
      <c r="AH5066"/>
      <c r="AI5066"/>
    </row>
    <row r="5067" spans="1:35">
      <c r="A5067" t="str">
        <f>IF(Tabela3[[#This Row],[GOL CASA]]&lt;&gt;"",Tabela3[[#This Row],[TIME CASA]],"")</f>
        <v/>
      </c>
      <c r="B5067" t="str">
        <f>IF(Tabela3[[#This Row],[GOL FORA]]&lt;&gt;"",Tabela3[[#This Row],[TIME FORA]],"")</f>
        <v/>
      </c>
      <c r="AD5067"/>
      <c r="AE5067"/>
      <c r="AF5067"/>
      <c r="AG5067"/>
      <c r="AH5067"/>
      <c r="AI5067"/>
    </row>
    <row r="5068" spans="1:35">
      <c r="A5068" t="str">
        <f>IF(Tabela3[[#This Row],[GOL CASA]]&lt;&gt;"",Tabela3[[#This Row],[TIME CASA]],"")</f>
        <v/>
      </c>
      <c r="B5068" t="str">
        <f>IF(Tabela3[[#This Row],[GOL FORA]]&lt;&gt;"",Tabela3[[#This Row],[TIME FORA]],"")</f>
        <v/>
      </c>
      <c r="AD5068"/>
      <c r="AE5068"/>
      <c r="AF5068"/>
      <c r="AG5068"/>
      <c r="AH5068"/>
      <c r="AI5068"/>
    </row>
    <row r="5069" spans="1:35">
      <c r="A5069" t="str">
        <f>IF(Tabela3[[#This Row],[GOL CASA]]&lt;&gt;"",Tabela3[[#This Row],[TIME CASA]],"")</f>
        <v/>
      </c>
      <c r="B5069" t="str">
        <f>IF(Tabela3[[#This Row],[GOL FORA]]&lt;&gt;"",Tabela3[[#This Row],[TIME FORA]],"")</f>
        <v/>
      </c>
      <c r="AD5069"/>
      <c r="AE5069"/>
      <c r="AF5069"/>
      <c r="AG5069"/>
      <c r="AH5069"/>
      <c r="AI5069"/>
    </row>
    <row r="5070" spans="1:35">
      <c r="A5070" t="str">
        <f>IF(Tabela3[[#This Row],[GOL CASA]]&lt;&gt;"",Tabela3[[#This Row],[TIME CASA]],"")</f>
        <v/>
      </c>
      <c r="B5070" t="str">
        <f>IF(Tabela3[[#This Row],[GOL FORA]]&lt;&gt;"",Tabela3[[#This Row],[TIME FORA]],"")</f>
        <v/>
      </c>
      <c r="AD5070"/>
      <c r="AE5070"/>
      <c r="AF5070"/>
      <c r="AG5070"/>
      <c r="AH5070"/>
      <c r="AI5070"/>
    </row>
    <row r="5071" spans="1:35">
      <c r="A5071" t="str">
        <f>IF(Tabela3[[#This Row],[GOL CASA]]&lt;&gt;"",Tabela3[[#This Row],[TIME CASA]],"")</f>
        <v/>
      </c>
      <c r="B5071" t="str">
        <f>IF(Tabela3[[#This Row],[GOL FORA]]&lt;&gt;"",Tabela3[[#This Row],[TIME FORA]],"")</f>
        <v/>
      </c>
      <c r="AD5071"/>
      <c r="AE5071"/>
      <c r="AF5071"/>
      <c r="AG5071"/>
      <c r="AH5071"/>
      <c r="AI5071"/>
    </row>
    <row r="5072" spans="1:35">
      <c r="A5072" t="str">
        <f>IF(Tabela3[[#This Row],[GOL CASA]]&lt;&gt;"",Tabela3[[#This Row],[TIME CASA]],"")</f>
        <v/>
      </c>
      <c r="B5072" t="str">
        <f>IF(Tabela3[[#This Row],[GOL FORA]]&lt;&gt;"",Tabela3[[#This Row],[TIME FORA]],"")</f>
        <v/>
      </c>
      <c r="AD5072"/>
      <c r="AE5072"/>
      <c r="AF5072"/>
      <c r="AG5072"/>
      <c r="AH5072"/>
      <c r="AI5072"/>
    </row>
    <row r="5073" spans="1:35">
      <c r="A5073" t="str">
        <f>IF(Tabela3[[#This Row],[GOL CASA]]&lt;&gt;"",Tabela3[[#This Row],[TIME CASA]],"")</f>
        <v/>
      </c>
      <c r="B5073" t="str">
        <f>IF(Tabela3[[#This Row],[GOL FORA]]&lt;&gt;"",Tabela3[[#This Row],[TIME FORA]],"")</f>
        <v/>
      </c>
      <c r="AD5073"/>
      <c r="AE5073"/>
      <c r="AF5073"/>
      <c r="AG5073"/>
      <c r="AH5073"/>
      <c r="AI5073"/>
    </row>
    <row r="5074" spans="1:35">
      <c r="A5074" t="str">
        <f>IF(Tabela3[[#This Row],[GOL CASA]]&lt;&gt;"",Tabela3[[#This Row],[TIME CASA]],"")</f>
        <v/>
      </c>
      <c r="B5074" t="str">
        <f>IF(Tabela3[[#This Row],[GOL FORA]]&lt;&gt;"",Tabela3[[#This Row],[TIME FORA]],"")</f>
        <v/>
      </c>
      <c r="AD5074"/>
      <c r="AE5074"/>
      <c r="AF5074"/>
      <c r="AG5074"/>
      <c r="AH5074"/>
      <c r="AI5074"/>
    </row>
    <row r="5075" spans="1:35">
      <c r="A5075" t="str">
        <f>IF(Tabela3[[#This Row],[GOL CASA]]&lt;&gt;"",Tabela3[[#This Row],[TIME CASA]],"")</f>
        <v/>
      </c>
      <c r="B5075" t="str">
        <f>IF(Tabela3[[#This Row],[GOL FORA]]&lt;&gt;"",Tabela3[[#This Row],[TIME FORA]],"")</f>
        <v/>
      </c>
      <c r="AD5075"/>
      <c r="AE5075"/>
      <c r="AF5075"/>
      <c r="AG5075"/>
      <c r="AH5075"/>
      <c r="AI5075"/>
    </row>
    <row r="5076" spans="1:35">
      <c r="A5076" t="str">
        <f>IF(Tabela3[[#This Row],[GOL CASA]]&lt;&gt;"",Tabela3[[#This Row],[TIME CASA]],"")</f>
        <v/>
      </c>
      <c r="B5076" t="str">
        <f>IF(Tabela3[[#This Row],[GOL FORA]]&lt;&gt;"",Tabela3[[#This Row],[TIME FORA]],"")</f>
        <v/>
      </c>
      <c r="AD5076"/>
      <c r="AE5076"/>
      <c r="AF5076"/>
      <c r="AG5076"/>
      <c r="AH5076"/>
      <c r="AI5076"/>
    </row>
    <row r="5077" spans="1:35">
      <c r="A5077" t="str">
        <f>IF(Tabela3[[#This Row],[GOL CASA]]&lt;&gt;"",Tabela3[[#This Row],[TIME CASA]],"")</f>
        <v/>
      </c>
      <c r="B5077" t="str">
        <f>IF(Tabela3[[#This Row],[GOL FORA]]&lt;&gt;"",Tabela3[[#This Row],[TIME FORA]],"")</f>
        <v/>
      </c>
      <c r="AD5077"/>
      <c r="AE5077"/>
      <c r="AF5077"/>
      <c r="AG5077"/>
      <c r="AH5077"/>
      <c r="AI5077"/>
    </row>
    <row r="5078" spans="1:35">
      <c r="A5078" t="str">
        <f>IF(Tabela3[[#This Row],[GOL CASA]]&lt;&gt;"",Tabela3[[#This Row],[TIME CASA]],"")</f>
        <v/>
      </c>
      <c r="B5078" t="str">
        <f>IF(Tabela3[[#This Row],[GOL FORA]]&lt;&gt;"",Tabela3[[#This Row],[TIME FORA]],"")</f>
        <v/>
      </c>
      <c r="AD5078"/>
      <c r="AE5078"/>
      <c r="AF5078"/>
      <c r="AG5078"/>
      <c r="AH5078"/>
      <c r="AI5078"/>
    </row>
    <row r="5079" spans="1:35">
      <c r="A5079" t="str">
        <f>IF(Tabela3[[#This Row],[GOL CASA]]&lt;&gt;"",Tabela3[[#This Row],[TIME CASA]],"")</f>
        <v/>
      </c>
      <c r="B5079" t="str">
        <f>IF(Tabela3[[#This Row],[GOL FORA]]&lt;&gt;"",Tabela3[[#This Row],[TIME FORA]],"")</f>
        <v/>
      </c>
      <c r="AD5079"/>
      <c r="AE5079"/>
      <c r="AF5079"/>
      <c r="AG5079"/>
      <c r="AH5079"/>
      <c r="AI5079"/>
    </row>
    <row r="5080" spans="1:35">
      <c r="A5080" t="str">
        <f>IF(Tabela3[[#This Row],[GOL CASA]]&lt;&gt;"",Tabela3[[#This Row],[TIME CASA]],"")</f>
        <v/>
      </c>
      <c r="B5080" t="str">
        <f>IF(Tabela3[[#This Row],[GOL FORA]]&lt;&gt;"",Tabela3[[#This Row],[TIME FORA]],"")</f>
        <v/>
      </c>
      <c r="AD5080"/>
      <c r="AE5080"/>
      <c r="AF5080"/>
      <c r="AG5080"/>
      <c r="AH5080"/>
      <c r="AI5080"/>
    </row>
    <row r="5081" spans="1:35">
      <c r="A5081" t="str">
        <f>IF(Tabela3[[#This Row],[GOL CASA]]&lt;&gt;"",Tabela3[[#This Row],[TIME CASA]],"")</f>
        <v/>
      </c>
      <c r="B5081" t="str">
        <f>IF(Tabela3[[#This Row],[GOL FORA]]&lt;&gt;"",Tabela3[[#This Row],[TIME FORA]],"")</f>
        <v/>
      </c>
      <c r="AD5081"/>
      <c r="AE5081"/>
      <c r="AF5081"/>
      <c r="AG5081"/>
      <c r="AH5081"/>
      <c r="AI5081"/>
    </row>
    <row r="5082" spans="1:35">
      <c r="A5082" t="str">
        <f>IF(Tabela3[[#This Row],[GOL CASA]]&lt;&gt;"",Tabela3[[#This Row],[TIME CASA]],"")</f>
        <v/>
      </c>
      <c r="B5082" t="str">
        <f>IF(Tabela3[[#This Row],[GOL FORA]]&lt;&gt;"",Tabela3[[#This Row],[TIME FORA]],"")</f>
        <v/>
      </c>
      <c r="AD5082"/>
      <c r="AE5082"/>
      <c r="AF5082"/>
      <c r="AG5082"/>
      <c r="AH5082"/>
      <c r="AI5082"/>
    </row>
    <row r="5083" spans="1:35">
      <c r="A5083" t="str">
        <f>IF(Tabela3[[#This Row],[GOL CASA]]&lt;&gt;"",Tabela3[[#This Row],[TIME CASA]],"")</f>
        <v/>
      </c>
      <c r="B5083" t="str">
        <f>IF(Tabela3[[#This Row],[GOL FORA]]&lt;&gt;"",Tabela3[[#This Row],[TIME FORA]],"")</f>
        <v/>
      </c>
      <c r="AD5083"/>
      <c r="AE5083"/>
      <c r="AF5083"/>
      <c r="AG5083"/>
      <c r="AH5083"/>
      <c r="AI5083"/>
    </row>
    <row r="5084" spans="1:35">
      <c r="A5084" t="str">
        <f>IF(Tabela3[[#This Row],[GOL CASA]]&lt;&gt;"",Tabela3[[#This Row],[TIME CASA]],"")</f>
        <v/>
      </c>
      <c r="B5084" t="str">
        <f>IF(Tabela3[[#This Row],[GOL FORA]]&lt;&gt;"",Tabela3[[#This Row],[TIME FORA]],"")</f>
        <v/>
      </c>
      <c r="AD5084"/>
      <c r="AE5084"/>
      <c r="AF5084"/>
      <c r="AG5084"/>
      <c r="AH5084"/>
      <c r="AI5084"/>
    </row>
    <row r="5085" spans="1:35">
      <c r="A5085" t="str">
        <f>IF(Tabela3[[#This Row],[GOL CASA]]&lt;&gt;"",Tabela3[[#This Row],[TIME CASA]],"")</f>
        <v/>
      </c>
      <c r="B5085" t="str">
        <f>IF(Tabela3[[#This Row],[GOL FORA]]&lt;&gt;"",Tabela3[[#This Row],[TIME FORA]],"")</f>
        <v/>
      </c>
      <c r="AD5085"/>
      <c r="AE5085"/>
      <c r="AF5085"/>
      <c r="AG5085"/>
      <c r="AH5085"/>
      <c r="AI5085"/>
    </row>
    <row r="5086" spans="1:35">
      <c r="A5086" t="str">
        <f>IF(Tabela3[[#This Row],[GOL CASA]]&lt;&gt;"",Tabela3[[#This Row],[TIME CASA]],"")</f>
        <v/>
      </c>
      <c r="B5086" t="str">
        <f>IF(Tabela3[[#This Row],[GOL FORA]]&lt;&gt;"",Tabela3[[#This Row],[TIME FORA]],"")</f>
        <v/>
      </c>
      <c r="AD5086"/>
      <c r="AE5086"/>
      <c r="AF5086"/>
      <c r="AG5086"/>
      <c r="AH5086"/>
      <c r="AI5086"/>
    </row>
    <row r="5087" spans="1:35">
      <c r="A5087" t="str">
        <f>IF(Tabela3[[#This Row],[GOL CASA]]&lt;&gt;"",Tabela3[[#This Row],[TIME CASA]],"")</f>
        <v/>
      </c>
      <c r="B5087" t="str">
        <f>IF(Tabela3[[#This Row],[GOL FORA]]&lt;&gt;"",Tabela3[[#This Row],[TIME FORA]],"")</f>
        <v/>
      </c>
      <c r="AD5087"/>
      <c r="AE5087"/>
      <c r="AF5087"/>
      <c r="AG5087"/>
      <c r="AH5087"/>
      <c r="AI5087"/>
    </row>
    <row r="5088" spans="1:35">
      <c r="A5088" t="str">
        <f>IF(Tabela3[[#This Row],[GOL CASA]]&lt;&gt;"",Tabela3[[#This Row],[TIME CASA]],"")</f>
        <v/>
      </c>
      <c r="B5088" t="str">
        <f>IF(Tabela3[[#This Row],[GOL FORA]]&lt;&gt;"",Tabela3[[#This Row],[TIME FORA]],"")</f>
        <v/>
      </c>
      <c r="AD5088"/>
      <c r="AE5088"/>
      <c r="AF5088"/>
      <c r="AG5088"/>
      <c r="AH5088"/>
      <c r="AI5088"/>
    </row>
    <row r="5089" spans="1:35">
      <c r="A5089" t="str">
        <f>IF(Tabela3[[#This Row],[GOL CASA]]&lt;&gt;"",Tabela3[[#This Row],[TIME CASA]],"")</f>
        <v/>
      </c>
      <c r="B5089" t="str">
        <f>IF(Tabela3[[#This Row],[GOL FORA]]&lt;&gt;"",Tabela3[[#This Row],[TIME FORA]],"")</f>
        <v/>
      </c>
      <c r="AD5089"/>
      <c r="AE5089"/>
      <c r="AF5089"/>
      <c r="AG5089"/>
      <c r="AH5089"/>
      <c r="AI5089"/>
    </row>
    <row r="5090" spans="1:35">
      <c r="A5090" t="str">
        <f>IF(Tabela3[[#This Row],[GOL CASA]]&lt;&gt;"",Tabela3[[#This Row],[TIME CASA]],"")</f>
        <v/>
      </c>
      <c r="B5090" t="str">
        <f>IF(Tabela3[[#This Row],[GOL FORA]]&lt;&gt;"",Tabela3[[#This Row],[TIME FORA]],"")</f>
        <v/>
      </c>
      <c r="AD5090"/>
      <c r="AE5090"/>
      <c r="AF5090"/>
      <c r="AG5090"/>
      <c r="AH5090"/>
      <c r="AI5090"/>
    </row>
    <row r="5091" spans="1:35">
      <c r="A5091" t="str">
        <f>IF(Tabela3[[#This Row],[GOL CASA]]&lt;&gt;"",Tabela3[[#This Row],[TIME CASA]],"")</f>
        <v/>
      </c>
      <c r="B5091" t="str">
        <f>IF(Tabela3[[#This Row],[GOL FORA]]&lt;&gt;"",Tabela3[[#This Row],[TIME FORA]],"")</f>
        <v/>
      </c>
      <c r="AD5091"/>
      <c r="AE5091"/>
      <c r="AF5091"/>
      <c r="AG5091"/>
      <c r="AH5091"/>
      <c r="AI5091"/>
    </row>
    <row r="5092" spans="1:35">
      <c r="A5092" t="str">
        <f>IF(Tabela3[[#This Row],[GOL CASA]]&lt;&gt;"",Tabela3[[#This Row],[TIME CASA]],"")</f>
        <v/>
      </c>
      <c r="B5092" t="str">
        <f>IF(Tabela3[[#This Row],[GOL FORA]]&lt;&gt;"",Tabela3[[#This Row],[TIME FORA]],"")</f>
        <v/>
      </c>
      <c r="AD5092"/>
      <c r="AE5092"/>
      <c r="AF5092"/>
      <c r="AG5092"/>
      <c r="AH5092"/>
      <c r="AI5092"/>
    </row>
    <row r="5093" spans="1:35">
      <c r="A5093" t="str">
        <f>IF(Tabela3[[#This Row],[GOL CASA]]&lt;&gt;"",Tabela3[[#This Row],[TIME CASA]],"")</f>
        <v/>
      </c>
      <c r="B5093" t="str">
        <f>IF(Tabela3[[#This Row],[GOL FORA]]&lt;&gt;"",Tabela3[[#This Row],[TIME FORA]],"")</f>
        <v/>
      </c>
      <c r="AD5093"/>
      <c r="AE5093"/>
      <c r="AF5093"/>
      <c r="AG5093"/>
      <c r="AH5093"/>
      <c r="AI5093"/>
    </row>
    <row r="5094" spans="1:35">
      <c r="A5094" t="str">
        <f>IF(Tabela3[[#This Row],[GOL CASA]]&lt;&gt;"",Tabela3[[#This Row],[TIME CASA]],"")</f>
        <v/>
      </c>
      <c r="B5094" t="str">
        <f>IF(Tabela3[[#This Row],[GOL FORA]]&lt;&gt;"",Tabela3[[#This Row],[TIME FORA]],"")</f>
        <v/>
      </c>
      <c r="AD5094"/>
      <c r="AE5094"/>
      <c r="AF5094"/>
      <c r="AG5094"/>
      <c r="AH5094"/>
      <c r="AI5094"/>
    </row>
    <row r="5095" spans="1:35">
      <c r="A5095" t="str">
        <f>IF(Tabela3[[#This Row],[GOL CASA]]&lt;&gt;"",Tabela3[[#This Row],[TIME CASA]],"")</f>
        <v/>
      </c>
      <c r="B5095" t="str">
        <f>IF(Tabela3[[#This Row],[GOL FORA]]&lt;&gt;"",Tabela3[[#This Row],[TIME FORA]],"")</f>
        <v/>
      </c>
      <c r="AD5095"/>
      <c r="AE5095"/>
      <c r="AF5095"/>
      <c r="AG5095"/>
      <c r="AH5095"/>
      <c r="AI5095"/>
    </row>
    <row r="5096" spans="1:35">
      <c r="A5096" t="str">
        <f>IF(Tabela3[[#This Row],[GOL CASA]]&lt;&gt;"",Tabela3[[#This Row],[TIME CASA]],"")</f>
        <v/>
      </c>
      <c r="B5096" t="str">
        <f>IF(Tabela3[[#This Row],[GOL FORA]]&lt;&gt;"",Tabela3[[#This Row],[TIME FORA]],"")</f>
        <v/>
      </c>
      <c r="AD5096"/>
      <c r="AE5096"/>
      <c r="AF5096"/>
      <c r="AG5096"/>
      <c r="AH5096"/>
      <c r="AI5096"/>
    </row>
    <row r="5097" spans="1:35">
      <c r="A5097" t="str">
        <f>IF(Tabela3[[#This Row],[GOL CASA]]&lt;&gt;"",Tabela3[[#This Row],[TIME CASA]],"")</f>
        <v/>
      </c>
      <c r="B5097" t="str">
        <f>IF(Tabela3[[#This Row],[GOL FORA]]&lt;&gt;"",Tabela3[[#This Row],[TIME FORA]],"")</f>
        <v/>
      </c>
      <c r="AD5097"/>
      <c r="AE5097"/>
      <c r="AF5097"/>
      <c r="AG5097"/>
      <c r="AH5097"/>
      <c r="AI5097"/>
    </row>
    <row r="5098" spans="1:35">
      <c r="A5098" t="str">
        <f>IF(Tabela3[[#This Row],[GOL CASA]]&lt;&gt;"",Tabela3[[#This Row],[TIME CASA]],"")</f>
        <v/>
      </c>
      <c r="B5098" t="str">
        <f>IF(Tabela3[[#This Row],[GOL FORA]]&lt;&gt;"",Tabela3[[#This Row],[TIME FORA]],"")</f>
        <v/>
      </c>
      <c r="AD5098"/>
      <c r="AE5098"/>
      <c r="AF5098"/>
      <c r="AG5098"/>
      <c r="AH5098"/>
      <c r="AI5098"/>
    </row>
    <row r="5099" spans="1:35">
      <c r="A5099" t="str">
        <f>IF(Tabela3[[#This Row],[GOL CASA]]&lt;&gt;"",Tabela3[[#This Row],[TIME CASA]],"")</f>
        <v/>
      </c>
      <c r="B5099" t="str">
        <f>IF(Tabela3[[#This Row],[GOL FORA]]&lt;&gt;"",Tabela3[[#This Row],[TIME FORA]],"")</f>
        <v/>
      </c>
      <c r="AD5099"/>
      <c r="AE5099"/>
      <c r="AF5099"/>
      <c r="AG5099"/>
      <c r="AH5099"/>
      <c r="AI5099"/>
    </row>
    <row r="5100" spans="1:35">
      <c r="A5100" t="str">
        <f>IF(Tabela3[[#This Row],[GOL CASA]]&lt;&gt;"",Tabela3[[#This Row],[TIME CASA]],"")</f>
        <v/>
      </c>
      <c r="B5100" t="str">
        <f>IF(Tabela3[[#This Row],[GOL FORA]]&lt;&gt;"",Tabela3[[#This Row],[TIME FORA]],"")</f>
        <v/>
      </c>
      <c r="AD5100"/>
      <c r="AE5100"/>
      <c r="AF5100"/>
      <c r="AG5100"/>
      <c r="AH5100"/>
      <c r="AI5100"/>
    </row>
    <row r="5101" spans="1:35">
      <c r="A5101" t="str">
        <f>IF(Tabela3[[#This Row],[GOL CASA]]&lt;&gt;"",Tabela3[[#This Row],[TIME CASA]],"")</f>
        <v/>
      </c>
      <c r="B5101" t="str">
        <f>IF(Tabela3[[#This Row],[GOL FORA]]&lt;&gt;"",Tabela3[[#This Row],[TIME FORA]],"")</f>
        <v/>
      </c>
      <c r="AD5101"/>
      <c r="AE5101"/>
      <c r="AF5101"/>
      <c r="AG5101"/>
      <c r="AH5101"/>
      <c r="AI5101"/>
    </row>
    <row r="5102" spans="1:35">
      <c r="A5102" t="str">
        <f>IF(Tabela3[[#This Row],[GOL CASA]]&lt;&gt;"",Tabela3[[#This Row],[TIME CASA]],"")</f>
        <v/>
      </c>
      <c r="B5102" t="str">
        <f>IF(Tabela3[[#This Row],[GOL FORA]]&lt;&gt;"",Tabela3[[#This Row],[TIME FORA]],"")</f>
        <v/>
      </c>
      <c r="AD5102"/>
      <c r="AE5102"/>
      <c r="AF5102"/>
      <c r="AG5102"/>
      <c r="AH5102"/>
      <c r="AI5102"/>
    </row>
    <row r="5103" spans="1:35">
      <c r="A5103" t="str">
        <f>IF(Tabela3[[#This Row],[GOL CASA]]&lt;&gt;"",Tabela3[[#This Row],[TIME CASA]],"")</f>
        <v/>
      </c>
      <c r="B5103" t="str">
        <f>IF(Tabela3[[#This Row],[GOL FORA]]&lt;&gt;"",Tabela3[[#This Row],[TIME FORA]],"")</f>
        <v/>
      </c>
      <c r="AD5103"/>
      <c r="AE5103"/>
      <c r="AF5103"/>
      <c r="AG5103"/>
      <c r="AH5103"/>
      <c r="AI5103"/>
    </row>
    <row r="5104" spans="1:35">
      <c r="A5104" t="str">
        <f>IF(Tabela3[[#This Row],[GOL CASA]]&lt;&gt;"",Tabela3[[#This Row],[TIME CASA]],"")</f>
        <v/>
      </c>
      <c r="B5104" t="str">
        <f>IF(Tabela3[[#This Row],[GOL FORA]]&lt;&gt;"",Tabela3[[#This Row],[TIME FORA]],"")</f>
        <v/>
      </c>
      <c r="AD5104"/>
      <c r="AE5104"/>
      <c r="AF5104"/>
      <c r="AG5104"/>
      <c r="AH5104"/>
      <c r="AI5104"/>
    </row>
    <row r="5105" spans="1:35">
      <c r="A5105" t="str">
        <f>IF(Tabela3[[#This Row],[GOL CASA]]&lt;&gt;"",Tabela3[[#This Row],[TIME CASA]],"")</f>
        <v/>
      </c>
      <c r="B5105" t="str">
        <f>IF(Tabela3[[#This Row],[GOL FORA]]&lt;&gt;"",Tabela3[[#This Row],[TIME FORA]],"")</f>
        <v/>
      </c>
      <c r="AD5105"/>
      <c r="AE5105"/>
      <c r="AF5105"/>
      <c r="AG5105"/>
      <c r="AH5105"/>
      <c r="AI5105"/>
    </row>
    <row r="5106" spans="1:35">
      <c r="A5106" t="str">
        <f>IF(Tabela3[[#This Row],[GOL CASA]]&lt;&gt;"",Tabela3[[#This Row],[TIME CASA]],"")</f>
        <v/>
      </c>
      <c r="B5106" t="str">
        <f>IF(Tabela3[[#This Row],[GOL FORA]]&lt;&gt;"",Tabela3[[#This Row],[TIME FORA]],"")</f>
        <v/>
      </c>
      <c r="AD5106"/>
      <c r="AE5106"/>
      <c r="AF5106"/>
      <c r="AG5106"/>
      <c r="AH5106"/>
      <c r="AI5106"/>
    </row>
    <row r="5107" spans="1:35">
      <c r="A5107" t="str">
        <f>IF(Tabela3[[#This Row],[GOL CASA]]&lt;&gt;"",Tabela3[[#This Row],[TIME CASA]],"")</f>
        <v/>
      </c>
      <c r="B5107" t="str">
        <f>IF(Tabela3[[#This Row],[GOL FORA]]&lt;&gt;"",Tabela3[[#This Row],[TIME FORA]],"")</f>
        <v/>
      </c>
      <c r="AD5107"/>
      <c r="AE5107"/>
      <c r="AF5107"/>
      <c r="AG5107"/>
      <c r="AH5107"/>
      <c r="AI5107"/>
    </row>
    <row r="5108" spans="1:35">
      <c r="A5108" t="str">
        <f>IF(Tabela3[[#This Row],[GOL CASA]]&lt;&gt;"",Tabela3[[#This Row],[TIME CASA]],"")</f>
        <v/>
      </c>
      <c r="B5108" t="str">
        <f>IF(Tabela3[[#This Row],[GOL FORA]]&lt;&gt;"",Tabela3[[#This Row],[TIME FORA]],"")</f>
        <v/>
      </c>
      <c r="AD5108"/>
      <c r="AE5108"/>
      <c r="AF5108"/>
      <c r="AG5108"/>
      <c r="AH5108"/>
      <c r="AI5108"/>
    </row>
    <row r="5109" spans="1:35">
      <c r="A5109" t="str">
        <f>IF(Tabela3[[#This Row],[GOL CASA]]&lt;&gt;"",Tabela3[[#This Row],[TIME CASA]],"")</f>
        <v/>
      </c>
      <c r="B5109" t="str">
        <f>IF(Tabela3[[#This Row],[GOL FORA]]&lt;&gt;"",Tabela3[[#This Row],[TIME FORA]],"")</f>
        <v/>
      </c>
      <c r="AD5109"/>
      <c r="AE5109"/>
      <c r="AF5109"/>
      <c r="AG5109"/>
      <c r="AH5109"/>
      <c r="AI5109"/>
    </row>
    <row r="5110" spans="1:35">
      <c r="A5110" t="str">
        <f>IF(Tabela3[[#This Row],[GOL CASA]]&lt;&gt;"",Tabela3[[#This Row],[TIME CASA]],"")</f>
        <v/>
      </c>
      <c r="B5110" t="str">
        <f>IF(Tabela3[[#This Row],[GOL FORA]]&lt;&gt;"",Tabela3[[#This Row],[TIME FORA]],"")</f>
        <v/>
      </c>
      <c r="AD5110"/>
      <c r="AE5110"/>
      <c r="AF5110"/>
      <c r="AG5110"/>
      <c r="AH5110"/>
      <c r="AI5110"/>
    </row>
    <row r="5111" spans="1:35">
      <c r="A5111" t="str">
        <f>IF(Tabela3[[#This Row],[GOL CASA]]&lt;&gt;"",Tabela3[[#This Row],[TIME CASA]],"")</f>
        <v/>
      </c>
      <c r="B5111" t="str">
        <f>IF(Tabela3[[#This Row],[GOL FORA]]&lt;&gt;"",Tabela3[[#This Row],[TIME FORA]],"")</f>
        <v/>
      </c>
      <c r="AD5111"/>
      <c r="AE5111"/>
      <c r="AF5111"/>
      <c r="AG5111"/>
      <c r="AH5111"/>
      <c r="AI5111"/>
    </row>
    <row r="5112" spans="1:35">
      <c r="A5112" t="str">
        <f>IF(Tabela3[[#This Row],[GOL CASA]]&lt;&gt;"",Tabela3[[#This Row],[TIME CASA]],"")</f>
        <v/>
      </c>
      <c r="B5112" t="str">
        <f>IF(Tabela3[[#This Row],[GOL FORA]]&lt;&gt;"",Tabela3[[#This Row],[TIME FORA]],"")</f>
        <v/>
      </c>
      <c r="AD5112"/>
      <c r="AE5112"/>
      <c r="AF5112"/>
      <c r="AG5112"/>
      <c r="AH5112"/>
      <c r="AI5112"/>
    </row>
    <row r="5113" spans="1:35">
      <c r="A5113" t="str">
        <f>IF(Tabela3[[#This Row],[GOL CASA]]&lt;&gt;"",Tabela3[[#This Row],[TIME CASA]],"")</f>
        <v/>
      </c>
      <c r="B5113" t="str">
        <f>IF(Tabela3[[#This Row],[GOL FORA]]&lt;&gt;"",Tabela3[[#This Row],[TIME FORA]],"")</f>
        <v/>
      </c>
      <c r="AD5113"/>
      <c r="AE5113"/>
      <c r="AF5113"/>
      <c r="AG5113"/>
      <c r="AH5113"/>
      <c r="AI5113"/>
    </row>
    <row r="5114" spans="1:35">
      <c r="A5114" t="str">
        <f>IF(Tabela3[[#This Row],[GOL CASA]]&lt;&gt;"",Tabela3[[#This Row],[TIME CASA]],"")</f>
        <v/>
      </c>
      <c r="B5114" t="str">
        <f>IF(Tabela3[[#This Row],[GOL FORA]]&lt;&gt;"",Tabela3[[#This Row],[TIME FORA]],"")</f>
        <v/>
      </c>
      <c r="AD5114"/>
      <c r="AE5114"/>
      <c r="AF5114"/>
      <c r="AG5114"/>
      <c r="AH5114"/>
      <c r="AI5114"/>
    </row>
    <row r="5115" spans="1:35">
      <c r="A5115" t="str">
        <f>IF(Tabela3[[#This Row],[GOL CASA]]&lt;&gt;"",Tabela3[[#This Row],[TIME CASA]],"")</f>
        <v/>
      </c>
      <c r="B5115" t="str">
        <f>IF(Tabela3[[#This Row],[GOL FORA]]&lt;&gt;"",Tabela3[[#This Row],[TIME FORA]],"")</f>
        <v/>
      </c>
      <c r="AD5115"/>
      <c r="AE5115"/>
      <c r="AF5115"/>
      <c r="AG5115"/>
      <c r="AH5115"/>
      <c r="AI5115"/>
    </row>
    <row r="5116" spans="1:35">
      <c r="A5116" t="str">
        <f>IF(Tabela3[[#This Row],[GOL CASA]]&lt;&gt;"",Tabela3[[#This Row],[TIME CASA]],"")</f>
        <v/>
      </c>
      <c r="B5116" t="str">
        <f>IF(Tabela3[[#This Row],[GOL FORA]]&lt;&gt;"",Tabela3[[#This Row],[TIME FORA]],"")</f>
        <v/>
      </c>
      <c r="AD5116"/>
      <c r="AE5116"/>
      <c r="AF5116"/>
      <c r="AG5116"/>
      <c r="AH5116"/>
      <c r="AI5116"/>
    </row>
    <row r="5117" spans="1:35">
      <c r="A5117" t="str">
        <f>IF(Tabela3[[#This Row],[GOL CASA]]&lt;&gt;"",Tabela3[[#This Row],[TIME CASA]],"")</f>
        <v/>
      </c>
      <c r="B5117" t="str">
        <f>IF(Tabela3[[#This Row],[GOL FORA]]&lt;&gt;"",Tabela3[[#This Row],[TIME FORA]],"")</f>
        <v/>
      </c>
      <c r="AD5117"/>
      <c r="AE5117"/>
      <c r="AF5117"/>
      <c r="AG5117"/>
      <c r="AH5117"/>
      <c r="AI5117"/>
    </row>
    <row r="5118" spans="1:35">
      <c r="A5118" t="str">
        <f>IF(Tabela3[[#This Row],[GOL CASA]]&lt;&gt;"",Tabela3[[#This Row],[TIME CASA]],"")</f>
        <v/>
      </c>
      <c r="B5118" t="str">
        <f>IF(Tabela3[[#This Row],[GOL FORA]]&lt;&gt;"",Tabela3[[#This Row],[TIME FORA]],"")</f>
        <v/>
      </c>
      <c r="AD5118"/>
      <c r="AE5118"/>
      <c r="AF5118"/>
      <c r="AG5118"/>
      <c r="AH5118"/>
      <c r="AI5118"/>
    </row>
    <row r="5119" spans="1:35">
      <c r="A5119" t="str">
        <f>IF(Tabela3[[#This Row],[GOL CASA]]&lt;&gt;"",Tabela3[[#This Row],[TIME CASA]],"")</f>
        <v/>
      </c>
      <c r="B5119" t="str">
        <f>IF(Tabela3[[#This Row],[GOL FORA]]&lt;&gt;"",Tabela3[[#This Row],[TIME FORA]],"")</f>
        <v/>
      </c>
      <c r="AD5119"/>
      <c r="AE5119"/>
      <c r="AF5119"/>
      <c r="AG5119"/>
      <c r="AH5119"/>
      <c r="AI5119"/>
    </row>
    <row r="5120" spans="1:35">
      <c r="A5120" t="str">
        <f>IF(Tabela3[[#This Row],[GOL CASA]]&lt;&gt;"",Tabela3[[#This Row],[TIME CASA]],"")</f>
        <v/>
      </c>
      <c r="B5120" t="str">
        <f>IF(Tabela3[[#This Row],[GOL FORA]]&lt;&gt;"",Tabela3[[#This Row],[TIME FORA]],"")</f>
        <v/>
      </c>
      <c r="AD5120"/>
      <c r="AE5120"/>
      <c r="AF5120"/>
      <c r="AG5120"/>
      <c r="AH5120"/>
      <c r="AI5120"/>
    </row>
    <row r="5121" spans="1:35">
      <c r="A5121" t="str">
        <f>IF(Tabela3[[#This Row],[GOL CASA]]&lt;&gt;"",Tabela3[[#This Row],[TIME CASA]],"")</f>
        <v/>
      </c>
      <c r="B5121" t="str">
        <f>IF(Tabela3[[#This Row],[GOL FORA]]&lt;&gt;"",Tabela3[[#This Row],[TIME FORA]],"")</f>
        <v/>
      </c>
      <c r="AD5121"/>
      <c r="AE5121"/>
      <c r="AF5121"/>
      <c r="AG5121"/>
      <c r="AH5121"/>
      <c r="AI5121"/>
    </row>
    <row r="5122" spans="1:35">
      <c r="A5122" t="str">
        <f>IF(Tabela3[[#This Row],[GOL CASA]]&lt;&gt;"",Tabela3[[#This Row],[TIME CASA]],"")</f>
        <v/>
      </c>
      <c r="B5122" t="str">
        <f>IF(Tabela3[[#This Row],[GOL FORA]]&lt;&gt;"",Tabela3[[#This Row],[TIME FORA]],"")</f>
        <v/>
      </c>
      <c r="AD5122"/>
      <c r="AE5122"/>
      <c r="AF5122"/>
      <c r="AG5122"/>
      <c r="AH5122"/>
      <c r="AI5122"/>
    </row>
    <row r="5123" spans="1:35">
      <c r="A5123" t="str">
        <f>IF(Tabela3[[#This Row],[GOL CASA]]&lt;&gt;"",Tabela3[[#This Row],[TIME CASA]],"")</f>
        <v/>
      </c>
      <c r="B5123" t="str">
        <f>IF(Tabela3[[#This Row],[GOL FORA]]&lt;&gt;"",Tabela3[[#This Row],[TIME FORA]],"")</f>
        <v/>
      </c>
      <c r="AD5123"/>
      <c r="AE5123"/>
      <c r="AF5123"/>
      <c r="AG5123"/>
      <c r="AH5123"/>
      <c r="AI5123"/>
    </row>
    <row r="5124" spans="1:35">
      <c r="A5124" t="str">
        <f>IF(Tabela3[[#This Row],[GOL CASA]]&lt;&gt;"",Tabela3[[#This Row],[TIME CASA]],"")</f>
        <v/>
      </c>
      <c r="B5124" t="str">
        <f>IF(Tabela3[[#This Row],[GOL FORA]]&lt;&gt;"",Tabela3[[#This Row],[TIME FORA]],"")</f>
        <v/>
      </c>
      <c r="AD5124"/>
      <c r="AE5124"/>
      <c r="AF5124"/>
      <c r="AG5124"/>
      <c r="AH5124"/>
      <c r="AI5124"/>
    </row>
    <row r="5125" spans="1:35">
      <c r="A5125" t="str">
        <f>IF(Tabela3[[#This Row],[GOL CASA]]&lt;&gt;"",Tabela3[[#This Row],[TIME CASA]],"")</f>
        <v/>
      </c>
      <c r="B5125" t="str">
        <f>IF(Tabela3[[#This Row],[GOL FORA]]&lt;&gt;"",Tabela3[[#This Row],[TIME FORA]],"")</f>
        <v/>
      </c>
      <c r="AD5125"/>
      <c r="AE5125"/>
      <c r="AF5125"/>
      <c r="AG5125"/>
      <c r="AH5125"/>
      <c r="AI5125"/>
    </row>
    <row r="5126" spans="1:35">
      <c r="A5126" t="str">
        <f>IF(Tabela3[[#This Row],[GOL CASA]]&lt;&gt;"",Tabela3[[#This Row],[TIME CASA]],"")</f>
        <v/>
      </c>
      <c r="B5126" t="str">
        <f>IF(Tabela3[[#This Row],[GOL FORA]]&lt;&gt;"",Tabela3[[#This Row],[TIME FORA]],"")</f>
        <v/>
      </c>
      <c r="AD5126"/>
      <c r="AE5126"/>
      <c r="AF5126"/>
      <c r="AG5126"/>
      <c r="AH5126"/>
      <c r="AI5126"/>
    </row>
    <row r="5127" spans="1:35">
      <c r="A5127" t="str">
        <f>IF(Tabela3[[#This Row],[GOL CASA]]&lt;&gt;"",Tabela3[[#This Row],[TIME CASA]],"")</f>
        <v/>
      </c>
      <c r="B5127" t="str">
        <f>IF(Tabela3[[#This Row],[GOL FORA]]&lt;&gt;"",Tabela3[[#This Row],[TIME FORA]],"")</f>
        <v/>
      </c>
      <c r="AD5127"/>
      <c r="AE5127"/>
      <c r="AF5127"/>
      <c r="AG5127"/>
      <c r="AH5127"/>
      <c r="AI5127"/>
    </row>
    <row r="5128" spans="1:35">
      <c r="A5128" t="str">
        <f>IF(Tabela3[[#This Row],[GOL CASA]]&lt;&gt;"",Tabela3[[#This Row],[TIME CASA]],"")</f>
        <v/>
      </c>
      <c r="B5128" t="str">
        <f>IF(Tabela3[[#This Row],[GOL FORA]]&lt;&gt;"",Tabela3[[#This Row],[TIME FORA]],"")</f>
        <v/>
      </c>
      <c r="AD5128"/>
      <c r="AE5128"/>
      <c r="AF5128"/>
      <c r="AG5128"/>
      <c r="AH5128"/>
      <c r="AI5128"/>
    </row>
    <row r="5129" spans="1:35">
      <c r="A5129" t="str">
        <f>IF(Tabela3[[#This Row],[GOL CASA]]&lt;&gt;"",Tabela3[[#This Row],[TIME CASA]],"")</f>
        <v/>
      </c>
      <c r="B5129" t="str">
        <f>IF(Tabela3[[#This Row],[GOL FORA]]&lt;&gt;"",Tabela3[[#This Row],[TIME FORA]],"")</f>
        <v/>
      </c>
      <c r="AD5129"/>
      <c r="AE5129"/>
      <c r="AF5129"/>
      <c r="AG5129"/>
      <c r="AH5129"/>
      <c r="AI5129"/>
    </row>
    <row r="5130" spans="1:35">
      <c r="A5130" t="str">
        <f>IF(Tabela3[[#This Row],[GOL CASA]]&lt;&gt;"",Tabela3[[#This Row],[TIME CASA]],"")</f>
        <v/>
      </c>
      <c r="B5130" t="str">
        <f>IF(Tabela3[[#This Row],[GOL FORA]]&lt;&gt;"",Tabela3[[#This Row],[TIME FORA]],"")</f>
        <v/>
      </c>
      <c r="AD5130"/>
      <c r="AE5130"/>
      <c r="AF5130"/>
      <c r="AG5130"/>
      <c r="AH5130"/>
      <c r="AI5130"/>
    </row>
    <row r="5131" spans="1:35">
      <c r="A5131" t="str">
        <f>IF(Tabela3[[#This Row],[GOL CASA]]&lt;&gt;"",Tabela3[[#This Row],[TIME CASA]],"")</f>
        <v/>
      </c>
      <c r="B5131" t="str">
        <f>IF(Tabela3[[#This Row],[GOL FORA]]&lt;&gt;"",Tabela3[[#This Row],[TIME FORA]],"")</f>
        <v/>
      </c>
      <c r="AD5131"/>
      <c r="AE5131"/>
      <c r="AF5131"/>
      <c r="AG5131"/>
      <c r="AH5131"/>
      <c r="AI5131"/>
    </row>
    <row r="5132" spans="1:35">
      <c r="A5132" t="str">
        <f>IF(Tabela3[[#This Row],[GOL CASA]]&lt;&gt;"",Tabela3[[#This Row],[TIME CASA]],"")</f>
        <v/>
      </c>
      <c r="B5132" t="str">
        <f>IF(Tabela3[[#This Row],[GOL FORA]]&lt;&gt;"",Tabela3[[#This Row],[TIME FORA]],"")</f>
        <v/>
      </c>
      <c r="AD5132"/>
      <c r="AE5132"/>
      <c r="AF5132"/>
      <c r="AG5132"/>
      <c r="AH5132"/>
      <c r="AI5132"/>
    </row>
    <row r="5133" spans="1:35">
      <c r="A5133" t="str">
        <f>IF(Tabela3[[#This Row],[GOL CASA]]&lt;&gt;"",Tabela3[[#This Row],[TIME CASA]],"")</f>
        <v/>
      </c>
      <c r="B5133" t="str">
        <f>IF(Tabela3[[#This Row],[GOL FORA]]&lt;&gt;"",Tabela3[[#This Row],[TIME FORA]],"")</f>
        <v/>
      </c>
      <c r="AD5133"/>
      <c r="AE5133"/>
      <c r="AF5133"/>
      <c r="AG5133"/>
      <c r="AH5133"/>
      <c r="AI5133"/>
    </row>
    <row r="5134" spans="1:35">
      <c r="A5134" t="str">
        <f>IF(Tabela3[[#This Row],[GOL CASA]]&lt;&gt;"",Tabela3[[#This Row],[TIME CASA]],"")</f>
        <v/>
      </c>
      <c r="B5134" t="str">
        <f>IF(Tabela3[[#This Row],[GOL FORA]]&lt;&gt;"",Tabela3[[#This Row],[TIME FORA]],"")</f>
        <v/>
      </c>
      <c r="AD5134"/>
      <c r="AE5134"/>
      <c r="AF5134"/>
      <c r="AG5134"/>
      <c r="AH5134"/>
      <c r="AI5134"/>
    </row>
    <row r="5135" spans="1:35">
      <c r="A5135" t="str">
        <f>IF(Tabela3[[#This Row],[GOL CASA]]&lt;&gt;"",Tabela3[[#This Row],[TIME CASA]],"")</f>
        <v/>
      </c>
      <c r="B5135" t="str">
        <f>IF(Tabela3[[#This Row],[GOL FORA]]&lt;&gt;"",Tabela3[[#This Row],[TIME FORA]],"")</f>
        <v/>
      </c>
      <c r="AD5135"/>
      <c r="AE5135"/>
      <c r="AF5135"/>
      <c r="AG5135"/>
      <c r="AH5135"/>
      <c r="AI5135"/>
    </row>
    <row r="5136" spans="1:35">
      <c r="A5136" t="str">
        <f>IF(Tabela3[[#This Row],[GOL CASA]]&lt;&gt;"",Tabela3[[#This Row],[TIME CASA]],"")</f>
        <v/>
      </c>
      <c r="B5136" t="str">
        <f>IF(Tabela3[[#This Row],[GOL FORA]]&lt;&gt;"",Tabela3[[#This Row],[TIME FORA]],"")</f>
        <v/>
      </c>
      <c r="AD5136"/>
      <c r="AE5136"/>
      <c r="AF5136"/>
      <c r="AG5136"/>
      <c r="AH5136"/>
      <c r="AI5136"/>
    </row>
    <row r="5137" spans="1:35">
      <c r="A5137" t="str">
        <f>IF(Tabela3[[#This Row],[GOL CASA]]&lt;&gt;"",Tabela3[[#This Row],[TIME CASA]],"")</f>
        <v/>
      </c>
      <c r="B5137" t="str">
        <f>IF(Tabela3[[#This Row],[GOL FORA]]&lt;&gt;"",Tabela3[[#This Row],[TIME FORA]],"")</f>
        <v/>
      </c>
      <c r="AD5137"/>
      <c r="AE5137"/>
      <c r="AF5137"/>
      <c r="AG5137"/>
      <c r="AH5137"/>
      <c r="AI5137"/>
    </row>
    <row r="5138" spans="1:35">
      <c r="A5138" t="str">
        <f>IF(Tabela3[[#This Row],[GOL CASA]]&lt;&gt;"",Tabela3[[#This Row],[TIME CASA]],"")</f>
        <v/>
      </c>
      <c r="B5138" t="str">
        <f>IF(Tabela3[[#This Row],[GOL FORA]]&lt;&gt;"",Tabela3[[#This Row],[TIME FORA]],"")</f>
        <v/>
      </c>
      <c r="AD5138"/>
      <c r="AE5138"/>
      <c r="AF5138"/>
      <c r="AG5138"/>
      <c r="AH5138"/>
      <c r="AI5138"/>
    </row>
    <row r="5139" spans="1:35">
      <c r="A5139" t="str">
        <f>IF(Tabela3[[#This Row],[GOL CASA]]&lt;&gt;"",Tabela3[[#This Row],[TIME CASA]],"")</f>
        <v/>
      </c>
      <c r="B5139" t="str">
        <f>IF(Tabela3[[#This Row],[GOL FORA]]&lt;&gt;"",Tabela3[[#This Row],[TIME FORA]],"")</f>
        <v/>
      </c>
      <c r="AD5139"/>
      <c r="AE5139"/>
      <c r="AF5139"/>
      <c r="AG5139"/>
      <c r="AH5139"/>
      <c r="AI5139"/>
    </row>
    <row r="5140" spans="1:35">
      <c r="A5140" t="str">
        <f>IF(Tabela3[[#This Row],[GOL CASA]]&lt;&gt;"",Tabela3[[#This Row],[TIME CASA]],"")</f>
        <v/>
      </c>
      <c r="B5140" t="str">
        <f>IF(Tabela3[[#This Row],[GOL FORA]]&lt;&gt;"",Tabela3[[#This Row],[TIME FORA]],"")</f>
        <v/>
      </c>
      <c r="AD5140"/>
      <c r="AE5140"/>
      <c r="AF5140"/>
      <c r="AG5140"/>
      <c r="AH5140"/>
      <c r="AI5140"/>
    </row>
    <row r="5141" spans="1:35">
      <c r="A5141" t="str">
        <f>IF(Tabela3[[#This Row],[GOL CASA]]&lt;&gt;"",Tabela3[[#This Row],[TIME CASA]],"")</f>
        <v/>
      </c>
      <c r="B5141" t="str">
        <f>IF(Tabela3[[#This Row],[GOL FORA]]&lt;&gt;"",Tabela3[[#This Row],[TIME FORA]],"")</f>
        <v/>
      </c>
      <c r="AD5141"/>
      <c r="AE5141"/>
      <c r="AF5141"/>
      <c r="AG5141"/>
      <c r="AH5141"/>
      <c r="AI5141"/>
    </row>
    <row r="5142" spans="1:35">
      <c r="A5142" t="str">
        <f>IF(Tabela3[[#This Row],[GOL CASA]]&lt;&gt;"",Tabela3[[#This Row],[TIME CASA]],"")</f>
        <v/>
      </c>
      <c r="B5142" t="str">
        <f>IF(Tabela3[[#This Row],[GOL FORA]]&lt;&gt;"",Tabela3[[#This Row],[TIME FORA]],"")</f>
        <v/>
      </c>
      <c r="AD5142"/>
      <c r="AE5142"/>
      <c r="AF5142"/>
      <c r="AG5142"/>
      <c r="AH5142"/>
      <c r="AI5142"/>
    </row>
    <row r="5143" spans="1:35">
      <c r="A5143" t="str">
        <f>IF(Tabela3[[#This Row],[GOL CASA]]&lt;&gt;"",Tabela3[[#This Row],[TIME CASA]],"")</f>
        <v/>
      </c>
      <c r="B5143" t="str">
        <f>IF(Tabela3[[#This Row],[GOL FORA]]&lt;&gt;"",Tabela3[[#This Row],[TIME FORA]],"")</f>
        <v/>
      </c>
      <c r="AD5143"/>
      <c r="AE5143"/>
      <c r="AF5143"/>
      <c r="AG5143"/>
      <c r="AH5143"/>
      <c r="AI5143"/>
    </row>
    <row r="5144" spans="1:35">
      <c r="A5144" t="str">
        <f>IF(Tabela3[[#This Row],[GOL CASA]]&lt;&gt;"",Tabela3[[#This Row],[TIME CASA]],"")</f>
        <v/>
      </c>
      <c r="B5144" t="str">
        <f>IF(Tabela3[[#This Row],[GOL FORA]]&lt;&gt;"",Tabela3[[#This Row],[TIME FORA]],"")</f>
        <v/>
      </c>
      <c r="AD5144"/>
      <c r="AE5144"/>
      <c r="AF5144"/>
      <c r="AG5144"/>
      <c r="AH5144"/>
      <c r="AI5144"/>
    </row>
    <row r="5145" spans="1:35">
      <c r="A5145" t="str">
        <f>IF(Tabela3[[#This Row],[GOL CASA]]&lt;&gt;"",Tabela3[[#This Row],[TIME CASA]],"")</f>
        <v/>
      </c>
      <c r="B5145" t="str">
        <f>IF(Tabela3[[#This Row],[GOL FORA]]&lt;&gt;"",Tabela3[[#This Row],[TIME FORA]],"")</f>
        <v/>
      </c>
      <c r="AD5145"/>
      <c r="AE5145"/>
      <c r="AF5145"/>
      <c r="AG5145"/>
      <c r="AH5145"/>
      <c r="AI5145"/>
    </row>
    <row r="5146" spans="1:35">
      <c r="A5146" t="str">
        <f>IF(Tabela3[[#This Row],[GOL CASA]]&lt;&gt;"",Tabela3[[#This Row],[TIME CASA]],"")</f>
        <v/>
      </c>
      <c r="B5146" t="str">
        <f>IF(Tabela3[[#This Row],[GOL FORA]]&lt;&gt;"",Tabela3[[#This Row],[TIME FORA]],"")</f>
        <v/>
      </c>
      <c r="AD5146"/>
      <c r="AE5146"/>
      <c r="AF5146"/>
      <c r="AG5146"/>
      <c r="AH5146"/>
      <c r="AI5146"/>
    </row>
    <row r="5147" spans="1:35">
      <c r="A5147" t="str">
        <f>IF(Tabela3[[#This Row],[GOL CASA]]&lt;&gt;"",Tabela3[[#This Row],[TIME CASA]],"")</f>
        <v/>
      </c>
      <c r="B5147" t="str">
        <f>IF(Tabela3[[#This Row],[GOL FORA]]&lt;&gt;"",Tabela3[[#This Row],[TIME FORA]],"")</f>
        <v/>
      </c>
      <c r="AD5147"/>
      <c r="AE5147"/>
      <c r="AF5147"/>
      <c r="AG5147"/>
      <c r="AH5147"/>
      <c r="AI5147"/>
    </row>
    <row r="5148" spans="1:35">
      <c r="A5148" t="str">
        <f>IF(Tabela3[[#This Row],[GOL CASA]]&lt;&gt;"",Tabela3[[#This Row],[TIME CASA]],"")</f>
        <v/>
      </c>
      <c r="B5148" t="str">
        <f>IF(Tabela3[[#This Row],[GOL FORA]]&lt;&gt;"",Tabela3[[#This Row],[TIME FORA]],"")</f>
        <v/>
      </c>
      <c r="AD5148"/>
      <c r="AE5148"/>
      <c r="AF5148"/>
      <c r="AG5148"/>
      <c r="AH5148"/>
      <c r="AI5148"/>
    </row>
    <row r="5149" spans="1:35">
      <c r="A5149" t="str">
        <f>IF(Tabela3[[#This Row],[GOL CASA]]&lt;&gt;"",Tabela3[[#This Row],[TIME CASA]],"")</f>
        <v/>
      </c>
      <c r="B5149" t="str">
        <f>IF(Tabela3[[#This Row],[GOL FORA]]&lt;&gt;"",Tabela3[[#This Row],[TIME FORA]],"")</f>
        <v/>
      </c>
      <c r="AD5149"/>
      <c r="AE5149"/>
      <c r="AF5149"/>
      <c r="AG5149"/>
      <c r="AH5149"/>
      <c r="AI5149"/>
    </row>
    <row r="5150" spans="1:35">
      <c r="A5150" t="str">
        <f>IF(Tabela3[[#This Row],[GOL CASA]]&lt;&gt;"",Tabela3[[#This Row],[TIME CASA]],"")</f>
        <v/>
      </c>
      <c r="B5150" t="str">
        <f>IF(Tabela3[[#This Row],[GOL FORA]]&lt;&gt;"",Tabela3[[#This Row],[TIME FORA]],"")</f>
        <v/>
      </c>
      <c r="AD5150"/>
      <c r="AE5150"/>
      <c r="AF5150"/>
      <c r="AG5150"/>
      <c r="AH5150"/>
      <c r="AI5150"/>
    </row>
    <row r="5151" spans="1:35">
      <c r="A5151" t="str">
        <f>IF(Tabela3[[#This Row],[GOL CASA]]&lt;&gt;"",Tabela3[[#This Row],[TIME CASA]],"")</f>
        <v/>
      </c>
      <c r="B5151" t="str">
        <f>IF(Tabela3[[#This Row],[GOL FORA]]&lt;&gt;"",Tabela3[[#This Row],[TIME FORA]],"")</f>
        <v/>
      </c>
      <c r="AD5151"/>
      <c r="AE5151"/>
      <c r="AF5151"/>
      <c r="AG5151"/>
      <c r="AH5151"/>
      <c r="AI5151"/>
    </row>
    <row r="5152" spans="1:35">
      <c r="A5152" t="str">
        <f>IF(Tabela3[[#This Row],[GOL CASA]]&lt;&gt;"",Tabela3[[#This Row],[TIME CASA]],"")</f>
        <v/>
      </c>
      <c r="B5152" t="str">
        <f>IF(Tabela3[[#This Row],[GOL FORA]]&lt;&gt;"",Tabela3[[#This Row],[TIME FORA]],"")</f>
        <v/>
      </c>
      <c r="AD5152"/>
      <c r="AE5152"/>
      <c r="AF5152"/>
      <c r="AG5152"/>
      <c r="AH5152"/>
      <c r="AI5152"/>
    </row>
    <row r="5153" spans="1:35">
      <c r="A5153" t="str">
        <f>IF(Tabela3[[#This Row],[GOL CASA]]&lt;&gt;"",Tabela3[[#This Row],[TIME CASA]],"")</f>
        <v/>
      </c>
      <c r="B5153" t="str">
        <f>IF(Tabela3[[#This Row],[GOL FORA]]&lt;&gt;"",Tabela3[[#This Row],[TIME FORA]],"")</f>
        <v/>
      </c>
      <c r="AD5153"/>
      <c r="AE5153"/>
      <c r="AF5153"/>
      <c r="AG5153"/>
      <c r="AH5153"/>
      <c r="AI5153"/>
    </row>
    <row r="5154" spans="1:35">
      <c r="A5154" t="str">
        <f>IF(Tabela3[[#This Row],[GOL CASA]]&lt;&gt;"",Tabela3[[#This Row],[TIME CASA]],"")</f>
        <v/>
      </c>
      <c r="B5154" t="str">
        <f>IF(Tabela3[[#This Row],[GOL FORA]]&lt;&gt;"",Tabela3[[#This Row],[TIME FORA]],"")</f>
        <v/>
      </c>
      <c r="AD5154"/>
      <c r="AE5154"/>
      <c r="AF5154"/>
      <c r="AG5154"/>
      <c r="AH5154"/>
      <c r="AI5154"/>
    </row>
    <row r="5155" spans="1:35">
      <c r="A5155" t="str">
        <f>IF(Tabela3[[#This Row],[GOL CASA]]&lt;&gt;"",Tabela3[[#This Row],[TIME CASA]],"")</f>
        <v/>
      </c>
      <c r="B5155" t="str">
        <f>IF(Tabela3[[#This Row],[GOL FORA]]&lt;&gt;"",Tabela3[[#This Row],[TIME FORA]],"")</f>
        <v/>
      </c>
      <c r="AD5155"/>
      <c r="AE5155"/>
      <c r="AF5155"/>
      <c r="AG5155"/>
      <c r="AH5155"/>
      <c r="AI5155"/>
    </row>
    <row r="5156" spans="1:35">
      <c r="A5156" t="str">
        <f>IF(Tabela3[[#This Row],[GOL CASA]]&lt;&gt;"",Tabela3[[#This Row],[TIME CASA]],"")</f>
        <v/>
      </c>
      <c r="B5156" t="str">
        <f>IF(Tabela3[[#This Row],[GOL FORA]]&lt;&gt;"",Tabela3[[#This Row],[TIME FORA]],"")</f>
        <v/>
      </c>
      <c r="AD5156"/>
      <c r="AE5156"/>
      <c r="AF5156"/>
      <c r="AG5156"/>
      <c r="AH5156"/>
      <c r="AI5156"/>
    </row>
    <row r="5157" spans="1:35">
      <c r="A5157" t="str">
        <f>IF(Tabela3[[#This Row],[GOL CASA]]&lt;&gt;"",Tabela3[[#This Row],[TIME CASA]],"")</f>
        <v/>
      </c>
      <c r="B5157" t="str">
        <f>IF(Tabela3[[#This Row],[GOL FORA]]&lt;&gt;"",Tabela3[[#This Row],[TIME FORA]],"")</f>
        <v/>
      </c>
      <c r="AD5157"/>
      <c r="AE5157"/>
      <c r="AF5157"/>
      <c r="AG5157"/>
      <c r="AH5157"/>
      <c r="AI5157"/>
    </row>
    <row r="5158" spans="1:35">
      <c r="A5158" t="str">
        <f>IF(Tabela3[[#This Row],[GOL CASA]]&lt;&gt;"",Tabela3[[#This Row],[TIME CASA]],"")</f>
        <v/>
      </c>
      <c r="B5158" t="str">
        <f>IF(Tabela3[[#This Row],[GOL FORA]]&lt;&gt;"",Tabela3[[#This Row],[TIME FORA]],"")</f>
        <v/>
      </c>
      <c r="AD5158"/>
      <c r="AE5158"/>
      <c r="AF5158"/>
      <c r="AG5158"/>
      <c r="AH5158"/>
      <c r="AI5158"/>
    </row>
    <row r="5159" spans="1:35">
      <c r="A5159" t="str">
        <f>IF(Tabela3[[#This Row],[GOL CASA]]&lt;&gt;"",Tabela3[[#This Row],[TIME CASA]],"")</f>
        <v/>
      </c>
      <c r="B5159" t="str">
        <f>IF(Tabela3[[#This Row],[GOL FORA]]&lt;&gt;"",Tabela3[[#This Row],[TIME FORA]],"")</f>
        <v/>
      </c>
      <c r="AD5159"/>
      <c r="AE5159"/>
      <c r="AF5159"/>
      <c r="AG5159"/>
      <c r="AH5159"/>
      <c r="AI5159"/>
    </row>
    <row r="5160" spans="1:35">
      <c r="A5160" t="str">
        <f>IF(Tabela3[[#This Row],[GOL CASA]]&lt;&gt;"",Tabela3[[#This Row],[TIME CASA]],"")</f>
        <v/>
      </c>
      <c r="B5160" t="str">
        <f>IF(Tabela3[[#This Row],[GOL FORA]]&lt;&gt;"",Tabela3[[#This Row],[TIME FORA]],"")</f>
        <v/>
      </c>
      <c r="AD5160"/>
      <c r="AE5160"/>
      <c r="AF5160"/>
      <c r="AG5160"/>
      <c r="AH5160"/>
      <c r="AI5160"/>
    </row>
    <row r="5161" spans="1:35">
      <c r="A5161" t="str">
        <f>IF(Tabela3[[#This Row],[GOL CASA]]&lt;&gt;"",Tabela3[[#This Row],[TIME CASA]],"")</f>
        <v/>
      </c>
      <c r="B5161" t="str">
        <f>IF(Tabela3[[#This Row],[GOL FORA]]&lt;&gt;"",Tabela3[[#This Row],[TIME FORA]],"")</f>
        <v/>
      </c>
      <c r="AD5161"/>
      <c r="AE5161"/>
      <c r="AF5161"/>
      <c r="AG5161"/>
      <c r="AH5161"/>
      <c r="AI5161"/>
    </row>
    <row r="5162" spans="1:35">
      <c r="A5162" t="str">
        <f>IF(Tabela3[[#This Row],[GOL CASA]]&lt;&gt;"",Tabela3[[#This Row],[TIME CASA]],"")</f>
        <v/>
      </c>
      <c r="B5162" t="str">
        <f>IF(Tabela3[[#This Row],[GOL FORA]]&lt;&gt;"",Tabela3[[#This Row],[TIME FORA]],"")</f>
        <v/>
      </c>
      <c r="AD5162"/>
      <c r="AE5162"/>
      <c r="AF5162"/>
      <c r="AG5162"/>
      <c r="AH5162"/>
      <c r="AI5162"/>
    </row>
    <row r="5163" spans="1:35">
      <c r="A5163" t="str">
        <f>IF(Tabela3[[#This Row],[GOL CASA]]&lt;&gt;"",Tabela3[[#This Row],[TIME CASA]],"")</f>
        <v/>
      </c>
      <c r="B5163" t="str">
        <f>IF(Tabela3[[#This Row],[GOL FORA]]&lt;&gt;"",Tabela3[[#This Row],[TIME FORA]],"")</f>
        <v/>
      </c>
      <c r="AD5163"/>
      <c r="AE5163"/>
      <c r="AF5163"/>
      <c r="AG5163"/>
      <c r="AH5163"/>
      <c r="AI5163"/>
    </row>
    <row r="5164" spans="1:35">
      <c r="A5164" t="str">
        <f>IF(Tabela3[[#This Row],[GOL CASA]]&lt;&gt;"",Tabela3[[#This Row],[TIME CASA]],"")</f>
        <v/>
      </c>
      <c r="B5164" t="str">
        <f>IF(Tabela3[[#This Row],[GOL FORA]]&lt;&gt;"",Tabela3[[#This Row],[TIME FORA]],"")</f>
        <v/>
      </c>
      <c r="AD5164"/>
      <c r="AE5164"/>
      <c r="AF5164"/>
      <c r="AG5164"/>
      <c r="AH5164"/>
      <c r="AI5164"/>
    </row>
    <row r="5165" spans="1:35">
      <c r="A5165" t="str">
        <f>IF(Tabela3[[#This Row],[GOL CASA]]&lt;&gt;"",Tabela3[[#This Row],[TIME CASA]],"")</f>
        <v/>
      </c>
      <c r="B5165" t="str">
        <f>IF(Tabela3[[#This Row],[GOL FORA]]&lt;&gt;"",Tabela3[[#This Row],[TIME FORA]],"")</f>
        <v/>
      </c>
      <c r="AD5165"/>
      <c r="AE5165"/>
      <c r="AF5165"/>
      <c r="AG5165"/>
      <c r="AH5165"/>
      <c r="AI5165"/>
    </row>
    <row r="5166" spans="1:35">
      <c r="A5166" t="str">
        <f>IF(Tabela3[[#This Row],[GOL CASA]]&lt;&gt;"",Tabela3[[#This Row],[TIME CASA]],"")</f>
        <v/>
      </c>
      <c r="B5166" t="str">
        <f>IF(Tabela3[[#This Row],[GOL FORA]]&lt;&gt;"",Tabela3[[#This Row],[TIME FORA]],"")</f>
        <v/>
      </c>
      <c r="AD5166"/>
      <c r="AE5166"/>
      <c r="AF5166"/>
      <c r="AG5166"/>
      <c r="AH5166"/>
      <c r="AI5166"/>
    </row>
    <row r="5167" spans="1:35">
      <c r="A5167" t="str">
        <f>IF(Tabela3[[#This Row],[GOL CASA]]&lt;&gt;"",Tabela3[[#This Row],[TIME CASA]],"")</f>
        <v/>
      </c>
      <c r="B5167" t="str">
        <f>IF(Tabela3[[#This Row],[GOL FORA]]&lt;&gt;"",Tabela3[[#This Row],[TIME FORA]],"")</f>
        <v/>
      </c>
      <c r="AD5167"/>
      <c r="AE5167"/>
      <c r="AF5167"/>
      <c r="AG5167"/>
      <c r="AH5167"/>
      <c r="AI5167"/>
    </row>
    <row r="5168" spans="1:35">
      <c r="A5168" t="str">
        <f>IF(Tabela3[[#This Row],[GOL CASA]]&lt;&gt;"",Tabela3[[#This Row],[TIME CASA]],"")</f>
        <v/>
      </c>
      <c r="B5168" t="str">
        <f>IF(Tabela3[[#This Row],[GOL FORA]]&lt;&gt;"",Tabela3[[#This Row],[TIME FORA]],"")</f>
        <v/>
      </c>
      <c r="AD5168"/>
      <c r="AE5168"/>
      <c r="AF5168"/>
      <c r="AG5168"/>
      <c r="AH5168"/>
      <c r="AI5168"/>
    </row>
    <row r="5169" spans="1:35">
      <c r="A5169" t="str">
        <f>IF(Tabela3[[#This Row],[GOL CASA]]&lt;&gt;"",Tabela3[[#This Row],[TIME CASA]],"")</f>
        <v/>
      </c>
      <c r="B5169" t="str">
        <f>IF(Tabela3[[#This Row],[GOL FORA]]&lt;&gt;"",Tabela3[[#This Row],[TIME FORA]],"")</f>
        <v/>
      </c>
      <c r="AD5169"/>
      <c r="AE5169"/>
      <c r="AF5169"/>
      <c r="AG5169"/>
      <c r="AH5169"/>
      <c r="AI5169"/>
    </row>
    <row r="5170" spans="1:35">
      <c r="A5170" t="str">
        <f>IF(Tabela3[[#This Row],[GOL CASA]]&lt;&gt;"",Tabela3[[#This Row],[TIME CASA]],"")</f>
        <v/>
      </c>
      <c r="B5170" t="str">
        <f>IF(Tabela3[[#This Row],[GOL FORA]]&lt;&gt;"",Tabela3[[#This Row],[TIME FORA]],"")</f>
        <v/>
      </c>
      <c r="AD5170"/>
      <c r="AE5170"/>
      <c r="AF5170"/>
      <c r="AG5170"/>
      <c r="AH5170"/>
      <c r="AI5170"/>
    </row>
    <row r="5171" spans="1:35">
      <c r="A5171" t="str">
        <f>IF(Tabela3[[#This Row],[GOL CASA]]&lt;&gt;"",Tabela3[[#This Row],[TIME CASA]],"")</f>
        <v/>
      </c>
      <c r="B5171" t="str">
        <f>IF(Tabela3[[#This Row],[GOL FORA]]&lt;&gt;"",Tabela3[[#This Row],[TIME FORA]],"")</f>
        <v/>
      </c>
      <c r="AD5171"/>
      <c r="AE5171"/>
      <c r="AF5171"/>
      <c r="AG5171"/>
      <c r="AH5171"/>
      <c r="AI5171"/>
    </row>
    <row r="5172" spans="1:35">
      <c r="A5172" t="str">
        <f>IF(Tabela3[[#This Row],[GOL CASA]]&lt;&gt;"",Tabela3[[#This Row],[TIME CASA]],"")</f>
        <v/>
      </c>
      <c r="B5172" t="str">
        <f>IF(Tabela3[[#This Row],[GOL FORA]]&lt;&gt;"",Tabela3[[#This Row],[TIME FORA]],"")</f>
        <v/>
      </c>
      <c r="AD5172"/>
      <c r="AE5172"/>
      <c r="AF5172"/>
      <c r="AG5172"/>
      <c r="AH5172"/>
      <c r="AI5172"/>
    </row>
    <row r="5173" spans="1:35">
      <c r="A5173" t="str">
        <f>IF(Tabela3[[#This Row],[GOL CASA]]&lt;&gt;"",Tabela3[[#This Row],[TIME CASA]],"")</f>
        <v/>
      </c>
      <c r="B5173" t="str">
        <f>IF(Tabela3[[#This Row],[GOL FORA]]&lt;&gt;"",Tabela3[[#This Row],[TIME FORA]],"")</f>
        <v/>
      </c>
      <c r="AD5173"/>
      <c r="AE5173"/>
      <c r="AF5173"/>
      <c r="AG5173"/>
      <c r="AH5173"/>
      <c r="AI5173"/>
    </row>
    <row r="5174" spans="1:35">
      <c r="A5174" t="str">
        <f>IF(Tabela3[[#This Row],[GOL CASA]]&lt;&gt;"",Tabela3[[#This Row],[TIME CASA]],"")</f>
        <v/>
      </c>
      <c r="B5174" t="str">
        <f>IF(Tabela3[[#This Row],[GOL FORA]]&lt;&gt;"",Tabela3[[#This Row],[TIME FORA]],"")</f>
        <v/>
      </c>
      <c r="AD5174"/>
      <c r="AE5174"/>
      <c r="AF5174"/>
      <c r="AG5174"/>
      <c r="AH5174"/>
      <c r="AI5174"/>
    </row>
    <row r="5175" spans="1:35">
      <c r="A5175" t="str">
        <f>IF(Tabela3[[#This Row],[GOL CASA]]&lt;&gt;"",Tabela3[[#This Row],[TIME CASA]],"")</f>
        <v/>
      </c>
      <c r="B5175" t="str">
        <f>IF(Tabela3[[#This Row],[GOL FORA]]&lt;&gt;"",Tabela3[[#This Row],[TIME FORA]],"")</f>
        <v/>
      </c>
      <c r="AD5175"/>
      <c r="AE5175"/>
      <c r="AF5175"/>
      <c r="AG5175"/>
      <c r="AH5175"/>
      <c r="AI5175"/>
    </row>
    <row r="5176" spans="1:35">
      <c r="A5176" t="str">
        <f>IF(Tabela3[[#This Row],[GOL CASA]]&lt;&gt;"",Tabela3[[#This Row],[TIME CASA]],"")</f>
        <v/>
      </c>
      <c r="B5176" t="str">
        <f>IF(Tabela3[[#This Row],[GOL FORA]]&lt;&gt;"",Tabela3[[#This Row],[TIME FORA]],"")</f>
        <v/>
      </c>
      <c r="AD5176"/>
      <c r="AE5176"/>
      <c r="AF5176"/>
      <c r="AG5176"/>
      <c r="AH5176"/>
      <c r="AI5176"/>
    </row>
    <row r="5177" spans="1:35">
      <c r="A5177" t="str">
        <f>IF(Tabela3[[#This Row],[GOL CASA]]&lt;&gt;"",Tabela3[[#This Row],[TIME CASA]],"")</f>
        <v/>
      </c>
      <c r="B5177" t="str">
        <f>IF(Tabela3[[#This Row],[GOL FORA]]&lt;&gt;"",Tabela3[[#This Row],[TIME FORA]],"")</f>
        <v/>
      </c>
      <c r="AD5177"/>
      <c r="AE5177"/>
      <c r="AF5177"/>
      <c r="AG5177"/>
      <c r="AH5177"/>
      <c r="AI5177"/>
    </row>
    <row r="5178" spans="1:35">
      <c r="A5178" t="str">
        <f>IF(Tabela3[[#This Row],[GOL CASA]]&lt;&gt;"",Tabela3[[#This Row],[TIME CASA]],"")</f>
        <v/>
      </c>
      <c r="B5178" t="str">
        <f>IF(Tabela3[[#This Row],[GOL FORA]]&lt;&gt;"",Tabela3[[#This Row],[TIME FORA]],"")</f>
        <v/>
      </c>
      <c r="AD5178"/>
      <c r="AE5178"/>
      <c r="AF5178"/>
      <c r="AG5178"/>
      <c r="AH5178"/>
      <c r="AI5178"/>
    </row>
    <row r="5179" spans="1:35">
      <c r="A5179" t="str">
        <f>IF(Tabela3[[#This Row],[GOL CASA]]&lt;&gt;"",Tabela3[[#This Row],[TIME CASA]],"")</f>
        <v/>
      </c>
      <c r="B5179" t="str">
        <f>IF(Tabela3[[#This Row],[GOL FORA]]&lt;&gt;"",Tabela3[[#This Row],[TIME FORA]],"")</f>
        <v/>
      </c>
      <c r="AD5179"/>
      <c r="AE5179"/>
      <c r="AF5179"/>
      <c r="AG5179"/>
      <c r="AH5179"/>
      <c r="AI5179"/>
    </row>
    <row r="5180" spans="1:35">
      <c r="A5180" t="str">
        <f>IF(Tabela3[[#This Row],[GOL CASA]]&lt;&gt;"",Tabela3[[#This Row],[TIME CASA]],"")</f>
        <v/>
      </c>
      <c r="B5180" t="str">
        <f>IF(Tabela3[[#This Row],[GOL FORA]]&lt;&gt;"",Tabela3[[#This Row],[TIME FORA]],"")</f>
        <v/>
      </c>
      <c r="AD5180"/>
      <c r="AE5180"/>
      <c r="AF5180"/>
      <c r="AG5180"/>
      <c r="AH5180"/>
      <c r="AI5180"/>
    </row>
    <row r="5181" spans="1:35">
      <c r="A5181" t="str">
        <f>IF(Tabela3[[#This Row],[GOL CASA]]&lt;&gt;"",Tabela3[[#This Row],[TIME CASA]],"")</f>
        <v/>
      </c>
      <c r="B5181" t="str">
        <f>IF(Tabela3[[#This Row],[GOL FORA]]&lt;&gt;"",Tabela3[[#This Row],[TIME FORA]],"")</f>
        <v/>
      </c>
      <c r="AD5181"/>
      <c r="AE5181"/>
      <c r="AF5181"/>
      <c r="AG5181"/>
      <c r="AH5181"/>
      <c r="AI5181"/>
    </row>
    <row r="5182" spans="1:35">
      <c r="A5182" t="str">
        <f>IF(Tabela3[[#This Row],[GOL CASA]]&lt;&gt;"",Tabela3[[#This Row],[TIME CASA]],"")</f>
        <v/>
      </c>
      <c r="B5182" t="str">
        <f>IF(Tabela3[[#This Row],[GOL FORA]]&lt;&gt;"",Tabela3[[#This Row],[TIME FORA]],"")</f>
        <v/>
      </c>
      <c r="AD5182"/>
      <c r="AE5182"/>
      <c r="AF5182"/>
      <c r="AG5182"/>
      <c r="AH5182"/>
      <c r="AI5182"/>
    </row>
    <row r="5183" spans="1:35">
      <c r="A5183" t="str">
        <f>IF(Tabela3[[#This Row],[GOL CASA]]&lt;&gt;"",Tabela3[[#This Row],[TIME CASA]],"")</f>
        <v/>
      </c>
      <c r="B5183" t="str">
        <f>IF(Tabela3[[#This Row],[GOL FORA]]&lt;&gt;"",Tabela3[[#This Row],[TIME FORA]],"")</f>
        <v/>
      </c>
      <c r="AD5183"/>
      <c r="AE5183"/>
      <c r="AF5183"/>
      <c r="AG5183"/>
      <c r="AH5183"/>
      <c r="AI5183"/>
    </row>
    <row r="5184" spans="1:35">
      <c r="A5184" t="str">
        <f>IF(Tabela3[[#This Row],[GOL CASA]]&lt;&gt;"",Tabela3[[#This Row],[TIME CASA]],"")</f>
        <v/>
      </c>
      <c r="B5184" t="str">
        <f>IF(Tabela3[[#This Row],[GOL FORA]]&lt;&gt;"",Tabela3[[#This Row],[TIME FORA]],"")</f>
        <v/>
      </c>
      <c r="AD5184"/>
      <c r="AE5184"/>
      <c r="AF5184"/>
      <c r="AG5184"/>
      <c r="AH5184"/>
      <c r="AI5184"/>
    </row>
    <row r="5185" spans="1:35">
      <c r="A5185" t="str">
        <f>IF(Tabela3[[#This Row],[GOL CASA]]&lt;&gt;"",Tabela3[[#This Row],[TIME CASA]],"")</f>
        <v/>
      </c>
      <c r="B5185" t="str">
        <f>IF(Tabela3[[#This Row],[GOL FORA]]&lt;&gt;"",Tabela3[[#This Row],[TIME FORA]],"")</f>
        <v/>
      </c>
      <c r="AD5185"/>
      <c r="AE5185"/>
      <c r="AF5185"/>
      <c r="AG5185"/>
      <c r="AH5185"/>
      <c r="AI5185"/>
    </row>
    <row r="5186" spans="1:35">
      <c r="A5186" t="str">
        <f>IF(Tabela3[[#This Row],[GOL CASA]]&lt;&gt;"",Tabela3[[#This Row],[TIME CASA]],"")</f>
        <v/>
      </c>
      <c r="B5186" t="str">
        <f>IF(Tabela3[[#This Row],[GOL FORA]]&lt;&gt;"",Tabela3[[#This Row],[TIME FORA]],"")</f>
        <v/>
      </c>
      <c r="AD5186"/>
      <c r="AE5186"/>
      <c r="AF5186"/>
      <c r="AG5186"/>
      <c r="AH5186"/>
      <c r="AI5186"/>
    </row>
    <row r="5187" spans="1:35">
      <c r="A5187" t="str">
        <f>IF(Tabela3[[#This Row],[GOL CASA]]&lt;&gt;"",Tabela3[[#This Row],[TIME CASA]],"")</f>
        <v/>
      </c>
      <c r="B5187" t="str">
        <f>IF(Tabela3[[#This Row],[GOL FORA]]&lt;&gt;"",Tabela3[[#This Row],[TIME FORA]],"")</f>
        <v/>
      </c>
      <c r="AD5187"/>
      <c r="AE5187"/>
      <c r="AF5187"/>
      <c r="AG5187"/>
      <c r="AH5187"/>
      <c r="AI5187"/>
    </row>
    <row r="5188" spans="1:35">
      <c r="A5188" t="str">
        <f>IF(Tabela3[[#This Row],[GOL CASA]]&lt;&gt;"",Tabela3[[#This Row],[TIME CASA]],"")</f>
        <v/>
      </c>
      <c r="B5188" t="str">
        <f>IF(Tabela3[[#This Row],[GOL FORA]]&lt;&gt;"",Tabela3[[#This Row],[TIME FORA]],"")</f>
        <v/>
      </c>
      <c r="AD5188"/>
      <c r="AE5188"/>
      <c r="AF5188"/>
      <c r="AG5188"/>
      <c r="AH5188"/>
      <c r="AI5188"/>
    </row>
    <row r="5189" spans="1:35">
      <c r="A5189" t="str">
        <f>IF(Tabela3[[#This Row],[GOL CASA]]&lt;&gt;"",Tabela3[[#This Row],[TIME CASA]],"")</f>
        <v/>
      </c>
      <c r="B5189" t="str">
        <f>IF(Tabela3[[#This Row],[GOL FORA]]&lt;&gt;"",Tabela3[[#This Row],[TIME FORA]],"")</f>
        <v/>
      </c>
      <c r="AD5189"/>
      <c r="AE5189"/>
      <c r="AF5189"/>
      <c r="AG5189"/>
      <c r="AH5189"/>
      <c r="AI5189"/>
    </row>
    <row r="5190" spans="1:35">
      <c r="A5190" t="str">
        <f>IF(Tabela3[[#This Row],[GOL CASA]]&lt;&gt;"",Tabela3[[#This Row],[TIME CASA]],"")</f>
        <v/>
      </c>
      <c r="B5190" t="str">
        <f>IF(Tabela3[[#This Row],[GOL FORA]]&lt;&gt;"",Tabela3[[#This Row],[TIME FORA]],"")</f>
        <v/>
      </c>
      <c r="AD5190"/>
      <c r="AE5190"/>
      <c r="AF5190"/>
      <c r="AG5190"/>
      <c r="AH5190"/>
      <c r="AI5190"/>
    </row>
    <row r="5191" spans="1:35">
      <c r="A5191" t="str">
        <f>IF(Tabela3[[#This Row],[GOL CASA]]&lt;&gt;"",Tabela3[[#This Row],[TIME CASA]],"")</f>
        <v/>
      </c>
      <c r="B5191" t="str">
        <f>IF(Tabela3[[#This Row],[GOL FORA]]&lt;&gt;"",Tabela3[[#This Row],[TIME FORA]],"")</f>
        <v/>
      </c>
      <c r="AD5191"/>
      <c r="AE5191"/>
      <c r="AF5191"/>
      <c r="AG5191"/>
      <c r="AH5191"/>
      <c r="AI5191"/>
    </row>
    <row r="5192" spans="1:35">
      <c r="A5192" t="str">
        <f>IF(Tabela3[[#This Row],[GOL CASA]]&lt;&gt;"",Tabela3[[#This Row],[TIME CASA]],"")</f>
        <v/>
      </c>
      <c r="B5192" t="str">
        <f>IF(Tabela3[[#This Row],[GOL FORA]]&lt;&gt;"",Tabela3[[#This Row],[TIME FORA]],"")</f>
        <v/>
      </c>
      <c r="AD5192"/>
      <c r="AE5192"/>
      <c r="AF5192"/>
      <c r="AG5192"/>
      <c r="AH5192"/>
      <c r="AI5192"/>
    </row>
    <row r="5193" spans="1:35">
      <c r="A5193" t="str">
        <f>IF(Tabela3[[#This Row],[GOL CASA]]&lt;&gt;"",Tabela3[[#This Row],[TIME CASA]],"")</f>
        <v/>
      </c>
      <c r="B5193" t="str">
        <f>IF(Tabela3[[#This Row],[GOL FORA]]&lt;&gt;"",Tabela3[[#This Row],[TIME FORA]],"")</f>
        <v/>
      </c>
      <c r="AD5193"/>
      <c r="AE5193"/>
      <c r="AF5193"/>
      <c r="AG5193"/>
      <c r="AH5193"/>
      <c r="AI5193"/>
    </row>
    <row r="5194" spans="1:35">
      <c r="A5194" t="str">
        <f>IF(Tabela3[[#This Row],[GOL CASA]]&lt;&gt;"",Tabela3[[#This Row],[TIME CASA]],"")</f>
        <v/>
      </c>
      <c r="B5194" t="str">
        <f>IF(Tabela3[[#This Row],[GOL FORA]]&lt;&gt;"",Tabela3[[#This Row],[TIME FORA]],"")</f>
        <v/>
      </c>
      <c r="AD5194"/>
      <c r="AE5194"/>
      <c r="AF5194"/>
      <c r="AG5194"/>
      <c r="AH5194"/>
      <c r="AI5194"/>
    </row>
    <row r="5195" spans="1:35">
      <c r="A5195" t="str">
        <f>IF(Tabela3[[#This Row],[GOL CASA]]&lt;&gt;"",Tabela3[[#This Row],[TIME CASA]],"")</f>
        <v/>
      </c>
      <c r="B5195" t="str">
        <f>IF(Tabela3[[#This Row],[GOL FORA]]&lt;&gt;"",Tabela3[[#This Row],[TIME FORA]],"")</f>
        <v/>
      </c>
      <c r="AD5195"/>
      <c r="AE5195"/>
      <c r="AF5195"/>
      <c r="AG5195"/>
      <c r="AH5195"/>
      <c r="AI5195"/>
    </row>
    <row r="5196" spans="1:35">
      <c r="A5196" t="str">
        <f>IF(Tabela3[[#This Row],[GOL CASA]]&lt;&gt;"",Tabela3[[#This Row],[TIME CASA]],"")</f>
        <v/>
      </c>
      <c r="B5196" t="str">
        <f>IF(Tabela3[[#This Row],[GOL FORA]]&lt;&gt;"",Tabela3[[#This Row],[TIME FORA]],"")</f>
        <v/>
      </c>
      <c r="AD5196"/>
      <c r="AE5196"/>
      <c r="AF5196"/>
      <c r="AG5196"/>
      <c r="AH5196"/>
      <c r="AI5196"/>
    </row>
    <row r="5197" spans="1:35">
      <c r="A5197" t="str">
        <f>IF(Tabela3[[#This Row],[GOL CASA]]&lt;&gt;"",Tabela3[[#This Row],[TIME CASA]],"")</f>
        <v/>
      </c>
      <c r="B5197" t="str">
        <f>IF(Tabela3[[#This Row],[GOL FORA]]&lt;&gt;"",Tabela3[[#This Row],[TIME FORA]],"")</f>
        <v/>
      </c>
      <c r="AD5197"/>
      <c r="AE5197"/>
      <c r="AF5197"/>
      <c r="AG5197"/>
      <c r="AH5197"/>
      <c r="AI5197"/>
    </row>
    <row r="5198" spans="1:35">
      <c r="A5198" t="str">
        <f>IF(Tabela3[[#This Row],[GOL CASA]]&lt;&gt;"",Tabela3[[#This Row],[TIME CASA]],"")</f>
        <v/>
      </c>
      <c r="B5198" t="str">
        <f>IF(Tabela3[[#This Row],[GOL FORA]]&lt;&gt;"",Tabela3[[#This Row],[TIME FORA]],"")</f>
        <v/>
      </c>
      <c r="AD5198"/>
      <c r="AE5198"/>
      <c r="AF5198"/>
      <c r="AG5198"/>
      <c r="AH5198"/>
      <c r="AI5198"/>
    </row>
    <row r="5199" spans="1:35">
      <c r="A5199" t="str">
        <f>IF(Tabela3[[#This Row],[GOL CASA]]&lt;&gt;"",Tabela3[[#This Row],[TIME CASA]],"")</f>
        <v/>
      </c>
      <c r="B5199" t="str">
        <f>IF(Tabela3[[#This Row],[GOL FORA]]&lt;&gt;"",Tabela3[[#This Row],[TIME FORA]],"")</f>
        <v/>
      </c>
      <c r="AD5199"/>
      <c r="AE5199"/>
      <c r="AF5199"/>
      <c r="AG5199"/>
      <c r="AH5199"/>
      <c r="AI5199"/>
    </row>
    <row r="5200" spans="1:35">
      <c r="A5200" t="str">
        <f>IF(Tabela3[[#This Row],[GOL CASA]]&lt;&gt;"",Tabela3[[#This Row],[TIME CASA]],"")</f>
        <v/>
      </c>
      <c r="B5200" t="str">
        <f>IF(Tabela3[[#This Row],[GOL FORA]]&lt;&gt;"",Tabela3[[#This Row],[TIME FORA]],"")</f>
        <v/>
      </c>
      <c r="AD5200"/>
      <c r="AE5200"/>
      <c r="AF5200"/>
      <c r="AG5200"/>
      <c r="AH5200"/>
      <c r="AI5200"/>
    </row>
    <row r="5201" spans="1:35">
      <c r="A5201" t="str">
        <f>IF(Tabela3[[#This Row],[GOL CASA]]&lt;&gt;"",Tabela3[[#This Row],[TIME CASA]],"")</f>
        <v/>
      </c>
      <c r="B5201" t="str">
        <f>IF(Tabela3[[#This Row],[GOL FORA]]&lt;&gt;"",Tabela3[[#This Row],[TIME FORA]],"")</f>
        <v/>
      </c>
      <c r="AD5201"/>
      <c r="AE5201"/>
      <c r="AF5201"/>
      <c r="AG5201"/>
      <c r="AH5201"/>
      <c r="AI5201"/>
    </row>
    <row r="5202" spans="1:35">
      <c r="A5202" t="str">
        <f>IF(Tabela3[[#This Row],[GOL CASA]]&lt;&gt;"",Tabela3[[#This Row],[TIME CASA]],"")</f>
        <v/>
      </c>
      <c r="B5202" t="str">
        <f>IF(Tabela3[[#This Row],[GOL FORA]]&lt;&gt;"",Tabela3[[#This Row],[TIME FORA]],"")</f>
        <v/>
      </c>
      <c r="AD5202"/>
      <c r="AE5202"/>
      <c r="AF5202"/>
      <c r="AG5202"/>
      <c r="AH5202"/>
      <c r="AI5202"/>
    </row>
    <row r="5203" spans="1:35">
      <c r="A5203" t="str">
        <f>IF(Tabela3[[#This Row],[GOL CASA]]&lt;&gt;"",Tabela3[[#This Row],[TIME CASA]],"")</f>
        <v/>
      </c>
      <c r="B5203" t="str">
        <f>IF(Tabela3[[#This Row],[GOL FORA]]&lt;&gt;"",Tabela3[[#This Row],[TIME FORA]],"")</f>
        <v/>
      </c>
      <c r="AD5203"/>
      <c r="AE5203"/>
      <c r="AF5203"/>
      <c r="AG5203"/>
      <c r="AH5203"/>
      <c r="AI5203"/>
    </row>
    <row r="5204" spans="1:35">
      <c r="A5204" t="str">
        <f>IF(Tabela3[[#This Row],[GOL CASA]]&lt;&gt;"",Tabela3[[#This Row],[TIME CASA]],"")</f>
        <v/>
      </c>
      <c r="B5204" t="str">
        <f>IF(Tabela3[[#This Row],[GOL FORA]]&lt;&gt;"",Tabela3[[#This Row],[TIME FORA]],"")</f>
        <v/>
      </c>
      <c r="AD5204"/>
      <c r="AE5204"/>
      <c r="AF5204"/>
      <c r="AG5204"/>
      <c r="AH5204"/>
      <c r="AI5204"/>
    </row>
    <row r="5205" spans="1:35">
      <c r="A5205" t="str">
        <f>IF(Tabela3[[#This Row],[GOL CASA]]&lt;&gt;"",Tabela3[[#This Row],[TIME CASA]],"")</f>
        <v/>
      </c>
      <c r="B5205" t="str">
        <f>IF(Tabela3[[#This Row],[GOL FORA]]&lt;&gt;"",Tabela3[[#This Row],[TIME FORA]],"")</f>
        <v/>
      </c>
      <c r="AD5205"/>
      <c r="AE5205"/>
      <c r="AF5205"/>
      <c r="AG5205"/>
      <c r="AH5205"/>
      <c r="AI5205"/>
    </row>
    <row r="5206" spans="1:35">
      <c r="A5206" t="str">
        <f>IF(Tabela3[[#This Row],[GOL CASA]]&lt;&gt;"",Tabela3[[#This Row],[TIME CASA]],"")</f>
        <v/>
      </c>
      <c r="B5206" t="str">
        <f>IF(Tabela3[[#This Row],[GOL FORA]]&lt;&gt;"",Tabela3[[#This Row],[TIME FORA]],"")</f>
        <v/>
      </c>
      <c r="AD5206"/>
      <c r="AE5206"/>
      <c r="AF5206"/>
      <c r="AG5206"/>
      <c r="AH5206"/>
      <c r="AI5206"/>
    </row>
    <row r="5207" spans="1:35">
      <c r="A5207" t="str">
        <f>IF(Tabela3[[#This Row],[GOL CASA]]&lt;&gt;"",Tabela3[[#This Row],[TIME CASA]],"")</f>
        <v/>
      </c>
      <c r="B5207" t="str">
        <f>IF(Tabela3[[#This Row],[GOL FORA]]&lt;&gt;"",Tabela3[[#This Row],[TIME FORA]],"")</f>
        <v/>
      </c>
      <c r="AD5207"/>
      <c r="AE5207"/>
      <c r="AF5207"/>
      <c r="AG5207"/>
      <c r="AH5207"/>
      <c r="AI5207"/>
    </row>
    <row r="5208" spans="1:35">
      <c r="A5208" t="str">
        <f>IF(Tabela3[[#This Row],[GOL CASA]]&lt;&gt;"",Tabela3[[#This Row],[TIME CASA]],"")</f>
        <v/>
      </c>
      <c r="B5208" t="str">
        <f>IF(Tabela3[[#This Row],[GOL FORA]]&lt;&gt;"",Tabela3[[#This Row],[TIME FORA]],"")</f>
        <v/>
      </c>
      <c r="AD5208"/>
      <c r="AE5208"/>
      <c r="AF5208"/>
      <c r="AG5208"/>
      <c r="AH5208"/>
      <c r="AI5208"/>
    </row>
    <row r="5209" spans="1:35">
      <c r="A5209" t="str">
        <f>IF(Tabela3[[#This Row],[GOL CASA]]&lt;&gt;"",Tabela3[[#This Row],[TIME CASA]],"")</f>
        <v/>
      </c>
      <c r="B5209" t="str">
        <f>IF(Tabela3[[#This Row],[GOL FORA]]&lt;&gt;"",Tabela3[[#This Row],[TIME FORA]],"")</f>
        <v/>
      </c>
      <c r="AD5209"/>
      <c r="AE5209"/>
      <c r="AF5209"/>
      <c r="AG5209"/>
      <c r="AH5209"/>
      <c r="AI5209"/>
    </row>
    <row r="5210" spans="1:35">
      <c r="A5210" t="str">
        <f>IF(Tabela3[[#This Row],[GOL CASA]]&lt;&gt;"",Tabela3[[#This Row],[TIME CASA]],"")</f>
        <v/>
      </c>
      <c r="B5210" t="str">
        <f>IF(Tabela3[[#This Row],[GOL FORA]]&lt;&gt;"",Tabela3[[#This Row],[TIME FORA]],"")</f>
        <v/>
      </c>
      <c r="AD5210"/>
      <c r="AE5210"/>
      <c r="AF5210"/>
      <c r="AG5210"/>
      <c r="AH5210"/>
      <c r="AI5210"/>
    </row>
    <row r="5211" spans="1:35">
      <c r="A5211" t="str">
        <f>IF(Tabela3[[#This Row],[GOL CASA]]&lt;&gt;"",Tabela3[[#This Row],[TIME CASA]],"")</f>
        <v/>
      </c>
      <c r="B5211" t="str">
        <f>IF(Tabela3[[#This Row],[GOL FORA]]&lt;&gt;"",Tabela3[[#This Row],[TIME FORA]],"")</f>
        <v/>
      </c>
      <c r="AD5211"/>
      <c r="AE5211"/>
      <c r="AF5211"/>
      <c r="AG5211"/>
      <c r="AH5211"/>
      <c r="AI5211"/>
    </row>
    <row r="5212" spans="1:35">
      <c r="A5212" t="str">
        <f>IF(Tabela3[[#This Row],[GOL CASA]]&lt;&gt;"",Tabela3[[#This Row],[TIME CASA]],"")</f>
        <v/>
      </c>
      <c r="B5212" t="str">
        <f>IF(Tabela3[[#This Row],[GOL FORA]]&lt;&gt;"",Tabela3[[#This Row],[TIME FORA]],"")</f>
        <v/>
      </c>
      <c r="AD5212"/>
      <c r="AE5212"/>
      <c r="AF5212"/>
      <c r="AG5212"/>
      <c r="AH5212"/>
      <c r="AI5212"/>
    </row>
    <row r="5213" spans="1:35">
      <c r="A5213" t="str">
        <f>IF(Tabela3[[#This Row],[GOL CASA]]&lt;&gt;"",Tabela3[[#This Row],[TIME CASA]],"")</f>
        <v/>
      </c>
      <c r="B5213" t="str">
        <f>IF(Tabela3[[#This Row],[GOL FORA]]&lt;&gt;"",Tabela3[[#This Row],[TIME FORA]],"")</f>
        <v/>
      </c>
      <c r="AD5213"/>
      <c r="AE5213"/>
      <c r="AF5213"/>
      <c r="AG5213"/>
      <c r="AH5213"/>
      <c r="AI5213"/>
    </row>
    <row r="5214" spans="1:35">
      <c r="A5214" t="str">
        <f>IF(Tabela3[[#This Row],[GOL CASA]]&lt;&gt;"",Tabela3[[#This Row],[TIME CASA]],"")</f>
        <v/>
      </c>
      <c r="B5214" t="str">
        <f>IF(Tabela3[[#This Row],[GOL FORA]]&lt;&gt;"",Tabela3[[#This Row],[TIME FORA]],"")</f>
        <v/>
      </c>
      <c r="AD5214"/>
      <c r="AE5214"/>
      <c r="AF5214"/>
      <c r="AG5214"/>
      <c r="AH5214"/>
      <c r="AI5214"/>
    </row>
    <row r="5215" spans="1:35">
      <c r="A5215" t="str">
        <f>IF(Tabela3[[#This Row],[GOL CASA]]&lt;&gt;"",Tabela3[[#This Row],[TIME CASA]],"")</f>
        <v/>
      </c>
      <c r="B5215" t="str">
        <f>IF(Tabela3[[#This Row],[GOL FORA]]&lt;&gt;"",Tabela3[[#This Row],[TIME FORA]],"")</f>
        <v/>
      </c>
      <c r="AD5215"/>
      <c r="AE5215"/>
      <c r="AF5215"/>
      <c r="AG5215"/>
      <c r="AH5215"/>
      <c r="AI5215"/>
    </row>
    <row r="5216" spans="1:35">
      <c r="A5216" t="str">
        <f>IF(Tabela3[[#This Row],[GOL CASA]]&lt;&gt;"",Tabela3[[#This Row],[TIME CASA]],"")</f>
        <v/>
      </c>
      <c r="B5216" t="str">
        <f>IF(Tabela3[[#This Row],[GOL FORA]]&lt;&gt;"",Tabela3[[#This Row],[TIME FORA]],"")</f>
        <v/>
      </c>
      <c r="AD5216"/>
      <c r="AE5216"/>
      <c r="AF5216"/>
      <c r="AG5216"/>
      <c r="AH5216"/>
      <c r="AI5216"/>
    </row>
    <row r="5217" spans="1:35">
      <c r="A5217" t="str">
        <f>IF(Tabela3[[#This Row],[GOL CASA]]&lt;&gt;"",Tabela3[[#This Row],[TIME CASA]],"")</f>
        <v/>
      </c>
      <c r="B5217" t="str">
        <f>IF(Tabela3[[#This Row],[GOL FORA]]&lt;&gt;"",Tabela3[[#This Row],[TIME FORA]],"")</f>
        <v/>
      </c>
      <c r="AD5217"/>
      <c r="AE5217"/>
      <c r="AF5217"/>
      <c r="AG5217"/>
      <c r="AH5217"/>
      <c r="AI5217"/>
    </row>
    <row r="5218" spans="1:35">
      <c r="A5218" t="str">
        <f>IF(Tabela3[[#This Row],[GOL CASA]]&lt;&gt;"",Tabela3[[#This Row],[TIME CASA]],"")</f>
        <v/>
      </c>
      <c r="B5218" t="str">
        <f>IF(Tabela3[[#This Row],[GOL FORA]]&lt;&gt;"",Tabela3[[#This Row],[TIME FORA]],"")</f>
        <v/>
      </c>
      <c r="AD5218"/>
      <c r="AE5218"/>
      <c r="AF5218"/>
      <c r="AG5218"/>
      <c r="AH5218"/>
      <c r="AI5218"/>
    </row>
    <row r="5219" spans="1:35">
      <c r="A5219" t="str">
        <f>IF(Tabela3[[#This Row],[GOL CASA]]&lt;&gt;"",Tabela3[[#This Row],[TIME CASA]],"")</f>
        <v/>
      </c>
      <c r="B5219" t="str">
        <f>IF(Tabela3[[#This Row],[GOL FORA]]&lt;&gt;"",Tabela3[[#This Row],[TIME FORA]],"")</f>
        <v/>
      </c>
      <c r="AD5219"/>
      <c r="AE5219"/>
      <c r="AF5219"/>
      <c r="AG5219"/>
      <c r="AH5219"/>
      <c r="AI5219"/>
    </row>
    <row r="5220" spans="1:35">
      <c r="A5220" t="str">
        <f>IF(Tabela3[[#This Row],[GOL CASA]]&lt;&gt;"",Tabela3[[#This Row],[TIME CASA]],"")</f>
        <v/>
      </c>
      <c r="B5220" t="str">
        <f>IF(Tabela3[[#This Row],[GOL FORA]]&lt;&gt;"",Tabela3[[#This Row],[TIME FORA]],"")</f>
        <v/>
      </c>
      <c r="AD5220"/>
      <c r="AE5220"/>
      <c r="AF5220"/>
      <c r="AG5220"/>
      <c r="AH5220"/>
      <c r="AI5220"/>
    </row>
    <row r="5221" spans="1:35">
      <c r="A5221" t="str">
        <f>IF(Tabela3[[#This Row],[GOL CASA]]&lt;&gt;"",Tabela3[[#This Row],[TIME CASA]],"")</f>
        <v/>
      </c>
      <c r="B5221" t="str">
        <f>IF(Tabela3[[#This Row],[GOL FORA]]&lt;&gt;"",Tabela3[[#This Row],[TIME FORA]],"")</f>
        <v/>
      </c>
      <c r="AD5221"/>
      <c r="AE5221"/>
      <c r="AF5221"/>
      <c r="AG5221"/>
      <c r="AH5221"/>
      <c r="AI5221"/>
    </row>
    <row r="5222" spans="1:35">
      <c r="A5222" t="str">
        <f>IF(Tabela3[[#This Row],[GOL CASA]]&lt;&gt;"",Tabela3[[#This Row],[TIME CASA]],"")</f>
        <v/>
      </c>
      <c r="B5222" t="str">
        <f>IF(Tabela3[[#This Row],[GOL FORA]]&lt;&gt;"",Tabela3[[#This Row],[TIME FORA]],"")</f>
        <v/>
      </c>
      <c r="AD5222"/>
      <c r="AE5222"/>
      <c r="AF5222"/>
      <c r="AG5222"/>
      <c r="AH5222"/>
      <c r="AI5222"/>
    </row>
    <row r="5223" spans="1:35">
      <c r="A5223" t="str">
        <f>IF(Tabela3[[#This Row],[GOL CASA]]&lt;&gt;"",Tabela3[[#This Row],[TIME CASA]],"")</f>
        <v/>
      </c>
      <c r="B5223" t="str">
        <f>IF(Tabela3[[#This Row],[GOL FORA]]&lt;&gt;"",Tabela3[[#This Row],[TIME FORA]],"")</f>
        <v/>
      </c>
      <c r="AD5223"/>
      <c r="AE5223"/>
      <c r="AF5223"/>
      <c r="AG5223"/>
      <c r="AH5223"/>
      <c r="AI5223"/>
    </row>
    <row r="5224" spans="1:35">
      <c r="A5224" t="str">
        <f>IF(Tabela3[[#This Row],[GOL CASA]]&lt;&gt;"",Tabela3[[#This Row],[TIME CASA]],"")</f>
        <v/>
      </c>
      <c r="B5224" t="str">
        <f>IF(Tabela3[[#This Row],[GOL FORA]]&lt;&gt;"",Tabela3[[#This Row],[TIME FORA]],"")</f>
        <v/>
      </c>
      <c r="AD5224"/>
      <c r="AE5224"/>
      <c r="AF5224"/>
      <c r="AG5224"/>
      <c r="AH5224"/>
      <c r="AI5224"/>
    </row>
    <row r="5225" spans="1:35">
      <c r="A5225" t="str">
        <f>IF(Tabela3[[#This Row],[GOL CASA]]&lt;&gt;"",Tabela3[[#This Row],[TIME CASA]],"")</f>
        <v/>
      </c>
      <c r="B5225" t="str">
        <f>IF(Tabela3[[#This Row],[GOL FORA]]&lt;&gt;"",Tabela3[[#This Row],[TIME FORA]],"")</f>
        <v/>
      </c>
      <c r="AD5225"/>
      <c r="AE5225"/>
      <c r="AF5225"/>
      <c r="AG5225"/>
      <c r="AH5225"/>
      <c r="AI5225"/>
    </row>
    <row r="5226" spans="1:35">
      <c r="A5226" t="str">
        <f>IF(Tabela3[[#This Row],[GOL CASA]]&lt;&gt;"",Tabela3[[#This Row],[TIME CASA]],"")</f>
        <v/>
      </c>
      <c r="B5226" t="str">
        <f>IF(Tabela3[[#This Row],[GOL FORA]]&lt;&gt;"",Tabela3[[#This Row],[TIME FORA]],"")</f>
        <v/>
      </c>
      <c r="AD5226"/>
      <c r="AE5226"/>
      <c r="AF5226"/>
      <c r="AG5226"/>
      <c r="AH5226"/>
      <c r="AI5226"/>
    </row>
    <row r="5227" spans="1:35">
      <c r="A5227" t="str">
        <f>IF(Tabela3[[#This Row],[GOL CASA]]&lt;&gt;"",Tabela3[[#This Row],[TIME CASA]],"")</f>
        <v/>
      </c>
      <c r="B5227" t="str">
        <f>IF(Tabela3[[#This Row],[GOL FORA]]&lt;&gt;"",Tabela3[[#This Row],[TIME FORA]],"")</f>
        <v/>
      </c>
      <c r="AD5227"/>
      <c r="AE5227"/>
      <c r="AF5227"/>
      <c r="AG5227"/>
      <c r="AH5227"/>
      <c r="AI5227"/>
    </row>
    <row r="5228" spans="1:35">
      <c r="A5228" t="str">
        <f>IF(Tabela3[[#This Row],[GOL CASA]]&lt;&gt;"",Tabela3[[#This Row],[TIME CASA]],"")</f>
        <v/>
      </c>
      <c r="B5228" t="str">
        <f>IF(Tabela3[[#This Row],[GOL FORA]]&lt;&gt;"",Tabela3[[#This Row],[TIME FORA]],"")</f>
        <v/>
      </c>
      <c r="AD5228"/>
      <c r="AE5228"/>
      <c r="AF5228"/>
      <c r="AG5228"/>
      <c r="AH5228"/>
      <c r="AI5228"/>
    </row>
    <row r="5229" spans="1:35">
      <c r="A5229" t="str">
        <f>IF(Tabela3[[#This Row],[GOL CASA]]&lt;&gt;"",Tabela3[[#This Row],[TIME CASA]],"")</f>
        <v/>
      </c>
      <c r="B5229" t="str">
        <f>IF(Tabela3[[#This Row],[GOL FORA]]&lt;&gt;"",Tabela3[[#This Row],[TIME FORA]],"")</f>
        <v/>
      </c>
      <c r="AD5229"/>
      <c r="AE5229"/>
      <c r="AF5229"/>
      <c r="AG5229"/>
      <c r="AH5229"/>
      <c r="AI5229"/>
    </row>
    <row r="5230" spans="1:35">
      <c r="A5230" t="str">
        <f>IF(Tabela3[[#This Row],[GOL CASA]]&lt;&gt;"",Tabela3[[#This Row],[TIME CASA]],"")</f>
        <v/>
      </c>
      <c r="B5230" t="str">
        <f>IF(Tabela3[[#This Row],[GOL FORA]]&lt;&gt;"",Tabela3[[#This Row],[TIME FORA]],"")</f>
        <v/>
      </c>
      <c r="AD5230"/>
      <c r="AE5230"/>
      <c r="AF5230"/>
      <c r="AG5230"/>
      <c r="AH5230"/>
      <c r="AI5230"/>
    </row>
    <row r="5231" spans="1:35">
      <c r="A5231" t="str">
        <f>IF(Tabela3[[#This Row],[GOL CASA]]&lt;&gt;"",Tabela3[[#This Row],[TIME CASA]],"")</f>
        <v/>
      </c>
      <c r="B5231" t="str">
        <f>IF(Tabela3[[#This Row],[GOL FORA]]&lt;&gt;"",Tabela3[[#This Row],[TIME FORA]],"")</f>
        <v/>
      </c>
      <c r="AD5231"/>
      <c r="AE5231"/>
      <c r="AF5231"/>
      <c r="AG5231"/>
      <c r="AH5231"/>
      <c r="AI5231"/>
    </row>
    <row r="5232" spans="1:35">
      <c r="A5232" t="str">
        <f>IF(Tabela3[[#This Row],[GOL CASA]]&lt;&gt;"",Tabela3[[#This Row],[TIME CASA]],"")</f>
        <v/>
      </c>
      <c r="B5232" t="str">
        <f>IF(Tabela3[[#This Row],[GOL FORA]]&lt;&gt;"",Tabela3[[#This Row],[TIME FORA]],"")</f>
        <v/>
      </c>
      <c r="AD5232"/>
      <c r="AE5232"/>
      <c r="AF5232"/>
      <c r="AG5232"/>
      <c r="AH5232"/>
      <c r="AI5232"/>
    </row>
    <row r="5233" spans="1:35">
      <c r="A5233" t="str">
        <f>IF(Tabela3[[#This Row],[GOL CASA]]&lt;&gt;"",Tabela3[[#This Row],[TIME CASA]],"")</f>
        <v/>
      </c>
      <c r="B5233" t="str">
        <f>IF(Tabela3[[#This Row],[GOL FORA]]&lt;&gt;"",Tabela3[[#This Row],[TIME FORA]],"")</f>
        <v/>
      </c>
      <c r="AD5233"/>
      <c r="AE5233"/>
      <c r="AF5233"/>
      <c r="AG5233"/>
      <c r="AH5233"/>
      <c r="AI5233"/>
    </row>
    <row r="5234" spans="1:35">
      <c r="A5234" t="str">
        <f>IF(Tabela3[[#This Row],[GOL CASA]]&lt;&gt;"",Tabela3[[#This Row],[TIME CASA]],"")</f>
        <v/>
      </c>
      <c r="B5234" t="str">
        <f>IF(Tabela3[[#This Row],[GOL FORA]]&lt;&gt;"",Tabela3[[#This Row],[TIME FORA]],"")</f>
        <v/>
      </c>
      <c r="AD5234"/>
      <c r="AE5234"/>
      <c r="AF5234"/>
      <c r="AG5234"/>
      <c r="AH5234"/>
      <c r="AI5234"/>
    </row>
    <row r="5235" spans="1:35">
      <c r="A5235" t="str">
        <f>IF(Tabela3[[#This Row],[GOL CASA]]&lt;&gt;"",Tabela3[[#This Row],[TIME CASA]],"")</f>
        <v/>
      </c>
      <c r="B5235" t="str">
        <f>IF(Tabela3[[#This Row],[GOL FORA]]&lt;&gt;"",Tabela3[[#This Row],[TIME FORA]],"")</f>
        <v/>
      </c>
      <c r="AD5235"/>
      <c r="AE5235"/>
      <c r="AF5235"/>
      <c r="AG5235"/>
      <c r="AH5235"/>
      <c r="AI5235"/>
    </row>
    <row r="5236" spans="1:35">
      <c r="A5236" t="str">
        <f>IF(Tabela3[[#This Row],[GOL CASA]]&lt;&gt;"",Tabela3[[#This Row],[TIME CASA]],"")</f>
        <v/>
      </c>
      <c r="B5236" t="str">
        <f>IF(Tabela3[[#This Row],[GOL FORA]]&lt;&gt;"",Tabela3[[#This Row],[TIME FORA]],"")</f>
        <v/>
      </c>
      <c r="AD5236"/>
      <c r="AE5236"/>
      <c r="AF5236"/>
      <c r="AG5236"/>
      <c r="AH5236"/>
      <c r="AI5236"/>
    </row>
    <row r="5237" spans="1:35">
      <c r="A5237" t="str">
        <f>IF(Tabela3[[#This Row],[GOL CASA]]&lt;&gt;"",Tabela3[[#This Row],[TIME CASA]],"")</f>
        <v/>
      </c>
      <c r="B5237" t="str">
        <f>IF(Tabela3[[#This Row],[GOL FORA]]&lt;&gt;"",Tabela3[[#This Row],[TIME FORA]],"")</f>
        <v/>
      </c>
      <c r="AD5237"/>
      <c r="AE5237"/>
      <c r="AF5237"/>
      <c r="AG5237"/>
      <c r="AH5237"/>
      <c r="AI5237"/>
    </row>
    <row r="5238" spans="1:35">
      <c r="A5238" t="str">
        <f>IF(Tabela3[[#This Row],[GOL CASA]]&lt;&gt;"",Tabela3[[#This Row],[TIME CASA]],"")</f>
        <v/>
      </c>
      <c r="B5238" t="str">
        <f>IF(Tabela3[[#This Row],[GOL FORA]]&lt;&gt;"",Tabela3[[#This Row],[TIME FORA]],"")</f>
        <v/>
      </c>
      <c r="AD5238"/>
      <c r="AE5238"/>
      <c r="AF5238"/>
      <c r="AG5238"/>
      <c r="AH5238"/>
      <c r="AI5238"/>
    </row>
    <row r="5239" spans="1:35">
      <c r="A5239" t="str">
        <f>IF(Tabela3[[#This Row],[GOL CASA]]&lt;&gt;"",Tabela3[[#This Row],[TIME CASA]],"")</f>
        <v/>
      </c>
      <c r="B5239" t="str">
        <f>IF(Tabela3[[#This Row],[GOL FORA]]&lt;&gt;"",Tabela3[[#This Row],[TIME FORA]],"")</f>
        <v/>
      </c>
      <c r="AD5239"/>
      <c r="AE5239"/>
      <c r="AF5239"/>
      <c r="AG5239"/>
      <c r="AH5239"/>
      <c r="AI5239"/>
    </row>
    <row r="5240" spans="1:35">
      <c r="A5240" t="str">
        <f>IF(Tabela3[[#This Row],[GOL CASA]]&lt;&gt;"",Tabela3[[#This Row],[TIME CASA]],"")</f>
        <v/>
      </c>
      <c r="B5240" t="str">
        <f>IF(Tabela3[[#This Row],[GOL FORA]]&lt;&gt;"",Tabela3[[#This Row],[TIME FORA]],"")</f>
        <v/>
      </c>
      <c r="AD5240"/>
      <c r="AE5240"/>
      <c r="AF5240"/>
      <c r="AG5240"/>
      <c r="AH5240"/>
      <c r="AI5240"/>
    </row>
    <row r="5241" spans="1:35">
      <c r="A5241" t="str">
        <f>IF(Tabela3[[#This Row],[GOL CASA]]&lt;&gt;"",Tabela3[[#This Row],[TIME CASA]],"")</f>
        <v/>
      </c>
      <c r="B5241" t="str">
        <f>IF(Tabela3[[#This Row],[GOL FORA]]&lt;&gt;"",Tabela3[[#This Row],[TIME FORA]],"")</f>
        <v/>
      </c>
      <c r="AD5241"/>
      <c r="AE5241"/>
      <c r="AF5241"/>
      <c r="AG5241"/>
      <c r="AH5241"/>
      <c r="AI5241"/>
    </row>
    <row r="5242" spans="1:35">
      <c r="A5242" t="str">
        <f>IF(Tabela3[[#This Row],[GOL CASA]]&lt;&gt;"",Tabela3[[#This Row],[TIME CASA]],"")</f>
        <v/>
      </c>
      <c r="B5242" t="str">
        <f>IF(Tabela3[[#This Row],[GOL FORA]]&lt;&gt;"",Tabela3[[#This Row],[TIME FORA]],"")</f>
        <v/>
      </c>
      <c r="AD5242"/>
      <c r="AE5242"/>
      <c r="AF5242"/>
      <c r="AG5242"/>
      <c r="AH5242"/>
      <c r="AI5242"/>
    </row>
    <row r="5243" spans="1:35">
      <c r="A5243" t="str">
        <f>IF(Tabela3[[#This Row],[GOL CASA]]&lt;&gt;"",Tabela3[[#This Row],[TIME CASA]],"")</f>
        <v/>
      </c>
      <c r="B5243" t="str">
        <f>IF(Tabela3[[#This Row],[GOL FORA]]&lt;&gt;"",Tabela3[[#This Row],[TIME FORA]],"")</f>
        <v/>
      </c>
      <c r="AD5243"/>
      <c r="AE5243"/>
      <c r="AF5243"/>
      <c r="AG5243"/>
      <c r="AH5243"/>
      <c r="AI5243"/>
    </row>
    <row r="5244" spans="1:35">
      <c r="A5244" t="str">
        <f>IF(Tabela3[[#This Row],[GOL CASA]]&lt;&gt;"",Tabela3[[#This Row],[TIME CASA]],"")</f>
        <v/>
      </c>
      <c r="B5244" t="str">
        <f>IF(Tabela3[[#This Row],[GOL FORA]]&lt;&gt;"",Tabela3[[#This Row],[TIME FORA]],"")</f>
        <v/>
      </c>
      <c r="AD5244"/>
      <c r="AE5244"/>
      <c r="AF5244"/>
      <c r="AG5244"/>
      <c r="AH5244"/>
      <c r="AI5244"/>
    </row>
    <row r="5245" spans="1:35">
      <c r="A5245" t="str">
        <f>IF(Tabela3[[#This Row],[GOL CASA]]&lt;&gt;"",Tabela3[[#This Row],[TIME CASA]],"")</f>
        <v/>
      </c>
      <c r="B5245" t="str">
        <f>IF(Tabela3[[#This Row],[GOL FORA]]&lt;&gt;"",Tabela3[[#This Row],[TIME FORA]],"")</f>
        <v/>
      </c>
      <c r="AD5245"/>
      <c r="AE5245"/>
      <c r="AF5245"/>
      <c r="AG5245"/>
      <c r="AH5245"/>
      <c r="AI5245"/>
    </row>
    <row r="5246" spans="1:35">
      <c r="A5246" t="str">
        <f>IF(Tabela3[[#This Row],[GOL CASA]]&lt;&gt;"",Tabela3[[#This Row],[TIME CASA]],"")</f>
        <v/>
      </c>
      <c r="B5246" t="str">
        <f>IF(Tabela3[[#This Row],[GOL FORA]]&lt;&gt;"",Tabela3[[#This Row],[TIME FORA]],"")</f>
        <v/>
      </c>
      <c r="AD5246"/>
      <c r="AE5246"/>
      <c r="AF5246"/>
      <c r="AG5246"/>
      <c r="AH5246"/>
      <c r="AI5246"/>
    </row>
    <row r="5247" spans="1:35">
      <c r="A5247" t="str">
        <f>IF(Tabela3[[#This Row],[GOL CASA]]&lt;&gt;"",Tabela3[[#This Row],[TIME CASA]],"")</f>
        <v/>
      </c>
      <c r="B5247" t="str">
        <f>IF(Tabela3[[#This Row],[GOL FORA]]&lt;&gt;"",Tabela3[[#This Row],[TIME FORA]],"")</f>
        <v/>
      </c>
      <c r="AD5247"/>
      <c r="AE5247"/>
      <c r="AF5247"/>
      <c r="AG5247"/>
      <c r="AH5247"/>
      <c r="AI5247"/>
    </row>
    <row r="5248" spans="1:35">
      <c r="A5248" t="str">
        <f>IF(Tabela3[[#This Row],[GOL CASA]]&lt;&gt;"",Tabela3[[#This Row],[TIME CASA]],"")</f>
        <v/>
      </c>
      <c r="B5248" t="str">
        <f>IF(Tabela3[[#This Row],[GOL FORA]]&lt;&gt;"",Tabela3[[#This Row],[TIME FORA]],"")</f>
        <v/>
      </c>
      <c r="AD5248"/>
      <c r="AE5248"/>
      <c r="AF5248"/>
      <c r="AG5248"/>
      <c r="AH5248"/>
      <c r="AI5248"/>
    </row>
    <row r="5249" spans="1:35">
      <c r="A5249" t="str">
        <f>IF(Tabela3[[#This Row],[GOL CASA]]&lt;&gt;"",Tabela3[[#This Row],[TIME CASA]],"")</f>
        <v/>
      </c>
      <c r="B5249" t="str">
        <f>IF(Tabela3[[#This Row],[GOL FORA]]&lt;&gt;"",Tabela3[[#This Row],[TIME FORA]],"")</f>
        <v/>
      </c>
      <c r="AD5249"/>
      <c r="AE5249"/>
      <c r="AF5249"/>
      <c r="AG5249"/>
      <c r="AH5249"/>
      <c r="AI5249"/>
    </row>
    <row r="5250" spans="1:35">
      <c r="A5250" t="str">
        <f>IF(Tabela3[[#This Row],[GOL CASA]]&lt;&gt;"",Tabela3[[#This Row],[TIME CASA]],"")</f>
        <v/>
      </c>
      <c r="B5250" t="str">
        <f>IF(Tabela3[[#This Row],[GOL FORA]]&lt;&gt;"",Tabela3[[#This Row],[TIME FORA]],"")</f>
        <v/>
      </c>
      <c r="AD5250"/>
      <c r="AE5250"/>
      <c r="AF5250"/>
      <c r="AG5250"/>
      <c r="AH5250"/>
      <c r="AI5250"/>
    </row>
    <row r="5251" spans="1:35">
      <c r="A5251" t="str">
        <f>IF(Tabela3[[#This Row],[GOL CASA]]&lt;&gt;"",Tabela3[[#This Row],[TIME CASA]],"")</f>
        <v/>
      </c>
      <c r="B5251" t="str">
        <f>IF(Tabela3[[#This Row],[GOL FORA]]&lt;&gt;"",Tabela3[[#This Row],[TIME FORA]],"")</f>
        <v/>
      </c>
      <c r="AD5251"/>
      <c r="AE5251"/>
      <c r="AF5251"/>
      <c r="AG5251"/>
      <c r="AH5251"/>
      <c r="AI5251"/>
    </row>
    <row r="5252" spans="1:35">
      <c r="A5252" t="str">
        <f>IF(Tabela3[[#This Row],[GOL CASA]]&lt;&gt;"",Tabela3[[#This Row],[TIME CASA]],"")</f>
        <v/>
      </c>
      <c r="B5252" t="str">
        <f>IF(Tabela3[[#This Row],[GOL FORA]]&lt;&gt;"",Tabela3[[#This Row],[TIME FORA]],"")</f>
        <v/>
      </c>
      <c r="AD5252"/>
      <c r="AE5252"/>
      <c r="AF5252"/>
      <c r="AG5252"/>
      <c r="AH5252"/>
      <c r="AI5252"/>
    </row>
    <row r="5253" spans="1:35">
      <c r="A5253" t="str">
        <f>IF(Tabela3[[#This Row],[GOL CASA]]&lt;&gt;"",Tabela3[[#This Row],[TIME CASA]],"")</f>
        <v/>
      </c>
      <c r="B5253" t="str">
        <f>IF(Tabela3[[#This Row],[GOL FORA]]&lt;&gt;"",Tabela3[[#This Row],[TIME FORA]],"")</f>
        <v/>
      </c>
      <c r="AD5253"/>
      <c r="AE5253"/>
      <c r="AF5253"/>
      <c r="AG5253"/>
      <c r="AH5253"/>
      <c r="AI5253"/>
    </row>
    <row r="5254" spans="1:35">
      <c r="A5254" t="str">
        <f>IF(Tabela3[[#This Row],[GOL CASA]]&lt;&gt;"",Tabela3[[#This Row],[TIME CASA]],"")</f>
        <v/>
      </c>
      <c r="B5254" t="str">
        <f>IF(Tabela3[[#This Row],[GOL FORA]]&lt;&gt;"",Tabela3[[#This Row],[TIME FORA]],"")</f>
        <v/>
      </c>
      <c r="AD5254"/>
      <c r="AE5254"/>
      <c r="AF5254"/>
      <c r="AG5254"/>
      <c r="AH5254"/>
      <c r="AI5254"/>
    </row>
    <row r="5255" spans="1:35">
      <c r="A5255" t="str">
        <f>IF(Tabela3[[#This Row],[GOL CASA]]&lt;&gt;"",Tabela3[[#This Row],[TIME CASA]],"")</f>
        <v/>
      </c>
      <c r="B5255" t="str">
        <f>IF(Tabela3[[#This Row],[GOL FORA]]&lt;&gt;"",Tabela3[[#This Row],[TIME FORA]],"")</f>
        <v/>
      </c>
      <c r="AD5255"/>
      <c r="AE5255"/>
      <c r="AF5255"/>
      <c r="AG5255"/>
      <c r="AH5255"/>
      <c r="AI5255"/>
    </row>
    <row r="5256" spans="1:35">
      <c r="A5256" t="str">
        <f>IF(Tabela3[[#This Row],[GOL CASA]]&lt;&gt;"",Tabela3[[#This Row],[TIME CASA]],"")</f>
        <v/>
      </c>
      <c r="B5256" t="str">
        <f>IF(Tabela3[[#This Row],[GOL FORA]]&lt;&gt;"",Tabela3[[#This Row],[TIME FORA]],"")</f>
        <v/>
      </c>
      <c r="AD5256"/>
      <c r="AE5256"/>
      <c r="AF5256"/>
      <c r="AG5256"/>
      <c r="AH5256"/>
      <c r="AI5256"/>
    </row>
    <row r="5257" spans="1:35">
      <c r="A5257" t="str">
        <f>IF(Tabela3[[#This Row],[GOL CASA]]&lt;&gt;"",Tabela3[[#This Row],[TIME CASA]],"")</f>
        <v/>
      </c>
      <c r="B5257" t="str">
        <f>IF(Tabela3[[#This Row],[GOL FORA]]&lt;&gt;"",Tabela3[[#This Row],[TIME FORA]],"")</f>
        <v/>
      </c>
      <c r="AD5257"/>
      <c r="AE5257"/>
      <c r="AF5257"/>
      <c r="AG5257"/>
      <c r="AH5257"/>
      <c r="AI5257"/>
    </row>
    <row r="5258" spans="1:35">
      <c r="A5258" t="str">
        <f>IF(Tabela3[[#This Row],[GOL CASA]]&lt;&gt;"",Tabela3[[#This Row],[TIME CASA]],"")</f>
        <v/>
      </c>
      <c r="B5258" t="str">
        <f>IF(Tabela3[[#This Row],[GOL FORA]]&lt;&gt;"",Tabela3[[#This Row],[TIME FORA]],"")</f>
        <v/>
      </c>
      <c r="AD5258"/>
      <c r="AE5258"/>
      <c r="AF5258"/>
      <c r="AG5258"/>
      <c r="AH5258"/>
      <c r="AI5258"/>
    </row>
    <row r="5259" spans="1:35">
      <c r="A5259" t="str">
        <f>IF(Tabela3[[#This Row],[GOL CASA]]&lt;&gt;"",Tabela3[[#This Row],[TIME CASA]],"")</f>
        <v/>
      </c>
      <c r="B5259" t="str">
        <f>IF(Tabela3[[#This Row],[GOL FORA]]&lt;&gt;"",Tabela3[[#This Row],[TIME FORA]],"")</f>
        <v/>
      </c>
      <c r="AD5259"/>
      <c r="AE5259"/>
      <c r="AF5259"/>
      <c r="AG5259"/>
      <c r="AH5259"/>
      <c r="AI5259"/>
    </row>
    <row r="5260" spans="1:35">
      <c r="A5260" t="str">
        <f>IF(Tabela3[[#This Row],[GOL CASA]]&lt;&gt;"",Tabela3[[#This Row],[TIME CASA]],"")</f>
        <v/>
      </c>
      <c r="B5260" t="str">
        <f>IF(Tabela3[[#This Row],[GOL FORA]]&lt;&gt;"",Tabela3[[#This Row],[TIME FORA]],"")</f>
        <v/>
      </c>
      <c r="AD5260"/>
      <c r="AE5260"/>
      <c r="AF5260"/>
      <c r="AG5260"/>
      <c r="AH5260"/>
      <c r="AI5260"/>
    </row>
    <row r="5261" spans="1:35">
      <c r="A5261" t="str">
        <f>IF(Tabela3[[#This Row],[GOL CASA]]&lt;&gt;"",Tabela3[[#This Row],[TIME CASA]],"")</f>
        <v/>
      </c>
      <c r="B5261" t="str">
        <f>IF(Tabela3[[#This Row],[GOL FORA]]&lt;&gt;"",Tabela3[[#This Row],[TIME FORA]],"")</f>
        <v/>
      </c>
      <c r="AD5261"/>
      <c r="AE5261"/>
      <c r="AF5261"/>
      <c r="AG5261"/>
      <c r="AH5261"/>
      <c r="AI5261"/>
    </row>
    <row r="5262" spans="1:35">
      <c r="A5262" t="str">
        <f>IF(Tabela3[[#This Row],[GOL CASA]]&lt;&gt;"",Tabela3[[#This Row],[TIME CASA]],"")</f>
        <v/>
      </c>
      <c r="B5262" t="str">
        <f>IF(Tabela3[[#This Row],[GOL FORA]]&lt;&gt;"",Tabela3[[#This Row],[TIME FORA]],"")</f>
        <v/>
      </c>
      <c r="AD5262"/>
      <c r="AE5262"/>
      <c r="AF5262"/>
      <c r="AG5262"/>
      <c r="AH5262"/>
      <c r="AI5262"/>
    </row>
    <row r="5263" spans="1:35">
      <c r="A5263" t="str">
        <f>IF(Tabela3[[#This Row],[GOL CASA]]&lt;&gt;"",Tabela3[[#This Row],[TIME CASA]],"")</f>
        <v/>
      </c>
      <c r="B5263" t="str">
        <f>IF(Tabela3[[#This Row],[GOL FORA]]&lt;&gt;"",Tabela3[[#This Row],[TIME FORA]],"")</f>
        <v/>
      </c>
      <c r="AD5263"/>
      <c r="AE5263"/>
      <c r="AF5263"/>
      <c r="AG5263"/>
      <c r="AH5263"/>
      <c r="AI5263"/>
    </row>
    <row r="5264" spans="1:35">
      <c r="A5264" t="str">
        <f>IF(Tabela3[[#This Row],[GOL CASA]]&lt;&gt;"",Tabela3[[#This Row],[TIME CASA]],"")</f>
        <v/>
      </c>
      <c r="B5264" t="str">
        <f>IF(Tabela3[[#This Row],[GOL FORA]]&lt;&gt;"",Tabela3[[#This Row],[TIME FORA]],"")</f>
        <v/>
      </c>
      <c r="AD5264"/>
      <c r="AE5264"/>
      <c r="AF5264"/>
      <c r="AG5264"/>
      <c r="AH5264"/>
      <c r="AI5264"/>
    </row>
    <row r="5265" spans="1:35">
      <c r="A5265" t="str">
        <f>IF(Tabela3[[#This Row],[GOL CASA]]&lt;&gt;"",Tabela3[[#This Row],[TIME CASA]],"")</f>
        <v/>
      </c>
      <c r="B5265" t="str">
        <f>IF(Tabela3[[#This Row],[GOL FORA]]&lt;&gt;"",Tabela3[[#This Row],[TIME FORA]],"")</f>
        <v/>
      </c>
      <c r="AD5265"/>
      <c r="AE5265"/>
      <c r="AF5265"/>
      <c r="AG5265"/>
      <c r="AH5265"/>
      <c r="AI5265"/>
    </row>
    <row r="5266" spans="1:35">
      <c r="A5266" t="str">
        <f>IF(Tabela3[[#This Row],[GOL CASA]]&lt;&gt;"",Tabela3[[#This Row],[TIME CASA]],"")</f>
        <v/>
      </c>
      <c r="B5266" t="str">
        <f>IF(Tabela3[[#This Row],[GOL FORA]]&lt;&gt;"",Tabela3[[#This Row],[TIME FORA]],"")</f>
        <v/>
      </c>
      <c r="AD5266"/>
      <c r="AE5266"/>
      <c r="AF5266"/>
      <c r="AG5266"/>
      <c r="AH5266"/>
      <c r="AI5266"/>
    </row>
    <row r="5267" spans="1:35">
      <c r="A5267" t="str">
        <f>IF(Tabela3[[#This Row],[GOL CASA]]&lt;&gt;"",Tabela3[[#This Row],[TIME CASA]],"")</f>
        <v/>
      </c>
      <c r="B5267" t="str">
        <f>IF(Tabela3[[#This Row],[GOL FORA]]&lt;&gt;"",Tabela3[[#This Row],[TIME FORA]],"")</f>
        <v/>
      </c>
      <c r="AD5267"/>
      <c r="AE5267"/>
      <c r="AF5267"/>
      <c r="AG5267"/>
      <c r="AH5267"/>
      <c r="AI5267"/>
    </row>
    <row r="5268" spans="1:35">
      <c r="A5268" t="str">
        <f>IF(Tabela3[[#This Row],[GOL CASA]]&lt;&gt;"",Tabela3[[#This Row],[TIME CASA]],"")</f>
        <v/>
      </c>
      <c r="B5268" t="str">
        <f>IF(Tabela3[[#This Row],[GOL FORA]]&lt;&gt;"",Tabela3[[#This Row],[TIME FORA]],"")</f>
        <v/>
      </c>
      <c r="AD5268"/>
      <c r="AE5268"/>
      <c r="AF5268"/>
      <c r="AG5268"/>
      <c r="AH5268"/>
      <c r="AI5268"/>
    </row>
    <row r="5269" spans="1:35">
      <c r="A5269" t="str">
        <f>IF(Tabela3[[#This Row],[GOL CASA]]&lt;&gt;"",Tabela3[[#This Row],[TIME CASA]],"")</f>
        <v/>
      </c>
      <c r="B5269" t="str">
        <f>IF(Tabela3[[#This Row],[GOL FORA]]&lt;&gt;"",Tabela3[[#This Row],[TIME FORA]],"")</f>
        <v/>
      </c>
      <c r="AD5269"/>
      <c r="AE5269"/>
      <c r="AF5269"/>
      <c r="AG5269"/>
      <c r="AH5269"/>
      <c r="AI5269"/>
    </row>
    <row r="5270" spans="1:35">
      <c r="A5270" t="str">
        <f>IF(Tabela3[[#This Row],[GOL CASA]]&lt;&gt;"",Tabela3[[#This Row],[TIME CASA]],"")</f>
        <v/>
      </c>
      <c r="B5270" t="str">
        <f>IF(Tabela3[[#This Row],[GOL FORA]]&lt;&gt;"",Tabela3[[#This Row],[TIME FORA]],"")</f>
        <v/>
      </c>
      <c r="AD5270"/>
      <c r="AE5270"/>
      <c r="AF5270"/>
      <c r="AG5270"/>
      <c r="AH5270"/>
      <c r="AI5270"/>
    </row>
    <row r="5271" spans="1:35">
      <c r="A5271" t="str">
        <f>IF(Tabela3[[#This Row],[GOL CASA]]&lt;&gt;"",Tabela3[[#This Row],[TIME CASA]],"")</f>
        <v/>
      </c>
      <c r="B5271" t="str">
        <f>IF(Tabela3[[#This Row],[GOL FORA]]&lt;&gt;"",Tabela3[[#This Row],[TIME FORA]],"")</f>
        <v/>
      </c>
      <c r="AD5271"/>
      <c r="AE5271"/>
      <c r="AF5271"/>
      <c r="AG5271"/>
      <c r="AH5271"/>
      <c r="AI5271"/>
    </row>
    <row r="5272" spans="1:35">
      <c r="A5272" t="str">
        <f>IF(Tabela3[[#This Row],[GOL CASA]]&lt;&gt;"",Tabela3[[#This Row],[TIME CASA]],"")</f>
        <v/>
      </c>
      <c r="B5272" t="str">
        <f>IF(Tabela3[[#This Row],[GOL FORA]]&lt;&gt;"",Tabela3[[#This Row],[TIME FORA]],"")</f>
        <v/>
      </c>
      <c r="AD5272"/>
      <c r="AE5272"/>
      <c r="AF5272"/>
      <c r="AG5272"/>
      <c r="AH5272"/>
      <c r="AI5272"/>
    </row>
    <row r="5273" spans="1:35">
      <c r="A5273" t="str">
        <f>IF(Tabela3[[#This Row],[GOL CASA]]&lt;&gt;"",Tabela3[[#This Row],[TIME CASA]],"")</f>
        <v/>
      </c>
      <c r="B5273" t="str">
        <f>IF(Tabela3[[#This Row],[GOL FORA]]&lt;&gt;"",Tabela3[[#This Row],[TIME FORA]],"")</f>
        <v/>
      </c>
      <c r="AD5273"/>
      <c r="AE5273"/>
      <c r="AF5273"/>
      <c r="AG5273"/>
      <c r="AH5273"/>
      <c r="AI5273"/>
    </row>
    <row r="5274" spans="1:35">
      <c r="A5274" t="str">
        <f>IF(Tabela3[[#This Row],[GOL CASA]]&lt;&gt;"",Tabela3[[#This Row],[TIME CASA]],"")</f>
        <v/>
      </c>
      <c r="B5274" t="str">
        <f>IF(Tabela3[[#This Row],[GOL FORA]]&lt;&gt;"",Tabela3[[#This Row],[TIME FORA]],"")</f>
        <v/>
      </c>
      <c r="AD5274"/>
      <c r="AE5274"/>
      <c r="AF5274"/>
      <c r="AG5274"/>
      <c r="AH5274"/>
      <c r="AI5274"/>
    </row>
    <row r="5275" spans="1:35">
      <c r="A5275" t="str">
        <f>IF(Tabela3[[#This Row],[GOL CASA]]&lt;&gt;"",Tabela3[[#This Row],[TIME CASA]],"")</f>
        <v/>
      </c>
      <c r="B5275" t="str">
        <f>IF(Tabela3[[#This Row],[GOL FORA]]&lt;&gt;"",Tabela3[[#This Row],[TIME FORA]],"")</f>
        <v/>
      </c>
      <c r="AD5275"/>
      <c r="AE5275"/>
      <c r="AF5275"/>
      <c r="AG5275"/>
      <c r="AH5275"/>
      <c r="AI5275"/>
    </row>
    <row r="5276" spans="1:35">
      <c r="A5276" t="str">
        <f>IF(Tabela3[[#This Row],[GOL CASA]]&lt;&gt;"",Tabela3[[#This Row],[TIME CASA]],"")</f>
        <v/>
      </c>
      <c r="B5276" t="str">
        <f>IF(Tabela3[[#This Row],[GOL FORA]]&lt;&gt;"",Tabela3[[#This Row],[TIME FORA]],"")</f>
        <v/>
      </c>
      <c r="AD5276"/>
      <c r="AE5276"/>
      <c r="AF5276"/>
      <c r="AG5276"/>
      <c r="AH5276"/>
      <c r="AI5276"/>
    </row>
    <row r="5277" spans="1:35">
      <c r="A5277" t="str">
        <f>IF(Tabela3[[#This Row],[GOL CASA]]&lt;&gt;"",Tabela3[[#This Row],[TIME CASA]],"")</f>
        <v/>
      </c>
      <c r="B5277" t="str">
        <f>IF(Tabela3[[#This Row],[GOL FORA]]&lt;&gt;"",Tabela3[[#This Row],[TIME FORA]],"")</f>
        <v/>
      </c>
      <c r="AD5277"/>
      <c r="AE5277"/>
      <c r="AF5277"/>
      <c r="AG5277"/>
      <c r="AH5277"/>
      <c r="AI5277"/>
    </row>
    <row r="5278" spans="1:35">
      <c r="A5278" t="str">
        <f>IF(Tabela3[[#This Row],[GOL CASA]]&lt;&gt;"",Tabela3[[#This Row],[TIME CASA]],"")</f>
        <v/>
      </c>
      <c r="B5278" t="str">
        <f>IF(Tabela3[[#This Row],[GOL FORA]]&lt;&gt;"",Tabela3[[#This Row],[TIME FORA]],"")</f>
        <v/>
      </c>
      <c r="AD5278"/>
      <c r="AE5278"/>
      <c r="AF5278"/>
      <c r="AG5278"/>
      <c r="AH5278"/>
      <c r="AI5278"/>
    </row>
    <row r="5279" spans="1:35">
      <c r="A5279" t="str">
        <f>IF(Tabela3[[#This Row],[GOL CASA]]&lt;&gt;"",Tabela3[[#This Row],[TIME CASA]],"")</f>
        <v/>
      </c>
      <c r="B5279" t="str">
        <f>IF(Tabela3[[#This Row],[GOL FORA]]&lt;&gt;"",Tabela3[[#This Row],[TIME FORA]],"")</f>
        <v/>
      </c>
      <c r="AD5279"/>
      <c r="AE5279"/>
      <c r="AF5279"/>
      <c r="AG5279"/>
      <c r="AH5279"/>
      <c r="AI5279"/>
    </row>
    <row r="5280" spans="1:35">
      <c r="A5280" t="str">
        <f>IF(Tabela3[[#This Row],[GOL CASA]]&lt;&gt;"",Tabela3[[#This Row],[TIME CASA]],"")</f>
        <v/>
      </c>
      <c r="B5280" t="str">
        <f>IF(Tabela3[[#This Row],[GOL FORA]]&lt;&gt;"",Tabela3[[#This Row],[TIME FORA]],"")</f>
        <v/>
      </c>
      <c r="AD5280"/>
      <c r="AE5280"/>
      <c r="AF5280"/>
      <c r="AG5280"/>
      <c r="AH5280"/>
      <c r="AI5280"/>
    </row>
    <row r="5281" spans="1:35">
      <c r="A5281" t="str">
        <f>IF(Tabela3[[#This Row],[GOL CASA]]&lt;&gt;"",Tabela3[[#This Row],[TIME CASA]],"")</f>
        <v/>
      </c>
      <c r="B5281" t="str">
        <f>IF(Tabela3[[#This Row],[GOL FORA]]&lt;&gt;"",Tabela3[[#This Row],[TIME FORA]],"")</f>
        <v/>
      </c>
      <c r="AD5281"/>
      <c r="AE5281"/>
      <c r="AF5281"/>
      <c r="AG5281"/>
      <c r="AH5281"/>
      <c r="AI5281"/>
    </row>
    <row r="5282" spans="1:35">
      <c r="A5282" t="str">
        <f>IF(Tabela3[[#This Row],[GOL CASA]]&lt;&gt;"",Tabela3[[#This Row],[TIME CASA]],"")</f>
        <v/>
      </c>
      <c r="B5282" t="str">
        <f>IF(Tabela3[[#This Row],[GOL FORA]]&lt;&gt;"",Tabela3[[#This Row],[TIME FORA]],"")</f>
        <v/>
      </c>
      <c r="AD5282"/>
      <c r="AE5282"/>
      <c r="AF5282"/>
      <c r="AG5282"/>
      <c r="AH5282"/>
      <c r="AI5282"/>
    </row>
    <row r="5283" spans="1:35">
      <c r="A5283" t="str">
        <f>IF(Tabela3[[#This Row],[GOL CASA]]&lt;&gt;"",Tabela3[[#This Row],[TIME CASA]],"")</f>
        <v/>
      </c>
      <c r="B5283" t="str">
        <f>IF(Tabela3[[#This Row],[GOL FORA]]&lt;&gt;"",Tabela3[[#This Row],[TIME FORA]],"")</f>
        <v/>
      </c>
      <c r="AD5283"/>
      <c r="AE5283"/>
      <c r="AF5283"/>
      <c r="AG5283"/>
      <c r="AH5283"/>
      <c r="AI5283"/>
    </row>
    <row r="5284" spans="1:35">
      <c r="A5284" t="str">
        <f>IF(Tabela3[[#This Row],[GOL CASA]]&lt;&gt;"",Tabela3[[#This Row],[TIME CASA]],"")</f>
        <v/>
      </c>
      <c r="B5284" t="str">
        <f>IF(Tabela3[[#This Row],[GOL FORA]]&lt;&gt;"",Tabela3[[#This Row],[TIME FORA]],"")</f>
        <v/>
      </c>
      <c r="AD5284"/>
      <c r="AE5284"/>
      <c r="AF5284"/>
      <c r="AG5284"/>
      <c r="AH5284"/>
      <c r="AI5284"/>
    </row>
    <row r="5285" spans="1:35">
      <c r="A5285" t="str">
        <f>IF(Tabela3[[#This Row],[GOL CASA]]&lt;&gt;"",Tabela3[[#This Row],[TIME CASA]],"")</f>
        <v/>
      </c>
      <c r="B5285" t="str">
        <f>IF(Tabela3[[#This Row],[GOL FORA]]&lt;&gt;"",Tabela3[[#This Row],[TIME FORA]],"")</f>
        <v/>
      </c>
      <c r="AD5285"/>
      <c r="AE5285"/>
      <c r="AF5285"/>
      <c r="AG5285"/>
      <c r="AH5285"/>
      <c r="AI5285"/>
    </row>
    <row r="5286" spans="1:35">
      <c r="A5286" t="str">
        <f>IF(Tabela3[[#This Row],[GOL CASA]]&lt;&gt;"",Tabela3[[#This Row],[TIME CASA]],"")</f>
        <v/>
      </c>
      <c r="B5286" t="str">
        <f>IF(Tabela3[[#This Row],[GOL FORA]]&lt;&gt;"",Tabela3[[#This Row],[TIME FORA]],"")</f>
        <v/>
      </c>
      <c r="AD5286"/>
      <c r="AE5286"/>
      <c r="AF5286"/>
      <c r="AG5286"/>
      <c r="AH5286"/>
      <c r="AI5286"/>
    </row>
    <row r="5287" spans="1:35">
      <c r="A5287" t="str">
        <f>IF(Tabela3[[#This Row],[GOL CASA]]&lt;&gt;"",Tabela3[[#This Row],[TIME CASA]],"")</f>
        <v/>
      </c>
      <c r="B5287" t="str">
        <f>IF(Tabela3[[#This Row],[GOL FORA]]&lt;&gt;"",Tabela3[[#This Row],[TIME FORA]],"")</f>
        <v/>
      </c>
      <c r="AD5287"/>
      <c r="AE5287"/>
      <c r="AF5287"/>
      <c r="AG5287"/>
      <c r="AH5287"/>
      <c r="AI5287"/>
    </row>
    <row r="5288" spans="1:35">
      <c r="A5288" t="str">
        <f>IF(Tabela3[[#This Row],[GOL CASA]]&lt;&gt;"",Tabela3[[#This Row],[TIME CASA]],"")</f>
        <v/>
      </c>
      <c r="B5288" t="str">
        <f>IF(Tabela3[[#This Row],[GOL FORA]]&lt;&gt;"",Tabela3[[#This Row],[TIME FORA]],"")</f>
        <v/>
      </c>
      <c r="AD5288"/>
      <c r="AE5288"/>
      <c r="AF5288"/>
      <c r="AG5288"/>
      <c r="AH5288"/>
      <c r="AI5288"/>
    </row>
    <row r="5289" spans="1:35">
      <c r="A5289" t="str">
        <f>IF(Tabela3[[#This Row],[GOL CASA]]&lt;&gt;"",Tabela3[[#This Row],[TIME CASA]],"")</f>
        <v/>
      </c>
      <c r="B5289" t="str">
        <f>IF(Tabela3[[#This Row],[GOL FORA]]&lt;&gt;"",Tabela3[[#This Row],[TIME FORA]],"")</f>
        <v/>
      </c>
      <c r="AD5289"/>
      <c r="AE5289"/>
      <c r="AF5289"/>
      <c r="AG5289"/>
      <c r="AH5289"/>
      <c r="AI5289"/>
    </row>
    <row r="5290" spans="1:35">
      <c r="A5290" t="str">
        <f>IF(Tabela3[[#This Row],[GOL CASA]]&lt;&gt;"",Tabela3[[#This Row],[TIME CASA]],"")</f>
        <v/>
      </c>
      <c r="B5290" t="str">
        <f>IF(Tabela3[[#This Row],[GOL FORA]]&lt;&gt;"",Tabela3[[#This Row],[TIME FORA]],"")</f>
        <v/>
      </c>
      <c r="AD5290"/>
      <c r="AE5290"/>
      <c r="AF5290"/>
      <c r="AG5290"/>
      <c r="AH5290"/>
      <c r="AI5290"/>
    </row>
    <row r="5291" spans="1:35">
      <c r="A5291" t="str">
        <f>IF(Tabela3[[#This Row],[GOL CASA]]&lt;&gt;"",Tabela3[[#This Row],[TIME CASA]],"")</f>
        <v/>
      </c>
      <c r="B5291" t="str">
        <f>IF(Tabela3[[#This Row],[GOL FORA]]&lt;&gt;"",Tabela3[[#This Row],[TIME FORA]],"")</f>
        <v/>
      </c>
      <c r="AD5291"/>
      <c r="AE5291"/>
      <c r="AF5291"/>
      <c r="AG5291"/>
      <c r="AH5291"/>
      <c r="AI5291"/>
    </row>
    <row r="5292" spans="1:35">
      <c r="A5292" t="str">
        <f>IF(Tabela3[[#This Row],[GOL CASA]]&lt;&gt;"",Tabela3[[#This Row],[TIME CASA]],"")</f>
        <v/>
      </c>
      <c r="B5292" t="str">
        <f>IF(Tabela3[[#This Row],[GOL FORA]]&lt;&gt;"",Tabela3[[#This Row],[TIME FORA]],"")</f>
        <v/>
      </c>
      <c r="AD5292"/>
      <c r="AE5292"/>
      <c r="AF5292"/>
      <c r="AG5292"/>
      <c r="AH5292"/>
      <c r="AI5292"/>
    </row>
    <row r="5293" spans="1:35">
      <c r="A5293" t="str">
        <f>IF(Tabela3[[#This Row],[GOL CASA]]&lt;&gt;"",Tabela3[[#This Row],[TIME CASA]],"")</f>
        <v/>
      </c>
      <c r="B5293" t="str">
        <f>IF(Tabela3[[#This Row],[GOL FORA]]&lt;&gt;"",Tabela3[[#This Row],[TIME FORA]],"")</f>
        <v/>
      </c>
      <c r="AD5293"/>
      <c r="AE5293"/>
      <c r="AF5293"/>
      <c r="AG5293"/>
      <c r="AH5293"/>
      <c r="AI5293"/>
    </row>
    <row r="5294" spans="1:35">
      <c r="A5294" t="str">
        <f>IF(Tabela3[[#This Row],[GOL CASA]]&lt;&gt;"",Tabela3[[#This Row],[TIME CASA]],"")</f>
        <v/>
      </c>
      <c r="B5294" t="str">
        <f>IF(Tabela3[[#This Row],[GOL FORA]]&lt;&gt;"",Tabela3[[#This Row],[TIME FORA]],"")</f>
        <v/>
      </c>
      <c r="AD5294"/>
      <c r="AE5294"/>
      <c r="AF5294"/>
      <c r="AG5294"/>
      <c r="AH5294"/>
      <c r="AI5294"/>
    </row>
    <row r="5295" spans="1:35">
      <c r="A5295" t="str">
        <f>IF(Tabela3[[#This Row],[GOL CASA]]&lt;&gt;"",Tabela3[[#This Row],[TIME CASA]],"")</f>
        <v/>
      </c>
      <c r="B5295" t="str">
        <f>IF(Tabela3[[#This Row],[GOL FORA]]&lt;&gt;"",Tabela3[[#This Row],[TIME FORA]],"")</f>
        <v/>
      </c>
      <c r="AD5295"/>
      <c r="AE5295"/>
      <c r="AF5295"/>
      <c r="AG5295"/>
      <c r="AH5295"/>
      <c r="AI5295"/>
    </row>
    <row r="5296" spans="1:35">
      <c r="A5296" t="str">
        <f>IF(Tabela3[[#This Row],[GOL CASA]]&lt;&gt;"",Tabela3[[#This Row],[TIME CASA]],"")</f>
        <v/>
      </c>
      <c r="B5296" t="str">
        <f>IF(Tabela3[[#This Row],[GOL FORA]]&lt;&gt;"",Tabela3[[#This Row],[TIME FORA]],"")</f>
        <v/>
      </c>
      <c r="AD5296"/>
      <c r="AE5296"/>
      <c r="AF5296"/>
      <c r="AG5296"/>
      <c r="AH5296"/>
      <c r="AI5296"/>
    </row>
    <row r="5297" spans="1:35">
      <c r="A5297" t="str">
        <f>IF(Tabela3[[#This Row],[GOL CASA]]&lt;&gt;"",Tabela3[[#This Row],[TIME CASA]],"")</f>
        <v/>
      </c>
      <c r="B5297" t="str">
        <f>IF(Tabela3[[#This Row],[GOL FORA]]&lt;&gt;"",Tabela3[[#This Row],[TIME FORA]],"")</f>
        <v/>
      </c>
      <c r="AD5297"/>
      <c r="AE5297"/>
      <c r="AF5297"/>
      <c r="AG5297"/>
      <c r="AH5297"/>
      <c r="AI5297"/>
    </row>
    <row r="5298" spans="1:35">
      <c r="A5298" t="str">
        <f>IF(Tabela3[[#This Row],[GOL CASA]]&lt;&gt;"",Tabela3[[#This Row],[TIME CASA]],"")</f>
        <v/>
      </c>
      <c r="B5298" t="str">
        <f>IF(Tabela3[[#This Row],[GOL FORA]]&lt;&gt;"",Tabela3[[#This Row],[TIME FORA]],"")</f>
        <v/>
      </c>
      <c r="AD5298"/>
      <c r="AE5298"/>
      <c r="AF5298"/>
      <c r="AG5298"/>
      <c r="AH5298"/>
      <c r="AI5298"/>
    </row>
    <row r="5299" spans="1:35">
      <c r="A5299" t="str">
        <f>IF(Tabela3[[#This Row],[GOL CASA]]&lt;&gt;"",Tabela3[[#This Row],[TIME CASA]],"")</f>
        <v/>
      </c>
      <c r="B5299" t="str">
        <f>IF(Tabela3[[#This Row],[GOL FORA]]&lt;&gt;"",Tabela3[[#This Row],[TIME FORA]],"")</f>
        <v/>
      </c>
      <c r="AD5299"/>
      <c r="AE5299"/>
      <c r="AF5299"/>
      <c r="AG5299"/>
      <c r="AH5299"/>
      <c r="AI5299"/>
    </row>
    <row r="5300" spans="1:35">
      <c r="A5300" t="str">
        <f>IF(Tabela3[[#This Row],[GOL CASA]]&lt;&gt;"",Tabela3[[#This Row],[TIME CASA]],"")</f>
        <v/>
      </c>
      <c r="B5300" t="str">
        <f>IF(Tabela3[[#This Row],[GOL FORA]]&lt;&gt;"",Tabela3[[#This Row],[TIME FORA]],"")</f>
        <v/>
      </c>
      <c r="AD5300"/>
      <c r="AE5300"/>
      <c r="AF5300"/>
      <c r="AG5300"/>
      <c r="AH5300"/>
      <c r="AI5300"/>
    </row>
    <row r="5301" spans="1:35">
      <c r="A5301" t="str">
        <f>IF(Tabela3[[#This Row],[GOL CASA]]&lt;&gt;"",Tabela3[[#This Row],[TIME CASA]],"")</f>
        <v/>
      </c>
      <c r="B5301" t="str">
        <f>IF(Tabela3[[#This Row],[GOL FORA]]&lt;&gt;"",Tabela3[[#This Row],[TIME FORA]],"")</f>
        <v/>
      </c>
      <c r="AD5301"/>
      <c r="AE5301"/>
      <c r="AF5301"/>
      <c r="AG5301"/>
      <c r="AH5301"/>
      <c r="AI5301"/>
    </row>
    <row r="5302" spans="1:35">
      <c r="A5302" t="str">
        <f>IF(Tabela3[[#This Row],[GOL CASA]]&lt;&gt;"",Tabela3[[#This Row],[TIME CASA]],"")</f>
        <v/>
      </c>
      <c r="B5302" t="str">
        <f>IF(Tabela3[[#This Row],[GOL FORA]]&lt;&gt;"",Tabela3[[#This Row],[TIME FORA]],"")</f>
        <v/>
      </c>
      <c r="AD5302"/>
      <c r="AE5302"/>
      <c r="AF5302"/>
      <c r="AG5302"/>
      <c r="AH5302"/>
      <c r="AI5302"/>
    </row>
    <row r="5303" spans="1:35">
      <c r="A5303" t="str">
        <f>IF(Tabela3[[#This Row],[GOL CASA]]&lt;&gt;"",Tabela3[[#This Row],[TIME CASA]],"")</f>
        <v/>
      </c>
      <c r="B5303" t="str">
        <f>IF(Tabela3[[#This Row],[GOL FORA]]&lt;&gt;"",Tabela3[[#This Row],[TIME FORA]],"")</f>
        <v/>
      </c>
      <c r="AD5303"/>
      <c r="AE5303"/>
      <c r="AF5303"/>
      <c r="AG5303"/>
      <c r="AH5303"/>
      <c r="AI5303"/>
    </row>
    <row r="5304" spans="1:35">
      <c r="A5304" t="str">
        <f>IF(Tabela3[[#This Row],[GOL CASA]]&lt;&gt;"",Tabela3[[#This Row],[TIME CASA]],"")</f>
        <v/>
      </c>
      <c r="B5304" t="str">
        <f>IF(Tabela3[[#This Row],[GOL FORA]]&lt;&gt;"",Tabela3[[#This Row],[TIME FORA]],"")</f>
        <v/>
      </c>
      <c r="AD5304"/>
      <c r="AE5304"/>
      <c r="AF5304"/>
      <c r="AG5304"/>
      <c r="AH5304"/>
      <c r="AI5304"/>
    </row>
    <row r="5305" spans="1:35">
      <c r="A5305" t="str">
        <f>IF(Tabela3[[#This Row],[GOL CASA]]&lt;&gt;"",Tabela3[[#This Row],[TIME CASA]],"")</f>
        <v/>
      </c>
      <c r="B5305" t="str">
        <f>IF(Tabela3[[#This Row],[GOL FORA]]&lt;&gt;"",Tabela3[[#This Row],[TIME FORA]],"")</f>
        <v/>
      </c>
      <c r="AD5305"/>
      <c r="AE5305"/>
      <c r="AF5305"/>
      <c r="AG5305"/>
      <c r="AH5305"/>
      <c r="AI5305"/>
    </row>
    <row r="5306" spans="1:35">
      <c r="A5306" t="str">
        <f>IF(Tabela3[[#This Row],[GOL CASA]]&lt;&gt;"",Tabela3[[#This Row],[TIME CASA]],"")</f>
        <v/>
      </c>
      <c r="B5306" t="str">
        <f>IF(Tabela3[[#This Row],[GOL FORA]]&lt;&gt;"",Tabela3[[#This Row],[TIME FORA]],"")</f>
        <v/>
      </c>
      <c r="AD5306"/>
      <c r="AE5306"/>
      <c r="AF5306"/>
      <c r="AG5306"/>
      <c r="AH5306"/>
      <c r="AI5306"/>
    </row>
    <row r="5307" spans="1:35">
      <c r="A5307" t="str">
        <f>IF(Tabela3[[#This Row],[GOL CASA]]&lt;&gt;"",Tabela3[[#This Row],[TIME CASA]],"")</f>
        <v/>
      </c>
      <c r="B5307" t="str">
        <f>IF(Tabela3[[#This Row],[GOL FORA]]&lt;&gt;"",Tabela3[[#This Row],[TIME FORA]],"")</f>
        <v/>
      </c>
      <c r="AD5307"/>
      <c r="AE5307"/>
      <c r="AF5307"/>
      <c r="AG5307"/>
      <c r="AH5307"/>
      <c r="AI5307"/>
    </row>
    <row r="5308" spans="1:35">
      <c r="A5308" t="str">
        <f>IF(Tabela3[[#This Row],[GOL CASA]]&lt;&gt;"",Tabela3[[#This Row],[TIME CASA]],"")</f>
        <v/>
      </c>
      <c r="B5308" t="str">
        <f>IF(Tabela3[[#This Row],[GOL FORA]]&lt;&gt;"",Tabela3[[#This Row],[TIME FORA]],"")</f>
        <v/>
      </c>
      <c r="AD5308"/>
      <c r="AE5308"/>
      <c r="AF5308"/>
      <c r="AG5308"/>
      <c r="AH5308"/>
      <c r="AI5308"/>
    </row>
    <row r="5309" spans="1:35">
      <c r="A5309" t="str">
        <f>IF(Tabela3[[#This Row],[GOL CASA]]&lt;&gt;"",Tabela3[[#This Row],[TIME CASA]],"")</f>
        <v/>
      </c>
      <c r="B5309" t="str">
        <f>IF(Tabela3[[#This Row],[GOL FORA]]&lt;&gt;"",Tabela3[[#This Row],[TIME FORA]],"")</f>
        <v/>
      </c>
      <c r="AD5309"/>
      <c r="AE5309"/>
      <c r="AF5309"/>
      <c r="AG5309"/>
      <c r="AH5309"/>
      <c r="AI5309"/>
    </row>
    <row r="5310" spans="1:35">
      <c r="A5310" t="str">
        <f>IF(Tabela3[[#This Row],[GOL CASA]]&lt;&gt;"",Tabela3[[#This Row],[TIME CASA]],"")</f>
        <v/>
      </c>
      <c r="B5310" t="str">
        <f>IF(Tabela3[[#This Row],[GOL FORA]]&lt;&gt;"",Tabela3[[#This Row],[TIME FORA]],"")</f>
        <v/>
      </c>
      <c r="AD5310"/>
      <c r="AE5310"/>
      <c r="AF5310"/>
      <c r="AG5310"/>
      <c r="AH5310"/>
      <c r="AI5310"/>
    </row>
    <row r="5311" spans="1:35">
      <c r="A5311" t="str">
        <f>IF(Tabela3[[#This Row],[GOL CASA]]&lt;&gt;"",Tabela3[[#This Row],[TIME CASA]],"")</f>
        <v/>
      </c>
      <c r="B5311" t="str">
        <f>IF(Tabela3[[#This Row],[GOL FORA]]&lt;&gt;"",Tabela3[[#This Row],[TIME FORA]],"")</f>
        <v/>
      </c>
      <c r="AD5311"/>
      <c r="AE5311"/>
      <c r="AF5311"/>
      <c r="AG5311"/>
      <c r="AH5311"/>
      <c r="AI5311"/>
    </row>
    <row r="5312" spans="1:35">
      <c r="A5312" t="str">
        <f>IF(Tabela3[[#This Row],[GOL CASA]]&lt;&gt;"",Tabela3[[#This Row],[TIME CASA]],"")</f>
        <v/>
      </c>
      <c r="B5312" t="str">
        <f>IF(Tabela3[[#This Row],[GOL FORA]]&lt;&gt;"",Tabela3[[#This Row],[TIME FORA]],"")</f>
        <v/>
      </c>
      <c r="AD5312"/>
      <c r="AE5312"/>
      <c r="AF5312"/>
      <c r="AG5312"/>
      <c r="AH5312"/>
      <c r="AI5312"/>
    </row>
    <row r="5313" spans="1:35">
      <c r="A5313" t="str">
        <f>IF(Tabela3[[#This Row],[GOL CASA]]&lt;&gt;"",Tabela3[[#This Row],[TIME CASA]],"")</f>
        <v/>
      </c>
      <c r="B5313" t="str">
        <f>IF(Tabela3[[#This Row],[GOL FORA]]&lt;&gt;"",Tabela3[[#This Row],[TIME FORA]],"")</f>
        <v/>
      </c>
      <c r="AD5313"/>
      <c r="AE5313"/>
      <c r="AF5313"/>
      <c r="AG5313"/>
      <c r="AH5313"/>
      <c r="AI5313"/>
    </row>
    <row r="5314" spans="1:35">
      <c r="A5314" t="str">
        <f>IF(Tabela3[[#This Row],[GOL CASA]]&lt;&gt;"",Tabela3[[#This Row],[TIME CASA]],"")</f>
        <v/>
      </c>
      <c r="B5314" t="str">
        <f>IF(Tabela3[[#This Row],[GOL FORA]]&lt;&gt;"",Tabela3[[#This Row],[TIME FORA]],"")</f>
        <v/>
      </c>
      <c r="AD5314"/>
      <c r="AE5314"/>
      <c r="AF5314"/>
      <c r="AG5314"/>
      <c r="AH5314"/>
      <c r="AI5314"/>
    </row>
    <row r="5315" spans="1:35">
      <c r="A5315" t="str">
        <f>IF(Tabela3[[#This Row],[GOL CASA]]&lt;&gt;"",Tabela3[[#This Row],[TIME CASA]],"")</f>
        <v/>
      </c>
      <c r="B5315" t="str">
        <f>IF(Tabela3[[#This Row],[GOL FORA]]&lt;&gt;"",Tabela3[[#This Row],[TIME FORA]],"")</f>
        <v/>
      </c>
      <c r="AD5315"/>
      <c r="AE5315"/>
      <c r="AF5315"/>
      <c r="AG5315"/>
      <c r="AH5315"/>
      <c r="AI5315"/>
    </row>
    <row r="5316" spans="1:35">
      <c r="A5316" t="str">
        <f>IF(Tabela3[[#This Row],[GOL CASA]]&lt;&gt;"",Tabela3[[#This Row],[TIME CASA]],"")</f>
        <v/>
      </c>
      <c r="B5316" t="str">
        <f>IF(Tabela3[[#This Row],[GOL FORA]]&lt;&gt;"",Tabela3[[#This Row],[TIME FORA]],"")</f>
        <v/>
      </c>
      <c r="AD5316"/>
      <c r="AE5316"/>
      <c r="AF5316"/>
      <c r="AG5316"/>
      <c r="AH5316"/>
      <c r="AI5316"/>
    </row>
    <row r="5317" spans="1:35">
      <c r="A5317" t="str">
        <f>IF(Tabela3[[#This Row],[GOL CASA]]&lt;&gt;"",Tabela3[[#This Row],[TIME CASA]],"")</f>
        <v/>
      </c>
      <c r="B5317" t="str">
        <f>IF(Tabela3[[#This Row],[GOL FORA]]&lt;&gt;"",Tabela3[[#This Row],[TIME FORA]],"")</f>
        <v/>
      </c>
      <c r="AD5317"/>
      <c r="AE5317"/>
      <c r="AF5317"/>
      <c r="AG5317"/>
      <c r="AH5317"/>
      <c r="AI5317"/>
    </row>
    <row r="5318" spans="1:35">
      <c r="A5318" t="str">
        <f>IF(Tabela3[[#This Row],[GOL CASA]]&lt;&gt;"",Tabela3[[#This Row],[TIME CASA]],"")</f>
        <v/>
      </c>
      <c r="B5318" t="str">
        <f>IF(Tabela3[[#This Row],[GOL FORA]]&lt;&gt;"",Tabela3[[#This Row],[TIME FORA]],"")</f>
        <v/>
      </c>
      <c r="AD5318"/>
      <c r="AE5318"/>
      <c r="AF5318"/>
      <c r="AG5318"/>
      <c r="AH5318"/>
      <c r="AI5318"/>
    </row>
    <row r="5319" spans="1:35">
      <c r="A5319" t="str">
        <f>IF(Tabela3[[#This Row],[GOL CASA]]&lt;&gt;"",Tabela3[[#This Row],[TIME CASA]],"")</f>
        <v/>
      </c>
      <c r="B5319" t="str">
        <f>IF(Tabela3[[#This Row],[GOL FORA]]&lt;&gt;"",Tabela3[[#This Row],[TIME FORA]],"")</f>
        <v/>
      </c>
      <c r="AD5319"/>
      <c r="AE5319"/>
      <c r="AF5319"/>
      <c r="AG5319"/>
      <c r="AH5319"/>
      <c r="AI5319"/>
    </row>
    <row r="5320" spans="1:35">
      <c r="A5320" t="str">
        <f>IF(Tabela3[[#This Row],[GOL CASA]]&lt;&gt;"",Tabela3[[#This Row],[TIME CASA]],"")</f>
        <v/>
      </c>
      <c r="B5320" t="str">
        <f>IF(Tabela3[[#This Row],[GOL FORA]]&lt;&gt;"",Tabela3[[#This Row],[TIME FORA]],"")</f>
        <v/>
      </c>
      <c r="AD5320"/>
      <c r="AE5320"/>
      <c r="AF5320"/>
      <c r="AG5320"/>
      <c r="AH5320"/>
      <c r="AI5320"/>
    </row>
    <row r="5321" spans="1:35">
      <c r="A5321" t="str">
        <f>IF(Tabela3[[#This Row],[GOL CASA]]&lt;&gt;"",Tabela3[[#This Row],[TIME CASA]],"")</f>
        <v/>
      </c>
      <c r="B5321" t="str">
        <f>IF(Tabela3[[#This Row],[GOL FORA]]&lt;&gt;"",Tabela3[[#This Row],[TIME FORA]],"")</f>
        <v/>
      </c>
      <c r="AD5321"/>
      <c r="AE5321"/>
      <c r="AF5321"/>
      <c r="AG5321"/>
      <c r="AH5321"/>
      <c r="AI5321"/>
    </row>
    <row r="5322" spans="1:35">
      <c r="A5322" t="str">
        <f>IF(Tabela3[[#This Row],[GOL CASA]]&lt;&gt;"",Tabela3[[#This Row],[TIME CASA]],"")</f>
        <v/>
      </c>
      <c r="B5322" t="str">
        <f>IF(Tabela3[[#This Row],[GOL FORA]]&lt;&gt;"",Tabela3[[#This Row],[TIME FORA]],"")</f>
        <v/>
      </c>
      <c r="AD5322"/>
      <c r="AE5322"/>
      <c r="AF5322"/>
      <c r="AG5322"/>
      <c r="AH5322"/>
      <c r="AI5322"/>
    </row>
    <row r="5323" spans="1:35">
      <c r="A5323" t="str">
        <f>IF(Tabela3[[#This Row],[GOL CASA]]&lt;&gt;"",Tabela3[[#This Row],[TIME CASA]],"")</f>
        <v/>
      </c>
      <c r="B5323" t="str">
        <f>IF(Tabela3[[#This Row],[GOL FORA]]&lt;&gt;"",Tabela3[[#This Row],[TIME FORA]],"")</f>
        <v/>
      </c>
      <c r="AD5323"/>
      <c r="AE5323"/>
      <c r="AF5323"/>
      <c r="AG5323"/>
      <c r="AH5323"/>
      <c r="AI5323"/>
    </row>
    <row r="5324" spans="1:35">
      <c r="A5324" t="str">
        <f>IF(Tabela3[[#This Row],[GOL CASA]]&lt;&gt;"",Tabela3[[#This Row],[TIME CASA]],"")</f>
        <v/>
      </c>
      <c r="B5324" t="str">
        <f>IF(Tabela3[[#This Row],[GOL FORA]]&lt;&gt;"",Tabela3[[#This Row],[TIME FORA]],"")</f>
        <v/>
      </c>
      <c r="AD5324"/>
      <c r="AE5324"/>
      <c r="AF5324"/>
      <c r="AG5324"/>
      <c r="AH5324"/>
      <c r="AI5324"/>
    </row>
    <row r="5325" spans="1:35">
      <c r="A5325" t="str">
        <f>IF(Tabela3[[#This Row],[GOL CASA]]&lt;&gt;"",Tabela3[[#This Row],[TIME CASA]],"")</f>
        <v/>
      </c>
      <c r="B5325" t="str">
        <f>IF(Tabela3[[#This Row],[GOL FORA]]&lt;&gt;"",Tabela3[[#This Row],[TIME FORA]],"")</f>
        <v/>
      </c>
      <c r="AD5325"/>
      <c r="AE5325"/>
      <c r="AF5325"/>
      <c r="AG5325"/>
      <c r="AH5325"/>
      <c r="AI5325"/>
    </row>
    <row r="5326" spans="1:35">
      <c r="A5326" t="str">
        <f>IF(Tabela3[[#This Row],[GOL CASA]]&lt;&gt;"",Tabela3[[#This Row],[TIME CASA]],"")</f>
        <v/>
      </c>
      <c r="B5326" t="str">
        <f>IF(Tabela3[[#This Row],[GOL FORA]]&lt;&gt;"",Tabela3[[#This Row],[TIME FORA]],"")</f>
        <v/>
      </c>
      <c r="AD5326"/>
      <c r="AE5326"/>
      <c r="AF5326"/>
      <c r="AG5326"/>
      <c r="AH5326"/>
      <c r="AI5326"/>
    </row>
    <row r="5327" spans="1:35">
      <c r="A5327" t="str">
        <f>IF(Tabela3[[#This Row],[GOL CASA]]&lt;&gt;"",Tabela3[[#This Row],[TIME CASA]],"")</f>
        <v/>
      </c>
      <c r="B5327" t="str">
        <f>IF(Tabela3[[#This Row],[GOL FORA]]&lt;&gt;"",Tabela3[[#This Row],[TIME FORA]],"")</f>
        <v/>
      </c>
      <c r="AD5327"/>
      <c r="AE5327"/>
      <c r="AF5327"/>
      <c r="AG5327"/>
      <c r="AH5327"/>
      <c r="AI5327"/>
    </row>
    <row r="5328" spans="1:35">
      <c r="A5328" t="str">
        <f>IF(Tabela3[[#This Row],[GOL CASA]]&lt;&gt;"",Tabela3[[#This Row],[TIME CASA]],"")</f>
        <v/>
      </c>
      <c r="B5328" t="str">
        <f>IF(Tabela3[[#This Row],[GOL FORA]]&lt;&gt;"",Tabela3[[#This Row],[TIME FORA]],"")</f>
        <v/>
      </c>
      <c r="AD5328"/>
      <c r="AE5328"/>
      <c r="AF5328"/>
      <c r="AG5328"/>
      <c r="AH5328"/>
      <c r="AI5328"/>
    </row>
    <row r="5329" spans="1:35">
      <c r="A5329" t="str">
        <f>IF(Tabela3[[#This Row],[GOL CASA]]&lt;&gt;"",Tabela3[[#This Row],[TIME CASA]],"")</f>
        <v/>
      </c>
      <c r="B5329" t="str">
        <f>IF(Tabela3[[#This Row],[GOL FORA]]&lt;&gt;"",Tabela3[[#This Row],[TIME FORA]],"")</f>
        <v/>
      </c>
      <c r="AD5329"/>
      <c r="AE5329"/>
      <c r="AF5329"/>
      <c r="AG5329"/>
      <c r="AH5329"/>
      <c r="AI5329"/>
    </row>
    <row r="5330" spans="1:35">
      <c r="A5330" t="str">
        <f>IF(Tabela3[[#This Row],[GOL CASA]]&lt;&gt;"",Tabela3[[#This Row],[TIME CASA]],"")</f>
        <v/>
      </c>
      <c r="B5330" t="str">
        <f>IF(Tabela3[[#This Row],[GOL FORA]]&lt;&gt;"",Tabela3[[#This Row],[TIME FORA]],"")</f>
        <v/>
      </c>
      <c r="AD5330"/>
      <c r="AE5330"/>
      <c r="AF5330"/>
      <c r="AG5330"/>
      <c r="AH5330"/>
      <c r="AI5330"/>
    </row>
    <row r="5331" spans="1:35">
      <c r="A5331" t="str">
        <f>IF(Tabela3[[#This Row],[GOL CASA]]&lt;&gt;"",Tabela3[[#This Row],[TIME CASA]],"")</f>
        <v/>
      </c>
      <c r="B5331" t="str">
        <f>IF(Tabela3[[#This Row],[GOL FORA]]&lt;&gt;"",Tabela3[[#This Row],[TIME FORA]],"")</f>
        <v/>
      </c>
      <c r="AD5331"/>
      <c r="AE5331"/>
      <c r="AF5331"/>
      <c r="AG5331"/>
      <c r="AH5331"/>
      <c r="AI5331"/>
    </row>
    <row r="5332" spans="1:35">
      <c r="A5332" t="str">
        <f>IF(Tabela3[[#This Row],[GOL CASA]]&lt;&gt;"",Tabela3[[#This Row],[TIME CASA]],"")</f>
        <v/>
      </c>
      <c r="B5332" t="str">
        <f>IF(Tabela3[[#This Row],[GOL FORA]]&lt;&gt;"",Tabela3[[#This Row],[TIME FORA]],"")</f>
        <v/>
      </c>
      <c r="AD5332"/>
      <c r="AE5332"/>
      <c r="AF5332"/>
      <c r="AG5332"/>
      <c r="AH5332"/>
      <c r="AI5332"/>
    </row>
    <row r="5333" spans="1:35">
      <c r="A5333" t="str">
        <f>IF(Tabela3[[#This Row],[GOL CASA]]&lt;&gt;"",Tabela3[[#This Row],[TIME CASA]],"")</f>
        <v/>
      </c>
      <c r="B5333" t="str">
        <f>IF(Tabela3[[#This Row],[GOL FORA]]&lt;&gt;"",Tabela3[[#This Row],[TIME FORA]],"")</f>
        <v/>
      </c>
      <c r="AD5333"/>
      <c r="AE5333"/>
      <c r="AF5333"/>
      <c r="AG5333"/>
      <c r="AH5333"/>
      <c r="AI5333"/>
    </row>
    <row r="5334" spans="1:35">
      <c r="A5334" t="str">
        <f>IF(Tabela3[[#This Row],[GOL CASA]]&lt;&gt;"",Tabela3[[#This Row],[TIME CASA]],"")</f>
        <v/>
      </c>
      <c r="B5334" t="str">
        <f>IF(Tabela3[[#This Row],[GOL FORA]]&lt;&gt;"",Tabela3[[#This Row],[TIME FORA]],"")</f>
        <v/>
      </c>
      <c r="AD5334"/>
      <c r="AE5334"/>
      <c r="AF5334"/>
      <c r="AG5334"/>
      <c r="AH5334"/>
      <c r="AI5334"/>
    </row>
    <row r="5335" spans="1:35">
      <c r="A5335" t="str">
        <f>IF(Tabela3[[#This Row],[GOL CASA]]&lt;&gt;"",Tabela3[[#This Row],[TIME CASA]],"")</f>
        <v/>
      </c>
      <c r="B5335" t="str">
        <f>IF(Tabela3[[#This Row],[GOL FORA]]&lt;&gt;"",Tabela3[[#This Row],[TIME FORA]],"")</f>
        <v/>
      </c>
      <c r="AD5335"/>
      <c r="AE5335"/>
      <c r="AF5335"/>
      <c r="AG5335"/>
      <c r="AH5335"/>
      <c r="AI5335"/>
    </row>
    <row r="5336" spans="1:35">
      <c r="A5336" t="str">
        <f>IF(Tabela3[[#This Row],[GOL CASA]]&lt;&gt;"",Tabela3[[#This Row],[TIME CASA]],"")</f>
        <v/>
      </c>
      <c r="B5336" t="str">
        <f>IF(Tabela3[[#This Row],[GOL FORA]]&lt;&gt;"",Tabela3[[#This Row],[TIME FORA]],"")</f>
        <v/>
      </c>
      <c r="AD5336"/>
      <c r="AE5336"/>
      <c r="AF5336"/>
      <c r="AG5336"/>
      <c r="AH5336"/>
      <c r="AI5336"/>
    </row>
    <row r="5337" spans="1:35">
      <c r="A5337" t="str">
        <f>IF(Tabela3[[#This Row],[GOL CASA]]&lt;&gt;"",Tabela3[[#This Row],[TIME CASA]],"")</f>
        <v/>
      </c>
      <c r="B5337" t="str">
        <f>IF(Tabela3[[#This Row],[GOL FORA]]&lt;&gt;"",Tabela3[[#This Row],[TIME FORA]],"")</f>
        <v/>
      </c>
      <c r="AD5337"/>
      <c r="AE5337"/>
      <c r="AF5337"/>
      <c r="AG5337"/>
      <c r="AH5337"/>
      <c r="AI5337"/>
    </row>
    <row r="5338" spans="1:35">
      <c r="A5338" t="str">
        <f>IF(Tabela3[[#This Row],[GOL CASA]]&lt;&gt;"",Tabela3[[#This Row],[TIME CASA]],"")</f>
        <v/>
      </c>
      <c r="B5338" t="str">
        <f>IF(Tabela3[[#This Row],[GOL FORA]]&lt;&gt;"",Tabela3[[#This Row],[TIME FORA]],"")</f>
        <v/>
      </c>
      <c r="AD5338"/>
      <c r="AE5338"/>
      <c r="AF5338"/>
      <c r="AG5338"/>
      <c r="AH5338"/>
      <c r="AI5338"/>
    </row>
    <row r="5339" spans="1:35">
      <c r="A5339" t="str">
        <f>IF(Tabela3[[#This Row],[GOL CASA]]&lt;&gt;"",Tabela3[[#This Row],[TIME CASA]],"")</f>
        <v/>
      </c>
      <c r="B5339" t="str">
        <f>IF(Tabela3[[#This Row],[GOL FORA]]&lt;&gt;"",Tabela3[[#This Row],[TIME FORA]],"")</f>
        <v/>
      </c>
      <c r="AD5339"/>
      <c r="AE5339"/>
      <c r="AF5339"/>
      <c r="AG5339"/>
      <c r="AH5339"/>
      <c r="AI5339"/>
    </row>
    <row r="5340" spans="1:35">
      <c r="A5340" t="str">
        <f>IF(Tabela3[[#This Row],[GOL CASA]]&lt;&gt;"",Tabela3[[#This Row],[TIME CASA]],"")</f>
        <v/>
      </c>
      <c r="B5340" t="str">
        <f>IF(Tabela3[[#This Row],[GOL FORA]]&lt;&gt;"",Tabela3[[#This Row],[TIME FORA]],"")</f>
        <v/>
      </c>
      <c r="AD5340"/>
      <c r="AE5340"/>
      <c r="AF5340"/>
      <c r="AG5340"/>
      <c r="AH5340"/>
      <c r="AI5340"/>
    </row>
    <row r="5341" spans="1:35">
      <c r="A5341" t="str">
        <f>IF(Tabela3[[#This Row],[GOL CASA]]&lt;&gt;"",Tabela3[[#This Row],[TIME CASA]],"")</f>
        <v/>
      </c>
      <c r="B5341" t="str">
        <f>IF(Tabela3[[#This Row],[GOL FORA]]&lt;&gt;"",Tabela3[[#This Row],[TIME FORA]],"")</f>
        <v/>
      </c>
      <c r="AD5341"/>
      <c r="AE5341"/>
      <c r="AF5341"/>
      <c r="AG5341"/>
      <c r="AH5341"/>
      <c r="AI5341"/>
    </row>
    <row r="5342" spans="1:35">
      <c r="A5342" t="str">
        <f>IF(Tabela3[[#This Row],[GOL CASA]]&lt;&gt;"",Tabela3[[#This Row],[TIME CASA]],"")</f>
        <v/>
      </c>
      <c r="B5342" t="str">
        <f>IF(Tabela3[[#This Row],[GOL FORA]]&lt;&gt;"",Tabela3[[#This Row],[TIME FORA]],"")</f>
        <v/>
      </c>
      <c r="AD5342"/>
      <c r="AE5342"/>
      <c r="AF5342"/>
      <c r="AG5342"/>
      <c r="AH5342"/>
      <c r="AI5342"/>
    </row>
    <row r="5343" spans="1:35">
      <c r="A5343" t="str">
        <f>IF(Tabela3[[#This Row],[GOL CASA]]&lt;&gt;"",Tabela3[[#This Row],[TIME CASA]],"")</f>
        <v/>
      </c>
      <c r="B5343" t="str">
        <f>IF(Tabela3[[#This Row],[GOL FORA]]&lt;&gt;"",Tabela3[[#This Row],[TIME FORA]],"")</f>
        <v/>
      </c>
      <c r="AD5343"/>
      <c r="AE5343"/>
      <c r="AF5343"/>
      <c r="AG5343"/>
      <c r="AH5343"/>
      <c r="AI5343"/>
    </row>
    <row r="5344" spans="1:35">
      <c r="A5344" t="str">
        <f>IF(Tabela3[[#This Row],[GOL CASA]]&lt;&gt;"",Tabela3[[#This Row],[TIME CASA]],"")</f>
        <v/>
      </c>
      <c r="B5344" t="str">
        <f>IF(Tabela3[[#This Row],[GOL FORA]]&lt;&gt;"",Tabela3[[#This Row],[TIME FORA]],"")</f>
        <v/>
      </c>
      <c r="AD5344"/>
      <c r="AE5344"/>
      <c r="AF5344"/>
      <c r="AG5344"/>
      <c r="AH5344"/>
      <c r="AI5344"/>
    </row>
    <row r="5345" spans="1:35">
      <c r="A5345" t="str">
        <f>IF(Tabela3[[#This Row],[GOL CASA]]&lt;&gt;"",Tabela3[[#This Row],[TIME CASA]],"")</f>
        <v/>
      </c>
      <c r="B5345" t="str">
        <f>IF(Tabela3[[#This Row],[GOL FORA]]&lt;&gt;"",Tabela3[[#This Row],[TIME FORA]],"")</f>
        <v/>
      </c>
      <c r="AD5345"/>
      <c r="AE5345"/>
      <c r="AF5345"/>
      <c r="AG5345"/>
      <c r="AH5345"/>
      <c r="AI5345"/>
    </row>
    <row r="5346" spans="1:35">
      <c r="A5346" t="str">
        <f>IF(Tabela3[[#This Row],[GOL CASA]]&lt;&gt;"",Tabela3[[#This Row],[TIME CASA]],"")</f>
        <v/>
      </c>
      <c r="B5346" t="str">
        <f>IF(Tabela3[[#This Row],[GOL FORA]]&lt;&gt;"",Tabela3[[#This Row],[TIME FORA]],"")</f>
        <v/>
      </c>
      <c r="AD5346"/>
      <c r="AE5346"/>
      <c r="AF5346"/>
      <c r="AG5346"/>
      <c r="AH5346"/>
      <c r="AI5346"/>
    </row>
    <row r="5347" spans="1:35">
      <c r="A5347" t="str">
        <f>IF(Tabela3[[#This Row],[GOL CASA]]&lt;&gt;"",Tabela3[[#This Row],[TIME CASA]],"")</f>
        <v/>
      </c>
      <c r="B5347" t="str">
        <f>IF(Tabela3[[#This Row],[GOL FORA]]&lt;&gt;"",Tabela3[[#This Row],[TIME FORA]],"")</f>
        <v/>
      </c>
      <c r="AD5347"/>
      <c r="AE5347"/>
      <c r="AF5347"/>
      <c r="AG5347"/>
      <c r="AH5347"/>
      <c r="AI5347"/>
    </row>
    <row r="5348" spans="1:35">
      <c r="A5348" t="str">
        <f>IF(Tabela3[[#This Row],[GOL CASA]]&lt;&gt;"",Tabela3[[#This Row],[TIME CASA]],"")</f>
        <v/>
      </c>
      <c r="B5348" t="str">
        <f>IF(Tabela3[[#This Row],[GOL FORA]]&lt;&gt;"",Tabela3[[#This Row],[TIME FORA]],"")</f>
        <v/>
      </c>
      <c r="AD5348"/>
      <c r="AE5348"/>
      <c r="AF5348"/>
      <c r="AG5348"/>
      <c r="AH5348"/>
      <c r="AI5348"/>
    </row>
    <row r="5349" spans="1:35">
      <c r="A5349" t="str">
        <f>IF(Tabela3[[#This Row],[GOL CASA]]&lt;&gt;"",Tabela3[[#This Row],[TIME CASA]],"")</f>
        <v/>
      </c>
      <c r="B5349" t="str">
        <f>IF(Tabela3[[#This Row],[GOL FORA]]&lt;&gt;"",Tabela3[[#This Row],[TIME FORA]],"")</f>
        <v/>
      </c>
      <c r="AD5349"/>
      <c r="AE5349"/>
      <c r="AF5349"/>
      <c r="AG5349"/>
      <c r="AH5349"/>
      <c r="AI5349"/>
    </row>
    <row r="5350" spans="1:35">
      <c r="A5350" t="str">
        <f>IF(Tabela3[[#This Row],[GOL CASA]]&lt;&gt;"",Tabela3[[#This Row],[TIME CASA]],"")</f>
        <v/>
      </c>
      <c r="B5350" t="str">
        <f>IF(Tabela3[[#This Row],[GOL FORA]]&lt;&gt;"",Tabela3[[#This Row],[TIME FORA]],"")</f>
        <v/>
      </c>
      <c r="AD5350"/>
      <c r="AE5350"/>
      <c r="AF5350"/>
      <c r="AG5350"/>
      <c r="AH5350"/>
      <c r="AI5350"/>
    </row>
    <row r="5351" spans="1:35">
      <c r="A5351" t="str">
        <f>IF(Tabela3[[#This Row],[GOL CASA]]&lt;&gt;"",Tabela3[[#This Row],[TIME CASA]],"")</f>
        <v/>
      </c>
      <c r="B5351" t="str">
        <f>IF(Tabela3[[#This Row],[GOL FORA]]&lt;&gt;"",Tabela3[[#This Row],[TIME FORA]],"")</f>
        <v/>
      </c>
      <c r="AD5351"/>
      <c r="AE5351"/>
      <c r="AF5351"/>
      <c r="AG5351"/>
      <c r="AH5351"/>
      <c r="AI5351"/>
    </row>
    <row r="5352" spans="1:35">
      <c r="A5352" t="str">
        <f>IF(Tabela3[[#This Row],[GOL CASA]]&lt;&gt;"",Tabela3[[#This Row],[TIME CASA]],"")</f>
        <v/>
      </c>
      <c r="B5352" t="str">
        <f>IF(Tabela3[[#This Row],[GOL FORA]]&lt;&gt;"",Tabela3[[#This Row],[TIME FORA]],"")</f>
        <v/>
      </c>
      <c r="AD5352"/>
      <c r="AE5352"/>
      <c r="AF5352"/>
      <c r="AG5352"/>
      <c r="AH5352"/>
      <c r="AI5352"/>
    </row>
    <row r="5353" spans="1:35">
      <c r="A5353" t="str">
        <f>IF(Tabela3[[#This Row],[GOL CASA]]&lt;&gt;"",Tabela3[[#This Row],[TIME CASA]],"")</f>
        <v/>
      </c>
      <c r="B5353" t="str">
        <f>IF(Tabela3[[#This Row],[GOL FORA]]&lt;&gt;"",Tabela3[[#This Row],[TIME FORA]],"")</f>
        <v/>
      </c>
      <c r="AD5353"/>
      <c r="AE5353"/>
      <c r="AF5353"/>
      <c r="AG5353"/>
      <c r="AH5353"/>
      <c r="AI5353"/>
    </row>
    <row r="5354" spans="1:35">
      <c r="A5354" t="str">
        <f>IF(Tabela3[[#This Row],[GOL CASA]]&lt;&gt;"",Tabela3[[#This Row],[TIME CASA]],"")</f>
        <v/>
      </c>
      <c r="B5354" t="str">
        <f>IF(Tabela3[[#This Row],[GOL FORA]]&lt;&gt;"",Tabela3[[#This Row],[TIME FORA]],"")</f>
        <v/>
      </c>
      <c r="AD5354"/>
      <c r="AE5354"/>
      <c r="AF5354"/>
      <c r="AG5354"/>
      <c r="AH5354"/>
      <c r="AI5354"/>
    </row>
    <row r="5355" spans="1:35">
      <c r="A5355" t="str">
        <f>IF(Tabela3[[#This Row],[GOL CASA]]&lt;&gt;"",Tabela3[[#This Row],[TIME CASA]],"")</f>
        <v/>
      </c>
      <c r="B5355" t="str">
        <f>IF(Tabela3[[#This Row],[GOL FORA]]&lt;&gt;"",Tabela3[[#This Row],[TIME FORA]],"")</f>
        <v/>
      </c>
      <c r="AD5355"/>
      <c r="AE5355"/>
      <c r="AF5355"/>
      <c r="AG5355"/>
      <c r="AH5355"/>
      <c r="AI5355"/>
    </row>
    <row r="5356" spans="1:35">
      <c r="A5356" t="str">
        <f>IF(Tabela3[[#This Row],[GOL CASA]]&lt;&gt;"",Tabela3[[#This Row],[TIME CASA]],"")</f>
        <v/>
      </c>
      <c r="B5356" t="str">
        <f>IF(Tabela3[[#This Row],[GOL FORA]]&lt;&gt;"",Tabela3[[#This Row],[TIME FORA]],"")</f>
        <v/>
      </c>
      <c r="AD5356"/>
      <c r="AE5356"/>
      <c r="AF5356"/>
      <c r="AG5356"/>
      <c r="AH5356"/>
      <c r="AI5356"/>
    </row>
    <row r="5357" spans="1:35">
      <c r="A5357" t="str">
        <f>IF(Tabela3[[#This Row],[GOL CASA]]&lt;&gt;"",Tabela3[[#This Row],[TIME CASA]],"")</f>
        <v/>
      </c>
      <c r="B5357" t="str">
        <f>IF(Tabela3[[#This Row],[GOL FORA]]&lt;&gt;"",Tabela3[[#This Row],[TIME FORA]],"")</f>
        <v/>
      </c>
      <c r="AD5357"/>
      <c r="AE5357"/>
      <c r="AF5357"/>
      <c r="AG5357"/>
      <c r="AH5357"/>
      <c r="AI5357"/>
    </row>
    <row r="5358" spans="1:35">
      <c r="A5358" t="str">
        <f>IF(Tabela3[[#This Row],[GOL CASA]]&lt;&gt;"",Tabela3[[#This Row],[TIME CASA]],"")</f>
        <v/>
      </c>
      <c r="B5358" t="str">
        <f>IF(Tabela3[[#This Row],[GOL FORA]]&lt;&gt;"",Tabela3[[#This Row],[TIME FORA]],"")</f>
        <v/>
      </c>
      <c r="AD5358"/>
      <c r="AE5358"/>
      <c r="AF5358"/>
      <c r="AG5358"/>
      <c r="AH5358"/>
      <c r="AI5358"/>
    </row>
    <row r="5359" spans="1:35">
      <c r="A5359" t="str">
        <f>IF(Tabela3[[#This Row],[GOL CASA]]&lt;&gt;"",Tabela3[[#This Row],[TIME CASA]],"")</f>
        <v/>
      </c>
      <c r="B5359" t="str">
        <f>IF(Tabela3[[#This Row],[GOL FORA]]&lt;&gt;"",Tabela3[[#This Row],[TIME FORA]],"")</f>
        <v/>
      </c>
      <c r="AD5359"/>
      <c r="AE5359"/>
      <c r="AF5359"/>
      <c r="AG5359"/>
      <c r="AH5359"/>
      <c r="AI5359"/>
    </row>
    <row r="5360" spans="1:35">
      <c r="A5360" t="str">
        <f>IF(Tabela3[[#This Row],[GOL CASA]]&lt;&gt;"",Tabela3[[#This Row],[TIME CASA]],"")</f>
        <v/>
      </c>
      <c r="B5360" t="str">
        <f>IF(Tabela3[[#This Row],[GOL FORA]]&lt;&gt;"",Tabela3[[#This Row],[TIME FORA]],"")</f>
        <v/>
      </c>
      <c r="AD5360"/>
      <c r="AE5360"/>
      <c r="AF5360"/>
      <c r="AG5360"/>
      <c r="AH5360"/>
      <c r="AI5360"/>
    </row>
    <row r="5361" spans="1:35">
      <c r="A5361" t="str">
        <f>IF(Tabela3[[#This Row],[GOL CASA]]&lt;&gt;"",Tabela3[[#This Row],[TIME CASA]],"")</f>
        <v/>
      </c>
      <c r="B5361" t="str">
        <f>IF(Tabela3[[#This Row],[GOL FORA]]&lt;&gt;"",Tabela3[[#This Row],[TIME FORA]],"")</f>
        <v/>
      </c>
      <c r="AD5361"/>
      <c r="AE5361"/>
      <c r="AF5361"/>
      <c r="AG5361"/>
      <c r="AH5361"/>
      <c r="AI5361"/>
    </row>
    <row r="5362" spans="1:35">
      <c r="A5362" t="str">
        <f>IF(Tabela3[[#This Row],[GOL CASA]]&lt;&gt;"",Tabela3[[#This Row],[TIME CASA]],"")</f>
        <v/>
      </c>
      <c r="B5362" t="str">
        <f>IF(Tabela3[[#This Row],[GOL FORA]]&lt;&gt;"",Tabela3[[#This Row],[TIME FORA]],"")</f>
        <v/>
      </c>
      <c r="AD5362"/>
      <c r="AE5362"/>
      <c r="AF5362"/>
      <c r="AG5362"/>
      <c r="AH5362"/>
      <c r="AI5362"/>
    </row>
    <row r="5363" spans="1:35">
      <c r="A5363" t="str">
        <f>IF(Tabela3[[#This Row],[GOL CASA]]&lt;&gt;"",Tabela3[[#This Row],[TIME CASA]],"")</f>
        <v/>
      </c>
      <c r="B5363" t="str">
        <f>IF(Tabela3[[#This Row],[GOL FORA]]&lt;&gt;"",Tabela3[[#This Row],[TIME FORA]],"")</f>
        <v/>
      </c>
      <c r="AD5363"/>
      <c r="AE5363"/>
      <c r="AF5363"/>
      <c r="AG5363"/>
      <c r="AH5363"/>
      <c r="AI5363"/>
    </row>
    <row r="5364" spans="1:35">
      <c r="A5364" t="str">
        <f>IF(Tabela3[[#This Row],[GOL CASA]]&lt;&gt;"",Tabela3[[#This Row],[TIME CASA]],"")</f>
        <v/>
      </c>
      <c r="B5364" t="str">
        <f>IF(Tabela3[[#This Row],[GOL FORA]]&lt;&gt;"",Tabela3[[#This Row],[TIME FORA]],"")</f>
        <v/>
      </c>
      <c r="AD5364"/>
      <c r="AE5364"/>
      <c r="AF5364"/>
      <c r="AG5364"/>
      <c r="AH5364"/>
      <c r="AI5364"/>
    </row>
    <row r="5365" spans="1:35">
      <c r="A5365" t="str">
        <f>IF(Tabela3[[#This Row],[GOL CASA]]&lt;&gt;"",Tabela3[[#This Row],[TIME CASA]],"")</f>
        <v/>
      </c>
      <c r="B5365" t="str">
        <f>IF(Tabela3[[#This Row],[GOL FORA]]&lt;&gt;"",Tabela3[[#This Row],[TIME FORA]],"")</f>
        <v/>
      </c>
      <c r="AD5365"/>
      <c r="AE5365"/>
      <c r="AF5365"/>
      <c r="AG5365"/>
      <c r="AH5365"/>
      <c r="AI5365"/>
    </row>
    <row r="5366" spans="1:35">
      <c r="A5366" t="str">
        <f>IF(Tabela3[[#This Row],[GOL CASA]]&lt;&gt;"",Tabela3[[#This Row],[TIME CASA]],"")</f>
        <v/>
      </c>
      <c r="B5366" t="str">
        <f>IF(Tabela3[[#This Row],[GOL FORA]]&lt;&gt;"",Tabela3[[#This Row],[TIME FORA]],"")</f>
        <v/>
      </c>
      <c r="AD5366"/>
      <c r="AE5366"/>
      <c r="AF5366"/>
      <c r="AG5366"/>
      <c r="AH5366"/>
      <c r="AI5366"/>
    </row>
    <row r="5367" spans="1:35">
      <c r="A5367" t="str">
        <f>IF(Tabela3[[#This Row],[GOL CASA]]&lt;&gt;"",Tabela3[[#This Row],[TIME CASA]],"")</f>
        <v/>
      </c>
      <c r="B5367" t="str">
        <f>IF(Tabela3[[#This Row],[GOL FORA]]&lt;&gt;"",Tabela3[[#This Row],[TIME FORA]],"")</f>
        <v/>
      </c>
      <c r="AD5367"/>
      <c r="AE5367"/>
      <c r="AF5367"/>
      <c r="AG5367"/>
      <c r="AH5367"/>
      <c r="AI5367"/>
    </row>
    <row r="5368" spans="1:35">
      <c r="A5368" t="str">
        <f>IF(Tabela3[[#This Row],[GOL CASA]]&lt;&gt;"",Tabela3[[#This Row],[TIME CASA]],"")</f>
        <v/>
      </c>
      <c r="B5368" t="str">
        <f>IF(Tabela3[[#This Row],[GOL FORA]]&lt;&gt;"",Tabela3[[#This Row],[TIME FORA]],"")</f>
        <v/>
      </c>
      <c r="AD5368"/>
      <c r="AE5368"/>
      <c r="AF5368"/>
      <c r="AG5368"/>
      <c r="AH5368"/>
      <c r="AI5368"/>
    </row>
    <row r="5369" spans="1:35">
      <c r="A5369" t="str">
        <f>IF(Tabela3[[#This Row],[GOL CASA]]&lt;&gt;"",Tabela3[[#This Row],[TIME CASA]],"")</f>
        <v/>
      </c>
      <c r="B5369" t="str">
        <f>IF(Tabela3[[#This Row],[GOL FORA]]&lt;&gt;"",Tabela3[[#This Row],[TIME FORA]],"")</f>
        <v/>
      </c>
      <c r="AD5369"/>
      <c r="AE5369"/>
      <c r="AF5369"/>
      <c r="AG5369"/>
      <c r="AH5369"/>
      <c r="AI5369"/>
    </row>
    <row r="5370" spans="1:35">
      <c r="A5370" t="str">
        <f>IF(Tabela3[[#This Row],[GOL CASA]]&lt;&gt;"",Tabela3[[#This Row],[TIME CASA]],"")</f>
        <v/>
      </c>
      <c r="B5370" t="str">
        <f>IF(Tabela3[[#This Row],[GOL FORA]]&lt;&gt;"",Tabela3[[#This Row],[TIME FORA]],"")</f>
        <v/>
      </c>
      <c r="AD5370"/>
      <c r="AE5370"/>
      <c r="AF5370"/>
      <c r="AG5370"/>
      <c r="AH5370"/>
      <c r="AI5370"/>
    </row>
    <row r="5371" spans="1:35">
      <c r="A5371" t="str">
        <f>IF(Tabela3[[#This Row],[GOL CASA]]&lt;&gt;"",Tabela3[[#This Row],[TIME CASA]],"")</f>
        <v/>
      </c>
      <c r="B5371" t="str">
        <f>IF(Tabela3[[#This Row],[GOL FORA]]&lt;&gt;"",Tabela3[[#This Row],[TIME FORA]],"")</f>
        <v/>
      </c>
      <c r="AD5371"/>
      <c r="AE5371"/>
      <c r="AF5371"/>
      <c r="AG5371"/>
      <c r="AH5371"/>
      <c r="AI5371"/>
    </row>
    <row r="5372" spans="1:35">
      <c r="A5372" t="str">
        <f>IF(Tabela3[[#This Row],[GOL CASA]]&lt;&gt;"",Tabela3[[#This Row],[TIME CASA]],"")</f>
        <v/>
      </c>
      <c r="B5372" t="str">
        <f>IF(Tabela3[[#This Row],[GOL FORA]]&lt;&gt;"",Tabela3[[#This Row],[TIME FORA]],"")</f>
        <v/>
      </c>
      <c r="AD5372"/>
      <c r="AE5372"/>
      <c r="AF5372"/>
      <c r="AG5372"/>
      <c r="AH5372"/>
      <c r="AI5372"/>
    </row>
    <row r="5373" spans="1:35">
      <c r="A5373" t="str">
        <f>IF(Tabela3[[#This Row],[GOL CASA]]&lt;&gt;"",Tabela3[[#This Row],[TIME CASA]],"")</f>
        <v/>
      </c>
      <c r="B5373" t="str">
        <f>IF(Tabela3[[#This Row],[GOL FORA]]&lt;&gt;"",Tabela3[[#This Row],[TIME FORA]],"")</f>
        <v/>
      </c>
      <c r="AD5373"/>
      <c r="AE5373"/>
      <c r="AF5373"/>
      <c r="AG5373"/>
      <c r="AH5373"/>
      <c r="AI5373"/>
    </row>
    <row r="5374" spans="1:35">
      <c r="A5374" t="str">
        <f>IF(Tabela3[[#This Row],[GOL CASA]]&lt;&gt;"",Tabela3[[#This Row],[TIME CASA]],"")</f>
        <v/>
      </c>
      <c r="B5374" t="str">
        <f>IF(Tabela3[[#This Row],[GOL FORA]]&lt;&gt;"",Tabela3[[#This Row],[TIME FORA]],"")</f>
        <v/>
      </c>
      <c r="AD5374"/>
      <c r="AE5374"/>
      <c r="AF5374"/>
      <c r="AG5374"/>
      <c r="AH5374"/>
      <c r="AI5374"/>
    </row>
    <row r="5375" spans="1:35">
      <c r="A5375" t="str">
        <f>IF(Tabela3[[#This Row],[GOL CASA]]&lt;&gt;"",Tabela3[[#This Row],[TIME CASA]],"")</f>
        <v/>
      </c>
      <c r="B5375" t="str">
        <f>IF(Tabela3[[#This Row],[GOL FORA]]&lt;&gt;"",Tabela3[[#This Row],[TIME FORA]],"")</f>
        <v/>
      </c>
      <c r="AD5375"/>
      <c r="AE5375"/>
      <c r="AF5375"/>
      <c r="AG5375"/>
      <c r="AH5375"/>
      <c r="AI5375"/>
    </row>
    <row r="5376" spans="1:35">
      <c r="A5376" t="str">
        <f>IF(Tabela3[[#This Row],[GOL CASA]]&lt;&gt;"",Tabela3[[#This Row],[TIME CASA]],"")</f>
        <v/>
      </c>
      <c r="B5376" t="str">
        <f>IF(Tabela3[[#This Row],[GOL FORA]]&lt;&gt;"",Tabela3[[#This Row],[TIME FORA]],"")</f>
        <v/>
      </c>
      <c r="AD5376"/>
      <c r="AE5376"/>
      <c r="AF5376"/>
      <c r="AG5376"/>
      <c r="AH5376"/>
      <c r="AI5376"/>
    </row>
    <row r="5377" spans="1:35">
      <c r="A5377" t="str">
        <f>IF(Tabela3[[#This Row],[GOL CASA]]&lt;&gt;"",Tabela3[[#This Row],[TIME CASA]],"")</f>
        <v/>
      </c>
      <c r="B5377" t="str">
        <f>IF(Tabela3[[#This Row],[GOL FORA]]&lt;&gt;"",Tabela3[[#This Row],[TIME FORA]],"")</f>
        <v/>
      </c>
      <c r="AD5377"/>
      <c r="AE5377"/>
      <c r="AF5377"/>
      <c r="AG5377"/>
      <c r="AH5377"/>
      <c r="AI5377"/>
    </row>
    <row r="5378" spans="1:35">
      <c r="A5378" t="str">
        <f>IF(Tabela3[[#This Row],[GOL CASA]]&lt;&gt;"",Tabela3[[#This Row],[TIME CASA]],"")</f>
        <v/>
      </c>
      <c r="B5378" t="str">
        <f>IF(Tabela3[[#This Row],[GOL FORA]]&lt;&gt;"",Tabela3[[#This Row],[TIME FORA]],"")</f>
        <v/>
      </c>
      <c r="AD5378"/>
      <c r="AE5378"/>
      <c r="AF5378"/>
      <c r="AG5378"/>
      <c r="AH5378"/>
      <c r="AI5378"/>
    </row>
    <row r="5379" spans="1:35">
      <c r="A5379" t="str">
        <f>IF(Tabela3[[#This Row],[GOL CASA]]&lt;&gt;"",Tabela3[[#This Row],[TIME CASA]],"")</f>
        <v/>
      </c>
      <c r="B5379" t="str">
        <f>IF(Tabela3[[#This Row],[GOL FORA]]&lt;&gt;"",Tabela3[[#This Row],[TIME FORA]],"")</f>
        <v/>
      </c>
      <c r="AD5379"/>
      <c r="AE5379"/>
      <c r="AF5379"/>
      <c r="AG5379"/>
      <c r="AH5379"/>
      <c r="AI5379"/>
    </row>
    <row r="5380" spans="1:35">
      <c r="A5380" t="str">
        <f>IF(Tabela3[[#This Row],[GOL CASA]]&lt;&gt;"",Tabela3[[#This Row],[TIME CASA]],"")</f>
        <v/>
      </c>
      <c r="B5380" t="str">
        <f>IF(Tabela3[[#This Row],[GOL FORA]]&lt;&gt;"",Tabela3[[#This Row],[TIME FORA]],"")</f>
        <v/>
      </c>
      <c r="AD5380"/>
      <c r="AE5380"/>
      <c r="AF5380"/>
      <c r="AG5380"/>
      <c r="AH5380"/>
      <c r="AI5380"/>
    </row>
    <row r="5381" spans="1:35">
      <c r="A5381" t="str">
        <f>IF(Tabela3[[#This Row],[GOL CASA]]&lt;&gt;"",Tabela3[[#This Row],[TIME CASA]],"")</f>
        <v/>
      </c>
      <c r="B5381" t="str">
        <f>IF(Tabela3[[#This Row],[GOL FORA]]&lt;&gt;"",Tabela3[[#This Row],[TIME FORA]],"")</f>
        <v/>
      </c>
      <c r="AD5381"/>
      <c r="AE5381"/>
      <c r="AF5381"/>
      <c r="AG5381"/>
      <c r="AH5381"/>
      <c r="AI5381"/>
    </row>
    <row r="5382" spans="1:35">
      <c r="A5382" t="str">
        <f>IF(Tabela3[[#This Row],[GOL CASA]]&lt;&gt;"",Tabela3[[#This Row],[TIME CASA]],"")</f>
        <v/>
      </c>
      <c r="B5382" t="str">
        <f>IF(Tabela3[[#This Row],[GOL FORA]]&lt;&gt;"",Tabela3[[#This Row],[TIME FORA]],"")</f>
        <v/>
      </c>
      <c r="AD5382"/>
      <c r="AE5382"/>
      <c r="AF5382"/>
      <c r="AG5382"/>
      <c r="AH5382"/>
      <c r="AI5382"/>
    </row>
    <row r="5383" spans="1:35">
      <c r="A5383" t="str">
        <f>IF(Tabela3[[#This Row],[GOL CASA]]&lt;&gt;"",Tabela3[[#This Row],[TIME CASA]],"")</f>
        <v/>
      </c>
      <c r="B5383" t="str">
        <f>IF(Tabela3[[#This Row],[GOL FORA]]&lt;&gt;"",Tabela3[[#This Row],[TIME FORA]],"")</f>
        <v/>
      </c>
      <c r="AD5383"/>
      <c r="AE5383"/>
      <c r="AF5383"/>
      <c r="AG5383"/>
      <c r="AH5383"/>
      <c r="AI5383"/>
    </row>
    <row r="5384" spans="1:35">
      <c r="A5384" t="str">
        <f>IF(Tabela3[[#This Row],[GOL CASA]]&lt;&gt;"",Tabela3[[#This Row],[TIME CASA]],"")</f>
        <v/>
      </c>
      <c r="B5384" t="str">
        <f>IF(Tabela3[[#This Row],[GOL FORA]]&lt;&gt;"",Tabela3[[#This Row],[TIME FORA]],"")</f>
        <v/>
      </c>
      <c r="AD5384"/>
      <c r="AE5384"/>
      <c r="AF5384"/>
      <c r="AG5384"/>
      <c r="AH5384"/>
      <c r="AI5384"/>
    </row>
    <row r="5385" spans="1:35">
      <c r="A5385" t="str">
        <f>IF(Tabela3[[#This Row],[GOL CASA]]&lt;&gt;"",Tabela3[[#This Row],[TIME CASA]],"")</f>
        <v/>
      </c>
      <c r="B5385" t="str">
        <f>IF(Tabela3[[#This Row],[GOL FORA]]&lt;&gt;"",Tabela3[[#This Row],[TIME FORA]],"")</f>
        <v/>
      </c>
      <c r="AD5385"/>
      <c r="AE5385"/>
      <c r="AF5385"/>
      <c r="AG5385"/>
      <c r="AH5385"/>
      <c r="AI5385"/>
    </row>
    <row r="5386" spans="1:35">
      <c r="A5386" t="str">
        <f>IF(Tabela3[[#This Row],[GOL CASA]]&lt;&gt;"",Tabela3[[#This Row],[TIME CASA]],"")</f>
        <v/>
      </c>
      <c r="B5386" t="str">
        <f>IF(Tabela3[[#This Row],[GOL FORA]]&lt;&gt;"",Tabela3[[#This Row],[TIME FORA]],"")</f>
        <v/>
      </c>
      <c r="AD5386"/>
      <c r="AE5386"/>
      <c r="AF5386"/>
      <c r="AG5386"/>
      <c r="AH5386"/>
      <c r="AI5386"/>
    </row>
    <row r="5387" spans="1:35">
      <c r="A5387" t="str">
        <f>IF(Tabela3[[#This Row],[GOL CASA]]&lt;&gt;"",Tabela3[[#This Row],[TIME CASA]],"")</f>
        <v/>
      </c>
      <c r="B5387" t="str">
        <f>IF(Tabela3[[#This Row],[GOL FORA]]&lt;&gt;"",Tabela3[[#This Row],[TIME FORA]],"")</f>
        <v/>
      </c>
      <c r="AD5387"/>
      <c r="AE5387"/>
      <c r="AF5387"/>
      <c r="AG5387"/>
      <c r="AH5387"/>
      <c r="AI5387"/>
    </row>
    <row r="5388" spans="1:35">
      <c r="A5388" t="str">
        <f>IF(Tabela3[[#This Row],[GOL CASA]]&lt;&gt;"",Tabela3[[#This Row],[TIME CASA]],"")</f>
        <v/>
      </c>
      <c r="B5388" t="str">
        <f>IF(Tabela3[[#This Row],[GOL FORA]]&lt;&gt;"",Tabela3[[#This Row],[TIME FORA]],"")</f>
        <v/>
      </c>
      <c r="AD5388"/>
      <c r="AE5388"/>
      <c r="AF5388"/>
      <c r="AG5388"/>
      <c r="AH5388"/>
      <c r="AI5388"/>
    </row>
    <row r="5389" spans="1:35">
      <c r="A5389" t="str">
        <f>IF(Tabela3[[#This Row],[GOL CASA]]&lt;&gt;"",Tabela3[[#This Row],[TIME CASA]],"")</f>
        <v/>
      </c>
      <c r="B5389" t="str">
        <f>IF(Tabela3[[#This Row],[GOL FORA]]&lt;&gt;"",Tabela3[[#This Row],[TIME FORA]],"")</f>
        <v/>
      </c>
      <c r="AD5389"/>
      <c r="AE5389"/>
      <c r="AF5389"/>
      <c r="AG5389"/>
      <c r="AH5389"/>
      <c r="AI5389"/>
    </row>
    <row r="5390" spans="1:35">
      <c r="A5390" t="str">
        <f>IF(Tabela3[[#This Row],[GOL CASA]]&lt;&gt;"",Tabela3[[#This Row],[TIME CASA]],"")</f>
        <v/>
      </c>
      <c r="B5390" t="str">
        <f>IF(Tabela3[[#This Row],[GOL FORA]]&lt;&gt;"",Tabela3[[#This Row],[TIME FORA]],"")</f>
        <v/>
      </c>
      <c r="AD5390"/>
      <c r="AE5390"/>
      <c r="AF5390"/>
      <c r="AG5390"/>
      <c r="AH5390"/>
      <c r="AI5390"/>
    </row>
    <row r="5391" spans="1:35">
      <c r="A5391" t="str">
        <f>IF(Tabela3[[#This Row],[GOL CASA]]&lt;&gt;"",Tabela3[[#This Row],[TIME CASA]],"")</f>
        <v/>
      </c>
      <c r="B5391" t="str">
        <f>IF(Tabela3[[#This Row],[GOL FORA]]&lt;&gt;"",Tabela3[[#This Row],[TIME FORA]],"")</f>
        <v/>
      </c>
      <c r="AD5391"/>
      <c r="AE5391"/>
      <c r="AF5391"/>
      <c r="AG5391"/>
      <c r="AH5391"/>
      <c r="AI5391"/>
    </row>
    <row r="5392" spans="1:35">
      <c r="A5392" t="str">
        <f>IF(Tabela3[[#This Row],[GOL CASA]]&lt;&gt;"",Tabela3[[#This Row],[TIME CASA]],"")</f>
        <v/>
      </c>
      <c r="B5392" t="str">
        <f>IF(Tabela3[[#This Row],[GOL FORA]]&lt;&gt;"",Tabela3[[#This Row],[TIME FORA]],"")</f>
        <v/>
      </c>
      <c r="AD5392"/>
      <c r="AE5392"/>
      <c r="AF5392"/>
      <c r="AG5392"/>
      <c r="AH5392"/>
      <c r="AI5392"/>
    </row>
    <row r="5393" spans="1:35">
      <c r="A5393" t="str">
        <f>IF(Tabela3[[#This Row],[GOL CASA]]&lt;&gt;"",Tabela3[[#This Row],[TIME CASA]],"")</f>
        <v/>
      </c>
      <c r="B5393" t="str">
        <f>IF(Tabela3[[#This Row],[GOL FORA]]&lt;&gt;"",Tabela3[[#This Row],[TIME FORA]],"")</f>
        <v/>
      </c>
      <c r="AD5393"/>
      <c r="AE5393"/>
      <c r="AF5393"/>
      <c r="AG5393"/>
      <c r="AH5393"/>
      <c r="AI5393"/>
    </row>
    <row r="5394" spans="1:35">
      <c r="A5394" t="str">
        <f>IF(Tabela3[[#This Row],[GOL CASA]]&lt;&gt;"",Tabela3[[#This Row],[TIME CASA]],"")</f>
        <v/>
      </c>
      <c r="B5394" t="str">
        <f>IF(Tabela3[[#This Row],[GOL FORA]]&lt;&gt;"",Tabela3[[#This Row],[TIME FORA]],"")</f>
        <v/>
      </c>
      <c r="AD5394"/>
      <c r="AE5394"/>
      <c r="AF5394"/>
      <c r="AG5394"/>
      <c r="AH5394"/>
      <c r="AI5394"/>
    </row>
    <row r="5395" spans="1:35">
      <c r="A5395" t="str">
        <f>IF(Tabela3[[#This Row],[GOL CASA]]&lt;&gt;"",Tabela3[[#This Row],[TIME CASA]],"")</f>
        <v/>
      </c>
      <c r="B5395" t="str">
        <f>IF(Tabela3[[#This Row],[GOL FORA]]&lt;&gt;"",Tabela3[[#This Row],[TIME FORA]],"")</f>
        <v/>
      </c>
      <c r="AD5395"/>
      <c r="AE5395"/>
      <c r="AF5395"/>
      <c r="AG5395"/>
      <c r="AH5395"/>
      <c r="AI5395"/>
    </row>
    <row r="5396" spans="1:35">
      <c r="A5396" t="str">
        <f>IF(Tabela3[[#This Row],[GOL CASA]]&lt;&gt;"",Tabela3[[#This Row],[TIME CASA]],"")</f>
        <v/>
      </c>
      <c r="B5396" t="str">
        <f>IF(Tabela3[[#This Row],[GOL FORA]]&lt;&gt;"",Tabela3[[#This Row],[TIME FORA]],"")</f>
        <v/>
      </c>
      <c r="AD5396"/>
      <c r="AE5396"/>
      <c r="AF5396"/>
      <c r="AG5396"/>
      <c r="AH5396"/>
      <c r="AI5396"/>
    </row>
    <row r="5397" spans="1:35">
      <c r="A5397" t="str">
        <f>IF(Tabela3[[#This Row],[GOL CASA]]&lt;&gt;"",Tabela3[[#This Row],[TIME CASA]],"")</f>
        <v/>
      </c>
      <c r="B5397" t="str">
        <f>IF(Tabela3[[#This Row],[GOL FORA]]&lt;&gt;"",Tabela3[[#This Row],[TIME FORA]],"")</f>
        <v/>
      </c>
      <c r="AD5397"/>
      <c r="AE5397"/>
      <c r="AF5397"/>
      <c r="AG5397"/>
      <c r="AH5397"/>
      <c r="AI5397"/>
    </row>
    <row r="5398" spans="1:35">
      <c r="A5398" t="str">
        <f>IF(Tabela3[[#This Row],[GOL CASA]]&lt;&gt;"",Tabela3[[#This Row],[TIME CASA]],"")</f>
        <v/>
      </c>
      <c r="B5398" t="str">
        <f>IF(Tabela3[[#This Row],[GOL FORA]]&lt;&gt;"",Tabela3[[#This Row],[TIME FORA]],"")</f>
        <v/>
      </c>
      <c r="AD5398"/>
      <c r="AE5398"/>
      <c r="AF5398"/>
      <c r="AG5398"/>
      <c r="AH5398"/>
      <c r="AI5398"/>
    </row>
    <row r="5399" spans="1:35">
      <c r="A5399" t="str">
        <f>IF(Tabela3[[#This Row],[GOL CASA]]&lt;&gt;"",Tabela3[[#This Row],[TIME CASA]],"")</f>
        <v/>
      </c>
      <c r="B5399" t="str">
        <f>IF(Tabela3[[#This Row],[GOL FORA]]&lt;&gt;"",Tabela3[[#This Row],[TIME FORA]],"")</f>
        <v/>
      </c>
      <c r="AD5399"/>
      <c r="AE5399"/>
      <c r="AF5399"/>
      <c r="AG5399"/>
      <c r="AH5399"/>
      <c r="AI5399"/>
    </row>
    <row r="5400" spans="1:35">
      <c r="A5400" t="str">
        <f>IF(Tabela3[[#This Row],[GOL CASA]]&lt;&gt;"",Tabela3[[#This Row],[TIME CASA]],"")</f>
        <v/>
      </c>
      <c r="B5400" t="str">
        <f>IF(Tabela3[[#This Row],[GOL FORA]]&lt;&gt;"",Tabela3[[#This Row],[TIME FORA]],"")</f>
        <v/>
      </c>
      <c r="AD5400"/>
      <c r="AE5400"/>
      <c r="AF5400"/>
      <c r="AG5400"/>
      <c r="AH5400"/>
      <c r="AI5400"/>
    </row>
    <row r="5401" spans="1:35">
      <c r="A5401" t="str">
        <f>IF(Tabela3[[#This Row],[GOL CASA]]&lt;&gt;"",Tabela3[[#This Row],[TIME CASA]],"")</f>
        <v/>
      </c>
      <c r="B5401" t="str">
        <f>IF(Tabela3[[#This Row],[GOL FORA]]&lt;&gt;"",Tabela3[[#This Row],[TIME FORA]],"")</f>
        <v/>
      </c>
      <c r="AD5401"/>
      <c r="AE5401"/>
      <c r="AF5401"/>
      <c r="AG5401"/>
      <c r="AH5401"/>
      <c r="AI5401"/>
    </row>
    <row r="5402" spans="1:35">
      <c r="A5402" t="str">
        <f>IF(Tabela3[[#This Row],[GOL CASA]]&lt;&gt;"",Tabela3[[#This Row],[TIME CASA]],"")</f>
        <v/>
      </c>
      <c r="B5402" t="str">
        <f>IF(Tabela3[[#This Row],[GOL FORA]]&lt;&gt;"",Tabela3[[#This Row],[TIME FORA]],"")</f>
        <v/>
      </c>
      <c r="AD5402"/>
      <c r="AE5402"/>
      <c r="AF5402"/>
      <c r="AG5402"/>
      <c r="AH5402"/>
      <c r="AI5402"/>
    </row>
    <row r="5403" spans="1:35">
      <c r="A5403" t="str">
        <f>IF(Tabela3[[#This Row],[GOL CASA]]&lt;&gt;"",Tabela3[[#This Row],[TIME CASA]],"")</f>
        <v/>
      </c>
      <c r="B5403" t="str">
        <f>IF(Tabela3[[#This Row],[GOL FORA]]&lt;&gt;"",Tabela3[[#This Row],[TIME FORA]],"")</f>
        <v/>
      </c>
      <c r="AD5403"/>
      <c r="AE5403"/>
      <c r="AF5403"/>
      <c r="AG5403"/>
      <c r="AH5403"/>
      <c r="AI5403"/>
    </row>
    <row r="5404" spans="1:35">
      <c r="A5404" t="str">
        <f>IF(Tabela3[[#This Row],[GOL CASA]]&lt;&gt;"",Tabela3[[#This Row],[TIME CASA]],"")</f>
        <v/>
      </c>
      <c r="B5404" t="str">
        <f>IF(Tabela3[[#This Row],[GOL FORA]]&lt;&gt;"",Tabela3[[#This Row],[TIME FORA]],"")</f>
        <v/>
      </c>
      <c r="AD5404"/>
      <c r="AE5404"/>
      <c r="AF5404"/>
      <c r="AG5404"/>
      <c r="AH5404"/>
      <c r="AI5404"/>
    </row>
    <row r="5405" spans="1:35">
      <c r="A5405" t="str">
        <f>IF(Tabela3[[#This Row],[GOL CASA]]&lt;&gt;"",Tabela3[[#This Row],[TIME CASA]],"")</f>
        <v/>
      </c>
      <c r="B5405" t="str">
        <f>IF(Tabela3[[#This Row],[GOL FORA]]&lt;&gt;"",Tabela3[[#This Row],[TIME FORA]],"")</f>
        <v/>
      </c>
      <c r="AD5405"/>
      <c r="AE5405"/>
      <c r="AF5405"/>
      <c r="AG5405"/>
      <c r="AH5405"/>
      <c r="AI5405"/>
    </row>
    <row r="5406" spans="1:35">
      <c r="A5406" t="str">
        <f>IF(Tabela3[[#This Row],[GOL CASA]]&lt;&gt;"",Tabela3[[#This Row],[TIME CASA]],"")</f>
        <v/>
      </c>
      <c r="B5406" t="str">
        <f>IF(Tabela3[[#This Row],[GOL FORA]]&lt;&gt;"",Tabela3[[#This Row],[TIME FORA]],"")</f>
        <v/>
      </c>
      <c r="AD5406"/>
      <c r="AE5406"/>
      <c r="AF5406"/>
      <c r="AG5406"/>
      <c r="AH5406"/>
      <c r="AI5406"/>
    </row>
    <row r="5407" spans="1:35">
      <c r="A5407" t="str">
        <f>IF(Tabela3[[#This Row],[GOL CASA]]&lt;&gt;"",Tabela3[[#This Row],[TIME CASA]],"")</f>
        <v/>
      </c>
      <c r="B5407" t="str">
        <f>IF(Tabela3[[#This Row],[GOL FORA]]&lt;&gt;"",Tabela3[[#This Row],[TIME FORA]],"")</f>
        <v/>
      </c>
      <c r="AD5407"/>
      <c r="AE5407"/>
      <c r="AF5407"/>
      <c r="AG5407"/>
      <c r="AH5407"/>
      <c r="AI5407"/>
    </row>
    <row r="5408" spans="1:35">
      <c r="A5408" t="str">
        <f>IF(Tabela3[[#This Row],[GOL CASA]]&lt;&gt;"",Tabela3[[#This Row],[TIME CASA]],"")</f>
        <v/>
      </c>
      <c r="B5408" t="str">
        <f>IF(Tabela3[[#This Row],[GOL FORA]]&lt;&gt;"",Tabela3[[#This Row],[TIME FORA]],"")</f>
        <v/>
      </c>
      <c r="AD5408"/>
      <c r="AE5408"/>
      <c r="AF5408"/>
      <c r="AG5408"/>
      <c r="AH5408"/>
      <c r="AI5408"/>
    </row>
    <row r="5409" spans="1:35">
      <c r="A5409" t="str">
        <f>IF(Tabela3[[#This Row],[GOL CASA]]&lt;&gt;"",Tabela3[[#This Row],[TIME CASA]],"")</f>
        <v/>
      </c>
      <c r="B5409" t="str">
        <f>IF(Tabela3[[#This Row],[GOL FORA]]&lt;&gt;"",Tabela3[[#This Row],[TIME FORA]],"")</f>
        <v/>
      </c>
      <c r="AD5409"/>
      <c r="AE5409"/>
      <c r="AF5409"/>
      <c r="AG5409"/>
      <c r="AH5409"/>
      <c r="AI5409"/>
    </row>
    <row r="5410" spans="1:35">
      <c r="A5410" t="str">
        <f>IF(Tabela3[[#This Row],[GOL CASA]]&lt;&gt;"",Tabela3[[#This Row],[TIME CASA]],"")</f>
        <v/>
      </c>
      <c r="B5410" t="str">
        <f>IF(Tabela3[[#This Row],[GOL FORA]]&lt;&gt;"",Tabela3[[#This Row],[TIME FORA]],"")</f>
        <v/>
      </c>
      <c r="AD5410"/>
      <c r="AE5410"/>
      <c r="AF5410"/>
      <c r="AG5410"/>
      <c r="AH5410"/>
      <c r="AI5410"/>
    </row>
    <row r="5411" spans="1:35">
      <c r="A5411" t="str">
        <f>IF(Tabela3[[#This Row],[GOL CASA]]&lt;&gt;"",Tabela3[[#This Row],[TIME CASA]],"")</f>
        <v/>
      </c>
      <c r="B5411" t="str">
        <f>IF(Tabela3[[#This Row],[GOL FORA]]&lt;&gt;"",Tabela3[[#This Row],[TIME FORA]],"")</f>
        <v/>
      </c>
      <c r="AD5411"/>
      <c r="AE5411"/>
      <c r="AF5411"/>
      <c r="AG5411"/>
      <c r="AH5411"/>
      <c r="AI5411"/>
    </row>
    <row r="5412" spans="1:35">
      <c r="A5412" t="str">
        <f>IF(Tabela3[[#This Row],[GOL CASA]]&lt;&gt;"",Tabela3[[#This Row],[TIME CASA]],"")</f>
        <v/>
      </c>
      <c r="B5412" t="str">
        <f>IF(Tabela3[[#This Row],[GOL FORA]]&lt;&gt;"",Tabela3[[#This Row],[TIME FORA]],"")</f>
        <v/>
      </c>
      <c r="AD5412"/>
      <c r="AE5412"/>
      <c r="AF5412"/>
      <c r="AG5412"/>
      <c r="AH5412"/>
      <c r="AI5412"/>
    </row>
    <row r="5413" spans="1:35">
      <c r="A5413" t="str">
        <f>IF(Tabela3[[#This Row],[GOL CASA]]&lt;&gt;"",Tabela3[[#This Row],[TIME CASA]],"")</f>
        <v/>
      </c>
      <c r="B5413" t="str">
        <f>IF(Tabela3[[#This Row],[GOL FORA]]&lt;&gt;"",Tabela3[[#This Row],[TIME FORA]],"")</f>
        <v/>
      </c>
      <c r="AD5413"/>
      <c r="AE5413"/>
      <c r="AF5413"/>
      <c r="AG5413"/>
      <c r="AH5413"/>
      <c r="AI5413"/>
    </row>
    <row r="5414" spans="1:35">
      <c r="A5414" t="str">
        <f>IF(Tabela3[[#This Row],[GOL CASA]]&lt;&gt;"",Tabela3[[#This Row],[TIME CASA]],"")</f>
        <v/>
      </c>
      <c r="B5414" t="str">
        <f>IF(Tabela3[[#This Row],[GOL FORA]]&lt;&gt;"",Tabela3[[#This Row],[TIME FORA]],"")</f>
        <v/>
      </c>
      <c r="AD5414"/>
      <c r="AE5414"/>
      <c r="AF5414"/>
      <c r="AG5414"/>
      <c r="AH5414"/>
      <c r="AI5414"/>
    </row>
    <row r="5415" spans="1:35">
      <c r="A5415" t="str">
        <f>IF(Tabela3[[#This Row],[GOL CASA]]&lt;&gt;"",Tabela3[[#This Row],[TIME CASA]],"")</f>
        <v/>
      </c>
      <c r="B5415" t="str">
        <f>IF(Tabela3[[#This Row],[GOL FORA]]&lt;&gt;"",Tabela3[[#This Row],[TIME FORA]],"")</f>
        <v/>
      </c>
      <c r="AD5415"/>
      <c r="AE5415"/>
      <c r="AF5415"/>
      <c r="AG5415"/>
      <c r="AH5415"/>
      <c r="AI5415"/>
    </row>
    <row r="5416" spans="1:35">
      <c r="A5416" t="str">
        <f>IF(Tabela3[[#This Row],[GOL CASA]]&lt;&gt;"",Tabela3[[#This Row],[TIME CASA]],"")</f>
        <v/>
      </c>
      <c r="B5416" t="str">
        <f>IF(Tabela3[[#This Row],[GOL FORA]]&lt;&gt;"",Tabela3[[#This Row],[TIME FORA]],"")</f>
        <v/>
      </c>
      <c r="AD5416"/>
      <c r="AE5416"/>
      <c r="AF5416"/>
      <c r="AG5416"/>
      <c r="AH5416"/>
      <c r="AI5416"/>
    </row>
    <row r="5417" spans="1:35">
      <c r="A5417" t="str">
        <f>IF(Tabela3[[#This Row],[GOL CASA]]&lt;&gt;"",Tabela3[[#This Row],[TIME CASA]],"")</f>
        <v/>
      </c>
      <c r="B5417" t="str">
        <f>IF(Tabela3[[#This Row],[GOL FORA]]&lt;&gt;"",Tabela3[[#This Row],[TIME FORA]],"")</f>
        <v/>
      </c>
      <c r="AD5417"/>
      <c r="AE5417"/>
      <c r="AF5417"/>
      <c r="AG5417"/>
      <c r="AH5417"/>
      <c r="AI5417"/>
    </row>
    <row r="5418" spans="1:35">
      <c r="A5418" t="str">
        <f>IF(Tabela3[[#This Row],[GOL CASA]]&lt;&gt;"",Tabela3[[#This Row],[TIME CASA]],"")</f>
        <v/>
      </c>
      <c r="B5418" t="str">
        <f>IF(Tabela3[[#This Row],[GOL FORA]]&lt;&gt;"",Tabela3[[#This Row],[TIME FORA]],"")</f>
        <v/>
      </c>
      <c r="AD5418"/>
      <c r="AE5418"/>
      <c r="AF5418"/>
      <c r="AG5418"/>
      <c r="AH5418"/>
      <c r="AI5418"/>
    </row>
    <row r="5419" spans="1:35">
      <c r="A5419" t="str">
        <f>IF(Tabela3[[#This Row],[GOL CASA]]&lt;&gt;"",Tabela3[[#This Row],[TIME CASA]],"")</f>
        <v/>
      </c>
      <c r="B5419" t="str">
        <f>IF(Tabela3[[#This Row],[GOL FORA]]&lt;&gt;"",Tabela3[[#This Row],[TIME FORA]],"")</f>
        <v/>
      </c>
      <c r="AD5419"/>
      <c r="AE5419"/>
      <c r="AF5419"/>
      <c r="AG5419"/>
      <c r="AH5419"/>
      <c r="AI5419"/>
    </row>
    <row r="5420" spans="1:35">
      <c r="A5420" t="str">
        <f>IF(Tabela3[[#This Row],[GOL CASA]]&lt;&gt;"",Tabela3[[#This Row],[TIME CASA]],"")</f>
        <v/>
      </c>
      <c r="B5420" t="str">
        <f>IF(Tabela3[[#This Row],[GOL FORA]]&lt;&gt;"",Tabela3[[#This Row],[TIME FORA]],"")</f>
        <v/>
      </c>
      <c r="AD5420"/>
      <c r="AE5420"/>
      <c r="AF5420"/>
      <c r="AG5420"/>
      <c r="AH5420"/>
      <c r="AI5420"/>
    </row>
    <row r="5421" spans="1:35">
      <c r="A5421" t="str">
        <f>IF(Tabela3[[#This Row],[GOL CASA]]&lt;&gt;"",Tabela3[[#This Row],[TIME CASA]],"")</f>
        <v/>
      </c>
      <c r="B5421" t="str">
        <f>IF(Tabela3[[#This Row],[GOL FORA]]&lt;&gt;"",Tabela3[[#This Row],[TIME FORA]],"")</f>
        <v/>
      </c>
      <c r="AD5421"/>
      <c r="AE5421"/>
      <c r="AF5421"/>
      <c r="AG5421"/>
      <c r="AH5421"/>
      <c r="AI5421"/>
    </row>
    <row r="5422" spans="1:35">
      <c r="A5422" t="str">
        <f>IF(Tabela3[[#This Row],[GOL CASA]]&lt;&gt;"",Tabela3[[#This Row],[TIME CASA]],"")</f>
        <v/>
      </c>
      <c r="B5422" t="str">
        <f>IF(Tabela3[[#This Row],[GOL FORA]]&lt;&gt;"",Tabela3[[#This Row],[TIME FORA]],"")</f>
        <v/>
      </c>
      <c r="AD5422"/>
      <c r="AE5422"/>
      <c r="AF5422"/>
      <c r="AG5422"/>
      <c r="AH5422"/>
      <c r="AI5422"/>
    </row>
    <row r="5423" spans="1:35">
      <c r="A5423" t="str">
        <f>IF(Tabela3[[#This Row],[GOL CASA]]&lt;&gt;"",Tabela3[[#This Row],[TIME CASA]],"")</f>
        <v/>
      </c>
      <c r="B5423" t="str">
        <f>IF(Tabela3[[#This Row],[GOL FORA]]&lt;&gt;"",Tabela3[[#This Row],[TIME FORA]],"")</f>
        <v/>
      </c>
      <c r="AD5423"/>
      <c r="AE5423"/>
      <c r="AF5423"/>
      <c r="AG5423"/>
      <c r="AH5423"/>
      <c r="AI5423"/>
    </row>
    <row r="5424" spans="1:35">
      <c r="A5424" t="str">
        <f>IF(Tabela3[[#This Row],[GOL CASA]]&lt;&gt;"",Tabela3[[#This Row],[TIME CASA]],"")</f>
        <v/>
      </c>
      <c r="B5424" t="str">
        <f>IF(Tabela3[[#This Row],[GOL FORA]]&lt;&gt;"",Tabela3[[#This Row],[TIME FORA]],"")</f>
        <v/>
      </c>
      <c r="AD5424"/>
      <c r="AE5424"/>
      <c r="AF5424"/>
      <c r="AG5424"/>
      <c r="AH5424"/>
      <c r="AI5424"/>
    </row>
    <row r="5425" spans="1:35">
      <c r="A5425" t="str">
        <f>IF(Tabela3[[#This Row],[GOL CASA]]&lt;&gt;"",Tabela3[[#This Row],[TIME CASA]],"")</f>
        <v/>
      </c>
      <c r="B5425" t="str">
        <f>IF(Tabela3[[#This Row],[GOL FORA]]&lt;&gt;"",Tabela3[[#This Row],[TIME FORA]],"")</f>
        <v/>
      </c>
      <c r="AD5425"/>
      <c r="AE5425"/>
      <c r="AF5425"/>
      <c r="AG5425"/>
      <c r="AH5425"/>
      <c r="AI5425"/>
    </row>
    <row r="5426" spans="1:35">
      <c r="A5426" t="str">
        <f>IF(Tabela3[[#This Row],[GOL CASA]]&lt;&gt;"",Tabela3[[#This Row],[TIME CASA]],"")</f>
        <v/>
      </c>
      <c r="B5426" t="str">
        <f>IF(Tabela3[[#This Row],[GOL FORA]]&lt;&gt;"",Tabela3[[#This Row],[TIME FORA]],"")</f>
        <v/>
      </c>
      <c r="AD5426"/>
      <c r="AE5426"/>
      <c r="AF5426"/>
      <c r="AG5426"/>
      <c r="AH5426"/>
      <c r="AI5426"/>
    </row>
    <row r="5427" spans="1:35">
      <c r="A5427" t="str">
        <f>IF(Tabela3[[#This Row],[GOL CASA]]&lt;&gt;"",Tabela3[[#This Row],[TIME CASA]],"")</f>
        <v/>
      </c>
      <c r="B5427" t="str">
        <f>IF(Tabela3[[#This Row],[GOL FORA]]&lt;&gt;"",Tabela3[[#This Row],[TIME FORA]],"")</f>
        <v/>
      </c>
      <c r="AD5427"/>
      <c r="AE5427"/>
      <c r="AF5427"/>
      <c r="AG5427"/>
      <c r="AH5427"/>
      <c r="AI5427"/>
    </row>
    <row r="5428" spans="1:35">
      <c r="A5428" t="str">
        <f>IF(Tabela3[[#This Row],[GOL CASA]]&lt;&gt;"",Tabela3[[#This Row],[TIME CASA]],"")</f>
        <v/>
      </c>
      <c r="B5428" t="str">
        <f>IF(Tabela3[[#This Row],[GOL FORA]]&lt;&gt;"",Tabela3[[#This Row],[TIME FORA]],"")</f>
        <v/>
      </c>
      <c r="AD5428"/>
      <c r="AE5428"/>
      <c r="AF5428"/>
      <c r="AG5428"/>
      <c r="AH5428"/>
      <c r="AI5428"/>
    </row>
    <row r="5429" spans="1:35">
      <c r="A5429" t="str">
        <f>IF(Tabela3[[#This Row],[GOL CASA]]&lt;&gt;"",Tabela3[[#This Row],[TIME CASA]],"")</f>
        <v/>
      </c>
      <c r="B5429" t="str">
        <f>IF(Tabela3[[#This Row],[GOL FORA]]&lt;&gt;"",Tabela3[[#This Row],[TIME FORA]],"")</f>
        <v/>
      </c>
      <c r="AD5429"/>
      <c r="AE5429"/>
      <c r="AF5429"/>
      <c r="AG5429"/>
      <c r="AH5429"/>
      <c r="AI5429"/>
    </row>
    <row r="5430" spans="1:35">
      <c r="A5430" t="str">
        <f>IF(Tabela3[[#This Row],[GOL CASA]]&lt;&gt;"",Tabela3[[#This Row],[TIME CASA]],"")</f>
        <v/>
      </c>
      <c r="B5430" t="str">
        <f>IF(Tabela3[[#This Row],[GOL FORA]]&lt;&gt;"",Tabela3[[#This Row],[TIME FORA]],"")</f>
        <v/>
      </c>
      <c r="AD5430"/>
      <c r="AE5430"/>
      <c r="AF5430"/>
      <c r="AG5430"/>
      <c r="AH5430"/>
      <c r="AI5430"/>
    </row>
    <row r="5431" spans="1:35">
      <c r="A5431" t="str">
        <f>IF(Tabela3[[#This Row],[GOL CASA]]&lt;&gt;"",Tabela3[[#This Row],[TIME CASA]],"")</f>
        <v/>
      </c>
      <c r="B5431" t="str">
        <f>IF(Tabela3[[#This Row],[GOL FORA]]&lt;&gt;"",Tabela3[[#This Row],[TIME FORA]],"")</f>
        <v/>
      </c>
      <c r="AD5431"/>
      <c r="AE5431"/>
      <c r="AF5431"/>
      <c r="AG5431"/>
      <c r="AH5431"/>
      <c r="AI5431"/>
    </row>
    <row r="5432" spans="1:35">
      <c r="A5432" t="str">
        <f>IF(Tabela3[[#This Row],[GOL CASA]]&lt;&gt;"",Tabela3[[#This Row],[TIME CASA]],"")</f>
        <v/>
      </c>
      <c r="B5432" t="str">
        <f>IF(Tabela3[[#This Row],[GOL FORA]]&lt;&gt;"",Tabela3[[#This Row],[TIME FORA]],"")</f>
        <v/>
      </c>
      <c r="AD5432"/>
      <c r="AE5432"/>
      <c r="AF5432"/>
      <c r="AG5432"/>
      <c r="AH5432"/>
      <c r="AI5432"/>
    </row>
    <row r="5433" spans="1:35">
      <c r="A5433" t="str">
        <f>IF(Tabela3[[#This Row],[GOL CASA]]&lt;&gt;"",Tabela3[[#This Row],[TIME CASA]],"")</f>
        <v/>
      </c>
      <c r="B5433" t="str">
        <f>IF(Tabela3[[#This Row],[GOL FORA]]&lt;&gt;"",Tabela3[[#This Row],[TIME FORA]],"")</f>
        <v/>
      </c>
      <c r="AD5433"/>
      <c r="AE5433"/>
      <c r="AF5433"/>
      <c r="AG5433"/>
      <c r="AH5433"/>
      <c r="AI5433"/>
    </row>
    <row r="5434" spans="1:35">
      <c r="A5434" t="str">
        <f>IF(Tabela3[[#This Row],[GOL CASA]]&lt;&gt;"",Tabela3[[#This Row],[TIME CASA]],"")</f>
        <v/>
      </c>
      <c r="B5434" t="str">
        <f>IF(Tabela3[[#This Row],[GOL FORA]]&lt;&gt;"",Tabela3[[#This Row],[TIME FORA]],"")</f>
        <v/>
      </c>
      <c r="AD5434"/>
      <c r="AE5434"/>
      <c r="AF5434"/>
      <c r="AG5434"/>
      <c r="AH5434"/>
      <c r="AI5434"/>
    </row>
    <row r="5435" spans="1:35">
      <c r="A5435" t="str">
        <f>IF(Tabela3[[#This Row],[GOL CASA]]&lt;&gt;"",Tabela3[[#This Row],[TIME CASA]],"")</f>
        <v/>
      </c>
      <c r="B5435" t="str">
        <f>IF(Tabela3[[#This Row],[GOL FORA]]&lt;&gt;"",Tabela3[[#This Row],[TIME FORA]],"")</f>
        <v/>
      </c>
      <c r="AD5435"/>
      <c r="AE5435"/>
      <c r="AF5435"/>
      <c r="AG5435"/>
      <c r="AH5435"/>
      <c r="AI5435"/>
    </row>
    <row r="5436" spans="1:35">
      <c r="A5436" t="str">
        <f>IF(Tabela3[[#This Row],[GOL CASA]]&lt;&gt;"",Tabela3[[#This Row],[TIME CASA]],"")</f>
        <v/>
      </c>
      <c r="B5436" t="str">
        <f>IF(Tabela3[[#This Row],[GOL FORA]]&lt;&gt;"",Tabela3[[#This Row],[TIME FORA]],"")</f>
        <v/>
      </c>
      <c r="AD5436"/>
      <c r="AE5436"/>
      <c r="AF5436"/>
      <c r="AG5436"/>
      <c r="AH5436"/>
      <c r="AI5436"/>
    </row>
    <row r="5437" spans="1:35">
      <c r="A5437" t="str">
        <f>IF(Tabela3[[#This Row],[GOL CASA]]&lt;&gt;"",Tabela3[[#This Row],[TIME CASA]],"")</f>
        <v/>
      </c>
      <c r="B5437" t="str">
        <f>IF(Tabela3[[#This Row],[GOL FORA]]&lt;&gt;"",Tabela3[[#This Row],[TIME FORA]],"")</f>
        <v/>
      </c>
      <c r="AD5437"/>
      <c r="AE5437"/>
      <c r="AF5437"/>
      <c r="AG5437"/>
      <c r="AH5437"/>
      <c r="AI5437"/>
    </row>
    <row r="5438" spans="1:35">
      <c r="A5438" t="str">
        <f>IF(Tabela3[[#This Row],[GOL CASA]]&lt;&gt;"",Tabela3[[#This Row],[TIME CASA]],"")</f>
        <v/>
      </c>
      <c r="B5438" t="str">
        <f>IF(Tabela3[[#This Row],[GOL FORA]]&lt;&gt;"",Tabela3[[#This Row],[TIME FORA]],"")</f>
        <v/>
      </c>
      <c r="AD5438"/>
      <c r="AE5438"/>
      <c r="AF5438"/>
      <c r="AG5438"/>
      <c r="AH5438"/>
      <c r="AI5438"/>
    </row>
    <row r="5439" spans="1:35">
      <c r="A5439" t="str">
        <f>IF(Tabela3[[#This Row],[GOL CASA]]&lt;&gt;"",Tabela3[[#This Row],[TIME CASA]],"")</f>
        <v/>
      </c>
      <c r="B5439" t="str">
        <f>IF(Tabela3[[#This Row],[GOL FORA]]&lt;&gt;"",Tabela3[[#This Row],[TIME FORA]],"")</f>
        <v/>
      </c>
      <c r="AD5439"/>
      <c r="AE5439"/>
      <c r="AF5439"/>
      <c r="AG5439"/>
      <c r="AH5439"/>
      <c r="AI5439"/>
    </row>
    <row r="5440" spans="1:35">
      <c r="A5440" t="str">
        <f>IF(Tabela3[[#This Row],[GOL CASA]]&lt;&gt;"",Tabela3[[#This Row],[TIME CASA]],"")</f>
        <v/>
      </c>
      <c r="B5440" t="str">
        <f>IF(Tabela3[[#This Row],[GOL FORA]]&lt;&gt;"",Tabela3[[#This Row],[TIME FORA]],"")</f>
        <v/>
      </c>
      <c r="AD5440"/>
      <c r="AE5440"/>
      <c r="AF5440"/>
      <c r="AG5440"/>
      <c r="AH5440"/>
      <c r="AI5440"/>
    </row>
    <row r="5441" spans="1:35">
      <c r="A5441" t="str">
        <f>IF(Tabela3[[#This Row],[GOL CASA]]&lt;&gt;"",Tabela3[[#This Row],[TIME CASA]],"")</f>
        <v/>
      </c>
      <c r="B5441" t="str">
        <f>IF(Tabela3[[#This Row],[GOL FORA]]&lt;&gt;"",Tabela3[[#This Row],[TIME FORA]],"")</f>
        <v/>
      </c>
      <c r="AD5441"/>
      <c r="AE5441"/>
      <c r="AF5441"/>
      <c r="AG5441"/>
      <c r="AH5441"/>
      <c r="AI5441"/>
    </row>
    <row r="5442" spans="1:35">
      <c r="A5442" t="str">
        <f>IF(Tabela3[[#This Row],[GOL CASA]]&lt;&gt;"",Tabela3[[#This Row],[TIME CASA]],"")</f>
        <v/>
      </c>
      <c r="B5442" t="str">
        <f>IF(Tabela3[[#This Row],[GOL FORA]]&lt;&gt;"",Tabela3[[#This Row],[TIME FORA]],"")</f>
        <v/>
      </c>
      <c r="AD5442"/>
      <c r="AE5442"/>
      <c r="AF5442"/>
      <c r="AG5442"/>
      <c r="AH5442"/>
      <c r="AI5442"/>
    </row>
    <row r="5443" spans="1:35">
      <c r="A5443" t="str">
        <f>IF(Tabela3[[#This Row],[GOL CASA]]&lt;&gt;"",Tabela3[[#This Row],[TIME CASA]],"")</f>
        <v/>
      </c>
      <c r="B5443" t="str">
        <f>IF(Tabela3[[#This Row],[GOL FORA]]&lt;&gt;"",Tabela3[[#This Row],[TIME FORA]],"")</f>
        <v/>
      </c>
      <c r="AD5443"/>
      <c r="AE5443"/>
      <c r="AF5443"/>
      <c r="AG5443"/>
      <c r="AH5443"/>
      <c r="AI5443"/>
    </row>
    <row r="5444" spans="1:35">
      <c r="A5444" t="str">
        <f>IF(Tabela3[[#This Row],[GOL CASA]]&lt;&gt;"",Tabela3[[#This Row],[TIME CASA]],"")</f>
        <v/>
      </c>
      <c r="B5444" t="str">
        <f>IF(Tabela3[[#This Row],[GOL FORA]]&lt;&gt;"",Tabela3[[#This Row],[TIME FORA]],"")</f>
        <v/>
      </c>
      <c r="AD5444"/>
      <c r="AE5444"/>
      <c r="AF5444"/>
      <c r="AG5444"/>
      <c r="AH5444"/>
      <c r="AI5444"/>
    </row>
    <row r="5445" spans="1:35">
      <c r="A5445" t="str">
        <f>IF(Tabela3[[#This Row],[GOL CASA]]&lt;&gt;"",Tabela3[[#This Row],[TIME CASA]],"")</f>
        <v/>
      </c>
      <c r="B5445" t="str">
        <f>IF(Tabela3[[#This Row],[GOL FORA]]&lt;&gt;"",Tabela3[[#This Row],[TIME FORA]],"")</f>
        <v/>
      </c>
      <c r="AD5445"/>
      <c r="AE5445"/>
      <c r="AF5445"/>
      <c r="AG5445"/>
      <c r="AH5445"/>
      <c r="AI5445"/>
    </row>
    <row r="5446" spans="1:35">
      <c r="A5446" t="str">
        <f>IF(Tabela3[[#This Row],[GOL CASA]]&lt;&gt;"",Tabela3[[#This Row],[TIME CASA]],"")</f>
        <v/>
      </c>
      <c r="B5446" t="str">
        <f>IF(Tabela3[[#This Row],[GOL FORA]]&lt;&gt;"",Tabela3[[#This Row],[TIME FORA]],"")</f>
        <v/>
      </c>
      <c r="AD5446"/>
      <c r="AE5446"/>
      <c r="AF5446"/>
      <c r="AG5446"/>
      <c r="AH5446"/>
      <c r="AI5446"/>
    </row>
    <row r="5447" spans="1:35">
      <c r="A5447" t="str">
        <f>IF(Tabela3[[#This Row],[GOL CASA]]&lt;&gt;"",Tabela3[[#This Row],[TIME CASA]],"")</f>
        <v/>
      </c>
      <c r="B5447" t="str">
        <f>IF(Tabela3[[#This Row],[GOL FORA]]&lt;&gt;"",Tabela3[[#This Row],[TIME FORA]],"")</f>
        <v/>
      </c>
      <c r="AD5447"/>
      <c r="AE5447"/>
      <c r="AF5447"/>
      <c r="AG5447"/>
      <c r="AH5447"/>
      <c r="AI5447"/>
    </row>
    <row r="5448" spans="1:35">
      <c r="A5448" t="str">
        <f>IF(Tabela3[[#This Row],[GOL CASA]]&lt;&gt;"",Tabela3[[#This Row],[TIME CASA]],"")</f>
        <v/>
      </c>
      <c r="B5448" t="str">
        <f>IF(Tabela3[[#This Row],[GOL FORA]]&lt;&gt;"",Tabela3[[#This Row],[TIME FORA]],"")</f>
        <v/>
      </c>
      <c r="AD5448"/>
      <c r="AE5448"/>
      <c r="AF5448"/>
      <c r="AG5448"/>
      <c r="AH5448"/>
      <c r="AI5448"/>
    </row>
    <row r="5449" spans="1:35">
      <c r="A5449" t="str">
        <f>IF(Tabela3[[#This Row],[GOL CASA]]&lt;&gt;"",Tabela3[[#This Row],[TIME CASA]],"")</f>
        <v/>
      </c>
      <c r="B5449" t="str">
        <f>IF(Tabela3[[#This Row],[GOL FORA]]&lt;&gt;"",Tabela3[[#This Row],[TIME FORA]],"")</f>
        <v/>
      </c>
      <c r="AD5449"/>
      <c r="AE5449"/>
      <c r="AF5449"/>
      <c r="AG5449"/>
      <c r="AH5449"/>
      <c r="AI5449"/>
    </row>
    <row r="5450" spans="1:35">
      <c r="A5450" t="str">
        <f>IF(Tabela3[[#This Row],[GOL CASA]]&lt;&gt;"",Tabela3[[#This Row],[TIME CASA]],"")</f>
        <v/>
      </c>
      <c r="B5450" t="str">
        <f>IF(Tabela3[[#This Row],[GOL FORA]]&lt;&gt;"",Tabela3[[#This Row],[TIME FORA]],"")</f>
        <v/>
      </c>
      <c r="AD5450"/>
      <c r="AE5450"/>
      <c r="AF5450"/>
      <c r="AG5450"/>
      <c r="AH5450"/>
      <c r="AI5450"/>
    </row>
    <row r="5451" spans="1:35">
      <c r="A5451" t="str">
        <f>IF(Tabela3[[#This Row],[GOL CASA]]&lt;&gt;"",Tabela3[[#This Row],[TIME CASA]],"")</f>
        <v/>
      </c>
      <c r="B5451" t="str">
        <f>IF(Tabela3[[#This Row],[GOL FORA]]&lt;&gt;"",Tabela3[[#This Row],[TIME FORA]],"")</f>
        <v/>
      </c>
      <c r="AD5451"/>
      <c r="AE5451"/>
      <c r="AF5451"/>
      <c r="AG5451"/>
      <c r="AH5451"/>
      <c r="AI5451"/>
    </row>
    <row r="5452" spans="1:35">
      <c r="A5452" t="str">
        <f>IF(Tabela3[[#This Row],[GOL CASA]]&lt;&gt;"",Tabela3[[#This Row],[TIME CASA]],"")</f>
        <v/>
      </c>
      <c r="B5452" t="str">
        <f>IF(Tabela3[[#This Row],[GOL FORA]]&lt;&gt;"",Tabela3[[#This Row],[TIME FORA]],"")</f>
        <v/>
      </c>
      <c r="AD5452"/>
      <c r="AE5452"/>
      <c r="AF5452"/>
      <c r="AG5452"/>
      <c r="AH5452"/>
      <c r="AI5452"/>
    </row>
    <row r="5453" spans="1:35">
      <c r="A5453" t="str">
        <f>IF(Tabela3[[#This Row],[GOL CASA]]&lt;&gt;"",Tabela3[[#This Row],[TIME CASA]],"")</f>
        <v/>
      </c>
      <c r="B5453" t="str">
        <f>IF(Tabela3[[#This Row],[GOL FORA]]&lt;&gt;"",Tabela3[[#This Row],[TIME FORA]],"")</f>
        <v/>
      </c>
      <c r="AD5453"/>
      <c r="AE5453"/>
      <c r="AF5453"/>
      <c r="AG5453"/>
      <c r="AH5453"/>
      <c r="AI5453"/>
    </row>
    <row r="5454" spans="1:35">
      <c r="A5454" t="str">
        <f>IF(Tabela3[[#This Row],[GOL CASA]]&lt;&gt;"",Tabela3[[#This Row],[TIME CASA]],"")</f>
        <v/>
      </c>
      <c r="B5454" t="str">
        <f>IF(Tabela3[[#This Row],[GOL FORA]]&lt;&gt;"",Tabela3[[#This Row],[TIME FORA]],"")</f>
        <v/>
      </c>
      <c r="AD5454"/>
      <c r="AE5454"/>
      <c r="AF5454"/>
      <c r="AG5454"/>
      <c r="AH5454"/>
      <c r="AI5454"/>
    </row>
    <row r="5455" spans="1:35">
      <c r="A5455" t="str">
        <f>IF(Tabela3[[#This Row],[GOL CASA]]&lt;&gt;"",Tabela3[[#This Row],[TIME CASA]],"")</f>
        <v/>
      </c>
      <c r="B5455" t="str">
        <f>IF(Tabela3[[#This Row],[GOL FORA]]&lt;&gt;"",Tabela3[[#This Row],[TIME FORA]],"")</f>
        <v/>
      </c>
      <c r="AD5455"/>
      <c r="AE5455"/>
      <c r="AF5455"/>
      <c r="AG5455"/>
      <c r="AH5455"/>
      <c r="AI5455"/>
    </row>
    <row r="5456" spans="1:35">
      <c r="A5456" t="str">
        <f>IF(Tabela3[[#This Row],[GOL CASA]]&lt;&gt;"",Tabela3[[#This Row],[TIME CASA]],"")</f>
        <v/>
      </c>
      <c r="B5456" t="str">
        <f>IF(Tabela3[[#This Row],[GOL FORA]]&lt;&gt;"",Tabela3[[#This Row],[TIME FORA]],"")</f>
        <v/>
      </c>
      <c r="AD5456"/>
      <c r="AE5456"/>
      <c r="AF5456"/>
      <c r="AG5456"/>
      <c r="AH5456"/>
      <c r="AI5456"/>
    </row>
    <row r="5457" spans="1:35">
      <c r="A5457" t="str">
        <f>IF(Tabela3[[#This Row],[GOL CASA]]&lt;&gt;"",Tabela3[[#This Row],[TIME CASA]],"")</f>
        <v/>
      </c>
      <c r="B5457" t="str">
        <f>IF(Tabela3[[#This Row],[GOL FORA]]&lt;&gt;"",Tabela3[[#This Row],[TIME FORA]],"")</f>
        <v/>
      </c>
      <c r="AD5457"/>
      <c r="AE5457"/>
      <c r="AF5457"/>
      <c r="AG5457"/>
      <c r="AH5457"/>
      <c r="AI5457"/>
    </row>
    <row r="5458" spans="1:35">
      <c r="A5458" t="str">
        <f>IF(Tabela3[[#This Row],[GOL CASA]]&lt;&gt;"",Tabela3[[#This Row],[TIME CASA]],"")</f>
        <v/>
      </c>
      <c r="B5458" t="str">
        <f>IF(Tabela3[[#This Row],[GOL FORA]]&lt;&gt;"",Tabela3[[#This Row],[TIME FORA]],"")</f>
        <v/>
      </c>
      <c r="AD5458"/>
      <c r="AE5458"/>
      <c r="AF5458"/>
      <c r="AG5458"/>
      <c r="AH5458"/>
      <c r="AI5458"/>
    </row>
    <row r="5459" spans="1:35">
      <c r="A5459" t="str">
        <f>IF(Tabela3[[#This Row],[GOL CASA]]&lt;&gt;"",Tabela3[[#This Row],[TIME CASA]],"")</f>
        <v/>
      </c>
      <c r="B5459" t="str">
        <f>IF(Tabela3[[#This Row],[GOL FORA]]&lt;&gt;"",Tabela3[[#This Row],[TIME FORA]],"")</f>
        <v/>
      </c>
      <c r="AD5459"/>
      <c r="AE5459"/>
      <c r="AF5459"/>
      <c r="AG5459"/>
      <c r="AH5459"/>
      <c r="AI5459"/>
    </row>
    <row r="5460" spans="1:35">
      <c r="A5460" t="str">
        <f>IF(Tabela3[[#This Row],[GOL CASA]]&lt;&gt;"",Tabela3[[#This Row],[TIME CASA]],"")</f>
        <v/>
      </c>
      <c r="B5460" t="str">
        <f>IF(Tabela3[[#This Row],[GOL FORA]]&lt;&gt;"",Tabela3[[#This Row],[TIME FORA]],"")</f>
        <v/>
      </c>
      <c r="AD5460"/>
      <c r="AE5460"/>
      <c r="AF5460"/>
      <c r="AG5460"/>
      <c r="AH5460"/>
      <c r="AI5460"/>
    </row>
    <row r="5461" spans="1:35">
      <c r="A5461" t="str">
        <f>IF(Tabela3[[#This Row],[GOL CASA]]&lt;&gt;"",Tabela3[[#This Row],[TIME CASA]],"")</f>
        <v/>
      </c>
      <c r="B5461" t="str">
        <f>IF(Tabela3[[#This Row],[GOL FORA]]&lt;&gt;"",Tabela3[[#This Row],[TIME FORA]],"")</f>
        <v/>
      </c>
      <c r="AD5461"/>
      <c r="AE5461"/>
      <c r="AF5461"/>
      <c r="AG5461"/>
      <c r="AH5461"/>
      <c r="AI5461"/>
    </row>
    <row r="5462" spans="1:35">
      <c r="A5462" t="str">
        <f>IF(Tabela3[[#This Row],[GOL CASA]]&lt;&gt;"",Tabela3[[#This Row],[TIME CASA]],"")</f>
        <v/>
      </c>
      <c r="B5462" t="str">
        <f>IF(Tabela3[[#This Row],[GOL FORA]]&lt;&gt;"",Tabela3[[#This Row],[TIME FORA]],"")</f>
        <v/>
      </c>
      <c r="AD5462"/>
      <c r="AE5462"/>
      <c r="AF5462"/>
      <c r="AG5462"/>
      <c r="AH5462"/>
      <c r="AI5462"/>
    </row>
    <row r="5463" spans="1:35">
      <c r="A5463" t="str">
        <f>IF(Tabela3[[#This Row],[GOL CASA]]&lt;&gt;"",Tabela3[[#This Row],[TIME CASA]],"")</f>
        <v/>
      </c>
      <c r="B5463" t="str">
        <f>IF(Tabela3[[#This Row],[GOL FORA]]&lt;&gt;"",Tabela3[[#This Row],[TIME FORA]],"")</f>
        <v/>
      </c>
      <c r="AD5463"/>
      <c r="AE5463"/>
      <c r="AF5463"/>
      <c r="AG5463"/>
      <c r="AH5463"/>
      <c r="AI5463"/>
    </row>
    <row r="5464" spans="1:35">
      <c r="A5464" t="str">
        <f>IF(Tabela3[[#This Row],[GOL CASA]]&lt;&gt;"",Tabela3[[#This Row],[TIME CASA]],"")</f>
        <v/>
      </c>
      <c r="B5464" t="str">
        <f>IF(Tabela3[[#This Row],[GOL FORA]]&lt;&gt;"",Tabela3[[#This Row],[TIME FORA]],"")</f>
        <v/>
      </c>
      <c r="AD5464"/>
      <c r="AE5464"/>
      <c r="AF5464"/>
      <c r="AG5464"/>
      <c r="AH5464"/>
      <c r="AI5464"/>
    </row>
    <row r="5465" spans="1:35">
      <c r="A5465" t="str">
        <f>IF(Tabela3[[#This Row],[GOL CASA]]&lt;&gt;"",Tabela3[[#This Row],[TIME CASA]],"")</f>
        <v/>
      </c>
      <c r="B5465" t="str">
        <f>IF(Tabela3[[#This Row],[GOL FORA]]&lt;&gt;"",Tabela3[[#This Row],[TIME FORA]],"")</f>
        <v/>
      </c>
      <c r="AD5465"/>
      <c r="AE5465"/>
      <c r="AF5465"/>
      <c r="AG5465"/>
      <c r="AH5465"/>
      <c r="AI5465"/>
    </row>
    <row r="5466" spans="1:35">
      <c r="A5466" t="str">
        <f>IF(Tabela3[[#This Row],[GOL CASA]]&lt;&gt;"",Tabela3[[#This Row],[TIME CASA]],"")</f>
        <v/>
      </c>
      <c r="B5466" t="str">
        <f>IF(Tabela3[[#This Row],[GOL FORA]]&lt;&gt;"",Tabela3[[#This Row],[TIME FORA]],"")</f>
        <v/>
      </c>
      <c r="AD5466"/>
      <c r="AE5466"/>
      <c r="AF5466"/>
      <c r="AG5466"/>
      <c r="AH5466"/>
      <c r="AI5466"/>
    </row>
    <row r="5467" spans="1:35">
      <c r="A5467" t="str">
        <f>IF(Tabela3[[#This Row],[GOL CASA]]&lt;&gt;"",Tabela3[[#This Row],[TIME CASA]],"")</f>
        <v/>
      </c>
      <c r="B5467" t="str">
        <f>IF(Tabela3[[#This Row],[GOL FORA]]&lt;&gt;"",Tabela3[[#This Row],[TIME FORA]],"")</f>
        <v/>
      </c>
      <c r="AD5467"/>
      <c r="AE5467"/>
      <c r="AF5467"/>
      <c r="AG5467"/>
      <c r="AH5467"/>
      <c r="AI5467"/>
    </row>
    <row r="5468" spans="1:35">
      <c r="A5468" t="str">
        <f>IF(Tabela3[[#This Row],[GOL CASA]]&lt;&gt;"",Tabela3[[#This Row],[TIME CASA]],"")</f>
        <v/>
      </c>
      <c r="B5468" t="str">
        <f>IF(Tabela3[[#This Row],[GOL FORA]]&lt;&gt;"",Tabela3[[#This Row],[TIME FORA]],"")</f>
        <v/>
      </c>
      <c r="AD5468"/>
      <c r="AE5468"/>
      <c r="AF5468"/>
      <c r="AG5468"/>
      <c r="AH5468"/>
      <c r="AI5468"/>
    </row>
    <row r="5469" spans="1:35">
      <c r="A5469" t="str">
        <f>IF(Tabela3[[#This Row],[GOL CASA]]&lt;&gt;"",Tabela3[[#This Row],[TIME CASA]],"")</f>
        <v/>
      </c>
      <c r="B5469" t="str">
        <f>IF(Tabela3[[#This Row],[GOL FORA]]&lt;&gt;"",Tabela3[[#This Row],[TIME FORA]],"")</f>
        <v/>
      </c>
      <c r="AD5469"/>
      <c r="AE5469"/>
      <c r="AF5469"/>
      <c r="AG5469"/>
      <c r="AH5469"/>
      <c r="AI5469"/>
    </row>
    <row r="5470" spans="1:35">
      <c r="A5470" t="str">
        <f>IF(Tabela3[[#This Row],[GOL CASA]]&lt;&gt;"",Tabela3[[#This Row],[TIME CASA]],"")</f>
        <v/>
      </c>
      <c r="B5470" t="str">
        <f>IF(Tabela3[[#This Row],[GOL FORA]]&lt;&gt;"",Tabela3[[#This Row],[TIME FORA]],"")</f>
        <v/>
      </c>
      <c r="AD5470"/>
      <c r="AE5470"/>
      <c r="AF5470"/>
      <c r="AG5470"/>
      <c r="AH5470"/>
      <c r="AI5470"/>
    </row>
    <row r="5471" spans="1:35">
      <c r="A5471" t="str">
        <f>IF(Tabela3[[#This Row],[GOL CASA]]&lt;&gt;"",Tabela3[[#This Row],[TIME CASA]],"")</f>
        <v/>
      </c>
      <c r="B5471" t="str">
        <f>IF(Tabela3[[#This Row],[GOL FORA]]&lt;&gt;"",Tabela3[[#This Row],[TIME FORA]],"")</f>
        <v/>
      </c>
      <c r="AD5471"/>
      <c r="AE5471"/>
      <c r="AF5471"/>
      <c r="AG5471"/>
      <c r="AH5471"/>
      <c r="AI5471"/>
    </row>
    <row r="5472" spans="1:35">
      <c r="A5472" t="str">
        <f>IF(Tabela3[[#This Row],[GOL CASA]]&lt;&gt;"",Tabela3[[#This Row],[TIME CASA]],"")</f>
        <v/>
      </c>
      <c r="B5472" t="str">
        <f>IF(Tabela3[[#This Row],[GOL FORA]]&lt;&gt;"",Tabela3[[#This Row],[TIME FORA]],"")</f>
        <v/>
      </c>
      <c r="AD5472"/>
      <c r="AE5472"/>
      <c r="AF5472"/>
      <c r="AG5472"/>
      <c r="AH5472"/>
      <c r="AI5472"/>
    </row>
    <row r="5473" spans="1:35">
      <c r="A5473" t="str">
        <f>IF(Tabela3[[#This Row],[GOL CASA]]&lt;&gt;"",Tabela3[[#This Row],[TIME CASA]],"")</f>
        <v/>
      </c>
      <c r="B5473" t="str">
        <f>IF(Tabela3[[#This Row],[GOL FORA]]&lt;&gt;"",Tabela3[[#This Row],[TIME FORA]],"")</f>
        <v/>
      </c>
      <c r="AD5473"/>
      <c r="AE5473"/>
      <c r="AF5473"/>
      <c r="AG5473"/>
      <c r="AH5473"/>
      <c r="AI5473"/>
    </row>
    <row r="5474" spans="1:35">
      <c r="A5474" t="str">
        <f>IF(Tabela3[[#This Row],[GOL CASA]]&lt;&gt;"",Tabela3[[#This Row],[TIME CASA]],"")</f>
        <v/>
      </c>
      <c r="B5474" t="str">
        <f>IF(Tabela3[[#This Row],[GOL FORA]]&lt;&gt;"",Tabela3[[#This Row],[TIME FORA]],"")</f>
        <v/>
      </c>
      <c r="AD5474"/>
      <c r="AE5474"/>
      <c r="AF5474"/>
      <c r="AG5474"/>
      <c r="AH5474"/>
      <c r="AI5474"/>
    </row>
    <row r="5475" spans="1:35">
      <c r="A5475" t="str">
        <f>IF(Tabela3[[#This Row],[GOL CASA]]&lt;&gt;"",Tabela3[[#This Row],[TIME CASA]],"")</f>
        <v/>
      </c>
      <c r="B5475" t="str">
        <f>IF(Tabela3[[#This Row],[GOL FORA]]&lt;&gt;"",Tabela3[[#This Row],[TIME FORA]],"")</f>
        <v/>
      </c>
      <c r="AD5475"/>
      <c r="AE5475"/>
      <c r="AF5475"/>
      <c r="AG5475"/>
      <c r="AH5475"/>
      <c r="AI5475"/>
    </row>
    <row r="5476" spans="1:35">
      <c r="A5476" t="str">
        <f>IF(Tabela3[[#This Row],[GOL CASA]]&lt;&gt;"",Tabela3[[#This Row],[TIME CASA]],"")</f>
        <v/>
      </c>
      <c r="B5476" t="str">
        <f>IF(Tabela3[[#This Row],[GOL FORA]]&lt;&gt;"",Tabela3[[#This Row],[TIME FORA]],"")</f>
        <v/>
      </c>
      <c r="AD5476"/>
      <c r="AE5476"/>
      <c r="AF5476"/>
      <c r="AG5476"/>
      <c r="AH5476"/>
      <c r="AI5476"/>
    </row>
    <row r="5477" spans="1:35">
      <c r="A5477" t="str">
        <f>IF(Tabela3[[#This Row],[GOL CASA]]&lt;&gt;"",Tabela3[[#This Row],[TIME CASA]],"")</f>
        <v/>
      </c>
      <c r="B5477" t="str">
        <f>IF(Tabela3[[#This Row],[GOL FORA]]&lt;&gt;"",Tabela3[[#This Row],[TIME FORA]],"")</f>
        <v/>
      </c>
      <c r="AD5477"/>
      <c r="AE5477"/>
      <c r="AF5477"/>
      <c r="AG5477"/>
      <c r="AH5477"/>
      <c r="AI5477"/>
    </row>
    <row r="5478" spans="1:35">
      <c r="A5478" t="str">
        <f>IF(Tabela3[[#This Row],[GOL CASA]]&lt;&gt;"",Tabela3[[#This Row],[TIME CASA]],"")</f>
        <v/>
      </c>
      <c r="B5478" t="str">
        <f>IF(Tabela3[[#This Row],[GOL FORA]]&lt;&gt;"",Tabela3[[#This Row],[TIME FORA]],"")</f>
        <v/>
      </c>
      <c r="AD5478"/>
      <c r="AE5478"/>
      <c r="AF5478"/>
      <c r="AG5478"/>
      <c r="AH5478"/>
      <c r="AI5478"/>
    </row>
    <row r="5479" spans="1:35">
      <c r="A5479" t="str">
        <f>IF(Tabela3[[#This Row],[GOL CASA]]&lt;&gt;"",Tabela3[[#This Row],[TIME CASA]],"")</f>
        <v/>
      </c>
      <c r="B5479" t="str">
        <f>IF(Tabela3[[#This Row],[GOL FORA]]&lt;&gt;"",Tabela3[[#This Row],[TIME FORA]],"")</f>
        <v/>
      </c>
      <c r="AD5479"/>
      <c r="AE5479"/>
      <c r="AF5479"/>
      <c r="AG5479"/>
      <c r="AH5479"/>
      <c r="AI5479"/>
    </row>
    <row r="5480" spans="1:35">
      <c r="A5480" t="str">
        <f>IF(Tabela3[[#This Row],[GOL CASA]]&lt;&gt;"",Tabela3[[#This Row],[TIME CASA]],"")</f>
        <v/>
      </c>
      <c r="B5480" t="str">
        <f>IF(Tabela3[[#This Row],[GOL FORA]]&lt;&gt;"",Tabela3[[#This Row],[TIME FORA]],"")</f>
        <v/>
      </c>
      <c r="AD5480"/>
      <c r="AE5480"/>
      <c r="AF5480"/>
      <c r="AG5480"/>
      <c r="AH5480"/>
      <c r="AI5480"/>
    </row>
    <row r="5481" spans="1:35">
      <c r="A5481" t="str">
        <f>IF(Tabela3[[#This Row],[GOL CASA]]&lt;&gt;"",Tabela3[[#This Row],[TIME CASA]],"")</f>
        <v/>
      </c>
      <c r="B5481" t="str">
        <f>IF(Tabela3[[#This Row],[GOL FORA]]&lt;&gt;"",Tabela3[[#This Row],[TIME FORA]],"")</f>
        <v/>
      </c>
      <c r="AD5481"/>
      <c r="AE5481"/>
      <c r="AF5481"/>
      <c r="AG5481"/>
      <c r="AH5481"/>
      <c r="AI5481"/>
    </row>
    <row r="5482" spans="1:35">
      <c r="A5482" t="str">
        <f>IF(Tabela3[[#This Row],[GOL CASA]]&lt;&gt;"",Tabela3[[#This Row],[TIME CASA]],"")</f>
        <v/>
      </c>
      <c r="B5482" t="str">
        <f>IF(Tabela3[[#This Row],[GOL FORA]]&lt;&gt;"",Tabela3[[#This Row],[TIME FORA]],"")</f>
        <v/>
      </c>
      <c r="AD5482"/>
      <c r="AE5482"/>
      <c r="AF5482"/>
      <c r="AG5482"/>
      <c r="AH5482"/>
      <c r="AI5482"/>
    </row>
    <row r="5483" spans="1:35">
      <c r="A5483" t="str">
        <f>IF(Tabela3[[#This Row],[GOL CASA]]&lt;&gt;"",Tabela3[[#This Row],[TIME CASA]],"")</f>
        <v/>
      </c>
      <c r="B5483" t="str">
        <f>IF(Tabela3[[#This Row],[GOL FORA]]&lt;&gt;"",Tabela3[[#This Row],[TIME FORA]],"")</f>
        <v/>
      </c>
      <c r="AD5483"/>
      <c r="AE5483"/>
      <c r="AF5483"/>
      <c r="AG5483"/>
      <c r="AH5483"/>
      <c r="AI5483"/>
    </row>
    <row r="5484" spans="1:35">
      <c r="A5484" t="str">
        <f>IF(Tabela3[[#This Row],[GOL CASA]]&lt;&gt;"",Tabela3[[#This Row],[TIME CASA]],"")</f>
        <v/>
      </c>
      <c r="B5484" t="str">
        <f>IF(Tabela3[[#This Row],[GOL FORA]]&lt;&gt;"",Tabela3[[#This Row],[TIME FORA]],"")</f>
        <v/>
      </c>
      <c r="AD5484"/>
      <c r="AE5484"/>
      <c r="AF5484"/>
      <c r="AG5484"/>
      <c r="AH5484"/>
      <c r="AI5484"/>
    </row>
    <row r="5485" spans="1:35">
      <c r="A5485" t="str">
        <f>IF(Tabela3[[#This Row],[GOL CASA]]&lt;&gt;"",Tabela3[[#This Row],[TIME CASA]],"")</f>
        <v/>
      </c>
      <c r="B5485" t="str">
        <f>IF(Tabela3[[#This Row],[GOL FORA]]&lt;&gt;"",Tabela3[[#This Row],[TIME FORA]],"")</f>
        <v/>
      </c>
      <c r="AD5485"/>
      <c r="AE5485"/>
      <c r="AF5485"/>
      <c r="AG5485"/>
      <c r="AH5485"/>
      <c r="AI5485"/>
    </row>
    <row r="5486" spans="1:35">
      <c r="A5486" t="str">
        <f>IF(Tabela3[[#This Row],[GOL CASA]]&lt;&gt;"",Tabela3[[#This Row],[TIME CASA]],"")</f>
        <v/>
      </c>
      <c r="B5486" t="str">
        <f>IF(Tabela3[[#This Row],[GOL FORA]]&lt;&gt;"",Tabela3[[#This Row],[TIME FORA]],"")</f>
        <v/>
      </c>
      <c r="AD5486"/>
      <c r="AE5486"/>
      <c r="AF5486"/>
      <c r="AG5486"/>
      <c r="AH5486"/>
      <c r="AI5486"/>
    </row>
    <row r="5487" spans="1:35">
      <c r="A5487" t="str">
        <f>IF(Tabela3[[#This Row],[GOL CASA]]&lt;&gt;"",Tabela3[[#This Row],[TIME CASA]],"")</f>
        <v/>
      </c>
      <c r="B5487" t="str">
        <f>IF(Tabela3[[#This Row],[GOL FORA]]&lt;&gt;"",Tabela3[[#This Row],[TIME FORA]],"")</f>
        <v/>
      </c>
      <c r="AD5487"/>
      <c r="AE5487"/>
      <c r="AF5487"/>
      <c r="AG5487"/>
      <c r="AH5487"/>
      <c r="AI5487"/>
    </row>
    <row r="5488" spans="1:35">
      <c r="A5488" t="str">
        <f>IF(Tabela3[[#This Row],[GOL CASA]]&lt;&gt;"",Tabela3[[#This Row],[TIME CASA]],"")</f>
        <v/>
      </c>
      <c r="B5488" t="str">
        <f>IF(Tabela3[[#This Row],[GOL FORA]]&lt;&gt;"",Tabela3[[#This Row],[TIME FORA]],"")</f>
        <v/>
      </c>
      <c r="AD5488"/>
      <c r="AE5488"/>
      <c r="AF5488"/>
      <c r="AG5488"/>
      <c r="AH5488"/>
      <c r="AI5488"/>
    </row>
    <row r="5489" spans="1:35">
      <c r="A5489" t="str">
        <f>IF(Tabela3[[#This Row],[GOL CASA]]&lt;&gt;"",Tabela3[[#This Row],[TIME CASA]],"")</f>
        <v/>
      </c>
      <c r="B5489" t="str">
        <f>IF(Tabela3[[#This Row],[GOL FORA]]&lt;&gt;"",Tabela3[[#This Row],[TIME FORA]],"")</f>
        <v/>
      </c>
      <c r="AD5489"/>
      <c r="AE5489"/>
      <c r="AF5489"/>
      <c r="AG5489"/>
      <c r="AH5489"/>
      <c r="AI5489"/>
    </row>
    <row r="5490" spans="1:35">
      <c r="A5490" t="str">
        <f>IF(Tabela3[[#This Row],[GOL CASA]]&lt;&gt;"",Tabela3[[#This Row],[TIME CASA]],"")</f>
        <v/>
      </c>
      <c r="B5490" t="str">
        <f>IF(Tabela3[[#This Row],[GOL FORA]]&lt;&gt;"",Tabela3[[#This Row],[TIME FORA]],"")</f>
        <v/>
      </c>
      <c r="AD5490"/>
      <c r="AE5490"/>
      <c r="AF5490"/>
      <c r="AG5490"/>
      <c r="AH5490"/>
      <c r="AI5490"/>
    </row>
    <row r="5491" spans="1:35">
      <c r="A5491" t="str">
        <f>IF(Tabela3[[#This Row],[GOL CASA]]&lt;&gt;"",Tabela3[[#This Row],[TIME CASA]],"")</f>
        <v/>
      </c>
      <c r="B5491" t="str">
        <f>IF(Tabela3[[#This Row],[GOL FORA]]&lt;&gt;"",Tabela3[[#This Row],[TIME FORA]],"")</f>
        <v/>
      </c>
      <c r="AD5491"/>
      <c r="AE5491"/>
      <c r="AF5491"/>
      <c r="AG5491"/>
      <c r="AH5491"/>
      <c r="AI5491"/>
    </row>
    <row r="5492" spans="1:35">
      <c r="A5492" t="str">
        <f>IF(Tabela3[[#This Row],[GOL CASA]]&lt;&gt;"",Tabela3[[#This Row],[TIME CASA]],"")</f>
        <v/>
      </c>
      <c r="B5492" t="str">
        <f>IF(Tabela3[[#This Row],[GOL FORA]]&lt;&gt;"",Tabela3[[#This Row],[TIME FORA]],"")</f>
        <v/>
      </c>
      <c r="AD5492"/>
      <c r="AE5492"/>
      <c r="AF5492"/>
      <c r="AG5492"/>
      <c r="AH5492"/>
      <c r="AI5492"/>
    </row>
    <row r="5493" spans="1:35">
      <c r="A5493" t="str">
        <f>IF(Tabela3[[#This Row],[GOL CASA]]&lt;&gt;"",Tabela3[[#This Row],[TIME CASA]],"")</f>
        <v/>
      </c>
      <c r="B5493" t="str">
        <f>IF(Tabela3[[#This Row],[GOL FORA]]&lt;&gt;"",Tabela3[[#This Row],[TIME FORA]],"")</f>
        <v/>
      </c>
      <c r="AD5493"/>
      <c r="AE5493"/>
      <c r="AF5493"/>
      <c r="AG5493"/>
      <c r="AH5493"/>
      <c r="AI5493"/>
    </row>
    <row r="5494" spans="1:35">
      <c r="A5494" t="str">
        <f>IF(Tabela3[[#This Row],[GOL CASA]]&lt;&gt;"",Tabela3[[#This Row],[TIME CASA]],"")</f>
        <v/>
      </c>
      <c r="B5494" t="str">
        <f>IF(Tabela3[[#This Row],[GOL FORA]]&lt;&gt;"",Tabela3[[#This Row],[TIME FORA]],"")</f>
        <v/>
      </c>
      <c r="AD5494"/>
      <c r="AE5494"/>
      <c r="AF5494"/>
      <c r="AG5494"/>
      <c r="AH5494"/>
      <c r="AI5494"/>
    </row>
    <row r="5495" spans="1:35">
      <c r="A5495" t="str">
        <f>IF(Tabela3[[#This Row],[GOL CASA]]&lt;&gt;"",Tabela3[[#This Row],[TIME CASA]],"")</f>
        <v/>
      </c>
      <c r="B5495" t="str">
        <f>IF(Tabela3[[#This Row],[GOL FORA]]&lt;&gt;"",Tabela3[[#This Row],[TIME FORA]],"")</f>
        <v/>
      </c>
      <c r="AD5495"/>
      <c r="AE5495"/>
      <c r="AF5495"/>
      <c r="AG5495"/>
      <c r="AH5495"/>
      <c r="AI5495"/>
    </row>
    <row r="5496" spans="1:35">
      <c r="A5496" t="str">
        <f>IF(Tabela3[[#This Row],[GOL CASA]]&lt;&gt;"",Tabela3[[#This Row],[TIME CASA]],"")</f>
        <v/>
      </c>
      <c r="B5496" t="str">
        <f>IF(Tabela3[[#This Row],[GOL FORA]]&lt;&gt;"",Tabela3[[#This Row],[TIME FORA]],"")</f>
        <v/>
      </c>
      <c r="AD5496"/>
      <c r="AE5496"/>
      <c r="AF5496"/>
      <c r="AG5496"/>
      <c r="AH5496"/>
      <c r="AI5496"/>
    </row>
    <row r="5497" spans="1:35">
      <c r="A5497" t="str">
        <f>IF(Tabela3[[#This Row],[GOL CASA]]&lt;&gt;"",Tabela3[[#This Row],[TIME CASA]],"")</f>
        <v/>
      </c>
      <c r="B5497" t="str">
        <f>IF(Tabela3[[#This Row],[GOL FORA]]&lt;&gt;"",Tabela3[[#This Row],[TIME FORA]],"")</f>
        <v/>
      </c>
      <c r="AD5497"/>
      <c r="AE5497"/>
      <c r="AF5497"/>
      <c r="AG5497"/>
      <c r="AH5497"/>
      <c r="AI5497"/>
    </row>
    <row r="5498" spans="1:35">
      <c r="A5498" t="str">
        <f>IF(Tabela3[[#This Row],[GOL CASA]]&lt;&gt;"",Tabela3[[#This Row],[TIME CASA]],"")</f>
        <v/>
      </c>
      <c r="B5498" t="str">
        <f>IF(Tabela3[[#This Row],[GOL FORA]]&lt;&gt;"",Tabela3[[#This Row],[TIME FORA]],"")</f>
        <v/>
      </c>
      <c r="AD5498"/>
      <c r="AE5498"/>
      <c r="AF5498"/>
      <c r="AG5498"/>
      <c r="AH5498"/>
      <c r="AI5498"/>
    </row>
    <row r="5499" spans="1:35">
      <c r="A5499" t="str">
        <f>IF(Tabela3[[#This Row],[GOL CASA]]&lt;&gt;"",Tabela3[[#This Row],[TIME CASA]],"")</f>
        <v/>
      </c>
      <c r="B5499" t="str">
        <f>IF(Tabela3[[#This Row],[GOL FORA]]&lt;&gt;"",Tabela3[[#This Row],[TIME FORA]],"")</f>
        <v/>
      </c>
      <c r="AD5499"/>
      <c r="AE5499"/>
      <c r="AF5499"/>
      <c r="AG5499"/>
      <c r="AH5499"/>
      <c r="AI5499"/>
    </row>
    <row r="5500" spans="1:35">
      <c r="A5500" t="str">
        <f>IF(Tabela3[[#This Row],[GOL CASA]]&lt;&gt;"",Tabela3[[#This Row],[TIME CASA]],"")</f>
        <v/>
      </c>
      <c r="B5500" t="str">
        <f>IF(Tabela3[[#This Row],[GOL FORA]]&lt;&gt;"",Tabela3[[#This Row],[TIME FORA]],"")</f>
        <v/>
      </c>
      <c r="AD5500"/>
      <c r="AE5500"/>
      <c r="AF5500"/>
      <c r="AG5500"/>
      <c r="AH5500"/>
      <c r="AI5500"/>
    </row>
    <row r="5501" spans="1:35">
      <c r="A5501" t="str">
        <f>IF(Tabela3[[#This Row],[GOL CASA]]&lt;&gt;"",Tabela3[[#This Row],[TIME CASA]],"")</f>
        <v/>
      </c>
      <c r="B5501" t="str">
        <f>IF(Tabela3[[#This Row],[GOL FORA]]&lt;&gt;"",Tabela3[[#This Row],[TIME FORA]],"")</f>
        <v/>
      </c>
      <c r="AD5501"/>
      <c r="AE5501"/>
      <c r="AF5501"/>
      <c r="AG5501"/>
      <c r="AH5501"/>
      <c r="AI5501"/>
    </row>
    <row r="5502" spans="1:35">
      <c r="A5502" t="str">
        <f>IF(Tabela3[[#This Row],[GOL CASA]]&lt;&gt;"",Tabela3[[#This Row],[TIME CASA]],"")</f>
        <v/>
      </c>
      <c r="B5502" t="str">
        <f>IF(Tabela3[[#This Row],[GOL FORA]]&lt;&gt;"",Tabela3[[#This Row],[TIME FORA]],"")</f>
        <v/>
      </c>
      <c r="AD5502"/>
      <c r="AE5502"/>
      <c r="AF5502"/>
      <c r="AG5502"/>
      <c r="AH5502"/>
      <c r="AI5502"/>
    </row>
    <row r="5503" spans="1:35">
      <c r="A5503" t="str">
        <f>IF(Tabela3[[#This Row],[GOL CASA]]&lt;&gt;"",Tabela3[[#This Row],[TIME CASA]],"")</f>
        <v/>
      </c>
      <c r="B5503" t="str">
        <f>IF(Tabela3[[#This Row],[GOL FORA]]&lt;&gt;"",Tabela3[[#This Row],[TIME FORA]],"")</f>
        <v/>
      </c>
      <c r="AD5503"/>
      <c r="AE5503"/>
      <c r="AF5503"/>
      <c r="AG5503"/>
      <c r="AH5503"/>
      <c r="AI5503"/>
    </row>
    <row r="5504" spans="1:35">
      <c r="A5504" t="str">
        <f>IF(Tabela3[[#This Row],[GOL CASA]]&lt;&gt;"",Tabela3[[#This Row],[TIME CASA]],"")</f>
        <v/>
      </c>
      <c r="B5504" t="str">
        <f>IF(Tabela3[[#This Row],[GOL FORA]]&lt;&gt;"",Tabela3[[#This Row],[TIME FORA]],"")</f>
        <v/>
      </c>
      <c r="AD5504"/>
      <c r="AE5504"/>
      <c r="AF5504"/>
      <c r="AG5504"/>
      <c r="AH5504"/>
      <c r="AI5504"/>
    </row>
    <row r="5505" spans="1:35">
      <c r="A5505" t="str">
        <f>IF(Tabela3[[#This Row],[GOL CASA]]&lt;&gt;"",Tabela3[[#This Row],[TIME CASA]],"")</f>
        <v/>
      </c>
      <c r="B5505" t="str">
        <f>IF(Tabela3[[#This Row],[GOL FORA]]&lt;&gt;"",Tabela3[[#This Row],[TIME FORA]],"")</f>
        <v/>
      </c>
      <c r="AD5505"/>
      <c r="AE5505"/>
      <c r="AF5505"/>
      <c r="AG5505"/>
      <c r="AH5505"/>
      <c r="AI5505"/>
    </row>
    <row r="5506" spans="1:35">
      <c r="A5506" t="str">
        <f>IF(Tabela3[[#This Row],[GOL CASA]]&lt;&gt;"",Tabela3[[#This Row],[TIME CASA]],"")</f>
        <v/>
      </c>
      <c r="B5506" t="str">
        <f>IF(Tabela3[[#This Row],[GOL FORA]]&lt;&gt;"",Tabela3[[#This Row],[TIME FORA]],"")</f>
        <v/>
      </c>
      <c r="AD5506"/>
      <c r="AE5506"/>
      <c r="AF5506"/>
      <c r="AG5506"/>
      <c r="AH5506"/>
      <c r="AI5506"/>
    </row>
    <row r="5507" spans="1:35">
      <c r="A5507" t="str">
        <f>IF(Tabela3[[#This Row],[GOL CASA]]&lt;&gt;"",Tabela3[[#This Row],[TIME CASA]],"")</f>
        <v/>
      </c>
      <c r="B5507" t="str">
        <f>IF(Tabela3[[#This Row],[GOL FORA]]&lt;&gt;"",Tabela3[[#This Row],[TIME FORA]],"")</f>
        <v/>
      </c>
      <c r="AD5507"/>
      <c r="AE5507"/>
      <c r="AF5507"/>
      <c r="AG5507"/>
      <c r="AH5507"/>
      <c r="AI5507"/>
    </row>
    <row r="5508" spans="1:35">
      <c r="A5508" t="str">
        <f>IF(Tabela3[[#This Row],[GOL CASA]]&lt;&gt;"",Tabela3[[#This Row],[TIME CASA]],"")</f>
        <v/>
      </c>
      <c r="B5508" t="str">
        <f>IF(Tabela3[[#This Row],[GOL FORA]]&lt;&gt;"",Tabela3[[#This Row],[TIME FORA]],"")</f>
        <v/>
      </c>
      <c r="AD5508"/>
      <c r="AE5508"/>
      <c r="AF5508"/>
      <c r="AG5508"/>
      <c r="AH5508"/>
      <c r="AI5508"/>
    </row>
    <row r="5509" spans="1:35">
      <c r="A5509" t="str">
        <f>IF(Tabela3[[#This Row],[GOL CASA]]&lt;&gt;"",Tabela3[[#This Row],[TIME CASA]],"")</f>
        <v/>
      </c>
      <c r="B5509" t="str">
        <f>IF(Tabela3[[#This Row],[GOL FORA]]&lt;&gt;"",Tabela3[[#This Row],[TIME FORA]],"")</f>
        <v/>
      </c>
      <c r="AD5509"/>
      <c r="AE5509"/>
      <c r="AF5509"/>
      <c r="AG5509"/>
      <c r="AH5509"/>
      <c r="AI5509"/>
    </row>
    <row r="5510" spans="1:35">
      <c r="A5510" t="str">
        <f>IF(Tabela3[[#This Row],[GOL CASA]]&lt;&gt;"",Tabela3[[#This Row],[TIME CASA]],"")</f>
        <v/>
      </c>
      <c r="B5510" t="str">
        <f>IF(Tabela3[[#This Row],[GOL FORA]]&lt;&gt;"",Tabela3[[#This Row],[TIME FORA]],"")</f>
        <v/>
      </c>
      <c r="AD5510"/>
      <c r="AE5510"/>
      <c r="AF5510"/>
      <c r="AG5510"/>
      <c r="AH5510"/>
      <c r="AI5510"/>
    </row>
    <row r="5511" spans="1:35">
      <c r="A5511" t="str">
        <f>IF(Tabela3[[#This Row],[GOL CASA]]&lt;&gt;"",Tabela3[[#This Row],[TIME CASA]],"")</f>
        <v/>
      </c>
      <c r="B5511" t="str">
        <f>IF(Tabela3[[#This Row],[GOL FORA]]&lt;&gt;"",Tabela3[[#This Row],[TIME FORA]],"")</f>
        <v/>
      </c>
      <c r="AD5511"/>
      <c r="AE5511"/>
      <c r="AF5511"/>
      <c r="AG5511"/>
      <c r="AH5511"/>
      <c r="AI5511"/>
    </row>
    <row r="5512" spans="1:35">
      <c r="A5512" t="str">
        <f>IF(Tabela3[[#This Row],[GOL CASA]]&lt;&gt;"",Tabela3[[#This Row],[TIME CASA]],"")</f>
        <v/>
      </c>
      <c r="B5512" t="str">
        <f>IF(Tabela3[[#This Row],[GOL FORA]]&lt;&gt;"",Tabela3[[#This Row],[TIME FORA]],"")</f>
        <v/>
      </c>
      <c r="AD5512"/>
      <c r="AE5512"/>
      <c r="AF5512"/>
      <c r="AG5512"/>
      <c r="AH5512"/>
      <c r="AI5512"/>
    </row>
    <row r="5513" spans="1:35">
      <c r="A5513" t="str">
        <f>IF(Tabela3[[#This Row],[GOL CASA]]&lt;&gt;"",Tabela3[[#This Row],[TIME CASA]],"")</f>
        <v/>
      </c>
      <c r="B5513" t="str">
        <f>IF(Tabela3[[#This Row],[GOL FORA]]&lt;&gt;"",Tabela3[[#This Row],[TIME FORA]],"")</f>
        <v/>
      </c>
      <c r="AD5513"/>
      <c r="AE5513"/>
      <c r="AF5513"/>
      <c r="AG5513"/>
      <c r="AH5513"/>
      <c r="AI5513"/>
    </row>
    <row r="5514" spans="1:35">
      <c r="A5514" t="str">
        <f>IF(Tabela3[[#This Row],[GOL CASA]]&lt;&gt;"",Tabela3[[#This Row],[TIME CASA]],"")</f>
        <v/>
      </c>
      <c r="B5514" t="str">
        <f>IF(Tabela3[[#This Row],[GOL FORA]]&lt;&gt;"",Tabela3[[#This Row],[TIME FORA]],"")</f>
        <v/>
      </c>
      <c r="AD5514"/>
      <c r="AE5514"/>
      <c r="AF5514"/>
      <c r="AG5514"/>
      <c r="AH5514"/>
      <c r="AI5514"/>
    </row>
    <row r="5515" spans="1:35">
      <c r="A5515" t="str">
        <f>IF(Tabela3[[#This Row],[GOL CASA]]&lt;&gt;"",Tabela3[[#This Row],[TIME CASA]],"")</f>
        <v/>
      </c>
      <c r="B5515" t="str">
        <f>IF(Tabela3[[#This Row],[GOL FORA]]&lt;&gt;"",Tabela3[[#This Row],[TIME FORA]],"")</f>
        <v/>
      </c>
      <c r="AD5515"/>
      <c r="AE5515"/>
      <c r="AF5515"/>
      <c r="AG5515"/>
      <c r="AH5515"/>
      <c r="AI5515"/>
    </row>
    <row r="5516" spans="1:35">
      <c r="A5516" t="str">
        <f>IF(Tabela3[[#This Row],[GOL CASA]]&lt;&gt;"",Tabela3[[#This Row],[TIME CASA]],"")</f>
        <v/>
      </c>
      <c r="B5516" t="str">
        <f>IF(Tabela3[[#This Row],[GOL FORA]]&lt;&gt;"",Tabela3[[#This Row],[TIME FORA]],"")</f>
        <v/>
      </c>
      <c r="AD5516"/>
      <c r="AE5516"/>
      <c r="AF5516"/>
      <c r="AG5516"/>
      <c r="AH5516"/>
      <c r="AI5516"/>
    </row>
    <row r="5517" spans="1:35">
      <c r="A5517" t="str">
        <f>IF(Tabela3[[#This Row],[GOL CASA]]&lt;&gt;"",Tabela3[[#This Row],[TIME CASA]],"")</f>
        <v/>
      </c>
      <c r="B5517" t="str">
        <f>IF(Tabela3[[#This Row],[GOL FORA]]&lt;&gt;"",Tabela3[[#This Row],[TIME FORA]],"")</f>
        <v/>
      </c>
      <c r="AD5517"/>
      <c r="AE5517"/>
      <c r="AF5517"/>
      <c r="AG5517"/>
      <c r="AH5517"/>
      <c r="AI5517"/>
    </row>
    <row r="5518" spans="1:35">
      <c r="A5518" t="str">
        <f>IF(Tabela3[[#This Row],[GOL CASA]]&lt;&gt;"",Tabela3[[#This Row],[TIME CASA]],"")</f>
        <v/>
      </c>
      <c r="B5518" t="str">
        <f>IF(Tabela3[[#This Row],[GOL FORA]]&lt;&gt;"",Tabela3[[#This Row],[TIME FORA]],"")</f>
        <v/>
      </c>
      <c r="AD5518"/>
      <c r="AE5518"/>
      <c r="AF5518"/>
      <c r="AG5518"/>
      <c r="AH5518"/>
      <c r="AI5518"/>
    </row>
    <row r="5519" spans="1:35">
      <c r="A5519" t="str">
        <f>IF(Tabela3[[#This Row],[GOL CASA]]&lt;&gt;"",Tabela3[[#This Row],[TIME CASA]],"")</f>
        <v/>
      </c>
      <c r="B5519" t="str">
        <f>IF(Tabela3[[#This Row],[GOL FORA]]&lt;&gt;"",Tabela3[[#This Row],[TIME FORA]],"")</f>
        <v/>
      </c>
      <c r="AD5519"/>
      <c r="AE5519"/>
      <c r="AF5519"/>
      <c r="AG5519"/>
      <c r="AH5519"/>
      <c r="AI5519"/>
    </row>
    <row r="5520" spans="1:35">
      <c r="A5520" t="str">
        <f>IF(Tabela3[[#This Row],[GOL CASA]]&lt;&gt;"",Tabela3[[#This Row],[TIME CASA]],"")</f>
        <v/>
      </c>
      <c r="B5520" t="str">
        <f>IF(Tabela3[[#This Row],[GOL FORA]]&lt;&gt;"",Tabela3[[#This Row],[TIME FORA]],"")</f>
        <v/>
      </c>
      <c r="AD5520"/>
      <c r="AE5520"/>
      <c r="AF5520"/>
      <c r="AG5520"/>
      <c r="AH5520"/>
      <c r="AI5520"/>
    </row>
    <row r="5521" spans="1:35">
      <c r="A5521" t="str">
        <f>IF(Tabela3[[#This Row],[GOL CASA]]&lt;&gt;"",Tabela3[[#This Row],[TIME CASA]],"")</f>
        <v/>
      </c>
      <c r="B5521" t="str">
        <f>IF(Tabela3[[#This Row],[GOL FORA]]&lt;&gt;"",Tabela3[[#This Row],[TIME FORA]],"")</f>
        <v/>
      </c>
      <c r="AD5521"/>
      <c r="AE5521"/>
      <c r="AF5521"/>
      <c r="AG5521"/>
      <c r="AH5521"/>
      <c r="AI5521"/>
    </row>
    <row r="5522" spans="1:35">
      <c r="A5522" t="str">
        <f>IF(Tabela3[[#This Row],[GOL CASA]]&lt;&gt;"",Tabela3[[#This Row],[TIME CASA]],"")</f>
        <v/>
      </c>
      <c r="B5522" t="str">
        <f>IF(Tabela3[[#This Row],[GOL FORA]]&lt;&gt;"",Tabela3[[#This Row],[TIME FORA]],"")</f>
        <v/>
      </c>
      <c r="AD5522"/>
      <c r="AE5522"/>
      <c r="AF5522"/>
      <c r="AG5522"/>
      <c r="AH5522"/>
      <c r="AI5522"/>
    </row>
    <row r="5523" spans="1:35">
      <c r="A5523" t="str">
        <f>IF(Tabela3[[#This Row],[GOL CASA]]&lt;&gt;"",Tabela3[[#This Row],[TIME CASA]],"")</f>
        <v/>
      </c>
      <c r="B5523" t="str">
        <f>IF(Tabela3[[#This Row],[GOL FORA]]&lt;&gt;"",Tabela3[[#This Row],[TIME FORA]],"")</f>
        <v/>
      </c>
      <c r="AD5523"/>
      <c r="AE5523"/>
      <c r="AF5523"/>
      <c r="AG5523"/>
      <c r="AH5523"/>
      <c r="AI5523"/>
    </row>
    <row r="5524" spans="1:35">
      <c r="A5524" t="str">
        <f>IF(Tabela3[[#This Row],[GOL CASA]]&lt;&gt;"",Tabela3[[#This Row],[TIME CASA]],"")</f>
        <v/>
      </c>
      <c r="B5524" t="str">
        <f>IF(Tabela3[[#This Row],[GOL FORA]]&lt;&gt;"",Tabela3[[#This Row],[TIME FORA]],"")</f>
        <v/>
      </c>
      <c r="AD5524"/>
      <c r="AE5524"/>
      <c r="AF5524"/>
      <c r="AG5524"/>
      <c r="AH5524"/>
      <c r="AI5524"/>
    </row>
    <row r="5525" spans="1:35">
      <c r="A5525" t="str">
        <f>IF(Tabela3[[#This Row],[GOL CASA]]&lt;&gt;"",Tabela3[[#This Row],[TIME CASA]],"")</f>
        <v/>
      </c>
      <c r="B5525" t="str">
        <f>IF(Tabela3[[#This Row],[GOL FORA]]&lt;&gt;"",Tabela3[[#This Row],[TIME FORA]],"")</f>
        <v/>
      </c>
      <c r="AD5525"/>
      <c r="AE5525"/>
      <c r="AF5525"/>
      <c r="AG5525"/>
      <c r="AH5525"/>
      <c r="AI5525"/>
    </row>
    <row r="5526" spans="1:35">
      <c r="A5526" t="str">
        <f>IF(Tabela3[[#This Row],[GOL CASA]]&lt;&gt;"",Tabela3[[#This Row],[TIME CASA]],"")</f>
        <v/>
      </c>
      <c r="B5526" t="str">
        <f>IF(Tabela3[[#This Row],[GOL FORA]]&lt;&gt;"",Tabela3[[#This Row],[TIME FORA]],"")</f>
        <v/>
      </c>
      <c r="AD5526"/>
      <c r="AE5526"/>
      <c r="AF5526"/>
      <c r="AG5526"/>
      <c r="AH5526"/>
      <c r="AI5526"/>
    </row>
    <row r="5527" spans="1:35">
      <c r="A5527" t="str">
        <f>IF(Tabela3[[#This Row],[GOL CASA]]&lt;&gt;"",Tabela3[[#This Row],[TIME CASA]],"")</f>
        <v/>
      </c>
      <c r="B5527" t="str">
        <f>IF(Tabela3[[#This Row],[GOL FORA]]&lt;&gt;"",Tabela3[[#This Row],[TIME FORA]],"")</f>
        <v/>
      </c>
      <c r="AD5527"/>
      <c r="AE5527"/>
      <c r="AF5527"/>
      <c r="AG5527"/>
      <c r="AH5527"/>
      <c r="AI5527"/>
    </row>
    <row r="5528" spans="1:35">
      <c r="A5528" t="str">
        <f>IF(Tabela3[[#This Row],[GOL CASA]]&lt;&gt;"",Tabela3[[#This Row],[TIME CASA]],"")</f>
        <v/>
      </c>
      <c r="B5528" t="str">
        <f>IF(Tabela3[[#This Row],[GOL FORA]]&lt;&gt;"",Tabela3[[#This Row],[TIME FORA]],"")</f>
        <v/>
      </c>
      <c r="AD5528"/>
      <c r="AE5528"/>
      <c r="AF5528"/>
      <c r="AG5528"/>
      <c r="AH5528"/>
      <c r="AI5528"/>
    </row>
    <row r="5529" spans="1:35">
      <c r="A5529" t="str">
        <f>IF(Tabela3[[#This Row],[GOL CASA]]&lt;&gt;"",Tabela3[[#This Row],[TIME CASA]],"")</f>
        <v/>
      </c>
      <c r="B5529" t="str">
        <f>IF(Tabela3[[#This Row],[GOL FORA]]&lt;&gt;"",Tabela3[[#This Row],[TIME FORA]],"")</f>
        <v/>
      </c>
      <c r="AD5529"/>
      <c r="AE5529"/>
      <c r="AF5529"/>
      <c r="AG5529"/>
      <c r="AH5529"/>
      <c r="AI5529"/>
    </row>
    <row r="5530" spans="1:35">
      <c r="A5530" t="str">
        <f>IF(Tabela3[[#This Row],[GOL CASA]]&lt;&gt;"",Tabela3[[#This Row],[TIME CASA]],"")</f>
        <v/>
      </c>
      <c r="B5530" t="str">
        <f>IF(Tabela3[[#This Row],[GOL FORA]]&lt;&gt;"",Tabela3[[#This Row],[TIME FORA]],"")</f>
        <v/>
      </c>
      <c r="AD5530"/>
      <c r="AE5530"/>
      <c r="AF5530"/>
      <c r="AG5530"/>
      <c r="AH5530"/>
      <c r="AI5530"/>
    </row>
    <row r="5531" spans="1:35">
      <c r="A5531" t="str">
        <f>IF(Tabela3[[#This Row],[GOL CASA]]&lt;&gt;"",Tabela3[[#This Row],[TIME CASA]],"")</f>
        <v/>
      </c>
      <c r="B5531" t="str">
        <f>IF(Tabela3[[#This Row],[GOL FORA]]&lt;&gt;"",Tabela3[[#This Row],[TIME FORA]],"")</f>
        <v/>
      </c>
      <c r="AD5531"/>
      <c r="AE5531"/>
      <c r="AF5531"/>
      <c r="AG5531"/>
      <c r="AH5531"/>
      <c r="AI5531"/>
    </row>
    <row r="5532" spans="1:35">
      <c r="A5532" t="str">
        <f>IF(Tabela3[[#This Row],[GOL CASA]]&lt;&gt;"",Tabela3[[#This Row],[TIME CASA]],"")</f>
        <v/>
      </c>
      <c r="B5532" t="str">
        <f>IF(Tabela3[[#This Row],[GOL FORA]]&lt;&gt;"",Tabela3[[#This Row],[TIME FORA]],"")</f>
        <v/>
      </c>
      <c r="AD5532"/>
      <c r="AE5532"/>
      <c r="AF5532"/>
      <c r="AG5532"/>
      <c r="AH5532"/>
      <c r="AI5532"/>
    </row>
    <row r="5533" spans="1:35">
      <c r="A5533" t="str">
        <f>IF(Tabela3[[#This Row],[GOL CASA]]&lt;&gt;"",Tabela3[[#This Row],[TIME CASA]],"")</f>
        <v/>
      </c>
      <c r="B5533" t="str">
        <f>IF(Tabela3[[#This Row],[GOL FORA]]&lt;&gt;"",Tabela3[[#This Row],[TIME FORA]],"")</f>
        <v/>
      </c>
      <c r="AD5533"/>
      <c r="AE5533"/>
      <c r="AF5533"/>
      <c r="AG5533"/>
      <c r="AH5533"/>
      <c r="AI5533"/>
    </row>
    <row r="5534" spans="1:35">
      <c r="A5534" t="str">
        <f>IF(Tabela3[[#This Row],[GOL CASA]]&lt;&gt;"",Tabela3[[#This Row],[TIME CASA]],"")</f>
        <v/>
      </c>
      <c r="B5534" t="str">
        <f>IF(Tabela3[[#This Row],[GOL FORA]]&lt;&gt;"",Tabela3[[#This Row],[TIME FORA]],"")</f>
        <v/>
      </c>
      <c r="AD5534"/>
      <c r="AE5534"/>
      <c r="AF5534"/>
      <c r="AG5534"/>
      <c r="AH5534"/>
      <c r="AI5534"/>
    </row>
    <row r="5535" spans="1:35">
      <c r="A5535" t="str">
        <f>IF(Tabela3[[#This Row],[GOL CASA]]&lt;&gt;"",Tabela3[[#This Row],[TIME CASA]],"")</f>
        <v/>
      </c>
      <c r="B5535" t="str">
        <f>IF(Tabela3[[#This Row],[GOL FORA]]&lt;&gt;"",Tabela3[[#This Row],[TIME FORA]],"")</f>
        <v/>
      </c>
      <c r="AD5535"/>
      <c r="AE5535"/>
      <c r="AF5535"/>
      <c r="AG5535"/>
      <c r="AH5535"/>
      <c r="AI5535"/>
    </row>
    <row r="5536" spans="1:35">
      <c r="A5536" t="str">
        <f>IF(Tabela3[[#This Row],[GOL CASA]]&lt;&gt;"",Tabela3[[#This Row],[TIME CASA]],"")</f>
        <v/>
      </c>
      <c r="B5536" t="str">
        <f>IF(Tabela3[[#This Row],[GOL FORA]]&lt;&gt;"",Tabela3[[#This Row],[TIME FORA]],"")</f>
        <v/>
      </c>
      <c r="AD5536"/>
      <c r="AE5536"/>
      <c r="AF5536"/>
      <c r="AG5536"/>
      <c r="AH5536"/>
      <c r="AI5536"/>
    </row>
    <row r="5537" spans="1:35">
      <c r="A5537" t="str">
        <f>IF(Tabela3[[#This Row],[GOL CASA]]&lt;&gt;"",Tabela3[[#This Row],[TIME CASA]],"")</f>
        <v/>
      </c>
      <c r="B5537" t="str">
        <f>IF(Tabela3[[#This Row],[GOL FORA]]&lt;&gt;"",Tabela3[[#This Row],[TIME FORA]],"")</f>
        <v/>
      </c>
      <c r="AD5537"/>
      <c r="AE5537"/>
      <c r="AF5537"/>
      <c r="AG5537"/>
      <c r="AH5537"/>
      <c r="AI5537"/>
    </row>
    <row r="5538" spans="1:35">
      <c r="A5538" t="str">
        <f>IF(Tabela3[[#This Row],[GOL CASA]]&lt;&gt;"",Tabela3[[#This Row],[TIME CASA]],"")</f>
        <v/>
      </c>
      <c r="B5538" t="str">
        <f>IF(Tabela3[[#This Row],[GOL FORA]]&lt;&gt;"",Tabela3[[#This Row],[TIME FORA]],"")</f>
        <v/>
      </c>
      <c r="AD5538"/>
      <c r="AE5538"/>
      <c r="AF5538"/>
      <c r="AG5538"/>
      <c r="AH5538"/>
      <c r="AI5538"/>
    </row>
    <row r="5539" spans="1:35">
      <c r="A5539" t="str">
        <f>IF(Tabela3[[#This Row],[GOL CASA]]&lt;&gt;"",Tabela3[[#This Row],[TIME CASA]],"")</f>
        <v/>
      </c>
      <c r="B5539" t="str">
        <f>IF(Tabela3[[#This Row],[GOL FORA]]&lt;&gt;"",Tabela3[[#This Row],[TIME FORA]],"")</f>
        <v/>
      </c>
      <c r="AD5539"/>
      <c r="AE5539"/>
      <c r="AF5539"/>
      <c r="AG5539"/>
      <c r="AH5539"/>
      <c r="AI5539"/>
    </row>
    <row r="5540" spans="1:35">
      <c r="A5540" t="str">
        <f>IF(Tabela3[[#This Row],[GOL CASA]]&lt;&gt;"",Tabela3[[#This Row],[TIME CASA]],"")</f>
        <v/>
      </c>
      <c r="B5540" t="str">
        <f>IF(Tabela3[[#This Row],[GOL FORA]]&lt;&gt;"",Tabela3[[#This Row],[TIME FORA]],"")</f>
        <v/>
      </c>
      <c r="AD5540"/>
      <c r="AE5540"/>
      <c r="AF5540"/>
      <c r="AG5540"/>
      <c r="AH5540"/>
      <c r="AI5540"/>
    </row>
    <row r="5541" spans="1:35">
      <c r="A5541" t="str">
        <f>IF(Tabela3[[#This Row],[GOL CASA]]&lt;&gt;"",Tabela3[[#This Row],[TIME CASA]],"")</f>
        <v/>
      </c>
      <c r="B5541" t="str">
        <f>IF(Tabela3[[#This Row],[GOL FORA]]&lt;&gt;"",Tabela3[[#This Row],[TIME FORA]],"")</f>
        <v/>
      </c>
      <c r="AD5541"/>
      <c r="AE5541"/>
      <c r="AF5541"/>
      <c r="AG5541"/>
      <c r="AH5541"/>
      <c r="AI5541"/>
    </row>
    <row r="5542" spans="1:35">
      <c r="A5542" t="str">
        <f>IF(Tabela3[[#This Row],[GOL CASA]]&lt;&gt;"",Tabela3[[#This Row],[TIME CASA]],"")</f>
        <v/>
      </c>
      <c r="B5542" t="str">
        <f>IF(Tabela3[[#This Row],[GOL FORA]]&lt;&gt;"",Tabela3[[#This Row],[TIME FORA]],"")</f>
        <v/>
      </c>
      <c r="AD5542"/>
      <c r="AE5542"/>
      <c r="AF5542"/>
      <c r="AG5542"/>
      <c r="AH5542"/>
      <c r="AI5542"/>
    </row>
    <row r="5543" spans="1:35">
      <c r="A5543" t="str">
        <f>IF(Tabela3[[#This Row],[GOL CASA]]&lt;&gt;"",Tabela3[[#This Row],[TIME CASA]],"")</f>
        <v/>
      </c>
      <c r="B5543" t="str">
        <f>IF(Tabela3[[#This Row],[GOL FORA]]&lt;&gt;"",Tabela3[[#This Row],[TIME FORA]],"")</f>
        <v/>
      </c>
      <c r="AD5543"/>
      <c r="AE5543"/>
      <c r="AF5543"/>
      <c r="AG5543"/>
      <c r="AH5543"/>
      <c r="AI5543"/>
    </row>
    <row r="5544" spans="1:35">
      <c r="A5544" t="str">
        <f>IF(Tabela3[[#This Row],[GOL CASA]]&lt;&gt;"",Tabela3[[#This Row],[TIME CASA]],"")</f>
        <v/>
      </c>
      <c r="B5544" t="str">
        <f>IF(Tabela3[[#This Row],[GOL FORA]]&lt;&gt;"",Tabela3[[#This Row],[TIME FORA]],"")</f>
        <v/>
      </c>
      <c r="AD5544"/>
      <c r="AE5544"/>
      <c r="AF5544"/>
      <c r="AG5544"/>
      <c r="AH5544"/>
      <c r="AI5544"/>
    </row>
    <row r="5545" spans="1:35">
      <c r="A5545" t="str">
        <f>IF(Tabela3[[#This Row],[GOL CASA]]&lt;&gt;"",Tabela3[[#This Row],[TIME CASA]],"")</f>
        <v/>
      </c>
      <c r="B5545" t="str">
        <f>IF(Tabela3[[#This Row],[GOL FORA]]&lt;&gt;"",Tabela3[[#This Row],[TIME FORA]],"")</f>
        <v/>
      </c>
      <c r="AD5545"/>
      <c r="AE5545"/>
      <c r="AF5545"/>
      <c r="AG5545"/>
      <c r="AH5545"/>
      <c r="AI5545"/>
    </row>
    <row r="5546" spans="1:35">
      <c r="A5546" t="str">
        <f>IF(Tabela3[[#This Row],[GOL CASA]]&lt;&gt;"",Tabela3[[#This Row],[TIME CASA]],"")</f>
        <v/>
      </c>
      <c r="B5546" t="str">
        <f>IF(Tabela3[[#This Row],[GOL FORA]]&lt;&gt;"",Tabela3[[#This Row],[TIME FORA]],"")</f>
        <v/>
      </c>
      <c r="AD5546"/>
      <c r="AE5546"/>
      <c r="AF5546"/>
      <c r="AG5546"/>
      <c r="AH5546"/>
      <c r="AI5546"/>
    </row>
    <row r="5547" spans="1:35">
      <c r="A5547" t="str">
        <f>IF(Tabela3[[#This Row],[GOL CASA]]&lt;&gt;"",Tabela3[[#This Row],[TIME CASA]],"")</f>
        <v/>
      </c>
      <c r="B5547" t="str">
        <f>IF(Tabela3[[#This Row],[GOL FORA]]&lt;&gt;"",Tabela3[[#This Row],[TIME FORA]],"")</f>
        <v/>
      </c>
      <c r="AD5547"/>
      <c r="AE5547"/>
      <c r="AF5547"/>
      <c r="AG5547"/>
      <c r="AH5547"/>
      <c r="AI5547"/>
    </row>
    <row r="5548" spans="1:35">
      <c r="A5548" t="str">
        <f>IF(Tabela3[[#This Row],[GOL CASA]]&lt;&gt;"",Tabela3[[#This Row],[TIME CASA]],"")</f>
        <v/>
      </c>
      <c r="B5548" t="str">
        <f>IF(Tabela3[[#This Row],[GOL FORA]]&lt;&gt;"",Tabela3[[#This Row],[TIME FORA]],"")</f>
        <v/>
      </c>
      <c r="AD5548"/>
      <c r="AE5548"/>
      <c r="AF5548"/>
      <c r="AG5548"/>
      <c r="AH5548"/>
      <c r="AI5548"/>
    </row>
    <row r="5549" spans="1:35">
      <c r="A5549" t="str">
        <f>IF(Tabela3[[#This Row],[GOL CASA]]&lt;&gt;"",Tabela3[[#This Row],[TIME CASA]],"")</f>
        <v/>
      </c>
      <c r="B5549" t="str">
        <f>IF(Tabela3[[#This Row],[GOL FORA]]&lt;&gt;"",Tabela3[[#This Row],[TIME FORA]],"")</f>
        <v/>
      </c>
      <c r="AD5549"/>
      <c r="AE5549"/>
      <c r="AF5549"/>
      <c r="AG5549"/>
      <c r="AH5549"/>
      <c r="AI5549"/>
    </row>
    <row r="5550" spans="1:35">
      <c r="A5550" t="str">
        <f>IF(Tabela3[[#This Row],[GOL CASA]]&lt;&gt;"",Tabela3[[#This Row],[TIME CASA]],"")</f>
        <v/>
      </c>
      <c r="B5550" t="str">
        <f>IF(Tabela3[[#This Row],[GOL FORA]]&lt;&gt;"",Tabela3[[#This Row],[TIME FORA]],"")</f>
        <v/>
      </c>
      <c r="AD5550"/>
      <c r="AE5550"/>
      <c r="AF5550"/>
      <c r="AG5550"/>
      <c r="AH5550"/>
      <c r="AI5550"/>
    </row>
    <row r="5551" spans="1:35">
      <c r="A5551" t="str">
        <f>IF(Tabela3[[#This Row],[GOL CASA]]&lt;&gt;"",Tabela3[[#This Row],[TIME CASA]],"")</f>
        <v/>
      </c>
      <c r="B5551" t="str">
        <f>IF(Tabela3[[#This Row],[GOL FORA]]&lt;&gt;"",Tabela3[[#This Row],[TIME FORA]],"")</f>
        <v/>
      </c>
      <c r="AD5551"/>
      <c r="AE5551"/>
      <c r="AF5551"/>
      <c r="AG5551"/>
      <c r="AH5551"/>
      <c r="AI5551"/>
    </row>
    <row r="5552" spans="1:35">
      <c r="A5552" t="str">
        <f>IF(Tabela3[[#This Row],[GOL CASA]]&lt;&gt;"",Tabela3[[#This Row],[TIME CASA]],"")</f>
        <v/>
      </c>
      <c r="B5552" t="str">
        <f>IF(Tabela3[[#This Row],[GOL FORA]]&lt;&gt;"",Tabela3[[#This Row],[TIME FORA]],"")</f>
        <v/>
      </c>
      <c r="AD5552"/>
      <c r="AE5552"/>
      <c r="AF5552"/>
      <c r="AG5552"/>
      <c r="AH5552"/>
      <c r="AI5552"/>
    </row>
    <row r="5553" spans="1:35">
      <c r="A5553" t="str">
        <f>IF(Tabela3[[#This Row],[GOL CASA]]&lt;&gt;"",Tabela3[[#This Row],[TIME CASA]],"")</f>
        <v/>
      </c>
      <c r="B5553" t="str">
        <f>IF(Tabela3[[#This Row],[GOL FORA]]&lt;&gt;"",Tabela3[[#This Row],[TIME FORA]],"")</f>
        <v/>
      </c>
      <c r="AD5553"/>
      <c r="AE5553"/>
      <c r="AF5553"/>
      <c r="AG5553"/>
      <c r="AH5553"/>
      <c r="AI5553"/>
    </row>
    <row r="5554" spans="1:35">
      <c r="A5554" t="str">
        <f>IF(Tabela3[[#This Row],[GOL CASA]]&lt;&gt;"",Tabela3[[#This Row],[TIME CASA]],"")</f>
        <v/>
      </c>
      <c r="B5554" t="str">
        <f>IF(Tabela3[[#This Row],[GOL FORA]]&lt;&gt;"",Tabela3[[#This Row],[TIME FORA]],"")</f>
        <v/>
      </c>
      <c r="AD5554"/>
      <c r="AE5554"/>
      <c r="AF5554"/>
      <c r="AG5554"/>
      <c r="AH5554"/>
      <c r="AI5554"/>
    </row>
    <row r="5555" spans="1:35">
      <c r="A5555" t="str">
        <f>IF(Tabela3[[#This Row],[GOL CASA]]&lt;&gt;"",Tabela3[[#This Row],[TIME CASA]],"")</f>
        <v/>
      </c>
      <c r="B5555" t="str">
        <f>IF(Tabela3[[#This Row],[GOL FORA]]&lt;&gt;"",Tabela3[[#This Row],[TIME FORA]],"")</f>
        <v/>
      </c>
      <c r="AD5555"/>
      <c r="AE5555"/>
      <c r="AF5555"/>
      <c r="AG5555"/>
      <c r="AH5555"/>
      <c r="AI5555"/>
    </row>
    <row r="5556" spans="1:35">
      <c r="A5556" t="str">
        <f>IF(Tabela3[[#This Row],[GOL CASA]]&lt;&gt;"",Tabela3[[#This Row],[TIME CASA]],"")</f>
        <v/>
      </c>
      <c r="B5556" t="str">
        <f>IF(Tabela3[[#This Row],[GOL FORA]]&lt;&gt;"",Tabela3[[#This Row],[TIME FORA]],"")</f>
        <v/>
      </c>
      <c r="AD5556"/>
      <c r="AE5556"/>
      <c r="AF5556"/>
      <c r="AG5556"/>
      <c r="AH5556"/>
      <c r="AI5556"/>
    </row>
    <row r="5557" spans="1:35">
      <c r="A5557" t="str">
        <f>IF(Tabela3[[#This Row],[GOL CASA]]&lt;&gt;"",Tabela3[[#This Row],[TIME CASA]],"")</f>
        <v/>
      </c>
      <c r="B5557" t="str">
        <f>IF(Tabela3[[#This Row],[GOL FORA]]&lt;&gt;"",Tabela3[[#This Row],[TIME FORA]],"")</f>
        <v/>
      </c>
      <c r="AD5557"/>
      <c r="AE5557"/>
      <c r="AF5557"/>
      <c r="AG5557"/>
      <c r="AH5557"/>
      <c r="AI5557"/>
    </row>
    <row r="5558" spans="1:35">
      <c r="A5558" t="str">
        <f>IF(Tabela3[[#This Row],[GOL CASA]]&lt;&gt;"",Tabela3[[#This Row],[TIME CASA]],"")</f>
        <v/>
      </c>
      <c r="B5558" t="str">
        <f>IF(Tabela3[[#This Row],[GOL FORA]]&lt;&gt;"",Tabela3[[#This Row],[TIME FORA]],"")</f>
        <v/>
      </c>
      <c r="AD5558"/>
      <c r="AE5558"/>
      <c r="AF5558"/>
      <c r="AG5558"/>
      <c r="AH5558"/>
      <c r="AI5558"/>
    </row>
    <row r="5559" spans="1:35">
      <c r="A5559" t="str">
        <f>IF(Tabela3[[#This Row],[GOL CASA]]&lt;&gt;"",Tabela3[[#This Row],[TIME CASA]],"")</f>
        <v/>
      </c>
      <c r="B5559" t="str">
        <f>IF(Tabela3[[#This Row],[GOL FORA]]&lt;&gt;"",Tabela3[[#This Row],[TIME FORA]],"")</f>
        <v/>
      </c>
      <c r="AD5559"/>
      <c r="AE5559"/>
      <c r="AF5559"/>
      <c r="AG5559"/>
      <c r="AH5559"/>
      <c r="AI5559"/>
    </row>
    <row r="5560" spans="1:35">
      <c r="A5560" t="str">
        <f>IF(Tabela3[[#This Row],[GOL CASA]]&lt;&gt;"",Tabela3[[#This Row],[TIME CASA]],"")</f>
        <v/>
      </c>
      <c r="B5560" t="str">
        <f>IF(Tabela3[[#This Row],[GOL FORA]]&lt;&gt;"",Tabela3[[#This Row],[TIME FORA]],"")</f>
        <v/>
      </c>
      <c r="AD5560"/>
      <c r="AE5560"/>
      <c r="AF5560"/>
      <c r="AG5560"/>
      <c r="AH5560"/>
      <c r="AI5560"/>
    </row>
    <row r="5561" spans="1:35">
      <c r="A5561" t="str">
        <f>IF(Tabela3[[#This Row],[GOL CASA]]&lt;&gt;"",Tabela3[[#This Row],[TIME CASA]],"")</f>
        <v/>
      </c>
      <c r="B5561" t="str">
        <f>IF(Tabela3[[#This Row],[GOL FORA]]&lt;&gt;"",Tabela3[[#This Row],[TIME FORA]],"")</f>
        <v/>
      </c>
      <c r="AD5561"/>
      <c r="AE5561"/>
      <c r="AF5561"/>
      <c r="AG5561"/>
      <c r="AH5561"/>
      <c r="AI5561"/>
    </row>
    <row r="5562" spans="1:35">
      <c r="A5562" t="str">
        <f>IF(Tabela3[[#This Row],[GOL CASA]]&lt;&gt;"",Tabela3[[#This Row],[TIME CASA]],"")</f>
        <v/>
      </c>
      <c r="B5562" t="str">
        <f>IF(Tabela3[[#This Row],[GOL FORA]]&lt;&gt;"",Tabela3[[#This Row],[TIME FORA]],"")</f>
        <v/>
      </c>
      <c r="AD5562"/>
      <c r="AE5562"/>
      <c r="AF5562"/>
      <c r="AG5562"/>
      <c r="AH5562"/>
      <c r="AI5562"/>
    </row>
    <row r="5563" spans="1:35">
      <c r="A5563" t="str">
        <f>IF(Tabela3[[#This Row],[GOL CASA]]&lt;&gt;"",Tabela3[[#This Row],[TIME CASA]],"")</f>
        <v/>
      </c>
      <c r="B5563" t="str">
        <f>IF(Tabela3[[#This Row],[GOL FORA]]&lt;&gt;"",Tabela3[[#This Row],[TIME FORA]],"")</f>
        <v/>
      </c>
      <c r="AD5563"/>
      <c r="AE5563"/>
      <c r="AF5563"/>
      <c r="AG5563"/>
      <c r="AH5563"/>
      <c r="AI5563"/>
    </row>
    <row r="5564" spans="1:35">
      <c r="A5564" t="str">
        <f>IF(Tabela3[[#This Row],[GOL CASA]]&lt;&gt;"",Tabela3[[#This Row],[TIME CASA]],"")</f>
        <v/>
      </c>
      <c r="B5564" t="str">
        <f>IF(Tabela3[[#This Row],[GOL FORA]]&lt;&gt;"",Tabela3[[#This Row],[TIME FORA]],"")</f>
        <v/>
      </c>
      <c r="AD5564"/>
      <c r="AE5564"/>
      <c r="AF5564"/>
      <c r="AG5564"/>
      <c r="AH5564"/>
      <c r="AI5564"/>
    </row>
    <row r="5565" spans="1:35">
      <c r="A5565" t="str">
        <f>IF(Tabela3[[#This Row],[GOL CASA]]&lt;&gt;"",Tabela3[[#This Row],[TIME CASA]],"")</f>
        <v/>
      </c>
      <c r="B5565" t="str">
        <f>IF(Tabela3[[#This Row],[GOL FORA]]&lt;&gt;"",Tabela3[[#This Row],[TIME FORA]],"")</f>
        <v/>
      </c>
      <c r="AD5565"/>
      <c r="AE5565"/>
      <c r="AF5565"/>
      <c r="AG5565"/>
      <c r="AH5565"/>
      <c r="AI5565"/>
    </row>
    <row r="5566" spans="1:35">
      <c r="A5566" t="str">
        <f>IF(Tabela3[[#This Row],[GOL CASA]]&lt;&gt;"",Tabela3[[#This Row],[TIME CASA]],"")</f>
        <v/>
      </c>
      <c r="B5566" t="str">
        <f>IF(Tabela3[[#This Row],[GOL FORA]]&lt;&gt;"",Tabela3[[#This Row],[TIME FORA]],"")</f>
        <v/>
      </c>
      <c r="AD5566"/>
      <c r="AE5566"/>
      <c r="AF5566"/>
      <c r="AG5566"/>
      <c r="AH5566"/>
      <c r="AI5566"/>
    </row>
    <row r="5567" spans="1:35">
      <c r="A5567" t="str">
        <f>IF(Tabela3[[#This Row],[GOL CASA]]&lt;&gt;"",Tabela3[[#This Row],[TIME CASA]],"")</f>
        <v/>
      </c>
      <c r="B5567" t="str">
        <f>IF(Tabela3[[#This Row],[GOL FORA]]&lt;&gt;"",Tabela3[[#This Row],[TIME FORA]],"")</f>
        <v/>
      </c>
      <c r="AD5567"/>
      <c r="AE5567"/>
      <c r="AF5567"/>
      <c r="AG5567"/>
      <c r="AH5567"/>
      <c r="AI5567"/>
    </row>
    <row r="5568" spans="1:35">
      <c r="A5568" t="str">
        <f>IF(Tabela3[[#This Row],[GOL CASA]]&lt;&gt;"",Tabela3[[#This Row],[TIME CASA]],"")</f>
        <v/>
      </c>
      <c r="B5568" t="str">
        <f>IF(Tabela3[[#This Row],[GOL FORA]]&lt;&gt;"",Tabela3[[#This Row],[TIME FORA]],"")</f>
        <v/>
      </c>
      <c r="AD5568"/>
      <c r="AE5568"/>
      <c r="AF5568"/>
      <c r="AG5568"/>
      <c r="AH5568"/>
      <c r="AI5568"/>
    </row>
    <row r="5569" spans="1:35">
      <c r="A5569" t="str">
        <f>IF(Tabela3[[#This Row],[GOL CASA]]&lt;&gt;"",Tabela3[[#This Row],[TIME CASA]],"")</f>
        <v/>
      </c>
      <c r="B5569" t="str">
        <f>IF(Tabela3[[#This Row],[GOL FORA]]&lt;&gt;"",Tabela3[[#This Row],[TIME FORA]],"")</f>
        <v/>
      </c>
      <c r="AD5569"/>
      <c r="AE5569"/>
      <c r="AF5569"/>
      <c r="AG5569"/>
      <c r="AH5569"/>
      <c r="AI5569"/>
    </row>
    <row r="5570" spans="1:35">
      <c r="A5570" t="str">
        <f>IF(Tabela3[[#This Row],[GOL CASA]]&lt;&gt;"",Tabela3[[#This Row],[TIME CASA]],"")</f>
        <v/>
      </c>
      <c r="B5570" t="str">
        <f>IF(Tabela3[[#This Row],[GOL FORA]]&lt;&gt;"",Tabela3[[#This Row],[TIME FORA]],"")</f>
        <v/>
      </c>
      <c r="AD5570"/>
      <c r="AE5570"/>
      <c r="AF5570"/>
      <c r="AG5570"/>
      <c r="AH5570"/>
      <c r="AI5570"/>
    </row>
    <row r="5571" spans="1:35">
      <c r="A5571" t="str">
        <f>IF(Tabela3[[#This Row],[GOL CASA]]&lt;&gt;"",Tabela3[[#This Row],[TIME CASA]],"")</f>
        <v/>
      </c>
      <c r="B5571" t="str">
        <f>IF(Tabela3[[#This Row],[GOL FORA]]&lt;&gt;"",Tabela3[[#This Row],[TIME FORA]],"")</f>
        <v/>
      </c>
      <c r="AD5571"/>
      <c r="AE5571"/>
      <c r="AF5571"/>
      <c r="AG5571"/>
      <c r="AH5571"/>
      <c r="AI5571"/>
    </row>
    <row r="5572" spans="1:35">
      <c r="A5572" t="str">
        <f>IF(Tabela3[[#This Row],[GOL CASA]]&lt;&gt;"",Tabela3[[#This Row],[TIME CASA]],"")</f>
        <v/>
      </c>
      <c r="B5572" t="str">
        <f>IF(Tabela3[[#This Row],[GOL FORA]]&lt;&gt;"",Tabela3[[#This Row],[TIME FORA]],"")</f>
        <v/>
      </c>
      <c r="AD5572"/>
      <c r="AE5572"/>
      <c r="AF5572"/>
      <c r="AG5572"/>
      <c r="AH5572"/>
      <c r="AI5572"/>
    </row>
    <row r="5573" spans="1:35">
      <c r="A5573" t="str">
        <f>IF(Tabela3[[#This Row],[GOL CASA]]&lt;&gt;"",Tabela3[[#This Row],[TIME CASA]],"")</f>
        <v/>
      </c>
      <c r="B5573" t="str">
        <f>IF(Tabela3[[#This Row],[GOL FORA]]&lt;&gt;"",Tabela3[[#This Row],[TIME FORA]],"")</f>
        <v/>
      </c>
      <c r="AD5573"/>
      <c r="AE5573"/>
      <c r="AF5573"/>
      <c r="AG5573"/>
      <c r="AH5573"/>
      <c r="AI5573"/>
    </row>
    <row r="5574" spans="1:35">
      <c r="A5574" t="str">
        <f>IF(Tabela3[[#This Row],[GOL CASA]]&lt;&gt;"",Tabela3[[#This Row],[TIME CASA]],"")</f>
        <v/>
      </c>
      <c r="B5574" t="str">
        <f>IF(Tabela3[[#This Row],[GOL FORA]]&lt;&gt;"",Tabela3[[#This Row],[TIME FORA]],"")</f>
        <v/>
      </c>
      <c r="AD5574"/>
      <c r="AE5574"/>
      <c r="AF5574"/>
      <c r="AG5574"/>
      <c r="AH5574"/>
      <c r="AI5574"/>
    </row>
    <row r="5575" spans="1:35">
      <c r="A5575" t="str">
        <f>IF(Tabela3[[#This Row],[GOL CASA]]&lt;&gt;"",Tabela3[[#This Row],[TIME CASA]],"")</f>
        <v/>
      </c>
      <c r="B5575" t="str">
        <f>IF(Tabela3[[#This Row],[GOL FORA]]&lt;&gt;"",Tabela3[[#This Row],[TIME FORA]],"")</f>
        <v/>
      </c>
      <c r="AD5575"/>
      <c r="AE5575"/>
      <c r="AF5575"/>
      <c r="AG5575"/>
      <c r="AH5575"/>
      <c r="AI5575"/>
    </row>
    <row r="5576" spans="1:35">
      <c r="A5576" t="str">
        <f>IF(Tabela3[[#This Row],[GOL CASA]]&lt;&gt;"",Tabela3[[#This Row],[TIME CASA]],"")</f>
        <v/>
      </c>
      <c r="B5576" t="str">
        <f>IF(Tabela3[[#This Row],[GOL FORA]]&lt;&gt;"",Tabela3[[#This Row],[TIME FORA]],"")</f>
        <v/>
      </c>
      <c r="AD5576"/>
      <c r="AE5576"/>
      <c r="AF5576"/>
      <c r="AG5576"/>
      <c r="AH5576"/>
      <c r="AI5576"/>
    </row>
    <row r="5577" spans="1:35">
      <c r="A5577" t="str">
        <f>IF(Tabela3[[#This Row],[GOL CASA]]&lt;&gt;"",Tabela3[[#This Row],[TIME CASA]],"")</f>
        <v/>
      </c>
      <c r="B5577" t="str">
        <f>IF(Tabela3[[#This Row],[GOL FORA]]&lt;&gt;"",Tabela3[[#This Row],[TIME FORA]],"")</f>
        <v/>
      </c>
      <c r="AD5577"/>
      <c r="AE5577"/>
      <c r="AF5577"/>
      <c r="AG5577"/>
      <c r="AH5577"/>
      <c r="AI5577"/>
    </row>
    <row r="5578" spans="1:35">
      <c r="A5578" t="str">
        <f>IF(Tabela3[[#This Row],[GOL CASA]]&lt;&gt;"",Tabela3[[#This Row],[TIME CASA]],"")</f>
        <v/>
      </c>
      <c r="B5578" t="str">
        <f>IF(Tabela3[[#This Row],[GOL FORA]]&lt;&gt;"",Tabela3[[#This Row],[TIME FORA]],"")</f>
        <v/>
      </c>
      <c r="AD5578"/>
      <c r="AE5578"/>
      <c r="AF5578"/>
      <c r="AG5578"/>
      <c r="AH5578"/>
      <c r="AI5578"/>
    </row>
    <row r="5579" spans="1:35">
      <c r="A5579" t="str">
        <f>IF(Tabela3[[#This Row],[GOL CASA]]&lt;&gt;"",Tabela3[[#This Row],[TIME CASA]],"")</f>
        <v/>
      </c>
      <c r="B5579" t="str">
        <f>IF(Tabela3[[#This Row],[GOL FORA]]&lt;&gt;"",Tabela3[[#This Row],[TIME FORA]],"")</f>
        <v/>
      </c>
      <c r="AD5579"/>
      <c r="AE5579"/>
      <c r="AF5579"/>
      <c r="AG5579"/>
      <c r="AH5579"/>
      <c r="AI5579"/>
    </row>
    <row r="5580" spans="1:35">
      <c r="A5580" t="str">
        <f>IF(Tabela3[[#This Row],[GOL CASA]]&lt;&gt;"",Tabela3[[#This Row],[TIME CASA]],"")</f>
        <v/>
      </c>
      <c r="B5580" t="str">
        <f>IF(Tabela3[[#This Row],[GOL FORA]]&lt;&gt;"",Tabela3[[#This Row],[TIME FORA]],"")</f>
        <v/>
      </c>
      <c r="AD5580"/>
      <c r="AE5580"/>
      <c r="AF5580"/>
      <c r="AG5580"/>
      <c r="AH5580"/>
      <c r="AI5580"/>
    </row>
    <row r="5581" spans="1:35">
      <c r="A5581" t="str">
        <f>IF(Tabela3[[#This Row],[GOL CASA]]&lt;&gt;"",Tabela3[[#This Row],[TIME CASA]],"")</f>
        <v/>
      </c>
      <c r="B5581" t="str">
        <f>IF(Tabela3[[#This Row],[GOL FORA]]&lt;&gt;"",Tabela3[[#This Row],[TIME FORA]],"")</f>
        <v/>
      </c>
      <c r="AD5581"/>
      <c r="AE5581"/>
      <c r="AF5581"/>
      <c r="AG5581"/>
      <c r="AH5581"/>
      <c r="AI5581"/>
    </row>
    <row r="5582" spans="1:35">
      <c r="A5582" t="str">
        <f>IF(Tabela3[[#This Row],[GOL CASA]]&lt;&gt;"",Tabela3[[#This Row],[TIME CASA]],"")</f>
        <v/>
      </c>
      <c r="B5582" t="str">
        <f>IF(Tabela3[[#This Row],[GOL FORA]]&lt;&gt;"",Tabela3[[#This Row],[TIME FORA]],"")</f>
        <v/>
      </c>
      <c r="AD5582"/>
      <c r="AE5582"/>
      <c r="AF5582"/>
      <c r="AG5582"/>
      <c r="AH5582"/>
      <c r="AI5582"/>
    </row>
    <row r="5583" spans="1:35">
      <c r="A5583" t="str">
        <f>IF(Tabela3[[#This Row],[GOL CASA]]&lt;&gt;"",Tabela3[[#This Row],[TIME CASA]],"")</f>
        <v/>
      </c>
      <c r="B5583" t="str">
        <f>IF(Tabela3[[#This Row],[GOL FORA]]&lt;&gt;"",Tabela3[[#This Row],[TIME FORA]],"")</f>
        <v/>
      </c>
      <c r="AD5583"/>
      <c r="AE5583"/>
      <c r="AF5583"/>
      <c r="AG5583"/>
      <c r="AH5583"/>
      <c r="AI5583"/>
    </row>
    <row r="5584" spans="1:35">
      <c r="A5584" t="str">
        <f>IF(Tabela3[[#This Row],[GOL CASA]]&lt;&gt;"",Tabela3[[#This Row],[TIME CASA]],"")</f>
        <v/>
      </c>
      <c r="B5584" t="str">
        <f>IF(Tabela3[[#This Row],[GOL FORA]]&lt;&gt;"",Tabela3[[#This Row],[TIME FORA]],"")</f>
        <v/>
      </c>
      <c r="AD5584"/>
      <c r="AE5584"/>
      <c r="AF5584"/>
      <c r="AG5584"/>
      <c r="AH5584"/>
      <c r="AI5584"/>
    </row>
    <row r="5585" spans="1:35">
      <c r="A5585" t="str">
        <f>IF(Tabela3[[#This Row],[GOL CASA]]&lt;&gt;"",Tabela3[[#This Row],[TIME CASA]],"")</f>
        <v/>
      </c>
      <c r="B5585" t="str">
        <f>IF(Tabela3[[#This Row],[GOL FORA]]&lt;&gt;"",Tabela3[[#This Row],[TIME FORA]],"")</f>
        <v/>
      </c>
      <c r="AD5585"/>
      <c r="AE5585"/>
      <c r="AF5585"/>
      <c r="AG5585"/>
      <c r="AH5585"/>
      <c r="AI5585"/>
    </row>
    <row r="5586" spans="1:35">
      <c r="A5586" t="str">
        <f>IF(Tabela3[[#This Row],[GOL CASA]]&lt;&gt;"",Tabela3[[#This Row],[TIME CASA]],"")</f>
        <v/>
      </c>
      <c r="B5586" t="str">
        <f>IF(Tabela3[[#This Row],[GOL FORA]]&lt;&gt;"",Tabela3[[#This Row],[TIME FORA]],"")</f>
        <v/>
      </c>
      <c r="AD5586"/>
      <c r="AE5586"/>
      <c r="AF5586"/>
      <c r="AG5586"/>
      <c r="AH5586"/>
      <c r="AI5586"/>
    </row>
    <row r="5587" spans="1:35">
      <c r="A5587" t="str">
        <f>IF(Tabela3[[#This Row],[GOL CASA]]&lt;&gt;"",Tabela3[[#This Row],[TIME CASA]],"")</f>
        <v/>
      </c>
      <c r="B5587" t="str">
        <f>IF(Tabela3[[#This Row],[GOL FORA]]&lt;&gt;"",Tabela3[[#This Row],[TIME FORA]],"")</f>
        <v/>
      </c>
      <c r="AD5587"/>
      <c r="AE5587"/>
      <c r="AF5587"/>
      <c r="AG5587"/>
      <c r="AH5587"/>
      <c r="AI5587"/>
    </row>
    <row r="5588" spans="1:35">
      <c r="A5588" t="str">
        <f>IF(Tabela3[[#This Row],[GOL CASA]]&lt;&gt;"",Tabela3[[#This Row],[TIME CASA]],"")</f>
        <v/>
      </c>
      <c r="B5588" t="str">
        <f>IF(Tabela3[[#This Row],[GOL FORA]]&lt;&gt;"",Tabela3[[#This Row],[TIME FORA]],"")</f>
        <v/>
      </c>
      <c r="AD5588"/>
      <c r="AE5588"/>
      <c r="AF5588"/>
      <c r="AG5588"/>
      <c r="AH5588"/>
      <c r="AI5588"/>
    </row>
    <row r="5589" spans="1:35">
      <c r="A5589" t="str">
        <f>IF(Tabela3[[#This Row],[GOL CASA]]&lt;&gt;"",Tabela3[[#This Row],[TIME CASA]],"")</f>
        <v/>
      </c>
      <c r="B5589" t="str">
        <f>IF(Tabela3[[#This Row],[GOL FORA]]&lt;&gt;"",Tabela3[[#This Row],[TIME FORA]],"")</f>
        <v/>
      </c>
      <c r="AD5589"/>
      <c r="AE5589"/>
      <c r="AF5589"/>
      <c r="AG5589"/>
      <c r="AH5589"/>
      <c r="AI5589"/>
    </row>
    <row r="5590" spans="1:35">
      <c r="A5590" t="str">
        <f>IF(Tabela3[[#This Row],[GOL CASA]]&lt;&gt;"",Tabela3[[#This Row],[TIME CASA]],"")</f>
        <v/>
      </c>
      <c r="B5590" t="str">
        <f>IF(Tabela3[[#This Row],[GOL FORA]]&lt;&gt;"",Tabela3[[#This Row],[TIME FORA]],"")</f>
        <v/>
      </c>
      <c r="AD5590"/>
      <c r="AE5590"/>
      <c r="AF5590"/>
      <c r="AG5590"/>
      <c r="AH5590"/>
      <c r="AI5590"/>
    </row>
    <row r="5591" spans="1:35">
      <c r="A5591" t="str">
        <f>IF(Tabela3[[#This Row],[GOL CASA]]&lt;&gt;"",Tabela3[[#This Row],[TIME CASA]],"")</f>
        <v/>
      </c>
      <c r="B5591" t="str">
        <f>IF(Tabela3[[#This Row],[GOL FORA]]&lt;&gt;"",Tabela3[[#This Row],[TIME FORA]],"")</f>
        <v/>
      </c>
      <c r="AD5591"/>
      <c r="AE5591"/>
      <c r="AF5591"/>
      <c r="AG5591"/>
      <c r="AH5591"/>
      <c r="AI5591"/>
    </row>
    <row r="5592" spans="1:35">
      <c r="A5592" t="str">
        <f>IF(Tabela3[[#This Row],[GOL CASA]]&lt;&gt;"",Tabela3[[#This Row],[TIME CASA]],"")</f>
        <v/>
      </c>
      <c r="B5592" t="str">
        <f>IF(Tabela3[[#This Row],[GOL FORA]]&lt;&gt;"",Tabela3[[#This Row],[TIME FORA]],"")</f>
        <v/>
      </c>
      <c r="AD5592"/>
      <c r="AE5592"/>
      <c r="AF5592"/>
      <c r="AG5592"/>
      <c r="AH5592"/>
      <c r="AI5592"/>
    </row>
    <row r="5593" spans="1:35">
      <c r="A5593" t="str">
        <f>IF(Tabela3[[#This Row],[GOL CASA]]&lt;&gt;"",Tabela3[[#This Row],[TIME CASA]],"")</f>
        <v/>
      </c>
      <c r="B5593" t="str">
        <f>IF(Tabela3[[#This Row],[GOL FORA]]&lt;&gt;"",Tabela3[[#This Row],[TIME FORA]],"")</f>
        <v/>
      </c>
      <c r="AD5593"/>
      <c r="AE5593"/>
      <c r="AF5593"/>
      <c r="AG5593"/>
      <c r="AH5593"/>
      <c r="AI5593"/>
    </row>
    <row r="5594" spans="1:35">
      <c r="A5594" t="str">
        <f>IF(Tabela3[[#This Row],[GOL CASA]]&lt;&gt;"",Tabela3[[#This Row],[TIME CASA]],"")</f>
        <v/>
      </c>
      <c r="B5594" t="str">
        <f>IF(Tabela3[[#This Row],[GOL FORA]]&lt;&gt;"",Tabela3[[#This Row],[TIME FORA]],"")</f>
        <v/>
      </c>
      <c r="AD5594"/>
      <c r="AE5594"/>
      <c r="AF5594"/>
      <c r="AG5594"/>
      <c r="AH5594"/>
      <c r="AI5594"/>
    </row>
    <row r="5595" spans="1:35">
      <c r="A5595" t="str">
        <f>IF(Tabela3[[#This Row],[GOL CASA]]&lt;&gt;"",Tabela3[[#This Row],[TIME CASA]],"")</f>
        <v/>
      </c>
      <c r="B5595" t="str">
        <f>IF(Tabela3[[#This Row],[GOL FORA]]&lt;&gt;"",Tabela3[[#This Row],[TIME FORA]],"")</f>
        <v/>
      </c>
      <c r="AD5595"/>
      <c r="AE5595"/>
      <c r="AF5595"/>
      <c r="AG5595"/>
      <c r="AH5595"/>
      <c r="AI5595"/>
    </row>
    <row r="5596" spans="1:35">
      <c r="A5596" t="str">
        <f>IF(Tabela3[[#This Row],[GOL CASA]]&lt;&gt;"",Tabela3[[#This Row],[TIME CASA]],"")</f>
        <v/>
      </c>
      <c r="B5596" t="str">
        <f>IF(Tabela3[[#This Row],[GOL FORA]]&lt;&gt;"",Tabela3[[#This Row],[TIME FORA]],"")</f>
        <v/>
      </c>
      <c r="AD5596"/>
      <c r="AE5596"/>
      <c r="AF5596"/>
      <c r="AG5596"/>
      <c r="AH5596"/>
      <c r="AI5596"/>
    </row>
    <row r="5597" spans="1:35">
      <c r="A5597" t="str">
        <f>IF(Tabela3[[#This Row],[GOL CASA]]&lt;&gt;"",Tabela3[[#This Row],[TIME CASA]],"")</f>
        <v/>
      </c>
      <c r="B5597" t="str">
        <f>IF(Tabela3[[#This Row],[GOL FORA]]&lt;&gt;"",Tabela3[[#This Row],[TIME FORA]],"")</f>
        <v/>
      </c>
      <c r="AD5597"/>
      <c r="AE5597"/>
      <c r="AF5597"/>
      <c r="AG5597"/>
      <c r="AH5597"/>
      <c r="AI5597"/>
    </row>
    <row r="5598" spans="1:35">
      <c r="A5598" t="str">
        <f>IF(Tabela3[[#This Row],[GOL CASA]]&lt;&gt;"",Tabela3[[#This Row],[TIME CASA]],"")</f>
        <v/>
      </c>
      <c r="B5598" t="str">
        <f>IF(Tabela3[[#This Row],[GOL FORA]]&lt;&gt;"",Tabela3[[#This Row],[TIME FORA]],"")</f>
        <v/>
      </c>
      <c r="AD5598"/>
      <c r="AE5598"/>
      <c r="AF5598"/>
      <c r="AG5598"/>
      <c r="AH5598"/>
      <c r="AI5598"/>
    </row>
    <row r="5599" spans="1:35">
      <c r="A5599" t="str">
        <f>IF(Tabela3[[#This Row],[GOL CASA]]&lt;&gt;"",Tabela3[[#This Row],[TIME CASA]],"")</f>
        <v/>
      </c>
      <c r="B5599" t="str">
        <f>IF(Tabela3[[#This Row],[GOL FORA]]&lt;&gt;"",Tabela3[[#This Row],[TIME FORA]],"")</f>
        <v/>
      </c>
      <c r="AD5599"/>
      <c r="AE5599"/>
      <c r="AF5599"/>
      <c r="AG5599"/>
      <c r="AH5599"/>
      <c r="AI5599"/>
    </row>
    <row r="5600" spans="1:35">
      <c r="A5600" t="str">
        <f>IF(Tabela3[[#This Row],[GOL CASA]]&lt;&gt;"",Tabela3[[#This Row],[TIME CASA]],"")</f>
        <v/>
      </c>
      <c r="B5600" t="str">
        <f>IF(Tabela3[[#This Row],[GOL FORA]]&lt;&gt;"",Tabela3[[#This Row],[TIME FORA]],"")</f>
        <v/>
      </c>
      <c r="AD5600"/>
      <c r="AE5600"/>
      <c r="AF5600"/>
      <c r="AG5600"/>
      <c r="AH5600"/>
      <c r="AI5600"/>
    </row>
    <row r="5601" spans="1:35">
      <c r="A5601" t="str">
        <f>IF(Tabela3[[#This Row],[GOL CASA]]&lt;&gt;"",Tabela3[[#This Row],[TIME CASA]],"")</f>
        <v/>
      </c>
      <c r="B5601" t="str">
        <f>IF(Tabela3[[#This Row],[GOL FORA]]&lt;&gt;"",Tabela3[[#This Row],[TIME FORA]],"")</f>
        <v/>
      </c>
      <c r="AD5601"/>
      <c r="AE5601"/>
      <c r="AF5601"/>
      <c r="AG5601"/>
      <c r="AH5601"/>
      <c r="AI5601"/>
    </row>
    <row r="5602" spans="1:35">
      <c r="A5602" t="str">
        <f>IF(Tabela3[[#This Row],[GOL CASA]]&lt;&gt;"",Tabela3[[#This Row],[TIME CASA]],"")</f>
        <v/>
      </c>
      <c r="B5602" t="str">
        <f>IF(Tabela3[[#This Row],[GOL FORA]]&lt;&gt;"",Tabela3[[#This Row],[TIME FORA]],"")</f>
        <v/>
      </c>
      <c r="AD5602"/>
      <c r="AE5602"/>
      <c r="AF5602"/>
      <c r="AG5602"/>
      <c r="AH5602"/>
      <c r="AI5602"/>
    </row>
    <row r="5603" spans="1:35">
      <c r="A5603" t="str">
        <f>IF(Tabela3[[#This Row],[GOL CASA]]&lt;&gt;"",Tabela3[[#This Row],[TIME CASA]],"")</f>
        <v/>
      </c>
      <c r="B5603" t="str">
        <f>IF(Tabela3[[#This Row],[GOL FORA]]&lt;&gt;"",Tabela3[[#This Row],[TIME FORA]],"")</f>
        <v/>
      </c>
      <c r="AD5603"/>
      <c r="AE5603"/>
      <c r="AF5603"/>
      <c r="AG5603"/>
      <c r="AH5603"/>
      <c r="AI5603"/>
    </row>
    <row r="5604" spans="1:35">
      <c r="A5604" t="str">
        <f>IF(Tabela3[[#This Row],[GOL CASA]]&lt;&gt;"",Tabela3[[#This Row],[TIME CASA]],"")</f>
        <v/>
      </c>
      <c r="B5604" t="str">
        <f>IF(Tabela3[[#This Row],[GOL FORA]]&lt;&gt;"",Tabela3[[#This Row],[TIME FORA]],"")</f>
        <v/>
      </c>
      <c r="AD5604"/>
      <c r="AE5604"/>
      <c r="AF5604"/>
      <c r="AG5604"/>
      <c r="AH5604"/>
      <c r="AI5604"/>
    </row>
    <row r="5605" spans="1:35">
      <c r="A5605" t="str">
        <f>IF(Tabela3[[#This Row],[GOL CASA]]&lt;&gt;"",Tabela3[[#This Row],[TIME CASA]],"")</f>
        <v/>
      </c>
      <c r="B5605" t="str">
        <f>IF(Tabela3[[#This Row],[GOL FORA]]&lt;&gt;"",Tabela3[[#This Row],[TIME FORA]],"")</f>
        <v/>
      </c>
      <c r="AD5605"/>
      <c r="AE5605"/>
      <c r="AF5605"/>
      <c r="AG5605"/>
      <c r="AH5605"/>
      <c r="AI5605"/>
    </row>
    <row r="5606" spans="1:35">
      <c r="A5606" t="str">
        <f>IF(Tabela3[[#This Row],[GOL CASA]]&lt;&gt;"",Tabela3[[#This Row],[TIME CASA]],"")</f>
        <v/>
      </c>
      <c r="B5606" t="str">
        <f>IF(Tabela3[[#This Row],[GOL FORA]]&lt;&gt;"",Tabela3[[#This Row],[TIME FORA]],"")</f>
        <v/>
      </c>
      <c r="AD5606"/>
      <c r="AE5606"/>
      <c r="AF5606"/>
      <c r="AG5606"/>
      <c r="AH5606"/>
      <c r="AI5606"/>
    </row>
    <row r="5607" spans="1:35">
      <c r="A5607" t="str">
        <f>IF(Tabela3[[#This Row],[GOL CASA]]&lt;&gt;"",Tabela3[[#This Row],[TIME CASA]],"")</f>
        <v/>
      </c>
      <c r="B5607" t="str">
        <f>IF(Tabela3[[#This Row],[GOL FORA]]&lt;&gt;"",Tabela3[[#This Row],[TIME FORA]],"")</f>
        <v/>
      </c>
      <c r="AD5607"/>
      <c r="AE5607"/>
      <c r="AF5607"/>
      <c r="AG5607"/>
      <c r="AH5607"/>
      <c r="AI5607"/>
    </row>
    <row r="5608" spans="1:35">
      <c r="A5608" t="str">
        <f>IF(Tabela3[[#This Row],[GOL CASA]]&lt;&gt;"",Tabela3[[#This Row],[TIME CASA]],"")</f>
        <v/>
      </c>
      <c r="B5608" t="str">
        <f>IF(Tabela3[[#This Row],[GOL FORA]]&lt;&gt;"",Tabela3[[#This Row],[TIME FORA]],"")</f>
        <v/>
      </c>
      <c r="AD5608"/>
      <c r="AE5608"/>
      <c r="AF5608"/>
      <c r="AG5608"/>
      <c r="AH5608"/>
      <c r="AI5608"/>
    </row>
    <row r="5609" spans="1:35">
      <c r="A5609" t="str">
        <f>IF(Tabela3[[#This Row],[GOL CASA]]&lt;&gt;"",Tabela3[[#This Row],[TIME CASA]],"")</f>
        <v/>
      </c>
      <c r="B5609" t="str">
        <f>IF(Tabela3[[#This Row],[GOL FORA]]&lt;&gt;"",Tabela3[[#This Row],[TIME FORA]],"")</f>
        <v/>
      </c>
      <c r="AD5609"/>
      <c r="AE5609"/>
      <c r="AF5609"/>
      <c r="AG5609"/>
      <c r="AH5609"/>
      <c r="AI5609"/>
    </row>
    <row r="5610" spans="1:35">
      <c r="A5610" t="str">
        <f>IF(Tabela3[[#This Row],[GOL CASA]]&lt;&gt;"",Tabela3[[#This Row],[TIME CASA]],"")</f>
        <v/>
      </c>
      <c r="B5610" t="str">
        <f>IF(Tabela3[[#This Row],[GOL FORA]]&lt;&gt;"",Tabela3[[#This Row],[TIME FORA]],"")</f>
        <v/>
      </c>
      <c r="AD5610"/>
      <c r="AE5610"/>
      <c r="AF5610"/>
      <c r="AG5610"/>
      <c r="AH5610"/>
      <c r="AI5610"/>
    </row>
    <row r="5611" spans="1:35">
      <c r="A5611" t="str">
        <f>IF(Tabela3[[#This Row],[GOL CASA]]&lt;&gt;"",Tabela3[[#This Row],[TIME CASA]],"")</f>
        <v/>
      </c>
      <c r="B5611" t="str">
        <f>IF(Tabela3[[#This Row],[GOL FORA]]&lt;&gt;"",Tabela3[[#This Row],[TIME FORA]],"")</f>
        <v/>
      </c>
      <c r="AD5611"/>
      <c r="AE5611"/>
      <c r="AF5611"/>
      <c r="AG5611"/>
      <c r="AH5611"/>
      <c r="AI5611"/>
    </row>
    <row r="5612" spans="1:35">
      <c r="A5612" t="str">
        <f>IF(Tabela3[[#This Row],[GOL CASA]]&lt;&gt;"",Tabela3[[#This Row],[TIME CASA]],"")</f>
        <v/>
      </c>
      <c r="B5612" t="str">
        <f>IF(Tabela3[[#This Row],[GOL FORA]]&lt;&gt;"",Tabela3[[#This Row],[TIME FORA]],"")</f>
        <v/>
      </c>
      <c r="AD5612"/>
      <c r="AE5612"/>
      <c r="AF5612"/>
      <c r="AG5612"/>
      <c r="AH5612"/>
      <c r="AI5612"/>
    </row>
    <row r="5613" spans="1:35">
      <c r="A5613" t="str">
        <f>IF(Tabela3[[#This Row],[GOL CASA]]&lt;&gt;"",Tabela3[[#This Row],[TIME CASA]],"")</f>
        <v/>
      </c>
      <c r="B5613" t="str">
        <f>IF(Tabela3[[#This Row],[GOL FORA]]&lt;&gt;"",Tabela3[[#This Row],[TIME FORA]],"")</f>
        <v/>
      </c>
      <c r="AD5613"/>
      <c r="AE5613"/>
      <c r="AF5613"/>
      <c r="AG5613"/>
      <c r="AH5613"/>
      <c r="AI5613"/>
    </row>
    <row r="5614" spans="1:35">
      <c r="A5614" t="str">
        <f>IF(Tabela3[[#This Row],[GOL CASA]]&lt;&gt;"",Tabela3[[#This Row],[TIME CASA]],"")</f>
        <v/>
      </c>
      <c r="B5614" t="str">
        <f>IF(Tabela3[[#This Row],[GOL FORA]]&lt;&gt;"",Tabela3[[#This Row],[TIME FORA]],"")</f>
        <v/>
      </c>
      <c r="AD5614"/>
      <c r="AE5614"/>
      <c r="AF5614"/>
      <c r="AG5614"/>
      <c r="AH5614"/>
      <c r="AI5614"/>
    </row>
    <row r="5615" spans="1:35">
      <c r="A5615" t="str">
        <f>IF(Tabela3[[#This Row],[GOL CASA]]&lt;&gt;"",Tabela3[[#This Row],[TIME CASA]],"")</f>
        <v/>
      </c>
      <c r="B5615" t="str">
        <f>IF(Tabela3[[#This Row],[GOL FORA]]&lt;&gt;"",Tabela3[[#This Row],[TIME FORA]],"")</f>
        <v/>
      </c>
      <c r="AD5615"/>
      <c r="AE5615"/>
      <c r="AF5615"/>
      <c r="AG5615"/>
      <c r="AH5615"/>
      <c r="AI5615"/>
    </row>
    <row r="5616" spans="1:35">
      <c r="A5616" t="str">
        <f>IF(Tabela3[[#This Row],[GOL CASA]]&lt;&gt;"",Tabela3[[#This Row],[TIME CASA]],"")</f>
        <v/>
      </c>
      <c r="B5616" t="str">
        <f>IF(Tabela3[[#This Row],[GOL FORA]]&lt;&gt;"",Tabela3[[#This Row],[TIME FORA]],"")</f>
        <v/>
      </c>
      <c r="AD5616"/>
      <c r="AE5616"/>
      <c r="AF5616"/>
      <c r="AG5616"/>
      <c r="AH5616"/>
      <c r="AI5616"/>
    </row>
    <row r="5617" spans="1:35">
      <c r="A5617" t="str">
        <f>IF(Tabela3[[#This Row],[GOL CASA]]&lt;&gt;"",Tabela3[[#This Row],[TIME CASA]],"")</f>
        <v/>
      </c>
      <c r="B5617" t="str">
        <f>IF(Tabela3[[#This Row],[GOL FORA]]&lt;&gt;"",Tabela3[[#This Row],[TIME FORA]],"")</f>
        <v/>
      </c>
      <c r="AD5617"/>
      <c r="AE5617"/>
      <c r="AF5617"/>
      <c r="AG5617"/>
      <c r="AH5617"/>
      <c r="AI5617"/>
    </row>
    <row r="5618" spans="1:35">
      <c r="A5618" t="str">
        <f>IF(Tabela3[[#This Row],[GOL CASA]]&lt;&gt;"",Tabela3[[#This Row],[TIME CASA]],"")</f>
        <v/>
      </c>
      <c r="B5618" t="str">
        <f>IF(Tabela3[[#This Row],[GOL FORA]]&lt;&gt;"",Tabela3[[#This Row],[TIME FORA]],"")</f>
        <v/>
      </c>
      <c r="AD5618"/>
      <c r="AE5618"/>
      <c r="AF5618"/>
      <c r="AG5618"/>
      <c r="AH5618"/>
      <c r="AI5618"/>
    </row>
    <row r="5619" spans="1:35">
      <c r="A5619" t="str">
        <f>IF(Tabela3[[#This Row],[GOL CASA]]&lt;&gt;"",Tabela3[[#This Row],[TIME CASA]],"")</f>
        <v/>
      </c>
      <c r="B5619" t="str">
        <f>IF(Tabela3[[#This Row],[GOL FORA]]&lt;&gt;"",Tabela3[[#This Row],[TIME FORA]],"")</f>
        <v/>
      </c>
      <c r="AD5619"/>
      <c r="AE5619"/>
      <c r="AF5619"/>
      <c r="AG5619"/>
      <c r="AH5619"/>
      <c r="AI5619"/>
    </row>
    <row r="5620" spans="1:35">
      <c r="A5620" t="str">
        <f>IF(Tabela3[[#This Row],[GOL CASA]]&lt;&gt;"",Tabela3[[#This Row],[TIME CASA]],"")</f>
        <v/>
      </c>
      <c r="B5620" t="str">
        <f>IF(Tabela3[[#This Row],[GOL FORA]]&lt;&gt;"",Tabela3[[#This Row],[TIME FORA]],"")</f>
        <v/>
      </c>
      <c r="AD5620"/>
      <c r="AE5620"/>
      <c r="AF5620"/>
      <c r="AG5620"/>
      <c r="AH5620"/>
      <c r="AI5620"/>
    </row>
    <row r="5621" spans="1:35">
      <c r="A5621" t="str">
        <f>IF(Tabela3[[#This Row],[GOL CASA]]&lt;&gt;"",Tabela3[[#This Row],[TIME CASA]],"")</f>
        <v/>
      </c>
      <c r="B5621" t="str">
        <f>IF(Tabela3[[#This Row],[GOL FORA]]&lt;&gt;"",Tabela3[[#This Row],[TIME FORA]],"")</f>
        <v/>
      </c>
      <c r="AD5621"/>
      <c r="AE5621"/>
      <c r="AF5621"/>
      <c r="AG5621"/>
      <c r="AH5621"/>
      <c r="AI5621"/>
    </row>
    <row r="5622" spans="1:35">
      <c r="A5622" t="str">
        <f>IF(Tabela3[[#This Row],[GOL CASA]]&lt;&gt;"",Tabela3[[#This Row],[TIME CASA]],"")</f>
        <v/>
      </c>
      <c r="B5622" t="str">
        <f>IF(Tabela3[[#This Row],[GOL FORA]]&lt;&gt;"",Tabela3[[#This Row],[TIME FORA]],"")</f>
        <v/>
      </c>
      <c r="AD5622"/>
      <c r="AE5622"/>
      <c r="AF5622"/>
      <c r="AG5622"/>
      <c r="AH5622"/>
      <c r="AI5622"/>
    </row>
    <row r="5623" spans="1:35">
      <c r="A5623" t="str">
        <f>IF(Tabela3[[#This Row],[GOL CASA]]&lt;&gt;"",Tabela3[[#This Row],[TIME CASA]],"")</f>
        <v/>
      </c>
      <c r="B5623" t="str">
        <f>IF(Tabela3[[#This Row],[GOL FORA]]&lt;&gt;"",Tabela3[[#This Row],[TIME FORA]],"")</f>
        <v/>
      </c>
      <c r="AD5623"/>
      <c r="AE5623"/>
      <c r="AF5623"/>
      <c r="AG5623"/>
      <c r="AH5623"/>
      <c r="AI5623"/>
    </row>
    <row r="5624" spans="1:35">
      <c r="A5624" t="str">
        <f>IF(Tabela3[[#This Row],[GOL CASA]]&lt;&gt;"",Tabela3[[#This Row],[TIME CASA]],"")</f>
        <v/>
      </c>
      <c r="B5624" t="str">
        <f>IF(Tabela3[[#This Row],[GOL FORA]]&lt;&gt;"",Tabela3[[#This Row],[TIME FORA]],"")</f>
        <v/>
      </c>
      <c r="AD5624"/>
      <c r="AE5624"/>
      <c r="AF5624"/>
      <c r="AG5624"/>
      <c r="AH5624"/>
      <c r="AI5624"/>
    </row>
    <row r="5625" spans="1:35">
      <c r="A5625" t="str">
        <f>IF(Tabela3[[#This Row],[GOL CASA]]&lt;&gt;"",Tabela3[[#This Row],[TIME CASA]],"")</f>
        <v/>
      </c>
      <c r="B5625" t="str">
        <f>IF(Tabela3[[#This Row],[GOL FORA]]&lt;&gt;"",Tabela3[[#This Row],[TIME FORA]],"")</f>
        <v/>
      </c>
      <c r="AD5625"/>
      <c r="AE5625"/>
      <c r="AF5625"/>
      <c r="AG5625"/>
      <c r="AH5625"/>
      <c r="AI5625"/>
    </row>
    <row r="5626" spans="1:35">
      <c r="A5626" t="str">
        <f>IF(Tabela3[[#This Row],[GOL CASA]]&lt;&gt;"",Tabela3[[#This Row],[TIME CASA]],"")</f>
        <v/>
      </c>
      <c r="B5626" t="str">
        <f>IF(Tabela3[[#This Row],[GOL FORA]]&lt;&gt;"",Tabela3[[#This Row],[TIME FORA]],"")</f>
        <v/>
      </c>
      <c r="AD5626"/>
      <c r="AE5626"/>
      <c r="AF5626"/>
      <c r="AG5626"/>
      <c r="AH5626"/>
      <c r="AI5626"/>
    </row>
    <row r="5627" spans="1:35">
      <c r="A5627" t="str">
        <f>IF(Tabela3[[#This Row],[GOL CASA]]&lt;&gt;"",Tabela3[[#This Row],[TIME CASA]],"")</f>
        <v/>
      </c>
      <c r="B5627" t="str">
        <f>IF(Tabela3[[#This Row],[GOL FORA]]&lt;&gt;"",Tabela3[[#This Row],[TIME FORA]],"")</f>
        <v/>
      </c>
      <c r="AD5627"/>
      <c r="AE5627"/>
      <c r="AF5627"/>
      <c r="AG5627"/>
      <c r="AH5627"/>
      <c r="AI5627"/>
    </row>
    <row r="5628" spans="1:35">
      <c r="A5628" t="str">
        <f>IF(Tabela3[[#This Row],[GOL CASA]]&lt;&gt;"",Tabela3[[#This Row],[TIME CASA]],"")</f>
        <v/>
      </c>
      <c r="B5628" t="str">
        <f>IF(Tabela3[[#This Row],[GOL FORA]]&lt;&gt;"",Tabela3[[#This Row],[TIME FORA]],"")</f>
        <v/>
      </c>
      <c r="AD5628"/>
      <c r="AE5628"/>
      <c r="AF5628"/>
      <c r="AG5628"/>
      <c r="AH5628"/>
      <c r="AI5628"/>
    </row>
    <row r="5629" spans="1:35">
      <c r="A5629" t="str">
        <f>IF(Tabela3[[#This Row],[GOL CASA]]&lt;&gt;"",Tabela3[[#This Row],[TIME CASA]],"")</f>
        <v/>
      </c>
      <c r="B5629" t="str">
        <f>IF(Tabela3[[#This Row],[GOL FORA]]&lt;&gt;"",Tabela3[[#This Row],[TIME FORA]],"")</f>
        <v/>
      </c>
      <c r="AD5629"/>
      <c r="AE5629"/>
      <c r="AF5629"/>
      <c r="AG5629"/>
      <c r="AH5629"/>
      <c r="AI5629"/>
    </row>
    <row r="5630" spans="1:35">
      <c r="A5630" t="str">
        <f>IF(Tabela3[[#This Row],[GOL CASA]]&lt;&gt;"",Tabela3[[#This Row],[TIME CASA]],"")</f>
        <v/>
      </c>
      <c r="B5630" t="str">
        <f>IF(Tabela3[[#This Row],[GOL FORA]]&lt;&gt;"",Tabela3[[#This Row],[TIME FORA]],"")</f>
        <v/>
      </c>
      <c r="AD5630"/>
      <c r="AE5630"/>
      <c r="AF5630"/>
      <c r="AG5630"/>
      <c r="AH5630"/>
      <c r="AI5630"/>
    </row>
    <row r="5631" spans="1:35">
      <c r="A5631" t="str">
        <f>IF(Tabela3[[#This Row],[GOL CASA]]&lt;&gt;"",Tabela3[[#This Row],[TIME CASA]],"")</f>
        <v/>
      </c>
      <c r="B5631" t="str">
        <f>IF(Tabela3[[#This Row],[GOL FORA]]&lt;&gt;"",Tabela3[[#This Row],[TIME FORA]],"")</f>
        <v/>
      </c>
      <c r="AD5631"/>
      <c r="AE5631"/>
      <c r="AF5631"/>
      <c r="AG5631"/>
      <c r="AH5631"/>
      <c r="AI5631"/>
    </row>
    <row r="5632" spans="1:35">
      <c r="A5632" t="str">
        <f>IF(Tabela3[[#This Row],[GOL CASA]]&lt;&gt;"",Tabela3[[#This Row],[TIME CASA]],"")</f>
        <v/>
      </c>
      <c r="B5632" t="str">
        <f>IF(Tabela3[[#This Row],[GOL FORA]]&lt;&gt;"",Tabela3[[#This Row],[TIME FORA]],"")</f>
        <v/>
      </c>
      <c r="AD5632"/>
      <c r="AE5632"/>
      <c r="AF5632"/>
      <c r="AG5632"/>
      <c r="AH5632"/>
      <c r="AI5632"/>
    </row>
    <row r="5633" spans="1:35">
      <c r="A5633" t="str">
        <f>IF(Tabela3[[#This Row],[GOL CASA]]&lt;&gt;"",Tabela3[[#This Row],[TIME CASA]],"")</f>
        <v/>
      </c>
      <c r="B5633" t="str">
        <f>IF(Tabela3[[#This Row],[GOL FORA]]&lt;&gt;"",Tabela3[[#This Row],[TIME FORA]],"")</f>
        <v/>
      </c>
      <c r="AD5633"/>
      <c r="AE5633"/>
      <c r="AF5633"/>
      <c r="AG5633"/>
      <c r="AH5633"/>
      <c r="AI5633"/>
    </row>
    <row r="5634" spans="1:35">
      <c r="A5634" t="str">
        <f>IF(Tabela3[[#This Row],[GOL CASA]]&lt;&gt;"",Tabela3[[#This Row],[TIME CASA]],"")</f>
        <v/>
      </c>
      <c r="B5634" t="str">
        <f>IF(Tabela3[[#This Row],[GOL FORA]]&lt;&gt;"",Tabela3[[#This Row],[TIME FORA]],"")</f>
        <v/>
      </c>
      <c r="AD5634"/>
      <c r="AE5634"/>
      <c r="AF5634"/>
      <c r="AG5634"/>
      <c r="AH5634"/>
      <c r="AI5634"/>
    </row>
    <row r="5635" spans="1:35">
      <c r="A5635" t="str">
        <f>IF(Tabela3[[#This Row],[GOL CASA]]&lt;&gt;"",Tabela3[[#This Row],[TIME CASA]],"")</f>
        <v/>
      </c>
      <c r="B5635" t="str">
        <f>IF(Tabela3[[#This Row],[GOL FORA]]&lt;&gt;"",Tabela3[[#This Row],[TIME FORA]],"")</f>
        <v/>
      </c>
      <c r="AD5635"/>
      <c r="AE5635"/>
      <c r="AF5635"/>
      <c r="AG5635"/>
      <c r="AH5635"/>
      <c r="AI5635"/>
    </row>
    <row r="5636" spans="1:35">
      <c r="A5636" t="str">
        <f>IF(Tabela3[[#This Row],[GOL CASA]]&lt;&gt;"",Tabela3[[#This Row],[TIME CASA]],"")</f>
        <v/>
      </c>
      <c r="B5636" t="str">
        <f>IF(Tabela3[[#This Row],[GOL FORA]]&lt;&gt;"",Tabela3[[#This Row],[TIME FORA]],"")</f>
        <v/>
      </c>
      <c r="AD5636"/>
      <c r="AE5636"/>
      <c r="AF5636"/>
      <c r="AG5636"/>
      <c r="AH5636"/>
      <c r="AI5636"/>
    </row>
    <row r="5637" spans="1:35">
      <c r="A5637" t="str">
        <f>IF(Tabela3[[#This Row],[GOL CASA]]&lt;&gt;"",Tabela3[[#This Row],[TIME CASA]],"")</f>
        <v/>
      </c>
      <c r="B5637" t="str">
        <f>IF(Tabela3[[#This Row],[GOL FORA]]&lt;&gt;"",Tabela3[[#This Row],[TIME FORA]],"")</f>
        <v/>
      </c>
      <c r="AD5637"/>
      <c r="AE5637"/>
      <c r="AF5637"/>
      <c r="AG5637"/>
      <c r="AH5637"/>
      <c r="AI5637"/>
    </row>
    <row r="5638" spans="1:35">
      <c r="A5638" t="str">
        <f>IF(Tabela3[[#This Row],[GOL CASA]]&lt;&gt;"",Tabela3[[#This Row],[TIME CASA]],"")</f>
        <v/>
      </c>
      <c r="B5638" t="str">
        <f>IF(Tabela3[[#This Row],[GOL FORA]]&lt;&gt;"",Tabela3[[#This Row],[TIME FORA]],"")</f>
        <v/>
      </c>
      <c r="AD5638"/>
      <c r="AE5638"/>
      <c r="AF5638"/>
      <c r="AG5638"/>
      <c r="AH5638"/>
      <c r="AI5638"/>
    </row>
    <row r="5639" spans="1:35">
      <c r="A5639" t="str">
        <f>IF(Tabela3[[#This Row],[GOL CASA]]&lt;&gt;"",Tabela3[[#This Row],[TIME CASA]],"")</f>
        <v/>
      </c>
      <c r="B5639" t="str">
        <f>IF(Tabela3[[#This Row],[GOL FORA]]&lt;&gt;"",Tabela3[[#This Row],[TIME FORA]],"")</f>
        <v/>
      </c>
      <c r="AD5639"/>
      <c r="AE5639"/>
      <c r="AF5639"/>
      <c r="AG5639"/>
      <c r="AH5639"/>
      <c r="AI5639"/>
    </row>
    <row r="5640" spans="1:35">
      <c r="A5640" t="str">
        <f>IF(Tabela3[[#This Row],[GOL CASA]]&lt;&gt;"",Tabela3[[#This Row],[TIME CASA]],"")</f>
        <v/>
      </c>
      <c r="B5640" t="str">
        <f>IF(Tabela3[[#This Row],[GOL FORA]]&lt;&gt;"",Tabela3[[#This Row],[TIME FORA]],"")</f>
        <v/>
      </c>
      <c r="AD5640"/>
      <c r="AE5640"/>
      <c r="AF5640"/>
      <c r="AG5640"/>
      <c r="AH5640"/>
      <c r="AI5640"/>
    </row>
    <row r="5641" spans="1:35">
      <c r="A5641" t="str">
        <f>IF(Tabela3[[#This Row],[GOL CASA]]&lt;&gt;"",Tabela3[[#This Row],[TIME CASA]],"")</f>
        <v/>
      </c>
      <c r="B5641" t="str">
        <f>IF(Tabela3[[#This Row],[GOL FORA]]&lt;&gt;"",Tabela3[[#This Row],[TIME FORA]],"")</f>
        <v/>
      </c>
      <c r="AD5641"/>
      <c r="AE5641"/>
      <c r="AF5641"/>
      <c r="AG5641"/>
      <c r="AH5641"/>
      <c r="AI5641"/>
    </row>
    <row r="5642" spans="1:35">
      <c r="A5642" t="str">
        <f>IF(Tabela3[[#This Row],[GOL CASA]]&lt;&gt;"",Tabela3[[#This Row],[TIME CASA]],"")</f>
        <v/>
      </c>
      <c r="B5642" t="str">
        <f>IF(Tabela3[[#This Row],[GOL FORA]]&lt;&gt;"",Tabela3[[#This Row],[TIME FORA]],"")</f>
        <v/>
      </c>
      <c r="AD5642"/>
      <c r="AE5642"/>
      <c r="AF5642"/>
      <c r="AG5642"/>
      <c r="AH5642"/>
      <c r="AI5642"/>
    </row>
    <row r="5643" spans="1:35">
      <c r="A5643" t="str">
        <f>IF(Tabela3[[#This Row],[GOL CASA]]&lt;&gt;"",Tabela3[[#This Row],[TIME CASA]],"")</f>
        <v/>
      </c>
      <c r="B5643" t="str">
        <f>IF(Tabela3[[#This Row],[GOL FORA]]&lt;&gt;"",Tabela3[[#This Row],[TIME FORA]],"")</f>
        <v/>
      </c>
      <c r="AD5643"/>
      <c r="AE5643"/>
      <c r="AF5643"/>
      <c r="AG5643"/>
      <c r="AH5643"/>
      <c r="AI5643"/>
    </row>
    <row r="5644" spans="1:35">
      <c r="A5644" t="str">
        <f>IF(Tabela3[[#This Row],[GOL CASA]]&lt;&gt;"",Tabela3[[#This Row],[TIME CASA]],"")</f>
        <v/>
      </c>
      <c r="B5644" t="str">
        <f>IF(Tabela3[[#This Row],[GOL FORA]]&lt;&gt;"",Tabela3[[#This Row],[TIME FORA]],"")</f>
        <v/>
      </c>
      <c r="AD5644"/>
      <c r="AE5644"/>
      <c r="AF5644"/>
      <c r="AG5644"/>
      <c r="AH5644"/>
      <c r="AI5644"/>
    </row>
    <row r="5645" spans="1:35">
      <c r="A5645" t="str">
        <f>IF(Tabela3[[#This Row],[GOL CASA]]&lt;&gt;"",Tabela3[[#This Row],[TIME CASA]],"")</f>
        <v/>
      </c>
      <c r="B5645" t="str">
        <f>IF(Tabela3[[#This Row],[GOL FORA]]&lt;&gt;"",Tabela3[[#This Row],[TIME FORA]],"")</f>
        <v/>
      </c>
      <c r="AD5645"/>
      <c r="AE5645"/>
      <c r="AF5645"/>
      <c r="AG5645"/>
      <c r="AH5645"/>
      <c r="AI5645"/>
    </row>
    <row r="5646" spans="1:35">
      <c r="A5646" t="str">
        <f>IF(Tabela3[[#This Row],[GOL CASA]]&lt;&gt;"",Tabela3[[#This Row],[TIME CASA]],"")</f>
        <v/>
      </c>
      <c r="B5646" t="str">
        <f>IF(Tabela3[[#This Row],[GOL FORA]]&lt;&gt;"",Tabela3[[#This Row],[TIME FORA]],"")</f>
        <v/>
      </c>
      <c r="AD5646"/>
      <c r="AE5646"/>
      <c r="AF5646"/>
      <c r="AG5646"/>
      <c r="AH5646"/>
      <c r="AI5646"/>
    </row>
    <row r="5647" spans="1:35">
      <c r="A5647" t="str">
        <f>IF(Tabela3[[#This Row],[GOL CASA]]&lt;&gt;"",Tabela3[[#This Row],[TIME CASA]],"")</f>
        <v/>
      </c>
      <c r="B5647" t="str">
        <f>IF(Tabela3[[#This Row],[GOL FORA]]&lt;&gt;"",Tabela3[[#This Row],[TIME FORA]],"")</f>
        <v/>
      </c>
      <c r="AD5647"/>
      <c r="AE5647"/>
      <c r="AF5647"/>
      <c r="AG5647"/>
      <c r="AH5647"/>
      <c r="AI5647"/>
    </row>
    <row r="5648" spans="1:35">
      <c r="A5648" t="str">
        <f>IF(Tabela3[[#This Row],[GOL CASA]]&lt;&gt;"",Tabela3[[#This Row],[TIME CASA]],"")</f>
        <v/>
      </c>
      <c r="B5648" t="str">
        <f>IF(Tabela3[[#This Row],[GOL FORA]]&lt;&gt;"",Tabela3[[#This Row],[TIME FORA]],"")</f>
        <v/>
      </c>
      <c r="AD5648"/>
      <c r="AE5648"/>
      <c r="AF5648"/>
      <c r="AG5648"/>
      <c r="AH5648"/>
      <c r="AI5648"/>
    </row>
    <row r="5649" spans="1:35">
      <c r="A5649" t="str">
        <f>IF(Tabela3[[#This Row],[GOL CASA]]&lt;&gt;"",Tabela3[[#This Row],[TIME CASA]],"")</f>
        <v/>
      </c>
      <c r="B5649" t="str">
        <f>IF(Tabela3[[#This Row],[GOL FORA]]&lt;&gt;"",Tabela3[[#This Row],[TIME FORA]],"")</f>
        <v/>
      </c>
      <c r="AD5649"/>
      <c r="AE5649"/>
      <c r="AF5649"/>
      <c r="AG5649"/>
      <c r="AH5649"/>
      <c r="AI5649"/>
    </row>
    <row r="5650" spans="1:35">
      <c r="A5650" t="str">
        <f>IF(Tabela3[[#This Row],[GOL CASA]]&lt;&gt;"",Tabela3[[#This Row],[TIME CASA]],"")</f>
        <v/>
      </c>
      <c r="B5650" t="str">
        <f>IF(Tabela3[[#This Row],[GOL FORA]]&lt;&gt;"",Tabela3[[#This Row],[TIME FORA]],"")</f>
        <v/>
      </c>
      <c r="AD5650"/>
      <c r="AE5650"/>
      <c r="AF5650"/>
      <c r="AG5650"/>
      <c r="AH5650"/>
      <c r="AI5650"/>
    </row>
    <row r="5651" spans="1:35">
      <c r="A5651" t="str">
        <f>IF(Tabela3[[#This Row],[GOL CASA]]&lt;&gt;"",Tabela3[[#This Row],[TIME CASA]],"")</f>
        <v/>
      </c>
      <c r="B5651" t="str">
        <f>IF(Tabela3[[#This Row],[GOL FORA]]&lt;&gt;"",Tabela3[[#This Row],[TIME FORA]],"")</f>
        <v/>
      </c>
      <c r="AD5651"/>
      <c r="AE5651"/>
      <c r="AF5651"/>
      <c r="AG5651"/>
      <c r="AH5651"/>
      <c r="AI5651"/>
    </row>
    <row r="5652" spans="1:35">
      <c r="A5652" t="str">
        <f>IF(Tabela3[[#This Row],[GOL CASA]]&lt;&gt;"",Tabela3[[#This Row],[TIME CASA]],"")</f>
        <v/>
      </c>
      <c r="B5652" t="str">
        <f>IF(Tabela3[[#This Row],[GOL FORA]]&lt;&gt;"",Tabela3[[#This Row],[TIME FORA]],"")</f>
        <v/>
      </c>
      <c r="AD5652"/>
      <c r="AE5652"/>
      <c r="AF5652"/>
      <c r="AG5652"/>
      <c r="AH5652"/>
      <c r="AI5652"/>
    </row>
    <row r="5653" spans="1:35">
      <c r="A5653" t="str">
        <f>IF(Tabela3[[#This Row],[GOL CASA]]&lt;&gt;"",Tabela3[[#This Row],[TIME CASA]],"")</f>
        <v/>
      </c>
      <c r="B5653" t="str">
        <f>IF(Tabela3[[#This Row],[GOL FORA]]&lt;&gt;"",Tabela3[[#This Row],[TIME FORA]],"")</f>
        <v/>
      </c>
      <c r="AD5653"/>
      <c r="AE5653"/>
      <c r="AF5653"/>
      <c r="AG5653"/>
      <c r="AH5653"/>
      <c r="AI5653"/>
    </row>
    <row r="5654" spans="1:35">
      <c r="A5654" t="str">
        <f>IF(Tabela3[[#This Row],[GOL CASA]]&lt;&gt;"",Tabela3[[#This Row],[TIME CASA]],"")</f>
        <v/>
      </c>
      <c r="B5654" t="str">
        <f>IF(Tabela3[[#This Row],[GOL FORA]]&lt;&gt;"",Tabela3[[#This Row],[TIME FORA]],"")</f>
        <v/>
      </c>
      <c r="AD5654"/>
      <c r="AE5654"/>
      <c r="AF5654"/>
      <c r="AG5654"/>
      <c r="AH5654"/>
      <c r="AI5654"/>
    </row>
    <row r="5655" spans="1:35">
      <c r="A5655" t="str">
        <f>IF(Tabela3[[#This Row],[GOL CASA]]&lt;&gt;"",Tabela3[[#This Row],[TIME CASA]],"")</f>
        <v/>
      </c>
      <c r="B5655" t="str">
        <f>IF(Tabela3[[#This Row],[GOL FORA]]&lt;&gt;"",Tabela3[[#This Row],[TIME FORA]],"")</f>
        <v/>
      </c>
      <c r="AD5655"/>
      <c r="AE5655"/>
      <c r="AF5655"/>
      <c r="AG5655"/>
      <c r="AH5655"/>
      <c r="AI5655"/>
    </row>
    <row r="5656" spans="1:35">
      <c r="A5656" t="str">
        <f>IF(Tabela3[[#This Row],[GOL CASA]]&lt;&gt;"",Tabela3[[#This Row],[TIME CASA]],"")</f>
        <v/>
      </c>
      <c r="B5656" t="str">
        <f>IF(Tabela3[[#This Row],[GOL FORA]]&lt;&gt;"",Tabela3[[#This Row],[TIME FORA]],"")</f>
        <v/>
      </c>
      <c r="AD5656"/>
      <c r="AE5656"/>
      <c r="AF5656"/>
      <c r="AG5656"/>
      <c r="AH5656"/>
      <c r="AI5656"/>
    </row>
    <row r="5657" spans="1:35">
      <c r="A5657" t="str">
        <f>IF(Tabela3[[#This Row],[GOL CASA]]&lt;&gt;"",Tabela3[[#This Row],[TIME CASA]],"")</f>
        <v/>
      </c>
      <c r="B5657" t="str">
        <f>IF(Tabela3[[#This Row],[GOL FORA]]&lt;&gt;"",Tabela3[[#This Row],[TIME FORA]],"")</f>
        <v/>
      </c>
      <c r="AD5657"/>
      <c r="AE5657"/>
      <c r="AF5657"/>
      <c r="AG5657"/>
      <c r="AH5657"/>
      <c r="AI5657"/>
    </row>
    <row r="5658" spans="1:35">
      <c r="A5658" t="str">
        <f>IF(Tabela3[[#This Row],[GOL CASA]]&lt;&gt;"",Tabela3[[#This Row],[TIME CASA]],"")</f>
        <v/>
      </c>
      <c r="B5658" t="str">
        <f>IF(Tabela3[[#This Row],[GOL FORA]]&lt;&gt;"",Tabela3[[#This Row],[TIME FORA]],"")</f>
        <v/>
      </c>
      <c r="AD5658"/>
      <c r="AE5658"/>
      <c r="AF5658"/>
      <c r="AG5658"/>
      <c r="AH5658"/>
      <c r="AI5658"/>
    </row>
    <row r="5659" spans="1:35">
      <c r="A5659" t="str">
        <f>IF(Tabela3[[#This Row],[GOL CASA]]&lt;&gt;"",Tabela3[[#This Row],[TIME CASA]],"")</f>
        <v/>
      </c>
      <c r="B5659" t="str">
        <f>IF(Tabela3[[#This Row],[GOL FORA]]&lt;&gt;"",Tabela3[[#This Row],[TIME FORA]],"")</f>
        <v/>
      </c>
      <c r="AD5659"/>
      <c r="AE5659"/>
      <c r="AF5659"/>
      <c r="AG5659"/>
      <c r="AH5659"/>
      <c r="AI5659"/>
    </row>
    <row r="5660" spans="1:35">
      <c r="A5660" t="str">
        <f>IF(Tabela3[[#This Row],[GOL CASA]]&lt;&gt;"",Tabela3[[#This Row],[TIME CASA]],"")</f>
        <v/>
      </c>
      <c r="B5660" t="str">
        <f>IF(Tabela3[[#This Row],[GOL FORA]]&lt;&gt;"",Tabela3[[#This Row],[TIME FORA]],"")</f>
        <v/>
      </c>
      <c r="AD5660"/>
      <c r="AE5660"/>
      <c r="AF5660"/>
      <c r="AG5660"/>
      <c r="AH5660"/>
      <c r="AI5660"/>
    </row>
    <row r="5661" spans="1:35">
      <c r="A5661" t="str">
        <f>IF(Tabela3[[#This Row],[GOL CASA]]&lt;&gt;"",Tabela3[[#This Row],[TIME CASA]],"")</f>
        <v/>
      </c>
      <c r="B5661" t="str">
        <f>IF(Tabela3[[#This Row],[GOL FORA]]&lt;&gt;"",Tabela3[[#This Row],[TIME FORA]],"")</f>
        <v/>
      </c>
      <c r="AD5661"/>
      <c r="AE5661"/>
      <c r="AF5661"/>
      <c r="AG5661"/>
      <c r="AH5661"/>
      <c r="AI5661"/>
    </row>
    <row r="5662" spans="1:35">
      <c r="A5662" t="str">
        <f>IF(Tabela3[[#This Row],[GOL CASA]]&lt;&gt;"",Tabela3[[#This Row],[TIME CASA]],"")</f>
        <v/>
      </c>
      <c r="B5662" t="str">
        <f>IF(Tabela3[[#This Row],[GOL FORA]]&lt;&gt;"",Tabela3[[#This Row],[TIME FORA]],"")</f>
        <v/>
      </c>
      <c r="AD5662"/>
      <c r="AE5662"/>
      <c r="AF5662"/>
      <c r="AG5662"/>
      <c r="AH5662"/>
      <c r="AI5662"/>
    </row>
    <row r="5663" spans="1:35">
      <c r="A5663" t="str">
        <f>IF(Tabela3[[#This Row],[GOL CASA]]&lt;&gt;"",Tabela3[[#This Row],[TIME CASA]],"")</f>
        <v/>
      </c>
      <c r="B5663" t="str">
        <f>IF(Tabela3[[#This Row],[GOL FORA]]&lt;&gt;"",Tabela3[[#This Row],[TIME FORA]],"")</f>
        <v/>
      </c>
      <c r="AD5663"/>
      <c r="AE5663"/>
      <c r="AF5663"/>
      <c r="AG5663"/>
      <c r="AH5663"/>
      <c r="AI5663"/>
    </row>
    <row r="5664" spans="1:35">
      <c r="A5664" t="str">
        <f>IF(Tabela3[[#This Row],[GOL CASA]]&lt;&gt;"",Tabela3[[#This Row],[TIME CASA]],"")</f>
        <v/>
      </c>
      <c r="B5664" t="str">
        <f>IF(Tabela3[[#This Row],[GOL FORA]]&lt;&gt;"",Tabela3[[#This Row],[TIME FORA]],"")</f>
        <v/>
      </c>
      <c r="AD5664"/>
      <c r="AE5664"/>
      <c r="AF5664"/>
      <c r="AG5664"/>
      <c r="AH5664"/>
      <c r="AI5664"/>
    </row>
    <row r="5665" spans="1:35">
      <c r="A5665" t="str">
        <f>IF(Tabela3[[#This Row],[GOL CASA]]&lt;&gt;"",Tabela3[[#This Row],[TIME CASA]],"")</f>
        <v/>
      </c>
      <c r="B5665" t="str">
        <f>IF(Tabela3[[#This Row],[GOL FORA]]&lt;&gt;"",Tabela3[[#This Row],[TIME FORA]],"")</f>
        <v/>
      </c>
      <c r="AD5665"/>
      <c r="AE5665"/>
      <c r="AF5665"/>
      <c r="AG5665"/>
      <c r="AH5665"/>
      <c r="AI5665"/>
    </row>
    <row r="5666" spans="1:35">
      <c r="A5666" t="str">
        <f>IF(Tabela3[[#This Row],[GOL CASA]]&lt;&gt;"",Tabela3[[#This Row],[TIME CASA]],"")</f>
        <v/>
      </c>
      <c r="B5666" t="str">
        <f>IF(Tabela3[[#This Row],[GOL FORA]]&lt;&gt;"",Tabela3[[#This Row],[TIME FORA]],"")</f>
        <v/>
      </c>
      <c r="AD5666"/>
      <c r="AE5666"/>
      <c r="AF5666"/>
      <c r="AG5666"/>
      <c r="AH5666"/>
      <c r="AI5666"/>
    </row>
    <row r="5667" spans="1:35">
      <c r="A5667" t="str">
        <f>IF(Tabela3[[#This Row],[GOL CASA]]&lt;&gt;"",Tabela3[[#This Row],[TIME CASA]],"")</f>
        <v/>
      </c>
      <c r="B5667" t="str">
        <f>IF(Tabela3[[#This Row],[GOL FORA]]&lt;&gt;"",Tabela3[[#This Row],[TIME FORA]],"")</f>
        <v/>
      </c>
      <c r="AD5667"/>
      <c r="AE5667"/>
      <c r="AF5667"/>
      <c r="AG5667"/>
      <c r="AH5667"/>
      <c r="AI5667"/>
    </row>
    <row r="5668" spans="1:35">
      <c r="A5668" t="str">
        <f>IF(Tabela3[[#This Row],[GOL CASA]]&lt;&gt;"",Tabela3[[#This Row],[TIME CASA]],"")</f>
        <v/>
      </c>
      <c r="B5668" t="str">
        <f>IF(Tabela3[[#This Row],[GOL FORA]]&lt;&gt;"",Tabela3[[#This Row],[TIME FORA]],"")</f>
        <v/>
      </c>
      <c r="AD5668"/>
      <c r="AE5668"/>
      <c r="AF5668"/>
      <c r="AG5668"/>
      <c r="AH5668"/>
      <c r="AI5668"/>
    </row>
    <row r="5669" spans="1:35">
      <c r="A5669" t="str">
        <f>IF(Tabela3[[#This Row],[GOL CASA]]&lt;&gt;"",Tabela3[[#This Row],[TIME CASA]],"")</f>
        <v/>
      </c>
      <c r="B5669" t="str">
        <f>IF(Tabela3[[#This Row],[GOL FORA]]&lt;&gt;"",Tabela3[[#This Row],[TIME FORA]],"")</f>
        <v/>
      </c>
      <c r="AD5669"/>
      <c r="AE5669"/>
      <c r="AF5669"/>
      <c r="AG5669"/>
      <c r="AH5669"/>
      <c r="AI5669"/>
    </row>
    <row r="5670" spans="1:35">
      <c r="A5670" t="str">
        <f>IF(Tabela3[[#This Row],[GOL CASA]]&lt;&gt;"",Tabela3[[#This Row],[TIME CASA]],"")</f>
        <v/>
      </c>
      <c r="B5670" t="str">
        <f>IF(Tabela3[[#This Row],[GOL FORA]]&lt;&gt;"",Tabela3[[#This Row],[TIME FORA]],"")</f>
        <v/>
      </c>
      <c r="AD5670"/>
      <c r="AE5670"/>
      <c r="AF5670"/>
      <c r="AG5670"/>
      <c r="AH5670"/>
      <c r="AI5670"/>
    </row>
    <row r="5671" spans="1:35">
      <c r="A5671" t="str">
        <f>IF(Tabela3[[#This Row],[GOL CASA]]&lt;&gt;"",Tabela3[[#This Row],[TIME CASA]],"")</f>
        <v/>
      </c>
      <c r="B5671" t="str">
        <f>IF(Tabela3[[#This Row],[GOL FORA]]&lt;&gt;"",Tabela3[[#This Row],[TIME FORA]],"")</f>
        <v/>
      </c>
      <c r="AD5671"/>
      <c r="AE5671"/>
      <c r="AF5671"/>
      <c r="AG5671"/>
      <c r="AH5671"/>
      <c r="AI5671"/>
    </row>
    <row r="5672" spans="1:35">
      <c r="A5672" t="str">
        <f>IF(Tabela3[[#This Row],[GOL CASA]]&lt;&gt;"",Tabela3[[#This Row],[TIME CASA]],"")</f>
        <v/>
      </c>
      <c r="B5672" t="str">
        <f>IF(Tabela3[[#This Row],[GOL FORA]]&lt;&gt;"",Tabela3[[#This Row],[TIME FORA]],"")</f>
        <v/>
      </c>
      <c r="AD5672"/>
      <c r="AE5672"/>
      <c r="AF5672"/>
      <c r="AG5672"/>
      <c r="AH5672"/>
      <c r="AI5672"/>
    </row>
    <row r="5673" spans="1:35">
      <c r="A5673" t="str">
        <f>IF(Tabela3[[#This Row],[GOL CASA]]&lt;&gt;"",Tabela3[[#This Row],[TIME CASA]],"")</f>
        <v/>
      </c>
      <c r="B5673" t="str">
        <f>IF(Tabela3[[#This Row],[GOL FORA]]&lt;&gt;"",Tabela3[[#This Row],[TIME FORA]],"")</f>
        <v/>
      </c>
      <c r="AD5673"/>
      <c r="AE5673"/>
      <c r="AF5673"/>
      <c r="AG5673"/>
      <c r="AH5673"/>
      <c r="AI5673"/>
    </row>
    <row r="5674" spans="1:35">
      <c r="A5674" t="str">
        <f>IF(Tabela3[[#This Row],[GOL CASA]]&lt;&gt;"",Tabela3[[#This Row],[TIME CASA]],"")</f>
        <v/>
      </c>
      <c r="B5674" t="str">
        <f>IF(Tabela3[[#This Row],[GOL FORA]]&lt;&gt;"",Tabela3[[#This Row],[TIME FORA]],"")</f>
        <v/>
      </c>
      <c r="AD5674"/>
      <c r="AE5674"/>
      <c r="AF5674"/>
      <c r="AG5674"/>
      <c r="AH5674"/>
      <c r="AI5674"/>
    </row>
    <row r="5675" spans="1:35">
      <c r="A5675" t="str">
        <f>IF(Tabela3[[#This Row],[GOL CASA]]&lt;&gt;"",Tabela3[[#This Row],[TIME CASA]],"")</f>
        <v/>
      </c>
      <c r="B5675" t="str">
        <f>IF(Tabela3[[#This Row],[GOL FORA]]&lt;&gt;"",Tabela3[[#This Row],[TIME FORA]],"")</f>
        <v/>
      </c>
      <c r="AD5675"/>
      <c r="AE5675"/>
      <c r="AF5675"/>
      <c r="AG5675"/>
      <c r="AH5675"/>
      <c r="AI5675"/>
    </row>
    <row r="5676" spans="1:35">
      <c r="A5676" t="str">
        <f>IF(Tabela3[[#This Row],[GOL CASA]]&lt;&gt;"",Tabela3[[#This Row],[TIME CASA]],"")</f>
        <v/>
      </c>
      <c r="B5676" t="str">
        <f>IF(Tabela3[[#This Row],[GOL FORA]]&lt;&gt;"",Tabela3[[#This Row],[TIME FORA]],"")</f>
        <v/>
      </c>
      <c r="AD5676"/>
      <c r="AE5676"/>
      <c r="AF5676"/>
      <c r="AG5676"/>
      <c r="AH5676"/>
      <c r="AI5676"/>
    </row>
    <row r="5677" spans="1:35">
      <c r="A5677" t="str">
        <f>IF(Tabela3[[#This Row],[GOL CASA]]&lt;&gt;"",Tabela3[[#This Row],[TIME CASA]],"")</f>
        <v/>
      </c>
      <c r="B5677" t="str">
        <f>IF(Tabela3[[#This Row],[GOL FORA]]&lt;&gt;"",Tabela3[[#This Row],[TIME FORA]],"")</f>
        <v/>
      </c>
      <c r="AD5677"/>
      <c r="AE5677"/>
      <c r="AF5677"/>
      <c r="AG5677"/>
      <c r="AH5677"/>
      <c r="AI5677"/>
    </row>
    <row r="5678" spans="1:35">
      <c r="A5678" t="str">
        <f>IF(Tabela3[[#This Row],[GOL CASA]]&lt;&gt;"",Tabela3[[#This Row],[TIME CASA]],"")</f>
        <v/>
      </c>
      <c r="B5678" t="str">
        <f>IF(Tabela3[[#This Row],[GOL FORA]]&lt;&gt;"",Tabela3[[#This Row],[TIME FORA]],"")</f>
        <v/>
      </c>
      <c r="AD5678"/>
      <c r="AE5678"/>
      <c r="AF5678"/>
      <c r="AG5678"/>
      <c r="AH5678"/>
      <c r="AI5678"/>
    </row>
    <row r="5679" spans="1:35">
      <c r="A5679" t="str">
        <f>IF(Tabela3[[#This Row],[GOL CASA]]&lt;&gt;"",Tabela3[[#This Row],[TIME CASA]],"")</f>
        <v/>
      </c>
      <c r="B5679" t="str">
        <f>IF(Tabela3[[#This Row],[GOL FORA]]&lt;&gt;"",Tabela3[[#This Row],[TIME FORA]],"")</f>
        <v/>
      </c>
      <c r="AD5679"/>
      <c r="AE5679"/>
      <c r="AF5679"/>
      <c r="AG5679"/>
      <c r="AH5679"/>
      <c r="AI5679"/>
    </row>
    <row r="5680" spans="1:35">
      <c r="A5680" t="str">
        <f>IF(Tabela3[[#This Row],[GOL CASA]]&lt;&gt;"",Tabela3[[#This Row],[TIME CASA]],"")</f>
        <v/>
      </c>
      <c r="B5680" t="str">
        <f>IF(Tabela3[[#This Row],[GOL FORA]]&lt;&gt;"",Tabela3[[#This Row],[TIME FORA]],"")</f>
        <v/>
      </c>
      <c r="AD5680"/>
      <c r="AE5680"/>
      <c r="AF5680"/>
      <c r="AG5680"/>
      <c r="AH5680"/>
      <c r="AI5680"/>
    </row>
    <row r="5681" spans="1:35">
      <c r="A5681" t="str">
        <f>IF(Tabela3[[#This Row],[GOL CASA]]&lt;&gt;"",Tabela3[[#This Row],[TIME CASA]],"")</f>
        <v/>
      </c>
      <c r="B5681" t="str">
        <f>IF(Tabela3[[#This Row],[GOL FORA]]&lt;&gt;"",Tabela3[[#This Row],[TIME FORA]],"")</f>
        <v/>
      </c>
      <c r="AD5681"/>
      <c r="AE5681"/>
      <c r="AF5681"/>
      <c r="AG5681"/>
      <c r="AH5681"/>
      <c r="AI5681"/>
    </row>
    <row r="5682" spans="1:35">
      <c r="A5682" t="str">
        <f>IF(Tabela3[[#This Row],[GOL CASA]]&lt;&gt;"",Tabela3[[#This Row],[TIME CASA]],"")</f>
        <v/>
      </c>
      <c r="B5682" t="str">
        <f>IF(Tabela3[[#This Row],[GOL FORA]]&lt;&gt;"",Tabela3[[#This Row],[TIME FORA]],"")</f>
        <v/>
      </c>
      <c r="AD5682"/>
      <c r="AE5682"/>
      <c r="AF5682"/>
      <c r="AG5682"/>
      <c r="AH5682"/>
      <c r="AI5682"/>
    </row>
    <row r="5683" spans="1:35">
      <c r="A5683" t="str">
        <f>IF(Tabela3[[#This Row],[GOL CASA]]&lt;&gt;"",Tabela3[[#This Row],[TIME CASA]],"")</f>
        <v/>
      </c>
      <c r="B5683" t="str">
        <f>IF(Tabela3[[#This Row],[GOL FORA]]&lt;&gt;"",Tabela3[[#This Row],[TIME FORA]],"")</f>
        <v/>
      </c>
      <c r="AD5683"/>
      <c r="AE5683"/>
      <c r="AF5683"/>
      <c r="AG5683"/>
      <c r="AH5683"/>
      <c r="AI5683"/>
    </row>
    <row r="5684" spans="1:35">
      <c r="A5684" t="str">
        <f>IF(Tabela3[[#This Row],[GOL CASA]]&lt;&gt;"",Tabela3[[#This Row],[TIME CASA]],"")</f>
        <v/>
      </c>
      <c r="B5684" t="str">
        <f>IF(Tabela3[[#This Row],[GOL FORA]]&lt;&gt;"",Tabela3[[#This Row],[TIME FORA]],"")</f>
        <v/>
      </c>
      <c r="AD5684"/>
      <c r="AE5684"/>
      <c r="AF5684"/>
      <c r="AG5684"/>
      <c r="AH5684"/>
      <c r="AI5684"/>
    </row>
    <row r="5685" spans="1:35">
      <c r="A5685" t="str">
        <f>IF(Tabela3[[#This Row],[GOL CASA]]&lt;&gt;"",Tabela3[[#This Row],[TIME CASA]],"")</f>
        <v/>
      </c>
      <c r="B5685" t="str">
        <f>IF(Tabela3[[#This Row],[GOL FORA]]&lt;&gt;"",Tabela3[[#This Row],[TIME FORA]],"")</f>
        <v/>
      </c>
      <c r="AD5685"/>
      <c r="AE5685"/>
      <c r="AF5685"/>
      <c r="AG5685"/>
      <c r="AH5685"/>
      <c r="AI5685"/>
    </row>
    <row r="5686" spans="1:35">
      <c r="A5686" t="str">
        <f>IF(Tabela3[[#This Row],[GOL CASA]]&lt;&gt;"",Tabela3[[#This Row],[TIME CASA]],"")</f>
        <v/>
      </c>
      <c r="B5686" t="str">
        <f>IF(Tabela3[[#This Row],[GOL FORA]]&lt;&gt;"",Tabela3[[#This Row],[TIME FORA]],"")</f>
        <v/>
      </c>
      <c r="AD5686"/>
      <c r="AE5686"/>
      <c r="AF5686"/>
      <c r="AG5686"/>
      <c r="AH5686"/>
      <c r="AI5686"/>
    </row>
    <row r="5687" spans="1:35">
      <c r="A5687" t="str">
        <f>IF(Tabela3[[#This Row],[GOL CASA]]&lt;&gt;"",Tabela3[[#This Row],[TIME CASA]],"")</f>
        <v/>
      </c>
      <c r="B5687" t="str">
        <f>IF(Tabela3[[#This Row],[GOL FORA]]&lt;&gt;"",Tabela3[[#This Row],[TIME FORA]],"")</f>
        <v/>
      </c>
      <c r="AD5687"/>
      <c r="AE5687"/>
      <c r="AF5687"/>
      <c r="AG5687"/>
      <c r="AH5687"/>
      <c r="AI5687"/>
    </row>
    <row r="5688" spans="1:35">
      <c r="A5688" t="str">
        <f>IF(Tabela3[[#This Row],[GOL CASA]]&lt;&gt;"",Tabela3[[#This Row],[TIME CASA]],"")</f>
        <v/>
      </c>
      <c r="B5688" t="str">
        <f>IF(Tabela3[[#This Row],[GOL FORA]]&lt;&gt;"",Tabela3[[#This Row],[TIME FORA]],"")</f>
        <v/>
      </c>
      <c r="AD5688"/>
      <c r="AE5688"/>
      <c r="AF5688"/>
      <c r="AG5688"/>
      <c r="AH5688"/>
      <c r="AI5688"/>
    </row>
    <row r="5689" spans="1:35">
      <c r="A5689" t="str">
        <f>IF(Tabela3[[#This Row],[GOL CASA]]&lt;&gt;"",Tabela3[[#This Row],[TIME CASA]],"")</f>
        <v/>
      </c>
      <c r="B5689" t="str">
        <f>IF(Tabela3[[#This Row],[GOL FORA]]&lt;&gt;"",Tabela3[[#This Row],[TIME FORA]],"")</f>
        <v/>
      </c>
      <c r="AD5689"/>
      <c r="AE5689"/>
      <c r="AF5689"/>
      <c r="AG5689"/>
      <c r="AH5689"/>
      <c r="AI5689"/>
    </row>
    <row r="5690" spans="1:35">
      <c r="A5690" t="str">
        <f>IF(Tabela3[[#This Row],[GOL CASA]]&lt;&gt;"",Tabela3[[#This Row],[TIME CASA]],"")</f>
        <v/>
      </c>
      <c r="B5690" t="str">
        <f>IF(Tabela3[[#This Row],[GOL FORA]]&lt;&gt;"",Tabela3[[#This Row],[TIME FORA]],"")</f>
        <v/>
      </c>
      <c r="AD5690"/>
      <c r="AE5690"/>
      <c r="AF5690"/>
      <c r="AG5690"/>
      <c r="AH5690"/>
      <c r="AI5690"/>
    </row>
    <row r="5691" spans="1:35">
      <c r="A5691" t="str">
        <f>IF(Tabela3[[#This Row],[GOL CASA]]&lt;&gt;"",Tabela3[[#This Row],[TIME CASA]],"")</f>
        <v/>
      </c>
      <c r="B5691" t="str">
        <f>IF(Tabela3[[#This Row],[GOL FORA]]&lt;&gt;"",Tabela3[[#This Row],[TIME FORA]],"")</f>
        <v/>
      </c>
      <c r="AD5691"/>
      <c r="AE5691"/>
      <c r="AF5691"/>
      <c r="AG5691"/>
      <c r="AH5691"/>
      <c r="AI5691"/>
    </row>
    <row r="5692" spans="1:35">
      <c r="A5692" t="str">
        <f>IF(Tabela3[[#This Row],[GOL CASA]]&lt;&gt;"",Tabela3[[#This Row],[TIME CASA]],"")</f>
        <v/>
      </c>
      <c r="B5692" t="str">
        <f>IF(Tabela3[[#This Row],[GOL FORA]]&lt;&gt;"",Tabela3[[#This Row],[TIME FORA]],"")</f>
        <v/>
      </c>
      <c r="AD5692"/>
      <c r="AE5692"/>
      <c r="AF5692"/>
      <c r="AG5692"/>
      <c r="AH5692"/>
      <c r="AI5692"/>
    </row>
    <row r="5693" spans="1:35">
      <c r="A5693" t="str">
        <f>IF(Tabela3[[#This Row],[GOL CASA]]&lt;&gt;"",Tabela3[[#This Row],[TIME CASA]],"")</f>
        <v/>
      </c>
      <c r="B5693" t="str">
        <f>IF(Tabela3[[#This Row],[GOL FORA]]&lt;&gt;"",Tabela3[[#This Row],[TIME FORA]],"")</f>
        <v/>
      </c>
      <c r="AD5693"/>
      <c r="AE5693"/>
      <c r="AF5693"/>
      <c r="AG5693"/>
      <c r="AH5693"/>
      <c r="AI5693"/>
    </row>
    <row r="5694" spans="1:35">
      <c r="A5694" t="str">
        <f>IF(Tabela3[[#This Row],[GOL CASA]]&lt;&gt;"",Tabela3[[#This Row],[TIME CASA]],"")</f>
        <v/>
      </c>
      <c r="B5694" t="str">
        <f>IF(Tabela3[[#This Row],[GOL FORA]]&lt;&gt;"",Tabela3[[#This Row],[TIME FORA]],"")</f>
        <v/>
      </c>
      <c r="AD5694"/>
      <c r="AE5694"/>
      <c r="AF5694"/>
      <c r="AG5694"/>
      <c r="AH5694"/>
      <c r="AI5694"/>
    </row>
    <row r="5695" spans="1:35">
      <c r="A5695" t="str">
        <f>IF(Tabela3[[#This Row],[GOL CASA]]&lt;&gt;"",Tabela3[[#This Row],[TIME CASA]],"")</f>
        <v/>
      </c>
      <c r="B5695" t="str">
        <f>IF(Tabela3[[#This Row],[GOL FORA]]&lt;&gt;"",Tabela3[[#This Row],[TIME FORA]],"")</f>
        <v/>
      </c>
      <c r="AD5695"/>
      <c r="AE5695"/>
      <c r="AF5695"/>
      <c r="AG5695"/>
      <c r="AH5695"/>
      <c r="AI5695"/>
    </row>
    <row r="5696" spans="1:35">
      <c r="A5696" t="str">
        <f>IF(Tabela3[[#This Row],[GOL CASA]]&lt;&gt;"",Tabela3[[#This Row],[TIME CASA]],"")</f>
        <v/>
      </c>
      <c r="B5696" t="str">
        <f>IF(Tabela3[[#This Row],[GOL FORA]]&lt;&gt;"",Tabela3[[#This Row],[TIME FORA]],"")</f>
        <v/>
      </c>
      <c r="AD5696"/>
      <c r="AE5696"/>
      <c r="AF5696"/>
      <c r="AG5696"/>
      <c r="AH5696"/>
      <c r="AI5696"/>
    </row>
    <row r="5697" spans="1:35">
      <c r="A5697" t="str">
        <f>IF(Tabela3[[#This Row],[GOL CASA]]&lt;&gt;"",Tabela3[[#This Row],[TIME CASA]],"")</f>
        <v/>
      </c>
      <c r="B5697" t="str">
        <f>IF(Tabela3[[#This Row],[GOL FORA]]&lt;&gt;"",Tabela3[[#This Row],[TIME FORA]],"")</f>
        <v/>
      </c>
      <c r="AD5697"/>
      <c r="AE5697"/>
      <c r="AF5697"/>
      <c r="AG5697"/>
      <c r="AH5697"/>
      <c r="AI5697"/>
    </row>
    <row r="5698" spans="1:35">
      <c r="A5698" t="str">
        <f>IF(Tabela3[[#This Row],[GOL CASA]]&lt;&gt;"",Tabela3[[#This Row],[TIME CASA]],"")</f>
        <v/>
      </c>
      <c r="B5698" t="str">
        <f>IF(Tabela3[[#This Row],[GOL FORA]]&lt;&gt;"",Tabela3[[#This Row],[TIME FORA]],"")</f>
        <v/>
      </c>
      <c r="AD5698"/>
      <c r="AE5698"/>
      <c r="AF5698"/>
      <c r="AG5698"/>
      <c r="AH5698"/>
      <c r="AI5698"/>
    </row>
    <row r="5699" spans="1:35">
      <c r="A5699" t="str">
        <f>IF(Tabela3[[#This Row],[GOL CASA]]&lt;&gt;"",Tabela3[[#This Row],[TIME CASA]],"")</f>
        <v/>
      </c>
      <c r="B5699" t="str">
        <f>IF(Tabela3[[#This Row],[GOL FORA]]&lt;&gt;"",Tabela3[[#This Row],[TIME FORA]],"")</f>
        <v/>
      </c>
      <c r="AD5699"/>
      <c r="AE5699"/>
      <c r="AF5699"/>
      <c r="AG5699"/>
      <c r="AH5699"/>
      <c r="AI5699"/>
    </row>
    <row r="5700" spans="1:35">
      <c r="A5700" t="str">
        <f>IF(Tabela3[[#This Row],[GOL CASA]]&lt;&gt;"",Tabela3[[#This Row],[TIME CASA]],"")</f>
        <v/>
      </c>
      <c r="B5700" t="str">
        <f>IF(Tabela3[[#This Row],[GOL FORA]]&lt;&gt;"",Tabela3[[#This Row],[TIME FORA]],"")</f>
        <v/>
      </c>
      <c r="AD5700"/>
      <c r="AE5700"/>
      <c r="AF5700"/>
      <c r="AG5700"/>
      <c r="AH5700"/>
      <c r="AI5700"/>
    </row>
    <row r="5701" spans="1:35">
      <c r="A5701" t="str">
        <f>IF(Tabela3[[#This Row],[GOL CASA]]&lt;&gt;"",Tabela3[[#This Row],[TIME CASA]],"")</f>
        <v/>
      </c>
      <c r="B5701" t="str">
        <f>IF(Tabela3[[#This Row],[GOL FORA]]&lt;&gt;"",Tabela3[[#This Row],[TIME FORA]],"")</f>
        <v/>
      </c>
      <c r="AD5701"/>
      <c r="AE5701"/>
      <c r="AF5701"/>
      <c r="AG5701"/>
      <c r="AH5701"/>
      <c r="AI5701"/>
    </row>
    <row r="5702" spans="1:35">
      <c r="A5702" t="str">
        <f>IF(Tabela3[[#This Row],[GOL CASA]]&lt;&gt;"",Tabela3[[#This Row],[TIME CASA]],"")</f>
        <v/>
      </c>
      <c r="B5702" t="str">
        <f>IF(Tabela3[[#This Row],[GOL FORA]]&lt;&gt;"",Tabela3[[#This Row],[TIME FORA]],"")</f>
        <v/>
      </c>
      <c r="AD5702"/>
      <c r="AE5702"/>
      <c r="AF5702"/>
      <c r="AG5702"/>
      <c r="AH5702"/>
      <c r="AI5702"/>
    </row>
    <row r="5703" spans="1:35">
      <c r="A5703" t="str">
        <f>IF(Tabela3[[#This Row],[GOL CASA]]&lt;&gt;"",Tabela3[[#This Row],[TIME CASA]],"")</f>
        <v/>
      </c>
      <c r="B5703" t="str">
        <f>IF(Tabela3[[#This Row],[GOL FORA]]&lt;&gt;"",Tabela3[[#This Row],[TIME FORA]],"")</f>
        <v/>
      </c>
      <c r="AD5703"/>
      <c r="AE5703"/>
      <c r="AF5703"/>
      <c r="AG5703"/>
      <c r="AH5703"/>
      <c r="AI5703"/>
    </row>
    <row r="5704" spans="1:35">
      <c r="A5704" t="str">
        <f>IF(Tabela3[[#This Row],[GOL CASA]]&lt;&gt;"",Tabela3[[#This Row],[TIME CASA]],"")</f>
        <v/>
      </c>
      <c r="B5704" t="str">
        <f>IF(Tabela3[[#This Row],[GOL FORA]]&lt;&gt;"",Tabela3[[#This Row],[TIME FORA]],"")</f>
        <v/>
      </c>
      <c r="AD5704"/>
      <c r="AE5704"/>
      <c r="AF5704"/>
      <c r="AG5704"/>
      <c r="AH5704"/>
      <c r="AI5704"/>
    </row>
    <row r="5705" spans="1:35">
      <c r="A5705" t="str">
        <f>IF(Tabela3[[#This Row],[GOL CASA]]&lt;&gt;"",Tabela3[[#This Row],[TIME CASA]],"")</f>
        <v/>
      </c>
      <c r="B5705" t="str">
        <f>IF(Tabela3[[#This Row],[GOL FORA]]&lt;&gt;"",Tabela3[[#This Row],[TIME FORA]],"")</f>
        <v/>
      </c>
      <c r="AD5705"/>
      <c r="AE5705"/>
      <c r="AF5705"/>
      <c r="AG5705"/>
      <c r="AH5705"/>
      <c r="AI5705"/>
    </row>
    <row r="5706" spans="1:35">
      <c r="A5706" t="str">
        <f>IF(Tabela3[[#This Row],[GOL CASA]]&lt;&gt;"",Tabela3[[#This Row],[TIME CASA]],"")</f>
        <v/>
      </c>
      <c r="B5706" t="str">
        <f>IF(Tabela3[[#This Row],[GOL FORA]]&lt;&gt;"",Tabela3[[#This Row],[TIME FORA]],"")</f>
        <v/>
      </c>
      <c r="AD5706"/>
      <c r="AE5706"/>
      <c r="AF5706"/>
      <c r="AG5706"/>
      <c r="AH5706"/>
      <c r="AI5706"/>
    </row>
    <row r="5707" spans="1:35">
      <c r="A5707" t="str">
        <f>IF(Tabela3[[#This Row],[GOL CASA]]&lt;&gt;"",Tabela3[[#This Row],[TIME CASA]],"")</f>
        <v/>
      </c>
      <c r="B5707" t="str">
        <f>IF(Tabela3[[#This Row],[GOL FORA]]&lt;&gt;"",Tabela3[[#This Row],[TIME FORA]],"")</f>
        <v/>
      </c>
      <c r="AD5707"/>
      <c r="AE5707"/>
      <c r="AF5707"/>
      <c r="AG5707"/>
      <c r="AH5707"/>
      <c r="AI5707"/>
    </row>
    <row r="5708" spans="1:35">
      <c r="A5708" t="str">
        <f>IF(Tabela3[[#This Row],[GOL CASA]]&lt;&gt;"",Tabela3[[#This Row],[TIME CASA]],"")</f>
        <v/>
      </c>
      <c r="B5708" t="str">
        <f>IF(Tabela3[[#This Row],[GOL FORA]]&lt;&gt;"",Tabela3[[#This Row],[TIME FORA]],"")</f>
        <v/>
      </c>
      <c r="AD5708"/>
      <c r="AE5708"/>
      <c r="AF5708"/>
      <c r="AG5708"/>
      <c r="AH5708"/>
      <c r="AI5708"/>
    </row>
    <row r="5709" spans="1:35">
      <c r="A5709" t="str">
        <f>IF(Tabela3[[#This Row],[GOL CASA]]&lt;&gt;"",Tabela3[[#This Row],[TIME CASA]],"")</f>
        <v/>
      </c>
      <c r="B5709" t="str">
        <f>IF(Tabela3[[#This Row],[GOL FORA]]&lt;&gt;"",Tabela3[[#This Row],[TIME FORA]],"")</f>
        <v/>
      </c>
      <c r="AD5709"/>
      <c r="AE5709"/>
      <c r="AF5709"/>
      <c r="AG5709"/>
      <c r="AH5709"/>
      <c r="AI5709"/>
    </row>
    <row r="5710" spans="1:35">
      <c r="A5710" t="str">
        <f>IF(Tabela3[[#This Row],[GOL CASA]]&lt;&gt;"",Tabela3[[#This Row],[TIME CASA]],"")</f>
        <v/>
      </c>
      <c r="B5710" t="str">
        <f>IF(Tabela3[[#This Row],[GOL FORA]]&lt;&gt;"",Tabela3[[#This Row],[TIME FORA]],"")</f>
        <v/>
      </c>
      <c r="AD5710"/>
      <c r="AE5710"/>
      <c r="AF5710"/>
      <c r="AG5710"/>
      <c r="AH5710"/>
      <c r="AI5710"/>
    </row>
    <row r="5711" spans="1:35">
      <c r="A5711" t="str">
        <f>IF(Tabela3[[#This Row],[GOL CASA]]&lt;&gt;"",Tabela3[[#This Row],[TIME CASA]],"")</f>
        <v/>
      </c>
      <c r="B5711" t="str">
        <f>IF(Tabela3[[#This Row],[GOL FORA]]&lt;&gt;"",Tabela3[[#This Row],[TIME FORA]],"")</f>
        <v/>
      </c>
      <c r="AD5711"/>
      <c r="AE5711"/>
      <c r="AF5711"/>
      <c r="AG5711"/>
      <c r="AH5711"/>
      <c r="AI5711"/>
    </row>
    <row r="5712" spans="1:35">
      <c r="A5712" t="str">
        <f>IF(Tabela3[[#This Row],[GOL CASA]]&lt;&gt;"",Tabela3[[#This Row],[TIME CASA]],"")</f>
        <v/>
      </c>
      <c r="B5712" t="str">
        <f>IF(Tabela3[[#This Row],[GOL FORA]]&lt;&gt;"",Tabela3[[#This Row],[TIME FORA]],"")</f>
        <v/>
      </c>
      <c r="AD5712"/>
      <c r="AE5712"/>
      <c r="AF5712"/>
      <c r="AG5712"/>
      <c r="AH5712"/>
      <c r="AI5712"/>
    </row>
    <row r="5713" spans="1:35">
      <c r="A5713" t="str">
        <f>IF(Tabela3[[#This Row],[GOL CASA]]&lt;&gt;"",Tabela3[[#This Row],[TIME CASA]],"")</f>
        <v/>
      </c>
      <c r="B5713" t="str">
        <f>IF(Tabela3[[#This Row],[GOL FORA]]&lt;&gt;"",Tabela3[[#This Row],[TIME FORA]],"")</f>
        <v/>
      </c>
      <c r="AD5713"/>
      <c r="AE5713"/>
      <c r="AF5713"/>
      <c r="AG5713"/>
      <c r="AH5713"/>
      <c r="AI5713"/>
    </row>
    <row r="5714" spans="1:35">
      <c r="A5714" t="str">
        <f>IF(Tabela3[[#This Row],[GOL CASA]]&lt;&gt;"",Tabela3[[#This Row],[TIME CASA]],"")</f>
        <v/>
      </c>
      <c r="B5714" t="str">
        <f>IF(Tabela3[[#This Row],[GOL FORA]]&lt;&gt;"",Tabela3[[#This Row],[TIME FORA]],"")</f>
        <v/>
      </c>
      <c r="AD5714"/>
      <c r="AE5714"/>
      <c r="AF5714"/>
      <c r="AG5714"/>
      <c r="AH5714"/>
      <c r="AI5714"/>
    </row>
    <row r="5715" spans="1:35">
      <c r="A5715" t="str">
        <f>IF(Tabela3[[#This Row],[GOL CASA]]&lt;&gt;"",Tabela3[[#This Row],[TIME CASA]],"")</f>
        <v/>
      </c>
      <c r="B5715" t="str">
        <f>IF(Tabela3[[#This Row],[GOL FORA]]&lt;&gt;"",Tabela3[[#This Row],[TIME FORA]],"")</f>
        <v/>
      </c>
      <c r="AD5715"/>
      <c r="AE5715"/>
      <c r="AF5715"/>
      <c r="AG5715"/>
      <c r="AH5715"/>
      <c r="AI5715"/>
    </row>
    <row r="5716" spans="1:35">
      <c r="A5716" t="str">
        <f>IF(Tabela3[[#This Row],[GOL CASA]]&lt;&gt;"",Tabela3[[#This Row],[TIME CASA]],"")</f>
        <v/>
      </c>
      <c r="B5716" t="str">
        <f>IF(Tabela3[[#This Row],[GOL FORA]]&lt;&gt;"",Tabela3[[#This Row],[TIME FORA]],"")</f>
        <v/>
      </c>
      <c r="AD5716"/>
      <c r="AE5716"/>
      <c r="AF5716"/>
      <c r="AG5716"/>
      <c r="AH5716"/>
      <c r="AI5716"/>
    </row>
    <row r="5717" spans="1:35">
      <c r="A5717" t="str">
        <f>IF(Tabela3[[#This Row],[GOL CASA]]&lt;&gt;"",Tabela3[[#This Row],[TIME CASA]],"")</f>
        <v/>
      </c>
      <c r="B5717" t="str">
        <f>IF(Tabela3[[#This Row],[GOL FORA]]&lt;&gt;"",Tabela3[[#This Row],[TIME FORA]],"")</f>
        <v/>
      </c>
      <c r="AD5717"/>
      <c r="AE5717"/>
      <c r="AF5717"/>
      <c r="AG5717"/>
      <c r="AH5717"/>
      <c r="AI5717"/>
    </row>
    <row r="5718" spans="1:35">
      <c r="A5718" t="str">
        <f>IF(Tabela3[[#This Row],[GOL CASA]]&lt;&gt;"",Tabela3[[#This Row],[TIME CASA]],"")</f>
        <v/>
      </c>
      <c r="B5718" t="str">
        <f>IF(Tabela3[[#This Row],[GOL FORA]]&lt;&gt;"",Tabela3[[#This Row],[TIME FORA]],"")</f>
        <v/>
      </c>
      <c r="AD5718"/>
      <c r="AE5718"/>
      <c r="AF5718"/>
      <c r="AG5718"/>
      <c r="AH5718"/>
      <c r="AI5718"/>
    </row>
    <row r="5719" spans="1:35">
      <c r="A5719" t="str">
        <f>IF(Tabela3[[#This Row],[GOL CASA]]&lt;&gt;"",Tabela3[[#This Row],[TIME CASA]],"")</f>
        <v/>
      </c>
      <c r="B5719" t="str">
        <f>IF(Tabela3[[#This Row],[GOL FORA]]&lt;&gt;"",Tabela3[[#This Row],[TIME FORA]],"")</f>
        <v/>
      </c>
      <c r="AD5719"/>
      <c r="AE5719"/>
      <c r="AF5719"/>
      <c r="AG5719"/>
      <c r="AH5719"/>
      <c r="AI5719"/>
    </row>
    <row r="5720" spans="1:35">
      <c r="A5720" t="str">
        <f>IF(Tabela3[[#This Row],[GOL CASA]]&lt;&gt;"",Tabela3[[#This Row],[TIME CASA]],"")</f>
        <v/>
      </c>
      <c r="B5720" t="str">
        <f>IF(Tabela3[[#This Row],[GOL FORA]]&lt;&gt;"",Tabela3[[#This Row],[TIME FORA]],"")</f>
        <v/>
      </c>
      <c r="AD5720"/>
      <c r="AE5720"/>
      <c r="AF5720"/>
      <c r="AG5720"/>
      <c r="AH5720"/>
      <c r="AI5720"/>
    </row>
    <row r="5721" spans="1:35">
      <c r="A5721" t="str">
        <f>IF(Tabela3[[#This Row],[GOL CASA]]&lt;&gt;"",Tabela3[[#This Row],[TIME CASA]],"")</f>
        <v/>
      </c>
      <c r="B5721" t="str">
        <f>IF(Tabela3[[#This Row],[GOL FORA]]&lt;&gt;"",Tabela3[[#This Row],[TIME FORA]],"")</f>
        <v/>
      </c>
      <c r="AD5721"/>
      <c r="AE5721"/>
      <c r="AF5721"/>
      <c r="AG5721"/>
      <c r="AH5721"/>
      <c r="AI5721"/>
    </row>
    <row r="5722" spans="1:35">
      <c r="A5722" t="str">
        <f>IF(Tabela3[[#This Row],[GOL CASA]]&lt;&gt;"",Tabela3[[#This Row],[TIME CASA]],"")</f>
        <v/>
      </c>
      <c r="B5722" t="str">
        <f>IF(Tabela3[[#This Row],[GOL FORA]]&lt;&gt;"",Tabela3[[#This Row],[TIME FORA]],"")</f>
        <v/>
      </c>
      <c r="AD5722"/>
      <c r="AE5722"/>
      <c r="AF5722"/>
      <c r="AG5722"/>
      <c r="AH5722"/>
      <c r="AI5722"/>
    </row>
    <row r="5723" spans="1:35">
      <c r="A5723" t="str">
        <f>IF(Tabela3[[#This Row],[GOL CASA]]&lt;&gt;"",Tabela3[[#This Row],[TIME CASA]],"")</f>
        <v/>
      </c>
      <c r="B5723" t="str">
        <f>IF(Tabela3[[#This Row],[GOL FORA]]&lt;&gt;"",Tabela3[[#This Row],[TIME FORA]],"")</f>
        <v/>
      </c>
      <c r="AD5723"/>
      <c r="AE5723"/>
      <c r="AF5723"/>
      <c r="AG5723"/>
      <c r="AH5723"/>
      <c r="AI5723"/>
    </row>
    <row r="5724" spans="1:35">
      <c r="A5724" t="str">
        <f>IF(Tabela3[[#This Row],[GOL CASA]]&lt;&gt;"",Tabela3[[#This Row],[TIME CASA]],"")</f>
        <v/>
      </c>
      <c r="B5724" t="str">
        <f>IF(Tabela3[[#This Row],[GOL FORA]]&lt;&gt;"",Tabela3[[#This Row],[TIME FORA]],"")</f>
        <v/>
      </c>
      <c r="AD5724"/>
      <c r="AE5724"/>
      <c r="AF5724"/>
      <c r="AG5724"/>
      <c r="AH5724"/>
      <c r="AI5724"/>
    </row>
    <row r="5725" spans="1:35">
      <c r="A5725" t="str">
        <f>IF(Tabela3[[#This Row],[GOL CASA]]&lt;&gt;"",Tabela3[[#This Row],[TIME CASA]],"")</f>
        <v/>
      </c>
      <c r="B5725" t="str">
        <f>IF(Tabela3[[#This Row],[GOL FORA]]&lt;&gt;"",Tabela3[[#This Row],[TIME FORA]],"")</f>
        <v/>
      </c>
      <c r="AD5725"/>
      <c r="AE5725"/>
      <c r="AF5725"/>
      <c r="AG5725"/>
      <c r="AH5725"/>
      <c r="AI5725"/>
    </row>
    <row r="5726" spans="1:35">
      <c r="A5726" t="str">
        <f>IF(Tabela3[[#This Row],[GOL CASA]]&lt;&gt;"",Tabela3[[#This Row],[TIME CASA]],"")</f>
        <v/>
      </c>
      <c r="B5726" t="str">
        <f>IF(Tabela3[[#This Row],[GOL FORA]]&lt;&gt;"",Tabela3[[#This Row],[TIME FORA]],"")</f>
        <v/>
      </c>
      <c r="AD5726"/>
      <c r="AE5726"/>
      <c r="AF5726"/>
      <c r="AG5726"/>
      <c r="AH5726"/>
      <c r="AI5726"/>
    </row>
    <row r="5727" spans="1:35">
      <c r="A5727" t="str">
        <f>IF(Tabela3[[#This Row],[GOL CASA]]&lt;&gt;"",Tabela3[[#This Row],[TIME CASA]],"")</f>
        <v/>
      </c>
      <c r="B5727" t="str">
        <f>IF(Tabela3[[#This Row],[GOL FORA]]&lt;&gt;"",Tabela3[[#This Row],[TIME FORA]],"")</f>
        <v/>
      </c>
      <c r="AD5727"/>
      <c r="AE5727"/>
      <c r="AF5727"/>
      <c r="AG5727"/>
      <c r="AH5727"/>
      <c r="AI5727"/>
    </row>
    <row r="5728" spans="1:35">
      <c r="A5728" t="str">
        <f>IF(Tabela3[[#This Row],[GOL CASA]]&lt;&gt;"",Tabela3[[#This Row],[TIME CASA]],"")</f>
        <v/>
      </c>
      <c r="B5728" t="str">
        <f>IF(Tabela3[[#This Row],[GOL FORA]]&lt;&gt;"",Tabela3[[#This Row],[TIME FORA]],"")</f>
        <v/>
      </c>
      <c r="AD5728"/>
      <c r="AE5728"/>
      <c r="AF5728"/>
      <c r="AG5728"/>
      <c r="AH5728"/>
      <c r="AI5728"/>
    </row>
    <row r="5729" spans="1:35">
      <c r="A5729" t="str">
        <f>IF(Tabela3[[#This Row],[GOL CASA]]&lt;&gt;"",Tabela3[[#This Row],[TIME CASA]],"")</f>
        <v/>
      </c>
      <c r="B5729" t="str">
        <f>IF(Tabela3[[#This Row],[GOL FORA]]&lt;&gt;"",Tabela3[[#This Row],[TIME FORA]],"")</f>
        <v/>
      </c>
      <c r="AD5729"/>
      <c r="AE5729"/>
      <c r="AF5729"/>
      <c r="AG5729"/>
      <c r="AH5729"/>
      <c r="AI5729"/>
    </row>
    <row r="5730" spans="1:35">
      <c r="A5730" t="str">
        <f>IF(Tabela3[[#This Row],[GOL CASA]]&lt;&gt;"",Tabela3[[#This Row],[TIME CASA]],"")</f>
        <v/>
      </c>
      <c r="B5730" t="str">
        <f>IF(Tabela3[[#This Row],[GOL FORA]]&lt;&gt;"",Tabela3[[#This Row],[TIME FORA]],"")</f>
        <v/>
      </c>
      <c r="AD5730"/>
      <c r="AE5730"/>
      <c r="AF5730"/>
      <c r="AG5730"/>
      <c r="AH5730"/>
      <c r="AI5730"/>
    </row>
    <row r="5731" spans="1:35">
      <c r="A5731" t="str">
        <f>IF(Tabela3[[#This Row],[GOL CASA]]&lt;&gt;"",Tabela3[[#This Row],[TIME CASA]],"")</f>
        <v/>
      </c>
      <c r="B5731" t="str">
        <f>IF(Tabela3[[#This Row],[GOL FORA]]&lt;&gt;"",Tabela3[[#This Row],[TIME FORA]],"")</f>
        <v/>
      </c>
      <c r="AD5731"/>
      <c r="AE5731"/>
      <c r="AF5731"/>
      <c r="AG5731"/>
      <c r="AH5731"/>
      <c r="AI5731"/>
    </row>
    <row r="5732" spans="1:35">
      <c r="A5732" t="str">
        <f>IF(Tabela3[[#This Row],[GOL CASA]]&lt;&gt;"",Tabela3[[#This Row],[TIME CASA]],"")</f>
        <v/>
      </c>
      <c r="B5732" t="str">
        <f>IF(Tabela3[[#This Row],[GOL FORA]]&lt;&gt;"",Tabela3[[#This Row],[TIME FORA]],"")</f>
        <v/>
      </c>
      <c r="AD5732"/>
      <c r="AE5732"/>
      <c r="AF5732"/>
      <c r="AG5732"/>
      <c r="AH5732"/>
      <c r="AI5732"/>
    </row>
    <row r="5733" spans="1:35">
      <c r="A5733" t="str">
        <f>IF(Tabela3[[#This Row],[GOL CASA]]&lt;&gt;"",Tabela3[[#This Row],[TIME CASA]],"")</f>
        <v/>
      </c>
      <c r="B5733" t="str">
        <f>IF(Tabela3[[#This Row],[GOL FORA]]&lt;&gt;"",Tabela3[[#This Row],[TIME FORA]],"")</f>
        <v/>
      </c>
      <c r="AD5733"/>
      <c r="AE5733"/>
      <c r="AF5733"/>
      <c r="AG5733"/>
      <c r="AH5733"/>
      <c r="AI5733"/>
    </row>
    <row r="5734" spans="1:35">
      <c r="A5734" t="str">
        <f>IF(Tabela3[[#This Row],[GOL CASA]]&lt;&gt;"",Tabela3[[#This Row],[TIME CASA]],"")</f>
        <v/>
      </c>
      <c r="B5734" t="str">
        <f>IF(Tabela3[[#This Row],[GOL FORA]]&lt;&gt;"",Tabela3[[#This Row],[TIME FORA]],"")</f>
        <v/>
      </c>
      <c r="AD5734"/>
      <c r="AE5734"/>
      <c r="AF5734"/>
      <c r="AG5734"/>
      <c r="AH5734"/>
      <c r="AI5734"/>
    </row>
    <row r="5735" spans="1:35">
      <c r="A5735" t="str">
        <f>IF(Tabela3[[#This Row],[GOL CASA]]&lt;&gt;"",Tabela3[[#This Row],[TIME CASA]],"")</f>
        <v/>
      </c>
      <c r="B5735" t="str">
        <f>IF(Tabela3[[#This Row],[GOL FORA]]&lt;&gt;"",Tabela3[[#This Row],[TIME FORA]],"")</f>
        <v/>
      </c>
      <c r="AD5735"/>
      <c r="AE5735"/>
      <c r="AF5735"/>
      <c r="AG5735"/>
      <c r="AH5735"/>
      <c r="AI5735"/>
    </row>
    <row r="5736" spans="1:35">
      <c r="A5736" t="str">
        <f>IF(Tabela3[[#This Row],[GOL CASA]]&lt;&gt;"",Tabela3[[#This Row],[TIME CASA]],"")</f>
        <v/>
      </c>
      <c r="B5736" t="str">
        <f>IF(Tabela3[[#This Row],[GOL FORA]]&lt;&gt;"",Tabela3[[#This Row],[TIME FORA]],"")</f>
        <v/>
      </c>
      <c r="AD5736"/>
      <c r="AE5736"/>
      <c r="AF5736"/>
      <c r="AG5736"/>
      <c r="AH5736"/>
      <c r="AI5736"/>
    </row>
    <row r="5737" spans="1:35">
      <c r="A5737" t="str">
        <f>IF(Tabela3[[#This Row],[GOL CASA]]&lt;&gt;"",Tabela3[[#This Row],[TIME CASA]],"")</f>
        <v/>
      </c>
      <c r="B5737" t="str">
        <f>IF(Tabela3[[#This Row],[GOL FORA]]&lt;&gt;"",Tabela3[[#This Row],[TIME FORA]],"")</f>
        <v/>
      </c>
      <c r="AD5737"/>
      <c r="AE5737"/>
      <c r="AF5737"/>
      <c r="AG5737"/>
      <c r="AH5737"/>
      <c r="AI5737"/>
    </row>
    <row r="5738" spans="1:35">
      <c r="A5738" t="str">
        <f>IF(Tabela3[[#This Row],[GOL CASA]]&lt;&gt;"",Tabela3[[#This Row],[TIME CASA]],"")</f>
        <v/>
      </c>
      <c r="B5738" t="str">
        <f>IF(Tabela3[[#This Row],[GOL FORA]]&lt;&gt;"",Tabela3[[#This Row],[TIME FORA]],"")</f>
        <v/>
      </c>
      <c r="AD5738"/>
      <c r="AE5738"/>
      <c r="AF5738"/>
      <c r="AG5738"/>
      <c r="AH5738"/>
      <c r="AI5738"/>
    </row>
    <row r="5739" spans="1:35">
      <c r="A5739" t="str">
        <f>IF(Tabela3[[#This Row],[GOL CASA]]&lt;&gt;"",Tabela3[[#This Row],[TIME CASA]],"")</f>
        <v/>
      </c>
      <c r="B5739" t="str">
        <f>IF(Tabela3[[#This Row],[GOL FORA]]&lt;&gt;"",Tabela3[[#This Row],[TIME FORA]],"")</f>
        <v/>
      </c>
      <c r="AD5739"/>
      <c r="AE5739"/>
      <c r="AF5739"/>
      <c r="AG5739"/>
      <c r="AH5739"/>
      <c r="AI5739"/>
    </row>
    <row r="5740" spans="1:35">
      <c r="A5740" t="str">
        <f>IF(Tabela3[[#This Row],[GOL CASA]]&lt;&gt;"",Tabela3[[#This Row],[TIME CASA]],"")</f>
        <v/>
      </c>
      <c r="B5740" t="str">
        <f>IF(Tabela3[[#This Row],[GOL FORA]]&lt;&gt;"",Tabela3[[#This Row],[TIME FORA]],"")</f>
        <v/>
      </c>
      <c r="AD5740"/>
      <c r="AE5740"/>
      <c r="AF5740"/>
      <c r="AG5740"/>
      <c r="AH5740"/>
      <c r="AI5740"/>
    </row>
    <row r="5741" spans="1:35">
      <c r="A5741" t="str">
        <f>IF(Tabela3[[#This Row],[GOL CASA]]&lt;&gt;"",Tabela3[[#This Row],[TIME CASA]],"")</f>
        <v/>
      </c>
      <c r="B5741" t="str">
        <f>IF(Tabela3[[#This Row],[GOL FORA]]&lt;&gt;"",Tabela3[[#This Row],[TIME FORA]],"")</f>
        <v/>
      </c>
      <c r="AD5741"/>
      <c r="AE5741"/>
      <c r="AF5741"/>
      <c r="AG5741"/>
      <c r="AH5741"/>
      <c r="AI5741"/>
    </row>
    <row r="5742" spans="1:35">
      <c r="A5742" t="str">
        <f>IF(Tabela3[[#This Row],[GOL CASA]]&lt;&gt;"",Tabela3[[#This Row],[TIME CASA]],"")</f>
        <v/>
      </c>
      <c r="B5742" t="str">
        <f>IF(Tabela3[[#This Row],[GOL FORA]]&lt;&gt;"",Tabela3[[#This Row],[TIME FORA]],"")</f>
        <v/>
      </c>
      <c r="AD5742"/>
      <c r="AE5742"/>
      <c r="AF5742"/>
      <c r="AG5742"/>
      <c r="AH5742"/>
      <c r="AI5742"/>
    </row>
    <row r="5743" spans="1:35">
      <c r="A5743" t="str">
        <f>IF(Tabela3[[#This Row],[GOL CASA]]&lt;&gt;"",Tabela3[[#This Row],[TIME CASA]],"")</f>
        <v/>
      </c>
      <c r="B5743" t="str">
        <f>IF(Tabela3[[#This Row],[GOL FORA]]&lt;&gt;"",Tabela3[[#This Row],[TIME FORA]],"")</f>
        <v/>
      </c>
      <c r="AD5743"/>
      <c r="AE5743"/>
      <c r="AF5743"/>
      <c r="AG5743"/>
      <c r="AH5743"/>
      <c r="AI5743"/>
    </row>
    <row r="5744" spans="1:35">
      <c r="A5744" t="str">
        <f>IF(Tabela3[[#This Row],[GOL CASA]]&lt;&gt;"",Tabela3[[#This Row],[TIME CASA]],"")</f>
        <v/>
      </c>
      <c r="B5744" t="str">
        <f>IF(Tabela3[[#This Row],[GOL FORA]]&lt;&gt;"",Tabela3[[#This Row],[TIME FORA]],"")</f>
        <v/>
      </c>
      <c r="AD5744"/>
      <c r="AE5744"/>
      <c r="AF5744"/>
      <c r="AG5744"/>
      <c r="AH5744"/>
      <c r="AI5744"/>
    </row>
    <row r="5745" spans="1:35">
      <c r="A5745" t="str">
        <f>IF(Tabela3[[#This Row],[GOL CASA]]&lt;&gt;"",Tabela3[[#This Row],[TIME CASA]],"")</f>
        <v/>
      </c>
      <c r="B5745" t="str">
        <f>IF(Tabela3[[#This Row],[GOL FORA]]&lt;&gt;"",Tabela3[[#This Row],[TIME FORA]],"")</f>
        <v/>
      </c>
      <c r="AD5745"/>
      <c r="AE5745"/>
      <c r="AF5745"/>
      <c r="AG5745"/>
      <c r="AH5745"/>
      <c r="AI5745"/>
    </row>
    <row r="5746" spans="1:35">
      <c r="A5746" t="str">
        <f>IF(Tabela3[[#This Row],[GOL CASA]]&lt;&gt;"",Tabela3[[#This Row],[TIME CASA]],"")</f>
        <v/>
      </c>
      <c r="B5746" t="str">
        <f>IF(Tabela3[[#This Row],[GOL FORA]]&lt;&gt;"",Tabela3[[#This Row],[TIME FORA]],"")</f>
        <v/>
      </c>
      <c r="AD5746"/>
      <c r="AE5746"/>
      <c r="AF5746"/>
      <c r="AG5746"/>
      <c r="AH5746"/>
      <c r="AI5746"/>
    </row>
    <row r="5747" spans="1:35">
      <c r="A5747" t="str">
        <f>IF(Tabela3[[#This Row],[GOL CASA]]&lt;&gt;"",Tabela3[[#This Row],[TIME CASA]],"")</f>
        <v/>
      </c>
      <c r="B5747" t="str">
        <f>IF(Tabela3[[#This Row],[GOL FORA]]&lt;&gt;"",Tabela3[[#This Row],[TIME FORA]],"")</f>
        <v/>
      </c>
      <c r="AD5747"/>
      <c r="AE5747"/>
      <c r="AF5747"/>
      <c r="AG5747"/>
      <c r="AH5747"/>
      <c r="AI5747"/>
    </row>
    <row r="5748" spans="1:35">
      <c r="A5748" t="str">
        <f>IF(Tabela3[[#This Row],[GOL CASA]]&lt;&gt;"",Tabela3[[#This Row],[TIME CASA]],"")</f>
        <v/>
      </c>
      <c r="B5748" t="str">
        <f>IF(Tabela3[[#This Row],[GOL FORA]]&lt;&gt;"",Tabela3[[#This Row],[TIME FORA]],"")</f>
        <v/>
      </c>
      <c r="AD5748"/>
      <c r="AE5748"/>
      <c r="AF5748"/>
      <c r="AG5748"/>
      <c r="AH5748"/>
      <c r="AI5748"/>
    </row>
    <row r="5749" spans="1:35">
      <c r="A5749" t="str">
        <f>IF(Tabela3[[#This Row],[GOL CASA]]&lt;&gt;"",Tabela3[[#This Row],[TIME CASA]],"")</f>
        <v/>
      </c>
      <c r="B5749" t="str">
        <f>IF(Tabela3[[#This Row],[GOL FORA]]&lt;&gt;"",Tabela3[[#This Row],[TIME FORA]],"")</f>
        <v/>
      </c>
      <c r="AD5749"/>
      <c r="AE5749"/>
      <c r="AF5749"/>
      <c r="AG5749"/>
      <c r="AH5749"/>
      <c r="AI5749"/>
    </row>
    <row r="5750" spans="1:35">
      <c r="A5750" t="str">
        <f>IF(Tabela3[[#This Row],[GOL CASA]]&lt;&gt;"",Tabela3[[#This Row],[TIME CASA]],"")</f>
        <v/>
      </c>
      <c r="B5750" t="str">
        <f>IF(Tabela3[[#This Row],[GOL FORA]]&lt;&gt;"",Tabela3[[#This Row],[TIME FORA]],"")</f>
        <v/>
      </c>
      <c r="AD5750"/>
      <c r="AE5750"/>
      <c r="AF5750"/>
      <c r="AG5750"/>
      <c r="AH5750"/>
      <c r="AI5750"/>
    </row>
    <row r="5751" spans="1:35">
      <c r="A5751" t="str">
        <f>IF(Tabela3[[#This Row],[GOL CASA]]&lt;&gt;"",Tabela3[[#This Row],[TIME CASA]],"")</f>
        <v/>
      </c>
      <c r="B5751" t="str">
        <f>IF(Tabela3[[#This Row],[GOL FORA]]&lt;&gt;"",Tabela3[[#This Row],[TIME FORA]],"")</f>
        <v/>
      </c>
      <c r="AD5751"/>
      <c r="AE5751"/>
      <c r="AF5751"/>
      <c r="AG5751"/>
      <c r="AH5751"/>
      <c r="AI5751"/>
    </row>
    <row r="5752" spans="1:35">
      <c r="A5752" t="str">
        <f>IF(Tabela3[[#This Row],[GOL CASA]]&lt;&gt;"",Tabela3[[#This Row],[TIME CASA]],"")</f>
        <v/>
      </c>
      <c r="B5752" t="str">
        <f>IF(Tabela3[[#This Row],[GOL FORA]]&lt;&gt;"",Tabela3[[#This Row],[TIME FORA]],"")</f>
        <v/>
      </c>
      <c r="AD5752"/>
      <c r="AE5752"/>
      <c r="AF5752"/>
      <c r="AG5752"/>
      <c r="AH5752"/>
      <c r="AI5752"/>
    </row>
    <row r="5753" spans="1:35">
      <c r="A5753" t="str">
        <f>IF(Tabela3[[#This Row],[GOL CASA]]&lt;&gt;"",Tabela3[[#This Row],[TIME CASA]],"")</f>
        <v/>
      </c>
      <c r="B5753" t="str">
        <f>IF(Tabela3[[#This Row],[GOL FORA]]&lt;&gt;"",Tabela3[[#This Row],[TIME FORA]],"")</f>
        <v/>
      </c>
      <c r="AD5753"/>
      <c r="AE5753"/>
      <c r="AF5753"/>
      <c r="AG5753"/>
      <c r="AH5753"/>
      <c r="AI5753"/>
    </row>
    <row r="5754" spans="1:35">
      <c r="A5754" t="str">
        <f>IF(Tabela3[[#This Row],[GOL CASA]]&lt;&gt;"",Tabela3[[#This Row],[TIME CASA]],"")</f>
        <v/>
      </c>
      <c r="B5754" t="str">
        <f>IF(Tabela3[[#This Row],[GOL FORA]]&lt;&gt;"",Tabela3[[#This Row],[TIME FORA]],"")</f>
        <v/>
      </c>
      <c r="AD5754"/>
      <c r="AE5754"/>
      <c r="AF5754"/>
      <c r="AG5754"/>
      <c r="AH5754"/>
      <c r="AI5754"/>
    </row>
    <row r="5755" spans="1:35">
      <c r="A5755" t="str">
        <f>IF(Tabela3[[#This Row],[GOL CASA]]&lt;&gt;"",Tabela3[[#This Row],[TIME CASA]],"")</f>
        <v/>
      </c>
      <c r="B5755" t="str">
        <f>IF(Tabela3[[#This Row],[GOL FORA]]&lt;&gt;"",Tabela3[[#This Row],[TIME FORA]],"")</f>
        <v/>
      </c>
      <c r="AD5755"/>
      <c r="AE5755"/>
      <c r="AF5755"/>
      <c r="AG5755"/>
      <c r="AH5755"/>
      <c r="AI5755"/>
    </row>
    <row r="5756" spans="1:35">
      <c r="A5756" t="str">
        <f>IF(Tabela3[[#This Row],[GOL CASA]]&lt;&gt;"",Tabela3[[#This Row],[TIME CASA]],"")</f>
        <v/>
      </c>
      <c r="B5756" t="str">
        <f>IF(Tabela3[[#This Row],[GOL FORA]]&lt;&gt;"",Tabela3[[#This Row],[TIME FORA]],"")</f>
        <v/>
      </c>
      <c r="AD5756"/>
      <c r="AE5756"/>
      <c r="AF5756"/>
      <c r="AG5756"/>
      <c r="AH5756"/>
      <c r="AI5756"/>
    </row>
    <row r="5757" spans="1:35">
      <c r="A5757" t="str">
        <f>IF(Tabela3[[#This Row],[GOL CASA]]&lt;&gt;"",Tabela3[[#This Row],[TIME CASA]],"")</f>
        <v/>
      </c>
      <c r="B5757" t="str">
        <f>IF(Tabela3[[#This Row],[GOL FORA]]&lt;&gt;"",Tabela3[[#This Row],[TIME FORA]],"")</f>
        <v/>
      </c>
      <c r="AD5757"/>
      <c r="AE5757"/>
      <c r="AF5757"/>
      <c r="AG5757"/>
      <c r="AH5757"/>
      <c r="AI5757"/>
    </row>
    <row r="5758" spans="1:35">
      <c r="A5758" t="str">
        <f>IF(Tabela3[[#This Row],[GOL CASA]]&lt;&gt;"",Tabela3[[#This Row],[TIME CASA]],"")</f>
        <v/>
      </c>
      <c r="B5758" t="str">
        <f>IF(Tabela3[[#This Row],[GOL FORA]]&lt;&gt;"",Tabela3[[#This Row],[TIME FORA]],"")</f>
        <v/>
      </c>
      <c r="AD5758"/>
      <c r="AE5758"/>
      <c r="AF5758"/>
      <c r="AG5758"/>
      <c r="AH5758"/>
      <c r="AI5758"/>
    </row>
    <row r="5759" spans="1:35">
      <c r="A5759" t="str">
        <f>IF(Tabela3[[#This Row],[GOL CASA]]&lt;&gt;"",Tabela3[[#This Row],[TIME CASA]],"")</f>
        <v/>
      </c>
      <c r="B5759" t="str">
        <f>IF(Tabela3[[#This Row],[GOL FORA]]&lt;&gt;"",Tabela3[[#This Row],[TIME FORA]],"")</f>
        <v/>
      </c>
      <c r="AD5759"/>
      <c r="AE5759"/>
      <c r="AF5759"/>
      <c r="AG5759"/>
      <c r="AH5759"/>
      <c r="AI5759"/>
    </row>
    <row r="5760" spans="1:35">
      <c r="A5760" t="str">
        <f>IF(Tabela3[[#This Row],[GOL CASA]]&lt;&gt;"",Tabela3[[#This Row],[TIME CASA]],"")</f>
        <v/>
      </c>
      <c r="B5760" t="str">
        <f>IF(Tabela3[[#This Row],[GOL FORA]]&lt;&gt;"",Tabela3[[#This Row],[TIME FORA]],"")</f>
        <v/>
      </c>
      <c r="AD5760"/>
      <c r="AE5760"/>
      <c r="AF5760"/>
      <c r="AG5760"/>
      <c r="AH5760"/>
      <c r="AI5760"/>
    </row>
    <row r="5761" spans="1:35">
      <c r="A5761" t="str">
        <f>IF(Tabela3[[#This Row],[GOL CASA]]&lt;&gt;"",Tabela3[[#This Row],[TIME CASA]],"")</f>
        <v/>
      </c>
      <c r="B5761" t="str">
        <f>IF(Tabela3[[#This Row],[GOL FORA]]&lt;&gt;"",Tabela3[[#This Row],[TIME FORA]],"")</f>
        <v/>
      </c>
      <c r="AD5761"/>
      <c r="AE5761"/>
      <c r="AF5761"/>
      <c r="AG5761"/>
      <c r="AH5761"/>
      <c r="AI5761"/>
    </row>
    <row r="5762" spans="1:35">
      <c r="A5762" t="str">
        <f>IF(Tabela3[[#This Row],[GOL CASA]]&lt;&gt;"",Tabela3[[#This Row],[TIME CASA]],"")</f>
        <v/>
      </c>
      <c r="B5762" t="str">
        <f>IF(Tabela3[[#This Row],[GOL FORA]]&lt;&gt;"",Tabela3[[#This Row],[TIME FORA]],"")</f>
        <v/>
      </c>
      <c r="AD5762"/>
      <c r="AE5762"/>
      <c r="AF5762"/>
      <c r="AG5762"/>
      <c r="AH5762"/>
      <c r="AI5762"/>
    </row>
    <row r="5763" spans="1:35">
      <c r="A5763" t="str">
        <f>IF(Tabela3[[#This Row],[GOL CASA]]&lt;&gt;"",Tabela3[[#This Row],[TIME CASA]],"")</f>
        <v/>
      </c>
      <c r="B5763" t="str">
        <f>IF(Tabela3[[#This Row],[GOL FORA]]&lt;&gt;"",Tabela3[[#This Row],[TIME FORA]],"")</f>
        <v/>
      </c>
      <c r="AD5763"/>
      <c r="AE5763"/>
      <c r="AF5763"/>
      <c r="AG5763"/>
      <c r="AH5763"/>
      <c r="AI5763"/>
    </row>
    <row r="5764" spans="1:35">
      <c r="A5764" t="str">
        <f>IF(Tabela3[[#This Row],[GOL CASA]]&lt;&gt;"",Tabela3[[#This Row],[TIME CASA]],"")</f>
        <v/>
      </c>
      <c r="B5764" t="str">
        <f>IF(Tabela3[[#This Row],[GOL FORA]]&lt;&gt;"",Tabela3[[#This Row],[TIME FORA]],"")</f>
        <v/>
      </c>
      <c r="AD5764"/>
      <c r="AE5764"/>
      <c r="AF5764"/>
      <c r="AG5764"/>
      <c r="AH5764"/>
      <c r="AI5764"/>
    </row>
    <row r="5765" spans="1:35">
      <c r="A5765" t="str">
        <f>IF(Tabela3[[#This Row],[GOL CASA]]&lt;&gt;"",Tabela3[[#This Row],[TIME CASA]],"")</f>
        <v/>
      </c>
      <c r="B5765" t="str">
        <f>IF(Tabela3[[#This Row],[GOL FORA]]&lt;&gt;"",Tabela3[[#This Row],[TIME FORA]],"")</f>
        <v/>
      </c>
      <c r="AD5765"/>
      <c r="AE5765"/>
      <c r="AF5765"/>
      <c r="AG5765"/>
      <c r="AH5765"/>
      <c r="AI5765"/>
    </row>
    <row r="5766" spans="1:35">
      <c r="A5766" t="str">
        <f>IF(Tabela3[[#This Row],[GOL CASA]]&lt;&gt;"",Tabela3[[#This Row],[TIME CASA]],"")</f>
        <v/>
      </c>
      <c r="B5766" t="str">
        <f>IF(Tabela3[[#This Row],[GOL FORA]]&lt;&gt;"",Tabela3[[#This Row],[TIME FORA]],"")</f>
        <v/>
      </c>
      <c r="AD5766"/>
      <c r="AE5766"/>
      <c r="AF5766"/>
      <c r="AG5766"/>
      <c r="AH5766"/>
      <c r="AI5766"/>
    </row>
    <row r="5767" spans="1:35">
      <c r="A5767" t="str">
        <f>IF(Tabela3[[#This Row],[GOL CASA]]&lt;&gt;"",Tabela3[[#This Row],[TIME CASA]],"")</f>
        <v/>
      </c>
      <c r="B5767" t="str">
        <f>IF(Tabela3[[#This Row],[GOL FORA]]&lt;&gt;"",Tabela3[[#This Row],[TIME FORA]],"")</f>
        <v/>
      </c>
      <c r="AD5767"/>
      <c r="AE5767"/>
      <c r="AF5767"/>
      <c r="AG5767"/>
      <c r="AH5767"/>
      <c r="AI5767"/>
    </row>
    <row r="5768" spans="1:35">
      <c r="A5768" t="str">
        <f>IF(Tabela3[[#This Row],[GOL CASA]]&lt;&gt;"",Tabela3[[#This Row],[TIME CASA]],"")</f>
        <v/>
      </c>
      <c r="B5768" t="str">
        <f>IF(Tabela3[[#This Row],[GOL FORA]]&lt;&gt;"",Tabela3[[#This Row],[TIME FORA]],"")</f>
        <v/>
      </c>
      <c r="AD5768"/>
      <c r="AE5768"/>
      <c r="AF5768"/>
      <c r="AG5768"/>
      <c r="AH5768"/>
      <c r="AI5768"/>
    </row>
    <row r="5769" spans="1:35">
      <c r="A5769" t="str">
        <f>IF(Tabela3[[#This Row],[GOL CASA]]&lt;&gt;"",Tabela3[[#This Row],[TIME CASA]],"")</f>
        <v/>
      </c>
      <c r="B5769" t="str">
        <f>IF(Tabela3[[#This Row],[GOL FORA]]&lt;&gt;"",Tabela3[[#This Row],[TIME FORA]],"")</f>
        <v/>
      </c>
      <c r="AD5769"/>
      <c r="AE5769"/>
      <c r="AF5769"/>
      <c r="AG5769"/>
      <c r="AH5769"/>
      <c r="AI5769"/>
    </row>
    <row r="5770" spans="1:35">
      <c r="A5770" t="str">
        <f>IF(Tabela3[[#This Row],[GOL CASA]]&lt;&gt;"",Tabela3[[#This Row],[TIME CASA]],"")</f>
        <v/>
      </c>
      <c r="B5770" t="str">
        <f>IF(Tabela3[[#This Row],[GOL FORA]]&lt;&gt;"",Tabela3[[#This Row],[TIME FORA]],"")</f>
        <v/>
      </c>
      <c r="AD5770"/>
      <c r="AE5770"/>
      <c r="AF5770"/>
      <c r="AG5770"/>
      <c r="AH5770"/>
      <c r="AI5770"/>
    </row>
    <row r="5771" spans="1:35">
      <c r="A5771" t="str">
        <f>IF(Tabela3[[#This Row],[GOL CASA]]&lt;&gt;"",Tabela3[[#This Row],[TIME CASA]],"")</f>
        <v/>
      </c>
      <c r="B5771" t="str">
        <f>IF(Tabela3[[#This Row],[GOL FORA]]&lt;&gt;"",Tabela3[[#This Row],[TIME FORA]],"")</f>
        <v/>
      </c>
      <c r="AD5771"/>
      <c r="AE5771"/>
      <c r="AF5771"/>
      <c r="AG5771"/>
      <c r="AH5771"/>
      <c r="AI5771"/>
    </row>
    <row r="5772" spans="1:35">
      <c r="A5772" t="str">
        <f>IF(Tabela3[[#This Row],[GOL CASA]]&lt;&gt;"",Tabela3[[#This Row],[TIME CASA]],"")</f>
        <v/>
      </c>
      <c r="B5772" t="str">
        <f>IF(Tabela3[[#This Row],[GOL FORA]]&lt;&gt;"",Tabela3[[#This Row],[TIME FORA]],"")</f>
        <v/>
      </c>
      <c r="AD5772"/>
      <c r="AE5772"/>
      <c r="AF5772"/>
      <c r="AG5772"/>
      <c r="AH5772"/>
      <c r="AI5772"/>
    </row>
    <row r="5773" spans="1:35">
      <c r="A5773" t="str">
        <f>IF(Tabela3[[#This Row],[GOL CASA]]&lt;&gt;"",Tabela3[[#This Row],[TIME CASA]],"")</f>
        <v/>
      </c>
      <c r="B5773" t="str">
        <f>IF(Tabela3[[#This Row],[GOL FORA]]&lt;&gt;"",Tabela3[[#This Row],[TIME FORA]],"")</f>
        <v/>
      </c>
      <c r="AD5773"/>
      <c r="AE5773"/>
      <c r="AF5773"/>
      <c r="AG5773"/>
      <c r="AH5773"/>
      <c r="AI5773"/>
    </row>
    <row r="5774" spans="1:35">
      <c r="A5774" t="str">
        <f>IF(Tabela3[[#This Row],[GOL CASA]]&lt;&gt;"",Tabela3[[#This Row],[TIME CASA]],"")</f>
        <v/>
      </c>
      <c r="B5774" t="str">
        <f>IF(Tabela3[[#This Row],[GOL FORA]]&lt;&gt;"",Tabela3[[#This Row],[TIME FORA]],"")</f>
        <v/>
      </c>
      <c r="AD5774"/>
      <c r="AE5774"/>
      <c r="AF5774"/>
      <c r="AG5774"/>
      <c r="AH5774"/>
      <c r="AI5774"/>
    </row>
    <row r="5775" spans="1:35">
      <c r="A5775" t="str">
        <f>IF(Tabela3[[#This Row],[GOL CASA]]&lt;&gt;"",Tabela3[[#This Row],[TIME CASA]],"")</f>
        <v/>
      </c>
      <c r="B5775" t="str">
        <f>IF(Tabela3[[#This Row],[GOL FORA]]&lt;&gt;"",Tabela3[[#This Row],[TIME FORA]],"")</f>
        <v/>
      </c>
      <c r="AD5775"/>
      <c r="AE5775"/>
      <c r="AF5775"/>
      <c r="AG5775"/>
      <c r="AH5775"/>
      <c r="AI5775"/>
    </row>
    <row r="5776" spans="1:35">
      <c r="A5776" t="str">
        <f>IF(Tabela3[[#This Row],[GOL CASA]]&lt;&gt;"",Tabela3[[#This Row],[TIME CASA]],"")</f>
        <v/>
      </c>
      <c r="B5776" t="str">
        <f>IF(Tabela3[[#This Row],[GOL FORA]]&lt;&gt;"",Tabela3[[#This Row],[TIME FORA]],"")</f>
        <v/>
      </c>
      <c r="AD5776"/>
      <c r="AE5776"/>
      <c r="AF5776"/>
      <c r="AG5776"/>
      <c r="AH5776"/>
      <c r="AI5776"/>
    </row>
    <row r="5777" spans="1:35">
      <c r="A5777" t="str">
        <f>IF(Tabela3[[#This Row],[GOL CASA]]&lt;&gt;"",Tabela3[[#This Row],[TIME CASA]],"")</f>
        <v/>
      </c>
      <c r="B5777" t="str">
        <f>IF(Tabela3[[#This Row],[GOL FORA]]&lt;&gt;"",Tabela3[[#This Row],[TIME FORA]],"")</f>
        <v/>
      </c>
      <c r="AD5777"/>
      <c r="AE5777"/>
      <c r="AF5777"/>
      <c r="AG5777"/>
      <c r="AH5777"/>
      <c r="AI5777"/>
    </row>
    <row r="5778" spans="1:35">
      <c r="A5778" t="str">
        <f>IF(Tabela3[[#This Row],[GOL CASA]]&lt;&gt;"",Tabela3[[#This Row],[TIME CASA]],"")</f>
        <v/>
      </c>
      <c r="B5778" t="str">
        <f>IF(Tabela3[[#This Row],[GOL FORA]]&lt;&gt;"",Tabela3[[#This Row],[TIME FORA]],"")</f>
        <v/>
      </c>
      <c r="AD5778"/>
      <c r="AE5778"/>
      <c r="AF5778"/>
      <c r="AG5778"/>
      <c r="AH5778"/>
      <c r="AI5778"/>
    </row>
    <row r="5779" spans="1:35">
      <c r="A5779" t="str">
        <f>IF(Tabela3[[#This Row],[GOL CASA]]&lt;&gt;"",Tabela3[[#This Row],[TIME CASA]],"")</f>
        <v/>
      </c>
      <c r="B5779" t="str">
        <f>IF(Tabela3[[#This Row],[GOL FORA]]&lt;&gt;"",Tabela3[[#This Row],[TIME FORA]],"")</f>
        <v/>
      </c>
      <c r="AD5779"/>
      <c r="AE5779"/>
      <c r="AF5779"/>
      <c r="AG5779"/>
      <c r="AH5779"/>
      <c r="AI5779"/>
    </row>
    <row r="5780" spans="1:35">
      <c r="A5780" t="str">
        <f>IF(Tabela3[[#This Row],[GOL CASA]]&lt;&gt;"",Tabela3[[#This Row],[TIME CASA]],"")</f>
        <v/>
      </c>
      <c r="B5780" t="str">
        <f>IF(Tabela3[[#This Row],[GOL FORA]]&lt;&gt;"",Tabela3[[#This Row],[TIME FORA]],"")</f>
        <v/>
      </c>
      <c r="AD5780"/>
      <c r="AE5780"/>
      <c r="AF5780"/>
      <c r="AG5780"/>
      <c r="AH5780"/>
      <c r="AI5780"/>
    </row>
    <row r="5781" spans="1:35">
      <c r="A5781" t="str">
        <f>IF(Tabela3[[#This Row],[GOL CASA]]&lt;&gt;"",Tabela3[[#This Row],[TIME CASA]],"")</f>
        <v/>
      </c>
      <c r="B5781" t="str">
        <f>IF(Tabela3[[#This Row],[GOL FORA]]&lt;&gt;"",Tabela3[[#This Row],[TIME FORA]],"")</f>
        <v/>
      </c>
      <c r="AD5781"/>
      <c r="AE5781"/>
      <c r="AF5781"/>
      <c r="AG5781"/>
      <c r="AH5781"/>
      <c r="AI5781"/>
    </row>
    <row r="5782" spans="1:35">
      <c r="A5782" t="str">
        <f>IF(Tabela3[[#This Row],[GOL CASA]]&lt;&gt;"",Tabela3[[#This Row],[TIME CASA]],"")</f>
        <v/>
      </c>
      <c r="B5782" t="str">
        <f>IF(Tabela3[[#This Row],[GOL FORA]]&lt;&gt;"",Tabela3[[#This Row],[TIME FORA]],"")</f>
        <v/>
      </c>
      <c r="AD5782"/>
      <c r="AE5782"/>
      <c r="AF5782"/>
      <c r="AG5782"/>
      <c r="AH5782"/>
      <c r="AI5782"/>
    </row>
    <row r="5783" spans="1:35">
      <c r="A5783" t="str">
        <f>IF(Tabela3[[#This Row],[GOL CASA]]&lt;&gt;"",Tabela3[[#This Row],[TIME CASA]],"")</f>
        <v/>
      </c>
      <c r="B5783" t="str">
        <f>IF(Tabela3[[#This Row],[GOL FORA]]&lt;&gt;"",Tabela3[[#This Row],[TIME FORA]],"")</f>
        <v/>
      </c>
      <c r="AD5783"/>
      <c r="AE5783"/>
      <c r="AF5783"/>
      <c r="AG5783"/>
      <c r="AH5783"/>
      <c r="AI5783"/>
    </row>
    <row r="5784" spans="1:35">
      <c r="A5784" t="str">
        <f>IF(Tabela3[[#This Row],[GOL CASA]]&lt;&gt;"",Tabela3[[#This Row],[TIME CASA]],"")</f>
        <v/>
      </c>
      <c r="B5784" t="str">
        <f>IF(Tabela3[[#This Row],[GOL FORA]]&lt;&gt;"",Tabela3[[#This Row],[TIME FORA]],"")</f>
        <v/>
      </c>
      <c r="AD5784"/>
      <c r="AE5784"/>
      <c r="AF5784"/>
      <c r="AG5784"/>
      <c r="AH5784"/>
      <c r="AI5784"/>
    </row>
    <row r="5785" spans="1:35">
      <c r="A5785" t="str">
        <f>IF(Tabela3[[#This Row],[GOL CASA]]&lt;&gt;"",Tabela3[[#This Row],[TIME CASA]],"")</f>
        <v/>
      </c>
      <c r="B5785" t="str">
        <f>IF(Tabela3[[#This Row],[GOL FORA]]&lt;&gt;"",Tabela3[[#This Row],[TIME FORA]],"")</f>
        <v/>
      </c>
      <c r="AD5785"/>
      <c r="AE5785"/>
      <c r="AF5785"/>
      <c r="AG5785"/>
      <c r="AH5785"/>
      <c r="AI5785"/>
    </row>
    <row r="5786" spans="1:35">
      <c r="A5786" t="str">
        <f>IF(Tabela3[[#This Row],[GOL CASA]]&lt;&gt;"",Tabela3[[#This Row],[TIME CASA]],"")</f>
        <v/>
      </c>
      <c r="B5786" t="str">
        <f>IF(Tabela3[[#This Row],[GOL FORA]]&lt;&gt;"",Tabela3[[#This Row],[TIME FORA]],"")</f>
        <v/>
      </c>
      <c r="AD5786"/>
      <c r="AE5786"/>
      <c r="AF5786"/>
      <c r="AG5786"/>
      <c r="AH5786"/>
      <c r="AI5786"/>
    </row>
    <row r="5787" spans="1:35">
      <c r="A5787" t="str">
        <f>IF(Tabela3[[#This Row],[GOL CASA]]&lt;&gt;"",Tabela3[[#This Row],[TIME CASA]],"")</f>
        <v/>
      </c>
      <c r="B5787" t="str">
        <f>IF(Tabela3[[#This Row],[GOL FORA]]&lt;&gt;"",Tabela3[[#This Row],[TIME FORA]],"")</f>
        <v/>
      </c>
      <c r="AD5787"/>
      <c r="AE5787"/>
      <c r="AF5787"/>
      <c r="AG5787"/>
      <c r="AH5787"/>
      <c r="AI5787"/>
    </row>
    <row r="5788" spans="1:35">
      <c r="A5788" t="str">
        <f>IF(Tabela3[[#This Row],[GOL CASA]]&lt;&gt;"",Tabela3[[#This Row],[TIME CASA]],"")</f>
        <v/>
      </c>
      <c r="B5788" t="str">
        <f>IF(Tabela3[[#This Row],[GOL FORA]]&lt;&gt;"",Tabela3[[#This Row],[TIME FORA]],"")</f>
        <v/>
      </c>
      <c r="AD5788"/>
      <c r="AE5788"/>
      <c r="AF5788"/>
      <c r="AG5788"/>
      <c r="AH5788"/>
      <c r="AI5788"/>
    </row>
    <row r="5789" spans="1:35">
      <c r="A5789" t="str">
        <f>IF(Tabela3[[#This Row],[GOL CASA]]&lt;&gt;"",Tabela3[[#This Row],[TIME CASA]],"")</f>
        <v/>
      </c>
      <c r="B5789" t="str">
        <f>IF(Tabela3[[#This Row],[GOL FORA]]&lt;&gt;"",Tabela3[[#This Row],[TIME FORA]],"")</f>
        <v/>
      </c>
      <c r="AD5789"/>
      <c r="AE5789"/>
      <c r="AF5789"/>
      <c r="AG5789"/>
      <c r="AH5789"/>
      <c r="AI5789"/>
    </row>
    <row r="5790" spans="1:35">
      <c r="A5790" t="str">
        <f>IF(Tabela3[[#This Row],[GOL CASA]]&lt;&gt;"",Tabela3[[#This Row],[TIME CASA]],"")</f>
        <v/>
      </c>
      <c r="B5790" t="str">
        <f>IF(Tabela3[[#This Row],[GOL FORA]]&lt;&gt;"",Tabela3[[#This Row],[TIME FORA]],"")</f>
        <v/>
      </c>
      <c r="AD5790"/>
      <c r="AE5790"/>
      <c r="AF5790"/>
      <c r="AG5790"/>
      <c r="AH5790"/>
      <c r="AI5790"/>
    </row>
    <row r="5791" spans="1:35">
      <c r="A5791" t="str">
        <f>IF(Tabela3[[#This Row],[GOL CASA]]&lt;&gt;"",Tabela3[[#This Row],[TIME CASA]],"")</f>
        <v/>
      </c>
      <c r="B5791" t="str">
        <f>IF(Tabela3[[#This Row],[GOL FORA]]&lt;&gt;"",Tabela3[[#This Row],[TIME FORA]],"")</f>
        <v/>
      </c>
      <c r="AD5791"/>
      <c r="AE5791"/>
      <c r="AF5791"/>
      <c r="AG5791"/>
      <c r="AH5791"/>
      <c r="AI5791"/>
    </row>
    <row r="5792" spans="1:35">
      <c r="A5792" t="str">
        <f>IF(Tabela3[[#This Row],[GOL CASA]]&lt;&gt;"",Tabela3[[#This Row],[TIME CASA]],"")</f>
        <v/>
      </c>
      <c r="B5792" t="str">
        <f>IF(Tabela3[[#This Row],[GOL FORA]]&lt;&gt;"",Tabela3[[#This Row],[TIME FORA]],"")</f>
        <v/>
      </c>
      <c r="AD5792"/>
      <c r="AE5792"/>
      <c r="AF5792"/>
      <c r="AG5792"/>
      <c r="AH5792"/>
      <c r="AI5792"/>
    </row>
    <row r="5793" spans="1:35">
      <c r="A5793" t="str">
        <f>IF(Tabela3[[#This Row],[GOL CASA]]&lt;&gt;"",Tabela3[[#This Row],[TIME CASA]],"")</f>
        <v/>
      </c>
      <c r="B5793" t="str">
        <f>IF(Tabela3[[#This Row],[GOL FORA]]&lt;&gt;"",Tabela3[[#This Row],[TIME FORA]],"")</f>
        <v/>
      </c>
      <c r="AD5793"/>
      <c r="AE5793"/>
      <c r="AF5793"/>
      <c r="AG5793"/>
      <c r="AH5793"/>
      <c r="AI5793"/>
    </row>
    <row r="5794" spans="1:35">
      <c r="A5794" t="str">
        <f>IF(Tabela3[[#This Row],[GOL CASA]]&lt;&gt;"",Tabela3[[#This Row],[TIME CASA]],"")</f>
        <v/>
      </c>
      <c r="B5794" t="str">
        <f>IF(Tabela3[[#This Row],[GOL FORA]]&lt;&gt;"",Tabela3[[#This Row],[TIME FORA]],"")</f>
        <v/>
      </c>
      <c r="AD5794"/>
      <c r="AE5794"/>
      <c r="AF5794"/>
      <c r="AG5794"/>
      <c r="AH5794"/>
      <c r="AI5794"/>
    </row>
    <row r="5795" spans="1:35">
      <c r="A5795" t="str">
        <f>IF(Tabela3[[#This Row],[GOL CASA]]&lt;&gt;"",Tabela3[[#This Row],[TIME CASA]],"")</f>
        <v/>
      </c>
      <c r="B5795" t="str">
        <f>IF(Tabela3[[#This Row],[GOL FORA]]&lt;&gt;"",Tabela3[[#This Row],[TIME FORA]],"")</f>
        <v/>
      </c>
      <c r="AD5795"/>
      <c r="AE5795"/>
      <c r="AF5795"/>
      <c r="AG5795"/>
      <c r="AH5795"/>
      <c r="AI5795"/>
    </row>
    <row r="5796" spans="1:35">
      <c r="A5796" t="str">
        <f>IF(Tabela3[[#This Row],[GOL CASA]]&lt;&gt;"",Tabela3[[#This Row],[TIME CASA]],"")</f>
        <v/>
      </c>
      <c r="B5796" t="str">
        <f>IF(Tabela3[[#This Row],[GOL FORA]]&lt;&gt;"",Tabela3[[#This Row],[TIME FORA]],"")</f>
        <v/>
      </c>
      <c r="AD5796"/>
      <c r="AE5796"/>
      <c r="AF5796"/>
      <c r="AG5796"/>
      <c r="AH5796"/>
      <c r="AI5796"/>
    </row>
    <row r="5797" spans="1:35">
      <c r="A5797" t="str">
        <f>IF(Tabela3[[#This Row],[GOL CASA]]&lt;&gt;"",Tabela3[[#This Row],[TIME CASA]],"")</f>
        <v/>
      </c>
      <c r="B5797" t="str">
        <f>IF(Tabela3[[#This Row],[GOL FORA]]&lt;&gt;"",Tabela3[[#This Row],[TIME FORA]],"")</f>
        <v/>
      </c>
      <c r="AD5797"/>
      <c r="AE5797"/>
      <c r="AF5797"/>
      <c r="AG5797"/>
      <c r="AH5797"/>
      <c r="AI5797"/>
    </row>
    <row r="5798" spans="1:35">
      <c r="A5798" t="str">
        <f>IF(Tabela3[[#This Row],[GOL CASA]]&lt;&gt;"",Tabela3[[#This Row],[TIME CASA]],"")</f>
        <v/>
      </c>
      <c r="B5798" t="str">
        <f>IF(Tabela3[[#This Row],[GOL FORA]]&lt;&gt;"",Tabela3[[#This Row],[TIME FORA]],"")</f>
        <v/>
      </c>
      <c r="AD5798"/>
      <c r="AE5798"/>
      <c r="AF5798"/>
      <c r="AG5798"/>
      <c r="AH5798"/>
      <c r="AI5798"/>
    </row>
    <row r="5799" spans="1:35">
      <c r="A5799" t="str">
        <f>IF(Tabela3[[#This Row],[GOL CASA]]&lt;&gt;"",Tabela3[[#This Row],[TIME CASA]],"")</f>
        <v/>
      </c>
      <c r="B5799" t="str">
        <f>IF(Tabela3[[#This Row],[GOL FORA]]&lt;&gt;"",Tabela3[[#This Row],[TIME FORA]],"")</f>
        <v/>
      </c>
      <c r="AD5799"/>
      <c r="AE5799"/>
      <c r="AF5799"/>
      <c r="AG5799"/>
      <c r="AH5799"/>
      <c r="AI5799"/>
    </row>
    <row r="5800" spans="1:35">
      <c r="A5800" t="str">
        <f>IF(Tabela3[[#This Row],[GOL CASA]]&lt;&gt;"",Tabela3[[#This Row],[TIME CASA]],"")</f>
        <v/>
      </c>
      <c r="B5800" t="str">
        <f>IF(Tabela3[[#This Row],[GOL FORA]]&lt;&gt;"",Tabela3[[#This Row],[TIME FORA]],"")</f>
        <v/>
      </c>
      <c r="AD5800"/>
      <c r="AE5800"/>
      <c r="AF5800"/>
      <c r="AG5800"/>
      <c r="AH5800"/>
      <c r="AI5800"/>
    </row>
    <row r="5801" spans="1:35">
      <c r="A5801" t="str">
        <f>IF(Tabela3[[#This Row],[GOL CASA]]&lt;&gt;"",Tabela3[[#This Row],[TIME CASA]],"")</f>
        <v/>
      </c>
      <c r="B5801" t="str">
        <f>IF(Tabela3[[#This Row],[GOL FORA]]&lt;&gt;"",Tabela3[[#This Row],[TIME FORA]],"")</f>
        <v/>
      </c>
      <c r="AD5801"/>
      <c r="AE5801"/>
      <c r="AF5801"/>
      <c r="AG5801"/>
      <c r="AH5801"/>
      <c r="AI5801"/>
    </row>
    <row r="5802" spans="1:35">
      <c r="A5802" t="str">
        <f>IF(Tabela3[[#This Row],[GOL CASA]]&lt;&gt;"",Tabela3[[#This Row],[TIME CASA]],"")</f>
        <v/>
      </c>
      <c r="B5802" t="str">
        <f>IF(Tabela3[[#This Row],[GOL FORA]]&lt;&gt;"",Tabela3[[#This Row],[TIME FORA]],"")</f>
        <v/>
      </c>
      <c r="AD5802"/>
      <c r="AE5802"/>
      <c r="AF5802"/>
      <c r="AG5802"/>
      <c r="AH5802"/>
      <c r="AI5802"/>
    </row>
    <row r="5803" spans="1:35">
      <c r="A5803" t="str">
        <f>IF(Tabela3[[#This Row],[GOL CASA]]&lt;&gt;"",Tabela3[[#This Row],[TIME CASA]],"")</f>
        <v/>
      </c>
      <c r="B5803" t="str">
        <f>IF(Tabela3[[#This Row],[GOL FORA]]&lt;&gt;"",Tabela3[[#This Row],[TIME FORA]],"")</f>
        <v/>
      </c>
      <c r="AD5803"/>
      <c r="AE5803"/>
      <c r="AF5803"/>
      <c r="AG5803"/>
      <c r="AH5803"/>
      <c r="AI5803"/>
    </row>
    <row r="5804" spans="1:35">
      <c r="A5804" t="str">
        <f>IF(Tabela3[[#This Row],[GOL CASA]]&lt;&gt;"",Tabela3[[#This Row],[TIME CASA]],"")</f>
        <v/>
      </c>
      <c r="B5804" t="str">
        <f>IF(Tabela3[[#This Row],[GOL FORA]]&lt;&gt;"",Tabela3[[#This Row],[TIME FORA]],"")</f>
        <v/>
      </c>
      <c r="AD5804"/>
      <c r="AE5804"/>
      <c r="AF5804"/>
      <c r="AG5804"/>
      <c r="AH5804"/>
      <c r="AI5804"/>
    </row>
    <row r="5805" spans="1:35">
      <c r="A5805" t="str">
        <f>IF(Tabela3[[#This Row],[GOL CASA]]&lt;&gt;"",Tabela3[[#This Row],[TIME CASA]],"")</f>
        <v/>
      </c>
      <c r="B5805" t="str">
        <f>IF(Tabela3[[#This Row],[GOL FORA]]&lt;&gt;"",Tabela3[[#This Row],[TIME FORA]],"")</f>
        <v/>
      </c>
      <c r="AD5805"/>
      <c r="AE5805"/>
      <c r="AF5805"/>
      <c r="AG5805"/>
      <c r="AH5805"/>
      <c r="AI5805"/>
    </row>
    <row r="5806" spans="1:35">
      <c r="A5806" t="str">
        <f>IF(Tabela3[[#This Row],[GOL CASA]]&lt;&gt;"",Tabela3[[#This Row],[TIME CASA]],"")</f>
        <v/>
      </c>
      <c r="B5806" t="str">
        <f>IF(Tabela3[[#This Row],[GOL FORA]]&lt;&gt;"",Tabela3[[#This Row],[TIME FORA]],"")</f>
        <v/>
      </c>
      <c r="AD5806"/>
      <c r="AE5806"/>
      <c r="AF5806"/>
      <c r="AG5806"/>
      <c r="AH5806"/>
      <c r="AI5806"/>
    </row>
    <row r="5807" spans="1:35">
      <c r="A5807" t="str">
        <f>IF(Tabela3[[#This Row],[GOL CASA]]&lt;&gt;"",Tabela3[[#This Row],[TIME CASA]],"")</f>
        <v/>
      </c>
      <c r="B5807" t="str">
        <f>IF(Tabela3[[#This Row],[GOL FORA]]&lt;&gt;"",Tabela3[[#This Row],[TIME FORA]],"")</f>
        <v/>
      </c>
      <c r="AD5807"/>
      <c r="AE5807"/>
      <c r="AF5807"/>
      <c r="AG5807"/>
      <c r="AH5807"/>
      <c r="AI5807"/>
    </row>
    <row r="5808" spans="1:35">
      <c r="A5808" t="str">
        <f>IF(Tabela3[[#This Row],[GOL CASA]]&lt;&gt;"",Tabela3[[#This Row],[TIME CASA]],"")</f>
        <v/>
      </c>
      <c r="B5808" t="str">
        <f>IF(Tabela3[[#This Row],[GOL FORA]]&lt;&gt;"",Tabela3[[#This Row],[TIME FORA]],"")</f>
        <v/>
      </c>
      <c r="AD5808"/>
      <c r="AE5808"/>
      <c r="AF5808"/>
      <c r="AG5808"/>
      <c r="AH5808"/>
      <c r="AI5808"/>
    </row>
    <row r="5809" spans="1:35">
      <c r="A5809" t="str">
        <f>IF(Tabela3[[#This Row],[GOL CASA]]&lt;&gt;"",Tabela3[[#This Row],[TIME CASA]],"")</f>
        <v/>
      </c>
      <c r="B5809" t="str">
        <f>IF(Tabela3[[#This Row],[GOL FORA]]&lt;&gt;"",Tabela3[[#This Row],[TIME FORA]],"")</f>
        <v/>
      </c>
      <c r="AD5809"/>
      <c r="AE5809"/>
      <c r="AF5809"/>
      <c r="AG5809"/>
      <c r="AH5809"/>
      <c r="AI5809"/>
    </row>
    <row r="5810" spans="1:35">
      <c r="A5810" t="str">
        <f>IF(Tabela3[[#This Row],[GOL CASA]]&lt;&gt;"",Tabela3[[#This Row],[TIME CASA]],"")</f>
        <v/>
      </c>
      <c r="B5810" t="str">
        <f>IF(Tabela3[[#This Row],[GOL FORA]]&lt;&gt;"",Tabela3[[#This Row],[TIME FORA]],"")</f>
        <v/>
      </c>
      <c r="AD5810"/>
      <c r="AE5810"/>
      <c r="AF5810"/>
      <c r="AG5810"/>
      <c r="AH5810"/>
      <c r="AI5810"/>
    </row>
    <row r="5811" spans="1:35">
      <c r="A5811" t="str">
        <f>IF(Tabela3[[#This Row],[GOL CASA]]&lt;&gt;"",Tabela3[[#This Row],[TIME CASA]],"")</f>
        <v/>
      </c>
      <c r="B5811" t="str">
        <f>IF(Tabela3[[#This Row],[GOL FORA]]&lt;&gt;"",Tabela3[[#This Row],[TIME FORA]],"")</f>
        <v/>
      </c>
      <c r="AD5811"/>
      <c r="AE5811"/>
      <c r="AF5811"/>
      <c r="AG5811"/>
      <c r="AH5811"/>
      <c r="AI5811"/>
    </row>
    <row r="5812" spans="1:35">
      <c r="A5812" t="str">
        <f>IF(Tabela3[[#This Row],[GOL CASA]]&lt;&gt;"",Tabela3[[#This Row],[TIME CASA]],"")</f>
        <v/>
      </c>
      <c r="B5812" t="str">
        <f>IF(Tabela3[[#This Row],[GOL FORA]]&lt;&gt;"",Tabela3[[#This Row],[TIME FORA]],"")</f>
        <v/>
      </c>
      <c r="AD5812"/>
      <c r="AE5812"/>
      <c r="AF5812"/>
      <c r="AG5812"/>
      <c r="AH5812"/>
      <c r="AI5812"/>
    </row>
    <row r="5813" spans="1:35">
      <c r="A5813" t="str">
        <f>IF(Tabela3[[#This Row],[GOL CASA]]&lt;&gt;"",Tabela3[[#This Row],[TIME CASA]],"")</f>
        <v/>
      </c>
      <c r="B5813" t="str">
        <f>IF(Tabela3[[#This Row],[GOL FORA]]&lt;&gt;"",Tabela3[[#This Row],[TIME FORA]],"")</f>
        <v/>
      </c>
      <c r="AD5813"/>
      <c r="AE5813"/>
      <c r="AF5813"/>
      <c r="AG5813"/>
      <c r="AH5813"/>
      <c r="AI5813"/>
    </row>
    <row r="5814" spans="1:35">
      <c r="A5814" t="str">
        <f>IF(Tabela3[[#This Row],[GOL CASA]]&lt;&gt;"",Tabela3[[#This Row],[TIME CASA]],"")</f>
        <v/>
      </c>
      <c r="B5814" t="str">
        <f>IF(Tabela3[[#This Row],[GOL FORA]]&lt;&gt;"",Tabela3[[#This Row],[TIME FORA]],"")</f>
        <v/>
      </c>
      <c r="AD5814"/>
      <c r="AE5814"/>
      <c r="AF5814"/>
      <c r="AG5814"/>
      <c r="AH5814"/>
      <c r="AI5814"/>
    </row>
    <row r="5815" spans="1:35">
      <c r="A5815" t="str">
        <f>IF(Tabela3[[#This Row],[GOL CASA]]&lt;&gt;"",Tabela3[[#This Row],[TIME CASA]],"")</f>
        <v/>
      </c>
      <c r="B5815" t="str">
        <f>IF(Tabela3[[#This Row],[GOL FORA]]&lt;&gt;"",Tabela3[[#This Row],[TIME FORA]],"")</f>
        <v/>
      </c>
      <c r="AD5815"/>
      <c r="AE5815"/>
      <c r="AF5815"/>
      <c r="AG5815"/>
      <c r="AH5815"/>
      <c r="AI5815"/>
    </row>
    <row r="5816" spans="1:35">
      <c r="A5816" t="str">
        <f>IF(Tabela3[[#This Row],[GOL CASA]]&lt;&gt;"",Tabela3[[#This Row],[TIME CASA]],"")</f>
        <v/>
      </c>
      <c r="B5816" t="str">
        <f>IF(Tabela3[[#This Row],[GOL FORA]]&lt;&gt;"",Tabela3[[#This Row],[TIME FORA]],"")</f>
        <v/>
      </c>
      <c r="AD5816"/>
      <c r="AE5816"/>
      <c r="AF5816"/>
      <c r="AG5816"/>
      <c r="AH5816"/>
      <c r="AI5816"/>
    </row>
    <row r="5817" spans="1:35">
      <c r="A5817" t="str">
        <f>IF(Tabela3[[#This Row],[GOL CASA]]&lt;&gt;"",Tabela3[[#This Row],[TIME CASA]],"")</f>
        <v/>
      </c>
      <c r="B5817" t="str">
        <f>IF(Tabela3[[#This Row],[GOL FORA]]&lt;&gt;"",Tabela3[[#This Row],[TIME FORA]],"")</f>
        <v/>
      </c>
      <c r="AD5817"/>
      <c r="AE5817"/>
      <c r="AF5817"/>
      <c r="AG5817"/>
      <c r="AH5817"/>
      <c r="AI5817"/>
    </row>
    <row r="5818" spans="1:35">
      <c r="A5818" t="str">
        <f>IF(Tabela3[[#This Row],[GOL CASA]]&lt;&gt;"",Tabela3[[#This Row],[TIME CASA]],"")</f>
        <v/>
      </c>
      <c r="B5818" t="str">
        <f>IF(Tabela3[[#This Row],[GOL FORA]]&lt;&gt;"",Tabela3[[#This Row],[TIME FORA]],"")</f>
        <v/>
      </c>
      <c r="AD5818"/>
      <c r="AE5818"/>
      <c r="AF5818"/>
      <c r="AG5818"/>
      <c r="AH5818"/>
      <c r="AI5818"/>
    </row>
    <row r="5819" spans="1:35">
      <c r="A5819" t="str">
        <f>IF(Tabela3[[#This Row],[GOL CASA]]&lt;&gt;"",Tabela3[[#This Row],[TIME CASA]],"")</f>
        <v/>
      </c>
      <c r="B5819" t="str">
        <f>IF(Tabela3[[#This Row],[GOL FORA]]&lt;&gt;"",Tabela3[[#This Row],[TIME FORA]],"")</f>
        <v/>
      </c>
      <c r="AD5819"/>
      <c r="AE5819"/>
      <c r="AF5819"/>
      <c r="AG5819"/>
      <c r="AH5819"/>
      <c r="AI5819"/>
    </row>
    <row r="5820" spans="1:35">
      <c r="A5820" t="str">
        <f>IF(Tabela3[[#This Row],[GOL CASA]]&lt;&gt;"",Tabela3[[#This Row],[TIME CASA]],"")</f>
        <v/>
      </c>
      <c r="B5820" t="str">
        <f>IF(Tabela3[[#This Row],[GOL FORA]]&lt;&gt;"",Tabela3[[#This Row],[TIME FORA]],"")</f>
        <v/>
      </c>
      <c r="AD5820"/>
      <c r="AE5820"/>
      <c r="AF5820"/>
      <c r="AG5820"/>
      <c r="AH5820"/>
      <c r="AI5820"/>
    </row>
    <row r="5821" spans="1:35">
      <c r="A5821" t="str">
        <f>IF(Tabela3[[#This Row],[GOL CASA]]&lt;&gt;"",Tabela3[[#This Row],[TIME CASA]],"")</f>
        <v/>
      </c>
      <c r="B5821" t="str">
        <f>IF(Tabela3[[#This Row],[GOL FORA]]&lt;&gt;"",Tabela3[[#This Row],[TIME FORA]],"")</f>
        <v/>
      </c>
      <c r="AD5821"/>
      <c r="AE5821"/>
      <c r="AF5821"/>
      <c r="AG5821"/>
      <c r="AH5821"/>
      <c r="AI5821"/>
    </row>
    <row r="5822" spans="1:35">
      <c r="A5822" t="str">
        <f>IF(Tabela3[[#This Row],[GOL CASA]]&lt;&gt;"",Tabela3[[#This Row],[TIME CASA]],"")</f>
        <v/>
      </c>
      <c r="B5822" t="str">
        <f>IF(Tabela3[[#This Row],[GOL FORA]]&lt;&gt;"",Tabela3[[#This Row],[TIME FORA]],"")</f>
        <v/>
      </c>
      <c r="AD5822"/>
      <c r="AE5822"/>
      <c r="AF5822"/>
      <c r="AG5822"/>
      <c r="AH5822"/>
      <c r="AI5822"/>
    </row>
    <row r="5823" spans="1:35">
      <c r="A5823" t="str">
        <f>IF(Tabela3[[#This Row],[GOL CASA]]&lt;&gt;"",Tabela3[[#This Row],[TIME CASA]],"")</f>
        <v/>
      </c>
      <c r="B5823" t="str">
        <f>IF(Tabela3[[#This Row],[GOL FORA]]&lt;&gt;"",Tabela3[[#This Row],[TIME FORA]],"")</f>
        <v/>
      </c>
      <c r="AD5823"/>
      <c r="AE5823"/>
      <c r="AF5823"/>
      <c r="AG5823"/>
      <c r="AH5823"/>
      <c r="AI5823"/>
    </row>
    <row r="5824" spans="1:35">
      <c r="A5824" t="str">
        <f>IF(Tabela3[[#This Row],[GOL CASA]]&lt;&gt;"",Tabela3[[#This Row],[TIME CASA]],"")</f>
        <v/>
      </c>
      <c r="B5824" t="str">
        <f>IF(Tabela3[[#This Row],[GOL FORA]]&lt;&gt;"",Tabela3[[#This Row],[TIME FORA]],"")</f>
        <v/>
      </c>
      <c r="AD5824"/>
      <c r="AE5824"/>
      <c r="AF5824"/>
      <c r="AG5824"/>
      <c r="AH5824"/>
      <c r="AI5824"/>
    </row>
    <row r="5825" spans="1:35">
      <c r="A5825" t="str">
        <f>IF(Tabela3[[#This Row],[GOL CASA]]&lt;&gt;"",Tabela3[[#This Row],[TIME CASA]],"")</f>
        <v/>
      </c>
      <c r="B5825" t="str">
        <f>IF(Tabela3[[#This Row],[GOL FORA]]&lt;&gt;"",Tabela3[[#This Row],[TIME FORA]],"")</f>
        <v/>
      </c>
      <c r="AD5825"/>
      <c r="AE5825"/>
      <c r="AF5825"/>
      <c r="AG5825"/>
      <c r="AH5825"/>
      <c r="AI5825"/>
    </row>
    <row r="5826" spans="1:35">
      <c r="A5826" t="str">
        <f>IF(Tabela3[[#This Row],[GOL CASA]]&lt;&gt;"",Tabela3[[#This Row],[TIME CASA]],"")</f>
        <v/>
      </c>
      <c r="B5826" t="str">
        <f>IF(Tabela3[[#This Row],[GOL FORA]]&lt;&gt;"",Tabela3[[#This Row],[TIME FORA]],"")</f>
        <v/>
      </c>
      <c r="AD5826"/>
      <c r="AE5826"/>
      <c r="AF5826"/>
      <c r="AG5826"/>
      <c r="AH5826"/>
      <c r="AI5826"/>
    </row>
    <row r="5827" spans="1:35">
      <c r="A5827" t="str">
        <f>IF(Tabela3[[#This Row],[GOL CASA]]&lt;&gt;"",Tabela3[[#This Row],[TIME CASA]],"")</f>
        <v/>
      </c>
      <c r="B5827" t="str">
        <f>IF(Tabela3[[#This Row],[GOL FORA]]&lt;&gt;"",Tabela3[[#This Row],[TIME FORA]],"")</f>
        <v/>
      </c>
      <c r="AD5827"/>
      <c r="AE5827"/>
      <c r="AF5827"/>
      <c r="AG5827"/>
      <c r="AH5827"/>
      <c r="AI5827"/>
    </row>
    <row r="5828" spans="1:35">
      <c r="A5828" t="str">
        <f>IF(Tabela3[[#This Row],[GOL CASA]]&lt;&gt;"",Tabela3[[#This Row],[TIME CASA]],"")</f>
        <v/>
      </c>
      <c r="B5828" t="str">
        <f>IF(Tabela3[[#This Row],[GOL FORA]]&lt;&gt;"",Tabela3[[#This Row],[TIME FORA]],"")</f>
        <v/>
      </c>
      <c r="AD5828"/>
      <c r="AE5828"/>
      <c r="AF5828"/>
      <c r="AG5828"/>
      <c r="AH5828"/>
      <c r="AI5828"/>
    </row>
    <row r="5829" spans="1:35">
      <c r="A5829" t="str">
        <f>IF(Tabela3[[#This Row],[GOL CASA]]&lt;&gt;"",Tabela3[[#This Row],[TIME CASA]],"")</f>
        <v/>
      </c>
      <c r="B5829" t="str">
        <f>IF(Tabela3[[#This Row],[GOL FORA]]&lt;&gt;"",Tabela3[[#This Row],[TIME FORA]],"")</f>
        <v/>
      </c>
      <c r="AD5829"/>
      <c r="AE5829"/>
      <c r="AF5829"/>
      <c r="AG5829"/>
      <c r="AH5829"/>
      <c r="AI5829"/>
    </row>
    <row r="5830" spans="1:35">
      <c r="A5830" t="str">
        <f>IF(Tabela3[[#This Row],[GOL CASA]]&lt;&gt;"",Tabela3[[#This Row],[TIME CASA]],"")</f>
        <v/>
      </c>
      <c r="B5830" t="str">
        <f>IF(Tabela3[[#This Row],[GOL FORA]]&lt;&gt;"",Tabela3[[#This Row],[TIME FORA]],"")</f>
        <v/>
      </c>
      <c r="AD5830"/>
      <c r="AE5830"/>
      <c r="AF5830"/>
      <c r="AG5830"/>
      <c r="AH5830"/>
      <c r="AI5830"/>
    </row>
    <row r="5831" spans="1:35">
      <c r="A5831" t="str">
        <f>IF(Tabela3[[#This Row],[GOL CASA]]&lt;&gt;"",Tabela3[[#This Row],[TIME CASA]],"")</f>
        <v/>
      </c>
      <c r="B5831" t="str">
        <f>IF(Tabela3[[#This Row],[GOL FORA]]&lt;&gt;"",Tabela3[[#This Row],[TIME FORA]],"")</f>
        <v/>
      </c>
      <c r="AD5831"/>
      <c r="AE5831"/>
      <c r="AF5831"/>
      <c r="AG5831"/>
      <c r="AH5831"/>
      <c r="AI5831"/>
    </row>
    <row r="5832" spans="1:35">
      <c r="A5832" t="str">
        <f>IF(Tabela3[[#This Row],[GOL CASA]]&lt;&gt;"",Tabela3[[#This Row],[TIME CASA]],"")</f>
        <v/>
      </c>
      <c r="B5832" t="str">
        <f>IF(Tabela3[[#This Row],[GOL FORA]]&lt;&gt;"",Tabela3[[#This Row],[TIME FORA]],"")</f>
        <v/>
      </c>
      <c r="AD5832"/>
      <c r="AE5832"/>
      <c r="AF5832"/>
      <c r="AG5832"/>
      <c r="AH5832"/>
      <c r="AI5832"/>
    </row>
    <row r="5833" spans="1:35">
      <c r="A5833" t="str">
        <f>IF(Tabela3[[#This Row],[GOL CASA]]&lt;&gt;"",Tabela3[[#This Row],[TIME CASA]],"")</f>
        <v/>
      </c>
      <c r="B5833" t="str">
        <f>IF(Tabela3[[#This Row],[GOL FORA]]&lt;&gt;"",Tabela3[[#This Row],[TIME FORA]],"")</f>
        <v/>
      </c>
      <c r="AD5833"/>
      <c r="AE5833"/>
      <c r="AF5833"/>
      <c r="AG5833"/>
      <c r="AH5833"/>
      <c r="AI5833"/>
    </row>
    <row r="5834" spans="1:35">
      <c r="A5834" t="str">
        <f>IF(Tabela3[[#This Row],[GOL CASA]]&lt;&gt;"",Tabela3[[#This Row],[TIME CASA]],"")</f>
        <v/>
      </c>
      <c r="B5834" t="str">
        <f>IF(Tabela3[[#This Row],[GOL FORA]]&lt;&gt;"",Tabela3[[#This Row],[TIME FORA]],"")</f>
        <v/>
      </c>
      <c r="AD5834"/>
      <c r="AE5834"/>
      <c r="AF5834"/>
      <c r="AG5834"/>
      <c r="AH5834"/>
      <c r="AI5834"/>
    </row>
    <row r="5835" spans="1:35">
      <c r="A5835" t="str">
        <f>IF(Tabela3[[#This Row],[GOL CASA]]&lt;&gt;"",Tabela3[[#This Row],[TIME CASA]],"")</f>
        <v/>
      </c>
      <c r="B5835" t="str">
        <f>IF(Tabela3[[#This Row],[GOL FORA]]&lt;&gt;"",Tabela3[[#This Row],[TIME FORA]],"")</f>
        <v/>
      </c>
      <c r="AD5835"/>
      <c r="AE5835"/>
      <c r="AF5835"/>
      <c r="AG5835"/>
      <c r="AH5835"/>
      <c r="AI5835"/>
    </row>
    <row r="5836" spans="1:35">
      <c r="A5836" t="str">
        <f>IF(Tabela3[[#This Row],[GOL CASA]]&lt;&gt;"",Tabela3[[#This Row],[TIME CASA]],"")</f>
        <v/>
      </c>
      <c r="B5836" t="str">
        <f>IF(Tabela3[[#This Row],[GOL FORA]]&lt;&gt;"",Tabela3[[#This Row],[TIME FORA]],"")</f>
        <v/>
      </c>
      <c r="AD5836"/>
      <c r="AE5836"/>
      <c r="AF5836"/>
      <c r="AG5836"/>
      <c r="AH5836"/>
      <c r="AI5836"/>
    </row>
    <row r="5837" spans="1:35">
      <c r="A5837" t="str">
        <f>IF(Tabela3[[#This Row],[GOL CASA]]&lt;&gt;"",Tabela3[[#This Row],[TIME CASA]],"")</f>
        <v/>
      </c>
      <c r="B5837" t="str">
        <f>IF(Tabela3[[#This Row],[GOL FORA]]&lt;&gt;"",Tabela3[[#This Row],[TIME FORA]],"")</f>
        <v/>
      </c>
      <c r="AD5837"/>
      <c r="AE5837"/>
      <c r="AF5837"/>
      <c r="AG5837"/>
      <c r="AH5837"/>
      <c r="AI5837"/>
    </row>
    <row r="5838" spans="1:35">
      <c r="A5838" t="str">
        <f>IF(Tabela3[[#This Row],[GOL CASA]]&lt;&gt;"",Tabela3[[#This Row],[TIME CASA]],"")</f>
        <v/>
      </c>
      <c r="B5838" t="str">
        <f>IF(Tabela3[[#This Row],[GOL FORA]]&lt;&gt;"",Tabela3[[#This Row],[TIME FORA]],"")</f>
        <v/>
      </c>
      <c r="AD5838"/>
      <c r="AE5838"/>
      <c r="AF5838"/>
      <c r="AG5838"/>
      <c r="AH5838"/>
      <c r="AI5838"/>
    </row>
    <row r="5839" spans="1:35">
      <c r="A5839" t="str">
        <f>IF(Tabela3[[#This Row],[GOL CASA]]&lt;&gt;"",Tabela3[[#This Row],[TIME CASA]],"")</f>
        <v/>
      </c>
      <c r="B5839" t="str">
        <f>IF(Tabela3[[#This Row],[GOL FORA]]&lt;&gt;"",Tabela3[[#This Row],[TIME FORA]],"")</f>
        <v/>
      </c>
      <c r="AD5839"/>
      <c r="AE5839"/>
      <c r="AF5839"/>
      <c r="AG5839"/>
      <c r="AH5839"/>
      <c r="AI5839"/>
    </row>
    <row r="5840" spans="1:35">
      <c r="A5840" t="str">
        <f>IF(Tabela3[[#This Row],[GOL CASA]]&lt;&gt;"",Tabela3[[#This Row],[TIME CASA]],"")</f>
        <v/>
      </c>
      <c r="B5840" t="str">
        <f>IF(Tabela3[[#This Row],[GOL FORA]]&lt;&gt;"",Tabela3[[#This Row],[TIME FORA]],"")</f>
        <v/>
      </c>
      <c r="AD5840"/>
      <c r="AE5840"/>
      <c r="AF5840"/>
      <c r="AG5840"/>
      <c r="AH5840"/>
      <c r="AI5840"/>
    </row>
    <row r="5841" spans="1:35">
      <c r="A5841" t="str">
        <f>IF(Tabela3[[#This Row],[GOL CASA]]&lt;&gt;"",Tabela3[[#This Row],[TIME CASA]],"")</f>
        <v/>
      </c>
      <c r="B5841" t="str">
        <f>IF(Tabela3[[#This Row],[GOL FORA]]&lt;&gt;"",Tabela3[[#This Row],[TIME FORA]],"")</f>
        <v/>
      </c>
      <c r="AD5841"/>
      <c r="AE5841"/>
      <c r="AF5841"/>
      <c r="AG5841"/>
      <c r="AH5841"/>
      <c r="AI5841"/>
    </row>
    <row r="5842" spans="1:35">
      <c r="A5842" t="str">
        <f>IF(Tabela3[[#This Row],[GOL CASA]]&lt;&gt;"",Tabela3[[#This Row],[TIME CASA]],"")</f>
        <v/>
      </c>
      <c r="B5842" t="str">
        <f>IF(Tabela3[[#This Row],[GOL FORA]]&lt;&gt;"",Tabela3[[#This Row],[TIME FORA]],"")</f>
        <v/>
      </c>
      <c r="AD5842"/>
      <c r="AE5842"/>
      <c r="AF5842"/>
      <c r="AG5842"/>
      <c r="AH5842"/>
      <c r="AI5842"/>
    </row>
    <row r="5843" spans="1:35">
      <c r="A5843" t="str">
        <f>IF(Tabela3[[#This Row],[GOL CASA]]&lt;&gt;"",Tabela3[[#This Row],[TIME CASA]],"")</f>
        <v/>
      </c>
      <c r="B5843" t="str">
        <f>IF(Tabela3[[#This Row],[GOL FORA]]&lt;&gt;"",Tabela3[[#This Row],[TIME FORA]],"")</f>
        <v/>
      </c>
      <c r="AD5843"/>
      <c r="AE5843"/>
      <c r="AF5843"/>
      <c r="AG5843"/>
      <c r="AH5843"/>
      <c r="AI5843"/>
    </row>
    <row r="5844" spans="1:35">
      <c r="A5844" t="str">
        <f>IF(Tabela3[[#This Row],[GOL CASA]]&lt;&gt;"",Tabela3[[#This Row],[TIME CASA]],"")</f>
        <v/>
      </c>
      <c r="B5844" t="str">
        <f>IF(Tabela3[[#This Row],[GOL FORA]]&lt;&gt;"",Tabela3[[#This Row],[TIME FORA]],"")</f>
        <v/>
      </c>
      <c r="AD5844"/>
      <c r="AE5844"/>
      <c r="AF5844"/>
      <c r="AG5844"/>
      <c r="AH5844"/>
      <c r="AI5844"/>
    </row>
    <row r="5845" spans="1:35">
      <c r="A5845" t="str">
        <f>IF(Tabela3[[#This Row],[GOL CASA]]&lt;&gt;"",Tabela3[[#This Row],[TIME CASA]],"")</f>
        <v/>
      </c>
      <c r="B5845" t="str">
        <f>IF(Tabela3[[#This Row],[GOL FORA]]&lt;&gt;"",Tabela3[[#This Row],[TIME FORA]],"")</f>
        <v/>
      </c>
      <c r="AD5845"/>
      <c r="AE5845"/>
      <c r="AF5845"/>
      <c r="AG5845"/>
      <c r="AH5845"/>
      <c r="AI5845"/>
    </row>
    <row r="5846" spans="1:35">
      <c r="A5846" t="str">
        <f>IF(Tabela3[[#This Row],[GOL CASA]]&lt;&gt;"",Tabela3[[#This Row],[TIME CASA]],"")</f>
        <v/>
      </c>
      <c r="B5846" t="str">
        <f>IF(Tabela3[[#This Row],[GOL FORA]]&lt;&gt;"",Tabela3[[#This Row],[TIME FORA]],"")</f>
        <v/>
      </c>
      <c r="AD5846"/>
      <c r="AE5846"/>
      <c r="AF5846"/>
      <c r="AG5846"/>
      <c r="AH5846"/>
      <c r="AI5846"/>
    </row>
    <row r="5847" spans="1:35">
      <c r="A5847" t="str">
        <f>IF(Tabela3[[#This Row],[GOL CASA]]&lt;&gt;"",Tabela3[[#This Row],[TIME CASA]],"")</f>
        <v/>
      </c>
      <c r="B5847" t="str">
        <f>IF(Tabela3[[#This Row],[GOL FORA]]&lt;&gt;"",Tabela3[[#This Row],[TIME FORA]],"")</f>
        <v/>
      </c>
      <c r="AD5847"/>
      <c r="AE5847"/>
      <c r="AF5847"/>
      <c r="AG5847"/>
      <c r="AH5847"/>
      <c r="AI5847"/>
    </row>
    <row r="5848" spans="1:35">
      <c r="A5848" t="str">
        <f>IF(Tabela3[[#This Row],[GOL CASA]]&lt;&gt;"",Tabela3[[#This Row],[TIME CASA]],"")</f>
        <v/>
      </c>
      <c r="B5848" t="str">
        <f>IF(Tabela3[[#This Row],[GOL FORA]]&lt;&gt;"",Tabela3[[#This Row],[TIME FORA]],"")</f>
        <v/>
      </c>
      <c r="AD5848"/>
      <c r="AE5848"/>
      <c r="AF5848"/>
      <c r="AG5848"/>
      <c r="AH5848"/>
      <c r="AI5848"/>
    </row>
    <row r="5849" spans="1:35">
      <c r="A5849" t="str">
        <f>IF(Tabela3[[#This Row],[GOL CASA]]&lt;&gt;"",Tabela3[[#This Row],[TIME CASA]],"")</f>
        <v/>
      </c>
      <c r="B5849" t="str">
        <f>IF(Tabela3[[#This Row],[GOL FORA]]&lt;&gt;"",Tabela3[[#This Row],[TIME FORA]],"")</f>
        <v/>
      </c>
      <c r="AD5849"/>
      <c r="AE5849"/>
      <c r="AF5849"/>
      <c r="AG5849"/>
      <c r="AH5849"/>
      <c r="AI5849"/>
    </row>
    <row r="5850" spans="1:35">
      <c r="A5850" t="str">
        <f>IF(Tabela3[[#This Row],[GOL CASA]]&lt;&gt;"",Tabela3[[#This Row],[TIME CASA]],"")</f>
        <v/>
      </c>
      <c r="B5850" t="str">
        <f>IF(Tabela3[[#This Row],[GOL FORA]]&lt;&gt;"",Tabela3[[#This Row],[TIME FORA]],"")</f>
        <v/>
      </c>
      <c r="AD5850"/>
      <c r="AE5850"/>
      <c r="AF5850"/>
      <c r="AG5850"/>
      <c r="AH5850"/>
      <c r="AI5850"/>
    </row>
    <row r="5851" spans="1:35">
      <c r="A5851" t="str">
        <f>IF(Tabela3[[#This Row],[GOL CASA]]&lt;&gt;"",Tabela3[[#This Row],[TIME CASA]],"")</f>
        <v/>
      </c>
      <c r="B5851" t="str">
        <f>IF(Tabela3[[#This Row],[GOL FORA]]&lt;&gt;"",Tabela3[[#This Row],[TIME FORA]],"")</f>
        <v/>
      </c>
      <c r="AD5851"/>
      <c r="AE5851"/>
      <c r="AF5851"/>
      <c r="AG5851"/>
      <c r="AH5851"/>
      <c r="AI5851"/>
    </row>
    <row r="5852" spans="1:35">
      <c r="A5852" t="str">
        <f>IF(Tabela3[[#This Row],[GOL CASA]]&lt;&gt;"",Tabela3[[#This Row],[TIME CASA]],"")</f>
        <v/>
      </c>
      <c r="B5852" t="str">
        <f>IF(Tabela3[[#This Row],[GOL FORA]]&lt;&gt;"",Tabela3[[#This Row],[TIME FORA]],"")</f>
        <v/>
      </c>
      <c r="AD5852"/>
      <c r="AE5852"/>
      <c r="AF5852"/>
      <c r="AG5852"/>
      <c r="AH5852"/>
      <c r="AI5852"/>
    </row>
    <row r="5853" spans="1:35">
      <c r="A5853" t="str">
        <f>IF(Tabela3[[#This Row],[GOL CASA]]&lt;&gt;"",Tabela3[[#This Row],[TIME CASA]],"")</f>
        <v/>
      </c>
      <c r="B5853" t="str">
        <f>IF(Tabela3[[#This Row],[GOL FORA]]&lt;&gt;"",Tabela3[[#This Row],[TIME FORA]],"")</f>
        <v/>
      </c>
      <c r="AD5853"/>
      <c r="AE5853"/>
      <c r="AF5853"/>
      <c r="AG5853"/>
      <c r="AH5853"/>
      <c r="AI5853"/>
    </row>
    <row r="5854" spans="1:35">
      <c r="A5854" t="str">
        <f>IF(Tabela3[[#This Row],[GOL CASA]]&lt;&gt;"",Tabela3[[#This Row],[TIME CASA]],"")</f>
        <v/>
      </c>
      <c r="B5854" t="str">
        <f>IF(Tabela3[[#This Row],[GOL FORA]]&lt;&gt;"",Tabela3[[#This Row],[TIME FORA]],"")</f>
        <v/>
      </c>
      <c r="AD5854"/>
      <c r="AE5854"/>
      <c r="AF5854"/>
      <c r="AG5854"/>
      <c r="AH5854"/>
      <c r="AI5854"/>
    </row>
    <row r="5855" spans="1:35">
      <c r="A5855" t="str">
        <f>IF(Tabela3[[#This Row],[GOL CASA]]&lt;&gt;"",Tabela3[[#This Row],[TIME CASA]],"")</f>
        <v/>
      </c>
      <c r="B5855" t="str">
        <f>IF(Tabela3[[#This Row],[GOL FORA]]&lt;&gt;"",Tabela3[[#This Row],[TIME FORA]],"")</f>
        <v/>
      </c>
      <c r="AD5855"/>
      <c r="AE5855"/>
      <c r="AF5855"/>
      <c r="AG5855"/>
      <c r="AH5855"/>
      <c r="AI5855"/>
    </row>
    <row r="5856" spans="1:35">
      <c r="A5856" t="str">
        <f>IF(Tabela3[[#This Row],[GOL CASA]]&lt;&gt;"",Tabela3[[#This Row],[TIME CASA]],"")</f>
        <v/>
      </c>
      <c r="B5856" t="str">
        <f>IF(Tabela3[[#This Row],[GOL FORA]]&lt;&gt;"",Tabela3[[#This Row],[TIME FORA]],"")</f>
        <v/>
      </c>
      <c r="AD5856"/>
      <c r="AE5856"/>
      <c r="AF5856"/>
      <c r="AG5856"/>
      <c r="AH5856"/>
      <c r="AI5856"/>
    </row>
    <row r="5857" spans="1:35">
      <c r="A5857" t="str">
        <f>IF(Tabela3[[#This Row],[GOL CASA]]&lt;&gt;"",Tabela3[[#This Row],[TIME CASA]],"")</f>
        <v/>
      </c>
      <c r="B5857" t="str">
        <f>IF(Tabela3[[#This Row],[GOL FORA]]&lt;&gt;"",Tabela3[[#This Row],[TIME FORA]],"")</f>
        <v/>
      </c>
      <c r="AD5857"/>
      <c r="AE5857"/>
      <c r="AF5857"/>
      <c r="AG5857"/>
      <c r="AH5857"/>
      <c r="AI5857"/>
    </row>
    <row r="5858" spans="1:35">
      <c r="A5858" t="str">
        <f>IF(Tabela3[[#This Row],[GOL CASA]]&lt;&gt;"",Tabela3[[#This Row],[TIME CASA]],"")</f>
        <v/>
      </c>
      <c r="B5858" t="str">
        <f>IF(Tabela3[[#This Row],[GOL FORA]]&lt;&gt;"",Tabela3[[#This Row],[TIME FORA]],"")</f>
        <v/>
      </c>
      <c r="AD5858"/>
      <c r="AE5858"/>
      <c r="AF5858"/>
      <c r="AG5858"/>
      <c r="AH5858"/>
      <c r="AI5858"/>
    </row>
    <row r="5859" spans="1:35">
      <c r="A5859" t="str">
        <f>IF(Tabela3[[#This Row],[GOL CASA]]&lt;&gt;"",Tabela3[[#This Row],[TIME CASA]],"")</f>
        <v/>
      </c>
      <c r="B5859" t="str">
        <f>IF(Tabela3[[#This Row],[GOL FORA]]&lt;&gt;"",Tabela3[[#This Row],[TIME FORA]],"")</f>
        <v/>
      </c>
      <c r="AD5859"/>
      <c r="AE5859"/>
      <c r="AF5859"/>
      <c r="AG5859"/>
      <c r="AH5859"/>
      <c r="AI5859"/>
    </row>
    <row r="5860" spans="1:35">
      <c r="A5860" t="str">
        <f>IF(Tabela3[[#This Row],[GOL CASA]]&lt;&gt;"",Tabela3[[#This Row],[TIME CASA]],"")</f>
        <v/>
      </c>
      <c r="B5860" t="str">
        <f>IF(Tabela3[[#This Row],[GOL FORA]]&lt;&gt;"",Tabela3[[#This Row],[TIME FORA]],"")</f>
        <v/>
      </c>
      <c r="AD5860"/>
      <c r="AE5860"/>
      <c r="AF5860"/>
      <c r="AG5860"/>
      <c r="AH5860"/>
      <c r="AI5860"/>
    </row>
    <row r="5861" spans="1:35">
      <c r="A5861" t="str">
        <f>IF(Tabela3[[#This Row],[GOL CASA]]&lt;&gt;"",Tabela3[[#This Row],[TIME CASA]],"")</f>
        <v/>
      </c>
      <c r="B5861" t="str">
        <f>IF(Tabela3[[#This Row],[GOL FORA]]&lt;&gt;"",Tabela3[[#This Row],[TIME FORA]],"")</f>
        <v/>
      </c>
      <c r="AD5861"/>
      <c r="AE5861"/>
      <c r="AF5861"/>
      <c r="AG5861"/>
      <c r="AH5861"/>
      <c r="AI5861"/>
    </row>
    <row r="5862" spans="1:35">
      <c r="A5862" t="str">
        <f>IF(Tabela3[[#This Row],[GOL CASA]]&lt;&gt;"",Tabela3[[#This Row],[TIME CASA]],"")</f>
        <v/>
      </c>
      <c r="B5862" t="str">
        <f>IF(Tabela3[[#This Row],[GOL FORA]]&lt;&gt;"",Tabela3[[#This Row],[TIME FORA]],"")</f>
        <v/>
      </c>
      <c r="AD5862"/>
      <c r="AE5862"/>
      <c r="AF5862"/>
      <c r="AG5862"/>
      <c r="AH5862"/>
      <c r="AI5862"/>
    </row>
    <row r="5863" spans="1:35">
      <c r="A5863" t="str">
        <f>IF(Tabela3[[#This Row],[GOL CASA]]&lt;&gt;"",Tabela3[[#This Row],[TIME CASA]],"")</f>
        <v/>
      </c>
      <c r="B5863" t="str">
        <f>IF(Tabela3[[#This Row],[GOL FORA]]&lt;&gt;"",Tabela3[[#This Row],[TIME FORA]],"")</f>
        <v/>
      </c>
      <c r="AD5863"/>
      <c r="AE5863"/>
      <c r="AF5863"/>
      <c r="AG5863"/>
      <c r="AH5863"/>
      <c r="AI5863"/>
    </row>
    <row r="5864" spans="1:35">
      <c r="A5864" t="str">
        <f>IF(Tabela3[[#This Row],[GOL CASA]]&lt;&gt;"",Tabela3[[#This Row],[TIME CASA]],"")</f>
        <v/>
      </c>
      <c r="B5864" t="str">
        <f>IF(Tabela3[[#This Row],[GOL FORA]]&lt;&gt;"",Tabela3[[#This Row],[TIME FORA]],"")</f>
        <v/>
      </c>
      <c r="AD5864"/>
      <c r="AE5864"/>
      <c r="AF5864"/>
      <c r="AG5864"/>
      <c r="AH5864"/>
      <c r="AI5864"/>
    </row>
    <row r="5865" spans="1:35">
      <c r="A5865" t="str">
        <f>IF(Tabela3[[#This Row],[GOL CASA]]&lt;&gt;"",Tabela3[[#This Row],[TIME CASA]],"")</f>
        <v/>
      </c>
      <c r="B5865" t="str">
        <f>IF(Tabela3[[#This Row],[GOL FORA]]&lt;&gt;"",Tabela3[[#This Row],[TIME FORA]],"")</f>
        <v/>
      </c>
      <c r="AD5865"/>
      <c r="AE5865"/>
      <c r="AF5865"/>
      <c r="AG5865"/>
      <c r="AH5865"/>
      <c r="AI5865"/>
    </row>
    <row r="5866" spans="1:35">
      <c r="A5866" t="str">
        <f>IF(Tabela3[[#This Row],[GOL CASA]]&lt;&gt;"",Tabela3[[#This Row],[TIME CASA]],"")</f>
        <v/>
      </c>
      <c r="B5866" t="str">
        <f>IF(Tabela3[[#This Row],[GOL FORA]]&lt;&gt;"",Tabela3[[#This Row],[TIME FORA]],"")</f>
        <v/>
      </c>
      <c r="AD5866"/>
      <c r="AE5866"/>
      <c r="AF5866"/>
      <c r="AG5866"/>
      <c r="AH5866"/>
      <c r="AI5866"/>
    </row>
    <row r="5867" spans="1:35">
      <c r="A5867" t="str">
        <f>IF(Tabela3[[#This Row],[GOL CASA]]&lt;&gt;"",Tabela3[[#This Row],[TIME CASA]],"")</f>
        <v/>
      </c>
      <c r="B5867" t="str">
        <f>IF(Tabela3[[#This Row],[GOL FORA]]&lt;&gt;"",Tabela3[[#This Row],[TIME FORA]],"")</f>
        <v/>
      </c>
      <c r="AD5867"/>
      <c r="AE5867"/>
      <c r="AF5867"/>
      <c r="AG5867"/>
      <c r="AH5867"/>
      <c r="AI5867"/>
    </row>
    <row r="5868" spans="1:35">
      <c r="A5868" t="str">
        <f>IF(Tabela3[[#This Row],[GOL CASA]]&lt;&gt;"",Tabela3[[#This Row],[TIME CASA]],"")</f>
        <v/>
      </c>
      <c r="B5868" t="str">
        <f>IF(Tabela3[[#This Row],[GOL FORA]]&lt;&gt;"",Tabela3[[#This Row],[TIME FORA]],"")</f>
        <v/>
      </c>
      <c r="AD5868"/>
      <c r="AE5868"/>
      <c r="AF5868"/>
      <c r="AG5868"/>
      <c r="AH5868"/>
      <c r="AI5868"/>
    </row>
    <row r="5869" spans="1:35">
      <c r="A5869" t="str">
        <f>IF(Tabela3[[#This Row],[GOL CASA]]&lt;&gt;"",Tabela3[[#This Row],[TIME CASA]],"")</f>
        <v/>
      </c>
      <c r="B5869" t="str">
        <f>IF(Tabela3[[#This Row],[GOL FORA]]&lt;&gt;"",Tabela3[[#This Row],[TIME FORA]],"")</f>
        <v/>
      </c>
      <c r="AD5869"/>
      <c r="AE5869"/>
      <c r="AF5869"/>
      <c r="AG5869"/>
      <c r="AH5869"/>
      <c r="AI5869"/>
    </row>
    <row r="5870" spans="1:35">
      <c r="A5870" t="str">
        <f>IF(Tabela3[[#This Row],[GOL CASA]]&lt;&gt;"",Tabela3[[#This Row],[TIME CASA]],"")</f>
        <v/>
      </c>
      <c r="B5870" t="str">
        <f>IF(Tabela3[[#This Row],[GOL FORA]]&lt;&gt;"",Tabela3[[#This Row],[TIME FORA]],"")</f>
        <v/>
      </c>
      <c r="AD5870"/>
      <c r="AE5870"/>
      <c r="AF5870"/>
      <c r="AG5870"/>
      <c r="AH5870"/>
      <c r="AI5870"/>
    </row>
    <row r="5871" spans="1:35">
      <c r="A5871" t="str">
        <f>IF(Tabela3[[#This Row],[GOL CASA]]&lt;&gt;"",Tabela3[[#This Row],[TIME CASA]],"")</f>
        <v/>
      </c>
      <c r="B5871" t="str">
        <f>IF(Tabela3[[#This Row],[GOL FORA]]&lt;&gt;"",Tabela3[[#This Row],[TIME FORA]],"")</f>
        <v/>
      </c>
      <c r="AD5871"/>
      <c r="AE5871"/>
      <c r="AF5871"/>
      <c r="AG5871"/>
      <c r="AH5871"/>
      <c r="AI5871"/>
    </row>
    <row r="5872" spans="1:35">
      <c r="A5872" t="str">
        <f>IF(Tabela3[[#This Row],[GOL CASA]]&lt;&gt;"",Tabela3[[#This Row],[TIME CASA]],"")</f>
        <v/>
      </c>
      <c r="B5872" t="str">
        <f>IF(Tabela3[[#This Row],[GOL FORA]]&lt;&gt;"",Tabela3[[#This Row],[TIME FORA]],"")</f>
        <v/>
      </c>
      <c r="AD5872"/>
      <c r="AE5872"/>
      <c r="AF5872"/>
      <c r="AG5872"/>
      <c r="AH5872"/>
      <c r="AI5872"/>
    </row>
    <row r="5873" spans="1:35">
      <c r="A5873" t="str">
        <f>IF(Tabela3[[#This Row],[GOL CASA]]&lt;&gt;"",Tabela3[[#This Row],[TIME CASA]],"")</f>
        <v/>
      </c>
      <c r="B5873" t="str">
        <f>IF(Tabela3[[#This Row],[GOL FORA]]&lt;&gt;"",Tabela3[[#This Row],[TIME FORA]],"")</f>
        <v/>
      </c>
      <c r="AD5873"/>
      <c r="AE5873"/>
      <c r="AF5873"/>
      <c r="AG5873"/>
      <c r="AH5873"/>
      <c r="AI5873"/>
    </row>
    <row r="5874" spans="1:35">
      <c r="A5874" t="str">
        <f>IF(Tabela3[[#This Row],[GOL CASA]]&lt;&gt;"",Tabela3[[#This Row],[TIME CASA]],"")</f>
        <v/>
      </c>
      <c r="B5874" t="str">
        <f>IF(Tabela3[[#This Row],[GOL FORA]]&lt;&gt;"",Tabela3[[#This Row],[TIME FORA]],"")</f>
        <v/>
      </c>
      <c r="AD5874"/>
      <c r="AE5874"/>
      <c r="AF5874"/>
      <c r="AG5874"/>
      <c r="AH5874"/>
      <c r="AI5874"/>
    </row>
    <row r="5875" spans="1:35">
      <c r="A5875" t="str">
        <f>IF(Tabela3[[#This Row],[GOL CASA]]&lt;&gt;"",Tabela3[[#This Row],[TIME CASA]],"")</f>
        <v/>
      </c>
      <c r="B5875" t="str">
        <f>IF(Tabela3[[#This Row],[GOL FORA]]&lt;&gt;"",Tabela3[[#This Row],[TIME FORA]],"")</f>
        <v/>
      </c>
      <c r="AD5875"/>
      <c r="AE5875"/>
      <c r="AF5875"/>
      <c r="AG5875"/>
      <c r="AH5875"/>
      <c r="AI5875"/>
    </row>
    <row r="5876" spans="1:35">
      <c r="A5876" t="str">
        <f>IF(Tabela3[[#This Row],[GOL CASA]]&lt;&gt;"",Tabela3[[#This Row],[TIME CASA]],"")</f>
        <v/>
      </c>
      <c r="B5876" t="str">
        <f>IF(Tabela3[[#This Row],[GOL FORA]]&lt;&gt;"",Tabela3[[#This Row],[TIME FORA]],"")</f>
        <v/>
      </c>
      <c r="AD5876"/>
      <c r="AE5876"/>
      <c r="AF5876"/>
      <c r="AG5876"/>
      <c r="AH5876"/>
      <c r="AI5876"/>
    </row>
    <row r="5877" spans="1:35">
      <c r="A5877" t="str">
        <f>IF(Tabela3[[#This Row],[GOL CASA]]&lt;&gt;"",Tabela3[[#This Row],[TIME CASA]],"")</f>
        <v/>
      </c>
      <c r="B5877" t="str">
        <f>IF(Tabela3[[#This Row],[GOL FORA]]&lt;&gt;"",Tabela3[[#This Row],[TIME FORA]],"")</f>
        <v/>
      </c>
      <c r="AD5877"/>
      <c r="AE5877"/>
      <c r="AF5877"/>
      <c r="AG5877"/>
      <c r="AH5877"/>
      <c r="AI5877"/>
    </row>
    <row r="5878" spans="1:35">
      <c r="A5878" t="str">
        <f>IF(Tabela3[[#This Row],[GOL CASA]]&lt;&gt;"",Tabela3[[#This Row],[TIME CASA]],"")</f>
        <v/>
      </c>
      <c r="B5878" t="str">
        <f>IF(Tabela3[[#This Row],[GOL FORA]]&lt;&gt;"",Tabela3[[#This Row],[TIME FORA]],"")</f>
        <v/>
      </c>
      <c r="AD5878"/>
      <c r="AE5878"/>
      <c r="AF5878"/>
      <c r="AG5878"/>
      <c r="AH5878"/>
      <c r="AI5878"/>
    </row>
    <row r="5879" spans="1:35">
      <c r="A5879" t="str">
        <f>IF(Tabela3[[#This Row],[GOL CASA]]&lt;&gt;"",Tabela3[[#This Row],[TIME CASA]],"")</f>
        <v/>
      </c>
      <c r="B5879" t="str">
        <f>IF(Tabela3[[#This Row],[GOL FORA]]&lt;&gt;"",Tabela3[[#This Row],[TIME FORA]],"")</f>
        <v/>
      </c>
      <c r="AD5879"/>
      <c r="AE5879"/>
      <c r="AF5879"/>
      <c r="AG5879"/>
      <c r="AH5879"/>
      <c r="AI5879"/>
    </row>
    <row r="5880" spans="1:35">
      <c r="A5880" t="str">
        <f>IF(Tabela3[[#This Row],[GOL CASA]]&lt;&gt;"",Tabela3[[#This Row],[TIME CASA]],"")</f>
        <v/>
      </c>
      <c r="B5880" t="str">
        <f>IF(Tabela3[[#This Row],[GOL FORA]]&lt;&gt;"",Tabela3[[#This Row],[TIME FORA]],"")</f>
        <v/>
      </c>
      <c r="AD5880"/>
      <c r="AE5880"/>
      <c r="AF5880"/>
      <c r="AG5880"/>
      <c r="AH5880"/>
      <c r="AI5880"/>
    </row>
    <row r="5881" spans="1:35">
      <c r="A5881" t="str">
        <f>IF(Tabela3[[#This Row],[GOL CASA]]&lt;&gt;"",Tabela3[[#This Row],[TIME CASA]],"")</f>
        <v/>
      </c>
      <c r="B5881" t="str">
        <f>IF(Tabela3[[#This Row],[GOL FORA]]&lt;&gt;"",Tabela3[[#This Row],[TIME FORA]],"")</f>
        <v/>
      </c>
      <c r="AD5881"/>
      <c r="AE5881"/>
      <c r="AF5881"/>
      <c r="AG5881"/>
      <c r="AH5881"/>
      <c r="AI5881"/>
    </row>
    <row r="5882" spans="1:35">
      <c r="A5882" t="str">
        <f>IF(Tabela3[[#This Row],[GOL CASA]]&lt;&gt;"",Tabela3[[#This Row],[TIME CASA]],"")</f>
        <v/>
      </c>
      <c r="B5882" t="str">
        <f>IF(Tabela3[[#This Row],[GOL FORA]]&lt;&gt;"",Tabela3[[#This Row],[TIME FORA]],"")</f>
        <v/>
      </c>
      <c r="AD5882"/>
      <c r="AE5882"/>
      <c r="AF5882"/>
      <c r="AG5882"/>
      <c r="AH5882"/>
      <c r="AI5882"/>
    </row>
    <row r="5883" spans="1:35">
      <c r="A5883" t="str">
        <f>IF(Tabela3[[#This Row],[GOL CASA]]&lt;&gt;"",Tabela3[[#This Row],[TIME CASA]],"")</f>
        <v/>
      </c>
      <c r="B5883" t="str">
        <f>IF(Tabela3[[#This Row],[GOL FORA]]&lt;&gt;"",Tabela3[[#This Row],[TIME FORA]],"")</f>
        <v/>
      </c>
      <c r="AD5883"/>
      <c r="AE5883"/>
      <c r="AF5883"/>
      <c r="AG5883"/>
      <c r="AH5883"/>
      <c r="AI5883"/>
    </row>
    <row r="5884" spans="1:35">
      <c r="A5884" t="str">
        <f>IF(Tabela3[[#This Row],[GOL CASA]]&lt;&gt;"",Tabela3[[#This Row],[TIME CASA]],"")</f>
        <v/>
      </c>
      <c r="B5884" t="str">
        <f>IF(Tabela3[[#This Row],[GOL FORA]]&lt;&gt;"",Tabela3[[#This Row],[TIME FORA]],"")</f>
        <v/>
      </c>
      <c r="AD5884"/>
      <c r="AE5884"/>
      <c r="AF5884"/>
      <c r="AG5884"/>
      <c r="AH5884"/>
      <c r="AI5884"/>
    </row>
    <row r="5885" spans="1:35">
      <c r="A5885" t="str">
        <f>IF(Tabela3[[#This Row],[GOL CASA]]&lt;&gt;"",Tabela3[[#This Row],[TIME CASA]],"")</f>
        <v/>
      </c>
      <c r="B5885" t="str">
        <f>IF(Tabela3[[#This Row],[GOL FORA]]&lt;&gt;"",Tabela3[[#This Row],[TIME FORA]],"")</f>
        <v/>
      </c>
      <c r="AD5885"/>
      <c r="AE5885"/>
      <c r="AF5885"/>
      <c r="AG5885"/>
      <c r="AH5885"/>
      <c r="AI5885"/>
    </row>
    <row r="5886" spans="1:35">
      <c r="A5886" t="str">
        <f>IF(Tabela3[[#This Row],[GOL CASA]]&lt;&gt;"",Tabela3[[#This Row],[TIME CASA]],"")</f>
        <v/>
      </c>
      <c r="B5886" t="str">
        <f>IF(Tabela3[[#This Row],[GOL FORA]]&lt;&gt;"",Tabela3[[#This Row],[TIME FORA]],"")</f>
        <v/>
      </c>
      <c r="AD5886"/>
      <c r="AE5886"/>
      <c r="AF5886"/>
      <c r="AG5886"/>
      <c r="AH5886"/>
      <c r="AI5886"/>
    </row>
    <row r="5887" spans="1:35">
      <c r="A5887" t="str">
        <f>IF(Tabela3[[#This Row],[GOL CASA]]&lt;&gt;"",Tabela3[[#This Row],[TIME CASA]],"")</f>
        <v/>
      </c>
      <c r="B5887" t="str">
        <f>IF(Tabela3[[#This Row],[GOL FORA]]&lt;&gt;"",Tabela3[[#This Row],[TIME FORA]],"")</f>
        <v/>
      </c>
      <c r="AD5887"/>
      <c r="AE5887"/>
      <c r="AF5887"/>
      <c r="AG5887"/>
      <c r="AH5887"/>
      <c r="AI5887"/>
    </row>
    <row r="5888" spans="1:35">
      <c r="A5888" t="str">
        <f>IF(Tabela3[[#This Row],[GOL CASA]]&lt;&gt;"",Tabela3[[#This Row],[TIME CASA]],"")</f>
        <v/>
      </c>
      <c r="B5888" t="str">
        <f>IF(Tabela3[[#This Row],[GOL FORA]]&lt;&gt;"",Tabela3[[#This Row],[TIME FORA]],"")</f>
        <v/>
      </c>
      <c r="AD5888"/>
      <c r="AE5888"/>
      <c r="AF5888"/>
      <c r="AG5888"/>
      <c r="AH5888"/>
      <c r="AI5888"/>
    </row>
    <row r="5889" spans="1:35">
      <c r="A5889" t="str">
        <f>IF(Tabela3[[#This Row],[GOL CASA]]&lt;&gt;"",Tabela3[[#This Row],[TIME CASA]],"")</f>
        <v/>
      </c>
      <c r="B5889" t="str">
        <f>IF(Tabela3[[#This Row],[GOL FORA]]&lt;&gt;"",Tabela3[[#This Row],[TIME FORA]],"")</f>
        <v/>
      </c>
      <c r="AD5889"/>
      <c r="AE5889"/>
      <c r="AF5889"/>
      <c r="AG5889"/>
      <c r="AH5889"/>
      <c r="AI5889"/>
    </row>
    <row r="5890" spans="1:35">
      <c r="A5890" t="str">
        <f>IF(Tabela3[[#This Row],[GOL CASA]]&lt;&gt;"",Tabela3[[#This Row],[TIME CASA]],"")</f>
        <v/>
      </c>
      <c r="B5890" t="str">
        <f>IF(Tabela3[[#This Row],[GOL FORA]]&lt;&gt;"",Tabela3[[#This Row],[TIME FORA]],"")</f>
        <v/>
      </c>
      <c r="AD5890"/>
      <c r="AE5890"/>
      <c r="AF5890"/>
      <c r="AG5890"/>
      <c r="AH5890"/>
      <c r="AI5890"/>
    </row>
    <row r="5891" spans="1:35">
      <c r="A5891" t="str">
        <f>IF(Tabela3[[#This Row],[GOL CASA]]&lt;&gt;"",Tabela3[[#This Row],[TIME CASA]],"")</f>
        <v/>
      </c>
      <c r="B5891" t="str">
        <f>IF(Tabela3[[#This Row],[GOL FORA]]&lt;&gt;"",Tabela3[[#This Row],[TIME FORA]],"")</f>
        <v/>
      </c>
      <c r="AD5891"/>
      <c r="AE5891"/>
      <c r="AF5891"/>
      <c r="AG5891"/>
      <c r="AH5891"/>
      <c r="AI5891"/>
    </row>
    <row r="5892" spans="1:35">
      <c r="A5892" t="str">
        <f>IF(Tabela3[[#This Row],[GOL CASA]]&lt;&gt;"",Tabela3[[#This Row],[TIME CASA]],"")</f>
        <v/>
      </c>
      <c r="B5892" t="str">
        <f>IF(Tabela3[[#This Row],[GOL FORA]]&lt;&gt;"",Tabela3[[#This Row],[TIME FORA]],"")</f>
        <v/>
      </c>
      <c r="AD5892"/>
      <c r="AE5892"/>
      <c r="AF5892"/>
      <c r="AG5892"/>
      <c r="AH5892"/>
      <c r="AI5892"/>
    </row>
    <row r="5893" spans="1:35">
      <c r="A5893" t="str">
        <f>IF(Tabela3[[#This Row],[GOL CASA]]&lt;&gt;"",Tabela3[[#This Row],[TIME CASA]],"")</f>
        <v/>
      </c>
      <c r="B5893" t="str">
        <f>IF(Tabela3[[#This Row],[GOL FORA]]&lt;&gt;"",Tabela3[[#This Row],[TIME FORA]],"")</f>
        <v/>
      </c>
      <c r="AD5893"/>
      <c r="AE5893"/>
      <c r="AF5893"/>
      <c r="AG5893"/>
      <c r="AH5893"/>
      <c r="AI5893"/>
    </row>
    <row r="5894" spans="1:35">
      <c r="A5894" t="str">
        <f>IF(Tabela3[[#This Row],[GOL CASA]]&lt;&gt;"",Tabela3[[#This Row],[TIME CASA]],"")</f>
        <v/>
      </c>
      <c r="B5894" t="str">
        <f>IF(Tabela3[[#This Row],[GOL FORA]]&lt;&gt;"",Tabela3[[#This Row],[TIME FORA]],"")</f>
        <v/>
      </c>
      <c r="AD5894"/>
      <c r="AE5894"/>
      <c r="AF5894"/>
      <c r="AG5894"/>
      <c r="AH5894"/>
      <c r="AI5894"/>
    </row>
    <row r="5895" spans="1:35">
      <c r="A5895" t="str">
        <f>IF(Tabela3[[#This Row],[GOL CASA]]&lt;&gt;"",Tabela3[[#This Row],[TIME CASA]],"")</f>
        <v/>
      </c>
      <c r="B5895" t="str">
        <f>IF(Tabela3[[#This Row],[GOL FORA]]&lt;&gt;"",Tabela3[[#This Row],[TIME FORA]],"")</f>
        <v/>
      </c>
      <c r="AD5895"/>
      <c r="AE5895"/>
      <c r="AF5895"/>
      <c r="AG5895"/>
      <c r="AH5895"/>
      <c r="AI5895"/>
    </row>
    <row r="5896" spans="1:35">
      <c r="A5896" t="str">
        <f>IF(Tabela3[[#This Row],[GOL CASA]]&lt;&gt;"",Tabela3[[#This Row],[TIME CASA]],"")</f>
        <v/>
      </c>
      <c r="B5896" t="str">
        <f>IF(Tabela3[[#This Row],[GOL FORA]]&lt;&gt;"",Tabela3[[#This Row],[TIME FORA]],"")</f>
        <v/>
      </c>
      <c r="AD5896"/>
      <c r="AE5896"/>
      <c r="AF5896"/>
      <c r="AG5896"/>
      <c r="AH5896"/>
      <c r="AI5896"/>
    </row>
    <row r="5897" spans="1:35">
      <c r="A5897" t="str">
        <f>IF(Tabela3[[#This Row],[GOL CASA]]&lt;&gt;"",Tabela3[[#This Row],[TIME CASA]],"")</f>
        <v/>
      </c>
      <c r="B5897" t="str">
        <f>IF(Tabela3[[#This Row],[GOL FORA]]&lt;&gt;"",Tabela3[[#This Row],[TIME FORA]],"")</f>
        <v/>
      </c>
      <c r="AD5897"/>
      <c r="AE5897"/>
      <c r="AF5897"/>
      <c r="AG5897"/>
      <c r="AH5897"/>
      <c r="AI5897"/>
    </row>
    <row r="5898" spans="1:35">
      <c r="A5898" t="str">
        <f>IF(Tabela3[[#This Row],[GOL CASA]]&lt;&gt;"",Tabela3[[#This Row],[TIME CASA]],"")</f>
        <v/>
      </c>
      <c r="B5898" t="str">
        <f>IF(Tabela3[[#This Row],[GOL FORA]]&lt;&gt;"",Tabela3[[#This Row],[TIME FORA]],"")</f>
        <v/>
      </c>
      <c r="AD5898"/>
      <c r="AE5898"/>
      <c r="AF5898"/>
      <c r="AG5898"/>
      <c r="AH5898"/>
      <c r="AI5898"/>
    </row>
    <row r="5899" spans="1:35">
      <c r="A5899" t="str">
        <f>IF(Tabela3[[#This Row],[GOL CASA]]&lt;&gt;"",Tabela3[[#This Row],[TIME CASA]],"")</f>
        <v/>
      </c>
      <c r="B5899" t="str">
        <f>IF(Tabela3[[#This Row],[GOL FORA]]&lt;&gt;"",Tabela3[[#This Row],[TIME FORA]],"")</f>
        <v/>
      </c>
      <c r="AD5899"/>
      <c r="AE5899"/>
      <c r="AF5899"/>
      <c r="AG5899"/>
      <c r="AH5899"/>
      <c r="AI5899"/>
    </row>
    <row r="5900" spans="1:35">
      <c r="A5900" t="str">
        <f>IF(Tabela3[[#This Row],[GOL CASA]]&lt;&gt;"",Tabela3[[#This Row],[TIME CASA]],"")</f>
        <v/>
      </c>
      <c r="B5900" t="str">
        <f>IF(Tabela3[[#This Row],[GOL FORA]]&lt;&gt;"",Tabela3[[#This Row],[TIME FORA]],"")</f>
        <v/>
      </c>
      <c r="AD5900"/>
      <c r="AE5900"/>
      <c r="AF5900"/>
      <c r="AG5900"/>
      <c r="AH5900"/>
      <c r="AI5900"/>
    </row>
    <row r="5901" spans="1:35">
      <c r="A5901" t="str">
        <f>IF(Tabela3[[#This Row],[GOL CASA]]&lt;&gt;"",Tabela3[[#This Row],[TIME CASA]],"")</f>
        <v/>
      </c>
      <c r="B5901" t="str">
        <f>IF(Tabela3[[#This Row],[GOL FORA]]&lt;&gt;"",Tabela3[[#This Row],[TIME FORA]],"")</f>
        <v/>
      </c>
      <c r="AD5901"/>
      <c r="AE5901"/>
      <c r="AF5901"/>
      <c r="AG5901"/>
      <c r="AH5901"/>
      <c r="AI5901"/>
    </row>
    <row r="5902" spans="1:35">
      <c r="A5902" t="str">
        <f>IF(Tabela3[[#This Row],[GOL CASA]]&lt;&gt;"",Tabela3[[#This Row],[TIME CASA]],"")</f>
        <v/>
      </c>
      <c r="B5902" t="str">
        <f>IF(Tabela3[[#This Row],[GOL FORA]]&lt;&gt;"",Tabela3[[#This Row],[TIME FORA]],"")</f>
        <v/>
      </c>
      <c r="AD5902"/>
      <c r="AE5902"/>
      <c r="AF5902"/>
      <c r="AG5902"/>
      <c r="AH5902"/>
      <c r="AI5902"/>
    </row>
    <row r="5903" spans="1:35">
      <c r="A5903" t="str">
        <f>IF(Tabela3[[#This Row],[GOL CASA]]&lt;&gt;"",Tabela3[[#This Row],[TIME CASA]],"")</f>
        <v/>
      </c>
      <c r="B5903" t="str">
        <f>IF(Tabela3[[#This Row],[GOL FORA]]&lt;&gt;"",Tabela3[[#This Row],[TIME FORA]],"")</f>
        <v/>
      </c>
      <c r="AD5903"/>
      <c r="AE5903"/>
      <c r="AF5903"/>
      <c r="AG5903"/>
      <c r="AH5903"/>
      <c r="AI5903"/>
    </row>
    <row r="5904" spans="1:35">
      <c r="A5904" t="str">
        <f>IF(Tabela3[[#This Row],[GOL CASA]]&lt;&gt;"",Tabela3[[#This Row],[TIME CASA]],"")</f>
        <v/>
      </c>
      <c r="B5904" t="str">
        <f>IF(Tabela3[[#This Row],[GOL FORA]]&lt;&gt;"",Tabela3[[#This Row],[TIME FORA]],"")</f>
        <v/>
      </c>
      <c r="AD5904"/>
      <c r="AE5904"/>
      <c r="AF5904"/>
      <c r="AG5904"/>
      <c r="AH5904"/>
      <c r="AI5904"/>
    </row>
    <row r="5905" spans="1:35">
      <c r="A5905" t="str">
        <f>IF(Tabela3[[#This Row],[GOL CASA]]&lt;&gt;"",Tabela3[[#This Row],[TIME CASA]],"")</f>
        <v/>
      </c>
      <c r="B5905" t="str">
        <f>IF(Tabela3[[#This Row],[GOL FORA]]&lt;&gt;"",Tabela3[[#This Row],[TIME FORA]],"")</f>
        <v/>
      </c>
      <c r="AD5905"/>
      <c r="AE5905"/>
      <c r="AF5905"/>
      <c r="AG5905"/>
      <c r="AH5905"/>
      <c r="AI5905"/>
    </row>
    <row r="5906" spans="1:35">
      <c r="A5906" t="str">
        <f>IF(Tabela3[[#This Row],[GOL CASA]]&lt;&gt;"",Tabela3[[#This Row],[TIME CASA]],"")</f>
        <v/>
      </c>
      <c r="B5906" t="str">
        <f>IF(Tabela3[[#This Row],[GOL FORA]]&lt;&gt;"",Tabela3[[#This Row],[TIME FORA]],"")</f>
        <v/>
      </c>
      <c r="AD5906"/>
      <c r="AE5906"/>
      <c r="AF5906"/>
      <c r="AG5906"/>
      <c r="AH5906"/>
      <c r="AI5906"/>
    </row>
    <row r="5907" spans="1:35">
      <c r="A5907" t="str">
        <f>IF(Tabela3[[#This Row],[GOL CASA]]&lt;&gt;"",Tabela3[[#This Row],[TIME CASA]],"")</f>
        <v/>
      </c>
      <c r="B5907" t="str">
        <f>IF(Tabela3[[#This Row],[GOL FORA]]&lt;&gt;"",Tabela3[[#This Row],[TIME FORA]],"")</f>
        <v/>
      </c>
      <c r="AD5907"/>
      <c r="AE5907"/>
      <c r="AF5907"/>
      <c r="AG5907"/>
      <c r="AH5907"/>
      <c r="AI5907"/>
    </row>
    <row r="5908" spans="1:35">
      <c r="A5908" t="str">
        <f>IF(Tabela3[[#This Row],[GOL CASA]]&lt;&gt;"",Tabela3[[#This Row],[TIME CASA]],"")</f>
        <v/>
      </c>
      <c r="B5908" t="str">
        <f>IF(Tabela3[[#This Row],[GOL FORA]]&lt;&gt;"",Tabela3[[#This Row],[TIME FORA]],"")</f>
        <v/>
      </c>
      <c r="AD5908"/>
      <c r="AE5908"/>
      <c r="AF5908"/>
      <c r="AG5908"/>
      <c r="AH5908"/>
      <c r="AI5908"/>
    </row>
    <row r="5909" spans="1:35">
      <c r="A5909" t="str">
        <f>IF(Tabela3[[#This Row],[GOL CASA]]&lt;&gt;"",Tabela3[[#This Row],[TIME CASA]],"")</f>
        <v/>
      </c>
      <c r="B5909" t="str">
        <f>IF(Tabela3[[#This Row],[GOL FORA]]&lt;&gt;"",Tabela3[[#This Row],[TIME FORA]],"")</f>
        <v/>
      </c>
      <c r="AD5909"/>
      <c r="AE5909"/>
      <c r="AF5909"/>
      <c r="AG5909"/>
      <c r="AH5909"/>
      <c r="AI5909"/>
    </row>
    <row r="5910" spans="1:35">
      <c r="A5910" t="str">
        <f>IF(Tabela3[[#This Row],[GOL CASA]]&lt;&gt;"",Tabela3[[#This Row],[TIME CASA]],"")</f>
        <v/>
      </c>
      <c r="B5910" t="str">
        <f>IF(Tabela3[[#This Row],[GOL FORA]]&lt;&gt;"",Tabela3[[#This Row],[TIME FORA]],"")</f>
        <v/>
      </c>
      <c r="AD5910"/>
      <c r="AE5910"/>
      <c r="AF5910"/>
      <c r="AG5910"/>
      <c r="AH5910"/>
      <c r="AI5910"/>
    </row>
    <row r="5911" spans="1:35">
      <c r="A5911" t="str">
        <f>IF(Tabela3[[#This Row],[GOL CASA]]&lt;&gt;"",Tabela3[[#This Row],[TIME CASA]],"")</f>
        <v/>
      </c>
      <c r="B5911" t="str">
        <f>IF(Tabela3[[#This Row],[GOL FORA]]&lt;&gt;"",Tabela3[[#This Row],[TIME FORA]],"")</f>
        <v/>
      </c>
      <c r="AD5911"/>
      <c r="AE5911"/>
      <c r="AF5911"/>
      <c r="AG5911"/>
      <c r="AH5911"/>
      <c r="AI5911"/>
    </row>
    <row r="5912" spans="1:35">
      <c r="A5912" t="str">
        <f>IF(Tabela3[[#This Row],[GOL CASA]]&lt;&gt;"",Tabela3[[#This Row],[TIME CASA]],"")</f>
        <v/>
      </c>
      <c r="B5912" t="str">
        <f>IF(Tabela3[[#This Row],[GOL FORA]]&lt;&gt;"",Tabela3[[#This Row],[TIME FORA]],"")</f>
        <v/>
      </c>
      <c r="AD5912"/>
      <c r="AE5912"/>
      <c r="AF5912"/>
      <c r="AG5912"/>
      <c r="AH5912"/>
      <c r="AI5912"/>
    </row>
    <row r="5913" spans="1:35">
      <c r="A5913" t="str">
        <f>IF(Tabela3[[#This Row],[GOL CASA]]&lt;&gt;"",Tabela3[[#This Row],[TIME CASA]],"")</f>
        <v/>
      </c>
      <c r="B5913" t="str">
        <f>IF(Tabela3[[#This Row],[GOL FORA]]&lt;&gt;"",Tabela3[[#This Row],[TIME FORA]],"")</f>
        <v/>
      </c>
      <c r="AD5913"/>
      <c r="AE5913"/>
      <c r="AF5913"/>
      <c r="AG5913"/>
      <c r="AH5913"/>
      <c r="AI5913"/>
    </row>
    <row r="5914" spans="1:35">
      <c r="A5914" t="str">
        <f>IF(Tabela3[[#This Row],[GOL CASA]]&lt;&gt;"",Tabela3[[#This Row],[TIME CASA]],"")</f>
        <v/>
      </c>
      <c r="B5914" t="str">
        <f>IF(Tabela3[[#This Row],[GOL FORA]]&lt;&gt;"",Tabela3[[#This Row],[TIME FORA]],"")</f>
        <v/>
      </c>
      <c r="AD5914"/>
      <c r="AE5914"/>
      <c r="AF5914"/>
      <c r="AG5914"/>
      <c r="AH5914"/>
      <c r="AI5914"/>
    </row>
    <row r="5915" spans="1:35">
      <c r="A5915" t="str">
        <f>IF(Tabela3[[#This Row],[GOL CASA]]&lt;&gt;"",Tabela3[[#This Row],[TIME CASA]],"")</f>
        <v/>
      </c>
      <c r="B5915" t="str">
        <f>IF(Tabela3[[#This Row],[GOL FORA]]&lt;&gt;"",Tabela3[[#This Row],[TIME FORA]],"")</f>
        <v/>
      </c>
      <c r="AD5915"/>
      <c r="AE5915"/>
      <c r="AF5915"/>
      <c r="AG5915"/>
      <c r="AH5915"/>
      <c r="AI5915"/>
    </row>
    <row r="5916" spans="1:35">
      <c r="A5916" t="str">
        <f>IF(Tabela3[[#This Row],[GOL CASA]]&lt;&gt;"",Tabela3[[#This Row],[TIME CASA]],"")</f>
        <v/>
      </c>
      <c r="B5916" t="str">
        <f>IF(Tabela3[[#This Row],[GOL FORA]]&lt;&gt;"",Tabela3[[#This Row],[TIME FORA]],"")</f>
        <v/>
      </c>
      <c r="AD5916"/>
      <c r="AE5916"/>
      <c r="AF5916"/>
      <c r="AG5916"/>
      <c r="AH5916"/>
      <c r="AI5916"/>
    </row>
    <row r="5917" spans="1:35">
      <c r="A5917" t="str">
        <f>IF(Tabela3[[#This Row],[GOL CASA]]&lt;&gt;"",Tabela3[[#This Row],[TIME CASA]],"")</f>
        <v/>
      </c>
      <c r="B5917" t="str">
        <f>IF(Tabela3[[#This Row],[GOL FORA]]&lt;&gt;"",Tabela3[[#This Row],[TIME FORA]],"")</f>
        <v/>
      </c>
      <c r="AD5917"/>
      <c r="AE5917"/>
      <c r="AF5917"/>
      <c r="AG5917"/>
      <c r="AH5917"/>
      <c r="AI5917"/>
    </row>
    <row r="5918" spans="1:35">
      <c r="A5918" t="str">
        <f>IF(Tabela3[[#This Row],[GOL CASA]]&lt;&gt;"",Tabela3[[#This Row],[TIME CASA]],"")</f>
        <v/>
      </c>
      <c r="B5918" t="str">
        <f>IF(Tabela3[[#This Row],[GOL FORA]]&lt;&gt;"",Tabela3[[#This Row],[TIME FORA]],"")</f>
        <v/>
      </c>
      <c r="AD5918"/>
      <c r="AE5918"/>
      <c r="AF5918"/>
      <c r="AG5918"/>
      <c r="AH5918"/>
      <c r="AI5918"/>
    </row>
    <row r="5919" spans="1:35">
      <c r="A5919" t="str">
        <f>IF(Tabela3[[#This Row],[GOL CASA]]&lt;&gt;"",Tabela3[[#This Row],[TIME CASA]],"")</f>
        <v/>
      </c>
      <c r="B5919" t="str">
        <f>IF(Tabela3[[#This Row],[GOL FORA]]&lt;&gt;"",Tabela3[[#This Row],[TIME FORA]],"")</f>
        <v/>
      </c>
      <c r="AD5919"/>
      <c r="AE5919"/>
      <c r="AF5919"/>
      <c r="AG5919"/>
      <c r="AH5919"/>
      <c r="AI5919"/>
    </row>
    <row r="5920" spans="1:35">
      <c r="A5920" t="str">
        <f>IF(Tabela3[[#This Row],[GOL CASA]]&lt;&gt;"",Tabela3[[#This Row],[TIME CASA]],"")</f>
        <v/>
      </c>
      <c r="B5920" t="str">
        <f>IF(Tabela3[[#This Row],[GOL FORA]]&lt;&gt;"",Tabela3[[#This Row],[TIME FORA]],"")</f>
        <v/>
      </c>
      <c r="AD5920"/>
      <c r="AE5920"/>
      <c r="AF5920"/>
      <c r="AG5920"/>
      <c r="AH5920"/>
      <c r="AI5920"/>
    </row>
    <row r="5921" spans="1:35">
      <c r="A5921" t="str">
        <f>IF(Tabela3[[#This Row],[GOL CASA]]&lt;&gt;"",Tabela3[[#This Row],[TIME CASA]],"")</f>
        <v/>
      </c>
      <c r="B5921" t="str">
        <f>IF(Tabela3[[#This Row],[GOL FORA]]&lt;&gt;"",Tabela3[[#This Row],[TIME FORA]],"")</f>
        <v/>
      </c>
      <c r="AD5921"/>
      <c r="AE5921"/>
      <c r="AF5921"/>
      <c r="AG5921"/>
      <c r="AH5921"/>
      <c r="AI5921"/>
    </row>
    <row r="5922" spans="1:35">
      <c r="A5922" t="str">
        <f>IF(Tabela3[[#This Row],[GOL CASA]]&lt;&gt;"",Tabela3[[#This Row],[TIME CASA]],"")</f>
        <v/>
      </c>
      <c r="B5922" t="str">
        <f>IF(Tabela3[[#This Row],[GOL FORA]]&lt;&gt;"",Tabela3[[#This Row],[TIME FORA]],"")</f>
        <v/>
      </c>
      <c r="AD5922"/>
      <c r="AE5922"/>
      <c r="AF5922"/>
      <c r="AG5922"/>
      <c r="AH5922"/>
      <c r="AI5922"/>
    </row>
    <row r="5923" spans="1:35">
      <c r="A5923" t="str">
        <f>IF(Tabela3[[#This Row],[GOL CASA]]&lt;&gt;"",Tabela3[[#This Row],[TIME CASA]],"")</f>
        <v/>
      </c>
      <c r="B5923" t="str">
        <f>IF(Tabela3[[#This Row],[GOL FORA]]&lt;&gt;"",Tabela3[[#This Row],[TIME FORA]],"")</f>
        <v/>
      </c>
      <c r="AD5923"/>
      <c r="AE5923"/>
      <c r="AF5923"/>
      <c r="AG5923"/>
      <c r="AH5923"/>
      <c r="AI5923"/>
    </row>
    <row r="5924" spans="1:35">
      <c r="A5924" t="str">
        <f>IF(Tabela3[[#This Row],[GOL CASA]]&lt;&gt;"",Tabela3[[#This Row],[TIME CASA]],"")</f>
        <v/>
      </c>
      <c r="B5924" t="str">
        <f>IF(Tabela3[[#This Row],[GOL FORA]]&lt;&gt;"",Tabela3[[#This Row],[TIME FORA]],"")</f>
        <v/>
      </c>
      <c r="AD5924"/>
      <c r="AE5924"/>
      <c r="AF5924"/>
      <c r="AG5924"/>
      <c r="AH5924"/>
      <c r="AI5924"/>
    </row>
    <row r="5925" spans="1:35">
      <c r="A5925" t="str">
        <f>IF(Tabela3[[#This Row],[GOL CASA]]&lt;&gt;"",Tabela3[[#This Row],[TIME CASA]],"")</f>
        <v/>
      </c>
      <c r="B5925" t="str">
        <f>IF(Tabela3[[#This Row],[GOL FORA]]&lt;&gt;"",Tabela3[[#This Row],[TIME FORA]],"")</f>
        <v/>
      </c>
      <c r="AD5925"/>
      <c r="AE5925"/>
      <c r="AF5925"/>
      <c r="AG5925"/>
      <c r="AH5925"/>
      <c r="AI5925"/>
    </row>
    <row r="5926" spans="1:35">
      <c r="A5926" t="str">
        <f>IF(Tabela3[[#This Row],[GOL CASA]]&lt;&gt;"",Tabela3[[#This Row],[TIME CASA]],"")</f>
        <v/>
      </c>
      <c r="B5926" t="str">
        <f>IF(Tabela3[[#This Row],[GOL FORA]]&lt;&gt;"",Tabela3[[#This Row],[TIME FORA]],"")</f>
        <v/>
      </c>
      <c r="AD5926"/>
      <c r="AE5926"/>
      <c r="AF5926"/>
      <c r="AG5926"/>
      <c r="AH5926"/>
      <c r="AI5926"/>
    </row>
    <row r="5927" spans="1:35">
      <c r="A5927" t="str">
        <f>IF(Tabela3[[#This Row],[GOL CASA]]&lt;&gt;"",Tabela3[[#This Row],[TIME CASA]],"")</f>
        <v/>
      </c>
      <c r="B5927" t="str">
        <f>IF(Tabela3[[#This Row],[GOL FORA]]&lt;&gt;"",Tabela3[[#This Row],[TIME FORA]],"")</f>
        <v/>
      </c>
      <c r="AD5927"/>
      <c r="AE5927"/>
      <c r="AF5927"/>
      <c r="AG5927"/>
      <c r="AH5927"/>
      <c r="AI5927"/>
    </row>
    <row r="5928" spans="1:35">
      <c r="A5928" t="str">
        <f>IF(Tabela3[[#This Row],[GOL CASA]]&lt;&gt;"",Tabela3[[#This Row],[TIME CASA]],"")</f>
        <v/>
      </c>
      <c r="B5928" t="str">
        <f>IF(Tabela3[[#This Row],[GOL FORA]]&lt;&gt;"",Tabela3[[#This Row],[TIME FORA]],"")</f>
        <v/>
      </c>
      <c r="AD5928"/>
      <c r="AE5928"/>
      <c r="AF5928"/>
      <c r="AG5928"/>
      <c r="AH5928"/>
      <c r="AI5928"/>
    </row>
    <row r="5929" spans="1:35">
      <c r="A5929" t="str">
        <f>IF(Tabela3[[#This Row],[GOL CASA]]&lt;&gt;"",Tabela3[[#This Row],[TIME CASA]],"")</f>
        <v/>
      </c>
      <c r="B5929" t="str">
        <f>IF(Tabela3[[#This Row],[GOL FORA]]&lt;&gt;"",Tabela3[[#This Row],[TIME FORA]],"")</f>
        <v/>
      </c>
      <c r="AD5929"/>
      <c r="AE5929"/>
      <c r="AF5929"/>
      <c r="AG5929"/>
      <c r="AH5929"/>
      <c r="AI5929"/>
    </row>
    <row r="5930" spans="1:35">
      <c r="A5930" t="str">
        <f>IF(Tabela3[[#This Row],[GOL CASA]]&lt;&gt;"",Tabela3[[#This Row],[TIME CASA]],"")</f>
        <v/>
      </c>
      <c r="B5930" t="str">
        <f>IF(Tabela3[[#This Row],[GOL FORA]]&lt;&gt;"",Tabela3[[#This Row],[TIME FORA]],"")</f>
        <v/>
      </c>
      <c r="AD5930"/>
      <c r="AE5930"/>
      <c r="AF5930"/>
      <c r="AG5930"/>
      <c r="AH5930"/>
      <c r="AI5930"/>
    </row>
    <row r="5931" spans="1:35">
      <c r="A5931" t="str">
        <f>IF(Tabela3[[#This Row],[GOL CASA]]&lt;&gt;"",Tabela3[[#This Row],[TIME CASA]],"")</f>
        <v/>
      </c>
      <c r="B5931" t="str">
        <f>IF(Tabela3[[#This Row],[GOL FORA]]&lt;&gt;"",Tabela3[[#This Row],[TIME FORA]],"")</f>
        <v/>
      </c>
      <c r="AD5931"/>
      <c r="AE5931"/>
      <c r="AF5931"/>
      <c r="AG5931"/>
      <c r="AH5931"/>
      <c r="AI5931"/>
    </row>
    <row r="5932" spans="1:35">
      <c r="A5932" t="str">
        <f>IF(Tabela3[[#This Row],[GOL CASA]]&lt;&gt;"",Tabela3[[#This Row],[TIME CASA]],"")</f>
        <v/>
      </c>
      <c r="B5932" t="str">
        <f>IF(Tabela3[[#This Row],[GOL FORA]]&lt;&gt;"",Tabela3[[#This Row],[TIME FORA]],"")</f>
        <v/>
      </c>
      <c r="AD5932"/>
      <c r="AE5932"/>
      <c r="AF5932"/>
      <c r="AG5932"/>
      <c r="AH5932"/>
      <c r="AI5932"/>
    </row>
    <row r="5933" spans="1:35">
      <c r="A5933" t="str">
        <f>IF(Tabela3[[#This Row],[GOL CASA]]&lt;&gt;"",Tabela3[[#This Row],[TIME CASA]],"")</f>
        <v/>
      </c>
      <c r="B5933" t="str">
        <f>IF(Tabela3[[#This Row],[GOL FORA]]&lt;&gt;"",Tabela3[[#This Row],[TIME FORA]],"")</f>
        <v/>
      </c>
      <c r="AD5933"/>
      <c r="AE5933"/>
      <c r="AF5933"/>
      <c r="AG5933"/>
      <c r="AH5933"/>
      <c r="AI5933"/>
    </row>
    <row r="5934" spans="1:35">
      <c r="A5934" t="str">
        <f>IF(Tabela3[[#This Row],[GOL CASA]]&lt;&gt;"",Tabela3[[#This Row],[TIME CASA]],"")</f>
        <v/>
      </c>
      <c r="B5934" t="str">
        <f>IF(Tabela3[[#This Row],[GOL FORA]]&lt;&gt;"",Tabela3[[#This Row],[TIME FORA]],"")</f>
        <v/>
      </c>
      <c r="AD5934"/>
      <c r="AE5934"/>
      <c r="AF5934"/>
      <c r="AG5934"/>
      <c r="AH5934"/>
      <c r="AI5934"/>
    </row>
    <row r="5935" spans="1:35">
      <c r="A5935" t="str">
        <f>IF(Tabela3[[#This Row],[GOL CASA]]&lt;&gt;"",Tabela3[[#This Row],[TIME CASA]],"")</f>
        <v/>
      </c>
      <c r="B5935" t="str">
        <f>IF(Tabela3[[#This Row],[GOL FORA]]&lt;&gt;"",Tabela3[[#This Row],[TIME FORA]],"")</f>
        <v/>
      </c>
      <c r="AD5935"/>
      <c r="AE5935"/>
      <c r="AF5935"/>
      <c r="AG5935"/>
      <c r="AH5935"/>
      <c r="AI5935"/>
    </row>
    <row r="5936" spans="1:35">
      <c r="A5936" t="str">
        <f>IF(Tabela3[[#This Row],[GOL CASA]]&lt;&gt;"",Tabela3[[#This Row],[TIME CASA]],"")</f>
        <v/>
      </c>
      <c r="B5936" t="str">
        <f>IF(Tabela3[[#This Row],[GOL FORA]]&lt;&gt;"",Tabela3[[#This Row],[TIME FORA]],"")</f>
        <v/>
      </c>
      <c r="AD5936"/>
      <c r="AE5936"/>
      <c r="AF5936"/>
      <c r="AG5936"/>
      <c r="AH5936"/>
      <c r="AI5936"/>
    </row>
    <row r="5937" spans="1:35">
      <c r="A5937" t="str">
        <f>IF(Tabela3[[#This Row],[GOL CASA]]&lt;&gt;"",Tabela3[[#This Row],[TIME CASA]],"")</f>
        <v/>
      </c>
      <c r="B5937" t="str">
        <f>IF(Tabela3[[#This Row],[GOL FORA]]&lt;&gt;"",Tabela3[[#This Row],[TIME FORA]],"")</f>
        <v/>
      </c>
      <c r="AD5937"/>
      <c r="AE5937"/>
      <c r="AF5937"/>
      <c r="AG5937"/>
      <c r="AH5937"/>
      <c r="AI5937"/>
    </row>
    <row r="5938" spans="1:35">
      <c r="A5938" t="str">
        <f>IF(Tabela3[[#This Row],[GOL CASA]]&lt;&gt;"",Tabela3[[#This Row],[TIME CASA]],"")</f>
        <v/>
      </c>
      <c r="B5938" t="str">
        <f>IF(Tabela3[[#This Row],[GOL FORA]]&lt;&gt;"",Tabela3[[#This Row],[TIME FORA]],"")</f>
        <v/>
      </c>
      <c r="AD5938"/>
      <c r="AE5938"/>
      <c r="AF5938"/>
      <c r="AG5938"/>
      <c r="AH5938"/>
      <c r="AI5938"/>
    </row>
    <row r="5939" spans="1:35">
      <c r="A5939" t="str">
        <f>IF(Tabela3[[#This Row],[GOL CASA]]&lt;&gt;"",Tabela3[[#This Row],[TIME CASA]],"")</f>
        <v/>
      </c>
      <c r="B5939" t="str">
        <f>IF(Tabela3[[#This Row],[GOL FORA]]&lt;&gt;"",Tabela3[[#This Row],[TIME FORA]],"")</f>
        <v/>
      </c>
      <c r="AD5939"/>
      <c r="AE5939"/>
      <c r="AF5939"/>
      <c r="AG5939"/>
      <c r="AH5939"/>
      <c r="AI5939"/>
    </row>
    <row r="5940" spans="1:35">
      <c r="A5940" t="str">
        <f>IF(Tabela3[[#This Row],[GOL CASA]]&lt;&gt;"",Tabela3[[#This Row],[TIME CASA]],"")</f>
        <v/>
      </c>
      <c r="B5940" t="str">
        <f>IF(Tabela3[[#This Row],[GOL FORA]]&lt;&gt;"",Tabela3[[#This Row],[TIME FORA]],"")</f>
        <v/>
      </c>
      <c r="AD5940"/>
      <c r="AE5940"/>
      <c r="AF5940"/>
      <c r="AG5940"/>
      <c r="AH5940"/>
      <c r="AI5940"/>
    </row>
    <row r="5941" spans="1:35">
      <c r="A5941" t="str">
        <f>IF(Tabela3[[#This Row],[GOL CASA]]&lt;&gt;"",Tabela3[[#This Row],[TIME CASA]],"")</f>
        <v/>
      </c>
      <c r="B5941" t="str">
        <f>IF(Tabela3[[#This Row],[GOL FORA]]&lt;&gt;"",Tabela3[[#This Row],[TIME FORA]],"")</f>
        <v/>
      </c>
      <c r="AD5941"/>
      <c r="AE5941"/>
      <c r="AF5941"/>
      <c r="AG5941"/>
      <c r="AH5941"/>
      <c r="AI5941"/>
    </row>
    <row r="5942" spans="1:35">
      <c r="A5942" t="str">
        <f>IF(Tabela3[[#This Row],[GOL CASA]]&lt;&gt;"",Tabela3[[#This Row],[TIME CASA]],"")</f>
        <v/>
      </c>
      <c r="B5942" t="str">
        <f>IF(Tabela3[[#This Row],[GOL FORA]]&lt;&gt;"",Tabela3[[#This Row],[TIME FORA]],"")</f>
        <v/>
      </c>
      <c r="AD5942"/>
      <c r="AE5942"/>
      <c r="AF5942"/>
      <c r="AG5942"/>
      <c r="AH5942"/>
      <c r="AI5942"/>
    </row>
    <row r="5943" spans="1:35">
      <c r="A5943" t="str">
        <f>IF(Tabela3[[#This Row],[GOL CASA]]&lt;&gt;"",Tabela3[[#This Row],[TIME CASA]],"")</f>
        <v/>
      </c>
      <c r="B5943" t="str">
        <f>IF(Tabela3[[#This Row],[GOL FORA]]&lt;&gt;"",Tabela3[[#This Row],[TIME FORA]],"")</f>
        <v/>
      </c>
      <c r="AD5943"/>
      <c r="AE5943"/>
      <c r="AF5943"/>
      <c r="AG5943"/>
      <c r="AH5943"/>
      <c r="AI5943"/>
    </row>
    <row r="5944" spans="1:35">
      <c r="A5944" t="str">
        <f>IF(Tabela3[[#This Row],[GOL CASA]]&lt;&gt;"",Tabela3[[#This Row],[TIME CASA]],"")</f>
        <v/>
      </c>
      <c r="B5944" t="str">
        <f>IF(Tabela3[[#This Row],[GOL FORA]]&lt;&gt;"",Tabela3[[#This Row],[TIME FORA]],"")</f>
        <v/>
      </c>
      <c r="AD5944"/>
      <c r="AE5944"/>
      <c r="AF5944"/>
      <c r="AG5944"/>
      <c r="AH5944"/>
      <c r="AI5944"/>
    </row>
    <row r="5945" spans="1:35">
      <c r="A5945" t="str">
        <f>IF(Tabela3[[#This Row],[GOL CASA]]&lt;&gt;"",Tabela3[[#This Row],[TIME CASA]],"")</f>
        <v/>
      </c>
      <c r="B5945" t="str">
        <f>IF(Tabela3[[#This Row],[GOL FORA]]&lt;&gt;"",Tabela3[[#This Row],[TIME FORA]],"")</f>
        <v/>
      </c>
      <c r="AD5945"/>
      <c r="AE5945"/>
      <c r="AF5945"/>
      <c r="AG5945"/>
      <c r="AH5945"/>
      <c r="AI5945"/>
    </row>
    <row r="5946" spans="1:35">
      <c r="A5946" t="str">
        <f>IF(Tabela3[[#This Row],[GOL CASA]]&lt;&gt;"",Tabela3[[#This Row],[TIME CASA]],"")</f>
        <v/>
      </c>
      <c r="B5946" t="str">
        <f>IF(Tabela3[[#This Row],[GOL FORA]]&lt;&gt;"",Tabela3[[#This Row],[TIME FORA]],"")</f>
        <v/>
      </c>
      <c r="AD5946"/>
      <c r="AE5946"/>
      <c r="AF5946"/>
      <c r="AG5946"/>
      <c r="AH5946"/>
      <c r="AI5946"/>
    </row>
    <row r="5947" spans="1:35">
      <c r="A5947" t="str">
        <f>IF(Tabela3[[#This Row],[GOL CASA]]&lt;&gt;"",Tabela3[[#This Row],[TIME CASA]],"")</f>
        <v/>
      </c>
      <c r="B5947" t="str">
        <f>IF(Tabela3[[#This Row],[GOL FORA]]&lt;&gt;"",Tabela3[[#This Row],[TIME FORA]],"")</f>
        <v/>
      </c>
      <c r="AD5947"/>
      <c r="AE5947"/>
      <c r="AF5947"/>
      <c r="AG5947"/>
      <c r="AH5947"/>
      <c r="AI5947"/>
    </row>
    <row r="5948" spans="1:35">
      <c r="A5948" t="str">
        <f>IF(Tabela3[[#This Row],[GOL CASA]]&lt;&gt;"",Tabela3[[#This Row],[TIME CASA]],"")</f>
        <v/>
      </c>
      <c r="B5948" t="str">
        <f>IF(Tabela3[[#This Row],[GOL FORA]]&lt;&gt;"",Tabela3[[#This Row],[TIME FORA]],"")</f>
        <v/>
      </c>
      <c r="AD5948"/>
      <c r="AE5948"/>
      <c r="AF5948"/>
      <c r="AG5948"/>
      <c r="AH5948"/>
      <c r="AI5948"/>
    </row>
    <row r="5949" spans="1:35">
      <c r="A5949" t="str">
        <f>IF(Tabela3[[#This Row],[GOL CASA]]&lt;&gt;"",Tabela3[[#This Row],[TIME CASA]],"")</f>
        <v/>
      </c>
      <c r="B5949" t="str">
        <f>IF(Tabela3[[#This Row],[GOL FORA]]&lt;&gt;"",Tabela3[[#This Row],[TIME FORA]],"")</f>
        <v/>
      </c>
      <c r="AD5949"/>
      <c r="AE5949"/>
      <c r="AF5949"/>
      <c r="AG5949"/>
      <c r="AH5949"/>
      <c r="AI5949"/>
    </row>
    <row r="5950" spans="1:35">
      <c r="A5950" t="str">
        <f>IF(Tabela3[[#This Row],[GOL CASA]]&lt;&gt;"",Tabela3[[#This Row],[TIME CASA]],"")</f>
        <v/>
      </c>
      <c r="B5950" t="str">
        <f>IF(Tabela3[[#This Row],[GOL FORA]]&lt;&gt;"",Tabela3[[#This Row],[TIME FORA]],"")</f>
        <v/>
      </c>
      <c r="AD5950"/>
      <c r="AE5950"/>
      <c r="AF5950"/>
      <c r="AG5950"/>
      <c r="AH5950"/>
      <c r="AI5950"/>
    </row>
    <row r="5951" spans="1:35">
      <c r="A5951" t="str">
        <f>IF(Tabela3[[#This Row],[GOL CASA]]&lt;&gt;"",Tabela3[[#This Row],[TIME CASA]],"")</f>
        <v/>
      </c>
      <c r="B5951" t="str">
        <f>IF(Tabela3[[#This Row],[GOL FORA]]&lt;&gt;"",Tabela3[[#This Row],[TIME FORA]],"")</f>
        <v/>
      </c>
      <c r="AD5951"/>
      <c r="AE5951"/>
      <c r="AF5951"/>
      <c r="AG5951"/>
      <c r="AH5951"/>
      <c r="AI5951"/>
    </row>
    <row r="5952" spans="1:35">
      <c r="A5952" t="str">
        <f>IF(Tabela3[[#This Row],[GOL CASA]]&lt;&gt;"",Tabela3[[#This Row],[TIME CASA]],"")</f>
        <v/>
      </c>
      <c r="B5952" t="str">
        <f>IF(Tabela3[[#This Row],[GOL FORA]]&lt;&gt;"",Tabela3[[#This Row],[TIME FORA]],"")</f>
        <v/>
      </c>
      <c r="AD5952"/>
      <c r="AE5952"/>
      <c r="AF5952"/>
      <c r="AG5952"/>
      <c r="AH5952"/>
      <c r="AI5952"/>
    </row>
    <row r="5953" spans="1:35">
      <c r="A5953" t="str">
        <f>IF(Tabela3[[#This Row],[GOL CASA]]&lt;&gt;"",Tabela3[[#This Row],[TIME CASA]],"")</f>
        <v/>
      </c>
      <c r="B5953" t="str">
        <f>IF(Tabela3[[#This Row],[GOL FORA]]&lt;&gt;"",Tabela3[[#This Row],[TIME FORA]],"")</f>
        <v/>
      </c>
      <c r="AD5953"/>
      <c r="AE5953"/>
      <c r="AF5953"/>
      <c r="AG5953"/>
      <c r="AH5953"/>
      <c r="AI5953"/>
    </row>
    <row r="5954" spans="1:35">
      <c r="A5954" t="str">
        <f>IF(Tabela3[[#This Row],[GOL CASA]]&lt;&gt;"",Tabela3[[#This Row],[TIME CASA]],"")</f>
        <v/>
      </c>
      <c r="B5954" t="str">
        <f>IF(Tabela3[[#This Row],[GOL FORA]]&lt;&gt;"",Tabela3[[#This Row],[TIME FORA]],"")</f>
        <v/>
      </c>
      <c r="AD5954"/>
      <c r="AE5954"/>
      <c r="AF5954"/>
      <c r="AG5954"/>
      <c r="AH5954"/>
      <c r="AI5954"/>
    </row>
    <row r="5955" spans="1:35">
      <c r="A5955" t="str">
        <f>IF(Tabela3[[#This Row],[GOL CASA]]&lt;&gt;"",Tabela3[[#This Row],[TIME CASA]],"")</f>
        <v/>
      </c>
      <c r="B5955" t="str">
        <f>IF(Tabela3[[#This Row],[GOL FORA]]&lt;&gt;"",Tabela3[[#This Row],[TIME FORA]],"")</f>
        <v/>
      </c>
      <c r="AD5955"/>
      <c r="AE5955"/>
      <c r="AF5955"/>
      <c r="AG5955"/>
      <c r="AH5955"/>
      <c r="AI5955"/>
    </row>
    <row r="5956" spans="1:35">
      <c r="A5956" t="str">
        <f>IF(Tabela3[[#This Row],[GOL CASA]]&lt;&gt;"",Tabela3[[#This Row],[TIME CASA]],"")</f>
        <v/>
      </c>
      <c r="B5956" t="str">
        <f>IF(Tabela3[[#This Row],[GOL FORA]]&lt;&gt;"",Tabela3[[#This Row],[TIME FORA]],"")</f>
        <v/>
      </c>
      <c r="AD5956"/>
      <c r="AE5956"/>
      <c r="AF5956"/>
      <c r="AG5956"/>
      <c r="AH5956"/>
      <c r="AI5956"/>
    </row>
    <row r="5957" spans="1:35">
      <c r="A5957" t="str">
        <f>IF(Tabela3[[#This Row],[GOL CASA]]&lt;&gt;"",Tabela3[[#This Row],[TIME CASA]],"")</f>
        <v/>
      </c>
      <c r="B5957" t="str">
        <f>IF(Tabela3[[#This Row],[GOL FORA]]&lt;&gt;"",Tabela3[[#This Row],[TIME FORA]],"")</f>
        <v/>
      </c>
      <c r="AD5957"/>
      <c r="AE5957"/>
      <c r="AF5957"/>
      <c r="AG5957"/>
      <c r="AH5957"/>
      <c r="AI5957"/>
    </row>
    <row r="5958" spans="1:35">
      <c r="A5958" t="str">
        <f>IF(Tabela3[[#This Row],[GOL CASA]]&lt;&gt;"",Tabela3[[#This Row],[TIME CASA]],"")</f>
        <v/>
      </c>
      <c r="B5958" t="str">
        <f>IF(Tabela3[[#This Row],[GOL FORA]]&lt;&gt;"",Tabela3[[#This Row],[TIME FORA]],"")</f>
        <v/>
      </c>
      <c r="AD5958"/>
      <c r="AE5958"/>
      <c r="AF5958"/>
      <c r="AG5958"/>
      <c r="AH5958"/>
      <c r="AI5958"/>
    </row>
    <row r="5959" spans="1:35">
      <c r="A5959" t="str">
        <f>IF(Tabela3[[#This Row],[GOL CASA]]&lt;&gt;"",Tabela3[[#This Row],[TIME CASA]],"")</f>
        <v/>
      </c>
      <c r="B5959" t="str">
        <f>IF(Tabela3[[#This Row],[GOL FORA]]&lt;&gt;"",Tabela3[[#This Row],[TIME FORA]],"")</f>
        <v/>
      </c>
      <c r="AD5959"/>
      <c r="AE5959"/>
      <c r="AF5959"/>
      <c r="AG5959"/>
      <c r="AH5959"/>
      <c r="AI5959"/>
    </row>
    <row r="5960" spans="1:35">
      <c r="A5960" t="str">
        <f>IF(Tabela3[[#This Row],[GOL CASA]]&lt;&gt;"",Tabela3[[#This Row],[TIME CASA]],"")</f>
        <v/>
      </c>
      <c r="B5960" t="str">
        <f>IF(Tabela3[[#This Row],[GOL FORA]]&lt;&gt;"",Tabela3[[#This Row],[TIME FORA]],"")</f>
        <v/>
      </c>
      <c r="AD5960"/>
      <c r="AE5960"/>
      <c r="AF5960"/>
      <c r="AG5960"/>
      <c r="AH5960"/>
      <c r="AI5960"/>
    </row>
    <row r="5961" spans="1:35">
      <c r="A5961" t="str">
        <f>IF(Tabela3[[#This Row],[GOL CASA]]&lt;&gt;"",Tabela3[[#This Row],[TIME CASA]],"")</f>
        <v/>
      </c>
      <c r="B5961" t="str">
        <f>IF(Tabela3[[#This Row],[GOL FORA]]&lt;&gt;"",Tabela3[[#This Row],[TIME FORA]],"")</f>
        <v/>
      </c>
      <c r="AD5961"/>
      <c r="AE5961"/>
      <c r="AF5961"/>
      <c r="AG5961"/>
      <c r="AH5961"/>
      <c r="AI5961"/>
    </row>
    <row r="5962" spans="1:35">
      <c r="A5962" t="str">
        <f>IF(Tabela3[[#This Row],[GOL CASA]]&lt;&gt;"",Tabela3[[#This Row],[TIME CASA]],"")</f>
        <v/>
      </c>
      <c r="B5962" t="str">
        <f>IF(Tabela3[[#This Row],[GOL FORA]]&lt;&gt;"",Tabela3[[#This Row],[TIME FORA]],"")</f>
        <v/>
      </c>
      <c r="AD5962"/>
      <c r="AE5962"/>
      <c r="AF5962"/>
      <c r="AG5962"/>
      <c r="AH5962"/>
      <c r="AI5962"/>
    </row>
    <row r="5963" spans="1:35">
      <c r="A5963" t="str">
        <f>IF(Tabela3[[#This Row],[GOL CASA]]&lt;&gt;"",Tabela3[[#This Row],[TIME CASA]],"")</f>
        <v/>
      </c>
      <c r="B5963" t="str">
        <f>IF(Tabela3[[#This Row],[GOL FORA]]&lt;&gt;"",Tabela3[[#This Row],[TIME FORA]],"")</f>
        <v/>
      </c>
      <c r="AD5963"/>
      <c r="AE5963"/>
      <c r="AF5963"/>
      <c r="AG5963"/>
      <c r="AH5963"/>
      <c r="AI5963"/>
    </row>
    <row r="5964" spans="1:35">
      <c r="A5964" t="str">
        <f>IF(Tabela3[[#This Row],[GOL CASA]]&lt;&gt;"",Tabela3[[#This Row],[TIME CASA]],"")</f>
        <v/>
      </c>
      <c r="B5964" t="str">
        <f>IF(Tabela3[[#This Row],[GOL FORA]]&lt;&gt;"",Tabela3[[#This Row],[TIME FORA]],"")</f>
        <v/>
      </c>
      <c r="AD5964"/>
      <c r="AE5964"/>
      <c r="AF5964"/>
      <c r="AG5964"/>
      <c r="AH5964"/>
      <c r="AI5964"/>
    </row>
    <row r="5965" spans="1:35">
      <c r="A5965" t="str">
        <f>IF(Tabela3[[#This Row],[GOL CASA]]&lt;&gt;"",Tabela3[[#This Row],[TIME CASA]],"")</f>
        <v/>
      </c>
      <c r="B5965" t="str">
        <f>IF(Tabela3[[#This Row],[GOL FORA]]&lt;&gt;"",Tabela3[[#This Row],[TIME FORA]],"")</f>
        <v/>
      </c>
      <c r="AD5965"/>
      <c r="AE5965"/>
      <c r="AF5965"/>
      <c r="AG5965"/>
      <c r="AH5965"/>
      <c r="AI5965"/>
    </row>
    <row r="5966" spans="1:35">
      <c r="A5966" t="str">
        <f>IF(Tabela3[[#This Row],[GOL CASA]]&lt;&gt;"",Tabela3[[#This Row],[TIME CASA]],"")</f>
        <v/>
      </c>
      <c r="B5966" t="str">
        <f>IF(Tabela3[[#This Row],[GOL FORA]]&lt;&gt;"",Tabela3[[#This Row],[TIME FORA]],"")</f>
        <v/>
      </c>
      <c r="AD5966"/>
      <c r="AE5966"/>
      <c r="AF5966"/>
      <c r="AG5966"/>
      <c r="AH5966"/>
      <c r="AI5966"/>
    </row>
    <row r="5967" spans="1:35">
      <c r="A5967" t="str">
        <f>IF(Tabela3[[#This Row],[GOL CASA]]&lt;&gt;"",Tabela3[[#This Row],[TIME CASA]],"")</f>
        <v/>
      </c>
      <c r="B5967" t="str">
        <f>IF(Tabela3[[#This Row],[GOL FORA]]&lt;&gt;"",Tabela3[[#This Row],[TIME FORA]],"")</f>
        <v/>
      </c>
      <c r="AD5967"/>
      <c r="AE5967"/>
      <c r="AF5967"/>
      <c r="AG5967"/>
      <c r="AH5967"/>
      <c r="AI5967"/>
    </row>
    <row r="5968" spans="1:35">
      <c r="A5968" t="str">
        <f>IF(Tabela3[[#This Row],[GOL CASA]]&lt;&gt;"",Tabela3[[#This Row],[TIME CASA]],"")</f>
        <v/>
      </c>
      <c r="B5968" t="str">
        <f>IF(Tabela3[[#This Row],[GOL FORA]]&lt;&gt;"",Tabela3[[#This Row],[TIME FORA]],"")</f>
        <v/>
      </c>
      <c r="AD5968"/>
      <c r="AE5968"/>
      <c r="AF5968"/>
      <c r="AG5968"/>
      <c r="AH5968"/>
      <c r="AI5968"/>
    </row>
    <row r="5969" spans="1:35">
      <c r="A5969" t="str">
        <f>IF(Tabela3[[#This Row],[GOL CASA]]&lt;&gt;"",Tabela3[[#This Row],[TIME CASA]],"")</f>
        <v/>
      </c>
      <c r="B5969" t="str">
        <f>IF(Tabela3[[#This Row],[GOL FORA]]&lt;&gt;"",Tabela3[[#This Row],[TIME FORA]],"")</f>
        <v/>
      </c>
      <c r="AD5969"/>
      <c r="AE5969"/>
      <c r="AF5969"/>
      <c r="AG5969"/>
      <c r="AH5969"/>
      <c r="AI5969"/>
    </row>
    <row r="5970" spans="1:35">
      <c r="A5970" t="str">
        <f>IF(Tabela3[[#This Row],[GOL CASA]]&lt;&gt;"",Tabela3[[#This Row],[TIME CASA]],"")</f>
        <v/>
      </c>
      <c r="B5970" t="str">
        <f>IF(Tabela3[[#This Row],[GOL FORA]]&lt;&gt;"",Tabela3[[#This Row],[TIME FORA]],"")</f>
        <v/>
      </c>
      <c r="AD5970"/>
      <c r="AE5970"/>
      <c r="AF5970"/>
      <c r="AG5970"/>
      <c r="AH5970"/>
      <c r="AI5970"/>
    </row>
    <row r="5971" spans="1:35">
      <c r="A5971" t="str">
        <f>IF(Tabela3[[#This Row],[GOL CASA]]&lt;&gt;"",Tabela3[[#This Row],[TIME CASA]],"")</f>
        <v/>
      </c>
      <c r="B5971" t="str">
        <f>IF(Tabela3[[#This Row],[GOL FORA]]&lt;&gt;"",Tabela3[[#This Row],[TIME FORA]],"")</f>
        <v/>
      </c>
      <c r="AD5971"/>
      <c r="AE5971"/>
      <c r="AF5971"/>
      <c r="AG5971"/>
      <c r="AH5971"/>
      <c r="AI5971"/>
    </row>
    <row r="5972" spans="1:35">
      <c r="A5972" t="str">
        <f>IF(Tabela3[[#This Row],[GOL CASA]]&lt;&gt;"",Tabela3[[#This Row],[TIME CASA]],"")</f>
        <v/>
      </c>
      <c r="B5972" t="str">
        <f>IF(Tabela3[[#This Row],[GOL FORA]]&lt;&gt;"",Tabela3[[#This Row],[TIME FORA]],"")</f>
        <v/>
      </c>
      <c r="AD5972"/>
      <c r="AE5972"/>
      <c r="AF5972"/>
      <c r="AG5972"/>
      <c r="AH5972"/>
      <c r="AI5972"/>
    </row>
    <row r="5973" spans="1:35">
      <c r="A5973" t="str">
        <f>IF(Tabela3[[#This Row],[GOL CASA]]&lt;&gt;"",Tabela3[[#This Row],[TIME CASA]],"")</f>
        <v/>
      </c>
      <c r="B5973" t="str">
        <f>IF(Tabela3[[#This Row],[GOL FORA]]&lt;&gt;"",Tabela3[[#This Row],[TIME FORA]],"")</f>
        <v/>
      </c>
      <c r="AD5973"/>
      <c r="AE5973"/>
      <c r="AF5973"/>
      <c r="AG5973"/>
      <c r="AH5973"/>
      <c r="AI5973"/>
    </row>
    <row r="5974" spans="1:35">
      <c r="A5974" t="str">
        <f>IF(Tabela3[[#This Row],[GOL CASA]]&lt;&gt;"",Tabela3[[#This Row],[TIME CASA]],"")</f>
        <v/>
      </c>
      <c r="B5974" t="str">
        <f>IF(Tabela3[[#This Row],[GOL FORA]]&lt;&gt;"",Tabela3[[#This Row],[TIME FORA]],"")</f>
        <v/>
      </c>
      <c r="AD5974"/>
      <c r="AE5974"/>
      <c r="AF5974"/>
      <c r="AG5974"/>
      <c r="AH5974"/>
      <c r="AI5974"/>
    </row>
    <row r="5975" spans="1:35">
      <c r="A5975" t="str">
        <f>IF(Tabela3[[#This Row],[GOL CASA]]&lt;&gt;"",Tabela3[[#This Row],[TIME CASA]],"")</f>
        <v/>
      </c>
      <c r="B5975" t="str">
        <f>IF(Tabela3[[#This Row],[GOL FORA]]&lt;&gt;"",Tabela3[[#This Row],[TIME FORA]],"")</f>
        <v/>
      </c>
      <c r="AD5975"/>
      <c r="AE5975"/>
      <c r="AF5975"/>
      <c r="AG5975"/>
      <c r="AH5975"/>
      <c r="AI5975"/>
    </row>
    <row r="5976" spans="1:35">
      <c r="A5976" t="str">
        <f>IF(Tabela3[[#This Row],[GOL CASA]]&lt;&gt;"",Tabela3[[#This Row],[TIME CASA]],"")</f>
        <v/>
      </c>
      <c r="B5976" t="str">
        <f>IF(Tabela3[[#This Row],[GOL FORA]]&lt;&gt;"",Tabela3[[#This Row],[TIME FORA]],"")</f>
        <v/>
      </c>
      <c r="AD5976"/>
      <c r="AE5976"/>
      <c r="AF5976"/>
      <c r="AG5976"/>
      <c r="AH5976"/>
      <c r="AI5976"/>
    </row>
    <row r="5977" spans="1:35">
      <c r="A5977" t="str">
        <f>IF(Tabela3[[#This Row],[GOL CASA]]&lt;&gt;"",Tabela3[[#This Row],[TIME CASA]],"")</f>
        <v/>
      </c>
      <c r="B5977" t="str">
        <f>IF(Tabela3[[#This Row],[GOL FORA]]&lt;&gt;"",Tabela3[[#This Row],[TIME FORA]],"")</f>
        <v/>
      </c>
      <c r="AD5977"/>
      <c r="AE5977"/>
      <c r="AF5977"/>
      <c r="AG5977"/>
      <c r="AH5977"/>
      <c r="AI5977"/>
    </row>
    <row r="5978" spans="1:35">
      <c r="A5978" t="str">
        <f>IF(Tabela3[[#This Row],[GOL CASA]]&lt;&gt;"",Tabela3[[#This Row],[TIME CASA]],"")</f>
        <v/>
      </c>
      <c r="B5978" t="str">
        <f>IF(Tabela3[[#This Row],[GOL FORA]]&lt;&gt;"",Tabela3[[#This Row],[TIME FORA]],"")</f>
        <v/>
      </c>
      <c r="AD5978"/>
      <c r="AE5978"/>
      <c r="AF5978"/>
      <c r="AG5978"/>
      <c r="AH5978"/>
      <c r="AI5978"/>
    </row>
    <row r="5979" spans="1:35">
      <c r="A5979" t="str">
        <f>IF(Tabela3[[#This Row],[GOL CASA]]&lt;&gt;"",Tabela3[[#This Row],[TIME CASA]],"")</f>
        <v/>
      </c>
      <c r="B5979" t="str">
        <f>IF(Tabela3[[#This Row],[GOL FORA]]&lt;&gt;"",Tabela3[[#This Row],[TIME FORA]],"")</f>
        <v/>
      </c>
      <c r="AD5979"/>
      <c r="AE5979"/>
      <c r="AF5979"/>
      <c r="AG5979"/>
      <c r="AH5979"/>
      <c r="AI5979"/>
    </row>
    <row r="5980" spans="1:35">
      <c r="A5980" t="str">
        <f>IF(Tabela3[[#This Row],[GOL CASA]]&lt;&gt;"",Tabela3[[#This Row],[TIME CASA]],"")</f>
        <v/>
      </c>
      <c r="B5980" t="str">
        <f>IF(Tabela3[[#This Row],[GOL FORA]]&lt;&gt;"",Tabela3[[#This Row],[TIME FORA]],"")</f>
        <v/>
      </c>
      <c r="AD5980"/>
      <c r="AE5980"/>
      <c r="AF5980"/>
      <c r="AG5980"/>
      <c r="AH5980"/>
      <c r="AI5980"/>
    </row>
    <row r="5981" spans="1:35">
      <c r="A5981" t="str">
        <f>IF(Tabela3[[#This Row],[GOL CASA]]&lt;&gt;"",Tabela3[[#This Row],[TIME CASA]],"")</f>
        <v/>
      </c>
      <c r="B5981" t="str">
        <f>IF(Tabela3[[#This Row],[GOL FORA]]&lt;&gt;"",Tabela3[[#This Row],[TIME FORA]],"")</f>
        <v/>
      </c>
      <c r="AD5981"/>
      <c r="AE5981"/>
      <c r="AF5981"/>
      <c r="AG5981"/>
      <c r="AH5981"/>
      <c r="AI5981"/>
    </row>
    <row r="5982" spans="1:35">
      <c r="A5982" t="str">
        <f>IF(Tabela3[[#This Row],[GOL CASA]]&lt;&gt;"",Tabela3[[#This Row],[TIME CASA]],"")</f>
        <v/>
      </c>
      <c r="B5982" t="str">
        <f>IF(Tabela3[[#This Row],[GOL FORA]]&lt;&gt;"",Tabela3[[#This Row],[TIME FORA]],"")</f>
        <v/>
      </c>
      <c r="AD5982"/>
      <c r="AE5982"/>
      <c r="AF5982"/>
      <c r="AG5982"/>
      <c r="AH5982"/>
      <c r="AI5982"/>
    </row>
    <row r="5983" spans="1:35">
      <c r="A5983" t="str">
        <f>IF(Tabela3[[#This Row],[GOL CASA]]&lt;&gt;"",Tabela3[[#This Row],[TIME CASA]],"")</f>
        <v/>
      </c>
      <c r="B5983" t="str">
        <f>IF(Tabela3[[#This Row],[GOL FORA]]&lt;&gt;"",Tabela3[[#This Row],[TIME FORA]],"")</f>
        <v/>
      </c>
      <c r="AD5983"/>
      <c r="AE5983"/>
      <c r="AF5983"/>
      <c r="AG5983"/>
      <c r="AH5983"/>
      <c r="AI5983"/>
    </row>
    <row r="5984" spans="1:35">
      <c r="A5984" t="str">
        <f>IF(Tabela3[[#This Row],[GOL CASA]]&lt;&gt;"",Tabela3[[#This Row],[TIME CASA]],"")</f>
        <v/>
      </c>
      <c r="B5984" t="str">
        <f>IF(Tabela3[[#This Row],[GOL FORA]]&lt;&gt;"",Tabela3[[#This Row],[TIME FORA]],"")</f>
        <v/>
      </c>
      <c r="AD5984"/>
      <c r="AE5984"/>
      <c r="AF5984"/>
      <c r="AG5984"/>
      <c r="AH5984"/>
      <c r="AI5984"/>
    </row>
    <row r="5985" spans="1:35">
      <c r="A5985" t="str">
        <f>IF(Tabela3[[#This Row],[GOL CASA]]&lt;&gt;"",Tabela3[[#This Row],[TIME CASA]],"")</f>
        <v/>
      </c>
      <c r="B5985" t="str">
        <f>IF(Tabela3[[#This Row],[GOL FORA]]&lt;&gt;"",Tabela3[[#This Row],[TIME FORA]],"")</f>
        <v/>
      </c>
      <c r="AD5985"/>
      <c r="AE5985"/>
      <c r="AF5985"/>
      <c r="AG5985"/>
      <c r="AH5985"/>
      <c r="AI5985"/>
    </row>
    <row r="5986" spans="1:35">
      <c r="A5986" t="str">
        <f>IF(Tabela3[[#This Row],[GOL CASA]]&lt;&gt;"",Tabela3[[#This Row],[TIME CASA]],"")</f>
        <v/>
      </c>
      <c r="B5986" t="str">
        <f>IF(Tabela3[[#This Row],[GOL FORA]]&lt;&gt;"",Tabela3[[#This Row],[TIME FORA]],"")</f>
        <v/>
      </c>
      <c r="AD5986"/>
      <c r="AE5986"/>
      <c r="AF5986"/>
      <c r="AG5986"/>
      <c r="AH5986"/>
      <c r="AI5986"/>
    </row>
    <row r="5987" spans="1:35">
      <c r="A5987" t="str">
        <f>IF(Tabela3[[#This Row],[GOL CASA]]&lt;&gt;"",Tabela3[[#This Row],[TIME CASA]],"")</f>
        <v/>
      </c>
      <c r="B5987" t="str">
        <f>IF(Tabela3[[#This Row],[GOL FORA]]&lt;&gt;"",Tabela3[[#This Row],[TIME FORA]],"")</f>
        <v/>
      </c>
      <c r="AD5987"/>
      <c r="AE5987"/>
      <c r="AF5987"/>
      <c r="AG5987"/>
      <c r="AH5987"/>
      <c r="AI5987"/>
    </row>
    <row r="5988" spans="1:35">
      <c r="A5988" t="str">
        <f>IF(Tabela3[[#This Row],[GOL CASA]]&lt;&gt;"",Tabela3[[#This Row],[TIME CASA]],"")</f>
        <v/>
      </c>
      <c r="B5988" t="str">
        <f>IF(Tabela3[[#This Row],[GOL FORA]]&lt;&gt;"",Tabela3[[#This Row],[TIME FORA]],"")</f>
        <v/>
      </c>
      <c r="AD5988"/>
      <c r="AE5988"/>
      <c r="AF5988"/>
      <c r="AG5988"/>
      <c r="AH5988"/>
      <c r="AI5988"/>
    </row>
    <row r="5989" spans="1:35">
      <c r="A5989" t="str">
        <f>IF(Tabela3[[#This Row],[GOL CASA]]&lt;&gt;"",Tabela3[[#This Row],[TIME CASA]],"")</f>
        <v/>
      </c>
      <c r="B5989" t="str">
        <f>IF(Tabela3[[#This Row],[GOL FORA]]&lt;&gt;"",Tabela3[[#This Row],[TIME FORA]],"")</f>
        <v/>
      </c>
      <c r="AD5989"/>
      <c r="AE5989"/>
      <c r="AF5989"/>
      <c r="AG5989"/>
      <c r="AH5989"/>
      <c r="AI5989"/>
    </row>
    <row r="5990" spans="1:35">
      <c r="A5990" t="str">
        <f>IF(Tabela3[[#This Row],[GOL CASA]]&lt;&gt;"",Tabela3[[#This Row],[TIME CASA]],"")</f>
        <v/>
      </c>
      <c r="B5990" t="str">
        <f>IF(Tabela3[[#This Row],[GOL FORA]]&lt;&gt;"",Tabela3[[#This Row],[TIME FORA]],"")</f>
        <v/>
      </c>
      <c r="AD5990"/>
      <c r="AE5990"/>
      <c r="AF5990"/>
      <c r="AG5990"/>
      <c r="AH5990"/>
      <c r="AI5990"/>
    </row>
    <row r="5991" spans="1:35">
      <c r="A5991" t="str">
        <f>IF(Tabela3[[#This Row],[GOL CASA]]&lt;&gt;"",Tabela3[[#This Row],[TIME CASA]],"")</f>
        <v/>
      </c>
      <c r="B5991" t="str">
        <f>IF(Tabela3[[#This Row],[GOL FORA]]&lt;&gt;"",Tabela3[[#This Row],[TIME FORA]],"")</f>
        <v/>
      </c>
      <c r="AD5991"/>
      <c r="AE5991"/>
      <c r="AF5991"/>
      <c r="AG5991"/>
      <c r="AH5991"/>
      <c r="AI5991"/>
    </row>
    <row r="5992" spans="1:35">
      <c r="A5992" t="str">
        <f>IF(Tabela3[[#This Row],[GOL CASA]]&lt;&gt;"",Tabela3[[#This Row],[TIME CASA]],"")</f>
        <v/>
      </c>
      <c r="B5992" t="str">
        <f>IF(Tabela3[[#This Row],[GOL FORA]]&lt;&gt;"",Tabela3[[#This Row],[TIME FORA]],"")</f>
        <v/>
      </c>
      <c r="AD5992"/>
      <c r="AE5992"/>
      <c r="AF5992"/>
      <c r="AG5992"/>
      <c r="AH5992"/>
      <c r="AI5992"/>
    </row>
    <row r="5993" spans="1:35">
      <c r="A5993" t="str">
        <f>IF(Tabela3[[#This Row],[GOL CASA]]&lt;&gt;"",Tabela3[[#This Row],[TIME CASA]],"")</f>
        <v/>
      </c>
      <c r="B5993" t="str">
        <f>IF(Tabela3[[#This Row],[GOL FORA]]&lt;&gt;"",Tabela3[[#This Row],[TIME FORA]],"")</f>
        <v/>
      </c>
      <c r="AD5993"/>
      <c r="AE5993"/>
      <c r="AF5993"/>
      <c r="AG5993"/>
      <c r="AH5993"/>
      <c r="AI5993"/>
    </row>
    <row r="5994" spans="1:35">
      <c r="A5994" t="str">
        <f>IF(Tabela3[[#This Row],[GOL CASA]]&lt;&gt;"",Tabela3[[#This Row],[TIME CASA]],"")</f>
        <v/>
      </c>
      <c r="B5994" t="str">
        <f>IF(Tabela3[[#This Row],[GOL FORA]]&lt;&gt;"",Tabela3[[#This Row],[TIME FORA]],"")</f>
        <v/>
      </c>
      <c r="AD5994"/>
      <c r="AE5994"/>
      <c r="AF5994"/>
      <c r="AG5994"/>
      <c r="AH5994"/>
      <c r="AI5994"/>
    </row>
    <row r="5995" spans="1:35">
      <c r="A5995" t="str">
        <f>IF(Tabela3[[#This Row],[GOL CASA]]&lt;&gt;"",Tabela3[[#This Row],[TIME CASA]],"")</f>
        <v/>
      </c>
      <c r="B5995" t="str">
        <f>IF(Tabela3[[#This Row],[GOL FORA]]&lt;&gt;"",Tabela3[[#This Row],[TIME FORA]],"")</f>
        <v/>
      </c>
      <c r="AD5995"/>
      <c r="AE5995"/>
      <c r="AF5995"/>
      <c r="AG5995"/>
      <c r="AH5995"/>
      <c r="AI5995"/>
    </row>
    <row r="5996" spans="1:35">
      <c r="A5996" t="str">
        <f>IF(Tabela3[[#This Row],[GOL CASA]]&lt;&gt;"",Tabela3[[#This Row],[TIME CASA]],"")</f>
        <v/>
      </c>
      <c r="B5996" t="str">
        <f>IF(Tabela3[[#This Row],[GOL FORA]]&lt;&gt;"",Tabela3[[#This Row],[TIME FORA]],"")</f>
        <v/>
      </c>
      <c r="AD5996"/>
      <c r="AE5996"/>
      <c r="AF5996"/>
      <c r="AG5996"/>
      <c r="AH5996"/>
      <c r="AI5996"/>
    </row>
    <row r="5997" spans="1:35">
      <c r="A5997" t="str">
        <f>IF(Tabela3[[#This Row],[GOL CASA]]&lt;&gt;"",Tabela3[[#This Row],[TIME CASA]],"")</f>
        <v/>
      </c>
      <c r="B5997" t="str">
        <f>IF(Tabela3[[#This Row],[GOL FORA]]&lt;&gt;"",Tabela3[[#This Row],[TIME FORA]],"")</f>
        <v/>
      </c>
      <c r="AD5997"/>
      <c r="AE5997"/>
      <c r="AF5997"/>
      <c r="AG5997"/>
      <c r="AH5997"/>
      <c r="AI5997"/>
    </row>
    <row r="5998" spans="1:35">
      <c r="A5998" t="str">
        <f>IF(Tabela3[[#This Row],[GOL CASA]]&lt;&gt;"",Tabela3[[#This Row],[TIME CASA]],"")</f>
        <v/>
      </c>
      <c r="B5998" t="str">
        <f>IF(Tabela3[[#This Row],[GOL FORA]]&lt;&gt;"",Tabela3[[#This Row],[TIME FORA]],"")</f>
        <v/>
      </c>
      <c r="AD5998"/>
      <c r="AE5998"/>
      <c r="AF5998"/>
      <c r="AG5998"/>
      <c r="AH5998"/>
      <c r="AI5998"/>
    </row>
    <row r="5999" spans="1:35">
      <c r="A5999" t="str">
        <f>IF(Tabela3[[#This Row],[GOL CASA]]&lt;&gt;"",Tabela3[[#This Row],[TIME CASA]],"")</f>
        <v/>
      </c>
      <c r="B5999" t="str">
        <f>IF(Tabela3[[#This Row],[GOL FORA]]&lt;&gt;"",Tabela3[[#This Row],[TIME FORA]],"")</f>
        <v/>
      </c>
      <c r="AD5999"/>
      <c r="AE5999"/>
      <c r="AF5999"/>
      <c r="AG5999"/>
      <c r="AH5999"/>
      <c r="AI5999"/>
    </row>
    <row r="6000" spans="1:35">
      <c r="A6000" t="str">
        <f>IF(Tabela3[[#This Row],[GOL CASA]]&lt;&gt;"",Tabela3[[#This Row],[TIME CASA]],"")</f>
        <v/>
      </c>
      <c r="B6000" t="str">
        <f>IF(Tabela3[[#This Row],[GOL FORA]]&lt;&gt;"",Tabela3[[#This Row],[TIME FORA]],"")</f>
        <v/>
      </c>
      <c r="AD6000"/>
      <c r="AE6000"/>
      <c r="AF6000"/>
      <c r="AG6000"/>
      <c r="AH6000"/>
      <c r="AI6000"/>
    </row>
    <row r="6001" spans="1:35">
      <c r="A6001" t="str">
        <f>IF(Tabela3[[#This Row],[GOL CASA]]&lt;&gt;"",Tabela3[[#This Row],[TIME CASA]],"")</f>
        <v/>
      </c>
      <c r="B6001" t="str">
        <f>IF(Tabela3[[#This Row],[GOL FORA]]&lt;&gt;"",Tabela3[[#This Row],[TIME FORA]],"")</f>
        <v/>
      </c>
      <c r="AD6001"/>
      <c r="AE6001"/>
      <c r="AF6001"/>
      <c r="AG6001"/>
      <c r="AH6001"/>
      <c r="AI6001"/>
    </row>
    <row r="6002" spans="1:35">
      <c r="A6002" t="str">
        <f>IF(Tabela3[[#This Row],[GOL CASA]]&lt;&gt;"",Tabela3[[#This Row],[TIME CASA]],"")</f>
        <v/>
      </c>
      <c r="B6002" t="str">
        <f>IF(Tabela3[[#This Row],[GOL FORA]]&lt;&gt;"",Tabela3[[#This Row],[TIME FORA]],"")</f>
        <v/>
      </c>
      <c r="AD6002"/>
      <c r="AE6002"/>
      <c r="AF6002"/>
      <c r="AG6002"/>
      <c r="AH6002"/>
      <c r="AI6002"/>
    </row>
    <row r="6003" spans="1:35">
      <c r="A6003" t="str">
        <f>IF(Tabela3[[#This Row],[GOL CASA]]&lt;&gt;"",Tabela3[[#This Row],[TIME CASA]],"")</f>
        <v/>
      </c>
      <c r="B6003" t="str">
        <f>IF(Tabela3[[#This Row],[GOL FORA]]&lt;&gt;"",Tabela3[[#This Row],[TIME FORA]],"")</f>
        <v/>
      </c>
      <c r="AD6003"/>
      <c r="AE6003"/>
      <c r="AF6003"/>
      <c r="AG6003"/>
      <c r="AH6003"/>
      <c r="AI6003"/>
    </row>
    <row r="6004" spans="1:35">
      <c r="A6004" t="str">
        <f>IF(Tabela3[[#This Row],[GOL CASA]]&lt;&gt;"",Tabela3[[#This Row],[TIME CASA]],"")</f>
        <v/>
      </c>
      <c r="B6004" t="str">
        <f>IF(Tabela3[[#This Row],[GOL FORA]]&lt;&gt;"",Tabela3[[#This Row],[TIME FORA]],"")</f>
        <v/>
      </c>
      <c r="AD6004"/>
      <c r="AE6004"/>
      <c r="AF6004"/>
      <c r="AG6004"/>
      <c r="AH6004"/>
      <c r="AI6004"/>
    </row>
    <row r="6005" spans="1:35">
      <c r="A6005" t="str">
        <f>IF(Tabela3[[#This Row],[GOL CASA]]&lt;&gt;"",Tabela3[[#This Row],[TIME CASA]],"")</f>
        <v/>
      </c>
      <c r="B6005" t="str">
        <f>IF(Tabela3[[#This Row],[GOL FORA]]&lt;&gt;"",Tabela3[[#This Row],[TIME FORA]],"")</f>
        <v/>
      </c>
      <c r="AD6005"/>
      <c r="AE6005"/>
      <c r="AF6005"/>
      <c r="AG6005"/>
      <c r="AH6005"/>
      <c r="AI6005"/>
    </row>
    <row r="6006" spans="1:35">
      <c r="A6006" t="str">
        <f>IF(Tabela3[[#This Row],[GOL CASA]]&lt;&gt;"",Tabela3[[#This Row],[TIME CASA]],"")</f>
        <v/>
      </c>
      <c r="B6006" t="str">
        <f>IF(Tabela3[[#This Row],[GOL FORA]]&lt;&gt;"",Tabela3[[#This Row],[TIME FORA]],"")</f>
        <v/>
      </c>
      <c r="AD6006"/>
      <c r="AE6006"/>
      <c r="AF6006"/>
      <c r="AG6006"/>
      <c r="AH6006"/>
      <c r="AI6006"/>
    </row>
    <row r="6007" spans="1:35">
      <c r="A6007" t="str">
        <f>IF(Tabela3[[#This Row],[GOL CASA]]&lt;&gt;"",Tabela3[[#This Row],[TIME CASA]],"")</f>
        <v/>
      </c>
      <c r="B6007" t="str">
        <f>IF(Tabela3[[#This Row],[GOL FORA]]&lt;&gt;"",Tabela3[[#This Row],[TIME FORA]],"")</f>
        <v/>
      </c>
      <c r="AD6007"/>
      <c r="AE6007"/>
      <c r="AF6007"/>
      <c r="AG6007"/>
      <c r="AH6007"/>
      <c r="AI6007"/>
    </row>
    <row r="6008" spans="1:35">
      <c r="A6008" t="str">
        <f>IF(Tabela3[[#This Row],[GOL CASA]]&lt;&gt;"",Tabela3[[#This Row],[TIME CASA]],"")</f>
        <v/>
      </c>
      <c r="B6008" t="str">
        <f>IF(Tabela3[[#This Row],[GOL FORA]]&lt;&gt;"",Tabela3[[#This Row],[TIME FORA]],"")</f>
        <v/>
      </c>
      <c r="AD6008"/>
      <c r="AE6008"/>
      <c r="AF6008"/>
      <c r="AG6008"/>
      <c r="AH6008"/>
      <c r="AI6008"/>
    </row>
    <row r="6009" spans="1:35">
      <c r="A6009" t="str">
        <f>IF(Tabela3[[#This Row],[GOL CASA]]&lt;&gt;"",Tabela3[[#This Row],[TIME CASA]],"")</f>
        <v/>
      </c>
      <c r="B6009" t="str">
        <f>IF(Tabela3[[#This Row],[GOL FORA]]&lt;&gt;"",Tabela3[[#This Row],[TIME FORA]],"")</f>
        <v/>
      </c>
      <c r="AD6009"/>
      <c r="AE6009"/>
      <c r="AF6009"/>
      <c r="AG6009"/>
      <c r="AH6009"/>
      <c r="AI6009"/>
    </row>
    <row r="6010" spans="1:35">
      <c r="A6010" t="str">
        <f>IF(Tabela3[[#This Row],[GOL CASA]]&lt;&gt;"",Tabela3[[#This Row],[TIME CASA]],"")</f>
        <v/>
      </c>
      <c r="B6010" t="str">
        <f>IF(Tabela3[[#This Row],[GOL FORA]]&lt;&gt;"",Tabela3[[#This Row],[TIME FORA]],"")</f>
        <v/>
      </c>
      <c r="AD6010"/>
      <c r="AE6010"/>
      <c r="AF6010"/>
      <c r="AG6010"/>
      <c r="AH6010"/>
      <c r="AI6010"/>
    </row>
    <row r="6011" spans="1:35">
      <c r="A6011" t="str">
        <f>IF(Tabela3[[#This Row],[GOL CASA]]&lt;&gt;"",Tabela3[[#This Row],[TIME CASA]],"")</f>
        <v/>
      </c>
      <c r="B6011" t="str">
        <f>IF(Tabela3[[#This Row],[GOL FORA]]&lt;&gt;"",Tabela3[[#This Row],[TIME FORA]],"")</f>
        <v/>
      </c>
      <c r="AD6011"/>
      <c r="AE6011"/>
      <c r="AF6011"/>
      <c r="AG6011"/>
      <c r="AH6011"/>
      <c r="AI6011"/>
    </row>
    <row r="6012" spans="1:35">
      <c r="A6012" t="str">
        <f>IF(Tabela3[[#This Row],[GOL CASA]]&lt;&gt;"",Tabela3[[#This Row],[TIME CASA]],"")</f>
        <v/>
      </c>
      <c r="B6012" t="str">
        <f>IF(Tabela3[[#This Row],[GOL FORA]]&lt;&gt;"",Tabela3[[#This Row],[TIME FORA]],"")</f>
        <v/>
      </c>
      <c r="AD6012"/>
      <c r="AE6012"/>
      <c r="AF6012"/>
      <c r="AG6012"/>
      <c r="AH6012"/>
      <c r="AI6012"/>
    </row>
    <row r="6013" spans="1:35">
      <c r="A6013" t="str">
        <f>IF(Tabela3[[#This Row],[GOL CASA]]&lt;&gt;"",Tabela3[[#This Row],[TIME CASA]],"")</f>
        <v/>
      </c>
      <c r="B6013" t="str">
        <f>IF(Tabela3[[#This Row],[GOL FORA]]&lt;&gt;"",Tabela3[[#This Row],[TIME FORA]],"")</f>
        <v/>
      </c>
      <c r="AD6013"/>
      <c r="AE6013"/>
      <c r="AF6013"/>
      <c r="AG6013"/>
      <c r="AH6013"/>
      <c r="AI6013"/>
    </row>
    <row r="6014" spans="1:35">
      <c r="A6014" t="str">
        <f>IF(Tabela3[[#This Row],[GOL CASA]]&lt;&gt;"",Tabela3[[#This Row],[TIME CASA]],"")</f>
        <v/>
      </c>
      <c r="B6014" t="str">
        <f>IF(Tabela3[[#This Row],[GOL FORA]]&lt;&gt;"",Tabela3[[#This Row],[TIME FORA]],"")</f>
        <v/>
      </c>
      <c r="AD6014"/>
      <c r="AE6014"/>
      <c r="AF6014"/>
      <c r="AG6014"/>
      <c r="AH6014"/>
      <c r="AI6014"/>
    </row>
    <row r="6015" spans="1:35">
      <c r="A6015" t="str">
        <f>IF(Tabela3[[#This Row],[GOL CASA]]&lt;&gt;"",Tabela3[[#This Row],[TIME CASA]],"")</f>
        <v/>
      </c>
      <c r="B6015" t="str">
        <f>IF(Tabela3[[#This Row],[GOL FORA]]&lt;&gt;"",Tabela3[[#This Row],[TIME FORA]],"")</f>
        <v/>
      </c>
      <c r="AD6015"/>
      <c r="AE6015"/>
      <c r="AF6015"/>
      <c r="AG6015"/>
      <c r="AH6015"/>
      <c r="AI6015"/>
    </row>
    <row r="6016" spans="1:35">
      <c r="A6016" t="str">
        <f>IF(Tabela3[[#This Row],[GOL CASA]]&lt;&gt;"",Tabela3[[#This Row],[TIME CASA]],"")</f>
        <v/>
      </c>
      <c r="B6016" t="str">
        <f>IF(Tabela3[[#This Row],[GOL FORA]]&lt;&gt;"",Tabela3[[#This Row],[TIME FORA]],"")</f>
        <v/>
      </c>
      <c r="AD6016"/>
      <c r="AE6016"/>
      <c r="AF6016"/>
      <c r="AG6016"/>
      <c r="AH6016"/>
      <c r="AI6016"/>
    </row>
    <row r="6017" spans="1:35">
      <c r="A6017" t="str">
        <f>IF(Tabela3[[#This Row],[GOL CASA]]&lt;&gt;"",Tabela3[[#This Row],[TIME CASA]],"")</f>
        <v/>
      </c>
      <c r="B6017" t="str">
        <f>IF(Tabela3[[#This Row],[GOL FORA]]&lt;&gt;"",Tabela3[[#This Row],[TIME FORA]],"")</f>
        <v/>
      </c>
      <c r="AD6017"/>
      <c r="AE6017"/>
      <c r="AF6017"/>
      <c r="AG6017"/>
      <c r="AH6017"/>
      <c r="AI6017"/>
    </row>
    <row r="6018" spans="1:35">
      <c r="A6018" t="str">
        <f>IF(Tabela3[[#This Row],[GOL CASA]]&lt;&gt;"",Tabela3[[#This Row],[TIME CASA]],"")</f>
        <v/>
      </c>
      <c r="B6018" t="str">
        <f>IF(Tabela3[[#This Row],[GOL FORA]]&lt;&gt;"",Tabela3[[#This Row],[TIME FORA]],"")</f>
        <v/>
      </c>
      <c r="AD6018"/>
      <c r="AE6018"/>
      <c r="AF6018"/>
      <c r="AG6018"/>
      <c r="AH6018"/>
      <c r="AI6018"/>
    </row>
    <row r="6019" spans="1:35">
      <c r="A6019" t="str">
        <f>IF(Tabela3[[#This Row],[GOL CASA]]&lt;&gt;"",Tabela3[[#This Row],[TIME CASA]],"")</f>
        <v/>
      </c>
      <c r="B6019" t="str">
        <f>IF(Tabela3[[#This Row],[GOL FORA]]&lt;&gt;"",Tabela3[[#This Row],[TIME FORA]],"")</f>
        <v/>
      </c>
      <c r="AD6019"/>
      <c r="AE6019"/>
      <c r="AF6019"/>
      <c r="AG6019"/>
      <c r="AH6019"/>
      <c r="AI6019"/>
    </row>
    <row r="6020" spans="1:35">
      <c r="A6020" t="str">
        <f>IF(Tabela3[[#This Row],[GOL CASA]]&lt;&gt;"",Tabela3[[#This Row],[TIME CASA]],"")</f>
        <v/>
      </c>
      <c r="B6020" t="str">
        <f>IF(Tabela3[[#This Row],[GOL FORA]]&lt;&gt;"",Tabela3[[#This Row],[TIME FORA]],"")</f>
        <v/>
      </c>
      <c r="AD6020"/>
      <c r="AE6020"/>
      <c r="AF6020"/>
      <c r="AG6020"/>
      <c r="AH6020"/>
      <c r="AI6020"/>
    </row>
    <row r="6021" spans="1:35">
      <c r="A6021" t="str">
        <f>IF(Tabela3[[#This Row],[GOL CASA]]&lt;&gt;"",Tabela3[[#This Row],[TIME CASA]],"")</f>
        <v/>
      </c>
      <c r="B6021" t="str">
        <f>IF(Tabela3[[#This Row],[GOL FORA]]&lt;&gt;"",Tabela3[[#This Row],[TIME FORA]],"")</f>
        <v/>
      </c>
      <c r="AD6021"/>
      <c r="AE6021"/>
      <c r="AF6021"/>
      <c r="AG6021"/>
      <c r="AH6021"/>
      <c r="AI6021"/>
    </row>
    <row r="6022" spans="1:35">
      <c r="A6022" t="str">
        <f>IF(Tabela3[[#This Row],[GOL CASA]]&lt;&gt;"",Tabela3[[#This Row],[TIME CASA]],"")</f>
        <v/>
      </c>
      <c r="B6022" t="str">
        <f>IF(Tabela3[[#This Row],[GOL FORA]]&lt;&gt;"",Tabela3[[#This Row],[TIME FORA]],"")</f>
        <v/>
      </c>
      <c r="AD6022"/>
      <c r="AE6022"/>
      <c r="AF6022"/>
      <c r="AG6022"/>
      <c r="AH6022"/>
      <c r="AI6022"/>
    </row>
    <row r="6023" spans="1:35">
      <c r="A6023" t="str">
        <f>IF(Tabela3[[#This Row],[GOL CASA]]&lt;&gt;"",Tabela3[[#This Row],[TIME CASA]],"")</f>
        <v/>
      </c>
      <c r="B6023" t="str">
        <f>IF(Tabela3[[#This Row],[GOL FORA]]&lt;&gt;"",Tabela3[[#This Row],[TIME FORA]],"")</f>
        <v/>
      </c>
      <c r="AD6023"/>
      <c r="AE6023"/>
      <c r="AF6023"/>
      <c r="AG6023"/>
      <c r="AH6023"/>
      <c r="AI6023"/>
    </row>
    <row r="6024" spans="1:35">
      <c r="A6024" t="str">
        <f>IF(Tabela3[[#This Row],[GOL CASA]]&lt;&gt;"",Tabela3[[#This Row],[TIME CASA]],"")</f>
        <v/>
      </c>
      <c r="B6024" t="str">
        <f>IF(Tabela3[[#This Row],[GOL FORA]]&lt;&gt;"",Tabela3[[#This Row],[TIME FORA]],"")</f>
        <v/>
      </c>
      <c r="AD6024"/>
      <c r="AE6024"/>
      <c r="AF6024"/>
      <c r="AG6024"/>
      <c r="AH6024"/>
      <c r="AI6024"/>
    </row>
    <row r="6025" spans="1:35">
      <c r="A6025" t="str">
        <f>IF(Tabela3[[#This Row],[GOL CASA]]&lt;&gt;"",Tabela3[[#This Row],[TIME CASA]],"")</f>
        <v/>
      </c>
      <c r="B6025" t="str">
        <f>IF(Tabela3[[#This Row],[GOL FORA]]&lt;&gt;"",Tabela3[[#This Row],[TIME FORA]],"")</f>
        <v/>
      </c>
      <c r="AD6025"/>
      <c r="AE6025"/>
      <c r="AF6025"/>
      <c r="AG6025"/>
      <c r="AH6025"/>
      <c r="AI6025"/>
    </row>
    <row r="6026" spans="1:35">
      <c r="A6026" t="str">
        <f>IF(Tabela3[[#This Row],[GOL CASA]]&lt;&gt;"",Tabela3[[#This Row],[TIME CASA]],"")</f>
        <v/>
      </c>
      <c r="B6026" t="str">
        <f>IF(Tabela3[[#This Row],[GOL FORA]]&lt;&gt;"",Tabela3[[#This Row],[TIME FORA]],"")</f>
        <v/>
      </c>
      <c r="AD6026"/>
      <c r="AE6026"/>
      <c r="AF6026"/>
      <c r="AG6026"/>
      <c r="AH6026"/>
      <c r="AI6026"/>
    </row>
    <row r="6027" spans="1:35">
      <c r="A6027" t="str">
        <f>IF(Tabela3[[#This Row],[GOL CASA]]&lt;&gt;"",Tabela3[[#This Row],[TIME CASA]],"")</f>
        <v/>
      </c>
      <c r="B6027" t="str">
        <f>IF(Tabela3[[#This Row],[GOL FORA]]&lt;&gt;"",Tabela3[[#This Row],[TIME FORA]],"")</f>
        <v/>
      </c>
      <c r="AD6027"/>
      <c r="AE6027"/>
      <c r="AF6027"/>
      <c r="AG6027"/>
      <c r="AH6027"/>
      <c r="AI6027"/>
    </row>
    <row r="6028" spans="1:35">
      <c r="A6028" t="str">
        <f>IF(Tabela3[[#This Row],[GOL CASA]]&lt;&gt;"",Tabela3[[#This Row],[TIME CASA]],"")</f>
        <v/>
      </c>
      <c r="B6028" t="str">
        <f>IF(Tabela3[[#This Row],[GOL FORA]]&lt;&gt;"",Tabela3[[#This Row],[TIME FORA]],"")</f>
        <v/>
      </c>
      <c r="AD6028"/>
      <c r="AE6028"/>
      <c r="AF6028"/>
      <c r="AG6028"/>
      <c r="AH6028"/>
      <c r="AI6028"/>
    </row>
    <row r="6029" spans="1:35">
      <c r="A6029" t="str">
        <f>IF(Tabela3[[#This Row],[GOL CASA]]&lt;&gt;"",Tabela3[[#This Row],[TIME CASA]],"")</f>
        <v/>
      </c>
      <c r="B6029" t="str">
        <f>IF(Tabela3[[#This Row],[GOL FORA]]&lt;&gt;"",Tabela3[[#This Row],[TIME FORA]],"")</f>
        <v/>
      </c>
      <c r="AD6029"/>
      <c r="AE6029"/>
      <c r="AF6029"/>
      <c r="AG6029"/>
      <c r="AH6029"/>
      <c r="AI6029"/>
    </row>
    <row r="6030" spans="1:35">
      <c r="A6030" t="str">
        <f>IF(Tabela3[[#This Row],[GOL CASA]]&lt;&gt;"",Tabela3[[#This Row],[TIME CASA]],"")</f>
        <v/>
      </c>
      <c r="B6030" t="str">
        <f>IF(Tabela3[[#This Row],[GOL FORA]]&lt;&gt;"",Tabela3[[#This Row],[TIME FORA]],"")</f>
        <v/>
      </c>
      <c r="AD6030"/>
      <c r="AE6030"/>
      <c r="AF6030"/>
      <c r="AG6030"/>
      <c r="AH6030"/>
      <c r="AI6030"/>
    </row>
    <row r="6031" spans="1:35">
      <c r="A6031" t="str">
        <f>IF(Tabela3[[#This Row],[GOL CASA]]&lt;&gt;"",Tabela3[[#This Row],[TIME CASA]],"")</f>
        <v/>
      </c>
      <c r="B6031" t="str">
        <f>IF(Tabela3[[#This Row],[GOL FORA]]&lt;&gt;"",Tabela3[[#This Row],[TIME FORA]],"")</f>
        <v/>
      </c>
      <c r="AD6031"/>
      <c r="AE6031"/>
      <c r="AF6031"/>
      <c r="AG6031"/>
      <c r="AH6031"/>
      <c r="AI6031"/>
    </row>
    <row r="6032" spans="1:35">
      <c r="A6032" t="str">
        <f>IF(Tabela3[[#This Row],[GOL CASA]]&lt;&gt;"",Tabela3[[#This Row],[TIME CASA]],"")</f>
        <v/>
      </c>
      <c r="B6032" t="str">
        <f>IF(Tabela3[[#This Row],[GOL FORA]]&lt;&gt;"",Tabela3[[#This Row],[TIME FORA]],"")</f>
        <v/>
      </c>
      <c r="AD6032"/>
      <c r="AE6032"/>
      <c r="AF6032"/>
      <c r="AG6032"/>
      <c r="AH6032"/>
      <c r="AI6032"/>
    </row>
    <row r="6033" spans="1:35">
      <c r="A6033" t="str">
        <f>IF(Tabela3[[#This Row],[GOL CASA]]&lt;&gt;"",Tabela3[[#This Row],[TIME CASA]],"")</f>
        <v/>
      </c>
      <c r="B6033" t="str">
        <f>IF(Tabela3[[#This Row],[GOL FORA]]&lt;&gt;"",Tabela3[[#This Row],[TIME FORA]],"")</f>
        <v/>
      </c>
      <c r="AD6033"/>
      <c r="AE6033"/>
      <c r="AF6033"/>
      <c r="AG6033"/>
      <c r="AH6033"/>
      <c r="AI6033"/>
    </row>
    <row r="6034" spans="1:35">
      <c r="A6034" t="str">
        <f>IF(Tabela3[[#This Row],[GOL CASA]]&lt;&gt;"",Tabela3[[#This Row],[TIME CASA]],"")</f>
        <v/>
      </c>
      <c r="B6034" t="str">
        <f>IF(Tabela3[[#This Row],[GOL FORA]]&lt;&gt;"",Tabela3[[#This Row],[TIME FORA]],"")</f>
        <v/>
      </c>
      <c r="AD6034"/>
      <c r="AE6034"/>
      <c r="AF6034"/>
      <c r="AG6034"/>
      <c r="AH6034"/>
      <c r="AI6034"/>
    </row>
    <row r="6035" spans="1:35">
      <c r="A6035" t="str">
        <f>IF(Tabela3[[#This Row],[GOL CASA]]&lt;&gt;"",Tabela3[[#This Row],[TIME CASA]],"")</f>
        <v/>
      </c>
      <c r="B6035" t="str">
        <f>IF(Tabela3[[#This Row],[GOL FORA]]&lt;&gt;"",Tabela3[[#This Row],[TIME FORA]],"")</f>
        <v/>
      </c>
      <c r="AD6035"/>
      <c r="AE6035"/>
      <c r="AF6035"/>
      <c r="AG6035"/>
      <c r="AH6035"/>
      <c r="AI6035"/>
    </row>
    <row r="6036" spans="1:35">
      <c r="A6036" t="str">
        <f>IF(Tabela3[[#This Row],[GOL CASA]]&lt;&gt;"",Tabela3[[#This Row],[TIME CASA]],"")</f>
        <v/>
      </c>
      <c r="B6036" t="str">
        <f>IF(Tabela3[[#This Row],[GOL FORA]]&lt;&gt;"",Tabela3[[#This Row],[TIME FORA]],"")</f>
        <v/>
      </c>
      <c r="AD6036"/>
      <c r="AE6036"/>
      <c r="AF6036"/>
      <c r="AG6036"/>
      <c r="AH6036"/>
      <c r="AI6036"/>
    </row>
    <row r="6037" spans="1:35">
      <c r="A6037" t="str">
        <f>IF(Tabela3[[#This Row],[GOL CASA]]&lt;&gt;"",Tabela3[[#This Row],[TIME CASA]],"")</f>
        <v/>
      </c>
      <c r="B6037" t="str">
        <f>IF(Tabela3[[#This Row],[GOL FORA]]&lt;&gt;"",Tabela3[[#This Row],[TIME FORA]],"")</f>
        <v/>
      </c>
      <c r="AD6037"/>
      <c r="AE6037"/>
      <c r="AF6037"/>
      <c r="AG6037"/>
      <c r="AH6037"/>
      <c r="AI6037"/>
    </row>
    <row r="6038" spans="1:35">
      <c r="A6038" t="str">
        <f>IF(Tabela3[[#This Row],[GOL CASA]]&lt;&gt;"",Tabela3[[#This Row],[TIME CASA]],"")</f>
        <v/>
      </c>
      <c r="B6038" t="str">
        <f>IF(Tabela3[[#This Row],[GOL FORA]]&lt;&gt;"",Tabela3[[#This Row],[TIME FORA]],"")</f>
        <v/>
      </c>
      <c r="AD6038"/>
      <c r="AE6038"/>
      <c r="AF6038"/>
      <c r="AG6038"/>
      <c r="AH6038"/>
      <c r="AI6038"/>
    </row>
    <row r="6039" spans="1:35">
      <c r="A6039" t="str">
        <f>IF(Tabela3[[#This Row],[GOL CASA]]&lt;&gt;"",Tabela3[[#This Row],[TIME CASA]],"")</f>
        <v/>
      </c>
      <c r="B6039" t="str">
        <f>IF(Tabela3[[#This Row],[GOL FORA]]&lt;&gt;"",Tabela3[[#This Row],[TIME FORA]],"")</f>
        <v/>
      </c>
      <c r="AD6039"/>
      <c r="AE6039"/>
      <c r="AF6039"/>
      <c r="AG6039"/>
      <c r="AH6039"/>
      <c r="AI6039"/>
    </row>
    <row r="6040" spans="1:35">
      <c r="A6040" t="str">
        <f>IF(Tabela3[[#This Row],[GOL CASA]]&lt;&gt;"",Tabela3[[#This Row],[TIME CASA]],"")</f>
        <v/>
      </c>
      <c r="B6040" t="str">
        <f>IF(Tabela3[[#This Row],[GOL FORA]]&lt;&gt;"",Tabela3[[#This Row],[TIME FORA]],"")</f>
        <v/>
      </c>
      <c r="AD6040"/>
      <c r="AE6040"/>
      <c r="AF6040"/>
      <c r="AG6040"/>
      <c r="AH6040"/>
      <c r="AI6040"/>
    </row>
    <row r="6041" spans="1:35">
      <c r="A6041" t="str">
        <f>IF(Tabela3[[#This Row],[GOL CASA]]&lt;&gt;"",Tabela3[[#This Row],[TIME CASA]],"")</f>
        <v/>
      </c>
      <c r="B6041" t="str">
        <f>IF(Tabela3[[#This Row],[GOL FORA]]&lt;&gt;"",Tabela3[[#This Row],[TIME FORA]],"")</f>
        <v/>
      </c>
      <c r="AD6041"/>
      <c r="AE6041"/>
      <c r="AF6041"/>
      <c r="AG6041"/>
      <c r="AH6041"/>
      <c r="AI6041"/>
    </row>
    <row r="6042" spans="1:35">
      <c r="A6042" t="str">
        <f>IF(Tabela3[[#This Row],[GOL CASA]]&lt;&gt;"",Tabela3[[#This Row],[TIME CASA]],"")</f>
        <v/>
      </c>
      <c r="B6042" t="str">
        <f>IF(Tabela3[[#This Row],[GOL FORA]]&lt;&gt;"",Tabela3[[#This Row],[TIME FORA]],"")</f>
        <v/>
      </c>
      <c r="AD6042"/>
      <c r="AE6042"/>
      <c r="AF6042"/>
      <c r="AG6042"/>
      <c r="AH6042"/>
      <c r="AI6042"/>
    </row>
    <row r="6043" spans="1:35">
      <c r="A6043" t="str">
        <f>IF(Tabela3[[#This Row],[GOL CASA]]&lt;&gt;"",Tabela3[[#This Row],[TIME CASA]],"")</f>
        <v/>
      </c>
      <c r="B6043" t="str">
        <f>IF(Tabela3[[#This Row],[GOL FORA]]&lt;&gt;"",Tabela3[[#This Row],[TIME FORA]],"")</f>
        <v/>
      </c>
      <c r="AD6043"/>
      <c r="AE6043"/>
      <c r="AF6043"/>
      <c r="AG6043"/>
      <c r="AH6043"/>
      <c r="AI6043"/>
    </row>
    <row r="6044" spans="1:35">
      <c r="A6044" t="str">
        <f>IF(Tabela3[[#This Row],[GOL CASA]]&lt;&gt;"",Tabela3[[#This Row],[TIME CASA]],"")</f>
        <v/>
      </c>
      <c r="B6044" t="str">
        <f>IF(Tabela3[[#This Row],[GOL FORA]]&lt;&gt;"",Tabela3[[#This Row],[TIME FORA]],"")</f>
        <v/>
      </c>
      <c r="AD6044"/>
      <c r="AE6044"/>
      <c r="AF6044"/>
      <c r="AG6044"/>
      <c r="AH6044"/>
      <c r="AI6044"/>
    </row>
    <row r="6045" spans="1:35">
      <c r="A6045" t="str">
        <f>IF(Tabela3[[#This Row],[GOL CASA]]&lt;&gt;"",Tabela3[[#This Row],[TIME CASA]],"")</f>
        <v/>
      </c>
      <c r="B6045" t="str">
        <f>IF(Tabela3[[#This Row],[GOL FORA]]&lt;&gt;"",Tabela3[[#This Row],[TIME FORA]],"")</f>
        <v/>
      </c>
      <c r="AD6045"/>
      <c r="AE6045"/>
      <c r="AF6045"/>
      <c r="AG6045"/>
      <c r="AH6045"/>
      <c r="AI6045"/>
    </row>
    <row r="6046" spans="1:35">
      <c r="A6046" t="str">
        <f>IF(Tabela3[[#This Row],[GOL CASA]]&lt;&gt;"",Tabela3[[#This Row],[TIME CASA]],"")</f>
        <v/>
      </c>
      <c r="B6046" t="str">
        <f>IF(Tabela3[[#This Row],[GOL FORA]]&lt;&gt;"",Tabela3[[#This Row],[TIME FORA]],"")</f>
        <v/>
      </c>
      <c r="AD6046"/>
      <c r="AE6046"/>
      <c r="AF6046"/>
      <c r="AG6046"/>
      <c r="AH6046"/>
      <c r="AI6046"/>
    </row>
    <row r="6047" spans="1:35">
      <c r="A6047" t="str">
        <f>IF(Tabela3[[#This Row],[GOL CASA]]&lt;&gt;"",Tabela3[[#This Row],[TIME CASA]],"")</f>
        <v/>
      </c>
      <c r="B6047" t="str">
        <f>IF(Tabela3[[#This Row],[GOL FORA]]&lt;&gt;"",Tabela3[[#This Row],[TIME FORA]],"")</f>
        <v/>
      </c>
      <c r="AD6047"/>
      <c r="AE6047"/>
      <c r="AF6047"/>
      <c r="AG6047"/>
      <c r="AH6047"/>
      <c r="AI6047"/>
    </row>
    <row r="6048" spans="1:35">
      <c r="A6048" t="str">
        <f>IF(Tabela3[[#This Row],[GOL CASA]]&lt;&gt;"",Tabela3[[#This Row],[TIME CASA]],"")</f>
        <v/>
      </c>
      <c r="B6048" t="str">
        <f>IF(Tabela3[[#This Row],[GOL FORA]]&lt;&gt;"",Tabela3[[#This Row],[TIME FORA]],"")</f>
        <v/>
      </c>
      <c r="AD6048"/>
      <c r="AE6048"/>
      <c r="AF6048"/>
      <c r="AG6048"/>
      <c r="AH6048"/>
      <c r="AI6048"/>
    </row>
    <row r="6049" spans="1:35">
      <c r="A6049" t="str">
        <f>IF(Tabela3[[#This Row],[GOL CASA]]&lt;&gt;"",Tabela3[[#This Row],[TIME CASA]],"")</f>
        <v/>
      </c>
      <c r="B6049" t="str">
        <f>IF(Tabela3[[#This Row],[GOL FORA]]&lt;&gt;"",Tabela3[[#This Row],[TIME FORA]],"")</f>
        <v/>
      </c>
      <c r="AD6049"/>
      <c r="AE6049"/>
      <c r="AF6049"/>
      <c r="AG6049"/>
      <c r="AH6049"/>
      <c r="AI6049"/>
    </row>
    <row r="6050" spans="1:35">
      <c r="A6050" t="str">
        <f>IF(Tabela3[[#This Row],[GOL CASA]]&lt;&gt;"",Tabela3[[#This Row],[TIME CASA]],"")</f>
        <v/>
      </c>
      <c r="B6050" t="str">
        <f>IF(Tabela3[[#This Row],[GOL FORA]]&lt;&gt;"",Tabela3[[#This Row],[TIME FORA]],"")</f>
        <v/>
      </c>
      <c r="AD6050"/>
      <c r="AE6050"/>
      <c r="AF6050"/>
      <c r="AG6050"/>
      <c r="AH6050"/>
      <c r="AI6050"/>
    </row>
    <row r="6051" spans="1:35">
      <c r="A6051" t="str">
        <f>IF(Tabela3[[#This Row],[GOL CASA]]&lt;&gt;"",Tabela3[[#This Row],[TIME CASA]],"")</f>
        <v/>
      </c>
      <c r="B6051" t="str">
        <f>IF(Tabela3[[#This Row],[GOL FORA]]&lt;&gt;"",Tabela3[[#This Row],[TIME FORA]],"")</f>
        <v/>
      </c>
      <c r="AD6051"/>
      <c r="AE6051"/>
      <c r="AF6051"/>
      <c r="AG6051"/>
      <c r="AH6051"/>
      <c r="AI6051"/>
    </row>
    <row r="6052" spans="1:35">
      <c r="A6052" t="str">
        <f>IF(Tabela3[[#This Row],[GOL CASA]]&lt;&gt;"",Tabela3[[#This Row],[TIME CASA]],"")</f>
        <v/>
      </c>
      <c r="B6052" t="str">
        <f>IF(Tabela3[[#This Row],[GOL FORA]]&lt;&gt;"",Tabela3[[#This Row],[TIME FORA]],"")</f>
        <v/>
      </c>
      <c r="AD6052"/>
      <c r="AE6052"/>
      <c r="AF6052"/>
      <c r="AG6052"/>
      <c r="AH6052"/>
      <c r="AI6052"/>
    </row>
    <row r="6053" spans="1:35">
      <c r="A6053" t="str">
        <f>IF(Tabela3[[#This Row],[GOL CASA]]&lt;&gt;"",Tabela3[[#This Row],[TIME CASA]],"")</f>
        <v/>
      </c>
      <c r="B6053" t="str">
        <f>IF(Tabela3[[#This Row],[GOL FORA]]&lt;&gt;"",Tabela3[[#This Row],[TIME FORA]],"")</f>
        <v/>
      </c>
      <c r="AD6053"/>
      <c r="AE6053"/>
      <c r="AF6053"/>
      <c r="AG6053"/>
      <c r="AH6053"/>
      <c r="AI6053"/>
    </row>
    <row r="6054" spans="1:35">
      <c r="A6054" t="str">
        <f>IF(Tabela3[[#This Row],[GOL CASA]]&lt;&gt;"",Tabela3[[#This Row],[TIME CASA]],"")</f>
        <v/>
      </c>
      <c r="B6054" t="str">
        <f>IF(Tabela3[[#This Row],[GOL FORA]]&lt;&gt;"",Tabela3[[#This Row],[TIME FORA]],"")</f>
        <v/>
      </c>
      <c r="AD6054"/>
      <c r="AE6054"/>
      <c r="AF6054"/>
      <c r="AG6054"/>
      <c r="AH6054"/>
      <c r="AI6054"/>
    </row>
    <row r="6055" spans="1:35">
      <c r="A6055" t="str">
        <f>IF(Tabela3[[#This Row],[GOL CASA]]&lt;&gt;"",Tabela3[[#This Row],[TIME CASA]],"")</f>
        <v/>
      </c>
      <c r="B6055" t="str">
        <f>IF(Tabela3[[#This Row],[GOL FORA]]&lt;&gt;"",Tabela3[[#This Row],[TIME FORA]],"")</f>
        <v/>
      </c>
      <c r="AD6055"/>
      <c r="AE6055"/>
      <c r="AF6055"/>
      <c r="AG6055"/>
      <c r="AH6055"/>
      <c r="AI6055"/>
    </row>
    <row r="6056" spans="1:35">
      <c r="A6056" t="str">
        <f>IF(Tabela3[[#This Row],[GOL CASA]]&lt;&gt;"",Tabela3[[#This Row],[TIME CASA]],"")</f>
        <v/>
      </c>
      <c r="B6056" t="str">
        <f>IF(Tabela3[[#This Row],[GOL FORA]]&lt;&gt;"",Tabela3[[#This Row],[TIME FORA]],"")</f>
        <v/>
      </c>
      <c r="AD6056"/>
      <c r="AE6056"/>
      <c r="AF6056"/>
      <c r="AG6056"/>
      <c r="AH6056"/>
      <c r="AI6056"/>
    </row>
    <row r="6057" spans="1:35">
      <c r="A6057" t="str">
        <f>IF(Tabela3[[#This Row],[GOL CASA]]&lt;&gt;"",Tabela3[[#This Row],[TIME CASA]],"")</f>
        <v/>
      </c>
      <c r="B6057" t="str">
        <f>IF(Tabela3[[#This Row],[GOL FORA]]&lt;&gt;"",Tabela3[[#This Row],[TIME FORA]],"")</f>
        <v/>
      </c>
      <c r="AD6057"/>
      <c r="AE6057"/>
      <c r="AF6057"/>
      <c r="AG6057"/>
      <c r="AH6057"/>
      <c r="AI6057"/>
    </row>
    <row r="6058" spans="1:35">
      <c r="A6058" t="str">
        <f>IF(Tabela3[[#This Row],[GOL CASA]]&lt;&gt;"",Tabela3[[#This Row],[TIME CASA]],"")</f>
        <v/>
      </c>
      <c r="B6058" t="str">
        <f>IF(Tabela3[[#This Row],[GOL FORA]]&lt;&gt;"",Tabela3[[#This Row],[TIME FORA]],"")</f>
        <v/>
      </c>
      <c r="AD6058"/>
      <c r="AE6058"/>
      <c r="AF6058"/>
      <c r="AG6058"/>
      <c r="AH6058"/>
      <c r="AI6058"/>
    </row>
    <row r="6059" spans="1:35">
      <c r="A6059" t="str">
        <f>IF(Tabela3[[#This Row],[GOL CASA]]&lt;&gt;"",Tabela3[[#This Row],[TIME CASA]],"")</f>
        <v/>
      </c>
      <c r="B6059" t="str">
        <f>IF(Tabela3[[#This Row],[GOL FORA]]&lt;&gt;"",Tabela3[[#This Row],[TIME FORA]],"")</f>
        <v/>
      </c>
      <c r="AD6059"/>
      <c r="AE6059"/>
      <c r="AF6059"/>
      <c r="AG6059"/>
      <c r="AH6059"/>
      <c r="AI6059"/>
    </row>
    <row r="6060" spans="1:35">
      <c r="A6060" t="str">
        <f>IF(Tabela3[[#This Row],[GOL CASA]]&lt;&gt;"",Tabela3[[#This Row],[TIME CASA]],"")</f>
        <v/>
      </c>
      <c r="B6060" t="str">
        <f>IF(Tabela3[[#This Row],[GOL FORA]]&lt;&gt;"",Tabela3[[#This Row],[TIME FORA]],"")</f>
        <v/>
      </c>
      <c r="AD6060"/>
      <c r="AE6060"/>
      <c r="AF6060"/>
      <c r="AG6060"/>
      <c r="AH6060"/>
      <c r="AI6060"/>
    </row>
    <row r="6061" spans="1:35">
      <c r="A6061" t="str">
        <f>IF(Tabela3[[#This Row],[GOL CASA]]&lt;&gt;"",Tabela3[[#This Row],[TIME CASA]],"")</f>
        <v/>
      </c>
      <c r="B6061" t="str">
        <f>IF(Tabela3[[#This Row],[GOL FORA]]&lt;&gt;"",Tabela3[[#This Row],[TIME FORA]],"")</f>
        <v/>
      </c>
      <c r="AD6061"/>
      <c r="AE6061"/>
      <c r="AF6061"/>
      <c r="AG6061"/>
      <c r="AH6061"/>
      <c r="AI6061"/>
    </row>
    <row r="6062" spans="1:35">
      <c r="A6062" t="str">
        <f>IF(Tabela3[[#This Row],[GOL CASA]]&lt;&gt;"",Tabela3[[#This Row],[TIME CASA]],"")</f>
        <v/>
      </c>
      <c r="B6062" t="str">
        <f>IF(Tabela3[[#This Row],[GOL FORA]]&lt;&gt;"",Tabela3[[#This Row],[TIME FORA]],"")</f>
        <v/>
      </c>
      <c r="AD6062"/>
      <c r="AE6062"/>
      <c r="AF6062"/>
      <c r="AG6062"/>
      <c r="AH6062"/>
      <c r="AI6062"/>
    </row>
    <row r="6063" spans="1:35">
      <c r="A6063" t="str">
        <f>IF(Tabela3[[#This Row],[GOL CASA]]&lt;&gt;"",Tabela3[[#This Row],[TIME CASA]],"")</f>
        <v/>
      </c>
      <c r="B6063" t="str">
        <f>IF(Tabela3[[#This Row],[GOL FORA]]&lt;&gt;"",Tabela3[[#This Row],[TIME FORA]],"")</f>
        <v/>
      </c>
      <c r="AD6063"/>
      <c r="AE6063"/>
      <c r="AF6063"/>
      <c r="AG6063"/>
      <c r="AH6063"/>
      <c r="AI6063"/>
    </row>
    <row r="6064" spans="1:35">
      <c r="A6064" t="str">
        <f>IF(Tabela3[[#This Row],[GOL CASA]]&lt;&gt;"",Tabela3[[#This Row],[TIME CASA]],"")</f>
        <v/>
      </c>
      <c r="B6064" t="str">
        <f>IF(Tabela3[[#This Row],[GOL FORA]]&lt;&gt;"",Tabela3[[#This Row],[TIME FORA]],"")</f>
        <v/>
      </c>
      <c r="AD6064"/>
      <c r="AE6064"/>
      <c r="AF6064"/>
      <c r="AG6064"/>
      <c r="AH6064"/>
      <c r="AI6064"/>
    </row>
    <row r="6065" spans="1:35">
      <c r="A6065" t="str">
        <f>IF(Tabela3[[#This Row],[GOL CASA]]&lt;&gt;"",Tabela3[[#This Row],[TIME CASA]],"")</f>
        <v/>
      </c>
      <c r="B6065" t="str">
        <f>IF(Tabela3[[#This Row],[GOL FORA]]&lt;&gt;"",Tabela3[[#This Row],[TIME FORA]],"")</f>
        <v/>
      </c>
      <c r="AD6065"/>
      <c r="AE6065"/>
      <c r="AF6065"/>
      <c r="AG6065"/>
      <c r="AH6065"/>
      <c r="AI6065"/>
    </row>
    <row r="6066" spans="1:35">
      <c r="A6066" t="str">
        <f>IF(Tabela3[[#This Row],[GOL CASA]]&lt;&gt;"",Tabela3[[#This Row],[TIME CASA]],"")</f>
        <v/>
      </c>
      <c r="B6066" t="str">
        <f>IF(Tabela3[[#This Row],[GOL FORA]]&lt;&gt;"",Tabela3[[#This Row],[TIME FORA]],"")</f>
        <v/>
      </c>
      <c r="AD6066"/>
      <c r="AE6066"/>
      <c r="AF6066"/>
      <c r="AG6066"/>
      <c r="AH6066"/>
      <c r="AI6066"/>
    </row>
    <row r="6067" spans="1:35">
      <c r="A6067" t="str">
        <f>IF(Tabela3[[#This Row],[GOL CASA]]&lt;&gt;"",Tabela3[[#This Row],[TIME CASA]],"")</f>
        <v/>
      </c>
      <c r="B6067" t="str">
        <f>IF(Tabela3[[#This Row],[GOL FORA]]&lt;&gt;"",Tabela3[[#This Row],[TIME FORA]],"")</f>
        <v/>
      </c>
      <c r="AD6067"/>
      <c r="AE6067"/>
      <c r="AF6067"/>
      <c r="AG6067"/>
      <c r="AH6067"/>
      <c r="AI6067"/>
    </row>
    <row r="6068" spans="1:35">
      <c r="A6068" t="str">
        <f>IF(Tabela3[[#This Row],[GOL CASA]]&lt;&gt;"",Tabela3[[#This Row],[TIME CASA]],"")</f>
        <v/>
      </c>
      <c r="B6068" t="str">
        <f>IF(Tabela3[[#This Row],[GOL FORA]]&lt;&gt;"",Tabela3[[#This Row],[TIME FORA]],"")</f>
        <v/>
      </c>
      <c r="AD6068"/>
      <c r="AE6068"/>
      <c r="AF6068"/>
      <c r="AG6068"/>
      <c r="AH6068"/>
      <c r="AI6068"/>
    </row>
    <row r="6069" spans="1:35">
      <c r="A6069" t="str">
        <f>IF(Tabela3[[#This Row],[GOL CASA]]&lt;&gt;"",Tabela3[[#This Row],[TIME CASA]],"")</f>
        <v/>
      </c>
      <c r="B6069" t="str">
        <f>IF(Tabela3[[#This Row],[GOL FORA]]&lt;&gt;"",Tabela3[[#This Row],[TIME FORA]],"")</f>
        <v/>
      </c>
      <c r="AD6069"/>
      <c r="AE6069"/>
      <c r="AF6069"/>
      <c r="AG6069"/>
      <c r="AH6069"/>
      <c r="AI6069"/>
    </row>
    <row r="6070" spans="1:35">
      <c r="A6070" t="str">
        <f>IF(Tabela3[[#This Row],[GOL CASA]]&lt;&gt;"",Tabela3[[#This Row],[TIME CASA]],"")</f>
        <v/>
      </c>
      <c r="B6070" t="str">
        <f>IF(Tabela3[[#This Row],[GOL FORA]]&lt;&gt;"",Tabela3[[#This Row],[TIME FORA]],"")</f>
        <v/>
      </c>
      <c r="AD6070"/>
      <c r="AE6070"/>
      <c r="AF6070"/>
      <c r="AG6070"/>
      <c r="AH6070"/>
      <c r="AI6070"/>
    </row>
    <row r="6071" spans="1:35">
      <c r="A6071" t="str">
        <f>IF(Tabela3[[#This Row],[GOL CASA]]&lt;&gt;"",Tabela3[[#This Row],[TIME CASA]],"")</f>
        <v/>
      </c>
      <c r="B6071" t="str">
        <f>IF(Tabela3[[#This Row],[GOL FORA]]&lt;&gt;"",Tabela3[[#This Row],[TIME FORA]],"")</f>
        <v/>
      </c>
      <c r="AD6071"/>
      <c r="AE6071"/>
      <c r="AF6071"/>
      <c r="AG6071"/>
      <c r="AH6071"/>
      <c r="AI6071"/>
    </row>
    <row r="6072" spans="1:35">
      <c r="A6072" t="str">
        <f>IF(Tabela3[[#This Row],[GOL CASA]]&lt;&gt;"",Tabela3[[#This Row],[TIME CASA]],"")</f>
        <v/>
      </c>
      <c r="B6072" t="str">
        <f>IF(Tabela3[[#This Row],[GOL FORA]]&lt;&gt;"",Tabela3[[#This Row],[TIME FORA]],"")</f>
        <v/>
      </c>
      <c r="AD6072"/>
      <c r="AE6072"/>
      <c r="AF6072"/>
      <c r="AG6072"/>
      <c r="AH6072"/>
      <c r="AI6072"/>
    </row>
    <row r="6073" spans="1:35">
      <c r="A6073" t="str">
        <f>IF(Tabela3[[#This Row],[GOL CASA]]&lt;&gt;"",Tabela3[[#This Row],[TIME CASA]],"")</f>
        <v/>
      </c>
      <c r="B6073" t="str">
        <f>IF(Tabela3[[#This Row],[GOL FORA]]&lt;&gt;"",Tabela3[[#This Row],[TIME FORA]],"")</f>
        <v/>
      </c>
      <c r="AD6073"/>
      <c r="AE6073"/>
      <c r="AF6073"/>
      <c r="AG6073"/>
      <c r="AH6073"/>
      <c r="AI6073"/>
    </row>
    <row r="6074" spans="1:35">
      <c r="A6074" t="str">
        <f>IF(Tabela3[[#This Row],[GOL CASA]]&lt;&gt;"",Tabela3[[#This Row],[TIME CASA]],"")</f>
        <v/>
      </c>
      <c r="B6074" t="str">
        <f>IF(Tabela3[[#This Row],[GOL FORA]]&lt;&gt;"",Tabela3[[#This Row],[TIME FORA]],"")</f>
        <v/>
      </c>
      <c r="AD6074"/>
      <c r="AE6074"/>
      <c r="AF6074"/>
      <c r="AG6074"/>
      <c r="AH6074"/>
      <c r="AI6074"/>
    </row>
    <row r="6075" spans="1:35">
      <c r="A6075" t="str">
        <f>IF(Tabela3[[#This Row],[GOL CASA]]&lt;&gt;"",Tabela3[[#This Row],[TIME CASA]],"")</f>
        <v/>
      </c>
      <c r="B6075" t="str">
        <f>IF(Tabela3[[#This Row],[GOL FORA]]&lt;&gt;"",Tabela3[[#This Row],[TIME FORA]],"")</f>
        <v/>
      </c>
      <c r="AD6075"/>
      <c r="AE6075"/>
      <c r="AF6075"/>
      <c r="AG6075"/>
      <c r="AH6075"/>
      <c r="AI6075"/>
    </row>
    <row r="6076" spans="1:35">
      <c r="A6076" t="str">
        <f>IF(Tabela3[[#This Row],[GOL CASA]]&lt;&gt;"",Tabela3[[#This Row],[TIME CASA]],"")</f>
        <v/>
      </c>
      <c r="B6076" t="str">
        <f>IF(Tabela3[[#This Row],[GOL FORA]]&lt;&gt;"",Tabela3[[#This Row],[TIME FORA]],"")</f>
        <v/>
      </c>
      <c r="AD6076"/>
      <c r="AE6076"/>
      <c r="AF6076"/>
      <c r="AG6076"/>
      <c r="AH6076"/>
      <c r="AI6076"/>
    </row>
    <row r="6077" spans="1:35">
      <c r="A6077" t="str">
        <f>IF(Tabela3[[#This Row],[GOL CASA]]&lt;&gt;"",Tabela3[[#This Row],[TIME CASA]],"")</f>
        <v/>
      </c>
      <c r="B6077" t="str">
        <f>IF(Tabela3[[#This Row],[GOL FORA]]&lt;&gt;"",Tabela3[[#This Row],[TIME FORA]],"")</f>
        <v/>
      </c>
      <c r="AD6077"/>
      <c r="AE6077"/>
      <c r="AF6077"/>
      <c r="AG6077"/>
      <c r="AH6077"/>
      <c r="AI6077"/>
    </row>
    <row r="6078" spans="1:35">
      <c r="A6078" t="str">
        <f>IF(Tabela3[[#This Row],[GOL CASA]]&lt;&gt;"",Tabela3[[#This Row],[TIME CASA]],"")</f>
        <v/>
      </c>
      <c r="B6078" t="str">
        <f>IF(Tabela3[[#This Row],[GOL FORA]]&lt;&gt;"",Tabela3[[#This Row],[TIME FORA]],"")</f>
        <v/>
      </c>
      <c r="AD6078"/>
      <c r="AE6078"/>
      <c r="AF6078"/>
      <c r="AG6078"/>
      <c r="AH6078"/>
      <c r="AI6078"/>
    </row>
    <row r="6079" spans="1:35">
      <c r="A6079" t="str">
        <f>IF(Tabela3[[#This Row],[GOL CASA]]&lt;&gt;"",Tabela3[[#This Row],[TIME CASA]],"")</f>
        <v/>
      </c>
      <c r="B6079" t="str">
        <f>IF(Tabela3[[#This Row],[GOL FORA]]&lt;&gt;"",Tabela3[[#This Row],[TIME FORA]],"")</f>
        <v/>
      </c>
      <c r="AD6079"/>
      <c r="AE6079"/>
      <c r="AF6079"/>
      <c r="AG6079"/>
      <c r="AH6079"/>
      <c r="AI6079"/>
    </row>
    <row r="6080" spans="1:35">
      <c r="A6080" t="str">
        <f>IF(Tabela3[[#This Row],[GOL CASA]]&lt;&gt;"",Tabela3[[#This Row],[TIME CASA]],"")</f>
        <v/>
      </c>
      <c r="B6080" t="str">
        <f>IF(Tabela3[[#This Row],[GOL FORA]]&lt;&gt;"",Tabela3[[#This Row],[TIME FORA]],"")</f>
        <v/>
      </c>
      <c r="AD6080"/>
      <c r="AE6080"/>
      <c r="AF6080"/>
      <c r="AG6080"/>
      <c r="AH6080"/>
      <c r="AI6080"/>
    </row>
    <row r="6081" spans="1:35">
      <c r="A6081" t="str">
        <f>IF(Tabela3[[#This Row],[GOL CASA]]&lt;&gt;"",Tabela3[[#This Row],[TIME CASA]],"")</f>
        <v/>
      </c>
      <c r="B6081" t="str">
        <f>IF(Tabela3[[#This Row],[GOL FORA]]&lt;&gt;"",Tabela3[[#This Row],[TIME FORA]],"")</f>
        <v/>
      </c>
      <c r="AD6081"/>
      <c r="AE6081"/>
      <c r="AF6081"/>
      <c r="AG6081"/>
      <c r="AH6081"/>
      <c r="AI6081"/>
    </row>
    <row r="6082" spans="1:35">
      <c r="A6082" t="str">
        <f>IF(Tabela3[[#This Row],[GOL CASA]]&lt;&gt;"",Tabela3[[#This Row],[TIME CASA]],"")</f>
        <v/>
      </c>
      <c r="B6082" t="str">
        <f>IF(Tabela3[[#This Row],[GOL FORA]]&lt;&gt;"",Tabela3[[#This Row],[TIME FORA]],"")</f>
        <v/>
      </c>
      <c r="AD6082"/>
      <c r="AE6082"/>
      <c r="AF6082"/>
      <c r="AG6082"/>
      <c r="AH6082"/>
      <c r="AI6082"/>
    </row>
    <row r="6083" spans="1:35">
      <c r="A6083" t="str">
        <f>IF(Tabela3[[#This Row],[GOL CASA]]&lt;&gt;"",Tabela3[[#This Row],[TIME CASA]],"")</f>
        <v/>
      </c>
      <c r="B6083" t="str">
        <f>IF(Tabela3[[#This Row],[GOL FORA]]&lt;&gt;"",Tabela3[[#This Row],[TIME FORA]],"")</f>
        <v/>
      </c>
      <c r="AD6083"/>
      <c r="AE6083"/>
      <c r="AF6083"/>
      <c r="AG6083"/>
      <c r="AH6083"/>
      <c r="AI6083"/>
    </row>
    <row r="6084" spans="1:35">
      <c r="A6084" t="str">
        <f>IF(Tabela3[[#This Row],[GOL CASA]]&lt;&gt;"",Tabela3[[#This Row],[TIME CASA]],"")</f>
        <v/>
      </c>
      <c r="B6084" t="str">
        <f>IF(Tabela3[[#This Row],[GOL FORA]]&lt;&gt;"",Tabela3[[#This Row],[TIME FORA]],"")</f>
        <v/>
      </c>
      <c r="AD6084"/>
      <c r="AE6084"/>
      <c r="AF6084"/>
      <c r="AG6084"/>
      <c r="AH6084"/>
      <c r="AI6084"/>
    </row>
    <row r="6085" spans="1:35">
      <c r="A6085" t="str">
        <f>IF(Tabela3[[#This Row],[GOL CASA]]&lt;&gt;"",Tabela3[[#This Row],[TIME CASA]],"")</f>
        <v/>
      </c>
      <c r="B6085" t="str">
        <f>IF(Tabela3[[#This Row],[GOL FORA]]&lt;&gt;"",Tabela3[[#This Row],[TIME FORA]],"")</f>
        <v/>
      </c>
      <c r="AD6085"/>
      <c r="AE6085"/>
      <c r="AF6085"/>
      <c r="AG6085"/>
      <c r="AH6085"/>
      <c r="AI6085"/>
    </row>
    <row r="6086" spans="1:35">
      <c r="A6086" t="str">
        <f>IF(Tabela3[[#This Row],[GOL CASA]]&lt;&gt;"",Tabela3[[#This Row],[TIME CASA]],"")</f>
        <v/>
      </c>
      <c r="B6086" t="str">
        <f>IF(Tabela3[[#This Row],[GOL FORA]]&lt;&gt;"",Tabela3[[#This Row],[TIME FORA]],"")</f>
        <v/>
      </c>
      <c r="AD6086"/>
      <c r="AE6086"/>
      <c r="AF6086"/>
      <c r="AG6086"/>
      <c r="AH6086"/>
      <c r="AI6086"/>
    </row>
    <row r="6087" spans="1:35">
      <c r="A6087" t="str">
        <f>IF(Tabela3[[#This Row],[GOL CASA]]&lt;&gt;"",Tabela3[[#This Row],[TIME CASA]],"")</f>
        <v/>
      </c>
      <c r="B6087" t="str">
        <f>IF(Tabela3[[#This Row],[GOL FORA]]&lt;&gt;"",Tabela3[[#This Row],[TIME FORA]],"")</f>
        <v/>
      </c>
      <c r="AD6087"/>
      <c r="AE6087"/>
      <c r="AF6087"/>
      <c r="AG6087"/>
      <c r="AH6087"/>
      <c r="AI6087"/>
    </row>
    <row r="6088" spans="1:35">
      <c r="A6088" t="str">
        <f>IF(Tabela3[[#This Row],[GOL CASA]]&lt;&gt;"",Tabela3[[#This Row],[TIME CASA]],"")</f>
        <v/>
      </c>
      <c r="B6088" t="str">
        <f>IF(Tabela3[[#This Row],[GOL FORA]]&lt;&gt;"",Tabela3[[#This Row],[TIME FORA]],"")</f>
        <v/>
      </c>
      <c r="AD6088"/>
      <c r="AE6088"/>
      <c r="AF6088"/>
      <c r="AG6088"/>
      <c r="AH6088"/>
      <c r="AI6088"/>
    </row>
    <row r="6089" spans="1:35">
      <c r="A6089" t="str">
        <f>IF(Tabela3[[#This Row],[GOL CASA]]&lt;&gt;"",Tabela3[[#This Row],[TIME CASA]],"")</f>
        <v/>
      </c>
      <c r="B6089" t="str">
        <f>IF(Tabela3[[#This Row],[GOL FORA]]&lt;&gt;"",Tabela3[[#This Row],[TIME FORA]],"")</f>
        <v/>
      </c>
      <c r="AD6089"/>
      <c r="AE6089"/>
      <c r="AF6089"/>
      <c r="AG6089"/>
      <c r="AH6089"/>
      <c r="AI6089"/>
    </row>
    <row r="6090" spans="1:35">
      <c r="A6090" t="str">
        <f>IF(Tabela3[[#This Row],[GOL CASA]]&lt;&gt;"",Tabela3[[#This Row],[TIME CASA]],"")</f>
        <v/>
      </c>
      <c r="B6090" t="str">
        <f>IF(Tabela3[[#This Row],[GOL FORA]]&lt;&gt;"",Tabela3[[#This Row],[TIME FORA]],"")</f>
        <v/>
      </c>
      <c r="AD6090"/>
      <c r="AE6090"/>
      <c r="AF6090"/>
      <c r="AG6090"/>
      <c r="AH6090"/>
      <c r="AI6090"/>
    </row>
    <row r="6091" spans="1:35">
      <c r="A6091" t="str">
        <f>IF(Tabela3[[#This Row],[GOL CASA]]&lt;&gt;"",Tabela3[[#This Row],[TIME CASA]],"")</f>
        <v/>
      </c>
      <c r="B6091" t="str">
        <f>IF(Tabela3[[#This Row],[GOL FORA]]&lt;&gt;"",Tabela3[[#This Row],[TIME FORA]],"")</f>
        <v/>
      </c>
      <c r="AD6091"/>
      <c r="AE6091"/>
      <c r="AF6091"/>
      <c r="AG6091"/>
      <c r="AH6091"/>
      <c r="AI6091"/>
    </row>
    <row r="6092" spans="1:35">
      <c r="A6092" t="str">
        <f>IF(Tabela3[[#This Row],[GOL CASA]]&lt;&gt;"",Tabela3[[#This Row],[TIME CASA]],"")</f>
        <v/>
      </c>
      <c r="B6092" t="str">
        <f>IF(Tabela3[[#This Row],[GOL FORA]]&lt;&gt;"",Tabela3[[#This Row],[TIME FORA]],"")</f>
        <v/>
      </c>
      <c r="AD6092"/>
      <c r="AE6092"/>
      <c r="AF6092"/>
      <c r="AG6092"/>
      <c r="AH6092"/>
      <c r="AI6092"/>
    </row>
    <row r="6093" spans="1:35">
      <c r="A6093" t="str">
        <f>IF(Tabela3[[#This Row],[GOL CASA]]&lt;&gt;"",Tabela3[[#This Row],[TIME CASA]],"")</f>
        <v/>
      </c>
      <c r="B6093" t="str">
        <f>IF(Tabela3[[#This Row],[GOL FORA]]&lt;&gt;"",Tabela3[[#This Row],[TIME FORA]],"")</f>
        <v/>
      </c>
      <c r="AD6093"/>
      <c r="AE6093"/>
      <c r="AF6093"/>
      <c r="AG6093"/>
      <c r="AH6093"/>
      <c r="AI6093"/>
    </row>
    <row r="6094" spans="1:35">
      <c r="A6094" t="str">
        <f>IF(Tabela3[[#This Row],[GOL CASA]]&lt;&gt;"",Tabela3[[#This Row],[TIME CASA]],"")</f>
        <v/>
      </c>
      <c r="B6094" t="str">
        <f>IF(Tabela3[[#This Row],[GOL FORA]]&lt;&gt;"",Tabela3[[#This Row],[TIME FORA]],"")</f>
        <v/>
      </c>
      <c r="AD6094"/>
      <c r="AE6094"/>
      <c r="AF6094"/>
      <c r="AG6094"/>
      <c r="AH6094"/>
      <c r="AI6094"/>
    </row>
    <row r="6095" spans="1:35">
      <c r="A6095" t="str">
        <f>IF(Tabela3[[#This Row],[GOL CASA]]&lt;&gt;"",Tabela3[[#This Row],[TIME CASA]],"")</f>
        <v/>
      </c>
      <c r="B6095" t="str">
        <f>IF(Tabela3[[#This Row],[GOL FORA]]&lt;&gt;"",Tabela3[[#This Row],[TIME FORA]],"")</f>
        <v/>
      </c>
      <c r="AD6095"/>
      <c r="AE6095"/>
      <c r="AF6095"/>
      <c r="AG6095"/>
      <c r="AH6095"/>
      <c r="AI6095"/>
    </row>
    <row r="6096" spans="1:35">
      <c r="A6096" t="str">
        <f>IF(Tabela3[[#This Row],[GOL CASA]]&lt;&gt;"",Tabela3[[#This Row],[TIME CASA]],"")</f>
        <v/>
      </c>
      <c r="B6096" t="str">
        <f>IF(Tabela3[[#This Row],[GOL FORA]]&lt;&gt;"",Tabela3[[#This Row],[TIME FORA]],"")</f>
        <v/>
      </c>
      <c r="AD6096"/>
      <c r="AE6096"/>
      <c r="AF6096"/>
      <c r="AG6096"/>
      <c r="AH6096"/>
      <c r="AI6096"/>
    </row>
    <row r="6097" spans="1:35">
      <c r="A6097" t="str">
        <f>IF(Tabela3[[#This Row],[GOL CASA]]&lt;&gt;"",Tabela3[[#This Row],[TIME CASA]],"")</f>
        <v/>
      </c>
      <c r="B6097" t="str">
        <f>IF(Tabela3[[#This Row],[GOL FORA]]&lt;&gt;"",Tabela3[[#This Row],[TIME FORA]],"")</f>
        <v/>
      </c>
      <c r="AD6097"/>
      <c r="AE6097"/>
      <c r="AF6097"/>
      <c r="AG6097"/>
      <c r="AH6097"/>
      <c r="AI6097"/>
    </row>
    <row r="6098" spans="1:35">
      <c r="A6098" t="str">
        <f>IF(Tabela3[[#This Row],[GOL CASA]]&lt;&gt;"",Tabela3[[#This Row],[TIME CASA]],"")</f>
        <v/>
      </c>
      <c r="B6098" t="str">
        <f>IF(Tabela3[[#This Row],[GOL FORA]]&lt;&gt;"",Tabela3[[#This Row],[TIME FORA]],"")</f>
        <v/>
      </c>
      <c r="AD6098"/>
      <c r="AE6098"/>
      <c r="AF6098"/>
      <c r="AG6098"/>
      <c r="AH6098"/>
      <c r="AI6098"/>
    </row>
    <row r="6099" spans="1:35">
      <c r="A6099" t="str">
        <f>IF(Tabela3[[#This Row],[GOL CASA]]&lt;&gt;"",Tabela3[[#This Row],[TIME CASA]],"")</f>
        <v/>
      </c>
      <c r="B6099" t="str">
        <f>IF(Tabela3[[#This Row],[GOL FORA]]&lt;&gt;"",Tabela3[[#This Row],[TIME FORA]],"")</f>
        <v/>
      </c>
      <c r="AD6099"/>
      <c r="AE6099"/>
      <c r="AF6099"/>
      <c r="AG6099"/>
      <c r="AH6099"/>
      <c r="AI6099"/>
    </row>
    <row r="6100" spans="1:35">
      <c r="A6100" t="str">
        <f>IF(Tabela3[[#This Row],[GOL CASA]]&lt;&gt;"",Tabela3[[#This Row],[TIME CASA]],"")</f>
        <v/>
      </c>
      <c r="B6100" t="str">
        <f>IF(Tabela3[[#This Row],[GOL FORA]]&lt;&gt;"",Tabela3[[#This Row],[TIME FORA]],"")</f>
        <v/>
      </c>
      <c r="AD6100"/>
      <c r="AE6100"/>
      <c r="AF6100"/>
      <c r="AG6100"/>
      <c r="AH6100"/>
      <c r="AI6100"/>
    </row>
    <row r="6101" spans="1:35">
      <c r="A6101" t="str">
        <f>IF(Tabela3[[#This Row],[GOL CASA]]&lt;&gt;"",Tabela3[[#This Row],[TIME CASA]],"")</f>
        <v/>
      </c>
      <c r="B6101" t="str">
        <f>IF(Tabela3[[#This Row],[GOL FORA]]&lt;&gt;"",Tabela3[[#This Row],[TIME FORA]],"")</f>
        <v/>
      </c>
      <c r="AD6101"/>
      <c r="AE6101"/>
      <c r="AF6101"/>
      <c r="AG6101"/>
      <c r="AH6101"/>
      <c r="AI6101"/>
    </row>
    <row r="6102" spans="1:35">
      <c r="A6102" t="str">
        <f>IF(Tabela3[[#This Row],[GOL CASA]]&lt;&gt;"",Tabela3[[#This Row],[TIME CASA]],"")</f>
        <v/>
      </c>
      <c r="B6102" t="str">
        <f>IF(Tabela3[[#This Row],[GOL FORA]]&lt;&gt;"",Tabela3[[#This Row],[TIME FORA]],"")</f>
        <v/>
      </c>
      <c r="AD6102"/>
      <c r="AE6102"/>
      <c r="AF6102"/>
      <c r="AG6102"/>
      <c r="AH6102"/>
      <c r="AI6102"/>
    </row>
    <row r="6103" spans="1:35">
      <c r="A6103" t="str">
        <f>IF(Tabela3[[#This Row],[GOL CASA]]&lt;&gt;"",Tabela3[[#This Row],[TIME CASA]],"")</f>
        <v/>
      </c>
      <c r="B6103" t="str">
        <f>IF(Tabela3[[#This Row],[GOL FORA]]&lt;&gt;"",Tabela3[[#This Row],[TIME FORA]],"")</f>
        <v/>
      </c>
      <c r="AD6103"/>
      <c r="AE6103"/>
      <c r="AF6103"/>
      <c r="AG6103"/>
      <c r="AH6103"/>
      <c r="AI6103"/>
    </row>
    <row r="6104" spans="1:35">
      <c r="A6104" t="str">
        <f>IF(Tabela3[[#This Row],[GOL CASA]]&lt;&gt;"",Tabela3[[#This Row],[TIME CASA]],"")</f>
        <v/>
      </c>
      <c r="B6104" t="str">
        <f>IF(Tabela3[[#This Row],[GOL FORA]]&lt;&gt;"",Tabela3[[#This Row],[TIME FORA]],"")</f>
        <v/>
      </c>
      <c r="AD6104"/>
      <c r="AE6104"/>
      <c r="AF6104"/>
      <c r="AG6104"/>
      <c r="AH6104"/>
      <c r="AI6104"/>
    </row>
    <row r="6105" spans="1:35">
      <c r="A6105" t="str">
        <f>IF(Tabela3[[#This Row],[GOL CASA]]&lt;&gt;"",Tabela3[[#This Row],[TIME CASA]],"")</f>
        <v/>
      </c>
      <c r="B6105" t="str">
        <f>IF(Tabela3[[#This Row],[GOL FORA]]&lt;&gt;"",Tabela3[[#This Row],[TIME FORA]],"")</f>
        <v/>
      </c>
      <c r="AD6105"/>
      <c r="AE6105"/>
      <c r="AF6105"/>
      <c r="AG6105"/>
      <c r="AH6105"/>
      <c r="AI6105"/>
    </row>
    <row r="6106" spans="1:35">
      <c r="A6106" t="str">
        <f>IF(Tabela3[[#This Row],[GOL CASA]]&lt;&gt;"",Tabela3[[#This Row],[TIME CASA]],"")</f>
        <v/>
      </c>
      <c r="B6106" t="str">
        <f>IF(Tabela3[[#This Row],[GOL FORA]]&lt;&gt;"",Tabela3[[#This Row],[TIME FORA]],"")</f>
        <v/>
      </c>
      <c r="AD6106"/>
      <c r="AE6106"/>
      <c r="AF6106"/>
      <c r="AG6106"/>
      <c r="AH6106"/>
      <c r="AI6106"/>
    </row>
    <row r="6107" spans="1:35">
      <c r="A6107" t="str">
        <f>IF(Tabela3[[#This Row],[GOL CASA]]&lt;&gt;"",Tabela3[[#This Row],[TIME CASA]],"")</f>
        <v/>
      </c>
      <c r="B6107" t="str">
        <f>IF(Tabela3[[#This Row],[GOL FORA]]&lt;&gt;"",Tabela3[[#This Row],[TIME FORA]],"")</f>
        <v/>
      </c>
      <c r="AD6107"/>
      <c r="AE6107"/>
      <c r="AF6107"/>
      <c r="AG6107"/>
      <c r="AH6107"/>
      <c r="AI6107"/>
    </row>
    <row r="6108" spans="1:35">
      <c r="A6108" t="str">
        <f>IF(Tabela3[[#This Row],[GOL CASA]]&lt;&gt;"",Tabela3[[#This Row],[TIME CASA]],"")</f>
        <v/>
      </c>
      <c r="B6108" t="str">
        <f>IF(Tabela3[[#This Row],[GOL FORA]]&lt;&gt;"",Tabela3[[#This Row],[TIME FORA]],"")</f>
        <v/>
      </c>
      <c r="AD6108"/>
      <c r="AE6108"/>
      <c r="AF6108"/>
      <c r="AG6108"/>
      <c r="AH6108"/>
      <c r="AI6108"/>
    </row>
    <row r="6109" spans="1:35">
      <c r="A6109" t="str">
        <f>IF(Tabela3[[#This Row],[GOL CASA]]&lt;&gt;"",Tabela3[[#This Row],[TIME CASA]],"")</f>
        <v/>
      </c>
      <c r="B6109" t="str">
        <f>IF(Tabela3[[#This Row],[GOL FORA]]&lt;&gt;"",Tabela3[[#This Row],[TIME FORA]],"")</f>
        <v/>
      </c>
      <c r="AD6109"/>
      <c r="AE6109"/>
      <c r="AF6109"/>
      <c r="AG6109"/>
      <c r="AH6109"/>
      <c r="AI6109"/>
    </row>
    <row r="6110" spans="1:35">
      <c r="A6110" t="str">
        <f>IF(Tabela3[[#This Row],[GOL CASA]]&lt;&gt;"",Tabela3[[#This Row],[TIME CASA]],"")</f>
        <v/>
      </c>
      <c r="B6110" t="str">
        <f>IF(Tabela3[[#This Row],[GOL FORA]]&lt;&gt;"",Tabela3[[#This Row],[TIME FORA]],"")</f>
        <v/>
      </c>
      <c r="AD6110"/>
      <c r="AE6110"/>
      <c r="AF6110"/>
      <c r="AG6110"/>
      <c r="AH6110"/>
      <c r="AI6110"/>
    </row>
    <row r="6111" spans="1:35">
      <c r="A6111" t="str">
        <f>IF(Tabela3[[#This Row],[GOL CASA]]&lt;&gt;"",Tabela3[[#This Row],[TIME CASA]],"")</f>
        <v/>
      </c>
      <c r="B6111" t="str">
        <f>IF(Tabela3[[#This Row],[GOL FORA]]&lt;&gt;"",Tabela3[[#This Row],[TIME FORA]],"")</f>
        <v/>
      </c>
      <c r="AD6111"/>
      <c r="AE6111"/>
      <c r="AF6111"/>
      <c r="AG6111"/>
      <c r="AH6111"/>
      <c r="AI6111"/>
    </row>
    <row r="6112" spans="1:35">
      <c r="A6112" t="str">
        <f>IF(Tabela3[[#This Row],[GOL CASA]]&lt;&gt;"",Tabela3[[#This Row],[TIME CASA]],"")</f>
        <v/>
      </c>
      <c r="B6112" t="str">
        <f>IF(Tabela3[[#This Row],[GOL FORA]]&lt;&gt;"",Tabela3[[#This Row],[TIME FORA]],"")</f>
        <v/>
      </c>
      <c r="AD6112"/>
      <c r="AE6112"/>
      <c r="AF6112"/>
      <c r="AG6112"/>
      <c r="AH6112"/>
      <c r="AI6112"/>
    </row>
    <row r="6113" spans="1:35">
      <c r="A6113" t="str">
        <f>IF(Tabela3[[#This Row],[GOL CASA]]&lt;&gt;"",Tabela3[[#This Row],[TIME CASA]],"")</f>
        <v/>
      </c>
      <c r="B6113" t="str">
        <f>IF(Tabela3[[#This Row],[GOL FORA]]&lt;&gt;"",Tabela3[[#This Row],[TIME FORA]],"")</f>
        <v/>
      </c>
      <c r="AD6113"/>
      <c r="AE6113"/>
      <c r="AF6113"/>
      <c r="AG6113"/>
      <c r="AH6113"/>
      <c r="AI6113"/>
    </row>
    <row r="6114" spans="1:35">
      <c r="A6114" t="str">
        <f>IF(Tabela3[[#This Row],[GOL CASA]]&lt;&gt;"",Tabela3[[#This Row],[TIME CASA]],"")</f>
        <v/>
      </c>
      <c r="B6114" t="str">
        <f>IF(Tabela3[[#This Row],[GOL FORA]]&lt;&gt;"",Tabela3[[#This Row],[TIME FORA]],"")</f>
        <v/>
      </c>
      <c r="AD6114"/>
      <c r="AE6114"/>
      <c r="AF6114"/>
      <c r="AG6114"/>
      <c r="AH6114"/>
      <c r="AI6114"/>
    </row>
    <row r="6115" spans="1:35">
      <c r="A6115" t="str">
        <f>IF(Tabela3[[#This Row],[GOL CASA]]&lt;&gt;"",Tabela3[[#This Row],[TIME CASA]],"")</f>
        <v/>
      </c>
      <c r="B6115" t="str">
        <f>IF(Tabela3[[#This Row],[GOL FORA]]&lt;&gt;"",Tabela3[[#This Row],[TIME FORA]],"")</f>
        <v/>
      </c>
      <c r="AD6115"/>
      <c r="AE6115"/>
      <c r="AF6115"/>
      <c r="AG6115"/>
      <c r="AH6115"/>
      <c r="AI6115"/>
    </row>
    <row r="6116" spans="1:35">
      <c r="A6116" t="str">
        <f>IF(Tabela3[[#This Row],[GOL CASA]]&lt;&gt;"",Tabela3[[#This Row],[TIME CASA]],"")</f>
        <v/>
      </c>
      <c r="B6116" t="str">
        <f>IF(Tabela3[[#This Row],[GOL FORA]]&lt;&gt;"",Tabela3[[#This Row],[TIME FORA]],"")</f>
        <v/>
      </c>
      <c r="AD6116"/>
      <c r="AE6116"/>
      <c r="AF6116"/>
      <c r="AG6116"/>
      <c r="AH6116"/>
      <c r="AI6116"/>
    </row>
    <row r="6117" spans="1:35">
      <c r="A6117" t="str">
        <f>IF(Tabela3[[#This Row],[GOL CASA]]&lt;&gt;"",Tabela3[[#This Row],[TIME CASA]],"")</f>
        <v/>
      </c>
      <c r="B6117" t="str">
        <f>IF(Tabela3[[#This Row],[GOL FORA]]&lt;&gt;"",Tabela3[[#This Row],[TIME FORA]],"")</f>
        <v/>
      </c>
      <c r="AD6117"/>
      <c r="AE6117"/>
      <c r="AF6117"/>
      <c r="AG6117"/>
      <c r="AH6117"/>
      <c r="AI6117"/>
    </row>
    <row r="6118" spans="1:35">
      <c r="A6118" t="str">
        <f>IF(Tabela3[[#This Row],[GOL CASA]]&lt;&gt;"",Tabela3[[#This Row],[TIME CASA]],"")</f>
        <v/>
      </c>
      <c r="B6118" t="str">
        <f>IF(Tabela3[[#This Row],[GOL FORA]]&lt;&gt;"",Tabela3[[#This Row],[TIME FORA]],"")</f>
        <v/>
      </c>
      <c r="AD6118"/>
      <c r="AE6118"/>
      <c r="AF6118"/>
      <c r="AG6118"/>
      <c r="AH6118"/>
      <c r="AI6118"/>
    </row>
    <row r="6119" spans="1:35">
      <c r="A6119" t="str">
        <f>IF(Tabela3[[#This Row],[GOL CASA]]&lt;&gt;"",Tabela3[[#This Row],[TIME CASA]],"")</f>
        <v/>
      </c>
      <c r="B6119" t="str">
        <f>IF(Tabela3[[#This Row],[GOL FORA]]&lt;&gt;"",Tabela3[[#This Row],[TIME FORA]],"")</f>
        <v/>
      </c>
      <c r="AD6119"/>
      <c r="AE6119"/>
      <c r="AF6119"/>
      <c r="AG6119"/>
      <c r="AH6119"/>
      <c r="AI6119"/>
    </row>
    <row r="6120" spans="1:35">
      <c r="A6120" t="str">
        <f>IF(Tabela3[[#This Row],[GOL CASA]]&lt;&gt;"",Tabela3[[#This Row],[TIME CASA]],"")</f>
        <v/>
      </c>
      <c r="B6120" t="str">
        <f>IF(Tabela3[[#This Row],[GOL FORA]]&lt;&gt;"",Tabela3[[#This Row],[TIME FORA]],"")</f>
        <v/>
      </c>
      <c r="AD6120"/>
      <c r="AE6120"/>
      <c r="AF6120"/>
      <c r="AG6120"/>
      <c r="AH6120"/>
      <c r="AI6120"/>
    </row>
    <row r="6121" spans="1:35">
      <c r="A6121" t="str">
        <f>IF(Tabela3[[#This Row],[GOL CASA]]&lt;&gt;"",Tabela3[[#This Row],[TIME CASA]],"")</f>
        <v/>
      </c>
      <c r="B6121" t="str">
        <f>IF(Tabela3[[#This Row],[GOL FORA]]&lt;&gt;"",Tabela3[[#This Row],[TIME FORA]],"")</f>
        <v/>
      </c>
      <c r="AD6121"/>
      <c r="AE6121"/>
      <c r="AF6121"/>
      <c r="AG6121"/>
      <c r="AH6121"/>
      <c r="AI6121"/>
    </row>
    <row r="6122" spans="1:35">
      <c r="A6122" t="str">
        <f>IF(Tabela3[[#This Row],[GOL CASA]]&lt;&gt;"",Tabela3[[#This Row],[TIME CASA]],"")</f>
        <v/>
      </c>
      <c r="B6122" t="str">
        <f>IF(Tabela3[[#This Row],[GOL FORA]]&lt;&gt;"",Tabela3[[#This Row],[TIME FORA]],"")</f>
        <v/>
      </c>
      <c r="AD6122"/>
      <c r="AE6122"/>
      <c r="AF6122"/>
      <c r="AG6122"/>
      <c r="AH6122"/>
      <c r="AI6122"/>
    </row>
    <row r="6123" spans="1:35">
      <c r="A6123" t="str">
        <f>IF(Tabela3[[#This Row],[GOL CASA]]&lt;&gt;"",Tabela3[[#This Row],[TIME CASA]],"")</f>
        <v/>
      </c>
      <c r="B6123" t="str">
        <f>IF(Tabela3[[#This Row],[GOL FORA]]&lt;&gt;"",Tabela3[[#This Row],[TIME FORA]],"")</f>
        <v/>
      </c>
      <c r="AD6123"/>
      <c r="AE6123"/>
      <c r="AF6123"/>
      <c r="AG6123"/>
      <c r="AH6123"/>
      <c r="AI6123"/>
    </row>
    <row r="6124" spans="1:35">
      <c r="A6124" t="str">
        <f>IF(Tabela3[[#This Row],[GOL CASA]]&lt;&gt;"",Tabela3[[#This Row],[TIME CASA]],"")</f>
        <v/>
      </c>
      <c r="B6124" t="str">
        <f>IF(Tabela3[[#This Row],[GOL FORA]]&lt;&gt;"",Tabela3[[#This Row],[TIME FORA]],"")</f>
        <v/>
      </c>
      <c r="AD6124"/>
      <c r="AE6124"/>
      <c r="AF6124"/>
      <c r="AG6124"/>
      <c r="AH6124"/>
      <c r="AI6124"/>
    </row>
    <row r="6125" spans="1:35">
      <c r="A6125" t="str">
        <f>IF(Tabela3[[#This Row],[GOL CASA]]&lt;&gt;"",Tabela3[[#This Row],[TIME CASA]],"")</f>
        <v/>
      </c>
      <c r="B6125" t="str">
        <f>IF(Tabela3[[#This Row],[GOL FORA]]&lt;&gt;"",Tabela3[[#This Row],[TIME FORA]],"")</f>
        <v/>
      </c>
      <c r="AD6125"/>
      <c r="AE6125"/>
      <c r="AF6125"/>
      <c r="AG6125"/>
      <c r="AH6125"/>
      <c r="AI6125"/>
    </row>
    <row r="6126" spans="1:35">
      <c r="A6126" t="str">
        <f>IF(Tabela3[[#This Row],[GOL CASA]]&lt;&gt;"",Tabela3[[#This Row],[TIME CASA]],"")</f>
        <v/>
      </c>
      <c r="B6126" t="str">
        <f>IF(Tabela3[[#This Row],[GOL FORA]]&lt;&gt;"",Tabela3[[#This Row],[TIME FORA]],"")</f>
        <v/>
      </c>
      <c r="AD6126"/>
      <c r="AE6126"/>
      <c r="AF6126"/>
      <c r="AG6126"/>
      <c r="AH6126"/>
      <c r="AI6126"/>
    </row>
    <row r="6127" spans="1:35">
      <c r="A6127" t="str">
        <f>IF(Tabela3[[#This Row],[GOL CASA]]&lt;&gt;"",Tabela3[[#This Row],[TIME CASA]],"")</f>
        <v/>
      </c>
      <c r="B6127" t="str">
        <f>IF(Tabela3[[#This Row],[GOL FORA]]&lt;&gt;"",Tabela3[[#This Row],[TIME FORA]],"")</f>
        <v/>
      </c>
      <c r="AD6127"/>
      <c r="AE6127"/>
      <c r="AF6127"/>
      <c r="AG6127"/>
      <c r="AH6127"/>
      <c r="AI6127"/>
    </row>
    <row r="6128" spans="1:35">
      <c r="A6128" t="str">
        <f>IF(Tabela3[[#This Row],[GOL CASA]]&lt;&gt;"",Tabela3[[#This Row],[TIME CASA]],"")</f>
        <v/>
      </c>
      <c r="B6128" t="str">
        <f>IF(Tabela3[[#This Row],[GOL FORA]]&lt;&gt;"",Tabela3[[#This Row],[TIME FORA]],"")</f>
        <v/>
      </c>
      <c r="AD6128"/>
      <c r="AE6128"/>
      <c r="AF6128"/>
      <c r="AG6128"/>
      <c r="AH6128"/>
      <c r="AI6128"/>
    </row>
    <row r="6129" spans="1:35">
      <c r="A6129" t="str">
        <f>IF(Tabela3[[#This Row],[GOL CASA]]&lt;&gt;"",Tabela3[[#This Row],[TIME CASA]],"")</f>
        <v/>
      </c>
      <c r="B6129" t="str">
        <f>IF(Tabela3[[#This Row],[GOL FORA]]&lt;&gt;"",Tabela3[[#This Row],[TIME FORA]],"")</f>
        <v/>
      </c>
      <c r="AD6129"/>
      <c r="AE6129"/>
      <c r="AF6129"/>
      <c r="AG6129"/>
      <c r="AH6129"/>
      <c r="AI6129"/>
    </row>
    <row r="6130" spans="1:35">
      <c r="A6130" t="str">
        <f>IF(Tabela3[[#This Row],[GOL CASA]]&lt;&gt;"",Tabela3[[#This Row],[TIME CASA]],"")</f>
        <v/>
      </c>
      <c r="B6130" t="str">
        <f>IF(Tabela3[[#This Row],[GOL FORA]]&lt;&gt;"",Tabela3[[#This Row],[TIME FORA]],"")</f>
        <v/>
      </c>
      <c r="AD6130"/>
      <c r="AE6130"/>
      <c r="AF6130"/>
      <c r="AG6130"/>
      <c r="AH6130"/>
      <c r="AI6130"/>
    </row>
    <row r="6131" spans="1:35">
      <c r="A6131" t="str">
        <f>IF(Tabela3[[#This Row],[GOL CASA]]&lt;&gt;"",Tabela3[[#This Row],[TIME CASA]],"")</f>
        <v/>
      </c>
      <c r="B6131" t="str">
        <f>IF(Tabela3[[#This Row],[GOL FORA]]&lt;&gt;"",Tabela3[[#This Row],[TIME FORA]],"")</f>
        <v/>
      </c>
      <c r="AD6131"/>
      <c r="AE6131"/>
      <c r="AF6131"/>
      <c r="AG6131"/>
      <c r="AH6131"/>
      <c r="AI6131"/>
    </row>
    <row r="6132" spans="1:35">
      <c r="A6132" t="str">
        <f>IF(Tabela3[[#This Row],[GOL CASA]]&lt;&gt;"",Tabela3[[#This Row],[TIME CASA]],"")</f>
        <v/>
      </c>
      <c r="B6132" t="str">
        <f>IF(Tabela3[[#This Row],[GOL FORA]]&lt;&gt;"",Tabela3[[#This Row],[TIME FORA]],"")</f>
        <v/>
      </c>
      <c r="AD6132"/>
      <c r="AE6132"/>
      <c r="AF6132"/>
      <c r="AG6132"/>
      <c r="AH6132"/>
      <c r="AI6132"/>
    </row>
    <row r="6133" spans="1:35">
      <c r="A6133" t="str">
        <f>IF(Tabela3[[#This Row],[GOL CASA]]&lt;&gt;"",Tabela3[[#This Row],[TIME CASA]],"")</f>
        <v/>
      </c>
      <c r="B6133" t="str">
        <f>IF(Tabela3[[#This Row],[GOL FORA]]&lt;&gt;"",Tabela3[[#This Row],[TIME FORA]],"")</f>
        <v/>
      </c>
      <c r="AD6133"/>
      <c r="AE6133"/>
      <c r="AF6133"/>
      <c r="AG6133"/>
      <c r="AH6133"/>
      <c r="AI6133"/>
    </row>
    <row r="6134" spans="1:35">
      <c r="A6134" t="str">
        <f>IF(Tabela3[[#This Row],[GOL CASA]]&lt;&gt;"",Tabela3[[#This Row],[TIME CASA]],"")</f>
        <v/>
      </c>
      <c r="B6134" t="str">
        <f>IF(Tabela3[[#This Row],[GOL FORA]]&lt;&gt;"",Tabela3[[#This Row],[TIME FORA]],"")</f>
        <v/>
      </c>
      <c r="AD6134"/>
      <c r="AE6134"/>
      <c r="AF6134"/>
      <c r="AG6134"/>
      <c r="AH6134"/>
      <c r="AI6134"/>
    </row>
    <row r="6135" spans="1:35">
      <c r="A6135" t="str">
        <f>IF(Tabela3[[#This Row],[GOL CASA]]&lt;&gt;"",Tabela3[[#This Row],[TIME CASA]],"")</f>
        <v/>
      </c>
      <c r="B6135" t="str">
        <f>IF(Tabela3[[#This Row],[GOL FORA]]&lt;&gt;"",Tabela3[[#This Row],[TIME FORA]],"")</f>
        <v/>
      </c>
      <c r="AD6135"/>
      <c r="AE6135"/>
      <c r="AF6135"/>
      <c r="AG6135"/>
      <c r="AH6135"/>
      <c r="AI6135"/>
    </row>
    <row r="6136" spans="1:35">
      <c r="A6136" t="str">
        <f>IF(Tabela3[[#This Row],[GOL CASA]]&lt;&gt;"",Tabela3[[#This Row],[TIME CASA]],"")</f>
        <v/>
      </c>
      <c r="B6136" t="str">
        <f>IF(Tabela3[[#This Row],[GOL FORA]]&lt;&gt;"",Tabela3[[#This Row],[TIME FORA]],"")</f>
        <v/>
      </c>
      <c r="AD6136"/>
      <c r="AE6136"/>
      <c r="AF6136"/>
      <c r="AG6136"/>
      <c r="AH6136"/>
      <c r="AI6136"/>
    </row>
    <row r="6137" spans="1:35">
      <c r="A6137" t="str">
        <f>IF(Tabela3[[#This Row],[GOL CASA]]&lt;&gt;"",Tabela3[[#This Row],[TIME CASA]],"")</f>
        <v/>
      </c>
      <c r="B6137" t="str">
        <f>IF(Tabela3[[#This Row],[GOL FORA]]&lt;&gt;"",Tabela3[[#This Row],[TIME FORA]],"")</f>
        <v/>
      </c>
      <c r="AD6137"/>
      <c r="AE6137"/>
      <c r="AF6137"/>
      <c r="AG6137"/>
      <c r="AH6137"/>
      <c r="AI6137"/>
    </row>
    <row r="6138" spans="1:35">
      <c r="A6138" t="str">
        <f>IF(Tabela3[[#This Row],[GOL CASA]]&lt;&gt;"",Tabela3[[#This Row],[TIME CASA]],"")</f>
        <v/>
      </c>
      <c r="B6138" t="str">
        <f>IF(Tabela3[[#This Row],[GOL FORA]]&lt;&gt;"",Tabela3[[#This Row],[TIME FORA]],"")</f>
        <v/>
      </c>
      <c r="AD6138"/>
      <c r="AE6138"/>
      <c r="AF6138"/>
      <c r="AG6138"/>
      <c r="AH6138"/>
      <c r="AI6138"/>
    </row>
    <row r="6139" spans="1:35">
      <c r="A6139" t="str">
        <f>IF(Tabela3[[#This Row],[GOL CASA]]&lt;&gt;"",Tabela3[[#This Row],[TIME CASA]],"")</f>
        <v/>
      </c>
      <c r="B6139" t="str">
        <f>IF(Tabela3[[#This Row],[GOL FORA]]&lt;&gt;"",Tabela3[[#This Row],[TIME FORA]],"")</f>
        <v/>
      </c>
      <c r="AD6139"/>
      <c r="AE6139"/>
      <c r="AF6139"/>
      <c r="AG6139"/>
      <c r="AH6139"/>
      <c r="AI6139"/>
    </row>
    <row r="6140" spans="1:35">
      <c r="A6140" t="str">
        <f>IF(Tabela3[[#This Row],[GOL CASA]]&lt;&gt;"",Tabela3[[#This Row],[TIME CASA]],"")</f>
        <v/>
      </c>
      <c r="B6140" t="str">
        <f>IF(Tabela3[[#This Row],[GOL FORA]]&lt;&gt;"",Tabela3[[#This Row],[TIME FORA]],"")</f>
        <v/>
      </c>
      <c r="AD6140"/>
      <c r="AE6140"/>
      <c r="AF6140"/>
      <c r="AG6140"/>
      <c r="AH6140"/>
      <c r="AI6140"/>
    </row>
    <row r="6141" spans="1:35">
      <c r="A6141" t="str">
        <f>IF(Tabela3[[#This Row],[GOL CASA]]&lt;&gt;"",Tabela3[[#This Row],[TIME CASA]],"")</f>
        <v/>
      </c>
      <c r="B6141" t="str">
        <f>IF(Tabela3[[#This Row],[GOL FORA]]&lt;&gt;"",Tabela3[[#This Row],[TIME FORA]],"")</f>
        <v/>
      </c>
      <c r="AD6141"/>
      <c r="AE6141"/>
      <c r="AF6141"/>
      <c r="AG6141"/>
      <c r="AH6141"/>
      <c r="AI6141"/>
    </row>
    <row r="6142" spans="1:35">
      <c r="A6142" t="str">
        <f>IF(Tabela3[[#This Row],[GOL CASA]]&lt;&gt;"",Tabela3[[#This Row],[TIME CASA]],"")</f>
        <v/>
      </c>
      <c r="B6142" t="str">
        <f>IF(Tabela3[[#This Row],[GOL FORA]]&lt;&gt;"",Tabela3[[#This Row],[TIME FORA]],"")</f>
        <v/>
      </c>
      <c r="AD6142"/>
      <c r="AE6142"/>
      <c r="AF6142"/>
      <c r="AG6142"/>
      <c r="AH6142"/>
      <c r="AI6142"/>
    </row>
    <row r="6143" spans="1:35">
      <c r="A6143" t="str">
        <f>IF(Tabela3[[#This Row],[GOL CASA]]&lt;&gt;"",Tabela3[[#This Row],[TIME CASA]],"")</f>
        <v/>
      </c>
      <c r="B6143" t="str">
        <f>IF(Tabela3[[#This Row],[GOL FORA]]&lt;&gt;"",Tabela3[[#This Row],[TIME FORA]],"")</f>
        <v/>
      </c>
      <c r="AD6143"/>
      <c r="AE6143"/>
      <c r="AF6143"/>
      <c r="AG6143"/>
      <c r="AH6143"/>
      <c r="AI6143"/>
    </row>
    <row r="6144" spans="1:35">
      <c r="A6144" t="str">
        <f>IF(Tabela3[[#This Row],[GOL CASA]]&lt;&gt;"",Tabela3[[#This Row],[TIME CASA]],"")</f>
        <v/>
      </c>
      <c r="B6144" t="str">
        <f>IF(Tabela3[[#This Row],[GOL FORA]]&lt;&gt;"",Tabela3[[#This Row],[TIME FORA]],"")</f>
        <v/>
      </c>
      <c r="AD6144"/>
      <c r="AE6144"/>
      <c r="AF6144"/>
      <c r="AG6144"/>
      <c r="AH6144"/>
      <c r="AI6144"/>
    </row>
    <row r="6145" spans="1:35">
      <c r="A6145" t="str">
        <f>IF(Tabela3[[#This Row],[GOL CASA]]&lt;&gt;"",Tabela3[[#This Row],[TIME CASA]],"")</f>
        <v/>
      </c>
      <c r="B6145" t="str">
        <f>IF(Tabela3[[#This Row],[GOL FORA]]&lt;&gt;"",Tabela3[[#This Row],[TIME FORA]],"")</f>
        <v/>
      </c>
      <c r="AD6145"/>
      <c r="AE6145"/>
      <c r="AF6145"/>
      <c r="AG6145"/>
      <c r="AH6145"/>
      <c r="AI6145"/>
    </row>
    <row r="6146" spans="1:35">
      <c r="A6146" t="str">
        <f>IF(Tabela3[[#This Row],[GOL CASA]]&lt;&gt;"",Tabela3[[#This Row],[TIME CASA]],"")</f>
        <v/>
      </c>
      <c r="B6146" t="str">
        <f>IF(Tabela3[[#This Row],[GOL FORA]]&lt;&gt;"",Tabela3[[#This Row],[TIME FORA]],"")</f>
        <v/>
      </c>
      <c r="AD6146"/>
      <c r="AE6146"/>
      <c r="AF6146"/>
      <c r="AG6146"/>
      <c r="AH6146"/>
      <c r="AI6146"/>
    </row>
    <row r="6147" spans="1:35">
      <c r="A6147" t="str">
        <f>IF(Tabela3[[#This Row],[GOL CASA]]&lt;&gt;"",Tabela3[[#This Row],[TIME CASA]],"")</f>
        <v/>
      </c>
      <c r="B6147" t="str">
        <f>IF(Tabela3[[#This Row],[GOL FORA]]&lt;&gt;"",Tabela3[[#This Row],[TIME FORA]],"")</f>
        <v/>
      </c>
      <c r="AD6147"/>
      <c r="AE6147"/>
      <c r="AF6147"/>
      <c r="AG6147"/>
      <c r="AH6147"/>
      <c r="AI6147"/>
    </row>
    <row r="6148" spans="1:35">
      <c r="A6148" t="str">
        <f>IF(Tabela3[[#This Row],[GOL CASA]]&lt;&gt;"",Tabela3[[#This Row],[TIME CASA]],"")</f>
        <v/>
      </c>
      <c r="B6148" t="str">
        <f>IF(Tabela3[[#This Row],[GOL FORA]]&lt;&gt;"",Tabela3[[#This Row],[TIME FORA]],"")</f>
        <v/>
      </c>
      <c r="AD6148"/>
      <c r="AE6148"/>
      <c r="AF6148"/>
      <c r="AG6148"/>
      <c r="AH6148"/>
      <c r="AI6148"/>
    </row>
    <row r="6149" spans="1:35">
      <c r="A6149" t="str">
        <f>IF(Tabela3[[#This Row],[GOL CASA]]&lt;&gt;"",Tabela3[[#This Row],[TIME CASA]],"")</f>
        <v/>
      </c>
      <c r="B6149" t="str">
        <f>IF(Tabela3[[#This Row],[GOL FORA]]&lt;&gt;"",Tabela3[[#This Row],[TIME FORA]],"")</f>
        <v/>
      </c>
      <c r="AD6149"/>
      <c r="AE6149"/>
      <c r="AF6149"/>
      <c r="AG6149"/>
      <c r="AH6149"/>
      <c r="AI6149"/>
    </row>
    <row r="6150" spans="1:35">
      <c r="A6150" t="str">
        <f>IF(Tabela3[[#This Row],[GOL CASA]]&lt;&gt;"",Tabela3[[#This Row],[TIME CASA]],"")</f>
        <v/>
      </c>
      <c r="B6150" t="str">
        <f>IF(Tabela3[[#This Row],[GOL FORA]]&lt;&gt;"",Tabela3[[#This Row],[TIME FORA]],"")</f>
        <v/>
      </c>
      <c r="AD6150"/>
      <c r="AE6150"/>
      <c r="AF6150"/>
      <c r="AG6150"/>
      <c r="AH6150"/>
      <c r="AI6150"/>
    </row>
    <row r="6151" spans="1:35">
      <c r="A6151" t="str">
        <f>IF(Tabela3[[#This Row],[GOL CASA]]&lt;&gt;"",Tabela3[[#This Row],[TIME CASA]],"")</f>
        <v/>
      </c>
      <c r="B6151" t="str">
        <f>IF(Tabela3[[#This Row],[GOL FORA]]&lt;&gt;"",Tabela3[[#This Row],[TIME FORA]],"")</f>
        <v/>
      </c>
      <c r="AD6151"/>
      <c r="AE6151"/>
      <c r="AF6151"/>
      <c r="AG6151"/>
      <c r="AH6151"/>
      <c r="AI6151"/>
    </row>
    <row r="6152" spans="1:35">
      <c r="A6152" t="str">
        <f>IF(Tabela3[[#This Row],[GOL CASA]]&lt;&gt;"",Tabela3[[#This Row],[TIME CASA]],"")</f>
        <v/>
      </c>
      <c r="B6152" t="str">
        <f>IF(Tabela3[[#This Row],[GOL FORA]]&lt;&gt;"",Tabela3[[#This Row],[TIME FORA]],"")</f>
        <v/>
      </c>
      <c r="AD6152"/>
      <c r="AE6152"/>
      <c r="AF6152"/>
      <c r="AG6152"/>
      <c r="AH6152"/>
      <c r="AI6152"/>
    </row>
    <row r="6153" spans="1:35">
      <c r="A6153" t="str">
        <f>IF(Tabela3[[#This Row],[GOL CASA]]&lt;&gt;"",Tabela3[[#This Row],[TIME CASA]],"")</f>
        <v/>
      </c>
      <c r="B6153" t="str">
        <f>IF(Tabela3[[#This Row],[GOL FORA]]&lt;&gt;"",Tabela3[[#This Row],[TIME FORA]],"")</f>
        <v/>
      </c>
      <c r="AD6153"/>
      <c r="AE6153"/>
      <c r="AF6153"/>
      <c r="AG6153"/>
      <c r="AH6153"/>
      <c r="AI6153"/>
    </row>
    <row r="6154" spans="1:35">
      <c r="A6154" t="str">
        <f>IF(Tabela3[[#This Row],[GOL CASA]]&lt;&gt;"",Tabela3[[#This Row],[TIME CASA]],"")</f>
        <v/>
      </c>
      <c r="B6154" t="str">
        <f>IF(Tabela3[[#This Row],[GOL FORA]]&lt;&gt;"",Tabela3[[#This Row],[TIME FORA]],"")</f>
        <v/>
      </c>
      <c r="AD6154"/>
      <c r="AE6154"/>
      <c r="AF6154"/>
      <c r="AG6154"/>
      <c r="AH6154"/>
      <c r="AI6154"/>
    </row>
    <row r="6155" spans="1:35">
      <c r="A6155" t="str">
        <f>IF(Tabela3[[#This Row],[GOL CASA]]&lt;&gt;"",Tabela3[[#This Row],[TIME CASA]],"")</f>
        <v/>
      </c>
      <c r="B6155" t="str">
        <f>IF(Tabela3[[#This Row],[GOL FORA]]&lt;&gt;"",Tabela3[[#This Row],[TIME FORA]],"")</f>
        <v/>
      </c>
      <c r="AD6155"/>
      <c r="AE6155"/>
      <c r="AF6155"/>
      <c r="AG6155"/>
      <c r="AH6155"/>
      <c r="AI6155"/>
    </row>
    <row r="6156" spans="1:35">
      <c r="A6156" t="str">
        <f>IF(Tabela3[[#This Row],[GOL CASA]]&lt;&gt;"",Tabela3[[#This Row],[TIME CASA]],"")</f>
        <v/>
      </c>
      <c r="B6156" t="str">
        <f>IF(Tabela3[[#This Row],[GOL FORA]]&lt;&gt;"",Tabela3[[#This Row],[TIME FORA]],"")</f>
        <v/>
      </c>
      <c r="AD6156"/>
      <c r="AE6156"/>
      <c r="AF6156"/>
      <c r="AG6156"/>
      <c r="AH6156"/>
      <c r="AI6156"/>
    </row>
    <row r="6157" spans="1:35">
      <c r="A6157" t="str">
        <f>IF(Tabela3[[#This Row],[GOL CASA]]&lt;&gt;"",Tabela3[[#This Row],[TIME CASA]],"")</f>
        <v/>
      </c>
      <c r="B6157" t="str">
        <f>IF(Tabela3[[#This Row],[GOL FORA]]&lt;&gt;"",Tabela3[[#This Row],[TIME FORA]],"")</f>
        <v/>
      </c>
      <c r="AD6157"/>
      <c r="AE6157"/>
      <c r="AF6157"/>
      <c r="AG6157"/>
      <c r="AH6157"/>
      <c r="AI6157"/>
    </row>
    <row r="6158" spans="1:35">
      <c r="A6158" t="str">
        <f>IF(Tabela3[[#This Row],[GOL CASA]]&lt;&gt;"",Tabela3[[#This Row],[TIME CASA]],"")</f>
        <v/>
      </c>
      <c r="B6158" t="str">
        <f>IF(Tabela3[[#This Row],[GOL FORA]]&lt;&gt;"",Tabela3[[#This Row],[TIME FORA]],"")</f>
        <v/>
      </c>
      <c r="AD6158"/>
      <c r="AE6158"/>
      <c r="AF6158"/>
      <c r="AG6158"/>
      <c r="AH6158"/>
      <c r="AI6158"/>
    </row>
    <row r="6159" spans="1:35">
      <c r="A6159" t="str">
        <f>IF(Tabela3[[#This Row],[GOL CASA]]&lt;&gt;"",Tabela3[[#This Row],[TIME CASA]],"")</f>
        <v/>
      </c>
      <c r="B6159" t="str">
        <f>IF(Tabela3[[#This Row],[GOL FORA]]&lt;&gt;"",Tabela3[[#This Row],[TIME FORA]],"")</f>
        <v/>
      </c>
      <c r="AD6159"/>
      <c r="AE6159"/>
      <c r="AF6159"/>
      <c r="AG6159"/>
      <c r="AH6159"/>
      <c r="AI6159"/>
    </row>
    <row r="6160" spans="1:35">
      <c r="A6160" t="str">
        <f>IF(Tabela3[[#This Row],[GOL CASA]]&lt;&gt;"",Tabela3[[#This Row],[TIME CASA]],"")</f>
        <v/>
      </c>
      <c r="B6160" t="str">
        <f>IF(Tabela3[[#This Row],[GOL FORA]]&lt;&gt;"",Tabela3[[#This Row],[TIME FORA]],"")</f>
        <v/>
      </c>
      <c r="AD6160"/>
      <c r="AE6160"/>
      <c r="AF6160"/>
      <c r="AG6160"/>
      <c r="AH6160"/>
      <c r="AI6160"/>
    </row>
    <row r="6161" spans="1:35">
      <c r="A6161" t="str">
        <f>IF(Tabela3[[#This Row],[GOL CASA]]&lt;&gt;"",Tabela3[[#This Row],[TIME CASA]],"")</f>
        <v/>
      </c>
      <c r="B6161" t="str">
        <f>IF(Tabela3[[#This Row],[GOL FORA]]&lt;&gt;"",Tabela3[[#This Row],[TIME FORA]],"")</f>
        <v/>
      </c>
      <c r="AD6161"/>
      <c r="AE6161"/>
      <c r="AF6161"/>
      <c r="AG6161"/>
      <c r="AH6161"/>
      <c r="AI6161"/>
    </row>
    <row r="6162" spans="1:35">
      <c r="A6162" t="str">
        <f>IF(Tabela3[[#This Row],[GOL CASA]]&lt;&gt;"",Tabela3[[#This Row],[TIME CASA]],"")</f>
        <v/>
      </c>
      <c r="B6162" t="str">
        <f>IF(Tabela3[[#This Row],[GOL FORA]]&lt;&gt;"",Tabela3[[#This Row],[TIME FORA]],"")</f>
        <v/>
      </c>
      <c r="AD6162"/>
      <c r="AE6162"/>
      <c r="AF6162"/>
      <c r="AG6162"/>
      <c r="AH6162"/>
      <c r="AI6162"/>
    </row>
    <row r="6163" spans="1:35">
      <c r="A6163" t="str">
        <f>IF(Tabela3[[#This Row],[GOL CASA]]&lt;&gt;"",Tabela3[[#This Row],[TIME CASA]],"")</f>
        <v/>
      </c>
      <c r="B6163" t="str">
        <f>IF(Tabela3[[#This Row],[GOL FORA]]&lt;&gt;"",Tabela3[[#This Row],[TIME FORA]],"")</f>
        <v/>
      </c>
      <c r="AD6163"/>
      <c r="AE6163"/>
      <c r="AF6163"/>
      <c r="AG6163"/>
      <c r="AH6163"/>
      <c r="AI6163"/>
    </row>
    <row r="6164" spans="1:35">
      <c r="A6164" t="str">
        <f>IF(Tabela3[[#This Row],[GOL CASA]]&lt;&gt;"",Tabela3[[#This Row],[TIME CASA]],"")</f>
        <v/>
      </c>
      <c r="B6164" t="str">
        <f>IF(Tabela3[[#This Row],[GOL FORA]]&lt;&gt;"",Tabela3[[#This Row],[TIME FORA]],"")</f>
        <v/>
      </c>
      <c r="AD6164"/>
      <c r="AE6164"/>
      <c r="AF6164"/>
      <c r="AG6164"/>
      <c r="AH6164"/>
      <c r="AI6164"/>
    </row>
    <row r="6165" spans="1:35">
      <c r="A6165" t="str">
        <f>IF(Tabela3[[#This Row],[GOL CASA]]&lt;&gt;"",Tabela3[[#This Row],[TIME CASA]],"")</f>
        <v/>
      </c>
      <c r="B6165" t="str">
        <f>IF(Tabela3[[#This Row],[GOL FORA]]&lt;&gt;"",Tabela3[[#This Row],[TIME FORA]],"")</f>
        <v/>
      </c>
      <c r="AD6165"/>
      <c r="AE6165"/>
      <c r="AF6165"/>
      <c r="AG6165"/>
      <c r="AH6165"/>
      <c r="AI6165"/>
    </row>
    <row r="6166" spans="1:35">
      <c r="A6166" t="str">
        <f>IF(Tabela3[[#This Row],[GOL CASA]]&lt;&gt;"",Tabela3[[#This Row],[TIME CASA]],"")</f>
        <v/>
      </c>
      <c r="B6166" t="str">
        <f>IF(Tabela3[[#This Row],[GOL FORA]]&lt;&gt;"",Tabela3[[#This Row],[TIME FORA]],"")</f>
        <v/>
      </c>
      <c r="AD6166"/>
      <c r="AE6166"/>
      <c r="AF6166"/>
      <c r="AG6166"/>
      <c r="AH6166"/>
      <c r="AI6166"/>
    </row>
    <row r="6167" spans="1:35">
      <c r="A6167" t="str">
        <f>IF(Tabela3[[#This Row],[GOL CASA]]&lt;&gt;"",Tabela3[[#This Row],[TIME CASA]],"")</f>
        <v/>
      </c>
      <c r="B6167" t="str">
        <f>IF(Tabela3[[#This Row],[GOL FORA]]&lt;&gt;"",Tabela3[[#This Row],[TIME FORA]],"")</f>
        <v/>
      </c>
      <c r="AD6167"/>
      <c r="AE6167"/>
      <c r="AF6167"/>
      <c r="AG6167"/>
      <c r="AH6167"/>
      <c r="AI6167"/>
    </row>
    <row r="6168" spans="1:35">
      <c r="A6168" t="str">
        <f>IF(Tabela3[[#This Row],[GOL CASA]]&lt;&gt;"",Tabela3[[#This Row],[TIME CASA]],"")</f>
        <v/>
      </c>
      <c r="B6168" t="str">
        <f>IF(Tabela3[[#This Row],[GOL FORA]]&lt;&gt;"",Tabela3[[#This Row],[TIME FORA]],"")</f>
        <v/>
      </c>
      <c r="AD6168"/>
      <c r="AE6168"/>
      <c r="AF6168"/>
      <c r="AG6168"/>
      <c r="AH6168"/>
      <c r="AI6168"/>
    </row>
    <row r="6169" spans="1:35">
      <c r="A6169" t="str">
        <f>IF(Tabela3[[#This Row],[GOL CASA]]&lt;&gt;"",Tabela3[[#This Row],[TIME CASA]],"")</f>
        <v/>
      </c>
      <c r="B6169" t="str">
        <f>IF(Tabela3[[#This Row],[GOL FORA]]&lt;&gt;"",Tabela3[[#This Row],[TIME FORA]],"")</f>
        <v/>
      </c>
      <c r="AD6169"/>
      <c r="AE6169"/>
      <c r="AF6169"/>
      <c r="AG6169"/>
      <c r="AH6169"/>
      <c r="AI6169"/>
    </row>
    <row r="6170" spans="1:35">
      <c r="A6170" t="str">
        <f>IF(Tabela3[[#This Row],[GOL CASA]]&lt;&gt;"",Tabela3[[#This Row],[TIME CASA]],"")</f>
        <v/>
      </c>
      <c r="B6170" t="str">
        <f>IF(Tabela3[[#This Row],[GOL FORA]]&lt;&gt;"",Tabela3[[#This Row],[TIME FORA]],"")</f>
        <v/>
      </c>
      <c r="AD6170"/>
      <c r="AE6170"/>
      <c r="AF6170"/>
      <c r="AG6170"/>
      <c r="AH6170"/>
      <c r="AI6170"/>
    </row>
    <row r="6171" spans="1:35">
      <c r="A6171" t="str">
        <f>IF(Tabela3[[#This Row],[GOL CASA]]&lt;&gt;"",Tabela3[[#This Row],[TIME CASA]],"")</f>
        <v/>
      </c>
      <c r="B6171" t="str">
        <f>IF(Tabela3[[#This Row],[GOL FORA]]&lt;&gt;"",Tabela3[[#This Row],[TIME FORA]],"")</f>
        <v/>
      </c>
      <c r="AD6171"/>
      <c r="AE6171"/>
      <c r="AF6171"/>
      <c r="AG6171"/>
      <c r="AH6171"/>
      <c r="AI6171"/>
    </row>
    <row r="6172" spans="1:35">
      <c r="A6172" t="str">
        <f>IF(Tabela3[[#This Row],[GOL CASA]]&lt;&gt;"",Tabela3[[#This Row],[TIME CASA]],"")</f>
        <v/>
      </c>
      <c r="B6172" t="str">
        <f>IF(Tabela3[[#This Row],[GOL FORA]]&lt;&gt;"",Tabela3[[#This Row],[TIME FORA]],"")</f>
        <v/>
      </c>
      <c r="AD6172"/>
      <c r="AE6172"/>
      <c r="AF6172"/>
      <c r="AG6172"/>
      <c r="AH6172"/>
      <c r="AI6172"/>
    </row>
    <row r="6173" spans="1:35">
      <c r="A6173" t="str">
        <f>IF(Tabela3[[#This Row],[GOL CASA]]&lt;&gt;"",Tabela3[[#This Row],[TIME CASA]],"")</f>
        <v/>
      </c>
      <c r="B6173" t="str">
        <f>IF(Tabela3[[#This Row],[GOL FORA]]&lt;&gt;"",Tabela3[[#This Row],[TIME FORA]],"")</f>
        <v/>
      </c>
      <c r="AD6173"/>
      <c r="AE6173"/>
      <c r="AF6173"/>
      <c r="AG6173"/>
      <c r="AH6173"/>
      <c r="AI6173"/>
    </row>
    <row r="6174" spans="1:35">
      <c r="A6174" t="str">
        <f>IF(Tabela3[[#This Row],[GOL CASA]]&lt;&gt;"",Tabela3[[#This Row],[TIME CASA]],"")</f>
        <v/>
      </c>
      <c r="B6174" t="str">
        <f>IF(Tabela3[[#This Row],[GOL FORA]]&lt;&gt;"",Tabela3[[#This Row],[TIME FORA]],"")</f>
        <v/>
      </c>
      <c r="AD6174"/>
      <c r="AE6174"/>
      <c r="AF6174"/>
      <c r="AG6174"/>
      <c r="AH6174"/>
      <c r="AI6174"/>
    </row>
    <row r="6175" spans="1:35">
      <c r="A6175" t="str">
        <f>IF(Tabela3[[#This Row],[GOL CASA]]&lt;&gt;"",Tabela3[[#This Row],[TIME CASA]],"")</f>
        <v/>
      </c>
      <c r="B6175" t="str">
        <f>IF(Tabela3[[#This Row],[GOL FORA]]&lt;&gt;"",Tabela3[[#This Row],[TIME FORA]],"")</f>
        <v/>
      </c>
      <c r="AD6175"/>
      <c r="AE6175"/>
      <c r="AF6175"/>
      <c r="AG6175"/>
      <c r="AH6175"/>
      <c r="AI6175"/>
    </row>
    <row r="6176" spans="1:35">
      <c r="A6176" t="str">
        <f>IF(Tabela3[[#This Row],[GOL CASA]]&lt;&gt;"",Tabela3[[#This Row],[TIME CASA]],"")</f>
        <v/>
      </c>
      <c r="B6176" t="str">
        <f>IF(Tabela3[[#This Row],[GOL FORA]]&lt;&gt;"",Tabela3[[#This Row],[TIME FORA]],"")</f>
        <v/>
      </c>
      <c r="AD6176"/>
      <c r="AE6176"/>
      <c r="AF6176"/>
      <c r="AG6176"/>
      <c r="AH6176"/>
      <c r="AI6176"/>
    </row>
    <row r="6177" spans="1:35">
      <c r="A6177" t="str">
        <f>IF(Tabela3[[#This Row],[GOL CASA]]&lt;&gt;"",Tabela3[[#This Row],[TIME CASA]],"")</f>
        <v/>
      </c>
      <c r="B6177" t="str">
        <f>IF(Tabela3[[#This Row],[GOL FORA]]&lt;&gt;"",Tabela3[[#This Row],[TIME FORA]],"")</f>
        <v/>
      </c>
      <c r="AD6177"/>
      <c r="AE6177"/>
      <c r="AF6177"/>
      <c r="AG6177"/>
      <c r="AH6177"/>
      <c r="AI6177"/>
    </row>
    <row r="6178" spans="1:35">
      <c r="A6178" t="str">
        <f>IF(Tabela3[[#This Row],[GOL CASA]]&lt;&gt;"",Tabela3[[#This Row],[TIME CASA]],"")</f>
        <v/>
      </c>
      <c r="B6178" t="str">
        <f>IF(Tabela3[[#This Row],[GOL FORA]]&lt;&gt;"",Tabela3[[#This Row],[TIME FORA]],"")</f>
        <v/>
      </c>
      <c r="AD6178"/>
      <c r="AE6178"/>
      <c r="AF6178"/>
      <c r="AG6178"/>
      <c r="AH6178"/>
      <c r="AI6178"/>
    </row>
    <row r="6179" spans="1:35">
      <c r="A6179" t="str">
        <f>IF(Tabela3[[#This Row],[GOL CASA]]&lt;&gt;"",Tabela3[[#This Row],[TIME CASA]],"")</f>
        <v/>
      </c>
      <c r="B6179" t="str">
        <f>IF(Tabela3[[#This Row],[GOL FORA]]&lt;&gt;"",Tabela3[[#This Row],[TIME FORA]],"")</f>
        <v/>
      </c>
      <c r="AD6179"/>
      <c r="AE6179"/>
      <c r="AF6179"/>
      <c r="AG6179"/>
      <c r="AH6179"/>
      <c r="AI6179"/>
    </row>
    <row r="6180" spans="1:35">
      <c r="A6180" t="str">
        <f>IF(Tabela3[[#This Row],[GOL CASA]]&lt;&gt;"",Tabela3[[#This Row],[TIME CASA]],"")</f>
        <v/>
      </c>
      <c r="B6180" t="str">
        <f>IF(Tabela3[[#This Row],[GOL FORA]]&lt;&gt;"",Tabela3[[#This Row],[TIME FORA]],"")</f>
        <v/>
      </c>
      <c r="AD6180"/>
      <c r="AE6180"/>
      <c r="AF6180"/>
      <c r="AG6180"/>
      <c r="AH6180"/>
      <c r="AI6180"/>
    </row>
    <row r="6181" spans="1:35">
      <c r="A6181" t="str">
        <f>IF(Tabela3[[#This Row],[GOL CASA]]&lt;&gt;"",Tabela3[[#This Row],[TIME CASA]],"")</f>
        <v/>
      </c>
      <c r="B6181" t="str">
        <f>IF(Tabela3[[#This Row],[GOL FORA]]&lt;&gt;"",Tabela3[[#This Row],[TIME FORA]],"")</f>
        <v/>
      </c>
      <c r="AD6181"/>
      <c r="AE6181"/>
      <c r="AF6181"/>
      <c r="AG6181"/>
      <c r="AH6181"/>
      <c r="AI6181"/>
    </row>
    <row r="6182" spans="1:35">
      <c r="A6182" t="str">
        <f>IF(Tabela3[[#This Row],[GOL CASA]]&lt;&gt;"",Tabela3[[#This Row],[TIME CASA]],"")</f>
        <v/>
      </c>
      <c r="B6182" t="str">
        <f>IF(Tabela3[[#This Row],[GOL FORA]]&lt;&gt;"",Tabela3[[#This Row],[TIME FORA]],"")</f>
        <v/>
      </c>
      <c r="AD6182"/>
      <c r="AE6182"/>
      <c r="AF6182"/>
      <c r="AG6182"/>
      <c r="AH6182"/>
      <c r="AI6182"/>
    </row>
    <row r="6183" spans="1:35">
      <c r="A6183" t="str">
        <f>IF(Tabela3[[#This Row],[GOL CASA]]&lt;&gt;"",Tabela3[[#This Row],[TIME CASA]],"")</f>
        <v/>
      </c>
      <c r="B6183" t="str">
        <f>IF(Tabela3[[#This Row],[GOL FORA]]&lt;&gt;"",Tabela3[[#This Row],[TIME FORA]],"")</f>
        <v/>
      </c>
      <c r="AD6183"/>
      <c r="AE6183"/>
      <c r="AF6183"/>
      <c r="AG6183"/>
      <c r="AH6183"/>
      <c r="AI6183"/>
    </row>
    <row r="6184" spans="1:35">
      <c r="A6184" t="str">
        <f>IF(Tabela3[[#This Row],[GOL CASA]]&lt;&gt;"",Tabela3[[#This Row],[TIME CASA]],"")</f>
        <v/>
      </c>
      <c r="B6184" t="str">
        <f>IF(Tabela3[[#This Row],[GOL FORA]]&lt;&gt;"",Tabela3[[#This Row],[TIME FORA]],"")</f>
        <v/>
      </c>
      <c r="AD6184"/>
      <c r="AE6184"/>
      <c r="AF6184"/>
      <c r="AG6184"/>
      <c r="AH6184"/>
      <c r="AI6184"/>
    </row>
    <row r="6185" spans="1:35">
      <c r="A6185" t="str">
        <f>IF(Tabela3[[#This Row],[GOL CASA]]&lt;&gt;"",Tabela3[[#This Row],[TIME CASA]],"")</f>
        <v/>
      </c>
      <c r="B6185" t="str">
        <f>IF(Tabela3[[#This Row],[GOL FORA]]&lt;&gt;"",Tabela3[[#This Row],[TIME FORA]],"")</f>
        <v/>
      </c>
      <c r="AD6185"/>
      <c r="AE6185"/>
      <c r="AF6185"/>
      <c r="AG6185"/>
      <c r="AH6185"/>
      <c r="AI6185"/>
    </row>
    <row r="6186" spans="1:35">
      <c r="A6186" t="str">
        <f>IF(Tabela3[[#This Row],[GOL CASA]]&lt;&gt;"",Tabela3[[#This Row],[TIME CASA]],"")</f>
        <v/>
      </c>
      <c r="B6186" t="str">
        <f>IF(Tabela3[[#This Row],[GOL FORA]]&lt;&gt;"",Tabela3[[#This Row],[TIME FORA]],"")</f>
        <v/>
      </c>
      <c r="AD6186"/>
      <c r="AE6186"/>
      <c r="AF6186"/>
      <c r="AG6186"/>
      <c r="AH6186"/>
      <c r="AI6186"/>
    </row>
    <row r="6187" spans="1:35">
      <c r="A6187" t="str">
        <f>IF(Tabela3[[#This Row],[GOL CASA]]&lt;&gt;"",Tabela3[[#This Row],[TIME CASA]],"")</f>
        <v/>
      </c>
      <c r="B6187" t="str">
        <f>IF(Tabela3[[#This Row],[GOL FORA]]&lt;&gt;"",Tabela3[[#This Row],[TIME FORA]],"")</f>
        <v/>
      </c>
      <c r="AD6187"/>
      <c r="AE6187"/>
      <c r="AF6187"/>
      <c r="AG6187"/>
      <c r="AH6187"/>
      <c r="AI6187"/>
    </row>
    <row r="6188" spans="1:35">
      <c r="A6188" t="str">
        <f>IF(Tabela3[[#This Row],[GOL CASA]]&lt;&gt;"",Tabela3[[#This Row],[TIME CASA]],"")</f>
        <v/>
      </c>
      <c r="B6188" t="str">
        <f>IF(Tabela3[[#This Row],[GOL FORA]]&lt;&gt;"",Tabela3[[#This Row],[TIME FORA]],"")</f>
        <v/>
      </c>
      <c r="AD6188"/>
      <c r="AE6188"/>
      <c r="AF6188"/>
      <c r="AG6188"/>
      <c r="AH6188"/>
      <c r="AI6188"/>
    </row>
    <row r="6189" spans="1:35">
      <c r="A6189" t="str">
        <f>IF(Tabela3[[#This Row],[GOL CASA]]&lt;&gt;"",Tabela3[[#This Row],[TIME CASA]],"")</f>
        <v/>
      </c>
      <c r="B6189" t="str">
        <f>IF(Tabela3[[#This Row],[GOL FORA]]&lt;&gt;"",Tabela3[[#This Row],[TIME FORA]],"")</f>
        <v/>
      </c>
      <c r="AD6189"/>
      <c r="AE6189"/>
      <c r="AF6189"/>
      <c r="AG6189"/>
      <c r="AH6189"/>
      <c r="AI6189"/>
    </row>
    <row r="6190" spans="1:35">
      <c r="A6190" t="str">
        <f>IF(Tabela3[[#This Row],[GOL CASA]]&lt;&gt;"",Tabela3[[#This Row],[TIME CASA]],"")</f>
        <v/>
      </c>
      <c r="B6190" t="str">
        <f>IF(Tabela3[[#This Row],[GOL FORA]]&lt;&gt;"",Tabela3[[#This Row],[TIME FORA]],"")</f>
        <v/>
      </c>
      <c r="AD6190"/>
      <c r="AE6190"/>
      <c r="AF6190"/>
      <c r="AG6190"/>
      <c r="AH6190"/>
      <c r="AI6190"/>
    </row>
    <row r="6191" spans="1:35">
      <c r="A6191" t="str">
        <f>IF(Tabela3[[#This Row],[GOL CASA]]&lt;&gt;"",Tabela3[[#This Row],[TIME CASA]],"")</f>
        <v/>
      </c>
      <c r="B6191" t="str">
        <f>IF(Tabela3[[#This Row],[GOL FORA]]&lt;&gt;"",Tabela3[[#This Row],[TIME FORA]],"")</f>
        <v/>
      </c>
      <c r="AD6191"/>
      <c r="AE6191"/>
      <c r="AF6191"/>
      <c r="AG6191"/>
      <c r="AH6191"/>
      <c r="AI6191"/>
    </row>
    <row r="6192" spans="1:35">
      <c r="A6192" t="str">
        <f>IF(Tabela3[[#This Row],[GOL CASA]]&lt;&gt;"",Tabela3[[#This Row],[TIME CASA]],"")</f>
        <v/>
      </c>
      <c r="B6192" t="str">
        <f>IF(Tabela3[[#This Row],[GOL FORA]]&lt;&gt;"",Tabela3[[#This Row],[TIME FORA]],"")</f>
        <v/>
      </c>
      <c r="AD6192"/>
      <c r="AE6192"/>
      <c r="AF6192"/>
      <c r="AG6192"/>
      <c r="AH6192"/>
      <c r="AI6192"/>
    </row>
    <row r="6193" spans="1:35">
      <c r="A6193" t="str">
        <f>IF(Tabela3[[#This Row],[GOL CASA]]&lt;&gt;"",Tabela3[[#This Row],[TIME CASA]],"")</f>
        <v/>
      </c>
      <c r="B6193" t="str">
        <f>IF(Tabela3[[#This Row],[GOL FORA]]&lt;&gt;"",Tabela3[[#This Row],[TIME FORA]],"")</f>
        <v/>
      </c>
      <c r="AD6193"/>
      <c r="AE6193"/>
      <c r="AF6193"/>
      <c r="AG6193"/>
      <c r="AH6193"/>
      <c r="AI6193"/>
    </row>
    <row r="6194" spans="1:35">
      <c r="A6194" t="str">
        <f>IF(Tabela3[[#This Row],[GOL CASA]]&lt;&gt;"",Tabela3[[#This Row],[TIME CASA]],"")</f>
        <v/>
      </c>
      <c r="B6194" t="str">
        <f>IF(Tabela3[[#This Row],[GOL FORA]]&lt;&gt;"",Tabela3[[#This Row],[TIME FORA]],"")</f>
        <v/>
      </c>
      <c r="AD6194"/>
      <c r="AE6194"/>
      <c r="AF6194"/>
      <c r="AG6194"/>
      <c r="AH6194"/>
      <c r="AI6194"/>
    </row>
    <row r="6195" spans="1:35">
      <c r="A6195" t="str">
        <f>IF(Tabela3[[#This Row],[GOL CASA]]&lt;&gt;"",Tabela3[[#This Row],[TIME CASA]],"")</f>
        <v/>
      </c>
      <c r="B6195" t="str">
        <f>IF(Tabela3[[#This Row],[GOL FORA]]&lt;&gt;"",Tabela3[[#This Row],[TIME FORA]],"")</f>
        <v/>
      </c>
      <c r="AD6195"/>
      <c r="AE6195"/>
      <c r="AF6195"/>
      <c r="AG6195"/>
      <c r="AH6195"/>
      <c r="AI6195"/>
    </row>
    <row r="6196" spans="1:35">
      <c r="A6196" t="str">
        <f>IF(Tabela3[[#This Row],[GOL CASA]]&lt;&gt;"",Tabela3[[#This Row],[TIME CASA]],"")</f>
        <v/>
      </c>
      <c r="B6196" t="str">
        <f>IF(Tabela3[[#This Row],[GOL FORA]]&lt;&gt;"",Tabela3[[#This Row],[TIME FORA]],"")</f>
        <v/>
      </c>
      <c r="AD6196"/>
      <c r="AE6196"/>
      <c r="AF6196"/>
      <c r="AG6196"/>
      <c r="AH6196"/>
      <c r="AI6196"/>
    </row>
    <row r="6197" spans="1:35">
      <c r="A6197" t="str">
        <f>IF(Tabela3[[#This Row],[GOL CASA]]&lt;&gt;"",Tabela3[[#This Row],[TIME CASA]],"")</f>
        <v/>
      </c>
      <c r="B6197" t="str">
        <f>IF(Tabela3[[#This Row],[GOL FORA]]&lt;&gt;"",Tabela3[[#This Row],[TIME FORA]],"")</f>
        <v/>
      </c>
      <c r="AD6197"/>
      <c r="AE6197"/>
      <c r="AF6197"/>
      <c r="AG6197"/>
      <c r="AH6197"/>
      <c r="AI6197"/>
    </row>
    <row r="6198" spans="1:35">
      <c r="A6198" t="str">
        <f>IF(Tabela3[[#This Row],[GOL CASA]]&lt;&gt;"",Tabela3[[#This Row],[TIME CASA]],"")</f>
        <v/>
      </c>
      <c r="B6198" t="str">
        <f>IF(Tabela3[[#This Row],[GOL FORA]]&lt;&gt;"",Tabela3[[#This Row],[TIME FORA]],"")</f>
        <v/>
      </c>
      <c r="AD6198"/>
      <c r="AE6198"/>
      <c r="AF6198"/>
      <c r="AG6198"/>
      <c r="AH6198"/>
      <c r="AI6198"/>
    </row>
    <row r="6199" spans="1:35">
      <c r="A6199" t="str">
        <f>IF(Tabela3[[#This Row],[GOL CASA]]&lt;&gt;"",Tabela3[[#This Row],[TIME CASA]],"")</f>
        <v/>
      </c>
      <c r="B6199" t="str">
        <f>IF(Tabela3[[#This Row],[GOL FORA]]&lt;&gt;"",Tabela3[[#This Row],[TIME FORA]],"")</f>
        <v/>
      </c>
      <c r="AD6199"/>
      <c r="AE6199"/>
      <c r="AF6199"/>
      <c r="AG6199"/>
      <c r="AH6199"/>
      <c r="AI6199"/>
    </row>
    <row r="6200" spans="1:35">
      <c r="A6200" t="str">
        <f>IF(Tabela3[[#This Row],[GOL CASA]]&lt;&gt;"",Tabela3[[#This Row],[TIME CASA]],"")</f>
        <v/>
      </c>
      <c r="B6200" t="str">
        <f>IF(Tabela3[[#This Row],[GOL FORA]]&lt;&gt;"",Tabela3[[#This Row],[TIME FORA]],"")</f>
        <v/>
      </c>
      <c r="AD6200"/>
      <c r="AE6200"/>
      <c r="AF6200"/>
      <c r="AG6200"/>
      <c r="AH6200"/>
      <c r="AI6200"/>
    </row>
    <row r="6201" spans="1:35">
      <c r="A6201" t="str">
        <f>IF(Tabela3[[#This Row],[GOL CASA]]&lt;&gt;"",Tabela3[[#This Row],[TIME CASA]],"")</f>
        <v/>
      </c>
      <c r="B6201" t="str">
        <f>IF(Tabela3[[#This Row],[GOL FORA]]&lt;&gt;"",Tabela3[[#This Row],[TIME FORA]],"")</f>
        <v/>
      </c>
      <c r="AD6201"/>
      <c r="AE6201"/>
      <c r="AF6201"/>
      <c r="AG6201"/>
      <c r="AH6201"/>
      <c r="AI6201"/>
    </row>
    <row r="6202" spans="1:35">
      <c r="A6202" t="str">
        <f>IF(Tabela3[[#This Row],[GOL CASA]]&lt;&gt;"",Tabela3[[#This Row],[TIME CASA]],"")</f>
        <v/>
      </c>
      <c r="B6202" t="str">
        <f>IF(Tabela3[[#This Row],[GOL FORA]]&lt;&gt;"",Tabela3[[#This Row],[TIME FORA]],"")</f>
        <v/>
      </c>
      <c r="AD6202"/>
      <c r="AE6202"/>
      <c r="AF6202"/>
      <c r="AG6202"/>
      <c r="AH6202"/>
      <c r="AI6202"/>
    </row>
    <row r="6203" spans="1:35">
      <c r="A6203" t="str">
        <f>IF(Tabela3[[#This Row],[GOL CASA]]&lt;&gt;"",Tabela3[[#This Row],[TIME CASA]],"")</f>
        <v/>
      </c>
      <c r="B6203" t="str">
        <f>IF(Tabela3[[#This Row],[GOL FORA]]&lt;&gt;"",Tabela3[[#This Row],[TIME FORA]],"")</f>
        <v/>
      </c>
      <c r="AD6203"/>
      <c r="AE6203"/>
      <c r="AF6203"/>
      <c r="AG6203"/>
      <c r="AH6203"/>
      <c r="AI6203"/>
    </row>
    <row r="6204" spans="1:35">
      <c r="A6204" t="str">
        <f>IF(Tabela3[[#This Row],[GOL CASA]]&lt;&gt;"",Tabela3[[#This Row],[TIME CASA]],"")</f>
        <v/>
      </c>
      <c r="B6204" t="str">
        <f>IF(Tabela3[[#This Row],[GOL FORA]]&lt;&gt;"",Tabela3[[#This Row],[TIME FORA]],"")</f>
        <v/>
      </c>
    </row>
    <row r="6205" spans="1:35">
      <c r="A6205" t="str">
        <f>IF(Tabela3[[#This Row],[GOL CASA]]&lt;&gt;"",Tabela3[[#This Row],[TIME CASA]],"")</f>
        <v/>
      </c>
      <c r="B6205" t="str">
        <f>IF(Tabela3[[#This Row],[GOL FORA]]&lt;&gt;"",Tabela3[[#This Row],[TIME FORA]],"")</f>
        <v/>
      </c>
    </row>
    <row r="6206" spans="1:35">
      <c r="A6206" t="str">
        <f>IF(Tabela3[[#This Row],[GOL CASA]]&lt;&gt;"",Tabela3[[#This Row],[TIME CASA]],"")</f>
        <v/>
      </c>
      <c r="B6206" t="str">
        <f>IF(Tabela3[[#This Row],[GOL FORA]]&lt;&gt;"",Tabela3[[#This Row],[TIME FORA]],"")</f>
        <v/>
      </c>
    </row>
    <row r="6207" spans="1:35">
      <c r="A6207" t="str">
        <f>IF(Tabela3[[#This Row],[GOL CASA]]&lt;&gt;"",Tabela3[[#This Row],[TIME CASA]],"")</f>
        <v/>
      </c>
      <c r="B6207" t="str">
        <f>IF(Tabela3[[#This Row],[GOL FORA]]&lt;&gt;"",Tabela3[[#This Row],[TIME FORA]],"")</f>
        <v/>
      </c>
    </row>
    <row r="6208" spans="1:35">
      <c r="A6208" t="str">
        <f>IF(Tabela3[[#This Row],[GOL CASA]]&lt;&gt;"",Tabela3[[#This Row],[TIME CASA]],"")</f>
        <v/>
      </c>
      <c r="B6208" t="str">
        <f>IF(Tabela3[[#This Row],[GOL FORA]]&lt;&gt;"",Tabela3[[#This Row],[TIME FORA]],"")</f>
        <v/>
      </c>
    </row>
    <row r="6209" spans="1:2">
      <c r="A6209" t="str">
        <f>IF(Tabela3[[#This Row],[GOL CASA]]&lt;&gt;"",Tabela3[[#This Row],[TIME CASA]],"")</f>
        <v/>
      </c>
      <c r="B6209" t="str">
        <f>IF(Tabela3[[#This Row],[GOL FORA]]&lt;&gt;"",Tabela3[[#This Row],[TIME FORA]],"")</f>
        <v/>
      </c>
    </row>
    <row r="6210" spans="1:2">
      <c r="A6210" t="str">
        <f>IF(Tabela3[[#This Row],[GOL CASA]]&lt;&gt;"",Tabela3[[#This Row],[TIME CASA]],"")</f>
        <v/>
      </c>
      <c r="B6210" t="str">
        <f>IF(Tabela3[[#This Row],[GOL FORA]]&lt;&gt;"",Tabela3[[#This Row],[TIME FORA]],"")</f>
        <v/>
      </c>
    </row>
    <row r="6211" spans="1:2">
      <c r="A6211" t="str">
        <f>IF(Tabela3[[#This Row],[GOL CASA]]&lt;&gt;"",Tabela3[[#This Row],[TIME CASA]],"")</f>
        <v/>
      </c>
      <c r="B6211" t="str">
        <f>IF(Tabela3[[#This Row],[GOL FORA]]&lt;&gt;"",Tabela3[[#This Row],[TIME FORA]],"")</f>
        <v/>
      </c>
    </row>
    <row r="6212" spans="1:2">
      <c r="A6212" t="str">
        <f>IF(Tabela3[[#This Row],[GOL CASA]]&lt;&gt;"",Tabela3[[#This Row],[TIME CASA]],"")</f>
        <v/>
      </c>
      <c r="B6212" t="str">
        <f>IF(Tabela3[[#This Row],[GOL FORA]]&lt;&gt;"",Tabela3[[#This Row],[TIME FORA]],"")</f>
        <v/>
      </c>
    </row>
    <row r="6213" spans="1:2">
      <c r="A6213" t="str">
        <f>IF(Tabela3[[#This Row],[GOL CASA]]&lt;&gt;"",Tabela3[[#This Row],[TIME CASA]],"")</f>
        <v/>
      </c>
      <c r="B6213" t="str">
        <f>IF(Tabela3[[#This Row],[GOL FORA]]&lt;&gt;"",Tabela3[[#This Row],[TIME FORA]],"")</f>
        <v/>
      </c>
    </row>
    <row r="6214" spans="1:2">
      <c r="A6214" t="str">
        <f>IF(Tabela3[[#This Row],[GOL CASA]]&lt;&gt;"",Tabela3[[#This Row],[TIME CASA]],"")</f>
        <v/>
      </c>
      <c r="B6214" t="str">
        <f>IF(Tabela3[[#This Row],[GOL FORA]]&lt;&gt;"",Tabela3[[#This Row],[TIME FORA]],"")</f>
        <v/>
      </c>
    </row>
    <row r="6215" spans="1:2">
      <c r="A6215" t="str">
        <f>IF(Tabela3[[#This Row],[GOL CASA]]&lt;&gt;"",Tabela3[[#This Row],[TIME CASA]],"")</f>
        <v/>
      </c>
      <c r="B6215" t="str">
        <f>IF(Tabela3[[#This Row],[GOL FORA]]&lt;&gt;"",Tabela3[[#This Row],[TIME FORA]],"")</f>
        <v/>
      </c>
    </row>
    <row r="6216" spans="1:2">
      <c r="A6216" t="str">
        <f>IF(Tabela3[[#This Row],[GOL CASA]]&lt;&gt;"",Tabela3[[#This Row],[TIME CASA]],"")</f>
        <v/>
      </c>
      <c r="B6216" t="str">
        <f>IF(Tabela3[[#This Row],[GOL FORA]]&lt;&gt;"",Tabela3[[#This Row],[TIME FORA]],"")</f>
        <v/>
      </c>
    </row>
    <row r="6217" spans="1:2">
      <c r="A6217" t="str">
        <f>IF(Tabela3[[#This Row],[GOL CASA]]&lt;&gt;"",Tabela3[[#This Row],[TIME CASA]],"")</f>
        <v/>
      </c>
      <c r="B6217" t="str">
        <f>IF(Tabela3[[#This Row],[GOL FORA]]&lt;&gt;"",Tabela3[[#This Row],[TIME FORA]],"")</f>
        <v/>
      </c>
    </row>
    <row r="6218" spans="1:2">
      <c r="A6218" t="str">
        <f>IF(Tabela3[[#This Row],[GOL CASA]]&lt;&gt;"",Tabela3[[#This Row],[TIME CASA]],"")</f>
        <v/>
      </c>
      <c r="B6218" t="str">
        <f>IF(Tabela3[[#This Row],[GOL FORA]]&lt;&gt;"",Tabela3[[#This Row],[TIME FORA]],"")</f>
        <v/>
      </c>
    </row>
    <row r="6219" spans="1:2">
      <c r="A6219" t="str">
        <f>IF(Tabela3[[#This Row],[GOL CASA]]&lt;&gt;"",Tabela3[[#This Row],[TIME CASA]],"")</f>
        <v/>
      </c>
      <c r="B6219" t="str">
        <f>IF(Tabela3[[#This Row],[GOL FORA]]&lt;&gt;"",Tabela3[[#This Row],[TIME FORA]],"")</f>
        <v/>
      </c>
    </row>
    <row r="6220" spans="1:2">
      <c r="A6220" t="str">
        <f>IF(Tabela3[[#This Row],[GOL CASA]]&lt;&gt;"",Tabela3[[#This Row],[TIME CASA]],"")</f>
        <v/>
      </c>
      <c r="B6220" t="str">
        <f>IF(Tabela3[[#This Row],[GOL FORA]]&lt;&gt;"",Tabela3[[#This Row],[TIME FORA]],"")</f>
        <v/>
      </c>
    </row>
    <row r="6221" spans="1:2">
      <c r="A6221" t="str">
        <f>IF(Tabela3[[#This Row],[GOL CASA]]&lt;&gt;"",Tabela3[[#This Row],[TIME CASA]],"")</f>
        <v/>
      </c>
      <c r="B6221" t="str">
        <f>IF(Tabela3[[#This Row],[GOL FORA]]&lt;&gt;"",Tabela3[[#This Row],[TIME FORA]],"")</f>
        <v/>
      </c>
    </row>
    <row r="6222" spans="1:2">
      <c r="A6222" t="str">
        <f>IF(Tabela3[[#This Row],[GOL CASA]]&lt;&gt;"",Tabela3[[#This Row],[TIME CASA]],"")</f>
        <v/>
      </c>
      <c r="B6222" t="str">
        <f>IF(Tabela3[[#This Row],[GOL FORA]]&lt;&gt;"",Tabela3[[#This Row],[TIME FORA]],"")</f>
        <v/>
      </c>
    </row>
    <row r="6223" spans="1:2">
      <c r="A6223" t="str">
        <f>IF(Tabela3[[#This Row],[GOL CASA]]&lt;&gt;"",Tabela3[[#This Row],[TIME CASA]],"")</f>
        <v/>
      </c>
      <c r="B6223" t="str">
        <f>IF(Tabela3[[#This Row],[GOL FORA]]&lt;&gt;"",Tabela3[[#This Row],[TIME FORA]],"")</f>
        <v/>
      </c>
    </row>
    <row r="6224" spans="1:2">
      <c r="A6224" t="str">
        <f>IF(Tabela3[[#This Row],[GOL CASA]]&lt;&gt;"",Tabela3[[#This Row],[TIME CASA]],"")</f>
        <v/>
      </c>
      <c r="B6224" t="str">
        <f>IF(Tabela3[[#This Row],[GOL FORA]]&lt;&gt;"",Tabela3[[#This Row],[TIME FORA]],"")</f>
        <v/>
      </c>
    </row>
    <row r="6225" spans="1:2">
      <c r="A6225" t="str">
        <f>IF(Tabela3[[#This Row],[GOL CASA]]&lt;&gt;"",Tabela3[[#This Row],[TIME CASA]],"")</f>
        <v/>
      </c>
      <c r="B6225" t="str">
        <f>IF(Tabela3[[#This Row],[GOL FORA]]&lt;&gt;"",Tabela3[[#This Row],[TIME FORA]],"")</f>
        <v/>
      </c>
    </row>
    <row r="6226" spans="1:2">
      <c r="A6226" t="str">
        <f>IF(Tabela3[[#This Row],[GOL CASA]]&lt;&gt;"",Tabela3[[#This Row],[TIME CASA]],"")</f>
        <v/>
      </c>
      <c r="B6226" t="str">
        <f>IF(Tabela3[[#This Row],[GOL FORA]]&lt;&gt;"",Tabela3[[#This Row],[TIME FORA]],"")</f>
        <v/>
      </c>
    </row>
    <row r="6227" spans="1:2">
      <c r="A6227" t="str">
        <f>IF(Tabela3[[#This Row],[GOL CASA]]&lt;&gt;"",Tabela3[[#This Row],[TIME CASA]],"")</f>
        <v/>
      </c>
      <c r="B6227" t="str">
        <f>IF(Tabela3[[#This Row],[GOL FORA]]&lt;&gt;"",Tabela3[[#This Row],[TIME FORA]],"")</f>
        <v/>
      </c>
    </row>
    <row r="6228" spans="1:2">
      <c r="A6228" t="str">
        <f>IF(Tabela3[[#This Row],[GOL CASA]]&lt;&gt;"",Tabela3[[#This Row],[TIME CASA]],"")</f>
        <v/>
      </c>
      <c r="B6228" t="str">
        <f>IF(Tabela3[[#This Row],[GOL FORA]]&lt;&gt;"",Tabela3[[#This Row],[TIME FORA]],"")</f>
        <v/>
      </c>
    </row>
    <row r="6229" spans="1:2">
      <c r="A6229" t="str">
        <f>IF(Tabela3[[#This Row],[GOL CASA]]&lt;&gt;"",Tabela3[[#This Row],[TIME CASA]],"")</f>
        <v/>
      </c>
      <c r="B6229" t="str">
        <f>IF(Tabela3[[#This Row],[GOL FORA]]&lt;&gt;"",Tabela3[[#This Row],[TIME FORA]],"")</f>
        <v/>
      </c>
    </row>
    <row r="6230" spans="1:2">
      <c r="A6230" t="str">
        <f>IF(Tabela3[[#This Row],[GOL CASA]]&lt;&gt;"",Tabela3[[#This Row],[TIME CASA]],"")</f>
        <v/>
      </c>
      <c r="B6230" t="str">
        <f>IF(Tabela3[[#This Row],[GOL FORA]]&lt;&gt;"",Tabela3[[#This Row],[TIME FORA]],"")</f>
        <v/>
      </c>
    </row>
    <row r="6231" spans="1:2">
      <c r="A6231" t="str">
        <f>IF(Tabela3[[#This Row],[GOL CASA]]&lt;&gt;"",Tabela3[[#This Row],[TIME CASA]],"")</f>
        <v/>
      </c>
      <c r="B6231" t="str">
        <f>IF(Tabela3[[#This Row],[GOL FORA]]&lt;&gt;"",Tabela3[[#This Row],[TIME FORA]],"")</f>
        <v/>
      </c>
    </row>
    <row r="6232" spans="1:2">
      <c r="A6232" t="str">
        <f>IF(Tabela3[[#This Row],[GOL CASA]]&lt;&gt;"",Tabela3[[#This Row],[TIME CASA]],"")</f>
        <v/>
      </c>
      <c r="B6232" t="str">
        <f>IF(Tabela3[[#This Row],[GOL FORA]]&lt;&gt;"",Tabela3[[#This Row],[TIME FORA]],"")</f>
        <v/>
      </c>
    </row>
    <row r="6233" spans="1:2">
      <c r="A6233" t="str">
        <f>IF(Tabela3[[#This Row],[GOL CASA]]&lt;&gt;"",Tabela3[[#This Row],[TIME CASA]],"")</f>
        <v/>
      </c>
      <c r="B6233" t="str">
        <f>IF(Tabela3[[#This Row],[GOL FORA]]&lt;&gt;"",Tabela3[[#This Row],[TIME FORA]],"")</f>
        <v/>
      </c>
    </row>
    <row r="6234" spans="1:2">
      <c r="A6234" t="str">
        <f>IF(Tabela3[[#This Row],[GOL CASA]]&lt;&gt;"",Tabela3[[#This Row],[TIME CASA]],"")</f>
        <v/>
      </c>
      <c r="B6234" t="str">
        <f>IF(Tabela3[[#This Row],[GOL FORA]]&lt;&gt;"",Tabela3[[#This Row],[TIME FORA]],"")</f>
        <v/>
      </c>
    </row>
    <row r="6235" spans="1:2">
      <c r="A6235" t="str">
        <f>IF(Tabela3[[#This Row],[GOL CASA]]&lt;&gt;"",Tabela3[[#This Row],[TIME CASA]],"")</f>
        <v/>
      </c>
      <c r="B6235" t="str">
        <f>IF(Tabela3[[#This Row],[GOL FORA]]&lt;&gt;"",Tabela3[[#This Row],[TIME FORA]],"")</f>
        <v/>
      </c>
    </row>
    <row r="6236" spans="1:2">
      <c r="A6236" t="str">
        <f>IF(Tabela3[[#This Row],[GOL CASA]]&lt;&gt;"",Tabela3[[#This Row],[TIME CASA]],"")</f>
        <v/>
      </c>
      <c r="B6236" t="str">
        <f>IF(Tabela3[[#This Row],[GOL FORA]]&lt;&gt;"",Tabela3[[#This Row],[TIME FORA]],"")</f>
        <v/>
      </c>
    </row>
    <row r="6237" spans="1:2">
      <c r="A6237" t="str">
        <f>IF(Tabela3[[#This Row],[GOL CASA]]&lt;&gt;"",Tabela3[[#This Row],[TIME CASA]],"")</f>
        <v/>
      </c>
      <c r="B6237" t="str">
        <f>IF(Tabela3[[#This Row],[GOL FORA]]&lt;&gt;"",Tabela3[[#This Row],[TIME FORA]],"")</f>
        <v/>
      </c>
    </row>
    <row r="6238" spans="1:2">
      <c r="A6238" t="str">
        <f>IF(Tabela3[[#This Row],[GOL CASA]]&lt;&gt;"",Tabela3[[#This Row],[TIME CASA]],"")</f>
        <v/>
      </c>
      <c r="B6238" t="str">
        <f>IF(Tabela3[[#This Row],[GOL FORA]]&lt;&gt;"",Tabela3[[#This Row],[TIME FORA]],"")</f>
        <v/>
      </c>
    </row>
    <row r="6239" spans="1:2">
      <c r="A6239" t="str">
        <f>IF(Tabela3[[#This Row],[GOL CASA]]&lt;&gt;"",Tabela3[[#This Row],[TIME CASA]],"")</f>
        <v/>
      </c>
      <c r="B6239" t="str">
        <f>IF(Tabela3[[#This Row],[GOL FORA]]&lt;&gt;"",Tabela3[[#This Row],[TIME FORA]],"")</f>
        <v/>
      </c>
    </row>
    <row r="6240" spans="1:2">
      <c r="A6240" t="str">
        <f>IF(Tabela3[[#This Row],[GOL CASA]]&lt;&gt;"",Tabela3[[#This Row],[TIME CASA]],"")</f>
        <v/>
      </c>
      <c r="B6240" t="str">
        <f>IF(Tabela3[[#This Row],[GOL FORA]]&lt;&gt;"",Tabela3[[#This Row],[TIME FORA]],"")</f>
        <v/>
      </c>
    </row>
    <row r="6241" spans="1:2">
      <c r="A6241" t="str">
        <f>IF(Tabela3[[#This Row],[GOL CASA]]&lt;&gt;"",Tabela3[[#This Row],[TIME CASA]],"")</f>
        <v/>
      </c>
      <c r="B6241" t="str">
        <f>IF(Tabela3[[#This Row],[GOL FORA]]&lt;&gt;"",Tabela3[[#This Row],[TIME FORA]],"")</f>
        <v/>
      </c>
    </row>
    <row r="6242" spans="1:2">
      <c r="A6242" t="str">
        <f>IF(Tabela3[[#This Row],[GOL CASA]]&lt;&gt;"",Tabela3[[#This Row],[TIME CASA]],"")</f>
        <v/>
      </c>
      <c r="B6242" t="str">
        <f>IF(Tabela3[[#This Row],[GOL FORA]]&lt;&gt;"",Tabela3[[#This Row],[TIME FORA]],"")</f>
        <v/>
      </c>
    </row>
    <row r="6243" spans="1:2">
      <c r="A6243" t="str">
        <f>IF(Tabela3[[#This Row],[GOL CASA]]&lt;&gt;"",Tabela3[[#This Row],[TIME CASA]],"")</f>
        <v/>
      </c>
      <c r="B6243" t="str">
        <f>IF(Tabela3[[#This Row],[GOL FORA]]&lt;&gt;"",Tabela3[[#This Row],[TIME FORA]],"")</f>
        <v/>
      </c>
    </row>
    <row r="6244" spans="1:2">
      <c r="A6244" t="str">
        <f>IF(Tabela3[[#This Row],[GOL CASA]]&lt;&gt;"",Tabela3[[#This Row],[TIME CASA]],"")</f>
        <v/>
      </c>
      <c r="B6244" t="str">
        <f>IF(Tabela3[[#This Row],[GOL FORA]]&lt;&gt;"",Tabela3[[#This Row],[TIME FORA]],"")</f>
        <v/>
      </c>
    </row>
    <row r="6245" spans="1:2">
      <c r="A6245" t="str">
        <f>IF(Tabela3[[#This Row],[GOL CASA]]&lt;&gt;"",Tabela3[[#This Row],[TIME CASA]],"")</f>
        <v/>
      </c>
      <c r="B6245" t="str">
        <f>IF(Tabela3[[#This Row],[GOL FORA]]&lt;&gt;"",Tabela3[[#This Row],[TIME FORA]],"")</f>
        <v/>
      </c>
    </row>
    <row r="6246" spans="1:2">
      <c r="A6246" t="str">
        <f>IF(Tabela3[[#This Row],[GOL CASA]]&lt;&gt;"",Tabela3[[#This Row],[TIME CASA]],"")</f>
        <v/>
      </c>
      <c r="B6246" t="str">
        <f>IF(Tabela3[[#This Row],[GOL FORA]]&lt;&gt;"",Tabela3[[#This Row],[TIME FORA]],"")</f>
        <v/>
      </c>
    </row>
    <row r="6247" spans="1:2">
      <c r="A6247" t="str">
        <f>IF(Tabela3[[#This Row],[GOL CASA]]&lt;&gt;"",Tabela3[[#This Row],[TIME CASA]],"")</f>
        <v/>
      </c>
      <c r="B6247" t="str">
        <f>IF(Tabela3[[#This Row],[GOL FORA]]&lt;&gt;"",Tabela3[[#This Row],[TIME FORA]],"")</f>
        <v/>
      </c>
    </row>
    <row r="6248" spans="1:2">
      <c r="A6248" t="str">
        <f>IF(Tabela3[[#This Row],[GOL CASA]]&lt;&gt;"",Tabela3[[#This Row],[TIME CASA]],"")</f>
        <v/>
      </c>
      <c r="B6248" t="str">
        <f>IF(Tabela3[[#This Row],[GOL FORA]]&lt;&gt;"",Tabela3[[#This Row],[TIME FORA]],"")</f>
        <v/>
      </c>
    </row>
    <row r="6249" spans="1:2">
      <c r="A6249" t="str">
        <f>IF(Tabela3[[#This Row],[GOL CASA]]&lt;&gt;"",Tabela3[[#This Row],[TIME CASA]],"")</f>
        <v/>
      </c>
      <c r="B6249" t="str">
        <f>IF(Tabela3[[#This Row],[GOL FORA]]&lt;&gt;"",Tabela3[[#This Row],[TIME FORA]],"")</f>
        <v/>
      </c>
    </row>
    <row r="6250" spans="1:2">
      <c r="A6250" t="str">
        <f>IF(Tabela3[[#This Row],[GOL CASA]]&lt;&gt;"",Tabela3[[#This Row],[TIME CASA]],"")</f>
        <v/>
      </c>
      <c r="B6250" t="str">
        <f>IF(Tabela3[[#This Row],[GOL FORA]]&lt;&gt;"",Tabela3[[#This Row],[TIME FORA]],"")</f>
        <v/>
      </c>
    </row>
    <row r="6251" spans="1:2">
      <c r="A6251" t="str">
        <f>IF(Tabela3[[#This Row],[GOL CASA]]&lt;&gt;"",Tabela3[[#This Row],[TIME CASA]],"")</f>
        <v/>
      </c>
      <c r="B6251" t="str">
        <f>IF(Tabela3[[#This Row],[GOL FORA]]&lt;&gt;"",Tabela3[[#This Row],[TIME FORA]],"")</f>
        <v/>
      </c>
    </row>
    <row r="6252" spans="1:2">
      <c r="A6252" t="str">
        <f>IF(Tabela3[[#This Row],[GOL CASA]]&lt;&gt;"",Tabela3[[#This Row],[TIME CASA]],"")</f>
        <v/>
      </c>
      <c r="B6252" t="str">
        <f>IF(Tabela3[[#This Row],[GOL FORA]]&lt;&gt;"",Tabela3[[#This Row],[TIME FORA]],"")</f>
        <v/>
      </c>
    </row>
    <row r="6253" spans="1:2">
      <c r="A6253" t="str">
        <f>IF(Tabela3[[#This Row],[GOL CASA]]&lt;&gt;"",Tabela3[[#This Row],[TIME CASA]],"")</f>
        <v/>
      </c>
      <c r="B6253" t="str">
        <f>IF(Tabela3[[#This Row],[GOL FORA]]&lt;&gt;"",Tabela3[[#This Row],[TIME FORA]],"")</f>
        <v/>
      </c>
    </row>
    <row r="6254" spans="1:2">
      <c r="A6254" t="str">
        <f>IF(Tabela3[[#This Row],[GOL CASA]]&lt;&gt;"",Tabela3[[#This Row],[TIME CASA]],"")</f>
        <v/>
      </c>
      <c r="B6254" t="str">
        <f>IF(Tabela3[[#This Row],[GOL FORA]]&lt;&gt;"",Tabela3[[#This Row],[TIME FORA]],"")</f>
        <v/>
      </c>
    </row>
    <row r="6255" spans="1:2">
      <c r="A6255" t="str">
        <f>IF(Tabela3[[#This Row],[GOL CASA]]&lt;&gt;"",Tabela3[[#This Row],[TIME CASA]],"")</f>
        <v/>
      </c>
      <c r="B6255" t="str">
        <f>IF(Tabela3[[#This Row],[GOL FORA]]&lt;&gt;"",Tabela3[[#This Row],[TIME FORA]],"")</f>
        <v/>
      </c>
    </row>
    <row r="6256" spans="1:2">
      <c r="A6256" t="str">
        <f>IF(Tabela3[[#This Row],[GOL CASA]]&lt;&gt;"",Tabela3[[#This Row],[TIME CASA]],"")</f>
        <v/>
      </c>
      <c r="B6256" t="str">
        <f>IF(Tabela3[[#This Row],[GOL FORA]]&lt;&gt;"",Tabela3[[#This Row],[TIME FORA]],"")</f>
        <v/>
      </c>
    </row>
    <row r="6257" spans="1:2">
      <c r="A6257" t="str">
        <f>IF(Tabela3[[#This Row],[GOL CASA]]&lt;&gt;"",Tabela3[[#This Row],[TIME CASA]],"")</f>
        <v/>
      </c>
      <c r="B6257" t="str">
        <f>IF(Tabela3[[#This Row],[GOL FORA]]&lt;&gt;"",Tabela3[[#This Row],[TIME FORA]],"")</f>
        <v/>
      </c>
    </row>
    <row r="6258" spans="1:2">
      <c r="A6258" t="str">
        <f>IF(Tabela3[[#This Row],[GOL CASA]]&lt;&gt;"",Tabela3[[#This Row],[TIME CASA]],"")</f>
        <v/>
      </c>
      <c r="B6258" t="str">
        <f>IF(Tabela3[[#This Row],[GOL FORA]]&lt;&gt;"",Tabela3[[#This Row],[TIME FORA]],"")</f>
        <v/>
      </c>
    </row>
    <row r="6259" spans="1:2">
      <c r="A6259" t="str">
        <f>IF(Tabela3[[#This Row],[GOL CASA]]&lt;&gt;"",Tabela3[[#This Row],[TIME CASA]],"")</f>
        <v/>
      </c>
      <c r="B6259" t="str">
        <f>IF(Tabela3[[#This Row],[GOL FORA]]&lt;&gt;"",Tabela3[[#This Row],[TIME FORA]],"")</f>
        <v/>
      </c>
    </row>
    <row r="6260" spans="1:2">
      <c r="A6260" t="str">
        <f>IF(Tabela3[[#This Row],[GOL CASA]]&lt;&gt;"",Tabela3[[#This Row],[TIME CASA]],"")</f>
        <v/>
      </c>
      <c r="B6260" t="str">
        <f>IF(Tabela3[[#This Row],[GOL FORA]]&lt;&gt;"",Tabela3[[#This Row],[TIME FORA]],"")</f>
        <v/>
      </c>
    </row>
    <row r="6261" spans="1:2">
      <c r="A6261" t="str">
        <f>IF(Tabela3[[#This Row],[GOL CASA]]&lt;&gt;"",Tabela3[[#This Row],[TIME CASA]],"")</f>
        <v/>
      </c>
      <c r="B6261" t="str">
        <f>IF(Tabela3[[#This Row],[GOL FORA]]&lt;&gt;"",Tabela3[[#This Row],[TIME FORA]],"")</f>
        <v/>
      </c>
    </row>
    <row r="6262" spans="1:2">
      <c r="A6262" t="str">
        <f>IF(Tabela3[[#This Row],[GOL CASA]]&lt;&gt;"",Tabela3[[#This Row],[TIME CASA]],"")</f>
        <v/>
      </c>
      <c r="B6262" t="str">
        <f>IF(Tabela3[[#This Row],[GOL FORA]]&lt;&gt;"",Tabela3[[#This Row],[TIME FORA]],"")</f>
        <v/>
      </c>
    </row>
    <row r="6263" spans="1:2">
      <c r="A6263" t="str">
        <f>IF(Tabela3[[#This Row],[GOL CASA]]&lt;&gt;"",Tabela3[[#This Row],[TIME CASA]],"")</f>
        <v/>
      </c>
      <c r="B6263" t="str">
        <f>IF(Tabela3[[#This Row],[GOL FORA]]&lt;&gt;"",Tabela3[[#This Row],[TIME FORA]],"")</f>
        <v/>
      </c>
    </row>
    <row r="6264" spans="1:2">
      <c r="A6264" t="str">
        <f>IF(Tabela3[[#This Row],[GOL CASA]]&lt;&gt;"",Tabela3[[#This Row],[TIME CASA]],"")</f>
        <v/>
      </c>
      <c r="B6264" t="str">
        <f>IF(Tabela3[[#This Row],[GOL FORA]]&lt;&gt;"",Tabela3[[#This Row],[TIME FORA]],"")</f>
        <v/>
      </c>
    </row>
    <row r="6265" spans="1:2">
      <c r="A6265" t="str">
        <f>IF(Tabela3[[#This Row],[GOL CASA]]&lt;&gt;"",Tabela3[[#This Row],[TIME CASA]],"")</f>
        <v/>
      </c>
      <c r="B6265" t="str">
        <f>IF(Tabela3[[#This Row],[GOL FORA]]&lt;&gt;"",Tabela3[[#This Row],[TIME FORA]],"")</f>
        <v/>
      </c>
    </row>
    <row r="6266" spans="1:2">
      <c r="A6266" t="str">
        <f>IF(Tabela3[[#This Row],[GOL CASA]]&lt;&gt;"",Tabela3[[#This Row],[TIME CASA]],"")</f>
        <v/>
      </c>
      <c r="B6266" t="str">
        <f>IF(Tabela3[[#This Row],[GOL FORA]]&lt;&gt;"",Tabela3[[#This Row],[TIME FORA]],"")</f>
        <v/>
      </c>
    </row>
    <row r="6267" spans="1:2">
      <c r="A6267" t="str">
        <f>IF(Tabela3[[#This Row],[GOL CASA]]&lt;&gt;"",Tabela3[[#This Row],[TIME CASA]],"")</f>
        <v/>
      </c>
      <c r="B6267" t="str">
        <f>IF(Tabela3[[#This Row],[GOL FORA]]&lt;&gt;"",Tabela3[[#This Row],[TIME FORA]],"")</f>
        <v/>
      </c>
    </row>
    <row r="6268" spans="1:2">
      <c r="A6268" t="str">
        <f>IF(Tabela3[[#This Row],[GOL CASA]]&lt;&gt;"",Tabela3[[#This Row],[TIME CASA]],"")</f>
        <v/>
      </c>
      <c r="B6268" t="str">
        <f>IF(Tabela3[[#This Row],[GOL FORA]]&lt;&gt;"",Tabela3[[#This Row],[TIME FORA]],"")</f>
        <v/>
      </c>
    </row>
    <row r="6269" spans="1:2">
      <c r="A6269" t="str">
        <f>IF(Tabela3[[#This Row],[GOL CASA]]&lt;&gt;"",Tabela3[[#This Row],[TIME CASA]],"")</f>
        <v/>
      </c>
      <c r="B6269" t="str">
        <f>IF(Tabela3[[#This Row],[GOL FORA]]&lt;&gt;"",Tabela3[[#This Row],[TIME FORA]],"")</f>
        <v/>
      </c>
    </row>
    <row r="6270" spans="1:2">
      <c r="A6270" t="str">
        <f>IF(Tabela3[[#This Row],[GOL CASA]]&lt;&gt;"",Tabela3[[#This Row],[TIME CASA]],"")</f>
        <v/>
      </c>
      <c r="B6270" t="str">
        <f>IF(Tabela3[[#This Row],[GOL FORA]]&lt;&gt;"",Tabela3[[#This Row],[TIME FORA]],"")</f>
        <v/>
      </c>
    </row>
    <row r="6271" spans="1:2">
      <c r="A6271" t="str">
        <f>IF(Tabela3[[#This Row],[GOL CASA]]&lt;&gt;"",Tabela3[[#This Row],[TIME CASA]],"")</f>
        <v/>
      </c>
      <c r="B6271" t="str">
        <f>IF(Tabela3[[#This Row],[GOL FORA]]&lt;&gt;"",Tabela3[[#This Row],[TIME FORA]],"")</f>
        <v/>
      </c>
    </row>
    <row r="6272" spans="1:2">
      <c r="A6272" t="str">
        <f>IF(Tabela3[[#This Row],[GOL CASA]]&lt;&gt;"",Tabela3[[#This Row],[TIME CASA]],"")</f>
        <v/>
      </c>
      <c r="B6272" t="str">
        <f>IF(Tabela3[[#This Row],[GOL FORA]]&lt;&gt;"",Tabela3[[#This Row],[TIME FORA]],"")</f>
        <v/>
      </c>
    </row>
    <row r="6273" spans="1:2">
      <c r="A6273" t="str">
        <f>IF(Tabela3[[#This Row],[GOL CASA]]&lt;&gt;"",Tabela3[[#This Row],[TIME CASA]],"")</f>
        <v/>
      </c>
      <c r="B6273" t="str">
        <f>IF(Tabela3[[#This Row],[GOL FORA]]&lt;&gt;"",Tabela3[[#This Row],[TIME FORA]],"")</f>
        <v/>
      </c>
    </row>
    <row r="6274" spans="1:2">
      <c r="A6274" t="str">
        <f>IF(Tabela3[[#This Row],[GOL CASA]]&lt;&gt;"",Tabela3[[#This Row],[TIME CASA]],"")</f>
        <v/>
      </c>
      <c r="B6274" t="str">
        <f>IF(Tabela3[[#This Row],[GOL FORA]]&lt;&gt;"",Tabela3[[#This Row],[TIME FORA]],"")</f>
        <v/>
      </c>
    </row>
    <row r="6275" spans="1:2">
      <c r="A6275" t="str">
        <f>IF(Tabela3[[#This Row],[GOL CASA]]&lt;&gt;"",Tabela3[[#This Row],[TIME CASA]],"")</f>
        <v/>
      </c>
      <c r="B6275" t="str">
        <f>IF(Tabela3[[#This Row],[GOL FORA]]&lt;&gt;"",Tabela3[[#This Row],[TIME FORA]],"")</f>
        <v/>
      </c>
    </row>
    <row r="6276" spans="1:2">
      <c r="A6276" t="str">
        <f>IF(Tabela3[[#This Row],[GOL CASA]]&lt;&gt;"",Tabela3[[#This Row],[TIME CASA]],"")</f>
        <v/>
      </c>
      <c r="B6276" t="str">
        <f>IF(Tabela3[[#This Row],[GOL FORA]]&lt;&gt;"",Tabela3[[#This Row],[TIME FORA]],"")</f>
        <v/>
      </c>
    </row>
    <row r="6277" spans="1:2">
      <c r="A6277" t="str">
        <f>IF(Tabela3[[#This Row],[GOL CASA]]&lt;&gt;"",Tabela3[[#This Row],[TIME CASA]],"")</f>
        <v/>
      </c>
      <c r="B6277" t="str">
        <f>IF(Tabela3[[#This Row],[GOL FORA]]&lt;&gt;"",Tabela3[[#This Row],[TIME FORA]],"")</f>
        <v/>
      </c>
    </row>
    <row r="6278" spans="1:2">
      <c r="A6278" t="str">
        <f>IF(Tabela3[[#This Row],[GOL CASA]]&lt;&gt;"",Tabela3[[#This Row],[TIME CASA]],"")</f>
        <v/>
      </c>
      <c r="B6278" t="str">
        <f>IF(Tabela3[[#This Row],[GOL FORA]]&lt;&gt;"",Tabela3[[#This Row],[TIME FORA]],"")</f>
        <v/>
      </c>
    </row>
    <row r="6279" spans="1:2">
      <c r="A6279" t="str">
        <f>IF(Tabela3[[#This Row],[GOL CASA]]&lt;&gt;"",Tabela3[[#This Row],[TIME CASA]],"")</f>
        <v/>
      </c>
      <c r="B6279" t="str">
        <f>IF(Tabela3[[#This Row],[GOL FORA]]&lt;&gt;"",Tabela3[[#This Row],[TIME FORA]],"")</f>
        <v/>
      </c>
    </row>
    <row r="6280" spans="1:2">
      <c r="A6280" t="str">
        <f>IF(Tabela3[[#This Row],[GOL CASA]]&lt;&gt;"",Tabela3[[#This Row],[TIME CASA]],"")</f>
        <v/>
      </c>
      <c r="B6280" t="str">
        <f>IF(Tabela3[[#This Row],[GOL FORA]]&lt;&gt;"",Tabela3[[#This Row],[TIME FORA]],"")</f>
        <v/>
      </c>
    </row>
    <row r="6281" spans="1:2">
      <c r="A6281" t="str">
        <f>IF(Tabela3[[#This Row],[GOL CASA]]&lt;&gt;"",Tabela3[[#This Row],[TIME CASA]],"")</f>
        <v/>
      </c>
      <c r="B6281" t="str">
        <f>IF(Tabela3[[#This Row],[GOL FORA]]&lt;&gt;"",Tabela3[[#This Row],[TIME FORA]],"")</f>
        <v/>
      </c>
    </row>
    <row r="6282" spans="1:2">
      <c r="A6282" t="str">
        <f>IF(Tabela3[[#This Row],[GOL CASA]]&lt;&gt;"",Tabela3[[#This Row],[TIME CASA]],"")</f>
        <v/>
      </c>
      <c r="B6282" t="str">
        <f>IF(Tabela3[[#This Row],[GOL FORA]]&lt;&gt;"",Tabela3[[#This Row],[TIME FORA]],"")</f>
        <v/>
      </c>
    </row>
    <row r="6283" spans="1:2">
      <c r="A6283" t="str">
        <f>IF(Tabela3[[#This Row],[GOL CASA]]&lt;&gt;"",Tabela3[[#This Row],[TIME CASA]],"")</f>
        <v/>
      </c>
      <c r="B6283" t="str">
        <f>IF(Tabela3[[#This Row],[GOL FORA]]&lt;&gt;"",Tabela3[[#This Row],[TIME FORA]],"")</f>
        <v/>
      </c>
    </row>
    <row r="6284" spans="1:2">
      <c r="A6284" t="str">
        <f>IF(Tabela3[[#This Row],[GOL CASA]]&lt;&gt;"",Tabela3[[#This Row],[TIME CASA]],"")</f>
        <v/>
      </c>
      <c r="B6284" t="str">
        <f>IF(Tabela3[[#This Row],[GOL FORA]]&lt;&gt;"",Tabela3[[#This Row],[TIME FORA]],"")</f>
        <v/>
      </c>
    </row>
    <row r="6285" spans="1:2">
      <c r="A6285" t="str">
        <f>IF(Tabela3[[#This Row],[GOL CASA]]&lt;&gt;"",Tabela3[[#This Row],[TIME CASA]],"")</f>
        <v/>
      </c>
      <c r="B6285" t="str">
        <f>IF(Tabela3[[#This Row],[GOL FORA]]&lt;&gt;"",Tabela3[[#This Row],[TIME FORA]],"")</f>
        <v/>
      </c>
    </row>
    <row r="6286" spans="1:2">
      <c r="A6286" t="str">
        <f>IF(Tabela3[[#This Row],[GOL CASA]]&lt;&gt;"",Tabela3[[#This Row],[TIME CASA]],"")</f>
        <v/>
      </c>
      <c r="B6286" t="str">
        <f>IF(Tabela3[[#This Row],[GOL FORA]]&lt;&gt;"",Tabela3[[#This Row],[TIME FORA]],"")</f>
        <v/>
      </c>
    </row>
    <row r="6287" spans="1:2">
      <c r="A6287" t="str">
        <f>IF(Tabela3[[#This Row],[GOL CASA]]&lt;&gt;"",Tabela3[[#This Row],[TIME CASA]],"")</f>
        <v/>
      </c>
      <c r="B6287" t="str">
        <f>IF(Tabela3[[#This Row],[GOL FORA]]&lt;&gt;"",Tabela3[[#This Row],[TIME FORA]],"")</f>
        <v/>
      </c>
    </row>
    <row r="6288" spans="1:2">
      <c r="A6288" t="str">
        <f>IF(Tabela3[[#This Row],[GOL CASA]]&lt;&gt;"",Tabela3[[#This Row],[TIME CASA]],"")</f>
        <v/>
      </c>
      <c r="B6288" t="str">
        <f>IF(Tabela3[[#This Row],[GOL FORA]]&lt;&gt;"",Tabela3[[#This Row],[TIME FORA]],"")</f>
        <v/>
      </c>
    </row>
    <row r="6289" spans="1:2">
      <c r="A6289" t="str">
        <f>IF(Tabela3[[#This Row],[GOL CASA]]&lt;&gt;"",Tabela3[[#This Row],[TIME CASA]],"")</f>
        <v/>
      </c>
      <c r="B6289" t="str">
        <f>IF(Tabela3[[#This Row],[GOL FORA]]&lt;&gt;"",Tabela3[[#This Row],[TIME FORA]],"")</f>
        <v/>
      </c>
    </row>
    <row r="6290" spans="1:2">
      <c r="A6290" t="str">
        <f>IF(Tabela3[[#This Row],[GOL CASA]]&lt;&gt;"",Tabela3[[#This Row],[TIME CASA]],"")</f>
        <v/>
      </c>
      <c r="B6290" t="str">
        <f>IF(Tabela3[[#This Row],[GOL FORA]]&lt;&gt;"",Tabela3[[#This Row],[TIME FORA]],"")</f>
        <v/>
      </c>
    </row>
    <row r="6291" spans="1:2">
      <c r="A6291" t="str">
        <f>IF(Tabela3[[#This Row],[GOL CASA]]&lt;&gt;"",Tabela3[[#This Row],[TIME CASA]],"")</f>
        <v/>
      </c>
      <c r="B6291" t="str">
        <f>IF(Tabela3[[#This Row],[GOL FORA]]&lt;&gt;"",Tabela3[[#This Row],[TIME FORA]],"")</f>
        <v/>
      </c>
    </row>
    <row r="6292" spans="1:2">
      <c r="A6292" t="str">
        <f>IF(Tabela3[[#This Row],[GOL CASA]]&lt;&gt;"",Tabela3[[#This Row],[TIME CASA]],"")</f>
        <v/>
      </c>
      <c r="B6292" t="str">
        <f>IF(Tabela3[[#This Row],[GOL FORA]]&lt;&gt;"",Tabela3[[#This Row],[TIME FORA]],"")</f>
        <v/>
      </c>
    </row>
    <row r="6293" spans="1:2">
      <c r="A6293" t="str">
        <f>IF(Tabela3[[#This Row],[GOL CASA]]&lt;&gt;"",Tabela3[[#This Row],[TIME CASA]],"")</f>
        <v/>
      </c>
      <c r="B6293" t="str">
        <f>IF(Tabela3[[#This Row],[GOL FORA]]&lt;&gt;"",Tabela3[[#This Row],[TIME FORA]],"")</f>
        <v/>
      </c>
    </row>
    <row r="6294" spans="1:2">
      <c r="A6294" t="str">
        <f>IF(Tabela3[[#This Row],[GOL CASA]]&lt;&gt;"",Tabela3[[#This Row],[TIME CASA]],"")</f>
        <v/>
      </c>
      <c r="B6294" t="str">
        <f>IF(Tabela3[[#This Row],[GOL FORA]]&lt;&gt;"",Tabela3[[#This Row],[TIME FORA]],"")</f>
        <v/>
      </c>
    </row>
    <row r="6295" spans="1:2">
      <c r="A6295" t="str">
        <f>IF(Tabela3[[#This Row],[GOL CASA]]&lt;&gt;"",Tabela3[[#This Row],[TIME CASA]],"")</f>
        <v/>
      </c>
      <c r="B6295" t="str">
        <f>IF(Tabela3[[#This Row],[GOL FORA]]&lt;&gt;"",Tabela3[[#This Row],[TIME FORA]],"")</f>
        <v/>
      </c>
    </row>
    <row r="6296" spans="1:2">
      <c r="A6296" t="str">
        <f>IF(Tabela3[[#This Row],[GOL CASA]]&lt;&gt;"",Tabela3[[#This Row],[TIME CASA]],"")</f>
        <v/>
      </c>
      <c r="B6296" t="str">
        <f>IF(Tabela3[[#This Row],[GOL FORA]]&lt;&gt;"",Tabela3[[#This Row],[TIME FORA]],"")</f>
        <v/>
      </c>
    </row>
    <row r="6297" spans="1:2">
      <c r="A6297" t="str">
        <f>IF(Tabela3[[#This Row],[GOL CASA]]&lt;&gt;"",Tabela3[[#This Row],[TIME CASA]],"")</f>
        <v/>
      </c>
      <c r="B6297" t="str">
        <f>IF(Tabela3[[#This Row],[GOL FORA]]&lt;&gt;"",Tabela3[[#This Row],[TIME FORA]],"")</f>
        <v/>
      </c>
    </row>
    <row r="6298" spans="1:2">
      <c r="A6298" t="str">
        <f>IF(Tabela3[[#This Row],[GOL CASA]]&lt;&gt;"",Tabela3[[#This Row],[TIME CASA]],"")</f>
        <v/>
      </c>
      <c r="B6298" t="str">
        <f>IF(Tabela3[[#This Row],[GOL FORA]]&lt;&gt;"",Tabela3[[#This Row],[TIME FORA]],"")</f>
        <v/>
      </c>
    </row>
    <row r="6299" spans="1:2">
      <c r="A6299" t="str">
        <f>IF(Tabela3[[#This Row],[GOL CASA]]&lt;&gt;"",Tabela3[[#This Row],[TIME CASA]],"")</f>
        <v/>
      </c>
      <c r="B6299" t="str">
        <f>IF(Tabela3[[#This Row],[GOL FORA]]&lt;&gt;"",Tabela3[[#This Row],[TIME FORA]],"")</f>
        <v/>
      </c>
    </row>
    <row r="6300" spans="1:2">
      <c r="A6300" t="str">
        <f>IF(Tabela3[[#This Row],[GOL CASA]]&lt;&gt;"",Tabela3[[#This Row],[TIME CASA]],"")</f>
        <v/>
      </c>
      <c r="B6300" t="str">
        <f>IF(Tabela3[[#This Row],[GOL FORA]]&lt;&gt;"",Tabela3[[#This Row],[TIME FORA]],"")</f>
        <v/>
      </c>
    </row>
    <row r="6301" spans="1:2">
      <c r="A6301" t="str">
        <f>IF(Tabela3[[#This Row],[GOL CASA]]&lt;&gt;"",Tabela3[[#This Row],[TIME CASA]],"")</f>
        <v/>
      </c>
      <c r="B6301" t="str">
        <f>IF(Tabela3[[#This Row],[GOL FORA]]&lt;&gt;"",Tabela3[[#This Row],[TIME FORA]],"")</f>
        <v/>
      </c>
    </row>
    <row r="6302" spans="1:2">
      <c r="A6302" t="str">
        <f>IF(Tabela3[[#This Row],[GOL CASA]]&lt;&gt;"",Tabela3[[#This Row],[TIME CASA]],"")</f>
        <v/>
      </c>
      <c r="B6302" t="str">
        <f>IF(Tabela3[[#This Row],[GOL FORA]]&lt;&gt;"",Tabela3[[#This Row],[TIME FORA]],"")</f>
        <v/>
      </c>
    </row>
    <row r="6303" spans="1:2">
      <c r="A6303" t="str">
        <f>IF(Tabela3[[#This Row],[GOL CASA]]&lt;&gt;"",Tabela3[[#This Row],[TIME CASA]],"")</f>
        <v/>
      </c>
      <c r="B6303" t="str">
        <f>IF(Tabela3[[#This Row],[GOL FORA]]&lt;&gt;"",Tabela3[[#This Row],[TIME FORA]],"")</f>
        <v/>
      </c>
    </row>
    <row r="6304" spans="1:2">
      <c r="A6304" t="str">
        <f>IF(Tabela3[[#This Row],[GOL CASA]]&lt;&gt;"",Tabela3[[#This Row],[TIME CASA]],"")</f>
        <v/>
      </c>
      <c r="B6304" t="str">
        <f>IF(Tabela3[[#This Row],[GOL FORA]]&lt;&gt;"",Tabela3[[#This Row],[TIME FORA]],"")</f>
        <v/>
      </c>
    </row>
    <row r="6305" spans="1:2">
      <c r="A6305" t="str">
        <f>IF(Tabela3[[#This Row],[GOL CASA]]&lt;&gt;"",Tabela3[[#This Row],[TIME CASA]],"")</f>
        <v/>
      </c>
      <c r="B6305" t="str">
        <f>IF(Tabela3[[#This Row],[GOL FORA]]&lt;&gt;"",Tabela3[[#This Row],[TIME FORA]],"")</f>
        <v/>
      </c>
    </row>
    <row r="6306" spans="1:2">
      <c r="A6306" t="str">
        <f>IF(Tabela3[[#This Row],[GOL CASA]]&lt;&gt;"",Tabela3[[#This Row],[TIME CASA]],"")</f>
        <v/>
      </c>
      <c r="B6306" t="str">
        <f>IF(Tabela3[[#This Row],[GOL FORA]]&lt;&gt;"",Tabela3[[#This Row],[TIME FORA]],"")</f>
        <v/>
      </c>
    </row>
    <row r="6307" spans="1:2">
      <c r="A6307" t="str">
        <f>IF(Tabela3[[#This Row],[GOL CASA]]&lt;&gt;"",Tabela3[[#This Row],[TIME CASA]],"")</f>
        <v/>
      </c>
      <c r="B6307" t="str">
        <f>IF(Tabela3[[#This Row],[GOL FORA]]&lt;&gt;"",Tabela3[[#This Row],[TIME FORA]],"")</f>
        <v/>
      </c>
    </row>
    <row r="6308" spans="1:2">
      <c r="A6308" t="str">
        <f>IF(Tabela3[[#This Row],[GOL CASA]]&lt;&gt;"",Tabela3[[#This Row],[TIME CASA]],"")</f>
        <v/>
      </c>
      <c r="B6308" t="str">
        <f>IF(Tabela3[[#This Row],[GOL FORA]]&lt;&gt;"",Tabela3[[#This Row],[TIME FORA]],"")</f>
        <v/>
      </c>
    </row>
    <row r="6309" spans="1:2">
      <c r="A6309" t="str">
        <f>IF(Tabela3[[#This Row],[GOL CASA]]&lt;&gt;"",Tabela3[[#This Row],[TIME CASA]],"")</f>
        <v/>
      </c>
      <c r="B6309" t="str">
        <f>IF(Tabela3[[#This Row],[GOL FORA]]&lt;&gt;"",Tabela3[[#This Row],[TIME FORA]],"")</f>
        <v/>
      </c>
    </row>
    <row r="6310" spans="1:2">
      <c r="A6310" t="str">
        <f>IF(Tabela3[[#This Row],[GOL CASA]]&lt;&gt;"",Tabela3[[#This Row],[TIME CASA]],"")</f>
        <v/>
      </c>
      <c r="B6310" t="str">
        <f>IF(Tabela3[[#This Row],[GOL FORA]]&lt;&gt;"",Tabela3[[#This Row],[TIME FORA]],"")</f>
        <v/>
      </c>
    </row>
    <row r="6311" spans="1:2">
      <c r="A6311" t="str">
        <f>IF(Tabela3[[#This Row],[GOL CASA]]&lt;&gt;"",Tabela3[[#This Row],[TIME CASA]],"")</f>
        <v/>
      </c>
      <c r="B6311" t="str">
        <f>IF(Tabela3[[#This Row],[GOL FORA]]&lt;&gt;"",Tabela3[[#This Row],[TIME FORA]],"")</f>
        <v/>
      </c>
    </row>
    <row r="6312" spans="1:2">
      <c r="A6312" t="str">
        <f>IF(Tabela3[[#This Row],[GOL CASA]]&lt;&gt;"",Tabela3[[#This Row],[TIME CASA]],"")</f>
        <v/>
      </c>
      <c r="B6312" t="str">
        <f>IF(Tabela3[[#This Row],[GOL FORA]]&lt;&gt;"",Tabela3[[#This Row],[TIME FORA]],"")</f>
        <v/>
      </c>
    </row>
    <row r="6313" spans="1:2">
      <c r="A6313" t="str">
        <f>IF(Tabela3[[#This Row],[GOL CASA]]&lt;&gt;"",Tabela3[[#This Row],[TIME CASA]],"")</f>
        <v/>
      </c>
      <c r="B6313" t="str">
        <f>IF(Tabela3[[#This Row],[GOL FORA]]&lt;&gt;"",Tabela3[[#This Row],[TIME FORA]],"")</f>
        <v/>
      </c>
    </row>
    <row r="6314" spans="1:2">
      <c r="A6314" t="str">
        <f>IF(Tabela3[[#This Row],[GOL CASA]]&lt;&gt;"",Tabela3[[#This Row],[TIME CASA]],"")</f>
        <v/>
      </c>
      <c r="B6314" t="str">
        <f>IF(Tabela3[[#This Row],[GOL FORA]]&lt;&gt;"",Tabela3[[#This Row],[TIME FORA]],"")</f>
        <v/>
      </c>
    </row>
    <row r="6315" spans="1:2">
      <c r="A6315" t="str">
        <f>IF(Tabela3[[#This Row],[GOL CASA]]&lt;&gt;"",Tabela3[[#This Row],[TIME CASA]],"")</f>
        <v/>
      </c>
      <c r="B6315" t="str">
        <f>IF(Tabela3[[#This Row],[GOL FORA]]&lt;&gt;"",Tabela3[[#This Row],[TIME FORA]],"")</f>
        <v/>
      </c>
    </row>
    <row r="6316" spans="1:2">
      <c r="A6316" t="str">
        <f>IF(Tabela3[[#This Row],[GOL CASA]]&lt;&gt;"",Tabela3[[#This Row],[TIME CASA]],"")</f>
        <v/>
      </c>
      <c r="B6316" t="str">
        <f>IF(Tabela3[[#This Row],[GOL FORA]]&lt;&gt;"",Tabela3[[#This Row],[TIME FORA]],"")</f>
        <v/>
      </c>
    </row>
    <row r="6317" spans="1:2">
      <c r="A6317" t="str">
        <f>IF(Tabela3[[#This Row],[GOL CASA]]&lt;&gt;"",Tabela3[[#This Row],[TIME CASA]],"")</f>
        <v/>
      </c>
      <c r="B6317" t="str">
        <f>IF(Tabela3[[#This Row],[GOL FORA]]&lt;&gt;"",Tabela3[[#This Row],[TIME FORA]],"")</f>
        <v/>
      </c>
    </row>
    <row r="6318" spans="1:2">
      <c r="A6318" t="str">
        <f>IF(Tabela3[[#This Row],[GOL CASA]]&lt;&gt;"",Tabela3[[#This Row],[TIME CASA]],"")</f>
        <v/>
      </c>
      <c r="B6318" t="str">
        <f>IF(Tabela3[[#This Row],[GOL FORA]]&lt;&gt;"",Tabela3[[#This Row],[TIME FORA]],"")</f>
        <v/>
      </c>
    </row>
    <row r="6319" spans="1:2">
      <c r="A6319" t="str">
        <f>IF(Tabela3[[#This Row],[GOL CASA]]&lt;&gt;"",Tabela3[[#This Row],[TIME CASA]],"")</f>
        <v/>
      </c>
      <c r="B6319" t="str">
        <f>IF(Tabela3[[#This Row],[GOL FORA]]&lt;&gt;"",Tabela3[[#This Row],[TIME FORA]],"")</f>
        <v/>
      </c>
    </row>
    <row r="6320" spans="1:2">
      <c r="A6320" t="str">
        <f>IF(Tabela3[[#This Row],[GOL CASA]]&lt;&gt;"",Tabela3[[#This Row],[TIME CASA]],"")</f>
        <v/>
      </c>
      <c r="B6320" t="str">
        <f>IF(Tabela3[[#This Row],[GOL FORA]]&lt;&gt;"",Tabela3[[#This Row],[TIME FORA]],"")</f>
        <v/>
      </c>
    </row>
    <row r="6321" spans="1:2">
      <c r="A6321" t="str">
        <f>IF(Tabela3[[#This Row],[GOL CASA]]&lt;&gt;"",Tabela3[[#This Row],[TIME CASA]],"")</f>
        <v/>
      </c>
      <c r="B6321" t="str">
        <f>IF(Tabela3[[#This Row],[GOL FORA]]&lt;&gt;"",Tabela3[[#This Row],[TIME FORA]],"")</f>
        <v/>
      </c>
    </row>
    <row r="6322" spans="1:2">
      <c r="A6322" t="str">
        <f>IF(Tabela3[[#This Row],[GOL CASA]]&lt;&gt;"",Tabela3[[#This Row],[TIME CASA]],"")</f>
        <v/>
      </c>
      <c r="B6322" t="str">
        <f>IF(Tabela3[[#This Row],[GOL FORA]]&lt;&gt;"",Tabela3[[#This Row],[TIME FORA]],"")</f>
        <v/>
      </c>
    </row>
    <row r="6323" spans="1:2">
      <c r="A6323" t="str">
        <f>IF(Tabela3[[#This Row],[GOL CASA]]&lt;&gt;"",Tabela3[[#This Row],[TIME CASA]],"")</f>
        <v/>
      </c>
      <c r="B6323" t="str">
        <f>IF(Tabela3[[#This Row],[GOL FORA]]&lt;&gt;"",Tabela3[[#This Row],[TIME FORA]],"")</f>
        <v/>
      </c>
    </row>
    <row r="6324" spans="1:2">
      <c r="A6324" t="str">
        <f>IF(Tabela3[[#This Row],[GOL CASA]]&lt;&gt;"",Tabela3[[#This Row],[TIME CASA]],"")</f>
        <v/>
      </c>
      <c r="B6324" t="str">
        <f>IF(Tabela3[[#This Row],[GOL FORA]]&lt;&gt;"",Tabela3[[#This Row],[TIME FORA]],"")</f>
        <v/>
      </c>
    </row>
    <row r="6325" spans="1:2">
      <c r="A6325" t="str">
        <f>IF(Tabela3[[#This Row],[GOL CASA]]&lt;&gt;"",Tabela3[[#This Row],[TIME CASA]],"")</f>
        <v/>
      </c>
      <c r="B6325" t="str">
        <f>IF(Tabela3[[#This Row],[GOL FORA]]&lt;&gt;"",Tabela3[[#This Row],[TIME FORA]],"")</f>
        <v/>
      </c>
    </row>
    <row r="6326" spans="1:2">
      <c r="A6326" t="str">
        <f>IF(Tabela3[[#This Row],[GOL CASA]]&lt;&gt;"",Tabela3[[#This Row],[TIME CASA]],"")</f>
        <v/>
      </c>
      <c r="B6326" t="str">
        <f>IF(Tabela3[[#This Row],[GOL FORA]]&lt;&gt;"",Tabela3[[#This Row],[TIME FORA]],"")</f>
        <v/>
      </c>
    </row>
    <row r="6327" spans="1:2">
      <c r="A6327" t="str">
        <f>IF(Tabela3[[#This Row],[GOL CASA]]&lt;&gt;"",Tabela3[[#This Row],[TIME CASA]],"")</f>
        <v/>
      </c>
      <c r="B6327" t="str">
        <f>IF(Tabela3[[#This Row],[GOL FORA]]&lt;&gt;"",Tabela3[[#This Row],[TIME FORA]],"")</f>
        <v/>
      </c>
    </row>
    <row r="6328" spans="1:2">
      <c r="A6328" t="str">
        <f>IF(Tabela3[[#This Row],[GOL CASA]]&lt;&gt;"",Tabela3[[#This Row],[TIME CASA]],"")</f>
        <v/>
      </c>
      <c r="B6328" t="str">
        <f>IF(Tabela3[[#This Row],[GOL FORA]]&lt;&gt;"",Tabela3[[#This Row],[TIME FORA]],"")</f>
        <v/>
      </c>
    </row>
    <row r="6329" spans="1:2">
      <c r="A6329" t="str">
        <f>IF(Tabela3[[#This Row],[GOL CASA]]&lt;&gt;"",Tabela3[[#This Row],[TIME CASA]],"")</f>
        <v/>
      </c>
      <c r="B6329" t="str">
        <f>IF(Tabela3[[#This Row],[GOL FORA]]&lt;&gt;"",Tabela3[[#This Row],[TIME FORA]],"")</f>
        <v/>
      </c>
    </row>
    <row r="6330" spans="1:2">
      <c r="A6330" t="str">
        <f>IF(Tabela3[[#This Row],[GOL CASA]]&lt;&gt;"",Tabela3[[#This Row],[TIME CASA]],"")</f>
        <v/>
      </c>
      <c r="B6330" t="str">
        <f>IF(Tabela3[[#This Row],[GOL FORA]]&lt;&gt;"",Tabela3[[#This Row],[TIME FORA]],"")</f>
        <v/>
      </c>
    </row>
    <row r="6331" spans="1:2">
      <c r="A6331" t="str">
        <f>IF(Tabela3[[#This Row],[GOL CASA]]&lt;&gt;"",Tabela3[[#This Row],[TIME CASA]],"")</f>
        <v/>
      </c>
      <c r="B6331" t="str">
        <f>IF(Tabela3[[#This Row],[GOL FORA]]&lt;&gt;"",Tabela3[[#This Row],[TIME FORA]],"")</f>
        <v/>
      </c>
    </row>
    <row r="6332" spans="1:2">
      <c r="A6332" t="str">
        <f>IF(Tabela3[[#This Row],[GOL CASA]]&lt;&gt;"",Tabela3[[#This Row],[TIME CASA]],"")</f>
        <v/>
      </c>
      <c r="B6332" t="str">
        <f>IF(Tabela3[[#This Row],[GOL FORA]]&lt;&gt;"",Tabela3[[#This Row],[TIME FORA]],"")</f>
        <v/>
      </c>
    </row>
    <row r="6333" spans="1:2">
      <c r="A6333" t="str">
        <f>IF(Tabela3[[#This Row],[GOL CASA]]&lt;&gt;"",Tabela3[[#This Row],[TIME CASA]],"")</f>
        <v/>
      </c>
      <c r="B6333" t="str">
        <f>IF(Tabela3[[#This Row],[GOL FORA]]&lt;&gt;"",Tabela3[[#This Row],[TIME FORA]],"")</f>
        <v/>
      </c>
    </row>
    <row r="6334" spans="1:2">
      <c r="A6334" t="str">
        <f>IF(Tabela3[[#This Row],[GOL CASA]]&lt;&gt;"",Tabela3[[#This Row],[TIME CASA]],"")</f>
        <v/>
      </c>
      <c r="B6334" t="str">
        <f>IF(Tabela3[[#This Row],[GOL FORA]]&lt;&gt;"",Tabela3[[#This Row],[TIME FORA]],"")</f>
        <v/>
      </c>
    </row>
    <row r="6335" spans="1:2">
      <c r="A6335" t="str">
        <f>IF(Tabela3[[#This Row],[GOL CASA]]&lt;&gt;"",Tabela3[[#This Row],[TIME CASA]],"")</f>
        <v/>
      </c>
      <c r="B6335" t="str">
        <f>IF(Tabela3[[#This Row],[GOL FORA]]&lt;&gt;"",Tabela3[[#This Row],[TIME FORA]],"")</f>
        <v/>
      </c>
    </row>
    <row r="6336" spans="1:2">
      <c r="A6336" t="str">
        <f>IF(Tabela3[[#This Row],[GOL CASA]]&lt;&gt;"",Tabela3[[#This Row],[TIME CASA]],"")</f>
        <v/>
      </c>
      <c r="B6336" t="str">
        <f>IF(Tabela3[[#This Row],[GOL FORA]]&lt;&gt;"",Tabela3[[#This Row],[TIME FORA]],"")</f>
        <v/>
      </c>
    </row>
    <row r="6337" spans="1:2">
      <c r="A6337" t="str">
        <f>IF(Tabela3[[#This Row],[GOL CASA]]&lt;&gt;"",Tabela3[[#This Row],[TIME CASA]],"")</f>
        <v/>
      </c>
      <c r="B6337" t="str">
        <f>IF(Tabela3[[#This Row],[GOL FORA]]&lt;&gt;"",Tabela3[[#This Row],[TIME FORA]],"")</f>
        <v/>
      </c>
    </row>
    <row r="6338" spans="1:2">
      <c r="A6338" t="str">
        <f>IF(Tabela3[[#This Row],[GOL CASA]]&lt;&gt;"",Tabela3[[#This Row],[TIME CASA]],"")</f>
        <v/>
      </c>
      <c r="B6338" t="str">
        <f>IF(Tabela3[[#This Row],[GOL FORA]]&lt;&gt;"",Tabela3[[#This Row],[TIME FORA]],"")</f>
        <v/>
      </c>
    </row>
    <row r="6339" spans="1:2">
      <c r="A6339" t="str">
        <f>IF(Tabela3[[#This Row],[GOL CASA]]&lt;&gt;"",Tabela3[[#This Row],[TIME CASA]],"")</f>
        <v/>
      </c>
      <c r="B6339" t="str">
        <f>IF(Tabela3[[#This Row],[GOL FORA]]&lt;&gt;"",Tabela3[[#This Row],[TIME FORA]],"")</f>
        <v/>
      </c>
    </row>
    <row r="6340" spans="1:2">
      <c r="A6340" t="str">
        <f>IF(Tabela3[[#This Row],[GOL CASA]]&lt;&gt;"",Tabela3[[#This Row],[TIME CASA]],"")</f>
        <v/>
      </c>
      <c r="B6340" t="str">
        <f>IF(Tabela3[[#This Row],[GOL FORA]]&lt;&gt;"",Tabela3[[#This Row],[TIME FORA]],"")</f>
        <v/>
      </c>
    </row>
    <row r="6341" spans="1:2">
      <c r="A6341" t="str">
        <f>IF(Tabela3[[#This Row],[GOL CASA]]&lt;&gt;"",Tabela3[[#This Row],[TIME CASA]],"")</f>
        <v/>
      </c>
      <c r="B6341" t="str">
        <f>IF(Tabela3[[#This Row],[GOL FORA]]&lt;&gt;"",Tabela3[[#This Row],[TIME FORA]],"")</f>
        <v/>
      </c>
    </row>
    <row r="6342" spans="1:2">
      <c r="A6342" t="str">
        <f>IF(Tabela3[[#This Row],[GOL CASA]]&lt;&gt;"",Tabela3[[#This Row],[TIME CASA]],"")</f>
        <v/>
      </c>
      <c r="B6342" t="str">
        <f>IF(Tabela3[[#This Row],[GOL FORA]]&lt;&gt;"",Tabela3[[#This Row],[TIME FORA]],"")</f>
        <v/>
      </c>
    </row>
    <row r="6343" spans="1:2">
      <c r="A6343" t="str">
        <f>IF(Tabela3[[#This Row],[GOL CASA]]&lt;&gt;"",Tabela3[[#This Row],[TIME CASA]],"")</f>
        <v/>
      </c>
      <c r="B6343" t="str">
        <f>IF(Tabela3[[#This Row],[GOL FORA]]&lt;&gt;"",Tabela3[[#This Row],[TIME FORA]],"")</f>
        <v/>
      </c>
    </row>
    <row r="6344" spans="1:2">
      <c r="A6344" t="str">
        <f>IF(Tabela3[[#This Row],[GOL CASA]]&lt;&gt;"",Tabela3[[#This Row],[TIME CASA]],"")</f>
        <v/>
      </c>
      <c r="B6344" t="str">
        <f>IF(Tabela3[[#This Row],[GOL FORA]]&lt;&gt;"",Tabela3[[#This Row],[TIME FORA]],"")</f>
        <v/>
      </c>
    </row>
    <row r="6345" spans="1:2">
      <c r="A6345" t="str">
        <f>IF(Tabela3[[#This Row],[GOL CASA]]&lt;&gt;"",Tabela3[[#This Row],[TIME CASA]],"")</f>
        <v/>
      </c>
      <c r="B6345" t="str">
        <f>IF(Tabela3[[#This Row],[GOL FORA]]&lt;&gt;"",Tabela3[[#This Row],[TIME FORA]],"")</f>
        <v/>
      </c>
    </row>
    <row r="6346" spans="1:2">
      <c r="A6346" t="str">
        <f>IF(Tabela3[[#This Row],[GOL CASA]]&lt;&gt;"",Tabela3[[#This Row],[TIME CASA]],"")</f>
        <v/>
      </c>
      <c r="B6346" t="str">
        <f>IF(Tabela3[[#This Row],[GOL FORA]]&lt;&gt;"",Tabela3[[#This Row],[TIME FORA]],"")</f>
        <v/>
      </c>
    </row>
    <row r="6347" spans="1:2">
      <c r="A6347" t="str">
        <f>IF(Tabela3[[#This Row],[GOL CASA]]&lt;&gt;"",Tabela3[[#This Row],[TIME CASA]],"")</f>
        <v/>
      </c>
      <c r="B6347" t="str">
        <f>IF(Tabela3[[#This Row],[GOL FORA]]&lt;&gt;"",Tabela3[[#This Row],[TIME FORA]],"")</f>
        <v/>
      </c>
    </row>
    <row r="6348" spans="1:2">
      <c r="A6348" t="str">
        <f>IF(Tabela3[[#This Row],[GOL CASA]]&lt;&gt;"",Tabela3[[#This Row],[TIME CASA]],"")</f>
        <v/>
      </c>
      <c r="B6348" t="str">
        <f>IF(Tabela3[[#This Row],[GOL FORA]]&lt;&gt;"",Tabela3[[#This Row],[TIME FORA]],"")</f>
        <v/>
      </c>
    </row>
    <row r="6349" spans="1:2">
      <c r="A6349" t="str">
        <f>IF(Tabela3[[#This Row],[GOL CASA]]&lt;&gt;"",Tabela3[[#This Row],[TIME CASA]],"")</f>
        <v/>
      </c>
      <c r="B6349" t="str">
        <f>IF(Tabela3[[#This Row],[GOL FORA]]&lt;&gt;"",Tabela3[[#This Row],[TIME FORA]],"")</f>
        <v/>
      </c>
    </row>
    <row r="6350" spans="1:2">
      <c r="A6350" t="str">
        <f>IF(Tabela3[[#This Row],[GOL CASA]]&lt;&gt;"",Tabela3[[#This Row],[TIME CASA]],"")</f>
        <v/>
      </c>
      <c r="B6350" t="str">
        <f>IF(Tabela3[[#This Row],[GOL FORA]]&lt;&gt;"",Tabela3[[#This Row],[TIME FORA]],"")</f>
        <v/>
      </c>
    </row>
    <row r="6351" spans="1:2">
      <c r="A6351" t="str">
        <f>IF(Tabela3[[#This Row],[GOL CASA]]&lt;&gt;"",Tabela3[[#This Row],[TIME CASA]],"")</f>
        <v/>
      </c>
      <c r="B6351" t="str">
        <f>IF(Tabela3[[#This Row],[GOL FORA]]&lt;&gt;"",Tabela3[[#This Row],[TIME FORA]],"")</f>
        <v/>
      </c>
    </row>
    <row r="6352" spans="1:2">
      <c r="A6352" t="str">
        <f>IF(Tabela3[[#This Row],[GOL CASA]]&lt;&gt;"",Tabela3[[#This Row],[TIME CASA]],"")</f>
        <v/>
      </c>
      <c r="B6352" t="str">
        <f>IF(Tabela3[[#This Row],[GOL FORA]]&lt;&gt;"",Tabela3[[#This Row],[TIME FORA]],"")</f>
        <v/>
      </c>
    </row>
    <row r="6353" spans="1:2">
      <c r="A6353" t="str">
        <f>IF(Tabela3[[#This Row],[GOL CASA]]&lt;&gt;"",Tabela3[[#This Row],[TIME CASA]],"")</f>
        <v/>
      </c>
      <c r="B6353" t="str">
        <f>IF(Tabela3[[#This Row],[GOL FORA]]&lt;&gt;"",Tabela3[[#This Row],[TIME FORA]],"")</f>
        <v/>
      </c>
    </row>
    <row r="6354" spans="1:2">
      <c r="A6354" t="str">
        <f>IF(Tabela3[[#This Row],[GOL CASA]]&lt;&gt;"",Tabela3[[#This Row],[TIME CASA]],"")</f>
        <v/>
      </c>
      <c r="B6354" t="str">
        <f>IF(Tabela3[[#This Row],[GOL FORA]]&lt;&gt;"",Tabela3[[#This Row],[TIME FORA]],"")</f>
        <v/>
      </c>
    </row>
    <row r="6355" spans="1:2">
      <c r="A6355" t="str">
        <f>IF(Tabela3[[#This Row],[GOL CASA]]&lt;&gt;"",Tabela3[[#This Row],[TIME CASA]],"")</f>
        <v/>
      </c>
      <c r="B6355" t="str">
        <f>IF(Tabela3[[#This Row],[GOL FORA]]&lt;&gt;"",Tabela3[[#This Row],[TIME FORA]],"")</f>
        <v/>
      </c>
    </row>
    <row r="6356" spans="1:2">
      <c r="A6356" t="str">
        <f>IF(Tabela3[[#This Row],[GOL CASA]]&lt;&gt;"",Tabela3[[#This Row],[TIME CASA]],"")</f>
        <v/>
      </c>
      <c r="B6356" t="str">
        <f>IF(Tabela3[[#This Row],[GOL FORA]]&lt;&gt;"",Tabela3[[#This Row],[TIME FORA]],"")</f>
        <v/>
      </c>
    </row>
    <row r="6357" spans="1:2">
      <c r="A6357" t="str">
        <f>IF(Tabela3[[#This Row],[GOL CASA]]&lt;&gt;"",Tabela3[[#This Row],[TIME CASA]],"")</f>
        <v/>
      </c>
      <c r="B6357" t="str">
        <f>IF(Tabela3[[#This Row],[GOL FORA]]&lt;&gt;"",Tabela3[[#This Row],[TIME FORA]],"")</f>
        <v/>
      </c>
    </row>
    <row r="6358" spans="1:2">
      <c r="A6358" t="str">
        <f>IF(Tabela3[[#This Row],[GOL CASA]]&lt;&gt;"",Tabela3[[#This Row],[TIME CASA]],"")</f>
        <v/>
      </c>
      <c r="B6358" t="str">
        <f>IF(Tabela3[[#This Row],[GOL FORA]]&lt;&gt;"",Tabela3[[#This Row],[TIME FORA]],"")</f>
        <v/>
      </c>
    </row>
    <row r="6359" spans="1:2">
      <c r="A6359" t="str">
        <f>IF(Tabela3[[#This Row],[GOL CASA]]&lt;&gt;"",Tabela3[[#This Row],[TIME CASA]],"")</f>
        <v/>
      </c>
      <c r="B6359" t="str">
        <f>IF(Tabela3[[#This Row],[GOL FORA]]&lt;&gt;"",Tabela3[[#This Row],[TIME FORA]],"")</f>
        <v/>
      </c>
    </row>
    <row r="6360" spans="1:2">
      <c r="A6360" t="str">
        <f>IF(Tabela3[[#This Row],[GOL CASA]]&lt;&gt;"",Tabela3[[#This Row],[TIME CASA]],"")</f>
        <v/>
      </c>
      <c r="B6360" t="str">
        <f>IF(Tabela3[[#This Row],[GOL FORA]]&lt;&gt;"",Tabela3[[#This Row],[TIME FORA]],"")</f>
        <v/>
      </c>
    </row>
    <row r="6361" spans="1:2">
      <c r="A6361" t="str">
        <f>IF(Tabela3[[#This Row],[GOL CASA]]&lt;&gt;"",Tabela3[[#This Row],[TIME CASA]],"")</f>
        <v/>
      </c>
      <c r="B6361" t="str">
        <f>IF(Tabela3[[#This Row],[GOL FORA]]&lt;&gt;"",Tabela3[[#This Row],[TIME FORA]],"")</f>
        <v/>
      </c>
    </row>
    <row r="6362" spans="1:2">
      <c r="A6362" t="str">
        <f>IF(Tabela3[[#This Row],[GOL CASA]]&lt;&gt;"",Tabela3[[#This Row],[TIME CASA]],"")</f>
        <v/>
      </c>
      <c r="B6362" t="str">
        <f>IF(Tabela3[[#This Row],[GOL FORA]]&lt;&gt;"",Tabela3[[#This Row],[TIME FORA]],"")</f>
        <v/>
      </c>
    </row>
    <row r="6363" spans="1:2">
      <c r="A6363" t="str">
        <f>IF(Tabela3[[#This Row],[GOL CASA]]&lt;&gt;"",Tabela3[[#This Row],[TIME CASA]],"")</f>
        <v/>
      </c>
      <c r="B6363" t="str">
        <f>IF(Tabela3[[#This Row],[GOL FORA]]&lt;&gt;"",Tabela3[[#This Row],[TIME FORA]],"")</f>
        <v/>
      </c>
    </row>
    <row r="6364" spans="1:2">
      <c r="A6364" t="str">
        <f>IF(Tabela3[[#This Row],[GOL CASA]]&lt;&gt;"",Tabela3[[#This Row],[TIME CASA]],"")</f>
        <v/>
      </c>
      <c r="B6364" t="str">
        <f>IF(Tabela3[[#This Row],[GOL FORA]]&lt;&gt;"",Tabela3[[#This Row],[TIME FORA]],"")</f>
        <v/>
      </c>
    </row>
    <row r="6365" spans="1:2">
      <c r="A6365" t="str">
        <f>IF(Tabela3[[#This Row],[GOL CASA]]&lt;&gt;"",Tabela3[[#This Row],[TIME CASA]],"")</f>
        <v/>
      </c>
      <c r="B6365" t="str">
        <f>IF(Tabela3[[#This Row],[GOL FORA]]&lt;&gt;"",Tabela3[[#This Row],[TIME FORA]],"")</f>
        <v/>
      </c>
    </row>
    <row r="6366" spans="1:2">
      <c r="A6366" t="str">
        <f>IF(Tabela3[[#This Row],[GOL CASA]]&lt;&gt;"",Tabela3[[#This Row],[TIME CASA]],"")</f>
        <v/>
      </c>
      <c r="B6366" t="str">
        <f>IF(Tabela3[[#This Row],[GOL FORA]]&lt;&gt;"",Tabela3[[#This Row],[TIME FORA]],"")</f>
        <v/>
      </c>
    </row>
    <row r="6367" spans="1:2">
      <c r="A6367" t="str">
        <f>IF(Tabela3[[#This Row],[GOL CASA]]&lt;&gt;"",Tabela3[[#This Row],[TIME CASA]],"")</f>
        <v/>
      </c>
      <c r="B6367" t="str">
        <f>IF(Tabela3[[#This Row],[GOL FORA]]&lt;&gt;"",Tabela3[[#This Row],[TIME FORA]],"")</f>
        <v/>
      </c>
    </row>
    <row r="6368" spans="1:2">
      <c r="A6368" t="str">
        <f>IF(Tabela3[[#This Row],[GOL CASA]]&lt;&gt;"",Tabela3[[#This Row],[TIME CASA]],"")</f>
        <v/>
      </c>
      <c r="B6368" t="str">
        <f>IF(Tabela3[[#This Row],[GOL FORA]]&lt;&gt;"",Tabela3[[#This Row],[TIME FORA]],"")</f>
        <v/>
      </c>
    </row>
    <row r="6369" spans="1:2">
      <c r="A6369" t="str">
        <f>IF(Tabela3[[#This Row],[GOL CASA]]&lt;&gt;"",Tabela3[[#This Row],[TIME CASA]],"")</f>
        <v/>
      </c>
      <c r="B6369" t="str">
        <f>IF(Tabela3[[#This Row],[GOL FORA]]&lt;&gt;"",Tabela3[[#This Row],[TIME FORA]],"")</f>
        <v/>
      </c>
    </row>
    <row r="6370" spans="1:2">
      <c r="A6370" t="str">
        <f>IF(Tabela3[[#This Row],[GOL CASA]]&lt;&gt;"",Tabela3[[#This Row],[TIME CASA]],"")</f>
        <v/>
      </c>
      <c r="B6370" t="str">
        <f>IF(Tabela3[[#This Row],[GOL FORA]]&lt;&gt;"",Tabela3[[#This Row],[TIME FORA]],"")</f>
        <v/>
      </c>
    </row>
    <row r="6371" spans="1:2">
      <c r="A6371" t="str">
        <f>IF(Tabela3[[#This Row],[GOL CASA]]&lt;&gt;"",Tabela3[[#This Row],[TIME CASA]],"")</f>
        <v/>
      </c>
      <c r="B6371" t="str">
        <f>IF(Tabela3[[#This Row],[GOL FORA]]&lt;&gt;"",Tabela3[[#This Row],[TIME FORA]],"")</f>
        <v/>
      </c>
    </row>
    <row r="6372" spans="1:2">
      <c r="A6372" t="str">
        <f>IF(Tabela3[[#This Row],[GOL CASA]]&lt;&gt;"",Tabela3[[#This Row],[TIME CASA]],"")</f>
        <v/>
      </c>
      <c r="B6372" t="str">
        <f>IF(Tabela3[[#This Row],[GOL FORA]]&lt;&gt;"",Tabela3[[#This Row],[TIME FORA]],"")</f>
        <v/>
      </c>
    </row>
    <row r="6373" spans="1:2">
      <c r="A6373" t="str">
        <f>IF(Tabela3[[#This Row],[GOL CASA]]&lt;&gt;"",Tabela3[[#This Row],[TIME CASA]],"")</f>
        <v/>
      </c>
      <c r="B6373" t="str">
        <f>IF(Tabela3[[#This Row],[GOL FORA]]&lt;&gt;"",Tabela3[[#This Row],[TIME FORA]],"")</f>
        <v/>
      </c>
    </row>
    <row r="6374" spans="1:2">
      <c r="A6374" t="str">
        <f>IF(Tabela3[[#This Row],[GOL CASA]]&lt;&gt;"",Tabela3[[#This Row],[TIME CASA]],"")</f>
        <v/>
      </c>
      <c r="B6374" t="str">
        <f>IF(Tabela3[[#This Row],[GOL FORA]]&lt;&gt;"",Tabela3[[#This Row],[TIME FORA]],"")</f>
        <v/>
      </c>
    </row>
    <row r="6375" spans="1:2">
      <c r="A6375" t="str">
        <f>IF(Tabela3[[#This Row],[GOL CASA]]&lt;&gt;"",Tabela3[[#This Row],[TIME CASA]],"")</f>
        <v/>
      </c>
      <c r="B6375" t="str">
        <f>IF(Tabela3[[#This Row],[GOL FORA]]&lt;&gt;"",Tabela3[[#This Row],[TIME FORA]],"")</f>
        <v/>
      </c>
    </row>
    <row r="6376" spans="1:2">
      <c r="A6376" t="str">
        <f>IF(Tabela3[[#This Row],[GOL CASA]]&lt;&gt;"",Tabela3[[#This Row],[TIME CASA]],"")</f>
        <v/>
      </c>
      <c r="B6376" t="str">
        <f>IF(Tabela3[[#This Row],[GOL FORA]]&lt;&gt;"",Tabela3[[#This Row],[TIME FORA]],"")</f>
        <v/>
      </c>
    </row>
    <row r="6377" spans="1:2">
      <c r="A6377" t="str">
        <f>IF(Tabela3[[#This Row],[GOL CASA]]&lt;&gt;"",Tabela3[[#This Row],[TIME CASA]],"")</f>
        <v/>
      </c>
      <c r="B6377" t="str">
        <f>IF(Tabela3[[#This Row],[GOL FORA]]&lt;&gt;"",Tabela3[[#This Row],[TIME FORA]],"")</f>
        <v/>
      </c>
    </row>
    <row r="6378" spans="1:2">
      <c r="A6378" t="str">
        <f>IF(Tabela3[[#This Row],[GOL CASA]]&lt;&gt;"",Tabela3[[#This Row],[TIME CASA]],"")</f>
        <v/>
      </c>
      <c r="B6378" t="str">
        <f>IF(Tabela3[[#This Row],[GOL FORA]]&lt;&gt;"",Tabela3[[#This Row],[TIME FORA]],"")</f>
        <v/>
      </c>
    </row>
    <row r="6379" spans="1:2">
      <c r="A6379" t="str">
        <f>IF(Tabela3[[#This Row],[GOL CASA]]&lt;&gt;"",Tabela3[[#This Row],[TIME CASA]],"")</f>
        <v/>
      </c>
      <c r="B6379" t="str">
        <f>IF(Tabela3[[#This Row],[GOL FORA]]&lt;&gt;"",Tabela3[[#This Row],[TIME FORA]],"")</f>
        <v/>
      </c>
    </row>
    <row r="6380" spans="1:2">
      <c r="A6380" t="str">
        <f>IF(Tabela3[[#This Row],[GOL CASA]]&lt;&gt;"",Tabela3[[#This Row],[TIME CASA]],"")</f>
        <v/>
      </c>
      <c r="B6380" t="str">
        <f>IF(Tabela3[[#This Row],[GOL FORA]]&lt;&gt;"",Tabela3[[#This Row],[TIME FORA]],"")</f>
        <v/>
      </c>
    </row>
    <row r="6381" spans="1:2">
      <c r="A6381" t="str">
        <f>IF(Tabela3[[#This Row],[GOL CASA]]&lt;&gt;"",Tabela3[[#This Row],[TIME CASA]],"")</f>
        <v/>
      </c>
      <c r="B6381" t="str">
        <f>IF(Tabela3[[#This Row],[GOL FORA]]&lt;&gt;"",Tabela3[[#This Row],[TIME FORA]],"")</f>
        <v/>
      </c>
    </row>
    <row r="6382" spans="1:2">
      <c r="A6382" t="str">
        <f>IF(Tabela3[[#This Row],[GOL CASA]]&lt;&gt;"",Tabela3[[#This Row],[TIME CASA]],"")</f>
        <v/>
      </c>
      <c r="B6382" t="str">
        <f>IF(Tabela3[[#This Row],[GOL FORA]]&lt;&gt;"",Tabela3[[#This Row],[TIME FORA]],"")</f>
        <v/>
      </c>
    </row>
    <row r="6383" spans="1:2">
      <c r="A6383" t="str">
        <f>IF(Tabela3[[#This Row],[GOL CASA]]&lt;&gt;"",Tabela3[[#This Row],[TIME CASA]],"")</f>
        <v/>
      </c>
      <c r="B6383" t="str">
        <f>IF(Tabela3[[#This Row],[GOL FORA]]&lt;&gt;"",Tabela3[[#This Row],[TIME FORA]],"")</f>
        <v/>
      </c>
    </row>
    <row r="6384" spans="1:2">
      <c r="A6384" t="str">
        <f>IF(Tabela3[[#This Row],[GOL CASA]]&lt;&gt;"",Tabela3[[#This Row],[TIME CASA]],"")</f>
        <v/>
      </c>
      <c r="B6384" t="str">
        <f>IF(Tabela3[[#This Row],[GOL FORA]]&lt;&gt;"",Tabela3[[#This Row],[TIME FORA]],"")</f>
        <v/>
      </c>
    </row>
    <row r="6385" spans="1:2">
      <c r="A6385" t="str">
        <f>IF(Tabela3[[#This Row],[GOL CASA]]&lt;&gt;"",Tabela3[[#This Row],[TIME CASA]],"")</f>
        <v/>
      </c>
      <c r="B6385" t="str">
        <f>IF(Tabela3[[#This Row],[GOL FORA]]&lt;&gt;"",Tabela3[[#This Row],[TIME FORA]],"")</f>
        <v/>
      </c>
    </row>
    <row r="6386" spans="1:2">
      <c r="A6386" t="str">
        <f>IF(Tabela3[[#This Row],[GOL CASA]]&lt;&gt;"",Tabela3[[#This Row],[TIME CASA]],"")</f>
        <v/>
      </c>
      <c r="B6386" t="str">
        <f>IF(Tabela3[[#This Row],[GOL FORA]]&lt;&gt;"",Tabela3[[#This Row],[TIME FORA]],"")</f>
        <v/>
      </c>
    </row>
    <row r="6387" spans="1:2">
      <c r="A6387" t="str">
        <f>IF(Tabela3[[#This Row],[GOL CASA]]&lt;&gt;"",Tabela3[[#This Row],[TIME CASA]],"")</f>
        <v/>
      </c>
      <c r="B6387" t="str">
        <f>IF(Tabela3[[#This Row],[GOL FORA]]&lt;&gt;"",Tabela3[[#This Row],[TIME FORA]],"")</f>
        <v/>
      </c>
    </row>
    <row r="6388" spans="1:2">
      <c r="A6388" t="str">
        <f>IF(Tabela3[[#This Row],[GOL CASA]]&lt;&gt;"",Tabela3[[#This Row],[TIME CASA]],"")</f>
        <v/>
      </c>
      <c r="B6388" t="str">
        <f>IF(Tabela3[[#This Row],[GOL FORA]]&lt;&gt;"",Tabela3[[#This Row],[TIME FORA]],"")</f>
        <v/>
      </c>
    </row>
    <row r="6389" spans="1:2">
      <c r="A6389" t="str">
        <f>IF(Tabela3[[#This Row],[GOL CASA]]&lt;&gt;"",Tabela3[[#This Row],[TIME CASA]],"")</f>
        <v/>
      </c>
      <c r="B6389" t="str">
        <f>IF(Tabela3[[#This Row],[GOL FORA]]&lt;&gt;"",Tabela3[[#This Row],[TIME FORA]],"")</f>
        <v/>
      </c>
    </row>
    <row r="6390" spans="1:2">
      <c r="A6390" t="str">
        <f>IF(Tabela3[[#This Row],[GOL CASA]]&lt;&gt;"",Tabela3[[#This Row],[TIME CASA]],"")</f>
        <v/>
      </c>
      <c r="B6390" t="str">
        <f>IF(Tabela3[[#This Row],[GOL FORA]]&lt;&gt;"",Tabela3[[#This Row],[TIME FORA]],"")</f>
        <v/>
      </c>
    </row>
    <row r="6391" spans="1:2">
      <c r="A6391" t="str">
        <f>IF(Tabela3[[#This Row],[GOL CASA]]&lt;&gt;"",Tabela3[[#This Row],[TIME CASA]],"")</f>
        <v/>
      </c>
      <c r="B6391" t="str">
        <f>IF(Tabela3[[#This Row],[GOL FORA]]&lt;&gt;"",Tabela3[[#This Row],[TIME FORA]],"")</f>
        <v/>
      </c>
    </row>
    <row r="6392" spans="1:2">
      <c r="A6392" t="str">
        <f>IF(Tabela3[[#This Row],[GOL CASA]]&lt;&gt;"",Tabela3[[#This Row],[TIME CASA]],"")</f>
        <v/>
      </c>
      <c r="B6392" t="str">
        <f>IF(Tabela3[[#This Row],[GOL FORA]]&lt;&gt;"",Tabela3[[#This Row],[TIME FORA]],"")</f>
        <v/>
      </c>
    </row>
    <row r="6393" spans="1:2">
      <c r="A6393" t="str">
        <f>IF(Tabela3[[#This Row],[GOL CASA]]&lt;&gt;"",Tabela3[[#This Row],[TIME CASA]],"")</f>
        <v/>
      </c>
      <c r="B6393" t="str">
        <f>IF(Tabela3[[#This Row],[GOL FORA]]&lt;&gt;"",Tabela3[[#This Row],[TIME FORA]],"")</f>
        <v/>
      </c>
    </row>
    <row r="6394" spans="1:2">
      <c r="A6394" t="str">
        <f>IF(Tabela3[[#This Row],[GOL CASA]]&lt;&gt;"",Tabela3[[#This Row],[TIME CASA]],"")</f>
        <v/>
      </c>
      <c r="B6394" t="str">
        <f>IF(Tabela3[[#This Row],[GOL FORA]]&lt;&gt;"",Tabela3[[#This Row],[TIME FORA]],"")</f>
        <v/>
      </c>
    </row>
    <row r="6395" spans="1:2">
      <c r="A6395" t="str">
        <f>IF(Tabela3[[#This Row],[GOL CASA]]&lt;&gt;"",Tabela3[[#This Row],[TIME CASA]],"")</f>
        <v/>
      </c>
      <c r="B6395" t="str">
        <f>IF(Tabela3[[#This Row],[GOL FORA]]&lt;&gt;"",Tabela3[[#This Row],[TIME FORA]],"")</f>
        <v/>
      </c>
    </row>
    <row r="6396" spans="1:2">
      <c r="A6396" t="str">
        <f>IF(Tabela3[[#This Row],[GOL CASA]]&lt;&gt;"",Tabela3[[#This Row],[TIME CASA]],"")</f>
        <v/>
      </c>
      <c r="B6396" t="str">
        <f>IF(Tabela3[[#This Row],[GOL FORA]]&lt;&gt;"",Tabela3[[#This Row],[TIME FORA]],"")</f>
        <v/>
      </c>
    </row>
    <row r="6397" spans="1:2">
      <c r="A6397" t="str">
        <f>IF(Tabela3[[#This Row],[GOL CASA]]&lt;&gt;"",Tabela3[[#This Row],[TIME CASA]],"")</f>
        <v/>
      </c>
      <c r="B6397" t="str">
        <f>IF(Tabela3[[#This Row],[GOL FORA]]&lt;&gt;"",Tabela3[[#This Row],[TIME FORA]],"")</f>
        <v/>
      </c>
    </row>
    <row r="6398" spans="1:2">
      <c r="A6398" t="str">
        <f>IF(Tabela3[[#This Row],[GOL CASA]]&lt;&gt;"",Tabela3[[#This Row],[TIME CASA]],"")</f>
        <v/>
      </c>
      <c r="B6398" t="str">
        <f>IF(Tabela3[[#This Row],[GOL FORA]]&lt;&gt;"",Tabela3[[#This Row],[TIME FORA]],"")</f>
        <v/>
      </c>
    </row>
    <row r="6399" spans="1:2">
      <c r="A6399" t="str">
        <f>IF(Tabela3[[#This Row],[GOL CASA]]&lt;&gt;"",Tabela3[[#This Row],[TIME CASA]],"")</f>
        <v/>
      </c>
      <c r="B6399" t="str">
        <f>IF(Tabela3[[#This Row],[GOL FORA]]&lt;&gt;"",Tabela3[[#This Row],[TIME FORA]],"")</f>
        <v/>
      </c>
    </row>
    <row r="6400" spans="1:2">
      <c r="A6400" t="str">
        <f>IF(Tabela3[[#This Row],[GOL CASA]]&lt;&gt;"",Tabela3[[#This Row],[TIME CASA]],"")</f>
        <v/>
      </c>
      <c r="B6400" t="str">
        <f>IF(Tabela3[[#This Row],[GOL FORA]]&lt;&gt;"",Tabela3[[#This Row],[TIME FORA]],"")</f>
        <v/>
      </c>
    </row>
    <row r="6401" spans="1:2">
      <c r="A6401" t="str">
        <f>IF(Tabela3[[#This Row],[GOL CASA]]&lt;&gt;"",Tabela3[[#This Row],[TIME CASA]],"")</f>
        <v/>
      </c>
      <c r="B6401" t="str">
        <f>IF(Tabela3[[#This Row],[GOL FORA]]&lt;&gt;"",Tabela3[[#This Row],[TIME FORA]],"")</f>
        <v/>
      </c>
    </row>
    <row r="6402" spans="1:2">
      <c r="A6402" t="str">
        <f>IF(Tabela3[[#This Row],[GOL CASA]]&lt;&gt;"",Tabela3[[#This Row],[TIME CASA]],"")</f>
        <v/>
      </c>
      <c r="B6402" t="str">
        <f>IF(Tabela3[[#This Row],[GOL FORA]]&lt;&gt;"",Tabela3[[#This Row],[TIME FORA]],"")</f>
        <v/>
      </c>
    </row>
    <row r="6403" spans="1:2">
      <c r="A6403" t="str">
        <f>IF(Tabela3[[#This Row],[GOL CASA]]&lt;&gt;"",Tabela3[[#This Row],[TIME CASA]],"")</f>
        <v/>
      </c>
      <c r="B6403" t="str">
        <f>IF(Tabela3[[#This Row],[GOL FORA]]&lt;&gt;"",Tabela3[[#This Row],[TIME FORA]],"")</f>
        <v/>
      </c>
    </row>
    <row r="6404" spans="1:2">
      <c r="A6404" t="str">
        <f>IF(Tabela3[[#This Row],[GOL CASA]]&lt;&gt;"",Tabela3[[#This Row],[TIME CASA]],"")</f>
        <v/>
      </c>
      <c r="B6404" t="str">
        <f>IF(Tabela3[[#This Row],[GOL FORA]]&lt;&gt;"",Tabela3[[#This Row],[TIME FORA]],"")</f>
        <v/>
      </c>
    </row>
    <row r="6405" spans="1:2">
      <c r="A6405" t="str">
        <f>IF(Tabela3[[#This Row],[GOL CASA]]&lt;&gt;"",Tabela3[[#This Row],[TIME CASA]],"")</f>
        <v/>
      </c>
      <c r="B6405" t="str">
        <f>IF(Tabela3[[#This Row],[GOL FORA]]&lt;&gt;"",Tabela3[[#This Row],[TIME FORA]],"")</f>
        <v/>
      </c>
    </row>
    <row r="6406" spans="1:2">
      <c r="A6406" t="str">
        <f>IF(Tabela3[[#This Row],[GOL CASA]]&lt;&gt;"",Tabela3[[#This Row],[TIME CASA]],"")</f>
        <v/>
      </c>
      <c r="B6406" t="str">
        <f>IF(Tabela3[[#This Row],[GOL FORA]]&lt;&gt;"",Tabela3[[#This Row],[TIME FORA]],"")</f>
        <v/>
      </c>
    </row>
    <row r="6407" spans="1:2">
      <c r="A6407" t="str">
        <f>IF(Tabela3[[#This Row],[GOL CASA]]&lt;&gt;"",Tabela3[[#This Row],[TIME CASA]],"")</f>
        <v/>
      </c>
      <c r="B6407" t="str">
        <f>IF(Tabela3[[#This Row],[GOL FORA]]&lt;&gt;"",Tabela3[[#This Row],[TIME FORA]],"")</f>
        <v/>
      </c>
    </row>
    <row r="6408" spans="1:2">
      <c r="A6408" t="str">
        <f>IF(Tabela3[[#This Row],[GOL CASA]]&lt;&gt;"",Tabela3[[#This Row],[TIME CASA]],"")</f>
        <v/>
      </c>
      <c r="B6408" t="str">
        <f>IF(Tabela3[[#This Row],[GOL FORA]]&lt;&gt;"",Tabela3[[#This Row],[TIME FORA]],"")</f>
        <v/>
      </c>
    </row>
    <row r="6409" spans="1:2">
      <c r="A6409" t="str">
        <f>IF(Tabela3[[#This Row],[GOL CASA]]&lt;&gt;"",Tabela3[[#This Row],[TIME CASA]],"")</f>
        <v/>
      </c>
      <c r="B6409" t="str">
        <f>IF(Tabela3[[#This Row],[GOL FORA]]&lt;&gt;"",Tabela3[[#This Row],[TIME FORA]],"")</f>
        <v/>
      </c>
    </row>
    <row r="6410" spans="1:2">
      <c r="A6410" t="str">
        <f>IF(Tabela3[[#This Row],[GOL CASA]]&lt;&gt;"",Tabela3[[#This Row],[TIME CASA]],"")</f>
        <v/>
      </c>
      <c r="B6410" t="str">
        <f>IF(Tabela3[[#This Row],[GOL FORA]]&lt;&gt;"",Tabela3[[#This Row],[TIME FORA]],"")</f>
        <v/>
      </c>
    </row>
    <row r="6411" spans="1:2">
      <c r="A6411" t="str">
        <f>IF(Tabela3[[#This Row],[GOL CASA]]&lt;&gt;"",Tabela3[[#This Row],[TIME CASA]],"")</f>
        <v/>
      </c>
      <c r="B6411" t="str">
        <f>IF(Tabela3[[#This Row],[GOL FORA]]&lt;&gt;"",Tabela3[[#This Row],[TIME FORA]],"")</f>
        <v/>
      </c>
    </row>
    <row r="6412" spans="1:2">
      <c r="A6412" t="str">
        <f>IF(Tabela3[[#This Row],[GOL CASA]]&lt;&gt;"",Tabela3[[#This Row],[TIME CASA]],"")</f>
        <v/>
      </c>
      <c r="B6412" t="str">
        <f>IF(Tabela3[[#This Row],[GOL FORA]]&lt;&gt;"",Tabela3[[#This Row],[TIME FORA]],"")</f>
        <v/>
      </c>
    </row>
    <row r="6413" spans="1:2">
      <c r="A6413" t="str">
        <f>IF(Tabela3[[#This Row],[GOL CASA]]&lt;&gt;"",Tabela3[[#This Row],[TIME CASA]],"")</f>
        <v/>
      </c>
      <c r="B6413" t="str">
        <f>IF(Tabela3[[#This Row],[GOL FORA]]&lt;&gt;"",Tabela3[[#This Row],[TIME FORA]],"")</f>
        <v/>
      </c>
    </row>
    <row r="6414" spans="1:2">
      <c r="A6414" t="str">
        <f>IF(Tabela3[[#This Row],[GOL CASA]]&lt;&gt;"",Tabela3[[#This Row],[TIME CASA]],"")</f>
        <v/>
      </c>
      <c r="B6414" t="str">
        <f>IF(Tabela3[[#This Row],[GOL FORA]]&lt;&gt;"",Tabela3[[#This Row],[TIME FORA]],"")</f>
        <v/>
      </c>
    </row>
    <row r="6415" spans="1:2">
      <c r="A6415" t="str">
        <f>IF(Tabela3[[#This Row],[GOL CASA]]&lt;&gt;"",Tabela3[[#This Row],[TIME CASA]],"")</f>
        <v/>
      </c>
      <c r="B6415" t="str">
        <f>IF(Tabela3[[#This Row],[GOL FORA]]&lt;&gt;"",Tabela3[[#This Row],[TIME FORA]],"")</f>
        <v/>
      </c>
    </row>
    <row r="6416" spans="1:2">
      <c r="A6416" t="str">
        <f>IF(Tabela3[[#This Row],[GOL CASA]]&lt;&gt;"",Tabela3[[#This Row],[TIME CASA]],"")</f>
        <v/>
      </c>
      <c r="B6416" t="str">
        <f>IF(Tabela3[[#This Row],[GOL FORA]]&lt;&gt;"",Tabela3[[#This Row],[TIME FORA]],"")</f>
        <v/>
      </c>
    </row>
    <row r="6417" spans="1:2">
      <c r="A6417" t="str">
        <f>IF(Tabela3[[#This Row],[GOL CASA]]&lt;&gt;"",Tabela3[[#This Row],[TIME CASA]],"")</f>
        <v/>
      </c>
      <c r="B6417" t="str">
        <f>IF(Tabela3[[#This Row],[GOL FORA]]&lt;&gt;"",Tabela3[[#This Row],[TIME FORA]],"")</f>
        <v/>
      </c>
    </row>
    <row r="6418" spans="1:2">
      <c r="A6418" t="str">
        <f>IF(Tabela3[[#This Row],[GOL CASA]]&lt;&gt;"",Tabela3[[#This Row],[TIME CASA]],"")</f>
        <v/>
      </c>
      <c r="B6418" t="str">
        <f>IF(Tabela3[[#This Row],[GOL FORA]]&lt;&gt;"",Tabela3[[#This Row],[TIME FORA]],"")</f>
        <v/>
      </c>
    </row>
    <row r="6419" spans="1:2">
      <c r="A6419" t="str">
        <f>IF(Tabela3[[#This Row],[GOL CASA]]&lt;&gt;"",Tabela3[[#This Row],[TIME CASA]],"")</f>
        <v/>
      </c>
      <c r="B6419" t="str">
        <f>IF(Tabela3[[#This Row],[GOL FORA]]&lt;&gt;"",Tabela3[[#This Row],[TIME FORA]],"")</f>
        <v/>
      </c>
    </row>
    <row r="6420" spans="1:2">
      <c r="A6420" t="str">
        <f>IF(Tabela3[[#This Row],[GOL CASA]]&lt;&gt;"",Tabela3[[#This Row],[TIME CASA]],"")</f>
        <v/>
      </c>
      <c r="B6420" t="str">
        <f>IF(Tabela3[[#This Row],[GOL FORA]]&lt;&gt;"",Tabela3[[#This Row],[TIME FORA]],"")</f>
        <v/>
      </c>
    </row>
    <row r="6421" spans="1:2">
      <c r="A6421" t="str">
        <f>IF(Tabela3[[#This Row],[GOL CASA]]&lt;&gt;"",Tabela3[[#This Row],[TIME CASA]],"")</f>
        <v/>
      </c>
      <c r="B6421" t="str">
        <f>IF(Tabela3[[#This Row],[GOL FORA]]&lt;&gt;"",Tabela3[[#This Row],[TIME FORA]],"")</f>
        <v/>
      </c>
    </row>
    <row r="6422" spans="1:2">
      <c r="A6422" t="str">
        <f>IF(Tabela3[[#This Row],[GOL CASA]]&lt;&gt;"",Tabela3[[#This Row],[TIME CASA]],"")</f>
        <v/>
      </c>
      <c r="B6422" t="str">
        <f>IF(Tabela3[[#This Row],[GOL FORA]]&lt;&gt;"",Tabela3[[#This Row],[TIME FORA]],"")</f>
        <v/>
      </c>
    </row>
    <row r="6423" spans="1:2">
      <c r="A6423" t="str">
        <f>IF(Tabela3[[#This Row],[GOL CASA]]&lt;&gt;"",Tabela3[[#This Row],[TIME CASA]],"")</f>
        <v/>
      </c>
      <c r="B6423" t="str">
        <f>IF(Tabela3[[#This Row],[GOL FORA]]&lt;&gt;"",Tabela3[[#This Row],[TIME FORA]],"")</f>
        <v/>
      </c>
    </row>
    <row r="6424" spans="1:2">
      <c r="A6424" t="str">
        <f>IF(Tabela3[[#This Row],[GOL CASA]]&lt;&gt;"",Tabela3[[#This Row],[TIME CASA]],"")</f>
        <v/>
      </c>
      <c r="B6424" t="str">
        <f>IF(Tabela3[[#This Row],[GOL FORA]]&lt;&gt;"",Tabela3[[#This Row],[TIME FORA]],"")</f>
        <v/>
      </c>
    </row>
    <row r="6425" spans="1:2">
      <c r="A6425" t="str">
        <f>IF(Tabela3[[#This Row],[GOL CASA]]&lt;&gt;"",Tabela3[[#This Row],[TIME CASA]],"")</f>
        <v/>
      </c>
      <c r="B6425" t="str">
        <f>IF(Tabela3[[#This Row],[GOL FORA]]&lt;&gt;"",Tabela3[[#This Row],[TIME FORA]],"")</f>
        <v/>
      </c>
    </row>
    <row r="6426" spans="1:2">
      <c r="A6426" t="str">
        <f>IF(Tabela3[[#This Row],[GOL CASA]]&lt;&gt;"",Tabela3[[#This Row],[TIME CASA]],"")</f>
        <v/>
      </c>
      <c r="B6426" t="str">
        <f>IF(Tabela3[[#This Row],[GOL FORA]]&lt;&gt;"",Tabela3[[#This Row],[TIME FORA]],"")</f>
        <v/>
      </c>
    </row>
    <row r="6427" spans="1:2">
      <c r="A6427" t="str">
        <f>IF(Tabela3[[#This Row],[GOL CASA]]&lt;&gt;"",Tabela3[[#This Row],[TIME CASA]],"")</f>
        <v/>
      </c>
      <c r="B6427" t="str">
        <f>IF(Tabela3[[#This Row],[GOL FORA]]&lt;&gt;"",Tabela3[[#This Row],[TIME FORA]],"")</f>
        <v/>
      </c>
    </row>
    <row r="6428" spans="1:2">
      <c r="A6428" t="str">
        <f>IF(Tabela3[[#This Row],[GOL CASA]]&lt;&gt;"",Tabela3[[#This Row],[TIME CASA]],"")</f>
        <v/>
      </c>
      <c r="B6428" t="str">
        <f>IF(Tabela3[[#This Row],[GOL FORA]]&lt;&gt;"",Tabela3[[#This Row],[TIME FORA]],"")</f>
        <v/>
      </c>
    </row>
    <row r="6429" spans="1:2">
      <c r="A6429" t="str">
        <f>IF(Tabela3[[#This Row],[GOL CASA]]&lt;&gt;"",Tabela3[[#This Row],[TIME CASA]],"")</f>
        <v/>
      </c>
      <c r="B6429" t="str">
        <f>IF(Tabela3[[#This Row],[GOL FORA]]&lt;&gt;"",Tabela3[[#This Row],[TIME FORA]],"")</f>
        <v/>
      </c>
    </row>
    <row r="6430" spans="1:2">
      <c r="A6430" t="str">
        <f>IF(Tabela3[[#This Row],[GOL CASA]]&lt;&gt;"",Tabela3[[#This Row],[TIME CASA]],"")</f>
        <v/>
      </c>
      <c r="B6430" t="str">
        <f>IF(Tabela3[[#This Row],[GOL FORA]]&lt;&gt;"",Tabela3[[#This Row],[TIME FORA]],"")</f>
        <v/>
      </c>
    </row>
    <row r="6431" spans="1:2">
      <c r="A6431" t="str">
        <f>IF(Tabela3[[#This Row],[GOL CASA]]&lt;&gt;"",Tabela3[[#This Row],[TIME CASA]],"")</f>
        <v/>
      </c>
      <c r="B6431" t="str">
        <f>IF(Tabela3[[#This Row],[GOL FORA]]&lt;&gt;"",Tabela3[[#This Row],[TIME FORA]],"")</f>
        <v/>
      </c>
    </row>
    <row r="6432" spans="1:2">
      <c r="A6432" t="str">
        <f>IF(Tabela3[[#This Row],[GOL CASA]]&lt;&gt;"",Tabela3[[#This Row],[TIME CASA]],"")</f>
        <v/>
      </c>
      <c r="B6432" t="str">
        <f>IF(Tabela3[[#This Row],[GOL FORA]]&lt;&gt;"",Tabela3[[#This Row],[TIME FORA]],"")</f>
        <v/>
      </c>
    </row>
    <row r="6433" spans="1:2">
      <c r="A6433" t="str">
        <f>IF(Tabela3[[#This Row],[GOL CASA]]&lt;&gt;"",Tabela3[[#This Row],[TIME CASA]],"")</f>
        <v/>
      </c>
      <c r="B6433" t="str">
        <f>IF(Tabela3[[#This Row],[GOL FORA]]&lt;&gt;"",Tabela3[[#This Row],[TIME FORA]],"")</f>
        <v/>
      </c>
    </row>
    <row r="6434" spans="1:2">
      <c r="A6434" t="str">
        <f>IF(Tabela3[[#This Row],[GOL CASA]]&lt;&gt;"",Tabela3[[#This Row],[TIME CASA]],"")</f>
        <v/>
      </c>
      <c r="B6434" t="str">
        <f>IF(Tabela3[[#This Row],[GOL FORA]]&lt;&gt;"",Tabela3[[#This Row],[TIME FORA]],"")</f>
        <v/>
      </c>
    </row>
    <row r="6435" spans="1:2">
      <c r="A6435" t="str">
        <f>IF(Tabela3[[#This Row],[GOL CASA]]&lt;&gt;"",Tabela3[[#This Row],[TIME CASA]],"")</f>
        <v/>
      </c>
      <c r="B6435" t="str">
        <f>IF(Tabela3[[#This Row],[GOL FORA]]&lt;&gt;"",Tabela3[[#This Row],[TIME FORA]],"")</f>
        <v/>
      </c>
    </row>
    <row r="6436" spans="1:2">
      <c r="A6436" t="str">
        <f>IF(Tabela3[[#This Row],[GOL CASA]]&lt;&gt;"",Tabela3[[#This Row],[TIME CASA]],"")</f>
        <v/>
      </c>
      <c r="B6436" t="str">
        <f>IF(Tabela3[[#This Row],[GOL FORA]]&lt;&gt;"",Tabela3[[#This Row],[TIME FORA]],"")</f>
        <v/>
      </c>
    </row>
    <row r="6437" spans="1:2">
      <c r="A6437" t="str">
        <f>IF(Tabela3[[#This Row],[GOL CASA]]&lt;&gt;"",Tabela3[[#This Row],[TIME CASA]],"")</f>
        <v/>
      </c>
      <c r="B6437" t="str">
        <f>IF(Tabela3[[#This Row],[GOL FORA]]&lt;&gt;"",Tabela3[[#This Row],[TIME FORA]],"")</f>
        <v/>
      </c>
    </row>
    <row r="6438" spans="1:2">
      <c r="A6438" t="str">
        <f>IF(Tabela3[[#This Row],[GOL CASA]]&lt;&gt;"",Tabela3[[#This Row],[TIME CASA]],"")</f>
        <v/>
      </c>
      <c r="B6438" t="str">
        <f>IF(Tabela3[[#This Row],[GOL FORA]]&lt;&gt;"",Tabela3[[#This Row],[TIME FORA]],"")</f>
        <v/>
      </c>
    </row>
    <row r="6439" spans="1:2">
      <c r="A6439" t="str">
        <f>IF(Tabela3[[#This Row],[GOL CASA]]&lt;&gt;"",Tabela3[[#This Row],[TIME CASA]],"")</f>
        <v/>
      </c>
      <c r="B6439" t="str">
        <f>IF(Tabela3[[#This Row],[GOL FORA]]&lt;&gt;"",Tabela3[[#This Row],[TIME FORA]],"")</f>
        <v/>
      </c>
    </row>
    <row r="6440" spans="1:2">
      <c r="A6440" t="str">
        <f>IF(Tabela3[[#This Row],[GOL CASA]]&lt;&gt;"",Tabela3[[#This Row],[TIME CASA]],"")</f>
        <v/>
      </c>
      <c r="B6440" t="str">
        <f>IF(Tabela3[[#This Row],[GOL FORA]]&lt;&gt;"",Tabela3[[#This Row],[TIME FORA]],"")</f>
        <v/>
      </c>
    </row>
    <row r="6441" spans="1:2">
      <c r="A6441" t="str">
        <f>IF(Tabela3[[#This Row],[GOL CASA]]&lt;&gt;"",Tabela3[[#This Row],[TIME CASA]],"")</f>
        <v/>
      </c>
      <c r="B6441" t="str">
        <f>IF(Tabela3[[#This Row],[GOL FORA]]&lt;&gt;"",Tabela3[[#This Row],[TIME FORA]],"")</f>
        <v/>
      </c>
    </row>
    <row r="6442" spans="1:2">
      <c r="A6442" t="str">
        <f>IF(Tabela3[[#This Row],[GOL CASA]]&lt;&gt;"",Tabela3[[#This Row],[TIME CASA]],"")</f>
        <v/>
      </c>
      <c r="B6442" t="str">
        <f>IF(Tabela3[[#This Row],[GOL FORA]]&lt;&gt;"",Tabela3[[#This Row],[TIME FORA]],"")</f>
        <v/>
      </c>
    </row>
    <row r="6443" spans="1:2">
      <c r="A6443" t="str">
        <f>IF(Tabela3[[#This Row],[GOL CASA]]&lt;&gt;"",Tabela3[[#This Row],[TIME CASA]],"")</f>
        <v/>
      </c>
      <c r="B6443" t="str">
        <f>IF(Tabela3[[#This Row],[GOL FORA]]&lt;&gt;"",Tabela3[[#This Row],[TIME FORA]],"")</f>
        <v/>
      </c>
    </row>
    <row r="6444" spans="1:2">
      <c r="A6444" t="str">
        <f>IF(Tabela3[[#This Row],[GOL CASA]]&lt;&gt;"",Tabela3[[#This Row],[TIME CASA]],"")</f>
        <v/>
      </c>
      <c r="B6444" t="str">
        <f>IF(Tabela3[[#This Row],[GOL FORA]]&lt;&gt;"",Tabela3[[#This Row],[TIME FORA]],"")</f>
        <v/>
      </c>
    </row>
    <row r="6445" spans="1:2">
      <c r="A6445" t="str">
        <f>IF(Tabela3[[#This Row],[GOL CASA]]&lt;&gt;"",Tabela3[[#This Row],[TIME CASA]],"")</f>
        <v/>
      </c>
      <c r="B6445" t="str">
        <f>IF(Tabela3[[#This Row],[GOL FORA]]&lt;&gt;"",Tabela3[[#This Row],[TIME FORA]],"")</f>
        <v/>
      </c>
    </row>
    <row r="6446" spans="1:2">
      <c r="A6446" t="str">
        <f>IF(Tabela3[[#This Row],[GOL CASA]]&lt;&gt;"",Tabela3[[#This Row],[TIME CASA]],"")</f>
        <v/>
      </c>
      <c r="B6446" t="str">
        <f>IF(Tabela3[[#This Row],[GOL FORA]]&lt;&gt;"",Tabela3[[#This Row],[TIME FORA]],"")</f>
        <v/>
      </c>
    </row>
    <row r="6447" spans="1:2">
      <c r="A6447" t="str">
        <f>IF(Tabela3[[#This Row],[GOL CASA]]&lt;&gt;"",Tabela3[[#This Row],[TIME CASA]],"")</f>
        <v/>
      </c>
      <c r="B6447" t="str">
        <f>IF(Tabela3[[#This Row],[GOL FORA]]&lt;&gt;"",Tabela3[[#This Row],[TIME FORA]],"")</f>
        <v/>
      </c>
    </row>
    <row r="6448" spans="1:2">
      <c r="A6448" t="str">
        <f>IF(Tabela3[[#This Row],[GOL CASA]]&lt;&gt;"",Tabela3[[#This Row],[TIME CASA]],"")</f>
        <v/>
      </c>
      <c r="B6448" t="str">
        <f>IF(Tabela3[[#This Row],[GOL FORA]]&lt;&gt;"",Tabela3[[#This Row],[TIME FORA]],"")</f>
        <v/>
      </c>
    </row>
    <row r="6449" spans="1:2">
      <c r="A6449" t="str">
        <f>IF(Tabela3[[#This Row],[GOL CASA]]&lt;&gt;"",Tabela3[[#This Row],[TIME CASA]],"")</f>
        <v/>
      </c>
      <c r="B6449" t="str">
        <f>IF(Tabela3[[#This Row],[GOL FORA]]&lt;&gt;"",Tabela3[[#This Row],[TIME FORA]],"")</f>
        <v/>
      </c>
    </row>
    <row r="6450" spans="1:2">
      <c r="A6450" t="str">
        <f>IF(Tabela3[[#This Row],[GOL CASA]]&lt;&gt;"",Tabela3[[#This Row],[TIME CASA]],"")</f>
        <v/>
      </c>
      <c r="B6450" t="str">
        <f>IF(Tabela3[[#This Row],[GOL FORA]]&lt;&gt;"",Tabela3[[#This Row],[TIME FORA]],"")</f>
        <v/>
      </c>
    </row>
    <row r="6451" spans="1:2">
      <c r="A6451" t="str">
        <f>IF(Tabela3[[#This Row],[GOL CASA]]&lt;&gt;"",Tabela3[[#This Row],[TIME CASA]],"")</f>
        <v/>
      </c>
      <c r="B6451" t="str">
        <f>IF(Tabela3[[#This Row],[GOL FORA]]&lt;&gt;"",Tabela3[[#This Row],[TIME FORA]],"")</f>
        <v/>
      </c>
    </row>
    <row r="6452" spans="1:2">
      <c r="A6452" t="str">
        <f>IF(Tabela3[[#This Row],[GOL CASA]]&lt;&gt;"",Tabela3[[#This Row],[TIME CASA]],"")</f>
        <v/>
      </c>
      <c r="B6452" t="str">
        <f>IF(Tabela3[[#This Row],[GOL FORA]]&lt;&gt;"",Tabela3[[#This Row],[TIME FORA]],"")</f>
        <v/>
      </c>
    </row>
    <row r="6453" spans="1:2">
      <c r="A6453" t="str">
        <f>IF(Tabela3[[#This Row],[GOL CASA]]&lt;&gt;"",Tabela3[[#This Row],[TIME CASA]],"")</f>
        <v/>
      </c>
      <c r="B6453" t="str">
        <f>IF(Tabela3[[#This Row],[GOL FORA]]&lt;&gt;"",Tabela3[[#This Row],[TIME FORA]],"")</f>
        <v/>
      </c>
    </row>
    <row r="6454" spans="1:2">
      <c r="A6454" t="str">
        <f>IF(Tabela3[[#This Row],[GOL CASA]]&lt;&gt;"",Tabela3[[#This Row],[TIME CASA]],"")</f>
        <v/>
      </c>
      <c r="B6454" t="str">
        <f>IF(Tabela3[[#This Row],[GOL FORA]]&lt;&gt;"",Tabela3[[#This Row],[TIME FORA]],"")</f>
        <v/>
      </c>
    </row>
    <row r="6455" spans="1:2">
      <c r="A6455" t="str">
        <f>IF(Tabela3[[#This Row],[GOL CASA]]&lt;&gt;"",Tabela3[[#This Row],[TIME CASA]],"")</f>
        <v/>
      </c>
      <c r="B6455" t="str">
        <f>IF(Tabela3[[#This Row],[GOL FORA]]&lt;&gt;"",Tabela3[[#This Row],[TIME FORA]],"")</f>
        <v/>
      </c>
    </row>
    <row r="6456" spans="1:2">
      <c r="A6456" t="str">
        <f>IF(Tabela3[[#This Row],[GOL CASA]]&lt;&gt;"",Tabela3[[#This Row],[TIME CASA]],"")</f>
        <v/>
      </c>
      <c r="B6456" t="str">
        <f>IF(Tabela3[[#This Row],[GOL FORA]]&lt;&gt;"",Tabela3[[#This Row],[TIME FORA]],"")</f>
        <v/>
      </c>
    </row>
    <row r="6457" spans="1:2">
      <c r="A6457" t="str">
        <f>IF(Tabela3[[#This Row],[GOL CASA]]&lt;&gt;"",Tabela3[[#This Row],[TIME CASA]],"")</f>
        <v/>
      </c>
      <c r="B6457" t="str">
        <f>IF(Tabela3[[#This Row],[GOL FORA]]&lt;&gt;"",Tabela3[[#This Row],[TIME FORA]],"")</f>
        <v/>
      </c>
    </row>
    <row r="6458" spans="1:2">
      <c r="A6458" t="str">
        <f>IF(Tabela3[[#This Row],[GOL CASA]]&lt;&gt;"",Tabela3[[#This Row],[TIME CASA]],"")</f>
        <v/>
      </c>
      <c r="B6458" t="str">
        <f>IF(Tabela3[[#This Row],[GOL FORA]]&lt;&gt;"",Tabela3[[#This Row],[TIME FORA]],"")</f>
        <v/>
      </c>
    </row>
    <row r="6459" spans="1:2">
      <c r="A6459" t="str">
        <f>IF(Tabela3[[#This Row],[GOL CASA]]&lt;&gt;"",Tabela3[[#This Row],[TIME CASA]],"")</f>
        <v/>
      </c>
      <c r="B6459" t="str">
        <f>IF(Tabela3[[#This Row],[GOL FORA]]&lt;&gt;"",Tabela3[[#This Row],[TIME FORA]],"")</f>
        <v/>
      </c>
    </row>
    <row r="6460" spans="1:2">
      <c r="A6460" t="str">
        <f>IF(Tabela3[[#This Row],[GOL CASA]]&lt;&gt;"",Tabela3[[#This Row],[TIME CASA]],"")</f>
        <v/>
      </c>
      <c r="B6460" t="str">
        <f>IF(Tabela3[[#This Row],[GOL FORA]]&lt;&gt;"",Tabela3[[#This Row],[TIME FORA]],"")</f>
        <v/>
      </c>
    </row>
    <row r="6461" spans="1:2">
      <c r="A6461" t="str">
        <f>IF(Tabela3[[#This Row],[GOL CASA]]&lt;&gt;"",Tabela3[[#This Row],[TIME CASA]],"")</f>
        <v/>
      </c>
      <c r="B6461" t="str">
        <f>IF(Tabela3[[#This Row],[GOL FORA]]&lt;&gt;"",Tabela3[[#This Row],[TIME FORA]],"")</f>
        <v/>
      </c>
    </row>
    <row r="6462" spans="1:2">
      <c r="A6462" t="str">
        <f>IF(Tabela3[[#This Row],[GOL CASA]]&lt;&gt;"",Tabela3[[#This Row],[TIME CASA]],"")</f>
        <v/>
      </c>
      <c r="B6462" t="str">
        <f>IF(Tabela3[[#This Row],[GOL FORA]]&lt;&gt;"",Tabela3[[#This Row],[TIME FORA]],"")</f>
        <v/>
      </c>
    </row>
    <row r="6463" spans="1:2">
      <c r="A6463" t="str">
        <f>IF(Tabela3[[#This Row],[GOL CASA]]&lt;&gt;"",Tabela3[[#This Row],[TIME CASA]],"")</f>
        <v/>
      </c>
      <c r="B6463" t="str">
        <f>IF(Tabela3[[#This Row],[GOL FORA]]&lt;&gt;"",Tabela3[[#This Row],[TIME FORA]],"")</f>
        <v/>
      </c>
    </row>
    <row r="6464" spans="1:2">
      <c r="A6464" t="str">
        <f>IF(Tabela3[[#This Row],[GOL CASA]]&lt;&gt;"",Tabela3[[#This Row],[TIME CASA]],"")</f>
        <v/>
      </c>
      <c r="B6464" t="str">
        <f>IF(Tabela3[[#This Row],[GOL FORA]]&lt;&gt;"",Tabela3[[#This Row],[TIME FORA]],"")</f>
        <v/>
      </c>
    </row>
    <row r="6465" spans="1:2">
      <c r="A6465" t="str">
        <f>IF(Tabela3[[#This Row],[GOL CASA]]&lt;&gt;"",Tabela3[[#This Row],[TIME CASA]],"")</f>
        <v/>
      </c>
      <c r="B6465" t="str">
        <f>IF(Tabela3[[#This Row],[GOL FORA]]&lt;&gt;"",Tabela3[[#This Row],[TIME FORA]],"")</f>
        <v/>
      </c>
    </row>
    <row r="6466" spans="1:2">
      <c r="A6466" t="str">
        <f>IF(Tabela3[[#This Row],[GOL CASA]]&lt;&gt;"",Tabela3[[#This Row],[TIME CASA]],"")</f>
        <v/>
      </c>
      <c r="B6466" t="str">
        <f>IF(Tabela3[[#This Row],[GOL FORA]]&lt;&gt;"",Tabela3[[#This Row],[TIME FORA]],"")</f>
        <v/>
      </c>
    </row>
    <row r="6467" spans="1:2">
      <c r="A6467" t="str">
        <f>IF(Tabela3[[#This Row],[GOL CASA]]&lt;&gt;"",Tabela3[[#This Row],[TIME CASA]],"")</f>
        <v/>
      </c>
      <c r="B6467" t="str">
        <f>IF(Tabela3[[#This Row],[GOL FORA]]&lt;&gt;"",Tabela3[[#This Row],[TIME FORA]],"")</f>
        <v/>
      </c>
    </row>
    <row r="6468" spans="1:2">
      <c r="A6468" t="str">
        <f>IF(Tabela3[[#This Row],[GOL CASA]]&lt;&gt;"",Tabela3[[#This Row],[TIME CASA]],"")</f>
        <v/>
      </c>
      <c r="B6468" t="str">
        <f>IF(Tabela3[[#This Row],[GOL FORA]]&lt;&gt;"",Tabela3[[#This Row],[TIME FORA]],"")</f>
        <v/>
      </c>
    </row>
    <row r="6469" spans="1:2">
      <c r="A6469" t="str">
        <f>IF(Tabela3[[#This Row],[GOL CASA]]&lt;&gt;"",Tabela3[[#This Row],[TIME CASA]],"")</f>
        <v/>
      </c>
      <c r="B6469" t="str">
        <f>IF(Tabela3[[#This Row],[GOL FORA]]&lt;&gt;"",Tabela3[[#This Row],[TIME FORA]],"")</f>
        <v/>
      </c>
    </row>
    <row r="6470" spans="1:2">
      <c r="A6470" t="str">
        <f>IF(Tabela3[[#This Row],[GOL CASA]]&lt;&gt;"",Tabela3[[#This Row],[TIME CASA]],"")</f>
        <v/>
      </c>
      <c r="B6470" t="str">
        <f>IF(Tabela3[[#This Row],[GOL FORA]]&lt;&gt;"",Tabela3[[#This Row],[TIME FORA]],"")</f>
        <v/>
      </c>
    </row>
    <row r="6471" spans="1:2">
      <c r="A6471" t="str">
        <f>IF(Tabela3[[#This Row],[GOL CASA]]&lt;&gt;"",Tabela3[[#This Row],[TIME CASA]],"")</f>
        <v/>
      </c>
      <c r="B6471" t="str">
        <f>IF(Tabela3[[#This Row],[GOL FORA]]&lt;&gt;"",Tabela3[[#This Row],[TIME FORA]],"")</f>
        <v/>
      </c>
    </row>
    <row r="6472" spans="1:2">
      <c r="A6472" t="str">
        <f>IF(Tabela3[[#This Row],[GOL CASA]]&lt;&gt;"",Tabela3[[#This Row],[TIME CASA]],"")</f>
        <v/>
      </c>
      <c r="B6472" t="str">
        <f>IF(Tabela3[[#This Row],[GOL FORA]]&lt;&gt;"",Tabela3[[#This Row],[TIME FORA]],"")</f>
        <v/>
      </c>
    </row>
    <row r="6473" spans="1:2">
      <c r="A6473" t="str">
        <f>IF(Tabela3[[#This Row],[GOL CASA]]&lt;&gt;"",Tabela3[[#This Row],[TIME CASA]],"")</f>
        <v/>
      </c>
      <c r="B6473" t="str">
        <f>IF(Tabela3[[#This Row],[GOL FORA]]&lt;&gt;"",Tabela3[[#This Row],[TIME FORA]],"")</f>
        <v/>
      </c>
    </row>
    <row r="6474" spans="1:2">
      <c r="A6474" t="str">
        <f>IF(Tabela3[[#This Row],[GOL CASA]]&lt;&gt;"",Tabela3[[#This Row],[TIME CASA]],"")</f>
        <v/>
      </c>
      <c r="B6474" t="str">
        <f>IF(Tabela3[[#This Row],[GOL FORA]]&lt;&gt;"",Tabela3[[#This Row],[TIME FORA]],"")</f>
        <v/>
      </c>
    </row>
    <row r="6475" spans="1:2">
      <c r="A6475" t="str">
        <f>IF(Tabela3[[#This Row],[GOL CASA]]&lt;&gt;"",Tabela3[[#This Row],[TIME CASA]],"")</f>
        <v/>
      </c>
      <c r="B6475" t="str">
        <f>IF(Tabela3[[#This Row],[GOL FORA]]&lt;&gt;"",Tabela3[[#This Row],[TIME FORA]],"")</f>
        <v/>
      </c>
    </row>
    <row r="6476" spans="1:2">
      <c r="A6476" t="str">
        <f>IF(Tabela3[[#This Row],[GOL CASA]]&lt;&gt;"",Tabela3[[#This Row],[TIME CASA]],"")</f>
        <v/>
      </c>
      <c r="B6476" t="str">
        <f>IF(Tabela3[[#This Row],[GOL FORA]]&lt;&gt;"",Tabela3[[#This Row],[TIME FORA]],"")</f>
        <v/>
      </c>
    </row>
    <row r="6477" spans="1:2">
      <c r="A6477" t="str">
        <f>IF(Tabela3[[#This Row],[GOL CASA]]&lt;&gt;"",Tabela3[[#This Row],[TIME CASA]],"")</f>
        <v/>
      </c>
      <c r="B6477" t="str">
        <f>IF(Tabela3[[#This Row],[GOL FORA]]&lt;&gt;"",Tabela3[[#This Row],[TIME FORA]],"")</f>
        <v/>
      </c>
    </row>
    <row r="6478" spans="1:2">
      <c r="A6478" t="str">
        <f>IF(Tabela3[[#This Row],[GOL CASA]]&lt;&gt;"",Tabela3[[#This Row],[TIME CASA]],"")</f>
        <v/>
      </c>
      <c r="B6478" t="str">
        <f>IF(Tabela3[[#This Row],[GOL FORA]]&lt;&gt;"",Tabela3[[#This Row],[TIME FORA]],"")</f>
        <v/>
      </c>
    </row>
    <row r="6479" spans="1:2">
      <c r="A6479" t="str">
        <f>IF(Tabela3[[#This Row],[GOL CASA]]&lt;&gt;"",Tabela3[[#This Row],[TIME CASA]],"")</f>
        <v/>
      </c>
      <c r="B6479" t="str">
        <f>IF(Tabela3[[#This Row],[GOL FORA]]&lt;&gt;"",Tabela3[[#This Row],[TIME FORA]],"")</f>
        <v/>
      </c>
    </row>
    <row r="6480" spans="1:2">
      <c r="A6480" t="str">
        <f>IF(Tabela3[[#This Row],[GOL CASA]]&lt;&gt;"",Tabela3[[#This Row],[TIME CASA]],"")</f>
        <v/>
      </c>
      <c r="B6480" t="str">
        <f>IF(Tabela3[[#This Row],[GOL FORA]]&lt;&gt;"",Tabela3[[#This Row],[TIME FORA]],"")</f>
        <v/>
      </c>
    </row>
    <row r="6481" spans="1:2">
      <c r="A6481" t="str">
        <f>IF(Tabela3[[#This Row],[GOL CASA]]&lt;&gt;"",Tabela3[[#This Row],[TIME CASA]],"")</f>
        <v/>
      </c>
      <c r="B6481" t="str">
        <f>IF(Tabela3[[#This Row],[GOL FORA]]&lt;&gt;"",Tabela3[[#This Row],[TIME FORA]],"")</f>
        <v/>
      </c>
    </row>
    <row r="6482" spans="1:2">
      <c r="A6482" t="str">
        <f>IF(Tabela3[[#This Row],[GOL CASA]]&lt;&gt;"",Tabela3[[#This Row],[TIME CASA]],"")</f>
        <v/>
      </c>
      <c r="B6482" t="str">
        <f>IF(Tabela3[[#This Row],[GOL FORA]]&lt;&gt;"",Tabela3[[#This Row],[TIME FORA]],"")</f>
        <v/>
      </c>
    </row>
    <row r="6483" spans="1:2">
      <c r="A6483" t="str">
        <f>IF(Tabela3[[#This Row],[GOL CASA]]&lt;&gt;"",Tabela3[[#This Row],[TIME CASA]],"")</f>
        <v/>
      </c>
      <c r="B6483" t="str">
        <f>IF(Tabela3[[#This Row],[GOL FORA]]&lt;&gt;"",Tabela3[[#This Row],[TIME FORA]],"")</f>
        <v/>
      </c>
    </row>
    <row r="6484" spans="1:2">
      <c r="A6484" t="str">
        <f>IF(Tabela3[[#This Row],[GOL CASA]]&lt;&gt;"",Tabela3[[#This Row],[TIME CASA]],"")</f>
        <v/>
      </c>
      <c r="B6484" t="str">
        <f>IF(Tabela3[[#This Row],[GOL FORA]]&lt;&gt;"",Tabela3[[#This Row],[TIME FORA]],"")</f>
        <v/>
      </c>
    </row>
    <row r="6485" spans="1:2">
      <c r="A6485" t="str">
        <f>IF(Tabela3[[#This Row],[GOL CASA]]&lt;&gt;"",Tabela3[[#This Row],[TIME CASA]],"")</f>
        <v/>
      </c>
      <c r="B6485" t="str">
        <f>IF(Tabela3[[#This Row],[GOL FORA]]&lt;&gt;"",Tabela3[[#This Row],[TIME FORA]],"")</f>
        <v/>
      </c>
    </row>
    <row r="6486" spans="1:2">
      <c r="A6486" t="str">
        <f>IF(Tabela3[[#This Row],[GOL CASA]]&lt;&gt;"",Tabela3[[#This Row],[TIME CASA]],"")</f>
        <v/>
      </c>
      <c r="B6486" t="str">
        <f>IF(Tabela3[[#This Row],[GOL FORA]]&lt;&gt;"",Tabela3[[#This Row],[TIME FORA]],"")</f>
        <v/>
      </c>
    </row>
    <row r="6487" spans="1:2">
      <c r="A6487" t="str">
        <f>IF(Tabela3[[#This Row],[GOL CASA]]&lt;&gt;"",Tabela3[[#This Row],[TIME CASA]],"")</f>
        <v/>
      </c>
      <c r="B6487" t="str">
        <f>IF(Tabela3[[#This Row],[GOL FORA]]&lt;&gt;"",Tabela3[[#This Row],[TIME FORA]],"")</f>
        <v/>
      </c>
    </row>
    <row r="6488" spans="1:2">
      <c r="A6488" t="str">
        <f>IF(Tabela3[[#This Row],[GOL CASA]]&lt;&gt;"",Tabela3[[#This Row],[TIME CASA]],"")</f>
        <v/>
      </c>
      <c r="B6488" t="str">
        <f>IF(Tabela3[[#This Row],[GOL FORA]]&lt;&gt;"",Tabela3[[#This Row],[TIME FORA]],"")</f>
        <v/>
      </c>
    </row>
    <row r="6489" spans="1:2">
      <c r="A6489" t="str">
        <f>IF(Tabela3[[#This Row],[GOL CASA]]&lt;&gt;"",Tabela3[[#This Row],[TIME CASA]],"")</f>
        <v/>
      </c>
      <c r="B6489" t="str">
        <f>IF(Tabela3[[#This Row],[GOL FORA]]&lt;&gt;"",Tabela3[[#This Row],[TIME FORA]],"")</f>
        <v/>
      </c>
    </row>
    <row r="6490" spans="1:2">
      <c r="A6490" t="str">
        <f>IF(Tabela3[[#This Row],[GOL CASA]]&lt;&gt;"",Tabela3[[#This Row],[TIME CASA]],"")</f>
        <v/>
      </c>
      <c r="B6490" t="str">
        <f>IF(Tabela3[[#This Row],[GOL FORA]]&lt;&gt;"",Tabela3[[#This Row],[TIME FORA]],"")</f>
        <v/>
      </c>
    </row>
    <row r="6491" spans="1:2">
      <c r="A6491" t="str">
        <f>IF(Tabela3[[#This Row],[GOL CASA]]&lt;&gt;"",Tabela3[[#This Row],[TIME CASA]],"")</f>
        <v/>
      </c>
      <c r="B6491" t="str">
        <f>IF(Tabela3[[#This Row],[GOL FORA]]&lt;&gt;"",Tabela3[[#This Row],[TIME FORA]],"")</f>
        <v/>
      </c>
    </row>
    <row r="6492" spans="1:2">
      <c r="A6492" t="str">
        <f>IF(Tabela3[[#This Row],[GOL CASA]]&lt;&gt;"",Tabela3[[#This Row],[TIME CASA]],"")</f>
        <v/>
      </c>
      <c r="B6492" t="str">
        <f>IF(Tabela3[[#This Row],[GOL FORA]]&lt;&gt;"",Tabela3[[#This Row],[TIME FORA]],"")</f>
        <v/>
      </c>
    </row>
    <row r="6493" spans="1:2">
      <c r="A6493" t="str">
        <f>IF(Tabela3[[#This Row],[GOL CASA]]&lt;&gt;"",Tabela3[[#This Row],[TIME CASA]],"")</f>
        <v/>
      </c>
      <c r="B6493" t="str">
        <f>IF(Tabela3[[#This Row],[GOL FORA]]&lt;&gt;"",Tabela3[[#This Row],[TIME FORA]],"")</f>
        <v/>
      </c>
    </row>
    <row r="6494" spans="1:2">
      <c r="A6494" t="str">
        <f>IF(Tabela3[[#This Row],[GOL CASA]]&lt;&gt;"",Tabela3[[#This Row],[TIME CASA]],"")</f>
        <v/>
      </c>
      <c r="B6494" t="str">
        <f>IF(Tabela3[[#This Row],[GOL FORA]]&lt;&gt;"",Tabela3[[#This Row],[TIME FORA]],"")</f>
        <v/>
      </c>
    </row>
    <row r="6495" spans="1:2">
      <c r="A6495" t="str">
        <f>IF(Tabela3[[#This Row],[GOL CASA]]&lt;&gt;"",Tabela3[[#This Row],[TIME CASA]],"")</f>
        <v/>
      </c>
      <c r="B6495" t="str">
        <f>IF(Tabela3[[#This Row],[GOL FORA]]&lt;&gt;"",Tabela3[[#This Row],[TIME FORA]],"")</f>
        <v/>
      </c>
    </row>
    <row r="6496" spans="1:2">
      <c r="A6496" t="str">
        <f>IF(Tabela3[[#This Row],[GOL CASA]]&lt;&gt;"",Tabela3[[#This Row],[TIME CASA]],"")</f>
        <v/>
      </c>
      <c r="B6496" t="str">
        <f>IF(Tabela3[[#This Row],[GOL FORA]]&lt;&gt;"",Tabela3[[#This Row],[TIME FORA]],"")</f>
        <v/>
      </c>
    </row>
    <row r="6497" spans="1:2">
      <c r="A6497" t="str">
        <f>IF(Tabela3[[#This Row],[GOL CASA]]&lt;&gt;"",Tabela3[[#This Row],[TIME CASA]],"")</f>
        <v/>
      </c>
      <c r="B6497" t="str">
        <f>IF(Tabela3[[#This Row],[GOL FORA]]&lt;&gt;"",Tabela3[[#This Row],[TIME FORA]],"")</f>
        <v/>
      </c>
    </row>
    <row r="6498" spans="1:2">
      <c r="A6498" t="str">
        <f>IF(Tabela3[[#This Row],[GOL CASA]]&lt;&gt;"",Tabela3[[#This Row],[TIME CASA]],"")</f>
        <v/>
      </c>
      <c r="B6498" t="str">
        <f>IF(Tabela3[[#This Row],[GOL FORA]]&lt;&gt;"",Tabela3[[#This Row],[TIME FORA]],"")</f>
        <v/>
      </c>
    </row>
    <row r="6499" spans="1:2">
      <c r="A6499" t="str">
        <f>IF(Tabela3[[#This Row],[GOL CASA]]&lt;&gt;"",Tabela3[[#This Row],[TIME CASA]],"")</f>
        <v/>
      </c>
      <c r="B6499" t="str">
        <f>IF(Tabela3[[#This Row],[GOL FORA]]&lt;&gt;"",Tabela3[[#This Row],[TIME FORA]],"")</f>
        <v/>
      </c>
    </row>
    <row r="6500" spans="1:2">
      <c r="A6500" t="str">
        <f>IF(Tabela3[[#This Row],[GOL CASA]]&lt;&gt;"",Tabela3[[#This Row],[TIME CASA]],"")</f>
        <v/>
      </c>
      <c r="B6500" t="str">
        <f>IF(Tabela3[[#This Row],[GOL FORA]]&lt;&gt;"",Tabela3[[#This Row],[TIME FORA]],"")</f>
        <v/>
      </c>
    </row>
    <row r="6501" spans="1:2">
      <c r="A6501" t="str">
        <f>IF(Tabela3[[#This Row],[GOL CASA]]&lt;&gt;"",Tabela3[[#This Row],[TIME CASA]],"")</f>
        <v/>
      </c>
      <c r="B6501" t="str">
        <f>IF(Tabela3[[#This Row],[GOL FORA]]&lt;&gt;"",Tabela3[[#This Row],[TIME FORA]],"")</f>
        <v/>
      </c>
    </row>
    <row r="6502" spans="1:2">
      <c r="A6502" t="str">
        <f>IF(Tabela3[[#This Row],[GOL CASA]]&lt;&gt;"",Tabela3[[#This Row],[TIME CASA]],"")</f>
        <v/>
      </c>
      <c r="B6502" t="str">
        <f>IF(Tabela3[[#This Row],[GOL FORA]]&lt;&gt;"",Tabela3[[#This Row],[TIME FORA]],"")</f>
        <v/>
      </c>
    </row>
    <row r="6503" spans="1:2">
      <c r="A6503" t="str">
        <f>IF(Tabela3[[#This Row],[GOL CASA]]&lt;&gt;"",Tabela3[[#This Row],[TIME CASA]],"")</f>
        <v/>
      </c>
      <c r="B6503" t="str">
        <f>IF(Tabela3[[#This Row],[GOL FORA]]&lt;&gt;"",Tabela3[[#This Row],[TIME FORA]],"")</f>
        <v/>
      </c>
    </row>
    <row r="6504" spans="1:2">
      <c r="A6504" t="str">
        <f>IF(Tabela3[[#This Row],[GOL CASA]]&lt;&gt;"",Tabela3[[#This Row],[TIME CASA]],"")</f>
        <v/>
      </c>
      <c r="B6504" t="str">
        <f>IF(Tabela3[[#This Row],[GOL FORA]]&lt;&gt;"",Tabela3[[#This Row],[TIME FORA]],"")</f>
        <v/>
      </c>
    </row>
    <row r="6505" spans="1:2">
      <c r="A6505" t="str">
        <f>IF(Tabela3[[#This Row],[GOL CASA]]&lt;&gt;"",Tabela3[[#This Row],[TIME CASA]],"")</f>
        <v/>
      </c>
      <c r="B6505" t="str">
        <f>IF(Tabela3[[#This Row],[GOL FORA]]&lt;&gt;"",Tabela3[[#This Row],[TIME FORA]],"")</f>
        <v/>
      </c>
    </row>
    <row r="6506" spans="1:2">
      <c r="A6506" t="str">
        <f>IF(Tabela3[[#This Row],[GOL CASA]]&lt;&gt;"",Tabela3[[#This Row],[TIME CASA]],"")</f>
        <v/>
      </c>
      <c r="B6506" t="str">
        <f>IF(Tabela3[[#This Row],[GOL FORA]]&lt;&gt;"",Tabela3[[#This Row],[TIME FORA]],"")</f>
        <v/>
      </c>
    </row>
    <row r="6507" spans="1:2">
      <c r="A6507" t="str">
        <f>IF(Tabela3[[#This Row],[GOL CASA]]&lt;&gt;"",Tabela3[[#This Row],[TIME CASA]],"")</f>
        <v/>
      </c>
      <c r="B6507" t="str">
        <f>IF(Tabela3[[#This Row],[GOL FORA]]&lt;&gt;"",Tabela3[[#This Row],[TIME FORA]],"")</f>
        <v/>
      </c>
    </row>
    <row r="6508" spans="1:2">
      <c r="A6508" t="str">
        <f>IF(Tabela3[[#This Row],[GOL CASA]]&lt;&gt;"",Tabela3[[#This Row],[TIME CASA]],"")</f>
        <v/>
      </c>
      <c r="B6508" t="str">
        <f>IF(Tabela3[[#This Row],[GOL FORA]]&lt;&gt;"",Tabela3[[#This Row],[TIME FORA]],"")</f>
        <v/>
      </c>
    </row>
    <row r="6509" spans="1:2">
      <c r="A6509" t="str">
        <f>IF(Tabela3[[#This Row],[GOL CASA]]&lt;&gt;"",Tabela3[[#This Row],[TIME CASA]],"")</f>
        <v/>
      </c>
      <c r="B6509" t="str">
        <f>IF(Tabela3[[#This Row],[GOL FORA]]&lt;&gt;"",Tabela3[[#This Row],[TIME FORA]],"")</f>
        <v/>
      </c>
    </row>
    <row r="6510" spans="1:2">
      <c r="A6510" t="str">
        <f>IF(Tabela3[[#This Row],[GOL CASA]]&lt;&gt;"",Tabela3[[#This Row],[TIME CASA]],"")</f>
        <v/>
      </c>
      <c r="B6510" t="str">
        <f>IF(Tabela3[[#This Row],[GOL FORA]]&lt;&gt;"",Tabela3[[#This Row],[TIME FORA]],"")</f>
        <v/>
      </c>
    </row>
    <row r="6511" spans="1:2">
      <c r="A6511" t="str">
        <f>IF(Tabela3[[#This Row],[GOL CASA]]&lt;&gt;"",Tabela3[[#This Row],[TIME CASA]],"")</f>
        <v/>
      </c>
      <c r="B6511" t="str">
        <f>IF(Tabela3[[#This Row],[GOL FORA]]&lt;&gt;"",Tabela3[[#This Row],[TIME FORA]],"")</f>
        <v/>
      </c>
    </row>
    <row r="6512" spans="1:2">
      <c r="A6512" t="str">
        <f>IF(Tabela3[[#This Row],[GOL CASA]]&lt;&gt;"",Tabela3[[#This Row],[TIME CASA]],"")</f>
        <v/>
      </c>
      <c r="B6512" t="str">
        <f>IF(Tabela3[[#This Row],[GOL FORA]]&lt;&gt;"",Tabela3[[#This Row],[TIME FORA]],"")</f>
        <v/>
      </c>
    </row>
    <row r="6513" spans="1:2">
      <c r="A6513" t="str">
        <f>IF(Tabela3[[#This Row],[GOL CASA]]&lt;&gt;"",Tabela3[[#This Row],[TIME CASA]],"")</f>
        <v/>
      </c>
      <c r="B6513" t="str">
        <f>IF(Tabela3[[#This Row],[GOL FORA]]&lt;&gt;"",Tabela3[[#This Row],[TIME FORA]],"")</f>
        <v/>
      </c>
    </row>
    <row r="6514" spans="1:2">
      <c r="A6514" t="str">
        <f>IF(Tabela3[[#This Row],[GOL CASA]]&lt;&gt;"",Tabela3[[#This Row],[TIME CASA]],"")</f>
        <v/>
      </c>
      <c r="B6514" t="str">
        <f>IF(Tabela3[[#This Row],[GOL FORA]]&lt;&gt;"",Tabela3[[#This Row],[TIME FORA]],"")</f>
        <v/>
      </c>
    </row>
    <row r="6515" spans="1:2">
      <c r="A6515" t="str">
        <f>IF(Tabela3[[#This Row],[GOL CASA]]&lt;&gt;"",Tabela3[[#This Row],[TIME CASA]],"")</f>
        <v/>
      </c>
      <c r="B6515" t="str">
        <f>IF(Tabela3[[#This Row],[GOL FORA]]&lt;&gt;"",Tabela3[[#This Row],[TIME FORA]],"")</f>
        <v/>
      </c>
    </row>
    <row r="6516" spans="1:2">
      <c r="A6516" t="str">
        <f>IF(Tabela3[[#This Row],[GOL CASA]]&lt;&gt;"",Tabela3[[#This Row],[TIME CASA]],"")</f>
        <v/>
      </c>
      <c r="B6516" t="str">
        <f>IF(Tabela3[[#This Row],[GOL FORA]]&lt;&gt;"",Tabela3[[#This Row],[TIME FORA]],"")</f>
        <v/>
      </c>
    </row>
    <row r="6517" spans="1:2">
      <c r="A6517" t="str">
        <f>IF(Tabela3[[#This Row],[GOL CASA]]&lt;&gt;"",Tabela3[[#This Row],[TIME CASA]],"")</f>
        <v/>
      </c>
      <c r="B6517" t="str">
        <f>IF(Tabela3[[#This Row],[GOL FORA]]&lt;&gt;"",Tabela3[[#This Row],[TIME FORA]],"")</f>
        <v/>
      </c>
    </row>
    <row r="6518" spans="1:2">
      <c r="A6518" t="str">
        <f>IF(Tabela3[[#This Row],[GOL CASA]]&lt;&gt;"",Tabela3[[#This Row],[TIME CASA]],"")</f>
        <v/>
      </c>
      <c r="B6518" t="str">
        <f>IF(Tabela3[[#This Row],[GOL FORA]]&lt;&gt;"",Tabela3[[#This Row],[TIME FORA]],"")</f>
        <v/>
      </c>
    </row>
    <row r="6519" spans="1:2">
      <c r="A6519" t="str">
        <f>IF(Tabela3[[#This Row],[GOL CASA]]&lt;&gt;"",Tabela3[[#This Row],[TIME CASA]],"")</f>
        <v/>
      </c>
      <c r="B6519" t="str">
        <f>IF(Tabela3[[#This Row],[GOL FORA]]&lt;&gt;"",Tabela3[[#This Row],[TIME FORA]],"")</f>
        <v/>
      </c>
    </row>
    <row r="6520" spans="1:2">
      <c r="A6520" t="str">
        <f>IF(Tabela3[[#This Row],[GOL CASA]]&lt;&gt;"",Tabela3[[#This Row],[TIME CASA]],"")</f>
        <v/>
      </c>
      <c r="B6520" t="str">
        <f>IF(Tabela3[[#This Row],[GOL FORA]]&lt;&gt;"",Tabela3[[#This Row],[TIME FORA]],"")</f>
        <v/>
      </c>
    </row>
    <row r="6521" spans="1:2">
      <c r="A6521" t="str">
        <f>IF(Tabela3[[#This Row],[GOL CASA]]&lt;&gt;"",Tabela3[[#This Row],[TIME CASA]],"")</f>
        <v/>
      </c>
      <c r="B6521" t="str">
        <f>IF(Tabela3[[#This Row],[GOL FORA]]&lt;&gt;"",Tabela3[[#This Row],[TIME FORA]],"")</f>
        <v/>
      </c>
    </row>
    <row r="6522" spans="1:2">
      <c r="A6522" t="str">
        <f>IF(Tabela3[[#This Row],[GOL CASA]]&lt;&gt;"",Tabela3[[#This Row],[TIME CASA]],"")</f>
        <v/>
      </c>
      <c r="B6522" t="str">
        <f>IF(Tabela3[[#This Row],[GOL FORA]]&lt;&gt;"",Tabela3[[#This Row],[TIME FORA]],"")</f>
        <v/>
      </c>
    </row>
    <row r="6523" spans="1:2">
      <c r="A6523" t="str">
        <f>IF(Tabela3[[#This Row],[GOL CASA]]&lt;&gt;"",Tabela3[[#This Row],[TIME CASA]],"")</f>
        <v/>
      </c>
      <c r="B6523" t="str">
        <f>IF(Tabela3[[#This Row],[GOL FORA]]&lt;&gt;"",Tabela3[[#This Row],[TIME FORA]],"")</f>
        <v/>
      </c>
    </row>
    <row r="6524" spans="1:2">
      <c r="A6524" t="str">
        <f>IF(Tabela3[[#This Row],[GOL CASA]]&lt;&gt;"",Tabela3[[#This Row],[TIME CASA]],"")</f>
        <v/>
      </c>
      <c r="B6524" t="str">
        <f>IF(Tabela3[[#This Row],[GOL FORA]]&lt;&gt;"",Tabela3[[#This Row],[TIME FORA]],"")</f>
        <v/>
      </c>
    </row>
    <row r="6525" spans="1:2">
      <c r="A6525" t="str">
        <f>IF(Tabela3[[#This Row],[GOL CASA]]&lt;&gt;"",Tabela3[[#This Row],[TIME CASA]],"")</f>
        <v/>
      </c>
      <c r="B6525" t="str">
        <f>IF(Tabela3[[#This Row],[GOL FORA]]&lt;&gt;"",Tabela3[[#This Row],[TIME FORA]],"")</f>
        <v/>
      </c>
    </row>
    <row r="6526" spans="1:2">
      <c r="A6526" t="str">
        <f>IF(Tabela3[[#This Row],[GOL CASA]]&lt;&gt;"",Tabela3[[#This Row],[TIME CASA]],"")</f>
        <v/>
      </c>
      <c r="B6526" t="str">
        <f>IF(Tabela3[[#This Row],[GOL FORA]]&lt;&gt;"",Tabela3[[#This Row],[TIME FORA]],"")</f>
        <v/>
      </c>
    </row>
    <row r="6527" spans="1:2">
      <c r="A6527" t="str">
        <f>IF(Tabela3[[#This Row],[GOL CASA]]&lt;&gt;"",Tabela3[[#This Row],[TIME CASA]],"")</f>
        <v/>
      </c>
      <c r="B6527" t="str">
        <f>IF(Tabela3[[#This Row],[GOL FORA]]&lt;&gt;"",Tabela3[[#This Row],[TIME FORA]],"")</f>
        <v/>
      </c>
    </row>
    <row r="6528" spans="1:2">
      <c r="A6528" t="str">
        <f>IF(Tabela3[[#This Row],[GOL CASA]]&lt;&gt;"",Tabela3[[#This Row],[TIME CASA]],"")</f>
        <v/>
      </c>
      <c r="B6528" t="str">
        <f>IF(Tabela3[[#This Row],[GOL FORA]]&lt;&gt;"",Tabela3[[#This Row],[TIME FORA]],"")</f>
        <v/>
      </c>
    </row>
    <row r="6529" spans="1:2">
      <c r="A6529" t="str">
        <f>IF(Tabela3[[#This Row],[GOL CASA]]&lt;&gt;"",Tabela3[[#This Row],[TIME CASA]],"")</f>
        <v/>
      </c>
      <c r="B6529" t="str">
        <f>IF(Tabela3[[#This Row],[GOL FORA]]&lt;&gt;"",Tabela3[[#This Row],[TIME FORA]],"")</f>
        <v/>
      </c>
    </row>
    <row r="6530" spans="1:2">
      <c r="A6530" t="str">
        <f>IF(Tabela3[[#This Row],[GOL CASA]]&lt;&gt;"",Tabela3[[#This Row],[TIME CASA]],"")</f>
        <v/>
      </c>
      <c r="B6530" t="str">
        <f>IF(Tabela3[[#This Row],[GOL FORA]]&lt;&gt;"",Tabela3[[#This Row],[TIME FORA]],"")</f>
        <v/>
      </c>
    </row>
    <row r="6531" spans="1:2">
      <c r="A6531" t="str">
        <f>IF(Tabela3[[#This Row],[GOL CASA]]&lt;&gt;"",Tabela3[[#This Row],[TIME CASA]],"")</f>
        <v/>
      </c>
      <c r="B6531" t="str">
        <f>IF(Tabela3[[#This Row],[GOL FORA]]&lt;&gt;"",Tabela3[[#This Row],[TIME FORA]],"")</f>
        <v/>
      </c>
    </row>
    <row r="6532" spans="1:2">
      <c r="A6532" t="str">
        <f>IF(Tabela3[[#This Row],[GOL CASA]]&lt;&gt;"",Tabela3[[#This Row],[TIME CASA]],"")</f>
        <v/>
      </c>
      <c r="B6532" t="str">
        <f>IF(Tabela3[[#This Row],[GOL FORA]]&lt;&gt;"",Tabela3[[#This Row],[TIME FORA]],"")</f>
        <v/>
      </c>
    </row>
    <row r="6533" spans="1:2">
      <c r="A6533" t="str">
        <f>IF(Tabela3[[#This Row],[GOL CASA]]&lt;&gt;"",Tabela3[[#This Row],[TIME CASA]],"")</f>
        <v/>
      </c>
      <c r="B6533" t="str">
        <f>IF(Tabela3[[#This Row],[GOL FORA]]&lt;&gt;"",Tabela3[[#This Row],[TIME FORA]],"")</f>
        <v/>
      </c>
    </row>
    <row r="6534" spans="1:2">
      <c r="A6534" t="str">
        <f>IF(Tabela3[[#This Row],[GOL CASA]]&lt;&gt;"",Tabela3[[#This Row],[TIME CASA]],"")</f>
        <v/>
      </c>
      <c r="B6534" t="str">
        <f>IF(Tabela3[[#This Row],[GOL FORA]]&lt;&gt;"",Tabela3[[#This Row],[TIME FORA]],"")</f>
        <v/>
      </c>
    </row>
    <row r="6535" spans="1:2">
      <c r="A6535" t="str">
        <f>IF(Tabela3[[#This Row],[GOL CASA]]&lt;&gt;"",Tabela3[[#This Row],[TIME CASA]],"")</f>
        <v/>
      </c>
      <c r="B6535" t="str">
        <f>IF(Tabela3[[#This Row],[GOL FORA]]&lt;&gt;"",Tabela3[[#This Row],[TIME FORA]],"")</f>
        <v/>
      </c>
    </row>
    <row r="6536" spans="1:2">
      <c r="A6536" t="str">
        <f>IF(Tabela3[[#This Row],[GOL CASA]]&lt;&gt;"",Tabela3[[#This Row],[TIME CASA]],"")</f>
        <v/>
      </c>
      <c r="B6536" t="str">
        <f>IF(Tabela3[[#This Row],[GOL FORA]]&lt;&gt;"",Tabela3[[#This Row],[TIME FORA]],"")</f>
        <v/>
      </c>
    </row>
    <row r="6537" spans="1:2">
      <c r="A6537" t="str">
        <f>IF(Tabela3[[#This Row],[GOL CASA]]&lt;&gt;"",Tabela3[[#This Row],[TIME CASA]],"")</f>
        <v/>
      </c>
      <c r="B6537" t="str">
        <f>IF(Tabela3[[#This Row],[GOL FORA]]&lt;&gt;"",Tabela3[[#This Row],[TIME FORA]],"")</f>
        <v/>
      </c>
    </row>
    <row r="6538" spans="1:2">
      <c r="A6538" t="str">
        <f>IF(Tabela3[[#This Row],[GOL CASA]]&lt;&gt;"",Tabela3[[#This Row],[TIME CASA]],"")</f>
        <v/>
      </c>
      <c r="B6538" t="str">
        <f>IF(Tabela3[[#This Row],[GOL FORA]]&lt;&gt;"",Tabela3[[#This Row],[TIME FORA]],"")</f>
        <v/>
      </c>
    </row>
    <row r="6539" spans="1:2">
      <c r="A6539" t="str">
        <f>IF(Tabela3[[#This Row],[GOL CASA]]&lt;&gt;"",Tabela3[[#This Row],[TIME CASA]],"")</f>
        <v/>
      </c>
      <c r="B6539" t="str">
        <f>IF(Tabela3[[#This Row],[GOL FORA]]&lt;&gt;"",Tabela3[[#This Row],[TIME FORA]],"")</f>
        <v/>
      </c>
    </row>
    <row r="6540" spans="1:2">
      <c r="A6540" t="str">
        <f>IF(Tabela3[[#This Row],[GOL CASA]]&lt;&gt;"",Tabela3[[#This Row],[TIME CASA]],"")</f>
        <v/>
      </c>
      <c r="B6540" t="str">
        <f>IF(Tabela3[[#This Row],[GOL FORA]]&lt;&gt;"",Tabela3[[#This Row],[TIME FORA]],"")</f>
        <v/>
      </c>
    </row>
    <row r="6541" spans="1:2">
      <c r="A6541" t="str">
        <f>IF(Tabela3[[#This Row],[GOL CASA]]&lt;&gt;"",Tabela3[[#This Row],[TIME CASA]],"")</f>
        <v/>
      </c>
      <c r="B6541" t="str">
        <f>IF(Tabela3[[#This Row],[GOL FORA]]&lt;&gt;"",Tabela3[[#This Row],[TIME FORA]],"")</f>
        <v/>
      </c>
    </row>
    <row r="6542" spans="1:2">
      <c r="A6542" t="str">
        <f>IF(Tabela3[[#This Row],[GOL CASA]]&lt;&gt;"",Tabela3[[#This Row],[TIME CASA]],"")</f>
        <v/>
      </c>
      <c r="B6542" t="str">
        <f>IF(Tabela3[[#This Row],[GOL FORA]]&lt;&gt;"",Tabela3[[#This Row],[TIME FORA]],"")</f>
        <v/>
      </c>
    </row>
    <row r="6543" spans="1:2">
      <c r="A6543" t="str">
        <f>IF(Tabela3[[#This Row],[GOL CASA]]&lt;&gt;"",Tabela3[[#This Row],[TIME CASA]],"")</f>
        <v/>
      </c>
      <c r="B6543" t="str">
        <f>IF(Tabela3[[#This Row],[GOL FORA]]&lt;&gt;"",Tabela3[[#This Row],[TIME FORA]],"")</f>
        <v/>
      </c>
    </row>
    <row r="6544" spans="1:2">
      <c r="A6544" t="str">
        <f>IF(Tabela3[[#This Row],[GOL CASA]]&lt;&gt;"",Tabela3[[#This Row],[TIME CASA]],"")</f>
        <v/>
      </c>
      <c r="B6544" t="str">
        <f>IF(Tabela3[[#This Row],[GOL FORA]]&lt;&gt;"",Tabela3[[#This Row],[TIME FORA]],"")</f>
        <v/>
      </c>
    </row>
    <row r="6545" spans="1:2">
      <c r="A6545" t="str">
        <f>IF(Tabela3[[#This Row],[GOL CASA]]&lt;&gt;"",Tabela3[[#This Row],[TIME CASA]],"")</f>
        <v/>
      </c>
      <c r="B6545" t="str">
        <f>IF(Tabela3[[#This Row],[GOL FORA]]&lt;&gt;"",Tabela3[[#This Row],[TIME FORA]],"")</f>
        <v/>
      </c>
    </row>
    <row r="6546" spans="1:2">
      <c r="A6546" t="str">
        <f>IF(Tabela3[[#This Row],[GOL CASA]]&lt;&gt;"",Tabela3[[#This Row],[TIME CASA]],"")</f>
        <v/>
      </c>
      <c r="B6546" t="str">
        <f>IF(Tabela3[[#This Row],[GOL FORA]]&lt;&gt;"",Tabela3[[#This Row],[TIME FORA]],"")</f>
        <v/>
      </c>
    </row>
    <row r="6547" spans="1:2">
      <c r="A6547" t="str">
        <f>IF(Tabela3[[#This Row],[GOL CASA]]&lt;&gt;"",Tabela3[[#This Row],[TIME CASA]],"")</f>
        <v/>
      </c>
      <c r="B6547" t="str">
        <f>IF(Tabela3[[#This Row],[GOL FORA]]&lt;&gt;"",Tabela3[[#This Row],[TIME FORA]],"")</f>
        <v/>
      </c>
    </row>
    <row r="6548" spans="1:2">
      <c r="A6548" t="str">
        <f>IF(Tabela3[[#This Row],[GOL CASA]]&lt;&gt;"",Tabela3[[#This Row],[TIME CASA]],"")</f>
        <v/>
      </c>
      <c r="B6548" t="str">
        <f>IF(Tabela3[[#This Row],[GOL FORA]]&lt;&gt;"",Tabela3[[#This Row],[TIME FORA]],"")</f>
        <v/>
      </c>
    </row>
    <row r="6549" spans="1:2">
      <c r="A6549" t="str">
        <f>IF(Tabela3[[#This Row],[GOL CASA]]&lt;&gt;"",Tabela3[[#This Row],[TIME CASA]],"")</f>
        <v/>
      </c>
      <c r="B6549" t="str">
        <f>IF(Tabela3[[#This Row],[GOL FORA]]&lt;&gt;"",Tabela3[[#This Row],[TIME FORA]],"")</f>
        <v/>
      </c>
    </row>
    <row r="6550" spans="1:2">
      <c r="A6550" t="str">
        <f>IF(Tabela3[[#This Row],[GOL CASA]]&lt;&gt;"",Tabela3[[#This Row],[TIME CASA]],"")</f>
        <v/>
      </c>
      <c r="B6550" t="str">
        <f>IF(Tabela3[[#This Row],[GOL FORA]]&lt;&gt;"",Tabela3[[#This Row],[TIME FORA]],"")</f>
        <v/>
      </c>
    </row>
    <row r="6551" spans="1:2">
      <c r="A6551" t="str">
        <f>IF(Tabela3[[#This Row],[GOL CASA]]&lt;&gt;"",Tabela3[[#This Row],[TIME CASA]],"")</f>
        <v/>
      </c>
      <c r="B6551" t="str">
        <f>IF(Tabela3[[#This Row],[GOL FORA]]&lt;&gt;"",Tabela3[[#This Row],[TIME FORA]],"")</f>
        <v/>
      </c>
    </row>
    <row r="6552" spans="1:2">
      <c r="A6552" t="str">
        <f>IF(Tabela3[[#This Row],[GOL CASA]]&lt;&gt;"",Tabela3[[#This Row],[TIME CASA]],"")</f>
        <v/>
      </c>
      <c r="B6552" t="str">
        <f>IF(Tabela3[[#This Row],[GOL FORA]]&lt;&gt;"",Tabela3[[#This Row],[TIME FORA]],"")</f>
        <v/>
      </c>
    </row>
    <row r="6553" spans="1:2">
      <c r="A6553" t="str">
        <f>IF(Tabela3[[#This Row],[GOL CASA]]&lt;&gt;"",Tabela3[[#This Row],[TIME CASA]],"")</f>
        <v/>
      </c>
      <c r="B6553" t="str">
        <f>IF(Tabela3[[#This Row],[GOL FORA]]&lt;&gt;"",Tabela3[[#This Row],[TIME FORA]],"")</f>
        <v/>
      </c>
    </row>
    <row r="6554" spans="1:2">
      <c r="A6554" t="str">
        <f>IF(Tabela3[[#This Row],[GOL CASA]]&lt;&gt;"",Tabela3[[#This Row],[TIME CASA]],"")</f>
        <v/>
      </c>
      <c r="B6554" t="str">
        <f>IF(Tabela3[[#This Row],[GOL FORA]]&lt;&gt;"",Tabela3[[#This Row],[TIME FORA]],"")</f>
        <v/>
      </c>
    </row>
    <row r="6555" spans="1:2">
      <c r="A6555" t="str">
        <f>IF(Tabela3[[#This Row],[GOL CASA]]&lt;&gt;"",Tabela3[[#This Row],[TIME CASA]],"")</f>
        <v/>
      </c>
      <c r="B6555" t="str">
        <f>IF(Tabela3[[#This Row],[GOL FORA]]&lt;&gt;"",Tabela3[[#This Row],[TIME FORA]],"")</f>
        <v/>
      </c>
    </row>
    <row r="6556" spans="1:2">
      <c r="A6556" t="str">
        <f>IF(Tabela3[[#This Row],[GOL CASA]]&lt;&gt;"",Tabela3[[#This Row],[TIME CASA]],"")</f>
        <v/>
      </c>
      <c r="B6556" t="str">
        <f>IF(Tabela3[[#This Row],[GOL FORA]]&lt;&gt;"",Tabela3[[#This Row],[TIME FORA]],"")</f>
        <v/>
      </c>
    </row>
    <row r="6557" spans="1:2">
      <c r="A6557" t="str">
        <f>IF(Tabela3[[#This Row],[GOL CASA]]&lt;&gt;"",Tabela3[[#This Row],[TIME CASA]],"")</f>
        <v/>
      </c>
      <c r="B6557" t="str">
        <f>IF(Tabela3[[#This Row],[GOL FORA]]&lt;&gt;"",Tabela3[[#This Row],[TIME FORA]],"")</f>
        <v/>
      </c>
    </row>
    <row r="6558" spans="1:2">
      <c r="A6558" t="str">
        <f>IF(Tabela3[[#This Row],[GOL CASA]]&lt;&gt;"",Tabela3[[#This Row],[TIME CASA]],"")</f>
        <v/>
      </c>
      <c r="B6558" t="str">
        <f>IF(Tabela3[[#This Row],[GOL FORA]]&lt;&gt;"",Tabela3[[#This Row],[TIME FORA]],"")</f>
        <v/>
      </c>
    </row>
    <row r="6559" spans="1:2">
      <c r="A6559" t="str">
        <f>IF(Tabela3[[#This Row],[GOL CASA]]&lt;&gt;"",Tabela3[[#This Row],[TIME CASA]],"")</f>
        <v/>
      </c>
      <c r="B6559" t="str">
        <f>IF(Tabela3[[#This Row],[GOL FORA]]&lt;&gt;"",Tabela3[[#This Row],[TIME FORA]],"")</f>
        <v/>
      </c>
    </row>
    <row r="6560" spans="1:2">
      <c r="A6560" t="str">
        <f>IF(Tabela3[[#This Row],[GOL CASA]]&lt;&gt;"",Tabela3[[#This Row],[TIME CASA]],"")</f>
        <v/>
      </c>
      <c r="B6560" t="str">
        <f>IF(Tabela3[[#This Row],[GOL FORA]]&lt;&gt;"",Tabela3[[#This Row],[TIME FORA]],"")</f>
        <v/>
      </c>
    </row>
    <row r="6561" spans="1:2">
      <c r="A6561" t="str">
        <f>IF(Tabela3[[#This Row],[GOL CASA]]&lt;&gt;"",Tabela3[[#This Row],[TIME CASA]],"")</f>
        <v/>
      </c>
      <c r="B6561" t="str">
        <f>IF(Tabela3[[#This Row],[GOL FORA]]&lt;&gt;"",Tabela3[[#This Row],[TIME FORA]],"")</f>
        <v/>
      </c>
    </row>
    <row r="6562" spans="1:2">
      <c r="A6562" t="str">
        <f>IF(Tabela3[[#This Row],[GOL CASA]]&lt;&gt;"",Tabela3[[#This Row],[TIME CASA]],"")</f>
        <v/>
      </c>
      <c r="B6562" t="str">
        <f>IF(Tabela3[[#This Row],[GOL FORA]]&lt;&gt;"",Tabela3[[#This Row],[TIME FORA]],"")</f>
        <v/>
      </c>
    </row>
    <row r="6563" spans="1:2">
      <c r="A6563" t="str">
        <f>IF(Tabela3[[#This Row],[GOL CASA]]&lt;&gt;"",Tabela3[[#This Row],[TIME CASA]],"")</f>
        <v/>
      </c>
      <c r="B6563" t="str">
        <f>IF(Tabela3[[#This Row],[GOL FORA]]&lt;&gt;"",Tabela3[[#This Row],[TIME FORA]],"")</f>
        <v/>
      </c>
    </row>
    <row r="6564" spans="1:2">
      <c r="A6564" t="str">
        <f>IF(Tabela3[[#This Row],[GOL CASA]]&lt;&gt;"",Tabela3[[#This Row],[TIME CASA]],"")</f>
        <v/>
      </c>
      <c r="B6564" t="str">
        <f>IF(Tabela3[[#This Row],[GOL FORA]]&lt;&gt;"",Tabela3[[#This Row],[TIME FORA]],"")</f>
        <v/>
      </c>
    </row>
    <row r="6565" spans="1:2">
      <c r="A6565" t="str">
        <f>IF(Tabela3[[#This Row],[GOL CASA]]&lt;&gt;"",Tabela3[[#This Row],[TIME CASA]],"")</f>
        <v/>
      </c>
      <c r="B6565" t="str">
        <f>IF(Tabela3[[#This Row],[GOL FORA]]&lt;&gt;"",Tabela3[[#This Row],[TIME FORA]],"")</f>
        <v/>
      </c>
    </row>
    <row r="6566" spans="1:2">
      <c r="A6566" t="str">
        <f>IF(Tabela3[[#This Row],[GOL CASA]]&lt;&gt;"",Tabela3[[#This Row],[TIME CASA]],"")</f>
        <v/>
      </c>
      <c r="B6566" t="str">
        <f>IF(Tabela3[[#This Row],[GOL FORA]]&lt;&gt;"",Tabela3[[#This Row],[TIME FORA]],"")</f>
        <v/>
      </c>
    </row>
    <row r="6567" spans="1:2">
      <c r="A6567" t="str">
        <f>IF(Tabela3[[#This Row],[GOL CASA]]&lt;&gt;"",Tabela3[[#This Row],[TIME CASA]],"")</f>
        <v/>
      </c>
      <c r="B6567" t="str">
        <f>IF(Tabela3[[#This Row],[GOL FORA]]&lt;&gt;"",Tabela3[[#This Row],[TIME FORA]],"")</f>
        <v/>
      </c>
    </row>
    <row r="6568" spans="1:2">
      <c r="A6568" t="str">
        <f>IF(Tabela3[[#This Row],[GOL CASA]]&lt;&gt;"",Tabela3[[#This Row],[TIME CASA]],"")</f>
        <v/>
      </c>
      <c r="B6568" t="str">
        <f>IF(Tabela3[[#This Row],[GOL FORA]]&lt;&gt;"",Tabela3[[#This Row],[TIME FORA]],"")</f>
        <v/>
      </c>
    </row>
    <row r="6569" spans="1:2">
      <c r="A6569" t="str">
        <f>IF(Tabela3[[#This Row],[GOL CASA]]&lt;&gt;"",Tabela3[[#This Row],[TIME CASA]],"")</f>
        <v/>
      </c>
      <c r="B6569" t="str">
        <f>IF(Tabela3[[#This Row],[GOL FORA]]&lt;&gt;"",Tabela3[[#This Row],[TIME FORA]],"")</f>
        <v/>
      </c>
    </row>
    <row r="6570" spans="1:2">
      <c r="A6570" t="str">
        <f>IF(Tabela3[[#This Row],[GOL CASA]]&lt;&gt;"",Tabela3[[#This Row],[TIME CASA]],"")</f>
        <v/>
      </c>
      <c r="B6570" t="str">
        <f>IF(Tabela3[[#This Row],[GOL FORA]]&lt;&gt;"",Tabela3[[#This Row],[TIME FORA]],"")</f>
        <v/>
      </c>
    </row>
    <row r="6571" spans="1:2">
      <c r="A6571" t="str">
        <f>IF(Tabela3[[#This Row],[GOL CASA]]&lt;&gt;"",Tabela3[[#This Row],[TIME CASA]],"")</f>
        <v/>
      </c>
      <c r="B6571" t="str">
        <f>IF(Tabela3[[#This Row],[GOL FORA]]&lt;&gt;"",Tabela3[[#This Row],[TIME FORA]],"")</f>
        <v/>
      </c>
    </row>
    <row r="6572" spans="1:2">
      <c r="A6572" t="str">
        <f>IF(Tabela3[[#This Row],[GOL CASA]]&lt;&gt;"",Tabela3[[#This Row],[TIME CASA]],"")</f>
        <v/>
      </c>
      <c r="B6572" t="str">
        <f>IF(Tabela3[[#This Row],[GOL FORA]]&lt;&gt;"",Tabela3[[#This Row],[TIME FORA]],"")</f>
        <v/>
      </c>
    </row>
    <row r="6573" spans="1:2">
      <c r="A6573" t="str">
        <f>IF(Tabela3[[#This Row],[GOL CASA]]&lt;&gt;"",Tabela3[[#This Row],[TIME CASA]],"")</f>
        <v/>
      </c>
      <c r="B6573" t="str">
        <f>IF(Tabela3[[#This Row],[GOL FORA]]&lt;&gt;"",Tabela3[[#This Row],[TIME FORA]],"")</f>
        <v/>
      </c>
    </row>
    <row r="6574" spans="1:2">
      <c r="A6574" t="str">
        <f>IF(Tabela3[[#This Row],[GOL CASA]]&lt;&gt;"",Tabela3[[#This Row],[TIME CASA]],"")</f>
        <v/>
      </c>
      <c r="B6574" t="str">
        <f>IF(Tabela3[[#This Row],[GOL FORA]]&lt;&gt;"",Tabela3[[#This Row],[TIME FORA]],"")</f>
        <v/>
      </c>
    </row>
    <row r="6575" spans="1:2">
      <c r="A6575" t="str">
        <f>IF(Tabela3[[#This Row],[GOL CASA]]&lt;&gt;"",Tabela3[[#This Row],[TIME CASA]],"")</f>
        <v/>
      </c>
      <c r="B6575" t="str">
        <f>IF(Tabela3[[#This Row],[GOL FORA]]&lt;&gt;"",Tabela3[[#This Row],[TIME FORA]],"")</f>
        <v/>
      </c>
    </row>
    <row r="6576" spans="1:2">
      <c r="A6576" t="str">
        <f>IF(Tabela3[[#This Row],[GOL CASA]]&lt;&gt;"",Tabela3[[#This Row],[TIME CASA]],"")</f>
        <v/>
      </c>
      <c r="B6576" t="str">
        <f>IF(Tabela3[[#This Row],[GOL FORA]]&lt;&gt;"",Tabela3[[#This Row],[TIME FORA]],"")</f>
        <v/>
      </c>
    </row>
    <row r="6577" spans="1:2">
      <c r="A6577" t="str">
        <f>IF(Tabela3[[#This Row],[GOL CASA]]&lt;&gt;"",Tabela3[[#This Row],[TIME CASA]],"")</f>
        <v/>
      </c>
      <c r="B6577" t="str">
        <f>IF(Tabela3[[#This Row],[GOL FORA]]&lt;&gt;"",Tabela3[[#This Row],[TIME FORA]],"")</f>
        <v/>
      </c>
    </row>
    <row r="6578" spans="1:2">
      <c r="A6578" t="str">
        <f>IF(Tabela3[[#This Row],[GOL CASA]]&lt;&gt;"",Tabela3[[#This Row],[TIME CASA]],"")</f>
        <v/>
      </c>
      <c r="B6578" t="str">
        <f>IF(Tabela3[[#This Row],[GOL FORA]]&lt;&gt;"",Tabela3[[#This Row],[TIME FORA]],"")</f>
        <v/>
      </c>
    </row>
    <row r="6579" spans="1:2">
      <c r="A6579" t="str">
        <f>IF(Tabela3[[#This Row],[GOL CASA]]&lt;&gt;"",Tabela3[[#This Row],[TIME CASA]],"")</f>
        <v/>
      </c>
      <c r="B6579" t="str">
        <f>IF(Tabela3[[#This Row],[GOL FORA]]&lt;&gt;"",Tabela3[[#This Row],[TIME FORA]],"")</f>
        <v/>
      </c>
    </row>
    <row r="6580" spans="1:2">
      <c r="A6580" t="str">
        <f>IF(Tabela3[[#This Row],[GOL CASA]]&lt;&gt;"",Tabela3[[#This Row],[TIME CASA]],"")</f>
        <v/>
      </c>
      <c r="B6580" t="str">
        <f>IF(Tabela3[[#This Row],[GOL FORA]]&lt;&gt;"",Tabela3[[#This Row],[TIME FORA]],"")</f>
        <v/>
      </c>
    </row>
    <row r="6581" spans="1:2">
      <c r="A6581" t="str">
        <f>IF(Tabela3[[#This Row],[GOL CASA]]&lt;&gt;"",Tabela3[[#This Row],[TIME CASA]],"")</f>
        <v/>
      </c>
      <c r="B6581" t="str">
        <f>IF(Tabela3[[#This Row],[GOL FORA]]&lt;&gt;"",Tabela3[[#This Row],[TIME FORA]],"")</f>
        <v/>
      </c>
    </row>
    <row r="6582" spans="1:2">
      <c r="A6582" t="str">
        <f>IF(Tabela3[[#This Row],[GOL CASA]]&lt;&gt;"",Tabela3[[#This Row],[TIME CASA]],"")</f>
        <v/>
      </c>
      <c r="B6582" t="str">
        <f>IF(Tabela3[[#This Row],[GOL FORA]]&lt;&gt;"",Tabela3[[#This Row],[TIME FORA]],"")</f>
        <v/>
      </c>
    </row>
    <row r="6583" spans="1:2">
      <c r="A6583" t="str">
        <f>IF(Tabela3[[#This Row],[GOL CASA]]&lt;&gt;"",Tabela3[[#This Row],[TIME CASA]],"")</f>
        <v/>
      </c>
      <c r="B6583" t="str">
        <f>IF(Tabela3[[#This Row],[GOL FORA]]&lt;&gt;"",Tabela3[[#This Row],[TIME FORA]],"")</f>
        <v/>
      </c>
    </row>
    <row r="6584" spans="1:2">
      <c r="A6584" t="str">
        <f>IF(Tabela3[[#This Row],[GOL CASA]]&lt;&gt;"",Tabela3[[#This Row],[TIME CASA]],"")</f>
        <v/>
      </c>
      <c r="B6584" t="str">
        <f>IF(Tabela3[[#This Row],[GOL FORA]]&lt;&gt;"",Tabela3[[#This Row],[TIME FORA]],"")</f>
        <v/>
      </c>
    </row>
    <row r="6585" spans="1:2">
      <c r="A6585" t="str">
        <f>IF(Tabela3[[#This Row],[GOL CASA]]&lt;&gt;"",Tabela3[[#This Row],[TIME CASA]],"")</f>
        <v/>
      </c>
      <c r="B6585" t="str">
        <f>IF(Tabela3[[#This Row],[GOL FORA]]&lt;&gt;"",Tabela3[[#This Row],[TIME FORA]],"")</f>
        <v/>
      </c>
    </row>
    <row r="6586" spans="1:2">
      <c r="A6586" t="str">
        <f>IF(Tabela3[[#This Row],[GOL CASA]]&lt;&gt;"",Tabela3[[#This Row],[TIME CASA]],"")</f>
        <v/>
      </c>
      <c r="B6586" t="str">
        <f>IF(Tabela3[[#This Row],[GOL FORA]]&lt;&gt;"",Tabela3[[#This Row],[TIME FORA]],"")</f>
        <v/>
      </c>
    </row>
    <row r="6587" spans="1:2">
      <c r="A6587" t="str">
        <f>IF(Tabela3[[#This Row],[GOL CASA]]&lt;&gt;"",Tabela3[[#This Row],[TIME CASA]],"")</f>
        <v/>
      </c>
      <c r="B6587" t="str">
        <f>IF(Tabela3[[#This Row],[GOL FORA]]&lt;&gt;"",Tabela3[[#This Row],[TIME FORA]],"")</f>
        <v/>
      </c>
    </row>
    <row r="6588" spans="1:2">
      <c r="A6588" t="str">
        <f>IF(Tabela3[[#This Row],[GOL CASA]]&lt;&gt;"",Tabela3[[#This Row],[TIME CASA]],"")</f>
        <v/>
      </c>
      <c r="B6588" t="str">
        <f>IF(Tabela3[[#This Row],[GOL FORA]]&lt;&gt;"",Tabela3[[#This Row],[TIME FORA]],"")</f>
        <v/>
      </c>
    </row>
    <row r="6589" spans="1:2">
      <c r="A6589" t="str">
        <f>IF(Tabela3[[#This Row],[GOL CASA]]&lt;&gt;"",Tabela3[[#This Row],[TIME CASA]],"")</f>
        <v/>
      </c>
      <c r="B6589" t="str">
        <f>IF(Tabela3[[#This Row],[GOL FORA]]&lt;&gt;"",Tabela3[[#This Row],[TIME FORA]],"")</f>
        <v/>
      </c>
    </row>
    <row r="6590" spans="1:2">
      <c r="A6590" t="str">
        <f>IF(Tabela3[[#This Row],[GOL CASA]]&lt;&gt;"",Tabela3[[#This Row],[TIME CASA]],"")</f>
        <v/>
      </c>
      <c r="B6590" t="str">
        <f>IF(Tabela3[[#This Row],[GOL FORA]]&lt;&gt;"",Tabela3[[#This Row],[TIME FORA]],"")</f>
        <v/>
      </c>
    </row>
    <row r="6591" spans="1:2">
      <c r="A6591" t="str">
        <f>IF(Tabela3[[#This Row],[GOL CASA]]&lt;&gt;"",Tabela3[[#This Row],[TIME CASA]],"")</f>
        <v/>
      </c>
      <c r="B6591" t="str">
        <f>IF(Tabela3[[#This Row],[GOL FORA]]&lt;&gt;"",Tabela3[[#This Row],[TIME FORA]],"")</f>
        <v/>
      </c>
    </row>
    <row r="6592" spans="1:2">
      <c r="A6592" t="str">
        <f>IF(Tabela3[[#This Row],[GOL CASA]]&lt;&gt;"",Tabela3[[#This Row],[TIME CASA]],"")</f>
        <v/>
      </c>
      <c r="B6592" t="str">
        <f>IF(Tabela3[[#This Row],[GOL FORA]]&lt;&gt;"",Tabela3[[#This Row],[TIME FORA]],"")</f>
        <v/>
      </c>
    </row>
    <row r="6593" spans="1:2">
      <c r="A6593" t="str">
        <f>IF(Tabela3[[#This Row],[GOL CASA]]&lt;&gt;"",Tabela3[[#This Row],[TIME CASA]],"")</f>
        <v/>
      </c>
      <c r="B6593" t="str">
        <f>IF(Tabela3[[#This Row],[GOL FORA]]&lt;&gt;"",Tabela3[[#This Row],[TIME FORA]],"")</f>
        <v/>
      </c>
    </row>
    <row r="6594" spans="1:2">
      <c r="A6594" t="str">
        <f>IF(Tabela3[[#This Row],[GOL CASA]]&lt;&gt;"",Tabela3[[#This Row],[TIME CASA]],"")</f>
        <v/>
      </c>
      <c r="B6594" t="str">
        <f>IF(Tabela3[[#This Row],[GOL FORA]]&lt;&gt;"",Tabela3[[#This Row],[TIME FORA]],"")</f>
        <v/>
      </c>
    </row>
    <row r="6595" spans="1:2">
      <c r="A6595" t="str">
        <f>IF(Tabela3[[#This Row],[GOL CASA]]&lt;&gt;"",Tabela3[[#This Row],[TIME CASA]],"")</f>
        <v/>
      </c>
      <c r="B6595" t="str">
        <f>IF(Tabela3[[#This Row],[GOL FORA]]&lt;&gt;"",Tabela3[[#This Row],[TIME FORA]],"")</f>
        <v/>
      </c>
    </row>
    <row r="6596" spans="1:2">
      <c r="A6596" t="str">
        <f>IF(Tabela3[[#This Row],[GOL CASA]]&lt;&gt;"",Tabela3[[#This Row],[TIME CASA]],"")</f>
        <v/>
      </c>
      <c r="B6596" t="str">
        <f>IF(Tabela3[[#This Row],[GOL FORA]]&lt;&gt;"",Tabela3[[#This Row],[TIME FORA]],"")</f>
        <v/>
      </c>
    </row>
    <row r="6597" spans="1:2">
      <c r="A6597" t="str">
        <f>IF(Tabela3[[#This Row],[GOL CASA]]&lt;&gt;"",Tabela3[[#This Row],[TIME CASA]],"")</f>
        <v/>
      </c>
      <c r="B6597" t="str">
        <f>IF(Tabela3[[#This Row],[GOL FORA]]&lt;&gt;"",Tabela3[[#This Row],[TIME FORA]],"")</f>
        <v/>
      </c>
    </row>
    <row r="6598" spans="1:2">
      <c r="A6598" t="str">
        <f>IF(Tabela3[[#This Row],[GOL CASA]]&lt;&gt;"",Tabela3[[#This Row],[TIME CASA]],"")</f>
        <v/>
      </c>
      <c r="B6598" t="str">
        <f>IF(Tabela3[[#This Row],[GOL FORA]]&lt;&gt;"",Tabela3[[#This Row],[TIME FORA]],"")</f>
        <v/>
      </c>
    </row>
    <row r="6599" spans="1:2">
      <c r="A6599" t="str">
        <f>IF(Tabela3[[#This Row],[GOL CASA]]&lt;&gt;"",Tabela3[[#This Row],[TIME CASA]],"")</f>
        <v/>
      </c>
      <c r="B6599" t="str">
        <f>IF(Tabela3[[#This Row],[GOL FORA]]&lt;&gt;"",Tabela3[[#This Row],[TIME FORA]],"")</f>
        <v/>
      </c>
    </row>
    <row r="6600" spans="1:2">
      <c r="A6600" t="str">
        <f>IF(Tabela3[[#This Row],[GOL CASA]]&lt;&gt;"",Tabela3[[#This Row],[TIME CASA]],"")</f>
        <v/>
      </c>
      <c r="B6600" t="str">
        <f>IF(Tabela3[[#This Row],[GOL FORA]]&lt;&gt;"",Tabela3[[#This Row],[TIME FORA]],"")</f>
        <v/>
      </c>
    </row>
    <row r="6601" spans="1:2">
      <c r="A6601" t="str">
        <f>IF(Tabela3[[#This Row],[GOL CASA]]&lt;&gt;"",Tabela3[[#This Row],[TIME CASA]],"")</f>
        <v/>
      </c>
      <c r="B6601" t="str">
        <f>IF(Tabela3[[#This Row],[GOL FORA]]&lt;&gt;"",Tabela3[[#This Row],[TIME FORA]],"")</f>
        <v/>
      </c>
    </row>
    <row r="6602" spans="1:2">
      <c r="A6602" t="str">
        <f>IF(Tabela3[[#This Row],[GOL CASA]]&lt;&gt;"",Tabela3[[#This Row],[TIME CASA]],"")</f>
        <v/>
      </c>
      <c r="B6602" t="str">
        <f>IF(Tabela3[[#This Row],[GOL FORA]]&lt;&gt;"",Tabela3[[#This Row],[TIME FORA]],"")</f>
        <v/>
      </c>
    </row>
    <row r="6603" spans="1:2">
      <c r="A6603" t="str">
        <f>IF(Tabela3[[#This Row],[GOL CASA]]&lt;&gt;"",Tabela3[[#This Row],[TIME CASA]],"")</f>
        <v/>
      </c>
      <c r="B6603" t="str">
        <f>IF(Tabela3[[#This Row],[GOL FORA]]&lt;&gt;"",Tabela3[[#This Row],[TIME FORA]],"")</f>
        <v/>
      </c>
    </row>
    <row r="6604" spans="1:2">
      <c r="A6604" t="str">
        <f>IF(Tabela3[[#This Row],[GOL CASA]]&lt;&gt;"",Tabela3[[#This Row],[TIME CASA]],"")</f>
        <v/>
      </c>
      <c r="B6604" t="str">
        <f>IF(Tabela3[[#This Row],[GOL FORA]]&lt;&gt;"",Tabela3[[#This Row],[TIME FORA]],"")</f>
        <v/>
      </c>
    </row>
    <row r="6605" spans="1:2">
      <c r="A6605" t="str">
        <f>IF(Tabela3[[#This Row],[GOL CASA]]&lt;&gt;"",Tabela3[[#This Row],[TIME CASA]],"")</f>
        <v/>
      </c>
      <c r="B6605" t="str">
        <f>IF(Tabela3[[#This Row],[GOL FORA]]&lt;&gt;"",Tabela3[[#This Row],[TIME FORA]],"")</f>
        <v/>
      </c>
    </row>
    <row r="6606" spans="1:2">
      <c r="A6606" t="str">
        <f>IF(Tabela3[[#This Row],[GOL CASA]]&lt;&gt;"",Tabela3[[#This Row],[TIME CASA]],"")</f>
        <v/>
      </c>
      <c r="B6606" t="str">
        <f>IF(Tabela3[[#This Row],[GOL FORA]]&lt;&gt;"",Tabela3[[#This Row],[TIME FORA]],"")</f>
        <v/>
      </c>
    </row>
    <row r="6607" spans="1:2">
      <c r="A6607" t="str">
        <f>IF(Tabela3[[#This Row],[GOL CASA]]&lt;&gt;"",Tabela3[[#This Row],[TIME CASA]],"")</f>
        <v/>
      </c>
      <c r="B6607" t="str">
        <f>IF(Tabela3[[#This Row],[GOL FORA]]&lt;&gt;"",Tabela3[[#This Row],[TIME FORA]],"")</f>
        <v/>
      </c>
    </row>
    <row r="6608" spans="1:2">
      <c r="A6608" t="str">
        <f>IF(Tabela3[[#This Row],[GOL CASA]]&lt;&gt;"",Tabela3[[#This Row],[TIME CASA]],"")</f>
        <v/>
      </c>
      <c r="B6608" t="str">
        <f>IF(Tabela3[[#This Row],[GOL FORA]]&lt;&gt;"",Tabela3[[#This Row],[TIME FORA]],"")</f>
        <v/>
      </c>
    </row>
    <row r="6609" spans="1:2">
      <c r="A6609" t="str">
        <f>IF(Tabela3[[#This Row],[GOL CASA]]&lt;&gt;"",Tabela3[[#This Row],[TIME CASA]],"")</f>
        <v/>
      </c>
      <c r="B6609" t="str">
        <f>IF(Tabela3[[#This Row],[GOL FORA]]&lt;&gt;"",Tabela3[[#This Row],[TIME FORA]],"")</f>
        <v/>
      </c>
    </row>
    <row r="6610" spans="1:2">
      <c r="A6610" t="str">
        <f>IF(Tabela3[[#This Row],[GOL CASA]]&lt;&gt;"",Tabela3[[#This Row],[TIME CASA]],"")</f>
        <v/>
      </c>
      <c r="B6610" t="str">
        <f>IF(Tabela3[[#This Row],[GOL FORA]]&lt;&gt;"",Tabela3[[#This Row],[TIME FORA]],"")</f>
        <v/>
      </c>
    </row>
    <row r="6611" spans="1:2">
      <c r="A6611" t="str">
        <f>IF(Tabela3[[#This Row],[GOL CASA]]&lt;&gt;"",Tabela3[[#This Row],[TIME CASA]],"")</f>
        <v/>
      </c>
      <c r="B6611" t="str">
        <f>IF(Tabela3[[#This Row],[GOL FORA]]&lt;&gt;"",Tabela3[[#This Row],[TIME FORA]],"")</f>
        <v/>
      </c>
    </row>
    <row r="6612" spans="1:2">
      <c r="A6612" t="str">
        <f>IF(Tabela3[[#This Row],[GOL CASA]]&lt;&gt;"",Tabela3[[#This Row],[TIME CASA]],"")</f>
        <v/>
      </c>
      <c r="B6612" t="str">
        <f>IF(Tabela3[[#This Row],[GOL FORA]]&lt;&gt;"",Tabela3[[#This Row],[TIME FORA]],"")</f>
        <v/>
      </c>
    </row>
    <row r="6613" spans="1:2">
      <c r="A6613" t="str">
        <f>IF(Tabela3[[#This Row],[GOL CASA]]&lt;&gt;"",Tabela3[[#This Row],[TIME CASA]],"")</f>
        <v/>
      </c>
      <c r="B6613" t="str">
        <f>IF(Tabela3[[#This Row],[GOL FORA]]&lt;&gt;"",Tabela3[[#This Row],[TIME FORA]],"")</f>
        <v/>
      </c>
    </row>
    <row r="6614" spans="1:2">
      <c r="A6614" t="str">
        <f>IF(Tabela3[[#This Row],[GOL CASA]]&lt;&gt;"",Tabela3[[#This Row],[TIME CASA]],"")</f>
        <v/>
      </c>
      <c r="B6614" t="str">
        <f>IF(Tabela3[[#This Row],[GOL FORA]]&lt;&gt;"",Tabela3[[#This Row],[TIME FORA]],"")</f>
        <v/>
      </c>
    </row>
    <row r="6615" spans="1:2">
      <c r="A6615" t="str">
        <f>IF(Tabela3[[#This Row],[GOL CASA]]&lt;&gt;"",Tabela3[[#This Row],[TIME CASA]],"")</f>
        <v/>
      </c>
      <c r="B6615" t="str">
        <f>IF(Tabela3[[#This Row],[GOL FORA]]&lt;&gt;"",Tabela3[[#This Row],[TIME FORA]],"")</f>
        <v/>
      </c>
    </row>
    <row r="6616" spans="1:2">
      <c r="A6616" t="str">
        <f>IF(Tabela3[[#This Row],[GOL CASA]]&lt;&gt;"",Tabela3[[#This Row],[TIME CASA]],"")</f>
        <v/>
      </c>
      <c r="B6616" t="str">
        <f>IF(Tabela3[[#This Row],[GOL FORA]]&lt;&gt;"",Tabela3[[#This Row],[TIME FORA]],"")</f>
        <v/>
      </c>
    </row>
    <row r="6617" spans="1:2">
      <c r="A6617" t="str">
        <f>IF(Tabela3[[#This Row],[GOL CASA]]&lt;&gt;"",Tabela3[[#This Row],[TIME CASA]],"")</f>
        <v/>
      </c>
      <c r="B6617" t="str">
        <f>IF(Tabela3[[#This Row],[GOL FORA]]&lt;&gt;"",Tabela3[[#This Row],[TIME FORA]],"")</f>
        <v/>
      </c>
    </row>
    <row r="6618" spans="1:2">
      <c r="A6618" t="str">
        <f>IF(Tabela3[[#This Row],[GOL CASA]]&lt;&gt;"",Tabela3[[#This Row],[TIME CASA]],"")</f>
        <v/>
      </c>
      <c r="B6618" t="str">
        <f>IF(Tabela3[[#This Row],[GOL FORA]]&lt;&gt;"",Tabela3[[#This Row],[TIME FORA]],"")</f>
        <v/>
      </c>
    </row>
    <row r="6619" spans="1:2">
      <c r="A6619" t="str">
        <f>IF(Tabela3[[#This Row],[GOL CASA]]&lt;&gt;"",Tabela3[[#This Row],[TIME CASA]],"")</f>
        <v/>
      </c>
      <c r="B6619" t="str">
        <f>IF(Tabela3[[#This Row],[GOL FORA]]&lt;&gt;"",Tabela3[[#This Row],[TIME FORA]],"")</f>
        <v/>
      </c>
    </row>
    <row r="6620" spans="1:2">
      <c r="A6620" t="str">
        <f>IF(Tabela3[[#This Row],[GOL CASA]]&lt;&gt;"",Tabela3[[#This Row],[TIME CASA]],"")</f>
        <v/>
      </c>
      <c r="B6620" t="str">
        <f>IF(Tabela3[[#This Row],[GOL FORA]]&lt;&gt;"",Tabela3[[#This Row],[TIME FORA]],"")</f>
        <v/>
      </c>
    </row>
    <row r="6621" spans="1:2">
      <c r="A6621" t="str">
        <f>IF(Tabela3[[#This Row],[GOL CASA]]&lt;&gt;"",Tabela3[[#This Row],[TIME CASA]],"")</f>
        <v/>
      </c>
      <c r="B6621" t="str">
        <f>IF(Tabela3[[#This Row],[GOL FORA]]&lt;&gt;"",Tabela3[[#This Row],[TIME FORA]],"")</f>
        <v/>
      </c>
    </row>
    <row r="6622" spans="1:2">
      <c r="A6622" t="str">
        <f>IF(Tabela3[[#This Row],[GOL CASA]]&lt;&gt;"",Tabela3[[#This Row],[TIME CASA]],"")</f>
        <v/>
      </c>
      <c r="B6622" t="str">
        <f>IF(Tabela3[[#This Row],[GOL FORA]]&lt;&gt;"",Tabela3[[#This Row],[TIME FORA]],"")</f>
        <v/>
      </c>
    </row>
    <row r="6623" spans="1:2">
      <c r="A6623" t="str">
        <f>IF(Tabela3[[#This Row],[GOL CASA]]&lt;&gt;"",Tabela3[[#This Row],[TIME CASA]],"")</f>
        <v/>
      </c>
      <c r="B6623" t="str">
        <f>IF(Tabela3[[#This Row],[GOL FORA]]&lt;&gt;"",Tabela3[[#This Row],[TIME FORA]],"")</f>
        <v/>
      </c>
    </row>
    <row r="6624" spans="1:2">
      <c r="A6624" t="str">
        <f>IF(Tabela3[[#This Row],[GOL CASA]]&lt;&gt;"",Tabela3[[#This Row],[TIME CASA]],"")</f>
        <v/>
      </c>
      <c r="B6624" t="str">
        <f>IF(Tabela3[[#This Row],[GOL FORA]]&lt;&gt;"",Tabela3[[#This Row],[TIME FORA]],"")</f>
        <v/>
      </c>
    </row>
    <row r="6625" spans="1:2">
      <c r="A6625" t="str">
        <f>IF(Tabela3[[#This Row],[GOL CASA]]&lt;&gt;"",Tabela3[[#This Row],[TIME CASA]],"")</f>
        <v/>
      </c>
      <c r="B6625" t="str">
        <f>IF(Tabela3[[#This Row],[GOL FORA]]&lt;&gt;"",Tabela3[[#This Row],[TIME FORA]],"")</f>
        <v/>
      </c>
    </row>
    <row r="6626" spans="1:2">
      <c r="A6626" t="str">
        <f>IF(Tabela3[[#This Row],[GOL CASA]]&lt;&gt;"",Tabela3[[#This Row],[TIME CASA]],"")</f>
        <v/>
      </c>
      <c r="B6626" t="str">
        <f>IF(Tabela3[[#This Row],[GOL FORA]]&lt;&gt;"",Tabela3[[#This Row],[TIME FORA]],"")</f>
        <v/>
      </c>
    </row>
    <row r="6627" spans="1:2">
      <c r="A6627" t="str">
        <f>IF(Tabela3[[#This Row],[GOL CASA]]&lt;&gt;"",Tabela3[[#This Row],[TIME CASA]],"")</f>
        <v/>
      </c>
      <c r="B6627" t="str">
        <f>IF(Tabela3[[#This Row],[GOL FORA]]&lt;&gt;"",Tabela3[[#This Row],[TIME FORA]],"")</f>
        <v/>
      </c>
    </row>
    <row r="6628" spans="1:2">
      <c r="A6628" t="str">
        <f>IF(Tabela3[[#This Row],[GOL CASA]]&lt;&gt;"",Tabela3[[#This Row],[TIME CASA]],"")</f>
        <v/>
      </c>
      <c r="B6628" t="str">
        <f>IF(Tabela3[[#This Row],[GOL FORA]]&lt;&gt;"",Tabela3[[#This Row],[TIME FORA]],"")</f>
        <v/>
      </c>
    </row>
    <row r="6629" spans="1:2">
      <c r="A6629" t="str">
        <f>IF(Tabela3[[#This Row],[GOL CASA]]&lt;&gt;"",Tabela3[[#This Row],[TIME CASA]],"")</f>
        <v/>
      </c>
      <c r="B6629" t="str">
        <f>IF(Tabela3[[#This Row],[GOL FORA]]&lt;&gt;"",Tabela3[[#This Row],[TIME FORA]],"")</f>
        <v/>
      </c>
    </row>
    <row r="6630" spans="1:2">
      <c r="A6630" t="str">
        <f>IF(Tabela3[[#This Row],[GOL CASA]]&lt;&gt;"",Tabela3[[#This Row],[TIME CASA]],"")</f>
        <v/>
      </c>
      <c r="B6630" t="str">
        <f>IF(Tabela3[[#This Row],[GOL FORA]]&lt;&gt;"",Tabela3[[#This Row],[TIME FORA]],"")</f>
        <v/>
      </c>
    </row>
    <row r="6631" spans="1:2">
      <c r="A6631" t="str">
        <f>IF(Tabela3[[#This Row],[GOL CASA]]&lt;&gt;"",Tabela3[[#This Row],[TIME CASA]],"")</f>
        <v/>
      </c>
      <c r="B6631" t="str">
        <f>IF(Tabela3[[#This Row],[GOL FORA]]&lt;&gt;"",Tabela3[[#This Row],[TIME FORA]],"")</f>
        <v/>
      </c>
    </row>
    <row r="6632" spans="1:2">
      <c r="A6632" t="str">
        <f>IF(Tabela3[[#This Row],[GOL CASA]]&lt;&gt;"",Tabela3[[#This Row],[TIME CASA]],"")</f>
        <v/>
      </c>
      <c r="B6632" t="str">
        <f>IF(Tabela3[[#This Row],[GOL FORA]]&lt;&gt;"",Tabela3[[#This Row],[TIME FORA]],"")</f>
        <v/>
      </c>
    </row>
    <row r="6633" spans="1:2">
      <c r="A6633" t="str">
        <f>IF(Tabela3[[#This Row],[GOL CASA]]&lt;&gt;"",Tabela3[[#This Row],[TIME CASA]],"")</f>
        <v/>
      </c>
      <c r="B6633" t="str">
        <f>IF(Tabela3[[#This Row],[GOL FORA]]&lt;&gt;"",Tabela3[[#This Row],[TIME FORA]],"")</f>
        <v/>
      </c>
    </row>
    <row r="6634" spans="1:2">
      <c r="A6634" t="str">
        <f>IF(Tabela3[[#This Row],[GOL CASA]]&lt;&gt;"",Tabela3[[#This Row],[TIME CASA]],"")</f>
        <v/>
      </c>
      <c r="B6634" t="str">
        <f>IF(Tabela3[[#This Row],[GOL FORA]]&lt;&gt;"",Tabela3[[#This Row],[TIME FORA]],"")</f>
        <v/>
      </c>
    </row>
    <row r="6635" spans="1:2">
      <c r="A6635" t="str">
        <f>IF(Tabela3[[#This Row],[GOL CASA]]&lt;&gt;"",Tabela3[[#This Row],[TIME CASA]],"")</f>
        <v/>
      </c>
      <c r="B6635" t="str">
        <f>IF(Tabela3[[#This Row],[GOL FORA]]&lt;&gt;"",Tabela3[[#This Row],[TIME FORA]],"")</f>
        <v/>
      </c>
    </row>
    <row r="6636" spans="1:2">
      <c r="A6636" t="str">
        <f>IF(Tabela3[[#This Row],[GOL CASA]]&lt;&gt;"",Tabela3[[#This Row],[TIME CASA]],"")</f>
        <v/>
      </c>
      <c r="B6636" t="str">
        <f>IF(Tabela3[[#This Row],[GOL FORA]]&lt;&gt;"",Tabela3[[#This Row],[TIME FORA]],"")</f>
        <v/>
      </c>
    </row>
    <row r="6637" spans="1:2">
      <c r="A6637" t="str">
        <f>IF(Tabela3[[#This Row],[GOL CASA]]&lt;&gt;"",Tabela3[[#This Row],[TIME CASA]],"")</f>
        <v/>
      </c>
      <c r="B6637" t="str">
        <f>IF(Tabela3[[#This Row],[GOL FORA]]&lt;&gt;"",Tabela3[[#This Row],[TIME FORA]],"")</f>
        <v/>
      </c>
    </row>
    <row r="6638" spans="1:2">
      <c r="A6638" t="str">
        <f>IF(Tabela3[[#This Row],[GOL CASA]]&lt;&gt;"",Tabela3[[#This Row],[TIME CASA]],"")</f>
        <v/>
      </c>
      <c r="B6638" t="str">
        <f>IF(Tabela3[[#This Row],[GOL FORA]]&lt;&gt;"",Tabela3[[#This Row],[TIME FORA]],"")</f>
        <v/>
      </c>
    </row>
    <row r="6639" spans="1:2">
      <c r="A6639" t="str">
        <f>IF(Tabela3[[#This Row],[GOL CASA]]&lt;&gt;"",Tabela3[[#This Row],[TIME CASA]],"")</f>
        <v/>
      </c>
      <c r="B6639" t="str">
        <f>IF(Tabela3[[#This Row],[GOL FORA]]&lt;&gt;"",Tabela3[[#This Row],[TIME FORA]],"")</f>
        <v/>
      </c>
    </row>
    <row r="6640" spans="1:2">
      <c r="A6640" t="str">
        <f>IF(Tabela3[[#This Row],[GOL CASA]]&lt;&gt;"",Tabela3[[#This Row],[TIME CASA]],"")</f>
        <v/>
      </c>
      <c r="B6640" t="str">
        <f>IF(Tabela3[[#This Row],[GOL FORA]]&lt;&gt;"",Tabela3[[#This Row],[TIME FORA]],"")</f>
        <v/>
      </c>
    </row>
    <row r="6641" spans="1:2">
      <c r="A6641" t="str">
        <f>IF(Tabela3[[#This Row],[GOL CASA]]&lt;&gt;"",Tabela3[[#This Row],[TIME CASA]],"")</f>
        <v/>
      </c>
      <c r="B6641" t="str">
        <f>IF(Tabela3[[#This Row],[GOL FORA]]&lt;&gt;"",Tabela3[[#This Row],[TIME FORA]],"")</f>
        <v/>
      </c>
    </row>
    <row r="6642" spans="1:2">
      <c r="A6642" t="str">
        <f>IF(Tabela3[[#This Row],[GOL CASA]]&lt;&gt;"",Tabela3[[#This Row],[TIME CASA]],"")</f>
        <v/>
      </c>
      <c r="B6642" t="str">
        <f>IF(Tabela3[[#This Row],[GOL FORA]]&lt;&gt;"",Tabela3[[#This Row],[TIME FORA]],"")</f>
        <v/>
      </c>
    </row>
    <row r="6643" spans="1:2">
      <c r="A6643" t="str">
        <f>IF(Tabela3[[#This Row],[GOL CASA]]&lt;&gt;"",Tabela3[[#This Row],[TIME CASA]],"")</f>
        <v/>
      </c>
      <c r="B6643" t="str">
        <f>IF(Tabela3[[#This Row],[GOL FORA]]&lt;&gt;"",Tabela3[[#This Row],[TIME FORA]],"")</f>
        <v/>
      </c>
    </row>
    <row r="6644" spans="1:2">
      <c r="A6644" t="str">
        <f>IF(Tabela3[[#This Row],[GOL CASA]]&lt;&gt;"",Tabela3[[#This Row],[TIME CASA]],"")</f>
        <v/>
      </c>
      <c r="B6644" t="str">
        <f>IF(Tabela3[[#This Row],[GOL FORA]]&lt;&gt;"",Tabela3[[#This Row],[TIME FORA]],"")</f>
        <v/>
      </c>
    </row>
    <row r="6645" spans="1:2">
      <c r="A6645" t="str">
        <f>IF(Tabela3[[#This Row],[GOL CASA]]&lt;&gt;"",Tabela3[[#This Row],[TIME CASA]],"")</f>
        <v/>
      </c>
      <c r="B6645" t="str">
        <f>IF(Tabela3[[#This Row],[GOL FORA]]&lt;&gt;"",Tabela3[[#This Row],[TIME FORA]],"")</f>
        <v/>
      </c>
    </row>
    <row r="6646" spans="1:2">
      <c r="A6646" t="str">
        <f>IF(Tabela3[[#This Row],[GOL CASA]]&lt;&gt;"",Tabela3[[#This Row],[TIME CASA]],"")</f>
        <v/>
      </c>
      <c r="B6646" t="str">
        <f>IF(Tabela3[[#This Row],[GOL FORA]]&lt;&gt;"",Tabela3[[#This Row],[TIME FORA]],"")</f>
        <v/>
      </c>
    </row>
    <row r="6647" spans="1:2">
      <c r="A6647" t="str">
        <f>IF(Tabela3[[#This Row],[GOL CASA]]&lt;&gt;"",Tabela3[[#This Row],[TIME CASA]],"")</f>
        <v/>
      </c>
      <c r="B6647" t="str">
        <f>IF(Tabela3[[#This Row],[GOL FORA]]&lt;&gt;"",Tabela3[[#This Row],[TIME FORA]],"")</f>
        <v/>
      </c>
    </row>
    <row r="6648" spans="1:2">
      <c r="A6648" t="str">
        <f>IF(Tabela3[[#This Row],[GOL CASA]]&lt;&gt;"",Tabela3[[#This Row],[TIME CASA]],"")</f>
        <v/>
      </c>
      <c r="B6648" t="str">
        <f>IF(Tabela3[[#This Row],[GOL FORA]]&lt;&gt;"",Tabela3[[#This Row],[TIME FORA]],"")</f>
        <v/>
      </c>
    </row>
    <row r="6649" spans="1:2">
      <c r="A6649" t="str">
        <f>IF(Tabela3[[#This Row],[GOL CASA]]&lt;&gt;"",Tabela3[[#This Row],[TIME CASA]],"")</f>
        <v/>
      </c>
      <c r="B6649" t="str">
        <f>IF(Tabela3[[#This Row],[GOL FORA]]&lt;&gt;"",Tabela3[[#This Row],[TIME FORA]],"")</f>
        <v/>
      </c>
    </row>
    <row r="6650" spans="1:2">
      <c r="A6650" t="str">
        <f>IF(Tabela3[[#This Row],[GOL CASA]]&lt;&gt;"",Tabela3[[#This Row],[TIME CASA]],"")</f>
        <v/>
      </c>
      <c r="B6650" t="str">
        <f>IF(Tabela3[[#This Row],[GOL FORA]]&lt;&gt;"",Tabela3[[#This Row],[TIME FORA]],"")</f>
        <v/>
      </c>
    </row>
    <row r="6651" spans="1:2">
      <c r="A6651" t="str">
        <f>IF(Tabela3[[#This Row],[GOL CASA]]&lt;&gt;"",Tabela3[[#This Row],[TIME CASA]],"")</f>
        <v/>
      </c>
      <c r="B6651" t="str">
        <f>IF(Tabela3[[#This Row],[GOL FORA]]&lt;&gt;"",Tabela3[[#This Row],[TIME FORA]],"")</f>
        <v/>
      </c>
    </row>
    <row r="6652" spans="1:2">
      <c r="A6652" t="str">
        <f>IF(Tabela3[[#This Row],[GOL CASA]]&lt;&gt;"",Tabela3[[#This Row],[TIME CASA]],"")</f>
        <v/>
      </c>
      <c r="B6652" t="str">
        <f>IF(Tabela3[[#This Row],[GOL FORA]]&lt;&gt;"",Tabela3[[#This Row],[TIME FORA]],"")</f>
        <v/>
      </c>
    </row>
    <row r="6653" spans="1:2">
      <c r="A6653" t="str">
        <f>IF(Tabela3[[#This Row],[GOL CASA]]&lt;&gt;"",Tabela3[[#This Row],[TIME CASA]],"")</f>
        <v/>
      </c>
      <c r="B6653" t="str">
        <f>IF(Tabela3[[#This Row],[GOL FORA]]&lt;&gt;"",Tabela3[[#This Row],[TIME FORA]],"")</f>
        <v/>
      </c>
    </row>
    <row r="6654" spans="1:2">
      <c r="A6654" t="str">
        <f>IF(Tabela3[[#This Row],[GOL CASA]]&lt;&gt;"",Tabela3[[#This Row],[TIME CASA]],"")</f>
        <v/>
      </c>
      <c r="B6654" t="str">
        <f>IF(Tabela3[[#This Row],[GOL FORA]]&lt;&gt;"",Tabela3[[#This Row],[TIME FORA]],"")</f>
        <v/>
      </c>
    </row>
    <row r="6655" spans="1:2">
      <c r="A6655" t="str">
        <f>IF(Tabela3[[#This Row],[GOL CASA]]&lt;&gt;"",Tabela3[[#This Row],[TIME CASA]],"")</f>
        <v/>
      </c>
      <c r="B6655" t="str">
        <f>IF(Tabela3[[#This Row],[GOL FORA]]&lt;&gt;"",Tabela3[[#This Row],[TIME FORA]],"")</f>
        <v/>
      </c>
    </row>
    <row r="6656" spans="1:2">
      <c r="A6656" t="str">
        <f>IF(Tabela3[[#This Row],[GOL CASA]]&lt;&gt;"",Tabela3[[#This Row],[TIME CASA]],"")</f>
        <v/>
      </c>
      <c r="B6656" t="str">
        <f>IF(Tabela3[[#This Row],[GOL FORA]]&lt;&gt;"",Tabela3[[#This Row],[TIME FORA]],"")</f>
        <v/>
      </c>
    </row>
    <row r="6657" spans="1:2">
      <c r="A6657" t="str">
        <f>IF(Tabela3[[#This Row],[GOL CASA]]&lt;&gt;"",Tabela3[[#This Row],[TIME CASA]],"")</f>
        <v/>
      </c>
      <c r="B6657" t="str">
        <f>IF(Tabela3[[#This Row],[GOL FORA]]&lt;&gt;"",Tabela3[[#This Row],[TIME FORA]],"")</f>
        <v/>
      </c>
    </row>
    <row r="6658" spans="1:2">
      <c r="A6658" t="str">
        <f>IF(Tabela3[[#This Row],[GOL CASA]]&lt;&gt;"",Tabela3[[#This Row],[TIME CASA]],"")</f>
        <v/>
      </c>
      <c r="B6658" t="str">
        <f>IF(Tabela3[[#This Row],[GOL FORA]]&lt;&gt;"",Tabela3[[#This Row],[TIME FORA]],"")</f>
        <v/>
      </c>
    </row>
    <row r="6659" spans="1:2">
      <c r="A6659" t="str">
        <f>IF(Tabela3[[#This Row],[GOL CASA]]&lt;&gt;"",Tabela3[[#This Row],[TIME CASA]],"")</f>
        <v/>
      </c>
      <c r="B6659" t="str">
        <f>IF(Tabela3[[#This Row],[GOL FORA]]&lt;&gt;"",Tabela3[[#This Row],[TIME FORA]],"")</f>
        <v/>
      </c>
    </row>
    <row r="6660" spans="1:2">
      <c r="A6660" t="str">
        <f>IF(Tabela3[[#This Row],[GOL CASA]]&lt;&gt;"",Tabela3[[#This Row],[TIME CASA]],"")</f>
        <v/>
      </c>
      <c r="B6660" t="str">
        <f>IF(Tabela3[[#This Row],[GOL FORA]]&lt;&gt;"",Tabela3[[#This Row],[TIME FORA]],"")</f>
        <v/>
      </c>
    </row>
    <row r="6661" spans="1:2">
      <c r="A6661" t="str">
        <f>IF(Tabela3[[#This Row],[GOL CASA]]&lt;&gt;"",Tabela3[[#This Row],[TIME CASA]],"")</f>
        <v/>
      </c>
      <c r="B6661" t="str">
        <f>IF(Tabela3[[#This Row],[GOL FORA]]&lt;&gt;"",Tabela3[[#This Row],[TIME FORA]],"")</f>
        <v/>
      </c>
    </row>
    <row r="6662" spans="1:2">
      <c r="A6662" t="str">
        <f>IF(Tabela3[[#This Row],[GOL CASA]]&lt;&gt;"",Tabela3[[#This Row],[TIME CASA]],"")</f>
        <v/>
      </c>
      <c r="B6662" t="str">
        <f>IF(Tabela3[[#This Row],[GOL FORA]]&lt;&gt;"",Tabela3[[#This Row],[TIME FORA]],"")</f>
        <v/>
      </c>
    </row>
    <row r="6663" spans="1:2">
      <c r="A6663" t="str">
        <f>IF(Tabela3[[#This Row],[GOL CASA]]&lt;&gt;"",Tabela3[[#This Row],[TIME CASA]],"")</f>
        <v/>
      </c>
      <c r="B6663" t="str">
        <f>IF(Tabela3[[#This Row],[GOL FORA]]&lt;&gt;"",Tabela3[[#This Row],[TIME FORA]],"")</f>
        <v/>
      </c>
    </row>
    <row r="6664" spans="1:2">
      <c r="A6664" t="str">
        <f>IF(Tabela3[[#This Row],[GOL CASA]]&lt;&gt;"",Tabela3[[#This Row],[TIME CASA]],"")</f>
        <v/>
      </c>
      <c r="B6664" t="str">
        <f>IF(Tabela3[[#This Row],[GOL FORA]]&lt;&gt;"",Tabela3[[#This Row],[TIME FORA]],"")</f>
        <v/>
      </c>
    </row>
    <row r="6665" spans="1:2">
      <c r="A6665" t="str">
        <f>IF(Tabela3[[#This Row],[GOL CASA]]&lt;&gt;"",Tabela3[[#This Row],[TIME CASA]],"")</f>
        <v/>
      </c>
      <c r="B6665" t="str">
        <f>IF(Tabela3[[#This Row],[GOL FORA]]&lt;&gt;"",Tabela3[[#This Row],[TIME FORA]],"")</f>
        <v/>
      </c>
    </row>
    <row r="6666" spans="1:2">
      <c r="A6666" t="str">
        <f>IF(Tabela3[[#This Row],[GOL CASA]]&lt;&gt;"",Tabela3[[#This Row],[TIME CASA]],"")</f>
        <v/>
      </c>
      <c r="B6666" t="str">
        <f>IF(Tabela3[[#This Row],[GOL FORA]]&lt;&gt;"",Tabela3[[#This Row],[TIME FORA]],"")</f>
        <v/>
      </c>
    </row>
    <row r="6667" spans="1:2">
      <c r="A6667" t="str">
        <f>IF(Tabela3[[#This Row],[GOL CASA]]&lt;&gt;"",Tabela3[[#This Row],[TIME CASA]],"")</f>
        <v/>
      </c>
      <c r="B6667" t="str">
        <f>IF(Tabela3[[#This Row],[GOL FORA]]&lt;&gt;"",Tabela3[[#This Row],[TIME FORA]],"")</f>
        <v/>
      </c>
    </row>
    <row r="6668" spans="1:2">
      <c r="A6668" t="str">
        <f>IF(Tabela3[[#This Row],[GOL CASA]]&lt;&gt;"",Tabela3[[#This Row],[TIME CASA]],"")</f>
        <v/>
      </c>
      <c r="B6668" t="str">
        <f>IF(Tabela3[[#This Row],[GOL FORA]]&lt;&gt;"",Tabela3[[#This Row],[TIME FORA]],"")</f>
        <v/>
      </c>
    </row>
    <row r="6669" spans="1:2">
      <c r="A6669" t="str">
        <f>IF(Tabela3[[#This Row],[GOL CASA]]&lt;&gt;"",Tabela3[[#This Row],[TIME CASA]],"")</f>
        <v/>
      </c>
      <c r="B6669" t="str">
        <f>IF(Tabela3[[#This Row],[GOL FORA]]&lt;&gt;"",Tabela3[[#This Row],[TIME FORA]],"")</f>
        <v/>
      </c>
    </row>
    <row r="6670" spans="1:2">
      <c r="A6670" t="str">
        <f>IF(Tabela3[[#This Row],[GOL CASA]]&lt;&gt;"",Tabela3[[#This Row],[TIME CASA]],"")</f>
        <v/>
      </c>
      <c r="B6670" t="str">
        <f>IF(Tabela3[[#This Row],[GOL FORA]]&lt;&gt;"",Tabela3[[#This Row],[TIME FORA]],"")</f>
        <v/>
      </c>
    </row>
    <row r="6671" spans="1:2">
      <c r="A6671" t="str">
        <f>IF(Tabela3[[#This Row],[GOL CASA]]&lt;&gt;"",Tabela3[[#This Row],[TIME CASA]],"")</f>
        <v/>
      </c>
      <c r="B6671" t="str">
        <f>IF(Tabela3[[#This Row],[GOL FORA]]&lt;&gt;"",Tabela3[[#This Row],[TIME FORA]],"")</f>
        <v/>
      </c>
    </row>
    <row r="6672" spans="1:2">
      <c r="A6672" t="str">
        <f>IF(Tabela3[[#This Row],[GOL CASA]]&lt;&gt;"",Tabela3[[#This Row],[TIME CASA]],"")</f>
        <v/>
      </c>
      <c r="B6672" t="str">
        <f>IF(Tabela3[[#This Row],[GOL FORA]]&lt;&gt;"",Tabela3[[#This Row],[TIME FORA]],"")</f>
        <v/>
      </c>
    </row>
    <row r="6673" spans="1:2">
      <c r="A6673" t="str">
        <f>IF(Tabela3[[#This Row],[GOL CASA]]&lt;&gt;"",Tabela3[[#This Row],[TIME CASA]],"")</f>
        <v/>
      </c>
      <c r="B6673" t="str">
        <f>IF(Tabela3[[#This Row],[GOL FORA]]&lt;&gt;"",Tabela3[[#This Row],[TIME FORA]],"")</f>
        <v/>
      </c>
    </row>
    <row r="6674" spans="1:2">
      <c r="A6674" t="str">
        <f>IF(Tabela3[[#This Row],[GOL CASA]]&lt;&gt;"",Tabela3[[#This Row],[TIME CASA]],"")</f>
        <v/>
      </c>
      <c r="B6674" t="str">
        <f>IF(Tabela3[[#This Row],[GOL FORA]]&lt;&gt;"",Tabela3[[#This Row],[TIME FORA]],"")</f>
        <v/>
      </c>
    </row>
    <row r="6675" spans="1:2">
      <c r="A6675" t="str">
        <f>IF(Tabela3[[#This Row],[GOL CASA]]&lt;&gt;"",Tabela3[[#This Row],[TIME CASA]],"")</f>
        <v/>
      </c>
      <c r="B6675" t="str">
        <f>IF(Tabela3[[#This Row],[GOL FORA]]&lt;&gt;"",Tabela3[[#This Row],[TIME FORA]],"")</f>
        <v/>
      </c>
    </row>
    <row r="6676" spans="1:2">
      <c r="A6676" t="str">
        <f>IF(Tabela3[[#This Row],[GOL CASA]]&lt;&gt;"",Tabela3[[#This Row],[TIME CASA]],"")</f>
        <v/>
      </c>
      <c r="B6676" t="str">
        <f>IF(Tabela3[[#This Row],[GOL FORA]]&lt;&gt;"",Tabela3[[#This Row],[TIME FORA]],"")</f>
        <v/>
      </c>
    </row>
    <row r="6677" spans="1:2">
      <c r="A6677" t="str">
        <f>IF(Tabela3[[#This Row],[GOL CASA]]&lt;&gt;"",Tabela3[[#This Row],[TIME CASA]],"")</f>
        <v/>
      </c>
      <c r="B6677" t="str">
        <f>IF(Tabela3[[#This Row],[GOL FORA]]&lt;&gt;"",Tabela3[[#This Row],[TIME FORA]],"")</f>
        <v/>
      </c>
    </row>
    <row r="6678" spans="1:2">
      <c r="A6678" t="str">
        <f>IF(Tabela3[[#This Row],[GOL CASA]]&lt;&gt;"",Tabela3[[#This Row],[TIME CASA]],"")</f>
        <v/>
      </c>
      <c r="B6678" t="str">
        <f>IF(Tabela3[[#This Row],[GOL FORA]]&lt;&gt;"",Tabela3[[#This Row],[TIME FORA]],"")</f>
        <v/>
      </c>
    </row>
    <row r="6679" spans="1:2">
      <c r="A6679" t="str">
        <f>IF(Tabela3[[#This Row],[GOL CASA]]&lt;&gt;"",Tabela3[[#This Row],[TIME CASA]],"")</f>
        <v/>
      </c>
      <c r="B6679" t="str">
        <f>IF(Tabela3[[#This Row],[GOL FORA]]&lt;&gt;"",Tabela3[[#This Row],[TIME FORA]],"")</f>
        <v/>
      </c>
    </row>
    <row r="6680" spans="1:2">
      <c r="A6680" t="str">
        <f>IF(Tabela3[[#This Row],[GOL CASA]]&lt;&gt;"",Tabela3[[#This Row],[TIME CASA]],"")</f>
        <v/>
      </c>
      <c r="B6680" t="str">
        <f>IF(Tabela3[[#This Row],[GOL FORA]]&lt;&gt;"",Tabela3[[#This Row],[TIME FORA]],"")</f>
        <v/>
      </c>
    </row>
    <row r="6681" spans="1:2">
      <c r="A6681" t="str">
        <f>IF(Tabela3[[#This Row],[GOL CASA]]&lt;&gt;"",Tabela3[[#This Row],[TIME CASA]],"")</f>
        <v/>
      </c>
      <c r="B6681" t="str">
        <f>IF(Tabela3[[#This Row],[GOL FORA]]&lt;&gt;"",Tabela3[[#This Row],[TIME FORA]],"")</f>
        <v/>
      </c>
    </row>
    <row r="6682" spans="1:2">
      <c r="A6682" t="str">
        <f>IF(Tabela3[[#This Row],[GOL CASA]]&lt;&gt;"",Tabela3[[#This Row],[TIME CASA]],"")</f>
        <v/>
      </c>
      <c r="B6682" t="str">
        <f>IF(Tabela3[[#This Row],[GOL FORA]]&lt;&gt;"",Tabela3[[#This Row],[TIME FORA]],"")</f>
        <v/>
      </c>
    </row>
    <row r="6683" spans="1:2">
      <c r="A6683" t="str">
        <f>IF(Tabela3[[#This Row],[GOL CASA]]&lt;&gt;"",Tabela3[[#This Row],[TIME CASA]],"")</f>
        <v/>
      </c>
      <c r="B6683" t="str">
        <f>IF(Tabela3[[#This Row],[GOL FORA]]&lt;&gt;"",Tabela3[[#This Row],[TIME FORA]],"")</f>
        <v/>
      </c>
    </row>
    <row r="6684" spans="1:2">
      <c r="A6684" t="str">
        <f>IF(Tabela3[[#This Row],[GOL CASA]]&lt;&gt;"",Tabela3[[#This Row],[TIME CASA]],"")</f>
        <v/>
      </c>
      <c r="B6684" t="str">
        <f>IF(Tabela3[[#This Row],[GOL FORA]]&lt;&gt;"",Tabela3[[#This Row],[TIME FORA]],"")</f>
        <v/>
      </c>
    </row>
    <row r="6685" spans="1:2">
      <c r="A6685" t="str">
        <f>IF(Tabela3[[#This Row],[GOL CASA]]&lt;&gt;"",Tabela3[[#This Row],[TIME CASA]],"")</f>
        <v/>
      </c>
      <c r="B6685" t="str">
        <f>IF(Tabela3[[#This Row],[GOL FORA]]&lt;&gt;"",Tabela3[[#This Row],[TIME FORA]],"")</f>
        <v/>
      </c>
    </row>
    <row r="6686" spans="1:2">
      <c r="A6686" t="str">
        <f>IF(Tabela3[[#This Row],[GOL CASA]]&lt;&gt;"",Tabela3[[#This Row],[TIME CASA]],"")</f>
        <v/>
      </c>
      <c r="B6686" t="str">
        <f>IF(Tabela3[[#This Row],[GOL FORA]]&lt;&gt;"",Tabela3[[#This Row],[TIME FORA]],"")</f>
        <v/>
      </c>
    </row>
    <row r="6687" spans="1:2">
      <c r="A6687" t="str">
        <f>IF(Tabela3[[#This Row],[GOL CASA]]&lt;&gt;"",Tabela3[[#This Row],[TIME CASA]],"")</f>
        <v/>
      </c>
      <c r="B6687" t="str">
        <f>IF(Tabela3[[#This Row],[GOL FORA]]&lt;&gt;"",Tabela3[[#This Row],[TIME FORA]],"")</f>
        <v/>
      </c>
    </row>
    <row r="6688" spans="1:2">
      <c r="A6688" t="str">
        <f>IF(Tabela3[[#This Row],[GOL CASA]]&lt;&gt;"",Tabela3[[#This Row],[TIME CASA]],"")</f>
        <v/>
      </c>
      <c r="B6688" t="str">
        <f>IF(Tabela3[[#This Row],[GOL FORA]]&lt;&gt;"",Tabela3[[#This Row],[TIME FORA]],"")</f>
        <v/>
      </c>
    </row>
    <row r="6689" spans="1:2">
      <c r="A6689" t="str">
        <f>IF(Tabela3[[#This Row],[GOL CASA]]&lt;&gt;"",Tabela3[[#This Row],[TIME CASA]],"")</f>
        <v/>
      </c>
      <c r="B6689" t="str">
        <f>IF(Tabela3[[#This Row],[GOL FORA]]&lt;&gt;"",Tabela3[[#This Row],[TIME FORA]],"")</f>
        <v/>
      </c>
    </row>
    <row r="6690" spans="1:2">
      <c r="A6690" t="str">
        <f>IF(Tabela3[[#This Row],[GOL CASA]]&lt;&gt;"",Tabela3[[#This Row],[TIME CASA]],"")</f>
        <v/>
      </c>
      <c r="B6690" t="str">
        <f>IF(Tabela3[[#This Row],[GOL FORA]]&lt;&gt;"",Tabela3[[#This Row],[TIME FORA]],"")</f>
        <v/>
      </c>
    </row>
    <row r="6691" spans="1:2">
      <c r="A6691" t="str">
        <f>IF(Tabela3[[#This Row],[GOL CASA]]&lt;&gt;"",Tabela3[[#This Row],[TIME CASA]],"")</f>
        <v/>
      </c>
      <c r="B6691" t="str">
        <f>IF(Tabela3[[#This Row],[GOL FORA]]&lt;&gt;"",Tabela3[[#This Row],[TIME FORA]],"")</f>
        <v/>
      </c>
    </row>
    <row r="6692" spans="1:2">
      <c r="A6692" t="str">
        <f>IF(Tabela3[[#This Row],[GOL CASA]]&lt;&gt;"",Tabela3[[#This Row],[TIME CASA]],"")</f>
        <v/>
      </c>
      <c r="B6692" t="str">
        <f>IF(Tabela3[[#This Row],[GOL FORA]]&lt;&gt;"",Tabela3[[#This Row],[TIME FORA]],"")</f>
        <v/>
      </c>
    </row>
    <row r="6693" spans="1:2">
      <c r="A6693" t="str">
        <f>IF(Tabela3[[#This Row],[GOL CASA]]&lt;&gt;"",Tabela3[[#This Row],[TIME CASA]],"")</f>
        <v/>
      </c>
      <c r="B6693" t="str">
        <f>IF(Tabela3[[#This Row],[GOL FORA]]&lt;&gt;"",Tabela3[[#This Row],[TIME FORA]],"")</f>
        <v/>
      </c>
    </row>
    <row r="6694" spans="1:2">
      <c r="A6694" t="str">
        <f>IF(Tabela3[[#This Row],[GOL CASA]]&lt;&gt;"",Tabela3[[#This Row],[TIME CASA]],"")</f>
        <v/>
      </c>
      <c r="B6694" t="str">
        <f>IF(Tabela3[[#This Row],[GOL FORA]]&lt;&gt;"",Tabela3[[#This Row],[TIME FORA]],"")</f>
        <v/>
      </c>
    </row>
    <row r="6695" spans="1:2">
      <c r="A6695" t="str">
        <f>IF(Tabela3[[#This Row],[GOL CASA]]&lt;&gt;"",Tabela3[[#This Row],[TIME CASA]],"")</f>
        <v/>
      </c>
      <c r="B6695" t="str">
        <f>IF(Tabela3[[#This Row],[GOL FORA]]&lt;&gt;"",Tabela3[[#This Row],[TIME FORA]],"")</f>
        <v/>
      </c>
    </row>
    <row r="6696" spans="1:2">
      <c r="A6696" t="str">
        <f>IF(Tabela3[[#This Row],[GOL CASA]]&lt;&gt;"",Tabela3[[#This Row],[TIME CASA]],"")</f>
        <v/>
      </c>
      <c r="B6696" t="str">
        <f>IF(Tabela3[[#This Row],[GOL FORA]]&lt;&gt;"",Tabela3[[#This Row],[TIME FORA]],"")</f>
        <v/>
      </c>
    </row>
    <row r="6697" spans="1:2">
      <c r="A6697" t="str">
        <f>IF(Tabela3[[#This Row],[GOL CASA]]&lt;&gt;"",Tabela3[[#This Row],[TIME CASA]],"")</f>
        <v/>
      </c>
      <c r="B6697" t="str">
        <f>IF(Tabela3[[#This Row],[GOL FORA]]&lt;&gt;"",Tabela3[[#This Row],[TIME FORA]],"")</f>
        <v/>
      </c>
    </row>
    <row r="6698" spans="1:2">
      <c r="A6698" t="str">
        <f>IF(Tabela3[[#This Row],[GOL CASA]]&lt;&gt;"",Tabela3[[#This Row],[TIME CASA]],"")</f>
        <v/>
      </c>
      <c r="B6698" t="str">
        <f>IF(Tabela3[[#This Row],[GOL FORA]]&lt;&gt;"",Tabela3[[#This Row],[TIME FORA]],"")</f>
        <v/>
      </c>
    </row>
    <row r="6699" spans="1:2">
      <c r="A6699" t="str">
        <f>IF(Tabela3[[#This Row],[GOL CASA]]&lt;&gt;"",Tabela3[[#This Row],[TIME CASA]],"")</f>
        <v/>
      </c>
      <c r="B6699" t="str">
        <f>IF(Tabela3[[#This Row],[GOL FORA]]&lt;&gt;"",Tabela3[[#This Row],[TIME FORA]],"")</f>
        <v/>
      </c>
    </row>
    <row r="6700" spans="1:2">
      <c r="A6700" t="str">
        <f>IF(Tabela3[[#This Row],[GOL CASA]]&lt;&gt;"",Tabela3[[#This Row],[TIME CASA]],"")</f>
        <v/>
      </c>
      <c r="B6700" t="str">
        <f>IF(Tabela3[[#This Row],[GOL FORA]]&lt;&gt;"",Tabela3[[#This Row],[TIME FORA]],"")</f>
        <v/>
      </c>
    </row>
    <row r="6701" spans="1:2">
      <c r="A6701" t="str">
        <f>IF(Tabela3[[#This Row],[GOL CASA]]&lt;&gt;"",Tabela3[[#This Row],[TIME CASA]],"")</f>
        <v/>
      </c>
      <c r="B6701" t="str">
        <f>IF(Tabela3[[#This Row],[GOL FORA]]&lt;&gt;"",Tabela3[[#This Row],[TIME FORA]],"")</f>
        <v/>
      </c>
    </row>
    <row r="6702" spans="1:2">
      <c r="A6702" t="str">
        <f>IF(Tabela3[[#This Row],[GOL CASA]]&lt;&gt;"",Tabela3[[#This Row],[TIME CASA]],"")</f>
        <v/>
      </c>
      <c r="B6702" t="str">
        <f>IF(Tabela3[[#This Row],[GOL FORA]]&lt;&gt;"",Tabela3[[#This Row],[TIME FORA]],"")</f>
        <v/>
      </c>
    </row>
    <row r="6703" spans="1:2">
      <c r="A6703" t="str">
        <f>IF(Tabela3[[#This Row],[GOL CASA]]&lt;&gt;"",Tabela3[[#This Row],[TIME CASA]],"")</f>
        <v/>
      </c>
      <c r="B6703" t="str">
        <f>IF(Tabela3[[#This Row],[GOL FORA]]&lt;&gt;"",Tabela3[[#This Row],[TIME FORA]],"")</f>
        <v/>
      </c>
    </row>
    <row r="6704" spans="1:2">
      <c r="A6704" t="str">
        <f>IF(Tabela3[[#This Row],[GOL CASA]]&lt;&gt;"",Tabela3[[#This Row],[TIME CASA]],"")</f>
        <v/>
      </c>
      <c r="B6704" t="str">
        <f>IF(Tabela3[[#This Row],[GOL FORA]]&lt;&gt;"",Tabela3[[#This Row],[TIME FORA]],"")</f>
        <v/>
      </c>
    </row>
    <row r="6705" spans="1:2">
      <c r="A6705" t="str">
        <f>IF(Tabela3[[#This Row],[GOL CASA]]&lt;&gt;"",Tabela3[[#This Row],[TIME CASA]],"")</f>
        <v/>
      </c>
      <c r="B6705" t="str">
        <f>IF(Tabela3[[#This Row],[GOL FORA]]&lt;&gt;"",Tabela3[[#This Row],[TIME FORA]],"")</f>
        <v/>
      </c>
    </row>
    <row r="6706" spans="1:2">
      <c r="A6706" t="str">
        <f>IF(Tabela3[[#This Row],[GOL CASA]]&lt;&gt;"",Tabela3[[#This Row],[TIME CASA]],"")</f>
        <v/>
      </c>
      <c r="B6706" t="str">
        <f>IF(Tabela3[[#This Row],[GOL FORA]]&lt;&gt;"",Tabela3[[#This Row],[TIME FORA]],"")</f>
        <v/>
      </c>
    </row>
    <row r="6707" spans="1:2">
      <c r="A6707" t="str">
        <f>IF(Tabela3[[#This Row],[GOL CASA]]&lt;&gt;"",Tabela3[[#This Row],[TIME CASA]],"")</f>
        <v/>
      </c>
      <c r="B6707" t="str">
        <f>IF(Tabela3[[#This Row],[GOL FORA]]&lt;&gt;"",Tabela3[[#This Row],[TIME FORA]],"")</f>
        <v/>
      </c>
    </row>
    <row r="6708" spans="1:2">
      <c r="A6708" t="str">
        <f>IF(Tabela3[[#This Row],[GOL CASA]]&lt;&gt;"",Tabela3[[#This Row],[TIME CASA]],"")</f>
        <v/>
      </c>
      <c r="B6708" t="str">
        <f>IF(Tabela3[[#This Row],[GOL FORA]]&lt;&gt;"",Tabela3[[#This Row],[TIME FORA]],"")</f>
        <v/>
      </c>
    </row>
    <row r="6709" spans="1:2">
      <c r="A6709" t="str">
        <f>IF(Tabela3[[#This Row],[GOL CASA]]&lt;&gt;"",Tabela3[[#This Row],[TIME CASA]],"")</f>
        <v/>
      </c>
      <c r="B6709" t="str">
        <f>IF(Tabela3[[#This Row],[GOL FORA]]&lt;&gt;"",Tabela3[[#This Row],[TIME FORA]],"")</f>
        <v/>
      </c>
    </row>
    <row r="6710" spans="1:2">
      <c r="A6710" t="str">
        <f>IF(Tabela3[[#This Row],[GOL CASA]]&lt;&gt;"",Tabela3[[#This Row],[TIME CASA]],"")</f>
        <v/>
      </c>
      <c r="B6710" t="str">
        <f>IF(Tabela3[[#This Row],[GOL FORA]]&lt;&gt;"",Tabela3[[#This Row],[TIME FORA]],"")</f>
        <v/>
      </c>
    </row>
    <row r="6711" spans="1:2">
      <c r="A6711" t="str">
        <f>IF(Tabela3[[#This Row],[GOL CASA]]&lt;&gt;"",Tabela3[[#This Row],[TIME CASA]],"")</f>
        <v/>
      </c>
      <c r="B6711" t="str">
        <f>IF(Tabela3[[#This Row],[GOL FORA]]&lt;&gt;"",Tabela3[[#This Row],[TIME FORA]],"")</f>
        <v/>
      </c>
    </row>
    <row r="6712" spans="1:2">
      <c r="A6712" t="str">
        <f>IF(Tabela3[[#This Row],[GOL CASA]]&lt;&gt;"",Tabela3[[#This Row],[TIME CASA]],"")</f>
        <v/>
      </c>
      <c r="B6712" t="str">
        <f>IF(Tabela3[[#This Row],[GOL FORA]]&lt;&gt;"",Tabela3[[#This Row],[TIME FORA]],"")</f>
        <v/>
      </c>
    </row>
    <row r="6713" spans="1:2">
      <c r="A6713" t="str">
        <f>IF(Tabela3[[#This Row],[GOL CASA]]&lt;&gt;"",Tabela3[[#This Row],[TIME CASA]],"")</f>
        <v/>
      </c>
      <c r="B6713" t="str">
        <f>IF(Tabela3[[#This Row],[GOL FORA]]&lt;&gt;"",Tabela3[[#This Row],[TIME FORA]],"")</f>
        <v/>
      </c>
    </row>
    <row r="6714" spans="1:2">
      <c r="A6714" t="str">
        <f>IF(Tabela3[[#This Row],[GOL CASA]]&lt;&gt;"",Tabela3[[#This Row],[TIME CASA]],"")</f>
        <v/>
      </c>
      <c r="B6714" t="str">
        <f>IF(Tabela3[[#This Row],[GOL FORA]]&lt;&gt;"",Tabela3[[#This Row],[TIME FORA]],"")</f>
        <v/>
      </c>
    </row>
    <row r="6715" spans="1:2">
      <c r="A6715" t="str">
        <f>IF(Tabela3[[#This Row],[GOL CASA]]&lt;&gt;"",Tabela3[[#This Row],[TIME CASA]],"")</f>
        <v/>
      </c>
      <c r="B6715" t="str">
        <f>IF(Tabela3[[#This Row],[GOL FORA]]&lt;&gt;"",Tabela3[[#This Row],[TIME FORA]],"")</f>
        <v/>
      </c>
    </row>
    <row r="6716" spans="1:2">
      <c r="A6716" t="str">
        <f>IF(Tabela3[[#This Row],[GOL CASA]]&lt;&gt;"",Tabela3[[#This Row],[TIME CASA]],"")</f>
        <v/>
      </c>
      <c r="B6716" t="str">
        <f>IF(Tabela3[[#This Row],[GOL FORA]]&lt;&gt;"",Tabela3[[#This Row],[TIME FORA]],"")</f>
        <v/>
      </c>
    </row>
    <row r="6717" spans="1:2">
      <c r="A6717" t="str">
        <f>IF(Tabela3[[#This Row],[GOL CASA]]&lt;&gt;"",Tabela3[[#This Row],[TIME CASA]],"")</f>
        <v/>
      </c>
      <c r="B6717" t="str">
        <f>IF(Tabela3[[#This Row],[GOL FORA]]&lt;&gt;"",Tabela3[[#This Row],[TIME FORA]],"")</f>
        <v/>
      </c>
    </row>
    <row r="6718" spans="1:2">
      <c r="A6718" t="str">
        <f>IF(Tabela3[[#This Row],[GOL CASA]]&lt;&gt;"",Tabela3[[#This Row],[TIME CASA]],"")</f>
        <v/>
      </c>
      <c r="B6718" t="str">
        <f>IF(Tabela3[[#This Row],[GOL FORA]]&lt;&gt;"",Tabela3[[#This Row],[TIME FORA]],"")</f>
        <v/>
      </c>
    </row>
    <row r="6719" spans="1:2">
      <c r="A6719" t="str">
        <f>IF(Tabela3[[#This Row],[GOL CASA]]&lt;&gt;"",Tabela3[[#This Row],[TIME CASA]],"")</f>
        <v/>
      </c>
      <c r="B6719" t="str">
        <f>IF(Tabela3[[#This Row],[GOL FORA]]&lt;&gt;"",Tabela3[[#This Row],[TIME FORA]],"")</f>
        <v/>
      </c>
    </row>
    <row r="6720" spans="1:2">
      <c r="A6720" t="str">
        <f>IF(Tabela3[[#This Row],[GOL CASA]]&lt;&gt;"",Tabela3[[#This Row],[TIME CASA]],"")</f>
        <v/>
      </c>
      <c r="B6720" t="str">
        <f>IF(Tabela3[[#This Row],[GOL FORA]]&lt;&gt;"",Tabela3[[#This Row],[TIME FORA]],"")</f>
        <v/>
      </c>
    </row>
    <row r="6721" spans="1:2">
      <c r="A6721" t="str">
        <f>IF(Tabela3[[#This Row],[GOL CASA]]&lt;&gt;"",Tabela3[[#This Row],[TIME CASA]],"")</f>
        <v/>
      </c>
      <c r="B6721" t="str">
        <f>IF(Tabela3[[#This Row],[GOL FORA]]&lt;&gt;"",Tabela3[[#This Row],[TIME FORA]],"")</f>
        <v/>
      </c>
    </row>
    <row r="6722" spans="1:2">
      <c r="A6722" t="str">
        <f>IF(Tabela3[[#This Row],[GOL CASA]]&lt;&gt;"",Tabela3[[#This Row],[TIME CASA]],"")</f>
        <v/>
      </c>
      <c r="B6722" t="str">
        <f>IF(Tabela3[[#This Row],[GOL FORA]]&lt;&gt;"",Tabela3[[#This Row],[TIME FORA]],"")</f>
        <v/>
      </c>
    </row>
    <row r="6723" spans="1:2">
      <c r="A6723" t="str">
        <f>IF(Tabela3[[#This Row],[GOL CASA]]&lt;&gt;"",Tabela3[[#This Row],[TIME CASA]],"")</f>
        <v/>
      </c>
      <c r="B6723" t="str">
        <f>IF(Tabela3[[#This Row],[GOL FORA]]&lt;&gt;"",Tabela3[[#This Row],[TIME FORA]],"")</f>
        <v/>
      </c>
    </row>
    <row r="6724" spans="1:2">
      <c r="A6724" t="str">
        <f>IF(Tabela3[[#This Row],[GOL CASA]]&lt;&gt;"",Tabela3[[#This Row],[TIME CASA]],"")</f>
        <v/>
      </c>
      <c r="B6724" t="str">
        <f>IF(Tabela3[[#This Row],[GOL FORA]]&lt;&gt;"",Tabela3[[#This Row],[TIME FORA]],"")</f>
        <v/>
      </c>
    </row>
    <row r="6725" spans="1:2">
      <c r="A6725" t="str">
        <f>IF(Tabela3[[#This Row],[GOL CASA]]&lt;&gt;"",Tabela3[[#This Row],[TIME CASA]],"")</f>
        <v/>
      </c>
      <c r="B6725" t="str">
        <f>IF(Tabela3[[#This Row],[GOL FORA]]&lt;&gt;"",Tabela3[[#This Row],[TIME FORA]],"")</f>
        <v/>
      </c>
    </row>
    <row r="6726" spans="1:2">
      <c r="A6726" t="str">
        <f>IF(Tabela3[[#This Row],[GOL CASA]]&lt;&gt;"",Tabela3[[#This Row],[TIME CASA]],"")</f>
        <v/>
      </c>
      <c r="B6726" t="str">
        <f>IF(Tabela3[[#This Row],[GOL FORA]]&lt;&gt;"",Tabela3[[#This Row],[TIME FORA]],"")</f>
        <v/>
      </c>
    </row>
    <row r="6727" spans="1:2">
      <c r="A6727" t="str">
        <f>IF(Tabela3[[#This Row],[GOL CASA]]&lt;&gt;"",Tabela3[[#This Row],[TIME CASA]],"")</f>
        <v/>
      </c>
      <c r="B6727" t="str">
        <f>IF(Tabela3[[#This Row],[GOL FORA]]&lt;&gt;"",Tabela3[[#This Row],[TIME FORA]],"")</f>
        <v/>
      </c>
    </row>
    <row r="6728" spans="1:2">
      <c r="A6728" t="str">
        <f>IF(Tabela3[[#This Row],[GOL CASA]]&lt;&gt;"",Tabela3[[#This Row],[TIME CASA]],"")</f>
        <v/>
      </c>
      <c r="B6728" t="str">
        <f>IF(Tabela3[[#This Row],[GOL FORA]]&lt;&gt;"",Tabela3[[#This Row],[TIME FORA]],"")</f>
        <v/>
      </c>
    </row>
    <row r="6729" spans="1:2">
      <c r="A6729" t="str">
        <f>IF(Tabela3[[#This Row],[GOL CASA]]&lt;&gt;"",Tabela3[[#This Row],[TIME CASA]],"")</f>
        <v/>
      </c>
      <c r="B6729" t="str">
        <f>IF(Tabela3[[#This Row],[GOL FORA]]&lt;&gt;"",Tabela3[[#This Row],[TIME FORA]],"")</f>
        <v/>
      </c>
    </row>
    <row r="6730" spans="1:2">
      <c r="A6730" t="str">
        <f>IF(Tabela3[[#This Row],[GOL CASA]]&lt;&gt;"",Tabela3[[#This Row],[TIME CASA]],"")</f>
        <v/>
      </c>
      <c r="B6730" t="str">
        <f>IF(Tabela3[[#This Row],[GOL FORA]]&lt;&gt;"",Tabela3[[#This Row],[TIME FORA]],"")</f>
        <v/>
      </c>
    </row>
    <row r="6731" spans="1:2">
      <c r="A6731" t="str">
        <f>IF(Tabela3[[#This Row],[GOL CASA]]&lt;&gt;"",Tabela3[[#This Row],[TIME CASA]],"")</f>
        <v/>
      </c>
      <c r="B6731" t="str">
        <f>IF(Tabela3[[#This Row],[GOL FORA]]&lt;&gt;"",Tabela3[[#This Row],[TIME FORA]],"")</f>
        <v/>
      </c>
    </row>
    <row r="6732" spans="1:2">
      <c r="A6732" t="str">
        <f>IF(Tabela3[[#This Row],[GOL CASA]]&lt;&gt;"",Tabela3[[#This Row],[TIME CASA]],"")</f>
        <v/>
      </c>
      <c r="B6732" t="str">
        <f>IF(Tabela3[[#This Row],[GOL FORA]]&lt;&gt;"",Tabela3[[#This Row],[TIME FORA]],"")</f>
        <v/>
      </c>
    </row>
    <row r="6733" spans="1:2">
      <c r="A6733" t="str">
        <f>IF(Tabela3[[#This Row],[GOL CASA]]&lt;&gt;"",Tabela3[[#This Row],[TIME CASA]],"")</f>
        <v/>
      </c>
      <c r="B6733" t="str">
        <f>IF(Tabela3[[#This Row],[GOL FORA]]&lt;&gt;"",Tabela3[[#This Row],[TIME FORA]],"")</f>
        <v/>
      </c>
    </row>
    <row r="6734" spans="1:2">
      <c r="A6734" t="str">
        <f>IF(Tabela3[[#This Row],[GOL CASA]]&lt;&gt;"",Tabela3[[#This Row],[TIME CASA]],"")</f>
        <v/>
      </c>
      <c r="B6734" t="str">
        <f>IF(Tabela3[[#This Row],[GOL FORA]]&lt;&gt;"",Tabela3[[#This Row],[TIME FORA]],"")</f>
        <v/>
      </c>
    </row>
    <row r="6735" spans="1:2">
      <c r="A6735" t="str">
        <f>IF(Tabela3[[#This Row],[GOL CASA]]&lt;&gt;"",Tabela3[[#This Row],[TIME CASA]],"")</f>
        <v/>
      </c>
      <c r="B6735" t="str">
        <f>IF(Tabela3[[#This Row],[GOL FORA]]&lt;&gt;"",Tabela3[[#This Row],[TIME FORA]],"")</f>
        <v/>
      </c>
    </row>
    <row r="6736" spans="1:2">
      <c r="A6736" t="str">
        <f>IF(Tabela3[[#This Row],[GOL CASA]]&lt;&gt;"",Tabela3[[#This Row],[TIME CASA]],"")</f>
        <v/>
      </c>
      <c r="B6736" t="str">
        <f>IF(Tabela3[[#This Row],[GOL FORA]]&lt;&gt;"",Tabela3[[#This Row],[TIME FORA]],"")</f>
        <v/>
      </c>
    </row>
    <row r="6737" spans="1:2">
      <c r="A6737" t="str">
        <f>IF(Tabela3[[#This Row],[GOL CASA]]&lt;&gt;"",Tabela3[[#This Row],[TIME CASA]],"")</f>
        <v/>
      </c>
      <c r="B6737" t="str">
        <f>IF(Tabela3[[#This Row],[GOL FORA]]&lt;&gt;"",Tabela3[[#This Row],[TIME FORA]],"")</f>
        <v/>
      </c>
    </row>
    <row r="6738" spans="1:2">
      <c r="A6738" t="str">
        <f>IF(Tabela3[[#This Row],[GOL CASA]]&lt;&gt;"",Tabela3[[#This Row],[TIME CASA]],"")</f>
        <v/>
      </c>
      <c r="B6738" t="str">
        <f>IF(Tabela3[[#This Row],[GOL FORA]]&lt;&gt;"",Tabela3[[#This Row],[TIME FORA]],"")</f>
        <v/>
      </c>
    </row>
    <row r="6739" spans="1:2">
      <c r="A6739" t="str">
        <f>IF(Tabela3[[#This Row],[GOL CASA]]&lt;&gt;"",Tabela3[[#This Row],[TIME CASA]],"")</f>
        <v/>
      </c>
      <c r="B6739" t="str">
        <f>IF(Tabela3[[#This Row],[GOL FORA]]&lt;&gt;"",Tabela3[[#This Row],[TIME FORA]],"")</f>
        <v/>
      </c>
    </row>
    <row r="6740" spans="1:2">
      <c r="A6740" t="str">
        <f>IF(Tabela3[[#This Row],[GOL CASA]]&lt;&gt;"",Tabela3[[#This Row],[TIME CASA]],"")</f>
        <v/>
      </c>
      <c r="B6740" t="str">
        <f>IF(Tabela3[[#This Row],[GOL FORA]]&lt;&gt;"",Tabela3[[#This Row],[TIME FORA]],"")</f>
        <v/>
      </c>
    </row>
    <row r="6741" spans="1:2">
      <c r="A6741" t="str">
        <f>IF(Tabela3[[#This Row],[GOL CASA]]&lt;&gt;"",Tabela3[[#This Row],[TIME CASA]],"")</f>
        <v/>
      </c>
      <c r="B6741" t="str">
        <f>IF(Tabela3[[#This Row],[GOL FORA]]&lt;&gt;"",Tabela3[[#This Row],[TIME FORA]],"")</f>
        <v/>
      </c>
    </row>
    <row r="6742" spans="1:2">
      <c r="A6742" t="str">
        <f>IF(Tabela3[[#This Row],[GOL CASA]]&lt;&gt;"",Tabela3[[#This Row],[TIME CASA]],"")</f>
        <v/>
      </c>
      <c r="B6742" t="str">
        <f>IF(Tabela3[[#This Row],[GOL FORA]]&lt;&gt;"",Tabela3[[#This Row],[TIME FORA]],"")</f>
        <v/>
      </c>
    </row>
    <row r="6743" spans="1:2">
      <c r="A6743" t="str">
        <f>IF(Tabela3[[#This Row],[GOL CASA]]&lt;&gt;"",Tabela3[[#This Row],[TIME CASA]],"")</f>
        <v/>
      </c>
      <c r="B6743" t="str">
        <f>IF(Tabela3[[#This Row],[GOL FORA]]&lt;&gt;"",Tabela3[[#This Row],[TIME FORA]],"")</f>
        <v/>
      </c>
    </row>
    <row r="6744" spans="1:2">
      <c r="A6744" t="str">
        <f>IF(Tabela3[[#This Row],[GOL CASA]]&lt;&gt;"",Tabela3[[#This Row],[TIME CASA]],"")</f>
        <v/>
      </c>
      <c r="B6744" t="str">
        <f>IF(Tabela3[[#This Row],[GOL FORA]]&lt;&gt;"",Tabela3[[#This Row],[TIME FORA]],"")</f>
        <v/>
      </c>
    </row>
    <row r="6745" spans="1:2">
      <c r="A6745" t="str">
        <f>IF(Tabela3[[#This Row],[GOL CASA]]&lt;&gt;"",Tabela3[[#This Row],[TIME CASA]],"")</f>
        <v/>
      </c>
      <c r="B6745" t="str">
        <f>IF(Tabela3[[#This Row],[GOL FORA]]&lt;&gt;"",Tabela3[[#This Row],[TIME FORA]],"")</f>
        <v/>
      </c>
    </row>
    <row r="6746" spans="1:2">
      <c r="A6746" t="str">
        <f>IF(Tabela3[[#This Row],[GOL CASA]]&lt;&gt;"",Tabela3[[#This Row],[TIME CASA]],"")</f>
        <v/>
      </c>
      <c r="B6746" t="str">
        <f>IF(Tabela3[[#This Row],[GOL FORA]]&lt;&gt;"",Tabela3[[#This Row],[TIME FORA]],"")</f>
        <v/>
      </c>
    </row>
    <row r="6747" spans="1:2">
      <c r="A6747" t="str">
        <f>IF(Tabela3[[#This Row],[GOL CASA]]&lt;&gt;"",Tabela3[[#This Row],[TIME CASA]],"")</f>
        <v/>
      </c>
      <c r="B6747" t="str">
        <f>IF(Tabela3[[#This Row],[GOL FORA]]&lt;&gt;"",Tabela3[[#This Row],[TIME FORA]],"")</f>
        <v/>
      </c>
    </row>
    <row r="6748" spans="1:2">
      <c r="A6748" t="str">
        <f>IF(Tabela3[[#This Row],[GOL CASA]]&lt;&gt;"",Tabela3[[#This Row],[TIME CASA]],"")</f>
        <v/>
      </c>
      <c r="B6748" t="str">
        <f>IF(Tabela3[[#This Row],[GOL FORA]]&lt;&gt;"",Tabela3[[#This Row],[TIME FORA]],"")</f>
        <v/>
      </c>
    </row>
    <row r="6749" spans="1:2">
      <c r="A6749" t="str">
        <f>IF(Tabela3[[#This Row],[GOL CASA]]&lt;&gt;"",Tabela3[[#This Row],[TIME CASA]],"")</f>
        <v/>
      </c>
      <c r="B6749" t="str">
        <f>IF(Tabela3[[#This Row],[GOL FORA]]&lt;&gt;"",Tabela3[[#This Row],[TIME FORA]],"")</f>
        <v/>
      </c>
    </row>
    <row r="6750" spans="1:2">
      <c r="A6750" t="str">
        <f>IF(Tabela3[[#This Row],[GOL CASA]]&lt;&gt;"",Tabela3[[#This Row],[TIME CASA]],"")</f>
        <v/>
      </c>
      <c r="B6750" t="str">
        <f>IF(Tabela3[[#This Row],[GOL FORA]]&lt;&gt;"",Tabela3[[#This Row],[TIME FORA]],"")</f>
        <v/>
      </c>
    </row>
    <row r="6751" spans="1:2">
      <c r="A6751" t="str">
        <f>IF(Tabela3[[#This Row],[GOL CASA]]&lt;&gt;"",Tabela3[[#This Row],[TIME CASA]],"")</f>
        <v/>
      </c>
      <c r="B6751" t="str">
        <f>IF(Tabela3[[#This Row],[GOL FORA]]&lt;&gt;"",Tabela3[[#This Row],[TIME FORA]],"")</f>
        <v/>
      </c>
    </row>
    <row r="6752" spans="1:2">
      <c r="A6752" t="str">
        <f>IF(Tabela3[[#This Row],[GOL CASA]]&lt;&gt;"",Tabela3[[#This Row],[TIME CASA]],"")</f>
        <v/>
      </c>
      <c r="B6752" t="str">
        <f>IF(Tabela3[[#This Row],[GOL FORA]]&lt;&gt;"",Tabela3[[#This Row],[TIME FORA]],"")</f>
        <v/>
      </c>
    </row>
    <row r="6753" spans="1:2">
      <c r="A6753" t="str">
        <f>IF(Tabela3[[#This Row],[GOL CASA]]&lt;&gt;"",Tabela3[[#This Row],[TIME CASA]],"")</f>
        <v/>
      </c>
      <c r="B6753" t="str">
        <f>IF(Tabela3[[#This Row],[GOL FORA]]&lt;&gt;"",Tabela3[[#This Row],[TIME FORA]],"")</f>
        <v/>
      </c>
    </row>
    <row r="6754" spans="1:2">
      <c r="A6754" t="str">
        <f>IF(Tabela3[[#This Row],[GOL CASA]]&lt;&gt;"",Tabela3[[#This Row],[TIME CASA]],"")</f>
        <v/>
      </c>
      <c r="B6754" t="str">
        <f>IF(Tabela3[[#This Row],[GOL FORA]]&lt;&gt;"",Tabela3[[#This Row],[TIME FORA]],"")</f>
        <v/>
      </c>
    </row>
    <row r="6755" spans="1:2">
      <c r="A6755" t="str">
        <f>IF(Tabela3[[#This Row],[GOL CASA]]&lt;&gt;"",Tabela3[[#This Row],[TIME CASA]],"")</f>
        <v/>
      </c>
      <c r="B6755" t="str">
        <f>IF(Tabela3[[#This Row],[GOL FORA]]&lt;&gt;"",Tabela3[[#This Row],[TIME FORA]],"")</f>
        <v/>
      </c>
    </row>
    <row r="6756" spans="1:2">
      <c r="A6756" t="str">
        <f>IF(Tabela3[[#This Row],[GOL CASA]]&lt;&gt;"",Tabela3[[#This Row],[TIME CASA]],"")</f>
        <v/>
      </c>
      <c r="B6756" t="str">
        <f>IF(Tabela3[[#This Row],[GOL FORA]]&lt;&gt;"",Tabela3[[#This Row],[TIME FORA]],"")</f>
        <v/>
      </c>
    </row>
    <row r="6757" spans="1:2">
      <c r="A6757" t="str">
        <f>IF(Tabela3[[#This Row],[GOL CASA]]&lt;&gt;"",Tabela3[[#This Row],[TIME CASA]],"")</f>
        <v/>
      </c>
      <c r="B6757" t="str">
        <f>IF(Tabela3[[#This Row],[GOL FORA]]&lt;&gt;"",Tabela3[[#This Row],[TIME FORA]],"")</f>
        <v/>
      </c>
    </row>
    <row r="6758" spans="1:2">
      <c r="A6758" t="str">
        <f>IF(Tabela3[[#This Row],[GOL CASA]]&lt;&gt;"",Tabela3[[#This Row],[TIME CASA]],"")</f>
        <v/>
      </c>
      <c r="B6758" t="str">
        <f>IF(Tabela3[[#This Row],[GOL FORA]]&lt;&gt;"",Tabela3[[#This Row],[TIME FORA]],"")</f>
        <v/>
      </c>
    </row>
    <row r="6759" spans="1:2">
      <c r="A6759" t="str">
        <f>IF(Tabela3[[#This Row],[GOL CASA]]&lt;&gt;"",Tabela3[[#This Row],[TIME CASA]],"")</f>
        <v/>
      </c>
      <c r="B6759" t="str">
        <f>IF(Tabela3[[#This Row],[GOL FORA]]&lt;&gt;"",Tabela3[[#This Row],[TIME FORA]],"")</f>
        <v/>
      </c>
    </row>
    <row r="6760" spans="1:2">
      <c r="A6760" t="str">
        <f>IF(Tabela3[[#This Row],[GOL CASA]]&lt;&gt;"",Tabela3[[#This Row],[TIME CASA]],"")</f>
        <v/>
      </c>
      <c r="B6760" t="str">
        <f>IF(Tabela3[[#This Row],[GOL FORA]]&lt;&gt;"",Tabela3[[#This Row],[TIME FORA]],"")</f>
        <v/>
      </c>
    </row>
    <row r="6761" spans="1:2">
      <c r="A6761" t="str">
        <f>IF(Tabela3[[#This Row],[GOL CASA]]&lt;&gt;"",Tabela3[[#This Row],[TIME CASA]],"")</f>
        <v/>
      </c>
      <c r="B6761" t="str">
        <f>IF(Tabela3[[#This Row],[GOL FORA]]&lt;&gt;"",Tabela3[[#This Row],[TIME FORA]],"")</f>
        <v/>
      </c>
    </row>
    <row r="6762" spans="1:2">
      <c r="A6762" t="str">
        <f>IF(Tabela3[[#This Row],[GOL CASA]]&lt;&gt;"",Tabela3[[#This Row],[TIME CASA]],"")</f>
        <v/>
      </c>
      <c r="B6762" t="str">
        <f>IF(Tabela3[[#This Row],[GOL FORA]]&lt;&gt;"",Tabela3[[#This Row],[TIME FORA]],"")</f>
        <v/>
      </c>
    </row>
    <row r="6763" spans="1:2">
      <c r="A6763" t="str">
        <f>IF(Tabela3[[#This Row],[GOL CASA]]&lt;&gt;"",Tabela3[[#This Row],[TIME CASA]],"")</f>
        <v/>
      </c>
      <c r="B6763" t="str">
        <f>IF(Tabela3[[#This Row],[GOL FORA]]&lt;&gt;"",Tabela3[[#This Row],[TIME FORA]],"")</f>
        <v/>
      </c>
    </row>
    <row r="6764" spans="1:2">
      <c r="A6764" t="str">
        <f>IF(Tabela3[[#This Row],[GOL CASA]]&lt;&gt;"",Tabela3[[#This Row],[TIME CASA]],"")</f>
        <v/>
      </c>
      <c r="B6764" t="str">
        <f>IF(Tabela3[[#This Row],[GOL FORA]]&lt;&gt;"",Tabela3[[#This Row],[TIME FORA]],"")</f>
        <v/>
      </c>
    </row>
    <row r="6765" spans="1:2">
      <c r="A6765" t="str">
        <f>IF(Tabela3[[#This Row],[GOL CASA]]&lt;&gt;"",Tabela3[[#This Row],[TIME CASA]],"")</f>
        <v/>
      </c>
      <c r="B6765" t="str">
        <f>IF(Tabela3[[#This Row],[GOL FORA]]&lt;&gt;"",Tabela3[[#This Row],[TIME FORA]],"")</f>
        <v/>
      </c>
    </row>
    <row r="6766" spans="1:2">
      <c r="A6766" t="str">
        <f>IF(Tabela3[[#This Row],[GOL CASA]]&lt;&gt;"",Tabela3[[#This Row],[TIME CASA]],"")</f>
        <v/>
      </c>
      <c r="B6766" t="str">
        <f>IF(Tabela3[[#This Row],[GOL FORA]]&lt;&gt;"",Tabela3[[#This Row],[TIME FORA]],"")</f>
        <v/>
      </c>
    </row>
    <row r="6767" spans="1:2">
      <c r="A6767" t="str">
        <f>IF(Tabela3[[#This Row],[GOL CASA]]&lt;&gt;"",Tabela3[[#This Row],[TIME CASA]],"")</f>
        <v/>
      </c>
      <c r="B6767" t="str">
        <f>IF(Tabela3[[#This Row],[GOL FORA]]&lt;&gt;"",Tabela3[[#This Row],[TIME FORA]],"")</f>
        <v/>
      </c>
    </row>
    <row r="6768" spans="1:2">
      <c r="A6768" t="str">
        <f>IF(Tabela3[[#This Row],[GOL CASA]]&lt;&gt;"",Tabela3[[#This Row],[TIME CASA]],"")</f>
        <v/>
      </c>
      <c r="B6768" t="str">
        <f>IF(Tabela3[[#This Row],[GOL FORA]]&lt;&gt;"",Tabela3[[#This Row],[TIME FORA]],"")</f>
        <v/>
      </c>
    </row>
    <row r="6769" spans="1:2">
      <c r="A6769" t="str">
        <f>IF(Tabela3[[#This Row],[GOL CASA]]&lt;&gt;"",Tabela3[[#This Row],[TIME CASA]],"")</f>
        <v/>
      </c>
      <c r="B6769" t="str">
        <f>IF(Tabela3[[#This Row],[GOL FORA]]&lt;&gt;"",Tabela3[[#This Row],[TIME FORA]],"")</f>
        <v/>
      </c>
    </row>
    <row r="6770" spans="1:2">
      <c r="A6770" t="str">
        <f>IF(Tabela3[[#This Row],[GOL CASA]]&lt;&gt;"",Tabela3[[#This Row],[TIME CASA]],"")</f>
        <v/>
      </c>
      <c r="B6770" t="str">
        <f>IF(Tabela3[[#This Row],[GOL FORA]]&lt;&gt;"",Tabela3[[#This Row],[TIME FORA]],"")</f>
        <v/>
      </c>
    </row>
    <row r="6771" spans="1:2">
      <c r="A6771" t="str">
        <f>IF(Tabela3[[#This Row],[GOL CASA]]&lt;&gt;"",Tabela3[[#This Row],[TIME CASA]],"")</f>
        <v/>
      </c>
      <c r="B6771" t="str">
        <f>IF(Tabela3[[#This Row],[GOL FORA]]&lt;&gt;"",Tabela3[[#This Row],[TIME FORA]],"")</f>
        <v/>
      </c>
    </row>
    <row r="6772" spans="1:2">
      <c r="A6772" t="str">
        <f>IF(Tabela3[[#This Row],[GOL CASA]]&lt;&gt;"",Tabela3[[#This Row],[TIME CASA]],"")</f>
        <v/>
      </c>
      <c r="B6772" t="str">
        <f>IF(Tabela3[[#This Row],[GOL FORA]]&lt;&gt;"",Tabela3[[#This Row],[TIME FORA]],"")</f>
        <v/>
      </c>
    </row>
    <row r="6773" spans="1:2">
      <c r="A6773" t="str">
        <f>IF(Tabela3[[#This Row],[GOL CASA]]&lt;&gt;"",Tabela3[[#This Row],[TIME CASA]],"")</f>
        <v/>
      </c>
      <c r="B6773" t="str">
        <f>IF(Tabela3[[#This Row],[GOL FORA]]&lt;&gt;"",Tabela3[[#This Row],[TIME FORA]],"")</f>
        <v/>
      </c>
    </row>
    <row r="6774" spans="1:2">
      <c r="A6774" t="str">
        <f>IF(Tabela3[[#This Row],[GOL CASA]]&lt;&gt;"",Tabela3[[#This Row],[TIME CASA]],"")</f>
        <v/>
      </c>
      <c r="B6774" t="str">
        <f>IF(Tabela3[[#This Row],[GOL FORA]]&lt;&gt;"",Tabela3[[#This Row],[TIME FORA]],"")</f>
        <v/>
      </c>
    </row>
    <row r="6775" spans="1:2">
      <c r="A6775" t="str">
        <f>IF(Tabela3[[#This Row],[GOL CASA]]&lt;&gt;"",Tabela3[[#This Row],[TIME CASA]],"")</f>
        <v/>
      </c>
      <c r="B6775" t="str">
        <f>IF(Tabela3[[#This Row],[GOL FORA]]&lt;&gt;"",Tabela3[[#This Row],[TIME FORA]],"")</f>
        <v/>
      </c>
    </row>
    <row r="6776" spans="1:2">
      <c r="A6776" t="str">
        <f>IF(Tabela3[[#This Row],[GOL CASA]]&lt;&gt;"",Tabela3[[#This Row],[TIME CASA]],"")</f>
        <v/>
      </c>
      <c r="B6776" t="str">
        <f>IF(Tabela3[[#This Row],[GOL FORA]]&lt;&gt;"",Tabela3[[#This Row],[TIME FORA]],"")</f>
        <v/>
      </c>
    </row>
    <row r="6777" spans="1:2">
      <c r="A6777" t="str">
        <f>IF(Tabela3[[#This Row],[GOL CASA]]&lt;&gt;"",Tabela3[[#This Row],[TIME CASA]],"")</f>
        <v/>
      </c>
      <c r="B6777" t="str">
        <f>IF(Tabela3[[#This Row],[GOL FORA]]&lt;&gt;"",Tabela3[[#This Row],[TIME FORA]],"")</f>
        <v/>
      </c>
    </row>
    <row r="6778" spans="1:2">
      <c r="A6778" t="str">
        <f>IF(Tabela3[[#This Row],[GOL CASA]]&lt;&gt;"",Tabela3[[#This Row],[TIME CASA]],"")</f>
        <v/>
      </c>
      <c r="B6778" t="str">
        <f>IF(Tabela3[[#This Row],[GOL FORA]]&lt;&gt;"",Tabela3[[#This Row],[TIME FORA]],"")</f>
        <v/>
      </c>
    </row>
    <row r="6779" spans="1:2">
      <c r="A6779" t="str">
        <f>IF(Tabela3[[#This Row],[GOL CASA]]&lt;&gt;"",Tabela3[[#This Row],[TIME CASA]],"")</f>
        <v/>
      </c>
      <c r="B6779" t="str">
        <f>IF(Tabela3[[#This Row],[GOL FORA]]&lt;&gt;"",Tabela3[[#This Row],[TIME FORA]],"")</f>
        <v/>
      </c>
    </row>
    <row r="6780" spans="1:2">
      <c r="A6780" t="str">
        <f>IF(Tabela3[[#This Row],[GOL CASA]]&lt;&gt;"",Tabela3[[#This Row],[TIME CASA]],"")</f>
        <v/>
      </c>
      <c r="B6780" t="str">
        <f>IF(Tabela3[[#This Row],[GOL FORA]]&lt;&gt;"",Tabela3[[#This Row],[TIME FORA]],"")</f>
        <v/>
      </c>
    </row>
    <row r="6781" spans="1:2">
      <c r="A6781" t="str">
        <f>IF(Tabela3[[#This Row],[GOL CASA]]&lt;&gt;"",Tabela3[[#This Row],[TIME CASA]],"")</f>
        <v/>
      </c>
      <c r="B6781" t="str">
        <f>IF(Tabela3[[#This Row],[GOL FORA]]&lt;&gt;"",Tabela3[[#This Row],[TIME FORA]],"")</f>
        <v/>
      </c>
    </row>
    <row r="6782" spans="1:2">
      <c r="A6782" t="str">
        <f>IF(Tabela3[[#This Row],[GOL CASA]]&lt;&gt;"",Tabela3[[#This Row],[TIME CASA]],"")</f>
        <v/>
      </c>
      <c r="B6782" t="str">
        <f>IF(Tabela3[[#This Row],[GOL FORA]]&lt;&gt;"",Tabela3[[#This Row],[TIME FORA]],"")</f>
        <v/>
      </c>
    </row>
    <row r="6783" spans="1:2">
      <c r="A6783" t="str">
        <f>IF(Tabela3[[#This Row],[GOL CASA]]&lt;&gt;"",Tabela3[[#This Row],[TIME CASA]],"")</f>
        <v/>
      </c>
      <c r="B6783" t="str">
        <f>IF(Tabela3[[#This Row],[GOL FORA]]&lt;&gt;"",Tabela3[[#This Row],[TIME FORA]],"")</f>
        <v/>
      </c>
    </row>
    <row r="6784" spans="1:2">
      <c r="A6784" t="str">
        <f>IF(Tabela3[[#This Row],[GOL CASA]]&lt;&gt;"",Tabela3[[#This Row],[TIME CASA]],"")</f>
        <v/>
      </c>
      <c r="B6784" t="str">
        <f>IF(Tabela3[[#This Row],[GOL FORA]]&lt;&gt;"",Tabela3[[#This Row],[TIME FORA]],"")</f>
        <v/>
      </c>
    </row>
    <row r="6785" spans="1:2">
      <c r="A6785" t="str">
        <f>IF(Tabela3[[#This Row],[GOL CASA]]&lt;&gt;"",Tabela3[[#This Row],[TIME CASA]],"")</f>
        <v/>
      </c>
      <c r="B6785" t="str">
        <f>IF(Tabela3[[#This Row],[GOL FORA]]&lt;&gt;"",Tabela3[[#This Row],[TIME FORA]],"")</f>
        <v/>
      </c>
    </row>
    <row r="6786" spans="1:2">
      <c r="A6786" t="str">
        <f>IF(Tabela3[[#This Row],[GOL CASA]]&lt;&gt;"",Tabela3[[#This Row],[TIME CASA]],"")</f>
        <v/>
      </c>
      <c r="B6786" t="str">
        <f>IF(Tabela3[[#This Row],[GOL FORA]]&lt;&gt;"",Tabela3[[#This Row],[TIME FORA]],"")</f>
        <v/>
      </c>
    </row>
    <row r="6787" spans="1:2">
      <c r="A6787" t="str">
        <f>IF(Tabela3[[#This Row],[GOL CASA]]&lt;&gt;"",Tabela3[[#This Row],[TIME CASA]],"")</f>
        <v/>
      </c>
      <c r="B6787" t="str">
        <f>IF(Tabela3[[#This Row],[GOL FORA]]&lt;&gt;"",Tabela3[[#This Row],[TIME FORA]],"")</f>
        <v/>
      </c>
    </row>
    <row r="6788" spans="1:2">
      <c r="A6788" t="str">
        <f>IF(Tabela3[[#This Row],[GOL CASA]]&lt;&gt;"",Tabela3[[#This Row],[TIME CASA]],"")</f>
        <v/>
      </c>
      <c r="B6788" t="str">
        <f>IF(Tabela3[[#This Row],[GOL FORA]]&lt;&gt;"",Tabela3[[#This Row],[TIME FORA]],"")</f>
        <v/>
      </c>
    </row>
    <row r="6789" spans="1:2">
      <c r="A6789" t="str">
        <f>IF(Tabela3[[#This Row],[GOL CASA]]&lt;&gt;"",Tabela3[[#This Row],[TIME CASA]],"")</f>
        <v/>
      </c>
      <c r="B6789" t="str">
        <f>IF(Tabela3[[#This Row],[GOL FORA]]&lt;&gt;"",Tabela3[[#This Row],[TIME FORA]],"")</f>
        <v/>
      </c>
    </row>
    <row r="6790" spans="1:2">
      <c r="A6790" t="str">
        <f>IF(Tabela3[[#This Row],[GOL CASA]]&lt;&gt;"",Tabela3[[#This Row],[TIME CASA]],"")</f>
        <v/>
      </c>
      <c r="B6790" t="str">
        <f>IF(Tabela3[[#This Row],[GOL FORA]]&lt;&gt;"",Tabela3[[#This Row],[TIME FORA]],"")</f>
        <v/>
      </c>
    </row>
    <row r="6791" spans="1:2">
      <c r="A6791" t="str">
        <f>IF(Tabela3[[#This Row],[GOL CASA]]&lt;&gt;"",Tabela3[[#This Row],[TIME CASA]],"")</f>
        <v/>
      </c>
      <c r="B6791" t="str">
        <f>IF(Tabela3[[#This Row],[GOL FORA]]&lt;&gt;"",Tabela3[[#This Row],[TIME FORA]],"")</f>
        <v/>
      </c>
    </row>
    <row r="6792" spans="1:2">
      <c r="A6792" t="str">
        <f>IF(Tabela3[[#This Row],[GOL CASA]]&lt;&gt;"",Tabela3[[#This Row],[TIME CASA]],"")</f>
        <v/>
      </c>
      <c r="B6792" t="str">
        <f>IF(Tabela3[[#This Row],[GOL FORA]]&lt;&gt;"",Tabela3[[#This Row],[TIME FORA]],"")</f>
        <v/>
      </c>
    </row>
    <row r="6793" spans="1:2">
      <c r="A6793" t="str">
        <f>IF(Tabela3[[#This Row],[GOL CASA]]&lt;&gt;"",Tabela3[[#This Row],[TIME CASA]],"")</f>
        <v/>
      </c>
      <c r="B6793" t="str">
        <f>IF(Tabela3[[#This Row],[GOL FORA]]&lt;&gt;"",Tabela3[[#This Row],[TIME FORA]],"")</f>
        <v/>
      </c>
    </row>
    <row r="6794" spans="1:2">
      <c r="A6794" t="str">
        <f>IF(Tabela3[[#This Row],[GOL CASA]]&lt;&gt;"",Tabela3[[#This Row],[TIME CASA]],"")</f>
        <v/>
      </c>
      <c r="B6794" t="str">
        <f>IF(Tabela3[[#This Row],[GOL FORA]]&lt;&gt;"",Tabela3[[#This Row],[TIME FORA]],"")</f>
        <v/>
      </c>
    </row>
    <row r="6795" spans="1:2">
      <c r="A6795" t="str">
        <f>IF(Tabela3[[#This Row],[GOL CASA]]&lt;&gt;"",Tabela3[[#This Row],[TIME CASA]],"")</f>
        <v/>
      </c>
      <c r="B6795" t="str">
        <f>IF(Tabela3[[#This Row],[GOL FORA]]&lt;&gt;"",Tabela3[[#This Row],[TIME FORA]],"")</f>
        <v/>
      </c>
    </row>
    <row r="6796" spans="1:2">
      <c r="A6796" t="str">
        <f>IF(Tabela3[[#This Row],[GOL CASA]]&lt;&gt;"",Tabela3[[#This Row],[TIME CASA]],"")</f>
        <v/>
      </c>
      <c r="B6796" t="str">
        <f>IF(Tabela3[[#This Row],[GOL FORA]]&lt;&gt;"",Tabela3[[#This Row],[TIME FORA]],"")</f>
        <v/>
      </c>
    </row>
    <row r="6797" spans="1:2">
      <c r="A6797" t="str">
        <f>IF(Tabela3[[#This Row],[GOL CASA]]&lt;&gt;"",Tabela3[[#This Row],[TIME CASA]],"")</f>
        <v/>
      </c>
      <c r="B6797" t="str">
        <f>IF(Tabela3[[#This Row],[GOL FORA]]&lt;&gt;"",Tabela3[[#This Row],[TIME FORA]],"")</f>
        <v/>
      </c>
    </row>
    <row r="6798" spans="1:2">
      <c r="A6798" t="str">
        <f>IF(Tabela3[[#This Row],[GOL CASA]]&lt;&gt;"",Tabela3[[#This Row],[TIME CASA]],"")</f>
        <v/>
      </c>
      <c r="B6798" t="str">
        <f>IF(Tabela3[[#This Row],[GOL FORA]]&lt;&gt;"",Tabela3[[#This Row],[TIME FORA]],"")</f>
        <v/>
      </c>
    </row>
    <row r="6799" spans="1:2">
      <c r="A6799" t="str">
        <f>IF(Tabela3[[#This Row],[GOL CASA]]&lt;&gt;"",Tabela3[[#This Row],[TIME CASA]],"")</f>
        <v/>
      </c>
      <c r="B6799" t="str">
        <f>IF(Tabela3[[#This Row],[GOL FORA]]&lt;&gt;"",Tabela3[[#This Row],[TIME FORA]],"")</f>
        <v/>
      </c>
    </row>
    <row r="6800" spans="1:2">
      <c r="A6800" t="str">
        <f>IF(Tabela3[[#This Row],[GOL CASA]]&lt;&gt;"",Tabela3[[#This Row],[TIME CASA]],"")</f>
        <v/>
      </c>
      <c r="B6800" t="str">
        <f>IF(Tabela3[[#This Row],[GOL FORA]]&lt;&gt;"",Tabela3[[#This Row],[TIME FORA]],"")</f>
        <v/>
      </c>
    </row>
    <row r="6801" spans="1:2">
      <c r="A6801" t="str">
        <f>IF(Tabela3[[#This Row],[GOL CASA]]&lt;&gt;"",Tabela3[[#This Row],[TIME CASA]],"")</f>
        <v/>
      </c>
      <c r="B6801" t="str">
        <f>IF(Tabela3[[#This Row],[GOL FORA]]&lt;&gt;"",Tabela3[[#This Row],[TIME FORA]],"")</f>
        <v/>
      </c>
    </row>
    <row r="6802" spans="1:2">
      <c r="A6802" t="str">
        <f>IF(Tabela3[[#This Row],[GOL CASA]]&lt;&gt;"",Tabela3[[#This Row],[TIME CASA]],"")</f>
        <v/>
      </c>
      <c r="B6802" t="str">
        <f>IF(Tabela3[[#This Row],[GOL FORA]]&lt;&gt;"",Tabela3[[#This Row],[TIME FORA]],"")</f>
        <v/>
      </c>
    </row>
    <row r="6803" spans="1:2">
      <c r="A6803" t="str">
        <f>IF(Tabela3[[#This Row],[GOL CASA]]&lt;&gt;"",Tabela3[[#This Row],[TIME CASA]],"")</f>
        <v/>
      </c>
      <c r="B6803" t="str">
        <f>IF(Tabela3[[#This Row],[GOL FORA]]&lt;&gt;"",Tabela3[[#This Row],[TIME FORA]],"")</f>
        <v/>
      </c>
    </row>
    <row r="6804" spans="1:2">
      <c r="A6804" t="str">
        <f>IF(Tabela3[[#This Row],[GOL CASA]]&lt;&gt;"",Tabela3[[#This Row],[TIME CASA]],"")</f>
        <v/>
      </c>
      <c r="B6804" t="str">
        <f>IF(Tabela3[[#This Row],[GOL FORA]]&lt;&gt;"",Tabela3[[#This Row],[TIME FORA]],"")</f>
        <v/>
      </c>
    </row>
    <row r="6805" spans="1:2">
      <c r="A6805" t="str">
        <f>IF(Tabela3[[#This Row],[GOL CASA]]&lt;&gt;"",Tabela3[[#This Row],[TIME CASA]],"")</f>
        <v/>
      </c>
      <c r="B6805" t="str">
        <f>IF(Tabela3[[#This Row],[GOL FORA]]&lt;&gt;"",Tabela3[[#This Row],[TIME FORA]],"")</f>
        <v/>
      </c>
    </row>
    <row r="6806" spans="1:2">
      <c r="A6806" t="str">
        <f>IF(Tabela3[[#This Row],[GOL CASA]]&lt;&gt;"",Tabela3[[#This Row],[TIME CASA]],"")</f>
        <v/>
      </c>
      <c r="B6806" t="str">
        <f>IF(Tabela3[[#This Row],[GOL FORA]]&lt;&gt;"",Tabela3[[#This Row],[TIME FORA]],"")</f>
        <v/>
      </c>
    </row>
    <row r="6807" spans="1:2">
      <c r="A6807" t="str">
        <f>IF(Tabela3[[#This Row],[GOL CASA]]&lt;&gt;"",Tabela3[[#This Row],[TIME CASA]],"")</f>
        <v/>
      </c>
      <c r="B6807" t="str">
        <f>IF(Tabela3[[#This Row],[GOL FORA]]&lt;&gt;"",Tabela3[[#This Row],[TIME FORA]],"")</f>
        <v/>
      </c>
    </row>
    <row r="6808" spans="1:2">
      <c r="A6808" t="str">
        <f>IF(Tabela3[[#This Row],[GOL CASA]]&lt;&gt;"",Tabela3[[#This Row],[TIME CASA]],"")</f>
        <v/>
      </c>
      <c r="B6808" t="str">
        <f>IF(Tabela3[[#This Row],[GOL FORA]]&lt;&gt;"",Tabela3[[#This Row],[TIME FORA]],"")</f>
        <v/>
      </c>
    </row>
    <row r="6809" spans="1:2">
      <c r="A6809" t="str">
        <f>IF(Tabela3[[#This Row],[GOL CASA]]&lt;&gt;"",Tabela3[[#This Row],[TIME CASA]],"")</f>
        <v/>
      </c>
      <c r="B6809" t="str">
        <f>IF(Tabela3[[#This Row],[GOL FORA]]&lt;&gt;"",Tabela3[[#This Row],[TIME FORA]],"")</f>
        <v/>
      </c>
    </row>
    <row r="6810" spans="1:2">
      <c r="A6810" t="str">
        <f>IF(Tabela3[[#This Row],[GOL CASA]]&lt;&gt;"",Tabela3[[#This Row],[TIME CASA]],"")</f>
        <v/>
      </c>
      <c r="B6810" t="str">
        <f>IF(Tabela3[[#This Row],[GOL FORA]]&lt;&gt;"",Tabela3[[#This Row],[TIME FORA]],"")</f>
        <v/>
      </c>
    </row>
    <row r="6811" spans="1:2">
      <c r="A6811" t="str">
        <f>IF(Tabela3[[#This Row],[GOL CASA]]&lt;&gt;"",Tabela3[[#This Row],[TIME CASA]],"")</f>
        <v/>
      </c>
      <c r="B6811" t="str">
        <f>IF(Tabela3[[#This Row],[GOL FORA]]&lt;&gt;"",Tabela3[[#This Row],[TIME FORA]],"")</f>
        <v/>
      </c>
    </row>
    <row r="6812" spans="1:2">
      <c r="A6812" t="str">
        <f>IF(Tabela3[[#This Row],[GOL CASA]]&lt;&gt;"",Tabela3[[#This Row],[TIME CASA]],"")</f>
        <v/>
      </c>
      <c r="B6812" t="str">
        <f>IF(Tabela3[[#This Row],[GOL FORA]]&lt;&gt;"",Tabela3[[#This Row],[TIME FORA]],"")</f>
        <v/>
      </c>
    </row>
    <row r="6813" spans="1:2">
      <c r="A6813" t="str">
        <f>IF(Tabela3[[#This Row],[GOL CASA]]&lt;&gt;"",Tabela3[[#This Row],[TIME CASA]],"")</f>
        <v/>
      </c>
      <c r="B6813" t="str">
        <f>IF(Tabela3[[#This Row],[GOL FORA]]&lt;&gt;"",Tabela3[[#This Row],[TIME FORA]],"")</f>
        <v/>
      </c>
    </row>
    <row r="6814" spans="1:2">
      <c r="A6814" t="str">
        <f>IF(Tabela3[[#This Row],[GOL CASA]]&lt;&gt;"",Tabela3[[#This Row],[TIME CASA]],"")</f>
        <v/>
      </c>
      <c r="B6814" t="str">
        <f>IF(Tabela3[[#This Row],[GOL FORA]]&lt;&gt;"",Tabela3[[#This Row],[TIME FORA]],"")</f>
        <v/>
      </c>
    </row>
    <row r="6815" spans="1:2">
      <c r="A6815" t="str">
        <f>IF(Tabela3[[#This Row],[GOL CASA]]&lt;&gt;"",Tabela3[[#This Row],[TIME CASA]],"")</f>
        <v/>
      </c>
      <c r="B6815" t="str">
        <f>IF(Tabela3[[#This Row],[GOL FORA]]&lt;&gt;"",Tabela3[[#This Row],[TIME FORA]],"")</f>
        <v/>
      </c>
    </row>
    <row r="6816" spans="1:2">
      <c r="A6816" t="str">
        <f>IF(Tabela3[[#This Row],[GOL CASA]]&lt;&gt;"",Tabela3[[#This Row],[TIME CASA]],"")</f>
        <v/>
      </c>
      <c r="B6816" t="str">
        <f>IF(Tabela3[[#This Row],[GOL FORA]]&lt;&gt;"",Tabela3[[#This Row],[TIME FORA]],"")</f>
        <v/>
      </c>
    </row>
    <row r="6817" spans="1:2">
      <c r="A6817" t="str">
        <f>IF(Tabela3[[#This Row],[GOL CASA]]&lt;&gt;"",Tabela3[[#This Row],[TIME CASA]],"")</f>
        <v/>
      </c>
      <c r="B6817" t="str">
        <f>IF(Tabela3[[#This Row],[GOL FORA]]&lt;&gt;"",Tabela3[[#This Row],[TIME FORA]],"")</f>
        <v/>
      </c>
    </row>
    <row r="6818" spans="1:2">
      <c r="A6818" t="str">
        <f>IF(Tabela3[[#This Row],[GOL CASA]]&lt;&gt;"",Tabela3[[#This Row],[TIME CASA]],"")</f>
        <v/>
      </c>
      <c r="B6818" t="str">
        <f>IF(Tabela3[[#This Row],[GOL FORA]]&lt;&gt;"",Tabela3[[#This Row],[TIME FORA]],"")</f>
        <v/>
      </c>
    </row>
    <row r="6819" spans="1:2">
      <c r="A6819" t="str">
        <f>IF(Tabela3[[#This Row],[GOL CASA]]&lt;&gt;"",Tabela3[[#This Row],[TIME CASA]],"")</f>
        <v/>
      </c>
      <c r="B6819" t="str">
        <f>IF(Tabela3[[#This Row],[GOL FORA]]&lt;&gt;"",Tabela3[[#This Row],[TIME FORA]],"")</f>
        <v/>
      </c>
    </row>
    <row r="6820" spans="1:2">
      <c r="A6820" t="str">
        <f>IF(Tabela3[[#This Row],[GOL CASA]]&lt;&gt;"",Tabela3[[#This Row],[TIME CASA]],"")</f>
        <v/>
      </c>
      <c r="B6820" t="str">
        <f>IF(Tabela3[[#This Row],[GOL FORA]]&lt;&gt;"",Tabela3[[#This Row],[TIME FORA]],"")</f>
        <v/>
      </c>
    </row>
    <row r="6821" spans="1:2">
      <c r="A6821" t="str">
        <f>IF(Tabela3[[#This Row],[GOL CASA]]&lt;&gt;"",Tabela3[[#This Row],[TIME CASA]],"")</f>
        <v/>
      </c>
      <c r="B6821" t="str">
        <f>IF(Tabela3[[#This Row],[GOL FORA]]&lt;&gt;"",Tabela3[[#This Row],[TIME FORA]],"")</f>
        <v/>
      </c>
    </row>
    <row r="6822" spans="1:2">
      <c r="A6822" t="str">
        <f>IF(Tabela3[[#This Row],[GOL CASA]]&lt;&gt;"",Tabela3[[#This Row],[TIME CASA]],"")</f>
        <v/>
      </c>
      <c r="B6822" t="str">
        <f>IF(Tabela3[[#This Row],[GOL FORA]]&lt;&gt;"",Tabela3[[#This Row],[TIME FORA]],"")</f>
        <v/>
      </c>
    </row>
    <row r="6823" spans="1:2">
      <c r="A6823" t="str">
        <f>IF(Tabela3[[#This Row],[GOL CASA]]&lt;&gt;"",Tabela3[[#This Row],[TIME CASA]],"")</f>
        <v/>
      </c>
      <c r="B6823" t="str">
        <f>IF(Tabela3[[#This Row],[GOL FORA]]&lt;&gt;"",Tabela3[[#This Row],[TIME FORA]],"")</f>
        <v/>
      </c>
    </row>
    <row r="6824" spans="1:2">
      <c r="A6824" t="str">
        <f>IF(Tabela3[[#This Row],[GOL CASA]]&lt;&gt;"",Tabela3[[#This Row],[TIME CASA]],"")</f>
        <v/>
      </c>
      <c r="B6824" t="str">
        <f>IF(Tabela3[[#This Row],[GOL FORA]]&lt;&gt;"",Tabela3[[#This Row],[TIME FORA]],"")</f>
        <v/>
      </c>
    </row>
    <row r="6825" spans="1:2">
      <c r="A6825" t="str">
        <f>IF(Tabela3[[#This Row],[GOL CASA]]&lt;&gt;"",Tabela3[[#This Row],[TIME CASA]],"")</f>
        <v/>
      </c>
      <c r="B6825" t="str">
        <f>IF(Tabela3[[#This Row],[GOL FORA]]&lt;&gt;"",Tabela3[[#This Row],[TIME FORA]],"")</f>
        <v/>
      </c>
    </row>
    <row r="6826" spans="1:2">
      <c r="A6826" t="str">
        <f>IF(Tabela3[[#This Row],[GOL CASA]]&lt;&gt;"",Tabela3[[#This Row],[TIME CASA]],"")</f>
        <v/>
      </c>
      <c r="B6826" t="str">
        <f>IF(Tabela3[[#This Row],[GOL FORA]]&lt;&gt;"",Tabela3[[#This Row],[TIME FORA]],"")</f>
        <v/>
      </c>
    </row>
    <row r="6827" spans="1:2">
      <c r="A6827" t="str">
        <f>IF(Tabela3[[#This Row],[GOL CASA]]&lt;&gt;"",Tabela3[[#This Row],[TIME CASA]],"")</f>
        <v/>
      </c>
      <c r="B6827" t="str">
        <f>IF(Tabela3[[#This Row],[GOL FORA]]&lt;&gt;"",Tabela3[[#This Row],[TIME FORA]],"")</f>
        <v/>
      </c>
    </row>
    <row r="6828" spans="1:2">
      <c r="A6828" t="str">
        <f>IF(Tabela3[[#This Row],[GOL CASA]]&lt;&gt;"",Tabela3[[#This Row],[TIME CASA]],"")</f>
        <v/>
      </c>
      <c r="B6828" t="str">
        <f>IF(Tabela3[[#This Row],[GOL FORA]]&lt;&gt;"",Tabela3[[#This Row],[TIME FORA]],"")</f>
        <v/>
      </c>
    </row>
    <row r="6829" spans="1:2">
      <c r="A6829" t="str">
        <f>IF(Tabela3[[#This Row],[GOL CASA]]&lt;&gt;"",Tabela3[[#This Row],[TIME CASA]],"")</f>
        <v/>
      </c>
      <c r="B6829" t="str">
        <f>IF(Tabela3[[#This Row],[GOL FORA]]&lt;&gt;"",Tabela3[[#This Row],[TIME FORA]],"")</f>
        <v/>
      </c>
    </row>
    <row r="6830" spans="1:2">
      <c r="A6830" t="str">
        <f>IF(Tabela3[[#This Row],[GOL CASA]]&lt;&gt;"",Tabela3[[#This Row],[TIME CASA]],"")</f>
        <v/>
      </c>
      <c r="B6830" t="str">
        <f>IF(Tabela3[[#This Row],[GOL FORA]]&lt;&gt;"",Tabela3[[#This Row],[TIME FORA]],"")</f>
        <v/>
      </c>
    </row>
    <row r="6831" spans="1:2">
      <c r="A6831" t="str">
        <f>IF(Tabela3[[#This Row],[GOL CASA]]&lt;&gt;"",Tabela3[[#This Row],[TIME CASA]],"")</f>
        <v/>
      </c>
      <c r="B6831" t="str">
        <f>IF(Tabela3[[#This Row],[GOL FORA]]&lt;&gt;"",Tabela3[[#This Row],[TIME FORA]],"")</f>
        <v/>
      </c>
    </row>
    <row r="6832" spans="1:2">
      <c r="A6832" t="str">
        <f>IF(Tabela3[[#This Row],[GOL CASA]]&lt;&gt;"",Tabela3[[#This Row],[TIME CASA]],"")</f>
        <v/>
      </c>
      <c r="B6832" t="str">
        <f>IF(Tabela3[[#This Row],[GOL FORA]]&lt;&gt;"",Tabela3[[#This Row],[TIME FORA]],"")</f>
        <v/>
      </c>
    </row>
    <row r="6833" spans="1:2">
      <c r="A6833" t="str">
        <f>IF(Tabela3[[#This Row],[GOL CASA]]&lt;&gt;"",Tabela3[[#This Row],[TIME CASA]],"")</f>
        <v/>
      </c>
      <c r="B6833" t="str">
        <f>IF(Tabela3[[#This Row],[GOL FORA]]&lt;&gt;"",Tabela3[[#This Row],[TIME FORA]],"")</f>
        <v/>
      </c>
    </row>
    <row r="6834" spans="1:2">
      <c r="A6834" t="str">
        <f>IF(Tabela3[[#This Row],[GOL CASA]]&lt;&gt;"",Tabela3[[#This Row],[TIME CASA]],"")</f>
        <v/>
      </c>
      <c r="B6834" t="str">
        <f>IF(Tabela3[[#This Row],[GOL FORA]]&lt;&gt;"",Tabela3[[#This Row],[TIME FORA]],"")</f>
        <v/>
      </c>
    </row>
    <row r="6835" spans="1:2">
      <c r="A6835" t="str">
        <f>IF(Tabela3[[#This Row],[GOL CASA]]&lt;&gt;"",Tabela3[[#This Row],[TIME CASA]],"")</f>
        <v/>
      </c>
      <c r="B6835" t="str">
        <f>IF(Tabela3[[#This Row],[GOL FORA]]&lt;&gt;"",Tabela3[[#This Row],[TIME FORA]],"")</f>
        <v/>
      </c>
    </row>
    <row r="6836" spans="1:2">
      <c r="A6836" t="str">
        <f>IF(Tabela3[[#This Row],[GOL CASA]]&lt;&gt;"",Tabela3[[#This Row],[TIME CASA]],"")</f>
        <v/>
      </c>
      <c r="B6836" t="str">
        <f>IF(Tabela3[[#This Row],[GOL FORA]]&lt;&gt;"",Tabela3[[#This Row],[TIME FORA]],"")</f>
        <v/>
      </c>
    </row>
    <row r="6837" spans="1:2">
      <c r="A6837" t="str">
        <f>IF(Tabela3[[#This Row],[GOL CASA]]&lt;&gt;"",Tabela3[[#This Row],[TIME CASA]],"")</f>
        <v/>
      </c>
      <c r="B6837" t="str">
        <f>IF(Tabela3[[#This Row],[GOL FORA]]&lt;&gt;"",Tabela3[[#This Row],[TIME FORA]],"")</f>
        <v/>
      </c>
    </row>
    <row r="6838" spans="1:2">
      <c r="A6838" t="str">
        <f>IF(Tabela3[[#This Row],[GOL CASA]]&lt;&gt;"",Tabela3[[#This Row],[TIME CASA]],"")</f>
        <v/>
      </c>
      <c r="B6838" t="str">
        <f>IF(Tabela3[[#This Row],[GOL FORA]]&lt;&gt;"",Tabela3[[#This Row],[TIME FORA]],"")</f>
        <v/>
      </c>
    </row>
    <row r="6839" spans="1:2">
      <c r="A6839" t="str">
        <f>IF(Tabela3[[#This Row],[GOL CASA]]&lt;&gt;"",Tabela3[[#This Row],[TIME CASA]],"")</f>
        <v/>
      </c>
      <c r="B6839" t="str">
        <f>IF(Tabela3[[#This Row],[GOL FORA]]&lt;&gt;"",Tabela3[[#This Row],[TIME FORA]],"")</f>
        <v/>
      </c>
    </row>
    <row r="6840" spans="1:2">
      <c r="A6840" t="str">
        <f>IF(Tabela3[[#This Row],[GOL CASA]]&lt;&gt;"",Tabela3[[#This Row],[TIME CASA]],"")</f>
        <v/>
      </c>
      <c r="B6840" t="str">
        <f>IF(Tabela3[[#This Row],[GOL FORA]]&lt;&gt;"",Tabela3[[#This Row],[TIME FORA]],"")</f>
        <v/>
      </c>
    </row>
    <row r="6841" spans="1:2">
      <c r="A6841" t="str">
        <f>IF(Tabela3[[#This Row],[GOL CASA]]&lt;&gt;"",Tabela3[[#This Row],[TIME CASA]],"")</f>
        <v/>
      </c>
      <c r="B6841" t="str">
        <f>IF(Tabela3[[#This Row],[GOL FORA]]&lt;&gt;"",Tabela3[[#This Row],[TIME FORA]],"")</f>
        <v/>
      </c>
    </row>
    <row r="6842" spans="1:2">
      <c r="A6842" t="str">
        <f>IF(Tabela3[[#This Row],[GOL CASA]]&lt;&gt;"",Tabela3[[#This Row],[TIME CASA]],"")</f>
        <v/>
      </c>
      <c r="B6842" t="str">
        <f>IF(Tabela3[[#This Row],[GOL FORA]]&lt;&gt;"",Tabela3[[#This Row],[TIME FORA]],"")</f>
        <v/>
      </c>
    </row>
    <row r="6843" spans="1:2">
      <c r="A6843" t="str">
        <f>IF(Tabela3[[#This Row],[GOL CASA]]&lt;&gt;"",Tabela3[[#This Row],[TIME CASA]],"")</f>
        <v/>
      </c>
      <c r="B6843" t="str">
        <f>IF(Tabela3[[#This Row],[GOL FORA]]&lt;&gt;"",Tabela3[[#This Row],[TIME FORA]],"")</f>
        <v/>
      </c>
    </row>
    <row r="6844" spans="1:2">
      <c r="A6844" t="str">
        <f>IF(Tabela3[[#This Row],[GOL CASA]]&lt;&gt;"",Tabela3[[#This Row],[TIME CASA]],"")</f>
        <v/>
      </c>
      <c r="B6844" t="str">
        <f>IF(Tabela3[[#This Row],[GOL FORA]]&lt;&gt;"",Tabela3[[#This Row],[TIME FORA]],"")</f>
        <v/>
      </c>
    </row>
    <row r="6845" spans="1:2">
      <c r="A6845" t="str">
        <f>IF(Tabela3[[#This Row],[GOL CASA]]&lt;&gt;"",Tabela3[[#This Row],[TIME CASA]],"")</f>
        <v/>
      </c>
      <c r="B6845" t="str">
        <f>IF(Tabela3[[#This Row],[GOL FORA]]&lt;&gt;"",Tabela3[[#This Row],[TIME FORA]],"")</f>
        <v/>
      </c>
    </row>
    <row r="6846" spans="1:2">
      <c r="A6846" t="str">
        <f>IF(Tabela3[[#This Row],[GOL CASA]]&lt;&gt;"",Tabela3[[#This Row],[TIME CASA]],"")</f>
        <v/>
      </c>
      <c r="B6846" t="str">
        <f>IF(Tabela3[[#This Row],[GOL FORA]]&lt;&gt;"",Tabela3[[#This Row],[TIME FORA]],"")</f>
        <v/>
      </c>
    </row>
    <row r="6847" spans="1:2">
      <c r="A6847" t="str">
        <f>IF(Tabela3[[#This Row],[GOL CASA]]&lt;&gt;"",Tabela3[[#This Row],[TIME CASA]],"")</f>
        <v/>
      </c>
      <c r="B6847" t="str">
        <f>IF(Tabela3[[#This Row],[GOL FORA]]&lt;&gt;"",Tabela3[[#This Row],[TIME FORA]],"")</f>
        <v/>
      </c>
    </row>
    <row r="6848" spans="1:2">
      <c r="A6848" t="str">
        <f>IF(Tabela3[[#This Row],[GOL CASA]]&lt;&gt;"",Tabela3[[#This Row],[TIME CASA]],"")</f>
        <v/>
      </c>
      <c r="B6848" t="str">
        <f>IF(Tabela3[[#This Row],[GOL FORA]]&lt;&gt;"",Tabela3[[#This Row],[TIME FORA]],"")</f>
        <v/>
      </c>
    </row>
    <row r="6849" spans="1:2">
      <c r="A6849" t="str">
        <f>IF(Tabela3[[#This Row],[GOL CASA]]&lt;&gt;"",Tabela3[[#This Row],[TIME CASA]],"")</f>
        <v/>
      </c>
      <c r="B6849" t="str">
        <f>IF(Tabela3[[#This Row],[GOL FORA]]&lt;&gt;"",Tabela3[[#This Row],[TIME FORA]],"")</f>
        <v/>
      </c>
    </row>
    <row r="6850" spans="1:2">
      <c r="A6850" t="str">
        <f>IF(Tabela3[[#This Row],[GOL CASA]]&lt;&gt;"",Tabela3[[#This Row],[TIME CASA]],"")</f>
        <v/>
      </c>
      <c r="B6850" t="str">
        <f>IF(Tabela3[[#This Row],[GOL FORA]]&lt;&gt;"",Tabela3[[#This Row],[TIME FORA]],"")</f>
        <v/>
      </c>
    </row>
    <row r="6851" spans="1:2">
      <c r="A6851" t="str">
        <f>IF(Tabela3[[#This Row],[GOL CASA]]&lt;&gt;"",Tabela3[[#This Row],[TIME CASA]],"")</f>
        <v/>
      </c>
      <c r="B6851" t="str">
        <f>IF(Tabela3[[#This Row],[GOL FORA]]&lt;&gt;"",Tabela3[[#This Row],[TIME FORA]],"")</f>
        <v/>
      </c>
    </row>
    <row r="6852" spans="1:2">
      <c r="A6852" t="str">
        <f>IF(Tabela3[[#This Row],[GOL CASA]]&lt;&gt;"",Tabela3[[#This Row],[TIME CASA]],"")</f>
        <v/>
      </c>
      <c r="B6852" t="str">
        <f>IF(Tabela3[[#This Row],[GOL FORA]]&lt;&gt;"",Tabela3[[#This Row],[TIME FORA]],"")</f>
        <v/>
      </c>
    </row>
    <row r="6853" spans="1:2">
      <c r="A6853" t="str">
        <f>IF(Tabela3[[#This Row],[GOL CASA]]&lt;&gt;"",Tabela3[[#This Row],[TIME CASA]],"")</f>
        <v/>
      </c>
      <c r="B6853" t="str">
        <f>IF(Tabela3[[#This Row],[GOL FORA]]&lt;&gt;"",Tabela3[[#This Row],[TIME FORA]],"")</f>
        <v/>
      </c>
    </row>
    <row r="6854" spans="1:2">
      <c r="A6854" t="str">
        <f>IF(Tabela3[[#This Row],[GOL CASA]]&lt;&gt;"",Tabela3[[#This Row],[TIME CASA]],"")</f>
        <v/>
      </c>
      <c r="B6854" t="str">
        <f>IF(Tabela3[[#This Row],[GOL FORA]]&lt;&gt;"",Tabela3[[#This Row],[TIME FORA]],"")</f>
        <v/>
      </c>
    </row>
    <row r="6855" spans="1:2">
      <c r="A6855" t="str">
        <f>IF(Tabela3[[#This Row],[GOL CASA]]&lt;&gt;"",Tabela3[[#This Row],[TIME CASA]],"")</f>
        <v/>
      </c>
      <c r="B6855" t="str">
        <f>IF(Tabela3[[#This Row],[GOL FORA]]&lt;&gt;"",Tabela3[[#This Row],[TIME FORA]],"")</f>
        <v/>
      </c>
    </row>
    <row r="6856" spans="1:2">
      <c r="A6856" t="str">
        <f>IF(Tabela3[[#This Row],[GOL CASA]]&lt;&gt;"",Tabela3[[#This Row],[TIME CASA]],"")</f>
        <v/>
      </c>
      <c r="B6856" t="str">
        <f>IF(Tabela3[[#This Row],[GOL FORA]]&lt;&gt;"",Tabela3[[#This Row],[TIME FORA]],"")</f>
        <v/>
      </c>
    </row>
    <row r="6857" spans="1:2">
      <c r="A6857" t="str">
        <f>IF(Tabela3[[#This Row],[GOL CASA]]&lt;&gt;"",Tabela3[[#This Row],[TIME CASA]],"")</f>
        <v/>
      </c>
      <c r="B6857" t="str">
        <f>IF(Tabela3[[#This Row],[GOL FORA]]&lt;&gt;"",Tabela3[[#This Row],[TIME FORA]],"")</f>
        <v/>
      </c>
    </row>
    <row r="6858" spans="1:2">
      <c r="A6858" t="str">
        <f>IF(Tabela3[[#This Row],[GOL CASA]]&lt;&gt;"",Tabela3[[#This Row],[TIME CASA]],"")</f>
        <v/>
      </c>
      <c r="B6858" t="str">
        <f>IF(Tabela3[[#This Row],[GOL FORA]]&lt;&gt;"",Tabela3[[#This Row],[TIME FORA]],"")</f>
        <v/>
      </c>
    </row>
    <row r="6859" spans="1:2">
      <c r="A6859" t="str">
        <f>IF(Tabela3[[#This Row],[GOL CASA]]&lt;&gt;"",Tabela3[[#This Row],[TIME CASA]],"")</f>
        <v/>
      </c>
      <c r="B6859" t="str">
        <f>IF(Tabela3[[#This Row],[GOL FORA]]&lt;&gt;"",Tabela3[[#This Row],[TIME FORA]],"")</f>
        <v/>
      </c>
    </row>
    <row r="6860" spans="1:2">
      <c r="A6860" t="str">
        <f>IF(Tabela3[[#This Row],[GOL CASA]]&lt;&gt;"",Tabela3[[#This Row],[TIME CASA]],"")</f>
        <v/>
      </c>
      <c r="B6860" t="str">
        <f>IF(Tabela3[[#This Row],[GOL FORA]]&lt;&gt;"",Tabela3[[#This Row],[TIME FORA]],"")</f>
        <v/>
      </c>
    </row>
    <row r="6861" spans="1:2">
      <c r="A6861" t="str">
        <f>IF(Tabela3[[#This Row],[GOL CASA]]&lt;&gt;"",Tabela3[[#This Row],[TIME CASA]],"")</f>
        <v/>
      </c>
      <c r="B6861" t="str">
        <f>IF(Tabela3[[#This Row],[GOL FORA]]&lt;&gt;"",Tabela3[[#This Row],[TIME FORA]],"")</f>
        <v/>
      </c>
    </row>
    <row r="6862" spans="1:2">
      <c r="A6862" t="str">
        <f>IF(Tabela3[[#This Row],[GOL CASA]]&lt;&gt;"",Tabela3[[#This Row],[TIME CASA]],"")</f>
        <v/>
      </c>
      <c r="B6862" t="str">
        <f>IF(Tabela3[[#This Row],[GOL FORA]]&lt;&gt;"",Tabela3[[#This Row],[TIME FORA]],"")</f>
        <v/>
      </c>
    </row>
    <row r="6863" spans="1:2">
      <c r="A6863" t="str">
        <f>IF(Tabela3[[#This Row],[GOL CASA]]&lt;&gt;"",Tabela3[[#This Row],[TIME CASA]],"")</f>
        <v/>
      </c>
      <c r="B6863" t="str">
        <f>IF(Tabela3[[#This Row],[GOL FORA]]&lt;&gt;"",Tabela3[[#This Row],[TIME FORA]],"")</f>
        <v/>
      </c>
    </row>
    <row r="6864" spans="1:2">
      <c r="A6864" t="str">
        <f>IF(Tabela3[[#This Row],[GOL CASA]]&lt;&gt;"",Tabela3[[#This Row],[TIME CASA]],"")</f>
        <v/>
      </c>
      <c r="B6864" t="str">
        <f>IF(Tabela3[[#This Row],[GOL FORA]]&lt;&gt;"",Tabela3[[#This Row],[TIME FORA]],"")</f>
        <v/>
      </c>
    </row>
    <row r="6865" spans="1:2">
      <c r="A6865" t="str">
        <f>IF(Tabela3[[#This Row],[GOL CASA]]&lt;&gt;"",Tabela3[[#This Row],[TIME CASA]],"")</f>
        <v/>
      </c>
      <c r="B6865" t="str">
        <f>IF(Tabela3[[#This Row],[GOL FORA]]&lt;&gt;"",Tabela3[[#This Row],[TIME FORA]],"")</f>
        <v/>
      </c>
    </row>
    <row r="6866" spans="1:2">
      <c r="A6866" t="str">
        <f>IF(Tabela3[[#This Row],[GOL CASA]]&lt;&gt;"",Tabela3[[#This Row],[TIME CASA]],"")</f>
        <v/>
      </c>
      <c r="B6866" t="str">
        <f>IF(Tabela3[[#This Row],[GOL FORA]]&lt;&gt;"",Tabela3[[#This Row],[TIME FORA]],"")</f>
        <v/>
      </c>
    </row>
    <row r="6867" spans="1:2">
      <c r="A6867" t="str">
        <f>IF(Tabela3[[#This Row],[GOL CASA]]&lt;&gt;"",Tabela3[[#This Row],[TIME CASA]],"")</f>
        <v/>
      </c>
      <c r="B6867" t="str">
        <f>IF(Tabela3[[#This Row],[GOL FORA]]&lt;&gt;"",Tabela3[[#This Row],[TIME FORA]],"")</f>
        <v/>
      </c>
    </row>
    <row r="6868" spans="1:2">
      <c r="A6868" t="str">
        <f>IF(Tabela3[[#This Row],[GOL CASA]]&lt;&gt;"",Tabela3[[#This Row],[TIME CASA]],"")</f>
        <v/>
      </c>
      <c r="B6868" t="str">
        <f>IF(Tabela3[[#This Row],[GOL FORA]]&lt;&gt;"",Tabela3[[#This Row],[TIME FORA]],"")</f>
        <v/>
      </c>
    </row>
    <row r="6869" spans="1:2">
      <c r="A6869" t="str">
        <f>IF(Tabela3[[#This Row],[GOL CASA]]&lt;&gt;"",Tabela3[[#This Row],[TIME CASA]],"")</f>
        <v/>
      </c>
      <c r="B6869" t="str">
        <f>IF(Tabela3[[#This Row],[GOL FORA]]&lt;&gt;"",Tabela3[[#This Row],[TIME FORA]],"")</f>
        <v/>
      </c>
    </row>
    <row r="6870" spans="1:2">
      <c r="A6870" t="str">
        <f>IF(Tabela3[[#This Row],[GOL CASA]]&lt;&gt;"",Tabela3[[#This Row],[TIME CASA]],"")</f>
        <v/>
      </c>
      <c r="B6870" t="str">
        <f>IF(Tabela3[[#This Row],[GOL FORA]]&lt;&gt;"",Tabela3[[#This Row],[TIME FORA]],"")</f>
        <v/>
      </c>
    </row>
    <row r="6871" spans="1:2">
      <c r="A6871" t="str">
        <f>IF(Tabela3[[#This Row],[GOL CASA]]&lt;&gt;"",Tabela3[[#This Row],[TIME CASA]],"")</f>
        <v/>
      </c>
      <c r="B6871" t="str">
        <f>IF(Tabela3[[#This Row],[GOL FORA]]&lt;&gt;"",Tabela3[[#This Row],[TIME FORA]],"")</f>
        <v/>
      </c>
    </row>
    <row r="6872" spans="1:2">
      <c r="A6872" t="str">
        <f>IF(Tabela3[[#This Row],[GOL CASA]]&lt;&gt;"",Tabela3[[#This Row],[TIME CASA]],"")</f>
        <v/>
      </c>
      <c r="B6872" t="str">
        <f>IF(Tabela3[[#This Row],[GOL FORA]]&lt;&gt;"",Tabela3[[#This Row],[TIME FORA]],"")</f>
        <v/>
      </c>
    </row>
    <row r="6873" spans="1:2">
      <c r="A6873" t="str">
        <f>IF(Tabela3[[#This Row],[GOL CASA]]&lt;&gt;"",Tabela3[[#This Row],[TIME CASA]],"")</f>
        <v/>
      </c>
      <c r="B6873" t="str">
        <f>IF(Tabela3[[#This Row],[GOL FORA]]&lt;&gt;"",Tabela3[[#This Row],[TIME FORA]],"")</f>
        <v/>
      </c>
    </row>
    <row r="6874" spans="1:2">
      <c r="A6874" t="str">
        <f>IF(Tabela3[[#This Row],[GOL CASA]]&lt;&gt;"",Tabela3[[#This Row],[TIME CASA]],"")</f>
        <v/>
      </c>
      <c r="B6874" t="str">
        <f>IF(Tabela3[[#This Row],[GOL FORA]]&lt;&gt;"",Tabela3[[#This Row],[TIME FORA]],"")</f>
        <v/>
      </c>
    </row>
    <row r="6875" spans="1:2">
      <c r="A6875" t="str">
        <f>IF(Tabela3[[#This Row],[GOL CASA]]&lt;&gt;"",Tabela3[[#This Row],[TIME CASA]],"")</f>
        <v/>
      </c>
      <c r="B6875" t="str">
        <f>IF(Tabela3[[#This Row],[GOL FORA]]&lt;&gt;"",Tabela3[[#This Row],[TIME FORA]],"")</f>
        <v/>
      </c>
    </row>
    <row r="6876" spans="1:2">
      <c r="A6876" t="str">
        <f>IF(Tabela3[[#This Row],[GOL CASA]]&lt;&gt;"",Tabela3[[#This Row],[TIME CASA]],"")</f>
        <v/>
      </c>
      <c r="B6876" t="str">
        <f>IF(Tabela3[[#This Row],[GOL FORA]]&lt;&gt;"",Tabela3[[#This Row],[TIME FORA]],"")</f>
        <v/>
      </c>
    </row>
    <row r="6877" spans="1:2">
      <c r="A6877" t="str">
        <f>IF(Tabela3[[#This Row],[GOL CASA]]&lt;&gt;"",Tabela3[[#This Row],[TIME CASA]],"")</f>
        <v/>
      </c>
      <c r="B6877" t="str">
        <f>IF(Tabela3[[#This Row],[GOL FORA]]&lt;&gt;"",Tabela3[[#This Row],[TIME FORA]],"")</f>
        <v/>
      </c>
    </row>
    <row r="6878" spans="1:2">
      <c r="A6878" t="str">
        <f>IF(Tabela3[[#This Row],[GOL CASA]]&lt;&gt;"",Tabela3[[#This Row],[TIME CASA]],"")</f>
        <v/>
      </c>
      <c r="B6878" t="str">
        <f>IF(Tabela3[[#This Row],[GOL FORA]]&lt;&gt;"",Tabela3[[#This Row],[TIME FORA]],"")</f>
        <v/>
      </c>
    </row>
    <row r="6879" spans="1:2">
      <c r="A6879" t="str">
        <f>IF(Tabela3[[#This Row],[GOL CASA]]&lt;&gt;"",Tabela3[[#This Row],[TIME CASA]],"")</f>
        <v/>
      </c>
      <c r="B6879" t="str">
        <f>IF(Tabela3[[#This Row],[GOL FORA]]&lt;&gt;"",Tabela3[[#This Row],[TIME FORA]],"")</f>
        <v/>
      </c>
    </row>
    <row r="6880" spans="1:2">
      <c r="A6880" t="str">
        <f>IF(Tabela3[[#This Row],[GOL CASA]]&lt;&gt;"",Tabela3[[#This Row],[TIME CASA]],"")</f>
        <v/>
      </c>
      <c r="B6880" t="str">
        <f>IF(Tabela3[[#This Row],[GOL FORA]]&lt;&gt;"",Tabela3[[#This Row],[TIME FORA]],"")</f>
        <v/>
      </c>
    </row>
    <row r="6881" spans="1:2">
      <c r="A6881" t="str">
        <f>IF(Tabela3[[#This Row],[GOL CASA]]&lt;&gt;"",Tabela3[[#This Row],[TIME CASA]],"")</f>
        <v/>
      </c>
      <c r="B6881" t="str">
        <f>IF(Tabela3[[#This Row],[GOL FORA]]&lt;&gt;"",Tabela3[[#This Row],[TIME FORA]],"")</f>
        <v/>
      </c>
    </row>
    <row r="6882" spans="1:2">
      <c r="A6882" t="str">
        <f>IF(Tabela3[[#This Row],[GOL CASA]]&lt;&gt;"",Tabela3[[#This Row],[TIME CASA]],"")</f>
        <v/>
      </c>
      <c r="B6882" t="str">
        <f>IF(Tabela3[[#This Row],[GOL FORA]]&lt;&gt;"",Tabela3[[#This Row],[TIME FORA]],"")</f>
        <v/>
      </c>
    </row>
    <row r="6883" spans="1:2">
      <c r="A6883" t="str">
        <f>IF(Tabela3[[#This Row],[GOL CASA]]&lt;&gt;"",Tabela3[[#This Row],[TIME CASA]],"")</f>
        <v/>
      </c>
      <c r="B6883" t="str">
        <f>IF(Tabela3[[#This Row],[GOL FORA]]&lt;&gt;"",Tabela3[[#This Row],[TIME FORA]],"")</f>
        <v/>
      </c>
    </row>
    <row r="6884" spans="1:2">
      <c r="A6884" t="str">
        <f>IF(Tabela3[[#This Row],[GOL CASA]]&lt;&gt;"",Tabela3[[#This Row],[TIME CASA]],"")</f>
        <v/>
      </c>
      <c r="B6884" t="str">
        <f>IF(Tabela3[[#This Row],[GOL FORA]]&lt;&gt;"",Tabela3[[#This Row],[TIME FORA]],"")</f>
        <v/>
      </c>
    </row>
    <row r="6885" spans="1:2">
      <c r="A6885" t="str">
        <f>IF(Tabela3[[#This Row],[GOL CASA]]&lt;&gt;"",Tabela3[[#This Row],[TIME CASA]],"")</f>
        <v/>
      </c>
      <c r="B6885" t="str">
        <f>IF(Tabela3[[#This Row],[GOL FORA]]&lt;&gt;"",Tabela3[[#This Row],[TIME FORA]],"")</f>
        <v/>
      </c>
    </row>
    <row r="6886" spans="1:2">
      <c r="A6886" t="str">
        <f>IF(Tabela3[[#This Row],[GOL CASA]]&lt;&gt;"",Tabela3[[#This Row],[TIME CASA]],"")</f>
        <v/>
      </c>
      <c r="B6886" t="str">
        <f>IF(Tabela3[[#This Row],[GOL FORA]]&lt;&gt;"",Tabela3[[#This Row],[TIME FORA]],"")</f>
        <v/>
      </c>
    </row>
    <row r="6887" spans="1:2">
      <c r="A6887" t="str">
        <f>IF(Tabela3[[#This Row],[GOL CASA]]&lt;&gt;"",Tabela3[[#This Row],[TIME CASA]],"")</f>
        <v/>
      </c>
      <c r="B6887" t="str">
        <f>IF(Tabela3[[#This Row],[GOL FORA]]&lt;&gt;"",Tabela3[[#This Row],[TIME FORA]],"")</f>
        <v/>
      </c>
    </row>
    <row r="6888" spans="1:2">
      <c r="A6888" t="str">
        <f>IF(Tabela3[[#This Row],[GOL CASA]]&lt;&gt;"",Tabela3[[#This Row],[TIME CASA]],"")</f>
        <v/>
      </c>
      <c r="B6888" t="str">
        <f>IF(Tabela3[[#This Row],[GOL FORA]]&lt;&gt;"",Tabela3[[#This Row],[TIME FORA]],"")</f>
        <v/>
      </c>
    </row>
    <row r="6889" spans="1:2">
      <c r="A6889" t="str">
        <f>IF(Tabela3[[#This Row],[GOL CASA]]&lt;&gt;"",Tabela3[[#This Row],[TIME CASA]],"")</f>
        <v/>
      </c>
      <c r="B6889" t="str">
        <f>IF(Tabela3[[#This Row],[GOL FORA]]&lt;&gt;"",Tabela3[[#This Row],[TIME FORA]],"")</f>
        <v/>
      </c>
    </row>
    <row r="6890" spans="1:2">
      <c r="A6890" t="str">
        <f>IF(Tabela3[[#This Row],[GOL CASA]]&lt;&gt;"",Tabela3[[#This Row],[TIME CASA]],"")</f>
        <v/>
      </c>
      <c r="B6890" t="str">
        <f>IF(Tabela3[[#This Row],[GOL FORA]]&lt;&gt;"",Tabela3[[#This Row],[TIME FORA]],"")</f>
        <v/>
      </c>
    </row>
    <row r="6891" spans="1:2">
      <c r="A6891" t="str">
        <f>IF(Tabela3[[#This Row],[GOL CASA]]&lt;&gt;"",Tabela3[[#This Row],[TIME CASA]],"")</f>
        <v/>
      </c>
      <c r="B6891" t="str">
        <f>IF(Tabela3[[#This Row],[GOL FORA]]&lt;&gt;"",Tabela3[[#This Row],[TIME FORA]],"")</f>
        <v/>
      </c>
    </row>
    <row r="6892" spans="1:2">
      <c r="A6892" t="str">
        <f>IF(Tabela3[[#This Row],[GOL CASA]]&lt;&gt;"",Tabela3[[#This Row],[TIME CASA]],"")</f>
        <v/>
      </c>
      <c r="B6892" t="str">
        <f>IF(Tabela3[[#This Row],[GOL FORA]]&lt;&gt;"",Tabela3[[#This Row],[TIME FORA]],"")</f>
        <v/>
      </c>
    </row>
    <row r="6893" spans="1:2">
      <c r="A6893" t="str">
        <f>IF(Tabela3[[#This Row],[GOL CASA]]&lt;&gt;"",Tabela3[[#This Row],[TIME CASA]],"")</f>
        <v/>
      </c>
      <c r="B6893" t="str">
        <f>IF(Tabela3[[#This Row],[GOL FORA]]&lt;&gt;"",Tabela3[[#This Row],[TIME FORA]],"")</f>
        <v/>
      </c>
    </row>
    <row r="6894" spans="1:2">
      <c r="A6894" t="str">
        <f>IF(Tabela3[[#This Row],[GOL CASA]]&lt;&gt;"",Tabela3[[#This Row],[TIME CASA]],"")</f>
        <v/>
      </c>
      <c r="B6894" t="str">
        <f>IF(Tabela3[[#This Row],[GOL FORA]]&lt;&gt;"",Tabela3[[#This Row],[TIME FORA]],"")</f>
        <v/>
      </c>
    </row>
    <row r="6895" spans="1:2">
      <c r="A6895" t="str">
        <f>IF(Tabela3[[#This Row],[GOL CASA]]&lt;&gt;"",Tabela3[[#This Row],[TIME CASA]],"")</f>
        <v/>
      </c>
      <c r="B6895" t="str">
        <f>IF(Tabela3[[#This Row],[GOL FORA]]&lt;&gt;"",Tabela3[[#This Row],[TIME FORA]],"")</f>
        <v/>
      </c>
    </row>
    <row r="6896" spans="1:2">
      <c r="A6896" t="str">
        <f>IF(Tabela3[[#This Row],[GOL CASA]]&lt;&gt;"",Tabela3[[#This Row],[TIME CASA]],"")</f>
        <v/>
      </c>
      <c r="B6896" t="str">
        <f>IF(Tabela3[[#This Row],[GOL FORA]]&lt;&gt;"",Tabela3[[#This Row],[TIME FORA]],"")</f>
        <v/>
      </c>
    </row>
    <row r="6897" spans="1:2">
      <c r="A6897" t="str">
        <f>IF(Tabela3[[#This Row],[GOL CASA]]&lt;&gt;"",Tabela3[[#This Row],[TIME CASA]],"")</f>
        <v/>
      </c>
      <c r="B6897" t="str">
        <f>IF(Tabela3[[#This Row],[GOL FORA]]&lt;&gt;"",Tabela3[[#This Row],[TIME FORA]],"")</f>
        <v/>
      </c>
    </row>
    <row r="6898" spans="1:2">
      <c r="A6898" t="str">
        <f>IF(Tabela3[[#This Row],[GOL CASA]]&lt;&gt;"",Tabela3[[#This Row],[TIME CASA]],"")</f>
        <v/>
      </c>
      <c r="B6898" t="str">
        <f>IF(Tabela3[[#This Row],[GOL FORA]]&lt;&gt;"",Tabela3[[#This Row],[TIME FORA]],"")</f>
        <v/>
      </c>
    </row>
    <row r="6899" spans="1:2">
      <c r="A6899" t="str">
        <f>IF(Tabela3[[#This Row],[GOL CASA]]&lt;&gt;"",Tabela3[[#This Row],[TIME CASA]],"")</f>
        <v/>
      </c>
      <c r="B6899" t="str">
        <f>IF(Tabela3[[#This Row],[GOL FORA]]&lt;&gt;"",Tabela3[[#This Row],[TIME FORA]],"")</f>
        <v/>
      </c>
    </row>
    <row r="6900" spans="1:2">
      <c r="A6900" t="str">
        <f>IF(Tabela3[[#This Row],[GOL CASA]]&lt;&gt;"",Tabela3[[#This Row],[TIME CASA]],"")</f>
        <v/>
      </c>
      <c r="B6900" t="str">
        <f>IF(Tabela3[[#This Row],[GOL FORA]]&lt;&gt;"",Tabela3[[#This Row],[TIME FORA]],"")</f>
        <v/>
      </c>
    </row>
    <row r="6901" spans="1:2">
      <c r="A6901" t="str">
        <f>IF(Tabela3[[#This Row],[GOL CASA]]&lt;&gt;"",Tabela3[[#This Row],[TIME CASA]],"")</f>
        <v/>
      </c>
      <c r="B6901" t="str">
        <f>IF(Tabela3[[#This Row],[GOL FORA]]&lt;&gt;"",Tabela3[[#This Row],[TIME FORA]],"")</f>
        <v/>
      </c>
    </row>
    <row r="6902" spans="1:2">
      <c r="A6902" t="str">
        <f>IF(Tabela3[[#This Row],[GOL CASA]]&lt;&gt;"",Tabela3[[#This Row],[TIME CASA]],"")</f>
        <v/>
      </c>
      <c r="B6902" t="str">
        <f>IF(Tabela3[[#This Row],[GOL FORA]]&lt;&gt;"",Tabela3[[#This Row],[TIME FORA]],"")</f>
        <v/>
      </c>
    </row>
    <row r="6903" spans="1:2">
      <c r="A6903" t="str">
        <f>IF(Tabela3[[#This Row],[GOL CASA]]&lt;&gt;"",Tabela3[[#This Row],[TIME CASA]],"")</f>
        <v/>
      </c>
      <c r="B6903" t="str">
        <f>IF(Tabela3[[#This Row],[GOL FORA]]&lt;&gt;"",Tabela3[[#This Row],[TIME FORA]],"")</f>
        <v/>
      </c>
    </row>
    <row r="6904" spans="1:2">
      <c r="A6904" t="str">
        <f>IF(Tabela3[[#This Row],[GOL CASA]]&lt;&gt;"",Tabela3[[#This Row],[TIME CASA]],"")</f>
        <v/>
      </c>
      <c r="B6904" t="str">
        <f>IF(Tabela3[[#This Row],[GOL FORA]]&lt;&gt;"",Tabela3[[#This Row],[TIME FORA]],"")</f>
        <v/>
      </c>
    </row>
    <row r="6905" spans="1:2">
      <c r="A6905" t="str">
        <f>IF(Tabela3[[#This Row],[GOL CASA]]&lt;&gt;"",Tabela3[[#This Row],[TIME CASA]],"")</f>
        <v/>
      </c>
      <c r="B6905" t="str">
        <f>IF(Tabela3[[#This Row],[GOL FORA]]&lt;&gt;"",Tabela3[[#This Row],[TIME FORA]],"")</f>
        <v/>
      </c>
    </row>
    <row r="6906" spans="1:2">
      <c r="A6906" t="str">
        <f>IF(Tabela3[[#This Row],[GOL CASA]]&lt;&gt;"",Tabela3[[#This Row],[TIME CASA]],"")</f>
        <v/>
      </c>
      <c r="B6906" t="str">
        <f>IF(Tabela3[[#This Row],[GOL FORA]]&lt;&gt;"",Tabela3[[#This Row],[TIME FORA]],"")</f>
        <v/>
      </c>
    </row>
    <row r="6907" spans="1:2">
      <c r="A6907" t="str">
        <f>IF(Tabela3[[#This Row],[GOL CASA]]&lt;&gt;"",Tabela3[[#This Row],[TIME CASA]],"")</f>
        <v/>
      </c>
      <c r="B6907" t="str">
        <f>IF(Tabela3[[#This Row],[GOL FORA]]&lt;&gt;"",Tabela3[[#This Row],[TIME FORA]],"")</f>
        <v/>
      </c>
    </row>
    <row r="6908" spans="1:2">
      <c r="A6908" t="str">
        <f>IF(Tabela3[[#This Row],[GOL CASA]]&lt;&gt;"",Tabela3[[#This Row],[TIME CASA]],"")</f>
        <v/>
      </c>
      <c r="B6908" t="str">
        <f>IF(Tabela3[[#This Row],[GOL FORA]]&lt;&gt;"",Tabela3[[#This Row],[TIME FORA]],"")</f>
        <v/>
      </c>
    </row>
    <row r="6909" spans="1:2">
      <c r="A6909" t="str">
        <f>IF(Tabela3[[#This Row],[GOL CASA]]&lt;&gt;"",Tabela3[[#This Row],[TIME CASA]],"")</f>
        <v/>
      </c>
      <c r="B6909" t="str">
        <f>IF(Tabela3[[#This Row],[GOL FORA]]&lt;&gt;"",Tabela3[[#This Row],[TIME FORA]],"")</f>
        <v/>
      </c>
    </row>
    <row r="6910" spans="1:2">
      <c r="A6910" t="str">
        <f>IF(Tabela3[[#This Row],[GOL CASA]]&lt;&gt;"",Tabela3[[#This Row],[TIME CASA]],"")</f>
        <v/>
      </c>
      <c r="B6910" t="str">
        <f>IF(Tabela3[[#This Row],[GOL FORA]]&lt;&gt;"",Tabela3[[#This Row],[TIME FORA]],"")</f>
        <v/>
      </c>
    </row>
    <row r="6911" spans="1:2">
      <c r="A6911" t="str">
        <f>IF(Tabela3[[#This Row],[GOL CASA]]&lt;&gt;"",Tabela3[[#This Row],[TIME CASA]],"")</f>
        <v/>
      </c>
      <c r="B6911" t="str">
        <f>IF(Tabela3[[#This Row],[GOL FORA]]&lt;&gt;"",Tabela3[[#This Row],[TIME FORA]],"")</f>
        <v/>
      </c>
    </row>
    <row r="6912" spans="1:2">
      <c r="A6912" t="str">
        <f>IF(Tabela3[[#This Row],[GOL CASA]]&lt;&gt;"",Tabela3[[#This Row],[TIME CASA]],"")</f>
        <v/>
      </c>
      <c r="B6912" t="str">
        <f>IF(Tabela3[[#This Row],[GOL FORA]]&lt;&gt;"",Tabela3[[#This Row],[TIME FORA]],"")</f>
        <v/>
      </c>
    </row>
    <row r="6913" spans="1:2">
      <c r="A6913" t="str">
        <f>IF(Tabela3[[#This Row],[GOL CASA]]&lt;&gt;"",Tabela3[[#This Row],[TIME CASA]],"")</f>
        <v/>
      </c>
      <c r="B6913" t="str">
        <f>IF(Tabela3[[#This Row],[GOL FORA]]&lt;&gt;"",Tabela3[[#This Row],[TIME FORA]],"")</f>
        <v/>
      </c>
    </row>
    <row r="6914" spans="1:2">
      <c r="A6914" t="str">
        <f>IF(Tabela3[[#This Row],[GOL CASA]]&lt;&gt;"",Tabela3[[#This Row],[TIME CASA]],"")</f>
        <v/>
      </c>
      <c r="B6914" t="str">
        <f>IF(Tabela3[[#This Row],[GOL FORA]]&lt;&gt;"",Tabela3[[#This Row],[TIME FORA]],"")</f>
        <v/>
      </c>
    </row>
    <row r="6915" spans="1:2">
      <c r="A6915" t="str">
        <f>IF(Tabela3[[#This Row],[GOL CASA]]&lt;&gt;"",Tabela3[[#This Row],[TIME CASA]],"")</f>
        <v/>
      </c>
      <c r="B6915" t="str">
        <f>IF(Tabela3[[#This Row],[GOL FORA]]&lt;&gt;"",Tabela3[[#This Row],[TIME FORA]],"")</f>
        <v/>
      </c>
    </row>
    <row r="6916" spans="1:2">
      <c r="A6916" t="str">
        <f>IF(Tabela3[[#This Row],[GOL CASA]]&lt;&gt;"",Tabela3[[#This Row],[TIME CASA]],"")</f>
        <v/>
      </c>
      <c r="B6916" t="str">
        <f>IF(Tabela3[[#This Row],[GOL FORA]]&lt;&gt;"",Tabela3[[#This Row],[TIME FORA]],"")</f>
        <v/>
      </c>
    </row>
    <row r="6917" spans="1:2">
      <c r="A6917" t="str">
        <f>IF(Tabela3[[#This Row],[GOL CASA]]&lt;&gt;"",Tabela3[[#This Row],[TIME CASA]],"")</f>
        <v/>
      </c>
      <c r="B6917" t="str">
        <f>IF(Tabela3[[#This Row],[GOL FORA]]&lt;&gt;"",Tabela3[[#This Row],[TIME FORA]],"")</f>
        <v/>
      </c>
    </row>
    <row r="6918" spans="1:2">
      <c r="A6918" t="str">
        <f>IF(Tabela3[[#This Row],[GOL CASA]]&lt;&gt;"",Tabela3[[#This Row],[TIME CASA]],"")</f>
        <v/>
      </c>
      <c r="B6918" t="str">
        <f>IF(Tabela3[[#This Row],[GOL FORA]]&lt;&gt;"",Tabela3[[#This Row],[TIME FORA]],"")</f>
        <v/>
      </c>
    </row>
    <row r="6919" spans="1:2">
      <c r="A6919" t="str">
        <f>IF(Tabela3[[#This Row],[GOL CASA]]&lt;&gt;"",Tabela3[[#This Row],[TIME CASA]],"")</f>
        <v/>
      </c>
      <c r="B6919" t="str">
        <f>IF(Tabela3[[#This Row],[GOL FORA]]&lt;&gt;"",Tabela3[[#This Row],[TIME FORA]],"")</f>
        <v/>
      </c>
    </row>
    <row r="6920" spans="1:2">
      <c r="A6920" t="str">
        <f>IF(Tabela3[[#This Row],[GOL CASA]]&lt;&gt;"",Tabela3[[#This Row],[TIME CASA]],"")</f>
        <v/>
      </c>
      <c r="B6920" t="str">
        <f>IF(Tabela3[[#This Row],[GOL FORA]]&lt;&gt;"",Tabela3[[#This Row],[TIME FORA]],"")</f>
        <v/>
      </c>
    </row>
    <row r="6921" spans="1:2">
      <c r="A6921" t="str">
        <f>IF(Tabela3[[#This Row],[GOL CASA]]&lt;&gt;"",Tabela3[[#This Row],[TIME CASA]],"")</f>
        <v/>
      </c>
      <c r="B6921" t="str">
        <f>IF(Tabela3[[#This Row],[GOL FORA]]&lt;&gt;"",Tabela3[[#This Row],[TIME FORA]],"")</f>
        <v/>
      </c>
    </row>
    <row r="6922" spans="1:2">
      <c r="A6922" t="str">
        <f>IF(Tabela3[[#This Row],[GOL CASA]]&lt;&gt;"",Tabela3[[#This Row],[TIME CASA]],"")</f>
        <v/>
      </c>
      <c r="B6922" t="str">
        <f>IF(Tabela3[[#This Row],[GOL FORA]]&lt;&gt;"",Tabela3[[#This Row],[TIME FORA]],"")</f>
        <v/>
      </c>
    </row>
    <row r="6923" spans="1:2">
      <c r="A6923" t="str">
        <f>IF(Tabela3[[#This Row],[GOL CASA]]&lt;&gt;"",Tabela3[[#This Row],[TIME CASA]],"")</f>
        <v/>
      </c>
      <c r="B6923" t="str">
        <f>IF(Tabela3[[#This Row],[GOL FORA]]&lt;&gt;"",Tabela3[[#This Row],[TIME FORA]],"")</f>
        <v/>
      </c>
    </row>
    <row r="6924" spans="1:2">
      <c r="A6924" t="str">
        <f>IF(Tabela3[[#This Row],[GOL CASA]]&lt;&gt;"",Tabela3[[#This Row],[TIME CASA]],"")</f>
        <v/>
      </c>
      <c r="B6924" t="str">
        <f>IF(Tabela3[[#This Row],[GOL FORA]]&lt;&gt;"",Tabela3[[#This Row],[TIME FORA]],"")</f>
        <v/>
      </c>
    </row>
    <row r="6925" spans="1:2">
      <c r="A6925" t="str">
        <f>IF(Tabela3[[#This Row],[GOL CASA]]&lt;&gt;"",Tabela3[[#This Row],[TIME CASA]],"")</f>
        <v/>
      </c>
      <c r="B6925" t="str">
        <f>IF(Tabela3[[#This Row],[GOL FORA]]&lt;&gt;"",Tabela3[[#This Row],[TIME FORA]],"")</f>
        <v/>
      </c>
    </row>
    <row r="6926" spans="1:2">
      <c r="A6926" t="str">
        <f>IF(Tabela3[[#This Row],[GOL CASA]]&lt;&gt;"",Tabela3[[#This Row],[TIME CASA]],"")</f>
        <v/>
      </c>
      <c r="B6926" t="str">
        <f>IF(Tabela3[[#This Row],[GOL FORA]]&lt;&gt;"",Tabela3[[#This Row],[TIME FORA]],"")</f>
        <v/>
      </c>
    </row>
    <row r="6927" spans="1:2">
      <c r="A6927" t="str">
        <f>IF(Tabela3[[#This Row],[GOL CASA]]&lt;&gt;"",Tabela3[[#This Row],[TIME CASA]],"")</f>
        <v/>
      </c>
      <c r="B6927" t="str">
        <f>IF(Tabela3[[#This Row],[GOL FORA]]&lt;&gt;"",Tabela3[[#This Row],[TIME FORA]],"")</f>
        <v/>
      </c>
    </row>
    <row r="6928" spans="1:2">
      <c r="A6928" t="str">
        <f>IF(Tabela3[[#This Row],[GOL CASA]]&lt;&gt;"",Tabela3[[#This Row],[TIME CASA]],"")</f>
        <v/>
      </c>
      <c r="B6928" t="str">
        <f>IF(Tabela3[[#This Row],[GOL FORA]]&lt;&gt;"",Tabela3[[#This Row],[TIME FORA]],"")</f>
        <v/>
      </c>
    </row>
    <row r="6929" spans="1:2">
      <c r="A6929" t="str">
        <f>IF(Tabela3[[#This Row],[GOL CASA]]&lt;&gt;"",Tabela3[[#This Row],[TIME CASA]],"")</f>
        <v/>
      </c>
      <c r="B6929" t="str">
        <f>IF(Tabela3[[#This Row],[GOL FORA]]&lt;&gt;"",Tabela3[[#This Row],[TIME FORA]],"")</f>
        <v/>
      </c>
    </row>
    <row r="6930" spans="1:2">
      <c r="A6930" t="str">
        <f>IF(Tabela3[[#This Row],[GOL CASA]]&lt;&gt;"",Tabela3[[#This Row],[TIME CASA]],"")</f>
        <v/>
      </c>
      <c r="B6930" t="str">
        <f>IF(Tabela3[[#This Row],[GOL FORA]]&lt;&gt;"",Tabela3[[#This Row],[TIME FORA]],"")</f>
        <v/>
      </c>
    </row>
    <row r="6931" spans="1:2">
      <c r="A6931" t="str">
        <f>IF(Tabela3[[#This Row],[GOL CASA]]&lt;&gt;"",Tabela3[[#This Row],[TIME CASA]],"")</f>
        <v/>
      </c>
      <c r="B6931" t="str">
        <f>IF(Tabela3[[#This Row],[GOL FORA]]&lt;&gt;"",Tabela3[[#This Row],[TIME FORA]],"")</f>
        <v/>
      </c>
    </row>
    <row r="6932" spans="1:2">
      <c r="A6932" t="str">
        <f>IF(Tabela3[[#This Row],[GOL CASA]]&lt;&gt;"",Tabela3[[#This Row],[TIME CASA]],"")</f>
        <v/>
      </c>
      <c r="B6932" t="str">
        <f>IF(Tabela3[[#This Row],[GOL FORA]]&lt;&gt;"",Tabela3[[#This Row],[TIME FORA]],"")</f>
        <v/>
      </c>
    </row>
    <row r="6933" spans="1:2">
      <c r="A6933" t="str">
        <f>IF(Tabela3[[#This Row],[GOL CASA]]&lt;&gt;"",Tabela3[[#This Row],[TIME CASA]],"")</f>
        <v/>
      </c>
      <c r="B6933" t="str">
        <f>IF(Tabela3[[#This Row],[GOL FORA]]&lt;&gt;"",Tabela3[[#This Row],[TIME FORA]],"")</f>
        <v/>
      </c>
    </row>
    <row r="6934" spans="1:2">
      <c r="A6934" t="str">
        <f>IF(Tabela3[[#This Row],[GOL CASA]]&lt;&gt;"",Tabela3[[#This Row],[TIME CASA]],"")</f>
        <v/>
      </c>
      <c r="B6934" t="str">
        <f>IF(Tabela3[[#This Row],[GOL FORA]]&lt;&gt;"",Tabela3[[#This Row],[TIME FORA]],"")</f>
        <v/>
      </c>
    </row>
    <row r="6935" spans="1:2">
      <c r="A6935" t="str">
        <f>IF(Tabela3[[#This Row],[GOL CASA]]&lt;&gt;"",Tabela3[[#This Row],[TIME CASA]],"")</f>
        <v/>
      </c>
      <c r="B6935" t="str">
        <f>IF(Tabela3[[#This Row],[GOL FORA]]&lt;&gt;"",Tabela3[[#This Row],[TIME FORA]],"")</f>
        <v/>
      </c>
    </row>
    <row r="6936" spans="1:2">
      <c r="A6936" t="str">
        <f>IF(Tabela3[[#This Row],[GOL CASA]]&lt;&gt;"",Tabela3[[#This Row],[TIME CASA]],"")</f>
        <v/>
      </c>
      <c r="B6936" t="str">
        <f>IF(Tabela3[[#This Row],[GOL FORA]]&lt;&gt;"",Tabela3[[#This Row],[TIME FORA]],"")</f>
        <v/>
      </c>
    </row>
    <row r="6937" spans="1:2">
      <c r="A6937" t="str">
        <f>IF(Tabela3[[#This Row],[GOL CASA]]&lt;&gt;"",Tabela3[[#This Row],[TIME CASA]],"")</f>
        <v/>
      </c>
      <c r="B6937" t="str">
        <f>IF(Tabela3[[#This Row],[GOL FORA]]&lt;&gt;"",Tabela3[[#This Row],[TIME FORA]],"")</f>
        <v/>
      </c>
    </row>
    <row r="6938" spans="1:2">
      <c r="A6938" t="str">
        <f>IF(Tabela3[[#This Row],[GOL CASA]]&lt;&gt;"",Tabela3[[#This Row],[TIME CASA]],"")</f>
        <v/>
      </c>
      <c r="B6938" t="str">
        <f>IF(Tabela3[[#This Row],[GOL FORA]]&lt;&gt;"",Tabela3[[#This Row],[TIME FORA]],"")</f>
        <v/>
      </c>
    </row>
    <row r="6939" spans="1:2">
      <c r="A6939" t="str">
        <f>IF(Tabela3[[#This Row],[GOL CASA]]&lt;&gt;"",Tabela3[[#This Row],[TIME CASA]],"")</f>
        <v/>
      </c>
      <c r="B6939" t="str">
        <f>IF(Tabela3[[#This Row],[GOL FORA]]&lt;&gt;"",Tabela3[[#This Row],[TIME FORA]],"")</f>
        <v/>
      </c>
    </row>
    <row r="6940" spans="1:2">
      <c r="A6940" t="str">
        <f>IF(Tabela3[[#This Row],[GOL CASA]]&lt;&gt;"",Tabela3[[#This Row],[TIME CASA]],"")</f>
        <v/>
      </c>
      <c r="B6940" t="str">
        <f>IF(Tabela3[[#This Row],[GOL FORA]]&lt;&gt;"",Tabela3[[#This Row],[TIME FORA]],"")</f>
        <v/>
      </c>
    </row>
    <row r="6941" spans="1:2">
      <c r="A6941" t="str">
        <f>IF(Tabela3[[#This Row],[GOL CASA]]&lt;&gt;"",Tabela3[[#This Row],[TIME CASA]],"")</f>
        <v/>
      </c>
      <c r="B6941" t="str">
        <f>IF(Tabela3[[#This Row],[GOL FORA]]&lt;&gt;"",Tabela3[[#This Row],[TIME FORA]],"")</f>
        <v/>
      </c>
    </row>
    <row r="6942" spans="1:2">
      <c r="A6942" t="str">
        <f>IF(Tabela3[[#This Row],[GOL CASA]]&lt;&gt;"",Tabela3[[#This Row],[TIME CASA]],"")</f>
        <v/>
      </c>
      <c r="B6942" t="str">
        <f>IF(Tabela3[[#This Row],[GOL FORA]]&lt;&gt;"",Tabela3[[#This Row],[TIME FORA]],"")</f>
        <v/>
      </c>
    </row>
    <row r="6943" spans="1:2">
      <c r="A6943" t="str">
        <f>IF(Tabela3[[#This Row],[GOL CASA]]&lt;&gt;"",Tabela3[[#This Row],[TIME CASA]],"")</f>
        <v/>
      </c>
      <c r="B6943" t="str">
        <f>IF(Tabela3[[#This Row],[GOL FORA]]&lt;&gt;"",Tabela3[[#This Row],[TIME FORA]],"")</f>
        <v/>
      </c>
    </row>
    <row r="6944" spans="1:2">
      <c r="A6944" t="str">
        <f>IF(Tabela3[[#This Row],[GOL CASA]]&lt;&gt;"",Tabela3[[#This Row],[TIME CASA]],"")</f>
        <v/>
      </c>
      <c r="B6944" t="str">
        <f>IF(Tabela3[[#This Row],[GOL FORA]]&lt;&gt;"",Tabela3[[#This Row],[TIME FORA]],"")</f>
        <v/>
      </c>
    </row>
    <row r="6945" spans="1:2">
      <c r="A6945" t="str">
        <f>IF(Tabela3[[#This Row],[GOL CASA]]&lt;&gt;"",Tabela3[[#This Row],[TIME CASA]],"")</f>
        <v/>
      </c>
      <c r="B6945" t="str">
        <f>IF(Tabela3[[#This Row],[GOL FORA]]&lt;&gt;"",Tabela3[[#This Row],[TIME FORA]],"")</f>
        <v/>
      </c>
    </row>
    <row r="6946" spans="1:2">
      <c r="A6946" t="str">
        <f>IF(Tabela3[[#This Row],[GOL CASA]]&lt;&gt;"",Tabela3[[#This Row],[TIME CASA]],"")</f>
        <v/>
      </c>
      <c r="B6946" t="str">
        <f>IF(Tabela3[[#This Row],[GOL FORA]]&lt;&gt;"",Tabela3[[#This Row],[TIME FORA]],"")</f>
        <v/>
      </c>
    </row>
    <row r="6947" spans="1:2">
      <c r="A6947" t="str">
        <f>IF(Tabela3[[#This Row],[GOL CASA]]&lt;&gt;"",Tabela3[[#This Row],[TIME CASA]],"")</f>
        <v/>
      </c>
      <c r="B6947" t="str">
        <f>IF(Tabela3[[#This Row],[GOL FORA]]&lt;&gt;"",Tabela3[[#This Row],[TIME FORA]],"")</f>
        <v/>
      </c>
    </row>
    <row r="6948" spans="1:2">
      <c r="A6948" t="str">
        <f>IF(Tabela3[[#This Row],[GOL CASA]]&lt;&gt;"",Tabela3[[#This Row],[TIME CASA]],"")</f>
        <v/>
      </c>
      <c r="B6948" t="str">
        <f>IF(Tabela3[[#This Row],[GOL FORA]]&lt;&gt;"",Tabela3[[#This Row],[TIME FORA]],"")</f>
        <v/>
      </c>
    </row>
    <row r="6949" spans="1:2">
      <c r="A6949" t="str">
        <f>IF(Tabela3[[#This Row],[GOL CASA]]&lt;&gt;"",Tabela3[[#This Row],[TIME CASA]],"")</f>
        <v/>
      </c>
      <c r="B6949" t="str">
        <f>IF(Tabela3[[#This Row],[GOL FORA]]&lt;&gt;"",Tabela3[[#This Row],[TIME FORA]],"")</f>
        <v/>
      </c>
    </row>
    <row r="6950" spans="1:2">
      <c r="A6950" t="str">
        <f>IF(Tabela3[[#This Row],[GOL CASA]]&lt;&gt;"",Tabela3[[#This Row],[TIME CASA]],"")</f>
        <v/>
      </c>
      <c r="B6950" t="str">
        <f>IF(Tabela3[[#This Row],[GOL FORA]]&lt;&gt;"",Tabela3[[#This Row],[TIME FORA]],"")</f>
        <v/>
      </c>
    </row>
    <row r="6951" spans="1:2">
      <c r="A6951" t="str">
        <f>IF(Tabela3[[#This Row],[GOL CASA]]&lt;&gt;"",Tabela3[[#This Row],[TIME CASA]],"")</f>
        <v/>
      </c>
      <c r="B6951" t="str">
        <f>IF(Tabela3[[#This Row],[GOL FORA]]&lt;&gt;"",Tabela3[[#This Row],[TIME FORA]],"")</f>
        <v/>
      </c>
    </row>
    <row r="6952" spans="1:2">
      <c r="A6952" t="str">
        <f>IF(Tabela3[[#This Row],[GOL CASA]]&lt;&gt;"",Tabela3[[#This Row],[TIME CASA]],"")</f>
        <v/>
      </c>
      <c r="B6952" t="str">
        <f>IF(Tabela3[[#This Row],[GOL FORA]]&lt;&gt;"",Tabela3[[#This Row],[TIME FORA]],"")</f>
        <v/>
      </c>
    </row>
    <row r="6953" spans="1:2">
      <c r="A6953" t="str">
        <f>IF(Tabela3[[#This Row],[GOL CASA]]&lt;&gt;"",Tabela3[[#This Row],[TIME CASA]],"")</f>
        <v/>
      </c>
      <c r="B6953" t="str">
        <f>IF(Tabela3[[#This Row],[GOL FORA]]&lt;&gt;"",Tabela3[[#This Row],[TIME FORA]],"")</f>
        <v/>
      </c>
    </row>
    <row r="6954" spans="1:2">
      <c r="A6954" t="str">
        <f>IF(Tabela3[[#This Row],[GOL CASA]]&lt;&gt;"",Tabela3[[#This Row],[TIME CASA]],"")</f>
        <v/>
      </c>
      <c r="B6954" t="str">
        <f>IF(Tabela3[[#This Row],[GOL FORA]]&lt;&gt;"",Tabela3[[#This Row],[TIME FORA]],"")</f>
        <v/>
      </c>
    </row>
    <row r="6955" spans="1:2">
      <c r="A6955" t="str">
        <f>IF(Tabela3[[#This Row],[GOL CASA]]&lt;&gt;"",Tabela3[[#This Row],[TIME CASA]],"")</f>
        <v/>
      </c>
      <c r="B6955" t="str">
        <f>IF(Tabela3[[#This Row],[GOL FORA]]&lt;&gt;"",Tabela3[[#This Row],[TIME FORA]],"")</f>
        <v/>
      </c>
    </row>
    <row r="6956" spans="1:2">
      <c r="A6956" t="str">
        <f>IF(Tabela3[[#This Row],[GOL CASA]]&lt;&gt;"",Tabela3[[#This Row],[TIME CASA]],"")</f>
        <v/>
      </c>
      <c r="B6956" t="str">
        <f>IF(Tabela3[[#This Row],[GOL FORA]]&lt;&gt;"",Tabela3[[#This Row],[TIME FORA]],"")</f>
        <v/>
      </c>
    </row>
    <row r="6957" spans="1:2">
      <c r="A6957" t="str">
        <f>IF(Tabela3[[#This Row],[GOL CASA]]&lt;&gt;"",Tabela3[[#This Row],[TIME CASA]],"")</f>
        <v/>
      </c>
      <c r="B6957" t="str">
        <f>IF(Tabela3[[#This Row],[GOL FORA]]&lt;&gt;"",Tabela3[[#This Row],[TIME FORA]],"")</f>
        <v/>
      </c>
    </row>
    <row r="6958" spans="1:2">
      <c r="A6958" t="str">
        <f>IF(Tabela3[[#This Row],[GOL CASA]]&lt;&gt;"",Tabela3[[#This Row],[TIME CASA]],"")</f>
        <v/>
      </c>
      <c r="B6958" t="str">
        <f>IF(Tabela3[[#This Row],[GOL FORA]]&lt;&gt;"",Tabela3[[#This Row],[TIME FORA]],"")</f>
        <v/>
      </c>
    </row>
    <row r="6959" spans="1:2">
      <c r="A6959" t="str">
        <f>IF(Tabela3[[#This Row],[GOL CASA]]&lt;&gt;"",Tabela3[[#This Row],[TIME CASA]],"")</f>
        <v/>
      </c>
      <c r="B6959" t="str">
        <f>IF(Tabela3[[#This Row],[GOL FORA]]&lt;&gt;"",Tabela3[[#This Row],[TIME FORA]],"")</f>
        <v/>
      </c>
    </row>
    <row r="6960" spans="1:2">
      <c r="A6960" t="str">
        <f>IF(Tabela3[[#This Row],[GOL CASA]]&lt;&gt;"",Tabela3[[#This Row],[TIME CASA]],"")</f>
        <v/>
      </c>
      <c r="B6960" t="str">
        <f>IF(Tabela3[[#This Row],[GOL FORA]]&lt;&gt;"",Tabela3[[#This Row],[TIME FORA]],"")</f>
        <v/>
      </c>
    </row>
    <row r="6961" spans="1:2">
      <c r="A6961" t="str">
        <f>IF(Tabela3[[#This Row],[GOL CASA]]&lt;&gt;"",Tabela3[[#This Row],[TIME CASA]],"")</f>
        <v/>
      </c>
      <c r="B6961" t="str">
        <f>IF(Tabela3[[#This Row],[GOL FORA]]&lt;&gt;"",Tabela3[[#This Row],[TIME FORA]],"")</f>
        <v/>
      </c>
    </row>
    <row r="6962" spans="1:2">
      <c r="A6962" t="str">
        <f>IF(Tabela3[[#This Row],[GOL CASA]]&lt;&gt;"",Tabela3[[#This Row],[TIME CASA]],"")</f>
        <v/>
      </c>
      <c r="B6962" t="str">
        <f>IF(Tabela3[[#This Row],[GOL FORA]]&lt;&gt;"",Tabela3[[#This Row],[TIME FORA]],"")</f>
        <v/>
      </c>
    </row>
    <row r="6963" spans="1:2">
      <c r="A6963" t="str">
        <f>IF(Tabela3[[#This Row],[GOL CASA]]&lt;&gt;"",Tabela3[[#This Row],[TIME CASA]],"")</f>
        <v/>
      </c>
      <c r="B6963" t="str">
        <f>IF(Tabela3[[#This Row],[GOL FORA]]&lt;&gt;"",Tabela3[[#This Row],[TIME FORA]],"")</f>
        <v/>
      </c>
    </row>
    <row r="6964" spans="1:2">
      <c r="A6964" t="str">
        <f>IF(Tabela3[[#This Row],[GOL CASA]]&lt;&gt;"",Tabela3[[#This Row],[TIME CASA]],"")</f>
        <v/>
      </c>
      <c r="B6964" t="str">
        <f>IF(Tabela3[[#This Row],[GOL FORA]]&lt;&gt;"",Tabela3[[#This Row],[TIME FORA]],"")</f>
        <v/>
      </c>
    </row>
    <row r="6965" spans="1:2">
      <c r="A6965" t="str">
        <f>IF(Tabela3[[#This Row],[GOL CASA]]&lt;&gt;"",Tabela3[[#This Row],[TIME CASA]],"")</f>
        <v/>
      </c>
      <c r="B6965" t="str">
        <f>IF(Tabela3[[#This Row],[GOL FORA]]&lt;&gt;"",Tabela3[[#This Row],[TIME FORA]],"")</f>
        <v/>
      </c>
    </row>
    <row r="6966" spans="1:2">
      <c r="A6966" t="str">
        <f>IF(Tabela3[[#This Row],[GOL CASA]]&lt;&gt;"",Tabela3[[#This Row],[TIME CASA]],"")</f>
        <v/>
      </c>
      <c r="B6966" t="str">
        <f>IF(Tabela3[[#This Row],[GOL FORA]]&lt;&gt;"",Tabela3[[#This Row],[TIME FORA]],"")</f>
        <v/>
      </c>
    </row>
    <row r="6967" spans="1:2">
      <c r="A6967" t="str">
        <f>IF(Tabela3[[#This Row],[GOL CASA]]&lt;&gt;"",Tabela3[[#This Row],[TIME CASA]],"")</f>
        <v/>
      </c>
      <c r="B6967" t="str">
        <f>IF(Tabela3[[#This Row],[GOL FORA]]&lt;&gt;"",Tabela3[[#This Row],[TIME FORA]],"")</f>
        <v/>
      </c>
    </row>
    <row r="6968" spans="1:2">
      <c r="A6968" t="str">
        <f>IF(Tabela3[[#This Row],[GOL CASA]]&lt;&gt;"",Tabela3[[#This Row],[TIME CASA]],"")</f>
        <v/>
      </c>
      <c r="B6968" t="str">
        <f>IF(Tabela3[[#This Row],[GOL FORA]]&lt;&gt;"",Tabela3[[#This Row],[TIME FORA]],"")</f>
        <v/>
      </c>
    </row>
    <row r="6969" spans="1:2">
      <c r="A6969" t="str">
        <f>IF(Tabela3[[#This Row],[GOL CASA]]&lt;&gt;"",Tabela3[[#This Row],[TIME CASA]],"")</f>
        <v/>
      </c>
      <c r="B6969" t="str">
        <f>IF(Tabela3[[#This Row],[GOL FORA]]&lt;&gt;"",Tabela3[[#This Row],[TIME FORA]],"")</f>
        <v/>
      </c>
    </row>
    <row r="6970" spans="1:2">
      <c r="A6970" t="str">
        <f>IF(Tabela3[[#This Row],[GOL CASA]]&lt;&gt;"",Tabela3[[#This Row],[TIME CASA]],"")</f>
        <v/>
      </c>
      <c r="B6970" t="str">
        <f>IF(Tabela3[[#This Row],[GOL FORA]]&lt;&gt;"",Tabela3[[#This Row],[TIME FORA]],"")</f>
        <v/>
      </c>
    </row>
    <row r="6971" spans="1:2">
      <c r="A6971" t="str">
        <f>IF(Tabela3[[#This Row],[GOL CASA]]&lt;&gt;"",Tabela3[[#This Row],[TIME CASA]],"")</f>
        <v/>
      </c>
      <c r="B6971" t="str">
        <f>IF(Tabela3[[#This Row],[GOL FORA]]&lt;&gt;"",Tabela3[[#This Row],[TIME FORA]],"")</f>
        <v/>
      </c>
    </row>
    <row r="6972" spans="1:2">
      <c r="A6972" t="str">
        <f>IF(Tabela3[[#This Row],[GOL CASA]]&lt;&gt;"",Tabela3[[#This Row],[TIME CASA]],"")</f>
        <v/>
      </c>
      <c r="B6972" t="str">
        <f>IF(Tabela3[[#This Row],[GOL FORA]]&lt;&gt;"",Tabela3[[#This Row],[TIME FORA]],"")</f>
        <v/>
      </c>
    </row>
    <row r="6973" spans="1:2">
      <c r="A6973" t="str">
        <f>IF(Tabela3[[#This Row],[GOL CASA]]&lt;&gt;"",Tabela3[[#This Row],[TIME CASA]],"")</f>
        <v/>
      </c>
      <c r="B6973" t="str">
        <f>IF(Tabela3[[#This Row],[GOL FORA]]&lt;&gt;"",Tabela3[[#This Row],[TIME FORA]],"")</f>
        <v/>
      </c>
    </row>
    <row r="6974" spans="1:2">
      <c r="A6974" t="str">
        <f>IF(Tabela3[[#This Row],[GOL CASA]]&lt;&gt;"",Tabela3[[#This Row],[TIME CASA]],"")</f>
        <v/>
      </c>
      <c r="B6974" t="str">
        <f>IF(Tabela3[[#This Row],[GOL FORA]]&lt;&gt;"",Tabela3[[#This Row],[TIME FORA]],"")</f>
        <v/>
      </c>
    </row>
    <row r="6975" spans="1:2">
      <c r="A6975" t="str">
        <f>IF(Tabela3[[#This Row],[GOL CASA]]&lt;&gt;"",Tabela3[[#This Row],[TIME CASA]],"")</f>
        <v/>
      </c>
      <c r="B6975" t="str">
        <f>IF(Tabela3[[#This Row],[GOL FORA]]&lt;&gt;"",Tabela3[[#This Row],[TIME FORA]],"")</f>
        <v/>
      </c>
    </row>
    <row r="6976" spans="1:2">
      <c r="A6976" t="str">
        <f>IF(Tabela3[[#This Row],[GOL CASA]]&lt;&gt;"",Tabela3[[#This Row],[TIME CASA]],"")</f>
        <v/>
      </c>
      <c r="B6976" t="str">
        <f>IF(Tabela3[[#This Row],[GOL FORA]]&lt;&gt;"",Tabela3[[#This Row],[TIME FORA]],"")</f>
        <v/>
      </c>
    </row>
    <row r="6977" spans="1:2">
      <c r="A6977" t="str">
        <f>IF(Tabela3[[#This Row],[GOL CASA]]&lt;&gt;"",Tabela3[[#This Row],[TIME CASA]],"")</f>
        <v/>
      </c>
      <c r="B6977" t="str">
        <f>IF(Tabela3[[#This Row],[GOL FORA]]&lt;&gt;"",Tabela3[[#This Row],[TIME FORA]],"")</f>
        <v/>
      </c>
    </row>
    <row r="6978" spans="1:2">
      <c r="A6978" t="str">
        <f>IF(Tabela3[[#This Row],[GOL CASA]]&lt;&gt;"",Tabela3[[#This Row],[TIME CASA]],"")</f>
        <v/>
      </c>
      <c r="B6978" t="str">
        <f>IF(Tabela3[[#This Row],[GOL FORA]]&lt;&gt;"",Tabela3[[#This Row],[TIME FORA]],"")</f>
        <v/>
      </c>
    </row>
    <row r="6979" spans="1:2">
      <c r="A6979" t="str">
        <f>IF(Tabela3[[#This Row],[GOL CASA]]&lt;&gt;"",Tabela3[[#This Row],[TIME CASA]],"")</f>
        <v/>
      </c>
      <c r="B6979" t="str">
        <f>IF(Tabela3[[#This Row],[GOL FORA]]&lt;&gt;"",Tabela3[[#This Row],[TIME FORA]],"")</f>
        <v/>
      </c>
    </row>
    <row r="6980" spans="1:2">
      <c r="A6980" t="str">
        <f>IF(Tabela3[[#This Row],[GOL CASA]]&lt;&gt;"",Tabela3[[#This Row],[TIME CASA]],"")</f>
        <v/>
      </c>
      <c r="B6980" t="str">
        <f>IF(Tabela3[[#This Row],[GOL FORA]]&lt;&gt;"",Tabela3[[#This Row],[TIME FORA]],"")</f>
        <v/>
      </c>
    </row>
    <row r="6981" spans="1:2">
      <c r="A6981" t="str">
        <f>IF(Tabela3[[#This Row],[GOL CASA]]&lt;&gt;"",Tabela3[[#This Row],[TIME CASA]],"")</f>
        <v/>
      </c>
      <c r="B6981" t="str">
        <f>IF(Tabela3[[#This Row],[GOL FORA]]&lt;&gt;"",Tabela3[[#This Row],[TIME FORA]],"")</f>
        <v/>
      </c>
    </row>
    <row r="6982" spans="1:2">
      <c r="A6982" t="str">
        <f>IF(Tabela3[[#This Row],[GOL CASA]]&lt;&gt;"",Tabela3[[#This Row],[TIME CASA]],"")</f>
        <v/>
      </c>
      <c r="B6982" t="str">
        <f>IF(Tabela3[[#This Row],[GOL FORA]]&lt;&gt;"",Tabela3[[#This Row],[TIME FORA]],"")</f>
        <v/>
      </c>
    </row>
    <row r="6983" spans="1:2">
      <c r="A6983" t="str">
        <f>IF(Tabela3[[#This Row],[GOL CASA]]&lt;&gt;"",Tabela3[[#This Row],[TIME CASA]],"")</f>
        <v/>
      </c>
      <c r="B6983" t="str">
        <f>IF(Tabela3[[#This Row],[GOL FORA]]&lt;&gt;"",Tabela3[[#This Row],[TIME FORA]],"")</f>
        <v/>
      </c>
    </row>
    <row r="6984" spans="1:2">
      <c r="A6984" t="str">
        <f>IF(Tabela3[[#This Row],[GOL CASA]]&lt;&gt;"",Tabela3[[#This Row],[TIME CASA]],"")</f>
        <v/>
      </c>
      <c r="B6984" t="str">
        <f>IF(Tabela3[[#This Row],[GOL FORA]]&lt;&gt;"",Tabela3[[#This Row],[TIME FORA]],"")</f>
        <v/>
      </c>
    </row>
    <row r="6985" spans="1:2">
      <c r="A6985" t="str">
        <f>IF(Tabela3[[#This Row],[GOL CASA]]&lt;&gt;"",Tabela3[[#This Row],[TIME CASA]],"")</f>
        <v/>
      </c>
      <c r="B6985" t="str">
        <f>IF(Tabela3[[#This Row],[GOL FORA]]&lt;&gt;"",Tabela3[[#This Row],[TIME FORA]],"")</f>
        <v/>
      </c>
    </row>
    <row r="6986" spans="1:2">
      <c r="A6986" t="str">
        <f>IF(Tabela3[[#This Row],[GOL CASA]]&lt;&gt;"",Tabela3[[#This Row],[TIME CASA]],"")</f>
        <v/>
      </c>
      <c r="B6986" t="str">
        <f>IF(Tabela3[[#This Row],[GOL FORA]]&lt;&gt;"",Tabela3[[#This Row],[TIME FORA]],"")</f>
        <v/>
      </c>
    </row>
    <row r="6987" spans="1:2">
      <c r="A6987" t="str">
        <f>IF(Tabela3[[#This Row],[GOL CASA]]&lt;&gt;"",Tabela3[[#This Row],[TIME CASA]],"")</f>
        <v/>
      </c>
      <c r="B6987" t="str">
        <f>IF(Tabela3[[#This Row],[GOL FORA]]&lt;&gt;"",Tabela3[[#This Row],[TIME FORA]],"")</f>
        <v/>
      </c>
    </row>
    <row r="6988" spans="1:2">
      <c r="A6988" t="str">
        <f>IF(Tabela3[[#This Row],[GOL CASA]]&lt;&gt;"",Tabela3[[#This Row],[TIME CASA]],"")</f>
        <v/>
      </c>
      <c r="B6988" t="str">
        <f>IF(Tabela3[[#This Row],[GOL FORA]]&lt;&gt;"",Tabela3[[#This Row],[TIME FORA]],"")</f>
        <v/>
      </c>
    </row>
    <row r="6989" spans="1:2">
      <c r="A6989" t="str">
        <f>IF(Tabela3[[#This Row],[GOL CASA]]&lt;&gt;"",Tabela3[[#This Row],[TIME CASA]],"")</f>
        <v/>
      </c>
      <c r="B6989" t="str">
        <f>IF(Tabela3[[#This Row],[GOL FORA]]&lt;&gt;"",Tabela3[[#This Row],[TIME FORA]],"")</f>
        <v/>
      </c>
    </row>
    <row r="6990" spans="1:2">
      <c r="A6990" t="str">
        <f>IF(Tabela3[[#This Row],[GOL CASA]]&lt;&gt;"",Tabela3[[#This Row],[TIME CASA]],"")</f>
        <v/>
      </c>
      <c r="B6990" t="str">
        <f>IF(Tabela3[[#This Row],[GOL FORA]]&lt;&gt;"",Tabela3[[#This Row],[TIME FORA]],"")</f>
        <v/>
      </c>
    </row>
    <row r="6991" spans="1:2">
      <c r="A6991" t="e">
        <f>IF(Tabela3[[#This Row],[GOL CASA]]&lt;&gt;"",Tabela3[[#This Row],[TIME CASA]],"")</f>
        <v>#VALUE!</v>
      </c>
      <c r="B6991" t="e">
        <f>IF(Tabela3[[#This Row],[GOL FORA]]&lt;&gt;"",Tabela3[[#This Row],[TIME FORA]],"")</f>
        <v>#VALUE!</v>
      </c>
    </row>
    <row r="6992" spans="1:2">
      <c r="A6992" t="e">
        <f>IF(Tabela3[[#This Row],[GOL CASA]]&lt;&gt;"",Tabela3[[#This Row],[TIME CASA]],"")</f>
        <v>#VALUE!</v>
      </c>
      <c r="B6992" t="e">
        <f>IF(Tabela3[[#This Row],[GOL FORA]]&lt;&gt;"",Tabela3[[#This Row],[TIME FORA]],"")</f>
        <v>#VALUE!</v>
      </c>
    </row>
    <row r="6993" spans="1:2">
      <c r="A6993" t="e">
        <f>IF(Tabela3[[#This Row],[GOL CASA]]&lt;&gt;"",Tabela3[[#This Row],[TIME CASA]],"")</f>
        <v>#VALUE!</v>
      </c>
      <c r="B6993" t="e">
        <f>IF(Tabela3[[#This Row],[GOL FORA]]&lt;&gt;"",Tabela3[[#This Row],[TIME FORA]],"")</f>
        <v>#VALUE!</v>
      </c>
    </row>
    <row r="6994" spans="1:2">
      <c r="A6994" t="e">
        <f>IF(Tabela3[[#This Row],[GOL CASA]]&lt;&gt;"",Tabela3[[#This Row],[TIME CASA]],"")</f>
        <v>#VALUE!</v>
      </c>
      <c r="B6994" t="e">
        <f>IF(Tabela3[[#This Row],[GOL FORA]]&lt;&gt;"",Tabela3[[#This Row],[TIME FORA]],"")</f>
        <v>#VALUE!</v>
      </c>
    </row>
    <row r="6995" spans="1:2">
      <c r="A6995" t="e">
        <f>IF(Tabela3[[#This Row],[GOL CASA]]&lt;&gt;"",Tabela3[[#This Row],[TIME CASA]],"")</f>
        <v>#VALUE!</v>
      </c>
      <c r="B6995" t="e">
        <f>IF(Tabela3[[#This Row],[GOL FORA]]&lt;&gt;"",Tabela3[[#This Row],[TIME FORA]],"")</f>
        <v>#VALUE!</v>
      </c>
    </row>
    <row r="6996" spans="1:2">
      <c r="A6996" t="e">
        <f>IF(Tabela3[[#This Row],[GOL CASA]]&lt;&gt;"",Tabela3[[#This Row],[TIME CASA]],"")</f>
        <v>#VALUE!</v>
      </c>
      <c r="B6996" t="e">
        <f>IF(Tabela3[[#This Row],[GOL FORA]]&lt;&gt;"",Tabela3[[#This Row],[TIME FORA]],"")</f>
        <v>#VALUE!</v>
      </c>
    </row>
    <row r="6997" spans="1:2">
      <c r="A6997" t="e">
        <f>IF(Tabela3[[#This Row],[GOL CASA]]&lt;&gt;"",Tabela3[[#This Row],[TIME CASA]],"")</f>
        <v>#VALUE!</v>
      </c>
      <c r="B6997" t="e">
        <f>IF(Tabela3[[#This Row],[GOL FORA]]&lt;&gt;"",Tabela3[[#This Row],[TIME FORA]],"")</f>
        <v>#VALUE!</v>
      </c>
    </row>
    <row r="6998" spans="1:2">
      <c r="A6998" t="e">
        <f>IF(Tabela3[[#This Row],[GOL CASA]]&lt;&gt;"",Tabela3[[#This Row],[TIME CASA]],"")</f>
        <v>#VALUE!</v>
      </c>
      <c r="B6998" t="e">
        <f>IF(Tabela3[[#This Row],[GOL FORA]]&lt;&gt;"",Tabela3[[#This Row],[TIME FORA]],"")</f>
        <v>#VALUE!</v>
      </c>
    </row>
    <row r="6999" spans="1:2">
      <c r="A6999" t="e">
        <f>IF(Tabela3[[#This Row],[GOL CASA]]&lt;&gt;"",Tabela3[[#This Row],[TIME CASA]],"")</f>
        <v>#VALUE!</v>
      </c>
      <c r="B6999" t="e">
        <f>IF(Tabela3[[#This Row],[GOL FORA]]&lt;&gt;"",Tabela3[[#This Row],[TIME FORA]],"")</f>
        <v>#VALUE!</v>
      </c>
    </row>
    <row r="7000" spans="1:2">
      <c r="A7000" t="e">
        <f>IF(Tabela3[[#This Row],[GOL CASA]]&lt;&gt;"",Tabela3[[#This Row],[TIME CASA]],"")</f>
        <v>#VALUE!</v>
      </c>
      <c r="B7000" t="e">
        <f>IF(Tabela3[[#This Row],[GOL FORA]]&lt;&gt;"",Tabela3[[#This Row],[TIME FORA]],"")</f>
        <v>#VALUE!</v>
      </c>
    </row>
    <row r="7001" spans="1:2">
      <c r="A7001" t="e">
        <f>IF(Tabela3[[#This Row],[GOL CASA]]&lt;&gt;"",Tabela3[[#This Row],[TIME CASA]],"")</f>
        <v>#VALUE!</v>
      </c>
      <c r="B7001" t="e">
        <f>IF(Tabela3[[#This Row],[GOL FORA]]&lt;&gt;"",Tabela3[[#This Row],[TIME FORA]],"")</f>
        <v>#VALUE!</v>
      </c>
    </row>
    <row r="7002" spans="1:2">
      <c r="A7002" t="e">
        <f>IF(Tabela3[[#This Row],[GOL CASA]]&lt;&gt;"",Tabela3[[#This Row],[TIME CASA]],"")</f>
        <v>#VALUE!</v>
      </c>
      <c r="B7002" t="e">
        <f>IF(Tabela3[[#This Row],[GOL FORA]]&lt;&gt;"",Tabela3[[#This Row],[TIME FORA]],"")</f>
        <v>#VALUE!</v>
      </c>
    </row>
    <row r="7003" spans="1:2">
      <c r="A7003" t="e">
        <f>IF(Tabela3[[#This Row],[GOL CASA]]&lt;&gt;"",Tabela3[[#This Row],[TIME CASA]],"")</f>
        <v>#VALUE!</v>
      </c>
      <c r="B7003" t="e">
        <f>IF(Tabela3[[#This Row],[GOL FORA]]&lt;&gt;"",Tabela3[[#This Row],[TIME FORA]],"")</f>
        <v>#VALUE!</v>
      </c>
    </row>
    <row r="7004" spans="1:2">
      <c r="A7004" t="e">
        <f>IF(Tabela3[[#This Row],[GOL CASA]]&lt;&gt;"",Tabela3[[#This Row],[TIME CASA]],"")</f>
        <v>#VALUE!</v>
      </c>
      <c r="B7004" t="e">
        <f>IF(Tabela3[[#This Row],[GOL FORA]]&lt;&gt;"",Tabela3[[#This Row],[TIME FORA]],"")</f>
        <v>#VALUE!</v>
      </c>
    </row>
    <row r="7005" spans="1:2">
      <c r="A7005" t="e">
        <f>IF(Tabela3[[#This Row],[GOL CASA]]&lt;&gt;"",Tabela3[[#This Row],[TIME CASA]],"")</f>
        <v>#VALUE!</v>
      </c>
      <c r="B7005" t="e">
        <f>IF(Tabela3[[#This Row],[GOL FORA]]&lt;&gt;"",Tabela3[[#This Row],[TIME FORA]],"")</f>
        <v>#VALUE!</v>
      </c>
    </row>
    <row r="7006" spans="1:2">
      <c r="A7006" t="e">
        <f>IF(Tabela3[[#This Row],[GOL CASA]]&lt;&gt;"",Tabela3[[#This Row],[TIME CASA]],"")</f>
        <v>#VALUE!</v>
      </c>
      <c r="B7006" t="e">
        <f>IF(Tabela3[[#This Row],[GOL FORA]]&lt;&gt;"",Tabela3[[#This Row],[TIME FORA]],"")</f>
        <v>#VALUE!</v>
      </c>
    </row>
    <row r="7007" spans="1:2">
      <c r="A7007" t="e">
        <f>IF(Tabela3[[#This Row],[GOL CASA]]&lt;&gt;"",Tabela3[[#This Row],[TIME CASA]],"")</f>
        <v>#VALUE!</v>
      </c>
      <c r="B7007" t="e">
        <f>IF(Tabela3[[#This Row],[GOL FORA]]&lt;&gt;"",Tabela3[[#This Row],[TIME FORA]],"")</f>
        <v>#VALUE!</v>
      </c>
    </row>
    <row r="7008" spans="1:2">
      <c r="A7008" t="e">
        <f>IF(Tabela3[[#This Row],[GOL CASA]]&lt;&gt;"",Tabela3[[#This Row],[TIME CASA]],"")</f>
        <v>#VALUE!</v>
      </c>
      <c r="B7008" t="e">
        <f>IF(Tabela3[[#This Row],[GOL FORA]]&lt;&gt;"",Tabela3[[#This Row],[TIME FORA]],"")</f>
        <v>#VALUE!</v>
      </c>
    </row>
    <row r="7009" spans="1:2">
      <c r="A7009" t="e">
        <f>IF(Tabela3[[#This Row],[GOL CASA]]&lt;&gt;"",Tabela3[[#This Row],[TIME CASA]],"")</f>
        <v>#VALUE!</v>
      </c>
      <c r="B7009" t="e">
        <f>IF(Tabela3[[#This Row],[GOL FORA]]&lt;&gt;"",Tabela3[[#This Row],[TIME FORA]],"")</f>
        <v>#VALUE!</v>
      </c>
    </row>
    <row r="7010" spans="1:2">
      <c r="A7010" t="e">
        <f>IF(Tabela3[[#This Row],[GOL CASA]]&lt;&gt;"",Tabela3[[#This Row],[TIME CASA]],"")</f>
        <v>#VALUE!</v>
      </c>
      <c r="B7010" t="e">
        <f>IF(Tabela3[[#This Row],[GOL FORA]]&lt;&gt;"",Tabela3[[#This Row],[TIME FORA]],"")</f>
        <v>#VALUE!</v>
      </c>
    </row>
    <row r="7011" spans="1:2">
      <c r="A7011" t="e">
        <f>IF(Tabela3[[#This Row],[GOL CASA]]&lt;&gt;"",Tabela3[[#This Row],[TIME CASA]],"")</f>
        <v>#VALUE!</v>
      </c>
      <c r="B7011" t="e">
        <f>IF(Tabela3[[#This Row],[GOL FORA]]&lt;&gt;"",Tabela3[[#This Row],[TIME FORA]],"")</f>
        <v>#VALUE!</v>
      </c>
    </row>
    <row r="7012" spans="1:2">
      <c r="A7012" t="e">
        <f>IF(Tabela3[[#This Row],[GOL CASA]]&lt;&gt;"",Tabela3[[#This Row],[TIME CASA]],"")</f>
        <v>#VALUE!</v>
      </c>
      <c r="B7012" t="e">
        <f>IF(Tabela3[[#This Row],[GOL FORA]]&lt;&gt;"",Tabela3[[#This Row],[TIME FORA]],"")</f>
        <v>#VALUE!</v>
      </c>
    </row>
    <row r="7013" spans="1:2">
      <c r="A7013" t="e">
        <f>IF(Tabela3[[#This Row],[GOL CASA]]&lt;&gt;"",Tabela3[[#This Row],[TIME CASA]],"")</f>
        <v>#VALUE!</v>
      </c>
      <c r="B7013" t="e">
        <f>IF(Tabela3[[#This Row],[GOL FORA]]&lt;&gt;"",Tabela3[[#This Row],[TIME FORA]],"")</f>
        <v>#VALUE!</v>
      </c>
    </row>
    <row r="7014" spans="1:2">
      <c r="A7014" t="e">
        <f>IF(Tabela3[[#This Row],[GOL CASA]]&lt;&gt;"",Tabela3[[#This Row],[TIME CASA]],"")</f>
        <v>#VALUE!</v>
      </c>
      <c r="B7014" t="e">
        <f>IF(Tabela3[[#This Row],[GOL FORA]]&lt;&gt;"",Tabela3[[#This Row],[TIME FORA]],"")</f>
        <v>#VALUE!</v>
      </c>
    </row>
    <row r="7015" spans="1:2">
      <c r="A7015" t="e">
        <f>IF(Tabela3[[#This Row],[GOL CASA]]&lt;&gt;"",Tabela3[[#This Row],[TIME CASA]],"")</f>
        <v>#VALUE!</v>
      </c>
      <c r="B7015" t="e">
        <f>IF(Tabela3[[#This Row],[GOL FORA]]&lt;&gt;"",Tabela3[[#This Row],[TIME FORA]],"")</f>
        <v>#VALUE!</v>
      </c>
    </row>
    <row r="7016" spans="1:2">
      <c r="A7016" t="e">
        <f>IF(Tabela3[[#This Row],[GOL CASA]]&lt;&gt;"",Tabela3[[#This Row],[TIME CASA]],"")</f>
        <v>#VALUE!</v>
      </c>
      <c r="B7016" t="e">
        <f>IF(Tabela3[[#This Row],[GOL FORA]]&lt;&gt;"",Tabela3[[#This Row],[TIME FORA]],"")</f>
        <v>#VALUE!</v>
      </c>
    </row>
    <row r="7017" spans="1:2">
      <c r="A7017" t="e">
        <f>IF(Tabela3[[#This Row],[GOL CASA]]&lt;&gt;"",Tabela3[[#This Row],[TIME CASA]],"")</f>
        <v>#VALUE!</v>
      </c>
      <c r="B7017" t="e">
        <f>IF(Tabela3[[#This Row],[GOL FORA]]&lt;&gt;"",Tabela3[[#This Row],[TIME FORA]],"")</f>
        <v>#VALUE!</v>
      </c>
    </row>
    <row r="7018" spans="1:2">
      <c r="A7018" t="e">
        <f>IF(Tabela3[[#This Row],[GOL CASA]]&lt;&gt;"",Tabela3[[#This Row],[TIME CASA]],"")</f>
        <v>#VALUE!</v>
      </c>
      <c r="B7018" t="e">
        <f>IF(Tabela3[[#This Row],[GOL FORA]]&lt;&gt;"",Tabela3[[#This Row],[TIME FORA]],"")</f>
        <v>#VALUE!</v>
      </c>
    </row>
    <row r="7019" spans="1:2">
      <c r="A7019" t="e">
        <f>IF(Tabela3[[#This Row],[GOL CASA]]&lt;&gt;"",Tabela3[[#This Row],[TIME CASA]],"")</f>
        <v>#VALUE!</v>
      </c>
      <c r="B7019" t="e">
        <f>IF(Tabela3[[#This Row],[GOL FORA]]&lt;&gt;"",Tabela3[[#This Row],[TIME FORA]],"")</f>
        <v>#VALUE!</v>
      </c>
    </row>
    <row r="7020" spans="1:2">
      <c r="A7020" t="e">
        <f>IF(Tabela3[[#This Row],[GOL CASA]]&lt;&gt;"",Tabela3[[#This Row],[TIME CASA]],"")</f>
        <v>#VALUE!</v>
      </c>
      <c r="B7020" t="e">
        <f>IF(Tabela3[[#This Row],[GOL FORA]]&lt;&gt;"",Tabela3[[#This Row],[TIME FORA]],"")</f>
        <v>#VALUE!</v>
      </c>
    </row>
    <row r="7021" spans="1:2">
      <c r="A7021" t="e">
        <f>IF(Tabela3[[#This Row],[GOL CASA]]&lt;&gt;"",Tabela3[[#This Row],[TIME CASA]],"")</f>
        <v>#VALUE!</v>
      </c>
      <c r="B7021" t="e">
        <f>IF(Tabela3[[#This Row],[GOL FORA]]&lt;&gt;"",Tabela3[[#This Row],[TIME FORA]],"")</f>
        <v>#VALUE!</v>
      </c>
    </row>
    <row r="7022" spans="1:2">
      <c r="A7022" t="e">
        <f>IF(Tabela3[[#This Row],[GOL CASA]]&lt;&gt;"",Tabela3[[#This Row],[TIME CASA]],"")</f>
        <v>#VALUE!</v>
      </c>
      <c r="B7022" t="e">
        <f>IF(Tabela3[[#This Row],[GOL FORA]]&lt;&gt;"",Tabela3[[#This Row],[TIME FORA]],"")</f>
        <v>#VALUE!</v>
      </c>
    </row>
    <row r="7023" spans="1:2">
      <c r="A7023" t="e">
        <f>IF(Tabela3[[#This Row],[GOL CASA]]&lt;&gt;"",Tabela3[[#This Row],[TIME CASA]],"")</f>
        <v>#VALUE!</v>
      </c>
      <c r="B7023" t="e">
        <f>IF(Tabela3[[#This Row],[GOL FORA]]&lt;&gt;"",Tabela3[[#This Row],[TIME FORA]],"")</f>
        <v>#VALUE!</v>
      </c>
    </row>
    <row r="7024" spans="1:2">
      <c r="A7024" t="e">
        <f>IF(Tabela3[[#This Row],[GOL CASA]]&lt;&gt;"",Tabela3[[#This Row],[TIME CASA]],"")</f>
        <v>#VALUE!</v>
      </c>
      <c r="B7024" t="e">
        <f>IF(Tabela3[[#This Row],[GOL FORA]]&lt;&gt;"",Tabela3[[#This Row],[TIME FORA]],"")</f>
        <v>#VALUE!</v>
      </c>
    </row>
    <row r="7025" spans="1:2">
      <c r="A7025" t="e">
        <f>IF(Tabela3[[#This Row],[GOL CASA]]&lt;&gt;"",Tabela3[[#This Row],[TIME CASA]],"")</f>
        <v>#VALUE!</v>
      </c>
      <c r="B7025" t="e">
        <f>IF(Tabela3[[#This Row],[GOL FORA]]&lt;&gt;"",Tabela3[[#This Row],[TIME FORA]],"")</f>
        <v>#VALUE!</v>
      </c>
    </row>
    <row r="7026" spans="1:2">
      <c r="A7026" t="e">
        <f>IF(Tabela3[[#This Row],[GOL CASA]]&lt;&gt;"",Tabela3[[#This Row],[TIME CASA]],"")</f>
        <v>#VALUE!</v>
      </c>
      <c r="B7026" t="e">
        <f>IF(Tabela3[[#This Row],[GOL FORA]]&lt;&gt;"",Tabela3[[#This Row],[TIME FORA]],"")</f>
        <v>#VALUE!</v>
      </c>
    </row>
    <row r="7027" spans="1:2">
      <c r="A7027" t="e">
        <f>IF(Tabela3[[#This Row],[GOL CASA]]&lt;&gt;"",Tabela3[[#This Row],[TIME CASA]],"")</f>
        <v>#VALUE!</v>
      </c>
      <c r="B7027" t="e">
        <f>IF(Tabela3[[#This Row],[GOL FORA]]&lt;&gt;"",Tabela3[[#This Row],[TIME FORA]],"")</f>
        <v>#VALUE!</v>
      </c>
    </row>
    <row r="7028" spans="1:2">
      <c r="A7028" t="e">
        <f>IF(Tabela3[[#This Row],[GOL CASA]]&lt;&gt;"",Tabela3[[#This Row],[TIME CASA]],"")</f>
        <v>#VALUE!</v>
      </c>
      <c r="B7028" t="e">
        <f>IF(Tabela3[[#This Row],[GOL FORA]]&lt;&gt;"",Tabela3[[#This Row],[TIME FORA]],"")</f>
        <v>#VALUE!</v>
      </c>
    </row>
    <row r="7029" spans="1:2">
      <c r="A7029" t="e">
        <f>IF(Tabela3[[#This Row],[GOL CASA]]&lt;&gt;"",Tabela3[[#This Row],[TIME CASA]],"")</f>
        <v>#VALUE!</v>
      </c>
      <c r="B7029" t="e">
        <f>IF(Tabela3[[#This Row],[GOL FORA]]&lt;&gt;"",Tabela3[[#This Row],[TIME FORA]],"")</f>
        <v>#VALUE!</v>
      </c>
    </row>
    <row r="7030" spans="1:2">
      <c r="A7030" t="e">
        <f>IF(Tabela3[[#This Row],[GOL CASA]]&lt;&gt;"",Tabela3[[#This Row],[TIME CASA]],"")</f>
        <v>#VALUE!</v>
      </c>
      <c r="B7030" t="e">
        <f>IF(Tabela3[[#This Row],[GOL FORA]]&lt;&gt;"",Tabela3[[#This Row],[TIME FORA]],"")</f>
        <v>#VALUE!</v>
      </c>
    </row>
    <row r="7031" spans="1:2">
      <c r="A7031" t="e">
        <f>IF(Tabela3[[#This Row],[GOL CASA]]&lt;&gt;"",Tabela3[[#This Row],[TIME CASA]],"")</f>
        <v>#VALUE!</v>
      </c>
      <c r="B7031" t="e">
        <f>IF(Tabela3[[#This Row],[GOL FORA]]&lt;&gt;"",Tabela3[[#This Row],[TIME FORA]],"")</f>
        <v>#VALUE!</v>
      </c>
    </row>
    <row r="7032" spans="1:2">
      <c r="A7032" t="e">
        <f>IF(Tabela3[[#This Row],[GOL CASA]]&lt;&gt;"",Tabela3[[#This Row],[TIME CASA]],"")</f>
        <v>#VALUE!</v>
      </c>
      <c r="B7032" t="e">
        <f>IF(Tabela3[[#This Row],[GOL FORA]]&lt;&gt;"",Tabela3[[#This Row],[TIME FORA]],"")</f>
        <v>#VALUE!</v>
      </c>
    </row>
    <row r="7033" spans="1:2">
      <c r="A7033" t="e">
        <f>IF(Tabela3[[#This Row],[GOL CASA]]&lt;&gt;"",Tabela3[[#This Row],[TIME CASA]],"")</f>
        <v>#VALUE!</v>
      </c>
      <c r="B7033" t="e">
        <f>IF(Tabela3[[#This Row],[GOL FORA]]&lt;&gt;"",Tabela3[[#This Row],[TIME FORA]],"")</f>
        <v>#VALUE!</v>
      </c>
    </row>
    <row r="7034" spans="1:2">
      <c r="A7034" t="e">
        <f>IF(Tabela3[[#This Row],[GOL CASA]]&lt;&gt;"",Tabela3[[#This Row],[TIME CASA]],"")</f>
        <v>#VALUE!</v>
      </c>
      <c r="B7034" t="e">
        <f>IF(Tabela3[[#This Row],[GOL FORA]]&lt;&gt;"",Tabela3[[#This Row],[TIME FORA]],"")</f>
        <v>#VALUE!</v>
      </c>
    </row>
    <row r="7035" spans="1:2">
      <c r="A7035" t="e">
        <f>IF(Tabela3[[#This Row],[GOL CASA]]&lt;&gt;"",Tabela3[[#This Row],[TIME CASA]],"")</f>
        <v>#VALUE!</v>
      </c>
      <c r="B7035" t="e">
        <f>IF(Tabela3[[#This Row],[GOL FORA]]&lt;&gt;"",Tabela3[[#This Row],[TIME FORA]],"")</f>
        <v>#VALUE!</v>
      </c>
    </row>
    <row r="7036" spans="1:2">
      <c r="A7036" t="e">
        <f>IF(Tabela3[[#This Row],[GOL CASA]]&lt;&gt;"",Tabela3[[#This Row],[TIME CASA]],"")</f>
        <v>#VALUE!</v>
      </c>
      <c r="B7036" t="e">
        <f>IF(Tabela3[[#This Row],[GOL FORA]]&lt;&gt;"",Tabela3[[#This Row],[TIME FORA]],"")</f>
        <v>#VALUE!</v>
      </c>
    </row>
    <row r="7037" spans="1:2">
      <c r="A7037" t="e">
        <f>IF(Tabela3[[#This Row],[GOL CASA]]&lt;&gt;"",Tabela3[[#This Row],[TIME CASA]],"")</f>
        <v>#VALUE!</v>
      </c>
      <c r="B7037" t="e">
        <f>IF(Tabela3[[#This Row],[GOL FORA]]&lt;&gt;"",Tabela3[[#This Row],[TIME FORA]],"")</f>
        <v>#VALUE!</v>
      </c>
    </row>
    <row r="7038" spans="1:2">
      <c r="A7038" t="e">
        <f>IF(Tabela3[[#This Row],[GOL CASA]]&lt;&gt;"",Tabela3[[#This Row],[TIME CASA]],"")</f>
        <v>#VALUE!</v>
      </c>
      <c r="B7038" t="e">
        <f>IF(Tabela3[[#This Row],[GOL FORA]]&lt;&gt;"",Tabela3[[#This Row],[TIME FORA]],"")</f>
        <v>#VALUE!</v>
      </c>
    </row>
    <row r="7039" spans="1:2">
      <c r="A7039" t="e">
        <f>IF(Tabela3[[#This Row],[GOL CASA]]&lt;&gt;"",Tabela3[[#This Row],[TIME CASA]],"")</f>
        <v>#VALUE!</v>
      </c>
      <c r="B7039" t="e">
        <f>IF(Tabela3[[#This Row],[GOL FORA]]&lt;&gt;"",Tabela3[[#This Row],[TIME FORA]],"")</f>
        <v>#VALUE!</v>
      </c>
    </row>
    <row r="7040" spans="1:2">
      <c r="A7040" t="e">
        <f>IF(Tabela3[[#This Row],[GOL CASA]]&lt;&gt;"",Tabela3[[#This Row],[TIME CASA]],"")</f>
        <v>#VALUE!</v>
      </c>
      <c r="B7040" t="e">
        <f>IF(Tabela3[[#This Row],[GOL FORA]]&lt;&gt;"",Tabela3[[#This Row],[TIME FORA]],"")</f>
        <v>#VALUE!</v>
      </c>
    </row>
    <row r="7041" spans="1:2">
      <c r="A7041" t="e">
        <f>IF(Tabela3[[#This Row],[GOL CASA]]&lt;&gt;"",Tabela3[[#This Row],[TIME CASA]],"")</f>
        <v>#VALUE!</v>
      </c>
      <c r="B7041" t="e">
        <f>IF(Tabela3[[#This Row],[GOL FORA]]&lt;&gt;"",Tabela3[[#This Row],[TIME FORA]],"")</f>
        <v>#VALUE!</v>
      </c>
    </row>
    <row r="7042" spans="1:2">
      <c r="A7042" t="e">
        <f>IF(Tabela3[[#This Row],[GOL CASA]]&lt;&gt;"",Tabela3[[#This Row],[TIME CASA]],"")</f>
        <v>#VALUE!</v>
      </c>
      <c r="B7042" t="e">
        <f>IF(Tabela3[[#This Row],[GOL FORA]]&lt;&gt;"",Tabela3[[#This Row],[TIME FORA]],"")</f>
        <v>#VALUE!</v>
      </c>
    </row>
    <row r="7043" spans="1:2">
      <c r="A7043" t="e">
        <f>IF(Tabela3[[#This Row],[GOL CASA]]&lt;&gt;"",Tabela3[[#This Row],[TIME CASA]],"")</f>
        <v>#VALUE!</v>
      </c>
      <c r="B7043" t="e">
        <f>IF(Tabela3[[#This Row],[GOL FORA]]&lt;&gt;"",Tabela3[[#This Row],[TIME FORA]],"")</f>
        <v>#VALUE!</v>
      </c>
    </row>
    <row r="7044" spans="1:2">
      <c r="A7044" t="e">
        <f>IF(Tabela3[[#This Row],[GOL CASA]]&lt;&gt;"",Tabela3[[#This Row],[TIME CASA]],"")</f>
        <v>#VALUE!</v>
      </c>
      <c r="B7044" t="e">
        <f>IF(Tabela3[[#This Row],[GOL FORA]]&lt;&gt;"",Tabela3[[#This Row],[TIME FORA]],"")</f>
        <v>#VALUE!</v>
      </c>
    </row>
    <row r="7045" spans="1:2">
      <c r="A7045" t="e">
        <f>IF(Tabela3[[#This Row],[GOL CASA]]&lt;&gt;"",Tabela3[[#This Row],[TIME CASA]],"")</f>
        <v>#VALUE!</v>
      </c>
      <c r="B7045" t="e">
        <f>IF(Tabela3[[#This Row],[GOL FORA]]&lt;&gt;"",Tabela3[[#This Row],[TIME FORA]],"")</f>
        <v>#VALUE!</v>
      </c>
    </row>
    <row r="7046" spans="1:2">
      <c r="A7046" t="e">
        <f>IF(Tabela3[[#This Row],[GOL CASA]]&lt;&gt;"",Tabela3[[#This Row],[TIME CASA]],"")</f>
        <v>#VALUE!</v>
      </c>
      <c r="B7046" t="e">
        <f>IF(Tabela3[[#This Row],[GOL FORA]]&lt;&gt;"",Tabela3[[#This Row],[TIME FORA]],"")</f>
        <v>#VALUE!</v>
      </c>
    </row>
    <row r="7047" spans="1:2">
      <c r="A7047" t="e">
        <f>IF(Tabela3[[#This Row],[GOL CASA]]&lt;&gt;"",Tabela3[[#This Row],[TIME CASA]],"")</f>
        <v>#VALUE!</v>
      </c>
      <c r="B7047" t="e">
        <f>IF(Tabela3[[#This Row],[GOL FORA]]&lt;&gt;"",Tabela3[[#This Row],[TIME FORA]],"")</f>
        <v>#VALUE!</v>
      </c>
    </row>
    <row r="7048" spans="1:2">
      <c r="A7048" t="e">
        <f>IF(Tabela3[[#This Row],[GOL CASA]]&lt;&gt;"",Tabela3[[#This Row],[TIME CASA]],"")</f>
        <v>#VALUE!</v>
      </c>
      <c r="B7048" t="e">
        <f>IF(Tabela3[[#This Row],[GOL FORA]]&lt;&gt;"",Tabela3[[#This Row],[TIME FORA]],"")</f>
        <v>#VALUE!</v>
      </c>
    </row>
    <row r="7049" spans="1:2">
      <c r="A7049" t="e">
        <f>IF(Tabela3[[#This Row],[GOL CASA]]&lt;&gt;"",Tabela3[[#This Row],[TIME CASA]],"")</f>
        <v>#VALUE!</v>
      </c>
      <c r="B7049" t="e">
        <f>IF(Tabela3[[#This Row],[GOL FORA]]&lt;&gt;"",Tabela3[[#This Row],[TIME FORA]],"")</f>
        <v>#VALUE!</v>
      </c>
    </row>
    <row r="7050" spans="1:2">
      <c r="A7050" t="e">
        <f>IF(Tabela3[[#This Row],[GOL CASA]]&lt;&gt;"",Tabela3[[#This Row],[TIME CASA]],"")</f>
        <v>#VALUE!</v>
      </c>
      <c r="B7050" t="e">
        <f>IF(Tabela3[[#This Row],[GOL FORA]]&lt;&gt;"",Tabela3[[#This Row],[TIME FORA]],"")</f>
        <v>#VALUE!</v>
      </c>
    </row>
    <row r="7051" spans="1:2">
      <c r="A7051" t="e">
        <f>IF(Tabela3[[#This Row],[GOL CASA]]&lt;&gt;"",Tabela3[[#This Row],[TIME CASA]],"")</f>
        <v>#VALUE!</v>
      </c>
      <c r="B7051" t="e">
        <f>IF(Tabela3[[#This Row],[GOL FORA]]&lt;&gt;"",Tabela3[[#This Row],[TIME FORA]],"")</f>
        <v>#VALUE!</v>
      </c>
    </row>
    <row r="7052" spans="1:2">
      <c r="A7052" t="e">
        <f>IF(Tabela3[[#This Row],[GOL CASA]]&lt;&gt;"",Tabela3[[#This Row],[TIME CASA]],"")</f>
        <v>#VALUE!</v>
      </c>
      <c r="B7052" t="e">
        <f>IF(Tabela3[[#This Row],[GOL FORA]]&lt;&gt;"",Tabela3[[#This Row],[TIME FORA]],"")</f>
        <v>#VALUE!</v>
      </c>
    </row>
    <row r="7053" spans="1:2">
      <c r="A7053" t="e">
        <f>IF(Tabela3[[#This Row],[GOL CASA]]&lt;&gt;"",Tabela3[[#This Row],[TIME CASA]],"")</f>
        <v>#VALUE!</v>
      </c>
      <c r="B7053" t="e">
        <f>IF(Tabela3[[#This Row],[GOL FORA]]&lt;&gt;"",Tabela3[[#This Row],[TIME FORA]],"")</f>
        <v>#VALUE!</v>
      </c>
    </row>
    <row r="7054" spans="1:2">
      <c r="A7054" t="e">
        <f>IF(Tabela3[[#This Row],[GOL CASA]]&lt;&gt;"",Tabela3[[#This Row],[TIME CASA]],"")</f>
        <v>#VALUE!</v>
      </c>
      <c r="B7054" t="e">
        <f>IF(Tabela3[[#This Row],[GOL FORA]]&lt;&gt;"",Tabela3[[#This Row],[TIME FORA]],"")</f>
        <v>#VALUE!</v>
      </c>
    </row>
    <row r="7055" spans="1:2">
      <c r="A7055" t="e">
        <f>IF(Tabela3[[#This Row],[GOL CASA]]&lt;&gt;"",Tabela3[[#This Row],[TIME CASA]],"")</f>
        <v>#VALUE!</v>
      </c>
      <c r="B7055" t="e">
        <f>IF(Tabela3[[#This Row],[GOL FORA]]&lt;&gt;"",Tabela3[[#This Row],[TIME FORA]],"")</f>
        <v>#VALUE!</v>
      </c>
    </row>
    <row r="7056" spans="1:2">
      <c r="A7056" t="e">
        <f>IF(Tabela3[[#This Row],[GOL CASA]]&lt;&gt;"",Tabela3[[#This Row],[TIME CASA]],"")</f>
        <v>#VALUE!</v>
      </c>
      <c r="B7056" t="e">
        <f>IF(Tabela3[[#This Row],[GOL FORA]]&lt;&gt;"",Tabela3[[#This Row],[TIME FORA]],"")</f>
        <v>#VALUE!</v>
      </c>
    </row>
    <row r="7057" spans="1:2">
      <c r="A7057" t="e">
        <f>IF(Tabela3[[#This Row],[GOL CASA]]&lt;&gt;"",Tabela3[[#This Row],[TIME CASA]],"")</f>
        <v>#VALUE!</v>
      </c>
      <c r="B7057" t="e">
        <f>IF(Tabela3[[#This Row],[GOL FORA]]&lt;&gt;"",Tabela3[[#This Row],[TIME FORA]],"")</f>
        <v>#VALUE!</v>
      </c>
    </row>
    <row r="7058" spans="1:2">
      <c r="A7058" t="e">
        <f>IF(Tabela3[[#This Row],[GOL CASA]]&lt;&gt;"",Tabela3[[#This Row],[TIME CASA]],"")</f>
        <v>#VALUE!</v>
      </c>
      <c r="B7058" t="e">
        <f>IF(Tabela3[[#This Row],[GOL FORA]]&lt;&gt;"",Tabela3[[#This Row],[TIME FORA]],"")</f>
        <v>#VALUE!</v>
      </c>
    </row>
    <row r="7059" spans="1:2">
      <c r="A7059" t="e">
        <f>IF(Tabela3[[#This Row],[GOL CASA]]&lt;&gt;"",Tabela3[[#This Row],[TIME CASA]],"")</f>
        <v>#VALUE!</v>
      </c>
      <c r="B7059" t="e">
        <f>IF(Tabela3[[#This Row],[GOL FORA]]&lt;&gt;"",Tabela3[[#This Row],[TIME FORA]],"")</f>
        <v>#VALUE!</v>
      </c>
    </row>
    <row r="7060" spans="1:2">
      <c r="A7060" t="e">
        <f>IF(Tabela3[[#This Row],[GOL CASA]]&lt;&gt;"",Tabela3[[#This Row],[TIME CASA]],"")</f>
        <v>#VALUE!</v>
      </c>
      <c r="B7060" t="e">
        <f>IF(Tabela3[[#This Row],[GOL FORA]]&lt;&gt;"",Tabela3[[#This Row],[TIME FORA]],"")</f>
        <v>#VALUE!</v>
      </c>
    </row>
    <row r="7061" spans="1:2">
      <c r="A7061" t="e">
        <f>IF(Tabela3[[#This Row],[GOL CASA]]&lt;&gt;"",Tabela3[[#This Row],[TIME CASA]],"")</f>
        <v>#VALUE!</v>
      </c>
      <c r="B7061" t="e">
        <f>IF(Tabela3[[#This Row],[GOL FORA]]&lt;&gt;"",Tabela3[[#This Row],[TIME FORA]],"")</f>
        <v>#VALUE!</v>
      </c>
    </row>
    <row r="7062" spans="1:2">
      <c r="A7062" t="e">
        <f>IF(Tabela3[[#This Row],[GOL CASA]]&lt;&gt;"",Tabela3[[#This Row],[TIME CASA]],"")</f>
        <v>#VALUE!</v>
      </c>
      <c r="B7062" t="e">
        <f>IF(Tabela3[[#This Row],[GOL FORA]]&lt;&gt;"",Tabela3[[#This Row],[TIME FORA]],"")</f>
        <v>#VALUE!</v>
      </c>
    </row>
    <row r="7063" spans="1:2">
      <c r="A7063" t="e">
        <f>IF(Tabela3[[#This Row],[GOL CASA]]&lt;&gt;"",Tabela3[[#This Row],[TIME CASA]],"")</f>
        <v>#VALUE!</v>
      </c>
      <c r="B7063" t="e">
        <f>IF(Tabela3[[#This Row],[GOL FORA]]&lt;&gt;"",Tabela3[[#This Row],[TIME FORA]],"")</f>
        <v>#VALUE!</v>
      </c>
    </row>
    <row r="7064" spans="1:2">
      <c r="A7064" t="e">
        <f>IF(Tabela3[[#This Row],[GOL CASA]]&lt;&gt;"",Tabela3[[#This Row],[TIME CASA]],"")</f>
        <v>#VALUE!</v>
      </c>
      <c r="B7064" t="e">
        <f>IF(Tabela3[[#This Row],[GOL FORA]]&lt;&gt;"",Tabela3[[#This Row],[TIME FORA]],"")</f>
        <v>#VALUE!</v>
      </c>
    </row>
    <row r="7065" spans="1:2">
      <c r="A7065" t="e">
        <f>IF(Tabela3[[#This Row],[GOL CASA]]&lt;&gt;"",Tabela3[[#This Row],[TIME CASA]],"")</f>
        <v>#VALUE!</v>
      </c>
      <c r="B7065" t="e">
        <f>IF(Tabela3[[#This Row],[GOL FORA]]&lt;&gt;"",Tabela3[[#This Row],[TIME FORA]],"")</f>
        <v>#VALUE!</v>
      </c>
    </row>
    <row r="7066" spans="1:2">
      <c r="A7066" t="e">
        <f>IF(Tabela3[[#This Row],[GOL CASA]]&lt;&gt;"",Tabela3[[#This Row],[TIME CASA]],"")</f>
        <v>#VALUE!</v>
      </c>
      <c r="B7066" t="e">
        <f>IF(Tabela3[[#This Row],[GOL FORA]]&lt;&gt;"",Tabela3[[#This Row],[TIME FORA]],"")</f>
        <v>#VALUE!</v>
      </c>
    </row>
    <row r="7067" spans="1:2">
      <c r="A7067" t="e">
        <f>IF(Tabela3[[#This Row],[GOL CASA]]&lt;&gt;"",Tabela3[[#This Row],[TIME CASA]],"")</f>
        <v>#VALUE!</v>
      </c>
      <c r="B7067" t="e">
        <f>IF(Tabela3[[#This Row],[GOL FORA]]&lt;&gt;"",Tabela3[[#This Row],[TIME FORA]],"")</f>
        <v>#VALUE!</v>
      </c>
    </row>
    <row r="7068" spans="1:2">
      <c r="A7068" t="e">
        <f>IF(Tabela3[[#This Row],[GOL CASA]]&lt;&gt;"",Tabela3[[#This Row],[TIME CASA]],"")</f>
        <v>#VALUE!</v>
      </c>
      <c r="B7068" t="e">
        <f>IF(Tabela3[[#This Row],[GOL FORA]]&lt;&gt;"",Tabela3[[#This Row],[TIME FORA]],"")</f>
        <v>#VALUE!</v>
      </c>
    </row>
    <row r="7069" spans="1:2">
      <c r="A7069" t="e">
        <f>IF(Tabela3[[#This Row],[GOL CASA]]&lt;&gt;"",Tabela3[[#This Row],[TIME CASA]],"")</f>
        <v>#VALUE!</v>
      </c>
      <c r="B7069" t="e">
        <f>IF(Tabela3[[#This Row],[GOL FORA]]&lt;&gt;"",Tabela3[[#This Row],[TIME FORA]],"")</f>
        <v>#VALUE!</v>
      </c>
    </row>
    <row r="7070" spans="1:2">
      <c r="A7070" t="e">
        <f>IF(Tabela3[[#This Row],[GOL CASA]]&lt;&gt;"",Tabela3[[#This Row],[TIME CASA]],"")</f>
        <v>#VALUE!</v>
      </c>
      <c r="B7070" t="e">
        <f>IF(Tabela3[[#This Row],[GOL FORA]]&lt;&gt;"",Tabela3[[#This Row],[TIME FORA]],"")</f>
        <v>#VALUE!</v>
      </c>
    </row>
    <row r="7071" spans="1:2">
      <c r="A7071" t="e">
        <f>IF(Tabela3[[#This Row],[GOL CASA]]&lt;&gt;"",Tabela3[[#This Row],[TIME CASA]],"")</f>
        <v>#VALUE!</v>
      </c>
      <c r="B7071" t="e">
        <f>IF(Tabela3[[#This Row],[GOL FORA]]&lt;&gt;"",Tabela3[[#This Row],[TIME FORA]],"")</f>
        <v>#VALUE!</v>
      </c>
    </row>
    <row r="7072" spans="1:2">
      <c r="A7072" t="e">
        <f>IF(Tabela3[[#This Row],[GOL CASA]]&lt;&gt;"",Tabela3[[#This Row],[TIME CASA]],"")</f>
        <v>#VALUE!</v>
      </c>
      <c r="B7072" t="e">
        <f>IF(Tabela3[[#This Row],[GOL FORA]]&lt;&gt;"",Tabela3[[#This Row],[TIME FORA]],"")</f>
        <v>#VALUE!</v>
      </c>
    </row>
    <row r="7073" spans="1:2">
      <c r="A7073" t="e">
        <f>IF(Tabela3[[#This Row],[GOL CASA]]&lt;&gt;"",Tabela3[[#This Row],[TIME CASA]],"")</f>
        <v>#VALUE!</v>
      </c>
      <c r="B7073" t="e">
        <f>IF(Tabela3[[#This Row],[GOL FORA]]&lt;&gt;"",Tabela3[[#This Row],[TIME FORA]],"")</f>
        <v>#VALUE!</v>
      </c>
    </row>
    <row r="7074" spans="1:2">
      <c r="A7074" t="e">
        <f>IF(Tabela3[[#This Row],[GOL CASA]]&lt;&gt;"",Tabela3[[#This Row],[TIME CASA]],"")</f>
        <v>#VALUE!</v>
      </c>
      <c r="B7074" t="e">
        <f>IF(Tabela3[[#This Row],[GOL FORA]]&lt;&gt;"",Tabela3[[#This Row],[TIME FORA]],"")</f>
        <v>#VALUE!</v>
      </c>
    </row>
    <row r="7075" spans="1:2">
      <c r="A7075" t="e">
        <f>IF(Tabela3[[#This Row],[GOL CASA]]&lt;&gt;"",Tabela3[[#This Row],[TIME CASA]],"")</f>
        <v>#VALUE!</v>
      </c>
      <c r="B7075" t="e">
        <f>IF(Tabela3[[#This Row],[GOL FORA]]&lt;&gt;"",Tabela3[[#This Row],[TIME FORA]],"")</f>
        <v>#VALUE!</v>
      </c>
    </row>
    <row r="7076" spans="1:2">
      <c r="A7076" t="e">
        <f>IF(Tabela3[[#This Row],[GOL CASA]]&lt;&gt;"",Tabela3[[#This Row],[TIME CASA]],"")</f>
        <v>#VALUE!</v>
      </c>
      <c r="B7076" t="e">
        <f>IF(Tabela3[[#This Row],[GOL FORA]]&lt;&gt;"",Tabela3[[#This Row],[TIME FORA]],"")</f>
        <v>#VALUE!</v>
      </c>
    </row>
    <row r="7077" spans="1:2">
      <c r="A7077" t="e">
        <f>IF(Tabela3[[#This Row],[GOL CASA]]&lt;&gt;"",Tabela3[[#This Row],[TIME CASA]],"")</f>
        <v>#VALUE!</v>
      </c>
      <c r="B7077" t="e">
        <f>IF(Tabela3[[#This Row],[GOL FORA]]&lt;&gt;"",Tabela3[[#This Row],[TIME FORA]],"")</f>
        <v>#VALUE!</v>
      </c>
    </row>
    <row r="7078" spans="1:2">
      <c r="A7078" t="e">
        <f>IF(Tabela3[[#This Row],[GOL CASA]]&lt;&gt;"",Tabela3[[#This Row],[TIME CASA]],"")</f>
        <v>#VALUE!</v>
      </c>
      <c r="B7078" t="e">
        <f>IF(Tabela3[[#This Row],[GOL FORA]]&lt;&gt;"",Tabela3[[#This Row],[TIME FORA]],"")</f>
        <v>#VALUE!</v>
      </c>
    </row>
    <row r="7079" spans="1:2">
      <c r="A7079" t="e">
        <f>IF(Tabela3[[#This Row],[GOL CASA]]&lt;&gt;"",Tabela3[[#This Row],[TIME CASA]],"")</f>
        <v>#VALUE!</v>
      </c>
      <c r="B7079" t="e">
        <f>IF(Tabela3[[#This Row],[GOL FORA]]&lt;&gt;"",Tabela3[[#This Row],[TIME FORA]],"")</f>
        <v>#VALUE!</v>
      </c>
    </row>
    <row r="7080" spans="1:2">
      <c r="A7080" t="e">
        <f>IF(Tabela3[[#This Row],[GOL CASA]]&lt;&gt;"",Tabela3[[#This Row],[TIME CASA]],"")</f>
        <v>#VALUE!</v>
      </c>
      <c r="B7080" t="e">
        <f>IF(Tabela3[[#This Row],[GOL FORA]]&lt;&gt;"",Tabela3[[#This Row],[TIME FORA]],"")</f>
        <v>#VALUE!</v>
      </c>
    </row>
    <row r="7081" spans="1:2">
      <c r="A7081" t="e">
        <f>IF(Tabela3[[#This Row],[GOL CASA]]&lt;&gt;"",Tabela3[[#This Row],[TIME CASA]],"")</f>
        <v>#VALUE!</v>
      </c>
      <c r="B7081" t="e">
        <f>IF(Tabela3[[#This Row],[GOL FORA]]&lt;&gt;"",Tabela3[[#This Row],[TIME FORA]],"")</f>
        <v>#VALUE!</v>
      </c>
    </row>
    <row r="7082" spans="1:2">
      <c r="A7082" t="e">
        <f>IF(Tabela3[[#This Row],[GOL CASA]]&lt;&gt;"",Tabela3[[#This Row],[TIME CASA]],"")</f>
        <v>#VALUE!</v>
      </c>
      <c r="B7082" t="e">
        <f>IF(Tabela3[[#This Row],[GOL FORA]]&lt;&gt;"",Tabela3[[#This Row],[TIME FORA]],"")</f>
        <v>#VALUE!</v>
      </c>
    </row>
    <row r="7083" spans="1:2">
      <c r="A7083" t="e">
        <f>IF(Tabela3[[#This Row],[GOL CASA]]&lt;&gt;"",Tabela3[[#This Row],[TIME CASA]],"")</f>
        <v>#VALUE!</v>
      </c>
      <c r="B7083" t="e">
        <f>IF(Tabela3[[#This Row],[GOL FORA]]&lt;&gt;"",Tabela3[[#This Row],[TIME FORA]],"")</f>
        <v>#VALUE!</v>
      </c>
    </row>
    <row r="7084" spans="1:2">
      <c r="A7084" t="e">
        <f>IF(Tabela3[[#This Row],[GOL CASA]]&lt;&gt;"",Tabela3[[#This Row],[TIME CASA]],"")</f>
        <v>#VALUE!</v>
      </c>
      <c r="B7084" t="e">
        <f>IF(Tabela3[[#This Row],[GOL FORA]]&lt;&gt;"",Tabela3[[#This Row],[TIME FORA]],"")</f>
        <v>#VALUE!</v>
      </c>
    </row>
    <row r="7085" spans="1:2">
      <c r="A7085" t="e">
        <f>IF(Tabela3[[#This Row],[GOL CASA]]&lt;&gt;"",Tabela3[[#This Row],[TIME CASA]],"")</f>
        <v>#VALUE!</v>
      </c>
      <c r="B7085" t="e">
        <f>IF(Tabela3[[#This Row],[GOL FORA]]&lt;&gt;"",Tabela3[[#This Row],[TIME FORA]],"")</f>
        <v>#VALUE!</v>
      </c>
    </row>
    <row r="7086" spans="1:2">
      <c r="A7086" t="e">
        <f>IF(Tabela3[[#This Row],[GOL CASA]]&lt;&gt;"",Tabela3[[#This Row],[TIME CASA]],"")</f>
        <v>#VALUE!</v>
      </c>
      <c r="B7086" t="e">
        <f>IF(Tabela3[[#This Row],[GOL FORA]]&lt;&gt;"",Tabela3[[#This Row],[TIME FORA]],"")</f>
        <v>#VALUE!</v>
      </c>
    </row>
    <row r="7087" spans="1:2">
      <c r="A7087" t="e">
        <f>IF(Tabela3[[#This Row],[GOL CASA]]&lt;&gt;"",Tabela3[[#This Row],[TIME CASA]],"")</f>
        <v>#VALUE!</v>
      </c>
      <c r="B7087" t="e">
        <f>IF(Tabela3[[#This Row],[GOL FORA]]&lt;&gt;"",Tabela3[[#This Row],[TIME FORA]],"")</f>
        <v>#VALUE!</v>
      </c>
    </row>
    <row r="7088" spans="1:2">
      <c r="A7088" t="e">
        <f>IF(Tabela3[[#This Row],[GOL CASA]]&lt;&gt;"",Tabela3[[#This Row],[TIME CASA]],"")</f>
        <v>#VALUE!</v>
      </c>
      <c r="B7088" t="e">
        <f>IF(Tabela3[[#This Row],[GOL FORA]]&lt;&gt;"",Tabela3[[#This Row],[TIME FORA]],"")</f>
        <v>#VALUE!</v>
      </c>
    </row>
    <row r="7089" spans="1:2">
      <c r="A7089" t="e">
        <f>IF(Tabela3[[#This Row],[GOL CASA]]&lt;&gt;"",Tabela3[[#This Row],[TIME CASA]],"")</f>
        <v>#VALUE!</v>
      </c>
      <c r="B7089" t="e">
        <f>IF(Tabela3[[#This Row],[GOL FORA]]&lt;&gt;"",Tabela3[[#This Row],[TIME FORA]],"")</f>
        <v>#VALUE!</v>
      </c>
    </row>
    <row r="7090" spans="1:2">
      <c r="A7090" t="e">
        <f>IF(Tabela3[[#This Row],[GOL CASA]]&lt;&gt;"",Tabela3[[#This Row],[TIME CASA]],"")</f>
        <v>#VALUE!</v>
      </c>
      <c r="B7090" t="e">
        <f>IF(Tabela3[[#This Row],[GOL FORA]]&lt;&gt;"",Tabela3[[#This Row],[TIME FORA]],"")</f>
        <v>#VALUE!</v>
      </c>
    </row>
    <row r="7091" spans="1:2">
      <c r="A7091" t="e">
        <f>IF(Tabela3[[#This Row],[GOL CASA]]&lt;&gt;"",Tabela3[[#This Row],[TIME CASA]],"")</f>
        <v>#VALUE!</v>
      </c>
      <c r="B7091" t="e">
        <f>IF(Tabela3[[#This Row],[GOL FORA]]&lt;&gt;"",Tabela3[[#This Row],[TIME FORA]],"")</f>
        <v>#VALUE!</v>
      </c>
    </row>
    <row r="7092" spans="1:2">
      <c r="A7092" t="e">
        <f>IF(Tabela3[[#This Row],[GOL CASA]]&lt;&gt;"",Tabela3[[#This Row],[TIME CASA]],"")</f>
        <v>#VALUE!</v>
      </c>
      <c r="B7092" t="e">
        <f>IF(Tabela3[[#This Row],[GOL FORA]]&lt;&gt;"",Tabela3[[#This Row],[TIME FORA]],"")</f>
        <v>#VALUE!</v>
      </c>
    </row>
    <row r="7093" spans="1:2">
      <c r="A7093" t="e">
        <f>IF(Tabela3[[#This Row],[GOL CASA]]&lt;&gt;"",Tabela3[[#This Row],[TIME CASA]],"")</f>
        <v>#VALUE!</v>
      </c>
      <c r="B7093" t="e">
        <f>IF(Tabela3[[#This Row],[GOL FORA]]&lt;&gt;"",Tabela3[[#This Row],[TIME FORA]],"")</f>
        <v>#VALUE!</v>
      </c>
    </row>
    <row r="7094" spans="1:2">
      <c r="A7094" t="e">
        <f>IF(Tabela3[[#This Row],[GOL CASA]]&lt;&gt;"",Tabela3[[#This Row],[TIME CASA]],"")</f>
        <v>#VALUE!</v>
      </c>
      <c r="B7094" t="e">
        <f>IF(Tabela3[[#This Row],[GOL FORA]]&lt;&gt;"",Tabela3[[#This Row],[TIME FORA]],"")</f>
        <v>#VALUE!</v>
      </c>
    </row>
    <row r="7095" spans="1:2">
      <c r="A7095" t="e">
        <f>IF(Tabela3[[#This Row],[GOL CASA]]&lt;&gt;"",Tabela3[[#This Row],[TIME CASA]],"")</f>
        <v>#VALUE!</v>
      </c>
      <c r="B7095" t="e">
        <f>IF(Tabela3[[#This Row],[GOL FORA]]&lt;&gt;"",Tabela3[[#This Row],[TIME FORA]],"")</f>
        <v>#VALUE!</v>
      </c>
    </row>
    <row r="7096" spans="1:2">
      <c r="A7096" t="e">
        <f>IF(Tabela3[[#This Row],[GOL CASA]]&lt;&gt;"",Tabela3[[#This Row],[TIME CASA]],"")</f>
        <v>#VALUE!</v>
      </c>
      <c r="B7096" t="e">
        <f>IF(Tabela3[[#This Row],[GOL FORA]]&lt;&gt;"",Tabela3[[#This Row],[TIME FORA]],"")</f>
        <v>#VALUE!</v>
      </c>
    </row>
    <row r="7097" spans="1:2">
      <c r="A7097" t="e">
        <f>IF(Tabela3[[#This Row],[GOL CASA]]&lt;&gt;"",Tabela3[[#This Row],[TIME CASA]],"")</f>
        <v>#VALUE!</v>
      </c>
      <c r="B7097" t="e">
        <f>IF(Tabela3[[#This Row],[GOL FORA]]&lt;&gt;"",Tabela3[[#This Row],[TIME FORA]],"")</f>
        <v>#VALUE!</v>
      </c>
    </row>
    <row r="7098" spans="1:2">
      <c r="A7098" t="e">
        <f>IF(Tabela3[[#This Row],[GOL CASA]]&lt;&gt;"",Tabela3[[#This Row],[TIME CASA]],"")</f>
        <v>#VALUE!</v>
      </c>
      <c r="B7098" t="e">
        <f>IF(Tabela3[[#This Row],[GOL FORA]]&lt;&gt;"",Tabela3[[#This Row],[TIME FORA]],"")</f>
        <v>#VALUE!</v>
      </c>
    </row>
    <row r="7099" spans="1:2">
      <c r="A7099" t="e">
        <f>IF(Tabela3[[#This Row],[GOL CASA]]&lt;&gt;"",Tabela3[[#This Row],[TIME CASA]],"")</f>
        <v>#VALUE!</v>
      </c>
      <c r="B7099" t="e">
        <f>IF(Tabela3[[#This Row],[GOL FORA]]&lt;&gt;"",Tabela3[[#This Row],[TIME FORA]],"")</f>
        <v>#VALUE!</v>
      </c>
    </row>
    <row r="7100" spans="1:2">
      <c r="A7100" t="e">
        <f>IF(Tabela3[[#This Row],[GOL CASA]]&lt;&gt;"",Tabela3[[#This Row],[TIME CASA]],"")</f>
        <v>#VALUE!</v>
      </c>
      <c r="B7100" t="e">
        <f>IF(Tabela3[[#This Row],[GOL FORA]]&lt;&gt;"",Tabela3[[#This Row],[TIME FORA]],"")</f>
        <v>#VALUE!</v>
      </c>
    </row>
    <row r="7101" spans="1:2">
      <c r="A7101" t="e">
        <f>IF(Tabela3[[#This Row],[GOL CASA]]&lt;&gt;"",Tabela3[[#This Row],[TIME CASA]],"")</f>
        <v>#VALUE!</v>
      </c>
      <c r="B7101" t="e">
        <f>IF(Tabela3[[#This Row],[GOL FORA]]&lt;&gt;"",Tabela3[[#This Row],[TIME FORA]],"")</f>
        <v>#VALUE!</v>
      </c>
    </row>
    <row r="7102" spans="1:2">
      <c r="A7102" t="e">
        <f>IF(Tabela3[[#This Row],[GOL CASA]]&lt;&gt;"",Tabela3[[#This Row],[TIME CASA]],"")</f>
        <v>#VALUE!</v>
      </c>
      <c r="B7102" t="e">
        <f>IF(Tabela3[[#This Row],[GOL FORA]]&lt;&gt;"",Tabela3[[#This Row],[TIME FORA]],"")</f>
        <v>#VALUE!</v>
      </c>
    </row>
    <row r="7103" spans="1:2">
      <c r="A7103" t="e">
        <f>IF(Tabela3[[#This Row],[GOL CASA]]&lt;&gt;"",Tabela3[[#This Row],[TIME CASA]],"")</f>
        <v>#VALUE!</v>
      </c>
      <c r="B7103" t="e">
        <f>IF(Tabela3[[#This Row],[GOL FORA]]&lt;&gt;"",Tabela3[[#This Row],[TIME FORA]],"")</f>
        <v>#VALUE!</v>
      </c>
    </row>
    <row r="7104" spans="1:2">
      <c r="A7104" t="e">
        <f>IF(Tabela3[[#This Row],[GOL CASA]]&lt;&gt;"",Tabela3[[#This Row],[TIME CASA]],"")</f>
        <v>#VALUE!</v>
      </c>
      <c r="B7104" t="e">
        <f>IF(Tabela3[[#This Row],[GOL FORA]]&lt;&gt;"",Tabela3[[#This Row],[TIME FORA]],"")</f>
        <v>#VALUE!</v>
      </c>
    </row>
    <row r="7105" spans="1:2">
      <c r="A7105" t="e">
        <f>IF(Tabela3[[#This Row],[GOL CASA]]&lt;&gt;"",Tabela3[[#This Row],[TIME CASA]],"")</f>
        <v>#VALUE!</v>
      </c>
      <c r="B7105" t="e">
        <f>IF(Tabela3[[#This Row],[GOL FORA]]&lt;&gt;"",Tabela3[[#This Row],[TIME FORA]],"")</f>
        <v>#VALUE!</v>
      </c>
    </row>
    <row r="7106" spans="1:2">
      <c r="A7106" t="e">
        <f>IF(Tabela3[[#This Row],[GOL CASA]]&lt;&gt;"",Tabela3[[#This Row],[TIME CASA]],"")</f>
        <v>#VALUE!</v>
      </c>
      <c r="B7106" t="e">
        <f>IF(Tabela3[[#This Row],[GOL FORA]]&lt;&gt;"",Tabela3[[#This Row],[TIME FORA]],"")</f>
        <v>#VALUE!</v>
      </c>
    </row>
    <row r="7107" spans="1:2">
      <c r="A7107" t="e">
        <f>IF(Tabela3[[#This Row],[GOL CASA]]&lt;&gt;"",Tabela3[[#This Row],[TIME CASA]],"")</f>
        <v>#VALUE!</v>
      </c>
      <c r="B7107" t="e">
        <f>IF(Tabela3[[#This Row],[GOL FORA]]&lt;&gt;"",Tabela3[[#This Row],[TIME FORA]],"")</f>
        <v>#VALUE!</v>
      </c>
    </row>
    <row r="7108" spans="1:2">
      <c r="A7108" t="e">
        <f>IF(Tabela3[[#This Row],[GOL CASA]]&lt;&gt;"",Tabela3[[#This Row],[TIME CASA]],"")</f>
        <v>#VALUE!</v>
      </c>
      <c r="B7108" t="e">
        <f>IF(Tabela3[[#This Row],[GOL FORA]]&lt;&gt;"",Tabela3[[#This Row],[TIME FORA]],"")</f>
        <v>#VALUE!</v>
      </c>
    </row>
    <row r="7109" spans="1:2">
      <c r="A7109" t="e">
        <f>IF(Tabela3[[#This Row],[GOL CASA]]&lt;&gt;"",Tabela3[[#This Row],[TIME CASA]],"")</f>
        <v>#VALUE!</v>
      </c>
      <c r="B7109" t="e">
        <f>IF(Tabela3[[#This Row],[GOL FORA]]&lt;&gt;"",Tabela3[[#This Row],[TIME FORA]],"")</f>
        <v>#VALUE!</v>
      </c>
    </row>
    <row r="7110" spans="1:2">
      <c r="A7110" t="e">
        <f>IF(Tabela3[[#This Row],[GOL CASA]]&lt;&gt;"",Tabela3[[#This Row],[TIME CASA]],"")</f>
        <v>#VALUE!</v>
      </c>
      <c r="B7110" t="e">
        <f>IF(Tabela3[[#This Row],[GOL FORA]]&lt;&gt;"",Tabela3[[#This Row],[TIME FORA]],"")</f>
        <v>#VALUE!</v>
      </c>
    </row>
    <row r="7111" spans="1:2">
      <c r="A7111" t="e">
        <f>IF(Tabela3[[#This Row],[GOL CASA]]&lt;&gt;"",Tabela3[[#This Row],[TIME CASA]],"")</f>
        <v>#VALUE!</v>
      </c>
      <c r="B7111" t="e">
        <f>IF(Tabela3[[#This Row],[GOL FORA]]&lt;&gt;"",Tabela3[[#This Row],[TIME FORA]],"")</f>
        <v>#VALUE!</v>
      </c>
    </row>
    <row r="7112" spans="1:2">
      <c r="A7112" t="e">
        <f>IF(Tabela3[[#This Row],[GOL CASA]]&lt;&gt;"",Tabela3[[#This Row],[TIME CASA]],"")</f>
        <v>#VALUE!</v>
      </c>
      <c r="B7112" t="e">
        <f>IF(Tabela3[[#This Row],[GOL FORA]]&lt;&gt;"",Tabela3[[#This Row],[TIME FORA]],"")</f>
        <v>#VALUE!</v>
      </c>
    </row>
    <row r="7113" spans="1:2">
      <c r="A7113" t="e">
        <f>IF(Tabela3[[#This Row],[GOL CASA]]&lt;&gt;"",Tabela3[[#This Row],[TIME CASA]],"")</f>
        <v>#VALUE!</v>
      </c>
      <c r="B7113" t="e">
        <f>IF(Tabela3[[#This Row],[GOL FORA]]&lt;&gt;"",Tabela3[[#This Row],[TIME FORA]],"")</f>
        <v>#VALUE!</v>
      </c>
    </row>
    <row r="7114" spans="1:2">
      <c r="A7114" t="e">
        <f>IF(Tabela3[[#This Row],[GOL CASA]]&lt;&gt;"",Tabela3[[#This Row],[TIME CASA]],"")</f>
        <v>#VALUE!</v>
      </c>
      <c r="B7114" t="e">
        <f>IF(Tabela3[[#This Row],[GOL FORA]]&lt;&gt;"",Tabela3[[#This Row],[TIME FORA]],"")</f>
        <v>#VALUE!</v>
      </c>
    </row>
    <row r="7115" spans="1:2">
      <c r="A7115" t="e">
        <f>IF(Tabela3[[#This Row],[GOL CASA]]&lt;&gt;"",Tabela3[[#This Row],[TIME CASA]],"")</f>
        <v>#VALUE!</v>
      </c>
      <c r="B7115" t="e">
        <f>IF(Tabela3[[#This Row],[GOL FORA]]&lt;&gt;"",Tabela3[[#This Row],[TIME FORA]],"")</f>
        <v>#VALUE!</v>
      </c>
    </row>
    <row r="7116" spans="1:2">
      <c r="A7116" t="e">
        <f>IF(Tabela3[[#This Row],[GOL CASA]]&lt;&gt;"",Tabela3[[#This Row],[TIME CASA]],"")</f>
        <v>#VALUE!</v>
      </c>
      <c r="B7116" t="e">
        <f>IF(Tabela3[[#This Row],[GOL FORA]]&lt;&gt;"",Tabela3[[#This Row],[TIME FORA]],"")</f>
        <v>#VALUE!</v>
      </c>
    </row>
    <row r="7117" spans="1:2">
      <c r="A7117" t="e">
        <f>IF(Tabela3[[#This Row],[GOL CASA]]&lt;&gt;"",Tabela3[[#This Row],[TIME CASA]],"")</f>
        <v>#VALUE!</v>
      </c>
      <c r="B7117" t="e">
        <f>IF(Tabela3[[#This Row],[GOL FORA]]&lt;&gt;"",Tabela3[[#This Row],[TIME FORA]],"")</f>
        <v>#VALUE!</v>
      </c>
    </row>
    <row r="7118" spans="1:2">
      <c r="A7118" t="e">
        <f>IF(Tabela3[[#This Row],[GOL CASA]]&lt;&gt;"",Tabela3[[#This Row],[TIME CASA]],"")</f>
        <v>#VALUE!</v>
      </c>
      <c r="B7118" t="e">
        <f>IF(Tabela3[[#This Row],[GOL FORA]]&lt;&gt;"",Tabela3[[#This Row],[TIME FORA]],"")</f>
        <v>#VALUE!</v>
      </c>
    </row>
    <row r="7119" spans="1:2">
      <c r="A7119" t="e">
        <f>IF(Tabela3[[#This Row],[GOL CASA]]&lt;&gt;"",Tabela3[[#This Row],[TIME CASA]],"")</f>
        <v>#VALUE!</v>
      </c>
      <c r="B7119" t="e">
        <f>IF(Tabela3[[#This Row],[GOL FORA]]&lt;&gt;"",Tabela3[[#This Row],[TIME FORA]],"")</f>
        <v>#VALUE!</v>
      </c>
    </row>
    <row r="7120" spans="1:2">
      <c r="A7120" t="e">
        <f>IF(Tabela3[[#This Row],[GOL CASA]]&lt;&gt;"",Tabela3[[#This Row],[TIME CASA]],"")</f>
        <v>#VALUE!</v>
      </c>
      <c r="B7120" t="e">
        <f>IF(Tabela3[[#This Row],[GOL FORA]]&lt;&gt;"",Tabela3[[#This Row],[TIME FORA]],"")</f>
        <v>#VALUE!</v>
      </c>
    </row>
    <row r="7121" spans="1:2">
      <c r="A7121" t="e">
        <f>IF(Tabela3[[#This Row],[GOL CASA]]&lt;&gt;"",Tabela3[[#This Row],[TIME CASA]],"")</f>
        <v>#VALUE!</v>
      </c>
      <c r="B7121" t="e">
        <f>IF(Tabela3[[#This Row],[GOL FORA]]&lt;&gt;"",Tabela3[[#This Row],[TIME FORA]],"")</f>
        <v>#VALUE!</v>
      </c>
    </row>
    <row r="7122" spans="1:2">
      <c r="A7122" t="e">
        <f>IF(Tabela3[[#This Row],[GOL CASA]]&lt;&gt;"",Tabela3[[#This Row],[TIME CASA]],"")</f>
        <v>#VALUE!</v>
      </c>
      <c r="B7122" t="e">
        <f>IF(Tabela3[[#This Row],[GOL FORA]]&lt;&gt;"",Tabela3[[#This Row],[TIME FORA]],"")</f>
        <v>#VALUE!</v>
      </c>
    </row>
    <row r="7123" spans="1:2">
      <c r="A7123" t="e">
        <f>IF(Tabela3[[#This Row],[GOL CASA]]&lt;&gt;"",Tabela3[[#This Row],[TIME CASA]],"")</f>
        <v>#VALUE!</v>
      </c>
      <c r="B7123" t="e">
        <f>IF(Tabela3[[#This Row],[GOL FORA]]&lt;&gt;"",Tabela3[[#This Row],[TIME FORA]],"")</f>
        <v>#VALUE!</v>
      </c>
    </row>
    <row r="7124" spans="1:2">
      <c r="A7124" t="e">
        <f>IF(Tabela3[[#This Row],[GOL CASA]]&lt;&gt;"",Tabela3[[#This Row],[TIME CASA]],"")</f>
        <v>#VALUE!</v>
      </c>
      <c r="B7124" t="e">
        <f>IF(Tabela3[[#This Row],[GOL FORA]]&lt;&gt;"",Tabela3[[#This Row],[TIME FORA]],"")</f>
        <v>#VALUE!</v>
      </c>
    </row>
    <row r="7125" spans="1:2">
      <c r="A7125" t="e">
        <f>IF(Tabela3[[#This Row],[GOL CASA]]&lt;&gt;"",Tabela3[[#This Row],[TIME CASA]],"")</f>
        <v>#VALUE!</v>
      </c>
      <c r="B7125" t="e">
        <f>IF(Tabela3[[#This Row],[GOL FORA]]&lt;&gt;"",Tabela3[[#This Row],[TIME FORA]],"")</f>
        <v>#VALUE!</v>
      </c>
    </row>
    <row r="7126" spans="1:2">
      <c r="A7126" t="e">
        <f>IF(Tabela3[[#This Row],[GOL CASA]]&lt;&gt;"",Tabela3[[#This Row],[TIME CASA]],"")</f>
        <v>#VALUE!</v>
      </c>
      <c r="B7126" t="e">
        <f>IF(Tabela3[[#This Row],[GOL FORA]]&lt;&gt;"",Tabela3[[#This Row],[TIME FORA]],"")</f>
        <v>#VALUE!</v>
      </c>
    </row>
    <row r="7127" spans="1:2">
      <c r="A7127" t="e">
        <f>IF(Tabela3[[#This Row],[GOL CASA]]&lt;&gt;"",Tabela3[[#This Row],[TIME CASA]],"")</f>
        <v>#VALUE!</v>
      </c>
      <c r="B7127" t="e">
        <f>IF(Tabela3[[#This Row],[GOL FORA]]&lt;&gt;"",Tabela3[[#This Row],[TIME FORA]],"")</f>
        <v>#VALUE!</v>
      </c>
    </row>
    <row r="7128" spans="1:2">
      <c r="A7128" t="e">
        <f>IF(Tabela3[[#This Row],[GOL CASA]]&lt;&gt;"",Tabela3[[#This Row],[TIME CASA]],"")</f>
        <v>#VALUE!</v>
      </c>
      <c r="B7128" t="e">
        <f>IF(Tabela3[[#This Row],[GOL FORA]]&lt;&gt;"",Tabela3[[#This Row],[TIME FORA]],"")</f>
        <v>#VALUE!</v>
      </c>
    </row>
    <row r="7129" spans="1:2">
      <c r="A7129" t="e">
        <f>IF(Tabela3[[#This Row],[GOL CASA]]&lt;&gt;"",Tabela3[[#This Row],[TIME CASA]],"")</f>
        <v>#VALUE!</v>
      </c>
      <c r="B7129" t="e">
        <f>IF(Tabela3[[#This Row],[GOL FORA]]&lt;&gt;"",Tabela3[[#This Row],[TIME FORA]],"")</f>
        <v>#VALUE!</v>
      </c>
    </row>
    <row r="7130" spans="1:2">
      <c r="A7130" t="e">
        <f>IF(Tabela3[[#This Row],[GOL CASA]]&lt;&gt;"",Tabela3[[#This Row],[TIME CASA]],"")</f>
        <v>#VALUE!</v>
      </c>
      <c r="B7130" t="e">
        <f>IF(Tabela3[[#This Row],[GOL FORA]]&lt;&gt;"",Tabela3[[#This Row],[TIME FORA]],"")</f>
        <v>#VALUE!</v>
      </c>
    </row>
    <row r="7131" spans="1:2">
      <c r="A7131" t="e">
        <f>IF(Tabela3[[#This Row],[GOL CASA]]&lt;&gt;"",Tabela3[[#This Row],[TIME CASA]],"")</f>
        <v>#VALUE!</v>
      </c>
      <c r="B7131" t="e">
        <f>IF(Tabela3[[#This Row],[GOL FORA]]&lt;&gt;"",Tabela3[[#This Row],[TIME FORA]],"")</f>
        <v>#VALUE!</v>
      </c>
    </row>
    <row r="7132" spans="1:2">
      <c r="A7132" t="e">
        <f>IF(Tabela3[[#This Row],[GOL CASA]]&lt;&gt;"",Tabela3[[#This Row],[TIME CASA]],"")</f>
        <v>#VALUE!</v>
      </c>
      <c r="B7132" t="e">
        <f>IF(Tabela3[[#This Row],[GOL FORA]]&lt;&gt;"",Tabela3[[#This Row],[TIME FORA]],"")</f>
        <v>#VALUE!</v>
      </c>
    </row>
    <row r="7133" spans="1:2">
      <c r="A7133" t="e">
        <f>IF(Tabela3[[#This Row],[GOL CASA]]&lt;&gt;"",Tabela3[[#This Row],[TIME CASA]],"")</f>
        <v>#VALUE!</v>
      </c>
      <c r="B7133" t="e">
        <f>IF(Tabela3[[#This Row],[GOL FORA]]&lt;&gt;"",Tabela3[[#This Row],[TIME FORA]],"")</f>
        <v>#VALUE!</v>
      </c>
    </row>
    <row r="7134" spans="1:2">
      <c r="A7134" t="e">
        <f>IF(Tabela3[[#This Row],[GOL CASA]]&lt;&gt;"",Tabela3[[#This Row],[TIME CASA]],"")</f>
        <v>#VALUE!</v>
      </c>
      <c r="B7134" t="e">
        <f>IF(Tabela3[[#This Row],[GOL FORA]]&lt;&gt;"",Tabela3[[#This Row],[TIME FORA]],"")</f>
        <v>#VALUE!</v>
      </c>
    </row>
    <row r="7135" spans="1:2">
      <c r="A7135" t="e">
        <f>IF(Tabela3[[#This Row],[GOL CASA]]&lt;&gt;"",Tabela3[[#This Row],[TIME CASA]],"")</f>
        <v>#VALUE!</v>
      </c>
      <c r="B7135" t="e">
        <f>IF(Tabela3[[#This Row],[GOL FORA]]&lt;&gt;"",Tabela3[[#This Row],[TIME FORA]],"")</f>
        <v>#VALUE!</v>
      </c>
    </row>
    <row r="7136" spans="1:2">
      <c r="A7136" t="e">
        <f>IF(Tabela3[[#This Row],[GOL CASA]]&lt;&gt;"",Tabela3[[#This Row],[TIME CASA]],"")</f>
        <v>#VALUE!</v>
      </c>
      <c r="B7136" t="e">
        <f>IF(Tabela3[[#This Row],[GOL FORA]]&lt;&gt;"",Tabela3[[#This Row],[TIME FORA]],"")</f>
        <v>#VALUE!</v>
      </c>
    </row>
    <row r="7137" spans="1:2">
      <c r="A7137" t="e">
        <f>IF(Tabela3[[#This Row],[GOL CASA]]&lt;&gt;"",Tabela3[[#This Row],[TIME CASA]],"")</f>
        <v>#VALUE!</v>
      </c>
      <c r="B7137" t="e">
        <f>IF(Tabela3[[#This Row],[GOL FORA]]&lt;&gt;"",Tabela3[[#This Row],[TIME FORA]],"")</f>
        <v>#VALUE!</v>
      </c>
    </row>
    <row r="7138" spans="1:2">
      <c r="A7138" t="e">
        <f>IF(Tabela3[[#This Row],[GOL CASA]]&lt;&gt;"",Tabela3[[#This Row],[TIME CASA]],"")</f>
        <v>#VALUE!</v>
      </c>
      <c r="B7138" t="e">
        <f>IF(Tabela3[[#This Row],[GOL FORA]]&lt;&gt;"",Tabela3[[#This Row],[TIME FORA]],"")</f>
        <v>#VALUE!</v>
      </c>
    </row>
    <row r="7139" spans="1:2">
      <c r="A7139" t="e">
        <f>IF(Tabela3[[#This Row],[GOL CASA]]&lt;&gt;"",Tabela3[[#This Row],[TIME CASA]],"")</f>
        <v>#VALUE!</v>
      </c>
      <c r="B7139" t="e">
        <f>IF(Tabela3[[#This Row],[GOL FORA]]&lt;&gt;"",Tabela3[[#This Row],[TIME FORA]],"")</f>
        <v>#VALUE!</v>
      </c>
    </row>
    <row r="7140" spans="1:2">
      <c r="A7140" t="e">
        <f>IF(Tabela3[[#This Row],[GOL CASA]]&lt;&gt;"",Tabela3[[#This Row],[TIME CASA]],"")</f>
        <v>#VALUE!</v>
      </c>
      <c r="B7140" t="e">
        <f>IF(Tabela3[[#This Row],[GOL FORA]]&lt;&gt;"",Tabela3[[#This Row],[TIME FORA]],"")</f>
        <v>#VALUE!</v>
      </c>
    </row>
    <row r="7141" spans="1:2">
      <c r="A7141" t="e">
        <f>IF(Tabela3[[#This Row],[GOL CASA]]&lt;&gt;"",Tabela3[[#This Row],[TIME CASA]],"")</f>
        <v>#VALUE!</v>
      </c>
      <c r="B7141" t="e">
        <f>IF(Tabela3[[#This Row],[GOL FORA]]&lt;&gt;"",Tabela3[[#This Row],[TIME FORA]],"")</f>
        <v>#VALUE!</v>
      </c>
    </row>
    <row r="7142" spans="1:2">
      <c r="A7142" t="e">
        <f>IF(Tabela3[[#This Row],[GOL CASA]]&lt;&gt;"",Tabela3[[#This Row],[TIME CASA]],"")</f>
        <v>#VALUE!</v>
      </c>
      <c r="B7142" t="e">
        <f>IF(Tabela3[[#This Row],[GOL FORA]]&lt;&gt;"",Tabela3[[#This Row],[TIME FORA]],"")</f>
        <v>#VALUE!</v>
      </c>
    </row>
    <row r="7143" spans="1:2">
      <c r="A7143" t="e">
        <f>IF(Tabela3[[#This Row],[GOL CASA]]&lt;&gt;"",Tabela3[[#This Row],[TIME CASA]],"")</f>
        <v>#VALUE!</v>
      </c>
      <c r="B7143" t="e">
        <f>IF(Tabela3[[#This Row],[GOL FORA]]&lt;&gt;"",Tabela3[[#This Row],[TIME FORA]],"")</f>
        <v>#VALUE!</v>
      </c>
    </row>
    <row r="7144" spans="1:2">
      <c r="A7144" t="e">
        <f>IF(Tabela3[[#This Row],[GOL CASA]]&lt;&gt;"",Tabela3[[#This Row],[TIME CASA]],"")</f>
        <v>#VALUE!</v>
      </c>
      <c r="B7144" t="e">
        <f>IF(Tabela3[[#This Row],[GOL FORA]]&lt;&gt;"",Tabela3[[#This Row],[TIME FORA]],"")</f>
        <v>#VALUE!</v>
      </c>
    </row>
    <row r="7145" spans="1:2">
      <c r="A7145" t="e">
        <f>IF(Tabela3[[#This Row],[GOL CASA]]&lt;&gt;"",Tabela3[[#This Row],[TIME CASA]],"")</f>
        <v>#VALUE!</v>
      </c>
      <c r="B7145" t="e">
        <f>IF(Tabela3[[#This Row],[GOL FORA]]&lt;&gt;"",Tabela3[[#This Row],[TIME FORA]],"")</f>
        <v>#VALUE!</v>
      </c>
    </row>
    <row r="7146" spans="1:2">
      <c r="A7146" t="e">
        <f>IF(Tabela3[[#This Row],[GOL CASA]]&lt;&gt;"",Tabela3[[#This Row],[TIME CASA]],"")</f>
        <v>#VALUE!</v>
      </c>
      <c r="B7146" t="e">
        <f>IF(Tabela3[[#This Row],[GOL FORA]]&lt;&gt;"",Tabela3[[#This Row],[TIME FORA]],"")</f>
        <v>#VALUE!</v>
      </c>
    </row>
    <row r="7147" spans="1:2">
      <c r="A7147" t="e">
        <f>IF(Tabela3[[#This Row],[GOL CASA]]&lt;&gt;"",Tabela3[[#This Row],[TIME CASA]],"")</f>
        <v>#VALUE!</v>
      </c>
      <c r="B7147" t="e">
        <f>IF(Tabela3[[#This Row],[GOL FORA]]&lt;&gt;"",Tabela3[[#This Row],[TIME FORA]],"")</f>
        <v>#VALUE!</v>
      </c>
    </row>
    <row r="7148" spans="1:2">
      <c r="A7148" t="e">
        <f>IF(Tabela3[[#This Row],[GOL CASA]]&lt;&gt;"",Tabela3[[#This Row],[TIME CASA]],"")</f>
        <v>#VALUE!</v>
      </c>
      <c r="B7148" t="e">
        <f>IF(Tabela3[[#This Row],[GOL FORA]]&lt;&gt;"",Tabela3[[#This Row],[TIME FORA]],"")</f>
        <v>#VALUE!</v>
      </c>
    </row>
    <row r="7149" spans="1:2">
      <c r="A7149" t="e">
        <f>IF(Tabela3[[#This Row],[GOL CASA]]&lt;&gt;"",Tabela3[[#This Row],[TIME CASA]],"")</f>
        <v>#VALUE!</v>
      </c>
      <c r="B7149" t="e">
        <f>IF(Tabela3[[#This Row],[GOL FORA]]&lt;&gt;"",Tabela3[[#This Row],[TIME FORA]],"")</f>
        <v>#VALUE!</v>
      </c>
    </row>
    <row r="7150" spans="1:2">
      <c r="A7150" t="e">
        <f>IF(Tabela3[[#This Row],[GOL CASA]]&lt;&gt;"",Tabela3[[#This Row],[TIME CASA]],"")</f>
        <v>#VALUE!</v>
      </c>
      <c r="B7150" t="e">
        <f>IF(Tabela3[[#This Row],[GOL FORA]]&lt;&gt;"",Tabela3[[#This Row],[TIME FORA]],"")</f>
        <v>#VALUE!</v>
      </c>
    </row>
    <row r="7151" spans="1:2">
      <c r="A7151" t="e">
        <f>IF(Tabela3[[#This Row],[GOL CASA]]&lt;&gt;"",Tabela3[[#This Row],[TIME CASA]],"")</f>
        <v>#VALUE!</v>
      </c>
      <c r="B7151" t="e">
        <f>IF(Tabela3[[#This Row],[GOL FORA]]&lt;&gt;"",Tabela3[[#This Row],[TIME FORA]],"")</f>
        <v>#VALUE!</v>
      </c>
    </row>
    <row r="7152" spans="1:2">
      <c r="A7152" t="e">
        <f>IF(Tabela3[[#This Row],[GOL CASA]]&lt;&gt;"",Tabela3[[#This Row],[TIME CASA]],"")</f>
        <v>#VALUE!</v>
      </c>
      <c r="B7152" t="e">
        <f>IF(Tabela3[[#This Row],[GOL FORA]]&lt;&gt;"",Tabela3[[#This Row],[TIME FORA]],"")</f>
        <v>#VALUE!</v>
      </c>
    </row>
    <row r="7153" spans="1:2">
      <c r="A7153" t="e">
        <f>IF(Tabela3[[#This Row],[GOL CASA]]&lt;&gt;"",Tabela3[[#This Row],[TIME CASA]],"")</f>
        <v>#VALUE!</v>
      </c>
      <c r="B7153" t="e">
        <f>IF(Tabela3[[#This Row],[GOL FORA]]&lt;&gt;"",Tabela3[[#This Row],[TIME FORA]],"")</f>
        <v>#VALUE!</v>
      </c>
    </row>
    <row r="7154" spans="1:2">
      <c r="A7154" t="e">
        <f>IF(Tabela3[[#This Row],[GOL CASA]]&lt;&gt;"",Tabela3[[#This Row],[TIME CASA]],"")</f>
        <v>#VALUE!</v>
      </c>
      <c r="B7154" t="e">
        <f>IF(Tabela3[[#This Row],[GOL FORA]]&lt;&gt;"",Tabela3[[#This Row],[TIME FORA]],"")</f>
        <v>#VALUE!</v>
      </c>
    </row>
    <row r="7155" spans="1:2">
      <c r="A7155" t="e">
        <f>IF(Tabela3[[#This Row],[GOL CASA]]&lt;&gt;"",Tabela3[[#This Row],[TIME CASA]],"")</f>
        <v>#VALUE!</v>
      </c>
      <c r="B7155" t="e">
        <f>IF(Tabela3[[#This Row],[GOL FORA]]&lt;&gt;"",Tabela3[[#This Row],[TIME FORA]],"")</f>
        <v>#VALUE!</v>
      </c>
    </row>
    <row r="7156" spans="1:2">
      <c r="A7156" t="e">
        <f>IF(Tabela3[[#This Row],[GOL CASA]]&lt;&gt;"",Tabela3[[#This Row],[TIME CASA]],"")</f>
        <v>#VALUE!</v>
      </c>
      <c r="B7156" t="e">
        <f>IF(Tabela3[[#This Row],[GOL FORA]]&lt;&gt;"",Tabela3[[#This Row],[TIME FORA]],"")</f>
        <v>#VALUE!</v>
      </c>
    </row>
    <row r="7157" spans="1:2">
      <c r="A7157" t="e">
        <f>IF(Tabela3[[#This Row],[GOL CASA]]&lt;&gt;"",Tabela3[[#This Row],[TIME CASA]],"")</f>
        <v>#VALUE!</v>
      </c>
      <c r="B7157" t="e">
        <f>IF(Tabela3[[#This Row],[GOL FORA]]&lt;&gt;"",Tabela3[[#This Row],[TIME FORA]],"")</f>
        <v>#VALUE!</v>
      </c>
    </row>
    <row r="7158" spans="1:2">
      <c r="A7158" t="e">
        <f>IF(Tabela3[[#This Row],[GOL CASA]]&lt;&gt;"",Tabela3[[#This Row],[TIME CASA]],"")</f>
        <v>#VALUE!</v>
      </c>
      <c r="B7158" t="e">
        <f>IF(Tabela3[[#This Row],[GOL FORA]]&lt;&gt;"",Tabela3[[#This Row],[TIME FORA]],"")</f>
        <v>#VALUE!</v>
      </c>
    </row>
    <row r="7159" spans="1:2">
      <c r="A7159" t="e">
        <f>IF(Tabela3[[#This Row],[GOL CASA]]&lt;&gt;"",Tabela3[[#This Row],[TIME CASA]],"")</f>
        <v>#VALUE!</v>
      </c>
      <c r="B7159" t="e">
        <f>IF(Tabela3[[#This Row],[GOL FORA]]&lt;&gt;"",Tabela3[[#This Row],[TIME FORA]],"")</f>
        <v>#VALUE!</v>
      </c>
    </row>
    <row r="7160" spans="1:2">
      <c r="A7160" t="e">
        <f>IF(Tabela3[[#This Row],[GOL CASA]]&lt;&gt;"",Tabela3[[#This Row],[TIME CASA]],"")</f>
        <v>#VALUE!</v>
      </c>
      <c r="B7160" t="e">
        <f>IF(Tabela3[[#This Row],[GOL FORA]]&lt;&gt;"",Tabela3[[#This Row],[TIME FORA]],"")</f>
        <v>#VALUE!</v>
      </c>
    </row>
    <row r="7161" spans="1:2">
      <c r="A7161" t="e">
        <f>IF(Tabela3[[#This Row],[GOL CASA]]&lt;&gt;"",Tabela3[[#This Row],[TIME CASA]],"")</f>
        <v>#VALUE!</v>
      </c>
      <c r="B7161" t="e">
        <f>IF(Tabela3[[#This Row],[GOL FORA]]&lt;&gt;"",Tabela3[[#This Row],[TIME FORA]],"")</f>
        <v>#VALUE!</v>
      </c>
    </row>
    <row r="7162" spans="1:2">
      <c r="A7162" t="e">
        <f>IF(Tabela3[[#This Row],[GOL CASA]]&lt;&gt;"",Tabela3[[#This Row],[TIME CASA]],"")</f>
        <v>#VALUE!</v>
      </c>
      <c r="B7162" t="e">
        <f>IF(Tabela3[[#This Row],[GOL FORA]]&lt;&gt;"",Tabela3[[#This Row],[TIME FORA]],"")</f>
        <v>#VALUE!</v>
      </c>
    </row>
    <row r="7163" spans="1:2">
      <c r="A7163" t="e">
        <f>IF(Tabela3[[#This Row],[GOL CASA]]&lt;&gt;"",Tabela3[[#This Row],[TIME CASA]],"")</f>
        <v>#VALUE!</v>
      </c>
      <c r="B7163" t="e">
        <f>IF(Tabela3[[#This Row],[GOL FORA]]&lt;&gt;"",Tabela3[[#This Row],[TIME FORA]],"")</f>
        <v>#VALUE!</v>
      </c>
    </row>
    <row r="7164" spans="1:2">
      <c r="A7164" t="e">
        <f>IF(Tabela3[[#This Row],[GOL CASA]]&lt;&gt;"",Tabela3[[#This Row],[TIME CASA]],"")</f>
        <v>#VALUE!</v>
      </c>
      <c r="B7164" t="e">
        <f>IF(Tabela3[[#This Row],[GOL FORA]]&lt;&gt;"",Tabela3[[#This Row],[TIME FORA]],"")</f>
        <v>#VALUE!</v>
      </c>
    </row>
    <row r="7165" spans="1:2">
      <c r="A7165" t="e">
        <f>IF(Tabela3[[#This Row],[GOL CASA]]&lt;&gt;"",Tabela3[[#This Row],[TIME CASA]],"")</f>
        <v>#VALUE!</v>
      </c>
      <c r="B7165" t="e">
        <f>IF(Tabela3[[#This Row],[GOL FORA]]&lt;&gt;"",Tabela3[[#This Row],[TIME FORA]],"")</f>
        <v>#VALUE!</v>
      </c>
    </row>
    <row r="7166" spans="1:2">
      <c r="A7166" t="e">
        <f>IF(Tabela3[[#This Row],[GOL CASA]]&lt;&gt;"",Tabela3[[#This Row],[TIME CASA]],"")</f>
        <v>#VALUE!</v>
      </c>
      <c r="B7166" t="e">
        <f>IF(Tabela3[[#This Row],[GOL FORA]]&lt;&gt;"",Tabela3[[#This Row],[TIME FORA]],"")</f>
        <v>#VALUE!</v>
      </c>
    </row>
    <row r="7167" spans="1:2">
      <c r="A7167" t="e">
        <f>IF(Tabela3[[#This Row],[GOL CASA]]&lt;&gt;"",Tabela3[[#This Row],[TIME CASA]],"")</f>
        <v>#VALUE!</v>
      </c>
      <c r="B7167" t="e">
        <f>IF(Tabela3[[#This Row],[GOL FORA]]&lt;&gt;"",Tabela3[[#This Row],[TIME FORA]],"")</f>
        <v>#VALUE!</v>
      </c>
    </row>
    <row r="7168" spans="1:2">
      <c r="A7168" t="e">
        <f>IF(Tabela3[[#This Row],[GOL CASA]]&lt;&gt;"",Tabela3[[#This Row],[TIME CASA]],"")</f>
        <v>#VALUE!</v>
      </c>
      <c r="B7168" t="e">
        <f>IF(Tabela3[[#This Row],[GOL FORA]]&lt;&gt;"",Tabela3[[#This Row],[TIME FORA]],"")</f>
        <v>#VALUE!</v>
      </c>
    </row>
    <row r="7169" spans="1:2">
      <c r="A7169" t="e">
        <f>IF(Tabela3[[#This Row],[GOL CASA]]&lt;&gt;"",Tabela3[[#This Row],[TIME CASA]],"")</f>
        <v>#VALUE!</v>
      </c>
      <c r="B7169" t="e">
        <f>IF(Tabela3[[#This Row],[GOL FORA]]&lt;&gt;"",Tabela3[[#This Row],[TIME FORA]],"")</f>
        <v>#VALUE!</v>
      </c>
    </row>
    <row r="7170" spans="1:2">
      <c r="A7170" t="e">
        <f>IF(Tabela3[[#This Row],[GOL CASA]]&lt;&gt;"",Tabela3[[#This Row],[TIME CASA]],"")</f>
        <v>#VALUE!</v>
      </c>
      <c r="B7170" t="e">
        <f>IF(Tabela3[[#This Row],[GOL FORA]]&lt;&gt;"",Tabela3[[#This Row],[TIME FORA]],"")</f>
        <v>#VALUE!</v>
      </c>
    </row>
    <row r="7171" spans="1:2">
      <c r="A7171" t="e">
        <f>IF(Tabela3[[#This Row],[GOL CASA]]&lt;&gt;"",Tabela3[[#This Row],[TIME CASA]],"")</f>
        <v>#VALUE!</v>
      </c>
      <c r="B7171" t="e">
        <f>IF(Tabela3[[#This Row],[GOL FORA]]&lt;&gt;"",Tabela3[[#This Row],[TIME FORA]],"")</f>
        <v>#VALUE!</v>
      </c>
    </row>
    <row r="7172" spans="1:2">
      <c r="A7172" t="e">
        <f>IF(Tabela3[[#This Row],[GOL CASA]]&lt;&gt;"",Tabela3[[#This Row],[TIME CASA]],"")</f>
        <v>#VALUE!</v>
      </c>
      <c r="B7172" t="e">
        <f>IF(Tabela3[[#This Row],[GOL FORA]]&lt;&gt;"",Tabela3[[#This Row],[TIME FORA]],"")</f>
        <v>#VALUE!</v>
      </c>
    </row>
    <row r="7173" spans="1:2">
      <c r="A7173" t="e">
        <f>IF(Tabela3[[#This Row],[GOL CASA]]&lt;&gt;"",Tabela3[[#This Row],[TIME CASA]],"")</f>
        <v>#VALUE!</v>
      </c>
      <c r="B7173" t="e">
        <f>IF(Tabela3[[#This Row],[GOL FORA]]&lt;&gt;"",Tabela3[[#This Row],[TIME FORA]],"")</f>
        <v>#VALUE!</v>
      </c>
    </row>
    <row r="7174" spans="1:2">
      <c r="A7174" t="e">
        <f>IF(Tabela3[[#This Row],[GOL CASA]]&lt;&gt;"",Tabela3[[#This Row],[TIME CASA]],"")</f>
        <v>#VALUE!</v>
      </c>
      <c r="B7174" t="e">
        <f>IF(Tabela3[[#This Row],[GOL FORA]]&lt;&gt;"",Tabela3[[#This Row],[TIME FORA]],"")</f>
        <v>#VALUE!</v>
      </c>
    </row>
    <row r="7175" spans="1:2">
      <c r="A7175" t="e">
        <f>IF(Tabela3[[#This Row],[GOL CASA]]&lt;&gt;"",Tabela3[[#This Row],[TIME CASA]],"")</f>
        <v>#VALUE!</v>
      </c>
      <c r="B7175" t="e">
        <f>IF(Tabela3[[#This Row],[GOL FORA]]&lt;&gt;"",Tabela3[[#This Row],[TIME FORA]],"")</f>
        <v>#VALUE!</v>
      </c>
    </row>
    <row r="7176" spans="1:2">
      <c r="A7176" t="e">
        <f>IF(Tabela3[[#This Row],[GOL CASA]]&lt;&gt;"",Tabela3[[#This Row],[TIME CASA]],"")</f>
        <v>#VALUE!</v>
      </c>
      <c r="B7176" t="e">
        <f>IF(Tabela3[[#This Row],[GOL FORA]]&lt;&gt;"",Tabela3[[#This Row],[TIME FORA]],"")</f>
        <v>#VALUE!</v>
      </c>
    </row>
    <row r="7177" spans="1:2">
      <c r="A7177" t="e">
        <f>IF(Tabela3[[#This Row],[GOL CASA]]&lt;&gt;"",Tabela3[[#This Row],[TIME CASA]],"")</f>
        <v>#VALUE!</v>
      </c>
      <c r="B7177" t="e">
        <f>IF(Tabela3[[#This Row],[GOL FORA]]&lt;&gt;"",Tabela3[[#This Row],[TIME FORA]],"")</f>
        <v>#VALUE!</v>
      </c>
    </row>
    <row r="7178" spans="1:2">
      <c r="A7178" t="e">
        <f>IF(Tabela3[[#This Row],[GOL CASA]]&lt;&gt;"",Tabela3[[#This Row],[TIME CASA]],"")</f>
        <v>#VALUE!</v>
      </c>
      <c r="B7178" t="e">
        <f>IF(Tabela3[[#This Row],[GOL FORA]]&lt;&gt;"",Tabela3[[#This Row],[TIME FORA]],"")</f>
        <v>#VALUE!</v>
      </c>
    </row>
    <row r="7179" spans="1:2">
      <c r="A7179" t="e">
        <f>IF(Tabela3[[#This Row],[GOL CASA]]&lt;&gt;"",Tabela3[[#This Row],[TIME CASA]],"")</f>
        <v>#VALUE!</v>
      </c>
      <c r="B7179" t="e">
        <f>IF(Tabela3[[#This Row],[GOL FORA]]&lt;&gt;"",Tabela3[[#This Row],[TIME FORA]],"")</f>
        <v>#VALUE!</v>
      </c>
    </row>
    <row r="7180" spans="1:2">
      <c r="A7180" t="e">
        <f>IF(Tabela3[[#This Row],[GOL CASA]]&lt;&gt;"",Tabela3[[#This Row],[TIME CASA]],"")</f>
        <v>#VALUE!</v>
      </c>
      <c r="B7180" t="e">
        <f>IF(Tabela3[[#This Row],[GOL FORA]]&lt;&gt;"",Tabela3[[#This Row],[TIME FORA]],"")</f>
        <v>#VALUE!</v>
      </c>
    </row>
    <row r="7181" spans="1:2">
      <c r="A7181" t="e">
        <f>IF(Tabela3[[#This Row],[GOL CASA]]&lt;&gt;"",Tabela3[[#This Row],[TIME CASA]],"")</f>
        <v>#VALUE!</v>
      </c>
      <c r="B7181" t="e">
        <f>IF(Tabela3[[#This Row],[GOL FORA]]&lt;&gt;"",Tabela3[[#This Row],[TIME FORA]],"")</f>
        <v>#VALUE!</v>
      </c>
    </row>
    <row r="7182" spans="1:2">
      <c r="A7182" t="e">
        <f>IF(Tabela3[[#This Row],[GOL CASA]]&lt;&gt;"",Tabela3[[#This Row],[TIME CASA]],"")</f>
        <v>#VALUE!</v>
      </c>
      <c r="B7182" t="e">
        <f>IF(Tabela3[[#This Row],[GOL FORA]]&lt;&gt;"",Tabela3[[#This Row],[TIME FORA]],"")</f>
        <v>#VALUE!</v>
      </c>
    </row>
    <row r="7183" spans="1:2">
      <c r="A7183" t="e">
        <f>IF(Tabela3[[#This Row],[GOL CASA]]&lt;&gt;"",Tabela3[[#This Row],[TIME CASA]],"")</f>
        <v>#VALUE!</v>
      </c>
      <c r="B7183" t="e">
        <f>IF(Tabela3[[#This Row],[GOL FORA]]&lt;&gt;"",Tabela3[[#This Row],[TIME FORA]],"")</f>
        <v>#VALUE!</v>
      </c>
    </row>
    <row r="7184" spans="1:2">
      <c r="A7184" t="e">
        <f>IF(Tabela3[[#This Row],[GOL CASA]]&lt;&gt;"",Tabela3[[#This Row],[TIME CASA]],"")</f>
        <v>#VALUE!</v>
      </c>
      <c r="B7184" t="e">
        <f>IF(Tabela3[[#This Row],[GOL FORA]]&lt;&gt;"",Tabela3[[#This Row],[TIME FORA]],"")</f>
        <v>#VALUE!</v>
      </c>
    </row>
    <row r="7185" spans="1:2">
      <c r="A7185" t="e">
        <f>IF(Tabela3[[#This Row],[GOL CASA]]&lt;&gt;"",Tabela3[[#This Row],[TIME CASA]],"")</f>
        <v>#VALUE!</v>
      </c>
      <c r="B7185" t="e">
        <f>IF(Tabela3[[#This Row],[GOL FORA]]&lt;&gt;"",Tabela3[[#This Row],[TIME FORA]],"")</f>
        <v>#VALUE!</v>
      </c>
    </row>
    <row r="7186" spans="1:2">
      <c r="A7186" t="e">
        <f>IF(Tabela3[[#This Row],[GOL CASA]]&lt;&gt;"",Tabela3[[#This Row],[TIME CASA]],"")</f>
        <v>#VALUE!</v>
      </c>
      <c r="B7186" t="e">
        <f>IF(Tabela3[[#This Row],[GOL FORA]]&lt;&gt;"",Tabela3[[#This Row],[TIME FORA]],"")</f>
        <v>#VALUE!</v>
      </c>
    </row>
    <row r="7187" spans="1:2">
      <c r="A7187" t="e">
        <f>IF(Tabela3[[#This Row],[GOL CASA]]&lt;&gt;"",Tabela3[[#This Row],[TIME CASA]],"")</f>
        <v>#VALUE!</v>
      </c>
      <c r="B7187" t="e">
        <f>IF(Tabela3[[#This Row],[GOL FORA]]&lt;&gt;"",Tabela3[[#This Row],[TIME FORA]],"")</f>
        <v>#VALUE!</v>
      </c>
    </row>
    <row r="7188" spans="1:2">
      <c r="A7188" t="e">
        <f>IF(Tabela3[[#This Row],[GOL CASA]]&lt;&gt;"",Tabela3[[#This Row],[TIME CASA]],"")</f>
        <v>#VALUE!</v>
      </c>
      <c r="B7188" t="e">
        <f>IF(Tabela3[[#This Row],[GOL FORA]]&lt;&gt;"",Tabela3[[#This Row],[TIME FORA]],"")</f>
        <v>#VALUE!</v>
      </c>
    </row>
    <row r="7189" spans="1:2">
      <c r="A7189" t="e">
        <f>IF(Tabela3[[#This Row],[GOL CASA]]&lt;&gt;"",Tabela3[[#This Row],[TIME CASA]],"")</f>
        <v>#VALUE!</v>
      </c>
      <c r="B7189" t="e">
        <f>IF(Tabela3[[#This Row],[GOL FORA]]&lt;&gt;"",Tabela3[[#This Row],[TIME FORA]],"")</f>
        <v>#VALUE!</v>
      </c>
    </row>
    <row r="7190" spans="1:2">
      <c r="A7190" t="e">
        <f>IF(Tabela3[[#This Row],[GOL CASA]]&lt;&gt;"",Tabela3[[#This Row],[TIME CASA]],"")</f>
        <v>#VALUE!</v>
      </c>
      <c r="B7190" t="e">
        <f>IF(Tabela3[[#This Row],[GOL FORA]]&lt;&gt;"",Tabela3[[#This Row],[TIME FORA]],"")</f>
        <v>#VALUE!</v>
      </c>
    </row>
    <row r="7191" spans="1:2">
      <c r="A7191" t="e">
        <f>IF(Tabela3[[#This Row],[GOL CASA]]&lt;&gt;"",Tabela3[[#This Row],[TIME CASA]],"")</f>
        <v>#VALUE!</v>
      </c>
      <c r="B7191" t="e">
        <f>IF(Tabela3[[#This Row],[GOL FORA]]&lt;&gt;"",Tabela3[[#This Row],[TIME FORA]],"")</f>
        <v>#VALUE!</v>
      </c>
    </row>
    <row r="7192" spans="1:2">
      <c r="A7192" t="e">
        <f>IF(Tabela3[[#This Row],[GOL CASA]]&lt;&gt;"",Tabela3[[#This Row],[TIME CASA]],"")</f>
        <v>#VALUE!</v>
      </c>
      <c r="B7192" t="e">
        <f>IF(Tabela3[[#This Row],[GOL FORA]]&lt;&gt;"",Tabela3[[#This Row],[TIME FORA]],"")</f>
        <v>#VALUE!</v>
      </c>
    </row>
    <row r="7193" spans="1:2">
      <c r="A7193" t="e">
        <f>IF(Tabela3[[#This Row],[GOL CASA]]&lt;&gt;"",Tabela3[[#This Row],[TIME CASA]],"")</f>
        <v>#VALUE!</v>
      </c>
      <c r="B7193" t="e">
        <f>IF(Tabela3[[#This Row],[GOL FORA]]&lt;&gt;"",Tabela3[[#This Row],[TIME FORA]],"")</f>
        <v>#VALUE!</v>
      </c>
    </row>
    <row r="7194" spans="1:2">
      <c r="A7194" t="e">
        <f>IF(Tabela3[[#This Row],[GOL CASA]]&lt;&gt;"",Tabela3[[#This Row],[TIME CASA]],"")</f>
        <v>#VALUE!</v>
      </c>
      <c r="B7194" t="e">
        <f>IF(Tabela3[[#This Row],[GOL FORA]]&lt;&gt;"",Tabela3[[#This Row],[TIME FORA]],"")</f>
        <v>#VALUE!</v>
      </c>
    </row>
    <row r="7195" spans="1:2">
      <c r="A7195" t="e">
        <f>IF(Tabela3[[#This Row],[GOL CASA]]&lt;&gt;"",Tabela3[[#This Row],[TIME CASA]],"")</f>
        <v>#VALUE!</v>
      </c>
      <c r="B7195" t="e">
        <f>IF(Tabela3[[#This Row],[GOL FORA]]&lt;&gt;"",Tabela3[[#This Row],[TIME FORA]],"")</f>
        <v>#VALUE!</v>
      </c>
    </row>
    <row r="7196" spans="1:2">
      <c r="A7196" t="e">
        <f>IF(Tabela3[[#This Row],[GOL CASA]]&lt;&gt;"",Tabela3[[#This Row],[TIME CASA]],"")</f>
        <v>#VALUE!</v>
      </c>
      <c r="B7196" t="e">
        <f>IF(Tabela3[[#This Row],[GOL FORA]]&lt;&gt;"",Tabela3[[#This Row],[TIME FORA]],"")</f>
        <v>#VALUE!</v>
      </c>
    </row>
    <row r="7197" spans="1:2">
      <c r="A7197" t="e">
        <f>IF(Tabela3[[#This Row],[GOL CASA]]&lt;&gt;"",Tabela3[[#This Row],[TIME CASA]],"")</f>
        <v>#VALUE!</v>
      </c>
      <c r="B7197" t="e">
        <f>IF(Tabela3[[#This Row],[GOL FORA]]&lt;&gt;"",Tabela3[[#This Row],[TIME FORA]],"")</f>
        <v>#VALUE!</v>
      </c>
    </row>
    <row r="7198" spans="1:2">
      <c r="A7198" t="e">
        <f>IF(Tabela3[[#This Row],[GOL CASA]]&lt;&gt;"",Tabela3[[#This Row],[TIME CASA]],"")</f>
        <v>#VALUE!</v>
      </c>
      <c r="B7198" t="e">
        <f>IF(Tabela3[[#This Row],[GOL FORA]]&lt;&gt;"",Tabela3[[#This Row],[TIME FORA]],"")</f>
        <v>#VALUE!</v>
      </c>
    </row>
    <row r="7199" spans="1:2">
      <c r="A7199" t="e">
        <f>IF(Tabela3[[#This Row],[GOL CASA]]&lt;&gt;"",Tabela3[[#This Row],[TIME CASA]],"")</f>
        <v>#VALUE!</v>
      </c>
      <c r="B7199" t="e">
        <f>IF(Tabela3[[#This Row],[GOL FORA]]&lt;&gt;"",Tabela3[[#This Row],[TIME FORA]],"")</f>
        <v>#VALUE!</v>
      </c>
    </row>
    <row r="7200" spans="1:2">
      <c r="A7200" t="e">
        <f>IF(Tabela3[[#This Row],[GOL CASA]]&lt;&gt;"",Tabela3[[#This Row],[TIME CASA]],"")</f>
        <v>#VALUE!</v>
      </c>
      <c r="B7200" t="e">
        <f>IF(Tabela3[[#This Row],[GOL FORA]]&lt;&gt;"",Tabela3[[#This Row],[TIME FORA]],"")</f>
        <v>#VALUE!</v>
      </c>
    </row>
    <row r="7201" spans="1:2">
      <c r="A7201" t="e">
        <f>IF(Tabela3[[#This Row],[GOL CASA]]&lt;&gt;"",Tabela3[[#This Row],[TIME CASA]],"")</f>
        <v>#VALUE!</v>
      </c>
      <c r="B7201" t="e">
        <f>IF(Tabela3[[#This Row],[GOL FORA]]&lt;&gt;"",Tabela3[[#This Row],[TIME FORA]],"")</f>
        <v>#VALUE!</v>
      </c>
    </row>
    <row r="7202" spans="1:2">
      <c r="A7202" t="e">
        <f>IF(Tabela3[[#This Row],[GOL CASA]]&lt;&gt;"",Tabela3[[#This Row],[TIME CASA]],"")</f>
        <v>#VALUE!</v>
      </c>
      <c r="B7202" t="e">
        <f>IF(Tabela3[[#This Row],[GOL FORA]]&lt;&gt;"",Tabela3[[#This Row],[TIME FORA]],"")</f>
        <v>#VALUE!</v>
      </c>
    </row>
    <row r="7203" spans="1:2">
      <c r="A7203" t="e">
        <f>IF(Tabela3[[#This Row],[GOL CASA]]&lt;&gt;"",Tabela3[[#This Row],[TIME CASA]],"")</f>
        <v>#VALUE!</v>
      </c>
      <c r="B7203" t="e">
        <f>IF(Tabela3[[#This Row],[GOL FORA]]&lt;&gt;"",Tabela3[[#This Row],[TIME FORA]],"")</f>
        <v>#VALUE!</v>
      </c>
    </row>
    <row r="7204" spans="1:2">
      <c r="A7204" t="e">
        <f>IF(Tabela3[[#This Row],[GOL CASA]]&lt;&gt;"",Tabela3[[#This Row],[TIME CASA]],"")</f>
        <v>#VALUE!</v>
      </c>
      <c r="B7204" t="e">
        <f>IF(Tabela3[[#This Row],[GOL FORA]]&lt;&gt;"",Tabela3[[#This Row],[TIME FORA]],"")</f>
        <v>#VALUE!</v>
      </c>
    </row>
    <row r="7205" spans="1:2">
      <c r="A7205" t="e">
        <f>IF(Tabela3[[#This Row],[GOL CASA]]&lt;&gt;"",Tabela3[[#This Row],[TIME CASA]],"")</f>
        <v>#VALUE!</v>
      </c>
      <c r="B7205" t="e">
        <f>IF(Tabela3[[#This Row],[GOL FORA]]&lt;&gt;"",Tabela3[[#This Row],[TIME FORA]],"")</f>
        <v>#VALUE!</v>
      </c>
    </row>
    <row r="7206" spans="1:2">
      <c r="A7206" t="e">
        <f>IF(Tabela3[[#This Row],[GOL CASA]]&lt;&gt;"",Tabela3[[#This Row],[TIME CASA]],"")</f>
        <v>#VALUE!</v>
      </c>
      <c r="B7206" t="e">
        <f>IF(Tabela3[[#This Row],[GOL FORA]]&lt;&gt;"",Tabela3[[#This Row],[TIME FORA]],"")</f>
        <v>#VALUE!</v>
      </c>
    </row>
    <row r="7207" spans="1:2">
      <c r="A7207" t="e">
        <f>IF(Tabela3[[#This Row],[GOL CASA]]&lt;&gt;"",Tabela3[[#This Row],[TIME CASA]],"")</f>
        <v>#VALUE!</v>
      </c>
      <c r="B7207" t="e">
        <f>IF(Tabela3[[#This Row],[GOL FORA]]&lt;&gt;"",Tabela3[[#This Row],[TIME FORA]],"")</f>
        <v>#VALUE!</v>
      </c>
    </row>
    <row r="7208" spans="1:2">
      <c r="A7208" t="e">
        <f>IF(Tabela3[[#This Row],[GOL CASA]]&lt;&gt;"",Tabela3[[#This Row],[TIME CASA]],"")</f>
        <v>#VALUE!</v>
      </c>
      <c r="B7208" t="e">
        <f>IF(Tabela3[[#This Row],[GOL FORA]]&lt;&gt;"",Tabela3[[#This Row],[TIME FORA]],"")</f>
        <v>#VALUE!</v>
      </c>
    </row>
    <row r="7209" spans="1:2">
      <c r="A7209" t="e">
        <f>IF(Tabela3[[#This Row],[GOL CASA]]&lt;&gt;"",Tabela3[[#This Row],[TIME CASA]],"")</f>
        <v>#VALUE!</v>
      </c>
      <c r="B7209" t="e">
        <f>IF(Tabela3[[#This Row],[GOL FORA]]&lt;&gt;"",Tabela3[[#This Row],[TIME FORA]],"")</f>
        <v>#VALUE!</v>
      </c>
    </row>
    <row r="7210" spans="1:2">
      <c r="A7210" t="e">
        <f>IF(Tabela3[[#This Row],[GOL CASA]]&lt;&gt;"",Tabela3[[#This Row],[TIME CASA]],"")</f>
        <v>#VALUE!</v>
      </c>
      <c r="B7210" t="e">
        <f>IF(Tabela3[[#This Row],[GOL FORA]]&lt;&gt;"",Tabela3[[#This Row],[TIME FORA]],"")</f>
        <v>#VALUE!</v>
      </c>
    </row>
    <row r="7211" spans="1:2">
      <c r="A7211" t="e">
        <f>IF(Tabela3[[#This Row],[GOL CASA]]&lt;&gt;"",Tabela3[[#This Row],[TIME CASA]],"")</f>
        <v>#VALUE!</v>
      </c>
      <c r="B7211" t="e">
        <f>IF(Tabela3[[#This Row],[GOL FORA]]&lt;&gt;"",Tabela3[[#This Row],[TIME FORA]],"")</f>
        <v>#VALUE!</v>
      </c>
    </row>
    <row r="7212" spans="1:2">
      <c r="A7212" t="e">
        <f>IF(Tabela3[[#This Row],[GOL CASA]]&lt;&gt;"",Tabela3[[#This Row],[TIME CASA]],"")</f>
        <v>#VALUE!</v>
      </c>
      <c r="B7212" t="e">
        <f>IF(Tabela3[[#This Row],[GOL FORA]]&lt;&gt;"",Tabela3[[#This Row],[TIME FORA]],"")</f>
        <v>#VALUE!</v>
      </c>
    </row>
    <row r="7213" spans="1:2">
      <c r="A7213" t="e">
        <f>IF(Tabela3[[#This Row],[GOL CASA]]&lt;&gt;"",Tabela3[[#This Row],[TIME CASA]],"")</f>
        <v>#VALUE!</v>
      </c>
      <c r="B7213" t="e">
        <f>IF(Tabela3[[#This Row],[GOL FORA]]&lt;&gt;"",Tabela3[[#This Row],[TIME FORA]],"")</f>
        <v>#VALUE!</v>
      </c>
    </row>
    <row r="7214" spans="1:2">
      <c r="A7214" t="e">
        <f>IF(Tabela3[[#This Row],[GOL CASA]]&lt;&gt;"",Tabela3[[#This Row],[TIME CASA]],"")</f>
        <v>#VALUE!</v>
      </c>
      <c r="B7214" t="e">
        <f>IF(Tabela3[[#This Row],[GOL FORA]]&lt;&gt;"",Tabela3[[#This Row],[TIME FORA]],"")</f>
        <v>#VALUE!</v>
      </c>
    </row>
    <row r="7215" spans="1:2">
      <c r="A7215" t="e">
        <f>IF(Tabela3[[#This Row],[GOL CASA]]&lt;&gt;"",Tabela3[[#This Row],[TIME CASA]],"")</f>
        <v>#VALUE!</v>
      </c>
      <c r="B7215" t="e">
        <f>IF(Tabela3[[#This Row],[GOL FORA]]&lt;&gt;"",Tabela3[[#This Row],[TIME FORA]],"")</f>
        <v>#VALUE!</v>
      </c>
    </row>
    <row r="7216" spans="1:2">
      <c r="A7216" t="e">
        <f>IF(Tabela3[[#This Row],[GOL CASA]]&lt;&gt;"",Tabela3[[#This Row],[TIME CASA]],"")</f>
        <v>#VALUE!</v>
      </c>
      <c r="B7216" t="e">
        <f>IF(Tabela3[[#This Row],[GOL FORA]]&lt;&gt;"",Tabela3[[#This Row],[TIME FORA]],"")</f>
        <v>#VALUE!</v>
      </c>
    </row>
    <row r="7217" spans="1:2">
      <c r="A7217" t="e">
        <f>IF(Tabela3[[#This Row],[GOL CASA]]&lt;&gt;"",Tabela3[[#This Row],[TIME CASA]],"")</f>
        <v>#VALUE!</v>
      </c>
      <c r="B7217" t="e">
        <f>IF(Tabela3[[#This Row],[GOL FORA]]&lt;&gt;"",Tabela3[[#This Row],[TIME FORA]],"")</f>
        <v>#VALUE!</v>
      </c>
    </row>
    <row r="7218" spans="1:2">
      <c r="A7218" t="e">
        <f>IF(Tabela3[[#This Row],[GOL CASA]]&lt;&gt;"",Tabela3[[#This Row],[TIME CASA]],"")</f>
        <v>#VALUE!</v>
      </c>
      <c r="B7218" t="e">
        <f>IF(Tabela3[[#This Row],[GOL FORA]]&lt;&gt;"",Tabela3[[#This Row],[TIME FORA]],"")</f>
        <v>#VALUE!</v>
      </c>
    </row>
    <row r="7219" spans="1:2">
      <c r="A7219" t="e">
        <f>IF(Tabela3[[#This Row],[GOL CASA]]&lt;&gt;"",Tabela3[[#This Row],[TIME CASA]],"")</f>
        <v>#VALUE!</v>
      </c>
      <c r="B7219" t="e">
        <f>IF(Tabela3[[#This Row],[GOL FORA]]&lt;&gt;"",Tabela3[[#This Row],[TIME FORA]],"")</f>
        <v>#VALUE!</v>
      </c>
    </row>
    <row r="7220" spans="1:2">
      <c r="A7220" t="e">
        <f>IF(Tabela3[[#This Row],[GOL CASA]]&lt;&gt;"",Tabela3[[#This Row],[TIME CASA]],"")</f>
        <v>#VALUE!</v>
      </c>
      <c r="B7220" t="e">
        <f>IF(Tabela3[[#This Row],[GOL FORA]]&lt;&gt;"",Tabela3[[#This Row],[TIME FORA]],"")</f>
        <v>#VALUE!</v>
      </c>
    </row>
    <row r="7221" spans="1:2">
      <c r="A7221" t="e">
        <f>IF(Tabela3[[#This Row],[GOL CASA]]&lt;&gt;"",Tabela3[[#This Row],[TIME CASA]],"")</f>
        <v>#VALUE!</v>
      </c>
      <c r="B7221" t="e">
        <f>IF(Tabela3[[#This Row],[GOL FORA]]&lt;&gt;"",Tabela3[[#This Row],[TIME FORA]],"")</f>
        <v>#VALUE!</v>
      </c>
    </row>
    <row r="7222" spans="1:2">
      <c r="A7222" t="e">
        <f>IF(Tabela3[[#This Row],[GOL CASA]]&lt;&gt;"",Tabela3[[#This Row],[TIME CASA]],"")</f>
        <v>#VALUE!</v>
      </c>
      <c r="B7222" t="e">
        <f>IF(Tabela3[[#This Row],[GOL FORA]]&lt;&gt;"",Tabela3[[#This Row],[TIME FORA]],"")</f>
        <v>#VALUE!</v>
      </c>
    </row>
    <row r="7223" spans="1:2">
      <c r="A7223" t="e">
        <f>IF(Tabela3[[#This Row],[GOL CASA]]&lt;&gt;"",Tabela3[[#This Row],[TIME CASA]],"")</f>
        <v>#VALUE!</v>
      </c>
      <c r="B7223" t="e">
        <f>IF(Tabela3[[#This Row],[GOL FORA]]&lt;&gt;"",Tabela3[[#This Row],[TIME FORA]],"")</f>
        <v>#VALUE!</v>
      </c>
    </row>
    <row r="7224" spans="1:2">
      <c r="A7224" t="e">
        <f>IF(Tabela3[[#This Row],[GOL CASA]]&lt;&gt;"",Tabela3[[#This Row],[TIME CASA]],"")</f>
        <v>#VALUE!</v>
      </c>
      <c r="B7224" t="e">
        <f>IF(Tabela3[[#This Row],[GOL FORA]]&lt;&gt;"",Tabela3[[#This Row],[TIME FORA]],"")</f>
        <v>#VALUE!</v>
      </c>
    </row>
    <row r="7225" spans="1:2">
      <c r="A7225" t="e">
        <f>IF(Tabela3[[#This Row],[GOL CASA]]&lt;&gt;"",Tabela3[[#This Row],[TIME CASA]],"")</f>
        <v>#VALUE!</v>
      </c>
      <c r="B7225" t="e">
        <f>IF(Tabela3[[#This Row],[GOL FORA]]&lt;&gt;"",Tabela3[[#This Row],[TIME FORA]],"")</f>
        <v>#VALUE!</v>
      </c>
    </row>
    <row r="7226" spans="1:2">
      <c r="A7226" t="e">
        <f>IF(Tabela3[[#This Row],[GOL CASA]]&lt;&gt;"",Tabela3[[#This Row],[TIME CASA]],"")</f>
        <v>#VALUE!</v>
      </c>
      <c r="B7226" t="e">
        <f>IF(Tabela3[[#This Row],[GOL FORA]]&lt;&gt;"",Tabela3[[#This Row],[TIME FORA]],"")</f>
        <v>#VALUE!</v>
      </c>
    </row>
    <row r="7227" spans="1:2">
      <c r="A7227" t="e">
        <f>IF(Tabela3[[#This Row],[GOL CASA]]&lt;&gt;"",Tabela3[[#This Row],[TIME CASA]],"")</f>
        <v>#VALUE!</v>
      </c>
      <c r="B7227" t="e">
        <f>IF(Tabela3[[#This Row],[GOL FORA]]&lt;&gt;"",Tabela3[[#This Row],[TIME FORA]],"")</f>
        <v>#VALUE!</v>
      </c>
    </row>
    <row r="7228" spans="1:2">
      <c r="A7228" t="e">
        <f>IF(Tabela3[[#This Row],[GOL CASA]]&lt;&gt;"",Tabela3[[#This Row],[TIME CASA]],"")</f>
        <v>#VALUE!</v>
      </c>
      <c r="B7228" t="e">
        <f>IF(Tabela3[[#This Row],[GOL FORA]]&lt;&gt;"",Tabela3[[#This Row],[TIME FORA]],"")</f>
        <v>#VALUE!</v>
      </c>
    </row>
    <row r="7229" spans="1:2">
      <c r="A7229" t="e">
        <f>IF(Tabela3[[#This Row],[GOL CASA]]&lt;&gt;"",Tabela3[[#This Row],[TIME CASA]],"")</f>
        <v>#VALUE!</v>
      </c>
      <c r="B7229" t="e">
        <f>IF(Tabela3[[#This Row],[GOL FORA]]&lt;&gt;"",Tabela3[[#This Row],[TIME FORA]],"")</f>
        <v>#VALUE!</v>
      </c>
    </row>
    <row r="7230" spans="1:2">
      <c r="A7230" t="e">
        <f>IF(Tabela3[[#This Row],[GOL CASA]]&lt;&gt;"",Tabela3[[#This Row],[TIME CASA]],"")</f>
        <v>#VALUE!</v>
      </c>
      <c r="B7230" t="e">
        <f>IF(Tabela3[[#This Row],[GOL FORA]]&lt;&gt;"",Tabela3[[#This Row],[TIME FORA]],"")</f>
        <v>#VALUE!</v>
      </c>
    </row>
    <row r="7231" spans="1:2">
      <c r="A7231" t="e">
        <f>IF(Tabela3[[#This Row],[GOL CASA]]&lt;&gt;"",Tabela3[[#This Row],[TIME CASA]],"")</f>
        <v>#VALUE!</v>
      </c>
      <c r="B7231" t="e">
        <f>IF(Tabela3[[#This Row],[GOL FORA]]&lt;&gt;"",Tabela3[[#This Row],[TIME FORA]],"")</f>
        <v>#VALUE!</v>
      </c>
    </row>
    <row r="7232" spans="1:2">
      <c r="A7232" t="e">
        <f>IF(Tabela3[[#This Row],[GOL CASA]]&lt;&gt;"",Tabela3[[#This Row],[TIME CASA]],"")</f>
        <v>#VALUE!</v>
      </c>
      <c r="B7232" t="e">
        <f>IF(Tabela3[[#This Row],[GOL FORA]]&lt;&gt;"",Tabela3[[#This Row],[TIME FORA]],"")</f>
        <v>#VALUE!</v>
      </c>
    </row>
    <row r="7233" spans="1:2">
      <c r="A7233" t="e">
        <f>IF(Tabela3[[#This Row],[GOL CASA]]&lt;&gt;"",Tabela3[[#This Row],[TIME CASA]],"")</f>
        <v>#VALUE!</v>
      </c>
      <c r="B7233" t="e">
        <f>IF(Tabela3[[#This Row],[GOL FORA]]&lt;&gt;"",Tabela3[[#This Row],[TIME FORA]],"")</f>
        <v>#VALUE!</v>
      </c>
    </row>
    <row r="7234" spans="1:2">
      <c r="A7234" t="e">
        <f>IF(Tabela3[[#This Row],[GOL CASA]]&lt;&gt;"",Tabela3[[#This Row],[TIME CASA]],"")</f>
        <v>#VALUE!</v>
      </c>
      <c r="B7234" t="e">
        <f>IF(Tabela3[[#This Row],[GOL FORA]]&lt;&gt;"",Tabela3[[#This Row],[TIME FORA]],"")</f>
        <v>#VALUE!</v>
      </c>
    </row>
    <row r="7235" spans="1:2">
      <c r="A7235" t="e">
        <f>IF(Tabela3[[#This Row],[GOL CASA]]&lt;&gt;"",Tabela3[[#This Row],[TIME CASA]],"")</f>
        <v>#VALUE!</v>
      </c>
      <c r="B7235" t="e">
        <f>IF(Tabela3[[#This Row],[GOL FORA]]&lt;&gt;"",Tabela3[[#This Row],[TIME FORA]],"")</f>
        <v>#VALUE!</v>
      </c>
    </row>
    <row r="7236" spans="1:2">
      <c r="A7236" t="e">
        <f>IF(Tabela3[[#This Row],[GOL CASA]]&lt;&gt;"",Tabela3[[#This Row],[TIME CASA]],"")</f>
        <v>#VALUE!</v>
      </c>
      <c r="B7236" t="e">
        <f>IF(Tabela3[[#This Row],[GOL FORA]]&lt;&gt;"",Tabela3[[#This Row],[TIME FORA]],"")</f>
        <v>#VALUE!</v>
      </c>
    </row>
    <row r="7237" spans="1:2">
      <c r="A7237" t="e">
        <f>IF(Tabela3[[#This Row],[GOL CASA]]&lt;&gt;"",Tabela3[[#This Row],[TIME CASA]],"")</f>
        <v>#VALUE!</v>
      </c>
      <c r="B7237" t="e">
        <f>IF(Tabela3[[#This Row],[GOL FORA]]&lt;&gt;"",Tabela3[[#This Row],[TIME FORA]],"")</f>
        <v>#VALUE!</v>
      </c>
    </row>
    <row r="7238" spans="1:2">
      <c r="A7238" t="e">
        <f>IF(Tabela3[[#This Row],[GOL CASA]]&lt;&gt;"",Tabela3[[#This Row],[TIME CASA]],"")</f>
        <v>#VALUE!</v>
      </c>
      <c r="B7238" t="e">
        <f>IF(Tabela3[[#This Row],[GOL FORA]]&lt;&gt;"",Tabela3[[#This Row],[TIME FORA]],"")</f>
        <v>#VALUE!</v>
      </c>
    </row>
    <row r="7239" spans="1:2">
      <c r="A7239" t="e">
        <f>IF(Tabela3[[#This Row],[GOL CASA]]&lt;&gt;"",Tabela3[[#This Row],[TIME CASA]],"")</f>
        <v>#VALUE!</v>
      </c>
      <c r="B7239" t="e">
        <f>IF(Tabela3[[#This Row],[GOL FORA]]&lt;&gt;"",Tabela3[[#This Row],[TIME FORA]],"")</f>
        <v>#VALUE!</v>
      </c>
    </row>
    <row r="7240" spans="1:2">
      <c r="A7240" t="e">
        <f>IF(Tabela3[[#This Row],[GOL CASA]]&lt;&gt;"",Tabela3[[#This Row],[TIME CASA]],"")</f>
        <v>#VALUE!</v>
      </c>
      <c r="B7240" t="e">
        <f>IF(Tabela3[[#This Row],[GOL FORA]]&lt;&gt;"",Tabela3[[#This Row],[TIME FORA]],"")</f>
        <v>#VALUE!</v>
      </c>
    </row>
    <row r="7241" spans="1:2">
      <c r="A7241" t="e">
        <f>IF(Tabela3[[#This Row],[GOL CASA]]&lt;&gt;"",Tabela3[[#This Row],[TIME CASA]],"")</f>
        <v>#VALUE!</v>
      </c>
      <c r="B7241" t="e">
        <f>IF(Tabela3[[#This Row],[GOL FORA]]&lt;&gt;"",Tabela3[[#This Row],[TIME FORA]],"")</f>
        <v>#VALUE!</v>
      </c>
    </row>
    <row r="7242" spans="1:2">
      <c r="A7242" t="e">
        <f>IF(Tabela3[[#This Row],[GOL CASA]]&lt;&gt;"",Tabela3[[#This Row],[TIME CASA]],"")</f>
        <v>#VALUE!</v>
      </c>
      <c r="B7242" t="e">
        <f>IF(Tabela3[[#This Row],[GOL FORA]]&lt;&gt;"",Tabela3[[#This Row],[TIME FORA]],"")</f>
        <v>#VALUE!</v>
      </c>
    </row>
    <row r="7243" spans="1:2">
      <c r="A7243" t="e">
        <f>IF(Tabela3[[#This Row],[GOL CASA]]&lt;&gt;"",Tabela3[[#This Row],[TIME CASA]],"")</f>
        <v>#VALUE!</v>
      </c>
      <c r="B7243" t="e">
        <f>IF(Tabela3[[#This Row],[GOL FORA]]&lt;&gt;"",Tabela3[[#This Row],[TIME FORA]],"")</f>
        <v>#VALUE!</v>
      </c>
    </row>
    <row r="7244" spans="1:2">
      <c r="A7244" t="e">
        <f>IF(Tabela3[[#This Row],[GOL CASA]]&lt;&gt;"",Tabela3[[#This Row],[TIME CASA]],"")</f>
        <v>#VALUE!</v>
      </c>
      <c r="B7244" t="e">
        <f>IF(Tabela3[[#This Row],[GOL FORA]]&lt;&gt;"",Tabela3[[#This Row],[TIME FORA]],"")</f>
        <v>#VALUE!</v>
      </c>
    </row>
    <row r="7245" spans="1:2">
      <c r="A7245" t="e">
        <f>IF(Tabela3[[#This Row],[GOL CASA]]&lt;&gt;"",Tabela3[[#This Row],[TIME CASA]],"")</f>
        <v>#VALUE!</v>
      </c>
      <c r="B7245" t="e">
        <f>IF(Tabela3[[#This Row],[GOL FORA]]&lt;&gt;"",Tabela3[[#This Row],[TIME FORA]],"")</f>
        <v>#VALUE!</v>
      </c>
    </row>
    <row r="7246" spans="1:2">
      <c r="A7246" t="e">
        <f>IF(Tabela3[[#This Row],[GOL CASA]]&lt;&gt;"",Tabela3[[#This Row],[TIME CASA]],"")</f>
        <v>#VALUE!</v>
      </c>
      <c r="B7246" t="e">
        <f>IF(Tabela3[[#This Row],[GOL FORA]]&lt;&gt;"",Tabela3[[#This Row],[TIME FORA]],"")</f>
        <v>#VALUE!</v>
      </c>
    </row>
    <row r="7247" spans="1:2">
      <c r="A7247" t="e">
        <f>IF(Tabela3[[#This Row],[GOL CASA]]&lt;&gt;"",Tabela3[[#This Row],[TIME CASA]],"")</f>
        <v>#VALUE!</v>
      </c>
      <c r="B7247" t="e">
        <f>IF(Tabela3[[#This Row],[GOL FORA]]&lt;&gt;"",Tabela3[[#This Row],[TIME FORA]],"")</f>
        <v>#VALUE!</v>
      </c>
    </row>
    <row r="7248" spans="1:2">
      <c r="A7248" t="e">
        <f>IF(Tabela3[[#This Row],[GOL CASA]]&lt;&gt;"",Tabela3[[#This Row],[TIME CASA]],"")</f>
        <v>#VALUE!</v>
      </c>
      <c r="B7248" t="e">
        <f>IF(Tabela3[[#This Row],[GOL FORA]]&lt;&gt;"",Tabela3[[#This Row],[TIME FORA]],"")</f>
        <v>#VALUE!</v>
      </c>
    </row>
    <row r="7249" spans="1:2">
      <c r="A7249" t="e">
        <f>IF(Tabela3[[#This Row],[GOL CASA]]&lt;&gt;"",Tabela3[[#This Row],[TIME CASA]],"")</f>
        <v>#VALUE!</v>
      </c>
      <c r="B7249" t="e">
        <f>IF(Tabela3[[#This Row],[GOL FORA]]&lt;&gt;"",Tabela3[[#This Row],[TIME FORA]],"")</f>
        <v>#VALUE!</v>
      </c>
    </row>
    <row r="7250" spans="1:2">
      <c r="A7250" t="e">
        <f>IF(Tabela3[[#This Row],[GOL CASA]]&lt;&gt;"",Tabela3[[#This Row],[TIME CASA]],"")</f>
        <v>#VALUE!</v>
      </c>
      <c r="B7250" t="e">
        <f>IF(Tabela3[[#This Row],[GOL FORA]]&lt;&gt;"",Tabela3[[#This Row],[TIME FORA]],"")</f>
        <v>#VALUE!</v>
      </c>
    </row>
    <row r="7251" spans="1:2">
      <c r="A7251" t="e">
        <f>IF(Tabela3[[#This Row],[GOL CASA]]&lt;&gt;"",Tabela3[[#This Row],[TIME CASA]],"")</f>
        <v>#VALUE!</v>
      </c>
      <c r="B7251" t="e">
        <f>IF(Tabela3[[#This Row],[GOL FORA]]&lt;&gt;"",Tabela3[[#This Row],[TIME FORA]],"")</f>
        <v>#VALUE!</v>
      </c>
    </row>
    <row r="7252" spans="1:2">
      <c r="A7252" t="e">
        <f>IF(Tabela3[[#This Row],[GOL CASA]]&lt;&gt;"",Tabela3[[#This Row],[TIME CASA]],"")</f>
        <v>#VALUE!</v>
      </c>
      <c r="B7252" t="e">
        <f>IF(Tabela3[[#This Row],[GOL FORA]]&lt;&gt;"",Tabela3[[#This Row],[TIME FORA]],"")</f>
        <v>#VALUE!</v>
      </c>
    </row>
    <row r="7253" spans="1:2">
      <c r="A7253" t="e">
        <f>IF(Tabela3[[#This Row],[GOL CASA]]&lt;&gt;"",Tabela3[[#This Row],[TIME CASA]],"")</f>
        <v>#VALUE!</v>
      </c>
      <c r="B7253" t="e">
        <f>IF(Tabela3[[#This Row],[GOL FORA]]&lt;&gt;"",Tabela3[[#This Row],[TIME FORA]],"")</f>
        <v>#VALUE!</v>
      </c>
    </row>
    <row r="7254" spans="1:2">
      <c r="A7254" t="e">
        <f>IF(Tabela3[[#This Row],[GOL CASA]]&lt;&gt;"",Tabela3[[#This Row],[TIME CASA]],"")</f>
        <v>#VALUE!</v>
      </c>
      <c r="B7254" t="e">
        <f>IF(Tabela3[[#This Row],[GOL FORA]]&lt;&gt;"",Tabela3[[#This Row],[TIME FORA]],"")</f>
        <v>#VALUE!</v>
      </c>
    </row>
    <row r="7255" spans="1:2">
      <c r="A7255" t="e">
        <f>IF(Tabela3[[#This Row],[GOL CASA]]&lt;&gt;"",Tabela3[[#This Row],[TIME CASA]],"")</f>
        <v>#VALUE!</v>
      </c>
      <c r="B7255" t="e">
        <f>IF(Tabela3[[#This Row],[GOL FORA]]&lt;&gt;"",Tabela3[[#This Row],[TIME FORA]],"")</f>
        <v>#VALUE!</v>
      </c>
    </row>
    <row r="7256" spans="1:2">
      <c r="A7256" t="e">
        <f>IF(Tabela3[[#This Row],[GOL CASA]]&lt;&gt;"",Tabela3[[#This Row],[TIME CASA]],"")</f>
        <v>#VALUE!</v>
      </c>
      <c r="B7256" t="e">
        <f>IF(Tabela3[[#This Row],[GOL FORA]]&lt;&gt;"",Tabela3[[#This Row],[TIME FORA]],"")</f>
        <v>#VALUE!</v>
      </c>
    </row>
    <row r="7257" spans="1:2">
      <c r="A7257" t="e">
        <f>IF(Tabela3[[#This Row],[GOL CASA]]&lt;&gt;"",Tabela3[[#This Row],[TIME CASA]],"")</f>
        <v>#VALUE!</v>
      </c>
      <c r="B7257" t="e">
        <f>IF(Tabela3[[#This Row],[GOL FORA]]&lt;&gt;"",Tabela3[[#This Row],[TIME FORA]],"")</f>
        <v>#VALUE!</v>
      </c>
    </row>
    <row r="7258" spans="1:2">
      <c r="A7258" t="e">
        <f>IF(Tabela3[[#This Row],[GOL CASA]]&lt;&gt;"",Tabela3[[#This Row],[TIME CASA]],"")</f>
        <v>#VALUE!</v>
      </c>
      <c r="B7258" t="e">
        <f>IF(Tabela3[[#This Row],[GOL FORA]]&lt;&gt;"",Tabela3[[#This Row],[TIME FORA]],"")</f>
        <v>#VALUE!</v>
      </c>
    </row>
    <row r="7259" spans="1:2">
      <c r="A7259" t="e">
        <f>IF(Tabela3[[#This Row],[GOL CASA]]&lt;&gt;"",Tabela3[[#This Row],[TIME CASA]],"")</f>
        <v>#VALUE!</v>
      </c>
      <c r="B7259" t="e">
        <f>IF(Tabela3[[#This Row],[GOL FORA]]&lt;&gt;"",Tabela3[[#This Row],[TIME FORA]],"")</f>
        <v>#VALUE!</v>
      </c>
    </row>
    <row r="7260" spans="1:2">
      <c r="A7260" t="e">
        <f>IF(Tabela3[[#This Row],[GOL CASA]]&lt;&gt;"",Tabela3[[#This Row],[TIME CASA]],"")</f>
        <v>#VALUE!</v>
      </c>
      <c r="B7260" t="e">
        <f>IF(Tabela3[[#This Row],[GOL FORA]]&lt;&gt;"",Tabela3[[#This Row],[TIME FORA]],"")</f>
        <v>#VALUE!</v>
      </c>
    </row>
    <row r="7261" spans="1:2">
      <c r="A7261" t="e">
        <f>IF(Tabela3[[#This Row],[GOL CASA]]&lt;&gt;"",Tabela3[[#This Row],[TIME CASA]],"")</f>
        <v>#VALUE!</v>
      </c>
      <c r="B7261" t="e">
        <f>IF(Tabela3[[#This Row],[GOL FORA]]&lt;&gt;"",Tabela3[[#This Row],[TIME FORA]],"")</f>
        <v>#VALUE!</v>
      </c>
    </row>
    <row r="7262" spans="1:2">
      <c r="A7262" t="e">
        <f>IF(Tabela3[[#This Row],[GOL CASA]]&lt;&gt;"",Tabela3[[#This Row],[TIME CASA]],"")</f>
        <v>#VALUE!</v>
      </c>
      <c r="B7262" t="e">
        <f>IF(Tabela3[[#This Row],[GOL FORA]]&lt;&gt;"",Tabela3[[#This Row],[TIME FORA]],"")</f>
        <v>#VALUE!</v>
      </c>
    </row>
    <row r="7263" spans="1:2">
      <c r="A7263" t="e">
        <f>IF(Tabela3[[#This Row],[GOL CASA]]&lt;&gt;"",Tabela3[[#This Row],[TIME CASA]],"")</f>
        <v>#VALUE!</v>
      </c>
      <c r="B7263" t="e">
        <f>IF(Tabela3[[#This Row],[GOL FORA]]&lt;&gt;"",Tabela3[[#This Row],[TIME FORA]],"")</f>
        <v>#VALUE!</v>
      </c>
    </row>
    <row r="7264" spans="1:2">
      <c r="A7264" t="e">
        <f>IF(Tabela3[[#This Row],[GOL CASA]]&lt;&gt;"",Tabela3[[#This Row],[TIME CASA]],"")</f>
        <v>#VALUE!</v>
      </c>
      <c r="B7264" t="e">
        <f>IF(Tabela3[[#This Row],[GOL FORA]]&lt;&gt;"",Tabela3[[#This Row],[TIME FORA]],"")</f>
        <v>#VALUE!</v>
      </c>
    </row>
    <row r="7265" spans="1:2">
      <c r="A7265" t="e">
        <f>IF(Tabela3[[#This Row],[GOL CASA]]&lt;&gt;"",Tabela3[[#This Row],[TIME CASA]],"")</f>
        <v>#VALUE!</v>
      </c>
      <c r="B7265" t="e">
        <f>IF(Tabela3[[#This Row],[GOL FORA]]&lt;&gt;"",Tabela3[[#This Row],[TIME FORA]],"")</f>
        <v>#VALUE!</v>
      </c>
    </row>
    <row r="7266" spans="1:2">
      <c r="A7266" t="e">
        <f>IF(Tabela3[[#This Row],[GOL CASA]]&lt;&gt;"",Tabela3[[#This Row],[TIME CASA]],"")</f>
        <v>#VALUE!</v>
      </c>
      <c r="B7266" t="e">
        <f>IF(Tabela3[[#This Row],[GOL FORA]]&lt;&gt;"",Tabela3[[#This Row],[TIME FORA]],"")</f>
        <v>#VALUE!</v>
      </c>
    </row>
    <row r="7267" spans="1:2">
      <c r="A7267" t="e">
        <f>IF(Tabela3[[#This Row],[GOL CASA]]&lt;&gt;"",Tabela3[[#This Row],[TIME CASA]],"")</f>
        <v>#VALUE!</v>
      </c>
      <c r="B7267" t="e">
        <f>IF(Tabela3[[#This Row],[GOL FORA]]&lt;&gt;"",Tabela3[[#This Row],[TIME FORA]],"")</f>
        <v>#VALUE!</v>
      </c>
    </row>
    <row r="7268" spans="1:2">
      <c r="A7268" t="e">
        <f>IF(Tabela3[[#This Row],[GOL CASA]]&lt;&gt;"",Tabela3[[#This Row],[TIME CASA]],"")</f>
        <v>#VALUE!</v>
      </c>
      <c r="B7268" t="e">
        <f>IF(Tabela3[[#This Row],[GOL FORA]]&lt;&gt;"",Tabela3[[#This Row],[TIME FORA]],"")</f>
        <v>#VALUE!</v>
      </c>
    </row>
    <row r="7269" spans="1:2">
      <c r="A7269" t="e">
        <f>IF(Tabela3[[#This Row],[GOL CASA]]&lt;&gt;"",Tabela3[[#This Row],[TIME CASA]],"")</f>
        <v>#VALUE!</v>
      </c>
      <c r="B7269" t="e">
        <f>IF(Tabela3[[#This Row],[GOL FORA]]&lt;&gt;"",Tabela3[[#This Row],[TIME FORA]],"")</f>
        <v>#VALUE!</v>
      </c>
    </row>
    <row r="7270" spans="1:2">
      <c r="A7270" t="e">
        <f>IF(Tabela3[[#This Row],[GOL CASA]]&lt;&gt;"",Tabela3[[#This Row],[TIME CASA]],"")</f>
        <v>#VALUE!</v>
      </c>
      <c r="B7270" t="e">
        <f>IF(Tabela3[[#This Row],[GOL FORA]]&lt;&gt;"",Tabela3[[#This Row],[TIME FORA]],"")</f>
        <v>#VALUE!</v>
      </c>
    </row>
    <row r="7271" spans="1:2">
      <c r="A7271" t="e">
        <f>IF(Tabela3[[#This Row],[GOL CASA]]&lt;&gt;"",Tabela3[[#This Row],[TIME CASA]],"")</f>
        <v>#VALUE!</v>
      </c>
      <c r="B7271" t="e">
        <f>IF(Tabela3[[#This Row],[GOL FORA]]&lt;&gt;"",Tabela3[[#This Row],[TIME FORA]],"")</f>
        <v>#VALUE!</v>
      </c>
    </row>
    <row r="7272" spans="1:2">
      <c r="A7272" t="e">
        <f>IF(Tabela3[[#This Row],[GOL CASA]]&lt;&gt;"",Tabela3[[#This Row],[TIME CASA]],"")</f>
        <v>#VALUE!</v>
      </c>
      <c r="B7272" t="e">
        <f>IF(Tabela3[[#This Row],[GOL FORA]]&lt;&gt;"",Tabela3[[#This Row],[TIME FORA]],"")</f>
        <v>#VALUE!</v>
      </c>
    </row>
    <row r="7273" spans="1:2">
      <c r="A7273" t="e">
        <f>IF(Tabela3[[#This Row],[GOL CASA]]&lt;&gt;"",Tabela3[[#This Row],[TIME CASA]],"")</f>
        <v>#VALUE!</v>
      </c>
      <c r="B7273" t="e">
        <f>IF(Tabela3[[#This Row],[GOL FORA]]&lt;&gt;"",Tabela3[[#This Row],[TIME FORA]],"")</f>
        <v>#VALUE!</v>
      </c>
    </row>
    <row r="7274" spans="1:2">
      <c r="A7274" t="e">
        <f>IF(Tabela3[[#This Row],[GOL CASA]]&lt;&gt;"",Tabela3[[#This Row],[TIME CASA]],"")</f>
        <v>#VALUE!</v>
      </c>
      <c r="B7274" t="e">
        <f>IF(Tabela3[[#This Row],[GOL FORA]]&lt;&gt;"",Tabela3[[#This Row],[TIME FORA]],"")</f>
        <v>#VALUE!</v>
      </c>
    </row>
    <row r="7275" spans="1:2">
      <c r="A7275" t="e">
        <f>IF(Tabela3[[#This Row],[GOL CASA]]&lt;&gt;"",Tabela3[[#This Row],[TIME CASA]],"")</f>
        <v>#VALUE!</v>
      </c>
      <c r="B7275" t="e">
        <f>IF(Tabela3[[#This Row],[GOL FORA]]&lt;&gt;"",Tabela3[[#This Row],[TIME FORA]],"")</f>
        <v>#VALUE!</v>
      </c>
    </row>
    <row r="7276" spans="1:2">
      <c r="A7276" t="e">
        <f>IF(Tabela3[[#This Row],[GOL CASA]]&lt;&gt;"",Tabela3[[#This Row],[TIME CASA]],"")</f>
        <v>#VALUE!</v>
      </c>
      <c r="B7276" t="e">
        <f>IF(Tabela3[[#This Row],[GOL FORA]]&lt;&gt;"",Tabela3[[#This Row],[TIME FORA]],"")</f>
        <v>#VALUE!</v>
      </c>
    </row>
    <row r="7277" spans="1:2">
      <c r="A7277" t="e">
        <f>IF(Tabela3[[#This Row],[GOL CASA]]&lt;&gt;"",Tabela3[[#This Row],[TIME CASA]],"")</f>
        <v>#VALUE!</v>
      </c>
      <c r="B7277" t="e">
        <f>IF(Tabela3[[#This Row],[GOL FORA]]&lt;&gt;"",Tabela3[[#This Row],[TIME FORA]],"")</f>
        <v>#VALUE!</v>
      </c>
    </row>
    <row r="7278" spans="1:2">
      <c r="A7278" t="e">
        <f>IF(Tabela3[[#This Row],[GOL CASA]]&lt;&gt;"",Tabela3[[#This Row],[TIME CASA]],"")</f>
        <v>#VALUE!</v>
      </c>
      <c r="B7278" t="e">
        <f>IF(Tabela3[[#This Row],[GOL FORA]]&lt;&gt;"",Tabela3[[#This Row],[TIME FORA]],"")</f>
        <v>#VALUE!</v>
      </c>
    </row>
    <row r="7279" spans="1:2">
      <c r="A7279" t="e">
        <f>IF(Tabela3[[#This Row],[GOL CASA]]&lt;&gt;"",Tabela3[[#This Row],[TIME CASA]],"")</f>
        <v>#VALUE!</v>
      </c>
      <c r="B7279" t="e">
        <f>IF(Tabela3[[#This Row],[GOL FORA]]&lt;&gt;"",Tabela3[[#This Row],[TIME FORA]],"")</f>
        <v>#VALUE!</v>
      </c>
    </row>
    <row r="7280" spans="1:2">
      <c r="A7280" t="e">
        <f>IF(Tabela3[[#This Row],[GOL CASA]]&lt;&gt;"",Tabela3[[#This Row],[TIME CASA]],"")</f>
        <v>#VALUE!</v>
      </c>
      <c r="B7280" t="e">
        <f>IF(Tabela3[[#This Row],[GOL FORA]]&lt;&gt;"",Tabela3[[#This Row],[TIME FORA]],"")</f>
        <v>#VALUE!</v>
      </c>
    </row>
    <row r="7281" spans="1:2">
      <c r="A7281" t="e">
        <f>IF(Tabela3[[#This Row],[GOL CASA]]&lt;&gt;"",Tabela3[[#This Row],[TIME CASA]],"")</f>
        <v>#VALUE!</v>
      </c>
      <c r="B7281" t="e">
        <f>IF(Tabela3[[#This Row],[GOL FORA]]&lt;&gt;"",Tabela3[[#This Row],[TIME FORA]],"")</f>
        <v>#VALUE!</v>
      </c>
    </row>
    <row r="7282" spans="1:2">
      <c r="A7282" t="e">
        <f>IF(Tabela3[[#This Row],[GOL CASA]]&lt;&gt;"",Tabela3[[#This Row],[TIME CASA]],"")</f>
        <v>#VALUE!</v>
      </c>
      <c r="B7282" t="e">
        <f>IF(Tabela3[[#This Row],[GOL FORA]]&lt;&gt;"",Tabela3[[#This Row],[TIME FORA]],"")</f>
        <v>#VALUE!</v>
      </c>
    </row>
    <row r="7283" spans="1:2">
      <c r="A7283" t="e">
        <f>IF(Tabela3[[#This Row],[GOL CASA]]&lt;&gt;"",Tabela3[[#This Row],[TIME CASA]],"")</f>
        <v>#VALUE!</v>
      </c>
      <c r="B7283" t="e">
        <f>IF(Tabela3[[#This Row],[GOL FORA]]&lt;&gt;"",Tabela3[[#This Row],[TIME FORA]],"")</f>
        <v>#VALUE!</v>
      </c>
    </row>
    <row r="7284" spans="1:2">
      <c r="A7284" t="e">
        <f>IF(Tabela3[[#This Row],[GOL CASA]]&lt;&gt;"",Tabela3[[#This Row],[TIME CASA]],"")</f>
        <v>#VALUE!</v>
      </c>
      <c r="B7284" t="e">
        <f>IF(Tabela3[[#This Row],[GOL FORA]]&lt;&gt;"",Tabela3[[#This Row],[TIME FORA]],"")</f>
        <v>#VALUE!</v>
      </c>
    </row>
    <row r="7285" spans="1:2">
      <c r="A7285" t="e">
        <f>IF(Tabela3[[#This Row],[GOL CASA]]&lt;&gt;"",Tabela3[[#This Row],[TIME CASA]],"")</f>
        <v>#VALUE!</v>
      </c>
      <c r="B7285" t="e">
        <f>IF(Tabela3[[#This Row],[GOL FORA]]&lt;&gt;"",Tabela3[[#This Row],[TIME FORA]],"")</f>
        <v>#VALUE!</v>
      </c>
    </row>
    <row r="7286" spans="1:2">
      <c r="A7286" t="e">
        <f>IF(Tabela3[[#This Row],[GOL CASA]]&lt;&gt;"",Tabela3[[#This Row],[TIME CASA]],"")</f>
        <v>#VALUE!</v>
      </c>
      <c r="B7286" t="e">
        <f>IF(Tabela3[[#This Row],[GOL FORA]]&lt;&gt;"",Tabela3[[#This Row],[TIME FORA]],"")</f>
        <v>#VALUE!</v>
      </c>
    </row>
    <row r="7287" spans="1:2">
      <c r="A7287" t="e">
        <f>IF(Tabela3[[#This Row],[GOL CASA]]&lt;&gt;"",Tabela3[[#This Row],[TIME CASA]],"")</f>
        <v>#VALUE!</v>
      </c>
      <c r="B7287" t="e">
        <f>IF(Tabela3[[#This Row],[GOL FORA]]&lt;&gt;"",Tabela3[[#This Row],[TIME FORA]],"")</f>
        <v>#VALUE!</v>
      </c>
    </row>
    <row r="7288" spans="1:2">
      <c r="A7288" t="e">
        <f>IF(Tabela3[[#This Row],[GOL CASA]]&lt;&gt;"",Tabela3[[#This Row],[TIME CASA]],"")</f>
        <v>#VALUE!</v>
      </c>
      <c r="B7288" t="e">
        <f>IF(Tabela3[[#This Row],[GOL FORA]]&lt;&gt;"",Tabela3[[#This Row],[TIME FORA]],"")</f>
        <v>#VALUE!</v>
      </c>
    </row>
    <row r="7289" spans="1:2">
      <c r="A7289" t="e">
        <f>IF(Tabela3[[#This Row],[GOL CASA]]&lt;&gt;"",Tabela3[[#This Row],[TIME CASA]],"")</f>
        <v>#VALUE!</v>
      </c>
      <c r="B7289" t="e">
        <f>IF(Tabela3[[#This Row],[GOL FORA]]&lt;&gt;"",Tabela3[[#This Row],[TIME FORA]],"")</f>
        <v>#VALUE!</v>
      </c>
    </row>
    <row r="7290" spans="1:2">
      <c r="A7290" t="e">
        <f>IF(Tabela3[[#This Row],[GOL CASA]]&lt;&gt;"",Tabela3[[#This Row],[TIME CASA]],"")</f>
        <v>#VALUE!</v>
      </c>
      <c r="B7290" t="e">
        <f>IF(Tabela3[[#This Row],[GOL FORA]]&lt;&gt;"",Tabela3[[#This Row],[TIME FORA]],"")</f>
        <v>#VALUE!</v>
      </c>
    </row>
    <row r="7291" spans="1:2">
      <c r="A7291" t="e">
        <f>IF(Tabela3[[#This Row],[GOL CASA]]&lt;&gt;"",Tabela3[[#This Row],[TIME CASA]],"")</f>
        <v>#VALUE!</v>
      </c>
      <c r="B7291" t="e">
        <f>IF(Tabela3[[#This Row],[GOL FORA]]&lt;&gt;"",Tabela3[[#This Row],[TIME FORA]],"")</f>
        <v>#VALUE!</v>
      </c>
    </row>
    <row r="7292" spans="1:2">
      <c r="A7292" t="e">
        <f>IF(Tabela3[[#This Row],[GOL CASA]]&lt;&gt;"",Tabela3[[#This Row],[TIME CASA]],"")</f>
        <v>#VALUE!</v>
      </c>
      <c r="B7292" t="e">
        <f>IF(Tabela3[[#This Row],[GOL FORA]]&lt;&gt;"",Tabela3[[#This Row],[TIME FORA]],"")</f>
        <v>#VALUE!</v>
      </c>
    </row>
    <row r="7293" spans="1:2">
      <c r="A7293" t="e">
        <f>IF(Tabela3[[#This Row],[GOL CASA]]&lt;&gt;"",Tabela3[[#This Row],[TIME CASA]],"")</f>
        <v>#VALUE!</v>
      </c>
      <c r="B7293" t="e">
        <f>IF(Tabela3[[#This Row],[GOL FORA]]&lt;&gt;"",Tabela3[[#This Row],[TIME FORA]],"")</f>
        <v>#VALUE!</v>
      </c>
    </row>
    <row r="7294" spans="1:2">
      <c r="A7294" t="e">
        <f>IF(Tabela3[[#This Row],[GOL CASA]]&lt;&gt;"",Tabela3[[#This Row],[TIME CASA]],"")</f>
        <v>#VALUE!</v>
      </c>
      <c r="B7294" t="e">
        <f>IF(Tabela3[[#This Row],[GOL FORA]]&lt;&gt;"",Tabela3[[#This Row],[TIME FORA]],"")</f>
        <v>#VALUE!</v>
      </c>
    </row>
    <row r="7295" spans="1:2">
      <c r="A7295" t="e">
        <f>IF(Tabela3[[#This Row],[GOL CASA]]&lt;&gt;"",Tabela3[[#This Row],[TIME CASA]],"")</f>
        <v>#VALUE!</v>
      </c>
      <c r="B7295" t="e">
        <f>IF(Tabela3[[#This Row],[GOL FORA]]&lt;&gt;"",Tabela3[[#This Row],[TIME FORA]],"")</f>
        <v>#VALUE!</v>
      </c>
    </row>
    <row r="7296" spans="1:2">
      <c r="A7296" t="e">
        <f>IF(Tabela3[[#This Row],[GOL CASA]]&lt;&gt;"",Tabela3[[#This Row],[TIME CASA]],"")</f>
        <v>#VALUE!</v>
      </c>
      <c r="B7296" t="e">
        <f>IF(Tabela3[[#This Row],[GOL FORA]]&lt;&gt;"",Tabela3[[#This Row],[TIME FORA]],"")</f>
        <v>#VALUE!</v>
      </c>
    </row>
    <row r="7297" spans="1:2">
      <c r="A7297" t="e">
        <f>IF(Tabela3[[#This Row],[GOL CASA]]&lt;&gt;"",Tabela3[[#This Row],[TIME CASA]],"")</f>
        <v>#VALUE!</v>
      </c>
      <c r="B7297" t="e">
        <f>IF(Tabela3[[#This Row],[GOL FORA]]&lt;&gt;"",Tabela3[[#This Row],[TIME FORA]],"")</f>
        <v>#VALUE!</v>
      </c>
    </row>
    <row r="7298" spans="1:2">
      <c r="A7298" t="e">
        <f>IF(Tabela3[[#This Row],[GOL CASA]]&lt;&gt;"",Tabela3[[#This Row],[TIME CASA]],"")</f>
        <v>#VALUE!</v>
      </c>
      <c r="B7298" t="e">
        <f>IF(Tabela3[[#This Row],[GOL FORA]]&lt;&gt;"",Tabela3[[#This Row],[TIME FORA]],"")</f>
        <v>#VALUE!</v>
      </c>
    </row>
    <row r="7299" spans="1:2">
      <c r="A7299" t="e">
        <f>IF(Tabela3[[#This Row],[GOL CASA]]&lt;&gt;"",Tabela3[[#This Row],[TIME CASA]],"")</f>
        <v>#VALUE!</v>
      </c>
      <c r="B7299" t="e">
        <f>IF(Tabela3[[#This Row],[GOL FORA]]&lt;&gt;"",Tabela3[[#This Row],[TIME FORA]],"")</f>
        <v>#VALUE!</v>
      </c>
    </row>
    <row r="7300" spans="1:2">
      <c r="A7300" t="e">
        <f>IF(Tabela3[[#This Row],[GOL CASA]]&lt;&gt;"",Tabela3[[#This Row],[TIME CASA]],"")</f>
        <v>#VALUE!</v>
      </c>
      <c r="B7300" t="e">
        <f>IF(Tabela3[[#This Row],[GOL FORA]]&lt;&gt;"",Tabela3[[#This Row],[TIME FORA]],"")</f>
        <v>#VALUE!</v>
      </c>
    </row>
    <row r="7301" spans="1:2">
      <c r="A7301" t="e">
        <f>IF(Tabela3[[#This Row],[GOL CASA]]&lt;&gt;"",Tabela3[[#This Row],[TIME CASA]],"")</f>
        <v>#VALUE!</v>
      </c>
      <c r="B7301" t="e">
        <f>IF(Tabela3[[#This Row],[GOL FORA]]&lt;&gt;"",Tabela3[[#This Row],[TIME FORA]],"")</f>
        <v>#VALUE!</v>
      </c>
    </row>
    <row r="7302" spans="1:2">
      <c r="A7302" t="e">
        <f>IF(Tabela3[[#This Row],[GOL CASA]]&lt;&gt;"",Tabela3[[#This Row],[TIME CASA]],"")</f>
        <v>#VALUE!</v>
      </c>
      <c r="B7302" t="e">
        <f>IF(Tabela3[[#This Row],[GOL FORA]]&lt;&gt;"",Tabela3[[#This Row],[TIME FORA]],"")</f>
        <v>#VALUE!</v>
      </c>
    </row>
    <row r="7303" spans="1:2">
      <c r="A7303" t="e">
        <f>IF(Tabela3[[#This Row],[GOL CASA]]&lt;&gt;"",Tabela3[[#This Row],[TIME CASA]],"")</f>
        <v>#VALUE!</v>
      </c>
      <c r="B7303" t="e">
        <f>IF(Tabela3[[#This Row],[GOL FORA]]&lt;&gt;"",Tabela3[[#This Row],[TIME FORA]],"")</f>
        <v>#VALUE!</v>
      </c>
    </row>
    <row r="7304" spans="1:2">
      <c r="A7304" t="e">
        <f>IF(Tabela3[[#This Row],[GOL CASA]]&lt;&gt;"",Tabela3[[#This Row],[TIME CASA]],"")</f>
        <v>#VALUE!</v>
      </c>
      <c r="B7304" t="e">
        <f>IF(Tabela3[[#This Row],[GOL FORA]]&lt;&gt;"",Tabela3[[#This Row],[TIME FORA]],"")</f>
        <v>#VALUE!</v>
      </c>
    </row>
    <row r="7305" spans="1:2">
      <c r="A7305" t="e">
        <f>IF(Tabela3[[#This Row],[GOL CASA]]&lt;&gt;"",Tabela3[[#This Row],[TIME CASA]],"")</f>
        <v>#VALUE!</v>
      </c>
      <c r="B7305" t="e">
        <f>IF(Tabela3[[#This Row],[GOL FORA]]&lt;&gt;"",Tabela3[[#This Row],[TIME FORA]],"")</f>
        <v>#VALUE!</v>
      </c>
    </row>
    <row r="7306" spans="1:2">
      <c r="A7306" t="e">
        <f>IF(Tabela3[[#This Row],[GOL CASA]]&lt;&gt;"",Tabela3[[#This Row],[TIME CASA]],"")</f>
        <v>#VALUE!</v>
      </c>
      <c r="B7306" t="e">
        <f>IF(Tabela3[[#This Row],[GOL FORA]]&lt;&gt;"",Tabela3[[#This Row],[TIME FORA]],"")</f>
        <v>#VALUE!</v>
      </c>
    </row>
    <row r="7307" spans="1:2">
      <c r="A7307" t="e">
        <f>IF(Tabela3[[#This Row],[GOL CASA]]&lt;&gt;"",Tabela3[[#This Row],[TIME CASA]],"")</f>
        <v>#VALUE!</v>
      </c>
      <c r="B7307" t="e">
        <f>IF(Tabela3[[#This Row],[GOL FORA]]&lt;&gt;"",Tabela3[[#This Row],[TIME FORA]],"")</f>
        <v>#VALUE!</v>
      </c>
    </row>
    <row r="7308" spans="1:2">
      <c r="A7308" t="e">
        <f>IF(Tabela3[[#This Row],[GOL CASA]]&lt;&gt;"",Tabela3[[#This Row],[TIME CASA]],"")</f>
        <v>#VALUE!</v>
      </c>
      <c r="B7308" t="e">
        <f>IF(Tabela3[[#This Row],[GOL FORA]]&lt;&gt;"",Tabela3[[#This Row],[TIME FORA]],"")</f>
        <v>#VALUE!</v>
      </c>
    </row>
    <row r="7309" spans="1:2">
      <c r="A7309" t="e">
        <f>IF(Tabela3[[#This Row],[GOL CASA]]&lt;&gt;"",Tabela3[[#This Row],[TIME CASA]],"")</f>
        <v>#VALUE!</v>
      </c>
      <c r="B7309" t="e">
        <f>IF(Tabela3[[#This Row],[GOL FORA]]&lt;&gt;"",Tabela3[[#This Row],[TIME FORA]],"")</f>
        <v>#VALUE!</v>
      </c>
    </row>
    <row r="7310" spans="1:2">
      <c r="A7310" t="e">
        <f>IF(Tabela3[[#This Row],[GOL CASA]]&lt;&gt;"",Tabela3[[#This Row],[TIME CASA]],"")</f>
        <v>#VALUE!</v>
      </c>
      <c r="B7310" t="e">
        <f>IF(Tabela3[[#This Row],[GOL FORA]]&lt;&gt;"",Tabela3[[#This Row],[TIME FORA]],"")</f>
        <v>#VALUE!</v>
      </c>
    </row>
    <row r="7311" spans="1:2">
      <c r="A7311" t="e">
        <f>IF(Tabela3[[#This Row],[GOL CASA]]&lt;&gt;"",Tabela3[[#This Row],[TIME CASA]],"")</f>
        <v>#VALUE!</v>
      </c>
      <c r="B7311" t="e">
        <f>IF(Tabela3[[#This Row],[GOL FORA]]&lt;&gt;"",Tabela3[[#This Row],[TIME FORA]],"")</f>
        <v>#VALUE!</v>
      </c>
    </row>
    <row r="7312" spans="1:2">
      <c r="A7312" t="e">
        <f>IF(Tabela3[[#This Row],[GOL CASA]]&lt;&gt;"",Tabela3[[#This Row],[TIME CASA]],"")</f>
        <v>#VALUE!</v>
      </c>
      <c r="B7312" t="e">
        <f>IF(Tabela3[[#This Row],[GOL FORA]]&lt;&gt;"",Tabela3[[#This Row],[TIME FORA]],"")</f>
        <v>#VALUE!</v>
      </c>
    </row>
    <row r="7313" spans="1:2">
      <c r="A7313" t="e">
        <f>IF(Tabela3[[#This Row],[GOL CASA]]&lt;&gt;"",Tabela3[[#This Row],[TIME CASA]],"")</f>
        <v>#VALUE!</v>
      </c>
      <c r="B7313" t="e">
        <f>IF(Tabela3[[#This Row],[GOL FORA]]&lt;&gt;"",Tabela3[[#This Row],[TIME FORA]],"")</f>
        <v>#VALUE!</v>
      </c>
    </row>
    <row r="7314" spans="1:2">
      <c r="A7314" t="e">
        <f>IF(Tabela3[[#This Row],[GOL CASA]]&lt;&gt;"",Tabela3[[#This Row],[TIME CASA]],"")</f>
        <v>#VALUE!</v>
      </c>
      <c r="B7314" t="e">
        <f>IF(Tabela3[[#This Row],[GOL FORA]]&lt;&gt;"",Tabela3[[#This Row],[TIME FORA]],"")</f>
        <v>#VALUE!</v>
      </c>
    </row>
    <row r="7315" spans="1:2">
      <c r="A7315" t="e">
        <f>IF(Tabela3[[#This Row],[GOL CASA]]&lt;&gt;"",Tabela3[[#This Row],[TIME CASA]],"")</f>
        <v>#VALUE!</v>
      </c>
      <c r="B7315" t="e">
        <f>IF(Tabela3[[#This Row],[GOL FORA]]&lt;&gt;"",Tabela3[[#This Row],[TIME FORA]],"")</f>
        <v>#VALUE!</v>
      </c>
    </row>
    <row r="7316" spans="1:2">
      <c r="A7316" t="e">
        <f>IF(Tabela3[[#This Row],[GOL CASA]]&lt;&gt;"",Tabela3[[#This Row],[TIME CASA]],"")</f>
        <v>#VALUE!</v>
      </c>
      <c r="B7316" t="e">
        <f>IF(Tabela3[[#This Row],[GOL FORA]]&lt;&gt;"",Tabela3[[#This Row],[TIME FORA]],"")</f>
        <v>#VALUE!</v>
      </c>
    </row>
    <row r="7317" spans="1:2">
      <c r="A7317" t="e">
        <f>IF(Tabela3[[#This Row],[GOL CASA]]&lt;&gt;"",Tabela3[[#This Row],[TIME CASA]],"")</f>
        <v>#VALUE!</v>
      </c>
      <c r="B7317" t="e">
        <f>IF(Tabela3[[#This Row],[GOL FORA]]&lt;&gt;"",Tabela3[[#This Row],[TIME FORA]],"")</f>
        <v>#VALUE!</v>
      </c>
    </row>
    <row r="7318" spans="1:2">
      <c r="A7318" t="e">
        <f>IF(Tabela3[[#This Row],[GOL CASA]]&lt;&gt;"",Tabela3[[#This Row],[TIME CASA]],"")</f>
        <v>#VALUE!</v>
      </c>
      <c r="B7318" t="e">
        <f>IF(Tabela3[[#This Row],[GOL FORA]]&lt;&gt;"",Tabela3[[#This Row],[TIME FORA]],"")</f>
        <v>#VALUE!</v>
      </c>
    </row>
    <row r="7319" spans="1:2">
      <c r="A7319" t="e">
        <f>IF(Tabela3[[#This Row],[GOL CASA]]&lt;&gt;"",Tabela3[[#This Row],[TIME CASA]],"")</f>
        <v>#VALUE!</v>
      </c>
      <c r="B7319" t="e">
        <f>IF(Tabela3[[#This Row],[GOL FORA]]&lt;&gt;"",Tabela3[[#This Row],[TIME FORA]],"")</f>
        <v>#VALUE!</v>
      </c>
    </row>
    <row r="7320" spans="1:2">
      <c r="A7320" t="e">
        <f>IF(Tabela3[[#This Row],[GOL CASA]]&lt;&gt;"",Tabela3[[#This Row],[TIME CASA]],"")</f>
        <v>#VALUE!</v>
      </c>
      <c r="B7320" t="e">
        <f>IF(Tabela3[[#This Row],[GOL FORA]]&lt;&gt;"",Tabela3[[#This Row],[TIME FORA]],"")</f>
        <v>#VALUE!</v>
      </c>
    </row>
    <row r="7321" spans="1:2">
      <c r="A7321" t="e">
        <f>IF(Tabela3[[#This Row],[GOL CASA]]&lt;&gt;"",Tabela3[[#This Row],[TIME CASA]],"")</f>
        <v>#VALUE!</v>
      </c>
      <c r="B7321" t="e">
        <f>IF(Tabela3[[#This Row],[GOL FORA]]&lt;&gt;"",Tabela3[[#This Row],[TIME FORA]],"")</f>
        <v>#VALUE!</v>
      </c>
    </row>
    <row r="7322" spans="1:2">
      <c r="A7322" t="e">
        <f>IF(Tabela3[[#This Row],[GOL CASA]]&lt;&gt;"",Tabela3[[#This Row],[TIME CASA]],"")</f>
        <v>#VALUE!</v>
      </c>
      <c r="B7322" t="e">
        <f>IF(Tabela3[[#This Row],[GOL FORA]]&lt;&gt;"",Tabela3[[#This Row],[TIME FORA]],"")</f>
        <v>#VALUE!</v>
      </c>
    </row>
    <row r="7323" spans="1:2">
      <c r="A7323" t="e">
        <f>IF(Tabela3[[#This Row],[GOL CASA]]&lt;&gt;"",Tabela3[[#This Row],[TIME CASA]],"")</f>
        <v>#VALUE!</v>
      </c>
      <c r="B7323" t="e">
        <f>IF(Tabela3[[#This Row],[GOL FORA]]&lt;&gt;"",Tabela3[[#This Row],[TIME FORA]],"")</f>
        <v>#VALUE!</v>
      </c>
    </row>
    <row r="7324" spans="1:2">
      <c r="A7324" t="e">
        <f>IF(Tabela3[[#This Row],[GOL CASA]]&lt;&gt;"",Tabela3[[#This Row],[TIME CASA]],"")</f>
        <v>#VALUE!</v>
      </c>
      <c r="B7324" t="e">
        <f>IF(Tabela3[[#This Row],[GOL FORA]]&lt;&gt;"",Tabela3[[#This Row],[TIME FORA]],"")</f>
        <v>#VALUE!</v>
      </c>
    </row>
    <row r="7325" spans="1:2">
      <c r="A7325" t="e">
        <f>IF(Tabela3[[#This Row],[GOL CASA]]&lt;&gt;"",Tabela3[[#This Row],[TIME CASA]],"")</f>
        <v>#VALUE!</v>
      </c>
      <c r="B7325" t="e">
        <f>IF(Tabela3[[#This Row],[GOL FORA]]&lt;&gt;"",Tabela3[[#This Row],[TIME FORA]],"")</f>
        <v>#VALUE!</v>
      </c>
    </row>
    <row r="7326" spans="1:2">
      <c r="A7326" t="e">
        <f>IF(Tabela3[[#This Row],[GOL CASA]]&lt;&gt;"",Tabela3[[#This Row],[TIME CASA]],"")</f>
        <v>#VALUE!</v>
      </c>
      <c r="B7326" t="e">
        <f>IF(Tabela3[[#This Row],[GOL FORA]]&lt;&gt;"",Tabela3[[#This Row],[TIME FORA]],"")</f>
        <v>#VALUE!</v>
      </c>
    </row>
    <row r="7327" spans="1:2">
      <c r="A7327" t="e">
        <f>IF(Tabela3[[#This Row],[GOL CASA]]&lt;&gt;"",Tabela3[[#This Row],[TIME CASA]],"")</f>
        <v>#VALUE!</v>
      </c>
      <c r="B7327" t="e">
        <f>IF(Tabela3[[#This Row],[GOL FORA]]&lt;&gt;"",Tabela3[[#This Row],[TIME FORA]],"")</f>
        <v>#VALUE!</v>
      </c>
    </row>
    <row r="7328" spans="1:2">
      <c r="A7328" t="e">
        <f>IF(Tabela3[[#This Row],[GOL CASA]]&lt;&gt;"",Tabela3[[#This Row],[TIME CASA]],"")</f>
        <v>#VALUE!</v>
      </c>
      <c r="B7328" t="e">
        <f>IF(Tabela3[[#This Row],[GOL FORA]]&lt;&gt;"",Tabela3[[#This Row],[TIME FORA]],"")</f>
        <v>#VALUE!</v>
      </c>
    </row>
    <row r="7329" spans="1:2">
      <c r="A7329" t="e">
        <f>IF(Tabela3[[#This Row],[GOL CASA]]&lt;&gt;"",Tabela3[[#This Row],[TIME CASA]],"")</f>
        <v>#VALUE!</v>
      </c>
      <c r="B7329" t="e">
        <f>IF(Tabela3[[#This Row],[GOL FORA]]&lt;&gt;"",Tabela3[[#This Row],[TIME FORA]],"")</f>
        <v>#VALUE!</v>
      </c>
    </row>
    <row r="7330" spans="1:2">
      <c r="A7330" t="e">
        <f>IF(Tabela3[[#This Row],[GOL CASA]]&lt;&gt;"",Tabela3[[#This Row],[TIME CASA]],"")</f>
        <v>#VALUE!</v>
      </c>
      <c r="B7330" t="e">
        <f>IF(Tabela3[[#This Row],[GOL FORA]]&lt;&gt;"",Tabela3[[#This Row],[TIME FORA]],"")</f>
        <v>#VALUE!</v>
      </c>
    </row>
    <row r="7331" spans="1:2">
      <c r="A7331" t="e">
        <f>IF(Tabela3[[#This Row],[GOL CASA]]&lt;&gt;"",Tabela3[[#This Row],[TIME CASA]],"")</f>
        <v>#VALUE!</v>
      </c>
      <c r="B7331" t="e">
        <f>IF(Tabela3[[#This Row],[GOL FORA]]&lt;&gt;"",Tabela3[[#This Row],[TIME FORA]],"")</f>
        <v>#VALUE!</v>
      </c>
    </row>
    <row r="7332" spans="1:2">
      <c r="A7332" t="e">
        <f>IF(Tabela3[[#This Row],[GOL CASA]]&lt;&gt;"",Tabela3[[#This Row],[TIME CASA]],"")</f>
        <v>#VALUE!</v>
      </c>
      <c r="B7332" t="e">
        <f>IF(Tabela3[[#This Row],[GOL FORA]]&lt;&gt;"",Tabela3[[#This Row],[TIME FORA]],"")</f>
        <v>#VALUE!</v>
      </c>
    </row>
    <row r="7333" spans="1:2">
      <c r="A7333" t="e">
        <f>IF(Tabela3[[#This Row],[GOL CASA]]&lt;&gt;"",Tabela3[[#This Row],[TIME CASA]],"")</f>
        <v>#VALUE!</v>
      </c>
      <c r="B7333" t="e">
        <f>IF(Tabela3[[#This Row],[GOL FORA]]&lt;&gt;"",Tabela3[[#This Row],[TIME FORA]],"")</f>
        <v>#VALUE!</v>
      </c>
    </row>
    <row r="7334" spans="1:2">
      <c r="A7334" t="e">
        <f>IF(Tabela3[[#This Row],[GOL CASA]]&lt;&gt;"",Tabela3[[#This Row],[TIME CASA]],"")</f>
        <v>#VALUE!</v>
      </c>
      <c r="B7334" t="e">
        <f>IF(Tabela3[[#This Row],[GOL FORA]]&lt;&gt;"",Tabela3[[#This Row],[TIME FORA]],"")</f>
        <v>#VALUE!</v>
      </c>
    </row>
    <row r="7335" spans="1:2">
      <c r="A7335" t="e">
        <f>IF(Tabela3[[#This Row],[GOL CASA]]&lt;&gt;"",Tabela3[[#This Row],[TIME CASA]],"")</f>
        <v>#VALUE!</v>
      </c>
      <c r="B7335" t="e">
        <f>IF(Tabela3[[#This Row],[GOL FORA]]&lt;&gt;"",Tabela3[[#This Row],[TIME FORA]],"")</f>
        <v>#VALUE!</v>
      </c>
    </row>
    <row r="7336" spans="1:2">
      <c r="A7336" t="e">
        <f>IF(Tabela3[[#This Row],[GOL CASA]]&lt;&gt;"",Tabela3[[#This Row],[TIME CASA]],"")</f>
        <v>#VALUE!</v>
      </c>
      <c r="B7336" t="e">
        <f>IF(Tabela3[[#This Row],[GOL FORA]]&lt;&gt;"",Tabela3[[#This Row],[TIME FORA]],"")</f>
        <v>#VALUE!</v>
      </c>
    </row>
    <row r="7337" spans="1:2">
      <c r="A7337" t="e">
        <f>IF(Tabela3[[#This Row],[GOL CASA]]&lt;&gt;"",Tabela3[[#This Row],[TIME CASA]],"")</f>
        <v>#VALUE!</v>
      </c>
      <c r="B7337" t="e">
        <f>IF(Tabela3[[#This Row],[GOL FORA]]&lt;&gt;"",Tabela3[[#This Row],[TIME FORA]],"")</f>
        <v>#VALUE!</v>
      </c>
    </row>
    <row r="7338" spans="1:2">
      <c r="A7338" t="e">
        <f>IF(Tabela3[[#This Row],[GOL CASA]]&lt;&gt;"",Tabela3[[#This Row],[TIME CASA]],"")</f>
        <v>#VALUE!</v>
      </c>
      <c r="B7338" t="e">
        <f>IF(Tabela3[[#This Row],[GOL FORA]]&lt;&gt;"",Tabela3[[#This Row],[TIME FORA]],"")</f>
        <v>#VALUE!</v>
      </c>
    </row>
    <row r="7339" spans="1:2">
      <c r="A7339" t="e">
        <f>IF(Tabela3[[#This Row],[GOL CASA]]&lt;&gt;"",Tabela3[[#This Row],[TIME CASA]],"")</f>
        <v>#VALUE!</v>
      </c>
      <c r="B7339" t="e">
        <f>IF(Tabela3[[#This Row],[GOL FORA]]&lt;&gt;"",Tabela3[[#This Row],[TIME FORA]],"")</f>
        <v>#VALUE!</v>
      </c>
    </row>
    <row r="7340" spans="1:2">
      <c r="A7340" t="e">
        <f>IF(Tabela3[[#This Row],[GOL CASA]]&lt;&gt;"",Tabela3[[#This Row],[TIME CASA]],"")</f>
        <v>#VALUE!</v>
      </c>
      <c r="B7340" t="e">
        <f>IF(Tabela3[[#This Row],[GOL FORA]]&lt;&gt;"",Tabela3[[#This Row],[TIME FORA]],"")</f>
        <v>#VALUE!</v>
      </c>
    </row>
    <row r="7341" spans="1:2">
      <c r="A7341" t="e">
        <f>IF(Tabela3[[#This Row],[GOL CASA]]&lt;&gt;"",Tabela3[[#This Row],[TIME CASA]],"")</f>
        <v>#VALUE!</v>
      </c>
      <c r="B7341" t="e">
        <f>IF(Tabela3[[#This Row],[GOL FORA]]&lt;&gt;"",Tabela3[[#This Row],[TIME FORA]],"")</f>
        <v>#VALUE!</v>
      </c>
    </row>
    <row r="7342" spans="1:2">
      <c r="A7342" t="e">
        <f>IF(Tabela3[[#This Row],[GOL CASA]]&lt;&gt;"",Tabela3[[#This Row],[TIME CASA]],"")</f>
        <v>#VALUE!</v>
      </c>
      <c r="B7342" t="e">
        <f>IF(Tabela3[[#This Row],[GOL FORA]]&lt;&gt;"",Tabela3[[#This Row],[TIME FORA]],"")</f>
        <v>#VALUE!</v>
      </c>
    </row>
    <row r="7343" spans="1:2">
      <c r="A7343" t="e">
        <f>IF(Tabela3[[#This Row],[GOL CASA]]&lt;&gt;"",Tabela3[[#This Row],[TIME CASA]],"")</f>
        <v>#VALUE!</v>
      </c>
      <c r="B7343" t="e">
        <f>IF(Tabela3[[#This Row],[GOL FORA]]&lt;&gt;"",Tabela3[[#This Row],[TIME FORA]],"")</f>
        <v>#VALUE!</v>
      </c>
    </row>
    <row r="7344" spans="1:2">
      <c r="A7344" t="e">
        <f>IF(Tabela3[[#This Row],[GOL CASA]]&lt;&gt;"",Tabela3[[#This Row],[TIME CASA]],"")</f>
        <v>#VALUE!</v>
      </c>
      <c r="B7344" t="e">
        <f>IF(Tabela3[[#This Row],[GOL FORA]]&lt;&gt;"",Tabela3[[#This Row],[TIME FORA]],"")</f>
        <v>#VALUE!</v>
      </c>
    </row>
    <row r="7345" spans="1:2">
      <c r="A7345" t="e">
        <f>IF(Tabela3[[#This Row],[GOL CASA]]&lt;&gt;"",Tabela3[[#This Row],[TIME CASA]],"")</f>
        <v>#VALUE!</v>
      </c>
      <c r="B7345" t="e">
        <f>IF(Tabela3[[#This Row],[GOL FORA]]&lt;&gt;"",Tabela3[[#This Row],[TIME FORA]],"")</f>
        <v>#VALUE!</v>
      </c>
    </row>
    <row r="7346" spans="1:2">
      <c r="A7346" t="e">
        <f>IF(Tabela3[[#This Row],[GOL CASA]]&lt;&gt;"",Tabela3[[#This Row],[TIME CASA]],"")</f>
        <v>#VALUE!</v>
      </c>
      <c r="B7346" t="e">
        <f>IF(Tabela3[[#This Row],[GOL FORA]]&lt;&gt;"",Tabela3[[#This Row],[TIME FORA]],"")</f>
        <v>#VALUE!</v>
      </c>
    </row>
    <row r="7347" spans="1:2">
      <c r="A7347" t="e">
        <f>IF(Tabela3[[#This Row],[GOL CASA]]&lt;&gt;"",Tabela3[[#This Row],[TIME CASA]],"")</f>
        <v>#VALUE!</v>
      </c>
      <c r="B7347" t="e">
        <f>IF(Tabela3[[#This Row],[GOL FORA]]&lt;&gt;"",Tabela3[[#This Row],[TIME FORA]],"")</f>
        <v>#VALUE!</v>
      </c>
    </row>
    <row r="7348" spans="1:2">
      <c r="A7348" t="e">
        <f>IF(Tabela3[[#This Row],[GOL CASA]]&lt;&gt;"",Tabela3[[#This Row],[TIME CASA]],"")</f>
        <v>#VALUE!</v>
      </c>
      <c r="B7348" t="e">
        <f>IF(Tabela3[[#This Row],[GOL FORA]]&lt;&gt;"",Tabela3[[#This Row],[TIME FORA]],"")</f>
        <v>#VALUE!</v>
      </c>
    </row>
    <row r="7349" spans="1:2">
      <c r="A7349" t="e">
        <f>IF(Tabela3[[#This Row],[GOL CASA]]&lt;&gt;"",Tabela3[[#This Row],[TIME CASA]],"")</f>
        <v>#VALUE!</v>
      </c>
      <c r="B7349" t="e">
        <f>IF(Tabela3[[#This Row],[GOL FORA]]&lt;&gt;"",Tabela3[[#This Row],[TIME FORA]],"")</f>
        <v>#VALUE!</v>
      </c>
    </row>
    <row r="7350" spans="1:2">
      <c r="A7350" t="e">
        <f>IF(Tabela3[[#This Row],[GOL CASA]]&lt;&gt;"",Tabela3[[#This Row],[TIME CASA]],"")</f>
        <v>#VALUE!</v>
      </c>
      <c r="B7350" t="e">
        <f>IF(Tabela3[[#This Row],[GOL FORA]]&lt;&gt;"",Tabela3[[#This Row],[TIME FORA]],"")</f>
        <v>#VALUE!</v>
      </c>
    </row>
    <row r="7351" spans="1:2">
      <c r="A7351" t="e">
        <f>IF(Tabela3[[#This Row],[GOL CASA]]&lt;&gt;"",Tabela3[[#This Row],[TIME CASA]],"")</f>
        <v>#VALUE!</v>
      </c>
      <c r="B7351" t="e">
        <f>IF(Tabela3[[#This Row],[GOL FORA]]&lt;&gt;"",Tabela3[[#This Row],[TIME FORA]],"")</f>
        <v>#VALUE!</v>
      </c>
    </row>
    <row r="7352" spans="1:2">
      <c r="A7352" t="e">
        <f>IF(Tabela3[[#This Row],[GOL CASA]]&lt;&gt;"",Tabela3[[#This Row],[TIME CASA]],"")</f>
        <v>#VALUE!</v>
      </c>
      <c r="B7352" t="e">
        <f>IF(Tabela3[[#This Row],[GOL FORA]]&lt;&gt;"",Tabela3[[#This Row],[TIME FORA]],"")</f>
        <v>#VALUE!</v>
      </c>
    </row>
    <row r="7353" spans="1:2">
      <c r="A7353" t="e">
        <f>IF(Tabela3[[#This Row],[GOL CASA]]&lt;&gt;"",Tabela3[[#This Row],[TIME CASA]],"")</f>
        <v>#VALUE!</v>
      </c>
      <c r="B7353" t="e">
        <f>IF(Tabela3[[#This Row],[GOL FORA]]&lt;&gt;"",Tabela3[[#This Row],[TIME FORA]],"")</f>
        <v>#VALUE!</v>
      </c>
    </row>
    <row r="7354" spans="1:2">
      <c r="A7354" t="e">
        <f>IF(Tabela3[[#This Row],[GOL CASA]]&lt;&gt;"",Tabela3[[#This Row],[TIME CASA]],"")</f>
        <v>#VALUE!</v>
      </c>
      <c r="B7354" t="e">
        <f>IF(Tabela3[[#This Row],[GOL FORA]]&lt;&gt;"",Tabela3[[#This Row],[TIME FORA]],"")</f>
        <v>#VALUE!</v>
      </c>
    </row>
    <row r="7355" spans="1:2">
      <c r="A7355" t="e">
        <f>IF(Tabela3[[#This Row],[GOL CASA]]&lt;&gt;"",Tabela3[[#This Row],[TIME CASA]],"")</f>
        <v>#VALUE!</v>
      </c>
      <c r="B7355" t="e">
        <f>IF(Tabela3[[#This Row],[GOL FORA]]&lt;&gt;"",Tabela3[[#This Row],[TIME FORA]],"")</f>
        <v>#VALUE!</v>
      </c>
    </row>
    <row r="7356" spans="1:2">
      <c r="A7356" t="e">
        <f>IF(Tabela3[[#This Row],[GOL CASA]]&lt;&gt;"",Tabela3[[#This Row],[TIME CASA]],"")</f>
        <v>#VALUE!</v>
      </c>
      <c r="B7356" t="e">
        <f>IF(Tabela3[[#This Row],[GOL FORA]]&lt;&gt;"",Tabela3[[#This Row],[TIME FORA]],"")</f>
        <v>#VALUE!</v>
      </c>
    </row>
    <row r="7357" spans="1:2">
      <c r="A7357" t="e">
        <f>IF(Tabela3[[#This Row],[GOL CASA]]&lt;&gt;"",Tabela3[[#This Row],[TIME CASA]],"")</f>
        <v>#VALUE!</v>
      </c>
      <c r="B7357" t="e">
        <f>IF(Tabela3[[#This Row],[GOL FORA]]&lt;&gt;"",Tabela3[[#This Row],[TIME FORA]],"")</f>
        <v>#VALUE!</v>
      </c>
    </row>
    <row r="7358" spans="1:2">
      <c r="A7358" t="e">
        <f>IF(Tabela3[[#This Row],[GOL CASA]]&lt;&gt;"",Tabela3[[#This Row],[TIME CASA]],"")</f>
        <v>#VALUE!</v>
      </c>
      <c r="B7358" t="e">
        <f>IF(Tabela3[[#This Row],[GOL FORA]]&lt;&gt;"",Tabela3[[#This Row],[TIME FORA]],"")</f>
        <v>#VALUE!</v>
      </c>
    </row>
    <row r="7359" spans="1:2">
      <c r="A7359" t="e">
        <f>IF(Tabela3[[#This Row],[GOL CASA]]&lt;&gt;"",Tabela3[[#This Row],[TIME CASA]],"")</f>
        <v>#VALUE!</v>
      </c>
      <c r="B7359" t="e">
        <f>IF(Tabela3[[#This Row],[GOL FORA]]&lt;&gt;"",Tabela3[[#This Row],[TIME FORA]],"")</f>
        <v>#VALUE!</v>
      </c>
    </row>
    <row r="7360" spans="1:2">
      <c r="A7360" t="e">
        <f>IF(Tabela3[[#This Row],[GOL CASA]]&lt;&gt;"",Tabela3[[#This Row],[TIME CASA]],"")</f>
        <v>#VALUE!</v>
      </c>
      <c r="B7360" t="e">
        <f>IF(Tabela3[[#This Row],[GOL FORA]]&lt;&gt;"",Tabela3[[#This Row],[TIME FORA]],"")</f>
        <v>#VALUE!</v>
      </c>
    </row>
    <row r="7361" spans="1:2">
      <c r="A7361" t="e">
        <f>IF(Tabela3[[#This Row],[GOL CASA]]&lt;&gt;"",Tabela3[[#This Row],[TIME CASA]],"")</f>
        <v>#VALUE!</v>
      </c>
      <c r="B7361" t="e">
        <f>IF(Tabela3[[#This Row],[GOL FORA]]&lt;&gt;"",Tabela3[[#This Row],[TIME FORA]],"")</f>
        <v>#VALUE!</v>
      </c>
    </row>
    <row r="7362" spans="1:2">
      <c r="A7362" t="e">
        <f>IF(Tabela3[[#This Row],[GOL CASA]]&lt;&gt;"",Tabela3[[#This Row],[TIME CASA]],"")</f>
        <v>#VALUE!</v>
      </c>
      <c r="B7362" t="e">
        <f>IF(Tabela3[[#This Row],[GOL FORA]]&lt;&gt;"",Tabela3[[#This Row],[TIME FORA]],"")</f>
        <v>#VALUE!</v>
      </c>
    </row>
    <row r="7363" spans="1:2">
      <c r="A7363" t="e">
        <f>IF(Tabela3[[#This Row],[GOL CASA]]&lt;&gt;"",Tabela3[[#This Row],[TIME CASA]],"")</f>
        <v>#VALUE!</v>
      </c>
      <c r="B7363" t="e">
        <f>IF(Tabela3[[#This Row],[GOL FORA]]&lt;&gt;"",Tabela3[[#This Row],[TIME FORA]],"")</f>
        <v>#VALUE!</v>
      </c>
    </row>
    <row r="7364" spans="1:2">
      <c r="A7364" t="e">
        <f>IF(Tabela3[[#This Row],[GOL CASA]]&lt;&gt;"",Tabela3[[#This Row],[TIME CASA]],"")</f>
        <v>#VALUE!</v>
      </c>
      <c r="B7364" t="e">
        <f>IF(Tabela3[[#This Row],[GOL FORA]]&lt;&gt;"",Tabela3[[#This Row],[TIME FORA]],"")</f>
        <v>#VALUE!</v>
      </c>
    </row>
    <row r="7365" spans="1:2">
      <c r="A7365" t="e">
        <f>IF(Tabela3[[#This Row],[GOL CASA]]&lt;&gt;"",Tabela3[[#This Row],[TIME CASA]],"")</f>
        <v>#VALUE!</v>
      </c>
      <c r="B7365" t="e">
        <f>IF(Tabela3[[#This Row],[GOL FORA]]&lt;&gt;"",Tabela3[[#This Row],[TIME FORA]],"")</f>
        <v>#VALUE!</v>
      </c>
    </row>
    <row r="7366" spans="1:2">
      <c r="A7366" t="e">
        <f>IF(Tabela3[[#This Row],[GOL CASA]]&lt;&gt;"",Tabela3[[#This Row],[TIME CASA]],"")</f>
        <v>#VALUE!</v>
      </c>
      <c r="B7366" t="e">
        <f>IF(Tabela3[[#This Row],[GOL FORA]]&lt;&gt;"",Tabela3[[#This Row],[TIME FORA]],"")</f>
        <v>#VALUE!</v>
      </c>
    </row>
    <row r="7367" spans="1:2">
      <c r="A7367" t="e">
        <f>IF(Tabela3[[#This Row],[GOL CASA]]&lt;&gt;"",Tabela3[[#This Row],[TIME CASA]],"")</f>
        <v>#VALUE!</v>
      </c>
      <c r="B7367" t="e">
        <f>IF(Tabela3[[#This Row],[GOL FORA]]&lt;&gt;"",Tabela3[[#This Row],[TIME FORA]],"")</f>
        <v>#VALUE!</v>
      </c>
    </row>
    <row r="7368" spans="1:2">
      <c r="A7368" t="e">
        <f>IF(Tabela3[[#This Row],[GOL CASA]]&lt;&gt;"",Tabela3[[#This Row],[TIME CASA]],"")</f>
        <v>#VALUE!</v>
      </c>
      <c r="B7368" t="e">
        <f>IF(Tabela3[[#This Row],[GOL FORA]]&lt;&gt;"",Tabela3[[#This Row],[TIME FORA]],"")</f>
        <v>#VALUE!</v>
      </c>
    </row>
    <row r="7369" spans="1:2">
      <c r="A7369" t="e">
        <f>IF(Tabela3[[#This Row],[GOL CASA]]&lt;&gt;"",Tabela3[[#This Row],[TIME CASA]],"")</f>
        <v>#VALUE!</v>
      </c>
      <c r="B7369" t="e">
        <f>IF(Tabela3[[#This Row],[GOL FORA]]&lt;&gt;"",Tabela3[[#This Row],[TIME FORA]],"")</f>
        <v>#VALUE!</v>
      </c>
    </row>
    <row r="7370" spans="1:2">
      <c r="A7370" t="e">
        <f>IF(Tabela3[[#This Row],[GOL CASA]]&lt;&gt;"",Tabela3[[#This Row],[TIME CASA]],"")</f>
        <v>#VALUE!</v>
      </c>
      <c r="B7370" t="e">
        <f>IF(Tabela3[[#This Row],[GOL FORA]]&lt;&gt;"",Tabela3[[#This Row],[TIME FORA]],"")</f>
        <v>#VALUE!</v>
      </c>
    </row>
    <row r="7371" spans="1:2">
      <c r="A7371" t="e">
        <f>IF(Tabela3[[#This Row],[GOL CASA]]&lt;&gt;"",Tabela3[[#This Row],[TIME CASA]],"")</f>
        <v>#VALUE!</v>
      </c>
      <c r="B7371" t="e">
        <f>IF(Tabela3[[#This Row],[GOL FORA]]&lt;&gt;"",Tabela3[[#This Row],[TIME FORA]],"")</f>
        <v>#VALUE!</v>
      </c>
    </row>
    <row r="7372" spans="1:2">
      <c r="A7372" t="e">
        <f>IF(Tabela3[[#This Row],[GOL CASA]]&lt;&gt;"",Tabela3[[#This Row],[TIME CASA]],"")</f>
        <v>#VALUE!</v>
      </c>
      <c r="B7372" t="e">
        <f>IF(Tabela3[[#This Row],[GOL FORA]]&lt;&gt;"",Tabela3[[#This Row],[TIME FORA]],"")</f>
        <v>#VALUE!</v>
      </c>
    </row>
    <row r="7373" spans="1:2">
      <c r="A7373" t="e">
        <f>IF(Tabela3[[#This Row],[GOL CASA]]&lt;&gt;"",Tabela3[[#This Row],[TIME CASA]],"")</f>
        <v>#VALUE!</v>
      </c>
      <c r="B7373" t="e">
        <f>IF(Tabela3[[#This Row],[GOL FORA]]&lt;&gt;"",Tabela3[[#This Row],[TIME FORA]],"")</f>
        <v>#VALUE!</v>
      </c>
    </row>
    <row r="7374" spans="1:2">
      <c r="A7374" t="e">
        <f>IF(Tabela3[[#This Row],[GOL CASA]]&lt;&gt;"",Tabela3[[#This Row],[TIME CASA]],"")</f>
        <v>#VALUE!</v>
      </c>
      <c r="B7374" t="e">
        <f>IF(Tabela3[[#This Row],[GOL FORA]]&lt;&gt;"",Tabela3[[#This Row],[TIME FORA]],"")</f>
        <v>#VALUE!</v>
      </c>
    </row>
    <row r="7375" spans="1:2">
      <c r="A7375" t="e">
        <f>IF(Tabela3[[#This Row],[GOL CASA]]&lt;&gt;"",Tabela3[[#This Row],[TIME CASA]],"")</f>
        <v>#VALUE!</v>
      </c>
      <c r="B7375" t="e">
        <f>IF(Tabela3[[#This Row],[GOL FORA]]&lt;&gt;"",Tabela3[[#This Row],[TIME FORA]],"")</f>
        <v>#VALUE!</v>
      </c>
    </row>
    <row r="7376" spans="1:2">
      <c r="A7376" t="e">
        <f>IF(Tabela3[[#This Row],[GOL CASA]]&lt;&gt;"",Tabela3[[#This Row],[TIME CASA]],"")</f>
        <v>#VALUE!</v>
      </c>
      <c r="B7376" t="e">
        <f>IF(Tabela3[[#This Row],[GOL FORA]]&lt;&gt;"",Tabela3[[#This Row],[TIME FORA]],"")</f>
        <v>#VALUE!</v>
      </c>
    </row>
    <row r="7377" spans="1:2">
      <c r="A7377" t="e">
        <f>IF(Tabela3[[#This Row],[GOL CASA]]&lt;&gt;"",Tabela3[[#This Row],[TIME CASA]],"")</f>
        <v>#VALUE!</v>
      </c>
      <c r="B7377" t="e">
        <f>IF(Tabela3[[#This Row],[GOL FORA]]&lt;&gt;"",Tabela3[[#This Row],[TIME FORA]],"")</f>
        <v>#VALUE!</v>
      </c>
    </row>
    <row r="7378" spans="1:2">
      <c r="A7378" t="e">
        <f>IF(Tabela3[[#This Row],[GOL CASA]]&lt;&gt;"",Tabela3[[#This Row],[TIME CASA]],"")</f>
        <v>#VALUE!</v>
      </c>
      <c r="B7378" t="e">
        <f>IF(Tabela3[[#This Row],[GOL FORA]]&lt;&gt;"",Tabela3[[#This Row],[TIME FORA]],"")</f>
        <v>#VALUE!</v>
      </c>
    </row>
    <row r="7379" spans="1:2">
      <c r="A7379" t="e">
        <f>IF(Tabela3[[#This Row],[GOL CASA]]&lt;&gt;"",Tabela3[[#This Row],[TIME CASA]],"")</f>
        <v>#VALUE!</v>
      </c>
      <c r="B7379" t="e">
        <f>IF(Tabela3[[#This Row],[GOL FORA]]&lt;&gt;"",Tabela3[[#This Row],[TIME FORA]],"")</f>
        <v>#VALUE!</v>
      </c>
    </row>
    <row r="7380" spans="1:2">
      <c r="A7380" t="e">
        <f>IF(Tabela3[[#This Row],[GOL CASA]]&lt;&gt;"",Tabela3[[#This Row],[TIME CASA]],"")</f>
        <v>#VALUE!</v>
      </c>
      <c r="B7380" t="e">
        <f>IF(Tabela3[[#This Row],[GOL FORA]]&lt;&gt;"",Tabela3[[#This Row],[TIME FORA]],"")</f>
        <v>#VALUE!</v>
      </c>
    </row>
    <row r="7381" spans="1:2">
      <c r="A7381" t="e">
        <f>IF(Tabela3[[#This Row],[GOL CASA]]&lt;&gt;"",Tabela3[[#This Row],[TIME CASA]],"")</f>
        <v>#VALUE!</v>
      </c>
      <c r="B7381" t="e">
        <f>IF(Tabela3[[#This Row],[GOL FORA]]&lt;&gt;"",Tabela3[[#This Row],[TIME FORA]],"")</f>
        <v>#VALUE!</v>
      </c>
    </row>
    <row r="7382" spans="1:2">
      <c r="A7382" t="e">
        <f>IF(Tabela3[[#This Row],[GOL CASA]]&lt;&gt;"",Tabela3[[#This Row],[TIME CASA]],"")</f>
        <v>#VALUE!</v>
      </c>
      <c r="B7382" t="e">
        <f>IF(Tabela3[[#This Row],[GOL FORA]]&lt;&gt;"",Tabela3[[#This Row],[TIME FORA]],"")</f>
        <v>#VALUE!</v>
      </c>
    </row>
    <row r="7383" spans="1:2">
      <c r="A7383" t="e">
        <f>IF(Tabela3[[#This Row],[GOL CASA]]&lt;&gt;"",Tabela3[[#This Row],[TIME CASA]],"")</f>
        <v>#VALUE!</v>
      </c>
      <c r="B7383" t="e">
        <f>IF(Tabela3[[#This Row],[GOL FORA]]&lt;&gt;"",Tabela3[[#This Row],[TIME FORA]],"")</f>
        <v>#VALUE!</v>
      </c>
    </row>
    <row r="7384" spans="1:2">
      <c r="A7384" t="e">
        <f>IF(Tabela3[[#This Row],[GOL CASA]]&lt;&gt;"",Tabela3[[#This Row],[TIME CASA]],"")</f>
        <v>#VALUE!</v>
      </c>
      <c r="B7384" t="e">
        <f>IF(Tabela3[[#This Row],[GOL FORA]]&lt;&gt;"",Tabela3[[#This Row],[TIME FORA]],"")</f>
        <v>#VALUE!</v>
      </c>
    </row>
    <row r="7385" spans="1:2">
      <c r="A7385" t="e">
        <f>IF(Tabela3[[#This Row],[GOL CASA]]&lt;&gt;"",Tabela3[[#This Row],[TIME CASA]],"")</f>
        <v>#VALUE!</v>
      </c>
      <c r="B7385" t="e">
        <f>IF(Tabela3[[#This Row],[GOL FORA]]&lt;&gt;"",Tabela3[[#This Row],[TIME FORA]],"")</f>
        <v>#VALUE!</v>
      </c>
    </row>
    <row r="7386" spans="1:2">
      <c r="A7386" t="e">
        <f>IF(Tabela3[[#This Row],[GOL CASA]]&lt;&gt;"",Tabela3[[#This Row],[TIME CASA]],"")</f>
        <v>#VALUE!</v>
      </c>
      <c r="B7386" t="e">
        <f>IF(Tabela3[[#This Row],[GOL FORA]]&lt;&gt;"",Tabela3[[#This Row],[TIME FORA]],"")</f>
        <v>#VALUE!</v>
      </c>
    </row>
    <row r="7387" spans="1:2">
      <c r="A7387" t="e">
        <f>IF(Tabela3[[#This Row],[GOL CASA]]&lt;&gt;"",Tabela3[[#This Row],[TIME CASA]],"")</f>
        <v>#VALUE!</v>
      </c>
      <c r="B7387" t="e">
        <f>IF(Tabela3[[#This Row],[GOL FORA]]&lt;&gt;"",Tabela3[[#This Row],[TIME FORA]],"")</f>
        <v>#VALUE!</v>
      </c>
    </row>
    <row r="7388" spans="1:2">
      <c r="A7388" t="e">
        <f>IF(Tabela3[[#This Row],[GOL CASA]]&lt;&gt;"",Tabela3[[#This Row],[TIME CASA]],"")</f>
        <v>#VALUE!</v>
      </c>
      <c r="B7388" t="e">
        <f>IF(Tabela3[[#This Row],[GOL FORA]]&lt;&gt;"",Tabela3[[#This Row],[TIME FORA]],"")</f>
        <v>#VALUE!</v>
      </c>
    </row>
    <row r="7389" spans="1:2">
      <c r="A7389" t="e">
        <f>IF(Tabela3[[#This Row],[GOL CASA]]&lt;&gt;"",Tabela3[[#This Row],[TIME CASA]],"")</f>
        <v>#VALUE!</v>
      </c>
      <c r="B7389" t="e">
        <f>IF(Tabela3[[#This Row],[GOL FORA]]&lt;&gt;"",Tabela3[[#This Row],[TIME FORA]],"")</f>
        <v>#VALUE!</v>
      </c>
    </row>
    <row r="7390" spans="1:2">
      <c r="A7390" t="e">
        <f>IF(Tabela3[[#This Row],[GOL CASA]]&lt;&gt;"",Tabela3[[#This Row],[TIME CASA]],"")</f>
        <v>#VALUE!</v>
      </c>
      <c r="B7390" t="e">
        <f>IF(Tabela3[[#This Row],[GOL FORA]]&lt;&gt;"",Tabela3[[#This Row],[TIME FORA]],"")</f>
        <v>#VALUE!</v>
      </c>
    </row>
    <row r="7391" spans="1:2">
      <c r="A7391" t="e">
        <f>IF(Tabela3[[#This Row],[GOL CASA]]&lt;&gt;"",Tabela3[[#This Row],[TIME CASA]],"")</f>
        <v>#VALUE!</v>
      </c>
      <c r="B7391" t="e">
        <f>IF(Tabela3[[#This Row],[GOL FORA]]&lt;&gt;"",Tabela3[[#This Row],[TIME FORA]],"")</f>
        <v>#VALUE!</v>
      </c>
    </row>
    <row r="7392" spans="1:2">
      <c r="A7392" t="e">
        <f>IF(Tabela3[[#This Row],[GOL CASA]]&lt;&gt;"",Tabela3[[#This Row],[TIME CASA]],"")</f>
        <v>#VALUE!</v>
      </c>
      <c r="B7392" t="e">
        <f>IF(Tabela3[[#This Row],[GOL FORA]]&lt;&gt;"",Tabela3[[#This Row],[TIME FORA]],"")</f>
        <v>#VALUE!</v>
      </c>
    </row>
    <row r="7393" spans="1:2">
      <c r="A7393" t="e">
        <f>IF(Tabela3[[#This Row],[GOL CASA]]&lt;&gt;"",Tabela3[[#This Row],[TIME CASA]],"")</f>
        <v>#VALUE!</v>
      </c>
      <c r="B7393" t="e">
        <f>IF(Tabela3[[#This Row],[GOL FORA]]&lt;&gt;"",Tabela3[[#This Row],[TIME FORA]],"")</f>
        <v>#VALUE!</v>
      </c>
    </row>
    <row r="7394" spans="1:2">
      <c r="A7394" t="e">
        <f>IF(Tabela3[[#This Row],[GOL CASA]]&lt;&gt;"",Tabela3[[#This Row],[TIME CASA]],"")</f>
        <v>#VALUE!</v>
      </c>
      <c r="B7394" t="e">
        <f>IF(Tabela3[[#This Row],[GOL FORA]]&lt;&gt;"",Tabela3[[#This Row],[TIME FORA]],"")</f>
        <v>#VALUE!</v>
      </c>
    </row>
    <row r="7395" spans="1:2">
      <c r="A7395" t="e">
        <f>IF(Tabela3[[#This Row],[GOL CASA]]&lt;&gt;"",Tabela3[[#This Row],[TIME CASA]],"")</f>
        <v>#VALUE!</v>
      </c>
      <c r="B7395" t="e">
        <f>IF(Tabela3[[#This Row],[GOL FORA]]&lt;&gt;"",Tabela3[[#This Row],[TIME FORA]],"")</f>
        <v>#VALUE!</v>
      </c>
    </row>
    <row r="7396" spans="1:2">
      <c r="A7396" t="e">
        <f>IF(Tabela3[[#This Row],[GOL CASA]]&lt;&gt;"",Tabela3[[#This Row],[TIME CASA]],"")</f>
        <v>#VALUE!</v>
      </c>
      <c r="B7396" t="e">
        <f>IF(Tabela3[[#This Row],[GOL FORA]]&lt;&gt;"",Tabela3[[#This Row],[TIME FORA]],"")</f>
        <v>#VALUE!</v>
      </c>
    </row>
    <row r="7397" spans="1:2">
      <c r="A7397" t="e">
        <f>IF(Tabela3[[#This Row],[GOL CASA]]&lt;&gt;"",Tabela3[[#This Row],[TIME CASA]],"")</f>
        <v>#VALUE!</v>
      </c>
      <c r="B7397" t="e">
        <f>IF(Tabela3[[#This Row],[GOL FORA]]&lt;&gt;"",Tabela3[[#This Row],[TIME FORA]],"")</f>
        <v>#VALUE!</v>
      </c>
    </row>
    <row r="7398" spans="1:2">
      <c r="A7398" t="e">
        <f>IF(Tabela3[[#This Row],[GOL CASA]]&lt;&gt;"",Tabela3[[#This Row],[TIME CASA]],"")</f>
        <v>#VALUE!</v>
      </c>
      <c r="B7398" t="e">
        <f>IF(Tabela3[[#This Row],[GOL FORA]]&lt;&gt;"",Tabela3[[#This Row],[TIME FORA]],"")</f>
        <v>#VALUE!</v>
      </c>
    </row>
    <row r="7399" spans="1:2">
      <c r="A7399" t="e">
        <f>IF(Tabela3[[#This Row],[GOL CASA]]&lt;&gt;"",Tabela3[[#This Row],[TIME CASA]],"")</f>
        <v>#VALUE!</v>
      </c>
      <c r="B7399" t="e">
        <f>IF(Tabela3[[#This Row],[GOL FORA]]&lt;&gt;"",Tabela3[[#This Row],[TIME FORA]],"")</f>
        <v>#VALUE!</v>
      </c>
    </row>
    <row r="7400" spans="1:2">
      <c r="A7400" t="e">
        <f>IF(Tabela3[[#This Row],[GOL CASA]]&lt;&gt;"",Tabela3[[#This Row],[TIME CASA]],"")</f>
        <v>#VALUE!</v>
      </c>
      <c r="B7400" t="e">
        <f>IF(Tabela3[[#This Row],[GOL FORA]]&lt;&gt;"",Tabela3[[#This Row],[TIME FORA]],"")</f>
        <v>#VALUE!</v>
      </c>
    </row>
    <row r="7401" spans="1:2">
      <c r="A7401" t="e">
        <f>IF(Tabela3[[#This Row],[GOL CASA]]&lt;&gt;"",Tabela3[[#This Row],[TIME CASA]],"")</f>
        <v>#VALUE!</v>
      </c>
      <c r="B7401" t="e">
        <f>IF(Tabela3[[#This Row],[GOL FORA]]&lt;&gt;"",Tabela3[[#This Row],[TIME FORA]],"")</f>
        <v>#VALUE!</v>
      </c>
    </row>
    <row r="7402" spans="1:2">
      <c r="A7402" t="e">
        <f>IF(Tabela3[[#This Row],[GOL CASA]]&lt;&gt;"",Tabela3[[#This Row],[TIME CASA]],"")</f>
        <v>#VALUE!</v>
      </c>
      <c r="B7402" t="e">
        <f>IF(Tabela3[[#This Row],[GOL FORA]]&lt;&gt;"",Tabela3[[#This Row],[TIME FORA]],"")</f>
        <v>#VALUE!</v>
      </c>
    </row>
    <row r="7403" spans="1:2">
      <c r="A7403" t="e">
        <f>IF(Tabela3[[#This Row],[GOL CASA]]&lt;&gt;"",Tabela3[[#This Row],[TIME CASA]],"")</f>
        <v>#VALUE!</v>
      </c>
      <c r="B7403" t="e">
        <f>IF(Tabela3[[#This Row],[GOL FORA]]&lt;&gt;"",Tabela3[[#This Row],[TIME FORA]],"")</f>
        <v>#VALUE!</v>
      </c>
    </row>
    <row r="7404" spans="1:2">
      <c r="A7404" t="e">
        <f>IF(Tabela3[[#This Row],[GOL CASA]]&lt;&gt;"",Tabela3[[#This Row],[TIME CASA]],"")</f>
        <v>#VALUE!</v>
      </c>
      <c r="B7404" t="e">
        <f>IF(Tabela3[[#This Row],[GOL FORA]]&lt;&gt;"",Tabela3[[#This Row],[TIME FORA]],"")</f>
        <v>#VALUE!</v>
      </c>
    </row>
    <row r="7405" spans="1:2">
      <c r="A7405" t="e">
        <f>IF(Tabela3[[#This Row],[GOL CASA]]&lt;&gt;"",Tabela3[[#This Row],[TIME CASA]],"")</f>
        <v>#VALUE!</v>
      </c>
      <c r="B7405" t="e">
        <f>IF(Tabela3[[#This Row],[GOL FORA]]&lt;&gt;"",Tabela3[[#This Row],[TIME FORA]],"")</f>
        <v>#VALUE!</v>
      </c>
    </row>
    <row r="7406" spans="1:2">
      <c r="A7406" t="e">
        <f>IF(Tabela3[[#This Row],[GOL CASA]]&lt;&gt;"",Tabela3[[#This Row],[TIME CASA]],"")</f>
        <v>#VALUE!</v>
      </c>
      <c r="B7406" t="e">
        <f>IF(Tabela3[[#This Row],[GOL FORA]]&lt;&gt;"",Tabela3[[#This Row],[TIME FORA]],"")</f>
        <v>#VALUE!</v>
      </c>
    </row>
    <row r="7407" spans="1:2">
      <c r="A7407" t="e">
        <f>IF(Tabela3[[#This Row],[GOL CASA]]&lt;&gt;"",Tabela3[[#This Row],[TIME CASA]],"")</f>
        <v>#VALUE!</v>
      </c>
      <c r="B7407" t="e">
        <f>IF(Tabela3[[#This Row],[GOL FORA]]&lt;&gt;"",Tabela3[[#This Row],[TIME FORA]],"")</f>
        <v>#VALUE!</v>
      </c>
    </row>
    <row r="7408" spans="1:2">
      <c r="A7408" t="e">
        <f>IF(Tabela3[[#This Row],[GOL CASA]]&lt;&gt;"",Tabela3[[#This Row],[TIME CASA]],"")</f>
        <v>#VALUE!</v>
      </c>
      <c r="B7408" t="e">
        <f>IF(Tabela3[[#This Row],[GOL FORA]]&lt;&gt;"",Tabela3[[#This Row],[TIME FORA]],"")</f>
        <v>#VALUE!</v>
      </c>
    </row>
    <row r="7409" spans="1:2">
      <c r="A7409" t="e">
        <f>IF(Tabela3[[#This Row],[GOL CASA]]&lt;&gt;"",Tabela3[[#This Row],[TIME CASA]],"")</f>
        <v>#VALUE!</v>
      </c>
      <c r="B7409" t="e">
        <f>IF(Tabela3[[#This Row],[GOL FORA]]&lt;&gt;"",Tabela3[[#This Row],[TIME FORA]],"")</f>
        <v>#VALUE!</v>
      </c>
    </row>
    <row r="7410" spans="1:2">
      <c r="A7410" t="e">
        <f>IF(Tabela3[[#This Row],[GOL CASA]]&lt;&gt;"",Tabela3[[#This Row],[TIME CASA]],"")</f>
        <v>#VALUE!</v>
      </c>
      <c r="B7410" t="e">
        <f>IF(Tabela3[[#This Row],[GOL FORA]]&lt;&gt;"",Tabela3[[#This Row],[TIME FORA]],"")</f>
        <v>#VALUE!</v>
      </c>
    </row>
    <row r="7411" spans="1:2">
      <c r="A7411" t="e">
        <f>IF(Tabela3[[#This Row],[GOL CASA]]&lt;&gt;"",Tabela3[[#This Row],[TIME CASA]],"")</f>
        <v>#VALUE!</v>
      </c>
      <c r="B7411" t="e">
        <f>IF(Tabela3[[#This Row],[GOL FORA]]&lt;&gt;"",Tabela3[[#This Row],[TIME FORA]],"")</f>
        <v>#VALUE!</v>
      </c>
    </row>
    <row r="7412" spans="1:2">
      <c r="A7412" t="e">
        <f>IF(Tabela3[[#This Row],[GOL CASA]]&lt;&gt;"",Tabela3[[#This Row],[TIME CASA]],"")</f>
        <v>#VALUE!</v>
      </c>
      <c r="B7412" t="e">
        <f>IF(Tabela3[[#This Row],[GOL FORA]]&lt;&gt;"",Tabela3[[#This Row],[TIME FORA]],"")</f>
        <v>#VALUE!</v>
      </c>
    </row>
    <row r="7413" spans="1:2">
      <c r="A7413" t="e">
        <f>IF(Tabela3[[#This Row],[GOL CASA]]&lt;&gt;"",Tabela3[[#This Row],[TIME CASA]],"")</f>
        <v>#VALUE!</v>
      </c>
      <c r="B7413" t="e">
        <f>IF(Tabela3[[#This Row],[GOL FORA]]&lt;&gt;"",Tabela3[[#This Row],[TIME FORA]],"")</f>
        <v>#VALUE!</v>
      </c>
    </row>
    <row r="7414" spans="1:2">
      <c r="A7414" t="e">
        <f>IF(Tabela3[[#This Row],[GOL CASA]]&lt;&gt;"",Tabela3[[#This Row],[TIME CASA]],"")</f>
        <v>#VALUE!</v>
      </c>
      <c r="B7414" t="e">
        <f>IF(Tabela3[[#This Row],[GOL FORA]]&lt;&gt;"",Tabela3[[#This Row],[TIME FORA]],"")</f>
        <v>#VALUE!</v>
      </c>
    </row>
    <row r="7415" spans="1:2">
      <c r="A7415" t="e">
        <f>IF(Tabela3[[#This Row],[GOL CASA]]&lt;&gt;"",Tabela3[[#This Row],[TIME CASA]],"")</f>
        <v>#VALUE!</v>
      </c>
      <c r="B7415" t="e">
        <f>IF(Tabela3[[#This Row],[GOL FORA]]&lt;&gt;"",Tabela3[[#This Row],[TIME FORA]],"")</f>
        <v>#VALUE!</v>
      </c>
    </row>
    <row r="7416" spans="1:2">
      <c r="A7416" t="e">
        <f>IF(Tabela3[[#This Row],[GOL CASA]]&lt;&gt;"",Tabela3[[#This Row],[TIME CASA]],"")</f>
        <v>#VALUE!</v>
      </c>
      <c r="B7416" t="e">
        <f>IF(Tabela3[[#This Row],[GOL FORA]]&lt;&gt;"",Tabela3[[#This Row],[TIME FORA]],"")</f>
        <v>#VALUE!</v>
      </c>
    </row>
    <row r="7417" spans="1:2">
      <c r="A7417" t="e">
        <f>IF(Tabela3[[#This Row],[GOL CASA]]&lt;&gt;"",Tabela3[[#This Row],[TIME CASA]],"")</f>
        <v>#VALUE!</v>
      </c>
      <c r="B7417" t="e">
        <f>IF(Tabela3[[#This Row],[GOL FORA]]&lt;&gt;"",Tabela3[[#This Row],[TIME FORA]],"")</f>
        <v>#VALUE!</v>
      </c>
    </row>
    <row r="7418" spans="1:2">
      <c r="A7418" t="e">
        <f>IF(Tabela3[[#This Row],[GOL CASA]]&lt;&gt;"",Tabela3[[#This Row],[TIME CASA]],"")</f>
        <v>#VALUE!</v>
      </c>
      <c r="B7418" t="e">
        <f>IF(Tabela3[[#This Row],[GOL FORA]]&lt;&gt;"",Tabela3[[#This Row],[TIME FORA]],"")</f>
        <v>#VALUE!</v>
      </c>
    </row>
    <row r="7419" spans="1:2">
      <c r="A7419" t="e">
        <f>IF(Tabela3[[#This Row],[GOL CASA]]&lt;&gt;"",Tabela3[[#This Row],[TIME CASA]],"")</f>
        <v>#VALUE!</v>
      </c>
      <c r="B7419" t="e">
        <f>IF(Tabela3[[#This Row],[GOL FORA]]&lt;&gt;"",Tabela3[[#This Row],[TIME FORA]],"")</f>
        <v>#VALUE!</v>
      </c>
    </row>
    <row r="7420" spans="1:2">
      <c r="A7420" t="e">
        <f>IF(Tabela3[[#This Row],[GOL CASA]]&lt;&gt;"",Tabela3[[#This Row],[TIME CASA]],"")</f>
        <v>#VALUE!</v>
      </c>
      <c r="B7420" t="e">
        <f>IF(Tabela3[[#This Row],[GOL FORA]]&lt;&gt;"",Tabela3[[#This Row],[TIME FORA]],"")</f>
        <v>#VALUE!</v>
      </c>
    </row>
    <row r="7421" spans="1:2">
      <c r="A7421" t="e">
        <f>IF(Tabela3[[#This Row],[GOL CASA]]&lt;&gt;"",Tabela3[[#This Row],[TIME CASA]],"")</f>
        <v>#VALUE!</v>
      </c>
      <c r="B7421" t="e">
        <f>IF(Tabela3[[#This Row],[GOL FORA]]&lt;&gt;"",Tabela3[[#This Row],[TIME FORA]],"")</f>
        <v>#VALUE!</v>
      </c>
    </row>
    <row r="7422" spans="1:2">
      <c r="A7422" t="e">
        <f>IF(Tabela3[[#This Row],[GOL CASA]]&lt;&gt;"",Tabela3[[#This Row],[TIME CASA]],"")</f>
        <v>#VALUE!</v>
      </c>
      <c r="B7422" t="e">
        <f>IF(Tabela3[[#This Row],[GOL FORA]]&lt;&gt;"",Tabela3[[#This Row],[TIME FORA]],"")</f>
        <v>#VALUE!</v>
      </c>
    </row>
    <row r="7423" spans="1:2">
      <c r="A7423" t="e">
        <f>IF(Tabela3[[#This Row],[GOL CASA]]&lt;&gt;"",Tabela3[[#This Row],[TIME CASA]],"")</f>
        <v>#VALUE!</v>
      </c>
      <c r="B7423" t="e">
        <f>IF(Tabela3[[#This Row],[GOL FORA]]&lt;&gt;"",Tabela3[[#This Row],[TIME FORA]],"")</f>
        <v>#VALUE!</v>
      </c>
    </row>
    <row r="7424" spans="1:2">
      <c r="A7424" t="e">
        <f>IF(Tabela3[[#This Row],[GOL CASA]]&lt;&gt;"",Tabela3[[#This Row],[TIME CASA]],"")</f>
        <v>#VALUE!</v>
      </c>
      <c r="B7424" t="e">
        <f>IF(Tabela3[[#This Row],[GOL FORA]]&lt;&gt;"",Tabela3[[#This Row],[TIME FORA]],"")</f>
        <v>#VALUE!</v>
      </c>
    </row>
    <row r="7425" spans="1:2">
      <c r="A7425" t="e">
        <f>IF(Tabela3[[#This Row],[GOL CASA]]&lt;&gt;"",Tabela3[[#This Row],[TIME CASA]],"")</f>
        <v>#VALUE!</v>
      </c>
      <c r="B7425" t="e">
        <f>IF(Tabela3[[#This Row],[GOL FORA]]&lt;&gt;"",Tabela3[[#This Row],[TIME FORA]],"")</f>
        <v>#VALUE!</v>
      </c>
    </row>
    <row r="7426" spans="1:2">
      <c r="A7426" t="e">
        <f>IF(Tabela3[[#This Row],[GOL CASA]]&lt;&gt;"",Tabela3[[#This Row],[TIME CASA]],"")</f>
        <v>#VALUE!</v>
      </c>
      <c r="B7426" t="e">
        <f>IF(Tabela3[[#This Row],[GOL FORA]]&lt;&gt;"",Tabela3[[#This Row],[TIME FORA]],"")</f>
        <v>#VALUE!</v>
      </c>
    </row>
    <row r="7427" spans="1:2">
      <c r="A7427" t="e">
        <f>IF(Tabela3[[#This Row],[GOL CASA]]&lt;&gt;"",Tabela3[[#This Row],[TIME CASA]],"")</f>
        <v>#VALUE!</v>
      </c>
      <c r="B7427" t="e">
        <f>IF(Tabela3[[#This Row],[GOL FORA]]&lt;&gt;"",Tabela3[[#This Row],[TIME FORA]],"")</f>
        <v>#VALUE!</v>
      </c>
    </row>
    <row r="7428" spans="1:2">
      <c r="A7428" t="e">
        <f>IF(Tabela3[[#This Row],[GOL CASA]]&lt;&gt;"",Tabela3[[#This Row],[TIME CASA]],"")</f>
        <v>#VALUE!</v>
      </c>
      <c r="B7428" t="e">
        <f>IF(Tabela3[[#This Row],[GOL FORA]]&lt;&gt;"",Tabela3[[#This Row],[TIME FORA]],"")</f>
        <v>#VALUE!</v>
      </c>
    </row>
    <row r="7429" spans="1:2">
      <c r="A7429" t="e">
        <f>IF(Tabela3[[#This Row],[GOL CASA]]&lt;&gt;"",Tabela3[[#This Row],[TIME CASA]],"")</f>
        <v>#VALUE!</v>
      </c>
      <c r="B7429" t="e">
        <f>IF(Tabela3[[#This Row],[GOL FORA]]&lt;&gt;"",Tabela3[[#This Row],[TIME FORA]],"")</f>
        <v>#VALUE!</v>
      </c>
    </row>
    <row r="7430" spans="1:2">
      <c r="A7430" t="e">
        <f>IF(Tabela3[[#This Row],[GOL CASA]]&lt;&gt;"",Tabela3[[#This Row],[TIME CASA]],"")</f>
        <v>#VALUE!</v>
      </c>
      <c r="B7430" t="e">
        <f>IF(Tabela3[[#This Row],[GOL FORA]]&lt;&gt;"",Tabela3[[#This Row],[TIME FORA]],"")</f>
        <v>#VALUE!</v>
      </c>
    </row>
    <row r="7431" spans="1:2">
      <c r="A7431" t="e">
        <f>IF(Tabela3[[#This Row],[GOL CASA]]&lt;&gt;"",Tabela3[[#This Row],[TIME CASA]],"")</f>
        <v>#VALUE!</v>
      </c>
      <c r="B7431" t="e">
        <f>IF(Tabela3[[#This Row],[GOL FORA]]&lt;&gt;"",Tabela3[[#This Row],[TIME FORA]],"")</f>
        <v>#VALUE!</v>
      </c>
    </row>
    <row r="7432" spans="1:2">
      <c r="A7432" t="e">
        <f>IF(Tabela3[[#This Row],[GOL CASA]]&lt;&gt;"",Tabela3[[#This Row],[TIME CASA]],"")</f>
        <v>#VALUE!</v>
      </c>
      <c r="B7432" t="e">
        <f>IF(Tabela3[[#This Row],[GOL FORA]]&lt;&gt;"",Tabela3[[#This Row],[TIME FORA]],"")</f>
        <v>#VALUE!</v>
      </c>
    </row>
    <row r="7433" spans="1:2">
      <c r="A7433" t="e">
        <f>IF(Tabela3[[#This Row],[GOL CASA]]&lt;&gt;"",Tabela3[[#This Row],[TIME CASA]],"")</f>
        <v>#VALUE!</v>
      </c>
      <c r="B7433" t="e">
        <f>IF(Tabela3[[#This Row],[GOL FORA]]&lt;&gt;"",Tabela3[[#This Row],[TIME FORA]],"")</f>
        <v>#VALUE!</v>
      </c>
    </row>
    <row r="7434" spans="1:2">
      <c r="A7434" t="e">
        <f>IF(Tabela3[[#This Row],[GOL CASA]]&lt;&gt;"",Tabela3[[#This Row],[TIME CASA]],"")</f>
        <v>#VALUE!</v>
      </c>
      <c r="B7434" t="e">
        <f>IF(Tabela3[[#This Row],[GOL FORA]]&lt;&gt;"",Tabela3[[#This Row],[TIME FORA]],"")</f>
        <v>#VALUE!</v>
      </c>
    </row>
    <row r="7435" spans="1:2">
      <c r="A7435" t="e">
        <f>IF(Tabela3[[#This Row],[GOL CASA]]&lt;&gt;"",Tabela3[[#This Row],[TIME CASA]],"")</f>
        <v>#VALUE!</v>
      </c>
      <c r="B7435" t="e">
        <f>IF(Tabela3[[#This Row],[GOL FORA]]&lt;&gt;"",Tabela3[[#This Row],[TIME FORA]],"")</f>
        <v>#VALUE!</v>
      </c>
    </row>
    <row r="7436" spans="1:2">
      <c r="A7436" t="e">
        <f>IF(Tabela3[[#This Row],[GOL CASA]]&lt;&gt;"",Tabela3[[#This Row],[TIME CASA]],"")</f>
        <v>#VALUE!</v>
      </c>
      <c r="B7436" t="e">
        <f>IF(Tabela3[[#This Row],[GOL FORA]]&lt;&gt;"",Tabela3[[#This Row],[TIME FORA]],"")</f>
        <v>#VALUE!</v>
      </c>
    </row>
    <row r="7437" spans="1:2">
      <c r="A7437" t="e">
        <f>IF(Tabela3[[#This Row],[GOL CASA]]&lt;&gt;"",Tabela3[[#This Row],[TIME CASA]],"")</f>
        <v>#VALUE!</v>
      </c>
      <c r="B7437" t="e">
        <f>IF(Tabela3[[#This Row],[GOL FORA]]&lt;&gt;"",Tabela3[[#This Row],[TIME FORA]],"")</f>
        <v>#VALUE!</v>
      </c>
    </row>
    <row r="7438" spans="1:2">
      <c r="A7438" t="e">
        <f>IF(Tabela3[[#This Row],[GOL CASA]]&lt;&gt;"",Tabela3[[#This Row],[TIME CASA]],"")</f>
        <v>#VALUE!</v>
      </c>
      <c r="B7438" t="e">
        <f>IF(Tabela3[[#This Row],[GOL FORA]]&lt;&gt;"",Tabela3[[#This Row],[TIME FORA]],"")</f>
        <v>#VALUE!</v>
      </c>
    </row>
    <row r="7439" spans="1:2">
      <c r="A7439" t="e">
        <f>IF(Tabela3[[#This Row],[GOL CASA]]&lt;&gt;"",Tabela3[[#This Row],[TIME CASA]],"")</f>
        <v>#VALUE!</v>
      </c>
      <c r="B7439" t="e">
        <f>IF(Tabela3[[#This Row],[GOL FORA]]&lt;&gt;"",Tabela3[[#This Row],[TIME FORA]],"")</f>
        <v>#VALUE!</v>
      </c>
    </row>
    <row r="7440" spans="1:2">
      <c r="A7440" t="e">
        <f>IF(Tabela3[[#This Row],[GOL CASA]]&lt;&gt;"",Tabela3[[#This Row],[TIME CASA]],"")</f>
        <v>#VALUE!</v>
      </c>
      <c r="B7440" t="e">
        <f>IF(Tabela3[[#This Row],[GOL FORA]]&lt;&gt;"",Tabela3[[#This Row],[TIME FORA]],"")</f>
        <v>#VALUE!</v>
      </c>
    </row>
    <row r="7441" spans="1:2">
      <c r="A7441" t="e">
        <f>IF(Tabela3[[#This Row],[GOL CASA]]&lt;&gt;"",Tabela3[[#This Row],[TIME CASA]],"")</f>
        <v>#VALUE!</v>
      </c>
      <c r="B7441" t="e">
        <f>IF(Tabela3[[#This Row],[GOL FORA]]&lt;&gt;"",Tabela3[[#This Row],[TIME FORA]],"")</f>
        <v>#VALUE!</v>
      </c>
    </row>
    <row r="7442" spans="1:2">
      <c r="A7442" t="e">
        <f>IF(Tabela3[[#This Row],[GOL CASA]]&lt;&gt;"",Tabela3[[#This Row],[TIME CASA]],"")</f>
        <v>#VALUE!</v>
      </c>
      <c r="B7442" t="e">
        <f>IF(Tabela3[[#This Row],[GOL FORA]]&lt;&gt;"",Tabela3[[#This Row],[TIME FORA]],"")</f>
        <v>#VALUE!</v>
      </c>
    </row>
    <row r="7443" spans="1:2">
      <c r="A7443" t="e">
        <f>IF(Tabela3[[#This Row],[GOL CASA]]&lt;&gt;"",Tabela3[[#This Row],[TIME CASA]],"")</f>
        <v>#VALUE!</v>
      </c>
      <c r="B7443" t="e">
        <f>IF(Tabela3[[#This Row],[GOL FORA]]&lt;&gt;"",Tabela3[[#This Row],[TIME FORA]],"")</f>
        <v>#VALUE!</v>
      </c>
    </row>
    <row r="7444" spans="1:2">
      <c r="A7444" t="e">
        <f>IF(Tabela3[[#This Row],[GOL CASA]]&lt;&gt;"",Tabela3[[#This Row],[TIME CASA]],"")</f>
        <v>#VALUE!</v>
      </c>
      <c r="B7444" t="e">
        <f>IF(Tabela3[[#This Row],[GOL FORA]]&lt;&gt;"",Tabela3[[#This Row],[TIME FORA]],"")</f>
        <v>#VALUE!</v>
      </c>
    </row>
    <row r="7445" spans="1:2">
      <c r="A7445" t="e">
        <f>IF(Tabela3[[#This Row],[GOL CASA]]&lt;&gt;"",Tabela3[[#This Row],[TIME CASA]],"")</f>
        <v>#VALUE!</v>
      </c>
      <c r="B7445" t="e">
        <f>IF(Tabela3[[#This Row],[GOL FORA]]&lt;&gt;"",Tabela3[[#This Row],[TIME FORA]],"")</f>
        <v>#VALUE!</v>
      </c>
    </row>
    <row r="7446" spans="1:2">
      <c r="A7446" t="e">
        <f>IF(Tabela3[[#This Row],[GOL CASA]]&lt;&gt;"",Tabela3[[#This Row],[TIME CASA]],"")</f>
        <v>#VALUE!</v>
      </c>
      <c r="B7446" t="e">
        <f>IF(Tabela3[[#This Row],[GOL FORA]]&lt;&gt;"",Tabela3[[#This Row],[TIME FORA]],"")</f>
        <v>#VALUE!</v>
      </c>
    </row>
    <row r="7447" spans="1:2">
      <c r="A7447" t="e">
        <f>IF(Tabela3[[#This Row],[GOL CASA]]&lt;&gt;"",Tabela3[[#This Row],[TIME CASA]],"")</f>
        <v>#VALUE!</v>
      </c>
      <c r="B7447" t="e">
        <f>IF(Tabela3[[#This Row],[GOL FORA]]&lt;&gt;"",Tabela3[[#This Row],[TIME FORA]],"")</f>
        <v>#VALUE!</v>
      </c>
    </row>
    <row r="7448" spans="1:2">
      <c r="A7448" t="e">
        <f>IF(Tabela3[[#This Row],[GOL CASA]]&lt;&gt;"",Tabela3[[#This Row],[TIME CASA]],"")</f>
        <v>#VALUE!</v>
      </c>
      <c r="B7448" t="e">
        <f>IF(Tabela3[[#This Row],[GOL FORA]]&lt;&gt;"",Tabela3[[#This Row],[TIME FORA]],"")</f>
        <v>#VALUE!</v>
      </c>
    </row>
    <row r="7449" spans="1:2">
      <c r="A7449" t="e">
        <f>IF(Tabela3[[#This Row],[GOL CASA]]&lt;&gt;"",Tabela3[[#This Row],[TIME CASA]],"")</f>
        <v>#VALUE!</v>
      </c>
      <c r="B7449" t="e">
        <f>IF(Tabela3[[#This Row],[GOL FORA]]&lt;&gt;"",Tabela3[[#This Row],[TIME FORA]],"")</f>
        <v>#VALUE!</v>
      </c>
    </row>
    <row r="7450" spans="1:2">
      <c r="A7450" t="e">
        <f>IF(Tabela3[[#This Row],[GOL CASA]]&lt;&gt;"",Tabela3[[#This Row],[TIME CASA]],"")</f>
        <v>#VALUE!</v>
      </c>
      <c r="B7450" t="e">
        <f>IF(Tabela3[[#This Row],[GOL FORA]]&lt;&gt;"",Tabela3[[#This Row],[TIME FORA]],"")</f>
        <v>#VALUE!</v>
      </c>
    </row>
    <row r="7451" spans="1:2">
      <c r="A7451" t="e">
        <f>IF(Tabela3[[#This Row],[GOL CASA]]&lt;&gt;"",Tabela3[[#This Row],[TIME CASA]],"")</f>
        <v>#VALUE!</v>
      </c>
      <c r="B7451" t="e">
        <f>IF(Tabela3[[#This Row],[GOL FORA]]&lt;&gt;"",Tabela3[[#This Row],[TIME FORA]],"")</f>
        <v>#VALUE!</v>
      </c>
    </row>
    <row r="7452" spans="1:2">
      <c r="A7452" t="e">
        <f>IF(Tabela3[[#This Row],[GOL CASA]]&lt;&gt;"",Tabela3[[#This Row],[TIME CASA]],"")</f>
        <v>#VALUE!</v>
      </c>
      <c r="B7452" t="e">
        <f>IF(Tabela3[[#This Row],[GOL FORA]]&lt;&gt;"",Tabela3[[#This Row],[TIME FORA]],"")</f>
        <v>#VALUE!</v>
      </c>
    </row>
    <row r="7453" spans="1:2">
      <c r="A7453" t="e">
        <f>IF(Tabela3[[#This Row],[GOL CASA]]&lt;&gt;"",Tabela3[[#This Row],[TIME CASA]],"")</f>
        <v>#VALUE!</v>
      </c>
      <c r="B7453" t="e">
        <f>IF(Tabela3[[#This Row],[GOL FORA]]&lt;&gt;"",Tabela3[[#This Row],[TIME FORA]],"")</f>
        <v>#VALUE!</v>
      </c>
    </row>
    <row r="7454" spans="1:2">
      <c r="A7454" t="e">
        <f>IF(Tabela3[[#This Row],[GOL CASA]]&lt;&gt;"",Tabela3[[#This Row],[TIME CASA]],"")</f>
        <v>#VALUE!</v>
      </c>
      <c r="B7454" t="e">
        <f>IF(Tabela3[[#This Row],[GOL FORA]]&lt;&gt;"",Tabela3[[#This Row],[TIME FORA]],"")</f>
        <v>#VALUE!</v>
      </c>
    </row>
    <row r="7455" spans="1:2">
      <c r="A7455" t="e">
        <f>IF(Tabela3[[#This Row],[GOL CASA]]&lt;&gt;"",Tabela3[[#This Row],[TIME CASA]],"")</f>
        <v>#VALUE!</v>
      </c>
      <c r="B7455" t="e">
        <f>IF(Tabela3[[#This Row],[GOL FORA]]&lt;&gt;"",Tabela3[[#This Row],[TIME FORA]],"")</f>
        <v>#VALUE!</v>
      </c>
    </row>
    <row r="7456" spans="1:2">
      <c r="A7456" t="e">
        <f>IF(Tabela3[[#This Row],[GOL CASA]]&lt;&gt;"",Tabela3[[#This Row],[TIME CASA]],"")</f>
        <v>#VALUE!</v>
      </c>
      <c r="B7456" t="e">
        <f>IF(Tabela3[[#This Row],[GOL FORA]]&lt;&gt;"",Tabela3[[#This Row],[TIME FORA]],"")</f>
        <v>#VALUE!</v>
      </c>
    </row>
    <row r="7457" spans="1:2">
      <c r="A7457" t="e">
        <f>IF(Tabela3[[#This Row],[GOL CASA]]&lt;&gt;"",Tabela3[[#This Row],[TIME CASA]],"")</f>
        <v>#VALUE!</v>
      </c>
      <c r="B7457" t="e">
        <f>IF(Tabela3[[#This Row],[GOL FORA]]&lt;&gt;"",Tabela3[[#This Row],[TIME FORA]],"")</f>
        <v>#VALUE!</v>
      </c>
    </row>
    <row r="7458" spans="1:2">
      <c r="A7458" t="e">
        <f>IF(Tabela3[[#This Row],[GOL CASA]]&lt;&gt;"",Tabela3[[#This Row],[TIME CASA]],"")</f>
        <v>#VALUE!</v>
      </c>
      <c r="B7458" t="e">
        <f>IF(Tabela3[[#This Row],[GOL FORA]]&lt;&gt;"",Tabela3[[#This Row],[TIME FORA]],"")</f>
        <v>#VALUE!</v>
      </c>
    </row>
    <row r="7459" spans="1:2">
      <c r="A7459" t="e">
        <f>IF(Tabela3[[#This Row],[GOL CASA]]&lt;&gt;"",Tabela3[[#This Row],[TIME CASA]],"")</f>
        <v>#VALUE!</v>
      </c>
      <c r="B7459" t="e">
        <f>IF(Tabela3[[#This Row],[GOL FORA]]&lt;&gt;"",Tabela3[[#This Row],[TIME FORA]],"")</f>
        <v>#VALUE!</v>
      </c>
    </row>
    <row r="7460" spans="1:2">
      <c r="A7460" t="e">
        <f>IF(Tabela3[[#This Row],[GOL CASA]]&lt;&gt;"",Tabela3[[#This Row],[TIME CASA]],"")</f>
        <v>#VALUE!</v>
      </c>
      <c r="B7460" t="e">
        <f>IF(Tabela3[[#This Row],[GOL FORA]]&lt;&gt;"",Tabela3[[#This Row],[TIME FORA]],"")</f>
        <v>#VALUE!</v>
      </c>
    </row>
    <row r="7461" spans="1:2">
      <c r="A7461" t="e">
        <f>IF(Tabela3[[#This Row],[GOL CASA]]&lt;&gt;"",Tabela3[[#This Row],[TIME CASA]],"")</f>
        <v>#VALUE!</v>
      </c>
      <c r="B7461" t="e">
        <f>IF(Tabela3[[#This Row],[GOL FORA]]&lt;&gt;"",Tabela3[[#This Row],[TIME FORA]],"")</f>
        <v>#VALUE!</v>
      </c>
    </row>
    <row r="7462" spans="1:2">
      <c r="A7462" t="e">
        <f>IF(Tabela3[[#This Row],[GOL CASA]]&lt;&gt;"",Tabela3[[#This Row],[TIME CASA]],"")</f>
        <v>#VALUE!</v>
      </c>
      <c r="B7462" t="e">
        <f>IF(Tabela3[[#This Row],[GOL FORA]]&lt;&gt;"",Tabela3[[#This Row],[TIME FORA]],"")</f>
        <v>#VALUE!</v>
      </c>
    </row>
    <row r="7463" spans="1:2">
      <c r="A7463" t="e">
        <f>IF(Tabela3[[#This Row],[GOL CASA]]&lt;&gt;"",Tabela3[[#This Row],[TIME CASA]],"")</f>
        <v>#VALUE!</v>
      </c>
      <c r="B7463" t="e">
        <f>IF(Tabela3[[#This Row],[GOL FORA]]&lt;&gt;"",Tabela3[[#This Row],[TIME FORA]],"")</f>
        <v>#VALUE!</v>
      </c>
    </row>
    <row r="7464" spans="1:2">
      <c r="A7464" t="e">
        <f>IF(Tabela3[[#This Row],[GOL CASA]]&lt;&gt;"",Tabela3[[#This Row],[TIME CASA]],"")</f>
        <v>#VALUE!</v>
      </c>
      <c r="B7464" t="e">
        <f>IF(Tabela3[[#This Row],[GOL FORA]]&lt;&gt;"",Tabela3[[#This Row],[TIME FORA]],"")</f>
        <v>#VALUE!</v>
      </c>
    </row>
    <row r="7465" spans="1:2">
      <c r="A7465" t="e">
        <f>IF(Tabela3[[#This Row],[GOL CASA]]&lt;&gt;"",Tabela3[[#This Row],[TIME CASA]],"")</f>
        <v>#VALUE!</v>
      </c>
      <c r="B7465" t="e">
        <f>IF(Tabela3[[#This Row],[GOL FORA]]&lt;&gt;"",Tabela3[[#This Row],[TIME FORA]],"")</f>
        <v>#VALUE!</v>
      </c>
    </row>
    <row r="7466" spans="1:2">
      <c r="A7466" t="e">
        <f>IF(Tabela3[[#This Row],[GOL CASA]]&lt;&gt;"",Tabela3[[#This Row],[TIME CASA]],"")</f>
        <v>#VALUE!</v>
      </c>
      <c r="B7466" t="e">
        <f>IF(Tabela3[[#This Row],[GOL FORA]]&lt;&gt;"",Tabela3[[#This Row],[TIME FORA]],"")</f>
        <v>#VALUE!</v>
      </c>
    </row>
    <row r="7467" spans="1:2">
      <c r="A7467" t="e">
        <f>IF(Tabela3[[#This Row],[GOL CASA]]&lt;&gt;"",Tabela3[[#This Row],[TIME CASA]],"")</f>
        <v>#VALUE!</v>
      </c>
      <c r="B7467" t="e">
        <f>IF(Tabela3[[#This Row],[GOL FORA]]&lt;&gt;"",Tabela3[[#This Row],[TIME FORA]],"")</f>
        <v>#VALUE!</v>
      </c>
    </row>
    <row r="7468" spans="1:2">
      <c r="A7468" t="e">
        <f>IF(Tabela3[[#This Row],[GOL CASA]]&lt;&gt;"",Tabela3[[#This Row],[TIME CASA]],"")</f>
        <v>#VALUE!</v>
      </c>
      <c r="B7468" t="e">
        <f>IF(Tabela3[[#This Row],[GOL FORA]]&lt;&gt;"",Tabela3[[#This Row],[TIME FORA]],"")</f>
        <v>#VALUE!</v>
      </c>
    </row>
    <row r="7469" spans="1:2">
      <c r="A7469" t="e">
        <f>IF(Tabela3[[#This Row],[GOL CASA]]&lt;&gt;"",Tabela3[[#This Row],[TIME CASA]],"")</f>
        <v>#VALUE!</v>
      </c>
      <c r="B7469" t="e">
        <f>IF(Tabela3[[#This Row],[GOL FORA]]&lt;&gt;"",Tabela3[[#This Row],[TIME FORA]],"")</f>
        <v>#VALUE!</v>
      </c>
    </row>
    <row r="7470" spans="1:2">
      <c r="A7470" t="e">
        <f>IF(Tabela3[[#This Row],[GOL CASA]]&lt;&gt;"",Tabela3[[#This Row],[TIME CASA]],"")</f>
        <v>#VALUE!</v>
      </c>
      <c r="B7470" t="e">
        <f>IF(Tabela3[[#This Row],[GOL FORA]]&lt;&gt;"",Tabela3[[#This Row],[TIME FORA]],"")</f>
        <v>#VALUE!</v>
      </c>
    </row>
    <row r="7471" spans="1:2">
      <c r="A7471" t="e">
        <f>IF(Tabela3[[#This Row],[GOL CASA]]&lt;&gt;"",Tabela3[[#This Row],[TIME CASA]],"")</f>
        <v>#VALUE!</v>
      </c>
      <c r="B7471" t="e">
        <f>IF(Tabela3[[#This Row],[GOL FORA]]&lt;&gt;"",Tabela3[[#This Row],[TIME FORA]],"")</f>
        <v>#VALUE!</v>
      </c>
    </row>
    <row r="7472" spans="1:2">
      <c r="A7472" t="e">
        <f>IF(Tabela3[[#This Row],[GOL CASA]]&lt;&gt;"",Tabela3[[#This Row],[TIME CASA]],"")</f>
        <v>#VALUE!</v>
      </c>
      <c r="B7472" t="e">
        <f>IF(Tabela3[[#This Row],[GOL FORA]]&lt;&gt;"",Tabela3[[#This Row],[TIME FORA]],"")</f>
        <v>#VALUE!</v>
      </c>
    </row>
    <row r="7473" spans="1:2">
      <c r="A7473" t="e">
        <f>IF(Tabela3[[#This Row],[GOL CASA]]&lt;&gt;"",Tabela3[[#This Row],[TIME CASA]],"")</f>
        <v>#VALUE!</v>
      </c>
      <c r="B7473" t="e">
        <f>IF(Tabela3[[#This Row],[GOL FORA]]&lt;&gt;"",Tabela3[[#This Row],[TIME FORA]],"")</f>
        <v>#VALUE!</v>
      </c>
    </row>
    <row r="7474" spans="1:2">
      <c r="A7474" t="e">
        <f>IF(Tabela3[[#This Row],[GOL CASA]]&lt;&gt;"",Tabela3[[#This Row],[TIME CASA]],"")</f>
        <v>#VALUE!</v>
      </c>
      <c r="B7474" t="e">
        <f>IF(Tabela3[[#This Row],[GOL FORA]]&lt;&gt;"",Tabela3[[#This Row],[TIME FORA]],"")</f>
        <v>#VALUE!</v>
      </c>
    </row>
    <row r="7475" spans="1:2">
      <c r="A7475" t="e">
        <f>IF(Tabela3[[#This Row],[GOL CASA]]&lt;&gt;"",Tabela3[[#This Row],[TIME CASA]],"")</f>
        <v>#VALUE!</v>
      </c>
      <c r="B7475" t="e">
        <f>IF(Tabela3[[#This Row],[GOL FORA]]&lt;&gt;"",Tabela3[[#This Row],[TIME FORA]],"")</f>
        <v>#VALUE!</v>
      </c>
    </row>
    <row r="7476" spans="1:2">
      <c r="A7476" t="e">
        <f>IF(Tabela3[[#This Row],[GOL CASA]]&lt;&gt;"",Tabela3[[#This Row],[TIME CASA]],"")</f>
        <v>#VALUE!</v>
      </c>
      <c r="B7476" t="e">
        <f>IF(Tabela3[[#This Row],[GOL FORA]]&lt;&gt;"",Tabela3[[#This Row],[TIME FORA]],"")</f>
        <v>#VALUE!</v>
      </c>
    </row>
    <row r="7477" spans="1:2">
      <c r="A7477" t="e">
        <f>IF(Tabela3[[#This Row],[GOL CASA]]&lt;&gt;"",Tabela3[[#This Row],[TIME CASA]],"")</f>
        <v>#VALUE!</v>
      </c>
      <c r="B7477" t="e">
        <f>IF(Tabela3[[#This Row],[GOL FORA]]&lt;&gt;"",Tabela3[[#This Row],[TIME FORA]],"")</f>
        <v>#VALUE!</v>
      </c>
    </row>
    <row r="7478" spans="1:2">
      <c r="A7478" t="e">
        <f>IF(Tabela3[[#This Row],[GOL CASA]]&lt;&gt;"",Tabela3[[#This Row],[TIME CASA]],"")</f>
        <v>#VALUE!</v>
      </c>
      <c r="B7478" t="e">
        <f>IF(Tabela3[[#This Row],[GOL FORA]]&lt;&gt;"",Tabela3[[#This Row],[TIME FORA]],"")</f>
        <v>#VALUE!</v>
      </c>
    </row>
    <row r="7479" spans="1:2">
      <c r="A7479" t="e">
        <f>IF(Tabela3[[#This Row],[GOL CASA]]&lt;&gt;"",Tabela3[[#This Row],[TIME CASA]],"")</f>
        <v>#VALUE!</v>
      </c>
      <c r="B7479" t="e">
        <f>IF(Tabela3[[#This Row],[GOL FORA]]&lt;&gt;"",Tabela3[[#This Row],[TIME FORA]],"")</f>
        <v>#VALUE!</v>
      </c>
    </row>
    <row r="7480" spans="1:2">
      <c r="A7480" t="e">
        <f>IF(Tabela3[[#This Row],[GOL CASA]]&lt;&gt;"",Tabela3[[#This Row],[TIME CASA]],"")</f>
        <v>#VALUE!</v>
      </c>
      <c r="B7480" t="e">
        <f>IF(Tabela3[[#This Row],[GOL FORA]]&lt;&gt;"",Tabela3[[#This Row],[TIME FORA]],"")</f>
        <v>#VALUE!</v>
      </c>
    </row>
    <row r="7481" spans="1:2">
      <c r="A7481" t="e">
        <f>IF(Tabela3[[#This Row],[GOL CASA]]&lt;&gt;"",Tabela3[[#This Row],[TIME CASA]],"")</f>
        <v>#VALUE!</v>
      </c>
      <c r="B7481" t="e">
        <f>IF(Tabela3[[#This Row],[GOL FORA]]&lt;&gt;"",Tabela3[[#This Row],[TIME FORA]],"")</f>
        <v>#VALUE!</v>
      </c>
    </row>
    <row r="7482" spans="1:2">
      <c r="A7482" t="e">
        <f>IF(Tabela3[[#This Row],[GOL CASA]]&lt;&gt;"",Tabela3[[#This Row],[TIME CASA]],"")</f>
        <v>#VALUE!</v>
      </c>
      <c r="B7482" t="e">
        <f>IF(Tabela3[[#This Row],[GOL FORA]]&lt;&gt;"",Tabela3[[#This Row],[TIME FORA]],"")</f>
        <v>#VALUE!</v>
      </c>
    </row>
    <row r="7483" spans="1:2">
      <c r="A7483" t="e">
        <f>IF(Tabela3[[#This Row],[GOL CASA]]&lt;&gt;"",Tabela3[[#This Row],[TIME CASA]],"")</f>
        <v>#VALUE!</v>
      </c>
      <c r="B7483" t="e">
        <f>IF(Tabela3[[#This Row],[GOL FORA]]&lt;&gt;"",Tabela3[[#This Row],[TIME FORA]],"")</f>
        <v>#VALUE!</v>
      </c>
    </row>
    <row r="7484" spans="1:2">
      <c r="A7484" t="e">
        <f>IF(Tabela3[[#This Row],[GOL CASA]]&lt;&gt;"",Tabela3[[#This Row],[TIME CASA]],"")</f>
        <v>#VALUE!</v>
      </c>
      <c r="B7484" t="e">
        <f>IF(Tabela3[[#This Row],[GOL FORA]]&lt;&gt;"",Tabela3[[#This Row],[TIME FORA]],"")</f>
        <v>#VALUE!</v>
      </c>
    </row>
    <row r="7485" spans="1:2">
      <c r="A7485" t="e">
        <f>IF(Tabela3[[#This Row],[GOL CASA]]&lt;&gt;"",Tabela3[[#This Row],[TIME CASA]],"")</f>
        <v>#VALUE!</v>
      </c>
      <c r="B7485" t="e">
        <f>IF(Tabela3[[#This Row],[GOL FORA]]&lt;&gt;"",Tabela3[[#This Row],[TIME FORA]],"")</f>
        <v>#VALUE!</v>
      </c>
    </row>
    <row r="7486" spans="1:2">
      <c r="A7486" t="e">
        <f>IF(Tabela3[[#This Row],[GOL CASA]]&lt;&gt;"",Tabela3[[#This Row],[TIME CASA]],"")</f>
        <v>#VALUE!</v>
      </c>
      <c r="B7486" t="e">
        <f>IF(Tabela3[[#This Row],[GOL FORA]]&lt;&gt;"",Tabela3[[#This Row],[TIME FORA]],"")</f>
        <v>#VALUE!</v>
      </c>
    </row>
    <row r="7487" spans="1:2">
      <c r="A7487" t="e">
        <f>IF(Tabela3[[#This Row],[GOL CASA]]&lt;&gt;"",Tabela3[[#This Row],[TIME CASA]],"")</f>
        <v>#VALUE!</v>
      </c>
      <c r="B7487" t="e">
        <f>IF(Tabela3[[#This Row],[GOL FORA]]&lt;&gt;"",Tabela3[[#This Row],[TIME FORA]],"")</f>
        <v>#VALUE!</v>
      </c>
    </row>
    <row r="7488" spans="1:2">
      <c r="A7488" t="e">
        <f>IF(Tabela3[[#This Row],[GOL CASA]]&lt;&gt;"",Tabela3[[#This Row],[TIME CASA]],"")</f>
        <v>#VALUE!</v>
      </c>
      <c r="B7488" t="e">
        <f>IF(Tabela3[[#This Row],[GOL FORA]]&lt;&gt;"",Tabela3[[#This Row],[TIME FORA]],"")</f>
        <v>#VALUE!</v>
      </c>
    </row>
    <row r="7489" spans="1:2">
      <c r="A7489" t="e">
        <f>IF(Tabela3[[#This Row],[GOL CASA]]&lt;&gt;"",Tabela3[[#This Row],[TIME CASA]],"")</f>
        <v>#VALUE!</v>
      </c>
      <c r="B7489" t="e">
        <f>IF(Tabela3[[#This Row],[GOL FORA]]&lt;&gt;"",Tabela3[[#This Row],[TIME FORA]],"")</f>
        <v>#VALUE!</v>
      </c>
    </row>
    <row r="7490" spans="1:2">
      <c r="A7490" t="e">
        <f>IF(Tabela3[[#This Row],[GOL CASA]]&lt;&gt;"",Tabela3[[#This Row],[TIME CASA]],"")</f>
        <v>#VALUE!</v>
      </c>
      <c r="B7490" t="e">
        <f>IF(Tabela3[[#This Row],[GOL FORA]]&lt;&gt;"",Tabela3[[#This Row],[TIME FORA]],"")</f>
        <v>#VALUE!</v>
      </c>
    </row>
    <row r="7491" spans="1:2">
      <c r="A7491" t="e">
        <f>IF(Tabela3[[#This Row],[GOL CASA]]&lt;&gt;"",Tabela3[[#This Row],[TIME CASA]],"")</f>
        <v>#VALUE!</v>
      </c>
      <c r="B7491" t="e">
        <f>IF(Tabela3[[#This Row],[GOL FORA]]&lt;&gt;"",Tabela3[[#This Row],[TIME FORA]],"")</f>
        <v>#VALUE!</v>
      </c>
    </row>
    <row r="7492" spans="1:2">
      <c r="A7492" t="e">
        <f>IF(Tabela3[[#This Row],[GOL CASA]]&lt;&gt;"",Tabela3[[#This Row],[TIME CASA]],"")</f>
        <v>#VALUE!</v>
      </c>
      <c r="B7492" t="e">
        <f>IF(Tabela3[[#This Row],[GOL FORA]]&lt;&gt;"",Tabela3[[#This Row],[TIME FORA]],"")</f>
        <v>#VALUE!</v>
      </c>
    </row>
    <row r="7493" spans="1:2">
      <c r="A7493" t="e">
        <f>IF(Tabela3[[#This Row],[GOL CASA]]&lt;&gt;"",Tabela3[[#This Row],[TIME CASA]],"")</f>
        <v>#VALUE!</v>
      </c>
      <c r="B7493" t="e">
        <f>IF(Tabela3[[#This Row],[GOL FORA]]&lt;&gt;"",Tabela3[[#This Row],[TIME FORA]],"")</f>
        <v>#VALUE!</v>
      </c>
    </row>
    <row r="7494" spans="1:2">
      <c r="A7494" t="e">
        <f>IF(Tabela3[[#This Row],[GOL CASA]]&lt;&gt;"",Tabela3[[#This Row],[TIME CASA]],"")</f>
        <v>#VALUE!</v>
      </c>
      <c r="B7494" t="e">
        <f>IF(Tabela3[[#This Row],[GOL FORA]]&lt;&gt;"",Tabela3[[#This Row],[TIME FORA]],"")</f>
        <v>#VALUE!</v>
      </c>
    </row>
    <row r="7495" spans="1:2">
      <c r="A7495" t="e">
        <f>IF(Tabela3[[#This Row],[GOL CASA]]&lt;&gt;"",Tabela3[[#This Row],[TIME CASA]],"")</f>
        <v>#VALUE!</v>
      </c>
      <c r="B7495" t="e">
        <f>IF(Tabela3[[#This Row],[GOL FORA]]&lt;&gt;"",Tabela3[[#This Row],[TIME FORA]],"")</f>
        <v>#VALUE!</v>
      </c>
    </row>
    <row r="7496" spans="1:2">
      <c r="A7496" t="e">
        <f>IF(Tabela3[[#This Row],[GOL CASA]]&lt;&gt;"",Tabela3[[#This Row],[TIME CASA]],"")</f>
        <v>#VALUE!</v>
      </c>
      <c r="B7496" t="e">
        <f>IF(Tabela3[[#This Row],[GOL FORA]]&lt;&gt;"",Tabela3[[#This Row],[TIME FORA]],"")</f>
        <v>#VALUE!</v>
      </c>
    </row>
    <row r="7497" spans="1:2">
      <c r="A7497" t="e">
        <f>IF(Tabela3[[#This Row],[GOL CASA]]&lt;&gt;"",Tabela3[[#This Row],[TIME CASA]],"")</f>
        <v>#VALUE!</v>
      </c>
      <c r="B7497" t="e">
        <f>IF(Tabela3[[#This Row],[GOL FORA]]&lt;&gt;"",Tabela3[[#This Row],[TIME FORA]],"")</f>
        <v>#VALUE!</v>
      </c>
    </row>
    <row r="7498" spans="1:2">
      <c r="A7498" t="e">
        <f>IF(Tabela3[[#This Row],[GOL CASA]]&lt;&gt;"",Tabela3[[#This Row],[TIME CASA]],"")</f>
        <v>#VALUE!</v>
      </c>
      <c r="B7498" t="e">
        <f>IF(Tabela3[[#This Row],[GOL FORA]]&lt;&gt;"",Tabela3[[#This Row],[TIME FORA]],"")</f>
        <v>#VALUE!</v>
      </c>
    </row>
    <row r="7499" spans="1:2">
      <c r="A7499" t="e">
        <f>IF(Tabela3[[#This Row],[GOL CASA]]&lt;&gt;"",Tabela3[[#This Row],[TIME CASA]],"")</f>
        <v>#VALUE!</v>
      </c>
      <c r="B7499" t="e">
        <f>IF(Tabela3[[#This Row],[GOL FORA]]&lt;&gt;"",Tabela3[[#This Row],[TIME FORA]],"")</f>
        <v>#VALUE!</v>
      </c>
    </row>
    <row r="7500" spans="1:2">
      <c r="A7500" t="e">
        <f>IF(Tabela3[[#This Row],[GOL CASA]]&lt;&gt;"",Tabela3[[#This Row],[TIME CASA]],"")</f>
        <v>#VALUE!</v>
      </c>
      <c r="B7500" t="e">
        <f>IF(Tabela3[[#This Row],[GOL FORA]]&lt;&gt;"",Tabela3[[#This Row],[TIME FORA]],"")</f>
        <v>#VALUE!</v>
      </c>
    </row>
    <row r="7501" spans="1:2">
      <c r="A7501" t="e">
        <f>IF(Tabela3[[#This Row],[GOL CASA]]&lt;&gt;"",Tabela3[[#This Row],[TIME CASA]],"")</f>
        <v>#VALUE!</v>
      </c>
      <c r="B7501" t="e">
        <f>IF(Tabela3[[#This Row],[GOL FORA]]&lt;&gt;"",Tabela3[[#This Row],[TIME FORA]],"")</f>
        <v>#VALUE!</v>
      </c>
    </row>
    <row r="7502" spans="1:2">
      <c r="A7502" t="e">
        <f>IF(Tabela3[[#This Row],[GOL CASA]]&lt;&gt;"",Tabela3[[#This Row],[TIME CASA]],"")</f>
        <v>#VALUE!</v>
      </c>
      <c r="B7502" t="e">
        <f>IF(Tabela3[[#This Row],[GOL FORA]]&lt;&gt;"",Tabela3[[#This Row],[TIME FORA]],"")</f>
        <v>#VALUE!</v>
      </c>
    </row>
    <row r="7503" spans="1:2">
      <c r="A7503" t="e">
        <f>IF(Tabela3[[#This Row],[GOL CASA]]&lt;&gt;"",Tabela3[[#This Row],[TIME CASA]],"")</f>
        <v>#VALUE!</v>
      </c>
      <c r="B7503" t="e">
        <f>IF(Tabela3[[#This Row],[GOL FORA]]&lt;&gt;"",Tabela3[[#This Row],[TIME FORA]],"")</f>
        <v>#VALUE!</v>
      </c>
    </row>
    <row r="7504" spans="1:2">
      <c r="A7504" t="e">
        <f>IF(Tabela3[[#This Row],[GOL CASA]]&lt;&gt;"",Tabela3[[#This Row],[TIME CASA]],"")</f>
        <v>#VALUE!</v>
      </c>
      <c r="B7504" t="e">
        <f>IF(Tabela3[[#This Row],[GOL FORA]]&lt;&gt;"",Tabela3[[#This Row],[TIME FORA]],"")</f>
        <v>#VALUE!</v>
      </c>
    </row>
    <row r="7505" spans="1:2">
      <c r="A7505" t="e">
        <f>IF(Tabela3[[#This Row],[GOL CASA]]&lt;&gt;"",Tabela3[[#This Row],[TIME CASA]],"")</f>
        <v>#VALUE!</v>
      </c>
      <c r="B7505" t="e">
        <f>IF(Tabela3[[#This Row],[GOL FORA]]&lt;&gt;"",Tabela3[[#This Row],[TIME FORA]],"")</f>
        <v>#VALUE!</v>
      </c>
    </row>
    <row r="7506" spans="1:2">
      <c r="A7506" t="e">
        <f>IF(Tabela3[[#This Row],[GOL CASA]]&lt;&gt;"",Tabela3[[#This Row],[TIME CASA]],"")</f>
        <v>#VALUE!</v>
      </c>
      <c r="B7506" t="e">
        <f>IF(Tabela3[[#This Row],[GOL FORA]]&lt;&gt;"",Tabela3[[#This Row],[TIME FORA]],"")</f>
        <v>#VALUE!</v>
      </c>
    </row>
    <row r="7507" spans="1:2">
      <c r="A7507" t="e">
        <f>IF(Tabela3[[#This Row],[GOL CASA]]&lt;&gt;"",Tabela3[[#This Row],[TIME CASA]],"")</f>
        <v>#VALUE!</v>
      </c>
      <c r="B7507" t="e">
        <f>IF(Tabela3[[#This Row],[GOL FORA]]&lt;&gt;"",Tabela3[[#This Row],[TIME FORA]],"")</f>
        <v>#VALUE!</v>
      </c>
    </row>
    <row r="7508" spans="1:2">
      <c r="A7508" t="e">
        <f>IF(Tabela3[[#This Row],[GOL CASA]]&lt;&gt;"",Tabela3[[#This Row],[TIME CASA]],"")</f>
        <v>#VALUE!</v>
      </c>
      <c r="B7508" t="e">
        <f>IF(Tabela3[[#This Row],[GOL FORA]]&lt;&gt;"",Tabela3[[#This Row],[TIME FORA]],"")</f>
        <v>#VALUE!</v>
      </c>
    </row>
    <row r="7509" spans="1:2">
      <c r="A7509" t="e">
        <f>IF(Tabela3[[#This Row],[GOL CASA]]&lt;&gt;"",Tabela3[[#This Row],[TIME CASA]],"")</f>
        <v>#VALUE!</v>
      </c>
      <c r="B7509" t="e">
        <f>IF(Tabela3[[#This Row],[GOL FORA]]&lt;&gt;"",Tabela3[[#This Row],[TIME FORA]],"")</f>
        <v>#VALUE!</v>
      </c>
    </row>
    <row r="7510" spans="1:2">
      <c r="A7510" t="e">
        <f>IF(Tabela3[[#This Row],[GOL CASA]]&lt;&gt;"",Tabela3[[#This Row],[TIME CASA]],"")</f>
        <v>#VALUE!</v>
      </c>
      <c r="B7510" t="e">
        <f>IF(Tabela3[[#This Row],[GOL FORA]]&lt;&gt;"",Tabela3[[#This Row],[TIME FORA]],"")</f>
        <v>#VALUE!</v>
      </c>
    </row>
    <row r="7511" spans="1:2">
      <c r="A7511" t="e">
        <f>IF(Tabela3[[#This Row],[GOL CASA]]&lt;&gt;"",Tabela3[[#This Row],[TIME CASA]],"")</f>
        <v>#VALUE!</v>
      </c>
      <c r="B7511" t="e">
        <f>IF(Tabela3[[#This Row],[GOL FORA]]&lt;&gt;"",Tabela3[[#This Row],[TIME FORA]],"")</f>
        <v>#VALUE!</v>
      </c>
    </row>
    <row r="7512" spans="1:2">
      <c r="A7512" t="e">
        <f>IF(Tabela3[[#This Row],[GOL CASA]]&lt;&gt;"",Tabela3[[#This Row],[TIME CASA]],"")</f>
        <v>#VALUE!</v>
      </c>
      <c r="B7512" t="e">
        <f>IF(Tabela3[[#This Row],[GOL FORA]]&lt;&gt;"",Tabela3[[#This Row],[TIME FORA]],"")</f>
        <v>#VALUE!</v>
      </c>
    </row>
    <row r="7513" spans="1:2">
      <c r="A7513" t="e">
        <f>IF(Tabela3[[#This Row],[GOL CASA]]&lt;&gt;"",Tabela3[[#This Row],[TIME CASA]],"")</f>
        <v>#VALUE!</v>
      </c>
      <c r="B7513" t="e">
        <f>IF(Tabela3[[#This Row],[GOL FORA]]&lt;&gt;"",Tabela3[[#This Row],[TIME FORA]],"")</f>
        <v>#VALUE!</v>
      </c>
    </row>
    <row r="7514" spans="1:2">
      <c r="A7514" t="e">
        <f>IF(Tabela3[[#This Row],[GOL CASA]]&lt;&gt;"",Tabela3[[#This Row],[TIME CASA]],"")</f>
        <v>#VALUE!</v>
      </c>
      <c r="B7514" t="e">
        <f>IF(Tabela3[[#This Row],[GOL FORA]]&lt;&gt;"",Tabela3[[#This Row],[TIME FORA]],"")</f>
        <v>#VALUE!</v>
      </c>
    </row>
    <row r="7515" spans="1:2">
      <c r="A7515" t="e">
        <f>IF(Tabela3[[#This Row],[GOL CASA]]&lt;&gt;"",Tabela3[[#This Row],[TIME CASA]],"")</f>
        <v>#VALUE!</v>
      </c>
      <c r="B7515" t="e">
        <f>IF(Tabela3[[#This Row],[GOL FORA]]&lt;&gt;"",Tabela3[[#This Row],[TIME FORA]],"")</f>
        <v>#VALUE!</v>
      </c>
    </row>
    <row r="7516" spans="1:2">
      <c r="A7516" t="e">
        <f>IF(Tabela3[[#This Row],[GOL CASA]]&lt;&gt;"",Tabela3[[#This Row],[TIME CASA]],"")</f>
        <v>#VALUE!</v>
      </c>
      <c r="B7516" t="e">
        <f>IF(Tabela3[[#This Row],[GOL FORA]]&lt;&gt;"",Tabela3[[#This Row],[TIME FORA]],"")</f>
        <v>#VALUE!</v>
      </c>
    </row>
    <row r="7517" spans="1:2">
      <c r="A7517" t="e">
        <f>IF(Tabela3[[#This Row],[GOL CASA]]&lt;&gt;"",Tabela3[[#This Row],[TIME CASA]],"")</f>
        <v>#VALUE!</v>
      </c>
      <c r="B7517" t="e">
        <f>IF(Tabela3[[#This Row],[GOL FORA]]&lt;&gt;"",Tabela3[[#This Row],[TIME FORA]],"")</f>
        <v>#VALUE!</v>
      </c>
    </row>
    <row r="7518" spans="1:2">
      <c r="A7518" t="e">
        <f>IF(Tabela3[[#This Row],[GOL CASA]]&lt;&gt;"",Tabela3[[#This Row],[TIME CASA]],"")</f>
        <v>#VALUE!</v>
      </c>
      <c r="B7518" t="e">
        <f>IF(Tabela3[[#This Row],[GOL FORA]]&lt;&gt;"",Tabela3[[#This Row],[TIME FORA]],"")</f>
        <v>#VALUE!</v>
      </c>
    </row>
    <row r="7519" spans="1:2">
      <c r="A7519" t="e">
        <f>IF(Tabela3[[#This Row],[GOL CASA]]&lt;&gt;"",Tabela3[[#This Row],[TIME CASA]],"")</f>
        <v>#VALUE!</v>
      </c>
      <c r="B7519" t="e">
        <f>IF(Tabela3[[#This Row],[GOL FORA]]&lt;&gt;"",Tabela3[[#This Row],[TIME FORA]],"")</f>
        <v>#VALUE!</v>
      </c>
    </row>
    <row r="7520" spans="1:2">
      <c r="A7520" t="e">
        <f>IF(Tabela3[[#This Row],[GOL CASA]]&lt;&gt;"",Tabela3[[#This Row],[TIME CASA]],"")</f>
        <v>#VALUE!</v>
      </c>
      <c r="B7520" t="e">
        <f>IF(Tabela3[[#This Row],[GOL FORA]]&lt;&gt;"",Tabela3[[#This Row],[TIME FORA]],"")</f>
        <v>#VALUE!</v>
      </c>
    </row>
    <row r="7521" spans="1:2">
      <c r="A7521" t="e">
        <f>IF(Tabela3[[#This Row],[GOL CASA]]&lt;&gt;"",Tabela3[[#This Row],[TIME CASA]],"")</f>
        <v>#VALUE!</v>
      </c>
      <c r="B7521" t="e">
        <f>IF(Tabela3[[#This Row],[GOL FORA]]&lt;&gt;"",Tabela3[[#This Row],[TIME FORA]],"")</f>
        <v>#VALUE!</v>
      </c>
    </row>
    <row r="7522" spans="1:2">
      <c r="A7522" t="e">
        <f>IF(Tabela3[[#This Row],[GOL CASA]]&lt;&gt;"",Tabela3[[#This Row],[TIME CASA]],"")</f>
        <v>#VALUE!</v>
      </c>
      <c r="B7522" t="e">
        <f>IF(Tabela3[[#This Row],[GOL FORA]]&lt;&gt;"",Tabela3[[#This Row],[TIME FORA]],"")</f>
        <v>#VALUE!</v>
      </c>
    </row>
    <row r="7523" spans="1:2">
      <c r="A7523" t="e">
        <f>IF(Tabela3[[#This Row],[GOL CASA]]&lt;&gt;"",Tabela3[[#This Row],[TIME CASA]],"")</f>
        <v>#VALUE!</v>
      </c>
      <c r="B7523" t="e">
        <f>IF(Tabela3[[#This Row],[GOL FORA]]&lt;&gt;"",Tabela3[[#This Row],[TIME FORA]],"")</f>
        <v>#VALUE!</v>
      </c>
    </row>
    <row r="7524" spans="1:2">
      <c r="A7524" t="e">
        <f>IF(Tabela3[[#This Row],[GOL CASA]]&lt;&gt;"",Tabela3[[#This Row],[TIME CASA]],"")</f>
        <v>#VALUE!</v>
      </c>
      <c r="B7524" t="e">
        <f>IF(Tabela3[[#This Row],[GOL FORA]]&lt;&gt;"",Tabela3[[#This Row],[TIME FORA]],"")</f>
        <v>#VALUE!</v>
      </c>
    </row>
    <row r="7525" spans="1:2">
      <c r="A7525" t="e">
        <f>IF(Tabela3[[#This Row],[GOL CASA]]&lt;&gt;"",Tabela3[[#This Row],[TIME CASA]],"")</f>
        <v>#VALUE!</v>
      </c>
      <c r="B7525" t="e">
        <f>IF(Tabela3[[#This Row],[GOL FORA]]&lt;&gt;"",Tabela3[[#This Row],[TIME FORA]],"")</f>
        <v>#VALUE!</v>
      </c>
    </row>
    <row r="7526" spans="1:2">
      <c r="A7526" t="e">
        <f>IF(Tabela3[[#This Row],[GOL CASA]]&lt;&gt;"",Tabela3[[#This Row],[TIME CASA]],"")</f>
        <v>#VALUE!</v>
      </c>
      <c r="B7526" t="e">
        <f>IF(Tabela3[[#This Row],[GOL FORA]]&lt;&gt;"",Tabela3[[#This Row],[TIME FORA]],"")</f>
        <v>#VALUE!</v>
      </c>
    </row>
    <row r="7527" spans="1:2">
      <c r="A7527" t="e">
        <f>IF(Tabela3[[#This Row],[GOL CASA]]&lt;&gt;"",Tabela3[[#This Row],[TIME CASA]],"")</f>
        <v>#VALUE!</v>
      </c>
      <c r="B7527" t="e">
        <f>IF(Tabela3[[#This Row],[GOL FORA]]&lt;&gt;"",Tabela3[[#This Row],[TIME FORA]],"")</f>
        <v>#VALUE!</v>
      </c>
    </row>
    <row r="7528" spans="1:2">
      <c r="A7528" t="e">
        <f>IF(Tabela3[[#This Row],[GOL CASA]]&lt;&gt;"",Tabela3[[#This Row],[TIME CASA]],"")</f>
        <v>#VALUE!</v>
      </c>
      <c r="B7528" t="e">
        <f>IF(Tabela3[[#This Row],[GOL FORA]]&lt;&gt;"",Tabela3[[#This Row],[TIME FORA]],"")</f>
        <v>#VALUE!</v>
      </c>
    </row>
    <row r="7529" spans="1:2">
      <c r="A7529" t="e">
        <f>IF(Tabela3[[#This Row],[GOL CASA]]&lt;&gt;"",Tabela3[[#This Row],[TIME CASA]],"")</f>
        <v>#VALUE!</v>
      </c>
      <c r="B7529" t="e">
        <f>IF(Tabela3[[#This Row],[GOL FORA]]&lt;&gt;"",Tabela3[[#This Row],[TIME FORA]],"")</f>
        <v>#VALUE!</v>
      </c>
    </row>
    <row r="7530" spans="1:2">
      <c r="A7530" t="e">
        <f>IF(Tabela3[[#This Row],[GOL CASA]]&lt;&gt;"",Tabela3[[#This Row],[TIME CASA]],"")</f>
        <v>#VALUE!</v>
      </c>
      <c r="B7530" t="e">
        <f>IF(Tabela3[[#This Row],[GOL FORA]]&lt;&gt;"",Tabela3[[#This Row],[TIME FORA]],"")</f>
        <v>#VALUE!</v>
      </c>
    </row>
    <row r="7531" spans="1:2">
      <c r="A7531" t="e">
        <f>IF(Tabela3[[#This Row],[GOL CASA]]&lt;&gt;"",Tabela3[[#This Row],[TIME CASA]],"")</f>
        <v>#VALUE!</v>
      </c>
      <c r="B7531" t="e">
        <f>IF(Tabela3[[#This Row],[GOL FORA]]&lt;&gt;"",Tabela3[[#This Row],[TIME FORA]],"")</f>
        <v>#VALUE!</v>
      </c>
    </row>
    <row r="7532" spans="1:2">
      <c r="A7532" t="e">
        <f>IF(Tabela3[[#This Row],[GOL CASA]]&lt;&gt;"",Tabela3[[#This Row],[TIME CASA]],"")</f>
        <v>#VALUE!</v>
      </c>
      <c r="B7532" t="e">
        <f>IF(Tabela3[[#This Row],[GOL FORA]]&lt;&gt;"",Tabela3[[#This Row],[TIME FORA]],"")</f>
        <v>#VALUE!</v>
      </c>
    </row>
    <row r="7533" spans="1:2">
      <c r="A7533" t="e">
        <f>IF(Tabela3[[#This Row],[GOL CASA]]&lt;&gt;"",Tabela3[[#This Row],[TIME CASA]],"")</f>
        <v>#VALUE!</v>
      </c>
      <c r="B7533" t="e">
        <f>IF(Tabela3[[#This Row],[GOL FORA]]&lt;&gt;"",Tabela3[[#This Row],[TIME FORA]],"")</f>
        <v>#VALUE!</v>
      </c>
    </row>
    <row r="7534" spans="1:2">
      <c r="A7534" t="e">
        <f>IF(Tabela3[[#This Row],[GOL CASA]]&lt;&gt;"",Tabela3[[#This Row],[TIME CASA]],"")</f>
        <v>#VALUE!</v>
      </c>
      <c r="B7534" t="e">
        <f>IF(Tabela3[[#This Row],[GOL FORA]]&lt;&gt;"",Tabela3[[#This Row],[TIME FORA]],"")</f>
        <v>#VALUE!</v>
      </c>
    </row>
    <row r="7535" spans="1:2">
      <c r="A7535" t="e">
        <f>IF(Tabela3[[#This Row],[GOL CASA]]&lt;&gt;"",Tabela3[[#This Row],[TIME CASA]],"")</f>
        <v>#VALUE!</v>
      </c>
      <c r="B7535" t="e">
        <f>IF(Tabela3[[#This Row],[GOL FORA]]&lt;&gt;"",Tabela3[[#This Row],[TIME FORA]],"")</f>
        <v>#VALUE!</v>
      </c>
    </row>
    <row r="7536" spans="1:2">
      <c r="A7536" t="e">
        <f>IF(Tabela3[[#This Row],[GOL CASA]]&lt;&gt;"",Tabela3[[#This Row],[TIME CASA]],"")</f>
        <v>#VALUE!</v>
      </c>
      <c r="B7536" t="e">
        <f>IF(Tabela3[[#This Row],[GOL FORA]]&lt;&gt;"",Tabela3[[#This Row],[TIME FORA]],"")</f>
        <v>#VALUE!</v>
      </c>
    </row>
    <row r="7537" spans="1:2">
      <c r="A7537" t="e">
        <f>IF(Tabela3[[#This Row],[GOL CASA]]&lt;&gt;"",Tabela3[[#This Row],[TIME CASA]],"")</f>
        <v>#VALUE!</v>
      </c>
      <c r="B7537" t="e">
        <f>IF(Tabela3[[#This Row],[GOL FORA]]&lt;&gt;"",Tabela3[[#This Row],[TIME FORA]],"")</f>
        <v>#VALUE!</v>
      </c>
    </row>
    <row r="7538" spans="1:2">
      <c r="A7538" t="e">
        <f>IF(Tabela3[[#This Row],[GOL CASA]]&lt;&gt;"",Tabela3[[#This Row],[TIME CASA]],"")</f>
        <v>#VALUE!</v>
      </c>
      <c r="B7538" t="e">
        <f>IF(Tabela3[[#This Row],[GOL FORA]]&lt;&gt;"",Tabela3[[#This Row],[TIME FORA]],"")</f>
        <v>#VALUE!</v>
      </c>
    </row>
    <row r="7539" spans="1:2">
      <c r="A7539" t="e">
        <f>IF(Tabela3[[#This Row],[GOL CASA]]&lt;&gt;"",Tabela3[[#This Row],[TIME CASA]],"")</f>
        <v>#VALUE!</v>
      </c>
      <c r="B7539" t="e">
        <f>IF(Tabela3[[#This Row],[GOL FORA]]&lt;&gt;"",Tabela3[[#This Row],[TIME FORA]],"")</f>
        <v>#VALUE!</v>
      </c>
    </row>
    <row r="7540" spans="1:2">
      <c r="A7540" t="e">
        <f>IF(Tabela3[[#This Row],[GOL CASA]]&lt;&gt;"",Tabela3[[#This Row],[TIME CASA]],"")</f>
        <v>#VALUE!</v>
      </c>
      <c r="B7540" t="e">
        <f>IF(Tabela3[[#This Row],[GOL FORA]]&lt;&gt;"",Tabela3[[#This Row],[TIME FORA]],"")</f>
        <v>#VALUE!</v>
      </c>
    </row>
    <row r="7541" spans="1:2">
      <c r="A7541" t="e">
        <f>IF(Tabela3[[#This Row],[GOL CASA]]&lt;&gt;"",Tabela3[[#This Row],[TIME CASA]],"")</f>
        <v>#VALUE!</v>
      </c>
      <c r="B7541" t="e">
        <f>IF(Tabela3[[#This Row],[GOL FORA]]&lt;&gt;"",Tabela3[[#This Row],[TIME FORA]],"")</f>
        <v>#VALUE!</v>
      </c>
    </row>
    <row r="7542" spans="1:2">
      <c r="A7542" t="e">
        <f>IF(Tabela3[[#This Row],[GOL CASA]]&lt;&gt;"",Tabela3[[#This Row],[TIME CASA]],"")</f>
        <v>#VALUE!</v>
      </c>
      <c r="B7542" t="e">
        <f>IF(Tabela3[[#This Row],[GOL FORA]]&lt;&gt;"",Tabela3[[#This Row],[TIME FORA]],"")</f>
        <v>#VALUE!</v>
      </c>
    </row>
    <row r="7543" spans="1:2">
      <c r="A7543" t="e">
        <f>IF(Tabela3[[#This Row],[GOL CASA]]&lt;&gt;"",Tabela3[[#This Row],[TIME CASA]],"")</f>
        <v>#VALUE!</v>
      </c>
      <c r="B7543" t="e">
        <f>IF(Tabela3[[#This Row],[GOL FORA]]&lt;&gt;"",Tabela3[[#This Row],[TIME FORA]],"")</f>
        <v>#VALUE!</v>
      </c>
    </row>
    <row r="7544" spans="1:2">
      <c r="A7544" t="e">
        <f>IF(Tabela3[[#This Row],[GOL CASA]]&lt;&gt;"",Tabela3[[#This Row],[TIME CASA]],"")</f>
        <v>#VALUE!</v>
      </c>
      <c r="B7544" t="e">
        <f>IF(Tabela3[[#This Row],[GOL FORA]]&lt;&gt;"",Tabela3[[#This Row],[TIME FORA]],"")</f>
        <v>#VALUE!</v>
      </c>
    </row>
    <row r="7545" spans="1:2">
      <c r="A7545" t="e">
        <f>IF(Tabela3[[#This Row],[GOL CASA]]&lt;&gt;"",Tabela3[[#This Row],[TIME CASA]],"")</f>
        <v>#VALUE!</v>
      </c>
      <c r="B7545" t="e">
        <f>IF(Tabela3[[#This Row],[GOL FORA]]&lt;&gt;"",Tabela3[[#This Row],[TIME FORA]],"")</f>
        <v>#VALUE!</v>
      </c>
    </row>
    <row r="7546" spans="1:2">
      <c r="A7546" t="e">
        <f>IF(Tabela3[[#This Row],[GOL CASA]]&lt;&gt;"",Tabela3[[#This Row],[TIME CASA]],"")</f>
        <v>#VALUE!</v>
      </c>
      <c r="B7546" t="e">
        <f>IF(Tabela3[[#This Row],[GOL FORA]]&lt;&gt;"",Tabela3[[#This Row],[TIME FORA]],"")</f>
        <v>#VALUE!</v>
      </c>
    </row>
    <row r="7547" spans="1:2">
      <c r="A7547" t="e">
        <f>IF(Tabela3[[#This Row],[GOL CASA]]&lt;&gt;"",Tabela3[[#This Row],[TIME CASA]],"")</f>
        <v>#VALUE!</v>
      </c>
      <c r="B7547" t="e">
        <f>IF(Tabela3[[#This Row],[GOL FORA]]&lt;&gt;"",Tabela3[[#This Row],[TIME FORA]],"")</f>
        <v>#VALUE!</v>
      </c>
    </row>
    <row r="7548" spans="1:2">
      <c r="A7548" t="e">
        <f>IF(Tabela3[[#This Row],[GOL CASA]]&lt;&gt;"",Tabela3[[#This Row],[TIME CASA]],"")</f>
        <v>#VALUE!</v>
      </c>
      <c r="B7548" t="e">
        <f>IF(Tabela3[[#This Row],[GOL FORA]]&lt;&gt;"",Tabela3[[#This Row],[TIME FORA]],"")</f>
        <v>#VALUE!</v>
      </c>
    </row>
    <row r="7549" spans="1:2">
      <c r="A7549" t="e">
        <f>IF(Tabela3[[#This Row],[GOL CASA]]&lt;&gt;"",Tabela3[[#This Row],[TIME CASA]],"")</f>
        <v>#VALUE!</v>
      </c>
      <c r="B7549" t="e">
        <f>IF(Tabela3[[#This Row],[GOL FORA]]&lt;&gt;"",Tabela3[[#This Row],[TIME FORA]],"")</f>
        <v>#VALUE!</v>
      </c>
    </row>
    <row r="7550" spans="1:2">
      <c r="A7550" t="e">
        <f>IF(Tabela3[[#This Row],[GOL CASA]]&lt;&gt;"",Tabela3[[#This Row],[TIME CASA]],"")</f>
        <v>#VALUE!</v>
      </c>
      <c r="B7550" t="e">
        <f>IF(Tabela3[[#This Row],[GOL FORA]]&lt;&gt;"",Tabela3[[#This Row],[TIME FORA]],"")</f>
        <v>#VALUE!</v>
      </c>
    </row>
    <row r="7551" spans="1:2">
      <c r="A7551" t="e">
        <f>IF(Tabela3[[#This Row],[GOL CASA]]&lt;&gt;"",Tabela3[[#This Row],[TIME CASA]],"")</f>
        <v>#VALUE!</v>
      </c>
      <c r="B7551" t="e">
        <f>IF(Tabela3[[#This Row],[GOL FORA]]&lt;&gt;"",Tabela3[[#This Row],[TIME FORA]],"")</f>
        <v>#VALUE!</v>
      </c>
    </row>
    <row r="7552" spans="1:2">
      <c r="A7552" t="e">
        <f>IF(Tabela3[[#This Row],[GOL CASA]]&lt;&gt;"",Tabela3[[#This Row],[TIME CASA]],"")</f>
        <v>#VALUE!</v>
      </c>
      <c r="B7552" t="e">
        <f>IF(Tabela3[[#This Row],[GOL FORA]]&lt;&gt;"",Tabela3[[#This Row],[TIME FORA]],"")</f>
        <v>#VALUE!</v>
      </c>
    </row>
    <row r="7553" spans="1:2">
      <c r="A7553" t="e">
        <f>IF(Tabela3[[#This Row],[GOL CASA]]&lt;&gt;"",Tabela3[[#This Row],[TIME CASA]],"")</f>
        <v>#VALUE!</v>
      </c>
      <c r="B7553" t="e">
        <f>IF(Tabela3[[#This Row],[GOL FORA]]&lt;&gt;"",Tabela3[[#This Row],[TIME FORA]],"")</f>
        <v>#VALUE!</v>
      </c>
    </row>
    <row r="7554" spans="1:2">
      <c r="A7554" t="e">
        <f>IF(Tabela3[[#This Row],[GOL CASA]]&lt;&gt;"",Tabela3[[#This Row],[TIME CASA]],"")</f>
        <v>#VALUE!</v>
      </c>
      <c r="B7554" t="e">
        <f>IF(Tabela3[[#This Row],[GOL FORA]]&lt;&gt;"",Tabela3[[#This Row],[TIME FORA]],"")</f>
        <v>#VALUE!</v>
      </c>
    </row>
    <row r="7555" spans="1:2">
      <c r="A7555" t="e">
        <f>IF(Tabela3[[#This Row],[GOL CASA]]&lt;&gt;"",Tabela3[[#This Row],[TIME CASA]],"")</f>
        <v>#VALUE!</v>
      </c>
      <c r="B7555" t="e">
        <f>IF(Tabela3[[#This Row],[GOL FORA]]&lt;&gt;"",Tabela3[[#This Row],[TIME FORA]],"")</f>
        <v>#VALUE!</v>
      </c>
    </row>
    <row r="7556" spans="1:2">
      <c r="A7556" t="e">
        <f>IF(Tabela3[[#This Row],[GOL CASA]]&lt;&gt;"",Tabela3[[#This Row],[TIME CASA]],"")</f>
        <v>#VALUE!</v>
      </c>
      <c r="B7556" t="e">
        <f>IF(Tabela3[[#This Row],[GOL FORA]]&lt;&gt;"",Tabela3[[#This Row],[TIME FORA]],"")</f>
        <v>#VALUE!</v>
      </c>
    </row>
    <row r="7557" spans="1:2">
      <c r="A7557" t="e">
        <f>IF(Tabela3[[#This Row],[GOL CASA]]&lt;&gt;"",Tabela3[[#This Row],[TIME CASA]],"")</f>
        <v>#VALUE!</v>
      </c>
      <c r="B7557" t="e">
        <f>IF(Tabela3[[#This Row],[GOL FORA]]&lt;&gt;"",Tabela3[[#This Row],[TIME FORA]],"")</f>
        <v>#VALUE!</v>
      </c>
    </row>
    <row r="7558" spans="1:2">
      <c r="A7558" t="e">
        <f>IF(Tabela3[[#This Row],[GOL CASA]]&lt;&gt;"",Tabela3[[#This Row],[TIME CASA]],"")</f>
        <v>#VALUE!</v>
      </c>
      <c r="B7558" t="e">
        <f>IF(Tabela3[[#This Row],[GOL FORA]]&lt;&gt;"",Tabela3[[#This Row],[TIME FORA]],"")</f>
        <v>#VALUE!</v>
      </c>
    </row>
    <row r="7559" spans="1:2">
      <c r="A7559" t="e">
        <f>IF(Tabela3[[#This Row],[GOL CASA]]&lt;&gt;"",Tabela3[[#This Row],[TIME CASA]],"")</f>
        <v>#VALUE!</v>
      </c>
      <c r="B7559" t="e">
        <f>IF(Tabela3[[#This Row],[GOL FORA]]&lt;&gt;"",Tabela3[[#This Row],[TIME FORA]],"")</f>
        <v>#VALUE!</v>
      </c>
    </row>
    <row r="7560" spans="1:2">
      <c r="A7560" t="e">
        <f>IF(Tabela3[[#This Row],[GOL CASA]]&lt;&gt;"",Tabela3[[#This Row],[TIME CASA]],"")</f>
        <v>#VALUE!</v>
      </c>
      <c r="B7560" t="e">
        <f>IF(Tabela3[[#This Row],[GOL FORA]]&lt;&gt;"",Tabela3[[#This Row],[TIME FORA]],"")</f>
        <v>#VALUE!</v>
      </c>
    </row>
    <row r="7561" spans="1:2">
      <c r="A7561" t="e">
        <f>IF(Tabela3[[#This Row],[GOL CASA]]&lt;&gt;"",Tabela3[[#This Row],[TIME CASA]],"")</f>
        <v>#VALUE!</v>
      </c>
      <c r="B7561" t="e">
        <f>IF(Tabela3[[#This Row],[GOL FORA]]&lt;&gt;"",Tabela3[[#This Row],[TIME FORA]],"")</f>
        <v>#VALUE!</v>
      </c>
    </row>
    <row r="7562" spans="1:2">
      <c r="A7562" t="e">
        <f>IF(Tabela3[[#This Row],[GOL CASA]]&lt;&gt;"",Tabela3[[#This Row],[TIME CASA]],"")</f>
        <v>#VALUE!</v>
      </c>
      <c r="B7562" t="e">
        <f>IF(Tabela3[[#This Row],[GOL FORA]]&lt;&gt;"",Tabela3[[#This Row],[TIME FORA]],"")</f>
        <v>#VALUE!</v>
      </c>
    </row>
    <row r="7563" spans="1:2">
      <c r="A7563" t="e">
        <f>IF(Tabela3[[#This Row],[GOL CASA]]&lt;&gt;"",Tabela3[[#This Row],[TIME CASA]],"")</f>
        <v>#VALUE!</v>
      </c>
      <c r="B7563" t="e">
        <f>IF(Tabela3[[#This Row],[GOL FORA]]&lt;&gt;"",Tabela3[[#This Row],[TIME FORA]],"")</f>
        <v>#VALUE!</v>
      </c>
    </row>
    <row r="7564" spans="1:2">
      <c r="A7564" t="e">
        <f>IF(Tabela3[[#This Row],[GOL CASA]]&lt;&gt;"",Tabela3[[#This Row],[TIME CASA]],"")</f>
        <v>#VALUE!</v>
      </c>
      <c r="B7564" t="e">
        <f>IF(Tabela3[[#This Row],[GOL FORA]]&lt;&gt;"",Tabela3[[#This Row],[TIME FORA]],"")</f>
        <v>#VALUE!</v>
      </c>
    </row>
    <row r="7565" spans="1:2">
      <c r="A7565" t="e">
        <f>IF(Tabela3[[#This Row],[GOL CASA]]&lt;&gt;"",Tabela3[[#This Row],[TIME CASA]],"")</f>
        <v>#VALUE!</v>
      </c>
      <c r="B7565" t="e">
        <f>IF(Tabela3[[#This Row],[GOL FORA]]&lt;&gt;"",Tabela3[[#This Row],[TIME FORA]],"")</f>
        <v>#VALUE!</v>
      </c>
    </row>
    <row r="7566" spans="1:2">
      <c r="A7566" t="e">
        <f>IF(Tabela3[[#This Row],[GOL CASA]]&lt;&gt;"",Tabela3[[#This Row],[TIME CASA]],"")</f>
        <v>#VALUE!</v>
      </c>
      <c r="B7566" t="e">
        <f>IF(Tabela3[[#This Row],[GOL FORA]]&lt;&gt;"",Tabela3[[#This Row],[TIME FORA]],"")</f>
        <v>#VALUE!</v>
      </c>
    </row>
    <row r="7567" spans="1:2">
      <c r="A7567" t="e">
        <f>IF(Tabela3[[#This Row],[GOL CASA]]&lt;&gt;"",Tabela3[[#This Row],[TIME CASA]],"")</f>
        <v>#VALUE!</v>
      </c>
      <c r="B7567" t="e">
        <f>IF(Tabela3[[#This Row],[GOL FORA]]&lt;&gt;"",Tabela3[[#This Row],[TIME FORA]],"")</f>
        <v>#VALUE!</v>
      </c>
    </row>
    <row r="7568" spans="1:2">
      <c r="A7568" t="e">
        <f>IF(Tabela3[[#This Row],[GOL CASA]]&lt;&gt;"",Tabela3[[#This Row],[TIME CASA]],"")</f>
        <v>#VALUE!</v>
      </c>
      <c r="B7568" t="e">
        <f>IF(Tabela3[[#This Row],[GOL FORA]]&lt;&gt;"",Tabela3[[#This Row],[TIME FORA]],"")</f>
        <v>#VALUE!</v>
      </c>
    </row>
    <row r="7569" spans="1:2">
      <c r="A7569" t="e">
        <f>IF(Tabela3[[#This Row],[GOL CASA]]&lt;&gt;"",Tabela3[[#This Row],[TIME CASA]],"")</f>
        <v>#VALUE!</v>
      </c>
      <c r="B7569" t="e">
        <f>IF(Tabela3[[#This Row],[GOL FORA]]&lt;&gt;"",Tabela3[[#This Row],[TIME FORA]],"")</f>
        <v>#VALUE!</v>
      </c>
    </row>
    <row r="7570" spans="1:2">
      <c r="A7570" t="e">
        <f>IF(Tabela3[[#This Row],[GOL CASA]]&lt;&gt;"",Tabela3[[#This Row],[TIME CASA]],"")</f>
        <v>#VALUE!</v>
      </c>
      <c r="B7570" t="e">
        <f>IF(Tabela3[[#This Row],[GOL FORA]]&lt;&gt;"",Tabela3[[#This Row],[TIME FORA]],"")</f>
        <v>#VALUE!</v>
      </c>
    </row>
    <row r="7571" spans="1:2">
      <c r="A7571" t="e">
        <f>IF(Tabela3[[#This Row],[GOL CASA]]&lt;&gt;"",Tabela3[[#This Row],[TIME CASA]],"")</f>
        <v>#VALUE!</v>
      </c>
      <c r="B7571" t="e">
        <f>IF(Tabela3[[#This Row],[GOL FORA]]&lt;&gt;"",Tabela3[[#This Row],[TIME FORA]],"")</f>
        <v>#VALUE!</v>
      </c>
    </row>
    <row r="7572" spans="1:2">
      <c r="A7572" t="e">
        <f>IF(Tabela3[[#This Row],[GOL CASA]]&lt;&gt;"",Tabela3[[#This Row],[TIME CASA]],"")</f>
        <v>#VALUE!</v>
      </c>
      <c r="B7572" t="e">
        <f>IF(Tabela3[[#This Row],[GOL FORA]]&lt;&gt;"",Tabela3[[#This Row],[TIME FORA]],"")</f>
        <v>#VALUE!</v>
      </c>
    </row>
    <row r="7573" spans="1:2">
      <c r="A7573" t="e">
        <f>IF(Tabela3[[#This Row],[GOL CASA]]&lt;&gt;"",Tabela3[[#This Row],[TIME CASA]],"")</f>
        <v>#VALUE!</v>
      </c>
      <c r="B7573" t="e">
        <f>IF(Tabela3[[#This Row],[GOL FORA]]&lt;&gt;"",Tabela3[[#This Row],[TIME FORA]],"")</f>
        <v>#VALUE!</v>
      </c>
    </row>
    <row r="7574" spans="1:2">
      <c r="A7574" t="e">
        <f>IF(Tabela3[[#This Row],[GOL CASA]]&lt;&gt;"",Tabela3[[#This Row],[TIME CASA]],"")</f>
        <v>#VALUE!</v>
      </c>
      <c r="B7574" t="e">
        <f>IF(Tabela3[[#This Row],[GOL FORA]]&lt;&gt;"",Tabela3[[#This Row],[TIME FORA]],"")</f>
        <v>#VALUE!</v>
      </c>
    </row>
    <row r="7575" spans="1:2">
      <c r="A7575" t="e">
        <f>IF(Tabela3[[#This Row],[GOL CASA]]&lt;&gt;"",Tabela3[[#This Row],[TIME CASA]],"")</f>
        <v>#VALUE!</v>
      </c>
      <c r="B7575" t="e">
        <f>IF(Tabela3[[#This Row],[GOL FORA]]&lt;&gt;"",Tabela3[[#This Row],[TIME FORA]],"")</f>
        <v>#VALUE!</v>
      </c>
    </row>
    <row r="7576" spans="1:2">
      <c r="A7576" t="e">
        <f>IF(Tabela3[[#This Row],[GOL CASA]]&lt;&gt;"",Tabela3[[#This Row],[TIME CASA]],"")</f>
        <v>#VALUE!</v>
      </c>
      <c r="B7576" t="e">
        <f>IF(Tabela3[[#This Row],[GOL FORA]]&lt;&gt;"",Tabela3[[#This Row],[TIME FORA]],"")</f>
        <v>#VALUE!</v>
      </c>
    </row>
    <row r="7577" spans="1:2">
      <c r="A7577" t="e">
        <f>IF(Tabela3[[#This Row],[GOL CASA]]&lt;&gt;"",Tabela3[[#This Row],[TIME CASA]],"")</f>
        <v>#VALUE!</v>
      </c>
      <c r="B7577" t="e">
        <f>IF(Tabela3[[#This Row],[GOL FORA]]&lt;&gt;"",Tabela3[[#This Row],[TIME FORA]],"")</f>
        <v>#VALUE!</v>
      </c>
    </row>
    <row r="7578" spans="1:2">
      <c r="A7578" t="e">
        <f>IF(Tabela3[[#This Row],[GOL CASA]]&lt;&gt;"",Tabela3[[#This Row],[TIME CASA]],"")</f>
        <v>#VALUE!</v>
      </c>
      <c r="B7578" t="e">
        <f>IF(Tabela3[[#This Row],[GOL FORA]]&lt;&gt;"",Tabela3[[#This Row],[TIME FORA]],"")</f>
        <v>#VALUE!</v>
      </c>
    </row>
    <row r="7579" spans="1:2">
      <c r="A7579" t="e">
        <f>IF(Tabela3[[#This Row],[GOL CASA]]&lt;&gt;"",Tabela3[[#This Row],[TIME CASA]],"")</f>
        <v>#VALUE!</v>
      </c>
      <c r="B7579" t="e">
        <f>IF(Tabela3[[#This Row],[GOL FORA]]&lt;&gt;"",Tabela3[[#This Row],[TIME FORA]],"")</f>
        <v>#VALUE!</v>
      </c>
    </row>
    <row r="7580" spans="1:2">
      <c r="A7580" t="e">
        <f>IF(Tabela3[[#This Row],[GOL CASA]]&lt;&gt;"",Tabela3[[#This Row],[TIME CASA]],"")</f>
        <v>#VALUE!</v>
      </c>
      <c r="B7580" t="e">
        <f>IF(Tabela3[[#This Row],[GOL FORA]]&lt;&gt;"",Tabela3[[#This Row],[TIME FORA]],"")</f>
        <v>#VALUE!</v>
      </c>
    </row>
    <row r="7581" spans="1:2">
      <c r="A7581" t="e">
        <f>IF(Tabela3[[#This Row],[GOL CASA]]&lt;&gt;"",Tabela3[[#This Row],[TIME CASA]],"")</f>
        <v>#VALUE!</v>
      </c>
      <c r="B7581" t="e">
        <f>IF(Tabela3[[#This Row],[GOL FORA]]&lt;&gt;"",Tabela3[[#This Row],[TIME FORA]],"")</f>
        <v>#VALUE!</v>
      </c>
    </row>
    <row r="7582" spans="1:2">
      <c r="A7582" t="e">
        <f>IF(Tabela3[[#This Row],[GOL CASA]]&lt;&gt;"",Tabela3[[#This Row],[TIME CASA]],"")</f>
        <v>#VALUE!</v>
      </c>
      <c r="B7582" t="e">
        <f>IF(Tabela3[[#This Row],[GOL FORA]]&lt;&gt;"",Tabela3[[#This Row],[TIME FORA]],"")</f>
        <v>#VALUE!</v>
      </c>
    </row>
    <row r="7583" spans="1:2">
      <c r="A7583" t="e">
        <f>IF(Tabela3[[#This Row],[GOL CASA]]&lt;&gt;"",Tabela3[[#This Row],[TIME CASA]],"")</f>
        <v>#VALUE!</v>
      </c>
      <c r="B7583" t="e">
        <f>IF(Tabela3[[#This Row],[GOL FORA]]&lt;&gt;"",Tabela3[[#This Row],[TIME FORA]],"")</f>
        <v>#VALUE!</v>
      </c>
    </row>
    <row r="7584" spans="1:2">
      <c r="A7584" t="e">
        <f>IF(Tabela3[[#This Row],[GOL CASA]]&lt;&gt;"",Tabela3[[#This Row],[TIME CASA]],"")</f>
        <v>#VALUE!</v>
      </c>
      <c r="B7584" t="e">
        <f>IF(Tabela3[[#This Row],[GOL FORA]]&lt;&gt;"",Tabela3[[#This Row],[TIME FORA]],"")</f>
        <v>#VALUE!</v>
      </c>
    </row>
    <row r="7585" spans="1:2">
      <c r="A7585" t="e">
        <f>IF(Tabela3[[#This Row],[GOL CASA]]&lt;&gt;"",Tabela3[[#This Row],[TIME CASA]],"")</f>
        <v>#VALUE!</v>
      </c>
      <c r="B7585" t="e">
        <f>IF(Tabela3[[#This Row],[GOL FORA]]&lt;&gt;"",Tabela3[[#This Row],[TIME FORA]],"")</f>
        <v>#VALUE!</v>
      </c>
    </row>
    <row r="7586" spans="1:2">
      <c r="A7586" t="e">
        <f>IF(Tabela3[[#This Row],[GOL CASA]]&lt;&gt;"",Tabela3[[#This Row],[TIME CASA]],"")</f>
        <v>#VALUE!</v>
      </c>
      <c r="B7586" t="e">
        <f>IF(Tabela3[[#This Row],[GOL FORA]]&lt;&gt;"",Tabela3[[#This Row],[TIME FORA]],"")</f>
        <v>#VALUE!</v>
      </c>
    </row>
    <row r="7587" spans="1:2">
      <c r="A7587" t="e">
        <f>IF(Tabela3[[#This Row],[GOL CASA]]&lt;&gt;"",Tabela3[[#This Row],[TIME CASA]],"")</f>
        <v>#VALUE!</v>
      </c>
      <c r="B7587" t="e">
        <f>IF(Tabela3[[#This Row],[GOL FORA]]&lt;&gt;"",Tabela3[[#This Row],[TIME FORA]],"")</f>
        <v>#VALUE!</v>
      </c>
    </row>
    <row r="7588" spans="1:2">
      <c r="A7588" t="e">
        <f>IF(Tabela3[[#This Row],[GOL CASA]]&lt;&gt;"",Tabela3[[#This Row],[TIME CASA]],"")</f>
        <v>#VALUE!</v>
      </c>
      <c r="B7588" t="e">
        <f>IF(Tabela3[[#This Row],[GOL FORA]]&lt;&gt;"",Tabela3[[#This Row],[TIME FORA]],"")</f>
        <v>#VALUE!</v>
      </c>
    </row>
    <row r="7589" spans="1:2">
      <c r="A7589" t="e">
        <f>IF(Tabela3[[#This Row],[GOL CASA]]&lt;&gt;"",Tabela3[[#This Row],[TIME CASA]],"")</f>
        <v>#VALUE!</v>
      </c>
      <c r="B7589" t="e">
        <f>IF(Tabela3[[#This Row],[GOL FORA]]&lt;&gt;"",Tabela3[[#This Row],[TIME FORA]],"")</f>
        <v>#VALUE!</v>
      </c>
    </row>
    <row r="7590" spans="1:2">
      <c r="A7590" t="e">
        <f>IF(Tabela3[[#This Row],[GOL CASA]]&lt;&gt;"",Tabela3[[#This Row],[TIME CASA]],"")</f>
        <v>#VALUE!</v>
      </c>
      <c r="B7590" t="e">
        <f>IF(Tabela3[[#This Row],[GOL FORA]]&lt;&gt;"",Tabela3[[#This Row],[TIME FORA]],"")</f>
        <v>#VALUE!</v>
      </c>
    </row>
    <row r="7591" spans="1:2">
      <c r="A7591" t="e">
        <f>IF(Tabela3[[#This Row],[GOL CASA]]&lt;&gt;"",Tabela3[[#This Row],[TIME CASA]],"")</f>
        <v>#VALUE!</v>
      </c>
      <c r="B7591" t="e">
        <f>IF(Tabela3[[#This Row],[GOL FORA]]&lt;&gt;"",Tabela3[[#This Row],[TIME FORA]],"")</f>
        <v>#VALUE!</v>
      </c>
    </row>
    <row r="7592" spans="1:2">
      <c r="A7592" t="e">
        <f>IF(Tabela3[[#This Row],[GOL CASA]]&lt;&gt;"",Tabela3[[#This Row],[TIME CASA]],"")</f>
        <v>#VALUE!</v>
      </c>
      <c r="B7592" t="e">
        <f>IF(Tabela3[[#This Row],[GOL FORA]]&lt;&gt;"",Tabela3[[#This Row],[TIME FORA]],"")</f>
        <v>#VALUE!</v>
      </c>
    </row>
    <row r="7593" spans="1:2">
      <c r="A7593" t="e">
        <f>IF(Tabela3[[#This Row],[GOL CASA]]&lt;&gt;"",Tabela3[[#This Row],[TIME CASA]],"")</f>
        <v>#VALUE!</v>
      </c>
      <c r="B7593" t="e">
        <f>IF(Tabela3[[#This Row],[GOL FORA]]&lt;&gt;"",Tabela3[[#This Row],[TIME FORA]],"")</f>
        <v>#VALUE!</v>
      </c>
    </row>
    <row r="7594" spans="1:2">
      <c r="A7594" t="e">
        <f>IF(Tabela3[[#This Row],[GOL CASA]]&lt;&gt;"",Tabela3[[#This Row],[TIME CASA]],"")</f>
        <v>#VALUE!</v>
      </c>
      <c r="B7594" t="e">
        <f>IF(Tabela3[[#This Row],[GOL FORA]]&lt;&gt;"",Tabela3[[#This Row],[TIME FORA]],"")</f>
        <v>#VALUE!</v>
      </c>
    </row>
    <row r="7595" spans="1:2">
      <c r="A7595" t="e">
        <f>IF(Tabela3[[#This Row],[GOL CASA]]&lt;&gt;"",Tabela3[[#This Row],[TIME CASA]],"")</f>
        <v>#VALUE!</v>
      </c>
      <c r="B7595" t="e">
        <f>IF(Tabela3[[#This Row],[GOL FORA]]&lt;&gt;"",Tabela3[[#This Row],[TIME FORA]],"")</f>
        <v>#VALUE!</v>
      </c>
    </row>
    <row r="7596" spans="1:2">
      <c r="A7596" t="e">
        <f>IF(Tabela3[[#This Row],[GOL CASA]]&lt;&gt;"",Tabela3[[#This Row],[TIME CASA]],"")</f>
        <v>#VALUE!</v>
      </c>
      <c r="B7596" t="e">
        <f>IF(Tabela3[[#This Row],[GOL FORA]]&lt;&gt;"",Tabela3[[#This Row],[TIME FORA]],"")</f>
        <v>#VALUE!</v>
      </c>
    </row>
    <row r="7597" spans="1:2">
      <c r="A7597" t="e">
        <f>IF(Tabela3[[#This Row],[GOL CASA]]&lt;&gt;"",Tabela3[[#This Row],[TIME CASA]],"")</f>
        <v>#VALUE!</v>
      </c>
      <c r="B7597" t="e">
        <f>IF(Tabela3[[#This Row],[GOL FORA]]&lt;&gt;"",Tabela3[[#This Row],[TIME FORA]],"")</f>
        <v>#VALUE!</v>
      </c>
    </row>
    <row r="7598" spans="1:2">
      <c r="A7598" t="e">
        <f>IF(Tabela3[[#This Row],[GOL CASA]]&lt;&gt;"",Tabela3[[#This Row],[TIME CASA]],"")</f>
        <v>#VALUE!</v>
      </c>
      <c r="B7598" t="e">
        <f>IF(Tabela3[[#This Row],[GOL FORA]]&lt;&gt;"",Tabela3[[#This Row],[TIME FORA]],"")</f>
        <v>#VALUE!</v>
      </c>
    </row>
    <row r="7599" spans="1:2">
      <c r="A7599" t="e">
        <f>IF(Tabela3[[#This Row],[GOL CASA]]&lt;&gt;"",Tabela3[[#This Row],[TIME CASA]],"")</f>
        <v>#VALUE!</v>
      </c>
      <c r="B7599" t="e">
        <f>IF(Tabela3[[#This Row],[GOL FORA]]&lt;&gt;"",Tabela3[[#This Row],[TIME FORA]],"")</f>
        <v>#VALUE!</v>
      </c>
    </row>
    <row r="7600" spans="1:2">
      <c r="A7600" t="e">
        <f>IF(Tabela3[[#This Row],[GOL CASA]]&lt;&gt;"",Tabela3[[#This Row],[TIME CASA]],"")</f>
        <v>#VALUE!</v>
      </c>
      <c r="B7600" t="e">
        <f>IF(Tabela3[[#This Row],[GOL FORA]]&lt;&gt;"",Tabela3[[#This Row],[TIME FORA]],"")</f>
        <v>#VALUE!</v>
      </c>
    </row>
    <row r="7601" spans="1:2">
      <c r="A7601" t="e">
        <f>IF(Tabela3[[#This Row],[GOL CASA]]&lt;&gt;"",Tabela3[[#This Row],[TIME CASA]],"")</f>
        <v>#VALUE!</v>
      </c>
      <c r="B7601" t="e">
        <f>IF(Tabela3[[#This Row],[GOL FORA]]&lt;&gt;"",Tabela3[[#This Row],[TIME FORA]],"")</f>
        <v>#VALUE!</v>
      </c>
    </row>
    <row r="7602" spans="1:2">
      <c r="A7602" t="e">
        <f>IF(Tabela3[[#This Row],[GOL CASA]]&lt;&gt;"",Tabela3[[#This Row],[TIME CASA]],"")</f>
        <v>#VALUE!</v>
      </c>
      <c r="B7602" t="e">
        <f>IF(Tabela3[[#This Row],[GOL FORA]]&lt;&gt;"",Tabela3[[#This Row],[TIME FORA]],"")</f>
        <v>#VALUE!</v>
      </c>
    </row>
    <row r="7603" spans="1:2">
      <c r="A7603" t="e">
        <f>IF(Tabela3[[#This Row],[GOL CASA]]&lt;&gt;"",Tabela3[[#This Row],[TIME CASA]],"")</f>
        <v>#VALUE!</v>
      </c>
      <c r="B7603" t="e">
        <f>IF(Tabela3[[#This Row],[GOL FORA]]&lt;&gt;"",Tabela3[[#This Row],[TIME FORA]],"")</f>
        <v>#VALUE!</v>
      </c>
    </row>
    <row r="7604" spans="1:2">
      <c r="A7604" t="e">
        <f>IF(Tabela3[[#This Row],[GOL CASA]]&lt;&gt;"",Tabela3[[#This Row],[TIME CASA]],"")</f>
        <v>#VALUE!</v>
      </c>
      <c r="B7604" t="e">
        <f>IF(Tabela3[[#This Row],[GOL FORA]]&lt;&gt;"",Tabela3[[#This Row],[TIME FORA]],"")</f>
        <v>#VALUE!</v>
      </c>
    </row>
    <row r="7605" spans="1:2">
      <c r="A7605" t="e">
        <f>IF(Tabela3[[#This Row],[GOL CASA]]&lt;&gt;"",Tabela3[[#This Row],[TIME CASA]],"")</f>
        <v>#VALUE!</v>
      </c>
      <c r="B7605" t="e">
        <f>IF(Tabela3[[#This Row],[GOL FORA]]&lt;&gt;"",Tabela3[[#This Row],[TIME FORA]],"")</f>
        <v>#VALUE!</v>
      </c>
    </row>
    <row r="7606" spans="1:2">
      <c r="A7606" t="e">
        <f>IF(Tabela3[[#This Row],[GOL CASA]]&lt;&gt;"",Tabela3[[#This Row],[TIME CASA]],"")</f>
        <v>#VALUE!</v>
      </c>
      <c r="B7606" t="e">
        <f>IF(Tabela3[[#This Row],[GOL FORA]]&lt;&gt;"",Tabela3[[#This Row],[TIME FORA]],"")</f>
        <v>#VALUE!</v>
      </c>
    </row>
    <row r="7607" spans="1:2">
      <c r="A7607" t="e">
        <f>IF(Tabela3[[#This Row],[GOL CASA]]&lt;&gt;"",Tabela3[[#This Row],[TIME CASA]],"")</f>
        <v>#VALUE!</v>
      </c>
      <c r="B7607" t="e">
        <f>IF(Tabela3[[#This Row],[GOL FORA]]&lt;&gt;"",Tabela3[[#This Row],[TIME FORA]],"")</f>
        <v>#VALUE!</v>
      </c>
    </row>
    <row r="7608" spans="1:2">
      <c r="A7608" t="e">
        <f>IF(Tabela3[[#This Row],[GOL CASA]]&lt;&gt;"",Tabela3[[#This Row],[TIME CASA]],"")</f>
        <v>#VALUE!</v>
      </c>
      <c r="B7608" t="e">
        <f>IF(Tabela3[[#This Row],[GOL FORA]]&lt;&gt;"",Tabela3[[#This Row],[TIME FORA]],"")</f>
        <v>#VALUE!</v>
      </c>
    </row>
    <row r="7609" spans="1:2">
      <c r="A7609" t="e">
        <f>IF(Tabela3[[#This Row],[GOL CASA]]&lt;&gt;"",Tabela3[[#This Row],[TIME CASA]],"")</f>
        <v>#VALUE!</v>
      </c>
      <c r="B7609" t="e">
        <f>IF(Tabela3[[#This Row],[GOL FORA]]&lt;&gt;"",Tabela3[[#This Row],[TIME FORA]],"")</f>
        <v>#VALUE!</v>
      </c>
    </row>
    <row r="7610" spans="1:2">
      <c r="A7610" t="e">
        <f>IF(Tabela3[[#This Row],[GOL CASA]]&lt;&gt;"",Tabela3[[#This Row],[TIME CASA]],"")</f>
        <v>#VALUE!</v>
      </c>
      <c r="B7610" t="e">
        <f>IF(Tabela3[[#This Row],[GOL FORA]]&lt;&gt;"",Tabela3[[#This Row],[TIME FORA]],"")</f>
        <v>#VALUE!</v>
      </c>
    </row>
    <row r="7611" spans="1:2">
      <c r="A7611" t="e">
        <f>IF(Tabela3[[#This Row],[GOL CASA]]&lt;&gt;"",Tabela3[[#This Row],[TIME CASA]],"")</f>
        <v>#VALUE!</v>
      </c>
      <c r="B7611" t="e">
        <f>IF(Tabela3[[#This Row],[GOL FORA]]&lt;&gt;"",Tabela3[[#This Row],[TIME FORA]],"")</f>
        <v>#VALUE!</v>
      </c>
    </row>
    <row r="7612" spans="1:2">
      <c r="A7612" t="e">
        <f>IF(Tabela3[[#This Row],[GOL CASA]]&lt;&gt;"",Tabela3[[#This Row],[TIME CASA]],"")</f>
        <v>#VALUE!</v>
      </c>
      <c r="B7612" t="e">
        <f>IF(Tabela3[[#This Row],[GOL FORA]]&lt;&gt;"",Tabela3[[#This Row],[TIME FORA]],"")</f>
        <v>#VALUE!</v>
      </c>
    </row>
    <row r="7613" spans="1:2">
      <c r="A7613" t="e">
        <f>IF(Tabela3[[#This Row],[GOL CASA]]&lt;&gt;"",Tabela3[[#This Row],[TIME CASA]],"")</f>
        <v>#VALUE!</v>
      </c>
      <c r="B7613" t="e">
        <f>IF(Tabela3[[#This Row],[GOL FORA]]&lt;&gt;"",Tabela3[[#This Row],[TIME FORA]],"")</f>
        <v>#VALUE!</v>
      </c>
    </row>
    <row r="7614" spans="1:2">
      <c r="A7614" t="e">
        <f>IF(Tabela3[[#This Row],[GOL CASA]]&lt;&gt;"",Tabela3[[#This Row],[TIME CASA]],"")</f>
        <v>#VALUE!</v>
      </c>
      <c r="B7614" t="e">
        <f>IF(Tabela3[[#This Row],[GOL FORA]]&lt;&gt;"",Tabela3[[#This Row],[TIME FORA]],"")</f>
        <v>#VALUE!</v>
      </c>
    </row>
    <row r="7615" spans="1:2">
      <c r="A7615" t="e">
        <f>IF(Tabela3[[#This Row],[GOL CASA]]&lt;&gt;"",Tabela3[[#This Row],[TIME CASA]],"")</f>
        <v>#VALUE!</v>
      </c>
      <c r="B7615" t="e">
        <f>IF(Tabela3[[#This Row],[GOL FORA]]&lt;&gt;"",Tabela3[[#This Row],[TIME FORA]],"")</f>
        <v>#VALUE!</v>
      </c>
    </row>
    <row r="7616" spans="1:2">
      <c r="A7616" t="e">
        <f>IF(Tabela3[[#This Row],[GOL CASA]]&lt;&gt;"",Tabela3[[#This Row],[TIME CASA]],"")</f>
        <v>#VALUE!</v>
      </c>
      <c r="B7616" t="e">
        <f>IF(Tabela3[[#This Row],[GOL FORA]]&lt;&gt;"",Tabela3[[#This Row],[TIME FORA]],"")</f>
        <v>#VALUE!</v>
      </c>
    </row>
    <row r="7617" spans="1:2">
      <c r="A7617" t="e">
        <f>IF(Tabela3[[#This Row],[GOL CASA]]&lt;&gt;"",Tabela3[[#This Row],[TIME CASA]],"")</f>
        <v>#VALUE!</v>
      </c>
      <c r="B7617" t="e">
        <f>IF(Tabela3[[#This Row],[GOL FORA]]&lt;&gt;"",Tabela3[[#This Row],[TIME FORA]],"")</f>
        <v>#VALUE!</v>
      </c>
    </row>
    <row r="7618" spans="1:2">
      <c r="A7618" t="e">
        <f>IF(Tabela3[[#This Row],[GOL CASA]]&lt;&gt;"",Tabela3[[#This Row],[TIME CASA]],"")</f>
        <v>#VALUE!</v>
      </c>
      <c r="B7618" t="e">
        <f>IF(Tabela3[[#This Row],[GOL FORA]]&lt;&gt;"",Tabela3[[#This Row],[TIME FORA]],"")</f>
        <v>#VALUE!</v>
      </c>
    </row>
    <row r="7619" spans="1:2">
      <c r="A7619" t="e">
        <f>IF(Tabela3[[#This Row],[GOL CASA]]&lt;&gt;"",Tabela3[[#This Row],[TIME CASA]],"")</f>
        <v>#VALUE!</v>
      </c>
      <c r="B7619" t="e">
        <f>IF(Tabela3[[#This Row],[GOL FORA]]&lt;&gt;"",Tabela3[[#This Row],[TIME FORA]],"")</f>
        <v>#VALUE!</v>
      </c>
    </row>
    <row r="7620" spans="1:2">
      <c r="A7620" t="e">
        <f>IF(Tabela3[[#This Row],[GOL CASA]]&lt;&gt;"",Tabela3[[#This Row],[TIME CASA]],"")</f>
        <v>#VALUE!</v>
      </c>
      <c r="B7620" t="e">
        <f>IF(Tabela3[[#This Row],[GOL FORA]]&lt;&gt;"",Tabela3[[#This Row],[TIME FORA]],"")</f>
        <v>#VALUE!</v>
      </c>
    </row>
    <row r="7621" spans="1:2">
      <c r="A7621" t="e">
        <f>IF(Tabela3[[#This Row],[GOL CASA]]&lt;&gt;"",Tabela3[[#This Row],[TIME CASA]],"")</f>
        <v>#VALUE!</v>
      </c>
      <c r="B7621" t="e">
        <f>IF(Tabela3[[#This Row],[GOL FORA]]&lt;&gt;"",Tabela3[[#This Row],[TIME FORA]],"")</f>
        <v>#VALUE!</v>
      </c>
    </row>
    <row r="7622" spans="1:2">
      <c r="A7622" t="e">
        <f>IF(Tabela3[[#This Row],[GOL CASA]]&lt;&gt;"",Tabela3[[#This Row],[TIME CASA]],"")</f>
        <v>#VALUE!</v>
      </c>
      <c r="B7622" t="e">
        <f>IF(Tabela3[[#This Row],[GOL FORA]]&lt;&gt;"",Tabela3[[#This Row],[TIME FORA]],"")</f>
        <v>#VALUE!</v>
      </c>
    </row>
    <row r="7623" spans="1:2">
      <c r="A7623" t="e">
        <f>IF(Tabela3[[#This Row],[GOL CASA]]&lt;&gt;"",Tabela3[[#This Row],[TIME CASA]],"")</f>
        <v>#VALUE!</v>
      </c>
      <c r="B7623" t="e">
        <f>IF(Tabela3[[#This Row],[GOL FORA]]&lt;&gt;"",Tabela3[[#This Row],[TIME FORA]],"")</f>
        <v>#VALUE!</v>
      </c>
    </row>
    <row r="7624" spans="1:2">
      <c r="A7624" t="e">
        <f>IF(Tabela3[[#This Row],[GOL CASA]]&lt;&gt;"",Tabela3[[#This Row],[TIME CASA]],"")</f>
        <v>#VALUE!</v>
      </c>
      <c r="B7624" t="e">
        <f>IF(Tabela3[[#This Row],[GOL FORA]]&lt;&gt;"",Tabela3[[#This Row],[TIME FORA]],"")</f>
        <v>#VALUE!</v>
      </c>
    </row>
    <row r="7625" spans="1:2">
      <c r="A7625" t="e">
        <f>IF(Tabela3[[#This Row],[GOL CASA]]&lt;&gt;"",Tabela3[[#This Row],[TIME CASA]],"")</f>
        <v>#VALUE!</v>
      </c>
      <c r="B7625" t="e">
        <f>IF(Tabela3[[#This Row],[GOL FORA]]&lt;&gt;"",Tabela3[[#This Row],[TIME FORA]],"")</f>
        <v>#VALUE!</v>
      </c>
    </row>
    <row r="7626" spans="1:2">
      <c r="A7626" t="e">
        <f>IF(Tabela3[[#This Row],[GOL CASA]]&lt;&gt;"",Tabela3[[#This Row],[TIME CASA]],"")</f>
        <v>#VALUE!</v>
      </c>
      <c r="B7626" t="e">
        <f>IF(Tabela3[[#This Row],[GOL FORA]]&lt;&gt;"",Tabela3[[#This Row],[TIME FORA]],"")</f>
        <v>#VALUE!</v>
      </c>
    </row>
    <row r="7627" spans="1:2">
      <c r="A7627" t="e">
        <f>IF(Tabela3[[#This Row],[GOL CASA]]&lt;&gt;"",Tabela3[[#This Row],[TIME CASA]],"")</f>
        <v>#VALUE!</v>
      </c>
      <c r="B7627" t="e">
        <f>IF(Tabela3[[#This Row],[GOL FORA]]&lt;&gt;"",Tabela3[[#This Row],[TIME FORA]],"")</f>
        <v>#VALUE!</v>
      </c>
    </row>
    <row r="7628" spans="1:2">
      <c r="A7628" t="e">
        <f>IF(Tabela3[[#This Row],[GOL CASA]]&lt;&gt;"",Tabela3[[#This Row],[TIME CASA]],"")</f>
        <v>#VALUE!</v>
      </c>
      <c r="B7628" t="e">
        <f>IF(Tabela3[[#This Row],[GOL FORA]]&lt;&gt;"",Tabela3[[#This Row],[TIME FORA]],"")</f>
        <v>#VALUE!</v>
      </c>
    </row>
    <row r="7629" spans="1:2">
      <c r="A7629" t="e">
        <f>IF(Tabela3[[#This Row],[GOL CASA]]&lt;&gt;"",Tabela3[[#This Row],[TIME CASA]],"")</f>
        <v>#VALUE!</v>
      </c>
      <c r="B7629" t="e">
        <f>IF(Tabela3[[#This Row],[GOL FORA]]&lt;&gt;"",Tabela3[[#This Row],[TIME FORA]],"")</f>
        <v>#VALUE!</v>
      </c>
    </row>
    <row r="7630" spans="1:2">
      <c r="A7630" t="e">
        <f>IF(Tabela3[[#This Row],[GOL CASA]]&lt;&gt;"",Tabela3[[#This Row],[TIME CASA]],"")</f>
        <v>#VALUE!</v>
      </c>
      <c r="B7630" t="e">
        <f>IF(Tabela3[[#This Row],[GOL FORA]]&lt;&gt;"",Tabela3[[#This Row],[TIME FORA]],"")</f>
        <v>#VALUE!</v>
      </c>
    </row>
    <row r="7631" spans="1:2">
      <c r="A7631" t="e">
        <f>IF(Tabela3[[#This Row],[GOL CASA]]&lt;&gt;"",Tabela3[[#This Row],[TIME CASA]],"")</f>
        <v>#VALUE!</v>
      </c>
      <c r="B7631" t="e">
        <f>IF(Tabela3[[#This Row],[GOL FORA]]&lt;&gt;"",Tabela3[[#This Row],[TIME FORA]],"")</f>
        <v>#VALUE!</v>
      </c>
    </row>
    <row r="7632" spans="1:2">
      <c r="A7632" t="e">
        <f>IF(Tabela3[[#This Row],[GOL CASA]]&lt;&gt;"",Tabela3[[#This Row],[TIME CASA]],"")</f>
        <v>#VALUE!</v>
      </c>
      <c r="B7632" t="e">
        <f>IF(Tabela3[[#This Row],[GOL FORA]]&lt;&gt;"",Tabela3[[#This Row],[TIME FORA]],"")</f>
        <v>#VALUE!</v>
      </c>
    </row>
    <row r="7633" spans="1:2">
      <c r="A7633" t="e">
        <f>IF(Tabela3[[#This Row],[GOL CASA]]&lt;&gt;"",Tabela3[[#This Row],[TIME CASA]],"")</f>
        <v>#VALUE!</v>
      </c>
      <c r="B7633" t="e">
        <f>IF(Tabela3[[#This Row],[GOL FORA]]&lt;&gt;"",Tabela3[[#This Row],[TIME FORA]],"")</f>
        <v>#VALUE!</v>
      </c>
    </row>
    <row r="7634" spans="1:2">
      <c r="A7634" t="e">
        <f>IF(Tabela3[[#This Row],[GOL CASA]]&lt;&gt;"",Tabela3[[#This Row],[TIME CASA]],"")</f>
        <v>#VALUE!</v>
      </c>
      <c r="B7634" t="e">
        <f>IF(Tabela3[[#This Row],[GOL FORA]]&lt;&gt;"",Tabela3[[#This Row],[TIME FORA]],"")</f>
        <v>#VALUE!</v>
      </c>
    </row>
    <row r="7635" spans="1:2">
      <c r="A7635" t="e">
        <f>IF(Tabela3[[#This Row],[GOL CASA]]&lt;&gt;"",Tabela3[[#This Row],[TIME CASA]],"")</f>
        <v>#VALUE!</v>
      </c>
      <c r="B7635" t="e">
        <f>IF(Tabela3[[#This Row],[GOL FORA]]&lt;&gt;"",Tabela3[[#This Row],[TIME FORA]],"")</f>
        <v>#VALUE!</v>
      </c>
    </row>
    <row r="7636" spans="1:2">
      <c r="A7636" t="e">
        <f>IF(Tabela3[[#This Row],[GOL CASA]]&lt;&gt;"",Tabela3[[#This Row],[TIME CASA]],"")</f>
        <v>#VALUE!</v>
      </c>
      <c r="B7636" t="e">
        <f>IF(Tabela3[[#This Row],[GOL FORA]]&lt;&gt;"",Tabela3[[#This Row],[TIME FORA]],"")</f>
        <v>#VALUE!</v>
      </c>
    </row>
    <row r="7637" spans="1:2">
      <c r="A7637" t="e">
        <f>IF(Tabela3[[#This Row],[GOL CASA]]&lt;&gt;"",Tabela3[[#This Row],[TIME CASA]],"")</f>
        <v>#VALUE!</v>
      </c>
      <c r="B7637" t="e">
        <f>IF(Tabela3[[#This Row],[GOL FORA]]&lt;&gt;"",Tabela3[[#This Row],[TIME FORA]],"")</f>
        <v>#VALUE!</v>
      </c>
    </row>
    <row r="7638" spans="1:2">
      <c r="A7638" t="e">
        <f>IF(Tabela3[[#This Row],[GOL CASA]]&lt;&gt;"",Tabela3[[#This Row],[TIME CASA]],"")</f>
        <v>#VALUE!</v>
      </c>
      <c r="B7638" t="e">
        <f>IF(Tabela3[[#This Row],[GOL FORA]]&lt;&gt;"",Tabela3[[#This Row],[TIME FORA]],"")</f>
        <v>#VALUE!</v>
      </c>
    </row>
    <row r="7639" spans="1:2">
      <c r="A7639" t="e">
        <f>IF(Tabela3[[#This Row],[GOL CASA]]&lt;&gt;"",Tabela3[[#This Row],[TIME CASA]],"")</f>
        <v>#VALUE!</v>
      </c>
      <c r="B7639" t="e">
        <f>IF(Tabela3[[#This Row],[GOL FORA]]&lt;&gt;"",Tabela3[[#This Row],[TIME FORA]],"")</f>
        <v>#VALUE!</v>
      </c>
    </row>
    <row r="7640" spans="1:2">
      <c r="A7640" t="e">
        <f>IF(Tabela3[[#This Row],[GOL CASA]]&lt;&gt;"",Tabela3[[#This Row],[TIME CASA]],"")</f>
        <v>#VALUE!</v>
      </c>
      <c r="B7640" t="e">
        <f>IF(Tabela3[[#This Row],[GOL FORA]]&lt;&gt;"",Tabela3[[#This Row],[TIME FORA]],"")</f>
        <v>#VALUE!</v>
      </c>
    </row>
    <row r="7641" spans="1:2">
      <c r="A7641" t="e">
        <f>IF(Tabela3[[#This Row],[GOL CASA]]&lt;&gt;"",Tabela3[[#This Row],[TIME CASA]],"")</f>
        <v>#VALUE!</v>
      </c>
      <c r="B7641" t="e">
        <f>IF(Tabela3[[#This Row],[GOL FORA]]&lt;&gt;"",Tabela3[[#This Row],[TIME FORA]],"")</f>
        <v>#VALUE!</v>
      </c>
    </row>
    <row r="7642" spans="1:2">
      <c r="A7642" t="e">
        <f>IF(Tabela3[[#This Row],[GOL CASA]]&lt;&gt;"",Tabela3[[#This Row],[TIME CASA]],"")</f>
        <v>#VALUE!</v>
      </c>
      <c r="B7642" t="e">
        <f>IF(Tabela3[[#This Row],[GOL FORA]]&lt;&gt;"",Tabela3[[#This Row],[TIME FORA]],"")</f>
        <v>#VALUE!</v>
      </c>
    </row>
    <row r="7643" spans="1:2">
      <c r="A7643" t="e">
        <f>IF(Tabela3[[#This Row],[GOL CASA]]&lt;&gt;"",Tabela3[[#This Row],[TIME CASA]],"")</f>
        <v>#VALUE!</v>
      </c>
      <c r="B7643" t="e">
        <f>IF(Tabela3[[#This Row],[GOL FORA]]&lt;&gt;"",Tabela3[[#This Row],[TIME FORA]],"")</f>
        <v>#VALUE!</v>
      </c>
    </row>
    <row r="7644" spans="1:2">
      <c r="A7644" t="e">
        <f>IF(Tabela3[[#This Row],[GOL CASA]]&lt;&gt;"",Tabela3[[#This Row],[TIME CASA]],"")</f>
        <v>#VALUE!</v>
      </c>
      <c r="B7644" t="e">
        <f>IF(Tabela3[[#This Row],[GOL FORA]]&lt;&gt;"",Tabela3[[#This Row],[TIME FORA]],"")</f>
        <v>#VALUE!</v>
      </c>
    </row>
    <row r="7645" spans="1:2">
      <c r="A7645" t="e">
        <f>IF(Tabela3[[#This Row],[GOL CASA]]&lt;&gt;"",Tabela3[[#This Row],[TIME CASA]],"")</f>
        <v>#VALUE!</v>
      </c>
      <c r="B7645" t="e">
        <f>IF(Tabela3[[#This Row],[GOL FORA]]&lt;&gt;"",Tabela3[[#This Row],[TIME FORA]],"")</f>
        <v>#VALUE!</v>
      </c>
    </row>
    <row r="7646" spans="1:2">
      <c r="A7646" t="e">
        <f>IF(Tabela3[[#This Row],[GOL CASA]]&lt;&gt;"",Tabela3[[#This Row],[TIME CASA]],"")</f>
        <v>#VALUE!</v>
      </c>
      <c r="B7646" t="e">
        <f>IF(Tabela3[[#This Row],[GOL FORA]]&lt;&gt;"",Tabela3[[#This Row],[TIME FORA]],"")</f>
        <v>#VALUE!</v>
      </c>
    </row>
    <row r="7647" spans="1:2">
      <c r="A7647" t="e">
        <f>IF(Tabela3[[#This Row],[GOL CASA]]&lt;&gt;"",Tabela3[[#This Row],[TIME CASA]],"")</f>
        <v>#VALUE!</v>
      </c>
      <c r="B7647" t="e">
        <f>IF(Tabela3[[#This Row],[GOL FORA]]&lt;&gt;"",Tabela3[[#This Row],[TIME FORA]],"")</f>
        <v>#VALUE!</v>
      </c>
    </row>
    <row r="7648" spans="1:2">
      <c r="A7648" t="e">
        <f>IF(Tabela3[[#This Row],[GOL CASA]]&lt;&gt;"",Tabela3[[#This Row],[TIME CASA]],"")</f>
        <v>#VALUE!</v>
      </c>
      <c r="B7648" t="e">
        <f>IF(Tabela3[[#This Row],[GOL FORA]]&lt;&gt;"",Tabela3[[#This Row],[TIME FORA]],"")</f>
        <v>#VALUE!</v>
      </c>
    </row>
    <row r="7649" spans="1:2">
      <c r="A7649" t="e">
        <f>IF(Tabela3[[#This Row],[GOL CASA]]&lt;&gt;"",Tabela3[[#This Row],[TIME CASA]],"")</f>
        <v>#VALUE!</v>
      </c>
      <c r="B7649" t="e">
        <f>IF(Tabela3[[#This Row],[GOL FORA]]&lt;&gt;"",Tabela3[[#This Row],[TIME FORA]],"")</f>
        <v>#VALUE!</v>
      </c>
    </row>
    <row r="7650" spans="1:2">
      <c r="A7650" t="e">
        <f>IF(Tabela3[[#This Row],[GOL CASA]]&lt;&gt;"",Tabela3[[#This Row],[TIME CASA]],"")</f>
        <v>#VALUE!</v>
      </c>
      <c r="B7650" t="e">
        <f>IF(Tabela3[[#This Row],[GOL FORA]]&lt;&gt;"",Tabela3[[#This Row],[TIME FORA]],"")</f>
        <v>#VALUE!</v>
      </c>
    </row>
    <row r="7651" spans="1:2">
      <c r="A7651" t="e">
        <f>IF(Tabela3[[#This Row],[GOL CASA]]&lt;&gt;"",Tabela3[[#This Row],[TIME CASA]],"")</f>
        <v>#VALUE!</v>
      </c>
      <c r="B7651" t="e">
        <f>IF(Tabela3[[#This Row],[GOL FORA]]&lt;&gt;"",Tabela3[[#This Row],[TIME FORA]],"")</f>
        <v>#VALUE!</v>
      </c>
    </row>
    <row r="7652" spans="1:2">
      <c r="A7652" t="e">
        <f>IF(Tabela3[[#This Row],[GOL CASA]]&lt;&gt;"",Tabela3[[#This Row],[TIME CASA]],"")</f>
        <v>#VALUE!</v>
      </c>
      <c r="B7652" t="e">
        <f>IF(Tabela3[[#This Row],[GOL FORA]]&lt;&gt;"",Tabela3[[#This Row],[TIME FORA]],"")</f>
        <v>#VALUE!</v>
      </c>
    </row>
    <row r="7653" spans="1:2">
      <c r="A7653" t="e">
        <f>IF(Tabela3[[#This Row],[GOL CASA]]&lt;&gt;"",Tabela3[[#This Row],[TIME CASA]],"")</f>
        <v>#VALUE!</v>
      </c>
      <c r="B7653" t="e">
        <f>IF(Tabela3[[#This Row],[GOL FORA]]&lt;&gt;"",Tabela3[[#This Row],[TIME FORA]],"")</f>
        <v>#VALUE!</v>
      </c>
    </row>
    <row r="7654" spans="1:2">
      <c r="A7654" t="e">
        <f>IF(Tabela3[[#This Row],[GOL CASA]]&lt;&gt;"",Tabela3[[#This Row],[TIME CASA]],"")</f>
        <v>#VALUE!</v>
      </c>
      <c r="B7654" t="e">
        <f>IF(Tabela3[[#This Row],[GOL FORA]]&lt;&gt;"",Tabela3[[#This Row],[TIME FORA]],"")</f>
        <v>#VALUE!</v>
      </c>
    </row>
    <row r="7655" spans="1:2">
      <c r="A7655" t="e">
        <f>IF(Tabela3[[#This Row],[GOL CASA]]&lt;&gt;"",Tabela3[[#This Row],[TIME CASA]],"")</f>
        <v>#VALUE!</v>
      </c>
      <c r="B7655" t="e">
        <f>IF(Tabela3[[#This Row],[GOL FORA]]&lt;&gt;"",Tabela3[[#This Row],[TIME FORA]],"")</f>
        <v>#VALUE!</v>
      </c>
    </row>
    <row r="7656" spans="1:2">
      <c r="A7656" t="e">
        <f>IF(Tabela3[[#This Row],[GOL CASA]]&lt;&gt;"",Tabela3[[#This Row],[TIME CASA]],"")</f>
        <v>#VALUE!</v>
      </c>
      <c r="B7656" t="e">
        <f>IF(Tabela3[[#This Row],[GOL FORA]]&lt;&gt;"",Tabela3[[#This Row],[TIME FORA]],"")</f>
        <v>#VALUE!</v>
      </c>
    </row>
    <row r="7657" spans="1:2">
      <c r="A7657" t="e">
        <f>IF(Tabela3[[#This Row],[GOL CASA]]&lt;&gt;"",Tabela3[[#This Row],[TIME CASA]],"")</f>
        <v>#VALUE!</v>
      </c>
      <c r="B7657" t="e">
        <f>IF(Tabela3[[#This Row],[GOL FORA]]&lt;&gt;"",Tabela3[[#This Row],[TIME FORA]],"")</f>
        <v>#VALUE!</v>
      </c>
    </row>
    <row r="7658" spans="1:2">
      <c r="A7658" t="e">
        <f>IF(Tabela3[[#This Row],[GOL CASA]]&lt;&gt;"",Tabela3[[#This Row],[TIME CASA]],"")</f>
        <v>#VALUE!</v>
      </c>
      <c r="B7658" t="e">
        <f>IF(Tabela3[[#This Row],[GOL FORA]]&lt;&gt;"",Tabela3[[#This Row],[TIME FORA]],"")</f>
        <v>#VALUE!</v>
      </c>
    </row>
    <row r="7659" spans="1:2">
      <c r="A7659" t="e">
        <f>IF(Tabela3[[#This Row],[GOL CASA]]&lt;&gt;"",Tabela3[[#This Row],[TIME CASA]],"")</f>
        <v>#VALUE!</v>
      </c>
      <c r="B7659" t="e">
        <f>IF(Tabela3[[#This Row],[GOL FORA]]&lt;&gt;"",Tabela3[[#This Row],[TIME FORA]],"")</f>
        <v>#VALUE!</v>
      </c>
    </row>
    <row r="7660" spans="1:2">
      <c r="A7660" t="e">
        <f>IF(Tabela3[[#This Row],[GOL CASA]]&lt;&gt;"",Tabela3[[#This Row],[TIME CASA]],"")</f>
        <v>#VALUE!</v>
      </c>
      <c r="B7660" t="e">
        <f>IF(Tabela3[[#This Row],[GOL FORA]]&lt;&gt;"",Tabela3[[#This Row],[TIME FORA]],"")</f>
        <v>#VALUE!</v>
      </c>
    </row>
    <row r="7661" spans="1:2">
      <c r="A7661" t="e">
        <f>IF(Tabela3[[#This Row],[GOL CASA]]&lt;&gt;"",Tabela3[[#This Row],[TIME CASA]],"")</f>
        <v>#VALUE!</v>
      </c>
      <c r="B7661" t="e">
        <f>IF(Tabela3[[#This Row],[GOL FORA]]&lt;&gt;"",Tabela3[[#This Row],[TIME FORA]],"")</f>
        <v>#VALUE!</v>
      </c>
    </row>
    <row r="7662" spans="1:2">
      <c r="A7662" t="e">
        <f>IF(Tabela3[[#This Row],[GOL CASA]]&lt;&gt;"",Tabela3[[#This Row],[TIME CASA]],"")</f>
        <v>#VALUE!</v>
      </c>
      <c r="B7662" t="e">
        <f>IF(Tabela3[[#This Row],[GOL FORA]]&lt;&gt;"",Tabela3[[#This Row],[TIME FORA]],"")</f>
        <v>#VALUE!</v>
      </c>
    </row>
    <row r="7663" spans="1:2">
      <c r="A7663" t="e">
        <f>IF(Tabela3[[#This Row],[GOL CASA]]&lt;&gt;"",Tabela3[[#This Row],[TIME CASA]],"")</f>
        <v>#VALUE!</v>
      </c>
      <c r="B7663" t="e">
        <f>IF(Tabela3[[#This Row],[GOL FORA]]&lt;&gt;"",Tabela3[[#This Row],[TIME FORA]],"")</f>
        <v>#VALUE!</v>
      </c>
    </row>
    <row r="7664" spans="1:2">
      <c r="A7664" t="e">
        <f>IF(Tabela3[[#This Row],[GOL CASA]]&lt;&gt;"",Tabela3[[#This Row],[TIME CASA]],"")</f>
        <v>#VALUE!</v>
      </c>
      <c r="B7664" t="e">
        <f>IF(Tabela3[[#This Row],[GOL FORA]]&lt;&gt;"",Tabela3[[#This Row],[TIME FORA]],"")</f>
        <v>#VALUE!</v>
      </c>
    </row>
    <row r="7665" spans="1:2">
      <c r="A7665" t="e">
        <f>IF(Tabela3[[#This Row],[GOL CASA]]&lt;&gt;"",Tabela3[[#This Row],[TIME CASA]],"")</f>
        <v>#VALUE!</v>
      </c>
      <c r="B7665" t="e">
        <f>IF(Tabela3[[#This Row],[GOL FORA]]&lt;&gt;"",Tabela3[[#This Row],[TIME FORA]],"")</f>
        <v>#VALUE!</v>
      </c>
    </row>
    <row r="7666" spans="1:2">
      <c r="A7666" t="e">
        <f>IF(Tabela3[[#This Row],[GOL CASA]]&lt;&gt;"",Tabela3[[#This Row],[TIME CASA]],"")</f>
        <v>#VALUE!</v>
      </c>
      <c r="B7666" t="e">
        <f>IF(Tabela3[[#This Row],[GOL FORA]]&lt;&gt;"",Tabela3[[#This Row],[TIME FORA]],"")</f>
        <v>#VALUE!</v>
      </c>
    </row>
    <row r="7667" spans="1:2">
      <c r="A7667" t="e">
        <f>IF(Tabela3[[#This Row],[GOL CASA]]&lt;&gt;"",Tabela3[[#This Row],[TIME CASA]],"")</f>
        <v>#VALUE!</v>
      </c>
      <c r="B7667" t="e">
        <f>IF(Tabela3[[#This Row],[GOL FORA]]&lt;&gt;"",Tabela3[[#This Row],[TIME FORA]],"")</f>
        <v>#VALUE!</v>
      </c>
    </row>
    <row r="7668" spans="1:2">
      <c r="A7668" t="e">
        <f>IF(Tabela3[[#This Row],[GOL CASA]]&lt;&gt;"",Tabela3[[#This Row],[TIME CASA]],"")</f>
        <v>#VALUE!</v>
      </c>
      <c r="B7668" t="e">
        <f>IF(Tabela3[[#This Row],[GOL FORA]]&lt;&gt;"",Tabela3[[#This Row],[TIME FORA]],"")</f>
        <v>#VALUE!</v>
      </c>
    </row>
    <row r="7669" spans="1:2">
      <c r="A7669" t="e">
        <f>IF(Tabela3[[#This Row],[GOL CASA]]&lt;&gt;"",Tabela3[[#This Row],[TIME CASA]],"")</f>
        <v>#VALUE!</v>
      </c>
      <c r="B7669" t="e">
        <f>IF(Tabela3[[#This Row],[GOL FORA]]&lt;&gt;"",Tabela3[[#This Row],[TIME FORA]],"")</f>
        <v>#VALUE!</v>
      </c>
    </row>
    <row r="7670" spans="1:2">
      <c r="A7670" t="e">
        <f>IF(Tabela3[[#This Row],[GOL CASA]]&lt;&gt;"",Tabela3[[#This Row],[TIME CASA]],"")</f>
        <v>#VALUE!</v>
      </c>
      <c r="B7670" t="e">
        <f>IF(Tabela3[[#This Row],[GOL FORA]]&lt;&gt;"",Tabela3[[#This Row],[TIME FORA]],"")</f>
        <v>#VALUE!</v>
      </c>
    </row>
    <row r="7671" spans="1:2">
      <c r="A7671" t="e">
        <f>IF(Tabela3[[#This Row],[GOL CASA]]&lt;&gt;"",Tabela3[[#This Row],[TIME CASA]],"")</f>
        <v>#VALUE!</v>
      </c>
      <c r="B7671" t="e">
        <f>IF(Tabela3[[#This Row],[GOL FORA]]&lt;&gt;"",Tabela3[[#This Row],[TIME FORA]],"")</f>
        <v>#VALUE!</v>
      </c>
    </row>
    <row r="7672" spans="1:2">
      <c r="A7672" t="e">
        <f>IF(Tabela3[[#This Row],[GOL CASA]]&lt;&gt;"",Tabela3[[#This Row],[TIME CASA]],"")</f>
        <v>#VALUE!</v>
      </c>
      <c r="B7672" t="e">
        <f>IF(Tabela3[[#This Row],[GOL FORA]]&lt;&gt;"",Tabela3[[#This Row],[TIME FORA]],"")</f>
        <v>#VALUE!</v>
      </c>
    </row>
    <row r="7673" spans="1:2">
      <c r="A7673" t="e">
        <f>IF(Tabela3[[#This Row],[GOL CASA]]&lt;&gt;"",Tabela3[[#This Row],[TIME CASA]],"")</f>
        <v>#VALUE!</v>
      </c>
      <c r="B7673" t="e">
        <f>IF(Tabela3[[#This Row],[GOL FORA]]&lt;&gt;"",Tabela3[[#This Row],[TIME FORA]],"")</f>
        <v>#VALUE!</v>
      </c>
    </row>
    <row r="7674" spans="1:2">
      <c r="A7674" t="e">
        <f>IF(Tabela3[[#This Row],[GOL CASA]]&lt;&gt;"",Tabela3[[#This Row],[TIME CASA]],"")</f>
        <v>#VALUE!</v>
      </c>
      <c r="B7674" t="e">
        <f>IF(Tabela3[[#This Row],[GOL FORA]]&lt;&gt;"",Tabela3[[#This Row],[TIME FORA]],"")</f>
        <v>#VALUE!</v>
      </c>
    </row>
    <row r="7675" spans="1:2">
      <c r="A7675" t="e">
        <f>IF(Tabela3[[#This Row],[GOL CASA]]&lt;&gt;"",Tabela3[[#This Row],[TIME CASA]],"")</f>
        <v>#VALUE!</v>
      </c>
      <c r="B7675" t="e">
        <f>IF(Tabela3[[#This Row],[GOL FORA]]&lt;&gt;"",Tabela3[[#This Row],[TIME FORA]],"")</f>
        <v>#VALUE!</v>
      </c>
    </row>
    <row r="7676" spans="1:2">
      <c r="A7676" t="e">
        <f>IF(Tabela3[[#This Row],[GOL CASA]]&lt;&gt;"",Tabela3[[#This Row],[TIME CASA]],"")</f>
        <v>#VALUE!</v>
      </c>
      <c r="B7676" t="e">
        <f>IF(Tabela3[[#This Row],[GOL FORA]]&lt;&gt;"",Tabela3[[#This Row],[TIME FORA]],"")</f>
        <v>#VALUE!</v>
      </c>
    </row>
    <row r="7677" spans="1:2">
      <c r="A7677" t="e">
        <f>IF(Tabela3[[#This Row],[GOL CASA]]&lt;&gt;"",Tabela3[[#This Row],[TIME CASA]],"")</f>
        <v>#VALUE!</v>
      </c>
      <c r="B7677" t="e">
        <f>IF(Tabela3[[#This Row],[GOL FORA]]&lt;&gt;"",Tabela3[[#This Row],[TIME FORA]],"")</f>
        <v>#VALUE!</v>
      </c>
    </row>
    <row r="7678" spans="1:2">
      <c r="A7678" t="e">
        <f>IF(Tabela3[[#This Row],[GOL CASA]]&lt;&gt;"",Tabela3[[#This Row],[TIME CASA]],"")</f>
        <v>#VALUE!</v>
      </c>
      <c r="B7678" t="e">
        <f>IF(Tabela3[[#This Row],[GOL FORA]]&lt;&gt;"",Tabela3[[#This Row],[TIME FORA]],"")</f>
        <v>#VALUE!</v>
      </c>
    </row>
    <row r="7679" spans="1:2">
      <c r="A7679" t="e">
        <f>IF(Tabela3[[#This Row],[GOL CASA]]&lt;&gt;"",Tabela3[[#This Row],[TIME CASA]],"")</f>
        <v>#VALUE!</v>
      </c>
      <c r="B7679" t="e">
        <f>IF(Tabela3[[#This Row],[GOL FORA]]&lt;&gt;"",Tabela3[[#This Row],[TIME FORA]],"")</f>
        <v>#VALUE!</v>
      </c>
    </row>
    <row r="7680" spans="1:2">
      <c r="A7680" t="e">
        <f>IF(Tabela3[[#This Row],[GOL CASA]]&lt;&gt;"",Tabela3[[#This Row],[TIME CASA]],"")</f>
        <v>#VALUE!</v>
      </c>
      <c r="B7680" t="e">
        <f>IF(Tabela3[[#This Row],[GOL FORA]]&lt;&gt;"",Tabela3[[#This Row],[TIME FORA]],"")</f>
        <v>#VALUE!</v>
      </c>
    </row>
    <row r="7681" spans="1:2">
      <c r="A7681" t="e">
        <f>IF(Tabela3[[#This Row],[GOL CASA]]&lt;&gt;"",Tabela3[[#This Row],[TIME CASA]],"")</f>
        <v>#VALUE!</v>
      </c>
      <c r="B7681" t="e">
        <f>IF(Tabela3[[#This Row],[GOL FORA]]&lt;&gt;"",Tabela3[[#This Row],[TIME FORA]],"")</f>
        <v>#VALUE!</v>
      </c>
    </row>
    <row r="7682" spans="1:2">
      <c r="A7682" t="e">
        <f>IF(Tabela3[[#This Row],[GOL CASA]]&lt;&gt;"",Tabela3[[#This Row],[TIME CASA]],"")</f>
        <v>#VALUE!</v>
      </c>
      <c r="B7682" t="e">
        <f>IF(Tabela3[[#This Row],[GOL FORA]]&lt;&gt;"",Tabela3[[#This Row],[TIME FORA]],"")</f>
        <v>#VALUE!</v>
      </c>
    </row>
    <row r="7683" spans="1:2">
      <c r="A7683" t="e">
        <f>IF(Tabela3[[#This Row],[GOL CASA]]&lt;&gt;"",Tabela3[[#This Row],[TIME CASA]],"")</f>
        <v>#VALUE!</v>
      </c>
      <c r="B7683" t="e">
        <f>IF(Tabela3[[#This Row],[GOL FORA]]&lt;&gt;"",Tabela3[[#This Row],[TIME FORA]],"")</f>
        <v>#VALUE!</v>
      </c>
    </row>
    <row r="7684" spans="1:2">
      <c r="A7684" t="e">
        <f>IF(Tabela3[[#This Row],[GOL CASA]]&lt;&gt;"",Tabela3[[#This Row],[TIME CASA]],"")</f>
        <v>#VALUE!</v>
      </c>
      <c r="B7684" t="e">
        <f>IF(Tabela3[[#This Row],[GOL FORA]]&lt;&gt;"",Tabela3[[#This Row],[TIME FORA]],"")</f>
        <v>#VALUE!</v>
      </c>
    </row>
    <row r="7685" spans="1:2">
      <c r="A7685" t="e">
        <f>IF(Tabela3[[#This Row],[GOL CASA]]&lt;&gt;"",Tabela3[[#This Row],[TIME CASA]],"")</f>
        <v>#VALUE!</v>
      </c>
      <c r="B7685" t="e">
        <f>IF(Tabela3[[#This Row],[GOL FORA]]&lt;&gt;"",Tabela3[[#This Row],[TIME FORA]],"")</f>
        <v>#VALUE!</v>
      </c>
    </row>
    <row r="7686" spans="1:2">
      <c r="A7686" t="e">
        <f>IF(Tabela3[[#This Row],[GOL CASA]]&lt;&gt;"",Tabela3[[#This Row],[TIME CASA]],"")</f>
        <v>#VALUE!</v>
      </c>
      <c r="B7686" t="e">
        <f>IF(Tabela3[[#This Row],[GOL FORA]]&lt;&gt;"",Tabela3[[#This Row],[TIME FORA]],"")</f>
        <v>#VALUE!</v>
      </c>
    </row>
    <row r="7687" spans="1:2">
      <c r="A7687" t="e">
        <f>IF(Tabela3[[#This Row],[GOL CASA]]&lt;&gt;"",Tabela3[[#This Row],[TIME CASA]],"")</f>
        <v>#VALUE!</v>
      </c>
      <c r="B7687" t="e">
        <f>IF(Tabela3[[#This Row],[GOL FORA]]&lt;&gt;"",Tabela3[[#This Row],[TIME FORA]],"")</f>
        <v>#VALUE!</v>
      </c>
    </row>
    <row r="7688" spans="1:2">
      <c r="A7688" t="e">
        <f>IF(Tabela3[[#This Row],[GOL CASA]]&lt;&gt;"",Tabela3[[#This Row],[TIME CASA]],"")</f>
        <v>#VALUE!</v>
      </c>
      <c r="B7688" t="e">
        <f>IF(Tabela3[[#This Row],[GOL FORA]]&lt;&gt;"",Tabela3[[#This Row],[TIME FORA]],"")</f>
        <v>#VALUE!</v>
      </c>
    </row>
    <row r="7689" spans="1:2">
      <c r="A7689" t="e">
        <f>IF(Tabela3[[#This Row],[GOL CASA]]&lt;&gt;"",Tabela3[[#This Row],[TIME CASA]],"")</f>
        <v>#VALUE!</v>
      </c>
      <c r="B7689" t="e">
        <f>IF(Tabela3[[#This Row],[GOL FORA]]&lt;&gt;"",Tabela3[[#This Row],[TIME FORA]],"")</f>
        <v>#VALUE!</v>
      </c>
    </row>
    <row r="7690" spans="1:2">
      <c r="A7690" t="e">
        <f>IF(Tabela3[[#This Row],[GOL CASA]]&lt;&gt;"",Tabela3[[#This Row],[TIME CASA]],"")</f>
        <v>#VALUE!</v>
      </c>
      <c r="B7690" t="e">
        <f>IF(Tabela3[[#This Row],[GOL FORA]]&lt;&gt;"",Tabela3[[#This Row],[TIME FORA]],"")</f>
        <v>#VALUE!</v>
      </c>
    </row>
    <row r="7691" spans="1:2">
      <c r="A7691" t="e">
        <f>IF(Tabela3[[#This Row],[GOL CASA]]&lt;&gt;"",Tabela3[[#This Row],[TIME CASA]],"")</f>
        <v>#VALUE!</v>
      </c>
      <c r="B7691" t="e">
        <f>IF(Tabela3[[#This Row],[GOL FORA]]&lt;&gt;"",Tabela3[[#This Row],[TIME FORA]],"")</f>
        <v>#VALUE!</v>
      </c>
    </row>
    <row r="7692" spans="1:2">
      <c r="A7692" t="e">
        <f>IF(Tabela3[[#This Row],[GOL CASA]]&lt;&gt;"",Tabela3[[#This Row],[TIME CASA]],"")</f>
        <v>#VALUE!</v>
      </c>
      <c r="B7692" t="e">
        <f>IF(Tabela3[[#This Row],[GOL FORA]]&lt;&gt;"",Tabela3[[#This Row],[TIME FORA]],"")</f>
        <v>#VALUE!</v>
      </c>
    </row>
    <row r="7693" spans="1:2">
      <c r="A7693" t="e">
        <f>IF(Tabela3[[#This Row],[GOL CASA]]&lt;&gt;"",Tabela3[[#This Row],[TIME CASA]],"")</f>
        <v>#VALUE!</v>
      </c>
      <c r="B7693" t="e">
        <f>IF(Tabela3[[#This Row],[GOL FORA]]&lt;&gt;"",Tabela3[[#This Row],[TIME FORA]],"")</f>
        <v>#VALUE!</v>
      </c>
    </row>
    <row r="7694" spans="1:2">
      <c r="A7694" t="e">
        <f>IF(Tabela3[[#This Row],[GOL CASA]]&lt;&gt;"",Tabela3[[#This Row],[TIME CASA]],"")</f>
        <v>#VALUE!</v>
      </c>
      <c r="B7694" t="e">
        <f>IF(Tabela3[[#This Row],[GOL FORA]]&lt;&gt;"",Tabela3[[#This Row],[TIME FORA]],"")</f>
        <v>#VALUE!</v>
      </c>
    </row>
    <row r="7695" spans="1:2">
      <c r="A7695" t="e">
        <f>IF(Tabela3[[#This Row],[GOL CASA]]&lt;&gt;"",Tabela3[[#This Row],[TIME CASA]],"")</f>
        <v>#VALUE!</v>
      </c>
      <c r="B7695" t="e">
        <f>IF(Tabela3[[#This Row],[GOL FORA]]&lt;&gt;"",Tabela3[[#This Row],[TIME FORA]],"")</f>
        <v>#VALUE!</v>
      </c>
    </row>
    <row r="7696" spans="1:2">
      <c r="A7696" t="e">
        <f>IF(Tabela3[[#This Row],[GOL CASA]]&lt;&gt;"",Tabela3[[#This Row],[TIME CASA]],"")</f>
        <v>#VALUE!</v>
      </c>
      <c r="B7696" t="e">
        <f>IF(Tabela3[[#This Row],[GOL FORA]]&lt;&gt;"",Tabela3[[#This Row],[TIME FORA]],"")</f>
        <v>#VALUE!</v>
      </c>
    </row>
    <row r="7697" spans="1:2">
      <c r="A7697" t="e">
        <f>IF(Tabela3[[#This Row],[GOL CASA]]&lt;&gt;"",Tabela3[[#This Row],[TIME CASA]],"")</f>
        <v>#VALUE!</v>
      </c>
      <c r="B7697" t="e">
        <f>IF(Tabela3[[#This Row],[GOL FORA]]&lt;&gt;"",Tabela3[[#This Row],[TIME FORA]],"")</f>
        <v>#VALUE!</v>
      </c>
    </row>
    <row r="7698" spans="1:2">
      <c r="A7698" t="e">
        <f>IF(Tabela3[[#This Row],[GOL CASA]]&lt;&gt;"",Tabela3[[#This Row],[TIME CASA]],"")</f>
        <v>#VALUE!</v>
      </c>
      <c r="B7698" t="e">
        <f>IF(Tabela3[[#This Row],[GOL FORA]]&lt;&gt;"",Tabela3[[#This Row],[TIME FORA]],"")</f>
        <v>#VALUE!</v>
      </c>
    </row>
    <row r="7699" spans="1:2">
      <c r="A7699" t="e">
        <f>IF(Tabela3[[#This Row],[GOL CASA]]&lt;&gt;"",Tabela3[[#This Row],[TIME CASA]],"")</f>
        <v>#VALUE!</v>
      </c>
      <c r="B7699" t="e">
        <f>IF(Tabela3[[#This Row],[GOL FORA]]&lt;&gt;"",Tabela3[[#This Row],[TIME FORA]],"")</f>
        <v>#VALUE!</v>
      </c>
    </row>
    <row r="7700" spans="1:2">
      <c r="A7700" t="e">
        <f>IF(Tabela3[[#This Row],[GOL CASA]]&lt;&gt;"",Tabela3[[#This Row],[TIME CASA]],"")</f>
        <v>#VALUE!</v>
      </c>
      <c r="B7700" t="e">
        <f>IF(Tabela3[[#This Row],[GOL FORA]]&lt;&gt;"",Tabela3[[#This Row],[TIME FORA]],"")</f>
        <v>#VALUE!</v>
      </c>
    </row>
    <row r="7701" spans="1:2">
      <c r="A7701" t="e">
        <f>IF(Tabela3[[#This Row],[GOL CASA]]&lt;&gt;"",Tabela3[[#This Row],[TIME CASA]],"")</f>
        <v>#VALUE!</v>
      </c>
      <c r="B7701" t="e">
        <f>IF(Tabela3[[#This Row],[GOL FORA]]&lt;&gt;"",Tabela3[[#This Row],[TIME FORA]],"")</f>
        <v>#VALUE!</v>
      </c>
    </row>
    <row r="7702" spans="1:2">
      <c r="A7702" t="e">
        <f>IF(Tabela3[[#This Row],[GOL CASA]]&lt;&gt;"",Tabela3[[#This Row],[TIME CASA]],"")</f>
        <v>#VALUE!</v>
      </c>
      <c r="B7702" t="e">
        <f>IF(Tabela3[[#This Row],[GOL FORA]]&lt;&gt;"",Tabela3[[#This Row],[TIME FORA]],"")</f>
        <v>#VALUE!</v>
      </c>
    </row>
    <row r="7703" spans="1:2">
      <c r="A7703" t="e">
        <f>IF(Tabela3[[#This Row],[GOL CASA]]&lt;&gt;"",Tabela3[[#This Row],[TIME CASA]],"")</f>
        <v>#VALUE!</v>
      </c>
      <c r="B7703" t="e">
        <f>IF(Tabela3[[#This Row],[GOL FORA]]&lt;&gt;"",Tabela3[[#This Row],[TIME FORA]],"")</f>
        <v>#VALUE!</v>
      </c>
    </row>
    <row r="7704" spans="1:2">
      <c r="A7704" t="e">
        <f>IF(Tabela3[[#This Row],[GOL CASA]]&lt;&gt;"",Tabela3[[#This Row],[TIME CASA]],"")</f>
        <v>#VALUE!</v>
      </c>
      <c r="B7704" t="e">
        <f>IF(Tabela3[[#This Row],[GOL FORA]]&lt;&gt;"",Tabela3[[#This Row],[TIME FORA]],"")</f>
        <v>#VALUE!</v>
      </c>
    </row>
    <row r="7705" spans="1:2">
      <c r="A7705" t="e">
        <f>IF(Tabela3[[#This Row],[GOL CASA]]&lt;&gt;"",Tabela3[[#This Row],[TIME CASA]],"")</f>
        <v>#VALUE!</v>
      </c>
      <c r="B7705" t="e">
        <f>IF(Tabela3[[#This Row],[GOL FORA]]&lt;&gt;"",Tabela3[[#This Row],[TIME FORA]],"")</f>
        <v>#VALUE!</v>
      </c>
    </row>
    <row r="7706" spans="1:2">
      <c r="A7706" t="e">
        <f>IF(Tabela3[[#This Row],[GOL CASA]]&lt;&gt;"",Tabela3[[#This Row],[TIME CASA]],"")</f>
        <v>#VALUE!</v>
      </c>
      <c r="B7706" t="e">
        <f>IF(Tabela3[[#This Row],[GOL FORA]]&lt;&gt;"",Tabela3[[#This Row],[TIME FORA]],"")</f>
        <v>#VALUE!</v>
      </c>
    </row>
    <row r="7707" spans="1:2">
      <c r="A7707" t="e">
        <f>IF(Tabela3[[#This Row],[GOL CASA]]&lt;&gt;"",Tabela3[[#This Row],[TIME CASA]],"")</f>
        <v>#VALUE!</v>
      </c>
      <c r="B7707" t="e">
        <f>IF(Tabela3[[#This Row],[GOL FORA]]&lt;&gt;"",Tabela3[[#This Row],[TIME FORA]],"")</f>
        <v>#VALUE!</v>
      </c>
    </row>
    <row r="7708" spans="1:2">
      <c r="A7708" t="e">
        <f>IF(Tabela3[[#This Row],[GOL CASA]]&lt;&gt;"",Tabela3[[#This Row],[TIME CASA]],"")</f>
        <v>#VALUE!</v>
      </c>
      <c r="B7708" t="e">
        <f>IF(Tabela3[[#This Row],[GOL FORA]]&lt;&gt;"",Tabela3[[#This Row],[TIME FORA]],"")</f>
        <v>#VALUE!</v>
      </c>
    </row>
    <row r="7709" spans="1:2">
      <c r="A7709" t="e">
        <f>IF(Tabela3[[#This Row],[GOL CASA]]&lt;&gt;"",Tabela3[[#This Row],[TIME CASA]],"")</f>
        <v>#VALUE!</v>
      </c>
      <c r="B7709" t="e">
        <f>IF(Tabela3[[#This Row],[GOL FORA]]&lt;&gt;"",Tabela3[[#This Row],[TIME FORA]],"")</f>
        <v>#VALUE!</v>
      </c>
    </row>
    <row r="7710" spans="1:2">
      <c r="A7710" t="e">
        <f>IF(Tabela3[[#This Row],[GOL CASA]]&lt;&gt;"",Tabela3[[#This Row],[TIME CASA]],"")</f>
        <v>#VALUE!</v>
      </c>
      <c r="B7710" t="e">
        <f>IF(Tabela3[[#This Row],[GOL FORA]]&lt;&gt;"",Tabela3[[#This Row],[TIME FORA]],"")</f>
        <v>#VALUE!</v>
      </c>
    </row>
    <row r="7711" spans="1:2">
      <c r="A7711" t="e">
        <f>IF(Tabela3[[#This Row],[GOL CASA]]&lt;&gt;"",Tabela3[[#This Row],[TIME CASA]],"")</f>
        <v>#VALUE!</v>
      </c>
      <c r="B7711" t="e">
        <f>IF(Tabela3[[#This Row],[GOL FORA]]&lt;&gt;"",Tabela3[[#This Row],[TIME FORA]],"")</f>
        <v>#VALUE!</v>
      </c>
    </row>
    <row r="7712" spans="1:2">
      <c r="A7712" t="e">
        <f>IF(Tabela3[[#This Row],[GOL CASA]]&lt;&gt;"",Tabela3[[#This Row],[TIME CASA]],"")</f>
        <v>#VALUE!</v>
      </c>
      <c r="B7712" t="e">
        <f>IF(Tabela3[[#This Row],[GOL FORA]]&lt;&gt;"",Tabela3[[#This Row],[TIME FORA]],"")</f>
        <v>#VALUE!</v>
      </c>
    </row>
    <row r="7713" spans="1:2">
      <c r="A7713" t="e">
        <f>IF(Tabela3[[#This Row],[GOL CASA]]&lt;&gt;"",Tabela3[[#This Row],[TIME CASA]],"")</f>
        <v>#VALUE!</v>
      </c>
      <c r="B7713" t="e">
        <f>IF(Tabela3[[#This Row],[GOL FORA]]&lt;&gt;"",Tabela3[[#This Row],[TIME FORA]],"")</f>
        <v>#VALUE!</v>
      </c>
    </row>
    <row r="7714" spans="1:2">
      <c r="A7714" t="e">
        <f>IF(Tabela3[[#This Row],[GOL CASA]]&lt;&gt;"",Tabela3[[#This Row],[TIME CASA]],"")</f>
        <v>#VALUE!</v>
      </c>
      <c r="B7714" t="e">
        <f>IF(Tabela3[[#This Row],[GOL FORA]]&lt;&gt;"",Tabela3[[#This Row],[TIME FORA]],"")</f>
        <v>#VALUE!</v>
      </c>
    </row>
    <row r="7715" spans="1:2">
      <c r="A7715" t="e">
        <f>IF(Tabela3[[#This Row],[GOL CASA]]&lt;&gt;"",Tabela3[[#This Row],[TIME CASA]],"")</f>
        <v>#VALUE!</v>
      </c>
      <c r="B7715" t="e">
        <f>IF(Tabela3[[#This Row],[GOL FORA]]&lt;&gt;"",Tabela3[[#This Row],[TIME FORA]],"")</f>
        <v>#VALUE!</v>
      </c>
    </row>
    <row r="7716" spans="1:2">
      <c r="A7716" t="e">
        <f>IF(Tabela3[[#This Row],[GOL CASA]]&lt;&gt;"",Tabela3[[#This Row],[TIME CASA]],"")</f>
        <v>#VALUE!</v>
      </c>
      <c r="B7716" t="e">
        <f>IF(Tabela3[[#This Row],[GOL FORA]]&lt;&gt;"",Tabela3[[#This Row],[TIME FORA]],"")</f>
        <v>#VALUE!</v>
      </c>
    </row>
    <row r="7717" spans="1:2">
      <c r="A7717" t="e">
        <f>IF(Tabela3[[#This Row],[GOL CASA]]&lt;&gt;"",Tabela3[[#This Row],[TIME CASA]],"")</f>
        <v>#VALUE!</v>
      </c>
      <c r="B7717" t="e">
        <f>IF(Tabela3[[#This Row],[GOL FORA]]&lt;&gt;"",Tabela3[[#This Row],[TIME FORA]],"")</f>
        <v>#VALUE!</v>
      </c>
    </row>
    <row r="7718" spans="1:2">
      <c r="A7718" t="e">
        <f>IF(Tabela3[[#This Row],[GOL CASA]]&lt;&gt;"",Tabela3[[#This Row],[TIME CASA]],"")</f>
        <v>#VALUE!</v>
      </c>
      <c r="B7718" t="e">
        <f>IF(Tabela3[[#This Row],[GOL FORA]]&lt;&gt;"",Tabela3[[#This Row],[TIME FORA]],"")</f>
        <v>#VALUE!</v>
      </c>
    </row>
    <row r="7719" spans="1:2">
      <c r="A7719" t="e">
        <f>IF(Tabela3[[#This Row],[GOL CASA]]&lt;&gt;"",Tabela3[[#This Row],[TIME CASA]],"")</f>
        <v>#VALUE!</v>
      </c>
      <c r="B7719" t="e">
        <f>IF(Tabela3[[#This Row],[GOL FORA]]&lt;&gt;"",Tabela3[[#This Row],[TIME FORA]],"")</f>
        <v>#VALUE!</v>
      </c>
    </row>
    <row r="7720" spans="1:2">
      <c r="A7720" t="e">
        <f>IF(Tabela3[[#This Row],[GOL CASA]]&lt;&gt;"",Tabela3[[#This Row],[TIME CASA]],"")</f>
        <v>#VALUE!</v>
      </c>
      <c r="B7720" t="e">
        <f>IF(Tabela3[[#This Row],[GOL FORA]]&lt;&gt;"",Tabela3[[#This Row],[TIME FORA]],"")</f>
        <v>#VALUE!</v>
      </c>
    </row>
    <row r="7721" spans="1:2">
      <c r="A7721" t="e">
        <f>IF(Tabela3[[#This Row],[GOL CASA]]&lt;&gt;"",Tabela3[[#This Row],[TIME CASA]],"")</f>
        <v>#VALUE!</v>
      </c>
      <c r="B7721" t="e">
        <f>IF(Tabela3[[#This Row],[GOL FORA]]&lt;&gt;"",Tabela3[[#This Row],[TIME FORA]],"")</f>
        <v>#VALUE!</v>
      </c>
    </row>
    <row r="7722" spans="1:2">
      <c r="A7722" t="e">
        <f>IF(Tabela3[[#This Row],[GOL CASA]]&lt;&gt;"",Tabela3[[#This Row],[TIME CASA]],"")</f>
        <v>#VALUE!</v>
      </c>
      <c r="B7722" t="e">
        <f>IF(Tabela3[[#This Row],[GOL FORA]]&lt;&gt;"",Tabela3[[#This Row],[TIME FORA]],"")</f>
        <v>#VALUE!</v>
      </c>
    </row>
    <row r="7723" spans="1:2">
      <c r="A7723" t="e">
        <f>IF(Tabela3[[#This Row],[GOL CASA]]&lt;&gt;"",Tabela3[[#This Row],[TIME CASA]],"")</f>
        <v>#VALUE!</v>
      </c>
      <c r="B7723" t="e">
        <f>IF(Tabela3[[#This Row],[GOL FORA]]&lt;&gt;"",Tabela3[[#This Row],[TIME FORA]],"")</f>
        <v>#VALUE!</v>
      </c>
    </row>
    <row r="7724" spans="1:2">
      <c r="A7724" t="e">
        <f>IF(Tabela3[[#This Row],[GOL CASA]]&lt;&gt;"",Tabela3[[#This Row],[TIME CASA]],"")</f>
        <v>#VALUE!</v>
      </c>
      <c r="B7724" t="e">
        <f>IF(Tabela3[[#This Row],[GOL FORA]]&lt;&gt;"",Tabela3[[#This Row],[TIME FORA]],"")</f>
        <v>#VALUE!</v>
      </c>
    </row>
    <row r="7725" spans="1:2">
      <c r="A7725" t="e">
        <f>IF(Tabela3[[#This Row],[GOL CASA]]&lt;&gt;"",Tabela3[[#This Row],[TIME CASA]],"")</f>
        <v>#VALUE!</v>
      </c>
      <c r="B7725" t="e">
        <f>IF(Tabela3[[#This Row],[GOL FORA]]&lt;&gt;"",Tabela3[[#This Row],[TIME FORA]],"")</f>
        <v>#VALUE!</v>
      </c>
    </row>
    <row r="7726" spans="1:2">
      <c r="A7726" t="e">
        <f>IF(Tabela3[[#This Row],[GOL CASA]]&lt;&gt;"",Tabela3[[#This Row],[TIME CASA]],"")</f>
        <v>#VALUE!</v>
      </c>
      <c r="B7726" t="e">
        <f>IF(Tabela3[[#This Row],[GOL FORA]]&lt;&gt;"",Tabela3[[#This Row],[TIME FORA]],"")</f>
        <v>#VALUE!</v>
      </c>
    </row>
    <row r="7727" spans="1:2">
      <c r="A7727" t="e">
        <f>IF(Tabela3[[#This Row],[GOL CASA]]&lt;&gt;"",Tabela3[[#This Row],[TIME CASA]],"")</f>
        <v>#VALUE!</v>
      </c>
      <c r="B7727" t="e">
        <f>IF(Tabela3[[#This Row],[GOL FORA]]&lt;&gt;"",Tabela3[[#This Row],[TIME FORA]],"")</f>
        <v>#VALUE!</v>
      </c>
    </row>
    <row r="7728" spans="1:2">
      <c r="A7728" t="e">
        <f>IF(Tabela3[[#This Row],[GOL CASA]]&lt;&gt;"",Tabela3[[#This Row],[TIME CASA]],"")</f>
        <v>#VALUE!</v>
      </c>
      <c r="B7728" t="e">
        <f>IF(Tabela3[[#This Row],[GOL FORA]]&lt;&gt;"",Tabela3[[#This Row],[TIME FORA]],"")</f>
        <v>#VALUE!</v>
      </c>
    </row>
    <row r="7729" spans="1:2">
      <c r="A7729" t="e">
        <f>IF(Tabela3[[#This Row],[GOL CASA]]&lt;&gt;"",Tabela3[[#This Row],[TIME CASA]],"")</f>
        <v>#VALUE!</v>
      </c>
      <c r="B7729" t="e">
        <f>IF(Tabela3[[#This Row],[GOL FORA]]&lt;&gt;"",Tabela3[[#This Row],[TIME FORA]],"")</f>
        <v>#VALUE!</v>
      </c>
    </row>
    <row r="7730" spans="1:2">
      <c r="A7730" t="e">
        <f>IF(Tabela3[[#This Row],[GOL CASA]]&lt;&gt;"",Tabela3[[#This Row],[TIME CASA]],"")</f>
        <v>#VALUE!</v>
      </c>
      <c r="B7730" t="e">
        <f>IF(Tabela3[[#This Row],[GOL FORA]]&lt;&gt;"",Tabela3[[#This Row],[TIME FORA]],"")</f>
        <v>#VALUE!</v>
      </c>
    </row>
    <row r="7731" spans="1:2">
      <c r="A7731" t="e">
        <f>IF(Tabela3[[#This Row],[GOL CASA]]&lt;&gt;"",Tabela3[[#This Row],[TIME CASA]],"")</f>
        <v>#VALUE!</v>
      </c>
      <c r="B7731" t="e">
        <f>IF(Tabela3[[#This Row],[GOL FORA]]&lt;&gt;"",Tabela3[[#This Row],[TIME FORA]],"")</f>
        <v>#VALUE!</v>
      </c>
    </row>
    <row r="7732" spans="1:2">
      <c r="A7732" t="e">
        <f>IF(Tabela3[[#This Row],[GOL CASA]]&lt;&gt;"",Tabela3[[#This Row],[TIME CASA]],"")</f>
        <v>#VALUE!</v>
      </c>
      <c r="B7732" t="e">
        <f>IF(Tabela3[[#This Row],[GOL FORA]]&lt;&gt;"",Tabela3[[#This Row],[TIME FORA]],"")</f>
        <v>#VALUE!</v>
      </c>
    </row>
    <row r="7733" spans="1:2">
      <c r="A7733" t="e">
        <f>IF(Tabela3[[#This Row],[GOL CASA]]&lt;&gt;"",Tabela3[[#This Row],[TIME CASA]],"")</f>
        <v>#VALUE!</v>
      </c>
      <c r="B7733" t="e">
        <f>IF(Tabela3[[#This Row],[GOL FORA]]&lt;&gt;"",Tabela3[[#This Row],[TIME FORA]],"")</f>
        <v>#VALUE!</v>
      </c>
    </row>
    <row r="7734" spans="1:2">
      <c r="A7734" t="e">
        <f>IF(Tabela3[[#This Row],[GOL CASA]]&lt;&gt;"",Tabela3[[#This Row],[TIME CASA]],"")</f>
        <v>#VALUE!</v>
      </c>
      <c r="B7734" t="e">
        <f>IF(Tabela3[[#This Row],[GOL FORA]]&lt;&gt;"",Tabela3[[#This Row],[TIME FORA]],"")</f>
        <v>#VALUE!</v>
      </c>
    </row>
    <row r="7735" spans="1:2">
      <c r="A7735" t="e">
        <f>IF(Tabela3[[#This Row],[GOL CASA]]&lt;&gt;"",Tabela3[[#This Row],[TIME CASA]],"")</f>
        <v>#VALUE!</v>
      </c>
      <c r="B7735" t="e">
        <f>IF(Tabela3[[#This Row],[GOL FORA]]&lt;&gt;"",Tabela3[[#This Row],[TIME FORA]],"")</f>
        <v>#VALUE!</v>
      </c>
    </row>
    <row r="7736" spans="1:2">
      <c r="A7736" t="e">
        <f>IF(Tabela3[[#This Row],[GOL CASA]]&lt;&gt;"",Tabela3[[#This Row],[TIME CASA]],"")</f>
        <v>#VALUE!</v>
      </c>
      <c r="B7736" t="e">
        <f>IF(Tabela3[[#This Row],[GOL FORA]]&lt;&gt;"",Tabela3[[#This Row],[TIME FORA]],"")</f>
        <v>#VALUE!</v>
      </c>
    </row>
    <row r="7737" spans="1:2">
      <c r="A7737" t="e">
        <f>IF(Tabela3[[#This Row],[GOL CASA]]&lt;&gt;"",Tabela3[[#This Row],[TIME CASA]],"")</f>
        <v>#VALUE!</v>
      </c>
      <c r="B7737" t="e">
        <f>IF(Tabela3[[#This Row],[GOL FORA]]&lt;&gt;"",Tabela3[[#This Row],[TIME FORA]],"")</f>
        <v>#VALUE!</v>
      </c>
    </row>
    <row r="7738" spans="1:2">
      <c r="A7738" t="e">
        <f>IF(Tabela3[[#This Row],[GOL CASA]]&lt;&gt;"",Tabela3[[#This Row],[TIME CASA]],"")</f>
        <v>#VALUE!</v>
      </c>
      <c r="B7738" t="e">
        <f>IF(Tabela3[[#This Row],[GOL FORA]]&lt;&gt;"",Tabela3[[#This Row],[TIME FORA]],"")</f>
        <v>#VALUE!</v>
      </c>
    </row>
    <row r="7739" spans="1:2">
      <c r="A7739" t="e">
        <f>IF(Tabela3[[#This Row],[GOL CASA]]&lt;&gt;"",Tabela3[[#This Row],[TIME CASA]],"")</f>
        <v>#VALUE!</v>
      </c>
      <c r="B7739" t="e">
        <f>IF(Tabela3[[#This Row],[GOL FORA]]&lt;&gt;"",Tabela3[[#This Row],[TIME FORA]],"")</f>
        <v>#VALUE!</v>
      </c>
    </row>
    <row r="7740" spans="1:2">
      <c r="A7740" t="e">
        <f>IF(Tabela3[[#This Row],[GOL CASA]]&lt;&gt;"",Tabela3[[#This Row],[TIME CASA]],"")</f>
        <v>#VALUE!</v>
      </c>
      <c r="B7740" t="e">
        <f>IF(Tabela3[[#This Row],[GOL FORA]]&lt;&gt;"",Tabela3[[#This Row],[TIME FORA]],"")</f>
        <v>#VALUE!</v>
      </c>
    </row>
    <row r="7741" spans="1:2">
      <c r="A7741" t="e">
        <f>IF(Tabela3[[#This Row],[GOL CASA]]&lt;&gt;"",Tabela3[[#This Row],[TIME CASA]],"")</f>
        <v>#VALUE!</v>
      </c>
      <c r="B7741" t="e">
        <f>IF(Tabela3[[#This Row],[GOL FORA]]&lt;&gt;"",Tabela3[[#This Row],[TIME FORA]],"")</f>
        <v>#VALUE!</v>
      </c>
    </row>
    <row r="7742" spans="1:2">
      <c r="A7742" t="e">
        <f>IF(Tabela3[[#This Row],[GOL CASA]]&lt;&gt;"",Tabela3[[#This Row],[TIME CASA]],"")</f>
        <v>#VALUE!</v>
      </c>
      <c r="B7742" t="e">
        <f>IF(Tabela3[[#This Row],[GOL FORA]]&lt;&gt;"",Tabela3[[#This Row],[TIME FORA]],"")</f>
        <v>#VALUE!</v>
      </c>
    </row>
    <row r="7743" spans="1:2">
      <c r="A7743" t="e">
        <f>IF(Tabela3[[#This Row],[GOL CASA]]&lt;&gt;"",Tabela3[[#This Row],[TIME CASA]],"")</f>
        <v>#VALUE!</v>
      </c>
      <c r="B7743" t="e">
        <f>IF(Tabela3[[#This Row],[GOL FORA]]&lt;&gt;"",Tabela3[[#This Row],[TIME FORA]],"")</f>
        <v>#VALUE!</v>
      </c>
    </row>
    <row r="7744" spans="1:2">
      <c r="A7744" t="e">
        <f>IF(Tabela3[[#This Row],[GOL CASA]]&lt;&gt;"",Tabela3[[#This Row],[TIME CASA]],"")</f>
        <v>#VALUE!</v>
      </c>
      <c r="B7744" t="e">
        <f>IF(Tabela3[[#This Row],[GOL FORA]]&lt;&gt;"",Tabela3[[#This Row],[TIME FORA]],"")</f>
        <v>#VALUE!</v>
      </c>
    </row>
    <row r="7745" spans="1:2">
      <c r="A7745" t="e">
        <f>IF(Tabela3[[#This Row],[GOL CASA]]&lt;&gt;"",Tabela3[[#This Row],[TIME CASA]],"")</f>
        <v>#VALUE!</v>
      </c>
      <c r="B7745" t="e">
        <f>IF(Tabela3[[#This Row],[GOL FORA]]&lt;&gt;"",Tabela3[[#This Row],[TIME FORA]],"")</f>
        <v>#VALUE!</v>
      </c>
    </row>
    <row r="7746" spans="1:2">
      <c r="A7746" t="e">
        <f>IF(Tabela3[[#This Row],[GOL CASA]]&lt;&gt;"",Tabela3[[#This Row],[TIME CASA]],"")</f>
        <v>#VALUE!</v>
      </c>
      <c r="B7746" t="e">
        <f>IF(Tabela3[[#This Row],[GOL FORA]]&lt;&gt;"",Tabela3[[#This Row],[TIME FORA]],"")</f>
        <v>#VALUE!</v>
      </c>
    </row>
    <row r="7747" spans="1:2">
      <c r="A7747" t="e">
        <f>IF(Tabela3[[#This Row],[GOL CASA]]&lt;&gt;"",Tabela3[[#This Row],[TIME CASA]],"")</f>
        <v>#VALUE!</v>
      </c>
      <c r="B7747" t="e">
        <f>IF(Tabela3[[#This Row],[GOL FORA]]&lt;&gt;"",Tabela3[[#This Row],[TIME FORA]],"")</f>
        <v>#VALUE!</v>
      </c>
    </row>
    <row r="7748" spans="1:2">
      <c r="A7748" t="e">
        <f>IF(Tabela3[[#This Row],[GOL CASA]]&lt;&gt;"",Tabela3[[#This Row],[TIME CASA]],"")</f>
        <v>#VALUE!</v>
      </c>
      <c r="B7748" t="e">
        <f>IF(Tabela3[[#This Row],[GOL FORA]]&lt;&gt;"",Tabela3[[#This Row],[TIME FORA]],"")</f>
        <v>#VALUE!</v>
      </c>
    </row>
    <row r="7749" spans="1:2">
      <c r="A7749" t="e">
        <f>IF(Tabela3[[#This Row],[GOL CASA]]&lt;&gt;"",Tabela3[[#This Row],[TIME CASA]],"")</f>
        <v>#VALUE!</v>
      </c>
      <c r="B7749" t="e">
        <f>IF(Tabela3[[#This Row],[GOL FORA]]&lt;&gt;"",Tabela3[[#This Row],[TIME FORA]],"")</f>
        <v>#VALUE!</v>
      </c>
    </row>
    <row r="7750" spans="1:2">
      <c r="A7750" t="e">
        <f>IF(Tabela3[[#This Row],[GOL CASA]]&lt;&gt;"",Tabela3[[#This Row],[TIME CASA]],"")</f>
        <v>#VALUE!</v>
      </c>
      <c r="B7750" t="e">
        <f>IF(Tabela3[[#This Row],[GOL FORA]]&lt;&gt;"",Tabela3[[#This Row],[TIME FORA]],"")</f>
        <v>#VALUE!</v>
      </c>
    </row>
    <row r="7751" spans="1:2">
      <c r="A7751" t="e">
        <f>IF(Tabela3[[#This Row],[GOL CASA]]&lt;&gt;"",Tabela3[[#This Row],[TIME CASA]],"")</f>
        <v>#VALUE!</v>
      </c>
      <c r="B7751" t="e">
        <f>IF(Tabela3[[#This Row],[GOL FORA]]&lt;&gt;"",Tabela3[[#This Row],[TIME FORA]],"")</f>
        <v>#VALUE!</v>
      </c>
    </row>
    <row r="7752" spans="1:2">
      <c r="A7752" t="e">
        <f>IF(Tabela3[[#This Row],[GOL CASA]]&lt;&gt;"",Tabela3[[#This Row],[TIME CASA]],"")</f>
        <v>#VALUE!</v>
      </c>
      <c r="B7752" t="e">
        <f>IF(Tabela3[[#This Row],[GOL FORA]]&lt;&gt;"",Tabela3[[#This Row],[TIME FORA]],"")</f>
        <v>#VALUE!</v>
      </c>
    </row>
    <row r="7753" spans="1:2">
      <c r="A7753" t="e">
        <f>IF(Tabela3[[#This Row],[GOL CASA]]&lt;&gt;"",Tabela3[[#This Row],[TIME CASA]],"")</f>
        <v>#VALUE!</v>
      </c>
      <c r="B7753" t="e">
        <f>IF(Tabela3[[#This Row],[GOL FORA]]&lt;&gt;"",Tabela3[[#This Row],[TIME FORA]],"")</f>
        <v>#VALUE!</v>
      </c>
    </row>
    <row r="7754" spans="1:2">
      <c r="A7754" t="e">
        <f>IF(Tabela3[[#This Row],[GOL CASA]]&lt;&gt;"",Tabela3[[#This Row],[TIME CASA]],"")</f>
        <v>#VALUE!</v>
      </c>
      <c r="B7754" t="e">
        <f>IF(Tabela3[[#This Row],[GOL FORA]]&lt;&gt;"",Tabela3[[#This Row],[TIME FORA]],"")</f>
        <v>#VALUE!</v>
      </c>
    </row>
    <row r="7755" spans="1:2">
      <c r="A7755" t="e">
        <f>IF(Tabela3[[#This Row],[GOL CASA]]&lt;&gt;"",Tabela3[[#This Row],[TIME CASA]],"")</f>
        <v>#VALUE!</v>
      </c>
      <c r="B7755" t="e">
        <f>IF(Tabela3[[#This Row],[GOL FORA]]&lt;&gt;"",Tabela3[[#This Row],[TIME FORA]],"")</f>
        <v>#VALUE!</v>
      </c>
    </row>
    <row r="7756" spans="1:2">
      <c r="A7756" t="e">
        <f>IF(Tabela3[[#This Row],[GOL CASA]]&lt;&gt;"",Tabela3[[#This Row],[TIME CASA]],"")</f>
        <v>#VALUE!</v>
      </c>
      <c r="B7756" t="e">
        <f>IF(Tabela3[[#This Row],[GOL FORA]]&lt;&gt;"",Tabela3[[#This Row],[TIME FORA]],"")</f>
        <v>#VALUE!</v>
      </c>
    </row>
    <row r="7757" spans="1:2">
      <c r="A7757" t="e">
        <f>IF(Tabela3[[#This Row],[GOL CASA]]&lt;&gt;"",Tabela3[[#This Row],[TIME CASA]],"")</f>
        <v>#VALUE!</v>
      </c>
      <c r="B7757" t="e">
        <f>IF(Tabela3[[#This Row],[GOL FORA]]&lt;&gt;"",Tabela3[[#This Row],[TIME FORA]],"")</f>
        <v>#VALUE!</v>
      </c>
    </row>
    <row r="7758" spans="1:2">
      <c r="A7758" t="e">
        <f>IF(Tabela3[[#This Row],[GOL CASA]]&lt;&gt;"",Tabela3[[#This Row],[TIME CASA]],"")</f>
        <v>#VALUE!</v>
      </c>
      <c r="B7758" t="e">
        <f>IF(Tabela3[[#This Row],[GOL FORA]]&lt;&gt;"",Tabela3[[#This Row],[TIME FORA]],"")</f>
        <v>#VALUE!</v>
      </c>
    </row>
    <row r="7759" spans="1:2">
      <c r="A7759" t="e">
        <f>IF(Tabela3[[#This Row],[GOL CASA]]&lt;&gt;"",Tabela3[[#This Row],[TIME CASA]],"")</f>
        <v>#VALUE!</v>
      </c>
      <c r="B7759" t="e">
        <f>IF(Tabela3[[#This Row],[GOL FORA]]&lt;&gt;"",Tabela3[[#This Row],[TIME FORA]],"")</f>
        <v>#VALUE!</v>
      </c>
    </row>
    <row r="7760" spans="1:2">
      <c r="A7760" t="e">
        <f>IF(Tabela3[[#This Row],[GOL CASA]]&lt;&gt;"",Tabela3[[#This Row],[TIME CASA]],"")</f>
        <v>#VALUE!</v>
      </c>
      <c r="B7760" t="e">
        <f>IF(Tabela3[[#This Row],[GOL FORA]]&lt;&gt;"",Tabela3[[#This Row],[TIME FORA]],"")</f>
        <v>#VALUE!</v>
      </c>
    </row>
    <row r="7761" spans="1:2">
      <c r="A7761" t="e">
        <f>IF(Tabela3[[#This Row],[GOL CASA]]&lt;&gt;"",Tabela3[[#This Row],[TIME CASA]],"")</f>
        <v>#VALUE!</v>
      </c>
      <c r="B7761" t="e">
        <f>IF(Tabela3[[#This Row],[GOL FORA]]&lt;&gt;"",Tabela3[[#This Row],[TIME FORA]],"")</f>
        <v>#VALUE!</v>
      </c>
    </row>
    <row r="7762" spans="1:2">
      <c r="A7762" t="e">
        <f>IF(Tabela3[[#This Row],[GOL CASA]]&lt;&gt;"",Tabela3[[#This Row],[TIME CASA]],"")</f>
        <v>#VALUE!</v>
      </c>
      <c r="B7762" t="e">
        <f>IF(Tabela3[[#This Row],[GOL FORA]]&lt;&gt;"",Tabela3[[#This Row],[TIME FORA]],"")</f>
        <v>#VALUE!</v>
      </c>
    </row>
    <row r="7763" spans="1:2">
      <c r="A7763" t="e">
        <f>IF(Tabela3[[#This Row],[GOL CASA]]&lt;&gt;"",Tabela3[[#This Row],[TIME CASA]],"")</f>
        <v>#VALUE!</v>
      </c>
      <c r="B7763" t="e">
        <f>IF(Tabela3[[#This Row],[GOL FORA]]&lt;&gt;"",Tabela3[[#This Row],[TIME FORA]],"")</f>
        <v>#VALUE!</v>
      </c>
    </row>
    <row r="7764" spans="1:2">
      <c r="A7764" t="e">
        <f>IF(Tabela3[[#This Row],[GOL CASA]]&lt;&gt;"",Tabela3[[#This Row],[TIME CASA]],"")</f>
        <v>#VALUE!</v>
      </c>
      <c r="B7764" t="e">
        <f>IF(Tabela3[[#This Row],[GOL FORA]]&lt;&gt;"",Tabela3[[#This Row],[TIME FORA]],"")</f>
        <v>#VALUE!</v>
      </c>
    </row>
    <row r="7765" spans="1:2">
      <c r="A7765" t="e">
        <f>IF(Tabela3[[#This Row],[GOL CASA]]&lt;&gt;"",Tabela3[[#This Row],[TIME CASA]],"")</f>
        <v>#VALUE!</v>
      </c>
      <c r="B7765" t="e">
        <f>IF(Tabela3[[#This Row],[GOL FORA]]&lt;&gt;"",Tabela3[[#This Row],[TIME FORA]],"")</f>
        <v>#VALUE!</v>
      </c>
    </row>
    <row r="7766" spans="1:2">
      <c r="A7766" t="e">
        <f>IF(Tabela3[[#This Row],[GOL CASA]]&lt;&gt;"",Tabela3[[#This Row],[TIME CASA]],"")</f>
        <v>#VALUE!</v>
      </c>
      <c r="B7766" t="e">
        <f>IF(Tabela3[[#This Row],[GOL FORA]]&lt;&gt;"",Tabela3[[#This Row],[TIME FORA]],"")</f>
        <v>#VALUE!</v>
      </c>
    </row>
    <row r="7767" spans="1:2">
      <c r="A7767" t="e">
        <f>IF(Tabela3[[#This Row],[GOL CASA]]&lt;&gt;"",Tabela3[[#This Row],[TIME CASA]],"")</f>
        <v>#VALUE!</v>
      </c>
      <c r="B7767" t="e">
        <f>IF(Tabela3[[#This Row],[GOL FORA]]&lt;&gt;"",Tabela3[[#This Row],[TIME FORA]],"")</f>
        <v>#VALUE!</v>
      </c>
    </row>
    <row r="7768" spans="1:2">
      <c r="A7768" t="e">
        <f>IF(Tabela3[[#This Row],[GOL CASA]]&lt;&gt;"",Tabela3[[#This Row],[TIME CASA]],"")</f>
        <v>#VALUE!</v>
      </c>
      <c r="B7768" t="e">
        <f>IF(Tabela3[[#This Row],[GOL FORA]]&lt;&gt;"",Tabela3[[#This Row],[TIME FORA]],"")</f>
        <v>#VALUE!</v>
      </c>
    </row>
    <row r="7769" spans="1:2">
      <c r="A7769" t="e">
        <f>IF(Tabela3[[#This Row],[GOL CASA]]&lt;&gt;"",Tabela3[[#This Row],[TIME CASA]],"")</f>
        <v>#VALUE!</v>
      </c>
      <c r="B7769" t="e">
        <f>IF(Tabela3[[#This Row],[GOL FORA]]&lt;&gt;"",Tabela3[[#This Row],[TIME FORA]],"")</f>
        <v>#VALUE!</v>
      </c>
    </row>
    <row r="7770" spans="1:2">
      <c r="A7770" t="e">
        <f>IF(Tabela3[[#This Row],[GOL CASA]]&lt;&gt;"",Tabela3[[#This Row],[TIME CASA]],"")</f>
        <v>#VALUE!</v>
      </c>
      <c r="B7770" t="e">
        <f>IF(Tabela3[[#This Row],[GOL FORA]]&lt;&gt;"",Tabela3[[#This Row],[TIME FORA]],"")</f>
        <v>#VALUE!</v>
      </c>
    </row>
    <row r="7771" spans="1:2">
      <c r="A7771" t="e">
        <f>IF(Tabela3[[#This Row],[GOL CASA]]&lt;&gt;"",Tabela3[[#This Row],[TIME CASA]],"")</f>
        <v>#VALUE!</v>
      </c>
      <c r="B7771" t="e">
        <f>IF(Tabela3[[#This Row],[GOL FORA]]&lt;&gt;"",Tabela3[[#This Row],[TIME FORA]],"")</f>
        <v>#VALUE!</v>
      </c>
    </row>
    <row r="7772" spans="1:2">
      <c r="A7772" t="e">
        <f>IF(Tabela3[[#This Row],[GOL CASA]]&lt;&gt;"",Tabela3[[#This Row],[TIME CASA]],"")</f>
        <v>#VALUE!</v>
      </c>
      <c r="B7772" t="e">
        <f>IF(Tabela3[[#This Row],[GOL FORA]]&lt;&gt;"",Tabela3[[#This Row],[TIME FORA]],"")</f>
        <v>#VALUE!</v>
      </c>
    </row>
    <row r="7773" spans="1:2">
      <c r="A7773" t="e">
        <f>IF(Tabela3[[#This Row],[GOL CASA]]&lt;&gt;"",Tabela3[[#This Row],[TIME CASA]],"")</f>
        <v>#VALUE!</v>
      </c>
      <c r="B7773" t="e">
        <f>IF(Tabela3[[#This Row],[GOL FORA]]&lt;&gt;"",Tabela3[[#This Row],[TIME FORA]],"")</f>
        <v>#VALUE!</v>
      </c>
    </row>
    <row r="7774" spans="1:2">
      <c r="A7774" t="e">
        <f>IF(Tabela3[[#This Row],[GOL CASA]]&lt;&gt;"",Tabela3[[#This Row],[TIME CASA]],"")</f>
        <v>#VALUE!</v>
      </c>
      <c r="B7774" t="e">
        <f>IF(Tabela3[[#This Row],[GOL FORA]]&lt;&gt;"",Tabela3[[#This Row],[TIME FORA]],"")</f>
        <v>#VALUE!</v>
      </c>
    </row>
    <row r="7775" spans="1:2">
      <c r="A7775" t="e">
        <f>IF(Tabela3[[#This Row],[GOL CASA]]&lt;&gt;"",Tabela3[[#This Row],[TIME CASA]],"")</f>
        <v>#VALUE!</v>
      </c>
      <c r="B7775" t="e">
        <f>IF(Tabela3[[#This Row],[GOL FORA]]&lt;&gt;"",Tabela3[[#This Row],[TIME FORA]],"")</f>
        <v>#VALUE!</v>
      </c>
    </row>
    <row r="7776" spans="1:2">
      <c r="A7776" t="e">
        <f>IF(Tabela3[[#This Row],[GOL CASA]]&lt;&gt;"",Tabela3[[#This Row],[TIME CASA]],"")</f>
        <v>#VALUE!</v>
      </c>
      <c r="B7776" t="e">
        <f>IF(Tabela3[[#This Row],[GOL FORA]]&lt;&gt;"",Tabela3[[#This Row],[TIME FORA]],"")</f>
        <v>#VALUE!</v>
      </c>
    </row>
    <row r="7777" spans="1:2">
      <c r="A7777" t="e">
        <f>IF(Tabela3[[#This Row],[GOL CASA]]&lt;&gt;"",Tabela3[[#This Row],[TIME CASA]],"")</f>
        <v>#VALUE!</v>
      </c>
      <c r="B7777" t="e">
        <f>IF(Tabela3[[#This Row],[GOL FORA]]&lt;&gt;"",Tabela3[[#This Row],[TIME FORA]],"")</f>
        <v>#VALUE!</v>
      </c>
    </row>
    <row r="7778" spans="1:2">
      <c r="A7778" t="e">
        <f>IF(Tabela3[[#This Row],[GOL CASA]]&lt;&gt;"",Tabela3[[#This Row],[TIME CASA]],"")</f>
        <v>#VALUE!</v>
      </c>
      <c r="B7778" t="e">
        <f>IF(Tabela3[[#This Row],[GOL FORA]]&lt;&gt;"",Tabela3[[#This Row],[TIME FORA]],"")</f>
        <v>#VALUE!</v>
      </c>
    </row>
    <row r="7779" spans="1:2">
      <c r="A7779" t="e">
        <f>IF(Tabela3[[#This Row],[GOL CASA]]&lt;&gt;"",Tabela3[[#This Row],[TIME CASA]],"")</f>
        <v>#VALUE!</v>
      </c>
      <c r="B7779" t="e">
        <f>IF(Tabela3[[#This Row],[GOL FORA]]&lt;&gt;"",Tabela3[[#This Row],[TIME FORA]],"")</f>
        <v>#VALUE!</v>
      </c>
    </row>
    <row r="7780" spans="1:2">
      <c r="A7780" t="e">
        <f>IF(Tabela3[[#This Row],[GOL CASA]]&lt;&gt;"",Tabela3[[#This Row],[TIME CASA]],"")</f>
        <v>#VALUE!</v>
      </c>
      <c r="B7780" t="e">
        <f>IF(Tabela3[[#This Row],[GOL FORA]]&lt;&gt;"",Tabela3[[#This Row],[TIME FORA]],"")</f>
        <v>#VALUE!</v>
      </c>
    </row>
    <row r="7781" spans="1:2">
      <c r="A7781" t="e">
        <f>IF(Tabela3[[#This Row],[GOL CASA]]&lt;&gt;"",Tabela3[[#This Row],[TIME CASA]],"")</f>
        <v>#VALUE!</v>
      </c>
      <c r="B7781" t="e">
        <f>IF(Tabela3[[#This Row],[GOL FORA]]&lt;&gt;"",Tabela3[[#This Row],[TIME FORA]],"")</f>
        <v>#VALUE!</v>
      </c>
    </row>
    <row r="7782" spans="1:2">
      <c r="A7782" t="e">
        <f>IF(Tabela3[[#This Row],[GOL CASA]]&lt;&gt;"",Tabela3[[#This Row],[TIME CASA]],"")</f>
        <v>#VALUE!</v>
      </c>
      <c r="B7782" t="e">
        <f>IF(Tabela3[[#This Row],[GOL FORA]]&lt;&gt;"",Tabela3[[#This Row],[TIME FORA]],"")</f>
        <v>#VALUE!</v>
      </c>
    </row>
    <row r="7783" spans="1:2">
      <c r="A7783" t="e">
        <f>IF(Tabela3[[#This Row],[GOL CASA]]&lt;&gt;"",Tabela3[[#This Row],[TIME CASA]],"")</f>
        <v>#VALUE!</v>
      </c>
      <c r="B7783" t="e">
        <f>IF(Tabela3[[#This Row],[GOL FORA]]&lt;&gt;"",Tabela3[[#This Row],[TIME FORA]],"")</f>
        <v>#VALUE!</v>
      </c>
    </row>
    <row r="7784" spans="1:2">
      <c r="A7784" t="e">
        <f>IF(Tabela3[[#This Row],[GOL CASA]]&lt;&gt;"",Tabela3[[#This Row],[TIME CASA]],"")</f>
        <v>#VALUE!</v>
      </c>
      <c r="B7784" t="e">
        <f>IF(Tabela3[[#This Row],[GOL FORA]]&lt;&gt;"",Tabela3[[#This Row],[TIME FORA]],"")</f>
        <v>#VALUE!</v>
      </c>
    </row>
    <row r="7785" spans="1:2">
      <c r="A7785" t="e">
        <f>IF(Tabela3[[#This Row],[GOL CASA]]&lt;&gt;"",Tabela3[[#This Row],[TIME CASA]],"")</f>
        <v>#VALUE!</v>
      </c>
      <c r="B7785" t="e">
        <f>IF(Tabela3[[#This Row],[GOL FORA]]&lt;&gt;"",Tabela3[[#This Row],[TIME FORA]],"")</f>
        <v>#VALUE!</v>
      </c>
    </row>
    <row r="7786" spans="1:2">
      <c r="A7786" t="e">
        <f>IF(Tabela3[[#This Row],[GOL CASA]]&lt;&gt;"",Tabela3[[#This Row],[TIME CASA]],"")</f>
        <v>#VALUE!</v>
      </c>
      <c r="B7786" t="e">
        <f>IF(Tabela3[[#This Row],[GOL FORA]]&lt;&gt;"",Tabela3[[#This Row],[TIME FORA]],"")</f>
        <v>#VALUE!</v>
      </c>
    </row>
    <row r="7787" spans="1:2">
      <c r="A7787" t="e">
        <f>IF(Tabela3[[#This Row],[GOL CASA]]&lt;&gt;"",Tabela3[[#This Row],[TIME CASA]],"")</f>
        <v>#VALUE!</v>
      </c>
      <c r="B7787" t="e">
        <f>IF(Tabela3[[#This Row],[GOL FORA]]&lt;&gt;"",Tabela3[[#This Row],[TIME FORA]],"")</f>
        <v>#VALUE!</v>
      </c>
    </row>
    <row r="7788" spans="1:2">
      <c r="A7788" t="e">
        <f>IF(Tabela3[[#This Row],[GOL CASA]]&lt;&gt;"",Tabela3[[#This Row],[TIME CASA]],"")</f>
        <v>#VALUE!</v>
      </c>
      <c r="B7788" t="e">
        <f>IF(Tabela3[[#This Row],[GOL FORA]]&lt;&gt;"",Tabela3[[#This Row],[TIME FORA]],"")</f>
        <v>#VALUE!</v>
      </c>
    </row>
    <row r="7789" spans="1:2">
      <c r="A7789" t="e">
        <f>IF(Tabela3[[#This Row],[GOL CASA]]&lt;&gt;"",Tabela3[[#This Row],[TIME CASA]],"")</f>
        <v>#VALUE!</v>
      </c>
      <c r="B7789" t="e">
        <f>IF(Tabela3[[#This Row],[GOL FORA]]&lt;&gt;"",Tabela3[[#This Row],[TIME FORA]],"")</f>
        <v>#VALUE!</v>
      </c>
    </row>
    <row r="7790" spans="1:2">
      <c r="A7790" t="e">
        <f>IF(Tabela3[[#This Row],[GOL CASA]]&lt;&gt;"",Tabela3[[#This Row],[TIME CASA]],"")</f>
        <v>#VALUE!</v>
      </c>
      <c r="B7790" t="e">
        <f>IF(Tabela3[[#This Row],[GOL FORA]]&lt;&gt;"",Tabela3[[#This Row],[TIME FORA]],"")</f>
        <v>#VALUE!</v>
      </c>
    </row>
    <row r="7791" spans="1:2">
      <c r="A7791" t="e">
        <f>IF(Tabela3[[#This Row],[GOL CASA]]&lt;&gt;"",Tabela3[[#This Row],[TIME CASA]],"")</f>
        <v>#VALUE!</v>
      </c>
      <c r="B7791" t="e">
        <f>IF(Tabela3[[#This Row],[GOL FORA]]&lt;&gt;"",Tabela3[[#This Row],[TIME FORA]],"")</f>
        <v>#VALUE!</v>
      </c>
    </row>
    <row r="7792" spans="1:2">
      <c r="A7792" t="e">
        <f>IF(Tabela3[[#This Row],[GOL CASA]]&lt;&gt;"",Tabela3[[#This Row],[TIME CASA]],"")</f>
        <v>#VALUE!</v>
      </c>
      <c r="B7792" t="e">
        <f>IF(Tabela3[[#This Row],[GOL FORA]]&lt;&gt;"",Tabela3[[#This Row],[TIME FORA]],"")</f>
        <v>#VALUE!</v>
      </c>
    </row>
    <row r="7793" spans="1:2">
      <c r="A7793" t="e">
        <f>IF(Tabela3[[#This Row],[GOL CASA]]&lt;&gt;"",Tabela3[[#This Row],[TIME CASA]],"")</f>
        <v>#VALUE!</v>
      </c>
      <c r="B7793" t="e">
        <f>IF(Tabela3[[#This Row],[GOL FORA]]&lt;&gt;"",Tabela3[[#This Row],[TIME FORA]],"")</f>
        <v>#VALUE!</v>
      </c>
    </row>
    <row r="7794" spans="1:2">
      <c r="A7794" t="e">
        <f>IF(Tabela3[[#This Row],[GOL CASA]]&lt;&gt;"",Tabela3[[#This Row],[TIME CASA]],"")</f>
        <v>#VALUE!</v>
      </c>
      <c r="B7794" t="e">
        <f>IF(Tabela3[[#This Row],[GOL FORA]]&lt;&gt;"",Tabela3[[#This Row],[TIME FORA]],"")</f>
        <v>#VALUE!</v>
      </c>
    </row>
    <row r="7795" spans="1:2">
      <c r="A7795" t="e">
        <f>IF(Tabela3[[#This Row],[GOL CASA]]&lt;&gt;"",Tabela3[[#This Row],[TIME CASA]],"")</f>
        <v>#VALUE!</v>
      </c>
      <c r="B7795" t="e">
        <f>IF(Tabela3[[#This Row],[GOL FORA]]&lt;&gt;"",Tabela3[[#This Row],[TIME FORA]],"")</f>
        <v>#VALUE!</v>
      </c>
    </row>
    <row r="7796" spans="1:2">
      <c r="A7796" t="e">
        <f>IF(Tabela3[[#This Row],[GOL CASA]]&lt;&gt;"",Tabela3[[#This Row],[TIME CASA]],"")</f>
        <v>#VALUE!</v>
      </c>
      <c r="B7796" t="e">
        <f>IF(Tabela3[[#This Row],[GOL FORA]]&lt;&gt;"",Tabela3[[#This Row],[TIME FORA]],"")</f>
        <v>#VALUE!</v>
      </c>
    </row>
    <row r="7797" spans="1:2">
      <c r="A7797" t="e">
        <f>IF(Tabela3[[#This Row],[GOL CASA]]&lt;&gt;"",Tabela3[[#This Row],[TIME CASA]],"")</f>
        <v>#VALUE!</v>
      </c>
      <c r="B7797" t="e">
        <f>IF(Tabela3[[#This Row],[GOL FORA]]&lt;&gt;"",Tabela3[[#This Row],[TIME FORA]],"")</f>
        <v>#VALUE!</v>
      </c>
    </row>
    <row r="7798" spans="1:2">
      <c r="A7798" t="e">
        <f>IF(Tabela3[[#This Row],[GOL CASA]]&lt;&gt;"",Tabela3[[#This Row],[TIME CASA]],"")</f>
        <v>#VALUE!</v>
      </c>
      <c r="B7798" t="e">
        <f>IF(Tabela3[[#This Row],[GOL FORA]]&lt;&gt;"",Tabela3[[#This Row],[TIME FORA]],"")</f>
        <v>#VALUE!</v>
      </c>
    </row>
    <row r="7799" spans="1:2">
      <c r="A7799" t="e">
        <f>IF(Tabela3[[#This Row],[GOL CASA]]&lt;&gt;"",Tabela3[[#This Row],[TIME CASA]],"")</f>
        <v>#VALUE!</v>
      </c>
      <c r="B7799" t="e">
        <f>IF(Tabela3[[#This Row],[GOL FORA]]&lt;&gt;"",Tabela3[[#This Row],[TIME FORA]],"")</f>
        <v>#VALUE!</v>
      </c>
    </row>
    <row r="7800" spans="1:2">
      <c r="A7800" t="e">
        <f>IF(Tabela3[[#This Row],[GOL CASA]]&lt;&gt;"",Tabela3[[#This Row],[TIME CASA]],"")</f>
        <v>#VALUE!</v>
      </c>
      <c r="B7800" t="e">
        <f>IF(Tabela3[[#This Row],[GOL FORA]]&lt;&gt;"",Tabela3[[#This Row],[TIME FORA]],"")</f>
        <v>#VALUE!</v>
      </c>
    </row>
    <row r="7801" spans="1:2">
      <c r="A7801" t="e">
        <f>IF(Tabela3[[#This Row],[GOL CASA]]&lt;&gt;"",Tabela3[[#This Row],[TIME CASA]],"")</f>
        <v>#VALUE!</v>
      </c>
      <c r="B7801" t="e">
        <f>IF(Tabela3[[#This Row],[GOL FORA]]&lt;&gt;"",Tabela3[[#This Row],[TIME FORA]],"")</f>
        <v>#VALUE!</v>
      </c>
    </row>
    <row r="7802" spans="1:2">
      <c r="A7802" t="e">
        <f>IF(Tabela3[[#This Row],[GOL CASA]]&lt;&gt;"",Tabela3[[#This Row],[TIME CASA]],"")</f>
        <v>#VALUE!</v>
      </c>
      <c r="B7802" t="e">
        <f>IF(Tabela3[[#This Row],[GOL FORA]]&lt;&gt;"",Tabela3[[#This Row],[TIME FORA]],"")</f>
        <v>#VALUE!</v>
      </c>
    </row>
    <row r="7803" spans="1:2">
      <c r="A7803" t="e">
        <f>IF(Tabela3[[#This Row],[GOL CASA]]&lt;&gt;"",Tabela3[[#This Row],[TIME CASA]],"")</f>
        <v>#VALUE!</v>
      </c>
      <c r="B7803" t="e">
        <f>IF(Tabela3[[#This Row],[GOL FORA]]&lt;&gt;"",Tabela3[[#This Row],[TIME FORA]],"")</f>
        <v>#VALUE!</v>
      </c>
    </row>
    <row r="7804" spans="1:2">
      <c r="A7804" t="e">
        <f>IF(Tabela3[[#This Row],[GOL CASA]]&lt;&gt;"",Tabela3[[#This Row],[TIME CASA]],"")</f>
        <v>#VALUE!</v>
      </c>
      <c r="B7804" t="e">
        <f>IF(Tabela3[[#This Row],[GOL FORA]]&lt;&gt;"",Tabela3[[#This Row],[TIME FORA]],"")</f>
        <v>#VALUE!</v>
      </c>
    </row>
    <row r="7805" spans="1:2">
      <c r="A7805" t="e">
        <f>IF(Tabela3[[#This Row],[GOL CASA]]&lt;&gt;"",Tabela3[[#This Row],[TIME CASA]],"")</f>
        <v>#VALUE!</v>
      </c>
      <c r="B7805" t="e">
        <f>IF(Tabela3[[#This Row],[GOL FORA]]&lt;&gt;"",Tabela3[[#This Row],[TIME FORA]],"")</f>
        <v>#VALUE!</v>
      </c>
    </row>
    <row r="7806" spans="1:2">
      <c r="A7806" t="e">
        <f>IF(Tabela3[[#This Row],[GOL CASA]]&lt;&gt;"",Tabela3[[#This Row],[TIME CASA]],"")</f>
        <v>#VALUE!</v>
      </c>
      <c r="B7806" t="e">
        <f>IF(Tabela3[[#This Row],[GOL FORA]]&lt;&gt;"",Tabela3[[#This Row],[TIME FORA]],"")</f>
        <v>#VALUE!</v>
      </c>
    </row>
    <row r="7807" spans="1:2">
      <c r="A7807" t="e">
        <f>IF(Tabela3[[#This Row],[GOL CASA]]&lt;&gt;"",Tabela3[[#This Row],[TIME CASA]],"")</f>
        <v>#VALUE!</v>
      </c>
      <c r="B7807" t="e">
        <f>IF(Tabela3[[#This Row],[GOL FORA]]&lt;&gt;"",Tabela3[[#This Row],[TIME FORA]],"")</f>
        <v>#VALUE!</v>
      </c>
    </row>
    <row r="7808" spans="1:2">
      <c r="A7808" t="e">
        <f>IF(Tabela3[[#This Row],[GOL CASA]]&lt;&gt;"",Tabela3[[#This Row],[TIME CASA]],"")</f>
        <v>#VALUE!</v>
      </c>
      <c r="B7808" t="e">
        <f>IF(Tabela3[[#This Row],[GOL FORA]]&lt;&gt;"",Tabela3[[#This Row],[TIME FORA]],"")</f>
        <v>#VALUE!</v>
      </c>
    </row>
    <row r="7809" spans="1:2">
      <c r="A7809" t="e">
        <f>IF(Tabela3[[#This Row],[GOL CASA]]&lt;&gt;"",Tabela3[[#This Row],[TIME CASA]],"")</f>
        <v>#VALUE!</v>
      </c>
      <c r="B7809" t="e">
        <f>IF(Tabela3[[#This Row],[GOL FORA]]&lt;&gt;"",Tabela3[[#This Row],[TIME FORA]],"")</f>
        <v>#VALUE!</v>
      </c>
    </row>
    <row r="7810" spans="1:2">
      <c r="A7810" t="e">
        <f>IF(Tabela3[[#This Row],[GOL CASA]]&lt;&gt;"",Tabela3[[#This Row],[TIME CASA]],"")</f>
        <v>#VALUE!</v>
      </c>
      <c r="B7810" t="e">
        <f>IF(Tabela3[[#This Row],[GOL FORA]]&lt;&gt;"",Tabela3[[#This Row],[TIME FORA]],"")</f>
        <v>#VALUE!</v>
      </c>
    </row>
    <row r="7811" spans="1:2">
      <c r="A7811" t="e">
        <f>IF(Tabela3[[#This Row],[GOL CASA]]&lt;&gt;"",Tabela3[[#This Row],[TIME CASA]],"")</f>
        <v>#VALUE!</v>
      </c>
      <c r="B7811" t="e">
        <f>IF(Tabela3[[#This Row],[GOL FORA]]&lt;&gt;"",Tabela3[[#This Row],[TIME FORA]],"")</f>
        <v>#VALUE!</v>
      </c>
    </row>
    <row r="7812" spans="1:2">
      <c r="A7812" t="e">
        <f>IF(Tabela3[[#This Row],[GOL CASA]]&lt;&gt;"",Tabela3[[#This Row],[TIME CASA]],"")</f>
        <v>#VALUE!</v>
      </c>
      <c r="B7812" t="e">
        <f>IF(Tabela3[[#This Row],[GOL FORA]]&lt;&gt;"",Tabela3[[#This Row],[TIME FORA]],"")</f>
        <v>#VALUE!</v>
      </c>
    </row>
    <row r="7813" spans="1:2">
      <c r="A7813" t="e">
        <f>IF(Tabela3[[#This Row],[GOL CASA]]&lt;&gt;"",Tabela3[[#This Row],[TIME CASA]],"")</f>
        <v>#VALUE!</v>
      </c>
      <c r="B7813" t="e">
        <f>IF(Tabela3[[#This Row],[GOL FORA]]&lt;&gt;"",Tabela3[[#This Row],[TIME FORA]],"")</f>
        <v>#VALUE!</v>
      </c>
    </row>
    <row r="7814" spans="1:2">
      <c r="A7814" t="e">
        <f>IF(Tabela3[[#This Row],[GOL CASA]]&lt;&gt;"",Tabela3[[#This Row],[TIME CASA]],"")</f>
        <v>#VALUE!</v>
      </c>
      <c r="B7814" t="e">
        <f>IF(Tabela3[[#This Row],[GOL FORA]]&lt;&gt;"",Tabela3[[#This Row],[TIME FORA]],"")</f>
        <v>#VALUE!</v>
      </c>
    </row>
    <row r="7815" spans="1:2">
      <c r="A7815" t="e">
        <f>IF(Tabela3[[#This Row],[GOL CASA]]&lt;&gt;"",Tabela3[[#This Row],[TIME CASA]],"")</f>
        <v>#VALUE!</v>
      </c>
      <c r="B7815" t="e">
        <f>IF(Tabela3[[#This Row],[GOL FORA]]&lt;&gt;"",Tabela3[[#This Row],[TIME FORA]],"")</f>
        <v>#VALUE!</v>
      </c>
    </row>
    <row r="7816" spans="1:2">
      <c r="A7816" t="e">
        <f>IF(Tabela3[[#This Row],[GOL CASA]]&lt;&gt;"",Tabela3[[#This Row],[TIME CASA]],"")</f>
        <v>#VALUE!</v>
      </c>
      <c r="B7816" t="e">
        <f>IF(Tabela3[[#This Row],[GOL FORA]]&lt;&gt;"",Tabela3[[#This Row],[TIME FORA]],"")</f>
        <v>#VALUE!</v>
      </c>
    </row>
    <row r="7817" spans="1:2">
      <c r="A7817" t="e">
        <f>IF(Tabela3[[#This Row],[GOL CASA]]&lt;&gt;"",Tabela3[[#This Row],[TIME CASA]],"")</f>
        <v>#VALUE!</v>
      </c>
      <c r="B7817" t="e">
        <f>IF(Tabela3[[#This Row],[GOL FORA]]&lt;&gt;"",Tabela3[[#This Row],[TIME FORA]],"")</f>
        <v>#VALUE!</v>
      </c>
    </row>
    <row r="7818" spans="1:2">
      <c r="A7818" t="e">
        <f>IF(Tabela3[[#This Row],[GOL CASA]]&lt;&gt;"",Tabela3[[#This Row],[TIME CASA]],"")</f>
        <v>#VALUE!</v>
      </c>
      <c r="B7818" t="e">
        <f>IF(Tabela3[[#This Row],[GOL FORA]]&lt;&gt;"",Tabela3[[#This Row],[TIME FORA]],"")</f>
        <v>#VALUE!</v>
      </c>
    </row>
    <row r="7819" spans="1:2">
      <c r="A7819" t="e">
        <f>IF(Tabela3[[#This Row],[GOL CASA]]&lt;&gt;"",Tabela3[[#This Row],[TIME CASA]],"")</f>
        <v>#VALUE!</v>
      </c>
      <c r="B7819" t="e">
        <f>IF(Tabela3[[#This Row],[GOL FORA]]&lt;&gt;"",Tabela3[[#This Row],[TIME FORA]],"")</f>
        <v>#VALUE!</v>
      </c>
    </row>
    <row r="7820" spans="1:2">
      <c r="A7820" t="e">
        <f>IF(Tabela3[[#This Row],[GOL CASA]]&lt;&gt;"",Tabela3[[#This Row],[TIME CASA]],"")</f>
        <v>#VALUE!</v>
      </c>
      <c r="B7820" t="e">
        <f>IF(Tabela3[[#This Row],[GOL FORA]]&lt;&gt;"",Tabela3[[#This Row],[TIME FORA]],"")</f>
        <v>#VALUE!</v>
      </c>
    </row>
    <row r="7821" spans="1:2">
      <c r="A7821" t="e">
        <f>IF(Tabela3[[#This Row],[GOL CASA]]&lt;&gt;"",Tabela3[[#This Row],[TIME CASA]],"")</f>
        <v>#VALUE!</v>
      </c>
      <c r="B7821" t="e">
        <f>IF(Tabela3[[#This Row],[GOL FORA]]&lt;&gt;"",Tabela3[[#This Row],[TIME FORA]],"")</f>
        <v>#VALUE!</v>
      </c>
    </row>
    <row r="7822" spans="1:2">
      <c r="A7822" t="e">
        <f>IF(Tabela3[[#This Row],[GOL CASA]]&lt;&gt;"",Tabela3[[#This Row],[TIME CASA]],"")</f>
        <v>#VALUE!</v>
      </c>
      <c r="B7822" t="e">
        <f>IF(Tabela3[[#This Row],[GOL FORA]]&lt;&gt;"",Tabela3[[#This Row],[TIME FORA]],"")</f>
        <v>#VALUE!</v>
      </c>
    </row>
    <row r="7823" spans="1:2">
      <c r="A7823" t="e">
        <f>IF(Tabela3[[#This Row],[GOL CASA]]&lt;&gt;"",Tabela3[[#This Row],[TIME CASA]],"")</f>
        <v>#VALUE!</v>
      </c>
      <c r="B7823" t="e">
        <f>IF(Tabela3[[#This Row],[GOL FORA]]&lt;&gt;"",Tabela3[[#This Row],[TIME FORA]],"")</f>
        <v>#VALUE!</v>
      </c>
    </row>
    <row r="7824" spans="1:2">
      <c r="A7824" t="e">
        <f>IF(Tabela3[[#This Row],[GOL CASA]]&lt;&gt;"",Tabela3[[#This Row],[TIME CASA]],"")</f>
        <v>#VALUE!</v>
      </c>
      <c r="B7824" t="e">
        <f>IF(Tabela3[[#This Row],[GOL FORA]]&lt;&gt;"",Tabela3[[#This Row],[TIME FORA]],"")</f>
        <v>#VALUE!</v>
      </c>
    </row>
    <row r="7825" spans="1:2">
      <c r="A7825" t="e">
        <f>IF(Tabela3[[#This Row],[GOL CASA]]&lt;&gt;"",Tabela3[[#This Row],[TIME CASA]],"")</f>
        <v>#VALUE!</v>
      </c>
      <c r="B7825" t="e">
        <f>IF(Tabela3[[#This Row],[GOL FORA]]&lt;&gt;"",Tabela3[[#This Row],[TIME FORA]],"")</f>
        <v>#VALUE!</v>
      </c>
    </row>
    <row r="7826" spans="1:2">
      <c r="A7826" t="e">
        <f>IF(Tabela3[[#This Row],[GOL CASA]]&lt;&gt;"",Tabela3[[#This Row],[TIME CASA]],"")</f>
        <v>#VALUE!</v>
      </c>
      <c r="B7826" t="e">
        <f>IF(Tabela3[[#This Row],[GOL FORA]]&lt;&gt;"",Tabela3[[#This Row],[TIME FORA]],"")</f>
        <v>#VALUE!</v>
      </c>
    </row>
    <row r="7827" spans="1:2">
      <c r="A7827" t="e">
        <f>IF(Tabela3[[#This Row],[GOL CASA]]&lt;&gt;"",Tabela3[[#This Row],[TIME CASA]],"")</f>
        <v>#VALUE!</v>
      </c>
      <c r="B7827" t="e">
        <f>IF(Tabela3[[#This Row],[GOL FORA]]&lt;&gt;"",Tabela3[[#This Row],[TIME FORA]],"")</f>
        <v>#VALUE!</v>
      </c>
    </row>
    <row r="7828" spans="1:2">
      <c r="A7828" t="e">
        <f>IF(Tabela3[[#This Row],[GOL CASA]]&lt;&gt;"",Tabela3[[#This Row],[TIME CASA]],"")</f>
        <v>#VALUE!</v>
      </c>
      <c r="B7828" t="e">
        <f>IF(Tabela3[[#This Row],[GOL FORA]]&lt;&gt;"",Tabela3[[#This Row],[TIME FORA]],"")</f>
        <v>#VALUE!</v>
      </c>
    </row>
    <row r="7829" spans="1:2">
      <c r="A7829" t="e">
        <f>IF(Tabela3[[#This Row],[GOL CASA]]&lt;&gt;"",Tabela3[[#This Row],[TIME CASA]],"")</f>
        <v>#VALUE!</v>
      </c>
      <c r="B7829" t="e">
        <f>IF(Tabela3[[#This Row],[GOL FORA]]&lt;&gt;"",Tabela3[[#This Row],[TIME FORA]],"")</f>
        <v>#VALUE!</v>
      </c>
    </row>
    <row r="7830" spans="1:2">
      <c r="A7830" t="e">
        <f>IF(Tabela3[[#This Row],[GOL CASA]]&lt;&gt;"",Tabela3[[#This Row],[TIME CASA]],"")</f>
        <v>#VALUE!</v>
      </c>
      <c r="B7830" t="e">
        <f>IF(Tabela3[[#This Row],[GOL FORA]]&lt;&gt;"",Tabela3[[#This Row],[TIME FORA]],"")</f>
        <v>#VALUE!</v>
      </c>
    </row>
    <row r="7831" spans="1:2">
      <c r="A7831" t="e">
        <f>IF(Tabela3[[#This Row],[GOL CASA]]&lt;&gt;"",Tabela3[[#This Row],[TIME CASA]],"")</f>
        <v>#VALUE!</v>
      </c>
      <c r="B7831" t="e">
        <f>IF(Tabela3[[#This Row],[GOL FORA]]&lt;&gt;"",Tabela3[[#This Row],[TIME FORA]],"")</f>
        <v>#VALUE!</v>
      </c>
    </row>
    <row r="7832" spans="1:2">
      <c r="A7832" t="e">
        <f>IF(Tabela3[[#This Row],[GOL CASA]]&lt;&gt;"",Tabela3[[#This Row],[TIME CASA]],"")</f>
        <v>#VALUE!</v>
      </c>
      <c r="B7832" t="e">
        <f>IF(Tabela3[[#This Row],[GOL FORA]]&lt;&gt;"",Tabela3[[#This Row],[TIME FORA]],"")</f>
        <v>#VALUE!</v>
      </c>
    </row>
    <row r="7833" spans="1:2">
      <c r="A7833" t="e">
        <f>IF(Tabela3[[#This Row],[GOL CASA]]&lt;&gt;"",Tabela3[[#This Row],[TIME CASA]],"")</f>
        <v>#VALUE!</v>
      </c>
      <c r="B7833" t="e">
        <f>IF(Tabela3[[#This Row],[GOL FORA]]&lt;&gt;"",Tabela3[[#This Row],[TIME FORA]],"")</f>
        <v>#VALUE!</v>
      </c>
    </row>
    <row r="7834" spans="1:2">
      <c r="A7834" t="e">
        <f>IF(Tabela3[[#This Row],[GOL CASA]]&lt;&gt;"",Tabela3[[#This Row],[TIME CASA]],"")</f>
        <v>#VALUE!</v>
      </c>
      <c r="B7834" t="e">
        <f>IF(Tabela3[[#This Row],[GOL FORA]]&lt;&gt;"",Tabela3[[#This Row],[TIME FORA]],"")</f>
        <v>#VALUE!</v>
      </c>
    </row>
    <row r="7835" spans="1:2">
      <c r="A7835" t="e">
        <f>IF(Tabela3[[#This Row],[GOL CASA]]&lt;&gt;"",Tabela3[[#This Row],[TIME CASA]],"")</f>
        <v>#VALUE!</v>
      </c>
      <c r="B7835" t="e">
        <f>IF(Tabela3[[#This Row],[GOL FORA]]&lt;&gt;"",Tabela3[[#This Row],[TIME FORA]],"")</f>
        <v>#VALUE!</v>
      </c>
    </row>
    <row r="7836" spans="1:2">
      <c r="A7836" t="e">
        <f>IF(Tabela3[[#This Row],[GOL CASA]]&lt;&gt;"",Tabela3[[#This Row],[TIME CASA]],"")</f>
        <v>#VALUE!</v>
      </c>
      <c r="B7836" t="e">
        <f>IF(Tabela3[[#This Row],[GOL FORA]]&lt;&gt;"",Tabela3[[#This Row],[TIME FORA]],"")</f>
        <v>#VALUE!</v>
      </c>
    </row>
    <row r="7837" spans="1:2">
      <c r="A7837" t="e">
        <f>IF(Tabela3[[#This Row],[GOL CASA]]&lt;&gt;"",Tabela3[[#This Row],[TIME CASA]],"")</f>
        <v>#VALUE!</v>
      </c>
      <c r="B7837" t="e">
        <f>IF(Tabela3[[#This Row],[GOL FORA]]&lt;&gt;"",Tabela3[[#This Row],[TIME FORA]],"")</f>
        <v>#VALUE!</v>
      </c>
    </row>
    <row r="7838" spans="1:2">
      <c r="A7838" t="e">
        <f>IF(Tabela3[[#This Row],[GOL CASA]]&lt;&gt;"",Tabela3[[#This Row],[TIME CASA]],"")</f>
        <v>#VALUE!</v>
      </c>
      <c r="B7838" t="e">
        <f>IF(Tabela3[[#This Row],[GOL FORA]]&lt;&gt;"",Tabela3[[#This Row],[TIME FORA]],"")</f>
        <v>#VALUE!</v>
      </c>
    </row>
    <row r="7839" spans="1:2">
      <c r="A7839" t="e">
        <f>IF(Tabela3[[#This Row],[GOL CASA]]&lt;&gt;"",Tabela3[[#This Row],[TIME CASA]],"")</f>
        <v>#VALUE!</v>
      </c>
      <c r="B7839" t="e">
        <f>IF(Tabela3[[#This Row],[GOL FORA]]&lt;&gt;"",Tabela3[[#This Row],[TIME FORA]],"")</f>
        <v>#VALUE!</v>
      </c>
    </row>
    <row r="7840" spans="1:2">
      <c r="A7840" t="e">
        <f>IF(Tabela3[[#This Row],[GOL CASA]]&lt;&gt;"",Tabela3[[#This Row],[TIME CASA]],"")</f>
        <v>#VALUE!</v>
      </c>
      <c r="B7840" t="e">
        <f>IF(Tabela3[[#This Row],[GOL FORA]]&lt;&gt;"",Tabela3[[#This Row],[TIME FORA]],"")</f>
        <v>#VALUE!</v>
      </c>
    </row>
    <row r="7841" spans="1:2">
      <c r="A7841" t="e">
        <f>IF(Tabela3[[#This Row],[GOL CASA]]&lt;&gt;"",Tabela3[[#This Row],[TIME CASA]],"")</f>
        <v>#VALUE!</v>
      </c>
      <c r="B7841" t="e">
        <f>IF(Tabela3[[#This Row],[GOL FORA]]&lt;&gt;"",Tabela3[[#This Row],[TIME FORA]],"")</f>
        <v>#VALUE!</v>
      </c>
    </row>
    <row r="7842" spans="1:2">
      <c r="A7842" t="e">
        <f>IF(Tabela3[[#This Row],[GOL CASA]]&lt;&gt;"",Tabela3[[#This Row],[TIME CASA]],"")</f>
        <v>#VALUE!</v>
      </c>
      <c r="B7842" t="e">
        <f>IF(Tabela3[[#This Row],[GOL FORA]]&lt;&gt;"",Tabela3[[#This Row],[TIME FORA]],"")</f>
        <v>#VALUE!</v>
      </c>
    </row>
    <row r="7843" spans="1:2">
      <c r="A7843" t="e">
        <f>IF(Tabela3[[#This Row],[GOL CASA]]&lt;&gt;"",Tabela3[[#This Row],[TIME CASA]],"")</f>
        <v>#VALUE!</v>
      </c>
      <c r="B7843" t="e">
        <f>IF(Tabela3[[#This Row],[GOL FORA]]&lt;&gt;"",Tabela3[[#This Row],[TIME FORA]],"")</f>
        <v>#VALUE!</v>
      </c>
    </row>
    <row r="7844" spans="1:2">
      <c r="A7844" t="e">
        <f>IF(Tabela3[[#This Row],[GOL CASA]]&lt;&gt;"",Tabela3[[#This Row],[TIME CASA]],"")</f>
        <v>#VALUE!</v>
      </c>
      <c r="B7844" t="e">
        <f>IF(Tabela3[[#This Row],[GOL FORA]]&lt;&gt;"",Tabela3[[#This Row],[TIME FORA]],"")</f>
        <v>#VALUE!</v>
      </c>
    </row>
    <row r="7845" spans="1:2">
      <c r="A7845" t="e">
        <f>IF(Tabela3[[#This Row],[GOL CASA]]&lt;&gt;"",Tabela3[[#This Row],[TIME CASA]],"")</f>
        <v>#VALUE!</v>
      </c>
      <c r="B7845" t="e">
        <f>IF(Tabela3[[#This Row],[GOL FORA]]&lt;&gt;"",Tabela3[[#This Row],[TIME FORA]],"")</f>
        <v>#VALUE!</v>
      </c>
    </row>
    <row r="7846" spans="1:2">
      <c r="A7846" t="e">
        <f>IF(Tabela3[[#This Row],[GOL CASA]]&lt;&gt;"",Tabela3[[#This Row],[TIME CASA]],"")</f>
        <v>#VALUE!</v>
      </c>
      <c r="B7846" t="e">
        <f>IF(Tabela3[[#This Row],[GOL FORA]]&lt;&gt;"",Tabela3[[#This Row],[TIME FORA]],"")</f>
        <v>#VALUE!</v>
      </c>
    </row>
    <row r="7847" spans="1:2">
      <c r="A7847" t="e">
        <f>IF(Tabela3[[#This Row],[GOL CASA]]&lt;&gt;"",Tabela3[[#This Row],[TIME CASA]],"")</f>
        <v>#VALUE!</v>
      </c>
      <c r="B7847" t="e">
        <f>IF(Tabela3[[#This Row],[GOL FORA]]&lt;&gt;"",Tabela3[[#This Row],[TIME FORA]],"")</f>
        <v>#VALUE!</v>
      </c>
    </row>
    <row r="7848" spans="1:2">
      <c r="A7848" t="e">
        <f>IF(Tabela3[[#This Row],[GOL CASA]]&lt;&gt;"",Tabela3[[#This Row],[TIME CASA]],"")</f>
        <v>#VALUE!</v>
      </c>
      <c r="B7848" t="e">
        <f>IF(Tabela3[[#This Row],[GOL FORA]]&lt;&gt;"",Tabela3[[#This Row],[TIME FORA]],"")</f>
        <v>#VALUE!</v>
      </c>
    </row>
    <row r="7849" spans="1:2">
      <c r="A7849" t="e">
        <f>IF(Tabela3[[#This Row],[GOL CASA]]&lt;&gt;"",Tabela3[[#This Row],[TIME CASA]],"")</f>
        <v>#VALUE!</v>
      </c>
      <c r="B7849" t="e">
        <f>IF(Tabela3[[#This Row],[GOL FORA]]&lt;&gt;"",Tabela3[[#This Row],[TIME FORA]],"")</f>
        <v>#VALUE!</v>
      </c>
    </row>
    <row r="7850" spans="1:2">
      <c r="A7850" t="e">
        <f>IF(Tabela3[[#This Row],[GOL CASA]]&lt;&gt;"",Tabela3[[#This Row],[TIME CASA]],"")</f>
        <v>#VALUE!</v>
      </c>
      <c r="B7850" t="e">
        <f>IF(Tabela3[[#This Row],[GOL FORA]]&lt;&gt;"",Tabela3[[#This Row],[TIME FORA]],"")</f>
        <v>#VALUE!</v>
      </c>
    </row>
    <row r="7851" spans="1:2">
      <c r="A7851" t="e">
        <f>IF(Tabela3[[#This Row],[GOL CASA]]&lt;&gt;"",Tabela3[[#This Row],[TIME CASA]],"")</f>
        <v>#VALUE!</v>
      </c>
      <c r="B7851" t="e">
        <f>IF(Tabela3[[#This Row],[GOL FORA]]&lt;&gt;"",Tabela3[[#This Row],[TIME FORA]],"")</f>
        <v>#VALUE!</v>
      </c>
    </row>
    <row r="7852" spans="1:2">
      <c r="A7852" t="e">
        <f>IF(Tabela3[[#This Row],[GOL CASA]]&lt;&gt;"",Tabela3[[#This Row],[TIME CASA]],"")</f>
        <v>#VALUE!</v>
      </c>
      <c r="B7852" t="e">
        <f>IF(Tabela3[[#This Row],[GOL FORA]]&lt;&gt;"",Tabela3[[#This Row],[TIME FORA]],"")</f>
        <v>#VALUE!</v>
      </c>
    </row>
    <row r="7853" spans="1:2">
      <c r="A7853" t="e">
        <f>IF(Tabela3[[#This Row],[GOL CASA]]&lt;&gt;"",Tabela3[[#This Row],[TIME CASA]],"")</f>
        <v>#VALUE!</v>
      </c>
      <c r="B7853" t="e">
        <f>IF(Tabela3[[#This Row],[GOL FORA]]&lt;&gt;"",Tabela3[[#This Row],[TIME FORA]],"")</f>
        <v>#VALUE!</v>
      </c>
    </row>
    <row r="7854" spans="1:2">
      <c r="A7854" t="e">
        <f>IF(Tabela3[[#This Row],[GOL CASA]]&lt;&gt;"",Tabela3[[#This Row],[TIME CASA]],"")</f>
        <v>#VALUE!</v>
      </c>
      <c r="B7854" t="e">
        <f>IF(Tabela3[[#This Row],[GOL FORA]]&lt;&gt;"",Tabela3[[#This Row],[TIME FORA]],"")</f>
        <v>#VALUE!</v>
      </c>
    </row>
    <row r="7855" spans="1:2">
      <c r="A7855" t="e">
        <f>IF(Tabela3[[#This Row],[GOL CASA]]&lt;&gt;"",Tabela3[[#This Row],[TIME CASA]],"")</f>
        <v>#VALUE!</v>
      </c>
      <c r="B7855" t="e">
        <f>IF(Tabela3[[#This Row],[GOL FORA]]&lt;&gt;"",Tabela3[[#This Row],[TIME FORA]],"")</f>
        <v>#VALUE!</v>
      </c>
    </row>
    <row r="7856" spans="1:2">
      <c r="A7856" t="e">
        <f>IF(Tabela3[[#This Row],[GOL CASA]]&lt;&gt;"",Tabela3[[#This Row],[TIME CASA]],"")</f>
        <v>#VALUE!</v>
      </c>
      <c r="B7856" t="e">
        <f>IF(Tabela3[[#This Row],[GOL FORA]]&lt;&gt;"",Tabela3[[#This Row],[TIME FORA]],"")</f>
        <v>#VALUE!</v>
      </c>
    </row>
    <row r="7857" spans="1:2">
      <c r="A7857" t="e">
        <f>IF(Tabela3[[#This Row],[GOL CASA]]&lt;&gt;"",Tabela3[[#This Row],[TIME CASA]],"")</f>
        <v>#VALUE!</v>
      </c>
      <c r="B7857" t="e">
        <f>IF(Tabela3[[#This Row],[GOL FORA]]&lt;&gt;"",Tabela3[[#This Row],[TIME FORA]],"")</f>
        <v>#VALUE!</v>
      </c>
    </row>
    <row r="7858" spans="1:2">
      <c r="A7858" t="e">
        <f>IF(Tabela3[[#This Row],[GOL CASA]]&lt;&gt;"",Tabela3[[#This Row],[TIME CASA]],"")</f>
        <v>#VALUE!</v>
      </c>
      <c r="B7858" t="e">
        <f>IF(Tabela3[[#This Row],[GOL FORA]]&lt;&gt;"",Tabela3[[#This Row],[TIME FORA]],"")</f>
        <v>#VALUE!</v>
      </c>
    </row>
    <row r="7859" spans="1:2">
      <c r="A7859" t="e">
        <f>IF(Tabela3[[#This Row],[GOL CASA]]&lt;&gt;"",Tabela3[[#This Row],[TIME CASA]],"")</f>
        <v>#VALUE!</v>
      </c>
      <c r="B7859" t="e">
        <f>IF(Tabela3[[#This Row],[GOL FORA]]&lt;&gt;"",Tabela3[[#This Row],[TIME FORA]],"")</f>
        <v>#VALUE!</v>
      </c>
    </row>
    <row r="7860" spans="1:2">
      <c r="A7860" t="e">
        <f>IF(Tabela3[[#This Row],[GOL CASA]]&lt;&gt;"",Tabela3[[#This Row],[TIME CASA]],"")</f>
        <v>#VALUE!</v>
      </c>
      <c r="B7860" t="e">
        <f>IF(Tabela3[[#This Row],[GOL FORA]]&lt;&gt;"",Tabela3[[#This Row],[TIME FORA]],"")</f>
        <v>#VALUE!</v>
      </c>
    </row>
    <row r="7861" spans="1:2">
      <c r="A7861" t="e">
        <f>IF(Tabela3[[#This Row],[GOL CASA]]&lt;&gt;"",Tabela3[[#This Row],[TIME CASA]],"")</f>
        <v>#VALUE!</v>
      </c>
      <c r="B7861" t="e">
        <f>IF(Tabela3[[#This Row],[GOL FORA]]&lt;&gt;"",Tabela3[[#This Row],[TIME FORA]],"")</f>
        <v>#VALUE!</v>
      </c>
    </row>
    <row r="7862" spans="1:2">
      <c r="A7862" t="e">
        <f>IF(Tabela3[[#This Row],[GOL CASA]]&lt;&gt;"",Tabela3[[#This Row],[TIME CASA]],"")</f>
        <v>#VALUE!</v>
      </c>
      <c r="B7862" t="e">
        <f>IF(Tabela3[[#This Row],[GOL FORA]]&lt;&gt;"",Tabela3[[#This Row],[TIME FORA]],"")</f>
        <v>#VALUE!</v>
      </c>
    </row>
    <row r="7863" spans="1:2">
      <c r="A7863" t="e">
        <f>IF(Tabela3[[#This Row],[GOL CASA]]&lt;&gt;"",Tabela3[[#This Row],[TIME CASA]],"")</f>
        <v>#VALUE!</v>
      </c>
      <c r="B7863" t="e">
        <f>IF(Tabela3[[#This Row],[GOL FORA]]&lt;&gt;"",Tabela3[[#This Row],[TIME FORA]],"")</f>
        <v>#VALUE!</v>
      </c>
    </row>
    <row r="7864" spans="1:2">
      <c r="A7864" t="e">
        <f>IF(Tabela3[[#This Row],[GOL CASA]]&lt;&gt;"",Tabela3[[#This Row],[TIME CASA]],"")</f>
        <v>#VALUE!</v>
      </c>
      <c r="B7864" t="e">
        <f>IF(Tabela3[[#This Row],[GOL FORA]]&lt;&gt;"",Tabela3[[#This Row],[TIME FORA]],"")</f>
        <v>#VALUE!</v>
      </c>
    </row>
    <row r="7865" spans="1:2">
      <c r="A7865" t="e">
        <f>IF(Tabela3[[#This Row],[GOL CASA]]&lt;&gt;"",Tabela3[[#This Row],[TIME CASA]],"")</f>
        <v>#VALUE!</v>
      </c>
      <c r="B7865" t="e">
        <f>IF(Tabela3[[#This Row],[GOL FORA]]&lt;&gt;"",Tabela3[[#This Row],[TIME FORA]],"")</f>
        <v>#VALUE!</v>
      </c>
    </row>
    <row r="7866" spans="1:2">
      <c r="A7866" t="e">
        <f>IF(Tabela3[[#This Row],[GOL CASA]]&lt;&gt;"",Tabela3[[#This Row],[TIME CASA]],"")</f>
        <v>#VALUE!</v>
      </c>
      <c r="B7866" t="e">
        <f>IF(Tabela3[[#This Row],[GOL FORA]]&lt;&gt;"",Tabela3[[#This Row],[TIME FORA]],"")</f>
        <v>#VALUE!</v>
      </c>
    </row>
    <row r="7867" spans="1:2">
      <c r="A7867" t="e">
        <f>IF(Tabela3[[#This Row],[GOL CASA]]&lt;&gt;"",Tabela3[[#This Row],[TIME CASA]],"")</f>
        <v>#VALUE!</v>
      </c>
      <c r="B7867" t="e">
        <f>IF(Tabela3[[#This Row],[GOL FORA]]&lt;&gt;"",Tabela3[[#This Row],[TIME FORA]],"")</f>
        <v>#VALUE!</v>
      </c>
    </row>
    <row r="7868" spans="1:2">
      <c r="A7868" t="e">
        <f>IF(Tabela3[[#This Row],[GOL CASA]]&lt;&gt;"",Tabela3[[#This Row],[TIME CASA]],"")</f>
        <v>#VALUE!</v>
      </c>
      <c r="B7868" t="e">
        <f>IF(Tabela3[[#This Row],[GOL FORA]]&lt;&gt;"",Tabela3[[#This Row],[TIME FORA]],"")</f>
        <v>#VALUE!</v>
      </c>
    </row>
    <row r="7869" spans="1:2">
      <c r="A7869" t="e">
        <f>IF(Tabela3[[#This Row],[GOL CASA]]&lt;&gt;"",Tabela3[[#This Row],[TIME CASA]],"")</f>
        <v>#VALUE!</v>
      </c>
      <c r="B7869" t="e">
        <f>IF(Tabela3[[#This Row],[GOL FORA]]&lt;&gt;"",Tabela3[[#This Row],[TIME FORA]],"")</f>
        <v>#VALUE!</v>
      </c>
    </row>
    <row r="7870" spans="1:2">
      <c r="A7870" t="e">
        <f>IF(Tabela3[[#This Row],[GOL CASA]]&lt;&gt;"",Tabela3[[#This Row],[TIME CASA]],"")</f>
        <v>#VALUE!</v>
      </c>
      <c r="B7870" t="e">
        <f>IF(Tabela3[[#This Row],[GOL FORA]]&lt;&gt;"",Tabela3[[#This Row],[TIME FORA]],"")</f>
        <v>#VALUE!</v>
      </c>
    </row>
    <row r="7871" spans="1:2">
      <c r="A7871" t="e">
        <f>IF(Tabela3[[#This Row],[GOL CASA]]&lt;&gt;"",Tabela3[[#This Row],[TIME CASA]],"")</f>
        <v>#VALUE!</v>
      </c>
      <c r="B7871" t="e">
        <f>IF(Tabela3[[#This Row],[GOL FORA]]&lt;&gt;"",Tabela3[[#This Row],[TIME FORA]],"")</f>
        <v>#VALUE!</v>
      </c>
    </row>
    <row r="7872" spans="1:2">
      <c r="A7872" t="e">
        <f>IF(Tabela3[[#This Row],[GOL CASA]]&lt;&gt;"",Tabela3[[#This Row],[TIME CASA]],"")</f>
        <v>#VALUE!</v>
      </c>
      <c r="B7872" t="e">
        <f>IF(Tabela3[[#This Row],[GOL FORA]]&lt;&gt;"",Tabela3[[#This Row],[TIME FORA]],"")</f>
        <v>#VALUE!</v>
      </c>
    </row>
    <row r="7873" spans="1:2">
      <c r="A7873" t="e">
        <f>IF(Tabela3[[#This Row],[GOL CASA]]&lt;&gt;"",Tabela3[[#This Row],[TIME CASA]],"")</f>
        <v>#VALUE!</v>
      </c>
      <c r="B7873" t="e">
        <f>IF(Tabela3[[#This Row],[GOL FORA]]&lt;&gt;"",Tabela3[[#This Row],[TIME FORA]],"")</f>
        <v>#VALUE!</v>
      </c>
    </row>
    <row r="7874" spans="1:2">
      <c r="A7874" t="e">
        <f>IF(Tabela3[[#This Row],[GOL CASA]]&lt;&gt;"",Tabela3[[#This Row],[TIME CASA]],"")</f>
        <v>#VALUE!</v>
      </c>
      <c r="B7874" t="e">
        <f>IF(Tabela3[[#This Row],[GOL FORA]]&lt;&gt;"",Tabela3[[#This Row],[TIME FORA]],"")</f>
        <v>#VALUE!</v>
      </c>
    </row>
    <row r="7875" spans="1:2">
      <c r="A7875" t="e">
        <f>IF(Tabela3[[#This Row],[GOL CASA]]&lt;&gt;"",Tabela3[[#This Row],[TIME CASA]],"")</f>
        <v>#VALUE!</v>
      </c>
      <c r="B7875" t="e">
        <f>IF(Tabela3[[#This Row],[GOL FORA]]&lt;&gt;"",Tabela3[[#This Row],[TIME FORA]],"")</f>
        <v>#VALUE!</v>
      </c>
    </row>
    <row r="7876" spans="1:2">
      <c r="A7876" t="e">
        <f>IF(Tabela3[[#This Row],[GOL CASA]]&lt;&gt;"",Tabela3[[#This Row],[TIME CASA]],"")</f>
        <v>#VALUE!</v>
      </c>
      <c r="B7876" t="e">
        <f>IF(Tabela3[[#This Row],[GOL FORA]]&lt;&gt;"",Tabela3[[#This Row],[TIME FORA]],"")</f>
        <v>#VALUE!</v>
      </c>
    </row>
    <row r="7877" spans="1:2">
      <c r="A7877" t="e">
        <f>IF(Tabela3[[#This Row],[GOL CASA]]&lt;&gt;"",Tabela3[[#This Row],[TIME CASA]],"")</f>
        <v>#VALUE!</v>
      </c>
      <c r="B7877" t="e">
        <f>IF(Tabela3[[#This Row],[GOL FORA]]&lt;&gt;"",Tabela3[[#This Row],[TIME FORA]],"")</f>
        <v>#VALUE!</v>
      </c>
    </row>
    <row r="7878" spans="1:2">
      <c r="A7878" t="e">
        <f>IF(Tabela3[[#This Row],[GOL CASA]]&lt;&gt;"",Tabela3[[#This Row],[TIME CASA]],"")</f>
        <v>#VALUE!</v>
      </c>
      <c r="B7878" t="e">
        <f>IF(Tabela3[[#This Row],[GOL FORA]]&lt;&gt;"",Tabela3[[#This Row],[TIME FORA]],"")</f>
        <v>#VALUE!</v>
      </c>
    </row>
    <row r="7879" spans="1:2">
      <c r="A7879" t="e">
        <f>IF(Tabela3[[#This Row],[GOL CASA]]&lt;&gt;"",Tabela3[[#This Row],[TIME CASA]],"")</f>
        <v>#VALUE!</v>
      </c>
      <c r="B7879" t="e">
        <f>IF(Tabela3[[#This Row],[GOL FORA]]&lt;&gt;"",Tabela3[[#This Row],[TIME FORA]],"")</f>
        <v>#VALUE!</v>
      </c>
    </row>
    <row r="7880" spans="1:2">
      <c r="A7880" t="e">
        <f>IF(Tabela3[[#This Row],[GOL CASA]]&lt;&gt;"",Tabela3[[#This Row],[TIME CASA]],"")</f>
        <v>#VALUE!</v>
      </c>
      <c r="B7880" t="e">
        <f>IF(Tabela3[[#This Row],[GOL FORA]]&lt;&gt;"",Tabela3[[#This Row],[TIME FORA]],"")</f>
        <v>#VALUE!</v>
      </c>
    </row>
    <row r="7881" spans="1:2">
      <c r="A7881" t="e">
        <f>IF(Tabela3[[#This Row],[GOL CASA]]&lt;&gt;"",Tabela3[[#This Row],[TIME CASA]],"")</f>
        <v>#VALUE!</v>
      </c>
      <c r="B7881" t="e">
        <f>IF(Tabela3[[#This Row],[GOL FORA]]&lt;&gt;"",Tabela3[[#This Row],[TIME FORA]],"")</f>
        <v>#VALUE!</v>
      </c>
    </row>
    <row r="7882" spans="1:2">
      <c r="A7882" t="e">
        <f>IF(Tabela3[[#This Row],[GOL CASA]]&lt;&gt;"",Tabela3[[#This Row],[TIME CASA]],"")</f>
        <v>#VALUE!</v>
      </c>
      <c r="B7882" t="e">
        <f>IF(Tabela3[[#This Row],[GOL FORA]]&lt;&gt;"",Tabela3[[#This Row],[TIME FORA]],"")</f>
        <v>#VALUE!</v>
      </c>
    </row>
    <row r="7883" spans="1:2">
      <c r="A7883" t="e">
        <f>IF(Tabela3[[#This Row],[GOL CASA]]&lt;&gt;"",Tabela3[[#This Row],[TIME CASA]],"")</f>
        <v>#VALUE!</v>
      </c>
      <c r="B7883" t="e">
        <f>IF(Tabela3[[#This Row],[GOL FORA]]&lt;&gt;"",Tabela3[[#This Row],[TIME FORA]],"")</f>
        <v>#VALUE!</v>
      </c>
    </row>
    <row r="7884" spans="1:2">
      <c r="A7884" t="e">
        <f>IF(Tabela3[[#This Row],[GOL CASA]]&lt;&gt;"",Tabela3[[#This Row],[TIME CASA]],"")</f>
        <v>#VALUE!</v>
      </c>
      <c r="B7884" t="e">
        <f>IF(Tabela3[[#This Row],[GOL FORA]]&lt;&gt;"",Tabela3[[#This Row],[TIME FORA]],"")</f>
        <v>#VALUE!</v>
      </c>
    </row>
    <row r="7885" spans="1:2">
      <c r="A7885" t="e">
        <f>IF(Tabela3[[#This Row],[GOL CASA]]&lt;&gt;"",Tabela3[[#This Row],[TIME CASA]],"")</f>
        <v>#VALUE!</v>
      </c>
      <c r="B7885" t="e">
        <f>IF(Tabela3[[#This Row],[GOL FORA]]&lt;&gt;"",Tabela3[[#This Row],[TIME FORA]],"")</f>
        <v>#VALUE!</v>
      </c>
    </row>
    <row r="7886" spans="1:2">
      <c r="A7886" t="e">
        <f>IF(Tabela3[[#This Row],[GOL CASA]]&lt;&gt;"",Tabela3[[#This Row],[TIME CASA]],"")</f>
        <v>#VALUE!</v>
      </c>
      <c r="B7886" t="e">
        <f>IF(Tabela3[[#This Row],[GOL FORA]]&lt;&gt;"",Tabela3[[#This Row],[TIME FORA]],"")</f>
        <v>#VALUE!</v>
      </c>
    </row>
    <row r="7887" spans="1:2">
      <c r="A7887" t="e">
        <f>IF(Tabela3[[#This Row],[GOL CASA]]&lt;&gt;"",Tabela3[[#This Row],[TIME CASA]],"")</f>
        <v>#VALUE!</v>
      </c>
      <c r="B7887" t="e">
        <f>IF(Tabela3[[#This Row],[GOL FORA]]&lt;&gt;"",Tabela3[[#This Row],[TIME FORA]],"")</f>
        <v>#VALUE!</v>
      </c>
    </row>
    <row r="7888" spans="1:2">
      <c r="A7888" t="e">
        <f>IF(Tabela3[[#This Row],[GOL CASA]]&lt;&gt;"",Tabela3[[#This Row],[TIME CASA]],"")</f>
        <v>#VALUE!</v>
      </c>
      <c r="B7888" t="e">
        <f>IF(Tabela3[[#This Row],[GOL FORA]]&lt;&gt;"",Tabela3[[#This Row],[TIME FORA]],"")</f>
        <v>#VALUE!</v>
      </c>
    </row>
    <row r="7889" spans="1:2">
      <c r="A7889" t="e">
        <f>IF(Tabela3[[#This Row],[GOL CASA]]&lt;&gt;"",Tabela3[[#This Row],[TIME CASA]],"")</f>
        <v>#VALUE!</v>
      </c>
      <c r="B7889" t="e">
        <f>IF(Tabela3[[#This Row],[GOL FORA]]&lt;&gt;"",Tabela3[[#This Row],[TIME FORA]],"")</f>
        <v>#VALUE!</v>
      </c>
    </row>
    <row r="7890" spans="1:2">
      <c r="A7890" t="e">
        <f>IF(Tabela3[[#This Row],[GOL CASA]]&lt;&gt;"",Tabela3[[#This Row],[TIME CASA]],"")</f>
        <v>#VALUE!</v>
      </c>
      <c r="B7890" t="e">
        <f>IF(Tabela3[[#This Row],[GOL FORA]]&lt;&gt;"",Tabela3[[#This Row],[TIME FORA]],"")</f>
        <v>#VALUE!</v>
      </c>
    </row>
    <row r="7891" spans="1:2">
      <c r="A7891" t="e">
        <f>IF(Tabela3[[#This Row],[GOL CASA]]&lt;&gt;"",Tabela3[[#This Row],[TIME CASA]],"")</f>
        <v>#VALUE!</v>
      </c>
      <c r="B7891" t="e">
        <f>IF(Tabela3[[#This Row],[GOL FORA]]&lt;&gt;"",Tabela3[[#This Row],[TIME FORA]],"")</f>
        <v>#VALUE!</v>
      </c>
    </row>
    <row r="7892" spans="1:2">
      <c r="A7892" t="e">
        <f>IF(Tabela3[[#This Row],[GOL CASA]]&lt;&gt;"",Tabela3[[#This Row],[TIME CASA]],"")</f>
        <v>#VALUE!</v>
      </c>
      <c r="B7892" t="e">
        <f>IF(Tabela3[[#This Row],[GOL FORA]]&lt;&gt;"",Tabela3[[#This Row],[TIME FORA]],"")</f>
        <v>#VALUE!</v>
      </c>
    </row>
    <row r="7893" spans="1:2">
      <c r="A7893" t="e">
        <f>IF(Tabela3[[#This Row],[GOL CASA]]&lt;&gt;"",Tabela3[[#This Row],[TIME CASA]],"")</f>
        <v>#VALUE!</v>
      </c>
      <c r="B7893" t="e">
        <f>IF(Tabela3[[#This Row],[GOL FORA]]&lt;&gt;"",Tabela3[[#This Row],[TIME FORA]],"")</f>
        <v>#VALUE!</v>
      </c>
    </row>
    <row r="7894" spans="1:2">
      <c r="A7894" t="e">
        <f>IF(Tabela3[[#This Row],[GOL CASA]]&lt;&gt;"",Tabela3[[#This Row],[TIME CASA]],"")</f>
        <v>#VALUE!</v>
      </c>
      <c r="B7894" t="e">
        <f>IF(Tabela3[[#This Row],[GOL FORA]]&lt;&gt;"",Tabela3[[#This Row],[TIME FORA]],"")</f>
        <v>#VALUE!</v>
      </c>
    </row>
    <row r="7895" spans="1:2">
      <c r="A7895" t="e">
        <f>IF(Tabela3[[#This Row],[GOL CASA]]&lt;&gt;"",Tabela3[[#This Row],[TIME CASA]],"")</f>
        <v>#VALUE!</v>
      </c>
      <c r="B7895" t="e">
        <f>IF(Tabela3[[#This Row],[GOL FORA]]&lt;&gt;"",Tabela3[[#This Row],[TIME FORA]],"")</f>
        <v>#VALUE!</v>
      </c>
    </row>
    <row r="7896" spans="1:2">
      <c r="A7896" t="e">
        <f>IF(Tabela3[[#This Row],[GOL CASA]]&lt;&gt;"",Tabela3[[#This Row],[TIME CASA]],"")</f>
        <v>#VALUE!</v>
      </c>
      <c r="B7896" t="e">
        <f>IF(Tabela3[[#This Row],[GOL FORA]]&lt;&gt;"",Tabela3[[#This Row],[TIME FORA]],"")</f>
        <v>#VALUE!</v>
      </c>
    </row>
    <row r="7897" spans="1:2">
      <c r="A7897" t="e">
        <f>IF(Tabela3[[#This Row],[GOL CASA]]&lt;&gt;"",Tabela3[[#This Row],[TIME CASA]],"")</f>
        <v>#VALUE!</v>
      </c>
      <c r="B7897" t="e">
        <f>IF(Tabela3[[#This Row],[GOL FORA]]&lt;&gt;"",Tabela3[[#This Row],[TIME FORA]],"")</f>
        <v>#VALUE!</v>
      </c>
    </row>
    <row r="7898" spans="1:2">
      <c r="A7898" t="e">
        <f>IF(Tabela3[[#This Row],[GOL CASA]]&lt;&gt;"",Tabela3[[#This Row],[TIME CASA]],"")</f>
        <v>#VALUE!</v>
      </c>
      <c r="B7898" t="e">
        <f>IF(Tabela3[[#This Row],[GOL FORA]]&lt;&gt;"",Tabela3[[#This Row],[TIME FORA]],"")</f>
        <v>#VALUE!</v>
      </c>
    </row>
    <row r="7899" spans="1:2">
      <c r="A7899" t="e">
        <f>IF(Tabela3[[#This Row],[GOL CASA]]&lt;&gt;"",Tabela3[[#This Row],[TIME CASA]],"")</f>
        <v>#VALUE!</v>
      </c>
      <c r="B7899" t="e">
        <f>IF(Tabela3[[#This Row],[GOL FORA]]&lt;&gt;"",Tabela3[[#This Row],[TIME FORA]],"")</f>
        <v>#VALUE!</v>
      </c>
    </row>
    <row r="7900" spans="1:2">
      <c r="A7900" t="e">
        <f>IF(Tabela3[[#This Row],[GOL CASA]]&lt;&gt;"",Tabela3[[#This Row],[TIME CASA]],"")</f>
        <v>#VALUE!</v>
      </c>
      <c r="B7900" t="e">
        <f>IF(Tabela3[[#This Row],[GOL FORA]]&lt;&gt;"",Tabela3[[#This Row],[TIME FORA]],"")</f>
        <v>#VALUE!</v>
      </c>
    </row>
    <row r="7901" spans="1:2">
      <c r="A7901" t="e">
        <f>IF(Tabela3[[#This Row],[GOL CASA]]&lt;&gt;"",Tabela3[[#This Row],[TIME CASA]],"")</f>
        <v>#VALUE!</v>
      </c>
      <c r="B7901" t="e">
        <f>IF(Tabela3[[#This Row],[GOL FORA]]&lt;&gt;"",Tabela3[[#This Row],[TIME FORA]],"")</f>
        <v>#VALUE!</v>
      </c>
    </row>
    <row r="7902" spans="1:2">
      <c r="A7902" t="e">
        <f>IF(Tabela3[[#This Row],[GOL CASA]]&lt;&gt;"",Tabela3[[#This Row],[TIME CASA]],"")</f>
        <v>#VALUE!</v>
      </c>
      <c r="B7902" t="e">
        <f>IF(Tabela3[[#This Row],[GOL FORA]]&lt;&gt;"",Tabela3[[#This Row],[TIME FORA]],"")</f>
        <v>#VALUE!</v>
      </c>
    </row>
    <row r="7903" spans="1:2">
      <c r="A7903" t="e">
        <f>IF(Tabela3[[#This Row],[GOL CASA]]&lt;&gt;"",Tabela3[[#This Row],[TIME CASA]],"")</f>
        <v>#VALUE!</v>
      </c>
      <c r="B7903" t="e">
        <f>IF(Tabela3[[#This Row],[GOL FORA]]&lt;&gt;"",Tabela3[[#This Row],[TIME FORA]],"")</f>
        <v>#VALUE!</v>
      </c>
    </row>
    <row r="7904" spans="1:2">
      <c r="A7904" t="e">
        <f>IF(Tabela3[[#This Row],[GOL CASA]]&lt;&gt;"",Tabela3[[#This Row],[TIME CASA]],"")</f>
        <v>#VALUE!</v>
      </c>
      <c r="B7904" t="e">
        <f>IF(Tabela3[[#This Row],[GOL FORA]]&lt;&gt;"",Tabela3[[#This Row],[TIME FORA]],"")</f>
        <v>#VALUE!</v>
      </c>
    </row>
    <row r="7905" spans="1:2">
      <c r="A7905" t="e">
        <f>IF(Tabela3[[#This Row],[GOL CASA]]&lt;&gt;"",Tabela3[[#This Row],[TIME CASA]],"")</f>
        <v>#VALUE!</v>
      </c>
      <c r="B7905" t="e">
        <f>IF(Tabela3[[#This Row],[GOL FORA]]&lt;&gt;"",Tabela3[[#This Row],[TIME FORA]],"")</f>
        <v>#VALUE!</v>
      </c>
    </row>
    <row r="7906" spans="1:2">
      <c r="A7906" t="e">
        <f>IF(Tabela3[[#This Row],[GOL CASA]]&lt;&gt;"",Tabela3[[#This Row],[TIME CASA]],"")</f>
        <v>#VALUE!</v>
      </c>
      <c r="B7906" t="e">
        <f>IF(Tabela3[[#This Row],[GOL FORA]]&lt;&gt;"",Tabela3[[#This Row],[TIME FORA]],"")</f>
        <v>#VALUE!</v>
      </c>
    </row>
    <row r="7907" spans="1:2">
      <c r="A7907" t="e">
        <f>IF(Tabela3[[#This Row],[GOL CASA]]&lt;&gt;"",Tabela3[[#This Row],[TIME CASA]],"")</f>
        <v>#VALUE!</v>
      </c>
      <c r="B7907" t="e">
        <f>IF(Tabela3[[#This Row],[GOL FORA]]&lt;&gt;"",Tabela3[[#This Row],[TIME FORA]],"")</f>
        <v>#VALUE!</v>
      </c>
    </row>
    <row r="7908" spans="1:2">
      <c r="A7908" t="e">
        <f>IF(Tabela3[[#This Row],[GOL CASA]]&lt;&gt;"",Tabela3[[#This Row],[TIME CASA]],"")</f>
        <v>#VALUE!</v>
      </c>
      <c r="B7908" t="e">
        <f>IF(Tabela3[[#This Row],[GOL FORA]]&lt;&gt;"",Tabela3[[#This Row],[TIME FORA]],"")</f>
        <v>#VALUE!</v>
      </c>
    </row>
    <row r="7909" spans="1:2">
      <c r="A7909" t="e">
        <f>IF(Tabela3[[#This Row],[GOL CASA]]&lt;&gt;"",Tabela3[[#This Row],[TIME CASA]],"")</f>
        <v>#VALUE!</v>
      </c>
      <c r="B7909" t="e">
        <f>IF(Tabela3[[#This Row],[GOL FORA]]&lt;&gt;"",Tabela3[[#This Row],[TIME FORA]],"")</f>
        <v>#VALUE!</v>
      </c>
    </row>
    <row r="7910" spans="1:2">
      <c r="A7910" t="e">
        <f>IF(Tabela3[[#This Row],[GOL CASA]]&lt;&gt;"",Tabela3[[#This Row],[TIME CASA]],"")</f>
        <v>#VALUE!</v>
      </c>
      <c r="B7910" t="e">
        <f>IF(Tabela3[[#This Row],[GOL FORA]]&lt;&gt;"",Tabela3[[#This Row],[TIME FORA]],"")</f>
        <v>#VALUE!</v>
      </c>
    </row>
    <row r="7911" spans="1:2">
      <c r="A7911" t="e">
        <f>IF(Tabela3[[#This Row],[GOL CASA]]&lt;&gt;"",Tabela3[[#This Row],[TIME CASA]],"")</f>
        <v>#VALUE!</v>
      </c>
      <c r="B7911" t="e">
        <f>IF(Tabela3[[#This Row],[GOL FORA]]&lt;&gt;"",Tabela3[[#This Row],[TIME FORA]],"")</f>
        <v>#VALUE!</v>
      </c>
    </row>
    <row r="7912" spans="1:2">
      <c r="A7912" t="e">
        <f>IF(Tabela3[[#This Row],[GOL CASA]]&lt;&gt;"",Tabela3[[#This Row],[TIME CASA]],"")</f>
        <v>#VALUE!</v>
      </c>
      <c r="B7912" t="e">
        <f>IF(Tabela3[[#This Row],[GOL FORA]]&lt;&gt;"",Tabela3[[#This Row],[TIME FORA]],"")</f>
        <v>#VALUE!</v>
      </c>
    </row>
    <row r="7913" spans="1:2">
      <c r="A7913" t="e">
        <f>IF(Tabela3[[#This Row],[GOL CASA]]&lt;&gt;"",Tabela3[[#This Row],[TIME CASA]],"")</f>
        <v>#VALUE!</v>
      </c>
      <c r="B7913" t="e">
        <f>IF(Tabela3[[#This Row],[GOL FORA]]&lt;&gt;"",Tabela3[[#This Row],[TIME FORA]],"")</f>
        <v>#VALUE!</v>
      </c>
    </row>
    <row r="7914" spans="1:2">
      <c r="A7914" t="e">
        <f>IF(Tabela3[[#This Row],[GOL CASA]]&lt;&gt;"",Tabela3[[#This Row],[TIME CASA]],"")</f>
        <v>#VALUE!</v>
      </c>
      <c r="B7914" t="e">
        <f>IF(Tabela3[[#This Row],[GOL FORA]]&lt;&gt;"",Tabela3[[#This Row],[TIME FORA]],"")</f>
        <v>#VALUE!</v>
      </c>
    </row>
    <row r="7915" spans="1:2">
      <c r="A7915" t="e">
        <f>IF(Tabela3[[#This Row],[GOL CASA]]&lt;&gt;"",Tabela3[[#This Row],[TIME CASA]],"")</f>
        <v>#VALUE!</v>
      </c>
      <c r="B7915" t="e">
        <f>IF(Tabela3[[#This Row],[GOL FORA]]&lt;&gt;"",Tabela3[[#This Row],[TIME FORA]],"")</f>
        <v>#VALUE!</v>
      </c>
    </row>
    <row r="7916" spans="1:2">
      <c r="A7916" t="e">
        <f>IF(Tabela3[[#This Row],[GOL CASA]]&lt;&gt;"",Tabela3[[#This Row],[TIME CASA]],"")</f>
        <v>#VALUE!</v>
      </c>
      <c r="B7916" t="e">
        <f>IF(Tabela3[[#This Row],[GOL FORA]]&lt;&gt;"",Tabela3[[#This Row],[TIME FORA]],"")</f>
        <v>#VALUE!</v>
      </c>
    </row>
    <row r="7917" spans="1:2">
      <c r="A7917" t="e">
        <f>IF(Tabela3[[#This Row],[GOL CASA]]&lt;&gt;"",Tabela3[[#This Row],[TIME CASA]],"")</f>
        <v>#VALUE!</v>
      </c>
      <c r="B7917" t="e">
        <f>IF(Tabela3[[#This Row],[GOL FORA]]&lt;&gt;"",Tabela3[[#This Row],[TIME FORA]],"")</f>
        <v>#VALUE!</v>
      </c>
    </row>
    <row r="7918" spans="1:2">
      <c r="A7918" t="e">
        <f>IF(Tabela3[[#This Row],[GOL CASA]]&lt;&gt;"",Tabela3[[#This Row],[TIME CASA]],"")</f>
        <v>#VALUE!</v>
      </c>
      <c r="B7918" t="e">
        <f>IF(Tabela3[[#This Row],[GOL FORA]]&lt;&gt;"",Tabela3[[#This Row],[TIME FORA]],"")</f>
        <v>#VALUE!</v>
      </c>
    </row>
    <row r="7919" spans="1:2">
      <c r="A7919" t="e">
        <f>IF(Tabela3[[#This Row],[GOL CASA]]&lt;&gt;"",Tabela3[[#This Row],[TIME CASA]],"")</f>
        <v>#VALUE!</v>
      </c>
      <c r="B7919" t="e">
        <f>IF(Tabela3[[#This Row],[GOL FORA]]&lt;&gt;"",Tabela3[[#This Row],[TIME FORA]],"")</f>
        <v>#VALUE!</v>
      </c>
    </row>
    <row r="7920" spans="1:2">
      <c r="A7920" t="e">
        <f>IF(Tabela3[[#This Row],[GOL CASA]]&lt;&gt;"",Tabela3[[#This Row],[TIME CASA]],"")</f>
        <v>#VALUE!</v>
      </c>
      <c r="B7920" t="e">
        <f>IF(Tabela3[[#This Row],[GOL FORA]]&lt;&gt;"",Tabela3[[#This Row],[TIME FORA]],"")</f>
        <v>#VALUE!</v>
      </c>
    </row>
    <row r="7921" spans="1:2">
      <c r="A7921" t="e">
        <f>IF(Tabela3[[#This Row],[GOL CASA]]&lt;&gt;"",Tabela3[[#This Row],[TIME CASA]],"")</f>
        <v>#VALUE!</v>
      </c>
      <c r="B7921" t="e">
        <f>IF(Tabela3[[#This Row],[GOL FORA]]&lt;&gt;"",Tabela3[[#This Row],[TIME FORA]],"")</f>
        <v>#VALUE!</v>
      </c>
    </row>
    <row r="7922" spans="1:2">
      <c r="A7922" t="e">
        <f>IF(Tabela3[[#This Row],[GOL CASA]]&lt;&gt;"",Tabela3[[#This Row],[TIME CASA]],"")</f>
        <v>#VALUE!</v>
      </c>
      <c r="B7922" t="e">
        <f>IF(Tabela3[[#This Row],[GOL FORA]]&lt;&gt;"",Tabela3[[#This Row],[TIME FORA]],"")</f>
        <v>#VALUE!</v>
      </c>
    </row>
    <row r="7923" spans="1:2">
      <c r="A7923" t="e">
        <f>IF(Tabela3[[#This Row],[GOL CASA]]&lt;&gt;"",Tabela3[[#This Row],[TIME CASA]],"")</f>
        <v>#VALUE!</v>
      </c>
      <c r="B7923" t="e">
        <f>IF(Tabela3[[#This Row],[GOL FORA]]&lt;&gt;"",Tabela3[[#This Row],[TIME FORA]],"")</f>
        <v>#VALUE!</v>
      </c>
    </row>
    <row r="7924" spans="1:2">
      <c r="A7924" t="e">
        <f>IF(Tabela3[[#This Row],[GOL CASA]]&lt;&gt;"",Tabela3[[#This Row],[TIME CASA]],"")</f>
        <v>#VALUE!</v>
      </c>
      <c r="B7924" t="e">
        <f>IF(Tabela3[[#This Row],[GOL FORA]]&lt;&gt;"",Tabela3[[#This Row],[TIME FORA]],"")</f>
        <v>#VALUE!</v>
      </c>
    </row>
    <row r="7925" spans="1:2">
      <c r="A7925" t="e">
        <f>IF(Tabela3[[#This Row],[GOL CASA]]&lt;&gt;"",Tabela3[[#This Row],[TIME CASA]],"")</f>
        <v>#VALUE!</v>
      </c>
      <c r="B7925" t="e">
        <f>IF(Tabela3[[#This Row],[GOL FORA]]&lt;&gt;"",Tabela3[[#This Row],[TIME FORA]],"")</f>
        <v>#VALUE!</v>
      </c>
    </row>
    <row r="7926" spans="1:2">
      <c r="A7926" t="e">
        <f>IF(Tabela3[[#This Row],[GOL CASA]]&lt;&gt;"",Tabela3[[#This Row],[TIME CASA]],"")</f>
        <v>#VALUE!</v>
      </c>
      <c r="B7926" t="e">
        <f>IF(Tabela3[[#This Row],[GOL FORA]]&lt;&gt;"",Tabela3[[#This Row],[TIME FORA]],"")</f>
        <v>#VALUE!</v>
      </c>
    </row>
    <row r="7927" spans="1:2">
      <c r="A7927" t="e">
        <f>IF(Tabela3[[#This Row],[GOL CASA]]&lt;&gt;"",Tabela3[[#This Row],[TIME CASA]],"")</f>
        <v>#VALUE!</v>
      </c>
      <c r="B7927" t="e">
        <f>IF(Tabela3[[#This Row],[GOL FORA]]&lt;&gt;"",Tabela3[[#This Row],[TIME FORA]],"")</f>
        <v>#VALUE!</v>
      </c>
    </row>
    <row r="7928" spans="1:2">
      <c r="A7928" t="e">
        <f>IF(Tabela3[[#This Row],[GOL CASA]]&lt;&gt;"",Tabela3[[#This Row],[TIME CASA]],"")</f>
        <v>#VALUE!</v>
      </c>
      <c r="B7928" t="e">
        <f>IF(Tabela3[[#This Row],[GOL FORA]]&lt;&gt;"",Tabela3[[#This Row],[TIME FORA]],"")</f>
        <v>#VALUE!</v>
      </c>
    </row>
    <row r="7929" spans="1:2">
      <c r="A7929" t="e">
        <f>IF(Tabela3[[#This Row],[GOL CASA]]&lt;&gt;"",Tabela3[[#This Row],[TIME CASA]],"")</f>
        <v>#VALUE!</v>
      </c>
      <c r="B7929" t="e">
        <f>IF(Tabela3[[#This Row],[GOL FORA]]&lt;&gt;"",Tabela3[[#This Row],[TIME FORA]],"")</f>
        <v>#VALUE!</v>
      </c>
    </row>
    <row r="7930" spans="1:2">
      <c r="A7930" t="e">
        <f>IF(Tabela3[[#This Row],[GOL CASA]]&lt;&gt;"",Tabela3[[#This Row],[TIME CASA]],"")</f>
        <v>#VALUE!</v>
      </c>
      <c r="B7930" t="e">
        <f>IF(Tabela3[[#This Row],[GOL FORA]]&lt;&gt;"",Tabela3[[#This Row],[TIME FORA]],"")</f>
        <v>#VALUE!</v>
      </c>
    </row>
    <row r="7931" spans="1:2">
      <c r="A7931" t="e">
        <f>IF(Tabela3[[#This Row],[GOL CASA]]&lt;&gt;"",Tabela3[[#This Row],[TIME CASA]],"")</f>
        <v>#VALUE!</v>
      </c>
      <c r="B7931" t="e">
        <f>IF(Tabela3[[#This Row],[GOL FORA]]&lt;&gt;"",Tabela3[[#This Row],[TIME FORA]],"")</f>
        <v>#VALUE!</v>
      </c>
    </row>
    <row r="7932" spans="1:2">
      <c r="A7932" t="e">
        <f>IF(Tabela3[[#This Row],[GOL CASA]]&lt;&gt;"",Tabela3[[#This Row],[TIME CASA]],"")</f>
        <v>#VALUE!</v>
      </c>
      <c r="B7932" t="e">
        <f>IF(Tabela3[[#This Row],[GOL FORA]]&lt;&gt;"",Tabela3[[#This Row],[TIME FORA]],"")</f>
        <v>#VALUE!</v>
      </c>
    </row>
    <row r="7933" spans="1:2">
      <c r="A7933" t="e">
        <f>IF(Tabela3[[#This Row],[GOL CASA]]&lt;&gt;"",Tabela3[[#This Row],[TIME CASA]],"")</f>
        <v>#VALUE!</v>
      </c>
      <c r="B7933" t="e">
        <f>IF(Tabela3[[#This Row],[GOL FORA]]&lt;&gt;"",Tabela3[[#This Row],[TIME FORA]],"")</f>
        <v>#VALUE!</v>
      </c>
    </row>
    <row r="7934" spans="1:2">
      <c r="A7934" t="e">
        <f>IF(Tabela3[[#This Row],[GOL CASA]]&lt;&gt;"",Tabela3[[#This Row],[TIME CASA]],"")</f>
        <v>#VALUE!</v>
      </c>
      <c r="B7934" t="e">
        <f>IF(Tabela3[[#This Row],[GOL FORA]]&lt;&gt;"",Tabela3[[#This Row],[TIME FORA]],"")</f>
        <v>#VALUE!</v>
      </c>
    </row>
    <row r="7935" spans="1:2">
      <c r="A7935" t="e">
        <f>IF(Tabela3[[#This Row],[GOL CASA]]&lt;&gt;"",Tabela3[[#This Row],[TIME CASA]],"")</f>
        <v>#VALUE!</v>
      </c>
      <c r="B7935" t="e">
        <f>IF(Tabela3[[#This Row],[GOL FORA]]&lt;&gt;"",Tabela3[[#This Row],[TIME FORA]],"")</f>
        <v>#VALUE!</v>
      </c>
    </row>
    <row r="7936" spans="1:2">
      <c r="A7936" t="e">
        <f>IF(Tabela3[[#This Row],[GOL CASA]]&lt;&gt;"",Tabela3[[#This Row],[TIME CASA]],"")</f>
        <v>#VALUE!</v>
      </c>
      <c r="B7936" t="e">
        <f>IF(Tabela3[[#This Row],[GOL FORA]]&lt;&gt;"",Tabela3[[#This Row],[TIME FORA]],"")</f>
        <v>#VALUE!</v>
      </c>
    </row>
    <row r="7937" spans="1:2">
      <c r="A7937" t="e">
        <f>IF(Tabela3[[#This Row],[GOL CASA]]&lt;&gt;"",Tabela3[[#This Row],[TIME CASA]],"")</f>
        <v>#VALUE!</v>
      </c>
      <c r="B7937" t="e">
        <f>IF(Tabela3[[#This Row],[GOL FORA]]&lt;&gt;"",Tabela3[[#This Row],[TIME FORA]],"")</f>
        <v>#VALUE!</v>
      </c>
    </row>
    <row r="7938" spans="1:2">
      <c r="A7938" t="e">
        <f>IF(Tabela3[[#This Row],[GOL CASA]]&lt;&gt;"",Tabela3[[#This Row],[TIME CASA]],"")</f>
        <v>#VALUE!</v>
      </c>
      <c r="B7938" t="e">
        <f>IF(Tabela3[[#This Row],[GOL FORA]]&lt;&gt;"",Tabela3[[#This Row],[TIME FORA]],"")</f>
        <v>#VALUE!</v>
      </c>
    </row>
    <row r="7939" spans="1:2">
      <c r="A7939" t="e">
        <f>IF(Tabela3[[#This Row],[GOL CASA]]&lt;&gt;"",Tabela3[[#This Row],[TIME CASA]],"")</f>
        <v>#VALUE!</v>
      </c>
      <c r="B7939" t="e">
        <f>IF(Tabela3[[#This Row],[GOL FORA]]&lt;&gt;"",Tabela3[[#This Row],[TIME FORA]],"")</f>
        <v>#VALUE!</v>
      </c>
    </row>
    <row r="7940" spans="1:2">
      <c r="A7940" t="e">
        <f>IF(Tabela3[[#This Row],[GOL CASA]]&lt;&gt;"",Tabela3[[#This Row],[TIME CASA]],"")</f>
        <v>#VALUE!</v>
      </c>
      <c r="B7940" t="e">
        <f>IF(Tabela3[[#This Row],[GOL FORA]]&lt;&gt;"",Tabela3[[#This Row],[TIME FORA]],"")</f>
        <v>#VALUE!</v>
      </c>
    </row>
    <row r="7941" spans="1:2">
      <c r="A7941" t="e">
        <f>IF(Tabela3[[#This Row],[GOL CASA]]&lt;&gt;"",Tabela3[[#This Row],[TIME CASA]],"")</f>
        <v>#VALUE!</v>
      </c>
      <c r="B7941" t="e">
        <f>IF(Tabela3[[#This Row],[GOL FORA]]&lt;&gt;"",Tabela3[[#This Row],[TIME FORA]],"")</f>
        <v>#VALUE!</v>
      </c>
    </row>
    <row r="7942" spans="1:2">
      <c r="A7942" t="e">
        <f>IF(Tabela3[[#This Row],[GOL CASA]]&lt;&gt;"",Tabela3[[#This Row],[TIME CASA]],"")</f>
        <v>#VALUE!</v>
      </c>
      <c r="B7942" t="e">
        <f>IF(Tabela3[[#This Row],[GOL FORA]]&lt;&gt;"",Tabela3[[#This Row],[TIME FORA]],"")</f>
        <v>#VALUE!</v>
      </c>
    </row>
    <row r="7943" spans="1:2">
      <c r="A7943" t="e">
        <f>IF(Tabela3[[#This Row],[GOL CASA]]&lt;&gt;"",Tabela3[[#This Row],[TIME CASA]],"")</f>
        <v>#VALUE!</v>
      </c>
      <c r="B7943" t="e">
        <f>IF(Tabela3[[#This Row],[GOL FORA]]&lt;&gt;"",Tabela3[[#This Row],[TIME FORA]],"")</f>
        <v>#VALUE!</v>
      </c>
    </row>
    <row r="7944" spans="1:2">
      <c r="A7944" t="e">
        <f>IF(Tabela3[[#This Row],[GOL CASA]]&lt;&gt;"",Tabela3[[#This Row],[TIME CASA]],"")</f>
        <v>#VALUE!</v>
      </c>
      <c r="B7944" t="e">
        <f>IF(Tabela3[[#This Row],[GOL FORA]]&lt;&gt;"",Tabela3[[#This Row],[TIME FORA]],"")</f>
        <v>#VALUE!</v>
      </c>
    </row>
    <row r="7945" spans="1:2">
      <c r="A7945" t="e">
        <f>IF(Tabela3[[#This Row],[GOL CASA]]&lt;&gt;"",Tabela3[[#This Row],[TIME CASA]],"")</f>
        <v>#VALUE!</v>
      </c>
      <c r="B7945" t="e">
        <f>IF(Tabela3[[#This Row],[GOL FORA]]&lt;&gt;"",Tabela3[[#This Row],[TIME FORA]],"")</f>
        <v>#VALUE!</v>
      </c>
    </row>
    <row r="7946" spans="1:2">
      <c r="A7946" t="e">
        <f>IF(Tabela3[[#This Row],[GOL CASA]]&lt;&gt;"",Tabela3[[#This Row],[TIME CASA]],"")</f>
        <v>#VALUE!</v>
      </c>
      <c r="B7946" t="e">
        <f>IF(Tabela3[[#This Row],[GOL FORA]]&lt;&gt;"",Tabela3[[#This Row],[TIME FORA]],"")</f>
        <v>#VALUE!</v>
      </c>
    </row>
    <row r="7947" spans="1:2">
      <c r="A7947" t="e">
        <f>IF(Tabela3[[#This Row],[GOL CASA]]&lt;&gt;"",Tabela3[[#This Row],[TIME CASA]],"")</f>
        <v>#VALUE!</v>
      </c>
      <c r="B7947" t="e">
        <f>IF(Tabela3[[#This Row],[GOL FORA]]&lt;&gt;"",Tabela3[[#This Row],[TIME FORA]],"")</f>
        <v>#VALUE!</v>
      </c>
    </row>
    <row r="7948" spans="1:2">
      <c r="A7948" t="e">
        <f>IF(Tabela3[[#This Row],[GOL CASA]]&lt;&gt;"",Tabela3[[#This Row],[TIME CASA]],"")</f>
        <v>#VALUE!</v>
      </c>
      <c r="B7948" t="e">
        <f>IF(Tabela3[[#This Row],[GOL FORA]]&lt;&gt;"",Tabela3[[#This Row],[TIME FORA]],"")</f>
        <v>#VALUE!</v>
      </c>
    </row>
    <row r="7949" spans="1:2">
      <c r="A7949" t="e">
        <f>IF(Tabela3[[#This Row],[GOL CASA]]&lt;&gt;"",Tabela3[[#This Row],[TIME CASA]],"")</f>
        <v>#VALUE!</v>
      </c>
      <c r="B7949" t="e">
        <f>IF(Tabela3[[#This Row],[GOL FORA]]&lt;&gt;"",Tabela3[[#This Row],[TIME FORA]],"")</f>
        <v>#VALUE!</v>
      </c>
    </row>
    <row r="7950" spans="1:2">
      <c r="A7950" t="e">
        <f>IF(Tabela3[[#This Row],[GOL CASA]]&lt;&gt;"",Tabela3[[#This Row],[TIME CASA]],"")</f>
        <v>#VALUE!</v>
      </c>
      <c r="B7950" t="e">
        <f>IF(Tabela3[[#This Row],[GOL FORA]]&lt;&gt;"",Tabela3[[#This Row],[TIME FORA]],"")</f>
        <v>#VALUE!</v>
      </c>
    </row>
    <row r="7951" spans="1:2">
      <c r="A7951" t="e">
        <f>IF(Tabela3[[#This Row],[GOL CASA]]&lt;&gt;"",Tabela3[[#This Row],[TIME CASA]],"")</f>
        <v>#VALUE!</v>
      </c>
      <c r="B7951" t="e">
        <f>IF(Tabela3[[#This Row],[GOL FORA]]&lt;&gt;"",Tabela3[[#This Row],[TIME FORA]],"")</f>
        <v>#VALUE!</v>
      </c>
    </row>
    <row r="7952" spans="1:2">
      <c r="A7952" t="e">
        <f>IF(Tabela3[[#This Row],[GOL CASA]]&lt;&gt;"",Tabela3[[#This Row],[TIME CASA]],"")</f>
        <v>#VALUE!</v>
      </c>
      <c r="B7952" t="e">
        <f>IF(Tabela3[[#This Row],[GOL FORA]]&lt;&gt;"",Tabela3[[#This Row],[TIME FORA]],"")</f>
        <v>#VALUE!</v>
      </c>
    </row>
    <row r="7953" spans="1:2">
      <c r="A7953" t="e">
        <f>IF(Tabela3[[#This Row],[GOL CASA]]&lt;&gt;"",Tabela3[[#This Row],[TIME CASA]],"")</f>
        <v>#VALUE!</v>
      </c>
      <c r="B7953" t="e">
        <f>IF(Tabela3[[#This Row],[GOL FORA]]&lt;&gt;"",Tabela3[[#This Row],[TIME FORA]],"")</f>
        <v>#VALUE!</v>
      </c>
    </row>
    <row r="7954" spans="1:2">
      <c r="A7954" t="e">
        <f>IF(Tabela3[[#This Row],[GOL CASA]]&lt;&gt;"",Tabela3[[#This Row],[TIME CASA]],"")</f>
        <v>#VALUE!</v>
      </c>
      <c r="B7954" t="e">
        <f>IF(Tabela3[[#This Row],[GOL FORA]]&lt;&gt;"",Tabela3[[#This Row],[TIME FORA]],"")</f>
        <v>#VALUE!</v>
      </c>
    </row>
    <row r="7955" spans="1:2">
      <c r="A7955" t="e">
        <f>IF(Tabela3[[#This Row],[GOL CASA]]&lt;&gt;"",Tabela3[[#This Row],[TIME CASA]],"")</f>
        <v>#VALUE!</v>
      </c>
      <c r="B7955" t="e">
        <f>IF(Tabela3[[#This Row],[GOL FORA]]&lt;&gt;"",Tabela3[[#This Row],[TIME FORA]],"")</f>
        <v>#VALUE!</v>
      </c>
    </row>
    <row r="7956" spans="1:2">
      <c r="A7956" t="e">
        <f>IF(Tabela3[[#This Row],[GOL CASA]]&lt;&gt;"",Tabela3[[#This Row],[TIME CASA]],"")</f>
        <v>#VALUE!</v>
      </c>
      <c r="B7956" t="e">
        <f>IF(Tabela3[[#This Row],[GOL FORA]]&lt;&gt;"",Tabela3[[#This Row],[TIME FORA]],"")</f>
        <v>#VALUE!</v>
      </c>
    </row>
    <row r="7957" spans="1:2">
      <c r="A7957" t="e">
        <f>IF(Tabela3[[#This Row],[GOL CASA]]&lt;&gt;"",Tabela3[[#This Row],[TIME CASA]],"")</f>
        <v>#VALUE!</v>
      </c>
      <c r="B7957" t="e">
        <f>IF(Tabela3[[#This Row],[GOL FORA]]&lt;&gt;"",Tabela3[[#This Row],[TIME FORA]],"")</f>
        <v>#VALUE!</v>
      </c>
    </row>
    <row r="7958" spans="1:2">
      <c r="A7958" t="e">
        <f>IF(Tabela3[[#This Row],[GOL CASA]]&lt;&gt;"",Tabela3[[#This Row],[TIME CASA]],"")</f>
        <v>#VALUE!</v>
      </c>
      <c r="B7958" t="e">
        <f>IF(Tabela3[[#This Row],[GOL FORA]]&lt;&gt;"",Tabela3[[#This Row],[TIME FORA]],"")</f>
        <v>#VALUE!</v>
      </c>
    </row>
    <row r="7959" spans="1:2">
      <c r="A7959" t="e">
        <f>IF(Tabela3[[#This Row],[GOL CASA]]&lt;&gt;"",Tabela3[[#This Row],[TIME CASA]],"")</f>
        <v>#VALUE!</v>
      </c>
      <c r="B7959" t="e">
        <f>IF(Tabela3[[#This Row],[GOL FORA]]&lt;&gt;"",Tabela3[[#This Row],[TIME FORA]],"")</f>
        <v>#VALUE!</v>
      </c>
    </row>
    <row r="7960" spans="1:2">
      <c r="A7960" t="e">
        <f>IF(Tabela3[[#This Row],[GOL CASA]]&lt;&gt;"",Tabela3[[#This Row],[TIME CASA]],"")</f>
        <v>#VALUE!</v>
      </c>
      <c r="B7960" t="e">
        <f>IF(Tabela3[[#This Row],[GOL FORA]]&lt;&gt;"",Tabela3[[#This Row],[TIME FORA]],"")</f>
        <v>#VALUE!</v>
      </c>
    </row>
    <row r="7961" spans="1:2">
      <c r="A7961" t="e">
        <f>IF(Tabela3[[#This Row],[GOL CASA]]&lt;&gt;"",Tabela3[[#This Row],[TIME CASA]],"")</f>
        <v>#VALUE!</v>
      </c>
      <c r="B7961" t="e">
        <f>IF(Tabela3[[#This Row],[GOL FORA]]&lt;&gt;"",Tabela3[[#This Row],[TIME FORA]],"")</f>
        <v>#VALUE!</v>
      </c>
    </row>
    <row r="7962" spans="1:2">
      <c r="A7962" t="e">
        <f>IF(Tabela3[[#This Row],[GOL CASA]]&lt;&gt;"",Tabela3[[#This Row],[TIME CASA]],"")</f>
        <v>#VALUE!</v>
      </c>
      <c r="B7962" t="e">
        <f>IF(Tabela3[[#This Row],[GOL FORA]]&lt;&gt;"",Tabela3[[#This Row],[TIME FORA]],"")</f>
        <v>#VALUE!</v>
      </c>
    </row>
    <row r="7963" spans="1:2">
      <c r="A7963" t="e">
        <f>IF(Tabela3[[#This Row],[GOL CASA]]&lt;&gt;"",Tabela3[[#This Row],[TIME CASA]],"")</f>
        <v>#VALUE!</v>
      </c>
      <c r="B7963" t="e">
        <f>IF(Tabela3[[#This Row],[GOL FORA]]&lt;&gt;"",Tabela3[[#This Row],[TIME FORA]],"")</f>
        <v>#VALUE!</v>
      </c>
    </row>
    <row r="7964" spans="1:2">
      <c r="A7964" t="e">
        <f>IF(Tabela3[[#This Row],[GOL CASA]]&lt;&gt;"",Tabela3[[#This Row],[TIME CASA]],"")</f>
        <v>#VALUE!</v>
      </c>
      <c r="B7964" t="e">
        <f>IF(Tabela3[[#This Row],[GOL FORA]]&lt;&gt;"",Tabela3[[#This Row],[TIME FORA]],"")</f>
        <v>#VALUE!</v>
      </c>
    </row>
    <row r="7965" spans="1:2">
      <c r="A7965" t="e">
        <f>IF(Tabela3[[#This Row],[GOL CASA]]&lt;&gt;"",Tabela3[[#This Row],[TIME CASA]],"")</f>
        <v>#VALUE!</v>
      </c>
      <c r="B7965" t="e">
        <f>IF(Tabela3[[#This Row],[GOL FORA]]&lt;&gt;"",Tabela3[[#This Row],[TIME FORA]],"")</f>
        <v>#VALUE!</v>
      </c>
    </row>
    <row r="7966" spans="1:2">
      <c r="A7966" t="e">
        <f>IF(Tabela3[[#This Row],[GOL CASA]]&lt;&gt;"",Tabela3[[#This Row],[TIME CASA]],"")</f>
        <v>#VALUE!</v>
      </c>
      <c r="B7966" t="e">
        <f>IF(Tabela3[[#This Row],[GOL FORA]]&lt;&gt;"",Tabela3[[#This Row],[TIME FORA]],"")</f>
        <v>#VALUE!</v>
      </c>
    </row>
    <row r="7967" spans="1:2">
      <c r="A7967" t="e">
        <f>IF(Tabela3[[#This Row],[GOL CASA]]&lt;&gt;"",Tabela3[[#This Row],[TIME CASA]],"")</f>
        <v>#VALUE!</v>
      </c>
      <c r="B7967" t="e">
        <f>IF(Tabela3[[#This Row],[GOL FORA]]&lt;&gt;"",Tabela3[[#This Row],[TIME FORA]],"")</f>
        <v>#VALUE!</v>
      </c>
    </row>
    <row r="7968" spans="1:2">
      <c r="A7968" t="e">
        <f>IF(Tabela3[[#This Row],[GOL CASA]]&lt;&gt;"",Tabela3[[#This Row],[TIME CASA]],"")</f>
        <v>#VALUE!</v>
      </c>
      <c r="B7968" t="e">
        <f>IF(Tabela3[[#This Row],[GOL FORA]]&lt;&gt;"",Tabela3[[#This Row],[TIME FORA]],"")</f>
        <v>#VALUE!</v>
      </c>
    </row>
    <row r="7969" spans="1:2">
      <c r="A7969" t="e">
        <f>IF(Tabela3[[#This Row],[GOL CASA]]&lt;&gt;"",Tabela3[[#This Row],[TIME CASA]],"")</f>
        <v>#VALUE!</v>
      </c>
      <c r="B7969" t="e">
        <f>IF(Tabela3[[#This Row],[GOL FORA]]&lt;&gt;"",Tabela3[[#This Row],[TIME FORA]],"")</f>
        <v>#VALUE!</v>
      </c>
    </row>
    <row r="7970" spans="1:2">
      <c r="A7970" t="e">
        <f>IF(Tabela3[[#This Row],[GOL CASA]]&lt;&gt;"",Tabela3[[#This Row],[TIME CASA]],"")</f>
        <v>#VALUE!</v>
      </c>
      <c r="B7970" t="e">
        <f>IF(Tabela3[[#This Row],[GOL FORA]]&lt;&gt;"",Tabela3[[#This Row],[TIME FORA]],"")</f>
        <v>#VALUE!</v>
      </c>
    </row>
    <row r="7971" spans="1:2">
      <c r="A7971" t="e">
        <f>IF(Tabela3[[#This Row],[GOL CASA]]&lt;&gt;"",Tabela3[[#This Row],[TIME CASA]],"")</f>
        <v>#VALUE!</v>
      </c>
      <c r="B7971" t="e">
        <f>IF(Tabela3[[#This Row],[GOL FORA]]&lt;&gt;"",Tabela3[[#This Row],[TIME FORA]],"")</f>
        <v>#VALUE!</v>
      </c>
    </row>
    <row r="7972" spans="1:2">
      <c r="A7972" t="e">
        <f>IF(Tabela3[[#This Row],[GOL CASA]]&lt;&gt;"",Tabela3[[#This Row],[TIME CASA]],"")</f>
        <v>#VALUE!</v>
      </c>
      <c r="B7972" t="e">
        <f>IF(Tabela3[[#This Row],[GOL FORA]]&lt;&gt;"",Tabela3[[#This Row],[TIME FORA]],"")</f>
        <v>#VALUE!</v>
      </c>
    </row>
    <row r="7973" spans="1:2">
      <c r="A7973" t="e">
        <f>IF(Tabela3[[#This Row],[GOL CASA]]&lt;&gt;"",Tabela3[[#This Row],[TIME CASA]],"")</f>
        <v>#VALUE!</v>
      </c>
      <c r="B7973" t="e">
        <f>IF(Tabela3[[#This Row],[GOL FORA]]&lt;&gt;"",Tabela3[[#This Row],[TIME FORA]],"")</f>
        <v>#VALUE!</v>
      </c>
    </row>
    <row r="7974" spans="1:2">
      <c r="A7974" t="e">
        <f>IF(Tabela3[[#This Row],[GOL CASA]]&lt;&gt;"",Tabela3[[#This Row],[TIME CASA]],"")</f>
        <v>#VALUE!</v>
      </c>
      <c r="B7974" t="e">
        <f>IF(Tabela3[[#This Row],[GOL FORA]]&lt;&gt;"",Tabela3[[#This Row],[TIME FORA]],"")</f>
        <v>#VALUE!</v>
      </c>
    </row>
    <row r="7975" spans="1:2">
      <c r="A7975" t="e">
        <f>IF(Tabela3[[#This Row],[GOL CASA]]&lt;&gt;"",Tabela3[[#This Row],[TIME CASA]],"")</f>
        <v>#VALUE!</v>
      </c>
      <c r="B7975" t="e">
        <f>IF(Tabela3[[#This Row],[GOL FORA]]&lt;&gt;"",Tabela3[[#This Row],[TIME FORA]],"")</f>
        <v>#VALUE!</v>
      </c>
    </row>
    <row r="7976" spans="1:2">
      <c r="A7976" t="e">
        <f>IF(Tabela3[[#This Row],[GOL CASA]]&lt;&gt;"",Tabela3[[#This Row],[TIME CASA]],"")</f>
        <v>#VALUE!</v>
      </c>
      <c r="B7976" t="e">
        <f>IF(Tabela3[[#This Row],[GOL FORA]]&lt;&gt;"",Tabela3[[#This Row],[TIME FORA]],"")</f>
        <v>#VALUE!</v>
      </c>
    </row>
    <row r="7977" spans="1:2">
      <c r="A7977" t="e">
        <f>IF(Tabela3[[#This Row],[GOL CASA]]&lt;&gt;"",Tabela3[[#This Row],[TIME CASA]],"")</f>
        <v>#VALUE!</v>
      </c>
      <c r="B7977" t="e">
        <f>IF(Tabela3[[#This Row],[GOL FORA]]&lt;&gt;"",Tabela3[[#This Row],[TIME FORA]],"")</f>
        <v>#VALUE!</v>
      </c>
    </row>
    <row r="7978" spans="1:2">
      <c r="A7978" t="e">
        <f>IF(Tabela3[[#This Row],[GOL CASA]]&lt;&gt;"",Tabela3[[#This Row],[TIME CASA]],"")</f>
        <v>#VALUE!</v>
      </c>
      <c r="B7978" t="e">
        <f>IF(Tabela3[[#This Row],[GOL FORA]]&lt;&gt;"",Tabela3[[#This Row],[TIME FORA]],"")</f>
        <v>#VALUE!</v>
      </c>
    </row>
    <row r="7979" spans="1:2">
      <c r="A7979" t="e">
        <f>IF(Tabela3[[#This Row],[GOL CASA]]&lt;&gt;"",Tabela3[[#This Row],[TIME CASA]],"")</f>
        <v>#VALUE!</v>
      </c>
      <c r="B7979" t="e">
        <f>IF(Tabela3[[#This Row],[GOL FORA]]&lt;&gt;"",Tabela3[[#This Row],[TIME FORA]],"")</f>
        <v>#VALUE!</v>
      </c>
    </row>
    <row r="7980" spans="1:2">
      <c r="A7980" t="e">
        <f>IF(Tabela3[[#This Row],[GOL CASA]]&lt;&gt;"",Tabela3[[#This Row],[TIME CASA]],"")</f>
        <v>#VALUE!</v>
      </c>
      <c r="B7980" t="e">
        <f>IF(Tabela3[[#This Row],[GOL FORA]]&lt;&gt;"",Tabela3[[#This Row],[TIME FORA]],"")</f>
        <v>#VALUE!</v>
      </c>
    </row>
    <row r="7981" spans="1:2">
      <c r="A7981" t="e">
        <f>IF(Tabela3[[#This Row],[GOL CASA]]&lt;&gt;"",Tabela3[[#This Row],[TIME CASA]],"")</f>
        <v>#VALUE!</v>
      </c>
      <c r="B7981" t="e">
        <f>IF(Tabela3[[#This Row],[GOL FORA]]&lt;&gt;"",Tabela3[[#This Row],[TIME FORA]],"")</f>
        <v>#VALUE!</v>
      </c>
    </row>
    <row r="7982" spans="1:2">
      <c r="A7982" t="e">
        <f>IF(Tabela3[[#This Row],[GOL CASA]]&lt;&gt;"",Tabela3[[#This Row],[TIME CASA]],"")</f>
        <v>#VALUE!</v>
      </c>
      <c r="B7982" t="e">
        <f>IF(Tabela3[[#This Row],[GOL FORA]]&lt;&gt;"",Tabela3[[#This Row],[TIME FORA]],"")</f>
        <v>#VALUE!</v>
      </c>
    </row>
    <row r="7983" spans="1:2">
      <c r="A7983" t="e">
        <f>IF(Tabela3[[#This Row],[GOL CASA]]&lt;&gt;"",Tabela3[[#This Row],[TIME CASA]],"")</f>
        <v>#VALUE!</v>
      </c>
      <c r="B7983" t="e">
        <f>IF(Tabela3[[#This Row],[GOL FORA]]&lt;&gt;"",Tabela3[[#This Row],[TIME FORA]],"")</f>
        <v>#VALUE!</v>
      </c>
    </row>
    <row r="7984" spans="1:2">
      <c r="A7984" t="e">
        <f>IF(Tabela3[[#This Row],[GOL CASA]]&lt;&gt;"",Tabela3[[#This Row],[TIME CASA]],"")</f>
        <v>#VALUE!</v>
      </c>
      <c r="B7984" t="e">
        <f>IF(Tabela3[[#This Row],[GOL FORA]]&lt;&gt;"",Tabela3[[#This Row],[TIME FORA]],"")</f>
        <v>#VALUE!</v>
      </c>
    </row>
    <row r="7985" spans="1:2">
      <c r="A7985" t="e">
        <f>IF(Tabela3[[#This Row],[GOL CASA]]&lt;&gt;"",Tabela3[[#This Row],[TIME CASA]],"")</f>
        <v>#VALUE!</v>
      </c>
      <c r="B7985" t="e">
        <f>IF(Tabela3[[#This Row],[GOL FORA]]&lt;&gt;"",Tabela3[[#This Row],[TIME FORA]],"")</f>
        <v>#VALUE!</v>
      </c>
    </row>
    <row r="7986" spans="1:2">
      <c r="A7986" t="e">
        <f>IF(Tabela3[[#This Row],[GOL CASA]]&lt;&gt;"",Tabela3[[#This Row],[TIME CASA]],"")</f>
        <v>#VALUE!</v>
      </c>
      <c r="B7986" t="e">
        <f>IF(Tabela3[[#This Row],[GOL FORA]]&lt;&gt;"",Tabela3[[#This Row],[TIME FORA]],"")</f>
        <v>#VALUE!</v>
      </c>
    </row>
    <row r="7987" spans="1:2">
      <c r="A7987" t="e">
        <f>IF(Tabela3[[#This Row],[GOL CASA]]&lt;&gt;"",Tabela3[[#This Row],[TIME CASA]],"")</f>
        <v>#VALUE!</v>
      </c>
      <c r="B7987" t="e">
        <f>IF(Tabela3[[#This Row],[GOL FORA]]&lt;&gt;"",Tabela3[[#This Row],[TIME FORA]],"")</f>
        <v>#VALUE!</v>
      </c>
    </row>
    <row r="7988" spans="1:2">
      <c r="A7988" t="e">
        <f>IF(Tabela3[[#This Row],[GOL CASA]]&lt;&gt;"",Tabela3[[#This Row],[TIME CASA]],"")</f>
        <v>#VALUE!</v>
      </c>
      <c r="B7988" t="e">
        <f>IF(Tabela3[[#This Row],[GOL FORA]]&lt;&gt;"",Tabela3[[#This Row],[TIME FORA]],"")</f>
        <v>#VALUE!</v>
      </c>
    </row>
    <row r="7989" spans="1:2">
      <c r="A7989" t="e">
        <f>IF(Tabela3[[#This Row],[GOL CASA]]&lt;&gt;"",Tabela3[[#This Row],[TIME CASA]],"")</f>
        <v>#VALUE!</v>
      </c>
      <c r="B7989" t="e">
        <f>IF(Tabela3[[#This Row],[GOL FORA]]&lt;&gt;"",Tabela3[[#This Row],[TIME FORA]],"")</f>
        <v>#VALUE!</v>
      </c>
    </row>
    <row r="7990" spans="1:2">
      <c r="A7990" t="e">
        <f>IF(Tabela3[[#This Row],[GOL CASA]]&lt;&gt;"",Tabela3[[#This Row],[TIME CASA]],"")</f>
        <v>#VALUE!</v>
      </c>
      <c r="B7990" t="e">
        <f>IF(Tabela3[[#This Row],[GOL FORA]]&lt;&gt;"",Tabela3[[#This Row],[TIME FORA]],"")</f>
        <v>#VALUE!</v>
      </c>
    </row>
    <row r="7991" spans="1:2">
      <c r="A7991" t="e">
        <f>IF(Tabela3[[#This Row],[GOL CASA]]&lt;&gt;"",Tabela3[[#This Row],[TIME CASA]],"")</f>
        <v>#VALUE!</v>
      </c>
      <c r="B7991" t="e">
        <f>IF(Tabela3[[#This Row],[GOL FORA]]&lt;&gt;"",Tabela3[[#This Row],[TIME FORA]],"")</f>
        <v>#VALUE!</v>
      </c>
    </row>
    <row r="7992" spans="1:2">
      <c r="A7992" t="e">
        <f>IF(Tabela3[[#This Row],[GOL CASA]]&lt;&gt;"",Tabela3[[#This Row],[TIME CASA]],"")</f>
        <v>#VALUE!</v>
      </c>
      <c r="B7992" t="e">
        <f>IF(Tabela3[[#This Row],[GOL FORA]]&lt;&gt;"",Tabela3[[#This Row],[TIME FORA]],"")</f>
        <v>#VALUE!</v>
      </c>
    </row>
    <row r="7993" spans="1:2">
      <c r="A7993" t="e">
        <f>IF(Tabela3[[#This Row],[GOL CASA]]&lt;&gt;"",Tabela3[[#This Row],[TIME CASA]],"")</f>
        <v>#VALUE!</v>
      </c>
      <c r="B7993" t="e">
        <f>IF(Tabela3[[#This Row],[GOL FORA]]&lt;&gt;"",Tabela3[[#This Row],[TIME FORA]],"")</f>
        <v>#VALUE!</v>
      </c>
    </row>
    <row r="7994" spans="1:2">
      <c r="A7994" t="e">
        <f>IF(Tabela3[[#This Row],[GOL CASA]]&lt;&gt;"",Tabela3[[#This Row],[TIME CASA]],"")</f>
        <v>#VALUE!</v>
      </c>
      <c r="B7994" t="e">
        <f>IF(Tabela3[[#This Row],[GOL FORA]]&lt;&gt;"",Tabela3[[#This Row],[TIME FORA]],"")</f>
        <v>#VALUE!</v>
      </c>
    </row>
    <row r="7995" spans="1:2">
      <c r="A7995" t="e">
        <f>IF(Tabela3[[#This Row],[GOL CASA]]&lt;&gt;"",Tabela3[[#This Row],[TIME CASA]],"")</f>
        <v>#VALUE!</v>
      </c>
      <c r="B7995" t="e">
        <f>IF(Tabela3[[#This Row],[GOL FORA]]&lt;&gt;"",Tabela3[[#This Row],[TIME FORA]],"")</f>
        <v>#VALUE!</v>
      </c>
    </row>
    <row r="7996" spans="1:2">
      <c r="A7996" t="e">
        <f>IF(Tabela3[[#This Row],[GOL CASA]]&lt;&gt;"",Tabela3[[#This Row],[TIME CASA]],"")</f>
        <v>#VALUE!</v>
      </c>
      <c r="B7996" t="e">
        <f>IF(Tabela3[[#This Row],[GOL FORA]]&lt;&gt;"",Tabela3[[#This Row],[TIME FORA]],"")</f>
        <v>#VALUE!</v>
      </c>
    </row>
    <row r="7997" spans="1:2">
      <c r="A7997" t="e">
        <f>IF(Tabela3[[#This Row],[GOL CASA]]&lt;&gt;"",Tabela3[[#This Row],[TIME CASA]],"")</f>
        <v>#VALUE!</v>
      </c>
      <c r="B7997" t="e">
        <f>IF(Tabela3[[#This Row],[GOL FORA]]&lt;&gt;"",Tabela3[[#This Row],[TIME FORA]],"")</f>
        <v>#VALUE!</v>
      </c>
    </row>
    <row r="7998" spans="1:2">
      <c r="A7998" t="e">
        <f>IF(Tabela3[[#This Row],[GOL CASA]]&lt;&gt;"",Tabela3[[#This Row],[TIME CASA]],"")</f>
        <v>#VALUE!</v>
      </c>
      <c r="B7998" t="e">
        <f>IF(Tabela3[[#This Row],[GOL FORA]]&lt;&gt;"",Tabela3[[#This Row],[TIME FORA]],"")</f>
        <v>#VALUE!</v>
      </c>
    </row>
    <row r="7999" spans="1:2">
      <c r="A7999" t="e">
        <f>IF(Tabela3[[#This Row],[GOL CASA]]&lt;&gt;"",Tabela3[[#This Row],[TIME CASA]],"")</f>
        <v>#VALUE!</v>
      </c>
      <c r="B7999" t="e">
        <f>IF(Tabela3[[#This Row],[GOL FORA]]&lt;&gt;"",Tabela3[[#This Row],[TIME FORA]],"")</f>
        <v>#VALUE!</v>
      </c>
    </row>
    <row r="8000" spans="1:2">
      <c r="A8000" t="e">
        <f>IF(Tabela3[[#This Row],[GOL CASA]]&lt;&gt;"",Tabela3[[#This Row],[TIME CASA]],"")</f>
        <v>#VALUE!</v>
      </c>
      <c r="B8000" t="e">
        <f>IF(Tabela3[[#This Row],[GOL FORA]]&lt;&gt;"",Tabela3[[#This Row],[TIME FORA]],"")</f>
        <v>#VALUE!</v>
      </c>
    </row>
    <row r="8001" spans="1:2">
      <c r="A8001" t="e">
        <f>IF(Tabela3[[#This Row],[GOL CASA]]&lt;&gt;"",Tabela3[[#This Row],[TIME CASA]],"")</f>
        <v>#VALUE!</v>
      </c>
      <c r="B8001" t="e">
        <f>IF(Tabela3[[#This Row],[GOL FORA]]&lt;&gt;"",Tabela3[[#This Row],[TIME FORA]],"")</f>
        <v>#VALUE!</v>
      </c>
    </row>
    <row r="8002" spans="1:2">
      <c r="A8002" t="e">
        <f>IF(Tabela3[[#This Row],[GOL CASA]]&lt;&gt;"",Tabela3[[#This Row],[TIME CASA]],"")</f>
        <v>#VALUE!</v>
      </c>
      <c r="B8002" t="e">
        <f>IF(Tabela3[[#This Row],[GOL FORA]]&lt;&gt;"",Tabela3[[#This Row],[TIME FORA]],"")</f>
        <v>#VALUE!</v>
      </c>
    </row>
    <row r="8003" spans="1:2">
      <c r="A8003" t="e">
        <f>IF(Tabela3[[#This Row],[GOL CASA]]&lt;&gt;"",Tabela3[[#This Row],[TIME CASA]],"")</f>
        <v>#VALUE!</v>
      </c>
      <c r="B8003" t="e">
        <f>IF(Tabela3[[#This Row],[GOL FORA]]&lt;&gt;"",Tabela3[[#This Row],[TIME FORA]],"")</f>
        <v>#VALUE!</v>
      </c>
    </row>
    <row r="8004" spans="1:2">
      <c r="A8004" t="e">
        <f>IF(Tabela3[[#This Row],[GOL CASA]]&lt;&gt;"",Tabela3[[#This Row],[TIME CASA]],"")</f>
        <v>#VALUE!</v>
      </c>
      <c r="B8004" t="e">
        <f>IF(Tabela3[[#This Row],[GOL FORA]]&lt;&gt;"",Tabela3[[#This Row],[TIME FORA]],"")</f>
        <v>#VALUE!</v>
      </c>
    </row>
    <row r="8005" spans="1:2">
      <c r="A8005" t="e">
        <f>IF(Tabela3[[#This Row],[GOL CASA]]&lt;&gt;"",Tabela3[[#This Row],[TIME CASA]],"")</f>
        <v>#VALUE!</v>
      </c>
      <c r="B8005" t="e">
        <f>IF(Tabela3[[#This Row],[GOL FORA]]&lt;&gt;"",Tabela3[[#This Row],[TIME FORA]],"")</f>
        <v>#VALUE!</v>
      </c>
    </row>
    <row r="8006" spans="1:2">
      <c r="A8006" t="e">
        <f>IF(Tabela3[[#This Row],[GOL CASA]]&lt;&gt;"",Tabela3[[#This Row],[TIME CASA]],"")</f>
        <v>#VALUE!</v>
      </c>
      <c r="B8006" t="e">
        <f>IF(Tabela3[[#This Row],[GOL FORA]]&lt;&gt;"",Tabela3[[#This Row],[TIME FORA]],"")</f>
        <v>#VALUE!</v>
      </c>
    </row>
    <row r="8007" spans="1:2">
      <c r="A8007" t="e">
        <f>IF(Tabela3[[#This Row],[GOL CASA]]&lt;&gt;"",Tabela3[[#This Row],[TIME CASA]],"")</f>
        <v>#VALUE!</v>
      </c>
      <c r="B8007" t="e">
        <f>IF(Tabela3[[#This Row],[GOL FORA]]&lt;&gt;"",Tabela3[[#This Row],[TIME FORA]],"")</f>
        <v>#VALUE!</v>
      </c>
    </row>
    <row r="8008" spans="1:2">
      <c r="A8008" t="e">
        <f>IF(Tabela3[[#This Row],[GOL CASA]]&lt;&gt;"",Tabela3[[#This Row],[TIME CASA]],"")</f>
        <v>#VALUE!</v>
      </c>
      <c r="B8008" t="e">
        <f>IF(Tabela3[[#This Row],[GOL FORA]]&lt;&gt;"",Tabela3[[#This Row],[TIME FORA]],"")</f>
        <v>#VALUE!</v>
      </c>
    </row>
    <row r="8009" spans="1:2">
      <c r="A8009" t="e">
        <f>IF(Tabela3[[#This Row],[GOL CASA]]&lt;&gt;"",Tabela3[[#This Row],[TIME CASA]],"")</f>
        <v>#VALUE!</v>
      </c>
      <c r="B8009" t="e">
        <f>IF(Tabela3[[#This Row],[GOL FORA]]&lt;&gt;"",Tabela3[[#This Row],[TIME FORA]],"")</f>
        <v>#VALUE!</v>
      </c>
    </row>
    <row r="8010" spans="1:2">
      <c r="A8010" t="e">
        <f>IF(Tabela3[[#This Row],[GOL CASA]]&lt;&gt;"",Tabela3[[#This Row],[TIME CASA]],"")</f>
        <v>#VALUE!</v>
      </c>
      <c r="B8010" t="e">
        <f>IF(Tabela3[[#This Row],[GOL FORA]]&lt;&gt;"",Tabela3[[#This Row],[TIME FORA]],"")</f>
        <v>#VALUE!</v>
      </c>
    </row>
    <row r="8011" spans="1:2">
      <c r="A8011" t="e">
        <f>IF(Tabela3[[#This Row],[GOL CASA]]&lt;&gt;"",Tabela3[[#This Row],[TIME CASA]],"")</f>
        <v>#VALUE!</v>
      </c>
      <c r="B8011" t="e">
        <f>IF(Tabela3[[#This Row],[GOL FORA]]&lt;&gt;"",Tabela3[[#This Row],[TIME FORA]],"")</f>
        <v>#VALUE!</v>
      </c>
    </row>
    <row r="8012" spans="1:2">
      <c r="A8012" t="e">
        <f>IF(Tabela3[[#This Row],[GOL CASA]]&lt;&gt;"",Tabela3[[#This Row],[TIME CASA]],"")</f>
        <v>#VALUE!</v>
      </c>
      <c r="B8012" t="e">
        <f>IF(Tabela3[[#This Row],[GOL FORA]]&lt;&gt;"",Tabela3[[#This Row],[TIME FORA]],"")</f>
        <v>#VALUE!</v>
      </c>
    </row>
    <row r="8013" spans="1:2">
      <c r="A8013" t="e">
        <f>IF(Tabela3[[#This Row],[GOL CASA]]&lt;&gt;"",Tabela3[[#This Row],[TIME CASA]],"")</f>
        <v>#VALUE!</v>
      </c>
      <c r="B8013" t="e">
        <f>IF(Tabela3[[#This Row],[GOL FORA]]&lt;&gt;"",Tabela3[[#This Row],[TIME FORA]],"")</f>
        <v>#VALUE!</v>
      </c>
    </row>
    <row r="8014" spans="1:2">
      <c r="A8014" t="e">
        <f>IF(Tabela3[[#This Row],[GOL CASA]]&lt;&gt;"",Tabela3[[#This Row],[TIME CASA]],"")</f>
        <v>#VALUE!</v>
      </c>
      <c r="B8014" t="e">
        <f>IF(Tabela3[[#This Row],[GOL FORA]]&lt;&gt;"",Tabela3[[#This Row],[TIME FORA]],"")</f>
        <v>#VALUE!</v>
      </c>
    </row>
    <row r="8015" spans="1:2">
      <c r="A8015" t="e">
        <f>IF(Tabela3[[#This Row],[GOL CASA]]&lt;&gt;"",Tabela3[[#This Row],[TIME CASA]],"")</f>
        <v>#VALUE!</v>
      </c>
      <c r="B8015" t="e">
        <f>IF(Tabela3[[#This Row],[GOL FORA]]&lt;&gt;"",Tabela3[[#This Row],[TIME FORA]],"")</f>
        <v>#VALUE!</v>
      </c>
    </row>
    <row r="8016" spans="1:2">
      <c r="A8016" t="e">
        <f>IF(Tabela3[[#This Row],[GOL CASA]]&lt;&gt;"",Tabela3[[#This Row],[TIME CASA]],"")</f>
        <v>#VALUE!</v>
      </c>
      <c r="B8016" t="e">
        <f>IF(Tabela3[[#This Row],[GOL FORA]]&lt;&gt;"",Tabela3[[#This Row],[TIME FORA]],"")</f>
        <v>#VALUE!</v>
      </c>
    </row>
    <row r="8017" spans="1:2">
      <c r="A8017" t="e">
        <f>IF(Tabela3[[#This Row],[GOL CASA]]&lt;&gt;"",Tabela3[[#This Row],[TIME CASA]],"")</f>
        <v>#VALUE!</v>
      </c>
      <c r="B8017" t="e">
        <f>IF(Tabela3[[#This Row],[GOL FORA]]&lt;&gt;"",Tabela3[[#This Row],[TIME FORA]],"")</f>
        <v>#VALUE!</v>
      </c>
    </row>
    <row r="8018" spans="1:2">
      <c r="A8018" t="e">
        <f>IF(Tabela3[[#This Row],[GOL CASA]]&lt;&gt;"",Tabela3[[#This Row],[TIME CASA]],"")</f>
        <v>#VALUE!</v>
      </c>
      <c r="B8018" t="e">
        <f>IF(Tabela3[[#This Row],[GOL FORA]]&lt;&gt;"",Tabela3[[#This Row],[TIME FORA]],"")</f>
        <v>#VALUE!</v>
      </c>
    </row>
    <row r="8019" spans="1:2">
      <c r="A8019" t="e">
        <f>IF(Tabela3[[#This Row],[GOL CASA]]&lt;&gt;"",Tabela3[[#This Row],[TIME CASA]],"")</f>
        <v>#VALUE!</v>
      </c>
      <c r="B8019" t="e">
        <f>IF(Tabela3[[#This Row],[GOL FORA]]&lt;&gt;"",Tabela3[[#This Row],[TIME FORA]],"")</f>
        <v>#VALUE!</v>
      </c>
    </row>
    <row r="8020" spans="1:2">
      <c r="A8020" t="e">
        <f>IF(Tabela3[[#This Row],[GOL CASA]]&lt;&gt;"",Tabela3[[#This Row],[TIME CASA]],"")</f>
        <v>#VALUE!</v>
      </c>
      <c r="B8020" t="e">
        <f>IF(Tabela3[[#This Row],[GOL FORA]]&lt;&gt;"",Tabela3[[#This Row],[TIME FORA]],"")</f>
        <v>#VALUE!</v>
      </c>
    </row>
    <row r="8021" spans="1:2">
      <c r="A8021" t="e">
        <f>IF(Tabela3[[#This Row],[GOL CASA]]&lt;&gt;"",Tabela3[[#This Row],[TIME CASA]],"")</f>
        <v>#VALUE!</v>
      </c>
      <c r="B8021" t="e">
        <f>IF(Tabela3[[#This Row],[GOL FORA]]&lt;&gt;"",Tabela3[[#This Row],[TIME FORA]],"")</f>
        <v>#VALUE!</v>
      </c>
    </row>
    <row r="8022" spans="1:2">
      <c r="A8022" t="e">
        <f>IF(Tabela3[[#This Row],[GOL CASA]]&lt;&gt;"",Tabela3[[#This Row],[TIME CASA]],"")</f>
        <v>#VALUE!</v>
      </c>
      <c r="B8022" t="e">
        <f>IF(Tabela3[[#This Row],[GOL FORA]]&lt;&gt;"",Tabela3[[#This Row],[TIME FORA]],"")</f>
        <v>#VALUE!</v>
      </c>
    </row>
    <row r="8023" spans="1:2">
      <c r="A8023" t="e">
        <f>IF(Tabela3[[#This Row],[GOL CASA]]&lt;&gt;"",Tabela3[[#This Row],[TIME CASA]],"")</f>
        <v>#VALUE!</v>
      </c>
      <c r="B8023" t="e">
        <f>IF(Tabela3[[#This Row],[GOL FORA]]&lt;&gt;"",Tabela3[[#This Row],[TIME FORA]],"")</f>
        <v>#VALUE!</v>
      </c>
    </row>
    <row r="8024" spans="1:2">
      <c r="A8024" t="e">
        <f>IF(Tabela3[[#This Row],[GOL CASA]]&lt;&gt;"",Tabela3[[#This Row],[TIME CASA]],"")</f>
        <v>#VALUE!</v>
      </c>
      <c r="B8024" t="e">
        <f>IF(Tabela3[[#This Row],[GOL FORA]]&lt;&gt;"",Tabela3[[#This Row],[TIME FORA]],"")</f>
        <v>#VALUE!</v>
      </c>
    </row>
    <row r="8025" spans="1:2">
      <c r="A8025" t="e">
        <f>IF(Tabela3[[#This Row],[GOL CASA]]&lt;&gt;"",Tabela3[[#This Row],[TIME CASA]],"")</f>
        <v>#VALUE!</v>
      </c>
      <c r="B8025" t="e">
        <f>IF(Tabela3[[#This Row],[GOL FORA]]&lt;&gt;"",Tabela3[[#This Row],[TIME FORA]],"")</f>
        <v>#VALUE!</v>
      </c>
    </row>
    <row r="8026" spans="1:2">
      <c r="A8026" t="e">
        <f>IF(Tabela3[[#This Row],[GOL CASA]]&lt;&gt;"",Tabela3[[#This Row],[TIME CASA]],"")</f>
        <v>#VALUE!</v>
      </c>
      <c r="B8026" t="e">
        <f>IF(Tabela3[[#This Row],[GOL FORA]]&lt;&gt;"",Tabela3[[#This Row],[TIME FORA]],"")</f>
        <v>#VALUE!</v>
      </c>
    </row>
    <row r="8027" spans="1:2">
      <c r="A8027" t="e">
        <f>IF(Tabela3[[#This Row],[GOL CASA]]&lt;&gt;"",Tabela3[[#This Row],[TIME CASA]],"")</f>
        <v>#VALUE!</v>
      </c>
      <c r="B8027" t="e">
        <f>IF(Tabela3[[#This Row],[GOL FORA]]&lt;&gt;"",Tabela3[[#This Row],[TIME FORA]],"")</f>
        <v>#VALUE!</v>
      </c>
    </row>
    <row r="8028" spans="1:2">
      <c r="A8028" t="e">
        <f>IF(Tabela3[[#This Row],[GOL CASA]]&lt;&gt;"",Tabela3[[#This Row],[TIME CASA]],"")</f>
        <v>#VALUE!</v>
      </c>
      <c r="B8028" t="e">
        <f>IF(Tabela3[[#This Row],[GOL FORA]]&lt;&gt;"",Tabela3[[#This Row],[TIME FORA]],"")</f>
        <v>#VALUE!</v>
      </c>
    </row>
    <row r="8029" spans="1:2">
      <c r="A8029" t="e">
        <f>IF(Tabela3[[#This Row],[GOL CASA]]&lt;&gt;"",Tabela3[[#This Row],[TIME CASA]],"")</f>
        <v>#VALUE!</v>
      </c>
      <c r="B8029" t="e">
        <f>IF(Tabela3[[#This Row],[GOL FORA]]&lt;&gt;"",Tabela3[[#This Row],[TIME FORA]],"")</f>
        <v>#VALUE!</v>
      </c>
    </row>
    <row r="8030" spans="1:2">
      <c r="A8030" t="e">
        <f>IF(Tabela3[[#This Row],[GOL CASA]]&lt;&gt;"",Tabela3[[#This Row],[TIME CASA]],"")</f>
        <v>#VALUE!</v>
      </c>
      <c r="B8030" t="e">
        <f>IF(Tabela3[[#This Row],[GOL FORA]]&lt;&gt;"",Tabela3[[#This Row],[TIME FORA]],"")</f>
        <v>#VALUE!</v>
      </c>
    </row>
    <row r="8031" spans="1:2">
      <c r="A8031" t="e">
        <f>IF(Tabela3[[#This Row],[GOL CASA]]&lt;&gt;"",Tabela3[[#This Row],[TIME CASA]],"")</f>
        <v>#VALUE!</v>
      </c>
      <c r="B8031" t="e">
        <f>IF(Tabela3[[#This Row],[GOL FORA]]&lt;&gt;"",Tabela3[[#This Row],[TIME FORA]],"")</f>
        <v>#VALUE!</v>
      </c>
    </row>
    <row r="8032" spans="1:2">
      <c r="A8032" t="e">
        <f>IF(Tabela3[[#This Row],[GOL CASA]]&lt;&gt;"",Tabela3[[#This Row],[TIME CASA]],"")</f>
        <v>#VALUE!</v>
      </c>
      <c r="B8032" t="e">
        <f>IF(Tabela3[[#This Row],[GOL FORA]]&lt;&gt;"",Tabela3[[#This Row],[TIME FORA]],"")</f>
        <v>#VALUE!</v>
      </c>
    </row>
    <row r="8033" spans="1:2">
      <c r="A8033" t="e">
        <f>IF(Tabela3[[#This Row],[GOL CASA]]&lt;&gt;"",Tabela3[[#This Row],[TIME CASA]],"")</f>
        <v>#VALUE!</v>
      </c>
      <c r="B8033" t="e">
        <f>IF(Tabela3[[#This Row],[GOL FORA]]&lt;&gt;"",Tabela3[[#This Row],[TIME FORA]],"")</f>
        <v>#VALUE!</v>
      </c>
    </row>
    <row r="8034" spans="1:2">
      <c r="A8034" t="e">
        <f>IF(Tabela3[[#This Row],[GOL CASA]]&lt;&gt;"",Tabela3[[#This Row],[TIME CASA]],"")</f>
        <v>#VALUE!</v>
      </c>
      <c r="B8034" t="e">
        <f>IF(Tabela3[[#This Row],[GOL FORA]]&lt;&gt;"",Tabela3[[#This Row],[TIME FORA]],"")</f>
        <v>#VALUE!</v>
      </c>
    </row>
    <row r="8035" spans="1:2">
      <c r="A8035" t="e">
        <f>IF(Tabela3[[#This Row],[GOL CASA]]&lt;&gt;"",Tabela3[[#This Row],[TIME CASA]],"")</f>
        <v>#VALUE!</v>
      </c>
      <c r="B8035" t="e">
        <f>IF(Tabela3[[#This Row],[GOL FORA]]&lt;&gt;"",Tabela3[[#This Row],[TIME FORA]],"")</f>
        <v>#VALUE!</v>
      </c>
    </row>
    <row r="8036" spans="1:2">
      <c r="A8036" t="e">
        <f>IF(Tabela3[[#This Row],[GOL CASA]]&lt;&gt;"",Tabela3[[#This Row],[TIME CASA]],"")</f>
        <v>#VALUE!</v>
      </c>
      <c r="B8036" t="e">
        <f>IF(Tabela3[[#This Row],[GOL FORA]]&lt;&gt;"",Tabela3[[#This Row],[TIME FORA]],"")</f>
        <v>#VALUE!</v>
      </c>
    </row>
    <row r="8037" spans="1:2">
      <c r="A8037" t="e">
        <f>IF(Tabela3[[#This Row],[GOL CASA]]&lt;&gt;"",Tabela3[[#This Row],[TIME CASA]],"")</f>
        <v>#VALUE!</v>
      </c>
      <c r="B8037" t="e">
        <f>IF(Tabela3[[#This Row],[GOL FORA]]&lt;&gt;"",Tabela3[[#This Row],[TIME FORA]],"")</f>
        <v>#VALUE!</v>
      </c>
    </row>
    <row r="8038" spans="1:2">
      <c r="A8038" t="e">
        <f>IF(Tabela3[[#This Row],[GOL CASA]]&lt;&gt;"",Tabela3[[#This Row],[TIME CASA]],"")</f>
        <v>#VALUE!</v>
      </c>
      <c r="B8038" t="e">
        <f>IF(Tabela3[[#This Row],[GOL FORA]]&lt;&gt;"",Tabela3[[#This Row],[TIME FORA]],"")</f>
        <v>#VALUE!</v>
      </c>
    </row>
    <row r="8039" spans="1:2">
      <c r="A8039" t="e">
        <f>IF(Tabela3[[#This Row],[GOL CASA]]&lt;&gt;"",Tabela3[[#This Row],[TIME CASA]],"")</f>
        <v>#VALUE!</v>
      </c>
      <c r="B8039" t="e">
        <f>IF(Tabela3[[#This Row],[GOL FORA]]&lt;&gt;"",Tabela3[[#This Row],[TIME FORA]],"")</f>
        <v>#VALUE!</v>
      </c>
    </row>
    <row r="8040" spans="1:2">
      <c r="A8040" t="e">
        <f>IF(Tabela3[[#This Row],[GOL CASA]]&lt;&gt;"",Tabela3[[#This Row],[TIME CASA]],"")</f>
        <v>#VALUE!</v>
      </c>
      <c r="B8040" t="e">
        <f>IF(Tabela3[[#This Row],[GOL FORA]]&lt;&gt;"",Tabela3[[#This Row],[TIME FORA]],"")</f>
        <v>#VALUE!</v>
      </c>
    </row>
    <row r="8041" spans="1:2">
      <c r="A8041" t="e">
        <f>IF(Tabela3[[#This Row],[GOL CASA]]&lt;&gt;"",Tabela3[[#This Row],[TIME CASA]],"")</f>
        <v>#VALUE!</v>
      </c>
      <c r="B8041" t="e">
        <f>IF(Tabela3[[#This Row],[GOL FORA]]&lt;&gt;"",Tabela3[[#This Row],[TIME FORA]],"")</f>
        <v>#VALUE!</v>
      </c>
    </row>
    <row r="8042" spans="1:2">
      <c r="A8042" t="e">
        <f>IF(Tabela3[[#This Row],[GOL CASA]]&lt;&gt;"",Tabela3[[#This Row],[TIME CASA]],"")</f>
        <v>#VALUE!</v>
      </c>
      <c r="B8042" t="e">
        <f>IF(Tabela3[[#This Row],[GOL FORA]]&lt;&gt;"",Tabela3[[#This Row],[TIME FORA]],"")</f>
        <v>#VALUE!</v>
      </c>
    </row>
    <row r="8043" spans="1:2">
      <c r="A8043" t="e">
        <f>IF(Tabela3[[#This Row],[GOL CASA]]&lt;&gt;"",Tabela3[[#This Row],[TIME CASA]],"")</f>
        <v>#VALUE!</v>
      </c>
      <c r="B8043" t="e">
        <f>IF(Tabela3[[#This Row],[GOL FORA]]&lt;&gt;"",Tabela3[[#This Row],[TIME FORA]],"")</f>
        <v>#VALUE!</v>
      </c>
    </row>
    <row r="8044" spans="1:2">
      <c r="A8044" t="e">
        <f>IF(Tabela3[[#This Row],[GOL CASA]]&lt;&gt;"",Tabela3[[#This Row],[TIME CASA]],"")</f>
        <v>#VALUE!</v>
      </c>
      <c r="B8044" t="e">
        <f>IF(Tabela3[[#This Row],[GOL FORA]]&lt;&gt;"",Tabela3[[#This Row],[TIME FORA]],"")</f>
        <v>#VALUE!</v>
      </c>
    </row>
    <row r="8045" spans="1:2">
      <c r="A8045" t="e">
        <f>IF(Tabela3[[#This Row],[GOL CASA]]&lt;&gt;"",Tabela3[[#This Row],[TIME CASA]],"")</f>
        <v>#VALUE!</v>
      </c>
      <c r="B8045" t="e">
        <f>IF(Tabela3[[#This Row],[GOL FORA]]&lt;&gt;"",Tabela3[[#This Row],[TIME FORA]],"")</f>
        <v>#VALUE!</v>
      </c>
    </row>
    <row r="8046" spans="1:2">
      <c r="A8046" t="e">
        <f>IF(Tabela3[[#This Row],[GOL CASA]]&lt;&gt;"",Tabela3[[#This Row],[TIME CASA]],"")</f>
        <v>#VALUE!</v>
      </c>
      <c r="B8046" t="e">
        <f>IF(Tabela3[[#This Row],[GOL FORA]]&lt;&gt;"",Tabela3[[#This Row],[TIME FORA]],"")</f>
        <v>#VALUE!</v>
      </c>
    </row>
    <row r="8047" spans="1:2">
      <c r="A8047" t="e">
        <f>IF(Tabela3[[#This Row],[GOL CASA]]&lt;&gt;"",Tabela3[[#This Row],[TIME CASA]],"")</f>
        <v>#VALUE!</v>
      </c>
      <c r="B8047" t="e">
        <f>IF(Tabela3[[#This Row],[GOL FORA]]&lt;&gt;"",Tabela3[[#This Row],[TIME FORA]],"")</f>
        <v>#VALUE!</v>
      </c>
    </row>
    <row r="8048" spans="1:2">
      <c r="A8048" t="e">
        <f>IF(Tabela3[[#This Row],[GOL CASA]]&lt;&gt;"",Tabela3[[#This Row],[TIME CASA]],"")</f>
        <v>#VALUE!</v>
      </c>
      <c r="B8048" t="e">
        <f>IF(Tabela3[[#This Row],[GOL FORA]]&lt;&gt;"",Tabela3[[#This Row],[TIME FORA]],"")</f>
        <v>#VALUE!</v>
      </c>
    </row>
    <row r="8049" spans="1:2">
      <c r="A8049" t="e">
        <f>IF(Tabela3[[#This Row],[GOL CASA]]&lt;&gt;"",Tabela3[[#This Row],[TIME CASA]],"")</f>
        <v>#VALUE!</v>
      </c>
      <c r="B8049" t="e">
        <f>IF(Tabela3[[#This Row],[GOL FORA]]&lt;&gt;"",Tabela3[[#This Row],[TIME FORA]],"")</f>
        <v>#VALUE!</v>
      </c>
    </row>
    <row r="8050" spans="1:2">
      <c r="A8050" t="e">
        <f>IF(Tabela3[[#This Row],[GOL CASA]]&lt;&gt;"",Tabela3[[#This Row],[TIME CASA]],"")</f>
        <v>#VALUE!</v>
      </c>
      <c r="B8050" t="e">
        <f>IF(Tabela3[[#This Row],[GOL FORA]]&lt;&gt;"",Tabela3[[#This Row],[TIME FORA]],"")</f>
        <v>#VALUE!</v>
      </c>
    </row>
    <row r="8051" spans="1:2">
      <c r="A8051" t="e">
        <f>IF(Tabela3[[#This Row],[GOL CASA]]&lt;&gt;"",Tabela3[[#This Row],[TIME CASA]],"")</f>
        <v>#VALUE!</v>
      </c>
      <c r="B8051" t="e">
        <f>IF(Tabela3[[#This Row],[GOL FORA]]&lt;&gt;"",Tabela3[[#This Row],[TIME FORA]],"")</f>
        <v>#VALUE!</v>
      </c>
    </row>
    <row r="8052" spans="1:2">
      <c r="A8052" t="e">
        <f>IF(Tabela3[[#This Row],[GOL CASA]]&lt;&gt;"",Tabela3[[#This Row],[TIME CASA]],"")</f>
        <v>#VALUE!</v>
      </c>
      <c r="B8052" t="e">
        <f>IF(Tabela3[[#This Row],[GOL FORA]]&lt;&gt;"",Tabela3[[#This Row],[TIME FORA]],"")</f>
        <v>#VALUE!</v>
      </c>
    </row>
    <row r="8053" spans="1:2">
      <c r="A8053" t="e">
        <f>IF(Tabela3[[#This Row],[GOL CASA]]&lt;&gt;"",Tabela3[[#This Row],[TIME CASA]],"")</f>
        <v>#VALUE!</v>
      </c>
      <c r="B8053" t="e">
        <f>IF(Tabela3[[#This Row],[GOL FORA]]&lt;&gt;"",Tabela3[[#This Row],[TIME FORA]],"")</f>
        <v>#VALUE!</v>
      </c>
    </row>
    <row r="8054" spans="1:2">
      <c r="A8054" t="e">
        <f>IF(Tabela3[[#This Row],[GOL CASA]]&lt;&gt;"",Tabela3[[#This Row],[TIME CASA]],"")</f>
        <v>#VALUE!</v>
      </c>
      <c r="B8054" t="e">
        <f>IF(Tabela3[[#This Row],[GOL FORA]]&lt;&gt;"",Tabela3[[#This Row],[TIME FORA]],"")</f>
        <v>#VALUE!</v>
      </c>
    </row>
    <row r="8055" spans="1:2">
      <c r="A8055" t="e">
        <f>IF(Tabela3[[#This Row],[GOL CASA]]&lt;&gt;"",Tabela3[[#This Row],[TIME CASA]],"")</f>
        <v>#VALUE!</v>
      </c>
      <c r="B8055" t="e">
        <f>IF(Tabela3[[#This Row],[GOL FORA]]&lt;&gt;"",Tabela3[[#This Row],[TIME FORA]],"")</f>
        <v>#VALUE!</v>
      </c>
    </row>
    <row r="8056" spans="1:2">
      <c r="A8056" t="e">
        <f>IF(Tabela3[[#This Row],[GOL CASA]]&lt;&gt;"",Tabela3[[#This Row],[TIME CASA]],"")</f>
        <v>#VALUE!</v>
      </c>
      <c r="B8056" t="e">
        <f>IF(Tabela3[[#This Row],[GOL FORA]]&lt;&gt;"",Tabela3[[#This Row],[TIME FORA]],"")</f>
        <v>#VALUE!</v>
      </c>
    </row>
    <row r="8057" spans="1:2">
      <c r="A8057" t="e">
        <f>IF(Tabela3[[#This Row],[GOL CASA]]&lt;&gt;"",Tabela3[[#This Row],[TIME CASA]],"")</f>
        <v>#VALUE!</v>
      </c>
      <c r="B8057" t="e">
        <f>IF(Tabela3[[#This Row],[GOL FORA]]&lt;&gt;"",Tabela3[[#This Row],[TIME FORA]],"")</f>
        <v>#VALUE!</v>
      </c>
    </row>
    <row r="8058" spans="1:2">
      <c r="A8058" t="e">
        <f>IF(Tabela3[[#This Row],[GOL CASA]]&lt;&gt;"",Tabela3[[#This Row],[TIME CASA]],"")</f>
        <v>#VALUE!</v>
      </c>
      <c r="B8058" t="e">
        <f>IF(Tabela3[[#This Row],[GOL FORA]]&lt;&gt;"",Tabela3[[#This Row],[TIME FORA]],"")</f>
        <v>#VALUE!</v>
      </c>
    </row>
    <row r="8059" spans="1:2">
      <c r="A8059" t="e">
        <f>IF(Tabela3[[#This Row],[GOL CASA]]&lt;&gt;"",Tabela3[[#This Row],[TIME CASA]],"")</f>
        <v>#VALUE!</v>
      </c>
      <c r="B8059" t="e">
        <f>IF(Tabela3[[#This Row],[GOL FORA]]&lt;&gt;"",Tabela3[[#This Row],[TIME FORA]],"")</f>
        <v>#VALUE!</v>
      </c>
    </row>
    <row r="8060" spans="1:2">
      <c r="A8060" t="e">
        <f>IF(Tabela3[[#This Row],[GOL CASA]]&lt;&gt;"",Tabela3[[#This Row],[TIME CASA]],"")</f>
        <v>#VALUE!</v>
      </c>
      <c r="B8060" t="e">
        <f>IF(Tabela3[[#This Row],[GOL FORA]]&lt;&gt;"",Tabela3[[#This Row],[TIME FORA]],"")</f>
        <v>#VALUE!</v>
      </c>
    </row>
    <row r="8061" spans="1:2">
      <c r="A8061" t="e">
        <f>IF(Tabela3[[#This Row],[GOL CASA]]&lt;&gt;"",Tabela3[[#This Row],[TIME CASA]],"")</f>
        <v>#VALUE!</v>
      </c>
      <c r="B8061" t="e">
        <f>IF(Tabela3[[#This Row],[GOL FORA]]&lt;&gt;"",Tabela3[[#This Row],[TIME FORA]],"")</f>
        <v>#VALUE!</v>
      </c>
    </row>
    <row r="8062" spans="1:2">
      <c r="A8062" t="e">
        <f>IF(Tabela3[[#This Row],[GOL CASA]]&lt;&gt;"",Tabela3[[#This Row],[TIME CASA]],"")</f>
        <v>#VALUE!</v>
      </c>
      <c r="B8062" t="e">
        <f>IF(Tabela3[[#This Row],[GOL FORA]]&lt;&gt;"",Tabela3[[#This Row],[TIME FORA]],"")</f>
        <v>#VALUE!</v>
      </c>
    </row>
    <row r="8063" spans="1:2">
      <c r="A8063" t="e">
        <f>IF(Tabela3[[#This Row],[GOL CASA]]&lt;&gt;"",Tabela3[[#This Row],[TIME CASA]],"")</f>
        <v>#VALUE!</v>
      </c>
      <c r="B8063" t="e">
        <f>IF(Tabela3[[#This Row],[GOL FORA]]&lt;&gt;"",Tabela3[[#This Row],[TIME FORA]],"")</f>
        <v>#VALUE!</v>
      </c>
    </row>
    <row r="8064" spans="1:2">
      <c r="A8064" t="e">
        <f>IF(Tabela3[[#This Row],[GOL CASA]]&lt;&gt;"",Tabela3[[#This Row],[TIME CASA]],"")</f>
        <v>#VALUE!</v>
      </c>
      <c r="B8064" t="e">
        <f>IF(Tabela3[[#This Row],[GOL FORA]]&lt;&gt;"",Tabela3[[#This Row],[TIME FORA]],"")</f>
        <v>#VALUE!</v>
      </c>
    </row>
    <row r="8065" spans="1:2">
      <c r="A8065" t="e">
        <f>IF(Tabela3[[#This Row],[GOL CASA]]&lt;&gt;"",Tabela3[[#This Row],[TIME CASA]],"")</f>
        <v>#VALUE!</v>
      </c>
      <c r="B8065" t="e">
        <f>IF(Tabela3[[#This Row],[GOL FORA]]&lt;&gt;"",Tabela3[[#This Row],[TIME FORA]],"")</f>
        <v>#VALUE!</v>
      </c>
    </row>
    <row r="8066" spans="1:2">
      <c r="A8066" t="e">
        <f>IF(Tabela3[[#This Row],[GOL CASA]]&lt;&gt;"",Tabela3[[#This Row],[TIME CASA]],"")</f>
        <v>#VALUE!</v>
      </c>
      <c r="B8066" t="e">
        <f>IF(Tabela3[[#This Row],[GOL FORA]]&lt;&gt;"",Tabela3[[#This Row],[TIME FORA]],"")</f>
        <v>#VALUE!</v>
      </c>
    </row>
    <row r="8067" spans="1:2">
      <c r="A8067" t="e">
        <f>IF(Tabela3[[#This Row],[GOL CASA]]&lt;&gt;"",Tabela3[[#This Row],[TIME CASA]],"")</f>
        <v>#VALUE!</v>
      </c>
      <c r="B8067" t="e">
        <f>IF(Tabela3[[#This Row],[GOL FORA]]&lt;&gt;"",Tabela3[[#This Row],[TIME FORA]],"")</f>
        <v>#VALUE!</v>
      </c>
    </row>
    <row r="8068" spans="1:2">
      <c r="A8068" t="e">
        <f>IF(Tabela3[[#This Row],[GOL CASA]]&lt;&gt;"",Tabela3[[#This Row],[TIME CASA]],"")</f>
        <v>#VALUE!</v>
      </c>
      <c r="B8068" t="e">
        <f>IF(Tabela3[[#This Row],[GOL FORA]]&lt;&gt;"",Tabela3[[#This Row],[TIME FORA]],"")</f>
        <v>#VALUE!</v>
      </c>
    </row>
    <row r="8069" spans="1:2">
      <c r="A8069" t="e">
        <f>IF(Tabela3[[#This Row],[GOL CASA]]&lt;&gt;"",Tabela3[[#This Row],[TIME CASA]],"")</f>
        <v>#VALUE!</v>
      </c>
      <c r="B8069" t="e">
        <f>IF(Tabela3[[#This Row],[GOL FORA]]&lt;&gt;"",Tabela3[[#This Row],[TIME FORA]],"")</f>
        <v>#VALUE!</v>
      </c>
    </row>
    <row r="8070" spans="1:2">
      <c r="A8070" t="e">
        <f>IF(Tabela3[[#This Row],[GOL CASA]]&lt;&gt;"",Tabela3[[#This Row],[TIME CASA]],"")</f>
        <v>#VALUE!</v>
      </c>
      <c r="B8070" t="e">
        <f>IF(Tabela3[[#This Row],[GOL FORA]]&lt;&gt;"",Tabela3[[#This Row],[TIME FORA]],"")</f>
        <v>#VALUE!</v>
      </c>
    </row>
    <row r="8071" spans="1:2">
      <c r="A8071" t="e">
        <f>IF(Tabela3[[#This Row],[GOL CASA]]&lt;&gt;"",Tabela3[[#This Row],[TIME CASA]],"")</f>
        <v>#VALUE!</v>
      </c>
      <c r="B8071" t="e">
        <f>IF(Tabela3[[#This Row],[GOL FORA]]&lt;&gt;"",Tabela3[[#This Row],[TIME FORA]],"")</f>
        <v>#VALUE!</v>
      </c>
    </row>
    <row r="8072" spans="1:2">
      <c r="A8072" t="e">
        <f>IF(Tabela3[[#This Row],[GOL CASA]]&lt;&gt;"",Tabela3[[#This Row],[TIME CASA]],"")</f>
        <v>#VALUE!</v>
      </c>
      <c r="B8072" t="e">
        <f>IF(Tabela3[[#This Row],[GOL FORA]]&lt;&gt;"",Tabela3[[#This Row],[TIME FORA]],"")</f>
        <v>#VALUE!</v>
      </c>
    </row>
    <row r="8073" spans="1:2">
      <c r="A8073" t="e">
        <f>IF(Tabela3[[#This Row],[GOL CASA]]&lt;&gt;"",Tabela3[[#This Row],[TIME CASA]],"")</f>
        <v>#VALUE!</v>
      </c>
      <c r="B8073" t="e">
        <f>IF(Tabela3[[#This Row],[GOL FORA]]&lt;&gt;"",Tabela3[[#This Row],[TIME FORA]],"")</f>
        <v>#VALUE!</v>
      </c>
    </row>
    <row r="8074" spans="1:2">
      <c r="A8074" t="e">
        <f>IF(Tabela3[[#This Row],[GOL CASA]]&lt;&gt;"",Tabela3[[#This Row],[TIME CASA]],"")</f>
        <v>#VALUE!</v>
      </c>
      <c r="B8074" t="e">
        <f>IF(Tabela3[[#This Row],[GOL FORA]]&lt;&gt;"",Tabela3[[#This Row],[TIME FORA]],"")</f>
        <v>#VALUE!</v>
      </c>
    </row>
    <row r="8075" spans="1:2">
      <c r="A8075" t="e">
        <f>IF(Tabela3[[#This Row],[GOL CASA]]&lt;&gt;"",Tabela3[[#This Row],[TIME CASA]],"")</f>
        <v>#VALUE!</v>
      </c>
      <c r="B8075" t="e">
        <f>IF(Tabela3[[#This Row],[GOL FORA]]&lt;&gt;"",Tabela3[[#This Row],[TIME FORA]],"")</f>
        <v>#VALUE!</v>
      </c>
    </row>
    <row r="8076" spans="1:2">
      <c r="A8076" t="e">
        <f>IF(Tabela3[[#This Row],[GOL CASA]]&lt;&gt;"",Tabela3[[#This Row],[TIME CASA]],"")</f>
        <v>#VALUE!</v>
      </c>
      <c r="B8076" t="e">
        <f>IF(Tabela3[[#This Row],[GOL FORA]]&lt;&gt;"",Tabela3[[#This Row],[TIME FORA]],"")</f>
        <v>#VALUE!</v>
      </c>
    </row>
    <row r="8077" spans="1:2">
      <c r="A8077" t="e">
        <f>IF(Tabela3[[#This Row],[GOL CASA]]&lt;&gt;"",Tabela3[[#This Row],[TIME CASA]],"")</f>
        <v>#VALUE!</v>
      </c>
      <c r="B8077" t="e">
        <f>IF(Tabela3[[#This Row],[GOL FORA]]&lt;&gt;"",Tabela3[[#This Row],[TIME FORA]],"")</f>
        <v>#VALUE!</v>
      </c>
    </row>
    <row r="8078" spans="1:2">
      <c r="A8078" t="e">
        <f>IF(Tabela3[[#This Row],[GOL CASA]]&lt;&gt;"",Tabela3[[#This Row],[TIME CASA]],"")</f>
        <v>#VALUE!</v>
      </c>
      <c r="B8078" t="e">
        <f>IF(Tabela3[[#This Row],[GOL FORA]]&lt;&gt;"",Tabela3[[#This Row],[TIME FORA]],"")</f>
        <v>#VALUE!</v>
      </c>
    </row>
    <row r="8079" spans="1:2">
      <c r="A8079" t="e">
        <f>IF(Tabela3[[#This Row],[GOL CASA]]&lt;&gt;"",Tabela3[[#This Row],[TIME CASA]],"")</f>
        <v>#VALUE!</v>
      </c>
      <c r="B8079" t="e">
        <f>IF(Tabela3[[#This Row],[GOL FORA]]&lt;&gt;"",Tabela3[[#This Row],[TIME FORA]],"")</f>
        <v>#VALUE!</v>
      </c>
    </row>
    <row r="8080" spans="1:2">
      <c r="A8080" t="e">
        <f>IF(Tabela3[[#This Row],[GOL CASA]]&lt;&gt;"",Tabela3[[#This Row],[TIME CASA]],"")</f>
        <v>#VALUE!</v>
      </c>
      <c r="B8080" t="e">
        <f>IF(Tabela3[[#This Row],[GOL FORA]]&lt;&gt;"",Tabela3[[#This Row],[TIME FORA]],"")</f>
        <v>#VALUE!</v>
      </c>
    </row>
    <row r="8081" spans="1:2">
      <c r="A8081" t="e">
        <f>IF(Tabela3[[#This Row],[GOL CASA]]&lt;&gt;"",Tabela3[[#This Row],[TIME CASA]],"")</f>
        <v>#VALUE!</v>
      </c>
      <c r="B8081" t="e">
        <f>IF(Tabela3[[#This Row],[GOL FORA]]&lt;&gt;"",Tabela3[[#This Row],[TIME FORA]],"")</f>
        <v>#VALUE!</v>
      </c>
    </row>
    <row r="8082" spans="1:2">
      <c r="A8082" t="e">
        <f>IF(Tabela3[[#This Row],[GOL CASA]]&lt;&gt;"",Tabela3[[#This Row],[TIME CASA]],"")</f>
        <v>#VALUE!</v>
      </c>
      <c r="B8082" t="e">
        <f>IF(Tabela3[[#This Row],[GOL FORA]]&lt;&gt;"",Tabela3[[#This Row],[TIME FORA]],"")</f>
        <v>#VALUE!</v>
      </c>
    </row>
    <row r="8083" spans="1:2">
      <c r="A8083" t="e">
        <f>IF(Tabela3[[#This Row],[GOL CASA]]&lt;&gt;"",Tabela3[[#This Row],[TIME CASA]],"")</f>
        <v>#VALUE!</v>
      </c>
      <c r="B8083" t="e">
        <f>IF(Tabela3[[#This Row],[GOL FORA]]&lt;&gt;"",Tabela3[[#This Row],[TIME FORA]],"")</f>
        <v>#VALUE!</v>
      </c>
    </row>
    <row r="8084" spans="1:2">
      <c r="A8084" t="e">
        <f>IF(Tabela3[[#This Row],[GOL CASA]]&lt;&gt;"",Tabela3[[#This Row],[TIME CASA]],"")</f>
        <v>#VALUE!</v>
      </c>
      <c r="B8084" t="e">
        <f>IF(Tabela3[[#This Row],[GOL FORA]]&lt;&gt;"",Tabela3[[#This Row],[TIME FORA]],"")</f>
        <v>#VALUE!</v>
      </c>
    </row>
    <row r="8085" spans="1:2">
      <c r="A8085" t="e">
        <f>IF(Tabela3[[#This Row],[GOL CASA]]&lt;&gt;"",Tabela3[[#This Row],[TIME CASA]],"")</f>
        <v>#VALUE!</v>
      </c>
      <c r="B8085" t="e">
        <f>IF(Tabela3[[#This Row],[GOL FORA]]&lt;&gt;"",Tabela3[[#This Row],[TIME FORA]],"")</f>
        <v>#VALUE!</v>
      </c>
    </row>
    <row r="8086" spans="1:2">
      <c r="A8086" t="e">
        <f>IF(Tabela3[[#This Row],[GOL CASA]]&lt;&gt;"",Tabela3[[#This Row],[TIME CASA]],"")</f>
        <v>#VALUE!</v>
      </c>
      <c r="B8086" t="e">
        <f>IF(Tabela3[[#This Row],[GOL FORA]]&lt;&gt;"",Tabela3[[#This Row],[TIME FORA]],"")</f>
        <v>#VALUE!</v>
      </c>
    </row>
    <row r="8087" spans="1:2">
      <c r="A8087" t="e">
        <f>IF(Tabela3[[#This Row],[GOL CASA]]&lt;&gt;"",Tabela3[[#This Row],[TIME CASA]],"")</f>
        <v>#VALUE!</v>
      </c>
      <c r="B8087" t="e">
        <f>IF(Tabela3[[#This Row],[GOL FORA]]&lt;&gt;"",Tabela3[[#This Row],[TIME FORA]],"")</f>
        <v>#VALUE!</v>
      </c>
    </row>
    <row r="8088" spans="1:2">
      <c r="A8088" t="e">
        <f>IF(Tabela3[[#This Row],[GOL CASA]]&lt;&gt;"",Tabela3[[#This Row],[TIME CASA]],"")</f>
        <v>#VALUE!</v>
      </c>
      <c r="B8088" t="e">
        <f>IF(Tabela3[[#This Row],[GOL FORA]]&lt;&gt;"",Tabela3[[#This Row],[TIME FORA]],"")</f>
        <v>#VALUE!</v>
      </c>
    </row>
    <row r="8089" spans="1:2">
      <c r="A8089" t="e">
        <f>IF(Tabela3[[#This Row],[GOL CASA]]&lt;&gt;"",Tabela3[[#This Row],[TIME CASA]],"")</f>
        <v>#VALUE!</v>
      </c>
      <c r="B8089" t="e">
        <f>IF(Tabela3[[#This Row],[GOL FORA]]&lt;&gt;"",Tabela3[[#This Row],[TIME FORA]],"")</f>
        <v>#VALUE!</v>
      </c>
    </row>
    <row r="8090" spans="1:2">
      <c r="A8090" t="e">
        <f>IF(Tabela3[[#This Row],[GOL CASA]]&lt;&gt;"",Tabela3[[#This Row],[TIME CASA]],"")</f>
        <v>#VALUE!</v>
      </c>
      <c r="B8090" t="e">
        <f>IF(Tabela3[[#This Row],[GOL FORA]]&lt;&gt;"",Tabela3[[#This Row],[TIME FORA]],"")</f>
        <v>#VALUE!</v>
      </c>
    </row>
    <row r="8091" spans="1:2">
      <c r="A8091" t="e">
        <f>IF(Tabela3[[#This Row],[GOL CASA]]&lt;&gt;"",Tabela3[[#This Row],[TIME CASA]],"")</f>
        <v>#VALUE!</v>
      </c>
      <c r="B8091" t="e">
        <f>IF(Tabela3[[#This Row],[GOL FORA]]&lt;&gt;"",Tabela3[[#This Row],[TIME FORA]],"")</f>
        <v>#VALUE!</v>
      </c>
    </row>
    <row r="8092" spans="1:2">
      <c r="A8092" t="e">
        <f>IF(Tabela3[[#This Row],[GOL CASA]]&lt;&gt;"",Tabela3[[#This Row],[TIME CASA]],"")</f>
        <v>#VALUE!</v>
      </c>
      <c r="B8092" t="e">
        <f>IF(Tabela3[[#This Row],[GOL FORA]]&lt;&gt;"",Tabela3[[#This Row],[TIME FORA]],"")</f>
        <v>#VALUE!</v>
      </c>
    </row>
    <row r="8093" spans="1:2">
      <c r="A8093" t="e">
        <f>IF(Tabela3[[#This Row],[GOL CASA]]&lt;&gt;"",Tabela3[[#This Row],[TIME CASA]],"")</f>
        <v>#VALUE!</v>
      </c>
      <c r="B8093" t="e">
        <f>IF(Tabela3[[#This Row],[GOL FORA]]&lt;&gt;"",Tabela3[[#This Row],[TIME FORA]],"")</f>
        <v>#VALUE!</v>
      </c>
    </row>
    <row r="8094" spans="1:2">
      <c r="A8094" t="e">
        <f>IF(Tabela3[[#This Row],[GOL CASA]]&lt;&gt;"",Tabela3[[#This Row],[TIME CASA]],"")</f>
        <v>#VALUE!</v>
      </c>
      <c r="B8094" t="e">
        <f>IF(Tabela3[[#This Row],[GOL FORA]]&lt;&gt;"",Tabela3[[#This Row],[TIME FORA]],"")</f>
        <v>#VALUE!</v>
      </c>
    </row>
    <row r="8095" spans="1:2">
      <c r="A8095" t="e">
        <f>IF(Tabela3[[#This Row],[GOL CASA]]&lt;&gt;"",Tabela3[[#This Row],[TIME CASA]],"")</f>
        <v>#VALUE!</v>
      </c>
      <c r="B8095" t="e">
        <f>IF(Tabela3[[#This Row],[GOL FORA]]&lt;&gt;"",Tabela3[[#This Row],[TIME FORA]],"")</f>
        <v>#VALUE!</v>
      </c>
    </row>
    <row r="8096" spans="1:2">
      <c r="A8096" t="e">
        <f>IF(Tabela3[[#This Row],[GOL CASA]]&lt;&gt;"",Tabela3[[#This Row],[TIME CASA]],"")</f>
        <v>#VALUE!</v>
      </c>
      <c r="B8096" t="e">
        <f>IF(Tabela3[[#This Row],[GOL FORA]]&lt;&gt;"",Tabela3[[#This Row],[TIME FORA]],"")</f>
        <v>#VALUE!</v>
      </c>
    </row>
    <row r="8097" spans="1:2">
      <c r="A8097" t="e">
        <f>IF(Tabela3[[#This Row],[GOL CASA]]&lt;&gt;"",Tabela3[[#This Row],[TIME CASA]],"")</f>
        <v>#VALUE!</v>
      </c>
      <c r="B8097" t="e">
        <f>IF(Tabela3[[#This Row],[GOL FORA]]&lt;&gt;"",Tabela3[[#This Row],[TIME FORA]],"")</f>
        <v>#VALUE!</v>
      </c>
    </row>
    <row r="8098" spans="1:2">
      <c r="A8098" t="e">
        <f>IF(Tabela3[[#This Row],[GOL CASA]]&lt;&gt;"",Tabela3[[#This Row],[TIME CASA]],"")</f>
        <v>#VALUE!</v>
      </c>
      <c r="B8098" t="e">
        <f>IF(Tabela3[[#This Row],[GOL FORA]]&lt;&gt;"",Tabela3[[#This Row],[TIME FORA]],"")</f>
        <v>#VALUE!</v>
      </c>
    </row>
    <row r="8099" spans="1:2">
      <c r="A8099" t="e">
        <f>IF(Tabela3[[#This Row],[GOL CASA]]&lt;&gt;"",Tabela3[[#This Row],[TIME CASA]],"")</f>
        <v>#VALUE!</v>
      </c>
      <c r="B8099" t="e">
        <f>IF(Tabela3[[#This Row],[GOL FORA]]&lt;&gt;"",Tabela3[[#This Row],[TIME FORA]],"")</f>
        <v>#VALUE!</v>
      </c>
    </row>
    <row r="8100" spans="1:2">
      <c r="A8100" t="e">
        <f>IF(Tabela3[[#This Row],[GOL CASA]]&lt;&gt;"",Tabela3[[#This Row],[TIME CASA]],"")</f>
        <v>#VALUE!</v>
      </c>
      <c r="B8100" t="e">
        <f>IF(Tabela3[[#This Row],[GOL FORA]]&lt;&gt;"",Tabela3[[#This Row],[TIME FORA]],"")</f>
        <v>#VALUE!</v>
      </c>
    </row>
    <row r="8101" spans="1:2">
      <c r="A8101" t="e">
        <f>IF(Tabela3[[#This Row],[GOL CASA]]&lt;&gt;"",Tabela3[[#This Row],[TIME CASA]],"")</f>
        <v>#VALUE!</v>
      </c>
      <c r="B8101" t="e">
        <f>IF(Tabela3[[#This Row],[GOL FORA]]&lt;&gt;"",Tabela3[[#This Row],[TIME FORA]],"")</f>
        <v>#VALUE!</v>
      </c>
    </row>
    <row r="8102" spans="1:2">
      <c r="A8102" t="e">
        <f>IF(Tabela3[[#This Row],[GOL CASA]]&lt;&gt;"",Tabela3[[#This Row],[TIME CASA]],"")</f>
        <v>#VALUE!</v>
      </c>
      <c r="B8102" t="e">
        <f>IF(Tabela3[[#This Row],[GOL FORA]]&lt;&gt;"",Tabela3[[#This Row],[TIME FORA]],"")</f>
        <v>#VALUE!</v>
      </c>
    </row>
    <row r="8103" spans="1:2">
      <c r="A8103" t="e">
        <f>IF(Tabela3[[#This Row],[GOL CASA]]&lt;&gt;"",Tabela3[[#This Row],[TIME CASA]],"")</f>
        <v>#VALUE!</v>
      </c>
      <c r="B8103" t="e">
        <f>IF(Tabela3[[#This Row],[GOL FORA]]&lt;&gt;"",Tabela3[[#This Row],[TIME FORA]],"")</f>
        <v>#VALUE!</v>
      </c>
    </row>
    <row r="8104" spans="1:2">
      <c r="A8104" t="e">
        <f>IF(Tabela3[[#This Row],[GOL CASA]]&lt;&gt;"",Tabela3[[#This Row],[TIME CASA]],"")</f>
        <v>#VALUE!</v>
      </c>
      <c r="B8104" t="e">
        <f>IF(Tabela3[[#This Row],[GOL FORA]]&lt;&gt;"",Tabela3[[#This Row],[TIME FORA]],"")</f>
        <v>#VALUE!</v>
      </c>
    </row>
    <row r="8105" spans="1:2">
      <c r="A8105" t="e">
        <f>IF(Tabela3[[#This Row],[GOL CASA]]&lt;&gt;"",Tabela3[[#This Row],[TIME CASA]],"")</f>
        <v>#VALUE!</v>
      </c>
      <c r="B8105" t="e">
        <f>IF(Tabela3[[#This Row],[GOL FORA]]&lt;&gt;"",Tabela3[[#This Row],[TIME FORA]],"")</f>
        <v>#VALUE!</v>
      </c>
    </row>
    <row r="8106" spans="1:2">
      <c r="A8106" t="e">
        <f>IF(Tabela3[[#This Row],[GOL CASA]]&lt;&gt;"",Tabela3[[#This Row],[TIME CASA]],"")</f>
        <v>#VALUE!</v>
      </c>
      <c r="B8106" t="e">
        <f>IF(Tabela3[[#This Row],[GOL FORA]]&lt;&gt;"",Tabela3[[#This Row],[TIME FORA]],"")</f>
        <v>#VALUE!</v>
      </c>
    </row>
    <row r="8107" spans="1:2">
      <c r="A8107" t="e">
        <f>IF(Tabela3[[#This Row],[GOL CASA]]&lt;&gt;"",Tabela3[[#This Row],[TIME CASA]],"")</f>
        <v>#VALUE!</v>
      </c>
      <c r="B8107" t="e">
        <f>IF(Tabela3[[#This Row],[GOL FORA]]&lt;&gt;"",Tabela3[[#This Row],[TIME FORA]],"")</f>
        <v>#VALUE!</v>
      </c>
    </row>
    <row r="8108" spans="1:2">
      <c r="A8108" t="e">
        <f>IF(Tabela3[[#This Row],[GOL CASA]]&lt;&gt;"",Tabela3[[#This Row],[TIME CASA]],"")</f>
        <v>#VALUE!</v>
      </c>
      <c r="B8108" t="e">
        <f>IF(Tabela3[[#This Row],[GOL FORA]]&lt;&gt;"",Tabela3[[#This Row],[TIME FORA]],"")</f>
        <v>#VALUE!</v>
      </c>
    </row>
    <row r="8109" spans="1:2">
      <c r="A8109" t="e">
        <f>IF(Tabela3[[#This Row],[GOL CASA]]&lt;&gt;"",Tabela3[[#This Row],[TIME CASA]],"")</f>
        <v>#VALUE!</v>
      </c>
      <c r="B8109" t="e">
        <f>IF(Tabela3[[#This Row],[GOL FORA]]&lt;&gt;"",Tabela3[[#This Row],[TIME FORA]],"")</f>
        <v>#VALUE!</v>
      </c>
    </row>
    <row r="8110" spans="1:2">
      <c r="A8110" t="e">
        <f>IF(Tabela3[[#This Row],[GOL CASA]]&lt;&gt;"",Tabela3[[#This Row],[TIME CASA]],"")</f>
        <v>#VALUE!</v>
      </c>
      <c r="B8110" t="e">
        <f>IF(Tabela3[[#This Row],[GOL FORA]]&lt;&gt;"",Tabela3[[#This Row],[TIME FORA]],"")</f>
        <v>#VALUE!</v>
      </c>
    </row>
    <row r="8111" spans="1:2">
      <c r="A8111" t="e">
        <f>IF(Tabela3[[#This Row],[GOL CASA]]&lt;&gt;"",Tabela3[[#This Row],[TIME CASA]],"")</f>
        <v>#VALUE!</v>
      </c>
      <c r="B8111" t="e">
        <f>IF(Tabela3[[#This Row],[GOL FORA]]&lt;&gt;"",Tabela3[[#This Row],[TIME FORA]],"")</f>
        <v>#VALUE!</v>
      </c>
    </row>
    <row r="8112" spans="1:2">
      <c r="A8112" t="e">
        <f>IF(Tabela3[[#This Row],[GOL CASA]]&lt;&gt;"",Tabela3[[#This Row],[TIME CASA]],"")</f>
        <v>#VALUE!</v>
      </c>
      <c r="B8112" t="e">
        <f>IF(Tabela3[[#This Row],[GOL FORA]]&lt;&gt;"",Tabela3[[#This Row],[TIME FORA]],"")</f>
        <v>#VALUE!</v>
      </c>
    </row>
    <row r="8113" spans="1:2">
      <c r="A8113" t="e">
        <f>IF(Tabela3[[#This Row],[GOL CASA]]&lt;&gt;"",Tabela3[[#This Row],[TIME CASA]],"")</f>
        <v>#VALUE!</v>
      </c>
      <c r="B8113" t="e">
        <f>IF(Tabela3[[#This Row],[GOL FORA]]&lt;&gt;"",Tabela3[[#This Row],[TIME FORA]],"")</f>
        <v>#VALUE!</v>
      </c>
    </row>
    <row r="8114" spans="1:2">
      <c r="A8114" t="e">
        <f>IF(Tabela3[[#This Row],[GOL CASA]]&lt;&gt;"",Tabela3[[#This Row],[TIME CASA]],"")</f>
        <v>#VALUE!</v>
      </c>
      <c r="B8114" t="e">
        <f>IF(Tabela3[[#This Row],[GOL FORA]]&lt;&gt;"",Tabela3[[#This Row],[TIME FORA]],"")</f>
        <v>#VALUE!</v>
      </c>
    </row>
    <row r="8115" spans="1:2">
      <c r="A8115" t="e">
        <f>IF(Tabela3[[#This Row],[GOL CASA]]&lt;&gt;"",Tabela3[[#This Row],[TIME CASA]],"")</f>
        <v>#VALUE!</v>
      </c>
      <c r="B8115" t="e">
        <f>IF(Tabela3[[#This Row],[GOL FORA]]&lt;&gt;"",Tabela3[[#This Row],[TIME FORA]],"")</f>
        <v>#VALUE!</v>
      </c>
    </row>
    <row r="8116" spans="1:2">
      <c r="A8116" t="e">
        <f>IF(Tabela3[[#This Row],[GOL CASA]]&lt;&gt;"",Tabela3[[#This Row],[TIME CASA]],"")</f>
        <v>#VALUE!</v>
      </c>
      <c r="B8116" t="e">
        <f>IF(Tabela3[[#This Row],[GOL FORA]]&lt;&gt;"",Tabela3[[#This Row],[TIME FORA]],"")</f>
        <v>#VALUE!</v>
      </c>
    </row>
    <row r="8117" spans="1:2">
      <c r="A8117" t="e">
        <f>IF(Tabela3[[#This Row],[GOL CASA]]&lt;&gt;"",Tabela3[[#This Row],[TIME CASA]],"")</f>
        <v>#VALUE!</v>
      </c>
      <c r="B8117" t="e">
        <f>IF(Tabela3[[#This Row],[GOL FORA]]&lt;&gt;"",Tabela3[[#This Row],[TIME FORA]],"")</f>
        <v>#VALUE!</v>
      </c>
    </row>
    <row r="8118" spans="1:2">
      <c r="A8118" t="e">
        <f>IF(Tabela3[[#This Row],[GOL CASA]]&lt;&gt;"",Tabela3[[#This Row],[TIME CASA]],"")</f>
        <v>#VALUE!</v>
      </c>
      <c r="B8118" t="e">
        <f>IF(Tabela3[[#This Row],[GOL FORA]]&lt;&gt;"",Tabela3[[#This Row],[TIME FORA]],"")</f>
        <v>#VALUE!</v>
      </c>
    </row>
    <row r="8119" spans="1:2">
      <c r="A8119" t="e">
        <f>IF(Tabela3[[#This Row],[GOL CASA]]&lt;&gt;"",Tabela3[[#This Row],[TIME CASA]],"")</f>
        <v>#VALUE!</v>
      </c>
      <c r="B8119" t="e">
        <f>IF(Tabela3[[#This Row],[GOL FORA]]&lt;&gt;"",Tabela3[[#This Row],[TIME FORA]],"")</f>
        <v>#VALUE!</v>
      </c>
    </row>
    <row r="8120" spans="1:2">
      <c r="A8120" t="e">
        <f>IF(Tabela3[[#This Row],[GOL CASA]]&lt;&gt;"",Tabela3[[#This Row],[TIME CASA]],"")</f>
        <v>#VALUE!</v>
      </c>
      <c r="B8120" t="e">
        <f>IF(Tabela3[[#This Row],[GOL FORA]]&lt;&gt;"",Tabela3[[#This Row],[TIME FORA]],"")</f>
        <v>#VALUE!</v>
      </c>
    </row>
    <row r="8121" spans="1:2">
      <c r="A8121" t="e">
        <f>IF(Tabela3[[#This Row],[GOL CASA]]&lt;&gt;"",Tabela3[[#This Row],[TIME CASA]],"")</f>
        <v>#VALUE!</v>
      </c>
      <c r="B8121" t="e">
        <f>IF(Tabela3[[#This Row],[GOL FORA]]&lt;&gt;"",Tabela3[[#This Row],[TIME FORA]],"")</f>
        <v>#VALUE!</v>
      </c>
    </row>
    <row r="8122" spans="1:2">
      <c r="A8122" t="e">
        <f>IF(Tabela3[[#This Row],[GOL CASA]]&lt;&gt;"",Tabela3[[#This Row],[TIME CASA]],"")</f>
        <v>#VALUE!</v>
      </c>
      <c r="B8122" t="e">
        <f>IF(Tabela3[[#This Row],[GOL FORA]]&lt;&gt;"",Tabela3[[#This Row],[TIME FORA]],"")</f>
        <v>#VALUE!</v>
      </c>
    </row>
    <row r="8123" spans="1:2">
      <c r="A8123" t="e">
        <f>IF(Tabela3[[#This Row],[GOL CASA]]&lt;&gt;"",Tabela3[[#This Row],[TIME CASA]],"")</f>
        <v>#VALUE!</v>
      </c>
      <c r="B8123" t="e">
        <f>IF(Tabela3[[#This Row],[GOL FORA]]&lt;&gt;"",Tabela3[[#This Row],[TIME FORA]],"")</f>
        <v>#VALUE!</v>
      </c>
    </row>
    <row r="8124" spans="1:2">
      <c r="A8124" t="e">
        <f>IF(Tabela3[[#This Row],[GOL CASA]]&lt;&gt;"",Tabela3[[#This Row],[TIME CASA]],"")</f>
        <v>#VALUE!</v>
      </c>
      <c r="B8124" t="e">
        <f>IF(Tabela3[[#This Row],[GOL FORA]]&lt;&gt;"",Tabela3[[#This Row],[TIME FORA]],"")</f>
        <v>#VALUE!</v>
      </c>
    </row>
    <row r="8125" spans="1:2">
      <c r="A8125" t="e">
        <f>IF(Tabela3[[#This Row],[GOL CASA]]&lt;&gt;"",Tabela3[[#This Row],[TIME CASA]],"")</f>
        <v>#VALUE!</v>
      </c>
      <c r="B8125" t="e">
        <f>IF(Tabela3[[#This Row],[GOL FORA]]&lt;&gt;"",Tabela3[[#This Row],[TIME FORA]],"")</f>
        <v>#VALUE!</v>
      </c>
    </row>
    <row r="8126" spans="1:2">
      <c r="A8126" t="e">
        <f>IF(Tabela3[[#This Row],[GOL CASA]]&lt;&gt;"",Tabela3[[#This Row],[TIME CASA]],"")</f>
        <v>#VALUE!</v>
      </c>
      <c r="B8126" t="e">
        <f>IF(Tabela3[[#This Row],[GOL FORA]]&lt;&gt;"",Tabela3[[#This Row],[TIME FORA]],"")</f>
        <v>#VALUE!</v>
      </c>
    </row>
    <row r="8127" spans="1:2">
      <c r="A8127" t="e">
        <f>IF(Tabela3[[#This Row],[GOL CASA]]&lt;&gt;"",Tabela3[[#This Row],[TIME CASA]],"")</f>
        <v>#VALUE!</v>
      </c>
      <c r="B8127" t="e">
        <f>IF(Tabela3[[#This Row],[GOL FORA]]&lt;&gt;"",Tabela3[[#This Row],[TIME FORA]],"")</f>
        <v>#VALUE!</v>
      </c>
    </row>
    <row r="8128" spans="1:2">
      <c r="A8128" t="e">
        <f>IF(Tabela3[[#This Row],[GOL CASA]]&lt;&gt;"",Tabela3[[#This Row],[TIME CASA]],"")</f>
        <v>#VALUE!</v>
      </c>
      <c r="B8128" t="e">
        <f>IF(Tabela3[[#This Row],[GOL FORA]]&lt;&gt;"",Tabela3[[#This Row],[TIME FORA]],"")</f>
        <v>#VALUE!</v>
      </c>
    </row>
    <row r="8129" spans="1:2">
      <c r="A8129" t="e">
        <f>IF(Tabela3[[#This Row],[GOL CASA]]&lt;&gt;"",Tabela3[[#This Row],[TIME CASA]],"")</f>
        <v>#VALUE!</v>
      </c>
      <c r="B8129" t="e">
        <f>IF(Tabela3[[#This Row],[GOL FORA]]&lt;&gt;"",Tabela3[[#This Row],[TIME FORA]],"")</f>
        <v>#VALUE!</v>
      </c>
    </row>
    <row r="8130" spans="1:2">
      <c r="A8130" t="e">
        <f>IF(Tabela3[[#This Row],[GOL CASA]]&lt;&gt;"",Tabela3[[#This Row],[TIME CASA]],"")</f>
        <v>#VALUE!</v>
      </c>
      <c r="B8130" t="e">
        <f>IF(Tabela3[[#This Row],[GOL FORA]]&lt;&gt;"",Tabela3[[#This Row],[TIME FORA]],"")</f>
        <v>#VALUE!</v>
      </c>
    </row>
    <row r="8131" spans="1:2">
      <c r="A8131" t="e">
        <f>IF(Tabela3[[#This Row],[GOL CASA]]&lt;&gt;"",Tabela3[[#This Row],[TIME CASA]],"")</f>
        <v>#VALUE!</v>
      </c>
      <c r="B8131" t="e">
        <f>IF(Tabela3[[#This Row],[GOL FORA]]&lt;&gt;"",Tabela3[[#This Row],[TIME FORA]],"")</f>
        <v>#VALUE!</v>
      </c>
    </row>
    <row r="8132" spans="1:2">
      <c r="A8132" t="e">
        <f>IF(Tabela3[[#This Row],[GOL CASA]]&lt;&gt;"",Tabela3[[#This Row],[TIME CASA]],"")</f>
        <v>#VALUE!</v>
      </c>
      <c r="B8132" t="e">
        <f>IF(Tabela3[[#This Row],[GOL FORA]]&lt;&gt;"",Tabela3[[#This Row],[TIME FORA]],"")</f>
        <v>#VALUE!</v>
      </c>
    </row>
    <row r="8133" spans="1:2">
      <c r="A8133" t="e">
        <f>IF(Tabela3[[#This Row],[GOL CASA]]&lt;&gt;"",Tabela3[[#This Row],[TIME CASA]],"")</f>
        <v>#VALUE!</v>
      </c>
      <c r="B8133" t="e">
        <f>IF(Tabela3[[#This Row],[GOL FORA]]&lt;&gt;"",Tabela3[[#This Row],[TIME FORA]],"")</f>
        <v>#VALUE!</v>
      </c>
    </row>
    <row r="8134" spans="1:2">
      <c r="A8134" t="e">
        <f>IF(Tabela3[[#This Row],[GOL CASA]]&lt;&gt;"",Tabela3[[#This Row],[TIME CASA]],"")</f>
        <v>#VALUE!</v>
      </c>
      <c r="B8134" t="e">
        <f>IF(Tabela3[[#This Row],[GOL FORA]]&lt;&gt;"",Tabela3[[#This Row],[TIME FORA]],"")</f>
        <v>#VALUE!</v>
      </c>
    </row>
    <row r="8135" spans="1:2">
      <c r="A8135" t="e">
        <f>IF(Tabela3[[#This Row],[GOL CASA]]&lt;&gt;"",Tabela3[[#This Row],[TIME CASA]],"")</f>
        <v>#VALUE!</v>
      </c>
      <c r="B8135" t="e">
        <f>IF(Tabela3[[#This Row],[GOL FORA]]&lt;&gt;"",Tabela3[[#This Row],[TIME FORA]],"")</f>
        <v>#VALUE!</v>
      </c>
    </row>
    <row r="8136" spans="1:2">
      <c r="A8136" t="e">
        <f>IF(Tabela3[[#This Row],[GOL CASA]]&lt;&gt;"",Tabela3[[#This Row],[TIME CASA]],"")</f>
        <v>#VALUE!</v>
      </c>
      <c r="B8136" t="e">
        <f>IF(Tabela3[[#This Row],[GOL FORA]]&lt;&gt;"",Tabela3[[#This Row],[TIME FORA]],"")</f>
        <v>#VALUE!</v>
      </c>
    </row>
    <row r="8137" spans="1:2">
      <c r="A8137" t="e">
        <f>IF(Tabela3[[#This Row],[GOL CASA]]&lt;&gt;"",Tabela3[[#This Row],[TIME CASA]],"")</f>
        <v>#VALUE!</v>
      </c>
      <c r="B8137" t="e">
        <f>IF(Tabela3[[#This Row],[GOL FORA]]&lt;&gt;"",Tabela3[[#This Row],[TIME FORA]],"")</f>
        <v>#VALUE!</v>
      </c>
    </row>
    <row r="8138" spans="1:2">
      <c r="A8138" t="e">
        <f>IF(Tabela3[[#This Row],[GOL CASA]]&lt;&gt;"",Tabela3[[#This Row],[TIME CASA]],"")</f>
        <v>#VALUE!</v>
      </c>
      <c r="B8138" t="e">
        <f>IF(Tabela3[[#This Row],[GOL FORA]]&lt;&gt;"",Tabela3[[#This Row],[TIME FORA]],"")</f>
        <v>#VALUE!</v>
      </c>
    </row>
    <row r="8139" spans="1:2">
      <c r="A8139" t="e">
        <f>IF(Tabela3[[#This Row],[GOL CASA]]&lt;&gt;"",Tabela3[[#This Row],[TIME CASA]],"")</f>
        <v>#VALUE!</v>
      </c>
      <c r="B8139" t="e">
        <f>IF(Tabela3[[#This Row],[GOL FORA]]&lt;&gt;"",Tabela3[[#This Row],[TIME FORA]],"")</f>
        <v>#VALUE!</v>
      </c>
    </row>
    <row r="8140" spans="1:2">
      <c r="A8140" t="e">
        <f>IF(Tabela3[[#This Row],[GOL CASA]]&lt;&gt;"",Tabela3[[#This Row],[TIME CASA]],"")</f>
        <v>#VALUE!</v>
      </c>
      <c r="B8140" t="e">
        <f>IF(Tabela3[[#This Row],[GOL FORA]]&lt;&gt;"",Tabela3[[#This Row],[TIME FORA]],"")</f>
        <v>#VALUE!</v>
      </c>
    </row>
    <row r="8141" spans="1:2">
      <c r="A8141" t="e">
        <f>IF(Tabela3[[#This Row],[GOL CASA]]&lt;&gt;"",Tabela3[[#This Row],[TIME CASA]],"")</f>
        <v>#VALUE!</v>
      </c>
      <c r="B8141" t="e">
        <f>IF(Tabela3[[#This Row],[GOL FORA]]&lt;&gt;"",Tabela3[[#This Row],[TIME FORA]],"")</f>
        <v>#VALUE!</v>
      </c>
    </row>
    <row r="8142" spans="1:2">
      <c r="A8142" t="e">
        <f>IF(Tabela3[[#This Row],[GOL CASA]]&lt;&gt;"",Tabela3[[#This Row],[TIME CASA]],"")</f>
        <v>#VALUE!</v>
      </c>
      <c r="B8142" t="e">
        <f>IF(Tabela3[[#This Row],[GOL FORA]]&lt;&gt;"",Tabela3[[#This Row],[TIME FORA]],"")</f>
        <v>#VALUE!</v>
      </c>
    </row>
    <row r="8143" spans="1:2">
      <c r="A8143" t="e">
        <f>IF(Tabela3[[#This Row],[GOL CASA]]&lt;&gt;"",Tabela3[[#This Row],[TIME CASA]],"")</f>
        <v>#VALUE!</v>
      </c>
      <c r="B8143" t="e">
        <f>IF(Tabela3[[#This Row],[GOL FORA]]&lt;&gt;"",Tabela3[[#This Row],[TIME FORA]],"")</f>
        <v>#VALUE!</v>
      </c>
    </row>
    <row r="8144" spans="1:2">
      <c r="A8144" t="e">
        <f>IF(Tabela3[[#This Row],[GOL CASA]]&lt;&gt;"",Tabela3[[#This Row],[TIME CASA]],"")</f>
        <v>#VALUE!</v>
      </c>
      <c r="B8144" t="e">
        <f>IF(Tabela3[[#This Row],[GOL FORA]]&lt;&gt;"",Tabela3[[#This Row],[TIME FORA]],"")</f>
        <v>#VALUE!</v>
      </c>
    </row>
    <row r="8145" spans="1:2">
      <c r="A8145" t="e">
        <f>IF(Tabela3[[#This Row],[GOL CASA]]&lt;&gt;"",Tabela3[[#This Row],[TIME CASA]],"")</f>
        <v>#VALUE!</v>
      </c>
      <c r="B8145" t="e">
        <f>IF(Tabela3[[#This Row],[GOL FORA]]&lt;&gt;"",Tabela3[[#This Row],[TIME FORA]],"")</f>
        <v>#VALUE!</v>
      </c>
    </row>
    <row r="8146" spans="1:2">
      <c r="A8146" t="e">
        <f>IF(Tabela3[[#This Row],[GOL CASA]]&lt;&gt;"",Tabela3[[#This Row],[TIME CASA]],"")</f>
        <v>#VALUE!</v>
      </c>
      <c r="B8146" t="e">
        <f>IF(Tabela3[[#This Row],[GOL FORA]]&lt;&gt;"",Tabela3[[#This Row],[TIME FORA]],"")</f>
        <v>#VALUE!</v>
      </c>
    </row>
    <row r="8147" spans="1:2">
      <c r="A8147" t="e">
        <f>IF(Tabela3[[#This Row],[GOL CASA]]&lt;&gt;"",Tabela3[[#This Row],[TIME CASA]],"")</f>
        <v>#VALUE!</v>
      </c>
      <c r="B8147" t="e">
        <f>IF(Tabela3[[#This Row],[GOL FORA]]&lt;&gt;"",Tabela3[[#This Row],[TIME FORA]],"")</f>
        <v>#VALUE!</v>
      </c>
    </row>
    <row r="8148" spans="1:2">
      <c r="A8148" t="e">
        <f>IF(Tabela3[[#This Row],[GOL CASA]]&lt;&gt;"",Tabela3[[#This Row],[TIME CASA]],"")</f>
        <v>#VALUE!</v>
      </c>
      <c r="B8148" t="e">
        <f>IF(Tabela3[[#This Row],[GOL FORA]]&lt;&gt;"",Tabela3[[#This Row],[TIME FORA]],"")</f>
        <v>#VALUE!</v>
      </c>
    </row>
    <row r="8149" spans="1:2">
      <c r="A8149" t="e">
        <f>IF(Tabela3[[#This Row],[GOL CASA]]&lt;&gt;"",Tabela3[[#This Row],[TIME CASA]],"")</f>
        <v>#VALUE!</v>
      </c>
      <c r="B8149" t="e">
        <f>IF(Tabela3[[#This Row],[GOL FORA]]&lt;&gt;"",Tabela3[[#This Row],[TIME FORA]],"")</f>
        <v>#VALUE!</v>
      </c>
    </row>
    <row r="8150" spans="1:2">
      <c r="A8150" t="e">
        <f>IF(Tabela3[[#This Row],[GOL CASA]]&lt;&gt;"",Tabela3[[#This Row],[TIME CASA]],"")</f>
        <v>#VALUE!</v>
      </c>
      <c r="B8150" t="e">
        <f>IF(Tabela3[[#This Row],[GOL FORA]]&lt;&gt;"",Tabela3[[#This Row],[TIME FORA]],"")</f>
        <v>#VALUE!</v>
      </c>
    </row>
    <row r="8151" spans="1:2">
      <c r="A8151" t="e">
        <f>IF(Tabela3[[#This Row],[GOL CASA]]&lt;&gt;"",Tabela3[[#This Row],[TIME CASA]],"")</f>
        <v>#VALUE!</v>
      </c>
      <c r="B8151" t="e">
        <f>IF(Tabela3[[#This Row],[GOL FORA]]&lt;&gt;"",Tabela3[[#This Row],[TIME FORA]],"")</f>
        <v>#VALUE!</v>
      </c>
    </row>
    <row r="8152" spans="1:2">
      <c r="A8152" t="e">
        <f>IF(Tabela3[[#This Row],[GOL CASA]]&lt;&gt;"",Tabela3[[#This Row],[TIME CASA]],"")</f>
        <v>#VALUE!</v>
      </c>
      <c r="B8152" t="e">
        <f>IF(Tabela3[[#This Row],[GOL FORA]]&lt;&gt;"",Tabela3[[#This Row],[TIME FORA]],"")</f>
        <v>#VALUE!</v>
      </c>
    </row>
    <row r="8153" spans="1:2">
      <c r="A8153" t="e">
        <f>IF(Tabela3[[#This Row],[GOL CASA]]&lt;&gt;"",Tabela3[[#This Row],[TIME CASA]],"")</f>
        <v>#VALUE!</v>
      </c>
      <c r="B8153" t="e">
        <f>IF(Tabela3[[#This Row],[GOL FORA]]&lt;&gt;"",Tabela3[[#This Row],[TIME FORA]],"")</f>
        <v>#VALUE!</v>
      </c>
    </row>
    <row r="8154" spans="1:2">
      <c r="A8154" t="e">
        <f>IF(Tabela3[[#This Row],[GOL CASA]]&lt;&gt;"",Tabela3[[#This Row],[TIME CASA]],"")</f>
        <v>#VALUE!</v>
      </c>
      <c r="B8154" t="e">
        <f>IF(Tabela3[[#This Row],[GOL FORA]]&lt;&gt;"",Tabela3[[#This Row],[TIME FORA]],"")</f>
        <v>#VALUE!</v>
      </c>
    </row>
    <row r="8155" spans="1:2">
      <c r="A8155" t="e">
        <f>IF(Tabela3[[#This Row],[GOL CASA]]&lt;&gt;"",Tabela3[[#This Row],[TIME CASA]],"")</f>
        <v>#VALUE!</v>
      </c>
      <c r="B8155" t="e">
        <f>IF(Tabela3[[#This Row],[GOL FORA]]&lt;&gt;"",Tabela3[[#This Row],[TIME FORA]],"")</f>
        <v>#VALUE!</v>
      </c>
    </row>
    <row r="8156" spans="1:2">
      <c r="A8156" t="e">
        <f>IF(Tabela3[[#This Row],[GOL CASA]]&lt;&gt;"",Tabela3[[#This Row],[TIME CASA]],"")</f>
        <v>#VALUE!</v>
      </c>
      <c r="B8156" t="e">
        <f>IF(Tabela3[[#This Row],[GOL FORA]]&lt;&gt;"",Tabela3[[#This Row],[TIME FORA]],"")</f>
        <v>#VALUE!</v>
      </c>
    </row>
    <row r="8157" spans="1:2">
      <c r="A8157" t="e">
        <f>IF(Tabela3[[#This Row],[GOL CASA]]&lt;&gt;"",Tabela3[[#This Row],[TIME CASA]],"")</f>
        <v>#VALUE!</v>
      </c>
      <c r="B8157" t="e">
        <f>IF(Tabela3[[#This Row],[GOL FORA]]&lt;&gt;"",Tabela3[[#This Row],[TIME FORA]],"")</f>
        <v>#VALUE!</v>
      </c>
    </row>
    <row r="8158" spans="1:2">
      <c r="A8158" t="e">
        <f>IF(Tabela3[[#This Row],[GOL CASA]]&lt;&gt;"",Tabela3[[#This Row],[TIME CASA]],"")</f>
        <v>#VALUE!</v>
      </c>
      <c r="B8158" t="e">
        <f>IF(Tabela3[[#This Row],[GOL FORA]]&lt;&gt;"",Tabela3[[#This Row],[TIME FORA]],"")</f>
        <v>#VALUE!</v>
      </c>
    </row>
    <row r="8159" spans="1:2">
      <c r="A8159" t="e">
        <f>IF(Tabela3[[#This Row],[GOL CASA]]&lt;&gt;"",Tabela3[[#This Row],[TIME CASA]],"")</f>
        <v>#VALUE!</v>
      </c>
      <c r="B8159" t="e">
        <f>IF(Tabela3[[#This Row],[GOL FORA]]&lt;&gt;"",Tabela3[[#This Row],[TIME FORA]],"")</f>
        <v>#VALUE!</v>
      </c>
    </row>
    <row r="8160" spans="1:2">
      <c r="A8160" t="e">
        <f>IF(Tabela3[[#This Row],[GOL CASA]]&lt;&gt;"",Tabela3[[#This Row],[TIME CASA]],"")</f>
        <v>#VALUE!</v>
      </c>
      <c r="B8160" t="e">
        <f>IF(Tabela3[[#This Row],[GOL FORA]]&lt;&gt;"",Tabela3[[#This Row],[TIME FORA]],"")</f>
        <v>#VALUE!</v>
      </c>
    </row>
    <row r="8161" spans="1:2">
      <c r="A8161" t="e">
        <f>IF(Tabela3[[#This Row],[GOL CASA]]&lt;&gt;"",Tabela3[[#This Row],[TIME CASA]],"")</f>
        <v>#VALUE!</v>
      </c>
      <c r="B8161" t="e">
        <f>IF(Tabela3[[#This Row],[GOL FORA]]&lt;&gt;"",Tabela3[[#This Row],[TIME FORA]],"")</f>
        <v>#VALUE!</v>
      </c>
    </row>
    <row r="8162" spans="1:2">
      <c r="A8162" t="e">
        <f>IF(Tabela3[[#This Row],[GOL CASA]]&lt;&gt;"",Tabela3[[#This Row],[TIME CASA]],"")</f>
        <v>#VALUE!</v>
      </c>
      <c r="B8162" t="e">
        <f>IF(Tabela3[[#This Row],[GOL FORA]]&lt;&gt;"",Tabela3[[#This Row],[TIME FORA]],"")</f>
        <v>#VALUE!</v>
      </c>
    </row>
    <row r="8163" spans="1:2">
      <c r="A8163" t="e">
        <f>IF(Tabela3[[#This Row],[GOL CASA]]&lt;&gt;"",Tabela3[[#This Row],[TIME CASA]],"")</f>
        <v>#VALUE!</v>
      </c>
      <c r="B8163" t="e">
        <f>IF(Tabela3[[#This Row],[GOL FORA]]&lt;&gt;"",Tabela3[[#This Row],[TIME FORA]],"")</f>
        <v>#VALUE!</v>
      </c>
    </row>
    <row r="8164" spans="1:2">
      <c r="A8164" t="e">
        <f>IF(Tabela3[[#This Row],[GOL CASA]]&lt;&gt;"",Tabela3[[#This Row],[TIME CASA]],"")</f>
        <v>#VALUE!</v>
      </c>
      <c r="B8164" t="e">
        <f>IF(Tabela3[[#This Row],[GOL FORA]]&lt;&gt;"",Tabela3[[#This Row],[TIME FORA]],"")</f>
        <v>#VALUE!</v>
      </c>
    </row>
    <row r="8165" spans="1:2">
      <c r="A8165" t="e">
        <f>IF(Tabela3[[#This Row],[GOL CASA]]&lt;&gt;"",Tabela3[[#This Row],[TIME CASA]],"")</f>
        <v>#VALUE!</v>
      </c>
      <c r="B8165" t="e">
        <f>IF(Tabela3[[#This Row],[GOL FORA]]&lt;&gt;"",Tabela3[[#This Row],[TIME FORA]],"")</f>
        <v>#VALUE!</v>
      </c>
    </row>
    <row r="8166" spans="1:2">
      <c r="A8166" t="e">
        <f>IF(Tabela3[[#This Row],[GOL CASA]]&lt;&gt;"",Tabela3[[#This Row],[TIME CASA]],"")</f>
        <v>#VALUE!</v>
      </c>
      <c r="B8166" t="e">
        <f>IF(Tabela3[[#This Row],[GOL FORA]]&lt;&gt;"",Tabela3[[#This Row],[TIME FORA]],"")</f>
        <v>#VALUE!</v>
      </c>
    </row>
    <row r="8167" spans="1:2">
      <c r="A8167" t="e">
        <f>IF(Tabela3[[#This Row],[GOL CASA]]&lt;&gt;"",Tabela3[[#This Row],[TIME CASA]],"")</f>
        <v>#VALUE!</v>
      </c>
      <c r="B8167" t="e">
        <f>IF(Tabela3[[#This Row],[GOL FORA]]&lt;&gt;"",Tabela3[[#This Row],[TIME FORA]],"")</f>
        <v>#VALUE!</v>
      </c>
    </row>
    <row r="8168" spans="1:2">
      <c r="A8168" t="e">
        <f>IF(Tabela3[[#This Row],[GOL CASA]]&lt;&gt;"",Tabela3[[#This Row],[TIME CASA]],"")</f>
        <v>#VALUE!</v>
      </c>
      <c r="B8168" t="e">
        <f>IF(Tabela3[[#This Row],[GOL FORA]]&lt;&gt;"",Tabela3[[#This Row],[TIME FORA]],"")</f>
        <v>#VALUE!</v>
      </c>
    </row>
    <row r="8169" spans="1:2">
      <c r="A8169" t="e">
        <f>IF(Tabela3[[#This Row],[GOL CASA]]&lt;&gt;"",Tabela3[[#This Row],[TIME CASA]],"")</f>
        <v>#VALUE!</v>
      </c>
      <c r="B8169" t="e">
        <f>IF(Tabela3[[#This Row],[GOL FORA]]&lt;&gt;"",Tabela3[[#This Row],[TIME FORA]],"")</f>
        <v>#VALUE!</v>
      </c>
    </row>
    <row r="8170" spans="1:2">
      <c r="A8170" t="e">
        <f>IF(Tabela3[[#This Row],[GOL CASA]]&lt;&gt;"",Tabela3[[#This Row],[TIME CASA]],"")</f>
        <v>#VALUE!</v>
      </c>
      <c r="B8170" t="e">
        <f>IF(Tabela3[[#This Row],[GOL FORA]]&lt;&gt;"",Tabela3[[#This Row],[TIME FORA]],"")</f>
        <v>#VALUE!</v>
      </c>
    </row>
    <row r="8171" spans="1:2">
      <c r="A8171" t="e">
        <f>IF(Tabela3[[#This Row],[GOL CASA]]&lt;&gt;"",Tabela3[[#This Row],[TIME CASA]],"")</f>
        <v>#VALUE!</v>
      </c>
      <c r="B8171" t="e">
        <f>IF(Tabela3[[#This Row],[GOL FORA]]&lt;&gt;"",Tabela3[[#This Row],[TIME FORA]],"")</f>
        <v>#VALUE!</v>
      </c>
    </row>
    <row r="8172" spans="1:2">
      <c r="A8172" t="e">
        <f>IF(Tabela3[[#This Row],[GOL CASA]]&lt;&gt;"",Tabela3[[#This Row],[TIME CASA]],"")</f>
        <v>#VALUE!</v>
      </c>
      <c r="B8172" t="e">
        <f>IF(Tabela3[[#This Row],[GOL FORA]]&lt;&gt;"",Tabela3[[#This Row],[TIME FORA]],"")</f>
        <v>#VALUE!</v>
      </c>
    </row>
    <row r="8173" spans="1:2">
      <c r="A8173" t="e">
        <f>IF(Tabela3[[#This Row],[GOL CASA]]&lt;&gt;"",Tabela3[[#This Row],[TIME CASA]],"")</f>
        <v>#VALUE!</v>
      </c>
      <c r="B8173" t="e">
        <f>IF(Tabela3[[#This Row],[GOL FORA]]&lt;&gt;"",Tabela3[[#This Row],[TIME FORA]],"")</f>
        <v>#VALUE!</v>
      </c>
    </row>
    <row r="8174" spans="1:2">
      <c r="A8174" t="e">
        <f>IF(Tabela3[[#This Row],[GOL CASA]]&lt;&gt;"",Tabela3[[#This Row],[TIME CASA]],"")</f>
        <v>#VALUE!</v>
      </c>
      <c r="B8174" t="e">
        <f>IF(Tabela3[[#This Row],[GOL FORA]]&lt;&gt;"",Tabela3[[#This Row],[TIME FORA]],"")</f>
        <v>#VALUE!</v>
      </c>
    </row>
    <row r="8175" spans="1:2">
      <c r="A8175" t="e">
        <f>IF(Tabela3[[#This Row],[GOL CASA]]&lt;&gt;"",Tabela3[[#This Row],[TIME CASA]],"")</f>
        <v>#VALUE!</v>
      </c>
      <c r="B8175" t="e">
        <f>IF(Tabela3[[#This Row],[GOL FORA]]&lt;&gt;"",Tabela3[[#This Row],[TIME FORA]],"")</f>
        <v>#VALUE!</v>
      </c>
    </row>
    <row r="8176" spans="1:2">
      <c r="A8176" t="e">
        <f>IF(Tabela3[[#This Row],[GOL CASA]]&lt;&gt;"",Tabela3[[#This Row],[TIME CASA]],"")</f>
        <v>#VALUE!</v>
      </c>
      <c r="B8176" t="e">
        <f>IF(Tabela3[[#This Row],[GOL FORA]]&lt;&gt;"",Tabela3[[#This Row],[TIME FORA]],"")</f>
        <v>#VALUE!</v>
      </c>
    </row>
    <row r="8177" spans="1:2">
      <c r="A8177" t="e">
        <f>IF(Tabela3[[#This Row],[GOL CASA]]&lt;&gt;"",Tabela3[[#This Row],[TIME CASA]],"")</f>
        <v>#VALUE!</v>
      </c>
      <c r="B8177" t="e">
        <f>IF(Tabela3[[#This Row],[GOL FORA]]&lt;&gt;"",Tabela3[[#This Row],[TIME FORA]],"")</f>
        <v>#VALUE!</v>
      </c>
    </row>
    <row r="8178" spans="1:2">
      <c r="A8178" t="e">
        <f>IF(Tabela3[[#This Row],[GOL CASA]]&lt;&gt;"",Tabela3[[#This Row],[TIME CASA]],"")</f>
        <v>#VALUE!</v>
      </c>
      <c r="B8178" t="e">
        <f>IF(Tabela3[[#This Row],[GOL FORA]]&lt;&gt;"",Tabela3[[#This Row],[TIME FORA]],"")</f>
        <v>#VALUE!</v>
      </c>
    </row>
    <row r="8179" spans="1:2">
      <c r="A8179" t="e">
        <f>IF(Tabela3[[#This Row],[GOL CASA]]&lt;&gt;"",Tabela3[[#This Row],[TIME CASA]],"")</f>
        <v>#VALUE!</v>
      </c>
      <c r="B8179" t="e">
        <f>IF(Tabela3[[#This Row],[GOL FORA]]&lt;&gt;"",Tabela3[[#This Row],[TIME FORA]],"")</f>
        <v>#VALUE!</v>
      </c>
    </row>
    <row r="8180" spans="1:2">
      <c r="A8180" t="e">
        <f>IF(Tabela3[[#This Row],[GOL CASA]]&lt;&gt;"",Tabela3[[#This Row],[TIME CASA]],"")</f>
        <v>#VALUE!</v>
      </c>
      <c r="B8180" t="e">
        <f>IF(Tabela3[[#This Row],[GOL FORA]]&lt;&gt;"",Tabela3[[#This Row],[TIME FORA]],"")</f>
        <v>#VALUE!</v>
      </c>
    </row>
    <row r="8181" spans="1:2">
      <c r="A8181" t="e">
        <f>IF(Tabela3[[#This Row],[GOL CASA]]&lt;&gt;"",Tabela3[[#This Row],[TIME CASA]],"")</f>
        <v>#VALUE!</v>
      </c>
      <c r="B8181" t="e">
        <f>IF(Tabela3[[#This Row],[GOL FORA]]&lt;&gt;"",Tabela3[[#This Row],[TIME FORA]],"")</f>
        <v>#VALUE!</v>
      </c>
    </row>
    <row r="8182" spans="1:2">
      <c r="A8182" t="e">
        <f>IF(Tabela3[[#This Row],[GOL CASA]]&lt;&gt;"",Tabela3[[#This Row],[TIME CASA]],"")</f>
        <v>#VALUE!</v>
      </c>
      <c r="B8182" t="e">
        <f>IF(Tabela3[[#This Row],[GOL FORA]]&lt;&gt;"",Tabela3[[#This Row],[TIME FORA]],"")</f>
        <v>#VALUE!</v>
      </c>
    </row>
    <row r="8183" spans="1:2">
      <c r="A8183" t="e">
        <f>IF(Tabela3[[#This Row],[GOL CASA]]&lt;&gt;"",Tabela3[[#This Row],[TIME CASA]],"")</f>
        <v>#VALUE!</v>
      </c>
      <c r="B8183" t="e">
        <f>IF(Tabela3[[#This Row],[GOL FORA]]&lt;&gt;"",Tabela3[[#This Row],[TIME FORA]],"")</f>
        <v>#VALUE!</v>
      </c>
    </row>
    <row r="8184" spans="1:2">
      <c r="A8184" t="e">
        <f>IF(Tabela3[[#This Row],[GOL CASA]]&lt;&gt;"",Tabela3[[#This Row],[TIME CASA]],"")</f>
        <v>#VALUE!</v>
      </c>
      <c r="B8184" t="e">
        <f>IF(Tabela3[[#This Row],[GOL FORA]]&lt;&gt;"",Tabela3[[#This Row],[TIME FORA]],"")</f>
        <v>#VALUE!</v>
      </c>
    </row>
    <row r="8185" spans="1:2">
      <c r="A8185" t="e">
        <f>IF(Tabela3[[#This Row],[GOL CASA]]&lt;&gt;"",Tabela3[[#This Row],[TIME CASA]],"")</f>
        <v>#VALUE!</v>
      </c>
      <c r="B8185" t="e">
        <f>IF(Tabela3[[#This Row],[GOL FORA]]&lt;&gt;"",Tabela3[[#This Row],[TIME FORA]],"")</f>
        <v>#VALUE!</v>
      </c>
    </row>
    <row r="8186" spans="1:2">
      <c r="A8186" t="e">
        <f>IF(Tabela3[[#This Row],[GOL CASA]]&lt;&gt;"",Tabela3[[#This Row],[TIME CASA]],"")</f>
        <v>#VALUE!</v>
      </c>
      <c r="B8186" t="e">
        <f>IF(Tabela3[[#This Row],[GOL FORA]]&lt;&gt;"",Tabela3[[#This Row],[TIME FORA]],"")</f>
        <v>#VALUE!</v>
      </c>
    </row>
    <row r="8187" spans="1:2">
      <c r="A8187" t="e">
        <f>IF(Tabela3[[#This Row],[GOL CASA]]&lt;&gt;"",Tabela3[[#This Row],[TIME CASA]],"")</f>
        <v>#VALUE!</v>
      </c>
      <c r="B8187" t="e">
        <f>IF(Tabela3[[#This Row],[GOL FORA]]&lt;&gt;"",Tabela3[[#This Row],[TIME FORA]],"")</f>
        <v>#VALUE!</v>
      </c>
    </row>
    <row r="8188" spans="1:2">
      <c r="A8188" t="e">
        <f>IF(Tabela3[[#This Row],[GOL CASA]]&lt;&gt;"",Tabela3[[#This Row],[TIME CASA]],"")</f>
        <v>#VALUE!</v>
      </c>
      <c r="B8188" t="e">
        <f>IF(Tabela3[[#This Row],[GOL FORA]]&lt;&gt;"",Tabela3[[#This Row],[TIME FORA]],"")</f>
        <v>#VALUE!</v>
      </c>
    </row>
    <row r="8189" spans="1:2">
      <c r="A8189" t="e">
        <f>IF(Tabela3[[#This Row],[GOL CASA]]&lt;&gt;"",Tabela3[[#This Row],[TIME CASA]],"")</f>
        <v>#VALUE!</v>
      </c>
      <c r="B8189" t="e">
        <f>IF(Tabela3[[#This Row],[GOL FORA]]&lt;&gt;"",Tabela3[[#This Row],[TIME FORA]],"")</f>
        <v>#VALUE!</v>
      </c>
    </row>
    <row r="8190" spans="1:2">
      <c r="A8190" t="e">
        <f>IF(Tabela3[[#This Row],[GOL CASA]]&lt;&gt;"",Tabela3[[#This Row],[TIME CASA]],"")</f>
        <v>#VALUE!</v>
      </c>
      <c r="B8190" t="e">
        <f>IF(Tabela3[[#This Row],[GOL FORA]]&lt;&gt;"",Tabela3[[#This Row],[TIME FORA]],"")</f>
        <v>#VALUE!</v>
      </c>
    </row>
    <row r="8191" spans="1:2">
      <c r="A8191" t="e">
        <f>IF(Tabela3[[#This Row],[GOL CASA]]&lt;&gt;"",Tabela3[[#This Row],[TIME CASA]],"")</f>
        <v>#VALUE!</v>
      </c>
      <c r="B8191" t="e">
        <f>IF(Tabela3[[#This Row],[GOL FORA]]&lt;&gt;"",Tabela3[[#This Row],[TIME FORA]],"")</f>
        <v>#VALUE!</v>
      </c>
    </row>
    <row r="8192" spans="1:2">
      <c r="A8192" t="e">
        <f>IF(Tabela3[[#This Row],[GOL CASA]]&lt;&gt;"",Tabela3[[#This Row],[TIME CASA]],"")</f>
        <v>#VALUE!</v>
      </c>
      <c r="B8192" t="e">
        <f>IF(Tabela3[[#This Row],[GOL FORA]]&lt;&gt;"",Tabela3[[#This Row],[TIME FORA]],"")</f>
        <v>#VALUE!</v>
      </c>
    </row>
    <row r="8193" spans="1:2">
      <c r="A8193" t="e">
        <f>IF(Tabela3[[#This Row],[GOL CASA]]&lt;&gt;"",Tabela3[[#This Row],[TIME CASA]],"")</f>
        <v>#VALUE!</v>
      </c>
      <c r="B8193" t="e">
        <f>IF(Tabela3[[#This Row],[GOL FORA]]&lt;&gt;"",Tabela3[[#This Row],[TIME FORA]],"")</f>
        <v>#VALUE!</v>
      </c>
    </row>
    <row r="8194" spans="1:2">
      <c r="A8194" t="e">
        <f>IF(Tabela3[[#This Row],[GOL CASA]]&lt;&gt;"",Tabela3[[#This Row],[TIME CASA]],"")</f>
        <v>#VALUE!</v>
      </c>
      <c r="B8194" t="e">
        <f>IF(Tabela3[[#This Row],[GOL FORA]]&lt;&gt;"",Tabela3[[#This Row],[TIME FORA]],"")</f>
        <v>#VALUE!</v>
      </c>
    </row>
    <row r="8195" spans="1:2">
      <c r="A8195" t="e">
        <f>IF(Tabela3[[#This Row],[GOL CASA]]&lt;&gt;"",Tabela3[[#This Row],[TIME CASA]],"")</f>
        <v>#VALUE!</v>
      </c>
      <c r="B8195" t="e">
        <f>IF(Tabela3[[#This Row],[GOL FORA]]&lt;&gt;"",Tabela3[[#This Row],[TIME FORA]],"")</f>
        <v>#VALUE!</v>
      </c>
    </row>
    <row r="8196" spans="1:2">
      <c r="A8196" t="e">
        <f>IF(Tabela3[[#This Row],[GOL CASA]]&lt;&gt;"",Tabela3[[#This Row],[TIME CASA]],"")</f>
        <v>#VALUE!</v>
      </c>
      <c r="B8196" t="e">
        <f>IF(Tabela3[[#This Row],[GOL FORA]]&lt;&gt;"",Tabela3[[#This Row],[TIME FORA]],"")</f>
        <v>#VALUE!</v>
      </c>
    </row>
    <row r="8197" spans="1:2">
      <c r="A8197" t="e">
        <f>IF(Tabela3[[#This Row],[GOL CASA]]&lt;&gt;"",Tabela3[[#This Row],[TIME CASA]],"")</f>
        <v>#VALUE!</v>
      </c>
      <c r="B8197" t="e">
        <f>IF(Tabela3[[#This Row],[GOL FORA]]&lt;&gt;"",Tabela3[[#This Row],[TIME FORA]],"")</f>
        <v>#VALUE!</v>
      </c>
    </row>
    <row r="8198" spans="1:2">
      <c r="A8198" t="e">
        <f>IF(Tabela3[[#This Row],[GOL CASA]]&lt;&gt;"",Tabela3[[#This Row],[TIME CASA]],"")</f>
        <v>#VALUE!</v>
      </c>
      <c r="B8198" t="e">
        <f>IF(Tabela3[[#This Row],[GOL FORA]]&lt;&gt;"",Tabela3[[#This Row],[TIME FORA]],"")</f>
        <v>#VALUE!</v>
      </c>
    </row>
    <row r="8199" spans="1:2">
      <c r="A8199" t="e">
        <f>IF(Tabela3[[#This Row],[GOL CASA]]&lt;&gt;"",Tabela3[[#This Row],[TIME CASA]],"")</f>
        <v>#VALUE!</v>
      </c>
      <c r="B8199" t="e">
        <f>IF(Tabela3[[#This Row],[GOL FORA]]&lt;&gt;"",Tabela3[[#This Row],[TIME FORA]],"")</f>
        <v>#VALUE!</v>
      </c>
    </row>
    <row r="8200" spans="1:2">
      <c r="A8200" t="e">
        <f>IF(Tabela3[[#This Row],[GOL CASA]]&lt;&gt;"",Tabela3[[#This Row],[TIME CASA]],"")</f>
        <v>#VALUE!</v>
      </c>
      <c r="B8200" t="e">
        <f>IF(Tabela3[[#This Row],[GOL FORA]]&lt;&gt;"",Tabela3[[#This Row],[TIME FORA]],"")</f>
        <v>#VALUE!</v>
      </c>
    </row>
    <row r="8201" spans="1:2">
      <c r="A8201" t="e">
        <f>IF(Tabela3[[#This Row],[GOL CASA]]&lt;&gt;"",Tabela3[[#This Row],[TIME CASA]],"")</f>
        <v>#VALUE!</v>
      </c>
      <c r="B8201" t="e">
        <f>IF(Tabela3[[#This Row],[GOL FORA]]&lt;&gt;"",Tabela3[[#This Row],[TIME FORA]],"")</f>
        <v>#VALUE!</v>
      </c>
    </row>
    <row r="8202" spans="1:2">
      <c r="A8202" t="e">
        <f>IF(Tabela3[[#This Row],[GOL CASA]]&lt;&gt;"",Tabela3[[#This Row],[TIME CASA]],"")</f>
        <v>#VALUE!</v>
      </c>
      <c r="B8202" t="e">
        <f>IF(Tabela3[[#This Row],[GOL FORA]]&lt;&gt;"",Tabela3[[#This Row],[TIME FORA]],"")</f>
        <v>#VALUE!</v>
      </c>
    </row>
    <row r="8203" spans="1:2">
      <c r="A8203" t="e">
        <f>IF(Tabela3[[#This Row],[GOL CASA]]&lt;&gt;"",Tabela3[[#This Row],[TIME CASA]],"")</f>
        <v>#VALUE!</v>
      </c>
      <c r="B8203" t="e">
        <f>IF(Tabela3[[#This Row],[GOL FORA]]&lt;&gt;"",Tabela3[[#This Row],[TIME FORA]],"")</f>
        <v>#VALUE!</v>
      </c>
    </row>
    <row r="8204" spans="1:2">
      <c r="A8204" t="e">
        <f>IF(Tabela3[[#This Row],[GOL CASA]]&lt;&gt;"",Tabela3[[#This Row],[TIME CASA]],"")</f>
        <v>#VALUE!</v>
      </c>
      <c r="B8204" t="e">
        <f>IF(Tabela3[[#This Row],[GOL FORA]]&lt;&gt;"",Tabela3[[#This Row],[TIME FORA]],"")</f>
        <v>#VALUE!</v>
      </c>
    </row>
    <row r="8205" spans="1:2">
      <c r="A8205" t="e">
        <f>IF(Tabela3[[#This Row],[GOL CASA]]&lt;&gt;"",Tabela3[[#This Row],[TIME CASA]],"")</f>
        <v>#VALUE!</v>
      </c>
      <c r="B8205" t="e">
        <f>IF(Tabela3[[#This Row],[GOL FORA]]&lt;&gt;"",Tabela3[[#This Row],[TIME FORA]],"")</f>
        <v>#VALUE!</v>
      </c>
    </row>
    <row r="8206" spans="1:2">
      <c r="A8206" t="e">
        <f>IF(Tabela3[[#This Row],[GOL CASA]]&lt;&gt;"",Tabela3[[#This Row],[TIME CASA]],"")</f>
        <v>#VALUE!</v>
      </c>
      <c r="B8206" t="e">
        <f>IF(Tabela3[[#This Row],[GOL FORA]]&lt;&gt;"",Tabela3[[#This Row],[TIME FORA]],"")</f>
        <v>#VALUE!</v>
      </c>
    </row>
    <row r="8207" spans="1:2">
      <c r="A8207" t="e">
        <f>IF(Tabela3[[#This Row],[GOL CASA]]&lt;&gt;"",Tabela3[[#This Row],[TIME CASA]],"")</f>
        <v>#VALUE!</v>
      </c>
      <c r="B8207" t="e">
        <f>IF(Tabela3[[#This Row],[GOL FORA]]&lt;&gt;"",Tabela3[[#This Row],[TIME FORA]],"")</f>
        <v>#VALUE!</v>
      </c>
    </row>
    <row r="8208" spans="1:2">
      <c r="A8208" t="e">
        <f>IF(Tabela3[[#This Row],[GOL CASA]]&lt;&gt;"",Tabela3[[#This Row],[TIME CASA]],"")</f>
        <v>#VALUE!</v>
      </c>
      <c r="B8208" t="e">
        <f>IF(Tabela3[[#This Row],[GOL FORA]]&lt;&gt;"",Tabela3[[#This Row],[TIME FORA]],"")</f>
        <v>#VALUE!</v>
      </c>
    </row>
    <row r="8209" spans="1:2">
      <c r="A8209" t="e">
        <f>IF(Tabela3[[#This Row],[GOL CASA]]&lt;&gt;"",Tabela3[[#This Row],[TIME CASA]],"")</f>
        <v>#VALUE!</v>
      </c>
      <c r="B8209" t="e">
        <f>IF(Tabela3[[#This Row],[GOL FORA]]&lt;&gt;"",Tabela3[[#This Row],[TIME FORA]],"")</f>
        <v>#VALUE!</v>
      </c>
    </row>
    <row r="8210" spans="1:2">
      <c r="A8210" t="e">
        <f>IF(Tabela3[[#This Row],[GOL CASA]]&lt;&gt;"",Tabela3[[#This Row],[TIME CASA]],"")</f>
        <v>#VALUE!</v>
      </c>
      <c r="B8210" t="e">
        <f>IF(Tabela3[[#This Row],[GOL FORA]]&lt;&gt;"",Tabela3[[#This Row],[TIME FORA]],"")</f>
        <v>#VALUE!</v>
      </c>
    </row>
    <row r="8211" spans="1:2">
      <c r="A8211" t="e">
        <f>IF(Tabela3[[#This Row],[GOL CASA]]&lt;&gt;"",Tabela3[[#This Row],[TIME CASA]],"")</f>
        <v>#VALUE!</v>
      </c>
      <c r="B8211" t="e">
        <f>IF(Tabela3[[#This Row],[GOL FORA]]&lt;&gt;"",Tabela3[[#This Row],[TIME FORA]],"")</f>
        <v>#VALUE!</v>
      </c>
    </row>
    <row r="8212" spans="1:2">
      <c r="A8212" t="e">
        <f>IF(Tabela3[[#This Row],[GOL CASA]]&lt;&gt;"",Tabela3[[#This Row],[TIME CASA]],"")</f>
        <v>#VALUE!</v>
      </c>
      <c r="B8212" t="e">
        <f>IF(Tabela3[[#This Row],[GOL FORA]]&lt;&gt;"",Tabela3[[#This Row],[TIME FORA]],"")</f>
        <v>#VALUE!</v>
      </c>
    </row>
    <row r="8213" spans="1:2">
      <c r="A8213" t="e">
        <f>IF(Tabela3[[#This Row],[GOL CASA]]&lt;&gt;"",Tabela3[[#This Row],[TIME CASA]],"")</f>
        <v>#VALUE!</v>
      </c>
      <c r="B8213" t="e">
        <f>IF(Tabela3[[#This Row],[GOL FORA]]&lt;&gt;"",Tabela3[[#This Row],[TIME FORA]],"")</f>
        <v>#VALUE!</v>
      </c>
    </row>
    <row r="8214" spans="1:2">
      <c r="A8214" t="e">
        <f>IF(Tabela3[[#This Row],[GOL CASA]]&lt;&gt;"",Tabela3[[#This Row],[TIME CASA]],"")</f>
        <v>#VALUE!</v>
      </c>
      <c r="B8214" t="e">
        <f>IF(Tabela3[[#This Row],[GOL FORA]]&lt;&gt;"",Tabela3[[#This Row],[TIME FORA]],"")</f>
        <v>#VALUE!</v>
      </c>
    </row>
    <row r="8215" spans="1:2">
      <c r="A8215" t="e">
        <f>IF(Tabela3[[#This Row],[GOL CASA]]&lt;&gt;"",Tabela3[[#This Row],[TIME CASA]],"")</f>
        <v>#VALUE!</v>
      </c>
      <c r="B8215" t="e">
        <f>IF(Tabela3[[#This Row],[GOL FORA]]&lt;&gt;"",Tabela3[[#This Row],[TIME FORA]],"")</f>
        <v>#VALUE!</v>
      </c>
    </row>
    <row r="8216" spans="1:2">
      <c r="A8216" t="e">
        <f>IF(Tabela3[[#This Row],[GOL CASA]]&lt;&gt;"",Tabela3[[#This Row],[TIME CASA]],"")</f>
        <v>#VALUE!</v>
      </c>
      <c r="B8216" t="e">
        <f>IF(Tabela3[[#This Row],[GOL FORA]]&lt;&gt;"",Tabela3[[#This Row],[TIME FORA]],"")</f>
        <v>#VALUE!</v>
      </c>
    </row>
    <row r="8217" spans="1:2">
      <c r="A8217" t="e">
        <f>IF(Tabela3[[#This Row],[GOL CASA]]&lt;&gt;"",Tabela3[[#This Row],[TIME CASA]],"")</f>
        <v>#VALUE!</v>
      </c>
      <c r="B8217" t="e">
        <f>IF(Tabela3[[#This Row],[GOL FORA]]&lt;&gt;"",Tabela3[[#This Row],[TIME FORA]],"")</f>
        <v>#VALUE!</v>
      </c>
    </row>
    <row r="8218" spans="1:2">
      <c r="A8218" t="e">
        <f>IF(Tabela3[[#This Row],[GOL CASA]]&lt;&gt;"",Tabela3[[#This Row],[TIME CASA]],"")</f>
        <v>#VALUE!</v>
      </c>
      <c r="B8218" t="e">
        <f>IF(Tabela3[[#This Row],[GOL FORA]]&lt;&gt;"",Tabela3[[#This Row],[TIME FORA]],"")</f>
        <v>#VALUE!</v>
      </c>
    </row>
    <row r="8219" spans="1:2">
      <c r="A8219" t="e">
        <f>IF(Tabela3[[#This Row],[GOL CASA]]&lt;&gt;"",Tabela3[[#This Row],[TIME CASA]],"")</f>
        <v>#VALUE!</v>
      </c>
      <c r="B8219" t="e">
        <f>IF(Tabela3[[#This Row],[GOL FORA]]&lt;&gt;"",Tabela3[[#This Row],[TIME FORA]],"")</f>
        <v>#VALUE!</v>
      </c>
    </row>
    <row r="8220" spans="1:2">
      <c r="A8220" t="e">
        <f>IF(Tabela3[[#This Row],[GOL CASA]]&lt;&gt;"",Tabela3[[#This Row],[TIME CASA]],"")</f>
        <v>#VALUE!</v>
      </c>
      <c r="B8220" t="e">
        <f>IF(Tabela3[[#This Row],[GOL FORA]]&lt;&gt;"",Tabela3[[#This Row],[TIME FORA]],"")</f>
        <v>#VALUE!</v>
      </c>
    </row>
    <row r="8221" spans="1:2">
      <c r="A8221" t="e">
        <f>IF(Tabela3[[#This Row],[GOL CASA]]&lt;&gt;"",Tabela3[[#This Row],[TIME CASA]],"")</f>
        <v>#VALUE!</v>
      </c>
      <c r="B8221" t="e">
        <f>IF(Tabela3[[#This Row],[GOL FORA]]&lt;&gt;"",Tabela3[[#This Row],[TIME FORA]],"")</f>
        <v>#VALUE!</v>
      </c>
    </row>
    <row r="8222" spans="1:2">
      <c r="A8222" t="e">
        <f>IF(Tabela3[[#This Row],[GOL CASA]]&lt;&gt;"",Tabela3[[#This Row],[TIME CASA]],"")</f>
        <v>#VALUE!</v>
      </c>
      <c r="B8222" t="e">
        <f>IF(Tabela3[[#This Row],[GOL FORA]]&lt;&gt;"",Tabela3[[#This Row],[TIME FORA]],"")</f>
        <v>#VALUE!</v>
      </c>
    </row>
    <row r="8223" spans="1:2">
      <c r="A8223" t="e">
        <f>IF(Tabela3[[#This Row],[GOL CASA]]&lt;&gt;"",Tabela3[[#This Row],[TIME CASA]],"")</f>
        <v>#VALUE!</v>
      </c>
      <c r="B8223" t="e">
        <f>IF(Tabela3[[#This Row],[GOL FORA]]&lt;&gt;"",Tabela3[[#This Row],[TIME FORA]],"")</f>
        <v>#VALUE!</v>
      </c>
    </row>
    <row r="8224" spans="1:2">
      <c r="A8224" t="e">
        <f>IF(Tabela3[[#This Row],[GOL CASA]]&lt;&gt;"",Tabela3[[#This Row],[TIME CASA]],"")</f>
        <v>#VALUE!</v>
      </c>
      <c r="B8224" t="e">
        <f>IF(Tabela3[[#This Row],[GOL FORA]]&lt;&gt;"",Tabela3[[#This Row],[TIME FORA]],"")</f>
        <v>#VALUE!</v>
      </c>
    </row>
    <row r="8225" spans="1:2">
      <c r="A8225" t="e">
        <f>IF(Tabela3[[#This Row],[GOL CASA]]&lt;&gt;"",Tabela3[[#This Row],[TIME CASA]],"")</f>
        <v>#VALUE!</v>
      </c>
      <c r="B8225" t="e">
        <f>IF(Tabela3[[#This Row],[GOL FORA]]&lt;&gt;"",Tabela3[[#This Row],[TIME FORA]],"")</f>
        <v>#VALUE!</v>
      </c>
    </row>
    <row r="8226" spans="1:2">
      <c r="A8226" t="e">
        <f>IF(Tabela3[[#This Row],[GOL CASA]]&lt;&gt;"",Tabela3[[#This Row],[TIME CASA]],"")</f>
        <v>#VALUE!</v>
      </c>
      <c r="B8226" t="e">
        <f>IF(Tabela3[[#This Row],[GOL FORA]]&lt;&gt;"",Tabela3[[#This Row],[TIME FORA]],"")</f>
        <v>#VALUE!</v>
      </c>
    </row>
    <row r="8227" spans="1:2">
      <c r="A8227" t="e">
        <f>IF(Tabela3[[#This Row],[GOL CASA]]&lt;&gt;"",Tabela3[[#This Row],[TIME CASA]],"")</f>
        <v>#VALUE!</v>
      </c>
      <c r="B8227" t="e">
        <f>IF(Tabela3[[#This Row],[GOL FORA]]&lt;&gt;"",Tabela3[[#This Row],[TIME FORA]],"")</f>
        <v>#VALUE!</v>
      </c>
    </row>
    <row r="8228" spans="1:2">
      <c r="A8228" t="e">
        <f>IF(Tabela3[[#This Row],[GOL CASA]]&lt;&gt;"",Tabela3[[#This Row],[TIME CASA]],"")</f>
        <v>#VALUE!</v>
      </c>
      <c r="B8228" t="e">
        <f>IF(Tabela3[[#This Row],[GOL FORA]]&lt;&gt;"",Tabela3[[#This Row],[TIME FORA]],"")</f>
        <v>#VALUE!</v>
      </c>
    </row>
    <row r="8229" spans="1:2">
      <c r="A8229" t="e">
        <f>IF(Tabela3[[#This Row],[GOL CASA]]&lt;&gt;"",Tabela3[[#This Row],[TIME CASA]],"")</f>
        <v>#VALUE!</v>
      </c>
      <c r="B8229" t="e">
        <f>IF(Tabela3[[#This Row],[GOL FORA]]&lt;&gt;"",Tabela3[[#This Row],[TIME FORA]],"")</f>
        <v>#VALUE!</v>
      </c>
    </row>
    <row r="8230" spans="1:2">
      <c r="A8230" t="e">
        <f>IF(Tabela3[[#This Row],[GOL CASA]]&lt;&gt;"",Tabela3[[#This Row],[TIME CASA]],"")</f>
        <v>#VALUE!</v>
      </c>
      <c r="B8230" t="e">
        <f>IF(Tabela3[[#This Row],[GOL FORA]]&lt;&gt;"",Tabela3[[#This Row],[TIME FORA]],"")</f>
        <v>#VALUE!</v>
      </c>
    </row>
    <row r="8231" spans="1:2">
      <c r="A8231" t="e">
        <f>IF(Tabela3[[#This Row],[GOL CASA]]&lt;&gt;"",Tabela3[[#This Row],[TIME CASA]],"")</f>
        <v>#VALUE!</v>
      </c>
      <c r="B8231" t="e">
        <f>IF(Tabela3[[#This Row],[GOL FORA]]&lt;&gt;"",Tabela3[[#This Row],[TIME FORA]],"")</f>
        <v>#VALUE!</v>
      </c>
    </row>
    <row r="8232" spans="1:2">
      <c r="A8232" t="e">
        <f>IF(Tabela3[[#This Row],[GOL CASA]]&lt;&gt;"",Tabela3[[#This Row],[TIME CASA]],"")</f>
        <v>#VALUE!</v>
      </c>
      <c r="B8232" t="e">
        <f>IF(Tabela3[[#This Row],[GOL FORA]]&lt;&gt;"",Tabela3[[#This Row],[TIME FORA]],"")</f>
        <v>#VALUE!</v>
      </c>
    </row>
    <row r="8233" spans="1:2">
      <c r="A8233" t="e">
        <f>IF(Tabela3[[#This Row],[GOL CASA]]&lt;&gt;"",Tabela3[[#This Row],[TIME CASA]],"")</f>
        <v>#VALUE!</v>
      </c>
      <c r="B8233" t="e">
        <f>IF(Tabela3[[#This Row],[GOL FORA]]&lt;&gt;"",Tabela3[[#This Row],[TIME FORA]],"")</f>
        <v>#VALUE!</v>
      </c>
    </row>
    <row r="8234" spans="1:2">
      <c r="A8234" t="e">
        <f>IF(Tabela3[[#This Row],[GOL CASA]]&lt;&gt;"",Tabela3[[#This Row],[TIME CASA]],"")</f>
        <v>#VALUE!</v>
      </c>
      <c r="B8234" t="e">
        <f>IF(Tabela3[[#This Row],[GOL FORA]]&lt;&gt;"",Tabela3[[#This Row],[TIME FORA]],"")</f>
        <v>#VALUE!</v>
      </c>
    </row>
    <row r="8235" spans="1:2">
      <c r="A8235" t="e">
        <f>IF(Tabela3[[#This Row],[GOL CASA]]&lt;&gt;"",Tabela3[[#This Row],[TIME CASA]],"")</f>
        <v>#VALUE!</v>
      </c>
      <c r="B8235" t="e">
        <f>IF(Tabela3[[#This Row],[GOL FORA]]&lt;&gt;"",Tabela3[[#This Row],[TIME FORA]],"")</f>
        <v>#VALUE!</v>
      </c>
    </row>
    <row r="8236" spans="1:2">
      <c r="A8236" t="e">
        <f>IF(Tabela3[[#This Row],[GOL CASA]]&lt;&gt;"",Tabela3[[#This Row],[TIME CASA]],"")</f>
        <v>#VALUE!</v>
      </c>
      <c r="B8236" t="e">
        <f>IF(Tabela3[[#This Row],[GOL FORA]]&lt;&gt;"",Tabela3[[#This Row],[TIME FORA]],"")</f>
        <v>#VALUE!</v>
      </c>
    </row>
    <row r="8237" spans="1:2">
      <c r="A8237" t="e">
        <f>IF(Tabela3[[#This Row],[GOL CASA]]&lt;&gt;"",Tabela3[[#This Row],[TIME CASA]],"")</f>
        <v>#VALUE!</v>
      </c>
      <c r="B8237" t="e">
        <f>IF(Tabela3[[#This Row],[GOL FORA]]&lt;&gt;"",Tabela3[[#This Row],[TIME FORA]],"")</f>
        <v>#VALUE!</v>
      </c>
    </row>
    <row r="8238" spans="1:2">
      <c r="A8238" t="e">
        <f>IF(Tabela3[[#This Row],[GOL CASA]]&lt;&gt;"",Tabela3[[#This Row],[TIME CASA]],"")</f>
        <v>#VALUE!</v>
      </c>
      <c r="B8238" t="e">
        <f>IF(Tabela3[[#This Row],[GOL FORA]]&lt;&gt;"",Tabela3[[#This Row],[TIME FORA]],"")</f>
        <v>#VALUE!</v>
      </c>
    </row>
    <row r="8239" spans="1:2">
      <c r="A8239" t="e">
        <f>IF(Tabela3[[#This Row],[GOL CASA]]&lt;&gt;"",Tabela3[[#This Row],[TIME CASA]],"")</f>
        <v>#VALUE!</v>
      </c>
      <c r="B8239" t="e">
        <f>IF(Tabela3[[#This Row],[GOL FORA]]&lt;&gt;"",Tabela3[[#This Row],[TIME FORA]],"")</f>
        <v>#VALUE!</v>
      </c>
    </row>
    <row r="8240" spans="1:2">
      <c r="A8240" t="e">
        <f>IF(Tabela3[[#This Row],[GOL CASA]]&lt;&gt;"",Tabela3[[#This Row],[TIME CASA]],"")</f>
        <v>#VALUE!</v>
      </c>
      <c r="B8240" t="e">
        <f>IF(Tabela3[[#This Row],[GOL FORA]]&lt;&gt;"",Tabela3[[#This Row],[TIME FORA]],"")</f>
        <v>#VALUE!</v>
      </c>
    </row>
    <row r="8241" spans="1:2">
      <c r="A8241" t="e">
        <f>IF(Tabela3[[#This Row],[GOL CASA]]&lt;&gt;"",Tabela3[[#This Row],[TIME CASA]],"")</f>
        <v>#VALUE!</v>
      </c>
      <c r="B8241" t="e">
        <f>IF(Tabela3[[#This Row],[GOL FORA]]&lt;&gt;"",Tabela3[[#This Row],[TIME FORA]],"")</f>
        <v>#VALUE!</v>
      </c>
    </row>
    <row r="8242" spans="1:2">
      <c r="A8242" t="e">
        <f>IF(Tabela3[[#This Row],[GOL CASA]]&lt;&gt;"",Tabela3[[#This Row],[TIME CASA]],"")</f>
        <v>#VALUE!</v>
      </c>
      <c r="B8242" t="e">
        <f>IF(Tabela3[[#This Row],[GOL FORA]]&lt;&gt;"",Tabela3[[#This Row],[TIME FORA]],"")</f>
        <v>#VALUE!</v>
      </c>
    </row>
    <row r="8243" spans="1:2">
      <c r="A8243" t="e">
        <f>IF(Tabela3[[#This Row],[GOL CASA]]&lt;&gt;"",Tabela3[[#This Row],[TIME CASA]],"")</f>
        <v>#VALUE!</v>
      </c>
      <c r="B8243" t="e">
        <f>IF(Tabela3[[#This Row],[GOL FORA]]&lt;&gt;"",Tabela3[[#This Row],[TIME FORA]],"")</f>
        <v>#VALUE!</v>
      </c>
    </row>
    <row r="8244" spans="1:2">
      <c r="A8244" t="e">
        <f>IF(Tabela3[[#This Row],[GOL CASA]]&lt;&gt;"",Tabela3[[#This Row],[TIME CASA]],"")</f>
        <v>#VALUE!</v>
      </c>
      <c r="B8244" t="e">
        <f>IF(Tabela3[[#This Row],[GOL FORA]]&lt;&gt;"",Tabela3[[#This Row],[TIME FORA]],"")</f>
        <v>#VALUE!</v>
      </c>
    </row>
    <row r="8245" spans="1:2">
      <c r="A8245" t="e">
        <f>IF(Tabela3[[#This Row],[GOL CASA]]&lt;&gt;"",Tabela3[[#This Row],[TIME CASA]],"")</f>
        <v>#VALUE!</v>
      </c>
      <c r="B8245" t="e">
        <f>IF(Tabela3[[#This Row],[GOL FORA]]&lt;&gt;"",Tabela3[[#This Row],[TIME FORA]],"")</f>
        <v>#VALUE!</v>
      </c>
    </row>
    <row r="8246" spans="1:2">
      <c r="A8246" t="e">
        <f>IF(Tabela3[[#This Row],[GOL CASA]]&lt;&gt;"",Tabela3[[#This Row],[TIME CASA]],"")</f>
        <v>#VALUE!</v>
      </c>
      <c r="B8246" t="e">
        <f>IF(Tabela3[[#This Row],[GOL FORA]]&lt;&gt;"",Tabela3[[#This Row],[TIME FORA]],"")</f>
        <v>#VALUE!</v>
      </c>
    </row>
    <row r="8247" spans="1:2">
      <c r="A8247" t="e">
        <f>IF(Tabela3[[#This Row],[GOL CASA]]&lt;&gt;"",Tabela3[[#This Row],[TIME CASA]],"")</f>
        <v>#VALUE!</v>
      </c>
      <c r="B8247" t="e">
        <f>IF(Tabela3[[#This Row],[GOL FORA]]&lt;&gt;"",Tabela3[[#This Row],[TIME FORA]],"")</f>
        <v>#VALUE!</v>
      </c>
    </row>
    <row r="8248" spans="1:2">
      <c r="A8248" t="e">
        <f>IF(Tabela3[[#This Row],[GOL CASA]]&lt;&gt;"",Tabela3[[#This Row],[TIME CASA]],"")</f>
        <v>#VALUE!</v>
      </c>
      <c r="B8248" t="e">
        <f>IF(Tabela3[[#This Row],[GOL FORA]]&lt;&gt;"",Tabela3[[#This Row],[TIME FORA]],"")</f>
        <v>#VALUE!</v>
      </c>
    </row>
    <row r="8249" spans="1:2">
      <c r="A8249" t="e">
        <f>IF(Tabela3[[#This Row],[GOL CASA]]&lt;&gt;"",Tabela3[[#This Row],[TIME CASA]],"")</f>
        <v>#VALUE!</v>
      </c>
      <c r="B8249" t="e">
        <f>IF(Tabela3[[#This Row],[GOL FORA]]&lt;&gt;"",Tabela3[[#This Row],[TIME FORA]],"")</f>
        <v>#VALUE!</v>
      </c>
    </row>
    <row r="8250" spans="1:2">
      <c r="A8250" t="e">
        <f>IF(Tabela3[[#This Row],[GOL CASA]]&lt;&gt;"",Tabela3[[#This Row],[TIME CASA]],"")</f>
        <v>#VALUE!</v>
      </c>
      <c r="B8250" t="e">
        <f>IF(Tabela3[[#This Row],[GOL FORA]]&lt;&gt;"",Tabela3[[#This Row],[TIME FORA]],"")</f>
        <v>#VALUE!</v>
      </c>
    </row>
    <row r="8251" spans="1:2">
      <c r="A8251" t="e">
        <f>IF(Tabela3[[#This Row],[GOL CASA]]&lt;&gt;"",Tabela3[[#This Row],[TIME CASA]],"")</f>
        <v>#VALUE!</v>
      </c>
      <c r="B8251" t="e">
        <f>IF(Tabela3[[#This Row],[GOL FORA]]&lt;&gt;"",Tabela3[[#This Row],[TIME FORA]],"")</f>
        <v>#VALUE!</v>
      </c>
    </row>
    <row r="8252" spans="1:2">
      <c r="A8252" t="e">
        <f>IF(Tabela3[[#This Row],[GOL CASA]]&lt;&gt;"",Tabela3[[#This Row],[TIME CASA]],"")</f>
        <v>#VALUE!</v>
      </c>
      <c r="B8252" t="e">
        <f>IF(Tabela3[[#This Row],[GOL FORA]]&lt;&gt;"",Tabela3[[#This Row],[TIME FORA]],"")</f>
        <v>#VALUE!</v>
      </c>
    </row>
    <row r="8253" spans="1:2">
      <c r="A8253" t="e">
        <f>IF(Tabela3[[#This Row],[GOL CASA]]&lt;&gt;"",Tabela3[[#This Row],[TIME CASA]],"")</f>
        <v>#VALUE!</v>
      </c>
      <c r="B8253" t="e">
        <f>IF(Tabela3[[#This Row],[GOL FORA]]&lt;&gt;"",Tabela3[[#This Row],[TIME FORA]],"")</f>
        <v>#VALUE!</v>
      </c>
    </row>
    <row r="8254" spans="1:2">
      <c r="A8254" t="e">
        <f>IF(Tabela3[[#This Row],[GOL CASA]]&lt;&gt;"",Tabela3[[#This Row],[TIME CASA]],"")</f>
        <v>#VALUE!</v>
      </c>
      <c r="B8254" t="e">
        <f>IF(Tabela3[[#This Row],[GOL FORA]]&lt;&gt;"",Tabela3[[#This Row],[TIME FORA]],"")</f>
        <v>#VALUE!</v>
      </c>
    </row>
    <row r="8255" spans="1:2">
      <c r="A8255" t="e">
        <f>IF(Tabela3[[#This Row],[GOL CASA]]&lt;&gt;"",Tabela3[[#This Row],[TIME CASA]],"")</f>
        <v>#VALUE!</v>
      </c>
      <c r="B8255" t="e">
        <f>IF(Tabela3[[#This Row],[GOL FORA]]&lt;&gt;"",Tabela3[[#This Row],[TIME FORA]],"")</f>
        <v>#VALUE!</v>
      </c>
    </row>
    <row r="8256" spans="1:2">
      <c r="A8256" t="e">
        <f>IF(Tabela3[[#This Row],[GOL CASA]]&lt;&gt;"",Tabela3[[#This Row],[TIME CASA]],"")</f>
        <v>#VALUE!</v>
      </c>
      <c r="B8256" t="e">
        <f>IF(Tabela3[[#This Row],[GOL FORA]]&lt;&gt;"",Tabela3[[#This Row],[TIME FORA]],"")</f>
        <v>#VALUE!</v>
      </c>
    </row>
    <row r="8257" spans="1:2">
      <c r="A8257" t="e">
        <f>IF(Tabela3[[#This Row],[GOL CASA]]&lt;&gt;"",Tabela3[[#This Row],[TIME CASA]],"")</f>
        <v>#VALUE!</v>
      </c>
      <c r="B8257" t="e">
        <f>IF(Tabela3[[#This Row],[GOL FORA]]&lt;&gt;"",Tabela3[[#This Row],[TIME FORA]],"")</f>
        <v>#VALUE!</v>
      </c>
    </row>
    <row r="8258" spans="1:2">
      <c r="A8258" t="e">
        <f>IF(Tabela3[[#This Row],[GOL CASA]]&lt;&gt;"",Tabela3[[#This Row],[TIME CASA]],"")</f>
        <v>#VALUE!</v>
      </c>
      <c r="B8258" t="e">
        <f>IF(Tabela3[[#This Row],[GOL FORA]]&lt;&gt;"",Tabela3[[#This Row],[TIME FORA]],"")</f>
        <v>#VALUE!</v>
      </c>
    </row>
    <row r="8259" spans="1:2">
      <c r="A8259" t="e">
        <f>IF(Tabela3[[#This Row],[GOL CASA]]&lt;&gt;"",Tabela3[[#This Row],[TIME CASA]],"")</f>
        <v>#VALUE!</v>
      </c>
      <c r="B8259" t="e">
        <f>IF(Tabela3[[#This Row],[GOL FORA]]&lt;&gt;"",Tabela3[[#This Row],[TIME FORA]],"")</f>
        <v>#VALUE!</v>
      </c>
    </row>
    <row r="8260" spans="1:2">
      <c r="A8260" t="e">
        <f>IF(Tabela3[[#This Row],[GOL CASA]]&lt;&gt;"",Tabela3[[#This Row],[TIME CASA]],"")</f>
        <v>#VALUE!</v>
      </c>
      <c r="B8260" t="e">
        <f>IF(Tabela3[[#This Row],[GOL FORA]]&lt;&gt;"",Tabela3[[#This Row],[TIME FORA]],"")</f>
        <v>#VALUE!</v>
      </c>
    </row>
    <row r="8261" spans="1:2">
      <c r="A8261" t="e">
        <f>IF(Tabela3[[#This Row],[GOL CASA]]&lt;&gt;"",Tabela3[[#This Row],[TIME CASA]],"")</f>
        <v>#VALUE!</v>
      </c>
      <c r="B8261" t="e">
        <f>IF(Tabela3[[#This Row],[GOL FORA]]&lt;&gt;"",Tabela3[[#This Row],[TIME FORA]],"")</f>
        <v>#VALUE!</v>
      </c>
    </row>
    <row r="8262" spans="1:2">
      <c r="A8262" t="e">
        <f>IF(Tabela3[[#This Row],[GOL CASA]]&lt;&gt;"",Tabela3[[#This Row],[TIME CASA]],"")</f>
        <v>#VALUE!</v>
      </c>
      <c r="B8262" t="e">
        <f>IF(Tabela3[[#This Row],[GOL FORA]]&lt;&gt;"",Tabela3[[#This Row],[TIME FORA]],"")</f>
        <v>#VALUE!</v>
      </c>
    </row>
    <row r="8263" spans="1:2">
      <c r="A8263" t="e">
        <f>IF(Tabela3[[#This Row],[GOL CASA]]&lt;&gt;"",Tabela3[[#This Row],[TIME CASA]],"")</f>
        <v>#VALUE!</v>
      </c>
      <c r="B8263" t="e">
        <f>IF(Tabela3[[#This Row],[GOL FORA]]&lt;&gt;"",Tabela3[[#This Row],[TIME FORA]],"")</f>
        <v>#VALUE!</v>
      </c>
    </row>
    <row r="8264" spans="1:2">
      <c r="A8264" t="e">
        <f>IF(Tabela3[[#This Row],[GOL CASA]]&lt;&gt;"",Tabela3[[#This Row],[TIME CASA]],"")</f>
        <v>#VALUE!</v>
      </c>
      <c r="B8264" t="e">
        <f>IF(Tabela3[[#This Row],[GOL FORA]]&lt;&gt;"",Tabela3[[#This Row],[TIME FORA]],"")</f>
        <v>#VALUE!</v>
      </c>
    </row>
    <row r="8265" spans="1:2">
      <c r="A8265" t="e">
        <f>IF(Tabela3[[#This Row],[GOL CASA]]&lt;&gt;"",Tabela3[[#This Row],[TIME CASA]],"")</f>
        <v>#VALUE!</v>
      </c>
      <c r="B8265" t="e">
        <f>IF(Tabela3[[#This Row],[GOL FORA]]&lt;&gt;"",Tabela3[[#This Row],[TIME FORA]],"")</f>
        <v>#VALUE!</v>
      </c>
    </row>
    <row r="8266" spans="1:2">
      <c r="A8266" t="e">
        <f>IF(Tabela3[[#This Row],[GOL CASA]]&lt;&gt;"",Tabela3[[#This Row],[TIME CASA]],"")</f>
        <v>#VALUE!</v>
      </c>
      <c r="B8266" t="e">
        <f>IF(Tabela3[[#This Row],[GOL FORA]]&lt;&gt;"",Tabela3[[#This Row],[TIME FORA]],"")</f>
        <v>#VALUE!</v>
      </c>
    </row>
    <row r="8267" spans="1:2">
      <c r="A8267" t="e">
        <f>IF(Tabela3[[#This Row],[GOL CASA]]&lt;&gt;"",Tabela3[[#This Row],[TIME CASA]],"")</f>
        <v>#VALUE!</v>
      </c>
      <c r="B8267" t="e">
        <f>IF(Tabela3[[#This Row],[GOL FORA]]&lt;&gt;"",Tabela3[[#This Row],[TIME FORA]],"")</f>
        <v>#VALUE!</v>
      </c>
    </row>
    <row r="8268" spans="1:2">
      <c r="A8268" t="e">
        <f>IF(Tabela3[[#This Row],[GOL CASA]]&lt;&gt;"",Tabela3[[#This Row],[TIME CASA]],"")</f>
        <v>#VALUE!</v>
      </c>
      <c r="B8268" t="e">
        <f>IF(Tabela3[[#This Row],[GOL FORA]]&lt;&gt;"",Tabela3[[#This Row],[TIME FORA]],"")</f>
        <v>#VALUE!</v>
      </c>
    </row>
    <row r="8269" spans="1:2">
      <c r="A8269" t="e">
        <f>IF(Tabela3[[#This Row],[GOL CASA]]&lt;&gt;"",Tabela3[[#This Row],[TIME CASA]],"")</f>
        <v>#VALUE!</v>
      </c>
      <c r="B8269" t="e">
        <f>IF(Tabela3[[#This Row],[GOL FORA]]&lt;&gt;"",Tabela3[[#This Row],[TIME FORA]],"")</f>
        <v>#VALUE!</v>
      </c>
    </row>
    <row r="8270" spans="1:2">
      <c r="A8270" t="e">
        <f>IF(Tabela3[[#This Row],[GOL CASA]]&lt;&gt;"",Tabela3[[#This Row],[TIME CASA]],"")</f>
        <v>#VALUE!</v>
      </c>
      <c r="B8270" t="e">
        <f>IF(Tabela3[[#This Row],[GOL FORA]]&lt;&gt;"",Tabela3[[#This Row],[TIME FORA]],"")</f>
        <v>#VALUE!</v>
      </c>
    </row>
    <row r="8271" spans="1:2">
      <c r="A8271" t="e">
        <f>IF(Tabela3[[#This Row],[GOL CASA]]&lt;&gt;"",Tabela3[[#This Row],[TIME CASA]],"")</f>
        <v>#VALUE!</v>
      </c>
      <c r="B8271" t="e">
        <f>IF(Tabela3[[#This Row],[GOL FORA]]&lt;&gt;"",Tabela3[[#This Row],[TIME FORA]],"")</f>
        <v>#VALUE!</v>
      </c>
    </row>
    <row r="8272" spans="1:2">
      <c r="A8272" t="e">
        <f>IF(Tabela3[[#This Row],[GOL CASA]]&lt;&gt;"",Tabela3[[#This Row],[TIME CASA]],"")</f>
        <v>#VALUE!</v>
      </c>
      <c r="B8272" t="e">
        <f>IF(Tabela3[[#This Row],[GOL FORA]]&lt;&gt;"",Tabela3[[#This Row],[TIME FORA]],"")</f>
        <v>#VALUE!</v>
      </c>
    </row>
    <row r="8273" spans="1:2">
      <c r="A8273" t="e">
        <f>IF(Tabela3[[#This Row],[GOL CASA]]&lt;&gt;"",Tabela3[[#This Row],[TIME CASA]],"")</f>
        <v>#VALUE!</v>
      </c>
      <c r="B8273" t="e">
        <f>IF(Tabela3[[#This Row],[GOL FORA]]&lt;&gt;"",Tabela3[[#This Row],[TIME FORA]],"")</f>
        <v>#VALUE!</v>
      </c>
    </row>
    <row r="8274" spans="1:2">
      <c r="A8274" t="e">
        <f>IF(Tabela3[[#This Row],[GOL CASA]]&lt;&gt;"",Tabela3[[#This Row],[TIME CASA]],"")</f>
        <v>#VALUE!</v>
      </c>
      <c r="B8274" t="e">
        <f>IF(Tabela3[[#This Row],[GOL FORA]]&lt;&gt;"",Tabela3[[#This Row],[TIME FORA]],"")</f>
        <v>#VALUE!</v>
      </c>
    </row>
    <row r="8275" spans="1:2">
      <c r="A8275" t="e">
        <f>IF(Tabela3[[#This Row],[GOL CASA]]&lt;&gt;"",Tabela3[[#This Row],[TIME CASA]],"")</f>
        <v>#VALUE!</v>
      </c>
      <c r="B8275" t="e">
        <f>IF(Tabela3[[#This Row],[GOL FORA]]&lt;&gt;"",Tabela3[[#This Row],[TIME FORA]],"")</f>
        <v>#VALUE!</v>
      </c>
    </row>
    <row r="8276" spans="1:2">
      <c r="A8276" t="e">
        <f>IF(Tabela3[[#This Row],[GOL CASA]]&lt;&gt;"",Tabela3[[#This Row],[TIME CASA]],"")</f>
        <v>#VALUE!</v>
      </c>
      <c r="B8276" t="e">
        <f>IF(Tabela3[[#This Row],[GOL FORA]]&lt;&gt;"",Tabela3[[#This Row],[TIME FORA]],"")</f>
        <v>#VALUE!</v>
      </c>
    </row>
    <row r="8277" spans="1:2">
      <c r="A8277" t="e">
        <f>IF(Tabela3[[#This Row],[GOL CASA]]&lt;&gt;"",Tabela3[[#This Row],[TIME CASA]],"")</f>
        <v>#VALUE!</v>
      </c>
      <c r="B8277" t="e">
        <f>IF(Tabela3[[#This Row],[GOL FORA]]&lt;&gt;"",Tabela3[[#This Row],[TIME FORA]],"")</f>
        <v>#VALUE!</v>
      </c>
    </row>
    <row r="8278" spans="1:2">
      <c r="A8278" t="e">
        <f>IF(Tabela3[[#This Row],[GOL CASA]]&lt;&gt;"",Tabela3[[#This Row],[TIME CASA]],"")</f>
        <v>#VALUE!</v>
      </c>
      <c r="B8278" t="e">
        <f>IF(Tabela3[[#This Row],[GOL FORA]]&lt;&gt;"",Tabela3[[#This Row],[TIME FORA]],"")</f>
        <v>#VALUE!</v>
      </c>
    </row>
    <row r="8279" spans="1:2">
      <c r="A8279" t="e">
        <f>IF(Tabela3[[#This Row],[GOL CASA]]&lt;&gt;"",Tabela3[[#This Row],[TIME CASA]],"")</f>
        <v>#VALUE!</v>
      </c>
      <c r="B8279" t="e">
        <f>IF(Tabela3[[#This Row],[GOL FORA]]&lt;&gt;"",Tabela3[[#This Row],[TIME FORA]],"")</f>
        <v>#VALUE!</v>
      </c>
    </row>
    <row r="8280" spans="1:2">
      <c r="A8280" t="e">
        <f>IF(Tabela3[[#This Row],[GOL CASA]]&lt;&gt;"",Tabela3[[#This Row],[TIME CASA]],"")</f>
        <v>#VALUE!</v>
      </c>
      <c r="B8280" t="e">
        <f>IF(Tabela3[[#This Row],[GOL FORA]]&lt;&gt;"",Tabela3[[#This Row],[TIME FORA]],"")</f>
        <v>#VALUE!</v>
      </c>
    </row>
    <row r="8281" spans="1:2">
      <c r="A8281" t="e">
        <f>IF(Tabela3[[#This Row],[GOL CASA]]&lt;&gt;"",Tabela3[[#This Row],[TIME CASA]],"")</f>
        <v>#VALUE!</v>
      </c>
      <c r="B8281" t="e">
        <f>IF(Tabela3[[#This Row],[GOL FORA]]&lt;&gt;"",Tabela3[[#This Row],[TIME FORA]],"")</f>
        <v>#VALUE!</v>
      </c>
    </row>
    <row r="8282" spans="1:2">
      <c r="A8282" t="e">
        <f>IF(Tabela3[[#This Row],[GOL CASA]]&lt;&gt;"",Tabela3[[#This Row],[TIME CASA]],"")</f>
        <v>#VALUE!</v>
      </c>
      <c r="B8282" t="e">
        <f>IF(Tabela3[[#This Row],[GOL FORA]]&lt;&gt;"",Tabela3[[#This Row],[TIME FORA]],"")</f>
        <v>#VALUE!</v>
      </c>
    </row>
    <row r="8283" spans="1:2">
      <c r="A8283" t="e">
        <f>IF(Tabela3[[#This Row],[GOL CASA]]&lt;&gt;"",Tabela3[[#This Row],[TIME CASA]],"")</f>
        <v>#VALUE!</v>
      </c>
      <c r="B8283" t="e">
        <f>IF(Tabela3[[#This Row],[GOL FORA]]&lt;&gt;"",Tabela3[[#This Row],[TIME FORA]],"")</f>
        <v>#VALUE!</v>
      </c>
    </row>
    <row r="8284" spans="1:2">
      <c r="A8284" t="e">
        <f>IF(Tabela3[[#This Row],[GOL CASA]]&lt;&gt;"",Tabela3[[#This Row],[TIME CASA]],"")</f>
        <v>#VALUE!</v>
      </c>
      <c r="B8284" t="e">
        <f>IF(Tabela3[[#This Row],[GOL FORA]]&lt;&gt;"",Tabela3[[#This Row],[TIME FORA]],"")</f>
        <v>#VALUE!</v>
      </c>
    </row>
    <row r="8285" spans="1:2">
      <c r="A8285" t="e">
        <f>IF(Tabela3[[#This Row],[GOL CASA]]&lt;&gt;"",Tabela3[[#This Row],[TIME CASA]],"")</f>
        <v>#VALUE!</v>
      </c>
      <c r="B8285" t="e">
        <f>IF(Tabela3[[#This Row],[GOL FORA]]&lt;&gt;"",Tabela3[[#This Row],[TIME FORA]],"")</f>
        <v>#VALUE!</v>
      </c>
    </row>
    <row r="8286" spans="1:2">
      <c r="A8286" t="e">
        <f>IF(Tabela3[[#This Row],[GOL CASA]]&lt;&gt;"",Tabela3[[#This Row],[TIME CASA]],"")</f>
        <v>#VALUE!</v>
      </c>
      <c r="B8286" t="e">
        <f>IF(Tabela3[[#This Row],[GOL FORA]]&lt;&gt;"",Tabela3[[#This Row],[TIME FORA]],"")</f>
        <v>#VALUE!</v>
      </c>
    </row>
    <row r="8287" spans="1:2">
      <c r="A8287" t="e">
        <f>IF(Tabela3[[#This Row],[GOL CASA]]&lt;&gt;"",Tabela3[[#This Row],[TIME CASA]],"")</f>
        <v>#VALUE!</v>
      </c>
      <c r="B8287" t="e">
        <f>IF(Tabela3[[#This Row],[GOL FORA]]&lt;&gt;"",Tabela3[[#This Row],[TIME FORA]],"")</f>
        <v>#VALUE!</v>
      </c>
    </row>
    <row r="8288" spans="1:2">
      <c r="A8288" t="e">
        <f>IF(Tabela3[[#This Row],[GOL CASA]]&lt;&gt;"",Tabela3[[#This Row],[TIME CASA]],"")</f>
        <v>#VALUE!</v>
      </c>
      <c r="B8288" t="e">
        <f>IF(Tabela3[[#This Row],[GOL FORA]]&lt;&gt;"",Tabela3[[#This Row],[TIME FORA]],"")</f>
        <v>#VALUE!</v>
      </c>
    </row>
    <row r="8289" spans="1:2">
      <c r="A8289" t="e">
        <f>IF(Tabela3[[#This Row],[GOL CASA]]&lt;&gt;"",Tabela3[[#This Row],[TIME CASA]],"")</f>
        <v>#VALUE!</v>
      </c>
      <c r="B8289" t="e">
        <f>IF(Tabela3[[#This Row],[GOL FORA]]&lt;&gt;"",Tabela3[[#This Row],[TIME FORA]],"")</f>
        <v>#VALUE!</v>
      </c>
    </row>
    <row r="8290" spans="1:2">
      <c r="A8290" t="e">
        <f>IF(Tabela3[[#This Row],[GOL CASA]]&lt;&gt;"",Tabela3[[#This Row],[TIME CASA]],"")</f>
        <v>#VALUE!</v>
      </c>
      <c r="B8290" t="e">
        <f>IF(Tabela3[[#This Row],[GOL FORA]]&lt;&gt;"",Tabela3[[#This Row],[TIME FORA]],"")</f>
        <v>#VALUE!</v>
      </c>
    </row>
    <row r="8291" spans="1:2">
      <c r="A8291" t="e">
        <f>IF(Tabela3[[#This Row],[GOL CASA]]&lt;&gt;"",Tabela3[[#This Row],[TIME CASA]],"")</f>
        <v>#VALUE!</v>
      </c>
      <c r="B8291" t="e">
        <f>IF(Tabela3[[#This Row],[GOL FORA]]&lt;&gt;"",Tabela3[[#This Row],[TIME FORA]],"")</f>
        <v>#VALUE!</v>
      </c>
    </row>
    <row r="8292" spans="1:2">
      <c r="A8292" t="e">
        <f>IF(Tabela3[[#This Row],[GOL CASA]]&lt;&gt;"",Tabela3[[#This Row],[TIME CASA]],"")</f>
        <v>#VALUE!</v>
      </c>
      <c r="B8292" t="e">
        <f>IF(Tabela3[[#This Row],[GOL FORA]]&lt;&gt;"",Tabela3[[#This Row],[TIME FORA]],"")</f>
        <v>#VALUE!</v>
      </c>
    </row>
    <row r="8293" spans="1:2">
      <c r="A8293" t="e">
        <f>IF(Tabela3[[#This Row],[GOL CASA]]&lt;&gt;"",Tabela3[[#This Row],[TIME CASA]],"")</f>
        <v>#VALUE!</v>
      </c>
      <c r="B8293" t="e">
        <f>IF(Tabela3[[#This Row],[GOL FORA]]&lt;&gt;"",Tabela3[[#This Row],[TIME FORA]],"")</f>
        <v>#VALUE!</v>
      </c>
    </row>
    <row r="8294" spans="1:2">
      <c r="A8294" t="e">
        <f>IF(Tabela3[[#This Row],[GOL CASA]]&lt;&gt;"",Tabela3[[#This Row],[TIME CASA]],"")</f>
        <v>#VALUE!</v>
      </c>
      <c r="B8294" t="e">
        <f>IF(Tabela3[[#This Row],[GOL FORA]]&lt;&gt;"",Tabela3[[#This Row],[TIME FORA]],"")</f>
        <v>#VALUE!</v>
      </c>
    </row>
    <row r="8295" spans="1:2">
      <c r="A8295" t="e">
        <f>IF(Tabela3[[#This Row],[GOL CASA]]&lt;&gt;"",Tabela3[[#This Row],[TIME CASA]],"")</f>
        <v>#VALUE!</v>
      </c>
      <c r="B8295" t="e">
        <f>IF(Tabela3[[#This Row],[GOL FORA]]&lt;&gt;"",Tabela3[[#This Row],[TIME FORA]],"")</f>
        <v>#VALUE!</v>
      </c>
    </row>
    <row r="8296" spans="1:2">
      <c r="A8296" t="e">
        <f>IF(Tabela3[[#This Row],[GOL CASA]]&lt;&gt;"",Tabela3[[#This Row],[TIME CASA]],"")</f>
        <v>#VALUE!</v>
      </c>
      <c r="B8296" t="e">
        <f>IF(Tabela3[[#This Row],[GOL FORA]]&lt;&gt;"",Tabela3[[#This Row],[TIME FORA]],"")</f>
        <v>#VALUE!</v>
      </c>
    </row>
    <row r="8297" spans="1:2">
      <c r="A8297" t="e">
        <f>IF(Tabela3[[#This Row],[GOL CASA]]&lt;&gt;"",Tabela3[[#This Row],[TIME CASA]],"")</f>
        <v>#VALUE!</v>
      </c>
      <c r="B8297" t="e">
        <f>IF(Tabela3[[#This Row],[GOL FORA]]&lt;&gt;"",Tabela3[[#This Row],[TIME FORA]],"")</f>
        <v>#VALUE!</v>
      </c>
    </row>
    <row r="8298" spans="1:2">
      <c r="A8298" t="e">
        <f>IF(Tabela3[[#This Row],[GOL CASA]]&lt;&gt;"",Tabela3[[#This Row],[TIME CASA]],"")</f>
        <v>#VALUE!</v>
      </c>
      <c r="B8298" t="e">
        <f>IF(Tabela3[[#This Row],[GOL FORA]]&lt;&gt;"",Tabela3[[#This Row],[TIME FORA]],"")</f>
        <v>#VALUE!</v>
      </c>
    </row>
    <row r="8299" spans="1:2">
      <c r="A8299" t="e">
        <f>IF(Tabela3[[#This Row],[GOL CASA]]&lt;&gt;"",Tabela3[[#This Row],[TIME CASA]],"")</f>
        <v>#VALUE!</v>
      </c>
      <c r="B8299" t="e">
        <f>IF(Tabela3[[#This Row],[GOL FORA]]&lt;&gt;"",Tabela3[[#This Row],[TIME FORA]],"")</f>
        <v>#VALUE!</v>
      </c>
    </row>
    <row r="8300" spans="1:2">
      <c r="A8300" t="e">
        <f>IF(Tabela3[[#This Row],[GOL CASA]]&lt;&gt;"",Tabela3[[#This Row],[TIME CASA]],"")</f>
        <v>#VALUE!</v>
      </c>
      <c r="B8300" t="e">
        <f>IF(Tabela3[[#This Row],[GOL FORA]]&lt;&gt;"",Tabela3[[#This Row],[TIME FORA]],"")</f>
        <v>#VALUE!</v>
      </c>
    </row>
    <row r="8301" spans="1:2">
      <c r="A8301" t="e">
        <f>IF(Tabela3[[#This Row],[GOL CASA]]&lt;&gt;"",Tabela3[[#This Row],[TIME CASA]],"")</f>
        <v>#VALUE!</v>
      </c>
      <c r="B8301" t="e">
        <f>IF(Tabela3[[#This Row],[GOL FORA]]&lt;&gt;"",Tabela3[[#This Row],[TIME FORA]],"")</f>
        <v>#VALUE!</v>
      </c>
    </row>
    <row r="8302" spans="1:2">
      <c r="A8302" t="e">
        <f>IF(Tabela3[[#This Row],[GOL CASA]]&lt;&gt;"",Tabela3[[#This Row],[TIME CASA]],"")</f>
        <v>#VALUE!</v>
      </c>
      <c r="B8302" t="e">
        <f>IF(Tabela3[[#This Row],[GOL FORA]]&lt;&gt;"",Tabela3[[#This Row],[TIME FORA]],"")</f>
        <v>#VALUE!</v>
      </c>
    </row>
    <row r="8303" spans="1:2">
      <c r="A8303" t="e">
        <f>IF(Tabela3[[#This Row],[GOL CASA]]&lt;&gt;"",Tabela3[[#This Row],[TIME CASA]],"")</f>
        <v>#VALUE!</v>
      </c>
      <c r="B8303" t="e">
        <f>IF(Tabela3[[#This Row],[GOL FORA]]&lt;&gt;"",Tabela3[[#This Row],[TIME FORA]],"")</f>
        <v>#VALUE!</v>
      </c>
    </row>
    <row r="8304" spans="1:2">
      <c r="A8304" t="e">
        <f>IF(Tabela3[[#This Row],[GOL CASA]]&lt;&gt;"",Tabela3[[#This Row],[TIME CASA]],"")</f>
        <v>#VALUE!</v>
      </c>
      <c r="B8304" t="e">
        <f>IF(Tabela3[[#This Row],[GOL FORA]]&lt;&gt;"",Tabela3[[#This Row],[TIME FORA]],"")</f>
        <v>#VALUE!</v>
      </c>
    </row>
    <row r="8305" spans="1:2">
      <c r="A8305" t="e">
        <f>IF(Tabela3[[#This Row],[GOL CASA]]&lt;&gt;"",Tabela3[[#This Row],[TIME CASA]],"")</f>
        <v>#VALUE!</v>
      </c>
      <c r="B8305" t="e">
        <f>IF(Tabela3[[#This Row],[GOL FORA]]&lt;&gt;"",Tabela3[[#This Row],[TIME FORA]],"")</f>
        <v>#VALUE!</v>
      </c>
    </row>
    <row r="8306" spans="1:2">
      <c r="A8306" t="e">
        <f>IF(Tabela3[[#This Row],[GOL CASA]]&lt;&gt;"",Tabela3[[#This Row],[TIME CASA]],"")</f>
        <v>#VALUE!</v>
      </c>
      <c r="B8306" t="e">
        <f>IF(Tabela3[[#This Row],[GOL FORA]]&lt;&gt;"",Tabela3[[#This Row],[TIME FORA]],"")</f>
        <v>#VALUE!</v>
      </c>
    </row>
    <row r="8307" spans="1:2">
      <c r="A8307" t="e">
        <f>IF(Tabela3[[#This Row],[GOL CASA]]&lt;&gt;"",Tabela3[[#This Row],[TIME CASA]],"")</f>
        <v>#VALUE!</v>
      </c>
      <c r="B8307" t="e">
        <f>IF(Tabela3[[#This Row],[GOL FORA]]&lt;&gt;"",Tabela3[[#This Row],[TIME FORA]],"")</f>
        <v>#VALUE!</v>
      </c>
    </row>
    <row r="8308" spans="1:2">
      <c r="A8308" t="e">
        <f>IF(Tabela3[[#This Row],[GOL CASA]]&lt;&gt;"",Tabela3[[#This Row],[TIME CASA]],"")</f>
        <v>#VALUE!</v>
      </c>
      <c r="B8308" t="e">
        <f>IF(Tabela3[[#This Row],[GOL FORA]]&lt;&gt;"",Tabela3[[#This Row],[TIME FORA]],"")</f>
        <v>#VALUE!</v>
      </c>
    </row>
    <row r="8309" spans="1:2">
      <c r="A8309" t="e">
        <f>IF(Tabela3[[#This Row],[GOL CASA]]&lt;&gt;"",Tabela3[[#This Row],[TIME CASA]],"")</f>
        <v>#VALUE!</v>
      </c>
      <c r="B8309" t="e">
        <f>IF(Tabela3[[#This Row],[GOL FORA]]&lt;&gt;"",Tabela3[[#This Row],[TIME FORA]],"")</f>
        <v>#VALUE!</v>
      </c>
    </row>
    <row r="8310" spans="1:2">
      <c r="A8310" t="e">
        <f>IF(Tabela3[[#This Row],[GOL CASA]]&lt;&gt;"",Tabela3[[#This Row],[TIME CASA]],"")</f>
        <v>#VALUE!</v>
      </c>
      <c r="B8310" t="e">
        <f>IF(Tabela3[[#This Row],[GOL FORA]]&lt;&gt;"",Tabela3[[#This Row],[TIME FORA]],"")</f>
        <v>#VALUE!</v>
      </c>
    </row>
    <row r="8311" spans="1:2">
      <c r="A8311" t="e">
        <f>IF(Tabela3[[#This Row],[GOL CASA]]&lt;&gt;"",Tabela3[[#This Row],[TIME CASA]],"")</f>
        <v>#VALUE!</v>
      </c>
      <c r="B8311" t="e">
        <f>IF(Tabela3[[#This Row],[GOL FORA]]&lt;&gt;"",Tabela3[[#This Row],[TIME FORA]],"")</f>
        <v>#VALUE!</v>
      </c>
    </row>
    <row r="8312" spans="1:2">
      <c r="A8312" t="e">
        <f>IF(Tabela3[[#This Row],[GOL CASA]]&lt;&gt;"",Tabela3[[#This Row],[TIME CASA]],"")</f>
        <v>#VALUE!</v>
      </c>
      <c r="B8312" t="e">
        <f>IF(Tabela3[[#This Row],[GOL FORA]]&lt;&gt;"",Tabela3[[#This Row],[TIME FORA]],"")</f>
        <v>#VALUE!</v>
      </c>
    </row>
    <row r="8313" spans="1:2">
      <c r="A8313" t="e">
        <f>IF(Tabela3[[#This Row],[GOL CASA]]&lt;&gt;"",Tabela3[[#This Row],[TIME CASA]],"")</f>
        <v>#VALUE!</v>
      </c>
      <c r="B8313" t="e">
        <f>IF(Tabela3[[#This Row],[GOL FORA]]&lt;&gt;"",Tabela3[[#This Row],[TIME FORA]],"")</f>
        <v>#VALUE!</v>
      </c>
    </row>
    <row r="8314" spans="1:2">
      <c r="A8314" t="e">
        <f>IF(Tabela3[[#This Row],[GOL CASA]]&lt;&gt;"",Tabela3[[#This Row],[TIME CASA]],"")</f>
        <v>#VALUE!</v>
      </c>
      <c r="B8314" t="e">
        <f>IF(Tabela3[[#This Row],[GOL FORA]]&lt;&gt;"",Tabela3[[#This Row],[TIME FORA]],"")</f>
        <v>#VALUE!</v>
      </c>
    </row>
    <row r="8315" spans="1:2">
      <c r="A8315" t="e">
        <f>IF(Tabela3[[#This Row],[GOL CASA]]&lt;&gt;"",Tabela3[[#This Row],[TIME CASA]],"")</f>
        <v>#VALUE!</v>
      </c>
      <c r="B8315" t="e">
        <f>IF(Tabela3[[#This Row],[GOL FORA]]&lt;&gt;"",Tabela3[[#This Row],[TIME FORA]],"")</f>
        <v>#VALUE!</v>
      </c>
    </row>
    <row r="8316" spans="1:2">
      <c r="A8316" t="e">
        <f>IF(Tabela3[[#This Row],[GOL CASA]]&lt;&gt;"",Tabela3[[#This Row],[TIME CASA]],"")</f>
        <v>#VALUE!</v>
      </c>
      <c r="B8316" t="e">
        <f>IF(Tabela3[[#This Row],[GOL FORA]]&lt;&gt;"",Tabela3[[#This Row],[TIME FORA]],"")</f>
        <v>#VALUE!</v>
      </c>
    </row>
    <row r="8317" spans="1:2">
      <c r="A8317" t="e">
        <f>IF(Tabela3[[#This Row],[GOL CASA]]&lt;&gt;"",Tabela3[[#This Row],[TIME CASA]],"")</f>
        <v>#VALUE!</v>
      </c>
      <c r="B8317" t="e">
        <f>IF(Tabela3[[#This Row],[GOL FORA]]&lt;&gt;"",Tabela3[[#This Row],[TIME FORA]],"")</f>
        <v>#VALUE!</v>
      </c>
    </row>
    <row r="8318" spans="1:2">
      <c r="A8318" t="e">
        <f>IF(Tabela3[[#This Row],[GOL CASA]]&lt;&gt;"",Tabela3[[#This Row],[TIME CASA]],"")</f>
        <v>#VALUE!</v>
      </c>
      <c r="B8318" t="e">
        <f>IF(Tabela3[[#This Row],[GOL FORA]]&lt;&gt;"",Tabela3[[#This Row],[TIME FORA]],"")</f>
        <v>#VALUE!</v>
      </c>
    </row>
    <row r="8319" spans="1:2">
      <c r="A8319" t="e">
        <f>IF(Tabela3[[#This Row],[GOL CASA]]&lt;&gt;"",Tabela3[[#This Row],[TIME CASA]],"")</f>
        <v>#VALUE!</v>
      </c>
      <c r="B8319" t="e">
        <f>IF(Tabela3[[#This Row],[GOL FORA]]&lt;&gt;"",Tabela3[[#This Row],[TIME FORA]],"")</f>
        <v>#VALUE!</v>
      </c>
    </row>
    <row r="8320" spans="1:2">
      <c r="A8320" t="e">
        <f>IF(Tabela3[[#This Row],[GOL CASA]]&lt;&gt;"",Tabela3[[#This Row],[TIME CASA]],"")</f>
        <v>#VALUE!</v>
      </c>
      <c r="B8320" t="e">
        <f>IF(Tabela3[[#This Row],[GOL FORA]]&lt;&gt;"",Tabela3[[#This Row],[TIME FORA]],"")</f>
        <v>#VALUE!</v>
      </c>
    </row>
    <row r="8321" spans="1:2">
      <c r="A8321" t="e">
        <f>IF(Tabela3[[#This Row],[GOL CASA]]&lt;&gt;"",Tabela3[[#This Row],[TIME CASA]],"")</f>
        <v>#VALUE!</v>
      </c>
      <c r="B8321" t="e">
        <f>IF(Tabela3[[#This Row],[GOL FORA]]&lt;&gt;"",Tabela3[[#This Row],[TIME FORA]],"")</f>
        <v>#VALUE!</v>
      </c>
    </row>
    <row r="8322" spans="1:2">
      <c r="A8322" t="e">
        <f>IF(Tabela3[[#This Row],[GOL CASA]]&lt;&gt;"",Tabela3[[#This Row],[TIME CASA]],"")</f>
        <v>#VALUE!</v>
      </c>
      <c r="B8322" t="e">
        <f>IF(Tabela3[[#This Row],[GOL FORA]]&lt;&gt;"",Tabela3[[#This Row],[TIME FORA]],"")</f>
        <v>#VALUE!</v>
      </c>
    </row>
    <row r="8323" spans="1:2">
      <c r="A8323" t="e">
        <f>IF(Tabela3[[#This Row],[GOL CASA]]&lt;&gt;"",Tabela3[[#This Row],[TIME CASA]],"")</f>
        <v>#VALUE!</v>
      </c>
      <c r="B8323" t="e">
        <f>IF(Tabela3[[#This Row],[GOL FORA]]&lt;&gt;"",Tabela3[[#This Row],[TIME FORA]],"")</f>
        <v>#VALUE!</v>
      </c>
    </row>
    <row r="8324" spans="1:2">
      <c r="A8324" t="e">
        <f>IF(Tabela3[[#This Row],[GOL CASA]]&lt;&gt;"",Tabela3[[#This Row],[TIME CASA]],"")</f>
        <v>#VALUE!</v>
      </c>
      <c r="B8324" t="e">
        <f>IF(Tabela3[[#This Row],[GOL FORA]]&lt;&gt;"",Tabela3[[#This Row],[TIME FORA]],"")</f>
        <v>#VALUE!</v>
      </c>
    </row>
    <row r="8325" spans="1:2">
      <c r="A8325" t="e">
        <f>IF(Tabela3[[#This Row],[GOL CASA]]&lt;&gt;"",Tabela3[[#This Row],[TIME CASA]],"")</f>
        <v>#VALUE!</v>
      </c>
      <c r="B8325" t="e">
        <f>IF(Tabela3[[#This Row],[GOL FORA]]&lt;&gt;"",Tabela3[[#This Row],[TIME FORA]],"")</f>
        <v>#VALUE!</v>
      </c>
    </row>
    <row r="8326" spans="1:2">
      <c r="A8326" t="e">
        <f>IF(Tabela3[[#This Row],[GOL CASA]]&lt;&gt;"",Tabela3[[#This Row],[TIME CASA]],"")</f>
        <v>#VALUE!</v>
      </c>
      <c r="B8326" t="e">
        <f>IF(Tabela3[[#This Row],[GOL FORA]]&lt;&gt;"",Tabela3[[#This Row],[TIME FORA]],"")</f>
        <v>#VALUE!</v>
      </c>
    </row>
    <row r="8327" spans="1:2">
      <c r="A8327" t="e">
        <f>IF(Tabela3[[#This Row],[GOL CASA]]&lt;&gt;"",Tabela3[[#This Row],[TIME CASA]],"")</f>
        <v>#VALUE!</v>
      </c>
      <c r="B8327" t="e">
        <f>IF(Tabela3[[#This Row],[GOL FORA]]&lt;&gt;"",Tabela3[[#This Row],[TIME FORA]],"")</f>
        <v>#VALUE!</v>
      </c>
    </row>
    <row r="8328" spans="1:2">
      <c r="A8328" t="e">
        <f>IF(Tabela3[[#This Row],[GOL CASA]]&lt;&gt;"",Tabela3[[#This Row],[TIME CASA]],"")</f>
        <v>#VALUE!</v>
      </c>
      <c r="B8328" t="e">
        <f>IF(Tabela3[[#This Row],[GOL FORA]]&lt;&gt;"",Tabela3[[#This Row],[TIME FORA]],"")</f>
        <v>#VALUE!</v>
      </c>
    </row>
    <row r="8329" spans="1:2">
      <c r="A8329" t="e">
        <f>IF(Tabela3[[#This Row],[GOL CASA]]&lt;&gt;"",Tabela3[[#This Row],[TIME CASA]],"")</f>
        <v>#VALUE!</v>
      </c>
      <c r="B8329" t="e">
        <f>IF(Tabela3[[#This Row],[GOL FORA]]&lt;&gt;"",Tabela3[[#This Row],[TIME FORA]],"")</f>
        <v>#VALUE!</v>
      </c>
    </row>
    <row r="8330" spans="1:2">
      <c r="A8330" t="e">
        <f>IF(Tabela3[[#This Row],[GOL CASA]]&lt;&gt;"",Tabela3[[#This Row],[TIME CASA]],"")</f>
        <v>#VALUE!</v>
      </c>
      <c r="B8330" t="e">
        <f>IF(Tabela3[[#This Row],[GOL FORA]]&lt;&gt;"",Tabela3[[#This Row],[TIME FORA]],"")</f>
        <v>#VALUE!</v>
      </c>
    </row>
    <row r="8331" spans="1:2">
      <c r="A8331" t="e">
        <f>IF(Tabela3[[#This Row],[GOL CASA]]&lt;&gt;"",Tabela3[[#This Row],[TIME CASA]],"")</f>
        <v>#VALUE!</v>
      </c>
      <c r="B8331" t="e">
        <f>IF(Tabela3[[#This Row],[GOL FORA]]&lt;&gt;"",Tabela3[[#This Row],[TIME FORA]],"")</f>
        <v>#VALUE!</v>
      </c>
    </row>
    <row r="8332" spans="1:2">
      <c r="A8332" t="e">
        <f>IF(Tabela3[[#This Row],[GOL CASA]]&lt;&gt;"",Tabela3[[#This Row],[TIME CASA]],"")</f>
        <v>#VALUE!</v>
      </c>
      <c r="B8332" t="e">
        <f>IF(Tabela3[[#This Row],[GOL FORA]]&lt;&gt;"",Tabela3[[#This Row],[TIME FORA]],"")</f>
        <v>#VALUE!</v>
      </c>
    </row>
    <row r="8333" spans="1:2">
      <c r="A8333" t="e">
        <f>IF(Tabela3[[#This Row],[GOL CASA]]&lt;&gt;"",Tabela3[[#This Row],[TIME CASA]],"")</f>
        <v>#VALUE!</v>
      </c>
      <c r="B8333" t="e">
        <f>IF(Tabela3[[#This Row],[GOL FORA]]&lt;&gt;"",Tabela3[[#This Row],[TIME FORA]],"")</f>
        <v>#VALUE!</v>
      </c>
    </row>
    <row r="8334" spans="1:2">
      <c r="A8334" t="e">
        <f>IF(Tabela3[[#This Row],[GOL CASA]]&lt;&gt;"",Tabela3[[#This Row],[TIME CASA]],"")</f>
        <v>#VALUE!</v>
      </c>
      <c r="B8334" t="e">
        <f>IF(Tabela3[[#This Row],[GOL FORA]]&lt;&gt;"",Tabela3[[#This Row],[TIME FORA]],"")</f>
        <v>#VALUE!</v>
      </c>
    </row>
    <row r="8335" spans="1:2">
      <c r="A8335" t="e">
        <f>IF(Tabela3[[#This Row],[GOL CASA]]&lt;&gt;"",Tabela3[[#This Row],[TIME CASA]],"")</f>
        <v>#VALUE!</v>
      </c>
      <c r="B8335" t="e">
        <f>IF(Tabela3[[#This Row],[GOL FORA]]&lt;&gt;"",Tabela3[[#This Row],[TIME FORA]],"")</f>
        <v>#VALUE!</v>
      </c>
    </row>
    <row r="8336" spans="1:2">
      <c r="A8336" t="e">
        <f>IF(Tabela3[[#This Row],[GOL CASA]]&lt;&gt;"",Tabela3[[#This Row],[TIME CASA]],"")</f>
        <v>#VALUE!</v>
      </c>
      <c r="B8336" t="e">
        <f>IF(Tabela3[[#This Row],[GOL FORA]]&lt;&gt;"",Tabela3[[#This Row],[TIME FORA]],"")</f>
        <v>#VALUE!</v>
      </c>
    </row>
    <row r="8337" spans="1:2">
      <c r="A8337" t="e">
        <f>IF(Tabela3[[#This Row],[GOL CASA]]&lt;&gt;"",Tabela3[[#This Row],[TIME CASA]],"")</f>
        <v>#VALUE!</v>
      </c>
      <c r="B8337" t="e">
        <f>IF(Tabela3[[#This Row],[GOL FORA]]&lt;&gt;"",Tabela3[[#This Row],[TIME FORA]],"")</f>
        <v>#VALUE!</v>
      </c>
    </row>
    <row r="8338" spans="1:2">
      <c r="A8338" t="e">
        <f>IF(Tabela3[[#This Row],[GOL CASA]]&lt;&gt;"",Tabela3[[#This Row],[TIME CASA]],"")</f>
        <v>#VALUE!</v>
      </c>
      <c r="B8338" t="e">
        <f>IF(Tabela3[[#This Row],[GOL FORA]]&lt;&gt;"",Tabela3[[#This Row],[TIME FORA]],"")</f>
        <v>#VALUE!</v>
      </c>
    </row>
    <row r="8339" spans="1:2">
      <c r="A8339" t="e">
        <f>IF(Tabela3[[#This Row],[GOL CASA]]&lt;&gt;"",Tabela3[[#This Row],[TIME CASA]],"")</f>
        <v>#VALUE!</v>
      </c>
      <c r="B8339" t="e">
        <f>IF(Tabela3[[#This Row],[GOL FORA]]&lt;&gt;"",Tabela3[[#This Row],[TIME FORA]],"")</f>
        <v>#VALUE!</v>
      </c>
    </row>
    <row r="8340" spans="1:2">
      <c r="A8340" t="e">
        <f>IF(Tabela3[[#This Row],[GOL CASA]]&lt;&gt;"",Tabela3[[#This Row],[TIME CASA]],"")</f>
        <v>#VALUE!</v>
      </c>
      <c r="B8340" t="e">
        <f>IF(Tabela3[[#This Row],[GOL FORA]]&lt;&gt;"",Tabela3[[#This Row],[TIME FORA]],"")</f>
        <v>#VALUE!</v>
      </c>
    </row>
    <row r="8341" spans="1:2">
      <c r="A8341" t="e">
        <f>IF(Tabela3[[#This Row],[GOL CASA]]&lt;&gt;"",Tabela3[[#This Row],[TIME CASA]],"")</f>
        <v>#VALUE!</v>
      </c>
      <c r="B8341" t="e">
        <f>IF(Tabela3[[#This Row],[GOL FORA]]&lt;&gt;"",Tabela3[[#This Row],[TIME FORA]],"")</f>
        <v>#VALUE!</v>
      </c>
    </row>
    <row r="8342" spans="1:2">
      <c r="A8342" t="e">
        <f>IF(Tabela3[[#This Row],[GOL CASA]]&lt;&gt;"",Tabela3[[#This Row],[TIME CASA]],"")</f>
        <v>#VALUE!</v>
      </c>
      <c r="B8342" t="e">
        <f>IF(Tabela3[[#This Row],[GOL FORA]]&lt;&gt;"",Tabela3[[#This Row],[TIME FORA]],"")</f>
        <v>#VALUE!</v>
      </c>
    </row>
    <row r="8343" spans="1:2">
      <c r="A8343" t="e">
        <f>IF(Tabela3[[#This Row],[GOL CASA]]&lt;&gt;"",Tabela3[[#This Row],[TIME CASA]],"")</f>
        <v>#VALUE!</v>
      </c>
      <c r="B8343" t="e">
        <f>IF(Tabela3[[#This Row],[GOL FORA]]&lt;&gt;"",Tabela3[[#This Row],[TIME FORA]],"")</f>
        <v>#VALUE!</v>
      </c>
    </row>
    <row r="8344" spans="1:2">
      <c r="A8344" t="e">
        <f>IF(Tabela3[[#This Row],[GOL CASA]]&lt;&gt;"",Tabela3[[#This Row],[TIME CASA]],"")</f>
        <v>#VALUE!</v>
      </c>
      <c r="B8344" t="e">
        <f>IF(Tabela3[[#This Row],[GOL FORA]]&lt;&gt;"",Tabela3[[#This Row],[TIME FORA]],"")</f>
        <v>#VALUE!</v>
      </c>
    </row>
    <row r="8345" spans="1:2">
      <c r="A8345" t="e">
        <f>IF(Tabela3[[#This Row],[GOL CASA]]&lt;&gt;"",Tabela3[[#This Row],[TIME CASA]],"")</f>
        <v>#VALUE!</v>
      </c>
      <c r="B8345" t="e">
        <f>IF(Tabela3[[#This Row],[GOL FORA]]&lt;&gt;"",Tabela3[[#This Row],[TIME FORA]],"")</f>
        <v>#VALUE!</v>
      </c>
    </row>
    <row r="8346" spans="1:2">
      <c r="A8346" t="e">
        <f>IF(Tabela3[[#This Row],[GOL CASA]]&lt;&gt;"",Tabela3[[#This Row],[TIME CASA]],"")</f>
        <v>#VALUE!</v>
      </c>
      <c r="B8346" t="e">
        <f>IF(Tabela3[[#This Row],[GOL FORA]]&lt;&gt;"",Tabela3[[#This Row],[TIME FORA]],"")</f>
        <v>#VALUE!</v>
      </c>
    </row>
    <row r="8347" spans="1:2">
      <c r="A8347" t="e">
        <f>IF(Tabela3[[#This Row],[GOL CASA]]&lt;&gt;"",Tabela3[[#This Row],[TIME CASA]],"")</f>
        <v>#VALUE!</v>
      </c>
      <c r="B8347" t="e">
        <f>IF(Tabela3[[#This Row],[GOL FORA]]&lt;&gt;"",Tabela3[[#This Row],[TIME FORA]],"")</f>
        <v>#VALUE!</v>
      </c>
    </row>
    <row r="8348" spans="1:2">
      <c r="A8348" t="e">
        <f>IF(Tabela3[[#This Row],[GOL CASA]]&lt;&gt;"",Tabela3[[#This Row],[TIME CASA]],"")</f>
        <v>#VALUE!</v>
      </c>
      <c r="B8348" t="e">
        <f>IF(Tabela3[[#This Row],[GOL FORA]]&lt;&gt;"",Tabela3[[#This Row],[TIME FORA]],"")</f>
        <v>#VALUE!</v>
      </c>
    </row>
    <row r="8349" spans="1:2">
      <c r="A8349" t="e">
        <f>IF(Tabela3[[#This Row],[GOL CASA]]&lt;&gt;"",Tabela3[[#This Row],[TIME CASA]],"")</f>
        <v>#VALUE!</v>
      </c>
      <c r="B8349" t="e">
        <f>IF(Tabela3[[#This Row],[GOL FORA]]&lt;&gt;"",Tabela3[[#This Row],[TIME FORA]],"")</f>
        <v>#VALUE!</v>
      </c>
    </row>
    <row r="8350" spans="1:2">
      <c r="A8350" t="e">
        <f>IF(Tabela3[[#This Row],[GOL CASA]]&lt;&gt;"",Tabela3[[#This Row],[TIME CASA]],"")</f>
        <v>#VALUE!</v>
      </c>
      <c r="B8350" t="e">
        <f>IF(Tabela3[[#This Row],[GOL FORA]]&lt;&gt;"",Tabela3[[#This Row],[TIME FORA]],"")</f>
        <v>#VALUE!</v>
      </c>
    </row>
    <row r="8351" spans="1:2">
      <c r="A8351" t="e">
        <f>IF(Tabela3[[#This Row],[GOL CASA]]&lt;&gt;"",Tabela3[[#This Row],[TIME CASA]],"")</f>
        <v>#VALUE!</v>
      </c>
      <c r="B8351" t="e">
        <f>IF(Tabela3[[#This Row],[GOL FORA]]&lt;&gt;"",Tabela3[[#This Row],[TIME FORA]],"")</f>
        <v>#VALUE!</v>
      </c>
    </row>
    <row r="8352" spans="1:2">
      <c r="A8352" t="e">
        <f>IF(Tabela3[[#This Row],[GOL CASA]]&lt;&gt;"",Tabela3[[#This Row],[TIME CASA]],"")</f>
        <v>#VALUE!</v>
      </c>
      <c r="B8352" t="e">
        <f>IF(Tabela3[[#This Row],[GOL FORA]]&lt;&gt;"",Tabela3[[#This Row],[TIME FORA]],"")</f>
        <v>#VALUE!</v>
      </c>
    </row>
    <row r="8353" spans="1:2">
      <c r="A8353" t="e">
        <f>IF(Tabela3[[#This Row],[GOL CASA]]&lt;&gt;"",Tabela3[[#This Row],[TIME CASA]],"")</f>
        <v>#VALUE!</v>
      </c>
      <c r="B8353" t="e">
        <f>IF(Tabela3[[#This Row],[GOL FORA]]&lt;&gt;"",Tabela3[[#This Row],[TIME FORA]],"")</f>
        <v>#VALUE!</v>
      </c>
    </row>
    <row r="8354" spans="1:2">
      <c r="A8354" t="e">
        <f>IF(Tabela3[[#This Row],[GOL CASA]]&lt;&gt;"",Tabela3[[#This Row],[TIME CASA]],"")</f>
        <v>#VALUE!</v>
      </c>
      <c r="B8354" t="e">
        <f>IF(Tabela3[[#This Row],[GOL FORA]]&lt;&gt;"",Tabela3[[#This Row],[TIME FORA]],"")</f>
        <v>#VALUE!</v>
      </c>
    </row>
    <row r="8355" spans="1:2">
      <c r="A8355" t="e">
        <f>IF(Tabela3[[#This Row],[GOL CASA]]&lt;&gt;"",Tabela3[[#This Row],[TIME CASA]],"")</f>
        <v>#VALUE!</v>
      </c>
      <c r="B8355" t="e">
        <f>IF(Tabela3[[#This Row],[GOL FORA]]&lt;&gt;"",Tabela3[[#This Row],[TIME FORA]],"")</f>
        <v>#VALUE!</v>
      </c>
    </row>
    <row r="8356" spans="1:2">
      <c r="A8356" t="e">
        <f>IF(Tabela3[[#This Row],[GOL CASA]]&lt;&gt;"",Tabela3[[#This Row],[TIME CASA]],"")</f>
        <v>#VALUE!</v>
      </c>
      <c r="B8356" t="e">
        <f>IF(Tabela3[[#This Row],[GOL FORA]]&lt;&gt;"",Tabela3[[#This Row],[TIME FORA]],"")</f>
        <v>#VALUE!</v>
      </c>
    </row>
    <row r="8357" spans="1:2">
      <c r="A8357" t="e">
        <f>IF(Tabela3[[#This Row],[GOL CASA]]&lt;&gt;"",Tabela3[[#This Row],[TIME CASA]],"")</f>
        <v>#VALUE!</v>
      </c>
      <c r="B8357" t="e">
        <f>IF(Tabela3[[#This Row],[GOL FORA]]&lt;&gt;"",Tabela3[[#This Row],[TIME FORA]],"")</f>
        <v>#VALUE!</v>
      </c>
    </row>
    <row r="8358" spans="1:2">
      <c r="A8358" t="e">
        <f>IF(Tabela3[[#This Row],[GOL CASA]]&lt;&gt;"",Tabela3[[#This Row],[TIME CASA]],"")</f>
        <v>#VALUE!</v>
      </c>
      <c r="B8358" t="e">
        <f>IF(Tabela3[[#This Row],[GOL FORA]]&lt;&gt;"",Tabela3[[#This Row],[TIME FORA]],"")</f>
        <v>#VALUE!</v>
      </c>
    </row>
    <row r="8359" spans="1:2">
      <c r="A8359" t="e">
        <f>IF(Tabela3[[#This Row],[GOL CASA]]&lt;&gt;"",Tabela3[[#This Row],[TIME CASA]],"")</f>
        <v>#VALUE!</v>
      </c>
      <c r="B8359" t="e">
        <f>IF(Tabela3[[#This Row],[GOL FORA]]&lt;&gt;"",Tabela3[[#This Row],[TIME FORA]],"")</f>
        <v>#VALUE!</v>
      </c>
    </row>
    <row r="8360" spans="1:2">
      <c r="A8360" t="e">
        <f>IF(Tabela3[[#This Row],[GOL CASA]]&lt;&gt;"",Tabela3[[#This Row],[TIME CASA]],"")</f>
        <v>#VALUE!</v>
      </c>
      <c r="B8360" t="e">
        <f>IF(Tabela3[[#This Row],[GOL FORA]]&lt;&gt;"",Tabela3[[#This Row],[TIME FORA]],"")</f>
        <v>#VALUE!</v>
      </c>
    </row>
    <row r="8361" spans="1:2">
      <c r="A8361" t="e">
        <f>IF(Tabela3[[#This Row],[GOL CASA]]&lt;&gt;"",Tabela3[[#This Row],[TIME CASA]],"")</f>
        <v>#VALUE!</v>
      </c>
      <c r="B8361" t="e">
        <f>IF(Tabela3[[#This Row],[GOL FORA]]&lt;&gt;"",Tabela3[[#This Row],[TIME FORA]],"")</f>
        <v>#VALUE!</v>
      </c>
    </row>
    <row r="8362" spans="1:2">
      <c r="A8362" t="e">
        <f>IF(Tabela3[[#This Row],[GOL CASA]]&lt;&gt;"",Tabela3[[#This Row],[TIME CASA]],"")</f>
        <v>#VALUE!</v>
      </c>
      <c r="B8362" t="e">
        <f>IF(Tabela3[[#This Row],[GOL FORA]]&lt;&gt;"",Tabela3[[#This Row],[TIME FORA]],"")</f>
        <v>#VALUE!</v>
      </c>
    </row>
    <row r="8363" spans="1:2">
      <c r="A8363" t="e">
        <f>IF(Tabela3[[#This Row],[GOL CASA]]&lt;&gt;"",Tabela3[[#This Row],[TIME CASA]],"")</f>
        <v>#VALUE!</v>
      </c>
      <c r="B8363" t="e">
        <f>IF(Tabela3[[#This Row],[GOL FORA]]&lt;&gt;"",Tabela3[[#This Row],[TIME FORA]],"")</f>
        <v>#VALUE!</v>
      </c>
    </row>
    <row r="8364" spans="1:2">
      <c r="A8364" t="e">
        <f>IF(Tabela3[[#This Row],[GOL CASA]]&lt;&gt;"",Tabela3[[#This Row],[TIME CASA]],"")</f>
        <v>#VALUE!</v>
      </c>
      <c r="B8364" t="e">
        <f>IF(Tabela3[[#This Row],[GOL FORA]]&lt;&gt;"",Tabela3[[#This Row],[TIME FORA]],"")</f>
        <v>#VALUE!</v>
      </c>
    </row>
    <row r="8365" spans="1:2">
      <c r="A8365" t="e">
        <f>IF(Tabela3[[#This Row],[GOL CASA]]&lt;&gt;"",Tabela3[[#This Row],[TIME CASA]],"")</f>
        <v>#VALUE!</v>
      </c>
      <c r="B8365" t="e">
        <f>IF(Tabela3[[#This Row],[GOL FORA]]&lt;&gt;"",Tabela3[[#This Row],[TIME FORA]],"")</f>
        <v>#VALUE!</v>
      </c>
    </row>
    <row r="8366" spans="1:2">
      <c r="A8366" t="e">
        <f>IF(Tabela3[[#This Row],[GOL CASA]]&lt;&gt;"",Tabela3[[#This Row],[TIME CASA]],"")</f>
        <v>#VALUE!</v>
      </c>
      <c r="B8366" t="e">
        <f>IF(Tabela3[[#This Row],[GOL FORA]]&lt;&gt;"",Tabela3[[#This Row],[TIME FORA]],"")</f>
        <v>#VALUE!</v>
      </c>
    </row>
    <row r="8367" spans="1:2">
      <c r="A8367" t="e">
        <f>IF(Tabela3[[#This Row],[GOL CASA]]&lt;&gt;"",Tabela3[[#This Row],[TIME CASA]],"")</f>
        <v>#VALUE!</v>
      </c>
      <c r="B8367" t="e">
        <f>IF(Tabela3[[#This Row],[GOL FORA]]&lt;&gt;"",Tabela3[[#This Row],[TIME FORA]],"")</f>
        <v>#VALUE!</v>
      </c>
    </row>
    <row r="8368" spans="1:2">
      <c r="A8368" t="e">
        <f>IF(Tabela3[[#This Row],[GOL CASA]]&lt;&gt;"",Tabela3[[#This Row],[TIME CASA]],"")</f>
        <v>#VALUE!</v>
      </c>
      <c r="B8368" t="e">
        <f>IF(Tabela3[[#This Row],[GOL FORA]]&lt;&gt;"",Tabela3[[#This Row],[TIME FORA]],"")</f>
        <v>#VALUE!</v>
      </c>
    </row>
    <row r="8369" spans="1:2">
      <c r="A8369" t="e">
        <f>IF(Tabela3[[#This Row],[GOL CASA]]&lt;&gt;"",Tabela3[[#This Row],[TIME CASA]],"")</f>
        <v>#VALUE!</v>
      </c>
      <c r="B8369" t="e">
        <f>IF(Tabela3[[#This Row],[GOL FORA]]&lt;&gt;"",Tabela3[[#This Row],[TIME FORA]],"")</f>
        <v>#VALUE!</v>
      </c>
    </row>
    <row r="8370" spans="1:2">
      <c r="A8370" t="e">
        <f>IF(Tabela3[[#This Row],[GOL CASA]]&lt;&gt;"",Tabela3[[#This Row],[TIME CASA]],"")</f>
        <v>#VALUE!</v>
      </c>
      <c r="B8370" t="e">
        <f>IF(Tabela3[[#This Row],[GOL FORA]]&lt;&gt;"",Tabela3[[#This Row],[TIME FORA]],"")</f>
        <v>#VALUE!</v>
      </c>
    </row>
    <row r="8371" spans="1:2">
      <c r="A8371" t="e">
        <f>IF(Tabela3[[#This Row],[GOL CASA]]&lt;&gt;"",Tabela3[[#This Row],[TIME CASA]],"")</f>
        <v>#VALUE!</v>
      </c>
      <c r="B8371" t="e">
        <f>IF(Tabela3[[#This Row],[GOL FORA]]&lt;&gt;"",Tabela3[[#This Row],[TIME FORA]],"")</f>
        <v>#VALUE!</v>
      </c>
    </row>
    <row r="8372" spans="1:2">
      <c r="A8372" t="e">
        <f>IF(Tabela3[[#This Row],[GOL CASA]]&lt;&gt;"",Tabela3[[#This Row],[TIME CASA]],"")</f>
        <v>#VALUE!</v>
      </c>
      <c r="B8372" t="e">
        <f>IF(Tabela3[[#This Row],[GOL FORA]]&lt;&gt;"",Tabela3[[#This Row],[TIME FORA]],"")</f>
        <v>#VALUE!</v>
      </c>
    </row>
    <row r="8373" spans="1:2">
      <c r="A8373" t="e">
        <f>IF(Tabela3[[#This Row],[GOL CASA]]&lt;&gt;"",Tabela3[[#This Row],[TIME CASA]],"")</f>
        <v>#VALUE!</v>
      </c>
      <c r="B8373" t="e">
        <f>IF(Tabela3[[#This Row],[GOL FORA]]&lt;&gt;"",Tabela3[[#This Row],[TIME FORA]],"")</f>
        <v>#VALUE!</v>
      </c>
    </row>
    <row r="8374" spans="1:2">
      <c r="A8374" t="e">
        <f>IF(Tabela3[[#This Row],[GOL CASA]]&lt;&gt;"",Tabela3[[#This Row],[TIME CASA]],"")</f>
        <v>#VALUE!</v>
      </c>
      <c r="B8374" t="e">
        <f>IF(Tabela3[[#This Row],[GOL FORA]]&lt;&gt;"",Tabela3[[#This Row],[TIME FORA]],"")</f>
        <v>#VALUE!</v>
      </c>
    </row>
    <row r="8375" spans="1:2">
      <c r="A8375" t="e">
        <f>IF(Tabela3[[#This Row],[GOL CASA]]&lt;&gt;"",Tabela3[[#This Row],[TIME CASA]],"")</f>
        <v>#VALUE!</v>
      </c>
      <c r="B8375" t="e">
        <f>IF(Tabela3[[#This Row],[GOL FORA]]&lt;&gt;"",Tabela3[[#This Row],[TIME FORA]],"")</f>
        <v>#VALUE!</v>
      </c>
    </row>
    <row r="8376" spans="1:2">
      <c r="A8376" t="e">
        <f>IF(Tabela3[[#This Row],[GOL CASA]]&lt;&gt;"",Tabela3[[#This Row],[TIME CASA]],"")</f>
        <v>#VALUE!</v>
      </c>
      <c r="B8376" t="e">
        <f>IF(Tabela3[[#This Row],[GOL FORA]]&lt;&gt;"",Tabela3[[#This Row],[TIME FORA]],"")</f>
        <v>#VALUE!</v>
      </c>
    </row>
    <row r="8377" spans="1:2">
      <c r="A8377" t="e">
        <f>IF(Tabela3[[#This Row],[GOL CASA]]&lt;&gt;"",Tabela3[[#This Row],[TIME CASA]],"")</f>
        <v>#VALUE!</v>
      </c>
      <c r="B8377" t="e">
        <f>IF(Tabela3[[#This Row],[GOL FORA]]&lt;&gt;"",Tabela3[[#This Row],[TIME FORA]],"")</f>
        <v>#VALUE!</v>
      </c>
    </row>
    <row r="8378" spans="1:2">
      <c r="A8378" t="e">
        <f>IF(Tabela3[[#This Row],[GOL CASA]]&lt;&gt;"",Tabela3[[#This Row],[TIME CASA]],"")</f>
        <v>#VALUE!</v>
      </c>
      <c r="B8378" t="e">
        <f>IF(Tabela3[[#This Row],[GOL FORA]]&lt;&gt;"",Tabela3[[#This Row],[TIME FORA]],"")</f>
        <v>#VALUE!</v>
      </c>
    </row>
    <row r="8379" spans="1:2">
      <c r="A8379" t="e">
        <f>IF(Tabela3[[#This Row],[GOL CASA]]&lt;&gt;"",Tabela3[[#This Row],[TIME CASA]],"")</f>
        <v>#VALUE!</v>
      </c>
      <c r="B8379" t="e">
        <f>IF(Tabela3[[#This Row],[GOL FORA]]&lt;&gt;"",Tabela3[[#This Row],[TIME FORA]],"")</f>
        <v>#VALUE!</v>
      </c>
    </row>
    <row r="8380" spans="1:2">
      <c r="A8380" t="e">
        <f>IF(Tabela3[[#This Row],[GOL CASA]]&lt;&gt;"",Tabela3[[#This Row],[TIME CASA]],"")</f>
        <v>#VALUE!</v>
      </c>
      <c r="B8380" t="e">
        <f>IF(Tabela3[[#This Row],[GOL FORA]]&lt;&gt;"",Tabela3[[#This Row],[TIME FORA]],"")</f>
        <v>#VALUE!</v>
      </c>
    </row>
    <row r="8381" spans="1:2">
      <c r="A8381" t="e">
        <f>IF(Tabela3[[#This Row],[GOL CASA]]&lt;&gt;"",Tabela3[[#This Row],[TIME CASA]],"")</f>
        <v>#VALUE!</v>
      </c>
      <c r="B8381" t="e">
        <f>IF(Tabela3[[#This Row],[GOL FORA]]&lt;&gt;"",Tabela3[[#This Row],[TIME FORA]],"")</f>
        <v>#VALUE!</v>
      </c>
    </row>
    <row r="8382" spans="1:2">
      <c r="A8382" t="e">
        <f>IF(Tabela3[[#This Row],[GOL CASA]]&lt;&gt;"",Tabela3[[#This Row],[TIME CASA]],"")</f>
        <v>#VALUE!</v>
      </c>
      <c r="B8382" t="e">
        <f>IF(Tabela3[[#This Row],[GOL FORA]]&lt;&gt;"",Tabela3[[#This Row],[TIME FORA]],"")</f>
        <v>#VALUE!</v>
      </c>
    </row>
    <row r="8383" spans="1:2">
      <c r="A8383" t="e">
        <f>IF(Tabela3[[#This Row],[GOL CASA]]&lt;&gt;"",Tabela3[[#This Row],[TIME CASA]],"")</f>
        <v>#VALUE!</v>
      </c>
      <c r="B8383" t="e">
        <f>IF(Tabela3[[#This Row],[GOL FORA]]&lt;&gt;"",Tabela3[[#This Row],[TIME FORA]],"")</f>
        <v>#VALUE!</v>
      </c>
    </row>
    <row r="8384" spans="1:2">
      <c r="A8384" t="e">
        <f>IF(Tabela3[[#This Row],[GOL CASA]]&lt;&gt;"",Tabela3[[#This Row],[TIME CASA]],"")</f>
        <v>#VALUE!</v>
      </c>
      <c r="B8384" t="e">
        <f>IF(Tabela3[[#This Row],[GOL FORA]]&lt;&gt;"",Tabela3[[#This Row],[TIME FORA]],"")</f>
        <v>#VALUE!</v>
      </c>
    </row>
    <row r="8385" spans="1:2">
      <c r="A8385" t="e">
        <f>IF(Tabela3[[#This Row],[GOL CASA]]&lt;&gt;"",Tabela3[[#This Row],[TIME CASA]],"")</f>
        <v>#VALUE!</v>
      </c>
      <c r="B8385" t="e">
        <f>IF(Tabela3[[#This Row],[GOL FORA]]&lt;&gt;"",Tabela3[[#This Row],[TIME FORA]],"")</f>
        <v>#VALUE!</v>
      </c>
    </row>
    <row r="8386" spans="1:2">
      <c r="A8386" t="e">
        <f>IF(Tabela3[[#This Row],[GOL CASA]]&lt;&gt;"",Tabela3[[#This Row],[TIME CASA]],"")</f>
        <v>#VALUE!</v>
      </c>
      <c r="B8386" t="e">
        <f>IF(Tabela3[[#This Row],[GOL FORA]]&lt;&gt;"",Tabela3[[#This Row],[TIME FORA]],"")</f>
        <v>#VALUE!</v>
      </c>
    </row>
    <row r="8387" spans="1:2">
      <c r="A8387" t="e">
        <f>IF(Tabela3[[#This Row],[GOL CASA]]&lt;&gt;"",Tabela3[[#This Row],[TIME CASA]],"")</f>
        <v>#VALUE!</v>
      </c>
      <c r="B8387" t="e">
        <f>IF(Tabela3[[#This Row],[GOL FORA]]&lt;&gt;"",Tabela3[[#This Row],[TIME FORA]],"")</f>
        <v>#VALUE!</v>
      </c>
    </row>
    <row r="8388" spans="1:2">
      <c r="A8388" t="e">
        <f>IF(Tabela3[[#This Row],[GOL CASA]]&lt;&gt;"",Tabela3[[#This Row],[TIME CASA]],"")</f>
        <v>#VALUE!</v>
      </c>
      <c r="B8388" t="e">
        <f>IF(Tabela3[[#This Row],[GOL FORA]]&lt;&gt;"",Tabela3[[#This Row],[TIME FORA]],"")</f>
        <v>#VALUE!</v>
      </c>
    </row>
    <row r="8389" spans="1:2">
      <c r="A8389" t="e">
        <f>IF(Tabela3[[#This Row],[GOL CASA]]&lt;&gt;"",Tabela3[[#This Row],[TIME CASA]],"")</f>
        <v>#VALUE!</v>
      </c>
      <c r="B8389" t="e">
        <f>IF(Tabela3[[#This Row],[GOL FORA]]&lt;&gt;"",Tabela3[[#This Row],[TIME FORA]],"")</f>
        <v>#VALUE!</v>
      </c>
    </row>
    <row r="8390" spans="1:2">
      <c r="A8390" t="e">
        <f>IF(Tabela3[[#This Row],[GOL CASA]]&lt;&gt;"",Tabela3[[#This Row],[TIME CASA]],"")</f>
        <v>#VALUE!</v>
      </c>
      <c r="B8390" t="e">
        <f>IF(Tabela3[[#This Row],[GOL FORA]]&lt;&gt;"",Tabela3[[#This Row],[TIME FORA]],"")</f>
        <v>#VALUE!</v>
      </c>
    </row>
    <row r="8391" spans="1:2">
      <c r="A8391" t="e">
        <f>IF(Tabela3[[#This Row],[GOL CASA]]&lt;&gt;"",Tabela3[[#This Row],[TIME CASA]],"")</f>
        <v>#VALUE!</v>
      </c>
      <c r="B8391" t="e">
        <f>IF(Tabela3[[#This Row],[GOL FORA]]&lt;&gt;"",Tabela3[[#This Row],[TIME FORA]],"")</f>
        <v>#VALUE!</v>
      </c>
    </row>
    <row r="8392" spans="1:2">
      <c r="A8392" t="e">
        <f>IF(Tabela3[[#This Row],[GOL CASA]]&lt;&gt;"",Tabela3[[#This Row],[TIME CASA]],"")</f>
        <v>#VALUE!</v>
      </c>
      <c r="B8392" t="e">
        <f>IF(Tabela3[[#This Row],[GOL FORA]]&lt;&gt;"",Tabela3[[#This Row],[TIME FORA]],"")</f>
        <v>#VALUE!</v>
      </c>
    </row>
    <row r="8393" spans="1:2">
      <c r="A8393" t="e">
        <f>IF(Tabela3[[#This Row],[GOL CASA]]&lt;&gt;"",Tabela3[[#This Row],[TIME CASA]],"")</f>
        <v>#VALUE!</v>
      </c>
      <c r="B8393" t="e">
        <f>IF(Tabela3[[#This Row],[GOL FORA]]&lt;&gt;"",Tabela3[[#This Row],[TIME FORA]],"")</f>
        <v>#VALUE!</v>
      </c>
    </row>
    <row r="8394" spans="1:2">
      <c r="A8394" t="e">
        <f>IF(Tabela3[[#This Row],[GOL CASA]]&lt;&gt;"",Tabela3[[#This Row],[TIME CASA]],"")</f>
        <v>#VALUE!</v>
      </c>
      <c r="B8394" t="e">
        <f>IF(Tabela3[[#This Row],[GOL FORA]]&lt;&gt;"",Tabela3[[#This Row],[TIME FORA]],"")</f>
        <v>#VALUE!</v>
      </c>
    </row>
    <row r="8395" spans="1:2">
      <c r="A8395" t="e">
        <f>IF(Tabela3[[#This Row],[GOL CASA]]&lt;&gt;"",Tabela3[[#This Row],[TIME CASA]],"")</f>
        <v>#VALUE!</v>
      </c>
      <c r="B8395" t="e">
        <f>IF(Tabela3[[#This Row],[GOL FORA]]&lt;&gt;"",Tabela3[[#This Row],[TIME FORA]],"")</f>
        <v>#VALUE!</v>
      </c>
    </row>
    <row r="8396" spans="1:2">
      <c r="A8396" t="e">
        <f>IF(Tabela3[[#This Row],[GOL CASA]]&lt;&gt;"",Tabela3[[#This Row],[TIME CASA]],"")</f>
        <v>#VALUE!</v>
      </c>
      <c r="B8396" t="e">
        <f>IF(Tabela3[[#This Row],[GOL FORA]]&lt;&gt;"",Tabela3[[#This Row],[TIME FORA]],"")</f>
        <v>#VALUE!</v>
      </c>
    </row>
    <row r="8397" spans="1:2">
      <c r="A8397" t="e">
        <f>IF(Tabela3[[#This Row],[GOL CASA]]&lt;&gt;"",Tabela3[[#This Row],[TIME CASA]],"")</f>
        <v>#VALUE!</v>
      </c>
      <c r="B8397" t="e">
        <f>IF(Tabela3[[#This Row],[GOL FORA]]&lt;&gt;"",Tabela3[[#This Row],[TIME FORA]],"")</f>
        <v>#VALUE!</v>
      </c>
    </row>
    <row r="8398" spans="1:2">
      <c r="A8398" t="e">
        <f>IF(Tabela3[[#This Row],[GOL CASA]]&lt;&gt;"",Tabela3[[#This Row],[TIME CASA]],"")</f>
        <v>#VALUE!</v>
      </c>
      <c r="B8398" t="e">
        <f>IF(Tabela3[[#This Row],[GOL FORA]]&lt;&gt;"",Tabela3[[#This Row],[TIME FORA]],"")</f>
        <v>#VALUE!</v>
      </c>
    </row>
    <row r="8399" spans="1:2">
      <c r="A8399" t="e">
        <f>IF(Tabela3[[#This Row],[GOL CASA]]&lt;&gt;"",Tabela3[[#This Row],[TIME CASA]],"")</f>
        <v>#VALUE!</v>
      </c>
      <c r="B8399" t="e">
        <f>IF(Tabela3[[#This Row],[GOL FORA]]&lt;&gt;"",Tabela3[[#This Row],[TIME FORA]],"")</f>
        <v>#VALUE!</v>
      </c>
    </row>
    <row r="8400" spans="1:2">
      <c r="A8400" t="e">
        <f>IF(Tabela3[[#This Row],[GOL CASA]]&lt;&gt;"",Tabela3[[#This Row],[TIME CASA]],"")</f>
        <v>#VALUE!</v>
      </c>
      <c r="B8400" t="e">
        <f>IF(Tabela3[[#This Row],[GOL FORA]]&lt;&gt;"",Tabela3[[#This Row],[TIME FORA]],"")</f>
        <v>#VALUE!</v>
      </c>
    </row>
    <row r="8401" spans="1:2">
      <c r="A8401" t="e">
        <f>IF(Tabela3[[#This Row],[GOL CASA]]&lt;&gt;"",Tabela3[[#This Row],[TIME CASA]],"")</f>
        <v>#VALUE!</v>
      </c>
      <c r="B8401" t="e">
        <f>IF(Tabela3[[#This Row],[GOL FORA]]&lt;&gt;"",Tabela3[[#This Row],[TIME FORA]],"")</f>
        <v>#VALUE!</v>
      </c>
    </row>
    <row r="8402" spans="1:2">
      <c r="A8402" t="e">
        <f>IF(Tabela3[[#This Row],[GOL CASA]]&lt;&gt;"",Tabela3[[#This Row],[TIME CASA]],"")</f>
        <v>#VALUE!</v>
      </c>
      <c r="B8402" t="e">
        <f>IF(Tabela3[[#This Row],[GOL FORA]]&lt;&gt;"",Tabela3[[#This Row],[TIME FORA]],"")</f>
        <v>#VALUE!</v>
      </c>
    </row>
    <row r="8403" spans="1:2">
      <c r="A8403" t="e">
        <f>IF(Tabela3[[#This Row],[GOL CASA]]&lt;&gt;"",Tabela3[[#This Row],[TIME CASA]],"")</f>
        <v>#VALUE!</v>
      </c>
      <c r="B8403" t="e">
        <f>IF(Tabela3[[#This Row],[GOL FORA]]&lt;&gt;"",Tabela3[[#This Row],[TIME FORA]],"")</f>
        <v>#VALUE!</v>
      </c>
    </row>
    <row r="8404" spans="1:2">
      <c r="A8404" t="e">
        <f>IF(Tabela3[[#This Row],[GOL CASA]]&lt;&gt;"",Tabela3[[#This Row],[TIME CASA]],"")</f>
        <v>#VALUE!</v>
      </c>
      <c r="B8404" t="e">
        <f>IF(Tabela3[[#This Row],[GOL FORA]]&lt;&gt;"",Tabela3[[#This Row],[TIME FORA]],"")</f>
        <v>#VALUE!</v>
      </c>
    </row>
    <row r="8405" spans="1:2">
      <c r="A8405" t="e">
        <f>IF(Tabela3[[#This Row],[GOL CASA]]&lt;&gt;"",Tabela3[[#This Row],[TIME CASA]],"")</f>
        <v>#VALUE!</v>
      </c>
      <c r="B8405" t="e">
        <f>IF(Tabela3[[#This Row],[GOL FORA]]&lt;&gt;"",Tabela3[[#This Row],[TIME FORA]],"")</f>
        <v>#VALUE!</v>
      </c>
    </row>
    <row r="8406" spans="1:2">
      <c r="A8406" t="e">
        <f>IF(Tabela3[[#This Row],[GOL CASA]]&lt;&gt;"",Tabela3[[#This Row],[TIME CASA]],"")</f>
        <v>#VALUE!</v>
      </c>
      <c r="B8406" t="e">
        <f>IF(Tabela3[[#This Row],[GOL FORA]]&lt;&gt;"",Tabela3[[#This Row],[TIME FORA]],"")</f>
        <v>#VALUE!</v>
      </c>
    </row>
    <row r="8407" spans="1:2">
      <c r="A8407" t="e">
        <f>IF(Tabela3[[#This Row],[GOL CASA]]&lt;&gt;"",Tabela3[[#This Row],[TIME CASA]],"")</f>
        <v>#VALUE!</v>
      </c>
      <c r="B8407" t="e">
        <f>IF(Tabela3[[#This Row],[GOL FORA]]&lt;&gt;"",Tabela3[[#This Row],[TIME FORA]],"")</f>
        <v>#VALUE!</v>
      </c>
    </row>
    <row r="8408" spans="1:2">
      <c r="A8408" t="e">
        <f>IF(Tabela3[[#This Row],[GOL CASA]]&lt;&gt;"",Tabela3[[#This Row],[TIME CASA]],"")</f>
        <v>#VALUE!</v>
      </c>
      <c r="B8408" t="e">
        <f>IF(Tabela3[[#This Row],[GOL FORA]]&lt;&gt;"",Tabela3[[#This Row],[TIME FORA]],"")</f>
        <v>#VALUE!</v>
      </c>
    </row>
    <row r="8409" spans="1:2">
      <c r="A8409" t="e">
        <f>IF(Tabela3[[#This Row],[GOL CASA]]&lt;&gt;"",Tabela3[[#This Row],[TIME CASA]],"")</f>
        <v>#VALUE!</v>
      </c>
      <c r="B8409" t="e">
        <f>IF(Tabela3[[#This Row],[GOL FORA]]&lt;&gt;"",Tabela3[[#This Row],[TIME FORA]],"")</f>
        <v>#VALUE!</v>
      </c>
    </row>
    <row r="8410" spans="1:2">
      <c r="A8410" t="e">
        <f>IF(Tabela3[[#This Row],[GOL CASA]]&lt;&gt;"",Tabela3[[#This Row],[TIME CASA]],"")</f>
        <v>#VALUE!</v>
      </c>
      <c r="B8410" t="e">
        <f>IF(Tabela3[[#This Row],[GOL FORA]]&lt;&gt;"",Tabela3[[#This Row],[TIME FORA]],"")</f>
        <v>#VALUE!</v>
      </c>
    </row>
    <row r="8411" spans="1:2">
      <c r="A8411" t="e">
        <f>IF(Tabela3[[#This Row],[GOL CASA]]&lt;&gt;"",Tabela3[[#This Row],[TIME CASA]],"")</f>
        <v>#VALUE!</v>
      </c>
      <c r="B8411" t="e">
        <f>IF(Tabela3[[#This Row],[GOL FORA]]&lt;&gt;"",Tabela3[[#This Row],[TIME FORA]],"")</f>
        <v>#VALUE!</v>
      </c>
    </row>
    <row r="8412" spans="1:2">
      <c r="A8412" t="e">
        <f>IF(Tabela3[[#This Row],[GOL CASA]]&lt;&gt;"",Tabela3[[#This Row],[TIME CASA]],"")</f>
        <v>#VALUE!</v>
      </c>
      <c r="B8412" t="e">
        <f>IF(Tabela3[[#This Row],[GOL FORA]]&lt;&gt;"",Tabela3[[#This Row],[TIME FORA]],"")</f>
        <v>#VALUE!</v>
      </c>
    </row>
    <row r="8413" spans="1:2">
      <c r="A8413" t="e">
        <f>IF(Tabela3[[#This Row],[GOL CASA]]&lt;&gt;"",Tabela3[[#This Row],[TIME CASA]],"")</f>
        <v>#VALUE!</v>
      </c>
      <c r="B8413" t="e">
        <f>IF(Tabela3[[#This Row],[GOL FORA]]&lt;&gt;"",Tabela3[[#This Row],[TIME FORA]],"")</f>
        <v>#VALUE!</v>
      </c>
    </row>
    <row r="8414" spans="1:2">
      <c r="A8414" t="e">
        <f>IF(Tabela3[[#This Row],[GOL CASA]]&lt;&gt;"",Tabela3[[#This Row],[TIME CASA]],"")</f>
        <v>#VALUE!</v>
      </c>
      <c r="B8414" t="e">
        <f>IF(Tabela3[[#This Row],[GOL FORA]]&lt;&gt;"",Tabela3[[#This Row],[TIME FORA]],"")</f>
        <v>#VALUE!</v>
      </c>
    </row>
    <row r="8415" spans="1:2">
      <c r="A8415" t="e">
        <f>IF(Tabela3[[#This Row],[GOL CASA]]&lt;&gt;"",Tabela3[[#This Row],[TIME CASA]],"")</f>
        <v>#VALUE!</v>
      </c>
      <c r="B8415" t="e">
        <f>IF(Tabela3[[#This Row],[GOL FORA]]&lt;&gt;"",Tabela3[[#This Row],[TIME FORA]],"")</f>
        <v>#VALUE!</v>
      </c>
    </row>
    <row r="8416" spans="1:2">
      <c r="A8416" t="e">
        <f>IF(Tabela3[[#This Row],[GOL CASA]]&lt;&gt;"",Tabela3[[#This Row],[TIME CASA]],"")</f>
        <v>#VALUE!</v>
      </c>
      <c r="B8416" t="e">
        <f>IF(Tabela3[[#This Row],[GOL FORA]]&lt;&gt;"",Tabela3[[#This Row],[TIME FORA]],"")</f>
        <v>#VALUE!</v>
      </c>
    </row>
    <row r="8417" spans="1:2">
      <c r="A8417" t="e">
        <f>IF(Tabela3[[#This Row],[GOL CASA]]&lt;&gt;"",Tabela3[[#This Row],[TIME CASA]],"")</f>
        <v>#VALUE!</v>
      </c>
      <c r="B8417" t="e">
        <f>IF(Tabela3[[#This Row],[GOL FORA]]&lt;&gt;"",Tabela3[[#This Row],[TIME FORA]],"")</f>
        <v>#VALUE!</v>
      </c>
    </row>
    <row r="8418" spans="1:2">
      <c r="A8418" t="e">
        <f>IF(Tabela3[[#This Row],[GOL CASA]]&lt;&gt;"",Tabela3[[#This Row],[TIME CASA]],"")</f>
        <v>#VALUE!</v>
      </c>
      <c r="B8418" t="e">
        <f>IF(Tabela3[[#This Row],[GOL FORA]]&lt;&gt;"",Tabela3[[#This Row],[TIME FORA]],"")</f>
        <v>#VALUE!</v>
      </c>
    </row>
    <row r="8419" spans="1:2">
      <c r="A8419" t="e">
        <f>IF(Tabela3[[#This Row],[GOL CASA]]&lt;&gt;"",Tabela3[[#This Row],[TIME CASA]],"")</f>
        <v>#VALUE!</v>
      </c>
      <c r="B8419" t="e">
        <f>IF(Tabela3[[#This Row],[GOL FORA]]&lt;&gt;"",Tabela3[[#This Row],[TIME FORA]],"")</f>
        <v>#VALUE!</v>
      </c>
    </row>
    <row r="8420" spans="1:2">
      <c r="A8420" t="e">
        <f>IF(Tabela3[[#This Row],[GOL CASA]]&lt;&gt;"",Tabela3[[#This Row],[TIME CASA]],"")</f>
        <v>#VALUE!</v>
      </c>
      <c r="B8420" t="e">
        <f>IF(Tabela3[[#This Row],[GOL FORA]]&lt;&gt;"",Tabela3[[#This Row],[TIME FORA]],"")</f>
        <v>#VALUE!</v>
      </c>
    </row>
    <row r="8421" spans="1:2">
      <c r="A8421" t="e">
        <f>IF(Tabela3[[#This Row],[GOL CASA]]&lt;&gt;"",Tabela3[[#This Row],[TIME CASA]],"")</f>
        <v>#VALUE!</v>
      </c>
      <c r="B8421" t="e">
        <f>IF(Tabela3[[#This Row],[GOL FORA]]&lt;&gt;"",Tabela3[[#This Row],[TIME FORA]],"")</f>
        <v>#VALUE!</v>
      </c>
    </row>
    <row r="8422" spans="1:2">
      <c r="A8422" t="e">
        <f>IF(Tabela3[[#This Row],[GOL CASA]]&lt;&gt;"",Tabela3[[#This Row],[TIME CASA]],"")</f>
        <v>#VALUE!</v>
      </c>
      <c r="B8422" t="e">
        <f>IF(Tabela3[[#This Row],[GOL FORA]]&lt;&gt;"",Tabela3[[#This Row],[TIME FORA]],"")</f>
        <v>#VALUE!</v>
      </c>
    </row>
    <row r="8423" spans="1:2">
      <c r="A8423" t="e">
        <f>IF(Tabela3[[#This Row],[GOL CASA]]&lt;&gt;"",Tabela3[[#This Row],[TIME CASA]],"")</f>
        <v>#VALUE!</v>
      </c>
      <c r="B8423" t="e">
        <f>IF(Tabela3[[#This Row],[GOL FORA]]&lt;&gt;"",Tabela3[[#This Row],[TIME FORA]],"")</f>
        <v>#VALUE!</v>
      </c>
    </row>
    <row r="8424" spans="1:2">
      <c r="A8424" t="e">
        <f>IF(Tabela3[[#This Row],[GOL CASA]]&lt;&gt;"",Tabela3[[#This Row],[TIME CASA]],"")</f>
        <v>#VALUE!</v>
      </c>
      <c r="B8424" t="e">
        <f>IF(Tabela3[[#This Row],[GOL FORA]]&lt;&gt;"",Tabela3[[#This Row],[TIME FORA]],"")</f>
        <v>#VALUE!</v>
      </c>
    </row>
    <row r="8425" spans="1:2">
      <c r="A8425" t="e">
        <f>IF(Tabela3[[#This Row],[GOL CASA]]&lt;&gt;"",Tabela3[[#This Row],[TIME CASA]],"")</f>
        <v>#VALUE!</v>
      </c>
      <c r="B8425" t="e">
        <f>IF(Tabela3[[#This Row],[GOL FORA]]&lt;&gt;"",Tabela3[[#This Row],[TIME FORA]],"")</f>
        <v>#VALUE!</v>
      </c>
    </row>
    <row r="8426" spans="1:2">
      <c r="A8426" t="e">
        <f>IF(Tabela3[[#This Row],[GOL CASA]]&lt;&gt;"",Tabela3[[#This Row],[TIME CASA]],"")</f>
        <v>#VALUE!</v>
      </c>
      <c r="B8426" t="e">
        <f>IF(Tabela3[[#This Row],[GOL FORA]]&lt;&gt;"",Tabela3[[#This Row],[TIME FORA]],"")</f>
        <v>#VALUE!</v>
      </c>
    </row>
    <row r="8427" spans="1:2">
      <c r="A8427" t="e">
        <f>IF(Tabela3[[#This Row],[GOL CASA]]&lt;&gt;"",Tabela3[[#This Row],[TIME CASA]],"")</f>
        <v>#VALUE!</v>
      </c>
      <c r="B8427" t="e">
        <f>IF(Tabela3[[#This Row],[GOL FORA]]&lt;&gt;"",Tabela3[[#This Row],[TIME FORA]],"")</f>
        <v>#VALUE!</v>
      </c>
    </row>
    <row r="8428" spans="1:2">
      <c r="A8428" t="e">
        <f>IF(Tabela3[[#This Row],[GOL CASA]]&lt;&gt;"",Tabela3[[#This Row],[TIME CASA]],"")</f>
        <v>#VALUE!</v>
      </c>
      <c r="B8428" t="e">
        <f>IF(Tabela3[[#This Row],[GOL FORA]]&lt;&gt;"",Tabela3[[#This Row],[TIME FORA]],"")</f>
        <v>#VALUE!</v>
      </c>
    </row>
    <row r="8429" spans="1:2">
      <c r="A8429" t="e">
        <f>IF(Tabela3[[#This Row],[GOL CASA]]&lt;&gt;"",Tabela3[[#This Row],[TIME CASA]],"")</f>
        <v>#VALUE!</v>
      </c>
      <c r="B8429" t="e">
        <f>IF(Tabela3[[#This Row],[GOL FORA]]&lt;&gt;"",Tabela3[[#This Row],[TIME FORA]],"")</f>
        <v>#VALUE!</v>
      </c>
    </row>
    <row r="8430" spans="1:2">
      <c r="A8430" t="e">
        <f>IF(Tabela3[[#This Row],[GOL CASA]]&lt;&gt;"",Tabela3[[#This Row],[TIME CASA]],"")</f>
        <v>#VALUE!</v>
      </c>
      <c r="B8430" t="e">
        <f>IF(Tabela3[[#This Row],[GOL FORA]]&lt;&gt;"",Tabela3[[#This Row],[TIME FORA]],"")</f>
        <v>#VALUE!</v>
      </c>
    </row>
    <row r="8431" spans="1:2">
      <c r="A8431" t="e">
        <f>IF(Tabela3[[#This Row],[GOL CASA]]&lt;&gt;"",Tabela3[[#This Row],[TIME CASA]],"")</f>
        <v>#VALUE!</v>
      </c>
      <c r="B8431" t="e">
        <f>IF(Tabela3[[#This Row],[GOL FORA]]&lt;&gt;"",Tabela3[[#This Row],[TIME FORA]],"")</f>
        <v>#VALUE!</v>
      </c>
    </row>
    <row r="8432" spans="1:2">
      <c r="A8432" t="e">
        <f>IF(Tabela3[[#This Row],[GOL CASA]]&lt;&gt;"",Tabela3[[#This Row],[TIME CASA]],"")</f>
        <v>#VALUE!</v>
      </c>
      <c r="B8432" t="e">
        <f>IF(Tabela3[[#This Row],[GOL FORA]]&lt;&gt;"",Tabela3[[#This Row],[TIME FORA]],"")</f>
        <v>#VALUE!</v>
      </c>
    </row>
    <row r="8433" spans="1:2">
      <c r="A8433" t="e">
        <f>IF(Tabela3[[#This Row],[GOL CASA]]&lt;&gt;"",Tabela3[[#This Row],[TIME CASA]],"")</f>
        <v>#VALUE!</v>
      </c>
      <c r="B8433" t="e">
        <f>IF(Tabela3[[#This Row],[GOL FORA]]&lt;&gt;"",Tabela3[[#This Row],[TIME FORA]],"")</f>
        <v>#VALUE!</v>
      </c>
    </row>
    <row r="8434" spans="1:2">
      <c r="A8434" t="e">
        <f>IF(Tabela3[[#This Row],[GOL CASA]]&lt;&gt;"",Tabela3[[#This Row],[TIME CASA]],"")</f>
        <v>#VALUE!</v>
      </c>
      <c r="B8434" t="e">
        <f>IF(Tabela3[[#This Row],[GOL FORA]]&lt;&gt;"",Tabela3[[#This Row],[TIME FORA]],"")</f>
        <v>#VALUE!</v>
      </c>
    </row>
    <row r="8435" spans="1:2">
      <c r="A8435" t="e">
        <f>IF(Tabela3[[#This Row],[GOL CASA]]&lt;&gt;"",Tabela3[[#This Row],[TIME CASA]],"")</f>
        <v>#VALUE!</v>
      </c>
      <c r="B8435" t="e">
        <f>IF(Tabela3[[#This Row],[GOL FORA]]&lt;&gt;"",Tabela3[[#This Row],[TIME FORA]],"")</f>
        <v>#VALUE!</v>
      </c>
    </row>
    <row r="8436" spans="1:2">
      <c r="A8436" t="e">
        <f>IF(Tabela3[[#This Row],[GOL CASA]]&lt;&gt;"",Tabela3[[#This Row],[TIME CASA]],"")</f>
        <v>#VALUE!</v>
      </c>
      <c r="B8436" t="e">
        <f>IF(Tabela3[[#This Row],[GOL FORA]]&lt;&gt;"",Tabela3[[#This Row],[TIME FORA]],"")</f>
        <v>#VALUE!</v>
      </c>
    </row>
    <row r="8437" spans="1:2">
      <c r="A8437" t="e">
        <f>IF(Tabela3[[#This Row],[GOL CASA]]&lt;&gt;"",Tabela3[[#This Row],[TIME CASA]],"")</f>
        <v>#VALUE!</v>
      </c>
      <c r="B8437" t="e">
        <f>IF(Tabela3[[#This Row],[GOL FORA]]&lt;&gt;"",Tabela3[[#This Row],[TIME FORA]],"")</f>
        <v>#VALUE!</v>
      </c>
    </row>
    <row r="8438" spans="1:2">
      <c r="A8438" t="e">
        <f>IF(Tabela3[[#This Row],[GOL CASA]]&lt;&gt;"",Tabela3[[#This Row],[TIME CASA]],"")</f>
        <v>#VALUE!</v>
      </c>
      <c r="B8438" t="e">
        <f>IF(Tabela3[[#This Row],[GOL FORA]]&lt;&gt;"",Tabela3[[#This Row],[TIME FORA]],"")</f>
        <v>#VALUE!</v>
      </c>
    </row>
    <row r="8439" spans="1:2">
      <c r="A8439" t="e">
        <f>IF(Tabela3[[#This Row],[GOL CASA]]&lt;&gt;"",Tabela3[[#This Row],[TIME CASA]],"")</f>
        <v>#VALUE!</v>
      </c>
      <c r="B8439" t="e">
        <f>IF(Tabela3[[#This Row],[GOL FORA]]&lt;&gt;"",Tabela3[[#This Row],[TIME FORA]],"")</f>
        <v>#VALUE!</v>
      </c>
    </row>
    <row r="8440" spans="1:2">
      <c r="A8440" t="e">
        <f>IF(Tabela3[[#This Row],[GOL CASA]]&lt;&gt;"",Tabela3[[#This Row],[TIME CASA]],"")</f>
        <v>#VALUE!</v>
      </c>
      <c r="B8440" t="e">
        <f>IF(Tabela3[[#This Row],[GOL FORA]]&lt;&gt;"",Tabela3[[#This Row],[TIME FORA]],"")</f>
        <v>#VALUE!</v>
      </c>
    </row>
    <row r="8441" spans="1:2">
      <c r="A8441" t="e">
        <f>IF(Tabela3[[#This Row],[GOL CASA]]&lt;&gt;"",Tabela3[[#This Row],[TIME CASA]],"")</f>
        <v>#VALUE!</v>
      </c>
      <c r="B8441" t="e">
        <f>IF(Tabela3[[#This Row],[GOL FORA]]&lt;&gt;"",Tabela3[[#This Row],[TIME FORA]],"")</f>
        <v>#VALUE!</v>
      </c>
    </row>
    <row r="8442" spans="1:2">
      <c r="A8442" t="e">
        <f>IF(Tabela3[[#This Row],[GOL CASA]]&lt;&gt;"",Tabela3[[#This Row],[TIME CASA]],"")</f>
        <v>#VALUE!</v>
      </c>
      <c r="B8442" t="e">
        <f>IF(Tabela3[[#This Row],[GOL FORA]]&lt;&gt;"",Tabela3[[#This Row],[TIME FORA]],"")</f>
        <v>#VALUE!</v>
      </c>
    </row>
    <row r="8443" spans="1:2">
      <c r="A8443" t="e">
        <f>IF(Tabela3[[#This Row],[GOL CASA]]&lt;&gt;"",Tabela3[[#This Row],[TIME CASA]],"")</f>
        <v>#VALUE!</v>
      </c>
      <c r="B8443" t="e">
        <f>IF(Tabela3[[#This Row],[GOL FORA]]&lt;&gt;"",Tabela3[[#This Row],[TIME FORA]],"")</f>
        <v>#VALUE!</v>
      </c>
    </row>
    <row r="8444" spans="1:2">
      <c r="A8444" t="e">
        <f>IF(Tabela3[[#This Row],[GOL CASA]]&lt;&gt;"",Tabela3[[#This Row],[TIME CASA]],"")</f>
        <v>#VALUE!</v>
      </c>
      <c r="B8444" t="e">
        <f>IF(Tabela3[[#This Row],[GOL FORA]]&lt;&gt;"",Tabela3[[#This Row],[TIME FORA]],"")</f>
        <v>#VALUE!</v>
      </c>
    </row>
    <row r="8445" spans="1:2">
      <c r="A8445" t="e">
        <f>IF(Tabela3[[#This Row],[GOL CASA]]&lt;&gt;"",Tabela3[[#This Row],[TIME CASA]],"")</f>
        <v>#VALUE!</v>
      </c>
      <c r="B8445" t="e">
        <f>IF(Tabela3[[#This Row],[GOL FORA]]&lt;&gt;"",Tabela3[[#This Row],[TIME FORA]],"")</f>
        <v>#VALUE!</v>
      </c>
    </row>
    <row r="8446" spans="1:2">
      <c r="A8446" t="e">
        <f>IF(Tabela3[[#This Row],[GOL CASA]]&lt;&gt;"",Tabela3[[#This Row],[TIME CASA]],"")</f>
        <v>#VALUE!</v>
      </c>
      <c r="B8446" t="e">
        <f>IF(Tabela3[[#This Row],[GOL FORA]]&lt;&gt;"",Tabela3[[#This Row],[TIME FORA]],"")</f>
        <v>#VALUE!</v>
      </c>
    </row>
    <row r="8447" spans="1:2">
      <c r="A8447" t="e">
        <f>IF(Tabela3[[#This Row],[GOL CASA]]&lt;&gt;"",Tabela3[[#This Row],[TIME CASA]],"")</f>
        <v>#VALUE!</v>
      </c>
      <c r="B8447" t="e">
        <f>IF(Tabela3[[#This Row],[GOL FORA]]&lt;&gt;"",Tabela3[[#This Row],[TIME FORA]],"")</f>
        <v>#VALUE!</v>
      </c>
    </row>
    <row r="8448" spans="1:2">
      <c r="A8448" t="e">
        <f>IF(Tabela3[[#This Row],[GOL CASA]]&lt;&gt;"",Tabela3[[#This Row],[TIME CASA]],"")</f>
        <v>#VALUE!</v>
      </c>
      <c r="B8448" t="e">
        <f>IF(Tabela3[[#This Row],[GOL FORA]]&lt;&gt;"",Tabela3[[#This Row],[TIME FORA]],"")</f>
        <v>#VALUE!</v>
      </c>
    </row>
    <row r="8449" spans="1:2">
      <c r="A8449" t="e">
        <f>IF(Tabela3[[#This Row],[GOL CASA]]&lt;&gt;"",Tabela3[[#This Row],[TIME CASA]],"")</f>
        <v>#VALUE!</v>
      </c>
      <c r="B8449" t="e">
        <f>IF(Tabela3[[#This Row],[GOL FORA]]&lt;&gt;"",Tabela3[[#This Row],[TIME FORA]],"")</f>
        <v>#VALUE!</v>
      </c>
    </row>
    <row r="8450" spans="1:2">
      <c r="A8450" t="e">
        <f>IF(Tabela3[[#This Row],[GOL CASA]]&lt;&gt;"",Tabela3[[#This Row],[TIME CASA]],"")</f>
        <v>#VALUE!</v>
      </c>
      <c r="B8450" t="e">
        <f>IF(Tabela3[[#This Row],[GOL FORA]]&lt;&gt;"",Tabela3[[#This Row],[TIME FORA]],"")</f>
        <v>#VALUE!</v>
      </c>
    </row>
    <row r="8451" spans="1:2">
      <c r="A8451" t="e">
        <f>IF(Tabela3[[#This Row],[GOL CASA]]&lt;&gt;"",Tabela3[[#This Row],[TIME CASA]],"")</f>
        <v>#VALUE!</v>
      </c>
      <c r="B8451" t="e">
        <f>IF(Tabela3[[#This Row],[GOL FORA]]&lt;&gt;"",Tabela3[[#This Row],[TIME FORA]],"")</f>
        <v>#VALUE!</v>
      </c>
    </row>
    <row r="8452" spans="1:2">
      <c r="A8452" t="e">
        <f>IF(Tabela3[[#This Row],[GOL CASA]]&lt;&gt;"",Tabela3[[#This Row],[TIME CASA]],"")</f>
        <v>#VALUE!</v>
      </c>
      <c r="B8452" t="e">
        <f>IF(Tabela3[[#This Row],[GOL FORA]]&lt;&gt;"",Tabela3[[#This Row],[TIME FORA]],"")</f>
        <v>#VALUE!</v>
      </c>
    </row>
    <row r="8453" spans="1:2">
      <c r="A8453" t="e">
        <f>IF(Tabela3[[#This Row],[GOL CASA]]&lt;&gt;"",Tabela3[[#This Row],[TIME CASA]],"")</f>
        <v>#VALUE!</v>
      </c>
      <c r="B8453" t="e">
        <f>IF(Tabela3[[#This Row],[GOL FORA]]&lt;&gt;"",Tabela3[[#This Row],[TIME FORA]],"")</f>
        <v>#VALUE!</v>
      </c>
    </row>
    <row r="8454" spans="1:2">
      <c r="A8454" t="e">
        <f>IF(Tabela3[[#This Row],[GOL CASA]]&lt;&gt;"",Tabela3[[#This Row],[TIME CASA]],"")</f>
        <v>#VALUE!</v>
      </c>
      <c r="B8454" t="e">
        <f>IF(Tabela3[[#This Row],[GOL FORA]]&lt;&gt;"",Tabela3[[#This Row],[TIME FORA]],"")</f>
        <v>#VALUE!</v>
      </c>
    </row>
    <row r="8455" spans="1:2">
      <c r="A8455" t="e">
        <f>IF(Tabela3[[#This Row],[GOL CASA]]&lt;&gt;"",Tabela3[[#This Row],[TIME CASA]],"")</f>
        <v>#VALUE!</v>
      </c>
      <c r="B8455" t="e">
        <f>IF(Tabela3[[#This Row],[GOL FORA]]&lt;&gt;"",Tabela3[[#This Row],[TIME FORA]],"")</f>
        <v>#VALUE!</v>
      </c>
    </row>
    <row r="8456" spans="1:2">
      <c r="A8456" t="e">
        <f>IF(Tabela3[[#This Row],[GOL CASA]]&lt;&gt;"",Tabela3[[#This Row],[TIME CASA]],"")</f>
        <v>#VALUE!</v>
      </c>
      <c r="B8456" t="e">
        <f>IF(Tabela3[[#This Row],[GOL FORA]]&lt;&gt;"",Tabela3[[#This Row],[TIME FORA]],"")</f>
        <v>#VALUE!</v>
      </c>
    </row>
    <row r="8457" spans="1:2">
      <c r="A8457" t="e">
        <f>IF(Tabela3[[#This Row],[GOL CASA]]&lt;&gt;"",Tabela3[[#This Row],[TIME CASA]],"")</f>
        <v>#VALUE!</v>
      </c>
      <c r="B8457" t="e">
        <f>IF(Tabela3[[#This Row],[GOL FORA]]&lt;&gt;"",Tabela3[[#This Row],[TIME FORA]],"")</f>
        <v>#VALUE!</v>
      </c>
    </row>
    <row r="8458" spans="1:2">
      <c r="A8458" t="e">
        <f>IF(Tabela3[[#This Row],[GOL CASA]]&lt;&gt;"",Tabela3[[#This Row],[TIME CASA]],"")</f>
        <v>#VALUE!</v>
      </c>
      <c r="B8458" t="e">
        <f>IF(Tabela3[[#This Row],[GOL FORA]]&lt;&gt;"",Tabela3[[#This Row],[TIME FORA]],"")</f>
        <v>#VALUE!</v>
      </c>
    </row>
    <row r="8459" spans="1:2">
      <c r="A8459" t="e">
        <f>IF(Tabela3[[#This Row],[GOL CASA]]&lt;&gt;"",Tabela3[[#This Row],[TIME CASA]],"")</f>
        <v>#VALUE!</v>
      </c>
      <c r="B8459" t="e">
        <f>IF(Tabela3[[#This Row],[GOL FORA]]&lt;&gt;"",Tabela3[[#This Row],[TIME FORA]],"")</f>
        <v>#VALUE!</v>
      </c>
    </row>
    <row r="8460" spans="1:2">
      <c r="A8460" t="e">
        <f>IF(Tabela3[[#This Row],[GOL CASA]]&lt;&gt;"",Tabela3[[#This Row],[TIME CASA]],"")</f>
        <v>#VALUE!</v>
      </c>
      <c r="B8460" t="e">
        <f>IF(Tabela3[[#This Row],[GOL FORA]]&lt;&gt;"",Tabela3[[#This Row],[TIME FORA]],"")</f>
        <v>#VALUE!</v>
      </c>
    </row>
    <row r="8461" spans="1:2">
      <c r="A8461" t="e">
        <f>IF(Tabela3[[#This Row],[GOL CASA]]&lt;&gt;"",Tabela3[[#This Row],[TIME CASA]],"")</f>
        <v>#VALUE!</v>
      </c>
      <c r="B8461" t="e">
        <f>IF(Tabela3[[#This Row],[GOL FORA]]&lt;&gt;"",Tabela3[[#This Row],[TIME FORA]],"")</f>
        <v>#VALUE!</v>
      </c>
    </row>
    <row r="8462" spans="1:2">
      <c r="A8462" t="e">
        <f>IF(Tabela3[[#This Row],[GOL CASA]]&lt;&gt;"",Tabela3[[#This Row],[TIME CASA]],"")</f>
        <v>#VALUE!</v>
      </c>
      <c r="B8462" t="e">
        <f>IF(Tabela3[[#This Row],[GOL FORA]]&lt;&gt;"",Tabela3[[#This Row],[TIME FORA]],"")</f>
        <v>#VALUE!</v>
      </c>
    </row>
    <row r="8463" spans="1:2">
      <c r="A8463" t="e">
        <f>IF(Tabela3[[#This Row],[GOL CASA]]&lt;&gt;"",Tabela3[[#This Row],[TIME CASA]],"")</f>
        <v>#VALUE!</v>
      </c>
      <c r="B8463" t="e">
        <f>IF(Tabela3[[#This Row],[GOL FORA]]&lt;&gt;"",Tabela3[[#This Row],[TIME FORA]],"")</f>
        <v>#VALUE!</v>
      </c>
    </row>
    <row r="8464" spans="1:2">
      <c r="A8464" t="e">
        <f>IF(Tabela3[[#This Row],[GOL CASA]]&lt;&gt;"",Tabela3[[#This Row],[TIME CASA]],"")</f>
        <v>#VALUE!</v>
      </c>
      <c r="B8464" t="e">
        <f>IF(Tabela3[[#This Row],[GOL FORA]]&lt;&gt;"",Tabela3[[#This Row],[TIME FORA]],"")</f>
        <v>#VALUE!</v>
      </c>
    </row>
    <row r="8465" spans="1:2">
      <c r="A8465" t="e">
        <f>IF(Tabela3[[#This Row],[GOL CASA]]&lt;&gt;"",Tabela3[[#This Row],[TIME CASA]],"")</f>
        <v>#VALUE!</v>
      </c>
      <c r="B8465" t="e">
        <f>IF(Tabela3[[#This Row],[GOL FORA]]&lt;&gt;"",Tabela3[[#This Row],[TIME FORA]],"")</f>
        <v>#VALUE!</v>
      </c>
    </row>
    <row r="8466" spans="1:2">
      <c r="A8466" t="e">
        <f>IF(Tabela3[[#This Row],[GOL CASA]]&lt;&gt;"",Tabela3[[#This Row],[TIME CASA]],"")</f>
        <v>#VALUE!</v>
      </c>
      <c r="B8466" t="e">
        <f>IF(Tabela3[[#This Row],[GOL FORA]]&lt;&gt;"",Tabela3[[#This Row],[TIME FORA]],"")</f>
        <v>#VALUE!</v>
      </c>
    </row>
    <row r="8467" spans="1:2">
      <c r="A8467" t="e">
        <f>IF(Tabela3[[#This Row],[GOL CASA]]&lt;&gt;"",Tabela3[[#This Row],[TIME CASA]],"")</f>
        <v>#VALUE!</v>
      </c>
      <c r="B8467" t="e">
        <f>IF(Tabela3[[#This Row],[GOL FORA]]&lt;&gt;"",Tabela3[[#This Row],[TIME FORA]],"")</f>
        <v>#VALUE!</v>
      </c>
    </row>
    <row r="8468" spans="1:2">
      <c r="A8468" t="e">
        <f>IF(Tabela3[[#This Row],[GOL CASA]]&lt;&gt;"",Tabela3[[#This Row],[TIME CASA]],"")</f>
        <v>#VALUE!</v>
      </c>
      <c r="B8468" t="e">
        <f>IF(Tabela3[[#This Row],[GOL FORA]]&lt;&gt;"",Tabela3[[#This Row],[TIME FORA]],"")</f>
        <v>#VALUE!</v>
      </c>
    </row>
    <row r="8469" spans="1:2">
      <c r="A8469" t="e">
        <f>IF(Tabela3[[#This Row],[GOL CASA]]&lt;&gt;"",Tabela3[[#This Row],[TIME CASA]],"")</f>
        <v>#VALUE!</v>
      </c>
      <c r="B8469" t="e">
        <f>IF(Tabela3[[#This Row],[GOL FORA]]&lt;&gt;"",Tabela3[[#This Row],[TIME FORA]],"")</f>
        <v>#VALUE!</v>
      </c>
    </row>
    <row r="8470" spans="1:2">
      <c r="A8470" t="e">
        <f>IF(Tabela3[[#This Row],[GOL CASA]]&lt;&gt;"",Tabela3[[#This Row],[TIME CASA]],"")</f>
        <v>#VALUE!</v>
      </c>
      <c r="B8470" t="e">
        <f>IF(Tabela3[[#This Row],[GOL FORA]]&lt;&gt;"",Tabela3[[#This Row],[TIME FORA]],"")</f>
        <v>#VALUE!</v>
      </c>
    </row>
    <row r="8471" spans="1:2">
      <c r="A8471" t="e">
        <f>IF(Tabela3[[#This Row],[GOL CASA]]&lt;&gt;"",Tabela3[[#This Row],[TIME CASA]],"")</f>
        <v>#VALUE!</v>
      </c>
      <c r="B8471" t="e">
        <f>IF(Tabela3[[#This Row],[GOL FORA]]&lt;&gt;"",Tabela3[[#This Row],[TIME FORA]],"")</f>
        <v>#VALUE!</v>
      </c>
    </row>
    <row r="8472" spans="1:2">
      <c r="A8472" t="e">
        <f>IF(Tabela3[[#This Row],[GOL CASA]]&lt;&gt;"",Tabela3[[#This Row],[TIME CASA]],"")</f>
        <v>#VALUE!</v>
      </c>
      <c r="B8472" t="e">
        <f>IF(Tabela3[[#This Row],[GOL FORA]]&lt;&gt;"",Tabela3[[#This Row],[TIME FORA]],"")</f>
        <v>#VALUE!</v>
      </c>
    </row>
    <row r="8473" spans="1:2">
      <c r="A8473" t="e">
        <f>IF(Tabela3[[#This Row],[GOL CASA]]&lt;&gt;"",Tabela3[[#This Row],[TIME CASA]],"")</f>
        <v>#VALUE!</v>
      </c>
      <c r="B8473" t="e">
        <f>IF(Tabela3[[#This Row],[GOL FORA]]&lt;&gt;"",Tabela3[[#This Row],[TIME FORA]],"")</f>
        <v>#VALUE!</v>
      </c>
    </row>
    <row r="8474" spans="1:2">
      <c r="A8474" t="e">
        <f>IF(Tabela3[[#This Row],[GOL CASA]]&lt;&gt;"",Tabela3[[#This Row],[TIME CASA]],"")</f>
        <v>#VALUE!</v>
      </c>
      <c r="B8474" t="e">
        <f>IF(Tabela3[[#This Row],[GOL FORA]]&lt;&gt;"",Tabela3[[#This Row],[TIME FORA]],"")</f>
        <v>#VALUE!</v>
      </c>
    </row>
    <row r="8475" spans="1:2">
      <c r="A8475" t="e">
        <f>IF(Tabela3[[#This Row],[GOL CASA]]&lt;&gt;"",Tabela3[[#This Row],[TIME CASA]],"")</f>
        <v>#VALUE!</v>
      </c>
      <c r="B8475" t="e">
        <f>IF(Tabela3[[#This Row],[GOL FORA]]&lt;&gt;"",Tabela3[[#This Row],[TIME FORA]],"")</f>
        <v>#VALUE!</v>
      </c>
    </row>
    <row r="8476" spans="1:2">
      <c r="A8476" t="e">
        <f>IF(Tabela3[[#This Row],[GOL CASA]]&lt;&gt;"",Tabela3[[#This Row],[TIME CASA]],"")</f>
        <v>#VALUE!</v>
      </c>
      <c r="B8476" t="e">
        <f>IF(Tabela3[[#This Row],[GOL FORA]]&lt;&gt;"",Tabela3[[#This Row],[TIME FORA]],"")</f>
        <v>#VALUE!</v>
      </c>
    </row>
    <row r="8477" spans="1:2">
      <c r="A8477" t="e">
        <f>IF(Tabela3[[#This Row],[GOL CASA]]&lt;&gt;"",Tabela3[[#This Row],[TIME CASA]],"")</f>
        <v>#VALUE!</v>
      </c>
      <c r="B8477" t="e">
        <f>IF(Tabela3[[#This Row],[GOL FORA]]&lt;&gt;"",Tabela3[[#This Row],[TIME FORA]],"")</f>
        <v>#VALUE!</v>
      </c>
    </row>
    <row r="8478" spans="1:2">
      <c r="A8478" t="e">
        <f>IF(Tabela3[[#This Row],[GOL CASA]]&lt;&gt;"",Tabela3[[#This Row],[TIME CASA]],"")</f>
        <v>#VALUE!</v>
      </c>
      <c r="B8478" t="e">
        <f>IF(Tabela3[[#This Row],[GOL FORA]]&lt;&gt;"",Tabela3[[#This Row],[TIME FORA]],"")</f>
        <v>#VALUE!</v>
      </c>
    </row>
    <row r="8479" spans="1:2">
      <c r="A8479" t="e">
        <f>IF(Tabela3[[#This Row],[GOL CASA]]&lt;&gt;"",Tabela3[[#This Row],[TIME CASA]],"")</f>
        <v>#VALUE!</v>
      </c>
      <c r="B8479" t="e">
        <f>IF(Tabela3[[#This Row],[GOL FORA]]&lt;&gt;"",Tabela3[[#This Row],[TIME FORA]],"")</f>
        <v>#VALUE!</v>
      </c>
    </row>
    <row r="8480" spans="1:2">
      <c r="A8480" t="e">
        <f>IF(Tabela3[[#This Row],[GOL CASA]]&lt;&gt;"",Tabela3[[#This Row],[TIME CASA]],"")</f>
        <v>#VALUE!</v>
      </c>
      <c r="B8480" t="e">
        <f>IF(Tabela3[[#This Row],[GOL FORA]]&lt;&gt;"",Tabela3[[#This Row],[TIME FORA]],"")</f>
        <v>#VALUE!</v>
      </c>
    </row>
    <row r="8481" spans="1:2">
      <c r="A8481" t="e">
        <f>IF(Tabela3[[#This Row],[GOL CASA]]&lt;&gt;"",Tabela3[[#This Row],[TIME CASA]],"")</f>
        <v>#VALUE!</v>
      </c>
      <c r="B8481" t="e">
        <f>IF(Tabela3[[#This Row],[GOL FORA]]&lt;&gt;"",Tabela3[[#This Row],[TIME FORA]],"")</f>
        <v>#VALUE!</v>
      </c>
    </row>
    <row r="8482" spans="1:2">
      <c r="A8482" t="e">
        <f>IF(Tabela3[[#This Row],[GOL CASA]]&lt;&gt;"",Tabela3[[#This Row],[TIME CASA]],"")</f>
        <v>#VALUE!</v>
      </c>
      <c r="B8482" t="e">
        <f>IF(Tabela3[[#This Row],[GOL FORA]]&lt;&gt;"",Tabela3[[#This Row],[TIME FORA]],"")</f>
        <v>#VALUE!</v>
      </c>
    </row>
    <row r="8483" spans="1:2">
      <c r="A8483" t="e">
        <f>IF(Tabela3[[#This Row],[GOL CASA]]&lt;&gt;"",Tabela3[[#This Row],[TIME CASA]],"")</f>
        <v>#VALUE!</v>
      </c>
      <c r="B8483" t="e">
        <f>IF(Tabela3[[#This Row],[GOL FORA]]&lt;&gt;"",Tabela3[[#This Row],[TIME FORA]],"")</f>
        <v>#VALUE!</v>
      </c>
    </row>
    <row r="8484" spans="1:2">
      <c r="A8484" t="e">
        <f>IF(Tabela3[[#This Row],[GOL CASA]]&lt;&gt;"",Tabela3[[#This Row],[TIME CASA]],"")</f>
        <v>#VALUE!</v>
      </c>
      <c r="B8484" t="e">
        <f>IF(Tabela3[[#This Row],[GOL FORA]]&lt;&gt;"",Tabela3[[#This Row],[TIME FORA]],"")</f>
        <v>#VALUE!</v>
      </c>
    </row>
    <row r="8485" spans="1:2">
      <c r="A8485" t="e">
        <f>IF(Tabela3[[#This Row],[GOL CASA]]&lt;&gt;"",Tabela3[[#This Row],[TIME CASA]],"")</f>
        <v>#VALUE!</v>
      </c>
      <c r="B8485" t="e">
        <f>IF(Tabela3[[#This Row],[GOL FORA]]&lt;&gt;"",Tabela3[[#This Row],[TIME FORA]],"")</f>
        <v>#VALUE!</v>
      </c>
    </row>
    <row r="8486" spans="1:2">
      <c r="A8486" t="e">
        <f>IF(Tabela3[[#This Row],[GOL CASA]]&lt;&gt;"",Tabela3[[#This Row],[TIME CASA]],"")</f>
        <v>#VALUE!</v>
      </c>
      <c r="B8486" t="e">
        <f>IF(Tabela3[[#This Row],[GOL FORA]]&lt;&gt;"",Tabela3[[#This Row],[TIME FORA]],"")</f>
        <v>#VALUE!</v>
      </c>
    </row>
    <row r="8487" spans="1:2">
      <c r="A8487" t="e">
        <f>IF(Tabela3[[#This Row],[GOL CASA]]&lt;&gt;"",Tabela3[[#This Row],[TIME CASA]],"")</f>
        <v>#VALUE!</v>
      </c>
      <c r="B8487" t="e">
        <f>IF(Tabela3[[#This Row],[GOL FORA]]&lt;&gt;"",Tabela3[[#This Row],[TIME FORA]],"")</f>
        <v>#VALUE!</v>
      </c>
    </row>
    <row r="8488" spans="1:2">
      <c r="A8488" t="e">
        <f>IF(Tabela3[[#This Row],[GOL CASA]]&lt;&gt;"",Tabela3[[#This Row],[TIME CASA]],"")</f>
        <v>#VALUE!</v>
      </c>
      <c r="B8488" t="e">
        <f>IF(Tabela3[[#This Row],[GOL FORA]]&lt;&gt;"",Tabela3[[#This Row],[TIME FORA]],"")</f>
        <v>#VALUE!</v>
      </c>
    </row>
    <row r="8489" spans="1:2">
      <c r="A8489" t="e">
        <f>IF(Tabela3[[#This Row],[GOL CASA]]&lt;&gt;"",Tabela3[[#This Row],[TIME CASA]],"")</f>
        <v>#VALUE!</v>
      </c>
      <c r="B8489" t="e">
        <f>IF(Tabela3[[#This Row],[GOL FORA]]&lt;&gt;"",Tabela3[[#This Row],[TIME FORA]],"")</f>
        <v>#VALUE!</v>
      </c>
    </row>
    <row r="8490" spans="1:2">
      <c r="A8490" t="e">
        <f>IF(Tabela3[[#This Row],[GOL CASA]]&lt;&gt;"",Tabela3[[#This Row],[TIME CASA]],"")</f>
        <v>#VALUE!</v>
      </c>
      <c r="B8490" t="e">
        <f>IF(Tabela3[[#This Row],[GOL FORA]]&lt;&gt;"",Tabela3[[#This Row],[TIME FORA]],"")</f>
        <v>#VALUE!</v>
      </c>
    </row>
    <row r="8491" spans="1:2">
      <c r="A8491" t="e">
        <f>IF(Tabela3[[#This Row],[GOL CASA]]&lt;&gt;"",Tabela3[[#This Row],[TIME CASA]],"")</f>
        <v>#VALUE!</v>
      </c>
      <c r="B8491" t="e">
        <f>IF(Tabela3[[#This Row],[GOL FORA]]&lt;&gt;"",Tabela3[[#This Row],[TIME FORA]],"")</f>
        <v>#VALUE!</v>
      </c>
    </row>
    <row r="8492" spans="1:2">
      <c r="A8492" t="e">
        <f>IF(Tabela3[[#This Row],[GOL CASA]]&lt;&gt;"",Tabela3[[#This Row],[TIME CASA]],"")</f>
        <v>#VALUE!</v>
      </c>
      <c r="B8492" t="e">
        <f>IF(Tabela3[[#This Row],[GOL FORA]]&lt;&gt;"",Tabela3[[#This Row],[TIME FORA]],"")</f>
        <v>#VALUE!</v>
      </c>
    </row>
    <row r="8493" spans="1:2">
      <c r="A8493" t="e">
        <f>IF(Tabela3[[#This Row],[GOL CASA]]&lt;&gt;"",Tabela3[[#This Row],[TIME CASA]],"")</f>
        <v>#VALUE!</v>
      </c>
      <c r="B8493" t="e">
        <f>IF(Tabela3[[#This Row],[GOL FORA]]&lt;&gt;"",Tabela3[[#This Row],[TIME FORA]],"")</f>
        <v>#VALUE!</v>
      </c>
    </row>
    <row r="8494" spans="1:2">
      <c r="A8494" t="e">
        <f>IF(Tabela3[[#This Row],[GOL CASA]]&lt;&gt;"",Tabela3[[#This Row],[TIME CASA]],"")</f>
        <v>#VALUE!</v>
      </c>
      <c r="B8494" t="e">
        <f>IF(Tabela3[[#This Row],[GOL FORA]]&lt;&gt;"",Tabela3[[#This Row],[TIME FORA]],"")</f>
        <v>#VALUE!</v>
      </c>
    </row>
    <row r="8495" spans="1:2">
      <c r="A8495" t="e">
        <f>IF(Tabela3[[#This Row],[GOL CASA]]&lt;&gt;"",Tabela3[[#This Row],[TIME CASA]],"")</f>
        <v>#VALUE!</v>
      </c>
      <c r="B8495" t="e">
        <f>IF(Tabela3[[#This Row],[GOL FORA]]&lt;&gt;"",Tabela3[[#This Row],[TIME FORA]],"")</f>
        <v>#VALUE!</v>
      </c>
    </row>
    <row r="8496" spans="1:2">
      <c r="A8496" t="e">
        <f>IF(Tabela3[[#This Row],[GOL CASA]]&lt;&gt;"",Tabela3[[#This Row],[TIME CASA]],"")</f>
        <v>#VALUE!</v>
      </c>
      <c r="B8496" t="e">
        <f>IF(Tabela3[[#This Row],[GOL FORA]]&lt;&gt;"",Tabela3[[#This Row],[TIME FORA]],"")</f>
        <v>#VALUE!</v>
      </c>
    </row>
    <row r="8497" spans="1:2">
      <c r="A8497" t="e">
        <f>IF(Tabela3[[#This Row],[GOL CASA]]&lt;&gt;"",Tabela3[[#This Row],[TIME CASA]],"")</f>
        <v>#VALUE!</v>
      </c>
      <c r="B8497" t="e">
        <f>IF(Tabela3[[#This Row],[GOL FORA]]&lt;&gt;"",Tabela3[[#This Row],[TIME FORA]],"")</f>
        <v>#VALUE!</v>
      </c>
    </row>
    <row r="8498" spans="1:2">
      <c r="A8498" t="e">
        <f>IF(Tabela3[[#This Row],[GOL CASA]]&lt;&gt;"",Tabela3[[#This Row],[TIME CASA]],"")</f>
        <v>#VALUE!</v>
      </c>
      <c r="B8498" t="e">
        <f>IF(Tabela3[[#This Row],[GOL FORA]]&lt;&gt;"",Tabela3[[#This Row],[TIME FORA]],"")</f>
        <v>#VALUE!</v>
      </c>
    </row>
    <row r="8499" spans="1:2">
      <c r="A8499" t="e">
        <f>IF(Tabela3[[#This Row],[GOL CASA]]&lt;&gt;"",Tabela3[[#This Row],[TIME CASA]],"")</f>
        <v>#VALUE!</v>
      </c>
      <c r="B8499" t="e">
        <f>IF(Tabela3[[#This Row],[GOL FORA]]&lt;&gt;"",Tabela3[[#This Row],[TIME FORA]],"")</f>
        <v>#VALUE!</v>
      </c>
    </row>
    <row r="8500" spans="1:2">
      <c r="A8500" t="e">
        <f>IF(Tabela3[[#This Row],[GOL CASA]]&lt;&gt;"",Tabela3[[#This Row],[TIME CASA]],"")</f>
        <v>#VALUE!</v>
      </c>
      <c r="B8500" t="e">
        <f>IF(Tabela3[[#This Row],[GOL FORA]]&lt;&gt;"",Tabela3[[#This Row],[TIME FORA]],"")</f>
        <v>#VALUE!</v>
      </c>
    </row>
    <row r="8501" spans="1:2">
      <c r="A8501" t="e">
        <f>IF(Tabela3[[#This Row],[GOL CASA]]&lt;&gt;"",Tabela3[[#This Row],[TIME CASA]],"")</f>
        <v>#VALUE!</v>
      </c>
      <c r="B8501" t="e">
        <f>IF(Tabela3[[#This Row],[GOL FORA]]&lt;&gt;"",Tabela3[[#This Row],[TIME FORA]],"")</f>
        <v>#VALUE!</v>
      </c>
    </row>
    <row r="8502" spans="1:2">
      <c r="A8502" t="e">
        <f>IF(Tabela3[[#This Row],[GOL CASA]]&lt;&gt;"",Tabela3[[#This Row],[TIME CASA]],"")</f>
        <v>#VALUE!</v>
      </c>
      <c r="B8502" t="e">
        <f>IF(Tabela3[[#This Row],[GOL FORA]]&lt;&gt;"",Tabela3[[#This Row],[TIME FORA]],"")</f>
        <v>#VALUE!</v>
      </c>
    </row>
    <row r="8503" spans="1:2">
      <c r="A8503" t="e">
        <f>IF(Tabela3[[#This Row],[GOL CASA]]&lt;&gt;"",Tabela3[[#This Row],[TIME CASA]],"")</f>
        <v>#VALUE!</v>
      </c>
      <c r="B8503" t="e">
        <f>IF(Tabela3[[#This Row],[GOL FORA]]&lt;&gt;"",Tabela3[[#This Row],[TIME FORA]],"")</f>
        <v>#VALUE!</v>
      </c>
    </row>
    <row r="8504" spans="1:2">
      <c r="A8504" t="e">
        <f>IF(Tabela3[[#This Row],[GOL CASA]]&lt;&gt;"",Tabela3[[#This Row],[TIME CASA]],"")</f>
        <v>#VALUE!</v>
      </c>
      <c r="B8504" t="e">
        <f>IF(Tabela3[[#This Row],[GOL FORA]]&lt;&gt;"",Tabela3[[#This Row],[TIME FORA]],"")</f>
        <v>#VALUE!</v>
      </c>
    </row>
    <row r="8505" spans="1:2">
      <c r="A8505" t="e">
        <f>IF(Tabela3[[#This Row],[GOL CASA]]&lt;&gt;"",Tabela3[[#This Row],[TIME CASA]],"")</f>
        <v>#VALUE!</v>
      </c>
      <c r="B8505" t="e">
        <f>IF(Tabela3[[#This Row],[GOL FORA]]&lt;&gt;"",Tabela3[[#This Row],[TIME FORA]],"")</f>
        <v>#VALUE!</v>
      </c>
    </row>
    <row r="8506" spans="1:2">
      <c r="A8506" t="e">
        <f>IF(Tabela3[[#This Row],[GOL CASA]]&lt;&gt;"",Tabela3[[#This Row],[TIME CASA]],"")</f>
        <v>#VALUE!</v>
      </c>
      <c r="B8506" t="e">
        <f>IF(Tabela3[[#This Row],[GOL FORA]]&lt;&gt;"",Tabela3[[#This Row],[TIME FORA]],"")</f>
        <v>#VALUE!</v>
      </c>
    </row>
    <row r="8507" spans="1:2">
      <c r="A8507" t="e">
        <f>IF(Tabela3[[#This Row],[GOL CASA]]&lt;&gt;"",Tabela3[[#This Row],[TIME CASA]],"")</f>
        <v>#VALUE!</v>
      </c>
      <c r="B8507" t="e">
        <f>IF(Tabela3[[#This Row],[GOL FORA]]&lt;&gt;"",Tabela3[[#This Row],[TIME FORA]],"")</f>
        <v>#VALUE!</v>
      </c>
    </row>
    <row r="8508" spans="1:2">
      <c r="A8508" t="e">
        <f>IF(Tabela3[[#This Row],[GOL CASA]]&lt;&gt;"",Tabela3[[#This Row],[TIME CASA]],"")</f>
        <v>#VALUE!</v>
      </c>
      <c r="B8508" t="e">
        <f>IF(Tabela3[[#This Row],[GOL FORA]]&lt;&gt;"",Tabela3[[#This Row],[TIME FORA]],"")</f>
        <v>#VALUE!</v>
      </c>
    </row>
    <row r="8509" spans="1:2">
      <c r="A8509" t="e">
        <f>IF(Tabela3[[#This Row],[GOL CASA]]&lt;&gt;"",Tabela3[[#This Row],[TIME CASA]],"")</f>
        <v>#VALUE!</v>
      </c>
      <c r="B8509" t="e">
        <f>IF(Tabela3[[#This Row],[GOL FORA]]&lt;&gt;"",Tabela3[[#This Row],[TIME FORA]],"")</f>
        <v>#VALUE!</v>
      </c>
    </row>
    <row r="8510" spans="1:2">
      <c r="A8510" t="e">
        <f>IF(Tabela3[[#This Row],[GOL CASA]]&lt;&gt;"",Tabela3[[#This Row],[TIME CASA]],"")</f>
        <v>#VALUE!</v>
      </c>
      <c r="B8510" t="e">
        <f>IF(Tabela3[[#This Row],[GOL FORA]]&lt;&gt;"",Tabela3[[#This Row],[TIME FORA]],"")</f>
        <v>#VALUE!</v>
      </c>
    </row>
    <row r="8511" spans="1:2">
      <c r="A8511" t="e">
        <f>IF(Tabela3[[#This Row],[GOL CASA]]&lt;&gt;"",Tabela3[[#This Row],[TIME CASA]],"")</f>
        <v>#VALUE!</v>
      </c>
      <c r="B8511" t="e">
        <f>IF(Tabela3[[#This Row],[GOL FORA]]&lt;&gt;"",Tabela3[[#This Row],[TIME FORA]],"")</f>
        <v>#VALUE!</v>
      </c>
    </row>
    <row r="8512" spans="1:2">
      <c r="A8512" t="e">
        <f>IF(Tabela3[[#This Row],[GOL CASA]]&lt;&gt;"",Tabela3[[#This Row],[TIME CASA]],"")</f>
        <v>#VALUE!</v>
      </c>
      <c r="B8512" t="e">
        <f>IF(Tabela3[[#This Row],[GOL FORA]]&lt;&gt;"",Tabela3[[#This Row],[TIME FORA]],"")</f>
        <v>#VALUE!</v>
      </c>
    </row>
    <row r="8513" spans="1:2">
      <c r="A8513" t="e">
        <f>IF(Tabela3[[#This Row],[GOL CASA]]&lt;&gt;"",Tabela3[[#This Row],[TIME CASA]],"")</f>
        <v>#VALUE!</v>
      </c>
      <c r="B8513" t="e">
        <f>IF(Tabela3[[#This Row],[GOL FORA]]&lt;&gt;"",Tabela3[[#This Row],[TIME FORA]],"")</f>
        <v>#VALUE!</v>
      </c>
    </row>
    <row r="8514" spans="1:2">
      <c r="A8514" t="e">
        <f>IF(Tabela3[[#This Row],[GOL CASA]]&lt;&gt;"",Tabela3[[#This Row],[TIME CASA]],"")</f>
        <v>#VALUE!</v>
      </c>
      <c r="B8514" t="e">
        <f>IF(Tabela3[[#This Row],[GOL FORA]]&lt;&gt;"",Tabela3[[#This Row],[TIME FORA]],"")</f>
        <v>#VALUE!</v>
      </c>
    </row>
    <row r="8515" spans="1:2">
      <c r="A8515" t="e">
        <f>IF(Tabela3[[#This Row],[GOL CASA]]&lt;&gt;"",Tabela3[[#This Row],[TIME CASA]],"")</f>
        <v>#VALUE!</v>
      </c>
      <c r="B8515" t="e">
        <f>IF(Tabela3[[#This Row],[GOL FORA]]&lt;&gt;"",Tabela3[[#This Row],[TIME FORA]],"")</f>
        <v>#VALUE!</v>
      </c>
    </row>
    <row r="8516" spans="1:2">
      <c r="A8516" t="e">
        <f>IF(Tabela3[[#This Row],[GOL CASA]]&lt;&gt;"",Tabela3[[#This Row],[TIME CASA]],"")</f>
        <v>#VALUE!</v>
      </c>
      <c r="B8516" t="e">
        <f>IF(Tabela3[[#This Row],[GOL FORA]]&lt;&gt;"",Tabela3[[#This Row],[TIME FORA]],"")</f>
        <v>#VALUE!</v>
      </c>
    </row>
    <row r="8517" spans="1:2">
      <c r="A8517" t="e">
        <f>IF(Tabela3[[#This Row],[GOL CASA]]&lt;&gt;"",Tabela3[[#This Row],[TIME CASA]],"")</f>
        <v>#VALUE!</v>
      </c>
      <c r="B8517" t="e">
        <f>IF(Tabela3[[#This Row],[GOL FORA]]&lt;&gt;"",Tabela3[[#This Row],[TIME FORA]],"")</f>
        <v>#VALUE!</v>
      </c>
    </row>
    <row r="8518" spans="1:2">
      <c r="A8518" t="e">
        <f>IF(Tabela3[[#This Row],[GOL CASA]]&lt;&gt;"",Tabela3[[#This Row],[TIME CASA]],"")</f>
        <v>#VALUE!</v>
      </c>
      <c r="B8518" t="e">
        <f>IF(Tabela3[[#This Row],[GOL FORA]]&lt;&gt;"",Tabela3[[#This Row],[TIME FORA]],"")</f>
        <v>#VALUE!</v>
      </c>
    </row>
    <row r="8519" spans="1:2">
      <c r="A8519" t="e">
        <f>IF(Tabela3[[#This Row],[GOL CASA]]&lt;&gt;"",Tabela3[[#This Row],[TIME CASA]],"")</f>
        <v>#VALUE!</v>
      </c>
      <c r="B8519" t="e">
        <f>IF(Tabela3[[#This Row],[GOL FORA]]&lt;&gt;"",Tabela3[[#This Row],[TIME FORA]],"")</f>
        <v>#VALUE!</v>
      </c>
    </row>
    <row r="8520" spans="1:2">
      <c r="A8520" t="e">
        <f>IF(Tabela3[[#This Row],[GOL CASA]]&lt;&gt;"",Tabela3[[#This Row],[TIME CASA]],"")</f>
        <v>#VALUE!</v>
      </c>
      <c r="B8520" t="e">
        <f>IF(Tabela3[[#This Row],[GOL FORA]]&lt;&gt;"",Tabela3[[#This Row],[TIME FORA]],"")</f>
        <v>#VALUE!</v>
      </c>
    </row>
    <row r="8521" spans="1:2">
      <c r="A8521" t="e">
        <f>IF(Tabela3[[#This Row],[GOL CASA]]&lt;&gt;"",Tabela3[[#This Row],[TIME CASA]],"")</f>
        <v>#VALUE!</v>
      </c>
      <c r="B8521" t="e">
        <f>IF(Tabela3[[#This Row],[GOL FORA]]&lt;&gt;"",Tabela3[[#This Row],[TIME FORA]],"")</f>
        <v>#VALUE!</v>
      </c>
    </row>
    <row r="8522" spans="1:2">
      <c r="A8522" t="e">
        <f>IF(Tabela3[[#This Row],[GOL CASA]]&lt;&gt;"",Tabela3[[#This Row],[TIME CASA]],"")</f>
        <v>#VALUE!</v>
      </c>
      <c r="B8522" t="e">
        <f>IF(Tabela3[[#This Row],[GOL FORA]]&lt;&gt;"",Tabela3[[#This Row],[TIME FORA]],"")</f>
        <v>#VALUE!</v>
      </c>
    </row>
    <row r="8523" spans="1:2">
      <c r="A8523" t="e">
        <f>IF(Tabela3[[#This Row],[GOL CASA]]&lt;&gt;"",Tabela3[[#This Row],[TIME CASA]],"")</f>
        <v>#VALUE!</v>
      </c>
      <c r="B8523" t="e">
        <f>IF(Tabela3[[#This Row],[GOL FORA]]&lt;&gt;"",Tabela3[[#This Row],[TIME FORA]],"")</f>
        <v>#VALUE!</v>
      </c>
    </row>
    <row r="8524" spans="1:2">
      <c r="A8524" t="e">
        <f>IF(Tabela3[[#This Row],[GOL CASA]]&lt;&gt;"",Tabela3[[#This Row],[TIME CASA]],"")</f>
        <v>#VALUE!</v>
      </c>
      <c r="B8524" t="e">
        <f>IF(Tabela3[[#This Row],[GOL FORA]]&lt;&gt;"",Tabela3[[#This Row],[TIME FORA]],"")</f>
        <v>#VALUE!</v>
      </c>
    </row>
    <row r="8525" spans="1:2">
      <c r="A8525" t="e">
        <f>IF(Tabela3[[#This Row],[GOL CASA]]&lt;&gt;"",Tabela3[[#This Row],[TIME CASA]],"")</f>
        <v>#VALUE!</v>
      </c>
      <c r="B8525" t="e">
        <f>IF(Tabela3[[#This Row],[GOL FORA]]&lt;&gt;"",Tabela3[[#This Row],[TIME FORA]],"")</f>
        <v>#VALUE!</v>
      </c>
    </row>
    <row r="8526" spans="1:2">
      <c r="A8526" t="e">
        <f>IF(Tabela3[[#This Row],[GOL CASA]]&lt;&gt;"",Tabela3[[#This Row],[TIME CASA]],"")</f>
        <v>#VALUE!</v>
      </c>
      <c r="B8526" t="e">
        <f>IF(Tabela3[[#This Row],[GOL FORA]]&lt;&gt;"",Tabela3[[#This Row],[TIME FORA]],"")</f>
        <v>#VALUE!</v>
      </c>
    </row>
    <row r="8527" spans="1:2">
      <c r="A8527" t="e">
        <f>IF(Tabela3[[#This Row],[GOL CASA]]&lt;&gt;"",Tabela3[[#This Row],[TIME CASA]],"")</f>
        <v>#VALUE!</v>
      </c>
      <c r="B8527" t="e">
        <f>IF(Tabela3[[#This Row],[GOL FORA]]&lt;&gt;"",Tabela3[[#This Row],[TIME FORA]],"")</f>
        <v>#VALUE!</v>
      </c>
    </row>
    <row r="8528" spans="1:2">
      <c r="A8528" t="e">
        <f>IF(Tabela3[[#This Row],[GOL CASA]]&lt;&gt;"",Tabela3[[#This Row],[TIME CASA]],"")</f>
        <v>#VALUE!</v>
      </c>
      <c r="B8528" t="e">
        <f>IF(Tabela3[[#This Row],[GOL FORA]]&lt;&gt;"",Tabela3[[#This Row],[TIME FORA]],"")</f>
        <v>#VALUE!</v>
      </c>
    </row>
    <row r="8529" spans="1:2">
      <c r="A8529" t="e">
        <f>IF(Tabela3[[#This Row],[GOL CASA]]&lt;&gt;"",Tabela3[[#This Row],[TIME CASA]],"")</f>
        <v>#VALUE!</v>
      </c>
      <c r="B8529" t="e">
        <f>IF(Tabela3[[#This Row],[GOL FORA]]&lt;&gt;"",Tabela3[[#This Row],[TIME FORA]],"")</f>
        <v>#VALUE!</v>
      </c>
    </row>
    <row r="8530" spans="1:2">
      <c r="A8530" t="e">
        <f>IF(Tabela3[[#This Row],[GOL CASA]]&lt;&gt;"",Tabela3[[#This Row],[TIME CASA]],"")</f>
        <v>#VALUE!</v>
      </c>
      <c r="B8530" t="e">
        <f>IF(Tabela3[[#This Row],[GOL FORA]]&lt;&gt;"",Tabela3[[#This Row],[TIME FORA]],"")</f>
        <v>#VALUE!</v>
      </c>
    </row>
    <row r="8531" spans="1:2">
      <c r="A8531" t="e">
        <f>IF(Tabela3[[#This Row],[GOL CASA]]&lt;&gt;"",Tabela3[[#This Row],[TIME CASA]],"")</f>
        <v>#VALUE!</v>
      </c>
      <c r="B8531" t="e">
        <f>IF(Tabela3[[#This Row],[GOL FORA]]&lt;&gt;"",Tabela3[[#This Row],[TIME FORA]],"")</f>
        <v>#VALUE!</v>
      </c>
    </row>
    <row r="8532" spans="1:2">
      <c r="A8532" t="e">
        <f>IF(Tabela3[[#This Row],[GOL CASA]]&lt;&gt;"",Tabela3[[#This Row],[TIME CASA]],"")</f>
        <v>#VALUE!</v>
      </c>
      <c r="B8532" t="e">
        <f>IF(Tabela3[[#This Row],[GOL FORA]]&lt;&gt;"",Tabela3[[#This Row],[TIME FORA]],"")</f>
        <v>#VALUE!</v>
      </c>
    </row>
    <row r="8533" spans="1:2">
      <c r="A8533" t="e">
        <f>IF(Tabela3[[#This Row],[GOL CASA]]&lt;&gt;"",Tabela3[[#This Row],[TIME CASA]],"")</f>
        <v>#VALUE!</v>
      </c>
      <c r="B8533" t="e">
        <f>IF(Tabela3[[#This Row],[GOL FORA]]&lt;&gt;"",Tabela3[[#This Row],[TIME FORA]],"")</f>
        <v>#VALUE!</v>
      </c>
    </row>
    <row r="8534" spans="1:2">
      <c r="A8534" t="e">
        <f>IF(Tabela3[[#This Row],[GOL CASA]]&lt;&gt;"",Tabela3[[#This Row],[TIME CASA]],"")</f>
        <v>#VALUE!</v>
      </c>
      <c r="B8534" t="e">
        <f>IF(Tabela3[[#This Row],[GOL FORA]]&lt;&gt;"",Tabela3[[#This Row],[TIME FORA]],"")</f>
        <v>#VALUE!</v>
      </c>
    </row>
    <row r="8535" spans="1:2">
      <c r="A8535" t="e">
        <f>IF(Tabela3[[#This Row],[GOL CASA]]&lt;&gt;"",Tabela3[[#This Row],[TIME CASA]],"")</f>
        <v>#VALUE!</v>
      </c>
      <c r="B8535" t="e">
        <f>IF(Tabela3[[#This Row],[GOL FORA]]&lt;&gt;"",Tabela3[[#This Row],[TIME FORA]],"")</f>
        <v>#VALUE!</v>
      </c>
    </row>
    <row r="8536" spans="1:2">
      <c r="A8536" t="e">
        <f>IF(Tabela3[[#This Row],[GOL CASA]]&lt;&gt;"",Tabela3[[#This Row],[TIME CASA]],"")</f>
        <v>#VALUE!</v>
      </c>
      <c r="B8536" t="e">
        <f>IF(Tabela3[[#This Row],[GOL FORA]]&lt;&gt;"",Tabela3[[#This Row],[TIME FORA]],"")</f>
        <v>#VALUE!</v>
      </c>
    </row>
    <row r="8537" spans="1:2">
      <c r="A8537" t="e">
        <f>IF(Tabela3[[#This Row],[GOL CASA]]&lt;&gt;"",Tabela3[[#This Row],[TIME CASA]],"")</f>
        <v>#VALUE!</v>
      </c>
      <c r="B8537" t="e">
        <f>IF(Tabela3[[#This Row],[GOL FORA]]&lt;&gt;"",Tabela3[[#This Row],[TIME FORA]],"")</f>
        <v>#VALUE!</v>
      </c>
    </row>
    <row r="8538" spans="1:2">
      <c r="A8538" t="e">
        <f>IF(Tabela3[[#This Row],[GOL CASA]]&lt;&gt;"",Tabela3[[#This Row],[TIME CASA]],"")</f>
        <v>#VALUE!</v>
      </c>
      <c r="B8538" t="e">
        <f>IF(Tabela3[[#This Row],[GOL FORA]]&lt;&gt;"",Tabela3[[#This Row],[TIME FORA]],"")</f>
        <v>#VALUE!</v>
      </c>
    </row>
    <row r="8539" spans="1:2">
      <c r="A8539" t="e">
        <f>IF(Tabela3[[#This Row],[GOL CASA]]&lt;&gt;"",Tabela3[[#This Row],[TIME CASA]],"")</f>
        <v>#VALUE!</v>
      </c>
      <c r="B8539" t="e">
        <f>IF(Tabela3[[#This Row],[GOL FORA]]&lt;&gt;"",Tabela3[[#This Row],[TIME FORA]],"")</f>
        <v>#VALUE!</v>
      </c>
    </row>
    <row r="8540" spans="1:2">
      <c r="A8540" t="e">
        <f>IF(Tabela3[[#This Row],[GOL CASA]]&lt;&gt;"",Tabela3[[#This Row],[TIME CASA]],"")</f>
        <v>#VALUE!</v>
      </c>
      <c r="B8540" t="e">
        <f>IF(Tabela3[[#This Row],[GOL FORA]]&lt;&gt;"",Tabela3[[#This Row],[TIME FORA]],"")</f>
        <v>#VALUE!</v>
      </c>
    </row>
    <row r="8541" spans="1:2">
      <c r="A8541" t="e">
        <f>IF(Tabela3[[#This Row],[GOL CASA]]&lt;&gt;"",Tabela3[[#This Row],[TIME CASA]],"")</f>
        <v>#VALUE!</v>
      </c>
      <c r="B8541" t="e">
        <f>IF(Tabela3[[#This Row],[GOL FORA]]&lt;&gt;"",Tabela3[[#This Row],[TIME FORA]],"")</f>
        <v>#VALUE!</v>
      </c>
    </row>
    <row r="8542" spans="1:2">
      <c r="A8542" t="e">
        <f>IF(Tabela3[[#This Row],[GOL CASA]]&lt;&gt;"",Tabela3[[#This Row],[TIME CASA]],"")</f>
        <v>#VALUE!</v>
      </c>
      <c r="B8542" t="e">
        <f>IF(Tabela3[[#This Row],[GOL FORA]]&lt;&gt;"",Tabela3[[#This Row],[TIME FORA]],"")</f>
        <v>#VALUE!</v>
      </c>
    </row>
    <row r="8543" spans="1:2">
      <c r="A8543" t="e">
        <f>IF(Tabela3[[#This Row],[GOL CASA]]&lt;&gt;"",Tabela3[[#This Row],[TIME CASA]],"")</f>
        <v>#VALUE!</v>
      </c>
      <c r="B8543" t="e">
        <f>IF(Tabela3[[#This Row],[GOL FORA]]&lt;&gt;"",Tabela3[[#This Row],[TIME FORA]],"")</f>
        <v>#VALUE!</v>
      </c>
    </row>
    <row r="8544" spans="1:2">
      <c r="A8544" t="e">
        <f>IF(Tabela3[[#This Row],[GOL CASA]]&lt;&gt;"",Tabela3[[#This Row],[TIME CASA]],"")</f>
        <v>#VALUE!</v>
      </c>
      <c r="B8544" t="e">
        <f>IF(Tabela3[[#This Row],[GOL FORA]]&lt;&gt;"",Tabela3[[#This Row],[TIME FORA]],"")</f>
        <v>#VALUE!</v>
      </c>
    </row>
    <row r="8545" spans="1:2">
      <c r="A8545" t="e">
        <f>IF(Tabela3[[#This Row],[GOL CASA]]&lt;&gt;"",Tabela3[[#This Row],[TIME CASA]],"")</f>
        <v>#VALUE!</v>
      </c>
      <c r="B8545" t="e">
        <f>IF(Tabela3[[#This Row],[GOL FORA]]&lt;&gt;"",Tabela3[[#This Row],[TIME FORA]],"")</f>
        <v>#VALUE!</v>
      </c>
    </row>
    <row r="8546" spans="1:2">
      <c r="A8546" t="e">
        <f>IF(Tabela3[[#This Row],[GOL CASA]]&lt;&gt;"",Tabela3[[#This Row],[TIME CASA]],"")</f>
        <v>#VALUE!</v>
      </c>
      <c r="B8546" t="e">
        <f>IF(Tabela3[[#This Row],[GOL FORA]]&lt;&gt;"",Tabela3[[#This Row],[TIME FORA]],"")</f>
        <v>#VALUE!</v>
      </c>
    </row>
    <row r="8547" spans="1:2">
      <c r="A8547" t="e">
        <f>IF(Tabela3[[#This Row],[GOL CASA]]&lt;&gt;"",Tabela3[[#This Row],[TIME CASA]],"")</f>
        <v>#VALUE!</v>
      </c>
      <c r="B8547" t="e">
        <f>IF(Tabela3[[#This Row],[GOL FORA]]&lt;&gt;"",Tabela3[[#This Row],[TIME FORA]],"")</f>
        <v>#VALUE!</v>
      </c>
    </row>
    <row r="8548" spans="1:2">
      <c r="A8548" t="e">
        <f>IF(Tabela3[[#This Row],[GOL CASA]]&lt;&gt;"",Tabela3[[#This Row],[TIME CASA]],"")</f>
        <v>#VALUE!</v>
      </c>
      <c r="B8548" t="e">
        <f>IF(Tabela3[[#This Row],[GOL FORA]]&lt;&gt;"",Tabela3[[#This Row],[TIME FORA]],"")</f>
        <v>#VALUE!</v>
      </c>
    </row>
    <row r="8549" spans="1:2">
      <c r="A8549" t="e">
        <f>IF(Tabela3[[#This Row],[GOL CASA]]&lt;&gt;"",Tabela3[[#This Row],[TIME CASA]],"")</f>
        <v>#VALUE!</v>
      </c>
      <c r="B8549" t="e">
        <f>IF(Tabela3[[#This Row],[GOL FORA]]&lt;&gt;"",Tabela3[[#This Row],[TIME FORA]],"")</f>
        <v>#VALUE!</v>
      </c>
    </row>
    <row r="8550" spans="1:2">
      <c r="A8550" t="e">
        <f>IF(Tabela3[[#This Row],[GOL CASA]]&lt;&gt;"",Tabela3[[#This Row],[TIME CASA]],"")</f>
        <v>#VALUE!</v>
      </c>
      <c r="B8550" t="e">
        <f>IF(Tabela3[[#This Row],[GOL FORA]]&lt;&gt;"",Tabela3[[#This Row],[TIME FORA]],"")</f>
        <v>#VALUE!</v>
      </c>
    </row>
    <row r="8551" spans="1:2">
      <c r="A8551" t="e">
        <f>IF(Tabela3[[#This Row],[GOL CASA]]&lt;&gt;"",Tabela3[[#This Row],[TIME CASA]],"")</f>
        <v>#VALUE!</v>
      </c>
      <c r="B8551" t="e">
        <f>IF(Tabela3[[#This Row],[GOL FORA]]&lt;&gt;"",Tabela3[[#This Row],[TIME FORA]],"")</f>
        <v>#VALUE!</v>
      </c>
    </row>
    <row r="8552" spans="1:2">
      <c r="A8552" t="e">
        <f>IF(Tabela3[[#This Row],[GOL CASA]]&lt;&gt;"",Tabela3[[#This Row],[TIME CASA]],"")</f>
        <v>#VALUE!</v>
      </c>
      <c r="B8552" t="e">
        <f>IF(Tabela3[[#This Row],[GOL FORA]]&lt;&gt;"",Tabela3[[#This Row],[TIME FORA]],"")</f>
        <v>#VALUE!</v>
      </c>
    </row>
    <row r="8553" spans="1:2">
      <c r="A8553" t="e">
        <f>IF(Tabela3[[#This Row],[GOL CASA]]&lt;&gt;"",Tabela3[[#This Row],[TIME CASA]],"")</f>
        <v>#VALUE!</v>
      </c>
      <c r="B8553" t="e">
        <f>IF(Tabela3[[#This Row],[GOL FORA]]&lt;&gt;"",Tabela3[[#This Row],[TIME FORA]],"")</f>
        <v>#VALUE!</v>
      </c>
    </row>
    <row r="8554" spans="1:2">
      <c r="A8554" t="e">
        <f>IF(Tabela3[[#This Row],[GOL CASA]]&lt;&gt;"",Tabela3[[#This Row],[TIME CASA]],"")</f>
        <v>#VALUE!</v>
      </c>
      <c r="B8554" t="e">
        <f>IF(Tabela3[[#This Row],[GOL FORA]]&lt;&gt;"",Tabela3[[#This Row],[TIME FORA]],"")</f>
        <v>#VALUE!</v>
      </c>
    </row>
    <row r="8555" spans="1:2">
      <c r="A8555" t="e">
        <f>IF(Tabela3[[#This Row],[GOL CASA]]&lt;&gt;"",Tabela3[[#This Row],[TIME CASA]],"")</f>
        <v>#VALUE!</v>
      </c>
      <c r="B8555" t="e">
        <f>IF(Tabela3[[#This Row],[GOL FORA]]&lt;&gt;"",Tabela3[[#This Row],[TIME FORA]],"")</f>
        <v>#VALUE!</v>
      </c>
    </row>
    <row r="8556" spans="1:2">
      <c r="A8556" t="e">
        <f>IF(Tabela3[[#This Row],[GOL CASA]]&lt;&gt;"",Tabela3[[#This Row],[TIME CASA]],"")</f>
        <v>#VALUE!</v>
      </c>
      <c r="B8556" t="e">
        <f>IF(Tabela3[[#This Row],[GOL FORA]]&lt;&gt;"",Tabela3[[#This Row],[TIME FORA]],"")</f>
        <v>#VALUE!</v>
      </c>
    </row>
    <row r="8557" spans="1:2">
      <c r="A8557" t="e">
        <f>IF(Tabela3[[#This Row],[GOL CASA]]&lt;&gt;"",Tabela3[[#This Row],[TIME CASA]],"")</f>
        <v>#VALUE!</v>
      </c>
      <c r="B8557" t="e">
        <f>IF(Tabela3[[#This Row],[GOL FORA]]&lt;&gt;"",Tabela3[[#This Row],[TIME FORA]],"")</f>
        <v>#VALUE!</v>
      </c>
    </row>
    <row r="8558" spans="1:2">
      <c r="A8558" t="e">
        <f>IF(Tabela3[[#This Row],[GOL CASA]]&lt;&gt;"",Tabela3[[#This Row],[TIME CASA]],"")</f>
        <v>#VALUE!</v>
      </c>
      <c r="B8558" t="e">
        <f>IF(Tabela3[[#This Row],[GOL FORA]]&lt;&gt;"",Tabela3[[#This Row],[TIME FORA]],"")</f>
        <v>#VALUE!</v>
      </c>
    </row>
    <row r="8559" spans="1:2">
      <c r="A8559" t="e">
        <f>IF(Tabela3[[#This Row],[GOL CASA]]&lt;&gt;"",Tabela3[[#This Row],[TIME CASA]],"")</f>
        <v>#VALUE!</v>
      </c>
      <c r="B8559" t="e">
        <f>IF(Tabela3[[#This Row],[GOL FORA]]&lt;&gt;"",Tabela3[[#This Row],[TIME FORA]],"")</f>
        <v>#VALUE!</v>
      </c>
    </row>
    <row r="8560" spans="1:2">
      <c r="A8560" t="e">
        <f>IF(Tabela3[[#This Row],[GOL CASA]]&lt;&gt;"",Tabela3[[#This Row],[TIME CASA]],"")</f>
        <v>#VALUE!</v>
      </c>
      <c r="B8560" t="e">
        <f>IF(Tabela3[[#This Row],[GOL FORA]]&lt;&gt;"",Tabela3[[#This Row],[TIME FORA]],"")</f>
        <v>#VALUE!</v>
      </c>
    </row>
    <row r="8561" spans="1:2">
      <c r="A8561" t="e">
        <f>IF(Tabela3[[#This Row],[GOL CASA]]&lt;&gt;"",Tabela3[[#This Row],[TIME CASA]],"")</f>
        <v>#VALUE!</v>
      </c>
      <c r="B8561" t="e">
        <f>IF(Tabela3[[#This Row],[GOL FORA]]&lt;&gt;"",Tabela3[[#This Row],[TIME FORA]],"")</f>
        <v>#VALUE!</v>
      </c>
    </row>
    <row r="8562" spans="1:2">
      <c r="A8562" t="e">
        <f>IF(Tabela3[[#This Row],[GOL CASA]]&lt;&gt;"",Tabela3[[#This Row],[TIME CASA]],"")</f>
        <v>#VALUE!</v>
      </c>
      <c r="B8562" t="e">
        <f>IF(Tabela3[[#This Row],[GOL FORA]]&lt;&gt;"",Tabela3[[#This Row],[TIME FORA]],"")</f>
        <v>#VALUE!</v>
      </c>
    </row>
    <row r="8563" spans="1:2">
      <c r="A8563" t="e">
        <f>IF(Tabela3[[#This Row],[GOL CASA]]&lt;&gt;"",Tabela3[[#This Row],[TIME CASA]],"")</f>
        <v>#VALUE!</v>
      </c>
      <c r="B8563" t="e">
        <f>IF(Tabela3[[#This Row],[GOL FORA]]&lt;&gt;"",Tabela3[[#This Row],[TIME FORA]],"")</f>
        <v>#VALUE!</v>
      </c>
    </row>
    <row r="8564" spans="1:2">
      <c r="A8564" t="e">
        <f>IF(Tabela3[[#This Row],[GOL CASA]]&lt;&gt;"",Tabela3[[#This Row],[TIME CASA]],"")</f>
        <v>#VALUE!</v>
      </c>
      <c r="B8564" t="e">
        <f>IF(Tabela3[[#This Row],[GOL FORA]]&lt;&gt;"",Tabela3[[#This Row],[TIME FORA]],"")</f>
        <v>#VALUE!</v>
      </c>
    </row>
    <row r="8565" spans="1:2">
      <c r="A8565" t="e">
        <f>IF(Tabela3[[#This Row],[GOL CASA]]&lt;&gt;"",Tabela3[[#This Row],[TIME CASA]],"")</f>
        <v>#VALUE!</v>
      </c>
      <c r="B8565" t="e">
        <f>IF(Tabela3[[#This Row],[GOL FORA]]&lt;&gt;"",Tabela3[[#This Row],[TIME FORA]],"")</f>
        <v>#VALUE!</v>
      </c>
    </row>
    <row r="8566" spans="1:2">
      <c r="A8566" t="e">
        <f>IF(Tabela3[[#This Row],[GOL CASA]]&lt;&gt;"",Tabela3[[#This Row],[TIME CASA]],"")</f>
        <v>#VALUE!</v>
      </c>
      <c r="B8566" t="e">
        <f>IF(Tabela3[[#This Row],[GOL FORA]]&lt;&gt;"",Tabela3[[#This Row],[TIME FORA]],"")</f>
        <v>#VALUE!</v>
      </c>
    </row>
    <row r="8567" spans="1:2">
      <c r="A8567" t="e">
        <f>IF(Tabela3[[#This Row],[GOL CASA]]&lt;&gt;"",Tabela3[[#This Row],[TIME CASA]],"")</f>
        <v>#VALUE!</v>
      </c>
      <c r="B8567" t="e">
        <f>IF(Tabela3[[#This Row],[GOL FORA]]&lt;&gt;"",Tabela3[[#This Row],[TIME FORA]],"")</f>
        <v>#VALUE!</v>
      </c>
    </row>
    <row r="8568" spans="1:2">
      <c r="A8568" t="e">
        <f>IF(Tabela3[[#This Row],[GOL CASA]]&lt;&gt;"",Tabela3[[#This Row],[TIME CASA]],"")</f>
        <v>#VALUE!</v>
      </c>
      <c r="B8568" t="e">
        <f>IF(Tabela3[[#This Row],[GOL FORA]]&lt;&gt;"",Tabela3[[#This Row],[TIME FORA]],"")</f>
        <v>#VALUE!</v>
      </c>
    </row>
    <row r="8569" spans="1:2">
      <c r="A8569" t="e">
        <f>IF(Tabela3[[#This Row],[GOL CASA]]&lt;&gt;"",Tabela3[[#This Row],[TIME CASA]],"")</f>
        <v>#VALUE!</v>
      </c>
      <c r="B8569" t="e">
        <f>IF(Tabela3[[#This Row],[GOL FORA]]&lt;&gt;"",Tabela3[[#This Row],[TIME FORA]],"")</f>
        <v>#VALUE!</v>
      </c>
    </row>
    <row r="8570" spans="1:2">
      <c r="A8570" t="e">
        <f>IF(Tabela3[[#This Row],[GOL CASA]]&lt;&gt;"",Tabela3[[#This Row],[TIME CASA]],"")</f>
        <v>#VALUE!</v>
      </c>
      <c r="B8570" t="e">
        <f>IF(Tabela3[[#This Row],[GOL FORA]]&lt;&gt;"",Tabela3[[#This Row],[TIME FORA]],"")</f>
        <v>#VALUE!</v>
      </c>
    </row>
    <row r="8571" spans="1:2">
      <c r="A8571" t="e">
        <f>IF(Tabela3[[#This Row],[GOL CASA]]&lt;&gt;"",Tabela3[[#This Row],[TIME CASA]],"")</f>
        <v>#VALUE!</v>
      </c>
      <c r="B8571" t="e">
        <f>IF(Tabela3[[#This Row],[GOL FORA]]&lt;&gt;"",Tabela3[[#This Row],[TIME FORA]],"")</f>
        <v>#VALUE!</v>
      </c>
    </row>
    <row r="8572" spans="1:2">
      <c r="A8572" t="e">
        <f>IF(Tabela3[[#This Row],[GOL CASA]]&lt;&gt;"",Tabela3[[#This Row],[TIME CASA]],"")</f>
        <v>#VALUE!</v>
      </c>
      <c r="B8572" t="e">
        <f>IF(Tabela3[[#This Row],[GOL FORA]]&lt;&gt;"",Tabela3[[#This Row],[TIME FORA]],"")</f>
        <v>#VALUE!</v>
      </c>
    </row>
    <row r="8573" spans="1:2">
      <c r="A8573" t="e">
        <f>IF(Tabela3[[#This Row],[GOL CASA]]&lt;&gt;"",Tabela3[[#This Row],[TIME CASA]],"")</f>
        <v>#VALUE!</v>
      </c>
      <c r="B8573" t="e">
        <f>IF(Tabela3[[#This Row],[GOL FORA]]&lt;&gt;"",Tabela3[[#This Row],[TIME FORA]],"")</f>
        <v>#VALUE!</v>
      </c>
    </row>
    <row r="8574" spans="1:2">
      <c r="A8574" t="e">
        <f>IF(Tabela3[[#This Row],[GOL CASA]]&lt;&gt;"",Tabela3[[#This Row],[TIME CASA]],"")</f>
        <v>#VALUE!</v>
      </c>
      <c r="B8574" t="e">
        <f>IF(Tabela3[[#This Row],[GOL FORA]]&lt;&gt;"",Tabela3[[#This Row],[TIME FORA]],"")</f>
        <v>#VALUE!</v>
      </c>
    </row>
    <row r="8575" spans="1:2">
      <c r="A8575" t="e">
        <f>IF(Tabela3[[#This Row],[GOL CASA]]&lt;&gt;"",Tabela3[[#This Row],[TIME CASA]],"")</f>
        <v>#VALUE!</v>
      </c>
      <c r="B8575" t="e">
        <f>IF(Tabela3[[#This Row],[GOL FORA]]&lt;&gt;"",Tabela3[[#This Row],[TIME FORA]],"")</f>
        <v>#VALUE!</v>
      </c>
    </row>
    <row r="8576" spans="1:2">
      <c r="A8576" t="e">
        <f>IF(Tabela3[[#This Row],[GOL CASA]]&lt;&gt;"",Tabela3[[#This Row],[TIME CASA]],"")</f>
        <v>#VALUE!</v>
      </c>
      <c r="B8576" t="e">
        <f>IF(Tabela3[[#This Row],[GOL FORA]]&lt;&gt;"",Tabela3[[#This Row],[TIME FORA]],"")</f>
        <v>#VALUE!</v>
      </c>
    </row>
    <row r="8577" spans="1:2">
      <c r="A8577" t="e">
        <f>IF(Tabela3[[#This Row],[GOL CASA]]&lt;&gt;"",Tabela3[[#This Row],[TIME CASA]],"")</f>
        <v>#VALUE!</v>
      </c>
      <c r="B8577" t="e">
        <f>IF(Tabela3[[#This Row],[GOL FORA]]&lt;&gt;"",Tabela3[[#This Row],[TIME FORA]],"")</f>
        <v>#VALUE!</v>
      </c>
    </row>
    <row r="8578" spans="1:2">
      <c r="A8578" t="e">
        <f>IF(Tabela3[[#This Row],[GOL CASA]]&lt;&gt;"",Tabela3[[#This Row],[TIME CASA]],"")</f>
        <v>#VALUE!</v>
      </c>
      <c r="B8578" t="e">
        <f>IF(Tabela3[[#This Row],[GOL FORA]]&lt;&gt;"",Tabela3[[#This Row],[TIME FORA]],"")</f>
        <v>#VALUE!</v>
      </c>
    </row>
    <row r="8579" spans="1:2">
      <c r="A8579" t="e">
        <f>IF(Tabela3[[#This Row],[GOL CASA]]&lt;&gt;"",Tabela3[[#This Row],[TIME CASA]],"")</f>
        <v>#VALUE!</v>
      </c>
      <c r="B8579" t="e">
        <f>IF(Tabela3[[#This Row],[GOL FORA]]&lt;&gt;"",Tabela3[[#This Row],[TIME FORA]],"")</f>
        <v>#VALUE!</v>
      </c>
    </row>
    <row r="8580" spans="1:2">
      <c r="A8580" t="e">
        <f>IF(Tabela3[[#This Row],[GOL CASA]]&lt;&gt;"",Tabela3[[#This Row],[TIME CASA]],"")</f>
        <v>#VALUE!</v>
      </c>
      <c r="B8580" t="e">
        <f>IF(Tabela3[[#This Row],[GOL FORA]]&lt;&gt;"",Tabela3[[#This Row],[TIME FORA]],"")</f>
        <v>#VALUE!</v>
      </c>
    </row>
    <row r="8581" spans="1:2">
      <c r="A8581" t="e">
        <f>IF(Tabela3[[#This Row],[GOL CASA]]&lt;&gt;"",Tabela3[[#This Row],[TIME CASA]],"")</f>
        <v>#VALUE!</v>
      </c>
      <c r="B8581" t="e">
        <f>IF(Tabela3[[#This Row],[GOL FORA]]&lt;&gt;"",Tabela3[[#This Row],[TIME FORA]],"")</f>
        <v>#VALUE!</v>
      </c>
    </row>
    <row r="8582" spans="1:2">
      <c r="A8582" t="e">
        <f>IF(Tabela3[[#This Row],[GOL CASA]]&lt;&gt;"",Tabela3[[#This Row],[TIME CASA]],"")</f>
        <v>#VALUE!</v>
      </c>
      <c r="B8582" t="e">
        <f>IF(Tabela3[[#This Row],[GOL FORA]]&lt;&gt;"",Tabela3[[#This Row],[TIME FORA]],"")</f>
        <v>#VALUE!</v>
      </c>
    </row>
    <row r="8583" spans="1:2">
      <c r="A8583" t="e">
        <f>IF(Tabela3[[#This Row],[GOL CASA]]&lt;&gt;"",Tabela3[[#This Row],[TIME CASA]],"")</f>
        <v>#VALUE!</v>
      </c>
      <c r="B8583" t="e">
        <f>IF(Tabela3[[#This Row],[GOL FORA]]&lt;&gt;"",Tabela3[[#This Row],[TIME FORA]],"")</f>
        <v>#VALUE!</v>
      </c>
    </row>
    <row r="8584" spans="1:2">
      <c r="A8584" t="e">
        <f>IF(Tabela3[[#This Row],[GOL CASA]]&lt;&gt;"",Tabela3[[#This Row],[TIME CASA]],"")</f>
        <v>#VALUE!</v>
      </c>
      <c r="B8584" t="e">
        <f>IF(Tabela3[[#This Row],[GOL FORA]]&lt;&gt;"",Tabela3[[#This Row],[TIME FORA]],"")</f>
        <v>#VALUE!</v>
      </c>
    </row>
    <row r="8585" spans="1:2">
      <c r="A8585" t="e">
        <f>IF(Tabela3[[#This Row],[GOL CASA]]&lt;&gt;"",Tabela3[[#This Row],[TIME CASA]],"")</f>
        <v>#VALUE!</v>
      </c>
      <c r="B8585" t="e">
        <f>IF(Tabela3[[#This Row],[GOL FORA]]&lt;&gt;"",Tabela3[[#This Row],[TIME FORA]],"")</f>
        <v>#VALUE!</v>
      </c>
    </row>
    <row r="8586" spans="1:2">
      <c r="A8586" t="e">
        <f>IF(Tabela3[[#This Row],[GOL CASA]]&lt;&gt;"",Tabela3[[#This Row],[TIME CASA]],"")</f>
        <v>#VALUE!</v>
      </c>
      <c r="B8586" t="e">
        <f>IF(Tabela3[[#This Row],[GOL FORA]]&lt;&gt;"",Tabela3[[#This Row],[TIME FORA]],"")</f>
        <v>#VALUE!</v>
      </c>
    </row>
    <row r="8587" spans="1:2">
      <c r="A8587" t="e">
        <f>IF(Tabela3[[#This Row],[GOL CASA]]&lt;&gt;"",Tabela3[[#This Row],[TIME CASA]],"")</f>
        <v>#VALUE!</v>
      </c>
      <c r="B8587" t="e">
        <f>IF(Tabela3[[#This Row],[GOL FORA]]&lt;&gt;"",Tabela3[[#This Row],[TIME FORA]],"")</f>
        <v>#VALUE!</v>
      </c>
    </row>
    <row r="8588" spans="1:2">
      <c r="A8588" t="e">
        <f>IF(Tabela3[[#This Row],[GOL CASA]]&lt;&gt;"",Tabela3[[#This Row],[TIME CASA]],"")</f>
        <v>#VALUE!</v>
      </c>
      <c r="B8588" t="e">
        <f>IF(Tabela3[[#This Row],[GOL FORA]]&lt;&gt;"",Tabela3[[#This Row],[TIME FORA]],"")</f>
        <v>#VALUE!</v>
      </c>
    </row>
    <row r="8589" spans="1:2">
      <c r="A8589" t="e">
        <f>IF(Tabela3[[#This Row],[GOL CASA]]&lt;&gt;"",Tabela3[[#This Row],[TIME CASA]],"")</f>
        <v>#VALUE!</v>
      </c>
      <c r="B8589" t="e">
        <f>IF(Tabela3[[#This Row],[GOL FORA]]&lt;&gt;"",Tabela3[[#This Row],[TIME FORA]],"")</f>
        <v>#VALUE!</v>
      </c>
    </row>
    <row r="8590" spans="1:2">
      <c r="A8590" t="e">
        <f>IF(Tabela3[[#This Row],[GOL CASA]]&lt;&gt;"",Tabela3[[#This Row],[TIME CASA]],"")</f>
        <v>#VALUE!</v>
      </c>
      <c r="B8590" t="e">
        <f>IF(Tabela3[[#This Row],[GOL FORA]]&lt;&gt;"",Tabela3[[#This Row],[TIME FORA]],"")</f>
        <v>#VALUE!</v>
      </c>
    </row>
    <row r="8591" spans="1:2">
      <c r="A8591" t="e">
        <f>IF(Tabela3[[#This Row],[GOL CASA]]&lt;&gt;"",Tabela3[[#This Row],[TIME CASA]],"")</f>
        <v>#VALUE!</v>
      </c>
      <c r="B8591" t="e">
        <f>IF(Tabela3[[#This Row],[GOL FORA]]&lt;&gt;"",Tabela3[[#This Row],[TIME FORA]],"")</f>
        <v>#VALUE!</v>
      </c>
    </row>
    <row r="8592" spans="1:2">
      <c r="A8592" t="e">
        <f>IF(Tabela3[[#This Row],[GOL CASA]]&lt;&gt;"",Tabela3[[#This Row],[TIME CASA]],"")</f>
        <v>#VALUE!</v>
      </c>
      <c r="B8592" t="e">
        <f>IF(Tabela3[[#This Row],[GOL FORA]]&lt;&gt;"",Tabela3[[#This Row],[TIME FORA]],"")</f>
        <v>#VALUE!</v>
      </c>
    </row>
    <row r="8593" spans="1:2">
      <c r="A8593" t="e">
        <f>IF(Tabela3[[#This Row],[GOL CASA]]&lt;&gt;"",Tabela3[[#This Row],[TIME CASA]],"")</f>
        <v>#VALUE!</v>
      </c>
      <c r="B8593" t="e">
        <f>IF(Tabela3[[#This Row],[GOL FORA]]&lt;&gt;"",Tabela3[[#This Row],[TIME FORA]],"")</f>
        <v>#VALUE!</v>
      </c>
    </row>
    <row r="8594" spans="1:2">
      <c r="A8594" t="e">
        <f>IF(Tabela3[[#This Row],[GOL CASA]]&lt;&gt;"",Tabela3[[#This Row],[TIME CASA]],"")</f>
        <v>#VALUE!</v>
      </c>
      <c r="B8594" t="e">
        <f>IF(Tabela3[[#This Row],[GOL FORA]]&lt;&gt;"",Tabela3[[#This Row],[TIME FORA]],"")</f>
        <v>#VALUE!</v>
      </c>
    </row>
    <row r="8595" spans="1:2">
      <c r="A8595" t="e">
        <f>IF(Tabela3[[#This Row],[GOL CASA]]&lt;&gt;"",Tabela3[[#This Row],[TIME CASA]],"")</f>
        <v>#VALUE!</v>
      </c>
      <c r="B8595" t="e">
        <f>IF(Tabela3[[#This Row],[GOL FORA]]&lt;&gt;"",Tabela3[[#This Row],[TIME FORA]],"")</f>
        <v>#VALUE!</v>
      </c>
    </row>
    <row r="8596" spans="1:2">
      <c r="A8596" t="e">
        <f>IF(Tabela3[[#This Row],[GOL CASA]]&lt;&gt;"",Tabela3[[#This Row],[TIME CASA]],"")</f>
        <v>#VALUE!</v>
      </c>
      <c r="B8596" t="e">
        <f>IF(Tabela3[[#This Row],[GOL FORA]]&lt;&gt;"",Tabela3[[#This Row],[TIME FORA]],"")</f>
        <v>#VALUE!</v>
      </c>
    </row>
    <row r="8597" spans="1:2">
      <c r="A8597" t="e">
        <f>IF(Tabela3[[#This Row],[GOL CASA]]&lt;&gt;"",Tabela3[[#This Row],[TIME CASA]],"")</f>
        <v>#VALUE!</v>
      </c>
      <c r="B8597" t="e">
        <f>IF(Tabela3[[#This Row],[GOL FORA]]&lt;&gt;"",Tabela3[[#This Row],[TIME FORA]],"")</f>
        <v>#VALUE!</v>
      </c>
    </row>
    <row r="8598" spans="1:2">
      <c r="A8598" t="e">
        <f>IF(Tabela3[[#This Row],[GOL CASA]]&lt;&gt;"",Tabela3[[#This Row],[TIME CASA]],"")</f>
        <v>#VALUE!</v>
      </c>
      <c r="B8598" t="e">
        <f>IF(Tabela3[[#This Row],[GOL FORA]]&lt;&gt;"",Tabela3[[#This Row],[TIME FORA]],"")</f>
        <v>#VALUE!</v>
      </c>
    </row>
    <row r="8599" spans="1:2">
      <c r="A8599" t="e">
        <f>IF(Tabela3[[#This Row],[GOL CASA]]&lt;&gt;"",Tabela3[[#This Row],[TIME CASA]],"")</f>
        <v>#VALUE!</v>
      </c>
      <c r="B8599" t="e">
        <f>IF(Tabela3[[#This Row],[GOL FORA]]&lt;&gt;"",Tabela3[[#This Row],[TIME FORA]],"")</f>
        <v>#VALUE!</v>
      </c>
    </row>
    <row r="8600" spans="1:2">
      <c r="A8600" t="e">
        <f>IF(Tabela3[[#This Row],[GOL CASA]]&lt;&gt;"",Tabela3[[#This Row],[TIME CASA]],"")</f>
        <v>#VALUE!</v>
      </c>
      <c r="B8600" t="e">
        <f>IF(Tabela3[[#This Row],[GOL FORA]]&lt;&gt;"",Tabela3[[#This Row],[TIME FORA]],"")</f>
        <v>#VALUE!</v>
      </c>
    </row>
    <row r="8601" spans="1:2">
      <c r="A8601" t="e">
        <f>IF(Tabela3[[#This Row],[GOL CASA]]&lt;&gt;"",Tabela3[[#This Row],[TIME CASA]],"")</f>
        <v>#VALUE!</v>
      </c>
      <c r="B8601" t="e">
        <f>IF(Tabela3[[#This Row],[GOL FORA]]&lt;&gt;"",Tabela3[[#This Row],[TIME FORA]],"")</f>
        <v>#VALUE!</v>
      </c>
    </row>
    <row r="8602" spans="1:2">
      <c r="A8602" t="e">
        <f>IF(Tabela3[[#This Row],[GOL CASA]]&lt;&gt;"",Tabela3[[#This Row],[TIME CASA]],"")</f>
        <v>#VALUE!</v>
      </c>
      <c r="B8602" t="e">
        <f>IF(Tabela3[[#This Row],[GOL FORA]]&lt;&gt;"",Tabela3[[#This Row],[TIME FORA]],"")</f>
        <v>#VALUE!</v>
      </c>
    </row>
    <row r="8603" spans="1:2">
      <c r="A8603" t="e">
        <f>IF(Tabela3[[#This Row],[GOL CASA]]&lt;&gt;"",Tabela3[[#This Row],[TIME CASA]],"")</f>
        <v>#VALUE!</v>
      </c>
      <c r="B8603" t="e">
        <f>IF(Tabela3[[#This Row],[GOL FORA]]&lt;&gt;"",Tabela3[[#This Row],[TIME FORA]],"")</f>
        <v>#VALUE!</v>
      </c>
    </row>
    <row r="8604" spans="1:2">
      <c r="A8604" t="e">
        <f>IF(Tabela3[[#This Row],[GOL CASA]]&lt;&gt;"",Tabela3[[#This Row],[TIME CASA]],"")</f>
        <v>#VALUE!</v>
      </c>
      <c r="B8604" t="e">
        <f>IF(Tabela3[[#This Row],[GOL FORA]]&lt;&gt;"",Tabela3[[#This Row],[TIME FORA]],"")</f>
        <v>#VALUE!</v>
      </c>
    </row>
    <row r="8605" spans="1:2">
      <c r="A8605" t="e">
        <f>IF(Tabela3[[#This Row],[GOL CASA]]&lt;&gt;"",Tabela3[[#This Row],[TIME CASA]],"")</f>
        <v>#VALUE!</v>
      </c>
      <c r="B8605" t="e">
        <f>IF(Tabela3[[#This Row],[GOL FORA]]&lt;&gt;"",Tabela3[[#This Row],[TIME FORA]],"")</f>
        <v>#VALUE!</v>
      </c>
    </row>
    <row r="8606" spans="1:2">
      <c r="A8606" t="e">
        <f>IF(Tabela3[[#This Row],[GOL CASA]]&lt;&gt;"",Tabela3[[#This Row],[TIME CASA]],"")</f>
        <v>#VALUE!</v>
      </c>
      <c r="B8606" t="e">
        <f>IF(Tabela3[[#This Row],[GOL FORA]]&lt;&gt;"",Tabela3[[#This Row],[TIME FORA]],"")</f>
        <v>#VALUE!</v>
      </c>
    </row>
    <row r="8607" spans="1:2">
      <c r="A8607" t="e">
        <f>IF(Tabela3[[#This Row],[GOL CASA]]&lt;&gt;"",Tabela3[[#This Row],[TIME CASA]],"")</f>
        <v>#VALUE!</v>
      </c>
      <c r="B8607" t="e">
        <f>IF(Tabela3[[#This Row],[GOL FORA]]&lt;&gt;"",Tabela3[[#This Row],[TIME FORA]],"")</f>
        <v>#VALUE!</v>
      </c>
    </row>
    <row r="8608" spans="1:2">
      <c r="A8608" t="e">
        <f>IF(Tabela3[[#This Row],[GOL CASA]]&lt;&gt;"",Tabela3[[#This Row],[TIME CASA]],"")</f>
        <v>#VALUE!</v>
      </c>
      <c r="B8608" t="e">
        <f>IF(Tabela3[[#This Row],[GOL FORA]]&lt;&gt;"",Tabela3[[#This Row],[TIME FORA]],"")</f>
        <v>#VALUE!</v>
      </c>
    </row>
    <row r="8609" spans="1:2">
      <c r="A8609" t="e">
        <f>IF(Tabela3[[#This Row],[GOL CASA]]&lt;&gt;"",Tabela3[[#This Row],[TIME CASA]],"")</f>
        <v>#VALUE!</v>
      </c>
      <c r="B8609" t="e">
        <f>IF(Tabela3[[#This Row],[GOL FORA]]&lt;&gt;"",Tabela3[[#This Row],[TIME FORA]],"")</f>
        <v>#VALUE!</v>
      </c>
    </row>
    <row r="8610" spans="1:2">
      <c r="A8610" t="e">
        <f>IF(Tabela3[[#This Row],[GOL CASA]]&lt;&gt;"",Tabela3[[#This Row],[TIME CASA]],"")</f>
        <v>#VALUE!</v>
      </c>
      <c r="B8610" t="e">
        <f>IF(Tabela3[[#This Row],[GOL FORA]]&lt;&gt;"",Tabela3[[#This Row],[TIME FORA]],"")</f>
        <v>#VALUE!</v>
      </c>
    </row>
    <row r="8611" spans="1:2">
      <c r="A8611" t="e">
        <f>IF(Tabela3[[#This Row],[GOL CASA]]&lt;&gt;"",Tabela3[[#This Row],[TIME CASA]],"")</f>
        <v>#VALUE!</v>
      </c>
      <c r="B8611" t="e">
        <f>IF(Tabela3[[#This Row],[GOL FORA]]&lt;&gt;"",Tabela3[[#This Row],[TIME FORA]],"")</f>
        <v>#VALUE!</v>
      </c>
    </row>
    <row r="8612" spans="1:2">
      <c r="A8612" t="e">
        <f>IF(Tabela3[[#This Row],[GOL CASA]]&lt;&gt;"",Tabela3[[#This Row],[TIME CASA]],"")</f>
        <v>#VALUE!</v>
      </c>
      <c r="B8612" t="e">
        <f>IF(Tabela3[[#This Row],[GOL FORA]]&lt;&gt;"",Tabela3[[#This Row],[TIME FORA]],"")</f>
        <v>#VALUE!</v>
      </c>
    </row>
    <row r="8613" spans="1:2">
      <c r="A8613" t="e">
        <f>IF(Tabela3[[#This Row],[GOL CASA]]&lt;&gt;"",Tabela3[[#This Row],[TIME CASA]],"")</f>
        <v>#VALUE!</v>
      </c>
      <c r="B8613" t="e">
        <f>IF(Tabela3[[#This Row],[GOL FORA]]&lt;&gt;"",Tabela3[[#This Row],[TIME FORA]],"")</f>
        <v>#VALUE!</v>
      </c>
    </row>
    <row r="8614" spans="1:2">
      <c r="A8614" t="e">
        <f>IF(Tabela3[[#This Row],[GOL CASA]]&lt;&gt;"",Tabela3[[#This Row],[TIME CASA]],"")</f>
        <v>#VALUE!</v>
      </c>
      <c r="B8614" t="e">
        <f>IF(Tabela3[[#This Row],[GOL FORA]]&lt;&gt;"",Tabela3[[#This Row],[TIME FORA]],"")</f>
        <v>#VALUE!</v>
      </c>
    </row>
    <row r="8615" spans="1:2">
      <c r="A8615" t="e">
        <f>IF(Tabela3[[#This Row],[GOL CASA]]&lt;&gt;"",Tabela3[[#This Row],[TIME CASA]],"")</f>
        <v>#VALUE!</v>
      </c>
      <c r="B8615" t="e">
        <f>IF(Tabela3[[#This Row],[GOL FORA]]&lt;&gt;"",Tabela3[[#This Row],[TIME FORA]],"")</f>
        <v>#VALUE!</v>
      </c>
    </row>
    <row r="8616" spans="1:2">
      <c r="A8616" t="e">
        <f>IF(Tabela3[[#This Row],[GOL CASA]]&lt;&gt;"",Tabela3[[#This Row],[TIME CASA]],"")</f>
        <v>#VALUE!</v>
      </c>
      <c r="B8616" t="e">
        <f>IF(Tabela3[[#This Row],[GOL FORA]]&lt;&gt;"",Tabela3[[#This Row],[TIME FORA]],"")</f>
        <v>#VALUE!</v>
      </c>
    </row>
    <row r="8617" spans="1:2">
      <c r="A8617" t="e">
        <f>IF(Tabela3[[#This Row],[GOL CASA]]&lt;&gt;"",Tabela3[[#This Row],[TIME CASA]],"")</f>
        <v>#VALUE!</v>
      </c>
      <c r="B8617" t="e">
        <f>IF(Tabela3[[#This Row],[GOL FORA]]&lt;&gt;"",Tabela3[[#This Row],[TIME FORA]],"")</f>
        <v>#VALUE!</v>
      </c>
    </row>
    <row r="8618" spans="1:2">
      <c r="A8618" t="e">
        <f>IF(Tabela3[[#This Row],[GOL CASA]]&lt;&gt;"",Tabela3[[#This Row],[TIME CASA]],"")</f>
        <v>#VALUE!</v>
      </c>
      <c r="B8618" t="e">
        <f>IF(Tabela3[[#This Row],[GOL FORA]]&lt;&gt;"",Tabela3[[#This Row],[TIME FORA]],"")</f>
        <v>#VALUE!</v>
      </c>
    </row>
    <row r="8619" spans="1:2">
      <c r="A8619" t="e">
        <f>IF(Tabela3[[#This Row],[GOL CASA]]&lt;&gt;"",Tabela3[[#This Row],[TIME CASA]],"")</f>
        <v>#VALUE!</v>
      </c>
      <c r="B8619" t="e">
        <f>IF(Tabela3[[#This Row],[GOL FORA]]&lt;&gt;"",Tabela3[[#This Row],[TIME FORA]],"")</f>
        <v>#VALUE!</v>
      </c>
    </row>
    <row r="8620" spans="1:2">
      <c r="A8620" t="e">
        <f>IF(Tabela3[[#This Row],[GOL CASA]]&lt;&gt;"",Tabela3[[#This Row],[TIME CASA]],"")</f>
        <v>#VALUE!</v>
      </c>
      <c r="B8620" t="e">
        <f>IF(Tabela3[[#This Row],[GOL FORA]]&lt;&gt;"",Tabela3[[#This Row],[TIME FORA]],"")</f>
        <v>#VALUE!</v>
      </c>
    </row>
    <row r="8621" spans="1:2">
      <c r="A8621" t="e">
        <f>IF(Tabela3[[#This Row],[GOL CASA]]&lt;&gt;"",Tabela3[[#This Row],[TIME CASA]],"")</f>
        <v>#VALUE!</v>
      </c>
      <c r="B8621" t="e">
        <f>IF(Tabela3[[#This Row],[GOL FORA]]&lt;&gt;"",Tabela3[[#This Row],[TIME FORA]],"")</f>
        <v>#VALUE!</v>
      </c>
    </row>
    <row r="8622" spans="1:2">
      <c r="A8622" t="e">
        <f>IF(Tabela3[[#This Row],[GOL CASA]]&lt;&gt;"",Tabela3[[#This Row],[TIME CASA]],"")</f>
        <v>#VALUE!</v>
      </c>
      <c r="B8622" t="e">
        <f>IF(Tabela3[[#This Row],[GOL FORA]]&lt;&gt;"",Tabela3[[#This Row],[TIME FORA]],"")</f>
        <v>#VALUE!</v>
      </c>
    </row>
    <row r="8623" spans="1:2">
      <c r="A8623" t="e">
        <f>IF(Tabela3[[#This Row],[GOL CASA]]&lt;&gt;"",Tabela3[[#This Row],[TIME CASA]],"")</f>
        <v>#VALUE!</v>
      </c>
      <c r="B8623" t="e">
        <f>IF(Tabela3[[#This Row],[GOL FORA]]&lt;&gt;"",Tabela3[[#This Row],[TIME FORA]],"")</f>
        <v>#VALUE!</v>
      </c>
    </row>
    <row r="8624" spans="1:2">
      <c r="A8624" t="e">
        <f>IF(Tabela3[[#This Row],[GOL CASA]]&lt;&gt;"",Tabela3[[#This Row],[TIME CASA]],"")</f>
        <v>#VALUE!</v>
      </c>
      <c r="B8624" t="e">
        <f>IF(Tabela3[[#This Row],[GOL FORA]]&lt;&gt;"",Tabela3[[#This Row],[TIME FORA]],"")</f>
        <v>#VALUE!</v>
      </c>
    </row>
    <row r="8625" spans="1:2">
      <c r="A8625" t="e">
        <f>IF(Tabela3[[#This Row],[GOL CASA]]&lt;&gt;"",Tabela3[[#This Row],[TIME CASA]],"")</f>
        <v>#VALUE!</v>
      </c>
      <c r="B8625" t="e">
        <f>IF(Tabela3[[#This Row],[GOL FORA]]&lt;&gt;"",Tabela3[[#This Row],[TIME FORA]],"")</f>
        <v>#VALUE!</v>
      </c>
    </row>
    <row r="8626" spans="1:2">
      <c r="A8626" t="e">
        <f>IF(Tabela3[[#This Row],[GOL CASA]]&lt;&gt;"",Tabela3[[#This Row],[TIME CASA]],"")</f>
        <v>#VALUE!</v>
      </c>
      <c r="B8626" t="e">
        <f>IF(Tabela3[[#This Row],[GOL FORA]]&lt;&gt;"",Tabela3[[#This Row],[TIME FORA]],"")</f>
        <v>#VALUE!</v>
      </c>
    </row>
    <row r="8627" spans="1:2">
      <c r="A8627" t="e">
        <f>IF(Tabela3[[#This Row],[GOL CASA]]&lt;&gt;"",Tabela3[[#This Row],[TIME CASA]],"")</f>
        <v>#VALUE!</v>
      </c>
      <c r="B8627" t="e">
        <f>IF(Tabela3[[#This Row],[GOL FORA]]&lt;&gt;"",Tabela3[[#This Row],[TIME FORA]],"")</f>
        <v>#VALUE!</v>
      </c>
    </row>
    <row r="8628" spans="1:2">
      <c r="A8628" t="e">
        <f>IF(Tabela3[[#This Row],[GOL CASA]]&lt;&gt;"",Tabela3[[#This Row],[TIME CASA]],"")</f>
        <v>#VALUE!</v>
      </c>
      <c r="B8628" t="e">
        <f>IF(Tabela3[[#This Row],[GOL FORA]]&lt;&gt;"",Tabela3[[#This Row],[TIME FORA]],"")</f>
        <v>#VALUE!</v>
      </c>
    </row>
    <row r="8629" spans="1:2">
      <c r="A8629" t="e">
        <f>IF(Tabela3[[#This Row],[GOL CASA]]&lt;&gt;"",Tabela3[[#This Row],[TIME CASA]],"")</f>
        <v>#VALUE!</v>
      </c>
      <c r="B8629" t="e">
        <f>IF(Tabela3[[#This Row],[GOL FORA]]&lt;&gt;"",Tabela3[[#This Row],[TIME FORA]],"")</f>
        <v>#VALUE!</v>
      </c>
    </row>
    <row r="8630" spans="1:2">
      <c r="A8630" t="e">
        <f>IF(Tabela3[[#This Row],[GOL CASA]]&lt;&gt;"",Tabela3[[#This Row],[TIME CASA]],"")</f>
        <v>#VALUE!</v>
      </c>
      <c r="B8630" t="e">
        <f>IF(Tabela3[[#This Row],[GOL FORA]]&lt;&gt;"",Tabela3[[#This Row],[TIME FORA]],"")</f>
        <v>#VALUE!</v>
      </c>
    </row>
    <row r="8631" spans="1:2">
      <c r="A8631" t="e">
        <f>IF(Tabela3[[#This Row],[GOL CASA]]&lt;&gt;"",Tabela3[[#This Row],[TIME CASA]],"")</f>
        <v>#VALUE!</v>
      </c>
      <c r="B8631" t="e">
        <f>IF(Tabela3[[#This Row],[GOL FORA]]&lt;&gt;"",Tabela3[[#This Row],[TIME FORA]],"")</f>
        <v>#VALUE!</v>
      </c>
    </row>
    <row r="8632" spans="1:2">
      <c r="A8632" t="e">
        <f>IF(Tabela3[[#This Row],[GOL CASA]]&lt;&gt;"",Tabela3[[#This Row],[TIME CASA]],"")</f>
        <v>#VALUE!</v>
      </c>
      <c r="B8632" t="e">
        <f>IF(Tabela3[[#This Row],[GOL FORA]]&lt;&gt;"",Tabela3[[#This Row],[TIME FORA]],"")</f>
        <v>#VALUE!</v>
      </c>
    </row>
    <row r="8633" spans="1:2">
      <c r="A8633" t="e">
        <f>IF(Tabela3[[#This Row],[GOL CASA]]&lt;&gt;"",Tabela3[[#This Row],[TIME CASA]],"")</f>
        <v>#VALUE!</v>
      </c>
      <c r="B8633" t="e">
        <f>IF(Tabela3[[#This Row],[GOL FORA]]&lt;&gt;"",Tabela3[[#This Row],[TIME FORA]],"")</f>
        <v>#VALUE!</v>
      </c>
    </row>
    <row r="8634" spans="1:2">
      <c r="A8634" t="e">
        <f>IF(Tabela3[[#This Row],[GOL CASA]]&lt;&gt;"",Tabela3[[#This Row],[TIME CASA]],"")</f>
        <v>#VALUE!</v>
      </c>
      <c r="B8634" t="e">
        <f>IF(Tabela3[[#This Row],[GOL FORA]]&lt;&gt;"",Tabela3[[#This Row],[TIME FORA]],"")</f>
        <v>#VALUE!</v>
      </c>
    </row>
    <row r="8635" spans="1:2">
      <c r="A8635" t="e">
        <f>IF(Tabela3[[#This Row],[GOL CASA]]&lt;&gt;"",Tabela3[[#This Row],[TIME CASA]],"")</f>
        <v>#VALUE!</v>
      </c>
      <c r="B8635" t="e">
        <f>IF(Tabela3[[#This Row],[GOL FORA]]&lt;&gt;"",Tabela3[[#This Row],[TIME FORA]],"")</f>
        <v>#VALUE!</v>
      </c>
    </row>
    <row r="8636" spans="1:2">
      <c r="A8636" t="e">
        <f>IF(Tabela3[[#This Row],[GOL CASA]]&lt;&gt;"",Tabela3[[#This Row],[TIME CASA]],"")</f>
        <v>#VALUE!</v>
      </c>
      <c r="B8636" t="e">
        <f>IF(Tabela3[[#This Row],[GOL FORA]]&lt;&gt;"",Tabela3[[#This Row],[TIME FORA]],"")</f>
        <v>#VALUE!</v>
      </c>
    </row>
    <row r="8637" spans="1:2">
      <c r="A8637" t="e">
        <f>IF(Tabela3[[#This Row],[GOL CASA]]&lt;&gt;"",Tabela3[[#This Row],[TIME CASA]],"")</f>
        <v>#VALUE!</v>
      </c>
      <c r="B8637" t="e">
        <f>IF(Tabela3[[#This Row],[GOL FORA]]&lt;&gt;"",Tabela3[[#This Row],[TIME FORA]],"")</f>
        <v>#VALUE!</v>
      </c>
    </row>
    <row r="8638" spans="1:2">
      <c r="A8638" t="e">
        <f>IF(Tabela3[[#This Row],[GOL CASA]]&lt;&gt;"",Tabela3[[#This Row],[TIME CASA]],"")</f>
        <v>#VALUE!</v>
      </c>
      <c r="B8638" t="e">
        <f>IF(Tabela3[[#This Row],[GOL FORA]]&lt;&gt;"",Tabela3[[#This Row],[TIME FORA]],"")</f>
        <v>#VALUE!</v>
      </c>
    </row>
    <row r="8639" spans="1:2">
      <c r="A8639" t="e">
        <f>IF(Tabela3[[#This Row],[GOL CASA]]&lt;&gt;"",Tabela3[[#This Row],[TIME CASA]],"")</f>
        <v>#VALUE!</v>
      </c>
      <c r="B8639" t="e">
        <f>IF(Tabela3[[#This Row],[GOL FORA]]&lt;&gt;"",Tabela3[[#This Row],[TIME FORA]],"")</f>
        <v>#VALUE!</v>
      </c>
    </row>
    <row r="8640" spans="1:2">
      <c r="A8640" t="e">
        <f>IF(Tabela3[[#This Row],[GOL CASA]]&lt;&gt;"",Tabela3[[#This Row],[TIME CASA]],"")</f>
        <v>#VALUE!</v>
      </c>
      <c r="B8640" t="e">
        <f>IF(Tabela3[[#This Row],[GOL FORA]]&lt;&gt;"",Tabela3[[#This Row],[TIME FORA]],"")</f>
        <v>#VALUE!</v>
      </c>
    </row>
    <row r="8641" spans="1:2">
      <c r="A8641" t="e">
        <f>IF(Tabela3[[#This Row],[GOL CASA]]&lt;&gt;"",Tabela3[[#This Row],[TIME CASA]],"")</f>
        <v>#VALUE!</v>
      </c>
      <c r="B8641" t="e">
        <f>IF(Tabela3[[#This Row],[GOL FORA]]&lt;&gt;"",Tabela3[[#This Row],[TIME FORA]],"")</f>
        <v>#VALUE!</v>
      </c>
    </row>
    <row r="8642" spans="1:2">
      <c r="A8642" t="e">
        <f>IF(Tabela3[[#This Row],[GOL CASA]]&lt;&gt;"",Tabela3[[#This Row],[TIME CASA]],"")</f>
        <v>#VALUE!</v>
      </c>
      <c r="B8642" t="e">
        <f>IF(Tabela3[[#This Row],[GOL FORA]]&lt;&gt;"",Tabela3[[#This Row],[TIME FORA]],"")</f>
        <v>#VALUE!</v>
      </c>
    </row>
    <row r="8643" spans="1:2">
      <c r="A8643" t="e">
        <f>IF(Tabela3[[#This Row],[GOL CASA]]&lt;&gt;"",Tabela3[[#This Row],[TIME CASA]],"")</f>
        <v>#VALUE!</v>
      </c>
      <c r="B8643" t="e">
        <f>IF(Tabela3[[#This Row],[GOL FORA]]&lt;&gt;"",Tabela3[[#This Row],[TIME FORA]],"")</f>
        <v>#VALUE!</v>
      </c>
    </row>
    <row r="8644" spans="1:2">
      <c r="A8644" t="e">
        <f>IF(Tabela3[[#This Row],[GOL CASA]]&lt;&gt;"",Tabela3[[#This Row],[TIME CASA]],"")</f>
        <v>#VALUE!</v>
      </c>
      <c r="B8644" t="e">
        <f>IF(Tabela3[[#This Row],[GOL FORA]]&lt;&gt;"",Tabela3[[#This Row],[TIME FORA]],"")</f>
        <v>#VALUE!</v>
      </c>
    </row>
    <row r="8645" spans="1:2">
      <c r="A8645" t="e">
        <f>IF(Tabela3[[#This Row],[GOL CASA]]&lt;&gt;"",Tabela3[[#This Row],[TIME CASA]],"")</f>
        <v>#VALUE!</v>
      </c>
      <c r="B8645" t="e">
        <f>IF(Tabela3[[#This Row],[GOL FORA]]&lt;&gt;"",Tabela3[[#This Row],[TIME FORA]],"")</f>
        <v>#VALUE!</v>
      </c>
    </row>
    <row r="8646" spans="1:2">
      <c r="A8646" t="e">
        <f>IF(Tabela3[[#This Row],[GOL CASA]]&lt;&gt;"",Tabela3[[#This Row],[TIME CASA]],"")</f>
        <v>#VALUE!</v>
      </c>
      <c r="B8646" t="e">
        <f>IF(Tabela3[[#This Row],[GOL FORA]]&lt;&gt;"",Tabela3[[#This Row],[TIME FORA]],"")</f>
        <v>#VALUE!</v>
      </c>
    </row>
    <row r="8647" spans="1:2">
      <c r="A8647" t="e">
        <f>IF(Tabela3[[#This Row],[GOL CASA]]&lt;&gt;"",Tabela3[[#This Row],[TIME CASA]],"")</f>
        <v>#VALUE!</v>
      </c>
      <c r="B8647" t="e">
        <f>IF(Tabela3[[#This Row],[GOL FORA]]&lt;&gt;"",Tabela3[[#This Row],[TIME FORA]],"")</f>
        <v>#VALUE!</v>
      </c>
    </row>
    <row r="8648" spans="1:2">
      <c r="A8648" t="e">
        <f>IF(Tabela3[[#This Row],[GOL CASA]]&lt;&gt;"",Tabela3[[#This Row],[TIME CASA]],"")</f>
        <v>#VALUE!</v>
      </c>
      <c r="B8648" t="e">
        <f>IF(Tabela3[[#This Row],[GOL FORA]]&lt;&gt;"",Tabela3[[#This Row],[TIME FORA]],"")</f>
        <v>#VALUE!</v>
      </c>
    </row>
    <row r="8649" spans="1:2">
      <c r="A8649" t="e">
        <f>IF(Tabela3[[#This Row],[GOL CASA]]&lt;&gt;"",Tabela3[[#This Row],[TIME CASA]],"")</f>
        <v>#VALUE!</v>
      </c>
      <c r="B8649" t="e">
        <f>IF(Tabela3[[#This Row],[GOL FORA]]&lt;&gt;"",Tabela3[[#This Row],[TIME FORA]],"")</f>
        <v>#VALUE!</v>
      </c>
    </row>
    <row r="8650" spans="1:2">
      <c r="A8650" t="e">
        <f>IF(Tabela3[[#This Row],[GOL CASA]]&lt;&gt;"",Tabela3[[#This Row],[TIME CASA]],"")</f>
        <v>#VALUE!</v>
      </c>
      <c r="B8650" t="e">
        <f>IF(Tabela3[[#This Row],[GOL FORA]]&lt;&gt;"",Tabela3[[#This Row],[TIME FORA]],"")</f>
        <v>#VALUE!</v>
      </c>
    </row>
    <row r="8651" spans="1:2">
      <c r="A8651" t="e">
        <f>IF(Tabela3[[#This Row],[GOL CASA]]&lt;&gt;"",Tabela3[[#This Row],[TIME CASA]],"")</f>
        <v>#VALUE!</v>
      </c>
      <c r="B8651" t="e">
        <f>IF(Tabela3[[#This Row],[GOL FORA]]&lt;&gt;"",Tabela3[[#This Row],[TIME FORA]],"")</f>
        <v>#VALUE!</v>
      </c>
    </row>
    <row r="8652" spans="1:2">
      <c r="A8652" t="e">
        <f>IF(Tabela3[[#This Row],[GOL CASA]]&lt;&gt;"",Tabela3[[#This Row],[TIME CASA]],"")</f>
        <v>#VALUE!</v>
      </c>
      <c r="B8652" t="e">
        <f>IF(Tabela3[[#This Row],[GOL FORA]]&lt;&gt;"",Tabela3[[#This Row],[TIME FORA]],"")</f>
        <v>#VALUE!</v>
      </c>
    </row>
    <row r="8653" spans="1:2">
      <c r="A8653" t="e">
        <f>IF(Tabela3[[#This Row],[GOL CASA]]&lt;&gt;"",Tabela3[[#This Row],[TIME CASA]],"")</f>
        <v>#VALUE!</v>
      </c>
      <c r="B8653" t="e">
        <f>IF(Tabela3[[#This Row],[GOL FORA]]&lt;&gt;"",Tabela3[[#This Row],[TIME FORA]],"")</f>
        <v>#VALUE!</v>
      </c>
    </row>
    <row r="8654" spans="1:2">
      <c r="A8654" t="e">
        <f>IF(Tabela3[[#This Row],[GOL CASA]]&lt;&gt;"",Tabela3[[#This Row],[TIME CASA]],"")</f>
        <v>#VALUE!</v>
      </c>
      <c r="B8654" t="e">
        <f>IF(Tabela3[[#This Row],[GOL FORA]]&lt;&gt;"",Tabela3[[#This Row],[TIME FORA]],"")</f>
        <v>#VALUE!</v>
      </c>
    </row>
    <row r="8655" spans="1:2">
      <c r="A8655" t="e">
        <f>IF(Tabela3[[#This Row],[GOL CASA]]&lt;&gt;"",Tabela3[[#This Row],[TIME CASA]],"")</f>
        <v>#VALUE!</v>
      </c>
      <c r="B8655" t="e">
        <f>IF(Tabela3[[#This Row],[GOL FORA]]&lt;&gt;"",Tabela3[[#This Row],[TIME FORA]],"")</f>
        <v>#VALUE!</v>
      </c>
    </row>
    <row r="8656" spans="1:2">
      <c r="A8656" t="e">
        <f>IF(Tabela3[[#This Row],[GOL CASA]]&lt;&gt;"",Tabela3[[#This Row],[TIME CASA]],"")</f>
        <v>#VALUE!</v>
      </c>
      <c r="B8656" t="e">
        <f>IF(Tabela3[[#This Row],[GOL FORA]]&lt;&gt;"",Tabela3[[#This Row],[TIME FORA]],"")</f>
        <v>#VALUE!</v>
      </c>
    </row>
    <row r="8657" spans="1:2">
      <c r="A8657" t="e">
        <f>IF(Tabela3[[#This Row],[GOL CASA]]&lt;&gt;"",Tabela3[[#This Row],[TIME CASA]],"")</f>
        <v>#VALUE!</v>
      </c>
      <c r="B8657" t="e">
        <f>IF(Tabela3[[#This Row],[GOL FORA]]&lt;&gt;"",Tabela3[[#This Row],[TIME FORA]],"")</f>
        <v>#VALUE!</v>
      </c>
    </row>
    <row r="8658" spans="1:2">
      <c r="A8658" t="e">
        <f>IF(Tabela3[[#This Row],[GOL CASA]]&lt;&gt;"",Tabela3[[#This Row],[TIME CASA]],"")</f>
        <v>#VALUE!</v>
      </c>
      <c r="B8658" t="e">
        <f>IF(Tabela3[[#This Row],[GOL FORA]]&lt;&gt;"",Tabela3[[#This Row],[TIME FORA]],"")</f>
        <v>#VALUE!</v>
      </c>
    </row>
    <row r="8659" spans="1:2">
      <c r="A8659" t="e">
        <f>IF(Tabela3[[#This Row],[GOL CASA]]&lt;&gt;"",Tabela3[[#This Row],[TIME CASA]],"")</f>
        <v>#VALUE!</v>
      </c>
      <c r="B8659" t="e">
        <f>IF(Tabela3[[#This Row],[GOL FORA]]&lt;&gt;"",Tabela3[[#This Row],[TIME FORA]],"")</f>
        <v>#VALUE!</v>
      </c>
    </row>
    <row r="8660" spans="1:2">
      <c r="A8660" t="e">
        <f>IF(Tabela3[[#This Row],[GOL CASA]]&lt;&gt;"",Tabela3[[#This Row],[TIME CASA]],"")</f>
        <v>#VALUE!</v>
      </c>
      <c r="B8660" t="e">
        <f>IF(Tabela3[[#This Row],[GOL FORA]]&lt;&gt;"",Tabela3[[#This Row],[TIME FORA]],"")</f>
        <v>#VALUE!</v>
      </c>
    </row>
    <row r="8661" spans="1:2">
      <c r="A8661" t="e">
        <f>IF(Tabela3[[#This Row],[GOL CASA]]&lt;&gt;"",Tabela3[[#This Row],[TIME CASA]],"")</f>
        <v>#VALUE!</v>
      </c>
      <c r="B8661" t="e">
        <f>IF(Tabela3[[#This Row],[GOL FORA]]&lt;&gt;"",Tabela3[[#This Row],[TIME FORA]],"")</f>
        <v>#VALUE!</v>
      </c>
    </row>
    <row r="8662" spans="1:2">
      <c r="A8662" t="e">
        <f>IF(Tabela3[[#This Row],[GOL CASA]]&lt;&gt;"",Tabela3[[#This Row],[TIME CASA]],"")</f>
        <v>#VALUE!</v>
      </c>
      <c r="B8662" t="e">
        <f>IF(Tabela3[[#This Row],[GOL FORA]]&lt;&gt;"",Tabela3[[#This Row],[TIME FORA]],"")</f>
        <v>#VALUE!</v>
      </c>
    </row>
    <row r="8663" spans="1:2">
      <c r="A8663" t="e">
        <f>IF(Tabela3[[#This Row],[GOL CASA]]&lt;&gt;"",Tabela3[[#This Row],[TIME CASA]],"")</f>
        <v>#VALUE!</v>
      </c>
      <c r="B8663" t="e">
        <f>IF(Tabela3[[#This Row],[GOL FORA]]&lt;&gt;"",Tabela3[[#This Row],[TIME FORA]],"")</f>
        <v>#VALUE!</v>
      </c>
    </row>
    <row r="8664" spans="1:2">
      <c r="A8664" t="e">
        <f>IF(Tabela3[[#This Row],[GOL CASA]]&lt;&gt;"",Tabela3[[#This Row],[TIME CASA]],"")</f>
        <v>#VALUE!</v>
      </c>
      <c r="B8664" t="e">
        <f>IF(Tabela3[[#This Row],[GOL FORA]]&lt;&gt;"",Tabela3[[#This Row],[TIME FORA]],"")</f>
        <v>#VALUE!</v>
      </c>
    </row>
    <row r="8665" spans="1:2">
      <c r="A8665" t="e">
        <f>IF(Tabela3[[#This Row],[GOL CASA]]&lt;&gt;"",Tabela3[[#This Row],[TIME CASA]],"")</f>
        <v>#VALUE!</v>
      </c>
      <c r="B8665" t="e">
        <f>IF(Tabela3[[#This Row],[GOL FORA]]&lt;&gt;"",Tabela3[[#This Row],[TIME FORA]],"")</f>
        <v>#VALUE!</v>
      </c>
    </row>
    <row r="8666" spans="1:2">
      <c r="A8666" t="e">
        <f>IF(Tabela3[[#This Row],[GOL CASA]]&lt;&gt;"",Tabela3[[#This Row],[TIME CASA]],"")</f>
        <v>#VALUE!</v>
      </c>
      <c r="B8666" t="e">
        <f>IF(Tabela3[[#This Row],[GOL FORA]]&lt;&gt;"",Tabela3[[#This Row],[TIME FORA]],"")</f>
        <v>#VALUE!</v>
      </c>
    </row>
    <row r="8667" spans="1:2">
      <c r="A8667" t="e">
        <f>IF(Tabela3[[#This Row],[GOL CASA]]&lt;&gt;"",Tabela3[[#This Row],[TIME CASA]],"")</f>
        <v>#VALUE!</v>
      </c>
      <c r="B8667" t="e">
        <f>IF(Tabela3[[#This Row],[GOL FORA]]&lt;&gt;"",Tabela3[[#This Row],[TIME FORA]],"")</f>
        <v>#VALUE!</v>
      </c>
    </row>
    <row r="8668" spans="1:2">
      <c r="A8668" t="e">
        <f>IF(Tabela3[[#This Row],[GOL CASA]]&lt;&gt;"",Tabela3[[#This Row],[TIME CASA]],"")</f>
        <v>#VALUE!</v>
      </c>
      <c r="B8668" t="e">
        <f>IF(Tabela3[[#This Row],[GOL FORA]]&lt;&gt;"",Tabela3[[#This Row],[TIME FORA]],"")</f>
        <v>#VALUE!</v>
      </c>
    </row>
    <row r="8669" spans="1:2">
      <c r="A8669" t="e">
        <f>IF(Tabela3[[#This Row],[GOL CASA]]&lt;&gt;"",Tabela3[[#This Row],[TIME CASA]],"")</f>
        <v>#VALUE!</v>
      </c>
      <c r="B8669" t="e">
        <f>IF(Tabela3[[#This Row],[GOL FORA]]&lt;&gt;"",Tabela3[[#This Row],[TIME FORA]],"")</f>
        <v>#VALUE!</v>
      </c>
    </row>
    <row r="8670" spans="1:2">
      <c r="A8670" t="e">
        <f>IF(Tabela3[[#This Row],[GOL CASA]]&lt;&gt;"",Tabela3[[#This Row],[TIME CASA]],"")</f>
        <v>#VALUE!</v>
      </c>
      <c r="B8670" t="e">
        <f>IF(Tabela3[[#This Row],[GOL FORA]]&lt;&gt;"",Tabela3[[#This Row],[TIME FORA]],"")</f>
        <v>#VALUE!</v>
      </c>
    </row>
    <row r="8671" spans="1:2">
      <c r="A8671" t="e">
        <f>IF(Tabela3[[#This Row],[GOL CASA]]&lt;&gt;"",Tabela3[[#This Row],[TIME CASA]],"")</f>
        <v>#VALUE!</v>
      </c>
      <c r="B8671" t="e">
        <f>IF(Tabela3[[#This Row],[GOL FORA]]&lt;&gt;"",Tabela3[[#This Row],[TIME FORA]],"")</f>
        <v>#VALUE!</v>
      </c>
    </row>
    <row r="8672" spans="1:2">
      <c r="A8672" t="e">
        <f>IF(Tabela3[[#This Row],[GOL CASA]]&lt;&gt;"",Tabela3[[#This Row],[TIME CASA]],"")</f>
        <v>#VALUE!</v>
      </c>
      <c r="B8672" t="e">
        <f>IF(Tabela3[[#This Row],[GOL FORA]]&lt;&gt;"",Tabela3[[#This Row],[TIME FORA]],"")</f>
        <v>#VALUE!</v>
      </c>
    </row>
    <row r="8673" spans="1:2">
      <c r="A8673" t="e">
        <f>IF(Tabela3[[#This Row],[GOL CASA]]&lt;&gt;"",Tabela3[[#This Row],[TIME CASA]],"")</f>
        <v>#VALUE!</v>
      </c>
      <c r="B8673" t="e">
        <f>IF(Tabela3[[#This Row],[GOL FORA]]&lt;&gt;"",Tabela3[[#This Row],[TIME FORA]],"")</f>
        <v>#VALUE!</v>
      </c>
    </row>
    <row r="8674" spans="1:2">
      <c r="A8674" t="e">
        <f>IF(Tabela3[[#This Row],[GOL CASA]]&lt;&gt;"",Tabela3[[#This Row],[TIME CASA]],"")</f>
        <v>#VALUE!</v>
      </c>
      <c r="B8674" t="e">
        <f>IF(Tabela3[[#This Row],[GOL FORA]]&lt;&gt;"",Tabela3[[#This Row],[TIME FORA]],"")</f>
        <v>#VALUE!</v>
      </c>
    </row>
    <row r="8675" spans="1:2">
      <c r="A8675" t="e">
        <f>IF(Tabela3[[#This Row],[GOL CASA]]&lt;&gt;"",Tabela3[[#This Row],[TIME CASA]],"")</f>
        <v>#VALUE!</v>
      </c>
      <c r="B8675" t="e">
        <f>IF(Tabela3[[#This Row],[GOL FORA]]&lt;&gt;"",Tabela3[[#This Row],[TIME FORA]],"")</f>
        <v>#VALUE!</v>
      </c>
    </row>
    <row r="8676" spans="1:2">
      <c r="A8676" t="e">
        <f>IF(Tabela3[[#This Row],[GOL CASA]]&lt;&gt;"",Tabela3[[#This Row],[TIME CASA]],"")</f>
        <v>#VALUE!</v>
      </c>
      <c r="B8676" t="e">
        <f>IF(Tabela3[[#This Row],[GOL FORA]]&lt;&gt;"",Tabela3[[#This Row],[TIME FORA]],"")</f>
        <v>#VALUE!</v>
      </c>
    </row>
    <row r="8677" spans="1:2">
      <c r="A8677" t="e">
        <f>IF(Tabela3[[#This Row],[GOL CASA]]&lt;&gt;"",Tabela3[[#This Row],[TIME CASA]],"")</f>
        <v>#VALUE!</v>
      </c>
      <c r="B8677" t="e">
        <f>IF(Tabela3[[#This Row],[GOL FORA]]&lt;&gt;"",Tabela3[[#This Row],[TIME FORA]],"")</f>
        <v>#VALUE!</v>
      </c>
    </row>
    <row r="8678" spans="1:2">
      <c r="A8678" t="e">
        <f>IF(Tabela3[[#This Row],[GOL CASA]]&lt;&gt;"",Tabela3[[#This Row],[TIME CASA]],"")</f>
        <v>#VALUE!</v>
      </c>
      <c r="B8678" t="e">
        <f>IF(Tabela3[[#This Row],[GOL FORA]]&lt;&gt;"",Tabela3[[#This Row],[TIME FORA]],"")</f>
        <v>#VALUE!</v>
      </c>
    </row>
    <row r="8679" spans="1:2">
      <c r="A8679" t="e">
        <f>IF(Tabela3[[#This Row],[GOL CASA]]&lt;&gt;"",Tabela3[[#This Row],[TIME CASA]],"")</f>
        <v>#VALUE!</v>
      </c>
      <c r="B8679" t="e">
        <f>IF(Tabela3[[#This Row],[GOL FORA]]&lt;&gt;"",Tabela3[[#This Row],[TIME FORA]],"")</f>
        <v>#VALUE!</v>
      </c>
    </row>
    <row r="8680" spans="1:2">
      <c r="A8680" t="e">
        <f>IF(Tabela3[[#This Row],[GOL CASA]]&lt;&gt;"",Tabela3[[#This Row],[TIME CASA]],"")</f>
        <v>#VALUE!</v>
      </c>
      <c r="B8680" t="e">
        <f>IF(Tabela3[[#This Row],[GOL FORA]]&lt;&gt;"",Tabela3[[#This Row],[TIME FORA]],"")</f>
        <v>#VALUE!</v>
      </c>
    </row>
    <row r="8681" spans="1:2">
      <c r="A8681" t="e">
        <f>IF(Tabela3[[#This Row],[GOL CASA]]&lt;&gt;"",Tabela3[[#This Row],[TIME CASA]],"")</f>
        <v>#VALUE!</v>
      </c>
      <c r="B8681" t="e">
        <f>IF(Tabela3[[#This Row],[GOL FORA]]&lt;&gt;"",Tabela3[[#This Row],[TIME FORA]],"")</f>
        <v>#VALUE!</v>
      </c>
    </row>
    <row r="8682" spans="1:2">
      <c r="A8682" t="e">
        <f>IF(Tabela3[[#This Row],[GOL CASA]]&lt;&gt;"",Tabela3[[#This Row],[TIME CASA]],"")</f>
        <v>#VALUE!</v>
      </c>
      <c r="B8682" t="e">
        <f>IF(Tabela3[[#This Row],[GOL FORA]]&lt;&gt;"",Tabela3[[#This Row],[TIME FORA]],"")</f>
        <v>#VALUE!</v>
      </c>
    </row>
    <row r="8683" spans="1:2">
      <c r="A8683" t="e">
        <f>IF(Tabela3[[#This Row],[GOL CASA]]&lt;&gt;"",Tabela3[[#This Row],[TIME CASA]],"")</f>
        <v>#VALUE!</v>
      </c>
      <c r="B8683" t="e">
        <f>IF(Tabela3[[#This Row],[GOL FORA]]&lt;&gt;"",Tabela3[[#This Row],[TIME FORA]],"")</f>
        <v>#VALUE!</v>
      </c>
    </row>
    <row r="8684" spans="1:2">
      <c r="A8684" t="e">
        <f>IF(Tabela3[[#This Row],[GOL CASA]]&lt;&gt;"",Tabela3[[#This Row],[TIME CASA]],"")</f>
        <v>#VALUE!</v>
      </c>
      <c r="B8684" t="e">
        <f>IF(Tabela3[[#This Row],[GOL FORA]]&lt;&gt;"",Tabela3[[#This Row],[TIME FORA]],"")</f>
        <v>#VALUE!</v>
      </c>
    </row>
    <row r="8685" spans="1:2">
      <c r="A8685" t="e">
        <f>IF(Tabela3[[#This Row],[GOL CASA]]&lt;&gt;"",Tabela3[[#This Row],[TIME CASA]],"")</f>
        <v>#VALUE!</v>
      </c>
      <c r="B8685" t="e">
        <f>IF(Tabela3[[#This Row],[GOL FORA]]&lt;&gt;"",Tabela3[[#This Row],[TIME FORA]],"")</f>
        <v>#VALUE!</v>
      </c>
    </row>
    <row r="8686" spans="1:2">
      <c r="A8686" t="e">
        <f>IF(Tabela3[[#This Row],[GOL CASA]]&lt;&gt;"",Tabela3[[#This Row],[TIME CASA]],"")</f>
        <v>#VALUE!</v>
      </c>
      <c r="B8686" t="e">
        <f>IF(Tabela3[[#This Row],[GOL FORA]]&lt;&gt;"",Tabela3[[#This Row],[TIME FORA]],"")</f>
        <v>#VALUE!</v>
      </c>
    </row>
    <row r="8687" spans="1:2">
      <c r="A8687" t="e">
        <f>IF(Tabela3[[#This Row],[GOL CASA]]&lt;&gt;"",Tabela3[[#This Row],[TIME CASA]],"")</f>
        <v>#VALUE!</v>
      </c>
      <c r="B8687" t="e">
        <f>IF(Tabela3[[#This Row],[GOL FORA]]&lt;&gt;"",Tabela3[[#This Row],[TIME FORA]],"")</f>
        <v>#VALUE!</v>
      </c>
    </row>
    <row r="8688" spans="1:2">
      <c r="A8688" t="e">
        <f>IF(Tabela3[[#This Row],[GOL CASA]]&lt;&gt;"",Tabela3[[#This Row],[TIME CASA]],"")</f>
        <v>#VALUE!</v>
      </c>
      <c r="B8688" t="e">
        <f>IF(Tabela3[[#This Row],[GOL FORA]]&lt;&gt;"",Tabela3[[#This Row],[TIME FORA]],"")</f>
        <v>#VALUE!</v>
      </c>
    </row>
    <row r="8689" spans="1:2">
      <c r="A8689" t="e">
        <f>IF(Tabela3[[#This Row],[GOL CASA]]&lt;&gt;"",Tabela3[[#This Row],[TIME CASA]],"")</f>
        <v>#VALUE!</v>
      </c>
      <c r="B8689" t="e">
        <f>IF(Tabela3[[#This Row],[GOL FORA]]&lt;&gt;"",Tabela3[[#This Row],[TIME FORA]],"")</f>
        <v>#VALUE!</v>
      </c>
    </row>
    <row r="8690" spans="1:2">
      <c r="A8690" t="e">
        <f>IF(Tabela3[[#This Row],[GOL CASA]]&lt;&gt;"",Tabela3[[#This Row],[TIME CASA]],"")</f>
        <v>#VALUE!</v>
      </c>
      <c r="B8690" t="e">
        <f>IF(Tabela3[[#This Row],[GOL FORA]]&lt;&gt;"",Tabela3[[#This Row],[TIME FORA]],"")</f>
        <v>#VALUE!</v>
      </c>
    </row>
    <row r="8691" spans="1:2">
      <c r="A8691" t="e">
        <f>IF(Tabela3[[#This Row],[GOL CASA]]&lt;&gt;"",Tabela3[[#This Row],[TIME CASA]],"")</f>
        <v>#VALUE!</v>
      </c>
      <c r="B8691" t="e">
        <f>IF(Tabela3[[#This Row],[GOL FORA]]&lt;&gt;"",Tabela3[[#This Row],[TIME FORA]],"")</f>
        <v>#VALUE!</v>
      </c>
    </row>
    <row r="8692" spans="1:2">
      <c r="A8692" t="e">
        <f>IF(Tabela3[[#This Row],[GOL CASA]]&lt;&gt;"",Tabela3[[#This Row],[TIME CASA]],"")</f>
        <v>#VALUE!</v>
      </c>
      <c r="B8692" t="e">
        <f>IF(Tabela3[[#This Row],[GOL FORA]]&lt;&gt;"",Tabela3[[#This Row],[TIME FORA]],"")</f>
        <v>#VALUE!</v>
      </c>
    </row>
    <row r="8693" spans="1:2">
      <c r="A8693" t="e">
        <f>IF(Tabela3[[#This Row],[GOL CASA]]&lt;&gt;"",Tabela3[[#This Row],[TIME CASA]],"")</f>
        <v>#VALUE!</v>
      </c>
      <c r="B8693" t="e">
        <f>IF(Tabela3[[#This Row],[GOL FORA]]&lt;&gt;"",Tabela3[[#This Row],[TIME FORA]],"")</f>
        <v>#VALUE!</v>
      </c>
    </row>
    <row r="8694" spans="1:2">
      <c r="A8694" t="e">
        <f>IF(Tabela3[[#This Row],[GOL CASA]]&lt;&gt;"",Tabela3[[#This Row],[TIME CASA]],"")</f>
        <v>#VALUE!</v>
      </c>
      <c r="B8694" t="e">
        <f>IF(Tabela3[[#This Row],[GOL FORA]]&lt;&gt;"",Tabela3[[#This Row],[TIME FORA]],"")</f>
        <v>#VALUE!</v>
      </c>
    </row>
    <row r="8695" spans="1:2">
      <c r="A8695" t="e">
        <f>IF(Tabela3[[#This Row],[GOL CASA]]&lt;&gt;"",Tabela3[[#This Row],[TIME CASA]],"")</f>
        <v>#VALUE!</v>
      </c>
      <c r="B8695" t="e">
        <f>IF(Tabela3[[#This Row],[GOL FORA]]&lt;&gt;"",Tabela3[[#This Row],[TIME FORA]],"")</f>
        <v>#VALUE!</v>
      </c>
    </row>
    <row r="8696" spans="1:2">
      <c r="A8696" t="e">
        <f>IF(Tabela3[[#This Row],[GOL CASA]]&lt;&gt;"",Tabela3[[#This Row],[TIME CASA]],"")</f>
        <v>#VALUE!</v>
      </c>
      <c r="B8696" t="e">
        <f>IF(Tabela3[[#This Row],[GOL FORA]]&lt;&gt;"",Tabela3[[#This Row],[TIME FORA]],"")</f>
        <v>#VALUE!</v>
      </c>
    </row>
    <row r="8697" spans="1:2">
      <c r="A8697" t="e">
        <f>IF(Tabela3[[#This Row],[GOL CASA]]&lt;&gt;"",Tabela3[[#This Row],[TIME CASA]],"")</f>
        <v>#VALUE!</v>
      </c>
      <c r="B8697" t="e">
        <f>IF(Tabela3[[#This Row],[GOL FORA]]&lt;&gt;"",Tabela3[[#This Row],[TIME FORA]],"")</f>
        <v>#VALUE!</v>
      </c>
    </row>
    <row r="8698" spans="1:2">
      <c r="A8698" t="e">
        <f>IF(Tabela3[[#This Row],[GOL CASA]]&lt;&gt;"",Tabela3[[#This Row],[TIME CASA]],"")</f>
        <v>#VALUE!</v>
      </c>
      <c r="B8698" t="e">
        <f>IF(Tabela3[[#This Row],[GOL FORA]]&lt;&gt;"",Tabela3[[#This Row],[TIME FORA]],"")</f>
        <v>#VALUE!</v>
      </c>
    </row>
    <row r="8699" spans="1:2">
      <c r="A8699" t="e">
        <f>IF(Tabela3[[#This Row],[GOL CASA]]&lt;&gt;"",Tabela3[[#This Row],[TIME CASA]],"")</f>
        <v>#VALUE!</v>
      </c>
      <c r="B8699" t="e">
        <f>IF(Tabela3[[#This Row],[GOL FORA]]&lt;&gt;"",Tabela3[[#This Row],[TIME FORA]],"")</f>
        <v>#VALUE!</v>
      </c>
    </row>
    <row r="8700" spans="1:2">
      <c r="A8700" t="e">
        <f>IF(Tabela3[[#This Row],[GOL CASA]]&lt;&gt;"",Tabela3[[#This Row],[TIME CASA]],"")</f>
        <v>#VALUE!</v>
      </c>
      <c r="B8700" t="e">
        <f>IF(Tabela3[[#This Row],[GOL FORA]]&lt;&gt;"",Tabela3[[#This Row],[TIME FORA]],"")</f>
        <v>#VALUE!</v>
      </c>
    </row>
    <row r="8701" spans="1:2">
      <c r="A8701" t="e">
        <f>IF(Tabela3[[#This Row],[GOL CASA]]&lt;&gt;"",Tabela3[[#This Row],[TIME CASA]],"")</f>
        <v>#VALUE!</v>
      </c>
      <c r="B8701" t="e">
        <f>IF(Tabela3[[#This Row],[GOL FORA]]&lt;&gt;"",Tabela3[[#This Row],[TIME FORA]],"")</f>
        <v>#VALUE!</v>
      </c>
    </row>
    <row r="8702" spans="1:2">
      <c r="A8702" t="e">
        <f>IF(Tabela3[[#This Row],[GOL CASA]]&lt;&gt;"",Tabela3[[#This Row],[TIME CASA]],"")</f>
        <v>#VALUE!</v>
      </c>
      <c r="B8702" t="e">
        <f>IF(Tabela3[[#This Row],[GOL FORA]]&lt;&gt;"",Tabela3[[#This Row],[TIME FORA]],"")</f>
        <v>#VALUE!</v>
      </c>
    </row>
    <row r="8703" spans="1:2">
      <c r="A8703" t="e">
        <f>IF(Tabela3[[#This Row],[GOL CASA]]&lt;&gt;"",Tabela3[[#This Row],[TIME CASA]],"")</f>
        <v>#VALUE!</v>
      </c>
      <c r="B8703" t="e">
        <f>IF(Tabela3[[#This Row],[GOL FORA]]&lt;&gt;"",Tabela3[[#This Row],[TIME FORA]],"")</f>
        <v>#VALUE!</v>
      </c>
    </row>
    <row r="8704" spans="1:2">
      <c r="A8704" t="e">
        <f>IF(Tabela3[[#This Row],[GOL CASA]]&lt;&gt;"",Tabela3[[#This Row],[TIME CASA]],"")</f>
        <v>#VALUE!</v>
      </c>
      <c r="B8704" t="e">
        <f>IF(Tabela3[[#This Row],[GOL FORA]]&lt;&gt;"",Tabela3[[#This Row],[TIME FORA]],"")</f>
        <v>#VALUE!</v>
      </c>
    </row>
    <row r="8705" spans="1:2">
      <c r="A8705" t="e">
        <f>IF(Tabela3[[#This Row],[GOL CASA]]&lt;&gt;"",Tabela3[[#This Row],[TIME CASA]],"")</f>
        <v>#VALUE!</v>
      </c>
      <c r="B8705" t="e">
        <f>IF(Tabela3[[#This Row],[GOL FORA]]&lt;&gt;"",Tabela3[[#This Row],[TIME FORA]],"")</f>
        <v>#VALUE!</v>
      </c>
    </row>
    <row r="8706" spans="1:2">
      <c r="A8706" t="e">
        <f>IF(Tabela3[[#This Row],[GOL CASA]]&lt;&gt;"",Tabela3[[#This Row],[TIME CASA]],"")</f>
        <v>#VALUE!</v>
      </c>
      <c r="B8706" t="e">
        <f>IF(Tabela3[[#This Row],[GOL FORA]]&lt;&gt;"",Tabela3[[#This Row],[TIME FORA]],"")</f>
        <v>#VALUE!</v>
      </c>
    </row>
    <row r="8707" spans="1:2">
      <c r="A8707" t="e">
        <f>IF(Tabela3[[#This Row],[GOL CASA]]&lt;&gt;"",Tabela3[[#This Row],[TIME CASA]],"")</f>
        <v>#VALUE!</v>
      </c>
      <c r="B8707" t="e">
        <f>IF(Tabela3[[#This Row],[GOL FORA]]&lt;&gt;"",Tabela3[[#This Row],[TIME FORA]],"")</f>
        <v>#VALUE!</v>
      </c>
    </row>
    <row r="8708" spans="1:2">
      <c r="A8708" t="e">
        <f>IF(Tabela3[[#This Row],[GOL CASA]]&lt;&gt;"",Tabela3[[#This Row],[TIME CASA]],"")</f>
        <v>#VALUE!</v>
      </c>
      <c r="B8708" t="e">
        <f>IF(Tabela3[[#This Row],[GOL FORA]]&lt;&gt;"",Tabela3[[#This Row],[TIME FORA]],"")</f>
        <v>#VALUE!</v>
      </c>
    </row>
    <row r="8709" spans="1:2">
      <c r="A8709" t="e">
        <f>IF(Tabela3[[#This Row],[GOL CASA]]&lt;&gt;"",Tabela3[[#This Row],[TIME CASA]],"")</f>
        <v>#VALUE!</v>
      </c>
      <c r="B8709" t="e">
        <f>IF(Tabela3[[#This Row],[GOL FORA]]&lt;&gt;"",Tabela3[[#This Row],[TIME FORA]],"")</f>
        <v>#VALUE!</v>
      </c>
    </row>
    <row r="8710" spans="1:2">
      <c r="A8710" t="e">
        <f>IF(Tabela3[[#This Row],[GOL CASA]]&lt;&gt;"",Tabela3[[#This Row],[TIME CASA]],"")</f>
        <v>#VALUE!</v>
      </c>
      <c r="B8710" t="e">
        <f>IF(Tabela3[[#This Row],[GOL FORA]]&lt;&gt;"",Tabela3[[#This Row],[TIME FORA]],"")</f>
        <v>#VALUE!</v>
      </c>
    </row>
    <row r="8711" spans="1:2">
      <c r="A8711" t="e">
        <f>IF(Tabela3[[#This Row],[GOL CASA]]&lt;&gt;"",Tabela3[[#This Row],[TIME CASA]],"")</f>
        <v>#VALUE!</v>
      </c>
      <c r="B8711" t="e">
        <f>IF(Tabela3[[#This Row],[GOL FORA]]&lt;&gt;"",Tabela3[[#This Row],[TIME FORA]],"")</f>
        <v>#VALUE!</v>
      </c>
    </row>
    <row r="8712" spans="1:2">
      <c r="A8712" t="e">
        <f>IF(Tabela3[[#This Row],[GOL CASA]]&lt;&gt;"",Tabela3[[#This Row],[TIME CASA]],"")</f>
        <v>#VALUE!</v>
      </c>
      <c r="B8712" t="e">
        <f>IF(Tabela3[[#This Row],[GOL FORA]]&lt;&gt;"",Tabela3[[#This Row],[TIME FORA]],"")</f>
        <v>#VALUE!</v>
      </c>
    </row>
    <row r="8713" spans="1:2">
      <c r="A8713" t="e">
        <f>IF(Tabela3[[#This Row],[GOL CASA]]&lt;&gt;"",Tabela3[[#This Row],[TIME CASA]],"")</f>
        <v>#VALUE!</v>
      </c>
      <c r="B8713" t="e">
        <f>IF(Tabela3[[#This Row],[GOL FORA]]&lt;&gt;"",Tabela3[[#This Row],[TIME FORA]],"")</f>
        <v>#VALUE!</v>
      </c>
    </row>
    <row r="8714" spans="1:2">
      <c r="A8714" t="e">
        <f>IF(Tabela3[[#This Row],[GOL CASA]]&lt;&gt;"",Tabela3[[#This Row],[TIME CASA]],"")</f>
        <v>#VALUE!</v>
      </c>
      <c r="B8714" t="e">
        <f>IF(Tabela3[[#This Row],[GOL FORA]]&lt;&gt;"",Tabela3[[#This Row],[TIME FORA]],"")</f>
        <v>#VALUE!</v>
      </c>
    </row>
    <row r="8715" spans="1:2">
      <c r="A8715" t="e">
        <f>IF(Tabela3[[#This Row],[GOL CASA]]&lt;&gt;"",Tabela3[[#This Row],[TIME CASA]],"")</f>
        <v>#VALUE!</v>
      </c>
      <c r="B8715" t="e">
        <f>IF(Tabela3[[#This Row],[GOL FORA]]&lt;&gt;"",Tabela3[[#This Row],[TIME FORA]],"")</f>
        <v>#VALUE!</v>
      </c>
    </row>
    <row r="8716" spans="1:2">
      <c r="A8716" t="e">
        <f>IF(Tabela3[[#This Row],[GOL CASA]]&lt;&gt;"",Tabela3[[#This Row],[TIME CASA]],"")</f>
        <v>#VALUE!</v>
      </c>
      <c r="B8716" t="e">
        <f>IF(Tabela3[[#This Row],[GOL FORA]]&lt;&gt;"",Tabela3[[#This Row],[TIME FORA]],"")</f>
        <v>#VALUE!</v>
      </c>
    </row>
    <row r="8717" spans="1:2">
      <c r="A8717" t="e">
        <f>IF(Tabela3[[#This Row],[GOL CASA]]&lt;&gt;"",Tabela3[[#This Row],[TIME CASA]],"")</f>
        <v>#VALUE!</v>
      </c>
      <c r="B8717" t="e">
        <f>IF(Tabela3[[#This Row],[GOL FORA]]&lt;&gt;"",Tabela3[[#This Row],[TIME FORA]],"")</f>
        <v>#VALUE!</v>
      </c>
    </row>
    <row r="8718" spans="1:2">
      <c r="A8718" t="e">
        <f>IF(Tabela3[[#This Row],[GOL CASA]]&lt;&gt;"",Tabela3[[#This Row],[TIME CASA]],"")</f>
        <v>#VALUE!</v>
      </c>
      <c r="B8718" t="e">
        <f>IF(Tabela3[[#This Row],[GOL FORA]]&lt;&gt;"",Tabela3[[#This Row],[TIME FORA]],"")</f>
        <v>#VALUE!</v>
      </c>
    </row>
    <row r="8719" spans="1:2">
      <c r="A8719" t="e">
        <f>IF(Tabela3[[#This Row],[GOL CASA]]&lt;&gt;"",Tabela3[[#This Row],[TIME CASA]],"")</f>
        <v>#VALUE!</v>
      </c>
      <c r="B8719" t="e">
        <f>IF(Tabela3[[#This Row],[GOL FORA]]&lt;&gt;"",Tabela3[[#This Row],[TIME FORA]],"")</f>
        <v>#VALUE!</v>
      </c>
    </row>
    <row r="8720" spans="1:2">
      <c r="A8720" t="e">
        <f>IF(Tabela3[[#This Row],[GOL CASA]]&lt;&gt;"",Tabela3[[#This Row],[TIME CASA]],"")</f>
        <v>#VALUE!</v>
      </c>
      <c r="B8720" t="e">
        <f>IF(Tabela3[[#This Row],[GOL FORA]]&lt;&gt;"",Tabela3[[#This Row],[TIME FORA]],"")</f>
        <v>#VALUE!</v>
      </c>
    </row>
    <row r="8721" spans="1:2">
      <c r="A8721" t="e">
        <f>IF(Tabela3[[#This Row],[GOL CASA]]&lt;&gt;"",Tabela3[[#This Row],[TIME CASA]],"")</f>
        <v>#VALUE!</v>
      </c>
      <c r="B8721" t="e">
        <f>IF(Tabela3[[#This Row],[GOL FORA]]&lt;&gt;"",Tabela3[[#This Row],[TIME FORA]],"")</f>
        <v>#VALUE!</v>
      </c>
    </row>
    <row r="8722" spans="1:2">
      <c r="A8722" t="e">
        <f>IF(Tabela3[[#This Row],[GOL CASA]]&lt;&gt;"",Tabela3[[#This Row],[TIME CASA]],"")</f>
        <v>#VALUE!</v>
      </c>
      <c r="B8722" t="e">
        <f>IF(Tabela3[[#This Row],[GOL FORA]]&lt;&gt;"",Tabela3[[#This Row],[TIME FORA]],"")</f>
        <v>#VALUE!</v>
      </c>
    </row>
    <row r="8723" spans="1:2">
      <c r="A8723" t="e">
        <f>IF(Tabela3[[#This Row],[GOL CASA]]&lt;&gt;"",Tabela3[[#This Row],[TIME CASA]],"")</f>
        <v>#VALUE!</v>
      </c>
      <c r="B8723" t="e">
        <f>IF(Tabela3[[#This Row],[GOL FORA]]&lt;&gt;"",Tabela3[[#This Row],[TIME FORA]],"")</f>
        <v>#VALUE!</v>
      </c>
    </row>
    <row r="8724" spans="1:2">
      <c r="A8724" t="e">
        <f>IF(Tabela3[[#This Row],[GOL CASA]]&lt;&gt;"",Tabela3[[#This Row],[TIME CASA]],"")</f>
        <v>#VALUE!</v>
      </c>
      <c r="B8724" t="e">
        <f>IF(Tabela3[[#This Row],[GOL FORA]]&lt;&gt;"",Tabela3[[#This Row],[TIME FORA]],"")</f>
        <v>#VALUE!</v>
      </c>
    </row>
    <row r="8725" spans="1:2">
      <c r="A8725" t="e">
        <f>IF(Tabela3[[#This Row],[GOL CASA]]&lt;&gt;"",Tabela3[[#This Row],[TIME CASA]],"")</f>
        <v>#VALUE!</v>
      </c>
      <c r="B8725" t="e">
        <f>IF(Tabela3[[#This Row],[GOL FORA]]&lt;&gt;"",Tabela3[[#This Row],[TIME FORA]],"")</f>
        <v>#VALUE!</v>
      </c>
    </row>
    <row r="8726" spans="1:2">
      <c r="A8726" t="e">
        <f>IF(Tabela3[[#This Row],[GOL CASA]]&lt;&gt;"",Tabela3[[#This Row],[TIME CASA]],"")</f>
        <v>#VALUE!</v>
      </c>
      <c r="B8726" t="e">
        <f>IF(Tabela3[[#This Row],[GOL FORA]]&lt;&gt;"",Tabela3[[#This Row],[TIME FORA]],"")</f>
        <v>#VALUE!</v>
      </c>
    </row>
    <row r="8727" spans="1:2">
      <c r="A8727" t="e">
        <f>IF(Tabela3[[#This Row],[GOL CASA]]&lt;&gt;"",Tabela3[[#This Row],[TIME CASA]],"")</f>
        <v>#VALUE!</v>
      </c>
      <c r="B8727" t="e">
        <f>IF(Tabela3[[#This Row],[GOL FORA]]&lt;&gt;"",Tabela3[[#This Row],[TIME FORA]],"")</f>
        <v>#VALUE!</v>
      </c>
    </row>
    <row r="8728" spans="1:2">
      <c r="A8728" t="e">
        <f>IF(Tabela3[[#This Row],[GOL CASA]]&lt;&gt;"",Tabela3[[#This Row],[TIME CASA]],"")</f>
        <v>#VALUE!</v>
      </c>
      <c r="B8728" t="e">
        <f>IF(Tabela3[[#This Row],[GOL FORA]]&lt;&gt;"",Tabela3[[#This Row],[TIME FORA]],"")</f>
        <v>#VALUE!</v>
      </c>
    </row>
    <row r="8729" spans="1:2">
      <c r="A8729" t="e">
        <f>IF(Tabela3[[#This Row],[GOL CASA]]&lt;&gt;"",Tabela3[[#This Row],[TIME CASA]],"")</f>
        <v>#VALUE!</v>
      </c>
      <c r="B8729" t="e">
        <f>IF(Tabela3[[#This Row],[GOL FORA]]&lt;&gt;"",Tabela3[[#This Row],[TIME FORA]],"")</f>
        <v>#VALUE!</v>
      </c>
    </row>
    <row r="8730" spans="1:2">
      <c r="A8730" t="e">
        <f>IF(Tabela3[[#This Row],[GOL CASA]]&lt;&gt;"",Tabela3[[#This Row],[TIME CASA]],"")</f>
        <v>#VALUE!</v>
      </c>
      <c r="B8730" t="e">
        <f>IF(Tabela3[[#This Row],[GOL FORA]]&lt;&gt;"",Tabela3[[#This Row],[TIME FORA]],"")</f>
        <v>#VALUE!</v>
      </c>
    </row>
    <row r="8731" spans="1:2">
      <c r="A8731" t="e">
        <f>IF(Tabela3[[#This Row],[GOL CASA]]&lt;&gt;"",Tabela3[[#This Row],[TIME CASA]],"")</f>
        <v>#VALUE!</v>
      </c>
      <c r="B8731" t="e">
        <f>IF(Tabela3[[#This Row],[GOL FORA]]&lt;&gt;"",Tabela3[[#This Row],[TIME FORA]],"")</f>
        <v>#VALUE!</v>
      </c>
    </row>
    <row r="8732" spans="1:2">
      <c r="A8732" t="e">
        <f>IF(Tabela3[[#This Row],[GOL CASA]]&lt;&gt;"",Tabela3[[#This Row],[TIME CASA]],"")</f>
        <v>#VALUE!</v>
      </c>
      <c r="B8732" t="e">
        <f>IF(Tabela3[[#This Row],[GOL FORA]]&lt;&gt;"",Tabela3[[#This Row],[TIME FORA]],"")</f>
        <v>#VALUE!</v>
      </c>
    </row>
    <row r="8733" spans="1:2">
      <c r="A8733" t="e">
        <f>IF(Tabela3[[#This Row],[GOL CASA]]&lt;&gt;"",Tabela3[[#This Row],[TIME CASA]],"")</f>
        <v>#VALUE!</v>
      </c>
      <c r="B8733" t="e">
        <f>IF(Tabela3[[#This Row],[GOL FORA]]&lt;&gt;"",Tabela3[[#This Row],[TIME FORA]],"")</f>
        <v>#VALUE!</v>
      </c>
    </row>
    <row r="8734" spans="1:2">
      <c r="A8734" t="e">
        <f>IF(Tabela3[[#This Row],[GOL CASA]]&lt;&gt;"",Tabela3[[#This Row],[TIME CASA]],"")</f>
        <v>#VALUE!</v>
      </c>
      <c r="B8734" t="e">
        <f>IF(Tabela3[[#This Row],[GOL FORA]]&lt;&gt;"",Tabela3[[#This Row],[TIME FORA]],"")</f>
        <v>#VALUE!</v>
      </c>
    </row>
    <row r="8735" spans="1:2">
      <c r="A8735" t="e">
        <f>IF(Tabela3[[#This Row],[GOL CASA]]&lt;&gt;"",Tabela3[[#This Row],[TIME CASA]],"")</f>
        <v>#VALUE!</v>
      </c>
      <c r="B8735" t="e">
        <f>IF(Tabela3[[#This Row],[GOL FORA]]&lt;&gt;"",Tabela3[[#This Row],[TIME FORA]],"")</f>
        <v>#VALUE!</v>
      </c>
    </row>
    <row r="8736" spans="1:2">
      <c r="A8736" t="e">
        <f>IF(Tabela3[[#This Row],[GOL CASA]]&lt;&gt;"",Tabela3[[#This Row],[TIME CASA]],"")</f>
        <v>#VALUE!</v>
      </c>
      <c r="B8736" t="e">
        <f>IF(Tabela3[[#This Row],[GOL FORA]]&lt;&gt;"",Tabela3[[#This Row],[TIME FORA]],"")</f>
        <v>#VALUE!</v>
      </c>
    </row>
    <row r="8737" spans="1:2">
      <c r="A8737" t="e">
        <f>IF(Tabela3[[#This Row],[GOL CASA]]&lt;&gt;"",Tabela3[[#This Row],[TIME CASA]],"")</f>
        <v>#VALUE!</v>
      </c>
      <c r="B8737" t="e">
        <f>IF(Tabela3[[#This Row],[GOL FORA]]&lt;&gt;"",Tabela3[[#This Row],[TIME FORA]],"")</f>
        <v>#VALUE!</v>
      </c>
    </row>
    <row r="8738" spans="1:2">
      <c r="A8738" t="e">
        <f>IF(Tabela3[[#This Row],[GOL CASA]]&lt;&gt;"",Tabela3[[#This Row],[TIME CASA]],"")</f>
        <v>#VALUE!</v>
      </c>
      <c r="B8738" t="e">
        <f>IF(Tabela3[[#This Row],[GOL FORA]]&lt;&gt;"",Tabela3[[#This Row],[TIME FORA]],"")</f>
        <v>#VALUE!</v>
      </c>
    </row>
    <row r="8739" spans="1:2">
      <c r="A8739" t="e">
        <f>IF(Tabela3[[#This Row],[GOL CASA]]&lt;&gt;"",Tabela3[[#This Row],[TIME CASA]],"")</f>
        <v>#VALUE!</v>
      </c>
      <c r="B8739" t="e">
        <f>IF(Tabela3[[#This Row],[GOL FORA]]&lt;&gt;"",Tabela3[[#This Row],[TIME FORA]],"")</f>
        <v>#VALUE!</v>
      </c>
    </row>
    <row r="8740" spans="1:2">
      <c r="A8740" t="e">
        <f>IF(Tabela3[[#This Row],[GOL CASA]]&lt;&gt;"",Tabela3[[#This Row],[TIME CASA]],"")</f>
        <v>#VALUE!</v>
      </c>
      <c r="B8740" t="e">
        <f>IF(Tabela3[[#This Row],[GOL FORA]]&lt;&gt;"",Tabela3[[#This Row],[TIME FORA]],"")</f>
        <v>#VALUE!</v>
      </c>
    </row>
    <row r="8741" spans="1:2">
      <c r="A8741" t="e">
        <f>IF(Tabela3[[#This Row],[GOL CASA]]&lt;&gt;"",Tabela3[[#This Row],[TIME CASA]],"")</f>
        <v>#VALUE!</v>
      </c>
      <c r="B8741" t="e">
        <f>IF(Tabela3[[#This Row],[GOL FORA]]&lt;&gt;"",Tabela3[[#This Row],[TIME FORA]],"")</f>
        <v>#VALUE!</v>
      </c>
    </row>
    <row r="8742" spans="1:2">
      <c r="A8742" t="e">
        <f>IF(Tabela3[[#This Row],[GOL CASA]]&lt;&gt;"",Tabela3[[#This Row],[TIME CASA]],"")</f>
        <v>#VALUE!</v>
      </c>
      <c r="B8742" t="e">
        <f>IF(Tabela3[[#This Row],[GOL FORA]]&lt;&gt;"",Tabela3[[#This Row],[TIME FORA]],"")</f>
        <v>#VALUE!</v>
      </c>
    </row>
    <row r="8743" spans="1:2">
      <c r="A8743" t="e">
        <f>IF(Tabela3[[#This Row],[GOL CASA]]&lt;&gt;"",Tabela3[[#This Row],[TIME CASA]],"")</f>
        <v>#VALUE!</v>
      </c>
      <c r="B8743" t="e">
        <f>IF(Tabela3[[#This Row],[GOL FORA]]&lt;&gt;"",Tabela3[[#This Row],[TIME FORA]],"")</f>
        <v>#VALUE!</v>
      </c>
    </row>
    <row r="8744" spans="1:2">
      <c r="A8744" t="e">
        <f>IF(Tabela3[[#This Row],[GOL CASA]]&lt;&gt;"",Tabela3[[#This Row],[TIME CASA]],"")</f>
        <v>#VALUE!</v>
      </c>
      <c r="B8744" t="e">
        <f>IF(Tabela3[[#This Row],[GOL FORA]]&lt;&gt;"",Tabela3[[#This Row],[TIME FORA]],"")</f>
        <v>#VALUE!</v>
      </c>
    </row>
    <row r="8745" spans="1:2">
      <c r="A8745" t="e">
        <f>IF(Tabela3[[#This Row],[GOL CASA]]&lt;&gt;"",Tabela3[[#This Row],[TIME CASA]],"")</f>
        <v>#VALUE!</v>
      </c>
      <c r="B8745" t="e">
        <f>IF(Tabela3[[#This Row],[GOL FORA]]&lt;&gt;"",Tabela3[[#This Row],[TIME FORA]],"")</f>
        <v>#VALUE!</v>
      </c>
    </row>
    <row r="8746" spans="1:2">
      <c r="A8746" t="e">
        <f>IF(Tabela3[[#This Row],[GOL CASA]]&lt;&gt;"",Tabela3[[#This Row],[TIME CASA]],"")</f>
        <v>#VALUE!</v>
      </c>
      <c r="B8746" t="e">
        <f>IF(Tabela3[[#This Row],[GOL FORA]]&lt;&gt;"",Tabela3[[#This Row],[TIME FORA]],"")</f>
        <v>#VALUE!</v>
      </c>
    </row>
    <row r="8747" spans="1:2">
      <c r="A8747" t="e">
        <f>IF(Tabela3[[#This Row],[GOL CASA]]&lt;&gt;"",Tabela3[[#This Row],[TIME CASA]],"")</f>
        <v>#VALUE!</v>
      </c>
      <c r="B8747" t="e">
        <f>IF(Tabela3[[#This Row],[GOL FORA]]&lt;&gt;"",Tabela3[[#This Row],[TIME FORA]],"")</f>
        <v>#VALUE!</v>
      </c>
    </row>
    <row r="8748" spans="1:2">
      <c r="A8748" t="e">
        <f>IF(Tabela3[[#This Row],[GOL CASA]]&lt;&gt;"",Tabela3[[#This Row],[TIME CASA]],"")</f>
        <v>#VALUE!</v>
      </c>
      <c r="B8748" t="e">
        <f>IF(Tabela3[[#This Row],[GOL FORA]]&lt;&gt;"",Tabela3[[#This Row],[TIME FORA]],"")</f>
        <v>#VALUE!</v>
      </c>
    </row>
    <row r="8749" spans="1:2">
      <c r="A8749" t="e">
        <f>IF(Tabela3[[#This Row],[GOL CASA]]&lt;&gt;"",Tabela3[[#This Row],[TIME CASA]],"")</f>
        <v>#VALUE!</v>
      </c>
      <c r="B8749" t="e">
        <f>IF(Tabela3[[#This Row],[GOL FORA]]&lt;&gt;"",Tabela3[[#This Row],[TIME FORA]],"")</f>
        <v>#VALUE!</v>
      </c>
    </row>
    <row r="8750" spans="1:2">
      <c r="A8750" t="e">
        <f>IF(Tabela3[[#This Row],[GOL CASA]]&lt;&gt;"",Tabela3[[#This Row],[TIME CASA]],"")</f>
        <v>#VALUE!</v>
      </c>
      <c r="B8750" t="e">
        <f>IF(Tabela3[[#This Row],[GOL FORA]]&lt;&gt;"",Tabela3[[#This Row],[TIME FORA]],"")</f>
        <v>#VALUE!</v>
      </c>
    </row>
    <row r="8751" spans="1:2">
      <c r="A8751" t="e">
        <f>IF(Tabela3[[#This Row],[GOL CASA]]&lt;&gt;"",Tabela3[[#This Row],[TIME CASA]],"")</f>
        <v>#VALUE!</v>
      </c>
      <c r="B8751" t="e">
        <f>IF(Tabela3[[#This Row],[GOL FORA]]&lt;&gt;"",Tabela3[[#This Row],[TIME FORA]],"")</f>
        <v>#VALUE!</v>
      </c>
    </row>
    <row r="8752" spans="1:2">
      <c r="A8752" t="e">
        <f>IF(Tabela3[[#This Row],[GOL CASA]]&lt;&gt;"",Tabela3[[#This Row],[TIME CASA]],"")</f>
        <v>#VALUE!</v>
      </c>
      <c r="B8752" t="e">
        <f>IF(Tabela3[[#This Row],[GOL FORA]]&lt;&gt;"",Tabela3[[#This Row],[TIME FORA]],"")</f>
        <v>#VALUE!</v>
      </c>
    </row>
    <row r="8753" spans="1:2">
      <c r="A8753" t="e">
        <f>IF(Tabela3[[#This Row],[GOL CASA]]&lt;&gt;"",Tabela3[[#This Row],[TIME CASA]],"")</f>
        <v>#VALUE!</v>
      </c>
      <c r="B8753" t="e">
        <f>IF(Tabela3[[#This Row],[GOL FORA]]&lt;&gt;"",Tabela3[[#This Row],[TIME FORA]],"")</f>
        <v>#VALUE!</v>
      </c>
    </row>
    <row r="8754" spans="1:2">
      <c r="A8754" t="e">
        <f>IF(Tabela3[[#This Row],[GOL CASA]]&lt;&gt;"",Tabela3[[#This Row],[TIME CASA]],"")</f>
        <v>#VALUE!</v>
      </c>
      <c r="B8754" t="e">
        <f>IF(Tabela3[[#This Row],[GOL FORA]]&lt;&gt;"",Tabela3[[#This Row],[TIME FORA]],"")</f>
        <v>#VALUE!</v>
      </c>
    </row>
    <row r="8755" spans="1:2">
      <c r="A8755" t="e">
        <f>IF(Tabela3[[#This Row],[GOL CASA]]&lt;&gt;"",Tabela3[[#This Row],[TIME CASA]],"")</f>
        <v>#VALUE!</v>
      </c>
      <c r="B8755" t="e">
        <f>IF(Tabela3[[#This Row],[GOL FORA]]&lt;&gt;"",Tabela3[[#This Row],[TIME FORA]],"")</f>
        <v>#VALUE!</v>
      </c>
    </row>
    <row r="8756" spans="1:2">
      <c r="A8756" t="e">
        <f>IF(Tabela3[[#This Row],[GOL CASA]]&lt;&gt;"",Tabela3[[#This Row],[TIME CASA]],"")</f>
        <v>#VALUE!</v>
      </c>
      <c r="B8756" t="e">
        <f>IF(Tabela3[[#This Row],[GOL FORA]]&lt;&gt;"",Tabela3[[#This Row],[TIME FORA]],"")</f>
        <v>#VALUE!</v>
      </c>
    </row>
    <row r="8757" spans="1:2">
      <c r="A8757" t="e">
        <f>IF(Tabela3[[#This Row],[GOL CASA]]&lt;&gt;"",Tabela3[[#This Row],[TIME CASA]],"")</f>
        <v>#VALUE!</v>
      </c>
      <c r="B8757" t="e">
        <f>IF(Tabela3[[#This Row],[GOL FORA]]&lt;&gt;"",Tabela3[[#This Row],[TIME FORA]],"")</f>
        <v>#VALUE!</v>
      </c>
    </row>
    <row r="8758" spans="1:2">
      <c r="A8758" t="e">
        <f>IF(Tabela3[[#This Row],[GOL CASA]]&lt;&gt;"",Tabela3[[#This Row],[TIME CASA]],"")</f>
        <v>#VALUE!</v>
      </c>
      <c r="B8758" t="e">
        <f>IF(Tabela3[[#This Row],[GOL FORA]]&lt;&gt;"",Tabela3[[#This Row],[TIME FORA]],"")</f>
        <v>#VALUE!</v>
      </c>
    </row>
    <row r="8759" spans="1:2">
      <c r="A8759" t="e">
        <f>IF(Tabela3[[#This Row],[GOL CASA]]&lt;&gt;"",Tabela3[[#This Row],[TIME CASA]],"")</f>
        <v>#VALUE!</v>
      </c>
      <c r="B8759" t="e">
        <f>IF(Tabela3[[#This Row],[GOL FORA]]&lt;&gt;"",Tabela3[[#This Row],[TIME FORA]],"")</f>
        <v>#VALUE!</v>
      </c>
    </row>
    <row r="8760" spans="1:2">
      <c r="A8760" t="e">
        <f>IF(Tabela3[[#This Row],[GOL CASA]]&lt;&gt;"",Tabela3[[#This Row],[TIME CASA]],"")</f>
        <v>#VALUE!</v>
      </c>
      <c r="B8760" t="e">
        <f>IF(Tabela3[[#This Row],[GOL FORA]]&lt;&gt;"",Tabela3[[#This Row],[TIME FORA]],"")</f>
        <v>#VALUE!</v>
      </c>
    </row>
    <row r="8761" spans="1:2">
      <c r="A8761" t="e">
        <f>IF(Tabela3[[#This Row],[GOL CASA]]&lt;&gt;"",Tabela3[[#This Row],[TIME CASA]],"")</f>
        <v>#VALUE!</v>
      </c>
      <c r="B8761" t="e">
        <f>IF(Tabela3[[#This Row],[GOL FORA]]&lt;&gt;"",Tabela3[[#This Row],[TIME FORA]],"")</f>
        <v>#VALUE!</v>
      </c>
    </row>
    <row r="8762" spans="1:2">
      <c r="A8762" t="e">
        <f>IF(Tabela3[[#This Row],[GOL CASA]]&lt;&gt;"",Tabela3[[#This Row],[TIME CASA]],"")</f>
        <v>#VALUE!</v>
      </c>
      <c r="B8762" t="e">
        <f>IF(Tabela3[[#This Row],[GOL FORA]]&lt;&gt;"",Tabela3[[#This Row],[TIME FORA]],"")</f>
        <v>#VALUE!</v>
      </c>
    </row>
    <row r="8763" spans="1:2">
      <c r="A8763" t="e">
        <f>IF(Tabela3[[#This Row],[GOL CASA]]&lt;&gt;"",Tabela3[[#This Row],[TIME CASA]],"")</f>
        <v>#VALUE!</v>
      </c>
      <c r="B8763" t="e">
        <f>IF(Tabela3[[#This Row],[GOL FORA]]&lt;&gt;"",Tabela3[[#This Row],[TIME FORA]],"")</f>
        <v>#VALUE!</v>
      </c>
    </row>
    <row r="8764" spans="1:2">
      <c r="A8764" t="e">
        <f>IF(Tabela3[[#This Row],[GOL CASA]]&lt;&gt;"",Tabela3[[#This Row],[TIME CASA]],"")</f>
        <v>#VALUE!</v>
      </c>
      <c r="B8764" t="e">
        <f>IF(Tabela3[[#This Row],[GOL FORA]]&lt;&gt;"",Tabela3[[#This Row],[TIME FORA]],"")</f>
        <v>#VALUE!</v>
      </c>
    </row>
    <row r="8765" spans="1:2">
      <c r="A8765" t="e">
        <f>IF(Tabela3[[#This Row],[GOL CASA]]&lt;&gt;"",Tabela3[[#This Row],[TIME CASA]],"")</f>
        <v>#VALUE!</v>
      </c>
      <c r="B8765" t="e">
        <f>IF(Tabela3[[#This Row],[GOL FORA]]&lt;&gt;"",Tabela3[[#This Row],[TIME FORA]],"")</f>
        <v>#VALUE!</v>
      </c>
    </row>
    <row r="8766" spans="1:2">
      <c r="A8766" t="e">
        <f>IF(Tabela3[[#This Row],[GOL CASA]]&lt;&gt;"",Tabela3[[#This Row],[TIME CASA]],"")</f>
        <v>#VALUE!</v>
      </c>
      <c r="B8766" t="e">
        <f>IF(Tabela3[[#This Row],[GOL FORA]]&lt;&gt;"",Tabela3[[#This Row],[TIME FORA]],"")</f>
        <v>#VALUE!</v>
      </c>
    </row>
    <row r="8767" spans="1:2">
      <c r="A8767" t="e">
        <f>IF(Tabela3[[#This Row],[GOL CASA]]&lt;&gt;"",Tabela3[[#This Row],[TIME CASA]],"")</f>
        <v>#VALUE!</v>
      </c>
      <c r="B8767" t="e">
        <f>IF(Tabela3[[#This Row],[GOL FORA]]&lt;&gt;"",Tabela3[[#This Row],[TIME FORA]],"")</f>
        <v>#VALUE!</v>
      </c>
    </row>
    <row r="8768" spans="1:2">
      <c r="A8768" t="e">
        <f>IF(Tabela3[[#This Row],[GOL CASA]]&lt;&gt;"",Tabela3[[#This Row],[TIME CASA]],"")</f>
        <v>#VALUE!</v>
      </c>
      <c r="B8768" t="e">
        <f>IF(Tabela3[[#This Row],[GOL FORA]]&lt;&gt;"",Tabela3[[#This Row],[TIME FORA]],"")</f>
        <v>#VALUE!</v>
      </c>
    </row>
    <row r="8769" spans="1:2">
      <c r="A8769" t="e">
        <f>IF(Tabela3[[#This Row],[GOL CASA]]&lt;&gt;"",Tabela3[[#This Row],[TIME CASA]],"")</f>
        <v>#VALUE!</v>
      </c>
      <c r="B8769" t="e">
        <f>IF(Tabela3[[#This Row],[GOL FORA]]&lt;&gt;"",Tabela3[[#This Row],[TIME FORA]],"")</f>
        <v>#VALUE!</v>
      </c>
    </row>
    <row r="8770" spans="1:2">
      <c r="A8770" t="e">
        <f>IF(Tabela3[[#This Row],[GOL CASA]]&lt;&gt;"",Tabela3[[#This Row],[TIME CASA]],"")</f>
        <v>#VALUE!</v>
      </c>
      <c r="B8770" t="e">
        <f>IF(Tabela3[[#This Row],[GOL FORA]]&lt;&gt;"",Tabela3[[#This Row],[TIME FORA]],"")</f>
        <v>#VALUE!</v>
      </c>
    </row>
    <row r="8771" spans="1:2">
      <c r="A8771" t="e">
        <f>IF(Tabela3[[#This Row],[GOL CASA]]&lt;&gt;"",Tabela3[[#This Row],[TIME CASA]],"")</f>
        <v>#VALUE!</v>
      </c>
      <c r="B8771" t="e">
        <f>IF(Tabela3[[#This Row],[GOL FORA]]&lt;&gt;"",Tabela3[[#This Row],[TIME FORA]],"")</f>
        <v>#VALUE!</v>
      </c>
    </row>
    <row r="8772" spans="1:2">
      <c r="A8772" t="e">
        <f>IF(Tabela3[[#This Row],[GOL CASA]]&lt;&gt;"",Tabela3[[#This Row],[TIME CASA]],"")</f>
        <v>#VALUE!</v>
      </c>
      <c r="B8772" t="e">
        <f>IF(Tabela3[[#This Row],[GOL FORA]]&lt;&gt;"",Tabela3[[#This Row],[TIME FORA]],"")</f>
        <v>#VALUE!</v>
      </c>
    </row>
    <row r="8773" spans="1:2">
      <c r="A8773" t="e">
        <f>IF(Tabela3[[#This Row],[GOL CASA]]&lt;&gt;"",Tabela3[[#This Row],[TIME CASA]],"")</f>
        <v>#VALUE!</v>
      </c>
      <c r="B8773" t="e">
        <f>IF(Tabela3[[#This Row],[GOL FORA]]&lt;&gt;"",Tabela3[[#This Row],[TIME FORA]],"")</f>
        <v>#VALUE!</v>
      </c>
    </row>
    <row r="8774" spans="1:2">
      <c r="A8774" t="e">
        <f>IF(Tabela3[[#This Row],[GOL CASA]]&lt;&gt;"",Tabela3[[#This Row],[TIME CASA]],"")</f>
        <v>#VALUE!</v>
      </c>
      <c r="B8774" t="e">
        <f>IF(Tabela3[[#This Row],[GOL FORA]]&lt;&gt;"",Tabela3[[#This Row],[TIME FORA]],"")</f>
        <v>#VALUE!</v>
      </c>
    </row>
    <row r="8775" spans="1:2">
      <c r="A8775" t="e">
        <f>IF(Tabela3[[#This Row],[GOL CASA]]&lt;&gt;"",Tabela3[[#This Row],[TIME CASA]],"")</f>
        <v>#VALUE!</v>
      </c>
      <c r="B8775" t="e">
        <f>IF(Tabela3[[#This Row],[GOL FORA]]&lt;&gt;"",Tabela3[[#This Row],[TIME FORA]],"")</f>
        <v>#VALUE!</v>
      </c>
    </row>
    <row r="8776" spans="1:2">
      <c r="A8776" t="e">
        <f>IF(Tabela3[[#This Row],[GOL CASA]]&lt;&gt;"",Tabela3[[#This Row],[TIME CASA]],"")</f>
        <v>#VALUE!</v>
      </c>
      <c r="B8776" t="e">
        <f>IF(Tabela3[[#This Row],[GOL FORA]]&lt;&gt;"",Tabela3[[#This Row],[TIME FORA]],"")</f>
        <v>#VALUE!</v>
      </c>
    </row>
    <row r="8777" spans="1:2">
      <c r="A8777" t="e">
        <f>IF(Tabela3[[#This Row],[GOL CASA]]&lt;&gt;"",Tabela3[[#This Row],[TIME CASA]],"")</f>
        <v>#VALUE!</v>
      </c>
      <c r="B8777" t="e">
        <f>IF(Tabela3[[#This Row],[GOL FORA]]&lt;&gt;"",Tabela3[[#This Row],[TIME FORA]],"")</f>
        <v>#VALUE!</v>
      </c>
    </row>
    <row r="8778" spans="1:2">
      <c r="A8778" t="e">
        <f>IF(Tabela3[[#This Row],[GOL CASA]]&lt;&gt;"",Tabela3[[#This Row],[TIME CASA]],"")</f>
        <v>#VALUE!</v>
      </c>
      <c r="B8778" t="e">
        <f>IF(Tabela3[[#This Row],[GOL FORA]]&lt;&gt;"",Tabela3[[#This Row],[TIME FORA]],"")</f>
        <v>#VALUE!</v>
      </c>
    </row>
    <row r="8779" spans="1:2">
      <c r="A8779" t="e">
        <f>IF(Tabela3[[#This Row],[GOL CASA]]&lt;&gt;"",Tabela3[[#This Row],[TIME CASA]],"")</f>
        <v>#VALUE!</v>
      </c>
      <c r="B8779" t="e">
        <f>IF(Tabela3[[#This Row],[GOL FORA]]&lt;&gt;"",Tabela3[[#This Row],[TIME FORA]],"")</f>
        <v>#VALUE!</v>
      </c>
    </row>
    <row r="8780" spans="1:2">
      <c r="A8780" t="e">
        <f>IF(Tabela3[[#This Row],[GOL CASA]]&lt;&gt;"",Tabela3[[#This Row],[TIME CASA]],"")</f>
        <v>#VALUE!</v>
      </c>
      <c r="B8780" t="e">
        <f>IF(Tabela3[[#This Row],[GOL FORA]]&lt;&gt;"",Tabela3[[#This Row],[TIME FORA]],"")</f>
        <v>#VALUE!</v>
      </c>
    </row>
    <row r="8781" spans="1:2">
      <c r="A8781" t="e">
        <f>IF(Tabela3[[#This Row],[GOL CASA]]&lt;&gt;"",Tabela3[[#This Row],[TIME CASA]],"")</f>
        <v>#VALUE!</v>
      </c>
      <c r="B8781" t="e">
        <f>IF(Tabela3[[#This Row],[GOL FORA]]&lt;&gt;"",Tabela3[[#This Row],[TIME FORA]],"")</f>
        <v>#VALUE!</v>
      </c>
    </row>
    <row r="8782" spans="1:2">
      <c r="A8782" t="e">
        <f>IF(Tabela3[[#This Row],[GOL CASA]]&lt;&gt;"",Tabela3[[#This Row],[TIME CASA]],"")</f>
        <v>#VALUE!</v>
      </c>
      <c r="B8782" t="e">
        <f>IF(Tabela3[[#This Row],[GOL FORA]]&lt;&gt;"",Tabela3[[#This Row],[TIME FORA]],"")</f>
        <v>#VALUE!</v>
      </c>
    </row>
    <row r="8783" spans="1:2">
      <c r="A8783" t="e">
        <f>IF(Tabela3[[#This Row],[GOL CASA]]&lt;&gt;"",Tabela3[[#This Row],[TIME CASA]],"")</f>
        <v>#VALUE!</v>
      </c>
      <c r="B8783" t="e">
        <f>IF(Tabela3[[#This Row],[GOL FORA]]&lt;&gt;"",Tabela3[[#This Row],[TIME FORA]],"")</f>
        <v>#VALUE!</v>
      </c>
    </row>
    <row r="8784" spans="1:2">
      <c r="A8784" t="e">
        <f>IF(Tabela3[[#This Row],[GOL CASA]]&lt;&gt;"",Tabela3[[#This Row],[TIME CASA]],"")</f>
        <v>#VALUE!</v>
      </c>
      <c r="B8784" t="e">
        <f>IF(Tabela3[[#This Row],[GOL FORA]]&lt;&gt;"",Tabela3[[#This Row],[TIME FORA]],"")</f>
        <v>#VALUE!</v>
      </c>
    </row>
    <row r="8785" spans="1:2">
      <c r="A8785" t="e">
        <f>IF(Tabela3[[#This Row],[GOL CASA]]&lt;&gt;"",Tabela3[[#This Row],[TIME CASA]],"")</f>
        <v>#VALUE!</v>
      </c>
      <c r="B8785" t="e">
        <f>IF(Tabela3[[#This Row],[GOL FORA]]&lt;&gt;"",Tabela3[[#This Row],[TIME FORA]],"")</f>
        <v>#VALUE!</v>
      </c>
    </row>
    <row r="8786" spans="1:2">
      <c r="A8786" t="e">
        <f>IF(Tabela3[[#This Row],[GOL CASA]]&lt;&gt;"",Tabela3[[#This Row],[TIME CASA]],"")</f>
        <v>#VALUE!</v>
      </c>
      <c r="B8786" t="e">
        <f>IF(Tabela3[[#This Row],[GOL FORA]]&lt;&gt;"",Tabela3[[#This Row],[TIME FORA]],"")</f>
        <v>#VALUE!</v>
      </c>
    </row>
    <row r="8787" spans="1:2">
      <c r="A8787" t="e">
        <f>IF(Tabela3[[#This Row],[GOL CASA]]&lt;&gt;"",Tabela3[[#This Row],[TIME CASA]],"")</f>
        <v>#VALUE!</v>
      </c>
      <c r="B8787" t="e">
        <f>IF(Tabela3[[#This Row],[GOL FORA]]&lt;&gt;"",Tabela3[[#This Row],[TIME FORA]],"")</f>
        <v>#VALUE!</v>
      </c>
    </row>
    <row r="8788" spans="1:2">
      <c r="A8788" t="e">
        <f>IF(Tabela3[[#This Row],[GOL CASA]]&lt;&gt;"",Tabela3[[#This Row],[TIME CASA]],"")</f>
        <v>#VALUE!</v>
      </c>
      <c r="B8788" t="e">
        <f>IF(Tabela3[[#This Row],[GOL FORA]]&lt;&gt;"",Tabela3[[#This Row],[TIME FORA]],"")</f>
        <v>#VALUE!</v>
      </c>
    </row>
    <row r="8789" spans="1:2">
      <c r="A8789" t="e">
        <f>IF(Tabela3[[#This Row],[GOL CASA]]&lt;&gt;"",Tabela3[[#This Row],[TIME CASA]],"")</f>
        <v>#VALUE!</v>
      </c>
      <c r="B8789" t="e">
        <f>IF(Tabela3[[#This Row],[GOL FORA]]&lt;&gt;"",Tabela3[[#This Row],[TIME FORA]],"")</f>
        <v>#VALUE!</v>
      </c>
    </row>
    <row r="8790" spans="1:2">
      <c r="A8790" t="e">
        <f>IF(Tabela3[[#This Row],[GOL CASA]]&lt;&gt;"",Tabela3[[#This Row],[TIME CASA]],"")</f>
        <v>#VALUE!</v>
      </c>
      <c r="B8790" t="e">
        <f>IF(Tabela3[[#This Row],[GOL FORA]]&lt;&gt;"",Tabela3[[#This Row],[TIME FORA]],"")</f>
        <v>#VALUE!</v>
      </c>
    </row>
    <row r="8791" spans="1:2">
      <c r="A8791" t="e">
        <f>IF(Tabela3[[#This Row],[GOL CASA]]&lt;&gt;"",Tabela3[[#This Row],[TIME CASA]],"")</f>
        <v>#VALUE!</v>
      </c>
      <c r="B8791" t="e">
        <f>IF(Tabela3[[#This Row],[GOL FORA]]&lt;&gt;"",Tabela3[[#This Row],[TIME FORA]],"")</f>
        <v>#VALUE!</v>
      </c>
    </row>
    <row r="8792" spans="1:2">
      <c r="A8792" t="e">
        <f>IF(Tabela3[[#This Row],[GOL CASA]]&lt;&gt;"",Tabela3[[#This Row],[TIME CASA]],"")</f>
        <v>#VALUE!</v>
      </c>
      <c r="B8792" t="e">
        <f>IF(Tabela3[[#This Row],[GOL FORA]]&lt;&gt;"",Tabela3[[#This Row],[TIME FORA]],"")</f>
        <v>#VALUE!</v>
      </c>
    </row>
    <row r="8793" spans="1:2">
      <c r="A8793" t="e">
        <f>IF(Tabela3[[#This Row],[GOL CASA]]&lt;&gt;"",Tabela3[[#This Row],[TIME CASA]],"")</f>
        <v>#VALUE!</v>
      </c>
      <c r="B8793" t="e">
        <f>IF(Tabela3[[#This Row],[GOL FORA]]&lt;&gt;"",Tabela3[[#This Row],[TIME FORA]],"")</f>
        <v>#VALUE!</v>
      </c>
    </row>
    <row r="8794" spans="1:2">
      <c r="A8794" t="e">
        <f>IF(Tabela3[[#This Row],[GOL CASA]]&lt;&gt;"",Tabela3[[#This Row],[TIME CASA]],"")</f>
        <v>#VALUE!</v>
      </c>
      <c r="B8794" t="e">
        <f>IF(Tabela3[[#This Row],[GOL FORA]]&lt;&gt;"",Tabela3[[#This Row],[TIME FORA]],"")</f>
        <v>#VALUE!</v>
      </c>
    </row>
    <row r="8795" spans="1:2">
      <c r="A8795" t="e">
        <f>IF(Tabela3[[#This Row],[GOL CASA]]&lt;&gt;"",Tabela3[[#This Row],[TIME CASA]],"")</f>
        <v>#VALUE!</v>
      </c>
      <c r="B8795" t="e">
        <f>IF(Tabela3[[#This Row],[GOL FORA]]&lt;&gt;"",Tabela3[[#This Row],[TIME FORA]],"")</f>
        <v>#VALUE!</v>
      </c>
    </row>
    <row r="8796" spans="1:2">
      <c r="A8796" t="e">
        <f>IF(Tabela3[[#This Row],[GOL CASA]]&lt;&gt;"",Tabela3[[#This Row],[TIME CASA]],"")</f>
        <v>#VALUE!</v>
      </c>
      <c r="B8796" t="e">
        <f>IF(Tabela3[[#This Row],[GOL FORA]]&lt;&gt;"",Tabela3[[#This Row],[TIME FORA]],"")</f>
        <v>#VALUE!</v>
      </c>
    </row>
    <row r="8797" spans="1:2">
      <c r="A8797" t="e">
        <f>IF(Tabela3[[#This Row],[GOL CASA]]&lt;&gt;"",Tabela3[[#This Row],[TIME CASA]],"")</f>
        <v>#VALUE!</v>
      </c>
      <c r="B8797" t="e">
        <f>IF(Tabela3[[#This Row],[GOL FORA]]&lt;&gt;"",Tabela3[[#This Row],[TIME FORA]],"")</f>
        <v>#VALUE!</v>
      </c>
    </row>
    <row r="8798" spans="1:2">
      <c r="A8798" t="e">
        <f>IF(Tabela3[[#This Row],[GOL CASA]]&lt;&gt;"",Tabela3[[#This Row],[TIME CASA]],"")</f>
        <v>#VALUE!</v>
      </c>
      <c r="B8798" t="e">
        <f>IF(Tabela3[[#This Row],[GOL FORA]]&lt;&gt;"",Tabela3[[#This Row],[TIME FORA]],"")</f>
        <v>#VALUE!</v>
      </c>
    </row>
    <row r="8799" spans="1:2">
      <c r="A8799" t="e">
        <f>IF(Tabela3[[#This Row],[GOL CASA]]&lt;&gt;"",Tabela3[[#This Row],[TIME CASA]],"")</f>
        <v>#VALUE!</v>
      </c>
      <c r="B8799" t="e">
        <f>IF(Tabela3[[#This Row],[GOL FORA]]&lt;&gt;"",Tabela3[[#This Row],[TIME FORA]],"")</f>
        <v>#VALUE!</v>
      </c>
    </row>
    <row r="8800" spans="1:2">
      <c r="A8800" t="e">
        <f>IF(Tabela3[[#This Row],[GOL CASA]]&lt;&gt;"",Tabela3[[#This Row],[TIME CASA]],"")</f>
        <v>#VALUE!</v>
      </c>
      <c r="B8800" t="e">
        <f>IF(Tabela3[[#This Row],[GOL FORA]]&lt;&gt;"",Tabela3[[#This Row],[TIME FORA]],"")</f>
        <v>#VALUE!</v>
      </c>
    </row>
    <row r="8801" spans="1:2">
      <c r="A8801" t="e">
        <f>IF(Tabela3[[#This Row],[GOL CASA]]&lt;&gt;"",Tabela3[[#This Row],[TIME CASA]],"")</f>
        <v>#VALUE!</v>
      </c>
      <c r="B8801" t="e">
        <f>IF(Tabela3[[#This Row],[GOL FORA]]&lt;&gt;"",Tabela3[[#This Row],[TIME FORA]],"")</f>
        <v>#VALUE!</v>
      </c>
    </row>
    <row r="8802" spans="1:2">
      <c r="A8802" t="e">
        <f>IF(Tabela3[[#This Row],[GOL CASA]]&lt;&gt;"",Tabela3[[#This Row],[TIME CASA]],"")</f>
        <v>#VALUE!</v>
      </c>
      <c r="B8802" t="e">
        <f>IF(Tabela3[[#This Row],[GOL FORA]]&lt;&gt;"",Tabela3[[#This Row],[TIME FORA]],"")</f>
        <v>#VALUE!</v>
      </c>
    </row>
    <row r="8803" spans="1:2">
      <c r="A8803" t="e">
        <f>IF(Tabela3[[#This Row],[GOL CASA]]&lt;&gt;"",Tabela3[[#This Row],[TIME CASA]],"")</f>
        <v>#VALUE!</v>
      </c>
      <c r="B8803" t="e">
        <f>IF(Tabela3[[#This Row],[GOL FORA]]&lt;&gt;"",Tabela3[[#This Row],[TIME FORA]],"")</f>
        <v>#VALUE!</v>
      </c>
    </row>
    <row r="8804" spans="1:2">
      <c r="A8804" t="e">
        <f>IF(Tabela3[[#This Row],[GOL CASA]]&lt;&gt;"",Tabela3[[#This Row],[TIME CASA]],"")</f>
        <v>#VALUE!</v>
      </c>
      <c r="B8804" t="e">
        <f>IF(Tabela3[[#This Row],[GOL FORA]]&lt;&gt;"",Tabela3[[#This Row],[TIME FORA]],"")</f>
        <v>#VALUE!</v>
      </c>
    </row>
    <row r="8805" spans="1:2">
      <c r="A8805" t="e">
        <f>IF(Tabela3[[#This Row],[GOL CASA]]&lt;&gt;"",Tabela3[[#This Row],[TIME CASA]],"")</f>
        <v>#VALUE!</v>
      </c>
      <c r="B8805" t="e">
        <f>IF(Tabela3[[#This Row],[GOL FORA]]&lt;&gt;"",Tabela3[[#This Row],[TIME FORA]],"")</f>
        <v>#VALUE!</v>
      </c>
    </row>
    <row r="8806" spans="1:2">
      <c r="A8806" t="e">
        <f>IF(Tabela3[[#This Row],[GOL CASA]]&lt;&gt;"",Tabela3[[#This Row],[TIME CASA]],"")</f>
        <v>#VALUE!</v>
      </c>
      <c r="B8806" t="e">
        <f>IF(Tabela3[[#This Row],[GOL FORA]]&lt;&gt;"",Tabela3[[#This Row],[TIME FORA]],"")</f>
        <v>#VALUE!</v>
      </c>
    </row>
    <row r="8807" spans="1:2">
      <c r="A8807" t="e">
        <f>IF(Tabela3[[#This Row],[GOL CASA]]&lt;&gt;"",Tabela3[[#This Row],[TIME CASA]],"")</f>
        <v>#VALUE!</v>
      </c>
      <c r="B8807" t="e">
        <f>IF(Tabela3[[#This Row],[GOL FORA]]&lt;&gt;"",Tabela3[[#This Row],[TIME FORA]],"")</f>
        <v>#VALUE!</v>
      </c>
    </row>
    <row r="8808" spans="1:2">
      <c r="A8808" t="e">
        <f>IF(Tabela3[[#This Row],[GOL CASA]]&lt;&gt;"",Tabela3[[#This Row],[TIME CASA]],"")</f>
        <v>#VALUE!</v>
      </c>
      <c r="B8808" t="e">
        <f>IF(Tabela3[[#This Row],[GOL FORA]]&lt;&gt;"",Tabela3[[#This Row],[TIME FORA]],"")</f>
        <v>#VALUE!</v>
      </c>
    </row>
    <row r="8809" spans="1:2">
      <c r="A8809" t="e">
        <f>IF(Tabela3[[#This Row],[GOL CASA]]&lt;&gt;"",Tabela3[[#This Row],[TIME CASA]],"")</f>
        <v>#VALUE!</v>
      </c>
      <c r="B8809" t="e">
        <f>IF(Tabela3[[#This Row],[GOL FORA]]&lt;&gt;"",Tabela3[[#This Row],[TIME FORA]],"")</f>
        <v>#VALUE!</v>
      </c>
    </row>
    <row r="8810" spans="1:2">
      <c r="A8810" t="e">
        <f>IF(Tabela3[[#This Row],[GOL CASA]]&lt;&gt;"",Tabela3[[#This Row],[TIME CASA]],"")</f>
        <v>#VALUE!</v>
      </c>
      <c r="B8810" t="e">
        <f>IF(Tabela3[[#This Row],[GOL FORA]]&lt;&gt;"",Tabela3[[#This Row],[TIME FORA]],"")</f>
        <v>#VALUE!</v>
      </c>
    </row>
    <row r="8811" spans="1:2">
      <c r="A8811" t="e">
        <f>IF(Tabela3[[#This Row],[GOL CASA]]&lt;&gt;"",Tabela3[[#This Row],[TIME CASA]],"")</f>
        <v>#VALUE!</v>
      </c>
      <c r="B8811" t="e">
        <f>IF(Tabela3[[#This Row],[GOL FORA]]&lt;&gt;"",Tabela3[[#This Row],[TIME FORA]],"")</f>
        <v>#VALUE!</v>
      </c>
    </row>
    <row r="8812" spans="1:2">
      <c r="A8812" t="e">
        <f>IF(Tabela3[[#This Row],[GOL CASA]]&lt;&gt;"",Tabela3[[#This Row],[TIME CASA]],"")</f>
        <v>#VALUE!</v>
      </c>
      <c r="B8812" t="e">
        <f>IF(Tabela3[[#This Row],[GOL FORA]]&lt;&gt;"",Tabela3[[#This Row],[TIME FORA]],"")</f>
        <v>#VALUE!</v>
      </c>
    </row>
    <row r="8813" spans="1:2">
      <c r="A8813" t="e">
        <f>IF(Tabela3[[#This Row],[GOL CASA]]&lt;&gt;"",Tabela3[[#This Row],[TIME CASA]],"")</f>
        <v>#VALUE!</v>
      </c>
      <c r="B8813" t="e">
        <f>IF(Tabela3[[#This Row],[GOL FORA]]&lt;&gt;"",Tabela3[[#This Row],[TIME FORA]],"")</f>
        <v>#VALUE!</v>
      </c>
    </row>
    <row r="8814" spans="1:2">
      <c r="A8814" t="e">
        <f>IF(Tabela3[[#This Row],[GOL CASA]]&lt;&gt;"",Tabela3[[#This Row],[TIME CASA]],"")</f>
        <v>#VALUE!</v>
      </c>
      <c r="B8814" t="e">
        <f>IF(Tabela3[[#This Row],[GOL FORA]]&lt;&gt;"",Tabela3[[#This Row],[TIME FORA]],"")</f>
        <v>#VALUE!</v>
      </c>
    </row>
    <row r="8815" spans="1:2">
      <c r="A8815" t="e">
        <f>IF(Tabela3[[#This Row],[GOL CASA]]&lt;&gt;"",Tabela3[[#This Row],[TIME CASA]],"")</f>
        <v>#VALUE!</v>
      </c>
      <c r="B8815" t="e">
        <f>IF(Tabela3[[#This Row],[GOL FORA]]&lt;&gt;"",Tabela3[[#This Row],[TIME FORA]],"")</f>
        <v>#VALUE!</v>
      </c>
    </row>
    <row r="8816" spans="1:2">
      <c r="A8816" t="e">
        <f>IF(Tabela3[[#This Row],[GOL CASA]]&lt;&gt;"",Tabela3[[#This Row],[TIME CASA]],"")</f>
        <v>#VALUE!</v>
      </c>
      <c r="B8816" t="e">
        <f>IF(Tabela3[[#This Row],[GOL FORA]]&lt;&gt;"",Tabela3[[#This Row],[TIME FORA]],"")</f>
        <v>#VALUE!</v>
      </c>
    </row>
    <row r="8817" spans="1:2">
      <c r="A8817" t="e">
        <f>IF(Tabela3[[#This Row],[GOL CASA]]&lt;&gt;"",Tabela3[[#This Row],[TIME CASA]],"")</f>
        <v>#VALUE!</v>
      </c>
      <c r="B8817" t="e">
        <f>IF(Tabela3[[#This Row],[GOL FORA]]&lt;&gt;"",Tabela3[[#This Row],[TIME FORA]],"")</f>
        <v>#VALUE!</v>
      </c>
    </row>
    <row r="8818" spans="1:2">
      <c r="A8818" t="e">
        <f>IF(Tabela3[[#This Row],[GOL CASA]]&lt;&gt;"",Tabela3[[#This Row],[TIME CASA]],"")</f>
        <v>#VALUE!</v>
      </c>
      <c r="B8818" t="e">
        <f>IF(Tabela3[[#This Row],[GOL FORA]]&lt;&gt;"",Tabela3[[#This Row],[TIME FORA]],"")</f>
        <v>#VALUE!</v>
      </c>
    </row>
    <row r="8819" spans="1:2">
      <c r="A8819" t="e">
        <f>IF(Tabela3[[#This Row],[GOL CASA]]&lt;&gt;"",Tabela3[[#This Row],[TIME CASA]],"")</f>
        <v>#VALUE!</v>
      </c>
      <c r="B8819" t="e">
        <f>IF(Tabela3[[#This Row],[GOL FORA]]&lt;&gt;"",Tabela3[[#This Row],[TIME FORA]],"")</f>
        <v>#VALUE!</v>
      </c>
    </row>
    <row r="8820" spans="1:2">
      <c r="A8820" t="e">
        <f>IF(Tabela3[[#This Row],[GOL CASA]]&lt;&gt;"",Tabela3[[#This Row],[TIME CASA]],"")</f>
        <v>#VALUE!</v>
      </c>
      <c r="B8820" t="e">
        <f>IF(Tabela3[[#This Row],[GOL FORA]]&lt;&gt;"",Tabela3[[#This Row],[TIME FORA]],"")</f>
        <v>#VALUE!</v>
      </c>
    </row>
    <row r="8821" spans="1:2">
      <c r="A8821" t="e">
        <f>IF(Tabela3[[#This Row],[GOL CASA]]&lt;&gt;"",Tabela3[[#This Row],[TIME CASA]],"")</f>
        <v>#VALUE!</v>
      </c>
      <c r="B8821" t="e">
        <f>IF(Tabela3[[#This Row],[GOL FORA]]&lt;&gt;"",Tabela3[[#This Row],[TIME FORA]],"")</f>
        <v>#VALUE!</v>
      </c>
    </row>
    <row r="8822" spans="1:2">
      <c r="A8822" t="e">
        <f>IF(Tabela3[[#This Row],[GOL CASA]]&lt;&gt;"",Tabela3[[#This Row],[TIME CASA]],"")</f>
        <v>#VALUE!</v>
      </c>
      <c r="B8822" t="e">
        <f>IF(Tabela3[[#This Row],[GOL FORA]]&lt;&gt;"",Tabela3[[#This Row],[TIME FORA]],"")</f>
        <v>#VALUE!</v>
      </c>
    </row>
    <row r="8823" spans="1:2">
      <c r="A8823" t="e">
        <f>IF(Tabela3[[#This Row],[GOL CASA]]&lt;&gt;"",Tabela3[[#This Row],[TIME CASA]],"")</f>
        <v>#VALUE!</v>
      </c>
      <c r="B8823" t="e">
        <f>IF(Tabela3[[#This Row],[GOL FORA]]&lt;&gt;"",Tabela3[[#This Row],[TIME FORA]],"")</f>
        <v>#VALUE!</v>
      </c>
    </row>
    <row r="8824" spans="1:2">
      <c r="A8824" t="e">
        <f>IF(Tabela3[[#This Row],[GOL CASA]]&lt;&gt;"",Tabela3[[#This Row],[TIME CASA]],"")</f>
        <v>#VALUE!</v>
      </c>
      <c r="B8824" t="e">
        <f>IF(Tabela3[[#This Row],[GOL FORA]]&lt;&gt;"",Tabela3[[#This Row],[TIME FORA]],"")</f>
        <v>#VALUE!</v>
      </c>
    </row>
    <row r="8825" spans="1:2">
      <c r="A8825" t="e">
        <f>IF(Tabela3[[#This Row],[GOL CASA]]&lt;&gt;"",Tabela3[[#This Row],[TIME CASA]],"")</f>
        <v>#VALUE!</v>
      </c>
      <c r="B8825" t="e">
        <f>IF(Tabela3[[#This Row],[GOL FORA]]&lt;&gt;"",Tabela3[[#This Row],[TIME FORA]],"")</f>
        <v>#VALUE!</v>
      </c>
    </row>
    <row r="8826" spans="1:2">
      <c r="A8826" t="e">
        <f>IF(Tabela3[[#This Row],[GOL CASA]]&lt;&gt;"",Tabela3[[#This Row],[TIME CASA]],"")</f>
        <v>#VALUE!</v>
      </c>
      <c r="B8826" t="e">
        <f>IF(Tabela3[[#This Row],[GOL FORA]]&lt;&gt;"",Tabela3[[#This Row],[TIME FORA]],"")</f>
        <v>#VALUE!</v>
      </c>
    </row>
    <row r="8827" spans="1:2">
      <c r="A8827" t="e">
        <f>IF(Tabela3[[#This Row],[GOL CASA]]&lt;&gt;"",Tabela3[[#This Row],[TIME CASA]],"")</f>
        <v>#VALUE!</v>
      </c>
      <c r="B8827" t="e">
        <f>IF(Tabela3[[#This Row],[GOL FORA]]&lt;&gt;"",Tabela3[[#This Row],[TIME FORA]],"")</f>
        <v>#VALUE!</v>
      </c>
    </row>
    <row r="8828" spans="1:2">
      <c r="A8828" t="e">
        <f>IF(Tabela3[[#This Row],[GOL CASA]]&lt;&gt;"",Tabela3[[#This Row],[TIME CASA]],"")</f>
        <v>#VALUE!</v>
      </c>
      <c r="B8828" t="e">
        <f>IF(Tabela3[[#This Row],[GOL FORA]]&lt;&gt;"",Tabela3[[#This Row],[TIME FORA]],"")</f>
        <v>#VALUE!</v>
      </c>
    </row>
    <row r="8829" spans="1:2">
      <c r="A8829" t="e">
        <f>IF(Tabela3[[#This Row],[GOL CASA]]&lt;&gt;"",Tabela3[[#This Row],[TIME CASA]],"")</f>
        <v>#VALUE!</v>
      </c>
      <c r="B8829" t="e">
        <f>IF(Tabela3[[#This Row],[GOL FORA]]&lt;&gt;"",Tabela3[[#This Row],[TIME FORA]],"")</f>
        <v>#VALUE!</v>
      </c>
    </row>
    <row r="8830" spans="1:2">
      <c r="A8830" t="e">
        <f>IF(Tabela3[[#This Row],[GOL CASA]]&lt;&gt;"",Tabela3[[#This Row],[TIME CASA]],"")</f>
        <v>#VALUE!</v>
      </c>
      <c r="B8830" t="e">
        <f>IF(Tabela3[[#This Row],[GOL FORA]]&lt;&gt;"",Tabela3[[#This Row],[TIME FORA]],"")</f>
        <v>#VALUE!</v>
      </c>
    </row>
    <row r="8831" spans="1:2">
      <c r="A8831" t="e">
        <f>IF(Tabela3[[#This Row],[GOL CASA]]&lt;&gt;"",Tabela3[[#This Row],[TIME CASA]],"")</f>
        <v>#VALUE!</v>
      </c>
      <c r="B8831" t="e">
        <f>IF(Tabela3[[#This Row],[GOL FORA]]&lt;&gt;"",Tabela3[[#This Row],[TIME FORA]],"")</f>
        <v>#VALUE!</v>
      </c>
    </row>
    <row r="8832" spans="1:2">
      <c r="A8832" t="e">
        <f>IF(Tabela3[[#This Row],[GOL CASA]]&lt;&gt;"",Tabela3[[#This Row],[TIME CASA]],"")</f>
        <v>#VALUE!</v>
      </c>
      <c r="B8832" t="e">
        <f>IF(Tabela3[[#This Row],[GOL FORA]]&lt;&gt;"",Tabela3[[#This Row],[TIME FORA]],"")</f>
        <v>#VALUE!</v>
      </c>
    </row>
    <row r="8833" spans="1:2">
      <c r="A8833" t="e">
        <f>IF(Tabela3[[#This Row],[GOL CASA]]&lt;&gt;"",Tabela3[[#This Row],[TIME CASA]],"")</f>
        <v>#VALUE!</v>
      </c>
      <c r="B8833" t="e">
        <f>IF(Tabela3[[#This Row],[GOL FORA]]&lt;&gt;"",Tabela3[[#This Row],[TIME FORA]],"")</f>
        <v>#VALUE!</v>
      </c>
    </row>
    <row r="8834" spans="1:2">
      <c r="A8834" t="e">
        <f>IF(Tabela3[[#This Row],[GOL CASA]]&lt;&gt;"",Tabela3[[#This Row],[TIME CASA]],"")</f>
        <v>#VALUE!</v>
      </c>
      <c r="B8834" t="e">
        <f>IF(Tabela3[[#This Row],[GOL FORA]]&lt;&gt;"",Tabela3[[#This Row],[TIME FORA]],"")</f>
        <v>#VALUE!</v>
      </c>
    </row>
    <row r="8835" spans="1:2">
      <c r="A8835" t="e">
        <f>IF(Tabela3[[#This Row],[GOL CASA]]&lt;&gt;"",Tabela3[[#This Row],[TIME CASA]],"")</f>
        <v>#VALUE!</v>
      </c>
      <c r="B8835" t="e">
        <f>IF(Tabela3[[#This Row],[GOL FORA]]&lt;&gt;"",Tabela3[[#This Row],[TIME FORA]],"")</f>
        <v>#VALUE!</v>
      </c>
    </row>
    <row r="8836" spans="1:2">
      <c r="A8836" t="e">
        <f>IF(Tabela3[[#This Row],[GOL CASA]]&lt;&gt;"",Tabela3[[#This Row],[TIME CASA]],"")</f>
        <v>#VALUE!</v>
      </c>
      <c r="B8836" t="e">
        <f>IF(Tabela3[[#This Row],[GOL FORA]]&lt;&gt;"",Tabela3[[#This Row],[TIME FORA]],"")</f>
        <v>#VALUE!</v>
      </c>
    </row>
    <row r="8837" spans="1:2">
      <c r="A8837" t="e">
        <f>IF(Tabela3[[#This Row],[GOL CASA]]&lt;&gt;"",Tabela3[[#This Row],[TIME CASA]],"")</f>
        <v>#VALUE!</v>
      </c>
      <c r="B8837" t="e">
        <f>IF(Tabela3[[#This Row],[GOL FORA]]&lt;&gt;"",Tabela3[[#This Row],[TIME FORA]],"")</f>
        <v>#VALUE!</v>
      </c>
    </row>
    <row r="8838" spans="1:2">
      <c r="A8838" t="e">
        <f>IF(Tabela3[[#This Row],[GOL CASA]]&lt;&gt;"",Tabela3[[#This Row],[TIME CASA]],"")</f>
        <v>#VALUE!</v>
      </c>
      <c r="B8838" t="e">
        <f>IF(Tabela3[[#This Row],[GOL FORA]]&lt;&gt;"",Tabela3[[#This Row],[TIME FORA]],"")</f>
        <v>#VALUE!</v>
      </c>
    </row>
    <row r="8839" spans="1:2">
      <c r="A8839" t="e">
        <f>IF(Tabela3[[#This Row],[GOL CASA]]&lt;&gt;"",Tabela3[[#This Row],[TIME CASA]],"")</f>
        <v>#VALUE!</v>
      </c>
      <c r="B8839" t="e">
        <f>IF(Tabela3[[#This Row],[GOL FORA]]&lt;&gt;"",Tabela3[[#This Row],[TIME FORA]],"")</f>
        <v>#VALUE!</v>
      </c>
    </row>
    <row r="8840" spans="1:2">
      <c r="A8840" t="e">
        <f>IF(Tabela3[[#This Row],[GOL CASA]]&lt;&gt;"",Tabela3[[#This Row],[TIME CASA]],"")</f>
        <v>#VALUE!</v>
      </c>
      <c r="B8840" t="e">
        <f>IF(Tabela3[[#This Row],[GOL FORA]]&lt;&gt;"",Tabela3[[#This Row],[TIME FORA]],"")</f>
        <v>#VALUE!</v>
      </c>
    </row>
    <row r="8841" spans="1:2">
      <c r="A8841" t="e">
        <f>IF(Tabela3[[#This Row],[GOL CASA]]&lt;&gt;"",Tabela3[[#This Row],[TIME CASA]],"")</f>
        <v>#VALUE!</v>
      </c>
      <c r="B8841" t="e">
        <f>IF(Tabela3[[#This Row],[GOL FORA]]&lt;&gt;"",Tabela3[[#This Row],[TIME FORA]],"")</f>
        <v>#VALUE!</v>
      </c>
    </row>
    <row r="8842" spans="1:2">
      <c r="A8842" t="e">
        <f>IF(Tabela3[[#This Row],[GOL CASA]]&lt;&gt;"",Tabela3[[#This Row],[TIME CASA]],"")</f>
        <v>#VALUE!</v>
      </c>
      <c r="B8842" t="e">
        <f>IF(Tabela3[[#This Row],[GOL FORA]]&lt;&gt;"",Tabela3[[#This Row],[TIME FORA]],"")</f>
        <v>#VALUE!</v>
      </c>
    </row>
    <row r="8843" spans="1:2">
      <c r="A8843" t="e">
        <f>IF(Tabela3[[#This Row],[GOL CASA]]&lt;&gt;"",Tabela3[[#This Row],[TIME CASA]],"")</f>
        <v>#VALUE!</v>
      </c>
      <c r="B8843" t="e">
        <f>IF(Tabela3[[#This Row],[GOL FORA]]&lt;&gt;"",Tabela3[[#This Row],[TIME FORA]],"")</f>
        <v>#VALUE!</v>
      </c>
    </row>
    <row r="8844" spans="1:2">
      <c r="A8844" t="e">
        <f>IF(Tabela3[[#This Row],[GOL CASA]]&lt;&gt;"",Tabela3[[#This Row],[TIME CASA]],"")</f>
        <v>#VALUE!</v>
      </c>
      <c r="B8844" t="e">
        <f>IF(Tabela3[[#This Row],[GOL FORA]]&lt;&gt;"",Tabela3[[#This Row],[TIME FORA]],"")</f>
        <v>#VALUE!</v>
      </c>
    </row>
    <row r="8845" spans="1:2">
      <c r="A8845" t="e">
        <f>IF(Tabela3[[#This Row],[GOL CASA]]&lt;&gt;"",Tabela3[[#This Row],[TIME CASA]],"")</f>
        <v>#VALUE!</v>
      </c>
      <c r="B8845" t="e">
        <f>IF(Tabela3[[#This Row],[GOL FORA]]&lt;&gt;"",Tabela3[[#This Row],[TIME FORA]],"")</f>
        <v>#VALUE!</v>
      </c>
    </row>
    <row r="8846" spans="1:2">
      <c r="A8846" t="e">
        <f>IF(Tabela3[[#This Row],[GOL CASA]]&lt;&gt;"",Tabela3[[#This Row],[TIME CASA]],"")</f>
        <v>#VALUE!</v>
      </c>
      <c r="B8846" t="e">
        <f>IF(Tabela3[[#This Row],[GOL FORA]]&lt;&gt;"",Tabela3[[#This Row],[TIME FORA]],"")</f>
        <v>#VALUE!</v>
      </c>
    </row>
    <row r="8847" spans="1:2">
      <c r="A8847" t="e">
        <f>IF(Tabela3[[#This Row],[GOL CASA]]&lt;&gt;"",Tabela3[[#This Row],[TIME CASA]],"")</f>
        <v>#VALUE!</v>
      </c>
      <c r="B8847" t="e">
        <f>IF(Tabela3[[#This Row],[GOL FORA]]&lt;&gt;"",Tabela3[[#This Row],[TIME FORA]],"")</f>
        <v>#VALUE!</v>
      </c>
    </row>
    <row r="8848" spans="1:2">
      <c r="A8848" t="e">
        <f>IF(Tabela3[[#This Row],[GOL CASA]]&lt;&gt;"",Tabela3[[#This Row],[TIME CASA]],"")</f>
        <v>#VALUE!</v>
      </c>
      <c r="B8848" t="e">
        <f>IF(Tabela3[[#This Row],[GOL FORA]]&lt;&gt;"",Tabela3[[#This Row],[TIME FORA]],"")</f>
        <v>#VALUE!</v>
      </c>
    </row>
    <row r="8849" spans="1:2">
      <c r="A8849" t="e">
        <f>IF(Tabela3[[#This Row],[GOL CASA]]&lt;&gt;"",Tabela3[[#This Row],[TIME CASA]],"")</f>
        <v>#VALUE!</v>
      </c>
      <c r="B8849" t="e">
        <f>IF(Tabela3[[#This Row],[GOL FORA]]&lt;&gt;"",Tabela3[[#This Row],[TIME FORA]],"")</f>
        <v>#VALUE!</v>
      </c>
    </row>
    <row r="8850" spans="1:2">
      <c r="A8850" t="e">
        <f>IF(Tabela3[[#This Row],[GOL CASA]]&lt;&gt;"",Tabela3[[#This Row],[TIME CASA]],"")</f>
        <v>#VALUE!</v>
      </c>
      <c r="B8850" t="e">
        <f>IF(Tabela3[[#This Row],[GOL FORA]]&lt;&gt;"",Tabela3[[#This Row],[TIME FORA]],"")</f>
        <v>#VALUE!</v>
      </c>
    </row>
    <row r="8851" spans="1:2">
      <c r="A8851" t="e">
        <f>IF(Tabela3[[#This Row],[GOL CASA]]&lt;&gt;"",Tabela3[[#This Row],[TIME CASA]],"")</f>
        <v>#VALUE!</v>
      </c>
      <c r="B8851" t="e">
        <f>IF(Tabela3[[#This Row],[GOL FORA]]&lt;&gt;"",Tabela3[[#This Row],[TIME FORA]],"")</f>
        <v>#VALUE!</v>
      </c>
    </row>
    <row r="8852" spans="1:2">
      <c r="A8852" t="e">
        <f>IF(Tabela3[[#This Row],[GOL CASA]]&lt;&gt;"",Tabela3[[#This Row],[TIME CASA]],"")</f>
        <v>#VALUE!</v>
      </c>
      <c r="B8852" t="e">
        <f>IF(Tabela3[[#This Row],[GOL FORA]]&lt;&gt;"",Tabela3[[#This Row],[TIME FORA]],"")</f>
        <v>#VALUE!</v>
      </c>
    </row>
    <row r="8853" spans="1:2">
      <c r="A8853" t="e">
        <f>IF(Tabela3[[#This Row],[GOL CASA]]&lt;&gt;"",Tabela3[[#This Row],[TIME CASA]],"")</f>
        <v>#VALUE!</v>
      </c>
      <c r="B8853" t="e">
        <f>IF(Tabela3[[#This Row],[GOL FORA]]&lt;&gt;"",Tabela3[[#This Row],[TIME FORA]],"")</f>
        <v>#VALUE!</v>
      </c>
    </row>
    <row r="8854" spans="1:2">
      <c r="A8854" t="e">
        <f>IF(Tabela3[[#This Row],[GOL CASA]]&lt;&gt;"",Tabela3[[#This Row],[TIME CASA]],"")</f>
        <v>#VALUE!</v>
      </c>
      <c r="B8854" t="e">
        <f>IF(Tabela3[[#This Row],[GOL FORA]]&lt;&gt;"",Tabela3[[#This Row],[TIME FORA]],"")</f>
        <v>#VALUE!</v>
      </c>
    </row>
    <row r="8855" spans="1:2">
      <c r="A8855" t="e">
        <f>IF(Tabela3[[#This Row],[GOL CASA]]&lt;&gt;"",Tabela3[[#This Row],[TIME CASA]],"")</f>
        <v>#VALUE!</v>
      </c>
      <c r="B8855" t="e">
        <f>IF(Tabela3[[#This Row],[GOL FORA]]&lt;&gt;"",Tabela3[[#This Row],[TIME FORA]],"")</f>
        <v>#VALUE!</v>
      </c>
    </row>
    <row r="8856" spans="1:2">
      <c r="A8856" t="e">
        <f>IF(Tabela3[[#This Row],[GOL CASA]]&lt;&gt;"",Tabela3[[#This Row],[TIME CASA]],"")</f>
        <v>#VALUE!</v>
      </c>
      <c r="B8856" t="e">
        <f>IF(Tabela3[[#This Row],[GOL FORA]]&lt;&gt;"",Tabela3[[#This Row],[TIME FORA]],"")</f>
        <v>#VALUE!</v>
      </c>
    </row>
    <row r="8857" spans="1:2">
      <c r="A8857" t="e">
        <f>IF(Tabela3[[#This Row],[GOL CASA]]&lt;&gt;"",Tabela3[[#This Row],[TIME CASA]],"")</f>
        <v>#VALUE!</v>
      </c>
      <c r="B8857" t="e">
        <f>IF(Tabela3[[#This Row],[GOL FORA]]&lt;&gt;"",Tabela3[[#This Row],[TIME FORA]],"")</f>
        <v>#VALUE!</v>
      </c>
    </row>
    <row r="8858" spans="1:2">
      <c r="A8858" t="e">
        <f>IF(Tabela3[[#This Row],[GOL CASA]]&lt;&gt;"",Tabela3[[#This Row],[TIME CASA]],"")</f>
        <v>#VALUE!</v>
      </c>
      <c r="B8858" t="e">
        <f>IF(Tabela3[[#This Row],[GOL FORA]]&lt;&gt;"",Tabela3[[#This Row],[TIME FORA]],"")</f>
        <v>#VALUE!</v>
      </c>
    </row>
    <row r="8859" spans="1:2">
      <c r="A8859" t="e">
        <f>IF(Tabela3[[#This Row],[GOL CASA]]&lt;&gt;"",Tabela3[[#This Row],[TIME CASA]],"")</f>
        <v>#VALUE!</v>
      </c>
      <c r="B8859" t="e">
        <f>IF(Tabela3[[#This Row],[GOL FORA]]&lt;&gt;"",Tabela3[[#This Row],[TIME FORA]],"")</f>
        <v>#VALUE!</v>
      </c>
    </row>
    <row r="8860" spans="1:2">
      <c r="A8860" t="e">
        <f>IF(Tabela3[[#This Row],[GOL CASA]]&lt;&gt;"",Tabela3[[#This Row],[TIME CASA]],"")</f>
        <v>#VALUE!</v>
      </c>
      <c r="B8860" t="e">
        <f>IF(Tabela3[[#This Row],[GOL FORA]]&lt;&gt;"",Tabela3[[#This Row],[TIME FORA]],"")</f>
        <v>#VALUE!</v>
      </c>
    </row>
    <row r="8861" spans="1:2">
      <c r="A8861" t="e">
        <f>IF(Tabela3[[#This Row],[GOL CASA]]&lt;&gt;"",Tabela3[[#This Row],[TIME CASA]],"")</f>
        <v>#VALUE!</v>
      </c>
      <c r="B8861" t="e">
        <f>IF(Tabela3[[#This Row],[GOL FORA]]&lt;&gt;"",Tabela3[[#This Row],[TIME FORA]],"")</f>
        <v>#VALUE!</v>
      </c>
    </row>
    <row r="8862" spans="1:2">
      <c r="A8862" t="e">
        <f>IF(Tabela3[[#This Row],[GOL CASA]]&lt;&gt;"",Tabela3[[#This Row],[TIME CASA]],"")</f>
        <v>#VALUE!</v>
      </c>
      <c r="B8862" t="e">
        <f>IF(Tabela3[[#This Row],[GOL FORA]]&lt;&gt;"",Tabela3[[#This Row],[TIME FORA]],"")</f>
        <v>#VALUE!</v>
      </c>
    </row>
    <row r="8863" spans="1:2">
      <c r="A8863" t="e">
        <f>IF(Tabela3[[#This Row],[GOL CASA]]&lt;&gt;"",Tabela3[[#This Row],[TIME CASA]],"")</f>
        <v>#VALUE!</v>
      </c>
      <c r="B8863" t="e">
        <f>IF(Tabela3[[#This Row],[GOL FORA]]&lt;&gt;"",Tabela3[[#This Row],[TIME FORA]],"")</f>
        <v>#VALUE!</v>
      </c>
    </row>
    <row r="8864" spans="1:2">
      <c r="A8864" t="e">
        <f>IF(Tabela3[[#This Row],[GOL CASA]]&lt;&gt;"",Tabela3[[#This Row],[TIME CASA]],"")</f>
        <v>#VALUE!</v>
      </c>
      <c r="B8864" t="e">
        <f>IF(Tabela3[[#This Row],[GOL FORA]]&lt;&gt;"",Tabela3[[#This Row],[TIME FORA]],"")</f>
        <v>#VALUE!</v>
      </c>
    </row>
    <row r="8865" spans="1:2">
      <c r="A8865" t="e">
        <f>IF(Tabela3[[#This Row],[GOL CASA]]&lt;&gt;"",Tabela3[[#This Row],[TIME CASA]],"")</f>
        <v>#VALUE!</v>
      </c>
      <c r="B8865" t="e">
        <f>IF(Tabela3[[#This Row],[GOL FORA]]&lt;&gt;"",Tabela3[[#This Row],[TIME FORA]],"")</f>
        <v>#VALUE!</v>
      </c>
    </row>
    <row r="8866" spans="1:2">
      <c r="A8866" t="e">
        <f>IF(Tabela3[[#This Row],[GOL CASA]]&lt;&gt;"",Tabela3[[#This Row],[TIME CASA]],"")</f>
        <v>#VALUE!</v>
      </c>
      <c r="B8866" t="e">
        <f>IF(Tabela3[[#This Row],[GOL FORA]]&lt;&gt;"",Tabela3[[#This Row],[TIME FORA]],"")</f>
        <v>#VALUE!</v>
      </c>
    </row>
    <row r="8867" spans="1:2">
      <c r="A8867" t="e">
        <f>IF(Tabela3[[#This Row],[GOL CASA]]&lt;&gt;"",Tabela3[[#This Row],[TIME CASA]],"")</f>
        <v>#VALUE!</v>
      </c>
      <c r="B8867" t="e">
        <f>IF(Tabela3[[#This Row],[GOL FORA]]&lt;&gt;"",Tabela3[[#This Row],[TIME FORA]],"")</f>
        <v>#VALUE!</v>
      </c>
    </row>
    <row r="8868" spans="1:2">
      <c r="A8868" t="e">
        <f>IF(Tabela3[[#This Row],[GOL CASA]]&lt;&gt;"",Tabela3[[#This Row],[TIME CASA]],"")</f>
        <v>#VALUE!</v>
      </c>
      <c r="B8868" t="e">
        <f>IF(Tabela3[[#This Row],[GOL FORA]]&lt;&gt;"",Tabela3[[#This Row],[TIME FORA]],"")</f>
        <v>#VALUE!</v>
      </c>
    </row>
    <row r="8869" spans="1:2">
      <c r="A8869" t="e">
        <f>IF(Tabela3[[#This Row],[GOL CASA]]&lt;&gt;"",Tabela3[[#This Row],[TIME CASA]],"")</f>
        <v>#VALUE!</v>
      </c>
      <c r="B8869" t="e">
        <f>IF(Tabela3[[#This Row],[GOL FORA]]&lt;&gt;"",Tabela3[[#This Row],[TIME FORA]],"")</f>
        <v>#VALUE!</v>
      </c>
    </row>
    <row r="8870" spans="1:2">
      <c r="A8870" t="e">
        <f>IF(Tabela3[[#This Row],[GOL CASA]]&lt;&gt;"",Tabela3[[#This Row],[TIME CASA]],"")</f>
        <v>#VALUE!</v>
      </c>
      <c r="B8870" t="e">
        <f>IF(Tabela3[[#This Row],[GOL FORA]]&lt;&gt;"",Tabela3[[#This Row],[TIME FORA]],"")</f>
        <v>#VALUE!</v>
      </c>
    </row>
    <row r="8871" spans="1:2">
      <c r="A8871" t="e">
        <f>IF(Tabela3[[#This Row],[GOL CASA]]&lt;&gt;"",Tabela3[[#This Row],[TIME CASA]],"")</f>
        <v>#VALUE!</v>
      </c>
      <c r="B8871" t="e">
        <f>IF(Tabela3[[#This Row],[GOL FORA]]&lt;&gt;"",Tabela3[[#This Row],[TIME FORA]],"")</f>
        <v>#VALUE!</v>
      </c>
    </row>
    <row r="8872" spans="1:2">
      <c r="A8872" t="e">
        <f>IF(Tabela3[[#This Row],[GOL CASA]]&lt;&gt;"",Tabela3[[#This Row],[TIME CASA]],"")</f>
        <v>#VALUE!</v>
      </c>
      <c r="B8872" t="e">
        <f>IF(Tabela3[[#This Row],[GOL FORA]]&lt;&gt;"",Tabela3[[#This Row],[TIME FORA]],"")</f>
        <v>#VALUE!</v>
      </c>
    </row>
    <row r="8873" spans="1:2">
      <c r="A8873" t="e">
        <f>IF(Tabela3[[#This Row],[GOL CASA]]&lt;&gt;"",Tabela3[[#This Row],[TIME CASA]],"")</f>
        <v>#VALUE!</v>
      </c>
      <c r="B8873" t="e">
        <f>IF(Tabela3[[#This Row],[GOL FORA]]&lt;&gt;"",Tabela3[[#This Row],[TIME FORA]],"")</f>
        <v>#VALUE!</v>
      </c>
    </row>
    <row r="8874" spans="1:2">
      <c r="A8874" t="e">
        <f>IF(Tabela3[[#This Row],[GOL CASA]]&lt;&gt;"",Tabela3[[#This Row],[TIME CASA]],"")</f>
        <v>#VALUE!</v>
      </c>
      <c r="B8874" t="e">
        <f>IF(Tabela3[[#This Row],[GOL FORA]]&lt;&gt;"",Tabela3[[#This Row],[TIME FORA]],"")</f>
        <v>#VALUE!</v>
      </c>
    </row>
    <row r="8875" spans="1:2">
      <c r="A8875" t="e">
        <f>IF(Tabela3[[#This Row],[GOL CASA]]&lt;&gt;"",Tabela3[[#This Row],[TIME CASA]],"")</f>
        <v>#VALUE!</v>
      </c>
      <c r="B8875" t="e">
        <f>IF(Tabela3[[#This Row],[GOL FORA]]&lt;&gt;"",Tabela3[[#This Row],[TIME FORA]],"")</f>
        <v>#VALUE!</v>
      </c>
    </row>
    <row r="8876" spans="1:2">
      <c r="A8876" t="e">
        <f>IF(Tabela3[[#This Row],[GOL CASA]]&lt;&gt;"",Tabela3[[#This Row],[TIME CASA]],"")</f>
        <v>#VALUE!</v>
      </c>
      <c r="B8876" t="e">
        <f>IF(Tabela3[[#This Row],[GOL FORA]]&lt;&gt;"",Tabela3[[#This Row],[TIME FORA]],"")</f>
        <v>#VALUE!</v>
      </c>
    </row>
    <row r="8877" spans="1:2">
      <c r="A8877" t="e">
        <f>IF(Tabela3[[#This Row],[GOL CASA]]&lt;&gt;"",Tabela3[[#This Row],[TIME CASA]],"")</f>
        <v>#VALUE!</v>
      </c>
      <c r="B8877" t="e">
        <f>IF(Tabela3[[#This Row],[GOL FORA]]&lt;&gt;"",Tabela3[[#This Row],[TIME FORA]],"")</f>
        <v>#VALUE!</v>
      </c>
    </row>
    <row r="8878" spans="1:2">
      <c r="A8878" t="e">
        <f>IF(Tabela3[[#This Row],[GOL CASA]]&lt;&gt;"",Tabela3[[#This Row],[TIME CASA]],"")</f>
        <v>#VALUE!</v>
      </c>
      <c r="B8878" t="e">
        <f>IF(Tabela3[[#This Row],[GOL FORA]]&lt;&gt;"",Tabela3[[#This Row],[TIME FORA]],"")</f>
        <v>#VALUE!</v>
      </c>
    </row>
    <row r="8879" spans="1:2">
      <c r="A8879" t="e">
        <f>IF(Tabela3[[#This Row],[GOL CASA]]&lt;&gt;"",Tabela3[[#This Row],[TIME CASA]],"")</f>
        <v>#VALUE!</v>
      </c>
      <c r="B8879" t="e">
        <f>IF(Tabela3[[#This Row],[GOL FORA]]&lt;&gt;"",Tabela3[[#This Row],[TIME FORA]],"")</f>
        <v>#VALUE!</v>
      </c>
    </row>
    <row r="8880" spans="1:2">
      <c r="A8880" t="e">
        <f>IF(Tabela3[[#This Row],[GOL CASA]]&lt;&gt;"",Tabela3[[#This Row],[TIME CASA]],"")</f>
        <v>#VALUE!</v>
      </c>
      <c r="B8880" t="e">
        <f>IF(Tabela3[[#This Row],[GOL FORA]]&lt;&gt;"",Tabela3[[#This Row],[TIME FORA]],"")</f>
        <v>#VALUE!</v>
      </c>
    </row>
    <row r="8881" spans="1:2">
      <c r="A8881" t="e">
        <f>IF(Tabela3[[#This Row],[GOL CASA]]&lt;&gt;"",Tabela3[[#This Row],[TIME CASA]],"")</f>
        <v>#VALUE!</v>
      </c>
      <c r="B8881" t="e">
        <f>IF(Tabela3[[#This Row],[GOL FORA]]&lt;&gt;"",Tabela3[[#This Row],[TIME FORA]],"")</f>
        <v>#VALUE!</v>
      </c>
    </row>
    <row r="8882" spans="1:2">
      <c r="A8882" t="e">
        <f>IF(Tabela3[[#This Row],[GOL CASA]]&lt;&gt;"",Tabela3[[#This Row],[TIME CASA]],"")</f>
        <v>#VALUE!</v>
      </c>
      <c r="B8882" t="e">
        <f>IF(Tabela3[[#This Row],[GOL FORA]]&lt;&gt;"",Tabela3[[#This Row],[TIME FORA]],"")</f>
        <v>#VALUE!</v>
      </c>
    </row>
    <row r="8883" spans="1:2">
      <c r="A8883" t="e">
        <f>IF(Tabela3[[#This Row],[GOL CASA]]&lt;&gt;"",Tabela3[[#This Row],[TIME CASA]],"")</f>
        <v>#VALUE!</v>
      </c>
      <c r="B8883" t="e">
        <f>IF(Tabela3[[#This Row],[GOL FORA]]&lt;&gt;"",Tabela3[[#This Row],[TIME FORA]],"")</f>
        <v>#VALUE!</v>
      </c>
    </row>
    <row r="8884" spans="1:2">
      <c r="A8884" t="e">
        <f>IF(Tabela3[[#This Row],[GOL CASA]]&lt;&gt;"",Tabela3[[#This Row],[TIME CASA]],"")</f>
        <v>#VALUE!</v>
      </c>
      <c r="B8884" t="e">
        <f>IF(Tabela3[[#This Row],[GOL FORA]]&lt;&gt;"",Tabela3[[#This Row],[TIME FORA]],"")</f>
        <v>#VALUE!</v>
      </c>
    </row>
    <row r="8885" spans="1:2">
      <c r="A8885" t="e">
        <f>IF(Tabela3[[#This Row],[GOL CASA]]&lt;&gt;"",Tabela3[[#This Row],[TIME CASA]],"")</f>
        <v>#VALUE!</v>
      </c>
      <c r="B8885" t="e">
        <f>IF(Tabela3[[#This Row],[GOL FORA]]&lt;&gt;"",Tabela3[[#This Row],[TIME FORA]],"")</f>
        <v>#VALUE!</v>
      </c>
    </row>
    <row r="8886" spans="1:2">
      <c r="A8886" t="e">
        <f>IF(Tabela3[[#This Row],[GOL CASA]]&lt;&gt;"",Tabela3[[#This Row],[TIME CASA]],"")</f>
        <v>#VALUE!</v>
      </c>
      <c r="B8886" t="e">
        <f>IF(Tabela3[[#This Row],[GOL FORA]]&lt;&gt;"",Tabela3[[#This Row],[TIME FORA]],"")</f>
        <v>#VALUE!</v>
      </c>
    </row>
    <row r="8887" spans="1:2">
      <c r="A8887" t="e">
        <f>IF(Tabela3[[#This Row],[GOL CASA]]&lt;&gt;"",Tabela3[[#This Row],[TIME CASA]],"")</f>
        <v>#VALUE!</v>
      </c>
      <c r="B8887" t="e">
        <f>IF(Tabela3[[#This Row],[GOL FORA]]&lt;&gt;"",Tabela3[[#This Row],[TIME FORA]],"")</f>
        <v>#VALUE!</v>
      </c>
    </row>
    <row r="8888" spans="1:2">
      <c r="A8888" t="e">
        <f>IF(Tabela3[[#This Row],[GOL CASA]]&lt;&gt;"",Tabela3[[#This Row],[TIME CASA]],"")</f>
        <v>#VALUE!</v>
      </c>
      <c r="B8888" t="e">
        <f>IF(Tabela3[[#This Row],[GOL FORA]]&lt;&gt;"",Tabela3[[#This Row],[TIME FORA]],"")</f>
        <v>#VALUE!</v>
      </c>
    </row>
    <row r="8889" spans="1:2">
      <c r="A8889" t="e">
        <f>IF(Tabela3[[#This Row],[GOL CASA]]&lt;&gt;"",Tabela3[[#This Row],[TIME CASA]],"")</f>
        <v>#VALUE!</v>
      </c>
      <c r="B8889" t="e">
        <f>IF(Tabela3[[#This Row],[GOL FORA]]&lt;&gt;"",Tabela3[[#This Row],[TIME FORA]],"")</f>
        <v>#VALUE!</v>
      </c>
    </row>
    <row r="8890" spans="1:2">
      <c r="A8890" t="e">
        <f>IF(Tabela3[[#This Row],[GOL CASA]]&lt;&gt;"",Tabela3[[#This Row],[TIME CASA]],"")</f>
        <v>#VALUE!</v>
      </c>
      <c r="B8890" t="e">
        <f>IF(Tabela3[[#This Row],[GOL FORA]]&lt;&gt;"",Tabela3[[#This Row],[TIME FORA]],"")</f>
        <v>#VALUE!</v>
      </c>
    </row>
    <row r="8891" spans="1:2">
      <c r="A8891" t="e">
        <f>IF(Tabela3[[#This Row],[GOL CASA]]&lt;&gt;"",Tabela3[[#This Row],[TIME CASA]],"")</f>
        <v>#VALUE!</v>
      </c>
      <c r="B8891" t="e">
        <f>IF(Tabela3[[#This Row],[GOL FORA]]&lt;&gt;"",Tabela3[[#This Row],[TIME FORA]],"")</f>
        <v>#VALUE!</v>
      </c>
    </row>
    <row r="8892" spans="1:2">
      <c r="A8892" t="e">
        <f>IF(Tabela3[[#This Row],[GOL CASA]]&lt;&gt;"",Tabela3[[#This Row],[TIME CASA]],"")</f>
        <v>#VALUE!</v>
      </c>
      <c r="B8892" t="e">
        <f>IF(Tabela3[[#This Row],[GOL FORA]]&lt;&gt;"",Tabela3[[#This Row],[TIME FORA]],"")</f>
        <v>#VALUE!</v>
      </c>
    </row>
    <row r="8893" spans="1:2">
      <c r="A8893" t="e">
        <f>IF(Tabela3[[#This Row],[GOL CASA]]&lt;&gt;"",Tabela3[[#This Row],[TIME CASA]],"")</f>
        <v>#VALUE!</v>
      </c>
      <c r="B8893" t="e">
        <f>IF(Tabela3[[#This Row],[GOL FORA]]&lt;&gt;"",Tabela3[[#This Row],[TIME FORA]],"")</f>
        <v>#VALUE!</v>
      </c>
    </row>
    <row r="8894" spans="1:2">
      <c r="A8894" t="e">
        <f>IF(Tabela3[[#This Row],[GOL CASA]]&lt;&gt;"",Tabela3[[#This Row],[TIME CASA]],"")</f>
        <v>#VALUE!</v>
      </c>
      <c r="B8894" t="e">
        <f>IF(Tabela3[[#This Row],[GOL FORA]]&lt;&gt;"",Tabela3[[#This Row],[TIME FORA]],"")</f>
        <v>#VALUE!</v>
      </c>
    </row>
    <row r="8895" spans="1:2">
      <c r="A8895" t="e">
        <f>IF(Tabela3[[#This Row],[GOL CASA]]&lt;&gt;"",Tabela3[[#This Row],[TIME CASA]],"")</f>
        <v>#VALUE!</v>
      </c>
      <c r="B8895" t="e">
        <f>IF(Tabela3[[#This Row],[GOL FORA]]&lt;&gt;"",Tabela3[[#This Row],[TIME FORA]],"")</f>
        <v>#VALUE!</v>
      </c>
    </row>
    <row r="8896" spans="1:2">
      <c r="A8896" t="e">
        <f>IF(Tabela3[[#This Row],[GOL CASA]]&lt;&gt;"",Tabela3[[#This Row],[TIME CASA]],"")</f>
        <v>#VALUE!</v>
      </c>
      <c r="B8896" t="e">
        <f>IF(Tabela3[[#This Row],[GOL FORA]]&lt;&gt;"",Tabela3[[#This Row],[TIME FORA]],"")</f>
        <v>#VALUE!</v>
      </c>
    </row>
    <row r="8897" spans="1:2">
      <c r="A8897" t="e">
        <f>IF(Tabela3[[#This Row],[GOL CASA]]&lt;&gt;"",Tabela3[[#This Row],[TIME CASA]],"")</f>
        <v>#VALUE!</v>
      </c>
      <c r="B8897" t="e">
        <f>IF(Tabela3[[#This Row],[GOL FORA]]&lt;&gt;"",Tabela3[[#This Row],[TIME FORA]],"")</f>
        <v>#VALUE!</v>
      </c>
    </row>
    <row r="8898" spans="1:2">
      <c r="A8898" t="e">
        <f>IF(Tabela3[[#This Row],[GOL CASA]]&lt;&gt;"",Tabela3[[#This Row],[TIME CASA]],"")</f>
        <v>#VALUE!</v>
      </c>
      <c r="B8898" t="e">
        <f>IF(Tabela3[[#This Row],[GOL FORA]]&lt;&gt;"",Tabela3[[#This Row],[TIME FORA]],"")</f>
        <v>#VALUE!</v>
      </c>
    </row>
    <row r="8899" spans="1:2">
      <c r="A8899" t="e">
        <f>IF(Tabela3[[#This Row],[GOL CASA]]&lt;&gt;"",Tabela3[[#This Row],[TIME CASA]],"")</f>
        <v>#VALUE!</v>
      </c>
      <c r="B8899" t="e">
        <f>IF(Tabela3[[#This Row],[GOL FORA]]&lt;&gt;"",Tabela3[[#This Row],[TIME FORA]],"")</f>
        <v>#VALUE!</v>
      </c>
    </row>
    <row r="8900" spans="1:2">
      <c r="A8900" t="e">
        <f>IF(Tabela3[[#This Row],[GOL CASA]]&lt;&gt;"",Tabela3[[#This Row],[TIME CASA]],"")</f>
        <v>#VALUE!</v>
      </c>
      <c r="B8900" t="e">
        <f>IF(Tabela3[[#This Row],[GOL FORA]]&lt;&gt;"",Tabela3[[#This Row],[TIME FORA]],"")</f>
        <v>#VALUE!</v>
      </c>
    </row>
    <row r="8901" spans="1:2">
      <c r="A8901" t="e">
        <f>IF(Tabela3[[#This Row],[GOL CASA]]&lt;&gt;"",Tabela3[[#This Row],[TIME CASA]],"")</f>
        <v>#VALUE!</v>
      </c>
      <c r="B8901" t="e">
        <f>IF(Tabela3[[#This Row],[GOL FORA]]&lt;&gt;"",Tabela3[[#This Row],[TIME FORA]],"")</f>
        <v>#VALUE!</v>
      </c>
    </row>
    <row r="8902" spans="1:2">
      <c r="A8902" t="e">
        <f>IF(Tabela3[[#This Row],[GOL CASA]]&lt;&gt;"",Tabela3[[#This Row],[TIME CASA]],"")</f>
        <v>#VALUE!</v>
      </c>
      <c r="B8902" t="e">
        <f>IF(Tabela3[[#This Row],[GOL FORA]]&lt;&gt;"",Tabela3[[#This Row],[TIME FORA]],"")</f>
        <v>#VALUE!</v>
      </c>
    </row>
    <row r="8903" spans="1:2">
      <c r="A8903" t="e">
        <f>IF(Tabela3[[#This Row],[GOL CASA]]&lt;&gt;"",Tabela3[[#This Row],[TIME CASA]],"")</f>
        <v>#VALUE!</v>
      </c>
      <c r="B8903" t="e">
        <f>IF(Tabela3[[#This Row],[GOL FORA]]&lt;&gt;"",Tabela3[[#This Row],[TIME FORA]],"")</f>
        <v>#VALUE!</v>
      </c>
    </row>
    <row r="8904" spans="1:2">
      <c r="A8904" t="e">
        <f>IF(Tabela3[[#This Row],[GOL CASA]]&lt;&gt;"",Tabela3[[#This Row],[TIME CASA]],"")</f>
        <v>#VALUE!</v>
      </c>
      <c r="B8904" t="e">
        <f>IF(Tabela3[[#This Row],[GOL FORA]]&lt;&gt;"",Tabela3[[#This Row],[TIME FORA]],"")</f>
        <v>#VALUE!</v>
      </c>
    </row>
    <row r="8905" spans="1:2">
      <c r="A8905" t="e">
        <f>IF(Tabela3[[#This Row],[GOL CASA]]&lt;&gt;"",Tabela3[[#This Row],[TIME CASA]],"")</f>
        <v>#VALUE!</v>
      </c>
      <c r="B8905" t="e">
        <f>IF(Tabela3[[#This Row],[GOL FORA]]&lt;&gt;"",Tabela3[[#This Row],[TIME FORA]],"")</f>
        <v>#VALUE!</v>
      </c>
    </row>
    <row r="8906" spans="1:2">
      <c r="A8906" t="e">
        <f>IF(Tabela3[[#This Row],[GOL CASA]]&lt;&gt;"",Tabela3[[#This Row],[TIME CASA]],"")</f>
        <v>#VALUE!</v>
      </c>
      <c r="B8906" t="e">
        <f>IF(Tabela3[[#This Row],[GOL FORA]]&lt;&gt;"",Tabela3[[#This Row],[TIME FORA]],"")</f>
        <v>#VALUE!</v>
      </c>
    </row>
    <row r="8907" spans="1:2">
      <c r="A8907" t="e">
        <f>IF(Tabela3[[#This Row],[GOL CASA]]&lt;&gt;"",Tabela3[[#This Row],[TIME CASA]],"")</f>
        <v>#VALUE!</v>
      </c>
      <c r="B8907" t="e">
        <f>IF(Tabela3[[#This Row],[GOL FORA]]&lt;&gt;"",Tabela3[[#This Row],[TIME FORA]],"")</f>
        <v>#VALUE!</v>
      </c>
    </row>
    <row r="8908" spans="1:2">
      <c r="A8908" t="e">
        <f>IF(Tabela3[[#This Row],[GOL CASA]]&lt;&gt;"",Tabela3[[#This Row],[TIME CASA]],"")</f>
        <v>#VALUE!</v>
      </c>
      <c r="B8908" t="e">
        <f>IF(Tabela3[[#This Row],[GOL FORA]]&lt;&gt;"",Tabela3[[#This Row],[TIME FORA]],"")</f>
        <v>#VALUE!</v>
      </c>
    </row>
    <row r="8909" spans="1:2">
      <c r="A8909" t="e">
        <f>IF(Tabela3[[#This Row],[GOL CASA]]&lt;&gt;"",Tabela3[[#This Row],[TIME CASA]],"")</f>
        <v>#VALUE!</v>
      </c>
      <c r="B8909" t="e">
        <f>IF(Tabela3[[#This Row],[GOL FORA]]&lt;&gt;"",Tabela3[[#This Row],[TIME FORA]],"")</f>
        <v>#VALUE!</v>
      </c>
    </row>
    <row r="8910" spans="1:2">
      <c r="A8910" t="e">
        <f>IF(Tabela3[[#This Row],[GOL CASA]]&lt;&gt;"",Tabela3[[#This Row],[TIME CASA]],"")</f>
        <v>#VALUE!</v>
      </c>
      <c r="B8910" t="e">
        <f>IF(Tabela3[[#This Row],[GOL FORA]]&lt;&gt;"",Tabela3[[#This Row],[TIME FORA]],"")</f>
        <v>#VALUE!</v>
      </c>
    </row>
    <row r="8911" spans="1:2">
      <c r="A8911" t="e">
        <f>IF(Tabela3[[#This Row],[GOL CASA]]&lt;&gt;"",Tabela3[[#This Row],[TIME CASA]],"")</f>
        <v>#VALUE!</v>
      </c>
      <c r="B8911" t="e">
        <f>IF(Tabela3[[#This Row],[GOL FORA]]&lt;&gt;"",Tabela3[[#This Row],[TIME FORA]],"")</f>
        <v>#VALUE!</v>
      </c>
    </row>
    <row r="8912" spans="1:2">
      <c r="A8912" t="e">
        <f>IF(Tabela3[[#This Row],[GOL CASA]]&lt;&gt;"",Tabela3[[#This Row],[TIME CASA]],"")</f>
        <v>#VALUE!</v>
      </c>
      <c r="B8912" t="e">
        <f>IF(Tabela3[[#This Row],[GOL FORA]]&lt;&gt;"",Tabela3[[#This Row],[TIME FORA]],"")</f>
        <v>#VALUE!</v>
      </c>
    </row>
    <row r="8913" spans="1:2">
      <c r="A8913" t="e">
        <f>IF(Tabela3[[#This Row],[GOL CASA]]&lt;&gt;"",Tabela3[[#This Row],[TIME CASA]],"")</f>
        <v>#VALUE!</v>
      </c>
      <c r="B8913" t="e">
        <f>IF(Tabela3[[#This Row],[GOL FORA]]&lt;&gt;"",Tabela3[[#This Row],[TIME FORA]],"")</f>
        <v>#VALUE!</v>
      </c>
    </row>
    <row r="8914" spans="1:2">
      <c r="A8914" t="e">
        <f>IF(Tabela3[[#This Row],[GOL CASA]]&lt;&gt;"",Tabela3[[#This Row],[TIME CASA]],"")</f>
        <v>#VALUE!</v>
      </c>
      <c r="B8914" t="e">
        <f>IF(Tabela3[[#This Row],[GOL FORA]]&lt;&gt;"",Tabela3[[#This Row],[TIME FORA]],"")</f>
        <v>#VALUE!</v>
      </c>
    </row>
    <row r="8915" spans="1:2">
      <c r="A8915" t="e">
        <f>IF(Tabela3[[#This Row],[GOL CASA]]&lt;&gt;"",Tabela3[[#This Row],[TIME CASA]],"")</f>
        <v>#VALUE!</v>
      </c>
      <c r="B8915" t="e">
        <f>IF(Tabela3[[#This Row],[GOL FORA]]&lt;&gt;"",Tabela3[[#This Row],[TIME FORA]],"")</f>
        <v>#VALUE!</v>
      </c>
    </row>
    <row r="8916" spans="1:2">
      <c r="A8916" t="e">
        <f>IF(Tabela3[[#This Row],[GOL CASA]]&lt;&gt;"",Tabela3[[#This Row],[TIME CASA]],"")</f>
        <v>#VALUE!</v>
      </c>
      <c r="B8916" t="e">
        <f>IF(Tabela3[[#This Row],[GOL FORA]]&lt;&gt;"",Tabela3[[#This Row],[TIME FORA]],"")</f>
        <v>#VALUE!</v>
      </c>
    </row>
    <row r="8917" spans="1:2">
      <c r="A8917" t="e">
        <f>IF(Tabela3[[#This Row],[GOL CASA]]&lt;&gt;"",Tabela3[[#This Row],[TIME CASA]],"")</f>
        <v>#VALUE!</v>
      </c>
      <c r="B8917" t="e">
        <f>IF(Tabela3[[#This Row],[GOL FORA]]&lt;&gt;"",Tabela3[[#This Row],[TIME FORA]],"")</f>
        <v>#VALUE!</v>
      </c>
    </row>
    <row r="8918" spans="1:2">
      <c r="A8918" t="e">
        <f>IF(Tabela3[[#This Row],[GOL CASA]]&lt;&gt;"",Tabela3[[#This Row],[TIME CASA]],"")</f>
        <v>#VALUE!</v>
      </c>
      <c r="B8918" t="e">
        <f>IF(Tabela3[[#This Row],[GOL FORA]]&lt;&gt;"",Tabela3[[#This Row],[TIME FORA]],"")</f>
        <v>#VALUE!</v>
      </c>
    </row>
    <row r="8919" spans="1:2">
      <c r="A8919" t="e">
        <f>IF(Tabela3[[#This Row],[GOL CASA]]&lt;&gt;"",Tabela3[[#This Row],[TIME CASA]],"")</f>
        <v>#VALUE!</v>
      </c>
      <c r="B8919" t="e">
        <f>IF(Tabela3[[#This Row],[GOL FORA]]&lt;&gt;"",Tabela3[[#This Row],[TIME FORA]],"")</f>
        <v>#VALUE!</v>
      </c>
    </row>
    <row r="8920" spans="1:2">
      <c r="A8920" t="e">
        <f>IF(Tabela3[[#This Row],[GOL CASA]]&lt;&gt;"",Tabela3[[#This Row],[TIME CASA]],"")</f>
        <v>#VALUE!</v>
      </c>
      <c r="B8920" t="e">
        <f>IF(Tabela3[[#This Row],[GOL FORA]]&lt;&gt;"",Tabela3[[#This Row],[TIME FORA]],"")</f>
        <v>#VALUE!</v>
      </c>
    </row>
    <row r="8921" spans="1:2">
      <c r="A8921" t="e">
        <f>IF(Tabela3[[#This Row],[GOL CASA]]&lt;&gt;"",Tabela3[[#This Row],[TIME CASA]],"")</f>
        <v>#VALUE!</v>
      </c>
      <c r="B8921" t="e">
        <f>IF(Tabela3[[#This Row],[GOL FORA]]&lt;&gt;"",Tabela3[[#This Row],[TIME FORA]],"")</f>
        <v>#VALUE!</v>
      </c>
    </row>
    <row r="8922" spans="1:2">
      <c r="A8922" t="e">
        <f>IF(Tabela3[[#This Row],[GOL CASA]]&lt;&gt;"",Tabela3[[#This Row],[TIME CASA]],"")</f>
        <v>#VALUE!</v>
      </c>
      <c r="B8922" t="e">
        <f>IF(Tabela3[[#This Row],[GOL FORA]]&lt;&gt;"",Tabela3[[#This Row],[TIME FORA]],"")</f>
        <v>#VALUE!</v>
      </c>
    </row>
    <row r="8923" spans="1:2">
      <c r="A8923" t="e">
        <f>IF(Tabela3[[#This Row],[GOL CASA]]&lt;&gt;"",Tabela3[[#This Row],[TIME CASA]],"")</f>
        <v>#VALUE!</v>
      </c>
      <c r="B8923" t="e">
        <f>IF(Tabela3[[#This Row],[GOL FORA]]&lt;&gt;"",Tabela3[[#This Row],[TIME FORA]],"")</f>
        <v>#VALUE!</v>
      </c>
    </row>
    <row r="8924" spans="1:2">
      <c r="A8924" t="e">
        <f>IF(Tabela3[[#This Row],[GOL CASA]]&lt;&gt;"",Tabela3[[#This Row],[TIME CASA]],"")</f>
        <v>#VALUE!</v>
      </c>
      <c r="B8924" t="e">
        <f>IF(Tabela3[[#This Row],[GOL FORA]]&lt;&gt;"",Tabela3[[#This Row],[TIME FORA]],"")</f>
        <v>#VALUE!</v>
      </c>
    </row>
    <row r="8925" spans="1:2">
      <c r="A8925" t="e">
        <f>IF(Tabela3[[#This Row],[GOL CASA]]&lt;&gt;"",Tabela3[[#This Row],[TIME CASA]],"")</f>
        <v>#VALUE!</v>
      </c>
      <c r="B8925" t="e">
        <f>IF(Tabela3[[#This Row],[GOL FORA]]&lt;&gt;"",Tabela3[[#This Row],[TIME FORA]],"")</f>
        <v>#VALUE!</v>
      </c>
    </row>
    <row r="8926" spans="1:2">
      <c r="A8926" t="e">
        <f>IF(Tabela3[[#This Row],[GOL CASA]]&lt;&gt;"",Tabela3[[#This Row],[TIME CASA]],"")</f>
        <v>#VALUE!</v>
      </c>
      <c r="B8926" t="e">
        <f>IF(Tabela3[[#This Row],[GOL FORA]]&lt;&gt;"",Tabela3[[#This Row],[TIME FORA]],"")</f>
        <v>#VALUE!</v>
      </c>
    </row>
    <row r="8927" spans="1:2">
      <c r="A8927" t="e">
        <f>IF(Tabela3[[#This Row],[GOL CASA]]&lt;&gt;"",Tabela3[[#This Row],[TIME CASA]],"")</f>
        <v>#VALUE!</v>
      </c>
      <c r="B8927" t="e">
        <f>IF(Tabela3[[#This Row],[GOL FORA]]&lt;&gt;"",Tabela3[[#This Row],[TIME FORA]],"")</f>
        <v>#VALUE!</v>
      </c>
    </row>
    <row r="8928" spans="1:2">
      <c r="A8928" t="e">
        <f>IF(Tabela3[[#This Row],[GOL CASA]]&lt;&gt;"",Tabela3[[#This Row],[TIME CASA]],"")</f>
        <v>#VALUE!</v>
      </c>
      <c r="B8928" t="e">
        <f>IF(Tabela3[[#This Row],[GOL FORA]]&lt;&gt;"",Tabela3[[#This Row],[TIME FORA]],"")</f>
        <v>#VALUE!</v>
      </c>
    </row>
    <row r="8929" spans="1:2">
      <c r="A8929" t="e">
        <f>IF(Tabela3[[#This Row],[GOL CASA]]&lt;&gt;"",Tabela3[[#This Row],[TIME CASA]],"")</f>
        <v>#VALUE!</v>
      </c>
      <c r="B8929" t="e">
        <f>IF(Tabela3[[#This Row],[GOL FORA]]&lt;&gt;"",Tabela3[[#This Row],[TIME FORA]],"")</f>
        <v>#VALUE!</v>
      </c>
    </row>
    <row r="8930" spans="1:2">
      <c r="A8930" t="e">
        <f>IF(Tabela3[[#This Row],[GOL CASA]]&lt;&gt;"",Tabela3[[#This Row],[TIME CASA]],"")</f>
        <v>#VALUE!</v>
      </c>
      <c r="B8930" t="e">
        <f>IF(Tabela3[[#This Row],[GOL FORA]]&lt;&gt;"",Tabela3[[#This Row],[TIME FORA]],"")</f>
        <v>#VALUE!</v>
      </c>
    </row>
    <row r="8931" spans="1:2">
      <c r="A8931" t="e">
        <f>IF(Tabela3[[#This Row],[GOL CASA]]&lt;&gt;"",Tabela3[[#This Row],[TIME CASA]],"")</f>
        <v>#VALUE!</v>
      </c>
      <c r="B8931" t="e">
        <f>IF(Tabela3[[#This Row],[GOL FORA]]&lt;&gt;"",Tabela3[[#This Row],[TIME FORA]],"")</f>
        <v>#VALUE!</v>
      </c>
    </row>
    <row r="8932" spans="1:2">
      <c r="A8932" t="e">
        <f>IF(Tabela3[[#This Row],[GOL CASA]]&lt;&gt;"",Tabela3[[#This Row],[TIME CASA]],"")</f>
        <v>#VALUE!</v>
      </c>
      <c r="B8932" t="e">
        <f>IF(Tabela3[[#This Row],[GOL FORA]]&lt;&gt;"",Tabela3[[#This Row],[TIME FORA]],"")</f>
        <v>#VALUE!</v>
      </c>
    </row>
    <row r="8933" spans="1:2">
      <c r="A8933" t="e">
        <f>IF(Tabela3[[#This Row],[GOL CASA]]&lt;&gt;"",Tabela3[[#This Row],[TIME CASA]],"")</f>
        <v>#VALUE!</v>
      </c>
      <c r="B8933" t="e">
        <f>IF(Tabela3[[#This Row],[GOL FORA]]&lt;&gt;"",Tabela3[[#This Row],[TIME FORA]],"")</f>
        <v>#VALUE!</v>
      </c>
    </row>
    <row r="8934" spans="1:2">
      <c r="A8934" t="e">
        <f>IF(Tabela3[[#This Row],[GOL CASA]]&lt;&gt;"",Tabela3[[#This Row],[TIME CASA]],"")</f>
        <v>#VALUE!</v>
      </c>
      <c r="B8934" t="e">
        <f>IF(Tabela3[[#This Row],[GOL FORA]]&lt;&gt;"",Tabela3[[#This Row],[TIME FORA]],"")</f>
        <v>#VALUE!</v>
      </c>
    </row>
    <row r="8935" spans="1:2">
      <c r="A8935" t="e">
        <f>IF(Tabela3[[#This Row],[GOL CASA]]&lt;&gt;"",Tabela3[[#This Row],[TIME CASA]],"")</f>
        <v>#VALUE!</v>
      </c>
      <c r="B8935" t="e">
        <f>IF(Tabela3[[#This Row],[GOL FORA]]&lt;&gt;"",Tabela3[[#This Row],[TIME FORA]],"")</f>
        <v>#VALUE!</v>
      </c>
    </row>
    <row r="8936" spans="1:2">
      <c r="A8936" t="e">
        <f>IF(Tabela3[[#This Row],[GOL CASA]]&lt;&gt;"",Tabela3[[#This Row],[TIME CASA]],"")</f>
        <v>#VALUE!</v>
      </c>
      <c r="B8936" t="e">
        <f>IF(Tabela3[[#This Row],[GOL FORA]]&lt;&gt;"",Tabela3[[#This Row],[TIME FORA]],"")</f>
        <v>#VALUE!</v>
      </c>
    </row>
    <row r="8937" spans="1:2">
      <c r="A8937" t="e">
        <f>IF(Tabela3[[#This Row],[GOL CASA]]&lt;&gt;"",Tabela3[[#This Row],[TIME CASA]],"")</f>
        <v>#VALUE!</v>
      </c>
      <c r="B8937" t="e">
        <f>IF(Tabela3[[#This Row],[GOL FORA]]&lt;&gt;"",Tabela3[[#This Row],[TIME FORA]],"")</f>
        <v>#VALUE!</v>
      </c>
    </row>
    <row r="8938" spans="1:2">
      <c r="A8938" t="e">
        <f>IF(Tabela3[[#This Row],[GOL CASA]]&lt;&gt;"",Tabela3[[#This Row],[TIME CASA]],"")</f>
        <v>#VALUE!</v>
      </c>
      <c r="B8938" t="e">
        <f>IF(Tabela3[[#This Row],[GOL FORA]]&lt;&gt;"",Tabela3[[#This Row],[TIME FORA]],"")</f>
        <v>#VALUE!</v>
      </c>
    </row>
    <row r="8939" spans="1:2">
      <c r="A8939" t="e">
        <f>IF(Tabela3[[#This Row],[GOL CASA]]&lt;&gt;"",Tabela3[[#This Row],[TIME CASA]],"")</f>
        <v>#VALUE!</v>
      </c>
      <c r="B8939" t="e">
        <f>IF(Tabela3[[#This Row],[GOL FORA]]&lt;&gt;"",Tabela3[[#This Row],[TIME FORA]],"")</f>
        <v>#VALUE!</v>
      </c>
    </row>
    <row r="8940" spans="1:2">
      <c r="A8940" t="e">
        <f>IF(Tabela3[[#This Row],[GOL CASA]]&lt;&gt;"",Tabela3[[#This Row],[TIME CASA]],"")</f>
        <v>#VALUE!</v>
      </c>
      <c r="B8940" t="e">
        <f>IF(Tabela3[[#This Row],[GOL FORA]]&lt;&gt;"",Tabela3[[#This Row],[TIME FORA]],"")</f>
        <v>#VALUE!</v>
      </c>
    </row>
    <row r="8941" spans="1:2">
      <c r="A8941" t="e">
        <f>IF(Tabela3[[#This Row],[GOL CASA]]&lt;&gt;"",Tabela3[[#This Row],[TIME CASA]],"")</f>
        <v>#VALUE!</v>
      </c>
      <c r="B8941" t="e">
        <f>IF(Tabela3[[#This Row],[GOL FORA]]&lt;&gt;"",Tabela3[[#This Row],[TIME FORA]],"")</f>
        <v>#VALUE!</v>
      </c>
    </row>
    <row r="8942" spans="1:2">
      <c r="A8942" t="e">
        <f>IF(Tabela3[[#This Row],[GOL CASA]]&lt;&gt;"",Tabela3[[#This Row],[TIME CASA]],"")</f>
        <v>#VALUE!</v>
      </c>
      <c r="B8942" t="e">
        <f>IF(Tabela3[[#This Row],[GOL FORA]]&lt;&gt;"",Tabela3[[#This Row],[TIME FORA]],"")</f>
        <v>#VALUE!</v>
      </c>
    </row>
    <row r="8943" spans="1:2">
      <c r="A8943" t="e">
        <f>IF(Tabela3[[#This Row],[GOL CASA]]&lt;&gt;"",Tabela3[[#This Row],[TIME CASA]],"")</f>
        <v>#VALUE!</v>
      </c>
      <c r="B8943" t="e">
        <f>IF(Tabela3[[#This Row],[GOL FORA]]&lt;&gt;"",Tabela3[[#This Row],[TIME FORA]],"")</f>
        <v>#VALUE!</v>
      </c>
    </row>
    <row r="8944" spans="1:2">
      <c r="A8944" t="e">
        <f>IF(Tabela3[[#This Row],[GOL CASA]]&lt;&gt;"",Tabela3[[#This Row],[TIME CASA]],"")</f>
        <v>#VALUE!</v>
      </c>
      <c r="B8944" t="e">
        <f>IF(Tabela3[[#This Row],[GOL FORA]]&lt;&gt;"",Tabela3[[#This Row],[TIME FORA]],"")</f>
        <v>#VALUE!</v>
      </c>
    </row>
    <row r="8945" spans="1:2">
      <c r="A8945" t="e">
        <f>IF(Tabela3[[#This Row],[GOL CASA]]&lt;&gt;"",Tabela3[[#This Row],[TIME CASA]],"")</f>
        <v>#VALUE!</v>
      </c>
      <c r="B8945" t="e">
        <f>IF(Tabela3[[#This Row],[GOL FORA]]&lt;&gt;"",Tabela3[[#This Row],[TIME FORA]],"")</f>
        <v>#VALUE!</v>
      </c>
    </row>
    <row r="8946" spans="1:2">
      <c r="A8946" t="e">
        <f>IF(Tabela3[[#This Row],[GOL CASA]]&lt;&gt;"",Tabela3[[#This Row],[TIME CASA]],"")</f>
        <v>#VALUE!</v>
      </c>
      <c r="B8946" t="e">
        <f>IF(Tabela3[[#This Row],[GOL FORA]]&lt;&gt;"",Tabela3[[#This Row],[TIME FORA]],"")</f>
        <v>#VALUE!</v>
      </c>
    </row>
    <row r="8947" spans="1:2">
      <c r="A8947" t="e">
        <f>IF(Tabela3[[#This Row],[GOL CASA]]&lt;&gt;"",Tabela3[[#This Row],[TIME CASA]],"")</f>
        <v>#VALUE!</v>
      </c>
      <c r="B8947" t="e">
        <f>IF(Tabela3[[#This Row],[GOL FORA]]&lt;&gt;"",Tabela3[[#This Row],[TIME FORA]],"")</f>
        <v>#VALUE!</v>
      </c>
    </row>
    <row r="8948" spans="1:2">
      <c r="A8948" t="e">
        <f>IF(Tabela3[[#This Row],[GOL CASA]]&lt;&gt;"",Tabela3[[#This Row],[TIME CASA]],"")</f>
        <v>#VALUE!</v>
      </c>
      <c r="B8948" t="e">
        <f>IF(Tabela3[[#This Row],[GOL FORA]]&lt;&gt;"",Tabela3[[#This Row],[TIME FORA]],"")</f>
        <v>#VALUE!</v>
      </c>
    </row>
    <row r="8949" spans="1:2">
      <c r="A8949" t="e">
        <f>IF(Tabela3[[#This Row],[GOL CASA]]&lt;&gt;"",Tabela3[[#This Row],[TIME CASA]],"")</f>
        <v>#VALUE!</v>
      </c>
      <c r="B8949" t="e">
        <f>IF(Tabela3[[#This Row],[GOL FORA]]&lt;&gt;"",Tabela3[[#This Row],[TIME FORA]],"")</f>
        <v>#VALUE!</v>
      </c>
    </row>
    <row r="8950" spans="1:2">
      <c r="A8950" t="e">
        <f>IF(Tabela3[[#This Row],[GOL CASA]]&lt;&gt;"",Tabela3[[#This Row],[TIME CASA]],"")</f>
        <v>#VALUE!</v>
      </c>
      <c r="B8950" t="e">
        <f>IF(Tabela3[[#This Row],[GOL FORA]]&lt;&gt;"",Tabela3[[#This Row],[TIME FORA]],"")</f>
        <v>#VALUE!</v>
      </c>
    </row>
    <row r="8951" spans="1:2">
      <c r="A8951" t="e">
        <f>IF(Tabela3[[#This Row],[GOL CASA]]&lt;&gt;"",Tabela3[[#This Row],[TIME CASA]],"")</f>
        <v>#VALUE!</v>
      </c>
      <c r="B8951" t="e">
        <f>IF(Tabela3[[#This Row],[GOL FORA]]&lt;&gt;"",Tabela3[[#This Row],[TIME FORA]],"")</f>
        <v>#VALUE!</v>
      </c>
    </row>
    <row r="8952" spans="1:2">
      <c r="A8952" t="e">
        <f>IF(Tabela3[[#This Row],[GOL CASA]]&lt;&gt;"",Tabela3[[#This Row],[TIME CASA]],"")</f>
        <v>#VALUE!</v>
      </c>
      <c r="B8952" t="e">
        <f>IF(Tabela3[[#This Row],[GOL FORA]]&lt;&gt;"",Tabela3[[#This Row],[TIME FORA]],"")</f>
        <v>#VALUE!</v>
      </c>
    </row>
    <row r="8953" spans="1:2">
      <c r="A8953" t="e">
        <f>IF(Tabela3[[#This Row],[GOL CASA]]&lt;&gt;"",Tabela3[[#This Row],[TIME CASA]],"")</f>
        <v>#VALUE!</v>
      </c>
      <c r="B8953" t="e">
        <f>IF(Tabela3[[#This Row],[GOL FORA]]&lt;&gt;"",Tabela3[[#This Row],[TIME FORA]],"")</f>
        <v>#VALUE!</v>
      </c>
    </row>
    <row r="8954" spans="1:2">
      <c r="A8954" t="e">
        <f>IF(Tabela3[[#This Row],[GOL CASA]]&lt;&gt;"",Tabela3[[#This Row],[TIME CASA]],"")</f>
        <v>#VALUE!</v>
      </c>
      <c r="B8954" t="e">
        <f>IF(Tabela3[[#This Row],[GOL FORA]]&lt;&gt;"",Tabela3[[#This Row],[TIME FORA]],"")</f>
        <v>#VALUE!</v>
      </c>
    </row>
    <row r="8955" spans="1:2">
      <c r="A8955" t="e">
        <f>IF(Tabela3[[#This Row],[GOL CASA]]&lt;&gt;"",Tabela3[[#This Row],[TIME CASA]],"")</f>
        <v>#VALUE!</v>
      </c>
      <c r="B8955" t="e">
        <f>IF(Tabela3[[#This Row],[GOL FORA]]&lt;&gt;"",Tabela3[[#This Row],[TIME FORA]],"")</f>
        <v>#VALUE!</v>
      </c>
    </row>
    <row r="8956" spans="1:2">
      <c r="A8956" t="e">
        <f>IF(Tabela3[[#This Row],[GOL CASA]]&lt;&gt;"",Tabela3[[#This Row],[TIME CASA]],"")</f>
        <v>#VALUE!</v>
      </c>
      <c r="B8956" t="e">
        <f>IF(Tabela3[[#This Row],[GOL FORA]]&lt;&gt;"",Tabela3[[#This Row],[TIME FORA]],"")</f>
        <v>#VALUE!</v>
      </c>
    </row>
    <row r="8957" spans="1:2">
      <c r="A8957" t="e">
        <f>IF(Tabela3[[#This Row],[GOL CASA]]&lt;&gt;"",Tabela3[[#This Row],[TIME CASA]],"")</f>
        <v>#VALUE!</v>
      </c>
      <c r="B8957" t="e">
        <f>IF(Tabela3[[#This Row],[GOL FORA]]&lt;&gt;"",Tabela3[[#This Row],[TIME FORA]],"")</f>
        <v>#VALUE!</v>
      </c>
    </row>
    <row r="8958" spans="1:2">
      <c r="A8958" t="e">
        <f>IF(Tabela3[[#This Row],[GOL CASA]]&lt;&gt;"",Tabela3[[#This Row],[TIME CASA]],"")</f>
        <v>#VALUE!</v>
      </c>
      <c r="B8958" t="e">
        <f>IF(Tabela3[[#This Row],[GOL FORA]]&lt;&gt;"",Tabela3[[#This Row],[TIME FORA]],"")</f>
        <v>#VALUE!</v>
      </c>
    </row>
    <row r="8959" spans="1:2">
      <c r="A8959" t="e">
        <f>IF(Tabela3[[#This Row],[GOL CASA]]&lt;&gt;"",Tabela3[[#This Row],[TIME CASA]],"")</f>
        <v>#VALUE!</v>
      </c>
      <c r="B8959" t="e">
        <f>IF(Tabela3[[#This Row],[GOL FORA]]&lt;&gt;"",Tabela3[[#This Row],[TIME FORA]],"")</f>
        <v>#VALUE!</v>
      </c>
    </row>
    <row r="8960" spans="1:2">
      <c r="A8960" t="e">
        <f>IF(Tabela3[[#This Row],[GOL CASA]]&lt;&gt;"",Tabela3[[#This Row],[TIME CASA]],"")</f>
        <v>#VALUE!</v>
      </c>
      <c r="B8960" t="e">
        <f>IF(Tabela3[[#This Row],[GOL FORA]]&lt;&gt;"",Tabela3[[#This Row],[TIME FORA]],"")</f>
        <v>#VALUE!</v>
      </c>
    </row>
    <row r="8961" spans="1:2">
      <c r="A8961" t="e">
        <f>IF(Tabela3[[#This Row],[GOL CASA]]&lt;&gt;"",Tabela3[[#This Row],[TIME CASA]],"")</f>
        <v>#VALUE!</v>
      </c>
      <c r="B8961" t="e">
        <f>IF(Tabela3[[#This Row],[GOL FORA]]&lt;&gt;"",Tabela3[[#This Row],[TIME FORA]],"")</f>
        <v>#VALUE!</v>
      </c>
    </row>
    <row r="8962" spans="1:2">
      <c r="A8962" t="e">
        <f>IF(Tabela3[[#This Row],[GOL CASA]]&lt;&gt;"",Tabela3[[#This Row],[TIME CASA]],"")</f>
        <v>#VALUE!</v>
      </c>
      <c r="B8962" t="e">
        <f>IF(Tabela3[[#This Row],[GOL FORA]]&lt;&gt;"",Tabela3[[#This Row],[TIME FORA]],"")</f>
        <v>#VALUE!</v>
      </c>
    </row>
    <row r="8963" spans="1:2">
      <c r="A8963" t="e">
        <f>IF(Tabela3[[#This Row],[GOL CASA]]&lt;&gt;"",Tabela3[[#This Row],[TIME CASA]],"")</f>
        <v>#VALUE!</v>
      </c>
      <c r="B8963" t="e">
        <f>IF(Tabela3[[#This Row],[GOL FORA]]&lt;&gt;"",Tabela3[[#This Row],[TIME FORA]],"")</f>
        <v>#VALUE!</v>
      </c>
    </row>
    <row r="8964" spans="1:2">
      <c r="A8964" t="e">
        <f>IF(Tabela3[[#This Row],[GOL CASA]]&lt;&gt;"",Tabela3[[#This Row],[TIME CASA]],"")</f>
        <v>#VALUE!</v>
      </c>
      <c r="B8964" t="e">
        <f>IF(Tabela3[[#This Row],[GOL FORA]]&lt;&gt;"",Tabela3[[#This Row],[TIME FORA]],"")</f>
        <v>#VALUE!</v>
      </c>
    </row>
    <row r="8965" spans="1:2">
      <c r="A8965" t="e">
        <f>IF(Tabela3[[#This Row],[GOL CASA]]&lt;&gt;"",Tabela3[[#This Row],[TIME CASA]],"")</f>
        <v>#VALUE!</v>
      </c>
      <c r="B8965" t="e">
        <f>IF(Tabela3[[#This Row],[GOL FORA]]&lt;&gt;"",Tabela3[[#This Row],[TIME FORA]],"")</f>
        <v>#VALUE!</v>
      </c>
    </row>
    <row r="8966" spans="1:2">
      <c r="A8966" t="e">
        <f>IF(Tabela3[[#This Row],[GOL CASA]]&lt;&gt;"",Tabela3[[#This Row],[TIME CASA]],"")</f>
        <v>#VALUE!</v>
      </c>
      <c r="B8966" t="e">
        <f>IF(Tabela3[[#This Row],[GOL FORA]]&lt;&gt;"",Tabela3[[#This Row],[TIME FORA]],"")</f>
        <v>#VALUE!</v>
      </c>
    </row>
    <row r="8967" spans="1:2">
      <c r="A8967" t="e">
        <f>IF(Tabela3[[#This Row],[GOL CASA]]&lt;&gt;"",Tabela3[[#This Row],[TIME CASA]],"")</f>
        <v>#VALUE!</v>
      </c>
      <c r="B8967" t="e">
        <f>IF(Tabela3[[#This Row],[GOL FORA]]&lt;&gt;"",Tabela3[[#This Row],[TIME FORA]],"")</f>
        <v>#VALUE!</v>
      </c>
    </row>
    <row r="8968" spans="1:2">
      <c r="A8968" t="e">
        <f>IF(Tabela3[[#This Row],[GOL CASA]]&lt;&gt;"",Tabela3[[#This Row],[TIME CASA]],"")</f>
        <v>#VALUE!</v>
      </c>
      <c r="B8968" t="e">
        <f>IF(Tabela3[[#This Row],[GOL FORA]]&lt;&gt;"",Tabela3[[#This Row],[TIME FORA]],"")</f>
        <v>#VALUE!</v>
      </c>
    </row>
    <row r="8969" spans="1:2">
      <c r="A8969" t="e">
        <f>IF(Tabela3[[#This Row],[GOL CASA]]&lt;&gt;"",Tabela3[[#This Row],[TIME CASA]],"")</f>
        <v>#VALUE!</v>
      </c>
      <c r="B8969" t="e">
        <f>IF(Tabela3[[#This Row],[GOL FORA]]&lt;&gt;"",Tabela3[[#This Row],[TIME FORA]],"")</f>
        <v>#VALUE!</v>
      </c>
    </row>
    <row r="8970" spans="1:2">
      <c r="A8970" t="e">
        <f>IF(Tabela3[[#This Row],[GOL CASA]]&lt;&gt;"",Tabela3[[#This Row],[TIME CASA]],"")</f>
        <v>#VALUE!</v>
      </c>
      <c r="B8970" t="e">
        <f>IF(Tabela3[[#This Row],[GOL FORA]]&lt;&gt;"",Tabela3[[#This Row],[TIME FORA]],"")</f>
        <v>#VALUE!</v>
      </c>
    </row>
    <row r="8971" spans="1:2">
      <c r="A8971" t="e">
        <f>IF(Tabela3[[#This Row],[GOL CASA]]&lt;&gt;"",Tabela3[[#This Row],[TIME CASA]],"")</f>
        <v>#VALUE!</v>
      </c>
      <c r="B8971" t="e">
        <f>IF(Tabela3[[#This Row],[GOL FORA]]&lt;&gt;"",Tabela3[[#This Row],[TIME FORA]],"")</f>
        <v>#VALUE!</v>
      </c>
    </row>
    <row r="8972" spans="1:2">
      <c r="A8972" t="e">
        <f>IF(Tabela3[[#This Row],[GOL CASA]]&lt;&gt;"",Tabela3[[#This Row],[TIME CASA]],"")</f>
        <v>#VALUE!</v>
      </c>
      <c r="B8972" t="e">
        <f>IF(Tabela3[[#This Row],[GOL FORA]]&lt;&gt;"",Tabela3[[#This Row],[TIME FORA]],"")</f>
        <v>#VALUE!</v>
      </c>
    </row>
    <row r="8973" spans="1:2">
      <c r="A8973" t="e">
        <f>IF(Tabela3[[#This Row],[GOL CASA]]&lt;&gt;"",Tabela3[[#This Row],[TIME CASA]],"")</f>
        <v>#VALUE!</v>
      </c>
      <c r="B8973" t="e">
        <f>IF(Tabela3[[#This Row],[GOL FORA]]&lt;&gt;"",Tabela3[[#This Row],[TIME FORA]],"")</f>
        <v>#VALUE!</v>
      </c>
    </row>
    <row r="8974" spans="1:2">
      <c r="A8974" t="e">
        <f>IF(Tabela3[[#This Row],[GOL CASA]]&lt;&gt;"",Tabela3[[#This Row],[TIME CASA]],"")</f>
        <v>#VALUE!</v>
      </c>
      <c r="B8974" t="e">
        <f>IF(Tabela3[[#This Row],[GOL FORA]]&lt;&gt;"",Tabela3[[#This Row],[TIME FORA]],"")</f>
        <v>#VALUE!</v>
      </c>
    </row>
    <row r="8975" spans="1:2">
      <c r="A8975" t="e">
        <f>IF(Tabela3[[#This Row],[GOL CASA]]&lt;&gt;"",Tabela3[[#This Row],[TIME CASA]],"")</f>
        <v>#VALUE!</v>
      </c>
      <c r="B8975" t="e">
        <f>IF(Tabela3[[#This Row],[GOL FORA]]&lt;&gt;"",Tabela3[[#This Row],[TIME FORA]],"")</f>
        <v>#VALUE!</v>
      </c>
    </row>
    <row r="8976" spans="1:2">
      <c r="A8976" t="e">
        <f>IF(Tabela3[[#This Row],[GOL CASA]]&lt;&gt;"",Tabela3[[#This Row],[TIME CASA]],"")</f>
        <v>#VALUE!</v>
      </c>
      <c r="B8976" t="e">
        <f>IF(Tabela3[[#This Row],[GOL FORA]]&lt;&gt;"",Tabela3[[#This Row],[TIME FORA]],"")</f>
        <v>#VALUE!</v>
      </c>
    </row>
    <row r="8977" spans="1:2">
      <c r="A8977" t="e">
        <f>IF(Tabela3[[#This Row],[GOL CASA]]&lt;&gt;"",Tabela3[[#This Row],[TIME CASA]],"")</f>
        <v>#VALUE!</v>
      </c>
      <c r="B8977" t="e">
        <f>IF(Tabela3[[#This Row],[GOL FORA]]&lt;&gt;"",Tabela3[[#This Row],[TIME FORA]],"")</f>
        <v>#VALUE!</v>
      </c>
    </row>
    <row r="8978" spans="1:2">
      <c r="A8978" t="e">
        <f>IF(Tabela3[[#This Row],[GOL CASA]]&lt;&gt;"",Tabela3[[#This Row],[TIME CASA]],"")</f>
        <v>#VALUE!</v>
      </c>
      <c r="B8978" t="e">
        <f>IF(Tabela3[[#This Row],[GOL FORA]]&lt;&gt;"",Tabela3[[#This Row],[TIME FORA]],"")</f>
        <v>#VALUE!</v>
      </c>
    </row>
    <row r="8979" spans="1:2">
      <c r="A8979" t="e">
        <f>IF(Tabela3[[#This Row],[GOL CASA]]&lt;&gt;"",Tabela3[[#This Row],[TIME CASA]],"")</f>
        <v>#VALUE!</v>
      </c>
      <c r="B8979" t="e">
        <f>IF(Tabela3[[#This Row],[GOL FORA]]&lt;&gt;"",Tabela3[[#This Row],[TIME FORA]],"")</f>
        <v>#VALUE!</v>
      </c>
    </row>
    <row r="8980" spans="1:2">
      <c r="A8980" t="e">
        <f>IF(Tabela3[[#This Row],[GOL CASA]]&lt;&gt;"",Tabela3[[#This Row],[TIME CASA]],"")</f>
        <v>#VALUE!</v>
      </c>
      <c r="B8980" t="e">
        <f>IF(Tabela3[[#This Row],[GOL FORA]]&lt;&gt;"",Tabela3[[#This Row],[TIME FORA]],"")</f>
        <v>#VALUE!</v>
      </c>
    </row>
    <row r="8981" spans="1:2">
      <c r="A8981" t="e">
        <f>IF(Tabela3[[#This Row],[GOL CASA]]&lt;&gt;"",Tabela3[[#This Row],[TIME CASA]],"")</f>
        <v>#VALUE!</v>
      </c>
      <c r="B8981" t="e">
        <f>IF(Tabela3[[#This Row],[GOL FORA]]&lt;&gt;"",Tabela3[[#This Row],[TIME FORA]],"")</f>
        <v>#VALUE!</v>
      </c>
    </row>
    <row r="8982" spans="1:2">
      <c r="A8982" t="e">
        <f>IF(Tabela3[[#This Row],[GOL CASA]]&lt;&gt;"",Tabela3[[#This Row],[TIME CASA]],"")</f>
        <v>#VALUE!</v>
      </c>
      <c r="B8982" t="e">
        <f>IF(Tabela3[[#This Row],[GOL FORA]]&lt;&gt;"",Tabela3[[#This Row],[TIME FORA]],"")</f>
        <v>#VALUE!</v>
      </c>
    </row>
    <row r="8983" spans="1:2">
      <c r="A8983" t="e">
        <f>IF(Tabela3[[#This Row],[GOL CASA]]&lt;&gt;"",Tabela3[[#This Row],[TIME CASA]],"")</f>
        <v>#VALUE!</v>
      </c>
      <c r="B8983" t="e">
        <f>IF(Tabela3[[#This Row],[GOL FORA]]&lt;&gt;"",Tabela3[[#This Row],[TIME FORA]],"")</f>
        <v>#VALUE!</v>
      </c>
    </row>
    <row r="8984" spans="1:2">
      <c r="A8984" t="e">
        <f>IF(Tabela3[[#This Row],[GOL CASA]]&lt;&gt;"",Tabela3[[#This Row],[TIME CASA]],"")</f>
        <v>#VALUE!</v>
      </c>
      <c r="B8984" t="e">
        <f>IF(Tabela3[[#This Row],[GOL FORA]]&lt;&gt;"",Tabela3[[#This Row],[TIME FORA]],"")</f>
        <v>#VALUE!</v>
      </c>
    </row>
    <row r="8985" spans="1:2">
      <c r="A8985" t="e">
        <f>IF(Tabela3[[#This Row],[GOL CASA]]&lt;&gt;"",Tabela3[[#This Row],[TIME CASA]],"")</f>
        <v>#VALUE!</v>
      </c>
      <c r="B8985" t="e">
        <f>IF(Tabela3[[#This Row],[GOL FORA]]&lt;&gt;"",Tabela3[[#This Row],[TIME FORA]],"")</f>
        <v>#VALUE!</v>
      </c>
    </row>
    <row r="8986" spans="1:2">
      <c r="A8986" t="e">
        <f>IF(Tabela3[[#This Row],[GOL CASA]]&lt;&gt;"",Tabela3[[#This Row],[TIME CASA]],"")</f>
        <v>#VALUE!</v>
      </c>
      <c r="B8986" t="e">
        <f>IF(Tabela3[[#This Row],[GOL FORA]]&lt;&gt;"",Tabela3[[#This Row],[TIME FORA]],"")</f>
        <v>#VALUE!</v>
      </c>
    </row>
    <row r="8987" spans="1:2">
      <c r="A8987" t="e">
        <f>IF(Tabela3[[#This Row],[GOL CASA]]&lt;&gt;"",Tabela3[[#This Row],[TIME CASA]],"")</f>
        <v>#VALUE!</v>
      </c>
      <c r="B8987" t="e">
        <f>IF(Tabela3[[#This Row],[GOL FORA]]&lt;&gt;"",Tabela3[[#This Row],[TIME FORA]],"")</f>
        <v>#VALUE!</v>
      </c>
    </row>
    <row r="8988" spans="1:2">
      <c r="A8988" t="e">
        <f>IF(Tabela3[[#This Row],[GOL CASA]]&lt;&gt;"",Tabela3[[#This Row],[TIME CASA]],"")</f>
        <v>#VALUE!</v>
      </c>
      <c r="B8988" t="e">
        <f>IF(Tabela3[[#This Row],[GOL FORA]]&lt;&gt;"",Tabela3[[#This Row],[TIME FORA]],"")</f>
        <v>#VALUE!</v>
      </c>
    </row>
    <row r="8989" spans="1:2">
      <c r="A8989" t="e">
        <f>IF(Tabela3[[#This Row],[GOL CASA]]&lt;&gt;"",Tabela3[[#This Row],[TIME CASA]],"")</f>
        <v>#VALUE!</v>
      </c>
      <c r="B8989" t="e">
        <f>IF(Tabela3[[#This Row],[GOL FORA]]&lt;&gt;"",Tabela3[[#This Row],[TIME FORA]],"")</f>
        <v>#VALUE!</v>
      </c>
    </row>
    <row r="8990" spans="1:2">
      <c r="A8990" t="e">
        <f>IF(Tabela3[[#This Row],[GOL CASA]]&lt;&gt;"",Tabela3[[#This Row],[TIME CASA]],"")</f>
        <v>#VALUE!</v>
      </c>
      <c r="B8990" t="e">
        <f>IF(Tabela3[[#This Row],[GOL FORA]]&lt;&gt;"",Tabela3[[#This Row],[TIME FORA]],"")</f>
        <v>#VALUE!</v>
      </c>
    </row>
    <row r="8991" spans="1:2">
      <c r="A8991" t="e">
        <f>IF(Tabela3[[#This Row],[GOL CASA]]&lt;&gt;"",Tabela3[[#This Row],[TIME CASA]],"")</f>
        <v>#VALUE!</v>
      </c>
      <c r="B8991" t="e">
        <f>IF(Tabela3[[#This Row],[GOL FORA]]&lt;&gt;"",Tabela3[[#This Row],[TIME FORA]],"")</f>
        <v>#VALUE!</v>
      </c>
    </row>
    <row r="8992" spans="1:2">
      <c r="A8992" t="e">
        <f>IF(Tabela3[[#This Row],[GOL CASA]]&lt;&gt;"",Tabela3[[#This Row],[TIME CASA]],"")</f>
        <v>#VALUE!</v>
      </c>
      <c r="B8992" t="e">
        <f>IF(Tabela3[[#This Row],[GOL FORA]]&lt;&gt;"",Tabela3[[#This Row],[TIME FORA]],"")</f>
        <v>#VALUE!</v>
      </c>
    </row>
    <row r="8993" spans="1:2">
      <c r="A8993" t="e">
        <f>IF(Tabela3[[#This Row],[GOL CASA]]&lt;&gt;"",Tabela3[[#This Row],[TIME CASA]],"")</f>
        <v>#VALUE!</v>
      </c>
      <c r="B8993" t="e">
        <f>IF(Tabela3[[#This Row],[GOL FORA]]&lt;&gt;"",Tabela3[[#This Row],[TIME FORA]],"")</f>
        <v>#VALUE!</v>
      </c>
    </row>
    <row r="8994" spans="1:2">
      <c r="A8994" t="e">
        <f>IF(Tabela3[[#This Row],[GOL CASA]]&lt;&gt;"",Tabela3[[#This Row],[TIME CASA]],"")</f>
        <v>#VALUE!</v>
      </c>
      <c r="B8994" t="e">
        <f>IF(Tabela3[[#This Row],[GOL FORA]]&lt;&gt;"",Tabela3[[#This Row],[TIME FORA]],"")</f>
        <v>#VALUE!</v>
      </c>
    </row>
    <row r="8995" spans="1:2">
      <c r="A8995" t="e">
        <f>IF(Tabela3[[#This Row],[GOL CASA]]&lt;&gt;"",Tabela3[[#This Row],[TIME CASA]],"")</f>
        <v>#VALUE!</v>
      </c>
      <c r="B8995" t="e">
        <f>IF(Tabela3[[#This Row],[GOL FORA]]&lt;&gt;"",Tabela3[[#This Row],[TIME FORA]],"")</f>
        <v>#VALUE!</v>
      </c>
    </row>
    <row r="8996" spans="1:2">
      <c r="A8996" t="e">
        <f>IF(Tabela3[[#This Row],[GOL CASA]]&lt;&gt;"",Tabela3[[#This Row],[TIME CASA]],"")</f>
        <v>#VALUE!</v>
      </c>
      <c r="B8996" t="e">
        <f>IF(Tabela3[[#This Row],[GOL FORA]]&lt;&gt;"",Tabela3[[#This Row],[TIME FORA]],"")</f>
        <v>#VALUE!</v>
      </c>
    </row>
    <row r="8997" spans="1:2">
      <c r="A8997" t="e">
        <f>IF(Tabela3[[#This Row],[GOL CASA]]&lt;&gt;"",Tabela3[[#This Row],[TIME CASA]],"")</f>
        <v>#VALUE!</v>
      </c>
      <c r="B8997" t="e">
        <f>IF(Tabela3[[#This Row],[GOL FORA]]&lt;&gt;"",Tabela3[[#This Row],[TIME FORA]],"")</f>
        <v>#VALUE!</v>
      </c>
    </row>
    <row r="8998" spans="1:2">
      <c r="A8998" t="e">
        <f>IF(Tabela3[[#This Row],[GOL CASA]]&lt;&gt;"",Tabela3[[#This Row],[TIME CASA]],"")</f>
        <v>#VALUE!</v>
      </c>
      <c r="B8998" t="e">
        <f>IF(Tabela3[[#This Row],[GOL FORA]]&lt;&gt;"",Tabela3[[#This Row],[TIME FORA]],"")</f>
        <v>#VALUE!</v>
      </c>
    </row>
    <row r="8999" spans="1:2">
      <c r="A8999" t="e">
        <f>IF(Tabela3[[#This Row],[GOL CASA]]&lt;&gt;"",Tabela3[[#This Row],[TIME CASA]],"")</f>
        <v>#VALUE!</v>
      </c>
      <c r="B8999" t="e">
        <f>IF(Tabela3[[#This Row],[GOL FORA]]&lt;&gt;"",Tabela3[[#This Row],[TIME FORA]],"")</f>
        <v>#VALUE!</v>
      </c>
    </row>
    <row r="9000" spans="1:2">
      <c r="A9000" t="e">
        <f>IF(Tabela3[[#This Row],[GOL CASA]]&lt;&gt;"",Tabela3[[#This Row],[TIME CASA]],"")</f>
        <v>#VALUE!</v>
      </c>
      <c r="B9000" t="e">
        <f>IF(Tabela3[[#This Row],[GOL FORA]]&lt;&gt;"",Tabela3[[#This Row],[TIME FORA]],"")</f>
        <v>#VALUE!</v>
      </c>
    </row>
    <row r="9001" spans="1:2">
      <c r="A9001" t="e">
        <f>IF(Tabela3[[#This Row],[GOL CASA]]&lt;&gt;"",Tabela3[[#This Row],[TIME CASA]],"")</f>
        <v>#VALUE!</v>
      </c>
      <c r="B9001" t="e">
        <f>IF(Tabela3[[#This Row],[GOL FORA]]&lt;&gt;"",Tabela3[[#This Row],[TIME FORA]],"")</f>
        <v>#VALUE!</v>
      </c>
    </row>
    <row r="9002" spans="1:2">
      <c r="A9002" t="e">
        <f>IF(Tabela3[[#This Row],[GOL CASA]]&lt;&gt;"",Tabela3[[#This Row],[TIME CASA]],"")</f>
        <v>#VALUE!</v>
      </c>
      <c r="B9002" t="e">
        <f>IF(Tabela3[[#This Row],[GOL FORA]]&lt;&gt;"",Tabela3[[#This Row],[TIME FORA]],"")</f>
        <v>#VALUE!</v>
      </c>
    </row>
    <row r="9003" spans="1:2">
      <c r="A9003" t="e">
        <f>IF(Tabela3[[#This Row],[GOL CASA]]&lt;&gt;"",Tabela3[[#This Row],[TIME CASA]],"")</f>
        <v>#VALUE!</v>
      </c>
      <c r="B9003" t="e">
        <f>IF(Tabela3[[#This Row],[GOL FORA]]&lt;&gt;"",Tabela3[[#This Row],[TIME FORA]],"")</f>
        <v>#VALUE!</v>
      </c>
    </row>
    <row r="9004" spans="1:2">
      <c r="A9004" t="e">
        <f>IF(Tabela3[[#This Row],[GOL CASA]]&lt;&gt;"",Tabela3[[#This Row],[TIME CASA]],"")</f>
        <v>#VALUE!</v>
      </c>
      <c r="B9004" t="e">
        <f>IF(Tabela3[[#This Row],[GOL FORA]]&lt;&gt;"",Tabela3[[#This Row],[TIME FORA]],"")</f>
        <v>#VALUE!</v>
      </c>
    </row>
    <row r="9005" spans="1:2">
      <c r="A9005" t="e">
        <f>IF(Tabela3[[#This Row],[GOL CASA]]&lt;&gt;"",Tabela3[[#This Row],[TIME CASA]],"")</f>
        <v>#VALUE!</v>
      </c>
      <c r="B9005" t="e">
        <f>IF(Tabela3[[#This Row],[GOL FORA]]&lt;&gt;"",Tabela3[[#This Row],[TIME FORA]],"")</f>
        <v>#VALUE!</v>
      </c>
    </row>
    <row r="9006" spans="1:2">
      <c r="A9006" t="e">
        <f>IF(Tabela3[[#This Row],[GOL CASA]]&lt;&gt;"",Tabela3[[#This Row],[TIME CASA]],"")</f>
        <v>#VALUE!</v>
      </c>
      <c r="B9006" t="e">
        <f>IF(Tabela3[[#This Row],[GOL FORA]]&lt;&gt;"",Tabela3[[#This Row],[TIME FORA]],"")</f>
        <v>#VALUE!</v>
      </c>
    </row>
    <row r="9007" spans="1:2">
      <c r="A9007" t="e">
        <f>IF(Tabela3[[#This Row],[GOL CASA]]&lt;&gt;"",Tabela3[[#This Row],[TIME CASA]],"")</f>
        <v>#VALUE!</v>
      </c>
      <c r="B9007" t="e">
        <f>IF(Tabela3[[#This Row],[GOL FORA]]&lt;&gt;"",Tabela3[[#This Row],[TIME FORA]],"")</f>
        <v>#VALUE!</v>
      </c>
    </row>
    <row r="9008" spans="1:2">
      <c r="A9008" t="e">
        <f>IF(Tabela3[[#This Row],[GOL CASA]]&lt;&gt;"",Tabela3[[#This Row],[TIME CASA]],"")</f>
        <v>#VALUE!</v>
      </c>
      <c r="B9008" t="e">
        <f>IF(Tabela3[[#This Row],[GOL FORA]]&lt;&gt;"",Tabela3[[#This Row],[TIME FORA]],"")</f>
        <v>#VALUE!</v>
      </c>
    </row>
    <row r="9009" spans="1:2">
      <c r="A9009" t="e">
        <f>IF(Tabela3[[#This Row],[GOL CASA]]&lt;&gt;"",Tabela3[[#This Row],[TIME CASA]],"")</f>
        <v>#VALUE!</v>
      </c>
      <c r="B9009" t="e">
        <f>IF(Tabela3[[#This Row],[GOL FORA]]&lt;&gt;"",Tabela3[[#This Row],[TIME FORA]],"")</f>
        <v>#VALUE!</v>
      </c>
    </row>
    <row r="9010" spans="1:2">
      <c r="A9010" t="e">
        <f>IF(Tabela3[[#This Row],[GOL CASA]]&lt;&gt;"",Tabela3[[#This Row],[TIME CASA]],"")</f>
        <v>#VALUE!</v>
      </c>
      <c r="B9010" t="e">
        <f>IF(Tabela3[[#This Row],[GOL FORA]]&lt;&gt;"",Tabela3[[#This Row],[TIME FORA]],"")</f>
        <v>#VALUE!</v>
      </c>
    </row>
    <row r="9011" spans="1:2">
      <c r="A9011" t="e">
        <f>IF(Tabela3[[#This Row],[GOL CASA]]&lt;&gt;"",Tabela3[[#This Row],[TIME CASA]],"")</f>
        <v>#VALUE!</v>
      </c>
      <c r="B9011" t="e">
        <f>IF(Tabela3[[#This Row],[GOL FORA]]&lt;&gt;"",Tabela3[[#This Row],[TIME FORA]],"")</f>
        <v>#VALUE!</v>
      </c>
    </row>
    <row r="9012" spans="1:2">
      <c r="A9012" t="e">
        <f>IF(Tabela3[[#This Row],[GOL CASA]]&lt;&gt;"",Tabela3[[#This Row],[TIME CASA]],"")</f>
        <v>#VALUE!</v>
      </c>
      <c r="B9012" t="e">
        <f>IF(Tabela3[[#This Row],[GOL FORA]]&lt;&gt;"",Tabela3[[#This Row],[TIME FORA]],"")</f>
        <v>#VALUE!</v>
      </c>
    </row>
    <row r="9013" spans="1:2">
      <c r="A9013" t="e">
        <f>IF(Tabela3[[#This Row],[GOL CASA]]&lt;&gt;"",Tabela3[[#This Row],[TIME CASA]],"")</f>
        <v>#VALUE!</v>
      </c>
      <c r="B9013" t="e">
        <f>IF(Tabela3[[#This Row],[GOL FORA]]&lt;&gt;"",Tabela3[[#This Row],[TIME FORA]],"")</f>
        <v>#VALUE!</v>
      </c>
    </row>
    <row r="9014" spans="1:2">
      <c r="A9014" t="e">
        <f>IF(Tabela3[[#This Row],[GOL CASA]]&lt;&gt;"",Tabela3[[#This Row],[TIME CASA]],"")</f>
        <v>#VALUE!</v>
      </c>
      <c r="B9014" t="e">
        <f>IF(Tabela3[[#This Row],[GOL FORA]]&lt;&gt;"",Tabela3[[#This Row],[TIME FORA]],"")</f>
        <v>#VALUE!</v>
      </c>
    </row>
    <row r="9015" spans="1:2">
      <c r="A9015" t="e">
        <f>IF(Tabela3[[#This Row],[GOL CASA]]&lt;&gt;"",Tabela3[[#This Row],[TIME CASA]],"")</f>
        <v>#VALUE!</v>
      </c>
      <c r="B9015" t="e">
        <f>IF(Tabela3[[#This Row],[GOL FORA]]&lt;&gt;"",Tabela3[[#This Row],[TIME FORA]],"")</f>
        <v>#VALUE!</v>
      </c>
    </row>
    <row r="9016" spans="1:2">
      <c r="A9016" t="e">
        <f>IF(Tabela3[[#This Row],[GOL CASA]]&lt;&gt;"",Tabela3[[#This Row],[TIME CASA]],"")</f>
        <v>#VALUE!</v>
      </c>
      <c r="B9016" t="e">
        <f>IF(Tabela3[[#This Row],[GOL FORA]]&lt;&gt;"",Tabela3[[#This Row],[TIME FORA]],"")</f>
        <v>#VALUE!</v>
      </c>
    </row>
    <row r="9017" spans="1:2">
      <c r="A9017" t="e">
        <f>IF(Tabela3[[#This Row],[GOL CASA]]&lt;&gt;"",Tabela3[[#This Row],[TIME CASA]],"")</f>
        <v>#VALUE!</v>
      </c>
      <c r="B9017" t="e">
        <f>IF(Tabela3[[#This Row],[GOL FORA]]&lt;&gt;"",Tabela3[[#This Row],[TIME FORA]],"")</f>
        <v>#VALUE!</v>
      </c>
    </row>
    <row r="9018" spans="1:2">
      <c r="A9018" t="e">
        <f>IF(Tabela3[[#This Row],[GOL CASA]]&lt;&gt;"",Tabela3[[#This Row],[TIME CASA]],"")</f>
        <v>#VALUE!</v>
      </c>
      <c r="B9018" t="e">
        <f>IF(Tabela3[[#This Row],[GOL FORA]]&lt;&gt;"",Tabela3[[#This Row],[TIME FORA]],"")</f>
        <v>#VALUE!</v>
      </c>
    </row>
    <row r="9019" spans="1:2">
      <c r="A9019" t="e">
        <f>IF(Tabela3[[#This Row],[GOL CASA]]&lt;&gt;"",Tabela3[[#This Row],[TIME CASA]],"")</f>
        <v>#VALUE!</v>
      </c>
      <c r="B9019" t="e">
        <f>IF(Tabela3[[#This Row],[GOL FORA]]&lt;&gt;"",Tabela3[[#This Row],[TIME FORA]],"")</f>
        <v>#VALUE!</v>
      </c>
    </row>
    <row r="9020" spans="1:2">
      <c r="A9020" t="e">
        <f>IF(Tabela3[[#This Row],[GOL CASA]]&lt;&gt;"",Tabela3[[#This Row],[TIME CASA]],"")</f>
        <v>#VALUE!</v>
      </c>
      <c r="B9020" t="e">
        <f>IF(Tabela3[[#This Row],[GOL FORA]]&lt;&gt;"",Tabela3[[#This Row],[TIME FORA]],"")</f>
        <v>#VALUE!</v>
      </c>
    </row>
    <row r="9021" spans="1:2">
      <c r="A9021" t="e">
        <f>IF(Tabela3[[#This Row],[GOL CASA]]&lt;&gt;"",Tabela3[[#This Row],[TIME CASA]],"")</f>
        <v>#VALUE!</v>
      </c>
      <c r="B9021" t="e">
        <f>IF(Tabela3[[#This Row],[GOL FORA]]&lt;&gt;"",Tabela3[[#This Row],[TIME FORA]],"")</f>
        <v>#VALUE!</v>
      </c>
    </row>
    <row r="9022" spans="1:2">
      <c r="A9022" t="e">
        <f>IF(Tabela3[[#This Row],[GOL CASA]]&lt;&gt;"",Tabela3[[#This Row],[TIME CASA]],"")</f>
        <v>#VALUE!</v>
      </c>
      <c r="B9022" t="e">
        <f>IF(Tabela3[[#This Row],[GOL FORA]]&lt;&gt;"",Tabela3[[#This Row],[TIME FORA]],"")</f>
        <v>#VALUE!</v>
      </c>
    </row>
    <row r="9023" spans="1:2">
      <c r="A9023" t="e">
        <f>IF(Tabela3[[#This Row],[GOL CASA]]&lt;&gt;"",Tabela3[[#This Row],[TIME CASA]],"")</f>
        <v>#VALUE!</v>
      </c>
      <c r="B9023" t="e">
        <f>IF(Tabela3[[#This Row],[GOL FORA]]&lt;&gt;"",Tabela3[[#This Row],[TIME FORA]],"")</f>
        <v>#VALUE!</v>
      </c>
    </row>
    <row r="9024" spans="1:2">
      <c r="A9024" t="e">
        <f>IF(Tabela3[[#This Row],[GOL CASA]]&lt;&gt;"",Tabela3[[#This Row],[TIME CASA]],"")</f>
        <v>#VALUE!</v>
      </c>
      <c r="B9024" t="e">
        <f>IF(Tabela3[[#This Row],[GOL FORA]]&lt;&gt;"",Tabela3[[#This Row],[TIME FORA]],"")</f>
        <v>#VALUE!</v>
      </c>
    </row>
    <row r="9025" spans="1:2">
      <c r="A9025" t="e">
        <f>IF(Tabela3[[#This Row],[GOL CASA]]&lt;&gt;"",Tabela3[[#This Row],[TIME CASA]],"")</f>
        <v>#VALUE!</v>
      </c>
      <c r="B9025" t="e">
        <f>IF(Tabela3[[#This Row],[GOL FORA]]&lt;&gt;"",Tabela3[[#This Row],[TIME FORA]],"")</f>
        <v>#VALUE!</v>
      </c>
    </row>
    <row r="9026" spans="1:2">
      <c r="A9026" t="e">
        <f>IF(Tabela3[[#This Row],[GOL CASA]]&lt;&gt;"",Tabela3[[#This Row],[TIME CASA]],"")</f>
        <v>#VALUE!</v>
      </c>
      <c r="B9026" t="e">
        <f>IF(Tabela3[[#This Row],[GOL FORA]]&lt;&gt;"",Tabela3[[#This Row],[TIME FORA]],"")</f>
        <v>#VALUE!</v>
      </c>
    </row>
    <row r="9027" spans="1:2">
      <c r="A9027" t="e">
        <f>IF(Tabela3[[#This Row],[GOL CASA]]&lt;&gt;"",Tabela3[[#This Row],[TIME CASA]],"")</f>
        <v>#VALUE!</v>
      </c>
      <c r="B9027" t="e">
        <f>IF(Tabela3[[#This Row],[GOL FORA]]&lt;&gt;"",Tabela3[[#This Row],[TIME FORA]],"")</f>
        <v>#VALUE!</v>
      </c>
    </row>
    <row r="9028" spans="1:2">
      <c r="A9028" t="e">
        <f>IF(Tabela3[[#This Row],[GOL CASA]]&lt;&gt;"",Tabela3[[#This Row],[TIME CASA]],"")</f>
        <v>#VALUE!</v>
      </c>
      <c r="B9028" t="e">
        <f>IF(Tabela3[[#This Row],[GOL FORA]]&lt;&gt;"",Tabela3[[#This Row],[TIME FORA]],"")</f>
        <v>#VALUE!</v>
      </c>
    </row>
    <row r="9029" spans="1:2">
      <c r="A9029" t="e">
        <f>IF(Tabela3[[#This Row],[GOL CASA]]&lt;&gt;"",Tabela3[[#This Row],[TIME CASA]],"")</f>
        <v>#VALUE!</v>
      </c>
      <c r="B9029" t="e">
        <f>IF(Tabela3[[#This Row],[GOL FORA]]&lt;&gt;"",Tabela3[[#This Row],[TIME FORA]],"")</f>
        <v>#VALUE!</v>
      </c>
    </row>
    <row r="9030" spans="1:2">
      <c r="A9030" t="e">
        <f>IF(Tabela3[[#This Row],[GOL CASA]]&lt;&gt;"",Tabela3[[#This Row],[TIME CASA]],"")</f>
        <v>#VALUE!</v>
      </c>
      <c r="B9030" t="e">
        <f>IF(Tabela3[[#This Row],[GOL FORA]]&lt;&gt;"",Tabela3[[#This Row],[TIME FORA]],"")</f>
        <v>#VALUE!</v>
      </c>
    </row>
    <row r="9031" spans="1:2">
      <c r="A9031" t="e">
        <f>IF(Tabela3[[#This Row],[GOL CASA]]&lt;&gt;"",Tabela3[[#This Row],[TIME CASA]],"")</f>
        <v>#VALUE!</v>
      </c>
      <c r="B9031" t="e">
        <f>IF(Tabela3[[#This Row],[GOL FORA]]&lt;&gt;"",Tabela3[[#This Row],[TIME FORA]],"")</f>
        <v>#VALUE!</v>
      </c>
    </row>
    <row r="9032" spans="1:2">
      <c r="A9032" t="e">
        <f>IF(Tabela3[[#This Row],[GOL CASA]]&lt;&gt;"",Tabela3[[#This Row],[TIME CASA]],"")</f>
        <v>#VALUE!</v>
      </c>
      <c r="B9032" t="e">
        <f>IF(Tabela3[[#This Row],[GOL FORA]]&lt;&gt;"",Tabela3[[#This Row],[TIME FORA]],"")</f>
        <v>#VALUE!</v>
      </c>
    </row>
    <row r="9033" spans="1:2">
      <c r="A9033" t="e">
        <f>IF(Tabela3[[#This Row],[GOL CASA]]&lt;&gt;"",Tabela3[[#This Row],[TIME CASA]],"")</f>
        <v>#VALUE!</v>
      </c>
      <c r="B9033" t="e">
        <f>IF(Tabela3[[#This Row],[GOL FORA]]&lt;&gt;"",Tabela3[[#This Row],[TIME FORA]],"")</f>
        <v>#VALUE!</v>
      </c>
    </row>
    <row r="9034" spans="1:2">
      <c r="A9034" t="e">
        <f>IF(Tabela3[[#This Row],[GOL CASA]]&lt;&gt;"",Tabela3[[#This Row],[TIME CASA]],"")</f>
        <v>#VALUE!</v>
      </c>
      <c r="B9034" t="e">
        <f>IF(Tabela3[[#This Row],[GOL FORA]]&lt;&gt;"",Tabela3[[#This Row],[TIME FORA]],"")</f>
        <v>#VALUE!</v>
      </c>
    </row>
    <row r="9035" spans="1:2">
      <c r="A9035" t="e">
        <f>IF(Tabela3[[#This Row],[GOL CASA]]&lt;&gt;"",Tabela3[[#This Row],[TIME CASA]],"")</f>
        <v>#VALUE!</v>
      </c>
      <c r="B9035" t="e">
        <f>IF(Tabela3[[#This Row],[GOL FORA]]&lt;&gt;"",Tabela3[[#This Row],[TIME FORA]],"")</f>
        <v>#VALUE!</v>
      </c>
    </row>
    <row r="9036" spans="1:2">
      <c r="A9036" t="e">
        <f>IF(Tabela3[[#This Row],[GOL CASA]]&lt;&gt;"",Tabela3[[#This Row],[TIME CASA]],"")</f>
        <v>#VALUE!</v>
      </c>
      <c r="B9036" t="e">
        <f>IF(Tabela3[[#This Row],[GOL FORA]]&lt;&gt;"",Tabela3[[#This Row],[TIME FORA]],"")</f>
        <v>#VALUE!</v>
      </c>
    </row>
    <row r="9037" spans="1:2">
      <c r="A9037" t="e">
        <f>IF(Tabela3[[#This Row],[GOL CASA]]&lt;&gt;"",Tabela3[[#This Row],[TIME CASA]],"")</f>
        <v>#VALUE!</v>
      </c>
      <c r="B9037" t="e">
        <f>IF(Tabela3[[#This Row],[GOL FORA]]&lt;&gt;"",Tabela3[[#This Row],[TIME FORA]],"")</f>
        <v>#VALUE!</v>
      </c>
    </row>
    <row r="9038" spans="1:2">
      <c r="A9038" t="e">
        <f>IF(Tabela3[[#This Row],[GOL CASA]]&lt;&gt;"",Tabela3[[#This Row],[TIME CASA]],"")</f>
        <v>#VALUE!</v>
      </c>
      <c r="B9038" t="e">
        <f>IF(Tabela3[[#This Row],[GOL FORA]]&lt;&gt;"",Tabela3[[#This Row],[TIME FORA]],"")</f>
        <v>#VALUE!</v>
      </c>
    </row>
    <row r="9039" spans="1:2">
      <c r="A9039" t="e">
        <f>IF(Tabela3[[#This Row],[GOL CASA]]&lt;&gt;"",Tabela3[[#This Row],[TIME CASA]],"")</f>
        <v>#VALUE!</v>
      </c>
      <c r="B9039" t="e">
        <f>IF(Tabela3[[#This Row],[GOL FORA]]&lt;&gt;"",Tabela3[[#This Row],[TIME FORA]],"")</f>
        <v>#VALUE!</v>
      </c>
    </row>
    <row r="9040" spans="1:2">
      <c r="A9040" t="e">
        <f>IF(Tabela3[[#This Row],[GOL CASA]]&lt;&gt;"",Tabela3[[#This Row],[TIME CASA]],"")</f>
        <v>#VALUE!</v>
      </c>
      <c r="B9040" t="e">
        <f>IF(Tabela3[[#This Row],[GOL FORA]]&lt;&gt;"",Tabela3[[#This Row],[TIME FORA]],"")</f>
        <v>#VALUE!</v>
      </c>
    </row>
    <row r="9041" spans="1:2">
      <c r="A9041" t="e">
        <f>IF(Tabela3[[#This Row],[GOL CASA]]&lt;&gt;"",Tabela3[[#This Row],[TIME CASA]],"")</f>
        <v>#VALUE!</v>
      </c>
      <c r="B9041" t="e">
        <f>IF(Tabela3[[#This Row],[GOL FORA]]&lt;&gt;"",Tabela3[[#This Row],[TIME FORA]],"")</f>
        <v>#VALUE!</v>
      </c>
    </row>
    <row r="9042" spans="1:2">
      <c r="A9042" t="e">
        <f>IF(Tabela3[[#This Row],[GOL CASA]]&lt;&gt;"",Tabela3[[#This Row],[TIME CASA]],"")</f>
        <v>#VALUE!</v>
      </c>
      <c r="B9042" t="e">
        <f>IF(Tabela3[[#This Row],[GOL FORA]]&lt;&gt;"",Tabela3[[#This Row],[TIME FORA]],"")</f>
        <v>#VALUE!</v>
      </c>
    </row>
    <row r="9043" spans="1:2">
      <c r="A9043" t="e">
        <f>IF(Tabela3[[#This Row],[GOL CASA]]&lt;&gt;"",Tabela3[[#This Row],[TIME CASA]],"")</f>
        <v>#VALUE!</v>
      </c>
      <c r="B9043" t="e">
        <f>IF(Tabela3[[#This Row],[GOL FORA]]&lt;&gt;"",Tabela3[[#This Row],[TIME FORA]],"")</f>
        <v>#VALUE!</v>
      </c>
    </row>
    <row r="9044" spans="1:2">
      <c r="A9044" t="e">
        <f>IF(Tabela3[[#This Row],[GOL CASA]]&lt;&gt;"",Tabela3[[#This Row],[TIME CASA]],"")</f>
        <v>#VALUE!</v>
      </c>
      <c r="B9044" t="e">
        <f>IF(Tabela3[[#This Row],[GOL FORA]]&lt;&gt;"",Tabela3[[#This Row],[TIME FORA]],"")</f>
        <v>#VALUE!</v>
      </c>
    </row>
    <row r="9045" spans="1:2">
      <c r="A9045" t="e">
        <f>IF(Tabela3[[#This Row],[GOL CASA]]&lt;&gt;"",Tabela3[[#This Row],[TIME CASA]],"")</f>
        <v>#VALUE!</v>
      </c>
      <c r="B9045" t="e">
        <f>IF(Tabela3[[#This Row],[GOL FORA]]&lt;&gt;"",Tabela3[[#This Row],[TIME FORA]],"")</f>
        <v>#VALUE!</v>
      </c>
    </row>
    <row r="9046" spans="1:2">
      <c r="A9046" t="e">
        <f>IF(Tabela3[[#This Row],[GOL CASA]]&lt;&gt;"",Tabela3[[#This Row],[TIME CASA]],"")</f>
        <v>#VALUE!</v>
      </c>
      <c r="B9046" t="e">
        <f>IF(Tabela3[[#This Row],[GOL FORA]]&lt;&gt;"",Tabela3[[#This Row],[TIME FORA]],"")</f>
        <v>#VALUE!</v>
      </c>
    </row>
    <row r="9047" spans="1:2">
      <c r="A9047" t="e">
        <f>IF(Tabela3[[#This Row],[GOL CASA]]&lt;&gt;"",Tabela3[[#This Row],[TIME CASA]],"")</f>
        <v>#VALUE!</v>
      </c>
      <c r="B9047" t="e">
        <f>IF(Tabela3[[#This Row],[GOL FORA]]&lt;&gt;"",Tabela3[[#This Row],[TIME FORA]],"")</f>
        <v>#VALUE!</v>
      </c>
    </row>
    <row r="9048" spans="1:2">
      <c r="A9048" t="e">
        <f>IF(Tabela3[[#This Row],[GOL CASA]]&lt;&gt;"",Tabela3[[#This Row],[TIME CASA]],"")</f>
        <v>#VALUE!</v>
      </c>
      <c r="B9048" t="e">
        <f>IF(Tabela3[[#This Row],[GOL FORA]]&lt;&gt;"",Tabela3[[#This Row],[TIME FORA]],"")</f>
        <v>#VALUE!</v>
      </c>
    </row>
    <row r="9049" spans="1:2">
      <c r="A9049" t="e">
        <f>IF(Tabela3[[#This Row],[GOL CASA]]&lt;&gt;"",Tabela3[[#This Row],[TIME CASA]],"")</f>
        <v>#VALUE!</v>
      </c>
      <c r="B9049" t="e">
        <f>IF(Tabela3[[#This Row],[GOL FORA]]&lt;&gt;"",Tabela3[[#This Row],[TIME FORA]],"")</f>
        <v>#VALUE!</v>
      </c>
    </row>
    <row r="9050" spans="1:2">
      <c r="A9050" t="e">
        <f>IF(Tabela3[[#This Row],[GOL CASA]]&lt;&gt;"",Tabela3[[#This Row],[TIME CASA]],"")</f>
        <v>#VALUE!</v>
      </c>
      <c r="B9050" t="e">
        <f>IF(Tabela3[[#This Row],[GOL FORA]]&lt;&gt;"",Tabela3[[#This Row],[TIME FORA]],"")</f>
        <v>#VALUE!</v>
      </c>
    </row>
    <row r="9051" spans="1:2">
      <c r="A9051" t="e">
        <f>IF(Tabela3[[#This Row],[GOL CASA]]&lt;&gt;"",Tabela3[[#This Row],[TIME CASA]],"")</f>
        <v>#VALUE!</v>
      </c>
      <c r="B9051" t="e">
        <f>IF(Tabela3[[#This Row],[GOL FORA]]&lt;&gt;"",Tabela3[[#This Row],[TIME FORA]],"")</f>
        <v>#VALUE!</v>
      </c>
    </row>
    <row r="9052" spans="1:2">
      <c r="A9052" t="e">
        <f>IF(Tabela3[[#This Row],[GOL CASA]]&lt;&gt;"",Tabela3[[#This Row],[TIME CASA]],"")</f>
        <v>#VALUE!</v>
      </c>
      <c r="B9052" t="e">
        <f>IF(Tabela3[[#This Row],[GOL FORA]]&lt;&gt;"",Tabela3[[#This Row],[TIME FORA]],"")</f>
        <v>#VALUE!</v>
      </c>
    </row>
    <row r="9053" spans="1:2">
      <c r="A9053" t="e">
        <f>IF(Tabela3[[#This Row],[GOL CASA]]&lt;&gt;"",Tabela3[[#This Row],[TIME CASA]],"")</f>
        <v>#VALUE!</v>
      </c>
      <c r="B9053" t="e">
        <f>IF(Tabela3[[#This Row],[GOL FORA]]&lt;&gt;"",Tabela3[[#This Row],[TIME FORA]],"")</f>
        <v>#VALUE!</v>
      </c>
    </row>
    <row r="9054" spans="1:2">
      <c r="A9054" t="e">
        <f>IF(Tabela3[[#This Row],[GOL CASA]]&lt;&gt;"",Tabela3[[#This Row],[TIME CASA]],"")</f>
        <v>#VALUE!</v>
      </c>
      <c r="B9054" t="e">
        <f>IF(Tabela3[[#This Row],[GOL FORA]]&lt;&gt;"",Tabela3[[#This Row],[TIME FORA]],"")</f>
        <v>#VALUE!</v>
      </c>
    </row>
    <row r="9055" spans="1:2">
      <c r="A9055" t="e">
        <f>IF(Tabela3[[#This Row],[GOL CASA]]&lt;&gt;"",Tabela3[[#This Row],[TIME CASA]],"")</f>
        <v>#VALUE!</v>
      </c>
      <c r="B9055" t="e">
        <f>IF(Tabela3[[#This Row],[GOL FORA]]&lt;&gt;"",Tabela3[[#This Row],[TIME FORA]],"")</f>
        <v>#VALUE!</v>
      </c>
    </row>
    <row r="9056" spans="1:2">
      <c r="A9056" t="e">
        <f>IF(Tabela3[[#This Row],[GOL CASA]]&lt;&gt;"",Tabela3[[#This Row],[TIME CASA]],"")</f>
        <v>#VALUE!</v>
      </c>
      <c r="B9056" t="e">
        <f>IF(Tabela3[[#This Row],[GOL FORA]]&lt;&gt;"",Tabela3[[#This Row],[TIME FORA]],"")</f>
        <v>#VALUE!</v>
      </c>
    </row>
    <row r="9057" spans="1:2">
      <c r="A9057" t="e">
        <f>IF(Tabela3[[#This Row],[GOL CASA]]&lt;&gt;"",Tabela3[[#This Row],[TIME CASA]],"")</f>
        <v>#VALUE!</v>
      </c>
      <c r="B9057" t="e">
        <f>IF(Tabela3[[#This Row],[GOL FORA]]&lt;&gt;"",Tabela3[[#This Row],[TIME FORA]],"")</f>
        <v>#VALUE!</v>
      </c>
    </row>
    <row r="9058" spans="1:2">
      <c r="A9058" t="e">
        <f>IF(Tabela3[[#This Row],[GOL CASA]]&lt;&gt;"",Tabela3[[#This Row],[TIME CASA]],"")</f>
        <v>#VALUE!</v>
      </c>
      <c r="B9058" t="e">
        <f>IF(Tabela3[[#This Row],[GOL FORA]]&lt;&gt;"",Tabela3[[#This Row],[TIME FORA]],"")</f>
        <v>#VALUE!</v>
      </c>
    </row>
    <row r="9059" spans="1:2">
      <c r="A9059" t="e">
        <f>IF(Tabela3[[#This Row],[GOL CASA]]&lt;&gt;"",Tabela3[[#This Row],[TIME CASA]],"")</f>
        <v>#VALUE!</v>
      </c>
      <c r="B9059" t="e">
        <f>IF(Tabela3[[#This Row],[GOL FORA]]&lt;&gt;"",Tabela3[[#This Row],[TIME FORA]],"")</f>
        <v>#VALUE!</v>
      </c>
    </row>
    <row r="9060" spans="1:2">
      <c r="A9060" t="e">
        <f>IF(Tabela3[[#This Row],[GOL CASA]]&lt;&gt;"",Tabela3[[#This Row],[TIME CASA]],"")</f>
        <v>#VALUE!</v>
      </c>
      <c r="B9060" t="e">
        <f>IF(Tabela3[[#This Row],[GOL FORA]]&lt;&gt;"",Tabela3[[#This Row],[TIME FORA]],"")</f>
        <v>#VALUE!</v>
      </c>
    </row>
    <row r="9061" spans="1:2">
      <c r="A9061" t="e">
        <f>IF(Tabela3[[#This Row],[GOL CASA]]&lt;&gt;"",Tabela3[[#This Row],[TIME CASA]],"")</f>
        <v>#VALUE!</v>
      </c>
      <c r="B9061" t="e">
        <f>IF(Tabela3[[#This Row],[GOL FORA]]&lt;&gt;"",Tabela3[[#This Row],[TIME FORA]],"")</f>
        <v>#VALUE!</v>
      </c>
    </row>
    <row r="9062" spans="1:2">
      <c r="A9062" t="e">
        <f>IF(Tabela3[[#This Row],[GOL CASA]]&lt;&gt;"",Tabela3[[#This Row],[TIME CASA]],"")</f>
        <v>#VALUE!</v>
      </c>
      <c r="B9062" t="e">
        <f>IF(Tabela3[[#This Row],[GOL FORA]]&lt;&gt;"",Tabela3[[#This Row],[TIME FORA]],"")</f>
        <v>#VALUE!</v>
      </c>
    </row>
    <row r="9063" spans="1:2">
      <c r="A9063" t="e">
        <f>IF(Tabela3[[#This Row],[GOL CASA]]&lt;&gt;"",Tabela3[[#This Row],[TIME CASA]],"")</f>
        <v>#VALUE!</v>
      </c>
      <c r="B9063" t="e">
        <f>IF(Tabela3[[#This Row],[GOL FORA]]&lt;&gt;"",Tabela3[[#This Row],[TIME FORA]],"")</f>
        <v>#VALUE!</v>
      </c>
    </row>
    <row r="9064" spans="1:2">
      <c r="A9064" t="e">
        <f>IF(Tabela3[[#This Row],[GOL CASA]]&lt;&gt;"",Tabela3[[#This Row],[TIME CASA]],"")</f>
        <v>#VALUE!</v>
      </c>
      <c r="B9064" t="e">
        <f>IF(Tabela3[[#This Row],[GOL FORA]]&lt;&gt;"",Tabela3[[#This Row],[TIME FORA]],"")</f>
        <v>#VALUE!</v>
      </c>
    </row>
    <row r="9065" spans="1:2">
      <c r="A9065" t="e">
        <f>IF(Tabela3[[#This Row],[GOL CASA]]&lt;&gt;"",Tabela3[[#This Row],[TIME CASA]],"")</f>
        <v>#VALUE!</v>
      </c>
      <c r="B9065" t="e">
        <f>IF(Tabela3[[#This Row],[GOL FORA]]&lt;&gt;"",Tabela3[[#This Row],[TIME FORA]],"")</f>
        <v>#VALUE!</v>
      </c>
    </row>
    <row r="9066" spans="1:2">
      <c r="A9066" t="e">
        <f>IF(Tabela3[[#This Row],[GOL CASA]]&lt;&gt;"",Tabela3[[#This Row],[TIME CASA]],"")</f>
        <v>#VALUE!</v>
      </c>
      <c r="B9066" t="e">
        <f>IF(Tabela3[[#This Row],[GOL FORA]]&lt;&gt;"",Tabela3[[#This Row],[TIME FORA]],"")</f>
        <v>#VALUE!</v>
      </c>
    </row>
    <row r="9067" spans="1:2">
      <c r="A9067" t="e">
        <f>IF(Tabela3[[#This Row],[GOL CASA]]&lt;&gt;"",Tabela3[[#This Row],[TIME CASA]],"")</f>
        <v>#VALUE!</v>
      </c>
      <c r="B9067" t="e">
        <f>IF(Tabela3[[#This Row],[GOL FORA]]&lt;&gt;"",Tabela3[[#This Row],[TIME FORA]],"")</f>
        <v>#VALUE!</v>
      </c>
    </row>
    <row r="9068" spans="1:2">
      <c r="A9068" t="e">
        <f>IF(Tabela3[[#This Row],[GOL CASA]]&lt;&gt;"",Tabela3[[#This Row],[TIME CASA]],"")</f>
        <v>#VALUE!</v>
      </c>
      <c r="B9068" t="e">
        <f>IF(Tabela3[[#This Row],[GOL FORA]]&lt;&gt;"",Tabela3[[#This Row],[TIME FORA]],"")</f>
        <v>#VALUE!</v>
      </c>
    </row>
    <row r="9069" spans="1:2">
      <c r="A9069" t="e">
        <f>IF(Tabela3[[#This Row],[GOL CASA]]&lt;&gt;"",Tabela3[[#This Row],[TIME CASA]],"")</f>
        <v>#VALUE!</v>
      </c>
      <c r="B9069" t="e">
        <f>IF(Tabela3[[#This Row],[GOL FORA]]&lt;&gt;"",Tabela3[[#This Row],[TIME FORA]],"")</f>
        <v>#VALUE!</v>
      </c>
    </row>
    <row r="9070" spans="1:2">
      <c r="A9070" t="e">
        <f>IF(Tabela3[[#This Row],[GOL CASA]]&lt;&gt;"",Tabela3[[#This Row],[TIME CASA]],"")</f>
        <v>#VALUE!</v>
      </c>
      <c r="B9070" t="e">
        <f>IF(Tabela3[[#This Row],[GOL FORA]]&lt;&gt;"",Tabela3[[#This Row],[TIME FORA]],"")</f>
        <v>#VALUE!</v>
      </c>
    </row>
    <row r="9071" spans="1:2">
      <c r="A9071" t="e">
        <f>IF(Tabela3[[#This Row],[GOL CASA]]&lt;&gt;"",Tabela3[[#This Row],[TIME CASA]],"")</f>
        <v>#VALUE!</v>
      </c>
      <c r="B9071" t="e">
        <f>IF(Tabela3[[#This Row],[GOL FORA]]&lt;&gt;"",Tabela3[[#This Row],[TIME FORA]],"")</f>
        <v>#VALUE!</v>
      </c>
    </row>
    <row r="9072" spans="1:2">
      <c r="A9072" t="e">
        <f>IF(Tabela3[[#This Row],[GOL CASA]]&lt;&gt;"",Tabela3[[#This Row],[TIME CASA]],"")</f>
        <v>#VALUE!</v>
      </c>
      <c r="B9072" t="e">
        <f>IF(Tabela3[[#This Row],[GOL FORA]]&lt;&gt;"",Tabela3[[#This Row],[TIME FORA]],"")</f>
        <v>#VALUE!</v>
      </c>
    </row>
    <row r="9073" spans="1:2">
      <c r="A9073" t="e">
        <f>IF(Tabela3[[#This Row],[GOL CASA]]&lt;&gt;"",Tabela3[[#This Row],[TIME CASA]],"")</f>
        <v>#VALUE!</v>
      </c>
      <c r="B9073" t="e">
        <f>IF(Tabela3[[#This Row],[GOL FORA]]&lt;&gt;"",Tabela3[[#This Row],[TIME FORA]],"")</f>
        <v>#VALUE!</v>
      </c>
    </row>
    <row r="9074" spans="1:2">
      <c r="A9074" t="e">
        <f>IF(Tabela3[[#This Row],[GOL CASA]]&lt;&gt;"",Tabela3[[#This Row],[TIME CASA]],"")</f>
        <v>#VALUE!</v>
      </c>
      <c r="B9074" t="e">
        <f>IF(Tabela3[[#This Row],[GOL FORA]]&lt;&gt;"",Tabela3[[#This Row],[TIME FORA]],"")</f>
        <v>#VALUE!</v>
      </c>
    </row>
    <row r="9075" spans="1:2">
      <c r="A9075" t="e">
        <f>IF(Tabela3[[#This Row],[GOL CASA]]&lt;&gt;"",Tabela3[[#This Row],[TIME CASA]],"")</f>
        <v>#VALUE!</v>
      </c>
      <c r="B9075" t="e">
        <f>IF(Tabela3[[#This Row],[GOL FORA]]&lt;&gt;"",Tabela3[[#This Row],[TIME FORA]],"")</f>
        <v>#VALUE!</v>
      </c>
    </row>
    <row r="9076" spans="1:2">
      <c r="A9076" t="e">
        <f>IF(Tabela3[[#This Row],[GOL CASA]]&lt;&gt;"",Tabela3[[#This Row],[TIME CASA]],"")</f>
        <v>#VALUE!</v>
      </c>
      <c r="B9076" t="e">
        <f>IF(Tabela3[[#This Row],[GOL FORA]]&lt;&gt;"",Tabela3[[#This Row],[TIME FORA]],"")</f>
        <v>#VALUE!</v>
      </c>
    </row>
    <row r="9077" spans="1:2">
      <c r="A9077" t="e">
        <f>IF(Tabela3[[#This Row],[GOL CASA]]&lt;&gt;"",Tabela3[[#This Row],[TIME CASA]],"")</f>
        <v>#VALUE!</v>
      </c>
      <c r="B9077" t="e">
        <f>IF(Tabela3[[#This Row],[GOL FORA]]&lt;&gt;"",Tabela3[[#This Row],[TIME FORA]],"")</f>
        <v>#VALUE!</v>
      </c>
    </row>
    <row r="9078" spans="1:2">
      <c r="A9078" t="e">
        <f>IF(Tabela3[[#This Row],[GOL CASA]]&lt;&gt;"",Tabela3[[#This Row],[TIME CASA]],"")</f>
        <v>#VALUE!</v>
      </c>
      <c r="B9078" t="e">
        <f>IF(Tabela3[[#This Row],[GOL FORA]]&lt;&gt;"",Tabela3[[#This Row],[TIME FORA]],"")</f>
        <v>#VALUE!</v>
      </c>
    </row>
    <row r="9079" spans="1:2">
      <c r="A9079" t="e">
        <f>IF(Tabela3[[#This Row],[GOL CASA]]&lt;&gt;"",Tabela3[[#This Row],[TIME CASA]],"")</f>
        <v>#VALUE!</v>
      </c>
      <c r="B9079" t="e">
        <f>IF(Tabela3[[#This Row],[GOL FORA]]&lt;&gt;"",Tabela3[[#This Row],[TIME FORA]],"")</f>
        <v>#VALUE!</v>
      </c>
    </row>
    <row r="9080" spans="1:2">
      <c r="A9080" t="e">
        <f>IF(Tabela3[[#This Row],[GOL CASA]]&lt;&gt;"",Tabela3[[#This Row],[TIME CASA]],"")</f>
        <v>#VALUE!</v>
      </c>
      <c r="B9080" t="e">
        <f>IF(Tabela3[[#This Row],[GOL FORA]]&lt;&gt;"",Tabela3[[#This Row],[TIME FORA]],"")</f>
        <v>#VALUE!</v>
      </c>
    </row>
    <row r="9081" spans="1:2">
      <c r="A9081" t="e">
        <f>IF(Tabela3[[#This Row],[GOL CASA]]&lt;&gt;"",Tabela3[[#This Row],[TIME CASA]],"")</f>
        <v>#VALUE!</v>
      </c>
      <c r="B9081" t="e">
        <f>IF(Tabela3[[#This Row],[GOL FORA]]&lt;&gt;"",Tabela3[[#This Row],[TIME FORA]],"")</f>
        <v>#VALUE!</v>
      </c>
    </row>
    <row r="9082" spans="1:2">
      <c r="A9082" t="e">
        <f>IF(Tabela3[[#This Row],[GOL CASA]]&lt;&gt;"",Tabela3[[#This Row],[TIME CASA]],"")</f>
        <v>#VALUE!</v>
      </c>
      <c r="B9082" t="e">
        <f>IF(Tabela3[[#This Row],[GOL FORA]]&lt;&gt;"",Tabela3[[#This Row],[TIME FORA]],"")</f>
        <v>#VALUE!</v>
      </c>
    </row>
    <row r="9083" spans="1:2">
      <c r="A9083" t="e">
        <f>IF(Tabela3[[#This Row],[GOL CASA]]&lt;&gt;"",Tabela3[[#This Row],[TIME CASA]],"")</f>
        <v>#VALUE!</v>
      </c>
      <c r="B9083" t="e">
        <f>IF(Tabela3[[#This Row],[GOL FORA]]&lt;&gt;"",Tabela3[[#This Row],[TIME FORA]],"")</f>
        <v>#VALUE!</v>
      </c>
    </row>
    <row r="9084" spans="1:2">
      <c r="A9084" t="e">
        <f>IF(Tabela3[[#This Row],[GOL CASA]]&lt;&gt;"",Tabela3[[#This Row],[TIME CASA]],"")</f>
        <v>#VALUE!</v>
      </c>
      <c r="B9084" t="e">
        <f>IF(Tabela3[[#This Row],[GOL FORA]]&lt;&gt;"",Tabela3[[#This Row],[TIME FORA]],"")</f>
        <v>#VALUE!</v>
      </c>
    </row>
    <row r="9085" spans="1:2">
      <c r="A9085" t="e">
        <f>IF(Tabela3[[#This Row],[GOL CASA]]&lt;&gt;"",Tabela3[[#This Row],[TIME CASA]],"")</f>
        <v>#VALUE!</v>
      </c>
      <c r="B9085" t="e">
        <f>IF(Tabela3[[#This Row],[GOL FORA]]&lt;&gt;"",Tabela3[[#This Row],[TIME FORA]],"")</f>
        <v>#VALUE!</v>
      </c>
    </row>
    <row r="9086" spans="1:2">
      <c r="A9086" t="e">
        <f>IF(Tabela3[[#This Row],[GOL CASA]]&lt;&gt;"",Tabela3[[#This Row],[TIME CASA]],"")</f>
        <v>#VALUE!</v>
      </c>
      <c r="B9086" t="e">
        <f>IF(Tabela3[[#This Row],[GOL FORA]]&lt;&gt;"",Tabela3[[#This Row],[TIME FORA]],"")</f>
        <v>#VALUE!</v>
      </c>
    </row>
    <row r="9087" spans="1:2">
      <c r="A9087" t="e">
        <f>IF(Tabela3[[#This Row],[GOL CASA]]&lt;&gt;"",Tabela3[[#This Row],[TIME CASA]],"")</f>
        <v>#VALUE!</v>
      </c>
      <c r="B9087" t="e">
        <f>IF(Tabela3[[#This Row],[GOL FORA]]&lt;&gt;"",Tabela3[[#This Row],[TIME FORA]],"")</f>
        <v>#VALUE!</v>
      </c>
    </row>
    <row r="9088" spans="1:2">
      <c r="A9088" t="e">
        <f>IF(Tabela3[[#This Row],[GOL CASA]]&lt;&gt;"",Tabela3[[#This Row],[TIME CASA]],"")</f>
        <v>#VALUE!</v>
      </c>
      <c r="B9088" t="e">
        <f>IF(Tabela3[[#This Row],[GOL FORA]]&lt;&gt;"",Tabela3[[#This Row],[TIME FORA]],"")</f>
        <v>#VALUE!</v>
      </c>
    </row>
    <row r="9089" spans="1:2">
      <c r="A9089" t="e">
        <f>IF(Tabela3[[#This Row],[GOL CASA]]&lt;&gt;"",Tabela3[[#This Row],[TIME CASA]],"")</f>
        <v>#VALUE!</v>
      </c>
      <c r="B9089" t="e">
        <f>IF(Tabela3[[#This Row],[GOL FORA]]&lt;&gt;"",Tabela3[[#This Row],[TIME FORA]],"")</f>
        <v>#VALUE!</v>
      </c>
    </row>
    <row r="9090" spans="1:2">
      <c r="A9090" t="e">
        <f>IF(Tabela3[[#This Row],[GOL CASA]]&lt;&gt;"",Tabela3[[#This Row],[TIME CASA]],"")</f>
        <v>#VALUE!</v>
      </c>
      <c r="B9090" t="e">
        <f>IF(Tabela3[[#This Row],[GOL FORA]]&lt;&gt;"",Tabela3[[#This Row],[TIME FORA]],"")</f>
        <v>#VALUE!</v>
      </c>
    </row>
    <row r="9091" spans="1:2">
      <c r="A9091" t="e">
        <f>IF(Tabela3[[#This Row],[GOL CASA]]&lt;&gt;"",Tabela3[[#This Row],[TIME CASA]],"")</f>
        <v>#VALUE!</v>
      </c>
      <c r="B9091" t="e">
        <f>IF(Tabela3[[#This Row],[GOL FORA]]&lt;&gt;"",Tabela3[[#This Row],[TIME FORA]],"")</f>
        <v>#VALUE!</v>
      </c>
    </row>
    <row r="9092" spans="1:2">
      <c r="A9092" t="e">
        <f>IF(Tabela3[[#This Row],[GOL CASA]]&lt;&gt;"",Tabela3[[#This Row],[TIME CASA]],"")</f>
        <v>#VALUE!</v>
      </c>
      <c r="B9092" t="e">
        <f>IF(Tabela3[[#This Row],[GOL FORA]]&lt;&gt;"",Tabela3[[#This Row],[TIME FORA]],"")</f>
        <v>#VALUE!</v>
      </c>
    </row>
    <row r="9093" spans="1:2">
      <c r="A9093" t="e">
        <f>IF(Tabela3[[#This Row],[GOL CASA]]&lt;&gt;"",Tabela3[[#This Row],[TIME CASA]],"")</f>
        <v>#VALUE!</v>
      </c>
      <c r="B9093" t="e">
        <f>IF(Tabela3[[#This Row],[GOL FORA]]&lt;&gt;"",Tabela3[[#This Row],[TIME FORA]],"")</f>
        <v>#VALUE!</v>
      </c>
    </row>
    <row r="9094" spans="1:2">
      <c r="A9094" t="e">
        <f>IF(Tabela3[[#This Row],[GOL CASA]]&lt;&gt;"",Tabela3[[#This Row],[TIME CASA]],"")</f>
        <v>#VALUE!</v>
      </c>
      <c r="B9094" t="e">
        <f>IF(Tabela3[[#This Row],[GOL FORA]]&lt;&gt;"",Tabela3[[#This Row],[TIME FORA]],"")</f>
        <v>#VALUE!</v>
      </c>
    </row>
    <row r="9095" spans="1:2">
      <c r="A9095" t="e">
        <f>IF(Tabela3[[#This Row],[GOL CASA]]&lt;&gt;"",Tabela3[[#This Row],[TIME CASA]],"")</f>
        <v>#VALUE!</v>
      </c>
      <c r="B9095" t="e">
        <f>IF(Tabela3[[#This Row],[GOL FORA]]&lt;&gt;"",Tabela3[[#This Row],[TIME FORA]],"")</f>
        <v>#VALUE!</v>
      </c>
    </row>
    <row r="9096" spans="1:2">
      <c r="A9096" t="e">
        <f>IF(Tabela3[[#This Row],[GOL CASA]]&lt;&gt;"",Tabela3[[#This Row],[TIME CASA]],"")</f>
        <v>#VALUE!</v>
      </c>
      <c r="B9096" t="e">
        <f>IF(Tabela3[[#This Row],[GOL FORA]]&lt;&gt;"",Tabela3[[#This Row],[TIME FORA]],"")</f>
        <v>#VALUE!</v>
      </c>
    </row>
    <row r="9097" spans="1:2">
      <c r="A9097" t="e">
        <f>IF(Tabela3[[#This Row],[GOL CASA]]&lt;&gt;"",Tabela3[[#This Row],[TIME CASA]],"")</f>
        <v>#VALUE!</v>
      </c>
      <c r="B9097" t="e">
        <f>IF(Tabela3[[#This Row],[GOL FORA]]&lt;&gt;"",Tabela3[[#This Row],[TIME FORA]],"")</f>
        <v>#VALUE!</v>
      </c>
    </row>
    <row r="9098" spans="1:2">
      <c r="A9098" t="e">
        <f>IF(Tabela3[[#This Row],[GOL CASA]]&lt;&gt;"",Tabela3[[#This Row],[TIME CASA]],"")</f>
        <v>#VALUE!</v>
      </c>
      <c r="B9098" t="e">
        <f>IF(Tabela3[[#This Row],[GOL FORA]]&lt;&gt;"",Tabela3[[#This Row],[TIME FORA]],"")</f>
        <v>#VALUE!</v>
      </c>
    </row>
    <row r="9099" spans="1:2">
      <c r="A9099" t="e">
        <f>IF(Tabela3[[#This Row],[GOL CASA]]&lt;&gt;"",Tabela3[[#This Row],[TIME CASA]],"")</f>
        <v>#VALUE!</v>
      </c>
      <c r="B9099" t="e">
        <f>IF(Tabela3[[#This Row],[GOL FORA]]&lt;&gt;"",Tabela3[[#This Row],[TIME FORA]],"")</f>
        <v>#VALUE!</v>
      </c>
    </row>
    <row r="9100" spans="1:2">
      <c r="A9100" t="e">
        <f>IF(Tabela3[[#This Row],[GOL CASA]]&lt;&gt;"",Tabela3[[#This Row],[TIME CASA]],"")</f>
        <v>#VALUE!</v>
      </c>
      <c r="B9100" t="e">
        <f>IF(Tabela3[[#This Row],[GOL FORA]]&lt;&gt;"",Tabela3[[#This Row],[TIME FORA]],"")</f>
        <v>#VALUE!</v>
      </c>
    </row>
    <row r="9101" spans="1:2">
      <c r="A9101" t="e">
        <f>IF(Tabela3[[#This Row],[GOL CASA]]&lt;&gt;"",Tabela3[[#This Row],[TIME CASA]],"")</f>
        <v>#VALUE!</v>
      </c>
      <c r="B9101" t="e">
        <f>IF(Tabela3[[#This Row],[GOL FORA]]&lt;&gt;"",Tabela3[[#This Row],[TIME FORA]],"")</f>
        <v>#VALUE!</v>
      </c>
    </row>
    <row r="9102" spans="1:2">
      <c r="A9102" t="e">
        <f>IF(Tabela3[[#This Row],[GOL CASA]]&lt;&gt;"",Tabela3[[#This Row],[TIME CASA]],"")</f>
        <v>#VALUE!</v>
      </c>
      <c r="B9102" t="e">
        <f>IF(Tabela3[[#This Row],[GOL FORA]]&lt;&gt;"",Tabela3[[#This Row],[TIME FORA]],"")</f>
        <v>#VALUE!</v>
      </c>
    </row>
    <row r="9103" spans="1:2">
      <c r="A9103" t="e">
        <f>IF(Tabela3[[#This Row],[GOL CASA]]&lt;&gt;"",Tabela3[[#This Row],[TIME CASA]],"")</f>
        <v>#VALUE!</v>
      </c>
      <c r="B9103" t="e">
        <f>IF(Tabela3[[#This Row],[GOL FORA]]&lt;&gt;"",Tabela3[[#This Row],[TIME FORA]],"")</f>
        <v>#VALUE!</v>
      </c>
    </row>
    <row r="9104" spans="1:2">
      <c r="A9104" t="e">
        <f>IF(Tabela3[[#This Row],[GOL CASA]]&lt;&gt;"",Tabela3[[#This Row],[TIME CASA]],"")</f>
        <v>#VALUE!</v>
      </c>
      <c r="B9104" t="e">
        <f>IF(Tabela3[[#This Row],[GOL FORA]]&lt;&gt;"",Tabela3[[#This Row],[TIME FORA]],"")</f>
        <v>#VALUE!</v>
      </c>
    </row>
    <row r="9105" spans="1:2">
      <c r="A9105" t="e">
        <f>IF(Tabela3[[#This Row],[GOL CASA]]&lt;&gt;"",Tabela3[[#This Row],[TIME CASA]],"")</f>
        <v>#VALUE!</v>
      </c>
      <c r="B9105" t="e">
        <f>IF(Tabela3[[#This Row],[GOL FORA]]&lt;&gt;"",Tabela3[[#This Row],[TIME FORA]],"")</f>
        <v>#VALUE!</v>
      </c>
    </row>
    <row r="9106" spans="1:2">
      <c r="A9106" t="e">
        <f>IF(Tabela3[[#This Row],[GOL CASA]]&lt;&gt;"",Tabela3[[#This Row],[TIME CASA]],"")</f>
        <v>#VALUE!</v>
      </c>
      <c r="B9106" t="e">
        <f>IF(Tabela3[[#This Row],[GOL FORA]]&lt;&gt;"",Tabela3[[#This Row],[TIME FORA]],"")</f>
        <v>#VALUE!</v>
      </c>
    </row>
    <row r="9107" spans="1:2">
      <c r="A9107" t="e">
        <f>IF(Tabela3[[#This Row],[GOL CASA]]&lt;&gt;"",Tabela3[[#This Row],[TIME CASA]],"")</f>
        <v>#VALUE!</v>
      </c>
      <c r="B9107" t="e">
        <f>IF(Tabela3[[#This Row],[GOL FORA]]&lt;&gt;"",Tabela3[[#This Row],[TIME FORA]],"")</f>
        <v>#VALUE!</v>
      </c>
    </row>
    <row r="9108" spans="1:2">
      <c r="A9108" t="e">
        <f>IF(Tabela3[[#This Row],[GOL CASA]]&lt;&gt;"",Tabela3[[#This Row],[TIME CASA]],"")</f>
        <v>#VALUE!</v>
      </c>
      <c r="B9108" t="e">
        <f>IF(Tabela3[[#This Row],[GOL FORA]]&lt;&gt;"",Tabela3[[#This Row],[TIME FORA]],"")</f>
        <v>#VALUE!</v>
      </c>
    </row>
    <row r="9109" spans="1:2">
      <c r="A9109" t="e">
        <f>IF(Tabela3[[#This Row],[GOL CASA]]&lt;&gt;"",Tabela3[[#This Row],[TIME CASA]],"")</f>
        <v>#VALUE!</v>
      </c>
      <c r="B9109" t="e">
        <f>IF(Tabela3[[#This Row],[GOL FORA]]&lt;&gt;"",Tabela3[[#This Row],[TIME FORA]],"")</f>
        <v>#VALUE!</v>
      </c>
    </row>
    <row r="9110" spans="1:2">
      <c r="A9110" t="e">
        <f>IF(Tabela3[[#This Row],[GOL CASA]]&lt;&gt;"",Tabela3[[#This Row],[TIME CASA]],"")</f>
        <v>#VALUE!</v>
      </c>
      <c r="B9110" t="e">
        <f>IF(Tabela3[[#This Row],[GOL FORA]]&lt;&gt;"",Tabela3[[#This Row],[TIME FORA]],"")</f>
        <v>#VALUE!</v>
      </c>
    </row>
    <row r="9111" spans="1:2">
      <c r="A9111" t="e">
        <f>IF(Tabela3[[#This Row],[GOL CASA]]&lt;&gt;"",Tabela3[[#This Row],[TIME CASA]],"")</f>
        <v>#VALUE!</v>
      </c>
      <c r="B9111" t="e">
        <f>IF(Tabela3[[#This Row],[GOL FORA]]&lt;&gt;"",Tabela3[[#This Row],[TIME FORA]],"")</f>
        <v>#VALUE!</v>
      </c>
    </row>
    <row r="9112" spans="1:2">
      <c r="A9112" t="e">
        <f>IF(Tabela3[[#This Row],[GOL CASA]]&lt;&gt;"",Tabela3[[#This Row],[TIME CASA]],"")</f>
        <v>#VALUE!</v>
      </c>
      <c r="B9112" t="e">
        <f>IF(Tabela3[[#This Row],[GOL FORA]]&lt;&gt;"",Tabela3[[#This Row],[TIME FORA]],"")</f>
        <v>#VALUE!</v>
      </c>
    </row>
    <row r="9113" spans="1:2">
      <c r="A9113" t="e">
        <f>IF(Tabela3[[#This Row],[GOL CASA]]&lt;&gt;"",Tabela3[[#This Row],[TIME CASA]],"")</f>
        <v>#VALUE!</v>
      </c>
      <c r="B9113" t="e">
        <f>IF(Tabela3[[#This Row],[GOL FORA]]&lt;&gt;"",Tabela3[[#This Row],[TIME FORA]],"")</f>
        <v>#VALUE!</v>
      </c>
    </row>
    <row r="9114" spans="1:2">
      <c r="A9114" t="e">
        <f>IF(Tabela3[[#This Row],[GOL CASA]]&lt;&gt;"",Tabela3[[#This Row],[TIME CASA]],"")</f>
        <v>#VALUE!</v>
      </c>
      <c r="B9114" t="e">
        <f>IF(Tabela3[[#This Row],[GOL FORA]]&lt;&gt;"",Tabela3[[#This Row],[TIME FORA]],"")</f>
        <v>#VALUE!</v>
      </c>
    </row>
    <row r="9115" spans="1:2">
      <c r="A9115" t="e">
        <f>IF(Tabela3[[#This Row],[GOL CASA]]&lt;&gt;"",Tabela3[[#This Row],[TIME CASA]],"")</f>
        <v>#VALUE!</v>
      </c>
      <c r="B9115" t="e">
        <f>IF(Tabela3[[#This Row],[GOL FORA]]&lt;&gt;"",Tabela3[[#This Row],[TIME FORA]],"")</f>
        <v>#VALUE!</v>
      </c>
    </row>
    <row r="9116" spans="1:2">
      <c r="A9116" t="e">
        <f>IF(Tabela3[[#This Row],[GOL CASA]]&lt;&gt;"",Tabela3[[#This Row],[TIME CASA]],"")</f>
        <v>#VALUE!</v>
      </c>
      <c r="B9116" t="e">
        <f>IF(Tabela3[[#This Row],[GOL FORA]]&lt;&gt;"",Tabela3[[#This Row],[TIME FORA]],"")</f>
        <v>#VALUE!</v>
      </c>
    </row>
    <row r="9117" spans="1:2">
      <c r="A9117" t="e">
        <f>IF(Tabela3[[#This Row],[GOL CASA]]&lt;&gt;"",Tabela3[[#This Row],[TIME CASA]],"")</f>
        <v>#VALUE!</v>
      </c>
      <c r="B9117" t="e">
        <f>IF(Tabela3[[#This Row],[GOL FORA]]&lt;&gt;"",Tabela3[[#This Row],[TIME FORA]],"")</f>
        <v>#VALUE!</v>
      </c>
    </row>
    <row r="9118" spans="1:2">
      <c r="A9118" t="e">
        <f>IF(Tabela3[[#This Row],[GOL CASA]]&lt;&gt;"",Tabela3[[#This Row],[TIME CASA]],"")</f>
        <v>#VALUE!</v>
      </c>
      <c r="B9118" t="e">
        <f>IF(Tabela3[[#This Row],[GOL FORA]]&lt;&gt;"",Tabela3[[#This Row],[TIME FORA]],"")</f>
        <v>#VALUE!</v>
      </c>
    </row>
    <row r="9119" spans="1:2">
      <c r="A9119" t="e">
        <f>IF(Tabela3[[#This Row],[GOL CASA]]&lt;&gt;"",Tabela3[[#This Row],[TIME CASA]],"")</f>
        <v>#VALUE!</v>
      </c>
      <c r="B9119" t="e">
        <f>IF(Tabela3[[#This Row],[GOL FORA]]&lt;&gt;"",Tabela3[[#This Row],[TIME FORA]],"")</f>
        <v>#VALUE!</v>
      </c>
    </row>
    <row r="9120" spans="1:2">
      <c r="A9120" t="e">
        <f>IF(Tabela3[[#This Row],[GOL CASA]]&lt;&gt;"",Tabela3[[#This Row],[TIME CASA]],"")</f>
        <v>#VALUE!</v>
      </c>
      <c r="B9120" t="e">
        <f>IF(Tabela3[[#This Row],[GOL FORA]]&lt;&gt;"",Tabela3[[#This Row],[TIME FORA]],"")</f>
        <v>#VALUE!</v>
      </c>
    </row>
    <row r="9121" spans="1:2">
      <c r="A9121" t="e">
        <f>IF(Tabela3[[#This Row],[GOL CASA]]&lt;&gt;"",Tabela3[[#This Row],[TIME CASA]],"")</f>
        <v>#VALUE!</v>
      </c>
      <c r="B9121" t="e">
        <f>IF(Tabela3[[#This Row],[GOL FORA]]&lt;&gt;"",Tabela3[[#This Row],[TIME FORA]],"")</f>
        <v>#VALUE!</v>
      </c>
    </row>
    <row r="9122" spans="1:2">
      <c r="A9122" t="e">
        <f>IF(Tabela3[[#This Row],[GOL CASA]]&lt;&gt;"",Tabela3[[#This Row],[TIME CASA]],"")</f>
        <v>#VALUE!</v>
      </c>
      <c r="B9122" t="e">
        <f>IF(Tabela3[[#This Row],[GOL FORA]]&lt;&gt;"",Tabela3[[#This Row],[TIME FORA]],"")</f>
        <v>#VALUE!</v>
      </c>
    </row>
    <row r="9123" spans="1:2">
      <c r="A9123" t="e">
        <f>IF(Tabela3[[#This Row],[GOL CASA]]&lt;&gt;"",Tabela3[[#This Row],[TIME CASA]],"")</f>
        <v>#VALUE!</v>
      </c>
      <c r="B9123" t="e">
        <f>IF(Tabela3[[#This Row],[GOL FORA]]&lt;&gt;"",Tabela3[[#This Row],[TIME FORA]],"")</f>
        <v>#VALUE!</v>
      </c>
    </row>
    <row r="9124" spans="1:2">
      <c r="A9124" t="e">
        <f>IF(Tabela3[[#This Row],[GOL CASA]]&lt;&gt;"",Tabela3[[#This Row],[TIME CASA]],"")</f>
        <v>#VALUE!</v>
      </c>
      <c r="B9124" t="e">
        <f>IF(Tabela3[[#This Row],[GOL FORA]]&lt;&gt;"",Tabela3[[#This Row],[TIME FORA]],"")</f>
        <v>#VALUE!</v>
      </c>
    </row>
    <row r="9125" spans="1:2">
      <c r="A9125" t="e">
        <f>IF(Tabela3[[#This Row],[GOL CASA]]&lt;&gt;"",Tabela3[[#This Row],[TIME CASA]],"")</f>
        <v>#VALUE!</v>
      </c>
      <c r="B9125" t="e">
        <f>IF(Tabela3[[#This Row],[GOL FORA]]&lt;&gt;"",Tabela3[[#This Row],[TIME FORA]],"")</f>
        <v>#VALUE!</v>
      </c>
    </row>
    <row r="9126" spans="1:2">
      <c r="A9126" t="e">
        <f>IF(Tabela3[[#This Row],[GOL CASA]]&lt;&gt;"",Tabela3[[#This Row],[TIME CASA]],"")</f>
        <v>#VALUE!</v>
      </c>
      <c r="B9126" t="e">
        <f>IF(Tabela3[[#This Row],[GOL FORA]]&lt;&gt;"",Tabela3[[#This Row],[TIME FORA]],"")</f>
        <v>#VALUE!</v>
      </c>
    </row>
    <row r="9127" spans="1:2">
      <c r="A9127" t="e">
        <f>IF(Tabela3[[#This Row],[GOL CASA]]&lt;&gt;"",Tabela3[[#This Row],[TIME CASA]],"")</f>
        <v>#VALUE!</v>
      </c>
      <c r="B9127" t="e">
        <f>IF(Tabela3[[#This Row],[GOL FORA]]&lt;&gt;"",Tabela3[[#This Row],[TIME FORA]],"")</f>
        <v>#VALUE!</v>
      </c>
    </row>
    <row r="9128" spans="1:2">
      <c r="A9128" t="e">
        <f>IF(Tabela3[[#This Row],[GOL CASA]]&lt;&gt;"",Tabela3[[#This Row],[TIME CASA]],"")</f>
        <v>#VALUE!</v>
      </c>
      <c r="B9128" t="e">
        <f>IF(Tabela3[[#This Row],[GOL FORA]]&lt;&gt;"",Tabela3[[#This Row],[TIME FORA]],"")</f>
        <v>#VALUE!</v>
      </c>
    </row>
    <row r="9129" spans="1:2">
      <c r="A9129" t="e">
        <f>IF(Tabela3[[#This Row],[GOL CASA]]&lt;&gt;"",Tabela3[[#This Row],[TIME CASA]],"")</f>
        <v>#VALUE!</v>
      </c>
      <c r="B9129" t="e">
        <f>IF(Tabela3[[#This Row],[GOL FORA]]&lt;&gt;"",Tabela3[[#This Row],[TIME FORA]],"")</f>
        <v>#VALUE!</v>
      </c>
    </row>
    <row r="9130" spans="1:2">
      <c r="A9130" t="e">
        <f>IF(Tabela3[[#This Row],[GOL CASA]]&lt;&gt;"",Tabela3[[#This Row],[TIME CASA]],"")</f>
        <v>#VALUE!</v>
      </c>
      <c r="B9130" t="e">
        <f>IF(Tabela3[[#This Row],[GOL FORA]]&lt;&gt;"",Tabela3[[#This Row],[TIME FORA]],"")</f>
        <v>#VALUE!</v>
      </c>
    </row>
    <row r="9131" spans="1:2">
      <c r="A9131" t="e">
        <f>IF(Tabela3[[#This Row],[GOL CASA]]&lt;&gt;"",Tabela3[[#This Row],[TIME CASA]],"")</f>
        <v>#VALUE!</v>
      </c>
      <c r="B9131" t="e">
        <f>IF(Tabela3[[#This Row],[GOL FORA]]&lt;&gt;"",Tabela3[[#This Row],[TIME FORA]],"")</f>
        <v>#VALUE!</v>
      </c>
    </row>
    <row r="9132" spans="1:2">
      <c r="A9132" t="e">
        <f>IF(Tabela3[[#This Row],[GOL CASA]]&lt;&gt;"",Tabela3[[#This Row],[TIME CASA]],"")</f>
        <v>#VALUE!</v>
      </c>
      <c r="B9132" t="e">
        <f>IF(Tabela3[[#This Row],[GOL FORA]]&lt;&gt;"",Tabela3[[#This Row],[TIME FORA]],"")</f>
        <v>#VALUE!</v>
      </c>
    </row>
    <row r="9133" spans="1:2">
      <c r="A9133" t="e">
        <f>IF(Tabela3[[#This Row],[GOL CASA]]&lt;&gt;"",Tabela3[[#This Row],[TIME CASA]],"")</f>
        <v>#VALUE!</v>
      </c>
      <c r="B9133" t="e">
        <f>IF(Tabela3[[#This Row],[GOL FORA]]&lt;&gt;"",Tabela3[[#This Row],[TIME FORA]],"")</f>
        <v>#VALUE!</v>
      </c>
    </row>
    <row r="9134" spans="1:2">
      <c r="A9134" t="e">
        <f>IF(Tabela3[[#This Row],[GOL CASA]]&lt;&gt;"",Tabela3[[#This Row],[TIME CASA]],"")</f>
        <v>#VALUE!</v>
      </c>
      <c r="B9134" t="e">
        <f>IF(Tabela3[[#This Row],[GOL FORA]]&lt;&gt;"",Tabela3[[#This Row],[TIME FORA]],"")</f>
        <v>#VALUE!</v>
      </c>
    </row>
    <row r="9135" spans="1:2">
      <c r="A9135" t="e">
        <f>IF(Tabela3[[#This Row],[GOL CASA]]&lt;&gt;"",Tabela3[[#This Row],[TIME CASA]],"")</f>
        <v>#VALUE!</v>
      </c>
      <c r="B9135" t="e">
        <f>IF(Tabela3[[#This Row],[GOL FORA]]&lt;&gt;"",Tabela3[[#This Row],[TIME FORA]],"")</f>
        <v>#VALUE!</v>
      </c>
    </row>
    <row r="9136" spans="1:2">
      <c r="A9136" t="e">
        <f>IF(Tabela3[[#This Row],[GOL CASA]]&lt;&gt;"",Tabela3[[#This Row],[TIME CASA]],"")</f>
        <v>#VALUE!</v>
      </c>
      <c r="B9136" t="e">
        <f>IF(Tabela3[[#This Row],[GOL FORA]]&lt;&gt;"",Tabela3[[#This Row],[TIME FORA]],"")</f>
        <v>#VALUE!</v>
      </c>
    </row>
    <row r="9137" spans="1:2">
      <c r="A9137" t="e">
        <f>IF(Tabela3[[#This Row],[GOL CASA]]&lt;&gt;"",Tabela3[[#This Row],[TIME CASA]],"")</f>
        <v>#VALUE!</v>
      </c>
      <c r="B9137" t="e">
        <f>IF(Tabela3[[#This Row],[GOL FORA]]&lt;&gt;"",Tabela3[[#This Row],[TIME FORA]],"")</f>
        <v>#VALUE!</v>
      </c>
    </row>
    <row r="9138" spans="1:2">
      <c r="A9138" t="e">
        <f>IF(Tabela3[[#This Row],[GOL CASA]]&lt;&gt;"",Tabela3[[#This Row],[TIME CASA]],"")</f>
        <v>#VALUE!</v>
      </c>
      <c r="B9138" t="e">
        <f>IF(Tabela3[[#This Row],[GOL FORA]]&lt;&gt;"",Tabela3[[#This Row],[TIME FORA]],"")</f>
        <v>#VALUE!</v>
      </c>
    </row>
    <row r="9139" spans="1:2">
      <c r="A9139" t="e">
        <f>IF(Tabela3[[#This Row],[GOL CASA]]&lt;&gt;"",Tabela3[[#This Row],[TIME CASA]],"")</f>
        <v>#VALUE!</v>
      </c>
      <c r="B9139" t="e">
        <f>IF(Tabela3[[#This Row],[GOL FORA]]&lt;&gt;"",Tabela3[[#This Row],[TIME FORA]],"")</f>
        <v>#VALUE!</v>
      </c>
    </row>
    <row r="9140" spans="1:2">
      <c r="A9140" t="e">
        <f>IF(Tabela3[[#This Row],[GOL CASA]]&lt;&gt;"",Tabela3[[#This Row],[TIME CASA]],"")</f>
        <v>#VALUE!</v>
      </c>
      <c r="B9140" t="e">
        <f>IF(Tabela3[[#This Row],[GOL FORA]]&lt;&gt;"",Tabela3[[#This Row],[TIME FORA]],"")</f>
        <v>#VALUE!</v>
      </c>
    </row>
    <row r="9141" spans="1:2">
      <c r="A9141" t="e">
        <f>IF(Tabela3[[#This Row],[GOL CASA]]&lt;&gt;"",Tabela3[[#This Row],[TIME CASA]],"")</f>
        <v>#VALUE!</v>
      </c>
      <c r="B9141" t="e">
        <f>IF(Tabela3[[#This Row],[GOL FORA]]&lt;&gt;"",Tabela3[[#This Row],[TIME FORA]],"")</f>
        <v>#VALUE!</v>
      </c>
    </row>
    <row r="9142" spans="1:2">
      <c r="A9142" t="e">
        <f>IF(Tabela3[[#This Row],[GOL CASA]]&lt;&gt;"",Tabela3[[#This Row],[TIME CASA]],"")</f>
        <v>#VALUE!</v>
      </c>
      <c r="B9142" t="e">
        <f>IF(Tabela3[[#This Row],[GOL FORA]]&lt;&gt;"",Tabela3[[#This Row],[TIME FORA]],"")</f>
        <v>#VALUE!</v>
      </c>
    </row>
    <row r="9143" spans="1:2">
      <c r="A9143" t="e">
        <f>IF(Tabela3[[#This Row],[GOL CASA]]&lt;&gt;"",Tabela3[[#This Row],[TIME CASA]],"")</f>
        <v>#VALUE!</v>
      </c>
      <c r="B9143" t="e">
        <f>IF(Tabela3[[#This Row],[GOL FORA]]&lt;&gt;"",Tabela3[[#This Row],[TIME FORA]],"")</f>
        <v>#VALUE!</v>
      </c>
    </row>
    <row r="9144" spans="1:2">
      <c r="A9144" t="e">
        <f>IF(Tabela3[[#This Row],[GOL CASA]]&lt;&gt;"",Tabela3[[#This Row],[TIME CASA]],"")</f>
        <v>#VALUE!</v>
      </c>
      <c r="B9144" t="e">
        <f>IF(Tabela3[[#This Row],[GOL FORA]]&lt;&gt;"",Tabela3[[#This Row],[TIME FORA]],"")</f>
        <v>#VALUE!</v>
      </c>
    </row>
    <row r="9145" spans="1:2">
      <c r="A9145" t="e">
        <f>IF(Tabela3[[#This Row],[GOL CASA]]&lt;&gt;"",Tabela3[[#This Row],[TIME CASA]],"")</f>
        <v>#VALUE!</v>
      </c>
      <c r="B9145" t="e">
        <f>IF(Tabela3[[#This Row],[GOL FORA]]&lt;&gt;"",Tabela3[[#This Row],[TIME FORA]],"")</f>
        <v>#VALUE!</v>
      </c>
    </row>
    <row r="9146" spans="1:2">
      <c r="A9146" t="e">
        <f>IF(Tabela3[[#This Row],[GOL CASA]]&lt;&gt;"",Tabela3[[#This Row],[TIME CASA]],"")</f>
        <v>#VALUE!</v>
      </c>
      <c r="B9146" t="e">
        <f>IF(Tabela3[[#This Row],[GOL FORA]]&lt;&gt;"",Tabela3[[#This Row],[TIME FORA]],"")</f>
        <v>#VALUE!</v>
      </c>
    </row>
    <row r="9147" spans="1:2">
      <c r="A9147" t="e">
        <f>IF(Tabela3[[#This Row],[GOL CASA]]&lt;&gt;"",Tabela3[[#This Row],[TIME CASA]],"")</f>
        <v>#VALUE!</v>
      </c>
      <c r="B9147" t="e">
        <f>IF(Tabela3[[#This Row],[GOL FORA]]&lt;&gt;"",Tabela3[[#This Row],[TIME FORA]],"")</f>
        <v>#VALUE!</v>
      </c>
    </row>
    <row r="9148" spans="1:2">
      <c r="A9148" t="e">
        <f>IF(Tabela3[[#This Row],[GOL CASA]]&lt;&gt;"",Tabela3[[#This Row],[TIME CASA]],"")</f>
        <v>#VALUE!</v>
      </c>
      <c r="B9148" t="e">
        <f>IF(Tabela3[[#This Row],[GOL FORA]]&lt;&gt;"",Tabela3[[#This Row],[TIME FORA]],"")</f>
        <v>#VALUE!</v>
      </c>
    </row>
    <row r="9149" spans="1:2">
      <c r="A9149" t="e">
        <f>IF(Tabela3[[#This Row],[GOL CASA]]&lt;&gt;"",Tabela3[[#This Row],[TIME CASA]],"")</f>
        <v>#VALUE!</v>
      </c>
      <c r="B9149" t="e">
        <f>IF(Tabela3[[#This Row],[GOL FORA]]&lt;&gt;"",Tabela3[[#This Row],[TIME FORA]],"")</f>
        <v>#VALUE!</v>
      </c>
    </row>
    <row r="9150" spans="1:2">
      <c r="A9150" t="e">
        <f>IF(Tabela3[[#This Row],[GOL CASA]]&lt;&gt;"",Tabela3[[#This Row],[TIME CASA]],"")</f>
        <v>#VALUE!</v>
      </c>
      <c r="B9150" t="e">
        <f>IF(Tabela3[[#This Row],[GOL FORA]]&lt;&gt;"",Tabela3[[#This Row],[TIME FORA]],"")</f>
        <v>#VALUE!</v>
      </c>
    </row>
    <row r="9151" spans="1:2">
      <c r="A9151" t="e">
        <f>IF(Tabela3[[#This Row],[GOL CASA]]&lt;&gt;"",Tabela3[[#This Row],[TIME CASA]],"")</f>
        <v>#VALUE!</v>
      </c>
      <c r="B9151" t="e">
        <f>IF(Tabela3[[#This Row],[GOL FORA]]&lt;&gt;"",Tabela3[[#This Row],[TIME FORA]],"")</f>
        <v>#VALUE!</v>
      </c>
    </row>
    <row r="9152" spans="1:2">
      <c r="A9152" t="e">
        <f>IF(Tabela3[[#This Row],[GOL CASA]]&lt;&gt;"",Tabela3[[#This Row],[TIME CASA]],"")</f>
        <v>#VALUE!</v>
      </c>
      <c r="B9152" t="e">
        <f>IF(Tabela3[[#This Row],[GOL FORA]]&lt;&gt;"",Tabela3[[#This Row],[TIME FORA]],"")</f>
        <v>#VALUE!</v>
      </c>
    </row>
    <row r="9153" spans="1:2">
      <c r="A9153" t="e">
        <f>IF(Tabela3[[#This Row],[GOL CASA]]&lt;&gt;"",Tabela3[[#This Row],[TIME CASA]],"")</f>
        <v>#VALUE!</v>
      </c>
      <c r="B9153" t="e">
        <f>IF(Tabela3[[#This Row],[GOL FORA]]&lt;&gt;"",Tabela3[[#This Row],[TIME FORA]],"")</f>
        <v>#VALUE!</v>
      </c>
    </row>
    <row r="9154" spans="1:2">
      <c r="A9154" t="e">
        <f>IF(Tabela3[[#This Row],[GOL CASA]]&lt;&gt;"",Tabela3[[#This Row],[TIME CASA]],"")</f>
        <v>#VALUE!</v>
      </c>
      <c r="B9154" t="e">
        <f>IF(Tabela3[[#This Row],[GOL FORA]]&lt;&gt;"",Tabela3[[#This Row],[TIME FORA]],"")</f>
        <v>#VALUE!</v>
      </c>
    </row>
    <row r="9155" spans="1:2">
      <c r="A9155" t="e">
        <f>IF(Tabela3[[#This Row],[GOL CASA]]&lt;&gt;"",Tabela3[[#This Row],[TIME CASA]],"")</f>
        <v>#VALUE!</v>
      </c>
      <c r="B9155" t="e">
        <f>IF(Tabela3[[#This Row],[GOL FORA]]&lt;&gt;"",Tabela3[[#This Row],[TIME FORA]],"")</f>
        <v>#VALUE!</v>
      </c>
    </row>
    <row r="9156" spans="1:2">
      <c r="A9156" t="e">
        <f>IF(Tabela3[[#This Row],[GOL CASA]]&lt;&gt;"",Tabela3[[#This Row],[TIME CASA]],"")</f>
        <v>#VALUE!</v>
      </c>
      <c r="B9156" t="e">
        <f>IF(Tabela3[[#This Row],[GOL FORA]]&lt;&gt;"",Tabela3[[#This Row],[TIME FORA]],"")</f>
        <v>#VALUE!</v>
      </c>
    </row>
    <row r="9157" spans="1:2">
      <c r="A9157" t="e">
        <f>IF(Tabela3[[#This Row],[GOL CASA]]&lt;&gt;"",Tabela3[[#This Row],[TIME CASA]],"")</f>
        <v>#VALUE!</v>
      </c>
      <c r="B9157" t="e">
        <f>IF(Tabela3[[#This Row],[GOL FORA]]&lt;&gt;"",Tabela3[[#This Row],[TIME FORA]],"")</f>
        <v>#VALUE!</v>
      </c>
    </row>
    <row r="9158" spans="1:2">
      <c r="A9158" t="e">
        <f>IF(Tabela3[[#This Row],[GOL CASA]]&lt;&gt;"",Tabela3[[#This Row],[TIME CASA]],"")</f>
        <v>#VALUE!</v>
      </c>
      <c r="B9158" t="e">
        <f>IF(Tabela3[[#This Row],[GOL FORA]]&lt;&gt;"",Tabela3[[#This Row],[TIME FORA]],"")</f>
        <v>#VALUE!</v>
      </c>
    </row>
    <row r="9159" spans="1:2">
      <c r="A9159" t="e">
        <f>IF(Tabela3[[#This Row],[GOL CASA]]&lt;&gt;"",Tabela3[[#This Row],[TIME CASA]],"")</f>
        <v>#VALUE!</v>
      </c>
      <c r="B9159" t="e">
        <f>IF(Tabela3[[#This Row],[GOL FORA]]&lt;&gt;"",Tabela3[[#This Row],[TIME FORA]],"")</f>
        <v>#VALUE!</v>
      </c>
    </row>
    <row r="9160" spans="1:2">
      <c r="A9160" t="e">
        <f>IF(Tabela3[[#This Row],[GOL CASA]]&lt;&gt;"",Tabela3[[#This Row],[TIME CASA]],"")</f>
        <v>#VALUE!</v>
      </c>
      <c r="B9160" t="e">
        <f>IF(Tabela3[[#This Row],[GOL FORA]]&lt;&gt;"",Tabela3[[#This Row],[TIME FORA]],"")</f>
        <v>#VALUE!</v>
      </c>
    </row>
    <row r="9161" spans="1:2">
      <c r="A9161" t="e">
        <f>IF(Tabela3[[#This Row],[GOL CASA]]&lt;&gt;"",Tabela3[[#This Row],[TIME CASA]],"")</f>
        <v>#VALUE!</v>
      </c>
      <c r="B9161" t="e">
        <f>IF(Tabela3[[#This Row],[GOL FORA]]&lt;&gt;"",Tabela3[[#This Row],[TIME FORA]],"")</f>
        <v>#VALUE!</v>
      </c>
    </row>
    <row r="9162" spans="1:2">
      <c r="A9162" t="e">
        <f>IF(Tabela3[[#This Row],[GOL CASA]]&lt;&gt;"",Tabela3[[#This Row],[TIME CASA]],"")</f>
        <v>#VALUE!</v>
      </c>
      <c r="B9162" t="e">
        <f>IF(Tabela3[[#This Row],[GOL FORA]]&lt;&gt;"",Tabela3[[#This Row],[TIME FORA]],"")</f>
        <v>#VALUE!</v>
      </c>
    </row>
    <row r="9163" spans="1:2">
      <c r="A9163" t="e">
        <f>IF(Tabela3[[#This Row],[GOL CASA]]&lt;&gt;"",Tabela3[[#This Row],[TIME CASA]],"")</f>
        <v>#VALUE!</v>
      </c>
      <c r="B9163" t="e">
        <f>IF(Tabela3[[#This Row],[GOL FORA]]&lt;&gt;"",Tabela3[[#This Row],[TIME FORA]],"")</f>
        <v>#VALUE!</v>
      </c>
    </row>
    <row r="9164" spans="1:2">
      <c r="A9164" t="e">
        <f>IF(Tabela3[[#This Row],[GOL CASA]]&lt;&gt;"",Tabela3[[#This Row],[TIME CASA]],"")</f>
        <v>#VALUE!</v>
      </c>
      <c r="B9164" t="e">
        <f>IF(Tabela3[[#This Row],[GOL FORA]]&lt;&gt;"",Tabela3[[#This Row],[TIME FORA]],"")</f>
        <v>#VALUE!</v>
      </c>
    </row>
    <row r="9165" spans="1:2">
      <c r="A9165" t="e">
        <f>IF(Tabela3[[#This Row],[GOL CASA]]&lt;&gt;"",Tabela3[[#This Row],[TIME CASA]],"")</f>
        <v>#VALUE!</v>
      </c>
      <c r="B9165" t="e">
        <f>IF(Tabela3[[#This Row],[GOL FORA]]&lt;&gt;"",Tabela3[[#This Row],[TIME FORA]],"")</f>
        <v>#VALUE!</v>
      </c>
    </row>
    <row r="9166" spans="1:2">
      <c r="A9166" t="e">
        <f>IF(Tabela3[[#This Row],[GOL CASA]]&lt;&gt;"",Tabela3[[#This Row],[TIME CASA]],"")</f>
        <v>#VALUE!</v>
      </c>
      <c r="B9166" t="e">
        <f>IF(Tabela3[[#This Row],[GOL FORA]]&lt;&gt;"",Tabela3[[#This Row],[TIME FORA]],"")</f>
        <v>#VALUE!</v>
      </c>
    </row>
    <row r="9167" spans="1:2">
      <c r="A9167" t="e">
        <f>IF(Tabela3[[#This Row],[GOL CASA]]&lt;&gt;"",Tabela3[[#This Row],[TIME CASA]],"")</f>
        <v>#VALUE!</v>
      </c>
      <c r="B9167" t="e">
        <f>IF(Tabela3[[#This Row],[GOL FORA]]&lt;&gt;"",Tabela3[[#This Row],[TIME FORA]],"")</f>
        <v>#VALUE!</v>
      </c>
    </row>
    <row r="9168" spans="1:2">
      <c r="A9168" t="e">
        <f>IF(Tabela3[[#This Row],[GOL CASA]]&lt;&gt;"",Tabela3[[#This Row],[TIME CASA]],"")</f>
        <v>#VALUE!</v>
      </c>
      <c r="B9168" t="e">
        <f>IF(Tabela3[[#This Row],[GOL FORA]]&lt;&gt;"",Tabela3[[#This Row],[TIME FORA]],"")</f>
        <v>#VALUE!</v>
      </c>
    </row>
    <row r="9169" spans="1:2">
      <c r="A9169" t="e">
        <f>IF(Tabela3[[#This Row],[GOL CASA]]&lt;&gt;"",Tabela3[[#This Row],[TIME CASA]],"")</f>
        <v>#VALUE!</v>
      </c>
      <c r="B9169" t="e">
        <f>IF(Tabela3[[#This Row],[GOL FORA]]&lt;&gt;"",Tabela3[[#This Row],[TIME FORA]],"")</f>
        <v>#VALUE!</v>
      </c>
    </row>
    <row r="9170" spans="1:2">
      <c r="A9170" t="e">
        <f>IF(Tabela3[[#This Row],[GOL CASA]]&lt;&gt;"",Tabela3[[#This Row],[TIME CASA]],"")</f>
        <v>#VALUE!</v>
      </c>
      <c r="B9170" t="e">
        <f>IF(Tabela3[[#This Row],[GOL FORA]]&lt;&gt;"",Tabela3[[#This Row],[TIME FORA]],"")</f>
        <v>#VALUE!</v>
      </c>
    </row>
    <row r="9171" spans="1:2">
      <c r="A9171" t="e">
        <f>IF(Tabela3[[#This Row],[GOL CASA]]&lt;&gt;"",Tabela3[[#This Row],[TIME CASA]],"")</f>
        <v>#VALUE!</v>
      </c>
      <c r="B9171" t="e">
        <f>IF(Tabela3[[#This Row],[GOL FORA]]&lt;&gt;"",Tabela3[[#This Row],[TIME FORA]],"")</f>
        <v>#VALUE!</v>
      </c>
    </row>
    <row r="9172" spans="1:2">
      <c r="A9172" t="e">
        <f>IF(Tabela3[[#This Row],[GOL CASA]]&lt;&gt;"",Tabela3[[#This Row],[TIME CASA]],"")</f>
        <v>#VALUE!</v>
      </c>
      <c r="B9172" t="e">
        <f>IF(Tabela3[[#This Row],[GOL FORA]]&lt;&gt;"",Tabela3[[#This Row],[TIME FORA]],"")</f>
        <v>#VALUE!</v>
      </c>
    </row>
    <row r="9173" spans="1:2">
      <c r="A9173" t="e">
        <f>IF(Tabela3[[#This Row],[GOL CASA]]&lt;&gt;"",Tabela3[[#This Row],[TIME CASA]],"")</f>
        <v>#VALUE!</v>
      </c>
      <c r="B9173" t="e">
        <f>IF(Tabela3[[#This Row],[GOL FORA]]&lt;&gt;"",Tabela3[[#This Row],[TIME FORA]],"")</f>
        <v>#VALUE!</v>
      </c>
    </row>
    <row r="9174" spans="1:2">
      <c r="A9174" t="e">
        <f>IF(Tabela3[[#This Row],[GOL CASA]]&lt;&gt;"",Tabela3[[#This Row],[TIME CASA]],"")</f>
        <v>#VALUE!</v>
      </c>
      <c r="B9174" t="e">
        <f>IF(Tabela3[[#This Row],[GOL FORA]]&lt;&gt;"",Tabela3[[#This Row],[TIME FORA]],"")</f>
        <v>#VALUE!</v>
      </c>
    </row>
    <row r="9175" spans="1:2">
      <c r="A9175" t="e">
        <f>IF(Tabela3[[#This Row],[GOL CASA]]&lt;&gt;"",Tabela3[[#This Row],[TIME CASA]],"")</f>
        <v>#VALUE!</v>
      </c>
      <c r="B9175" t="e">
        <f>IF(Tabela3[[#This Row],[GOL FORA]]&lt;&gt;"",Tabela3[[#This Row],[TIME FORA]],"")</f>
        <v>#VALUE!</v>
      </c>
    </row>
    <row r="9176" spans="1:2">
      <c r="A9176" t="e">
        <f>IF(Tabela3[[#This Row],[GOL CASA]]&lt;&gt;"",Tabela3[[#This Row],[TIME CASA]],"")</f>
        <v>#VALUE!</v>
      </c>
      <c r="B9176" t="e">
        <f>IF(Tabela3[[#This Row],[GOL FORA]]&lt;&gt;"",Tabela3[[#This Row],[TIME FORA]],"")</f>
        <v>#VALUE!</v>
      </c>
    </row>
    <row r="9177" spans="1:2">
      <c r="A9177" t="e">
        <f>IF(Tabela3[[#This Row],[GOL CASA]]&lt;&gt;"",Tabela3[[#This Row],[TIME CASA]],"")</f>
        <v>#VALUE!</v>
      </c>
      <c r="B9177" t="e">
        <f>IF(Tabela3[[#This Row],[GOL FORA]]&lt;&gt;"",Tabela3[[#This Row],[TIME FORA]],"")</f>
        <v>#VALUE!</v>
      </c>
    </row>
    <row r="9178" spans="1:2">
      <c r="A9178" t="e">
        <f>IF(Tabela3[[#This Row],[GOL CASA]]&lt;&gt;"",Tabela3[[#This Row],[TIME CASA]],"")</f>
        <v>#VALUE!</v>
      </c>
      <c r="B9178" t="e">
        <f>IF(Tabela3[[#This Row],[GOL FORA]]&lt;&gt;"",Tabela3[[#This Row],[TIME FORA]],"")</f>
        <v>#VALUE!</v>
      </c>
    </row>
    <row r="9179" spans="1:2">
      <c r="A9179" t="e">
        <f>IF(Tabela3[[#This Row],[GOL CASA]]&lt;&gt;"",Tabela3[[#This Row],[TIME CASA]],"")</f>
        <v>#VALUE!</v>
      </c>
      <c r="B9179" t="e">
        <f>IF(Tabela3[[#This Row],[GOL FORA]]&lt;&gt;"",Tabela3[[#This Row],[TIME FORA]],"")</f>
        <v>#VALUE!</v>
      </c>
    </row>
    <row r="9180" spans="1:2">
      <c r="A9180" t="e">
        <f>IF(Tabela3[[#This Row],[GOL CASA]]&lt;&gt;"",Tabela3[[#This Row],[TIME CASA]],"")</f>
        <v>#VALUE!</v>
      </c>
      <c r="B9180" t="e">
        <f>IF(Tabela3[[#This Row],[GOL FORA]]&lt;&gt;"",Tabela3[[#This Row],[TIME FORA]],"")</f>
        <v>#VALUE!</v>
      </c>
    </row>
    <row r="9181" spans="1:2">
      <c r="A9181" t="e">
        <f>IF(Tabela3[[#This Row],[GOL CASA]]&lt;&gt;"",Tabela3[[#This Row],[TIME CASA]],"")</f>
        <v>#VALUE!</v>
      </c>
      <c r="B9181" t="e">
        <f>IF(Tabela3[[#This Row],[GOL FORA]]&lt;&gt;"",Tabela3[[#This Row],[TIME FORA]],"")</f>
        <v>#VALUE!</v>
      </c>
    </row>
    <row r="9182" spans="1:2">
      <c r="A9182" t="e">
        <f>IF(Tabela3[[#This Row],[GOL CASA]]&lt;&gt;"",Tabela3[[#This Row],[TIME CASA]],"")</f>
        <v>#VALUE!</v>
      </c>
      <c r="B9182" t="e">
        <f>IF(Tabela3[[#This Row],[GOL FORA]]&lt;&gt;"",Tabela3[[#This Row],[TIME FORA]],"")</f>
        <v>#VALUE!</v>
      </c>
    </row>
    <row r="9183" spans="1:2">
      <c r="A9183" t="e">
        <f>IF(Tabela3[[#This Row],[GOL CASA]]&lt;&gt;"",Tabela3[[#This Row],[TIME CASA]],"")</f>
        <v>#VALUE!</v>
      </c>
      <c r="B9183" t="e">
        <f>IF(Tabela3[[#This Row],[GOL FORA]]&lt;&gt;"",Tabela3[[#This Row],[TIME FORA]],"")</f>
        <v>#VALUE!</v>
      </c>
    </row>
    <row r="9184" spans="1:2">
      <c r="A9184" t="e">
        <f>IF(Tabela3[[#This Row],[GOL CASA]]&lt;&gt;"",Tabela3[[#This Row],[TIME CASA]],"")</f>
        <v>#VALUE!</v>
      </c>
      <c r="B9184" t="e">
        <f>IF(Tabela3[[#This Row],[GOL FORA]]&lt;&gt;"",Tabela3[[#This Row],[TIME FORA]],"")</f>
        <v>#VALUE!</v>
      </c>
    </row>
    <row r="9185" spans="1:2">
      <c r="A9185" t="e">
        <f>IF(Tabela3[[#This Row],[GOL CASA]]&lt;&gt;"",Tabela3[[#This Row],[TIME CASA]],"")</f>
        <v>#VALUE!</v>
      </c>
      <c r="B9185" t="e">
        <f>IF(Tabela3[[#This Row],[GOL FORA]]&lt;&gt;"",Tabela3[[#This Row],[TIME FORA]],"")</f>
        <v>#VALUE!</v>
      </c>
    </row>
    <row r="9186" spans="1:2">
      <c r="A9186" t="e">
        <f>IF(Tabela3[[#This Row],[GOL CASA]]&lt;&gt;"",Tabela3[[#This Row],[TIME CASA]],"")</f>
        <v>#VALUE!</v>
      </c>
      <c r="B9186" t="e">
        <f>IF(Tabela3[[#This Row],[GOL FORA]]&lt;&gt;"",Tabela3[[#This Row],[TIME FORA]],"")</f>
        <v>#VALUE!</v>
      </c>
    </row>
    <row r="9187" spans="1:2">
      <c r="A9187" t="e">
        <f>IF(Tabela3[[#This Row],[GOL CASA]]&lt;&gt;"",Tabela3[[#This Row],[TIME CASA]],"")</f>
        <v>#VALUE!</v>
      </c>
      <c r="B9187" t="e">
        <f>IF(Tabela3[[#This Row],[GOL FORA]]&lt;&gt;"",Tabela3[[#This Row],[TIME FORA]],"")</f>
        <v>#VALUE!</v>
      </c>
    </row>
    <row r="9188" spans="1:2">
      <c r="A9188" t="e">
        <f>IF(Tabela3[[#This Row],[GOL CASA]]&lt;&gt;"",Tabela3[[#This Row],[TIME CASA]],"")</f>
        <v>#VALUE!</v>
      </c>
      <c r="B9188" t="e">
        <f>IF(Tabela3[[#This Row],[GOL FORA]]&lt;&gt;"",Tabela3[[#This Row],[TIME FORA]],"")</f>
        <v>#VALUE!</v>
      </c>
    </row>
    <row r="9189" spans="1:2">
      <c r="A9189" t="e">
        <f>IF(Tabela3[[#This Row],[GOL CASA]]&lt;&gt;"",Tabela3[[#This Row],[TIME CASA]],"")</f>
        <v>#VALUE!</v>
      </c>
      <c r="B9189" t="e">
        <f>IF(Tabela3[[#This Row],[GOL FORA]]&lt;&gt;"",Tabela3[[#This Row],[TIME FORA]],"")</f>
        <v>#VALUE!</v>
      </c>
    </row>
    <row r="9190" spans="1:2">
      <c r="A9190" t="e">
        <f>IF(Tabela3[[#This Row],[GOL CASA]]&lt;&gt;"",Tabela3[[#This Row],[TIME CASA]],"")</f>
        <v>#VALUE!</v>
      </c>
      <c r="B9190" t="e">
        <f>IF(Tabela3[[#This Row],[GOL FORA]]&lt;&gt;"",Tabela3[[#This Row],[TIME FORA]],"")</f>
        <v>#VALUE!</v>
      </c>
    </row>
    <row r="9191" spans="1:2">
      <c r="A9191" t="e">
        <f>IF(Tabela3[[#This Row],[GOL CASA]]&lt;&gt;"",Tabela3[[#This Row],[TIME CASA]],"")</f>
        <v>#VALUE!</v>
      </c>
      <c r="B9191" t="e">
        <f>IF(Tabela3[[#This Row],[GOL FORA]]&lt;&gt;"",Tabela3[[#This Row],[TIME FORA]],"")</f>
        <v>#VALUE!</v>
      </c>
    </row>
    <row r="9192" spans="1:2">
      <c r="A9192" t="e">
        <f>IF(Tabela3[[#This Row],[GOL CASA]]&lt;&gt;"",Tabela3[[#This Row],[TIME CASA]],"")</f>
        <v>#VALUE!</v>
      </c>
      <c r="B9192" t="e">
        <f>IF(Tabela3[[#This Row],[GOL FORA]]&lt;&gt;"",Tabela3[[#This Row],[TIME FORA]],"")</f>
        <v>#VALUE!</v>
      </c>
    </row>
    <row r="9193" spans="1:2">
      <c r="A9193" t="e">
        <f>IF(Tabela3[[#This Row],[GOL CASA]]&lt;&gt;"",Tabela3[[#This Row],[TIME CASA]],"")</f>
        <v>#VALUE!</v>
      </c>
      <c r="B9193" t="e">
        <f>IF(Tabela3[[#This Row],[GOL FORA]]&lt;&gt;"",Tabela3[[#This Row],[TIME FORA]],"")</f>
        <v>#VALUE!</v>
      </c>
    </row>
    <row r="9194" spans="1:2">
      <c r="A9194" t="e">
        <f>IF(Tabela3[[#This Row],[GOL CASA]]&lt;&gt;"",Tabela3[[#This Row],[TIME CASA]],"")</f>
        <v>#VALUE!</v>
      </c>
      <c r="B9194" t="e">
        <f>IF(Tabela3[[#This Row],[GOL FORA]]&lt;&gt;"",Tabela3[[#This Row],[TIME FORA]],"")</f>
        <v>#VALUE!</v>
      </c>
    </row>
    <row r="9195" spans="1:2">
      <c r="A9195" t="e">
        <f>IF(Tabela3[[#This Row],[GOL CASA]]&lt;&gt;"",Tabela3[[#This Row],[TIME CASA]],"")</f>
        <v>#VALUE!</v>
      </c>
      <c r="B9195" t="e">
        <f>IF(Tabela3[[#This Row],[GOL FORA]]&lt;&gt;"",Tabela3[[#This Row],[TIME FORA]],"")</f>
        <v>#VALUE!</v>
      </c>
    </row>
    <row r="9196" spans="1:2">
      <c r="A9196" t="e">
        <f>IF(Tabela3[[#This Row],[GOL CASA]]&lt;&gt;"",Tabela3[[#This Row],[TIME CASA]],"")</f>
        <v>#VALUE!</v>
      </c>
      <c r="B9196" t="e">
        <f>IF(Tabela3[[#This Row],[GOL FORA]]&lt;&gt;"",Tabela3[[#This Row],[TIME FORA]],"")</f>
        <v>#VALUE!</v>
      </c>
    </row>
    <row r="9197" spans="1:2">
      <c r="A9197" t="e">
        <f>IF(Tabela3[[#This Row],[GOL CASA]]&lt;&gt;"",Tabela3[[#This Row],[TIME CASA]],"")</f>
        <v>#VALUE!</v>
      </c>
      <c r="B9197" t="e">
        <f>IF(Tabela3[[#This Row],[GOL FORA]]&lt;&gt;"",Tabela3[[#This Row],[TIME FORA]],"")</f>
        <v>#VALUE!</v>
      </c>
    </row>
    <row r="9198" spans="1:2">
      <c r="A9198" t="e">
        <f>IF(Tabela3[[#This Row],[GOL CASA]]&lt;&gt;"",Tabela3[[#This Row],[TIME CASA]],"")</f>
        <v>#VALUE!</v>
      </c>
      <c r="B9198" t="e">
        <f>IF(Tabela3[[#This Row],[GOL FORA]]&lt;&gt;"",Tabela3[[#This Row],[TIME FORA]],"")</f>
        <v>#VALUE!</v>
      </c>
    </row>
    <row r="9199" spans="1:2">
      <c r="A9199" t="e">
        <f>IF(Tabela3[[#This Row],[GOL CASA]]&lt;&gt;"",Tabela3[[#This Row],[TIME CASA]],"")</f>
        <v>#VALUE!</v>
      </c>
      <c r="B9199" t="e">
        <f>IF(Tabela3[[#This Row],[GOL FORA]]&lt;&gt;"",Tabela3[[#This Row],[TIME FORA]],"")</f>
        <v>#VALUE!</v>
      </c>
    </row>
    <row r="9200" spans="1:2">
      <c r="A9200" t="e">
        <f>IF(Tabela3[[#This Row],[GOL CASA]]&lt;&gt;"",Tabela3[[#This Row],[TIME CASA]],"")</f>
        <v>#VALUE!</v>
      </c>
      <c r="B9200" t="e">
        <f>IF(Tabela3[[#This Row],[GOL FORA]]&lt;&gt;"",Tabela3[[#This Row],[TIME FORA]],"")</f>
        <v>#VALUE!</v>
      </c>
    </row>
    <row r="9201" spans="1:2">
      <c r="A9201" t="e">
        <f>IF(Tabela3[[#This Row],[GOL CASA]]&lt;&gt;"",Tabela3[[#This Row],[TIME CASA]],"")</f>
        <v>#VALUE!</v>
      </c>
      <c r="B9201" t="e">
        <f>IF(Tabela3[[#This Row],[GOL FORA]]&lt;&gt;"",Tabela3[[#This Row],[TIME FORA]],"")</f>
        <v>#VALUE!</v>
      </c>
    </row>
    <row r="9202" spans="1:2">
      <c r="A9202" t="e">
        <f>IF(Tabela3[[#This Row],[GOL CASA]]&lt;&gt;"",Tabela3[[#This Row],[TIME CASA]],"")</f>
        <v>#VALUE!</v>
      </c>
      <c r="B9202" t="e">
        <f>IF(Tabela3[[#This Row],[GOL FORA]]&lt;&gt;"",Tabela3[[#This Row],[TIME FORA]],"")</f>
        <v>#VALUE!</v>
      </c>
    </row>
    <row r="9203" spans="1:2">
      <c r="A9203" t="e">
        <f>IF(Tabela3[[#This Row],[GOL CASA]]&lt;&gt;"",Tabela3[[#This Row],[TIME CASA]],"")</f>
        <v>#VALUE!</v>
      </c>
      <c r="B9203" t="e">
        <f>IF(Tabela3[[#This Row],[GOL FORA]]&lt;&gt;"",Tabela3[[#This Row],[TIME FORA]],"")</f>
        <v>#VALUE!</v>
      </c>
    </row>
    <row r="9204" spans="1:2">
      <c r="A9204" t="e">
        <f>IF(Tabela3[[#This Row],[GOL CASA]]&lt;&gt;"",Tabela3[[#This Row],[TIME CASA]],"")</f>
        <v>#VALUE!</v>
      </c>
      <c r="B9204" t="e">
        <f>IF(Tabela3[[#This Row],[GOL FORA]]&lt;&gt;"",Tabela3[[#This Row],[TIME FORA]],"")</f>
        <v>#VALUE!</v>
      </c>
    </row>
    <row r="9205" spans="1:2">
      <c r="A9205" t="e">
        <f>IF(Tabela3[[#This Row],[GOL CASA]]&lt;&gt;"",Tabela3[[#This Row],[TIME CASA]],"")</f>
        <v>#VALUE!</v>
      </c>
      <c r="B9205" t="e">
        <f>IF(Tabela3[[#This Row],[GOL FORA]]&lt;&gt;"",Tabela3[[#This Row],[TIME FORA]],"")</f>
        <v>#VALUE!</v>
      </c>
    </row>
    <row r="9206" spans="1:2">
      <c r="A9206" t="e">
        <f>IF(Tabela3[[#This Row],[GOL CASA]]&lt;&gt;"",Tabela3[[#This Row],[TIME CASA]],"")</f>
        <v>#VALUE!</v>
      </c>
      <c r="B9206" t="e">
        <f>IF(Tabela3[[#This Row],[GOL FORA]]&lt;&gt;"",Tabela3[[#This Row],[TIME FORA]],"")</f>
        <v>#VALUE!</v>
      </c>
    </row>
    <row r="9207" spans="1:2">
      <c r="A9207" t="e">
        <f>IF(Tabela3[[#This Row],[GOL CASA]]&lt;&gt;"",Tabela3[[#This Row],[TIME CASA]],"")</f>
        <v>#VALUE!</v>
      </c>
      <c r="B9207" t="e">
        <f>IF(Tabela3[[#This Row],[GOL FORA]]&lt;&gt;"",Tabela3[[#This Row],[TIME FORA]],"")</f>
        <v>#VALUE!</v>
      </c>
    </row>
    <row r="9208" spans="1:2">
      <c r="A9208" t="e">
        <f>IF(Tabela3[[#This Row],[GOL CASA]]&lt;&gt;"",Tabela3[[#This Row],[TIME CASA]],"")</f>
        <v>#VALUE!</v>
      </c>
      <c r="B9208" t="e">
        <f>IF(Tabela3[[#This Row],[GOL FORA]]&lt;&gt;"",Tabela3[[#This Row],[TIME FORA]],"")</f>
        <v>#VALUE!</v>
      </c>
    </row>
    <row r="9209" spans="1:2">
      <c r="A9209" t="e">
        <f>IF(Tabela3[[#This Row],[GOL CASA]]&lt;&gt;"",Tabela3[[#This Row],[TIME CASA]],"")</f>
        <v>#VALUE!</v>
      </c>
      <c r="B9209" t="e">
        <f>IF(Tabela3[[#This Row],[GOL FORA]]&lt;&gt;"",Tabela3[[#This Row],[TIME FORA]],"")</f>
        <v>#VALUE!</v>
      </c>
    </row>
    <row r="9210" spans="1:2">
      <c r="A9210" t="e">
        <f>IF(Tabela3[[#This Row],[GOL CASA]]&lt;&gt;"",Tabela3[[#This Row],[TIME CASA]],"")</f>
        <v>#VALUE!</v>
      </c>
      <c r="B9210" t="e">
        <f>IF(Tabela3[[#This Row],[GOL FORA]]&lt;&gt;"",Tabela3[[#This Row],[TIME FORA]],"")</f>
        <v>#VALUE!</v>
      </c>
    </row>
    <row r="9211" spans="1:2">
      <c r="A9211" t="e">
        <f>IF(Tabela3[[#This Row],[GOL CASA]]&lt;&gt;"",Tabela3[[#This Row],[TIME CASA]],"")</f>
        <v>#VALUE!</v>
      </c>
      <c r="B9211" t="e">
        <f>IF(Tabela3[[#This Row],[GOL FORA]]&lt;&gt;"",Tabela3[[#This Row],[TIME FORA]],"")</f>
        <v>#VALUE!</v>
      </c>
    </row>
    <row r="9212" spans="1:2">
      <c r="A9212" t="e">
        <f>IF(Tabela3[[#This Row],[GOL CASA]]&lt;&gt;"",Tabela3[[#This Row],[TIME CASA]],"")</f>
        <v>#VALUE!</v>
      </c>
      <c r="B9212" t="e">
        <f>IF(Tabela3[[#This Row],[GOL FORA]]&lt;&gt;"",Tabela3[[#This Row],[TIME FORA]],"")</f>
        <v>#VALUE!</v>
      </c>
    </row>
    <row r="9213" spans="1:2">
      <c r="A9213" t="e">
        <f>IF(Tabela3[[#This Row],[GOL CASA]]&lt;&gt;"",Tabela3[[#This Row],[TIME CASA]],"")</f>
        <v>#VALUE!</v>
      </c>
      <c r="B9213" t="e">
        <f>IF(Tabela3[[#This Row],[GOL FORA]]&lt;&gt;"",Tabela3[[#This Row],[TIME FORA]],"")</f>
        <v>#VALUE!</v>
      </c>
    </row>
    <row r="9214" spans="1:2">
      <c r="A9214" t="e">
        <f>IF(Tabela3[[#This Row],[GOL CASA]]&lt;&gt;"",Tabela3[[#This Row],[TIME CASA]],"")</f>
        <v>#VALUE!</v>
      </c>
      <c r="B9214" t="e">
        <f>IF(Tabela3[[#This Row],[GOL FORA]]&lt;&gt;"",Tabela3[[#This Row],[TIME FORA]],"")</f>
        <v>#VALUE!</v>
      </c>
    </row>
    <row r="9215" spans="1:2">
      <c r="A9215" t="e">
        <f>IF(Tabela3[[#This Row],[GOL CASA]]&lt;&gt;"",Tabela3[[#This Row],[TIME CASA]],"")</f>
        <v>#VALUE!</v>
      </c>
      <c r="B9215" t="e">
        <f>IF(Tabela3[[#This Row],[GOL FORA]]&lt;&gt;"",Tabela3[[#This Row],[TIME FORA]],"")</f>
        <v>#VALUE!</v>
      </c>
    </row>
    <row r="9216" spans="1:2">
      <c r="A9216" t="e">
        <f>IF(Tabela3[[#This Row],[GOL CASA]]&lt;&gt;"",Tabela3[[#This Row],[TIME CASA]],"")</f>
        <v>#VALUE!</v>
      </c>
      <c r="B9216" t="e">
        <f>IF(Tabela3[[#This Row],[GOL FORA]]&lt;&gt;"",Tabela3[[#This Row],[TIME FORA]],"")</f>
        <v>#VALUE!</v>
      </c>
    </row>
    <row r="9217" spans="1:2">
      <c r="A9217" t="e">
        <f>IF(Tabela3[[#This Row],[GOL CASA]]&lt;&gt;"",Tabela3[[#This Row],[TIME CASA]],"")</f>
        <v>#VALUE!</v>
      </c>
      <c r="B9217" t="e">
        <f>IF(Tabela3[[#This Row],[GOL FORA]]&lt;&gt;"",Tabela3[[#This Row],[TIME FORA]],"")</f>
        <v>#VALUE!</v>
      </c>
    </row>
    <row r="9218" spans="1:2">
      <c r="A9218" t="e">
        <f>IF(Tabela3[[#This Row],[GOL CASA]]&lt;&gt;"",Tabela3[[#This Row],[TIME CASA]],"")</f>
        <v>#VALUE!</v>
      </c>
      <c r="B9218" t="e">
        <f>IF(Tabela3[[#This Row],[GOL FORA]]&lt;&gt;"",Tabela3[[#This Row],[TIME FORA]],"")</f>
        <v>#VALUE!</v>
      </c>
    </row>
    <row r="9219" spans="1:2">
      <c r="A9219" t="e">
        <f>IF(Tabela3[[#This Row],[GOL CASA]]&lt;&gt;"",Tabela3[[#This Row],[TIME CASA]],"")</f>
        <v>#VALUE!</v>
      </c>
      <c r="B9219" t="e">
        <f>IF(Tabela3[[#This Row],[GOL FORA]]&lt;&gt;"",Tabela3[[#This Row],[TIME FORA]],"")</f>
        <v>#VALUE!</v>
      </c>
    </row>
    <row r="9220" spans="1:2">
      <c r="A9220" t="e">
        <f>IF(Tabela3[[#This Row],[GOL CASA]]&lt;&gt;"",Tabela3[[#This Row],[TIME CASA]],"")</f>
        <v>#VALUE!</v>
      </c>
      <c r="B9220" t="e">
        <f>IF(Tabela3[[#This Row],[GOL FORA]]&lt;&gt;"",Tabela3[[#This Row],[TIME FORA]],"")</f>
        <v>#VALUE!</v>
      </c>
    </row>
    <row r="9221" spans="1:2">
      <c r="A9221" t="e">
        <f>IF(Tabela3[[#This Row],[GOL CASA]]&lt;&gt;"",Tabela3[[#This Row],[TIME CASA]],"")</f>
        <v>#VALUE!</v>
      </c>
      <c r="B9221" t="e">
        <f>IF(Tabela3[[#This Row],[GOL FORA]]&lt;&gt;"",Tabela3[[#This Row],[TIME FORA]],"")</f>
        <v>#VALUE!</v>
      </c>
    </row>
    <row r="9222" spans="1:2">
      <c r="A9222" t="e">
        <f>IF(Tabela3[[#This Row],[GOL CASA]]&lt;&gt;"",Tabela3[[#This Row],[TIME CASA]],"")</f>
        <v>#VALUE!</v>
      </c>
      <c r="B9222" t="e">
        <f>IF(Tabela3[[#This Row],[GOL FORA]]&lt;&gt;"",Tabela3[[#This Row],[TIME FORA]],"")</f>
        <v>#VALUE!</v>
      </c>
    </row>
    <row r="9223" spans="1:2">
      <c r="A9223" t="e">
        <f>IF(Tabela3[[#This Row],[GOL CASA]]&lt;&gt;"",Tabela3[[#This Row],[TIME CASA]],"")</f>
        <v>#VALUE!</v>
      </c>
      <c r="B9223" t="e">
        <f>IF(Tabela3[[#This Row],[GOL FORA]]&lt;&gt;"",Tabela3[[#This Row],[TIME FORA]],"")</f>
        <v>#VALUE!</v>
      </c>
    </row>
    <row r="9224" spans="1:2">
      <c r="A9224" t="e">
        <f>IF(Tabela3[[#This Row],[GOL CASA]]&lt;&gt;"",Tabela3[[#This Row],[TIME CASA]],"")</f>
        <v>#VALUE!</v>
      </c>
      <c r="B9224" t="e">
        <f>IF(Tabela3[[#This Row],[GOL FORA]]&lt;&gt;"",Tabela3[[#This Row],[TIME FORA]],"")</f>
        <v>#VALUE!</v>
      </c>
    </row>
    <row r="9225" spans="1:2">
      <c r="A9225" t="e">
        <f>IF(Tabela3[[#This Row],[GOL CASA]]&lt;&gt;"",Tabela3[[#This Row],[TIME CASA]],"")</f>
        <v>#VALUE!</v>
      </c>
      <c r="B9225" t="e">
        <f>IF(Tabela3[[#This Row],[GOL FORA]]&lt;&gt;"",Tabela3[[#This Row],[TIME FORA]],"")</f>
        <v>#VALUE!</v>
      </c>
    </row>
    <row r="9226" spans="1:2">
      <c r="A9226" t="e">
        <f>IF(Tabela3[[#This Row],[GOL CASA]]&lt;&gt;"",Tabela3[[#This Row],[TIME CASA]],"")</f>
        <v>#VALUE!</v>
      </c>
      <c r="B9226" t="e">
        <f>IF(Tabela3[[#This Row],[GOL FORA]]&lt;&gt;"",Tabela3[[#This Row],[TIME FORA]],"")</f>
        <v>#VALUE!</v>
      </c>
    </row>
    <row r="9227" spans="1:2">
      <c r="A9227" t="e">
        <f>IF(Tabela3[[#This Row],[GOL CASA]]&lt;&gt;"",Tabela3[[#This Row],[TIME CASA]],"")</f>
        <v>#VALUE!</v>
      </c>
      <c r="B9227" t="e">
        <f>IF(Tabela3[[#This Row],[GOL FORA]]&lt;&gt;"",Tabela3[[#This Row],[TIME FORA]],"")</f>
        <v>#VALUE!</v>
      </c>
    </row>
    <row r="9228" spans="1:2">
      <c r="A9228" t="e">
        <f>IF(Tabela3[[#This Row],[GOL CASA]]&lt;&gt;"",Tabela3[[#This Row],[TIME CASA]],"")</f>
        <v>#VALUE!</v>
      </c>
      <c r="B9228" t="e">
        <f>IF(Tabela3[[#This Row],[GOL FORA]]&lt;&gt;"",Tabela3[[#This Row],[TIME FORA]],"")</f>
        <v>#VALUE!</v>
      </c>
    </row>
    <row r="9229" spans="1:2">
      <c r="A9229" t="e">
        <f>IF(Tabela3[[#This Row],[GOL CASA]]&lt;&gt;"",Tabela3[[#This Row],[TIME CASA]],"")</f>
        <v>#VALUE!</v>
      </c>
      <c r="B9229" t="e">
        <f>IF(Tabela3[[#This Row],[GOL FORA]]&lt;&gt;"",Tabela3[[#This Row],[TIME FORA]],"")</f>
        <v>#VALUE!</v>
      </c>
    </row>
    <row r="9230" spans="1:2">
      <c r="A9230" t="e">
        <f>IF(Tabela3[[#This Row],[GOL CASA]]&lt;&gt;"",Tabela3[[#This Row],[TIME CASA]],"")</f>
        <v>#VALUE!</v>
      </c>
      <c r="B9230" t="e">
        <f>IF(Tabela3[[#This Row],[GOL FORA]]&lt;&gt;"",Tabela3[[#This Row],[TIME FORA]],"")</f>
        <v>#VALUE!</v>
      </c>
    </row>
    <row r="9231" spans="1:2">
      <c r="A9231" t="e">
        <f>IF(Tabela3[[#This Row],[GOL CASA]]&lt;&gt;"",Tabela3[[#This Row],[TIME CASA]],"")</f>
        <v>#VALUE!</v>
      </c>
      <c r="B9231" t="e">
        <f>IF(Tabela3[[#This Row],[GOL FORA]]&lt;&gt;"",Tabela3[[#This Row],[TIME FORA]],"")</f>
        <v>#VALUE!</v>
      </c>
    </row>
    <row r="9232" spans="1:2">
      <c r="A9232" t="e">
        <f>IF(Tabela3[[#This Row],[GOL CASA]]&lt;&gt;"",Tabela3[[#This Row],[TIME CASA]],"")</f>
        <v>#VALUE!</v>
      </c>
      <c r="B9232" t="e">
        <f>IF(Tabela3[[#This Row],[GOL FORA]]&lt;&gt;"",Tabela3[[#This Row],[TIME FORA]],"")</f>
        <v>#VALUE!</v>
      </c>
    </row>
    <row r="9233" spans="1:2">
      <c r="A9233" t="e">
        <f>IF(Tabela3[[#This Row],[GOL CASA]]&lt;&gt;"",Tabela3[[#This Row],[TIME CASA]],"")</f>
        <v>#VALUE!</v>
      </c>
      <c r="B9233" t="e">
        <f>IF(Tabela3[[#This Row],[GOL FORA]]&lt;&gt;"",Tabela3[[#This Row],[TIME FORA]],"")</f>
        <v>#VALUE!</v>
      </c>
    </row>
    <row r="9234" spans="1:2">
      <c r="A9234" t="e">
        <f>IF(Tabela3[[#This Row],[GOL CASA]]&lt;&gt;"",Tabela3[[#This Row],[TIME CASA]],"")</f>
        <v>#VALUE!</v>
      </c>
      <c r="B9234" t="e">
        <f>IF(Tabela3[[#This Row],[GOL FORA]]&lt;&gt;"",Tabela3[[#This Row],[TIME FORA]],"")</f>
        <v>#VALUE!</v>
      </c>
    </row>
    <row r="9235" spans="1:2">
      <c r="A9235" t="e">
        <f>IF(Tabela3[[#This Row],[GOL CASA]]&lt;&gt;"",Tabela3[[#This Row],[TIME CASA]],"")</f>
        <v>#VALUE!</v>
      </c>
      <c r="B9235" t="e">
        <f>IF(Tabela3[[#This Row],[GOL FORA]]&lt;&gt;"",Tabela3[[#This Row],[TIME FORA]],"")</f>
        <v>#VALUE!</v>
      </c>
    </row>
    <row r="9236" spans="1:2">
      <c r="A9236" t="e">
        <f>IF(Tabela3[[#This Row],[GOL CASA]]&lt;&gt;"",Tabela3[[#This Row],[TIME CASA]],"")</f>
        <v>#VALUE!</v>
      </c>
      <c r="B9236" t="e">
        <f>IF(Tabela3[[#This Row],[GOL FORA]]&lt;&gt;"",Tabela3[[#This Row],[TIME FORA]],"")</f>
        <v>#VALUE!</v>
      </c>
    </row>
    <row r="9237" spans="1:2">
      <c r="A9237" t="e">
        <f>IF(Tabela3[[#This Row],[GOL CASA]]&lt;&gt;"",Tabela3[[#This Row],[TIME CASA]],"")</f>
        <v>#VALUE!</v>
      </c>
      <c r="B9237" t="e">
        <f>IF(Tabela3[[#This Row],[GOL FORA]]&lt;&gt;"",Tabela3[[#This Row],[TIME FORA]],"")</f>
        <v>#VALUE!</v>
      </c>
    </row>
    <row r="9238" spans="1:2">
      <c r="A9238" t="e">
        <f>IF(Tabela3[[#This Row],[GOL CASA]]&lt;&gt;"",Tabela3[[#This Row],[TIME CASA]],"")</f>
        <v>#VALUE!</v>
      </c>
      <c r="B9238" t="e">
        <f>IF(Tabela3[[#This Row],[GOL FORA]]&lt;&gt;"",Tabela3[[#This Row],[TIME FORA]],"")</f>
        <v>#VALUE!</v>
      </c>
    </row>
    <row r="9239" spans="1:2">
      <c r="A9239" t="e">
        <f>IF(Tabela3[[#This Row],[GOL CASA]]&lt;&gt;"",Tabela3[[#This Row],[TIME CASA]],"")</f>
        <v>#VALUE!</v>
      </c>
      <c r="B9239" t="e">
        <f>IF(Tabela3[[#This Row],[GOL FORA]]&lt;&gt;"",Tabela3[[#This Row],[TIME FORA]],"")</f>
        <v>#VALUE!</v>
      </c>
    </row>
    <row r="9240" spans="1:2">
      <c r="A9240" t="e">
        <f>IF(Tabela3[[#This Row],[GOL CASA]]&lt;&gt;"",Tabela3[[#This Row],[TIME CASA]],"")</f>
        <v>#VALUE!</v>
      </c>
      <c r="B9240" t="e">
        <f>IF(Tabela3[[#This Row],[GOL FORA]]&lt;&gt;"",Tabela3[[#This Row],[TIME FORA]],"")</f>
        <v>#VALUE!</v>
      </c>
    </row>
    <row r="9241" spans="1:2">
      <c r="A9241" t="e">
        <f>IF(Tabela3[[#This Row],[GOL CASA]]&lt;&gt;"",Tabela3[[#This Row],[TIME CASA]],"")</f>
        <v>#VALUE!</v>
      </c>
      <c r="B9241" t="e">
        <f>IF(Tabela3[[#This Row],[GOL FORA]]&lt;&gt;"",Tabela3[[#This Row],[TIME FORA]],"")</f>
        <v>#VALUE!</v>
      </c>
    </row>
    <row r="9242" spans="1:2">
      <c r="A9242" t="e">
        <f>IF(Tabela3[[#This Row],[GOL CASA]]&lt;&gt;"",Tabela3[[#This Row],[TIME CASA]],"")</f>
        <v>#VALUE!</v>
      </c>
      <c r="B9242" t="e">
        <f>IF(Tabela3[[#This Row],[GOL FORA]]&lt;&gt;"",Tabela3[[#This Row],[TIME FORA]],"")</f>
        <v>#VALUE!</v>
      </c>
    </row>
    <row r="9243" spans="1:2">
      <c r="A9243" t="e">
        <f>IF(Tabela3[[#This Row],[GOL CASA]]&lt;&gt;"",Tabela3[[#This Row],[TIME CASA]],"")</f>
        <v>#VALUE!</v>
      </c>
      <c r="B9243" t="e">
        <f>IF(Tabela3[[#This Row],[GOL FORA]]&lt;&gt;"",Tabela3[[#This Row],[TIME FORA]],"")</f>
        <v>#VALUE!</v>
      </c>
    </row>
    <row r="9244" spans="1:2">
      <c r="A9244" t="e">
        <f>IF(Tabela3[[#This Row],[GOL CASA]]&lt;&gt;"",Tabela3[[#This Row],[TIME CASA]],"")</f>
        <v>#VALUE!</v>
      </c>
      <c r="B9244" t="e">
        <f>IF(Tabela3[[#This Row],[GOL FORA]]&lt;&gt;"",Tabela3[[#This Row],[TIME FORA]],"")</f>
        <v>#VALUE!</v>
      </c>
    </row>
    <row r="9245" spans="1:2">
      <c r="A9245" t="e">
        <f>IF(Tabela3[[#This Row],[GOL CASA]]&lt;&gt;"",Tabela3[[#This Row],[TIME CASA]],"")</f>
        <v>#VALUE!</v>
      </c>
      <c r="B9245" t="e">
        <f>IF(Tabela3[[#This Row],[GOL FORA]]&lt;&gt;"",Tabela3[[#This Row],[TIME FORA]],"")</f>
        <v>#VALUE!</v>
      </c>
    </row>
    <row r="9246" spans="1:2">
      <c r="A9246" t="e">
        <f>IF(Tabela3[[#This Row],[GOL CASA]]&lt;&gt;"",Tabela3[[#This Row],[TIME CASA]],"")</f>
        <v>#VALUE!</v>
      </c>
      <c r="B9246" t="e">
        <f>IF(Tabela3[[#This Row],[GOL FORA]]&lt;&gt;"",Tabela3[[#This Row],[TIME FORA]],"")</f>
        <v>#VALUE!</v>
      </c>
    </row>
    <row r="9247" spans="1:2">
      <c r="A9247" t="e">
        <f>IF(Tabela3[[#This Row],[GOL CASA]]&lt;&gt;"",Tabela3[[#This Row],[TIME CASA]],"")</f>
        <v>#VALUE!</v>
      </c>
      <c r="B9247" t="e">
        <f>IF(Tabela3[[#This Row],[GOL FORA]]&lt;&gt;"",Tabela3[[#This Row],[TIME FORA]],"")</f>
        <v>#VALUE!</v>
      </c>
    </row>
    <row r="9248" spans="1:2">
      <c r="A9248" t="e">
        <f>IF(Tabela3[[#This Row],[GOL CASA]]&lt;&gt;"",Tabela3[[#This Row],[TIME CASA]],"")</f>
        <v>#VALUE!</v>
      </c>
      <c r="B9248" t="e">
        <f>IF(Tabela3[[#This Row],[GOL FORA]]&lt;&gt;"",Tabela3[[#This Row],[TIME FORA]],"")</f>
        <v>#VALUE!</v>
      </c>
    </row>
    <row r="9249" spans="1:2">
      <c r="A9249" t="e">
        <f>IF(Tabela3[[#This Row],[GOL CASA]]&lt;&gt;"",Tabela3[[#This Row],[TIME CASA]],"")</f>
        <v>#VALUE!</v>
      </c>
      <c r="B9249" t="e">
        <f>IF(Tabela3[[#This Row],[GOL FORA]]&lt;&gt;"",Tabela3[[#This Row],[TIME FORA]],"")</f>
        <v>#VALUE!</v>
      </c>
    </row>
    <row r="9250" spans="1:2">
      <c r="A9250" t="e">
        <f>IF(Tabela3[[#This Row],[GOL CASA]]&lt;&gt;"",Tabela3[[#This Row],[TIME CASA]],"")</f>
        <v>#VALUE!</v>
      </c>
      <c r="B9250" t="e">
        <f>IF(Tabela3[[#This Row],[GOL FORA]]&lt;&gt;"",Tabela3[[#This Row],[TIME FORA]],"")</f>
        <v>#VALUE!</v>
      </c>
    </row>
    <row r="9251" spans="1:2">
      <c r="A9251" t="e">
        <f>IF(Tabela3[[#This Row],[GOL CASA]]&lt;&gt;"",Tabela3[[#This Row],[TIME CASA]],"")</f>
        <v>#VALUE!</v>
      </c>
      <c r="B9251" t="e">
        <f>IF(Tabela3[[#This Row],[GOL FORA]]&lt;&gt;"",Tabela3[[#This Row],[TIME FORA]],"")</f>
        <v>#VALUE!</v>
      </c>
    </row>
    <row r="9252" spans="1:2">
      <c r="A9252" t="e">
        <f>IF(Tabela3[[#This Row],[GOL CASA]]&lt;&gt;"",Tabela3[[#This Row],[TIME CASA]],"")</f>
        <v>#VALUE!</v>
      </c>
      <c r="B9252" t="e">
        <f>IF(Tabela3[[#This Row],[GOL FORA]]&lt;&gt;"",Tabela3[[#This Row],[TIME FORA]],"")</f>
        <v>#VALUE!</v>
      </c>
    </row>
    <row r="9253" spans="1:2">
      <c r="A9253" t="e">
        <f>IF(Tabela3[[#This Row],[GOL CASA]]&lt;&gt;"",Tabela3[[#This Row],[TIME CASA]],"")</f>
        <v>#VALUE!</v>
      </c>
      <c r="B9253" t="e">
        <f>IF(Tabela3[[#This Row],[GOL FORA]]&lt;&gt;"",Tabela3[[#This Row],[TIME FORA]],"")</f>
        <v>#VALUE!</v>
      </c>
    </row>
    <row r="9254" spans="1:2">
      <c r="A9254" t="e">
        <f>IF(Tabela3[[#This Row],[GOL CASA]]&lt;&gt;"",Tabela3[[#This Row],[TIME CASA]],"")</f>
        <v>#VALUE!</v>
      </c>
      <c r="B9254" t="e">
        <f>IF(Tabela3[[#This Row],[GOL FORA]]&lt;&gt;"",Tabela3[[#This Row],[TIME FORA]],"")</f>
        <v>#VALUE!</v>
      </c>
    </row>
    <row r="9255" spans="1:2">
      <c r="A9255" t="e">
        <f>IF(Tabela3[[#This Row],[GOL CASA]]&lt;&gt;"",Tabela3[[#This Row],[TIME CASA]],"")</f>
        <v>#VALUE!</v>
      </c>
      <c r="B9255" t="e">
        <f>IF(Tabela3[[#This Row],[GOL FORA]]&lt;&gt;"",Tabela3[[#This Row],[TIME FORA]],"")</f>
        <v>#VALUE!</v>
      </c>
    </row>
    <row r="9256" spans="1:2">
      <c r="A9256" t="e">
        <f>IF(Tabela3[[#This Row],[GOL CASA]]&lt;&gt;"",Tabela3[[#This Row],[TIME CASA]],"")</f>
        <v>#VALUE!</v>
      </c>
      <c r="B9256" t="e">
        <f>IF(Tabela3[[#This Row],[GOL FORA]]&lt;&gt;"",Tabela3[[#This Row],[TIME FORA]],"")</f>
        <v>#VALUE!</v>
      </c>
    </row>
    <row r="9257" spans="1:2">
      <c r="A9257" t="e">
        <f>IF(Tabela3[[#This Row],[GOL CASA]]&lt;&gt;"",Tabela3[[#This Row],[TIME CASA]],"")</f>
        <v>#VALUE!</v>
      </c>
      <c r="B9257" t="e">
        <f>IF(Tabela3[[#This Row],[GOL FORA]]&lt;&gt;"",Tabela3[[#This Row],[TIME FORA]],"")</f>
        <v>#VALUE!</v>
      </c>
    </row>
    <row r="9258" spans="1:2">
      <c r="A9258" t="e">
        <f>IF(Tabela3[[#This Row],[GOL CASA]]&lt;&gt;"",Tabela3[[#This Row],[TIME CASA]],"")</f>
        <v>#VALUE!</v>
      </c>
      <c r="B9258" t="e">
        <f>IF(Tabela3[[#This Row],[GOL FORA]]&lt;&gt;"",Tabela3[[#This Row],[TIME FORA]],"")</f>
        <v>#VALUE!</v>
      </c>
    </row>
    <row r="9259" spans="1:2">
      <c r="A9259" t="e">
        <f>IF(Tabela3[[#This Row],[GOL CASA]]&lt;&gt;"",Tabela3[[#This Row],[TIME CASA]],"")</f>
        <v>#VALUE!</v>
      </c>
      <c r="B9259" t="e">
        <f>IF(Tabela3[[#This Row],[GOL FORA]]&lt;&gt;"",Tabela3[[#This Row],[TIME FORA]],"")</f>
        <v>#VALUE!</v>
      </c>
    </row>
    <row r="9260" spans="1:2">
      <c r="A9260" t="e">
        <f>IF(Tabela3[[#This Row],[GOL CASA]]&lt;&gt;"",Tabela3[[#This Row],[TIME CASA]],"")</f>
        <v>#VALUE!</v>
      </c>
      <c r="B9260" t="e">
        <f>IF(Tabela3[[#This Row],[GOL FORA]]&lt;&gt;"",Tabela3[[#This Row],[TIME FORA]],"")</f>
        <v>#VALUE!</v>
      </c>
    </row>
    <row r="9261" spans="1:2">
      <c r="A9261" t="e">
        <f>IF(Tabela3[[#This Row],[GOL CASA]]&lt;&gt;"",Tabela3[[#This Row],[TIME CASA]],"")</f>
        <v>#VALUE!</v>
      </c>
      <c r="B9261" t="e">
        <f>IF(Tabela3[[#This Row],[GOL FORA]]&lt;&gt;"",Tabela3[[#This Row],[TIME FORA]],"")</f>
        <v>#VALUE!</v>
      </c>
    </row>
    <row r="9262" spans="1:2">
      <c r="A9262" t="e">
        <f>IF(Tabela3[[#This Row],[GOL CASA]]&lt;&gt;"",Tabela3[[#This Row],[TIME CASA]],"")</f>
        <v>#VALUE!</v>
      </c>
      <c r="B9262" t="e">
        <f>IF(Tabela3[[#This Row],[GOL FORA]]&lt;&gt;"",Tabela3[[#This Row],[TIME FORA]],"")</f>
        <v>#VALUE!</v>
      </c>
    </row>
    <row r="9263" spans="1:2">
      <c r="A9263" t="e">
        <f>IF(Tabela3[[#This Row],[GOL CASA]]&lt;&gt;"",Tabela3[[#This Row],[TIME CASA]],"")</f>
        <v>#VALUE!</v>
      </c>
      <c r="B9263" t="e">
        <f>IF(Tabela3[[#This Row],[GOL FORA]]&lt;&gt;"",Tabela3[[#This Row],[TIME FORA]],"")</f>
        <v>#VALUE!</v>
      </c>
    </row>
    <row r="9264" spans="1:2">
      <c r="A9264" t="e">
        <f>IF(Tabela3[[#This Row],[GOL CASA]]&lt;&gt;"",Tabela3[[#This Row],[TIME CASA]],"")</f>
        <v>#VALUE!</v>
      </c>
      <c r="B9264" t="e">
        <f>IF(Tabela3[[#This Row],[GOL FORA]]&lt;&gt;"",Tabela3[[#This Row],[TIME FORA]],"")</f>
        <v>#VALUE!</v>
      </c>
    </row>
    <row r="9265" spans="1:2">
      <c r="A9265" t="e">
        <f>IF(Tabela3[[#This Row],[GOL CASA]]&lt;&gt;"",Tabela3[[#This Row],[TIME CASA]],"")</f>
        <v>#VALUE!</v>
      </c>
      <c r="B9265" t="e">
        <f>IF(Tabela3[[#This Row],[GOL FORA]]&lt;&gt;"",Tabela3[[#This Row],[TIME FORA]],"")</f>
        <v>#VALUE!</v>
      </c>
    </row>
    <row r="9266" spans="1:2">
      <c r="A9266" t="e">
        <f>IF(Tabela3[[#This Row],[GOL CASA]]&lt;&gt;"",Tabela3[[#This Row],[TIME CASA]],"")</f>
        <v>#VALUE!</v>
      </c>
      <c r="B9266" t="e">
        <f>IF(Tabela3[[#This Row],[GOL FORA]]&lt;&gt;"",Tabela3[[#This Row],[TIME FORA]],"")</f>
        <v>#VALUE!</v>
      </c>
    </row>
    <row r="9267" spans="1:2">
      <c r="A9267" t="e">
        <f>IF(Tabela3[[#This Row],[GOL CASA]]&lt;&gt;"",Tabela3[[#This Row],[TIME CASA]],"")</f>
        <v>#VALUE!</v>
      </c>
      <c r="B9267" t="e">
        <f>IF(Tabela3[[#This Row],[GOL FORA]]&lt;&gt;"",Tabela3[[#This Row],[TIME FORA]],"")</f>
        <v>#VALUE!</v>
      </c>
    </row>
    <row r="9268" spans="1:2">
      <c r="A9268" t="e">
        <f>IF(Tabela3[[#This Row],[GOL CASA]]&lt;&gt;"",Tabela3[[#This Row],[TIME CASA]],"")</f>
        <v>#VALUE!</v>
      </c>
      <c r="B9268" t="e">
        <f>IF(Tabela3[[#This Row],[GOL FORA]]&lt;&gt;"",Tabela3[[#This Row],[TIME FORA]],"")</f>
        <v>#VALUE!</v>
      </c>
    </row>
    <row r="9269" spans="1:2">
      <c r="A9269" t="e">
        <f>IF(Tabela3[[#This Row],[GOL CASA]]&lt;&gt;"",Tabela3[[#This Row],[TIME CASA]],"")</f>
        <v>#VALUE!</v>
      </c>
      <c r="B9269" t="e">
        <f>IF(Tabela3[[#This Row],[GOL FORA]]&lt;&gt;"",Tabela3[[#This Row],[TIME FORA]],"")</f>
        <v>#VALUE!</v>
      </c>
    </row>
    <row r="9270" spans="1:2">
      <c r="A9270" t="e">
        <f>IF(Tabela3[[#This Row],[GOL CASA]]&lt;&gt;"",Tabela3[[#This Row],[TIME CASA]],"")</f>
        <v>#VALUE!</v>
      </c>
      <c r="B9270" t="e">
        <f>IF(Tabela3[[#This Row],[GOL FORA]]&lt;&gt;"",Tabela3[[#This Row],[TIME FORA]],"")</f>
        <v>#VALUE!</v>
      </c>
    </row>
    <row r="9271" spans="1:2">
      <c r="A9271" t="e">
        <f>IF(Tabela3[[#This Row],[GOL CASA]]&lt;&gt;"",Tabela3[[#This Row],[TIME CASA]],"")</f>
        <v>#VALUE!</v>
      </c>
      <c r="B9271" t="e">
        <f>IF(Tabela3[[#This Row],[GOL FORA]]&lt;&gt;"",Tabela3[[#This Row],[TIME FORA]],"")</f>
        <v>#VALUE!</v>
      </c>
    </row>
    <row r="9272" spans="1:2">
      <c r="A9272" t="e">
        <f>IF(Tabela3[[#This Row],[GOL CASA]]&lt;&gt;"",Tabela3[[#This Row],[TIME CASA]],"")</f>
        <v>#VALUE!</v>
      </c>
      <c r="B9272" t="e">
        <f>IF(Tabela3[[#This Row],[GOL FORA]]&lt;&gt;"",Tabela3[[#This Row],[TIME FORA]],"")</f>
        <v>#VALUE!</v>
      </c>
    </row>
    <row r="9273" spans="1:2">
      <c r="A9273" t="e">
        <f>IF(Tabela3[[#This Row],[GOL CASA]]&lt;&gt;"",Tabela3[[#This Row],[TIME CASA]],"")</f>
        <v>#VALUE!</v>
      </c>
      <c r="B9273" t="e">
        <f>IF(Tabela3[[#This Row],[GOL FORA]]&lt;&gt;"",Tabela3[[#This Row],[TIME FORA]],"")</f>
        <v>#VALUE!</v>
      </c>
    </row>
    <row r="9274" spans="1:2">
      <c r="A9274" t="e">
        <f>IF(Tabela3[[#This Row],[GOL CASA]]&lt;&gt;"",Tabela3[[#This Row],[TIME CASA]],"")</f>
        <v>#VALUE!</v>
      </c>
      <c r="B9274" t="e">
        <f>IF(Tabela3[[#This Row],[GOL FORA]]&lt;&gt;"",Tabela3[[#This Row],[TIME FORA]],"")</f>
        <v>#VALUE!</v>
      </c>
    </row>
    <row r="9275" spans="1:2">
      <c r="A9275" t="e">
        <f>IF(Tabela3[[#This Row],[GOL CASA]]&lt;&gt;"",Tabela3[[#This Row],[TIME CASA]],"")</f>
        <v>#VALUE!</v>
      </c>
      <c r="B9275" t="e">
        <f>IF(Tabela3[[#This Row],[GOL FORA]]&lt;&gt;"",Tabela3[[#This Row],[TIME FORA]],"")</f>
        <v>#VALUE!</v>
      </c>
    </row>
    <row r="9276" spans="1:2">
      <c r="A9276" t="e">
        <f>IF(Tabela3[[#This Row],[GOL CASA]]&lt;&gt;"",Tabela3[[#This Row],[TIME CASA]],"")</f>
        <v>#VALUE!</v>
      </c>
      <c r="B9276" t="e">
        <f>IF(Tabela3[[#This Row],[GOL FORA]]&lt;&gt;"",Tabela3[[#This Row],[TIME FORA]],"")</f>
        <v>#VALUE!</v>
      </c>
    </row>
    <row r="9277" spans="1:2">
      <c r="A9277" t="e">
        <f>IF(Tabela3[[#This Row],[GOL CASA]]&lt;&gt;"",Tabela3[[#This Row],[TIME CASA]],"")</f>
        <v>#VALUE!</v>
      </c>
      <c r="B9277" t="e">
        <f>IF(Tabela3[[#This Row],[GOL FORA]]&lt;&gt;"",Tabela3[[#This Row],[TIME FORA]],"")</f>
        <v>#VALUE!</v>
      </c>
    </row>
    <row r="9278" spans="1:2">
      <c r="A9278" t="e">
        <f>IF(Tabela3[[#This Row],[GOL CASA]]&lt;&gt;"",Tabela3[[#This Row],[TIME CASA]],"")</f>
        <v>#VALUE!</v>
      </c>
      <c r="B9278" t="e">
        <f>IF(Tabela3[[#This Row],[GOL FORA]]&lt;&gt;"",Tabela3[[#This Row],[TIME FORA]],"")</f>
        <v>#VALUE!</v>
      </c>
    </row>
    <row r="9279" spans="1:2">
      <c r="A9279" t="e">
        <f>IF(Tabela3[[#This Row],[GOL CASA]]&lt;&gt;"",Tabela3[[#This Row],[TIME CASA]],"")</f>
        <v>#VALUE!</v>
      </c>
      <c r="B9279" t="e">
        <f>IF(Tabela3[[#This Row],[GOL FORA]]&lt;&gt;"",Tabela3[[#This Row],[TIME FORA]],"")</f>
        <v>#VALUE!</v>
      </c>
    </row>
    <row r="9280" spans="1:2">
      <c r="A9280" t="e">
        <f>IF(Tabela3[[#This Row],[GOL CASA]]&lt;&gt;"",Tabela3[[#This Row],[TIME CASA]],"")</f>
        <v>#VALUE!</v>
      </c>
      <c r="B9280" t="e">
        <f>IF(Tabela3[[#This Row],[GOL FORA]]&lt;&gt;"",Tabela3[[#This Row],[TIME FORA]],"")</f>
        <v>#VALUE!</v>
      </c>
    </row>
    <row r="9281" spans="1:2">
      <c r="A9281" t="e">
        <f>IF(Tabela3[[#This Row],[GOL CASA]]&lt;&gt;"",Tabela3[[#This Row],[TIME CASA]],"")</f>
        <v>#VALUE!</v>
      </c>
      <c r="B9281" t="e">
        <f>IF(Tabela3[[#This Row],[GOL FORA]]&lt;&gt;"",Tabela3[[#This Row],[TIME FORA]],"")</f>
        <v>#VALUE!</v>
      </c>
    </row>
    <row r="9282" spans="1:2">
      <c r="A9282" t="e">
        <f>IF(Tabela3[[#This Row],[GOL CASA]]&lt;&gt;"",Tabela3[[#This Row],[TIME CASA]],"")</f>
        <v>#VALUE!</v>
      </c>
      <c r="B9282" t="e">
        <f>IF(Tabela3[[#This Row],[GOL FORA]]&lt;&gt;"",Tabela3[[#This Row],[TIME FORA]],"")</f>
        <v>#VALUE!</v>
      </c>
    </row>
    <row r="9283" spans="1:2">
      <c r="A9283" t="e">
        <f>IF(Tabela3[[#This Row],[GOL CASA]]&lt;&gt;"",Tabela3[[#This Row],[TIME CASA]],"")</f>
        <v>#VALUE!</v>
      </c>
      <c r="B9283" t="e">
        <f>IF(Tabela3[[#This Row],[GOL FORA]]&lt;&gt;"",Tabela3[[#This Row],[TIME FORA]],"")</f>
        <v>#VALUE!</v>
      </c>
    </row>
    <row r="9284" spans="1:2">
      <c r="A9284" t="e">
        <f>IF(Tabela3[[#This Row],[GOL CASA]]&lt;&gt;"",Tabela3[[#This Row],[TIME CASA]],"")</f>
        <v>#VALUE!</v>
      </c>
      <c r="B9284" t="e">
        <f>IF(Tabela3[[#This Row],[GOL FORA]]&lt;&gt;"",Tabela3[[#This Row],[TIME FORA]],"")</f>
        <v>#VALUE!</v>
      </c>
    </row>
    <row r="9285" spans="1:2">
      <c r="A9285" t="e">
        <f>IF(Tabela3[[#This Row],[GOL CASA]]&lt;&gt;"",Tabela3[[#This Row],[TIME CASA]],"")</f>
        <v>#VALUE!</v>
      </c>
      <c r="B9285" t="e">
        <f>IF(Tabela3[[#This Row],[GOL FORA]]&lt;&gt;"",Tabela3[[#This Row],[TIME FORA]],"")</f>
        <v>#VALUE!</v>
      </c>
    </row>
    <row r="9286" spans="1:2">
      <c r="A9286" t="e">
        <f>IF(Tabela3[[#This Row],[GOL CASA]]&lt;&gt;"",Tabela3[[#This Row],[TIME CASA]],"")</f>
        <v>#VALUE!</v>
      </c>
      <c r="B9286" t="e">
        <f>IF(Tabela3[[#This Row],[GOL FORA]]&lt;&gt;"",Tabela3[[#This Row],[TIME FORA]],"")</f>
        <v>#VALUE!</v>
      </c>
    </row>
    <row r="9287" spans="1:2">
      <c r="A9287" t="e">
        <f>IF(Tabela3[[#This Row],[GOL CASA]]&lt;&gt;"",Tabela3[[#This Row],[TIME CASA]],"")</f>
        <v>#VALUE!</v>
      </c>
      <c r="B9287" t="e">
        <f>IF(Tabela3[[#This Row],[GOL FORA]]&lt;&gt;"",Tabela3[[#This Row],[TIME FORA]],"")</f>
        <v>#VALUE!</v>
      </c>
    </row>
    <row r="9288" spans="1:2">
      <c r="A9288" t="e">
        <f>IF(Tabela3[[#This Row],[GOL CASA]]&lt;&gt;"",Tabela3[[#This Row],[TIME CASA]],"")</f>
        <v>#VALUE!</v>
      </c>
      <c r="B9288" t="e">
        <f>IF(Tabela3[[#This Row],[GOL FORA]]&lt;&gt;"",Tabela3[[#This Row],[TIME FORA]],"")</f>
        <v>#VALUE!</v>
      </c>
    </row>
    <row r="9289" spans="1:2">
      <c r="A9289" t="e">
        <f>IF(Tabela3[[#This Row],[GOL CASA]]&lt;&gt;"",Tabela3[[#This Row],[TIME CASA]],"")</f>
        <v>#VALUE!</v>
      </c>
      <c r="B9289" t="e">
        <f>IF(Tabela3[[#This Row],[GOL FORA]]&lt;&gt;"",Tabela3[[#This Row],[TIME FORA]],"")</f>
        <v>#VALUE!</v>
      </c>
    </row>
    <row r="9290" spans="1:2">
      <c r="A9290" t="e">
        <f>IF(Tabela3[[#This Row],[GOL CASA]]&lt;&gt;"",Tabela3[[#This Row],[TIME CASA]],"")</f>
        <v>#VALUE!</v>
      </c>
      <c r="B9290" t="e">
        <f>IF(Tabela3[[#This Row],[GOL FORA]]&lt;&gt;"",Tabela3[[#This Row],[TIME FORA]],"")</f>
        <v>#VALUE!</v>
      </c>
    </row>
    <row r="9291" spans="1:2">
      <c r="A9291" t="e">
        <f>IF(Tabela3[[#This Row],[GOL CASA]]&lt;&gt;"",Tabela3[[#This Row],[TIME CASA]],"")</f>
        <v>#VALUE!</v>
      </c>
      <c r="B9291" t="e">
        <f>IF(Tabela3[[#This Row],[GOL FORA]]&lt;&gt;"",Tabela3[[#This Row],[TIME FORA]],"")</f>
        <v>#VALUE!</v>
      </c>
    </row>
    <row r="9292" spans="1:2">
      <c r="A9292" t="e">
        <f>IF(Tabela3[[#This Row],[GOL CASA]]&lt;&gt;"",Tabela3[[#This Row],[TIME CASA]],"")</f>
        <v>#VALUE!</v>
      </c>
      <c r="B9292" t="e">
        <f>IF(Tabela3[[#This Row],[GOL FORA]]&lt;&gt;"",Tabela3[[#This Row],[TIME FORA]],"")</f>
        <v>#VALUE!</v>
      </c>
    </row>
    <row r="9293" spans="1:2">
      <c r="A9293" t="e">
        <f>IF(Tabela3[[#This Row],[GOL CASA]]&lt;&gt;"",Tabela3[[#This Row],[TIME CASA]],"")</f>
        <v>#VALUE!</v>
      </c>
      <c r="B9293" t="e">
        <f>IF(Tabela3[[#This Row],[GOL FORA]]&lt;&gt;"",Tabela3[[#This Row],[TIME FORA]],"")</f>
        <v>#VALUE!</v>
      </c>
    </row>
    <row r="9294" spans="1:2">
      <c r="A9294" t="e">
        <f>IF(Tabela3[[#This Row],[GOL CASA]]&lt;&gt;"",Tabela3[[#This Row],[TIME CASA]],"")</f>
        <v>#VALUE!</v>
      </c>
      <c r="B9294" t="e">
        <f>IF(Tabela3[[#This Row],[GOL FORA]]&lt;&gt;"",Tabela3[[#This Row],[TIME FORA]],"")</f>
        <v>#VALUE!</v>
      </c>
    </row>
    <row r="9295" spans="1:2">
      <c r="A9295" t="e">
        <f>IF(Tabela3[[#This Row],[GOL CASA]]&lt;&gt;"",Tabela3[[#This Row],[TIME CASA]],"")</f>
        <v>#VALUE!</v>
      </c>
      <c r="B9295" t="e">
        <f>IF(Tabela3[[#This Row],[GOL FORA]]&lt;&gt;"",Tabela3[[#This Row],[TIME FORA]],"")</f>
        <v>#VALUE!</v>
      </c>
    </row>
    <row r="9296" spans="1:2">
      <c r="A9296" t="e">
        <f>IF(Tabela3[[#This Row],[GOL CASA]]&lt;&gt;"",Tabela3[[#This Row],[TIME CASA]],"")</f>
        <v>#VALUE!</v>
      </c>
      <c r="B9296" t="e">
        <f>IF(Tabela3[[#This Row],[GOL FORA]]&lt;&gt;"",Tabela3[[#This Row],[TIME FORA]],"")</f>
        <v>#VALUE!</v>
      </c>
    </row>
    <row r="9297" spans="1:2">
      <c r="A9297" t="e">
        <f>IF(Tabela3[[#This Row],[GOL CASA]]&lt;&gt;"",Tabela3[[#This Row],[TIME CASA]],"")</f>
        <v>#VALUE!</v>
      </c>
      <c r="B9297" t="e">
        <f>IF(Tabela3[[#This Row],[GOL FORA]]&lt;&gt;"",Tabela3[[#This Row],[TIME FORA]],"")</f>
        <v>#VALUE!</v>
      </c>
    </row>
    <row r="9298" spans="1:2">
      <c r="A9298" t="e">
        <f>IF(Tabela3[[#This Row],[GOL CASA]]&lt;&gt;"",Tabela3[[#This Row],[TIME CASA]],"")</f>
        <v>#VALUE!</v>
      </c>
      <c r="B9298" t="e">
        <f>IF(Tabela3[[#This Row],[GOL FORA]]&lt;&gt;"",Tabela3[[#This Row],[TIME FORA]],"")</f>
        <v>#VALUE!</v>
      </c>
    </row>
    <row r="9299" spans="1:2">
      <c r="A9299" t="e">
        <f>IF(Tabela3[[#This Row],[GOL CASA]]&lt;&gt;"",Tabela3[[#This Row],[TIME CASA]],"")</f>
        <v>#VALUE!</v>
      </c>
      <c r="B9299" t="e">
        <f>IF(Tabela3[[#This Row],[GOL FORA]]&lt;&gt;"",Tabela3[[#This Row],[TIME FORA]],"")</f>
        <v>#VALUE!</v>
      </c>
    </row>
    <row r="9300" spans="1:2">
      <c r="A9300" t="e">
        <f>IF(Tabela3[[#This Row],[GOL CASA]]&lt;&gt;"",Tabela3[[#This Row],[TIME CASA]],"")</f>
        <v>#VALUE!</v>
      </c>
      <c r="B9300" t="e">
        <f>IF(Tabela3[[#This Row],[GOL FORA]]&lt;&gt;"",Tabela3[[#This Row],[TIME FORA]],"")</f>
        <v>#VALUE!</v>
      </c>
    </row>
    <row r="9301" spans="1:2">
      <c r="A9301" t="e">
        <f>IF(Tabela3[[#This Row],[GOL CASA]]&lt;&gt;"",Tabela3[[#This Row],[TIME CASA]],"")</f>
        <v>#VALUE!</v>
      </c>
      <c r="B9301" t="e">
        <f>IF(Tabela3[[#This Row],[GOL FORA]]&lt;&gt;"",Tabela3[[#This Row],[TIME FORA]],"")</f>
        <v>#VALUE!</v>
      </c>
    </row>
    <row r="9302" spans="1:2">
      <c r="A9302" t="e">
        <f>IF(Tabela3[[#This Row],[GOL CASA]]&lt;&gt;"",Tabela3[[#This Row],[TIME CASA]],"")</f>
        <v>#VALUE!</v>
      </c>
      <c r="B9302" t="e">
        <f>IF(Tabela3[[#This Row],[GOL FORA]]&lt;&gt;"",Tabela3[[#This Row],[TIME FORA]],"")</f>
        <v>#VALUE!</v>
      </c>
    </row>
    <row r="9303" spans="1:2">
      <c r="A9303" t="e">
        <f>IF(Tabela3[[#This Row],[GOL CASA]]&lt;&gt;"",Tabela3[[#This Row],[TIME CASA]],"")</f>
        <v>#VALUE!</v>
      </c>
      <c r="B9303" t="e">
        <f>IF(Tabela3[[#This Row],[GOL FORA]]&lt;&gt;"",Tabela3[[#This Row],[TIME FORA]],"")</f>
        <v>#VALUE!</v>
      </c>
    </row>
    <row r="9304" spans="1:2">
      <c r="A9304" t="e">
        <f>IF(Tabela3[[#This Row],[GOL CASA]]&lt;&gt;"",Tabela3[[#This Row],[TIME CASA]],"")</f>
        <v>#VALUE!</v>
      </c>
      <c r="B9304" t="e">
        <f>IF(Tabela3[[#This Row],[GOL FORA]]&lt;&gt;"",Tabela3[[#This Row],[TIME FORA]],"")</f>
        <v>#VALUE!</v>
      </c>
    </row>
    <row r="9305" spans="1:2">
      <c r="A9305" t="e">
        <f>IF(Tabela3[[#This Row],[GOL CASA]]&lt;&gt;"",Tabela3[[#This Row],[TIME CASA]],"")</f>
        <v>#VALUE!</v>
      </c>
      <c r="B9305" t="e">
        <f>IF(Tabela3[[#This Row],[GOL FORA]]&lt;&gt;"",Tabela3[[#This Row],[TIME FORA]],"")</f>
        <v>#VALUE!</v>
      </c>
    </row>
    <row r="9306" spans="1:2">
      <c r="A9306" t="e">
        <f>IF(Tabela3[[#This Row],[GOL CASA]]&lt;&gt;"",Tabela3[[#This Row],[TIME CASA]],"")</f>
        <v>#VALUE!</v>
      </c>
      <c r="B9306" t="e">
        <f>IF(Tabela3[[#This Row],[GOL FORA]]&lt;&gt;"",Tabela3[[#This Row],[TIME FORA]],"")</f>
        <v>#VALUE!</v>
      </c>
    </row>
    <row r="9307" spans="1:2">
      <c r="A9307" t="e">
        <f>IF(Tabela3[[#This Row],[GOL CASA]]&lt;&gt;"",Tabela3[[#This Row],[TIME CASA]],"")</f>
        <v>#VALUE!</v>
      </c>
      <c r="B9307" t="e">
        <f>IF(Tabela3[[#This Row],[GOL FORA]]&lt;&gt;"",Tabela3[[#This Row],[TIME FORA]],"")</f>
        <v>#VALUE!</v>
      </c>
    </row>
    <row r="9308" spans="1:2">
      <c r="A9308" t="e">
        <f>IF(Tabela3[[#This Row],[GOL CASA]]&lt;&gt;"",Tabela3[[#This Row],[TIME CASA]],"")</f>
        <v>#VALUE!</v>
      </c>
      <c r="B9308" t="e">
        <f>IF(Tabela3[[#This Row],[GOL FORA]]&lt;&gt;"",Tabela3[[#This Row],[TIME FORA]],"")</f>
        <v>#VALUE!</v>
      </c>
    </row>
    <row r="9309" spans="1:2">
      <c r="A9309" t="e">
        <f>IF(Tabela3[[#This Row],[GOL CASA]]&lt;&gt;"",Tabela3[[#This Row],[TIME CASA]],"")</f>
        <v>#VALUE!</v>
      </c>
      <c r="B9309" t="e">
        <f>IF(Tabela3[[#This Row],[GOL FORA]]&lt;&gt;"",Tabela3[[#This Row],[TIME FORA]],"")</f>
        <v>#VALUE!</v>
      </c>
    </row>
    <row r="9310" spans="1:2">
      <c r="A9310" t="e">
        <f>IF(Tabela3[[#This Row],[GOL CASA]]&lt;&gt;"",Tabela3[[#This Row],[TIME CASA]],"")</f>
        <v>#VALUE!</v>
      </c>
      <c r="B9310" t="e">
        <f>IF(Tabela3[[#This Row],[GOL FORA]]&lt;&gt;"",Tabela3[[#This Row],[TIME FORA]],"")</f>
        <v>#VALUE!</v>
      </c>
    </row>
    <row r="9311" spans="1:2">
      <c r="A9311" t="e">
        <f>IF(Tabela3[[#This Row],[GOL CASA]]&lt;&gt;"",Tabela3[[#This Row],[TIME CASA]],"")</f>
        <v>#VALUE!</v>
      </c>
      <c r="B9311" t="e">
        <f>IF(Tabela3[[#This Row],[GOL FORA]]&lt;&gt;"",Tabela3[[#This Row],[TIME FORA]],"")</f>
        <v>#VALUE!</v>
      </c>
    </row>
    <row r="9312" spans="1:2">
      <c r="A9312" t="e">
        <f>IF(Tabela3[[#This Row],[GOL CASA]]&lt;&gt;"",Tabela3[[#This Row],[TIME CASA]],"")</f>
        <v>#VALUE!</v>
      </c>
      <c r="B9312" t="e">
        <f>IF(Tabela3[[#This Row],[GOL FORA]]&lt;&gt;"",Tabela3[[#This Row],[TIME FORA]],"")</f>
        <v>#VALUE!</v>
      </c>
    </row>
    <row r="9313" spans="1:2">
      <c r="A9313" t="e">
        <f>IF(Tabela3[[#This Row],[GOL CASA]]&lt;&gt;"",Tabela3[[#This Row],[TIME CASA]],"")</f>
        <v>#VALUE!</v>
      </c>
      <c r="B9313" t="e">
        <f>IF(Tabela3[[#This Row],[GOL FORA]]&lt;&gt;"",Tabela3[[#This Row],[TIME FORA]],"")</f>
        <v>#VALUE!</v>
      </c>
    </row>
    <row r="9314" spans="1:2">
      <c r="A9314" t="e">
        <f>IF(Tabela3[[#This Row],[GOL CASA]]&lt;&gt;"",Tabela3[[#This Row],[TIME CASA]],"")</f>
        <v>#VALUE!</v>
      </c>
      <c r="B9314" t="e">
        <f>IF(Tabela3[[#This Row],[GOL FORA]]&lt;&gt;"",Tabela3[[#This Row],[TIME FORA]],"")</f>
        <v>#VALUE!</v>
      </c>
    </row>
    <row r="9315" spans="1:2">
      <c r="A9315" t="e">
        <f>IF(Tabela3[[#This Row],[GOL CASA]]&lt;&gt;"",Tabela3[[#This Row],[TIME CASA]],"")</f>
        <v>#VALUE!</v>
      </c>
      <c r="B9315" t="e">
        <f>IF(Tabela3[[#This Row],[GOL FORA]]&lt;&gt;"",Tabela3[[#This Row],[TIME FORA]],"")</f>
        <v>#VALUE!</v>
      </c>
    </row>
    <row r="9316" spans="1:2">
      <c r="A9316" t="e">
        <f>IF(Tabela3[[#This Row],[GOL CASA]]&lt;&gt;"",Tabela3[[#This Row],[TIME CASA]],"")</f>
        <v>#VALUE!</v>
      </c>
      <c r="B9316" t="e">
        <f>IF(Tabela3[[#This Row],[GOL FORA]]&lt;&gt;"",Tabela3[[#This Row],[TIME FORA]],"")</f>
        <v>#VALUE!</v>
      </c>
    </row>
    <row r="9317" spans="1:2">
      <c r="A9317" t="e">
        <f>IF(Tabela3[[#This Row],[GOL CASA]]&lt;&gt;"",Tabela3[[#This Row],[TIME CASA]],"")</f>
        <v>#VALUE!</v>
      </c>
      <c r="B9317" t="e">
        <f>IF(Tabela3[[#This Row],[GOL FORA]]&lt;&gt;"",Tabela3[[#This Row],[TIME FORA]],"")</f>
        <v>#VALUE!</v>
      </c>
    </row>
    <row r="9318" spans="1:2">
      <c r="A9318" t="e">
        <f>IF(Tabela3[[#This Row],[GOL CASA]]&lt;&gt;"",Tabela3[[#This Row],[TIME CASA]],"")</f>
        <v>#VALUE!</v>
      </c>
      <c r="B9318" t="e">
        <f>IF(Tabela3[[#This Row],[GOL FORA]]&lt;&gt;"",Tabela3[[#This Row],[TIME FORA]],"")</f>
        <v>#VALUE!</v>
      </c>
    </row>
    <row r="9319" spans="1:2">
      <c r="A9319" t="e">
        <f>IF(Tabela3[[#This Row],[GOL CASA]]&lt;&gt;"",Tabela3[[#This Row],[TIME CASA]],"")</f>
        <v>#VALUE!</v>
      </c>
      <c r="B9319" t="e">
        <f>IF(Tabela3[[#This Row],[GOL FORA]]&lt;&gt;"",Tabela3[[#This Row],[TIME FORA]],"")</f>
        <v>#VALUE!</v>
      </c>
    </row>
    <row r="9320" spans="1:2">
      <c r="A9320" t="e">
        <f>IF(Tabela3[[#This Row],[GOL CASA]]&lt;&gt;"",Tabela3[[#This Row],[TIME CASA]],"")</f>
        <v>#VALUE!</v>
      </c>
      <c r="B9320" t="e">
        <f>IF(Tabela3[[#This Row],[GOL FORA]]&lt;&gt;"",Tabela3[[#This Row],[TIME FORA]],"")</f>
        <v>#VALUE!</v>
      </c>
    </row>
    <row r="9321" spans="1:2">
      <c r="A9321" t="e">
        <f>IF(Tabela3[[#This Row],[GOL CASA]]&lt;&gt;"",Tabela3[[#This Row],[TIME CASA]],"")</f>
        <v>#VALUE!</v>
      </c>
      <c r="B9321" t="e">
        <f>IF(Tabela3[[#This Row],[GOL FORA]]&lt;&gt;"",Tabela3[[#This Row],[TIME FORA]],"")</f>
        <v>#VALUE!</v>
      </c>
    </row>
    <row r="9322" spans="1:2">
      <c r="A9322" t="e">
        <f>IF(Tabela3[[#This Row],[GOL CASA]]&lt;&gt;"",Tabela3[[#This Row],[TIME CASA]],"")</f>
        <v>#VALUE!</v>
      </c>
      <c r="B9322" t="e">
        <f>IF(Tabela3[[#This Row],[GOL FORA]]&lt;&gt;"",Tabela3[[#This Row],[TIME FORA]],"")</f>
        <v>#VALUE!</v>
      </c>
    </row>
    <row r="9323" spans="1:2">
      <c r="A9323" t="e">
        <f>IF(Tabela3[[#This Row],[GOL CASA]]&lt;&gt;"",Tabela3[[#This Row],[TIME CASA]],"")</f>
        <v>#VALUE!</v>
      </c>
      <c r="B9323" t="e">
        <f>IF(Tabela3[[#This Row],[GOL FORA]]&lt;&gt;"",Tabela3[[#This Row],[TIME FORA]],"")</f>
        <v>#VALUE!</v>
      </c>
    </row>
    <row r="9324" spans="1:2">
      <c r="A9324" t="e">
        <f>IF(Tabela3[[#This Row],[GOL CASA]]&lt;&gt;"",Tabela3[[#This Row],[TIME CASA]],"")</f>
        <v>#VALUE!</v>
      </c>
      <c r="B9324" t="e">
        <f>IF(Tabela3[[#This Row],[GOL FORA]]&lt;&gt;"",Tabela3[[#This Row],[TIME FORA]],"")</f>
        <v>#VALUE!</v>
      </c>
    </row>
    <row r="9325" spans="1:2">
      <c r="A9325" t="e">
        <f>IF(Tabela3[[#This Row],[GOL CASA]]&lt;&gt;"",Tabela3[[#This Row],[TIME CASA]],"")</f>
        <v>#VALUE!</v>
      </c>
      <c r="B9325" t="e">
        <f>IF(Tabela3[[#This Row],[GOL FORA]]&lt;&gt;"",Tabela3[[#This Row],[TIME FORA]],"")</f>
        <v>#VALUE!</v>
      </c>
    </row>
    <row r="9326" spans="1:2">
      <c r="A9326" t="e">
        <f>IF(Tabela3[[#This Row],[GOL CASA]]&lt;&gt;"",Tabela3[[#This Row],[TIME CASA]],"")</f>
        <v>#VALUE!</v>
      </c>
      <c r="B9326" t="e">
        <f>IF(Tabela3[[#This Row],[GOL FORA]]&lt;&gt;"",Tabela3[[#This Row],[TIME FORA]],"")</f>
        <v>#VALUE!</v>
      </c>
    </row>
    <row r="9327" spans="1:2">
      <c r="A9327" t="e">
        <f>IF(Tabela3[[#This Row],[GOL CASA]]&lt;&gt;"",Tabela3[[#This Row],[TIME CASA]],"")</f>
        <v>#VALUE!</v>
      </c>
      <c r="B9327" t="e">
        <f>IF(Tabela3[[#This Row],[GOL FORA]]&lt;&gt;"",Tabela3[[#This Row],[TIME FORA]],"")</f>
        <v>#VALUE!</v>
      </c>
    </row>
    <row r="9328" spans="1:2">
      <c r="A9328" t="e">
        <f>IF(Tabela3[[#This Row],[GOL CASA]]&lt;&gt;"",Tabela3[[#This Row],[TIME CASA]],"")</f>
        <v>#VALUE!</v>
      </c>
      <c r="B9328" t="e">
        <f>IF(Tabela3[[#This Row],[GOL FORA]]&lt;&gt;"",Tabela3[[#This Row],[TIME FORA]],"")</f>
        <v>#VALUE!</v>
      </c>
    </row>
    <row r="9329" spans="1:2">
      <c r="A9329" t="e">
        <f>IF(Tabela3[[#This Row],[GOL CASA]]&lt;&gt;"",Tabela3[[#This Row],[TIME CASA]],"")</f>
        <v>#VALUE!</v>
      </c>
      <c r="B9329" t="e">
        <f>IF(Tabela3[[#This Row],[GOL FORA]]&lt;&gt;"",Tabela3[[#This Row],[TIME FORA]],"")</f>
        <v>#VALUE!</v>
      </c>
    </row>
    <row r="9330" spans="1:2">
      <c r="A9330" t="e">
        <f>IF(Tabela3[[#This Row],[GOL CASA]]&lt;&gt;"",Tabela3[[#This Row],[TIME CASA]],"")</f>
        <v>#VALUE!</v>
      </c>
      <c r="B9330" t="e">
        <f>IF(Tabela3[[#This Row],[GOL FORA]]&lt;&gt;"",Tabela3[[#This Row],[TIME FORA]],"")</f>
        <v>#VALUE!</v>
      </c>
    </row>
    <row r="9331" spans="1:2">
      <c r="A9331" t="e">
        <f>IF(Tabela3[[#This Row],[GOL CASA]]&lt;&gt;"",Tabela3[[#This Row],[TIME CASA]],"")</f>
        <v>#VALUE!</v>
      </c>
      <c r="B9331" t="e">
        <f>IF(Tabela3[[#This Row],[GOL FORA]]&lt;&gt;"",Tabela3[[#This Row],[TIME FORA]],"")</f>
        <v>#VALUE!</v>
      </c>
    </row>
    <row r="9332" spans="1:2">
      <c r="A9332" t="e">
        <f>IF(Tabela3[[#This Row],[GOL CASA]]&lt;&gt;"",Tabela3[[#This Row],[TIME CASA]],"")</f>
        <v>#VALUE!</v>
      </c>
      <c r="B9332" t="e">
        <f>IF(Tabela3[[#This Row],[GOL FORA]]&lt;&gt;"",Tabela3[[#This Row],[TIME FORA]],"")</f>
        <v>#VALUE!</v>
      </c>
    </row>
    <row r="9333" spans="1:2">
      <c r="A9333" t="e">
        <f>IF(Tabela3[[#This Row],[GOL CASA]]&lt;&gt;"",Tabela3[[#This Row],[TIME CASA]],"")</f>
        <v>#VALUE!</v>
      </c>
      <c r="B9333" t="e">
        <f>IF(Tabela3[[#This Row],[GOL FORA]]&lt;&gt;"",Tabela3[[#This Row],[TIME FORA]],"")</f>
        <v>#VALUE!</v>
      </c>
    </row>
    <row r="9334" spans="1:2">
      <c r="A9334" t="e">
        <f>IF(Tabela3[[#This Row],[GOL CASA]]&lt;&gt;"",Tabela3[[#This Row],[TIME CASA]],"")</f>
        <v>#VALUE!</v>
      </c>
      <c r="B9334" t="e">
        <f>IF(Tabela3[[#This Row],[GOL FORA]]&lt;&gt;"",Tabela3[[#This Row],[TIME FORA]],"")</f>
        <v>#VALUE!</v>
      </c>
    </row>
    <row r="9335" spans="1:2">
      <c r="A9335" t="e">
        <f>IF(Tabela3[[#This Row],[GOL CASA]]&lt;&gt;"",Tabela3[[#This Row],[TIME CASA]],"")</f>
        <v>#VALUE!</v>
      </c>
      <c r="B9335" t="e">
        <f>IF(Tabela3[[#This Row],[GOL FORA]]&lt;&gt;"",Tabela3[[#This Row],[TIME FORA]],"")</f>
        <v>#VALUE!</v>
      </c>
    </row>
    <row r="9336" spans="1:2">
      <c r="A9336" t="e">
        <f>IF(Tabela3[[#This Row],[GOL CASA]]&lt;&gt;"",Tabela3[[#This Row],[TIME CASA]],"")</f>
        <v>#VALUE!</v>
      </c>
      <c r="B9336" t="e">
        <f>IF(Tabela3[[#This Row],[GOL FORA]]&lt;&gt;"",Tabela3[[#This Row],[TIME FORA]],"")</f>
        <v>#VALUE!</v>
      </c>
    </row>
    <row r="9337" spans="1:2">
      <c r="A9337" t="e">
        <f>IF(Tabela3[[#This Row],[GOL CASA]]&lt;&gt;"",Tabela3[[#This Row],[TIME CASA]],"")</f>
        <v>#VALUE!</v>
      </c>
      <c r="B9337" t="e">
        <f>IF(Tabela3[[#This Row],[GOL FORA]]&lt;&gt;"",Tabela3[[#This Row],[TIME FORA]],"")</f>
        <v>#VALUE!</v>
      </c>
    </row>
    <row r="9338" spans="1:2">
      <c r="A9338" t="e">
        <f>IF(Tabela3[[#This Row],[GOL CASA]]&lt;&gt;"",Tabela3[[#This Row],[TIME CASA]],"")</f>
        <v>#VALUE!</v>
      </c>
      <c r="B9338" t="e">
        <f>IF(Tabela3[[#This Row],[GOL FORA]]&lt;&gt;"",Tabela3[[#This Row],[TIME FORA]],"")</f>
        <v>#VALUE!</v>
      </c>
    </row>
    <row r="9339" spans="1:2">
      <c r="A9339" t="e">
        <f>IF(Tabela3[[#This Row],[GOL CASA]]&lt;&gt;"",Tabela3[[#This Row],[TIME CASA]],"")</f>
        <v>#VALUE!</v>
      </c>
      <c r="B9339" t="e">
        <f>IF(Tabela3[[#This Row],[GOL FORA]]&lt;&gt;"",Tabela3[[#This Row],[TIME FORA]],"")</f>
        <v>#VALUE!</v>
      </c>
    </row>
    <row r="9340" spans="1:2">
      <c r="A9340" t="e">
        <f>IF(Tabela3[[#This Row],[GOL CASA]]&lt;&gt;"",Tabela3[[#This Row],[TIME CASA]],"")</f>
        <v>#VALUE!</v>
      </c>
      <c r="B9340" t="e">
        <f>IF(Tabela3[[#This Row],[GOL FORA]]&lt;&gt;"",Tabela3[[#This Row],[TIME FORA]],"")</f>
        <v>#VALUE!</v>
      </c>
    </row>
    <row r="9341" spans="1:2">
      <c r="A9341" t="e">
        <f>IF(Tabela3[[#This Row],[GOL CASA]]&lt;&gt;"",Tabela3[[#This Row],[TIME CASA]],"")</f>
        <v>#VALUE!</v>
      </c>
      <c r="B9341" t="e">
        <f>IF(Tabela3[[#This Row],[GOL FORA]]&lt;&gt;"",Tabela3[[#This Row],[TIME FORA]],"")</f>
        <v>#VALUE!</v>
      </c>
    </row>
    <row r="9342" spans="1:2">
      <c r="A9342" t="e">
        <f>IF(Tabela3[[#This Row],[GOL CASA]]&lt;&gt;"",Tabela3[[#This Row],[TIME CASA]],"")</f>
        <v>#VALUE!</v>
      </c>
      <c r="B9342" t="e">
        <f>IF(Tabela3[[#This Row],[GOL FORA]]&lt;&gt;"",Tabela3[[#This Row],[TIME FORA]],"")</f>
        <v>#VALUE!</v>
      </c>
    </row>
    <row r="9343" spans="1:2">
      <c r="A9343" t="e">
        <f>IF(Tabela3[[#This Row],[GOL CASA]]&lt;&gt;"",Tabela3[[#This Row],[TIME CASA]],"")</f>
        <v>#VALUE!</v>
      </c>
      <c r="B9343" t="e">
        <f>IF(Tabela3[[#This Row],[GOL FORA]]&lt;&gt;"",Tabela3[[#This Row],[TIME FORA]],"")</f>
        <v>#VALUE!</v>
      </c>
    </row>
    <row r="9344" spans="1:2">
      <c r="A9344" t="e">
        <f>IF(Tabela3[[#This Row],[GOL CASA]]&lt;&gt;"",Tabela3[[#This Row],[TIME CASA]],"")</f>
        <v>#VALUE!</v>
      </c>
      <c r="B9344" t="e">
        <f>IF(Tabela3[[#This Row],[GOL FORA]]&lt;&gt;"",Tabela3[[#This Row],[TIME FORA]],"")</f>
        <v>#VALUE!</v>
      </c>
    </row>
    <row r="9345" spans="1:2">
      <c r="A9345" t="e">
        <f>IF(Tabela3[[#This Row],[GOL CASA]]&lt;&gt;"",Tabela3[[#This Row],[TIME CASA]],"")</f>
        <v>#VALUE!</v>
      </c>
      <c r="B9345" t="e">
        <f>IF(Tabela3[[#This Row],[GOL FORA]]&lt;&gt;"",Tabela3[[#This Row],[TIME FORA]],"")</f>
        <v>#VALUE!</v>
      </c>
    </row>
    <row r="9346" spans="1:2">
      <c r="A9346" t="e">
        <f>IF(Tabela3[[#This Row],[GOL CASA]]&lt;&gt;"",Tabela3[[#This Row],[TIME CASA]],"")</f>
        <v>#VALUE!</v>
      </c>
      <c r="B9346" t="e">
        <f>IF(Tabela3[[#This Row],[GOL FORA]]&lt;&gt;"",Tabela3[[#This Row],[TIME FORA]],"")</f>
        <v>#VALUE!</v>
      </c>
    </row>
    <row r="9347" spans="1:2">
      <c r="A9347" t="e">
        <f>IF(Tabela3[[#This Row],[GOL CASA]]&lt;&gt;"",Tabela3[[#This Row],[TIME CASA]],"")</f>
        <v>#VALUE!</v>
      </c>
      <c r="B9347" t="e">
        <f>IF(Tabela3[[#This Row],[GOL FORA]]&lt;&gt;"",Tabela3[[#This Row],[TIME FORA]],"")</f>
        <v>#VALUE!</v>
      </c>
    </row>
    <row r="9348" spans="1:2">
      <c r="A9348" t="e">
        <f>IF(Tabela3[[#This Row],[GOL CASA]]&lt;&gt;"",Tabela3[[#This Row],[TIME CASA]],"")</f>
        <v>#VALUE!</v>
      </c>
      <c r="B9348" t="e">
        <f>IF(Tabela3[[#This Row],[GOL FORA]]&lt;&gt;"",Tabela3[[#This Row],[TIME FORA]],"")</f>
        <v>#VALUE!</v>
      </c>
    </row>
    <row r="9349" spans="1:2">
      <c r="A9349" t="e">
        <f>IF(Tabela3[[#This Row],[GOL CASA]]&lt;&gt;"",Tabela3[[#This Row],[TIME CASA]],"")</f>
        <v>#VALUE!</v>
      </c>
      <c r="B9349" t="e">
        <f>IF(Tabela3[[#This Row],[GOL FORA]]&lt;&gt;"",Tabela3[[#This Row],[TIME FORA]],"")</f>
        <v>#VALUE!</v>
      </c>
    </row>
    <row r="9350" spans="1:2">
      <c r="A9350" t="e">
        <f>IF(Tabela3[[#This Row],[GOL CASA]]&lt;&gt;"",Tabela3[[#This Row],[TIME CASA]],"")</f>
        <v>#VALUE!</v>
      </c>
      <c r="B9350" t="e">
        <f>IF(Tabela3[[#This Row],[GOL FORA]]&lt;&gt;"",Tabela3[[#This Row],[TIME FORA]],"")</f>
        <v>#VALUE!</v>
      </c>
    </row>
    <row r="9351" spans="1:2">
      <c r="A9351" t="e">
        <f>IF(Tabela3[[#This Row],[GOL CASA]]&lt;&gt;"",Tabela3[[#This Row],[TIME CASA]],"")</f>
        <v>#VALUE!</v>
      </c>
      <c r="B9351" t="e">
        <f>IF(Tabela3[[#This Row],[GOL FORA]]&lt;&gt;"",Tabela3[[#This Row],[TIME FORA]],"")</f>
        <v>#VALUE!</v>
      </c>
    </row>
    <row r="9352" spans="1:2">
      <c r="A9352" t="e">
        <f>IF(Tabela3[[#This Row],[GOL CASA]]&lt;&gt;"",Tabela3[[#This Row],[TIME CASA]],"")</f>
        <v>#VALUE!</v>
      </c>
      <c r="B9352" t="e">
        <f>IF(Tabela3[[#This Row],[GOL FORA]]&lt;&gt;"",Tabela3[[#This Row],[TIME FORA]],"")</f>
        <v>#VALUE!</v>
      </c>
    </row>
    <row r="9353" spans="1:2">
      <c r="A9353" t="e">
        <f>IF(Tabela3[[#This Row],[GOL CASA]]&lt;&gt;"",Tabela3[[#This Row],[TIME CASA]],"")</f>
        <v>#VALUE!</v>
      </c>
      <c r="B9353" t="e">
        <f>IF(Tabela3[[#This Row],[GOL FORA]]&lt;&gt;"",Tabela3[[#This Row],[TIME FORA]],"")</f>
        <v>#VALUE!</v>
      </c>
    </row>
    <row r="9354" spans="1:2">
      <c r="A9354" t="e">
        <f>IF(Tabela3[[#This Row],[GOL CASA]]&lt;&gt;"",Tabela3[[#This Row],[TIME CASA]],"")</f>
        <v>#VALUE!</v>
      </c>
      <c r="B9354" t="e">
        <f>IF(Tabela3[[#This Row],[GOL FORA]]&lt;&gt;"",Tabela3[[#This Row],[TIME FORA]],"")</f>
        <v>#VALUE!</v>
      </c>
    </row>
    <row r="9355" spans="1:2">
      <c r="A9355" t="e">
        <f>IF(Tabela3[[#This Row],[GOL CASA]]&lt;&gt;"",Tabela3[[#This Row],[TIME CASA]],"")</f>
        <v>#VALUE!</v>
      </c>
      <c r="B9355" t="e">
        <f>IF(Tabela3[[#This Row],[GOL FORA]]&lt;&gt;"",Tabela3[[#This Row],[TIME FORA]],"")</f>
        <v>#VALUE!</v>
      </c>
    </row>
    <row r="9356" spans="1:2">
      <c r="A9356" t="e">
        <f>IF(Tabela3[[#This Row],[GOL CASA]]&lt;&gt;"",Tabela3[[#This Row],[TIME CASA]],"")</f>
        <v>#VALUE!</v>
      </c>
      <c r="B9356" t="e">
        <f>IF(Tabela3[[#This Row],[GOL FORA]]&lt;&gt;"",Tabela3[[#This Row],[TIME FORA]],"")</f>
        <v>#VALUE!</v>
      </c>
    </row>
    <row r="9357" spans="1:2">
      <c r="A9357" t="e">
        <f>IF(Tabela3[[#This Row],[GOL CASA]]&lt;&gt;"",Tabela3[[#This Row],[TIME CASA]],"")</f>
        <v>#VALUE!</v>
      </c>
      <c r="B9357" t="e">
        <f>IF(Tabela3[[#This Row],[GOL FORA]]&lt;&gt;"",Tabela3[[#This Row],[TIME FORA]],"")</f>
        <v>#VALUE!</v>
      </c>
    </row>
    <row r="9358" spans="1:2">
      <c r="A9358" t="e">
        <f>IF(Tabela3[[#This Row],[GOL CASA]]&lt;&gt;"",Tabela3[[#This Row],[TIME CASA]],"")</f>
        <v>#VALUE!</v>
      </c>
      <c r="B9358" t="e">
        <f>IF(Tabela3[[#This Row],[GOL FORA]]&lt;&gt;"",Tabela3[[#This Row],[TIME FORA]],"")</f>
        <v>#VALUE!</v>
      </c>
    </row>
    <row r="9359" spans="1:2">
      <c r="A9359" t="e">
        <f>IF(Tabela3[[#This Row],[GOL CASA]]&lt;&gt;"",Tabela3[[#This Row],[TIME CASA]],"")</f>
        <v>#VALUE!</v>
      </c>
      <c r="B9359" t="e">
        <f>IF(Tabela3[[#This Row],[GOL FORA]]&lt;&gt;"",Tabela3[[#This Row],[TIME FORA]],"")</f>
        <v>#VALUE!</v>
      </c>
    </row>
    <row r="9360" spans="1:2">
      <c r="A9360" t="e">
        <f>IF(Tabela3[[#This Row],[GOL CASA]]&lt;&gt;"",Tabela3[[#This Row],[TIME CASA]],"")</f>
        <v>#VALUE!</v>
      </c>
      <c r="B9360" t="e">
        <f>IF(Tabela3[[#This Row],[GOL FORA]]&lt;&gt;"",Tabela3[[#This Row],[TIME FORA]],"")</f>
        <v>#VALUE!</v>
      </c>
    </row>
    <row r="9361" spans="1:2">
      <c r="A9361" t="e">
        <f>IF(Tabela3[[#This Row],[GOL CASA]]&lt;&gt;"",Tabela3[[#This Row],[TIME CASA]],"")</f>
        <v>#VALUE!</v>
      </c>
      <c r="B9361" t="e">
        <f>IF(Tabela3[[#This Row],[GOL FORA]]&lt;&gt;"",Tabela3[[#This Row],[TIME FORA]],"")</f>
        <v>#VALUE!</v>
      </c>
    </row>
    <row r="9362" spans="1:2">
      <c r="A9362" t="e">
        <f>IF(Tabela3[[#This Row],[GOL CASA]]&lt;&gt;"",Tabela3[[#This Row],[TIME CASA]],"")</f>
        <v>#VALUE!</v>
      </c>
      <c r="B9362" t="e">
        <f>IF(Tabela3[[#This Row],[GOL FORA]]&lt;&gt;"",Tabela3[[#This Row],[TIME FORA]],"")</f>
        <v>#VALUE!</v>
      </c>
    </row>
    <row r="9363" spans="1:2">
      <c r="A9363" t="e">
        <f>IF(Tabela3[[#This Row],[GOL CASA]]&lt;&gt;"",Tabela3[[#This Row],[TIME CASA]],"")</f>
        <v>#VALUE!</v>
      </c>
      <c r="B9363" t="e">
        <f>IF(Tabela3[[#This Row],[GOL FORA]]&lt;&gt;"",Tabela3[[#This Row],[TIME FORA]],"")</f>
        <v>#VALUE!</v>
      </c>
    </row>
    <row r="9364" spans="1:2">
      <c r="A9364" t="e">
        <f>IF(Tabela3[[#This Row],[GOL CASA]]&lt;&gt;"",Tabela3[[#This Row],[TIME CASA]],"")</f>
        <v>#VALUE!</v>
      </c>
      <c r="B9364" t="e">
        <f>IF(Tabela3[[#This Row],[GOL FORA]]&lt;&gt;"",Tabela3[[#This Row],[TIME FORA]],"")</f>
        <v>#VALUE!</v>
      </c>
    </row>
    <row r="9365" spans="1:2">
      <c r="A9365" t="e">
        <f>IF(Tabela3[[#This Row],[GOL CASA]]&lt;&gt;"",Tabela3[[#This Row],[TIME CASA]],"")</f>
        <v>#VALUE!</v>
      </c>
      <c r="B9365" t="e">
        <f>IF(Tabela3[[#This Row],[GOL FORA]]&lt;&gt;"",Tabela3[[#This Row],[TIME FORA]],"")</f>
        <v>#VALUE!</v>
      </c>
    </row>
    <row r="9366" spans="1:2">
      <c r="A9366" t="e">
        <f>IF(Tabela3[[#This Row],[GOL CASA]]&lt;&gt;"",Tabela3[[#This Row],[TIME CASA]],"")</f>
        <v>#VALUE!</v>
      </c>
      <c r="B9366" t="e">
        <f>IF(Tabela3[[#This Row],[GOL FORA]]&lt;&gt;"",Tabela3[[#This Row],[TIME FORA]],"")</f>
        <v>#VALUE!</v>
      </c>
    </row>
    <row r="9367" spans="1:2">
      <c r="A9367" t="e">
        <f>IF(Tabela3[[#This Row],[GOL CASA]]&lt;&gt;"",Tabela3[[#This Row],[TIME CASA]],"")</f>
        <v>#VALUE!</v>
      </c>
      <c r="B9367" t="e">
        <f>IF(Tabela3[[#This Row],[GOL FORA]]&lt;&gt;"",Tabela3[[#This Row],[TIME FORA]],"")</f>
        <v>#VALUE!</v>
      </c>
    </row>
    <row r="9368" spans="1:2">
      <c r="A9368" t="e">
        <f>IF(Tabela3[[#This Row],[GOL CASA]]&lt;&gt;"",Tabela3[[#This Row],[TIME CASA]],"")</f>
        <v>#VALUE!</v>
      </c>
      <c r="B9368" t="e">
        <f>IF(Tabela3[[#This Row],[GOL FORA]]&lt;&gt;"",Tabela3[[#This Row],[TIME FORA]],"")</f>
        <v>#VALUE!</v>
      </c>
    </row>
    <row r="9369" spans="1:2">
      <c r="A9369" t="e">
        <f>IF(Tabela3[[#This Row],[GOL CASA]]&lt;&gt;"",Tabela3[[#This Row],[TIME CASA]],"")</f>
        <v>#VALUE!</v>
      </c>
      <c r="B9369" t="e">
        <f>IF(Tabela3[[#This Row],[GOL FORA]]&lt;&gt;"",Tabela3[[#This Row],[TIME FORA]],"")</f>
        <v>#VALUE!</v>
      </c>
    </row>
    <row r="9370" spans="1:2">
      <c r="A9370" t="e">
        <f>IF(Tabela3[[#This Row],[GOL CASA]]&lt;&gt;"",Tabela3[[#This Row],[TIME CASA]],"")</f>
        <v>#VALUE!</v>
      </c>
      <c r="B9370" t="e">
        <f>IF(Tabela3[[#This Row],[GOL FORA]]&lt;&gt;"",Tabela3[[#This Row],[TIME FORA]],"")</f>
        <v>#VALUE!</v>
      </c>
    </row>
    <row r="9371" spans="1:2">
      <c r="A9371" t="e">
        <f>IF(Tabela3[[#This Row],[GOL CASA]]&lt;&gt;"",Tabela3[[#This Row],[TIME CASA]],"")</f>
        <v>#VALUE!</v>
      </c>
      <c r="B9371" t="e">
        <f>IF(Tabela3[[#This Row],[GOL FORA]]&lt;&gt;"",Tabela3[[#This Row],[TIME FORA]],"")</f>
        <v>#VALUE!</v>
      </c>
    </row>
    <row r="9372" spans="1:2">
      <c r="A9372" t="e">
        <f>IF(Tabela3[[#This Row],[GOL CASA]]&lt;&gt;"",Tabela3[[#This Row],[TIME CASA]],"")</f>
        <v>#VALUE!</v>
      </c>
      <c r="B9372" t="e">
        <f>IF(Tabela3[[#This Row],[GOL FORA]]&lt;&gt;"",Tabela3[[#This Row],[TIME FORA]],"")</f>
        <v>#VALUE!</v>
      </c>
    </row>
    <row r="9373" spans="1:2">
      <c r="A9373" t="e">
        <f>IF(Tabela3[[#This Row],[GOL CASA]]&lt;&gt;"",Tabela3[[#This Row],[TIME CASA]],"")</f>
        <v>#VALUE!</v>
      </c>
      <c r="B9373" t="e">
        <f>IF(Tabela3[[#This Row],[GOL FORA]]&lt;&gt;"",Tabela3[[#This Row],[TIME FORA]],"")</f>
        <v>#VALUE!</v>
      </c>
    </row>
    <row r="9374" spans="1:2">
      <c r="A9374" t="e">
        <f>IF(Tabela3[[#This Row],[GOL CASA]]&lt;&gt;"",Tabela3[[#This Row],[TIME CASA]],"")</f>
        <v>#VALUE!</v>
      </c>
      <c r="B9374" t="e">
        <f>IF(Tabela3[[#This Row],[GOL FORA]]&lt;&gt;"",Tabela3[[#This Row],[TIME FORA]],"")</f>
        <v>#VALUE!</v>
      </c>
    </row>
    <row r="9375" spans="1:2">
      <c r="A9375" t="e">
        <f>IF(Tabela3[[#This Row],[GOL CASA]]&lt;&gt;"",Tabela3[[#This Row],[TIME CASA]],"")</f>
        <v>#VALUE!</v>
      </c>
      <c r="B9375" t="e">
        <f>IF(Tabela3[[#This Row],[GOL FORA]]&lt;&gt;"",Tabela3[[#This Row],[TIME FORA]],"")</f>
        <v>#VALUE!</v>
      </c>
    </row>
    <row r="9376" spans="1:2">
      <c r="A9376" t="e">
        <f>IF(Tabela3[[#This Row],[GOL CASA]]&lt;&gt;"",Tabela3[[#This Row],[TIME CASA]],"")</f>
        <v>#VALUE!</v>
      </c>
      <c r="B9376" t="e">
        <f>IF(Tabela3[[#This Row],[GOL FORA]]&lt;&gt;"",Tabela3[[#This Row],[TIME FORA]],"")</f>
        <v>#VALUE!</v>
      </c>
    </row>
    <row r="9377" spans="1:2">
      <c r="A9377" t="e">
        <f>IF(Tabela3[[#This Row],[GOL CASA]]&lt;&gt;"",Tabela3[[#This Row],[TIME CASA]],"")</f>
        <v>#VALUE!</v>
      </c>
      <c r="B9377" t="e">
        <f>IF(Tabela3[[#This Row],[GOL FORA]]&lt;&gt;"",Tabela3[[#This Row],[TIME FORA]],"")</f>
        <v>#VALUE!</v>
      </c>
    </row>
    <row r="9378" spans="1:2">
      <c r="A9378" t="e">
        <f>IF(Tabela3[[#This Row],[GOL CASA]]&lt;&gt;"",Tabela3[[#This Row],[TIME CASA]],"")</f>
        <v>#VALUE!</v>
      </c>
      <c r="B9378" t="e">
        <f>IF(Tabela3[[#This Row],[GOL FORA]]&lt;&gt;"",Tabela3[[#This Row],[TIME FORA]],"")</f>
        <v>#VALUE!</v>
      </c>
    </row>
    <row r="9379" spans="1:2">
      <c r="A9379" t="e">
        <f>IF(Tabela3[[#This Row],[GOL CASA]]&lt;&gt;"",Tabela3[[#This Row],[TIME CASA]],"")</f>
        <v>#VALUE!</v>
      </c>
      <c r="B9379" t="e">
        <f>IF(Tabela3[[#This Row],[GOL FORA]]&lt;&gt;"",Tabela3[[#This Row],[TIME FORA]],"")</f>
        <v>#VALUE!</v>
      </c>
    </row>
    <row r="9380" spans="1:2">
      <c r="A9380" t="e">
        <f>IF(Tabela3[[#This Row],[GOL CASA]]&lt;&gt;"",Tabela3[[#This Row],[TIME CASA]],"")</f>
        <v>#VALUE!</v>
      </c>
      <c r="B9380" t="e">
        <f>IF(Tabela3[[#This Row],[GOL FORA]]&lt;&gt;"",Tabela3[[#This Row],[TIME FORA]],"")</f>
        <v>#VALUE!</v>
      </c>
    </row>
    <row r="9381" spans="1:2">
      <c r="A9381" t="e">
        <f>IF(Tabela3[[#This Row],[GOL CASA]]&lt;&gt;"",Tabela3[[#This Row],[TIME CASA]],"")</f>
        <v>#VALUE!</v>
      </c>
      <c r="B9381" t="e">
        <f>IF(Tabela3[[#This Row],[GOL FORA]]&lt;&gt;"",Tabela3[[#This Row],[TIME FORA]],"")</f>
        <v>#VALUE!</v>
      </c>
    </row>
    <row r="9382" spans="1:2">
      <c r="A9382" t="e">
        <f>IF(Tabela3[[#This Row],[GOL CASA]]&lt;&gt;"",Tabela3[[#This Row],[TIME CASA]],"")</f>
        <v>#VALUE!</v>
      </c>
      <c r="B9382" t="e">
        <f>IF(Tabela3[[#This Row],[GOL FORA]]&lt;&gt;"",Tabela3[[#This Row],[TIME FORA]],"")</f>
        <v>#VALUE!</v>
      </c>
    </row>
    <row r="9383" spans="1:2">
      <c r="A9383" t="e">
        <f>IF(Tabela3[[#This Row],[GOL CASA]]&lt;&gt;"",Tabela3[[#This Row],[TIME CASA]],"")</f>
        <v>#VALUE!</v>
      </c>
      <c r="B9383" t="e">
        <f>IF(Tabela3[[#This Row],[GOL FORA]]&lt;&gt;"",Tabela3[[#This Row],[TIME FORA]],"")</f>
        <v>#VALUE!</v>
      </c>
    </row>
    <row r="9384" spans="1:2">
      <c r="A9384" t="e">
        <f>IF(Tabela3[[#This Row],[GOL CASA]]&lt;&gt;"",Tabela3[[#This Row],[TIME CASA]],"")</f>
        <v>#VALUE!</v>
      </c>
      <c r="B9384" t="e">
        <f>IF(Tabela3[[#This Row],[GOL FORA]]&lt;&gt;"",Tabela3[[#This Row],[TIME FORA]],"")</f>
        <v>#VALUE!</v>
      </c>
    </row>
    <row r="9385" spans="1:2">
      <c r="A9385" t="e">
        <f>IF(Tabela3[[#This Row],[GOL CASA]]&lt;&gt;"",Tabela3[[#This Row],[TIME CASA]],"")</f>
        <v>#VALUE!</v>
      </c>
      <c r="B9385" t="e">
        <f>IF(Tabela3[[#This Row],[GOL FORA]]&lt;&gt;"",Tabela3[[#This Row],[TIME FORA]],"")</f>
        <v>#VALUE!</v>
      </c>
    </row>
    <row r="9386" spans="1:2">
      <c r="A9386" t="e">
        <f>IF(Tabela3[[#This Row],[GOL CASA]]&lt;&gt;"",Tabela3[[#This Row],[TIME CASA]],"")</f>
        <v>#VALUE!</v>
      </c>
      <c r="B9386" t="e">
        <f>IF(Tabela3[[#This Row],[GOL FORA]]&lt;&gt;"",Tabela3[[#This Row],[TIME FORA]],"")</f>
        <v>#VALUE!</v>
      </c>
    </row>
    <row r="9387" spans="1:2">
      <c r="A9387" t="e">
        <f>IF(Tabela3[[#This Row],[GOL CASA]]&lt;&gt;"",Tabela3[[#This Row],[TIME CASA]],"")</f>
        <v>#VALUE!</v>
      </c>
      <c r="B9387" t="e">
        <f>IF(Tabela3[[#This Row],[GOL FORA]]&lt;&gt;"",Tabela3[[#This Row],[TIME FORA]],"")</f>
        <v>#VALUE!</v>
      </c>
    </row>
    <row r="9388" spans="1:2">
      <c r="A9388" t="e">
        <f>IF(Tabela3[[#This Row],[GOL CASA]]&lt;&gt;"",Tabela3[[#This Row],[TIME CASA]],"")</f>
        <v>#VALUE!</v>
      </c>
      <c r="B9388" t="e">
        <f>IF(Tabela3[[#This Row],[GOL FORA]]&lt;&gt;"",Tabela3[[#This Row],[TIME FORA]],"")</f>
        <v>#VALUE!</v>
      </c>
    </row>
    <row r="9389" spans="1:2">
      <c r="A9389" t="e">
        <f>IF(Tabela3[[#This Row],[GOL CASA]]&lt;&gt;"",Tabela3[[#This Row],[TIME CASA]],"")</f>
        <v>#VALUE!</v>
      </c>
      <c r="B9389" t="e">
        <f>IF(Tabela3[[#This Row],[GOL FORA]]&lt;&gt;"",Tabela3[[#This Row],[TIME FORA]],"")</f>
        <v>#VALUE!</v>
      </c>
    </row>
    <row r="9390" spans="1:2">
      <c r="A9390" t="e">
        <f>IF(Tabela3[[#This Row],[GOL CASA]]&lt;&gt;"",Tabela3[[#This Row],[TIME CASA]],"")</f>
        <v>#VALUE!</v>
      </c>
      <c r="B9390" t="e">
        <f>IF(Tabela3[[#This Row],[GOL FORA]]&lt;&gt;"",Tabela3[[#This Row],[TIME FORA]],"")</f>
        <v>#VALUE!</v>
      </c>
    </row>
    <row r="9391" spans="1:2">
      <c r="A9391" t="e">
        <f>IF(Tabela3[[#This Row],[GOL CASA]]&lt;&gt;"",Tabela3[[#This Row],[TIME CASA]],"")</f>
        <v>#VALUE!</v>
      </c>
      <c r="B9391" t="e">
        <f>IF(Tabela3[[#This Row],[GOL FORA]]&lt;&gt;"",Tabela3[[#This Row],[TIME FORA]],"")</f>
        <v>#VALUE!</v>
      </c>
    </row>
    <row r="9392" spans="1:2">
      <c r="A9392" t="e">
        <f>IF(Tabela3[[#This Row],[GOL CASA]]&lt;&gt;"",Tabela3[[#This Row],[TIME CASA]],"")</f>
        <v>#VALUE!</v>
      </c>
      <c r="B9392" t="e">
        <f>IF(Tabela3[[#This Row],[GOL FORA]]&lt;&gt;"",Tabela3[[#This Row],[TIME FORA]],"")</f>
        <v>#VALUE!</v>
      </c>
    </row>
    <row r="9393" spans="1:2">
      <c r="A9393" t="e">
        <f>IF(Tabela3[[#This Row],[GOL CASA]]&lt;&gt;"",Tabela3[[#This Row],[TIME CASA]],"")</f>
        <v>#VALUE!</v>
      </c>
      <c r="B9393" t="e">
        <f>IF(Tabela3[[#This Row],[GOL FORA]]&lt;&gt;"",Tabela3[[#This Row],[TIME FORA]],"")</f>
        <v>#VALUE!</v>
      </c>
    </row>
    <row r="9394" spans="1:2">
      <c r="A9394" t="e">
        <f>IF(Tabela3[[#This Row],[GOL CASA]]&lt;&gt;"",Tabela3[[#This Row],[TIME CASA]],"")</f>
        <v>#VALUE!</v>
      </c>
      <c r="B9394" t="e">
        <f>IF(Tabela3[[#This Row],[GOL FORA]]&lt;&gt;"",Tabela3[[#This Row],[TIME FORA]],"")</f>
        <v>#VALUE!</v>
      </c>
    </row>
    <row r="9395" spans="1:2">
      <c r="A9395" t="e">
        <f>IF(Tabela3[[#This Row],[GOL CASA]]&lt;&gt;"",Tabela3[[#This Row],[TIME CASA]],"")</f>
        <v>#VALUE!</v>
      </c>
      <c r="B9395" t="e">
        <f>IF(Tabela3[[#This Row],[GOL FORA]]&lt;&gt;"",Tabela3[[#This Row],[TIME FORA]],"")</f>
        <v>#VALUE!</v>
      </c>
    </row>
    <row r="9396" spans="1:2">
      <c r="A9396" t="e">
        <f>IF(Tabela3[[#This Row],[GOL CASA]]&lt;&gt;"",Tabela3[[#This Row],[TIME CASA]],"")</f>
        <v>#VALUE!</v>
      </c>
      <c r="B9396" t="e">
        <f>IF(Tabela3[[#This Row],[GOL FORA]]&lt;&gt;"",Tabela3[[#This Row],[TIME FORA]],"")</f>
        <v>#VALUE!</v>
      </c>
    </row>
    <row r="9397" spans="1:2">
      <c r="A9397" t="e">
        <f>IF(Tabela3[[#This Row],[GOL CASA]]&lt;&gt;"",Tabela3[[#This Row],[TIME CASA]],"")</f>
        <v>#VALUE!</v>
      </c>
      <c r="B9397" t="e">
        <f>IF(Tabela3[[#This Row],[GOL FORA]]&lt;&gt;"",Tabela3[[#This Row],[TIME FORA]],"")</f>
        <v>#VALUE!</v>
      </c>
    </row>
    <row r="9398" spans="1:2">
      <c r="A9398" t="e">
        <f>IF(Tabela3[[#This Row],[GOL CASA]]&lt;&gt;"",Tabela3[[#This Row],[TIME CASA]],"")</f>
        <v>#VALUE!</v>
      </c>
      <c r="B9398" t="e">
        <f>IF(Tabela3[[#This Row],[GOL FORA]]&lt;&gt;"",Tabela3[[#This Row],[TIME FORA]],"")</f>
        <v>#VALUE!</v>
      </c>
    </row>
    <row r="9399" spans="1:2">
      <c r="A9399" t="e">
        <f>IF(Tabela3[[#This Row],[GOL CASA]]&lt;&gt;"",Tabela3[[#This Row],[TIME CASA]],"")</f>
        <v>#VALUE!</v>
      </c>
      <c r="B9399" t="e">
        <f>IF(Tabela3[[#This Row],[GOL FORA]]&lt;&gt;"",Tabela3[[#This Row],[TIME FORA]],"")</f>
        <v>#VALUE!</v>
      </c>
    </row>
    <row r="9400" spans="1:2">
      <c r="A9400" t="e">
        <f>IF(Tabela3[[#This Row],[GOL CASA]]&lt;&gt;"",Tabela3[[#This Row],[TIME CASA]],"")</f>
        <v>#VALUE!</v>
      </c>
      <c r="B9400" t="e">
        <f>IF(Tabela3[[#This Row],[GOL FORA]]&lt;&gt;"",Tabela3[[#This Row],[TIME FORA]],"")</f>
        <v>#VALUE!</v>
      </c>
    </row>
    <row r="9401" spans="1:2">
      <c r="A9401" t="e">
        <f>IF(Tabela3[[#This Row],[GOL CASA]]&lt;&gt;"",Tabela3[[#This Row],[TIME CASA]],"")</f>
        <v>#VALUE!</v>
      </c>
      <c r="B9401" t="e">
        <f>IF(Tabela3[[#This Row],[GOL FORA]]&lt;&gt;"",Tabela3[[#This Row],[TIME FORA]],"")</f>
        <v>#VALUE!</v>
      </c>
    </row>
    <row r="9402" spans="1:2">
      <c r="A9402" t="e">
        <f>IF(Tabela3[[#This Row],[GOL CASA]]&lt;&gt;"",Tabela3[[#This Row],[TIME CASA]],"")</f>
        <v>#VALUE!</v>
      </c>
      <c r="B9402" t="e">
        <f>IF(Tabela3[[#This Row],[GOL FORA]]&lt;&gt;"",Tabela3[[#This Row],[TIME FORA]],"")</f>
        <v>#VALUE!</v>
      </c>
    </row>
    <row r="9403" spans="1:2">
      <c r="A9403" t="e">
        <f>IF(Tabela3[[#This Row],[GOL CASA]]&lt;&gt;"",Tabela3[[#This Row],[TIME CASA]],"")</f>
        <v>#VALUE!</v>
      </c>
      <c r="B9403" t="e">
        <f>IF(Tabela3[[#This Row],[GOL FORA]]&lt;&gt;"",Tabela3[[#This Row],[TIME FORA]],"")</f>
        <v>#VALUE!</v>
      </c>
    </row>
    <row r="9404" spans="1:2">
      <c r="A9404" t="e">
        <f>IF(Tabela3[[#This Row],[GOL CASA]]&lt;&gt;"",Tabela3[[#This Row],[TIME CASA]],"")</f>
        <v>#VALUE!</v>
      </c>
      <c r="B9404" t="e">
        <f>IF(Tabela3[[#This Row],[GOL FORA]]&lt;&gt;"",Tabela3[[#This Row],[TIME FORA]],"")</f>
        <v>#VALUE!</v>
      </c>
    </row>
    <row r="9405" spans="1:2">
      <c r="A9405" t="e">
        <f>IF(Tabela3[[#This Row],[GOL CASA]]&lt;&gt;"",Tabela3[[#This Row],[TIME CASA]],"")</f>
        <v>#VALUE!</v>
      </c>
      <c r="B9405" t="e">
        <f>IF(Tabela3[[#This Row],[GOL FORA]]&lt;&gt;"",Tabela3[[#This Row],[TIME FORA]],"")</f>
        <v>#VALUE!</v>
      </c>
    </row>
    <row r="9406" spans="1:2">
      <c r="A9406" t="e">
        <f>IF(Tabela3[[#This Row],[GOL CASA]]&lt;&gt;"",Tabela3[[#This Row],[TIME CASA]],"")</f>
        <v>#VALUE!</v>
      </c>
      <c r="B9406" t="e">
        <f>IF(Tabela3[[#This Row],[GOL FORA]]&lt;&gt;"",Tabela3[[#This Row],[TIME FORA]],"")</f>
        <v>#VALUE!</v>
      </c>
    </row>
    <row r="9407" spans="1:2">
      <c r="A9407" t="e">
        <f>IF(Tabela3[[#This Row],[GOL CASA]]&lt;&gt;"",Tabela3[[#This Row],[TIME CASA]],"")</f>
        <v>#VALUE!</v>
      </c>
      <c r="B9407" t="e">
        <f>IF(Tabela3[[#This Row],[GOL FORA]]&lt;&gt;"",Tabela3[[#This Row],[TIME FORA]],"")</f>
        <v>#VALUE!</v>
      </c>
    </row>
    <row r="9408" spans="1:2">
      <c r="A9408" t="e">
        <f>IF(Tabela3[[#This Row],[GOL CASA]]&lt;&gt;"",Tabela3[[#This Row],[TIME CASA]],"")</f>
        <v>#VALUE!</v>
      </c>
      <c r="B9408" t="e">
        <f>IF(Tabela3[[#This Row],[GOL FORA]]&lt;&gt;"",Tabela3[[#This Row],[TIME FORA]],"")</f>
        <v>#VALUE!</v>
      </c>
    </row>
    <row r="9409" spans="1:2">
      <c r="A9409" t="e">
        <f>IF(Tabela3[[#This Row],[GOL CASA]]&lt;&gt;"",Tabela3[[#This Row],[TIME CASA]],"")</f>
        <v>#VALUE!</v>
      </c>
      <c r="B9409" t="e">
        <f>IF(Tabela3[[#This Row],[GOL FORA]]&lt;&gt;"",Tabela3[[#This Row],[TIME FORA]],"")</f>
        <v>#VALUE!</v>
      </c>
    </row>
    <row r="9410" spans="1:2">
      <c r="A9410" t="e">
        <f>IF(Tabela3[[#This Row],[GOL CASA]]&lt;&gt;"",Tabela3[[#This Row],[TIME CASA]],"")</f>
        <v>#VALUE!</v>
      </c>
      <c r="B9410" t="e">
        <f>IF(Tabela3[[#This Row],[GOL FORA]]&lt;&gt;"",Tabela3[[#This Row],[TIME FORA]],"")</f>
        <v>#VALUE!</v>
      </c>
    </row>
    <row r="9411" spans="1:2">
      <c r="A9411" t="e">
        <f>IF(Tabela3[[#This Row],[GOL CASA]]&lt;&gt;"",Tabela3[[#This Row],[TIME CASA]],"")</f>
        <v>#VALUE!</v>
      </c>
      <c r="B9411" t="e">
        <f>IF(Tabela3[[#This Row],[GOL FORA]]&lt;&gt;"",Tabela3[[#This Row],[TIME FORA]],"")</f>
        <v>#VALUE!</v>
      </c>
    </row>
    <row r="9412" spans="1:2">
      <c r="A9412" t="e">
        <f>IF(Tabela3[[#This Row],[GOL CASA]]&lt;&gt;"",Tabela3[[#This Row],[TIME CASA]],"")</f>
        <v>#VALUE!</v>
      </c>
      <c r="B9412" t="e">
        <f>IF(Tabela3[[#This Row],[GOL FORA]]&lt;&gt;"",Tabela3[[#This Row],[TIME FORA]],"")</f>
        <v>#VALUE!</v>
      </c>
    </row>
    <row r="9413" spans="1:2">
      <c r="A9413" t="e">
        <f>IF(Tabela3[[#This Row],[GOL CASA]]&lt;&gt;"",Tabela3[[#This Row],[TIME CASA]],"")</f>
        <v>#VALUE!</v>
      </c>
      <c r="B9413" t="e">
        <f>IF(Tabela3[[#This Row],[GOL FORA]]&lt;&gt;"",Tabela3[[#This Row],[TIME FORA]],"")</f>
        <v>#VALUE!</v>
      </c>
    </row>
    <row r="9414" spans="1:2">
      <c r="A9414" t="e">
        <f>IF(Tabela3[[#This Row],[GOL CASA]]&lt;&gt;"",Tabela3[[#This Row],[TIME CASA]],"")</f>
        <v>#VALUE!</v>
      </c>
      <c r="B9414" t="e">
        <f>IF(Tabela3[[#This Row],[GOL FORA]]&lt;&gt;"",Tabela3[[#This Row],[TIME FORA]],"")</f>
        <v>#VALUE!</v>
      </c>
    </row>
    <row r="9415" spans="1:2">
      <c r="A9415" t="e">
        <f>IF(Tabela3[[#This Row],[GOL CASA]]&lt;&gt;"",Tabela3[[#This Row],[TIME CASA]],"")</f>
        <v>#VALUE!</v>
      </c>
      <c r="B9415" t="e">
        <f>IF(Tabela3[[#This Row],[GOL FORA]]&lt;&gt;"",Tabela3[[#This Row],[TIME FORA]],"")</f>
        <v>#VALUE!</v>
      </c>
    </row>
    <row r="9416" spans="1:2">
      <c r="A9416" t="e">
        <f>IF(Tabela3[[#This Row],[GOL CASA]]&lt;&gt;"",Tabela3[[#This Row],[TIME CASA]],"")</f>
        <v>#VALUE!</v>
      </c>
      <c r="B9416" t="e">
        <f>IF(Tabela3[[#This Row],[GOL FORA]]&lt;&gt;"",Tabela3[[#This Row],[TIME FORA]],"")</f>
        <v>#VALUE!</v>
      </c>
    </row>
    <row r="9417" spans="1:2">
      <c r="A9417" t="e">
        <f>IF(Tabela3[[#This Row],[GOL CASA]]&lt;&gt;"",Tabela3[[#This Row],[TIME CASA]],"")</f>
        <v>#VALUE!</v>
      </c>
      <c r="B9417" t="e">
        <f>IF(Tabela3[[#This Row],[GOL FORA]]&lt;&gt;"",Tabela3[[#This Row],[TIME FORA]],"")</f>
        <v>#VALUE!</v>
      </c>
    </row>
    <row r="9418" spans="1:2">
      <c r="A9418" t="e">
        <f>IF(Tabela3[[#This Row],[GOL CASA]]&lt;&gt;"",Tabela3[[#This Row],[TIME CASA]],"")</f>
        <v>#VALUE!</v>
      </c>
      <c r="B9418" t="e">
        <f>IF(Tabela3[[#This Row],[GOL FORA]]&lt;&gt;"",Tabela3[[#This Row],[TIME FORA]],"")</f>
        <v>#VALUE!</v>
      </c>
    </row>
    <row r="9419" spans="1:2">
      <c r="A9419" t="e">
        <f>IF(Tabela3[[#This Row],[GOL CASA]]&lt;&gt;"",Tabela3[[#This Row],[TIME CASA]],"")</f>
        <v>#VALUE!</v>
      </c>
      <c r="B9419" t="e">
        <f>IF(Tabela3[[#This Row],[GOL FORA]]&lt;&gt;"",Tabela3[[#This Row],[TIME FORA]],"")</f>
        <v>#VALUE!</v>
      </c>
    </row>
    <row r="9420" spans="1:2">
      <c r="A9420" t="e">
        <f>IF(Tabela3[[#This Row],[GOL CASA]]&lt;&gt;"",Tabela3[[#This Row],[TIME CASA]],"")</f>
        <v>#VALUE!</v>
      </c>
      <c r="B9420" t="e">
        <f>IF(Tabela3[[#This Row],[GOL FORA]]&lt;&gt;"",Tabela3[[#This Row],[TIME FORA]],"")</f>
        <v>#VALUE!</v>
      </c>
    </row>
    <row r="9421" spans="1:2">
      <c r="A9421" t="e">
        <f>IF(Tabela3[[#This Row],[GOL CASA]]&lt;&gt;"",Tabela3[[#This Row],[TIME CASA]],"")</f>
        <v>#VALUE!</v>
      </c>
      <c r="B9421" t="e">
        <f>IF(Tabela3[[#This Row],[GOL FORA]]&lt;&gt;"",Tabela3[[#This Row],[TIME FORA]],"")</f>
        <v>#VALUE!</v>
      </c>
    </row>
    <row r="9422" spans="1:2">
      <c r="A9422" t="e">
        <f>IF(Tabela3[[#This Row],[GOL CASA]]&lt;&gt;"",Tabela3[[#This Row],[TIME CASA]],"")</f>
        <v>#VALUE!</v>
      </c>
      <c r="B9422" t="e">
        <f>IF(Tabela3[[#This Row],[GOL FORA]]&lt;&gt;"",Tabela3[[#This Row],[TIME FORA]],"")</f>
        <v>#VALUE!</v>
      </c>
    </row>
    <row r="9423" spans="1:2">
      <c r="A9423" t="e">
        <f>IF(Tabela3[[#This Row],[GOL CASA]]&lt;&gt;"",Tabela3[[#This Row],[TIME CASA]],"")</f>
        <v>#VALUE!</v>
      </c>
      <c r="B9423" t="e">
        <f>IF(Tabela3[[#This Row],[GOL FORA]]&lt;&gt;"",Tabela3[[#This Row],[TIME FORA]],"")</f>
        <v>#VALUE!</v>
      </c>
    </row>
    <row r="9424" spans="1:2">
      <c r="A9424" t="e">
        <f>IF(Tabela3[[#This Row],[GOL CASA]]&lt;&gt;"",Tabela3[[#This Row],[TIME CASA]],"")</f>
        <v>#VALUE!</v>
      </c>
      <c r="B9424" t="e">
        <f>IF(Tabela3[[#This Row],[GOL FORA]]&lt;&gt;"",Tabela3[[#This Row],[TIME FORA]],"")</f>
        <v>#VALUE!</v>
      </c>
    </row>
    <row r="9425" spans="1:2">
      <c r="A9425" t="e">
        <f>IF(Tabela3[[#This Row],[GOL CASA]]&lt;&gt;"",Tabela3[[#This Row],[TIME CASA]],"")</f>
        <v>#VALUE!</v>
      </c>
      <c r="B9425" t="e">
        <f>IF(Tabela3[[#This Row],[GOL FORA]]&lt;&gt;"",Tabela3[[#This Row],[TIME FORA]],"")</f>
        <v>#VALUE!</v>
      </c>
    </row>
    <row r="9426" spans="1:2">
      <c r="A9426" t="e">
        <f>IF(Tabela3[[#This Row],[GOL CASA]]&lt;&gt;"",Tabela3[[#This Row],[TIME CASA]],"")</f>
        <v>#VALUE!</v>
      </c>
      <c r="B9426" t="e">
        <f>IF(Tabela3[[#This Row],[GOL FORA]]&lt;&gt;"",Tabela3[[#This Row],[TIME FORA]],"")</f>
        <v>#VALUE!</v>
      </c>
    </row>
    <row r="9427" spans="1:2">
      <c r="A9427" t="e">
        <f>IF(Tabela3[[#This Row],[GOL CASA]]&lt;&gt;"",Tabela3[[#This Row],[TIME CASA]],"")</f>
        <v>#VALUE!</v>
      </c>
      <c r="B9427" t="e">
        <f>IF(Tabela3[[#This Row],[GOL FORA]]&lt;&gt;"",Tabela3[[#This Row],[TIME FORA]],"")</f>
        <v>#VALUE!</v>
      </c>
    </row>
    <row r="9428" spans="1:2">
      <c r="A9428" t="e">
        <f>IF(Tabela3[[#This Row],[GOL CASA]]&lt;&gt;"",Tabela3[[#This Row],[TIME CASA]],"")</f>
        <v>#VALUE!</v>
      </c>
      <c r="B9428" t="e">
        <f>IF(Tabela3[[#This Row],[GOL FORA]]&lt;&gt;"",Tabela3[[#This Row],[TIME FORA]],"")</f>
        <v>#VALUE!</v>
      </c>
    </row>
    <row r="9429" spans="1:2">
      <c r="A9429" t="e">
        <f>IF(Tabela3[[#This Row],[GOL CASA]]&lt;&gt;"",Tabela3[[#This Row],[TIME CASA]],"")</f>
        <v>#VALUE!</v>
      </c>
      <c r="B9429" t="e">
        <f>IF(Tabela3[[#This Row],[GOL FORA]]&lt;&gt;"",Tabela3[[#This Row],[TIME FORA]],"")</f>
        <v>#VALUE!</v>
      </c>
    </row>
    <row r="9430" spans="1:2">
      <c r="A9430" t="e">
        <f>IF(Tabela3[[#This Row],[GOL CASA]]&lt;&gt;"",Tabela3[[#This Row],[TIME CASA]],"")</f>
        <v>#VALUE!</v>
      </c>
      <c r="B9430" t="e">
        <f>IF(Tabela3[[#This Row],[GOL FORA]]&lt;&gt;"",Tabela3[[#This Row],[TIME FORA]],"")</f>
        <v>#VALUE!</v>
      </c>
    </row>
    <row r="9431" spans="1:2">
      <c r="A9431" t="e">
        <f>IF(Tabela3[[#This Row],[GOL CASA]]&lt;&gt;"",Tabela3[[#This Row],[TIME CASA]],"")</f>
        <v>#VALUE!</v>
      </c>
      <c r="B9431" t="e">
        <f>IF(Tabela3[[#This Row],[GOL FORA]]&lt;&gt;"",Tabela3[[#This Row],[TIME FORA]],"")</f>
        <v>#VALUE!</v>
      </c>
    </row>
    <row r="9432" spans="1:2">
      <c r="A9432" t="e">
        <f>IF(Tabela3[[#This Row],[GOL CASA]]&lt;&gt;"",Tabela3[[#This Row],[TIME CASA]],"")</f>
        <v>#VALUE!</v>
      </c>
      <c r="B9432" t="e">
        <f>IF(Tabela3[[#This Row],[GOL FORA]]&lt;&gt;"",Tabela3[[#This Row],[TIME FORA]],"")</f>
        <v>#VALUE!</v>
      </c>
    </row>
    <row r="9433" spans="1:2">
      <c r="A9433" t="e">
        <f>IF(Tabela3[[#This Row],[GOL CASA]]&lt;&gt;"",Tabela3[[#This Row],[TIME CASA]],"")</f>
        <v>#VALUE!</v>
      </c>
      <c r="B9433" t="e">
        <f>IF(Tabela3[[#This Row],[GOL FORA]]&lt;&gt;"",Tabela3[[#This Row],[TIME FORA]],"")</f>
        <v>#VALUE!</v>
      </c>
    </row>
    <row r="9434" spans="1:2">
      <c r="A9434" t="e">
        <f>IF(Tabela3[[#This Row],[GOL CASA]]&lt;&gt;"",Tabela3[[#This Row],[TIME CASA]],"")</f>
        <v>#VALUE!</v>
      </c>
      <c r="B9434" t="e">
        <f>IF(Tabela3[[#This Row],[GOL FORA]]&lt;&gt;"",Tabela3[[#This Row],[TIME FORA]],"")</f>
        <v>#VALUE!</v>
      </c>
    </row>
    <row r="9435" spans="1:2">
      <c r="A9435" t="e">
        <f>IF(Tabela3[[#This Row],[GOL CASA]]&lt;&gt;"",Tabela3[[#This Row],[TIME CASA]],"")</f>
        <v>#VALUE!</v>
      </c>
      <c r="B9435" t="e">
        <f>IF(Tabela3[[#This Row],[GOL FORA]]&lt;&gt;"",Tabela3[[#This Row],[TIME FORA]],"")</f>
        <v>#VALUE!</v>
      </c>
    </row>
    <row r="9436" spans="1:2">
      <c r="A9436" t="e">
        <f>IF(Tabela3[[#This Row],[GOL CASA]]&lt;&gt;"",Tabela3[[#This Row],[TIME CASA]],"")</f>
        <v>#VALUE!</v>
      </c>
      <c r="B9436" t="e">
        <f>IF(Tabela3[[#This Row],[GOL FORA]]&lt;&gt;"",Tabela3[[#This Row],[TIME FORA]],"")</f>
        <v>#VALUE!</v>
      </c>
    </row>
    <row r="9437" spans="1:2">
      <c r="A9437" t="e">
        <f>IF(Tabela3[[#This Row],[GOL CASA]]&lt;&gt;"",Tabela3[[#This Row],[TIME CASA]],"")</f>
        <v>#VALUE!</v>
      </c>
      <c r="B9437" t="e">
        <f>IF(Tabela3[[#This Row],[GOL FORA]]&lt;&gt;"",Tabela3[[#This Row],[TIME FORA]],"")</f>
        <v>#VALUE!</v>
      </c>
    </row>
    <row r="9438" spans="1:2">
      <c r="A9438" t="e">
        <f>IF(Tabela3[[#This Row],[GOL CASA]]&lt;&gt;"",Tabela3[[#This Row],[TIME CASA]],"")</f>
        <v>#VALUE!</v>
      </c>
      <c r="B9438" t="e">
        <f>IF(Tabela3[[#This Row],[GOL FORA]]&lt;&gt;"",Tabela3[[#This Row],[TIME FORA]],"")</f>
        <v>#VALUE!</v>
      </c>
    </row>
    <row r="9439" spans="1:2">
      <c r="A9439" t="e">
        <f>IF(Tabela3[[#This Row],[GOL CASA]]&lt;&gt;"",Tabela3[[#This Row],[TIME CASA]],"")</f>
        <v>#VALUE!</v>
      </c>
      <c r="B9439" t="e">
        <f>IF(Tabela3[[#This Row],[GOL FORA]]&lt;&gt;"",Tabela3[[#This Row],[TIME FORA]],"")</f>
        <v>#VALUE!</v>
      </c>
    </row>
    <row r="9440" spans="1:2">
      <c r="A9440" t="e">
        <f>IF(Tabela3[[#This Row],[GOL CASA]]&lt;&gt;"",Tabela3[[#This Row],[TIME CASA]],"")</f>
        <v>#VALUE!</v>
      </c>
      <c r="B9440" t="e">
        <f>IF(Tabela3[[#This Row],[GOL FORA]]&lt;&gt;"",Tabela3[[#This Row],[TIME FORA]],"")</f>
        <v>#VALUE!</v>
      </c>
    </row>
    <row r="9441" spans="1:2">
      <c r="A9441" t="e">
        <f>IF(Tabela3[[#This Row],[GOL CASA]]&lt;&gt;"",Tabela3[[#This Row],[TIME CASA]],"")</f>
        <v>#VALUE!</v>
      </c>
      <c r="B9441" t="e">
        <f>IF(Tabela3[[#This Row],[GOL FORA]]&lt;&gt;"",Tabela3[[#This Row],[TIME FORA]],"")</f>
        <v>#VALUE!</v>
      </c>
    </row>
    <row r="9442" spans="1:2">
      <c r="A9442" t="e">
        <f>IF(Tabela3[[#This Row],[GOL CASA]]&lt;&gt;"",Tabela3[[#This Row],[TIME CASA]],"")</f>
        <v>#VALUE!</v>
      </c>
      <c r="B9442" t="e">
        <f>IF(Tabela3[[#This Row],[GOL FORA]]&lt;&gt;"",Tabela3[[#This Row],[TIME FORA]],"")</f>
        <v>#VALUE!</v>
      </c>
    </row>
    <row r="9443" spans="1:2">
      <c r="A9443" t="e">
        <f>IF(Tabela3[[#This Row],[GOL CASA]]&lt;&gt;"",Tabela3[[#This Row],[TIME CASA]],"")</f>
        <v>#VALUE!</v>
      </c>
      <c r="B9443" t="e">
        <f>IF(Tabela3[[#This Row],[GOL FORA]]&lt;&gt;"",Tabela3[[#This Row],[TIME FORA]],"")</f>
        <v>#VALUE!</v>
      </c>
    </row>
    <row r="9444" spans="1:2">
      <c r="A9444" t="e">
        <f>IF(Tabela3[[#This Row],[GOL CASA]]&lt;&gt;"",Tabela3[[#This Row],[TIME CASA]],"")</f>
        <v>#VALUE!</v>
      </c>
      <c r="B9444" t="e">
        <f>IF(Tabela3[[#This Row],[GOL FORA]]&lt;&gt;"",Tabela3[[#This Row],[TIME FORA]],"")</f>
        <v>#VALUE!</v>
      </c>
    </row>
    <row r="9445" spans="1:2">
      <c r="A9445" t="e">
        <f>IF(Tabela3[[#This Row],[GOL CASA]]&lt;&gt;"",Tabela3[[#This Row],[TIME CASA]],"")</f>
        <v>#VALUE!</v>
      </c>
      <c r="B9445" t="e">
        <f>IF(Tabela3[[#This Row],[GOL FORA]]&lt;&gt;"",Tabela3[[#This Row],[TIME FORA]],"")</f>
        <v>#VALUE!</v>
      </c>
    </row>
    <row r="9446" spans="1:2">
      <c r="A9446" t="e">
        <f>IF(Tabela3[[#This Row],[GOL CASA]]&lt;&gt;"",Tabela3[[#This Row],[TIME CASA]],"")</f>
        <v>#VALUE!</v>
      </c>
      <c r="B9446" t="e">
        <f>IF(Tabela3[[#This Row],[GOL FORA]]&lt;&gt;"",Tabela3[[#This Row],[TIME FORA]],"")</f>
        <v>#VALUE!</v>
      </c>
    </row>
    <row r="9447" spans="1:2">
      <c r="A9447" t="e">
        <f>IF(Tabela3[[#This Row],[GOL CASA]]&lt;&gt;"",Tabela3[[#This Row],[TIME CASA]],"")</f>
        <v>#VALUE!</v>
      </c>
      <c r="B9447" t="e">
        <f>IF(Tabela3[[#This Row],[GOL FORA]]&lt;&gt;"",Tabela3[[#This Row],[TIME FORA]],"")</f>
        <v>#VALUE!</v>
      </c>
    </row>
    <row r="9448" spans="1:2">
      <c r="A9448" t="e">
        <f>IF(Tabela3[[#This Row],[GOL CASA]]&lt;&gt;"",Tabela3[[#This Row],[TIME CASA]],"")</f>
        <v>#VALUE!</v>
      </c>
      <c r="B9448" t="e">
        <f>IF(Tabela3[[#This Row],[GOL FORA]]&lt;&gt;"",Tabela3[[#This Row],[TIME FORA]],"")</f>
        <v>#VALUE!</v>
      </c>
    </row>
    <row r="9449" spans="1:2">
      <c r="A9449" t="e">
        <f>IF(Tabela3[[#This Row],[GOL CASA]]&lt;&gt;"",Tabela3[[#This Row],[TIME CASA]],"")</f>
        <v>#VALUE!</v>
      </c>
      <c r="B9449" t="e">
        <f>IF(Tabela3[[#This Row],[GOL FORA]]&lt;&gt;"",Tabela3[[#This Row],[TIME FORA]],"")</f>
        <v>#VALUE!</v>
      </c>
    </row>
    <row r="9450" spans="1:2">
      <c r="A9450" t="e">
        <f>IF(Tabela3[[#This Row],[GOL CASA]]&lt;&gt;"",Tabela3[[#This Row],[TIME CASA]],"")</f>
        <v>#VALUE!</v>
      </c>
      <c r="B9450" t="e">
        <f>IF(Tabela3[[#This Row],[GOL FORA]]&lt;&gt;"",Tabela3[[#This Row],[TIME FORA]],"")</f>
        <v>#VALUE!</v>
      </c>
    </row>
    <row r="9451" spans="1:2">
      <c r="A9451" t="e">
        <f>IF(Tabela3[[#This Row],[GOL CASA]]&lt;&gt;"",Tabela3[[#This Row],[TIME CASA]],"")</f>
        <v>#VALUE!</v>
      </c>
      <c r="B9451" t="e">
        <f>IF(Tabela3[[#This Row],[GOL FORA]]&lt;&gt;"",Tabela3[[#This Row],[TIME FORA]],"")</f>
        <v>#VALUE!</v>
      </c>
    </row>
    <row r="9452" spans="1:2">
      <c r="A9452" t="e">
        <f>IF(Tabela3[[#This Row],[GOL CASA]]&lt;&gt;"",Tabela3[[#This Row],[TIME CASA]],"")</f>
        <v>#VALUE!</v>
      </c>
      <c r="B9452" t="e">
        <f>IF(Tabela3[[#This Row],[GOL FORA]]&lt;&gt;"",Tabela3[[#This Row],[TIME FORA]],"")</f>
        <v>#VALUE!</v>
      </c>
    </row>
    <row r="9453" spans="1:2">
      <c r="A9453" t="e">
        <f>IF(Tabela3[[#This Row],[GOL CASA]]&lt;&gt;"",Tabela3[[#This Row],[TIME CASA]],"")</f>
        <v>#VALUE!</v>
      </c>
      <c r="B9453" t="e">
        <f>IF(Tabela3[[#This Row],[GOL FORA]]&lt;&gt;"",Tabela3[[#This Row],[TIME FORA]],"")</f>
        <v>#VALUE!</v>
      </c>
    </row>
    <row r="9454" spans="1:2">
      <c r="A9454" t="e">
        <f>IF(Tabela3[[#This Row],[GOL CASA]]&lt;&gt;"",Tabela3[[#This Row],[TIME CASA]],"")</f>
        <v>#VALUE!</v>
      </c>
      <c r="B9454" t="e">
        <f>IF(Tabela3[[#This Row],[GOL FORA]]&lt;&gt;"",Tabela3[[#This Row],[TIME FORA]],"")</f>
        <v>#VALUE!</v>
      </c>
    </row>
    <row r="9455" spans="1:2">
      <c r="A9455" t="e">
        <f>IF(Tabela3[[#This Row],[GOL CASA]]&lt;&gt;"",Tabela3[[#This Row],[TIME CASA]],"")</f>
        <v>#VALUE!</v>
      </c>
      <c r="B9455" t="e">
        <f>IF(Tabela3[[#This Row],[GOL FORA]]&lt;&gt;"",Tabela3[[#This Row],[TIME FORA]],"")</f>
        <v>#VALUE!</v>
      </c>
    </row>
    <row r="9456" spans="1:2">
      <c r="A9456" t="e">
        <f>IF(Tabela3[[#This Row],[GOL CASA]]&lt;&gt;"",Tabela3[[#This Row],[TIME CASA]],"")</f>
        <v>#VALUE!</v>
      </c>
      <c r="B9456" t="e">
        <f>IF(Tabela3[[#This Row],[GOL FORA]]&lt;&gt;"",Tabela3[[#This Row],[TIME FORA]],"")</f>
        <v>#VALUE!</v>
      </c>
    </row>
    <row r="9457" spans="1:2">
      <c r="A9457" t="e">
        <f>IF(Tabela3[[#This Row],[GOL CASA]]&lt;&gt;"",Tabela3[[#This Row],[TIME CASA]],"")</f>
        <v>#VALUE!</v>
      </c>
      <c r="B9457" t="e">
        <f>IF(Tabela3[[#This Row],[GOL FORA]]&lt;&gt;"",Tabela3[[#This Row],[TIME FORA]],"")</f>
        <v>#VALUE!</v>
      </c>
    </row>
    <row r="9458" spans="1:2">
      <c r="A9458" t="e">
        <f>IF(Tabela3[[#This Row],[GOL CASA]]&lt;&gt;"",Tabela3[[#This Row],[TIME CASA]],"")</f>
        <v>#VALUE!</v>
      </c>
      <c r="B9458" t="e">
        <f>IF(Tabela3[[#This Row],[GOL FORA]]&lt;&gt;"",Tabela3[[#This Row],[TIME FORA]],"")</f>
        <v>#VALUE!</v>
      </c>
    </row>
    <row r="9459" spans="1:2">
      <c r="A9459" t="e">
        <f>IF(Tabela3[[#This Row],[GOL CASA]]&lt;&gt;"",Tabela3[[#This Row],[TIME CASA]],"")</f>
        <v>#VALUE!</v>
      </c>
      <c r="B9459" t="e">
        <f>IF(Tabela3[[#This Row],[GOL FORA]]&lt;&gt;"",Tabela3[[#This Row],[TIME FORA]],"")</f>
        <v>#VALUE!</v>
      </c>
    </row>
    <row r="9460" spans="1:2">
      <c r="A9460" t="e">
        <f>IF(Tabela3[[#This Row],[GOL CASA]]&lt;&gt;"",Tabela3[[#This Row],[TIME CASA]],"")</f>
        <v>#VALUE!</v>
      </c>
      <c r="B9460" t="e">
        <f>IF(Tabela3[[#This Row],[GOL FORA]]&lt;&gt;"",Tabela3[[#This Row],[TIME FORA]],"")</f>
        <v>#VALUE!</v>
      </c>
    </row>
    <row r="9461" spans="1:2">
      <c r="A9461" t="e">
        <f>IF(Tabela3[[#This Row],[GOL CASA]]&lt;&gt;"",Tabela3[[#This Row],[TIME CASA]],"")</f>
        <v>#VALUE!</v>
      </c>
      <c r="B9461" t="e">
        <f>IF(Tabela3[[#This Row],[GOL FORA]]&lt;&gt;"",Tabela3[[#This Row],[TIME FORA]],"")</f>
        <v>#VALUE!</v>
      </c>
    </row>
    <row r="9462" spans="1:2">
      <c r="A9462" t="e">
        <f>IF(Tabela3[[#This Row],[GOL CASA]]&lt;&gt;"",Tabela3[[#This Row],[TIME CASA]],"")</f>
        <v>#VALUE!</v>
      </c>
      <c r="B9462" t="e">
        <f>IF(Tabela3[[#This Row],[GOL FORA]]&lt;&gt;"",Tabela3[[#This Row],[TIME FORA]],"")</f>
        <v>#VALUE!</v>
      </c>
    </row>
    <row r="9463" spans="1:2">
      <c r="A9463" t="e">
        <f>IF(Tabela3[[#This Row],[GOL CASA]]&lt;&gt;"",Tabela3[[#This Row],[TIME CASA]],"")</f>
        <v>#VALUE!</v>
      </c>
      <c r="B9463" t="e">
        <f>IF(Tabela3[[#This Row],[GOL FORA]]&lt;&gt;"",Tabela3[[#This Row],[TIME FORA]],"")</f>
        <v>#VALUE!</v>
      </c>
    </row>
    <row r="9464" spans="1:2">
      <c r="A9464" t="e">
        <f>IF(Tabela3[[#This Row],[GOL CASA]]&lt;&gt;"",Tabela3[[#This Row],[TIME CASA]],"")</f>
        <v>#VALUE!</v>
      </c>
      <c r="B9464" t="e">
        <f>IF(Tabela3[[#This Row],[GOL FORA]]&lt;&gt;"",Tabela3[[#This Row],[TIME FORA]],"")</f>
        <v>#VALUE!</v>
      </c>
    </row>
    <row r="9465" spans="1:2">
      <c r="A9465" t="e">
        <f>IF(Tabela3[[#This Row],[GOL CASA]]&lt;&gt;"",Tabela3[[#This Row],[TIME CASA]],"")</f>
        <v>#VALUE!</v>
      </c>
      <c r="B9465" t="e">
        <f>IF(Tabela3[[#This Row],[GOL FORA]]&lt;&gt;"",Tabela3[[#This Row],[TIME FORA]],"")</f>
        <v>#VALUE!</v>
      </c>
    </row>
    <row r="9466" spans="1:2">
      <c r="A9466" t="e">
        <f>IF(Tabela3[[#This Row],[GOL CASA]]&lt;&gt;"",Tabela3[[#This Row],[TIME CASA]],"")</f>
        <v>#VALUE!</v>
      </c>
      <c r="B9466" t="e">
        <f>IF(Tabela3[[#This Row],[GOL FORA]]&lt;&gt;"",Tabela3[[#This Row],[TIME FORA]],"")</f>
        <v>#VALUE!</v>
      </c>
    </row>
    <row r="9467" spans="1:2">
      <c r="A9467" t="e">
        <f>IF(Tabela3[[#This Row],[GOL CASA]]&lt;&gt;"",Tabela3[[#This Row],[TIME CASA]],"")</f>
        <v>#VALUE!</v>
      </c>
      <c r="B9467" t="e">
        <f>IF(Tabela3[[#This Row],[GOL FORA]]&lt;&gt;"",Tabela3[[#This Row],[TIME FORA]],"")</f>
        <v>#VALUE!</v>
      </c>
    </row>
    <row r="9468" spans="1:2">
      <c r="A9468" t="e">
        <f>IF(Tabela3[[#This Row],[GOL CASA]]&lt;&gt;"",Tabela3[[#This Row],[TIME CASA]],"")</f>
        <v>#VALUE!</v>
      </c>
      <c r="B9468" t="e">
        <f>IF(Tabela3[[#This Row],[GOL FORA]]&lt;&gt;"",Tabela3[[#This Row],[TIME FORA]],"")</f>
        <v>#VALUE!</v>
      </c>
    </row>
    <row r="9469" spans="1:2">
      <c r="A9469" t="e">
        <f>IF(Tabela3[[#This Row],[GOL CASA]]&lt;&gt;"",Tabela3[[#This Row],[TIME CASA]],"")</f>
        <v>#VALUE!</v>
      </c>
      <c r="B9469" t="e">
        <f>IF(Tabela3[[#This Row],[GOL FORA]]&lt;&gt;"",Tabela3[[#This Row],[TIME FORA]],"")</f>
        <v>#VALUE!</v>
      </c>
    </row>
    <row r="9470" spans="1:2">
      <c r="A9470" t="e">
        <f>IF(Tabela3[[#This Row],[GOL CASA]]&lt;&gt;"",Tabela3[[#This Row],[TIME CASA]],"")</f>
        <v>#VALUE!</v>
      </c>
      <c r="B9470" t="e">
        <f>IF(Tabela3[[#This Row],[GOL FORA]]&lt;&gt;"",Tabela3[[#This Row],[TIME FORA]],"")</f>
        <v>#VALUE!</v>
      </c>
    </row>
    <row r="9471" spans="1:2">
      <c r="A9471" t="e">
        <f>IF(Tabela3[[#This Row],[GOL CASA]]&lt;&gt;"",Tabela3[[#This Row],[TIME CASA]],"")</f>
        <v>#VALUE!</v>
      </c>
      <c r="B9471" t="e">
        <f>IF(Tabela3[[#This Row],[GOL FORA]]&lt;&gt;"",Tabela3[[#This Row],[TIME FORA]],"")</f>
        <v>#VALUE!</v>
      </c>
    </row>
    <row r="9472" spans="1:2">
      <c r="A9472" t="e">
        <f>IF(Tabela3[[#This Row],[GOL CASA]]&lt;&gt;"",Tabela3[[#This Row],[TIME CASA]],"")</f>
        <v>#VALUE!</v>
      </c>
      <c r="B9472" t="e">
        <f>IF(Tabela3[[#This Row],[GOL FORA]]&lt;&gt;"",Tabela3[[#This Row],[TIME FORA]],"")</f>
        <v>#VALUE!</v>
      </c>
    </row>
    <row r="9473" spans="1:2">
      <c r="A9473" t="e">
        <f>IF(Tabela3[[#This Row],[GOL CASA]]&lt;&gt;"",Tabela3[[#This Row],[TIME CASA]],"")</f>
        <v>#VALUE!</v>
      </c>
      <c r="B9473" t="e">
        <f>IF(Tabela3[[#This Row],[GOL FORA]]&lt;&gt;"",Tabela3[[#This Row],[TIME FORA]],"")</f>
        <v>#VALUE!</v>
      </c>
    </row>
    <row r="9474" spans="1:2">
      <c r="A9474" t="e">
        <f>IF(Tabela3[[#This Row],[GOL CASA]]&lt;&gt;"",Tabela3[[#This Row],[TIME CASA]],"")</f>
        <v>#VALUE!</v>
      </c>
      <c r="B9474" t="e">
        <f>IF(Tabela3[[#This Row],[GOL FORA]]&lt;&gt;"",Tabela3[[#This Row],[TIME FORA]],"")</f>
        <v>#VALUE!</v>
      </c>
    </row>
    <row r="9475" spans="1:2">
      <c r="A9475" t="e">
        <f>IF(Tabela3[[#This Row],[GOL CASA]]&lt;&gt;"",Tabela3[[#This Row],[TIME CASA]],"")</f>
        <v>#VALUE!</v>
      </c>
      <c r="B9475" t="e">
        <f>IF(Tabela3[[#This Row],[GOL FORA]]&lt;&gt;"",Tabela3[[#This Row],[TIME FORA]],"")</f>
        <v>#VALUE!</v>
      </c>
    </row>
    <row r="9476" spans="1:2">
      <c r="A9476" t="e">
        <f>IF(Tabela3[[#This Row],[GOL CASA]]&lt;&gt;"",Tabela3[[#This Row],[TIME CASA]],"")</f>
        <v>#VALUE!</v>
      </c>
      <c r="B9476" t="e">
        <f>IF(Tabela3[[#This Row],[GOL FORA]]&lt;&gt;"",Tabela3[[#This Row],[TIME FORA]],"")</f>
        <v>#VALUE!</v>
      </c>
    </row>
    <row r="9477" spans="1:2">
      <c r="A9477" t="e">
        <f>IF(Tabela3[[#This Row],[GOL CASA]]&lt;&gt;"",Tabela3[[#This Row],[TIME CASA]],"")</f>
        <v>#VALUE!</v>
      </c>
      <c r="B9477" t="e">
        <f>IF(Tabela3[[#This Row],[GOL FORA]]&lt;&gt;"",Tabela3[[#This Row],[TIME FORA]],"")</f>
        <v>#VALUE!</v>
      </c>
    </row>
    <row r="9478" spans="1:2">
      <c r="A9478" t="e">
        <f>IF(Tabela3[[#This Row],[GOL CASA]]&lt;&gt;"",Tabela3[[#This Row],[TIME CASA]],"")</f>
        <v>#VALUE!</v>
      </c>
      <c r="B9478" t="e">
        <f>IF(Tabela3[[#This Row],[GOL FORA]]&lt;&gt;"",Tabela3[[#This Row],[TIME FORA]],"")</f>
        <v>#VALUE!</v>
      </c>
    </row>
    <row r="9479" spans="1:2">
      <c r="A9479" t="e">
        <f>IF(Tabela3[[#This Row],[GOL CASA]]&lt;&gt;"",Tabela3[[#This Row],[TIME CASA]],"")</f>
        <v>#VALUE!</v>
      </c>
      <c r="B9479" t="e">
        <f>IF(Tabela3[[#This Row],[GOL FORA]]&lt;&gt;"",Tabela3[[#This Row],[TIME FORA]],"")</f>
        <v>#VALUE!</v>
      </c>
    </row>
    <row r="9480" spans="1:2">
      <c r="A9480" t="e">
        <f>IF(Tabela3[[#This Row],[GOL CASA]]&lt;&gt;"",Tabela3[[#This Row],[TIME CASA]],"")</f>
        <v>#VALUE!</v>
      </c>
      <c r="B9480" t="e">
        <f>IF(Tabela3[[#This Row],[GOL FORA]]&lt;&gt;"",Tabela3[[#This Row],[TIME FORA]],"")</f>
        <v>#VALUE!</v>
      </c>
    </row>
    <row r="9481" spans="1:2">
      <c r="A9481" t="e">
        <f>IF(Tabela3[[#This Row],[GOL CASA]]&lt;&gt;"",Tabela3[[#This Row],[TIME CASA]],"")</f>
        <v>#VALUE!</v>
      </c>
      <c r="B9481" t="e">
        <f>IF(Tabela3[[#This Row],[GOL FORA]]&lt;&gt;"",Tabela3[[#This Row],[TIME FORA]],"")</f>
        <v>#VALUE!</v>
      </c>
    </row>
    <row r="9482" spans="1:2">
      <c r="A9482" t="e">
        <f>IF(Tabela3[[#This Row],[GOL CASA]]&lt;&gt;"",Tabela3[[#This Row],[TIME CASA]],"")</f>
        <v>#VALUE!</v>
      </c>
      <c r="B9482" t="e">
        <f>IF(Tabela3[[#This Row],[GOL FORA]]&lt;&gt;"",Tabela3[[#This Row],[TIME FORA]],"")</f>
        <v>#VALUE!</v>
      </c>
    </row>
    <row r="9483" spans="1:2">
      <c r="A9483" t="e">
        <f>IF(Tabela3[[#This Row],[GOL CASA]]&lt;&gt;"",Tabela3[[#This Row],[TIME CASA]],"")</f>
        <v>#VALUE!</v>
      </c>
      <c r="B9483" t="e">
        <f>IF(Tabela3[[#This Row],[GOL FORA]]&lt;&gt;"",Tabela3[[#This Row],[TIME FORA]],"")</f>
        <v>#VALUE!</v>
      </c>
    </row>
    <row r="9484" spans="1:2">
      <c r="A9484" t="e">
        <f>IF(Tabela3[[#This Row],[GOL CASA]]&lt;&gt;"",Tabela3[[#This Row],[TIME CASA]],"")</f>
        <v>#VALUE!</v>
      </c>
      <c r="B9484" t="e">
        <f>IF(Tabela3[[#This Row],[GOL FORA]]&lt;&gt;"",Tabela3[[#This Row],[TIME FORA]],"")</f>
        <v>#VALUE!</v>
      </c>
    </row>
    <row r="9485" spans="1:2">
      <c r="A9485" t="e">
        <f>IF(Tabela3[[#This Row],[GOL CASA]]&lt;&gt;"",Tabela3[[#This Row],[TIME CASA]],"")</f>
        <v>#VALUE!</v>
      </c>
      <c r="B9485" t="e">
        <f>IF(Tabela3[[#This Row],[GOL FORA]]&lt;&gt;"",Tabela3[[#This Row],[TIME FORA]],"")</f>
        <v>#VALUE!</v>
      </c>
    </row>
    <row r="9486" spans="1:2">
      <c r="A9486" t="e">
        <f>IF(Tabela3[[#This Row],[GOL CASA]]&lt;&gt;"",Tabela3[[#This Row],[TIME CASA]],"")</f>
        <v>#VALUE!</v>
      </c>
      <c r="B9486" t="e">
        <f>IF(Tabela3[[#This Row],[GOL FORA]]&lt;&gt;"",Tabela3[[#This Row],[TIME FORA]],"")</f>
        <v>#VALUE!</v>
      </c>
    </row>
    <row r="9487" spans="1:2">
      <c r="A9487" t="e">
        <f>IF(Tabela3[[#This Row],[GOL CASA]]&lt;&gt;"",Tabela3[[#This Row],[TIME CASA]],"")</f>
        <v>#VALUE!</v>
      </c>
      <c r="B9487" t="e">
        <f>IF(Tabela3[[#This Row],[GOL FORA]]&lt;&gt;"",Tabela3[[#This Row],[TIME FORA]],"")</f>
        <v>#VALUE!</v>
      </c>
    </row>
    <row r="9488" spans="1:2">
      <c r="A9488" t="e">
        <f>IF(Tabela3[[#This Row],[GOL CASA]]&lt;&gt;"",Tabela3[[#This Row],[TIME CASA]],"")</f>
        <v>#VALUE!</v>
      </c>
      <c r="B9488" t="e">
        <f>IF(Tabela3[[#This Row],[GOL FORA]]&lt;&gt;"",Tabela3[[#This Row],[TIME FORA]],"")</f>
        <v>#VALUE!</v>
      </c>
    </row>
    <row r="9489" spans="1:2">
      <c r="A9489" t="e">
        <f>IF(Tabela3[[#This Row],[GOL CASA]]&lt;&gt;"",Tabela3[[#This Row],[TIME CASA]],"")</f>
        <v>#VALUE!</v>
      </c>
      <c r="B9489" t="e">
        <f>IF(Tabela3[[#This Row],[GOL FORA]]&lt;&gt;"",Tabela3[[#This Row],[TIME FORA]],"")</f>
        <v>#VALUE!</v>
      </c>
    </row>
    <row r="9490" spans="1:2">
      <c r="A9490" t="e">
        <f>IF(Tabela3[[#This Row],[GOL CASA]]&lt;&gt;"",Tabela3[[#This Row],[TIME CASA]],"")</f>
        <v>#VALUE!</v>
      </c>
      <c r="B9490" t="e">
        <f>IF(Tabela3[[#This Row],[GOL FORA]]&lt;&gt;"",Tabela3[[#This Row],[TIME FORA]],"")</f>
        <v>#VALUE!</v>
      </c>
    </row>
    <row r="9491" spans="1:2">
      <c r="A9491" t="e">
        <f>IF(Tabela3[[#This Row],[GOL CASA]]&lt;&gt;"",Tabela3[[#This Row],[TIME CASA]],"")</f>
        <v>#VALUE!</v>
      </c>
      <c r="B9491" t="e">
        <f>IF(Tabela3[[#This Row],[GOL FORA]]&lt;&gt;"",Tabela3[[#This Row],[TIME FORA]],"")</f>
        <v>#VALUE!</v>
      </c>
    </row>
    <row r="9492" spans="1:2">
      <c r="A9492" t="e">
        <f>IF(Tabela3[[#This Row],[GOL CASA]]&lt;&gt;"",Tabela3[[#This Row],[TIME CASA]],"")</f>
        <v>#VALUE!</v>
      </c>
      <c r="B9492" t="e">
        <f>IF(Tabela3[[#This Row],[GOL FORA]]&lt;&gt;"",Tabela3[[#This Row],[TIME FORA]],"")</f>
        <v>#VALUE!</v>
      </c>
    </row>
    <row r="9493" spans="1:2">
      <c r="A9493" t="e">
        <f>IF(Tabela3[[#This Row],[GOL CASA]]&lt;&gt;"",Tabela3[[#This Row],[TIME CASA]],"")</f>
        <v>#VALUE!</v>
      </c>
      <c r="B9493" t="e">
        <f>IF(Tabela3[[#This Row],[GOL FORA]]&lt;&gt;"",Tabela3[[#This Row],[TIME FORA]],"")</f>
        <v>#VALUE!</v>
      </c>
    </row>
    <row r="9494" spans="1:2">
      <c r="A9494" t="e">
        <f>IF(Tabela3[[#This Row],[GOL CASA]]&lt;&gt;"",Tabela3[[#This Row],[TIME CASA]],"")</f>
        <v>#VALUE!</v>
      </c>
      <c r="B9494" t="e">
        <f>IF(Tabela3[[#This Row],[GOL FORA]]&lt;&gt;"",Tabela3[[#This Row],[TIME FORA]],"")</f>
        <v>#VALUE!</v>
      </c>
    </row>
    <row r="9495" spans="1:2">
      <c r="A9495" t="e">
        <f>IF(Tabela3[[#This Row],[GOL CASA]]&lt;&gt;"",Tabela3[[#This Row],[TIME CASA]],"")</f>
        <v>#VALUE!</v>
      </c>
      <c r="B9495" t="e">
        <f>IF(Tabela3[[#This Row],[GOL FORA]]&lt;&gt;"",Tabela3[[#This Row],[TIME FORA]],"")</f>
        <v>#VALUE!</v>
      </c>
    </row>
    <row r="9496" spans="1:2">
      <c r="A9496" t="e">
        <f>IF(Tabela3[[#This Row],[GOL CASA]]&lt;&gt;"",Tabela3[[#This Row],[TIME CASA]],"")</f>
        <v>#VALUE!</v>
      </c>
      <c r="B9496" t="e">
        <f>IF(Tabela3[[#This Row],[GOL FORA]]&lt;&gt;"",Tabela3[[#This Row],[TIME FORA]],"")</f>
        <v>#VALUE!</v>
      </c>
    </row>
    <row r="9497" spans="1:2">
      <c r="A9497" t="e">
        <f>IF(Tabela3[[#This Row],[GOL CASA]]&lt;&gt;"",Tabela3[[#This Row],[TIME CASA]],"")</f>
        <v>#VALUE!</v>
      </c>
      <c r="B9497" t="e">
        <f>IF(Tabela3[[#This Row],[GOL FORA]]&lt;&gt;"",Tabela3[[#This Row],[TIME FORA]],"")</f>
        <v>#VALUE!</v>
      </c>
    </row>
    <row r="9498" spans="1:2">
      <c r="A9498" t="e">
        <f>IF(Tabela3[[#This Row],[GOL CASA]]&lt;&gt;"",Tabela3[[#This Row],[TIME CASA]],"")</f>
        <v>#VALUE!</v>
      </c>
      <c r="B9498" t="e">
        <f>IF(Tabela3[[#This Row],[GOL FORA]]&lt;&gt;"",Tabela3[[#This Row],[TIME FORA]],"")</f>
        <v>#VALUE!</v>
      </c>
    </row>
    <row r="9499" spans="1:2">
      <c r="A9499" t="e">
        <f>IF(Tabela3[[#This Row],[GOL CASA]]&lt;&gt;"",Tabela3[[#This Row],[TIME CASA]],"")</f>
        <v>#VALUE!</v>
      </c>
      <c r="B9499" t="e">
        <f>IF(Tabela3[[#This Row],[GOL FORA]]&lt;&gt;"",Tabela3[[#This Row],[TIME FORA]],"")</f>
        <v>#VALUE!</v>
      </c>
    </row>
    <row r="9500" spans="1:2">
      <c r="A9500" t="e">
        <f>IF(Tabela3[[#This Row],[GOL CASA]]&lt;&gt;"",Tabela3[[#This Row],[TIME CASA]],"")</f>
        <v>#VALUE!</v>
      </c>
      <c r="B9500" t="e">
        <f>IF(Tabela3[[#This Row],[GOL FORA]]&lt;&gt;"",Tabela3[[#This Row],[TIME FORA]],"")</f>
        <v>#VALUE!</v>
      </c>
    </row>
    <row r="9501" spans="1:2">
      <c r="A9501" t="e">
        <f>IF(Tabela3[[#This Row],[GOL CASA]]&lt;&gt;"",Tabela3[[#This Row],[TIME CASA]],"")</f>
        <v>#VALUE!</v>
      </c>
      <c r="B9501" t="e">
        <f>IF(Tabela3[[#This Row],[GOL FORA]]&lt;&gt;"",Tabela3[[#This Row],[TIME FORA]],"")</f>
        <v>#VALUE!</v>
      </c>
    </row>
    <row r="9502" spans="1:2">
      <c r="A9502" t="e">
        <f>IF(Tabela3[[#This Row],[GOL CASA]]&lt;&gt;"",Tabela3[[#This Row],[TIME CASA]],"")</f>
        <v>#VALUE!</v>
      </c>
      <c r="B9502" t="e">
        <f>IF(Tabela3[[#This Row],[GOL FORA]]&lt;&gt;"",Tabela3[[#This Row],[TIME FORA]],"")</f>
        <v>#VALUE!</v>
      </c>
    </row>
    <row r="9503" spans="1:2">
      <c r="A9503" t="e">
        <f>IF(Tabela3[[#This Row],[GOL CASA]]&lt;&gt;"",Tabela3[[#This Row],[TIME CASA]],"")</f>
        <v>#VALUE!</v>
      </c>
      <c r="B9503" t="e">
        <f>IF(Tabela3[[#This Row],[GOL FORA]]&lt;&gt;"",Tabela3[[#This Row],[TIME FORA]],"")</f>
        <v>#VALUE!</v>
      </c>
    </row>
    <row r="9504" spans="1:2">
      <c r="A9504" t="e">
        <f>IF(Tabela3[[#This Row],[GOL CASA]]&lt;&gt;"",Tabela3[[#This Row],[TIME CASA]],"")</f>
        <v>#VALUE!</v>
      </c>
      <c r="B9504" t="e">
        <f>IF(Tabela3[[#This Row],[GOL FORA]]&lt;&gt;"",Tabela3[[#This Row],[TIME FORA]],"")</f>
        <v>#VALUE!</v>
      </c>
    </row>
    <row r="9505" spans="1:2">
      <c r="A9505" t="e">
        <f>IF(Tabela3[[#This Row],[GOL CASA]]&lt;&gt;"",Tabela3[[#This Row],[TIME CASA]],"")</f>
        <v>#VALUE!</v>
      </c>
      <c r="B9505" t="e">
        <f>IF(Tabela3[[#This Row],[GOL FORA]]&lt;&gt;"",Tabela3[[#This Row],[TIME FORA]],"")</f>
        <v>#VALUE!</v>
      </c>
    </row>
    <row r="9506" spans="1:2">
      <c r="A9506" t="e">
        <f>IF(Tabela3[[#This Row],[GOL CASA]]&lt;&gt;"",Tabela3[[#This Row],[TIME CASA]],"")</f>
        <v>#VALUE!</v>
      </c>
      <c r="B9506" t="e">
        <f>IF(Tabela3[[#This Row],[GOL FORA]]&lt;&gt;"",Tabela3[[#This Row],[TIME FORA]],"")</f>
        <v>#VALUE!</v>
      </c>
    </row>
    <row r="9507" spans="1:2">
      <c r="A9507" t="e">
        <f>IF(Tabela3[[#This Row],[GOL CASA]]&lt;&gt;"",Tabela3[[#This Row],[TIME CASA]],"")</f>
        <v>#VALUE!</v>
      </c>
      <c r="B9507" t="e">
        <f>IF(Tabela3[[#This Row],[GOL FORA]]&lt;&gt;"",Tabela3[[#This Row],[TIME FORA]],"")</f>
        <v>#VALUE!</v>
      </c>
    </row>
    <row r="9508" spans="1:2">
      <c r="A9508" t="e">
        <f>IF(Tabela3[[#This Row],[GOL CASA]]&lt;&gt;"",Tabela3[[#This Row],[TIME CASA]],"")</f>
        <v>#VALUE!</v>
      </c>
      <c r="B9508" t="e">
        <f>IF(Tabela3[[#This Row],[GOL FORA]]&lt;&gt;"",Tabela3[[#This Row],[TIME FORA]],"")</f>
        <v>#VALUE!</v>
      </c>
    </row>
    <row r="9509" spans="1:2">
      <c r="A9509" t="e">
        <f>IF(Tabela3[[#This Row],[GOL CASA]]&lt;&gt;"",Tabela3[[#This Row],[TIME CASA]],"")</f>
        <v>#VALUE!</v>
      </c>
      <c r="B9509" t="e">
        <f>IF(Tabela3[[#This Row],[GOL FORA]]&lt;&gt;"",Tabela3[[#This Row],[TIME FORA]],"")</f>
        <v>#VALUE!</v>
      </c>
    </row>
    <row r="9510" spans="1:2">
      <c r="A9510" t="e">
        <f>IF(Tabela3[[#This Row],[GOL CASA]]&lt;&gt;"",Tabela3[[#This Row],[TIME CASA]],"")</f>
        <v>#VALUE!</v>
      </c>
      <c r="B9510" t="e">
        <f>IF(Tabela3[[#This Row],[GOL FORA]]&lt;&gt;"",Tabela3[[#This Row],[TIME FORA]],"")</f>
        <v>#VALUE!</v>
      </c>
    </row>
    <row r="9511" spans="1:2">
      <c r="A9511" t="e">
        <f>IF(Tabela3[[#This Row],[GOL CASA]]&lt;&gt;"",Tabela3[[#This Row],[TIME CASA]],"")</f>
        <v>#VALUE!</v>
      </c>
      <c r="B9511" t="e">
        <f>IF(Tabela3[[#This Row],[GOL FORA]]&lt;&gt;"",Tabela3[[#This Row],[TIME FORA]],"")</f>
        <v>#VALUE!</v>
      </c>
    </row>
    <row r="9512" spans="1:2">
      <c r="A9512" t="e">
        <f>IF(Tabela3[[#This Row],[GOL CASA]]&lt;&gt;"",Tabela3[[#This Row],[TIME CASA]],"")</f>
        <v>#VALUE!</v>
      </c>
      <c r="B9512" t="e">
        <f>IF(Tabela3[[#This Row],[GOL FORA]]&lt;&gt;"",Tabela3[[#This Row],[TIME FORA]],"")</f>
        <v>#VALUE!</v>
      </c>
    </row>
    <row r="9513" spans="1:2">
      <c r="A9513" t="e">
        <f>IF(Tabela3[[#This Row],[GOL CASA]]&lt;&gt;"",Tabela3[[#This Row],[TIME CASA]],"")</f>
        <v>#VALUE!</v>
      </c>
      <c r="B9513" t="e">
        <f>IF(Tabela3[[#This Row],[GOL FORA]]&lt;&gt;"",Tabela3[[#This Row],[TIME FORA]],"")</f>
        <v>#VALUE!</v>
      </c>
    </row>
    <row r="9514" spans="1:2">
      <c r="A9514" t="e">
        <f>IF(Tabela3[[#This Row],[GOL CASA]]&lt;&gt;"",Tabela3[[#This Row],[TIME CASA]],"")</f>
        <v>#VALUE!</v>
      </c>
      <c r="B9514" t="e">
        <f>IF(Tabela3[[#This Row],[GOL FORA]]&lt;&gt;"",Tabela3[[#This Row],[TIME FORA]],"")</f>
        <v>#VALUE!</v>
      </c>
    </row>
    <row r="9515" spans="1:2">
      <c r="A9515" t="e">
        <f>IF(Tabela3[[#This Row],[GOL CASA]]&lt;&gt;"",Tabela3[[#This Row],[TIME CASA]],"")</f>
        <v>#VALUE!</v>
      </c>
      <c r="B9515" t="e">
        <f>IF(Tabela3[[#This Row],[GOL FORA]]&lt;&gt;"",Tabela3[[#This Row],[TIME FORA]],"")</f>
        <v>#VALUE!</v>
      </c>
    </row>
    <row r="9516" spans="1:2">
      <c r="A9516" t="e">
        <f>IF(Tabela3[[#This Row],[GOL CASA]]&lt;&gt;"",Tabela3[[#This Row],[TIME CASA]],"")</f>
        <v>#VALUE!</v>
      </c>
      <c r="B9516" t="e">
        <f>IF(Tabela3[[#This Row],[GOL FORA]]&lt;&gt;"",Tabela3[[#This Row],[TIME FORA]],"")</f>
        <v>#VALUE!</v>
      </c>
    </row>
    <row r="9517" spans="1:2">
      <c r="A9517" t="e">
        <f>IF(Tabela3[[#This Row],[GOL CASA]]&lt;&gt;"",Tabela3[[#This Row],[TIME CASA]],"")</f>
        <v>#VALUE!</v>
      </c>
      <c r="B9517" t="e">
        <f>IF(Tabela3[[#This Row],[GOL FORA]]&lt;&gt;"",Tabela3[[#This Row],[TIME FORA]],"")</f>
        <v>#VALUE!</v>
      </c>
    </row>
    <row r="9518" spans="1:2">
      <c r="A9518" t="e">
        <f>IF(Tabela3[[#This Row],[GOL CASA]]&lt;&gt;"",Tabela3[[#This Row],[TIME CASA]],"")</f>
        <v>#VALUE!</v>
      </c>
      <c r="B9518" t="e">
        <f>IF(Tabela3[[#This Row],[GOL FORA]]&lt;&gt;"",Tabela3[[#This Row],[TIME FORA]],"")</f>
        <v>#VALUE!</v>
      </c>
    </row>
    <row r="9519" spans="1:2">
      <c r="A9519" t="e">
        <f>IF(Tabela3[[#This Row],[GOL CASA]]&lt;&gt;"",Tabela3[[#This Row],[TIME CASA]],"")</f>
        <v>#VALUE!</v>
      </c>
      <c r="B9519" t="e">
        <f>IF(Tabela3[[#This Row],[GOL FORA]]&lt;&gt;"",Tabela3[[#This Row],[TIME FORA]],"")</f>
        <v>#VALUE!</v>
      </c>
    </row>
    <row r="9520" spans="1:2">
      <c r="A9520" t="e">
        <f>IF(Tabela3[[#This Row],[GOL CASA]]&lt;&gt;"",Tabela3[[#This Row],[TIME CASA]],"")</f>
        <v>#VALUE!</v>
      </c>
      <c r="B9520" t="e">
        <f>IF(Tabela3[[#This Row],[GOL FORA]]&lt;&gt;"",Tabela3[[#This Row],[TIME FORA]],"")</f>
        <v>#VALUE!</v>
      </c>
    </row>
    <row r="9521" spans="1:2">
      <c r="A9521" t="e">
        <f>IF(Tabela3[[#This Row],[GOL CASA]]&lt;&gt;"",Tabela3[[#This Row],[TIME CASA]],"")</f>
        <v>#VALUE!</v>
      </c>
      <c r="B9521" t="e">
        <f>IF(Tabela3[[#This Row],[GOL FORA]]&lt;&gt;"",Tabela3[[#This Row],[TIME FORA]],"")</f>
        <v>#VALUE!</v>
      </c>
    </row>
    <row r="9522" spans="1:2">
      <c r="A9522" t="e">
        <f>IF(Tabela3[[#This Row],[GOL CASA]]&lt;&gt;"",Tabela3[[#This Row],[TIME CASA]],"")</f>
        <v>#VALUE!</v>
      </c>
      <c r="B9522" t="e">
        <f>IF(Tabela3[[#This Row],[GOL FORA]]&lt;&gt;"",Tabela3[[#This Row],[TIME FORA]],"")</f>
        <v>#VALUE!</v>
      </c>
    </row>
    <row r="9523" spans="1:2">
      <c r="A9523" t="e">
        <f>IF(Tabela3[[#This Row],[GOL CASA]]&lt;&gt;"",Tabela3[[#This Row],[TIME CASA]],"")</f>
        <v>#VALUE!</v>
      </c>
      <c r="B9523" t="e">
        <f>IF(Tabela3[[#This Row],[GOL FORA]]&lt;&gt;"",Tabela3[[#This Row],[TIME FORA]],"")</f>
        <v>#VALUE!</v>
      </c>
    </row>
    <row r="9524" spans="1:2">
      <c r="A9524" t="e">
        <f>IF(Tabela3[[#This Row],[GOL CASA]]&lt;&gt;"",Tabela3[[#This Row],[TIME CASA]],"")</f>
        <v>#VALUE!</v>
      </c>
      <c r="B9524" t="e">
        <f>IF(Tabela3[[#This Row],[GOL FORA]]&lt;&gt;"",Tabela3[[#This Row],[TIME FORA]],"")</f>
        <v>#VALUE!</v>
      </c>
    </row>
    <row r="9525" spans="1:2">
      <c r="A9525" t="e">
        <f>IF(Tabela3[[#This Row],[GOL CASA]]&lt;&gt;"",Tabela3[[#This Row],[TIME CASA]],"")</f>
        <v>#VALUE!</v>
      </c>
      <c r="B9525" t="e">
        <f>IF(Tabela3[[#This Row],[GOL FORA]]&lt;&gt;"",Tabela3[[#This Row],[TIME FORA]],"")</f>
        <v>#VALUE!</v>
      </c>
    </row>
    <row r="9526" spans="1:2">
      <c r="A9526" t="e">
        <f>IF(Tabela3[[#This Row],[GOL CASA]]&lt;&gt;"",Tabela3[[#This Row],[TIME CASA]],"")</f>
        <v>#VALUE!</v>
      </c>
      <c r="B9526" t="e">
        <f>IF(Tabela3[[#This Row],[GOL FORA]]&lt;&gt;"",Tabela3[[#This Row],[TIME FORA]],"")</f>
        <v>#VALUE!</v>
      </c>
    </row>
    <row r="9527" spans="1:2">
      <c r="A9527" t="e">
        <f>IF(Tabela3[[#This Row],[GOL CASA]]&lt;&gt;"",Tabela3[[#This Row],[TIME CASA]],"")</f>
        <v>#VALUE!</v>
      </c>
      <c r="B9527" t="e">
        <f>IF(Tabela3[[#This Row],[GOL FORA]]&lt;&gt;"",Tabela3[[#This Row],[TIME FORA]],"")</f>
        <v>#VALUE!</v>
      </c>
    </row>
    <row r="9528" spans="1:2">
      <c r="A9528" t="e">
        <f>IF(Tabela3[[#This Row],[GOL CASA]]&lt;&gt;"",Tabela3[[#This Row],[TIME CASA]],"")</f>
        <v>#VALUE!</v>
      </c>
      <c r="B9528" t="e">
        <f>IF(Tabela3[[#This Row],[GOL FORA]]&lt;&gt;"",Tabela3[[#This Row],[TIME FORA]],"")</f>
        <v>#VALUE!</v>
      </c>
    </row>
    <row r="9529" spans="1:2">
      <c r="A9529" t="e">
        <f>IF(Tabela3[[#This Row],[GOL CASA]]&lt;&gt;"",Tabela3[[#This Row],[TIME CASA]],"")</f>
        <v>#VALUE!</v>
      </c>
      <c r="B9529" t="e">
        <f>IF(Tabela3[[#This Row],[GOL FORA]]&lt;&gt;"",Tabela3[[#This Row],[TIME FORA]],"")</f>
        <v>#VALUE!</v>
      </c>
    </row>
    <row r="9530" spans="1:2">
      <c r="A9530" t="e">
        <f>IF(Tabela3[[#This Row],[GOL CASA]]&lt;&gt;"",Tabela3[[#This Row],[TIME CASA]],"")</f>
        <v>#VALUE!</v>
      </c>
      <c r="B9530" t="e">
        <f>IF(Tabela3[[#This Row],[GOL FORA]]&lt;&gt;"",Tabela3[[#This Row],[TIME FORA]],"")</f>
        <v>#VALUE!</v>
      </c>
    </row>
    <row r="9531" spans="1:2">
      <c r="A9531" t="e">
        <f>IF(Tabela3[[#This Row],[GOL CASA]]&lt;&gt;"",Tabela3[[#This Row],[TIME CASA]],"")</f>
        <v>#VALUE!</v>
      </c>
      <c r="B9531" t="e">
        <f>IF(Tabela3[[#This Row],[GOL FORA]]&lt;&gt;"",Tabela3[[#This Row],[TIME FORA]],"")</f>
        <v>#VALUE!</v>
      </c>
    </row>
    <row r="9532" spans="1:2">
      <c r="A9532" t="e">
        <f>IF(Tabela3[[#This Row],[GOL CASA]]&lt;&gt;"",Tabela3[[#This Row],[TIME CASA]],"")</f>
        <v>#VALUE!</v>
      </c>
      <c r="B9532" t="e">
        <f>IF(Tabela3[[#This Row],[GOL FORA]]&lt;&gt;"",Tabela3[[#This Row],[TIME FORA]],"")</f>
        <v>#VALUE!</v>
      </c>
    </row>
    <row r="9533" spans="1:2">
      <c r="A9533" t="e">
        <f>IF(Tabela3[[#This Row],[GOL CASA]]&lt;&gt;"",Tabela3[[#This Row],[TIME CASA]],"")</f>
        <v>#VALUE!</v>
      </c>
      <c r="B9533" t="e">
        <f>IF(Tabela3[[#This Row],[GOL FORA]]&lt;&gt;"",Tabela3[[#This Row],[TIME FORA]],"")</f>
        <v>#VALUE!</v>
      </c>
    </row>
    <row r="9534" spans="1:2">
      <c r="A9534" t="e">
        <f>IF(Tabela3[[#This Row],[GOL CASA]]&lt;&gt;"",Tabela3[[#This Row],[TIME CASA]],"")</f>
        <v>#VALUE!</v>
      </c>
      <c r="B9534" t="e">
        <f>IF(Tabela3[[#This Row],[GOL FORA]]&lt;&gt;"",Tabela3[[#This Row],[TIME FORA]],"")</f>
        <v>#VALUE!</v>
      </c>
    </row>
    <row r="9535" spans="1:2">
      <c r="A9535" t="e">
        <f>IF(Tabela3[[#This Row],[GOL CASA]]&lt;&gt;"",Tabela3[[#This Row],[TIME CASA]],"")</f>
        <v>#VALUE!</v>
      </c>
      <c r="B9535" t="e">
        <f>IF(Tabela3[[#This Row],[GOL FORA]]&lt;&gt;"",Tabela3[[#This Row],[TIME FORA]],"")</f>
        <v>#VALUE!</v>
      </c>
    </row>
    <row r="9536" spans="1:2">
      <c r="A9536" t="e">
        <f>IF(Tabela3[[#This Row],[GOL CASA]]&lt;&gt;"",Tabela3[[#This Row],[TIME CASA]],"")</f>
        <v>#VALUE!</v>
      </c>
      <c r="B9536" t="e">
        <f>IF(Tabela3[[#This Row],[GOL FORA]]&lt;&gt;"",Tabela3[[#This Row],[TIME FORA]],"")</f>
        <v>#VALUE!</v>
      </c>
    </row>
    <row r="9537" spans="1:2">
      <c r="A9537" t="e">
        <f>IF(Tabela3[[#This Row],[GOL CASA]]&lt;&gt;"",Tabela3[[#This Row],[TIME CASA]],"")</f>
        <v>#VALUE!</v>
      </c>
      <c r="B9537" t="e">
        <f>IF(Tabela3[[#This Row],[GOL FORA]]&lt;&gt;"",Tabela3[[#This Row],[TIME FORA]],"")</f>
        <v>#VALUE!</v>
      </c>
    </row>
    <row r="9538" spans="1:2">
      <c r="A9538" t="e">
        <f>IF(Tabela3[[#This Row],[GOL CASA]]&lt;&gt;"",Tabela3[[#This Row],[TIME CASA]],"")</f>
        <v>#VALUE!</v>
      </c>
      <c r="B9538" t="e">
        <f>IF(Tabela3[[#This Row],[GOL FORA]]&lt;&gt;"",Tabela3[[#This Row],[TIME FORA]],"")</f>
        <v>#VALUE!</v>
      </c>
    </row>
    <row r="9539" spans="1:2">
      <c r="A9539" t="e">
        <f>IF(Tabela3[[#This Row],[GOL CASA]]&lt;&gt;"",Tabela3[[#This Row],[TIME CASA]],"")</f>
        <v>#VALUE!</v>
      </c>
      <c r="B9539" t="e">
        <f>IF(Tabela3[[#This Row],[GOL FORA]]&lt;&gt;"",Tabela3[[#This Row],[TIME FORA]],"")</f>
        <v>#VALUE!</v>
      </c>
    </row>
    <row r="9540" spans="1:2">
      <c r="A9540" t="e">
        <f>IF(Tabela3[[#This Row],[GOL CASA]]&lt;&gt;"",Tabela3[[#This Row],[TIME CASA]],"")</f>
        <v>#VALUE!</v>
      </c>
      <c r="B9540" t="e">
        <f>IF(Tabela3[[#This Row],[GOL FORA]]&lt;&gt;"",Tabela3[[#This Row],[TIME FORA]],"")</f>
        <v>#VALUE!</v>
      </c>
    </row>
    <row r="9541" spans="1:2">
      <c r="A9541" t="e">
        <f>IF(Tabela3[[#This Row],[GOL CASA]]&lt;&gt;"",Tabela3[[#This Row],[TIME CASA]],"")</f>
        <v>#VALUE!</v>
      </c>
      <c r="B9541" t="e">
        <f>IF(Tabela3[[#This Row],[GOL FORA]]&lt;&gt;"",Tabela3[[#This Row],[TIME FORA]],"")</f>
        <v>#VALUE!</v>
      </c>
    </row>
    <row r="9542" spans="1:2">
      <c r="A9542" t="e">
        <f>IF(Tabela3[[#This Row],[GOL CASA]]&lt;&gt;"",Tabela3[[#This Row],[TIME CASA]],"")</f>
        <v>#VALUE!</v>
      </c>
      <c r="B9542" t="e">
        <f>IF(Tabela3[[#This Row],[GOL FORA]]&lt;&gt;"",Tabela3[[#This Row],[TIME FORA]],"")</f>
        <v>#VALUE!</v>
      </c>
    </row>
    <row r="9543" spans="1:2">
      <c r="A9543" t="e">
        <f>IF(Tabela3[[#This Row],[GOL CASA]]&lt;&gt;"",Tabela3[[#This Row],[TIME CASA]],"")</f>
        <v>#VALUE!</v>
      </c>
      <c r="B9543" t="e">
        <f>IF(Tabela3[[#This Row],[GOL FORA]]&lt;&gt;"",Tabela3[[#This Row],[TIME FORA]],"")</f>
        <v>#VALUE!</v>
      </c>
    </row>
    <row r="9544" spans="1:2">
      <c r="A9544" t="e">
        <f>IF(Tabela3[[#This Row],[GOL CASA]]&lt;&gt;"",Tabela3[[#This Row],[TIME CASA]],"")</f>
        <v>#VALUE!</v>
      </c>
      <c r="B9544" t="e">
        <f>IF(Tabela3[[#This Row],[GOL FORA]]&lt;&gt;"",Tabela3[[#This Row],[TIME FORA]],"")</f>
        <v>#VALUE!</v>
      </c>
    </row>
    <row r="9545" spans="1:2">
      <c r="A9545" t="e">
        <f>IF(Tabela3[[#This Row],[GOL CASA]]&lt;&gt;"",Tabela3[[#This Row],[TIME CASA]],"")</f>
        <v>#VALUE!</v>
      </c>
      <c r="B9545" t="e">
        <f>IF(Tabela3[[#This Row],[GOL FORA]]&lt;&gt;"",Tabela3[[#This Row],[TIME FORA]],"")</f>
        <v>#VALUE!</v>
      </c>
    </row>
    <row r="9546" spans="1:2">
      <c r="A9546" t="e">
        <f>IF(Tabela3[[#This Row],[GOL CASA]]&lt;&gt;"",Tabela3[[#This Row],[TIME CASA]],"")</f>
        <v>#VALUE!</v>
      </c>
      <c r="B9546" t="e">
        <f>IF(Tabela3[[#This Row],[GOL FORA]]&lt;&gt;"",Tabela3[[#This Row],[TIME FORA]],"")</f>
        <v>#VALUE!</v>
      </c>
    </row>
    <row r="9547" spans="1:2">
      <c r="A9547" t="e">
        <f>IF(Tabela3[[#This Row],[GOL CASA]]&lt;&gt;"",Tabela3[[#This Row],[TIME CASA]],"")</f>
        <v>#VALUE!</v>
      </c>
      <c r="B9547" t="e">
        <f>IF(Tabela3[[#This Row],[GOL FORA]]&lt;&gt;"",Tabela3[[#This Row],[TIME FORA]],"")</f>
        <v>#VALUE!</v>
      </c>
    </row>
    <row r="9548" spans="1:2">
      <c r="A9548" t="e">
        <f>IF(Tabela3[[#This Row],[GOL CASA]]&lt;&gt;"",Tabela3[[#This Row],[TIME CASA]],"")</f>
        <v>#VALUE!</v>
      </c>
      <c r="B9548" t="e">
        <f>IF(Tabela3[[#This Row],[GOL FORA]]&lt;&gt;"",Tabela3[[#This Row],[TIME FORA]],"")</f>
        <v>#VALUE!</v>
      </c>
    </row>
    <row r="9549" spans="1:2">
      <c r="A9549" t="e">
        <f>IF(Tabela3[[#This Row],[GOL CASA]]&lt;&gt;"",Tabela3[[#This Row],[TIME CASA]],"")</f>
        <v>#VALUE!</v>
      </c>
      <c r="B9549" t="e">
        <f>IF(Tabela3[[#This Row],[GOL FORA]]&lt;&gt;"",Tabela3[[#This Row],[TIME FORA]],"")</f>
        <v>#VALUE!</v>
      </c>
    </row>
    <row r="9550" spans="1:2">
      <c r="A9550" t="e">
        <f>IF(Tabela3[[#This Row],[GOL CASA]]&lt;&gt;"",Tabela3[[#This Row],[TIME CASA]],"")</f>
        <v>#VALUE!</v>
      </c>
      <c r="B9550" t="e">
        <f>IF(Tabela3[[#This Row],[GOL FORA]]&lt;&gt;"",Tabela3[[#This Row],[TIME FORA]],"")</f>
        <v>#VALUE!</v>
      </c>
    </row>
    <row r="9551" spans="1:2">
      <c r="A9551" t="e">
        <f>IF(Tabela3[[#This Row],[GOL CASA]]&lt;&gt;"",Tabela3[[#This Row],[TIME CASA]],"")</f>
        <v>#VALUE!</v>
      </c>
      <c r="B9551" t="e">
        <f>IF(Tabela3[[#This Row],[GOL FORA]]&lt;&gt;"",Tabela3[[#This Row],[TIME FORA]],"")</f>
        <v>#VALUE!</v>
      </c>
    </row>
    <row r="9552" spans="1:2">
      <c r="A9552" t="e">
        <f>IF(Tabela3[[#This Row],[GOL CASA]]&lt;&gt;"",Tabela3[[#This Row],[TIME CASA]],"")</f>
        <v>#VALUE!</v>
      </c>
      <c r="B9552" t="e">
        <f>IF(Tabela3[[#This Row],[GOL FORA]]&lt;&gt;"",Tabela3[[#This Row],[TIME FORA]],"")</f>
        <v>#VALUE!</v>
      </c>
    </row>
    <row r="9553" spans="1:2">
      <c r="A9553" t="e">
        <f>IF(Tabela3[[#This Row],[GOL CASA]]&lt;&gt;"",Tabela3[[#This Row],[TIME CASA]],"")</f>
        <v>#VALUE!</v>
      </c>
      <c r="B9553" t="e">
        <f>IF(Tabela3[[#This Row],[GOL FORA]]&lt;&gt;"",Tabela3[[#This Row],[TIME FORA]],"")</f>
        <v>#VALUE!</v>
      </c>
    </row>
    <row r="9554" spans="1:2">
      <c r="A9554" t="e">
        <f>IF(Tabela3[[#This Row],[GOL CASA]]&lt;&gt;"",Tabela3[[#This Row],[TIME CASA]],"")</f>
        <v>#VALUE!</v>
      </c>
      <c r="B9554" t="e">
        <f>IF(Tabela3[[#This Row],[GOL FORA]]&lt;&gt;"",Tabela3[[#This Row],[TIME FORA]],"")</f>
        <v>#VALUE!</v>
      </c>
    </row>
    <row r="9555" spans="1:2">
      <c r="A9555" t="e">
        <f>IF(Tabela3[[#This Row],[GOL CASA]]&lt;&gt;"",Tabela3[[#This Row],[TIME CASA]],"")</f>
        <v>#VALUE!</v>
      </c>
      <c r="B9555" t="e">
        <f>IF(Tabela3[[#This Row],[GOL FORA]]&lt;&gt;"",Tabela3[[#This Row],[TIME FORA]],"")</f>
        <v>#VALUE!</v>
      </c>
    </row>
    <row r="9556" spans="1:2">
      <c r="A9556" t="e">
        <f>IF(Tabela3[[#This Row],[GOL CASA]]&lt;&gt;"",Tabela3[[#This Row],[TIME CASA]],"")</f>
        <v>#VALUE!</v>
      </c>
      <c r="B9556" t="e">
        <f>IF(Tabela3[[#This Row],[GOL FORA]]&lt;&gt;"",Tabela3[[#This Row],[TIME FORA]],"")</f>
        <v>#VALUE!</v>
      </c>
    </row>
    <row r="9557" spans="1:2">
      <c r="A9557" t="e">
        <f>IF(Tabela3[[#This Row],[GOL CASA]]&lt;&gt;"",Tabela3[[#This Row],[TIME CASA]],"")</f>
        <v>#VALUE!</v>
      </c>
      <c r="B9557" t="e">
        <f>IF(Tabela3[[#This Row],[GOL FORA]]&lt;&gt;"",Tabela3[[#This Row],[TIME FORA]],"")</f>
        <v>#VALUE!</v>
      </c>
    </row>
    <row r="9558" spans="1:2">
      <c r="A9558" t="e">
        <f>IF(Tabela3[[#This Row],[GOL CASA]]&lt;&gt;"",Tabela3[[#This Row],[TIME CASA]],"")</f>
        <v>#VALUE!</v>
      </c>
      <c r="B9558" t="e">
        <f>IF(Tabela3[[#This Row],[GOL FORA]]&lt;&gt;"",Tabela3[[#This Row],[TIME FORA]],"")</f>
        <v>#VALUE!</v>
      </c>
    </row>
    <row r="9559" spans="1:2">
      <c r="A9559" t="e">
        <f>IF(Tabela3[[#This Row],[GOL CASA]]&lt;&gt;"",Tabela3[[#This Row],[TIME CASA]],"")</f>
        <v>#VALUE!</v>
      </c>
      <c r="B9559" t="e">
        <f>IF(Tabela3[[#This Row],[GOL FORA]]&lt;&gt;"",Tabela3[[#This Row],[TIME FORA]],"")</f>
        <v>#VALUE!</v>
      </c>
    </row>
    <row r="9560" spans="1:2">
      <c r="A9560" t="e">
        <f>IF(Tabela3[[#This Row],[GOL CASA]]&lt;&gt;"",Tabela3[[#This Row],[TIME CASA]],"")</f>
        <v>#VALUE!</v>
      </c>
      <c r="B9560" t="e">
        <f>IF(Tabela3[[#This Row],[GOL FORA]]&lt;&gt;"",Tabela3[[#This Row],[TIME FORA]],"")</f>
        <v>#VALUE!</v>
      </c>
    </row>
    <row r="9561" spans="1:2">
      <c r="A9561" t="e">
        <f>IF(Tabela3[[#This Row],[GOL CASA]]&lt;&gt;"",Tabela3[[#This Row],[TIME CASA]],"")</f>
        <v>#VALUE!</v>
      </c>
      <c r="B9561" t="e">
        <f>IF(Tabela3[[#This Row],[GOL FORA]]&lt;&gt;"",Tabela3[[#This Row],[TIME FORA]],"")</f>
        <v>#VALUE!</v>
      </c>
    </row>
    <row r="9562" spans="1:2">
      <c r="A9562" t="e">
        <f>IF(Tabela3[[#This Row],[GOL CASA]]&lt;&gt;"",Tabela3[[#This Row],[TIME CASA]],"")</f>
        <v>#VALUE!</v>
      </c>
      <c r="B9562" t="e">
        <f>IF(Tabela3[[#This Row],[GOL FORA]]&lt;&gt;"",Tabela3[[#This Row],[TIME FORA]],"")</f>
        <v>#VALUE!</v>
      </c>
    </row>
    <row r="9563" spans="1:2">
      <c r="A9563" t="e">
        <f>IF(Tabela3[[#This Row],[GOL CASA]]&lt;&gt;"",Tabela3[[#This Row],[TIME CASA]],"")</f>
        <v>#VALUE!</v>
      </c>
      <c r="B9563" t="e">
        <f>IF(Tabela3[[#This Row],[GOL FORA]]&lt;&gt;"",Tabela3[[#This Row],[TIME FORA]],"")</f>
        <v>#VALUE!</v>
      </c>
    </row>
    <row r="9564" spans="1:2">
      <c r="A9564" t="e">
        <f>IF(Tabela3[[#This Row],[GOL CASA]]&lt;&gt;"",Tabela3[[#This Row],[TIME CASA]],"")</f>
        <v>#VALUE!</v>
      </c>
      <c r="B9564" t="e">
        <f>IF(Tabela3[[#This Row],[GOL FORA]]&lt;&gt;"",Tabela3[[#This Row],[TIME FORA]],"")</f>
        <v>#VALUE!</v>
      </c>
    </row>
    <row r="9565" spans="1:2">
      <c r="A9565" t="e">
        <f>IF(Tabela3[[#This Row],[GOL CASA]]&lt;&gt;"",Tabela3[[#This Row],[TIME CASA]],"")</f>
        <v>#VALUE!</v>
      </c>
      <c r="B9565" t="e">
        <f>IF(Tabela3[[#This Row],[GOL FORA]]&lt;&gt;"",Tabela3[[#This Row],[TIME FORA]],"")</f>
        <v>#VALUE!</v>
      </c>
    </row>
    <row r="9566" spans="1:2">
      <c r="A9566" t="e">
        <f>IF(Tabela3[[#This Row],[GOL CASA]]&lt;&gt;"",Tabela3[[#This Row],[TIME CASA]],"")</f>
        <v>#VALUE!</v>
      </c>
      <c r="B9566" t="e">
        <f>IF(Tabela3[[#This Row],[GOL FORA]]&lt;&gt;"",Tabela3[[#This Row],[TIME FORA]],"")</f>
        <v>#VALUE!</v>
      </c>
    </row>
    <row r="9567" spans="1:2">
      <c r="A9567" t="e">
        <f>IF(Tabela3[[#This Row],[GOL CASA]]&lt;&gt;"",Tabela3[[#This Row],[TIME CASA]],"")</f>
        <v>#VALUE!</v>
      </c>
      <c r="B9567" t="e">
        <f>IF(Tabela3[[#This Row],[GOL FORA]]&lt;&gt;"",Tabela3[[#This Row],[TIME FORA]],"")</f>
        <v>#VALUE!</v>
      </c>
    </row>
    <row r="9568" spans="1:2">
      <c r="A9568" t="e">
        <f>IF(Tabela3[[#This Row],[GOL CASA]]&lt;&gt;"",Tabela3[[#This Row],[TIME CASA]],"")</f>
        <v>#VALUE!</v>
      </c>
      <c r="B9568" t="e">
        <f>IF(Tabela3[[#This Row],[GOL FORA]]&lt;&gt;"",Tabela3[[#This Row],[TIME FORA]],"")</f>
        <v>#VALUE!</v>
      </c>
    </row>
    <row r="9569" spans="1:2">
      <c r="A9569" t="e">
        <f>IF(Tabela3[[#This Row],[GOL CASA]]&lt;&gt;"",Tabela3[[#This Row],[TIME CASA]],"")</f>
        <v>#VALUE!</v>
      </c>
      <c r="B9569" t="e">
        <f>IF(Tabela3[[#This Row],[GOL FORA]]&lt;&gt;"",Tabela3[[#This Row],[TIME FORA]],"")</f>
        <v>#VALUE!</v>
      </c>
    </row>
    <row r="9570" spans="1:2">
      <c r="A9570" t="e">
        <f>IF(Tabela3[[#This Row],[GOL CASA]]&lt;&gt;"",Tabela3[[#This Row],[TIME CASA]],"")</f>
        <v>#VALUE!</v>
      </c>
      <c r="B9570" t="e">
        <f>IF(Tabela3[[#This Row],[GOL FORA]]&lt;&gt;"",Tabela3[[#This Row],[TIME FORA]],"")</f>
        <v>#VALUE!</v>
      </c>
    </row>
    <row r="9571" spans="1:2">
      <c r="A9571" t="e">
        <f>IF(Tabela3[[#This Row],[GOL CASA]]&lt;&gt;"",Tabela3[[#This Row],[TIME CASA]],"")</f>
        <v>#VALUE!</v>
      </c>
      <c r="B9571" t="e">
        <f>IF(Tabela3[[#This Row],[GOL FORA]]&lt;&gt;"",Tabela3[[#This Row],[TIME FORA]],"")</f>
        <v>#VALUE!</v>
      </c>
    </row>
    <row r="9572" spans="1:2">
      <c r="A9572" t="e">
        <f>IF(Tabela3[[#This Row],[GOL CASA]]&lt;&gt;"",Tabela3[[#This Row],[TIME CASA]],"")</f>
        <v>#VALUE!</v>
      </c>
      <c r="B9572" t="e">
        <f>IF(Tabela3[[#This Row],[GOL FORA]]&lt;&gt;"",Tabela3[[#This Row],[TIME FORA]],"")</f>
        <v>#VALUE!</v>
      </c>
    </row>
    <row r="9573" spans="1:2">
      <c r="A9573" t="e">
        <f>IF(Tabela3[[#This Row],[GOL CASA]]&lt;&gt;"",Tabela3[[#This Row],[TIME CASA]],"")</f>
        <v>#VALUE!</v>
      </c>
      <c r="B9573" t="e">
        <f>IF(Tabela3[[#This Row],[GOL FORA]]&lt;&gt;"",Tabela3[[#This Row],[TIME FORA]],"")</f>
        <v>#VALUE!</v>
      </c>
    </row>
    <row r="9574" spans="1:2">
      <c r="A9574" t="e">
        <f>IF(Tabela3[[#This Row],[GOL CASA]]&lt;&gt;"",Tabela3[[#This Row],[TIME CASA]],"")</f>
        <v>#VALUE!</v>
      </c>
      <c r="B9574" t="e">
        <f>IF(Tabela3[[#This Row],[GOL FORA]]&lt;&gt;"",Tabela3[[#This Row],[TIME FORA]],"")</f>
        <v>#VALUE!</v>
      </c>
    </row>
    <row r="9575" spans="1:2">
      <c r="A9575" t="e">
        <f>IF(Tabela3[[#This Row],[GOL CASA]]&lt;&gt;"",Tabela3[[#This Row],[TIME CASA]],"")</f>
        <v>#VALUE!</v>
      </c>
      <c r="B9575" t="e">
        <f>IF(Tabela3[[#This Row],[GOL FORA]]&lt;&gt;"",Tabela3[[#This Row],[TIME FORA]],"")</f>
        <v>#VALUE!</v>
      </c>
    </row>
    <row r="9576" spans="1:2">
      <c r="A9576" t="e">
        <f>IF(Tabela3[[#This Row],[GOL CASA]]&lt;&gt;"",Tabela3[[#This Row],[TIME CASA]],"")</f>
        <v>#VALUE!</v>
      </c>
      <c r="B9576" t="e">
        <f>IF(Tabela3[[#This Row],[GOL FORA]]&lt;&gt;"",Tabela3[[#This Row],[TIME FORA]],"")</f>
        <v>#VALUE!</v>
      </c>
    </row>
    <row r="9577" spans="1:2">
      <c r="A9577" t="e">
        <f>IF(Tabela3[[#This Row],[GOL CASA]]&lt;&gt;"",Tabela3[[#This Row],[TIME CASA]],"")</f>
        <v>#VALUE!</v>
      </c>
      <c r="B9577" t="e">
        <f>IF(Tabela3[[#This Row],[GOL FORA]]&lt;&gt;"",Tabela3[[#This Row],[TIME FORA]],"")</f>
        <v>#VALUE!</v>
      </c>
    </row>
    <row r="9578" spans="1:2">
      <c r="A9578" t="e">
        <f>IF(Tabela3[[#This Row],[GOL CASA]]&lt;&gt;"",Tabela3[[#This Row],[TIME CASA]],"")</f>
        <v>#VALUE!</v>
      </c>
      <c r="B9578" t="e">
        <f>IF(Tabela3[[#This Row],[GOL FORA]]&lt;&gt;"",Tabela3[[#This Row],[TIME FORA]],"")</f>
        <v>#VALUE!</v>
      </c>
    </row>
    <row r="9579" spans="1:2">
      <c r="A9579" t="e">
        <f>IF(Tabela3[[#This Row],[GOL CASA]]&lt;&gt;"",Tabela3[[#This Row],[TIME CASA]],"")</f>
        <v>#VALUE!</v>
      </c>
      <c r="B9579" t="e">
        <f>IF(Tabela3[[#This Row],[GOL FORA]]&lt;&gt;"",Tabela3[[#This Row],[TIME FORA]],"")</f>
        <v>#VALUE!</v>
      </c>
    </row>
    <row r="9580" spans="1:2">
      <c r="A9580" t="e">
        <f>IF(Tabela3[[#This Row],[GOL CASA]]&lt;&gt;"",Tabela3[[#This Row],[TIME CASA]],"")</f>
        <v>#VALUE!</v>
      </c>
      <c r="B9580" t="e">
        <f>IF(Tabela3[[#This Row],[GOL FORA]]&lt;&gt;"",Tabela3[[#This Row],[TIME FORA]],"")</f>
        <v>#VALUE!</v>
      </c>
    </row>
    <row r="9581" spans="1:2">
      <c r="A9581" t="e">
        <f>IF(Tabela3[[#This Row],[GOL CASA]]&lt;&gt;"",Tabela3[[#This Row],[TIME CASA]],"")</f>
        <v>#VALUE!</v>
      </c>
      <c r="B9581" t="e">
        <f>IF(Tabela3[[#This Row],[GOL FORA]]&lt;&gt;"",Tabela3[[#This Row],[TIME FORA]],"")</f>
        <v>#VALUE!</v>
      </c>
    </row>
    <row r="9582" spans="1:2">
      <c r="A9582" t="e">
        <f>IF(Tabela3[[#This Row],[GOL CASA]]&lt;&gt;"",Tabela3[[#This Row],[TIME CASA]],"")</f>
        <v>#VALUE!</v>
      </c>
      <c r="B9582" t="e">
        <f>IF(Tabela3[[#This Row],[GOL FORA]]&lt;&gt;"",Tabela3[[#This Row],[TIME FORA]],"")</f>
        <v>#VALUE!</v>
      </c>
    </row>
    <row r="9583" spans="1:2">
      <c r="A9583" t="e">
        <f>IF(Tabela3[[#This Row],[GOL CASA]]&lt;&gt;"",Tabela3[[#This Row],[TIME CASA]],"")</f>
        <v>#VALUE!</v>
      </c>
      <c r="B9583" t="e">
        <f>IF(Tabela3[[#This Row],[GOL FORA]]&lt;&gt;"",Tabela3[[#This Row],[TIME FORA]],"")</f>
        <v>#VALUE!</v>
      </c>
    </row>
    <row r="9584" spans="1:2">
      <c r="A9584" t="e">
        <f>IF(Tabela3[[#This Row],[GOL CASA]]&lt;&gt;"",Tabela3[[#This Row],[TIME CASA]],"")</f>
        <v>#VALUE!</v>
      </c>
      <c r="B9584" t="e">
        <f>IF(Tabela3[[#This Row],[GOL FORA]]&lt;&gt;"",Tabela3[[#This Row],[TIME FORA]],"")</f>
        <v>#VALUE!</v>
      </c>
    </row>
    <row r="9585" spans="1:2">
      <c r="A9585" t="e">
        <f>IF(Tabela3[[#This Row],[GOL CASA]]&lt;&gt;"",Tabela3[[#This Row],[TIME CASA]],"")</f>
        <v>#VALUE!</v>
      </c>
      <c r="B9585" t="e">
        <f>IF(Tabela3[[#This Row],[GOL FORA]]&lt;&gt;"",Tabela3[[#This Row],[TIME FORA]],"")</f>
        <v>#VALUE!</v>
      </c>
    </row>
    <row r="9586" spans="1:2">
      <c r="A9586" t="e">
        <f>IF(Tabela3[[#This Row],[GOL CASA]]&lt;&gt;"",Tabela3[[#This Row],[TIME CASA]],"")</f>
        <v>#VALUE!</v>
      </c>
      <c r="B9586" t="e">
        <f>IF(Tabela3[[#This Row],[GOL FORA]]&lt;&gt;"",Tabela3[[#This Row],[TIME FORA]],"")</f>
        <v>#VALUE!</v>
      </c>
    </row>
    <row r="9587" spans="1:2">
      <c r="A9587" t="e">
        <f>IF(Tabela3[[#This Row],[GOL CASA]]&lt;&gt;"",Tabela3[[#This Row],[TIME CASA]],"")</f>
        <v>#VALUE!</v>
      </c>
      <c r="B9587" t="e">
        <f>IF(Tabela3[[#This Row],[GOL FORA]]&lt;&gt;"",Tabela3[[#This Row],[TIME FORA]],"")</f>
        <v>#VALUE!</v>
      </c>
    </row>
    <row r="9588" spans="1:2">
      <c r="A9588" t="e">
        <f>IF(Tabela3[[#This Row],[GOL CASA]]&lt;&gt;"",Tabela3[[#This Row],[TIME CASA]],"")</f>
        <v>#VALUE!</v>
      </c>
      <c r="B9588" t="e">
        <f>IF(Tabela3[[#This Row],[GOL FORA]]&lt;&gt;"",Tabela3[[#This Row],[TIME FORA]],"")</f>
        <v>#VALUE!</v>
      </c>
    </row>
    <row r="9589" spans="1:2">
      <c r="A9589" t="e">
        <f>IF(Tabela3[[#This Row],[GOL CASA]]&lt;&gt;"",Tabela3[[#This Row],[TIME CASA]],"")</f>
        <v>#VALUE!</v>
      </c>
      <c r="B9589" t="e">
        <f>IF(Tabela3[[#This Row],[GOL FORA]]&lt;&gt;"",Tabela3[[#This Row],[TIME FORA]],"")</f>
        <v>#VALUE!</v>
      </c>
    </row>
    <row r="9590" spans="1:2">
      <c r="A9590" t="e">
        <f>IF(Tabela3[[#This Row],[GOL CASA]]&lt;&gt;"",Tabela3[[#This Row],[TIME CASA]],"")</f>
        <v>#VALUE!</v>
      </c>
      <c r="B9590" t="e">
        <f>IF(Tabela3[[#This Row],[GOL FORA]]&lt;&gt;"",Tabela3[[#This Row],[TIME FORA]],"")</f>
        <v>#VALUE!</v>
      </c>
    </row>
    <row r="9591" spans="1:2">
      <c r="A9591" t="e">
        <f>IF(Tabela3[[#This Row],[GOL CASA]]&lt;&gt;"",Tabela3[[#This Row],[TIME CASA]],"")</f>
        <v>#VALUE!</v>
      </c>
      <c r="B9591" t="e">
        <f>IF(Tabela3[[#This Row],[GOL FORA]]&lt;&gt;"",Tabela3[[#This Row],[TIME FORA]],"")</f>
        <v>#VALUE!</v>
      </c>
    </row>
    <row r="9592" spans="1:2">
      <c r="A9592" t="e">
        <f>IF(Tabela3[[#This Row],[GOL CASA]]&lt;&gt;"",Tabela3[[#This Row],[TIME CASA]],"")</f>
        <v>#VALUE!</v>
      </c>
      <c r="B9592" t="e">
        <f>IF(Tabela3[[#This Row],[GOL FORA]]&lt;&gt;"",Tabela3[[#This Row],[TIME FORA]],"")</f>
        <v>#VALUE!</v>
      </c>
    </row>
    <row r="9593" spans="1:2">
      <c r="A9593" t="e">
        <f>IF(Tabela3[[#This Row],[GOL CASA]]&lt;&gt;"",Tabela3[[#This Row],[TIME CASA]],"")</f>
        <v>#VALUE!</v>
      </c>
      <c r="B9593" t="e">
        <f>IF(Tabela3[[#This Row],[GOL FORA]]&lt;&gt;"",Tabela3[[#This Row],[TIME FORA]],"")</f>
        <v>#VALUE!</v>
      </c>
    </row>
    <row r="9594" spans="1:2">
      <c r="A9594" t="e">
        <f>IF(Tabela3[[#This Row],[GOL CASA]]&lt;&gt;"",Tabela3[[#This Row],[TIME CASA]],"")</f>
        <v>#VALUE!</v>
      </c>
      <c r="B9594" t="e">
        <f>IF(Tabela3[[#This Row],[GOL FORA]]&lt;&gt;"",Tabela3[[#This Row],[TIME FORA]],"")</f>
        <v>#VALUE!</v>
      </c>
    </row>
    <row r="9595" spans="1:2">
      <c r="A9595" t="e">
        <f>IF(Tabela3[[#This Row],[GOL CASA]]&lt;&gt;"",Tabela3[[#This Row],[TIME CASA]],"")</f>
        <v>#VALUE!</v>
      </c>
      <c r="B9595" t="e">
        <f>IF(Tabela3[[#This Row],[GOL FORA]]&lt;&gt;"",Tabela3[[#This Row],[TIME FORA]],"")</f>
        <v>#VALUE!</v>
      </c>
    </row>
    <row r="9596" spans="1:2">
      <c r="A9596" t="e">
        <f>IF(Tabela3[[#This Row],[GOL CASA]]&lt;&gt;"",Tabela3[[#This Row],[TIME CASA]],"")</f>
        <v>#VALUE!</v>
      </c>
      <c r="B9596" t="e">
        <f>IF(Tabela3[[#This Row],[GOL FORA]]&lt;&gt;"",Tabela3[[#This Row],[TIME FORA]],"")</f>
        <v>#VALUE!</v>
      </c>
    </row>
    <row r="9597" spans="1:2">
      <c r="A9597" t="e">
        <f>IF(Tabela3[[#This Row],[GOL CASA]]&lt;&gt;"",Tabela3[[#This Row],[TIME CASA]],"")</f>
        <v>#VALUE!</v>
      </c>
      <c r="B9597" t="e">
        <f>IF(Tabela3[[#This Row],[GOL FORA]]&lt;&gt;"",Tabela3[[#This Row],[TIME FORA]],"")</f>
        <v>#VALUE!</v>
      </c>
    </row>
    <row r="9598" spans="1:2">
      <c r="A9598" t="e">
        <f>IF(Tabela3[[#This Row],[GOL CASA]]&lt;&gt;"",Tabela3[[#This Row],[TIME CASA]],"")</f>
        <v>#VALUE!</v>
      </c>
      <c r="B9598" t="e">
        <f>IF(Tabela3[[#This Row],[GOL FORA]]&lt;&gt;"",Tabela3[[#This Row],[TIME FORA]],"")</f>
        <v>#VALUE!</v>
      </c>
    </row>
    <row r="9599" spans="1:2">
      <c r="A9599" t="e">
        <f>IF(Tabela3[[#This Row],[GOL CASA]]&lt;&gt;"",Tabela3[[#This Row],[TIME CASA]],"")</f>
        <v>#VALUE!</v>
      </c>
      <c r="B9599" t="e">
        <f>IF(Tabela3[[#This Row],[GOL FORA]]&lt;&gt;"",Tabela3[[#This Row],[TIME FORA]],"")</f>
        <v>#VALUE!</v>
      </c>
    </row>
    <row r="9600" spans="1:2">
      <c r="A9600" t="e">
        <f>IF(Tabela3[[#This Row],[GOL CASA]]&lt;&gt;"",Tabela3[[#This Row],[TIME CASA]],"")</f>
        <v>#VALUE!</v>
      </c>
      <c r="B9600" t="e">
        <f>IF(Tabela3[[#This Row],[GOL FORA]]&lt;&gt;"",Tabela3[[#This Row],[TIME FORA]],"")</f>
        <v>#VALUE!</v>
      </c>
    </row>
    <row r="9601" spans="1:2">
      <c r="A9601" t="e">
        <f>IF(Tabela3[[#This Row],[GOL CASA]]&lt;&gt;"",Tabela3[[#This Row],[TIME CASA]],"")</f>
        <v>#VALUE!</v>
      </c>
      <c r="B9601" t="e">
        <f>IF(Tabela3[[#This Row],[GOL FORA]]&lt;&gt;"",Tabela3[[#This Row],[TIME FORA]],"")</f>
        <v>#VALUE!</v>
      </c>
    </row>
    <row r="9602" spans="1:2">
      <c r="A9602" t="e">
        <f>IF(Tabela3[[#This Row],[GOL CASA]]&lt;&gt;"",Tabela3[[#This Row],[TIME CASA]],"")</f>
        <v>#VALUE!</v>
      </c>
      <c r="B9602" t="e">
        <f>IF(Tabela3[[#This Row],[GOL FORA]]&lt;&gt;"",Tabela3[[#This Row],[TIME FORA]],"")</f>
        <v>#VALUE!</v>
      </c>
    </row>
    <row r="9603" spans="1:2">
      <c r="A9603" t="e">
        <f>IF(Tabela3[[#This Row],[GOL CASA]]&lt;&gt;"",Tabela3[[#This Row],[TIME CASA]],"")</f>
        <v>#VALUE!</v>
      </c>
      <c r="B9603" t="e">
        <f>IF(Tabela3[[#This Row],[GOL FORA]]&lt;&gt;"",Tabela3[[#This Row],[TIME FORA]],"")</f>
        <v>#VALUE!</v>
      </c>
    </row>
    <row r="9604" spans="1:2">
      <c r="A9604" t="e">
        <f>IF(Tabela3[[#This Row],[GOL CASA]]&lt;&gt;"",Tabela3[[#This Row],[TIME CASA]],"")</f>
        <v>#VALUE!</v>
      </c>
      <c r="B9604" t="e">
        <f>IF(Tabela3[[#This Row],[GOL FORA]]&lt;&gt;"",Tabela3[[#This Row],[TIME FORA]],"")</f>
        <v>#VALUE!</v>
      </c>
    </row>
    <row r="9605" spans="1:2">
      <c r="A9605" t="e">
        <f>IF(Tabela3[[#This Row],[GOL CASA]]&lt;&gt;"",Tabela3[[#This Row],[TIME CASA]],"")</f>
        <v>#VALUE!</v>
      </c>
      <c r="B9605" t="e">
        <f>IF(Tabela3[[#This Row],[GOL FORA]]&lt;&gt;"",Tabela3[[#This Row],[TIME FORA]],"")</f>
        <v>#VALUE!</v>
      </c>
    </row>
    <row r="9606" spans="1:2">
      <c r="A9606" t="e">
        <f>IF(Tabela3[[#This Row],[GOL CASA]]&lt;&gt;"",Tabela3[[#This Row],[TIME CASA]],"")</f>
        <v>#VALUE!</v>
      </c>
      <c r="B9606" t="e">
        <f>IF(Tabela3[[#This Row],[GOL FORA]]&lt;&gt;"",Tabela3[[#This Row],[TIME FORA]],"")</f>
        <v>#VALUE!</v>
      </c>
    </row>
    <row r="9607" spans="1:2">
      <c r="A9607" t="e">
        <f>IF(Tabela3[[#This Row],[GOL CASA]]&lt;&gt;"",Tabela3[[#This Row],[TIME CASA]],"")</f>
        <v>#VALUE!</v>
      </c>
      <c r="B9607" t="e">
        <f>IF(Tabela3[[#This Row],[GOL FORA]]&lt;&gt;"",Tabela3[[#This Row],[TIME FORA]],"")</f>
        <v>#VALUE!</v>
      </c>
    </row>
    <row r="9608" spans="1:2">
      <c r="A9608" t="e">
        <f>IF(Tabela3[[#This Row],[GOL CASA]]&lt;&gt;"",Tabela3[[#This Row],[TIME CASA]],"")</f>
        <v>#VALUE!</v>
      </c>
      <c r="B9608" t="e">
        <f>IF(Tabela3[[#This Row],[GOL FORA]]&lt;&gt;"",Tabela3[[#This Row],[TIME FORA]],"")</f>
        <v>#VALUE!</v>
      </c>
    </row>
    <row r="9609" spans="1:2">
      <c r="A9609" t="e">
        <f>IF(Tabela3[[#This Row],[GOL CASA]]&lt;&gt;"",Tabela3[[#This Row],[TIME CASA]],"")</f>
        <v>#VALUE!</v>
      </c>
      <c r="B9609" t="e">
        <f>IF(Tabela3[[#This Row],[GOL FORA]]&lt;&gt;"",Tabela3[[#This Row],[TIME FORA]],"")</f>
        <v>#VALUE!</v>
      </c>
    </row>
    <row r="9610" spans="1:2">
      <c r="A9610" t="e">
        <f>IF(Tabela3[[#This Row],[GOL CASA]]&lt;&gt;"",Tabela3[[#This Row],[TIME CASA]],"")</f>
        <v>#VALUE!</v>
      </c>
      <c r="B9610" t="e">
        <f>IF(Tabela3[[#This Row],[GOL FORA]]&lt;&gt;"",Tabela3[[#This Row],[TIME FORA]],"")</f>
        <v>#VALUE!</v>
      </c>
    </row>
    <row r="9611" spans="1:2">
      <c r="A9611" t="e">
        <f>IF(Tabela3[[#This Row],[GOL CASA]]&lt;&gt;"",Tabela3[[#This Row],[TIME CASA]],"")</f>
        <v>#VALUE!</v>
      </c>
      <c r="B9611" t="e">
        <f>IF(Tabela3[[#This Row],[GOL FORA]]&lt;&gt;"",Tabela3[[#This Row],[TIME FORA]],"")</f>
        <v>#VALUE!</v>
      </c>
    </row>
    <row r="9612" spans="1:2">
      <c r="A9612" t="e">
        <f>IF(Tabela3[[#This Row],[GOL CASA]]&lt;&gt;"",Tabela3[[#This Row],[TIME CASA]],"")</f>
        <v>#VALUE!</v>
      </c>
      <c r="B9612" t="e">
        <f>IF(Tabela3[[#This Row],[GOL FORA]]&lt;&gt;"",Tabela3[[#This Row],[TIME FORA]],"")</f>
        <v>#VALUE!</v>
      </c>
    </row>
    <row r="9613" spans="1:2">
      <c r="A9613" t="e">
        <f>IF(Tabela3[[#This Row],[GOL CASA]]&lt;&gt;"",Tabela3[[#This Row],[TIME CASA]],"")</f>
        <v>#VALUE!</v>
      </c>
      <c r="B9613" t="e">
        <f>IF(Tabela3[[#This Row],[GOL FORA]]&lt;&gt;"",Tabela3[[#This Row],[TIME FORA]],"")</f>
        <v>#VALUE!</v>
      </c>
    </row>
    <row r="9614" spans="1:2">
      <c r="A9614" t="e">
        <f>IF(Tabela3[[#This Row],[GOL CASA]]&lt;&gt;"",Tabela3[[#This Row],[TIME CASA]],"")</f>
        <v>#VALUE!</v>
      </c>
      <c r="B9614" t="e">
        <f>IF(Tabela3[[#This Row],[GOL FORA]]&lt;&gt;"",Tabela3[[#This Row],[TIME FORA]],"")</f>
        <v>#VALUE!</v>
      </c>
    </row>
    <row r="9615" spans="1:2">
      <c r="A9615" t="e">
        <f>IF(Tabela3[[#This Row],[GOL CASA]]&lt;&gt;"",Tabela3[[#This Row],[TIME CASA]],"")</f>
        <v>#VALUE!</v>
      </c>
      <c r="B9615" t="e">
        <f>IF(Tabela3[[#This Row],[GOL FORA]]&lt;&gt;"",Tabela3[[#This Row],[TIME FORA]],"")</f>
        <v>#VALUE!</v>
      </c>
    </row>
    <row r="9616" spans="1:2">
      <c r="A9616" t="e">
        <f>IF(Tabela3[[#This Row],[GOL CASA]]&lt;&gt;"",Tabela3[[#This Row],[TIME CASA]],"")</f>
        <v>#VALUE!</v>
      </c>
      <c r="B9616" t="e">
        <f>IF(Tabela3[[#This Row],[GOL FORA]]&lt;&gt;"",Tabela3[[#This Row],[TIME FORA]],"")</f>
        <v>#VALUE!</v>
      </c>
    </row>
    <row r="9617" spans="1:2">
      <c r="A9617" t="e">
        <f>IF(Tabela3[[#This Row],[GOL CASA]]&lt;&gt;"",Tabela3[[#This Row],[TIME CASA]],"")</f>
        <v>#VALUE!</v>
      </c>
      <c r="B9617" t="e">
        <f>IF(Tabela3[[#This Row],[GOL FORA]]&lt;&gt;"",Tabela3[[#This Row],[TIME FORA]],"")</f>
        <v>#VALUE!</v>
      </c>
    </row>
    <row r="9618" spans="1:2">
      <c r="A9618" t="e">
        <f>IF(Tabela3[[#This Row],[GOL CASA]]&lt;&gt;"",Tabela3[[#This Row],[TIME CASA]],"")</f>
        <v>#VALUE!</v>
      </c>
      <c r="B9618" t="e">
        <f>IF(Tabela3[[#This Row],[GOL FORA]]&lt;&gt;"",Tabela3[[#This Row],[TIME FORA]],"")</f>
        <v>#VALUE!</v>
      </c>
    </row>
    <row r="9619" spans="1:2">
      <c r="A9619" t="e">
        <f>IF(Tabela3[[#This Row],[GOL CASA]]&lt;&gt;"",Tabela3[[#This Row],[TIME CASA]],"")</f>
        <v>#VALUE!</v>
      </c>
      <c r="B9619" t="e">
        <f>IF(Tabela3[[#This Row],[GOL FORA]]&lt;&gt;"",Tabela3[[#This Row],[TIME FORA]],"")</f>
        <v>#VALUE!</v>
      </c>
    </row>
    <row r="9620" spans="1:2">
      <c r="A9620" t="e">
        <f>IF(Tabela3[[#This Row],[GOL CASA]]&lt;&gt;"",Tabela3[[#This Row],[TIME CASA]],"")</f>
        <v>#VALUE!</v>
      </c>
      <c r="B9620" t="e">
        <f>IF(Tabela3[[#This Row],[GOL FORA]]&lt;&gt;"",Tabela3[[#This Row],[TIME FORA]],"")</f>
        <v>#VALUE!</v>
      </c>
    </row>
    <row r="9621" spans="1:2">
      <c r="A9621" t="e">
        <f>IF(Tabela3[[#This Row],[GOL CASA]]&lt;&gt;"",Tabela3[[#This Row],[TIME CASA]],"")</f>
        <v>#VALUE!</v>
      </c>
      <c r="B9621" t="e">
        <f>IF(Tabela3[[#This Row],[GOL FORA]]&lt;&gt;"",Tabela3[[#This Row],[TIME FORA]],"")</f>
        <v>#VALUE!</v>
      </c>
    </row>
    <row r="9622" spans="1:2">
      <c r="A9622" t="e">
        <f>IF(Tabela3[[#This Row],[GOL CASA]]&lt;&gt;"",Tabela3[[#This Row],[TIME CASA]],"")</f>
        <v>#VALUE!</v>
      </c>
      <c r="B9622" t="e">
        <f>IF(Tabela3[[#This Row],[GOL FORA]]&lt;&gt;"",Tabela3[[#This Row],[TIME FORA]],"")</f>
        <v>#VALUE!</v>
      </c>
    </row>
    <row r="9623" spans="1:2">
      <c r="A9623" t="e">
        <f>IF(Tabela3[[#This Row],[GOL CASA]]&lt;&gt;"",Tabela3[[#This Row],[TIME CASA]],"")</f>
        <v>#VALUE!</v>
      </c>
      <c r="B9623" t="e">
        <f>IF(Tabela3[[#This Row],[GOL FORA]]&lt;&gt;"",Tabela3[[#This Row],[TIME FORA]],"")</f>
        <v>#VALUE!</v>
      </c>
    </row>
    <row r="9624" spans="1:2">
      <c r="A9624" t="e">
        <f>IF(Tabela3[[#This Row],[GOL CASA]]&lt;&gt;"",Tabela3[[#This Row],[TIME CASA]],"")</f>
        <v>#VALUE!</v>
      </c>
      <c r="B9624" t="e">
        <f>IF(Tabela3[[#This Row],[GOL FORA]]&lt;&gt;"",Tabela3[[#This Row],[TIME FORA]],"")</f>
        <v>#VALUE!</v>
      </c>
    </row>
    <row r="9625" spans="1:2">
      <c r="A9625" t="e">
        <f>IF(Tabela3[[#This Row],[GOL CASA]]&lt;&gt;"",Tabela3[[#This Row],[TIME CASA]],"")</f>
        <v>#VALUE!</v>
      </c>
      <c r="B9625" t="e">
        <f>IF(Tabela3[[#This Row],[GOL FORA]]&lt;&gt;"",Tabela3[[#This Row],[TIME FORA]],"")</f>
        <v>#VALUE!</v>
      </c>
    </row>
    <row r="9626" spans="1:2">
      <c r="A9626" t="e">
        <f>IF(Tabela3[[#This Row],[GOL CASA]]&lt;&gt;"",Tabela3[[#This Row],[TIME CASA]],"")</f>
        <v>#VALUE!</v>
      </c>
      <c r="B9626" t="e">
        <f>IF(Tabela3[[#This Row],[GOL FORA]]&lt;&gt;"",Tabela3[[#This Row],[TIME FORA]],"")</f>
        <v>#VALUE!</v>
      </c>
    </row>
    <row r="9627" spans="1:2">
      <c r="A9627" t="e">
        <f>IF(Tabela3[[#This Row],[GOL CASA]]&lt;&gt;"",Tabela3[[#This Row],[TIME CASA]],"")</f>
        <v>#VALUE!</v>
      </c>
      <c r="B9627" t="e">
        <f>IF(Tabela3[[#This Row],[GOL FORA]]&lt;&gt;"",Tabela3[[#This Row],[TIME FORA]],"")</f>
        <v>#VALUE!</v>
      </c>
    </row>
    <row r="9628" spans="1:2">
      <c r="A9628" t="e">
        <f>IF(Tabela3[[#This Row],[GOL CASA]]&lt;&gt;"",Tabela3[[#This Row],[TIME CASA]],"")</f>
        <v>#VALUE!</v>
      </c>
      <c r="B9628" t="e">
        <f>IF(Tabela3[[#This Row],[GOL FORA]]&lt;&gt;"",Tabela3[[#This Row],[TIME FORA]],"")</f>
        <v>#VALUE!</v>
      </c>
    </row>
    <row r="9629" spans="1:2">
      <c r="A9629" t="e">
        <f>IF(Tabela3[[#This Row],[GOL CASA]]&lt;&gt;"",Tabela3[[#This Row],[TIME CASA]],"")</f>
        <v>#VALUE!</v>
      </c>
      <c r="B9629" t="e">
        <f>IF(Tabela3[[#This Row],[GOL FORA]]&lt;&gt;"",Tabela3[[#This Row],[TIME FORA]],"")</f>
        <v>#VALUE!</v>
      </c>
    </row>
    <row r="9630" spans="1:2">
      <c r="A9630" t="e">
        <f>IF(Tabela3[[#This Row],[GOL CASA]]&lt;&gt;"",Tabela3[[#This Row],[TIME CASA]],"")</f>
        <v>#VALUE!</v>
      </c>
      <c r="B9630" t="e">
        <f>IF(Tabela3[[#This Row],[GOL FORA]]&lt;&gt;"",Tabela3[[#This Row],[TIME FORA]],"")</f>
        <v>#VALUE!</v>
      </c>
    </row>
    <row r="9631" spans="1:2">
      <c r="A9631" t="e">
        <f>IF(Tabela3[[#This Row],[GOL CASA]]&lt;&gt;"",Tabela3[[#This Row],[TIME CASA]],"")</f>
        <v>#VALUE!</v>
      </c>
      <c r="B9631" t="e">
        <f>IF(Tabela3[[#This Row],[GOL FORA]]&lt;&gt;"",Tabela3[[#This Row],[TIME FORA]],"")</f>
        <v>#VALUE!</v>
      </c>
    </row>
    <row r="9632" spans="1:2">
      <c r="A9632" t="e">
        <f>IF(Tabela3[[#This Row],[GOL CASA]]&lt;&gt;"",Tabela3[[#This Row],[TIME CASA]],"")</f>
        <v>#VALUE!</v>
      </c>
      <c r="B9632" t="e">
        <f>IF(Tabela3[[#This Row],[GOL FORA]]&lt;&gt;"",Tabela3[[#This Row],[TIME FORA]],"")</f>
        <v>#VALUE!</v>
      </c>
    </row>
    <row r="9633" spans="1:2">
      <c r="A9633" t="e">
        <f>IF(Tabela3[[#This Row],[GOL CASA]]&lt;&gt;"",Tabela3[[#This Row],[TIME CASA]],"")</f>
        <v>#VALUE!</v>
      </c>
      <c r="B9633" t="e">
        <f>IF(Tabela3[[#This Row],[GOL FORA]]&lt;&gt;"",Tabela3[[#This Row],[TIME FORA]],"")</f>
        <v>#VALUE!</v>
      </c>
    </row>
    <row r="9634" spans="1:2">
      <c r="A9634" t="e">
        <f>IF(Tabela3[[#This Row],[GOL CASA]]&lt;&gt;"",Tabela3[[#This Row],[TIME CASA]],"")</f>
        <v>#VALUE!</v>
      </c>
      <c r="B9634" t="e">
        <f>IF(Tabela3[[#This Row],[GOL FORA]]&lt;&gt;"",Tabela3[[#This Row],[TIME FORA]],"")</f>
        <v>#VALUE!</v>
      </c>
    </row>
    <row r="9635" spans="1:2">
      <c r="A9635" t="e">
        <f>IF(Tabela3[[#This Row],[GOL CASA]]&lt;&gt;"",Tabela3[[#This Row],[TIME CASA]],"")</f>
        <v>#VALUE!</v>
      </c>
      <c r="B9635" t="e">
        <f>IF(Tabela3[[#This Row],[GOL FORA]]&lt;&gt;"",Tabela3[[#This Row],[TIME FORA]],"")</f>
        <v>#VALUE!</v>
      </c>
    </row>
    <row r="9636" spans="1:2">
      <c r="A9636" t="e">
        <f>IF(Tabela3[[#This Row],[GOL CASA]]&lt;&gt;"",Tabela3[[#This Row],[TIME CASA]],"")</f>
        <v>#VALUE!</v>
      </c>
      <c r="B9636" t="e">
        <f>IF(Tabela3[[#This Row],[GOL FORA]]&lt;&gt;"",Tabela3[[#This Row],[TIME FORA]],"")</f>
        <v>#VALUE!</v>
      </c>
    </row>
    <row r="9637" spans="1:2">
      <c r="A9637" t="e">
        <f>IF(Tabela3[[#This Row],[GOL CASA]]&lt;&gt;"",Tabela3[[#This Row],[TIME CASA]],"")</f>
        <v>#VALUE!</v>
      </c>
      <c r="B9637" t="e">
        <f>IF(Tabela3[[#This Row],[GOL FORA]]&lt;&gt;"",Tabela3[[#This Row],[TIME FORA]],"")</f>
        <v>#VALUE!</v>
      </c>
    </row>
    <row r="9638" spans="1:2">
      <c r="A9638" t="e">
        <f>IF(Tabela3[[#This Row],[GOL CASA]]&lt;&gt;"",Tabela3[[#This Row],[TIME CASA]],"")</f>
        <v>#VALUE!</v>
      </c>
      <c r="B9638" t="e">
        <f>IF(Tabela3[[#This Row],[GOL FORA]]&lt;&gt;"",Tabela3[[#This Row],[TIME FORA]],"")</f>
        <v>#VALUE!</v>
      </c>
    </row>
    <row r="9639" spans="1:2">
      <c r="A9639" t="e">
        <f>IF(Tabela3[[#This Row],[GOL CASA]]&lt;&gt;"",Tabela3[[#This Row],[TIME CASA]],"")</f>
        <v>#VALUE!</v>
      </c>
      <c r="B9639" t="e">
        <f>IF(Tabela3[[#This Row],[GOL FORA]]&lt;&gt;"",Tabela3[[#This Row],[TIME FORA]],"")</f>
        <v>#VALUE!</v>
      </c>
    </row>
    <row r="9640" spans="1:2">
      <c r="A9640" t="e">
        <f>IF(Tabela3[[#This Row],[GOL CASA]]&lt;&gt;"",Tabela3[[#This Row],[TIME CASA]],"")</f>
        <v>#VALUE!</v>
      </c>
      <c r="B9640" t="e">
        <f>IF(Tabela3[[#This Row],[GOL FORA]]&lt;&gt;"",Tabela3[[#This Row],[TIME FORA]],"")</f>
        <v>#VALUE!</v>
      </c>
    </row>
    <row r="9641" spans="1:2">
      <c r="A9641" t="e">
        <f>IF(Tabela3[[#This Row],[GOL CASA]]&lt;&gt;"",Tabela3[[#This Row],[TIME CASA]],"")</f>
        <v>#VALUE!</v>
      </c>
      <c r="B9641" t="e">
        <f>IF(Tabela3[[#This Row],[GOL FORA]]&lt;&gt;"",Tabela3[[#This Row],[TIME FORA]],"")</f>
        <v>#VALUE!</v>
      </c>
    </row>
    <row r="9642" spans="1:2">
      <c r="A9642" t="e">
        <f>IF(Tabela3[[#This Row],[GOL CASA]]&lt;&gt;"",Tabela3[[#This Row],[TIME CASA]],"")</f>
        <v>#VALUE!</v>
      </c>
      <c r="B9642" t="e">
        <f>IF(Tabela3[[#This Row],[GOL FORA]]&lt;&gt;"",Tabela3[[#This Row],[TIME FORA]],"")</f>
        <v>#VALUE!</v>
      </c>
    </row>
    <row r="9643" spans="1:2">
      <c r="A9643" t="e">
        <f>IF(Tabela3[[#This Row],[GOL CASA]]&lt;&gt;"",Tabela3[[#This Row],[TIME CASA]],"")</f>
        <v>#VALUE!</v>
      </c>
      <c r="B9643" t="e">
        <f>IF(Tabela3[[#This Row],[GOL FORA]]&lt;&gt;"",Tabela3[[#This Row],[TIME FORA]],"")</f>
        <v>#VALUE!</v>
      </c>
    </row>
    <row r="9644" spans="1:2">
      <c r="A9644" t="e">
        <f>IF(Tabela3[[#This Row],[GOL CASA]]&lt;&gt;"",Tabela3[[#This Row],[TIME CASA]],"")</f>
        <v>#VALUE!</v>
      </c>
      <c r="B9644" t="e">
        <f>IF(Tabela3[[#This Row],[GOL FORA]]&lt;&gt;"",Tabela3[[#This Row],[TIME FORA]],"")</f>
        <v>#VALUE!</v>
      </c>
    </row>
    <row r="9645" spans="1:2">
      <c r="A9645" t="e">
        <f>IF(Tabela3[[#This Row],[GOL CASA]]&lt;&gt;"",Tabela3[[#This Row],[TIME CASA]],"")</f>
        <v>#VALUE!</v>
      </c>
      <c r="B9645" t="e">
        <f>IF(Tabela3[[#This Row],[GOL FORA]]&lt;&gt;"",Tabela3[[#This Row],[TIME FORA]],"")</f>
        <v>#VALUE!</v>
      </c>
    </row>
    <row r="9646" spans="1:2">
      <c r="A9646" t="e">
        <f>IF(Tabela3[[#This Row],[GOL CASA]]&lt;&gt;"",Tabela3[[#This Row],[TIME CASA]],"")</f>
        <v>#VALUE!</v>
      </c>
      <c r="B9646" t="e">
        <f>IF(Tabela3[[#This Row],[GOL FORA]]&lt;&gt;"",Tabela3[[#This Row],[TIME FORA]],"")</f>
        <v>#VALUE!</v>
      </c>
    </row>
    <row r="9647" spans="1:2">
      <c r="A9647" t="e">
        <f>IF(Tabela3[[#This Row],[GOL CASA]]&lt;&gt;"",Tabela3[[#This Row],[TIME CASA]],"")</f>
        <v>#VALUE!</v>
      </c>
      <c r="B9647" t="e">
        <f>IF(Tabela3[[#This Row],[GOL FORA]]&lt;&gt;"",Tabela3[[#This Row],[TIME FORA]],"")</f>
        <v>#VALUE!</v>
      </c>
    </row>
    <row r="9648" spans="1:2">
      <c r="A9648" t="e">
        <f>IF(Tabela3[[#This Row],[GOL CASA]]&lt;&gt;"",Tabela3[[#This Row],[TIME CASA]],"")</f>
        <v>#VALUE!</v>
      </c>
      <c r="B9648" t="e">
        <f>IF(Tabela3[[#This Row],[GOL FORA]]&lt;&gt;"",Tabela3[[#This Row],[TIME FORA]],"")</f>
        <v>#VALUE!</v>
      </c>
    </row>
    <row r="9649" spans="1:2">
      <c r="A9649" t="e">
        <f>IF(Tabela3[[#This Row],[GOL CASA]]&lt;&gt;"",Tabela3[[#This Row],[TIME CASA]],"")</f>
        <v>#VALUE!</v>
      </c>
      <c r="B9649" t="e">
        <f>IF(Tabela3[[#This Row],[GOL FORA]]&lt;&gt;"",Tabela3[[#This Row],[TIME FORA]],"")</f>
        <v>#VALUE!</v>
      </c>
    </row>
    <row r="9650" spans="1:2">
      <c r="A9650" t="e">
        <f>IF(Tabela3[[#This Row],[GOL CASA]]&lt;&gt;"",Tabela3[[#This Row],[TIME CASA]],"")</f>
        <v>#VALUE!</v>
      </c>
      <c r="B9650" t="e">
        <f>IF(Tabela3[[#This Row],[GOL FORA]]&lt;&gt;"",Tabela3[[#This Row],[TIME FORA]],"")</f>
        <v>#VALUE!</v>
      </c>
    </row>
    <row r="9651" spans="1:2">
      <c r="A9651" t="e">
        <f>IF(Tabela3[[#This Row],[GOL CASA]]&lt;&gt;"",Tabela3[[#This Row],[TIME CASA]],"")</f>
        <v>#VALUE!</v>
      </c>
      <c r="B9651" t="e">
        <f>IF(Tabela3[[#This Row],[GOL FORA]]&lt;&gt;"",Tabela3[[#This Row],[TIME FORA]],"")</f>
        <v>#VALUE!</v>
      </c>
    </row>
    <row r="9652" spans="1:2">
      <c r="A9652" t="e">
        <f>IF(Tabela3[[#This Row],[GOL CASA]]&lt;&gt;"",Tabela3[[#This Row],[TIME CASA]],"")</f>
        <v>#VALUE!</v>
      </c>
      <c r="B9652" t="e">
        <f>IF(Tabela3[[#This Row],[GOL FORA]]&lt;&gt;"",Tabela3[[#This Row],[TIME FORA]],"")</f>
        <v>#VALUE!</v>
      </c>
    </row>
    <row r="9653" spans="1:2">
      <c r="A9653" t="e">
        <f>IF(Tabela3[[#This Row],[GOL CASA]]&lt;&gt;"",Tabela3[[#This Row],[TIME CASA]],"")</f>
        <v>#VALUE!</v>
      </c>
      <c r="B9653" t="e">
        <f>IF(Tabela3[[#This Row],[GOL FORA]]&lt;&gt;"",Tabela3[[#This Row],[TIME FORA]],"")</f>
        <v>#VALUE!</v>
      </c>
    </row>
    <row r="9654" spans="1:2">
      <c r="A9654" t="e">
        <f>IF(Tabela3[[#This Row],[GOL CASA]]&lt;&gt;"",Tabela3[[#This Row],[TIME CASA]],"")</f>
        <v>#VALUE!</v>
      </c>
      <c r="B9654" t="e">
        <f>IF(Tabela3[[#This Row],[GOL FORA]]&lt;&gt;"",Tabela3[[#This Row],[TIME FORA]],"")</f>
        <v>#VALUE!</v>
      </c>
    </row>
    <row r="9655" spans="1:2">
      <c r="A9655" t="e">
        <f>IF(Tabela3[[#This Row],[GOL CASA]]&lt;&gt;"",Tabela3[[#This Row],[TIME CASA]],"")</f>
        <v>#VALUE!</v>
      </c>
      <c r="B9655" t="e">
        <f>IF(Tabela3[[#This Row],[GOL FORA]]&lt;&gt;"",Tabela3[[#This Row],[TIME FORA]],"")</f>
        <v>#VALUE!</v>
      </c>
    </row>
    <row r="9656" spans="1:2">
      <c r="A9656" t="e">
        <f>IF(Tabela3[[#This Row],[GOL CASA]]&lt;&gt;"",Tabela3[[#This Row],[TIME CASA]],"")</f>
        <v>#VALUE!</v>
      </c>
      <c r="B9656" t="e">
        <f>IF(Tabela3[[#This Row],[GOL FORA]]&lt;&gt;"",Tabela3[[#This Row],[TIME FORA]],"")</f>
        <v>#VALUE!</v>
      </c>
    </row>
    <row r="9657" spans="1:2">
      <c r="A9657" t="e">
        <f>IF(Tabela3[[#This Row],[GOL CASA]]&lt;&gt;"",Tabela3[[#This Row],[TIME CASA]],"")</f>
        <v>#VALUE!</v>
      </c>
      <c r="B9657" t="e">
        <f>IF(Tabela3[[#This Row],[GOL FORA]]&lt;&gt;"",Tabela3[[#This Row],[TIME FORA]],"")</f>
        <v>#VALUE!</v>
      </c>
    </row>
    <row r="9658" spans="1:2">
      <c r="A9658" t="e">
        <f>IF(Tabela3[[#This Row],[GOL CASA]]&lt;&gt;"",Tabela3[[#This Row],[TIME CASA]],"")</f>
        <v>#VALUE!</v>
      </c>
      <c r="B9658" t="e">
        <f>IF(Tabela3[[#This Row],[GOL FORA]]&lt;&gt;"",Tabela3[[#This Row],[TIME FORA]],"")</f>
        <v>#VALUE!</v>
      </c>
    </row>
    <row r="9659" spans="1:2">
      <c r="A9659" t="e">
        <f>IF(Tabela3[[#This Row],[GOL CASA]]&lt;&gt;"",Tabela3[[#This Row],[TIME CASA]],"")</f>
        <v>#VALUE!</v>
      </c>
      <c r="B9659" t="e">
        <f>IF(Tabela3[[#This Row],[GOL FORA]]&lt;&gt;"",Tabela3[[#This Row],[TIME FORA]],"")</f>
        <v>#VALUE!</v>
      </c>
    </row>
    <row r="9660" spans="1:2">
      <c r="A9660" t="e">
        <f>IF(Tabela3[[#This Row],[GOL CASA]]&lt;&gt;"",Tabela3[[#This Row],[TIME CASA]],"")</f>
        <v>#VALUE!</v>
      </c>
      <c r="B9660" t="e">
        <f>IF(Tabela3[[#This Row],[GOL FORA]]&lt;&gt;"",Tabela3[[#This Row],[TIME FORA]],"")</f>
        <v>#VALUE!</v>
      </c>
    </row>
    <row r="9661" spans="1:2">
      <c r="A9661" t="e">
        <f>IF(Tabela3[[#This Row],[GOL CASA]]&lt;&gt;"",Tabela3[[#This Row],[TIME CASA]],"")</f>
        <v>#VALUE!</v>
      </c>
      <c r="B9661" t="e">
        <f>IF(Tabela3[[#This Row],[GOL FORA]]&lt;&gt;"",Tabela3[[#This Row],[TIME FORA]],"")</f>
        <v>#VALUE!</v>
      </c>
    </row>
    <row r="9662" spans="1:2">
      <c r="A9662" t="e">
        <f>IF(Tabela3[[#This Row],[GOL CASA]]&lt;&gt;"",Tabela3[[#This Row],[TIME CASA]],"")</f>
        <v>#VALUE!</v>
      </c>
      <c r="B9662" t="e">
        <f>IF(Tabela3[[#This Row],[GOL FORA]]&lt;&gt;"",Tabela3[[#This Row],[TIME FORA]],"")</f>
        <v>#VALUE!</v>
      </c>
    </row>
    <row r="9663" spans="1:2">
      <c r="A9663" t="e">
        <f>IF(Tabela3[[#This Row],[GOL CASA]]&lt;&gt;"",Tabela3[[#This Row],[TIME CASA]],"")</f>
        <v>#VALUE!</v>
      </c>
      <c r="B9663" t="e">
        <f>IF(Tabela3[[#This Row],[GOL FORA]]&lt;&gt;"",Tabela3[[#This Row],[TIME FORA]],"")</f>
        <v>#VALUE!</v>
      </c>
    </row>
    <row r="9664" spans="1:2">
      <c r="A9664" t="e">
        <f>IF(Tabela3[[#This Row],[GOL CASA]]&lt;&gt;"",Tabela3[[#This Row],[TIME CASA]],"")</f>
        <v>#VALUE!</v>
      </c>
      <c r="B9664" t="e">
        <f>IF(Tabela3[[#This Row],[GOL FORA]]&lt;&gt;"",Tabela3[[#This Row],[TIME FORA]],"")</f>
        <v>#VALUE!</v>
      </c>
    </row>
    <row r="9665" spans="1:2">
      <c r="A9665" t="e">
        <f>IF(Tabela3[[#This Row],[GOL CASA]]&lt;&gt;"",Tabela3[[#This Row],[TIME CASA]],"")</f>
        <v>#VALUE!</v>
      </c>
      <c r="B9665" t="e">
        <f>IF(Tabela3[[#This Row],[GOL FORA]]&lt;&gt;"",Tabela3[[#This Row],[TIME FORA]],"")</f>
        <v>#VALUE!</v>
      </c>
    </row>
    <row r="9666" spans="1:2">
      <c r="A9666" t="e">
        <f>IF(Tabela3[[#This Row],[GOL CASA]]&lt;&gt;"",Tabela3[[#This Row],[TIME CASA]],"")</f>
        <v>#VALUE!</v>
      </c>
      <c r="B9666" t="e">
        <f>IF(Tabela3[[#This Row],[GOL FORA]]&lt;&gt;"",Tabela3[[#This Row],[TIME FORA]],"")</f>
        <v>#VALUE!</v>
      </c>
    </row>
    <row r="9667" spans="1:2">
      <c r="A9667" t="e">
        <f>IF(Tabela3[[#This Row],[GOL CASA]]&lt;&gt;"",Tabela3[[#This Row],[TIME CASA]],"")</f>
        <v>#VALUE!</v>
      </c>
      <c r="B9667" t="e">
        <f>IF(Tabela3[[#This Row],[GOL FORA]]&lt;&gt;"",Tabela3[[#This Row],[TIME FORA]],"")</f>
        <v>#VALUE!</v>
      </c>
    </row>
    <row r="9668" spans="1:2">
      <c r="A9668" t="e">
        <f>IF(Tabela3[[#This Row],[GOL CASA]]&lt;&gt;"",Tabela3[[#This Row],[TIME CASA]],"")</f>
        <v>#VALUE!</v>
      </c>
      <c r="B9668" t="e">
        <f>IF(Tabela3[[#This Row],[GOL FORA]]&lt;&gt;"",Tabela3[[#This Row],[TIME FORA]],"")</f>
        <v>#VALUE!</v>
      </c>
    </row>
    <row r="9669" spans="1:2">
      <c r="A9669" t="e">
        <f>IF(Tabela3[[#This Row],[GOL CASA]]&lt;&gt;"",Tabela3[[#This Row],[TIME CASA]],"")</f>
        <v>#VALUE!</v>
      </c>
      <c r="B9669" t="e">
        <f>IF(Tabela3[[#This Row],[GOL FORA]]&lt;&gt;"",Tabela3[[#This Row],[TIME FORA]],"")</f>
        <v>#VALUE!</v>
      </c>
    </row>
    <row r="9670" spans="1:2">
      <c r="A9670" t="e">
        <f>IF(Tabela3[[#This Row],[GOL CASA]]&lt;&gt;"",Tabela3[[#This Row],[TIME CASA]],"")</f>
        <v>#VALUE!</v>
      </c>
      <c r="B9670" t="e">
        <f>IF(Tabela3[[#This Row],[GOL FORA]]&lt;&gt;"",Tabela3[[#This Row],[TIME FORA]],"")</f>
        <v>#VALUE!</v>
      </c>
    </row>
    <row r="9671" spans="1:2">
      <c r="A9671" t="e">
        <f>IF(Tabela3[[#This Row],[GOL CASA]]&lt;&gt;"",Tabela3[[#This Row],[TIME CASA]],"")</f>
        <v>#VALUE!</v>
      </c>
      <c r="B9671" t="e">
        <f>IF(Tabela3[[#This Row],[GOL FORA]]&lt;&gt;"",Tabela3[[#This Row],[TIME FORA]],"")</f>
        <v>#VALUE!</v>
      </c>
    </row>
    <row r="9672" spans="1:2">
      <c r="A9672" t="e">
        <f>IF(Tabela3[[#This Row],[GOL CASA]]&lt;&gt;"",Tabela3[[#This Row],[TIME CASA]],"")</f>
        <v>#VALUE!</v>
      </c>
      <c r="B9672" t="e">
        <f>IF(Tabela3[[#This Row],[GOL FORA]]&lt;&gt;"",Tabela3[[#This Row],[TIME FORA]],"")</f>
        <v>#VALUE!</v>
      </c>
    </row>
    <row r="9673" spans="1:2">
      <c r="A9673" t="e">
        <f>IF(Tabela3[[#This Row],[GOL CASA]]&lt;&gt;"",Tabela3[[#This Row],[TIME CASA]],"")</f>
        <v>#VALUE!</v>
      </c>
      <c r="B9673" t="e">
        <f>IF(Tabela3[[#This Row],[GOL FORA]]&lt;&gt;"",Tabela3[[#This Row],[TIME FORA]],"")</f>
        <v>#VALUE!</v>
      </c>
    </row>
    <row r="9674" spans="1:2">
      <c r="A9674" t="e">
        <f>IF(Tabela3[[#This Row],[GOL CASA]]&lt;&gt;"",Tabela3[[#This Row],[TIME CASA]],"")</f>
        <v>#VALUE!</v>
      </c>
      <c r="B9674" t="e">
        <f>IF(Tabela3[[#This Row],[GOL FORA]]&lt;&gt;"",Tabela3[[#This Row],[TIME FORA]],"")</f>
        <v>#VALUE!</v>
      </c>
    </row>
    <row r="9675" spans="1:2">
      <c r="A9675" t="e">
        <f>IF(Tabela3[[#This Row],[GOL CASA]]&lt;&gt;"",Tabela3[[#This Row],[TIME CASA]],"")</f>
        <v>#VALUE!</v>
      </c>
      <c r="B9675" t="e">
        <f>IF(Tabela3[[#This Row],[GOL FORA]]&lt;&gt;"",Tabela3[[#This Row],[TIME FORA]],"")</f>
        <v>#VALUE!</v>
      </c>
    </row>
    <row r="9676" spans="1:2">
      <c r="A9676" t="e">
        <f>IF(Tabela3[[#This Row],[GOL CASA]]&lt;&gt;"",Tabela3[[#This Row],[TIME CASA]],"")</f>
        <v>#VALUE!</v>
      </c>
      <c r="B9676" t="e">
        <f>IF(Tabela3[[#This Row],[GOL FORA]]&lt;&gt;"",Tabela3[[#This Row],[TIME FORA]],"")</f>
        <v>#VALUE!</v>
      </c>
    </row>
    <row r="9677" spans="1:2">
      <c r="A9677" t="e">
        <f>IF(Tabela3[[#This Row],[GOL CASA]]&lt;&gt;"",Tabela3[[#This Row],[TIME CASA]],"")</f>
        <v>#VALUE!</v>
      </c>
      <c r="B9677" t="e">
        <f>IF(Tabela3[[#This Row],[GOL FORA]]&lt;&gt;"",Tabela3[[#This Row],[TIME FORA]],"")</f>
        <v>#VALUE!</v>
      </c>
    </row>
    <row r="9678" spans="1:2">
      <c r="A9678" t="e">
        <f>IF(Tabela3[[#This Row],[GOL CASA]]&lt;&gt;"",Tabela3[[#This Row],[TIME CASA]],"")</f>
        <v>#VALUE!</v>
      </c>
      <c r="B9678" t="e">
        <f>IF(Tabela3[[#This Row],[GOL FORA]]&lt;&gt;"",Tabela3[[#This Row],[TIME FORA]],"")</f>
        <v>#VALUE!</v>
      </c>
    </row>
    <row r="9679" spans="1:2">
      <c r="A9679" t="e">
        <f>IF(Tabela3[[#This Row],[GOL CASA]]&lt;&gt;"",Tabela3[[#This Row],[TIME CASA]],"")</f>
        <v>#VALUE!</v>
      </c>
      <c r="B9679" t="e">
        <f>IF(Tabela3[[#This Row],[GOL FORA]]&lt;&gt;"",Tabela3[[#This Row],[TIME FORA]],"")</f>
        <v>#VALUE!</v>
      </c>
    </row>
    <row r="9680" spans="1:2">
      <c r="A9680" t="e">
        <f>IF(Tabela3[[#This Row],[GOL CASA]]&lt;&gt;"",Tabela3[[#This Row],[TIME CASA]],"")</f>
        <v>#VALUE!</v>
      </c>
      <c r="B9680" t="e">
        <f>IF(Tabela3[[#This Row],[GOL FORA]]&lt;&gt;"",Tabela3[[#This Row],[TIME FORA]],"")</f>
        <v>#VALUE!</v>
      </c>
    </row>
    <row r="9681" spans="1:2">
      <c r="A9681" t="e">
        <f>IF(Tabela3[[#This Row],[GOL CASA]]&lt;&gt;"",Tabela3[[#This Row],[TIME CASA]],"")</f>
        <v>#VALUE!</v>
      </c>
      <c r="B9681" t="e">
        <f>IF(Tabela3[[#This Row],[GOL FORA]]&lt;&gt;"",Tabela3[[#This Row],[TIME FORA]],"")</f>
        <v>#VALUE!</v>
      </c>
    </row>
    <row r="9682" spans="1:2">
      <c r="A9682" t="e">
        <f>IF(Tabela3[[#This Row],[GOL CASA]]&lt;&gt;"",Tabela3[[#This Row],[TIME CASA]],"")</f>
        <v>#VALUE!</v>
      </c>
      <c r="B9682" t="e">
        <f>IF(Tabela3[[#This Row],[GOL FORA]]&lt;&gt;"",Tabela3[[#This Row],[TIME FORA]],"")</f>
        <v>#VALUE!</v>
      </c>
    </row>
    <row r="9683" spans="1:2">
      <c r="A9683" t="e">
        <f>IF(Tabela3[[#This Row],[GOL CASA]]&lt;&gt;"",Tabela3[[#This Row],[TIME CASA]],"")</f>
        <v>#VALUE!</v>
      </c>
      <c r="B9683" t="e">
        <f>IF(Tabela3[[#This Row],[GOL FORA]]&lt;&gt;"",Tabela3[[#This Row],[TIME FORA]],"")</f>
        <v>#VALUE!</v>
      </c>
    </row>
    <row r="9684" spans="1:2">
      <c r="A9684" t="e">
        <f>IF(Tabela3[[#This Row],[GOL CASA]]&lt;&gt;"",Tabela3[[#This Row],[TIME CASA]],"")</f>
        <v>#VALUE!</v>
      </c>
      <c r="B9684" t="e">
        <f>IF(Tabela3[[#This Row],[GOL FORA]]&lt;&gt;"",Tabela3[[#This Row],[TIME FORA]],"")</f>
        <v>#VALUE!</v>
      </c>
    </row>
    <row r="9685" spans="1:2">
      <c r="A9685" t="e">
        <f>IF(Tabela3[[#This Row],[GOL CASA]]&lt;&gt;"",Tabela3[[#This Row],[TIME CASA]],"")</f>
        <v>#VALUE!</v>
      </c>
      <c r="B9685" t="e">
        <f>IF(Tabela3[[#This Row],[GOL FORA]]&lt;&gt;"",Tabela3[[#This Row],[TIME FORA]],"")</f>
        <v>#VALUE!</v>
      </c>
    </row>
    <row r="9686" spans="1:2">
      <c r="A9686" t="e">
        <f>IF(Tabela3[[#This Row],[GOL CASA]]&lt;&gt;"",Tabela3[[#This Row],[TIME CASA]],"")</f>
        <v>#VALUE!</v>
      </c>
      <c r="B9686" t="e">
        <f>IF(Tabela3[[#This Row],[GOL FORA]]&lt;&gt;"",Tabela3[[#This Row],[TIME FORA]],"")</f>
        <v>#VALUE!</v>
      </c>
    </row>
    <row r="9687" spans="1:2">
      <c r="A9687" t="e">
        <f>IF(Tabela3[[#This Row],[GOL CASA]]&lt;&gt;"",Tabela3[[#This Row],[TIME CASA]],"")</f>
        <v>#VALUE!</v>
      </c>
      <c r="B9687" t="e">
        <f>IF(Tabela3[[#This Row],[GOL FORA]]&lt;&gt;"",Tabela3[[#This Row],[TIME FORA]],"")</f>
        <v>#VALUE!</v>
      </c>
    </row>
    <row r="9688" spans="1:2">
      <c r="A9688" t="e">
        <f>IF(Tabela3[[#This Row],[GOL CASA]]&lt;&gt;"",Tabela3[[#This Row],[TIME CASA]],"")</f>
        <v>#VALUE!</v>
      </c>
      <c r="B9688" t="e">
        <f>IF(Tabela3[[#This Row],[GOL FORA]]&lt;&gt;"",Tabela3[[#This Row],[TIME FORA]],"")</f>
        <v>#VALUE!</v>
      </c>
    </row>
    <row r="9689" spans="1:2">
      <c r="A9689" t="e">
        <f>IF(Tabela3[[#This Row],[GOL CASA]]&lt;&gt;"",Tabela3[[#This Row],[TIME CASA]],"")</f>
        <v>#VALUE!</v>
      </c>
      <c r="B9689" t="e">
        <f>IF(Tabela3[[#This Row],[GOL FORA]]&lt;&gt;"",Tabela3[[#This Row],[TIME FORA]],"")</f>
        <v>#VALUE!</v>
      </c>
    </row>
    <row r="9690" spans="1:2">
      <c r="A9690" t="e">
        <f>IF(Tabela3[[#This Row],[GOL CASA]]&lt;&gt;"",Tabela3[[#This Row],[TIME CASA]],"")</f>
        <v>#VALUE!</v>
      </c>
      <c r="B9690" t="e">
        <f>IF(Tabela3[[#This Row],[GOL FORA]]&lt;&gt;"",Tabela3[[#This Row],[TIME FORA]],"")</f>
        <v>#VALUE!</v>
      </c>
    </row>
    <row r="9691" spans="1:2">
      <c r="A9691" t="e">
        <f>IF(Tabela3[[#This Row],[GOL CASA]]&lt;&gt;"",Tabela3[[#This Row],[TIME CASA]],"")</f>
        <v>#VALUE!</v>
      </c>
      <c r="B9691" t="e">
        <f>IF(Tabela3[[#This Row],[GOL FORA]]&lt;&gt;"",Tabela3[[#This Row],[TIME FORA]],"")</f>
        <v>#VALUE!</v>
      </c>
    </row>
    <row r="9692" spans="1:2">
      <c r="A9692" t="e">
        <f>IF(Tabela3[[#This Row],[GOL CASA]]&lt;&gt;"",Tabela3[[#This Row],[TIME CASA]],"")</f>
        <v>#VALUE!</v>
      </c>
      <c r="B9692" t="e">
        <f>IF(Tabela3[[#This Row],[GOL FORA]]&lt;&gt;"",Tabela3[[#This Row],[TIME FORA]],"")</f>
        <v>#VALUE!</v>
      </c>
    </row>
    <row r="9693" spans="1:2">
      <c r="A9693" t="e">
        <f>IF(Tabela3[[#This Row],[GOL CASA]]&lt;&gt;"",Tabela3[[#This Row],[TIME CASA]],"")</f>
        <v>#VALUE!</v>
      </c>
      <c r="B9693" t="e">
        <f>IF(Tabela3[[#This Row],[GOL FORA]]&lt;&gt;"",Tabela3[[#This Row],[TIME FORA]],"")</f>
        <v>#VALUE!</v>
      </c>
    </row>
    <row r="9694" spans="1:2">
      <c r="A9694" t="e">
        <f>IF(Tabela3[[#This Row],[GOL CASA]]&lt;&gt;"",Tabela3[[#This Row],[TIME CASA]],"")</f>
        <v>#VALUE!</v>
      </c>
      <c r="B9694" t="e">
        <f>IF(Tabela3[[#This Row],[GOL FORA]]&lt;&gt;"",Tabela3[[#This Row],[TIME FORA]],"")</f>
        <v>#VALUE!</v>
      </c>
    </row>
    <row r="9695" spans="1:2">
      <c r="A9695" t="e">
        <f>IF(Tabela3[[#This Row],[GOL CASA]]&lt;&gt;"",Tabela3[[#This Row],[TIME CASA]],"")</f>
        <v>#VALUE!</v>
      </c>
      <c r="B9695" t="e">
        <f>IF(Tabela3[[#This Row],[GOL FORA]]&lt;&gt;"",Tabela3[[#This Row],[TIME FORA]],"")</f>
        <v>#VALUE!</v>
      </c>
    </row>
    <row r="9696" spans="1:2">
      <c r="A9696" t="e">
        <f>IF(Tabela3[[#This Row],[GOL CASA]]&lt;&gt;"",Tabela3[[#This Row],[TIME CASA]],"")</f>
        <v>#VALUE!</v>
      </c>
      <c r="B9696" t="e">
        <f>IF(Tabela3[[#This Row],[GOL FORA]]&lt;&gt;"",Tabela3[[#This Row],[TIME FORA]],"")</f>
        <v>#VALUE!</v>
      </c>
    </row>
    <row r="9697" spans="1:2">
      <c r="A9697" t="e">
        <f>IF(Tabela3[[#This Row],[GOL CASA]]&lt;&gt;"",Tabela3[[#This Row],[TIME CASA]],"")</f>
        <v>#VALUE!</v>
      </c>
      <c r="B9697" t="e">
        <f>IF(Tabela3[[#This Row],[GOL FORA]]&lt;&gt;"",Tabela3[[#This Row],[TIME FORA]],"")</f>
        <v>#VALUE!</v>
      </c>
    </row>
    <row r="9698" spans="1:2">
      <c r="A9698" t="e">
        <f>IF(Tabela3[[#This Row],[GOL CASA]]&lt;&gt;"",Tabela3[[#This Row],[TIME CASA]],"")</f>
        <v>#VALUE!</v>
      </c>
      <c r="B9698" t="e">
        <f>IF(Tabela3[[#This Row],[GOL FORA]]&lt;&gt;"",Tabela3[[#This Row],[TIME FORA]],"")</f>
        <v>#VALUE!</v>
      </c>
    </row>
    <row r="9699" spans="1:2">
      <c r="A9699" t="e">
        <f>IF(Tabela3[[#This Row],[GOL CASA]]&lt;&gt;"",Tabela3[[#This Row],[TIME CASA]],"")</f>
        <v>#VALUE!</v>
      </c>
      <c r="B9699" t="e">
        <f>IF(Tabela3[[#This Row],[GOL FORA]]&lt;&gt;"",Tabela3[[#This Row],[TIME FORA]],"")</f>
        <v>#VALUE!</v>
      </c>
    </row>
    <row r="9700" spans="1:2">
      <c r="A9700" t="e">
        <f>IF(Tabela3[[#This Row],[GOL CASA]]&lt;&gt;"",Tabela3[[#This Row],[TIME CASA]],"")</f>
        <v>#VALUE!</v>
      </c>
      <c r="B9700" t="e">
        <f>IF(Tabela3[[#This Row],[GOL FORA]]&lt;&gt;"",Tabela3[[#This Row],[TIME FORA]],"")</f>
        <v>#VALUE!</v>
      </c>
    </row>
    <row r="9701" spans="1:2">
      <c r="A9701" t="e">
        <f>IF(Tabela3[[#This Row],[GOL CASA]]&lt;&gt;"",Tabela3[[#This Row],[TIME CASA]],"")</f>
        <v>#VALUE!</v>
      </c>
      <c r="B9701" t="e">
        <f>IF(Tabela3[[#This Row],[GOL FORA]]&lt;&gt;"",Tabela3[[#This Row],[TIME FORA]],"")</f>
        <v>#VALUE!</v>
      </c>
    </row>
    <row r="9702" spans="1:2">
      <c r="A9702" t="e">
        <f>IF(Tabela3[[#This Row],[GOL CASA]]&lt;&gt;"",Tabela3[[#This Row],[TIME CASA]],"")</f>
        <v>#VALUE!</v>
      </c>
      <c r="B9702" t="e">
        <f>IF(Tabela3[[#This Row],[GOL FORA]]&lt;&gt;"",Tabela3[[#This Row],[TIME FORA]],"")</f>
        <v>#VALUE!</v>
      </c>
    </row>
    <row r="9703" spans="1:2">
      <c r="A9703" t="e">
        <f>IF(Tabela3[[#This Row],[GOL CASA]]&lt;&gt;"",Tabela3[[#This Row],[TIME CASA]],"")</f>
        <v>#VALUE!</v>
      </c>
      <c r="B9703" t="e">
        <f>IF(Tabela3[[#This Row],[GOL FORA]]&lt;&gt;"",Tabela3[[#This Row],[TIME FORA]],"")</f>
        <v>#VALUE!</v>
      </c>
    </row>
    <row r="9704" spans="1:2">
      <c r="A9704" t="e">
        <f>IF(Tabela3[[#This Row],[GOL CASA]]&lt;&gt;"",Tabela3[[#This Row],[TIME CASA]],"")</f>
        <v>#VALUE!</v>
      </c>
      <c r="B9704" t="e">
        <f>IF(Tabela3[[#This Row],[GOL FORA]]&lt;&gt;"",Tabela3[[#This Row],[TIME FORA]],"")</f>
        <v>#VALUE!</v>
      </c>
    </row>
    <row r="9705" spans="1:2">
      <c r="A9705" t="e">
        <f>IF(Tabela3[[#This Row],[GOL CASA]]&lt;&gt;"",Tabela3[[#This Row],[TIME CASA]],"")</f>
        <v>#VALUE!</v>
      </c>
      <c r="B9705" t="e">
        <f>IF(Tabela3[[#This Row],[GOL FORA]]&lt;&gt;"",Tabela3[[#This Row],[TIME FORA]],"")</f>
        <v>#VALUE!</v>
      </c>
    </row>
    <row r="9706" spans="1:2">
      <c r="A9706" t="e">
        <f>IF(Tabela3[[#This Row],[GOL CASA]]&lt;&gt;"",Tabela3[[#This Row],[TIME CASA]],"")</f>
        <v>#VALUE!</v>
      </c>
      <c r="B9706" t="e">
        <f>IF(Tabela3[[#This Row],[GOL FORA]]&lt;&gt;"",Tabela3[[#This Row],[TIME FORA]],"")</f>
        <v>#VALUE!</v>
      </c>
    </row>
    <row r="9707" spans="1:2">
      <c r="A9707" t="e">
        <f>IF(Tabela3[[#This Row],[GOL CASA]]&lt;&gt;"",Tabela3[[#This Row],[TIME CASA]],"")</f>
        <v>#VALUE!</v>
      </c>
      <c r="B9707" t="e">
        <f>IF(Tabela3[[#This Row],[GOL FORA]]&lt;&gt;"",Tabela3[[#This Row],[TIME FORA]],"")</f>
        <v>#VALUE!</v>
      </c>
    </row>
    <row r="9708" spans="1:2">
      <c r="A9708" t="e">
        <f>IF(Tabela3[[#This Row],[GOL CASA]]&lt;&gt;"",Tabela3[[#This Row],[TIME CASA]],"")</f>
        <v>#VALUE!</v>
      </c>
      <c r="B9708" t="e">
        <f>IF(Tabela3[[#This Row],[GOL FORA]]&lt;&gt;"",Tabela3[[#This Row],[TIME FORA]],"")</f>
        <v>#VALUE!</v>
      </c>
    </row>
    <row r="9709" spans="1:2">
      <c r="A9709" t="e">
        <f>IF(Tabela3[[#This Row],[GOL CASA]]&lt;&gt;"",Tabela3[[#This Row],[TIME CASA]],"")</f>
        <v>#VALUE!</v>
      </c>
      <c r="B9709" t="e">
        <f>IF(Tabela3[[#This Row],[GOL FORA]]&lt;&gt;"",Tabela3[[#This Row],[TIME FORA]],"")</f>
        <v>#VALUE!</v>
      </c>
    </row>
    <row r="9710" spans="1:2">
      <c r="A9710" t="e">
        <f>IF(Tabela3[[#This Row],[GOL CASA]]&lt;&gt;"",Tabela3[[#This Row],[TIME CASA]],"")</f>
        <v>#VALUE!</v>
      </c>
      <c r="B9710" t="e">
        <f>IF(Tabela3[[#This Row],[GOL FORA]]&lt;&gt;"",Tabela3[[#This Row],[TIME FORA]],"")</f>
        <v>#VALUE!</v>
      </c>
    </row>
    <row r="9711" spans="1:2">
      <c r="A9711" t="e">
        <f>IF(Tabela3[[#This Row],[GOL CASA]]&lt;&gt;"",Tabela3[[#This Row],[TIME CASA]],"")</f>
        <v>#VALUE!</v>
      </c>
      <c r="B9711" t="e">
        <f>IF(Tabela3[[#This Row],[GOL FORA]]&lt;&gt;"",Tabela3[[#This Row],[TIME FORA]],"")</f>
        <v>#VALUE!</v>
      </c>
    </row>
    <row r="9712" spans="1:2">
      <c r="A9712" t="e">
        <f>IF(Tabela3[[#This Row],[GOL CASA]]&lt;&gt;"",Tabela3[[#This Row],[TIME CASA]],"")</f>
        <v>#VALUE!</v>
      </c>
      <c r="B9712" t="e">
        <f>IF(Tabela3[[#This Row],[GOL FORA]]&lt;&gt;"",Tabela3[[#This Row],[TIME FORA]],"")</f>
        <v>#VALUE!</v>
      </c>
    </row>
    <row r="9713" spans="1:2">
      <c r="A9713" t="e">
        <f>IF(Tabela3[[#This Row],[GOL CASA]]&lt;&gt;"",Tabela3[[#This Row],[TIME CASA]],"")</f>
        <v>#VALUE!</v>
      </c>
      <c r="B9713" t="e">
        <f>IF(Tabela3[[#This Row],[GOL FORA]]&lt;&gt;"",Tabela3[[#This Row],[TIME FORA]],"")</f>
        <v>#VALUE!</v>
      </c>
    </row>
    <row r="9714" spans="1:2">
      <c r="A9714" t="e">
        <f>IF(Tabela3[[#This Row],[GOL CASA]]&lt;&gt;"",Tabela3[[#This Row],[TIME CASA]],"")</f>
        <v>#VALUE!</v>
      </c>
      <c r="B9714" t="e">
        <f>IF(Tabela3[[#This Row],[GOL FORA]]&lt;&gt;"",Tabela3[[#This Row],[TIME FORA]],"")</f>
        <v>#VALUE!</v>
      </c>
    </row>
    <row r="9715" spans="1:2">
      <c r="A9715" t="e">
        <f>IF(Tabela3[[#This Row],[GOL CASA]]&lt;&gt;"",Tabela3[[#This Row],[TIME CASA]],"")</f>
        <v>#VALUE!</v>
      </c>
      <c r="B9715" t="e">
        <f>IF(Tabela3[[#This Row],[GOL FORA]]&lt;&gt;"",Tabela3[[#This Row],[TIME FORA]],"")</f>
        <v>#VALUE!</v>
      </c>
    </row>
    <row r="9716" spans="1:2">
      <c r="A9716" t="e">
        <f>IF(Tabela3[[#This Row],[GOL CASA]]&lt;&gt;"",Tabela3[[#This Row],[TIME CASA]],"")</f>
        <v>#VALUE!</v>
      </c>
      <c r="B9716" t="e">
        <f>IF(Tabela3[[#This Row],[GOL FORA]]&lt;&gt;"",Tabela3[[#This Row],[TIME FORA]],"")</f>
        <v>#VALUE!</v>
      </c>
    </row>
    <row r="9717" spans="1:2">
      <c r="A9717" t="e">
        <f>IF(Tabela3[[#This Row],[GOL CASA]]&lt;&gt;"",Tabela3[[#This Row],[TIME CASA]],"")</f>
        <v>#VALUE!</v>
      </c>
      <c r="B9717" t="e">
        <f>IF(Tabela3[[#This Row],[GOL FORA]]&lt;&gt;"",Tabela3[[#This Row],[TIME FORA]],"")</f>
        <v>#VALUE!</v>
      </c>
    </row>
    <row r="9718" spans="1:2">
      <c r="A9718" t="e">
        <f>IF(Tabela3[[#This Row],[GOL CASA]]&lt;&gt;"",Tabela3[[#This Row],[TIME CASA]],"")</f>
        <v>#VALUE!</v>
      </c>
      <c r="B9718" t="e">
        <f>IF(Tabela3[[#This Row],[GOL FORA]]&lt;&gt;"",Tabela3[[#This Row],[TIME FORA]],"")</f>
        <v>#VALUE!</v>
      </c>
    </row>
    <row r="9719" spans="1:2">
      <c r="A9719" t="e">
        <f>IF(Tabela3[[#This Row],[GOL CASA]]&lt;&gt;"",Tabela3[[#This Row],[TIME CASA]],"")</f>
        <v>#VALUE!</v>
      </c>
      <c r="B9719" t="e">
        <f>IF(Tabela3[[#This Row],[GOL FORA]]&lt;&gt;"",Tabela3[[#This Row],[TIME FORA]],"")</f>
        <v>#VALUE!</v>
      </c>
    </row>
    <row r="9720" spans="1:2">
      <c r="A9720" t="e">
        <f>IF(Tabela3[[#This Row],[GOL CASA]]&lt;&gt;"",Tabela3[[#This Row],[TIME CASA]],"")</f>
        <v>#VALUE!</v>
      </c>
      <c r="B9720" t="e">
        <f>IF(Tabela3[[#This Row],[GOL FORA]]&lt;&gt;"",Tabela3[[#This Row],[TIME FORA]],"")</f>
        <v>#VALUE!</v>
      </c>
    </row>
    <row r="9721" spans="1:2">
      <c r="A9721" t="e">
        <f>IF(Tabela3[[#This Row],[GOL CASA]]&lt;&gt;"",Tabela3[[#This Row],[TIME CASA]],"")</f>
        <v>#VALUE!</v>
      </c>
      <c r="B9721" t="e">
        <f>IF(Tabela3[[#This Row],[GOL FORA]]&lt;&gt;"",Tabela3[[#This Row],[TIME FORA]],"")</f>
        <v>#VALUE!</v>
      </c>
    </row>
    <row r="9722" spans="1:2">
      <c r="A9722" t="e">
        <f>IF(Tabela3[[#This Row],[GOL CASA]]&lt;&gt;"",Tabela3[[#This Row],[TIME CASA]],"")</f>
        <v>#VALUE!</v>
      </c>
      <c r="B9722" t="e">
        <f>IF(Tabela3[[#This Row],[GOL FORA]]&lt;&gt;"",Tabela3[[#This Row],[TIME FORA]],"")</f>
        <v>#VALUE!</v>
      </c>
    </row>
    <row r="9723" spans="1:2">
      <c r="A9723" t="e">
        <f>IF(Tabela3[[#This Row],[GOL CASA]]&lt;&gt;"",Tabela3[[#This Row],[TIME CASA]],"")</f>
        <v>#VALUE!</v>
      </c>
      <c r="B9723" t="e">
        <f>IF(Tabela3[[#This Row],[GOL FORA]]&lt;&gt;"",Tabela3[[#This Row],[TIME FORA]],"")</f>
        <v>#VALUE!</v>
      </c>
    </row>
    <row r="9724" spans="1:2">
      <c r="A9724" t="e">
        <f>IF(Tabela3[[#This Row],[GOL CASA]]&lt;&gt;"",Tabela3[[#This Row],[TIME CASA]],"")</f>
        <v>#VALUE!</v>
      </c>
      <c r="B9724" t="e">
        <f>IF(Tabela3[[#This Row],[GOL FORA]]&lt;&gt;"",Tabela3[[#This Row],[TIME FORA]],"")</f>
        <v>#VALUE!</v>
      </c>
    </row>
    <row r="9725" spans="1:2">
      <c r="A9725" t="e">
        <f>IF(Tabela3[[#This Row],[GOL CASA]]&lt;&gt;"",Tabela3[[#This Row],[TIME CASA]],"")</f>
        <v>#VALUE!</v>
      </c>
      <c r="B9725" t="e">
        <f>IF(Tabela3[[#This Row],[GOL FORA]]&lt;&gt;"",Tabela3[[#This Row],[TIME FORA]],"")</f>
        <v>#VALUE!</v>
      </c>
    </row>
    <row r="9726" spans="1:2">
      <c r="A9726" t="e">
        <f>IF(Tabela3[[#This Row],[GOL CASA]]&lt;&gt;"",Tabela3[[#This Row],[TIME CASA]],"")</f>
        <v>#VALUE!</v>
      </c>
      <c r="B9726" t="e">
        <f>IF(Tabela3[[#This Row],[GOL FORA]]&lt;&gt;"",Tabela3[[#This Row],[TIME FORA]],"")</f>
        <v>#VALUE!</v>
      </c>
    </row>
    <row r="9727" spans="1:2">
      <c r="A9727" t="e">
        <f>IF(Tabela3[[#This Row],[GOL CASA]]&lt;&gt;"",Tabela3[[#This Row],[TIME CASA]],"")</f>
        <v>#VALUE!</v>
      </c>
      <c r="B9727" t="e">
        <f>IF(Tabela3[[#This Row],[GOL FORA]]&lt;&gt;"",Tabela3[[#This Row],[TIME FORA]],"")</f>
        <v>#VALUE!</v>
      </c>
    </row>
    <row r="9728" spans="1:2">
      <c r="A9728" t="e">
        <f>IF(Tabela3[[#This Row],[GOL CASA]]&lt;&gt;"",Tabela3[[#This Row],[TIME CASA]],"")</f>
        <v>#VALUE!</v>
      </c>
      <c r="B9728" t="e">
        <f>IF(Tabela3[[#This Row],[GOL FORA]]&lt;&gt;"",Tabela3[[#This Row],[TIME FORA]],"")</f>
        <v>#VALUE!</v>
      </c>
    </row>
    <row r="9729" spans="1:2">
      <c r="A9729" t="e">
        <f>IF(Tabela3[[#This Row],[GOL CASA]]&lt;&gt;"",Tabela3[[#This Row],[TIME CASA]],"")</f>
        <v>#VALUE!</v>
      </c>
      <c r="B9729" t="e">
        <f>IF(Tabela3[[#This Row],[GOL FORA]]&lt;&gt;"",Tabela3[[#This Row],[TIME FORA]],"")</f>
        <v>#VALUE!</v>
      </c>
    </row>
    <row r="9730" spans="1:2">
      <c r="A9730" t="e">
        <f>IF(Tabela3[[#This Row],[GOL CASA]]&lt;&gt;"",Tabela3[[#This Row],[TIME CASA]],"")</f>
        <v>#VALUE!</v>
      </c>
      <c r="B9730" t="e">
        <f>IF(Tabela3[[#This Row],[GOL FORA]]&lt;&gt;"",Tabela3[[#This Row],[TIME FORA]],"")</f>
        <v>#VALUE!</v>
      </c>
    </row>
    <row r="9731" spans="1:2">
      <c r="A9731" t="e">
        <f>IF(Tabela3[[#This Row],[GOL CASA]]&lt;&gt;"",Tabela3[[#This Row],[TIME CASA]],"")</f>
        <v>#VALUE!</v>
      </c>
      <c r="B9731" t="e">
        <f>IF(Tabela3[[#This Row],[GOL FORA]]&lt;&gt;"",Tabela3[[#This Row],[TIME FORA]],"")</f>
        <v>#VALUE!</v>
      </c>
    </row>
    <row r="9732" spans="1:2">
      <c r="A9732" t="e">
        <f>IF(Tabela3[[#This Row],[GOL CASA]]&lt;&gt;"",Tabela3[[#This Row],[TIME CASA]],"")</f>
        <v>#VALUE!</v>
      </c>
      <c r="B9732" t="e">
        <f>IF(Tabela3[[#This Row],[GOL FORA]]&lt;&gt;"",Tabela3[[#This Row],[TIME FORA]],"")</f>
        <v>#VALUE!</v>
      </c>
    </row>
    <row r="9733" spans="1:2">
      <c r="A9733" t="e">
        <f>IF(Tabela3[[#This Row],[GOL CASA]]&lt;&gt;"",Tabela3[[#This Row],[TIME CASA]],"")</f>
        <v>#VALUE!</v>
      </c>
      <c r="B9733" t="e">
        <f>IF(Tabela3[[#This Row],[GOL FORA]]&lt;&gt;"",Tabela3[[#This Row],[TIME FORA]],"")</f>
        <v>#VALUE!</v>
      </c>
    </row>
    <row r="9734" spans="1:2">
      <c r="A9734" t="e">
        <f>IF(Tabela3[[#This Row],[GOL CASA]]&lt;&gt;"",Tabela3[[#This Row],[TIME CASA]],"")</f>
        <v>#VALUE!</v>
      </c>
      <c r="B9734" t="e">
        <f>IF(Tabela3[[#This Row],[GOL FORA]]&lt;&gt;"",Tabela3[[#This Row],[TIME FORA]],"")</f>
        <v>#VALUE!</v>
      </c>
    </row>
    <row r="9735" spans="1:2">
      <c r="A9735" t="e">
        <f>IF(Tabela3[[#This Row],[GOL CASA]]&lt;&gt;"",Tabela3[[#This Row],[TIME CASA]],"")</f>
        <v>#VALUE!</v>
      </c>
      <c r="B9735" t="e">
        <f>IF(Tabela3[[#This Row],[GOL FORA]]&lt;&gt;"",Tabela3[[#This Row],[TIME FORA]],"")</f>
        <v>#VALUE!</v>
      </c>
    </row>
    <row r="9736" spans="1:2">
      <c r="A9736" t="e">
        <f>IF(Tabela3[[#This Row],[GOL CASA]]&lt;&gt;"",Tabela3[[#This Row],[TIME CASA]],"")</f>
        <v>#VALUE!</v>
      </c>
      <c r="B9736" t="e">
        <f>IF(Tabela3[[#This Row],[GOL FORA]]&lt;&gt;"",Tabela3[[#This Row],[TIME FORA]],"")</f>
        <v>#VALUE!</v>
      </c>
    </row>
    <row r="9737" spans="1:2">
      <c r="A9737" t="e">
        <f>IF(Tabela3[[#This Row],[GOL CASA]]&lt;&gt;"",Tabela3[[#This Row],[TIME CASA]],"")</f>
        <v>#VALUE!</v>
      </c>
      <c r="B9737" t="e">
        <f>IF(Tabela3[[#This Row],[GOL FORA]]&lt;&gt;"",Tabela3[[#This Row],[TIME FORA]],"")</f>
        <v>#VALUE!</v>
      </c>
    </row>
    <row r="9738" spans="1:2">
      <c r="A9738" t="e">
        <f>IF(Tabela3[[#This Row],[GOL CASA]]&lt;&gt;"",Tabela3[[#This Row],[TIME CASA]],"")</f>
        <v>#VALUE!</v>
      </c>
      <c r="B9738" t="e">
        <f>IF(Tabela3[[#This Row],[GOL FORA]]&lt;&gt;"",Tabela3[[#This Row],[TIME FORA]],"")</f>
        <v>#VALUE!</v>
      </c>
    </row>
    <row r="9739" spans="1:2">
      <c r="A9739" t="e">
        <f>IF(Tabela3[[#This Row],[GOL CASA]]&lt;&gt;"",Tabela3[[#This Row],[TIME CASA]],"")</f>
        <v>#VALUE!</v>
      </c>
      <c r="B9739" t="e">
        <f>IF(Tabela3[[#This Row],[GOL FORA]]&lt;&gt;"",Tabela3[[#This Row],[TIME FORA]],"")</f>
        <v>#VALUE!</v>
      </c>
    </row>
    <row r="9740" spans="1:2">
      <c r="A9740" t="e">
        <f>IF(Tabela3[[#This Row],[GOL CASA]]&lt;&gt;"",Tabela3[[#This Row],[TIME CASA]],"")</f>
        <v>#VALUE!</v>
      </c>
      <c r="B9740" t="e">
        <f>IF(Tabela3[[#This Row],[GOL FORA]]&lt;&gt;"",Tabela3[[#This Row],[TIME FORA]],"")</f>
        <v>#VALUE!</v>
      </c>
    </row>
    <row r="9741" spans="1:2">
      <c r="A9741" t="e">
        <f>IF(Tabela3[[#This Row],[GOL CASA]]&lt;&gt;"",Tabela3[[#This Row],[TIME CASA]],"")</f>
        <v>#VALUE!</v>
      </c>
      <c r="B9741" t="e">
        <f>IF(Tabela3[[#This Row],[GOL FORA]]&lt;&gt;"",Tabela3[[#This Row],[TIME FORA]],"")</f>
        <v>#VALUE!</v>
      </c>
    </row>
    <row r="9742" spans="1:2">
      <c r="A9742" t="e">
        <f>IF(Tabela3[[#This Row],[GOL CASA]]&lt;&gt;"",Tabela3[[#This Row],[TIME CASA]],"")</f>
        <v>#VALUE!</v>
      </c>
      <c r="B9742" t="e">
        <f>IF(Tabela3[[#This Row],[GOL FORA]]&lt;&gt;"",Tabela3[[#This Row],[TIME FORA]],"")</f>
        <v>#VALUE!</v>
      </c>
    </row>
    <row r="9743" spans="1:2">
      <c r="A9743" t="e">
        <f>IF(Tabela3[[#This Row],[GOL CASA]]&lt;&gt;"",Tabela3[[#This Row],[TIME CASA]],"")</f>
        <v>#VALUE!</v>
      </c>
      <c r="B9743" t="e">
        <f>IF(Tabela3[[#This Row],[GOL FORA]]&lt;&gt;"",Tabela3[[#This Row],[TIME FORA]],"")</f>
        <v>#VALUE!</v>
      </c>
    </row>
    <row r="9744" spans="1:2">
      <c r="A9744" t="e">
        <f>IF(Tabela3[[#This Row],[GOL CASA]]&lt;&gt;"",Tabela3[[#This Row],[TIME CASA]],"")</f>
        <v>#VALUE!</v>
      </c>
      <c r="B9744" t="e">
        <f>IF(Tabela3[[#This Row],[GOL FORA]]&lt;&gt;"",Tabela3[[#This Row],[TIME FORA]],"")</f>
        <v>#VALUE!</v>
      </c>
    </row>
    <row r="9745" spans="1:2">
      <c r="A9745" t="e">
        <f>IF(Tabela3[[#This Row],[GOL CASA]]&lt;&gt;"",Tabela3[[#This Row],[TIME CASA]],"")</f>
        <v>#VALUE!</v>
      </c>
      <c r="B9745" t="e">
        <f>IF(Tabela3[[#This Row],[GOL FORA]]&lt;&gt;"",Tabela3[[#This Row],[TIME FORA]],"")</f>
        <v>#VALUE!</v>
      </c>
    </row>
    <row r="9746" spans="1:2">
      <c r="A9746" t="e">
        <f>IF(Tabela3[[#This Row],[GOL CASA]]&lt;&gt;"",Tabela3[[#This Row],[TIME CASA]],"")</f>
        <v>#VALUE!</v>
      </c>
      <c r="B9746" t="e">
        <f>IF(Tabela3[[#This Row],[GOL FORA]]&lt;&gt;"",Tabela3[[#This Row],[TIME FORA]],"")</f>
        <v>#VALUE!</v>
      </c>
    </row>
    <row r="9747" spans="1:2">
      <c r="A9747" t="e">
        <f>IF(Tabela3[[#This Row],[GOL CASA]]&lt;&gt;"",Tabela3[[#This Row],[TIME CASA]],"")</f>
        <v>#VALUE!</v>
      </c>
      <c r="B9747" t="e">
        <f>IF(Tabela3[[#This Row],[GOL FORA]]&lt;&gt;"",Tabela3[[#This Row],[TIME FORA]],"")</f>
        <v>#VALUE!</v>
      </c>
    </row>
    <row r="9748" spans="1:2">
      <c r="A9748" t="e">
        <f>IF(Tabela3[[#This Row],[GOL CASA]]&lt;&gt;"",Tabela3[[#This Row],[TIME CASA]],"")</f>
        <v>#VALUE!</v>
      </c>
      <c r="B9748" t="e">
        <f>IF(Tabela3[[#This Row],[GOL FORA]]&lt;&gt;"",Tabela3[[#This Row],[TIME FORA]],"")</f>
        <v>#VALUE!</v>
      </c>
    </row>
    <row r="9749" spans="1:2">
      <c r="A9749" t="e">
        <f>IF(Tabela3[[#This Row],[GOL CASA]]&lt;&gt;"",Tabela3[[#This Row],[TIME CASA]],"")</f>
        <v>#VALUE!</v>
      </c>
      <c r="B9749" t="e">
        <f>IF(Tabela3[[#This Row],[GOL FORA]]&lt;&gt;"",Tabela3[[#This Row],[TIME FORA]],"")</f>
        <v>#VALUE!</v>
      </c>
    </row>
    <row r="9750" spans="1:2">
      <c r="A9750" t="e">
        <f>IF(Tabela3[[#This Row],[GOL CASA]]&lt;&gt;"",Tabela3[[#This Row],[TIME CASA]],"")</f>
        <v>#VALUE!</v>
      </c>
      <c r="B9750" t="e">
        <f>IF(Tabela3[[#This Row],[GOL FORA]]&lt;&gt;"",Tabela3[[#This Row],[TIME FORA]],"")</f>
        <v>#VALUE!</v>
      </c>
    </row>
    <row r="9751" spans="1:2">
      <c r="A9751" t="e">
        <f>IF(Tabela3[[#This Row],[GOL CASA]]&lt;&gt;"",Tabela3[[#This Row],[TIME CASA]],"")</f>
        <v>#VALUE!</v>
      </c>
      <c r="B9751" t="e">
        <f>IF(Tabela3[[#This Row],[GOL FORA]]&lt;&gt;"",Tabela3[[#This Row],[TIME FORA]],"")</f>
        <v>#VALUE!</v>
      </c>
    </row>
    <row r="9752" spans="1:2">
      <c r="A9752" t="e">
        <f>IF(Tabela3[[#This Row],[GOL CASA]]&lt;&gt;"",Tabela3[[#This Row],[TIME CASA]],"")</f>
        <v>#VALUE!</v>
      </c>
      <c r="B9752" t="e">
        <f>IF(Tabela3[[#This Row],[GOL FORA]]&lt;&gt;"",Tabela3[[#This Row],[TIME FORA]],"")</f>
        <v>#VALUE!</v>
      </c>
    </row>
    <row r="9753" spans="1:2">
      <c r="A9753" t="e">
        <f>IF(Tabela3[[#This Row],[GOL CASA]]&lt;&gt;"",Tabela3[[#This Row],[TIME CASA]],"")</f>
        <v>#VALUE!</v>
      </c>
      <c r="B9753" t="e">
        <f>IF(Tabela3[[#This Row],[GOL FORA]]&lt;&gt;"",Tabela3[[#This Row],[TIME FORA]],"")</f>
        <v>#VALUE!</v>
      </c>
    </row>
    <row r="9754" spans="1:2">
      <c r="A9754" t="e">
        <f>IF(Tabela3[[#This Row],[GOL CASA]]&lt;&gt;"",Tabela3[[#This Row],[TIME CASA]],"")</f>
        <v>#VALUE!</v>
      </c>
      <c r="B9754" t="e">
        <f>IF(Tabela3[[#This Row],[GOL FORA]]&lt;&gt;"",Tabela3[[#This Row],[TIME FORA]],"")</f>
        <v>#VALUE!</v>
      </c>
    </row>
    <row r="9755" spans="1:2">
      <c r="A9755" t="e">
        <f>IF(Tabela3[[#This Row],[GOL CASA]]&lt;&gt;"",Tabela3[[#This Row],[TIME CASA]],"")</f>
        <v>#VALUE!</v>
      </c>
      <c r="B9755" t="e">
        <f>IF(Tabela3[[#This Row],[GOL FORA]]&lt;&gt;"",Tabela3[[#This Row],[TIME FORA]],"")</f>
        <v>#VALUE!</v>
      </c>
    </row>
    <row r="9756" spans="1:2">
      <c r="A9756" t="e">
        <f>IF(Tabela3[[#This Row],[GOL CASA]]&lt;&gt;"",Tabela3[[#This Row],[TIME CASA]],"")</f>
        <v>#VALUE!</v>
      </c>
      <c r="B9756" t="e">
        <f>IF(Tabela3[[#This Row],[GOL FORA]]&lt;&gt;"",Tabela3[[#This Row],[TIME FORA]],"")</f>
        <v>#VALUE!</v>
      </c>
    </row>
    <row r="9757" spans="1:2">
      <c r="A9757" t="e">
        <f>IF(Tabela3[[#This Row],[GOL CASA]]&lt;&gt;"",Tabela3[[#This Row],[TIME CASA]],"")</f>
        <v>#VALUE!</v>
      </c>
      <c r="B9757" t="e">
        <f>IF(Tabela3[[#This Row],[GOL FORA]]&lt;&gt;"",Tabela3[[#This Row],[TIME FORA]],"")</f>
        <v>#VALUE!</v>
      </c>
    </row>
    <row r="9758" spans="1:2">
      <c r="A9758" t="e">
        <f>IF(Tabela3[[#This Row],[GOL CASA]]&lt;&gt;"",Tabela3[[#This Row],[TIME CASA]],"")</f>
        <v>#VALUE!</v>
      </c>
      <c r="B9758" t="e">
        <f>IF(Tabela3[[#This Row],[GOL FORA]]&lt;&gt;"",Tabela3[[#This Row],[TIME FORA]],"")</f>
        <v>#VALUE!</v>
      </c>
    </row>
    <row r="9759" spans="1:2">
      <c r="A9759" t="e">
        <f>IF(Tabela3[[#This Row],[GOL CASA]]&lt;&gt;"",Tabela3[[#This Row],[TIME CASA]],"")</f>
        <v>#VALUE!</v>
      </c>
      <c r="B9759" t="e">
        <f>IF(Tabela3[[#This Row],[GOL FORA]]&lt;&gt;"",Tabela3[[#This Row],[TIME FORA]],"")</f>
        <v>#VALUE!</v>
      </c>
    </row>
    <row r="9760" spans="1:2">
      <c r="A9760" t="e">
        <f>IF(Tabela3[[#This Row],[GOL CASA]]&lt;&gt;"",Tabela3[[#This Row],[TIME CASA]],"")</f>
        <v>#VALUE!</v>
      </c>
      <c r="B9760" t="e">
        <f>IF(Tabela3[[#This Row],[GOL FORA]]&lt;&gt;"",Tabela3[[#This Row],[TIME FORA]],"")</f>
        <v>#VALUE!</v>
      </c>
    </row>
    <row r="9761" spans="1:2">
      <c r="A9761" t="e">
        <f>IF(Tabela3[[#This Row],[GOL CASA]]&lt;&gt;"",Tabela3[[#This Row],[TIME CASA]],"")</f>
        <v>#VALUE!</v>
      </c>
      <c r="B9761" t="e">
        <f>IF(Tabela3[[#This Row],[GOL FORA]]&lt;&gt;"",Tabela3[[#This Row],[TIME FORA]],"")</f>
        <v>#VALUE!</v>
      </c>
    </row>
    <row r="9762" spans="1:2">
      <c r="A9762" t="e">
        <f>IF(Tabela3[[#This Row],[GOL CASA]]&lt;&gt;"",Tabela3[[#This Row],[TIME CASA]],"")</f>
        <v>#VALUE!</v>
      </c>
      <c r="B9762" t="e">
        <f>IF(Tabela3[[#This Row],[GOL FORA]]&lt;&gt;"",Tabela3[[#This Row],[TIME FORA]],"")</f>
        <v>#VALUE!</v>
      </c>
    </row>
    <row r="9763" spans="1:2">
      <c r="A9763" t="e">
        <f>IF(Tabela3[[#This Row],[GOL CASA]]&lt;&gt;"",Tabela3[[#This Row],[TIME CASA]],"")</f>
        <v>#VALUE!</v>
      </c>
      <c r="B9763" t="e">
        <f>IF(Tabela3[[#This Row],[GOL FORA]]&lt;&gt;"",Tabela3[[#This Row],[TIME FORA]],"")</f>
        <v>#VALUE!</v>
      </c>
    </row>
    <row r="9764" spans="1:2">
      <c r="A9764" t="e">
        <f>IF(Tabela3[[#This Row],[GOL CASA]]&lt;&gt;"",Tabela3[[#This Row],[TIME CASA]],"")</f>
        <v>#VALUE!</v>
      </c>
      <c r="B9764" t="e">
        <f>IF(Tabela3[[#This Row],[GOL FORA]]&lt;&gt;"",Tabela3[[#This Row],[TIME FORA]],"")</f>
        <v>#VALUE!</v>
      </c>
    </row>
    <row r="9765" spans="1:2">
      <c r="A9765" t="e">
        <f>IF(Tabela3[[#This Row],[GOL CASA]]&lt;&gt;"",Tabela3[[#This Row],[TIME CASA]],"")</f>
        <v>#VALUE!</v>
      </c>
      <c r="B9765" t="e">
        <f>IF(Tabela3[[#This Row],[GOL FORA]]&lt;&gt;"",Tabela3[[#This Row],[TIME FORA]],"")</f>
        <v>#VALUE!</v>
      </c>
    </row>
    <row r="9766" spans="1:2">
      <c r="A9766" t="e">
        <f>IF(Tabela3[[#This Row],[GOL CASA]]&lt;&gt;"",Tabela3[[#This Row],[TIME CASA]],"")</f>
        <v>#VALUE!</v>
      </c>
      <c r="B9766" t="e">
        <f>IF(Tabela3[[#This Row],[GOL FORA]]&lt;&gt;"",Tabela3[[#This Row],[TIME FORA]],"")</f>
        <v>#VALUE!</v>
      </c>
    </row>
    <row r="9767" spans="1:2">
      <c r="A9767" t="e">
        <f>IF(Tabela3[[#This Row],[GOL CASA]]&lt;&gt;"",Tabela3[[#This Row],[TIME CASA]],"")</f>
        <v>#VALUE!</v>
      </c>
      <c r="B9767" t="e">
        <f>IF(Tabela3[[#This Row],[GOL FORA]]&lt;&gt;"",Tabela3[[#This Row],[TIME FORA]],"")</f>
        <v>#VALUE!</v>
      </c>
    </row>
    <row r="9768" spans="1:2">
      <c r="A9768" t="e">
        <f>IF(Tabela3[[#This Row],[GOL CASA]]&lt;&gt;"",Tabela3[[#This Row],[TIME CASA]],"")</f>
        <v>#VALUE!</v>
      </c>
      <c r="B9768" t="e">
        <f>IF(Tabela3[[#This Row],[GOL FORA]]&lt;&gt;"",Tabela3[[#This Row],[TIME FORA]],"")</f>
        <v>#VALUE!</v>
      </c>
    </row>
    <row r="9769" spans="1:2">
      <c r="A9769" t="e">
        <f>IF(Tabela3[[#This Row],[GOL CASA]]&lt;&gt;"",Tabela3[[#This Row],[TIME CASA]],"")</f>
        <v>#VALUE!</v>
      </c>
      <c r="B9769" t="e">
        <f>IF(Tabela3[[#This Row],[GOL FORA]]&lt;&gt;"",Tabela3[[#This Row],[TIME FORA]],"")</f>
        <v>#VALUE!</v>
      </c>
    </row>
    <row r="9770" spans="1:2">
      <c r="A9770" t="e">
        <f>IF(Tabela3[[#This Row],[GOL CASA]]&lt;&gt;"",Tabela3[[#This Row],[TIME CASA]],"")</f>
        <v>#VALUE!</v>
      </c>
      <c r="B9770" t="e">
        <f>IF(Tabela3[[#This Row],[GOL FORA]]&lt;&gt;"",Tabela3[[#This Row],[TIME FORA]],"")</f>
        <v>#VALUE!</v>
      </c>
    </row>
    <row r="9771" spans="1:2">
      <c r="A9771" t="e">
        <f>IF(Tabela3[[#This Row],[GOL CASA]]&lt;&gt;"",Tabela3[[#This Row],[TIME CASA]],"")</f>
        <v>#VALUE!</v>
      </c>
      <c r="B9771" t="e">
        <f>IF(Tabela3[[#This Row],[GOL FORA]]&lt;&gt;"",Tabela3[[#This Row],[TIME FORA]],"")</f>
        <v>#VALUE!</v>
      </c>
    </row>
    <row r="9772" spans="1:2">
      <c r="A9772" t="e">
        <f>IF(Tabela3[[#This Row],[GOL CASA]]&lt;&gt;"",Tabela3[[#This Row],[TIME CASA]],"")</f>
        <v>#VALUE!</v>
      </c>
      <c r="B9772" t="e">
        <f>IF(Tabela3[[#This Row],[GOL FORA]]&lt;&gt;"",Tabela3[[#This Row],[TIME FORA]],"")</f>
        <v>#VALUE!</v>
      </c>
    </row>
    <row r="9773" spans="1:2">
      <c r="A9773" t="e">
        <f>IF(Tabela3[[#This Row],[GOL CASA]]&lt;&gt;"",Tabela3[[#This Row],[TIME CASA]],"")</f>
        <v>#VALUE!</v>
      </c>
      <c r="B9773" t="e">
        <f>IF(Tabela3[[#This Row],[GOL FORA]]&lt;&gt;"",Tabela3[[#This Row],[TIME FORA]],"")</f>
        <v>#VALUE!</v>
      </c>
    </row>
    <row r="9774" spans="1:2">
      <c r="A9774" t="e">
        <f>IF(Tabela3[[#This Row],[GOL CASA]]&lt;&gt;"",Tabela3[[#This Row],[TIME CASA]],"")</f>
        <v>#VALUE!</v>
      </c>
      <c r="B9774" t="e">
        <f>IF(Tabela3[[#This Row],[GOL FORA]]&lt;&gt;"",Tabela3[[#This Row],[TIME FORA]],"")</f>
        <v>#VALUE!</v>
      </c>
    </row>
    <row r="9775" spans="1:2">
      <c r="A9775" t="e">
        <f>IF(Tabela3[[#This Row],[GOL CASA]]&lt;&gt;"",Tabela3[[#This Row],[TIME CASA]],"")</f>
        <v>#VALUE!</v>
      </c>
      <c r="B9775" t="e">
        <f>IF(Tabela3[[#This Row],[GOL FORA]]&lt;&gt;"",Tabela3[[#This Row],[TIME FORA]],"")</f>
        <v>#VALUE!</v>
      </c>
    </row>
    <row r="9776" spans="1:2">
      <c r="A9776" t="e">
        <f>IF(Tabela3[[#This Row],[GOL CASA]]&lt;&gt;"",Tabela3[[#This Row],[TIME CASA]],"")</f>
        <v>#VALUE!</v>
      </c>
      <c r="B9776" t="e">
        <f>IF(Tabela3[[#This Row],[GOL FORA]]&lt;&gt;"",Tabela3[[#This Row],[TIME FORA]],"")</f>
        <v>#VALUE!</v>
      </c>
    </row>
    <row r="9777" spans="1:2">
      <c r="A9777" t="e">
        <f>IF(Tabela3[[#This Row],[GOL CASA]]&lt;&gt;"",Tabela3[[#This Row],[TIME CASA]],"")</f>
        <v>#VALUE!</v>
      </c>
      <c r="B9777" t="e">
        <f>IF(Tabela3[[#This Row],[GOL FORA]]&lt;&gt;"",Tabela3[[#This Row],[TIME FORA]],"")</f>
        <v>#VALUE!</v>
      </c>
    </row>
    <row r="9778" spans="1:2">
      <c r="A9778" t="e">
        <f>IF(Tabela3[[#This Row],[GOL CASA]]&lt;&gt;"",Tabela3[[#This Row],[TIME CASA]],"")</f>
        <v>#VALUE!</v>
      </c>
      <c r="B9778" t="e">
        <f>IF(Tabela3[[#This Row],[GOL FORA]]&lt;&gt;"",Tabela3[[#This Row],[TIME FORA]],"")</f>
        <v>#VALUE!</v>
      </c>
    </row>
    <row r="9779" spans="1:2">
      <c r="A9779" t="e">
        <f>IF(Tabela3[[#This Row],[GOL CASA]]&lt;&gt;"",Tabela3[[#This Row],[TIME CASA]],"")</f>
        <v>#VALUE!</v>
      </c>
      <c r="B9779" t="e">
        <f>IF(Tabela3[[#This Row],[GOL FORA]]&lt;&gt;"",Tabela3[[#This Row],[TIME FORA]],"")</f>
        <v>#VALUE!</v>
      </c>
    </row>
    <row r="9780" spans="1:2">
      <c r="A9780" t="e">
        <f>IF(Tabela3[[#This Row],[GOL CASA]]&lt;&gt;"",Tabela3[[#This Row],[TIME CASA]],"")</f>
        <v>#VALUE!</v>
      </c>
      <c r="B9780" t="e">
        <f>IF(Tabela3[[#This Row],[GOL FORA]]&lt;&gt;"",Tabela3[[#This Row],[TIME FORA]],"")</f>
        <v>#VALUE!</v>
      </c>
    </row>
    <row r="9781" spans="1:2">
      <c r="A9781" t="e">
        <f>IF(Tabela3[[#This Row],[GOL CASA]]&lt;&gt;"",Tabela3[[#This Row],[TIME CASA]],"")</f>
        <v>#VALUE!</v>
      </c>
      <c r="B9781" t="e">
        <f>IF(Tabela3[[#This Row],[GOL FORA]]&lt;&gt;"",Tabela3[[#This Row],[TIME FORA]],"")</f>
        <v>#VALUE!</v>
      </c>
    </row>
    <row r="9782" spans="1:2">
      <c r="A9782" t="e">
        <f>IF(Tabela3[[#This Row],[GOL CASA]]&lt;&gt;"",Tabela3[[#This Row],[TIME CASA]],"")</f>
        <v>#VALUE!</v>
      </c>
      <c r="B9782" t="e">
        <f>IF(Tabela3[[#This Row],[GOL FORA]]&lt;&gt;"",Tabela3[[#This Row],[TIME FORA]],"")</f>
        <v>#VALUE!</v>
      </c>
    </row>
    <row r="9783" spans="1:2">
      <c r="A9783" t="e">
        <f>IF(Tabela3[[#This Row],[GOL CASA]]&lt;&gt;"",Tabela3[[#This Row],[TIME CASA]],"")</f>
        <v>#VALUE!</v>
      </c>
      <c r="B9783" t="e">
        <f>IF(Tabela3[[#This Row],[GOL FORA]]&lt;&gt;"",Tabela3[[#This Row],[TIME FORA]],"")</f>
        <v>#VALUE!</v>
      </c>
    </row>
    <row r="9784" spans="1:2">
      <c r="A9784" t="e">
        <f>IF(Tabela3[[#This Row],[GOL CASA]]&lt;&gt;"",Tabela3[[#This Row],[TIME CASA]],"")</f>
        <v>#VALUE!</v>
      </c>
      <c r="B9784" t="e">
        <f>IF(Tabela3[[#This Row],[GOL FORA]]&lt;&gt;"",Tabela3[[#This Row],[TIME FORA]],"")</f>
        <v>#VALUE!</v>
      </c>
    </row>
    <row r="9785" spans="1:2">
      <c r="A9785" t="e">
        <f>IF(Tabela3[[#This Row],[GOL CASA]]&lt;&gt;"",Tabela3[[#This Row],[TIME CASA]],"")</f>
        <v>#VALUE!</v>
      </c>
      <c r="B9785" t="e">
        <f>IF(Tabela3[[#This Row],[GOL FORA]]&lt;&gt;"",Tabela3[[#This Row],[TIME FORA]],"")</f>
        <v>#VALUE!</v>
      </c>
    </row>
    <row r="9786" spans="1:2">
      <c r="A9786" t="e">
        <f>IF(Tabela3[[#This Row],[GOL CASA]]&lt;&gt;"",Tabela3[[#This Row],[TIME CASA]],"")</f>
        <v>#VALUE!</v>
      </c>
      <c r="B9786" t="e">
        <f>IF(Tabela3[[#This Row],[GOL FORA]]&lt;&gt;"",Tabela3[[#This Row],[TIME FORA]],"")</f>
        <v>#VALUE!</v>
      </c>
    </row>
    <row r="9787" spans="1:2">
      <c r="A9787" t="e">
        <f>IF(Tabela3[[#This Row],[GOL CASA]]&lt;&gt;"",Tabela3[[#This Row],[TIME CASA]],"")</f>
        <v>#VALUE!</v>
      </c>
      <c r="B9787" t="e">
        <f>IF(Tabela3[[#This Row],[GOL FORA]]&lt;&gt;"",Tabela3[[#This Row],[TIME FORA]],"")</f>
        <v>#VALUE!</v>
      </c>
    </row>
    <row r="9788" spans="1:2">
      <c r="A9788" t="e">
        <f>IF(Tabela3[[#This Row],[GOL CASA]]&lt;&gt;"",Tabela3[[#This Row],[TIME CASA]],"")</f>
        <v>#VALUE!</v>
      </c>
      <c r="B9788" t="e">
        <f>IF(Tabela3[[#This Row],[GOL FORA]]&lt;&gt;"",Tabela3[[#This Row],[TIME FORA]],"")</f>
        <v>#VALUE!</v>
      </c>
    </row>
    <row r="9789" spans="1:2">
      <c r="A9789" t="e">
        <f>IF(Tabela3[[#This Row],[GOL CASA]]&lt;&gt;"",Tabela3[[#This Row],[TIME CASA]],"")</f>
        <v>#VALUE!</v>
      </c>
      <c r="B9789" t="e">
        <f>IF(Tabela3[[#This Row],[GOL FORA]]&lt;&gt;"",Tabela3[[#This Row],[TIME FORA]],"")</f>
        <v>#VALUE!</v>
      </c>
    </row>
    <row r="9790" spans="1:2">
      <c r="A9790" t="e">
        <f>IF(Tabela3[[#This Row],[GOL CASA]]&lt;&gt;"",Tabela3[[#This Row],[TIME CASA]],"")</f>
        <v>#VALUE!</v>
      </c>
      <c r="B9790" t="e">
        <f>IF(Tabela3[[#This Row],[GOL FORA]]&lt;&gt;"",Tabela3[[#This Row],[TIME FORA]],"")</f>
        <v>#VALUE!</v>
      </c>
    </row>
    <row r="9791" spans="1:2">
      <c r="A9791" t="e">
        <f>IF(Tabela3[[#This Row],[GOL CASA]]&lt;&gt;"",Tabela3[[#This Row],[TIME CASA]],"")</f>
        <v>#VALUE!</v>
      </c>
      <c r="B9791" t="e">
        <f>IF(Tabela3[[#This Row],[GOL FORA]]&lt;&gt;"",Tabela3[[#This Row],[TIME FORA]],"")</f>
        <v>#VALUE!</v>
      </c>
    </row>
    <row r="9792" spans="1:2">
      <c r="A9792" t="e">
        <f>IF(Tabela3[[#This Row],[GOL CASA]]&lt;&gt;"",Tabela3[[#This Row],[TIME CASA]],"")</f>
        <v>#VALUE!</v>
      </c>
      <c r="B9792" t="e">
        <f>IF(Tabela3[[#This Row],[GOL FORA]]&lt;&gt;"",Tabela3[[#This Row],[TIME FORA]],"")</f>
        <v>#VALUE!</v>
      </c>
    </row>
    <row r="9793" spans="1:2">
      <c r="A9793" t="e">
        <f>IF(Tabela3[[#This Row],[GOL CASA]]&lt;&gt;"",Tabela3[[#This Row],[TIME CASA]],"")</f>
        <v>#VALUE!</v>
      </c>
      <c r="B9793" t="e">
        <f>IF(Tabela3[[#This Row],[GOL FORA]]&lt;&gt;"",Tabela3[[#This Row],[TIME FORA]],"")</f>
        <v>#VALUE!</v>
      </c>
    </row>
    <row r="9794" spans="1:2">
      <c r="A9794" t="e">
        <f>IF(Tabela3[[#This Row],[GOL CASA]]&lt;&gt;"",Tabela3[[#This Row],[TIME CASA]],"")</f>
        <v>#VALUE!</v>
      </c>
      <c r="B9794" t="e">
        <f>IF(Tabela3[[#This Row],[GOL FORA]]&lt;&gt;"",Tabela3[[#This Row],[TIME FORA]],"")</f>
        <v>#VALUE!</v>
      </c>
    </row>
    <row r="9795" spans="1:2">
      <c r="A9795" t="e">
        <f>IF(Tabela3[[#This Row],[GOL CASA]]&lt;&gt;"",Tabela3[[#This Row],[TIME CASA]],"")</f>
        <v>#VALUE!</v>
      </c>
      <c r="B9795" t="e">
        <f>IF(Tabela3[[#This Row],[GOL FORA]]&lt;&gt;"",Tabela3[[#This Row],[TIME FORA]],"")</f>
        <v>#VALUE!</v>
      </c>
    </row>
    <row r="9796" spans="1:2">
      <c r="A9796" t="e">
        <f>IF(Tabela3[[#This Row],[GOL CASA]]&lt;&gt;"",Tabela3[[#This Row],[TIME CASA]],"")</f>
        <v>#VALUE!</v>
      </c>
      <c r="B9796" t="e">
        <f>IF(Tabela3[[#This Row],[GOL FORA]]&lt;&gt;"",Tabela3[[#This Row],[TIME FORA]],"")</f>
        <v>#VALUE!</v>
      </c>
    </row>
    <row r="9797" spans="1:2">
      <c r="A9797" t="e">
        <f>IF(Tabela3[[#This Row],[GOL CASA]]&lt;&gt;"",Tabela3[[#This Row],[TIME CASA]],"")</f>
        <v>#VALUE!</v>
      </c>
      <c r="B9797" t="e">
        <f>IF(Tabela3[[#This Row],[GOL FORA]]&lt;&gt;"",Tabela3[[#This Row],[TIME FORA]],"")</f>
        <v>#VALUE!</v>
      </c>
    </row>
    <row r="9798" spans="1:2">
      <c r="A9798" t="e">
        <f>IF(Tabela3[[#This Row],[GOL CASA]]&lt;&gt;"",Tabela3[[#This Row],[TIME CASA]],"")</f>
        <v>#VALUE!</v>
      </c>
      <c r="B9798" t="e">
        <f>IF(Tabela3[[#This Row],[GOL FORA]]&lt;&gt;"",Tabela3[[#This Row],[TIME FORA]],"")</f>
        <v>#VALUE!</v>
      </c>
    </row>
    <row r="9799" spans="1:2">
      <c r="A9799" t="e">
        <f>IF(Tabela3[[#This Row],[GOL CASA]]&lt;&gt;"",Tabela3[[#This Row],[TIME CASA]],"")</f>
        <v>#VALUE!</v>
      </c>
      <c r="B9799" t="e">
        <f>IF(Tabela3[[#This Row],[GOL FORA]]&lt;&gt;"",Tabela3[[#This Row],[TIME FORA]],"")</f>
        <v>#VALUE!</v>
      </c>
    </row>
    <row r="9800" spans="1:2">
      <c r="A9800" t="e">
        <f>IF(Tabela3[[#This Row],[GOL CASA]]&lt;&gt;"",Tabela3[[#This Row],[TIME CASA]],"")</f>
        <v>#VALUE!</v>
      </c>
      <c r="B9800" t="e">
        <f>IF(Tabela3[[#This Row],[GOL FORA]]&lt;&gt;"",Tabela3[[#This Row],[TIME FORA]],"")</f>
        <v>#VALUE!</v>
      </c>
    </row>
    <row r="9801" spans="1:2">
      <c r="A9801" t="e">
        <f>IF(Tabela3[[#This Row],[GOL CASA]]&lt;&gt;"",Tabela3[[#This Row],[TIME CASA]],"")</f>
        <v>#VALUE!</v>
      </c>
      <c r="B9801" t="e">
        <f>IF(Tabela3[[#This Row],[GOL FORA]]&lt;&gt;"",Tabela3[[#This Row],[TIME FORA]],"")</f>
        <v>#VALUE!</v>
      </c>
    </row>
    <row r="9802" spans="1:2">
      <c r="A9802" t="e">
        <f>IF(Tabela3[[#This Row],[GOL CASA]]&lt;&gt;"",Tabela3[[#This Row],[TIME CASA]],"")</f>
        <v>#VALUE!</v>
      </c>
      <c r="B9802" t="e">
        <f>IF(Tabela3[[#This Row],[GOL FORA]]&lt;&gt;"",Tabela3[[#This Row],[TIME FORA]],"")</f>
        <v>#VALUE!</v>
      </c>
    </row>
    <row r="9803" spans="1:2">
      <c r="A9803" t="e">
        <f>IF(Tabela3[[#This Row],[GOL CASA]]&lt;&gt;"",Tabela3[[#This Row],[TIME CASA]],"")</f>
        <v>#VALUE!</v>
      </c>
      <c r="B9803" t="e">
        <f>IF(Tabela3[[#This Row],[GOL FORA]]&lt;&gt;"",Tabela3[[#This Row],[TIME FORA]],"")</f>
        <v>#VALUE!</v>
      </c>
    </row>
    <row r="9804" spans="1:2">
      <c r="A9804" t="e">
        <f>IF(Tabela3[[#This Row],[GOL CASA]]&lt;&gt;"",Tabela3[[#This Row],[TIME CASA]],"")</f>
        <v>#VALUE!</v>
      </c>
      <c r="B9804" t="e">
        <f>IF(Tabela3[[#This Row],[GOL FORA]]&lt;&gt;"",Tabela3[[#This Row],[TIME FORA]],"")</f>
        <v>#VALUE!</v>
      </c>
    </row>
    <row r="9805" spans="1:2">
      <c r="A9805" t="e">
        <f>IF(Tabela3[[#This Row],[GOL CASA]]&lt;&gt;"",Tabela3[[#This Row],[TIME CASA]],"")</f>
        <v>#VALUE!</v>
      </c>
      <c r="B9805" t="e">
        <f>IF(Tabela3[[#This Row],[GOL FORA]]&lt;&gt;"",Tabela3[[#This Row],[TIME FORA]],"")</f>
        <v>#VALUE!</v>
      </c>
    </row>
    <row r="9806" spans="1:2">
      <c r="A9806" t="e">
        <f>IF(Tabela3[[#This Row],[GOL CASA]]&lt;&gt;"",Tabela3[[#This Row],[TIME CASA]],"")</f>
        <v>#VALUE!</v>
      </c>
      <c r="B9806" t="e">
        <f>IF(Tabela3[[#This Row],[GOL FORA]]&lt;&gt;"",Tabela3[[#This Row],[TIME FORA]],"")</f>
        <v>#VALUE!</v>
      </c>
    </row>
    <row r="9807" spans="1:2">
      <c r="A9807" t="e">
        <f>IF(Tabela3[[#This Row],[GOL CASA]]&lt;&gt;"",Tabela3[[#This Row],[TIME CASA]],"")</f>
        <v>#VALUE!</v>
      </c>
      <c r="B9807" t="e">
        <f>IF(Tabela3[[#This Row],[GOL FORA]]&lt;&gt;"",Tabela3[[#This Row],[TIME FORA]],"")</f>
        <v>#VALUE!</v>
      </c>
    </row>
    <row r="9808" spans="1:2">
      <c r="A9808" t="e">
        <f>IF(Tabela3[[#This Row],[GOL CASA]]&lt;&gt;"",Tabela3[[#This Row],[TIME CASA]],"")</f>
        <v>#VALUE!</v>
      </c>
      <c r="B9808" t="e">
        <f>IF(Tabela3[[#This Row],[GOL FORA]]&lt;&gt;"",Tabela3[[#This Row],[TIME FORA]],"")</f>
        <v>#VALUE!</v>
      </c>
    </row>
    <row r="9809" spans="1:2">
      <c r="A9809" t="e">
        <f>IF(Tabela3[[#This Row],[GOL CASA]]&lt;&gt;"",Tabela3[[#This Row],[TIME CASA]],"")</f>
        <v>#VALUE!</v>
      </c>
      <c r="B9809" t="e">
        <f>IF(Tabela3[[#This Row],[GOL FORA]]&lt;&gt;"",Tabela3[[#This Row],[TIME FORA]],"")</f>
        <v>#VALUE!</v>
      </c>
    </row>
    <row r="9810" spans="1:2">
      <c r="A9810" t="e">
        <f>IF(Tabela3[[#This Row],[GOL CASA]]&lt;&gt;"",Tabela3[[#This Row],[TIME CASA]],"")</f>
        <v>#VALUE!</v>
      </c>
      <c r="B9810" t="e">
        <f>IF(Tabela3[[#This Row],[GOL FORA]]&lt;&gt;"",Tabela3[[#This Row],[TIME FORA]],"")</f>
        <v>#VALUE!</v>
      </c>
    </row>
    <row r="9811" spans="1:2">
      <c r="A9811" t="e">
        <f>IF(Tabela3[[#This Row],[GOL CASA]]&lt;&gt;"",Tabela3[[#This Row],[TIME CASA]],"")</f>
        <v>#VALUE!</v>
      </c>
      <c r="B9811" t="e">
        <f>IF(Tabela3[[#This Row],[GOL FORA]]&lt;&gt;"",Tabela3[[#This Row],[TIME FORA]],"")</f>
        <v>#VALUE!</v>
      </c>
    </row>
    <row r="9812" spans="1:2">
      <c r="A9812" t="e">
        <f>IF(Tabela3[[#This Row],[GOL CASA]]&lt;&gt;"",Tabela3[[#This Row],[TIME CASA]],"")</f>
        <v>#VALUE!</v>
      </c>
      <c r="B9812" t="e">
        <f>IF(Tabela3[[#This Row],[GOL FORA]]&lt;&gt;"",Tabela3[[#This Row],[TIME FORA]],"")</f>
        <v>#VALUE!</v>
      </c>
    </row>
    <row r="9813" spans="1:2">
      <c r="A9813" t="e">
        <f>IF(Tabela3[[#This Row],[GOL CASA]]&lt;&gt;"",Tabela3[[#This Row],[TIME CASA]],"")</f>
        <v>#VALUE!</v>
      </c>
      <c r="B9813" t="e">
        <f>IF(Tabela3[[#This Row],[GOL FORA]]&lt;&gt;"",Tabela3[[#This Row],[TIME FORA]],"")</f>
        <v>#VALUE!</v>
      </c>
    </row>
    <row r="9814" spans="1:2">
      <c r="A9814" t="e">
        <f>IF(Tabela3[[#This Row],[GOL CASA]]&lt;&gt;"",Tabela3[[#This Row],[TIME CASA]],"")</f>
        <v>#VALUE!</v>
      </c>
      <c r="B9814" t="e">
        <f>IF(Tabela3[[#This Row],[GOL FORA]]&lt;&gt;"",Tabela3[[#This Row],[TIME FORA]],"")</f>
        <v>#VALUE!</v>
      </c>
    </row>
    <row r="9815" spans="1:2">
      <c r="A9815" t="e">
        <f>IF(Tabela3[[#This Row],[GOL CASA]]&lt;&gt;"",Tabela3[[#This Row],[TIME CASA]],"")</f>
        <v>#VALUE!</v>
      </c>
      <c r="B9815" t="e">
        <f>IF(Tabela3[[#This Row],[GOL FORA]]&lt;&gt;"",Tabela3[[#This Row],[TIME FORA]],"")</f>
        <v>#VALUE!</v>
      </c>
    </row>
    <row r="9816" spans="1:2">
      <c r="A9816" t="e">
        <f>IF(Tabela3[[#This Row],[GOL CASA]]&lt;&gt;"",Tabela3[[#This Row],[TIME CASA]],"")</f>
        <v>#VALUE!</v>
      </c>
      <c r="B9816" t="e">
        <f>IF(Tabela3[[#This Row],[GOL FORA]]&lt;&gt;"",Tabela3[[#This Row],[TIME FORA]],"")</f>
        <v>#VALUE!</v>
      </c>
    </row>
    <row r="9817" spans="1:2">
      <c r="A9817" t="e">
        <f>IF(Tabela3[[#This Row],[GOL CASA]]&lt;&gt;"",Tabela3[[#This Row],[TIME CASA]],"")</f>
        <v>#VALUE!</v>
      </c>
      <c r="B9817" t="e">
        <f>IF(Tabela3[[#This Row],[GOL FORA]]&lt;&gt;"",Tabela3[[#This Row],[TIME FORA]],"")</f>
        <v>#VALUE!</v>
      </c>
    </row>
    <row r="9818" spans="1:2">
      <c r="A9818" t="e">
        <f>IF(Tabela3[[#This Row],[GOL CASA]]&lt;&gt;"",Tabela3[[#This Row],[TIME CASA]],"")</f>
        <v>#VALUE!</v>
      </c>
      <c r="B9818" t="e">
        <f>IF(Tabela3[[#This Row],[GOL FORA]]&lt;&gt;"",Tabela3[[#This Row],[TIME FORA]],"")</f>
        <v>#VALUE!</v>
      </c>
    </row>
    <row r="9819" spans="1:2">
      <c r="A9819" t="e">
        <f>IF(Tabela3[[#This Row],[GOL CASA]]&lt;&gt;"",Tabela3[[#This Row],[TIME CASA]],"")</f>
        <v>#VALUE!</v>
      </c>
      <c r="B9819" t="e">
        <f>IF(Tabela3[[#This Row],[GOL FORA]]&lt;&gt;"",Tabela3[[#This Row],[TIME FORA]],"")</f>
        <v>#VALUE!</v>
      </c>
    </row>
    <row r="9820" spans="1:2">
      <c r="A9820" t="e">
        <f>IF(Tabela3[[#This Row],[GOL CASA]]&lt;&gt;"",Tabela3[[#This Row],[TIME CASA]],"")</f>
        <v>#VALUE!</v>
      </c>
      <c r="B9820" t="e">
        <f>IF(Tabela3[[#This Row],[GOL FORA]]&lt;&gt;"",Tabela3[[#This Row],[TIME FORA]],"")</f>
        <v>#VALUE!</v>
      </c>
    </row>
    <row r="9821" spans="1:2">
      <c r="A9821" t="e">
        <f>IF(Tabela3[[#This Row],[GOL CASA]]&lt;&gt;"",Tabela3[[#This Row],[TIME CASA]],"")</f>
        <v>#VALUE!</v>
      </c>
      <c r="B9821" t="e">
        <f>IF(Tabela3[[#This Row],[GOL FORA]]&lt;&gt;"",Tabela3[[#This Row],[TIME FORA]],"")</f>
        <v>#VALUE!</v>
      </c>
    </row>
    <row r="9822" spans="1:2">
      <c r="A9822" t="e">
        <f>IF(Tabela3[[#This Row],[GOL CASA]]&lt;&gt;"",Tabela3[[#This Row],[TIME CASA]],"")</f>
        <v>#VALUE!</v>
      </c>
      <c r="B9822" t="e">
        <f>IF(Tabela3[[#This Row],[GOL FORA]]&lt;&gt;"",Tabela3[[#This Row],[TIME FORA]],"")</f>
        <v>#VALUE!</v>
      </c>
    </row>
    <row r="9823" spans="1:2">
      <c r="A9823" t="e">
        <f>IF(Tabela3[[#This Row],[GOL CASA]]&lt;&gt;"",Tabela3[[#This Row],[TIME CASA]],"")</f>
        <v>#VALUE!</v>
      </c>
      <c r="B9823" t="e">
        <f>IF(Tabela3[[#This Row],[GOL FORA]]&lt;&gt;"",Tabela3[[#This Row],[TIME FORA]],"")</f>
        <v>#VALUE!</v>
      </c>
    </row>
    <row r="9824" spans="1:2">
      <c r="A9824" t="e">
        <f>IF(Tabela3[[#This Row],[GOL CASA]]&lt;&gt;"",Tabela3[[#This Row],[TIME CASA]],"")</f>
        <v>#VALUE!</v>
      </c>
      <c r="B9824" t="e">
        <f>IF(Tabela3[[#This Row],[GOL FORA]]&lt;&gt;"",Tabela3[[#This Row],[TIME FORA]],"")</f>
        <v>#VALUE!</v>
      </c>
    </row>
    <row r="9825" spans="1:2">
      <c r="A9825" t="e">
        <f>IF(Tabela3[[#This Row],[GOL CASA]]&lt;&gt;"",Tabela3[[#This Row],[TIME CASA]],"")</f>
        <v>#VALUE!</v>
      </c>
      <c r="B9825" t="e">
        <f>IF(Tabela3[[#This Row],[GOL FORA]]&lt;&gt;"",Tabela3[[#This Row],[TIME FORA]],"")</f>
        <v>#VALUE!</v>
      </c>
    </row>
    <row r="9826" spans="1:2">
      <c r="A9826" t="e">
        <f>IF(Tabela3[[#This Row],[GOL CASA]]&lt;&gt;"",Tabela3[[#This Row],[TIME CASA]],"")</f>
        <v>#VALUE!</v>
      </c>
      <c r="B9826" t="e">
        <f>IF(Tabela3[[#This Row],[GOL FORA]]&lt;&gt;"",Tabela3[[#This Row],[TIME FORA]],"")</f>
        <v>#VALUE!</v>
      </c>
    </row>
    <row r="9827" spans="1:2">
      <c r="A9827" t="e">
        <f>IF(Tabela3[[#This Row],[GOL CASA]]&lt;&gt;"",Tabela3[[#This Row],[TIME CASA]],"")</f>
        <v>#VALUE!</v>
      </c>
      <c r="B9827" t="e">
        <f>IF(Tabela3[[#This Row],[GOL FORA]]&lt;&gt;"",Tabela3[[#This Row],[TIME FORA]],"")</f>
        <v>#VALUE!</v>
      </c>
    </row>
    <row r="9828" spans="1:2">
      <c r="A9828" t="e">
        <f>IF(Tabela3[[#This Row],[GOL CASA]]&lt;&gt;"",Tabela3[[#This Row],[TIME CASA]],"")</f>
        <v>#VALUE!</v>
      </c>
      <c r="B9828" t="e">
        <f>IF(Tabela3[[#This Row],[GOL FORA]]&lt;&gt;"",Tabela3[[#This Row],[TIME FORA]],"")</f>
        <v>#VALUE!</v>
      </c>
    </row>
    <row r="9829" spans="1:2">
      <c r="A9829" t="e">
        <f>IF(Tabela3[[#This Row],[GOL CASA]]&lt;&gt;"",Tabela3[[#This Row],[TIME CASA]],"")</f>
        <v>#VALUE!</v>
      </c>
      <c r="B9829" t="e">
        <f>IF(Tabela3[[#This Row],[GOL FORA]]&lt;&gt;"",Tabela3[[#This Row],[TIME FORA]],"")</f>
        <v>#VALUE!</v>
      </c>
    </row>
    <row r="9830" spans="1:2">
      <c r="A9830" t="e">
        <f>IF(Tabela3[[#This Row],[GOL CASA]]&lt;&gt;"",Tabela3[[#This Row],[TIME CASA]],"")</f>
        <v>#VALUE!</v>
      </c>
      <c r="B9830" t="e">
        <f>IF(Tabela3[[#This Row],[GOL FORA]]&lt;&gt;"",Tabela3[[#This Row],[TIME FORA]],"")</f>
        <v>#VALUE!</v>
      </c>
    </row>
    <row r="9831" spans="1:2">
      <c r="A9831" t="e">
        <f>IF(Tabela3[[#This Row],[GOL CASA]]&lt;&gt;"",Tabela3[[#This Row],[TIME CASA]],"")</f>
        <v>#VALUE!</v>
      </c>
      <c r="B9831" t="e">
        <f>IF(Tabela3[[#This Row],[GOL FORA]]&lt;&gt;"",Tabela3[[#This Row],[TIME FORA]],"")</f>
        <v>#VALUE!</v>
      </c>
    </row>
    <row r="9832" spans="1:2">
      <c r="A9832" t="e">
        <f>IF(Tabela3[[#This Row],[GOL CASA]]&lt;&gt;"",Tabela3[[#This Row],[TIME CASA]],"")</f>
        <v>#VALUE!</v>
      </c>
      <c r="B9832" t="e">
        <f>IF(Tabela3[[#This Row],[GOL FORA]]&lt;&gt;"",Tabela3[[#This Row],[TIME FORA]],"")</f>
        <v>#VALUE!</v>
      </c>
    </row>
    <row r="9833" spans="1:2">
      <c r="A9833" t="e">
        <f>IF(Tabela3[[#This Row],[GOL CASA]]&lt;&gt;"",Tabela3[[#This Row],[TIME CASA]],"")</f>
        <v>#VALUE!</v>
      </c>
      <c r="B9833" t="e">
        <f>IF(Tabela3[[#This Row],[GOL FORA]]&lt;&gt;"",Tabela3[[#This Row],[TIME FORA]],"")</f>
        <v>#VALUE!</v>
      </c>
    </row>
    <row r="9834" spans="1:2">
      <c r="A9834" t="e">
        <f>IF(Tabela3[[#This Row],[GOL CASA]]&lt;&gt;"",Tabela3[[#This Row],[TIME CASA]],"")</f>
        <v>#VALUE!</v>
      </c>
      <c r="B9834" t="e">
        <f>IF(Tabela3[[#This Row],[GOL FORA]]&lt;&gt;"",Tabela3[[#This Row],[TIME FORA]],"")</f>
        <v>#VALUE!</v>
      </c>
    </row>
    <row r="9835" spans="1:2">
      <c r="A9835" t="e">
        <f>IF(Tabela3[[#This Row],[GOL CASA]]&lt;&gt;"",Tabela3[[#This Row],[TIME CASA]],"")</f>
        <v>#VALUE!</v>
      </c>
      <c r="B9835" t="e">
        <f>IF(Tabela3[[#This Row],[GOL FORA]]&lt;&gt;"",Tabela3[[#This Row],[TIME FORA]],"")</f>
        <v>#VALUE!</v>
      </c>
    </row>
    <row r="9836" spans="1:2">
      <c r="A9836" t="e">
        <f>IF(Tabela3[[#This Row],[GOL CASA]]&lt;&gt;"",Tabela3[[#This Row],[TIME CASA]],"")</f>
        <v>#VALUE!</v>
      </c>
      <c r="B9836" t="e">
        <f>IF(Tabela3[[#This Row],[GOL FORA]]&lt;&gt;"",Tabela3[[#This Row],[TIME FORA]],"")</f>
        <v>#VALUE!</v>
      </c>
    </row>
    <row r="9837" spans="1:2">
      <c r="A9837" t="e">
        <f>IF(Tabela3[[#This Row],[GOL CASA]]&lt;&gt;"",Tabela3[[#This Row],[TIME CASA]],"")</f>
        <v>#VALUE!</v>
      </c>
      <c r="B9837" t="e">
        <f>IF(Tabela3[[#This Row],[GOL FORA]]&lt;&gt;"",Tabela3[[#This Row],[TIME FORA]],"")</f>
        <v>#VALUE!</v>
      </c>
    </row>
    <row r="9838" spans="1:2">
      <c r="A9838" t="e">
        <f>IF(Tabela3[[#This Row],[GOL CASA]]&lt;&gt;"",Tabela3[[#This Row],[TIME CASA]],"")</f>
        <v>#VALUE!</v>
      </c>
      <c r="B9838" t="e">
        <f>IF(Tabela3[[#This Row],[GOL FORA]]&lt;&gt;"",Tabela3[[#This Row],[TIME FORA]],"")</f>
        <v>#VALUE!</v>
      </c>
    </row>
    <row r="9839" spans="1:2">
      <c r="A9839" t="e">
        <f>IF(Tabela3[[#This Row],[GOL CASA]]&lt;&gt;"",Tabela3[[#This Row],[TIME CASA]],"")</f>
        <v>#VALUE!</v>
      </c>
      <c r="B9839" t="e">
        <f>IF(Tabela3[[#This Row],[GOL FORA]]&lt;&gt;"",Tabela3[[#This Row],[TIME FORA]],"")</f>
        <v>#VALUE!</v>
      </c>
    </row>
    <row r="9840" spans="1:2">
      <c r="A9840" t="e">
        <f>IF(Tabela3[[#This Row],[GOL CASA]]&lt;&gt;"",Tabela3[[#This Row],[TIME CASA]],"")</f>
        <v>#VALUE!</v>
      </c>
      <c r="B9840" t="e">
        <f>IF(Tabela3[[#This Row],[GOL FORA]]&lt;&gt;"",Tabela3[[#This Row],[TIME FORA]],"")</f>
        <v>#VALUE!</v>
      </c>
    </row>
    <row r="9841" spans="1:2">
      <c r="A9841" t="e">
        <f>IF(Tabela3[[#This Row],[GOL CASA]]&lt;&gt;"",Tabela3[[#This Row],[TIME CASA]],"")</f>
        <v>#VALUE!</v>
      </c>
      <c r="B9841" t="e">
        <f>IF(Tabela3[[#This Row],[GOL FORA]]&lt;&gt;"",Tabela3[[#This Row],[TIME FORA]],"")</f>
        <v>#VALUE!</v>
      </c>
    </row>
    <row r="9842" spans="1:2">
      <c r="A9842" t="e">
        <f>IF(Tabela3[[#This Row],[GOL CASA]]&lt;&gt;"",Tabela3[[#This Row],[TIME CASA]],"")</f>
        <v>#VALUE!</v>
      </c>
      <c r="B9842" t="e">
        <f>IF(Tabela3[[#This Row],[GOL FORA]]&lt;&gt;"",Tabela3[[#This Row],[TIME FORA]],"")</f>
        <v>#VALUE!</v>
      </c>
    </row>
    <row r="9843" spans="1:2">
      <c r="A9843" t="e">
        <f>IF(Tabela3[[#This Row],[GOL CASA]]&lt;&gt;"",Tabela3[[#This Row],[TIME CASA]],"")</f>
        <v>#VALUE!</v>
      </c>
      <c r="B9843" t="e">
        <f>IF(Tabela3[[#This Row],[GOL FORA]]&lt;&gt;"",Tabela3[[#This Row],[TIME FORA]],"")</f>
        <v>#VALUE!</v>
      </c>
    </row>
    <row r="9844" spans="1:2">
      <c r="A9844" t="e">
        <f>IF(Tabela3[[#This Row],[GOL CASA]]&lt;&gt;"",Tabela3[[#This Row],[TIME CASA]],"")</f>
        <v>#VALUE!</v>
      </c>
      <c r="B9844" t="e">
        <f>IF(Tabela3[[#This Row],[GOL FORA]]&lt;&gt;"",Tabela3[[#This Row],[TIME FORA]],"")</f>
        <v>#VALUE!</v>
      </c>
    </row>
    <row r="9845" spans="1:2">
      <c r="A9845" t="e">
        <f>IF(Tabela3[[#This Row],[GOL CASA]]&lt;&gt;"",Tabela3[[#This Row],[TIME CASA]],"")</f>
        <v>#VALUE!</v>
      </c>
      <c r="B9845" t="e">
        <f>IF(Tabela3[[#This Row],[GOL FORA]]&lt;&gt;"",Tabela3[[#This Row],[TIME FORA]],"")</f>
        <v>#VALUE!</v>
      </c>
    </row>
    <row r="9846" spans="1:2">
      <c r="A9846" t="e">
        <f>IF(Tabela3[[#This Row],[GOL CASA]]&lt;&gt;"",Tabela3[[#This Row],[TIME CASA]],"")</f>
        <v>#VALUE!</v>
      </c>
      <c r="B9846" t="e">
        <f>IF(Tabela3[[#This Row],[GOL FORA]]&lt;&gt;"",Tabela3[[#This Row],[TIME FORA]],"")</f>
        <v>#VALUE!</v>
      </c>
    </row>
    <row r="9847" spans="1:2">
      <c r="A9847" t="e">
        <f>IF(Tabela3[[#This Row],[GOL CASA]]&lt;&gt;"",Tabela3[[#This Row],[TIME CASA]],"")</f>
        <v>#VALUE!</v>
      </c>
      <c r="B9847" t="e">
        <f>IF(Tabela3[[#This Row],[GOL FORA]]&lt;&gt;"",Tabela3[[#This Row],[TIME FORA]],"")</f>
        <v>#VALUE!</v>
      </c>
    </row>
    <row r="9848" spans="1:2">
      <c r="A9848" t="e">
        <f>IF(Tabela3[[#This Row],[GOL CASA]]&lt;&gt;"",Tabela3[[#This Row],[TIME CASA]],"")</f>
        <v>#VALUE!</v>
      </c>
      <c r="B9848" t="e">
        <f>IF(Tabela3[[#This Row],[GOL FORA]]&lt;&gt;"",Tabela3[[#This Row],[TIME FORA]],"")</f>
        <v>#VALUE!</v>
      </c>
    </row>
    <row r="9849" spans="1:2">
      <c r="A9849" t="e">
        <f>IF(Tabela3[[#This Row],[GOL CASA]]&lt;&gt;"",Tabela3[[#This Row],[TIME CASA]],"")</f>
        <v>#VALUE!</v>
      </c>
      <c r="B9849" t="e">
        <f>IF(Tabela3[[#This Row],[GOL FORA]]&lt;&gt;"",Tabela3[[#This Row],[TIME FORA]],"")</f>
        <v>#VALUE!</v>
      </c>
    </row>
    <row r="9850" spans="1:2">
      <c r="A9850" t="e">
        <f>IF(Tabela3[[#This Row],[GOL CASA]]&lt;&gt;"",Tabela3[[#This Row],[TIME CASA]],"")</f>
        <v>#VALUE!</v>
      </c>
      <c r="B9850" t="e">
        <f>IF(Tabela3[[#This Row],[GOL FORA]]&lt;&gt;"",Tabela3[[#This Row],[TIME FORA]],"")</f>
        <v>#VALUE!</v>
      </c>
    </row>
    <row r="9851" spans="1:2">
      <c r="A9851" t="e">
        <f>IF(Tabela3[[#This Row],[GOL CASA]]&lt;&gt;"",Tabela3[[#This Row],[TIME CASA]],"")</f>
        <v>#VALUE!</v>
      </c>
      <c r="B9851" t="e">
        <f>IF(Tabela3[[#This Row],[GOL FORA]]&lt;&gt;"",Tabela3[[#This Row],[TIME FORA]],"")</f>
        <v>#VALUE!</v>
      </c>
    </row>
    <row r="9852" spans="1:2">
      <c r="A9852" t="e">
        <f>IF(Tabela3[[#This Row],[GOL CASA]]&lt;&gt;"",Tabela3[[#This Row],[TIME CASA]],"")</f>
        <v>#VALUE!</v>
      </c>
      <c r="B9852" t="e">
        <f>IF(Tabela3[[#This Row],[GOL FORA]]&lt;&gt;"",Tabela3[[#This Row],[TIME FORA]],"")</f>
        <v>#VALUE!</v>
      </c>
    </row>
    <row r="9853" spans="1:2">
      <c r="A9853" t="e">
        <f>IF(Tabela3[[#This Row],[GOL CASA]]&lt;&gt;"",Tabela3[[#This Row],[TIME CASA]],"")</f>
        <v>#VALUE!</v>
      </c>
      <c r="B9853" t="e">
        <f>IF(Tabela3[[#This Row],[GOL FORA]]&lt;&gt;"",Tabela3[[#This Row],[TIME FORA]],"")</f>
        <v>#VALUE!</v>
      </c>
    </row>
    <row r="9854" spans="1:2">
      <c r="A9854" t="e">
        <f>IF(Tabela3[[#This Row],[GOL CASA]]&lt;&gt;"",Tabela3[[#This Row],[TIME CASA]],"")</f>
        <v>#VALUE!</v>
      </c>
      <c r="B9854" t="e">
        <f>IF(Tabela3[[#This Row],[GOL FORA]]&lt;&gt;"",Tabela3[[#This Row],[TIME FORA]],"")</f>
        <v>#VALUE!</v>
      </c>
    </row>
    <row r="9855" spans="1:2">
      <c r="A9855" t="e">
        <f>IF(Tabela3[[#This Row],[GOL CASA]]&lt;&gt;"",Tabela3[[#This Row],[TIME CASA]],"")</f>
        <v>#VALUE!</v>
      </c>
      <c r="B9855" t="e">
        <f>IF(Tabela3[[#This Row],[GOL FORA]]&lt;&gt;"",Tabela3[[#This Row],[TIME FORA]],"")</f>
        <v>#VALUE!</v>
      </c>
    </row>
    <row r="9856" spans="1:2">
      <c r="A9856" t="e">
        <f>IF(Tabela3[[#This Row],[GOL CASA]]&lt;&gt;"",Tabela3[[#This Row],[TIME CASA]],"")</f>
        <v>#VALUE!</v>
      </c>
      <c r="B9856" t="e">
        <f>IF(Tabela3[[#This Row],[GOL FORA]]&lt;&gt;"",Tabela3[[#This Row],[TIME FORA]],"")</f>
        <v>#VALUE!</v>
      </c>
    </row>
    <row r="9857" spans="1:2">
      <c r="A9857" t="e">
        <f>IF(Tabela3[[#This Row],[GOL CASA]]&lt;&gt;"",Tabela3[[#This Row],[TIME CASA]],"")</f>
        <v>#VALUE!</v>
      </c>
      <c r="B9857" t="e">
        <f>IF(Tabela3[[#This Row],[GOL FORA]]&lt;&gt;"",Tabela3[[#This Row],[TIME FORA]],"")</f>
        <v>#VALUE!</v>
      </c>
    </row>
    <row r="9858" spans="1:2">
      <c r="A9858" t="e">
        <f>IF(Tabela3[[#This Row],[GOL CASA]]&lt;&gt;"",Tabela3[[#This Row],[TIME CASA]],"")</f>
        <v>#VALUE!</v>
      </c>
      <c r="B9858" t="e">
        <f>IF(Tabela3[[#This Row],[GOL FORA]]&lt;&gt;"",Tabela3[[#This Row],[TIME FORA]],"")</f>
        <v>#VALUE!</v>
      </c>
    </row>
    <row r="9859" spans="1:2">
      <c r="A9859" t="e">
        <f>IF(Tabela3[[#This Row],[GOL CASA]]&lt;&gt;"",Tabela3[[#This Row],[TIME CASA]],"")</f>
        <v>#VALUE!</v>
      </c>
      <c r="B9859" t="e">
        <f>IF(Tabela3[[#This Row],[GOL FORA]]&lt;&gt;"",Tabela3[[#This Row],[TIME FORA]],"")</f>
        <v>#VALUE!</v>
      </c>
    </row>
    <row r="9860" spans="1:2">
      <c r="A9860" t="e">
        <f>IF(Tabela3[[#This Row],[GOL CASA]]&lt;&gt;"",Tabela3[[#This Row],[TIME CASA]],"")</f>
        <v>#VALUE!</v>
      </c>
      <c r="B9860" t="e">
        <f>IF(Tabela3[[#This Row],[GOL FORA]]&lt;&gt;"",Tabela3[[#This Row],[TIME FORA]],"")</f>
        <v>#VALUE!</v>
      </c>
    </row>
    <row r="9861" spans="1:2">
      <c r="A9861" t="e">
        <f>IF(Tabela3[[#This Row],[GOL CASA]]&lt;&gt;"",Tabela3[[#This Row],[TIME CASA]],"")</f>
        <v>#VALUE!</v>
      </c>
      <c r="B9861" t="e">
        <f>IF(Tabela3[[#This Row],[GOL FORA]]&lt;&gt;"",Tabela3[[#This Row],[TIME FORA]],"")</f>
        <v>#VALUE!</v>
      </c>
    </row>
    <row r="9862" spans="1:2">
      <c r="A9862" t="e">
        <f>IF(Tabela3[[#This Row],[GOL CASA]]&lt;&gt;"",Tabela3[[#This Row],[TIME CASA]],"")</f>
        <v>#VALUE!</v>
      </c>
      <c r="B9862" t="e">
        <f>IF(Tabela3[[#This Row],[GOL FORA]]&lt;&gt;"",Tabela3[[#This Row],[TIME FORA]],"")</f>
        <v>#VALUE!</v>
      </c>
    </row>
    <row r="9863" spans="1:2">
      <c r="A9863" t="e">
        <f>IF(Tabela3[[#This Row],[GOL CASA]]&lt;&gt;"",Tabela3[[#This Row],[TIME CASA]],"")</f>
        <v>#VALUE!</v>
      </c>
      <c r="B9863" t="e">
        <f>IF(Tabela3[[#This Row],[GOL FORA]]&lt;&gt;"",Tabela3[[#This Row],[TIME FORA]],"")</f>
        <v>#VALUE!</v>
      </c>
    </row>
    <row r="9864" spans="1:2">
      <c r="A9864" t="e">
        <f>IF(Tabela3[[#This Row],[GOL CASA]]&lt;&gt;"",Tabela3[[#This Row],[TIME CASA]],"")</f>
        <v>#VALUE!</v>
      </c>
      <c r="B9864" t="e">
        <f>IF(Tabela3[[#This Row],[GOL FORA]]&lt;&gt;"",Tabela3[[#This Row],[TIME FORA]],"")</f>
        <v>#VALUE!</v>
      </c>
    </row>
    <row r="9865" spans="1:2">
      <c r="A9865" t="e">
        <f>IF(Tabela3[[#This Row],[GOL CASA]]&lt;&gt;"",Tabela3[[#This Row],[TIME CASA]],"")</f>
        <v>#VALUE!</v>
      </c>
      <c r="B9865" t="e">
        <f>IF(Tabela3[[#This Row],[GOL FORA]]&lt;&gt;"",Tabela3[[#This Row],[TIME FORA]],"")</f>
        <v>#VALUE!</v>
      </c>
    </row>
    <row r="9866" spans="1:2">
      <c r="A9866" t="e">
        <f>IF(Tabela3[[#This Row],[GOL CASA]]&lt;&gt;"",Tabela3[[#This Row],[TIME CASA]],"")</f>
        <v>#VALUE!</v>
      </c>
      <c r="B9866" t="e">
        <f>IF(Tabela3[[#This Row],[GOL FORA]]&lt;&gt;"",Tabela3[[#This Row],[TIME FORA]],"")</f>
        <v>#VALUE!</v>
      </c>
    </row>
    <row r="9867" spans="1:2">
      <c r="A9867" t="e">
        <f>IF(Tabela3[[#This Row],[GOL CASA]]&lt;&gt;"",Tabela3[[#This Row],[TIME CASA]],"")</f>
        <v>#VALUE!</v>
      </c>
      <c r="B9867" t="e">
        <f>IF(Tabela3[[#This Row],[GOL FORA]]&lt;&gt;"",Tabela3[[#This Row],[TIME FORA]],"")</f>
        <v>#VALUE!</v>
      </c>
    </row>
    <row r="9868" spans="1:2">
      <c r="A9868" t="e">
        <f>IF(Tabela3[[#This Row],[GOL CASA]]&lt;&gt;"",Tabela3[[#This Row],[TIME CASA]],"")</f>
        <v>#VALUE!</v>
      </c>
      <c r="B9868" t="e">
        <f>IF(Tabela3[[#This Row],[GOL FORA]]&lt;&gt;"",Tabela3[[#This Row],[TIME FORA]],"")</f>
        <v>#VALUE!</v>
      </c>
    </row>
    <row r="9869" spans="1:2">
      <c r="A9869" t="e">
        <f>IF(Tabela3[[#This Row],[GOL CASA]]&lt;&gt;"",Tabela3[[#This Row],[TIME CASA]],"")</f>
        <v>#VALUE!</v>
      </c>
      <c r="B9869" t="e">
        <f>IF(Tabela3[[#This Row],[GOL FORA]]&lt;&gt;"",Tabela3[[#This Row],[TIME FORA]],"")</f>
        <v>#VALUE!</v>
      </c>
    </row>
    <row r="9870" spans="1:2">
      <c r="A9870" t="e">
        <f>IF(Tabela3[[#This Row],[GOL CASA]]&lt;&gt;"",Tabela3[[#This Row],[TIME CASA]],"")</f>
        <v>#VALUE!</v>
      </c>
      <c r="B9870" t="e">
        <f>IF(Tabela3[[#This Row],[GOL FORA]]&lt;&gt;"",Tabela3[[#This Row],[TIME FORA]],"")</f>
        <v>#VALUE!</v>
      </c>
    </row>
    <row r="9871" spans="1:2">
      <c r="A9871" t="e">
        <f>IF(Tabela3[[#This Row],[GOL CASA]]&lt;&gt;"",Tabela3[[#This Row],[TIME CASA]],"")</f>
        <v>#VALUE!</v>
      </c>
      <c r="B9871" t="e">
        <f>IF(Tabela3[[#This Row],[GOL FORA]]&lt;&gt;"",Tabela3[[#This Row],[TIME FORA]],"")</f>
        <v>#VALUE!</v>
      </c>
    </row>
    <row r="9872" spans="1:2">
      <c r="A9872" t="e">
        <f>IF(Tabela3[[#This Row],[GOL CASA]]&lt;&gt;"",Tabela3[[#This Row],[TIME CASA]],"")</f>
        <v>#VALUE!</v>
      </c>
      <c r="B9872" t="e">
        <f>IF(Tabela3[[#This Row],[GOL FORA]]&lt;&gt;"",Tabela3[[#This Row],[TIME FORA]],"")</f>
        <v>#VALUE!</v>
      </c>
    </row>
    <row r="9873" spans="1:2">
      <c r="A9873" t="e">
        <f>IF(Tabela3[[#This Row],[GOL CASA]]&lt;&gt;"",Tabela3[[#This Row],[TIME CASA]],"")</f>
        <v>#VALUE!</v>
      </c>
      <c r="B9873" t="e">
        <f>IF(Tabela3[[#This Row],[GOL FORA]]&lt;&gt;"",Tabela3[[#This Row],[TIME FORA]],"")</f>
        <v>#VALUE!</v>
      </c>
    </row>
    <row r="9874" spans="1:2">
      <c r="A9874" t="e">
        <f>IF(Tabela3[[#This Row],[GOL CASA]]&lt;&gt;"",Tabela3[[#This Row],[TIME CASA]],"")</f>
        <v>#VALUE!</v>
      </c>
      <c r="B9874" t="e">
        <f>IF(Tabela3[[#This Row],[GOL FORA]]&lt;&gt;"",Tabela3[[#This Row],[TIME FORA]],"")</f>
        <v>#VALUE!</v>
      </c>
    </row>
    <row r="9875" spans="1:2">
      <c r="A9875" t="e">
        <f>IF(Tabela3[[#This Row],[GOL CASA]]&lt;&gt;"",Tabela3[[#This Row],[TIME CASA]],"")</f>
        <v>#VALUE!</v>
      </c>
      <c r="B9875" t="e">
        <f>IF(Tabela3[[#This Row],[GOL FORA]]&lt;&gt;"",Tabela3[[#This Row],[TIME FORA]],"")</f>
        <v>#VALUE!</v>
      </c>
    </row>
    <row r="9876" spans="1:2">
      <c r="A9876" t="e">
        <f>IF(Tabela3[[#This Row],[GOL CASA]]&lt;&gt;"",Tabela3[[#This Row],[TIME CASA]],"")</f>
        <v>#VALUE!</v>
      </c>
      <c r="B9876" t="e">
        <f>IF(Tabela3[[#This Row],[GOL FORA]]&lt;&gt;"",Tabela3[[#This Row],[TIME FORA]],"")</f>
        <v>#VALUE!</v>
      </c>
    </row>
    <row r="9877" spans="1:2">
      <c r="A9877" t="e">
        <f>IF(Tabela3[[#This Row],[GOL CASA]]&lt;&gt;"",Tabela3[[#This Row],[TIME CASA]],"")</f>
        <v>#VALUE!</v>
      </c>
      <c r="B9877" t="e">
        <f>IF(Tabela3[[#This Row],[GOL FORA]]&lt;&gt;"",Tabela3[[#This Row],[TIME FORA]],"")</f>
        <v>#VALUE!</v>
      </c>
    </row>
    <row r="9878" spans="1:2">
      <c r="A9878" t="e">
        <f>IF(Tabela3[[#This Row],[GOL CASA]]&lt;&gt;"",Tabela3[[#This Row],[TIME CASA]],"")</f>
        <v>#VALUE!</v>
      </c>
      <c r="B9878" t="e">
        <f>IF(Tabela3[[#This Row],[GOL FORA]]&lt;&gt;"",Tabela3[[#This Row],[TIME FORA]],"")</f>
        <v>#VALUE!</v>
      </c>
    </row>
    <row r="9879" spans="1:2">
      <c r="A9879" t="e">
        <f>IF(Tabela3[[#This Row],[GOL CASA]]&lt;&gt;"",Tabela3[[#This Row],[TIME CASA]],"")</f>
        <v>#VALUE!</v>
      </c>
      <c r="B9879" t="e">
        <f>IF(Tabela3[[#This Row],[GOL FORA]]&lt;&gt;"",Tabela3[[#This Row],[TIME FORA]],"")</f>
        <v>#VALUE!</v>
      </c>
    </row>
    <row r="9880" spans="1:2">
      <c r="A9880" t="e">
        <f>IF(Tabela3[[#This Row],[GOL CASA]]&lt;&gt;"",Tabela3[[#This Row],[TIME CASA]],"")</f>
        <v>#VALUE!</v>
      </c>
      <c r="B9880" t="e">
        <f>IF(Tabela3[[#This Row],[GOL FORA]]&lt;&gt;"",Tabela3[[#This Row],[TIME FORA]],"")</f>
        <v>#VALUE!</v>
      </c>
    </row>
    <row r="9881" spans="1:2">
      <c r="A9881" t="e">
        <f>IF(Tabela3[[#This Row],[GOL CASA]]&lt;&gt;"",Tabela3[[#This Row],[TIME CASA]],"")</f>
        <v>#VALUE!</v>
      </c>
      <c r="B9881" t="e">
        <f>IF(Tabela3[[#This Row],[GOL FORA]]&lt;&gt;"",Tabela3[[#This Row],[TIME FORA]],"")</f>
        <v>#VALUE!</v>
      </c>
    </row>
    <row r="9882" spans="1:2">
      <c r="A9882" t="e">
        <f>IF(Tabela3[[#This Row],[GOL CASA]]&lt;&gt;"",Tabela3[[#This Row],[TIME CASA]],"")</f>
        <v>#VALUE!</v>
      </c>
      <c r="B9882" t="e">
        <f>IF(Tabela3[[#This Row],[GOL FORA]]&lt;&gt;"",Tabela3[[#This Row],[TIME FORA]],"")</f>
        <v>#VALUE!</v>
      </c>
    </row>
    <row r="9883" spans="1:2">
      <c r="A9883" t="e">
        <f>IF(Tabela3[[#This Row],[GOL CASA]]&lt;&gt;"",Tabela3[[#This Row],[TIME CASA]],"")</f>
        <v>#VALUE!</v>
      </c>
      <c r="B9883" t="e">
        <f>IF(Tabela3[[#This Row],[GOL FORA]]&lt;&gt;"",Tabela3[[#This Row],[TIME FORA]],"")</f>
        <v>#VALUE!</v>
      </c>
    </row>
    <row r="9884" spans="1:2">
      <c r="A9884" t="e">
        <f>IF(Tabela3[[#This Row],[GOL CASA]]&lt;&gt;"",Tabela3[[#This Row],[TIME CASA]],"")</f>
        <v>#VALUE!</v>
      </c>
      <c r="B9884" t="e">
        <f>IF(Tabela3[[#This Row],[GOL FORA]]&lt;&gt;"",Tabela3[[#This Row],[TIME FORA]],"")</f>
        <v>#VALUE!</v>
      </c>
    </row>
    <row r="9885" spans="1:2">
      <c r="A9885" t="e">
        <f>IF(Tabela3[[#This Row],[GOL CASA]]&lt;&gt;"",Tabela3[[#This Row],[TIME CASA]],"")</f>
        <v>#VALUE!</v>
      </c>
      <c r="B9885" t="e">
        <f>IF(Tabela3[[#This Row],[GOL FORA]]&lt;&gt;"",Tabela3[[#This Row],[TIME FORA]],"")</f>
        <v>#VALUE!</v>
      </c>
    </row>
    <row r="9886" spans="1:2">
      <c r="A9886" t="e">
        <f>IF(Tabela3[[#This Row],[GOL CASA]]&lt;&gt;"",Tabela3[[#This Row],[TIME CASA]],"")</f>
        <v>#VALUE!</v>
      </c>
      <c r="B9886" t="e">
        <f>IF(Tabela3[[#This Row],[GOL FORA]]&lt;&gt;"",Tabela3[[#This Row],[TIME FORA]],"")</f>
        <v>#VALUE!</v>
      </c>
    </row>
    <row r="9887" spans="1:2">
      <c r="A9887" t="e">
        <f>IF(Tabela3[[#This Row],[GOL CASA]]&lt;&gt;"",Tabela3[[#This Row],[TIME CASA]],"")</f>
        <v>#VALUE!</v>
      </c>
      <c r="B9887" t="e">
        <f>IF(Tabela3[[#This Row],[GOL FORA]]&lt;&gt;"",Tabela3[[#This Row],[TIME FORA]],"")</f>
        <v>#VALUE!</v>
      </c>
    </row>
    <row r="9888" spans="1:2">
      <c r="A9888" t="e">
        <f>IF(Tabela3[[#This Row],[GOL CASA]]&lt;&gt;"",Tabela3[[#This Row],[TIME CASA]],"")</f>
        <v>#VALUE!</v>
      </c>
      <c r="B9888" t="e">
        <f>IF(Tabela3[[#This Row],[GOL FORA]]&lt;&gt;"",Tabela3[[#This Row],[TIME FORA]],"")</f>
        <v>#VALUE!</v>
      </c>
    </row>
    <row r="9889" spans="1:2">
      <c r="A9889" t="e">
        <f>IF(Tabela3[[#This Row],[GOL CASA]]&lt;&gt;"",Tabela3[[#This Row],[TIME CASA]],"")</f>
        <v>#VALUE!</v>
      </c>
      <c r="B9889" t="e">
        <f>IF(Tabela3[[#This Row],[GOL FORA]]&lt;&gt;"",Tabela3[[#This Row],[TIME FORA]],"")</f>
        <v>#VALUE!</v>
      </c>
    </row>
    <row r="9890" spans="1:2">
      <c r="A9890" t="e">
        <f>IF(Tabela3[[#This Row],[GOL CASA]]&lt;&gt;"",Tabela3[[#This Row],[TIME CASA]],"")</f>
        <v>#VALUE!</v>
      </c>
      <c r="B9890" t="e">
        <f>IF(Tabela3[[#This Row],[GOL FORA]]&lt;&gt;"",Tabela3[[#This Row],[TIME FORA]],"")</f>
        <v>#VALUE!</v>
      </c>
    </row>
    <row r="9891" spans="1:2">
      <c r="A9891" t="e">
        <f>IF(Tabela3[[#This Row],[GOL CASA]]&lt;&gt;"",Tabela3[[#This Row],[TIME CASA]],"")</f>
        <v>#VALUE!</v>
      </c>
      <c r="B9891" t="e">
        <f>IF(Tabela3[[#This Row],[GOL FORA]]&lt;&gt;"",Tabela3[[#This Row],[TIME FORA]],"")</f>
        <v>#VALUE!</v>
      </c>
    </row>
    <row r="9892" spans="1:2">
      <c r="A9892" t="e">
        <f>IF(Tabela3[[#This Row],[GOL CASA]]&lt;&gt;"",Tabela3[[#This Row],[TIME CASA]],"")</f>
        <v>#VALUE!</v>
      </c>
      <c r="B9892" t="e">
        <f>IF(Tabela3[[#This Row],[GOL FORA]]&lt;&gt;"",Tabela3[[#This Row],[TIME FORA]],"")</f>
        <v>#VALUE!</v>
      </c>
    </row>
    <row r="9893" spans="1:2">
      <c r="A9893" t="e">
        <f>IF(Tabela3[[#This Row],[GOL CASA]]&lt;&gt;"",Tabela3[[#This Row],[TIME CASA]],"")</f>
        <v>#VALUE!</v>
      </c>
      <c r="B9893" t="e">
        <f>IF(Tabela3[[#This Row],[GOL FORA]]&lt;&gt;"",Tabela3[[#This Row],[TIME FORA]],"")</f>
        <v>#VALUE!</v>
      </c>
    </row>
    <row r="9894" spans="1:2">
      <c r="A9894" t="e">
        <f>IF(Tabela3[[#This Row],[GOL CASA]]&lt;&gt;"",Tabela3[[#This Row],[TIME CASA]],"")</f>
        <v>#VALUE!</v>
      </c>
      <c r="B9894" t="e">
        <f>IF(Tabela3[[#This Row],[GOL FORA]]&lt;&gt;"",Tabela3[[#This Row],[TIME FORA]],"")</f>
        <v>#VALUE!</v>
      </c>
    </row>
    <row r="9895" spans="1:2">
      <c r="A9895" t="e">
        <f>IF(Tabela3[[#This Row],[GOL CASA]]&lt;&gt;"",Tabela3[[#This Row],[TIME CASA]],"")</f>
        <v>#VALUE!</v>
      </c>
      <c r="B9895" t="e">
        <f>IF(Tabela3[[#This Row],[GOL FORA]]&lt;&gt;"",Tabela3[[#This Row],[TIME FORA]],"")</f>
        <v>#VALUE!</v>
      </c>
    </row>
    <row r="9896" spans="1:2">
      <c r="A9896" t="e">
        <f>IF(Tabela3[[#This Row],[GOL CASA]]&lt;&gt;"",Tabela3[[#This Row],[TIME CASA]],"")</f>
        <v>#VALUE!</v>
      </c>
      <c r="B9896" t="e">
        <f>IF(Tabela3[[#This Row],[GOL FORA]]&lt;&gt;"",Tabela3[[#This Row],[TIME FORA]],"")</f>
        <v>#VALUE!</v>
      </c>
    </row>
    <row r="9897" spans="1:2">
      <c r="A9897" t="e">
        <f>IF(Tabela3[[#This Row],[GOL CASA]]&lt;&gt;"",Tabela3[[#This Row],[TIME CASA]],"")</f>
        <v>#VALUE!</v>
      </c>
      <c r="B9897" t="e">
        <f>IF(Tabela3[[#This Row],[GOL FORA]]&lt;&gt;"",Tabela3[[#This Row],[TIME FORA]],"")</f>
        <v>#VALUE!</v>
      </c>
    </row>
    <row r="9898" spans="1:2">
      <c r="A9898" t="e">
        <f>IF(Tabela3[[#This Row],[GOL CASA]]&lt;&gt;"",Tabela3[[#This Row],[TIME CASA]],"")</f>
        <v>#VALUE!</v>
      </c>
      <c r="B9898" t="e">
        <f>IF(Tabela3[[#This Row],[GOL FORA]]&lt;&gt;"",Tabela3[[#This Row],[TIME FORA]],"")</f>
        <v>#VALUE!</v>
      </c>
    </row>
    <row r="9899" spans="1:2">
      <c r="A9899" t="e">
        <f>IF(Tabela3[[#This Row],[GOL CASA]]&lt;&gt;"",Tabela3[[#This Row],[TIME CASA]],"")</f>
        <v>#VALUE!</v>
      </c>
      <c r="B9899" t="e">
        <f>IF(Tabela3[[#This Row],[GOL FORA]]&lt;&gt;"",Tabela3[[#This Row],[TIME FORA]],"")</f>
        <v>#VALUE!</v>
      </c>
    </row>
    <row r="9900" spans="1:2">
      <c r="A9900" t="e">
        <f>IF(Tabela3[[#This Row],[GOL CASA]]&lt;&gt;"",Tabela3[[#This Row],[TIME CASA]],"")</f>
        <v>#VALUE!</v>
      </c>
      <c r="B9900" t="e">
        <f>IF(Tabela3[[#This Row],[GOL FORA]]&lt;&gt;"",Tabela3[[#This Row],[TIME FORA]],"")</f>
        <v>#VALUE!</v>
      </c>
    </row>
    <row r="9901" spans="1:2">
      <c r="A9901" t="e">
        <f>IF(Tabela3[[#This Row],[GOL CASA]]&lt;&gt;"",Tabela3[[#This Row],[TIME CASA]],"")</f>
        <v>#VALUE!</v>
      </c>
      <c r="B9901" t="e">
        <f>IF(Tabela3[[#This Row],[GOL FORA]]&lt;&gt;"",Tabela3[[#This Row],[TIME FORA]],"")</f>
        <v>#VALUE!</v>
      </c>
    </row>
    <row r="9902" spans="1:2">
      <c r="A9902" t="e">
        <f>IF(Tabela3[[#This Row],[GOL CASA]]&lt;&gt;"",Tabela3[[#This Row],[TIME CASA]],"")</f>
        <v>#VALUE!</v>
      </c>
      <c r="B9902" t="e">
        <f>IF(Tabela3[[#This Row],[GOL FORA]]&lt;&gt;"",Tabela3[[#This Row],[TIME FORA]],"")</f>
        <v>#VALUE!</v>
      </c>
    </row>
    <row r="9903" spans="1:2">
      <c r="A9903" t="e">
        <f>IF(Tabela3[[#This Row],[GOL CASA]]&lt;&gt;"",Tabela3[[#This Row],[TIME CASA]],"")</f>
        <v>#VALUE!</v>
      </c>
      <c r="B9903" t="e">
        <f>IF(Tabela3[[#This Row],[GOL FORA]]&lt;&gt;"",Tabela3[[#This Row],[TIME FORA]],"")</f>
        <v>#VALUE!</v>
      </c>
    </row>
    <row r="9904" spans="1:2">
      <c r="A9904" t="e">
        <f>IF(Tabela3[[#This Row],[GOL CASA]]&lt;&gt;"",Tabela3[[#This Row],[TIME CASA]],"")</f>
        <v>#VALUE!</v>
      </c>
      <c r="B9904" t="e">
        <f>IF(Tabela3[[#This Row],[GOL FORA]]&lt;&gt;"",Tabela3[[#This Row],[TIME FORA]],"")</f>
        <v>#VALUE!</v>
      </c>
    </row>
    <row r="9905" spans="1:2">
      <c r="A9905" t="e">
        <f>IF(Tabela3[[#This Row],[GOL CASA]]&lt;&gt;"",Tabela3[[#This Row],[TIME CASA]],"")</f>
        <v>#VALUE!</v>
      </c>
      <c r="B9905" t="e">
        <f>IF(Tabela3[[#This Row],[GOL FORA]]&lt;&gt;"",Tabela3[[#This Row],[TIME FORA]],"")</f>
        <v>#VALUE!</v>
      </c>
    </row>
    <row r="9906" spans="1:2">
      <c r="A9906" t="e">
        <f>IF(Tabela3[[#This Row],[GOL CASA]]&lt;&gt;"",Tabela3[[#This Row],[TIME CASA]],"")</f>
        <v>#VALUE!</v>
      </c>
      <c r="B9906" t="e">
        <f>IF(Tabela3[[#This Row],[GOL FORA]]&lt;&gt;"",Tabela3[[#This Row],[TIME FORA]],"")</f>
        <v>#VALUE!</v>
      </c>
    </row>
    <row r="9907" spans="1:2">
      <c r="A9907" t="e">
        <f>IF(Tabela3[[#This Row],[GOL CASA]]&lt;&gt;"",Tabela3[[#This Row],[TIME CASA]],"")</f>
        <v>#VALUE!</v>
      </c>
      <c r="B9907" t="e">
        <f>IF(Tabela3[[#This Row],[GOL FORA]]&lt;&gt;"",Tabela3[[#This Row],[TIME FORA]],"")</f>
        <v>#VALUE!</v>
      </c>
    </row>
    <row r="9908" spans="1:2">
      <c r="A9908" t="e">
        <f>IF(Tabela3[[#This Row],[GOL CASA]]&lt;&gt;"",Tabela3[[#This Row],[TIME CASA]],"")</f>
        <v>#VALUE!</v>
      </c>
      <c r="B9908" t="e">
        <f>IF(Tabela3[[#This Row],[GOL FORA]]&lt;&gt;"",Tabela3[[#This Row],[TIME FORA]],"")</f>
        <v>#VALUE!</v>
      </c>
    </row>
    <row r="9909" spans="1:2">
      <c r="A9909" t="e">
        <f>IF(Tabela3[[#This Row],[GOL CASA]]&lt;&gt;"",Tabela3[[#This Row],[TIME CASA]],"")</f>
        <v>#VALUE!</v>
      </c>
      <c r="B9909" t="e">
        <f>IF(Tabela3[[#This Row],[GOL FORA]]&lt;&gt;"",Tabela3[[#This Row],[TIME FORA]],"")</f>
        <v>#VALUE!</v>
      </c>
    </row>
    <row r="9910" spans="1:2">
      <c r="A9910" t="e">
        <f>IF(Tabela3[[#This Row],[GOL CASA]]&lt;&gt;"",Tabela3[[#This Row],[TIME CASA]],"")</f>
        <v>#VALUE!</v>
      </c>
      <c r="B9910" t="e">
        <f>IF(Tabela3[[#This Row],[GOL FORA]]&lt;&gt;"",Tabela3[[#This Row],[TIME FORA]],"")</f>
        <v>#VALUE!</v>
      </c>
    </row>
    <row r="9911" spans="1:2">
      <c r="A9911" t="e">
        <f>IF(Tabela3[[#This Row],[GOL CASA]]&lt;&gt;"",Tabela3[[#This Row],[TIME CASA]],"")</f>
        <v>#VALUE!</v>
      </c>
      <c r="B9911" t="e">
        <f>IF(Tabela3[[#This Row],[GOL FORA]]&lt;&gt;"",Tabela3[[#This Row],[TIME FORA]],"")</f>
        <v>#VALUE!</v>
      </c>
    </row>
    <row r="9912" spans="1:2">
      <c r="A9912" t="e">
        <f>IF(Tabela3[[#This Row],[GOL CASA]]&lt;&gt;"",Tabela3[[#This Row],[TIME CASA]],"")</f>
        <v>#VALUE!</v>
      </c>
      <c r="B9912" t="e">
        <f>IF(Tabela3[[#This Row],[GOL FORA]]&lt;&gt;"",Tabela3[[#This Row],[TIME FORA]],"")</f>
        <v>#VALUE!</v>
      </c>
    </row>
    <row r="9913" spans="1:2">
      <c r="A9913" t="e">
        <f>IF(Tabela3[[#This Row],[GOL CASA]]&lt;&gt;"",Tabela3[[#This Row],[TIME CASA]],"")</f>
        <v>#VALUE!</v>
      </c>
      <c r="B9913" t="e">
        <f>IF(Tabela3[[#This Row],[GOL FORA]]&lt;&gt;"",Tabela3[[#This Row],[TIME FORA]],"")</f>
        <v>#VALUE!</v>
      </c>
    </row>
    <row r="9914" spans="1:2">
      <c r="A9914" t="e">
        <f>IF(Tabela3[[#This Row],[GOL CASA]]&lt;&gt;"",Tabela3[[#This Row],[TIME CASA]],"")</f>
        <v>#VALUE!</v>
      </c>
      <c r="B9914" t="e">
        <f>IF(Tabela3[[#This Row],[GOL FORA]]&lt;&gt;"",Tabela3[[#This Row],[TIME FORA]],"")</f>
        <v>#VALUE!</v>
      </c>
    </row>
    <row r="9915" spans="1:2">
      <c r="A9915" t="e">
        <f>IF(Tabela3[[#This Row],[GOL CASA]]&lt;&gt;"",Tabela3[[#This Row],[TIME CASA]],"")</f>
        <v>#VALUE!</v>
      </c>
      <c r="B9915" t="e">
        <f>IF(Tabela3[[#This Row],[GOL FORA]]&lt;&gt;"",Tabela3[[#This Row],[TIME FORA]],"")</f>
        <v>#VALUE!</v>
      </c>
    </row>
    <row r="9916" spans="1:2">
      <c r="A9916" t="e">
        <f>IF(Tabela3[[#This Row],[GOL CASA]]&lt;&gt;"",Tabela3[[#This Row],[TIME CASA]],"")</f>
        <v>#VALUE!</v>
      </c>
      <c r="B9916" t="e">
        <f>IF(Tabela3[[#This Row],[GOL FORA]]&lt;&gt;"",Tabela3[[#This Row],[TIME FORA]],"")</f>
        <v>#VALUE!</v>
      </c>
    </row>
    <row r="9917" spans="1:2">
      <c r="A9917" t="e">
        <f>IF(Tabela3[[#This Row],[GOL CASA]]&lt;&gt;"",Tabela3[[#This Row],[TIME CASA]],"")</f>
        <v>#VALUE!</v>
      </c>
      <c r="B9917" t="e">
        <f>IF(Tabela3[[#This Row],[GOL FORA]]&lt;&gt;"",Tabela3[[#This Row],[TIME FORA]],"")</f>
        <v>#VALUE!</v>
      </c>
    </row>
    <row r="9918" spans="1:2">
      <c r="A9918" t="e">
        <f>IF(Tabela3[[#This Row],[GOL CASA]]&lt;&gt;"",Tabela3[[#This Row],[TIME CASA]],"")</f>
        <v>#VALUE!</v>
      </c>
      <c r="B9918" t="e">
        <f>IF(Tabela3[[#This Row],[GOL FORA]]&lt;&gt;"",Tabela3[[#This Row],[TIME FORA]],"")</f>
        <v>#VALUE!</v>
      </c>
    </row>
    <row r="9919" spans="1:2">
      <c r="A9919" t="e">
        <f>IF(Tabela3[[#This Row],[GOL CASA]]&lt;&gt;"",Tabela3[[#This Row],[TIME CASA]],"")</f>
        <v>#VALUE!</v>
      </c>
      <c r="B9919" t="e">
        <f>IF(Tabela3[[#This Row],[GOL FORA]]&lt;&gt;"",Tabela3[[#This Row],[TIME FORA]],"")</f>
        <v>#VALUE!</v>
      </c>
    </row>
    <row r="9920" spans="1:2">
      <c r="A9920" t="e">
        <f>IF(Tabela3[[#This Row],[GOL CASA]]&lt;&gt;"",Tabela3[[#This Row],[TIME CASA]],"")</f>
        <v>#VALUE!</v>
      </c>
      <c r="B9920" t="e">
        <f>IF(Tabela3[[#This Row],[GOL FORA]]&lt;&gt;"",Tabela3[[#This Row],[TIME FORA]],"")</f>
        <v>#VALUE!</v>
      </c>
    </row>
    <row r="9921" spans="1:2">
      <c r="A9921" t="e">
        <f>IF(Tabela3[[#This Row],[GOL CASA]]&lt;&gt;"",Tabela3[[#This Row],[TIME CASA]],"")</f>
        <v>#VALUE!</v>
      </c>
      <c r="B9921" t="e">
        <f>IF(Tabela3[[#This Row],[GOL FORA]]&lt;&gt;"",Tabela3[[#This Row],[TIME FORA]],"")</f>
        <v>#VALUE!</v>
      </c>
    </row>
    <row r="9922" spans="1:2">
      <c r="A9922" t="e">
        <f>IF(Tabela3[[#This Row],[GOL CASA]]&lt;&gt;"",Tabela3[[#This Row],[TIME CASA]],"")</f>
        <v>#VALUE!</v>
      </c>
      <c r="B9922" t="e">
        <f>IF(Tabela3[[#This Row],[GOL FORA]]&lt;&gt;"",Tabela3[[#This Row],[TIME FORA]],"")</f>
        <v>#VALUE!</v>
      </c>
    </row>
    <row r="9923" spans="1:2">
      <c r="A9923" t="e">
        <f>IF(Tabela3[[#This Row],[GOL CASA]]&lt;&gt;"",Tabela3[[#This Row],[TIME CASA]],"")</f>
        <v>#VALUE!</v>
      </c>
      <c r="B9923" t="e">
        <f>IF(Tabela3[[#This Row],[GOL FORA]]&lt;&gt;"",Tabela3[[#This Row],[TIME FORA]],"")</f>
        <v>#VALUE!</v>
      </c>
    </row>
    <row r="9924" spans="1:2">
      <c r="A9924" t="e">
        <f>IF(Tabela3[[#This Row],[GOL CASA]]&lt;&gt;"",Tabela3[[#This Row],[TIME CASA]],"")</f>
        <v>#VALUE!</v>
      </c>
      <c r="B9924" t="e">
        <f>IF(Tabela3[[#This Row],[GOL FORA]]&lt;&gt;"",Tabela3[[#This Row],[TIME FORA]],"")</f>
        <v>#VALUE!</v>
      </c>
    </row>
    <row r="9925" spans="1:2">
      <c r="A9925" t="e">
        <f>IF(Tabela3[[#This Row],[GOL CASA]]&lt;&gt;"",Tabela3[[#This Row],[TIME CASA]],"")</f>
        <v>#VALUE!</v>
      </c>
      <c r="B9925" t="e">
        <f>IF(Tabela3[[#This Row],[GOL FORA]]&lt;&gt;"",Tabela3[[#This Row],[TIME FORA]],"")</f>
        <v>#VALUE!</v>
      </c>
    </row>
    <row r="9926" spans="1:2">
      <c r="A9926" t="e">
        <f>IF(Tabela3[[#This Row],[GOL CASA]]&lt;&gt;"",Tabela3[[#This Row],[TIME CASA]],"")</f>
        <v>#VALUE!</v>
      </c>
      <c r="B9926" t="e">
        <f>IF(Tabela3[[#This Row],[GOL FORA]]&lt;&gt;"",Tabela3[[#This Row],[TIME FORA]],"")</f>
        <v>#VALUE!</v>
      </c>
    </row>
    <row r="9927" spans="1:2">
      <c r="A9927" t="e">
        <f>IF(Tabela3[[#This Row],[GOL CASA]]&lt;&gt;"",Tabela3[[#This Row],[TIME CASA]],"")</f>
        <v>#VALUE!</v>
      </c>
      <c r="B9927" t="e">
        <f>IF(Tabela3[[#This Row],[GOL FORA]]&lt;&gt;"",Tabela3[[#This Row],[TIME FORA]],"")</f>
        <v>#VALUE!</v>
      </c>
    </row>
    <row r="9928" spans="1:2">
      <c r="A9928" t="e">
        <f>IF(Tabela3[[#This Row],[GOL CASA]]&lt;&gt;"",Tabela3[[#This Row],[TIME CASA]],"")</f>
        <v>#VALUE!</v>
      </c>
      <c r="B9928" t="e">
        <f>IF(Tabela3[[#This Row],[GOL FORA]]&lt;&gt;"",Tabela3[[#This Row],[TIME FORA]],"")</f>
        <v>#VALUE!</v>
      </c>
    </row>
    <row r="9929" spans="1:2">
      <c r="A9929" t="e">
        <f>IF(Tabela3[[#This Row],[GOL CASA]]&lt;&gt;"",Tabela3[[#This Row],[TIME CASA]],"")</f>
        <v>#VALUE!</v>
      </c>
      <c r="B9929" t="e">
        <f>IF(Tabela3[[#This Row],[GOL FORA]]&lt;&gt;"",Tabela3[[#This Row],[TIME FORA]],"")</f>
        <v>#VALUE!</v>
      </c>
    </row>
    <row r="9930" spans="1:2">
      <c r="A9930" t="e">
        <f>IF(Tabela3[[#This Row],[GOL CASA]]&lt;&gt;"",Tabela3[[#This Row],[TIME CASA]],"")</f>
        <v>#VALUE!</v>
      </c>
      <c r="B9930" t="e">
        <f>IF(Tabela3[[#This Row],[GOL FORA]]&lt;&gt;"",Tabela3[[#This Row],[TIME FORA]],"")</f>
        <v>#VALUE!</v>
      </c>
    </row>
    <row r="9931" spans="1:2">
      <c r="A9931" t="e">
        <f>IF(Tabela3[[#This Row],[GOL CASA]]&lt;&gt;"",Tabela3[[#This Row],[TIME CASA]],"")</f>
        <v>#VALUE!</v>
      </c>
      <c r="B9931" t="e">
        <f>IF(Tabela3[[#This Row],[GOL FORA]]&lt;&gt;"",Tabela3[[#This Row],[TIME FORA]],"")</f>
        <v>#VALUE!</v>
      </c>
    </row>
    <row r="9932" spans="1:2">
      <c r="A9932" t="e">
        <f>IF(Tabela3[[#This Row],[GOL CASA]]&lt;&gt;"",Tabela3[[#This Row],[TIME CASA]],"")</f>
        <v>#VALUE!</v>
      </c>
      <c r="B9932" t="e">
        <f>IF(Tabela3[[#This Row],[GOL FORA]]&lt;&gt;"",Tabela3[[#This Row],[TIME FORA]],"")</f>
        <v>#VALUE!</v>
      </c>
    </row>
    <row r="9933" spans="1:2">
      <c r="A9933" t="e">
        <f>IF(Tabela3[[#This Row],[GOL CASA]]&lt;&gt;"",Tabela3[[#This Row],[TIME CASA]],"")</f>
        <v>#VALUE!</v>
      </c>
      <c r="B9933" t="e">
        <f>IF(Tabela3[[#This Row],[GOL FORA]]&lt;&gt;"",Tabela3[[#This Row],[TIME FORA]],"")</f>
        <v>#VALUE!</v>
      </c>
    </row>
    <row r="9934" spans="1:2">
      <c r="A9934" t="e">
        <f>IF(Tabela3[[#This Row],[GOL CASA]]&lt;&gt;"",Tabela3[[#This Row],[TIME CASA]],"")</f>
        <v>#VALUE!</v>
      </c>
      <c r="B9934" t="e">
        <f>IF(Tabela3[[#This Row],[GOL FORA]]&lt;&gt;"",Tabela3[[#This Row],[TIME FORA]],"")</f>
        <v>#VALUE!</v>
      </c>
    </row>
    <row r="9935" spans="1:2">
      <c r="A9935" t="e">
        <f>IF(Tabela3[[#This Row],[GOL CASA]]&lt;&gt;"",Tabela3[[#This Row],[TIME CASA]],"")</f>
        <v>#VALUE!</v>
      </c>
      <c r="B9935" t="e">
        <f>IF(Tabela3[[#This Row],[GOL FORA]]&lt;&gt;"",Tabela3[[#This Row],[TIME FORA]],"")</f>
        <v>#VALUE!</v>
      </c>
    </row>
    <row r="9936" spans="1:2">
      <c r="A9936" t="e">
        <f>IF(Tabela3[[#This Row],[GOL CASA]]&lt;&gt;"",Tabela3[[#This Row],[TIME CASA]],"")</f>
        <v>#VALUE!</v>
      </c>
      <c r="B9936" t="e">
        <f>IF(Tabela3[[#This Row],[GOL FORA]]&lt;&gt;"",Tabela3[[#This Row],[TIME FORA]],"")</f>
        <v>#VALUE!</v>
      </c>
    </row>
    <row r="9937" spans="1:2">
      <c r="A9937" t="e">
        <f>IF(Tabela3[[#This Row],[GOL CASA]]&lt;&gt;"",Tabela3[[#This Row],[TIME CASA]],"")</f>
        <v>#VALUE!</v>
      </c>
      <c r="B9937" t="e">
        <f>IF(Tabela3[[#This Row],[GOL FORA]]&lt;&gt;"",Tabela3[[#This Row],[TIME FORA]],"")</f>
        <v>#VALUE!</v>
      </c>
    </row>
    <row r="9938" spans="1:2">
      <c r="A9938" t="e">
        <f>IF(Tabela3[[#This Row],[GOL CASA]]&lt;&gt;"",Tabela3[[#This Row],[TIME CASA]],"")</f>
        <v>#VALUE!</v>
      </c>
      <c r="B9938" t="e">
        <f>IF(Tabela3[[#This Row],[GOL FORA]]&lt;&gt;"",Tabela3[[#This Row],[TIME FORA]],"")</f>
        <v>#VALUE!</v>
      </c>
    </row>
    <row r="9939" spans="1:2">
      <c r="A9939" t="e">
        <f>IF(Tabela3[[#This Row],[GOL CASA]]&lt;&gt;"",Tabela3[[#This Row],[TIME CASA]],"")</f>
        <v>#VALUE!</v>
      </c>
      <c r="B9939" t="e">
        <f>IF(Tabela3[[#This Row],[GOL FORA]]&lt;&gt;"",Tabela3[[#This Row],[TIME FORA]],"")</f>
        <v>#VALUE!</v>
      </c>
    </row>
    <row r="9940" spans="1:2">
      <c r="A9940" t="e">
        <f>IF(Tabela3[[#This Row],[GOL CASA]]&lt;&gt;"",Tabela3[[#This Row],[TIME CASA]],"")</f>
        <v>#VALUE!</v>
      </c>
      <c r="B9940" t="e">
        <f>IF(Tabela3[[#This Row],[GOL FORA]]&lt;&gt;"",Tabela3[[#This Row],[TIME FORA]],"")</f>
        <v>#VALUE!</v>
      </c>
    </row>
    <row r="9941" spans="1:2">
      <c r="A9941" t="e">
        <f>IF(Tabela3[[#This Row],[GOL CASA]]&lt;&gt;"",Tabela3[[#This Row],[TIME CASA]],"")</f>
        <v>#VALUE!</v>
      </c>
      <c r="B9941" t="e">
        <f>IF(Tabela3[[#This Row],[GOL FORA]]&lt;&gt;"",Tabela3[[#This Row],[TIME FORA]],"")</f>
        <v>#VALUE!</v>
      </c>
    </row>
    <row r="9942" spans="1:2">
      <c r="A9942" t="e">
        <f>IF(Tabela3[[#This Row],[GOL CASA]]&lt;&gt;"",Tabela3[[#This Row],[TIME CASA]],"")</f>
        <v>#VALUE!</v>
      </c>
      <c r="B9942" t="e">
        <f>IF(Tabela3[[#This Row],[GOL FORA]]&lt;&gt;"",Tabela3[[#This Row],[TIME FORA]],"")</f>
        <v>#VALUE!</v>
      </c>
    </row>
    <row r="9943" spans="1:2">
      <c r="A9943" t="e">
        <f>IF(Tabela3[[#This Row],[GOL CASA]]&lt;&gt;"",Tabela3[[#This Row],[TIME CASA]],"")</f>
        <v>#VALUE!</v>
      </c>
      <c r="B9943" t="e">
        <f>IF(Tabela3[[#This Row],[GOL FORA]]&lt;&gt;"",Tabela3[[#This Row],[TIME FORA]],"")</f>
        <v>#VALUE!</v>
      </c>
    </row>
    <row r="9944" spans="1:2">
      <c r="A9944" t="e">
        <f>IF(Tabela3[[#This Row],[GOL CASA]]&lt;&gt;"",Tabela3[[#This Row],[TIME CASA]],"")</f>
        <v>#VALUE!</v>
      </c>
      <c r="B9944" t="e">
        <f>IF(Tabela3[[#This Row],[GOL FORA]]&lt;&gt;"",Tabela3[[#This Row],[TIME FORA]],"")</f>
        <v>#VALUE!</v>
      </c>
    </row>
    <row r="9945" spans="1:2">
      <c r="A9945" t="e">
        <f>IF(Tabela3[[#This Row],[GOL CASA]]&lt;&gt;"",Tabela3[[#This Row],[TIME CASA]],"")</f>
        <v>#VALUE!</v>
      </c>
      <c r="B9945" t="e">
        <f>IF(Tabela3[[#This Row],[GOL FORA]]&lt;&gt;"",Tabela3[[#This Row],[TIME FORA]],"")</f>
        <v>#VALUE!</v>
      </c>
    </row>
    <row r="9946" spans="1:2">
      <c r="A9946" t="e">
        <f>IF(Tabela3[[#This Row],[GOL CASA]]&lt;&gt;"",Tabela3[[#This Row],[TIME CASA]],"")</f>
        <v>#VALUE!</v>
      </c>
      <c r="B9946" t="e">
        <f>IF(Tabela3[[#This Row],[GOL FORA]]&lt;&gt;"",Tabela3[[#This Row],[TIME FORA]],"")</f>
        <v>#VALUE!</v>
      </c>
    </row>
    <row r="9947" spans="1:2">
      <c r="A9947" t="e">
        <f>IF(Tabela3[[#This Row],[GOL CASA]]&lt;&gt;"",Tabela3[[#This Row],[TIME CASA]],"")</f>
        <v>#VALUE!</v>
      </c>
      <c r="B9947" t="e">
        <f>IF(Tabela3[[#This Row],[GOL FORA]]&lt;&gt;"",Tabela3[[#This Row],[TIME FORA]],"")</f>
        <v>#VALUE!</v>
      </c>
    </row>
    <row r="9948" spans="1:2">
      <c r="A9948" t="e">
        <f>IF(Tabela3[[#This Row],[GOL CASA]]&lt;&gt;"",Tabela3[[#This Row],[TIME CASA]],"")</f>
        <v>#VALUE!</v>
      </c>
      <c r="B9948" t="e">
        <f>IF(Tabela3[[#This Row],[GOL FORA]]&lt;&gt;"",Tabela3[[#This Row],[TIME FORA]],"")</f>
        <v>#VALUE!</v>
      </c>
    </row>
    <row r="9949" spans="1:2">
      <c r="A9949" t="e">
        <f>IF(Tabela3[[#This Row],[GOL CASA]]&lt;&gt;"",Tabela3[[#This Row],[TIME CASA]],"")</f>
        <v>#VALUE!</v>
      </c>
      <c r="B9949" t="e">
        <f>IF(Tabela3[[#This Row],[GOL FORA]]&lt;&gt;"",Tabela3[[#This Row],[TIME FORA]],"")</f>
        <v>#VALUE!</v>
      </c>
    </row>
    <row r="9950" spans="1:2">
      <c r="A9950" t="e">
        <f>IF(Tabela3[[#This Row],[GOL CASA]]&lt;&gt;"",Tabela3[[#This Row],[TIME CASA]],"")</f>
        <v>#VALUE!</v>
      </c>
      <c r="B9950" t="e">
        <f>IF(Tabela3[[#This Row],[GOL FORA]]&lt;&gt;"",Tabela3[[#This Row],[TIME FORA]],"")</f>
        <v>#VALUE!</v>
      </c>
    </row>
    <row r="9951" spans="1:2">
      <c r="A9951" t="e">
        <f>IF(Tabela3[[#This Row],[GOL CASA]]&lt;&gt;"",Tabela3[[#This Row],[TIME CASA]],"")</f>
        <v>#VALUE!</v>
      </c>
      <c r="B9951" t="e">
        <f>IF(Tabela3[[#This Row],[GOL FORA]]&lt;&gt;"",Tabela3[[#This Row],[TIME FORA]],"")</f>
        <v>#VALUE!</v>
      </c>
    </row>
    <row r="9952" spans="1:2">
      <c r="A9952" t="e">
        <f>IF(Tabela3[[#This Row],[GOL CASA]]&lt;&gt;"",Tabela3[[#This Row],[TIME CASA]],"")</f>
        <v>#VALUE!</v>
      </c>
      <c r="B9952" t="e">
        <f>IF(Tabela3[[#This Row],[GOL FORA]]&lt;&gt;"",Tabela3[[#This Row],[TIME FORA]],"")</f>
        <v>#VALUE!</v>
      </c>
    </row>
    <row r="9953" spans="1:2">
      <c r="A9953" t="e">
        <f>IF(Tabela3[[#This Row],[GOL CASA]]&lt;&gt;"",Tabela3[[#This Row],[TIME CASA]],"")</f>
        <v>#VALUE!</v>
      </c>
      <c r="B9953" t="e">
        <f>IF(Tabela3[[#This Row],[GOL FORA]]&lt;&gt;"",Tabela3[[#This Row],[TIME FORA]],"")</f>
        <v>#VALUE!</v>
      </c>
    </row>
    <row r="9954" spans="1:2">
      <c r="A9954" t="e">
        <f>IF(Tabela3[[#This Row],[GOL CASA]]&lt;&gt;"",Tabela3[[#This Row],[TIME CASA]],"")</f>
        <v>#VALUE!</v>
      </c>
      <c r="B9954" t="e">
        <f>IF(Tabela3[[#This Row],[GOL FORA]]&lt;&gt;"",Tabela3[[#This Row],[TIME FORA]],"")</f>
        <v>#VALUE!</v>
      </c>
    </row>
    <row r="9955" spans="1:2">
      <c r="A9955" t="e">
        <f>IF(Tabela3[[#This Row],[GOL CASA]]&lt;&gt;"",Tabela3[[#This Row],[TIME CASA]],"")</f>
        <v>#VALUE!</v>
      </c>
      <c r="B9955" t="e">
        <f>IF(Tabela3[[#This Row],[GOL FORA]]&lt;&gt;"",Tabela3[[#This Row],[TIME FORA]],"")</f>
        <v>#VALUE!</v>
      </c>
    </row>
    <row r="9956" spans="1:2">
      <c r="A9956" t="e">
        <f>IF(Tabela3[[#This Row],[GOL CASA]]&lt;&gt;"",Tabela3[[#This Row],[TIME CASA]],"")</f>
        <v>#VALUE!</v>
      </c>
      <c r="B9956" t="e">
        <f>IF(Tabela3[[#This Row],[GOL FORA]]&lt;&gt;"",Tabela3[[#This Row],[TIME FORA]],"")</f>
        <v>#VALUE!</v>
      </c>
    </row>
    <row r="9957" spans="1:2">
      <c r="A9957" t="e">
        <f>IF(Tabela3[[#This Row],[GOL CASA]]&lt;&gt;"",Tabela3[[#This Row],[TIME CASA]],"")</f>
        <v>#VALUE!</v>
      </c>
      <c r="B9957" t="e">
        <f>IF(Tabela3[[#This Row],[GOL FORA]]&lt;&gt;"",Tabela3[[#This Row],[TIME FORA]],"")</f>
        <v>#VALUE!</v>
      </c>
    </row>
    <row r="9958" spans="1:2">
      <c r="A9958" t="e">
        <f>IF(Tabela3[[#This Row],[GOL CASA]]&lt;&gt;"",Tabela3[[#This Row],[TIME CASA]],"")</f>
        <v>#VALUE!</v>
      </c>
      <c r="B9958" t="e">
        <f>IF(Tabela3[[#This Row],[GOL FORA]]&lt;&gt;"",Tabela3[[#This Row],[TIME FORA]],"")</f>
        <v>#VALUE!</v>
      </c>
    </row>
    <row r="9959" spans="1:2">
      <c r="A9959" t="e">
        <f>IF(Tabela3[[#This Row],[GOL CASA]]&lt;&gt;"",Tabela3[[#This Row],[TIME CASA]],"")</f>
        <v>#VALUE!</v>
      </c>
      <c r="B9959" t="e">
        <f>IF(Tabela3[[#This Row],[GOL FORA]]&lt;&gt;"",Tabela3[[#This Row],[TIME FORA]],"")</f>
        <v>#VALUE!</v>
      </c>
    </row>
    <row r="9960" spans="1:2">
      <c r="A9960" t="e">
        <f>IF(Tabela3[[#This Row],[GOL CASA]]&lt;&gt;"",Tabela3[[#This Row],[TIME CASA]],"")</f>
        <v>#VALUE!</v>
      </c>
      <c r="B9960" t="e">
        <f>IF(Tabela3[[#This Row],[GOL FORA]]&lt;&gt;"",Tabela3[[#This Row],[TIME FORA]],"")</f>
        <v>#VALUE!</v>
      </c>
    </row>
    <row r="9961" spans="1:2">
      <c r="A9961" t="e">
        <f>IF(Tabela3[[#This Row],[GOL CASA]]&lt;&gt;"",Tabela3[[#This Row],[TIME CASA]],"")</f>
        <v>#VALUE!</v>
      </c>
      <c r="B9961" t="e">
        <f>IF(Tabela3[[#This Row],[GOL FORA]]&lt;&gt;"",Tabela3[[#This Row],[TIME FORA]],"")</f>
        <v>#VALUE!</v>
      </c>
    </row>
    <row r="9962" spans="1:2">
      <c r="A9962" t="e">
        <f>IF(Tabela3[[#This Row],[GOL CASA]]&lt;&gt;"",Tabela3[[#This Row],[TIME CASA]],"")</f>
        <v>#VALUE!</v>
      </c>
      <c r="B9962" t="e">
        <f>IF(Tabela3[[#This Row],[GOL FORA]]&lt;&gt;"",Tabela3[[#This Row],[TIME FORA]],"")</f>
        <v>#VALUE!</v>
      </c>
    </row>
    <row r="9963" spans="1:2">
      <c r="A9963" t="e">
        <f>IF(Tabela3[[#This Row],[GOL CASA]]&lt;&gt;"",Tabela3[[#This Row],[TIME CASA]],"")</f>
        <v>#VALUE!</v>
      </c>
      <c r="B9963" t="e">
        <f>IF(Tabela3[[#This Row],[GOL FORA]]&lt;&gt;"",Tabela3[[#This Row],[TIME FORA]],"")</f>
        <v>#VALUE!</v>
      </c>
    </row>
    <row r="9964" spans="1:2">
      <c r="A9964" t="e">
        <f>IF(Tabela3[[#This Row],[GOL CASA]]&lt;&gt;"",Tabela3[[#This Row],[TIME CASA]],"")</f>
        <v>#VALUE!</v>
      </c>
      <c r="B9964" t="e">
        <f>IF(Tabela3[[#This Row],[GOL FORA]]&lt;&gt;"",Tabela3[[#This Row],[TIME FORA]],"")</f>
        <v>#VALUE!</v>
      </c>
    </row>
    <row r="9965" spans="1:2">
      <c r="A9965" t="e">
        <f>IF(Tabela3[[#This Row],[GOL CASA]]&lt;&gt;"",Tabela3[[#This Row],[TIME CASA]],"")</f>
        <v>#VALUE!</v>
      </c>
      <c r="B9965" t="e">
        <f>IF(Tabela3[[#This Row],[GOL FORA]]&lt;&gt;"",Tabela3[[#This Row],[TIME FORA]],"")</f>
        <v>#VALUE!</v>
      </c>
    </row>
    <row r="9966" spans="1:2">
      <c r="A9966" t="e">
        <f>IF(Tabela3[[#This Row],[GOL CASA]]&lt;&gt;"",Tabela3[[#This Row],[TIME CASA]],"")</f>
        <v>#VALUE!</v>
      </c>
      <c r="B9966" t="e">
        <f>IF(Tabela3[[#This Row],[GOL FORA]]&lt;&gt;"",Tabela3[[#This Row],[TIME FORA]],"")</f>
        <v>#VALUE!</v>
      </c>
    </row>
    <row r="9967" spans="1:2">
      <c r="A9967" t="e">
        <f>IF(Tabela3[[#This Row],[GOL CASA]]&lt;&gt;"",Tabela3[[#This Row],[TIME CASA]],"")</f>
        <v>#VALUE!</v>
      </c>
      <c r="B9967" t="e">
        <f>IF(Tabela3[[#This Row],[GOL FORA]]&lt;&gt;"",Tabela3[[#This Row],[TIME FORA]],"")</f>
        <v>#VALUE!</v>
      </c>
    </row>
    <row r="9968" spans="1:2">
      <c r="A9968" t="e">
        <f>IF(Tabela3[[#This Row],[GOL CASA]]&lt;&gt;"",Tabela3[[#This Row],[TIME CASA]],"")</f>
        <v>#VALUE!</v>
      </c>
      <c r="B9968" t="e">
        <f>IF(Tabela3[[#This Row],[GOL FORA]]&lt;&gt;"",Tabela3[[#This Row],[TIME FORA]],"")</f>
        <v>#VALUE!</v>
      </c>
    </row>
    <row r="9969" spans="1:2">
      <c r="A9969" t="e">
        <f>IF(Tabela3[[#This Row],[GOL CASA]]&lt;&gt;"",Tabela3[[#This Row],[TIME CASA]],"")</f>
        <v>#VALUE!</v>
      </c>
      <c r="B9969" t="e">
        <f>IF(Tabela3[[#This Row],[GOL FORA]]&lt;&gt;"",Tabela3[[#This Row],[TIME FORA]],"")</f>
        <v>#VALUE!</v>
      </c>
    </row>
    <row r="9970" spans="1:2">
      <c r="A9970" t="e">
        <f>IF(Tabela3[[#This Row],[GOL CASA]]&lt;&gt;"",Tabela3[[#This Row],[TIME CASA]],"")</f>
        <v>#VALUE!</v>
      </c>
      <c r="B9970" t="e">
        <f>IF(Tabela3[[#This Row],[GOL FORA]]&lt;&gt;"",Tabela3[[#This Row],[TIME FORA]],"")</f>
        <v>#VALUE!</v>
      </c>
    </row>
    <row r="9971" spans="1:2">
      <c r="A9971" t="e">
        <f>IF(Tabela3[[#This Row],[GOL CASA]]&lt;&gt;"",Tabela3[[#This Row],[TIME CASA]],"")</f>
        <v>#VALUE!</v>
      </c>
      <c r="B9971" t="e">
        <f>IF(Tabela3[[#This Row],[GOL FORA]]&lt;&gt;"",Tabela3[[#This Row],[TIME FORA]],"")</f>
        <v>#VALUE!</v>
      </c>
    </row>
    <row r="9972" spans="1:2">
      <c r="A9972" t="e">
        <f>IF(Tabela3[[#This Row],[GOL CASA]]&lt;&gt;"",Tabela3[[#This Row],[TIME CASA]],"")</f>
        <v>#VALUE!</v>
      </c>
      <c r="B9972" t="e">
        <f>IF(Tabela3[[#This Row],[GOL FORA]]&lt;&gt;"",Tabela3[[#This Row],[TIME FORA]],"")</f>
        <v>#VALUE!</v>
      </c>
    </row>
    <row r="9973" spans="1:2">
      <c r="A9973" t="e">
        <f>IF(Tabela3[[#This Row],[GOL CASA]]&lt;&gt;"",Tabela3[[#This Row],[TIME CASA]],"")</f>
        <v>#VALUE!</v>
      </c>
      <c r="B9973" t="e">
        <f>IF(Tabela3[[#This Row],[GOL FORA]]&lt;&gt;"",Tabela3[[#This Row],[TIME FORA]],"")</f>
        <v>#VALUE!</v>
      </c>
    </row>
    <row r="9974" spans="1:2">
      <c r="A9974" t="e">
        <f>IF(Tabela3[[#This Row],[GOL CASA]]&lt;&gt;"",Tabela3[[#This Row],[TIME CASA]],"")</f>
        <v>#VALUE!</v>
      </c>
      <c r="B9974" t="e">
        <f>IF(Tabela3[[#This Row],[GOL FORA]]&lt;&gt;"",Tabela3[[#This Row],[TIME FORA]],"")</f>
        <v>#VALUE!</v>
      </c>
    </row>
    <row r="9975" spans="1:2">
      <c r="A9975" t="e">
        <f>IF(Tabela3[[#This Row],[GOL CASA]]&lt;&gt;"",Tabela3[[#This Row],[TIME CASA]],"")</f>
        <v>#VALUE!</v>
      </c>
      <c r="B9975" t="e">
        <f>IF(Tabela3[[#This Row],[GOL FORA]]&lt;&gt;"",Tabela3[[#This Row],[TIME FORA]],"")</f>
        <v>#VALUE!</v>
      </c>
    </row>
    <row r="9976" spans="1:2">
      <c r="A9976" t="e">
        <f>IF(Tabela3[[#This Row],[GOL CASA]]&lt;&gt;"",Tabela3[[#This Row],[TIME CASA]],"")</f>
        <v>#VALUE!</v>
      </c>
      <c r="B9976" t="e">
        <f>IF(Tabela3[[#This Row],[GOL FORA]]&lt;&gt;"",Tabela3[[#This Row],[TIME FORA]],"")</f>
        <v>#VALUE!</v>
      </c>
    </row>
    <row r="9977" spans="1:2">
      <c r="A9977" t="e">
        <f>IF(Tabela3[[#This Row],[GOL CASA]]&lt;&gt;"",Tabela3[[#This Row],[TIME CASA]],"")</f>
        <v>#VALUE!</v>
      </c>
      <c r="B9977" t="e">
        <f>IF(Tabela3[[#This Row],[GOL FORA]]&lt;&gt;"",Tabela3[[#This Row],[TIME FORA]],"")</f>
        <v>#VALUE!</v>
      </c>
    </row>
    <row r="9978" spans="1:2">
      <c r="A9978" t="e">
        <f>IF(Tabela3[[#This Row],[GOL CASA]]&lt;&gt;"",Tabela3[[#This Row],[TIME CASA]],"")</f>
        <v>#VALUE!</v>
      </c>
      <c r="B9978" t="e">
        <f>IF(Tabela3[[#This Row],[GOL FORA]]&lt;&gt;"",Tabela3[[#This Row],[TIME FORA]],"")</f>
        <v>#VALUE!</v>
      </c>
    </row>
    <row r="9979" spans="1:2">
      <c r="A9979" t="e">
        <f>IF(Tabela3[[#This Row],[GOL CASA]]&lt;&gt;"",Tabela3[[#This Row],[TIME CASA]],"")</f>
        <v>#VALUE!</v>
      </c>
      <c r="B9979" t="e">
        <f>IF(Tabela3[[#This Row],[GOL FORA]]&lt;&gt;"",Tabela3[[#This Row],[TIME FORA]],"")</f>
        <v>#VALUE!</v>
      </c>
    </row>
    <row r="9980" spans="1:2">
      <c r="A9980" t="e">
        <f>IF(Tabela3[[#This Row],[GOL CASA]]&lt;&gt;"",Tabela3[[#This Row],[TIME CASA]],"")</f>
        <v>#VALUE!</v>
      </c>
      <c r="B9980" t="e">
        <f>IF(Tabela3[[#This Row],[GOL FORA]]&lt;&gt;"",Tabela3[[#This Row],[TIME FORA]],"")</f>
        <v>#VALUE!</v>
      </c>
    </row>
    <row r="9981" spans="1:2">
      <c r="A9981" t="e">
        <f>IF(Tabela3[[#This Row],[GOL CASA]]&lt;&gt;"",Tabela3[[#This Row],[TIME CASA]],"")</f>
        <v>#VALUE!</v>
      </c>
      <c r="B9981" t="e">
        <f>IF(Tabela3[[#This Row],[GOL FORA]]&lt;&gt;"",Tabela3[[#This Row],[TIME FORA]],"")</f>
        <v>#VALUE!</v>
      </c>
    </row>
    <row r="9982" spans="1:2">
      <c r="A9982" t="e">
        <f>IF(Tabela3[[#This Row],[GOL CASA]]&lt;&gt;"",Tabela3[[#This Row],[TIME CASA]],"")</f>
        <v>#VALUE!</v>
      </c>
      <c r="B9982" t="e">
        <f>IF(Tabela3[[#This Row],[GOL FORA]]&lt;&gt;"",Tabela3[[#This Row],[TIME FORA]],"")</f>
        <v>#VALUE!</v>
      </c>
    </row>
    <row r="9983" spans="1:2">
      <c r="A9983" t="e">
        <f>IF(Tabela3[[#This Row],[GOL CASA]]&lt;&gt;"",Tabela3[[#This Row],[TIME CASA]],"")</f>
        <v>#VALUE!</v>
      </c>
      <c r="B9983" t="e">
        <f>IF(Tabela3[[#This Row],[GOL FORA]]&lt;&gt;"",Tabela3[[#This Row],[TIME FORA]],"")</f>
        <v>#VALUE!</v>
      </c>
    </row>
    <row r="9984" spans="1:2">
      <c r="A9984" t="e">
        <f>IF(Tabela3[[#This Row],[GOL CASA]]&lt;&gt;"",Tabela3[[#This Row],[TIME CASA]],"")</f>
        <v>#VALUE!</v>
      </c>
      <c r="B9984" t="e">
        <f>IF(Tabela3[[#This Row],[GOL FORA]]&lt;&gt;"",Tabela3[[#This Row],[TIME FORA]],"")</f>
        <v>#VALUE!</v>
      </c>
    </row>
    <row r="9985" spans="1:2">
      <c r="A9985" t="e">
        <f>IF(Tabela3[[#This Row],[GOL CASA]]&lt;&gt;"",Tabela3[[#This Row],[TIME CASA]],"")</f>
        <v>#VALUE!</v>
      </c>
      <c r="B9985" t="e">
        <f>IF(Tabela3[[#This Row],[GOL FORA]]&lt;&gt;"",Tabela3[[#This Row],[TIME FORA]],"")</f>
        <v>#VALUE!</v>
      </c>
    </row>
    <row r="9986" spans="1:2">
      <c r="A9986" t="e">
        <f>IF(Tabela3[[#This Row],[GOL CASA]]&lt;&gt;"",Tabela3[[#This Row],[TIME CASA]],"")</f>
        <v>#VALUE!</v>
      </c>
      <c r="B9986" t="e">
        <f>IF(Tabela3[[#This Row],[GOL FORA]]&lt;&gt;"",Tabela3[[#This Row],[TIME FORA]],"")</f>
        <v>#VALUE!</v>
      </c>
    </row>
    <row r="9987" spans="1:2">
      <c r="A9987" t="e">
        <f>IF(Tabela3[[#This Row],[GOL CASA]]&lt;&gt;"",Tabela3[[#This Row],[TIME CASA]],"")</f>
        <v>#VALUE!</v>
      </c>
      <c r="B9987" t="e">
        <f>IF(Tabela3[[#This Row],[GOL FORA]]&lt;&gt;"",Tabela3[[#This Row],[TIME FORA]],"")</f>
        <v>#VALUE!</v>
      </c>
    </row>
    <row r="9988" spans="1:2">
      <c r="A9988" t="e">
        <f>IF(Tabela3[[#This Row],[GOL CASA]]&lt;&gt;"",Tabela3[[#This Row],[TIME CASA]],"")</f>
        <v>#VALUE!</v>
      </c>
      <c r="B9988" t="e">
        <f>IF(Tabela3[[#This Row],[GOL FORA]]&lt;&gt;"",Tabela3[[#This Row],[TIME FORA]],"")</f>
        <v>#VALUE!</v>
      </c>
    </row>
    <row r="9989" spans="1:2">
      <c r="A9989" t="e">
        <f>IF(Tabela3[[#This Row],[GOL CASA]]&lt;&gt;"",Tabela3[[#This Row],[TIME CASA]],"")</f>
        <v>#VALUE!</v>
      </c>
      <c r="B9989" t="e">
        <f>IF(Tabela3[[#This Row],[GOL FORA]]&lt;&gt;"",Tabela3[[#This Row],[TIME FORA]],"")</f>
        <v>#VALUE!</v>
      </c>
    </row>
    <row r="9990" spans="1:2">
      <c r="A9990" t="e">
        <f>IF(Tabela3[[#This Row],[GOL CASA]]&lt;&gt;"",Tabela3[[#This Row],[TIME CASA]],"")</f>
        <v>#VALUE!</v>
      </c>
      <c r="B9990" t="e">
        <f>IF(Tabela3[[#This Row],[GOL FORA]]&lt;&gt;"",Tabela3[[#This Row],[TIME FORA]],"")</f>
        <v>#VALUE!</v>
      </c>
    </row>
    <row r="9991" spans="1:2">
      <c r="A9991" t="e">
        <f>IF(Tabela3[[#This Row],[GOL CASA]]&lt;&gt;"",Tabela3[[#This Row],[TIME CASA]],"")</f>
        <v>#VALUE!</v>
      </c>
      <c r="B9991" t="e">
        <f>IF(Tabela3[[#This Row],[GOL FORA]]&lt;&gt;"",Tabela3[[#This Row],[TIME FORA]],"")</f>
        <v>#VALUE!</v>
      </c>
    </row>
    <row r="9992" spans="1:2">
      <c r="A9992" t="e">
        <f>IF(Tabela3[[#This Row],[GOL CASA]]&lt;&gt;"",Tabela3[[#This Row],[TIME CASA]],"")</f>
        <v>#VALUE!</v>
      </c>
      <c r="B9992" t="e">
        <f>IF(Tabela3[[#This Row],[GOL FORA]]&lt;&gt;"",Tabela3[[#This Row],[TIME FORA]],"")</f>
        <v>#VALUE!</v>
      </c>
    </row>
    <row r="9993" spans="1:2">
      <c r="A9993" t="e">
        <f>IF(Tabela3[[#This Row],[GOL CASA]]&lt;&gt;"",Tabela3[[#This Row],[TIME CASA]],"")</f>
        <v>#VALUE!</v>
      </c>
      <c r="B9993" t="e">
        <f>IF(Tabela3[[#This Row],[GOL FORA]]&lt;&gt;"",Tabela3[[#This Row],[TIME FORA]],"")</f>
        <v>#VALUE!</v>
      </c>
    </row>
    <row r="9994" spans="1:2">
      <c r="A9994" t="e">
        <f>IF(Tabela3[[#This Row],[GOL CASA]]&lt;&gt;"",Tabela3[[#This Row],[TIME CASA]],"")</f>
        <v>#VALUE!</v>
      </c>
      <c r="B9994" t="e">
        <f>IF(Tabela3[[#This Row],[GOL FORA]]&lt;&gt;"",Tabela3[[#This Row],[TIME FORA]],"")</f>
        <v>#VALUE!</v>
      </c>
    </row>
    <row r="9995" spans="1:2">
      <c r="A9995" t="e">
        <f>IF(Tabela3[[#This Row],[GOL CASA]]&lt;&gt;"",Tabela3[[#This Row],[TIME CASA]],"")</f>
        <v>#VALUE!</v>
      </c>
      <c r="B9995" t="e">
        <f>IF(Tabela3[[#This Row],[GOL FORA]]&lt;&gt;"",Tabela3[[#This Row],[TIME FORA]],"")</f>
        <v>#VALUE!</v>
      </c>
    </row>
    <row r="9996" spans="1:2">
      <c r="A9996" t="e">
        <f>IF(Tabela3[[#This Row],[GOL CASA]]&lt;&gt;"",Tabela3[[#This Row],[TIME CASA]],"")</f>
        <v>#VALUE!</v>
      </c>
      <c r="B9996" t="e">
        <f>IF(Tabela3[[#This Row],[GOL FORA]]&lt;&gt;"",Tabela3[[#This Row],[TIME FORA]],"")</f>
        <v>#VALUE!</v>
      </c>
    </row>
    <row r="9997" spans="1:2">
      <c r="A9997" t="e">
        <f>IF(Tabela3[[#This Row],[GOL CASA]]&lt;&gt;"",Tabela3[[#This Row],[TIME CASA]],"")</f>
        <v>#VALUE!</v>
      </c>
      <c r="B9997" t="e">
        <f>IF(Tabela3[[#This Row],[GOL FORA]]&lt;&gt;"",Tabela3[[#This Row],[TIME FORA]],"")</f>
        <v>#VALUE!</v>
      </c>
    </row>
    <row r="9998" spans="1:2">
      <c r="A9998" t="e">
        <f>IF(Tabela3[[#This Row],[GOL CASA]]&lt;&gt;"",Tabela3[[#This Row],[TIME CASA]],"")</f>
        <v>#VALUE!</v>
      </c>
      <c r="B9998" t="e">
        <f>IF(Tabela3[[#This Row],[GOL FORA]]&lt;&gt;"",Tabela3[[#This Row],[TIME FORA]],"")</f>
        <v>#VALUE!</v>
      </c>
    </row>
    <row r="9999" spans="1:2">
      <c r="A9999" t="e">
        <f>IF(Tabela3[[#This Row],[GOL CASA]]&lt;&gt;"",Tabela3[[#This Row],[TIME CASA]],"")</f>
        <v>#VALUE!</v>
      </c>
      <c r="B9999" t="e">
        <f>IF(Tabela3[[#This Row],[GOL FORA]]&lt;&gt;"",Tabela3[[#This Row],[TIME FORA]],"")</f>
        <v>#VALUE!</v>
      </c>
    </row>
    <row r="10000" spans="1:2">
      <c r="A10000" t="e">
        <f>IF(Tabela3[[#This Row],[GOL CASA]]&lt;&gt;"",Tabela3[[#This Row],[TIME CASA]],"")</f>
        <v>#VALUE!</v>
      </c>
      <c r="B10000" t="e">
        <f>IF(Tabela3[[#This Row],[GOL FORA]]&lt;&gt;"",Tabela3[[#This Row],[TIME FORA]],"")</f>
        <v>#VALUE!</v>
      </c>
    </row>
    <row r="10001" spans="1:2">
      <c r="A10001" t="e">
        <f>IF(Tabela3[[#This Row],[GOL CASA]]&lt;&gt;"",Tabela3[[#This Row],[TIME CASA]],"")</f>
        <v>#VALUE!</v>
      </c>
      <c r="B10001" t="e">
        <f>IF(Tabela3[[#This Row],[GOL FORA]]&lt;&gt;"",Tabela3[[#This Row],[TIME FORA]],"")</f>
        <v>#VALUE!</v>
      </c>
    </row>
    <row r="10002" spans="1:2">
      <c r="A10002" t="e">
        <f>IF(Tabela3[[#This Row],[GOL CASA]]&lt;&gt;"",Tabela3[[#This Row],[TIME CASA]],"")</f>
        <v>#VALUE!</v>
      </c>
      <c r="B10002" t="e">
        <f>IF(Tabela3[[#This Row],[GOL FORA]]&lt;&gt;"",Tabela3[[#This Row],[TIME FORA]],"")</f>
        <v>#VALUE!</v>
      </c>
    </row>
    <row r="10003" spans="1:2">
      <c r="A10003" t="e">
        <f>IF(Tabela3[[#This Row],[GOL CASA]]&lt;&gt;"",Tabela3[[#This Row],[TIME CASA]],"")</f>
        <v>#VALUE!</v>
      </c>
      <c r="B10003" t="e">
        <f>IF(Tabela3[[#This Row],[GOL FORA]]&lt;&gt;"",Tabela3[[#This Row],[TIME FORA]],"")</f>
        <v>#VALUE!</v>
      </c>
    </row>
    <row r="10004" spans="1:2">
      <c r="A10004" t="e">
        <f>IF(Tabela3[[#This Row],[GOL CASA]]&lt;&gt;"",Tabela3[[#This Row],[TIME CASA]],"")</f>
        <v>#VALUE!</v>
      </c>
      <c r="B10004" t="e">
        <f>IF(Tabela3[[#This Row],[GOL FORA]]&lt;&gt;"",Tabela3[[#This Row],[TIME FORA]],"")</f>
        <v>#VALUE!</v>
      </c>
    </row>
    <row r="10005" spans="1:2">
      <c r="A10005" t="e">
        <f>IF(Tabela3[[#This Row],[GOL CASA]]&lt;&gt;"",Tabela3[[#This Row],[TIME CASA]],"")</f>
        <v>#VALUE!</v>
      </c>
      <c r="B10005" t="e">
        <f>IF(Tabela3[[#This Row],[GOL FORA]]&lt;&gt;"",Tabela3[[#This Row],[TIME FORA]],"")</f>
        <v>#VALUE!</v>
      </c>
    </row>
    <row r="10006" spans="1:2">
      <c r="A10006" t="e">
        <f>IF(Tabela3[[#This Row],[GOL CASA]]&lt;&gt;"",Tabela3[[#This Row],[TIME CASA]],"")</f>
        <v>#VALUE!</v>
      </c>
      <c r="B10006" t="e">
        <f>IF(Tabela3[[#This Row],[GOL FORA]]&lt;&gt;"",Tabela3[[#This Row],[TIME FORA]],"")</f>
        <v>#VALUE!</v>
      </c>
    </row>
    <row r="10007" spans="1:2">
      <c r="A10007" t="e">
        <f>IF(Tabela3[[#This Row],[GOL CASA]]&lt;&gt;"",Tabela3[[#This Row],[TIME CASA]],"")</f>
        <v>#VALUE!</v>
      </c>
      <c r="B10007" t="e">
        <f>IF(Tabela3[[#This Row],[GOL FORA]]&lt;&gt;"",Tabela3[[#This Row],[TIME FORA]],"")</f>
        <v>#VALUE!</v>
      </c>
    </row>
    <row r="10008" spans="1:2">
      <c r="A10008" t="e">
        <f>IF(Tabela3[[#This Row],[GOL CASA]]&lt;&gt;"",Tabela3[[#This Row],[TIME CASA]],"")</f>
        <v>#VALUE!</v>
      </c>
      <c r="B10008" t="e">
        <f>IF(Tabela3[[#This Row],[GOL FORA]]&lt;&gt;"",Tabela3[[#This Row],[TIME FORA]],"")</f>
        <v>#VALUE!</v>
      </c>
    </row>
    <row r="10009" spans="1:2">
      <c r="A10009" t="e">
        <f>IF(Tabela3[[#This Row],[GOL CASA]]&lt;&gt;"",Tabela3[[#This Row],[TIME CASA]],"")</f>
        <v>#VALUE!</v>
      </c>
      <c r="B10009" t="e">
        <f>IF(Tabela3[[#This Row],[GOL FORA]]&lt;&gt;"",Tabela3[[#This Row],[TIME FORA]],"")</f>
        <v>#VALUE!</v>
      </c>
    </row>
    <row r="10010" spans="1:2">
      <c r="A10010" t="e">
        <f>IF(Tabela3[[#This Row],[GOL CASA]]&lt;&gt;"",Tabela3[[#This Row],[TIME CASA]],"")</f>
        <v>#VALUE!</v>
      </c>
      <c r="B10010" t="e">
        <f>IF(Tabela3[[#This Row],[GOL FORA]]&lt;&gt;"",Tabela3[[#This Row],[TIME FORA]],"")</f>
        <v>#VALUE!</v>
      </c>
    </row>
    <row r="10011" spans="1:2">
      <c r="A10011" t="e">
        <f>IF(Tabela3[[#This Row],[GOL CASA]]&lt;&gt;"",Tabela3[[#This Row],[TIME CASA]],"")</f>
        <v>#VALUE!</v>
      </c>
      <c r="B10011" t="e">
        <f>IF(Tabela3[[#This Row],[GOL FORA]]&lt;&gt;"",Tabela3[[#This Row],[TIME FORA]],"")</f>
        <v>#VALUE!</v>
      </c>
    </row>
    <row r="10012" spans="1:2">
      <c r="A10012" t="e">
        <f>IF(Tabela3[[#This Row],[GOL CASA]]&lt;&gt;"",Tabela3[[#This Row],[TIME CASA]],"")</f>
        <v>#VALUE!</v>
      </c>
      <c r="B10012" t="e">
        <f>IF(Tabela3[[#This Row],[GOL FORA]]&lt;&gt;"",Tabela3[[#This Row],[TIME FORA]],"")</f>
        <v>#VALUE!</v>
      </c>
    </row>
    <row r="10013" spans="1:2">
      <c r="A10013" t="e">
        <f>IF(Tabela3[[#This Row],[GOL CASA]]&lt;&gt;"",Tabela3[[#This Row],[TIME CASA]],"")</f>
        <v>#VALUE!</v>
      </c>
      <c r="B10013" t="e">
        <f>IF(Tabela3[[#This Row],[GOL FORA]]&lt;&gt;"",Tabela3[[#This Row],[TIME FORA]],"")</f>
        <v>#VALUE!</v>
      </c>
    </row>
    <row r="10014" spans="1:2">
      <c r="A10014" t="e">
        <f>IF(Tabela3[[#This Row],[GOL CASA]]&lt;&gt;"",Tabela3[[#This Row],[TIME CASA]],"")</f>
        <v>#VALUE!</v>
      </c>
      <c r="B10014" t="e">
        <f>IF(Tabela3[[#This Row],[GOL FORA]]&lt;&gt;"",Tabela3[[#This Row],[TIME FORA]],"")</f>
        <v>#VALUE!</v>
      </c>
    </row>
    <row r="10015" spans="1:2">
      <c r="A10015" t="e">
        <f>IF(Tabela3[[#This Row],[GOL CASA]]&lt;&gt;"",Tabela3[[#This Row],[TIME CASA]],"")</f>
        <v>#VALUE!</v>
      </c>
      <c r="B10015" t="e">
        <f>IF(Tabela3[[#This Row],[GOL FORA]]&lt;&gt;"",Tabela3[[#This Row],[TIME FORA]],"")</f>
        <v>#VALUE!</v>
      </c>
    </row>
    <row r="10016" spans="1:2">
      <c r="A10016" t="e">
        <f>IF(Tabela3[[#This Row],[GOL CASA]]&lt;&gt;"",Tabela3[[#This Row],[TIME CASA]],"")</f>
        <v>#VALUE!</v>
      </c>
      <c r="B10016" t="e">
        <f>IF(Tabela3[[#This Row],[GOL FORA]]&lt;&gt;"",Tabela3[[#This Row],[TIME FORA]],"")</f>
        <v>#VALUE!</v>
      </c>
    </row>
    <row r="10017" spans="1:2">
      <c r="A10017" t="e">
        <f>IF(Tabela3[[#This Row],[GOL CASA]]&lt;&gt;"",Tabela3[[#This Row],[TIME CASA]],"")</f>
        <v>#VALUE!</v>
      </c>
      <c r="B10017" t="e">
        <f>IF(Tabela3[[#This Row],[GOL FORA]]&lt;&gt;"",Tabela3[[#This Row],[TIME FORA]],"")</f>
        <v>#VALUE!</v>
      </c>
    </row>
    <row r="10018" spans="1:2">
      <c r="A10018" t="e">
        <f>IF(Tabela3[[#This Row],[GOL CASA]]&lt;&gt;"",Tabela3[[#This Row],[TIME CASA]],"")</f>
        <v>#VALUE!</v>
      </c>
      <c r="B10018" t="e">
        <f>IF(Tabela3[[#This Row],[GOL FORA]]&lt;&gt;"",Tabela3[[#This Row],[TIME FORA]],"")</f>
        <v>#VALUE!</v>
      </c>
    </row>
    <row r="10019" spans="1:2">
      <c r="A10019" t="e">
        <f>IF(Tabela3[[#This Row],[GOL CASA]]&lt;&gt;"",Tabela3[[#This Row],[TIME CASA]],"")</f>
        <v>#VALUE!</v>
      </c>
      <c r="B10019" t="e">
        <f>IF(Tabela3[[#This Row],[GOL FORA]]&lt;&gt;"",Tabela3[[#This Row],[TIME FORA]],"")</f>
        <v>#VALUE!</v>
      </c>
    </row>
    <row r="10020" spans="1:2">
      <c r="A10020" t="e">
        <f>IF(Tabela3[[#This Row],[GOL CASA]]&lt;&gt;"",Tabela3[[#This Row],[TIME CASA]],"")</f>
        <v>#VALUE!</v>
      </c>
      <c r="B10020" t="e">
        <f>IF(Tabela3[[#This Row],[GOL FORA]]&lt;&gt;"",Tabela3[[#This Row],[TIME FORA]],"")</f>
        <v>#VALUE!</v>
      </c>
    </row>
    <row r="10021" spans="1:2">
      <c r="A10021" t="e">
        <f>IF(Tabela3[[#This Row],[GOL CASA]]&lt;&gt;"",Tabela3[[#This Row],[TIME CASA]],"")</f>
        <v>#VALUE!</v>
      </c>
      <c r="B10021" t="e">
        <f>IF(Tabela3[[#This Row],[GOL FORA]]&lt;&gt;"",Tabela3[[#This Row],[TIME FORA]],"")</f>
        <v>#VALUE!</v>
      </c>
    </row>
    <row r="10022" spans="1:2">
      <c r="A10022" t="e">
        <f>IF(Tabela3[[#This Row],[GOL CASA]]&lt;&gt;"",Tabela3[[#This Row],[TIME CASA]],"")</f>
        <v>#VALUE!</v>
      </c>
      <c r="B10022" t="e">
        <f>IF(Tabela3[[#This Row],[GOL FORA]]&lt;&gt;"",Tabela3[[#This Row],[TIME FORA]],"")</f>
        <v>#VALUE!</v>
      </c>
    </row>
    <row r="10023" spans="1:2">
      <c r="A10023" t="e">
        <f>IF(Tabela3[[#This Row],[GOL CASA]]&lt;&gt;"",Tabela3[[#This Row],[TIME CASA]],"")</f>
        <v>#VALUE!</v>
      </c>
      <c r="B10023" t="e">
        <f>IF(Tabela3[[#This Row],[GOL FORA]]&lt;&gt;"",Tabela3[[#This Row],[TIME FORA]],"")</f>
        <v>#VALUE!</v>
      </c>
    </row>
    <row r="10024" spans="1:2">
      <c r="A10024" t="e">
        <f>IF(Tabela3[[#This Row],[GOL CASA]]&lt;&gt;"",Tabela3[[#This Row],[TIME CASA]],"")</f>
        <v>#VALUE!</v>
      </c>
      <c r="B10024" t="e">
        <f>IF(Tabela3[[#This Row],[GOL FORA]]&lt;&gt;"",Tabela3[[#This Row],[TIME FORA]],"")</f>
        <v>#VALUE!</v>
      </c>
    </row>
    <row r="10025" spans="1:2">
      <c r="A10025" t="e">
        <f>IF(Tabela3[[#This Row],[GOL CASA]]&lt;&gt;"",Tabela3[[#This Row],[TIME CASA]],"")</f>
        <v>#VALUE!</v>
      </c>
      <c r="B10025" t="e">
        <f>IF(Tabela3[[#This Row],[GOL FORA]]&lt;&gt;"",Tabela3[[#This Row],[TIME FORA]],"")</f>
        <v>#VALUE!</v>
      </c>
    </row>
    <row r="10026" spans="1:2">
      <c r="A10026" t="e">
        <f>IF(Tabela3[[#This Row],[GOL CASA]]&lt;&gt;"",Tabela3[[#This Row],[TIME CASA]],"")</f>
        <v>#VALUE!</v>
      </c>
      <c r="B10026" t="e">
        <f>IF(Tabela3[[#This Row],[GOL FORA]]&lt;&gt;"",Tabela3[[#This Row],[TIME FORA]],"")</f>
        <v>#VALUE!</v>
      </c>
    </row>
    <row r="10027" spans="1:2">
      <c r="A10027" t="e">
        <f>IF(Tabela3[[#This Row],[GOL CASA]]&lt;&gt;"",Tabela3[[#This Row],[TIME CASA]],"")</f>
        <v>#VALUE!</v>
      </c>
      <c r="B10027" t="e">
        <f>IF(Tabela3[[#This Row],[GOL FORA]]&lt;&gt;"",Tabela3[[#This Row],[TIME FORA]],"")</f>
        <v>#VALUE!</v>
      </c>
    </row>
    <row r="10028" spans="1:2">
      <c r="A10028" t="e">
        <f>IF(Tabela3[[#This Row],[GOL CASA]]&lt;&gt;"",Tabela3[[#This Row],[TIME CASA]],"")</f>
        <v>#VALUE!</v>
      </c>
      <c r="B10028" t="e">
        <f>IF(Tabela3[[#This Row],[GOL FORA]]&lt;&gt;"",Tabela3[[#This Row],[TIME FORA]],"")</f>
        <v>#VALUE!</v>
      </c>
    </row>
    <row r="10029" spans="1:2">
      <c r="A10029" t="e">
        <f>IF(Tabela3[[#This Row],[GOL CASA]]&lt;&gt;"",Tabela3[[#This Row],[TIME CASA]],"")</f>
        <v>#VALUE!</v>
      </c>
      <c r="B10029" t="e">
        <f>IF(Tabela3[[#This Row],[GOL FORA]]&lt;&gt;"",Tabela3[[#This Row],[TIME FORA]],"")</f>
        <v>#VALUE!</v>
      </c>
    </row>
    <row r="10030" spans="1:2">
      <c r="A10030" t="e">
        <f>IF(Tabela3[[#This Row],[GOL CASA]]&lt;&gt;"",Tabela3[[#This Row],[TIME CASA]],"")</f>
        <v>#VALUE!</v>
      </c>
      <c r="B10030" t="e">
        <f>IF(Tabela3[[#This Row],[GOL FORA]]&lt;&gt;"",Tabela3[[#This Row],[TIME FORA]],"")</f>
        <v>#VALUE!</v>
      </c>
    </row>
    <row r="10031" spans="1:2">
      <c r="A10031" t="e">
        <f>IF(Tabela3[[#This Row],[GOL CASA]]&lt;&gt;"",Tabela3[[#This Row],[TIME CASA]],"")</f>
        <v>#VALUE!</v>
      </c>
      <c r="B10031" t="e">
        <f>IF(Tabela3[[#This Row],[GOL FORA]]&lt;&gt;"",Tabela3[[#This Row],[TIME FORA]],"")</f>
        <v>#VALUE!</v>
      </c>
    </row>
    <row r="10032" spans="1:2">
      <c r="A10032" t="e">
        <f>IF(Tabela3[[#This Row],[GOL CASA]]&lt;&gt;"",Tabela3[[#This Row],[TIME CASA]],"")</f>
        <v>#VALUE!</v>
      </c>
      <c r="B10032" t="e">
        <f>IF(Tabela3[[#This Row],[GOL FORA]]&lt;&gt;"",Tabela3[[#This Row],[TIME FORA]],"")</f>
        <v>#VALUE!</v>
      </c>
    </row>
    <row r="10033" spans="1:2">
      <c r="A10033" t="e">
        <f>IF(Tabela3[[#This Row],[GOL CASA]]&lt;&gt;"",Tabela3[[#This Row],[TIME CASA]],"")</f>
        <v>#VALUE!</v>
      </c>
      <c r="B10033" t="e">
        <f>IF(Tabela3[[#This Row],[GOL FORA]]&lt;&gt;"",Tabela3[[#This Row],[TIME FORA]],"")</f>
        <v>#VALUE!</v>
      </c>
    </row>
    <row r="10034" spans="1:2">
      <c r="A10034" t="e">
        <f>IF(Tabela3[[#This Row],[GOL CASA]]&lt;&gt;"",Tabela3[[#This Row],[TIME CASA]],"")</f>
        <v>#VALUE!</v>
      </c>
      <c r="B10034" t="e">
        <f>IF(Tabela3[[#This Row],[GOL FORA]]&lt;&gt;"",Tabela3[[#This Row],[TIME FORA]],"")</f>
        <v>#VALUE!</v>
      </c>
    </row>
    <row r="10035" spans="1:2">
      <c r="A10035" t="e">
        <f>IF(Tabela3[[#This Row],[GOL CASA]]&lt;&gt;"",Tabela3[[#This Row],[TIME CASA]],"")</f>
        <v>#VALUE!</v>
      </c>
      <c r="B10035" t="e">
        <f>IF(Tabela3[[#This Row],[GOL FORA]]&lt;&gt;"",Tabela3[[#This Row],[TIME FORA]],"")</f>
        <v>#VALUE!</v>
      </c>
    </row>
    <row r="10036" spans="1:2">
      <c r="A10036" t="e">
        <f>IF(Tabela3[[#This Row],[GOL CASA]]&lt;&gt;"",Tabela3[[#This Row],[TIME CASA]],"")</f>
        <v>#VALUE!</v>
      </c>
      <c r="B10036" t="e">
        <f>IF(Tabela3[[#This Row],[GOL FORA]]&lt;&gt;"",Tabela3[[#This Row],[TIME FORA]],"")</f>
        <v>#VALUE!</v>
      </c>
    </row>
    <row r="10037" spans="1:2">
      <c r="A10037" t="e">
        <f>IF(Tabela3[[#This Row],[GOL CASA]]&lt;&gt;"",Tabela3[[#This Row],[TIME CASA]],"")</f>
        <v>#VALUE!</v>
      </c>
      <c r="B10037" t="e">
        <f>IF(Tabela3[[#This Row],[GOL FORA]]&lt;&gt;"",Tabela3[[#This Row],[TIME FORA]],"")</f>
        <v>#VALUE!</v>
      </c>
    </row>
    <row r="10038" spans="1:2">
      <c r="A10038" t="e">
        <f>IF(Tabela3[[#This Row],[GOL CASA]]&lt;&gt;"",Tabela3[[#This Row],[TIME CASA]],"")</f>
        <v>#VALUE!</v>
      </c>
      <c r="B10038" t="e">
        <f>IF(Tabela3[[#This Row],[GOL FORA]]&lt;&gt;"",Tabela3[[#This Row],[TIME FORA]],"")</f>
        <v>#VALUE!</v>
      </c>
    </row>
    <row r="10039" spans="1:2">
      <c r="A10039" t="e">
        <f>IF(Tabela3[[#This Row],[GOL CASA]]&lt;&gt;"",Tabela3[[#This Row],[TIME CASA]],"")</f>
        <v>#VALUE!</v>
      </c>
      <c r="B10039" t="e">
        <f>IF(Tabela3[[#This Row],[GOL FORA]]&lt;&gt;"",Tabela3[[#This Row],[TIME FORA]],"")</f>
        <v>#VALUE!</v>
      </c>
    </row>
    <row r="10040" spans="1:2">
      <c r="A10040" t="e">
        <f>IF(Tabela3[[#This Row],[GOL CASA]]&lt;&gt;"",Tabela3[[#This Row],[TIME CASA]],"")</f>
        <v>#VALUE!</v>
      </c>
      <c r="B10040" t="e">
        <f>IF(Tabela3[[#This Row],[GOL FORA]]&lt;&gt;"",Tabela3[[#This Row],[TIME FORA]],"")</f>
        <v>#VALUE!</v>
      </c>
    </row>
    <row r="10041" spans="1:2">
      <c r="A10041" t="e">
        <f>IF(Tabela3[[#This Row],[GOL CASA]]&lt;&gt;"",Tabela3[[#This Row],[TIME CASA]],"")</f>
        <v>#VALUE!</v>
      </c>
      <c r="B10041" t="e">
        <f>IF(Tabela3[[#This Row],[GOL FORA]]&lt;&gt;"",Tabela3[[#This Row],[TIME FORA]],"")</f>
        <v>#VALUE!</v>
      </c>
    </row>
    <row r="10042" spans="1:2">
      <c r="A10042" t="e">
        <f>IF(Tabela3[[#This Row],[GOL CASA]]&lt;&gt;"",Tabela3[[#This Row],[TIME CASA]],"")</f>
        <v>#VALUE!</v>
      </c>
      <c r="B10042" t="e">
        <f>IF(Tabela3[[#This Row],[GOL FORA]]&lt;&gt;"",Tabela3[[#This Row],[TIME FORA]],"")</f>
        <v>#VALUE!</v>
      </c>
    </row>
    <row r="10043" spans="1:2">
      <c r="A10043" t="e">
        <f>IF(Tabela3[[#This Row],[GOL CASA]]&lt;&gt;"",Tabela3[[#This Row],[TIME CASA]],"")</f>
        <v>#VALUE!</v>
      </c>
      <c r="B10043" t="e">
        <f>IF(Tabela3[[#This Row],[GOL FORA]]&lt;&gt;"",Tabela3[[#This Row],[TIME FORA]],"")</f>
        <v>#VALUE!</v>
      </c>
    </row>
    <row r="10044" spans="1:2">
      <c r="A10044" t="e">
        <f>IF(Tabela3[[#This Row],[GOL CASA]]&lt;&gt;"",Tabela3[[#This Row],[TIME CASA]],"")</f>
        <v>#VALUE!</v>
      </c>
      <c r="B10044" t="e">
        <f>IF(Tabela3[[#This Row],[GOL FORA]]&lt;&gt;"",Tabela3[[#This Row],[TIME FORA]],"")</f>
        <v>#VALUE!</v>
      </c>
    </row>
    <row r="10045" spans="1:2">
      <c r="A10045" t="e">
        <f>IF(Tabela3[[#This Row],[GOL CASA]]&lt;&gt;"",Tabela3[[#This Row],[TIME CASA]],"")</f>
        <v>#VALUE!</v>
      </c>
      <c r="B10045" t="e">
        <f>IF(Tabela3[[#This Row],[GOL FORA]]&lt;&gt;"",Tabela3[[#This Row],[TIME FORA]],"")</f>
        <v>#VALUE!</v>
      </c>
    </row>
    <row r="10046" spans="1:2">
      <c r="A10046" t="e">
        <f>IF(Tabela3[[#This Row],[GOL CASA]]&lt;&gt;"",Tabela3[[#This Row],[TIME CASA]],"")</f>
        <v>#VALUE!</v>
      </c>
      <c r="B10046" t="e">
        <f>IF(Tabela3[[#This Row],[GOL FORA]]&lt;&gt;"",Tabela3[[#This Row],[TIME FORA]],"")</f>
        <v>#VALUE!</v>
      </c>
    </row>
    <row r="10047" spans="1:2">
      <c r="A10047" t="e">
        <f>IF(Tabela3[[#This Row],[GOL CASA]]&lt;&gt;"",Tabela3[[#This Row],[TIME CASA]],"")</f>
        <v>#VALUE!</v>
      </c>
      <c r="B10047" t="e">
        <f>IF(Tabela3[[#This Row],[GOL FORA]]&lt;&gt;"",Tabela3[[#This Row],[TIME FORA]],"")</f>
        <v>#VALUE!</v>
      </c>
    </row>
    <row r="10048" spans="1:2">
      <c r="A10048" t="e">
        <f>IF(Tabela3[[#This Row],[GOL CASA]]&lt;&gt;"",Tabela3[[#This Row],[TIME CASA]],"")</f>
        <v>#VALUE!</v>
      </c>
      <c r="B10048" t="e">
        <f>IF(Tabela3[[#This Row],[GOL FORA]]&lt;&gt;"",Tabela3[[#This Row],[TIME FORA]],"")</f>
        <v>#VALUE!</v>
      </c>
    </row>
    <row r="10049" spans="1:2">
      <c r="A10049" t="e">
        <f>IF(Tabela3[[#This Row],[GOL CASA]]&lt;&gt;"",Tabela3[[#This Row],[TIME CASA]],"")</f>
        <v>#VALUE!</v>
      </c>
      <c r="B10049" t="e">
        <f>IF(Tabela3[[#This Row],[GOL FORA]]&lt;&gt;"",Tabela3[[#This Row],[TIME FORA]],"")</f>
        <v>#VALUE!</v>
      </c>
    </row>
    <row r="10050" spans="1:2">
      <c r="A10050" t="e">
        <f>IF(Tabela3[[#This Row],[GOL CASA]]&lt;&gt;"",Tabela3[[#This Row],[TIME CASA]],"")</f>
        <v>#VALUE!</v>
      </c>
      <c r="B10050" t="e">
        <f>IF(Tabela3[[#This Row],[GOL FORA]]&lt;&gt;"",Tabela3[[#This Row],[TIME FORA]],"")</f>
        <v>#VALUE!</v>
      </c>
    </row>
    <row r="10051" spans="1:2">
      <c r="A10051" t="e">
        <f>IF(Tabela3[[#This Row],[GOL CASA]]&lt;&gt;"",Tabela3[[#This Row],[TIME CASA]],"")</f>
        <v>#VALUE!</v>
      </c>
      <c r="B10051" t="e">
        <f>IF(Tabela3[[#This Row],[GOL FORA]]&lt;&gt;"",Tabela3[[#This Row],[TIME FORA]],"")</f>
        <v>#VALUE!</v>
      </c>
    </row>
    <row r="10052" spans="1:2">
      <c r="A10052" t="e">
        <f>IF(Tabela3[[#This Row],[GOL CASA]]&lt;&gt;"",Tabela3[[#This Row],[TIME CASA]],"")</f>
        <v>#VALUE!</v>
      </c>
      <c r="B10052" t="e">
        <f>IF(Tabela3[[#This Row],[GOL FORA]]&lt;&gt;"",Tabela3[[#This Row],[TIME FORA]],"")</f>
        <v>#VALUE!</v>
      </c>
    </row>
    <row r="10053" spans="1:2">
      <c r="A10053" t="e">
        <f>IF(Tabela3[[#This Row],[GOL CASA]]&lt;&gt;"",Tabela3[[#This Row],[TIME CASA]],"")</f>
        <v>#VALUE!</v>
      </c>
      <c r="B10053" t="e">
        <f>IF(Tabela3[[#This Row],[GOL FORA]]&lt;&gt;"",Tabela3[[#This Row],[TIME FORA]],"")</f>
        <v>#VALUE!</v>
      </c>
    </row>
    <row r="10054" spans="1:2">
      <c r="A10054" t="e">
        <f>IF(Tabela3[[#This Row],[GOL CASA]]&lt;&gt;"",Tabela3[[#This Row],[TIME CASA]],"")</f>
        <v>#VALUE!</v>
      </c>
      <c r="B10054" t="e">
        <f>IF(Tabela3[[#This Row],[GOL FORA]]&lt;&gt;"",Tabela3[[#This Row],[TIME FORA]],"")</f>
        <v>#VALUE!</v>
      </c>
    </row>
    <row r="10055" spans="1:2">
      <c r="A10055" t="e">
        <f>IF(Tabela3[[#This Row],[GOL CASA]]&lt;&gt;"",Tabela3[[#This Row],[TIME CASA]],"")</f>
        <v>#VALUE!</v>
      </c>
      <c r="B10055" t="e">
        <f>IF(Tabela3[[#This Row],[GOL FORA]]&lt;&gt;"",Tabela3[[#This Row],[TIME FORA]],"")</f>
        <v>#VALUE!</v>
      </c>
    </row>
    <row r="10056" spans="1:2">
      <c r="A10056" t="e">
        <f>IF(Tabela3[[#This Row],[GOL CASA]]&lt;&gt;"",Tabela3[[#This Row],[TIME CASA]],"")</f>
        <v>#VALUE!</v>
      </c>
      <c r="B10056" t="e">
        <f>IF(Tabela3[[#This Row],[GOL FORA]]&lt;&gt;"",Tabela3[[#This Row],[TIME FORA]],"")</f>
        <v>#VALUE!</v>
      </c>
    </row>
    <row r="10057" spans="1:2">
      <c r="A10057" t="e">
        <f>IF(Tabela3[[#This Row],[GOL CASA]]&lt;&gt;"",Tabela3[[#This Row],[TIME CASA]],"")</f>
        <v>#VALUE!</v>
      </c>
      <c r="B10057" t="e">
        <f>IF(Tabela3[[#This Row],[GOL FORA]]&lt;&gt;"",Tabela3[[#This Row],[TIME FORA]],"")</f>
        <v>#VALUE!</v>
      </c>
    </row>
    <row r="10058" spans="1:2">
      <c r="A10058" t="e">
        <f>IF(Tabela3[[#This Row],[GOL CASA]]&lt;&gt;"",Tabela3[[#This Row],[TIME CASA]],"")</f>
        <v>#VALUE!</v>
      </c>
      <c r="B10058" t="e">
        <f>IF(Tabela3[[#This Row],[GOL FORA]]&lt;&gt;"",Tabela3[[#This Row],[TIME FORA]],"")</f>
        <v>#VALUE!</v>
      </c>
    </row>
    <row r="10059" spans="1:2">
      <c r="A10059" t="e">
        <f>IF(Tabela3[[#This Row],[GOL CASA]]&lt;&gt;"",Tabela3[[#This Row],[TIME CASA]],"")</f>
        <v>#VALUE!</v>
      </c>
      <c r="B10059" t="e">
        <f>IF(Tabela3[[#This Row],[GOL FORA]]&lt;&gt;"",Tabela3[[#This Row],[TIME FORA]],"")</f>
        <v>#VALUE!</v>
      </c>
    </row>
    <row r="10060" spans="1:2">
      <c r="A10060" t="e">
        <f>IF(Tabela3[[#This Row],[GOL CASA]]&lt;&gt;"",Tabela3[[#This Row],[TIME CASA]],"")</f>
        <v>#VALUE!</v>
      </c>
      <c r="B10060" t="e">
        <f>IF(Tabela3[[#This Row],[GOL FORA]]&lt;&gt;"",Tabela3[[#This Row],[TIME FORA]],"")</f>
        <v>#VALUE!</v>
      </c>
    </row>
    <row r="10061" spans="1:2">
      <c r="A10061" t="e">
        <f>IF(Tabela3[[#This Row],[GOL CASA]]&lt;&gt;"",Tabela3[[#This Row],[TIME CASA]],"")</f>
        <v>#VALUE!</v>
      </c>
      <c r="B10061" t="e">
        <f>IF(Tabela3[[#This Row],[GOL FORA]]&lt;&gt;"",Tabela3[[#This Row],[TIME FORA]],"")</f>
        <v>#VALUE!</v>
      </c>
    </row>
    <row r="10062" spans="1:2">
      <c r="A10062" t="e">
        <f>IF(Tabela3[[#This Row],[GOL CASA]]&lt;&gt;"",Tabela3[[#This Row],[TIME CASA]],"")</f>
        <v>#VALUE!</v>
      </c>
      <c r="B10062" t="e">
        <f>IF(Tabela3[[#This Row],[GOL FORA]]&lt;&gt;"",Tabela3[[#This Row],[TIME FORA]],"")</f>
        <v>#VALUE!</v>
      </c>
    </row>
    <row r="10063" spans="1:2">
      <c r="A10063" t="e">
        <f>IF(Tabela3[[#This Row],[GOL CASA]]&lt;&gt;"",Tabela3[[#This Row],[TIME CASA]],"")</f>
        <v>#VALUE!</v>
      </c>
      <c r="B10063" t="e">
        <f>IF(Tabela3[[#This Row],[GOL FORA]]&lt;&gt;"",Tabela3[[#This Row],[TIME FORA]],"")</f>
        <v>#VALUE!</v>
      </c>
    </row>
    <row r="10064" spans="1:2">
      <c r="A10064" t="e">
        <f>IF(Tabela3[[#This Row],[GOL CASA]]&lt;&gt;"",Tabela3[[#This Row],[TIME CASA]],"")</f>
        <v>#VALUE!</v>
      </c>
      <c r="B10064" t="e">
        <f>IF(Tabela3[[#This Row],[GOL FORA]]&lt;&gt;"",Tabela3[[#This Row],[TIME FORA]],"")</f>
        <v>#VALUE!</v>
      </c>
    </row>
    <row r="10065" spans="1:2">
      <c r="A10065" t="e">
        <f>IF(Tabela3[[#This Row],[GOL CASA]]&lt;&gt;"",Tabela3[[#This Row],[TIME CASA]],"")</f>
        <v>#VALUE!</v>
      </c>
      <c r="B10065" t="e">
        <f>IF(Tabela3[[#This Row],[GOL FORA]]&lt;&gt;"",Tabela3[[#This Row],[TIME FORA]],"")</f>
        <v>#VALUE!</v>
      </c>
    </row>
    <row r="10066" spans="1:2">
      <c r="A10066" t="e">
        <f>IF(Tabela3[[#This Row],[GOL CASA]]&lt;&gt;"",Tabela3[[#This Row],[TIME CASA]],"")</f>
        <v>#VALUE!</v>
      </c>
      <c r="B10066" t="e">
        <f>IF(Tabela3[[#This Row],[GOL FORA]]&lt;&gt;"",Tabela3[[#This Row],[TIME FORA]],"")</f>
        <v>#VALUE!</v>
      </c>
    </row>
    <row r="10067" spans="1:2">
      <c r="A10067" t="e">
        <f>IF(Tabela3[[#This Row],[GOL CASA]]&lt;&gt;"",Tabela3[[#This Row],[TIME CASA]],"")</f>
        <v>#VALUE!</v>
      </c>
      <c r="B10067" t="e">
        <f>IF(Tabela3[[#This Row],[GOL FORA]]&lt;&gt;"",Tabela3[[#This Row],[TIME FORA]],"")</f>
        <v>#VALUE!</v>
      </c>
    </row>
    <row r="10068" spans="1:2">
      <c r="A10068" t="e">
        <f>IF(Tabela3[[#This Row],[GOL CASA]]&lt;&gt;"",Tabela3[[#This Row],[TIME CASA]],"")</f>
        <v>#VALUE!</v>
      </c>
      <c r="B10068" t="e">
        <f>IF(Tabela3[[#This Row],[GOL FORA]]&lt;&gt;"",Tabela3[[#This Row],[TIME FORA]],"")</f>
        <v>#VALUE!</v>
      </c>
    </row>
    <row r="10069" spans="1:2">
      <c r="A10069" t="e">
        <f>IF(Tabela3[[#This Row],[GOL CASA]]&lt;&gt;"",Tabela3[[#This Row],[TIME CASA]],"")</f>
        <v>#VALUE!</v>
      </c>
      <c r="B10069" t="e">
        <f>IF(Tabela3[[#This Row],[GOL FORA]]&lt;&gt;"",Tabela3[[#This Row],[TIME FORA]],"")</f>
        <v>#VALUE!</v>
      </c>
    </row>
    <row r="10070" spans="1:2">
      <c r="A10070" t="e">
        <f>IF(Tabela3[[#This Row],[GOL CASA]]&lt;&gt;"",Tabela3[[#This Row],[TIME CASA]],"")</f>
        <v>#VALUE!</v>
      </c>
      <c r="B10070" t="e">
        <f>IF(Tabela3[[#This Row],[GOL FORA]]&lt;&gt;"",Tabela3[[#This Row],[TIME FORA]],"")</f>
        <v>#VALUE!</v>
      </c>
    </row>
    <row r="10071" spans="1:2">
      <c r="A10071" t="e">
        <f>IF(Tabela3[[#This Row],[GOL CASA]]&lt;&gt;"",Tabela3[[#This Row],[TIME CASA]],"")</f>
        <v>#VALUE!</v>
      </c>
      <c r="B10071" t="e">
        <f>IF(Tabela3[[#This Row],[GOL FORA]]&lt;&gt;"",Tabela3[[#This Row],[TIME FORA]],"")</f>
        <v>#VALUE!</v>
      </c>
    </row>
    <row r="10072" spans="1:2">
      <c r="A10072" t="e">
        <f>IF(Tabela3[[#This Row],[GOL CASA]]&lt;&gt;"",Tabela3[[#This Row],[TIME CASA]],"")</f>
        <v>#VALUE!</v>
      </c>
      <c r="B10072" t="e">
        <f>IF(Tabela3[[#This Row],[GOL FORA]]&lt;&gt;"",Tabela3[[#This Row],[TIME FORA]],"")</f>
        <v>#VALUE!</v>
      </c>
    </row>
    <row r="10073" spans="1:2">
      <c r="A10073" t="e">
        <f>IF(Tabela3[[#This Row],[GOL CASA]]&lt;&gt;"",Tabela3[[#This Row],[TIME CASA]],"")</f>
        <v>#VALUE!</v>
      </c>
      <c r="B10073" t="e">
        <f>IF(Tabela3[[#This Row],[GOL FORA]]&lt;&gt;"",Tabela3[[#This Row],[TIME FORA]],"")</f>
        <v>#VALUE!</v>
      </c>
    </row>
    <row r="10074" spans="1:2">
      <c r="A10074" t="e">
        <f>IF(Tabela3[[#This Row],[GOL CASA]]&lt;&gt;"",Tabela3[[#This Row],[TIME CASA]],"")</f>
        <v>#VALUE!</v>
      </c>
      <c r="B10074" t="e">
        <f>IF(Tabela3[[#This Row],[GOL FORA]]&lt;&gt;"",Tabela3[[#This Row],[TIME FORA]],"")</f>
        <v>#VALUE!</v>
      </c>
    </row>
    <row r="10075" spans="1:2">
      <c r="A10075" t="e">
        <f>IF(Tabela3[[#This Row],[GOL CASA]]&lt;&gt;"",Tabela3[[#This Row],[TIME CASA]],"")</f>
        <v>#VALUE!</v>
      </c>
      <c r="B10075" t="e">
        <f>IF(Tabela3[[#This Row],[GOL FORA]]&lt;&gt;"",Tabela3[[#This Row],[TIME FORA]],"")</f>
        <v>#VALUE!</v>
      </c>
    </row>
    <row r="10076" spans="1:2">
      <c r="A10076" t="e">
        <f>IF(Tabela3[[#This Row],[GOL CASA]]&lt;&gt;"",Tabela3[[#This Row],[TIME CASA]],"")</f>
        <v>#VALUE!</v>
      </c>
      <c r="B10076" t="e">
        <f>IF(Tabela3[[#This Row],[GOL FORA]]&lt;&gt;"",Tabela3[[#This Row],[TIME FORA]],"")</f>
        <v>#VALUE!</v>
      </c>
    </row>
    <row r="10077" spans="1:2">
      <c r="A10077" t="e">
        <f>IF(Tabela3[[#This Row],[GOL CASA]]&lt;&gt;"",Tabela3[[#This Row],[TIME CASA]],"")</f>
        <v>#VALUE!</v>
      </c>
      <c r="B10077" t="e">
        <f>IF(Tabela3[[#This Row],[GOL FORA]]&lt;&gt;"",Tabela3[[#This Row],[TIME FORA]],"")</f>
        <v>#VALUE!</v>
      </c>
    </row>
    <row r="10078" spans="1:2">
      <c r="A10078" t="e">
        <f>IF(Tabela3[[#This Row],[GOL CASA]]&lt;&gt;"",Tabela3[[#This Row],[TIME CASA]],"")</f>
        <v>#VALUE!</v>
      </c>
      <c r="B10078" t="e">
        <f>IF(Tabela3[[#This Row],[GOL FORA]]&lt;&gt;"",Tabela3[[#This Row],[TIME FORA]],"")</f>
        <v>#VALUE!</v>
      </c>
    </row>
    <row r="10079" spans="1:2">
      <c r="A10079" t="e">
        <f>IF(Tabela3[[#This Row],[GOL CASA]]&lt;&gt;"",Tabela3[[#This Row],[TIME CASA]],"")</f>
        <v>#VALUE!</v>
      </c>
      <c r="B10079" t="e">
        <f>IF(Tabela3[[#This Row],[GOL FORA]]&lt;&gt;"",Tabela3[[#This Row],[TIME FORA]],"")</f>
        <v>#VALUE!</v>
      </c>
    </row>
    <row r="10080" spans="1:2">
      <c r="A10080" t="e">
        <f>IF(Tabela3[[#This Row],[GOL CASA]]&lt;&gt;"",Tabela3[[#This Row],[TIME CASA]],"")</f>
        <v>#VALUE!</v>
      </c>
      <c r="B10080" t="e">
        <f>IF(Tabela3[[#This Row],[GOL FORA]]&lt;&gt;"",Tabela3[[#This Row],[TIME FORA]],"")</f>
        <v>#VALUE!</v>
      </c>
    </row>
    <row r="10081" spans="1:2">
      <c r="A10081" t="e">
        <f>IF(Tabela3[[#This Row],[GOL CASA]]&lt;&gt;"",Tabela3[[#This Row],[TIME CASA]],"")</f>
        <v>#VALUE!</v>
      </c>
      <c r="B10081" t="e">
        <f>IF(Tabela3[[#This Row],[GOL FORA]]&lt;&gt;"",Tabela3[[#This Row],[TIME FORA]],"")</f>
        <v>#VALUE!</v>
      </c>
    </row>
    <row r="10082" spans="1:2">
      <c r="A10082" t="e">
        <f>IF(Tabela3[[#This Row],[GOL CASA]]&lt;&gt;"",Tabela3[[#This Row],[TIME CASA]],"")</f>
        <v>#VALUE!</v>
      </c>
      <c r="B10082" t="e">
        <f>IF(Tabela3[[#This Row],[GOL FORA]]&lt;&gt;"",Tabela3[[#This Row],[TIME FORA]],"")</f>
        <v>#VALUE!</v>
      </c>
    </row>
    <row r="10083" spans="1:2">
      <c r="A10083" t="e">
        <f>IF(Tabela3[[#This Row],[GOL CASA]]&lt;&gt;"",Tabela3[[#This Row],[TIME CASA]],"")</f>
        <v>#VALUE!</v>
      </c>
      <c r="B10083" t="e">
        <f>IF(Tabela3[[#This Row],[GOL FORA]]&lt;&gt;"",Tabela3[[#This Row],[TIME FORA]],"")</f>
        <v>#VALUE!</v>
      </c>
    </row>
    <row r="10084" spans="1:2">
      <c r="A10084" t="e">
        <f>IF(Tabela3[[#This Row],[GOL CASA]]&lt;&gt;"",Tabela3[[#This Row],[TIME CASA]],"")</f>
        <v>#VALUE!</v>
      </c>
      <c r="B10084" t="e">
        <f>IF(Tabela3[[#This Row],[GOL FORA]]&lt;&gt;"",Tabela3[[#This Row],[TIME FORA]],"")</f>
        <v>#VALUE!</v>
      </c>
    </row>
    <row r="10085" spans="1:2">
      <c r="A10085" t="e">
        <f>IF(Tabela3[[#This Row],[GOL CASA]]&lt;&gt;"",Tabela3[[#This Row],[TIME CASA]],"")</f>
        <v>#VALUE!</v>
      </c>
      <c r="B10085" t="e">
        <f>IF(Tabela3[[#This Row],[GOL FORA]]&lt;&gt;"",Tabela3[[#This Row],[TIME FORA]],"")</f>
        <v>#VALUE!</v>
      </c>
    </row>
    <row r="10086" spans="1:2">
      <c r="A10086" t="e">
        <f>IF(Tabela3[[#This Row],[GOL CASA]]&lt;&gt;"",Tabela3[[#This Row],[TIME CASA]],"")</f>
        <v>#VALUE!</v>
      </c>
      <c r="B10086" t="e">
        <f>IF(Tabela3[[#This Row],[GOL FORA]]&lt;&gt;"",Tabela3[[#This Row],[TIME FORA]],"")</f>
        <v>#VALUE!</v>
      </c>
    </row>
    <row r="10087" spans="1:2">
      <c r="A10087" t="e">
        <f>IF(Tabela3[[#This Row],[GOL CASA]]&lt;&gt;"",Tabela3[[#This Row],[TIME CASA]],"")</f>
        <v>#VALUE!</v>
      </c>
      <c r="B10087" t="e">
        <f>IF(Tabela3[[#This Row],[GOL FORA]]&lt;&gt;"",Tabela3[[#This Row],[TIME FORA]],"")</f>
        <v>#VALUE!</v>
      </c>
    </row>
    <row r="10088" spans="1:2">
      <c r="A10088" t="e">
        <f>IF(Tabela3[[#This Row],[GOL CASA]]&lt;&gt;"",Tabela3[[#This Row],[TIME CASA]],"")</f>
        <v>#VALUE!</v>
      </c>
      <c r="B10088" t="e">
        <f>IF(Tabela3[[#This Row],[GOL FORA]]&lt;&gt;"",Tabela3[[#This Row],[TIME FORA]],"")</f>
        <v>#VALUE!</v>
      </c>
    </row>
    <row r="10089" spans="1:2">
      <c r="A10089" t="e">
        <f>IF(Tabela3[[#This Row],[GOL CASA]]&lt;&gt;"",Tabela3[[#This Row],[TIME CASA]],"")</f>
        <v>#VALUE!</v>
      </c>
      <c r="B10089" t="e">
        <f>IF(Tabela3[[#This Row],[GOL FORA]]&lt;&gt;"",Tabela3[[#This Row],[TIME FORA]],"")</f>
        <v>#VALUE!</v>
      </c>
    </row>
    <row r="10090" spans="1:2">
      <c r="A10090" t="e">
        <f>IF(Tabela3[[#This Row],[GOL CASA]]&lt;&gt;"",Tabela3[[#This Row],[TIME CASA]],"")</f>
        <v>#VALUE!</v>
      </c>
      <c r="B10090" t="e">
        <f>IF(Tabela3[[#This Row],[GOL FORA]]&lt;&gt;"",Tabela3[[#This Row],[TIME FORA]],"")</f>
        <v>#VALUE!</v>
      </c>
    </row>
    <row r="10091" spans="1:2">
      <c r="A10091" t="e">
        <f>IF(Tabela3[[#This Row],[GOL CASA]]&lt;&gt;"",Tabela3[[#This Row],[TIME CASA]],"")</f>
        <v>#VALUE!</v>
      </c>
      <c r="B10091" t="e">
        <f>IF(Tabela3[[#This Row],[GOL FORA]]&lt;&gt;"",Tabela3[[#This Row],[TIME FORA]],"")</f>
        <v>#VALUE!</v>
      </c>
    </row>
    <row r="10092" spans="1:2">
      <c r="A10092" t="e">
        <f>IF(Tabela3[[#This Row],[GOL CASA]]&lt;&gt;"",Tabela3[[#This Row],[TIME CASA]],"")</f>
        <v>#VALUE!</v>
      </c>
      <c r="B10092" t="e">
        <f>IF(Tabela3[[#This Row],[GOL FORA]]&lt;&gt;"",Tabela3[[#This Row],[TIME FORA]],"")</f>
        <v>#VALUE!</v>
      </c>
    </row>
    <row r="10093" spans="1:2">
      <c r="A10093" t="e">
        <f>IF(Tabela3[[#This Row],[GOL CASA]]&lt;&gt;"",Tabela3[[#This Row],[TIME CASA]],"")</f>
        <v>#VALUE!</v>
      </c>
      <c r="B10093" t="e">
        <f>IF(Tabela3[[#This Row],[GOL FORA]]&lt;&gt;"",Tabela3[[#This Row],[TIME FORA]],"")</f>
        <v>#VALUE!</v>
      </c>
    </row>
    <row r="10094" spans="1:2">
      <c r="A10094" t="e">
        <f>IF(Tabela3[[#This Row],[GOL CASA]]&lt;&gt;"",Tabela3[[#This Row],[TIME CASA]],"")</f>
        <v>#VALUE!</v>
      </c>
      <c r="B10094" t="e">
        <f>IF(Tabela3[[#This Row],[GOL FORA]]&lt;&gt;"",Tabela3[[#This Row],[TIME FORA]],"")</f>
        <v>#VALUE!</v>
      </c>
    </row>
    <row r="10095" spans="1:2">
      <c r="A10095" t="e">
        <f>IF(Tabela3[[#This Row],[GOL CASA]]&lt;&gt;"",Tabela3[[#This Row],[TIME CASA]],"")</f>
        <v>#VALUE!</v>
      </c>
      <c r="B10095" t="e">
        <f>IF(Tabela3[[#This Row],[GOL FORA]]&lt;&gt;"",Tabela3[[#This Row],[TIME FORA]],"")</f>
        <v>#VALUE!</v>
      </c>
    </row>
    <row r="10096" spans="1:2">
      <c r="A10096" t="e">
        <f>IF(Tabela3[[#This Row],[GOL CASA]]&lt;&gt;"",Tabela3[[#This Row],[TIME CASA]],"")</f>
        <v>#VALUE!</v>
      </c>
      <c r="B10096" t="e">
        <f>IF(Tabela3[[#This Row],[GOL FORA]]&lt;&gt;"",Tabela3[[#This Row],[TIME FORA]],"")</f>
        <v>#VALUE!</v>
      </c>
    </row>
    <row r="10097" spans="1:2">
      <c r="A10097" t="e">
        <f>IF(Tabela3[[#This Row],[GOL CASA]]&lt;&gt;"",Tabela3[[#This Row],[TIME CASA]],"")</f>
        <v>#VALUE!</v>
      </c>
      <c r="B10097" t="e">
        <f>IF(Tabela3[[#This Row],[GOL FORA]]&lt;&gt;"",Tabela3[[#This Row],[TIME FORA]],"")</f>
        <v>#VALUE!</v>
      </c>
    </row>
    <row r="10098" spans="1:2">
      <c r="A10098" t="e">
        <f>IF(Tabela3[[#This Row],[GOL CASA]]&lt;&gt;"",Tabela3[[#This Row],[TIME CASA]],"")</f>
        <v>#VALUE!</v>
      </c>
      <c r="B10098" t="e">
        <f>IF(Tabela3[[#This Row],[GOL FORA]]&lt;&gt;"",Tabela3[[#This Row],[TIME FORA]],"")</f>
        <v>#VALUE!</v>
      </c>
    </row>
    <row r="10099" spans="1:2">
      <c r="A10099" t="e">
        <f>IF(Tabela3[[#This Row],[GOL CASA]]&lt;&gt;"",Tabela3[[#This Row],[TIME CASA]],"")</f>
        <v>#VALUE!</v>
      </c>
      <c r="B10099" t="e">
        <f>IF(Tabela3[[#This Row],[GOL FORA]]&lt;&gt;"",Tabela3[[#This Row],[TIME FORA]],"")</f>
        <v>#VALUE!</v>
      </c>
    </row>
    <row r="10100" spans="1:2">
      <c r="A10100" t="e">
        <f>IF(Tabela3[[#This Row],[GOL CASA]]&lt;&gt;"",Tabela3[[#This Row],[TIME CASA]],"")</f>
        <v>#VALUE!</v>
      </c>
      <c r="B10100" t="e">
        <f>IF(Tabela3[[#This Row],[GOL FORA]]&lt;&gt;"",Tabela3[[#This Row],[TIME FORA]],"")</f>
        <v>#VALUE!</v>
      </c>
    </row>
    <row r="10101" spans="1:2">
      <c r="A10101" t="e">
        <f>IF(Tabela3[[#This Row],[GOL CASA]]&lt;&gt;"",Tabela3[[#This Row],[TIME CASA]],"")</f>
        <v>#VALUE!</v>
      </c>
      <c r="B10101" t="e">
        <f>IF(Tabela3[[#This Row],[GOL FORA]]&lt;&gt;"",Tabela3[[#This Row],[TIME FORA]],"")</f>
        <v>#VALUE!</v>
      </c>
    </row>
    <row r="10102" spans="1:2">
      <c r="A10102" t="e">
        <f>IF(Tabela3[[#This Row],[GOL CASA]]&lt;&gt;"",Tabela3[[#This Row],[TIME CASA]],"")</f>
        <v>#VALUE!</v>
      </c>
      <c r="B10102" t="e">
        <f>IF(Tabela3[[#This Row],[GOL FORA]]&lt;&gt;"",Tabela3[[#This Row],[TIME FORA]],"")</f>
        <v>#VALUE!</v>
      </c>
    </row>
    <row r="10103" spans="1:2">
      <c r="A10103" t="e">
        <f>IF(Tabela3[[#This Row],[GOL CASA]]&lt;&gt;"",Tabela3[[#This Row],[TIME CASA]],"")</f>
        <v>#VALUE!</v>
      </c>
      <c r="B10103" t="e">
        <f>IF(Tabela3[[#This Row],[GOL FORA]]&lt;&gt;"",Tabela3[[#This Row],[TIME FORA]],"")</f>
        <v>#VALUE!</v>
      </c>
    </row>
    <row r="10104" spans="1:2">
      <c r="A10104" t="e">
        <f>IF(Tabela3[[#This Row],[GOL CASA]]&lt;&gt;"",Tabela3[[#This Row],[TIME CASA]],"")</f>
        <v>#VALUE!</v>
      </c>
      <c r="B10104" t="e">
        <f>IF(Tabela3[[#This Row],[GOL FORA]]&lt;&gt;"",Tabela3[[#This Row],[TIME FORA]],"")</f>
        <v>#VALUE!</v>
      </c>
    </row>
    <row r="10105" spans="1:2">
      <c r="A10105" t="e">
        <f>IF(Tabela3[[#This Row],[GOL CASA]]&lt;&gt;"",Tabela3[[#This Row],[TIME CASA]],"")</f>
        <v>#VALUE!</v>
      </c>
      <c r="B10105" t="e">
        <f>IF(Tabela3[[#This Row],[GOL FORA]]&lt;&gt;"",Tabela3[[#This Row],[TIME FORA]],"")</f>
        <v>#VALUE!</v>
      </c>
    </row>
    <row r="10106" spans="1:2">
      <c r="A10106" t="e">
        <f>IF(Tabela3[[#This Row],[GOL CASA]]&lt;&gt;"",Tabela3[[#This Row],[TIME CASA]],"")</f>
        <v>#VALUE!</v>
      </c>
      <c r="B10106" t="e">
        <f>IF(Tabela3[[#This Row],[GOL FORA]]&lt;&gt;"",Tabela3[[#This Row],[TIME FORA]],"")</f>
        <v>#VALUE!</v>
      </c>
    </row>
    <row r="10107" spans="1:2">
      <c r="A10107" t="e">
        <f>IF(Tabela3[[#This Row],[GOL CASA]]&lt;&gt;"",Tabela3[[#This Row],[TIME CASA]],"")</f>
        <v>#VALUE!</v>
      </c>
      <c r="B10107" t="e">
        <f>IF(Tabela3[[#This Row],[GOL FORA]]&lt;&gt;"",Tabela3[[#This Row],[TIME FORA]],"")</f>
        <v>#VALUE!</v>
      </c>
    </row>
    <row r="10108" spans="1:2">
      <c r="A10108" t="e">
        <f>IF(Tabela3[[#This Row],[GOL CASA]]&lt;&gt;"",Tabela3[[#This Row],[TIME CASA]],"")</f>
        <v>#VALUE!</v>
      </c>
      <c r="B10108" t="e">
        <f>IF(Tabela3[[#This Row],[GOL FORA]]&lt;&gt;"",Tabela3[[#This Row],[TIME FORA]],"")</f>
        <v>#VALUE!</v>
      </c>
    </row>
    <row r="10109" spans="1:2">
      <c r="A10109" t="e">
        <f>IF(Tabela3[[#This Row],[GOL CASA]]&lt;&gt;"",Tabela3[[#This Row],[TIME CASA]],"")</f>
        <v>#VALUE!</v>
      </c>
      <c r="B10109" t="e">
        <f>IF(Tabela3[[#This Row],[GOL FORA]]&lt;&gt;"",Tabela3[[#This Row],[TIME FORA]],"")</f>
        <v>#VALUE!</v>
      </c>
    </row>
    <row r="10110" spans="1:2">
      <c r="A10110" t="e">
        <f>IF(Tabela3[[#This Row],[GOL CASA]]&lt;&gt;"",Tabela3[[#This Row],[TIME CASA]],"")</f>
        <v>#VALUE!</v>
      </c>
      <c r="B10110" t="e">
        <f>IF(Tabela3[[#This Row],[GOL FORA]]&lt;&gt;"",Tabela3[[#This Row],[TIME FORA]],"")</f>
        <v>#VALUE!</v>
      </c>
    </row>
    <row r="10111" spans="1:2">
      <c r="A10111" t="e">
        <f>IF(Tabela3[[#This Row],[GOL CASA]]&lt;&gt;"",Tabela3[[#This Row],[TIME CASA]],"")</f>
        <v>#VALUE!</v>
      </c>
      <c r="B10111" t="e">
        <f>IF(Tabela3[[#This Row],[GOL FORA]]&lt;&gt;"",Tabela3[[#This Row],[TIME FORA]],"")</f>
        <v>#VALUE!</v>
      </c>
    </row>
    <row r="10112" spans="1:2">
      <c r="A10112" t="e">
        <f>IF(Tabela3[[#This Row],[GOL CASA]]&lt;&gt;"",Tabela3[[#This Row],[TIME CASA]],"")</f>
        <v>#VALUE!</v>
      </c>
      <c r="B10112" t="e">
        <f>IF(Tabela3[[#This Row],[GOL FORA]]&lt;&gt;"",Tabela3[[#This Row],[TIME FORA]],"")</f>
        <v>#VALUE!</v>
      </c>
    </row>
    <row r="10113" spans="1:2">
      <c r="A10113" t="e">
        <f>IF(Tabela3[[#This Row],[GOL CASA]]&lt;&gt;"",Tabela3[[#This Row],[TIME CASA]],"")</f>
        <v>#VALUE!</v>
      </c>
      <c r="B10113" t="e">
        <f>IF(Tabela3[[#This Row],[GOL FORA]]&lt;&gt;"",Tabela3[[#This Row],[TIME FORA]],"")</f>
        <v>#VALUE!</v>
      </c>
    </row>
    <row r="10114" spans="1:2">
      <c r="A10114" t="e">
        <f>IF(Tabela3[[#This Row],[GOL CASA]]&lt;&gt;"",Tabela3[[#This Row],[TIME CASA]],"")</f>
        <v>#VALUE!</v>
      </c>
      <c r="B10114" t="e">
        <f>IF(Tabela3[[#This Row],[GOL FORA]]&lt;&gt;"",Tabela3[[#This Row],[TIME FORA]],"")</f>
        <v>#VALUE!</v>
      </c>
    </row>
    <row r="10115" spans="1:2">
      <c r="A10115" t="e">
        <f>IF(Tabela3[[#This Row],[GOL CASA]]&lt;&gt;"",Tabela3[[#This Row],[TIME CASA]],"")</f>
        <v>#VALUE!</v>
      </c>
      <c r="B10115" t="e">
        <f>IF(Tabela3[[#This Row],[GOL FORA]]&lt;&gt;"",Tabela3[[#This Row],[TIME FORA]],"")</f>
        <v>#VALUE!</v>
      </c>
    </row>
    <row r="10116" spans="1:2">
      <c r="A10116" t="e">
        <f>IF(Tabela3[[#This Row],[GOL CASA]]&lt;&gt;"",Tabela3[[#This Row],[TIME CASA]],"")</f>
        <v>#VALUE!</v>
      </c>
      <c r="B10116" t="e">
        <f>IF(Tabela3[[#This Row],[GOL FORA]]&lt;&gt;"",Tabela3[[#This Row],[TIME FORA]],"")</f>
        <v>#VALUE!</v>
      </c>
    </row>
    <row r="10117" spans="1:2">
      <c r="A10117" t="e">
        <f>IF(Tabela3[[#This Row],[GOL CASA]]&lt;&gt;"",Tabela3[[#This Row],[TIME CASA]],"")</f>
        <v>#VALUE!</v>
      </c>
      <c r="B10117" t="e">
        <f>IF(Tabela3[[#This Row],[GOL FORA]]&lt;&gt;"",Tabela3[[#This Row],[TIME FORA]],"")</f>
        <v>#VALUE!</v>
      </c>
    </row>
    <row r="10118" spans="1:2">
      <c r="A10118" t="e">
        <f>IF(Tabela3[[#This Row],[GOL CASA]]&lt;&gt;"",Tabela3[[#This Row],[TIME CASA]],"")</f>
        <v>#VALUE!</v>
      </c>
      <c r="B10118" t="e">
        <f>IF(Tabela3[[#This Row],[GOL FORA]]&lt;&gt;"",Tabela3[[#This Row],[TIME FORA]],"")</f>
        <v>#VALUE!</v>
      </c>
    </row>
    <row r="10119" spans="1:2">
      <c r="A10119" t="e">
        <f>IF(Tabela3[[#This Row],[GOL CASA]]&lt;&gt;"",Tabela3[[#This Row],[TIME CASA]],"")</f>
        <v>#VALUE!</v>
      </c>
      <c r="B10119" t="e">
        <f>IF(Tabela3[[#This Row],[GOL FORA]]&lt;&gt;"",Tabela3[[#This Row],[TIME FORA]],"")</f>
        <v>#VALUE!</v>
      </c>
    </row>
    <row r="10120" spans="1:2">
      <c r="A10120" t="e">
        <f>IF(Tabela3[[#This Row],[GOL CASA]]&lt;&gt;"",Tabela3[[#This Row],[TIME CASA]],"")</f>
        <v>#VALUE!</v>
      </c>
      <c r="B10120" t="e">
        <f>IF(Tabela3[[#This Row],[GOL FORA]]&lt;&gt;"",Tabela3[[#This Row],[TIME FORA]],"")</f>
        <v>#VALUE!</v>
      </c>
    </row>
    <row r="10121" spans="1:2">
      <c r="A10121" t="e">
        <f>IF(Tabela3[[#This Row],[GOL CASA]]&lt;&gt;"",Tabela3[[#This Row],[TIME CASA]],"")</f>
        <v>#VALUE!</v>
      </c>
      <c r="B10121" t="e">
        <f>IF(Tabela3[[#This Row],[GOL FORA]]&lt;&gt;"",Tabela3[[#This Row],[TIME FORA]],"")</f>
        <v>#VALUE!</v>
      </c>
    </row>
    <row r="10122" spans="1:2">
      <c r="A10122" t="e">
        <f>IF(Tabela3[[#This Row],[GOL CASA]]&lt;&gt;"",Tabela3[[#This Row],[TIME CASA]],"")</f>
        <v>#VALUE!</v>
      </c>
      <c r="B10122" t="e">
        <f>IF(Tabela3[[#This Row],[GOL FORA]]&lt;&gt;"",Tabela3[[#This Row],[TIME FORA]],"")</f>
        <v>#VALUE!</v>
      </c>
    </row>
    <row r="10123" spans="1:2">
      <c r="A10123" t="e">
        <f>IF(Tabela3[[#This Row],[GOL CASA]]&lt;&gt;"",Tabela3[[#This Row],[TIME CASA]],"")</f>
        <v>#VALUE!</v>
      </c>
      <c r="B10123" t="e">
        <f>IF(Tabela3[[#This Row],[GOL FORA]]&lt;&gt;"",Tabela3[[#This Row],[TIME FORA]],"")</f>
        <v>#VALUE!</v>
      </c>
    </row>
    <row r="10124" spans="1:2">
      <c r="A10124" t="e">
        <f>IF(Tabela3[[#This Row],[GOL CASA]]&lt;&gt;"",Tabela3[[#This Row],[TIME CASA]],"")</f>
        <v>#VALUE!</v>
      </c>
      <c r="B10124" t="e">
        <f>IF(Tabela3[[#This Row],[GOL FORA]]&lt;&gt;"",Tabela3[[#This Row],[TIME FORA]],"")</f>
        <v>#VALUE!</v>
      </c>
    </row>
    <row r="10125" spans="1:2">
      <c r="A10125" t="e">
        <f>IF(Tabela3[[#This Row],[GOL CASA]]&lt;&gt;"",Tabela3[[#This Row],[TIME CASA]],"")</f>
        <v>#VALUE!</v>
      </c>
      <c r="B10125" t="e">
        <f>IF(Tabela3[[#This Row],[GOL FORA]]&lt;&gt;"",Tabela3[[#This Row],[TIME FORA]],"")</f>
        <v>#VALUE!</v>
      </c>
    </row>
    <row r="10126" spans="1:2">
      <c r="A10126" t="e">
        <f>IF(Tabela3[[#This Row],[GOL CASA]]&lt;&gt;"",Tabela3[[#This Row],[TIME CASA]],"")</f>
        <v>#VALUE!</v>
      </c>
      <c r="B10126" t="e">
        <f>IF(Tabela3[[#This Row],[GOL FORA]]&lt;&gt;"",Tabela3[[#This Row],[TIME FORA]],"")</f>
        <v>#VALUE!</v>
      </c>
    </row>
    <row r="10127" spans="1:2">
      <c r="A10127" t="e">
        <f>IF(Tabela3[[#This Row],[GOL CASA]]&lt;&gt;"",Tabela3[[#This Row],[TIME CASA]],"")</f>
        <v>#VALUE!</v>
      </c>
      <c r="B10127" t="e">
        <f>IF(Tabela3[[#This Row],[GOL FORA]]&lt;&gt;"",Tabela3[[#This Row],[TIME FORA]],"")</f>
        <v>#VALUE!</v>
      </c>
    </row>
    <row r="10128" spans="1:2">
      <c r="A10128" t="e">
        <f>IF(Tabela3[[#This Row],[GOL CASA]]&lt;&gt;"",Tabela3[[#This Row],[TIME CASA]],"")</f>
        <v>#VALUE!</v>
      </c>
      <c r="B10128" t="e">
        <f>IF(Tabela3[[#This Row],[GOL FORA]]&lt;&gt;"",Tabela3[[#This Row],[TIME FORA]],"")</f>
        <v>#VALUE!</v>
      </c>
    </row>
    <row r="10129" spans="1:2">
      <c r="A10129" t="e">
        <f>IF(Tabela3[[#This Row],[GOL CASA]]&lt;&gt;"",Tabela3[[#This Row],[TIME CASA]],"")</f>
        <v>#VALUE!</v>
      </c>
      <c r="B10129" t="e">
        <f>IF(Tabela3[[#This Row],[GOL FORA]]&lt;&gt;"",Tabela3[[#This Row],[TIME FORA]],"")</f>
        <v>#VALUE!</v>
      </c>
    </row>
    <row r="10130" spans="1:2">
      <c r="A10130" t="e">
        <f>IF(Tabela3[[#This Row],[GOL CASA]]&lt;&gt;"",Tabela3[[#This Row],[TIME CASA]],"")</f>
        <v>#VALUE!</v>
      </c>
      <c r="B10130" t="e">
        <f>IF(Tabela3[[#This Row],[GOL FORA]]&lt;&gt;"",Tabela3[[#This Row],[TIME FORA]],"")</f>
        <v>#VALUE!</v>
      </c>
    </row>
    <row r="10131" spans="1:2">
      <c r="A10131" t="e">
        <f>IF(Tabela3[[#This Row],[GOL CASA]]&lt;&gt;"",Tabela3[[#This Row],[TIME CASA]],"")</f>
        <v>#VALUE!</v>
      </c>
      <c r="B10131" t="e">
        <f>IF(Tabela3[[#This Row],[GOL FORA]]&lt;&gt;"",Tabela3[[#This Row],[TIME FORA]],"")</f>
        <v>#VALUE!</v>
      </c>
    </row>
    <row r="10132" spans="1:2">
      <c r="A10132" t="e">
        <f>IF(Tabela3[[#This Row],[GOL CASA]]&lt;&gt;"",Tabela3[[#This Row],[TIME CASA]],"")</f>
        <v>#VALUE!</v>
      </c>
      <c r="B10132" t="e">
        <f>IF(Tabela3[[#This Row],[GOL FORA]]&lt;&gt;"",Tabela3[[#This Row],[TIME FORA]],"")</f>
        <v>#VALUE!</v>
      </c>
    </row>
    <row r="10133" spans="1:2">
      <c r="A10133" t="e">
        <f>IF(Tabela3[[#This Row],[GOL CASA]]&lt;&gt;"",Tabela3[[#This Row],[TIME CASA]],"")</f>
        <v>#VALUE!</v>
      </c>
      <c r="B10133" t="e">
        <f>IF(Tabela3[[#This Row],[GOL FORA]]&lt;&gt;"",Tabela3[[#This Row],[TIME FORA]],"")</f>
        <v>#VALUE!</v>
      </c>
    </row>
    <row r="10134" spans="1:2">
      <c r="A10134" t="e">
        <f>IF(Tabela3[[#This Row],[GOL CASA]]&lt;&gt;"",Tabela3[[#This Row],[TIME CASA]],"")</f>
        <v>#VALUE!</v>
      </c>
      <c r="B10134" t="e">
        <f>IF(Tabela3[[#This Row],[GOL FORA]]&lt;&gt;"",Tabela3[[#This Row],[TIME FORA]],"")</f>
        <v>#VALUE!</v>
      </c>
    </row>
    <row r="10135" spans="1:2">
      <c r="A10135" t="e">
        <f>IF(Tabela3[[#This Row],[GOL CASA]]&lt;&gt;"",Tabela3[[#This Row],[TIME CASA]],"")</f>
        <v>#VALUE!</v>
      </c>
      <c r="B10135" t="e">
        <f>IF(Tabela3[[#This Row],[GOL FORA]]&lt;&gt;"",Tabela3[[#This Row],[TIME FORA]],"")</f>
        <v>#VALUE!</v>
      </c>
    </row>
    <row r="10136" spans="1:2">
      <c r="A10136" t="e">
        <f>IF(Tabela3[[#This Row],[GOL CASA]]&lt;&gt;"",Tabela3[[#This Row],[TIME CASA]],"")</f>
        <v>#VALUE!</v>
      </c>
      <c r="B10136" t="e">
        <f>IF(Tabela3[[#This Row],[GOL FORA]]&lt;&gt;"",Tabela3[[#This Row],[TIME FORA]],"")</f>
        <v>#VALUE!</v>
      </c>
    </row>
    <row r="10137" spans="1:2">
      <c r="A10137" t="e">
        <f>IF(Tabela3[[#This Row],[GOL CASA]]&lt;&gt;"",Tabela3[[#This Row],[TIME CASA]],"")</f>
        <v>#VALUE!</v>
      </c>
      <c r="B10137" t="e">
        <f>IF(Tabela3[[#This Row],[GOL FORA]]&lt;&gt;"",Tabela3[[#This Row],[TIME FORA]],"")</f>
        <v>#VALUE!</v>
      </c>
    </row>
    <row r="10138" spans="1:2">
      <c r="A10138" t="e">
        <f>IF(Tabela3[[#This Row],[GOL CASA]]&lt;&gt;"",Tabela3[[#This Row],[TIME CASA]],"")</f>
        <v>#VALUE!</v>
      </c>
      <c r="B10138" t="e">
        <f>IF(Tabela3[[#This Row],[GOL FORA]]&lt;&gt;"",Tabela3[[#This Row],[TIME FORA]],"")</f>
        <v>#VALUE!</v>
      </c>
    </row>
    <row r="10139" spans="1:2">
      <c r="A10139" t="e">
        <f>IF(Tabela3[[#This Row],[GOL CASA]]&lt;&gt;"",Tabela3[[#This Row],[TIME CASA]],"")</f>
        <v>#VALUE!</v>
      </c>
      <c r="B10139" t="e">
        <f>IF(Tabela3[[#This Row],[GOL FORA]]&lt;&gt;"",Tabela3[[#This Row],[TIME FORA]],"")</f>
        <v>#VALUE!</v>
      </c>
    </row>
    <row r="10140" spans="1:2">
      <c r="A10140" t="e">
        <f>IF(Tabela3[[#This Row],[GOL CASA]]&lt;&gt;"",Tabela3[[#This Row],[TIME CASA]],"")</f>
        <v>#VALUE!</v>
      </c>
      <c r="B10140" t="e">
        <f>IF(Tabela3[[#This Row],[GOL FORA]]&lt;&gt;"",Tabela3[[#This Row],[TIME FORA]],"")</f>
        <v>#VALUE!</v>
      </c>
    </row>
    <row r="10141" spans="1:2">
      <c r="A10141" t="e">
        <f>IF(Tabela3[[#This Row],[GOL CASA]]&lt;&gt;"",Tabela3[[#This Row],[TIME CASA]],"")</f>
        <v>#VALUE!</v>
      </c>
      <c r="B10141" t="e">
        <f>IF(Tabela3[[#This Row],[GOL FORA]]&lt;&gt;"",Tabela3[[#This Row],[TIME FORA]],"")</f>
        <v>#VALUE!</v>
      </c>
    </row>
    <row r="10142" spans="1:2">
      <c r="A10142" t="e">
        <f>IF(Tabela3[[#This Row],[GOL CASA]]&lt;&gt;"",Tabela3[[#This Row],[TIME CASA]],"")</f>
        <v>#VALUE!</v>
      </c>
      <c r="B10142" t="e">
        <f>IF(Tabela3[[#This Row],[GOL FORA]]&lt;&gt;"",Tabela3[[#This Row],[TIME FORA]],"")</f>
        <v>#VALUE!</v>
      </c>
    </row>
    <row r="10143" spans="1:2">
      <c r="A10143" t="e">
        <f>IF(Tabela3[[#This Row],[GOL CASA]]&lt;&gt;"",Tabela3[[#This Row],[TIME CASA]],"")</f>
        <v>#VALUE!</v>
      </c>
      <c r="B10143" t="e">
        <f>IF(Tabela3[[#This Row],[GOL FORA]]&lt;&gt;"",Tabela3[[#This Row],[TIME FORA]],"")</f>
        <v>#VALUE!</v>
      </c>
    </row>
    <row r="10144" spans="1:2">
      <c r="A10144" t="e">
        <f>IF(Tabela3[[#This Row],[GOL CASA]]&lt;&gt;"",Tabela3[[#This Row],[TIME CASA]],"")</f>
        <v>#VALUE!</v>
      </c>
      <c r="B10144" t="e">
        <f>IF(Tabela3[[#This Row],[GOL FORA]]&lt;&gt;"",Tabela3[[#This Row],[TIME FORA]],"")</f>
        <v>#VALUE!</v>
      </c>
    </row>
    <row r="10145" spans="1:2">
      <c r="A10145" t="e">
        <f>IF(Tabela3[[#This Row],[GOL CASA]]&lt;&gt;"",Tabela3[[#This Row],[TIME CASA]],"")</f>
        <v>#VALUE!</v>
      </c>
      <c r="B10145" t="e">
        <f>IF(Tabela3[[#This Row],[GOL FORA]]&lt;&gt;"",Tabela3[[#This Row],[TIME FORA]],"")</f>
        <v>#VALUE!</v>
      </c>
    </row>
    <row r="10146" spans="1:2">
      <c r="A10146" t="e">
        <f>IF(Tabela3[[#This Row],[GOL CASA]]&lt;&gt;"",Tabela3[[#This Row],[TIME CASA]],"")</f>
        <v>#VALUE!</v>
      </c>
      <c r="B10146" t="e">
        <f>IF(Tabela3[[#This Row],[GOL FORA]]&lt;&gt;"",Tabela3[[#This Row],[TIME FORA]],"")</f>
        <v>#VALUE!</v>
      </c>
    </row>
    <row r="10147" spans="1:2">
      <c r="A10147" t="e">
        <f>IF(Tabela3[[#This Row],[GOL CASA]]&lt;&gt;"",Tabela3[[#This Row],[TIME CASA]],"")</f>
        <v>#VALUE!</v>
      </c>
      <c r="B10147" t="e">
        <f>IF(Tabela3[[#This Row],[GOL FORA]]&lt;&gt;"",Tabela3[[#This Row],[TIME FORA]],"")</f>
        <v>#VALUE!</v>
      </c>
    </row>
    <row r="10148" spans="1:2">
      <c r="A10148" t="e">
        <f>IF(Tabela3[[#This Row],[GOL CASA]]&lt;&gt;"",Tabela3[[#This Row],[TIME CASA]],"")</f>
        <v>#VALUE!</v>
      </c>
      <c r="B10148" t="e">
        <f>IF(Tabela3[[#This Row],[GOL FORA]]&lt;&gt;"",Tabela3[[#This Row],[TIME FORA]],"")</f>
        <v>#VALUE!</v>
      </c>
    </row>
    <row r="10149" spans="1:2">
      <c r="A10149" t="e">
        <f>IF(Tabela3[[#This Row],[GOL CASA]]&lt;&gt;"",Tabela3[[#This Row],[TIME CASA]],"")</f>
        <v>#VALUE!</v>
      </c>
      <c r="B10149" t="e">
        <f>IF(Tabela3[[#This Row],[GOL FORA]]&lt;&gt;"",Tabela3[[#This Row],[TIME FORA]],"")</f>
        <v>#VALUE!</v>
      </c>
    </row>
    <row r="10150" spans="1:2">
      <c r="A10150" t="e">
        <f>IF(Tabela3[[#This Row],[GOL CASA]]&lt;&gt;"",Tabela3[[#This Row],[TIME CASA]],"")</f>
        <v>#VALUE!</v>
      </c>
      <c r="B10150" t="e">
        <f>IF(Tabela3[[#This Row],[GOL FORA]]&lt;&gt;"",Tabela3[[#This Row],[TIME FORA]],"")</f>
        <v>#VALUE!</v>
      </c>
    </row>
    <row r="10151" spans="1:2">
      <c r="A10151" t="e">
        <f>IF(Tabela3[[#This Row],[GOL CASA]]&lt;&gt;"",Tabela3[[#This Row],[TIME CASA]],"")</f>
        <v>#VALUE!</v>
      </c>
      <c r="B10151" t="e">
        <f>IF(Tabela3[[#This Row],[GOL FORA]]&lt;&gt;"",Tabela3[[#This Row],[TIME FORA]],"")</f>
        <v>#VALUE!</v>
      </c>
    </row>
    <row r="10152" spans="1:2">
      <c r="A10152" t="e">
        <f>IF(Tabela3[[#This Row],[GOL CASA]]&lt;&gt;"",Tabela3[[#This Row],[TIME CASA]],"")</f>
        <v>#VALUE!</v>
      </c>
      <c r="B10152" t="e">
        <f>IF(Tabela3[[#This Row],[GOL FORA]]&lt;&gt;"",Tabela3[[#This Row],[TIME FORA]],"")</f>
        <v>#VALUE!</v>
      </c>
    </row>
    <row r="10153" spans="1:2">
      <c r="A10153" t="e">
        <f>IF(Tabela3[[#This Row],[GOL CASA]]&lt;&gt;"",Tabela3[[#This Row],[TIME CASA]],"")</f>
        <v>#VALUE!</v>
      </c>
      <c r="B10153" t="e">
        <f>IF(Tabela3[[#This Row],[GOL FORA]]&lt;&gt;"",Tabela3[[#This Row],[TIME FORA]],"")</f>
        <v>#VALUE!</v>
      </c>
    </row>
    <row r="10154" spans="1:2">
      <c r="A10154" t="e">
        <f>IF(Tabela3[[#This Row],[GOL CASA]]&lt;&gt;"",Tabela3[[#This Row],[TIME CASA]],"")</f>
        <v>#VALUE!</v>
      </c>
      <c r="B10154" t="e">
        <f>IF(Tabela3[[#This Row],[GOL FORA]]&lt;&gt;"",Tabela3[[#This Row],[TIME FORA]],"")</f>
        <v>#VALUE!</v>
      </c>
    </row>
    <row r="10155" spans="1:2">
      <c r="A10155" t="e">
        <f>IF(Tabela3[[#This Row],[GOL CASA]]&lt;&gt;"",Tabela3[[#This Row],[TIME CASA]],"")</f>
        <v>#VALUE!</v>
      </c>
      <c r="B10155" t="e">
        <f>IF(Tabela3[[#This Row],[GOL FORA]]&lt;&gt;"",Tabela3[[#This Row],[TIME FORA]],"")</f>
        <v>#VALUE!</v>
      </c>
    </row>
    <row r="10156" spans="1:2">
      <c r="A10156" t="e">
        <f>IF(Tabela3[[#This Row],[GOL CASA]]&lt;&gt;"",Tabela3[[#This Row],[TIME CASA]],"")</f>
        <v>#VALUE!</v>
      </c>
      <c r="B10156" t="e">
        <f>IF(Tabela3[[#This Row],[GOL FORA]]&lt;&gt;"",Tabela3[[#This Row],[TIME FORA]],"")</f>
        <v>#VALUE!</v>
      </c>
    </row>
    <row r="10157" spans="1:2">
      <c r="A10157" t="e">
        <f>IF(Tabela3[[#This Row],[GOL CASA]]&lt;&gt;"",Tabela3[[#This Row],[TIME CASA]],"")</f>
        <v>#VALUE!</v>
      </c>
      <c r="B10157" t="e">
        <f>IF(Tabela3[[#This Row],[GOL FORA]]&lt;&gt;"",Tabela3[[#This Row],[TIME FORA]],"")</f>
        <v>#VALUE!</v>
      </c>
    </row>
    <row r="10158" spans="1:2">
      <c r="A10158" t="e">
        <f>IF(Tabela3[[#This Row],[GOL CASA]]&lt;&gt;"",Tabela3[[#This Row],[TIME CASA]],"")</f>
        <v>#VALUE!</v>
      </c>
      <c r="B10158" t="e">
        <f>IF(Tabela3[[#This Row],[GOL FORA]]&lt;&gt;"",Tabela3[[#This Row],[TIME FORA]],"")</f>
        <v>#VALUE!</v>
      </c>
    </row>
    <row r="10159" spans="1:2">
      <c r="A10159" t="e">
        <f>IF(Tabela3[[#This Row],[GOL CASA]]&lt;&gt;"",Tabela3[[#This Row],[TIME CASA]],"")</f>
        <v>#VALUE!</v>
      </c>
      <c r="B10159" t="e">
        <f>IF(Tabela3[[#This Row],[GOL FORA]]&lt;&gt;"",Tabela3[[#This Row],[TIME FORA]],"")</f>
        <v>#VALUE!</v>
      </c>
    </row>
    <row r="10160" spans="1:2">
      <c r="A10160" t="e">
        <f>IF(Tabela3[[#This Row],[GOL CASA]]&lt;&gt;"",Tabela3[[#This Row],[TIME CASA]],"")</f>
        <v>#VALUE!</v>
      </c>
      <c r="B10160" t="e">
        <f>IF(Tabela3[[#This Row],[GOL FORA]]&lt;&gt;"",Tabela3[[#This Row],[TIME FORA]],"")</f>
        <v>#VALUE!</v>
      </c>
    </row>
    <row r="10161" spans="1:2">
      <c r="A10161" t="e">
        <f>IF(Tabela3[[#This Row],[GOL CASA]]&lt;&gt;"",Tabela3[[#This Row],[TIME CASA]],"")</f>
        <v>#VALUE!</v>
      </c>
      <c r="B10161" t="e">
        <f>IF(Tabela3[[#This Row],[GOL FORA]]&lt;&gt;"",Tabela3[[#This Row],[TIME FORA]],"")</f>
        <v>#VALUE!</v>
      </c>
    </row>
    <row r="10162" spans="1:2">
      <c r="A10162" t="e">
        <f>IF(Tabela3[[#This Row],[GOL CASA]]&lt;&gt;"",Tabela3[[#This Row],[TIME CASA]],"")</f>
        <v>#VALUE!</v>
      </c>
      <c r="B10162" t="e">
        <f>IF(Tabela3[[#This Row],[GOL FORA]]&lt;&gt;"",Tabela3[[#This Row],[TIME FORA]],"")</f>
        <v>#VALUE!</v>
      </c>
    </row>
    <row r="10163" spans="1:2">
      <c r="A10163" t="e">
        <f>IF(Tabela3[[#This Row],[GOL CASA]]&lt;&gt;"",Tabela3[[#This Row],[TIME CASA]],"")</f>
        <v>#VALUE!</v>
      </c>
      <c r="B10163" t="e">
        <f>IF(Tabela3[[#This Row],[GOL FORA]]&lt;&gt;"",Tabela3[[#This Row],[TIME FORA]],"")</f>
        <v>#VALUE!</v>
      </c>
    </row>
    <row r="10164" spans="1:2">
      <c r="A10164" t="e">
        <f>IF(Tabela3[[#This Row],[GOL CASA]]&lt;&gt;"",Tabela3[[#This Row],[TIME CASA]],"")</f>
        <v>#VALUE!</v>
      </c>
      <c r="B10164" t="e">
        <f>IF(Tabela3[[#This Row],[GOL FORA]]&lt;&gt;"",Tabela3[[#This Row],[TIME FORA]],"")</f>
        <v>#VALUE!</v>
      </c>
    </row>
    <row r="10165" spans="1:2">
      <c r="A10165" t="e">
        <f>IF(Tabela3[[#This Row],[GOL CASA]]&lt;&gt;"",Tabela3[[#This Row],[TIME CASA]],"")</f>
        <v>#VALUE!</v>
      </c>
      <c r="B10165" t="e">
        <f>IF(Tabela3[[#This Row],[GOL FORA]]&lt;&gt;"",Tabela3[[#This Row],[TIME FORA]],"")</f>
        <v>#VALUE!</v>
      </c>
    </row>
    <row r="10166" spans="1:2">
      <c r="A10166" t="e">
        <f>IF(Tabela3[[#This Row],[GOL CASA]]&lt;&gt;"",Tabela3[[#This Row],[TIME CASA]],"")</f>
        <v>#VALUE!</v>
      </c>
      <c r="B10166" t="e">
        <f>IF(Tabela3[[#This Row],[GOL FORA]]&lt;&gt;"",Tabela3[[#This Row],[TIME FORA]],"")</f>
        <v>#VALUE!</v>
      </c>
    </row>
    <row r="10167" spans="1:2">
      <c r="A10167" t="e">
        <f>IF(Tabela3[[#This Row],[GOL CASA]]&lt;&gt;"",Tabela3[[#This Row],[TIME CASA]],"")</f>
        <v>#VALUE!</v>
      </c>
      <c r="B10167" t="e">
        <f>IF(Tabela3[[#This Row],[GOL FORA]]&lt;&gt;"",Tabela3[[#This Row],[TIME FORA]],"")</f>
        <v>#VALUE!</v>
      </c>
    </row>
    <row r="10168" spans="1:2">
      <c r="A10168" t="e">
        <f>IF(Tabela3[[#This Row],[GOL CASA]]&lt;&gt;"",Tabela3[[#This Row],[TIME CASA]],"")</f>
        <v>#VALUE!</v>
      </c>
      <c r="B10168" t="e">
        <f>IF(Tabela3[[#This Row],[GOL FORA]]&lt;&gt;"",Tabela3[[#This Row],[TIME FORA]],"")</f>
        <v>#VALUE!</v>
      </c>
    </row>
    <row r="10169" spans="1:2">
      <c r="A10169" t="e">
        <f>IF(Tabela3[[#This Row],[GOL CASA]]&lt;&gt;"",Tabela3[[#This Row],[TIME CASA]],"")</f>
        <v>#VALUE!</v>
      </c>
      <c r="B10169" t="e">
        <f>IF(Tabela3[[#This Row],[GOL FORA]]&lt;&gt;"",Tabela3[[#This Row],[TIME FORA]],"")</f>
        <v>#VALUE!</v>
      </c>
    </row>
    <row r="10170" spans="1:2">
      <c r="A10170" t="e">
        <f>IF(Tabela3[[#This Row],[GOL CASA]]&lt;&gt;"",Tabela3[[#This Row],[TIME CASA]],"")</f>
        <v>#VALUE!</v>
      </c>
      <c r="B10170" t="e">
        <f>IF(Tabela3[[#This Row],[GOL FORA]]&lt;&gt;"",Tabela3[[#This Row],[TIME FORA]],"")</f>
        <v>#VALUE!</v>
      </c>
    </row>
    <row r="10171" spans="1:2">
      <c r="A10171" t="e">
        <f>IF(Tabela3[[#This Row],[GOL CASA]]&lt;&gt;"",Tabela3[[#This Row],[TIME CASA]],"")</f>
        <v>#VALUE!</v>
      </c>
      <c r="B10171" t="e">
        <f>IF(Tabela3[[#This Row],[GOL FORA]]&lt;&gt;"",Tabela3[[#This Row],[TIME FORA]],"")</f>
        <v>#VALUE!</v>
      </c>
    </row>
    <row r="10172" spans="1:2">
      <c r="A10172" t="e">
        <f>IF(Tabela3[[#This Row],[GOL CASA]]&lt;&gt;"",Tabela3[[#This Row],[TIME CASA]],"")</f>
        <v>#VALUE!</v>
      </c>
      <c r="B10172" t="e">
        <f>IF(Tabela3[[#This Row],[GOL FORA]]&lt;&gt;"",Tabela3[[#This Row],[TIME FORA]],"")</f>
        <v>#VALUE!</v>
      </c>
    </row>
    <row r="10173" spans="1:2">
      <c r="A10173" t="e">
        <f>IF(Tabela3[[#This Row],[GOL CASA]]&lt;&gt;"",Tabela3[[#This Row],[TIME CASA]],"")</f>
        <v>#VALUE!</v>
      </c>
      <c r="B10173" t="e">
        <f>IF(Tabela3[[#This Row],[GOL FORA]]&lt;&gt;"",Tabela3[[#This Row],[TIME FORA]],"")</f>
        <v>#VALUE!</v>
      </c>
    </row>
    <row r="10174" spans="1:2">
      <c r="A10174" t="e">
        <f>IF(Tabela3[[#This Row],[GOL CASA]]&lt;&gt;"",Tabela3[[#This Row],[TIME CASA]],"")</f>
        <v>#VALUE!</v>
      </c>
      <c r="B10174" t="e">
        <f>IF(Tabela3[[#This Row],[GOL FORA]]&lt;&gt;"",Tabela3[[#This Row],[TIME FORA]],"")</f>
        <v>#VALUE!</v>
      </c>
    </row>
    <row r="10175" spans="1:2">
      <c r="A10175" t="e">
        <f>IF(Tabela3[[#This Row],[GOL CASA]]&lt;&gt;"",Tabela3[[#This Row],[TIME CASA]],"")</f>
        <v>#VALUE!</v>
      </c>
      <c r="B10175" t="e">
        <f>IF(Tabela3[[#This Row],[GOL FORA]]&lt;&gt;"",Tabela3[[#This Row],[TIME FORA]],"")</f>
        <v>#VALUE!</v>
      </c>
    </row>
    <row r="10176" spans="1:2">
      <c r="A10176" t="e">
        <f>IF(Tabela3[[#This Row],[GOL CASA]]&lt;&gt;"",Tabela3[[#This Row],[TIME CASA]],"")</f>
        <v>#VALUE!</v>
      </c>
      <c r="B10176" t="e">
        <f>IF(Tabela3[[#This Row],[GOL FORA]]&lt;&gt;"",Tabela3[[#This Row],[TIME FORA]],"")</f>
        <v>#VALUE!</v>
      </c>
    </row>
    <row r="10177" spans="1:2">
      <c r="A10177" t="e">
        <f>IF(Tabela3[[#This Row],[GOL CASA]]&lt;&gt;"",Tabela3[[#This Row],[TIME CASA]],"")</f>
        <v>#VALUE!</v>
      </c>
      <c r="B10177" t="e">
        <f>IF(Tabela3[[#This Row],[GOL FORA]]&lt;&gt;"",Tabela3[[#This Row],[TIME FORA]],"")</f>
        <v>#VALUE!</v>
      </c>
    </row>
    <row r="10178" spans="1:2">
      <c r="A10178" t="e">
        <f>IF(Tabela3[[#This Row],[GOL CASA]]&lt;&gt;"",Tabela3[[#This Row],[TIME CASA]],"")</f>
        <v>#VALUE!</v>
      </c>
      <c r="B10178" t="e">
        <f>IF(Tabela3[[#This Row],[GOL FORA]]&lt;&gt;"",Tabela3[[#This Row],[TIME FORA]],"")</f>
        <v>#VALUE!</v>
      </c>
    </row>
    <row r="10179" spans="1:2">
      <c r="A10179" t="e">
        <f>IF(Tabela3[[#This Row],[GOL CASA]]&lt;&gt;"",Tabela3[[#This Row],[TIME CASA]],"")</f>
        <v>#VALUE!</v>
      </c>
      <c r="B10179" t="e">
        <f>IF(Tabela3[[#This Row],[GOL FORA]]&lt;&gt;"",Tabela3[[#This Row],[TIME FORA]],"")</f>
        <v>#VALUE!</v>
      </c>
    </row>
    <row r="10180" spans="1:2">
      <c r="A10180" t="e">
        <f>IF(Tabela3[[#This Row],[GOL CASA]]&lt;&gt;"",Tabela3[[#This Row],[TIME CASA]],"")</f>
        <v>#VALUE!</v>
      </c>
      <c r="B10180" t="e">
        <f>IF(Tabela3[[#This Row],[GOL FORA]]&lt;&gt;"",Tabela3[[#This Row],[TIME FORA]],"")</f>
        <v>#VALUE!</v>
      </c>
    </row>
    <row r="10181" spans="1:2">
      <c r="A10181" t="e">
        <f>IF(Tabela3[[#This Row],[GOL CASA]]&lt;&gt;"",Tabela3[[#This Row],[TIME CASA]],"")</f>
        <v>#VALUE!</v>
      </c>
      <c r="B10181" t="e">
        <f>IF(Tabela3[[#This Row],[GOL FORA]]&lt;&gt;"",Tabela3[[#This Row],[TIME FORA]],"")</f>
        <v>#VALUE!</v>
      </c>
    </row>
    <row r="10182" spans="1:2">
      <c r="A10182" t="e">
        <f>IF(Tabela3[[#This Row],[GOL CASA]]&lt;&gt;"",Tabela3[[#This Row],[TIME CASA]],"")</f>
        <v>#VALUE!</v>
      </c>
      <c r="B10182" t="e">
        <f>IF(Tabela3[[#This Row],[GOL FORA]]&lt;&gt;"",Tabela3[[#This Row],[TIME FORA]],"")</f>
        <v>#VALUE!</v>
      </c>
    </row>
    <row r="10183" spans="1:2">
      <c r="A10183" t="e">
        <f>IF(Tabela3[[#This Row],[GOL CASA]]&lt;&gt;"",Tabela3[[#This Row],[TIME CASA]],"")</f>
        <v>#VALUE!</v>
      </c>
      <c r="B10183" t="e">
        <f>IF(Tabela3[[#This Row],[GOL FORA]]&lt;&gt;"",Tabela3[[#This Row],[TIME FORA]],"")</f>
        <v>#VALUE!</v>
      </c>
    </row>
    <row r="10184" spans="1:2">
      <c r="A10184" t="e">
        <f>IF(Tabela3[[#This Row],[GOL CASA]]&lt;&gt;"",Tabela3[[#This Row],[TIME CASA]],"")</f>
        <v>#VALUE!</v>
      </c>
      <c r="B10184" t="e">
        <f>IF(Tabela3[[#This Row],[GOL FORA]]&lt;&gt;"",Tabela3[[#This Row],[TIME FORA]],"")</f>
        <v>#VALUE!</v>
      </c>
    </row>
    <row r="10185" spans="1:2">
      <c r="A10185" t="e">
        <f>IF(Tabela3[[#This Row],[GOL CASA]]&lt;&gt;"",Tabela3[[#This Row],[TIME CASA]],"")</f>
        <v>#VALUE!</v>
      </c>
      <c r="B10185" t="e">
        <f>IF(Tabela3[[#This Row],[GOL FORA]]&lt;&gt;"",Tabela3[[#This Row],[TIME FORA]],"")</f>
        <v>#VALUE!</v>
      </c>
    </row>
    <row r="10186" spans="1:2">
      <c r="A10186" t="e">
        <f>IF(Tabela3[[#This Row],[GOL CASA]]&lt;&gt;"",Tabela3[[#This Row],[TIME CASA]],"")</f>
        <v>#VALUE!</v>
      </c>
      <c r="B10186" t="e">
        <f>IF(Tabela3[[#This Row],[GOL FORA]]&lt;&gt;"",Tabela3[[#This Row],[TIME FORA]],"")</f>
        <v>#VALUE!</v>
      </c>
    </row>
    <row r="10187" spans="1:2">
      <c r="A10187" t="e">
        <f>IF(Tabela3[[#This Row],[GOL CASA]]&lt;&gt;"",Tabela3[[#This Row],[TIME CASA]],"")</f>
        <v>#VALUE!</v>
      </c>
      <c r="B10187" t="e">
        <f>IF(Tabela3[[#This Row],[GOL FORA]]&lt;&gt;"",Tabela3[[#This Row],[TIME FORA]],"")</f>
        <v>#VALUE!</v>
      </c>
    </row>
    <row r="10188" spans="1:2">
      <c r="A10188" t="e">
        <f>IF(Tabela3[[#This Row],[GOL CASA]]&lt;&gt;"",Tabela3[[#This Row],[TIME CASA]],"")</f>
        <v>#VALUE!</v>
      </c>
      <c r="B10188" t="e">
        <f>IF(Tabela3[[#This Row],[GOL FORA]]&lt;&gt;"",Tabela3[[#This Row],[TIME FORA]],"")</f>
        <v>#VALUE!</v>
      </c>
    </row>
    <row r="10189" spans="1:2">
      <c r="A10189" t="e">
        <f>IF(Tabela3[[#This Row],[GOL CASA]]&lt;&gt;"",Tabela3[[#This Row],[TIME CASA]],"")</f>
        <v>#VALUE!</v>
      </c>
      <c r="B10189" t="e">
        <f>IF(Tabela3[[#This Row],[GOL FORA]]&lt;&gt;"",Tabela3[[#This Row],[TIME FORA]],"")</f>
        <v>#VALUE!</v>
      </c>
    </row>
    <row r="10190" spans="1:2">
      <c r="A10190" t="e">
        <f>IF(Tabela3[[#This Row],[GOL CASA]]&lt;&gt;"",Tabela3[[#This Row],[TIME CASA]],"")</f>
        <v>#VALUE!</v>
      </c>
      <c r="B10190" t="e">
        <f>IF(Tabela3[[#This Row],[GOL FORA]]&lt;&gt;"",Tabela3[[#This Row],[TIME FORA]],"")</f>
        <v>#VALUE!</v>
      </c>
    </row>
    <row r="10191" spans="1:2">
      <c r="A10191" t="e">
        <f>IF(Tabela3[[#This Row],[GOL CASA]]&lt;&gt;"",Tabela3[[#This Row],[TIME CASA]],"")</f>
        <v>#VALUE!</v>
      </c>
      <c r="B10191" t="e">
        <f>IF(Tabela3[[#This Row],[GOL FORA]]&lt;&gt;"",Tabela3[[#This Row],[TIME FORA]],"")</f>
        <v>#VALUE!</v>
      </c>
    </row>
    <row r="10192" spans="1:2">
      <c r="A10192" t="e">
        <f>IF(Tabela3[[#This Row],[GOL CASA]]&lt;&gt;"",Tabela3[[#This Row],[TIME CASA]],"")</f>
        <v>#VALUE!</v>
      </c>
      <c r="B10192" t="e">
        <f>IF(Tabela3[[#This Row],[GOL FORA]]&lt;&gt;"",Tabela3[[#This Row],[TIME FORA]],"")</f>
        <v>#VALUE!</v>
      </c>
    </row>
    <row r="10193" spans="1:2">
      <c r="A10193" t="e">
        <f>IF(Tabela3[[#This Row],[GOL CASA]]&lt;&gt;"",Tabela3[[#This Row],[TIME CASA]],"")</f>
        <v>#VALUE!</v>
      </c>
      <c r="B10193" t="e">
        <f>IF(Tabela3[[#This Row],[GOL FORA]]&lt;&gt;"",Tabela3[[#This Row],[TIME FORA]],"")</f>
        <v>#VALUE!</v>
      </c>
    </row>
    <row r="10194" spans="1:2">
      <c r="A10194" t="e">
        <f>IF(Tabela3[[#This Row],[GOL CASA]]&lt;&gt;"",Tabela3[[#This Row],[TIME CASA]],"")</f>
        <v>#VALUE!</v>
      </c>
      <c r="B10194" t="e">
        <f>IF(Tabela3[[#This Row],[GOL FORA]]&lt;&gt;"",Tabela3[[#This Row],[TIME FORA]],"")</f>
        <v>#VALUE!</v>
      </c>
    </row>
    <row r="10195" spans="1:2">
      <c r="A10195" t="e">
        <f>IF(Tabela3[[#This Row],[GOL CASA]]&lt;&gt;"",Tabela3[[#This Row],[TIME CASA]],"")</f>
        <v>#VALUE!</v>
      </c>
      <c r="B10195" t="e">
        <f>IF(Tabela3[[#This Row],[GOL FORA]]&lt;&gt;"",Tabela3[[#This Row],[TIME FORA]],"")</f>
        <v>#VALUE!</v>
      </c>
    </row>
    <row r="10196" spans="1:2">
      <c r="A10196" t="e">
        <f>IF(Tabela3[[#This Row],[GOL CASA]]&lt;&gt;"",Tabela3[[#This Row],[TIME CASA]],"")</f>
        <v>#VALUE!</v>
      </c>
      <c r="B10196" t="e">
        <f>IF(Tabela3[[#This Row],[GOL FORA]]&lt;&gt;"",Tabela3[[#This Row],[TIME FORA]],"")</f>
        <v>#VALUE!</v>
      </c>
    </row>
    <row r="10197" spans="1:2">
      <c r="A10197" t="e">
        <f>IF(Tabela3[[#This Row],[GOL CASA]]&lt;&gt;"",Tabela3[[#This Row],[TIME CASA]],"")</f>
        <v>#VALUE!</v>
      </c>
      <c r="B10197" t="e">
        <f>IF(Tabela3[[#This Row],[GOL FORA]]&lt;&gt;"",Tabela3[[#This Row],[TIME FORA]],"")</f>
        <v>#VALUE!</v>
      </c>
    </row>
    <row r="10198" spans="1:2">
      <c r="A10198" t="e">
        <f>IF(Tabela3[[#This Row],[GOL CASA]]&lt;&gt;"",Tabela3[[#This Row],[TIME CASA]],"")</f>
        <v>#VALUE!</v>
      </c>
      <c r="B10198" t="e">
        <f>IF(Tabela3[[#This Row],[GOL FORA]]&lt;&gt;"",Tabela3[[#This Row],[TIME FORA]],"")</f>
        <v>#VALUE!</v>
      </c>
    </row>
    <row r="10199" spans="1:2">
      <c r="A10199" t="e">
        <f>IF(Tabela3[[#This Row],[GOL CASA]]&lt;&gt;"",Tabela3[[#This Row],[TIME CASA]],"")</f>
        <v>#VALUE!</v>
      </c>
      <c r="B10199" t="e">
        <f>IF(Tabela3[[#This Row],[GOL FORA]]&lt;&gt;"",Tabela3[[#This Row],[TIME FORA]],"")</f>
        <v>#VALUE!</v>
      </c>
    </row>
    <row r="10200" spans="1:2">
      <c r="A10200" t="e">
        <f>IF(Tabela3[[#This Row],[GOL CASA]]&lt;&gt;"",Tabela3[[#This Row],[TIME CASA]],"")</f>
        <v>#VALUE!</v>
      </c>
      <c r="B10200" t="e">
        <f>IF(Tabela3[[#This Row],[GOL FORA]]&lt;&gt;"",Tabela3[[#This Row],[TIME FORA]],"")</f>
        <v>#VALUE!</v>
      </c>
    </row>
    <row r="10201" spans="1:2">
      <c r="A10201" t="e">
        <f>IF(Tabela3[[#This Row],[GOL CASA]]&lt;&gt;"",Tabela3[[#This Row],[TIME CASA]],"")</f>
        <v>#VALUE!</v>
      </c>
      <c r="B10201" t="e">
        <f>IF(Tabela3[[#This Row],[GOL FORA]]&lt;&gt;"",Tabela3[[#This Row],[TIME FORA]],"")</f>
        <v>#VALUE!</v>
      </c>
    </row>
    <row r="10202" spans="1:2">
      <c r="A10202" t="e">
        <f>IF(Tabela3[[#This Row],[GOL CASA]]&lt;&gt;"",Tabela3[[#This Row],[TIME CASA]],"")</f>
        <v>#VALUE!</v>
      </c>
      <c r="B10202" t="e">
        <f>IF(Tabela3[[#This Row],[GOL FORA]]&lt;&gt;"",Tabela3[[#This Row],[TIME FORA]],"")</f>
        <v>#VALUE!</v>
      </c>
    </row>
    <row r="10203" spans="1:2">
      <c r="A10203" t="e">
        <f>IF(Tabela3[[#This Row],[GOL CASA]]&lt;&gt;"",Tabela3[[#This Row],[TIME CASA]],"")</f>
        <v>#VALUE!</v>
      </c>
      <c r="B10203" t="e">
        <f>IF(Tabela3[[#This Row],[GOL FORA]]&lt;&gt;"",Tabela3[[#This Row],[TIME FORA]],"")</f>
        <v>#VALUE!</v>
      </c>
    </row>
    <row r="10204" spans="1:2">
      <c r="A10204" t="e">
        <f>IF(Tabela3[[#This Row],[GOL CASA]]&lt;&gt;"",Tabela3[[#This Row],[TIME CASA]],"")</f>
        <v>#VALUE!</v>
      </c>
      <c r="B10204" t="e">
        <f>IF(Tabela3[[#This Row],[GOL FORA]]&lt;&gt;"",Tabela3[[#This Row],[TIME FORA]],"")</f>
        <v>#VALUE!</v>
      </c>
    </row>
    <row r="10205" spans="1:2">
      <c r="A10205" t="e">
        <f>IF(Tabela3[[#This Row],[GOL CASA]]&lt;&gt;"",Tabela3[[#This Row],[TIME CASA]],"")</f>
        <v>#VALUE!</v>
      </c>
      <c r="B10205" t="e">
        <f>IF(Tabela3[[#This Row],[GOL FORA]]&lt;&gt;"",Tabela3[[#This Row],[TIME FORA]],"")</f>
        <v>#VALUE!</v>
      </c>
    </row>
    <row r="10206" spans="1:2">
      <c r="A10206" t="e">
        <f>IF(Tabela3[[#This Row],[GOL CASA]]&lt;&gt;"",Tabela3[[#This Row],[TIME CASA]],"")</f>
        <v>#VALUE!</v>
      </c>
      <c r="B10206" t="e">
        <f>IF(Tabela3[[#This Row],[GOL FORA]]&lt;&gt;"",Tabela3[[#This Row],[TIME FORA]],"")</f>
        <v>#VALUE!</v>
      </c>
    </row>
    <row r="10207" spans="1:2">
      <c r="A10207" t="e">
        <f>IF(Tabela3[[#This Row],[GOL CASA]]&lt;&gt;"",Tabela3[[#This Row],[TIME CASA]],"")</f>
        <v>#VALUE!</v>
      </c>
      <c r="B10207" t="e">
        <f>IF(Tabela3[[#This Row],[GOL FORA]]&lt;&gt;"",Tabela3[[#This Row],[TIME FORA]],"")</f>
        <v>#VALUE!</v>
      </c>
    </row>
    <row r="10208" spans="1:2">
      <c r="A10208" t="e">
        <f>IF(Tabela3[[#This Row],[GOL CASA]]&lt;&gt;"",Tabela3[[#This Row],[TIME CASA]],"")</f>
        <v>#VALUE!</v>
      </c>
      <c r="B10208" t="e">
        <f>IF(Tabela3[[#This Row],[GOL FORA]]&lt;&gt;"",Tabela3[[#This Row],[TIME FORA]],"")</f>
        <v>#VALUE!</v>
      </c>
    </row>
    <row r="10209" spans="1:2">
      <c r="A10209" t="e">
        <f>IF(Tabela3[[#This Row],[GOL CASA]]&lt;&gt;"",Tabela3[[#This Row],[TIME CASA]],"")</f>
        <v>#VALUE!</v>
      </c>
      <c r="B10209" t="e">
        <f>IF(Tabela3[[#This Row],[GOL FORA]]&lt;&gt;"",Tabela3[[#This Row],[TIME FORA]],"")</f>
        <v>#VALUE!</v>
      </c>
    </row>
    <row r="10210" spans="1:2">
      <c r="A10210" t="e">
        <f>IF(Tabela3[[#This Row],[GOL CASA]]&lt;&gt;"",Tabela3[[#This Row],[TIME CASA]],"")</f>
        <v>#VALUE!</v>
      </c>
      <c r="B10210" t="e">
        <f>IF(Tabela3[[#This Row],[GOL FORA]]&lt;&gt;"",Tabela3[[#This Row],[TIME FORA]],"")</f>
        <v>#VALUE!</v>
      </c>
    </row>
    <row r="10211" spans="1:2">
      <c r="A10211" t="e">
        <f>IF(Tabela3[[#This Row],[GOL CASA]]&lt;&gt;"",Tabela3[[#This Row],[TIME CASA]],"")</f>
        <v>#VALUE!</v>
      </c>
      <c r="B10211" t="e">
        <f>IF(Tabela3[[#This Row],[GOL FORA]]&lt;&gt;"",Tabela3[[#This Row],[TIME FORA]],"")</f>
        <v>#VALUE!</v>
      </c>
    </row>
    <row r="10212" spans="1:2">
      <c r="A10212" t="e">
        <f>IF(Tabela3[[#This Row],[GOL CASA]]&lt;&gt;"",Tabela3[[#This Row],[TIME CASA]],"")</f>
        <v>#VALUE!</v>
      </c>
      <c r="B10212" t="e">
        <f>IF(Tabela3[[#This Row],[GOL FORA]]&lt;&gt;"",Tabela3[[#This Row],[TIME FORA]],"")</f>
        <v>#VALUE!</v>
      </c>
    </row>
    <row r="10213" spans="1:2">
      <c r="A10213" t="e">
        <f>IF(Tabela3[[#This Row],[GOL CASA]]&lt;&gt;"",Tabela3[[#This Row],[TIME CASA]],"")</f>
        <v>#VALUE!</v>
      </c>
      <c r="B10213" t="e">
        <f>IF(Tabela3[[#This Row],[GOL FORA]]&lt;&gt;"",Tabela3[[#This Row],[TIME FORA]],"")</f>
        <v>#VALUE!</v>
      </c>
    </row>
    <row r="10214" spans="1:2">
      <c r="A10214" t="e">
        <f>IF(Tabela3[[#This Row],[GOL CASA]]&lt;&gt;"",Tabela3[[#This Row],[TIME CASA]],"")</f>
        <v>#VALUE!</v>
      </c>
      <c r="B10214" t="e">
        <f>IF(Tabela3[[#This Row],[GOL FORA]]&lt;&gt;"",Tabela3[[#This Row],[TIME FORA]],"")</f>
        <v>#VALUE!</v>
      </c>
    </row>
    <row r="10215" spans="1:2">
      <c r="A10215" t="e">
        <f>IF(Tabela3[[#This Row],[GOL CASA]]&lt;&gt;"",Tabela3[[#This Row],[TIME CASA]],"")</f>
        <v>#VALUE!</v>
      </c>
      <c r="B10215" t="e">
        <f>IF(Tabela3[[#This Row],[GOL FORA]]&lt;&gt;"",Tabela3[[#This Row],[TIME FORA]],"")</f>
        <v>#VALUE!</v>
      </c>
    </row>
    <row r="10216" spans="1:2">
      <c r="A10216" t="e">
        <f>IF(Tabela3[[#This Row],[GOL CASA]]&lt;&gt;"",Tabela3[[#This Row],[TIME CASA]],"")</f>
        <v>#VALUE!</v>
      </c>
      <c r="B10216" t="e">
        <f>IF(Tabela3[[#This Row],[GOL FORA]]&lt;&gt;"",Tabela3[[#This Row],[TIME FORA]],"")</f>
        <v>#VALUE!</v>
      </c>
    </row>
    <row r="10217" spans="1:2">
      <c r="A10217" t="e">
        <f>IF(Tabela3[[#This Row],[GOL CASA]]&lt;&gt;"",Tabela3[[#This Row],[TIME CASA]],"")</f>
        <v>#VALUE!</v>
      </c>
      <c r="B10217" t="e">
        <f>IF(Tabela3[[#This Row],[GOL FORA]]&lt;&gt;"",Tabela3[[#This Row],[TIME FORA]],"")</f>
        <v>#VALUE!</v>
      </c>
    </row>
    <row r="10218" spans="1:2">
      <c r="A10218" t="e">
        <f>IF(Tabela3[[#This Row],[GOL CASA]]&lt;&gt;"",Tabela3[[#This Row],[TIME CASA]],"")</f>
        <v>#VALUE!</v>
      </c>
      <c r="B10218" t="e">
        <f>IF(Tabela3[[#This Row],[GOL FORA]]&lt;&gt;"",Tabela3[[#This Row],[TIME FORA]],"")</f>
        <v>#VALUE!</v>
      </c>
    </row>
    <row r="10219" spans="1:2">
      <c r="A10219" t="e">
        <f>IF(Tabela3[[#This Row],[GOL CASA]]&lt;&gt;"",Tabela3[[#This Row],[TIME CASA]],"")</f>
        <v>#VALUE!</v>
      </c>
      <c r="B10219" t="e">
        <f>IF(Tabela3[[#This Row],[GOL FORA]]&lt;&gt;"",Tabela3[[#This Row],[TIME FORA]],"")</f>
        <v>#VALUE!</v>
      </c>
    </row>
    <row r="10220" spans="1:2">
      <c r="A10220" t="e">
        <f>IF(Tabela3[[#This Row],[GOL CASA]]&lt;&gt;"",Tabela3[[#This Row],[TIME CASA]],"")</f>
        <v>#VALUE!</v>
      </c>
      <c r="B10220" t="e">
        <f>IF(Tabela3[[#This Row],[GOL FORA]]&lt;&gt;"",Tabela3[[#This Row],[TIME FORA]],"")</f>
        <v>#VALUE!</v>
      </c>
    </row>
    <row r="10221" spans="1:2">
      <c r="A10221" t="e">
        <f>IF(Tabela3[[#This Row],[GOL CASA]]&lt;&gt;"",Tabela3[[#This Row],[TIME CASA]],"")</f>
        <v>#VALUE!</v>
      </c>
      <c r="B10221" t="e">
        <f>IF(Tabela3[[#This Row],[GOL FORA]]&lt;&gt;"",Tabela3[[#This Row],[TIME FORA]],"")</f>
        <v>#VALUE!</v>
      </c>
    </row>
    <row r="10222" spans="1:2">
      <c r="A10222" t="e">
        <f>IF(Tabela3[[#This Row],[GOL CASA]]&lt;&gt;"",Tabela3[[#This Row],[TIME CASA]],"")</f>
        <v>#VALUE!</v>
      </c>
      <c r="B10222" t="e">
        <f>IF(Tabela3[[#This Row],[GOL FORA]]&lt;&gt;"",Tabela3[[#This Row],[TIME FORA]],"")</f>
        <v>#VALUE!</v>
      </c>
    </row>
    <row r="10223" spans="1:2">
      <c r="A10223" t="e">
        <f>IF(Tabela3[[#This Row],[GOL CASA]]&lt;&gt;"",Tabela3[[#This Row],[TIME CASA]],"")</f>
        <v>#VALUE!</v>
      </c>
      <c r="B10223" t="e">
        <f>IF(Tabela3[[#This Row],[GOL FORA]]&lt;&gt;"",Tabela3[[#This Row],[TIME FORA]],"")</f>
        <v>#VALUE!</v>
      </c>
    </row>
    <row r="10224" spans="1:2">
      <c r="A10224" t="e">
        <f>IF(Tabela3[[#This Row],[GOL CASA]]&lt;&gt;"",Tabela3[[#This Row],[TIME CASA]],"")</f>
        <v>#VALUE!</v>
      </c>
      <c r="B10224" t="e">
        <f>IF(Tabela3[[#This Row],[GOL FORA]]&lt;&gt;"",Tabela3[[#This Row],[TIME FORA]],"")</f>
        <v>#VALUE!</v>
      </c>
    </row>
    <row r="10225" spans="1:2">
      <c r="A10225" t="e">
        <f>IF(Tabela3[[#This Row],[GOL CASA]]&lt;&gt;"",Tabela3[[#This Row],[TIME CASA]],"")</f>
        <v>#VALUE!</v>
      </c>
      <c r="B10225" t="e">
        <f>IF(Tabela3[[#This Row],[GOL FORA]]&lt;&gt;"",Tabela3[[#This Row],[TIME FORA]],"")</f>
        <v>#VALUE!</v>
      </c>
    </row>
    <row r="10226" spans="1:2">
      <c r="A10226" t="e">
        <f>IF(Tabela3[[#This Row],[GOL CASA]]&lt;&gt;"",Tabela3[[#This Row],[TIME CASA]],"")</f>
        <v>#VALUE!</v>
      </c>
      <c r="B10226" t="e">
        <f>IF(Tabela3[[#This Row],[GOL FORA]]&lt;&gt;"",Tabela3[[#This Row],[TIME FORA]],"")</f>
        <v>#VALUE!</v>
      </c>
    </row>
    <row r="10227" spans="1:2">
      <c r="A10227" t="e">
        <f>IF(Tabela3[[#This Row],[GOL CASA]]&lt;&gt;"",Tabela3[[#This Row],[TIME CASA]],"")</f>
        <v>#VALUE!</v>
      </c>
      <c r="B10227" t="e">
        <f>IF(Tabela3[[#This Row],[GOL FORA]]&lt;&gt;"",Tabela3[[#This Row],[TIME FORA]],"")</f>
        <v>#VALUE!</v>
      </c>
    </row>
    <row r="10228" spans="1:2">
      <c r="A10228" t="e">
        <f>IF(Tabela3[[#This Row],[GOL CASA]]&lt;&gt;"",Tabela3[[#This Row],[TIME CASA]],"")</f>
        <v>#VALUE!</v>
      </c>
      <c r="B10228" t="e">
        <f>IF(Tabela3[[#This Row],[GOL FORA]]&lt;&gt;"",Tabela3[[#This Row],[TIME FORA]],"")</f>
        <v>#VALUE!</v>
      </c>
    </row>
    <row r="10229" spans="1:2">
      <c r="A10229" t="e">
        <f>IF(Tabela3[[#This Row],[GOL CASA]]&lt;&gt;"",Tabela3[[#This Row],[TIME CASA]],"")</f>
        <v>#VALUE!</v>
      </c>
      <c r="B10229" t="e">
        <f>IF(Tabela3[[#This Row],[GOL FORA]]&lt;&gt;"",Tabela3[[#This Row],[TIME FORA]],"")</f>
        <v>#VALUE!</v>
      </c>
    </row>
    <row r="10230" spans="1:2">
      <c r="A10230" t="e">
        <f>IF(Tabela3[[#This Row],[GOL CASA]]&lt;&gt;"",Tabela3[[#This Row],[TIME CASA]],"")</f>
        <v>#VALUE!</v>
      </c>
      <c r="B10230" t="e">
        <f>IF(Tabela3[[#This Row],[GOL FORA]]&lt;&gt;"",Tabela3[[#This Row],[TIME FORA]],"")</f>
        <v>#VALUE!</v>
      </c>
    </row>
    <row r="10231" spans="1:2">
      <c r="A10231" t="e">
        <f>IF(Tabela3[[#This Row],[GOL CASA]]&lt;&gt;"",Tabela3[[#This Row],[TIME CASA]],"")</f>
        <v>#VALUE!</v>
      </c>
      <c r="B10231" t="e">
        <f>IF(Tabela3[[#This Row],[GOL FORA]]&lt;&gt;"",Tabela3[[#This Row],[TIME FORA]],"")</f>
        <v>#VALUE!</v>
      </c>
    </row>
    <row r="10232" spans="1:2">
      <c r="A10232" t="e">
        <f>IF(Tabela3[[#This Row],[GOL CASA]]&lt;&gt;"",Tabela3[[#This Row],[TIME CASA]],"")</f>
        <v>#VALUE!</v>
      </c>
      <c r="B10232" t="e">
        <f>IF(Tabela3[[#This Row],[GOL FORA]]&lt;&gt;"",Tabela3[[#This Row],[TIME FORA]],"")</f>
        <v>#VALUE!</v>
      </c>
    </row>
    <row r="10233" spans="1:2">
      <c r="A10233" t="e">
        <f>IF(Tabela3[[#This Row],[GOL CASA]]&lt;&gt;"",Tabela3[[#This Row],[TIME CASA]],"")</f>
        <v>#VALUE!</v>
      </c>
      <c r="B10233" t="e">
        <f>IF(Tabela3[[#This Row],[GOL FORA]]&lt;&gt;"",Tabela3[[#This Row],[TIME FORA]],"")</f>
        <v>#VALUE!</v>
      </c>
    </row>
    <row r="10234" spans="1:2">
      <c r="A10234" t="e">
        <f>IF(Tabela3[[#This Row],[GOL CASA]]&lt;&gt;"",Tabela3[[#This Row],[TIME CASA]],"")</f>
        <v>#VALUE!</v>
      </c>
      <c r="B10234" t="e">
        <f>IF(Tabela3[[#This Row],[GOL FORA]]&lt;&gt;"",Tabela3[[#This Row],[TIME FORA]],"")</f>
        <v>#VALUE!</v>
      </c>
    </row>
    <row r="10235" spans="1:2">
      <c r="A10235" t="e">
        <f>IF(Tabela3[[#This Row],[GOL CASA]]&lt;&gt;"",Tabela3[[#This Row],[TIME CASA]],"")</f>
        <v>#VALUE!</v>
      </c>
      <c r="B10235" t="e">
        <f>IF(Tabela3[[#This Row],[GOL FORA]]&lt;&gt;"",Tabela3[[#This Row],[TIME FORA]],"")</f>
        <v>#VALUE!</v>
      </c>
    </row>
    <row r="10236" spans="1:2">
      <c r="A10236" t="e">
        <f>IF(Tabela3[[#This Row],[GOL CASA]]&lt;&gt;"",Tabela3[[#This Row],[TIME CASA]],"")</f>
        <v>#VALUE!</v>
      </c>
      <c r="B10236" t="e">
        <f>IF(Tabela3[[#This Row],[GOL FORA]]&lt;&gt;"",Tabela3[[#This Row],[TIME FORA]],"")</f>
        <v>#VALUE!</v>
      </c>
    </row>
    <row r="10237" spans="1:2">
      <c r="A10237" t="e">
        <f>IF(Tabela3[[#This Row],[GOL CASA]]&lt;&gt;"",Tabela3[[#This Row],[TIME CASA]],"")</f>
        <v>#VALUE!</v>
      </c>
      <c r="B10237" t="e">
        <f>IF(Tabela3[[#This Row],[GOL FORA]]&lt;&gt;"",Tabela3[[#This Row],[TIME FORA]],"")</f>
        <v>#VALUE!</v>
      </c>
    </row>
    <row r="10238" spans="1:2">
      <c r="A10238" t="e">
        <f>IF(Tabela3[[#This Row],[GOL CASA]]&lt;&gt;"",Tabela3[[#This Row],[TIME CASA]],"")</f>
        <v>#VALUE!</v>
      </c>
      <c r="B10238" t="e">
        <f>IF(Tabela3[[#This Row],[GOL FORA]]&lt;&gt;"",Tabela3[[#This Row],[TIME FORA]],"")</f>
        <v>#VALUE!</v>
      </c>
    </row>
    <row r="10239" spans="1:2">
      <c r="A10239" t="e">
        <f>IF(Tabela3[[#This Row],[GOL CASA]]&lt;&gt;"",Tabela3[[#This Row],[TIME CASA]],"")</f>
        <v>#VALUE!</v>
      </c>
      <c r="B10239" t="e">
        <f>IF(Tabela3[[#This Row],[GOL FORA]]&lt;&gt;"",Tabela3[[#This Row],[TIME FORA]],"")</f>
        <v>#VALUE!</v>
      </c>
    </row>
    <row r="10240" spans="1:2">
      <c r="A10240" t="e">
        <f>IF(Tabela3[[#This Row],[GOL CASA]]&lt;&gt;"",Tabela3[[#This Row],[TIME CASA]],"")</f>
        <v>#VALUE!</v>
      </c>
      <c r="B10240" t="e">
        <f>IF(Tabela3[[#This Row],[GOL FORA]]&lt;&gt;"",Tabela3[[#This Row],[TIME FORA]],"")</f>
        <v>#VALUE!</v>
      </c>
    </row>
    <row r="10241" spans="1:2">
      <c r="A10241" t="e">
        <f>IF(Tabela3[[#This Row],[GOL CASA]]&lt;&gt;"",Tabela3[[#This Row],[TIME CASA]],"")</f>
        <v>#VALUE!</v>
      </c>
      <c r="B10241" t="e">
        <f>IF(Tabela3[[#This Row],[GOL FORA]]&lt;&gt;"",Tabela3[[#This Row],[TIME FORA]],"")</f>
        <v>#VALUE!</v>
      </c>
    </row>
    <row r="10242" spans="1:2">
      <c r="A10242" t="e">
        <f>IF(Tabela3[[#This Row],[GOL CASA]]&lt;&gt;"",Tabela3[[#This Row],[TIME CASA]],"")</f>
        <v>#VALUE!</v>
      </c>
      <c r="B10242" t="e">
        <f>IF(Tabela3[[#This Row],[GOL FORA]]&lt;&gt;"",Tabela3[[#This Row],[TIME FORA]],"")</f>
        <v>#VALUE!</v>
      </c>
    </row>
    <row r="10243" spans="1:2">
      <c r="A10243" t="e">
        <f>IF(Tabela3[[#This Row],[GOL CASA]]&lt;&gt;"",Tabela3[[#This Row],[TIME CASA]],"")</f>
        <v>#VALUE!</v>
      </c>
      <c r="B10243" t="e">
        <f>IF(Tabela3[[#This Row],[GOL FORA]]&lt;&gt;"",Tabela3[[#This Row],[TIME FORA]],"")</f>
        <v>#VALUE!</v>
      </c>
    </row>
    <row r="10244" spans="1:2">
      <c r="A10244" t="e">
        <f>IF(Tabela3[[#This Row],[GOL CASA]]&lt;&gt;"",Tabela3[[#This Row],[TIME CASA]],"")</f>
        <v>#VALUE!</v>
      </c>
      <c r="B10244" t="e">
        <f>IF(Tabela3[[#This Row],[GOL FORA]]&lt;&gt;"",Tabela3[[#This Row],[TIME FORA]],"")</f>
        <v>#VALUE!</v>
      </c>
    </row>
    <row r="10245" spans="1:2">
      <c r="A10245" t="e">
        <f>IF(Tabela3[[#This Row],[GOL CASA]]&lt;&gt;"",Tabela3[[#This Row],[TIME CASA]],"")</f>
        <v>#VALUE!</v>
      </c>
      <c r="B10245" t="e">
        <f>IF(Tabela3[[#This Row],[GOL FORA]]&lt;&gt;"",Tabela3[[#This Row],[TIME FORA]],"")</f>
        <v>#VALUE!</v>
      </c>
    </row>
    <row r="10246" spans="1:2">
      <c r="A10246" t="e">
        <f>IF(Tabela3[[#This Row],[GOL CASA]]&lt;&gt;"",Tabela3[[#This Row],[TIME CASA]],"")</f>
        <v>#VALUE!</v>
      </c>
      <c r="B10246" t="e">
        <f>IF(Tabela3[[#This Row],[GOL FORA]]&lt;&gt;"",Tabela3[[#This Row],[TIME FORA]],"")</f>
        <v>#VALUE!</v>
      </c>
    </row>
    <row r="10247" spans="1:2">
      <c r="A10247" t="e">
        <f>IF(Tabela3[[#This Row],[GOL CASA]]&lt;&gt;"",Tabela3[[#This Row],[TIME CASA]],"")</f>
        <v>#VALUE!</v>
      </c>
      <c r="B10247" t="e">
        <f>IF(Tabela3[[#This Row],[GOL FORA]]&lt;&gt;"",Tabela3[[#This Row],[TIME FORA]],"")</f>
        <v>#VALUE!</v>
      </c>
    </row>
    <row r="10248" spans="1:2">
      <c r="A10248" t="e">
        <f>IF(Tabela3[[#This Row],[GOL CASA]]&lt;&gt;"",Tabela3[[#This Row],[TIME CASA]],"")</f>
        <v>#VALUE!</v>
      </c>
      <c r="B10248" t="e">
        <f>IF(Tabela3[[#This Row],[GOL FORA]]&lt;&gt;"",Tabela3[[#This Row],[TIME FORA]],"")</f>
        <v>#VALUE!</v>
      </c>
    </row>
    <row r="10249" spans="1:2">
      <c r="A10249" t="e">
        <f>IF(Tabela3[[#This Row],[GOL CASA]]&lt;&gt;"",Tabela3[[#This Row],[TIME CASA]],"")</f>
        <v>#VALUE!</v>
      </c>
      <c r="B10249" t="e">
        <f>IF(Tabela3[[#This Row],[GOL FORA]]&lt;&gt;"",Tabela3[[#This Row],[TIME FORA]],"")</f>
        <v>#VALUE!</v>
      </c>
    </row>
    <row r="10250" spans="1:2">
      <c r="A10250" t="e">
        <f>IF(Tabela3[[#This Row],[GOL CASA]]&lt;&gt;"",Tabela3[[#This Row],[TIME CASA]],"")</f>
        <v>#VALUE!</v>
      </c>
      <c r="B10250" t="e">
        <f>IF(Tabela3[[#This Row],[GOL FORA]]&lt;&gt;"",Tabela3[[#This Row],[TIME FORA]],"")</f>
        <v>#VALUE!</v>
      </c>
    </row>
    <row r="10251" spans="1:2">
      <c r="A10251" t="e">
        <f>IF(Tabela3[[#This Row],[GOL CASA]]&lt;&gt;"",Tabela3[[#This Row],[TIME CASA]],"")</f>
        <v>#VALUE!</v>
      </c>
      <c r="B10251" t="e">
        <f>IF(Tabela3[[#This Row],[GOL FORA]]&lt;&gt;"",Tabela3[[#This Row],[TIME FORA]],"")</f>
        <v>#VALUE!</v>
      </c>
    </row>
    <row r="10252" spans="1:2">
      <c r="A10252" t="e">
        <f>IF(Tabela3[[#This Row],[GOL CASA]]&lt;&gt;"",Tabela3[[#This Row],[TIME CASA]],"")</f>
        <v>#VALUE!</v>
      </c>
      <c r="B10252" t="e">
        <f>IF(Tabela3[[#This Row],[GOL FORA]]&lt;&gt;"",Tabela3[[#This Row],[TIME FORA]],"")</f>
        <v>#VALUE!</v>
      </c>
    </row>
    <row r="10253" spans="1:2">
      <c r="A10253" t="e">
        <f>IF(Tabela3[[#This Row],[GOL CASA]]&lt;&gt;"",Tabela3[[#This Row],[TIME CASA]],"")</f>
        <v>#VALUE!</v>
      </c>
      <c r="B10253" t="e">
        <f>IF(Tabela3[[#This Row],[GOL FORA]]&lt;&gt;"",Tabela3[[#This Row],[TIME FORA]],"")</f>
        <v>#VALUE!</v>
      </c>
    </row>
    <row r="10254" spans="1:2">
      <c r="A10254" t="e">
        <f>IF(Tabela3[[#This Row],[GOL CASA]]&lt;&gt;"",Tabela3[[#This Row],[TIME CASA]],"")</f>
        <v>#VALUE!</v>
      </c>
      <c r="B10254" t="e">
        <f>IF(Tabela3[[#This Row],[GOL FORA]]&lt;&gt;"",Tabela3[[#This Row],[TIME FORA]],"")</f>
        <v>#VALUE!</v>
      </c>
    </row>
    <row r="10255" spans="1:2">
      <c r="A10255" t="e">
        <f>IF(Tabela3[[#This Row],[GOL CASA]]&lt;&gt;"",Tabela3[[#This Row],[TIME CASA]],"")</f>
        <v>#VALUE!</v>
      </c>
      <c r="B10255" t="e">
        <f>IF(Tabela3[[#This Row],[GOL FORA]]&lt;&gt;"",Tabela3[[#This Row],[TIME FORA]],"")</f>
        <v>#VALUE!</v>
      </c>
    </row>
    <row r="10256" spans="1:2">
      <c r="A10256" t="e">
        <f>IF(Tabela3[[#This Row],[GOL CASA]]&lt;&gt;"",Tabela3[[#This Row],[TIME CASA]],"")</f>
        <v>#VALUE!</v>
      </c>
      <c r="B10256" t="e">
        <f>IF(Tabela3[[#This Row],[GOL FORA]]&lt;&gt;"",Tabela3[[#This Row],[TIME FORA]],"")</f>
        <v>#VALUE!</v>
      </c>
    </row>
    <row r="10257" spans="1:2">
      <c r="A10257" t="e">
        <f>IF(Tabela3[[#This Row],[GOL CASA]]&lt;&gt;"",Tabela3[[#This Row],[TIME CASA]],"")</f>
        <v>#VALUE!</v>
      </c>
      <c r="B10257" t="e">
        <f>IF(Tabela3[[#This Row],[GOL FORA]]&lt;&gt;"",Tabela3[[#This Row],[TIME FORA]],"")</f>
        <v>#VALUE!</v>
      </c>
    </row>
    <row r="10258" spans="1:2">
      <c r="A10258" t="e">
        <f>IF(Tabela3[[#This Row],[GOL CASA]]&lt;&gt;"",Tabela3[[#This Row],[TIME CASA]],"")</f>
        <v>#VALUE!</v>
      </c>
      <c r="B10258" t="e">
        <f>IF(Tabela3[[#This Row],[GOL FORA]]&lt;&gt;"",Tabela3[[#This Row],[TIME FORA]],"")</f>
        <v>#VALUE!</v>
      </c>
    </row>
    <row r="10259" spans="1:2">
      <c r="A10259" t="e">
        <f>IF(Tabela3[[#This Row],[GOL CASA]]&lt;&gt;"",Tabela3[[#This Row],[TIME CASA]],"")</f>
        <v>#VALUE!</v>
      </c>
      <c r="B10259" t="e">
        <f>IF(Tabela3[[#This Row],[GOL FORA]]&lt;&gt;"",Tabela3[[#This Row],[TIME FORA]],"")</f>
        <v>#VALUE!</v>
      </c>
    </row>
    <row r="10260" spans="1:2">
      <c r="A10260" t="e">
        <f>IF(Tabela3[[#This Row],[GOL CASA]]&lt;&gt;"",Tabela3[[#This Row],[TIME CASA]],"")</f>
        <v>#VALUE!</v>
      </c>
      <c r="B10260" t="e">
        <f>IF(Tabela3[[#This Row],[GOL FORA]]&lt;&gt;"",Tabela3[[#This Row],[TIME FORA]],"")</f>
        <v>#VALUE!</v>
      </c>
    </row>
    <row r="10261" spans="1:2">
      <c r="A10261" t="e">
        <f>IF(Tabela3[[#This Row],[GOL CASA]]&lt;&gt;"",Tabela3[[#This Row],[TIME CASA]],"")</f>
        <v>#VALUE!</v>
      </c>
      <c r="B10261" t="e">
        <f>IF(Tabela3[[#This Row],[GOL FORA]]&lt;&gt;"",Tabela3[[#This Row],[TIME FORA]],"")</f>
        <v>#VALUE!</v>
      </c>
    </row>
    <row r="10262" spans="1:2">
      <c r="A10262" t="e">
        <f>IF(Tabela3[[#This Row],[GOL CASA]]&lt;&gt;"",Tabela3[[#This Row],[TIME CASA]],"")</f>
        <v>#VALUE!</v>
      </c>
      <c r="B10262" t="e">
        <f>IF(Tabela3[[#This Row],[GOL FORA]]&lt;&gt;"",Tabela3[[#This Row],[TIME FORA]],"")</f>
        <v>#VALUE!</v>
      </c>
    </row>
    <row r="10263" spans="1:2">
      <c r="A10263" t="e">
        <f>IF(Tabela3[[#This Row],[GOL CASA]]&lt;&gt;"",Tabela3[[#This Row],[TIME CASA]],"")</f>
        <v>#VALUE!</v>
      </c>
      <c r="B10263" t="e">
        <f>IF(Tabela3[[#This Row],[GOL FORA]]&lt;&gt;"",Tabela3[[#This Row],[TIME FORA]],"")</f>
        <v>#VALUE!</v>
      </c>
    </row>
    <row r="10264" spans="1:2">
      <c r="A10264" t="e">
        <f>IF(Tabela3[[#This Row],[GOL CASA]]&lt;&gt;"",Tabela3[[#This Row],[TIME CASA]],"")</f>
        <v>#VALUE!</v>
      </c>
      <c r="B10264" t="e">
        <f>IF(Tabela3[[#This Row],[GOL FORA]]&lt;&gt;"",Tabela3[[#This Row],[TIME FORA]],"")</f>
        <v>#VALUE!</v>
      </c>
    </row>
    <row r="10265" spans="1:2">
      <c r="A10265" t="e">
        <f>IF(Tabela3[[#This Row],[GOL CASA]]&lt;&gt;"",Tabela3[[#This Row],[TIME CASA]],"")</f>
        <v>#VALUE!</v>
      </c>
      <c r="B10265" t="e">
        <f>IF(Tabela3[[#This Row],[GOL FORA]]&lt;&gt;"",Tabela3[[#This Row],[TIME FORA]],"")</f>
        <v>#VALUE!</v>
      </c>
    </row>
    <row r="10266" spans="1:2">
      <c r="A10266" t="e">
        <f>IF(Tabela3[[#This Row],[GOL CASA]]&lt;&gt;"",Tabela3[[#This Row],[TIME CASA]],"")</f>
        <v>#VALUE!</v>
      </c>
      <c r="B10266" t="e">
        <f>IF(Tabela3[[#This Row],[GOL FORA]]&lt;&gt;"",Tabela3[[#This Row],[TIME FORA]],"")</f>
        <v>#VALUE!</v>
      </c>
    </row>
    <row r="10267" spans="1:2">
      <c r="A10267" t="e">
        <f>IF(Tabela3[[#This Row],[GOL CASA]]&lt;&gt;"",Tabela3[[#This Row],[TIME CASA]],"")</f>
        <v>#VALUE!</v>
      </c>
      <c r="B10267" t="e">
        <f>IF(Tabela3[[#This Row],[GOL FORA]]&lt;&gt;"",Tabela3[[#This Row],[TIME FORA]],"")</f>
        <v>#VALUE!</v>
      </c>
    </row>
    <row r="10268" spans="1:2">
      <c r="A10268" t="e">
        <f>IF(Tabela3[[#This Row],[GOL CASA]]&lt;&gt;"",Tabela3[[#This Row],[TIME CASA]],"")</f>
        <v>#VALUE!</v>
      </c>
      <c r="B10268" t="e">
        <f>IF(Tabela3[[#This Row],[GOL FORA]]&lt;&gt;"",Tabela3[[#This Row],[TIME FORA]],"")</f>
        <v>#VALUE!</v>
      </c>
    </row>
    <row r="10269" spans="1:2">
      <c r="A10269" t="e">
        <f>IF(Tabela3[[#This Row],[GOL CASA]]&lt;&gt;"",Tabela3[[#This Row],[TIME CASA]],"")</f>
        <v>#VALUE!</v>
      </c>
      <c r="B10269" t="e">
        <f>IF(Tabela3[[#This Row],[GOL FORA]]&lt;&gt;"",Tabela3[[#This Row],[TIME FORA]],"")</f>
        <v>#VALUE!</v>
      </c>
    </row>
    <row r="10270" spans="1:2">
      <c r="A10270" t="e">
        <f>IF(Tabela3[[#This Row],[GOL CASA]]&lt;&gt;"",Tabela3[[#This Row],[TIME CASA]],"")</f>
        <v>#VALUE!</v>
      </c>
      <c r="B10270" t="e">
        <f>IF(Tabela3[[#This Row],[GOL FORA]]&lt;&gt;"",Tabela3[[#This Row],[TIME FORA]],"")</f>
        <v>#VALUE!</v>
      </c>
    </row>
    <row r="10271" spans="1:2">
      <c r="A10271" t="e">
        <f>IF(Tabela3[[#This Row],[GOL CASA]]&lt;&gt;"",Tabela3[[#This Row],[TIME CASA]],"")</f>
        <v>#VALUE!</v>
      </c>
      <c r="B10271" t="e">
        <f>IF(Tabela3[[#This Row],[GOL FORA]]&lt;&gt;"",Tabela3[[#This Row],[TIME FORA]],"")</f>
        <v>#VALUE!</v>
      </c>
    </row>
    <row r="10272" spans="1:2">
      <c r="A10272" t="e">
        <f>IF(Tabela3[[#This Row],[GOL CASA]]&lt;&gt;"",Tabela3[[#This Row],[TIME CASA]],"")</f>
        <v>#VALUE!</v>
      </c>
      <c r="B10272" t="e">
        <f>IF(Tabela3[[#This Row],[GOL FORA]]&lt;&gt;"",Tabela3[[#This Row],[TIME FORA]],"")</f>
        <v>#VALUE!</v>
      </c>
    </row>
    <row r="10273" spans="1:2">
      <c r="A10273" t="e">
        <f>IF(Tabela3[[#This Row],[GOL CASA]]&lt;&gt;"",Tabela3[[#This Row],[TIME CASA]],"")</f>
        <v>#VALUE!</v>
      </c>
      <c r="B10273" t="e">
        <f>IF(Tabela3[[#This Row],[GOL FORA]]&lt;&gt;"",Tabela3[[#This Row],[TIME FORA]],"")</f>
        <v>#VALUE!</v>
      </c>
    </row>
    <row r="10274" spans="1:2">
      <c r="A10274" t="e">
        <f>IF(Tabela3[[#This Row],[GOL CASA]]&lt;&gt;"",Tabela3[[#This Row],[TIME CASA]],"")</f>
        <v>#VALUE!</v>
      </c>
      <c r="B10274" t="e">
        <f>IF(Tabela3[[#This Row],[GOL FORA]]&lt;&gt;"",Tabela3[[#This Row],[TIME FORA]],"")</f>
        <v>#VALUE!</v>
      </c>
    </row>
    <row r="10275" spans="1:2">
      <c r="A10275" t="e">
        <f>IF(Tabela3[[#This Row],[GOL CASA]]&lt;&gt;"",Tabela3[[#This Row],[TIME CASA]],"")</f>
        <v>#VALUE!</v>
      </c>
      <c r="B10275" t="e">
        <f>IF(Tabela3[[#This Row],[GOL FORA]]&lt;&gt;"",Tabela3[[#This Row],[TIME FORA]],"")</f>
        <v>#VALUE!</v>
      </c>
    </row>
    <row r="10276" spans="1:2">
      <c r="A10276" t="e">
        <f>IF(Tabela3[[#This Row],[GOL CASA]]&lt;&gt;"",Tabela3[[#This Row],[TIME CASA]],"")</f>
        <v>#VALUE!</v>
      </c>
      <c r="B10276" t="e">
        <f>IF(Tabela3[[#This Row],[GOL FORA]]&lt;&gt;"",Tabela3[[#This Row],[TIME FORA]],"")</f>
        <v>#VALUE!</v>
      </c>
    </row>
    <row r="10277" spans="1:2">
      <c r="A10277" t="e">
        <f>IF(Tabela3[[#This Row],[GOL CASA]]&lt;&gt;"",Tabela3[[#This Row],[TIME CASA]],"")</f>
        <v>#VALUE!</v>
      </c>
      <c r="B10277" t="e">
        <f>IF(Tabela3[[#This Row],[GOL FORA]]&lt;&gt;"",Tabela3[[#This Row],[TIME FORA]],"")</f>
        <v>#VALUE!</v>
      </c>
    </row>
    <row r="10278" spans="1:2">
      <c r="A10278" t="e">
        <f>IF(Tabela3[[#This Row],[GOL CASA]]&lt;&gt;"",Tabela3[[#This Row],[TIME CASA]],"")</f>
        <v>#VALUE!</v>
      </c>
      <c r="B10278" t="e">
        <f>IF(Tabela3[[#This Row],[GOL FORA]]&lt;&gt;"",Tabela3[[#This Row],[TIME FORA]],"")</f>
        <v>#VALUE!</v>
      </c>
    </row>
    <row r="10279" spans="1:2">
      <c r="A10279" t="e">
        <f>IF(Tabela3[[#This Row],[GOL CASA]]&lt;&gt;"",Tabela3[[#This Row],[TIME CASA]],"")</f>
        <v>#VALUE!</v>
      </c>
      <c r="B10279" t="e">
        <f>IF(Tabela3[[#This Row],[GOL FORA]]&lt;&gt;"",Tabela3[[#This Row],[TIME FORA]],"")</f>
        <v>#VALUE!</v>
      </c>
    </row>
    <row r="10280" spans="1:2">
      <c r="A10280" t="e">
        <f>IF(Tabela3[[#This Row],[GOL CASA]]&lt;&gt;"",Tabela3[[#This Row],[TIME CASA]],"")</f>
        <v>#VALUE!</v>
      </c>
      <c r="B10280" t="e">
        <f>IF(Tabela3[[#This Row],[GOL FORA]]&lt;&gt;"",Tabela3[[#This Row],[TIME FORA]],"")</f>
        <v>#VALUE!</v>
      </c>
    </row>
    <row r="10281" spans="1:2">
      <c r="A10281" t="e">
        <f>IF(Tabela3[[#This Row],[GOL CASA]]&lt;&gt;"",Tabela3[[#This Row],[TIME CASA]],"")</f>
        <v>#VALUE!</v>
      </c>
      <c r="B10281" t="e">
        <f>IF(Tabela3[[#This Row],[GOL FORA]]&lt;&gt;"",Tabela3[[#This Row],[TIME FORA]],"")</f>
        <v>#VALUE!</v>
      </c>
    </row>
    <row r="10282" spans="1:2">
      <c r="A10282" t="e">
        <f>IF(Tabela3[[#This Row],[GOL CASA]]&lt;&gt;"",Tabela3[[#This Row],[TIME CASA]],"")</f>
        <v>#VALUE!</v>
      </c>
      <c r="B10282" t="e">
        <f>IF(Tabela3[[#This Row],[GOL FORA]]&lt;&gt;"",Tabela3[[#This Row],[TIME FORA]],"")</f>
        <v>#VALUE!</v>
      </c>
    </row>
    <row r="10283" spans="1:2">
      <c r="A10283" t="e">
        <f>IF(Tabela3[[#This Row],[GOL CASA]]&lt;&gt;"",Tabela3[[#This Row],[TIME CASA]],"")</f>
        <v>#VALUE!</v>
      </c>
      <c r="B10283" t="e">
        <f>IF(Tabela3[[#This Row],[GOL FORA]]&lt;&gt;"",Tabela3[[#This Row],[TIME FORA]],"")</f>
        <v>#VALUE!</v>
      </c>
    </row>
    <row r="10284" spans="1:2">
      <c r="A10284" t="e">
        <f>IF(Tabela3[[#This Row],[GOL CASA]]&lt;&gt;"",Tabela3[[#This Row],[TIME CASA]],"")</f>
        <v>#VALUE!</v>
      </c>
      <c r="B10284" t="e">
        <f>IF(Tabela3[[#This Row],[GOL FORA]]&lt;&gt;"",Tabela3[[#This Row],[TIME FORA]],"")</f>
        <v>#VALUE!</v>
      </c>
    </row>
    <row r="10285" spans="1:2">
      <c r="A10285" t="e">
        <f>IF(Tabela3[[#This Row],[GOL CASA]]&lt;&gt;"",Tabela3[[#This Row],[TIME CASA]],"")</f>
        <v>#VALUE!</v>
      </c>
      <c r="B10285" t="e">
        <f>IF(Tabela3[[#This Row],[GOL FORA]]&lt;&gt;"",Tabela3[[#This Row],[TIME FORA]],"")</f>
        <v>#VALUE!</v>
      </c>
    </row>
    <row r="10286" spans="1:2">
      <c r="A10286" t="e">
        <f>IF(Tabela3[[#This Row],[GOL CASA]]&lt;&gt;"",Tabela3[[#This Row],[TIME CASA]],"")</f>
        <v>#VALUE!</v>
      </c>
      <c r="B10286" t="e">
        <f>IF(Tabela3[[#This Row],[GOL FORA]]&lt;&gt;"",Tabela3[[#This Row],[TIME FORA]],"")</f>
        <v>#VALUE!</v>
      </c>
    </row>
    <row r="10287" spans="1:2">
      <c r="A10287" t="e">
        <f>IF(Tabela3[[#This Row],[GOL CASA]]&lt;&gt;"",Tabela3[[#This Row],[TIME CASA]],"")</f>
        <v>#VALUE!</v>
      </c>
      <c r="B10287" t="e">
        <f>IF(Tabela3[[#This Row],[GOL FORA]]&lt;&gt;"",Tabela3[[#This Row],[TIME FORA]],"")</f>
        <v>#VALUE!</v>
      </c>
    </row>
    <row r="10288" spans="1:2">
      <c r="A10288" t="e">
        <f>IF(Tabela3[[#This Row],[GOL CASA]]&lt;&gt;"",Tabela3[[#This Row],[TIME CASA]],"")</f>
        <v>#VALUE!</v>
      </c>
      <c r="B10288" t="e">
        <f>IF(Tabela3[[#This Row],[GOL FORA]]&lt;&gt;"",Tabela3[[#This Row],[TIME FORA]],"")</f>
        <v>#VALUE!</v>
      </c>
    </row>
    <row r="10289" spans="1:2">
      <c r="A10289" t="e">
        <f>IF(Tabela3[[#This Row],[GOL CASA]]&lt;&gt;"",Tabela3[[#This Row],[TIME CASA]],"")</f>
        <v>#VALUE!</v>
      </c>
      <c r="B10289" t="e">
        <f>IF(Tabela3[[#This Row],[GOL FORA]]&lt;&gt;"",Tabela3[[#This Row],[TIME FORA]],"")</f>
        <v>#VALUE!</v>
      </c>
    </row>
    <row r="10290" spans="1:2">
      <c r="A10290" t="e">
        <f>IF(Tabela3[[#This Row],[GOL CASA]]&lt;&gt;"",Tabela3[[#This Row],[TIME CASA]],"")</f>
        <v>#VALUE!</v>
      </c>
      <c r="B10290" t="e">
        <f>IF(Tabela3[[#This Row],[GOL FORA]]&lt;&gt;"",Tabela3[[#This Row],[TIME FORA]],"")</f>
        <v>#VALUE!</v>
      </c>
    </row>
    <row r="10291" spans="1:2">
      <c r="A10291" t="e">
        <f>IF(Tabela3[[#This Row],[GOL CASA]]&lt;&gt;"",Tabela3[[#This Row],[TIME CASA]],"")</f>
        <v>#VALUE!</v>
      </c>
      <c r="B10291" t="e">
        <f>IF(Tabela3[[#This Row],[GOL FORA]]&lt;&gt;"",Tabela3[[#This Row],[TIME FORA]],"")</f>
        <v>#VALUE!</v>
      </c>
    </row>
    <row r="10292" spans="1:2">
      <c r="A10292" t="e">
        <f>IF(Tabela3[[#This Row],[GOL CASA]]&lt;&gt;"",Tabela3[[#This Row],[TIME CASA]],"")</f>
        <v>#VALUE!</v>
      </c>
      <c r="B10292" t="e">
        <f>IF(Tabela3[[#This Row],[GOL FORA]]&lt;&gt;"",Tabela3[[#This Row],[TIME FORA]],"")</f>
        <v>#VALUE!</v>
      </c>
    </row>
    <row r="10293" spans="1:2">
      <c r="A10293" t="e">
        <f>IF(Tabela3[[#This Row],[GOL CASA]]&lt;&gt;"",Tabela3[[#This Row],[TIME CASA]],"")</f>
        <v>#VALUE!</v>
      </c>
      <c r="B10293" t="e">
        <f>IF(Tabela3[[#This Row],[GOL FORA]]&lt;&gt;"",Tabela3[[#This Row],[TIME FORA]],"")</f>
        <v>#VALUE!</v>
      </c>
    </row>
    <row r="10294" spans="1:2">
      <c r="A10294" t="e">
        <f>IF(Tabela3[[#This Row],[GOL CASA]]&lt;&gt;"",Tabela3[[#This Row],[TIME CASA]],"")</f>
        <v>#VALUE!</v>
      </c>
      <c r="B10294" t="e">
        <f>IF(Tabela3[[#This Row],[GOL FORA]]&lt;&gt;"",Tabela3[[#This Row],[TIME FORA]],"")</f>
        <v>#VALUE!</v>
      </c>
    </row>
    <row r="10295" spans="1:2">
      <c r="A10295" t="e">
        <f>IF(Tabela3[[#This Row],[GOL CASA]]&lt;&gt;"",Tabela3[[#This Row],[TIME CASA]],"")</f>
        <v>#VALUE!</v>
      </c>
      <c r="B10295" t="e">
        <f>IF(Tabela3[[#This Row],[GOL FORA]]&lt;&gt;"",Tabela3[[#This Row],[TIME FORA]],"")</f>
        <v>#VALUE!</v>
      </c>
    </row>
    <row r="10296" spans="1:2">
      <c r="A10296" t="e">
        <f>IF(Tabela3[[#This Row],[GOL CASA]]&lt;&gt;"",Tabela3[[#This Row],[TIME CASA]],"")</f>
        <v>#VALUE!</v>
      </c>
      <c r="B10296" t="e">
        <f>IF(Tabela3[[#This Row],[GOL FORA]]&lt;&gt;"",Tabela3[[#This Row],[TIME FORA]],"")</f>
        <v>#VALUE!</v>
      </c>
    </row>
    <row r="10297" spans="1:2">
      <c r="A10297" t="e">
        <f>IF(Tabela3[[#This Row],[GOL CASA]]&lt;&gt;"",Tabela3[[#This Row],[TIME CASA]],"")</f>
        <v>#VALUE!</v>
      </c>
      <c r="B10297" t="e">
        <f>IF(Tabela3[[#This Row],[GOL FORA]]&lt;&gt;"",Tabela3[[#This Row],[TIME FORA]],"")</f>
        <v>#VALUE!</v>
      </c>
    </row>
    <row r="10298" spans="1:2">
      <c r="A10298" t="e">
        <f>IF(Tabela3[[#This Row],[GOL CASA]]&lt;&gt;"",Tabela3[[#This Row],[TIME CASA]],"")</f>
        <v>#VALUE!</v>
      </c>
      <c r="B10298" t="e">
        <f>IF(Tabela3[[#This Row],[GOL FORA]]&lt;&gt;"",Tabela3[[#This Row],[TIME FORA]],"")</f>
        <v>#VALUE!</v>
      </c>
    </row>
    <row r="10299" spans="1:2">
      <c r="A10299" t="e">
        <f>IF(Tabela3[[#This Row],[GOL CASA]]&lt;&gt;"",Tabela3[[#This Row],[TIME CASA]],"")</f>
        <v>#VALUE!</v>
      </c>
      <c r="B10299" t="e">
        <f>IF(Tabela3[[#This Row],[GOL FORA]]&lt;&gt;"",Tabela3[[#This Row],[TIME FORA]],"")</f>
        <v>#VALUE!</v>
      </c>
    </row>
    <row r="10300" spans="1:2">
      <c r="A10300" t="e">
        <f>IF(Tabela3[[#This Row],[GOL CASA]]&lt;&gt;"",Tabela3[[#This Row],[TIME CASA]],"")</f>
        <v>#VALUE!</v>
      </c>
      <c r="B10300" t="e">
        <f>IF(Tabela3[[#This Row],[GOL FORA]]&lt;&gt;"",Tabela3[[#This Row],[TIME FORA]],"")</f>
        <v>#VALUE!</v>
      </c>
    </row>
    <row r="10301" spans="1:2">
      <c r="A10301" t="e">
        <f>IF(Tabela3[[#This Row],[GOL CASA]]&lt;&gt;"",Tabela3[[#This Row],[TIME CASA]],"")</f>
        <v>#VALUE!</v>
      </c>
      <c r="B10301" t="e">
        <f>IF(Tabela3[[#This Row],[GOL FORA]]&lt;&gt;"",Tabela3[[#This Row],[TIME FORA]],"")</f>
        <v>#VALUE!</v>
      </c>
    </row>
    <row r="10302" spans="1:2">
      <c r="A10302" t="e">
        <f>IF(Tabela3[[#This Row],[GOL CASA]]&lt;&gt;"",Tabela3[[#This Row],[TIME CASA]],"")</f>
        <v>#VALUE!</v>
      </c>
      <c r="B10302" t="e">
        <f>IF(Tabela3[[#This Row],[GOL FORA]]&lt;&gt;"",Tabela3[[#This Row],[TIME FORA]],"")</f>
        <v>#VALUE!</v>
      </c>
    </row>
    <row r="10303" spans="1:2">
      <c r="A10303" t="e">
        <f>IF(Tabela3[[#This Row],[GOL CASA]]&lt;&gt;"",Tabela3[[#This Row],[TIME CASA]],"")</f>
        <v>#VALUE!</v>
      </c>
      <c r="B10303" t="e">
        <f>IF(Tabela3[[#This Row],[GOL FORA]]&lt;&gt;"",Tabela3[[#This Row],[TIME FORA]],"")</f>
        <v>#VALUE!</v>
      </c>
    </row>
    <row r="10304" spans="1:2">
      <c r="A10304" t="e">
        <f>IF(Tabela3[[#This Row],[GOL CASA]]&lt;&gt;"",Tabela3[[#This Row],[TIME CASA]],"")</f>
        <v>#VALUE!</v>
      </c>
      <c r="B10304" t="e">
        <f>IF(Tabela3[[#This Row],[GOL FORA]]&lt;&gt;"",Tabela3[[#This Row],[TIME FORA]],"")</f>
        <v>#VALUE!</v>
      </c>
    </row>
    <row r="10305" spans="1:2">
      <c r="A10305" t="e">
        <f>IF(Tabela3[[#This Row],[GOL CASA]]&lt;&gt;"",Tabela3[[#This Row],[TIME CASA]],"")</f>
        <v>#VALUE!</v>
      </c>
      <c r="B10305" t="e">
        <f>IF(Tabela3[[#This Row],[GOL FORA]]&lt;&gt;"",Tabela3[[#This Row],[TIME FORA]],"")</f>
        <v>#VALUE!</v>
      </c>
    </row>
    <row r="10306" spans="1:2">
      <c r="A10306" t="e">
        <f>IF(Tabela3[[#This Row],[GOL CASA]]&lt;&gt;"",Tabela3[[#This Row],[TIME CASA]],"")</f>
        <v>#VALUE!</v>
      </c>
      <c r="B10306" t="e">
        <f>IF(Tabela3[[#This Row],[GOL FORA]]&lt;&gt;"",Tabela3[[#This Row],[TIME FORA]],"")</f>
        <v>#VALUE!</v>
      </c>
    </row>
    <row r="10307" spans="1:2">
      <c r="A10307" t="e">
        <f>IF(Tabela3[[#This Row],[GOL CASA]]&lt;&gt;"",Tabela3[[#This Row],[TIME CASA]],"")</f>
        <v>#VALUE!</v>
      </c>
      <c r="B10307" t="e">
        <f>IF(Tabela3[[#This Row],[GOL FORA]]&lt;&gt;"",Tabela3[[#This Row],[TIME FORA]],"")</f>
        <v>#VALUE!</v>
      </c>
    </row>
    <row r="10308" spans="1:2">
      <c r="A10308" t="e">
        <f>IF(Tabela3[[#This Row],[GOL CASA]]&lt;&gt;"",Tabela3[[#This Row],[TIME CASA]],"")</f>
        <v>#VALUE!</v>
      </c>
      <c r="B10308" t="e">
        <f>IF(Tabela3[[#This Row],[GOL FORA]]&lt;&gt;"",Tabela3[[#This Row],[TIME FORA]],"")</f>
        <v>#VALUE!</v>
      </c>
    </row>
    <row r="10309" spans="1:2">
      <c r="A10309" t="e">
        <f>IF(Tabela3[[#This Row],[GOL CASA]]&lt;&gt;"",Tabela3[[#This Row],[TIME CASA]],"")</f>
        <v>#VALUE!</v>
      </c>
      <c r="B10309" t="e">
        <f>IF(Tabela3[[#This Row],[GOL FORA]]&lt;&gt;"",Tabela3[[#This Row],[TIME FORA]],"")</f>
        <v>#VALUE!</v>
      </c>
    </row>
    <row r="10310" spans="1:2">
      <c r="A10310" t="e">
        <f>IF(Tabela3[[#This Row],[GOL CASA]]&lt;&gt;"",Tabela3[[#This Row],[TIME CASA]],"")</f>
        <v>#VALUE!</v>
      </c>
      <c r="B10310" t="e">
        <f>IF(Tabela3[[#This Row],[GOL FORA]]&lt;&gt;"",Tabela3[[#This Row],[TIME FORA]],"")</f>
        <v>#VALUE!</v>
      </c>
    </row>
    <row r="10311" spans="1:2">
      <c r="A10311" t="e">
        <f>IF(Tabela3[[#This Row],[GOL CASA]]&lt;&gt;"",Tabela3[[#This Row],[TIME CASA]],"")</f>
        <v>#VALUE!</v>
      </c>
      <c r="B10311" t="e">
        <f>IF(Tabela3[[#This Row],[GOL FORA]]&lt;&gt;"",Tabela3[[#This Row],[TIME FORA]],"")</f>
        <v>#VALUE!</v>
      </c>
    </row>
    <row r="10312" spans="1:2">
      <c r="A10312" t="e">
        <f>IF(Tabela3[[#This Row],[GOL CASA]]&lt;&gt;"",Tabela3[[#This Row],[TIME CASA]],"")</f>
        <v>#VALUE!</v>
      </c>
      <c r="B10312" t="e">
        <f>IF(Tabela3[[#This Row],[GOL FORA]]&lt;&gt;"",Tabela3[[#This Row],[TIME FORA]],"")</f>
        <v>#VALUE!</v>
      </c>
    </row>
    <row r="10313" spans="1:2">
      <c r="A10313" t="e">
        <f>IF(Tabela3[[#This Row],[GOL CASA]]&lt;&gt;"",Tabela3[[#This Row],[TIME CASA]],"")</f>
        <v>#VALUE!</v>
      </c>
      <c r="B10313" t="e">
        <f>IF(Tabela3[[#This Row],[GOL FORA]]&lt;&gt;"",Tabela3[[#This Row],[TIME FORA]],"")</f>
        <v>#VALUE!</v>
      </c>
    </row>
    <row r="10314" spans="1:2">
      <c r="A10314" t="e">
        <f>IF(Tabela3[[#This Row],[GOL CASA]]&lt;&gt;"",Tabela3[[#This Row],[TIME CASA]],"")</f>
        <v>#VALUE!</v>
      </c>
      <c r="B10314" t="e">
        <f>IF(Tabela3[[#This Row],[GOL FORA]]&lt;&gt;"",Tabela3[[#This Row],[TIME FORA]],"")</f>
        <v>#VALUE!</v>
      </c>
    </row>
    <row r="10315" spans="1:2">
      <c r="A10315" t="e">
        <f>IF(Tabela3[[#This Row],[GOL CASA]]&lt;&gt;"",Tabela3[[#This Row],[TIME CASA]],"")</f>
        <v>#VALUE!</v>
      </c>
      <c r="B10315" t="e">
        <f>IF(Tabela3[[#This Row],[GOL FORA]]&lt;&gt;"",Tabela3[[#This Row],[TIME FORA]],"")</f>
        <v>#VALUE!</v>
      </c>
    </row>
    <row r="10316" spans="1:2">
      <c r="A10316" t="e">
        <f>IF(Tabela3[[#This Row],[GOL CASA]]&lt;&gt;"",Tabela3[[#This Row],[TIME CASA]],"")</f>
        <v>#VALUE!</v>
      </c>
      <c r="B10316" t="e">
        <f>IF(Tabela3[[#This Row],[GOL FORA]]&lt;&gt;"",Tabela3[[#This Row],[TIME FORA]],"")</f>
        <v>#VALUE!</v>
      </c>
    </row>
    <row r="10317" spans="1:2">
      <c r="A10317" t="e">
        <f>IF(Tabela3[[#This Row],[GOL CASA]]&lt;&gt;"",Tabela3[[#This Row],[TIME CASA]],"")</f>
        <v>#VALUE!</v>
      </c>
      <c r="B10317" t="e">
        <f>IF(Tabela3[[#This Row],[GOL FORA]]&lt;&gt;"",Tabela3[[#This Row],[TIME FORA]],"")</f>
        <v>#VALUE!</v>
      </c>
    </row>
    <row r="10318" spans="1:2">
      <c r="A10318" t="e">
        <f>IF(Tabela3[[#This Row],[GOL CASA]]&lt;&gt;"",Tabela3[[#This Row],[TIME CASA]],"")</f>
        <v>#VALUE!</v>
      </c>
      <c r="B10318" t="e">
        <f>IF(Tabela3[[#This Row],[GOL FORA]]&lt;&gt;"",Tabela3[[#This Row],[TIME FORA]],"")</f>
        <v>#VALUE!</v>
      </c>
    </row>
    <row r="10319" spans="1:2">
      <c r="A10319" t="e">
        <f>IF(Tabela3[[#This Row],[GOL CASA]]&lt;&gt;"",Tabela3[[#This Row],[TIME CASA]],"")</f>
        <v>#VALUE!</v>
      </c>
      <c r="B10319" t="e">
        <f>IF(Tabela3[[#This Row],[GOL FORA]]&lt;&gt;"",Tabela3[[#This Row],[TIME FORA]],"")</f>
        <v>#VALUE!</v>
      </c>
    </row>
    <row r="10320" spans="1:2">
      <c r="A10320" t="e">
        <f>IF(Tabela3[[#This Row],[GOL CASA]]&lt;&gt;"",Tabela3[[#This Row],[TIME CASA]],"")</f>
        <v>#VALUE!</v>
      </c>
      <c r="B10320" t="e">
        <f>IF(Tabela3[[#This Row],[GOL FORA]]&lt;&gt;"",Tabela3[[#This Row],[TIME FORA]],"")</f>
        <v>#VALUE!</v>
      </c>
    </row>
    <row r="10321" spans="1:2">
      <c r="A10321" t="e">
        <f>IF(Tabela3[[#This Row],[GOL CASA]]&lt;&gt;"",Tabela3[[#This Row],[TIME CASA]],"")</f>
        <v>#VALUE!</v>
      </c>
      <c r="B10321" t="e">
        <f>IF(Tabela3[[#This Row],[GOL FORA]]&lt;&gt;"",Tabela3[[#This Row],[TIME FORA]],"")</f>
        <v>#VALUE!</v>
      </c>
    </row>
    <row r="10322" spans="1:2">
      <c r="A10322" t="e">
        <f>IF(Tabela3[[#This Row],[GOL CASA]]&lt;&gt;"",Tabela3[[#This Row],[TIME CASA]],"")</f>
        <v>#VALUE!</v>
      </c>
      <c r="B10322" t="e">
        <f>IF(Tabela3[[#This Row],[GOL FORA]]&lt;&gt;"",Tabela3[[#This Row],[TIME FORA]],"")</f>
        <v>#VALUE!</v>
      </c>
    </row>
    <row r="10323" spans="1:2">
      <c r="A10323" t="e">
        <f>IF(Tabela3[[#This Row],[GOL CASA]]&lt;&gt;"",Tabela3[[#This Row],[TIME CASA]],"")</f>
        <v>#VALUE!</v>
      </c>
      <c r="B10323" t="e">
        <f>IF(Tabela3[[#This Row],[GOL FORA]]&lt;&gt;"",Tabela3[[#This Row],[TIME FORA]],"")</f>
        <v>#VALUE!</v>
      </c>
    </row>
    <row r="10324" spans="1:2">
      <c r="A10324" t="e">
        <f>IF(Tabela3[[#This Row],[GOL CASA]]&lt;&gt;"",Tabela3[[#This Row],[TIME CASA]],"")</f>
        <v>#VALUE!</v>
      </c>
      <c r="B10324" t="e">
        <f>IF(Tabela3[[#This Row],[GOL FORA]]&lt;&gt;"",Tabela3[[#This Row],[TIME FORA]],"")</f>
        <v>#VALUE!</v>
      </c>
    </row>
    <row r="10325" spans="1:2">
      <c r="A10325" t="e">
        <f>IF(Tabela3[[#This Row],[GOL CASA]]&lt;&gt;"",Tabela3[[#This Row],[TIME CASA]],"")</f>
        <v>#VALUE!</v>
      </c>
      <c r="B10325" t="e">
        <f>IF(Tabela3[[#This Row],[GOL FORA]]&lt;&gt;"",Tabela3[[#This Row],[TIME FORA]],"")</f>
        <v>#VALUE!</v>
      </c>
    </row>
    <row r="10326" spans="1:2">
      <c r="A10326" t="e">
        <f>IF(Tabela3[[#This Row],[GOL CASA]]&lt;&gt;"",Tabela3[[#This Row],[TIME CASA]],"")</f>
        <v>#VALUE!</v>
      </c>
      <c r="B10326" t="e">
        <f>IF(Tabela3[[#This Row],[GOL FORA]]&lt;&gt;"",Tabela3[[#This Row],[TIME FORA]],"")</f>
        <v>#VALUE!</v>
      </c>
    </row>
    <row r="10327" spans="1:2">
      <c r="A10327" t="e">
        <f>IF(Tabela3[[#This Row],[GOL CASA]]&lt;&gt;"",Tabela3[[#This Row],[TIME CASA]],"")</f>
        <v>#VALUE!</v>
      </c>
      <c r="B10327" t="e">
        <f>IF(Tabela3[[#This Row],[GOL FORA]]&lt;&gt;"",Tabela3[[#This Row],[TIME FORA]],"")</f>
        <v>#VALUE!</v>
      </c>
    </row>
    <row r="10328" spans="1:2">
      <c r="A10328" t="e">
        <f>IF(Tabela3[[#This Row],[GOL CASA]]&lt;&gt;"",Tabela3[[#This Row],[TIME CASA]],"")</f>
        <v>#VALUE!</v>
      </c>
      <c r="B10328" t="e">
        <f>IF(Tabela3[[#This Row],[GOL FORA]]&lt;&gt;"",Tabela3[[#This Row],[TIME FORA]],"")</f>
        <v>#VALUE!</v>
      </c>
    </row>
    <row r="10329" spans="1:2">
      <c r="A10329" t="e">
        <f>IF(Tabela3[[#This Row],[GOL CASA]]&lt;&gt;"",Tabela3[[#This Row],[TIME CASA]],"")</f>
        <v>#VALUE!</v>
      </c>
      <c r="B10329" t="e">
        <f>IF(Tabela3[[#This Row],[GOL FORA]]&lt;&gt;"",Tabela3[[#This Row],[TIME FORA]],"")</f>
        <v>#VALUE!</v>
      </c>
    </row>
    <row r="10330" spans="1:2">
      <c r="A10330" t="e">
        <f>IF(Tabela3[[#This Row],[GOL CASA]]&lt;&gt;"",Tabela3[[#This Row],[TIME CASA]],"")</f>
        <v>#VALUE!</v>
      </c>
      <c r="B10330" t="e">
        <f>IF(Tabela3[[#This Row],[GOL FORA]]&lt;&gt;"",Tabela3[[#This Row],[TIME FORA]],"")</f>
        <v>#VALUE!</v>
      </c>
    </row>
    <row r="10331" spans="1:2">
      <c r="A10331" t="e">
        <f>IF(Tabela3[[#This Row],[GOL CASA]]&lt;&gt;"",Tabela3[[#This Row],[TIME CASA]],"")</f>
        <v>#VALUE!</v>
      </c>
      <c r="B10331" t="e">
        <f>IF(Tabela3[[#This Row],[GOL FORA]]&lt;&gt;"",Tabela3[[#This Row],[TIME FORA]],"")</f>
        <v>#VALUE!</v>
      </c>
    </row>
    <row r="10332" spans="1:2">
      <c r="A10332" t="e">
        <f>IF(Tabela3[[#This Row],[GOL CASA]]&lt;&gt;"",Tabela3[[#This Row],[TIME CASA]],"")</f>
        <v>#VALUE!</v>
      </c>
      <c r="B10332" t="e">
        <f>IF(Tabela3[[#This Row],[GOL FORA]]&lt;&gt;"",Tabela3[[#This Row],[TIME FORA]],"")</f>
        <v>#VALUE!</v>
      </c>
    </row>
    <row r="10333" spans="1:2">
      <c r="A10333" t="e">
        <f>IF(Tabela3[[#This Row],[GOL CASA]]&lt;&gt;"",Tabela3[[#This Row],[TIME CASA]],"")</f>
        <v>#VALUE!</v>
      </c>
      <c r="B10333" t="e">
        <f>IF(Tabela3[[#This Row],[GOL FORA]]&lt;&gt;"",Tabela3[[#This Row],[TIME FORA]],"")</f>
        <v>#VALUE!</v>
      </c>
    </row>
    <row r="10334" spans="1:2">
      <c r="A10334" t="e">
        <f>IF(Tabela3[[#This Row],[GOL CASA]]&lt;&gt;"",Tabela3[[#This Row],[TIME CASA]],"")</f>
        <v>#VALUE!</v>
      </c>
      <c r="B10334" t="e">
        <f>IF(Tabela3[[#This Row],[GOL FORA]]&lt;&gt;"",Tabela3[[#This Row],[TIME FORA]],"")</f>
        <v>#VALUE!</v>
      </c>
    </row>
    <row r="10335" spans="1:2">
      <c r="A10335" t="e">
        <f>IF(Tabela3[[#This Row],[GOL CASA]]&lt;&gt;"",Tabela3[[#This Row],[TIME CASA]],"")</f>
        <v>#VALUE!</v>
      </c>
      <c r="B10335" t="e">
        <f>IF(Tabela3[[#This Row],[GOL FORA]]&lt;&gt;"",Tabela3[[#This Row],[TIME FORA]],"")</f>
        <v>#VALUE!</v>
      </c>
    </row>
    <row r="10336" spans="1:2">
      <c r="A10336" t="e">
        <f>IF(Tabela3[[#This Row],[GOL CASA]]&lt;&gt;"",Tabela3[[#This Row],[TIME CASA]],"")</f>
        <v>#VALUE!</v>
      </c>
      <c r="B10336" t="e">
        <f>IF(Tabela3[[#This Row],[GOL FORA]]&lt;&gt;"",Tabela3[[#This Row],[TIME FORA]],"")</f>
        <v>#VALUE!</v>
      </c>
    </row>
    <row r="10337" spans="1:2">
      <c r="A10337" t="e">
        <f>IF(Tabela3[[#This Row],[GOL CASA]]&lt;&gt;"",Tabela3[[#This Row],[TIME CASA]],"")</f>
        <v>#VALUE!</v>
      </c>
      <c r="B10337" t="e">
        <f>IF(Tabela3[[#This Row],[GOL FORA]]&lt;&gt;"",Tabela3[[#This Row],[TIME FORA]],"")</f>
        <v>#VALUE!</v>
      </c>
    </row>
    <row r="10338" spans="1:2">
      <c r="A10338" t="e">
        <f>IF(Tabela3[[#This Row],[GOL CASA]]&lt;&gt;"",Tabela3[[#This Row],[TIME CASA]],"")</f>
        <v>#VALUE!</v>
      </c>
      <c r="B10338" t="e">
        <f>IF(Tabela3[[#This Row],[GOL FORA]]&lt;&gt;"",Tabela3[[#This Row],[TIME FORA]],"")</f>
        <v>#VALUE!</v>
      </c>
    </row>
    <row r="10339" spans="1:2">
      <c r="A10339" t="e">
        <f>IF(Tabela3[[#This Row],[GOL CASA]]&lt;&gt;"",Tabela3[[#This Row],[TIME CASA]],"")</f>
        <v>#VALUE!</v>
      </c>
      <c r="B10339" t="e">
        <f>IF(Tabela3[[#This Row],[GOL FORA]]&lt;&gt;"",Tabela3[[#This Row],[TIME FORA]],"")</f>
        <v>#VALUE!</v>
      </c>
    </row>
    <row r="10340" spans="1:2">
      <c r="A10340" t="e">
        <f>IF(Tabela3[[#This Row],[GOL CASA]]&lt;&gt;"",Tabela3[[#This Row],[TIME CASA]],"")</f>
        <v>#VALUE!</v>
      </c>
      <c r="B10340" t="e">
        <f>IF(Tabela3[[#This Row],[GOL FORA]]&lt;&gt;"",Tabela3[[#This Row],[TIME FORA]],"")</f>
        <v>#VALUE!</v>
      </c>
    </row>
    <row r="10341" spans="1:2">
      <c r="A10341" t="e">
        <f>IF(Tabela3[[#This Row],[GOL CASA]]&lt;&gt;"",Tabela3[[#This Row],[TIME CASA]],"")</f>
        <v>#VALUE!</v>
      </c>
      <c r="B10341" t="e">
        <f>IF(Tabela3[[#This Row],[GOL FORA]]&lt;&gt;"",Tabela3[[#This Row],[TIME FORA]],"")</f>
        <v>#VALUE!</v>
      </c>
    </row>
    <row r="10342" spans="1:2">
      <c r="A10342" t="e">
        <f>IF(Tabela3[[#This Row],[GOL CASA]]&lt;&gt;"",Tabela3[[#This Row],[TIME CASA]],"")</f>
        <v>#VALUE!</v>
      </c>
      <c r="B10342" t="e">
        <f>IF(Tabela3[[#This Row],[GOL FORA]]&lt;&gt;"",Tabela3[[#This Row],[TIME FORA]],"")</f>
        <v>#VALUE!</v>
      </c>
    </row>
    <row r="10343" spans="1:2">
      <c r="A10343" t="e">
        <f>IF(Tabela3[[#This Row],[GOL CASA]]&lt;&gt;"",Tabela3[[#This Row],[TIME CASA]],"")</f>
        <v>#VALUE!</v>
      </c>
      <c r="B10343" t="e">
        <f>IF(Tabela3[[#This Row],[GOL FORA]]&lt;&gt;"",Tabela3[[#This Row],[TIME FORA]],"")</f>
        <v>#VALUE!</v>
      </c>
    </row>
    <row r="10344" spans="1:2">
      <c r="A10344" t="e">
        <f>IF(Tabela3[[#This Row],[GOL CASA]]&lt;&gt;"",Tabela3[[#This Row],[TIME CASA]],"")</f>
        <v>#VALUE!</v>
      </c>
      <c r="B10344" t="e">
        <f>IF(Tabela3[[#This Row],[GOL FORA]]&lt;&gt;"",Tabela3[[#This Row],[TIME FORA]],"")</f>
        <v>#VALUE!</v>
      </c>
    </row>
    <row r="10345" spans="1:2">
      <c r="A10345" t="e">
        <f>IF(Tabela3[[#This Row],[GOL CASA]]&lt;&gt;"",Tabela3[[#This Row],[TIME CASA]],"")</f>
        <v>#VALUE!</v>
      </c>
      <c r="B10345" t="e">
        <f>IF(Tabela3[[#This Row],[GOL FORA]]&lt;&gt;"",Tabela3[[#This Row],[TIME FORA]],"")</f>
        <v>#VALUE!</v>
      </c>
    </row>
    <row r="10346" spans="1:2">
      <c r="A10346" t="e">
        <f>IF(Tabela3[[#This Row],[GOL CASA]]&lt;&gt;"",Tabela3[[#This Row],[TIME CASA]],"")</f>
        <v>#VALUE!</v>
      </c>
      <c r="B10346" t="e">
        <f>IF(Tabela3[[#This Row],[GOL FORA]]&lt;&gt;"",Tabela3[[#This Row],[TIME FORA]],"")</f>
        <v>#VALUE!</v>
      </c>
    </row>
    <row r="10347" spans="1:2">
      <c r="A10347" t="e">
        <f>IF(Tabela3[[#This Row],[GOL CASA]]&lt;&gt;"",Tabela3[[#This Row],[TIME CASA]],"")</f>
        <v>#VALUE!</v>
      </c>
      <c r="B10347" t="e">
        <f>IF(Tabela3[[#This Row],[GOL FORA]]&lt;&gt;"",Tabela3[[#This Row],[TIME FORA]],"")</f>
        <v>#VALUE!</v>
      </c>
    </row>
    <row r="10348" spans="1:2">
      <c r="A10348" t="e">
        <f>IF(Tabela3[[#This Row],[GOL CASA]]&lt;&gt;"",Tabela3[[#This Row],[TIME CASA]],"")</f>
        <v>#VALUE!</v>
      </c>
      <c r="B10348" t="e">
        <f>IF(Tabela3[[#This Row],[GOL FORA]]&lt;&gt;"",Tabela3[[#This Row],[TIME FORA]],"")</f>
        <v>#VALUE!</v>
      </c>
    </row>
    <row r="10349" spans="1:2">
      <c r="A10349" t="e">
        <f>IF(Tabela3[[#This Row],[GOL CASA]]&lt;&gt;"",Tabela3[[#This Row],[TIME CASA]],"")</f>
        <v>#VALUE!</v>
      </c>
      <c r="B10349" t="e">
        <f>IF(Tabela3[[#This Row],[GOL FORA]]&lt;&gt;"",Tabela3[[#This Row],[TIME FORA]],"")</f>
        <v>#VALUE!</v>
      </c>
    </row>
    <row r="10350" spans="1:2">
      <c r="A10350" t="e">
        <f>IF(Tabela3[[#This Row],[GOL CASA]]&lt;&gt;"",Tabela3[[#This Row],[TIME CASA]],"")</f>
        <v>#VALUE!</v>
      </c>
      <c r="B10350" t="e">
        <f>IF(Tabela3[[#This Row],[GOL FORA]]&lt;&gt;"",Tabela3[[#This Row],[TIME FORA]],"")</f>
        <v>#VALUE!</v>
      </c>
    </row>
    <row r="10351" spans="1:2">
      <c r="A10351" t="e">
        <f>IF(Tabela3[[#This Row],[GOL CASA]]&lt;&gt;"",Tabela3[[#This Row],[TIME CASA]],"")</f>
        <v>#VALUE!</v>
      </c>
      <c r="B10351" t="e">
        <f>IF(Tabela3[[#This Row],[GOL FORA]]&lt;&gt;"",Tabela3[[#This Row],[TIME FORA]],"")</f>
        <v>#VALUE!</v>
      </c>
    </row>
    <row r="10352" spans="1:2">
      <c r="A10352" t="e">
        <f>IF(Tabela3[[#This Row],[GOL CASA]]&lt;&gt;"",Tabela3[[#This Row],[TIME CASA]],"")</f>
        <v>#VALUE!</v>
      </c>
      <c r="B10352" t="e">
        <f>IF(Tabela3[[#This Row],[GOL FORA]]&lt;&gt;"",Tabela3[[#This Row],[TIME FORA]],"")</f>
        <v>#VALUE!</v>
      </c>
    </row>
    <row r="10353" spans="1:2">
      <c r="A10353" t="e">
        <f>IF(Tabela3[[#This Row],[GOL CASA]]&lt;&gt;"",Tabela3[[#This Row],[TIME CASA]],"")</f>
        <v>#VALUE!</v>
      </c>
      <c r="B10353" t="e">
        <f>IF(Tabela3[[#This Row],[GOL FORA]]&lt;&gt;"",Tabela3[[#This Row],[TIME FORA]],"")</f>
        <v>#VALUE!</v>
      </c>
    </row>
    <row r="10354" spans="1:2">
      <c r="A10354" t="e">
        <f>IF(Tabela3[[#This Row],[GOL CASA]]&lt;&gt;"",Tabela3[[#This Row],[TIME CASA]],"")</f>
        <v>#VALUE!</v>
      </c>
      <c r="B10354" t="e">
        <f>IF(Tabela3[[#This Row],[GOL FORA]]&lt;&gt;"",Tabela3[[#This Row],[TIME FORA]],"")</f>
        <v>#VALUE!</v>
      </c>
    </row>
    <row r="10355" spans="1:2">
      <c r="A10355" t="e">
        <f>IF(Tabela3[[#This Row],[GOL CASA]]&lt;&gt;"",Tabela3[[#This Row],[TIME CASA]],"")</f>
        <v>#VALUE!</v>
      </c>
      <c r="B10355" t="e">
        <f>IF(Tabela3[[#This Row],[GOL FORA]]&lt;&gt;"",Tabela3[[#This Row],[TIME FORA]],"")</f>
        <v>#VALUE!</v>
      </c>
    </row>
    <row r="10356" spans="1:2">
      <c r="A10356" t="e">
        <f>IF(Tabela3[[#This Row],[GOL CASA]]&lt;&gt;"",Tabela3[[#This Row],[TIME CASA]],"")</f>
        <v>#VALUE!</v>
      </c>
      <c r="B10356" t="e">
        <f>IF(Tabela3[[#This Row],[GOL FORA]]&lt;&gt;"",Tabela3[[#This Row],[TIME FORA]],"")</f>
        <v>#VALUE!</v>
      </c>
    </row>
    <row r="10357" spans="1:2">
      <c r="A10357" t="e">
        <f>IF(Tabela3[[#This Row],[GOL CASA]]&lt;&gt;"",Tabela3[[#This Row],[TIME CASA]],"")</f>
        <v>#VALUE!</v>
      </c>
      <c r="B10357" t="e">
        <f>IF(Tabela3[[#This Row],[GOL FORA]]&lt;&gt;"",Tabela3[[#This Row],[TIME FORA]],"")</f>
        <v>#VALUE!</v>
      </c>
    </row>
    <row r="10358" spans="1:2">
      <c r="A10358" t="e">
        <f>IF(Tabela3[[#This Row],[GOL CASA]]&lt;&gt;"",Tabela3[[#This Row],[TIME CASA]],"")</f>
        <v>#VALUE!</v>
      </c>
      <c r="B10358" t="e">
        <f>IF(Tabela3[[#This Row],[GOL FORA]]&lt;&gt;"",Tabela3[[#This Row],[TIME FORA]],"")</f>
        <v>#VALUE!</v>
      </c>
    </row>
    <row r="10359" spans="1:2">
      <c r="A10359" t="e">
        <f>IF(Tabela3[[#This Row],[GOL CASA]]&lt;&gt;"",Tabela3[[#This Row],[TIME CASA]],"")</f>
        <v>#VALUE!</v>
      </c>
      <c r="B10359" t="e">
        <f>IF(Tabela3[[#This Row],[GOL FORA]]&lt;&gt;"",Tabela3[[#This Row],[TIME FORA]],"")</f>
        <v>#VALUE!</v>
      </c>
    </row>
    <row r="10360" spans="1:2">
      <c r="A10360" t="e">
        <f>IF(Tabela3[[#This Row],[GOL CASA]]&lt;&gt;"",Tabela3[[#This Row],[TIME CASA]],"")</f>
        <v>#VALUE!</v>
      </c>
      <c r="B10360" t="e">
        <f>IF(Tabela3[[#This Row],[GOL FORA]]&lt;&gt;"",Tabela3[[#This Row],[TIME FORA]],"")</f>
        <v>#VALUE!</v>
      </c>
    </row>
    <row r="10361" spans="1:2">
      <c r="A10361" t="e">
        <f>IF(Tabela3[[#This Row],[GOL CASA]]&lt;&gt;"",Tabela3[[#This Row],[TIME CASA]],"")</f>
        <v>#VALUE!</v>
      </c>
      <c r="B10361" t="e">
        <f>IF(Tabela3[[#This Row],[GOL FORA]]&lt;&gt;"",Tabela3[[#This Row],[TIME FORA]],"")</f>
        <v>#VALUE!</v>
      </c>
    </row>
    <row r="10362" spans="1:2">
      <c r="A10362" t="e">
        <f>IF(Tabela3[[#This Row],[GOL CASA]]&lt;&gt;"",Tabela3[[#This Row],[TIME CASA]],"")</f>
        <v>#VALUE!</v>
      </c>
      <c r="B10362" t="e">
        <f>IF(Tabela3[[#This Row],[GOL FORA]]&lt;&gt;"",Tabela3[[#This Row],[TIME FORA]],"")</f>
        <v>#VALUE!</v>
      </c>
    </row>
    <row r="10363" spans="1:2">
      <c r="A10363" t="e">
        <f>IF(Tabela3[[#This Row],[GOL CASA]]&lt;&gt;"",Tabela3[[#This Row],[TIME CASA]],"")</f>
        <v>#VALUE!</v>
      </c>
      <c r="B10363" t="e">
        <f>IF(Tabela3[[#This Row],[GOL FORA]]&lt;&gt;"",Tabela3[[#This Row],[TIME FORA]],"")</f>
        <v>#VALUE!</v>
      </c>
    </row>
    <row r="10364" spans="1:2">
      <c r="A10364" t="e">
        <f>IF(Tabela3[[#This Row],[GOL CASA]]&lt;&gt;"",Tabela3[[#This Row],[TIME CASA]],"")</f>
        <v>#VALUE!</v>
      </c>
      <c r="B10364" t="e">
        <f>IF(Tabela3[[#This Row],[GOL FORA]]&lt;&gt;"",Tabela3[[#This Row],[TIME FORA]],"")</f>
        <v>#VALUE!</v>
      </c>
    </row>
    <row r="10365" spans="1:2">
      <c r="A10365" t="e">
        <f>IF(Tabela3[[#This Row],[GOL CASA]]&lt;&gt;"",Tabela3[[#This Row],[TIME CASA]],"")</f>
        <v>#VALUE!</v>
      </c>
      <c r="B10365" t="e">
        <f>IF(Tabela3[[#This Row],[GOL FORA]]&lt;&gt;"",Tabela3[[#This Row],[TIME FORA]],"")</f>
        <v>#VALUE!</v>
      </c>
    </row>
    <row r="10366" spans="1:2">
      <c r="A10366" t="e">
        <f>IF(Tabela3[[#This Row],[GOL CASA]]&lt;&gt;"",Tabela3[[#This Row],[TIME CASA]],"")</f>
        <v>#VALUE!</v>
      </c>
      <c r="B10366" t="e">
        <f>IF(Tabela3[[#This Row],[GOL FORA]]&lt;&gt;"",Tabela3[[#This Row],[TIME FORA]],"")</f>
        <v>#VALUE!</v>
      </c>
    </row>
    <row r="10367" spans="1:2">
      <c r="A10367" t="e">
        <f>IF(Tabela3[[#This Row],[GOL CASA]]&lt;&gt;"",Tabela3[[#This Row],[TIME CASA]],"")</f>
        <v>#VALUE!</v>
      </c>
      <c r="B10367" t="e">
        <f>IF(Tabela3[[#This Row],[GOL FORA]]&lt;&gt;"",Tabela3[[#This Row],[TIME FORA]],"")</f>
        <v>#VALUE!</v>
      </c>
    </row>
    <row r="10368" spans="1:2">
      <c r="A10368" t="e">
        <f>IF(Tabela3[[#This Row],[GOL CASA]]&lt;&gt;"",Tabela3[[#This Row],[TIME CASA]],"")</f>
        <v>#VALUE!</v>
      </c>
      <c r="B10368" t="e">
        <f>IF(Tabela3[[#This Row],[GOL FORA]]&lt;&gt;"",Tabela3[[#This Row],[TIME FORA]],"")</f>
        <v>#VALUE!</v>
      </c>
    </row>
    <row r="10369" spans="1:2">
      <c r="A10369" t="e">
        <f>IF(Tabela3[[#This Row],[GOL CASA]]&lt;&gt;"",Tabela3[[#This Row],[TIME CASA]],"")</f>
        <v>#VALUE!</v>
      </c>
      <c r="B10369" t="e">
        <f>IF(Tabela3[[#This Row],[GOL FORA]]&lt;&gt;"",Tabela3[[#This Row],[TIME FORA]],"")</f>
        <v>#VALUE!</v>
      </c>
    </row>
    <row r="10370" spans="1:2">
      <c r="A10370" t="e">
        <f>IF(Tabela3[[#This Row],[GOL CASA]]&lt;&gt;"",Tabela3[[#This Row],[TIME CASA]],"")</f>
        <v>#VALUE!</v>
      </c>
      <c r="B10370" t="e">
        <f>IF(Tabela3[[#This Row],[GOL FORA]]&lt;&gt;"",Tabela3[[#This Row],[TIME FORA]],"")</f>
        <v>#VALUE!</v>
      </c>
    </row>
    <row r="10371" spans="1:2">
      <c r="A10371" t="e">
        <f>IF(Tabela3[[#This Row],[GOL CASA]]&lt;&gt;"",Tabela3[[#This Row],[TIME CASA]],"")</f>
        <v>#VALUE!</v>
      </c>
      <c r="B10371" t="e">
        <f>IF(Tabela3[[#This Row],[GOL FORA]]&lt;&gt;"",Tabela3[[#This Row],[TIME FORA]],"")</f>
        <v>#VALUE!</v>
      </c>
    </row>
    <row r="10372" spans="1:2">
      <c r="A10372" t="e">
        <f>IF(Tabela3[[#This Row],[GOL CASA]]&lt;&gt;"",Tabela3[[#This Row],[TIME CASA]],"")</f>
        <v>#VALUE!</v>
      </c>
      <c r="B10372" t="e">
        <f>IF(Tabela3[[#This Row],[GOL FORA]]&lt;&gt;"",Tabela3[[#This Row],[TIME FORA]],"")</f>
        <v>#VALUE!</v>
      </c>
    </row>
    <row r="10373" spans="1:2">
      <c r="A10373" t="e">
        <f>IF(Tabela3[[#This Row],[GOL CASA]]&lt;&gt;"",Tabela3[[#This Row],[TIME CASA]],"")</f>
        <v>#VALUE!</v>
      </c>
      <c r="B10373" t="e">
        <f>IF(Tabela3[[#This Row],[GOL FORA]]&lt;&gt;"",Tabela3[[#This Row],[TIME FORA]],"")</f>
        <v>#VALUE!</v>
      </c>
    </row>
    <row r="10374" spans="1:2">
      <c r="A10374" t="e">
        <f>IF(Tabela3[[#This Row],[GOL CASA]]&lt;&gt;"",Tabela3[[#This Row],[TIME CASA]],"")</f>
        <v>#VALUE!</v>
      </c>
      <c r="B10374" t="e">
        <f>IF(Tabela3[[#This Row],[GOL FORA]]&lt;&gt;"",Tabela3[[#This Row],[TIME FORA]],"")</f>
        <v>#VALUE!</v>
      </c>
    </row>
    <row r="10375" spans="1:2">
      <c r="A10375" t="e">
        <f>IF(Tabela3[[#This Row],[GOL CASA]]&lt;&gt;"",Tabela3[[#This Row],[TIME CASA]],"")</f>
        <v>#VALUE!</v>
      </c>
      <c r="B10375" t="e">
        <f>IF(Tabela3[[#This Row],[GOL FORA]]&lt;&gt;"",Tabela3[[#This Row],[TIME FORA]],"")</f>
        <v>#VALUE!</v>
      </c>
    </row>
    <row r="10376" spans="1:2">
      <c r="A10376" t="e">
        <f>IF(Tabela3[[#This Row],[GOL CASA]]&lt;&gt;"",Tabela3[[#This Row],[TIME CASA]],"")</f>
        <v>#VALUE!</v>
      </c>
      <c r="B10376" t="e">
        <f>IF(Tabela3[[#This Row],[GOL FORA]]&lt;&gt;"",Tabela3[[#This Row],[TIME FORA]],"")</f>
        <v>#VALUE!</v>
      </c>
    </row>
    <row r="10377" spans="1:2">
      <c r="A10377" t="e">
        <f>IF(Tabela3[[#This Row],[GOL CASA]]&lt;&gt;"",Tabela3[[#This Row],[TIME CASA]],"")</f>
        <v>#VALUE!</v>
      </c>
      <c r="B10377" t="e">
        <f>IF(Tabela3[[#This Row],[GOL FORA]]&lt;&gt;"",Tabela3[[#This Row],[TIME FORA]],"")</f>
        <v>#VALUE!</v>
      </c>
    </row>
    <row r="10378" spans="1:2">
      <c r="A10378" t="e">
        <f>IF(Tabela3[[#This Row],[GOL CASA]]&lt;&gt;"",Tabela3[[#This Row],[TIME CASA]],"")</f>
        <v>#VALUE!</v>
      </c>
      <c r="B10378" t="e">
        <f>IF(Tabela3[[#This Row],[GOL FORA]]&lt;&gt;"",Tabela3[[#This Row],[TIME FORA]],"")</f>
        <v>#VALUE!</v>
      </c>
    </row>
    <row r="10379" spans="1:2">
      <c r="A10379" t="e">
        <f>IF(Tabela3[[#This Row],[GOL CASA]]&lt;&gt;"",Tabela3[[#This Row],[TIME CASA]],"")</f>
        <v>#VALUE!</v>
      </c>
      <c r="B10379" t="e">
        <f>IF(Tabela3[[#This Row],[GOL FORA]]&lt;&gt;"",Tabela3[[#This Row],[TIME FORA]],"")</f>
        <v>#VALUE!</v>
      </c>
    </row>
    <row r="10380" spans="1:2">
      <c r="A10380" t="e">
        <f>IF(Tabela3[[#This Row],[GOL CASA]]&lt;&gt;"",Tabela3[[#This Row],[TIME CASA]],"")</f>
        <v>#VALUE!</v>
      </c>
      <c r="B10380" t="e">
        <f>IF(Tabela3[[#This Row],[GOL FORA]]&lt;&gt;"",Tabela3[[#This Row],[TIME FORA]],"")</f>
        <v>#VALUE!</v>
      </c>
    </row>
    <row r="10381" spans="1:2">
      <c r="A10381" t="e">
        <f>IF(Tabela3[[#This Row],[GOL CASA]]&lt;&gt;"",Tabela3[[#This Row],[TIME CASA]],"")</f>
        <v>#VALUE!</v>
      </c>
      <c r="B10381" t="e">
        <f>IF(Tabela3[[#This Row],[GOL FORA]]&lt;&gt;"",Tabela3[[#This Row],[TIME FORA]],"")</f>
        <v>#VALUE!</v>
      </c>
    </row>
    <row r="10382" spans="1:2">
      <c r="A10382" t="e">
        <f>IF(Tabela3[[#This Row],[GOL CASA]]&lt;&gt;"",Tabela3[[#This Row],[TIME CASA]],"")</f>
        <v>#VALUE!</v>
      </c>
      <c r="B10382" t="e">
        <f>IF(Tabela3[[#This Row],[GOL FORA]]&lt;&gt;"",Tabela3[[#This Row],[TIME FORA]],"")</f>
        <v>#VALUE!</v>
      </c>
    </row>
    <row r="10383" spans="1:2">
      <c r="A10383" t="e">
        <f>IF(Tabela3[[#This Row],[GOL CASA]]&lt;&gt;"",Tabela3[[#This Row],[TIME CASA]],"")</f>
        <v>#VALUE!</v>
      </c>
      <c r="B10383" t="e">
        <f>IF(Tabela3[[#This Row],[GOL FORA]]&lt;&gt;"",Tabela3[[#This Row],[TIME FORA]],"")</f>
        <v>#VALUE!</v>
      </c>
    </row>
    <row r="10384" spans="1:2">
      <c r="A10384" t="e">
        <f>IF(Tabela3[[#This Row],[GOL CASA]]&lt;&gt;"",Tabela3[[#This Row],[TIME CASA]],"")</f>
        <v>#VALUE!</v>
      </c>
      <c r="B10384" t="e">
        <f>IF(Tabela3[[#This Row],[GOL FORA]]&lt;&gt;"",Tabela3[[#This Row],[TIME FORA]],"")</f>
        <v>#VALUE!</v>
      </c>
    </row>
    <row r="10385" spans="1:2">
      <c r="A10385" t="e">
        <f>IF(Tabela3[[#This Row],[GOL CASA]]&lt;&gt;"",Tabela3[[#This Row],[TIME CASA]],"")</f>
        <v>#VALUE!</v>
      </c>
      <c r="B10385" t="e">
        <f>IF(Tabela3[[#This Row],[GOL FORA]]&lt;&gt;"",Tabela3[[#This Row],[TIME FORA]],"")</f>
        <v>#VALUE!</v>
      </c>
    </row>
    <row r="10386" spans="1:2">
      <c r="A10386" t="e">
        <f>IF(Tabela3[[#This Row],[GOL CASA]]&lt;&gt;"",Tabela3[[#This Row],[TIME CASA]],"")</f>
        <v>#VALUE!</v>
      </c>
      <c r="B10386" t="e">
        <f>IF(Tabela3[[#This Row],[GOL FORA]]&lt;&gt;"",Tabela3[[#This Row],[TIME FORA]],"")</f>
        <v>#VALUE!</v>
      </c>
    </row>
    <row r="10387" spans="1:2">
      <c r="A10387" t="e">
        <f>IF(Tabela3[[#This Row],[GOL CASA]]&lt;&gt;"",Tabela3[[#This Row],[TIME CASA]],"")</f>
        <v>#VALUE!</v>
      </c>
      <c r="B10387" t="e">
        <f>IF(Tabela3[[#This Row],[GOL FORA]]&lt;&gt;"",Tabela3[[#This Row],[TIME FORA]],"")</f>
        <v>#VALUE!</v>
      </c>
    </row>
    <row r="10388" spans="1:2">
      <c r="A10388" t="e">
        <f>IF(Tabela3[[#This Row],[GOL CASA]]&lt;&gt;"",Tabela3[[#This Row],[TIME CASA]],"")</f>
        <v>#VALUE!</v>
      </c>
      <c r="B10388" t="e">
        <f>IF(Tabela3[[#This Row],[GOL FORA]]&lt;&gt;"",Tabela3[[#This Row],[TIME FORA]],"")</f>
        <v>#VALUE!</v>
      </c>
    </row>
    <row r="10389" spans="1:2">
      <c r="A10389" t="e">
        <f>IF(Tabela3[[#This Row],[GOL CASA]]&lt;&gt;"",Tabela3[[#This Row],[TIME CASA]],"")</f>
        <v>#VALUE!</v>
      </c>
      <c r="B10389" t="e">
        <f>IF(Tabela3[[#This Row],[GOL FORA]]&lt;&gt;"",Tabela3[[#This Row],[TIME FORA]],"")</f>
        <v>#VALUE!</v>
      </c>
    </row>
    <row r="10390" spans="1:2">
      <c r="A10390" t="e">
        <f>IF(Tabela3[[#This Row],[GOL CASA]]&lt;&gt;"",Tabela3[[#This Row],[TIME CASA]],"")</f>
        <v>#VALUE!</v>
      </c>
      <c r="B10390" t="e">
        <f>IF(Tabela3[[#This Row],[GOL FORA]]&lt;&gt;"",Tabela3[[#This Row],[TIME FORA]],"")</f>
        <v>#VALUE!</v>
      </c>
    </row>
    <row r="10391" spans="1:2">
      <c r="A10391" t="e">
        <f>IF(Tabela3[[#This Row],[GOL CASA]]&lt;&gt;"",Tabela3[[#This Row],[TIME CASA]],"")</f>
        <v>#VALUE!</v>
      </c>
      <c r="B10391" t="e">
        <f>IF(Tabela3[[#This Row],[GOL FORA]]&lt;&gt;"",Tabela3[[#This Row],[TIME FORA]],"")</f>
        <v>#VALUE!</v>
      </c>
    </row>
    <row r="10392" spans="1:2">
      <c r="A10392" t="e">
        <f>IF(Tabela3[[#This Row],[GOL CASA]]&lt;&gt;"",Tabela3[[#This Row],[TIME CASA]],"")</f>
        <v>#VALUE!</v>
      </c>
      <c r="B10392" t="e">
        <f>IF(Tabela3[[#This Row],[GOL FORA]]&lt;&gt;"",Tabela3[[#This Row],[TIME FORA]],"")</f>
        <v>#VALUE!</v>
      </c>
    </row>
    <row r="10393" spans="1:2">
      <c r="A10393" t="e">
        <f>IF(Tabela3[[#This Row],[GOL CASA]]&lt;&gt;"",Tabela3[[#This Row],[TIME CASA]],"")</f>
        <v>#VALUE!</v>
      </c>
      <c r="B10393" t="e">
        <f>IF(Tabela3[[#This Row],[GOL FORA]]&lt;&gt;"",Tabela3[[#This Row],[TIME FORA]],"")</f>
        <v>#VALUE!</v>
      </c>
    </row>
    <row r="10394" spans="1:2">
      <c r="A10394" t="e">
        <f>IF(Tabela3[[#This Row],[GOL CASA]]&lt;&gt;"",Tabela3[[#This Row],[TIME CASA]],"")</f>
        <v>#VALUE!</v>
      </c>
      <c r="B10394" t="e">
        <f>IF(Tabela3[[#This Row],[GOL FORA]]&lt;&gt;"",Tabela3[[#This Row],[TIME FORA]],"")</f>
        <v>#VALUE!</v>
      </c>
    </row>
    <row r="10395" spans="1:2">
      <c r="A10395" t="e">
        <f>IF(Tabela3[[#This Row],[GOL CASA]]&lt;&gt;"",Tabela3[[#This Row],[TIME CASA]],"")</f>
        <v>#VALUE!</v>
      </c>
      <c r="B10395" t="e">
        <f>IF(Tabela3[[#This Row],[GOL FORA]]&lt;&gt;"",Tabela3[[#This Row],[TIME FORA]],"")</f>
        <v>#VALUE!</v>
      </c>
    </row>
    <row r="10396" spans="1:2">
      <c r="A10396" t="e">
        <f>IF(Tabela3[[#This Row],[GOL CASA]]&lt;&gt;"",Tabela3[[#This Row],[TIME CASA]],"")</f>
        <v>#VALUE!</v>
      </c>
      <c r="B10396" t="e">
        <f>IF(Tabela3[[#This Row],[GOL FORA]]&lt;&gt;"",Tabela3[[#This Row],[TIME FORA]],"")</f>
        <v>#VALUE!</v>
      </c>
    </row>
    <row r="10397" spans="1:2">
      <c r="A10397" t="e">
        <f>IF(Tabela3[[#This Row],[GOL CASA]]&lt;&gt;"",Tabela3[[#This Row],[TIME CASA]],"")</f>
        <v>#VALUE!</v>
      </c>
      <c r="B10397" t="e">
        <f>IF(Tabela3[[#This Row],[GOL FORA]]&lt;&gt;"",Tabela3[[#This Row],[TIME FORA]],"")</f>
        <v>#VALUE!</v>
      </c>
    </row>
    <row r="10398" spans="1:2">
      <c r="A10398" t="e">
        <f>IF(Tabela3[[#This Row],[GOL CASA]]&lt;&gt;"",Tabela3[[#This Row],[TIME CASA]],"")</f>
        <v>#VALUE!</v>
      </c>
      <c r="B10398" t="e">
        <f>IF(Tabela3[[#This Row],[GOL FORA]]&lt;&gt;"",Tabela3[[#This Row],[TIME FORA]],"")</f>
        <v>#VALUE!</v>
      </c>
    </row>
    <row r="10399" spans="1:2">
      <c r="A10399" t="e">
        <f>IF(Tabela3[[#This Row],[GOL CASA]]&lt;&gt;"",Tabela3[[#This Row],[TIME CASA]],"")</f>
        <v>#VALUE!</v>
      </c>
      <c r="B10399" t="e">
        <f>IF(Tabela3[[#This Row],[GOL FORA]]&lt;&gt;"",Tabela3[[#This Row],[TIME FORA]],"")</f>
        <v>#VALUE!</v>
      </c>
    </row>
    <row r="10400" spans="1:2">
      <c r="A10400" t="e">
        <f>IF(Tabela3[[#This Row],[GOL CASA]]&lt;&gt;"",Tabela3[[#This Row],[TIME CASA]],"")</f>
        <v>#VALUE!</v>
      </c>
      <c r="B10400" t="e">
        <f>IF(Tabela3[[#This Row],[GOL FORA]]&lt;&gt;"",Tabela3[[#This Row],[TIME FORA]],"")</f>
        <v>#VALUE!</v>
      </c>
    </row>
    <row r="10401" spans="1:2">
      <c r="A10401" t="e">
        <f>IF(Tabela3[[#This Row],[GOL CASA]]&lt;&gt;"",Tabela3[[#This Row],[TIME CASA]],"")</f>
        <v>#VALUE!</v>
      </c>
      <c r="B10401" t="e">
        <f>IF(Tabela3[[#This Row],[GOL FORA]]&lt;&gt;"",Tabela3[[#This Row],[TIME FORA]],"")</f>
        <v>#VALUE!</v>
      </c>
    </row>
    <row r="10402" spans="1:2">
      <c r="A10402" t="e">
        <f>IF(Tabela3[[#This Row],[GOL CASA]]&lt;&gt;"",Tabela3[[#This Row],[TIME CASA]],"")</f>
        <v>#VALUE!</v>
      </c>
      <c r="B10402" t="e">
        <f>IF(Tabela3[[#This Row],[GOL FORA]]&lt;&gt;"",Tabela3[[#This Row],[TIME FORA]],"")</f>
        <v>#VALUE!</v>
      </c>
    </row>
    <row r="10403" spans="1:2">
      <c r="A10403" t="e">
        <f>IF(Tabela3[[#This Row],[GOL CASA]]&lt;&gt;"",Tabela3[[#This Row],[TIME CASA]],"")</f>
        <v>#VALUE!</v>
      </c>
      <c r="B10403" t="e">
        <f>IF(Tabela3[[#This Row],[GOL FORA]]&lt;&gt;"",Tabela3[[#This Row],[TIME FORA]],"")</f>
        <v>#VALUE!</v>
      </c>
    </row>
    <row r="10404" spans="1:2">
      <c r="A10404" t="e">
        <f>IF(Tabela3[[#This Row],[GOL CASA]]&lt;&gt;"",Tabela3[[#This Row],[TIME CASA]],"")</f>
        <v>#VALUE!</v>
      </c>
      <c r="B10404" t="e">
        <f>IF(Tabela3[[#This Row],[GOL FORA]]&lt;&gt;"",Tabela3[[#This Row],[TIME FORA]],"")</f>
        <v>#VALUE!</v>
      </c>
    </row>
    <row r="10405" spans="1:2">
      <c r="A10405" t="e">
        <f>IF(Tabela3[[#This Row],[GOL CASA]]&lt;&gt;"",Tabela3[[#This Row],[TIME CASA]],"")</f>
        <v>#VALUE!</v>
      </c>
      <c r="B10405" t="e">
        <f>IF(Tabela3[[#This Row],[GOL FORA]]&lt;&gt;"",Tabela3[[#This Row],[TIME FORA]],"")</f>
        <v>#VALUE!</v>
      </c>
    </row>
    <row r="10406" spans="1:2">
      <c r="A10406" t="e">
        <f>IF(Tabela3[[#This Row],[GOL CASA]]&lt;&gt;"",Tabela3[[#This Row],[TIME CASA]],"")</f>
        <v>#VALUE!</v>
      </c>
      <c r="B10406" t="e">
        <f>IF(Tabela3[[#This Row],[GOL FORA]]&lt;&gt;"",Tabela3[[#This Row],[TIME FORA]],"")</f>
        <v>#VALUE!</v>
      </c>
    </row>
    <row r="10407" spans="1:2">
      <c r="A10407" t="e">
        <f>IF(Tabela3[[#This Row],[GOL CASA]]&lt;&gt;"",Tabela3[[#This Row],[TIME CASA]],"")</f>
        <v>#VALUE!</v>
      </c>
      <c r="B10407" t="e">
        <f>IF(Tabela3[[#This Row],[GOL FORA]]&lt;&gt;"",Tabela3[[#This Row],[TIME FORA]],"")</f>
        <v>#VALUE!</v>
      </c>
    </row>
    <row r="10408" spans="1:2">
      <c r="A10408" t="e">
        <f>IF(Tabela3[[#This Row],[GOL CASA]]&lt;&gt;"",Tabela3[[#This Row],[TIME CASA]],"")</f>
        <v>#VALUE!</v>
      </c>
      <c r="B10408" t="e">
        <f>IF(Tabela3[[#This Row],[GOL FORA]]&lt;&gt;"",Tabela3[[#This Row],[TIME FORA]],"")</f>
        <v>#VALUE!</v>
      </c>
    </row>
    <row r="10409" spans="1:2">
      <c r="A10409" t="e">
        <f>IF(Tabela3[[#This Row],[GOL CASA]]&lt;&gt;"",Tabela3[[#This Row],[TIME CASA]],"")</f>
        <v>#VALUE!</v>
      </c>
      <c r="B10409" t="e">
        <f>IF(Tabela3[[#This Row],[GOL FORA]]&lt;&gt;"",Tabela3[[#This Row],[TIME FORA]],"")</f>
        <v>#VALUE!</v>
      </c>
    </row>
    <row r="10410" spans="1:2">
      <c r="A10410" t="e">
        <f>IF(Tabela3[[#This Row],[GOL CASA]]&lt;&gt;"",Tabela3[[#This Row],[TIME CASA]],"")</f>
        <v>#VALUE!</v>
      </c>
      <c r="B10410" t="e">
        <f>IF(Tabela3[[#This Row],[GOL FORA]]&lt;&gt;"",Tabela3[[#This Row],[TIME FORA]],"")</f>
        <v>#VALUE!</v>
      </c>
    </row>
    <row r="10411" spans="1:2">
      <c r="A10411" t="e">
        <f>IF(Tabela3[[#This Row],[GOL CASA]]&lt;&gt;"",Tabela3[[#This Row],[TIME CASA]],"")</f>
        <v>#VALUE!</v>
      </c>
      <c r="B10411" t="e">
        <f>IF(Tabela3[[#This Row],[GOL FORA]]&lt;&gt;"",Tabela3[[#This Row],[TIME FORA]],"")</f>
        <v>#VALUE!</v>
      </c>
    </row>
    <row r="10412" spans="1:2">
      <c r="A10412" t="e">
        <f>IF(Tabela3[[#This Row],[GOL CASA]]&lt;&gt;"",Tabela3[[#This Row],[TIME CASA]],"")</f>
        <v>#VALUE!</v>
      </c>
      <c r="B10412" t="e">
        <f>IF(Tabela3[[#This Row],[GOL FORA]]&lt;&gt;"",Tabela3[[#This Row],[TIME FORA]],"")</f>
        <v>#VALUE!</v>
      </c>
    </row>
    <row r="10413" spans="1:2">
      <c r="A10413" t="e">
        <f>IF(Tabela3[[#This Row],[GOL CASA]]&lt;&gt;"",Tabela3[[#This Row],[TIME CASA]],"")</f>
        <v>#VALUE!</v>
      </c>
      <c r="B10413" t="e">
        <f>IF(Tabela3[[#This Row],[GOL FORA]]&lt;&gt;"",Tabela3[[#This Row],[TIME FORA]],"")</f>
        <v>#VALUE!</v>
      </c>
    </row>
    <row r="10414" spans="1:2">
      <c r="A10414" t="e">
        <f>IF(Tabela3[[#This Row],[GOL CASA]]&lt;&gt;"",Tabela3[[#This Row],[TIME CASA]],"")</f>
        <v>#VALUE!</v>
      </c>
      <c r="B10414" t="e">
        <f>IF(Tabela3[[#This Row],[GOL FORA]]&lt;&gt;"",Tabela3[[#This Row],[TIME FORA]],"")</f>
        <v>#VALUE!</v>
      </c>
    </row>
    <row r="10415" spans="1:2">
      <c r="A10415" t="e">
        <f>IF(Tabela3[[#This Row],[GOL CASA]]&lt;&gt;"",Tabela3[[#This Row],[TIME CASA]],"")</f>
        <v>#VALUE!</v>
      </c>
      <c r="B10415" t="e">
        <f>IF(Tabela3[[#This Row],[GOL FORA]]&lt;&gt;"",Tabela3[[#This Row],[TIME FORA]],"")</f>
        <v>#VALUE!</v>
      </c>
    </row>
    <row r="10416" spans="1:2">
      <c r="A10416" t="e">
        <f>IF(Tabela3[[#This Row],[GOL CASA]]&lt;&gt;"",Tabela3[[#This Row],[TIME CASA]],"")</f>
        <v>#VALUE!</v>
      </c>
      <c r="B10416" t="e">
        <f>IF(Tabela3[[#This Row],[GOL FORA]]&lt;&gt;"",Tabela3[[#This Row],[TIME FORA]],"")</f>
        <v>#VALUE!</v>
      </c>
    </row>
    <row r="10417" spans="1:2">
      <c r="A10417" t="e">
        <f>IF(Tabela3[[#This Row],[GOL CASA]]&lt;&gt;"",Tabela3[[#This Row],[TIME CASA]],"")</f>
        <v>#VALUE!</v>
      </c>
      <c r="B10417" t="e">
        <f>IF(Tabela3[[#This Row],[GOL FORA]]&lt;&gt;"",Tabela3[[#This Row],[TIME FORA]],"")</f>
        <v>#VALUE!</v>
      </c>
    </row>
    <row r="10418" spans="1:2">
      <c r="A10418" t="e">
        <f>IF(Tabela3[[#This Row],[GOL CASA]]&lt;&gt;"",Tabela3[[#This Row],[TIME CASA]],"")</f>
        <v>#VALUE!</v>
      </c>
      <c r="B10418" t="e">
        <f>IF(Tabela3[[#This Row],[GOL FORA]]&lt;&gt;"",Tabela3[[#This Row],[TIME FORA]],"")</f>
        <v>#VALUE!</v>
      </c>
    </row>
    <row r="10419" spans="1:2">
      <c r="A10419" t="e">
        <f>IF(Tabela3[[#This Row],[GOL CASA]]&lt;&gt;"",Tabela3[[#This Row],[TIME CASA]],"")</f>
        <v>#VALUE!</v>
      </c>
      <c r="B10419" t="e">
        <f>IF(Tabela3[[#This Row],[GOL FORA]]&lt;&gt;"",Tabela3[[#This Row],[TIME FORA]],"")</f>
        <v>#VALUE!</v>
      </c>
    </row>
    <row r="10420" spans="1:2">
      <c r="A10420" t="e">
        <f>IF(Tabela3[[#This Row],[GOL CASA]]&lt;&gt;"",Tabela3[[#This Row],[TIME CASA]],"")</f>
        <v>#VALUE!</v>
      </c>
      <c r="B10420" t="e">
        <f>IF(Tabela3[[#This Row],[GOL FORA]]&lt;&gt;"",Tabela3[[#This Row],[TIME FORA]],"")</f>
        <v>#VALUE!</v>
      </c>
    </row>
    <row r="10421" spans="1:2">
      <c r="A10421" t="e">
        <f>IF(Tabela3[[#This Row],[GOL CASA]]&lt;&gt;"",Tabela3[[#This Row],[TIME CASA]],"")</f>
        <v>#VALUE!</v>
      </c>
      <c r="B10421" t="e">
        <f>IF(Tabela3[[#This Row],[GOL FORA]]&lt;&gt;"",Tabela3[[#This Row],[TIME FORA]],"")</f>
        <v>#VALUE!</v>
      </c>
    </row>
    <row r="10422" spans="1:2">
      <c r="A10422" t="e">
        <f>IF(Tabela3[[#This Row],[GOL CASA]]&lt;&gt;"",Tabela3[[#This Row],[TIME CASA]],"")</f>
        <v>#VALUE!</v>
      </c>
      <c r="B10422" t="e">
        <f>IF(Tabela3[[#This Row],[GOL FORA]]&lt;&gt;"",Tabela3[[#This Row],[TIME FORA]],"")</f>
        <v>#VALUE!</v>
      </c>
    </row>
    <row r="10423" spans="1:2">
      <c r="A10423" t="e">
        <f>IF(Tabela3[[#This Row],[GOL CASA]]&lt;&gt;"",Tabela3[[#This Row],[TIME CASA]],"")</f>
        <v>#VALUE!</v>
      </c>
      <c r="B10423" t="e">
        <f>IF(Tabela3[[#This Row],[GOL FORA]]&lt;&gt;"",Tabela3[[#This Row],[TIME FORA]],"")</f>
        <v>#VALUE!</v>
      </c>
    </row>
    <row r="10424" spans="1:2">
      <c r="A10424" t="e">
        <f>IF(Tabela3[[#This Row],[GOL CASA]]&lt;&gt;"",Tabela3[[#This Row],[TIME CASA]],"")</f>
        <v>#VALUE!</v>
      </c>
      <c r="B10424" t="e">
        <f>IF(Tabela3[[#This Row],[GOL FORA]]&lt;&gt;"",Tabela3[[#This Row],[TIME FORA]],"")</f>
        <v>#VALUE!</v>
      </c>
    </row>
    <row r="10425" spans="1:2">
      <c r="A10425" t="e">
        <f>IF(Tabela3[[#This Row],[GOL CASA]]&lt;&gt;"",Tabela3[[#This Row],[TIME CASA]],"")</f>
        <v>#VALUE!</v>
      </c>
      <c r="B10425" t="e">
        <f>IF(Tabela3[[#This Row],[GOL FORA]]&lt;&gt;"",Tabela3[[#This Row],[TIME FORA]],"")</f>
        <v>#VALUE!</v>
      </c>
    </row>
    <row r="10426" spans="1:2">
      <c r="A10426" t="e">
        <f>IF(Tabela3[[#This Row],[GOL CASA]]&lt;&gt;"",Tabela3[[#This Row],[TIME CASA]],"")</f>
        <v>#VALUE!</v>
      </c>
      <c r="B10426" t="e">
        <f>IF(Tabela3[[#This Row],[GOL FORA]]&lt;&gt;"",Tabela3[[#This Row],[TIME FORA]],"")</f>
        <v>#VALUE!</v>
      </c>
    </row>
    <row r="10427" spans="1:2">
      <c r="A10427" t="e">
        <f>IF(Tabela3[[#This Row],[GOL CASA]]&lt;&gt;"",Tabela3[[#This Row],[TIME CASA]],"")</f>
        <v>#VALUE!</v>
      </c>
      <c r="B10427" t="e">
        <f>IF(Tabela3[[#This Row],[GOL FORA]]&lt;&gt;"",Tabela3[[#This Row],[TIME FORA]],"")</f>
        <v>#VALUE!</v>
      </c>
    </row>
    <row r="10428" spans="1:2">
      <c r="A10428" t="e">
        <f>IF(Tabela3[[#This Row],[GOL CASA]]&lt;&gt;"",Tabela3[[#This Row],[TIME CASA]],"")</f>
        <v>#VALUE!</v>
      </c>
      <c r="B10428" t="e">
        <f>IF(Tabela3[[#This Row],[GOL FORA]]&lt;&gt;"",Tabela3[[#This Row],[TIME FORA]],"")</f>
        <v>#VALUE!</v>
      </c>
    </row>
    <row r="10429" spans="1:2">
      <c r="A10429" t="e">
        <f>IF(Tabela3[[#This Row],[GOL CASA]]&lt;&gt;"",Tabela3[[#This Row],[TIME CASA]],"")</f>
        <v>#VALUE!</v>
      </c>
      <c r="B10429" t="e">
        <f>IF(Tabela3[[#This Row],[GOL FORA]]&lt;&gt;"",Tabela3[[#This Row],[TIME FORA]],"")</f>
        <v>#VALUE!</v>
      </c>
    </row>
    <row r="10430" spans="1:2">
      <c r="A10430" t="e">
        <f>IF(Tabela3[[#This Row],[GOL CASA]]&lt;&gt;"",Tabela3[[#This Row],[TIME CASA]],"")</f>
        <v>#VALUE!</v>
      </c>
      <c r="B10430" t="e">
        <f>IF(Tabela3[[#This Row],[GOL FORA]]&lt;&gt;"",Tabela3[[#This Row],[TIME FORA]],"")</f>
        <v>#VALUE!</v>
      </c>
    </row>
    <row r="10431" spans="1:2">
      <c r="A10431" t="e">
        <f>IF(Tabela3[[#This Row],[GOL CASA]]&lt;&gt;"",Tabela3[[#This Row],[TIME CASA]],"")</f>
        <v>#VALUE!</v>
      </c>
      <c r="B10431" t="e">
        <f>IF(Tabela3[[#This Row],[GOL FORA]]&lt;&gt;"",Tabela3[[#This Row],[TIME FORA]],"")</f>
        <v>#VALUE!</v>
      </c>
    </row>
    <row r="10432" spans="1:2">
      <c r="A10432" t="e">
        <f>IF(Tabela3[[#This Row],[GOL CASA]]&lt;&gt;"",Tabela3[[#This Row],[TIME CASA]],"")</f>
        <v>#VALUE!</v>
      </c>
      <c r="B10432" t="e">
        <f>IF(Tabela3[[#This Row],[GOL FORA]]&lt;&gt;"",Tabela3[[#This Row],[TIME FORA]],"")</f>
        <v>#VALUE!</v>
      </c>
    </row>
    <row r="10433" spans="1:2">
      <c r="A10433" t="e">
        <f>IF(Tabela3[[#This Row],[GOL CASA]]&lt;&gt;"",Tabela3[[#This Row],[TIME CASA]],"")</f>
        <v>#VALUE!</v>
      </c>
      <c r="B10433" t="e">
        <f>IF(Tabela3[[#This Row],[GOL FORA]]&lt;&gt;"",Tabela3[[#This Row],[TIME FORA]],"")</f>
        <v>#VALUE!</v>
      </c>
    </row>
    <row r="10434" spans="1:2">
      <c r="A10434" t="e">
        <f>IF(Tabela3[[#This Row],[GOL CASA]]&lt;&gt;"",Tabela3[[#This Row],[TIME CASA]],"")</f>
        <v>#VALUE!</v>
      </c>
      <c r="B10434" t="e">
        <f>IF(Tabela3[[#This Row],[GOL FORA]]&lt;&gt;"",Tabela3[[#This Row],[TIME FORA]],"")</f>
        <v>#VALUE!</v>
      </c>
    </row>
    <row r="10435" spans="1:2">
      <c r="A10435" t="e">
        <f>IF(Tabela3[[#This Row],[GOL CASA]]&lt;&gt;"",Tabela3[[#This Row],[TIME CASA]],"")</f>
        <v>#VALUE!</v>
      </c>
      <c r="B10435" t="e">
        <f>IF(Tabela3[[#This Row],[GOL FORA]]&lt;&gt;"",Tabela3[[#This Row],[TIME FORA]],"")</f>
        <v>#VALUE!</v>
      </c>
    </row>
    <row r="10436" spans="1:2">
      <c r="A10436" t="e">
        <f>IF(Tabela3[[#This Row],[GOL CASA]]&lt;&gt;"",Tabela3[[#This Row],[TIME CASA]],"")</f>
        <v>#VALUE!</v>
      </c>
      <c r="B10436" t="e">
        <f>IF(Tabela3[[#This Row],[GOL FORA]]&lt;&gt;"",Tabela3[[#This Row],[TIME FORA]],"")</f>
        <v>#VALUE!</v>
      </c>
    </row>
    <row r="10437" spans="1:2">
      <c r="A10437" t="e">
        <f>IF(Tabela3[[#This Row],[GOL CASA]]&lt;&gt;"",Tabela3[[#This Row],[TIME CASA]],"")</f>
        <v>#VALUE!</v>
      </c>
      <c r="B10437" t="e">
        <f>IF(Tabela3[[#This Row],[GOL FORA]]&lt;&gt;"",Tabela3[[#This Row],[TIME FORA]],"")</f>
        <v>#VALUE!</v>
      </c>
    </row>
    <row r="10438" spans="1:2">
      <c r="A10438" t="e">
        <f>IF(Tabela3[[#This Row],[GOL CASA]]&lt;&gt;"",Tabela3[[#This Row],[TIME CASA]],"")</f>
        <v>#VALUE!</v>
      </c>
      <c r="B10438" t="e">
        <f>IF(Tabela3[[#This Row],[GOL FORA]]&lt;&gt;"",Tabela3[[#This Row],[TIME FORA]],"")</f>
        <v>#VALUE!</v>
      </c>
    </row>
    <row r="10439" spans="1:2">
      <c r="A10439" t="e">
        <f>IF(Tabela3[[#This Row],[GOL CASA]]&lt;&gt;"",Tabela3[[#This Row],[TIME CASA]],"")</f>
        <v>#VALUE!</v>
      </c>
      <c r="B10439" t="e">
        <f>IF(Tabela3[[#This Row],[GOL FORA]]&lt;&gt;"",Tabela3[[#This Row],[TIME FORA]],"")</f>
        <v>#VALUE!</v>
      </c>
    </row>
    <row r="10440" spans="1:2">
      <c r="A10440" t="e">
        <f>IF(Tabela3[[#This Row],[GOL CASA]]&lt;&gt;"",Tabela3[[#This Row],[TIME CASA]],"")</f>
        <v>#VALUE!</v>
      </c>
      <c r="B10440" t="e">
        <f>IF(Tabela3[[#This Row],[GOL FORA]]&lt;&gt;"",Tabela3[[#This Row],[TIME FORA]],"")</f>
        <v>#VALUE!</v>
      </c>
    </row>
    <row r="10441" spans="1:2">
      <c r="A10441" t="e">
        <f>IF(Tabela3[[#This Row],[GOL CASA]]&lt;&gt;"",Tabela3[[#This Row],[TIME CASA]],"")</f>
        <v>#VALUE!</v>
      </c>
      <c r="B10441" t="e">
        <f>IF(Tabela3[[#This Row],[GOL FORA]]&lt;&gt;"",Tabela3[[#This Row],[TIME FORA]],"")</f>
        <v>#VALUE!</v>
      </c>
    </row>
    <row r="10442" spans="1:2">
      <c r="A10442" t="e">
        <f>IF(Tabela3[[#This Row],[GOL CASA]]&lt;&gt;"",Tabela3[[#This Row],[TIME CASA]],"")</f>
        <v>#VALUE!</v>
      </c>
      <c r="B10442" t="e">
        <f>IF(Tabela3[[#This Row],[GOL FORA]]&lt;&gt;"",Tabela3[[#This Row],[TIME FORA]],"")</f>
        <v>#VALUE!</v>
      </c>
    </row>
    <row r="10443" spans="1:2">
      <c r="A10443" t="e">
        <f>IF(Tabela3[[#This Row],[GOL CASA]]&lt;&gt;"",Tabela3[[#This Row],[TIME CASA]],"")</f>
        <v>#VALUE!</v>
      </c>
      <c r="B10443" t="e">
        <f>IF(Tabela3[[#This Row],[GOL FORA]]&lt;&gt;"",Tabela3[[#This Row],[TIME FORA]],"")</f>
        <v>#VALUE!</v>
      </c>
    </row>
    <row r="10444" spans="1:2">
      <c r="A10444" t="e">
        <f>IF(Tabela3[[#This Row],[GOL CASA]]&lt;&gt;"",Tabela3[[#This Row],[TIME CASA]],"")</f>
        <v>#VALUE!</v>
      </c>
      <c r="B10444" t="e">
        <f>IF(Tabela3[[#This Row],[GOL FORA]]&lt;&gt;"",Tabela3[[#This Row],[TIME FORA]],"")</f>
        <v>#VALUE!</v>
      </c>
    </row>
    <row r="10445" spans="1:2">
      <c r="A10445" t="e">
        <f>IF(Tabela3[[#This Row],[GOL CASA]]&lt;&gt;"",Tabela3[[#This Row],[TIME CASA]],"")</f>
        <v>#VALUE!</v>
      </c>
      <c r="B10445" t="e">
        <f>IF(Tabela3[[#This Row],[GOL FORA]]&lt;&gt;"",Tabela3[[#This Row],[TIME FORA]],"")</f>
        <v>#VALUE!</v>
      </c>
    </row>
    <row r="10446" spans="1:2">
      <c r="A10446" t="e">
        <f>IF(Tabela3[[#This Row],[GOL CASA]]&lt;&gt;"",Tabela3[[#This Row],[TIME CASA]],"")</f>
        <v>#VALUE!</v>
      </c>
      <c r="B10446" t="e">
        <f>IF(Tabela3[[#This Row],[GOL FORA]]&lt;&gt;"",Tabela3[[#This Row],[TIME FORA]],"")</f>
        <v>#VALUE!</v>
      </c>
    </row>
    <row r="10447" spans="1:2">
      <c r="A10447" t="e">
        <f>IF(Tabela3[[#This Row],[GOL CASA]]&lt;&gt;"",Tabela3[[#This Row],[TIME CASA]],"")</f>
        <v>#VALUE!</v>
      </c>
      <c r="B10447" t="e">
        <f>IF(Tabela3[[#This Row],[GOL FORA]]&lt;&gt;"",Tabela3[[#This Row],[TIME FORA]],"")</f>
        <v>#VALUE!</v>
      </c>
    </row>
    <row r="10448" spans="1:2">
      <c r="A10448" t="e">
        <f>IF(Tabela3[[#This Row],[GOL CASA]]&lt;&gt;"",Tabela3[[#This Row],[TIME CASA]],"")</f>
        <v>#VALUE!</v>
      </c>
      <c r="B10448" t="e">
        <f>IF(Tabela3[[#This Row],[GOL FORA]]&lt;&gt;"",Tabela3[[#This Row],[TIME FORA]],"")</f>
        <v>#VALUE!</v>
      </c>
    </row>
    <row r="10449" spans="1:2">
      <c r="A10449" t="e">
        <f>IF(Tabela3[[#This Row],[GOL CASA]]&lt;&gt;"",Tabela3[[#This Row],[TIME CASA]],"")</f>
        <v>#VALUE!</v>
      </c>
      <c r="B10449" t="e">
        <f>IF(Tabela3[[#This Row],[GOL FORA]]&lt;&gt;"",Tabela3[[#This Row],[TIME FORA]],"")</f>
        <v>#VALUE!</v>
      </c>
    </row>
    <row r="10450" spans="1:2">
      <c r="A10450" t="e">
        <f>IF(Tabela3[[#This Row],[GOL CASA]]&lt;&gt;"",Tabela3[[#This Row],[TIME CASA]],"")</f>
        <v>#VALUE!</v>
      </c>
      <c r="B10450" t="e">
        <f>IF(Tabela3[[#This Row],[GOL FORA]]&lt;&gt;"",Tabela3[[#This Row],[TIME FORA]],"")</f>
        <v>#VALUE!</v>
      </c>
    </row>
    <row r="10451" spans="1:2">
      <c r="A10451" t="e">
        <f>IF(Tabela3[[#This Row],[GOL CASA]]&lt;&gt;"",Tabela3[[#This Row],[TIME CASA]],"")</f>
        <v>#VALUE!</v>
      </c>
      <c r="B10451" t="e">
        <f>IF(Tabela3[[#This Row],[GOL FORA]]&lt;&gt;"",Tabela3[[#This Row],[TIME FORA]],"")</f>
        <v>#VALUE!</v>
      </c>
    </row>
    <row r="10452" spans="1:2">
      <c r="A10452" t="e">
        <f>IF(Tabela3[[#This Row],[GOL CASA]]&lt;&gt;"",Tabela3[[#This Row],[TIME CASA]],"")</f>
        <v>#VALUE!</v>
      </c>
      <c r="B10452" t="e">
        <f>IF(Tabela3[[#This Row],[GOL FORA]]&lt;&gt;"",Tabela3[[#This Row],[TIME FORA]],"")</f>
        <v>#VALUE!</v>
      </c>
    </row>
    <row r="10453" spans="1:2">
      <c r="A10453" t="e">
        <f>IF(Tabela3[[#This Row],[GOL CASA]]&lt;&gt;"",Tabela3[[#This Row],[TIME CASA]],"")</f>
        <v>#VALUE!</v>
      </c>
      <c r="B10453" t="e">
        <f>IF(Tabela3[[#This Row],[GOL FORA]]&lt;&gt;"",Tabela3[[#This Row],[TIME FORA]],"")</f>
        <v>#VALUE!</v>
      </c>
    </row>
    <row r="10454" spans="1:2">
      <c r="A10454" t="e">
        <f>IF(Tabela3[[#This Row],[GOL CASA]]&lt;&gt;"",Tabela3[[#This Row],[TIME CASA]],"")</f>
        <v>#VALUE!</v>
      </c>
      <c r="B10454" t="e">
        <f>IF(Tabela3[[#This Row],[GOL FORA]]&lt;&gt;"",Tabela3[[#This Row],[TIME FORA]],"")</f>
        <v>#VALUE!</v>
      </c>
    </row>
    <row r="10455" spans="1:2">
      <c r="A10455" t="e">
        <f>IF(Tabela3[[#This Row],[GOL CASA]]&lt;&gt;"",Tabela3[[#This Row],[TIME CASA]],"")</f>
        <v>#VALUE!</v>
      </c>
      <c r="B10455" t="e">
        <f>IF(Tabela3[[#This Row],[GOL FORA]]&lt;&gt;"",Tabela3[[#This Row],[TIME FORA]],"")</f>
        <v>#VALUE!</v>
      </c>
    </row>
    <row r="10456" spans="1:2">
      <c r="A10456" t="e">
        <f>IF(Tabela3[[#This Row],[GOL CASA]]&lt;&gt;"",Tabela3[[#This Row],[TIME CASA]],"")</f>
        <v>#VALUE!</v>
      </c>
      <c r="B10456" t="e">
        <f>IF(Tabela3[[#This Row],[GOL FORA]]&lt;&gt;"",Tabela3[[#This Row],[TIME FORA]],"")</f>
        <v>#VALUE!</v>
      </c>
    </row>
    <row r="10457" spans="1:2">
      <c r="A10457" t="e">
        <f>IF(Tabela3[[#This Row],[GOL CASA]]&lt;&gt;"",Tabela3[[#This Row],[TIME CASA]],"")</f>
        <v>#VALUE!</v>
      </c>
      <c r="B10457" t="e">
        <f>IF(Tabela3[[#This Row],[GOL FORA]]&lt;&gt;"",Tabela3[[#This Row],[TIME FORA]],"")</f>
        <v>#VALUE!</v>
      </c>
    </row>
    <row r="10458" spans="1:2">
      <c r="A10458" t="e">
        <f>IF(Tabela3[[#This Row],[GOL CASA]]&lt;&gt;"",Tabela3[[#This Row],[TIME CASA]],"")</f>
        <v>#VALUE!</v>
      </c>
      <c r="B10458" t="e">
        <f>IF(Tabela3[[#This Row],[GOL FORA]]&lt;&gt;"",Tabela3[[#This Row],[TIME FORA]],"")</f>
        <v>#VALUE!</v>
      </c>
    </row>
    <row r="10459" spans="1:2">
      <c r="A10459" t="e">
        <f>IF(Tabela3[[#This Row],[GOL CASA]]&lt;&gt;"",Tabela3[[#This Row],[TIME CASA]],"")</f>
        <v>#VALUE!</v>
      </c>
      <c r="B10459" t="e">
        <f>IF(Tabela3[[#This Row],[GOL FORA]]&lt;&gt;"",Tabela3[[#This Row],[TIME FORA]],"")</f>
        <v>#VALUE!</v>
      </c>
    </row>
    <row r="10460" spans="1:2">
      <c r="A10460" t="e">
        <f>IF(Tabela3[[#This Row],[GOL CASA]]&lt;&gt;"",Tabela3[[#This Row],[TIME CASA]],"")</f>
        <v>#VALUE!</v>
      </c>
      <c r="B10460" t="e">
        <f>IF(Tabela3[[#This Row],[GOL FORA]]&lt;&gt;"",Tabela3[[#This Row],[TIME FORA]],"")</f>
        <v>#VALUE!</v>
      </c>
    </row>
    <row r="10461" spans="1:2">
      <c r="A10461" t="e">
        <f>IF(Tabela3[[#This Row],[GOL CASA]]&lt;&gt;"",Tabela3[[#This Row],[TIME CASA]],"")</f>
        <v>#VALUE!</v>
      </c>
      <c r="B10461" t="e">
        <f>IF(Tabela3[[#This Row],[GOL FORA]]&lt;&gt;"",Tabela3[[#This Row],[TIME FORA]],"")</f>
        <v>#VALUE!</v>
      </c>
    </row>
    <row r="10462" spans="1:2">
      <c r="A10462" t="e">
        <f>IF(Tabela3[[#This Row],[GOL CASA]]&lt;&gt;"",Tabela3[[#This Row],[TIME CASA]],"")</f>
        <v>#VALUE!</v>
      </c>
      <c r="B10462" t="e">
        <f>IF(Tabela3[[#This Row],[GOL FORA]]&lt;&gt;"",Tabela3[[#This Row],[TIME FORA]],"")</f>
        <v>#VALUE!</v>
      </c>
    </row>
    <row r="10463" spans="1:2">
      <c r="A10463" t="e">
        <f>IF(Tabela3[[#This Row],[GOL CASA]]&lt;&gt;"",Tabela3[[#This Row],[TIME CASA]],"")</f>
        <v>#VALUE!</v>
      </c>
      <c r="B10463" t="e">
        <f>IF(Tabela3[[#This Row],[GOL FORA]]&lt;&gt;"",Tabela3[[#This Row],[TIME FORA]],"")</f>
        <v>#VALUE!</v>
      </c>
    </row>
    <row r="10464" spans="1:2">
      <c r="A10464" t="e">
        <f>IF(Tabela3[[#This Row],[GOL CASA]]&lt;&gt;"",Tabela3[[#This Row],[TIME CASA]],"")</f>
        <v>#VALUE!</v>
      </c>
      <c r="B10464" t="e">
        <f>IF(Tabela3[[#This Row],[GOL FORA]]&lt;&gt;"",Tabela3[[#This Row],[TIME FORA]],"")</f>
        <v>#VALUE!</v>
      </c>
    </row>
    <row r="10465" spans="1:2">
      <c r="A10465" t="e">
        <f>IF(Tabela3[[#This Row],[GOL CASA]]&lt;&gt;"",Tabela3[[#This Row],[TIME CASA]],"")</f>
        <v>#VALUE!</v>
      </c>
      <c r="B10465" t="e">
        <f>IF(Tabela3[[#This Row],[GOL FORA]]&lt;&gt;"",Tabela3[[#This Row],[TIME FORA]],"")</f>
        <v>#VALUE!</v>
      </c>
    </row>
    <row r="10466" spans="1:2">
      <c r="A10466" t="e">
        <f>IF(Tabela3[[#This Row],[GOL CASA]]&lt;&gt;"",Tabela3[[#This Row],[TIME CASA]],"")</f>
        <v>#VALUE!</v>
      </c>
      <c r="B10466" t="e">
        <f>IF(Tabela3[[#This Row],[GOL FORA]]&lt;&gt;"",Tabela3[[#This Row],[TIME FORA]],"")</f>
        <v>#VALUE!</v>
      </c>
    </row>
    <row r="10467" spans="1:2">
      <c r="A10467" t="e">
        <f>IF(Tabela3[[#This Row],[GOL CASA]]&lt;&gt;"",Tabela3[[#This Row],[TIME CASA]],"")</f>
        <v>#VALUE!</v>
      </c>
      <c r="B10467" t="e">
        <f>IF(Tabela3[[#This Row],[GOL FORA]]&lt;&gt;"",Tabela3[[#This Row],[TIME FORA]],"")</f>
        <v>#VALUE!</v>
      </c>
    </row>
    <row r="10468" spans="1:2">
      <c r="A10468" t="e">
        <f>IF(Tabela3[[#This Row],[GOL CASA]]&lt;&gt;"",Tabela3[[#This Row],[TIME CASA]],"")</f>
        <v>#VALUE!</v>
      </c>
      <c r="B10468" t="e">
        <f>IF(Tabela3[[#This Row],[GOL FORA]]&lt;&gt;"",Tabela3[[#This Row],[TIME FORA]],"")</f>
        <v>#VALUE!</v>
      </c>
    </row>
    <row r="10469" spans="1:2">
      <c r="A10469" t="e">
        <f>IF(Tabela3[[#This Row],[GOL CASA]]&lt;&gt;"",Tabela3[[#This Row],[TIME CASA]],"")</f>
        <v>#VALUE!</v>
      </c>
      <c r="B10469" t="e">
        <f>IF(Tabela3[[#This Row],[GOL FORA]]&lt;&gt;"",Tabela3[[#This Row],[TIME FORA]],"")</f>
        <v>#VALUE!</v>
      </c>
    </row>
    <row r="10470" spans="1:2">
      <c r="A10470" t="e">
        <f>IF(Tabela3[[#This Row],[GOL CASA]]&lt;&gt;"",Tabela3[[#This Row],[TIME CASA]],"")</f>
        <v>#VALUE!</v>
      </c>
      <c r="B10470" t="e">
        <f>IF(Tabela3[[#This Row],[GOL FORA]]&lt;&gt;"",Tabela3[[#This Row],[TIME FORA]],"")</f>
        <v>#VALUE!</v>
      </c>
    </row>
    <row r="10471" spans="1:2">
      <c r="A10471" t="e">
        <f>IF(Tabela3[[#This Row],[GOL CASA]]&lt;&gt;"",Tabela3[[#This Row],[TIME CASA]],"")</f>
        <v>#VALUE!</v>
      </c>
      <c r="B10471" t="e">
        <f>IF(Tabela3[[#This Row],[GOL FORA]]&lt;&gt;"",Tabela3[[#This Row],[TIME FORA]],"")</f>
        <v>#VALUE!</v>
      </c>
    </row>
    <row r="10472" spans="1:2">
      <c r="A10472" t="e">
        <f>IF(Tabela3[[#This Row],[GOL CASA]]&lt;&gt;"",Tabela3[[#This Row],[TIME CASA]],"")</f>
        <v>#VALUE!</v>
      </c>
      <c r="B10472" t="e">
        <f>IF(Tabela3[[#This Row],[GOL FORA]]&lt;&gt;"",Tabela3[[#This Row],[TIME FORA]],"")</f>
        <v>#VALUE!</v>
      </c>
    </row>
    <row r="10473" spans="1:2">
      <c r="A10473" t="e">
        <f>IF(Tabela3[[#This Row],[GOL CASA]]&lt;&gt;"",Tabela3[[#This Row],[TIME CASA]],"")</f>
        <v>#VALUE!</v>
      </c>
      <c r="B10473" t="e">
        <f>IF(Tabela3[[#This Row],[GOL FORA]]&lt;&gt;"",Tabela3[[#This Row],[TIME FORA]],"")</f>
        <v>#VALUE!</v>
      </c>
    </row>
    <row r="10474" spans="1:2">
      <c r="A10474" t="e">
        <f>IF(Tabela3[[#This Row],[GOL CASA]]&lt;&gt;"",Tabela3[[#This Row],[TIME CASA]],"")</f>
        <v>#VALUE!</v>
      </c>
      <c r="B10474" t="e">
        <f>IF(Tabela3[[#This Row],[GOL FORA]]&lt;&gt;"",Tabela3[[#This Row],[TIME FORA]],"")</f>
        <v>#VALUE!</v>
      </c>
    </row>
    <row r="10475" spans="1:2">
      <c r="A10475" t="e">
        <f>IF(Tabela3[[#This Row],[GOL CASA]]&lt;&gt;"",Tabela3[[#This Row],[TIME CASA]],"")</f>
        <v>#VALUE!</v>
      </c>
      <c r="B10475" t="e">
        <f>IF(Tabela3[[#This Row],[GOL FORA]]&lt;&gt;"",Tabela3[[#This Row],[TIME FORA]],"")</f>
        <v>#VALUE!</v>
      </c>
    </row>
    <row r="10476" spans="1:2">
      <c r="A10476" t="e">
        <f>IF(Tabela3[[#This Row],[GOL CASA]]&lt;&gt;"",Tabela3[[#This Row],[TIME CASA]],"")</f>
        <v>#VALUE!</v>
      </c>
      <c r="B10476" t="e">
        <f>IF(Tabela3[[#This Row],[GOL FORA]]&lt;&gt;"",Tabela3[[#This Row],[TIME FORA]],"")</f>
        <v>#VALUE!</v>
      </c>
    </row>
    <row r="10477" spans="1:2">
      <c r="A10477" t="e">
        <f>IF(Tabela3[[#This Row],[GOL CASA]]&lt;&gt;"",Tabela3[[#This Row],[TIME CASA]],"")</f>
        <v>#VALUE!</v>
      </c>
      <c r="B10477" t="e">
        <f>IF(Tabela3[[#This Row],[GOL FORA]]&lt;&gt;"",Tabela3[[#This Row],[TIME FORA]],"")</f>
        <v>#VALUE!</v>
      </c>
    </row>
    <row r="10478" spans="1:2">
      <c r="A10478" t="e">
        <f>IF(Tabela3[[#This Row],[GOL CASA]]&lt;&gt;"",Tabela3[[#This Row],[TIME CASA]],"")</f>
        <v>#VALUE!</v>
      </c>
      <c r="B10478" t="e">
        <f>IF(Tabela3[[#This Row],[GOL FORA]]&lt;&gt;"",Tabela3[[#This Row],[TIME FORA]],"")</f>
        <v>#VALUE!</v>
      </c>
    </row>
    <row r="10479" spans="1:2">
      <c r="A10479" t="e">
        <f>IF(Tabela3[[#This Row],[GOL CASA]]&lt;&gt;"",Tabela3[[#This Row],[TIME CASA]],"")</f>
        <v>#VALUE!</v>
      </c>
      <c r="B10479" t="e">
        <f>IF(Tabela3[[#This Row],[GOL FORA]]&lt;&gt;"",Tabela3[[#This Row],[TIME FORA]],"")</f>
        <v>#VALUE!</v>
      </c>
    </row>
    <row r="10480" spans="1:2">
      <c r="A10480" t="e">
        <f>IF(Tabela3[[#This Row],[GOL CASA]]&lt;&gt;"",Tabela3[[#This Row],[TIME CASA]],"")</f>
        <v>#VALUE!</v>
      </c>
      <c r="B10480" t="e">
        <f>IF(Tabela3[[#This Row],[GOL FORA]]&lt;&gt;"",Tabela3[[#This Row],[TIME FORA]],"")</f>
        <v>#VALUE!</v>
      </c>
    </row>
    <row r="10481" spans="1:2">
      <c r="A10481" t="e">
        <f>IF(Tabela3[[#This Row],[GOL CASA]]&lt;&gt;"",Tabela3[[#This Row],[TIME CASA]],"")</f>
        <v>#VALUE!</v>
      </c>
      <c r="B10481" t="e">
        <f>IF(Tabela3[[#This Row],[GOL FORA]]&lt;&gt;"",Tabela3[[#This Row],[TIME FORA]],"")</f>
        <v>#VALUE!</v>
      </c>
    </row>
    <row r="10482" spans="1:2">
      <c r="A10482" t="e">
        <f>IF(Tabela3[[#This Row],[GOL CASA]]&lt;&gt;"",Tabela3[[#This Row],[TIME CASA]],"")</f>
        <v>#VALUE!</v>
      </c>
      <c r="B10482" t="e">
        <f>IF(Tabela3[[#This Row],[GOL FORA]]&lt;&gt;"",Tabela3[[#This Row],[TIME FORA]],"")</f>
        <v>#VALUE!</v>
      </c>
    </row>
    <row r="10483" spans="1:2">
      <c r="A10483" t="e">
        <f>IF(Tabela3[[#This Row],[GOL CASA]]&lt;&gt;"",Tabela3[[#This Row],[TIME CASA]],"")</f>
        <v>#VALUE!</v>
      </c>
      <c r="B10483" t="e">
        <f>IF(Tabela3[[#This Row],[GOL FORA]]&lt;&gt;"",Tabela3[[#This Row],[TIME FORA]],"")</f>
        <v>#VALUE!</v>
      </c>
    </row>
    <row r="10484" spans="1:2">
      <c r="A10484" t="e">
        <f>IF(Tabela3[[#This Row],[GOL CASA]]&lt;&gt;"",Tabela3[[#This Row],[TIME CASA]],"")</f>
        <v>#VALUE!</v>
      </c>
      <c r="B10484" t="e">
        <f>IF(Tabela3[[#This Row],[GOL FORA]]&lt;&gt;"",Tabela3[[#This Row],[TIME FORA]],"")</f>
        <v>#VALUE!</v>
      </c>
    </row>
    <row r="10485" spans="1:2">
      <c r="A10485" t="e">
        <f>IF(Tabela3[[#This Row],[GOL CASA]]&lt;&gt;"",Tabela3[[#This Row],[TIME CASA]],"")</f>
        <v>#VALUE!</v>
      </c>
      <c r="B10485" t="e">
        <f>IF(Tabela3[[#This Row],[GOL FORA]]&lt;&gt;"",Tabela3[[#This Row],[TIME FORA]],"")</f>
        <v>#VALUE!</v>
      </c>
    </row>
    <row r="10486" spans="1:2">
      <c r="A10486" t="e">
        <f>IF(Tabela3[[#This Row],[GOL CASA]]&lt;&gt;"",Tabela3[[#This Row],[TIME CASA]],"")</f>
        <v>#VALUE!</v>
      </c>
      <c r="B10486" t="e">
        <f>IF(Tabela3[[#This Row],[GOL FORA]]&lt;&gt;"",Tabela3[[#This Row],[TIME FORA]],"")</f>
        <v>#VALUE!</v>
      </c>
    </row>
    <row r="10487" spans="1:2">
      <c r="A10487" t="e">
        <f>IF(Tabela3[[#This Row],[GOL CASA]]&lt;&gt;"",Tabela3[[#This Row],[TIME CASA]],"")</f>
        <v>#VALUE!</v>
      </c>
      <c r="B10487" t="e">
        <f>IF(Tabela3[[#This Row],[GOL FORA]]&lt;&gt;"",Tabela3[[#This Row],[TIME FORA]],"")</f>
        <v>#VALUE!</v>
      </c>
    </row>
    <row r="10488" spans="1:2">
      <c r="A10488" t="e">
        <f>IF(Tabela3[[#This Row],[GOL CASA]]&lt;&gt;"",Tabela3[[#This Row],[TIME CASA]],"")</f>
        <v>#VALUE!</v>
      </c>
      <c r="B10488" t="e">
        <f>IF(Tabela3[[#This Row],[GOL FORA]]&lt;&gt;"",Tabela3[[#This Row],[TIME FORA]],"")</f>
        <v>#VALUE!</v>
      </c>
    </row>
    <row r="10489" spans="1:2">
      <c r="A10489" t="e">
        <f>IF(Tabela3[[#This Row],[GOL CASA]]&lt;&gt;"",Tabela3[[#This Row],[TIME CASA]],"")</f>
        <v>#VALUE!</v>
      </c>
      <c r="B10489" t="e">
        <f>IF(Tabela3[[#This Row],[GOL FORA]]&lt;&gt;"",Tabela3[[#This Row],[TIME FORA]],"")</f>
        <v>#VALUE!</v>
      </c>
    </row>
    <row r="10490" spans="1:2">
      <c r="A10490" t="e">
        <f>IF(Tabela3[[#This Row],[GOL CASA]]&lt;&gt;"",Tabela3[[#This Row],[TIME CASA]],"")</f>
        <v>#VALUE!</v>
      </c>
      <c r="B10490" t="e">
        <f>IF(Tabela3[[#This Row],[GOL FORA]]&lt;&gt;"",Tabela3[[#This Row],[TIME FORA]],"")</f>
        <v>#VALUE!</v>
      </c>
    </row>
    <row r="10491" spans="1:2">
      <c r="A10491" t="e">
        <f>IF(Tabela3[[#This Row],[GOL CASA]]&lt;&gt;"",Tabela3[[#This Row],[TIME CASA]],"")</f>
        <v>#VALUE!</v>
      </c>
      <c r="B10491" t="e">
        <f>IF(Tabela3[[#This Row],[GOL FORA]]&lt;&gt;"",Tabela3[[#This Row],[TIME FORA]],"")</f>
        <v>#VALUE!</v>
      </c>
    </row>
    <row r="10492" spans="1:2">
      <c r="A10492" t="e">
        <f>IF(Tabela3[[#This Row],[GOL CASA]]&lt;&gt;"",Tabela3[[#This Row],[TIME CASA]],"")</f>
        <v>#VALUE!</v>
      </c>
      <c r="B10492" t="e">
        <f>IF(Tabela3[[#This Row],[GOL FORA]]&lt;&gt;"",Tabela3[[#This Row],[TIME FORA]],"")</f>
        <v>#VALUE!</v>
      </c>
    </row>
    <row r="10493" spans="1:2">
      <c r="A10493" t="e">
        <f>IF(Tabela3[[#This Row],[GOL CASA]]&lt;&gt;"",Tabela3[[#This Row],[TIME CASA]],"")</f>
        <v>#VALUE!</v>
      </c>
      <c r="B10493" t="e">
        <f>IF(Tabela3[[#This Row],[GOL FORA]]&lt;&gt;"",Tabela3[[#This Row],[TIME FORA]],"")</f>
        <v>#VALUE!</v>
      </c>
    </row>
    <row r="10494" spans="1:2">
      <c r="A10494" t="e">
        <f>IF(Tabela3[[#This Row],[GOL CASA]]&lt;&gt;"",Tabela3[[#This Row],[TIME CASA]],"")</f>
        <v>#VALUE!</v>
      </c>
      <c r="B10494" t="e">
        <f>IF(Tabela3[[#This Row],[GOL FORA]]&lt;&gt;"",Tabela3[[#This Row],[TIME FORA]],"")</f>
        <v>#VALUE!</v>
      </c>
    </row>
    <row r="10495" spans="1:2">
      <c r="A10495" t="e">
        <f>IF(Tabela3[[#This Row],[GOL CASA]]&lt;&gt;"",Tabela3[[#This Row],[TIME CASA]],"")</f>
        <v>#VALUE!</v>
      </c>
      <c r="B10495" t="e">
        <f>IF(Tabela3[[#This Row],[GOL FORA]]&lt;&gt;"",Tabela3[[#This Row],[TIME FORA]],"")</f>
        <v>#VALUE!</v>
      </c>
    </row>
    <row r="10496" spans="1:2">
      <c r="A10496" t="e">
        <f>IF(Tabela3[[#This Row],[GOL CASA]]&lt;&gt;"",Tabela3[[#This Row],[TIME CASA]],"")</f>
        <v>#VALUE!</v>
      </c>
      <c r="B10496" t="e">
        <f>IF(Tabela3[[#This Row],[GOL FORA]]&lt;&gt;"",Tabela3[[#This Row],[TIME FORA]],"")</f>
        <v>#VALUE!</v>
      </c>
    </row>
    <row r="10497" spans="1:2">
      <c r="A10497" t="e">
        <f>IF(Tabela3[[#This Row],[GOL CASA]]&lt;&gt;"",Tabela3[[#This Row],[TIME CASA]],"")</f>
        <v>#VALUE!</v>
      </c>
      <c r="B10497" t="e">
        <f>IF(Tabela3[[#This Row],[GOL FORA]]&lt;&gt;"",Tabela3[[#This Row],[TIME FORA]],"")</f>
        <v>#VALUE!</v>
      </c>
    </row>
    <row r="10498" spans="1:2">
      <c r="A10498" t="e">
        <f>IF(Tabela3[[#This Row],[GOL CASA]]&lt;&gt;"",Tabela3[[#This Row],[TIME CASA]],"")</f>
        <v>#VALUE!</v>
      </c>
      <c r="B10498" t="e">
        <f>IF(Tabela3[[#This Row],[GOL FORA]]&lt;&gt;"",Tabela3[[#This Row],[TIME FORA]],"")</f>
        <v>#VALUE!</v>
      </c>
    </row>
    <row r="10499" spans="1:2">
      <c r="A10499" t="e">
        <f>IF(Tabela3[[#This Row],[GOL CASA]]&lt;&gt;"",Tabela3[[#This Row],[TIME CASA]],"")</f>
        <v>#VALUE!</v>
      </c>
      <c r="B10499" t="e">
        <f>IF(Tabela3[[#This Row],[GOL FORA]]&lt;&gt;"",Tabela3[[#This Row],[TIME FORA]],"")</f>
        <v>#VALUE!</v>
      </c>
    </row>
    <row r="10500" spans="1:2">
      <c r="A10500" t="e">
        <f>IF(Tabela3[[#This Row],[GOL CASA]]&lt;&gt;"",Tabela3[[#This Row],[TIME CASA]],"")</f>
        <v>#VALUE!</v>
      </c>
      <c r="B10500" t="e">
        <f>IF(Tabela3[[#This Row],[GOL FORA]]&lt;&gt;"",Tabela3[[#This Row],[TIME FORA]],"")</f>
        <v>#VALUE!</v>
      </c>
    </row>
    <row r="10501" spans="1:2">
      <c r="A10501" t="e">
        <f>IF(Tabela3[[#This Row],[GOL CASA]]&lt;&gt;"",Tabela3[[#This Row],[TIME CASA]],"")</f>
        <v>#VALUE!</v>
      </c>
      <c r="B10501" t="e">
        <f>IF(Tabela3[[#This Row],[GOL FORA]]&lt;&gt;"",Tabela3[[#This Row],[TIME FORA]],"")</f>
        <v>#VALUE!</v>
      </c>
    </row>
    <row r="10502" spans="1:2">
      <c r="A10502" t="e">
        <f>IF(Tabela3[[#This Row],[GOL CASA]]&lt;&gt;"",Tabela3[[#This Row],[TIME CASA]],"")</f>
        <v>#VALUE!</v>
      </c>
      <c r="B10502" t="e">
        <f>IF(Tabela3[[#This Row],[GOL FORA]]&lt;&gt;"",Tabela3[[#This Row],[TIME FORA]],"")</f>
        <v>#VALUE!</v>
      </c>
    </row>
    <row r="10503" spans="1:2">
      <c r="A10503" t="e">
        <f>IF(Tabela3[[#This Row],[GOL CASA]]&lt;&gt;"",Tabela3[[#This Row],[TIME CASA]],"")</f>
        <v>#VALUE!</v>
      </c>
      <c r="B10503" t="e">
        <f>IF(Tabela3[[#This Row],[GOL FORA]]&lt;&gt;"",Tabela3[[#This Row],[TIME FORA]],"")</f>
        <v>#VALUE!</v>
      </c>
    </row>
    <row r="10504" spans="1:2">
      <c r="A10504" t="e">
        <f>IF(Tabela3[[#This Row],[GOL CASA]]&lt;&gt;"",Tabela3[[#This Row],[TIME CASA]],"")</f>
        <v>#VALUE!</v>
      </c>
      <c r="B10504" t="e">
        <f>IF(Tabela3[[#This Row],[GOL FORA]]&lt;&gt;"",Tabela3[[#This Row],[TIME FORA]],"")</f>
        <v>#VALUE!</v>
      </c>
    </row>
    <row r="10505" spans="1:2">
      <c r="A10505" t="e">
        <f>IF(Tabela3[[#This Row],[GOL CASA]]&lt;&gt;"",Tabela3[[#This Row],[TIME CASA]],"")</f>
        <v>#VALUE!</v>
      </c>
      <c r="B10505" t="e">
        <f>IF(Tabela3[[#This Row],[GOL FORA]]&lt;&gt;"",Tabela3[[#This Row],[TIME FORA]],"")</f>
        <v>#VALUE!</v>
      </c>
    </row>
    <row r="10506" spans="1:2">
      <c r="A10506" t="e">
        <f>IF(Tabela3[[#This Row],[GOL CASA]]&lt;&gt;"",Tabela3[[#This Row],[TIME CASA]],"")</f>
        <v>#VALUE!</v>
      </c>
      <c r="B10506" t="e">
        <f>IF(Tabela3[[#This Row],[GOL FORA]]&lt;&gt;"",Tabela3[[#This Row],[TIME FORA]],"")</f>
        <v>#VALUE!</v>
      </c>
    </row>
    <row r="10507" spans="1:2">
      <c r="A10507" t="e">
        <f>IF(Tabela3[[#This Row],[GOL CASA]]&lt;&gt;"",Tabela3[[#This Row],[TIME CASA]],"")</f>
        <v>#VALUE!</v>
      </c>
      <c r="B10507" t="e">
        <f>IF(Tabela3[[#This Row],[GOL FORA]]&lt;&gt;"",Tabela3[[#This Row],[TIME FORA]],"")</f>
        <v>#VALUE!</v>
      </c>
    </row>
    <row r="10508" spans="1:2">
      <c r="A10508" t="e">
        <f>IF(Tabela3[[#This Row],[GOL CASA]]&lt;&gt;"",Tabela3[[#This Row],[TIME CASA]],"")</f>
        <v>#VALUE!</v>
      </c>
      <c r="B10508" t="e">
        <f>IF(Tabela3[[#This Row],[GOL FORA]]&lt;&gt;"",Tabela3[[#This Row],[TIME FORA]],"")</f>
        <v>#VALUE!</v>
      </c>
    </row>
    <row r="10509" spans="1:2">
      <c r="A10509" t="e">
        <f>IF(Tabela3[[#This Row],[GOL CASA]]&lt;&gt;"",Tabela3[[#This Row],[TIME CASA]],"")</f>
        <v>#VALUE!</v>
      </c>
      <c r="B10509" t="e">
        <f>IF(Tabela3[[#This Row],[GOL FORA]]&lt;&gt;"",Tabela3[[#This Row],[TIME FORA]],"")</f>
        <v>#VALUE!</v>
      </c>
    </row>
    <row r="10510" spans="1:2">
      <c r="A10510" t="e">
        <f>IF(Tabela3[[#This Row],[GOL CASA]]&lt;&gt;"",Tabela3[[#This Row],[TIME CASA]],"")</f>
        <v>#VALUE!</v>
      </c>
      <c r="B10510" t="e">
        <f>IF(Tabela3[[#This Row],[GOL FORA]]&lt;&gt;"",Tabela3[[#This Row],[TIME FORA]],"")</f>
        <v>#VALUE!</v>
      </c>
    </row>
    <row r="10511" spans="1:2">
      <c r="A10511" t="e">
        <f>IF(Tabela3[[#This Row],[GOL CASA]]&lt;&gt;"",Tabela3[[#This Row],[TIME CASA]],"")</f>
        <v>#VALUE!</v>
      </c>
      <c r="B10511" t="e">
        <f>IF(Tabela3[[#This Row],[GOL FORA]]&lt;&gt;"",Tabela3[[#This Row],[TIME FORA]],"")</f>
        <v>#VALUE!</v>
      </c>
    </row>
    <row r="10512" spans="1:2">
      <c r="A10512" t="e">
        <f>IF(Tabela3[[#This Row],[GOL CASA]]&lt;&gt;"",Tabela3[[#This Row],[TIME CASA]],"")</f>
        <v>#VALUE!</v>
      </c>
      <c r="B10512" t="e">
        <f>IF(Tabela3[[#This Row],[GOL FORA]]&lt;&gt;"",Tabela3[[#This Row],[TIME FORA]],"")</f>
        <v>#VALUE!</v>
      </c>
    </row>
    <row r="10513" spans="1:2">
      <c r="A10513" t="e">
        <f>IF(Tabela3[[#This Row],[GOL CASA]]&lt;&gt;"",Tabela3[[#This Row],[TIME CASA]],"")</f>
        <v>#VALUE!</v>
      </c>
      <c r="B10513" t="e">
        <f>IF(Tabela3[[#This Row],[GOL FORA]]&lt;&gt;"",Tabela3[[#This Row],[TIME FORA]],"")</f>
        <v>#VALUE!</v>
      </c>
    </row>
    <row r="10514" spans="1:2">
      <c r="A10514" t="e">
        <f>IF(Tabela3[[#This Row],[GOL CASA]]&lt;&gt;"",Tabela3[[#This Row],[TIME CASA]],"")</f>
        <v>#VALUE!</v>
      </c>
      <c r="B10514" t="e">
        <f>IF(Tabela3[[#This Row],[GOL FORA]]&lt;&gt;"",Tabela3[[#This Row],[TIME FORA]],"")</f>
        <v>#VALUE!</v>
      </c>
    </row>
    <row r="10515" spans="1:2">
      <c r="A10515" t="e">
        <f>IF(Tabela3[[#This Row],[GOL CASA]]&lt;&gt;"",Tabela3[[#This Row],[TIME CASA]],"")</f>
        <v>#VALUE!</v>
      </c>
      <c r="B10515" t="e">
        <f>IF(Tabela3[[#This Row],[GOL FORA]]&lt;&gt;"",Tabela3[[#This Row],[TIME FORA]],"")</f>
        <v>#VALUE!</v>
      </c>
    </row>
    <row r="10516" spans="1:2">
      <c r="A10516" t="e">
        <f>IF(Tabela3[[#This Row],[GOL CASA]]&lt;&gt;"",Tabela3[[#This Row],[TIME CASA]],"")</f>
        <v>#VALUE!</v>
      </c>
      <c r="B10516" t="e">
        <f>IF(Tabela3[[#This Row],[GOL FORA]]&lt;&gt;"",Tabela3[[#This Row],[TIME FORA]],"")</f>
        <v>#VALUE!</v>
      </c>
    </row>
    <row r="10517" spans="1:2">
      <c r="A10517" t="e">
        <f>IF(Tabela3[[#This Row],[GOL CASA]]&lt;&gt;"",Tabela3[[#This Row],[TIME CASA]],"")</f>
        <v>#VALUE!</v>
      </c>
      <c r="B10517" t="e">
        <f>IF(Tabela3[[#This Row],[GOL FORA]]&lt;&gt;"",Tabela3[[#This Row],[TIME FORA]],"")</f>
        <v>#VALUE!</v>
      </c>
    </row>
    <row r="10518" spans="1:2">
      <c r="A10518" t="e">
        <f>IF(Tabela3[[#This Row],[GOL CASA]]&lt;&gt;"",Tabela3[[#This Row],[TIME CASA]],"")</f>
        <v>#VALUE!</v>
      </c>
      <c r="B10518" t="e">
        <f>IF(Tabela3[[#This Row],[GOL FORA]]&lt;&gt;"",Tabela3[[#This Row],[TIME FORA]],"")</f>
        <v>#VALUE!</v>
      </c>
    </row>
    <row r="10519" spans="1:2">
      <c r="A10519" t="e">
        <f>IF(Tabela3[[#This Row],[GOL CASA]]&lt;&gt;"",Tabela3[[#This Row],[TIME CASA]],"")</f>
        <v>#VALUE!</v>
      </c>
      <c r="B10519" t="e">
        <f>IF(Tabela3[[#This Row],[GOL FORA]]&lt;&gt;"",Tabela3[[#This Row],[TIME FORA]],"")</f>
        <v>#VALUE!</v>
      </c>
    </row>
    <row r="10520" spans="1:2">
      <c r="A10520" t="e">
        <f>IF(Tabela3[[#This Row],[GOL CASA]]&lt;&gt;"",Tabela3[[#This Row],[TIME CASA]],"")</f>
        <v>#VALUE!</v>
      </c>
      <c r="B10520" t="e">
        <f>IF(Tabela3[[#This Row],[GOL FORA]]&lt;&gt;"",Tabela3[[#This Row],[TIME FORA]],"")</f>
        <v>#VALUE!</v>
      </c>
    </row>
    <row r="10521" spans="1:2">
      <c r="A10521" t="e">
        <f>IF(Tabela3[[#This Row],[GOL CASA]]&lt;&gt;"",Tabela3[[#This Row],[TIME CASA]],"")</f>
        <v>#VALUE!</v>
      </c>
      <c r="B10521" t="e">
        <f>IF(Tabela3[[#This Row],[GOL FORA]]&lt;&gt;"",Tabela3[[#This Row],[TIME FORA]],"")</f>
        <v>#VALUE!</v>
      </c>
    </row>
    <row r="10522" spans="1:2">
      <c r="A10522" t="e">
        <f>IF(Tabela3[[#This Row],[GOL CASA]]&lt;&gt;"",Tabela3[[#This Row],[TIME CASA]],"")</f>
        <v>#VALUE!</v>
      </c>
      <c r="B10522" t="e">
        <f>IF(Tabela3[[#This Row],[GOL FORA]]&lt;&gt;"",Tabela3[[#This Row],[TIME FORA]],"")</f>
        <v>#VALUE!</v>
      </c>
    </row>
    <row r="10523" spans="1:2">
      <c r="A10523" t="e">
        <f>IF(Tabela3[[#This Row],[GOL CASA]]&lt;&gt;"",Tabela3[[#This Row],[TIME CASA]],"")</f>
        <v>#VALUE!</v>
      </c>
      <c r="B10523" t="e">
        <f>IF(Tabela3[[#This Row],[GOL FORA]]&lt;&gt;"",Tabela3[[#This Row],[TIME FORA]],"")</f>
        <v>#VALUE!</v>
      </c>
    </row>
    <row r="10524" spans="1:2">
      <c r="A10524" t="e">
        <f>IF(Tabela3[[#This Row],[GOL CASA]]&lt;&gt;"",Tabela3[[#This Row],[TIME CASA]],"")</f>
        <v>#VALUE!</v>
      </c>
      <c r="B10524" t="e">
        <f>IF(Tabela3[[#This Row],[GOL FORA]]&lt;&gt;"",Tabela3[[#This Row],[TIME FORA]],"")</f>
        <v>#VALUE!</v>
      </c>
    </row>
    <row r="10525" spans="1:2">
      <c r="A10525" t="e">
        <f>IF(Tabela3[[#This Row],[GOL CASA]]&lt;&gt;"",Tabela3[[#This Row],[TIME CASA]],"")</f>
        <v>#VALUE!</v>
      </c>
      <c r="B10525" t="e">
        <f>IF(Tabela3[[#This Row],[GOL FORA]]&lt;&gt;"",Tabela3[[#This Row],[TIME FORA]],"")</f>
        <v>#VALUE!</v>
      </c>
    </row>
    <row r="10526" spans="1:2">
      <c r="A10526" t="e">
        <f>IF(Tabela3[[#This Row],[GOL CASA]]&lt;&gt;"",Tabela3[[#This Row],[TIME CASA]],"")</f>
        <v>#VALUE!</v>
      </c>
      <c r="B10526" t="e">
        <f>IF(Tabela3[[#This Row],[GOL FORA]]&lt;&gt;"",Tabela3[[#This Row],[TIME FORA]],"")</f>
        <v>#VALUE!</v>
      </c>
    </row>
    <row r="10527" spans="1:2">
      <c r="A10527" t="e">
        <f>IF(Tabela3[[#This Row],[GOL CASA]]&lt;&gt;"",Tabela3[[#This Row],[TIME CASA]],"")</f>
        <v>#VALUE!</v>
      </c>
      <c r="B10527" t="e">
        <f>IF(Tabela3[[#This Row],[GOL FORA]]&lt;&gt;"",Tabela3[[#This Row],[TIME FORA]],"")</f>
        <v>#VALUE!</v>
      </c>
    </row>
    <row r="10528" spans="1:2">
      <c r="A10528" t="e">
        <f>IF(Tabela3[[#This Row],[GOL CASA]]&lt;&gt;"",Tabela3[[#This Row],[TIME CASA]],"")</f>
        <v>#VALUE!</v>
      </c>
      <c r="B10528" t="e">
        <f>IF(Tabela3[[#This Row],[GOL FORA]]&lt;&gt;"",Tabela3[[#This Row],[TIME FORA]],"")</f>
        <v>#VALUE!</v>
      </c>
    </row>
    <row r="10529" spans="1:2">
      <c r="A10529" t="e">
        <f>IF(Tabela3[[#This Row],[GOL CASA]]&lt;&gt;"",Tabela3[[#This Row],[TIME CASA]],"")</f>
        <v>#VALUE!</v>
      </c>
      <c r="B10529" t="e">
        <f>IF(Tabela3[[#This Row],[GOL FORA]]&lt;&gt;"",Tabela3[[#This Row],[TIME FORA]],"")</f>
        <v>#VALUE!</v>
      </c>
    </row>
    <row r="10530" spans="1:2">
      <c r="A10530" t="e">
        <f>IF(Tabela3[[#This Row],[GOL CASA]]&lt;&gt;"",Tabela3[[#This Row],[TIME CASA]],"")</f>
        <v>#VALUE!</v>
      </c>
      <c r="B10530" t="e">
        <f>IF(Tabela3[[#This Row],[GOL FORA]]&lt;&gt;"",Tabela3[[#This Row],[TIME FORA]],"")</f>
        <v>#VALUE!</v>
      </c>
    </row>
    <row r="10531" spans="1:2">
      <c r="A10531" t="e">
        <f>IF(Tabela3[[#This Row],[GOL CASA]]&lt;&gt;"",Tabela3[[#This Row],[TIME CASA]],"")</f>
        <v>#VALUE!</v>
      </c>
      <c r="B10531" t="e">
        <f>IF(Tabela3[[#This Row],[GOL FORA]]&lt;&gt;"",Tabela3[[#This Row],[TIME FORA]],"")</f>
        <v>#VALUE!</v>
      </c>
    </row>
    <row r="10532" spans="1:2">
      <c r="A10532" t="e">
        <f>IF(Tabela3[[#This Row],[GOL CASA]]&lt;&gt;"",Tabela3[[#This Row],[TIME CASA]],"")</f>
        <v>#VALUE!</v>
      </c>
      <c r="B10532" t="e">
        <f>IF(Tabela3[[#This Row],[GOL FORA]]&lt;&gt;"",Tabela3[[#This Row],[TIME FORA]],"")</f>
        <v>#VALUE!</v>
      </c>
    </row>
    <row r="10533" spans="1:2">
      <c r="A10533" t="e">
        <f>IF(Tabela3[[#This Row],[GOL CASA]]&lt;&gt;"",Tabela3[[#This Row],[TIME CASA]],"")</f>
        <v>#VALUE!</v>
      </c>
      <c r="B10533" t="e">
        <f>IF(Tabela3[[#This Row],[GOL FORA]]&lt;&gt;"",Tabela3[[#This Row],[TIME FORA]],"")</f>
        <v>#VALUE!</v>
      </c>
    </row>
    <row r="10534" spans="1:2">
      <c r="A10534" t="e">
        <f>IF(Tabela3[[#This Row],[GOL CASA]]&lt;&gt;"",Tabela3[[#This Row],[TIME CASA]],"")</f>
        <v>#VALUE!</v>
      </c>
      <c r="B10534" t="e">
        <f>IF(Tabela3[[#This Row],[GOL FORA]]&lt;&gt;"",Tabela3[[#This Row],[TIME FORA]],"")</f>
        <v>#VALUE!</v>
      </c>
    </row>
    <row r="10535" spans="1:2">
      <c r="A10535" t="e">
        <f>IF(Tabela3[[#This Row],[GOL CASA]]&lt;&gt;"",Tabela3[[#This Row],[TIME CASA]],"")</f>
        <v>#VALUE!</v>
      </c>
      <c r="B10535" t="e">
        <f>IF(Tabela3[[#This Row],[GOL FORA]]&lt;&gt;"",Tabela3[[#This Row],[TIME FORA]],"")</f>
        <v>#VALUE!</v>
      </c>
    </row>
    <row r="10536" spans="1:2">
      <c r="A10536" t="e">
        <f>IF(Tabela3[[#This Row],[GOL CASA]]&lt;&gt;"",Tabela3[[#This Row],[TIME CASA]],"")</f>
        <v>#VALUE!</v>
      </c>
      <c r="B10536" t="e">
        <f>IF(Tabela3[[#This Row],[GOL FORA]]&lt;&gt;"",Tabela3[[#This Row],[TIME FORA]],"")</f>
        <v>#VALUE!</v>
      </c>
    </row>
    <row r="10537" spans="1:2">
      <c r="A10537" t="e">
        <f>IF(Tabela3[[#This Row],[GOL CASA]]&lt;&gt;"",Tabela3[[#This Row],[TIME CASA]],"")</f>
        <v>#VALUE!</v>
      </c>
      <c r="B10537" t="e">
        <f>IF(Tabela3[[#This Row],[GOL FORA]]&lt;&gt;"",Tabela3[[#This Row],[TIME FORA]],"")</f>
        <v>#VALUE!</v>
      </c>
    </row>
    <row r="10538" spans="1:2">
      <c r="A10538" t="e">
        <f>IF(Tabela3[[#This Row],[GOL CASA]]&lt;&gt;"",Tabela3[[#This Row],[TIME CASA]],"")</f>
        <v>#VALUE!</v>
      </c>
      <c r="B10538" t="e">
        <f>IF(Tabela3[[#This Row],[GOL FORA]]&lt;&gt;"",Tabela3[[#This Row],[TIME FORA]],"")</f>
        <v>#VALUE!</v>
      </c>
    </row>
    <row r="10539" spans="1:2">
      <c r="A10539" t="e">
        <f>IF(Tabela3[[#This Row],[GOL CASA]]&lt;&gt;"",Tabela3[[#This Row],[TIME CASA]],"")</f>
        <v>#VALUE!</v>
      </c>
      <c r="B10539" t="e">
        <f>IF(Tabela3[[#This Row],[GOL FORA]]&lt;&gt;"",Tabela3[[#This Row],[TIME FORA]],"")</f>
        <v>#VALUE!</v>
      </c>
    </row>
    <row r="10540" spans="1:2">
      <c r="A10540" t="e">
        <f>IF(Tabela3[[#This Row],[GOL CASA]]&lt;&gt;"",Tabela3[[#This Row],[TIME CASA]],"")</f>
        <v>#VALUE!</v>
      </c>
      <c r="B10540" t="e">
        <f>IF(Tabela3[[#This Row],[GOL FORA]]&lt;&gt;"",Tabela3[[#This Row],[TIME FORA]],"")</f>
        <v>#VALUE!</v>
      </c>
    </row>
    <row r="10541" spans="1:2">
      <c r="A10541" t="e">
        <f>IF(Tabela3[[#This Row],[GOL CASA]]&lt;&gt;"",Tabela3[[#This Row],[TIME CASA]],"")</f>
        <v>#VALUE!</v>
      </c>
      <c r="B10541" t="e">
        <f>IF(Tabela3[[#This Row],[GOL FORA]]&lt;&gt;"",Tabela3[[#This Row],[TIME FORA]],"")</f>
        <v>#VALUE!</v>
      </c>
    </row>
    <row r="10542" spans="1:2">
      <c r="A10542" t="e">
        <f>IF(Tabela3[[#This Row],[GOL CASA]]&lt;&gt;"",Tabela3[[#This Row],[TIME CASA]],"")</f>
        <v>#VALUE!</v>
      </c>
      <c r="B10542" t="e">
        <f>IF(Tabela3[[#This Row],[GOL FORA]]&lt;&gt;"",Tabela3[[#This Row],[TIME FORA]],"")</f>
        <v>#VALUE!</v>
      </c>
    </row>
    <row r="10543" spans="1:2">
      <c r="A10543" t="e">
        <f>IF(Tabela3[[#This Row],[GOL CASA]]&lt;&gt;"",Tabela3[[#This Row],[TIME CASA]],"")</f>
        <v>#VALUE!</v>
      </c>
      <c r="B10543" t="e">
        <f>IF(Tabela3[[#This Row],[GOL FORA]]&lt;&gt;"",Tabela3[[#This Row],[TIME FORA]],"")</f>
        <v>#VALUE!</v>
      </c>
    </row>
    <row r="10544" spans="1:2">
      <c r="A10544" t="e">
        <f>IF(Tabela3[[#This Row],[GOL CASA]]&lt;&gt;"",Tabela3[[#This Row],[TIME CASA]],"")</f>
        <v>#VALUE!</v>
      </c>
      <c r="B10544" t="e">
        <f>IF(Tabela3[[#This Row],[GOL FORA]]&lt;&gt;"",Tabela3[[#This Row],[TIME FORA]],"")</f>
        <v>#VALUE!</v>
      </c>
    </row>
    <row r="10545" spans="1:2">
      <c r="A10545" t="e">
        <f>IF(Tabela3[[#This Row],[GOL CASA]]&lt;&gt;"",Tabela3[[#This Row],[TIME CASA]],"")</f>
        <v>#VALUE!</v>
      </c>
      <c r="B10545" t="e">
        <f>IF(Tabela3[[#This Row],[GOL FORA]]&lt;&gt;"",Tabela3[[#This Row],[TIME FORA]],"")</f>
        <v>#VALUE!</v>
      </c>
    </row>
    <row r="10546" spans="1:2">
      <c r="A10546" t="e">
        <f>IF(Tabela3[[#This Row],[GOL CASA]]&lt;&gt;"",Tabela3[[#This Row],[TIME CASA]],"")</f>
        <v>#VALUE!</v>
      </c>
      <c r="B10546" t="e">
        <f>IF(Tabela3[[#This Row],[GOL FORA]]&lt;&gt;"",Tabela3[[#This Row],[TIME FORA]],"")</f>
        <v>#VALUE!</v>
      </c>
    </row>
    <row r="10547" spans="1:2">
      <c r="A10547" t="e">
        <f>IF(Tabela3[[#This Row],[GOL CASA]]&lt;&gt;"",Tabela3[[#This Row],[TIME CASA]],"")</f>
        <v>#VALUE!</v>
      </c>
      <c r="B10547" t="e">
        <f>IF(Tabela3[[#This Row],[GOL FORA]]&lt;&gt;"",Tabela3[[#This Row],[TIME FORA]],"")</f>
        <v>#VALUE!</v>
      </c>
    </row>
    <row r="10548" spans="1:2">
      <c r="A10548" t="e">
        <f>IF(Tabela3[[#This Row],[GOL CASA]]&lt;&gt;"",Tabela3[[#This Row],[TIME CASA]],"")</f>
        <v>#VALUE!</v>
      </c>
      <c r="B10548" t="e">
        <f>IF(Tabela3[[#This Row],[GOL FORA]]&lt;&gt;"",Tabela3[[#This Row],[TIME FORA]],"")</f>
        <v>#VALUE!</v>
      </c>
    </row>
    <row r="10549" spans="1:2">
      <c r="A10549" t="e">
        <f>IF(Tabela3[[#This Row],[GOL CASA]]&lt;&gt;"",Tabela3[[#This Row],[TIME CASA]],"")</f>
        <v>#VALUE!</v>
      </c>
      <c r="B10549" t="e">
        <f>IF(Tabela3[[#This Row],[GOL FORA]]&lt;&gt;"",Tabela3[[#This Row],[TIME FORA]],"")</f>
        <v>#VALUE!</v>
      </c>
    </row>
    <row r="10550" spans="1:2">
      <c r="A10550" t="e">
        <f>IF(Tabela3[[#This Row],[GOL CASA]]&lt;&gt;"",Tabela3[[#This Row],[TIME CASA]],"")</f>
        <v>#VALUE!</v>
      </c>
      <c r="B10550" t="e">
        <f>IF(Tabela3[[#This Row],[GOL FORA]]&lt;&gt;"",Tabela3[[#This Row],[TIME FORA]],"")</f>
        <v>#VALUE!</v>
      </c>
    </row>
    <row r="10551" spans="1:2">
      <c r="A10551" t="e">
        <f>IF(Tabela3[[#This Row],[GOL CASA]]&lt;&gt;"",Tabela3[[#This Row],[TIME CASA]],"")</f>
        <v>#VALUE!</v>
      </c>
      <c r="B10551" t="e">
        <f>IF(Tabela3[[#This Row],[GOL FORA]]&lt;&gt;"",Tabela3[[#This Row],[TIME FORA]],"")</f>
        <v>#VALUE!</v>
      </c>
    </row>
    <row r="10552" spans="1:2">
      <c r="A10552" t="e">
        <f>IF(Tabela3[[#This Row],[GOL CASA]]&lt;&gt;"",Tabela3[[#This Row],[TIME CASA]],"")</f>
        <v>#VALUE!</v>
      </c>
      <c r="B10552" t="e">
        <f>IF(Tabela3[[#This Row],[GOL FORA]]&lt;&gt;"",Tabela3[[#This Row],[TIME FORA]],"")</f>
        <v>#VALUE!</v>
      </c>
    </row>
    <row r="10553" spans="1:2">
      <c r="A10553" t="e">
        <f>IF(Tabela3[[#This Row],[GOL CASA]]&lt;&gt;"",Tabela3[[#This Row],[TIME CASA]],"")</f>
        <v>#VALUE!</v>
      </c>
      <c r="B10553" t="e">
        <f>IF(Tabela3[[#This Row],[GOL FORA]]&lt;&gt;"",Tabela3[[#This Row],[TIME FORA]],"")</f>
        <v>#VALUE!</v>
      </c>
    </row>
    <row r="10554" spans="1:2">
      <c r="A10554" t="e">
        <f>IF(Tabela3[[#This Row],[GOL CASA]]&lt;&gt;"",Tabela3[[#This Row],[TIME CASA]],"")</f>
        <v>#VALUE!</v>
      </c>
      <c r="B10554" t="e">
        <f>IF(Tabela3[[#This Row],[GOL FORA]]&lt;&gt;"",Tabela3[[#This Row],[TIME FORA]],"")</f>
        <v>#VALUE!</v>
      </c>
    </row>
    <row r="10555" spans="1:2">
      <c r="A10555" t="e">
        <f>IF(Tabela3[[#This Row],[GOL CASA]]&lt;&gt;"",Tabela3[[#This Row],[TIME CASA]],"")</f>
        <v>#VALUE!</v>
      </c>
      <c r="B10555" t="e">
        <f>IF(Tabela3[[#This Row],[GOL FORA]]&lt;&gt;"",Tabela3[[#This Row],[TIME FORA]],"")</f>
        <v>#VALUE!</v>
      </c>
    </row>
    <row r="10556" spans="1:2">
      <c r="A10556" t="e">
        <f>IF(Tabela3[[#This Row],[GOL CASA]]&lt;&gt;"",Tabela3[[#This Row],[TIME CASA]],"")</f>
        <v>#VALUE!</v>
      </c>
      <c r="B10556" t="e">
        <f>IF(Tabela3[[#This Row],[GOL FORA]]&lt;&gt;"",Tabela3[[#This Row],[TIME FORA]],"")</f>
        <v>#VALUE!</v>
      </c>
    </row>
    <row r="10557" spans="1:2">
      <c r="A10557" t="e">
        <f>IF(Tabela3[[#This Row],[GOL CASA]]&lt;&gt;"",Tabela3[[#This Row],[TIME CASA]],"")</f>
        <v>#VALUE!</v>
      </c>
      <c r="B10557" t="e">
        <f>IF(Tabela3[[#This Row],[GOL FORA]]&lt;&gt;"",Tabela3[[#This Row],[TIME FORA]],"")</f>
        <v>#VALUE!</v>
      </c>
    </row>
    <row r="10558" spans="1:2">
      <c r="A10558" t="e">
        <f>IF(Tabela3[[#This Row],[GOL CASA]]&lt;&gt;"",Tabela3[[#This Row],[TIME CASA]],"")</f>
        <v>#VALUE!</v>
      </c>
      <c r="B10558" t="e">
        <f>IF(Tabela3[[#This Row],[GOL FORA]]&lt;&gt;"",Tabela3[[#This Row],[TIME FORA]],"")</f>
        <v>#VALUE!</v>
      </c>
    </row>
    <row r="10559" spans="1:2">
      <c r="A10559" t="e">
        <f>IF(Tabela3[[#This Row],[GOL CASA]]&lt;&gt;"",Tabela3[[#This Row],[TIME CASA]],"")</f>
        <v>#VALUE!</v>
      </c>
      <c r="B10559" t="e">
        <f>IF(Tabela3[[#This Row],[GOL FORA]]&lt;&gt;"",Tabela3[[#This Row],[TIME FORA]],"")</f>
        <v>#VALUE!</v>
      </c>
    </row>
    <row r="10560" spans="1:2">
      <c r="A10560" t="e">
        <f>IF(Tabela3[[#This Row],[GOL CASA]]&lt;&gt;"",Tabela3[[#This Row],[TIME CASA]],"")</f>
        <v>#VALUE!</v>
      </c>
      <c r="B10560" t="e">
        <f>IF(Tabela3[[#This Row],[GOL FORA]]&lt;&gt;"",Tabela3[[#This Row],[TIME FORA]],"")</f>
        <v>#VALUE!</v>
      </c>
    </row>
    <row r="10561" spans="1:2">
      <c r="A10561" t="e">
        <f>IF(Tabela3[[#This Row],[GOL CASA]]&lt;&gt;"",Tabela3[[#This Row],[TIME CASA]],"")</f>
        <v>#VALUE!</v>
      </c>
      <c r="B10561" t="e">
        <f>IF(Tabela3[[#This Row],[GOL FORA]]&lt;&gt;"",Tabela3[[#This Row],[TIME FORA]],"")</f>
        <v>#VALUE!</v>
      </c>
    </row>
    <row r="10562" spans="1:2">
      <c r="A10562" t="e">
        <f>IF(Tabela3[[#This Row],[GOL CASA]]&lt;&gt;"",Tabela3[[#This Row],[TIME CASA]],"")</f>
        <v>#VALUE!</v>
      </c>
      <c r="B10562" t="e">
        <f>IF(Tabela3[[#This Row],[GOL FORA]]&lt;&gt;"",Tabela3[[#This Row],[TIME FORA]],"")</f>
        <v>#VALUE!</v>
      </c>
    </row>
    <row r="10563" spans="1:2">
      <c r="A10563" t="e">
        <f>IF(Tabela3[[#This Row],[GOL CASA]]&lt;&gt;"",Tabela3[[#This Row],[TIME CASA]],"")</f>
        <v>#VALUE!</v>
      </c>
      <c r="B10563" t="e">
        <f>IF(Tabela3[[#This Row],[GOL FORA]]&lt;&gt;"",Tabela3[[#This Row],[TIME FORA]],"")</f>
        <v>#VALUE!</v>
      </c>
    </row>
    <row r="10564" spans="1:2">
      <c r="A10564" t="e">
        <f>IF(Tabela3[[#This Row],[GOL CASA]]&lt;&gt;"",Tabela3[[#This Row],[TIME CASA]],"")</f>
        <v>#VALUE!</v>
      </c>
      <c r="B10564" t="e">
        <f>IF(Tabela3[[#This Row],[GOL FORA]]&lt;&gt;"",Tabela3[[#This Row],[TIME FORA]],"")</f>
        <v>#VALUE!</v>
      </c>
    </row>
    <row r="10565" spans="1:2">
      <c r="A10565" t="e">
        <f>IF(Tabela3[[#This Row],[GOL CASA]]&lt;&gt;"",Tabela3[[#This Row],[TIME CASA]],"")</f>
        <v>#VALUE!</v>
      </c>
      <c r="B10565" t="e">
        <f>IF(Tabela3[[#This Row],[GOL FORA]]&lt;&gt;"",Tabela3[[#This Row],[TIME FORA]],"")</f>
        <v>#VALUE!</v>
      </c>
    </row>
    <row r="10566" spans="1:2">
      <c r="A10566" t="e">
        <f>IF(Tabela3[[#This Row],[GOL CASA]]&lt;&gt;"",Tabela3[[#This Row],[TIME CASA]],"")</f>
        <v>#VALUE!</v>
      </c>
      <c r="B10566" t="e">
        <f>IF(Tabela3[[#This Row],[GOL FORA]]&lt;&gt;"",Tabela3[[#This Row],[TIME FORA]],"")</f>
        <v>#VALUE!</v>
      </c>
    </row>
    <row r="10567" spans="1:2">
      <c r="A10567" t="e">
        <f>IF(Tabela3[[#This Row],[GOL CASA]]&lt;&gt;"",Tabela3[[#This Row],[TIME CASA]],"")</f>
        <v>#VALUE!</v>
      </c>
      <c r="B10567" t="e">
        <f>IF(Tabela3[[#This Row],[GOL FORA]]&lt;&gt;"",Tabela3[[#This Row],[TIME FORA]],"")</f>
        <v>#VALUE!</v>
      </c>
    </row>
    <row r="10568" spans="1:2">
      <c r="A10568" t="e">
        <f>IF(Tabela3[[#This Row],[GOL CASA]]&lt;&gt;"",Tabela3[[#This Row],[TIME CASA]],"")</f>
        <v>#VALUE!</v>
      </c>
      <c r="B10568" t="e">
        <f>IF(Tabela3[[#This Row],[GOL FORA]]&lt;&gt;"",Tabela3[[#This Row],[TIME FORA]],"")</f>
        <v>#VALUE!</v>
      </c>
    </row>
    <row r="10569" spans="1:2">
      <c r="A10569" t="e">
        <f>IF(Tabela3[[#This Row],[GOL CASA]]&lt;&gt;"",Tabela3[[#This Row],[TIME CASA]],"")</f>
        <v>#VALUE!</v>
      </c>
      <c r="B10569" t="e">
        <f>IF(Tabela3[[#This Row],[GOL FORA]]&lt;&gt;"",Tabela3[[#This Row],[TIME FORA]],"")</f>
        <v>#VALUE!</v>
      </c>
    </row>
    <row r="10570" spans="1:2">
      <c r="A10570" t="e">
        <f>IF(Tabela3[[#This Row],[GOL CASA]]&lt;&gt;"",Tabela3[[#This Row],[TIME CASA]],"")</f>
        <v>#VALUE!</v>
      </c>
      <c r="B10570" t="e">
        <f>IF(Tabela3[[#This Row],[GOL FORA]]&lt;&gt;"",Tabela3[[#This Row],[TIME FORA]],"")</f>
        <v>#VALUE!</v>
      </c>
    </row>
    <row r="10571" spans="1:2">
      <c r="A10571" t="e">
        <f>IF(Tabela3[[#This Row],[GOL CASA]]&lt;&gt;"",Tabela3[[#This Row],[TIME CASA]],"")</f>
        <v>#VALUE!</v>
      </c>
      <c r="B10571" t="e">
        <f>IF(Tabela3[[#This Row],[GOL FORA]]&lt;&gt;"",Tabela3[[#This Row],[TIME FORA]],"")</f>
        <v>#VALUE!</v>
      </c>
    </row>
    <row r="10572" spans="1:2">
      <c r="A10572" t="e">
        <f>IF(Tabela3[[#This Row],[GOL CASA]]&lt;&gt;"",Tabela3[[#This Row],[TIME CASA]],"")</f>
        <v>#VALUE!</v>
      </c>
      <c r="B10572" t="e">
        <f>IF(Tabela3[[#This Row],[GOL FORA]]&lt;&gt;"",Tabela3[[#This Row],[TIME FORA]],"")</f>
        <v>#VALUE!</v>
      </c>
    </row>
    <row r="10573" spans="1:2">
      <c r="A10573" t="e">
        <f>IF(Tabela3[[#This Row],[GOL CASA]]&lt;&gt;"",Tabela3[[#This Row],[TIME CASA]],"")</f>
        <v>#VALUE!</v>
      </c>
      <c r="B10573" t="e">
        <f>IF(Tabela3[[#This Row],[GOL FORA]]&lt;&gt;"",Tabela3[[#This Row],[TIME FORA]],"")</f>
        <v>#VALUE!</v>
      </c>
    </row>
    <row r="10574" spans="1:2">
      <c r="A10574" t="e">
        <f>IF(Tabela3[[#This Row],[GOL CASA]]&lt;&gt;"",Tabela3[[#This Row],[TIME CASA]],"")</f>
        <v>#VALUE!</v>
      </c>
      <c r="B10574" t="e">
        <f>IF(Tabela3[[#This Row],[GOL FORA]]&lt;&gt;"",Tabela3[[#This Row],[TIME FORA]],"")</f>
        <v>#VALUE!</v>
      </c>
    </row>
    <row r="10575" spans="1:2">
      <c r="A10575" t="e">
        <f>IF(Tabela3[[#This Row],[GOL CASA]]&lt;&gt;"",Tabela3[[#This Row],[TIME CASA]],"")</f>
        <v>#VALUE!</v>
      </c>
      <c r="B10575" t="e">
        <f>IF(Tabela3[[#This Row],[GOL FORA]]&lt;&gt;"",Tabela3[[#This Row],[TIME FORA]],"")</f>
        <v>#VALUE!</v>
      </c>
    </row>
    <row r="10576" spans="1:2">
      <c r="A10576" t="e">
        <f>IF(Tabela3[[#This Row],[GOL CASA]]&lt;&gt;"",Tabela3[[#This Row],[TIME CASA]],"")</f>
        <v>#VALUE!</v>
      </c>
      <c r="B10576" t="e">
        <f>IF(Tabela3[[#This Row],[GOL FORA]]&lt;&gt;"",Tabela3[[#This Row],[TIME FORA]],"")</f>
        <v>#VALUE!</v>
      </c>
    </row>
    <row r="10577" spans="1:2">
      <c r="A10577" t="e">
        <f>IF(Tabela3[[#This Row],[GOL CASA]]&lt;&gt;"",Tabela3[[#This Row],[TIME CASA]],"")</f>
        <v>#VALUE!</v>
      </c>
      <c r="B10577" t="e">
        <f>IF(Tabela3[[#This Row],[GOL FORA]]&lt;&gt;"",Tabela3[[#This Row],[TIME FORA]],"")</f>
        <v>#VALUE!</v>
      </c>
    </row>
    <row r="10578" spans="1:2">
      <c r="A10578" t="e">
        <f>IF(Tabela3[[#This Row],[GOL CASA]]&lt;&gt;"",Tabela3[[#This Row],[TIME CASA]],"")</f>
        <v>#VALUE!</v>
      </c>
      <c r="B10578" t="e">
        <f>IF(Tabela3[[#This Row],[GOL FORA]]&lt;&gt;"",Tabela3[[#This Row],[TIME FORA]],"")</f>
        <v>#VALUE!</v>
      </c>
    </row>
    <row r="10579" spans="1:2">
      <c r="A10579" t="e">
        <f>IF(Tabela3[[#This Row],[GOL CASA]]&lt;&gt;"",Tabela3[[#This Row],[TIME CASA]],"")</f>
        <v>#VALUE!</v>
      </c>
      <c r="B10579" t="e">
        <f>IF(Tabela3[[#This Row],[GOL FORA]]&lt;&gt;"",Tabela3[[#This Row],[TIME FORA]],"")</f>
        <v>#VALUE!</v>
      </c>
    </row>
    <row r="10580" spans="1:2">
      <c r="A10580" t="e">
        <f>IF(Tabela3[[#This Row],[GOL CASA]]&lt;&gt;"",Tabela3[[#This Row],[TIME CASA]],"")</f>
        <v>#VALUE!</v>
      </c>
      <c r="B10580" t="e">
        <f>IF(Tabela3[[#This Row],[GOL FORA]]&lt;&gt;"",Tabela3[[#This Row],[TIME FORA]],"")</f>
        <v>#VALUE!</v>
      </c>
    </row>
    <row r="10581" spans="1:2">
      <c r="A10581" t="e">
        <f>IF(Tabela3[[#This Row],[GOL CASA]]&lt;&gt;"",Tabela3[[#This Row],[TIME CASA]],"")</f>
        <v>#VALUE!</v>
      </c>
      <c r="B10581" t="e">
        <f>IF(Tabela3[[#This Row],[GOL FORA]]&lt;&gt;"",Tabela3[[#This Row],[TIME FORA]],"")</f>
        <v>#VALUE!</v>
      </c>
    </row>
    <row r="10582" spans="1:2">
      <c r="A10582" t="e">
        <f>IF(Tabela3[[#This Row],[GOL CASA]]&lt;&gt;"",Tabela3[[#This Row],[TIME CASA]],"")</f>
        <v>#VALUE!</v>
      </c>
      <c r="B10582" t="e">
        <f>IF(Tabela3[[#This Row],[GOL FORA]]&lt;&gt;"",Tabela3[[#This Row],[TIME FORA]],"")</f>
        <v>#VALUE!</v>
      </c>
    </row>
    <row r="10583" spans="1:2">
      <c r="A10583" t="e">
        <f>IF(Tabela3[[#This Row],[GOL CASA]]&lt;&gt;"",Tabela3[[#This Row],[TIME CASA]],"")</f>
        <v>#VALUE!</v>
      </c>
      <c r="B10583" t="e">
        <f>IF(Tabela3[[#This Row],[GOL FORA]]&lt;&gt;"",Tabela3[[#This Row],[TIME FORA]],"")</f>
        <v>#VALUE!</v>
      </c>
    </row>
    <row r="10584" spans="1:2">
      <c r="A10584" t="e">
        <f>IF(Tabela3[[#This Row],[GOL CASA]]&lt;&gt;"",Tabela3[[#This Row],[TIME CASA]],"")</f>
        <v>#VALUE!</v>
      </c>
      <c r="B10584" t="e">
        <f>IF(Tabela3[[#This Row],[GOL FORA]]&lt;&gt;"",Tabela3[[#This Row],[TIME FORA]],"")</f>
        <v>#VALUE!</v>
      </c>
    </row>
    <row r="10585" spans="1:2">
      <c r="A10585" t="e">
        <f>IF(Tabela3[[#This Row],[GOL CASA]]&lt;&gt;"",Tabela3[[#This Row],[TIME CASA]],"")</f>
        <v>#VALUE!</v>
      </c>
      <c r="B10585" t="e">
        <f>IF(Tabela3[[#This Row],[GOL FORA]]&lt;&gt;"",Tabela3[[#This Row],[TIME FORA]],"")</f>
        <v>#VALUE!</v>
      </c>
    </row>
    <row r="10586" spans="1:2">
      <c r="A10586" t="e">
        <f>IF(Tabela3[[#This Row],[GOL CASA]]&lt;&gt;"",Tabela3[[#This Row],[TIME CASA]],"")</f>
        <v>#VALUE!</v>
      </c>
      <c r="B10586" t="e">
        <f>IF(Tabela3[[#This Row],[GOL FORA]]&lt;&gt;"",Tabela3[[#This Row],[TIME FORA]],"")</f>
        <v>#VALUE!</v>
      </c>
    </row>
    <row r="10587" spans="1:2">
      <c r="A10587" t="e">
        <f>IF(Tabela3[[#This Row],[GOL CASA]]&lt;&gt;"",Tabela3[[#This Row],[TIME CASA]],"")</f>
        <v>#VALUE!</v>
      </c>
      <c r="B10587" t="e">
        <f>IF(Tabela3[[#This Row],[GOL FORA]]&lt;&gt;"",Tabela3[[#This Row],[TIME FORA]],"")</f>
        <v>#VALUE!</v>
      </c>
    </row>
    <row r="10588" spans="1:2">
      <c r="A10588" t="e">
        <f>IF(Tabela3[[#This Row],[GOL CASA]]&lt;&gt;"",Tabela3[[#This Row],[TIME CASA]],"")</f>
        <v>#VALUE!</v>
      </c>
      <c r="B10588" t="e">
        <f>IF(Tabela3[[#This Row],[GOL FORA]]&lt;&gt;"",Tabela3[[#This Row],[TIME FORA]],"")</f>
        <v>#VALUE!</v>
      </c>
    </row>
    <row r="10589" spans="1:2">
      <c r="A10589" t="e">
        <f>IF(Tabela3[[#This Row],[GOL CASA]]&lt;&gt;"",Tabela3[[#This Row],[TIME CASA]],"")</f>
        <v>#VALUE!</v>
      </c>
      <c r="B10589" t="e">
        <f>IF(Tabela3[[#This Row],[GOL FORA]]&lt;&gt;"",Tabela3[[#This Row],[TIME FORA]],"")</f>
        <v>#VALUE!</v>
      </c>
    </row>
    <row r="10590" spans="1:2">
      <c r="A10590" t="e">
        <f>IF(Tabela3[[#This Row],[GOL CASA]]&lt;&gt;"",Tabela3[[#This Row],[TIME CASA]],"")</f>
        <v>#VALUE!</v>
      </c>
      <c r="B10590" t="e">
        <f>IF(Tabela3[[#This Row],[GOL FORA]]&lt;&gt;"",Tabela3[[#This Row],[TIME FORA]],"")</f>
        <v>#VALUE!</v>
      </c>
    </row>
    <row r="10591" spans="1:2">
      <c r="A10591" t="e">
        <f>IF(Tabela3[[#This Row],[GOL CASA]]&lt;&gt;"",Tabela3[[#This Row],[TIME CASA]],"")</f>
        <v>#VALUE!</v>
      </c>
      <c r="B10591" t="e">
        <f>IF(Tabela3[[#This Row],[GOL FORA]]&lt;&gt;"",Tabela3[[#This Row],[TIME FORA]],"")</f>
        <v>#VALUE!</v>
      </c>
    </row>
    <row r="10592" spans="1:2">
      <c r="A10592" t="e">
        <f>IF(Tabela3[[#This Row],[GOL CASA]]&lt;&gt;"",Tabela3[[#This Row],[TIME CASA]],"")</f>
        <v>#VALUE!</v>
      </c>
      <c r="B10592" t="e">
        <f>IF(Tabela3[[#This Row],[GOL FORA]]&lt;&gt;"",Tabela3[[#This Row],[TIME FORA]],"")</f>
        <v>#VALUE!</v>
      </c>
    </row>
    <row r="10593" spans="1:2">
      <c r="A10593" t="e">
        <f>IF(Tabela3[[#This Row],[GOL CASA]]&lt;&gt;"",Tabela3[[#This Row],[TIME CASA]],"")</f>
        <v>#VALUE!</v>
      </c>
      <c r="B10593" t="e">
        <f>IF(Tabela3[[#This Row],[GOL FORA]]&lt;&gt;"",Tabela3[[#This Row],[TIME FORA]],"")</f>
        <v>#VALUE!</v>
      </c>
    </row>
    <row r="10594" spans="1:2">
      <c r="A10594" t="e">
        <f>IF(Tabela3[[#This Row],[GOL CASA]]&lt;&gt;"",Tabela3[[#This Row],[TIME CASA]],"")</f>
        <v>#VALUE!</v>
      </c>
      <c r="B10594" t="e">
        <f>IF(Tabela3[[#This Row],[GOL FORA]]&lt;&gt;"",Tabela3[[#This Row],[TIME FORA]],"")</f>
        <v>#VALUE!</v>
      </c>
    </row>
    <row r="10595" spans="1:2">
      <c r="A10595" t="e">
        <f>IF(Tabela3[[#This Row],[GOL CASA]]&lt;&gt;"",Tabela3[[#This Row],[TIME CASA]],"")</f>
        <v>#VALUE!</v>
      </c>
      <c r="B10595" t="e">
        <f>IF(Tabela3[[#This Row],[GOL FORA]]&lt;&gt;"",Tabela3[[#This Row],[TIME FORA]],"")</f>
        <v>#VALUE!</v>
      </c>
    </row>
    <row r="10596" spans="1:2">
      <c r="A10596" t="e">
        <f>IF(Tabela3[[#This Row],[GOL CASA]]&lt;&gt;"",Tabela3[[#This Row],[TIME CASA]],"")</f>
        <v>#VALUE!</v>
      </c>
      <c r="B10596" t="e">
        <f>IF(Tabela3[[#This Row],[GOL FORA]]&lt;&gt;"",Tabela3[[#This Row],[TIME FORA]],"")</f>
        <v>#VALUE!</v>
      </c>
    </row>
    <row r="10597" spans="1:2">
      <c r="A10597" t="e">
        <f>IF(Tabela3[[#This Row],[GOL CASA]]&lt;&gt;"",Tabela3[[#This Row],[TIME CASA]],"")</f>
        <v>#VALUE!</v>
      </c>
      <c r="B10597" t="e">
        <f>IF(Tabela3[[#This Row],[GOL FORA]]&lt;&gt;"",Tabela3[[#This Row],[TIME FORA]],"")</f>
        <v>#VALUE!</v>
      </c>
    </row>
    <row r="10598" spans="1:2">
      <c r="A10598" t="e">
        <f>IF(Tabela3[[#This Row],[GOL CASA]]&lt;&gt;"",Tabela3[[#This Row],[TIME CASA]],"")</f>
        <v>#VALUE!</v>
      </c>
      <c r="B10598" t="e">
        <f>IF(Tabela3[[#This Row],[GOL FORA]]&lt;&gt;"",Tabela3[[#This Row],[TIME FORA]],"")</f>
        <v>#VALUE!</v>
      </c>
    </row>
    <row r="10599" spans="1:2">
      <c r="A10599" t="e">
        <f>IF(Tabela3[[#This Row],[GOL CASA]]&lt;&gt;"",Tabela3[[#This Row],[TIME CASA]],"")</f>
        <v>#VALUE!</v>
      </c>
      <c r="B10599" t="e">
        <f>IF(Tabela3[[#This Row],[GOL FORA]]&lt;&gt;"",Tabela3[[#This Row],[TIME FORA]],"")</f>
        <v>#VALUE!</v>
      </c>
    </row>
    <row r="10600" spans="1:2">
      <c r="A10600" t="e">
        <f>IF(Tabela3[[#This Row],[GOL CASA]]&lt;&gt;"",Tabela3[[#This Row],[TIME CASA]],"")</f>
        <v>#VALUE!</v>
      </c>
      <c r="B10600" t="e">
        <f>IF(Tabela3[[#This Row],[GOL FORA]]&lt;&gt;"",Tabela3[[#This Row],[TIME FORA]],"")</f>
        <v>#VALUE!</v>
      </c>
    </row>
    <row r="10601" spans="1:2">
      <c r="A10601" t="e">
        <f>IF(Tabela3[[#This Row],[GOL CASA]]&lt;&gt;"",Tabela3[[#This Row],[TIME CASA]],"")</f>
        <v>#VALUE!</v>
      </c>
      <c r="B10601" t="e">
        <f>IF(Tabela3[[#This Row],[GOL FORA]]&lt;&gt;"",Tabela3[[#This Row],[TIME FORA]],"")</f>
        <v>#VALUE!</v>
      </c>
    </row>
    <row r="10602" spans="1:2">
      <c r="A10602" t="e">
        <f>IF(Tabela3[[#This Row],[GOL CASA]]&lt;&gt;"",Tabela3[[#This Row],[TIME CASA]],"")</f>
        <v>#VALUE!</v>
      </c>
      <c r="B10602" t="e">
        <f>IF(Tabela3[[#This Row],[GOL FORA]]&lt;&gt;"",Tabela3[[#This Row],[TIME FORA]],"")</f>
        <v>#VALUE!</v>
      </c>
    </row>
    <row r="10603" spans="1:2">
      <c r="A10603" t="e">
        <f>IF(Tabela3[[#This Row],[GOL CASA]]&lt;&gt;"",Tabela3[[#This Row],[TIME CASA]],"")</f>
        <v>#VALUE!</v>
      </c>
      <c r="B10603" t="e">
        <f>IF(Tabela3[[#This Row],[GOL FORA]]&lt;&gt;"",Tabela3[[#This Row],[TIME FORA]],"")</f>
        <v>#VALUE!</v>
      </c>
    </row>
    <row r="10604" spans="1:2">
      <c r="A10604" t="e">
        <f>IF(Tabela3[[#This Row],[GOL CASA]]&lt;&gt;"",Tabela3[[#This Row],[TIME CASA]],"")</f>
        <v>#VALUE!</v>
      </c>
      <c r="B10604" t="e">
        <f>IF(Tabela3[[#This Row],[GOL FORA]]&lt;&gt;"",Tabela3[[#This Row],[TIME FORA]],"")</f>
        <v>#VALUE!</v>
      </c>
    </row>
    <row r="10605" spans="1:2">
      <c r="A10605" t="e">
        <f>IF(Tabela3[[#This Row],[GOL CASA]]&lt;&gt;"",Tabela3[[#This Row],[TIME CASA]],"")</f>
        <v>#VALUE!</v>
      </c>
      <c r="B10605" t="e">
        <f>IF(Tabela3[[#This Row],[GOL FORA]]&lt;&gt;"",Tabela3[[#This Row],[TIME FORA]],"")</f>
        <v>#VALUE!</v>
      </c>
    </row>
    <row r="10606" spans="1:2">
      <c r="A10606" t="e">
        <f>IF(Tabela3[[#This Row],[GOL CASA]]&lt;&gt;"",Tabela3[[#This Row],[TIME CASA]],"")</f>
        <v>#VALUE!</v>
      </c>
      <c r="B10606" t="e">
        <f>IF(Tabela3[[#This Row],[GOL FORA]]&lt;&gt;"",Tabela3[[#This Row],[TIME FORA]],"")</f>
        <v>#VALUE!</v>
      </c>
    </row>
    <row r="10607" spans="1:2">
      <c r="A10607" t="e">
        <f>IF(Tabela3[[#This Row],[GOL CASA]]&lt;&gt;"",Tabela3[[#This Row],[TIME CASA]],"")</f>
        <v>#VALUE!</v>
      </c>
      <c r="B10607" t="e">
        <f>IF(Tabela3[[#This Row],[GOL FORA]]&lt;&gt;"",Tabela3[[#This Row],[TIME FORA]],"")</f>
        <v>#VALUE!</v>
      </c>
    </row>
    <row r="10608" spans="1:2">
      <c r="A10608" t="e">
        <f>IF(Tabela3[[#This Row],[GOL CASA]]&lt;&gt;"",Tabela3[[#This Row],[TIME CASA]],"")</f>
        <v>#VALUE!</v>
      </c>
      <c r="B10608" t="e">
        <f>IF(Tabela3[[#This Row],[GOL FORA]]&lt;&gt;"",Tabela3[[#This Row],[TIME FORA]],"")</f>
        <v>#VALUE!</v>
      </c>
    </row>
    <row r="10609" spans="1:2">
      <c r="A10609" t="e">
        <f>IF(Tabela3[[#This Row],[GOL CASA]]&lt;&gt;"",Tabela3[[#This Row],[TIME CASA]],"")</f>
        <v>#VALUE!</v>
      </c>
      <c r="B10609" t="e">
        <f>IF(Tabela3[[#This Row],[GOL FORA]]&lt;&gt;"",Tabela3[[#This Row],[TIME FORA]],"")</f>
        <v>#VALUE!</v>
      </c>
    </row>
    <row r="10610" spans="1:2">
      <c r="A10610" t="e">
        <f>IF(Tabela3[[#This Row],[GOL CASA]]&lt;&gt;"",Tabela3[[#This Row],[TIME CASA]],"")</f>
        <v>#VALUE!</v>
      </c>
      <c r="B10610" t="e">
        <f>IF(Tabela3[[#This Row],[GOL FORA]]&lt;&gt;"",Tabela3[[#This Row],[TIME FORA]],"")</f>
        <v>#VALUE!</v>
      </c>
    </row>
    <row r="10611" spans="1:2">
      <c r="A10611" t="e">
        <f>IF(Tabela3[[#This Row],[GOL CASA]]&lt;&gt;"",Tabela3[[#This Row],[TIME CASA]],"")</f>
        <v>#VALUE!</v>
      </c>
      <c r="B10611" t="e">
        <f>IF(Tabela3[[#This Row],[GOL FORA]]&lt;&gt;"",Tabela3[[#This Row],[TIME FORA]],"")</f>
        <v>#VALUE!</v>
      </c>
    </row>
    <row r="10612" spans="1:2">
      <c r="A10612" t="e">
        <f>IF(Tabela3[[#This Row],[GOL CASA]]&lt;&gt;"",Tabela3[[#This Row],[TIME CASA]],"")</f>
        <v>#VALUE!</v>
      </c>
      <c r="B10612" t="e">
        <f>IF(Tabela3[[#This Row],[GOL FORA]]&lt;&gt;"",Tabela3[[#This Row],[TIME FORA]],"")</f>
        <v>#VALUE!</v>
      </c>
    </row>
    <row r="10613" spans="1:2">
      <c r="A10613" t="e">
        <f>IF(Tabela3[[#This Row],[GOL CASA]]&lt;&gt;"",Tabela3[[#This Row],[TIME CASA]],"")</f>
        <v>#VALUE!</v>
      </c>
      <c r="B10613" t="e">
        <f>IF(Tabela3[[#This Row],[GOL FORA]]&lt;&gt;"",Tabela3[[#This Row],[TIME FORA]],"")</f>
        <v>#VALUE!</v>
      </c>
    </row>
    <row r="10614" spans="1:2">
      <c r="A10614" t="e">
        <f>IF(Tabela3[[#This Row],[GOL CASA]]&lt;&gt;"",Tabela3[[#This Row],[TIME CASA]],"")</f>
        <v>#VALUE!</v>
      </c>
      <c r="B10614" t="e">
        <f>IF(Tabela3[[#This Row],[GOL FORA]]&lt;&gt;"",Tabela3[[#This Row],[TIME FORA]],"")</f>
        <v>#VALUE!</v>
      </c>
    </row>
    <row r="10615" spans="1:2">
      <c r="A10615" t="e">
        <f>IF(Tabela3[[#This Row],[GOL CASA]]&lt;&gt;"",Tabela3[[#This Row],[TIME CASA]],"")</f>
        <v>#VALUE!</v>
      </c>
      <c r="B10615" t="e">
        <f>IF(Tabela3[[#This Row],[GOL FORA]]&lt;&gt;"",Tabela3[[#This Row],[TIME FORA]],"")</f>
        <v>#VALUE!</v>
      </c>
    </row>
    <row r="10616" spans="1:2">
      <c r="A10616" t="e">
        <f>IF(Tabela3[[#This Row],[GOL CASA]]&lt;&gt;"",Tabela3[[#This Row],[TIME CASA]],"")</f>
        <v>#VALUE!</v>
      </c>
      <c r="B10616" t="e">
        <f>IF(Tabela3[[#This Row],[GOL FORA]]&lt;&gt;"",Tabela3[[#This Row],[TIME FORA]],"")</f>
        <v>#VALUE!</v>
      </c>
    </row>
    <row r="10617" spans="1:2">
      <c r="A10617" t="e">
        <f>IF(Tabela3[[#This Row],[GOL CASA]]&lt;&gt;"",Tabela3[[#This Row],[TIME CASA]],"")</f>
        <v>#VALUE!</v>
      </c>
      <c r="B10617" t="e">
        <f>IF(Tabela3[[#This Row],[GOL FORA]]&lt;&gt;"",Tabela3[[#This Row],[TIME FORA]],"")</f>
        <v>#VALUE!</v>
      </c>
    </row>
    <row r="10618" spans="1:2">
      <c r="A10618" t="e">
        <f>IF(Tabela3[[#This Row],[GOL CASA]]&lt;&gt;"",Tabela3[[#This Row],[TIME CASA]],"")</f>
        <v>#VALUE!</v>
      </c>
      <c r="B10618" t="e">
        <f>IF(Tabela3[[#This Row],[GOL FORA]]&lt;&gt;"",Tabela3[[#This Row],[TIME FORA]],"")</f>
        <v>#VALUE!</v>
      </c>
    </row>
    <row r="10619" spans="1:2">
      <c r="A10619" t="e">
        <f>IF(Tabela3[[#This Row],[GOL CASA]]&lt;&gt;"",Tabela3[[#This Row],[TIME CASA]],"")</f>
        <v>#VALUE!</v>
      </c>
      <c r="B10619" t="e">
        <f>IF(Tabela3[[#This Row],[GOL FORA]]&lt;&gt;"",Tabela3[[#This Row],[TIME FORA]],"")</f>
        <v>#VALUE!</v>
      </c>
    </row>
    <row r="10620" spans="1:2">
      <c r="A10620" t="e">
        <f>IF(Tabela3[[#This Row],[GOL CASA]]&lt;&gt;"",Tabela3[[#This Row],[TIME CASA]],"")</f>
        <v>#VALUE!</v>
      </c>
      <c r="B10620" t="e">
        <f>IF(Tabela3[[#This Row],[GOL FORA]]&lt;&gt;"",Tabela3[[#This Row],[TIME FORA]],"")</f>
        <v>#VALUE!</v>
      </c>
    </row>
    <row r="10621" spans="1:2">
      <c r="A10621" t="e">
        <f>IF(Tabela3[[#This Row],[GOL CASA]]&lt;&gt;"",Tabela3[[#This Row],[TIME CASA]],"")</f>
        <v>#VALUE!</v>
      </c>
      <c r="B10621" t="e">
        <f>IF(Tabela3[[#This Row],[GOL FORA]]&lt;&gt;"",Tabela3[[#This Row],[TIME FORA]],"")</f>
        <v>#VALUE!</v>
      </c>
    </row>
    <row r="10622" spans="1:2">
      <c r="A10622" t="e">
        <f>IF(Tabela3[[#This Row],[GOL CASA]]&lt;&gt;"",Tabela3[[#This Row],[TIME CASA]],"")</f>
        <v>#VALUE!</v>
      </c>
      <c r="B10622" t="e">
        <f>IF(Tabela3[[#This Row],[GOL FORA]]&lt;&gt;"",Tabela3[[#This Row],[TIME FORA]],"")</f>
        <v>#VALUE!</v>
      </c>
    </row>
    <row r="10623" spans="1:2">
      <c r="A10623" t="e">
        <f>IF(Tabela3[[#This Row],[GOL CASA]]&lt;&gt;"",Tabela3[[#This Row],[TIME CASA]],"")</f>
        <v>#VALUE!</v>
      </c>
      <c r="B10623" t="e">
        <f>IF(Tabela3[[#This Row],[GOL FORA]]&lt;&gt;"",Tabela3[[#This Row],[TIME FORA]],"")</f>
        <v>#VALUE!</v>
      </c>
    </row>
    <row r="10624" spans="1:2">
      <c r="A10624" t="e">
        <f>IF(Tabela3[[#This Row],[GOL CASA]]&lt;&gt;"",Tabela3[[#This Row],[TIME CASA]],"")</f>
        <v>#VALUE!</v>
      </c>
      <c r="B10624" t="e">
        <f>IF(Tabela3[[#This Row],[GOL FORA]]&lt;&gt;"",Tabela3[[#This Row],[TIME FORA]],"")</f>
        <v>#VALUE!</v>
      </c>
    </row>
    <row r="10625" spans="1:2">
      <c r="A10625" t="e">
        <f>IF(Tabela3[[#This Row],[GOL CASA]]&lt;&gt;"",Tabela3[[#This Row],[TIME CASA]],"")</f>
        <v>#VALUE!</v>
      </c>
      <c r="B10625" t="e">
        <f>IF(Tabela3[[#This Row],[GOL FORA]]&lt;&gt;"",Tabela3[[#This Row],[TIME FORA]],"")</f>
        <v>#VALUE!</v>
      </c>
    </row>
    <row r="10626" spans="1:2">
      <c r="A10626" t="e">
        <f>IF(Tabela3[[#This Row],[GOL CASA]]&lt;&gt;"",Tabela3[[#This Row],[TIME CASA]],"")</f>
        <v>#VALUE!</v>
      </c>
      <c r="B10626" t="e">
        <f>IF(Tabela3[[#This Row],[GOL FORA]]&lt;&gt;"",Tabela3[[#This Row],[TIME FORA]],"")</f>
        <v>#VALUE!</v>
      </c>
    </row>
    <row r="10627" spans="1:2">
      <c r="A10627" t="e">
        <f>IF(Tabela3[[#This Row],[GOL CASA]]&lt;&gt;"",Tabela3[[#This Row],[TIME CASA]],"")</f>
        <v>#VALUE!</v>
      </c>
      <c r="B10627" t="e">
        <f>IF(Tabela3[[#This Row],[GOL FORA]]&lt;&gt;"",Tabela3[[#This Row],[TIME FORA]],"")</f>
        <v>#VALUE!</v>
      </c>
    </row>
    <row r="10628" spans="1:2">
      <c r="A10628" t="e">
        <f>IF(Tabela3[[#This Row],[GOL CASA]]&lt;&gt;"",Tabela3[[#This Row],[TIME CASA]],"")</f>
        <v>#VALUE!</v>
      </c>
      <c r="B10628" t="e">
        <f>IF(Tabela3[[#This Row],[GOL FORA]]&lt;&gt;"",Tabela3[[#This Row],[TIME FORA]],"")</f>
        <v>#VALUE!</v>
      </c>
    </row>
    <row r="10629" spans="1:2">
      <c r="A10629" t="e">
        <f>IF(Tabela3[[#This Row],[GOL CASA]]&lt;&gt;"",Tabela3[[#This Row],[TIME CASA]],"")</f>
        <v>#VALUE!</v>
      </c>
      <c r="B10629" t="e">
        <f>IF(Tabela3[[#This Row],[GOL FORA]]&lt;&gt;"",Tabela3[[#This Row],[TIME FORA]],"")</f>
        <v>#VALUE!</v>
      </c>
    </row>
    <row r="10630" spans="1:2">
      <c r="A10630" t="e">
        <f>IF(Tabela3[[#This Row],[GOL CASA]]&lt;&gt;"",Tabela3[[#This Row],[TIME CASA]],"")</f>
        <v>#VALUE!</v>
      </c>
      <c r="B10630" t="e">
        <f>IF(Tabela3[[#This Row],[GOL FORA]]&lt;&gt;"",Tabela3[[#This Row],[TIME FORA]],"")</f>
        <v>#VALUE!</v>
      </c>
    </row>
    <row r="10631" spans="1:2">
      <c r="A10631" t="e">
        <f>IF(Tabela3[[#This Row],[GOL CASA]]&lt;&gt;"",Tabela3[[#This Row],[TIME CASA]],"")</f>
        <v>#VALUE!</v>
      </c>
      <c r="B10631" t="e">
        <f>IF(Tabela3[[#This Row],[GOL FORA]]&lt;&gt;"",Tabela3[[#This Row],[TIME FORA]],"")</f>
        <v>#VALUE!</v>
      </c>
    </row>
    <row r="10632" spans="1:2">
      <c r="A10632" t="e">
        <f>IF(Tabela3[[#This Row],[GOL CASA]]&lt;&gt;"",Tabela3[[#This Row],[TIME CASA]],"")</f>
        <v>#VALUE!</v>
      </c>
      <c r="B10632" t="e">
        <f>IF(Tabela3[[#This Row],[GOL FORA]]&lt;&gt;"",Tabela3[[#This Row],[TIME FORA]],"")</f>
        <v>#VALUE!</v>
      </c>
    </row>
    <row r="10633" spans="1:2">
      <c r="A10633" t="e">
        <f>IF(Tabela3[[#This Row],[GOL CASA]]&lt;&gt;"",Tabela3[[#This Row],[TIME CASA]],"")</f>
        <v>#VALUE!</v>
      </c>
      <c r="B10633" t="e">
        <f>IF(Tabela3[[#This Row],[GOL FORA]]&lt;&gt;"",Tabela3[[#This Row],[TIME FORA]],"")</f>
        <v>#VALUE!</v>
      </c>
    </row>
    <row r="10634" spans="1:2">
      <c r="A10634" t="e">
        <f>IF(Tabela3[[#This Row],[GOL CASA]]&lt;&gt;"",Tabela3[[#This Row],[TIME CASA]],"")</f>
        <v>#VALUE!</v>
      </c>
      <c r="B10634" t="e">
        <f>IF(Tabela3[[#This Row],[GOL FORA]]&lt;&gt;"",Tabela3[[#This Row],[TIME FORA]],"")</f>
        <v>#VALUE!</v>
      </c>
    </row>
    <row r="10635" spans="1:2">
      <c r="A10635" t="e">
        <f>IF(Tabela3[[#This Row],[GOL CASA]]&lt;&gt;"",Tabela3[[#This Row],[TIME CASA]],"")</f>
        <v>#VALUE!</v>
      </c>
      <c r="B10635" t="e">
        <f>IF(Tabela3[[#This Row],[GOL FORA]]&lt;&gt;"",Tabela3[[#This Row],[TIME FORA]],"")</f>
        <v>#VALUE!</v>
      </c>
    </row>
    <row r="10636" spans="1:2">
      <c r="A10636" t="e">
        <f>IF(Tabela3[[#This Row],[GOL CASA]]&lt;&gt;"",Tabela3[[#This Row],[TIME CASA]],"")</f>
        <v>#VALUE!</v>
      </c>
      <c r="B10636" t="e">
        <f>IF(Tabela3[[#This Row],[GOL FORA]]&lt;&gt;"",Tabela3[[#This Row],[TIME FORA]],"")</f>
        <v>#VALUE!</v>
      </c>
    </row>
    <row r="10637" spans="1:2">
      <c r="A10637" t="e">
        <f>IF(Tabela3[[#This Row],[GOL CASA]]&lt;&gt;"",Tabela3[[#This Row],[TIME CASA]],"")</f>
        <v>#VALUE!</v>
      </c>
      <c r="B10637" t="e">
        <f>IF(Tabela3[[#This Row],[GOL FORA]]&lt;&gt;"",Tabela3[[#This Row],[TIME FORA]],"")</f>
        <v>#VALUE!</v>
      </c>
    </row>
    <row r="10638" spans="1:2">
      <c r="A10638" t="e">
        <f>IF(Tabela3[[#This Row],[GOL CASA]]&lt;&gt;"",Tabela3[[#This Row],[TIME CASA]],"")</f>
        <v>#VALUE!</v>
      </c>
      <c r="B10638" t="e">
        <f>IF(Tabela3[[#This Row],[GOL FORA]]&lt;&gt;"",Tabela3[[#This Row],[TIME FORA]],"")</f>
        <v>#VALUE!</v>
      </c>
    </row>
    <row r="10639" spans="1:2">
      <c r="A10639" t="e">
        <f>IF(Tabela3[[#This Row],[GOL CASA]]&lt;&gt;"",Tabela3[[#This Row],[TIME CASA]],"")</f>
        <v>#VALUE!</v>
      </c>
      <c r="B10639" t="e">
        <f>IF(Tabela3[[#This Row],[GOL FORA]]&lt;&gt;"",Tabela3[[#This Row],[TIME FORA]],"")</f>
        <v>#VALUE!</v>
      </c>
    </row>
    <row r="10640" spans="1:2">
      <c r="A10640" t="e">
        <f>IF(Tabela3[[#This Row],[GOL CASA]]&lt;&gt;"",Tabela3[[#This Row],[TIME CASA]],"")</f>
        <v>#VALUE!</v>
      </c>
      <c r="B10640" t="e">
        <f>IF(Tabela3[[#This Row],[GOL FORA]]&lt;&gt;"",Tabela3[[#This Row],[TIME FORA]],"")</f>
        <v>#VALUE!</v>
      </c>
    </row>
    <row r="10641" spans="1:2">
      <c r="A10641" t="e">
        <f>IF(Tabela3[[#This Row],[GOL CASA]]&lt;&gt;"",Tabela3[[#This Row],[TIME CASA]],"")</f>
        <v>#VALUE!</v>
      </c>
      <c r="B10641" t="e">
        <f>IF(Tabela3[[#This Row],[GOL FORA]]&lt;&gt;"",Tabela3[[#This Row],[TIME FORA]],"")</f>
        <v>#VALUE!</v>
      </c>
    </row>
    <row r="10642" spans="1:2">
      <c r="A10642" t="e">
        <f>IF(Tabela3[[#This Row],[GOL CASA]]&lt;&gt;"",Tabela3[[#This Row],[TIME CASA]],"")</f>
        <v>#VALUE!</v>
      </c>
      <c r="B10642" t="e">
        <f>IF(Tabela3[[#This Row],[GOL FORA]]&lt;&gt;"",Tabela3[[#This Row],[TIME FORA]],"")</f>
        <v>#VALUE!</v>
      </c>
    </row>
    <row r="10643" spans="1:2">
      <c r="A10643" t="e">
        <f>IF(Tabela3[[#This Row],[GOL CASA]]&lt;&gt;"",Tabela3[[#This Row],[TIME CASA]],"")</f>
        <v>#VALUE!</v>
      </c>
      <c r="B10643" t="e">
        <f>IF(Tabela3[[#This Row],[GOL FORA]]&lt;&gt;"",Tabela3[[#This Row],[TIME FORA]],"")</f>
        <v>#VALUE!</v>
      </c>
    </row>
    <row r="10644" spans="1:2">
      <c r="A10644" t="e">
        <f>IF(Tabela3[[#This Row],[GOL CASA]]&lt;&gt;"",Tabela3[[#This Row],[TIME CASA]],"")</f>
        <v>#VALUE!</v>
      </c>
      <c r="B10644" t="e">
        <f>IF(Tabela3[[#This Row],[GOL FORA]]&lt;&gt;"",Tabela3[[#This Row],[TIME FORA]],"")</f>
        <v>#VALUE!</v>
      </c>
    </row>
    <row r="10645" spans="1:2">
      <c r="A10645" t="e">
        <f>IF(Tabela3[[#This Row],[GOL CASA]]&lt;&gt;"",Tabela3[[#This Row],[TIME CASA]],"")</f>
        <v>#VALUE!</v>
      </c>
      <c r="B10645" t="e">
        <f>IF(Tabela3[[#This Row],[GOL FORA]]&lt;&gt;"",Tabela3[[#This Row],[TIME FORA]],"")</f>
        <v>#VALUE!</v>
      </c>
    </row>
    <row r="10646" spans="1:2">
      <c r="A10646" t="e">
        <f>IF(Tabela3[[#This Row],[GOL CASA]]&lt;&gt;"",Tabela3[[#This Row],[TIME CASA]],"")</f>
        <v>#VALUE!</v>
      </c>
      <c r="B10646" t="e">
        <f>IF(Tabela3[[#This Row],[GOL FORA]]&lt;&gt;"",Tabela3[[#This Row],[TIME FORA]],"")</f>
        <v>#VALUE!</v>
      </c>
    </row>
    <row r="10647" spans="1:2">
      <c r="A10647" t="e">
        <f>IF(Tabela3[[#This Row],[GOL CASA]]&lt;&gt;"",Tabela3[[#This Row],[TIME CASA]],"")</f>
        <v>#VALUE!</v>
      </c>
      <c r="B10647" t="e">
        <f>IF(Tabela3[[#This Row],[GOL FORA]]&lt;&gt;"",Tabela3[[#This Row],[TIME FORA]],"")</f>
        <v>#VALUE!</v>
      </c>
    </row>
    <row r="10648" spans="1:2">
      <c r="A10648" t="e">
        <f>IF(Tabela3[[#This Row],[GOL CASA]]&lt;&gt;"",Tabela3[[#This Row],[TIME CASA]],"")</f>
        <v>#VALUE!</v>
      </c>
      <c r="B10648" t="e">
        <f>IF(Tabela3[[#This Row],[GOL FORA]]&lt;&gt;"",Tabela3[[#This Row],[TIME FORA]],"")</f>
        <v>#VALUE!</v>
      </c>
    </row>
    <row r="10649" spans="1:2">
      <c r="A10649" t="e">
        <f>IF(Tabela3[[#This Row],[GOL CASA]]&lt;&gt;"",Tabela3[[#This Row],[TIME CASA]],"")</f>
        <v>#VALUE!</v>
      </c>
      <c r="B10649" t="e">
        <f>IF(Tabela3[[#This Row],[GOL FORA]]&lt;&gt;"",Tabela3[[#This Row],[TIME FORA]],"")</f>
        <v>#VALUE!</v>
      </c>
    </row>
    <row r="10650" spans="1:2">
      <c r="A10650" t="e">
        <f>IF(Tabela3[[#This Row],[GOL CASA]]&lt;&gt;"",Tabela3[[#This Row],[TIME CASA]],"")</f>
        <v>#VALUE!</v>
      </c>
      <c r="B10650" t="e">
        <f>IF(Tabela3[[#This Row],[GOL FORA]]&lt;&gt;"",Tabela3[[#This Row],[TIME FORA]],"")</f>
        <v>#VALUE!</v>
      </c>
    </row>
    <row r="10651" spans="1:2">
      <c r="A10651" t="e">
        <f>IF(Tabela3[[#This Row],[GOL CASA]]&lt;&gt;"",Tabela3[[#This Row],[TIME CASA]],"")</f>
        <v>#VALUE!</v>
      </c>
      <c r="B10651" t="e">
        <f>IF(Tabela3[[#This Row],[GOL FORA]]&lt;&gt;"",Tabela3[[#This Row],[TIME FORA]],"")</f>
        <v>#VALUE!</v>
      </c>
    </row>
    <row r="10652" spans="1:2">
      <c r="A10652" t="e">
        <f>IF(Tabela3[[#This Row],[GOL CASA]]&lt;&gt;"",Tabela3[[#This Row],[TIME CASA]],"")</f>
        <v>#VALUE!</v>
      </c>
      <c r="B10652" t="e">
        <f>IF(Tabela3[[#This Row],[GOL FORA]]&lt;&gt;"",Tabela3[[#This Row],[TIME FORA]],"")</f>
        <v>#VALUE!</v>
      </c>
    </row>
    <row r="10653" spans="1:2">
      <c r="A10653" t="e">
        <f>IF(Tabela3[[#This Row],[GOL CASA]]&lt;&gt;"",Tabela3[[#This Row],[TIME CASA]],"")</f>
        <v>#VALUE!</v>
      </c>
      <c r="B10653" t="e">
        <f>IF(Tabela3[[#This Row],[GOL FORA]]&lt;&gt;"",Tabela3[[#This Row],[TIME FORA]],"")</f>
        <v>#VALUE!</v>
      </c>
    </row>
    <row r="10654" spans="1:2">
      <c r="A10654" t="e">
        <f>IF(Tabela3[[#This Row],[GOL CASA]]&lt;&gt;"",Tabela3[[#This Row],[TIME CASA]],"")</f>
        <v>#VALUE!</v>
      </c>
      <c r="B10654" t="e">
        <f>IF(Tabela3[[#This Row],[GOL FORA]]&lt;&gt;"",Tabela3[[#This Row],[TIME FORA]],"")</f>
        <v>#VALUE!</v>
      </c>
    </row>
    <row r="10655" spans="1:2">
      <c r="A10655" t="e">
        <f>IF(Tabela3[[#This Row],[GOL CASA]]&lt;&gt;"",Tabela3[[#This Row],[TIME CASA]],"")</f>
        <v>#VALUE!</v>
      </c>
      <c r="B10655" t="e">
        <f>IF(Tabela3[[#This Row],[GOL FORA]]&lt;&gt;"",Tabela3[[#This Row],[TIME FORA]],"")</f>
        <v>#VALUE!</v>
      </c>
    </row>
    <row r="10656" spans="1:2">
      <c r="A10656" t="e">
        <f>IF(Tabela3[[#This Row],[GOL CASA]]&lt;&gt;"",Tabela3[[#This Row],[TIME CASA]],"")</f>
        <v>#VALUE!</v>
      </c>
      <c r="B10656" t="e">
        <f>IF(Tabela3[[#This Row],[GOL FORA]]&lt;&gt;"",Tabela3[[#This Row],[TIME FORA]],"")</f>
        <v>#VALUE!</v>
      </c>
    </row>
    <row r="10657" spans="1:2">
      <c r="A10657" t="e">
        <f>IF(Tabela3[[#This Row],[GOL CASA]]&lt;&gt;"",Tabela3[[#This Row],[TIME CASA]],"")</f>
        <v>#VALUE!</v>
      </c>
      <c r="B10657" t="e">
        <f>IF(Tabela3[[#This Row],[GOL FORA]]&lt;&gt;"",Tabela3[[#This Row],[TIME FORA]],"")</f>
        <v>#VALUE!</v>
      </c>
    </row>
    <row r="10658" spans="1:2">
      <c r="A10658" t="e">
        <f>IF(Tabela3[[#This Row],[GOL CASA]]&lt;&gt;"",Tabela3[[#This Row],[TIME CASA]],"")</f>
        <v>#VALUE!</v>
      </c>
      <c r="B10658" t="e">
        <f>IF(Tabela3[[#This Row],[GOL FORA]]&lt;&gt;"",Tabela3[[#This Row],[TIME FORA]],"")</f>
        <v>#VALUE!</v>
      </c>
    </row>
    <row r="10659" spans="1:2">
      <c r="A10659" t="e">
        <f>IF(Tabela3[[#This Row],[GOL CASA]]&lt;&gt;"",Tabela3[[#This Row],[TIME CASA]],"")</f>
        <v>#VALUE!</v>
      </c>
      <c r="B10659" t="e">
        <f>IF(Tabela3[[#This Row],[GOL FORA]]&lt;&gt;"",Tabela3[[#This Row],[TIME FORA]],"")</f>
        <v>#VALUE!</v>
      </c>
    </row>
    <row r="10660" spans="1:2">
      <c r="A10660" t="e">
        <f>IF(Tabela3[[#This Row],[GOL CASA]]&lt;&gt;"",Tabela3[[#This Row],[TIME CASA]],"")</f>
        <v>#VALUE!</v>
      </c>
      <c r="B10660" t="e">
        <f>IF(Tabela3[[#This Row],[GOL FORA]]&lt;&gt;"",Tabela3[[#This Row],[TIME FORA]],"")</f>
        <v>#VALUE!</v>
      </c>
    </row>
    <row r="10661" spans="1:2">
      <c r="A10661" t="e">
        <f>IF(Tabela3[[#This Row],[GOL CASA]]&lt;&gt;"",Tabela3[[#This Row],[TIME CASA]],"")</f>
        <v>#VALUE!</v>
      </c>
      <c r="B10661" t="e">
        <f>IF(Tabela3[[#This Row],[GOL FORA]]&lt;&gt;"",Tabela3[[#This Row],[TIME FORA]],"")</f>
        <v>#VALUE!</v>
      </c>
    </row>
    <row r="10662" spans="1:2">
      <c r="A10662" t="e">
        <f>IF(Tabela3[[#This Row],[GOL CASA]]&lt;&gt;"",Tabela3[[#This Row],[TIME CASA]],"")</f>
        <v>#VALUE!</v>
      </c>
      <c r="B10662" t="e">
        <f>IF(Tabela3[[#This Row],[GOL FORA]]&lt;&gt;"",Tabela3[[#This Row],[TIME FORA]],"")</f>
        <v>#VALUE!</v>
      </c>
    </row>
    <row r="10663" spans="1:2">
      <c r="A10663" t="e">
        <f>IF(Tabela3[[#This Row],[GOL CASA]]&lt;&gt;"",Tabela3[[#This Row],[TIME CASA]],"")</f>
        <v>#VALUE!</v>
      </c>
      <c r="B10663" t="e">
        <f>IF(Tabela3[[#This Row],[GOL FORA]]&lt;&gt;"",Tabela3[[#This Row],[TIME FORA]],"")</f>
        <v>#VALUE!</v>
      </c>
    </row>
    <row r="10664" spans="1:2">
      <c r="A10664" t="e">
        <f>IF(Tabela3[[#This Row],[GOL CASA]]&lt;&gt;"",Tabela3[[#This Row],[TIME CASA]],"")</f>
        <v>#VALUE!</v>
      </c>
      <c r="B10664" t="e">
        <f>IF(Tabela3[[#This Row],[GOL FORA]]&lt;&gt;"",Tabela3[[#This Row],[TIME FORA]],"")</f>
        <v>#VALUE!</v>
      </c>
    </row>
    <row r="10665" spans="1:2">
      <c r="A10665" t="e">
        <f>IF(Tabela3[[#This Row],[GOL CASA]]&lt;&gt;"",Tabela3[[#This Row],[TIME CASA]],"")</f>
        <v>#VALUE!</v>
      </c>
      <c r="B10665" t="e">
        <f>IF(Tabela3[[#This Row],[GOL FORA]]&lt;&gt;"",Tabela3[[#This Row],[TIME FORA]],"")</f>
        <v>#VALUE!</v>
      </c>
    </row>
    <row r="10666" spans="1:2">
      <c r="A10666" t="e">
        <f>IF(Tabela3[[#This Row],[GOL CASA]]&lt;&gt;"",Tabela3[[#This Row],[TIME CASA]],"")</f>
        <v>#VALUE!</v>
      </c>
      <c r="B10666" t="e">
        <f>IF(Tabela3[[#This Row],[GOL FORA]]&lt;&gt;"",Tabela3[[#This Row],[TIME FORA]],"")</f>
        <v>#VALUE!</v>
      </c>
    </row>
    <row r="10667" spans="1:2">
      <c r="A10667" t="e">
        <f>IF(Tabela3[[#This Row],[GOL CASA]]&lt;&gt;"",Tabela3[[#This Row],[TIME CASA]],"")</f>
        <v>#VALUE!</v>
      </c>
      <c r="B10667" t="e">
        <f>IF(Tabela3[[#This Row],[GOL FORA]]&lt;&gt;"",Tabela3[[#This Row],[TIME FORA]],"")</f>
        <v>#VALUE!</v>
      </c>
    </row>
    <row r="10668" spans="1:2">
      <c r="A10668" t="e">
        <f>IF(Tabela3[[#This Row],[GOL CASA]]&lt;&gt;"",Tabela3[[#This Row],[TIME CASA]],"")</f>
        <v>#VALUE!</v>
      </c>
      <c r="B10668" t="e">
        <f>IF(Tabela3[[#This Row],[GOL FORA]]&lt;&gt;"",Tabela3[[#This Row],[TIME FORA]],"")</f>
        <v>#VALUE!</v>
      </c>
    </row>
    <row r="10669" spans="1:2">
      <c r="A10669" t="e">
        <f>IF(Tabela3[[#This Row],[GOL CASA]]&lt;&gt;"",Tabela3[[#This Row],[TIME CASA]],"")</f>
        <v>#VALUE!</v>
      </c>
      <c r="B10669" t="e">
        <f>IF(Tabela3[[#This Row],[GOL FORA]]&lt;&gt;"",Tabela3[[#This Row],[TIME FORA]],"")</f>
        <v>#VALUE!</v>
      </c>
    </row>
    <row r="10670" spans="1:2">
      <c r="A10670" t="e">
        <f>IF(Tabela3[[#This Row],[GOL CASA]]&lt;&gt;"",Tabela3[[#This Row],[TIME CASA]],"")</f>
        <v>#VALUE!</v>
      </c>
      <c r="B10670" t="e">
        <f>IF(Tabela3[[#This Row],[GOL FORA]]&lt;&gt;"",Tabela3[[#This Row],[TIME FORA]],"")</f>
        <v>#VALUE!</v>
      </c>
    </row>
    <row r="10671" spans="1:2">
      <c r="A10671" t="e">
        <f>IF(Tabela3[[#This Row],[GOL CASA]]&lt;&gt;"",Tabela3[[#This Row],[TIME CASA]],"")</f>
        <v>#VALUE!</v>
      </c>
      <c r="B10671" t="e">
        <f>IF(Tabela3[[#This Row],[GOL FORA]]&lt;&gt;"",Tabela3[[#This Row],[TIME FORA]],"")</f>
        <v>#VALUE!</v>
      </c>
    </row>
    <row r="10672" spans="1:2">
      <c r="A10672" t="e">
        <f>IF(Tabela3[[#This Row],[GOL CASA]]&lt;&gt;"",Tabela3[[#This Row],[TIME CASA]],"")</f>
        <v>#VALUE!</v>
      </c>
      <c r="B10672" t="e">
        <f>IF(Tabela3[[#This Row],[GOL FORA]]&lt;&gt;"",Tabela3[[#This Row],[TIME FORA]],"")</f>
        <v>#VALUE!</v>
      </c>
    </row>
    <row r="10673" spans="1:2">
      <c r="A10673" t="e">
        <f>IF(Tabela3[[#This Row],[GOL CASA]]&lt;&gt;"",Tabela3[[#This Row],[TIME CASA]],"")</f>
        <v>#VALUE!</v>
      </c>
      <c r="B10673" t="e">
        <f>IF(Tabela3[[#This Row],[GOL FORA]]&lt;&gt;"",Tabela3[[#This Row],[TIME FORA]],"")</f>
        <v>#VALUE!</v>
      </c>
    </row>
    <row r="10674" spans="1:2">
      <c r="A10674" t="e">
        <f>IF(Tabela3[[#This Row],[GOL CASA]]&lt;&gt;"",Tabela3[[#This Row],[TIME CASA]],"")</f>
        <v>#VALUE!</v>
      </c>
      <c r="B10674" t="e">
        <f>IF(Tabela3[[#This Row],[GOL FORA]]&lt;&gt;"",Tabela3[[#This Row],[TIME FORA]],"")</f>
        <v>#VALUE!</v>
      </c>
    </row>
    <row r="10675" spans="1:2">
      <c r="A10675" t="e">
        <f>IF(Tabela3[[#This Row],[GOL CASA]]&lt;&gt;"",Tabela3[[#This Row],[TIME CASA]],"")</f>
        <v>#VALUE!</v>
      </c>
      <c r="B10675" t="e">
        <f>IF(Tabela3[[#This Row],[GOL FORA]]&lt;&gt;"",Tabela3[[#This Row],[TIME FORA]],"")</f>
        <v>#VALUE!</v>
      </c>
    </row>
    <row r="10676" spans="1:2">
      <c r="A10676" t="e">
        <f>IF(Tabela3[[#This Row],[GOL CASA]]&lt;&gt;"",Tabela3[[#This Row],[TIME CASA]],"")</f>
        <v>#VALUE!</v>
      </c>
      <c r="B10676" t="e">
        <f>IF(Tabela3[[#This Row],[GOL FORA]]&lt;&gt;"",Tabela3[[#This Row],[TIME FORA]],"")</f>
        <v>#VALUE!</v>
      </c>
    </row>
    <row r="10677" spans="1:2">
      <c r="A10677" t="e">
        <f>IF(Tabela3[[#This Row],[GOL CASA]]&lt;&gt;"",Tabela3[[#This Row],[TIME CASA]],"")</f>
        <v>#VALUE!</v>
      </c>
      <c r="B10677" t="e">
        <f>IF(Tabela3[[#This Row],[GOL FORA]]&lt;&gt;"",Tabela3[[#This Row],[TIME FORA]],"")</f>
        <v>#VALUE!</v>
      </c>
    </row>
    <row r="10678" spans="1:2">
      <c r="A10678" t="e">
        <f>IF(Tabela3[[#This Row],[GOL CASA]]&lt;&gt;"",Tabela3[[#This Row],[TIME CASA]],"")</f>
        <v>#VALUE!</v>
      </c>
      <c r="B10678" t="e">
        <f>IF(Tabela3[[#This Row],[GOL FORA]]&lt;&gt;"",Tabela3[[#This Row],[TIME FORA]],"")</f>
        <v>#VALUE!</v>
      </c>
    </row>
    <row r="10679" spans="1:2">
      <c r="A10679" t="e">
        <f>IF(Tabela3[[#This Row],[GOL CASA]]&lt;&gt;"",Tabela3[[#This Row],[TIME CASA]],"")</f>
        <v>#VALUE!</v>
      </c>
      <c r="B10679" t="e">
        <f>IF(Tabela3[[#This Row],[GOL FORA]]&lt;&gt;"",Tabela3[[#This Row],[TIME FORA]],"")</f>
        <v>#VALUE!</v>
      </c>
    </row>
    <row r="10680" spans="1:2">
      <c r="A10680" t="e">
        <f>IF(Tabela3[[#This Row],[GOL CASA]]&lt;&gt;"",Tabela3[[#This Row],[TIME CASA]],"")</f>
        <v>#VALUE!</v>
      </c>
      <c r="B10680" t="e">
        <f>IF(Tabela3[[#This Row],[GOL FORA]]&lt;&gt;"",Tabela3[[#This Row],[TIME FORA]],"")</f>
        <v>#VALUE!</v>
      </c>
    </row>
    <row r="10681" spans="1:2">
      <c r="A10681" t="e">
        <f>IF(Tabela3[[#This Row],[GOL CASA]]&lt;&gt;"",Tabela3[[#This Row],[TIME CASA]],"")</f>
        <v>#VALUE!</v>
      </c>
      <c r="B10681" t="e">
        <f>IF(Tabela3[[#This Row],[GOL FORA]]&lt;&gt;"",Tabela3[[#This Row],[TIME FORA]],"")</f>
        <v>#VALUE!</v>
      </c>
    </row>
    <row r="10682" spans="1:2">
      <c r="A10682" t="e">
        <f>IF(Tabela3[[#This Row],[GOL CASA]]&lt;&gt;"",Tabela3[[#This Row],[TIME CASA]],"")</f>
        <v>#VALUE!</v>
      </c>
      <c r="B10682" t="e">
        <f>IF(Tabela3[[#This Row],[GOL FORA]]&lt;&gt;"",Tabela3[[#This Row],[TIME FORA]],"")</f>
        <v>#VALUE!</v>
      </c>
    </row>
    <row r="10683" spans="1:2">
      <c r="A10683" t="e">
        <f>IF(Tabela3[[#This Row],[GOL CASA]]&lt;&gt;"",Tabela3[[#This Row],[TIME CASA]],"")</f>
        <v>#VALUE!</v>
      </c>
      <c r="B10683" t="e">
        <f>IF(Tabela3[[#This Row],[GOL FORA]]&lt;&gt;"",Tabela3[[#This Row],[TIME FORA]],"")</f>
        <v>#VALUE!</v>
      </c>
    </row>
    <row r="10684" spans="1:2">
      <c r="A10684" t="e">
        <f>IF(Tabela3[[#This Row],[GOL CASA]]&lt;&gt;"",Tabela3[[#This Row],[TIME CASA]],"")</f>
        <v>#VALUE!</v>
      </c>
      <c r="B10684" t="e">
        <f>IF(Tabela3[[#This Row],[GOL FORA]]&lt;&gt;"",Tabela3[[#This Row],[TIME FORA]],"")</f>
        <v>#VALUE!</v>
      </c>
    </row>
    <row r="10685" spans="1:2">
      <c r="A10685" t="e">
        <f>IF(Tabela3[[#This Row],[GOL CASA]]&lt;&gt;"",Tabela3[[#This Row],[TIME CASA]],"")</f>
        <v>#VALUE!</v>
      </c>
      <c r="B10685" t="e">
        <f>IF(Tabela3[[#This Row],[GOL FORA]]&lt;&gt;"",Tabela3[[#This Row],[TIME FORA]],"")</f>
        <v>#VALUE!</v>
      </c>
    </row>
    <row r="10686" spans="1:2">
      <c r="A10686" t="e">
        <f>IF(Tabela3[[#This Row],[GOL CASA]]&lt;&gt;"",Tabela3[[#This Row],[TIME CASA]],"")</f>
        <v>#VALUE!</v>
      </c>
      <c r="B10686" t="e">
        <f>IF(Tabela3[[#This Row],[GOL FORA]]&lt;&gt;"",Tabela3[[#This Row],[TIME FORA]],"")</f>
        <v>#VALUE!</v>
      </c>
    </row>
    <row r="10687" spans="1:2">
      <c r="A10687" t="e">
        <f>IF(Tabela3[[#This Row],[GOL CASA]]&lt;&gt;"",Tabela3[[#This Row],[TIME CASA]],"")</f>
        <v>#VALUE!</v>
      </c>
      <c r="B10687" t="e">
        <f>IF(Tabela3[[#This Row],[GOL FORA]]&lt;&gt;"",Tabela3[[#This Row],[TIME FORA]],"")</f>
        <v>#VALUE!</v>
      </c>
    </row>
    <row r="10688" spans="1:2">
      <c r="A10688" t="e">
        <f>IF(Tabela3[[#This Row],[GOL CASA]]&lt;&gt;"",Tabela3[[#This Row],[TIME CASA]],"")</f>
        <v>#VALUE!</v>
      </c>
      <c r="B10688" t="e">
        <f>IF(Tabela3[[#This Row],[GOL FORA]]&lt;&gt;"",Tabela3[[#This Row],[TIME FORA]],"")</f>
        <v>#VALUE!</v>
      </c>
    </row>
    <row r="10689" spans="1:2">
      <c r="A10689" t="e">
        <f>IF(Tabela3[[#This Row],[GOL CASA]]&lt;&gt;"",Tabela3[[#This Row],[TIME CASA]],"")</f>
        <v>#VALUE!</v>
      </c>
      <c r="B10689" t="e">
        <f>IF(Tabela3[[#This Row],[GOL FORA]]&lt;&gt;"",Tabela3[[#This Row],[TIME FORA]],"")</f>
        <v>#VALUE!</v>
      </c>
    </row>
    <row r="10690" spans="1:2">
      <c r="A10690" t="e">
        <f>IF(Tabela3[[#This Row],[GOL CASA]]&lt;&gt;"",Tabela3[[#This Row],[TIME CASA]],"")</f>
        <v>#VALUE!</v>
      </c>
      <c r="B10690" t="e">
        <f>IF(Tabela3[[#This Row],[GOL FORA]]&lt;&gt;"",Tabela3[[#This Row],[TIME FORA]],"")</f>
        <v>#VALUE!</v>
      </c>
    </row>
    <row r="10691" spans="1:2">
      <c r="A10691" t="e">
        <f>IF(Tabela3[[#This Row],[GOL CASA]]&lt;&gt;"",Tabela3[[#This Row],[TIME CASA]],"")</f>
        <v>#VALUE!</v>
      </c>
      <c r="B10691" t="e">
        <f>IF(Tabela3[[#This Row],[GOL FORA]]&lt;&gt;"",Tabela3[[#This Row],[TIME FORA]],"")</f>
        <v>#VALUE!</v>
      </c>
    </row>
    <row r="10692" spans="1:2">
      <c r="A10692" t="e">
        <f>IF(Tabela3[[#This Row],[GOL CASA]]&lt;&gt;"",Tabela3[[#This Row],[TIME CASA]],"")</f>
        <v>#VALUE!</v>
      </c>
      <c r="B10692" t="e">
        <f>IF(Tabela3[[#This Row],[GOL FORA]]&lt;&gt;"",Tabela3[[#This Row],[TIME FORA]],"")</f>
        <v>#VALUE!</v>
      </c>
    </row>
    <row r="10693" spans="1:2">
      <c r="A10693" t="e">
        <f>IF(Tabela3[[#This Row],[GOL CASA]]&lt;&gt;"",Tabela3[[#This Row],[TIME CASA]],"")</f>
        <v>#VALUE!</v>
      </c>
      <c r="B10693" t="e">
        <f>IF(Tabela3[[#This Row],[GOL FORA]]&lt;&gt;"",Tabela3[[#This Row],[TIME FORA]],"")</f>
        <v>#VALUE!</v>
      </c>
    </row>
    <row r="10694" spans="1:2">
      <c r="A10694" t="e">
        <f>IF(Tabela3[[#This Row],[GOL CASA]]&lt;&gt;"",Tabela3[[#This Row],[TIME CASA]],"")</f>
        <v>#VALUE!</v>
      </c>
      <c r="B10694" t="e">
        <f>IF(Tabela3[[#This Row],[GOL FORA]]&lt;&gt;"",Tabela3[[#This Row],[TIME FORA]],"")</f>
        <v>#VALUE!</v>
      </c>
    </row>
    <row r="10695" spans="1:2">
      <c r="A10695" t="e">
        <f>IF(Tabela3[[#This Row],[GOL CASA]]&lt;&gt;"",Tabela3[[#This Row],[TIME CASA]],"")</f>
        <v>#VALUE!</v>
      </c>
      <c r="B10695" t="e">
        <f>IF(Tabela3[[#This Row],[GOL FORA]]&lt;&gt;"",Tabela3[[#This Row],[TIME FORA]],"")</f>
        <v>#VALUE!</v>
      </c>
    </row>
    <row r="10696" spans="1:2">
      <c r="A10696" t="e">
        <f>IF(Tabela3[[#This Row],[GOL CASA]]&lt;&gt;"",Tabela3[[#This Row],[TIME CASA]],"")</f>
        <v>#VALUE!</v>
      </c>
      <c r="B10696" t="e">
        <f>IF(Tabela3[[#This Row],[GOL FORA]]&lt;&gt;"",Tabela3[[#This Row],[TIME FORA]],"")</f>
        <v>#VALUE!</v>
      </c>
    </row>
    <row r="10697" spans="1:2">
      <c r="A10697" t="e">
        <f>IF(Tabela3[[#This Row],[GOL CASA]]&lt;&gt;"",Tabela3[[#This Row],[TIME CASA]],"")</f>
        <v>#VALUE!</v>
      </c>
      <c r="B10697" t="e">
        <f>IF(Tabela3[[#This Row],[GOL FORA]]&lt;&gt;"",Tabela3[[#This Row],[TIME FORA]],"")</f>
        <v>#VALUE!</v>
      </c>
    </row>
    <row r="10698" spans="1:2">
      <c r="A10698" t="e">
        <f>IF(Tabela3[[#This Row],[GOL CASA]]&lt;&gt;"",Tabela3[[#This Row],[TIME CASA]],"")</f>
        <v>#VALUE!</v>
      </c>
      <c r="B10698" t="e">
        <f>IF(Tabela3[[#This Row],[GOL FORA]]&lt;&gt;"",Tabela3[[#This Row],[TIME FORA]],"")</f>
        <v>#VALUE!</v>
      </c>
    </row>
    <row r="10699" spans="1:2">
      <c r="A10699" t="e">
        <f>IF(Tabela3[[#This Row],[GOL CASA]]&lt;&gt;"",Tabela3[[#This Row],[TIME CASA]],"")</f>
        <v>#VALUE!</v>
      </c>
      <c r="B10699" t="e">
        <f>IF(Tabela3[[#This Row],[GOL FORA]]&lt;&gt;"",Tabela3[[#This Row],[TIME FORA]],"")</f>
        <v>#VALUE!</v>
      </c>
    </row>
    <row r="10700" spans="1:2">
      <c r="A10700" t="e">
        <f>IF(Tabela3[[#This Row],[GOL CASA]]&lt;&gt;"",Tabela3[[#This Row],[TIME CASA]],"")</f>
        <v>#VALUE!</v>
      </c>
      <c r="B10700" t="e">
        <f>IF(Tabela3[[#This Row],[GOL FORA]]&lt;&gt;"",Tabela3[[#This Row],[TIME FORA]],"")</f>
        <v>#VALUE!</v>
      </c>
    </row>
    <row r="10701" spans="1:2">
      <c r="A10701" t="e">
        <f>IF(Tabela3[[#This Row],[GOL CASA]]&lt;&gt;"",Tabela3[[#This Row],[TIME CASA]],"")</f>
        <v>#VALUE!</v>
      </c>
      <c r="B10701" t="e">
        <f>IF(Tabela3[[#This Row],[GOL FORA]]&lt;&gt;"",Tabela3[[#This Row],[TIME FORA]],"")</f>
        <v>#VALUE!</v>
      </c>
    </row>
    <row r="10702" spans="1:2">
      <c r="A10702" t="e">
        <f>IF(Tabela3[[#This Row],[GOL CASA]]&lt;&gt;"",Tabela3[[#This Row],[TIME CASA]],"")</f>
        <v>#VALUE!</v>
      </c>
      <c r="B10702" t="e">
        <f>IF(Tabela3[[#This Row],[GOL FORA]]&lt;&gt;"",Tabela3[[#This Row],[TIME FORA]],"")</f>
        <v>#VALUE!</v>
      </c>
    </row>
    <row r="10703" spans="1:2">
      <c r="A10703" t="e">
        <f>IF(Tabela3[[#This Row],[GOL CASA]]&lt;&gt;"",Tabela3[[#This Row],[TIME CASA]],"")</f>
        <v>#VALUE!</v>
      </c>
      <c r="B10703" t="e">
        <f>IF(Tabela3[[#This Row],[GOL FORA]]&lt;&gt;"",Tabela3[[#This Row],[TIME FORA]],"")</f>
        <v>#VALUE!</v>
      </c>
    </row>
    <row r="10704" spans="1:2">
      <c r="A10704" t="e">
        <f>IF(Tabela3[[#This Row],[GOL CASA]]&lt;&gt;"",Tabela3[[#This Row],[TIME CASA]],"")</f>
        <v>#VALUE!</v>
      </c>
      <c r="B10704" t="e">
        <f>IF(Tabela3[[#This Row],[GOL FORA]]&lt;&gt;"",Tabela3[[#This Row],[TIME FORA]],"")</f>
        <v>#VALUE!</v>
      </c>
    </row>
    <row r="10705" spans="1:2">
      <c r="A10705" t="e">
        <f>IF(Tabela3[[#This Row],[GOL CASA]]&lt;&gt;"",Tabela3[[#This Row],[TIME CASA]],"")</f>
        <v>#VALUE!</v>
      </c>
      <c r="B10705" t="e">
        <f>IF(Tabela3[[#This Row],[GOL FORA]]&lt;&gt;"",Tabela3[[#This Row],[TIME FORA]],"")</f>
        <v>#VALUE!</v>
      </c>
    </row>
    <row r="10706" spans="1:2">
      <c r="A10706" t="e">
        <f>IF(Tabela3[[#This Row],[GOL CASA]]&lt;&gt;"",Tabela3[[#This Row],[TIME CASA]],"")</f>
        <v>#VALUE!</v>
      </c>
      <c r="B10706" t="e">
        <f>IF(Tabela3[[#This Row],[GOL FORA]]&lt;&gt;"",Tabela3[[#This Row],[TIME FORA]],"")</f>
        <v>#VALUE!</v>
      </c>
    </row>
    <row r="10707" spans="1:2">
      <c r="A10707" t="e">
        <f>IF(Tabela3[[#This Row],[GOL CASA]]&lt;&gt;"",Tabela3[[#This Row],[TIME CASA]],"")</f>
        <v>#VALUE!</v>
      </c>
      <c r="B10707" t="e">
        <f>IF(Tabela3[[#This Row],[GOL FORA]]&lt;&gt;"",Tabela3[[#This Row],[TIME FORA]],"")</f>
        <v>#VALUE!</v>
      </c>
    </row>
    <row r="10708" spans="1:2">
      <c r="A10708" t="e">
        <f>IF(Tabela3[[#This Row],[GOL CASA]]&lt;&gt;"",Tabela3[[#This Row],[TIME CASA]],"")</f>
        <v>#VALUE!</v>
      </c>
      <c r="B10708" t="e">
        <f>IF(Tabela3[[#This Row],[GOL FORA]]&lt;&gt;"",Tabela3[[#This Row],[TIME FORA]],"")</f>
        <v>#VALUE!</v>
      </c>
    </row>
    <row r="10709" spans="1:2">
      <c r="A10709" t="e">
        <f>IF(Tabela3[[#This Row],[GOL CASA]]&lt;&gt;"",Tabela3[[#This Row],[TIME CASA]],"")</f>
        <v>#VALUE!</v>
      </c>
      <c r="B10709" t="e">
        <f>IF(Tabela3[[#This Row],[GOL FORA]]&lt;&gt;"",Tabela3[[#This Row],[TIME FORA]],"")</f>
        <v>#VALUE!</v>
      </c>
    </row>
    <row r="10710" spans="1:2">
      <c r="A10710" t="e">
        <f>IF(Tabela3[[#This Row],[GOL CASA]]&lt;&gt;"",Tabela3[[#This Row],[TIME CASA]],"")</f>
        <v>#VALUE!</v>
      </c>
      <c r="B10710" t="e">
        <f>IF(Tabela3[[#This Row],[GOL FORA]]&lt;&gt;"",Tabela3[[#This Row],[TIME FORA]],"")</f>
        <v>#VALUE!</v>
      </c>
    </row>
    <row r="10711" spans="1:2">
      <c r="A10711" t="e">
        <f>IF(Tabela3[[#This Row],[GOL CASA]]&lt;&gt;"",Tabela3[[#This Row],[TIME CASA]],"")</f>
        <v>#VALUE!</v>
      </c>
      <c r="B10711" t="e">
        <f>IF(Tabela3[[#This Row],[GOL FORA]]&lt;&gt;"",Tabela3[[#This Row],[TIME FORA]],"")</f>
        <v>#VALUE!</v>
      </c>
    </row>
    <row r="10712" spans="1:2">
      <c r="A10712" t="e">
        <f>IF(Tabela3[[#This Row],[GOL CASA]]&lt;&gt;"",Tabela3[[#This Row],[TIME CASA]],"")</f>
        <v>#VALUE!</v>
      </c>
      <c r="B10712" t="e">
        <f>IF(Tabela3[[#This Row],[GOL FORA]]&lt;&gt;"",Tabela3[[#This Row],[TIME FORA]],"")</f>
        <v>#VALUE!</v>
      </c>
    </row>
    <row r="10713" spans="1:2">
      <c r="A10713" t="e">
        <f>IF(Tabela3[[#This Row],[GOL CASA]]&lt;&gt;"",Tabela3[[#This Row],[TIME CASA]],"")</f>
        <v>#VALUE!</v>
      </c>
      <c r="B10713" t="e">
        <f>IF(Tabela3[[#This Row],[GOL FORA]]&lt;&gt;"",Tabela3[[#This Row],[TIME FORA]],"")</f>
        <v>#VALUE!</v>
      </c>
    </row>
    <row r="10714" spans="1:2">
      <c r="A10714" t="e">
        <f>IF(Tabela3[[#This Row],[GOL CASA]]&lt;&gt;"",Tabela3[[#This Row],[TIME CASA]],"")</f>
        <v>#VALUE!</v>
      </c>
      <c r="B10714" t="e">
        <f>IF(Tabela3[[#This Row],[GOL FORA]]&lt;&gt;"",Tabela3[[#This Row],[TIME FORA]],"")</f>
        <v>#VALUE!</v>
      </c>
    </row>
    <row r="10715" spans="1:2">
      <c r="A10715" t="e">
        <f>IF(Tabela3[[#This Row],[GOL CASA]]&lt;&gt;"",Tabela3[[#This Row],[TIME CASA]],"")</f>
        <v>#VALUE!</v>
      </c>
      <c r="B10715" t="e">
        <f>IF(Tabela3[[#This Row],[GOL FORA]]&lt;&gt;"",Tabela3[[#This Row],[TIME FORA]],"")</f>
        <v>#VALUE!</v>
      </c>
    </row>
    <row r="10716" spans="1:2">
      <c r="A10716" t="e">
        <f>IF(Tabela3[[#This Row],[GOL CASA]]&lt;&gt;"",Tabela3[[#This Row],[TIME CASA]],"")</f>
        <v>#VALUE!</v>
      </c>
      <c r="B10716" t="e">
        <f>IF(Tabela3[[#This Row],[GOL FORA]]&lt;&gt;"",Tabela3[[#This Row],[TIME FORA]],"")</f>
        <v>#VALUE!</v>
      </c>
    </row>
    <row r="10717" spans="1:2">
      <c r="A10717" t="e">
        <f>IF(Tabela3[[#This Row],[GOL CASA]]&lt;&gt;"",Tabela3[[#This Row],[TIME CASA]],"")</f>
        <v>#VALUE!</v>
      </c>
      <c r="B10717" t="e">
        <f>IF(Tabela3[[#This Row],[GOL FORA]]&lt;&gt;"",Tabela3[[#This Row],[TIME FORA]],"")</f>
        <v>#VALUE!</v>
      </c>
    </row>
    <row r="10718" spans="1:2">
      <c r="A10718" t="e">
        <f>IF(Tabela3[[#This Row],[GOL CASA]]&lt;&gt;"",Tabela3[[#This Row],[TIME CASA]],"")</f>
        <v>#VALUE!</v>
      </c>
      <c r="B10718" t="e">
        <f>IF(Tabela3[[#This Row],[GOL FORA]]&lt;&gt;"",Tabela3[[#This Row],[TIME FORA]],"")</f>
        <v>#VALUE!</v>
      </c>
    </row>
    <row r="10719" spans="1:2">
      <c r="A10719" t="e">
        <f>IF(Tabela3[[#This Row],[GOL CASA]]&lt;&gt;"",Tabela3[[#This Row],[TIME CASA]],"")</f>
        <v>#VALUE!</v>
      </c>
      <c r="B10719" t="e">
        <f>IF(Tabela3[[#This Row],[GOL FORA]]&lt;&gt;"",Tabela3[[#This Row],[TIME FORA]],"")</f>
        <v>#VALUE!</v>
      </c>
    </row>
    <row r="10720" spans="1:2">
      <c r="A10720" t="e">
        <f>IF(Tabela3[[#This Row],[GOL CASA]]&lt;&gt;"",Tabela3[[#This Row],[TIME CASA]],"")</f>
        <v>#VALUE!</v>
      </c>
      <c r="B10720" t="e">
        <f>IF(Tabela3[[#This Row],[GOL FORA]]&lt;&gt;"",Tabela3[[#This Row],[TIME FORA]],"")</f>
        <v>#VALUE!</v>
      </c>
    </row>
    <row r="10721" spans="1:2">
      <c r="A10721" t="e">
        <f>IF(Tabela3[[#This Row],[GOL CASA]]&lt;&gt;"",Tabela3[[#This Row],[TIME CASA]],"")</f>
        <v>#VALUE!</v>
      </c>
      <c r="B10721" t="e">
        <f>IF(Tabela3[[#This Row],[GOL FORA]]&lt;&gt;"",Tabela3[[#This Row],[TIME FORA]],"")</f>
        <v>#VALUE!</v>
      </c>
    </row>
    <row r="10722" spans="1:2">
      <c r="A10722" t="e">
        <f>IF(Tabela3[[#This Row],[GOL CASA]]&lt;&gt;"",Tabela3[[#This Row],[TIME CASA]],"")</f>
        <v>#VALUE!</v>
      </c>
      <c r="B10722" t="e">
        <f>IF(Tabela3[[#This Row],[GOL FORA]]&lt;&gt;"",Tabela3[[#This Row],[TIME FORA]],"")</f>
        <v>#VALUE!</v>
      </c>
    </row>
    <row r="10723" spans="1:2">
      <c r="A10723" t="e">
        <f>IF(Tabela3[[#This Row],[GOL CASA]]&lt;&gt;"",Tabela3[[#This Row],[TIME CASA]],"")</f>
        <v>#VALUE!</v>
      </c>
      <c r="B10723" t="e">
        <f>IF(Tabela3[[#This Row],[GOL FORA]]&lt;&gt;"",Tabela3[[#This Row],[TIME FORA]],"")</f>
        <v>#VALUE!</v>
      </c>
    </row>
    <row r="10724" spans="1:2">
      <c r="A10724" t="e">
        <f>IF(Tabela3[[#This Row],[GOL CASA]]&lt;&gt;"",Tabela3[[#This Row],[TIME CASA]],"")</f>
        <v>#VALUE!</v>
      </c>
      <c r="B10724" t="e">
        <f>IF(Tabela3[[#This Row],[GOL FORA]]&lt;&gt;"",Tabela3[[#This Row],[TIME FORA]],"")</f>
        <v>#VALUE!</v>
      </c>
    </row>
    <row r="10725" spans="1:2">
      <c r="A10725" t="e">
        <f>IF(Tabela3[[#This Row],[GOL CASA]]&lt;&gt;"",Tabela3[[#This Row],[TIME CASA]],"")</f>
        <v>#VALUE!</v>
      </c>
      <c r="B10725" t="e">
        <f>IF(Tabela3[[#This Row],[GOL FORA]]&lt;&gt;"",Tabela3[[#This Row],[TIME FORA]],"")</f>
        <v>#VALUE!</v>
      </c>
    </row>
    <row r="10726" spans="1:2">
      <c r="A10726" t="e">
        <f>IF(Tabela3[[#This Row],[GOL CASA]]&lt;&gt;"",Tabela3[[#This Row],[TIME CASA]],"")</f>
        <v>#VALUE!</v>
      </c>
      <c r="B10726" t="e">
        <f>IF(Tabela3[[#This Row],[GOL FORA]]&lt;&gt;"",Tabela3[[#This Row],[TIME FORA]],"")</f>
        <v>#VALUE!</v>
      </c>
    </row>
    <row r="10727" spans="1:2">
      <c r="A10727" t="e">
        <f>IF(Tabela3[[#This Row],[GOL CASA]]&lt;&gt;"",Tabela3[[#This Row],[TIME CASA]],"")</f>
        <v>#VALUE!</v>
      </c>
      <c r="B10727" t="e">
        <f>IF(Tabela3[[#This Row],[GOL FORA]]&lt;&gt;"",Tabela3[[#This Row],[TIME FORA]],"")</f>
        <v>#VALUE!</v>
      </c>
    </row>
    <row r="10728" spans="1:2">
      <c r="A10728" t="e">
        <f>IF(Tabela3[[#This Row],[GOL CASA]]&lt;&gt;"",Tabela3[[#This Row],[TIME CASA]],"")</f>
        <v>#VALUE!</v>
      </c>
      <c r="B10728" t="e">
        <f>IF(Tabela3[[#This Row],[GOL FORA]]&lt;&gt;"",Tabela3[[#This Row],[TIME FORA]],"")</f>
        <v>#VALUE!</v>
      </c>
    </row>
    <row r="10729" spans="1:2">
      <c r="A10729" t="e">
        <f>IF(Tabela3[[#This Row],[GOL CASA]]&lt;&gt;"",Tabela3[[#This Row],[TIME CASA]],"")</f>
        <v>#VALUE!</v>
      </c>
      <c r="B10729" t="e">
        <f>IF(Tabela3[[#This Row],[GOL FORA]]&lt;&gt;"",Tabela3[[#This Row],[TIME FORA]],"")</f>
        <v>#VALUE!</v>
      </c>
    </row>
    <row r="10730" spans="1:2">
      <c r="A10730" t="e">
        <f>IF(Tabela3[[#This Row],[GOL CASA]]&lt;&gt;"",Tabela3[[#This Row],[TIME CASA]],"")</f>
        <v>#VALUE!</v>
      </c>
      <c r="B10730" t="e">
        <f>IF(Tabela3[[#This Row],[GOL FORA]]&lt;&gt;"",Tabela3[[#This Row],[TIME FORA]],"")</f>
        <v>#VALUE!</v>
      </c>
    </row>
    <row r="10731" spans="1:2">
      <c r="A10731" t="e">
        <f>IF(Tabela3[[#This Row],[GOL CASA]]&lt;&gt;"",Tabela3[[#This Row],[TIME CASA]],"")</f>
        <v>#VALUE!</v>
      </c>
      <c r="B10731" t="e">
        <f>IF(Tabela3[[#This Row],[GOL FORA]]&lt;&gt;"",Tabela3[[#This Row],[TIME FORA]],"")</f>
        <v>#VALUE!</v>
      </c>
    </row>
    <row r="10732" spans="1:2">
      <c r="A10732" t="e">
        <f>IF(Tabela3[[#This Row],[GOL CASA]]&lt;&gt;"",Tabela3[[#This Row],[TIME CASA]],"")</f>
        <v>#VALUE!</v>
      </c>
      <c r="B10732" t="e">
        <f>IF(Tabela3[[#This Row],[GOL FORA]]&lt;&gt;"",Tabela3[[#This Row],[TIME FORA]],"")</f>
        <v>#VALUE!</v>
      </c>
    </row>
    <row r="10733" spans="1:2">
      <c r="A10733" t="e">
        <f>IF(Tabela3[[#This Row],[GOL CASA]]&lt;&gt;"",Tabela3[[#This Row],[TIME CASA]],"")</f>
        <v>#VALUE!</v>
      </c>
      <c r="B10733" t="e">
        <f>IF(Tabela3[[#This Row],[GOL FORA]]&lt;&gt;"",Tabela3[[#This Row],[TIME FORA]],"")</f>
        <v>#VALUE!</v>
      </c>
    </row>
    <row r="10734" spans="1:2">
      <c r="A10734" t="e">
        <f>IF(Tabela3[[#This Row],[GOL CASA]]&lt;&gt;"",Tabela3[[#This Row],[TIME CASA]],"")</f>
        <v>#VALUE!</v>
      </c>
      <c r="B10734" t="e">
        <f>IF(Tabela3[[#This Row],[GOL FORA]]&lt;&gt;"",Tabela3[[#This Row],[TIME FORA]],"")</f>
        <v>#VALUE!</v>
      </c>
    </row>
    <row r="10735" spans="1:2">
      <c r="A10735" t="e">
        <f>IF(Tabela3[[#This Row],[GOL CASA]]&lt;&gt;"",Tabela3[[#This Row],[TIME CASA]],"")</f>
        <v>#VALUE!</v>
      </c>
      <c r="B10735" t="e">
        <f>IF(Tabela3[[#This Row],[GOL FORA]]&lt;&gt;"",Tabela3[[#This Row],[TIME FORA]],"")</f>
        <v>#VALUE!</v>
      </c>
    </row>
    <row r="10736" spans="1:2">
      <c r="A10736" t="e">
        <f>IF(Tabela3[[#This Row],[GOL CASA]]&lt;&gt;"",Tabela3[[#This Row],[TIME CASA]],"")</f>
        <v>#VALUE!</v>
      </c>
      <c r="B10736" t="e">
        <f>IF(Tabela3[[#This Row],[GOL FORA]]&lt;&gt;"",Tabela3[[#This Row],[TIME FORA]],"")</f>
        <v>#VALUE!</v>
      </c>
    </row>
    <row r="10737" spans="1:2">
      <c r="A10737" t="e">
        <f>IF(Tabela3[[#This Row],[GOL CASA]]&lt;&gt;"",Tabela3[[#This Row],[TIME CASA]],"")</f>
        <v>#VALUE!</v>
      </c>
      <c r="B10737" t="e">
        <f>IF(Tabela3[[#This Row],[GOL FORA]]&lt;&gt;"",Tabela3[[#This Row],[TIME FORA]],"")</f>
        <v>#VALUE!</v>
      </c>
    </row>
    <row r="10738" spans="1:2">
      <c r="A10738" t="e">
        <f>IF(Tabela3[[#This Row],[GOL CASA]]&lt;&gt;"",Tabela3[[#This Row],[TIME CASA]],"")</f>
        <v>#VALUE!</v>
      </c>
      <c r="B10738" t="e">
        <f>IF(Tabela3[[#This Row],[GOL FORA]]&lt;&gt;"",Tabela3[[#This Row],[TIME FORA]],"")</f>
        <v>#VALUE!</v>
      </c>
    </row>
    <row r="10739" spans="1:2">
      <c r="A10739" t="e">
        <f>IF(Tabela3[[#This Row],[GOL CASA]]&lt;&gt;"",Tabela3[[#This Row],[TIME CASA]],"")</f>
        <v>#VALUE!</v>
      </c>
      <c r="B10739" t="e">
        <f>IF(Tabela3[[#This Row],[GOL FORA]]&lt;&gt;"",Tabela3[[#This Row],[TIME FORA]],"")</f>
        <v>#VALUE!</v>
      </c>
    </row>
    <row r="10740" spans="1:2">
      <c r="A10740" t="e">
        <f>IF(Tabela3[[#This Row],[GOL CASA]]&lt;&gt;"",Tabela3[[#This Row],[TIME CASA]],"")</f>
        <v>#VALUE!</v>
      </c>
      <c r="B10740" t="e">
        <f>IF(Tabela3[[#This Row],[GOL FORA]]&lt;&gt;"",Tabela3[[#This Row],[TIME FORA]],"")</f>
        <v>#VALUE!</v>
      </c>
    </row>
    <row r="10741" spans="1:2">
      <c r="A10741" t="e">
        <f>IF(Tabela3[[#This Row],[GOL CASA]]&lt;&gt;"",Tabela3[[#This Row],[TIME CASA]],"")</f>
        <v>#VALUE!</v>
      </c>
      <c r="B10741" t="e">
        <f>IF(Tabela3[[#This Row],[GOL FORA]]&lt;&gt;"",Tabela3[[#This Row],[TIME FORA]],"")</f>
        <v>#VALUE!</v>
      </c>
    </row>
    <row r="10742" spans="1:2">
      <c r="A10742" t="e">
        <f>IF(Tabela3[[#This Row],[GOL CASA]]&lt;&gt;"",Tabela3[[#This Row],[TIME CASA]],"")</f>
        <v>#VALUE!</v>
      </c>
      <c r="B10742" t="e">
        <f>IF(Tabela3[[#This Row],[GOL FORA]]&lt;&gt;"",Tabela3[[#This Row],[TIME FORA]],"")</f>
        <v>#VALUE!</v>
      </c>
    </row>
    <row r="10743" spans="1:2">
      <c r="A10743" t="e">
        <f>IF(Tabela3[[#This Row],[GOL CASA]]&lt;&gt;"",Tabela3[[#This Row],[TIME CASA]],"")</f>
        <v>#VALUE!</v>
      </c>
      <c r="B10743" t="e">
        <f>IF(Tabela3[[#This Row],[GOL FORA]]&lt;&gt;"",Tabela3[[#This Row],[TIME FORA]],"")</f>
        <v>#VALUE!</v>
      </c>
    </row>
    <row r="10744" spans="1:2">
      <c r="A10744" t="e">
        <f>IF(Tabela3[[#This Row],[GOL CASA]]&lt;&gt;"",Tabela3[[#This Row],[TIME CASA]],"")</f>
        <v>#VALUE!</v>
      </c>
      <c r="B10744" t="e">
        <f>IF(Tabela3[[#This Row],[GOL FORA]]&lt;&gt;"",Tabela3[[#This Row],[TIME FORA]],"")</f>
        <v>#VALUE!</v>
      </c>
    </row>
    <row r="10745" spans="1:2">
      <c r="A10745" t="e">
        <f>IF(Tabela3[[#This Row],[GOL CASA]]&lt;&gt;"",Tabela3[[#This Row],[TIME CASA]],"")</f>
        <v>#VALUE!</v>
      </c>
      <c r="B10745" t="e">
        <f>IF(Tabela3[[#This Row],[GOL FORA]]&lt;&gt;"",Tabela3[[#This Row],[TIME FORA]],"")</f>
        <v>#VALUE!</v>
      </c>
    </row>
    <row r="10746" spans="1:2">
      <c r="A10746" t="e">
        <f>IF(Tabela3[[#This Row],[GOL CASA]]&lt;&gt;"",Tabela3[[#This Row],[TIME CASA]],"")</f>
        <v>#VALUE!</v>
      </c>
      <c r="B10746" t="e">
        <f>IF(Tabela3[[#This Row],[GOL FORA]]&lt;&gt;"",Tabela3[[#This Row],[TIME FORA]],"")</f>
        <v>#VALUE!</v>
      </c>
    </row>
    <row r="10747" spans="1:2">
      <c r="A10747" t="e">
        <f>IF(Tabela3[[#This Row],[GOL CASA]]&lt;&gt;"",Tabela3[[#This Row],[TIME CASA]],"")</f>
        <v>#VALUE!</v>
      </c>
      <c r="B10747" t="e">
        <f>IF(Tabela3[[#This Row],[GOL FORA]]&lt;&gt;"",Tabela3[[#This Row],[TIME FORA]],"")</f>
        <v>#VALUE!</v>
      </c>
    </row>
    <row r="10748" spans="1:2">
      <c r="A10748" t="e">
        <f>IF(Tabela3[[#This Row],[GOL CASA]]&lt;&gt;"",Tabela3[[#This Row],[TIME CASA]],"")</f>
        <v>#VALUE!</v>
      </c>
      <c r="B10748" t="e">
        <f>IF(Tabela3[[#This Row],[GOL FORA]]&lt;&gt;"",Tabela3[[#This Row],[TIME FORA]],"")</f>
        <v>#VALUE!</v>
      </c>
    </row>
    <row r="10749" spans="1:2">
      <c r="A10749" t="e">
        <f>IF(Tabela3[[#This Row],[GOL CASA]]&lt;&gt;"",Tabela3[[#This Row],[TIME CASA]],"")</f>
        <v>#VALUE!</v>
      </c>
      <c r="B10749" t="e">
        <f>IF(Tabela3[[#This Row],[GOL FORA]]&lt;&gt;"",Tabela3[[#This Row],[TIME FORA]],"")</f>
        <v>#VALUE!</v>
      </c>
    </row>
    <row r="10750" spans="1:2">
      <c r="A10750" t="e">
        <f>IF(Tabela3[[#This Row],[GOL CASA]]&lt;&gt;"",Tabela3[[#This Row],[TIME CASA]],"")</f>
        <v>#VALUE!</v>
      </c>
      <c r="B10750" t="e">
        <f>IF(Tabela3[[#This Row],[GOL FORA]]&lt;&gt;"",Tabela3[[#This Row],[TIME FORA]],"")</f>
        <v>#VALUE!</v>
      </c>
    </row>
    <row r="10751" spans="1:2">
      <c r="A10751" t="e">
        <f>IF(Tabela3[[#This Row],[GOL CASA]]&lt;&gt;"",Tabela3[[#This Row],[TIME CASA]],"")</f>
        <v>#VALUE!</v>
      </c>
      <c r="B10751" t="e">
        <f>IF(Tabela3[[#This Row],[GOL FORA]]&lt;&gt;"",Tabela3[[#This Row],[TIME FORA]],"")</f>
        <v>#VALUE!</v>
      </c>
    </row>
    <row r="10752" spans="1:2">
      <c r="A10752" t="e">
        <f>IF(Tabela3[[#This Row],[GOL CASA]]&lt;&gt;"",Tabela3[[#This Row],[TIME CASA]],"")</f>
        <v>#VALUE!</v>
      </c>
      <c r="B10752" t="e">
        <f>IF(Tabela3[[#This Row],[GOL FORA]]&lt;&gt;"",Tabela3[[#This Row],[TIME FORA]],"")</f>
        <v>#VALUE!</v>
      </c>
    </row>
    <row r="10753" spans="1:2">
      <c r="A10753" t="e">
        <f>IF(Tabela3[[#This Row],[GOL CASA]]&lt;&gt;"",Tabela3[[#This Row],[TIME CASA]],"")</f>
        <v>#VALUE!</v>
      </c>
      <c r="B10753" t="e">
        <f>IF(Tabela3[[#This Row],[GOL FORA]]&lt;&gt;"",Tabela3[[#This Row],[TIME FORA]],"")</f>
        <v>#VALUE!</v>
      </c>
    </row>
    <row r="10754" spans="1:2">
      <c r="A10754" t="e">
        <f>IF(Tabela3[[#This Row],[GOL CASA]]&lt;&gt;"",Tabela3[[#This Row],[TIME CASA]],"")</f>
        <v>#VALUE!</v>
      </c>
      <c r="B10754" t="e">
        <f>IF(Tabela3[[#This Row],[GOL FORA]]&lt;&gt;"",Tabela3[[#This Row],[TIME FORA]],"")</f>
        <v>#VALUE!</v>
      </c>
    </row>
    <row r="10755" spans="1:2">
      <c r="A10755" t="e">
        <f>IF(Tabela3[[#This Row],[GOL CASA]]&lt;&gt;"",Tabela3[[#This Row],[TIME CASA]],"")</f>
        <v>#VALUE!</v>
      </c>
      <c r="B10755" t="e">
        <f>IF(Tabela3[[#This Row],[GOL FORA]]&lt;&gt;"",Tabela3[[#This Row],[TIME FORA]],"")</f>
        <v>#VALUE!</v>
      </c>
    </row>
    <row r="10756" spans="1:2">
      <c r="A10756" t="e">
        <f>IF(Tabela3[[#This Row],[GOL CASA]]&lt;&gt;"",Tabela3[[#This Row],[TIME CASA]],"")</f>
        <v>#VALUE!</v>
      </c>
      <c r="B10756" t="e">
        <f>IF(Tabela3[[#This Row],[GOL FORA]]&lt;&gt;"",Tabela3[[#This Row],[TIME FORA]],"")</f>
        <v>#VALUE!</v>
      </c>
    </row>
    <row r="10757" spans="1:2">
      <c r="A10757" t="e">
        <f>IF(Tabela3[[#This Row],[GOL CASA]]&lt;&gt;"",Tabela3[[#This Row],[TIME CASA]],"")</f>
        <v>#VALUE!</v>
      </c>
      <c r="B10757" t="e">
        <f>IF(Tabela3[[#This Row],[GOL FORA]]&lt;&gt;"",Tabela3[[#This Row],[TIME FORA]],"")</f>
        <v>#VALUE!</v>
      </c>
    </row>
    <row r="10758" spans="1:2">
      <c r="A10758" t="e">
        <f>IF(Tabela3[[#This Row],[GOL CASA]]&lt;&gt;"",Tabela3[[#This Row],[TIME CASA]],"")</f>
        <v>#VALUE!</v>
      </c>
      <c r="B10758" t="e">
        <f>IF(Tabela3[[#This Row],[GOL FORA]]&lt;&gt;"",Tabela3[[#This Row],[TIME FORA]],"")</f>
        <v>#VALUE!</v>
      </c>
    </row>
    <row r="10759" spans="1:2">
      <c r="A10759" t="e">
        <f>IF(Tabela3[[#This Row],[GOL CASA]]&lt;&gt;"",Tabela3[[#This Row],[TIME CASA]],"")</f>
        <v>#VALUE!</v>
      </c>
      <c r="B10759" t="e">
        <f>IF(Tabela3[[#This Row],[GOL FORA]]&lt;&gt;"",Tabela3[[#This Row],[TIME FORA]],"")</f>
        <v>#VALUE!</v>
      </c>
    </row>
    <row r="10760" spans="1:2">
      <c r="A10760" t="e">
        <f>IF(Tabela3[[#This Row],[GOL CASA]]&lt;&gt;"",Tabela3[[#This Row],[TIME CASA]],"")</f>
        <v>#VALUE!</v>
      </c>
      <c r="B10760" t="e">
        <f>IF(Tabela3[[#This Row],[GOL FORA]]&lt;&gt;"",Tabela3[[#This Row],[TIME FORA]],"")</f>
        <v>#VALUE!</v>
      </c>
    </row>
    <row r="10761" spans="1:2">
      <c r="A10761" t="e">
        <f>IF(Tabela3[[#This Row],[GOL CASA]]&lt;&gt;"",Tabela3[[#This Row],[TIME CASA]],"")</f>
        <v>#VALUE!</v>
      </c>
      <c r="B10761" t="e">
        <f>IF(Tabela3[[#This Row],[GOL FORA]]&lt;&gt;"",Tabela3[[#This Row],[TIME FORA]],"")</f>
        <v>#VALUE!</v>
      </c>
    </row>
    <row r="10762" spans="1:2">
      <c r="A10762" t="e">
        <f>IF(Tabela3[[#This Row],[GOL CASA]]&lt;&gt;"",Tabela3[[#This Row],[TIME CASA]],"")</f>
        <v>#VALUE!</v>
      </c>
      <c r="B10762" t="e">
        <f>IF(Tabela3[[#This Row],[GOL FORA]]&lt;&gt;"",Tabela3[[#This Row],[TIME FORA]],"")</f>
        <v>#VALUE!</v>
      </c>
    </row>
    <row r="10763" spans="1:2">
      <c r="A10763" t="e">
        <f>IF(Tabela3[[#This Row],[GOL CASA]]&lt;&gt;"",Tabela3[[#This Row],[TIME CASA]],"")</f>
        <v>#VALUE!</v>
      </c>
      <c r="B10763" t="e">
        <f>IF(Tabela3[[#This Row],[GOL FORA]]&lt;&gt;"",Tabela3[[#This Row],[TIME FORA]],"")</f>
        <v>#VALUE!</v>
      </c>
    </row>
    <row r="10764" spans="1:2">
      <c r="A10764" t="e">
        <f>IF(Tabela3[[#This Row],[GOL CASA]]&lt;&gt;"",Tabela3[[#This Row],[TIME CASA]],"")</f>
        <v>#VALUE!</v>
      </c>
      <c r="B10764" t="e">
        <f>IF(Tabela3[[#This Row],[GOL FORA]]&lt;&gt;"",Tabela3[[#This Row],[TIME FORA]],"")</f>
        <v>#VALUE!</v>
      </c>
    </row>
    <row r="10765" spans="1:2">
      <c r="A10765" t="e">
        <f>IF(Tabela3[[#This Row],[GOL CASA]]&lt;&gt;"",Tabela3[[#This Row],[TIME CASA]],"")</f>
        <v>#VALUE!</v>
      </c>
      <c r="B10765" t="e">
        <f>IF(Tabela3[[#This Row],[GOL FORA]]&lt;&gt;"",Tabela3[[#This Row],[TIME FORA]],"")</f>
        <v>#VALUE!</v>
      </c>
    </row>
    <row r="10766" spans="1:2">
      <c r="A10766" t="e">
        <f>IF(Tabela3[[#This Row],[GOL CASA]]&lt;&gt;"",Tabela3[[#This Row],[TIME CASA]],"")</f>
        <v>#VALUE!</v>
      </c>
      <c r="B10766" t="e">
        <f>IF(Tabela3[[#This Row],[GOL FORA]]&lt;&gt;"",Tabela3[[#This Row],[TIME FORA]],"")</f>
        <v>#VALUE!</v>
      </c>
    </row>
    <row r="10767" spans="1:2">
      <c r="A10767" t="e">
        <f>IF(Tabela3[[#This Row],[GOL CASA]]&lt;&gt;"",Tabela3[[#This Row],[TIME CASA]],"")</f>
        <v>#VALUE!</v>
      </c>
      <c r="B10767" t="e">
        <f>IF(Tabela3[[#This Row],[GOL FORA]]&lt;&gt;"",Tabela3[[#This Row],[TIME FORA]],"")</f>
        <v>#VALUE!</v>
      </c>
    </row>
    <row r="10768" spans="1:2">
      <c r="A10768" t="e">
        <f>IF(Tabela3[[#This Row],[GOL CASA]]&lt;&gt;"",Tabela3[[#This Row],[TIME CASA]],"")</f>
        <v>#VALUE!</v>
      </c>
      <c r="B10768" t="e">
        <f>IF(Tabela3[[#This Row],[GOL FORA]]&lt;&gt;"",Tabela3[[#This Row],[TIME FORA]],"")</f>
        <v>#VALUE!</v>
      </c>
    </row>
    <row r="10769" spans="1:2">
      <c r="A10769" t="e">
        <f>IF(Tabela3[[#This Row],[GOL CASA]]&lt;&gt;"",Tabela3[[#This Row],[TIME CASA]],"")</f>
        <v>#VALUE!</v>
      </c>
      <c r="B10769" t="e">
        <f>IF(Tabela3[[#This Row],[GOL FORA]]&lt;&gt;"",Tabela3[[#This Row],[TIME FORA]],"")</f>
        <v>#VALUE!</v>
      </c>
    </row>
    <row r="10770" spans="1:2">
      <c r="A10770" t="e">
        <f>IF(Tabela3[[#This Row],[GOL CASA]]&lt;&gt;"",Tabela3[[#This Row],[TIME CASA]],"")</f>
        <v>#VALUE!</v>
      </c>
      <c r="B10770" t="e">
        <f>IF(Tabela3[[#This Row],[GOL FORA]]&lt;&gt;"",Tabela3[[#This Row],[TIME FORA]],"")</f>
        <v>#VALUE!</v>
      </c>
    </row>
    <row r="10771" spans="1:2">
      <c r="A10771" t="e">
        <f>IF(Tabela3[[#This Row],[GOL CASA]]&lt;&gt;"",Tabela3[[#This Row],[TIME CASA]],"")</f>
        <v>#VALUE!</v>
      </c>
      <c r="B10771" t="e">
        <f>IF(Tabela3[[#This Row],[GOL FORA]]&lt;&gt;"",Tabela3[[#This Row],[TIME FORA]],"")</f>
        <v>#VALUE!</v>
      </c>
    </row>
    <row r="10772" spans="1:2">
      <c r="A10772" t="e">
        <f>IF(Tabela3[[#This Row],[GOL CASA]]&lt;&gt;"",Tabela3[[#This Row],[TIME CASA]],"")</f>
        <v>#VALUE!</v>
      </c>
      <c r="B10772" t="e">
        <f>IF(Tabela3[[#This Row],[GOL FORA]]&lt;&gt;"",Tabela3[[#This Row],[TIME FORA]],"")</f>
        <v>#VALUE!</v>
      </c>
    </row>
    <row r="10773" spans="1:2">
      <c r="A10773" t="e">
        <f>IF(Tabela3[[#This Row],[GOL CASA]]&lt;&gt;"",Tabela3[[#This Row],[TIME CASA]],"")</f>
        <v>#VALUE!</v>
      </c>
      <c r="B10773" t="e">
        <f>IF(Tabela3[[#This Row],[GOL FORA]]&lt;&gt;"",Tabela3[[#This Row],[TIME FORA]],"")</f>
        <v>#VALUE!</v>
      </c>
    </row>
    <row r="10774" spans="1:2">
      <c r="A10774" t="e">
        <f>IF(Tabela3[[#This Row],[GOL CASA]]&lt;&gt;"",Tabela3[[#This Row],[TIME CASA]],"")</f>
        <v>#VALUE!</v>
      </c>
      <c r="B10774" t="e">
        <f>IF(Tabela3[[#This Row],[GOL FORA]]&lt;&gt;"",Tabela3[[#This Row],[TIME FORA]],"")</f>
        <v>#VALUE!</v>
      </c>
    </row>
    <row r="10775" spans="1:2">
      <c r="A10775" t="e">
        <f>IF(Tabela3[[#This Row],[GOL CASA]]&lt;&gt;"",Tabela3[[#This Row],[TIME CASA]],"")</f>
        <v>#VALUE!</v>
      </c>
      <c r="B10775" t="e">
        <f>IF(Tabela3[[#This Row],[GOL FORA]]&lt;&gt;"",Tabela3[[#This Row],[TIME FORA]],"")</f>
        <v>#VALUE!</v>
      </c>
    </row>
    <row r="10776" spans="1:2">
      <c r="A10776" t="e">
        <f>IF(Tabela3[[#This Row],[GOL CASA]]&lt;&gt;"",Tabela3[[#This Row],[TIME CASA]],"")</f>
        <v>#VALUE!</v>
      </c>
      <c r="B10776" t="e">
        <f>IF(Tabela3[[#This Row],[GOL FORA]]&lt;&gt;"",Tabela3[[#This Row],[TIME FORA]],"")</f>
        <v>#VALUE!</v>
      </c>
    </row>
    <row r="10777" spans="1:2">
      <c r="A10777" t="e">
        <f>IF(Tabela3[[#This Row],[GOL CASA]]&lt;&gt;"",Tabela3[[#This Row],[TIME CASA]],"")</f>
        <v>#VALUE!</v>
      </c>
      <c r="B10777" t="e">
        <f>IF(Tabela3[[#This Row],[GOL FORA]]&lt;&gt;"",Tabela3[[#This Row],[TIME FORA]],"")</f>
        <v>#VALUE!</v>
      </c>
    </row>
    <row r="10778" spans="1:2">
      <c r="A10778" t="e">
        <f>IF(Tabela3[[#This Row],[GOL CASA]]&lt;&gt;"",Tabela3[[#This Row],[TIME CASA]],"")</f>
        <v>#VALUE!</v>
      </c>
      <c r="B10778" t="e">
        <f>IF(Tabela3[[#This Row],[GOL FORA]]&lt;&gt;"",Tabela3[[#This Row],[TIME FORA]],"")</f>
        <v>#VALUE!</v>
      </c>
    </row>
    <row r="10779" spans="1:2">
      <c r="A10779" t="e">
        <f>IF(Tabela3[[#This Row],[GOL CASA]]&lt;&gt;"",Tabela3[[#This Row],[TIME CASA]],"")</f>
        <v>#VALUE!</v>
      </c>
      <c r="B10779" t="e">
        <f>IF(Tabela3[[#This Row],[GOL FORA]]&lt;&gt;"",Tabela3[[#This Row],[TIME FORA]],"")</f>
        <v>#VALUE!</v>
      </c>
    </row>
    <row r="10780" spans="1:2">
      <c r="A10780" t="e">
        <f>IF(Tabela3[[#This Row],[GOL CASA]]&lt;&gt;"",Tabela3[[#This Row],[TIME CASA]],"")</f>
        <v>#VALUE!</v>
      </c>
      <c r="B10780" t="e">
        <f>IF(Tabela3[[#This Row],[GOL FORA]]&lt;&gt;"",Tabela3[[#This Row],[TIME FORA]],"")</f>
        <v>#VALUE!</v>
      </c>
    </row>
    <row r="10781" spans="1:2">
      <c r="A10781" t="e">
        <f>IF(Tabela3[[#This Row],[GOL CASA]]&lt;&gt;"",Tabela3[[#This Row],[TIME CASA]],"")</f>
        <v>#VALUE!</v>
      </c>
      <c r="B10781" t="e">
        <f>IF(Tabela3[[#This Row],[GOL FORA]]&lt;&gt;"",Tabela3[[#This Row],[TIME FORA]],"")</f>
        <v>#VALUE!</v>
      </c>
    </row>
    <row r="10782" spans="1:2">
      <c r="A10782" t="e">
        <f>IF(Tabela3[[#This Row],[GOL CASA]]&lt;&gt;"",Tabela3[[#This Row],[TIME CASA]],"")</f>
        <v>#VALUE!</v>
      </c>
      <c r="B10782" t="e">
        <f>IF(Tabela3[[#This Row],[GOL FORA]]&lt;&gt;"",Tabela3[[#This Row],[TIME FORA]],"")</f>
        <v>#VALUE!</v>
      </c>
    </row>
    <row r="10783" spans="1:2">
      <c r="A10783" t="e">
        <f>IF(Tabela3[[#This Row],[GOL CASA]]&lt;&gt;"",Tabela3[[#This Row],[TIME CASA]],"")</f>
        <v>#VALUE!</v>
      </c>
      <c r="B10783" t="e">
        <f>IF(Tabela3[[#This Row],[GOL FORA]]&lt;&gt;"",Tabela3[[#This Row],[TIME FORA]],"")</f>
        <v>#VALUE!</v>
      </c>
    </row>
    <row r="10784" spans="1:2">
      <c r="A10784" t="e">
        <f>IF(Tabela3[[#This Row],[GOL CASA]]&lt;&gt;"",Tabela3[[#This Row],[TIME CASA]],"")</f>
        <v>#VALUE!</v>
      </c>
      <c r="B10784" t="e">
        <f>IF(Tabela3[[#This Row],[GOL FORA]]&lt;&gt;"",Tabela3[[#This Row],[TIME FORA]],"")</f>
        <v>#VALUE!</v>
      </c>
    </row>
    <row r="10785" spans="1:2">
      <c r="A10785" t="e">
        <f>IF(Tabela3[[#This Row],[GOL CASA]]&lt;&gt;"",Tabela3[[#This Row],[TIME CASA]],"")</f>
        <v>#VALUE!</v>
      </c>
      <c r="B10785" t="e">
        <f>IF(Tabela3[[#This Row],[GOL FORA]]&lt;&gt;"",Tabela3[[#This Row],[TIME FORA]],"")</f>
        <v>#VALUE!</v>
      </c>
    </row>
    <row r="10786" spans="1:2">
      <c r="A10786" t="e">
        <f>IF(Tabela3[[#This Row],[GOL CASA]]&lt;&gt;"",Tabela3[[#This Row],[TIME CASA]],"")</f>
        <v>#VALUE!</v>
      </c>
      <c r="B10786" t="e">
        <f>IF(Tabela3[[#This Row],[GOL FORA]]&lt;&gt;"",Tabela3[[#This Row],[TIME FORA]],"")</f>
        <v>#VALUE!</v>
      </c>
    </row>
    <row r="10787" spans="1:2">
      <c r="A10787" t="e">
        <f>IF(Tabela3[[#This Row],[GOL CASA]]&lt;&gt;"",Tabela3[[#This Row],[TIME CASA]],"")</f>
        <v>#VALUE!</v>
      </c>
      <c r="B10787" t="e">
        <f>IF(Tabela3[[#This Row],[GOL FORA]]&lt;&gt;"",Tabela3[[#This Row],[TIME FORA]],"")</f>
        <v>#VALUE!</v>
      </c>
    </row>
    <row r="10788" spans="1:2">
      <c r="A10788" t="e">
        <f>IF(Tabela3[[#This Row],[GOL CASA]]&lt;&gt;"",Tabela3[[#This Row],[TIME CASA]],"")</f>
        <v>#VALUE!</v>
      </c>
      <c r="B10788" t="e">
        <f>IF(Tabela3[[#This Row],[GOL FORA]]&lt;&gt;"",Tabela3[[#This Row],[TIME FORA]],"")</f>
        <v>#VALUE!</v>
      </c>
    </row>
    <row r="10789" spans="1:2">
      <c r="A10789" t="e">
        <f>IF(Tabela3[[#This Row],[GOL CASA]]&lt;&gt;"",Tabela3[[#This Row],[TIME CASA]],"")</f>
        <v>#VALUE!</v>
      </c>
      <c r="B10789" t="e">
        <f>IF(Tabela3[[#This Row],[GOL FORA]]&lt;&gt;"",Tabela3[[#This Row],[TIME FORA]],"")</f>
        <v>#VALUE!</v>
      </c>
    </row>
    <row r="10790" spans="1:2">
      <c r="A10790" t="e">
        <f>IF(Tabela3[[#This Row],[GOL CASA]]&lt;&gt;"",Tabela3[[#This Row],[TIME CASA]],"")</f>
        <v>#VALUE!</v>
      </c>
      <c r="B10790" t="e">
        <f>IF(Tabela3[[#This Row],[GOL FORA]]&lt;&gt;"",Tabela3[[#This Row],[TIME FORA]],"")</f>
        <v>#VALUE!</v>
      </c>
    </row>
    <row r="10791" spans="1:2">
      <c r="A10791" t="e">
        <f>IF(Tabela3[[#This Row],[GOL CASA]]&lt;&gt;"",Tabela3[[#This Row],[TIME CASA]],"")</f>
        <v>#VALUE!</v>
      </c>
      <c r="B10791" t="e">
        <f>IF(Tabela3[[#This Row],[GOL FORA]]&lt;&gt;"",Tabela3[[#This Row],[TIME FORA]],"")</f>
        <v>#VALUE!</v>
      </c>
    </row>
    <row r="10792" spans="1:2">
      <c r="A10792" t="e">
        <f>IF(Tabela3[[#This Row],[GOL CASA]]&lt;&gt;"",Tabela3[[#This Row],[TIME CASA]],"")</f>
        <v>#VALUE!</v>
      </c>
      <c r="B10792" t="e">
        <f>IF(Tabela3[[#This Row],[GOL FORA]]&lt;&gt;"",Tabela3[[#This Row],[TIME FORA]],"")</f>
        <v>#VALUE!</v>
      </c>
    </row>
    <row r="10793" spans="1:2">
      <c r="A10793" t="e">
        <f>IF(Tabela3[[#This Row],[GOL CASA]]&lt;&gt;"",Tabela3[[#This Row],[TIME CASA]],"")</f>
        <v>#VALUE!</v>
      </c>
      <c r="B10793" t="e">
        <f>IF(Tabela3[[#This Row],[GOL FORA]]&lt;&gt;"",Tabela3[[#This Row],[TIME FORA]],"")</f>
        <v>#VALUE!</v>
      </c>
    </row>
    <row r="10794" spans="1:2">
      <c r="A10794" t="e">
        <f>IF(Tabela3[[#This Row],[GOL CASA]]&lt;&gt;"",Tabela3[[#This Row],[TIME CASA]],"")</f>
        <v>#VALUE!</v>
      </c>
      <c r="B10794" t="e">
        <f>IF(Tabela3[[#This Row],[GOL FORA]]&lt;&gt;"",Tabela3[[#This Row],[TIME FORA]],"")</f>
        <v>#VALUE!</v>
      </c>
    </row>
    <row r="10795" spans="1:2">
      <c r="A10795" t="e">
        <f>IF(Tabela3[[#This Row],[GOL CASA]]&lt;&gt;"",Tabela3[[#This Row],[TIME CASA]],"")</f>
        <v>#VALUE!</v>
      </c>
      <c r="B10795" t="e">
        <f>IF(Tabela3[[#This Row],[GOL FORA]]&lt;&gt;"",Tabela3[[#This Row],[TIME FORA]],"")</f>
        <v>#VALUE!</v>
      </c>
    </row>
    <row r="10796" spans="1:2">
      <c r="A10796" t="e">
        <f>IF(Tabela3[[#This Row],[GOL CASA]]&lt;&gt;"",Tabela3[[#This Row],[TIME CASA]],"")</f>
        <v>#VALUE!</v>
      </c>
      <c r="B10796" t="e">
        <f>IF(Tabela3[[#This Row],[GOL FORA]]&lt;&gt;"",Tabela3[[#This Row],[TIME FORA]],"")</f>
        <v>#VALUE!</v>
      </c>
    </row>
    <row r="10797" spans="1:2">
      <c r="A10797" t="e">
        <f>IF(Tabela3[[#This Row],[GOL CASA]]&lt;&gt;"",Tabela3[[#This Row],[TIME CASA]],"")</f>
        <v>#VALUE!</v>
      </c>
      <c r="B10797" t="e">
        <f>IF(Tabela3[[#This Row],[GOL FORA]]&lt;&gt;"",Tabela3[[#This Row],[TIME FORA]],"")</f>
        <v>#VALUE!</v>
      </c>
    </row>
    <row r="10798" spans="1:2">
      <c r="A10798" t="e">
        <f>IF(Tabela3[[#This Row],[GOL CASA]]&lt;&gt;"",Tabela3[[#This Row],[TIME CASA]],"")</f>
        <v>#VALUE!</v>
      </c>
      <c r="B10798" t="e">
        <f>IF(Tabela3[[#This Row],[GOL FORA]]&lt;&gt;"",Tabela3[[#This Row],[TIME FORA]],"")</f>
        <v>#VALUE!</v>
      </c>
    </row>
    <row r="10799" spans="1:2">
      <c r="A10799" t="e">
        <f>IF(Tabela3[[#This Row],[GOL CASA]]&lt;&gt;"",Tabela3[[#This Row],[TIME CASA]],"")</f>
        <v>#VALUE!</v>
      </c>
      <c r="B10799" t="e">
        <f>IF(Tabela3[[#This Row],[GOL FORA]]&lt;&gt;"",Tabela3[[#This Row],[TIME FORA]],"")</f>
        <v>#VALUE!</v>
      </c>
    </row>
    <row r="10800" spans="1:2">
      <c r="A10800" t="e">
        <f>IF(Tabela3[[#This Row],[GOL CASA]]&lt;&gt;"",Tabela3[[#This Row],[TIME CASA]],"")</f>
        <v>#VALUE!</v>
      </c>
      <c r="B10800" t="e">
        <f>IF(Tabela3[[#This Row],[GOL FORA]]&lt;&gt;"",Tabela3[[#This Row],[TIME FORA]],"")</f>
        <v>#VALUE!</v>
      </c>
    </row>
    <row r="10801" spans="1:2">
      <c r="A10801" t="e">
        <f>IF(Tabela3[[#This Row],[GOL CASA]]&lt;&gt;"",Tabela3[[#This Row],[TIME CASA]],"")</f>
        <v>#VALUE!</v>
      </c>
      <c r="B10801" t="e">
        <f>IF(Tabela3[[#This Row],[GOL FORA]]&lt;&gt;"",Tabela3[[#This Row],[TIME FORA]],"")</f>
        <v>#VALUE!</v>
      </c>
    </row>
    <row r="10802" spans="1:2">
      <c r="A10802" t="e">
        <f>IF(Tabela3[[#This Row],[GOL CASA]]&lt;&gt;"",Tabela3[[#This Row],[TIME CASA]],"")</f>
        <v>#VALUE!</v>
      </c>
      <c r="B10802" t="e">
        <f>IF(Tabela3[[#This Row],[GOL FORA]]&lt;&gt;"",Tabela3[[#This Row],[TIME FORA]],"")</f>
        <v>#VALUE!</v>
      </c>
    </row>
    <row r="10803" spans="1:2">
      <c r="A10803" t="e">
        <f>IF(Tabela3[[#This Row],[GOL CASA]]&lt;&gt;"",Tabela3[[#This Row],[TIME CASA]],"")</f>
        <v>#VALUE!</v>
      </c>
      <c r="B10803" t="e">
        <f>IF(Tabela3[[#This Row],[GOL FORA]]&lt;&gt;"",Tabela3[[#This Row],[TIME FORA]],"")</f>
        <v>#VALUE!</v>
      </c>
    </row>
    <row r="10804" spans="1:2">
      <c r="A10804" t="e">
        <f>IF(Tabela3[[#This Row],[GOL CASA]]&lt;&gt;"",Tabela3[[#This Row],[TIME CASA]],"")</f>
        <v>#VALUE!</v>
      </c>
      <c r="B10804" t="e">
        <f>IF(Tabela3[[#This Row],[GOL FORA]]&lt;&gt;"",Tabela3[[#This Row],[TIME FORA]],"")</f>
        <v>#VALUE!</v>
      </c>
    </row>
    <row r="10805" spans="1:2">
      <c r="A10805" t="e">
        <f>IF(Tabela3[[#This Row],[GOL CASA]]&lt;&gt;"",Tabela3[[#This Row],[TIME CASA]],"")</f>
        <v>#VALUE!</v>
      </c>
      <c r="B10805" t="e">
        <f>IF(Tabela3[[#This Row],[GOL FORA]]&lt;&gt;"",Tabela3[[#This Row],[TIME FORA]],"")</f>
        <v>#VALUE!</v>
      </c>
    </row>
    <row r="10806" spans="1:2">
      <c r="A10806" t="e">
        <f>IF(Tabela3[[#This Row],[GOL CASA]]&lt;&gt;"",Tabela3[[#This Row],[TIME CASA]],"")</f>
        <v>#VALUE!</v>
      </c>
      <c r="B10806" t="e">
        <f>IF(Tabela3[[#This Row],[GOL FORA]]&lt;&gt;"",Tabela3[[#This Row],[TIME FORA]],"")</f>
        <v>#VALUE!</v>
      </c>
    </row>
    <row r="10807" spans="1:2">
      <c r="A10807" t="e">
        <f>IF(Tabela3[[#This Row],[GOL CASA]]&lt;&gt;"",Tabela3[[#This Row],[TIME CASA]],"")</f>
        <v>#VALUE!</v>
      </c>
      <c r="B10807" t="e">
        <f>IF(Tabela3[[#This Row],[GOL FORA]]&lt;&gt;"",Tabela3[[#This Row],[TIME FORA]],"")</f>
        <v>#VALUE!</v>
      </c>
    </row>
    <row r="10808" spans="1:2">
      <c r="A10808" t="e">
        <f>IF(Tabela3[[#This Row],[GOL CASA]]&lt;&gt;"",Tabela3[[#This Row],[TIME CASA]],"")</f>
        <v>#VALUE!</v>
      </c>
      <c r="B10808" t="e">
        <f>IF(Tabela3[[#This Row],[GOL FORA]]&lt;&gt;"",Tabela3[[#This Row],[TIME FORA]],"")</f>
        <v>#VALUE!</v>
      </c>
    </row>
    <row r="10809" spans="1:2">
      <c r="A10809" t="e">
        <f>IF(Tabela3[[#This Row],[GOL CASA]]&lt;&gt;"",Tabela3[[#This Row],[TIME CASA]],"")</f>
        <v>#VALUE!</v>
      </c>
      <c r="B10809" t="e">
        <f>IF(Tabela3[[#This Row],[GOL FORA]]&lt;&gt;"",Tabela3[[#This Row],[TIME FORA]],"")</f>
        <v>#VALUE!</v>
      </c>
    </row>
    <row r="10810" spans="1:2">
      <c r="A10810" t="e">
        <f>IF(Tabela3[[#This Row],[GOL CASA]]&lt;&gt;"",Tabela3[[#This Row],[TIME CASA]],"")</f>
        <v>#VALUE!</v>
      </c>
      <c r="B10810" t="e">
        <f>IF(Tabela3[[#This Row],[GOL FORA]]&lt;&gt;"",Tabela3[[#This Row],[TIME FORA]],"")</f>
        <v>#VALUE!</v>
      </c>
    </row>
    <row r="10811" spans="1:2">
      <c r="A10811" t="e">
        <f>IF(Tabela3[[#This Row],[GOL CASA]]&lt;&gt;"",Tabela3[[#This Row],[TIME CASA]],"")</f>
        <v>#VALUE!</v>
      </c>
      <c r="B10811" t="e">
        <f>IF(Tabela3[[#This Row],[GOL FORA]]&lt;&gt;"",Tabela3[[#This Row],[TIME FORA]],"")</f>
        <v>#VALUE!</v>
      </c>
    </row>
    <row r="10812" spans="1:2">
      <c r="A10812" t="e">
        <f>IF(Tabela3[[#This Row],[GOL CASA]]&lt;&gt;"",Tabela3[[#This Row],[TIME CASA]],"")</f>
        <v>#VALUE!</v>
      </c>
      <c r="B10812" t="e">
        <f>IF(Tabela3[[#This Row],[GOL FORA]]&lt;&gt;"",Tabela3[[#This Row],[TIME FORA]],"")</f>
        <v>#VALUE!</v>
      </c>
    </row>
    <row r="10813" spans="1:2">
      <c r="A10813" t="e">
        <f>IF(Tabela3[[#This Row],[GOL CASA]]&lt;&gt;"",Tabela3[[#This Row],[TIME CASA]],"")</f>
        <v>#VALUE!</v>
      </c>
      <c r="B10813" t="e">
        <f>IF(Tabela3[[#This Row],[GOL FORA]]&lt;&gt;"",Tabela3[[#This Row],[TIME FORA]],"")</f>
        <v>#VALUE!</v>
      </c>
    </row>
    <row r="10814" spans="1:2">
      <c r="A10814" t="e">
        <f>IF(Tabela3[[#This Row],[GOL CASA]]&lt;&gt;"",Tabela3[[#This Row],[TIME CASA]],"")</f>
        <v>#VALUE!</v>
      </c>
      <c r="B10814" t="e">
        <f>IF(Tabela3[[#This Row],[GOL FORA]]&lt;&gt;"",Tabela3[[#This Row],[TIME FORA]],"")</f>
        <v>#VALUE!</v>
      </c>
    </row>
    <row r="10815" spans="1:2">
      <c r="A10815" t="e">
        <f>IF(Tabela3[[#This Row],[GOL CASA]]&lt;&gt;"",Tabela3[[#This Row],[TIME CASA]],"")</f>
        <v>#VALUE!</v>
      </c>
      <c r="B10815" t="e">
        <f>IF(Tabela3[[#This Row],[GOL FORA]]&lt;&gt;"",Tabela3[[#This Row],[TIME FORA]],"")</f>
        <v>#VALUE!</v>
      </c>
    </row>
    <row r="10816" spans="1:2">
      <c r="A10816" t="e">
        <f>IF(Tabela3[[#This Row],[GOL CASA]]&lt;&gt;"",Tabela3[[#This Row],[TIME CASA]],"")</f>
        <v>#VALUE!</v>
      </c>
      <c r="B10816" t="e">
        <f>IF(Tabela3[[#This Row],[GOL FORA]]&lt;&gt;"",Tabela3[[#This Row],[TIME FORA]],"")</f>
        <v>#VALUE!</v>
      </c>
    </row>
    <row r="10817" spans="1:2">
      <c r="A10817" t="e">
        <f>IF(Tabela3[[#This Row],[GOL CASA]]&lt;&gt;"",Tabela3[[#This Row],[TIME CASA]],"")</f>
        <v>#VALUE!</v>
      </c>
      <c r="B10817" t="e">
        <f>IF(Tabela3[[#This Row],[GOL FORA]]&lt;&gt;"",Tabela3[[#This Row],[TIME FORA]],"")</f>
        <v>#VALUE!</v>
      </c>
    </row>
    <row r="10818" spans="1:2">
      <c r="A10818" t="e">
        <f>IF(Tabela3[[#This Row],[GOL CASA]]&lt;&gt;"",Tabela3[[#This Row],[TIME CASA]],"")</f>
        <v>#VALUE!</v>
      </c>
      <c r="B10818" t="e">
        <f>IF(Tabela3[[#This Row],[GOL FORA]]&lt;&gt;"",Tabela3[[#This Row],[TIME FORA]],"")</f>
        <v>#VALUE!</v>
      </c>
    </row>
    <row r="10819" spans="1:2">
      <c r="A10819" t="e">
        <f>IF(Tabela3[[#This Row],[GOL CASA]]&lt;&gt;"",Tabela3[[#This Row],[TIME CASA]],"")</f>
        <v>#VALUE!</v>
      </c>
      <c r="B10819" t="e">
        <f>IF(Tabela3[[#This Row],[GOL FORA]]&lt;&gt;"",Tabela3[[#This Row],[TIME FORA]],"")</f>
        <v>#VALUE!</v>
      </c>
    </row>
    <row r="10820" spans="1:2">
      <c r="A10820" t="e">
        <f>IF(Tabela3[[#This Row],[GOL CASA]]&lt;&gt;"",Tabela3[[#This Row],[TIME CASA]],"")</f>
        <v>#VALUE!</v>
      </c>
      <c r="B10820" t="e">
        <f>IF(Tabela3[[#This Row],[GOL FORA]]&lt;&gt;"",Tabela3[[#This Row],[TIME FORA]],"")</f>
        <v>#VALUE!</v>
      </c>
    </row>
    <row r="10821" spans="1:2">
      <c r="A10821" t="e">
        <f>IF(Tabela3[[#This Row],[GOL CASA]]&lt;&gt;"",Tabela3[[#This Row],[TIME CASA]],"")</f>
        <v>#VALUE!</v>
      </c>
      <c r="B10821" t="e">
        <f>IF(Tabela3[[#This Row],[GOL FORA]]&lt;&gt;"",Tabela3[[#This Row],[TIME FORA]],"")</f>
        <v>#VALUE!</v>
      </c>
    </row>
    <row r="10822" spans="1:2">
      <c r="A10822" t="e">
        <f>IF(Tabela3[[#This Row],[GOL CASA]]&lt;&gt;"",Tabela3[[#This Row],[TIME CASA]],"")</f>
        <v>#VALUE!</v>
      </c>
      <c r="B10822" t="e">
        <f>IF(Tabela3[[#This Row],[GOL FORA]]&lt;&gt;"",Tabela3[[#This Row],[TIME FORA]],"")</f>
        <v>#VALUE!</v>
      </c>
    </row>
    <row r="10823" spans="1:2">
      <c r="A10823" t="e">
        <f>IF(Tabela3[[#This Row],[GOL CASA]]&lt;&gt;"",Tabela3[[#This Row],[TIME CASA]],"")</f>
        <v>#VALUE!</v>
      </c>
      <c r="B10823" t="e">
        <f>IF(Tabela3[[#This Row],[GOL FORA]]&lt;&gt;"",Tabela3[[#This Row],[TIME FORA]],"")</f>
        <v>#VALUE!</v>
      </c>
    </row>
    <row r="10824" spans="1:2">
      <c r="A10824" t="e">
        <f>IF(Tabela3[[#This Row],[GOL CASA]]&lt;&gt;"",Tabela3[[#This Row],[TIME CASA]],"")</f>
        <v>#VALUE!</v>
      </c>
      <c r="B10824" t="e">
        <f>IF(Tabela3[[#This Row],[GOL FORA]]&lt;&gt;"",Tabela3[[#This Row],[TIME FORA]],"")</f>
        <v>#VALUE!</v>
      </c>
    </row>
    <row r="10825" spans="1:2">
      <c r="A10825" t="e">
        <f>IF(Tabela3[[#This Row],[GOL CASA]]&lt;&gt;"",Tabela3[[#This Row],[TIME CASA]],"")</f>
        <v>#VALUE!</v>
      </c>
      <c r="B10825" t="e">
        <f>IF(Tabela3[[#This Row],[GOL FORA]]&lt;&gt;"",Tabela3[[#This Row],[TIME FORA]],"")</f>
        <v>#VALUE!</v>
      </c>
    </row>
    <row r="10826" spans="1:2">
      <c r="A10826" t="e">
        <f>IF(Tabela3[[#This Row],[GOL CASA]]&lt;&gt;"",Tabela3[[#This Row],[TIME CASA]],"")</f>
        <v>#VALUE!</v>
      </c>
      <c r="B10826" t="e">
        <f>IF(Tabela3[[#This Row],[GOL FORA]]&lt;&gt;"",Tabela3[[#This Row],[TIME FORA]],"")</f>
        <v>#VALUE!</v>
      </c>
    </row>
    <row r="10827" spans="1:2">
      <c r="A10827" t="e">
        <f>IF(Tabela3[[#This Row],[GOL CASA]]&lt;&gt;"",Tabela3[[#This Row],[TIME CASA]],"")</f>
        <v>#VALUE!</v>
      </c>
      <c r="B10827" t="e">
        <f>IF(Tabela3[[#This Row],[GOL FORA]]&lt;&gt;"",Tabela3[[#This Row],[TIME FORA]],"")</f>
        <v>#VALUE!</v>
      </c>
    </row>
    <row r="10828" spans="1:2">
      <c r="A10828" t="e">
        <f>IF(Tabela3[[#This Row],[GOL CASA]]&lt;&gt;"",Tabela3[[#This Row],[TIME CASA]],"")</f>
        <v>#VALUE!</v>
      </c>
      <c r="B10828" t="e">
        <f>IF(Tabela3[[#This Row],[GOL FORA]]&lt;&gt;"",Tabela3[[#This Row],[TIME FORA]],"")</f>
        <v>#VALUE!</v>
      </c>
    </row>
    <row r="10829" spans="1:2">
      <c r="A10829" t="e">
        <f>IF(Tabela3[[#This Row],[GOL CASA]]&lt;&gt;"",Tabela3[[#This Row],[TIME CASA]],"")</f>
        <v>#VALUE!</v>
      </c>
      <c r="B10829" t="e">
        <f>IF(Tabela3[[#This Row],[GOL FORA]]&lt;&gt;"",Tabela3[[#This Row],[TIME FORA]],"")</f>
        <v>#VALUE!</v>
      </c>
    </row>
    <row r="10830" spans="1:2">
      <c r="A10830" t="e">
        <f>IF(Tabela3[[#This Row],[GOL CASA]]&lt;&gt;"",Tabela3[[#This Row],[TIME CASA]],"")</f>
        <v>#VALUE!</v>
      </c>
      <c r="B10830" t="e">
        <f>IF(Tabela3[[#This Row],[GOL FORA]]&lt;&gt;"",Tabela3[[#This Row],[TIME FORA]],"")</f>
        <v>#VALUE!</v>
      </c>
    </row>
    <row r="10831" spans="1:2">
      <c r="A10831" t="e">
        <f>IF(Tabela3[[#This Row],[GOL CASA]]&lt;&gt;"",Tabela3[[#This Row],[TIME CASA]],"")</f>
        <v>#VALUE!</v>
      </c>
      <c r="B10831" t="e">
        <f>IF(Tabela3[[#This Row],[GOL FORA]]&lt;&gt;"",Tabela3[[#This Row],[TIME FORA]],"")</f>
        <v>#VALUE!</v>
      </c>
    </row>
    <row r="10832" spans="1:2">
      <c r="A10832" t="e">
        <f>IF(Tabela3[[#This Row],[GOL CASA]]&lt;&gt;"",Tabela3[[#This Row],[TIME CASA]],"")</f>
        <v>#VALUE!</v>
      </c>
      <c r="B10832" t="e">
        <f>IF(Tabela3[[#This Row],[GOL FORA]]&lt;&gt;"",Tabela3[[#This Row],[TIME FORA]],"")</f>
        <v>#VALUE!</v>
      </c>
    </row>
    <row r="10833" spans="1:2">
      <c r="A10833" t="e">
        <f>IF(Tabela3[[#This Row],[GOL CASA]]&lt;&gt;"",Tabela3[[#This Row],[TIME CASA]],"")</f>
        <v>#VALUE!</v>
      </c>
      <c r="B10833" t="e">
        <f>IF(Tabela3[[#This Row],[GOL FORA]]&lt;&gt;"",Tabela3[[#This Row],[TIME FORA]],"")</f>
        <v>#VALUE!</v>
      </c>
    </row>
    <row r="10834" spans="1:2">
      <c r="A10834" t="e">
        <f>IF(Tabela3[[#This Row],[GOL CASA]]&lt;&gt;"",Tabela3[[#This Row],[TIME CASA]],"")</f>
        <v>#VALUE!</v>
      </c>
      <c r="B10834" t="e">
        <f>IF(Tabela3[[#This Row],[GOL FORA]]&lt;&gt;"",Tabela3[[#This Row],[TIME FORA]],"")</f>
        <v>#VALUE!</v>
      </c>
    </row>
    <row r="10835" spans="1:2">
      <c r="A10835" t="e">
        <f>IF(Tabela3[[#This Row],[GOL CASA]]&lt;&gt;"",Tabela3[[#This Row],[TIME CASA]],"")</f>
        <v>#VALUE!</v>
      </c>
      <c r="B10835" t="e">
        <f>IF(Tabela3[[#This Row],[GOL FORA]]&lt;&gt;"",Tabela3[[#This Row],[TIME FORA]],"")</f>
        <v>#VALUE!</v>
      </c>
    </row>
    <row r="10836" spans="1:2">
      <c r="A10836" t="e">
        <f>IF(Tabela3[[#This Row],[GOL CASA]]&lt;&gt;"",Tabela3[[#This Row],[TIME CASA]],"")</f>
        <v>#VALUE!</v>
      </c>
      <c r="B10836" t="e">
        <f>IF(Tabela3[[#This Row],[GOL FORA]]&lt;&gt;"",Tabela3[[#This Row],[TIME FORA]],"")</f>
        <v>#VALUE!</v>
      </c>
    </row>
    <row r="10837" spans="1:2">
      <c r="A10837" t="e">
        <f>IF(Tabela3[[#This Row],[GOL CASA]]&lt;&gt;"",Tabela3[[#This Row],[TIME CASA]],"")</f>
        <v>#VALUE!</v>
      </c>
      <c r="B10837" t="e">
        <f>IF(Tabela3[[#This Row],[GOL FORA]]&lt;&gt;"",Tabela3[[#This Row],[TIME FORA]],"")</f>
        <v>#VALUE!</v>
      </c>
    </row>
    <row r="10838" spans="1:2">
      <c r="A10838" t="e">
        <f>IF(Tabela3[[#This Row],[GOL CASA]]&lt;&gt;"",Tabela3[[#This Row],[TIME CASA]],"")</f>
        <v>#VALUE!</v>
      </c>
      <c r="B10838" t="e">
        <f>IF(Tabela3[[#This Row],[GOL FORA]]&lt;&gt;"",Tabela3[[#This Row],[TIME FORA]],"")</f>
        <v>#VALUE!</v>
      </c>
    </row>
    <row r="10839" spans="1:2">
      <c r="A10839" t="e">
        <f>IF(Tabela3[[#This Row],[GOL CASA]]&lt;&gt;"",Tabela3[[#This Row],[TIME CASA]],"")</f>
        <v>#VALUE!</v>
      </c>
      <c r="B10839" t="e">
        <f>IF(Tabela3[[#This Row],[GOL FORA]]&lt;&gt;"",Tabela3[[#This Row],[TIME FORA]],"")</f>
        <v>#VALUE!</v>
      </c>
    </row>
    <row r="10840" spans="1:2">
      <c r="A10840" t="e">
        <f>IF(Tabela3[[#This Row],[GOL CASA]]&lt;&gt;"",Tabela3[[#This Row],[TIME CASA]],"")</f>
        <v>#VALUE!</v>
      </c>
      <c r="B10840" t="e">
        <f>IF(Tabela3[[#This Row],[GOL FORA]]&lt;&gt;"",Tabela3[[#This Row],[TIME FORA]],"")</f>
        <v>#VALUE!</v>
      </c>
    </row>
    <row r="10841" spans="1:2">
      <c r="A10841" t="e">
        <f>IF(Tabela3[[#This Row],[GOL CASA]]&lt;&gt;"",Tabela3[[#This Row],[TIME CASA]],"")</f>
        <v>#VALUE!</v>
      </c>
      <c r="B10841" t="e">
        <f>IF(Tabela3[[#This Row],[GOL FORA]]&lt;&gt;"",Tabela3[[#This Row],[TIME FORA]],"")</f>
        <v>#VALUE!</v>
      </c>
    </row>
    <row r="10842" spans="1:2">
      <c r="A10842" t="e">
        <f>IF(Tabela3[[#This Row],[GOL CASA]]&lt;&gt;"",Tabela3[[#This Row],[TIME CASA]],"")</f>
        <v>#VALUE!</v>
      </c>
      <c r="B10842" t="e">
        <f>IF(Tabela3[[#This Row],[GOL FORA]]&lt;&gt;"",Tabela3[[#This Row],[TIME FORA]],"")</f>
        <v>#VALUE!</v>
      </c>
    </row>
    <row r="10843" spans="1:2">
      <c r="A10843" t="e">
        <f>IF(Tabela3[[#This Row],[GOL CASA]]&lt;&gt;"",Tabela3[[#This Row],[TIME CASA]],"")</f>
        <v>#VALUE!</v>
      </c>
      <c r="B10843" t="e">
        <f>IF(Tabela3[[#This Row],[GOL FORA]]&lt;&gt;"",Tabela3[[#This Row],[TIME FORA]],"")</f>
        <v>#VALUE!</v>
      </c>
    </row>
    <row r="10844" spans="1:2">
      <c r="A10844" t="e">
        <f>IF(Tabela3[[#This Row],[GOL CASA]]&lt;&gt;"",Tabela3[[#This Row],[TIME CASA]],"")</f>
        <v>#VALUE!</v>
      </c>
      <c r="B10844" t="e">
        <f>IF(Tabela3[[#This Row],[GOL FORA]]&lt;&gt;"",Tabela3[[#This Row],[TIME FORA]],"")</f>
        <v>#VALUE!</v>
      </c>
    </row>
    <row r="10845" spans="1:2">
      <c r="A10845" t="e">
        <f>IF(Tabela3[[#This Row],[GOL CASA]]&lt;&gt;"",Tabela3[[#This Row],[TIME CASA]],"")</f>
        <v>#VALUE!</v>
      </c>
      <c r="B10845" t="e">
        <f>IF(Tabela3[[#This Row],[GOL FORA]]&lt;&gt;"",Tabela3[[#This Row],[TIME FORA]],"")</f>
        <v>#VALUE!</v>
      </c>
    </row>
    <row r="10846" spans="1:2">
      <c r="A10846" t="e">
        <f>IF(Tabela3[[#This Row],[GOL CASA]]&lt;&gt;"",Tabela3[[#This Row],[TIME CASA]],"")</f>
        <v>#VALUE!</v>
      </c>
      <c r="B10846" t="e">
        <f>IF(Tabela3[[#This Row],[GOL FORA]]&lt;&gt;"",Tabela3[[#This Row],[TIME FORA]],"")</f>
        <v>#VALUE!</v>
      </c>
    </row>
    <row r="10847" spans="1:2">
      <c r="A10847" t="e">
        <f>IF(Tabela3[[#This Row],[GOL CASA]]&lt;&gt;"",Tabela3[[#This Row],[TIME CASA]],"")</f>
        <v>#VALUE!</v>
      </c>
      <c r="B10847" t="e">
        <f>IF(Tabela3[[#This Row],[GOL FORA]]&lt;&gt;"",Tabela3[[#This Row],[TIME FORA]],"")</f>
        <v>#VALUE!</v>
      </c>
    </row>
    <row r="10848" spans="1:2">
      <c r="A10848" t="e">
        <f>IF(Tabela3[[#This Row],[GOL CASA]]&lt;&gt;"",Tabela3[[#This Row],[TIME CASA]],"")</f>
        <v>#VALUE!</v>
      </c>
      <c r="B10848" t="e">
        <f>IF(Tabela3[[#This Row],[GOL FORA]]&lt;&gt;"",Tabela3[[#This Row],[TIME FORA]],"")</f>
        <v>#VALUE!</v>
      </c>
    </row>
    <row r="10849" spans="1:2">
      <c r="A10849" t="e">
        <f>IF(Tabela3[[#This Row],[GOL CASA]]&lt;&gt;"",Tabela3[[#This Row],[TIME CASA]],"")</f>
        <v>#VALUE!</v>
      </c>
      <c r="B10849" t="e">
        <f>IF(Tabela3[[#This Row],[GOL FORA]]&lt;&gt;"",Tabela3[[#This Row],[TIME FORA]],"")</f>
        <v>#VALUE!</v>
      </c>
    </row>
    <row r="10850" spans="1:2">
      <c r="A10850" t="e">
        <f>IF(Tabela3[[#This Row],[GOL CASA]]&lt;&gt;"",Tabela3[[#This Row],[TIME CASA]],"")</f>
        <v>#VALUE!</v>
      </c>
      <c r="B10850" t="e">
        <f>IF(Tabela3[[#This Row],[GOL FORA]]&lt;&gt;"",Tabela3[[#This Row],[TIME FORA]],"")</f>
        <v>#VALUE!</v>
      </c>
    </row>
    <row r="10851" spans="1:2">
      <c r="A10851" t="e">
        <f>IF(Tabela3[[#This Row],[GOL CASA]]&lt;&gt;"",Tabela3[[#This Row],[TIME CASA]],"")</f>
        <v>#VALUE!</v>
      </c>
      <c r="B10851" t="e">
        <f>IF(Tabela3[[#This Row],[GOL FORA]]&lt;&gt;"",Tabela3[[#This Row],[TIME FORA]],"")</f>
        <v>#VALUE!</v>
      </c>
    </row>
    <row r="10852" spans="1:2">
      <c r="A10852" t="e">
        <f>IF(Tabela3[[#This Row],[GOL CASA]]&lt;&gt;"",Tabela3[[#This Row],[TIME CASA]],"")</f>
        <v>#VALUE!</v>
      </c>
      <c r="B10852" t="e">
        <f>IF(Tabela3[[#This Row],[GOL FORA]]&lt;&gt;"",Tabela3[[#This Row],[TIME FORA]],"")</f>
        <v>#VALUE!</v>
      </c>
    </row>
    <row r="10853" spans="1:2">
      <c r="A10853" t="e">
        <f>IF(Tabela3[[#This Row],[GOL CASA]]&lt;&gt;"",Tabela3[[#This Row],[TIME CASA]],"")</f>
        <v>#VALUE!</v>
      </c>
      <c r="B10853" t="e">
        <f>IF(Tabela3[[#This Row],[GOL FORA]]&lt;&gt;"",Tabela3[[#This Row],[TIME FORA]],"")</f>
        <v>#VALUE!</v>
      </c>
    </row>
    <row r="10854" spans="1:2">
      <c r="A10854" t="e">
        <f>IF(Tabela3[[#This Row],[GOL CASA]]&lt;&gt;"",Tabela3[[#This Row],[TIME CASA]],"")</f>
        <v>#VALUE!</v>
      </c>
      <c r="B10854" t="e">
        <f>IF(Tabela3[[#This Row],[GOL FORA]]&lt;&gt;"",Tabela3[[#This Row],[TIME FORA]],"")</f>
        <v>#VALUE!</v>
      </c>
    </row>
    <row r="10855" spans="1:2">
      <c r="A10855" t="e">
        <f>IF(Tabela3[[#This Row],[GOL CASA]]&lt;&gt;"",Tabela3[[#This Row],[TIME CASA]],"")</f>
        <v>#VALUE!</v>
      </c>
      <c r="B10855" t="e">
        <f>IF(Tabela3[[#This Row],[GOL FORA]]&lt;&gt;"",Tabela3[[#This Row],[TIME FORA]],"")</f>
        <v>#VALUE!</v>
      </c>
    </row>
    <row r="10856" spans="1:2">
      <c r="A10856" t="e">
        <f>IF(Tabela3[[#This Row],[GOL CASA]]&lt;&gt;"",Tabela3[[#This Row],[TIME CASA]],"")</f>
        <v>#VALUE!</v>
      </c>
      <c r="B10856" t="e">
        <f>IF(Tabela3[[#This Row],[GOL FORA]]&lt;&gt;"",Tabela3[[#This Row],[TIME FORA]],"")</f>
        <v>#VALUE!</v>
      </c>
    </row>
    <row r="10857" spans="1:2">
      <c r="A10857" t="e">
        <f>IF(Tabela3[[#This Row],[GOL CASA]]&lt;&gt;"",Tabela3[[#This Row],[TIME CASA]],"")</f>
        <v>#VALUE!</v>
      </c>
      <c r="B10857" t="e">
        <f>IF(Tabela3[[#This Row],[GOL FORA]]&lt;&gt;"",Tabela3[[#This Row],[TIME FORA]],"")</f>
        <v>#VALUE!</v>
      </c>
    </row>
    <row r="10858" spans="1:2">
      <c r="A10858" t="e">
        <f>IF(Tabela3[[#This Row],[GOL CASA]]&lt;&gt;"",Tabela3[[#This Row],[TIME CASA]],"")</f>
        <v>#VALUE!</v>
      </c>
      <c r="B10858" t="e">
        <f>IF(Tabela3[[#This Row],[GOL FORA]]&lt;&gt;"",Tabela3[[#This Row],[TIME FORA]],"")</f>
        <v>#VALUE!</v>
      </c>
    </row>
    <row r="10859" spans="1:2">
      <c r="A10859" t="e">
        <f>IF(Tabela3[[#This Row],[GOL CASA]]&lt;&gt;"",Tabela3[[#This Row],[TIME CASA]],"")</f>
        <v>#VALUE!</v>
      </c>
      <c r="B10859" t="e">
        <f>IF(Tabela3[[#This Row],[GOL FORA]]&lt;&gt;"",Tabela3[[#This Row],[TIME FORA]],"")</f>
        <v>#VALUE!</v>
      </c>
    </row>
    <row r="10860" spans="1:2">
      <c r="A10860" t="e">
        <f>IF(Tabela3[[#This Row],[GOL CASA]]&lt;&gt;"",Tabela3[[#This Row],[TIME CASA]],"")</f>
        <v>#VALUE!</v>
      </c>
      <c r="B10860" t="e">
        <f>IF(Tabela3[[#This Row],[GOL FORA]]&lt;&gt;"",Tabela3[[#This Row],[TIME FORA]],"")</f>
        <v>#VALUE!</v>
      </c>
    </row>
    <row r="10861" spans="1:2">
      <c r="A10861" t="e">
        <f>IF(Tabela3[[#This Row],[GOL CASA]]&lt;&gt;"",Tabela3[[#This Row],[TIME CASA]],"")</f>
        <v>#VALUE!</v>
      </c>
      <c r="B10861" t="e">
        <f>IF(Tabela3[[#This Row],[GOL FORA]]&lt;&gt;"",Tabela3[[#This Row],[TIME FORA]],"")</f>
        <v>#VALUE!</v>
      </c>
    </row>
    <row r="10862" spans="1:2">
      <c r="A10862" t="e">
        <f>IF(Tabela3[[#This Row],[GOL CASA]]&lt;&gt;"",Tabela3[[#This Row],[TIME CASA]],"")</f>
        <v>#VALUE!</v>
      </c>
      <c r="B10862" t="e">
        <f>IF(Tabela3[[#This Row],[GOL FORA]]&lt;&gt;"",Tabela3[[#This Row],[TIME FORA]],"")</f>
        <v>#VALUE!</v>
      </c>
    </row>
    <row r="10863" spans="1:2">
      <c r="A10863" t="e">
        <f>IF(Tabela3[[#This Row],[GOL CASA]]&lt;&gt;"",Tabela3[[#This Row],[TIME CASA]],"")</f>
        <v>#VALUE!</v>
      </c>
      <c r="B10863" t="e">
        <f>IF(Tabela3[[#This Row],[GOL FORA]]&lt;&gt;"",Tabela3[[#This Row],[TIME FORA]],"")</f>
        <v>#VALUE!</v>
      </c>
    </row>
    <row r="10864" spans="1:2">
      <c r="A10864" t="e">
        <f>IF(Tabela3[[#This Row],[GOL CASA]]&lt;&gt;"",Tabela3[[#This Row],[TIME CASA]],"")</f>
        <v>#VALUE!</v>
      </c>
      <c r="B10864" t="e">
        <f>IF(Tabela3[[#This Row],[GOL FORA]]&lt;&gt;"",Tabela3[[#This Row],[TIME FORA]],"")</f>
        <v>#VALUE!</v>
      </c>
    </row>
    <row r="10865" spans="1:2">
      <c r="A10865" t="e">
        <f>IF(Tabela3[[#This Row],[GOL CASA]]&lt;&gt;"",Tabela3[[#This Row],[TIME CASA]],"")</f>
        <v>#VALUE!</v>
      </c>
      <c r="B10865" t="e">
        <f>IF(Tabela3[[#This Row],[GOL FORA]]&lt;&gt;"",Tabela3[[#This Row],[TIME FORA]],"")</f>
        <v>#VALUE!</v>
      </c>
    </row>
    <row r="10866" spans="1:2">
      <c r="A10866" t="e">
        <f>IF(Tabela3[[#This Row],[GOL CASA]]&lt;&gt;"",Tabela3[[#This Row],[TIME CASA]],"")</f>
        <v>#VALUE!</v>
      </c>
      <c r="B10866" t="e">
        <f>IF(Tabela3[[#This Row],[GOL FORA]]&lt;&gt;"",Tabela3[[#This Row],[TIME FORA]],"")</f>
        <v>#VALUE!</v>
      </c>
    </row>
    <row r="10867" spans="1:2">
      <c r="A10867" t="e">
        <f>IF(Tabela3[[#This Row],[GOL CASA]]&lt;&gt;"",Tabela3[[#This Row],[TIME CASA]],"")</f>
        <v>#VALUE!</v>
      </c>
      <c r="B10867" t="e">
        <f>IF(Tabela3[[#This Row],[GOL FORA]]&lt;&gt;"",Tabela3[[#This Row],[TIME FORA]],"")</f>
        <v>#VALUE!</v>
      </c>
    </row>
    <row r="10868" spans="1:2">
      <c r="A10868" t="e">
        <f>IF(Tabela3[[#This Row],[GOL CASA]]&lt;&gt;"",Tabela3[[#This Row],[TIME CASA]],"")</f>
        <v>#VALUE!</v>
      </c>
      <c r="B10868" t="e">
        <f>IF(Tabela3[[#This Row],[GOL FORA]]&lt;&gt;"",Tabela3[[#This Row],[TIME FORA]],"")</f>
        <v>#VALUE!</v>
      </c>
    </row>
    <row r="10869" spans="1:2">
      <c r="A10869" t="e">
        <f>IF(Tabela3[[#This Row],[GOL CASA]]&lt;&gt;"",Tabela3[[#This Row],[TIME CASA]],"")</f>
        <v>#VALUE!</v>
      </c>
      <c r="B10869" t="e">
        <f>IF(Tabela3[[#This Row],[GOL FORA]]&lt;&gt;"",Tabela3[[#This Row],[TIME FORA]],"")</f>
        <v>#VALUE!</v>
      </c>
    </row>
    <row r="10870" spans="1:2">
      <c r="A10870" t="e">
        <f>IF(Tabela3[[#This Row],[GOL CASA]]&lt;&gt;"",Tabela3[[#This Row],[TIME CASA]],"")</f>
        <v>#VALUE!</v>
      </c>
      <c r="B10870" t="e">
        <f>IF(Tabela3[[#This Row],[GOL FORA]]&lt;&gt;"",Tabela3[[#This Row],[TIME FORA]],"")</f>
        <v>#VALUE!</v>
      </c>
    </row>
    <row r="10871" spans="1:2">
      <c r="A10871" t="e">
        <f>IF(Tabela3[[#This Row],[GOL CASA]]&lt;&gt;"",Tabela3[[#This Row],[TIME CASA]],"")</f>
        <v>#VALUE!</v>
      </c>
      <c r="B10871" t="e">
        <f>IF(Tabela3[[#This Row],[GOL FORA]]&lt;&gt;"",Tabela3[[#This Row],[TIME FORA]],"")</f>
        <v>#VALUE!</v>
      </c>
    </row>
    <row r="10872" spans="1:2">
      <c r="A10872" t="e">
        <f>IF(Tabela3[[#This Row],[GOL CASA]]&lt;&gt;"",Tabela3[[#This Row],[TIME CASA]],"")</f>
        <v>#VALUE!</v>
      </c>
      <c r="B10872" t="e">
        <f>IF(Tabela3[[#This Row],[GOL FORA]]&lt;&gt;"",Tabela3[[#This Row],[TIME FORA]],"")</f>
        <v>#VALUE!</v>
      </c>
    </row>
    <row r="10873" spans="1:2">
      <c r="A10873" t="e">
        <f>IF(Tabela3[[#This Row],[GOL CASA]]&lt;&gt;"",Tabela3[[#This Row],[TIME CASA]],"")</f>
        <v>#VALUE!</v>
      </c>
      <c r="B10873" t="e">
        <f>IF(Tabela3[[#This Row],[GOL FORA]]&lt;&gt;"",Tabela3[[#This Row],[TIME FORA]],"")</f>
        <v>#VALUE!</v>
      </c>
    </row>
    <row r="10874" spans="1:2">
      <c r="A10874" t="e">
        <f>IF(Tabela3[[#This Row],[GOL CASA]]&lt;&gt;"",Tabela3[[#This Row],[TIME CASA]],"")</f>
        <v>#VALUE!</v>
      </c>
      <c r="B10874" t="e">
        <f>IF(Tabela3[[#This Row],[GOL FORA]]&lt;&gt;"",Tabela3[[#This Row],[TIME FORA]],"")</f>
        <v>#VALUE!</v>
      </c>
    </row>
    <row r="10875" spans="1:2">
      <c r="A10875" t="e">
        <f>IF(Tabela3[[#This Row],[GOL CASA]]&lt;&gt;"",Tabela3[[#This Row],[TIME CASA]],"")</f>
        <v>#VALUE!</v>
      </c>
      <c r="B10875" t="e">
        <f>IF(Tabela3[[#This Row],[GOL FORA]]&lt;&gt;"",Tabela3[[#This Row],[TIME FORA]],"")</f>
        <v>#VALUE!</v>
      </c>
    </row>
    <row r="10876" spans="1:2">
      <c r="A10876" t="e">
        <f>IF(Tabela3[[#This Row],[GOL CASA]]&lt;&gt;"",Tabela3[[#This Row],[TIME CASA]],"")</f>
        <v>#VALUE!</v>
      </c>
      <c r="B10876" t="e">
        <f>IF(Tabela3[[#This Row],[GOL FORA]]&lt;&gt;"",Tabela3[[#This Row],[TIME FORA]],"")</f>
        <v>#VALUE!</v>
      </c>
    </row>
    <row r="10877" spans="1:2">
      <c r="A10877" t="e">
        <f>IF(Tabela3[[#This Row],[GOL CASA]]&lt;&gt;"",Tabela3[[#This Row],[TIME CASA]],"")</f>
        <v>#VALUE!</v>
      </c>
      <c r="B10877" t="e">
        <f>IF(Tabela3[[#This Row],[GOL FORA]]&lt;&gt;"",Tabela3[[#This Row],[TIME FORA]],"")</f>
        <v>#VALUE!</v>
      </c>
    </row>
    <row r="10878" spans="1:2">
      <c r="A10878" t="e">
        <f>IF(Tabela3[[#This Row],[GOL CASA]]&lt;&gt;"",Tabela3[[#This Row],[TIME CASA]],"")</f>
        <v>#VALUE!</v>
      </c>
      <c r="B10878" t="e">
        <f>IF(Tabela3[[#This Row],[GOL FORA]]&lt;&gt;"",Tabela3[[#This Row],[TIME FORA]],"")</f>
        <v>#VALUE!</v>
      </c>
    </row>
    <row r="10879" spans="1:2">
      <c r="A10879" t="e">
        <f>IF(Tabela3[[#This Row],[GOL CASA]]&lt;&gt;"",Tabela3[[#This Row],[TIME CASA]],"")</f>
        <v>#VALUE!</v>
      </c>
      <c r="B10879" t="e">
        <f>IF(Tabela3[[#This Row],[GOL FORA]]&lt;&gt;"",Tabela3[[#This Row],[TIME FORA]],"")</f>
        <v>#VALUE!</v>
      </c>
    </row>
    <row r="10880" spans="1:2">
      <c r="A10880" t="e">
        <f>IF(Tabela3[[#This Row],[GOL CASA]]&lt;&gt;"",Tabela3[[#This Row],[TIME CASA]],"")</f>
        <v>#VALUE!</v>
      </c>
      <c r="B10880" t="e">
        <f>IF(Tabela3[[#This Row],[GOL FORA]]&lt;&gt;"",Tabela3[[#This Row],[TIME FORA]],"")</f>
        <v>#VALUE!</v>
      </c>
    </row>
    <row r="10881" spans="1:2">
      <c r="A10881" t="e">
        <f>IF(Tabela3[[#This Row],[GOL CASA]]&lt;&gt;"",Tabela3[[#This Row],[TIME CASA]],"")</f>
        <v>#VALUE!</v>
      </c>
      <c r="B10881" t="e">
        <f>IF(Tabela3[[#This Row],[GOL FORA]]&lt;&gt;"",Tabela3[[#This Row],[TIME FORA]],"")</f>
        <v>#VALUE!</v>
      </c>
    </row>
    <row r="10882" spans="1:2">
      <c r="A10882" t="e">
        <f>IF(Tabela3[[#This Row],[GOL CASA]]&lt;&gt;"",Tabela3[[#This Row],[TIME CASA]],"")</f>
        <v>#VALUE!</v>
      </c>
      <c r="B10882" t="e">
        <f>IF(Tabela3[[#This Row],[GOL FORA]]&lt;&gt;"",Tabela3[[#This Row],[TIME FORA]],"")</f>
        <v>#VALUE!</v>
      </c>
    </row>
    <row r="10883" spans="1:2">
      <c r="A10883" t="e">
        <f>IF(Tabela3[[#This Row],[GOL CASA]]&lt;&gt;"",Tabela3[[#This Row],[TIME CASA]],"")</f>
        <v>#VALUE!</v>
      </c>
      <c r="B10883" t="e">
        <f>IF(Tabela3[[#This Row],[GOL FORA]]&lt;&gt;"",Tabela3[[#This Row],[TIME FORA]],"")</f>
        <v>#VALUE!</v>
      </c>
    </row>
    <row r="10884" spans="1:2">
      <c r="A10884" t="e">
        <f>IF(Tabela3[[#This Row],[GOL CASA]]&lt;&gt;"",Tabela3[[#This Row],[TIME CASA]],"")</f>
        <v>#VALUE!</v>
      </c>
      <c r="B10884" t="e">
        <f>IF(Tabela3[[#This Row],[GOL FORA]]&lt;&gt;"",Tabela3[[#This Row],[TIME FORA]],"")</f>
        <v>#VALUE!</v>
      </c>
    </row>
    <row r="10885" spans="1:2">
      <c r="A10885" t="e">
        <f>IF(Tabela3[[#This Row],[GOL CASA]]&lt;&gt;"",Tabela3[[#This Row],[TIME CASA]],"")</f>
        <v>#VALUE!</v>
      </c>
      <c r="B10885" t="e">
        <f>IF(Tabela3[[#This Row],[GOL FORA]]&lt;&gt;"",Tabela3[[#This Row],[TIME FORA]],"")</f>
        <v>#VALUE!</v>
      </c>
    </row>
    <row r="10886" spans="1:2">
      <c r="A10886" t="e">
        <f>IF(Tabela3[[#This Row],[GOL CASA]]&lt;&gt;"",Tabela3[[#This Row],[TIME CASA]],"")</f>
        <v>#VALUE!</v>
      </c>
      <c r="B10886" t="e">
        <f>IF(Tabela3[[#This Row],[GOL FORA]]&lt;&gt;"",Tabela3[[#This Row],[TIME FORA]],"")</f>
        <v>#VALUE!</v>
      </c>
    </row>
    <row r="10887" spans="1:2">
      <c r="A10887" t="e">
        <f>IF(Tabela3[[#This Row],[GOL CASA]]&lt;&gt;"",Tabela3[[#This Row],[TIME CASA]],"")</f>
        <v>#VALUE!</v>
      </c>
      <c r="B10887" t="e">
        <f>IF(Tabela3[[#This Row],[GOL FORA]]&lt;&gt;"",Tabela3[[#This Row],[TIME FORA]],"")</f>
        <v>#VALUE!</v>
      </c>
    </row>
    <row r="10888" spans="1:2">
      <c r="A10888" t="e">
        <f>IF(Tabela3[[#This Row],[GOL CASA]]&lt;&gt;"",Tabela3[[#This Row],[TIME CASA]],"")</f>
        <v>#VALUE!</v>
      </c>
      <c r="B10888" t="e">
        <f>IF(Tabela3[[#This Row],[GOL FORA]]&lt;&gt;"",Tabela3[[#This Row],[TIME FORA]],"")</f>
        <v>#VALUE!</v>
      </c>
    </row>
    <row r="10889" spans="1:2">
      <c r="A10889" t="e">
        <f>IF(Tabela3[[#This Row],[GOL CASA]]&lt;&gt;"",Tabela3[[#This Row],[TIME CASA]],"")</f>
        <v>#VALUE!</v>
      </c>
      <c r="B10889" t="e">
        <f>IF(Tabela3[[#This Row],[GOL FORA]]&lt;&gt;"",Tabela3[[#This Row],[TIME FORA]],"")</f>
        <v>#VALUE!</v>
      </c>
    </row>
    <row r="10890" spans="1:2">
      <c r="A10890" t="e">
        <f>IF(Tabela3[[#This Row],[GOL CASA]]&lt;&gt;"",Tabela3[[#This Row],[TIME CASA]],"")</f>
        <v>#VALUE!</v>
      </c>
      <c r="B10890" t="e">
        <f>IF(Tabela3[[#This Row],[GOL FORA]]&lt;&gt;"",Tabela3[[#This Row],[TIME FORA]],"")</f>
        <v>#VALUE!</v>
      </c>
    </row>
    <row r="10891" spans="1:2">
      <c r="A10891" t="e">
        <f>IF(Tabela3[[#This Row],[GOL CASA]]&lt;&gt;"",Tabela3[[#This Row],[TIME CASA]],"")</f>
        <v>#VALUE!</v>
      </c>
      <c r="B10891" t="e">
        <f>IF(Tabela3[[#This Row],[GOL FORA]]&lt;&gt;"",Tabela3[[#This Row],[TIME FORA]],"")</f>
        <v>#VALUE!</v>
      </c>
    </row>
    <row r="10892" spans="1:2">
      <c r="A10892" t="e">
        <f>IF(Tabela3[[#This Row],[GOL CASA]]&lt;&gt;"",Tabela3[[#This Row],[TIME CASA]],"")</f>
        <v>#VALUE!</v>
      </c>
      <c r="B10892" t="e">
        <f>IF(Tabela3[[#This Row],[GOL FORA]]&lt;&gt;"",Tabela3[[#This Row],[TIME FORA]],"")</f>
        <v>#VALUE!</v>
      </c>
    </row>
    <row r="10893" spans="1:2">
      <c r="A10893" t="e">
        <f>IF(Tabela3[[#This Row],[GOL CASA]]&lt;&gt;"",Tabela3[[#This Row],[TIME CASA]],"")</f>
        <v>#VALUE!</v>
      </c>
      <c r="B10893" t="e">
        <f>IF(Tabela3[[#This Row],[GOL FORA]]&lt;&gt;"",Tabela3[[#This Row],[TIME FORA]],"")</f>
        <v>#VALUE!</v>
      </c>
    </row>
    <row r="10894" spans="1:2">
      <c r="A10894" t="e">
        <f>IF(Tabela3[[#This Row],[GOL CASA]]&lt;&gt;"",Tabela3[[#This Row],[TIME CASA]],"")</f>
        <v>#VALUE!</v>
      </c>
      <c r="B10894" t="e">
        <f>IF(Tabela3[[#This Row],[GOL FORA]]&lt;&gt;"",Tabela3[[#This Row],[TIME FORA]],"")</f>
        <v>#VALUE!</v>
      </c>
    </row>
    <row r="10895" spans="1:2">
      <c r="A10895" t="e">
        <f>IF(Tabela3[[#This Row],[GOL CASA]]&lt;&gt;"",Tabela3[[#This Row],[TIME CASA]],"")</f>
        <v>#VALUE!</v>
      </c>
      <c r="B10895" t="e">
        <f>IF(Tabela3[[#This Row],[GOL FORA]]&lt;&gt;"",Tabela3[[#This Row],[TIME FORA]],"")</f>
        <v>#VALUE!</v>
      </c>
    </row>
    <row r="10896" spans="1:2">
      <c r="A10896" t="e">
        <f>IF(Tabela3[[#This Row],[GOL CASA]]&lt;&gt;"",Tabela3[[#This Row],[TIME CASA]],"")</f>
        <v>#VALUE!</v>
      </c>
      <c r="B10896" t="e">
        <f>IF(Tabela3[[#This Row],[GOL FORA]]&lt;&gt;"",Tabela3[[#This Row],[TIME FORA]],"")</f>
        <v>#VALUE!</v>
      </c>
    </row>
    <row r="10897" spans="1:2">
      <c r="A10897" t="e">
        <f>IF(Tabela3[[#This Row],[GOL CASA]]&lt;&gt;"",Tabela3[[#This Row],[TIME CASA]],"")</f>
        <v>#VALUE!</v>
      </c>
      <c r="B10897" t="e">
        <f>IF(Tabela3[[#This Row],[GOL FORA]]&lt;&gt;"",Tabela3[[#This Row],[TIME FORA]],"")</f>
        <v>#VALUE!</v>
      </c>
    </row>
    <row r="10898" spans="1:2">
      <c r="A10898" t="e">
        <f>IF(Tabela3[[#This Row],[GOL CASA]]&lt;&gt;"",Tabela3[[#This Row],[TIME CASA]],"")</f>
        <v>#VALUE!</v>
      </c>
      <c r="B10898" t="e">
        <f>IF(Tabela3[[#This Row],[GOL FORA]]&lt;&gt;"",Tabela3[[#This Row],[TIME FORA]],"")</f>
        <v>#VALUE!</v>
      </c>
    </row>
    <row r="10899" spans="1:2">
      <c r="A10899" t="e">
        <f>IF(Tabela3[[#This Row],[GOL CASA]]&lt;&gt;"",Tabela3[[#This Row],[TIME CASA]],"")</f>
        <v>#VALUE!</v>
      </c>
      <c r="B10899" t="e">
        <f>IF(Tabela3[[#This Row],[GOL FORA]]&lt;&gt;"",Tabela3[[#This Row],[TIME FORA]],"")</f>
        <v>#VALUE!</v>
      </c>
    </row>
    <row r="10900" spans="1:2">
      <c r="A10900" t="e">
        <f>IF(Tabela3[[#This Row],[GOL CASA]]&lt;&gt;"",Tabela3[[#This Row],[TIME CASA]],"")</f>
        <v>#VALUE!</v>
      </c>
      <c r="B10900" t="e">
        <f>IF(Tabela3[[#This Row],[GOL FORA]]&lt;&gt;"",Tabela3[[#This Row],[TIME FORA]],"")</f>
        <v>#VALUE!</v>
      </c>
    </row>
    <row r="10901" spans="1:2">
      <c r="A10901" t="e">
        <f>IF(Tabela3[[#This Row],[GOL CASA]]&lt;&gt;"",Tabela3[[#This Row],[TIME CASA]],"")</f>
        <v>#VALUE!</v>
      </c>
      <c r="B10901" t="e">
        <f>IF(Tabela3[[#This Row],[GOL FORA]]&lt;&gt;"",Tabela3[[#This Row],[TIME FORA]],"")</f>
        <v>#VALUE!</v>
      </c>
    </row>
    <row r="10902" spans="1:2">
      <c r="A10902" t="e">
        <f>IF(Tabela3[[#This Row],[GOL CASA]]&lt;&gt;"",Tabela3[[#This Row],[TIME CASA]],"")</f>
        <v>#VALUE!</v>
      </c>
      <c r="B10902" t="e">
        <f>IF(Tabela3[[#This Row],[GOL FORA]]&lt;&gt;"",Tabela3[[#This Row],[TIME FORA]],"")</f>
        <v>#VALUE!</v>
      </c>
    </row>
    <row r="10903" spans="1:2">
      <c r="A10903" t="e">
        <f>IF(Tabela3[[#This Row],[GOL CASA]]&lt;&gt;"",Tabela3[[#This Row],[TIME CASA]],"")</f>
        <v>#VALUE!</v>
      </c>
      <c r="B10903" t="e">
        <f>IF(Tabela3[[#This Row],[GOL FORA]]&lt;&gt;"",Tabela3[[#This Row],[TIME FORA]],"")</f>
        <v>#VALUE!</v>
      </c>
    </row>
    <row r="10904" spans="1:2">
      <c r="A10904" t="e">
        <f>IF(Tabela3[[#This Row],[GOL CASA]]&lt;&gt;"",Tabela3[[#This Row],[TIME CASA]],"")</f>
        <v>#VALUE!</v>
      </c>
      <c r="B10904" t="e">
        <f>IF(Tabela3[[#This Row],[GOL FORA]]&lt;&gt;"",Tabela3[[#This Row],[TIME FORA]],"")</f>
        <v>#VALUE!</v>
      </c>
    </row>
    <row r="10905" spans="1:2">
      <c r="A10905" t="e">
        <f>IF(Tabela3[[#This Row],[GOL CASA]]&lt;&gt;"",Tabela3[[#This Row],[TIME CASA]],"")</f>
        <v>#VALUE!</v>
      </c>
      <c r="B10905" t="e">
        <f>IF(Tabela3[[#This Row],[GOL FORA]]&lt;&gt;"",Tabela3[[#This Row],[TIME FORA]],"")</f>
        <v>#VALUE!</v>
      </c>
    </row>
    <row r="10906" spans="1:2">
      <c r="A10906" t="e">
        <f>IF(Tabela3[[#This Row],[GOL CASA]]&lt;&gt;"",Tabela3[[#This Row],[TIME CASA]],"")</f>
        <v>#VALUE!</v>
      </c>
      <c r="B10906" t="e">
        <f>IF(Tabela3[[#This Row],[GOL FORA]]&lt;&gt;"",Tabela3[[#This Row],[TIME FORA]],"")</f>
        <v>#VALUE!</v>
      </c>
    </row>
    <row r="10907" spans="1:2">
      <c r="A10907" t="e">
        <f>IF(Tabela3[[#This Row],[GOL CASA]]&lt;&gt;"",Tabela3[[#This Row],[TIME CASA]],"")</f>
        <v>#VALUE!</v>
      </c>
      <c r="B10907" t="e">
        <f>IF(Tabela3[[#This Row],[GOL FORA]]&lt;&gt;"",Tabela3[[#This Row],[TIME FORA]],"")</f>
        <v>#VALUE!</v>
      </c>
    </row>
    <row r="10908" spans="1:2">
      <c r="A10908" t="e">
        <f>IF(Tabela3[[#This Row],[GOL CASA]]&lt;&gt;"",Tabela3[[#This Row],[TIME CASA]],"")</f>
        <v>#VALUE!</v>
      </c>
      <c r="B10908" t="e">
        <f>IF(Tabela3[[#This Row],[GOL FORA]]&lt;&gt;"",Tabela3[[#This Row],[TIME FORA]],"")</f>
        <v>#VALUE!</v>
      </c>
    </row>
    <row r="10909" spans="1:2">
      <c r="A10909" t="e">
        <f>IF(Tabela3[[#This Row],[GOL CASA]]&lt;&gt;"",Tabela3[[#This Row],[TIME CASA]],"")</f>
        <v>#VALUE!</v>
      </c>
      <c r="B10909" t="e">
        <f>IF(Tabela3[[#This Row],[GOL FORA]]&lt;&gt;"",Tabela3[[#This Row],[TIME FORA]],"")</f>
        <v>#VALUE!</v>
      </c>
    </row>
    <row r="10910" spans="1:2">
      <c r="A10910" t="e">
        <f>IF(Tabela3[[#This Row],[GOL CASA]]&lt;&gt;"",Tabela3[[#This Row],[TIME CASA]],"")</f>
        <v>#VALUE!</v>
      </c>
      <c r="B10910" t="e">
        <f>IF(Tabela3[[#This Row],[GOL FORA]]&lt;&gt;"",Tabela3[[#This Row],[TIME FORA]],"")</f>
        <v>#VALUE!</v>
      </c>
    </row>
    <row r="10911" spans="1:2">
      <c r="A10911" t="e">
        <f>IF(Tabela3[[#This Row],[GOL CASA]]&lt;&gt;"",Tabela3[[#This Row],[TIME CASA]],"")</f>
        <v>#VALUE!</v>
      </c>
      <c r="B10911" t="e">
        <f>IF(Tabela3[[#This Row],[GOL FORA]]&lt;&gt;"",Tabela3[[#This Row],[TIME FORA]],"")</f>
        <v>#VALUE!</v>
      </c>
    </row>
    <row r="10912" spans="1:2">
      <c r="A10912" t="e">
        <f>IF(Tabela3[[#This Row],[GOL CASA]]&lt;&gt;"",Tabela3[[#This Row],[TIME CASA]],"")</f>
        <v>#VALUE!</v>
      </c>
      <c r="B10912" t="e">
        <f>IF(Tabela3[[#This Row],[GOL FORA]]&lt;&gt;"",Tabela3[[#This Row],[TIME FORA]],"")</f>
        <v>#VALUE!</v>
      </c>
    </row>
    <row r="10913" spans="1:2">
      <c r="A10913" t="e">
        <f>IF(Tabela3[[#This Row],[GOL CASA]]&lt;&gt;"",Tabela3[[#This Row],[TIME CASA]],"")</f>
        <v>#VALUE!</v>
      </c>
      <c r="B10913" t="e">
        <f>IF(Tabela3[[#This Row],[GOL FORA]]&lt;&gt;"",Tabela3[[#This Row],[TIME FORA]],"")</f>
        <v>#VALUE!</v>
      </c>
    </row>
    <row r="10914" spans="1:2">
      <c r="A10914" t="e">
        <f>IF(Tabela3[[#This Row],[GOL CASA]]&lt;&gt;"",Tabela3[[#This Row],[TIME CASA]],"")</f>
        <v>#VALUE!</v>
      </c>
      <c r="B10914" t="e">
        <f>IF(Tabela3[[#This Row],[GOL FORA]]&lt;&gt;"",Tabela3[[#This Row],[TIME FORA]],"")</f>
        <v>#VALUE!</v>
      </c>
    </row>
    <row r="10915" spans="1:2">
      <c r="A10915" t="e">
        <f>IF(Tabela3[[#This Row],[GOL CASA]]&lt;&gt;"",Tabela3[[#This Row],[TIME CASA]],"")</f>
        <v>#VALUE!</v>
      </c>
      <c r="B10915" t="e">
        <f>IF(Tabela3[[#This Row],[GOL FORA]]&lt;&gt;"",Tabela3[[#This Row],[TIME FORA]],"")</f>
        <v>#VALUE!</v>
      </c>
    </row>
    <row r="10916" spans="1:2">
      <c r="A10916" t="e">
        <f>IF(Tabela3[[#This Row],[GOL CASA]]&lt;&gt;"",Tabela3[[#This Row],[TIME CASA]],"")</f>
        <v>#VALUE!</v>
      </c>
      <c r="B10916" t="e">
        <f>IF(Tabela3[[#This Row],[GOL FORA]]&lt;&gt;"",Tabela3[[#This Row],[TIME FORA]],"")</f>
        <v>#VALUE!</v>
      </c>
    </row>
    <row r="10917" spans="1:2">
      <c r="A10917" t="e">
        <f>IF(Tabela3[[#This Row],[GOL CASA]]&lt;&gt;"",Tabela3[[#This Row],[TIME CASA]],"")</f>
        <v>#VALUE!</v>
      </c>
      <c r="B10917" t="e">
        <f>IF(Tabela3[[#This Row],[GOL FORA]]&lt;&gt;"",Tabela3[[#This Row],[TIME FORA]],"")</f>
        <v>#VALUE!</v>
      </c>
    </row>
    <row r="10918" spans="1:2">
      <c r="A10918" t="e">
        <f>IF(Tabela3[[#This Row],[GOL CASA]]&lt;&gt;"",Tabela3[[#This Row],[TIME CASA]],"")</f>
        <v>#VALUE!</v>
      </c>
      <c r="B10918" t="e">
        <f>IF(Tabela3[[#This Row],[GOL FORA]]&lt;&gt;"",Tabela3[[#This Row],[TIME FORA]],"")</f>
        <v>#VALUE!</v>
      </c>
    </row>
    <row r="10919" spans="1:2">
      <c r="A10919" t="e">
        <f>IF(Tabela3[[#This Row],[GOL CASA]]&lt;&gt;"",Tabela3[[#This Row],[TIME CASA]],"")</f>
        <v>#VALUE!</v>
      </c>
      <c r="B10919" t="e">
        <f>IF(Tabela3[[#This Row],[GOL FORA]]&lt;&gt;"",Tabela3[[#This Row],[TIME FORA]],"")</f>
        <v>#VALUE!</v>
      </c>
    </row>
    <row r="10920" spans="1:2">
      <c r="A10920" t="e">
        <f>IF(Tabela3[[#This Row],[GOL CASA]]&lt;&gt;"",Tabela3[[#This Row],[TIME CASA]],"")</f>
        <v>#VALUE!</v>
      </c>
      <c r="B10920" t="e">
        <f>IF(Tabela3[[#This Row],[GOL FORA]]&lt;&gt;"",Tabela3[[#This Row],[TIME FORA]],"")</f>
        <v>#VALUE!</v>
      </c>
    </row>
    <row r="10921" spans="1:2">
      <c r="A10921" t="e">
        <f>IF(Tabela3[[#This Row],[GOL CASA]]&lt;&gt;"",Tabela3[[#This Row],[TIME CASA]],"")</f>
        <v>#VALUE!</v>
      </c>
      <c r="B10921" t="e">
        <f>IF(Tabela3[[#This Row],[GOL FORA]]&lt;&gt;"",Tabela3[[#This Row],[TIME FORA]],"")</f>
        <v>#VALUE!</v>
      </c>
    </row>
    <row r="10922" spans="1:2">
      <c r="A10922" t="e">
        <f>IF(Tabela3[[#This Row],[GOL CASA]]&lt;&gt;"",Tabela3[[#This Row],[TIME CASA]],"")</f>
        <v>#VALUE!</v>
      </c>
      <c r="B10922" t="e">
        <f>IF(Tabela3[[#This Row],[GOL FORA]]&lt;&gt;"",Tabela3[[#This Row],[TIME FORA]],"")</f>
        <v>#VALUE!</v>
      </c>
    </row>
    <row r="10923" spans="1:2">
      <c r="A10923" t="e">
        <f>IF(Tabela3[[#This Row],[GOL CASA]]&lt;&gt;"",Tabela3[[#This Row],[TIME CASA]],"")</f>
        <v>#VALUE!</v>
      </c>
      <c r="B10923" t="e">
        <f>IF(Tabela3[[#This Row],[GOL FORA]]&lt;&gt;"",Tabela3[[#This Row],[TIME FORA]],"")</f>
        <v>#VALUE!</v>
      </c>
    </row>
    <row r="10924" spans="1:2">
      <c r="A10924" t="e">
        <f>IF(Tabela3[[#This Row],[GOL CASA]]&lt;&gt;"",Tabela3[[#This Row],[TIME CASA]],"")</f>
        <v>#VALUE!</v>
      </c>
      <c r="B10924" t="e">
        <f>IF(Tabela3[[#This Row],[GOL FORA]]&lt;&gt;"",Tabela3[[#This Row],[TIME FORA]],"")</f>
        <v>#VALUE!</v>
      </c>
    </row>
    <row r="10925" spans="1:2">
      <c r="A10925" t="e">
        <f>IF(Tabela3[[#This Row],[GOL CASA]]&lt;&gt;"",Tabela3[[#This Row],[TIME CASA]],"")</f>
        <v>#VALUE!</v>
      </c>
      <c r="B10925" t="e">
        <f>IF(Tabela3[[#This Row],[GOL FORA]]&lt;&gt;"",Tabela3[[#This Row],[TIME FORA]],"")</f>
        <v>#VALUE!</v>
      </c>
    </row>
    <row r="10926" spans="1:2">
      <c r="A10926" t="e">
        <f>IF(Tabela3[[#This Row],[GOL CASA]]&lt;&gt;"",Tabela3[[#This Row],[TIME CASA]],"")</f>
        <v>#VALUE!</v>
      </c>
      <c r="B10926" t="e">
        <f>IF(Tabela3[[#This Row],[GOL FORA]]&lt;&gt;"",Tabela3[[#This Row],[TIME FORA]],"")</f>
        <v>#VALUE!</v>
      </c>
    </row>
    <row r="10927" spans="1:2">
      <c r="A10927" t="e">
        <f>IF(Tabela3[[#This Row],[GOL CASA]]&lt;&gt;"",Tabela3[[#This Row],[TIME CASA]],"")</f>
        <v>#VALUE!</v>
      </c>
      <c r="B10927" t="e">
        <f>IF(Tabela3[[#This Row],[GOL FORA]]&lt;&gt;"",Tabela3[[#This Row],[TIME FORA]],"")</f>
        <v>#VALUE!</v>
      </c>
    </row>
    <row r="10928" spans="1:2">
      <c r="A10928" t="e">
        <f>IF(Tabela3[[#This Row],[GOL CASA]]&lt;&gt;"",Tabela3[[#This Row],[TIME CASA]],"")</f>
        <v>#VALUE!</v>
      </c>
      <c r="B10928" t="e">
        <f>IF(Tabela3[[#This Row],[GOL FORA]]&lt;&gt;"",Tabela3[[#This Row],[TIME FORA]],"")</f>
        <v>#VALUE!</v>
      </c>
    </row>
    <row r="10929" spans="1:2">
      <c r="A10929" t="e">
        <f>IF(Tabela3[[#This Row],[GOL CASA]]&lt;&gt;"",Tabela3[[#This Row],[TIME CASA]],"")</f>
        <v>#VALUE!</v>
      </c>
      <c r="B10929" t="e">
        <f>IF(Tabela3[[#This Row],[GOL FORA]]&lt;&gt;"",Tabela3[[#This Row],[TIME FORA]],"")</f>
        <v>#VALUE!</v>
      </c>
    </row>
    <row r="10930" spans="1:2">
      <c r="A10930" t="e">
        <f>IF(Tabela3[[#This Row],[GOL CASA]]&lt;&gt;"",Tabela3[[#This Row],[TIME CASA]],"")</f>
        <v>#VALUE!</v>
      </c>
      <c r="B10930" t="e">
        <f>IF(Tabela3[[#This Row],[GOL FORA]]&lt;&gt;"",Tabela3[[#This Row],[TIME FORA]],"")</f>
        <v>#VALUE!</v>
      </c>
    </row>
    <row r="10931" spans="1:2">
      <c r="A10931" t="e">
        <f>IF(Tabela3[[#This Row],[GOL CASA]]&lt;&gt;"",Tabela3[[#This Row],[TIME CASA]],"")</f>
        <v>#VALUE!</v>
      </c>
      <c r="B10931" t="e">
        <f>IF(Tabela3[[#This Row],[GOL FORA]]&lt;&gt;"",Tabela3[[#This Row],[TIME FORA]],"")</f>
        <v>#VALUE!</v>
      </c>
    </row>
    <row r="10932" spans="1:2">
      <c r="A10932" t="e">
        <f>IF(Tabela3[[#This Row],[GOL CASA]]&lt;&gt;"",Tabela3[[#This Row],[TIME CASA]],"")</f>
        <v>#VALUE!</v>
      </c>
      <c r="B10932" t="e">
        <f>IF(Tabela3[[#This Row],[GOL FORA]]&lt;&gt;"",Tabela3[[#This Row],[TIME FORA]],"")</f>
        <v>#VALUE!</v>
      </c>
    </row>
    <row r="10933" spans="1:2">
      <c r="A10933" t="e">
        <f>IF(Tabela3[[#This Row],[GOL CASA]]&lt;&gt;"",Tabela3[[#This Row],[TIME CASA]],"")</f>
        <v>#VALUE!</v>
      </c>
      <c r="B10933" t="e">
        <f>IF(Tabela3[[#This Row],[GOL FORA]]&lt;&gt;"",Tabela3[[#This Row],[TIME FORA]],"")</f>
        <v>#VALUE!</v>
      </c>
    </row>
    <row r="10934" spans="1:2">
      <c r="A10934" t="e">
        <f>IF(Tabela3[[#This Row],[GOL CASA]]&lt;&gt;"",Tabela3[[#This Row],[TIME CASA]],"")</f>
        <v>#VALUE!</v>
      </c>
      <c r="B10934" t="e">
        <f>IF(Tabela3[[#This Row],[GOL FORA]]&lt;&gt;"",Tabela3[[#This Row],[TIME FORA]],"")</f>
        <v>#VALUE!</v>
      </c>
    </row>
    <row r="10935" spans="1:2">
      <c r="A10935" t="e">
        <f>IF(Tabela3[[#This Row],[GOL CASA]]&lt;&gt;"",Tabela3[[#This Row],[TIME CASA]],"")</f>
        <v>#VALUE!</v>
      </c>
      <c r="B10935" t="e">
        <f>IF(Tabela3[[#This Row],[GOL FORA]]&lt;&gt;"",Tabela3[[#This Row],[TIME FORA]],"")</f>
        <v>#VALUE!</v>
      </c>
    </row>
    <row r="10936" spans="1:2">
      <c r="A10936" t="e">
        <f>IF(Tabela3[[#This Row],[GOL CASA]]&lt;&gt;"",Tabela3[[#This Row],[TIME CASA]],"")</f>
        <v>#VALUE!</v>
      </c>
      <c r="B10936" t="e">
        <f>IF(Tabela3[[#This Row],[GOL FORA]]&lt;&gt;"",Tabela3[[#This Row],[TIME FORA]],"")</f>
        <v>#VALUE!</v>
      </c>
    </row>
    <row r="10937" spans="1:2">
      <c r="A10937" t="e">
        <f>IF(Tabela3[[#This Row],[GOL CASA]]&lt;&gt;"",Tabela3[[#This Row],[TIME CASA]],"")</f>
        <v>#VALUE!</v>
      </c>
      <c r="B10937" t="e">
        <f>IF(Tabela3[[#This Row],[GOL FORA]]&lt;&gt;"",Tabela3[[#This Row],[TIME FORA]],"")</f>
        <v>#VALUE!</v>
      </c>
    </row>
    <row r="10938" spans="1:2">
      <c r="A10938" t="e">
        <f>IF(Tabela3[[#This Row],[GOL CASA]]&lt;&gt;"",Tabela3[[#This Row],[TIME CASA]],"")</f>
        <v>#VALUE!</v>
      </c>
      <c r="B10938" t="e">
        <f>IF(Tabela3[[#This Row],[GOL FORA]]&lt;&gt;"",Tabela3[[#This Row],[TIME FORA]],"")</f>
        <v>#VALUE!</v>
      </c>
    </row>
    <row r="10939" spans="1:2">
      <c r="A10939" t="e">
        <f>IF(Tabela3[[#This Row],[GOL CASA]]&lt;&gt;"",Tabela3[[#This Row],[TIME CASA]],"")</f>
        <v>#VALUE!</v>
      </c>
      <c r="B10939" t="e">
        <f>IF(Tabela3[[#This Row],[GOL FORA]]&lt;&gt;"",Tabela3[[#This Row],[TIME FORA]],"")</f>
        <v>#VALUE!</v>
      </c>
    </row>
    <row r="10940" spans="1:2">
      <c r="A10940" t="e">
        <f>IF(Tabela3[[#This Row],[GOL CASA]]&lt;&gt;"",Tabela3[[#This Row],[TIME CASA]],"")</f>
        <v>#VALUE!</v>
      </c>
      <c r="B10940" t="e">
        <f>IF(Tabela3[[#This Row],[GOL FORA]]&lt;&gt;"",Tabela3[[#This Row],[TIME FORA]],"")</f>
        <v>#VALUE!</v>
      </c>
    </row>
    <row r="10941" spans="1:2">
      <c r="A10941" t="e">
        <f>IF(Tabela3[[#This Row],[GOL CASA]]&lt;&gt;"",Tabela3[[#This Row],[TIME CASA]],"")</f>
        <v>#VALUE!</v>
      </c>
      <c r="B10941" t="e">
        <f>IF(Tabela3[[#This Row],[GOL FORA]]&lt;&gt;"",Tabela3[[#This Row],[TIME FORA]],"")</f>
        <v>#VALUE!</v>
      </c>
    </row>
    <row r="10942" spans="1:2">
      <c r="A10942" t="e">
        <f>IF(Tabela3[[#This Row],[GOL CASA]]&lt;&gt;"",Tabela3[[#This Row],[TIME CASA]],"")</f>
        <v>#VALUE!</v>
      </c>
      <c r="B10942" t="e">
        <f>IF(Tabela3[[#This Row],[GOL FORA]]&lt;&gt;"",Tabela3[[#This Row],[TIME FORA]],"")</f>
        <v>#VALUE!</v>
      </c>
    </row>
    <row r="10943" spans="1:2">
      <c r="A10943" t="e">
        <f>IF(Tabela3[[#This Row],[GOL CASA]]&lt;&gt;"",Tabela3[[#This Row],[TIME CASA]],"")</f>
        <v>#VALUE!</v>
      </c>
      <c r="B10943" t="e">
        <f>IF(Tabela3[[#This Row],[GOL FORA]]&lt;&gt;"",Tabela3[[#This Row],[TIME FORA]],"")</f>
        <v>#VALUE!</v>
      </c>
    </row>
    <row r="10944" spans="1:2">
      <c r="A10944" t="e">
        <f>IF(Tabela3[[#This Row],[GOL CASA]]&lt;&gt;"",Tabela3[[#This Row],[TIME CASA]],"")</f>
        <v>#VALUE!</v>
      </c>
      <c r="B10944" t="e">
        <f>IF(Tabela3[[#This Row],[GOL FORA]]&lt;&gt;"",Tabela3[[#This Row],[TIME FORA]],"")</f>
        <v>#VALUE!</v>
      </c>
    </row>
    <row r="10945" spans="1:2">
      <c r="A10945" t="e">
        <f>IF(Tabela3[[#This Row],[GOL CASA]]&lt;&gt;"",Tabela3[[#This Row],[TIME CASA]],"")</f>
        <v>#VALUE!</v>
      </c>
      <c r="B10945" t="e">
        <f>IF(Tabela3[[#This Row],[GOL FORA]]&lt;&gt;"",Tabela3[[#This Row],[TIME FORA]],"")</f>
        <v>#VALUE!</v>
      </c>
    </row>
    <row r="10946" spans="1:2">
      <c r="A10946" t="e">
        <f>IF(Tabela3[[#This Row],[GOL CASA]]&lt;&gt;"",Tabela3[[#This Row],[TIME CASA]],"")</f>
        <v>#VALUE!</v>
      </c>
      <c r="B10946" t="e">
        <f>IF(Tabela3[[#This Row],[GOL FORA]]&lt;&gt;"",Tabela3[[#This Row],[TIME FORA]],"")</f>
        <v>#VALUE!</v>
      </c>
    </row>
    <row r="10947" spans="1:2">
      <c r="A10947" t="e">
        <f>IF(Tabela3[[#This Row],[GOL CASA]]&lt;&gt;"",Tabela3[[#This Row],[TIME CASA]],"")</f>
        <v>#VALUE!</v>
      </c>
      <c r="B10947" t="e">
        <f>IF(Tabela3[[#This Row],[GOL FORA]]&lt;&gt;"",Tabela3[[#This Row],[TIME FORA]],"")</f>
        <v>#VALUE!</v>
      </c>
    </row>
    <row r="10948" spans="1:2">
      <c r="A10948" t="e">
        <f>IF(Tabela3[[#This Row],[GOL CASA]]&lt;&gt;"",Tabela3[[#This Row],[TIME CASA]],"")</f>
        <v>#VALUE!</v>
      </c>
      <c r="B10948" t="e">
        <f>IF(Tabela3[[#This Row],[GOL FORA]]&lt;&gt;"",Tabela3[[#This Row],[TIME FORA]],"")</f>
        <v>#VALUE!</v>
      </c>
    </row>
    <row r="10949" spans="1:2">
      <c r="A10949" t="e">
        <f>IF(Tabela3[[#This Row],[GOL CASA]]&lt;&gt;"",Tabela3[[#This Row],[TIME CASA]],"")</f>
        <v>#VALUE!</v>
      </c>
      <c r="B10949" t="e">
        <f>IF(Tabela3[[#This Row],[GOL FORA]]&lt;&gt;"",Tabela3[[#This Row],[TIME FORA]],"")</f>
        <v>#VALUE!</v>
      </c>
    </row>
    <row r="10950" spans="1:2">
      <c r="A10950" t="e">
        <f>IF(Tabela3[[#This Row],[GOL CASA]]&lt;&gt;"",Tabela3[[#This Row],[TIME CASA]],"")</f>
        <v>#VALUE!</v>
      </c>
      <c r="B10950" t="e">
        <f>IF(Tabela3[[#This Row],[GOL FORA]]&lt;&gt;"",Tabela3[[#This Row],[TIME FORA]],"")</f>
        <v>#VALUE!</v>
      </c>
    </row>
    <row r="10951" spans="1:2">
      <c r="A10951" t="e">
        <f>IF(Tabela3[[#This Row],[GOL CASA]]&lt;&gt;"",Tabela3[[#This Row],[TIME CASA]],"")</f>
        <v>#VALUE!</v>
      </c>
      <c r="B10951" t="e">
        <f>IF(Tabela3[[#This Row],[GOL FORA]]&lt;&gt;"",Tabela3[[#This Row],[TIME FORA]],"")</f>
        <v>#VALUE!</v>
      </c>
    </row>
    <row r="10952" spans="1:2">
      <c r="A10952" t="e">
        <f>IF(Tabela3[[#This Row],[GOL CASA]]&lt;&gt;"",Tabela3[[#This Row],[TIME CASA]],"")</f>
        <v>#VALUE!</v>
      </c>
      <c r="B10952" t="e">
        <f>IF(Tabela3[[#This Row],[GOL FORA]]&lt;&gt;"",Tabela3[[#This Row],[TIME FORA]],"")</f>
        <v>#VALUE!</v>
      </c>
    </row>
    <row r="10953" spans="1:2">
      <c r="A10953" t="e">
        <f>IF(Tabela3[[#This Row],[GOL CASA]]&lt;&gt;"",Tabela3[[#This Row],[TIME CASA]],"")</f>
        <v>#VALUE!</v>
      </c>
      <c r="B10953" t="e">
        <f>IF(Tabela3[[#This Row],[GOL FORA]]&lt;&gt;"",Tabela3[[#This Row],[TIME FORA]],"")</f>
        <v>#VALUE!</v>
      </c>
    </row>
    <row r="10954" spans="1:2">
      <c r="A10954" t="e">
        <f>IF(Tabela3[[#This Row],[GOL CASA]]&lt;&gt;"",Tabela3[[#This Row],[TIME CASA]],"")</f>
        <v>#VALUE!</v>
      </c>
      <c r="B10954" t="e">
        <f>IF(Tabela3[[#This Row],[GOL FORA]]&lt;&gt;"",Tabela3[[#This Row],[TIME FORA]],"")</f>
        <v>#VALUE!</v>
      </c>
    </row>
    <row r="10955" spans="1:2">
      <c r="A10955" t="e">
        <f>IF(Tabela3[[#This Row],[GOL CASA]]&lt;&gt;"",Tabela3[[#This Row],[TIME CASA]],"")</f>
        <v>#VALUE!</v>
      </c>
      <c r="B10955" t="e">
        <f>IF(Tabela3[[#This Row],[GOL FORA]]&lt;&gt;"",Tabela3[[#This Row],[TIME FORA]],"")</f>
        <v>#VALUE!</v>
      </c>
    </row>
    <row r="10956" spans="1:2">
      <c r="A10956" t="e">
        <f>IF(Tabela3[[#This Row],[GOL CASA]]&lt;&gt;"",Tabela3[[#This Row],[TIME CASA]],"")</f>
        <v>#VALUE!</v>
      </c>
      <c r="B10956" t="e">
        <f>IF(Tabela3[[#This Row],[GOL FORA]]&lt;&gt;"",Tabela3[[#This Row],[TIME FORA]],"")</f>
        <v>#VALUE!</v>
      </c>
    </row>
    <row r="10957" spans="1:2">
      <c r="A10957" t="e">
        <f>IF(Tabela3[[#This Row],[GOL CASA]]&lt;&gt;"",Tabela3[[#This Row],[TIME CASA]],"")</f>
        <v>#VALUE!</v>
      </c>
      <c r="B10957" t="e">
        <f>IF(Tabela3[[#This Row],[GOL FORA]]&lt;&gt;"",Tabela3[[#This Row],[TIME FORA]],"")</f>
        <v>#VALUE!</v>
      </c>
    </row>
    <row r="10958" spans="1:2">
      <c r="A10958" t="e">
        <f>IF(Tabela3[[#This Row],[GOL CASA]]&lt;&gt;"",Tabela3[[#This Row],[TIME CASA]],"")</f>
        <v>#VALUE!</v>
      </c>
      <c r="B10958" t="e">
        <f>IF(Tabela3[[#This Row],[GOL FORA]]&lt;&gt;"",Tabela3[[#This Row],[TIME FORA]],"")</f>
        <v>#VALUE!</v>
      </c>
    </row>
    <row r="10959" spans="1:2">
      <c r="A10959" t="e">
        <f>IF(Tabela3[[#This Row],[GOL CASA]]&lt;&gt;"",Tabela3[[#This Row],[TIME CASA]],"")</f>
        <v>#VALUE!</v>
      </c>
      <c r="B10959" t="e">
        <f>IF(Tabela3[[#This Row],[GOL FORA]]&lt;&gt;"",Tabela3[[#This Row],[TIME FORA]],"")</f>
        <v>#VALUE!</v>
      </c>
    </row>
    <row r="10960" spans="1:2">
      <c r="A10960" t="e">
        <f>IF(Tabela3[[#This Row],[GOL CASA]]&lt;&gt;"",Tabela3[[#This Row],[TIME CASA]],"")</f>
        <v>#VALUE!</v>
      </c>
      <c r="B10960" t="e">
        <f>IF(Tabela3[[#This Row],[GOL FORA]]&lt;&gt;"",Tabela3[[#This Row],[TIME FORA]],"")</f>
        <v>#VALUE!</v>
      </c>
    </row>
    <row r="10961" spans="1:2">
      <c r="A10961" t="e">
        <f>IF(Tabela3[[#This Row],[GOL CASA]]&lt;&gt;"",Tabela3[[#This Row],[TIME CASA]],"")</f>
        <v>#VALUE!</v>
      </c>
      <c r="B10961" t="e">
        <f>IF(Tabela3[[#This Row],[GOL FORA]]&lt;&gt;"",Tabela3[[#This Row],[TIME FORA]],"")</f>
        <v>#VALUE!</v>
      </c>
    </row>
    <row r="10962" spans="1:2">
      <c r="A10962" t="e">
        <f>IF(Tabela3[[#This Row],[GOL CASA]]&lt;&gt;"",Tabela3[[#This Row],[TIME CASA]],"")</f>
        <v>#VALUE!</v>
      </c>
      <c r="B10962" t="e">
        <f>IF(Tabela3[[#This Row],[GOL FORA]]&lt;&gt;"",Tabela3[[#This Row],[TIME FORA]],"")</f>
        <v>#VALUE!</v>
      </c>
    </row>
    <row r="10963" spans="1:2">
      <c r="A10963" t="e">
        <f>IF(Tabela3[[#This Row],[GOL CASA]]&lt;&gt;"",Tabela3[[#This Row],[TIME CASA]],"")</f>
        <v>#VALUE!</v>
      </c>
      <c r="B10963" t="e">
        <f>IF(Tabela3[[#This Row],[GOL FORA]]&lt;&gt;"",Tabela3[[#This Row],[TIME FORA]],"")</f>
        <v>#VALUE!</v>
      </c>
    </row>
    <row r="10964" spans="1:2">
      <c r="A10964" t="e">
        <f>IF(Tabela3[[#This Row],[GOL CASA]]&lt;&gt;"",Tabela3[[#This Row],[TIME CASA]],"")</f>
        <v>#VALUE!</v>
      </c>
      <c r="B10964" t="e">
        <f>IF(Tabela3[[#This Row],[GOL FORA]]&lt;&gt;"",Tabela3[[#This Row],[TIME FORA]],"")</f>
        <v>#VALUE!</v>
      </c>
    </row>
    <row r="10965" spans="1:2">
      <c r="A10965" t="e">
        <f>IF(Tabela3[[#This Row],[GOL CASA]]&lt;&gt;"",Tabela3[[#This Row],[TIME CASA]],"")</f>
        <v>#VALUE!</v>
      </c>
      <c r="B10965" t="e">
        <f>IF(Tabela3[[#This Row],[GOL FORA]]&lt;&gt;"",Tabela3[[#This Row],[TIME FORA]],"")</f>
        <v>#VALUE!</v>
      </c>
    </row>
    <row r="10966" spans="1:2">
      <c r="A10966" t="e">
        <f>IF(Tabela3[[#This Row],[GOL CASA]]&lt;&gt;"",Tabela3[[#This Row],[TIME CASA]],"")</f>
        <v>#VALUE!</v>
      </c>
      <c r="B10966" t="e">
        <f>IF(Tabela3[[#This Row],[GOL FORA]]&lt;&gt;"",Tabela3[[#This Row],[TIME FORA]],"")</f>
        <v>#VALUE!</v>
      </c>
    </row>
    <row r="10967" spans="1:2">
      <c r="A10967" t="e">
        <f>IF(Tabela3[[#This Row],[GOL CASA]]&lt;&gt;"",Tabela3[[#This Row],[TIME CASA]],"")</f>
        <v>#VALUE!</v>
      </c>
      <c r="B10967" t="e">
        <f>IF(Tabela3[[#This Row],[GOL FORA]]&lt;&gt;"",Tabela3[[#This Row],[TIME FORA]],"")</f>
        <v>#VALUE!</v>
      </c>
    </row>
    <row r="10968" spans="1:2">
      <c r="A10968" t="e">
        <f>IF(Tabela3[[#This Row],[GOL CASA]]&lt;&gt;"",Tabela3[[#This Row],[TIME CASA]],"")</f>
        <v>#VALUE!</v>
      </c>
      <c r="B10968" t="e">
        <f>IF(Tabela3[[#This Row],[GOL FORA]]&lt;&gt;"",Tabela3[[#This Row],[TIME FORA]],"")</f>
        <v>#VALUE!</v>
      </c>
    </row>
    <row r="10969" spans="1:2">
      <c r="A10969" t="e">
        <f>IF(Tabela3[[#This Row],[GOL CASA]]&lt;&gt;"",Tabela3[[#This Row],[TIME CASA]],"")</f>
        <v>#VALUE!</v>
      </c>
      <c r="B10969" t="e">
        <f>IF(Tabela3[[#This Row],[GOL FORA]]&lt;&gt;"",Tabela3[[#This Row],[TIME FORA]],"")</f>
        <v>#VALUE!</v>
      </c>
    </row>
    <row r="10970" spans="1:2">
      <c r="A10970" t="e">
        <f>IF(Tabela3[[#This Row],[GOL CASA]]&lt;&gt;"",Tabela3[[#This Row],[TIME CASA]],"")</f>
        <v>#VALUE!</v>
      </c>
      <c r="B10970" t="e">
        <f>IF(Tabela3[[#This Row],[GOL FORA]]&lt;&gt;"",Tabela3[[#This Row],[TIME FORA]],"")</f>
        <v>#VALUE!</v>
      </c>
    </row>
    <row r="10971" spans="1:2">
      <c r="A10971" t="e">
        <f>IF(Tabela3[[#This Row],[GOL CASA]]&lt;&gt;"",Tabela3[[#This Row],[TIME CASA]],"")</f>
        <v>#VALUE!</v>
      </c>
      <c r="B10971" t="e">
        <f>IF(Tabela3[[#This Row],[GOL FORA]]&lt;&gt;"",Tabela3[[#This Row],[TIME FORA]],"")</f>
        <v>#VALUE!</v>
      </c>
    </row>
    <row r="10972" spans="1:2">
      <c r="A10972" t="e">
        <f>IF(Tabela3[[#This Row],[GOL CASA]]&lt;&gt;"",Tabela3[[#This Row],[TIME CASA]],"")</f>
        <v>#VALUE!</v>
      </c>
      <c r="B10972" t="e">
        <f>IF(Tabela3[[#This Row],[GOL FORA]]&lt;&gt;"",Tabela3[[#This Row],[TIME FORA]],"")</f>
        <v>#VALUE!</v>
      </c>
    </row>
    <row r="10973" spans="1:2">
      <c r="A10973" t="e">
        <f>IF(Tabela3[[#This Row],[GOL CASA]]&lt;&gt;"",Tabela3[[#This Row],[TIME CASA]],"")</f>
        <v>#VALUE!</v>
      </c>
      <c r="B10973" t="e">
        <f>IF(Tabela3[[#This Row],[GOL FORA]]&lt;&gt;"",Tabela3[[#This Row],[TIME FORA]],"")</f>
        <v>#VALUE!</v>
      </c>
    </row>
    <row r="10974" spans="1:2">
      <c r="A10974" t="e">
        <f>IF(Tabela3[[#This Row],[GOL CASA]]&lt;&gt;"",Tabela3[[#This Row],[TIME CASA]],"")</f>
        <v>#VALUE!</v>
      </c>
      <c r="B10974" t="e">
        <f>IF(Tabela3[[#This Row],[GOL FORA]]&lt;&gt;"",Tabela3[[#This Row],[TIME FORA]],"")</f>
        <v>#VALUE!</v>
      </c>
    </row>
    <row r="10975" spans="1:2">
      <c r="A10975" t="e">
        <f>IF(Tabela3[[#This Row],[GOL CASA]]&lt;&gt;"",Tabela3[[#This Row],[TIME CASA]],"")</f>
        <v>#VALUE!</v>
      </c>
      <c r="B10975" t="e">
        <f>IF(Tabela3[[#This Row],[GOL FORA]]&lt;&gt;"",Tabela3[[#This Row],[TIME FORA]],"")</f>
        <v>#VALUE!</v>
      </c>
    </row>
    <row r="10976" spans="1:2">
      <c r="A10976" t="e">
        <f>IF(Tabela3[[#This Row],[GOL CASA]]&lt;&gt;"",Tabela3[[#This Row],[TIME CASA]],"")</f>
        <v>#VALUE!</v>
      </c>
      <c r="B10976" t="e">
        <f>IF(Tabela3[[#This Row],[GOL FORA]]&lt;&gt;"",Tabela3[[#This Row],[TIME FORA]],"")</f>
        <v>#VALUE!</v>
      </c>
    </row>
    <row r="10977" spans="1:2">
      <c r="A10977" t="e">
        <f>IF(Tabela3[[#This Row],[GOL CASA]]&lt;&gt;"",Tabela3[[#This Row],[TIME CASA]],"")</f>
        <v>#VALUE!</v>
      </c>
      <c r="B10977" t="e">
        <f>IF(Tabela3[[#This Row],[GOL FORA]]&lt;&gt;"",Tabela3[[#This Row],[TIME FORA]],"")</f>
        <v>#VALUE!</v>
      </c>
    </row>
    <row r="10978" spans="1:2">
      <c r="A10978" t="e">
        <f>IF(Tabela3[[#This Row],[GOL CASA]]&lt;&gt;"",Tabela3[[#This Row],[TIME CASA]],"")</f>
        <v>#VALUE!</v>
      </c>
      <c r="B10978" t="e">
        <f>IF(Tabela3[[#This Row],[GOL FORA]]&lt;&gt;"",Tabela3[[#This Row],[TIME FORA]],"")</f>
        <v>#VALUE!</v>
      </c>
    </row>
    <row r="10979" spans="1:2">
      <c r="A10979" t="e">
        <f>IF(Tabela3[[#This Row],[GOL CASA]]&lt;&gt;"",Tabela3[[#This Row],[TIME CASA]],"")</f>
        <v>#VALUE!</v>
      </c>
      <c r="B10979" t="e">
        <f>IF(Tabela3[[#This Row],[GOL FORA]]&lt;&gt;"",Tabela3[[#This Row],[TIME FORA]],"")</f>
        <v>#VALUE!</v>
      </c>
    </row>
    <row r="10980" spans="1:2">
      <c r="A10980" t="e">
        <f>IF(Tabela3[[#This Row],[GOL CASA]]&lt;&gt;"",Tabela3[[#This Row],[TIME CASA]],"")</f>
        <v>#VALUE!</v>
      </c>
      <c r="B10980" t="e">
        <f>IF(Tabela3[[#This Row],[GOL FORA]]&lt;&gt;"",Tabela3[[#This Row],[TIME FORA]],"")</f>
        <v>#VALUE!</v>
      </c>
    </row>
    <row r="10981" spans="1:2">
      <c r="A10981" t="e">
        <f>IF(Tabela3[[#This Row],[GOL CASA]]&lt;&gt;"",Tabela3[[#This Row],[TIME CASA]],"")</f>
        <v>#VALUE!</v>
      </c>
      <c r="B10981" t="e">
        <f>IF(Tabela3[[#This Row],[GOL FORA]]&lt;&gt;"",Tabela3[[#This Row],[TIME FORA]],"")</f>
        <v>#VALUE!</v>
      </c>
    </row>
    <row r="10982" spans="1:2">
      <c r="A10982" t="e">
        <f>IF(Tabela3[[#This Row],[GOL CASA]]&lt;&gt;"",Tabela3[[#This Row],[TIME CASA]],"")</f>
        <v>#VALUE!</v>
      </c>
      <c r="B10982" t="e">
        <f>IF(Tabela3[[#This Row],[GOL FORA]]&lt;&gt;"",Tabela3[[#This Row],[TIME FORA]],"")</f>
        <v>#VALUE!</v>
      </c>
    </row>
    <row r="10983" spans="1:2">
      <c r="A10983" t="e">
        <f>IF(Tabela3[[#This Row],[GOL CASA]]&lt;&gt;"",Tabela3[[#This Row],[TIME CASA]],"")</f>
        <v>#VALUE!</v>
      </c>
      <c r="B10983" t="e">
        <f>IF(Tabela3[[#This Row],[GOL FORA]]&lt;&gt;"",Tabela3[[#This Row],[TIME FORA]],"")</f>
        <v>#VALUE!</v>
      </c>
    </row>
    <row r="10984" spans="1:2">
      <c r="A10984" t="e">
        <f>IF(Tabela3[[#This Row],[GOL CASA]]&lt;&gt;"",Tabela3[[#This Row],[TIME CASA]],"")</f>
        <v>#VALUE!</v>
      </c>
      <c r="B10984" t="e">
        <f>IF(Tabela3[[#This Row],[GOL FORA]]&lt;&gt;"",Tabela3[[#This Row],[TIME FORA]],"")</f>
        <v>#VALUE!</v>
      </c>
    </row>
    <row r="10985" spans="1:2">
      <c r="A10985" t="e">
        <f>IF(Tabela3[[#This Row],[GOL CASA]]&lt;&gt;"",Tabela3[[#This Row],[TIME CASA]],"")</f>
        <v>#VALUE!</v>
      </c>
      <c r="B10985" t="e">
        <f>IF(Tabela3[[#This Row],[GOL FORA]]&lt;&gt;"",Tabela3[[#This Row],[TIME FORA]],"")</f>
        <v>#VALUE!</v>
      </c>
    </row>
    <row r="10986" spans="1:2">
      <c r="A10986" t="e">
        <f>IF(Tabela3[[#This Row],[GOL CASA]]&lt;&gt;"",Tabela3[[#This Row],[TIME CASA]],"")</f>
        <v>#VALUE!</v>
      </c>
      <c r="B10986" t="e">
        <f>IF(Tabela3[[#This Row],[GOL FORA]]&lt;&gt;"",Tabela3[[#This Row],[TIME FORA]],"")</f>
        <v>#VALUE!</v>
      </c>
    </row>
    <row r="10987" spans="1:2">
      <c r="A10987" t="e">
        <f>IF(Tabela3[[#This Row],[GOL CASA]]&lt;&gt;"",Tabela3[[#This Row],[TIME CASA]],"")</f>
        <v>#VALUE!</v>
      </c>
      <c r="B10987" t="e">
        <f>IF(Tabela3[[#This Row],[GOL FORA]]&lt;&gt;"",Tabela3[[#This Row],[TIME FORA]],"")</f>
        <v>#VALUE!</v>
      </c>
    </row>
    <row r="10988" spans="1:2">
      <c r="A10988" t="e">
        <f>IF(Tabela3[[#This Row],[GOL CASA]]&lt;&gt;"",Tabela3[[#This Row],[TIME CASA]],"")</f>
        <v>#VALUE!</v>
      </c>
      <c r="B10988" t="e">
        <f>IF(Tabela3[[#This Row],[GOL FORA]]&lt;&gt;"",Tabela3[[#This Row],[TIME FORA]],"")</f>
        <v>#VALUE!</v>
      </c>
    </row>
    <row r="10989" spans="1:2">
      <c r="A10989" t="e">
        <f>IF(Tabela3[[#This Row],[GOL CASA]]&lt;&gt;"",Tabela3[[#This Row],[TIME CASA]],"")</f>
        <v>#VALUE!</v>
      </c>
      <c r="B10989" t="e">
        <f>IF(Tabela3[[#This Row],[GOL FORA]]&lt;&gt;"",Tabela3[[#This Row],[TIME FORA]],"")</f>
        <v>#VALUE!</v>
      </c>
    </row>
    <row r="10990" spans="1:2">
      <c r="A10990" t="e">
        <f>IF(Tabela3[[#This Row],[GOL CASA]]&lt;&gt;"",Tabela3[[#This Row],[TIME CASA]],"")</f>
        <v>#VALUE!</v>
      </c>
      <c r="B10990" t="e">
        <f>IF(Tabela3[[#This Row],[GOL FORA]]&lt;&gt;"",Tabela3[[#This Row],[TIME FORA]],"")</f>
        <v>#VALUE!</v>
      </c>
    </row>
    <row r="10991" spans="1:2">
      <c r="A10991" t="e">
        <f>IF(Tabela3[[#This Row],[GOL CASA]]&lt;&gt;"",Tabela3[[#This Row],[TIME CASA]],"")</f>
        <v>#VALUE!</v>
      </c>
      <c r="B10991" t="e">
        <f>IF(Tabela3[[#This Row],[GOL FORA]]&lt;&gt;"",Tabela3[[#This Row],[TIME FORA]],"")</f>
        <v>#VALUE!</v>
      </c>
    </row>
    <row r="10992" spans="1:2">
      <c r="A10992" t="e">
        <f>IF(Tabela3[[#This Row],[GOL CASA]]&lt;&gt;"",Tabela3[[#This Row],[TIME CASA]],"")</f>
        <v>#VALUE!</v>
      </c>
      <c r="B10992" t="e">
        <f>IF(Tabela3[[#This Row],[GOL FORA]]&lt;&gt;"",Tabela3[[#This Row],[TIME FORA]],"")</f>
        <v>#VALUE!</v>
      </c>
    </row>
    <row r="10993" spans="1:2">
      <c r="A10993" t="e">
        <f>IF(Tabela3[[#This Row],[GOL CASA]]&lt;&gt;"",Tabela3[[#This Row],[TIME CASA]],"")</f>
        <v>#VALUE!</v>
      </c>
      <c r="B10993" t="e">
        <f>IF(Tabela3[[#This Row],[GOL FORA]]&lt;&gt;"",Tabela3[[#This Row],[TIME FORA]],"")</f>
        <v>#VALUE!</v>
      </c>
    </row>
    <row r="10994" spans="1:2">
      <c r="A10994" t="e">
        <f>IF(Tabela3[[#This Row],[GOL CASA]]&lt;&gt;"",Tabela3[[#This Row],[TIME CASA]],"")</f>
        <v>#VALUE!</v>
      </c>
      <c r="B10994" t="e">
        <f>IF(Tabela3[[#This Row],[GOL FORA]]&lt;&gt;"",Tabela3[[#This Row],[TIME FORA]],"")</f>
        <v>#VALUE!</v>
      </c>
    </row>
    <row r="10995" spans="1:2">
      <c r="A10995" t="e">
        <f>IF(Tabela3[[#This Row],[GOL CASA]]&lt;&gt;"",Tabela3[[#This Row],[TIME CASA]],"")</f>
        <v>#VALUE!</v>
      </c>
      <c r="B10995" t="e">
        <f>IF(Tabela3[[#This Row],[GOL FORA]]&lt;&gt;"",Tabela3[[#This Row],[TIME FORA]],"")</f>
        <v>#VALUE!</v>
      </c>
    </row>
    <row r="10996" spans="1:2">
      <c r="A10996" t="e">
        <f>IF(Tabela3[[#This Row],[GOL CASA]]&lt;&gt;"",Tabela3[[#This Row],[TIME CASA]],"")</f>
        <v>#VALUE!</v>
      </c>
      <c r="B10996" t="e">
        <f>IF(Tabela3[[#This Row],[GOL FORA]]&lt;&gt;"",Tabela3[[#This Row],[TIME FORA]],"")</f>
        <v>#VALUE!</v>
      </c>
    </row>
    <row r="10997" spans="1:2">
      <c r="A10997" t="e">
        <f>IF(Tabela3[[#This Row],[GOL CASA]]&lt;&gt;"",Tabela3[[#This Row],[TIME CASA]],"")</f>
        <v>#VALUE!</v>
      </c>
      <c r="B10997" t="e">
        <f>IF(Tabela3[[#This Row],[GOL FORA]]&lt;&gt;"",Tabela3[[#This Row],[TIME FORA]],"")</f>
        <v>#VALUE!</v>
      </c>
    </row>
    <row r="10998" spans="1:2">
      <c r="A10998" t="e">
        <f>IF(Tabela3[[#This Row],[GOL CASA]]&lt;&gt;"",Tabela3[[#This Row],[TIME CASA]],"")</f>
        <v>#VALUE!</v>
      </c>
      <c r="B10998" t="e">
        <f>IF(Tabela3[[#This Row],[GOL FORA]]&lt;&gt;"",Tabela3[[#This Row],[TIME FORA]],"")</f>
        <v>#VALUE!</v>
      </c>
    </row>
    <row r="10999" spans="1:2">
      <c r="A10999" t="e">
        <f>IF(Tabela3[[#This Row],[GOL CASA]]&lt;&gt;"",Tabela3[[#This Row],[TIME CASA]],"")</f>
        <v>#VALUE!</v>
      </c>
      <c r="B10999" t="e">
        <f>IF(Tabela3[[#This Row],[GOL FORA]]&lt;&gt;"",Tabela3[[#This Row],[TIME FORA]],"")</f>
        <v>#VALUE!</v>
      </c>
    </row>
    <row r="11000" spans="1:2">
      <c r="A11000" t="e">
        <f>IF(Tabela3[[#This Row],[GOL CASA]]&lt;&gt;"",Tabela3[[#This Row],[TIME CASA]],"")</f>
        <v>#VALUE!</v>
      </c>
      <c r="B11000" t="e">
        <f>IF(Tabela3[[#This Row],[GOL FORA]]&lt;&gt;"",Tabela3[[#This Row],[TIME FORA]],"")</f>
        <v>#VALUE!</v>
      </c>
    </row>
    <row r="11001" spans="1:2">
      <c r="A11001" t="e">
        <f>IF(Tabela3[[#This Row],[GOL CASA]]&lt;&gt;"",Tabela3[[#This Row],[TIME CASA]],"")</f>
        <v>#VALUE!</v>
      </c>
      <c r="B11001" t="e">
        <f>IF(Tabela3[[#This Row],[GOL FORA]]&lt;&gt;"",Tabela3[[#This Row],[TIME FORA]],"")</f>
        <v>#VALUE!</v>
      </c>
    </row>
    <row r="11002" spans="1:2">
      <c r="A11002" t="e">
        <f>IF(Tabela3[[#This Row],[GOL CASA]]&lt;&gt;"",Tabela3[[#This Row],[TIME CASA]],"")</f>
        <v>#VALUE!</v>
      </c>
      <c r="B11002" t="e">
        <f>IF(Tabela3[[#This Row],[GOL FORA]]&lt;&gt;"",Tabela3[[#This Row],[TIME FORA]],"")</f>
        <v>#VALUE!</v>
      </c>
    </row>
    <row r="11003" spans="1:2">
      <c r="A11003" t="e">
        <f>IF(Tabela3[[#This Row],[GOL CASA]]&lt;&gt;"",Tabela3[[#This Row],[TIME CASA]],"")</f>
        <v>#VALUE!</v>
      </c>
      <c r="B11003" t="e">
        <f>IF(Tabela3[[#This Row],[GOL FORA]]&lt;&gt;"",Tabela3[[#This Row],[TIME FORA]],"")</f>
        <v>#VALUE!</v>
      </c>
    </row>
    <row r="11004" spans="1:2">
      <c r="A11004" t="e">
        <f>IF(Tabela3[[#This Row],[GOL CASA]]&lt;&gt;"",Tabela3[[#This Row],[TIME CASA]],"")</f>
        <v>#VALUE!</v>
      </c>
      <c r="B11004" t="e">
        <f>IF(Tabela3[[#This Row],[GOL FORA]]&lt;&gt;"",Tabela3[[#This Row],[TIME FORA]],"")</f>
        <v>#VALUE!</v>
      </c>
    </row>
    <row r="11005" spans="1:2">
      <c r="A11005" t="e">
        <f>IF(Tabela3[[#This Row],[GOL CASA]]&lt;&gt;"",Tabela3[[#This Row],[TIME CASA]],"")</f>
        <v>#VALUE!</v>
      </c>
      <c r="B11005" t="e">
        <f>IF(Tabela3[[#This Row],[GOL FORA]]&lt;&gt;"",Tabela3[[#This Row],[TIME FORA]],"")</f>
        <v>#VALUE!</v>
      </c>
    </row>
    <row r="11006" spans="1:2">
      <c r="A11006" t="e">
        <f>IF(Tabela3[[#This Row],[GOL CASA]]&lt;&gt;"",Tabela3[[#This Row],[TIME CASA]],"")</f>
        <v>#VALUE!</v>
      </c>
      <c r="B11006" t="e">
        <f>IF(Tabela3[[#This Row],[GOL FORA]]&lt;&gt;"",Tabela3[[#This Row],[TIME FORA]],"")</f>
        <v>#VALUE!</v>
      </c>
    </row>
    <row r="11007" spans="1:2">
      <c r="A11007" t="e">
        <f>IF(Tabela3[[#This Row],[GOL CASA]]&lt;&gt;"",Tabela3[[#This Row],[TIME CASA]],"")</f>
        <v>#VALUE!</v>
      </c>
      <c r="B11007" t="e">
        <f>IF(Tabela3[[#This Row],[GOL FORA]]&lt;&gt;"",Tabela3[[#This Row],[TIME FORA]],"")</f>
        <v>#VALUE!</v>
      </c>
    </row>
    <row r="11008" spans="1:2">
      <c r="A11008" t="e">
        <f>IF(Tabela3[[#This Row],[GOL CASA]]&lt;&gt;"",Tabela3[[#This Row],[TIME CASA]],"")</f>
        <v>#VALUE!</v>
      </c>
      <c r="B11008" t="e">
        <f>IF(Tabela3[[#This Row],[GOL FORA]]&lt;&gt;"",Tabela3[[#This Row],[TIME FORA]],"")</f>
        <v>#VALUE!</v>
      </c>
    </row>
    <row r="11009" spans="1:2">
      <c r="A11009" t="e">
        <f>IF(Tabela3[[#This Row],[GOL CASA]]&lt;&gt;"",Tabela3[[#This Row],[TIME CASA]],"")</f>
        <v>#VALUE!</v>
      </c>
      <c r="B11009" t="e">
        <f>IF(Tabela3[[#This Row],[GOL FORA]]&lt;&gt;"",Tabela3[[#This Row],[TIME FORA]],"")</f>
        <v>#VALUE!</v>
      </c>
    </row>
    <row r="11010" spans="1:2">
      <c r="A11010" t="e">
        <f>IF(Tabela3[[#This Row],[GOL CASA]]&lt;&gt;"",Tabela3[[#This Row],[TIME CASA]],"")</f>
        <v>#VALUE!</v>
      </c>
      <c r="B11010" t="e">
        <f>IF(Tabela3[[#This Row],[GOL FORA]]&lt;&gt;"",Tabela3[[#This Row],[TIME FORA]],"")</f>
        <v>#VALUE!</v>
      </c>
    </row>
    <row r="11011" spans="1:2">
      <c r="A11011" t="e">
        <f>IF(Tabela3[[#This Row],[GOL CASA]]&lt;&gt;"",Tabela3[[#This Row],[TIME CASA]],"")</f>
        <v>#VALUE!</v>
      </c>
      <c r="B11011" t="e">
        <f>IF(Tabela3[[#This Row],[GOL FORA]]&lt;&gt;"",Tabela3[[#This Row],[TIME FORA]],"")</f>
        <v>#VALUE!</v>
      </c>
    </row>
    <row r="11012" spans="1:2">
      <c r="A11012" t="e">
        <f>IF(Tabela3[[#This Row],[GOL CASA]]&lt;&gt;"",Tabela3[[#This Row],[TIME CASA]],"")</f>
        <v>#VALUE!</v>
      </c>
      <c r="B11012" t="e">
        <f>IF(Tabela3[[#This Row],[GOL FORA]]&lt;&gt;"",Tabela3[[#This Row],[TIME FORA]],"")</f>
        <v>#VALUE!</v>
      </c>
    </row>
    <row r="11013" spans="1:2">
      <c r="A11013" t="e">
        <f>IF(Tabela3[[#This Row],[GOL CASA]]&lt;&gt;"",Tabela3[[#This Row],[TIME CASA]],"")</f>
        <v>#VALUE!</v>
      </c>
      <c r="B11013" t="e">
        <f>IF(Tabela3[[#This Row],[GOL FORA]]&lt;&gt;"",Tabela3[[#This Row],[TIME FORA]],"")</f>
        <v>#VALUE!</v>
      </c>
    </row>
    <row r="11014" spans="1:2">
      <c r="A11014" t="e">
        <f>IF(Tabela3[[#This Row],[GOL CASA]]&lt;&gt;"",Tabela3[[#This Row],[TIME CASA]],"")</f>
        <v>#VALUE!</v>
      </c>
      <c r="B11014" t="e">
        <f>IF(Tabela3[[#This Row],[GOL FORA]]&lt;&gt;"",Tabela3[[#This Row],[TIME FORA]],"")</f>
        <v>#VALUE!</v>
      </c>
    </row>
    <row r="11015" spans="1:2">
      <c r="A11015" t="e">
        <f>IF(Tabela3[[#This Row],[GOL CASA]]&lt;&gt;"",Tabela3[[#This Row],[TIME CASA]],"")</f>
        <v>#VALUE!</v>
      </c>
      <c r="B11015" t="e">
        <f>IF(Tabela3[[#This Row],[GOL FORA]]&lt;&gt;"",Tabela3[[#This Row],[TIME FORA]],"")</f>
        <v>#VALUE!</v>
      </c>
    </row>
    <row r="11016" spans="1:2">
      <c r="A11016" t="e">
        <f>IF(Tabela3[[#This Row],[GOL CASA]]&lt;&gt;"",Tabela3[[#This Row],[TIME CASA]],"")</f>
        <v>#VALUE!</v>
      </c>
      <c r="B11016" t="e">
        <f>IF(Tabela3[[#This Row],[GOL FORA]]&lt;&gt;"",Tabela3[[#This Row],[TIME FORA]],"")</f>
        <v>#VALUE!</v>
      </c>
    </row>
    <row r="11017" spans="1:2">
      <c r="A11017" t="e">
        <f>IF(Tabela3[[#This Row],[GOL CASA]]&lt;&gt;"",Tabela3[[#This Row],[TIME CASA]],"")</f>
        <v>#VALUE!</v>
      </c>
      <c r="B11017" t="e">
        <f>IF(Tabela3[[#This Row],[GOL FORA]]&lt;&gt;"",Tabela3[[#This Row],[TIME FORA]],"")</f>
        <v>#VALUE!</v>
      </c>
    </row>
    <row r="11018" spans="1:2">
      <c r="A11018" t="e">
        <f>IF(Tabela3[[#This Row],[GOL CASA]]&lt;&gt;"",Tabela3[[#This Row],[TIME CASA]],"")</f>
        <v>#VALUE!</v>
      </c>
      <c r="B11018" t="e">
        <f>IF(Tabela3[[#This Row],[GOL FORA]]&lt;&gt;"",Tabela3[[#This Row],[TIME FORA]],"")</f>
        <v>#VALUE!</v>
      </c>
    </row>
    <row r="11019" spans="1:2">
      <c r="A11019" t="e">
        <f>IF(Tabela3[[#This Row],[GOL CASA]]&lt;&gt;"",Tabela3[[#This Row],[TIME CASA]],"")</f>
        <v>#VALUE!</v>
      </c>
      <c r="B11019" t="e">
        <f>IF(Tabela3[[#This Row],[GOL FORA]]&lt;&gt;"",Tabela3[[#This Row],[TIME FORA]],"")</f>
        <v>#VALUE!</v>
      </c>
    </row>
    <row r="11020" spans="1:2">
      <c r="A11020" t="e">
        <f>IF(Tabela3[[#This Row],[GOL CASA]]&lt;&gt;"",Tabela3[[#This Row],[TIME CASA]],"")</f>
        <v>#VALUE!</v>
      </c>
      <c r="B11020" t="e">
        <f>IF(Tabela3[[#This Row],[GOL FORA]]&lt;&gt;"",Tabela3[[#This Row],[TIME FORA]],"")</f>
        <v>#VALUE!</v>
      </c>
    </row>
    <row r="11021" spans="1:2">
      <c r="A11021" t="e">
        <f>IF(Tabela3[[#This Row],[GOL CASA]]&lt;&gt;"",Tabela3[[#This Row],[TIME CASA]],"")</f>
        <v>#VALUE!</v>
      </c>
      <c r="B11021" t="e">
        <f>IF(Tabela3[[#This Row],[GOL FORA]]&lt;&gt;"",Tabela3[[#This Row],[TIME FORA]],"")</f>
        <v>#VALUE!</v>
      </c>
    </row>
    <row r="11022" spans="1:2">
      <c r="A11022" t="e">
        <f>IF(Tabela3[[#This Row],[GOL CASA]]&lt;&gt;"",Tabela3[[#This Row],[TIME CASA]],"")</f>
        <v>#VALUE!</v>
      </c>
      <c r="B11022" t="e">
        <f>IF(Tabela3[[#This Row],[GOL FORA]]&lt;&gt;"",Tabela3[[#This Row],[TIME FORA]],"")</f>
        <v>#VALUE!</v>
      </c>
    </row>
    <row r="11023" spans="1:2">
      <c r="A11023" t="e">
        <f>IF(Tabela3[[#This Row],[GOL CASA]]&lt;&gt;"",Tabela3[[#This Row],[TIME CASA]],"")</f>
        <v>#VALUE!</v>
      </c>
      <c r="B11023" t="e">
        <f>IF(Tabela3[[#This Row],[GOL FORA]]&lt;&gt;"",Tabela3[[#This Row],[TIME FORA]],"")</f>
        <v>#VALUE!</v>
      </c>
    </row>
    <row r="11024" spans="1:2">
      <c r="A11024" t="e">
        <f>IF(Tabela3[[#This Row],[GOL CASA]]&lt;&gt;"",Tabela3[[#This Row],[TIME CASA]],"")</f>
        <v>#VALUE!</v>
      </c>
      <c r="B11024" t="e">
        <f>IF(Tabela3[[#This Row],[GOL FORA]]&lt;&gt;"",Tabela3[[#This Row],[TIME FORA]],"")</f>
        <v>#VALUE!</v>
      </c>
    </row>
    <row r="11025" spans="1:2">
      <c r="A11025" t="e">
        <f>IF(Tabela3[[#This Row],[GOL CASA]]&lt;&gt;"",Tabela3[[#This Row],[TIME CASA]],"")</f>
        <v>#VALUE!</v>
      </c>
      <c r="B11025" t="e">
        <f>IF(Tabela3[[#This Row],[GOL FORA]]&lt;&gt;"",Tabela3[[#This Row],[TIME FORA]],"")</f>
        <v>#VALUE!</v>
      </c>
    </row>
    <row r="11026" spans="1:2">
      <c r="A11026" t="e">
        <f>IF(Tabela3[[#This Row],[GOL CASA]]&lt;&gt;"",Tabela3[[#This Row],[TIME CASA]],"")</f>
        <v>#VALUE!</v>
      </c>
      <c r="B11026" t="e">
        <f>IF(Tabela3[[#This Row],[GOL FORA]]&lt;&gt;"",Tabela3[[#This Row],[TIME FORA]],"")</f>
        <v>#VALUE!</v>
      </c>
    </row>
    <row r="11027" spans="1:2">
      <c r="A11027" t="e">
        <f>IF(Tabela3[[#This Row],[GOL CASA]]&lt;&gt;"",Tabela3[[#This Row],[TIME CASA]],"")</f>
        <v>#VALUE!</v>
      </c>
      <c r="B11027" t="e">
        <f>IF(Tabela3[[#This Row],[GOL FORA]]&lt;&gt;"",Tabela3[[#This Row],[TIME FORA]],"")</f>
        <v>#VALUE!</v>
      </c>
    </row>
    <row r="11028" spans="1:2">
      <c r="A11028" t="e">
        <f>IF(Tabela3[[#This Row],[GOL CASA]]&lt;&gt;"",Tabela3[[#This Row],[TIME CASA]],"")</f>
        <v>#VALUE!</v>
      </c>
      <c r="B11028" t="e">
        <f>IF(Tabela3[[#This Row],[GOL FORA]]&lt;&gt;"",Tabela3[[#This Row],[TIME FORA]],"")</f>
        <v>#VALUE!</v>
      </c>
    </row>
    <row r="11029" spans="1:2">
      <c r="A11029" t="e">
        <f>IF(Tabela3[[#This Row],[GOL CASA]]&lt;&gt;"",Tabela3[[#This Row],[TIME CASA]],"")</f>
        <v>#VALUE!</v>
      </c>
      <c r="B11029" t="e">
        <f>IF(Tabela3[[#This Row],[GOL FORA]]&lt;&gt;"",Tabela3[[#This Row],[TIME FORA]],"")</f>
        <v>#VALUE!</v>
      </c>
    </row>
    <row r="11030" spans="1:2">
      <c r="A11030" t="e">
        <f>IF(Tabela3[[#This Row],[GOL CASA]]&lt;&gt;"",Tabela3[[#This Row],[TIME CASA]],"")</f>
        <v>#VALUE!</v>
      </c>
      <c r="B11030" t="e">
        <f>IF(Tabela3[[#This Row],[GOL FORA]]&lt;&gt;"",Tabela3[[#This Row],[TIME FORA]],"")</f>
        <v>#VALUE!</v>
      </c>
    </row>
    <row r="11031" spans="1:2">
      <c r="A11031" t="e">
        <f>IF(Tabela3[[#This Row],[GOL CASA]]&lt;&gt;"",Tabela3[[#This Row],[TIME CASA]],"")</f>
        <v>#VALUE!</v>
      </c>
      <c r="B11031" t="e">
        <f>IF(Tabela3[[#This Row],[GOL FORA]]&lt;&gt;"",Tabela3[[#This Row],[TIME FORA]],"")</f>
        <v>#VALUE!</v>
      </c>
    </row>
    <row r="11032" spans="1:2">
      <c r="A11032" t="e">
        <f>IF(Tabela3[[#This Row],[GOL CASA]]&lt;&gt;"",Tabela3[[#This Row],[TIME CASA]],"")</f>
        <v>#VALUE!</v>
      </c>
      <c r="B11032" t="e">
        <f>IF(Tabela3[[#This Row],[GOL FORA]]&lt;&gt;"",Tabela3[[#This Row],[TIME FORA]],"")</f>
        <v>#VALUE!</v>
      </c>
    </row>
    <row r="11033" spans="1:2">
      <c r="A11033" t="e">
        <f>IF(Tabela3[[#This Row],[GOL CASA]]&lt;&gt;"",Tabela3[[#This Row],[TIME CASA]],"")</f>
        <v>#VALUE!</v>
      </c>
      <c r="B11033" t="e">
        <f>IF(Tabela3[[#This Row],[GOL FORA]]&lt;&gt;"",Tabela3[[#This Row],[TIME FORA]],"")</f>
        <v>#VALUE!</v>
      </c>
    </row>
    <row r="11034" spans="1:2">
      <c r="A11034" t="e">
        <f>IF(Tabela3[[#This Row],[GOL CASA]]&lt;&gt;"",Tabela3[[#This Row],[TIME CASA]],"")</f>
        <v>#VALUE!</v>
      </c>
      <c r="B11034" t="e">
        <f>IF(Tabela3[[#This Row],[GOL FORA]]&lt;&gt;"",Tabela3[[#This Row],[TIME FORA]],"")</f>
        <v>#VALUE!</v>
      </c>
    </row>
    <row r="11035" spans="1:2">
      <c r="A11035" t="e">
        <f>IF(Tabela3[[#This Row],[GOL CASA]]&lt;&gt;"",Tabela3[[#This Row],[TIME CASA]],"")</f>
        <v>#VALUE!</v>
      </c>
      <c r="B11035" t="e">
        <f>IF(Tabela3[[#This Row],[GOL FORA]]&lt;&gt;"",Tabela3[[#This Row],[TIME FORA]],"")</f>
        <v>#VALUE!</v>
      </c>
    </row>
    <row r="11036" spans="1:2">
      <c r="A11036" t="e">
        <f>IF(Tabela3[[#This Row],[GOL CASA]]&lt;&gt;"",Tabela3[[#This Row],[TIME CASA]],"")</f>
        <v>#VALUE!</v>
      </c>
      <c r="B11036" t="e">
        <f>IF(Tabela3[[#This Row],[GOL FORA]]&lt;&gt;"",Tabela3[[#This Row],[TIME FORA]],"")</f>
        <v>#VALUE!</v>
      </c>
    </row>
    <row r="11037" spans="1:2">
      <c r="A11037" t="e">
        <f>IF(Tabela3[[#This Row],[GOL CASA]]&lt;&gt;"",Tabela3[[#This Row],[TIME CASA]],"")</f>
        <v>#VALUE!</v>
      </c>
      <c r="B11037" t="e">
        <f>IF(Tabela3[[#This Row],[GOL FORA]]&lt;&gt;"",Tabela3[[#This Row],[TIME FORA]],"")</f>
        <v>#VALUE!</v>
      </c>
    </row>
    <row r="11038" spans="1:2">
      <c r="A11038" t="e">
        <f>IF(Tabela3[[#This Row],[GOL CASA]]&lt;&gt;"",Tabela3[[#This Row],[TIME CASA]],"")</f>
        <v>#VALUE!</v>
      </c>
      <c r="B11038" t="e">
        <f>IF(Tabela3[[#This Row],[GOL FORA]]&lt;&gt;"",Tabela3[[#This Row],[TIME FORA]],"")</f>
        <v>#VALUE!</v>
      </c>
    </row>
    <row r="11039" spans="1:2">
      <c r="A11039" t="e">
        <f>IF(Tabela3[[#This Row],[GOL CASA]]&lt;&gt;"",Tabela3[[#This Row],[TIME CASA]],"")</f>
        <v>#VALUE!</v>
      </c>
      <c r="B11039" t="e">
        <f>IF(Tabela3[[#This Row],[GOL FORA]]&lt;&gt;"",Tabela3[[#This Row],[TIME FORA]],"")</f>
        <v>#VALUE!</v>
      </c>
    </row>
    <row r="11040" spans="1:2">
      <c r="A11040" t="e">
        <f>IF(Tabela3[[#This Row],[GOL CASA]]&lt;&gt;"",Tabela3[[#This Row],[TIME CASA]],"")</f>
        <v>#VALUE!</v>
      </c>
      <c r="B11040" t="e">
        <f>IF(Tabela3[[#This Row],[GOL FORA]]&lt;&gt;"",Tabela3[[#This Row],[TIME FORA]],"")</f>
        <v>#VALUE!</v>
      </c>
    </row>
    <row r="11041" spans="1:2">
      <c r="A11041" t="e">
        <f>IF(Tabela3[[#This Row],[GOL CASA]]&lt;&gt;"",Tabela3[[#This Row],[TIME CASA]],"")</f>
        <v>#VALUE!</v>
      </c>
      <c r="B11041" t="e">
        <f>IF(Tabela3[[#This Row],[GOL FORA]]&lt;&gt;"",Tabela3[[#This Row],[TIME FORA]],"")</f>
        <v>#VALUE!</v>
      </c>
    </row>
    <row r="11042" spans="1:2">
      <c r="A11042" t="e">
        <f>IF(Tabela3[[#This Row],[GOL CASA]]&lt;&gt;"",Tabela3[[#This Row],[TIME CASA]],"")</f>
        <v>#VALUE!</v>
      </c>
      <c r="B11042" t="e">
        <f>IF(Tabela3[[#This Row],[GOL FORA]]&lt;&gt;"",Tabela3[[#This Row],[TIME FORA]],"")</f>
        <v>#VALUE!</v>
      </c>
    </row>
    <row r="11043" spans="1:2">
      <c r="A11043" t="e">
        <f>IF(Tabela3[[#This Row],[GOL CASA]]&lt;&gt;"",Tabela3[[#This Row],[TIME CASA]],"")</f>
        <v>#VALUE!</v>
      </c>
      <c r="B11043" t="e">
        <f>IF(Tabela3[[#This Row],[GOL FORA]]&lt;&gt;"",Tabela3[[#This Row],[TIME FORA]],"")</f>
        <v>#VALUE!</v>
      </c>
    </row>
    <row r="11044" spans="1:2">
      <c r="A11044" t="e">
        <f>IF(Tabela3[[#This Row],[GOL CASA]]&lt;&gt;"",Tabela3[[#This Row],[TIME CASA]],"")</f>
        <v>#VALUE!</v>
      </c>
      <c r="B11044" t="e">
        <f>IF(Tabela3[[#This Row],[GOL FORA]]&lt;&gt;"",Tabela3[[#This Row],[TIME FORA]],"")</f>
        <v>#VALUE!</v>
      </c>
    </row>
    <row r="11045" spans="1:2">
      <c r="A11045" t="e">
        <f>IF(Tabela3[[#This Row],[GOL CASA]]&lt;&gt;"",Tabela3[[#This Row],[TIME CASA]],"")</f>
        <v>#VALUE!</v>
      </c>
      <c r="B11045" t="e">
        <f>IF(Tabela3[[#This Row],[GOL FORA]]&lt;&gt;"",Tabela3[[#This Row],[TIME FORA]],"")</f>
        <v>#VALUE!</v>
      </c>
    </row>
    <row r="11046" spans="1:2">
      <c r="A11046" t="e">
        <f>IF(Tabela3[[#This Row],[GOL CASA]]&lt;&gt;"",Tabela3[[#This Row],[TIME CASA]],"")</f>
        <v>#VALUE!</v>
      </c>
      <c r="B11046" t="e">
        <f>IF(Tabela3[[#This Row],[GOL FORA]]&lt;&gt;"",Tabela3[[#This Row],[TIME FORA]],"")</f>
        <v>#VALUE!</v>
      </c>
    </row>
    <row r="11047" spans="1:2">
      <c r="A11047" t="e">
        <f>IF(Tabela3[[#This Row],[GOL CASA]]&lt;&gt;"",Tabela3[[#This Row],[TIME CASA]],"")</f>
        <v>#VALUE!</v>
      </c>
      <c r="B11047" t="e">
        <f>IF(Tabela3[[#This Row],[GOL FORA]]&lt;&gt;"",Tabela3[[#This Row],[TIME FORA]],"")</f>
        <v>#VALUE!</v>
      </c>
    </row>
    <row r="11048" spans="1:2">
      <c r="A11048" t="e">
        <f>IF(Tabela3[[#This Row],[GOL CASA]]&lt;&gt;"",Tabela3[[#This Row],[TIME CASA]],"")</f>
        <v>#VALUE!</v>
      </c>
      <c r="B11048" t="e">
        <f>IF(Tabela3[[#This Row],[GOL FORA]]&lt;&gt;"",Tabela3[[#This Row],[TIME FORA]],"")</f>
        <v>#VALUE!</v>
      </c>
    </row>
    <row r="11049" spans="1:2">
      <c r="A11049" t="e">
        <f>IF(Tabela3[[#This Row],[GOL CASA]]&lt;&gt;"",Tabela3[[#This Row],[TIME CASA]],"")</f>
        <v>#VALUE!</v>
      </c>
      <c r="B11049" t="e">
        <f>IF(Tabela3[[#This Row],[GOL FORA]]&lt;&gt;"",Tabela3[[#This Row],[TIME FORA]],"")</f>
        <v>#VALUE!</v>
      </c>
    </row>
    <row r="11050" spans="1:2">
      <c r="A11050" t="e">
        <f>IF(Tabela3[[#This Row],[GOL CASA]]&lt;&gt;"",Tabela3[[#This Row],[TIME CASA]],"")</f>
        <v>#VALUE!</v>
      </c>
      <c r="B11050" t="e">
        <f>IF(Tabela3[[#This Row],[GOL FORA]]&lt;&gt;"",Tabela3[[#This Row],[TIME FORA]],"")</f>
        <v>#VALUE!</v>
      </c>
    </row>
    <row r="11051" spans="1:2">
      <c r="A11051" t="e">
        <f>IF(Tabela3[[#This Row],[GOL CASA]]&lt;&gt;"",Tabela3[[#This Row],[TIME CASA]],"")</f>
        <v>#VALUE!</v>
      </c>
      <c r="B11051" t="e">
        <f>IF(Tabela3[[#This Row],[GOL FORA]]&lt;&gt;"",Tabela3[[#This Row],[TIME FORA]],"")</f>
        <v>#VALUE!</v>
      </c>
    </row>
    <row r="11052" spans="1:2">
      <c r="A11052" t="e">
        <f>IF(Tabela3[[#This Row],[GOL CASA]]&lt;&gt;"",Tabela3[[#This Row],[TIME CASA]],"")</f>
        <v>#VALUE!</v>
      </c>
      <c r="B11052" t="e">
        <f>IF(Tabela3[[#This Row],[GOL FORA]]&lt;&gt;"",Tabela3[[#This Row],[TIME FORA]],"")</f>
        <v>#VALUE!</v>
      </c>
    </row>
    <row r="11053" spans="1:2">
      <c r="A11053" t="e">
        <f>IF(Tabela3[[#This Row],[GOL CASA]]&lt;&gt;"",Tabela3[[#This Row],[TIME CASA]],"")</f>
        <v>#VALUE!</v>
      </c>
      <c r="B11053" t="e">
        <f>IF(Tabela3[[#This Row],[GOL FORA]]&lt;&gt;"",Tabela3[[#This Row],[TIME FORA]],"")</f>
        <v>#VALUE!</v>
      </c>
    </row>
    <row r="11054" spans="1:2">
      <c r="A11054" t="e">
        <f>IF(Tabela3[[#This Row],[GOL CASA]]&lt;&gt;"",Tabela3[[#This Row],[TIME CASA]],"")</f>
        <v>#VALUE!</v>
      </c>
      <c r="B11054" t="e">
        <f>IF(Tabela3[[#This Row],[GOL FORA]]&lt;&gt;"",Tabela3[[#This Row],[TIME FORA]],"")</f>
        <v>#VALUE!</v>
      </c>
    </row>
    <row r="11055" spans="1:2">
      <c r="A11055" t="e">
        <f>IF(Tabela3[[#This Row],[GOL CASA]]&lt;&gt;"",Tabela3[[#This Row],[TIME CASA]],"")</f>
        <v>#VALUE!</v>
      </c>
      <c r="B11055" t="e">
        <f>IF(Tabela3[[#This Row],[GOL FORA]]&lt;&gt;"",Tabela3[[#This Row],[TIME FORA]],"")</f>
        <v>#VALUE!</v>
      </c>
    </row>
    <row r="11056" spans="1:2">
      <c r="A11056" t="e">
        <f>IF(Tabela3[[#This Row],[GOL CASA]]&lt;&gt;"",Tabela3[[#This Row],[TIME CASA]],"")</f>
        <v>#VALUE!</v>
      </c>
      <c r="B11056" t="e">
        <f>IF(Tabela3[[#This Row],[GOL FORA]]&lt;&gt;"",Tabela3[[#This Row],[TIME FORA]],"")</f>
        <v>#VALUE!</v>
      </c>
    </row>
    <row r="11057" spans="1:2">
      <c r="A11057" t="e">
        <f>IF(Tabela3[[#This Row],[GOL CASA]]&lt;&gt;"",Tabela3[[#This Row],[TIME CASA]],"")</f>
        <v>#VALUE!</v>
      </c>
      <c r="B11057" t="e">
        <f>IF(Tabela3[[#This Row],[GOL FORA]]&lt;&gt;"",Tabela3[[#This Row],[TIME FORA]],"")</f>
        <v>#VALUE!</v>
      </c>
    </row>
    <row r="11058" spans="1:2">
      <c r="A11058" t="e">
        <f>IF(Tabela3[[#This Row],[GOL CASA]]&lt;&gt;"",Tabela3[[#This Row],[TIME CASA]],"")</f>
        <v>#VALUE!</v>
      </c>
      <c r="B11058" t="e">
        <f>IF(Tabela3[[#This Row],[GOL FORA]]&lt;&gt;"",Tabela3[[#This Row],[TIME FORA]],"")</f>
        <v>#VALUE!</v>
      </c>
    </row>
    <row r="11059" spans="1:2">
      <c r="A11059" t="e">
        <f>IF(Tabela3[[#This Row],[GOL CASA]]&lt;&gt;"",Tabela3[[#This Row],[TIME CASA]],"")</f>
        <v>#VALUE!</v>
      </c>
      <c r="B11059" t="e">
        <f>IF(Tabela3[[#This Row],[GOL FORA]]&lt;&gt;"",Tabela3[[#This Row],[TIME FORA]],"")</f>
        <v>#VALUE!</v>
      </c>
    </row>
    <row r="11060" spans="1:2">
      <c r="A11060" t="e">
        <f>IF(Tabela3[[#This Row],[GOL CASA]]&lt;&gt;"",Tabela3[[#This Row],[TIME CASA]],"")</f>
        <v>#VALUE!</v>
      </c>
      <c r="B11060" t="e">
        <f>IF(Tabela3[[#This Row],[GOL FORA]]&lt;&gt;"",Tabela3[[#This Row],[TIME FORA]],"")</f>
        <v>#VALUE!</v>
      </c>
    </row>
    <row r="11061" spans="1:2">
      <c r="A11061" t="e">
        <f>IF(Tabela3[[#This Row],[GOL CASA]]&lt;&gt;"",Tabela3[[#This Row],[TIME CASA]],"")</f>
        <v>#VALUE!</v>
      </c>
      <c r="B11061" t="e">
        <f>IF(Tabela3[[#This Row],[GOL FORA]]&lt;&gt;"",Tabela3[[#This Row],[TIME FORA]],"")</f>
        <v>#VALUE!</v>
      </c>
    </row>
    <row r="11062" spans="1:2">
      <c r="A11062" t="e">
        <f>IF(Tabela3[[#This Row],[GOL CASA]]&lt;&gt;"",Tabela3[[#This Row],[TIME CASA]],"")</f>
        <v>#VALUE!</v>
      </c>
      <c r="B11062" t="e">
        <f>IF(Tabela3[[#This Row],[GOL FORA]]&lt;&gt;"",Tabela3[[#This Row],[TIME FORA]],"")</f>
        <v>#VALUE!</v>
      </c>
    </row>
    <row r="11063" spans="1:2">
      <c r="A11063" t="e">
        <f>IF(Tabela3[[#This Row],[GOL CASA]]&lt;&gt;"",Tabela3[[#This Row],[TIME CASA]],"")</f>
        <v>#VALUE!</v>
      </c>
      <c r="B11063" t="e">
        <f>IF(Tabela3[[#This Row],[GOL FORA]]&lt;&gt;"",Tabela3[[#This Row],[TIME FORA]],"")</f>
        <v>#VALUE!</v>
      </c>
    </row>
    <row r="11064" spans="1:2">
      <c r="A11064" t="e">
        <f>IF(Tabela3[[#This Row],[GOL CASA]]&lt;&gt;"",Tabela3[[#This Row],[TIME CASA]],"")</f>
        <v>#VALUE!</v>
      </c>
      <c r="B11064" t="e">
        <f>IF(Tabela3[[#This Row],[GOL FORA]]&lt;&gt;"",Tabela3[[#This Row],[TIME FORA]],"")</f>
        <v>#VALUE!</v>
      </c>
    </row>
    <row r="11065" spans="1:2">
      <c r="A11065" t="e">
        <f>IF(Tabela3[[#This Row],[GOL CASA]]&lt;&gt;"",Tabela3[[#This Row],[TIME CASA]],"")</f>
        <v>#VALUE!</v>
      </c>
      <c r="B11065" t="e">
        <f>IF(Tabela3[[#This Row],[GOL FORA]]&lt;&gt;"",Tabela3[[#This Row],[TIME FORA]],"")</f>
        <v>#VALUE!</v>
      </c>
    </row>
    <row r="11066" spans="1:2">
      <c r="A11066" t="e">
        <f>IF(Tabela3[[#This Row],[GOL CASA]]&lt;&gt;"",Tabela3[[#This Row],[TIME CASA]],"")</f>
        <v>#VALUE!</v>
      </c>
      <c r="B11066" t="e">
        <f>IF(Tabela3[[#This Row],[GOL FORA]]&lt;&gt;"",Tabela3[[#This Row],[TIME FORA]],"")</f>
        <v>#VALUE!</v>
      </c>
    </row>
    <row r="11067" spans="1:2">
      <c r="A11067" t="e">
        <f>IF(Tabela3[[#This Row],[GOL CASA]]&lt;&gt;"",Tabela3[[#This Row],[TIME CASA]],"")</f>
        <v>#VALUE!</v>
      </c>
      <c r="B11067" t="e">
        <f>IF(Tabela3[[#This Row],[GOL FORA]]&lt;&gt;"",Tabela3[[#This Row],[TIME FORA]],"")</f>
        <v>#VALUE!</v>
      </c>
    </row>
    <row r="11068" spans="1:2">
      <c r="A11068" t="e">
        <f>IF(Tabela3[[#This Row],[GOL CASA]]&lt;&gt;"",Tabela3[[#This Row],[TIME CASA]],"")</f>
        <v>#VALUE!</v>
      </c>
      <c r="B11068" t="e">
        <f>IF(Tabela3[[#This Row],[GOL FORA]]&lt;&gt;"",Tabela3[[#This Row],[TIME FORA]],"")</f>
        <v>#VALUE!</v>
      </c>
    </row>
    <row r="11069" spans="1:2">
      <c r="A11069" t="e">
        <f>IF(Tabela3[[#This Row],[GOL CASA]]&lt;&gt;"",Tabela3[[#This Row],[TIME CASA]],"")</f>
        <v>#VALUE!</v>
      </c>
      <c r="B11069" t="e">
        <f>IF(Tabela3[[#This Row],[GOL FORA]]&lt;&gt;"",Tabela3[[#This Row],[TIME FORA]],"")</f>
        <v>#VALUE!</v>
      </c>
    </row>
    <row r="11070" spans="1:2">
      <c r="A11070" t="e">
        <f>IF(Tabela3[[#This Row],[GOL CASA]]&lt;&gt;"",Tabela3[[#This Row],[TIME CASA]],"")</f>
        <v>#VALUE!</v>
      </c>
      <c r="B11070" t="e">
        <f>IF(Tabela3[[#This Row],[GOL FORA]]&lt;&gt;"",Tabela3[[#This Row],[TIME FORA]],"")</f>
        <v>#VALUE!</v>
      </c>
    </row>
    <row r="11071" spans="1:2">
      <c r="A11071" t="e">
        <f>IF(Tabela3[[#This Row],[GOL CASA]]&lt;&gt;"",Tabela3[[#This Row],[TIME CASA]],"")</f>
        <v>#VALUE!</v>
      </c>
      <c r="B11071" t="e">
        <f>IF(Tabela3[[#This Row],[GOL FORA]]&lt;&gt;"",Tabela3[[#This Row],[TIME FORA]],"")</f>
        <v>#VALUE!</v>
      </c>
    </row>
    <row r="11072" spans="1:2">
      <c r="A11072" t="e">
        <f>IF(Tabela3[[#This Row],[GOL CASA]]&lt;&gt;"",Tabela3[[#This Row],[TIME CASA]],"")</f>
        <v>#VALUE!</v>
      </c>
      <c r="B11072" t="e">
        <f>IF(Tabela3[[#This Row],[GOL FORA]]&lt;&gt;"",Tabela3[[#This Row],[TIME FORA]],"")</f>
        <v>#VALUE!</v>
      </c>
    </row>
    <row r="11073" spans="1:2">
      <c r="A11073" t="e">
        <f>IF(Tabela3[[#This Row],[GOL CASA]]&lt;&gt;"",Tabela3[[#This Row],[TIME CASA]],"")</f>
        <v>#VALUE!</v>
      </c>
      <c r="B11073" t="e">
        <f>IF(Tabela3[[#This Row],[GOL FORA]]&lt;&gt;"",Tabela3[[#This Row],[TIME FORA]],"")</f>
        <v>#VALUE!</v>
      </c>
    </row>
    <row r="11074" spans="1:2">
      <c r="A11074" t="e">
        <f>IF(Tabela3[[#This Row],[GOL CASA]]&lt;&gt;"",Tabela3[[#This Row],[TIME CASA]],"")</f>
        <v>#VALUE!</v>
      </c>
      <c r="B11074" t="e">
        <f>IF(Tabela3[[#This Row],[GOL FORA]]&lt;&gt;"",Tabela3[[#This Row],[TIME FORA]],"")</f>
        <v>#VALUE!</v>
      </c>
    </row>
    <row r="11075" spans="1:2">
      <c r="A11075" t="e">
        <f>IF(Tabela3[[#This Row],[GOL CASA]]&lt;&gt;"",Tabela3[[#This Row],[TIME CASA]],"")</f>
        <v>#VALUE!</v>
      </c>
      <c r="B11075" t="e">
        <f>IF(Tabela3[[#This Row],[GOL FORA]]&lt;&gt;"",Tabela3[[#This Row],[TIME FORA]],"")</f>
        <v>#VALUE!</v>
      </c>
    </row>
    <row r="11076" spans="1:2">
      <c r="A11076" t="e">
        <f>IF(Tabela3[[#This Row],[GOL CASA]]&lt;&gt;"",Tabela3[[#This Row],[TIME CASA]],"")</f>
        <v>#VALUE!</v>
      </c>
      <c r="B11076" t="e">
        <f>IF(Tabela3[[#This Row],[GOL FORA]]&lt;&gt;"",Tabela3[[#This Row],[TIME FORA]],"")</f>
        <v>#VALUE!</v>
      </c>
    </row>
    <row r="11077" spans="1:2">
      <c r="A11077" t="e">
        <f>IF(Tabela3[[#This Row],[GOL CASA]]&lt;&gt;"",Tabela3[[#This Row],[TIME CASA]],"")</f>
        <v>#VALUE!</v>
      </c>
      <c r="B11077" t="e">
        <f>IF(Tabela3[[#This Row],[GOL FORA]]&lt;&gt;"",Tabela3[[#This Row],[TIME FORA]],"")</f>
        <v>#VALUE!</v>
      </c>
    </row>
    <row r="11078" spans="1:2">
      <c r="A11078" t="e">
        <f>IF(Tabela3[[#This Row],[GOL CASA]]&lt;&gt;"",Tabela3[[#This Row],[TIME CASA]],"")</f>
        <v>#VALUE!</v>
      </c>
      <c r="B11078" t="e">
        <f>IF(Tabela3[[#This Row],[GOL FORA]]&lt;&gt;"",Tabela3[[#This Row],[TIME FORA]],"")</f>
        <v>#VALUE!</v>
      </c>
    </row>
    <row r="11079" spans="1:2">
      <c r="A11079" t="e">
        <f>IF(Tabela3[[#This Row],[GOL CASA]]&lt;&gt;"",Tabela3[[#This Row],[TIME CASA]],"")</f>
        <v>#VALUE!</v>
      </c>
      <c r="B11079" t="e">
        <f>IF(Tabela3[[#This Row],[GOL FORA]]&lt;&gt;"",Tabela3[[#This Row],[TIME FORA]],"")</f>
        <v>#VALUE!</v>
      </c>
    </row>
    <row r="11080" spans="1:2">
      <c r="A11080" t="e">
        <f>IF(Tabela3[[#This Row],[GOL CASA]]&lt;&gt;"",Tabela3[[#This Row],[TIME CASA]],"")</f>
        <v>#VALUE!</v>
      </c>
      <c r="B11080" t="e">
        <f>IF(Tabela3[[#This Row],[GOL FORA]]&lt;&gt;"",Tabela3[[#This Row],[TIME FORA]],"")</f>
        <v>#VALUE!</v>
      </c>
    </row>
    <row r="11081" spans="1:2">
      <c r="A11081" t="e">
        <f>IF(Tabela3[[#This Row],[GOL CASA]]&lt;&gt;"",Tabela3[[#This Row],[TIME CASA]],"")</f>
        <v>#VALUE!</v>
      </c>
      <c r="B11081" t="e">
        <f>IF(Tabela3[[#This Row],[GOL FORA]]&lt;&gt;"",Tabela3[[#This Row],[TIME FORA]],"")</f>
        <v>#VALUE!</v>
      </c>
    </row>
    <row r="11082" spans="1:2">
      <c r="A11082" t="e">
        <f>IF(Tabela3[[#This Row],[GOL CASA]]&lt;&gt;"",Tabela3[[#This Row],[TIME CASA]],"")</f>
        <v>#VALUE!</v>
      </c>
      <c r="B11082" t="e">
        <f>IF(Tabela3[[#This Row],[GOL FORA]]&lt;&gt;"",Tabela3[[#This Row],[TIME FORA]],"")</f>
        <v>#VALUE!</v>
      </c>
    </row>
    <row r="11083" spans="1:2">
      <c r="A11083" t="e">
        <f>IF(Tabela3[[#This Row],[GOL CASA]]&lt;&gt;"",Tabela3[[#This Row],[TIME CASA]],"")</f>
        <v>#VALUE!</v>
      </c>
      <c r="B11083" t="e">
        <f>IF(Tabela3[[#This Row],[GOL FORA]]&lt;&gt;"",Tabela3[[#This Row],[TIME FORA]],"")</f>
        <v>#VALUE!</v>
      </c>
    </row>
    <row r="11084" spans="1:2">
      <c r="A11084" t="e">
        <f>IF(Tabela3[[#This Row],[GOL CASA]]&lt;&gt;"",Tabela3[[#This Row],[TIME CASA]],"")</f>
        <v>#VALUE!</v>
      </c>
      <c r="B11084" t="e">
        <f>IF(Tabela3[[#This Row],[GOL FORA]]&lt;&gt;"",Tabela3[[#This Row],[TIME FORA]],"")</f>
        <v>#VALUE!</v>
      </c>
    </row>
    <row r="11085" spans="1:2">
      <c r="A11085" t="e">
        <f>IF(Tabela3[[#This Row],[GOL CASA]]&lt;&gt;"",Tabela3[[#This Row],[TIME CASA]],"")</f>
        <v>#VALUE!</v>
      </c>
      <c r="B11085" t="e">
        <f>IF(Tabela3[[#This Row],[GOL FORA]]&lt;&gt;"",Tabela3[[#This Row],[TIME FORA]],"")</f>
        <v>#VALUE!</v>
      </c>
    </row>
    <row r="11086" spans="1:2">
      <c r="A11086" t="e">
        <f>IF(Tabela3[[#This Row],[GOL CASA]]&lt;&gt;"",Tabela3[[#This Row],[TIME CASA]],"")</f>
        <v>#VALUE!</v>
      </c>
      <c r="B11086" t="e">
        <f>IF(Tabela3[[#This Row],[GOL FORA]]&lt;&gt;"",Tabela3[[#This Row],[TIME FORA]],"")</f>
        <v>#VALUE!</v>
      </c>
    </row>
    <row r="11087" spans="1:2">
      <c r="A11087" t="e">
        <f>IF(Tabela3[[#This Row],[GOL CASA]]&lt;&gt;"",Tabela3[[#This Row],[TIME CASA]],"")</f>
        <v>#VALUE!</v>
      </c>
      <c r="B11087" t="e">
        <f>IF(Tabela3[[#This Row],[GOL FORA]]&lt;&gt;"",Tabela3[[#This Row],[TIME FORA]],"")</f>
        <v>#VALUE!</v>
      </c>
    </row>
    <row r="11088" spans="1:2">
      <c r="A11088" t="e">
        <f>IF(Tabela3[[#This Row],[GOL CASA]]&lt;&gt;"",Tabela3[[#This Row],[TIME CASA]],"")</f>
        <v>#VALUE!</v>
      </c>
      <c r="B11088" t="e">
        <f>IF(Tabela3[[#This Row],[GOL FORA]]&lt;&gt;"",Tabela3[[#This Row],[TIME FORA]],"")</f>
        <v>#VALUE!</v>
      </c>
    </row>
    <row r="11089" spans="1:2">
      <c r="A11089" t="e">
        <f>IF(Tabela3[[#This Row],[GOL CASA]]&lt;&gt;"",Tabela3[[#This Row],[TIME CASA]],"")</f>
        <v>#VALUE!</v>
      </c>
      <c r="B11089" t="e">
        <f>IF(Tabela3[[#This Row],[GOL FORA]]&lt;&gt;"",Tabela3[[#This Row],[TIME FORA]],"")</f>
        <v>#VALUE!</v>
      </c>
    </row>
    <row r="11090" spans="1:2">
      <c r="A11090" t="e">
        <f>IF(Tabela3[[#This Row],[GOL CASA]]&lt;&gt;"",Tabela3[[#This Row],[TIME CASA]],"")</f>
        <v>#VALUE!</v>
      </c>
      <c r="B11090" t="e">
        <f>IF(Tabela3[[#This Row],[GOL FORA]]&lt;&gt;"",Tabela3[[#This Row],[TIME FORA]],"")</f>
        <v>#VALUE!</v>
      </c>
    </row>
    <row r="11091" spans="1:2">
      <c r="A11091" t="e">
        <f>IF(Tabela3[[#This Row],[GOL CASA]]&lt;&gt;"",Tabela3[[#This Row],[TIME CASA]],"")</f>
        <v>#VALUE!</v>
      </c>
      <c r="B11091" t="e">
        <f>IF(Tabela3[[#This Row],[GOL FORA]]&lt;&gt;"",Tabela3[[#This Row],[TIME FORA]],"")</f>
        <v>#VALUE!</v>
      </c>
    </row>
    <row r="11092" spans="1:2">
      <c r="A11092" t="e">
        <f>IF(Tabela3[[#This Row],[GOL CASA]]&lt;&gt;"",Tabela3[[#This Row],[TIME CASA]],"")</f>
        <v>#VALUE!</v>
      </c>
      <c r="B11092" t="e">
        <f>IF(Tabela3[[#This Row],[GOL FORA]]&lt;&gt;"",Tabela3[[#This Row],[TIME FORA]],"")</f>
        <v>#VALUE!</v>
      </c>
    </row>
    <row r="11093" spans="1:2">
      <c r="A11093" t="e">
        <f>IF(Tabela3[[#This Row],[GOL CASA]]&lt;&gt;"",Tabela3[[#This Row],[TIME CASA]],"")</f>
        <v>#VALUE!</v>
      </c>
      <c r="B11093" t="e">
        <f>IF(Tabela3[[#This Row],[GOL FORA]]&lt;&gt;"",Tabela3[[#This Row],[TIME FORA]],"")</f>
        <v>#VALUE!</v>
      </c>
    </row>
    <row r="11094" spans="1:2">
      <c r="A11094" t="e">
        <f>IF(Tabela3[[#This Row],[GOL CASA]]&lt;&gt;"",Tabela3[[#This Row],[TIME CASA]],"")</f>
        <v>#VALUE!</v>
      </c>
      <c r="B11094" t="e">
        <f>IF(Tabela3[[#This Row],[GOL FORA]]&lt;&gt;"",Tabela3[[#This Row],[TIME FORA]],"")</f>
        <v>#VALUE!</v>
      </c>
    </row>
    <row r="11095" spans="1:2">
      <c r="A11095" t="e">
        <f>IF(Tabela3[[#This Row],[GOL CASA]]&lt;&gt;"",Tabela3[[#This Row],[TIME CASA]],"")</f>
        <v>#VALUE!</v>
      </c>
      <c r="B11095" t="e">
        <f>IF(Tabela3[[#This Row],[GOL FORA]]&lt;&gt;"",Tabela3[[#This Row],[TIME FORA]],"")</f>
        <v>#VALUE!</v>
      </c>
    </row>
    <row r="11096" spans="1:2">
      <c r="A11096" t="e">
        <f>IF(Tabela3[[#This Row],[GOL CASA]]&lt;&gt;"",Tabela3[[#This Row],[TIME CASA]],"")</f>
        <v>#VALUE!</v>
      </c>
      <c r="B11096" t="e">
        <f>IF(Tabela3[[#This Row],[GOL FORA]]&lt;&gt;"",Tabela3[[#This Row],[TIME FORA]],"")</f>
        <v>#VALUE!</v>
      </c>
    </row>
    <row r="11097" spans="1:2">
      <c r="A11097" t="e">
        <f>IF(Tabela3[[#This Row],[GOL CASA]]&lt;&gt;"",Tabela3[[#This Row],[TIME CASA]],"")</f>
        <v>#VALUE!</v>
      </c>
      <c r="B11097" t="e">
        <f>IF(Tabela3[[#This Row],[GOL FORA]]&lt;&gt;"",Tabela3[[#This Row],[TIME FORA]],"")</f>
        <v>#VALUE!</v>
      </c>
    </row>
    <row r="11098" spans="1:2">
      <c r="A11098" t="e">
        <f>IF(Tabela3[[#This Row],[GOL CASA]]&lt;&gt;"",Tabela3[[#This Row],[TIME CASA]],"")</f>
        <v>#VALUE!</v>
      </c>
      <c r="B11098" t="e">
        <f>IF(Tabela3[[#This Row],[GOL FORA]]&lt;&gt;"",Tabela3[[#This Row],[TIME FORA]],"")</f>
        <v>#VALUE!</v>
      </c>
    </row>
    <row r="11099" spans="1:2">
      <c r="A11099" t="e">
        <f>IF(Tabela3[[#This Row],[GOL CASA]]&lt;&gt;"",Tabela3[[#This Row],[TIME CASA]],"")</f>
        <v>#VALUE!</v>
      </c>
      <c r="B11099" t="e">
        <f>IF(Tabela3[[#This Row],[GOL FORA]]&lt;&gt;"",Tabela3[[#This Row],[TIME FORA]],"")</f>
        <v>#VALUE!</v>
      </c>
    </row>
    <row r="11100" spans="1:2">
      <c r="A11100" t="e">
        <f>IF(Tabela3[[#This Row],[GOL CASA]]&lt;&gt;"",Tabela3[[#This Row],[TIME CASA]],"")</f>
        <v>#VALUE!</v>
      </c>
      <c r="B11100" t="e">
        <f>IF(Tabela3[[#This Row],[GOL FORA]]&lt;&gt;"",Tabela3[[#This Row],[TIME FORA]],"")</f>
        <v>#VALUE!</v>
      </c>
    </row>
    <row r="11101" spans="1:2">
      <c r="A11101" t="e">
        <f>IF(Tabela3[[#This Row],[GOL CASA]]&lt;&gt;"",Tabela3[[#This Row],[TIME CASA]],"")</f>
        <v>#VALUE!</v>
      </c>
      <c r="B11101" t="e">
        <f>IF(Tabela3[[#This Row],[GOL FORA]]&lt;&gt;"",Tabela3[[#This Row],[TIME FORA]],"")</f>
        <v>#VALUE!</v>
      </c>
    </row>
    <row r="11102" spans="1:2">
      <c r="A11102" t="e">
        <f>IF(Tabela3[[#This Row],[GOL CASA]]&lt;&gt;"",Tabela3[[#This Row],[TIME CASA]],"")</f>
        <v>#VALUE!</v>
      </c>
      <c r="B11102" t="e">
        <f>IF(Tabela3[[#This Row],[GOL FORA]]&lt;&gt;"",Tabela3[[#This Row],[TIME FORA]],"")</f>
        <v>#VALUE!</v>
      </c>
    </row>
    <row r="11103" spans="1:2">
      <c r="A11103" t="e">
        <f>IF(Tabela3[[#This Row],[GOL CASA]]&lt;&gt;"",Tabela3[[#This Row],[TIME CASA]],"")</f>
        <v>#VALUE!</v>
      </c>
      <c r="B11103" t="e">
        <f>IF(Tabela3[[#This Row],[GOL FORA]]&lt;&gt;"",Tabela3[[#This Row],[TIME FORA]],"")</f>
        <v>#VALUE!</v>
      </c>
    </row>
    <row r="11104" spans="1:2">
      <c r="A11104" t="e">
        <f>IF(Tabela3[[#This Row],[GOL CASA]]&lt;&gt;"",Tabela3[[#This Row],[TIME CASA]],"")</f>
        <v>#VALUE!</v>
      </c>
      <c r="B11104" t="e">
        <f>IF(Tabela3[[#This Row],[GOL FORA]]&lt;&gt;"",Tabela3[[#This Row],[TIME FORA]],"")</f>
        <v>#VALUE!</v>
      </c>
    </row>
    <row r="11105" spans="1:2">
      <c r="A11105" t="e">
        <f>IF(Tabela3[[#This Row],[GOL CASA]]&lt;&gt;"",Tabela3[[#This Row],[TIME CASA]],"")</f>
        <v>#VALUE!</v>
      </c>
      <c r="B11105" t="e">
        <f>IF(Tabela3[[#This Row],[GOL FORA]]&lt;&gt;"",Tabela3[[#This Row],[TIME FORA]],"")</f>
        <v>#VALUE!</v>
      </c>
    </row>
    <row r="11106" spans="1:2">
      <c r="A11106" t="e">
        <f>IF(Tabela3[[#This Row],[GOL CASA]]&lt;&gt;"",Tabela3[[#This Row],[TIME CASA]],"")</f>
        <v>#VALUE!</v>
      </c>
      <c r="B11106" t="e">
        <f>IF(Tabela3[[#This Row],[GOL FORA]]&lt;&gt;"",Tabela3[[#This Row],[TIME FORA]],"")</f>
        <v>#VALUE!</v>
      </c>
    </row>
    <row r="11107" spans="1:2">
      <c r="A11107" t="e">
        <f>IF(Tabela3[[#This Row],[GOL CASA]]&lt;&gt;"",Tabela3[[#This Row],[TIME CASA]],"")</f>
        <v>#VALUE!</v>
      </c>
      <c r="B11107" t="e">
        <f>IF(Tabela3[[#This Row],[GOL FORA]]&lt;&gt;"",Tabela3[[#This Row],[TIME FORA]],"")</f>
        <v>#VALUE!</v>
      </c>
    </row>
    <row r="11108" spans="1:2">
      <c r="A11108" t="e">
        <f>IF(Tabela3[[#This Row],[GOL CASA]]&lt;&gt;"",Tabela3[[#This Row],[TIME CASA]],"")</f>
        <v>#VALUE!</v>
      </c>
      <c r="B11108" t="e">
        <f>IF(Tabela3[[#This Row],[GOL FORA]]&lt;&gt;"",Tabela3[[#This Row],[TIME FORA]],"")</f>
        <v>#VALUE!</v>
      </c>
    </row>
    <row r="11109" spans="1:2">
      <c r="A11109" t="e">
        <f>IF(Tabela3[[#This Row],[GOL CASA]]&lt;&gt;"",Tabela3[[#This Row],[TIME CASA]],"")</f>
        <v>#VALUE!</v>
      </c>
      <c r="B11109" t="e">
        <f>IF(Tabela3[[#This Row],[GOL FORA]]&lt;&gt;"",Tabela3[[#This Row],[TIME FORA]],"")</f>
        <v>#VALUE!</v>
      </c>
    </row>
    <row r="11110" spans="1:2">
      <c r="A11110" t="e">
        <f>IF(Tabela3[[#This Row],[GOL CASA]]&lt;&gt;"",Tabela3[[#This Row],[TIME CASA]],"")</f>
        <v>#VALUE!</v>
      </c>
      <c r="B11110" t="e">
        <f>IF(Tabela3[[#This Row],[GOL FORA]]&lt;&gt;"",Tabela3[[#This Row],[TIME FORA]],"")</f>
        <v>#VALUE!</v>
      </c>
    </row>
    <row r="11111" spans="1:2">
      <c r="A11111" t="e">
        <f>IF(Tabela3[[#This Row],[GOL CASA]]&lt;&gt;"",Tabela3[[#This Row],[TIME CASA]],"")</f>
        <v>#VALUE!</v>
      </c>
      <c r="B11111" t="e">
        <f>IF(Tabela3[[#This Row],[GOL FORA]]&lt;&gt;"",Tabela3[[#This Row],[TIME FORA]],"")</f>
        <v>#VALUE!</v>
      </c>
    </row>
    <row r="11112" spans="1:2">
      <c r="A11112" t="e">
        <f>IF(Tabela3[[#This Row],[GOL CASA]]&lt;&gt;"",Tabela3[[#This Row],[TIME CASA]],"")</f>
        <v>#VALUE!</v>
      </c>
      <c r="B11112" t="e">
        <f>IF(Tabela3[[#This Row],[GOL FORA]]&lt;&gt;"",Tabela3[[#This Row],[TIME FORA]],"")</f>
        <v>#VALUE!</v>
      </c>
    </row>
    <row r="11113" spans="1:2">
      <c r="A11113" t="e">
        <f>IF(Tabela3[[#This Row],[GOL CASA]]&lt;&gt;"",Tabela3[[#This Row],[TIME CASA]],"")</f>
        <v>#VALUE!</v>
      </c>
      <c r="B11113" t="e">
        <f>IF(Tabela3[[#This Row],[GOL FORA]]&lt;&gt;"",Tabela3[[#This Row],[TIME FORA]],"")</f>
        <v>#VALUE!</v>
      </c>
    </row>
    <row r="11114" spans="1:2">
      <c r="A11114" t="e">
        <f>IF(Tabela3[[#This Row],[GOL CASA]]&lt;&gt;"",Tabela3[[#This Row],[TIME CASA]],"")</f>
        <v>#VALUE!</v>
      </c>
      <c r="B11114" t="e">
        <f>IF(Tabela3[[#This Row],[GOL FORA]]&lt;&gt;"",Tabela3[[#This Row],[TIME FORA]],"")</f>
        <v>#VALUE!</v>
      </c>
    </row>
    <row r="11115" spans="1:2">
      <c r="A11115" t="e">
        <f>IF(Tabela3[[#This Row],[GOL CASA]]&lt;&gt;"",Tabela3[[#This Row],[TIME CASA]],"")</f>
        <v>#VALUE!</v>
      </c>
      <c r="B11115" t="e">
        <f>IF(Tabela3[[#This Row],[GOL FORA]]&lt;&gt;"",Tabela3[[#This Row],[TIME FORA]],"")</f>
        <v>#VALUE!</v>
      </c>
    </row>
    <row r="11116" spans="1:2">
      <c r="A11116" t="e">
        <f>IF(Tabela3[[#This Row],[GOL CASA]]&lt;&gt;"",Tabela3[[#This Row],[TIME CASA]],"")</f>
        <v>#VALUE!</v>
      </c>
      <c r="B11116" t="e">
        <f>IF(Tabela3[[#This Row],[GOL FORA]]&lt;&gt;"",Tabela3[[#This Row],[TIME FORA]],"")</f>
        <v>#VALUE!</v>
      </c>
    </row>
    <row r="11117" spans="1:2">
      <c r="A11117" t="e">
        <f>IF(Tabela3[[#This Row],[GOL CASA]]&lt;&gt;"",Tabela3[[#This Row],[TIME CASA]],"")</f>
        <v>#VALUE!</v>
      </c>
      <c r="B11117" t="e">
        <f>IF(Tabela3[[#This Row],[GOL FORA]]&lt;&gt;"",Tabela3[[#This Row],[TIME FORA]],"")</f>
        <v>#VALUE!</v>
      </c>
    </row>
    <row r="11118" spans="1:2">
      <c r="A11118" t="e">
        <f>IF(Tabela3[[#This Row],[GOL CASA]]&lt;&gt;"",Tabela3[[#This Row],[TIME CASA]],"")</f>
        <v>#VALUE!</v>
      </c>
      <c r="B11118" t="e">
        <f>IF(Tabela3[[#This Row],[GOL FORA]]&lt;&gt;"",Tabela3[[#This Row],[TIME FORA]],"")</f>
        <v>#VALUE!</v>
      </c>
    </row>
    <row r="11119" spans="1:2">
      <c r="A11119" t="e">
        <f>IF(Tabela3[[#This Row],[GOL CASA]]&lt;&gt;"",Tabela3[[#This Row],[TIME CASA]],"")</f>
        <v>#VALUE!</v>
      </c>
      <c r="B11119" t="e">
        <f>IF(Tabela3[[#This Row],[GOL FORA]]&lt;&gt;"",Tabela3[[#This Row],[TIME FORA]],"")</f>
        <v>#VALUE!</v>
      </c>
    </row>
    <row r="11120" spans="1:2">
      <c r="A11120" t="e">
        <f>IF(Tabela3[[#This Row],[GOL CASA]]&lt;&gt;"",Tabela3[[#This Row],[TIME CASA]],"")</f>
        <v>#VALUE!</v>
      </c>
      <c r="B11120" t="e">
        <f>IF(Tabela3[[#This Row],[GOL FORA]]&lt;&gt;"",Tabela3[[#This Row],[TIME FORA]],"")</f>
        <v>#VALUE!</v>
      </c>
    </row>
    <row r="11121" spans="1:2">
      <c r="A11121" t="e">
        <f>IF(Tabela3[[#This Row],[GOL CASA]]&lt;&gt;"",Tabela3[[#This Row],[TIME CASA]],"")</f>
        <v>#VALUE!</v>
      </c>
      <c r="B11121" t="e">
        <f>IF(Tabela3[[#This Row],[GOL FORA]]&lt;&gt;"",Tabela3[[#This Row],[TIME FORA]],"")</f>
        <v>#VALUE!</v>
      </c>
    </row>
    <row r="11122" spans="1:2">
      <c r="A11122" t="e">
        <f>IF(Tabela3[[#This Row],[GOL CASA]]&lt;&gt;"",Tabela3[[#This Row],[TIME CASA]],"")</f>
        <v>#VALUE!</v>
      </c>
      <c r="B11122" t="e">
        <f>IF(Tabela3[[#This Row],[GOL FORA]]&lt;&gt;"",Tabela3[[#This Row],[TIME FORA]],"")</f>
        <v>#VALUE!</v>
      </c>
    </row>
    <row r="11123" spans="1:2">
      <c r="A11123" t="e">
        <f>IF(Tabela3[[#This Row],[GOL CASA]]&lt;&gt;"",Tabela3[[#This Row],[TIME CASA]],"")</f>
        <v>#VALUE!</v>
      </c>
      <c r="B11123" t="e">
        <f>IF(Tabela3[[#This Row],[GOL FORA]]&lt;&gt;"",Tabela3[[#This Row],[TIME FORA]],"")</f>
        <v>#VALUE!</v>
      </c>
    </row>
    <row r="11124" spans="1:2">
      <c r="A11124" t="e">
        <f>IF(Tabela3[[#This Row],[GOL CASA]]&lt;&gt;"",Tabela3[[#This Row],[TIME CASA]],"")</f>
        <v>#VALUE!</v>
      </c>
      <c r="B11124" t="e">
        <f>IF(Tabela3[[#This Row],[GOL FORA]]&lt;&gt;"",Tabela3[[#This Row],[TIME FORA]],"")</f>
        <v>#VALUE!</v>
      </c>
    </row>
    <row r="11125" spans="1:2">
      <c r="A11125" t="e">
        <f>IF(Tabela3[[#This Row],[GOL CASA]]&lt;&gt;"",Tabela3[[#This Row],[TIME CASA]],"")</f>
        <v>#VALUE!</v>
      </c>
      <c r="B11125" t="e">
        <f>IF(Tabela3[[#This Row],[GOL FORA]]&lt;&gt;"",Tabela3[[#This Row],[TIME FORA]],"")</f>
        <v>#VALUE!</v>
      </c>
    </row>
    <row r="11126" spans="1:2">
      <c r="A11126" t="e">
        <f>IF(Tabela3[[#This Row],[GOL CASA]]&lt;&gt;"",Tabela3[[#This Row],[TIME CASA]],"")</f>
        <v>#VALUE!</v>
      </c>
      <c r="B11126" t="e">
        <f>IF(Tabela3[[#This Row],[GOL FORA]]&lt;&gt;"",Tabela3[[#This Row],[TIME FORA]],"")</f>
        <v>#VALUE!</v>
      </c>
    </row>
    <row r="11127" spans="1:2">
      <c r="A11127" t="e">
        <f>IF(Tabela3[[#This Row],[GOL CASA]]&lt;&gt;"",Tabela3[[#This Row],[TIME CASA]],"")</f>
        <v>#VALUE!</v>
      </c>
      <c r="B11127" t="e">
        <f>IF(Tabela3[[#This Row],[GOL FORA]]&lt;&gt;"",Tabela3[[#This Row],[TIME FORA]],"")</f>
        <v>#VALUE!</v>
      </c>
    </row>
    <row r="11128" spans="1:2">
      <c r="A11128" t="e">
        <f>IF(Tabela3[[#This Row],[GOL CASA]]&lt;&gt;"",Tabela3[[#This Row],[TIME CASA]],"")</f>
        <v>#VALUE!</v>
      </c>
      <c r="B11128" t="e">
        <f>IF(Tabela3[[#This Row],[GOL FORA]]&lt;&gt;"",Tabela3[[#This Row],[TIME FORA]],"")</f>
        <v>#VALUE!</v>
      </c>
    </row>
    <row r="11129" spans="1:2">
      <c r="A11129" t="e">
        <f>IF(Tabela3[[#This Row],[GOL CASA]]&lt;&gt;"",Tabela3[[#This Row],[TIME CASA]],"")</f>
        <v>#VALUE!</v>
      </c>
      <c r="B11129" t="e">
        <f>IF(Tabela3[[#This Row],[GOL FORA]]&lt;&gt;"",Tabela3[[#This Row],[TIME FORA]],"")</f>
        <v>#VALUE!</v>
      </c>
    </row>
    <row r="11130" spans="1:2">
      <c r="A11130" t="e">
        <f>IF(Tabela3[[#This Row],[GOL CASA]]&lt;&gt;"",Tabela3[[#This Row],[TIME CASA]],"")</f>
        <v>#VALUE!</v>
      </c>
      <c r="B11130" t="e">
        <f>IF(Tabela3[[#This Row],[GOL FORA]]&lt;&gt;"",Tabela3[[#This Row],[TIME FORA]],"")</f>
        <v>#VALUE!</v>
      </c>
    </row>
    <row r="11131" spans="1:2">
      <c r="A11131" t="e">
        <f>IF(Tabela3[[#This Row],[GOL CASA]]&lt;&gt;"",Tabela3[[#This Row],[TIME CASA]],"")</f>
        <v>#VALUE!</v>
      </c>
      <c r="B11131" t="e">
        <f>IF(Tabela3[[#This Row],[GOL FORA]]&lt;&gt;"",Tabela3[[#This Row],[TIME FORA]],"")</f>
        <v>#VALUE!</v>
      </c>
    </row>
    <row r="11132" spans="1:2">
      <c r="A11132" t="e">
        <f>IF(Tabela3[[#This Row],[GOL CASA]]&lt;&gt;"",Tabela3[[#This Row],[TIME CASA]],"")</f>
        <v>#VALUE!</v>
      </c>
      <c r="B11132" t="e">
        <f>IF(Tabela3[[#This Row],[GOL FORA]]&lt;&gt;"",Tabela3[[#This Row],[TIME FORA]],"")</f>
        <v>#VALUE!</v>
      </c>
    </row>
    <row r="11133" spans="1:2">
      <c r="A11133" t="e">
        <f>IF(Tabela3[[#This Row],[GOL CASA]]&lt;&gt;"",Tabela3[[#This Row],[TIME CASA]],"")</f>
        <v>#VALUE!</v>
      </c>
      <c r="B11133" t="e">
        <f>IF(Tabela3[[#This Row],[GOL FORA]]&lt;&gt;"",Tabela3[[#This Row],[TIME FORA]],"")</f>
        <v>#VALUE!</v>
      </c>
    </row>
    <row r="11134" spans="1:2">
      <c r="A11134" t="e">
        <f>IF(Tabela3[[#This Row],[GOL CASA]]&lt;&gt;"",Tabela3[[#This Row],[TIME CASA]],"")</f>
        <v>#VALUE!</v>
      </c>
      <c r="B11134" t="e">
        <f>IF(Tabela3[[#This Row],[GOL FORA]]&lt;&gt;"",Tabela3[[#This Row],[TIME FORA]],"")</f>
        <v>#VALUE!</v>
      </c>
    </row>
    <row r="11135" spans="1:2">
      <c r="A11135" t="e">
        <f>IF(Tabela3[[#This Row],[GOL CASA]]&lt;&gt;"",Tabela3[[#This Row],[TIME CASA]],"")</f>
        <v>#VALUE!</v>
      </c>
      <c r="B11135" t="e">
        <f>IF(Tabela3[[#This Row],[GOL FORA]]&lt;&gt;"",Tabela3[[#This Row],[TIME FORA]],"")</f>
        <v>#VALUE!</v>
      </c>
    </row>
    <row r="11136" spans="1:2">
      <c r="A11136" t="e">
        <f>IF(Tabela3[[#This Row],[GOL CASA]]&lt;&gt;"",Tabela3[[#This Row],[TIME CASA]],"")</f>
        <v>#VALUE!</v>
      </c>
      <c r="B11136" t="e">
        <f>IF(Tabela3[[#This Row],[GOL FORA]]&lt;&gt;"",Tabela3[[#This Row],[TIME FORA]],"")</f>
        <v>#VALUE!</v>
      </c>
    </row>
    <row r="11137" spans="1:2">
      <c r="A11137" t="e">
        <f>IF(Tabela3[[#This Row],[GOL CASA]]&lt;&gt;"",Tabela3[[#This Row],[TIME CASA]],"")</f>
        <v>#VALUE!</v>
      </c>
      <c r="B11137" t="e">
        <f>IF(Tabela3[[#This Row],[GOL FORA]]&lt;&gt;"",Tabela3[[#This Row],[TIME FORA]],"")</f>
        <v>#VALUE!</v>
      </c>
    </row>
    <row r="11138" spans="1:2">
      <c r="A11138" t="e">
        <f>IF(Tabela3[[#This Row],[GOL CASA]]&lt;&gt;"",Tabela3[[#This Row],[TIME CASA]],"")</f>
        <v>#VALUE!</v>
      </c>
      <c r="B11138" t="e">
        <f>IF(Tabela3[[#This Row],[GOL FORA]]&lt;&gt;"",Tabela3[[#This Row],[TIME FORA]],"")</f>
        <v>#VALUE!</v>
      </c>
    </row>
    <row r="11139" spans="1:2">
      <c r="A11139" t="e">
        <f>IF(Tabela3[[#This Row],[GOL CASA]]&lt;&gt;"",Tabela3[[#This Row],[TIME CASA]],"")</f>
        <v>#VALUE!</v>
      </c>
      <c r="B11139" t="e">
        <f>IF(Tabela3[[#This Row],[GOL FORA]]&lt;&gt;"",Tabela3[[#This Row],[TIME FORA]],"")</f>
        <v>#VALUE!</v>
      </c>
    </row>
    <row r="11140" spans="1:2">
      <c r="A11140" t="e">
        <f>IF(Tabela3[[#This Row],[GOL CASA]]&lt;&gt;"",Tabela3[[#This Row],[TIME CASA]],"")</f>
        <v>#VALUE!</v>
      </c>
      <c r="B11140" t="e">
        <f>IF(Tabela3[[#This Row],[GOL FORA]]&lt;&gt;"",Tabela3[[#This Row],[TIME FORA]],"")</f>
        <v>#VALUE!</v>
      </c>
    </row>
    <row r="11141" spans="1:2">
      <c r="A11141" t="e">
        <f>IF(Tabela3[[#This Row],[GOL CASA]]&lt;&gt;"",Tabela3[[#This Row],[TIME CASA]],"")</f>
        <v>#VALUE!</v>
      </c>
      <c r="B11141" t="e">
        <f>IF(Tabela3[[#This Row],[GOL FORA]]&lt;&gt;"",Tabela3[[#This Row],[TIME FORA]],"")</f>
        <v>#VALUE!</v>
      </c>
    </row>
    <row r="11142" spans="1:2">
      <c r="A11142" t="e">
        <f>IF(Tabela3[[#This Row],[GOL CASA]]&lt;&gt;"",Tabela3[[#This Row],[TIME CASA]],"")</f>
        <v>#VALUE!</v>
      </c>
      <c r="B11142" t="e">
        <f>IF(Tabela3[[#This Row],[GOL FORA]]&lt;&gt;"",Tabela3[[#This Row],[TIME FORA]],"")</f>
        <v>#VALUE!</v>
      </c>
    </row>
    <row r="11143" spans="1:2">
      <c r="A11143" t="e">
        <f>IF(Tabela3[[#This Row],[GOL CASA]]&lt;&gt;"",Tabela3[[#This Row],[TIME CASA]],"")</f>
        <v>#VALUE!</v>
      </c>
      <c r="B11143" t="e">
        <f>IF(Tabela3[[#This Row],[GOL FORA]]&lt;&gt;"",Tabela3[[#This Row],[TIME FORA]],"")</f>
        <v>#VALUE!</v>
      </c>
    </row>
    <row r="11144" spans="1:2">
      <c r="A11144" t="e">
        <f>IF(Tabela3[[#This Row],[GOL CASA]]&lt;&gt;"",Tabela3[[#This Row],[TIME CASA]],"")</f>
        <v>#VALUE!</v>
      </c>
      <c r="B11144" t="e">
        <f>IF(Tabela3[[#This Row],[GOL FORA]]&lt;&gt;"",Tabela3[[#This Row],[TIME FORA]],"")</f>
        <v>#VALUE!</v>
      </c>
    </row>
    <row r="11145" spans="1:2">
      <c r="A11145" t="e">
        <f>IF(Tabela3[[#This Row],[GOL CASA]]&lt;&gt;"",Tabela3[[#This Row],[TIME CASA]],"")</f>
        <v>#VALUE!</v>
      </c>
      <c r="B11145" t="e">
        <f>IF(Tabela3[[#This Row],[GOL FORA]]&lt;&gt;"",Tabela3[[#This Row],[TIME FORA]],"")</f>
        <v>#VALUE!</v>
      </c>
    </row>
    <row r="11146" spans="1:2">
      <c r="A11146" t="e">
        <f>IF(Tabela3[[#This Row],[GOL CASA]]&lt;&gt;"",Tabela3[[#This Row],[TIME CASA]],"")</f>
        <v>#VALUE!</v>
      </c>
      <c r="B11146" t="e">
        <f>IF(Tabela3[[#This Row],[GOL FORA]]&lt;&gt;"",Tabela3[[#This Row],[TIME FORA]],"")</f>
        <v>#VALUE!</v>
      </c>
    </row>
    <row r="11147" spans="1:2">
      <c r="A11147" t="e">
        <f>IF(Tabela3[[#This Row],[GOL CASA]]&lt;&gt;"",Tabela3[[#This Row],[TIME CASA]],"")</f>
        <v>#VALUE!</v>
      </c>
      <c r="B11147" t="e">
        <f>IF(Tabela3[[#This Row],[GOL FORA]]&lt;&gt;"",Tabela3[[#This Row],[TIME FORA]],"")</f>
        <v>#VALUE!</v>
      </c>
    </row>
    <row r="11148" spans="1:2">
      <c r="A11148" t="e">
        <f>IF(Tabela3[[#This Row],[GOL CASA]]&lt;&gt;"",Tabela3[[#This Row],[TIME CASA]],"")</f>
        <v>#VALUE!</v>
      </c>
      <c r="B11148" t="e">
        <f>IF(Tabela3[[#This Row],[GOL FORA]]&lt;&gt;"",Tabela3[[#This Row],[TIME FORA]],"")</f>
        <v>#VALUE!</v>
      </c>
    </row>
    <row r="11149" spans="1:2">
      <c r="A11149" t="e">
        <f>IF(Tabela3[[#This Row],[GOL CASA]]&lt;&gt;"",Tabela3[[#This Row],[TIME CASA]],"")</f>
        <v>#VALUE!</v>
      </c>
      <c r="B11149" t="e">
        <f>IF(Tabela3[[#This Row],[GOL FORA]]&lt;&gt;"",Tabela3[[#This Row],[TIME FORA]],"")</f>
        <v>#VALUE!</v>
      </c>
    </row>
    <row r="11150" spans="1:2">
      <c r="A11150" t="e">
        <f>IF(Tabela3[[#This Row],[GOL CASA]]&lt;&gt;"",Tabela3[[#This Row],[TIME CASA]],"")</f>
        <v>#VALUE!</v>
      </c>
      <c r="B11150" t="e">
        <f>IF(Tabela3[[#This Row],[GOL FORA]]&lt;&gt;"",Tabela3[[#This Row],[TIME FORA]],"")</f>
        <v>#VALUE!</v>
      </c>
    </row>
    <row r="11151" spans="1:2">
      <c r="A11151" t="e">
        <f>IF(Tabela3[[#This Row],[GOL CASA]]&lt;&gt;"",Tabela3[[#This Row],[TIME CASA]],"")</f>
        <v>#VALUE!</v>
      </c>
      <c r="B11151" t="e">
        <f>IF(Tabela3[[#This Row],[GOL FORA]]&lt;&gt;"",Tabela3[[#This Row],[TIME FORA]],"")</f>
        <v>#VALUE!</v>
      </c>
    </row>
    <row r="11152" spans="1:2">
      <c r="A11152" t="e">
        <f>IF(Tabela3[[#This Row],[GOL CASA]]&lt;&gt;"",Tabela3[[#This Row],[TIME CASA]],"")</f>
        <v>#VALUE!</v>
      </c>
      <c r="B11152" t="e">
        <f>IF(Tabela3[[#This Row],[GOL FORA]]&lt;&gt;"",Tabela3[[#This Row],[TIME FORA]],"")</f>
        <v>#VALUE!</v>
      </c>
    </row>
    <row r="11153" spans="1:2">
      <c r="A11153" t="e">
        <f>IF(Tabela3[[#This Row],[GOL CASA]]&lt;&gt;"",Tabela3[[#This Row],[TIME CASA]],"")</f>
        <v>#VALUE!</v>
      </c>
      <c r="B11153" t="e">
        <f>IF(Tabela3[[#This Row],[GOL FORA]]&lt;&gt;"",Tabela3[[#This Row],[TIME FORA]],"")</f>
        <v>#VALUE!</v>
      </c>
    </row>
    <row r="11154" spans="1:2">
      <c r="A11154" t="e">
        <f>IF(Tabela3[[#This Row],[GOL CASA]]&lt;&gt;"",Tabela3[[#This Row],[TIME CASA]],"")</f>
        <v>#VALUE!</v>
      </c>
      <c r="B11154" t="e">
        <f>IF(Tabela3[[#This Row],[GOL FORA]]&lt;&gt;"",Tabela3[[#This Row],[TIME FORA]],"")</f>
        <v>#VALUE!</v>
      </c>
    </row>
    <row r="11155" spans="1:2">
      <c r="A11155" t="e">
        <f>IF(Tabela3[[#This Row],[GOL CASA]]&lt;&gt;"",Tabela3[[#This Row],[TIME CASA]],"")</f>
        <v>#VALUE!</v>
      </c>
      <c r="B11155" t="e">
        <f>IF(Tabela3[[#This Row],[GOL FORA]]&lt;&gt;"",Tabela3[[#This Row],[TIME FORA]],"")</f>
        <v>#VALUE!</v>
      </c>
    </row>
    <row r="11156" spans="1:2">
      <c r="A11156" t="e">
        <f>IF(Tabela3[[#This Row],[GOL CASA]]&lt;&gt;"",Tabela3[[#This Row],[TIME CASA]],"")</f>
        <v>#VALUE!</v>
      </c>
      <c r="B11156" t="e">
        <f>IF(Tabela3[[#This Row],[GOL FORA]]&lt;&gt;"",Tabela3[[#This Row],[TIME FORA]],"")</f>
        <v>#VALUE!</v>
      </c>
    </row>
    <row r="11157" spans="1:2">
      <c r="A11157" t="e">
        <f>IF(Tabela3[[#This Row],[GOL CASA]]&lt;&gt;"",Tabela3[[#This Row],[TIME CASA]],"")</f>
        <v>#VALUE!</v>
      </c>
      <c r="B11157" t="e">
        <f>IF(Tabela3[[#This Row],[GOL FORA]]&lt;&gt;"",Tabela3[[#This Row],[TIME FORA]],"")</f>
        <v>#VALUE!</v>
      </c>
    </row>
    <row r="11158" spans="1:2">
      <c r="A11158" t="e">
        <f>IF(Tabela3[[#This Row],[GOL CASA]]&lt;&gt;"",Tabela3[[#This Row],[TIME CASA]],"")</f>
        <v>#VALUE!</v>
      </c>
      <c r="B11158" t="e">
        <f>IF(Tabela3[[#This Row],[GOL FORA]]&lt;&gt;"",Tabela3[[#This Row],[TIME FORA]],"")</f>
        <v>#VALUE!</v>
      </c>
    </row>
    <row r="11159" spans="1:2">
      <c r="A11159" t="e">
        <f>IF(Tabela3[[#This Row],[GOL CASA]]&lt;&gt;"",Tabela3[[#This Row],[TIME CASA]],"")</f>
        <v>#VALUE!</v>
      </c>
      <c r="B11159" t="e">
        <f>IF(Tabela3[[#This Row],[GOL FORA]]&lt;&gt;"",Tabela3[[#This Row],[TIME FORA]],"")</f>
        <v>#VALUE!</v>
      </c>
    </row>
    <row r="11160" spans="1:2">
      <c r="A11160" t="e">
        <f>IF(Tabela3[[#This Row],[GOL CASA]]&lt;&gt;"",Tabela3[[#This Row],[TIME CASA]],"")</f>
        <v>#VALUE!</v>
      </c>
      <c r="B11160" t="e">
        <f>IF(Tabela3[[#This Row],[GOL FORA]]&lt;&gt;"",Tabela3[[#This Row],[TIME FORA]],"")</f>
        <v>#VALUE!</v>
      </c>
    </row>
    <row r="11161" spans="1:2">
      <c r="A11161" t="e">
        <f>IF(Tabela3[[#This Row],[GOL CASA]]&lt;&gt;"",Tabela3[[#This Row],[TIME CASA]],"")</f>
        <v>#VALUE!</v>
      </c>
      <c r="B11161" t="e">
        <f>IF(Tabela3[[#This Row],[GOL FORA]]&lt;&gt;"",Tabela3[[#This Row],[TIME FORA]],"")</f>
        <v>#VALUE!</v>
      </c>
    </row>
    <row r="11162" spans="1:2">
      <c r="A11162" t="e">
        <f>IF(Tabela3[[#This Row],[GOL CASA]]&lt;&gt;"",Tabela3[[#This Row],[TIME CASA]],"")</f>
        <v>#VALUE!</v>
      </c>
      <c r="B11162" t="e">
        <f>IF(Tabela3[[#This Row],[GOL FORA]]&lt;&gt;"",Tabela3[[#This Row],[TIME FORA]],"")</f>
        <v>#VALUE!</v>
      </c>
    </row>
    <row r="11163" spans="1:2">
      <c r="A11163" t="e">
        <f>IF(Tabela3[[#This Row],[GOL CASA]]&lt;&gt;"",Tabela3[[#This Row],[TIME CASA]],"")</f>
        <v>#VALUE!</v>
      </c>
      <c r="B11163" t="e">
        <f>IF(Tabela3[[#This Row],[GOL FORA]]&lt;&gt;"",Tabela3[[#This Row],[TIME FORA]],"")</f>
        <v>#VALUE!</v>
      </c>
    </row>
    <row r="11164" spans="1:2">
      <c r="A11164" t="e">
        <f>IF(Tabela3[[#This Row],[GOL CASA]]&lt;&gt;"",Tabela3[[#This Row],[TIME CASA]],"")</f>
        <v>#VALUE!</v>
      </c>
      <c r="B11164" t="e">
        <f>IF(Tabela3[[#This Row],[GOL FORA]]&lt;&gt;"",Tabela3[[#This Row],[TIME FORA]],"")</f>
        <v>#VALUE!</v>
      </c>
    </row>
    <row r="11165" spans="1:2">
      <c r="A11165" t="e">
        <f>IF(Tabela3[[#This Row],[GOL CASA]]&lt;&gt;"",Tabela3[[#This Row],[TIME CASA]],"")</f>
        <v>#VALUE!</v>
      </c>
      <c r="B11165" t="e">
        <f>IF(Tabela3[[#This Row],[GOL FORA]]&lt;&gt;"",Tabela3[[#This Row],[TIME FORA]],"")</f>
        <v>#VALUE!</v>
      </c>
    </row>
    <row r="11166" spans="1:2">
      <c r="A11166" t="e">
        <f>IF(Tabela3[[#This Row],[GOL CASA]]&lt;&gt;"",Tabela3[[#This Row],[TIME CASA]],"")</f>
        <v>#VALUE!</v>
      </c>
      <c r="B11166" t="e">
        <f>IF(Tabela3[[#This Row],[GOL FORA]]&lt;&gt;"",Tabela3[[#This Row],[TIME FORA]],"")</f>
        <v>#VALUE!</v>
      </c>
    </row>
    <row r="11167" spans="1:2">
      <c r="A11167" t="e">
        <f>IF(Tabela3[[#This Row],[GOL CASA]]&lt;&gt;"",Tabela3[[#This Row],[TIME CASA]],"")</f>
        <v>#VALUE!</v>
      </c>
      <c r="B11167" t="e">
        <f>IF(Tabela3[[#This Row],[GOL FORA]]&lt;&gt;"",Tabela3[[#This Row],[TIME FORA]],"")</f>
        <v>#VALUE!</v>
      </c>
    </row>
    <row r="11168" spans="1:2">
      <c r="A11168" t="e">
        <f>IF(Tabela3[[#This Row],[GOL CASA]]&lt;&gt;"",Tabela3[[#This Row],[TIME CASA]],"")</f>
        <v>#VALUE!</v>
      </c>
      <c r="B11168" t="e">
        <f>IF(Tabela3[[#This Row],[GOL FORA]]&lt;&gt;"",Tabela3[[#This Row],[TIME FORA]],"")</f>
        <v>#VALUE!</v>
      </c>
    </row>
    <row r="11169" spans="1:2">
      <c r="A11169" t="e">
        <f>IF(Tabela3[[#This Row],[GOL CASA]]&lt;&gt;"",Tabela3[[#This Row],[TIME CASA]],"")</f>
        <v>#VALUE!</v>
      </c>
      <c r="B11169" t="e">
        <f>IF(Tabela3[[#This Row],[GOL FORA]]&lt;&gt;"",Tabela3[[#This Row],[TIME FORA]],"")</f>
        <v>#VALUE!</v>
      </c>
    </row>
    <row r="11170" spans="1:2">
      <c r="A11170" t="e">
        <f>IF(Tabela3[[#This Row],[GOL CASA]]&lt;&gt;"",Tabela3[[#This Row],[TIME CASA]],"")</f>
        <v>#VALUE!</v>
      </c>
      <c r="B11170" t="e">
        <f>IF(Tabela3[[#This Row],[GOL FORA]]&lt;&gt;"",Tabela3[[#This Row],[TIME FORA]],"")</f>
        <v>#VALUE!</v>
      </c>
    </row>
    <row r="11171" spans="1:2">
      <c r="A11171" t="e">
        <f>IF(Tabela3[[#This Row],[GOL CASA]]&lt;&gt;"",Tabela3[[#This Row],[TIME CASA]],"")</f>
        <v>#VALUE!</v>
      </c>
      <c r="B11171" t="e">
        <f>IF(Tabela3[[#This Row],[GOL FORA]]&lt;&gt;"",Tabela3[[#This Row],[TIME FORA]],"")</f>
        <v>#VALUE!</v>
      </c>
    </row>
    <row r="11172" spans="1:2">
      <c r="A11172" t="e">
        <f>IF(Tabela3[[#This Row],[GOL CASA]]&lt;&gt;"",Tabela3[[#This Row],[TIME CASA]],"")</f>
        <v>#VALUE!</v>
      </c>
      <c r="B11172" t="e">
        <f>IF(Tabela3[[#This Row],[GOL FORA]]&lt;&gt;"",Tabela3[[#This Row],[TIME FORA]],"")</f>
        <v>#VALUE!</v>
      </c>
    </row>
    <row r="11173" spans="1:2">
      <c r="A11173" t="e">
        <f>IF(Tabela3[[#This Row],[GOL CASA]]&lt;&gt;"",Tabela3[[#This Row],[TIME CASA]],"")</f>
        <v>#VALUE!</v>
      </c>
      <c r="B11173" t="e">
        <f>IF(Tabela3[[#This Row],[GOL FORA]]&lt;&gt;"",Tabela3[[#This Row],[TIME FORA]],"")</f>
        <v>#VALUE!</v>
      </c>
    </row>
    <row r="11174" spans="1:2">
      <c r="A11174" t="e">
        <f>IF(Tabela3[[#This Row],[GOL CASA]]&lt;&gt;"",Tabela3[[#This Row],[TIME CASA]],"")</f>
        <v>#VALUE!</v>
      </c>
      <c r="B11174" t="e">
        <f>IF(Tabela3[[#This Row],[GOL FORA]]&lt;&gt;"",Tabela3[[#This Row],[TIME FORA]],"")</f>
        <v>#VALUE!</v>
      </c>
    </row>
    <row r="11175" spans="1:2">
      <c r="A11175" t="e">
        <f>IF(Tabela3[[#This Row],[GOL CASA]]&lt;&gt;"",Tabela3[[#This Row],[TIME CASA]],"")</f>
        <v>#VALUE!</v>
      </c>
      <c r="B11175" t="e">
        <f>IF(Tabela3[[#This Row],[GOL FORA]]&lt;&gt;"",Tabela3[[#This Row],[TIME FORA]],"")</f>
        <v>#VALUE!</v>
      </c>
    </row>
    <row r="11176" spans="1:2">
      <c r="A11176" t="e">
        <f>IF(Tabela3[[#This Row],[GOL CASA]]&lt;&gt;"",Tabela3[[#This Row],[TIME CASA]],"")</f>
        <v>#VALUE!</v>
      </c>
      <c r="B11176" t="e">
        <f>IF(Tabela3[[#This Row],[GOL FORA]]&lt;&gt;"",Tabela3[[#This Row],[TIME FORA]],"")</f>
        <v>#VALUE!</v>
      </c>
    </row>
    <row r="11177" spans="1:2">
      <c r="A11177" t="e">
        <f>IF(Tabela3[[#This Row],[GOL CASA]]&lt;&gt;"",Tabela3[[#This Row],[TIME CASA]],"")</f>
        <v>#VALUE!</v>
      </c>
      <c r="B11177" t="e">
        <f>IF(Tabela3[[#This Row],[GOL FORA]]&lt;&gt;"",Tabela3[[#This Row],[TIME FORA]],"")</f>
        <v>#VALUE!</v>
      </c>
    </row>
    <row r="11178" spans="1:2">
      <c r="A11178" t="e">
        <f>IF(Tabela3[[#This Row],[GOL CASA]]&lt;&gt;"",Tabela3[[#This Row],[TIME CASA]],"")</f>
        <v>#VALUE!</v>
      </c>
      <c r="B11178" t="e">
        <f>IF(Tabela3[[#This Row],[GOL FORA]]&lt;&gt;"",Tabela3[[#This Row],[TIME FORA]],"")</f>
        <v>#VALUE!</v>
      </c>
    </row>
    <row r="11179" spans="1:2">
      <c r="A11179" t="e">
        <f>IF(Tabela3[[#This Row],[GOL CASA]]&lt;&gt;"",Tabela3[[#This Row],[TIME CASA]],"")</f>
        <v>#VALUE!</v>
      </c>
      <c r="B11179" t="e">
        <f>IF(Tabela3[[#This Row],[GOL FORA]]&lt;&gt;"",Tabela3[[#This Row],[TIME FORA]],"")</f>
        <v>#VALUE!</v>
      </c>
    </row>
    <row r="11180" spans="1:2">
      <c r="A11180" t="e">
        <f>IF(Tabela3[[#This Row],[GOL CASA]]&lt;&gt;"",Tabela3[[#This Row],[TIME CASA]],"")</f>
        <v>#VALUE!</v>
      </c>
      <c r="B11180" t="e">
        <f>IF(Tabela3[[#This Row],[GOL FORA]]&lt;&gt;"",Tabela3[[#This Row],[TIME FORA]],"")</f>
        <v>#VALUE!</v>
      </c>
    </row>
    <row r="11181" spans="1:2">
      <c r="A11181" t="e">
        <f>IF(Tabela3[[#This Row],[GOL CASA]]&lt;&gt;"",Tabela3[[#This Row],[TIME CASA]],"")</f>
        <v>#VALUE!</v>
      </c>
      <c r="B11181" t="e">
        <f>IF(Tabela3[[#This Row],[GOL FORA]]&lt;&gt;"",Tabela3[[#This Row],[TIME FORA]],"")</f>
        <v>#VALUE!</v>
      </c>
    </row>
    <row r="11182" spans="1:2">
      <c r="A11182" t="e">
        <f>IF(Tabela3[[#This Row],[GOL CASA]]&lt;&gt;"",Tabela3[[#This Row],[TIME CASA]],"")</f>
        <v>#VALUE!</v>
      </c>
      <c r="B11182" t="e">
        <f>IF(Tabela3[[#This Row],[GOL FORA]]&lt;&gt;"",Tabela3[[#This Row],[TIME FORA]],"")</f>
        <v>#VALUE!</v>
      </c>
    </row>
    <row r="11183" spans="1:2">
      <c r="A11183" t="e">
        <f>IF(Tabela3[[#This Row],[GOL CASA]]&lt;&gt;"",Tabela3[[#This Row],[TIME CASA]],"")</f>
        <v>#VALUE!</v>
      </c>
      <c r="B11183" t="e">
        <f>IF(Tabela3[[#This Row],[GOL FORA]]&lt;&gt;"",Tabela3[[#This Row],[TIME FORA]],"")</f>
        <v>#VALUE!</v>
      </c>
    </row>
    <row r="11184" spans="1:2">
      <c r="A11184" t="e">
        <f>IF(Tabela3[[#This Row],[GOL CASA]]&lt;&gt;"",Tabela3[[#This Row],[TIME CASA]],"")</f>
        <v>#VALUE!</v>
      </c>
      <c r="B11184" t="e">
        <f>IF(Tabela3[[#This Row],[GOL FORA]]&lt;&gt;"",Tabela3[[#This Row],[TIME FORA]],"")</f>
        <v>#VALUE!</v>
      </c>
    </row>
    <row r="11185" spans="1:2">
      <c r="A11185" t="e">
        <f>IF(Tabela3[[#This Row],[GOL CASA]]&lt;&gt;"",Tabela3[[#This Row],[TIME CASA]],"")</f>
        <v>#VALUE!</v>
      </c>
      <c r="B11185" t="e">
        <f>IF(Tabela3[[#This Row],[GOL FORA]]&lt;&gt;"",Tabela3[[#This Row],[TIME FORA]],"")</f>
        <v>#VALUE!</v>
      </c>
    </row>
    <row r="11186" spans="1:2">
      <c r="A11186" t="e">
        <f>IF(Tabela3[[#This Row],[GOL CASA]]&lt;&gt;"",Tabela3[[#This Row],[TIME CASA]],"")</f>
        <v>#VALUE!</v>
      </c>
      <c r="B11186" t="e">
        <f>IF(Tabela3[[#This Row],[GOL FORA]]&lt;&gt;"",Tabela3[[#This Row],[TIME FORA]],"")</f>
        <v>#VALUE!</v>
      </c>
    </row>
    <row r="11187" spans="1:2">
      <c r="A11187" t="e">
        <f>IF(Tabela3[[#This Row],[GOL CASA]]&lt;&gt;"",Tabela3[[#This Row],[TIME CASA]],"")</f>
        <v>#VALUE!</v>
      </c>
      <c r="B11187" t="e">
        <f>IF(Tabela3[[#This Row],[GOL FORA]]&lt;&gt;"",Tabela3[[#This Row],[TIME FORA]],"")</f>
        <v>#VALUE!</v>
      </c>
    </row>
    <row r="11188" spans="1:2">
      <c r="A11188" t="e">
        <f>IF(Tabela3[[#This Row],[GOL CASA]]&lt;&gt;"",Tabela3[[#This Row],[TIME CASA]],"")</f>
        <v>#VALUE!</v>
      </c>
      <c r="B11188" t="e">
        <f>IF(Tabela3[[#This Row],[GOL FORA]]&lt;&gt;"",Tabela3[[#This Row],[TIME FORA]],"")</f>
        <v>#VALUE!</v>
      </c>
    </row>
    <row r="11189" spans="1:2">
      <c r="A11189" t="e">
        <f>IF(Tabela3[[#This Row],[GOL CASA]]&lt;&gt;"",Tabela3[[#This Row],[TIME CASA]],"")</f>
        <v>#VALUE!</v>
      </c>
      <c r="B11189" t="e">
        <f>IF(Tabela3[[#This Row],[GOL FORA]]&lt;&gt;"",Tabela3[[#This Row],[TIME FORA]],"")</f>
        <v>#VALUE!</v>
      </c>
    </row>
    <row r="11190" spans="1:2">
      <c r="A11190" t="e">
        <f>IF(Tabela3[[#This Row],[GOL CASA]]&lt;&gt;"",Tabela3[[#This Row],[TIME CASA]],"")</f>
        <v>#VALUE!</v>
      </c>
      <c r="B11190" t="e">
        <f>IF(Tabela3[[#This Row],[GOL FORA]]&lt;&gt;"",Tabela3[[#This Row],[TIME FORA]],"")</f>
        <v>#VALUE!</v>
      </c>
    </row>
    <row r="11191" spans="1:2">
      <c r="A11191" t="e">
        <f>IF(Tabela3[[#This Row],[GOL CASA]]&lt;&gt;"",Tabela3[[#This Row],[TIME CASA]],"")</f>
        <v>#VALUE!</v>
      </c>
      <c r="B11191" t="e">
        <f>IF(Tabela3[[#This Row],[GOL FORA]]&lt;&gt;"",Tabela3[[#This Row],[TIME FORA]],"")</f>
        <v>#VALUE!</v>
      </c>
    </row>
    <row r="11192" spans="1:2">
      <c r="A11192" t="e">
        <f>IF(Tabela3[[#This Row],[GOL CASA]]&lt;&gt;"",Tabela3[[#This Row],[TIME CASA]],"")</f>
        <v>#VALUE!</v>
      </c>
      <c r="B11192" t="e">
        <f>IF(Tabela3[[#This Row],[GOL FORA]]&lt;&gt;"",Tabela3[[#This Row],[TIME FORA]],"")</f>
        <v>#VALUE!</v>
      </c>
    </row>
    <row r="11193" spans="1:2">
      <c r="A11193" t="e">
        <f>IF(Tabela3[[#This Row],[GOL CASA]]&lt;&gt;"",Tabela3[[#This Row],[TIME CASA]],"")</f>
        <v>#VALUE!</v>
      </c>
      <c r="B11193" t="e">
        <f>IF(Tabela3[[#This Row],[GOL FORA]]&lt;&gt;"",Tabela3[[#This Row],[TIME FORA]],"")</f>
        <v>#VALUE!</v>
      </c>
    </row>
    <row r="11194" spans="1:2">
      <c r="A11194" t="e">
        <f>IF(Tabela3[[#This Row],[GOL CASA]]&lt;&gt;"",Tabela3[[#This Row],[TIME CASA]],"")</f>
        <v>#VALUE!</v>
      </c>
      <c r="B11194" t="e">
        <f>IF(Tabela3[[#This Row],[GOL FORA]]&lt;&gt;"",Tabela3[[#This Row],[TIME FORA]],"")</f>
        <v>#VALUE!</v>
      </c>
    </row>
    <row r="11195" spans="1:2">
      <c r="A11195" t="e">
        <f>IF(Tabela3[[#This Row],[GOL CASA]]&lt;&gt;"",Tabela3[[#This Row],[TIME CASA]],"")</f>
        <v>#VALUE!</v>
      </c>
      <c r="B11195" t="e">
        <f>IF(Tabela3[[#This Row],[GOL FORA]]&lt;&gt;"",Tabela3[[#This Row],[TIME FORA]],"")</f>
        <v>#VALUE!</v>
      </c>
    </row>
    <row r="11196" spans="1:2">
      <c r="A11196" t="e">
        <f>IF(Tabela3[[#This Row],[GOL CASA]]&lt;&gt;"",Tabela3[[#This Row],[TIME CASA]],"")</f>
        <v>#VALUE!</v>
      </c>
      <c r="B11196" t="e">
        <f>IF(Tabela3[[#This Row],[GOL FORA]]&lt;&gt;"",Tabela3[[#This Row],[TIME FORA]],"")</f>
        <v>#VALUE!</v>
      </c>
    </row>
    <row r="11197" spans="1:2">
      <c r="A11197" t="e">
        <f>IF(Tabela3[[#This Row],[GOL CASA]]&lt;&gt;"",Tabela3[[#This Row],[TIME CASA]],"")</f>
        <v>#VALUE!</v>
      </c>
      <c r="B11197" t="e">
        <f>IF(Tabela3[[#This Row],[GOL FORA]]&lt;&gt;"",Tabela3[[#This Row],[TIME FORA]],"")</f>
        <v>#VALUE!</v>
      </c>
    </row>
    <row r="11198" spans="1:2">
      <c r="A11198" t="e">
        <f>IF(Tabela3[[#This Row],[GOL CASA]]&lt;&gt;"",Tabela3[[#This Row],[TIME CASA]],"")</f>
        <v>#VALUE!</v>
      </c>
      <c r="B11198" t="e">
        <f>IF(Tabela3[[#This Row],[GOL FORA]]&lt;&gt;"",Tabela3[[#This Row],[TIME FORA]],"")</f>
        <v>#VALUE!</v>
      </c>
    </row>
    <row r="11199" spans="1:2">
      <c r="A11199" t="e">
        <f>IF(Tabela3[[#This Row],[GOL CASA]]&lt;&gt;"",Tabela3[[#This Row],[TIME CASA]],"")</f>
        <v>#VALUE!</v>
      </c>
      <c r="B11199" t="e">
        <f>IF(Tabela3[[#This Row],[GOL FORA]]&lt;&gt;"",Tabela3[[#This Row],[TIME FORA]],"")</f>
        <v>#VALUE!</v>
      </c>
    </row>
    <row r="11200" spans="1:2">
      <c r="A11200" t="e">
        <f>IF(Tabela3[[#This Row],[GOL CASA]]&lt;&gt;"",Tabela3[[#This Row],[TIME CASA]],"")</f>
        <v>#VALUE!</v>
      </c>
      <c r="B11200" t="e">
        <f>IF(Tabela3[[#This Row],[GOL FORA]]&lt;&gt;"",Tabela3[[#This Row],[TIME FORA]],"")</f>
        <v>#VALUE!</v>
      </c>
    </row>
    <row r="11201" spans="1:2">
      <c r="A11201" t="e">
        <f>IF(Tabela3[[#This Row],[GOL CASA]]&lt;&gt;"",Tabela3[[#This Row],[TIME CASA]],"")</f>
        <v>#VALUE!</v>
      </c>
      <c r="B11201" t="e">
        <f>IF(Tabela3[[#This Row],[GOL FORA]]&lt;&gt;"",Tabela3[[#This Row],[TIME FORA]],"")</f>
        <v>#VALUE!</v>
      </c>
    </row>
    <row r="11202" spans="1:2">
      <c r="A11202" t="e">
        <f>IF(Tabela3[[#This Row],[GOL CASA]]&lt;&gt;"",Tabela3[[#This Row],[TIME CASA]],"")</f>
        <v>#VALUE!</v>
      </c>
      <c r="B11202" t="e">
        <f>IF(Tabela3[[#This Row],[GOL FORA]]&lt;&gt;"",Tabela3[[#This Row],[TIME FORA]],"")</f>
        <v>#VALUE!</v>
      </c>
    </row>
    <row r="11203" spans="1:2">
      <c r="A11203" t="e">
        <f>IF(Tabela3[[#This Row],[GOL CASA]]&lt;&gt;"",Tabela3[[#This Row],[TIME CASA]],"")</f>
        <v>#VALUE!</v>
      </c>
      <c r="B11203" t="e">
        <f>IF(Tabela3[[#This Row],[GOL FORA]]&lt;&gt;"",Tabela3[[#This Row],[TIME FORA]],"")</f>
        <v>#VALUE!</v>
      </c>
    </row>
    <row r="11204" spans="1:2">
      <c r="A11204" t="e">
        <f>IF(Tabela3[[#This Row],[GOL CASA]]&lt;&gt;"",Tabela3[[#This Row],[TIME CASA]],"")</f>
        <v>#VALUE!</v>
      </c>
      <c r="B11204" t="e">
        <f>IF(Tabela3[[#This Row],[GOL FORA]]&lt;&gt;"",Tabela3[[#This Row],[TIME FORA]],"")</f>
        <v>#VALUE!</v>
      </c>
    </row>
    <row r="11205" spans="1:2">
      <c r="A11205" t="e">
        <f>IF(Tabela3[[#This Row],[GOL CASA]]&lt;&gt;"",Tabela3[[#This Row],[TIME CASA]],"")</f>
        <v>#VALUE!</v>
      </c>
      <c r="B11205" t="e">
        <f>IF(Tabela3[[#This Row],[GOL FORA]]&lt;&gt;"",Tabela3[[#This Row],[TIME FORA]],"")</f>
        <v>#VALUE!</v>
      </c>
    </row>
    <row r="11206" spans="1:2">
      <c r="A11206" t="e">
        <f>IF(Tabela3[[#This Row],[GOL CASA]]&lt;&gt;"",Tabela3[[#This Row],[TIME CASA]],"")</f>
        <v>#VALUE!</v>
      </c>
      <c r="B11206" t="e">
        <f>IF(Tabela3[[#This Row],[GOL FORA]]&lt;&gt;"",Tabela3[[#This Row],[TIME FORA]],"")</f>
        <v>#VALUE!</v>
      </c>
    </row>
    <row r="11207" spans="1:2">
      <c r="A11207" t="e">
        <f>IF(Tabela3[[#This Row],[GOL CASA]]&lt;&gt;"",Tabela3[[#This Row],[TIME CASA]],"")</f>
        <v>#VALUE!</v>
      </c>
      <c r="B11207" t="e">
        <f>IF(Tabela3[[#This Row],[GOL FORA]]&lt;&gt;"",Tabela3[[#This Row],[TIME FORA]],"")</f>
        <v>#VALUE!</v>
      </c>
    </row>
    <row r="11208" spans="1:2">
      <c r="A11208" t="e">
        <f>IF(Tabela3[[#This Row],[GOL CASA]]&lt;&gt;"",Tabela3[[#This Row],[TIME CASA]],"")</f>
        <v>#VALUE!</v>
      </c>
      <c r="B11208" t="e">
        <f>IF(Tabela3[[#This Row],[GOL FORA]]&lt;&gt;"",Tabela3[[#This Row],[TIME FORA]],"")</f>
        <v>#VALUE!</v>
      </c>
    </row>
    <row r="11209" spans="1:2">
      <c r="A11209" t="e">
        <f>IF(Tabela3[[#This Row],[GOL CASA]]&lt;&gt;"",Tabela3[[#This Row],[TIME CASA]],"")</f>
        <v>#VALUE!</v>
      </c>
      <c r="B11209" t="e">
        <f>IF(Tabela3[[#This Row],[GOL FORA]]&lt;&gt;"",Tabela3[[#This Row],[TIME FORA]],"")</f>
        <v>#VALUE!</v>
      </c>
    </row>
    <row r="11210" spans="1:2">
      <c r="A11210" t="e">
        <f>IF(Tabela3[[#This Row],[GOL CASA]]&lt;&gt;"",Tabela3[[#This Row],[TIME CASA]],"")</f>
        <v>#VALUE!</v>
      </c>
      <c r="B11210" t="e">
        <f>IF(Tabela3[[#This Row],[GOL FORA]]&lt;&gt;"",Tabela3[[#This Row],[TIME FORA]],"")</f>
        <v>#VALUE!</v>
      </c>
    </row>
    <row r="11211" spans="1:2">
      <c r="A11211" t="e">
        <f>IF(Tabela3[[#This Row],[GOL CASA]]&lt;&gt;"",Tabela3[[#This Row],[TIME CASA]],"")</f>
        <v>#VALUE!</v>
      </c>
      <c r="B11211" t="e">
        <f>IF(Tabela3[[#This Row],[GOL FORA]]&lt;&gt;"",Tabela3[[#This Row],[TIME FORA]],"")</f>
        <v>#VALUE!</v>
      </c>
    </row>
    <row r="11212" spans="1:2">
      <c r="A11212" t="e">
        <f>IF(Tabela3[[#This Row],[GOL CASA]]&lt;&gt;"",Tabela3[[#This Row],[TIME CASA]],"")</f>
        <v>#VALUE!</v>
      </c>
      <c r="B11212" t="e">
        <f>IF(Tabela3[[#This Row],[GOL FORA]]&lt;&gt;"",Tabela3[[#This Row],[TIME FORA]],"")</f>
        <v>#VALUE!</v>
      </c>
    </row>
    <row r="11213" spans="1:2">
      <c r="A11213" t="e">
        <f>IF(Tabela3[[#This Row],[GOL CASA]]&lt;&gt;"",Tabela3[[#This Row],[TIME CASA]],"")</f>
        <v>#VALUE!</v>
      </c>
      <c r="B11213" t="e">
        <f>IF(Tabela3[[#This Row],[GOL FORA]]&lt;&gt;"",Tabela3[[#This Row],[TIME FORA]],"")</f>
        <v>#VALUE!</v>
      </c>
    </row>
    <row r="11214" spans="1:2">
      <c r="A11214" t="e">
        <f>IF(Tabela3[[#This Row],[GOL CASA]]&lt;&gt;"",Tabela3[[#This Row],[TIME CASA]],"")</f>
        <v>#VALUE!</v>
      </c>
      <c r="B11214" t="e">
        <f>IF(Tabela3[[#This Row],[GOL FORA]]&lt;&gt;"",Tabela3[[#This Row],[TIME FORA]],"")</f>
        <v>#VALUE!</v>
      </c>
    </row>
    <row r="11215" spans="1:2">
      <c r="A11215" t="e">
        <f>IF(Tabela3[[#This Row],[GOL CASA]]&lt;&gt;"",Tabela3[[#This Row],[TIME CASA]],"")</f>
        <v>#VALUE!</v>
      </c>
      <c r="B11215" t="e">
        <f>IF(Tabela3[[#This Row],[GOL FORA]]&lt;&gt;"",Tabela3[[#This Row],[TIME FORA]],"")</f>
        <v>#VALUE!</v>
      </c>
    </row>
    <row r="11216" spans="1:2">
      <c r="A11216" t="e">
        <f>IF(Tabela3[[#This Row],[GOL CASA]]&lt;&gt;"",Tabela3[[#This Row],[TIME CASA]],"")</f>
        <v>#VALUE!</v>
      </c>
      <c r="B11216" t="e">
        <f>IF(Tabela3[[#This Row],[GOL FORA]]&lt;&gt;"",Tabela3[[#This Row],[TIME FORA]],"")</f>
        <v>#VALUE!</v>
      </c>
    </row>
    <row r="11217" spans="1:2">
      <c r="A11217" t="e">
        <f>IF(Tabela3[[#This Row],[GOL CASA]]&lt;&gt;"",Tabela3[[#This Row],[TIME CASA]],"")</f>
        <v>#VALUE!</v>
      </c>
      <c r="B11217" t="e">
        <f>IF(Tabela3[[#This Row],[GOL FORA]]&lt;&gt;"",Tabela3[[#This Row],[TIME FORA]],"")</f>
        <v>#VALUE!</v>
      </c>
    </row>
    <row r="11218" spans="1:2">
      <c r="A11218" t="e">
        <f>IF(Tabela3[[#This Row],[GOL CASA]]&lt;&gt;"",Tabela3[[#This Row],[TIME CASA]],"")</f>
        <v>#VALUE!</v>
      </c>
      <c r="B11218" t="e">
        <f>IF(Tabela3[[#This Row],[GOL FORA]]&lt;&gt;"",Tabela3[[#This Row],[TIME FORA]],"")</f>
        <v>#VALUE!</v>
      </c>
    </row>
    <row r="11219" spans="1:2">
      <c r="A11219" t="e">
        <f>IF(Tabela3[[#This Row],[GOL CASA]]&lt;&gt;"",Tabela3[[#This Row],[TIME CASA]],"")</f>
        <v>#VALUE!</v>
      </c>
      <c r="B11219" t="e">
        <f>IF(Tabela3[[#This Row],[GOL FORA]]&lt;&gt;"",Tabela3[[#This Row],[TIME FORA]],"")</f>
        <v>#VALUE!</v>
      </c>
    </row>
    <row r="11220" spans="1:2">
      <c r="A11220" t="e">
        <f>IF(Tabela3[[#This Row],[GOL CASA]]&lt;&gt;"",Tabela3[[#This Row],[TIME CASA]],"")</f>
        <v>#VALUE!</v>
      </c>
      <c r="B11220" t="e">
        <f>IF(Tabela3[[#This Row],[GOL FORA]]&lt;&gt;"",Tabela3[[#This Row],[TIME FORA]],"")</f>
        <v>#VALUE!</v>
      </c>
    </row>
    <row r="11221" spans="1:2">
      <c r="A11221" t="e">
        <f>IF(Tabela3[[#This Row],[GOL CASA]]&lt;&gt;"",Tabela3[[#This Row],[TIME CASA]],"")</f>
        <v>#VALUE!</v>
      </c>
      <c r="B11221" t="e">
        <f>IF(Tabela3[[#This Row],[GOL FORA]]&lt;&gt;"",Tabela3[[#This Row],[TIME FORA]],"")</f>
        <v>#VALUE!</v>
      </c>
    </row>
    <row r="11222" spans="1:2">
      <c r="A11222" t="e">
        <f>IF(Tabela3[[#This Row],[GOL CASA]]&lt;&gt;"",Tabela3[[#This Row],[TIME CASA]],"")</f>
        <v>#VALUE!</v>
      </c>
      <c r="B11222" t="e">
        <f>IF(Tabela3[[#This Row],[GOL FORA]]&lt;&gt;"",Tabela3[[#This Row],[TIME FORA]],"")</f>
        <v>#VALUE!</v>
      </c>
    </row>
    <row r="11223" spans="1:2">
      <c r="A11223" t="e">
        <f>IF(Tabela3[[#This Row],[GOL CASA]]&lt;&gt;"",Tabela3[[#This Row],[TIME CASA]],"")</f>
        <v>#VALUE!</v>
      </c>
      <c r="B11223" t="e">
        <f>IF(Tabela3[[#This Row],[GOL FORA]]&lt;&gt;"",Tabela3[[#This Row],[TIME FORA]],"")</f>
        <v>#VALUE!</v>
      </c>
    </row>
    <row r="11224" spans="1:2">
      <c r="A11224" t="e">
        <f>IF(Tabela3[[#This Row],[GOL CASA]]&lt;&gt;"",Tabela3[[#This Row],[TIME CASA]],"")</f>
        <v>#VALUE!</v>
      </c>
      <c r="B11224" t="e">
        <f>IF(Tabela3[[#This Row],[GOL FORA]]&lt;&gt;"",Tabela3[[#This Row],[TIME FORA]],"")</f>
        <v>#VALUE!</v>
      </c>
    </row>
    <row r="11225" spans="1:2">
      <c r="A11225" t="e">
        <f>IF(Tabela3[[#This Row],[GOL CASA]]&lt;&gt;"",Tabela3[[#This Row],[TIME CASA]],"")</f>
        <v>#VALUE!</v>
      </c>
      <c r="B11225" t="e">
        <f>IF(Tabela3[[#This Row],[GOL FORA]]&lt;&gt;"",Tabela3[[#This Row],[TIME FORA]],"")</f>
        <v>#VALUE!</v>
      </c>
    </row>
    <row r="11226" spans="1:2">
      <c r="A11226" t="e">
        <f>IF(Tabela3[[#This Row],[GOL CASA]]&lt;&gt;"",Tabela3[[#This Row],[TIME CASA]],"")</f>
        <v>#VALUE!</v>
      </c>
      <c r="B11226" t="e">
        <f>IF(Tabela3[[#This Row],[GOL FORA]]&lt;&gt;"",Tabela3[[#This Row],[TIME FORA]],"")</f>
        <v>#VALUE!</v>
      </c>
    </row>
    <row r="11227" spans="1:2">
      <c r="A11227" t="e">
        <f>IF(Tabela3[[#This Row],[GOL CASA]]&lt;&gt;"",Tabela3[[#This Row],[TIME CASA]],"")</f>
        <v>#VALUE!</v>
      </c>
      <c r="B11227" t="e">
        <f>IF(Tabela3[[#This Row],[GOL FORA]]&lt;&gt;"",Tabela3[[#This Row],[TIME FORA]],"")</f>
        <v>#VALUE!</v>
      </c>
    </row>
    <row r="11228" spans="1:2">
      <c r="A11228" t="e">
        <f>IF(Tabela3[[#This Row],[GOL CASA]]&lt;&gt;"",Tabela3[[#This Row],[TIME CASA]],"")</f>
        <v>#VALUE!</v>
      </c>
      <c r="B11228" t="e">
        <f>IF(Tabela3[[#This Row],[GOL FORA]]&lt;&gt;"",Tabela3[[#This Row],[TIME FORA]],"")</f>
        <v>#VALUE!</v>
      </c>
    </row>
    <row r="11229" spans="1:2">
      <c r="A11229" t="e">
        <f>IF(Tabela3[[#This Row],[GOL CASA]]&lt;&gt;"",Tabela3[[#This Row],[TIME CASA]],"")</f>
        <v>#VALUE!</v>
      </c>
      <c r="B11229" t="e">
        <f>IF(Tabela3[[#This Row],[GOL FORA]]&lt;&gt;"",Tabela3[[#This Row],[TIME FORA]],"")</f>
        <v>#VALUE!</v>
      </c>
    </row>
    <row r="11230" spans="1:2">
      <c r="A11230" t="e">
        <f>IF(Tabela3[[#This Row],[GOL CASA]]&lt;&gt;"",Tabela3[[#This Row],[TIME CASA]],"")</f>
        <v>#VALUE!</v>
      </c>
      <c r="B11230" t="e">
        <f>IF(Tabela3[[#This Row],[GOL FORA]]&lt;&gt;"",Tabela3[[#This Row],[TIME FORA]],"")</f>
        <v>#VALUE!</v>
      </c>
    </row>
    <row r="11231" spans="1:2">
      <c r="A11231" t="e">
        <f>IF(Tabela3[[#This Row],[GOL CASA]]&lt;&gt;"",Tabela3[[#This Row],[TIME CASA]],"")</f>
        <v>#VALUE!</v>
      </c>
      <c r="B11231" t="e">
        <f>IF(Tabela3[[#This Row],[GOL FORA]]&lt;&gt;"",Tabela3[[#This Row],[TIME FORA]],"")</f>
        <v>#VALUE!</v>
      </c>
    </row>
    <row r="11232" spans="1:2">
      <c r="A11232" t="e">
        <f>IF(Tabela3[[#This Row],[GOL CASA]]&lt;&gt;"",Tabela3[[#This Row],[TIME CASA]],"")</f>
        <v>#VALUE!</v>
      </c>
      <c r="B11232" t="e">
        <f>IF(Tabela3[[#This Row],[GOL FORA]]&lt;&gt;"",Tabela3[[#This Row],[TIME FORA]],"")</f>
        <v>#VALUE!</v>
      </c>
    </row>
    <row r="11233" spans="1:2">
      <c r="A11233" t="e">
        <f>IF(Tabela3[[#This Row],[GOL CASA]]&lt;&gt;"",Tabela3[[#This Row],[TIME CASA]],"")</f>
        <v>#VALUE!</v>
      </c>
      <c r="B11233" t="e">
        <f>IF(Tabela3[[#This Row],[GOL FORA]]&lt;&gt;"",Tabela3[[#This Row],[TIME FORA]],"")</f>
        <v>#VALUE!</v>
      </c>
    </row>
    <row r="11234" spans="1:2">
      <c r="A11234" t="e">
        <f>IF(Tabela3[[#This Row],[GOL CASA]]&lt;&gt;"",Tabela3[[#This Row],[TIME CASA]],"")</f>
        <v>#VALUE!</v>
      </c>
      <c r="B11234" t="e">
        <f>IF(Tabela3[[#This Row],[GOL FORA]]&lt;&gt;"",Tabela3[[#This Row],[TIME FORA]],"")</f>
        <v>#VALUE!</v>
      </c>
    </row>
    <row r="11235" spans="1:2">
      <c r="A11235" t="e">
        <f>IF(Tabela3[[#This Row],[GOL CASA]]&lt;&gt;"",Tabela3[[#This Row],[TIME CASA]],"")</f>
        <v>#VALUE!</v>
      </c>
      <c r="B11235" t="e">
        <f>IF(Tabela3[[#This Row],[GOL FORA]]&lt;&gt;"",Tabela3[[#This Row],[TIME FORA]],"")</f>
        <v>#VALUE!</v>
      </c>
    </row>
    <row r="11236" spans="1:2">
      <c r="A11236" t="e">
        <f>IF(Tabela3[[#This Row],[GOL CASA]]&lt;&gt;"",Tabela3[[#This Row],[TIME CASA]],"")</f>
        <v>#VALUE!</v>
      </c>
      <c r="B11236" t="e">
        <f>IF(Tabela3[[#This Row],[GOL FORA]]&lt;&gt;"",Tabela3[[#This Row],[TIME FORA]],"")</f>
        <v>#VALUE!</v>
      </c>
    </row>
    <row r="11237" spans="1:2">
      <c r="A11237" t="e">
        <f>IF(Tabela3[[#This Row],[GOL CASA]]&lt;&gt;"",Tabela3[[#This Row],[TIME CASA]],"")</f>
        <v>#VALUE!</v>
      </c>
      <c r="B11237" t="e">
        <f>IF(Tabela3[[#This Row],[GOL FORA]]&lt;&gt;"",Tabela3[[#This Row],[TIME FORA]],"")</f>
        <v>#VALUE!</v>
      </c>
    </row>
    <row r="11238" spans="1:2">
      <c r="A11238" t="e">
        <f>IF(Tabela3[[#This Row],[GOL CASA]]&lt;&gt;"",Tabela3[[#This Row],[TIME CASA]],"")</f>
        <v>#VALUE!</v>
      </c>
      <c r="B11238" t="e">
        <f>IF(Tabela3[[#This Row],[GOL FORA]]&lt;&gt;"",Tabela3[[#This Row],[TIME FORA]],"")</f>
        <v>#VALUE!</v>
      </c>
    </row>
    <row r="11239" spans="1:2">
      <c r="A11239" t="e">
        <f>IF(Tabela3[[#This Row],[GOL CASA]]&lt;&gt;"",Tabela3[[#This Row],[TIME CASA]],"")</f>
        <v>#VALUE!</v>
      </c>
      <c r="B11239" t="e">
        <f>IF(Tabela3[[#This Row],[GOL FORA]]&lt;&gt;"",Tabela3[[#This Row],[TIME FORA]],"")</f>
        <v>#VALUE!</v>
      </c>
    </row>
    <row r="11240" spans="1:2">
      <c r="A11240" t="e">
        <f>IF(Tabela3[[#This Row],[GOL CASA]]&lt;&gt;"",Tabela3[[#This Row],[TIME CASA]],"")</f>
        <v>#VALUE!</v>
      </c>
      <c r="B11240" t="e">
        <f>IF(Tabela3[[#This Row],[GOL FORA]]&lt;&gt;"",Tabela3[[#This Row],[TIME FORA]],"")</f>
        <v>#VALUE!</v>
      </c>
    </row>
    <row r="11241" spans="1:2">
      <c r="A11241" t="e">
        <f>IF(Tabela3[[#This Row],[GOL CASA]]&lt;&gt;"",Tabela3[[#This Row],[TIME CASA]],"")</f>
        <v>#VALUE!</v>
      </c>
      <c r="B11241" t="e">
        <f>IF(Tabela3[[#This Row],[GOL FORA]]&lt;&gt;"",Tabela3[[#This Row],[TIME FORA]],"")</f>
        <v>#VALUE!</v>
      </c>
    </row>
    <row r="11242" spans="1:2">
      <c r="A11242" t="e">
        <f>IF(Tabela3[[#This Row],[GOL CASA]]&lt;&gt;"",Tabela3[[#This Row],[TIME CASA]],"")</f>
        <v>#VALUE!</v>
      </c>
      <c r="B11242" t="e">
        <f>IF(Tabela3[[#This Row],[GOL FORA]]&lt;&gt;"",Tabela3[[#This Row],[TIME FORA]],"")</f>
        <v>#VALUE!</v>
      </c>
    </row>
    <row r="11243" spans="1:2">
      <c r="A11243" t="e">
        <f>IF(Tabela3[[#This Row],[GOL CASA]]&lt;&gt;"",Tabela3[[#This Row],[TIME CASA]],"")</f>
        <v>#VALUE!</v>
      </c>
      <c r="B11243" t="e">
        <f>IF(Tabela3[[#This Row],[GOL FORA]]&lt;&gt;"",Tabela3[[#This Row],[TIME FORA]],"")</f>
        <v>#VALUE!</v>
      </c>
    </row>
    <row r="11244" spans="1:2">
      <c r="A11244" t="e">
        <f>IF(Tabela3[[#This Row],[GOL CASA]]&lt;&gt;"",Tabela3[[#This Row],[TIME CASA]],"")</f>
        <v>#VALUE!</v>
      </c>
      <c r="B11244" t="e">
        <f>IF(Tabela3[[#This Row],[GOL FORA]]&lt;&gt;"",Tabela3[[#This Row],[TIME FORA]],"")</f>
        <v>#VALUE!</v>
      </c>
    </row>
    <row r="11245" spans="1:2">
      <c r="A11245" t="e">
        <f>IF(Tabela3[[#This Row],[GOL CASA]]&lt;&gt;"",Tabela3[[#This Row],[TIME CASA]],"")</f>
        <v>#VALUE!</v>
      </c>
      <c r="B11245" t="e">
        <f>IF(Tabela3[[#This Row],[GOL FORA]]&lt;&gt;"",Tabela3[[#This Row],[TIME FORA]],"")</f>
        <v>#VALUE!</v>
      </c>
    </row>
    <row r="11246" spans="1:2">
      <c r="A11246" t="e">
        <f>IF(Tabela3[[#This Row],[GOL CASA]]&lt;&gt;"",Tabela3[[#This Row],[TIME CASA]],"")</f>
        <v>#VALUE!</v>
      </c>
      <c r="B11246" t="e">
        <f>IF(Tabela3[[#This Row],[GOL FORA]]&lt;&gt;"",Tabela3[[#This Row],[TIME FORA]],"")</f>
        <v>#VALUE!</v>
      </c>
    </row>
    <row r="11247" spans="1:2">
      <c r="A11247" t="e">
        <f>IF(Tabela3[[#This Row],[GOL CASA]]&lt;&gt;"",Tabela3[[#This Row],[TIME CASA]],"")</f>
        <v>#VALUE!</v>
      </c>
      <c r="B11247" t="e">
        <f>IF(Tabela3[[#This Row],[GOL FORA]]&lt;&gt;"",Tabela3[[#This Row],[TIME FORA]],"")</f>
        <v>#VALUE!</v>
      </c>
    </row>
    <row r="11248" spans="1:2">
      <c r="A11248" t="e">
        <f>IF(Tabela3[[#This Row],[GOL CASA]]&lt;&gt;"",Tabela3[[#This Row],[TIME CASA]],"")</f>
        <v>#VALUE!</v>
      </c>
      <c r="B11248" t="e">
        <f>IF(Tabela3[[#This Row],[GOL FORA]]&lt;&gt;"",Tabela3[[#This Row],[TIME FORA]],"")</f>
        <v>#VALUE!</v>
      </c>
    </row>
    <row r="11249" spans="1:2">
      <c r="A11249" t="e">
        <f>IF(Tabela3[[#This Row],[GOL CASA]]&lt;&gt;"",Tabela3[[#This Row],[TIME CASA]],"")</f>
        <v>#VALUE!</v>
      </c>
      <c r="B11249" t="e">
        <f>IF(Tabela3[[#This Row],[GOL FORA]]&lt;&gt;"",Tabela3[[#This Row],[TIME FORA]],"")</f>
        <v>#VALUE!</v>
      </c>
    </row>
    <row r="11250" spans="1:2">
      <c r="A11250" t="e">
        <f>IF(Tabela3[[#This Row],[GOL CASA]]&lt;&gt;"",Tabela3[[#This Row],[TIME CASA]],"")</f>
        <v>#VALUE!</v>
      </c>
      <c r="B11250" t="e">
        <f>IF(Tabela3[[#This Row],[GOL FORA]]&lt;&gt;"",Tabela3[[#This Row],[TIME FORA]],"")</f>
        <v>#VALUE!</v>
      </c>
    </row>
    <row r="11251" spans="1:2">
      <c r="A11251" t="e">
        <f>IF(Tabela3[[#This Row],[GOL CASA]]&lt;&gt;"",Tabela3[[#This Row],[TIME CASA]],"")</f>
        <v>#VALUE!</v>
      </c>
      <c r="B11251" t="e">
        <f>IF(Tabela3[[#This Row],[GOL FORA]]&lt;&gt;"",Tabela3[[#This Row],[TIME FORA]],"")</f>
        <v>#VALUE!</v>
      </c>
    </row>
    <row r="11252" spans="1:2">
      <c r="A11252" t="e">
        <f>IF(Tabela3[[#This Row],[GOL CASA]]&lt;&gt;"",Tabela3[[#This Row],[TIME CASA]],"")</f>
        <v>#VALUE!</v>
      </c>
      <c r="B11252" t="e">
        <f>IF(Tabela3[[#This Row],[GOL FORA]]&lt;&gt;"",Tabela3[[#This Row],[TIME FORA]],"")</f>
        <v>#VALUE!</v>
      </c>
    </row>
    <row r="11253" spans="1:2">
      <c r="A11253" t="e">
        <f>IF(Tabela3[[#This Row],[GOL CASA]]&lt;&gt;"",Tabela3[[#This Row],[TIME CASA]],"")</f>
        <v>#VALUE!</v>
      </c>
      <c r="B11253" t="e">
        <f>IF(Tabela3[[#This Row],[GOL FORA]]&lt;&gt;"",Tabela3[[#This Row],[TIME FORA]],"")</f>
        <v>#VALUE!</v>
      </c>
    </row>
    <row r="11254" spans="1:2">
      <c r="A11254" t="e">
        <f>IF(Tabela3[[#This Row],[GOL CASA]]&lt;&gt;"",Tabela3[[#This Row],[TIME CASA]],"")</f>
        <v>#VALUE!</v>
      </c>
      <c r="B11254" t="e">
        <f>IF(Tabela3[[#This Row],[GOL FORA]]&lt;&gt;"",Tabela3[[#This Row],[TIME FORA]],"")</f>
        <v>#VALUE!</v>
      </c>
    </row>
    <row r="11255" spans="1:2">
      <c r="A11255" t="e">
        <f>IF(Tabela3[[#This Row],[GOL CASA]]&lt;&gt;"",Tabela3[[#This Row],[TIME CASA]],"")</f>
        <v>#VALUE!</v>
      </c>
      <c r="B11255" t="e">
        <f>IF(Tabela3[[#This Row],[GOL FORA]]&lt;&gt;"",Tabela3[[#This Row],[TIME FORA]],"")</f>
        <v>#VALUE!</v>
      </c>
    </row>
    <row r="11256" spans="1:2">
      <c r="A11256" t="e">
        <f>IF(Tabela3[[#This Row],[GOL CASA]]&lt;&gt;"",Tabela3[[#This Row],[TIME CASA]],"")</f>
        <v>#VALUE!</v>
      </c>
      <c r="B11256" t="e">
        <f>IF(Tabela3[[#This Row],[GOL FORA]]&lt;&gt;"",Tabela3[[#This Row],[TIME FORA]],"")</f>
        <v>#VALUE!</v>
      </c>
    </row>
    <row r="11257" spans="1:2">
      <c r="A11257" t="e">
        <f>IF(Tabela3[[#This Row],[GOL CASA]]&lt;&gt;"",Tabela3[[#This Row],[TIME CASA]],"")</f>
        <v>#VALUE!</v>
      </c>
      <c r="B11257" t="e">
        <f>IF(Tabela3[[#This Row],[GOL FORA]]&lt;&gt;"",Tabela3[[#This Row],[TIME FORA]],"")</f>
        <v>#VALUE!</v>
      </c>
    </row>
    <row r="11258" spans="1:2">
      <c r="A11258" t="e">
        <f>IF(Tabela3[[#This Row],[GOL CASA]]&lt;&gt;"",Tabela3[[#This Row],[TIME CASA]],"")</f>
        <v>#VALUE!</v>
      </c>
      <c r="B11258" t="e">
        <f>IF(Tabela3[[#This Row],[GOL FORA]]&lt;&gt;"",Tabela3[[#This Row],[TIME FORA]],"")</f>
        <v>#VALUE!</v>
      </c>
    </row>
    <row r="11259" spans="1:2">
      <c r="A11259" t="e">
        <f>IF(Tabela3[[#This Row],[GOL CASA]]&lt;&gt;"",Tabela3[[#This Row],[TIME CASA]],"")</f>
        <v>#VALUE!</v>
      </c>
      <c r="B11259" t="e">
        <f>IF(Tabela3[[#This Row],[GOL FORA]]&lt;&gt;"",Tabela3[[#This Row],[TIME FORA]],"")</f>
        <v>#VALUE!</v>
      </c>
    </row>
    <row r="11260" spans="1:2">
      <c r="A11260" t="e">
        <f>IF(Tabela3[[#This Row],[GOL CASA]]&lt;&gt;"",Tabela3[[#This Row],[TIME CASA]],"")</f>
        <v>#VALUE!</v>
      </c>
      <c r="B11260" t="e">
        <f>IF(Tabela3[[#This Row],[GOL FORA]]&lt;&gt;"",Tabela3[[#This Row],[TIME FORA]],"")</f>
        <v>#VALUE!</v>
      </c>
    </row>
    <row r="11261" spans="1:2">
      <c r="A11261" t="e">
        <f>IF(Tabela3[[#This Row],[GOL CASA]]&lt;&gt;"",Tabela3[[#This Row],[TIME CASA]],"")</f>
        <v>#VALUE!</v>
      </c>
      <c r="B11261" t="e">
        <f>IF(Tabela3[[#This Row],[GOL FORA]]&lt;&gt;"",Tabela3[[#This Row],[TIME FORA]],"")</f>
        <v>#VALUE!</v>
      </c>
    </row>
    <row r="11262" spans="1:2">
      <c r="A11262" t="e">
        <f>IF(Tabela3[[#This Row],[GOL CASA]]&lt;&gt;"",Tabela3[[#This Row],[TIME CASA]],"")</f>
        <v>#VALUE!</v>
      </c>
      <c r="B11262" t="e">
        <f>IF(Tabela3[[#This Row],[GOL FORA]]&lt;&gt;"",Tabela3[[#This Row],[TIME FORA]],"")</f>
        <v>#VALUE!</v>
      </c>
    </row>
    <row r="11263" spans="1:2">
      <c r="A11263" t="e">
        <f>IF(Tabela3[[#This Row],[GOL CASA]]&lt;&gt;"",Tabela3[[#This Row],[TIME CASA]],"")</f>
        <v>#VALUE!</v>
      </c>
      <c r="B11263" t="e">
        <f>IF(Tabela3[[#This Row],[GOL FORA]]&lt;&gt;"",Tabela3[[#This Row],[TIME FORA]],"")</f>
        <v>#VALUE!</v>
      </c>
    </row>
    <row r="11264" spans="1:2">
      <c r="A11264" t="e">
        <f>IF(Tabela3[[#This Row],[GOL CASA]]&lt;&gt;"",Tabela3[[#This Row],[TIME CASA]],"")</f>
        <v>#VALUE!</v>
      </c>
      <c r="B11264" t="e">
        <f>IF(Tabela3[[#This Row],[GOL FORA]]&lt;&gt;"",Tabela3[[#This Row],[TIME FORA]],"")</f>
        <v>#VALUE!</v>
      </c>
    </row>
    <row r="11265" spans="1:2">
      <c r="A11265" t="e">
        <f>IF(Tabela3[[#This Row],[GOL CASA]]&lt;&gt;"",Tabela3[[#This Row],[TIME CASA]],"")</f>
        <v>#VALUE!</v>
      </c>
      <c r="B11265" t="e">
        <f>IF(Tabela3[[#This Row],[GOL FORA]]&lt;&gt;"",Tabela3[[#This Row],[TIME FORA]],"")</f>
        <v>#VALUE!</v>
      </c>
    </row>
    <row r="11266" spans="1:2">
      <c r="A11266" t="e">
        <f>IF(Tabela3[[#This Row],[GOL CASA]]&lt;&gt;"",Tabela3[[#This Row],[TIME CASA]],"")</f>
        <v>#VALUE!</v>
      </c>
      <c r="B11266" t="e">
        <f>IF(Tabela3[[#This Row],[GOL FORA]]&lt;&gt;"",Tabela3[[#This Row],[TIME FORA]],"")</f>
        <v>#VALUE!</v>
      </c>
    </row>
    <row r="11267" spans="1:2">
      <c r="A11267" t="e">
        <f>IF(Tabela3[[#This Row],[GOL CASA]]&lt;&gt;"",Tabela3[[#This Row],[TIME CASA]],"")</f>
        <v>#VALUE!</v>
      </c>
      <c r="B11267" t="e">
        <f>IF(Tabela3[[#This Row],[GOL FORA]]&lt;&gt;"",Tabela3[[#This Row],[TIME FORA]],"")</f>
        <v>#VALUE!</v>
      </c>
    </row>
    <row r="11268" spans="1:2">
      <c r="A11268" t="e">
        <f>IF(Tabela3[[#This Row],[GOL CASA]]&lt;&gt;"",Tabela3[[#This Row],[TIME CASA]],"")</f>
        <v>#VALUE!</v>
      </c>
      <c r="B11268" t="e">
        <f>IF(Tabela3[[#This Row],[GOL FORA]]&lt;&gt;"",Tabela3[[#This Row],[TIME FORA]],"")</f>
        <v>#VALUE!</v>
      </c>
    </row>
    <row r="11269" spans="1:2">
      <c r="A11269" t="e">
        <f>IF(Tabela3[[#This Row],[GOL CASA]]&lt;&gt;"",Tabela3[[#This Row],[TIME CASA]],"")</f>
        <v>#VALUE!</v>
      </c>
      <c r="B11269" t="e">
        <f>IF(Tabela3[[#This Row],[GOL FORA]]&lt;&gt;"",Tabela3[[#This Row],[TIME FORA]],"")</f>
        <v>#VALUE!</v>
      </c>
    </row>
    <row r="11270" spans="1:2">
      <c r="A11270" t="e">
        <f>IF(Tabela3[[#This Row],[GOL CASA]]&lt;&gt;"",Tabela3[[#This Row],[TIME CASA]],"")</f>
        <v>#VALUE!</v>
      </c>
      <c r="B11270" t="e">
        <f>IF(Tabela3[[#This Row],[GOL FORA]]&lt;&gt;"",Tabela3[[#This Row],[TIME FORA]],"")</f>
        <v>#VALUE!</v>
      </c>
    </row>
    <row r="11271" spans="1:2">
      <c r="A11271" t="e">
        <f>IF(Tabela3[[#This Row],[GOL CASA]]&lt;&gt;"",Tabela3[[#This Row],[TIME CASA]],"")</f>
        <v>#VALUE!</v>
      </c>
      <c r="B11271" t="e">
        <f>IF(Tabela3[[#This Row],[GOL FORA]]&lt;&gt;"",Tabela3[[#This Row],[TIME FORA]],"")</f>
        <v>#VALUE!</v>
      </c>
    </row>
    <row r="11272" spans="1:2">
      <c r="A11272" t="e">
        <f>IF(Tabela3[[#This Row],[GOL CASA]]&lt;&gt;"",Tabela3[[#This Row],[TIME CASA]],"")</f>
        <v>#VALUE!</v>
      </c>
      <c r="B11272" t="e">
        <f>IF(Tabela3[[#This Row],[GOL FORA]]&lt;&gt;"",Tabela3[[#This Row],[TIME FORA]],"")</f>
        <v>#VALUE!</v>
      </c>
    </row>
    <row r="11273" spans="1:2">
      <c r="A11273" t="e">
        <f>IF(Tabela3[[#This Row],[GOL CASA]]&lt;&gt;"",Tabela3[[#This Row],[TIME CASA]],"")</f>
        <v>#VALUE!</v>
      </c>
      <c r="B11273" t="e">
        <f>IF(Tabela3[[#This Row],[GOL FORA]]&lt;&gt;"",Tabela3[[#This Row],[TIME FORA]],"")</f>
        <v>#VALUE!</v>
      </c>
    </row>
    <row r="11274" spans="1:2">
      <c r="A11274" t="e">
        <f>IF(Tabela3[[#This Row],[GOL CASA]]&lt;&gt;"",Tabela3[[#This Row],[TIME CASA]],"")</f>
        <v>#VALUE!</v>
      </c>
      <c r="B11274" t="e">
        <f>IF(Tabela3[[#This Row],[GOL FORA]]&lt;&gt;"",Tabela3[[#This Row],[TIME FORA]],"")</f>
        <v>#VALUE!</v>
      </c>
    </row>
    <row r="11275" spans="1:2">
      <c r="A11275" t="e">
        <f>IF(Tabela3[[#This Row],[GOL CASA]]&lt;&gt;"",Tabela3[[#This Row],[TIME CASA]],"")</f>
        <v>#VALUE!</v>
      </c>
      <c r="B11275" t="e">
        <f>IF(Tabela3[[#This Row],[GOL FORA]]&lt;&gt;"",Tabela3[[#This Row],[TIME FORA]],"")</f>
        <v>#VALUE!</v>
      </c>
    </row>
    <row r="11276" spans="1:2">
      <c r="A11276" t="e">
        <f>IF(Tabela3[[#This Row],[GOL CASA]]&lt;&gt;"",Tabela3[[#This Row],[TIME CASA]],"")</f>
        <v>#VALUE!</v>
      </c>
      <c r="B11276" t="e">
        <f>IF(Tabela3[[#This Row],[GOL FORA]]&lt;&gt;"",Tabela3[[#This Row],[TIME FORA]],"")</f>
        <v>#VALUE!</v>
      </c>
    </row>
    <row r="11277" spans="1:2">
      <c r="A11277" t="e">
        <f>IF(Tabela3[[#This Row],[GOL CASA]]&lt;&gt;"",Tabela3[[#This Row],[TIME CASA]],"")</f>
        <v>#VALUE!</v>
      </c>
      <c r="B11277" t="e">
        <f>IF(Tabela3[[#This Row],[GOL FORA]]&lt;&gt;"",Tabela3[[#This Row],[TIME FORA]],"")</f>
        <v>#VALUE!</v>
      </c>
    </row>
    <row r="11278" spans="1:2">
      <c r="A11278" t="e">
        <f>IF(Tabela3[[#This Row],[GOL CASA]]&lt;&gt;"",Tabela3[[#This Row],[TIME CASA]],"")</f>
        <v>#VALUE!</v>
      </c>
      <c r="B11278" t="e">
        <f>IF(Tabela3[[#This Row],[GOL FORA]]&lt;&gt;"",Tabela3[[#This Row],[TIME FORA]],"")</f>
        <v>#VALUE!</v>
      </c>
    </row>
    <row r="11279" spans="1:2">
      <c r="A11279" t="e">
        <f>IF(Tabela3[[#This Row],[GOL CASA]]&lt;&gt;"",Tabela3[[#This Row],[TIME CASA]],"")</f>
        <v>#VALUE!</v>
      </c>
      <c r="B11279" t="e">
        <f>IF(Tabela3[[#This Row],[GOL FORA]]&lt;&gt;"",Tabela3[[#This Row],[TIME FORA]],"")</f>
        <v>#VALUE!</v>
      </c>
    </row>
    <row r="11280" spans="1:2">
      <c r="A11280" t="e">
        <f>IF(Tabela3[[#This Row],[GOL CASA]]&lt;&gt;"",Tabela3[[#This Row],[TIME CASA]],"")</f>
        <v>#VALUE!</v>
      </c>
      <c r="B11280" t="e">
        <f>IF(Tabela3[[#This Row],[GOL FORA]]&lt;&gt;"",Tabela3[[#This Row],[TIME FORA]],"")</f>
        <v>#VALUE!</v>
      </c>
    </row>
    <row r="11281" spans="1:2">
      <c r="A11281" t="e">
        <f>IF(Tabela3[[#This Row],[GOL CASA]]&lt;&gt;"",Tabela3[[#This Row],[TIME CASA]],"")</f>
        <v>#VALUE!</v>
      </c>
      <c r="B11281" t="e">
        <f>IF(Tabela3[[#This Row],[GOL FORA]]&lt;&gt;"",Tabela3[[#This Row],[TIME FORA]],"")</f>
        <v>#VALUE!</v>
      </c>
    </row>
    <row r="11282" spans="1:2">
      <c r="A11282" t="e">
        <f>IF(Tabela3[[#This Row],[GOL CASA]]&lt;&gt;"",Tabela3[[#This Row],[TIME CASA]],"")</f>
        <v>#VALUE!</v>
      </c>
      <c r="B11282" t="e">
        <f>IF(Tabela3[[#This Row],[GOL FORA]]&lt;&gt;"",Tabela3[[#This Row],[TIME FORA]],"")</f>
        <v>#VALUE!</v>
      </c>
    </row>
    <row r="11283" spans="1:2">
      <c r="A11283" t="e">
        <f>IF(Tabela3[[#This Row],[GOL CASA]]&lt;&gt;"",Tabela3[[#This Row],[TIME CASA]],"")</f>
        <v>#VALUE!</v>
      </c>
      <c r="B11283" t="e">
        <f>IF(Tabela3[[#This Row],[GOL FORA]]&lt;&gt;"",Tabela3[[#This Row],[TIME FORA]],"")</f>
        <v>#VALUE!</v>
      </c>
    </row>
    <row r="11284" spans="1:2">
      <c r="A11284" t="e">
        <f>IF(Tabela3[[#This Row],[GOL CASA]]&lt;&gt;"",Tabela3[[#This Row],[TIME CASA]],"")</f>
        <v>#VALUE!</v>
      </c>
      <c r="B11284" t="e">
        <f>IF(Tabela3[[#This Row],[GOL FORA]]&lt;&gt;"",Tabela3[[#This Row],[TIME FORA]],"")</f>
        <v>#VALUE!</v>
      </c>
    </row>
    <row r="11285" spans="1:2">
      <c r="A11285" t="e">
        <f>IF(Tabela3[[#This Row],[GOL CASA]]&lt;&gt;"",Tabela3[[#This Row],[TIME CASA]],"")</f>
        <v>#VALUE!</v>
      </c>
      <c r="B11285" t="e">
        <f>IF(Tabela3[[#This Row],[GOL FORA]]&lt;&gt;"",Tabela3[[#This Row],[TIME FORA]],"")</f>
        <v>#VALUE!</v>
      </c>
    </row>
    <row r="11286" spans="1:2">
      <c r="A11286" t="e">
        <f>IF(Tabela3[[#This Row],[GOL CASA]]&lt;&gt;"",Tabela3[[#This Row],[TIME CASA]],"")</f>
        <v>#VALUE!</v>
      </c>
      <c r="B11286" t="e">
        <f>IF(Tabela3[[#This Row],[GOL FORA]]&lt;&gt;"",Tabela3[[#This Row],[TIME FORA]],"")</f>
        <v>#VALUE!</v>
      </c>
    </row>
    <row r="11287" spans="1:2">
      <c r="A11287" t="e">
        <f>IF(Tabela3[[#This Row],[GOL CASA]]&lt;&gt;"",Tabela3[[#This Row],[TIME CASA]],"")</f>
        <v>#VALUE!</v>
      </c>
      <c r="B11287" t="e">
        <f>IF(Tabela3[[#This Row],[GOL FORA]]&lt;&gt;"",Tabela3[[#This Row],[TIME FORA]],"")</f>
        <v>#VALUE!</v>
      </c>
    </row>
    <row r="11288" spans="1:2">
      <c r="A11288" t="e">
        <f>IF(Tabela3[[#This Row],[GOL CASA]]&lt;&gt;"",Tabela3[[#This Row],[TIME CASA]],"")</f>
        <v>#VALUE!</v>
      </c>
      <c r="B11288" t="e">
        <f>IF(Tabela3[[#This Row],[GOL FORA]]&lt;&gt;"",Tabela3[[#This Row],[TIME FORA]],"")</f>
        <v>#VALUE!</v>
      </c>
    </row>
    <row r="11289" spans="1:2">
      <c r="A11289" t="e">
        <f>IF(Tabela3[[#This Row],[GOL CASA]]&lt;&gt;"",Tabela3[[#This Row],[TIME CASA]],"")</f>
        <v>#VALUE!</v>
      </c>
      <c r="B11289" t="e">
        <f>IF(Tabela3[[#This Row],[GOL FORA]]&lt;&gt;"",Tabela3[[#This Row],[TIME FORA]],"")</f>
        <v>#VALUE!</v>
      </c>
    </row>
    <row r="11290" spans="1:2">
      <c r="A11290" t="e">
        <f>IF(Tabela3[[#This Row],[GOL CASA]]&lt;&gt;"",Tabela3[[#This Row],[TIME CASA]],"")</f>
        <v>#VALUE!</v>
      </c>
      <c r="B11290" t="e">
        <f>IF(Tabela3[[#This Row],[GOL FORA]]&lt;&gt;"",Tabela3[[#This Row],[TIME FORA]],"")</f>
        <v>#VALUE!</v>
      </c>
    </row>
    <row r="11291" spans="1:2">
      <c r="A11291" t="e">
        <f>IF(Tabela3[[#This Row],[GOL CASA]]&lt;&gt;"",Tabela3[[#This Row],[TIME CASA]],"")</f>
        <v>#VALUE!</v>
      </c>
      <c r="B11291" t="e">
        <f>IF(Tabela3[[#This Row],[GOL FORA]]&lt;&gt;"",Tabela3[[#This Row],[TIME FORA]],"")</f>
        <v>#VALUE!</v>
      </c>
    </row>
    <row r="11292" spans="1:2">
      <c r="A11292" t="e">
        <f>IF(Tabela3[[#This Row],[GOL CASA]]&lt;&gt;"",Tabela3[[#This Row],[TIME CASA]],"")</f>
        <v>#VALUE!</v>
      </c>
      <c r="B11292" t="e">
        <f>IF(Tabela3[[#This Row],[GOL FORA]]&lt;&gt;"",Tabela3[[#This Row],[TIME FORA]],"")</f>
        <v>#VALUE!</v>
      </c>
    </row>
    <row r="11293" spans="1:2">
      <c r="A11293" t="e">
        <f>IF(Tabela3[[#This Row],[GOL CASA]]&lt;&gt;"",Tabela3[[#This Row],[TIME CASA]],"")</f>
        <v>#VALUE!</v>
      </c>
      <c r="B11293" t="e">
        <f>IF(Tabela3[[#This Row],[GOL FORA]]&lt;&gt;"",Tabela3[[#This Row],[TIME FORA]],"")</f>
        <v>#VALUE!</v>
      </c>
    </row>
    <row r="11294" spans="1:2">
      <c r="A11294" t="e">
        <f>IF(Tabela3[[#This Row],[GOL CASA]]&lt;&gt;"",Tabela3[[#This Row],[TIME CASA]],"")</f>
        <v>#VALUE!</v>
      </c>
      <c r="B11294" t="e">
        <f>IF(Tabela3[[#This Row],[GOL FORA]]&lt;&gt;"",Tabela3[[#This Row],[TIME FORA]],"")</f>
        <v>#VALUE!</v>
      </c>
    </row>
    <row r="11295" spans="1:2">
      <c r="A11295" t="e">
        <f>IF(Tabela3[[#This Row],[GOL CASA]]&lt;&gt;"",Tabela3[[#This Row],[TIME CASA]],"")</f>
        <v>#VALUE!</v>
      </c>
      <c r="B11295" t="e">
        <f>IF(Tabela3[[#This Row],[GOL FORA]]&lt;&gt;"",Tabela3[[#This Row],[TIME FORA]],"")</f>
        <v>#VALUE!</v>
      </c>
    </row>
    <row r="11296" spans="1:2">
      <c r="A11296" t="e">
        <f>IF(Tabela3[[#This Row],[GOL CASA]]&lt;&gt;"",Tabela3[[#This Row],[TIME CASA]],"")</f>
        <v>#VALUE!</v>
      </c>
      <c r="B11296" t="e">
        <f>IF(Tabela3[[#This Row],[GOL FORA]]&lt;&gt;"",Tabela3[[#This Row],[TIME FORA]],"")</f>
        <v>#VALUE!</v>
      </c>
    </row>
    <row r="11297" spans="1:2">
      <c r="A11297" t="e">
        <f>IF(Tabela3[[#This Row],[GOL CASA]]&lt;&gt;"",Tabela3[[#This Row],[TIME CASA]],"")</f>
        <v>#VALUE!</v>
      </c>
      <c r="B11297" t="e">
        <f>IF(Tabela3[[#This Row],[GOL FORA]]&lt;&gt;"",Tabela3[[#This Row],[TIME FORA]],"")</f>
        <v>#VALUE!</v>
      </c>
    </row>
    <row r="11298" spans="1:2">
      <c r="A11298" t="e">
        <f>IF(Tabela3[[#This Row],[GOL CASA]]&lt;&gt;"",Tabela3[[#This Row],[TIME CASA]],"")</f>
        <v>#VALUE!</v>
      </c>
      <c r="B11298" t="e">
        <f>IF(Tabela3[[#This Row],[GOL FORA]]&lt;&gt;"",Tabela3[[#This Row],[TIME FORA]],"")</f>
        <v>#VALUE!</v>
      </c>
    </row>
    <row r="11299" spans="1:2">
      <c r="A11299" t="e">
        <f>IF(Tabela3[[#This Row],[GOL CASA]]&lt;&gt;"",Tabela3[[#This Row],[TIME CASA]],"")</f>
        <v>#VALUE!</v>
      </c>
      <c r="B11299" t="e">
        <f>IF(Tabela3[[#This Row],[GOL FORA]]&lt;&gt;"",Tabela3[[#This Row],[TIME FORA]],"")</f>
        <v>#VALUE!</v>
      </c>
    </row>
    <row r="11300" spans="1:2">
      <c r="A11300" t="e">
        <f>IF(Tabela3[[#This Row],[GOL CASA]]&lt;&gt;"",Tabela3[[#This Row],[TIME CASA]],"")</f>
        <v>#VALUE!</v>
      </c>
      <c r="B11300" t="e">
        <f>IF(Tabela3[[#This Row],[GOL FORA]]&lt;&gt;"",Tabela3[[#This Row],[TIME FORA]],"")</f>
        <v>#VALUE!</v>
      </c>
    </row>
    <row r="11301" spans="1:2">
      <c r="A11301" t="e">
        <f>IF(Tabela3[[#This Row],[GOL CASA]]&lt;&gt;"",Tabela3[[#This Row],[TIME CASA]],"")</f>
        <v>#VALUE!</v>
      </c>
      <c r="B11301" t="e">
        <f>IF(Tabela3[[#This Row],[GOL FORA]]&lt;&gt;"",Tabela3[[#This Row],[TIME FORA]],"")</f>
        <v>#VALUE!</v>
      </c>
    </row>
    <row r="11302" spans="1:2">
      <c r="A11302" t="e">
        <f>IF(Tabela3[[#This Row],[GOL CASA]]&lt;&gt;"",Tabela3[[#This Row],[TIME CASA]],"")</f>
        <v>#VALUE!</v>
      </c>
      <c r="B11302" t="e">
        <f>IF(Tabela3[[#This Row],[GOL FORA]]&lt;&gt;"",Tabela3[[#This Row],[TIME FORA]],"")</f>
        <v>#VALUE!</v>
      </c>
    </row>
    <row r="11303" spans="1:2">
      <c r="A11303" t="e">
        <f>IF(Tabela3[[#This Row],[GOL CASA]]&lt;&gt;"",Tabela3[[#This Row],[TIME CASA]],"")</f>
        <v>#VALUE!</v>
      </c>
      <c r="B11303" t="e">
        <f>IF(Tabela3[[#This Row],[GOL FORA]]&lt;&gt;"",Tabela3[[#This Row],[TIME FORA]],"")</f>
        <v>#VALUE!</v>
      </c>
    </row>
    <row r="11304" spans="1:2">
      <c r="A11304" t="e">
        <f>IF(Tabela3[[#This Row],[GOL CASA]]&lt;&gt;"",Tabela3[[#This Row],[TIME CASA]],"")</f>
        <v>#VALUE!</v>
      </c>
      <c r="B11304" t="e">
        <f>IF(Tabela3[[#This Row],[GOL FORA]]&lt;&gt;"",Tabela3[[#This Row],[TIME FORA]],"")</f>
        <v>#VALUE!</v>
      </c>
    </row>
    <row r="11305" spans="1:2">
      <c r="A11305" t="e">
        <f>IF(Tabela3[[#This Row],[GOL CASA]]&lt;&gt;"",Tabela3[[#This Row],[TIME CASA]],"")</f>
        <v>#VALUE!</v>
      </c>
      <c r="B11305" t="e">
        <f>IF(Tabela3[[#This Row],[GOL FORA]]&lt;&gt;"",Tabela3[[#This Row],[TIME FORA]],"")</f>
        <v>#VALUE!</v>
      </c>
    </row>
    <row r="11306" spans="1:2">
      <c r="A11306" t="e">
        <f>IF(Tabela3[[#This Row],[GOL CASA]]&lt;&gt;"",Tabela3[[#This Row],[TIME CASA]],"")</f>
        <v>#VALUE!</v>
      </c>
      <c r="B11306" t="e">
        <f>IF(Tabela3[[#This Row],[GOL FORA]]&lt;&gt;"",Tabela3[[#This Row],[TIME FORA]],"")</f>
        <v>#VALUE!</v>
      </c>
    </row>
    <row r="11307" spans="1:2">
      <c r="A11307" t="e">
        <f>IF(Tabela3[[#This Row],[GOL CASA]]&lt;&gt;"",Tabela3[[#This Row],[TIME CASA]],"")</f>
        <v>#VALUE!</v>
      </c>
      <c r="B11307" t="e">
        <f>IF(Tabela3[[#This Row],[GOL FORA]]&lt;&gt;"",Tabela3[[#This Row],[TIME FORA]],"")</f>
        <v>#VALUE!</v>
      </c>
    </row>
    <row r="11308" spans="1:2">
      <c r="A11308" t="e">
        <f>IF(Tabela3[[#This Row],[GOL CASA]]&lt;&gt;"",Tabela3[[#This Row],[TIME CASA]],"")</f>
        <v>#VALUE!</v>
      </c>
      <c r="B11308" t="e">
        <f>IF(Tabela3[[#This Row],[GOL FORA]]&lt;&gt;"",Tabela3[[#This Row],[TIME FORA]],"")</f>
        <v>#VALUE!</v>
      </c>
    </row>
    <row r="11309" spans="1:2">
      <c r="A11309" t="e">
        <f>IF(Tabela3[[#This Row],[GOL CASA]]&lt;&gt;"",Tabela3[[#This Row],[TIME CASA]],"")</f>
        <v>#VALUE!</v>
      </c>
      <c r="B11309" t="e">
        <f>IF(Tabela3[[#This Row],[GOL FORA]]&lt;&gt;"",Tabela3[[#This Row],[TIME FORA]],"")</f>
        <v>#VALUE!</v>
      </c>
    </row>
    <row r="11310" spans="1:2">
      <c r="A11310" t="e">
        <f>IF(Tabela3[[#This Row],[GOL CASA]]&lt;&gt;"",Tabela3[[#This Row],[TIME CASA]],"")</f>
        <v>#VALUE!</v>
      </c>
      <c r="B11310" t="e">
        <f>IF(Tabela3[[#This Row],[GOL FORA]]&lt;&gt;"",Tabela3[[#This Row],[TIME FORA]],"")</f>
        <v>#VALUE!</v>
      </c>
    </row>
    <row r="11311" spans="1:2">
      <c r="A11311" t="e">
        <f>IF(Tabela3[[#This Row],[GOL CASA]]&lt;&gt;"",Tabela3[[#This Row],[TIME CASA]],"")</f>
        <v>#VALUE!</v>
      </c>
      <c r="B11311" t="e">
        <f>IF(Tabela3[[#This Row],[GOL FORA]]&lt;&gt;"",Tabela3[[#This Row],[TIME FORA]],"")</f>
        <v>#VALUE!</v>
      </c>
    </row>
    <row r="11312" spans="1:2">
      <c r="A11312" t="e">
        <f>IF(Tabela3[[#This Row],[GOL CASA]]&lt;&gt;"",Tabela3[[#This Row],[TIME CASA]],"")</f>
        <v>#VALUE!</v>
      </c>
      <c r="B11312" t="e">
        <f>IF(Tabela3[[#This Row],[GOL FORA]]&lt;&gt;"",Tabela3[[#This Row],[TIME FORA]],"")</f>
        <v>#VALUE!</v>
      </c>
    </row>
    <row r="11313" spans="1:2">
      <c r="A11313" t="e">
        <f>IF(Tabela3[[#This Row],[GOL CASA]]&lt;&gt;"",Tabela3[[#This Row],[TIME CASA]],"")</f>
        <v>#VALUE!</v>
      </c>
      <c r="B11313" t="e">
        <f>IF(Tabela3[[#This Row],[GOL FORA]]&lt;&gt;"",Tabela3[[#This Row],[TIME FORA]],"")</f>
        <v>#VALUE!</v>
      </c>
    </row>
    <row r="11314" spans="1:2">
      <c r="A11314" t="e">
        <f>IF(Tabela3[[#This Row],[GOL CASA]]&lt;&gt;"",Tabela3[[#This Row],[TIME CASA]],"")</f>
        <v>#VALUE!</v>
      </c>
      <c r="B11314" t="e">
        <f>IF(Tabela3[[#This Row],[GOL FORA]]&lt;&gt;"",Tabela3[[#This Row],[TIME FORA]],"")</f>
        <v>#VALUE!</v>
      </c>
    </row>
    <row r="11315" spans="1:2">
      <c r="A11315" t="e">
        <f>IF(Tabela3[[#This Row],[GOL CASA]]&lt;&gt;"",Tabela3[[#This Row],[TIME CASA]],"")</f>
        <v>#VALUE!</v>
      </c>
      <c r="B11315" t="e">
        <f>IF(Tabela3[[#This Row],[GOL FORA]]&lt;&gt;"",Tabela3[[#This Row],[TIME FORA]],"")</f>
        <v>#VALUE!</v>
      </c>
    </row>
    <row r="11316" spans="1:2">
      <c r="A11316" t="e">
        <f>IF(Tabela3[[#This Row],[GOL CASA]]&lt;&gt;"",Tabela3[[#This Row],[TIME CASA]],"")</f>
        <v>#VALUE!</v>
      </c>
      <c r="B11316" t="e">
        <f>IF(Tabela3[[#This Row],[GOL FORA]]&lt;&gt;"",Tabela3[[#This Row],[TIME FORA]],"")</f>
        <v>#VALUE!</v>
      </c>
    </row>
    <row r="11317" spans="1:2">
      <c r="A11317" t="e">
        <f>IF(Tabela3[[#This Row],[GOL CASA]]&lt;&gt;"",Tabela3[[#This Row],[TIME CASA]],"")</f>
        <v>#VALUE!</v>
      </c>
      <c r="B11317" t="e">
        <f>IF(Tabela3[[#This Row],[GOL FORA]]&lt;&gt;"",Tabela3[[#This Row],[TIME FORA]],"")</f>
        <v>#VALUE!</v>
      </c>
    </row>
    <row r="11318" spans="1:2">
      <c r="A11318" t="e">
        <f>IF(Tabela3[[#This Row],[GOL CASA]]&lt;&gt;"",Tabela3[[#This Row],[TIME CASA]],"")</f>
        <v>#VALUE!</v>
      </c>
      <c r="B11318" t="e">
        <f>IF(Tabela3[[#This Row],[GOL FORA]]&lt;&gt;"",Tabela3[[#This Row],[TIME FORA]],"")</f>
        <v>#VALUE!</v>
      </c>
    </row>
    <row r="11319" spans="1:2">
      <c r="A11319" t="e">
        <f>IF(Tabela3[[#This Row],[GOL CASA]]&lt;&gt;"",Tabela3[[#This Row],[TIME CASA]],"")</f>
        <v>#VALUE!</v>
      </c>
      <c r="B11319" t="e">
        <f>IF(Tabela3[[#This Row],[GOL FORA]]&lt;&gt;"",Tabela3[[#This Row],[TIME FORA]],"")</f>
        <v>#VALUE!</v>
      </c>
    </row>
    <row r="11320" spans="1:2">
      <c r="A11320" t="e">
        <f>IF(Tabela3[[#This Row],[GOL CASA]]&lt;&gt;"",Tabela3[[#This Row],[TIME CASA]],"")</f>
        <v>#VALUE!</v>
      </c>
      <c r="B11320" t="e">
        <f>IF(Tabela3[[#This Row],[GOL FORA]]&lt;&gt;"",Tabela3[[#This Row],[TIME FORA]],"")</f>
        <v>#VALUE!</v>
      </c>
    </row>
    <row r="11321" spans="1:2">
      <c r="A11321" t="e">
        <f>IF(Tabela3[[#This Row],[GOL CASA]]&lt;&gt;"",Tabela3[[#This Row],[TIME CASA]],"")</f>
        <v>#VALUE!</v>
      </c>
      <c r="B11321" t="e">
        <f>IF(Tabela3[[#This Row],[GOL FORA]]&lt;&gt;"",Tabela3[[#This Row],[TIME FORA]],"")</f>
        <v>#VALUE!</v>
      </c>
    </row>
    <row r="11322" spans="1:2">
      <c r="A11322" t="e">
        <f>IF(Tabela3[[#This Row],[GOL CASA]]&lt;&gt;"",Tabela3[[#This Row],[TIME CASA]],"")</f>
        <v>#VALUE!</v>
      </c>
      <c r="B11322" t="e">
        <f>IF(Tabela3[[#This Row],[GOL FORA]]&lt;&gt;"",Tabela3[[#This Row],[TIME FORA]],"")</f>
        <v>#VALUE!</v>
      </c>
    </row>
    <row r="11323" spans="1:2">
      <c r="A11323" t="e">
        <f>IF(Tabela3[[#This Row],[GOL CASA]]&lt;&gt;"",Tabela3[[#This Row],[TIME CASA]],"")</f>
        <v>#VALUE!</v>
      </c>
      <c r="B11323" t="e">
        <f>IF(Tabela3[[#This Row],[GOL FORA]]&lt;&gt;"",Tabela3[[#This Row],[TIME FORA]],"")</f>
        <v>#VALUE!</v>
      </c>
    </row>
    <row r="11324" spans="1:2">
      <c r="A11324" t="e">
        <f>IF(Tabela3[[#This Row],[GOL CASA]]&lt;&gt;"",Tabela3[[#This Row],[TIME CASA]],"")</f>
        <v>#VALUE!</v>
      </c>
      <c r="B11324" t="e">
        <f>IF(Tabela3[[#This Row],[GOL FORA]]&lt;&gt;"",Tabela3[[#This Row],[TIME FORA]],"")</f>
        <v>#VALUE!</v>
      </c>
    </row>
    <row r="11325" spans="1:2">
      <c r="A11325" t="e">
        <f>IF(Tabela3[[#This Row],[GOL CASA]]&lt;&gt;"",Tabela3[[#This Row],[TIME CASA]],"")</f>
        <v>#VALUE!</v>
      </c>
      <c r="B11325" t="e">
        <f>IF(Tabela3[[#This Row],[GOL FORA]]&lt;&gt;"",Tabela3[[#This Row],[TIME FORA]],"")</f>
        <v>#VALUE!</v>
      </c>
    </row>
    <row r="11326" spans="1:2">
      <c r="A11326" t="e">
        <f>IF(Tabela3[[#This Row],[GOL CASA]]&lt;&gt;"",Tabela3[[#This Row],[TIME CASA]],"")</f>
        <v>#VALUE!</v>
      </c>
      <c r="B11326" t="e">
        <f>IF(Tabela3[[#This Row],[GOL FORA]]&lt;&gt;"",Tabela3[[#This Row],[TIME FORA]],"")</f>
        <v>#VALUE!</v>
      </c>
    </row>
    <row r="11327" spans="1:2">
      <c r="A11327" t="e">
        <f>IF(Tabela3[[#This Row],[GOL CASA]]&lt;&gt;"",Tabela3[[#This Row],[TIME CASA]],"")</f>
        <v>#VALUE!</v>
      </c>
      <c r="B11327" t="e">
        <f>IF(Tabela3[[#This Row],[GOL FORA]]&lt;&gt;"",Tabela3[[#This Row],[TIME FORA]],"")</f>
        <v>#VALUE!</v>
      </c>
    </row>
    <row r="11328" spans="1:2">
      <c r="A11328" t="e">
        <f>IF(Tabela3[[#This Row],[GOL CASA]]&lt;&gt;"",Tabela3[[#This Row],[TIME CASA]],"")</f>
        <v>#VALUE!</v>
      </c>
      <c r="B11328" t="e">
        <f>IF(Tabela3[[#This Row],[GOL FORA]]&lt;&gt;"",Tabela3[[#This Row],[TIME FORA]],"")</f>
        <v>#VALUE!</v>
      </c>
    </row>
    <row r="11329" spans="1:2">
      <c r="A11329" t="e">
        <f>IF(Tabela3[[#This Row],[GOL CASA]]&lt;&gt;"",Tabela3[[#This Row],[TIME CASA]],"")</f>
        <v>#VALUE!</v>
      </c>
      <c r="B11329" t="e">
        <f>IF(Tabela3[[#This Row],[GOL FORA]]&lt;&gt;"",Tabela3[[#This Row],[TIME FORA]],"")</f>
        <v>#VALUE!</v>
      </c>
    </row>
    <row r="11330" spans="1:2">
      <c r="A11330" t="e">
        <f>IF(Tabela3[[#This Row],[GOL CASA]]&lt;&gt;"",Tabela3[[#This Row],[TIME CASA]],"")</f>
        <v>#VALUE!</v>
      </c>
      <c r="B11330" t="e">
        <f>IF(Tabela3[[#This Row],[GOL FORA]]&lt;&gt;"",Tabela3[[#This Row],[TIME FORA]],"")</f>
        <v>#VALUE!</v>
      </c>
    </row>
    <row r="11331" spans="1:2">
      <c r="A11331" t="e">
        <f>IF(Tabela3[[#This Row],[GOL CASA]]&lt;&gt;"",Tabela3[[#This Row],[TIME CASA]],"")</f>
        <v>#VALUE!</v>
      </c>
      <c r="B11331" t="e">
        <f>IF(Tabela3[[#This Row],[GOL FORA]]&lt;&gt;"",Tabela3[[#This Row],[TIME FORA]],"")</f>
        <v>#VALUE!</v>
      </c>
    </row>
    <row r="11332" spans="1:2">
      <c r="A11332" t="e">
        <f>IF(Tabela3[[#This Row],[GOL CASA]]&lt;&gt;"",Tabela3[[#This Row],[TIME CASA]],"")</f>
        <v>#VALUE!</v>
      </c>
      <c r="B11332" t="e">
        <f>IF(Tabela3[[#This Row],[GOL FORA]]&lt;&gt;"",Tabela3[[#This Row],[TIME FORA]],"")</f>
        <v>#VALUE!</v>
      </c>
    </row>
    <row r="11333" spans="1:2">
      <c r="A11333" t="e">
        <f>IF(Tabela3[[#This Row],[GOL CASA]]&lt;&gt;"",Tabela3[[#This Row],[TIME CASA]],"")</f>
        <v>#VALUE!</v>
      </c>
      <c r="B11333" t="e">
        <f>IF(Tabela3[[#This Row],[GOL FORA]]&lt;&gt;"",Tabela3[[#This Row],[TIME FORA]],"")</f>
        <v>#VALUE!</v>
      </c>
    </row>
    <row r="11334" spans="1:2">
      <c r="A11334" t="e">
        <f>IF(Tabela3[[#This Row],[GOL CASA]]&lt;&gt;"",Tabela3[[#This Row],[TIME CASA]],"")</f>
        <v>#VALUE!</v>
      </c>
      <c r="B11334" t="e">
        <f>IF(Tabela3[[#This Row],[GOL FORA]]&lt;&gt;"",Tabela3[[#This Row],[TIME FORA]],"")</f>
        <v>#VALUE!</v>
      </c>
    </row>
    <row r="11335" spans="1:2">
      <c r="A11335" t="e">
        <f>IF(Tabela3[[#This Row],[GOL CASA]]&lt;&gt;"",Tabela3[[#This Row],[TIME CASA]],"")</f>
        <v>#VALUE!</v>
      </c>
      <c r="B11335" t="e">
        <f>IF(Tabela3[[#This Row],[GOL FORA]]&lt;&gt;"",Tabela3[[#This Row],[TIME FORA]],"")</f>
        <v>#VALUE!</v>
      </c>
    </row>
    <row r="11336" spans="1:2">
      <c r="A11336" t="e">
        <f>IF(Tabela3[[#This Row],[GOL CASA]]&lt;&gt;"",Tabela3[[#This Row],[TIME CASA]],"")</f>
        <v>#VALUE!</v>
      </c>
      <c r="B11336" t="e">
        <f>IF(Tabela3[[#This Row],[GOL FORA]]&lt;&gt;"",Tabela3[[#This Row],[TIME FORA]],"")</f>
        <v>#VALUE!</v>
      </c>
    </row>
    <row r="11337" spans="1:2">
      <c r="A11337" t="e">
        <f>IF(Tabela3[[#This Row],[GOL CASA]]&lt;&gt;"",Tabela3[[#This Row],[TIME CASA]],"")</f>
        <v>#VALUE!</v>
      </c>
      <c r="B11337" t="e">
        <f>IF(Tabela3[[#This Row],[GOL FORA]]&lt;&gt;"",Tabela3[[#This Row],[TIME FORA]],"")</f>
        <v>#VALUE!</v>
      </c>
    </row>
    <row r="11338" spans="1:2">
      <c r="A11338" t="e">
        <f>IF(Tabela3[[#This Row],[GOL CASA]]&lt;&gt;"",Tabela3[[#This Row],[TIME CASA]],"")</f>
        <v>#VALUE!</v>
      </c>
      <c r="B11338" t="e">
        <f>IF(Tabela3[[#This Row],[GOL FORA]]&lt;&gt;"",Tabela3[[#This Row],[TIME FORA]],"")</f>
        <v>#VALUE!</v>
      </c>
    </row>
    <row r="11339" spans="1:2">
      <c r="A11339" t="e">
        <f>IF(Tabela3[[#This Row],[GOL CASA]]&lt;&gt;"",Tabela3[[#This Row],[TIME CASA]],"")</f>
        <v>#VALUE!</v>
      </c>
      <c r="B11339" t="e">
        <f>IF(Tabela3[[#This Row],[GOL FORA]]&lt;&gt;"",Tabela3[[#This Row],[TIME FORA]],"")</f>
        <v>#VALUE!</v>
      </c>
    </row>
    <row r="11340" spans="1:2">
      <c r="A11340" t="e">
        <f>IF(Tabela3[[#This Row],[GOL CASA]]&lt;&gt;"",Tabela3[[#This Row],[TIME CASA]],"")</f>
        <v>#VALUE!</v>
      </c>
      <c r="B11340" t="e">
        <f>IF(Tabela3[[#This Row],[GOL FORA]]&lt;&gt;"",Tabela3[[#This Row],[TIME FORA]],"")</f>
        <v>#VALUE!</v>
      </c>
    </row>
    <row r="11341" spans="1:2">
      <c r="A11341" t="e">
        <f>IF(Tabela3[[#This Row],[GOL CASA]]&lt;&gt;"",Tabela3[[#This Row],[TIME CASA]],"")</f>
        <v>#VALUE!</v>
      </c>
      <c r="B11341" t="e">
        <f>IF(Tabela3[[#This Row],[GOL FORA]]&lt;&gt;"",Tabela3[[#This Row],[TIME FORA]],"")</f>
        <v>#VALUE!</v>
      </c>
    </row>
    <row r="11342" spans="1:2">
      <c r="A11342" t="e">
        <f>IF(Tabela3[[#This Row],[GOL CASA]]&lt;&gt;"",Tabela3[[#This Row],[TIME CASA]],"")</f>
        <v>#VALUE!</v>
      </c>
      <c r="B11342" t="e">
        <f>IF(Tabela3[[#This Row],[GOL FORA]]&lt;&gt;"",Tabela3[[#This Row],[TIME FORA]],"")</f>
        <v>#VALUE!</v>
      </c>
    </row>
    <row r="11343" spans="1:2">
      <c r="A11343" t="e">
        <f>IF(Tabela3[[#This Row],[GOL CASA]]&lt;&gt;"",Tabela3[[#This Row],[TIME CASA]],"")</f>
        <v>#VALUE!</v>
      </c>
      <c r="B11343" t="e">
        <f>IF(Tabela3[[#This Row],[GOL FORA]]&lt;&gt;"",Tabela3[[#This Row],[TIME FORA]],"")</f>
        <v>#VALUE!</v>
      </c>
    </row>
    <row r="11344" spans="1:2">
      <c r="A11344" t="e">
        <f>IF(Tabela3[[#This Row],[GOL CASA]]&lt;&gt;"",Tabela3[[#This Row],[TIME CASA]],"")</f>
        <v>#VALUE!</v>
      </c>
      <c r="B11344" t="e">
        <f>IF(Tabela3[[#This Row],[GOL FORA]]&lt;&gt;"",Tabela3[[#This Row],[TIME FORA]],"")</f>
        <v>#VALUE!</v>
      </c>
    </row>
    <row r="11345" spans="1:2">
      <c r="A11345" t="e">
        <f>IF(Tabela3[[#This Row],[GOL CASA]]&lt;&gt;"",Tabela3[[#This Row],[TIME CASA]],"")</f>
        <v>#VALUE!</v>
      </c>
      <c r="B11345" t="e">
        <f>IF(Tabela3[[#This Row],[GOL FORA]]&lt;&gt;"",Tabela3[[#This Row],[TIME FORA]],"")</f>
        <v>#VALUE!</v>
      </c>
    </row>
    <row r="11346" spans="1:2">
      <c r="A11346" t="e">
        <f>IF(Tabela3[[#This Row],[GOL CASA]]&lt;&gt;"",Tabela3[[#This Row],[TIME CASA]],"")</f>
        <v>#VALUE!</v>
      </c>
      <c r="B11346" t="e">
        <f>IF(Tabela3[[#This Row],[GOL FORA]]&lt;&gt;"",Tabela3[[#This Row],[TIME FORA]],"")</f>
        <v>#VALUE!</v>
      </c>
    </row>
    <row r="11347" spans="1:2">
      <c r="A11347" t="e">
        <f>IF(Tabela3[[#This Row],[GOL CASA]]&lt;&gt;"",Tabela3[[#This Row],[TIME CASA]],"")</f>
        <v>#VALUE!</v>
      </c>
      <c r="B11347" t="e">
        <f>IF(Tabela3[[#This Row],[GOL FORA]]&lt;&gt;"",Tabela3[[#This Row],[TIME FORA]],"")</f>
        <v>#VALUE!</v>
      </c>
    </row>
    <row r="11348" spans="1:2">
      <c r="A11348" t="e">
        <f>IF(Tabela3[[#This Row],[GOL CASA]]&lt;&gt;"",Tabela3[[#This Row],[TIME CASA]],"")</f>
        <v>#VALUE!</v>
      </c>
      <c r="B11348" t="e">
        <f>IF(Tabela3[[#This Row],[GOL FORA]]&lt;&gt;"",Tabela3[[#This Row],[TIME FORA]],"")</f>
        <v>#VALUE!</v>
      </c>
    </row>
    <row r="11349" spans="1:2">
      <c r="A11349" t="e">
        <f>IF(Tabela3[[#This Row],[GOL CASA]]&lt;&gt;"",Tabela3[[#This Row],[TIME CASA]],"")</f>
        <v>#VALUE!</v>
      </c>
      <c r="B11349" t="e">
        <f>IF(Tabela3[[#This Row],[GOL FORA]]&lt;&gt;"",Tabela3[[#This Row],[TIME FORA]],"")</f>
        <v>#VALUE!</v>
      </c>
    </row>
    <row r="11350" spans="1:2">
      <c r="A11350" t="e">
        <f>IF(Tabela3[[#This Row],[GOL CASA]]&lt;&gt;"",Tabela3[[#This Row],[TIME CASA]],"")</f>
        <v>#VALUE!</v>
      </c>
      <c r="B11350" t="e">
        <f>IF(Tabela3[[#This Row],[GOL FORA]]&lt;&gt;"",Tabela3[[#This Row],[TIME FORA]],"")</f>
        <v>#VALUE!</v>
      </c>
    </row>
    <row r="11351" spans="1:2">
      <c r="A11351" t="e">
        <f>IF(Tabela3[[#This Row],[GOL CASA]]&lt;&gt;"",Tabela3[[#This Row],[TIME CASA]],"")</f>
        <v>#VALUE!</v>
      </c>
      <c r="B11351" t="e">
        <f>IF(Tabela3[[#This Row],[GOL FORA]]&lt;&gt;"",Tabela3[[#This Row],[TIME FORA]],"")</f>
        <v>#VALUE!</v>
      </c>
    </row>
    <row r="11352" spans="1:2">
      <c r="A11352" t="e">
        <f>IF(Tabela3[[#This Row],[GOL CASA]]&lt;&gt;"",Tabela3[[#This Row],[TIME CASA]],"")</f>
        <v>#VALUE!</v>
      </c>
      <c r="B11352" t="e">
        <f>IF(Tabela3[[#This Row],[GOL FORA]]&lt;&gt;"",Tabela3[[#This Row],[TIME FORA]],"")</f>
        <v>#VALUE!</v>
      </c>
    </row>
    <row r="11353" spans="1:2">
      <c r="A11353" t="e">
        <f>IF(Tabela3[[#This Row],[GOL CASA]]&lt;&gt;"",Tabela3[[#This Row],[TIME CASA]],"")</f>
        <v>#VALUE!</v>
      </c>
      <c r="B11353" t="e">
        <f>IF(Tabela3[[#This Row],[GOL FORA]]&lt;&gt;"",Tabela3[[#This Row],[TIME FORA]],"")</f>
        <v>#VALUE!</v>
      </c>
    </row>
    <row r="11354" spans="1:2">
      <c r="A11354" t="e">
        <f>IF(Tabela3[[#This Row],[GOL CASA]]&lt;&gt;"",Tabela3[[#This Row],[TIME CASA]],"")</f>
        <v>#VALUE!</v>
      </c>
      <c r="B11354" t="e">
        <f>IF(Tabela3[[#This Row],[GOL FORA]]&lt;&gt;"",Tabela3[[#This Row],[TIME FORA]],"")</f>
        <v>#VALUE!</v>
      </c>
    </row>
    <row r="11355" spans="1:2">
      <c r="A11355" t="e">
        <f>IF(Tabela3[[#This Row],[GOL CASA]]&lt;&gt;"",Tabela3[[#This Row],[TIME CASA]],"")</f>
        <v>#VALUE!</v>
      </c>
      <c r="B11355" t="e">
        <f>IF(Tabela3[[#This Row],[GOL FORA]]&lt;&gt;"",Tabela3[[#This Row],[TIME FORA]],"")</f>
        <v>#VALUE!</v>
      </c>
    </row>
    <row r="11356" spans="1:2">
      <c r="A11356" t="e">
        <f>IF(Tabela3[[#This Row],[GOL CASA]]&lt;&gt;"",Tabela3[[#This Row],[TIME CASA]],"")</f>
        <v>#VALUE!</v>
      </c>
      <c r="B11356" t="e">
        <f>IF(Tabela3[[#This Row],[GOL FORA]]&lt;&gt;"",Tabela3[[#This Row],[TIME FORA]],"")</f>
        <v>#VALUE!</v>
      </c>
    </row>
    <row r="11357" spans="1:2">
      <c r="A11357" t="e">
        <f>IF(Tabela3[[#This Row],[GOL CASA]]&lt;&gt;"",Tabela3[[#This Row],[TIME CASA]],"")</f>
        <v>#VALUE!</v>
      </c>
      <c r="B11357" t="e">
        <f>IF(Tabela3[[#This Row],[GOL FORA]]&lt;&gt;"",Tabela3[[#This Row],[TIME FORA]],"")</f>
        <v>#VALUE!</v>
      </c>
    </row>
    <row r="11358" spans="1:2">
      <c r="A11358" t="e">
        <f>IF(Tabela3[[#This Row],[GOL CASA]]&lt;&gt;"",Tabela3[[#This Row],[TIME CASA]],"")</f>
        <v>#VALUE!</v>
      </c>
      <c r="B11358" t="e">
        <f>IF(Tabela3[[#This Row],[GOL FORA]]&lt;&gt;"",Tabela3[[#This Row],[TIME FORA]],"")</f>
        <v>#VALUE!</v>
      </c>
    </row>
    <row r="11359" spans="1:2">
      <c r="A11359" t="e">
        <f>IF(Tabela3[[#This Row],[GOL CASA]]&lt;&gt;"",Tabela3[[#This Row],[TIME CASA]],"")</f>
        <v>#VALUE!</v>
      </c>
      <c r="B11359" t="e">
        <f>IF(Tabela3[[#This Row],[GOL FORA]]&lt;&gt;"",Tabela3[[#This Row],[TIME FORA]],"")</f>
        <v>#VALUE!</v>
      </c>
    </row>
    <row r="11360" spans="1:2">
      <c r="A11360" t="e">
        <f>IF(Tabela3[[#This Row],[GOL CASA]]&lt;&gt;"",Tabela3[[#This Row],[TIME CASA]],"")</f>
        <v>#VALUE!</v>
      </c>
      <c r="B11360" t="e">
        <f>IF(Tabela3[[#This Row],[GOL FORA]]&lt;&gt;"",Tabela3[[#This Row],[TIME FORA]],"")</f>
        <v>#VALUE!</v>
      </c>
    </row>
    <row r="11361" spans="1:2">
      <c r="A11361" t="e">
        <f>IF(Tabela3[[#This Row],[GOL CASA]]&lt;&gt;"",Tabela3[[#This Row],[TIME CASA]],"")</f>
        <v>#VALUE!</v>
      </c>
      <c r="B11361" t="e">
        <f>IF(Tabela3[[#This Row],[GOL FORA]]&lt;&gt;"",Tabela3[[#This Row],[TIME FORA]],"")</f>
        <v>#VALUE!</v>
      </c>
    </row>
    <row r="11362" spans="1:2">
      <c r="A11362" t="e">
        <f>IF(Tabela3[[#This Row],[GOL CASA]]&lt;&gt;"",Tabela3[[#This Row],[TIME CASA]],"")</f>
        <v>#VALUE!</v>
      </c>
      <c r="B11362" t="e">
        <f>IF(Tabela3[[#This Row],[GOL FORA]]&lt;&gt;"",Tabela3[[#This Row],[TIME FORA]],"")</f>
        <v>#VALUE!</v>
      </c>
    </row>
    <row r="11363" spans="1:2">
      <c r="A11363" t="e">
        <f>IF(Tabela3[[#This Row],[GOL CASA]]&lt;&gt;"",Tabela3[[#This Row],[TIME CASA]],"")</f>
        <v>#VALUE!</v>
      </c>
      <c r="B11363" t="e">
        <f>IF(Tabela3[[#This Row],[GOL FORA]]&lt;&gt;"",Tabela3[[#This Row],[TIME FORA]],"")</f>
        <v>#VALUE!</v>
      </c>
    </row>
    <row r="11364" spans="1:2">
      <c r="A11364" t="e">
        <f>IF(Tabela3[[#This Row],[GOL CASA]]&lt;&gt;"",Tabela3[[#This Row],[TIME CASA]],"")</f>
        <v>#VALUE!</v>
      </c>
      <c r="B11364" t="e">
        <f>IF(Tabela3[[#This Row],[GOL FORA]]&lt;&gt;"",Tabela3[[#This Row],[TIME FORA]],"")</f>
        <v>#VALUE!</v>
      </c>
    </row>
    <row r="11365" spans="1:2">
      <c r="A11365" t="e">
        <f>IF(Tabela3[[#This Row],[GOL CASA]]&lt;&gt;"",Tabela3[[#This Row],[TIME CASA]],"")</f>
        <v>#VALUE!</v>
      </c>
      <c r="B11365" t="e">
        <f>IF(Tabela3[[#This Row],[GOL FORA]]&lt;&gt;"",Tabela3[[#This Row],[TIME FORA]],"")</f>
        <v>#VALUE!</v>
      </c>
    </row>
    <row r="11366" spans="1:2">
      <c r="A11366" t="e">
        <f>IF(Tabela3[[#This Row],[GOL CASA]]&lt;&gt;"",Tabela3[[#This Row],[TIME CASA]],"")</f>
        <v>#VALUE!</v>
      </c>
      <c r="B11366" t="e">
        <f>IF(Tabela3[[#This Row],[GOL FORA]]&lt;&gt;"",Tabela3[[#This Row],[TIME FORA]],"")</f>
        <v>#VALUE!</v>
      </c>
    </row>
    <row r="11367" spans="1:2">
      <c r="A11367" t="e">
        <f>IF(Tabela3[[#This Row],[GOL CASA]]&lt;&gt;"",Tabela3[[#This Row],[TIME CASA]],"")</f>
        <v>#VALUE!</v>
      </c>
      <c r="B11367" t="e">
        <f>IF(Tabela3[[#This Row],[GOL FORA]]&lt;&gt;"",Tabela3[[#This Row],[TIME FORA]],"")</f>
        <v>#VALUE!</v>
      </c>
    </row>
    <row r="11368" spans="1:2">
      <c r="A11368" t="e">
        <f>IF(Tabela3[[#This Row],[GOL CASA]]&lt;&gt;"",Tabela3[[#This Row],[TIME CASA]],"")</f>
        <v>#VALUE!</v>
      </c>
      <c r="B11368" t="e">
        <f>IF(Tabela3[[#This Row],[GOL FORA]]&lt;&gt;"",Tabela3[[#This Row],[TIME FORA]],"")</f>
        <v>#VALUE!</v>
      </c>
    </row>
    <row r="11369" spans="1:2">
      <c r="A11369" t="e">
        <f>IF(Tabela3[[#This Row],[GOL CASA]]&lt;&gt;"",Tabela3[[#This Row],[TIME CASA]],"")</f>
        <v>#VALUE!</v>
      </c>
      <c r="B11369" t="e">
        <f>IF(Tabela3[[#This Row],[GOL FORA]]&lt;&gt;"",Tabela3[[#This Row],[TIME FORA]],"")</f>
        <v>#VALUE!</v>
      </c>
    </row>
    <row r="11370" spans="1:2">
      <c r="A11370" t="e">
        <f>IF(Tabela3[[#This Row],[GOL CASA]]&lt;&gt;"",Tabela3[[#This Row],[TIME CASA]],"")</f>
        <v>#VALUE!</v>
      </c>
      <c r="B11370" t="e">
        <f>IF(Tabela3[[#This Row],[GOL FORA]]&lt;&gt;"",Tabela3[[#This Row],[TIME FORA]],"")</f>
        <v>#VALUE!</v>
      </c>
    </row>
    <row r="11371" spans="1:2">
      <c r="A11371" t="e">
        <f>IF(Tabela3[[#This Row],[GOL CASA]]&lt;&gt;"",Tabela3[[#This Row],[TIME CASA]],"")</f>
        <v>#VALUE!</v>
      </c>
      <c r="B11371" t="e">
        <f>IF(Tabela3[[#This Row],[GOL FORA]]&lt;&gt;"",Tabela3[[#This Row],[TIME FORA]],"")</f>
        <v>#VALUE!</v>
      </c>
    </row>
    <row r="11372" spans="1:2">
      <c r="A11372" t="e">
        <f>IF(Tabela3[[#This Row],[GOL CASA]]&lt;&gt;"",Tabela3[[#This Row],[TIME CASA]],"")</f>
        <v>#VALUE!</v>
      </c>
      <c r="B11372" t="e">
        <f>IF(Tabela3[[#This Row],[GOL FORA]]&lt;&gt;"",Tabela3[[#This Row],[TIME FORA]],"")</f>
        <v>#VALUE!</v>
      </c>
    </row>
    <row r="11373" spans="1:2">
      <c r="A11373" t="e">
        <f>IF(Tabela3[[#This Row],[GOL CASA]]&lt;&gt;"",Tabela3[[#This Row],[TIME CASA]],"")</f>
        <v>#VALUE!</v>
      </c>
      <c r="B11373" t="e">
        <f>IF(Tabela3[[#This Row],[GOL FORA]]&lt;&gt;"",Tabela3[[#This Row],[TIME FORA]],"")</f>
        <v>#VALUE!</v>
      </c>
    </row>
    <row r="11374" spans="1:2">
      <c r="A11374" t="e">
        <f>IF(Tabela3[[#This Row],[GOL CASA]]&lt;&gt;"",Tabela3[[#This Row],[TIME CASA]],"")</f>
        <v>#VALUE!</v>
      </c>
      <c r="B11374" t="e">
        <f>IF(Tabela3[[#This Row],[GOL FORA]]&lt;&gt;"",Tabela3[[#This Row],[TIME FORA]],"")</f>
        <v>#VALUE!</v>
      </c>
    </row>
    <row r="11375" spans="1:2">
      <c r="A11375" t="e">
        <f>IF(Tabela3[[#This Row],[GOL CASA]]&lt;&gt;"",Tabela3[[#This Row],[TIME CASA]],"")</f>
        <v>#VALUE!</v>
      </c>
      <c r="B11375" t="e">
        <f>IF(Tabela3[[#This Row],[GOL FORA]]&lt;&gt;"",Tabela3[[#This Row],[TIME FORA]],"")</f>
        <v>#VALUE!</v>
      </c>
    </row>
    <row r="11376" spans="1:2">
      <c r="A11376" t="e">
        <f>IF(Tabela3[[#This Row],[GOL CASA]]&lt;&gt;"",Tabela3[[#This Row],[TIME CASA]],"")</f>
        <v>#VALUE!</v>
      </c>
      <c r="B11376" t="e">
        <f>IF(Tabela3[[#This Row],[GOL FORA]]&lt;&gt;"",Tabela3[[#This Row],[TIME FORA]],"")</f>
        <v>#VALUE!</v>
      </c>
    </row>
    <row r="11377" spans="1:2">
      <c r="A11377" t="e">
        <f>IF(Tabela3[[#This Row],[GOL CASA]]&lt;&gt;"",Tabela3[[#This Row],[TIME CASA]],"")</f>
        <v>#VALUE!</v>
      </c>
      <c r="B11377" t="e">
        <f>IF(Tabela3[[#This Row],[GOL FORA]]&lt;&gt;"",Tabela3[[#This Row],[TIME FORA]],"")</f>
        <v>#VALUE!</v>
      </c>
    </row>
    <row r="11378" spans="1:2">
      <c r="A11378" t="e">
        <f>IF(Tabela3[[#This Row],[GOL CASA]]&lt;&gt;"",Tabela3[[#This Row],[TIME CASA]],"")</f>
        <v>#VALUE!</v>
      </c>
      <c r="B11378" t="e">
        <f>IF(Tabela3[[#This Row],[GOL FORA]]&lt;&gt;"",Tabela3[[#This Row],[TIME FORA]],"")</f>
        <v>#VALUE!</v>
      </c>
    </row>
    <row r="11379" spans="1:2">
      <c r="A11379" t="e">
        <f>IF(Tabela3[[#This Row],[GOL CASA]]&lt;&gt;"",Tabela3[[#This Row],[TIME CASA]],"")</f>
        <v>#VALUE!</v>
      </c>
      <c r="B11379" t="e">
        <f>IF(Tabela3[[#This Row],[GOL FORA]]&lt;&gt;"",Tabela3[[#This Row],[TIME FORA]],"")</f>
        <v>#VALUE!</v>
      </c>
    </row>
    <row r="11380" spans="1:2">
      <c r="A11380" t="e">
        <f>IF(Tabela3[[#This Row],[GOL CASA]]&lt;&gt;"",Tabela3[[#This Row],[TIME CASA]],"")</f>
        <v>#VALUE!</v>
      </c>
      <c r="B11380" t="e">
        <f>IF(Tabela3[[#This Row],[GOL FORA]]&lt;&gt;"",Tabela3[[#This Row],[TIME FORA]],"")</f>
        <v>#VALUE!</v>
      </c>
    </row>
    <row r="11381" spans="1:2">
      <c r="A11381" t="e">
        <f>IF(Tabela3[[#This Row],[GOL CASA]]&lt;&gt;"",Tabela3[[#This Row],[TIME CASA]],"")</f>
        <v>#VALUE!</v>
      </c>
      <c r="B11381" t="e">
        <f>IF(Tabela3[[#This Row],[GOL FORA]]&lt;&gt;"",Tabela3[[#This Row],[TIME FORA]],"")</f>
        <v>#VALUE!</v>
      </c>
    </row>
    <row r="11382" spans="1:2">
      <c r="A11382" t="e">
        <f>IF(Tabela3[[#This Row],[GOL CASA]]&lt;&gt;"",Tabela3[[#This Row],[TIME CASA]],"")</f>
        <v>#VALUE!</v>
      </c>
      <c r="B11382" t="e">
        <f>IF(Tabela3[[#This Row],[GOL FORA]]&lt;&gt;"",Tabela3[[#This Row],[TIME FORA]],"")</f>
        <v>#VALUE!</v>
      </c>
    </row>
    <row r="11383" spans="1:2">
      <c r="A11383" t="e">
        <f>IF(Tabela3[[#This Row],[GOL CASA]]&lt;&gt;"",Tabela3[[#This Row],[TIME CASA]],"")</f>
        <v>#VALUE!</v>
      </c>
      <c r="B11383" t="e">
        <f>IF(Tabela3[[#This Row],[GOL FORA]]&lt;&gt;"",Tabela3[[#This Row],[TIME FORA]],"")</f>
        <v>#VALUE!</v>
      </c>
    </row>
    <row r="11384" spans="1:2">
      <c r="A11384" t="e">
        <f>IF(Tabela3[[#This Row],[GOL CASA]]&lt;&gt;"",Tabela3[[#This Row],[TIME CASA]],"")</f>
        <v>#VALUE!</v>
      </c>
      <c r="B11384" t="e">
        <f>IF(Tabela3[[#This Row],[GOL FORA]]&lt;&gt;"",Tabela3[[#This Row],[TIME FORA]],"")</f>
        <v>#VALUE!</v>
      </c>
    </row>
    <row r="11385" spans="1:2">
      <c r="A11385" t="e">
        <f>IF(Tabela3[[#This Row],[GOL CASA]]&lt;&gt;"",Tabela3[[#This Row],[TIME CASA]],"")</f>
        <v>#VALUE!</v>
      </c>
      <c r="B11385" t="e">
        <f>IF(Tabela3[[#This Row],[GOL FORA]]&lt;&gt;"",Tabela3[[#This Row],[TIME FORA]],"")</f>
        <v>#VALUE!</v>
      </c>
    </row>
    <row r="11386" spans="1:2">
      <c r="A11386" t="e">
        <f>IF(Tabela3[[#This Row],[GOL CASA]]&lt;&gt;"",Tabela3[[#This Row],[TIME CASA]],"")</f>
        <v>#VALUE!</v>
      </c>
      <c r="B11386" t="e">
        <f>IF(Tabela3[[#This Row],[GOL FORA]]&lt;&gt;"",Tabela3[[#This Row],[TIME FORA]],"")</f>
        <v>#VALUE!</v>
      </c>
    </row>
    <row r="11387" spans="1:2">
      <c r="A11387" t="e">
        <f>IF(Tabela3[[#This Row],[GOL CASA]]&lt;&gt;"",Tabela3[[#This Row],[TIME CASA]],"")</f>
        <v>#VALUE!</v>
      </c>
      <c r="B11387" t="e">
        <f>IF(Tabela3[[#This Row],[GOL FORA]]&lt;&gt;"",Tabela3[[#This Row],[TIME FORA]],"")</f>
        <v>#VALUE!</v>
      </c>
    </row>
    <row r="11388" spans="1:2">
      <c r="A11388" t="e">
        <f>IF(Tabela3[[#This Row],[GOL CASA]]&lt;&gt;"",Tabela3[[#This Row],[TIME CASA]],"")</f>
        <v>#VALUE!</v>
      </c>
      <c r="B11388" t="e">
        <f>IF(Tabela3[[#This Row],[GOL FORA]]&lt;&gt;"",Tabela3[[#This Row],[TIME FORA]],"")</f>
        <v>#VALUE!</v>
      </c>
    </row>
    <row r="11389" spans="1:2">
      <c r="A11389" t="e">
        <f>IF(Tabela3[[#This Row],[GOL CASA]]&lt;&gt;"",Tabela3[[#This Row],[TIME CASA]],"")</f>
        <v>#VALUE!</v>
      </c>
      <c r="B11389" t="e">
        <f>IF(Tabela3[[#This Row],[GOL FORA]]&lt;&gt;"",Tabela3[[#This Row],[TIME FORA]],"")</f>
        <v>#VALUE!</v>
      </c>
    </row>
    <row r="11390" spans="1:2">
      <c r="A11390" t="e">
        <f>IF(Tabela3[[#This Row],[GOL CASA]]&lt;&gt;"",Tabela3[[#This Row],[TIME CASA]],"")</f>
        <v>#VALUE!</v>
      </c>
      <c r="B11390" t="e">
        <f>IF(Tabela3[[#This Row],[GOL FORA]]&lt;&gt;"",Tabela3[[#This Row],[TIME FORA]],"")</f>
        <v>#VALUE!</v>
      </c>
    </row>
    <row r="11391" spans="1:2">
      <c r="A11391" t="e">
        <f>IF(Tabela3[[#This Row],[GOL CASA]]&lt;&gt;"",Tabela3[[#This Row],[TIME CASA]],"")</f>
        <v>#VALUE!</v>
      </c>
      <c r="B11391" t="e">
        <f>IF(Tabela3[[#This Row],[GOL FORA]]&lt;&gt;"",Tabela3[[#This Row],[TIME FORA]],"")</f>
        <v>#VALUE!</v>
      </c>
    </row>
    <row r="11392" spans="1:2">
      <c r="A11392" t="e">
        <f>IF(Tabela3[[#This Row],[GOL CASA]]&lt;&gt;"",Tabela3[[#This Row],[TIME CASA]],"")</f>
        <v>#VALUE!</v>
      </c>
      <c r="B11392" t="e">
        <f>IF(Tabela3[[#This Row],[GOL FORA]]&lt;&gt;"",Tabela3[[#This Row],[TIME FORA]],"")</f>
        <v>#VALUE!</v>
      </c>
    </row>
    <row r="11393" spans="1:2">
      <c r="A11393" t="e">
        <f>IF(Tabela3[[#This Row],[GOL CASA]]&lt;&gt;"",Tabela3[[#This Row],[TIME CASA]],"")</f>
        <v>#VALUE!</v>
      </c>
      <c r="B11393" t="e">
        <f>IF(Tabela3[[#This Row],[GOL FORA]]&lt;&gt;"",Tabela3[[#This Row],[TIME FORA]],"")</f>
        <v>#VALUE!</v>
      </c>
    </row>
    <row r="11394" spans="1:2">
      <c r="A11394" t="e">
        <f>IF(Tabela3[[#This Row],[GOL CASA]]&lt;&gt;"",Tabela3[[#This Row],[TIME CASA]],"")</f>
        <v>#VALUE!</v>
      </c>
      <c r="B11394" t="e">
        <f>IF(Tabela3[[#This Row],[GOL FORA]]&lt;&gt;"",Tabela3[[#This Row],[TIME FORA]],"")</f>
        <v>#VALUE!</v>
      </c>
    </row>
    <row r="11395" spans="1:2">
      <c r="A11395" t="e">
        <f>IF(Tabela3[[#This Row],[GOL CASA]]&lt;&gt;"",Tabela3[[#This Row],[TIME CASA]],"")</f>
        <v>#VALUE!</v>
      </c>
      <c r="B11395" t="e">
        <f>IF(Tabela3[[#This Row],[GOL FORA]]&lt;&gt;"",Tabela3[[#This Row],[TIME FORA]],"")</f>
        <v>#VALUE!</v>
      </c>
    </row>
    <row r="11396" spans="1:2">
      <c r="A11396" t="e">
        <f>IF(Tabela3[[#This Row],[GOL CASA]]&lt;&gt;"",Tabela3[[#This Row],[TIME CASA]],"")</f>
        <v>#VALUE!</v>
      </c>
      <c r="B11396" t="e">
        <f>IF(Tabela3[[#This Row],[GOL FORA]]&lt;&gt;"",Tabela3[[#This Row],[TIME FORA]],"")</f>
        <v>#VALUE!</v>
      </c>
    </row>
    <row r="11397" spans="1:2">
      <c r="A11397" t="e">
        <f>IF(Tabela3[[#This Row],[GOL CASA]]&lt;&gt;"",Tabela3[[#This Row],[TIME CASA]],"")</f>
        <v>#VALUE!</v>
      </c>
      <c r="B11397" t="e">
        <f>IF(Tabela3[[#This Row],[GOL FORA]]&lt;&gt;"",Tabela3[[#This Row],[TIME FORA]],"")</f>
        <v>#VALUE!</v>
      </c>
    </row>
    <row r="11398" spans="1:2">
      <c r="A11398" t="e">
        <f>IF(Tabela3[[#This Row],[GOL CASA]]&lt;&gt;"",Tabela3[[#This Row],[TIME CASA]],"")</f>
        <v>#VALUE!</v>
      </c>
      <c r="B11398" t="e">
        <f>IF(Tabela3[[#This Row],[GOL FORA]]&lt;&gt;"",Tabela3[[#This Row],[TIME FORA]],"")</f>
        <v>#VALUE!</v>
      </c>
    </row>
    <row r="11399" spans="1:2">
      <c r="A11399" t="e">
        <f>IF(Tabela3[[#This Row],[GOL CASA]]&lt;&gt;"",Tabela3[[#This Row],[TIME CASA]],"")</f>
        <v>#VALUE!</v>
      </c>
      <c r="B11399" t="e">
        <f>IF(Tabela3[[#This Row],[GOL FORA]]&lt;&gt;"",Tabela3[[#This Row],[TIME FORA]],"")</f>
        <v>#VALUE!</v>
      </c>
    </row>
    <row r="11400" spans="1:2">
      <c r="A11400" t="e">
        <f>IF(Tabela3[[#This Row],[GOL CASA]]&lt;&gt;"",Tabela3[[#This Row],[TIME CASA]],"")</f>
        <v>#VALUE!</v>
      </c>
      <c r="B11400" t="e">
        <f>IF(Tabela3[[#This Row],[GOL FORA]]&lt;&gt;"",Tabela3[[#This Row],[TIME FORA]],"")</f>
        <v>#VALUE!</v>
      </c>
    </row>
    <row r="11401" spans="1:2">
      <c r="A11401" t="e">
        <f>IF(Tabela3[[#This Row],[GOL CASA]]&lt;&gt;"",Tabela3[[#This Row],[TIME CASA]],"")</f>
        <v>#VALUE!</v>
      </c>
      <c r="B11401" t="e">
        <f>IF(Tabela3[[#This Row],[GOL FORA]]&lt;&gt;"",Tabela3[[#This Row],[TIME FORA]],"")</f>
        <v>#VALUE!</v>
      </c>
    </row>
    <row r="11402" spans="1:2">
      <c r="A11402" t="e">
        <f>IF(Tabela3[[#This Row],[GOL CASA]]&lt;&gt;"",Tabela3[[#This Row],[TIME CASA]],"")</f>
        <v>#VALUE!</v>
      </c>
      <c r="B11402" t="e">
        <f>IF(Tabela3[[#This Row],[GOL FORA]]&lt;&gt;"",Tabela3[[#This Row],[TIME FORA]],"")</f>
        <v>#VALUE!</v>
      </c>
    </row>
    <row r="11403" spans="1:2">
      <c r="A11403" t="e">
        <f>IF(Tabela3[[#This Row],[GOL CASA]]&lt;&gt;"",Tabela3[[#This Row],[TIME CASA]],"")</f>
        <v>#VALUE!</v>
      </c>
      <c r="B11403" t="e">
        <f>IF(Tabela3[[#This Row],[GOL FORA]]&lt;&gt;"",Tabela3[[#This Row],[TIME FORA]],"")</f>
        <v>#VALUE!</v>
      </c>
    </row>
    <row r="11404" spans="1:2">
      <c r="A11404" t="e">
        <f>IF(Tabela3[[#This Row],[GOL CASA]]&lt;&gt;"",Tabela3[[#This Row],[TIME CASA]],"")</f>
        <v>#VALUE!</v>
      </c>
      <c r="B11404" t="e">
        <f>IF(Tabela3[[#This Row],[GOL FORA]]&lt;&gt;"",Tabela3[[#This Row],[TIME FORA]],"")</f>
        <v>#VALUE!</v>
      </c>
    </row>
    <row r="11405" spans="1:2">
      <c r="A11405" t="e">
        <f>IF(Tabela3[[#This Row],[GOL CASA]]&lt;&gt;"",Tabela3[[#This Row],[TIME CASA]],"")</f>
        <v>#VALUE!</v>
      </c>
      <c r="B11405" t="e">
        <f>IF(Tabela3[[#This Row],[GOL FORA]]&lt;&gt;"",Tabela3[[#This Row],[TIME FORA]],"")</f>
        <v>#VALUE!</v>
      </c>
    </row>
    <row r="11406" spans="1:2">
      <c r="A11406" t="e">
        <f>IF(Tabela3[[#This Row],[GOL CASA]]&lt;&gt;"",Tabela3[[#This Row],[TIME CASA]],"")</f>
        <v>#VALUE!</v>
      </c>
      <c r="B11406" t="e">
        <f>IF(Tabela3[[#This Row],[GOL FORA]]&lt;&gt;"",Tabela3[[#This Row],[TIME FORA]],"")</f>
        <v>#VALUE!</v>
      </c>
    </row>
    <row r="11407" spans="1:2">
      <c r="A11407" t="e">
        <f>IF(Tabela3[[#This Row],[GOL CASA]]&lt;&gt;"",Tabela3[[#This Row],[TIME CASA]],"")</f>
        <v>#VALUE!</v>
      </c>
      <c r="B11407" t="e">
        <f>IF(Tabela3[[#This Row],[GOL FORA]]&lt;&gt;"",Tabela3[[#This Row],[TIME FORA]],"")</f>
        <v>#VALUE!</v>
      </c>
    </row>
    <row r="11408" spans="1:2">
      <c r="A11408" t="e">
        <f>IF(Tabela3[[#This Row],[GOL CASA]]&lt;&gt;"",Tabela3[[#This Row],[TIME CASA]],"")</f>
        <v>#VALUE!</v>
      </c>
      <c r="B11408" t="e">
        <f>IF(Tabela3[[#This Row],[GOL FORA]]&lt;&gt;"",Tabela3[[#This Row],[TIME FORA]],"")</f>
        <v>#VALUE!</v>
      </c>
    </row>
    <row r="11409" spans="1:2">
      <c r="A11409" t="e">
        <f>IF(Tabela3[[#This Row],[GOL CASA]]&lt;&gt;"",Tabela3[[#This Row],[TIME CASA]],"")</f>
        <v>#VALUE!</v>
      </c>
      <c r="B11409" t="e">
        <f>IF(Tabela3[[#This Row],[GOL FORA]]&lt;&gt;"",Tabela3[[#This Row],[TIME FORA]],"")</f>
        <v>#VALUE!</v>
      </c>
    </row>
    <row r="11410" spans="1:2">
      <c r="A11410" t="e">
        <f>IF(Tabela3[[#This Row],[GOL CASA]]&lt;&gt;"",Tabela3[[#This Row],[TIME CASA]],"")</f>
        <v>#VALUE!</v>
      </c>
      <c r="B11410" t="e">
        <f>IF(Tabela3[[#This Row],[GOL FORA]]&lt;&gt;"",Tabela3[[#This Row],[TIME FORA]],"")</f>
        <v>#VALUE!</v>
      </c>
    </row>
    <row r="11411" spans="1:2">
      <c r="A11411" t="e">
        <f>IF(Tabela3[[#This Row],[GOL CASA]]&lt;&gt;"",Tabela3[[#This Row],[TIME CASA]],"")</f>
        <v>#VALUE!</v>
      </c>
      <c r="B11411" t="e">
        <f>IF(Tabela3[[#This Row],[GOL FORA]]&lt;&gt;"",Tabela3[[#This Row],[TIME FORA]],"")</f>
        <v>#VALUE!</v>
      </c>
    </row>
    <row r="11412" spans="1:2">
      <c r="A11412" t="e">
        <f>IF(Tabela3[[#This Row],[GOL CASA]]&lt;&gt;"",Tabela3[[#This Row],[TIME CASA]],"")</f>
        <v>#VALUE!</v>
      </c>
      <c r="B11412" t="e">
        <f>IF(Tabela3[[#This Row],[GOL FORA]]&lt;&gt;"",Tabela3[[#This Row],[TIME FORA]],"")</f>
        <v>#VALUE!</v>
      </c>
    </row>
    <row r="11413" spans="1:2">
      <c r="A11413" t="e">
        <f>IF(Tabela3[[#This Row],[GOL CASA]]&lt;&gt;"",Tabela3[[#This Row],[TIME CASA]],"")</f>
        <v>#VALUE!</v>
      </c>
      <c r="B11413" t="e">
        <f>IF(Tabela3[[#This Row],[GOL FORA]]&lt;&gt;"",Tabela3[[#This Row],[TIME FORA]],"")</f>
        <v>#VALUE!</v>
      </c>
    </row>
    <row r="11414" spans="1:2">
      <c r="A11414" t="e">
        <f>IF(Tabela3[[#This Row],[GOL CASA]]&lt;&gt;"",Tabela3[[#This Row],[TIME CASA]],"")</f>
        <v>#VALUE!</v>
      </c>
      <c r="B11414" t="e">
        <f>IF(Tabela3[[#This Row],[GOL FORA]]&lt;&gt;"",Tabela3[[#This Row],[TIME FORA]],"")</f>
        <v>#VALUE!</v>
      </c>
    </row>
    <row r="11415" spans="1:2">
      <c r="A11415" t="e">
        <f>IF(Tabela3[[#This Row],[GOL CASA]]&lt;&gt;"",Tabela3[[#This Row],[TIME CASA]],"")</f>
        <v>#VALUE!</v>
      </c>
      <c r="B11415" t="e">
        <f>IF(Tabela3[[#This Row],[GOL FORA]]&lt;&gt;"",Tabela3[[#This Row],[TIME FORA]],"")</f>
        <v>#VALUE!</v>
      </c>
    </row>
    <row r="11416" spans="1:2">
      <c r="A11416" t="e">
        <f>IF(Tabela3[[#This Row],[GOL CASA]]&lt;&gt;"",Tabela3[[#This Row],[TIME CASA]],"")</f>
        <v>#VALUE!</v>
      </c>
      <c r="B11416" t="e">
        <f>IF(Tabela3[[#This Row],[GOL FORA]]&lt;&gt;"",Tabela3[[#This Row],[TIME FORA]],"")</f>
        <v>#VALUE!</v>
      </c>
    </row>
    <row r="11417" spans="1:2">
      <c r="A11417" t="e">
        <f>IF(Tabela3[[#This Row],[GOL CASA]]&lt;&gt;"",Tabela3[[#This Row],[TIME CASA]],"")</f>
        <v>#VALUE!</v>
      </c>
      <c r="B11417" t="e">
        <f>IF(Tabela3[[#This Row],[GOL FORA]]&lt;&gt;"",Tabela3[[#This Row],[TIME FORA]],"")</f>
        <v>#VALUE!</v>
      </c>
    </row>
    <row r="11418" spans="1:2">
      <c r="A11418" t="e">
        <f>IF(Tabela3[[#This Row],[GOL CASA]]&lt;&gt;"",Tabela3[[#This Row],[TIME CASA]],"")</f>
        <v>#VALUE!</v>
      </c>
      <c r="B11418" t="e">
        <f>IF(Tabela3[[#This Row],[GOL FORA]]&lt;&gt;"",Tabela3[[#This Row],[TIME FORA]],"")</f>
        <v>#VALUE!</v>
      </c>
    </row>
    <row r="11419" spans="1:2">
      <c r="A11419" t="e">
        <f>IF(Tabela3[[#This Row],[GOL CASA]]&lt;&gt;"",Tabela3[[#This Row],[TIME CASA]],"")</f>
        <v>#VALUE!</v>
      </c>
      <c r="B11419" t="e">
        <f>IF(Tabela3[[#This Row],[GOL FORA]]&lt;&gt;"",Tabela3[[#This Row],[TIME FORA]],"")</f>
        <v>#VALUE!</v>
      </c>
    </row>
    <row r="11420" spans="1:2">
      <c r="A11420" t="e">
        <f>IF(Tabela3[[#This Row],[GOL CASA]]&lt;&gt;"",Tabela3[[#This Row],[TIME CASA]],"")</f>
        <v>#VALUE!</v>
      </c>
      <c r="B11420" t="e">
        <f>IF(Tabela3[[#This Row],[GOL FORA]]&lt;&gt;"",Tabela3[[#This Row],[TIME FORA]],"")</f>
        <v>#VALUE!</v>
      </c>
    </row>
    <row r="11421" spans="1:2">
      <c r="A11421" t="e">
        <f>IF(Tabela3[[#This Row],[GOL CASA]]&lt;&gt;"",Tabela3[[#This Row],[TIME CASA]],"")</f>
        <v>#VALUE!</v>
      </c>
      <c r="B11421" t="e">
        <f>IF(Tabela3[[#This Row],[GOL FORA]]&lt;&gt;"",Tabela3[[#This Row],[TIME FORA]],"")</f>
        <v>#VALUE!</v>
      </c>
    </row>
    <row r="11422" spans="1:2">
      <c r="A11422" t="e">
        <f>IF(Tabela3[[#This Row],[GOL CASA]]&lt;&gt;"",Tabela3[[#This Row],[TIME CASA]],"")</f>
        <v>#VALUE!</v>
      </c>
      <c r="B11422" t="e">
        <f>IF(Tabela3[[#This Row],[GOL FORA]]&lt;&gt;"",Tabela3[[#This Row],[TIME FORA]],"")</f>
        <v>#VALUE!</v>
      </c>
    </row>
    <row r="11423" spans="1:2">
      <c r="A11423" t="e">
        <f>IF(Tabela3[[#This Row],[GOL CASA]]&lt;&gt;"",Tabela3[[#This Row],[TIME CASA]],"")</f>
        <v>#VALUE!</v>
      </c>
      <c r="B11423" t="e">
        <f>IF(Tabela3[[#This Row],[GOL FORA]]&lt;&gt;"",Tabela3[[#This Row],[TIME FORA]],"")</f>
        <v>#VALUE!</v>
      </c>
    </row>
    <row r="11424" spans="1:2">
      <c r="A11424" t="e">
        <f>IF(Tabela3[[#This Row],[GOL CASA]]&lt;&gt;"",Tabela3[[#This Row],[TIME CASA]],"")</f>
        <v>#VALUE!</v>
      </c>
      <c r="B11424" t="e">
        <f>IF(Tabela3[[#This Row],[GOL FORA]]&lt;&gt;"",Tabela3[[#This Row],[TIME FORA]],"")</f>
        <v>#VALUE!</v>
      </c>
    </row>
    <row r="11425" spans="1:2">
      <c r="A11425" t="e">
        <f>IF(Tabela3[[#This Row],[GOL CASA]]&lt;&gt;"",Tabela3[[#This Row],[TIME CASA]],"")</f>
        <v>#VALUE!</v>
      </c>
      <c r="B11425" t="e">
        <f>IF(Tabela3[[#This Row],[GOL FORA]]&lt;&gt;"",Tabela3[[#This Row],[TIME FORA]],"")</f>
        <v>#VALUE!</v>
      </c>
    </row>
    <row r="11426" spans="1:2">
      <c r="A11426" t="e">
        <f>IF(Tabela3[[#This Row],[GOL CASA]]&lt;&gt;"",Tabela3[[#This Row],[TIME CASA]],"")</f>
        <v>#VALUE!</v>
      </c>
      <c r="B11426" t="e">
        <f>IF(Tabela3[[#This Row],[GOL FORA]]&lt;&gt;"",Tabela3[[#This Row],[TIME FORA]],"")</f>
        <v>#VALUE!</v>
      </c>
    </row>
    <row r="11427" spans="1:2">
      <c r="A11427" t="e">
        <f>IF(Tabela3[[#This Row],[GOL CASA]]&lt;&gt;"",Tabela3[[#This Row],[TIME CASA]],"")</f>
        <v>#VALUE!</v>
      </c>
      <c r="B11427" t="e">
        <f>IF(Tabela3[[#This Row],[GOL FORA]]&lt;&gt;"",Tabela3[[#This Row],[TIME FORA]],"")</f>
        <v>#VALUE!</v>
      </c>
    </row>
    <row r="11428" spans="1:2">
      <c r="A11428" t="e">
        <f>IF(Tabela3[[#This Row],[GOL CASA]]&lt;&gt;"",Tabela3[[#This Row],[TIME CASA]],"")</f>
        <v>#VALUE!</v>
      </c>
      <c r="B11428" t="e">
        <f>IF(Tabela3[[#This Row],[GOL FORA]]&lt;&gt;"",Tabela3[[#This Row],[TIME FORA]],"")</f>
        <v>#VALUE!</v>
      </c>
    </row>
    <row r="11429" spans="1:2">
      <c r="A11429" t="e">
        <f>IF(Tabela3[[#This Row],[GOL CASA]]&lt;&gt;"",Tabela3[[#This Row],[TIME CASA]],"")</f>
        <v>#VALUE!</v>
      </c>
      <c r="B11429" t="e">
        <f>IF(Tabela3[[#This Row],[GOL FORA]]&lt;&gt;"",Tabela3[[#This Row],[TIME FORA]],"")</f>
        <v>#VALUE!</v>
      </c>
    </row>
    <row r="11430" spans="1:2">
      <c r="A11430" t="e">
        <f>IF(Tabela3[[#This Row],[GOL CASA]]&lt;&gt;"",Tabela3[[#This Row],[TIME CASA]],"")</f>
        <v>#VALUE!</v>
      </c>
      <c r="B11430" t="e">
        <f>IF(Tabela3[[#This Row],[GOL FORA]]&lt;&gt;"",Tabela3[[#This Row],[TIME FORA]],"")</f>
        <v>#VALUE!</v>
      </c>
    </row>
    <row r="11431" spans="1:2">
      <c r="A11431" t="e">
        <f>IF(Tabela3[[#This Row],[GOL CASA]]&lt;&gt;"",Tabela3[[#This Row],[TIME CASA]],"")</f>
        <v>#VALUE!</v>
      </c>
      <c r="B11431" t="e">
        <f>IF(Tabela3[[#This Row],[GOL FORA]]&lt;&gt;"",Tabela3[[#This Row],[TIME FORA]],"")</f>
        <v>#VALUE!</v>
      </c>
    </row>
    <row r="11432" spans="1:2">
      <c r="A11432" t="e">
        <f>IF(Tabela3[[#This Row],[GOL CASA]]&lt;&gt;"",Tabela3[[#This Row],[TIME CASA]],"")</f>
        <v>#VALUE!</v>
      </c>
      <c r="B11432" t="e">
        <f>IF(Tabela3[[#This Row],[GOL FORA]]&lt;&gt;"",Tabela3[[#This Row],[TIME FORA]],"")</f>
        <v>#VALUE!</v>
      </c>
    </row>
    <row r="11433" spans="1:2">
      <c r="A11433" t="e">
        <f>IF(Tabela3[[#This Row],[GOL CASA]]&lt;&gt;"",Tabela3[[#This Row],[TIME CASA]],"")</f>
        <v>#VALUE!</v>
      </c>
      <c r="B11433" t="e">
        <f>IF(Tabela3[[#This Row],[GOL FORA]]&lt;&gt;"",Tabela3[[#This Row],[TIME FORA]],"")</f>
        <v>#VALUE!</v>
      </c>
    </row>
    <row r="11434" spans="1:2">
      <c r="A11434" t="e">
        <f>IF(Tabela3[[#This Row],[GOL CASA]]&lt;&gt;"",Tabela3[[#This Row],[TIME CASA]],"")</f>
        <v>#VALUE!</v>
      </c>
      <c r="B11434" t="e">
        <f>IF(Tabela3[[#This Row],[GOL FORA]]&lt;&gt;"",Tabela3[[#This Row],[TIME FORA]],"")</f>
        <v>#VALUE!</v>
      </c>
    </row>
    <row r="11435" spans="1:2">
      <c r="A11435" t="e">
        <f>IF(Tabela3[[#This Row],[GOL CASA]]&lt;&gt;"",Tabela3[[#This Row],[TIME CASA]],"")</f>
        <v>#VALUE!</v>
      </c>
      <c r="B11435" t="e">
        <f>IF(Tabela3[[#This Row],[GOL FORA]]&lt;&gt;"",Tabela3[[#This Row],[TIME FORA]],"")</f>
        <v>#VALUE!</v>
      </c>
    </row>
    <row r="11436" spans="1:2">
      <c r="A11436" t="e">
        <f>IF(Tabela3[[#This Row],[GOL CASA]]&lt;&gt;"",Tabela3[[#This Row],[TIME CASA]],"")</f>
        <v>#VALUE!</v>
      </c>
      <c r="B11436" t="e">
        <f>IF(Tabela3[[#This Row],[GOL FORA]]&lt;&gt;"",Tabela3[[#This Row],[TIME FORA]],"")</f>
        <v>#VALUE!</v>
      </c>
    </row>
    <row r="11437" spans="1:2">
      <c r="A11437" t="e">
        <f>IF(Tabela3[[#This Row],[GOL CASA]]&lt;&gt;"",Tabela3[[#This Row],[TIME CASA]],"")</f>
        <v>#VALUE!</v>
      </c>
      <c r="B11437" t="e">
        <f>IF(Tabela3[[#This Row],[GOL FORA]]&lt;&gt;"",Tabela3[[#This Row],[TIME FORA]],"")</f>
        <v>#VALUE!</v>
      </c>
    </row>
    <row r="11438" spans="1:2">
      <c r="A11438" t="e">
        <f>IF(Tabela3[[#This Row],[GOL CASA]]&lt;&gt;"",Tabela3[[#This Row],[TIME CASA]],"")</f>
        <v>#VALUE!</v>
      </c>
      <c r="B11438" t="e">
        <f>IF(Tabela3[[#This Row],[GOL FORA]]&lt;&gt;"",Tabela3[[#This Row],[TIME FORA]],"")</f>
        <v>#VALUE!</v>
      </c>
    </row>
    <row r="11439" spans="1:2">
      <c r="A11439" t="e">
        <f>IF(Tabela3[[#This Row],[GOL CASA]]&lt;&gt;"",Tabela3[[#This Row],[TIME CASA]],"")</f>
        <v>#VALUE!</v>
      </c>
      <c r="B11439" t="e">
        <f>IF(Tabela3[[#This Row],[GOL FORA]]&lt;&gt;"",Tabela3[[#This Row],[TIME FORA]],"")</f>
        <v>#VALUE!</v>
      </c>
    </row>
    <row r="11440" spans="1:2">
      <c r="A11440" t="e">
        <f>IF(Tabela3[[#This Row],[GOL CASA]]&lt;&gt;"",Tabela3[[#This Row],[TIME CASA]],"")</f>
        <v>#VALUE!</v>
      </c>
      <c r="B11440" t="e">
        <f>IF(Tabela3[[#This Row],[GOL FORA]]&lt;&gt;"",Tabela3[[#This Row],[TIME FORA]],"")</f>
        <v>#VALUE!</v>
      </c>
    </row>
    <row r="11441" spans="1:2">
      <c r="A11441" t="e">
        <f>IF(Tabela3[[#This Row],[GOL CASA]]&lt;&gt;"",Tabela3[[#This Row],[TIME CASA]],"")</f>
        <v>#VALUE!</v>
      </c>
      <c r="B11441" t="e">
        <f>IF(Tabela3[[#This Row],[GOL FORA]]&lt;&gt;"",Tabela3[[#This Row],[TIME FORA]],"")</f>
        <v>#VALUE!</v>
      </c>
    </row>
    <row r="11442" spans="1:2">
      <c r="A11442" t="e">
        <f>IF(Tabela3[[#This Row],[GOL CASA]]&lt;&gt;"",Tabela3[[#This Row],[TIME CASA]],"")</f>
        <v>#VALUE!</v>
      </c>
      <c r="B11442" t="e">
        <f>IF(Tabela3[[#This Row],[GOL FORA]]&lt;&gt;"",Tabela3[[#This Row],[TIME FORA]],"")</f>
        <v>#VALUE!</v>
      </c>
    </row>
    <row r="11443" spans="1:2">
      <c r="A11443" t="e">
        <f>IF(Tabela3[[#This Row],[GOL CASA]]&lt;&gt;"",Tabela3[[#This Row],[TIME CASA]],"")</f>
        <v>#VALUE!</v>
      </c>
      <c r="B11443" t="e">
        <f>IF(Tabela3[[#This Row],[GOL FORA]]&lt;&gt;"",Tabela3[[#This Row],[TIME FORA]],"")</f>
        <v>#VALUE!</v>
      </c>
    </row>
    <row r="11444" spans="1:2">
      <c r="A11444" t="e">
        <f>IF(Tabela3[[#This Row],[GOL CASA]]&lt;&gt;"",Tabela3[[#This Row],[TIME CASA]],"")</f>
        <v>#VALUE!</v>
      </c>
      <c r="B11444" t="e">
        <f>IF(Tabela3[[#This Row],[GOL FORA]]&lt;&gt;"",Tabela3[[#This Row],[TIME FORA]],"")</f>
        <v>#VALUE!</v>
      </c>
    </row>
    <row r="11445" spans="1:2">
      <c r="A11445" t="e">
        <f>IF(Tabela3[[#This Row],[GOL CASA]]&lt;&gt;"",Tabela3[[#This Row],[TIME CASA]],"")</f>
        <v>#VALUE!</v>
      </c>
      <c r="B11445" t="e">
        <f>IF(Tabela3[[#This Row],[GOL FORA]]&lt;&gt;"",Tabela3[[#This Row],[TIME FORA]],"")</f>
        <v>#VALUE!</v>
      </c>
    </row>
    <row r="11446" spans="1:2">
      <c r="A11446" t="e">
        <f>IF(Tabela3[[#This Row],[GOL CASA]]&lt;&gt;"",Tabela3[[#This Row],[TIME CASA]],"")</f>
        <v>#VALUE!</v>
      </c>
      <c r="B11446" t="e">
        <f>IF(Tabela3[[#This Row],[GOL FORA]]&lt;&gt;"",Tabela3[[#This Row],[TIME FORA]],"")</f>
        <v>#VALUE!</v>
      </c>
    </row>
    <row r="11447" spans="1:2">
      <c r="A11447" t="e">
        <f>IF(Tabela3[[#This Row],[GOL CASA]]&lt;&gt;"",Tabela3[[#This Row],[TIME CASA]],"")</f>
        <v>#VALUE!</v>
      </c>
      <c r="B11447" t="e">
        <f>IF(Tabela3[[#This Row],[GOL FORA]]&lt;&gt;"",Tabela3[[#This Row],[TIME FORA]],"")</f>
        <v>#VALUE!</v>
      </c>
    </row>
    <row r="11448" spans="1:2">
      <c r="A11448" t="e">
        <f>IF(Tabela3[[#This Row],[GOL CASA]]&lt;&gt;"",Tabela3[[#This Row],[TIME CASA]],"")</f>
        <v>#VALUE!</v>
      </c>
      <c r="B11448" t="e">
        <f>IF(Tabela3[[#This Row],[GOL FORA]]&lt;&gt;"",Tabela3[[#This Row],[TIME FORA]],"")</f>
        <v>#VALUE!</v>
      </c>
    </row>
    <row r="11449" spans="1:2">
      <c r="A11449" t="e">
        <f>IF(Tabela3[[#This Row],[GOL CASA]]&lt;&gt;"",Tabela3[[#This Row],[TIME CASA]],"")</f>
        <v>#VALUE!</v>
      </c>
      <c r="B11449" t="e">
        <f>IF(Tabela3[[#This Row],[GOL FORA]]&lt;&gt;"",Tabela3[[#This Row],[TIME FORA]],"")</f>
        <v>#VALUE!</v>
      </c>
    </row>
    <row r="11450" spans="1:2">
      <c r="A11450" t="e">
        <f>IF(Tabela3[[#This Row],[GOL CASA]]&lt;&gt;"",Tabela3[[#This Row],[TIME CASA]],"")</f>
        <v>#VALUE!</v>
      </c>
      <c r="B11450" t="e">
        <f>IF(Tabela3[[#This Row],[GOL FORA]]&lt;&gt;"",Tabela3[[#This Row],[TIME FORA]],"")</f>
        <v>#VALUE!</v>
      </c>
    </row>
    <row r="11451" spans="1:2">
      <c r="A11451" t="e">
        <f>IF(Tabela3[[#This Row],[GOL CASA]]&lt;&gt;"",Tabela3[[#This Row],[TIME CASA]],"")</f>
        <v>#VALUE!</v>
      </c>
      <c r="B11451" t="e">
        <f>IF(Tabela3[[#This Row],[GOL FORA]]&lt;&gt;"",Tabela3[[#This Row],[TIME FORA]],"")</f>
        <v>#VALUE!</v>
      </c>
    </row>
    <row r="11452" spans="1:2">
      <c r="A11452" t="e">
        <f>IF(Tabela3[[#This Row],[GOL CASA]]&lt;&gt;"",Tabela3[[#This Row],[TIME CASA]],"")</f>
        <v>#VALUE!</v>
      </c>
      <c r="B11452" t="e">
        <f>IF(Tabela3[[#This Row],[GOL FORA]]&lt;&gt;"",Tabela3[[#This Row],[TIME FORA]],"")</f>
        <v>#VALUE!</v>
      </c>
    </row>
    <row r="11453" spans="1:2">
      <c r="A11453" t="e">
        <f>IF(Tabela3[[#This Row],[GOL CASA]]&lt;&gt;"",Tabela3[[#This Row],[TIME CASA]],"")</f>
        <v>#VALUE!</v>
      </c>
      <c r="B11453" t="e">
        <f>IF(Tabela3[[#This Row],[GOL FORA]]&lt;&gt;"",Tabela3[[#This Row],[TIME FORA]],"")</f>
        <v>#VALUE!</v>
      </c>
    </row>
    <row r="11454" spans="1:2">
      <c r="A11454" t="e">
        <f>IF(Tabela3[[#This Row],[GOL CASA]]&lt;&gt;"",Tabela3[[#This Row],[TIME CASA]],"")</f>
        <v>#VALUE!</v>
      </c>
      <c r="B11454" t="e">
        <f>IF(Tabela3[[#This Row],[GOL FORA]]&lt;&gt;"",Tabela3[[#This Row],[TIME FORA]],"")</f>
        <v>#VALUE!</v>
      </c>
    </row>
    <row r="11455" spans="1:2">
      <c r="A11455" t="e">
        <f>IF(Tabela3[[#This Row],[GOL CASA]]&lt;&gt;"",Tabela3[[#This Row],[TIME CASA]],"")</f>
        <v>#VALUE!</v>
      </c>
      <c r="B11455" t="e">
        <f>IF(Tabela3[[#This Row],[GOL FORA]]&lt;&gt;"",Tabela3[[#This Row],[TIME FORA]],"")</f>
        <v>#VALUE!</v>
      </c>
    </row>
    <row r="11456" spans="1:2">
      <c r="A11456" t="e">
        <f>IF(Tabela3[[#This Row],[GOL CASA]]&lt;&gt;"",Tabela3[[#This Row],[TIME CASA]],"")</f>
        <v>#VALUE!</v>
      </c>
      <c r="B11456" t="e">
        <f>IF(Tabela3[[#This Row],[GOL FORA]]&lt;&gt;"",Tabela3[[#This Row],[TIME FORA]],"")</f>
        <v>#VALUE!</v>
      </c>
    </row>
    <row r="11457" spans="1:2">
      <c r="A11457" t="e">
        <f>IF(Tabela3[[#This Row],[GOL CASA]]&lt;&gt;"",Tabela3[[#This Row],[TIME CASA]],"")</f>
        <v>#VALUE!</v>
      </c>
      <c r="B11457" t="e">
        <f>IF(Tabela3[[#This Row],[GOL FORA]]&lt;&gt;"",Tabela3[[#This Row],[TIME FORA]],"")</f>
        <v>#VALUE!</v>
      </c>
    </row>
    <row r="11458" spans="1:2">
      <c r="A11458" t="e">
        <f>IF(Tabela3[[#This Row],[GOL CASA]]&lt;&gt;"",Tabela3[[#This Row],[TIME CASA]],"")</f>
        <v>#VALUE!</v>
      </c>
      <c r="B11458" t="e">
        <f>IF(Tabela3[[#This Row],[GOL FORA]]&lt;&gt;"",Tabela3[[#This Row],[TIME FORA]],"")</f>
        <v>#VALUE!</v>
      </c>
    </row>
    <row r="11459" spans="1:2">
      <c r="A11459" t="e">
        <f>IF(Tabela3[[#This Row],[GOL CASA]]&lt;&gt;"",Tabela3[[#This Row],[TIME CASA]],"")</f>
        <v>#VALUE!</v>
      </c>
      <c r="B11459" t="e">
        <f>IF(Tabela3[[#This Row],[GOL FORA]]&lt;&gt;"",Tabela3[[#This Row],[TIME FORA]],"")</f>
        <v>#VALUE!</v>
      </c>
    </row>
    <row r="11460" spans="1:2">
      <c r="A11460" t="e">
        <f>IF(Tabela3[[#This Row],[GOL CASA]]&lt;&gt;"",Tabela3[[#This Row],[TIME CASA]],"")</f>
        <v>#VALUE!</v>
      </c>
      <c r="B11460" t="e">
        <f>IF(Tabela3[[#This Row],[GOL FORA]]&lt;&gt;"",Tabela3[[#This Row],[TIME FORA]],"")</f>
        <v>#VALUE!</v>
      </c>
    </row>
    <row r="11461" spans="1:2">
      <c r="A11461" t="e">
        <f>IF(Tabela3[[#This Row],[GOL CASA]]&lt;&gt;"",Tabela3[[#This Row],[TIME CASA]],"")</f>
        <v>#VALUE!</v>
      </c>
      <c r="B11461" t="e">
        <f>IF(Tabela3[[#This Row],[GOL FORA]]&lt;&gt;"",Tabela3[[#This Row],[TIME FORA]],"")</f>
        <v>#VALUE!</v>
      </c>
    </row>
    <row r="11462" spans="1:2">
      <c r="A11462" t="e">
        <f>IF(Tabela3[[#This Row],[GOL CASA]]&lt;&gt;"",Tabela3[[#This Row],[TIME CASA]],"")</f>
        <v>#VALUE!</v>
      </c>
      <c r="B11462" t="e">
        <f>IF(Tabela3[[#This Row],[GOL FORA]]&lt;&gt;"",Tabela3[[#This Row],[TIME FORA]],"")</f>
        <v>#VALUE!</v>
      </c>
    </row>
    <row r="11463" spans="1:2">
      <c r="A11463" t="e">
        <f>IF(Tabela3[[#This Row],[GOL CASA]]&lt;&gt;"",Tabela3[[#This Row],[TIME CASA]],"")</f>
        <v>#VALUE!</v>
      </c>
      <c r="B11463" t="e">
        <f>IF(Tabela3[[#This Row],[GOL FORA]]&lt;&gt;"",Tabela3[[#This Row],[TIME FORA]],"")</f>
        <v>#VALUE!</v>
      </c>
    </row>
    <row r="11464" spans="1:2">
      <c r="A11464" t="e">
        <f>IF(Tabela3[[#This Row],[GOL CASA]]&lt;&gt;"",Tabela3[[#This Row],[TIME CASA]],"")</f>
        <v>#VALUE!</v>
      </c>
      <c r="B11464" t="e">
        <f>IF(Tabela3[[#This Row],[GOL FORA]]&lt;&gt;"",Tabela3[[#This Row],[TIME FORA]],"")</f>
        <v>#VALUE!</v>
      </c>
    </row>
    <row r="11465" spans="1:2">
      <c r="A11465" t="e">
        <f>IF(Tabela3[[#This Row],[GOL CASA]]&lt;&gt;"",Tabela3[[#This Row],[TIME CASA]],"")</f>
        <v>#VALUE!</v>
      </c>
      <c r="B11465" t="e">
        <f>IF(Tabela3[[#This Row],[GOL FORA]]&lt;&gt;"",Tabela3[[#This Row],[TIME FORA]],"")</f>
        <v>#VALUE!</v>
      </c>
    </row>
    <row r="11466" spans="1:2">
      <c r="A11466" t="e">
        <f>IF(Tabela3[[#This Row],[GOL CASA]]&lt;&gt;"",Tabela3[[#This Row],[TIME CASA]],"")</f>
        <v>#VALUE!</v>
      </c>
      <c r="B11466" t="e">
        <f>IF(Tabela3[[#This Row],[GOL FORA]]&lt;&gt;"",Tabela3[[#This Row],[TIME FORA]],"")</f>
        <v>#VALUE!</v>
      </c>
    </row>
    <row r="11467" spans="1:2">
      <c r="A11467" t="e">
        <f>IF(Tabela3[[#This Row],[GOL CASA]]&lt;&gt;"",Tabela3[[#This Row],[TIME CASA]],"")</f>
        <v>#VALUE!</v>
      </c>
      <c r="B11467" t="e">
        <f>IF(Tabela3[[#This Row],[GOL FORA]]&lt;&gt;"",Tabela3[[#This Row],[TIME FORA]],"")</f>
        <v>#VALUE!</v>
      </c>
    </row>
    <row r="11468" spans="1:2">
      <c r="A11468" t="e">
        <f>IF(Tabela3[[#This Row],[GOL CASA]]&lt;&gt;"",Tabela3[[#This Row],[TIME CASA]],"")</f>
        <v>#VALUE!</v>
      </c>
      <c r="B11468" t="e">
        <f>IF(Tabela3[[#This Row],[GOL FORA]]&lt;&gt;"",Tabela3[[#This Row],[TIME FORA]],"")</f>
        <v>#VALUE!</v>
      </c>
    </row>
    <row r="11469" spans="1:2">
      <c r="A11469" t="e">
        <f>IF(Tabela3[[#This Row],[GOL CASA]]&lt;&gt;"",Tabela3[[#This Row],[TIME CASA]],"")</f>
        <v>#VALUE!</v>
      </c>
      <c r="B11469" t="e">
        <f>IF(Tabela3[[#This Row],[GOL FORA]]&lt;&gt;"",Tabela3[[#This Row],[TIME FORA]],"")</f>
        <v>#VALUE!</v>
      </c>
    </row>
    <row r="11470" spans="1:2">
      <c r="A11470" t="e">
        <f>IF(Tabela3[[#This Row],[GOL CASA]]&lt;&gt;"",Tabela3[[#This Row],[TIME CASA]],"")</f>
        <v>#VALUE!</v>
      </c>
      <c r="B11470" t="e">
        <f>IF(Tabela3[[#This Row],[GOL FORA]]&lt;&gt;"",Tabela3[[#This Row],[TIME FORA]],"")</f>
        <v>#VALUE!</v>
      </c>
    </row>
    <row r="11471" spans="1:2">
      <c r="A11471" t="e">
        <f>IF(Tabela3[[#This Row],[GOL CASA]]&lt;&gt;"",Tabela3[[#This Row],[TIME CASA]],"")</f>
        <v>#VALUE!</v>
      </c>
      <c r="B11471" t="e">
        <f>IF(Tabela3[[#This Row],[GOL FORA]]&lt;&gt;"",Tabela3[[#This Row],[TIME FORA]],"")</f>
        <v>#VALUE!</v>
      </c>
    </row>
    <row r="11472" spans="1:2">
      <c r="A11472" t="e">
        <f>IF(Tabela3[[#This Row],[GOL CASA]]&lt;&gt;"",Tabela3[[#This Row],[TIME CASA]],"")</f>
        <v>#VALUE!</v>
      </c>
      <c r="B11472" t="e">
        <f>IF(Tabela3[[#This Row],[GOL FORA]]&lt;&gt;"",Tabela3[[#This Row],[TIME FORA]],"")</f>
        <v>#VALUE!</v>
      </c>
    </row>
    <row r="11473" spans="1:2">
      <c r="A11473" t="e">
        <f>IF(Tabela3[[#This Row],[GOL CASA]]&lt;&gt;"",Tabela3[[#This Row],[TIME CASA]],"")</f>
        <v>#VALUE!</v>
      </c>
      <c r="B11473" t="e">
        <f>IF(Tabela3[[#This Row],[GOL FORA]]&lt;&gt;"",Tabela3[[#This Row],[TIME FORA]],"")</f>
        <v>#VALUE!</v>
      </c>
    </row>
    <row r="11474" spans="1:2">
      <c r="A11474" t="e">
        <f>IF(Tabela3[[#This Row],[GOL CASA]]&lt;&gt;"",Tabela3[[#This Row],[TIME CASA]],"")</f>
        <v>#VALUE!</v>
      </c>
      <c r="B11474" t="e">
        <f>IF(Tabela3[[#This Row],[GOL FORA]]&lt;&gt;"",Tabela3[[#This Row],[TIME FORA]],"")</f>
        <v>#VALUE!</v>
      </c>
    </row>
    <row r="11475" spans="1:2">
      <c r="A11475" t="e">
        <f>IF(Tabela3[[#This Row],[GOL CASA]]&lt;&gt;"",Tabela3[[#This Row],[TIME CASA]],"")</f>
        <v>#VALUE!</v>
      </c>
      <c r="B11475" t="e">
        <f>IF(Tabela3[[#This Row],[GOL FORA]]&lt;&gt;"",Tabela3[[#This Row],[TIME FORA]],"")</f>
        <v>#VALUE!</v>
      </c>
    </row>
    <row r="11476" spans="1:2">
      <c r="A11476" t="e">
        <f>IF(Tabela3[[#This Row],[GOL CASA]]&lt;&gt;"",Tabela3[[#This Row],[TIME CASA]],"")</f>
        <v>#VALUE!</v>
      </c>
      <c r="B11476" t="e">
        <f>IF(Tabela3[[#This Row],[GOL FORA]]&lt;&gt;"",Tabela3[[#This Row],[TIME FORA]],"")</f>
        <v>#VALUE!</v>
      </c>
    </row>
    <row r="11477" spans="1:2">
      <c r="A11477" t="e">
        <f>IF(Tabela3[[#This Row],[GOL CASA]]&lt;&gt;"",Tabela3[[#This Row],[TIME CASA]],"")</f>
        <v>#VALUE!</v>
      </c>
      <c r="B11477" t="e">
        <f>IF(Tabela3[[#This Row],[GOL FORA]]&lt;&gt;"",Tabela3[[#This Row],[TIME FORA]],"")</f>
        <v>#VALUE!</v>
      </c>
    </row>
    <row r="11478" spans="1:2">
      <c r="A11478" t="e">
        <f>IF(Tabela3[[#This Row],[GOL CASA]]&lt;&gt;"",Tabela3[[#This Row],[TIME CASA]],"")</f>
        <v>#VALUE!</v>
      </c>
      <c r="B11478" t="e">
        <f>IF(Tabela3[[#This Row],[GOL FORA]]&lt;&gt;"",Tabela3[[#This Row],[TIME FORA]],"")</f>
        <v>#VALUE!</v>
      </c>
    </row>
    <row r="11479" spans="1:2">
      <c r="A11479" t="e">
        <f>IF(Tabela3[[#This Row],[GOL CASA]]&lt;&gt;"",Tabela3[[#This Row],[TIME CASA]],"")</f>
        <v>#VALUE!</v>
      </c>
      <c r="B11479" t="e">
        <f>IF(Tabela3[[#This Row],[GOL FORA]]&lt;&gt;"",Tabela3[[#This Row],[TIME FORA]],"")</f>
        <v>#VALUE!</v>
      </c>
    </row>
    <row r="11480" spans="1:2">
      <c r="A11480" t="e">
        <f>IF(Tabela3[[#This Row],[GOL CASA]]&lt;&gt;"",Tabela3[[#This Row],[TIME CASA]],"")</f>
        <v>#VALUE!</v>
      </c>
      <c r="B11480" t="e">
        <f>IF(Tabela3[[#This Row],[GOL FORA]]&lt;&gt;"",Tabela3[[#This Row],[TIME FORA]],"")</f>
        <v>#VALUE!</v>
      </c>
    </row>
    <row r="11481" spans="1:2">
      <c r="A11481" t="e">
        <f>IF(Tabela3[[#This Row],[GOL CASA]]&lt;&gt;"",Tabela3[[#This Row],[TIME CASA]],"")</f>
        <v>#VALUE!</v>
      </c>
      <c r="B11481" t="e">
        <f>IF(Tabela3[[#This Row],[GOL FORA]]&lt;&gt;"",Tabela3[[#This Row],[TIME FORA]],"")</f>
        <v>#VALUE!</v>
      </c>
    </row>
    <row r="11482" spans="1:2">
      <c r="A11482" t="e">
        <f>IF(Tabela3[[#This Row],[GOL CASA]]&lt;&gt;"",Tabela3[[#This Row],[TIME CASA]],"")</f>
        <v>#VALUE!</v>
      </c>
      <c r="B11482" t="e">
        <f>IF(Tabela3[[#This Row],[GOL FORA]]&lt;&gt;"",Tabela3[[#This Row],[TIME FORA]],"")</f>
        <v>#VALUE!</v>
      </c>
    </row>
    <row r="11483" spans="1:2">
      <c r="A11483" t="e">
        <f>IF(Tabela3[[#This Row],[GOL CASA]]&lt;&gt;"",Tabela3[[#This Row],[TIME CASA]],"")</f>
        <v>#VALUE!</v>
      </c>
      <c r="B11483" t="e">
        <f>IF(Tabela3[[#This Row],[GOL FORA]]&lt;&gt;"",Tabela3[[#This Row],[TIME FORA]],"")</f>
        <v>#VALUE!</v>
      </c>
    </row>
    <row r="11484" spans="1:2">
      <c r="A11484" t="e">
        <f>IF(Tabela3[[#This Row],[GOL CASA]]&lt;&gt;"",Tabela3[[#This Row],[TIME CASA]],"")</f>
        <v>#VALUE!</v>
      </c>
      <c r="B11484" t="e">
        <f>IF(Tabela3[[#This Row],[GOL FORA]]&lt;&gt;"",Tabela3[[#This Row],[TIME FORA]],"")</f>
        <v>#VALUE!</v>
      </c>
    </row>
    <row r="11485" spans="1:2">
      <c r="A11485" t="e">
        <f>IF(Tabela3[[#This Row],[GOL CASA]]&lt;&gt;"",Tabela3[[#This Row],[TIME CASA]],"")</f>
        <v>#VALUE!</v>
      </c>
      <c r="B11485" t="e">
        <f>IF(Tabela3[[#This Row],[GOL FORA]]&lt;&gt;"",Tabela3[[#This Row],[TIME FORA]],"")</f>
        <v>#VALUE!</v>
      </c>
    </row>
    <row r="11486" spans="1:2">
      <c r="A11486" t="e">
        <f>IF(Tabela3[[#This Row],[GOL CASA]]&lt;&gt;"",Tabela3[[#This Row],[TIME CASA]],"")</f>
        <v>#VALUE!</v>
      </c>
      <c r="B11486" t="e">
        <f>IF(Tabela3[[#This Row],[GOL FORA]]&lt;&gt;"",Tabela3[[#This Row],[TIME FORA]],"")</f>
        <v>#VALUE!</v>
      </c>
    </row>
    <row r="11487" spans="1:2">
      <c r="A11487" t="e">
        <f>IF(Tabela3[[#This Row],[GOL CASA]]&lt;&gt;"",Tabela3[[#This Row],[TIME CASA]],"")</f>
        <v>#VALUE!</v>
      </c>
      <c r="B11487" t="e">
        <f>IF(Tabela3[[#This Row],[GOL FORA]]&lt;&gt;"",Tabela3[[#This Row],[TIME FORA]],"")</f>
        <v>#VALUE!</v>
      </c>
    </row>
    <row r="11488" spans="1:2">
      <c r="A11488" t="e">
        <f>IF(Tabela3[[#This Row],[GOL CASA]]&lt;&gt;"",Tabela3[[#This Row],[TIME CASA]],"")</f>
        <v>#VALUE!</v>
      </c>
      <c r="B11488" t="e">
        <f>IF(Tabela3[[#This Row],[GOL FORA]]&lt;&gt;"",Tabela3[[#This Row],[TIME FORA]],"")</f>
        <v>#VALUE!</v>
      </c>
    </row>
    <row r="11489" spans="1:2">
      <c r="A11489" t="e">
        <f>IF(Tabela3[[#This Row],[GOL CASA]]&lt;&gt;"",Tabela3[[#This Row],[TIME CASA]],"")</f>
        <v>#VALUE!</v>
      </c>
      <c r="B11489" t="e">
        <f>IF(Tabela3[[#This Row],[GOL FORA]]&lt;&gt;"",Tabela3[[#This Row],[TIME FORA]],"")</f>
        <v>#VALUE!</v>
      </c>
    </row>
    <row r="11490" spans="1:2">
      <c r="A11490" t="e">
        <f>IF(Tabela3[[#This Row],[GOL CASA]]&lt;&gt;"",Tabela3[[#This Row],[TIME CASA]],"")</f>
        <v>#VALUE!</v>
      </c>
      <c r="B11490" t="e">
        <f>IF(Tabela3[[#This Row],[GOL FORA]]&lt;&gt;"",Tabela3[[#This Row],[TIME FORA]],"")</f>
        <v>#VALUE!</v>
      </c>
    </row>
    <row r="11491" spans="1:2">
      <c r="A11491" t="e">
        <f>IF(Tabela3[[#This Row],[GOL CASA]]&lt;&gt;"",Tabela3[[#This Row],[TIME CASA]],"")</f>
        <v>#VALUE!</v>
      </c>
      <c r="B11491" t="e">
        <f>IF(Tabela3[[#This Row],[GOL FORA]]&lt;&gt;"",Tabela3[[#This Row],[TIME FORA]],"")</f>
        <v>#VALUE!</v>
      </c>
    </row>
    <row r="11492" spans="1:2">
      <c r="A11492" t="e">
        <f>IF(Tabela3[[#This Row],[GOL CASA]]&lt;&gt;"",Tabela3[[#This Row],[TIME CASA]],"")</f>
        <v>#VALUE!</v>
      </c>
      <c r="B11492" t="e">
        <f>IF(Tabela3[[#This Row],[GOL FORA]]&lt;&gt;"",Tabela3[[#This Row],[TIME FORA]],"")</f>
        <v>#VALUE!</v>
      </c>
    </row>
    <row r="11493" spans="1:2">
      <c r="A11493" t="e">
        <f>IF(Tabela3[[#This Row],[GOL CASA]]&lt;&gt;"",Tabela3[[#This Row],[TIME CASA]],"")</f>
        <v>#VALUE!</v>
      </c>
      <c r="B11493" t="e">
        <f>IF(Tabela3[[#This Row],[GOL FORA]]&lt;&gt;"",Tabela3[[#This Row],[TIME FORA]],"")</f>
        <v>#VALUE!</v>
      </c>
    </row>
    <row r="11494" spans="1:2">
      <c r="A11494" t="e">
        <f>IF(Tabela3[[#This Row],[GOL CASA]]&lt;&gt;"",Tabela3[[#This Row],[TIME CASA]],"")</f>
        <v>#VALUE!</v>
      </c>
      <c r="B11494" t="e">
        <f>IF(Tabela3[[#This Row],[GOL FORA]]&lt;&gt;"",Tabela3[[#This Row],[TIME FORA]],"")</f>
        <v>#VALUE!</v>
      </c>
    </row>
    <row r="11495" spans="1:2">
      <c r="A11495" t="e">
        <f>IF(Tabela3[[#This Row],[GOL CASA]]&lt;&gt;"",Tabela3[[#This Row],[TIME CASA]],"")</f>
        <v>#VALUE!</v>
      </c>
      <c r="B11495" t="e">
        <f>IF(Tabela3[[#This Row],[GOL FORA]]&lt;&gt;"",Tabela3[[#This Row],[TIME FORA]],"")</f>
        <v>#VALUE!</v>
      </c>
    </row>
    <row r="11496" spans="1:2">
      <c r="A11496" t="e">
        <f>IF(Tabela3[[#This Row],[GOL CASA]]&lt;&gt;"",Tabela3[[#This Row],[TIME CASA]],"")</f>
        <v>#VALUE!</v>
      </c>
      <c r="B11496" t="e">
        <f>IF(Tabela3[[#This Row],[GOL FORA]]&lt;&gt;"",Tabela3[[#This Row],[TIME FORA]],"")</f>
        <v>#VALUE!</v>
      </c>
    </row>
    <row r="11497" spans="1:2">
      <c r="A11497" t="e">
        <f>IF(Tabela3[[#This Row],[GOL CASA]]&lt;&gt;"",Tabela3[[#This Row],[TIME CASA]],"")</f>
        <v>#VALUE!</v>
      </c>
      <c r="B11497" t="e">
        <f>IF(Tabela3[[#This Row],[GOL FORA]]&lt;&gt;"",Tabela3[[#This Row],[TIME FORA]],"")</f>
        <v>#VALUE!</v>
      </c>
    </row>
    <row r="11498" spans="1:2">
      <c r="A11498" t="e">
        <f>IF(Tabela3[[#This Row],[GOL CASA]]&lt;&gt;"",Tabela3[[#This Row],[TIME CASA]],"")</f>
        <v>#VALUE!</v>
      </c>
      <c r="B11498" t="e">
        <f>IF(Tabela3[[#This Row],[GOL FORA]]&lt;&gt;"",Tabela3[[#This Row],[TIME FORA]],"")</f>
        <v>#VALUE!</v>
      </c>
    </row>
    <row r="11499" spans="1:2">
      <c r="A11499" t="e">
        <f>IF(Tabela3[[#This Row],[GOL CASA]]&lt;&gt;"",Tabela3[[#This Row],[TIME CASA]],"")</f>
        <v>#VALUE!</v>
      </c>
      <c r="B11499" t="e">
        <f>IF(Tabela3[[#This Row],[GOL FORA]]&lt;&gt;"",Tabela3[[#This Row],[TIME FORA]],"")</f>
        <v>#VALUE!</v>
      </c>
    </row>
    <row r="11500" spans="1:2">
      <c r="A11500" t="e">
        <f>IF(Tabela3[[#This Row],[GOL CASA]]&lt;&gt;"",Tabela3[[#This Row],[TIME CASA]],"")</f>
        <v>#VALUE!</v>
      </c>
      <c r="B11500" t="e">
        <f>IF(Tabela3[[#This Row],[GOL FORA]]&lt;&gt;"",Tabela3[[#This Row],[TIME FORA]],"")</f>
        <v>#VALUE!</v>
      </c>
    </row>
    <row r="11501" spans="1:2">
      <c r="A11501" t="e">
        <f>IF(Tabela3[[#This Row],[GOL CASA]]&lt;&gt;"",Tabela3[[#This Row],[TIME CASA]],"")</f>
        <v>#VALUE!</v>
      </c>
      <c r="B11501" t="e">
        <f>IF(Tabela3[[#This Row],[GOL FORA]]&lt;&gt;"",Tabela3[[#This Row],[TIME FORA]],"")</f>
        <v>#VALUE!</v>
      </c>
    </row>
    <row r="11502" spans="1:2">
      <c r="A11502" t="e">
        <f>IF(Tabela3[[#This Row],[GOL CASA]]&lt;&gt;"",Tabela3[[#This Row],[TIME CASA]],"")</f>
        <v>#VALUE!</v>
      </c>
      <c r="B11502" t="e">
        <f>IF(Tabela3[[#This Row],[GOL FORA]]&lt;&gt;"",Tabela3[[#This Row],[TIME FORA]],"")</f>
        <v>#VALUE!</v>
      </c>
    </row>
    <row r="11503" spans="1:2">
      <c r="A11503" t="e">
        <f>IF(Tabela3[[#This Row],[GOL CASA]]&lt;&gt;"",Tabela3[[#This Row],[TIME CASA]],"")</f>
        <v>#VALUE!</v>
      </c>
      <c r="B11503" t="e">
        <f>IF(Tabela3[[#This Row],[GOL FORA]]&lt;&gt;"",Tabela3[[#This Row],[TIME FORA]],"")</f>
        <v>#VALUE!</v>
      </c>
    </row>
    <row r="11504" spans="1:2">
      <c r="A11504" t="e">
        <f>IF(Tabela3[[#This Row],[GOL CASA]]&lt;&gt;"",Tabela3[[#This Row],[TIME CASA]],"")</f>
        <v>#VALUE!</v>
      </c>
      <c r="B11504" t="e">
        <f>IF(Tabela3[[#This Row],[GOL FORA]]&lt;&gt;"",Tabela3[[#This Row],[TIME FORA]],"")</f>
        <v>#VALUE!</v>
      </c>
    </row>
    <row r="11505" spans="1:2">
      <c r="A11505" t="e">
        <f>IF(Tabela3[[#This Row],[GOL CASA]]&lt;&gt;"",Tabela3[[#This Row],[TIME CASA]],"")</f>
        <v>#VALUE!</v>
      </c>
      <c r="B11505" t="e">
        <f>IF(Tabela3[[#This Row],[GOL FORA]]&lt;&gt;"",Tabela3[[#This Row],[TIME FORA]],"")</f>
        <v>#VALUE!</v>
      </c>
    </row>
    <row r="11506" spans="1:2">
      <c r="A11506" t="e">
        <f>IF(Tabela3[[#This Row],[GOL CASA]]&lt;&gt;"",Tabela3[[#This Row],[TIME CASA]],"")</f>
        <v>#VALUE!</v>
      </c>
      <c r="B11506" t="e">
        <f>IF(Tabela3[[#This Row],[GOL FORA]]&lt;&gt;"",Tabela3[[#This Row],[TIME FORA]],"")</f>
        <v>#VALUE!</v>
      </c>
    </row>
    <row r="11507" spans="1:2">
      <c r="A11507" t="e">
        <f>IF(Tabela3[[#This Row],[GOL CASA]]&lt;&gt;"",Tabela3[[#This Row],[TIME CASA]],"")</f>
        <v>#VALUE!</v>
      </c>
      <c r="B11507" t="e">
        <f>IF(Tabela3[[#This Row],[GOL FORA]]&lt;&gt;"",Tabela3[[#This Row],[TIME FORA]],"")</f>
        <v>#VALUE!</v>
      </c>
    </row>
    <row r="11508" spans="1:2">
      <c r="A11508" t="e">
        <f>IF(Tabela3[[#This Row],[GOL CASA]]&lt;&gt;"",Tabela3[[#This Row],[TIME CASA]],"")</f>
        <v>#VALUE!</v>
      </c>
      <c r="B11508" t="e">
        <f>IF(Tabela3[[#This Row],[GOL FORA]]&lt;&gt;"",Tabela3[[#This Row],[TIME FORA]],"")</f>
        <v>#VALUE!</v>
      </c>
    </row>
    <row r="11509" spans="1:2">
      <c r="A11509" t="e">
        <f>IF(Tabela3[[#This Row],[GOL CASA]]&lt;&gt;"",Tabela3[[#This Row],[TIME CASA]],"")</f>
        <v>#VALUE!</v>
      </c>
      <c r="B11509" t="e">
        <f>IF(Tabela3[[#This Row],[GOL FORA]]&lt;&gt;"",Tabela3[[#This Row],[TIME FORA]],"")</f>
        <v>#VALUE!</v>
      </c>
    </row>
    <row r="11510" spans="1:2">
      <c r="A11510" t="e">
        <f>IF(Tabela3[[#This Row],[GOL CASA]]&lt;&gt;"",Tabela3[[#This Row],[TIME CASA]],"")</f>
        <v>#VALUE!</v>
      </c>
      <c r="B11510" t="e">
        <f>IF(Tabela3[[#This Row],[GOL FORA]]&lt;&gt;"",Tabela3[[#This Row],[TIME FORA]],"")</f>
        <v>#VALUE!</v>
      </c>
    </row>
    <row r="11511" spans="1:2">
      <c r="A11511" t="e">
        <f>IF(Tabela3[[#This Row],[GOL CASA]]&lt;&gt;"",Tabela3[[#This Row],[TIME CASA]],"")</f>
        <v>#VALUE!</v>
      </c>
      <c r="B11511" t="e">
        <f>IF(Tabela3[[#This Row],[GOL FORA]]&lt;&gt;"",Tabela3[[#This Row],[TIME FORA]],"")</f>
        <v>#VALUE!</v>
      </c>
    </row>
    <row r="11512" spans="1:2">
      <c r="A11512" t="e">
        <f>IF(Tabela3[[#This Row],[GOL CASA]]&lt;&gt;"",Tabela3[[#This Row],[TIME CASA]],"")</f>
        <v>#VALUE!</v>
      </c>
      <c r="B11512" t="e">
        <f>IF(Tabela3[[#This Row],[GOL FORA]]&lt;&gt;"",Tabela3[[#This Row],[TIME FORA]],"")</f>
        <v>#VALUE!</v>
      </c>
    </row>
    <row r="11513" spans="1:2">
      <c r="A11513" t="e">
        <f>IF(Tabela3[[#This Row],[GOL CASA]]&lt;&gt;"",Tabela3[[#This Row],[TIME CASA]],"")</f>
        <v>#VALUE!</v>
      </c>
      <c r="B11513" t="e">
        <f>IF(Tabela3[[#This Row],[GOL FORA]]&lt;&gt;"",Tabela3[[#This Row],[TIME FORA]],"")</f>
        <v>#VALUE!</v>
      </c>
    </row>
    <row r="11514" spans="1:2">
      <c r="A11514" t="e">
        <f>IF(Tabela3[[#This Row],[GOL CASA]]&lt;&gt;"",Tabela3[[#This Row],[TIME CASA]],"")</f>
        <v>#VALUE!</v>
      </c>
      <c r="B11514" t="e">
        <f>IF(Tabela3[[#This Row],[GOL FORA]]&lt;&gt;"",Tabela3[[#This Row],[TIME FORA]],"")</f>
        <v>#VALUE!</v>
      </c>
    </row>
    <row r="11515" spans="1:2">
      <c r="A11515" t="e">
        <f>IF(Tabela3[[#This Row],[GOL CASA]]&lt;&gt;"",Tabela3[[#This Row],[TIME CASA]],"")</f>
        <v>#VALUE!</v>
      </c>
      <c r="B11515" t="e">
        <f>IF(Tabela3[[#This Row],[GOL FORA]]&lt;&gt;"",Tabela3[[#This Row],[TIME FORA]],"")</f>
        <v>#VALUE!</v>
      </c>
    </row>
    <row r="11516" spans="1:2">
      <c r="A11516" t="e">
        <f>IF(Tabela3[[#This Row],[GOL CASA]]&lt;&gt;"",Tabela3[[#This Row],[TIME CASA]],"")</f>
        <v>#VALUE!</v>
      </c>
      <c r="B11516" t="e">
        <f>IF(Tabela3[[#This Row],[GOL FORA]]&lt;&gt;"",Tabela3[[#This Row],[TIME FORA]],"")</f>
        <v>#VALUE!</v>
      </c>
    </row>
    <row r="11517" spans="1:2">
      <c r="A11517" t="e">
        <f>IF(Tabela3[[#This Row],[GOL CASA]]&lt;&gt;"",Tabela3[[#This Row],[TIME CASA]],"")</f>
        <v>#VALUE!</v>
      </c>
      <c r="B11517" t="e">
        <f>IF(Tabela3[[#This Row],[GOL FORA]]&lt;&gt;"",Tabela3[[#This Row],[TIME FORA]],"")</f>
        <v>#VALUE!</v>
      </c>
    </row>
    <row r="11518" spans="1:2">
      <c r="A11518" t="e">
        <f>IF(Tabela3[[#This Row],[GOL CASA]]&lt;&gt;"",Tabela3[[#This Row],[TIME CASA]],"")</f>
        <v>#VALUE!</v>
      </c>
      <c r="B11518" t="e">
        <f>IF(Tabela3[[#This Row],[GOL FORA]]&lt;&gt;"",Tabela3[[#This Row],[TIME FORA]],"")</f>
        <v>#VALUE!</v>
      </c>
    </row>
    <row r="11519" spans="1:2">
      <c r="A11519" t="e">
        <f>IF(Tabela3[[#This Row],[GOL CASA]]&lt;&gt;"",Tabela3[[#This Row],[TIME CASA]],"")</f>
        <v>#VALUE!</v>
      </c>
      <c r="B11519" t="e">
        <f>IF(Tabela3[[#This Row],[GOL FORA]]&lt;&gt;"",Tabela3[[#This Row],[TIME FORA]],"")</f>
        <v>#VALUE!</v>
      </c>
    </row>
    <row r="11520" spans="1:2">
      <c r="A11520" t="e">
        <f>IF(Tabela3[[#This Row],[GOL CASA]]&lt;&gt;"",Tabela3[[#This Row],[TIME CASA]],"")</f>
        <v>#VALUE!</v>
      </c>
      <c r="B11520" t="e">
        <f>IF(Tabela3[[#This Row],[GOL FORA]]&lt;&gt;"",Tabela3[[#This Row],[TIME FORA]],"")</f>
        <v>#VALUE!</v>
      </c>
    </row>
    <row r="11521" spans="1:2">
      <c r="A11521" t="e">
        <f>IF(Tabela3[[#This Row],[GOL CASA]]&lt;&gt;"",Tabela3[[#This Row],[TIME CASA]],"")</f>
        <v>#VALUE!</v>
      </c>
      <c r="B11521" t="e">
        <f>IF(Tabela3[[#This Row],[GOL FORA]]&lt;&gt;"",Tabela3[[#This Row],[TIME FORA]],"")</f>
        <v>#VALUE!</v>
      </c>
    </row>
    <row r="11522" spans="1:2">
      <c r="A11522" t="e">
        <f>IF(Tabela3[[#This Row],[GOL CASA]]&lt;&gt;"",Tabela3[[#This Row],[TIME CASA]],"")</f>
        <v>#VALUE!</v>
      </c>
      <c r="B11522" t="e">
        <f>IF(Tabela3[[#This Row],[GOL FORA]]&lt;&gt;"",Tabela3[[#This Row],[TIME FORA]],"")</f>
        <v>#VALUE!</v>
      </c>
    </row>
    <row r="11523" spans="1:2">
      <c r="A11523" t="e">
        <f>IF(Tabela3[[#This Row],[GOL CASA]]&lt;&gt;"",Tabela3[[#This Row],[TIME CASA]],"")</f>
        <v>#VALUE!</v>
      </c>
      <c r="B11523" t="e">
        <f>IF(Tabela3[[#This Row],[GOL FORA]]&lt;&gt;"",Tabela3[[#This Row],[TIME FORA]],"")</f>
        <v>#VALUE!</v>
      </c>
    </row>
    <row r="11524" spans="1:2">
      <c r="A11524" t="e">
        <f>IF(Tabela3[[#This Row],[GOL CASA]]&lt;&gt;"",Tabela3[[#This Row],[TIME CASA]],"")</f>
        <v>#VALUE!</v>
      </c>
      <c r="B11524" t="e">
        <f>IF(Tabela3[[#This Row],[GOL FORA]]&lt;&gt;"",Tabela3[[#This Row],[TIME FORA]],"")</f>
        <v>#VALUE!</v>
      </c>
    </row>
    <row r="11525" spans="1:2">
      <c r="A11525" t="e">
        <f>IF(Tabela3[[#This Row],[GOL CASA]]&lt;&gt;"",Tabela3[[#This Row],[TIME CASA]],"")</f>
        <v>#VALUE!</v>
      </c>
      <c r="B11525" t="e">
        <f>IF(Tabela3[[#This Row],[GOL FORA]]&lt;&gt;"",Tabela3[[#This Row],[TIME FORA]],"")</f>
        <v>#VALUE!</v>
      </c>
    </row>
    <row r="11526" spans="1:2">
      <c r="A11526" t="e">
        <f>IF(Tabela3[[#This Row],[GOL CASA]]&lt;&gt;"",Tabela3[[#This Row],[TIME CASA]],"")</f>
        <v>#VALUE!</v>
      </c>
      <c r="B11526" t="e">
        <f>IF(Tabela3[[#This Row],[GOL FORA]]&lt;&gt;"",Tabela3[[#This Row],[TIME FORA]],"")</f>
        <v>#VALUE!</v>
      </c>
    </row>
    <row r="11527" spans="1:2">
      <c r="A11527" t="e">
        <f>IF(Tabela3[[#This Row],[GOL CASA]]&lt;&gt;"",Tabela3[[#This Row],[TIME CASA]],"")</f>
        <v>#VALUE!</v>
      </c>
      <c r="B11527" t="e">
        <f>IF(Tabela3[[#This Row],[GOL FORA]]&lt;&gt;"",Tabela3[[#This Row],[TIME FORA]],"")</f>
        <v>#VALUE!</v>
      </c>
    </row>
    <row r="11528" spans="1:2">
      <c r="A11528" t="e">
        <f>IF(Tabela3[[#This Row],[GOL CASA]]&lt;&gt;"",Tabela3[[#This Row],[TIME CASA]],"")</f>
        <v>#VALUE!</v>
      </c>
      <c r="B11528" t="e">
        <f>IF(Tabela3[[#This Row],[GOL FORA]]&lt;&gt;"",Tabela3[[#This Row],[TIME FORA]],"")</f>
        <v>#VALUE!</v>
      </c>
    </row>
    <row r="11529" spans="1:2">
      <c r="A11529" t="e">
        <f>IF(Tabela3[[#This Row],[GOL CASA]]&lt;&gt;"",Tabela3[[#This Row],[TIME CASA]],"")</f>
        <v>#VALUE!</v>
      </c>
      <c r="B11529" t="e">
        <f>IF(Tabela3[[#This Row],[GOL FORA]]&lt;&gt;"",Tabela3[[#This Row],[TIME FORA]],"")</f>
        <v>#VALUE!</v>
      </c>
    </row>
    <row r="11530" spans="1:2">
      <c r="A11530" t="e">
        <f>IF(Tabela3[[#This Row],[GOL CASA]]&lt;&gt;"",Tabela3[[#This Row],[TIME CASA]],"")</f>
        <v>#VALUE!</v>
      </c>
      <c r="B11530" t="e">
        <f>IF(Tabela3[[#This Row],[GOL FORA]]&lt;&gt;"",Tabela3[[#This Row],[TIME FORA]],"")</f>
        <v>#VALUE!</v>
      </c>
    </row>
    <row r="11531" spans="1:2">
      <c r="A11531" t="e">
        <f>IF(Tabela3[[#This Row],[GOL CASA]]&lt;&gt;"",Tabela3[[#This Row],[TIME CASA]],"")</f>
        <v>#VALUE!</v>
      </c>
      <c r="B11531" t="e">
        <f>IF(Tabela3[[#This Row],[GOL FORA]]&lt;&gt;"",Tabela3[[#This Row],[TIME FORA]],"")</f>
        <v>#VALUE!</v>
      </c>
    </row>
    <row r="11532" spans="1:2">
      <c r="A11532" t="e">
        <f>IF(Tabela3[[#This Row],[GOL CASA]]&lt;&gt;"",Tabela3[[#This Row],[TIME CASA]],"")</f>
        <v>#VALUE!</v>
      </c>
      <c r="B11532" t="e">
        <f>IF(Tabela3[[#This Row],[GOL FORA]]&lt;&gt;"",Tabela3[[#This Row],[TIME FORA]],"")</f>
        <v>#VALUE!</v>
      </c>
    </row>
    <row r="11533" spans="1:2">
      <c r="A11533" t="e">
        <f>IF(Tabela3[[#This Row],[GOL CASA]]&lt;&gt;"",Tabela3[[#This Row],[TIME CASA]],"")</f>
        <v>#VALUE!</v>
      </c>
      <c r="B11533" t="e">
        <f>IF(Tabela3[[#This Row],[GOL FORA]]&lt;&gt;"",Tabela3[[#This Row],[TIME FORA]],"")</f>
        <v>#VALUE!</v>
      </c>
    </row>
    <row r="11534" spans="1:2">
      <c r="A11534" t="e">
        <f>IF(Tabela3[[#This Row],[GOL CASA]]&lt;&gt;"",Tabela3[[#This Row],[TIME CASA]],"")</f>
        <v>#VALUE!</v>
      </c>
      <c r="B11534" t="e">
        <f>IF(Tabela3[[#This Row],[GOL FORA]]&lt;&gt;"",Tabela3[[#This Row],[TIME FORA]],"")</f>
        <v>#VALUE!</v>
      </c>
    </row>
    <row r="11535" spans="1:2">
      <c r="A11535" t="e">
        <f>IF(Tabela3[[#This Row],[GOL CASA]]&lt;&gt;"",Tabela3[[#This Row],[TIME CASA]],"")</f>
        <v>#VALUE!</v>
      </c>
      <c r="B11535" t="e">
        <f>IF(Tabela3[[#This Row],[GOL FORA]]&lt;&gt;"",Tabela3[[#This Row],[TIME FORA]],"")</f>
        <v>#VALUE!</v>
      </c>
    </row>
    <row r="11536" spans="1:2">
      <c r="A11536" t="e">
        <f>IF(Tabela3[[#This Row],[GOL CASA]]&lt;&gt;"",Tabela3[[#This Row],[TIME CASA]],"")</f>
        <v>#VALUE!</v>
      </c>
      <c r="B11536" t="e">
        <f>IF(Tabela3[[#This Row],[GOL FORA]]&lt;&gt;"",Tabela3[[#This Row],[TIME FORA]],"")</f>
        <v>#VALUE!</v>
      </c>
    </row>
    <row r="11537" spans="1:2">
      <c r="A11537" t="e">
        <f>IF(Tabela3[[#This Row],[GOL CASA]]&lt;&gt;"",Tabela3[[#This Row],[TIME CASA]],"")</f>
        <v>#VALUE!</v>
      </c>
      <c r="B11537" t="e">
        <f>IF(Tabela3[[#This Row],[GOL FORA]]&lt;&gt;"",Tabela3[[#This Row],[TIME FORA]],"")</f>
        <v>#VALUE!</v>
      </c>
    </row>
    <row r="11538" spans="1:2">
      <c r="A11538" t="e">
        <f>IF(Tabela3[[#This Row],[GOL CASA]]&lt;&gt;"",Tabela3[[#This Row],[TIME CASA]],"")</f>
        <v>#VALUE!</v>
      </c>
      <c r="B11538" t="e">
        <f>IF(Tabela3[[#This Row],[GOL FORA]]&lt;&gt;"",Tabela3[[#This Row],[TIME FORA]],"")</f>
        <v>#VALUE!</v>
      </c>
    </row>
    <row r="11539" spans="1:2">
      <c r="A11539" t="e">
        <f>IF(Tabela3[[#This Row],[GOL CASA]]&lt;&gt;"",Tabela3[[#This Row],[TIME CASA]],"")</f>
        <v>#VALUE!</v>
      </c>
      <c r="B11539" t="e">
        <f>IF(Tabela3[[#This Row],[GOL FORA]]&lt;&gt;"",Tabela3[[#This Row],[TIME FORA]],"")</f>
        <v>#VALUE!</v>
      </c>
    </row>
    <row r="11540" spans="1:2">
      <c r="A11540" t="e">
        <f>IF(Tabela3[[#This Row],[GOL CASA]]&lt;&gt;"",Tabela3[[#This Row],[TIME CASA]],"")</f>
        <v>#VALUE!</v>
      </c>
      <c r="B11540" t="e">
        <f>IF(Tabela3[[#This Row],[GOL FORA]]&lt;&gt;"",Tabela3[[#This Row],[TIME FORA]],"")</f>
        <v>#VALUE!</v>
      </c>
    </row>
    <row r="11541" spans="1:2">
      <c r="A11541" t="e">
        <f>IF(Tabela3[[#This Row],[GOL CASA]]&lt;&gt;"",Tabela3[[#This Row],[TIME CASA]],"")</f>
        <v>#VALUE!</v>
      </c>
      <c r="B11541" t="e">
        <f>IF(Tabela3[[#This Row],[GOL FORA]]&lt;&gt;"",Tabela3[[#This Row],[TIME FORA]],"")</f>
        <v>#VALUE!</v>
      </c>
    </row>
    <row r="11542" spans="1:2">
      <c r="A11542" t="e">
        <f>IF(Tabela3[[#This Row],[GOL CASA]]&lt;&gt;"",Tabela3[[#This Row],[TIME CASA]],"")</f>
        <v>#VALUE!</v>
      </c>
      <c r="B11542" t="e">
        <f>IF(Tabela3[[#This Row],[GOL FORA]]&lt;&gt;"",Tabela3[[#This Row],[TIME FORA]],"")</f>
        <v>#VALUE!</v>
      </c>
    </row>
    <row r="11543" spans="1:2">
      <c r="A11543" t="e">
        <f>IF(Tabela3[[#This Row],[GOL CASA]]&lt;&gt;"",Tabela3[[#This Row],[TIME CASA]],"")</f>
        <v>#VALUE!</v>
      </c>
      <c r="B11543" t="e">
        <f>IF(Tabela3[[#This Row],[GOL FORA]]&lt;&gt;"",Tabela3[[#This Row],[TIME FORA]],"")</f>
        <v>#VALUE!</v>
      </c>
    </row>
    <row r="11544" spans="1:2">
      <c r="A11544" t="e">
        <f>IF(Tabela3[[#This Row],[GOL CASA]]&lt;&gt;"",Tabela3[[#This Row],[TIME CASA]],"")</f>
        <v>#VALUE!</v>
      </c>
      <c r="B11544" t="e">
        <f>IF(Tabela3[[#This Row],[GOL FORA]]&lt;&gt;"",Tabela3[[#This Row],[TIME FORA]],"")</f>
        <v>#VALUE!</v>
      </c>
    </row>
    <row r="11545" spans="1:2">
      <c r="A11545" t="e">
        <f>IF(Tabela3[[#This Row],[GOL CASA]]&lt;&gt;"",Tabela3[[#This Row],[TIME CASA]],"")</f>
        <v>#VALUE!</v>
      </c>
      <c r="B11545" t="e">
        <f>IF(Tabela3[[#This Row],[GOL FORA]]&lt;&gt;"",Tabela3[[#This Row],[TIME FORA]],"")</f>
        <v>#VALUE!</v>
      </c>
    </row>
    <row r="11546" spans="1:2">
      <c r="A11546" t="e">
        <f>IF(Tabela3[[#This Row],[GOL CASA]]&lt;&gt;"",Tabela3[[#This Row],[TIME CASA]],"")</f>
        <v>#VALUE!</v>
      </c>
      <c r="B11546" t="e">
        <f>IF(Tabela3[[#This Row],[GOL FORA]]&lt;&gt;"",Tabela3[[#This Row],[TIME FORA]],"")</f>
        <v>#VALUE!</v>
      </c>
    </row>
    <row r="11547" spans="1:2">
      <c r="A11547" t="e">
        <f>IF(Tabela3[[#This Row],[GOL CASA]]&lt;&gt;"",Tabela3[[#This Row],[TIME CASA]],"")</f>
        <v>#VALUE!</v>
      </c>
      <c r="B11547" t="e">
        <f>IF(Tabela3[[#This Row],[GOL FORA]]&lt;&gt;"",Tabela3[[#This Row],[TIME FORA]],"")</f>
        <v>#VALUE!</v>
      </c>
    </row>
    <row r="11548" spans="1:2">
      <c r="A11548" t="e">
        <f>IF(Tabela3[[#This Row],[GOL CASA]]&lt;&gt;"",Tabela3[[#This Row],[TIME CASA]],"")</f>
        <v>#VALUE!</v>
      </c>
      <c r="B11548" t="e">
        <f>IF(Tabela3[[#This Row],[GOL FORA]]&lt;&gt;"",Tabela3[[#This Row],[TIME FORA]],"")</f>
        <v>#VALUE!</v>
      </c>
    </row>
    <row r="11549" spans="1:2">
      <c r="A11549" t="e">
        <f>IF(Tabela3[[#This Row],[GOL CASA]]&lt;&gt;"",Tabela3[[#This Row],[TIME CASA]],"")</f>
        <v>#VALUE!</v>
      </c>
      <c r="B11549" t="e">
        <f>IF(Tabela3[[#This Row],[GOL FORA]]&lt;&gt;"",Tabela3[[#This Row],[TIME FORA]],"")</f>
        <v>#VALUE!</v>
      </c>
    </row>
    <row r="11550" spans="1:2">
      <c r="A11550" t="e">
        <f>IF(Tabela3[[#This Row],[GOL CASA]]&lt;&gt;"",Tabela3[[#This Row],[TIME CASA]],"")</f>
        <v>#VALUE!</v>
      </c>
      <c r="B11550" t="e">
        <f>IF(Tabela3[[#This Row],[GOL FORA]]&lt;&gt;"",Tabela3[[#This Row],[TIME FORA]],"")</f>
        <v>#VALUE!</v>
      </c>
    </row>
    <row r="11551" spans="1:2">
      <c r="A11551" t="e">
        <f>IF(Tabela3[[#This Row],[GOL CASA]]&lt;&gt;"",Tabela3[[#This Row],[TIME CASA]],"")</f>
        <v>#VALUE!</v>
      </c>
      <c r="B11551" t="e">
        <f>IF(Tabela3[[#This Row],[GOL FORA]]&lt;&gt;"",Tabela3[[#This Row],[TIME FORA]],"")</f>
        <v>#VALUE!</v>
      </c>
    </row>
    <row r="11552" spans="1:2">
      <c r="A11552" t="e">
        <f>IF(Tabela3[[#This Row],[GOL CASA]]&lt;&gt;"",Tabela3[[#This Row],[TIME CASA]],"")</f>
        <v>#VALUE!</v>
      </c>
      <c r="B11552" t="e">
        <f>IF(Tabela3[[#This Row],[GOL FORA]]&lt;&gt;"",Tabela3[[#This Row],[TIME FORA]],"")</f>
        <v>#VALUE!</v>
      </c>
    </row>
    <row r="11553" spans="1:2">
      <c r="A11553" t="e">
        <f>IF(Tabela3[[#This Row],[GOL CASA]]&lt;&gt;"",Tabela3[[#This Row],[TIME CASA]],"")</f>
        <v>#VALUE!</v>
      </c>
      <c r="B11553" t="e">
        <f>IF(Tabela3[[#This Row],[GOL FORA]]&lt;&gt;"",Tabela3[[#This Row],[TIME FORA]],"")</f>
        <v>#VALUE!</v>
      </c>
    </row>
    <row r="11554" spans="1:2">
      <c r="A11554" t="e">
        <f>IF(Tabela3[[#This Row],[GOL CASA]]&lt;&gt;"",Tabela3[[#This Row],[TIME CASA]],"")</f>
        <v>#VALUE!</v>
      </c>
      <c r="B11554" t="e">
        <f>IF(Tabela3[[#This Row],[GOL FORA]]&lt;&gt;"",Tabela3[[#This Row],[TIME FORA]],"")</f>
        <v>#VALUE!</v>
      </c>
    </row>
    <row r="11555" spans="1:2">
      <c r="A11555" t="e">
        <f>IF(Tabela3[[#This Row],[GOL CASA]]&lt;&gt;"",Tabela3[[#This Row],[TIME CASA]],"")</f>
        <v>#VALUE!</v>
      </c>
      <c r="B11555" t="e">
        <f>IF(Tabela3[[#This Row],[GOL FORA]]&lt;&gt;"",Tabela3[[#This Row],[TIME FORA]],"")</f>
        <v>#VALUE!</v>
      </c>
    </row>
    <row r="11556" spans="1:2">
      <c r="A11556" t="e">
        <f>IF(Tabela3[[#This Row],[GOL CASA]]&lt;&gt;"",Tabela3[[#This Row],[TIME CASA]],"")</f>
        <v>#VALUE!</v>
      </c>
      <c r="B11556" t="e">
        <f>IF(Tabela3[[#This Row],[GOL FORA]]&lt;&gt;"",Tabela3[[#This Row],[TIME FORA]],"")</f>
        <v>#VALUE!</v>
      </c>
    </row>
    <row r="11557" spans="1:2">
      <c r="A11557" t="e">
        <f>IF(Tabela3[[#This Row],[GOL CASA]]&lt;&gt;"",Tabela3[[#This Row],[TIME CASA]],"")</f>
        <v>#VALUE!</v>
      </c>
      <c r="B11557" t="e">
        <f>IF(Tabela3[[#This Row],[GOL FORA]]&lt;&gt;"",Tabela3[[#This Row],[TIME FORA]],"")</f>
        <v>#VALUE!</v>
      </c>
    </row>
    <row r="11558" spans="1:2">
      <c r="A11558" t="e">
        <f>IF(Tabela3[[#This Row],[GOL CASA]]&lt;&gt;"",Tabela3[[#This Row],[TIME CASA]],"")</f>
        <v>#VALUE!</v>
      </c>
      <c r="B11558" t="e">
        <f>IF(Tabela3[[#This Row],[GOL FORA]]&lt;&gt;"",Tabela3[[#This Row],[TIME FORA]],"")</f>
        <v>#VALUE!</v>
      </c>
    </row>
    <row r="11559" spans="1:2">
      <c r="A11559" t="e">
        <f>IF(Tabela3[[#This Row],[GOL CASA]]&lt;&gt;"",Tabela3[[#This Row],[TIME CASA]],"")</f>
        <v>#VALUE!</v>
      </c>
      <c r="B11559" t="e">
        <f>IF(Tabela3[[#This Row],[GOL FORA]]&lt;&gt;"",Tabela3[[#This Row],[TIME FORA]],"")</f>
        <v>#VALUE!</v>
      </c>
    </row>
    <row r="11560" spans="1:2">
      <c r="A11560" t="e">
        <f>IF(Tabela3[[#This Row],[GOL CASA]]&lt;&gt;"",Tabela3[[#This Row],[TIME CASA]],"")</f>
        <v>#VALUE!</v>
      </c>
      <c r="B11560" t="e">
        <f>IF(Tabela3[[#This Row],[GOL FORA]]&lt;&gt;"",Tabela3[[#This Row],[TIME FORA]],"")</f>
        <v>#VALUE!</v>
      </c>
    </row>
    <row r="11561" spans="1:2">
      <c r="A11561" t="e">
        <f>IF(Tabela3[[#This Row],[GOL CASA]]&lt;&gt;"",Tabela3[[#This Row],[TIME CASA]],"")</f>
        <v>#VALUE!</v>
      </c>
      <c r="B11561" t="e">
        <f>IF(Tabela3[[#This Row],[GOL FORA]]&lt;&gt;"",Tabela3[[#This Row],[TIME FORA]],"")</f>
        <v>#VALUE!</v>
      </c>
    </row>
    <row r="11562" spans="1:2">
      <c r="A11562" t="e">
        <f>IF(Tabela3[[#This Row],[GOL CASA]]&lt;&gt;"",Tabela3[[#This Row],[TIME CASA]],"")</f>
        <v>#VALUE!</v>
      </c>
      <c r="B11562" t="e">
        <f>IF(Tabela3[[#This Row],[GOL FORA]]&lt;&gt;"",Tabela3[[#This Row],[TIME FORA]],"")</f>
        <v>#VALUE!</v>
      </c>
    </row>
    <row r="11563" spans="1:2">
      <c r="A11563" t="e">
        <f>IF(Tabela3[[#This Row],[GOL CASA]]&lt;&gt;"",Tabela3[[#This Row],[TIME CASA]],"")</f>
        <v>#VALUE!</v>
      </c>
      <c r="B11563" t="e">
        <f>IF(Tabela3[[#This Row],[GOL FORA]]&lt;&gt;"",Tabela3[[#This Row],[TIME FORA]],"")</f>
        <v>#VALUE!</v>
      </c>
    </row>
    <row r="11564" spans="1:2">
      <c r="A11564" t="e">
        <f>IF(Tabela3[[#This Row],[GOL CASA]]&lt;&gt;"",Tabela3[[#This Row],[TIME CASA]],"")</f>
        <v>#VALUE!</v>
      </c>
      <c r="B11564" t="e">
        <f>IF(Tabela3[[#This Row],[GOL FORA]]&lt;&gt;"",Tabela3[[#This Row],[TIME FORA]],"")</f>
        <v>#VALUE!</v>
      </c>
    </row>
    <row r="11565" spans="1:2">
      <c r="A11565" t="e">
        <f>IF(Tabela3[[#This Row],[GOL CASA]]&lt;&gt;"",Tabela3[[#This Row],[TIME CASA]],"")</f>
        <v>#VALUE!</v>
      </c>
      <c r="B11565" t="e">
        <f>IF(Tabela3[[#This Row],[GOL FORA]]&lt;&gt;"",Tabela3[[#This Row],[TIME FORA]],"")</f>
        <v>#VALUE!</v>
      </c>
    </row>
    <row r="11566" spans="1:2">
      <c r="A11566" t="e">
        <f>IF(Tabela3[[#This Row],[GOL CASA]]&lt;&gt;"",Tabela3[[#This Row],[TIME CASA]],"")</f>
        <v>#VALUE!</v>
      </c>
      <c r="B11566" t="e">
        <f>IF(Tabela3[[#This Row],[GOL FORA]]&lt;&gt;"",Tabela3[[#This Row],[TIME FORA]],"")</f>
        <v>#VALUE!</v>
      </c>
    </row>
    <row r="11567" spans="1:2">
      <c r="A11567" t="e">
        <f>IF(Tabela3[[#This Row],[GOL CASA]]&lt;&gt;"",Tabela3[[#This Row],[TIME CASA]],"")</f>
        <v>#VALUE!</v>
      </c>
      <c r="B11567" t="e">
        <f>IF(Tabela3[[#This Row],[GOL FORA]]&lt;&gt;"",Tabela3[[#This Row],[TIME FORA]],"")</f>
        <v>#VALUE!</v>
      </c>
    </row>
    <row r="11568" spans="1:2">
      <c r="A11568" t="e">
        <f>IF(Tabela3[[#This Row],[GOL CASA]]&lt;&gt;"",Tabela3[[#This Row],[TIME CASA]],"")</f>
        <v>#VALUE!</v>
      </c>
      <c r="B11568" t="e">
        <f>IF(Tabela3[[#This Row],[GOL FORA]]&lt;&gt;"",Tabela3[[#This Row],[TIME FORA]],"")</f>
        <v>#VALUE!</v>
      </c>
    </row>
    <row r="11569" spans="1:2">
      <c r="A11569" t="e">
        <f>IF(Tabela3[[#This Row],[GOL CASA]]&lt;&gt;"",Tabela3[[#This Row],[TIME CASA]],"")</f>
        <v>#VALUE!</v>
      </c>
      <c r="B11569" t="e">
        <f>IF(Tabela3[[#This Row],[GOL FORA]]&lt;&gt;"",Tabela3[[#This Row],[TIME FORA]],"")</f>
        <v>#VALUE!</v>
      </c>
    </row>
    <row r="11570" spans="1:2">
      <c r="A11570" t="e">
        <f>IF(Tabela3[[#This Row],[GOL CASA]]&lt;&gt;"",Tabela3[[#This Row],[TIME CASA]],"")</f>
        <v>#VALUE!</v>
      </c>
      <c r="B11570" t="e">
        <f>IF(Tabela3[[#This Row],[GOL FORA]]&lt;&gt;"",Tabela3[[#This Row],[TIME FORA]],"")</f>
        <v>#VALUE!</v>
      </c>
    </row>
    <row r="11571" spans="1:2">
      <c r="A11571" t="e">
        <f>IF(Tabela3[[#This Row],[GOL CASA]]&lt;&gt;"",Tabela3[[#This Row],[TIME CASA]],"")</f>
        <v>#VALUE!</v>
      </c>
      <c r="B11571" t="e">
        <f>IF(Tabela3[[#This Row],[GOL FORA]]&lt;&gt;"",Tabela3[[#This Row],[TIME FORA]],"")</f>
        <v>#VALUE!</v>
      </c>
    </row>
    <row r="11572" spans="1:2">
      <c r="A11572" t="e">
        <f>IF(Tabela3[[#This Row],[GOL CASA]]&lt;&gt;"",Tabela3[[#This Row],[TIME CASA]],"")</f>
        <v>#VALUE!</v>
      </c>
      <c r="B11572" t="e">
        <f>IF(Tabela3[[#This Row],[GOL FORA]]&lt;&gt;"",Tabela3[[#This Row],[TIME FORA]],"")</f>
        <v>#VALUE!</v>
      </c>
    </row>
    <row r="11573" spans="1:2">
      <c r="A11573" t="e">
        <f>IF(Tabela3[[#This Row],[GOL CASA]]&lt;&gt;"",Tabela3[[#This Row],[TIME CASA]],"")</f>
        <v>#VALUE!</v>
      </c>
      <c r="B11573" t="e">
        <f>IF(Tabela3[[#This Row],[GOL FORA]]&lt;&gt;"",Tabela3[[#This Row],[TIME FORA]],"")</f>
        <v>#VALUE!</v>
      </c>
    </row>
    <row r="11574" spans="1:2">
      <c r="A11574" t="e">
        <f>IF(Tabela3[[#This Row],[GOL CASA]]&lt;&gt;"",Tabela3[[#This Row],[TIME CASA]],"")</f>
        <v>#VALUE!</v>
      </c>
      <c r="B11574" t="e">
        <f>IF(Tabela3[[#This Row],[GOL FORA]]&lt;&gt;"",Tabela3[[#This Row],[TIME FORA]],"")</f>
        <v>#VALUE!</v>
      </c>
    </row>
    <row r="11575" spans="1:2">
      <c r="A11575" t="e">
        <f>IF(Tabela3[[#This Row],[GOL CASA]]&lt;&gt;"",Tabela3[[#This Row],[TIME CASA]],"")</f>
        <v>#VALUE!</v>
      </c>
      <c r="B11575" t="e">
        <f>IF(Tabela3[[#This Row],[GOL FORA]]&lt;&gt;"",Tabela3[[#This Row],[TIME FORA]],"")</f>
        <v>#VALUE!</v>
      </c>
    </row>
    <row r="11576" spans="1:2">
      <c r="A11576" t="e">
        <f>IF(Tabela3[[#This Row],[GOL CASA]]&lt;&gt;"",Tabela3[[#This Row],[TIME CASA]],"")</f>
        <v>#VALUE!</v>
      </c>
      <c r="B11576" t="e">
        <f>IF(Tabela3[[#This Row],[GOL FORA]]&lt;&gt;"",Tabela3[[#This Row],[TIME FORA]],"")</f>
        <v>#VALUE!</v>
      </c>
    </row>
    <row r="11577" spans="1:2">
      <c r="A11577" t="e">
        <f>IF(Tabela3[[#This Row],[GOL CASA]]&lt;&gt;"",Tabela3[[#This Row],[TIME CASA]],"")</f>
        <v>#VALUE!</v>
      </c>
      <c r="B11577" t="e">
        <f>IF(Tabela3[[#This Row],[GOL FORA]]&lt;&gt;"",Tabela3[[#This Row],[TIME FORA]],"")</f>
        <v>#VALUE!</v>
      </c>
    </row>
    <row r="11578" spans="1:2">
      <c r="A11578" t="e">
        <f>IF(Tabela3[[#This Row],[GOL CASA]]&lt;&gt;"",Tabela3[[#This Row],[TIME CASA]],"")</f>
        <v>#VALUE!</v>
      </c>
      <c r="B11578" t="e">
        <f>IF(Tabela3[[#This Row],[GOL FORA]]&lt;&gt;"",Tabela3[[#This Row],[TIME FORA]],"")</f>
        <v>#VALUE!</v>
      </c>
    </row>
    <row r="11579" spans="1:2">
      <c r="A11579" t="e">
        <f>IF(Tabela3[[#This Row],[GOL CASA]]&lt;&gt;"",Tabela3[[#This Row],[TIME CASA]],"")</f>
        <v>#VALUE!</v>
      </c>
      <c r="B11579" t="e">
        <f>IF(Tabela3[[#This Row],[GOL FORA]]&lt;&gt;"",Tabela3[[#This Row],[TIME FORA]],"")</f>
        <v>#VALUE!</v>
      </c>
    </row>
    <row r="11580" spans="1:2">
      <c r="A11580" t="e">
        <f>IF(Tabela3[[#This Row],[GOL CASA]]&lt;&gt;"",Tabela3[[#This Row],[TIME CASA]],"")</f>
        <v>#VALUE!</v>
      </c>
      <c r="B11580" t="e">
        <f>IF(Tabela3[[#This Row],[GOL FORA]]&lt;&gt;"",Tabela3[[#This Row],[TIME FORA]],"")</f>
        <v>#VALUE!</v>
      </c>
    </row>
    <row r="11581" spans="1:2">
      <c r="A11581" t="e">
        <f>IF(Tabela3[[#This Row],[GOL CASA]]&lt;&gt;"",Tabela3[[#This Row],[TIME CASA]],"")</f>
        <v>#VALUE!</v>
      </c>
      <c r="B11581" t="e">
        <f>IF(Tabela3[[#This Row],[GOL FORA]]&lt;&gt;"",Tabela3[[#This Row],[TIME FORA]],"")</f>
        <v>#VALUE!</v>
      </c>
    </row>
    <row r="11582" spans="1:2">
      <c r="A11582" t="e">
        <f>IF(Tabela3[[#This Row],[GOL CASA]]&lt;&gt;"",Tabela3[[#This Row],[TIME CASA]],"")</f>
        <v>#VALUE!</v>
      </c>
      <c r="B11582" t="e">
        <f>IF(Tabela3[[#This Row],[GOL FORA]]&lt;&gt;"",Tabela3[[#This Row],[TIME FORA]],"")</f>
        <v>#VALUE!</v>
      </c>
    </row>
    <row r="11583" spans="1:2">
      <c r="A11583" t="e">
        <f>IF(Tabela3[[#This Row],[GOL CASA]]&lt;&gt;"",Tabela3[[#This Row],[TIME CASA]],"")</f>
        <v>#VALUE!</v>
      </c>
      <c r="B11583" t="e">
        <f>IF(Tabela3[[#This Row],[GOL FORA]]&lt;&gt;"",Tabela3[[#This Row],[TIME FORA]],"")</f>
        <v>#VALUE!</v>
      </c>
    </row>
    <row r="11584" spans="1:2">
      <c r="A11584" t="e">
        <f>IF(Tabela3[[#This Row],[GOL CASA]]&lt;&gt;"",Tabela3[[#This Row],[TIME CASA]],"")</f>
        <v>#VALUE!</v>
      </c>
      <c r="B11584" t="e">
        <f>IF(Tabela3[[#This Row],[GOL FORA]]&lt;&gt;"",Tabela3[[#This Row],[TIME FORA]],"")</f>
        <v>#VALUE!</v>
      </c>
    </row>
    <row r="11585" spans="1:2">
      <c r="A11585" t="e">
        <f>IF(Tabela3[[#This Row],[GOL CASA]]&lt;&gt;"",Tabela3[[#This Row],[TIME CASA]],"")</f>
        <v>#VALUE!</v>
      </c>
      <c r="B11585" t="e">
        <f>IF(Tabela3[[#This Row],[GOL FORA]]&lt;&gt;"",Tabela3[[#This Row],[TIME FORA]],"")</f>
        <v>#VALUE!</v>
      </c>
    </row>
    <row r="11586" spans="1:2">
      <c r="A11586" t="e">
        <f>IF(Tabela3[[#This Row],[GOL CASA]]&lt;&gt;"",Tabela3[[#This Row],[TIME CASA]],"")</f>
        <v>#VALUE!</v>
      </c>
      <c r="B11586" t="e">
        <f>IF(Tabela3[[#This Row],[GOL FORA]]&lt;&gt;"",Tabela3[[#This Row],[TIME FORA]],"")</f>
        <v>#VALUE!</v>
      </c>
    </row>
    <row r="11587" spans="1:2">
      <c r="A11587" t="e">
        <f>IF(Tabela3[[#This Row],[GOL CASA]]&lt;&gt;"",Tabela3[[#This Row],[TIME CASA]],"")</f>
        <v>#VALUE!</v>
      </c>
      <c r="B11587" t="e">
        <f>IF(Tabela3[[#This Row],[GOL FORA]]&lt;&gt;"",Tabela3[[#This Row],[TIME FORA]],"")</f>
        <v>#VALUE!</v>
      </c>
    </row>
    <row r="11588" spans="1:2">
      <c r="A11588" t="e">
        <f>IF(Tabela3[[#This Row],[GOL CASA]]&lt;&gt;"",Tabela3[[#This Row],[TIME CASA]],"")</f>
        <v>#VALUE!</v>
      </c>
      <c r="B11588" t="e">
        <f>IF(Tabela3[[#This Row],[GOL FORA]]&lt;&gt;"",Tabela3[[#This Row],[TIME FORA]],"")</f>
        <v>#VALUE!</v>
      </c>
    </row>
    <row r="11589" spans="1:2">
      <c r="A11589" t="e">
        <f>IF(Tabela3[[#This Row],[GOL CASA]]&lt;&gt;"",Tabela3[[#This Row],[TIME CASA]],"")</f>
        <v>#VALUE!</v>
      </c>
      <c r="B11589" t="e">
        <f>IF(Tabela3[[#This Row],[GOL FORA]]&lt;&gt;"",Tabela3[[#This Row],[TIME FORA]],"")</f>
        <v>#VALUE!</v>
      </c>
    </row>
    <row r="11590" spans="1:2">
      <c r="A11590" t="e">
        <f>IF(Tabela3[[#This Row],[GOL CASA]]&lt;&gt;"",Tabela3[[#This Row],[TIME CASA]],"")</f>
        <v>#VALUE!</v>
      </c>
      <c r="B11590" t="e">
        <f>IF(Tabela3[[#This Row],[GOL FORA]]&lt;&gt;"",Tabela3[[#This Row],[TIME FORA]],"")</f>
        <v>#VALUE!</v>
      </c>
    </row>
    <row r="11591" spans="1:2">
      <c r="A11591" t="e">
        <f>IF(Tabela3[[#This Row],[GOL CASA]]&lt;&gt;"",Tabela3[[#This Row],[TIME CASA]],"")</f>
        <v>#VALUE!</v>
      </c>
      <c r="B11591" t="e">
        <f>IF(Tabela3[[#This Row],[GOL FORA]]&lt;&gt;"",Tabela3[[#This Row],[TIME FORA]],"")</f>
        <v>#VALUE!</v>
      </c>
    </row>
    <row r="11592" spans="1:2">
      <c r="A11592" t="e">
        <f>IF(Tabela3[[#This Row],[GOL CASA]]&lt;&gt;"",Tabela3[[#This Row],[TIME CASA]],"")</f>
        <v>#VALUE!</v>
      </c>
      <c r="B11592" t="e">
        <f>IF(Tabela3[[#This Row],[GOL FORA]]&lt;&gt;"",Tabela3[[#This Row],[TIME FORA]],"")</f>
        <v>#VALUE!</v>
      </c>
    </row>
    <row r="11593" spans="1:2">
      <c r="A11593" t="e">
        <f>IF(Tabela3[[#This Row],[GOL CASA]]&lt;&gt;"",Tabela3[[#This Row],[TIME CASA]],"")</f>
        <v>#VALUE!</v>
      </c>
      <c r="B11593" t="e">
        <f>IF(Tabela3[[#This Row],[GOL FORA]]&lt;&gt;"",Tabela3[[#This Row],[TIME FORA]],"")</f>
        <v>#VALUE!</v>
      </c>
    </row>
    <row r="11594" spans="1:2">
      <c r="A11594" t="e">
        <f>IF(Tabela3[[#This Row],[GOL CASA]]&lt;&gt;"",Tabela3[[#This Row],[TIME CASA]],"")</f>
        <v>#VALUE!</v>
      </c>
      <c r="B11594" t="e">
        <f>IF(Tabela3[[#This Row],[GOL FORA]]&lt;&gt;"",Tabela3[[#This Row],[TIME FORA]],"")</f>
        <v>#VALUE!</v>
      </c>
    </row>
    <row r="11595" spans="1:2">
      <c r="A11595" t="e">
        <f>IF(Tabela3[[#This Row],[GOL CASA]]&lt;&gt;"",Tabela3[[#This Row],[TIME CASA]],"")</f>
        <v>#VALUE!</v>
      </c>
      <c r="B11595" t="e">
        <f>IF(Tabela3[[#This Row],[GOL FORA]]&lt;&gt;"",Tabela3[[#This Row],[TIME FORA]],"")</f>
        <v>#VALUE!</v>
      </c>
    </row>
    <row r="11596" spans="1:2">
      <c r="A11596" t="e">
        <f>IF(Tabela3[[#This Row],[GOL CASA]]&lt;&gt;"",Tabela3[[#This Row],[TIME CASA]],"")</f>
        <v>#VALUE!</v>
      </c>
      <c r="B11596" t="e">
        <f>IF(Tabela3[[#This Row],[GOL FORA]]&lt;&gt;"",Tabela3[[#This Row],[TIME FORA]],"")</f>
        <v>#VALUE!</v>
      </c>
    </row>
    <row r="11597" spans="1:2">
      <c r="A11597" t="e">
        <f>IF(Tabela3[[#This Row],[GOL CASA]]&lt;&gt;"",Tabela3[[#This Row],[TIME CASA]],"")</f>
        <v>#VALUE!</v>
      </c>
      <c r="B11597" t="e">
        <f>IF(Tabela3[[#This Row],[GOL FORA]]&lt;&gt;"",Tabela3[[#This Row],[TIME FORA]],"")</f>
        <v>#VALUE!</v>
      </c>
    </row>
    <row r="11598" spans="1:2">
      <c r="A11598" t="e">
        <f>IF(Tabela3[[#This Row],[GOL CASA]]&lt;&gt;"",Tabela3[[#This Row],[TIME CASA]],"")</f>
        <v>#VALUE!</v>
      </c>
      <c r="B11598" t="e">
        <f>IF(Tabela3[[#This Row],[GOL FORA]]&lt;&gt;"",Tabela3[[#This Row],[TIME FORA]],"")</f>
        <v>#VALUE!</v>
      </c>
    </row>
    <row r="11599" spans="1:2">
      <c r="A11599" t="e">
        <f>IF(Tabela3[[#This Row],[GOL CASA]]&lt;&gt;"",Tabela3[[#This Row],[TIME CASA]],"")</f>
        <v>#VALUE!</v>
      </c>
      <c r="B11599" t="e">
        <f>IF(Tabela3[[#This Row],[GOL FORA]]&lt;&gt;"",Tabela3[[#This Row],[TIME FORA]],"")</f>
        <v>#VALUE!</v>
      </c>
    </row>
    <row r="11600" spans="1:2">
      <c r="A11600" t="e">
        <f>IF(Tabela3[[#This Row],[GOL CASA]]&lt;&gt;"",Tabela3[[#This Row],[TIME CASA]],"")</f>
        <v>#VALUE!</v>
      </c>
      <c r="B11600" t="e">
        <f>IF(Tabela3[[#This Row],[GOL FORA]]&lt;&gt;"",Tabela3[[#This Row],[TIME FORA]],"")</f>
        <v>#VALUE!</v>
      </c>
    </row>
    <row r="11601" spans="1:2">
      <c r="A11601" t="e">
        <f>IF(Tabela3[[#This Row],[GOL CASA]]&lt;&gt;"",Tabela3[[#This Row],[TIME CASA]],"")</f>
        <v>#VALUE!</v>
      </c>
      <c r="B11601" t="e">
        <f>IF(Tabela3[[#This Row],[GOL FORA]]&lt;&gt;"",Tabela3[[#This Row],[TIME FORA]],"")</f>
        <v>#VALUE!</v>
      </c>
    </row>
    <row r="11602" spans="1:2">
      <c r="A11602" t="e">
        <f>IF(Tabela3[[#This Row],[GOL CASA]]&lt;&gt;"",Tabela3[[#This Row],[TIME CASA]],"")</f>
        <v>#VALUE!</v>
      </c>
      <c r="B11602" t="e">
        <f>IF(Tabela3[[#This Row],[GOL FORA]]&lt;&gt;"",Tabela3[[#This Row],[TIME FORA]],"")</f>
        <v>#VALUE!</v>
      </c>
    </row>
    <row r="11603" spans="1:2">
      <c r="A11603" t="e">
        <f>IF(Tabela3[[#This Row],[GOL CASA]]&lt;&gt;"",Tabela3[[#This Row],[TIME CASA]],"")</f>
        <v>#VALUE!</v>
      </c>
      <c r="B11603" t="e">
        <f>IF(Tabela3[[#This Row],[GOL FORA]]&lt;&gt;"",Tabela3[[#This Row],[TIME FORA]],"")</f>
        <v>#VALUE!</v>
      </c>
    </row>
    <row r="11604" spans="1:2">
      <c r="A11604" t="e">
        <f>IF(Tabela3[[#This Row],[GOL CASA]]&lt;&gt;"",Tabela3[[#This Row],[TIME CASA]],"")</f>
        <v>#VALUE!</v>
      </c>
      <c r="B11604" t="e">
        <f>IF(Tabela3[[#This Row],[GOL FORA]]&lt;&gt;"",Tabela3[[#This Row],[TIME FORA]],"")</f>
        <v>#VALUE!</v>
      </c>
    </row>
    <row r="11605" spans="1:2">
      <c r="A11605" t="e">
        <f>IF(Tabela3[[#This Row],[GOL CASA]]&lt;&gt;"",Tabela3[[#This Row],[TIME CASA]],"")</f>
        <v>#VALUE!</v>
      </c>
      <c r="B11605" t="e">
        <f>IF(Tabela3[[#This Row],[GOL FORA]]&lt;&gt;"",Tabela3[[#This Row],[TIME FORA]],"")</f>
        <v>#VALUE!</v>
      </c>
    </row>
    <row r="11606" spans="1:2">
      <c r="A11606" t="e">
        <f>IF(Tabela3[[#This Row],[GOL CASA]]&lt;&gt;"",Tabela3[[#This Row],[TIME CASA]],"")</f>
        <v>#VALUE!</v>
      </c>
      <c r="B11606" t="e">
        <f>IF(Tabela3[[#This Row],[GOL FORA]]&lt;&gt;"",Tabela3[[#This Row],[TIME FORA]],"")</f>
        <v>#VALUE!</v>
      </c>
    </row>
    <row r="11607" spans="1:2">
      <c r="A11607" t="e">
        <f>IF(Tabela3[[#This Row],[GOL CASA]]&lt;&gt;"",Tabela3[[#This Row],[TIME CASA]],"")</f>
        <v>#VALUE!</v>
      </c>
      <c r="B11607" t="e">
        <f>IF(Tabela3[[#This Row],[GOL FORA]]&lt;&gt;"",Tabela3[[#This Row],[TIME FORA]],"")</f>
        <v>#VALUE!</v>
      </c>
    </row>
    <row r="11608" spans="1:2">
      <c r="A11608" t="e">
        <f>IF(Tabela3[[#This Row],[GOL CASA]]&lt;&gt;"",Tabela3[[#This Row],[TIME CASA]],"")</f>
        <v>#VALUE!</v>
      </c>
      <c r="B11608" t="e">
        <f>IF(Tabela3[[#This Row],[GOL FORA]]&lt;&gt;"",Tabela3[[#This Row],[TIME FORA]],"")</f>
        <v>#VALUE!</v>
      </c>
    </row>
    <row r="11609" spans="1:2">
      <c r="A11609" t="e">
        <f>IF(Tabela3[[#This Row],[GOL CASA]]&lt;&gt;"",Tabela3[[#This Row],[TIME CASA]],"")</f>
        <v>#VALUE!</v>
      </c>
      <c r="B11609" t="e">
        <f>IF(Tabela3[[#This Row],[GOL FORA]]&lt;&gt;"",Tabela3[[#This Row],[TIME FORA]],"")</f>
        <v>#VALUE!</v>
      </c>
    </row>
    <row r="11610" spans="1:2">
      <c r="A11610" t="e">
        <f>IF(Tabela3[[#This Row],[GOL CASA]]&lt;&gt;"",Tabela3[[#This Row],[TIME CASA]],"")</f>
        <v>#VALUE!</v>
      </c>
      <c r="B11610" t="e">
        <f>IF(Tabela3[[#This Row],[GOL FORA]]&lt;&gt;"",Tabela3[[#This Row],[TIME FORA]],"")</f>
        <v>#VALUE!</v>
      </c>
    </row>
    <row r="11611" spans="1:2">
      <c r="A11611" t="e">
        <f>IF(Tabela3[[#This Row],[GOL CASA]]&lt;&gt;"",Tabela3[[#This Row],[TIME CASA]],"")</f>
        <v>#VALUE!</v>
      </c>
      <c r="B11611" t="e">
        <f>IF(Tabela3[[#This Row],[GOL FORA]]&lt;&gt;"",Tabela3[[#This Row],[TIME FORA]],"")</f>
        <v>#VALUE!</v>
      </c>
    </row>
    <row r="11612" spans="1:2">
      <c r="A11612" t="e">
        <f>IF(Tabela3[[#This Row],[GOL CASA]]&lt;&gt;"",Tabela3[[#This Row],[TIME CASA]],"")</f>
        <v>#VALUE!</v>
      </c>
      <c r="B11612" t="e">
        <f>IF(Tabela3[[#This Row],[GOL FORA]]&lt;&gt;"",Tabela3[[#This Row],[TIME FORA]],"")</f>
        <v>#VALUE!</v>
      </c>
    </row>
    <row r="11613" spans="1:2">
      <c r="A11613" t="e">
        <f>IF(Tabela3[[#This Row],[GOL CASA]]&lt;&gt;"",Tabela3[[#This Row],[TIME CASA]],"")</f>
        <v>#VALUE!</v>
      </c>
      <c r="B11613" t="e">
        <f>IF(Tabela3[[#This Row],[GOL FORA]]&lt;&gt;"",Tabela3[[#This Row],[TIME FORA]],"")</f>
        <v>#VALUE!</v>
      </c>
    </row>
    <row r="11614" spans="1:2">
      <c r="A11614" t="e">
        <f>IF(Tabela3[[#This Row],[GOL CASA]]&lt;&gt;"",Tabela3[[#This Row],[TIME CASA]],"")</f>
        <v>#VALUE!</v>
      </c>
      <c r="B11614" t="e">
        <f>IF(Tabela3[[#This Row],[GOL FORA]]&lt;&gt;"",Tabela3[[#This Row],[TIME FORA]],"")</f>
        <v>#VALUE!</v>
      </c>
    </row>
    <row r="11615" spans="1:2">
      <c r="A11615" t="e">
        <f>IF(Tabela3[[#This Row],[GOL CASA]]&lt;&gt;"",Tabela3[[#This Row],[TIME CASA]],"")</f>
        <v>#VALUE!</v>
      </c>
      <c r="B11615" t="e">
        <f>IF(Tabela3[[#This Row],[GOL FORA]]&lt;&gt;"",Tabela3[[#This Row],[TIME FORA]],"")</f>
        <v>#VALUE!</v>
      </c>
    </row>
    <row r="11616" spans="1:2">
      <c r="A11616" t="e">
        <f>IF(Tabela3[[#This Row],[GOL CASA]]&lt;&gt;"",Tabela3[[#This Row],[TIME CASA]],"")</f>
        <v>#VALUE!</v>
      </c>
      <c r="B11616" t="e">
        <f>IF(Tabela3[[#This Row],[GOL FORA]]&lt;&gt;"",Tabela3[[#This Row],[TIME FORA]],"")</f>
        <v>#VALUE!</v>
      </c>
    </row>
    <row r="11617" spans="1:2">
      <c r="A11617" t="e">
        <f>IF(Tabela3[[#This Row],[GOL CASA]]&lt;&gt;"",Tabela3[[#This Row],[TIME CASA]],"")</f>
        <v>#VALUE!</v>
      </c>
      <c r="B11617" t="e">
        <f>IF(Tabela3[[#This Row],[GOL FORA]]&lt;&gt;"",Tabela3[[#This Row],[TIME FORA]],"")</f>
        <v>#VALUE!</v>
      </c>
    </row>
    <row r="11618" spans="1:2">
      <c r="A11618" t="e">
        <f>IF(Tabela3[[#This Row],[GOL CASA]]&lt;&gt;"",Tabela3[[#This Row],[TIME CASA]],"")</f>
        <v>#VALUE!</v>
      </c>
      <c r="B11618" t="e">
        <f>IF(Tabela3[[#This Row],[GOL FORA]]&lt;&gt;"",Tabela3[[#This Row],[TIME FORA]],"")</f>
        <v>#VALUE!</v>
      </c>
    </row>
    <row r="11619" spans="1:2">
      <c r="A11619" t="e">
        <f>IF(Tabela3[[#This Row],[GOL CASA]]&lt;&gt;"",Tabela3[[#This Row],[TIME CASA]],"")</f>
        <v>#VALUE!</v>
      </c>
      <c r="B11619" t="e">
        <f>IF(Tabela3[[#This Row],[GOL FORA]]&lt;&gt;"",Tabela3[[#This Row],[TIME FORA]],"")</f>
        <v>#VALUE!</v>
      </c>
    </row>
    <row r="11620" spans="1:2">
      <c r="A11620" t="e">
        <f>IF(Tabela3[[#This Row],[GOL CASA]]&lt;&gt;"",Tabela3[[#This Row],[TIME CASA]],"")</f>
        <v>#VALUE!</v>
      </c>
      <c r="B11620" t="e">
        <f>IF(Tabela3[[#This Row],[GOL FORA]]&lt;&gt;"",Tabela3[[#This Row],[TIME FORA]],"")</f>
        <v>#VALUE!</v>
      </c>
    </row>
    <row r="11621" spans="1:2">
      <c r="A11621" t="e">
        <f>IF(Tabela3[[#This Row],[GOL CASA]]&lt;&gt;"",Tabela3[[#This Row],[TIME CASA]],"")</f>
        <v>#VALUE!</v>
      </c>
      <c r="B11621" t="e">
        <f>IF(Tabela3[[#This Row],[GOL FORA]]&lt;&gt;"",Tabela3[[#This Row],[TIME FORA]],"")</f>
        <v>#VALUE!</v>
      </c>
    </row>
    <row r="11622" spans="1:2">
      <c r="A11622" t="e">
        <f>IF(Tabela3[[#This Row],[GOL CASA]]&lt;&gt;"",Tabela3[[#This Row],[TIME CASA]],"")</f>
        <v>#VALUE!</v>
      </c>
      <c r="B11622" t="e">
        <f>IF(Tabela3[[#This Row],[GOL FORA]]&lt;&gt;"",Tabela3[[#This Row],[TIME FORA]],"")</f>
        <v>#VALUE!</v>
      </c>
    </row>
    <row r="11623" spans="1:2">
      <c r="A11623" t="e">
        <f>IF(Tabela3[[#This Row],[GOL CASA]]&lt;&gt;"",Tabela3[[#This Row],[TIME CASA]],"")</f>
        <v>#VALUE!</v>
      </c>
      <c r="B11623" t="e">
        <f>IF(Tabela3[[#This Row],[GOL FORA]]&lt;&gt;"",Tabela3[[#This Row],[TIME FORA]],"")</f>
        <v>#VALUE!</v>
      </c>
    </row>
    <row r="11624" spans="1:2">
      <c r="A11624" t="e">
        <f>IF(Tabela3[[#This Row],[GOL CASA]]&lt;&gt;"",Tabela3[[#This Row],[TIME CASA]],"")</f>
        <v>#VALUE!</v>
      </c>
      <c r="B11624" t="e">
        <f>IF(Tabela3[[#This Row],[GOL FORA]]&lt;&gt;"",Tabela3[[#This Row],[TIME FORA]],"")</f>
        <v>#VALUE!</v>
      </c>
    </row>
    <row r="11625" spans="1:2">
      <c r="A11625" t="e">
        <f>IF(Tabela3[[#This Row],[GOL CASA]]&lt;&gt;"",Tabela3[[#This Row],[TIME CASA]],"")</f>
        <v>#VALUE!</v>
      </c>
      <c r="B11625" t="e">
        <f>IF(Tabela3[[#This Row],[GOL FORA]]&lt;&gt;"",Tabela3[[#This Row],[TIME FORA]],"")</f>
        <v>#VALUE!</v>
      </c>
    </row>
    <row r="11626" spans="1:2">
      <c r="A11626" t="e">
        <f>IF(Tabela3[[#This Row],[GOL CASA]]&lt;&gt;"",Tabela3[[#This Row],[TIME CASA]],"")</f>
        <v>#VALUE!</v>
      </c>
      <c r="B11626" t="e">
        <f>IF(Tabela3[[#This Row],[GOL FORA]]&lt;&gt;"",Tabela3[[#This Row],[TIME FORA]],"")</f>
        <v>#VALUE!</v>
      </c>
    </row>
    <row r="11627" spans="1:2">
      <c r="A11627" t="e">
        <f>IF(Tabela3[[#This Row],[GOL CASA]]&lt;&gt;"",Tabela3[[#This Row],[TIME CASA]],"")</f>
        <v>#VALUE!</v>
      </c>
      <c r="B11627" t="e">
        <f>IF(Tabela3[[#This Row],[GOL FORA]]&lt;&gt;"",Tabela3[[#This Row],[TIME FORA]],"")</f>
        <v>#VALUE!</v>
      </c>
    </row>
    <row r="11628" spans="1:2">
      <c r="A11628" t="e">
        <f>IF(Tabela3[[#This Row],[GOL CASA]]&lt;&gt;"",Tabela3[[#This Row],[TIME CASA]],"")</f>
        <v>#VALUE!</v>
      </c>
      <c r="B11628" t="e">
        <f>IF(Tabela3[[#This Row],[GOL FORA]]&lt;&gt;"",Tabela3[[#This Row],[TIME FORA]],"")</f>
        <v>#VALUE!</v>
      </c>
    </row>
    <row r="11629" spans="1:2">
      <c r="A11629" t="e">
        <f>IF(Tabela3[[#This Row],[GOL CASA]]&lt;&gt;"",Tabela3[[#This Row],[TIME CASA]],"")</f>
        <v>#VALUE!</v>
      </c>
      <c r="B11629" t="e">
        <f>IF(Tabela3[[#This Row],[GOL FORA]]&lt;&gt;"",Tabela3[[#This Row],[TIME FORA]],"")</f>
        <v>#VALUE!</v>
      </c>
    </row>
    <row r="11630" spans="1:2">
      <c r="A11630" t="e">
        <f>IF(Tabela3[[#This Row],[GOL CASA]]&lt;&gt;"",Tabela3[[#This Row],[TIME CASA]],"")</f>
        <v>#VALUE!</v>
      </c>
      <c r="B11630" t="e">
        <f>IF(Tabela3[[#This Row],[GOL FORA]]&lt;&gt;"",Tabela3[[#This Row],[TIME FORA]],"")</f>
        <v>#VALUE!</v>
      </c>
    </row>
    <row r="11631" spans="1:2">
      <c r="A11631" t="e">
        <f>IF(Tabela3[[#This Row],[GOL CASA]]&lt;&gt;"",Tabela3[[#This Row],[TIME CASA]],"")</f>
        <v>#VALUE!</v>
      </c>
      <c r="B11631" t="e">
        <f>IF(Tabela3[[#This Row],[GOL FORA]]&lt;&gt;"",Tabela3[[#This Row],[TIME FORA]],"")</f>
        <v>#VALUE!</v>
      </c>
    </row>
    <row r="11632" spans="1:2">
      <c r="A11632" t="e">
        <f>IF(Tabela3[[#This Row],[GOL CASA]]&lt;&gt;"",Tabela3[[#This Row],[TIME CASA]],"")</f>
        <v>#VALUE!</v>
      </c>
      <c r="B11632" t="e">
        <f>IF(Tabela3[[#This Row],[GOL FORA]]&lt;&gt;"",Tabela3[[#This Row],[TIME FORA]],"")</f>
        <v>#VALUE!</v>
      </c>
    </row>
    <row r="11633" spans="1:2">
      <c r="A11633" t="e">
        <f>IF(Tabela3[[#This Row],[GOL CASA]]&lt;&gt;"",Tabela3[[#This Row],[TIME CASA]],"")</f>
        <v>#VALUE!</v>
      </c>
      <c r="B11633" t="e">
        <f>IF(Tabela3[[#This Row],[GOL FORA]]&lt;&gt;"",Tabela3[[#This Row],[TIME FORA]],"")</f>
        <v>#VALUE!</v>
      </c>
    </row>
    <row r="11634" spans="1:2">
      <c r="A11634" t="e">
        <f>IF(Tabela3[[#This Row],[GOL CASA]]&lt;&gt;"",Tabela3[[#This Row],[TIME CASA]],"")</f>
        <v>#VALUE!</v>
      </c>
      <c r="B11634" t="e">
        <f>IF(Tabela3[[#This Row],[GOL FORA]]&lt;&gt;"",Tabela3[[#This Row],[TIME FORA]],"")</f>
        <v>#VALUE!</v>
      </c>
    </row>
    <row r="11635" spans="1:2">
      <c r="A11635" t="e">
        <f>IF(Tabela3[[#This Row],[GOL CASA]]&lt;&gt;"",Tabela3[[#This Row],[TIME CASA]],"")</f>
        <v>#VALUE!</v>
      </c>
      <c r="B11635" t="e">
        <f>IF(Tabela3[[#This Row],[GOL FORA]]&lt;&gt;"",Tabela3[[#This Row],[TIME FORA]],"")</f>
        <v>#VALUE!</v>
      </c>
    </row>
    <row r="11636" spans="1:2">
      <c r="A11636" t="e">
        <f>IF(Tabela3[[#This Row],[GOL CASA]]&lt;&gt;"",Tabela3[[#This Row],[TIME CASA]],"")</f>
        <v>#VALUE!</v>
      </c>
      <c r="B11636" t="e">
        <f>IF(Tabela3[[#This Row],[GOL FORA]]&lt;&gt;"",Tabela3[[#This Row],[TIME FORA]],"")</f>
        <v>#VALUE!</v>
      </c>
    </row>
    <row r="11637" spans="1:2">
      <c r="A11637" t="e">
        <f>IF(Tabela3[[#This Row],[GOL CASA]]&lt;&gt;"",Tabela3[[#This Row],[TIME CASA]],"")</f>
        <v>#VALUE!</v>
      </c>
      <c r="B11637" t="e">
        <f>IF(Tabela3[[#This Row],[GOL FORA]]&lt;&gt;"",Tabela3[[#This Row],[TIME FORA]],"")</f>
        <v>#VALUE!</v>
      </c>
    </row>
    <row r="11638" spans="1:2">
      <c r="A11638" t="e">
        <f>IF(Tabela3[[#This Row],[GOL CASA]]&lt;&gt;"",Tabela3[[#This Row],[TIME CASA]],"")</f>
        <v>#VALUE!</v>
      </c>
      <c r="B11638" t="e">
        <f>IF(Tabela3[[#This Row],[GOL FORA]]&lt;&gt;"",Tabela3[[#This Row],[TIME FORA]],"")</f>
        <v>#VALUE!</v>
      </c>
    </row>
    <row r="11639" spans="1:2">
      <c r="A11639" t="e">
        <f>IF(Tabela3[[#This Row],[GOL CASA]]&lt;&gt;"",Tabela3[[#This Row],[TIME CASA]],"")</f>
        <v>#VALUE!</v>
      </c>
      <c r="B11639" t="e">
        <f>IF(Tabela3[[#This Row],[GOL FORA]]&lt;&gt;"",Tabela3[[#This Row],[TIME FORA]],"")</f>
        <v>#VALUE!</v>
      </c>
    </row>
    <row r="11640" spans="1:2">
      <c r="A11640" t="e">
        <f>IF(Tabela3[[#This Row],[GOL CASA]]&lt;&gt;"",Tabela3[[#This Row],[TIME CASA]],"")</f>
        <v>#VALUE!</v>
      </c>
      <c r="B11640" t="e">
        <f>IF(Tabela3[[#This Row],[GOL FORA]]&lt;&gt;"",Tabela3[[#This Row],[TIME FORA]],"")</f>
        <v>#VALUE!</v>
      </c>
    </row>
    <row r="11641" spans="1:2">
      <c r="A11641" t="e">
        <f>IF(Tabela3[[#This Row],[GOL CASA]]&lt;&gt;"",Tabela3[[#This Row],[TIME CASA]],"")</f>
        <v>#VALUE!</v>
      </c>
      <c r="B11641" t="e">
        <f>IF(Tabela3[[#This Row],[GOL FORA]]&lt;&gt;"",Tabela3[[#This Row],[TIME FORA]],"")</f>
        <v>#VALUE!</v>
      </c>
    </row>
    <row r="11642" spans="1:2">
      <c r="A11642" t="e">
        <f>IF(Tabela3[[#This Row],[GOL CASA]]&lt;&gt;"",Tabela3[[#This Row],[TIME CASA]],"")</f>
        <v>#VALUE!</v>
      </c>
      <c r="B11642" t="e">
        <f>IF(Tabela3[[#This Row],[GOL FORA]]&lt;&gt;"",Tabela3[[#This Row],[TIME FORA]],"")</f>
        <v>#VALUE!</v>
      </c>
    </row>
    <row r="11643" spans="1:2">
      <c r="A11643" t="e">
        <f>IF(Tabela3[[#This Row],[GOL CASA]]&lt;&gt;"",Tabela3[[#This Row],[TIME CASA]],"")</f>
        <v>#VALUE!</v>
      </c>
      <c r="B11643" t="e">
        <f>IF(Tabela3[[#This Row],[GOL FORA]]&lt;&gt;"",Tabela3[[#This Row],[TIME FORA]],"")</f>
        <v>#VALUE!</v>
      </c>
    </row>
    <row r="11644" spans="1:2">
      <c r="A11644" t="e">
        <f>IF(Tabela3[[#This Row],[GOL CASA]]&lt;&gt;"",Tabela3[[#This Row],[TIME CASA]],"")</f>
        <v>#VALUE!</v>
      </c>
      <c r="B11644" t="e">
        <f>IF(Tabela3[[#This Row],[GOL FORA]]&lt;&gt;"",Tabela3[[#This Row],[TIME FORA]],"")</f>
        <v>#VALUE!</v>
      </c>
    </row>
    <row r="11645" spans="1:2">
      <c r="A11645" t="e">
        <f>IF(Tabela3[[#This Row],[GOL CASA]]&lt;&gt;"",Tabela3[[#This Row],[TIME CASA]],"")</f>
        <v>#VALUE!</v>
      </c>
      <c r="B11645" t="e">
        <f>IF(Tabela3[[#This Row],[GOL FORA]]&lt;&gt;"",Tabela3[[#This Row],[TIME FORA]],"")</f>
        <v>#VALUE!</v>
      </c>
    </row>
    <row r="11646" spans="1:2">
      <c r="A11646" t="e">
        <f>IF(Tabela3[[#This Row],[GOL CASA]]&lt;&gt;"",Tabela3[[#This Row],[TIME CASA]],"")</f>
        <v>#VALUE!</v>
      </c>
      <c r="B11646" t="e">
        <f>IF(Tabela3[[#This Row],[GOL FORA]]&lt;&gt;"",Tabela3[[#This Row],[TIME FORA]],"")</f>
        <v>#VALUE!</v>
      </c>
    </row>
    <row r="11647" spans="1:2">
      <c r="A11647" t="e">
        <f>IF(Tabela3[[#This Row],[GOL CASA]]&lt;&gt;"",Tabela3[[#This Row],[TIME CASA]],"")</f>
        <v>#VALUE!</v>
      </c>
      <c r="B11647" t="e">
        <f>IF(Tabela3[[#This Row],[GOL FORA]]&lt;&gt;"",Tabela3[[#This Row],[TIME FORA]],"")</f>
        <v>#VALUE!</v>
      </c>
    </row>
    <row r="11648" spans="1:2">
      <c r="A11648" t="e">
        <f>IF(Tabela3[[#This Row],[GOL CASA]]&lt;&gt;"",Tabela3[[#This Row],[TIME CASA]],"")</f>
        <v>#VALUE!</v>
      </c>
      <c r="B11648" t="e">
        <f>IF(Tabela3[[#This Row],[GOL FORA]]&lt;&gt;"",Tabela3[[#This Row],[TIME FORA]],"")</f>
        <v>#VALUE!</v>
      </c>
    </row>
    <row r="11649" spans="1:2">
      <c r="A11649" t="e">
        <f>IF(Tabela3[[#This Row],[GOL CASA]]&lt;&gt;"",Tabela3[[#This Row],[TIME CASA]],"")</f>
        <v>#VALUE!</v>
      </c>
      <c r="B11649" t="e">
        <f>IF(Tabela3[[#This Row],[GOL FORA]]&lt;&gt;"",Tabela3[[#This Row],[TIME FORA]],"")</f>
        <v>#VALUE!</v>
      </c>
    </row>
    <row r="11650" spans="1:2">
      <c r="A11650" t="e">
        <f>IF(Tabela3[[#This Row],[GOL CASA]]&lt;&gt;"",Tabela3[[#This Row],[TIME CASA]],"")</f>
        <v>#VALUE!</v>
      </c>
      <c r="B11650" t="e">
        <f>IF(Tabela3[[#This Row],[GOL FORA]]&lt;&gt;"",Tabela3[[#This Row],[TIME FORA]],"")</f>
        <v>#VALUE!</v>
      </c>
    </row>
    <row r="11651" spans="1:2">
      <c r="A11651" t="e">
        <f>IF(Tabela3[[#This Row],[GOL CASA]]&lt;&gt;"",Tabela3[[#This Row],[TIME CASA]],"")</f>
        <v>#VALUE!</v>
      </c>
      <c r="B11651" t="e">
        <f>IF(Tabela3[[#This Row],[GOL FORA]]&lt;&gt;"",Tabela3[[#This Row],[TIME FORA]],"")</f>
        <v>#VALUE!</v>
      </c>
    </row>
    <row r="11652" spans="1:2">
      <c r="A11652" t="e">
        <f>IF(Tabela3[[#This Row],[GOL CASA]]&lt;&gt;"",Tabela3[[#This Row],[TIME CASA]],"")</f>
        <v>#VALUE!</v>
      </c>
      <c r="B11652" t="e">
        <f>IF(Tabela3[[#This Row],[GOL FORA]]&lt;&gt;"",Tabela3[[#This Row],[TIME FORA]],"")</f>
        <v>#VALUE!</v>
      </c>
    </row>
    <row r="11653" spans="1:2">
      <c r="A11653" t="e">
        <f>IF(Tabela3[[#This Row],[GOL CASA]]&lt;&gt;"",Tabela3[[#This Row],[TIME CASA]],"")</f>
        <v>#VALUE!</v>
      </c>
      <c r="B11653" t="e">
        <f>IF(Tabela3[[#This Row],[GOL FORA]]&lt;&gt;"",Tabela3[[#This Row],[TIME FORA]],"")</f>
        <v>#VALUE!</v>
      </c>
    </row>
    <row r="11654" spans="1:2">
      <c r="A11654" t="e">
        <f>IF(Tabela3[[#This Row],[GOL CASA]]&lt;&gt;"",Tabela3[[#This Row],[TIME CASA]],"")</f>
        <v>#VALUE!</v>
      </c>
      <c r="B11654" t="e">
        <f>IF(Tabela3[[#This Row],[GOL FORA]]&lt;&gt;"",Tabela3[[#This Row],[TIME FORA]],"")</f>
        <v>#VALUE!</v>
      </c>
    </row>
    <row r="11655" spans="1:2">
      <c r="A11655" t="e">
        <f>IF(Tabela3[[#This Row],[GOL CASA]]&lt;&gt;"",Tabela3[[#This Row],[TIME CASA]],"")</f>
        <v>#VALUE!</v>
      </c>
      <c r="B11655" t="e">
        <f>IF(Tabela3[[#This Row],[GOL FORA]]&lt;&gt;"",Tabela3[[#This Row],[TIME FORA]],"")</f>
        <v>#VALUE!</v>
      </c>
    </row>
    <row r="11656" spans="1:2">
      <c r="A11656" t="e">
        <f>IF(Tabela3[[#This Row],[GOL CASA]]&lt;&gt;"",Tabela3[[#This Row],[TIME CASA]],"")</f>
        <v>#VALUE!</v>
      </c>
      <c r="B11656" t="e">
        <f>IF(Tabela3[[#This Row],[GOL FORA]]&lt;&gt;"",Tabela3[[#This Row],[TIME FORA]],"")</f>
        <v>#VALUE!</v>
      </c>
    </row>
    <row r="11657" spans="1:2">
      <c r="A11657" t="e">
        <f>IF(Tabela3[[#This Row],[GOL CASA]]&lt;&gt;"",Tabela3[[#This Row],[TIME CASA]],"")</f>
        <v>#VALUE!</v>
      </c>
      <c r="B11657" t="e">
        <f>IF(Tabela3[[#This Row],[GOL FORA]]&lt;&gt;"",Tabela3[[#This Row],[TIME FORA]],"")</f>
        <v>#VALUE!</v>
      </c>
    </row>
    <row r="11658" spans="1:2">
      <c r="A11658" t="e">
        <f>IF(Tabela3[[#This Row],[GOL CASA]]&lt;&gt;"",Tabela3[[#This Row],[TIME CASA]],"")</f>
        <v>#VALUE!</v>
      </c>
      <c r="B11658" t="e">
        <f>IF(Tabela3[[#This Row],[GOL FORA]]&lt;&gt;"",Tabela3[[#This Row],[TIME FORA]],"")</f>
        <v>#VALUE!</v>
      </c>
    </row>
    <row r="11659" spans="1:2">
      <c r="A11659" t="e">
        <f>IF(Tabela3[[#This Row],[GOL CASA]]&lt;&gt;"",Tabela3[[#This Row],[TIME CASA]],"")</f>
        <v>#VALUE!</v>
      </c>
      <c r="B11659" t="e">
        <f>IF(Tabela3[[#This Row],[GOL FORA]]&lt;&gt;"",Tabela3[[#This Row],[TIME FORA]],"")</f>
        <v>#VALUE!</v>
      </c>
    </row>
    <row r="11660" spans="1:2">
      <c r="A11660" t="e">
        <f>IF(Tabela3[[#This Row],[GOL CASA]]&lt;&gt;"",Tabela3[[#This Row],[TIME CASA]],"")</f>
        <v>#VALUE!</v>
      </c>
      <c r="B11660" t="e">
        <f>IF(Tabela3[[#This Row],[GOL FORA]]&lt;&gt;"",Tabela3[[#This Row],[TIME FORA]],"")</f>
        <v>#VALUE!</v>
      </c>
    </row>
    <row r="11661" spans="1:2">
      <c r="A11661" t="e">
        <f>IF(Tabela3[[#This Row],[GOL CASA]]&lt;&gt;"",Tabela3[[#This Row],[TIME CASA]],"")</f>
        <v>#VALUE!</v>
      </c>
      <c r="B11661" t="e">
        <f>IF(Tabela3[[#This Row],[GOL FORA]]&lt;&gt;"",Tabela3[[#This Row],[TIME FORA]],"")</f>
        <v>#VALUE!</v>
      </c>
    </row>
    <row r="11662" spans="1:2">
      <c r="A11662" t="e">
        <f>IF(Tabela3[[#This Row],[GOL CASA]]&lt;&gt;"",Tabela3[[#This Row],[TIME CASA]],"")</f>
        <v>#VALUE!</v>
      </c>
      <c r="B11662" t="e">
        <f>IF(Tabela3[[#This Row],[GOL FORA]]&lt;&gt;"",Tabela3[[#This Row],[TIME FORA]],"")</f>
        <v>#VALUE!</v>
      </c>
    </row>
    <row r="11663" spans="1:2">
      <c r="A11663" t="e">
        <f>IF(Tabela3[[#This Row],[GOL CASA]]&lt;&gt;"",Tabela3[[#This Row],[TIME CASA]],"")</f>
        <v>#VALUE!</v>
      </c>
      <c r="B11663" t="e">
        <f>IF(Tabela3[[#This Row],[GOL FORA]]&lt;&gt;"",Tabela3[[#This Row],[TIME FORA]],"")</f>
        <v>#VALUE!</v>
      </c>
    </row>
    <row r="11664" spans="1:2">
      <c r="A11664" t="e">
        <f>IF(Tabela3[[#This Row],[GOL CASA]]&lt;&gt;"",Tabela3[[#This Row],[TIME CASA]],"")</f>
        <v>#VALUE!</v>
      </c>
      <c r="B11664" t="e">
        <f>IF(Tabela3[[#This Row],[GOL FORA]]&lt;&gt;"",Tabela3[[#This Row],[TIME FORA]],"")</f>
        <v>#VALUE!</v>
      </c>
    </row>
    <row r="11665" spans="1:2">
      <c r="A11665" t="e">
        <f>IF(Tabela3[[#This Row],[GOL CASA]]&lt;&gt;"",Tabela3[[#This Row],[TIME CASA]],"")</f>
        <v>#VALUE!</v>
      </c>
      <c r="B11665" t="e">
        <f>IF(Tabela3[[#This Row],[GOL FORA]]&lt;&gt;"",Tabela3[[#This Row],[TIME FORA]],"")</f>
        <v>#VALUE!</v>
      </c>
    </row>
    <row r="11666" spans="1:2">
      <c r="A11666" t="e">
        <f>IF(Tabela3[[#This Row],[GOL CASA]]&lt;&gt;"",Tabela3[[#This Row],[TIME CASA]],"")</f>
        <v>#VALUE!</v>
      </c>
      <c r="B11666" t="e">
        <f>IF(Tabela3[[#This Row],[GOL FORA]]&lt;&gt;"",Tabela3[[#This Row],[TIME FORA]],"")</f>
        <v>#VALUE!</v>
      </c>
    </row>
    <row r="11667" spans="1:2">
      <c r="A11667" t="e">
        <f>IF(Tabela3[[#This Row],[GOL CASA]]&lt;&gt;"",Tabela3[[#This Row],[TIME CASA]],"")</f>
        <v>#VALUE!</v>
      </c>
      <c r="B11667" t="e">
        <f>IF(Tabela3[[#This Row],[GOL FORA]]&lt;&gt;"",Tabela3[[#This Row],[TIME FORA]],"")</f>
        <v>#VALUE!</v>
      </c>
    </row>
    <row r="11668" spans="1:2">
      <c r="A11668" t="e">
        <f>IF(Tabela3[[#This Row],[GOL CASA]]&lt;&gt;"",Tabela3[[#This Row],[TIME CASA]],"")</f>
        <v>#VALUE!</v>
      </c>
      <c r="B11668" t="e">
        <f>IF(Tabela3[[#This Row],[GOL FORA]]&lt;&gt;"",Tabela3[[#This Row],[TIME FORA]],"")</f>
        <v>#VALUE!</v>
      </c>
    </row>
    <row r="11669" spans="1:2">
      <c r="A11669" t="e">
        <f>IF(Tabela3[[#This Row],[GOL CASA]]&lt;&gt;"",Tabela3[[#This Row],[TIME CASA]],"")</f>
        <v>#VALUE!</v>
      </c>
      <c r="B11669" t="e">
        <f>IF(Tabela3[[#This Row],[GOL FORA]]&lt;&gt;"",Tabela3[[#This Row],[TIME FORA]],"")</f>
        <v>#VALUE!</v>
      </c>
    </row>
    <row r="11670" spans="1:2">
      <c r="A11670" t="e">
        <f>IF(Tabela3[[#This Row],[GOL CASA]]&lt;&gt;"",Tabela3[[#This Row],[TIME CASA]],"")</f>
        <v>#VALUE!</v>
      </c>
      <c r="B11670" t="e">
        <f>IF(Tabela3[[#This Row],[GOL FORA]]&lt;&gt;"",Tabela3[[#This Row],[TIME FORA]],"")</f>
        <v>#VALUE!</v>
      </c>
    </row>
    <row r="11671" spans="1:2">
      <c r="A11671" t="e">
        <f>IF(Tabela3[[#This Row],[GOL CASA]]&lt;&gt;"",Tabela3[[#This Row],[TIME CASA]],"")</f>
        <v>#VALUE!</v>
      </c>
      <c r="B11671" t="e">
        <f>IF(Tabela3[[#This Row],[GOL FORA]]&lt;&gt;"",Tabela3[[#This Row],[TIME FORA]],"")</f>
        <v>#VALUE!</v>
      </c>
    </row>
    <row r="11672" spans="1:2">
      <c r="A11672" t="e">
        <f>IF(Tabela3[[#This Row],[GOL CASA]]&lt;&gt;"",Tabela3[[#This Row],[TIME CASA]],"")</f>
        <v>#VALUE!</v>
      </c>
      <c r="B11672" t="e">
        <f>IF(Tabela3[[#This Row],[GOL FORA]]&lt;&gt;"",Tabela3[[#This Row],[TIME FORA]],"")</f>
        <v>#VALUE!</v>
      </c>
    </row>
    <row r="11673" spans="1:2">
      <c r="A11673" t="e">
        <f>IF(Tabela3[[#This Row],[GOL CASA]]&lt;&gt;"",Tabela3[[#This Row],[TIME CASA]],"")</f>
        <v>#VALUE!</v>
      </c>
      <c r="B11673" t="e">
        <f>IF(Tabela3[[#This Row],[GOL FORA]]&lt;&gt;"",Tabela3[[#This Row],[TIME FORA]],"")</f>
        <v>#VALUE!</v>
      </c>
    </row>
    <row r="11674" spans="1:2">
      <c r="A11674" t="e">
        <f>IF(Tabela3[[#This Row],[GOL CASA]]&lt;&gt;"",Tabela3[[#This Row],[TIME CASA]],"")</f>
        <v>#VALUE!</v>
      </c>
      <c r="B11674" t="e">
        <f>IF(Tabela3[[#This Row],[GOL FORA]]&lt;&gt;"",Tabela3[[#This Row],[TIME FORA]],"")</f>
        <v>#VALUE!</v>
      </c>
    </row>
    <row r="11675" spans="1:2">
      <c r="A11675" t="e">
        <f>IF(Tabela3[[#This Row],[GOL CASA]]&lt;&gt;"",Tabela3[[#This Row],[TIME CASA]],"")</f>
        <v>#VALUE!</v>
      </c>
      <c r="B11675" t="e">
        <f>IF(Tabela3[[#This Row],[GOL FORA]]&lt;&gt;"",Tabela3[[#This Row],[TIME FORA]],"")</f>
        <v>#VALUE!</v>
      </c>
    </row>
    <row r="11676" spans="1:2">
      <c r="A11676" t="e">
        <f>IF(Tabela3[[#This Row],[GOL CASA]]&lt;&gt;"",Tabela3[[#This Row],[TIME CASA]],"")</f>
        <v>#VALUE!</v>
      </c>
      <c r="B11676" t="e">
        <f>IF(Tabela3[[#This Row],[GOL FORA]]&lt;&gt;"",Tabela3[[#This Row],[TIME FORA]],"")</f>
        <v>#VALUE!</v>
      </c>
    </row>
    <row r="11677" spans="1:2">
      <c r="A11677" t="e">
        <f>IF(Tabela3[[#This Row],[GOL CASA]]&lt;&gt;"",Tabela3[[#This Row],[TIME CASA]],"")</f>
        <v>#VALUE!</v>
      </c>
      <c r="B11677" t="e">
        <f>IF(Tabela3[[#This Row],[GOL FORA]]&lt;&gt;"",Tabela3[[#This Row],[TIME FORA]],"")</f>
        <v>#VALUE!</v>
      </c>
    </row>
    <row r="11678" spans="1:2">
      <c r="A11678" t="e">
        <f>IF(Tabela3[[#This Row],[GOL CASA]]&lt;&gt;"",Tabela3[[#This Row],[TIME CASA]],"")</f>
        <v>#VALUE!</v>
      </c>
      <c r="B11678" t="e">
        <f>IF(Tabela3[[#This Row],[GOL FORA]]&lt;&gt;"",Tabela3[[#This Row],[TIME FORA]],"")</f>
        <v>#VALUE!</v>
      </c>
    </row>
    <row r="11679" spans="1:2">
      <c r="A11679" t="e">
        <f>IF(Tabela3[[#This Row],[GOL CASA]]&lt;&gt;"",Tabela3[[#This Row],[TIME CASA]],"")</f>
        <v>#VALUE!</v>
      </c>
      <c r="B11679" t="e">
        <f>IF(Tabela3[[#This Row],[GOL FORA]]&lt;&gt;"",Tabela3[[#This Row],[TIME FORA]],"")</f>
        <v>#VALUE!</v>
      </c>
    </row>
    <row r="11680" spans="1:2">
      <c r="A11680" t="e">
        <f>IF(Tabela3[[#This Row],[GOL CASA]]&lt;&gt;"",Tabela3[[#This Row],[TIME CASA]],"")</f>
        <v>#VALUE!</v>
      </c>
      <c r="B11680" t="e">
        <f>IF(Tabela3[[#This Row],[GOL FORA]]&lt;&gt;"",Tabela3[[#This Row],[TIME FORA]],"")</f>
        <v>#VALUE!</v>
      </c>
    </row>
    <row r="11681" spans="1:2">
      <c r="A11681" t="e">
        <f>IF(Tabela3[[#This Row],[GOL CASA]]&lt;&gt;"",Tabela3[[#This Row],[TIME CASA]],"")</f>
        <v>#VALUE!</v>
      </c>
      <c r="B11681" t="e">
        <f>IF(Tabela3[[#This Row],[GOL FORA]]&lt;&gt;"",Tabela3[[#This Row],[TIME FORA]],"")</f>
        <v>#VALUE!</v>
      </c>
    </row>
    <row r="11682" spans="1:2">
      <c r="A11682" t="e">
        <f>IF(Tabela3[[#This Row],[GOL CASA]]&lt;&gt;"",Tabela3[[#This Row],[TIME CASA]],"")</f>
        <v>#VALUE!</v>
      </c>
      <c r="B11682" t="e">
        <f>IF(Tabela3[[#This Row],[GOL FORA]]&lt;&gt;"",Tabela3[[#This Row],[TIME FORA]],"")</f>
        <v>#VALUE!</v>
      </c>
    </row>
    <row r="11683" spans="1:2">
      <c r="A11683" t="e">
        <f>IF(Tabela3[[#This Row],[GOL CASA]]&lt;&gt;"",Tabela3[[#This Row],[TIME CASA]],"")</f>
        <v>#VALUE!</v>
      </c>
      <c r="B11683" t="e">
        <f>IF(Tabela3[[#This Row],[GOL FORA]]&lt;&gt;"",Tabela3[[#This Row],[TIME FORA]],"")</f>
        <v>#VALUE!</v>
      </c>
    </row>
    <row r="11684" spans="1:2">
      <c r="A11684" t="e">
        <f>IF(Tabela3[[#This Row],[GOL CASA]]&lt;&gt;"",Tabela3[[#This Row],[TIME CASA]],"")</f>
        <v>#VALUE!</v>
      </c>
      <c r="B11684" t="e">
        <f>IF(Tabela3[[#This Row],[GOL FORA]]&lt;&gt;"",Tabela3[[#This Row],[TIME FORA]],"")</f>
        <v>#VALUE!</v>
      </c>
    </row>
    <row r="11685" spans="1:2">
      <c r="A11685" t="e">
        <f>IF(Tabela3[[#This Row],[GOL CASA]]&lt;&gt;"",Tabela3[[#This Row],[TIME CASA]],"")</f>
        <v>#VALUE!</v>
      </c>
      <c r="B11685" t="e">
        <f>IF(Tabela3[[#This Row],[GOL FORA]]&lt;&gt;"",Tabela3[[#This Row],[TIME FORA]],"")</f>
        <v>#VALUE!</v>
      </c>
    </row>
    <row r="11686" spans="1:2">
      <c r="A11686" t="e">
        <f>IF(Tabela3[[#This Row],[GOL CASA]]&lt;&gt;"",Tabela3[[#This Row],[TIME CASA]],"")</f>
        <v>#VALUE!</v>
      </c>
      <c r="B11686" t="e">
        <f>IF(Tabela3[[#This Row],[GOL FORA]]&lt;&gt;"",Tabela3[[#This Row],[TIME FORA]],"")</f>
        <v>#VALUE!</v>
      </c>
    </row>
    <row r="11687" spans="1:2">
      <c r="A11687" t="e">
        <f>IF(Tabela3[[#This Row],[GOL CASA]]&lt;&gt;"",Tabela3[[#This Row],[TIME CASA]],"")</f>
        <v>#VALUE!</v>
      </c>
      <c r="B11687" t="e">
        <f>IF(Tabela3[[#This Row],[GOL FORA]]&lt;&gt;"",Tabela3[[#This Row],[TIME FORA]],"")</f>
        <v>#VALUE!</v>
      </c>
    </row>
    <row r="11688" spans="1:2">
      <c r="A11688" t="e">
        <f>IF(Tabela3[[#This Row],[GOL CASA]]&lt;&gt;"",Tabela3[[#This Row],[TIME CASA]],"")</f>
        <v>#VALUE!</v>
      </c>
      <c r="B11688" t="e">
        <f>IF(Tabela3[[#This Row],[GOL FORA]]&lt;&gt;"",Tabela3[[#This Row],[TIME FORA]],"")</f>
        <v>#VALUE!</v>
      </c>
    </row>
    <row r="11689" spans="1:2">
      <c r="A11689" t="e">
        <f>IF(Tabela3[[#This Row],[GOL CASA]]&lt;&gt;"",Tabela3[[#This Row],[TIME CASA]],"")</f>
        <v>#VALUE!</v>
      </c>
      <c r="B11689" t="e">
        <f>IF(Tabela3[[#This Row],[GOL FORA]]&lt;&gt;"",Tabela3[[#This Row],[TIME FORA]],"")</f>
        <v>#VALUE!</v>
      </c>
    </row>
    <row r="11690" spans="1:2">
      <c r="A11690" t="e">
        <f>IF(Tabela3[[#This Row],[GOL CASA]]&lt;&gt;"",Tabela3[[#This Row],[TIME CASA]],"")</f>
        <v>#VALUE!</v>
      </c>
      <c r="B11690" t="e">
        <f>IF(Tabela3[[#This Row],[GOL FORA]]&lt;&gt;"",Tabela3[[#This Row],[TIME FORA]],"")</f>
        <v>#VALUE!</v>
      </c>
    </row>
    <row r="11691" spans="1:2">
      <c r="A11691" t="e">
        <f>IF(Tabela3[[#This Row],[GOL CASA]]&lt;&gt;"",Tabela3[[#This Row],[TIME CASA]],"")</f>
        <v>#VALUE!</v>
      </c>
      <c r="B11691" t="e">
        <f>IF(Tabela3[[#This Row],[GOL FORA]]&lt;&gt;"",Tabela3[[#This Row],[TIME FORA]],"")</f>
        <v>#VALUE!</v>
      </c>
    </row>
    <row r="11692" spans="1:2">
      <c r="A11692" t="e">
        <f>IF(Tabela3[[#This Row],[GOL CASA]]&lt;&gt;"",Tabela3[[#This Row],[TIME CASA]],"")</f>
        <v>#VALUE!</v>
      </c>
      <c r="B11692" t="e">
        <f>IF(Tabela3[[#This Row],[GOL FORA]]&lt;&gt;"",Tabela3[[#This Row],[TIME FORA]],"")</f>
        <v>#VALUE!</v>
      </c>
    </row>
    <row r="11693" spans="1:2">
      <c r="A11693" t="e">
        <f>IF(Tabela3[[#This Row],[GOL CASA]]&lt;&gt;"",Tabela3[[#This Row],[TIME CASA]],"")</f>
        <v>#VALUE!</v>
      </c>
      <c r="B11693" t="e">
        <f>IF(Tabela3[[#This Row],[GOL FORA]]&lt;&gt;"",Tabela3[[#This Row],[TIME FORA]],"")</f>
        <v>#VALUE!</v>
      </c>
    </row>
    <row r="11694" spans="1:2">
      <c r="A11694" t="e">
        <f>IF(Tabela3[[#This Row],[GOL CASA]]&lt;&gt;"",Tabela3[[#This Row],[TIME CASA]],"")</f>
        <v>#VALUE!</v>
      </c>
      <c r="B11694" t="e">
        <f>IF(Tabela3[[#This Row],[GOL FORA]]&lt;&gt;"",Tabela3[[#This Row],[TIME FORA]],"")</f>
        <v>#VALUE!</v>
      </c>
    </row>
    <row r="11695" spans="1:2">
      <c r="A11695" t="e">
        <f>IF(Tabela3[[#This Row],[GOL CASA]]&lt;&gt;"",Tabela3[[#This Row],[TIME CASA]],"")</f>
        <v>#VALUE!</v>
      </c>
      <c r="B11695" t="e">
        <f>IF(Tabela3[[#This Row],[GOL FORA]]&lt;&gt;"",Tabela3[[#This Row],[TIME FORA]],"")</f>
        <v>#VALUE!</v>
      </c>
    </row>
    <row r="11696" spans="1:2">
      <c r="A11696" t="e">
        <f>IF(Tabela3[[#This Row],[GOL CASA]]&lt;&gt;"",Tabela3[[#This Row],[TIME CASA]],"")</f>
        <v>#VALUE!</v>
      </c>
      <c r="B11696" t="e">
        <f>IF(Tabela3[[#This Row],[GOL FORA]]&lt;&gt;"",Tabela3[[#This Row],[TIME FORA]],"")</f>
        <v>#VALUE!</v>
      </c>
    </row>
    <row r="11697" spans="1:2">
      <c r="A11697" t="e">
        <f>IF(Tabela3[[#This Row],[GOL CASA]]&lt;&gt;"",Tabela3[[#This Row],[TIME CASA]],"")</f>
        <v>#VALUE!</v>
      </c>
      <c r="B11697" t="e">
        <f>IF(Tabela3[[#This Row],[GOL FORA]]&lt;&gt;"",Tabela3[[#This Row],[TIME FORA]],"")</f>
        <v>#VALUE!</v>
      </c>
    </row>
    <row r="11698" spans="1:2">
      <c r="A11698" t="e">
        <f>IF(Tabela3[[#This Row],[GOL CASA]]&lt;&gt;"",Tabela3[[#This Row],[TIME CASA]],"")</f>
        <v>#VALUE!</v>
      </c>
      <c r="B11698" t="e">
        <f>IF(Tabela3[[#This Row],[GOL FORA]]&lt;&gt;"",Tabela3[[#This Row],[TIME FORA]],"")</f>
        <v>#VALUE!</v>
      </c>
    </row>
    <row r="11699" spans="1:2">
      <c r="A11699" t="e">
        <f>IF(Tabela3[[#This Row],[GOL CASA]]&lt;&gt;"",Tabela3[[#This Row],[TIME CASA]],"")</f>
        <v>#VALUE!</v>
      </c>
      <c r="B11699" t="e">
        <f>IF(Tabela3[[#This Row],[GOL FORA]]&lt;&gt;"",Tabela3[[#This Row],[TIME FORA]],"")</f>
        <v>#VALUE!</v>
      </c>
    </row>
    <row r="11700" spans="1:2">
      <c r="A11700" t="e">
        <f>IF(Tabela3[[#This Row],[GOL CASA]]&lt;&gt;"",Tabela3[[#This Row],[TIME CASA]],"")</f>
        <v>#VALUE!</v>
      </c>
      <c r="B11700" t="e">
        <f>IF(Tabela3[[#This Row],[GOL FORA]]&lt;&gt;"",Tabela3[[#This Row],[TIME FORA]],"")</f>
        <v>#VALUE!</v>
      </c>
    </row>
    <row r="11701" spans="1:2">
      <c r="A11701" t="e">
        <f>IF(Tabela3[[#This Row],[GOL CASA]]&lt;&gt;"",Tabela3[[#This Row],[TIME CASA]],"")</f>
        <v>#VALUE!</v>
      </c>
      <c r="B11701" t="e">
        <f>IF(Tabela3[[#This Row],[GOL FORA]]&lt;&gt;"",Tabela3[[#This Row],[TIME FORA]],"")</f>
        <v>#VALUE!</v>
      </c>
    </row>
    <row r="11702" spans="1:2">
      <c r="A11702" t="e">
        <f>IF(Tabela3[[#This Row],[GOL CASA]]&lt;&gt;"",Tabela3[[#This Row],[TIME CASA]],"")</f>
        <v>#VALUE!</v>
      </c>
      <c r="B11702" t="e">
        <f>IF(Tabela3[[#This Row],[GOL FORA]]&lt;&gt;"",Tabela3[[#This Row],[TIME FORA]],"")</f>
        <v>#VALUE!</v>
      </c>
    </row>
    <row r="11703" spans="1:2">
      <c r="A11703" t="e">
        <f>IF(Tabela3[[#This Row],[GOL CASA]]&lt;&gt;"",Tabela3[[#This Row],[TIME CASA]],"")</f>
        <v>#VALUE!</v>
      </c>
      <c r="B11703" t="e">
        <f>IF(Tabela3[[#This Row],[GOL FORA]]&lt;&gt;"",Tabela3[[#This Row],[TIME FORA]],"")</f>
        <v>#VALUE!</v>
      </c>
    </row>
    <row r="11704" spans="1:2">
      <c r="A11704" t="e">
        <f>IF(Tabela3[[#This Row],[GOL CASA]]&lt;&gt;"",Tabela3[[#This Row],[TIME CASA]],"")</f>
        <v>#VALUE!</v>
      </c>
      <c r="B11704" t="e">
        <f>IF(Tabela3[[#This Row],[GOL FORA]]&lt;&gt;"",Tabela3[[#This Row],[TIME FORA]],"")</f>
        <v>#VALUE!</v>
      </c>
    </row>
    <row r="11705" spans="1:2">
      <c r="A11705" t="e">
        <f>IF(Tabela3[[#This Row],[GOL CASA]]&lt;&gt;"",Tabela3[[#This Row],[TIME CASA]],"")</f>
        <v>#VALUE!</v>
      </c>
      <c r="B11705" t="e">
        <f>IF(Tabela3[[#This Row],[GOL FORA]]&lt;&gt;"",Tabela3[[#This Row],[TIME FORA]],"")</f>
        <v>#VALUE!</v>
      </c>
    </row>
    <row r="11706" spans="1:2">
      <c r="A11706" t="e">
        <f>IF(Tabela3[[#This Row],[GOL CASA]]&lt;&gt;"",Tabela3[[#This Row],[TIME CASA]],"")</f>
        <v>#VALUE!</v>
      </c>
      <c r="B11706" t="e">
        <f>IF(Tabela3[[#This Row],[GOL FORA]]&lt;&gt;"",Tabela3[[#This Row],[TIME FORA]],"")</f>
        <v>#VALUE!</v>
      </c>
    </row>
    <row r="11707" spans="1:2">
      <c r="A11707" t="e">
        <f>IF(Tabela3[[#This Row],[GOL CASA]]&lt;&gt;"",Tabela3[[#This Row],[TIME CASA]],"")</f>
        <v>#VALUE!</v>
      </c>
      <c r="B11707" t="e">
        <f>IF(Tabela3[[#This Row],[GOL FORA]]&lt;&gt;"",Tabela3[[#This Row],[TIME FORA]],"")</f>
        <v>#VALUE!</v>
      </c>
    </row>
    <row r="11708" spans="1:2">
      <c r="A11708" t="e">
        <f>IF(Tabela3[[#This Row],[GOL CASA]]&lt;&gt;"",Tabela3[[#This Row],[TIME CASA]],"")</f>
        <v>#VALUE!</v>
      </c>
      <c r="B11708" t="e">
        <f>IF(Tabela3[[#This Row],[GOL FORA]]&lt;&gt;"",Tabela3[[#This Row],[TIME FORA]],"")</f>
        <v>#VALUE!</v>
      </c>
    </row>
    <row r="11709" spans="1:2">
      <c r="A11709" t="e">
        <f>IF(Tabela3[[#This Row],[GOL CASA]]&lt;&gt;"",Tabela3[[#This Row],[TIME CASA]],"")</f>
        <v>#VALUE!</v>
      </c>
      <c r="B11709" t="e">
        <f>IF(Tabela3[[#This Row],[GOL FORA]]&lt;&gt;"",Tabela3[[#This Row],[TIME FORA]],"")</f>
        <v>#VALUE!</v>
      </c>
    </row>
    <row r="11710" spans="1:2">
      <c r="A11710" t="e">
        <f>IF(Tabela3[[#This Row],[GOL CASA]]&lt;&gt;"",Tabela3[[#This Row],[TIME CASA]],"")</f>
        <v>#VALUE!</v>
      </c>
      <c r="B11710" t="e">
        <f>IF(Tabela3[[#This Row],[GOL FORA]]&lt;&gt;"",Tabela3[[#This Row],[TIME FORA]],"")</f>
        <v>#VALUE!</v>
      </c>
    </row>
    <row r="11711" spans="1:2">
      <c r="A11711" t="e">
        <f>IF(Tabela3[[#This Row],[GOL CASA]]&lt;&gt;"",Tabela3[[#This Row],[TIME CASA]],"")</f>
        <v>#VALUE!</v>
      </c>
      <c r="B11711" t="e">
        <f>IF(Tabela3[[#This Row],[GOL FORA]]&lt;&gt;"",Tabela3[[#This Row],[TIME FORA]],"")</f>
        <v>#VALUE!</v>
      </c>
    </row>
    <row r="11712" spans="1:2">
      <c r="A11712" t="e">
        <f>IF(Tabela3[[#This Row],[GOL CASA]]&lt;&gt;"",Tabela3[[#This Row],[TIME CASA]],"")</f>
        <v>#VALUE!</v>
      </c>
      <c r="B11712" t="e">
        <f>IF(Tabela3[[#This Row],[GOL FORA]]&lt;&gt;"",Tabela3[[#This Row],[TIME FORA]],"")</f>
        <v>#VALUE!</v>
      </c>
    </row>
    <row r="11713" spans="1:2">
      <c r="A11713" t="e">
        <f>IF(Tabela3[[#This Row],[GOL CASA]]&lt;&gt;"",Tabela3[[#This Row],[TIME CASA]],"")</f>
        <v>#VALUE!</v>
      </c>
      <c r="B11713" t="e">
        <f>IF(Tabela3[[#This Row],[GOL FORA]]&lt;&gt;"",Tabela3[[#This Row],[TIME FORA]],"")</f>
        <v>#VALUE!</v>
      </c>
    </row>
    <row r="11714" spans="1:2">
      <c r="A11714" t="e">
        <f>IF(Tabela3[[#This Row],[GOL CASA]]&lt;&gt;"",Tabela3[[#This Row],[TIME CASA]],"")</f>
        <v>#VALUE!</v>
      </c>
      <c r="B11714" t="e">
        <f>IF(Tabela3[[#This Row],[GOL FORA]]&lt;&gt;"",Tabela3[[#This Row],[TIME FORA]],"")</f>
        <v>#VALUE!</v>
      </c>
    </row>
    <row r="11715" spans="1:2">
      <c r="A11715" t="e">
        <f>IF(Tabela3[[#This Row],[GOL CASA]]&lt;&gt;"",Tabela3[[#This Row],[TIME CASA]],"")</f>
        <v>#VALUE!</v>
      </c>
      <c r="B11715" t="e">
        <f>IF(Tabela3[[#This Row],[GOL FORA]]&lt;&gt;"",Tabela3[[#This Row],[TIME FORA]],"")</f>
        <v>#VALUE!</v>
      </c>
    </row>
    <row r="11716" spans="1:2">
      <c r="A11716" t="e">
        <f>IF(Tabela3[[#This Row],[GOL CASA]]&lt;&gt;"",Tabela3[[#This Row],[TIME CASA]],"")</f>
        <v>#VALUE!</v>
      </c>
      <c r="B11716" t="e">
        <f>IF(Tabela3[[#This Row],[GOL FORA]]&lt;&gt;"",Tabela3[[#This Row],[TIME FORA]],"")</f>
        <v>#VALUE!</v>
      </c>
    </row>
    <row r="11717" spans="1:2">
      <c r="A11717" t="e">
        <f>IF(Tabela3[[#This Row],[GOL CASA]]&lt;&gt;"",Tabela3[[#This Row],[TIME CASA]],"")</f>
        <v>#VALUE!</v>
      </c>
      <c r="B11717" t="e">
        <f>IF(Tabela3[[#This Row],[GOL FORA]]&lt;&gt;"",Tabela3[[#This Row],[TIME FORA]],"")</f>
        <v>#VALUE!</v>
      </c>
    </row>
    <row r="11718" spans="1:2">
      <c r="A11718" t="e">
        <f>IF(Tabela3[[#This Row],[GOL CASA]]&lt;&gt;"",Tabela3[[#This Row],[TIME CASA]],"")</f>
        <v>#VALUE!</v>
      </c>
      <c r="B11718" t="e">
        <f>IF(Tabela3[[#This Row],[GOL FORA]]&lt;&gt;"",Tabela3[[#This Row],[TIME FORA]],"")</f>
        <v>#VALUE!</v>
      </c>
    </row>
    <row r="11719" spans="1:2">
      <c r="A11719" t="e">
        <f>IF(Tabela3[[#This Row],[GOL CASA]]&lt;&gt;"",Tabela3[[#This Row],[TIME CASA]],"")</f>
        <v>#VALUE!</v>
      </c>
      <c r="B11719" t="e">
        <f>IF(Tabela3[[#This Row],[GOL FORA]]&lt;&gt;"",Tabela3[[#This Row],[TIME FORA]],"")</f>
        <v>#VALUE!</v>
      </c>
    </row>
    <row r="11720" spans="1:2">
      <c r="A11720" t="e">
        <f>IF(Tabela3[[#This Row],[GOL CASA]]&lt;&gt;"",Tabela3[[#This Row],[TIME CASA]],"")</f>
        <v>#VALUE!</v>
      </c>
      <c r="B11720" t="e">
        <f>IF(Tabela3[[#This Row],[GOL FORA]]&lt;&gt;"",Tabela3[[#This Row],[TIME FORA]],"")</f>
        <v>#VALUE!</v>
      </c>
    </row>
    <row r="11721" spans="1:2">
      <c r="A11721" t="e">
        <f>IF(Tabela3[[#This Row],[GOL CASA]]&lt;&gt;"",Tabela3[[#This Row],[TIME CASA]],"")</f>
        <v>#VALUE!</v>
      </c>
      <c r="B11721" t="e">
        <f>IF(Tabela3[[#This Row],[GOL FORA]]&lt;&gt;"",Tabela3[[#This Row],[TIME FORA]],"")</f>
        <v>#VALUE!</v>
      </c>
    </row>
    <row r="11722" spans="1:2">
      <c r="A11722" t="e">
        <f>IF(Tabela3[[#This Row],[GOL CASA]]&lt;&gt;"",Tabela3[[#This Row],[TIME CASA]],"")</f>
        <v>#VALUE!</v>
      </c>
      <c r="B11722" t="e">
        <f>IF(Tabela3[[#This Row],[GOL FORA]]&lt;&gt;"",Tabela3[[#This Row],[TIME FORA]],"")</f>
        <v>#VALUE!</v>
      </c>
    </row>
    <row r="11723" spans="1:2">
      <c r="A11723" t="e">
        <f>IF(Tabela3[[#This Row],[GOL CASA]]&lt;&gt;"",Tabela3[[#This Row],[TIME CASA]],"")</f>
        <v>#VALUE!</v>
      </c>
      <c r="B11723" t="e">
        <f>IF(Tabela3[[#This Row],[GOL FORA]]&lt;&gt;"",Tabela3[[#This Row],[TIME FORA]],"")</f>
        <v>#VALUE!</v>
      </c>
    </row>
    <row r="11724" spans="1:2">
      <c r="A11724" t="e">
        <f>IF(Tabela3[[#This Row],[GOL CASA]]&lt;&gt;"",Tabela3[[#This Row],[TIME CASA]],"")</f>
        <v>#VALUE!</v>
      </c>
      <c r="B11724" t="e">
        <f>IF(Tabela3[[#This Row],[GOL FORA]]&lt;&gt;"",Tabela3[[#This Row],[TIME FORA]],"")</f>
        <v>#VALUE!</v>
      </c>
    </row>
    <row r="11725" spans="1:2">
      <c r="A11725" t="e">
        <f>IF(Tabela3[[#This Row],[GOL CASA]]&lt;&gt;"",Tabela3[[#This Row],[TIME CASA]],"")</f>
        <v>#VALUE!</v>
      </c>
      <c r="B11725" t="e">
        <f>IF(Tabela3[[#This Row],[GOL FORA]]&lt;&gt;"",Tabela3[[#This Row],[TIME FORA]],"")</f>
        <v>#VALUE!</v>
      </c>
    </row>
    <row r="11726" spans="1:2">
      <c r="A11726" t="e">
        <f>IF(Tabela3[[#This Row],[GOL CASA]]&lt;&gt;"",Tabela3[[#This Row],[TIME CASA]],"")</f>
        <v>#VALUE!</v>
      </c>
      <c r="B11726" t="e">
        <f>IF(Tabela3[[#This Row],[GOL FORA]]&lt;&gt;"",Tabela3[[#This Row],[TIME FORA]],"")</f>
        <v>#VALUE!</v>
      </c>
    </row>
    <row r="11727" spans="1:2">
      <c r="A11727" t="e">
        <f>IF(Tabela3[[#This Row],[GOL CASA]]&lt;&gt;"",Tabela3[[#This Row],[TIME CASA]],"")</f>
        <v>#VALUE!</v>
      </c>
      <c r="B11727" t="e">
        <f>IF(Tabela3[[#This Row],[GOL FORA]]&lt;&gt;"",Tabela3[[#This Row],[TIME FORA]],"")</f>
        <v>#VALUE!</v>
      </c>
    </row>
    <row r="11728" spans="1:2">
      <c r="A11728" t="e">
        <f>IF(Tabela3[[#This Row],[GOL CASA]]&lt;&gt;"",Tabela3[[#This Row],[TIME CASA]],"")</f>
        <v>#VALUE!</v>
      </c>
      <c r="B11728" t="e">
        <f>IF(Tabela3[[#This Row],[GOL FORA]]&lt;&gt;"",Tabela3[[#This Row],[TIME FORA]],"")</f>
        <v>#VALUE!</v>
      </c>
    </row>
    <row r="11729" spans="1:2">
      <c r="A11729" t="e">
        <f>IF(Tabela3[[#This Row],[GOL CASA]]&lt;&gt;"",Tabela3[[#This Row],[TIME CASA]],"")</f>
        <v>#VALUE!</v>
      </c>
      <c r="B11729" t="e">
        <f>IF(Tabela3[[#This Row],[GOL FORA]]&lt;&gt;"",Tabela3[[#This Row],[TIME FORA]],"")</f>
        <v>#VALUE!</v>
      </c>
    </row>
    <row r="11730" spans="1:2">
      <c r="A11730" t="e">
        <f>IF(Tabela3[[#This Row],[GOL CASA]]&lt;&gt;"",Tabela3[[#This Row],[TIME CASA]],"")</f>
        <v>#VALUE!</v>
      </c>
      <c r="B11730" t="e">
        <f>IF(Tabela3[[#This Row],[GOL FORA]]&lt;&gt;"",Tabela3[[#This Row],[TIME FORA]],"")</f>
        <v>#VALUE!</v>
      </c>
    </row>
    <row r="11731" spans="1:2">
      <c r="A11731" t="e">
        <f>IF(Tabela3[[#This Row],[GOL CASA]]&lt;&gt;"",Tabela3[[#This Row],[TIME CASA]],"")</f>
        <v>#VALUE!</v>
      </c>
      <c r="B11731" t="e">
        <f>IF(Tabela3[[#This Row],[GOL FORA]]&lt;&gt;"",Tabela3[[#This Row],[TIME FORA]],"")</f>
        <v>#VALUE!</v>
      </c>
    </row>
    <row r="11732" spans="1:2">
      <c r="A11732" t="e">
        <f>IF(Tabela3[[#This Row],[GOL CASA]]&lt;&gt;"",Tabela3[[#This Row],[TIME CASA]],"")</f>
        <v>#VALUE!</v>
      </c>
      <c r="B11732" t="e">
        <f>IF(Tabela3[[#This Row],[GOL FORA]]&lt;&gt;"",Tabela3[[#This Row],[TIME FORA]],"")</f>
        <v>#VALUE!</v>
      </c>
    </row>
    <row r="11733" spans="1:2">
      <c r="A11733" t="e">
        <f>IF(Tabela3[[#This Row],[GOL CASA]]&lt;&gt;"",Tabela3[[#This Row],[TIME CASA]],"")</f>
        <v>#VALUE!</v>
      </c>
      <c r="B11733" t="e">
        <f>IF(Tabela3[[#This Row],[GOL FORA]]&lt;&gt;"",Tabela3[[#This Row],[TIME FORA]],"")</f>
        <v>#VALUE!</v>
      </c>
    </row>
    <row r="11734" spans="1:2">
      <c r="A11734" t="e">
        <f>IF(Tabela3[[#This Row],[GOL CASA]]&lt;&gt;"",Tabela3[[#This Row],[TIME CASA]],"")</f>
        <v>#VALUE!</v>
      </c>
      <c r="B11734" t="e">
        <f>IF(Tabela3[[#This Row],[GOL FORA]]&lt;&gt;"",Tabela3[[#This Row],[TIME FORA]],"")</f>
        <v>#VALUE!</v>
      </c>
    </row>
    <row r="11735" spans="1:2">
      <c r="A11735" t="e">
        <f>IF(Tabela3[[#This Row],[GOL CASA]]&lt;&gt;"",Tabela3[[#This Row],[TIME CASA]],"")</f>
        <v>#VALUE!</v>
      </c>
      <c r="B11735" t="e">
        <f>IF(Tabela3[[#This Row],[GOL FORA]]&lt;&gt;"",Tabela3[[#This Row],[TIME FORA]],"")</f>
        <v>#VALUE!</v>
      </c>
    </row>
    <row r="11736" spans="1:2">
      <c r="A11736" t="e">
        <f>IF(Tabela3[[#This Row],[GOL CASA]]&lt;&gt;"",Tabela3[[#This Row],[TIME CASA]],"")</f>
        <v>#VALUE!</v>
      </c>
      <c r="B11736" t="e">
        <f>IF(Tabela3[[#This Row],[GOL FORA]]&lt;&gt;"",Tabela3[[#This Row],[TIME FORA]],"")</f>
        <v>#VALUE!</v>
      </c>
    </row>
    <row r="11737" spans="1:2">
      <c r="A11737" t="e">
        <f>IF(Tabela3[[#This Row],[GOL CASA]]&lt;&gt;"",Tabela3[[#This Row],[TIME CASA]],"")</f>
        <v>#VALUE!</v>
      </c>
      <c r="B11737" t="e">
        <f>IF(Tabela3[[#This Row],[GOL FORA]]&lt;&gt;"",Tabela3[[#This Row],[TIME FORA]],"")</f>
        <v>#VALUE!</v>
      </c>
    </row>
    <row r="11738" spans="1:2">
      <c r="A11738" t="e">
        <f>IF(Tabela3[[#This Row],[GOL CASA]]&lt;&gt;"",Tabela3[[#This Row],[TIME CASA]],"")</f>
        <v>#VALUE!</v>
      </c>
      <c r="B11738" t="e">
        <f>IF(Tabela3[[#This Row],[GOL FORA]]&lt;&gt;"",Tabela3[[#This Row],[TIME FORA]],"")</f>
        <v>#VALUE!</v>
      </c>
    </row>
    <row r="11739" spans="1:2">
      <c r="A11739" t="e">
        <f>IF(Tabela3[[#This Row],[GOL CASA]]&lt;&gt;"",Tabela3[[#This Row],[TIME CASA]],"")</f>
        <v>#VALUE!</v>
      </c>
      <c r="B11739" t="e">
        <f>IF(Tabela3[[#This Row],[GOL FORA]]&lt;&gt;"",Tabela3[[#This Row],[TIME FORA]],"")</f>
        <v>#VALUE!</v>
      </c>
    </row>
    <row r="11740" spans="1:2">
      <c r="A11740" t="e">
        <f>IF(Tabela3[[#This Row],[GOL CASA]]&lt;&gt;"",Tabela3[[#This Row],[TIME CASA]],"")</f>
        <v>#VALUE!</v>
      </c>
      <c r="B11740" t="e">
        <f>IF(Tabela3[[#This Row],[GOL FORA]]&lt;&gt;"",Tabela3[[#This Row],[TIME FORA]],"")</f>
        <v>#VALUE!</v>
      </c>
    </row>
    <row r="11741" spans="1:2">
      <c r="A11741" t="e">
        <f>IF(Tabela3[[#This Row],[GOL CASA]]&lt;&gt;"",Tabela3[[#This Row],[TIME CASA]],"")</f>
        <v>#VALUE!</v>
      </c>
      <c r="B11741" t="e">
        <f>IF(Tabela3[[#This Row],[GOL FORA]]&lt;&gt;"",Tabela3[[#This Row],[TIME FORA]],"")</f>
        <v>#VALUE!</v>
      </c>
    </row>
    <row r="11742" spans="1:2">
      <c r="A11742" t="e">
        <f>IF(Tabela3[[#This Row],[GOL CASA]]&lt;&gt;"",Tabela3[[#This Row],[TIME CASA]],"")</f>
        <v>#VALUE!</v>
      </c>
      <c r="B11742" t="e">
        <f>IF(Tabela3[[#This Row],[GOL FORA]]&lt;&gt;"",Tabela3[[#This Row],[TIME FORA]],"")</f>
        <v>#VALUE!</v>
      </c>
    </row>
    <row r="11743" spans="1:2">
      <c r="A11743" t="e">
        <f>IF(Tabela3[[#This Row],[GOL CASA]]&lt;&gt;"",Tabela3[[#This Row],[TIME CASA]],"")</f>
        <v>#VALUE!</v>
      </c>
      <c r="B11743" t="e">
        <f>IF(Tabela3[[#This Row],[GOL FORA]]&lt;&gt;"",Tabela3[[#This Row],[TIME FORA]],"")</f>
        <v>#VALUE!</v>
      </c>
    </row>
    <row r="11744" spans="1:2">
      <c r="A11744" t="e">
        <f>IF(Tabela3[[#This Row],[GOL CASA]]&lt;&gt;"",Tabela3[[#This Row],[TIME CASA]],"")</f>
        <v>#VALUE!</v>
      </c>
      <c r="B11744" t="e">
        <f>IF(Tabela3[[#This Row],[GOL FORA]]&lt;&gt;"",Tabela3[[#This Row],[TIME FORA]],"")</f>
        <v>#VALUE!</v>
      </c>
    </row>
    <row r="11745" spans="1:2">
      <c r="A11745" t="e">
        <f>IF(Tabela3[[#This Row],[GOL CASA]]&lt;&gt;"",Tabela3[[#This Row],[TIME CASA]],"")</f>
        <v>#VALUE!</v>
      </c>
      <c r="B11745" t="e">
        <f>IF(Tabela3[[#This Row],[GOL FORA]]&lt;&gt;"",Tabela3[[#This Row],[TIME FORA]],"")</f>
        <v>#VALUE!</v>
      </c>
    </row>
    <row r="11746" spans="1:2">
      <c r="A11746" t="e">
        <f>IF(Tabela3[[#This Row],[GOL CASA]]&lt;&gt;"",Tabela3[[#This Row],[TIME CASA]],"")</f>
        <v>#VALUE!</v>
      </c>
      <c r="B11746" t="e">
        <f>IF(Tabela3[[#This Row],[GOL FORA]]&lt;&gt;"",Tabela3[[#This Row],[TIME FORA]],"")</f>
        <v>#VALUE!</v>
      </c>
    </row>
    <row r="11747" spans="1:2">
      <c r="A11747" t="e">
        <f>IF(Tabela3[[#This Row],[GOL CASA]]&lt;&gt;"",Tabela3[[#This Row],[TIME CASA]],"")</f>
        <v>#VALUE!</v>
      </c>
      <c r="B11747" t="e">
        <f>IF(Tabela3[[#This Row],[GOL FORA]]&lt;&gt;"",Tabela3[[#This Row],[TIME FORA]],"")</f>
        <v>#VALUE!</v>
      </c>
    </row>
    <row r="11748" spans="1:2">
      <c r="A11748" t="e">
        <f>IF(Tabela3[[#This Row],[GOL CASA]]&lt;&gt;"",Tabela3[[#This Row],[TIME CASA]],"")</f>
        <v>#VALUE!</v>
      </c>
      <c r="B11748" t="e">
        <f>IF(Tabela3[[#This Row],[GOL FORA]]&lt;&gt;"",Tabela3[[#This Row],[TIME FORA]],"")</f>
        <v>#VALUE!</v>
      </c>
    </row>
    <row r="11749" spans="1:2">
      <c r="A11749" t="e">
        <f>IF(Tabela3[[#This Row],[GOL CASA]]&lt;&gt;"",Tabela3[[#This Row],[TIME CASA]],"")</f>
        <v>#VALUE!</v>
      </c>
      <c r="B11749" t="e">
        <f>IF(Tabela3[[#This Row],[GOL FORA]]&lt;&gt;"",Tabela3[[#This Row],[TIME FORA]],"")</f>
        <v>#VALUE!</v>
      </c>
    </row>
    <row r="11750" spans="1:2">
      <c r="A11750" t="e">
        <f>IF(Tabela3[[#This Row],[GOL CASA]]&lt;&gt;"",Tabela3[[#This Row],[TIME CASA]],"")</f>
        <v>#VALUE!</v>
      </c>
      <c r="B11750" t="e">
        <f>IF(Tabela3[[#This Row],[GOL FORA]]&lt;&gt;"",Tabela3[[#This Row],[TIME FORA]],"")</f>
        <v>#VALUE!</v>
      </c>
    </row>
    <row r="11751" spans="1:2">
      <c r="A11751" t="e">
        <f>IF(Tabela3[[#This Row],[GOL CASA]]&lt;&gt;"",Tabela3[[#This Row],[TIME CASA]],"")</f>
        <v>#VALUE!</v>
      </c>
      <c r="B11751" t="e">
        <f>IF(Tabela3[[#This Row],[GOL FORA]]&lt;&gt;"",Tabela3[[#This Row],[TIME FORA]],"")</f>
        <v>#VALUE!</v>
      </c>
    </row>
    <row r="11752" spans="1:2">
      <c r="A11752" t="e">
        <f>IF(Tabela3[[#This Row],[GOL CASA]]&lt;&gt;"",Tabela3[[#This Row],[TIME CASA]],"")</f>
        <v>#VALUE!</v>
      </c>
      <c r="B11752" t="e">
        <f>IF(Tabela3[[#This Row],[GOL FORA]]&lt;&gt;"",Tabela3[[#This Row],[TIME FORA]],"")</f>
        <v>#VALUE!</v>
      </c>
    </row>
    <row r="11753" spans="1:2">
      <c r="A11753" t="e">
        <f>IF(Tabela3[[#This Row],[GOL CASA]]&lt;&gt;"",Tabela3[[#This Row],[TIME CASA]],"")</f>
        <v>#VALUE!</v>
      </c>
      <c r="B11753" t="e">
        <f>IF(Tabela3[[#This Row],[GOL FORA]]&lt;&gt;"",Tabela3[[#This Row],[TIME FORA]],"")</f>
        <v>#VALUE!</v>
      </c>
    </row>
    <row r="11754" spans="1:2">
      <c r="A11754" t="e">
        <f>IF(Tabela3[[#This Row],[GOL CASA]]&lt;&gt;"",Tabela3[[#This Row],[TIME CASA]],"")</f>
        <v>#VALUE!</v>
      </c>
      <c r="B11754" t="e">
        <f>IF(Tabela3[[#This Row],[GOL FORA]]&lt;&gt;"",Tabela3[[#This Row],[TIME FORA]],"")</f>
        <v>#VALUE!</v>
      </c>
    </row>
    <row r="11755" spans="1:2">
      <c r="A11755" t="e">
        <f>IF(Tabela3[[#This Row],[GOL CASA]]&lt;&gt;"",Tabela3[[#This Row],[TIME CASA]],"")</f>
        <v>#VALUE!</v>
      </c>
      <c r="B11755" t="e">
        <f>IF(Tabela3[[#This Row],[GOL FORA]]&lt;&gt;"",Tabela3[[#This Row],[TIME FORA]],"")</f>
        <v>#VALUE!</v>
      </c>
    </row>
    <row r="11756" spans="1:2">
      <c r="A11756" t="e">
        <f>IF(Tabela3[[#This Row],[GOL CASA]]&lt;&gt;"",Tabela3[[#This Row],[TIME CASA]],"")</f>
        <v>#VALUE!</v>
      </c>
      <c r="B11756" t="e">
        <f>IF(Tabela3[[#This Row],[GOL FORA]]&lt;&gt;"",Tabela3[[#This Row],[TIME FORA]],"")</f>
        <v>#VALUE!</v>
      </c>
    </row>
    <row r="11757" spans="1:2">
      <c r="A11757" t="e">
        <f>IF(Tabela3[[#This Row],[GOL CASA]]&lt;&gt;"",Tabela3[[#This Row],[TIME CASA]],"")</f>
        <v>#VALUE!</v>
      </c>
      <c r="B11757" t="e">
        <f>IF(Tabela3[[#This Row],[GOL FORA]]&lt;&gt;"",Tabela3[[#This Row],[TIME FORA]],"")</f>
        <v>#VALUE!</v>
      </c>
    </row>
    <row r="11758" spans="1:2">
      <c r="A11758" t="e">
        <f>IF(Tabela3[[#This Row],[GOL CASA]]&lt;&gt;"",Tabela3[[#This Row],[TIME CASA]],"")</f>
        <v>#VALUE!</v>
      </c>
      <c r="B11758" t="e">
        <f>IF(Tabela3[[#This Row],[GOL FORA]]&lt;&gt;"",Tabela3[[#This Row],[TIME FORA]],"")</f>
        <v>#VALUE!</v>
      </c>
    </row>
    <row r="11759" spans="1:2">
      <c r="A11759" t="e">
        <f>IF(Tabela3[[#This Row],[GOL CASA]]&lt;&gt;"",Tabela3[[#This Row],[TIME CASA]],"")</f>
        <v>#VALUE!</v>
      </c>
      <c r="B11759" t="e">
        <f>IF(Tabela3[[#This Row],[GOL FORA]]&lt;&gt;"",Tabela3[[#This Row],[TIME FORA]],"")</f>
        <v>#VALUE!</v>
      </c>
    </row>
    <row r="11760" spans="1:2">
      <c r="A11760" t="e">
        <f>IF(Tabela3[[#This Row],[GOL CASA]]&lt;&gt;"",Tabela3[[#This Row],[TIME CASA]],"")</f>
        <v>#VALUE!</v>
      </c>
      <c r="B11760" t="e">
        <f>IF(Tabela3[[#This Row],[GOL FORA]]&lt;&gt;"",Tabela3[[#This Row],[TIME FORA]],"")</f>
        <v>#VALUE!</v>
      </c>
    </row>
    <row r="11761" spans="1:2">
      <c r="A11761" t="e">
        <f>IF(Tabela3[[#This Row],[GOL CASA]]&lt;&gt;"",Tabela3[[#This Row],[TIME CASA]],"")</f>
        <v>#VALUE!</v>
      </c>
      <c r="B11761" t="e">
        <f>IF(Tabela3[[#This Row],[GOL FORA]]&lt;&gt;"",Tabela3[[#This Row],[TIME FORA]],"")</f>
        <v>#VALUE!</v>
      </c>
    </row>
    <row r="11762" spans="1:2">
      <c r="A11762" t="e">
        <f>IF(Tabela3[[#This Row],[GOL CASA]]&lt;&gt;"",Tabela3[[#This Row],[TIME CASA]],"")</f>
        <v>#VALUE!</v>
      </c>
      <c r="B11762" t="e">
        <f>IF(Tabela3[[#This Row],[GOL FORA]]&lt;&gt;"",Tabela3[[#This Row],[TIME FORA]],"")</f>
        <v>#VALUE!</v>
      </c>
    </row>
    <row r="11763" spans="1:2">
      <c r="A11763" t="e">
        <f>IF(Tabela3[[#This Row],[GOL CASA]]&lt;&gt;"",Tabela3[[#This Row],[TIME CASA]],"")</f>
        <v>#VALUE!</v>
      </c>
      <c r="B11763" t="e">
        <f>IF(Tabela3[[#This Row],[GOL FORA]]&lt;&gt;"",Tabela3[[#This Row],[TIME FORA]],"")</f>
        <v>#VALUE!</v>
      </c>
    </row>
    <row r="11764" spans="1:2">
      <c r="A11764" t="e">
        <f>IF(Tabela3[[#This Row],[GOL CASA]]&lt;&gt;"",Tabela3[[#This Row],[TIME CASA]],"")</f>
        <v>#VALUE!</v>
      </c>
      <c r="B11764" t="e">
        <f>IF(Tabela3[[#This Row],[GOL FORA]]&lt;&gt;"",Tabela3[[#This Row],[TIME FORA]],"")</f>
        <v>#VALUE!</v>
      </c>
    </row>
    <row r="11765" spans="1:2">
      <c r="A11765" t="e">
        <f>IF(Tabela3[[#This Row],[GOL CASA]]&lt;&gt;"",Tabela3[[#This Row],[TIME CASA]],"")</f>
        <v>#VALUE!</v>
      </c>
      <c r="B11765" t="e">
        <f>IF(Tabela3[[#This Row],[GOL FORA]]&lt;&gt;"",Tabela3[[#This Row],[TIME FORA]],"")</f>
        <v>#VALUE!</v>
      </c>
    </row>
    <row r="11766" spans="1:2">
      <c r="A11766" t="e">
        <f>IF(Tabela3[[#This Row],[GOL CASA]]&lt;&gt;"",Tabela3[[#This Row],[TIME CASA]],"")</f>
        <v>#VALUE!</v>
      </c>
      <c r="B11766" t="e">
        <f>IF(Tabela3[[#This Row],[GOL FORA]]&lt;&gt;"",Tabela3[[#This Row],[TIME FORA]],"")</f>
        <v>#VALUE!</v>
      </c>
    </row>
    <row r="11767" spans="1:2">
      <c r="A11767" t="e">
        <f>IF(Tabela3[[#This Row],[GOL CASA]]&lt;&gt;"",Tabela3[[#This Row],[TIME CASA]],"")</f>
        <v>#VALUE!</v>
      </c>
      <c r="B11767" t="e">
        <f>IF(Tabela3[[#This Row],[GOL FORA]]&lt;&gt;"",Tabela3[[#This Row],[TIME FORA]],"")</f>
        <v>#VALUE!</v>
      </c>
    </row>
    <row r="11768" spans="1:2">
      <c r="A11768" t="e">
        <f>IF(Tabela3[[#This Row],[GOL CASA]]&lt;&gt;"",Tabela3[[#This Row],[TIME CASA]],"")</f>
        <v>#VALUE!</v>
      </c>
      <c r="B11768" t="e">
        <f>IF(Tabela3[[#This Row],[GOL FORA]]&lt;&gt;"",Tabela3[[#This Row],[TIME FORA]],"")</f>
        <v>#VALUE!</v>
      </c>
    </row>
    <row r="11769" spans="1:2">
      <c r="A11769" t="e">
        <f>IF(Tabela3[[#This Row],[GOL CASA]]&lt;&gt;"",Tabela3[[#This Row],[TIME CASA]],"")</f>
        <v>#VALUE!</v>
      </c>
      <c r="B11769" t="e">
        <f>IF(Tabela3[[#This Row],[GOL FORA]]&lt;&gt;"",Tabela3[[#This Row],[TIME FORA]],"")</f>
        <v>#VALUE!</v>
      </c>
    </row>
    <row r="11770" spans="1:2">
      <c r="A11770" t="e">
        <f>IF(Tabela3[[#This Row],[GOL CASA]]&lt;&gt;"",Tabela3[[#This Row],[TIME CASA]],"")</f>
        <v>#VALUE!</v>
      </c>
      <c r="B11770" t="e">
        <f>IF(Tabela3[[#This Row],[GOL FORA]]&lt;&gt;"",Tabela3[[#This Row],[TIME FORA]],"")</f>
        <v>#VALUE!</v>
      </c>
    </row>
    <row r="11771" spans="1:2">
      <c r="A11771" t="e">
        <f>IF(Tabela3[[#This Row],[GOL CASA]]&lt;&gt;"",Tabela3[[#This Row],[TIME CASA]],"")</f>
        <v>#VALUE!</v>
      </c>
      <c r="B11771" t="e">
        <f>IF(Tabela3[[#This Row],[GOL FORA]]&lt;&gt;"",Tabela3[[#This Row],[TIME FORA]],"")</f>
        <v>#VALUE!</v>
      </c>
    </row>
    <row r="11772" spans="1:2">
      <c r="A11772" t="e">
        <f>IF(Tabela3[[#This Row],[GOL CASA]]&lt;&gt;"",Tabela3[[#This Row],[TIME CASA]],"")</f>
        <v>#VALUE!</v>
      </c>
      <c r="B11772" t="e">
        <f>IF(Tabela3[[#This Row],[GOL FORA]]&lt;&gt;"",Tabela3[[#This Row],[TIME FORA]],"")</f>
        <v>#VALUE!</v>
      </c>
    </row>
    <row r="11773" spans="1:2">
      <c r="A11773" t="e">
        <f>IF(Tabela3[[#This Row],[GOL CASA]]&lt;&gt;"",Tabela3[[#This Row],[TIME CASA]],"")</f>
        <v>#VALUE!</v>
      </c>
      <c r="B11773" t="e">
        <f>IF(Tabela3[[#This Row],[GOL FORA]]&lt;&gt;"",Tabela3[[#This Row],[TIME FORA]],"")</f>
        <v>#VALUE!</v>
      </c>
    </row>
    <row r="11774" spans="1:2">
      <c r="A11774" t="e">
        <f>IF(Tabela3[[#This Row],[GOL CASA]]&lt;&gt;"",Tabela3[[#This Row],[TIME CASA]],"")</f>
        <v>#VALUE!</v>
      </c>
      <c r="B11774" t="e">
        <f>IF(Tabela3[[#This Row],[GOL FORA]]&lt;&gt;"",Tabela3[[#This Row],[TIME FORA]],"")</f>
        <v>#VALUE!</v>
      </c>
    </row>
    <row r="11775" spans="1:2">
      <c r="A11775" t="e">
        <f>IF(Tabela3[[#This Row],[GOL CASA]]&lt;&gt;"",Tabela3[[#This Row],[TIME CASA]],"")</f>
        <v>#VALUE!</v>
      </c>
      <c r="B11775" t="e">
        <f>IF(Tabela3[[#This Row],[GOL FORA]]&lt;&gt;"",Tabela3[[#This Row],[TIME FORA]],"")</f>
        <v>#VALUE!</v>
      </c>
    </row>
    <row r="11776" spans="1:2">
      <c r="A11776" t="e">
        <f>IF(Tabela3[[#This Row],[GOL CASA]]&lt;&gt;"",Tabela3[[#This Row],[TIME CASA]],"")</f>
        <v>#VALUE!</v>
      </c>
      <c r="B11776" t="e">
        <f>IF(Tabela3[[#This Row],[GOL FORA]]&lt;&gt;"",Tabela3[[#This Row],[TIME FORA]],"")</f>
        <v>#VALUE!</v>
      </c>
    </row>
    <row r="11777" spans="1:2">
      <c r="A11777" t="e">
        <f>IF(Tabela3[[#This Row],[GOL CASA]]&lt;&gt;"",Tabela3[[#This Row],[TIME CASA]],"")</f>
        <v>#VALUE!</v>
      </c>
      <c r="B11777" t="e">
        <f>IF(Tabela3[[#This Row],[GOL FORA]]&lt;&gt;"",Tabela3[[#This Row],[TIME FORA]],"")</f>
        <v>#VALUE!</v>
      </c>
    </row>
    <row r="11778" spans="1:2">
      <c r="A11778" t="e">
        <f>IF(Tabela3[[#This Row],[GOL CASA]]&lt;&gt;"",Tabela3[[#This Row],[TIME CASA]],"")</f>
        <v>#VALUE!</v>
      </c>
      <c r="B11778" t="e">
        <f>IF(Tabela3[[#This Row],[GOL FORA]]&lt;&gt;"",Tabela3[[#This Row],[TIME FORA]],"")</f>
        <v>#VALUE!</v>
      </c>
    </row>
    <row r="11779" spans="1:2">
      <c r="A11779" t="e">
        <f>IF(Tabela3[[#This Row],[GOL CASA]]&lt;&gt;"",Tabela3[[#This Row],[TIME CASA]],"")</f>
        <v>#VALUE!</v>
      </c>
      <c r="B11779" t="e">
        <f>IF(Tabela3[[#This Row],[GOL FORA]]&lt;&gt;"",Tabela3[[#This Row],[TIME FORA]],"")</f>
        <v>#VALUE!</v>
      </c>
    </row>
    <row r="11780" spans="1:2">
      <c r="A11780" t="e">
        <f>IF(Tabela3[[#This Row],[GOL CASA]]&lt;&gt;"",Tabela3[[#This Row],[TIME CASA]],"")</f>
        <v>#VALUE!</v>
      </c>
      <c r="B11780" t="e">
        <f>IF(Tabela3[[#This Row],[GOL FORA]]&lt;&gt;"",Tabela3[[#This Row],[TIME FORA]],"")</f>
        <v>#VALUE!</v>
      </c>
    </row>
    <row r="11781" spans="1:2">
      <c r="A11781" t="e">
        <f>IF(Tabela3[[#This Row],[GOL CASA]]&lt;&gt;"",Tabela3[[#This Row],[TIME CASA]],"")</f>
        <v>#VALUE!</v>
      </c>
      <c r="B11781" t="e">
        <f>IF(Tabela3[[#This Row],[GOL FORA]]&lt;&gt;"",Tabela3[[#This Row],[TIME FORA]],"")</f>
        <v>#VALUE!</v>
      </c>
    </row>
    <row r="11782" spans="1:2">
      <c r="A11782" t="e">
        <f>IF(Tabela3[[#This Row],[GOL CASA]]&lt;&gt;"",Tabela3[[#This Row],[TIME CASA]],"")</f>
        <v>#VALUE!</v>
      </c>
      <c r="B11782" t="e">
        <f>IF(Tabela3[[#This Row],[GOL FORA]]&lt;&gt;"",Tabela3[[#This Row],[TIME FORA]],"")</f>
        <v>#VALUE!</v>
      </c>
    </row>
    <row r="11783" spans="1:2">
      <c r="A11783" t="e">
        <f>IF(Tabela3[[#This Row],[GOL CASA]]&lt;&gt;"",Tabela3[[#This Row],[TIME CASA]],"")</f>
        <v>#VALUE!</v>
      </c>
      <c r="B11783" t="e">
        <f>IF(Tabela3[[#This Row],[GOL FORA]]&lt;&gt;"",Tabela3[[#This Row],[TIME FORA]],"")</f>
        <v>#VALUE!</v>
      </c>
    </row>
    <row r="11784" spans="1:2">
      <c r="A11784" t="e">
        <f>IF(Tabela3[[#This Row],[GOL CASA]]&lt;&gt;"",Tabela3[[#This Row],[TIME CASA]],"")</f>
        <v>#VALUE!</v>
      </c>
      <c r="B11784" t="e">
        <f>IF(Tabela3[[#This Row],[GOL FORA]]&lt;&gt;"",Tabela3[[#This Row],[TIME FORA]],"")</f>
        <v>#VALUE!</v>
      </c>
    </row>
    <row r="11785" spans="1:2">
      <c r="A11785" t="e">
        <f>IF(Tabela3[[#This Row],[GOL CASA]]&lt;&gt;"",Tabela3[[#This Row],[TIME CASA]],"")</f>
        <v>#VALUE!</v>
      </c>
      <c r="B11785" t="e">
        <f>IF(Tabela3[[#This Row],[GOL FORA]]&lt;&gt;"",Tabela3[[#This Row],[TIME FORA]],"")</f>
        <v>#VALUE!</v>
      </c>
    </row>
    <row r="11786" spans="1:2">
      <c r="A11786" t="e">
        <f>IF(Tabela3[[#This Row],[GOL CASA]]&lt;&gt;"",Tabela3[[#This Row],[TIME CASA]],"")</f>
        <v>#VALUE!</v>
      </c>
      <c r="B11786" t="e">
        <f>IF(Tabela3[[#This Row],[GOL FORA]]&lt;&gt;"",Tabela3[[#This Row],[TIME FORA]],"")</f>
        <v>#VALUE!</v>
      </c>
    </row>
    <row r="11787" spans="1:2">
      <c r="A11787" t="e">
        <f>IF(Tabela3[[#This Row],[GOL CASA]]&lt;&gt;"",Tabela3[[#This Row],[TIME CASA]],"")</f>
        <v>#VALUE!</v>
      </c>
      <c r="B11787" t="e">
        <f>IF(Tabela3[[#This Row],[GOL FORA]]&lt;&gt;"",Tabela3[[#This Row],[TIME FORA]],"")</f>
        <v>#VALUE!</v>
      </c>
    </row>
    <row r="11788" spans="1:2">
      <c r="A11788" t="e">
        <f>IF(Tabela3[[#This Row],[GOL CASA]]&lt;&gt;"",Tabela3[[#This Row],[TIME CASA]],"")</f>
        <v>#VALUE!</v>
      </c>
      <c r="B11788" t="e">
        <f>IF(Tabela3[[#This Row],[GOL FORA]]&lt;&gt;"",Tabela3[[#This Row],[TIME FORA]],"")</f>
        <v>#VALUE!</v>
      </c>
    </row>
    <row r="11789" spans="1:2">
      <c r="A11789" t="e">
        <f>IF(Tabela3[[#This Row],[GOL CASA]]&lt;&gt;"",Tabela3[[#This Row],[TIME CASA]],"")</f>
        <v>#VALUE!</v>
      </c>
      <c r="B11789" t="e">
        <f>IF(Tabela3[[#This Row],[GOL FORA]]&lt;&gt;"",Tabela3[[#This Row],[TIME FORA]],"")</f>
        <v>#VALUE!</v>
      </c>
    </row>
    <row r="11790" spans="1:2">
      <c r="A11790" t="e">
        <f>IF(Tabela3[[#This Row],[GOL CASA]]&lt;&gt;"",Tabela3[[#This Row],[TIME CASA]],"")</f>
        <v>#VALUE!</v>
      </c>
      <c r="B11790" t="e">
        <f>IF(Tabela3[[#This Row],[GOL FORA]]&lt;&gt;"",Tabela3[[#This Row],[TIME FORA]],"")</f>
        <v>#VALUE!</v>
      </c>
    </row>
    <row r="11791" spans="1:2">
      <c r="A11791" t="e">
        <f>IF(Tabela3[[#This Row],[GOL CASA]]&lt;&gt;"",Tabela3[[#This Row],[TIME CASA]],"")</f>
        <v>#VALUE!</v>
      </c>
      <c r="B11791" t="e">
        <f>IF(Tabela3[[#This Row],[GOL FORA]]&lt;&gt;"",Tabela3[[#This Row],[TIME FORA]],"")</f>
        <v>#VALUE!</v>
      </c>
    </row>
    <row r="11792" spans="1:2">
      <c r="A11792" t="e">
        <f>IF(Tabela3[[#This Row],[GOL CASA]]&lt;&gt;"",Tabela3[[#This Row],[TIME CASA]],"")</f>
        <v>#VALUE!</v>
      </c>
      <c r="B11792" t="e">
        <f>IF(Tabela3[[#This Row],[GOL FORA]]&lt;&gt;"",Tabela3[[#This Row],[TIME FORA]],"")</f>
        <v>#VALUE!</v>
      </c>
    </row>
    <row r="11793" spans="1:2">
      <c r="A11793" t="e">
        <f>IF(Tabela3[[#This Row],[GOL CASA]]&lt;&gt;"",Tabela3[[#This Row],[TIME CASA]],"")</f>
        <v>#VALUE!</v>
      </c>
      <c r="B11793" t="e">
        <f>IF(Tabela3[[#This Row],[GOL FORA]]&lt;&gt;"",Tabela3[[#This Row],[TIME FORA]],"")</f>
        <v>#VALUE!</v>
      </c>
    </row>
    <row r="11794" spans="1:2">
      <c r="A11794" t="e">
        <f>IF(Tabela3[[#This Row],[GOL CASA]]&lt;&gt;"",Tabela3[[#This Row],[TIME CASA]],"")</f>
        <v>#VALUE!</v>
      </c>
      <c r="B11794" t="e">
        <f>IF(Tabela3[[#This Row],[GOL FORA]]&lt;&gt;"",Tabela3[[#This Row],[TIME FORA]],"")</f>
        <v>#VALUE!</v>
      </c>
    </row>
    <row r="11795" spans="1:2">
      <c r="A11795" t="e">
        <f>IF(Tabela3[[#This Row],[GOL CASA]]&lt;&gt;"",Tabela3[[#This Row],[TIME CASA]],"")</f>
        <v>#VALUE!</v>
      </c>
      <c r="B11795" t="e">
        <f>IF(Tabela3[[#This Row],[GOL FORA]]&lt;&gt;"",Tabela3[[#This Row],[TIME FORA]],"")</f>
        <v>#VALUE!</v>
      </c>
    </row>
    <row r="11796" spans="1:2">
      <c r="A11796" t="e">
        <f>IF(Tabela3[[#This Row],[GOL CASA]]&lt;&gt;"",Tabela3[[#This Row],[TIME CASA]],"")</f>
        <v>#VALUE!</v>
      </c>
      <c r="B11796" t="e">
        <f>IF(Tabela3[[#This Row],[GOL FORA]]&lt;&gt;"",Tabela3[[#This Row],[TIME FORA]],"")</f>
        <v>#VALUE!</v>
      </c>
    </row>
    <row r="11797" spans="1:2">
      <c r="A11797" t="e">
        <f>IF(Tabela3[[#This Row],[GOL CASA]]&lt;&gt;"",Tabela3[[#This Row],[TIME CASA]],"")</f>
        <v>#VALUE!</v>
      </c>
      <c r="B11797" t="e">
        <f>IF(Tabela3[[#This Row],[GOL FORA]]&lt;&gt;"",Tabela3[[#This Row],[TIME FORA]],"")</f>
        <v>#VALUE!</v>
      </c>
    </row>
    <row r="11798" spans="1:2">
      <c r="A11798" t="e">
        <f>IF(Tabela3[[#This Row],[GOL CASA]]&lt;&gt;"",Tabela3[[#This Row],[TIME CASA]],"")</f>
        <v>#VALUE!</v>
      </c>
      <c r="B11798" t="e">
        <f>IF(Tabela3[[#This Row],[GOL FORA]]&lt;&gt;"",Tabela3[[#This Row],[TIME FORA]],"")</f>
        <v>#VALUE!</v>
      </c>
    </row>
    <row r="11799" spans="1:2">
      <c r="A11799" t="e">
        <f>IF(Tabela3[[#This Row],[GOL CASA]]&lt;&gt;"",Tabela3[[#This Row],[TIME CASA]],"")</f>
        <v>#VALUE!</v>
      </c>
      <c r="B11799" t="e">
        <f>IF(Tabela3[[#This Row],[GOL FORA]]&lt;&gt;"",Tabela3[[#This Row],[TIME FORA]],"")</f>
        <v>#VALUE!</v>
      </c>
    </row>
    <row r="11800" spans="1:2">
      <c r="A11800" t="e">
        <f>IF(Tabela3[[#This Row],[GOL CASA]]&lt;&gt;"",Tabela3[[#This Row],[TIME CASA]],"")</f>
        <v>#VALUE!</v>
      </c>
      <c r="B11800" t="e">
        <f>IF(Tabela3[[#This Row],[GOL FORA]]&lt;&gt;"",Tabela3[[#This Row],[TIME FORA]],"")</f>
        <v>#VALUE!</v>
      </c>
    </row>
    <row r="11801" spans="1:2">
      <c r="A11801" t="e">
        <f>IF(Tabela3[[#This Row],[GOL CASA]]&lt;&gt;"",Tabela3[[#This Row],[TIME CASA]],"")</f>
        <v>#VALUE!</v>
      </c>
      <c r="B11801" t="e">
        <f>IF(Tabela3[[#This Row],[GOL FORA]]&lt;&gt;"",Tabela3[[#This Row],[TIME FORA]],"")</f>
        <v>#VALUE!</v>
      </c>
    </row>
    <row r="11802" spans="1:2">
      <c r="A11802" t="e">
        <f>IF(Tabela3[[#This Row],[GOL CASA]]&lt;&gt;"",Tabela3[[#This Row],[TIME CASA]],"")</f>
        <v>#VALUE!</v>
      </c>
      <c r="B11802" t="e">
        <f>IF(Tabela3[[#This Row],[GOL FORA]]&lt;&gt;"",Tabela3[[#This Row],[TIME FORA]],"")</f>
        <v>#VALUE!</v>
      </c>
    </row>
    <row r="11803" spans="1:2">
      <c r="A11803" t="e">
        <f>IF(Tabela3[[#This Row],[GOL CASA]]&lt;&gt;"",Tabela3[[#This Row],[TIME CASA]],"")</f>
        <v>#VALUE!</v>
      </c>
      <c r="B11803" t="e">
        <f>IF(Tabela3[[#This Row],[GOL FORA]]&lt;&gt;"",Tabela3[[#This Row],[TIME FORA]],"")</f>
        <v>#VALUE!</v>
      </c>
    </row>
    <row r="11804" spans="1:2">
      <c r="A11804" t="e">
        <f>IF(Tabela3[[#This Row],[GOL CASA]]&lt;&gt;"",Tabela3[[#This Row],[TIME CASA]],"")</f>
        <v>#VALUE!</v>
      </c>
      <c r="B11804" t="e">
        <f>IF(Tabela3[[#This Row],[GOL FORA]]&lt;&gt;"",Tabela3[[#This Row],[TIME FORA]],"")</f>
        <v>#VALUE!</v>
      </c>
    </row>
    <row r="11805" spans="1:2">
      <c r="A11805" t="e">
        <f>IF(Tabela3[[#This Row],[GOL CASA]]&lt;&gt;"",Tabela3[[#This Row],[TIME CASA]],"")</f>
        <v>#VALUE!</v>
      </c>
      <c r="B11805" t="e">
        <f>IF(Tabela3[[#This Row],[GOL FORA]]&lt;&gt;"",Tabela3[[#This Row],[TIME FORA]],"")</f>
        <v>#VALUE!</v>
      </c>
    </row>
    <row r="11806" spans="1:2">
      <c r="A11806" t="e">
        <f>IF(Tabela3[[#This Row],[GOL CASA]]&lt;&gt;"",Tabela3[[#This Row],[TIME CASA]],"")</f>
        <v>#VALUE!</v>
      </c>
      <c r="B11806" t="e">
        <f>IF(Tabela3[[#This Row],[GOL FORA]]&lt;&gt;"",Tabela3[[#This Row],[TIME FORA]],"")</f>
        <v>#VALUE!</v>
      </c>
    </row>
    <row r="11807" spans="1:2">
      <c r="A11807" t="e">
        <f>IF(Tabela3[[#This Row],[GOL CASA]]&lt;&gt;"",Tabela3[[#This Row],[TIME CASA]],"")</f>
        <v>#VALUE!</v>
      </c>
      <c r="B11807" t="e">
        <f>IF(Tabela3[[#This Row],[GOL FORA]]&lt;&gt;"",Tabela3[[#This Row],[TIME FORA]],"")</f>
        <v>#VALUE!</v>
      </c>
    </row>
    <row r="11808" spans="1:2">
      <c r="A11808" t="e">
        <f>IF(Tabela3[[#This Row],[GOL CASA]]&lt;&gt;"",Tabela3[[#This Row],[TIME CASA]],"")</f>
        <v>#VALUE!</v>
      </c>
      <c r="B11808" t="e">
        <f>IF(Tabela3[[#This Row],[GOL FORA]]&lt;&gt;"",Tabela3[[#This Row],[TIME FORA]],"")</f>
        <v>#VALUE!</v>
      </c>
    </row>
    <row r="11809" spans="1:2">
      <c r="A11809" t="e">
        <f>IF(Tabela3[[#This Row],[GOL CASA]]&lt;&gt;"",Tabela3[[#This Row],[TIME CASA]],"")</f>
        <v>#VALUE!</v>
      </c>
      <c r="B11809" t="e">
        <f>IF(Tabela3[[#This Row],[GOL FORA]]&lt;&gt;"",Tabela3[[#This Row],[TIME FORA]],"")</f>
        <v>#VALUE!</v>
      </c>
    </row>
    <row r="11810" spans="1:2">
      <c r="A11810" t="e">
        <f>IF(Tabela3[[#This Row],[GOL CASA]]&lt;&gt;"",Tabela3[[#This Row],[TIME CASA]],"")</f>
        <v>#VALUE!</v>
      </c>
      <c r="B11810" t="e">
        <f>IF(Tabela3[[#This Row],[GOL FORA]]&lt;&gt;"",Tabela3[[#This Row],[TIME FORA]],"")</f>
        <v>#VALUE!</v>
      </c>
    </row>
    <row r="11811" spans="1:2">
      <c r="A11811" t="e">
        <f>IF(Tabela3[[#This Row],[GOL CASA]]&lt;&gt;"",Tabela3[[#This Row],[TIME CASA]],"")</f>
        <v>#VALUE!</v>
      </c>
      <c r="B11811" t="e">
        <f>IF(Tabela3[[#This Row],[GOL FORA]]&lt;&gt;"",Tabela3[[#This Row],[TIME FORA]],"")</f>
        <v>#VALUE!</v>
      </c>
    </row>
    <row r="11812" spans="1:2">
      <c r="A11812" t="e">
        <f>IF(Tabela3[[#This Row],[GOL CASA]]&lt;&gt;"",Tabela3[[#This Row],[TIME CASA]],"")</f>
        <v>#VALUE!</v>
      </c>
      <c r="B11812" t="e">
        <f>IF(Tabela3[[#This Row],[GOL FORA]]&lt;&gt;"",Tabela3[[#This Row],[TIME FORA]],"")</f>
        <v>#VALUE!</v>
      </c>
    </row>
    <row r="11813" spans="1:2">
      <c r="A11813" t="e">
        <f>IF(Tabela3[[#This Row],[GOL CASA]]&lt;&gt;"",Tabela3[[#This Row],[TIME CASA]],"")</f>
        <v>#VALUE!</v>
      </c>
      <c r="B11813" t="e">
        <f>IF(Tabela3[[#This Row],[GOL FORA]]&lt;&gt;"",Tabela3[[#This Row],[TIME FORA]],"")</f>
        <v>#VALUE!</v>
      </c>
    </row>
    <row r="11814" spans="1:2">
      <c r="A11814" t="e">
        <f>IF(Tabela3[[#This Row],[GOL CASA]]&lt;&gt;"",Tabela3[[#This Row],[TIME CASA]],"")</f>
        <v>#VALUE!</v>
      </c>
      <c r="B11814" t="e">
        <f>IF(Tabela3[[#This Row],[GOL FORA]]&lt;&gt;"",Tabela3[[#This Row],[TIME FORA]],"")</f>
        <v>#VALUE!</v>
      </c>
    </row>
    <row r="11815" spans="1:2">
      <c r="A11815" t="e">
        <f>IF(Tabela3[[#This Row],[GOL CASA]]&lt;&gt;"",Tabela3[[#This Row],[TIME CASA]],"")</f>
        <v>#VALUE!</v>
      </c>
      <c r="B11815" t="e">
        <f>IF(Tabela3[[#This Row],[GOL FORA]]&lt;&gt;"",Tabela3[[#This Row],[TIME FORA]],"")</f>
        <v>#VALUE!</v>
      </c>
    </row>
    <row r="11816" spans="1:2">
      <c r="A11816" t="e">
        <f>IF(Tabela3[[#This Row],[GOL CASA]]&lt;&gt;"",Tabela3[[#This Row],[TIME CASA]],"")</f>
        <v>#VALUE!</v>
      </c>
      <c r="B11816" t="e">
        <f>IF(Tabela3[[#This Row],[GOL FORA]]&lt;&gt;"",Tabela3[[#This Row],[TIME FORA]],"")</f>
        <v>#VALUE!</v>
      </c>
    </row>
    <row r="11817" spans="1:2">
      <c r="A11817" t="e">
        <f>IF(Tabela3[[#This Row],[GOL CASA]]&lt;&gt;"",Tabela3[[#This Row],[TIME CASA]],"")</f>
        <v>#VALUE!</v>
      </c>
      <c r="B11817" t="e">
        <f>IF(Tabela3[[#This Row],[GOL FORA]]&lt;&gt;"",Tabela3[[#This Row],[TIME FORA]],"")</f>
        <v>#VALUE!</v>
      </c>
    </row>
    <row r="11818" spans="1:2">
      <c r="A11818" t="e">
        <f>IF(Tabela3[[#This Row],[GOL CASA]]&lt;&gt;"",Tabela3[[#This Row],[TIME CASA]],"")</f>
        <v>#VALUE!</v>
      </c>
      <c r="B11818" t="e">
        <f>IF(Tabela3[[#This Row],[GOL FORA]]&lt;&gt;"",Tabela3[[#This Row],[TIME FORA]],"")</f>
        <v>#VALUE!</v>
      </c>
    </row>
    <row r="11819" spans="1:2">
      <c r="A11819" t="e">
        <f>IF(Tabela3[[#This Row],[GOL CASA]]&lt;&gt;"",Tabela3[[#This Row],[TIME CASA]],"")</f>
        <v>#VALUE!</v>
      </c>
      <c r="B11819" t="e">
        <f>IF(Tabela3[[#This Row],[GOL FORA]]&lt;&gt;"",Tabela3[[#This Row],[TIME FORA]],"")</f>
        <v>#VALUE!</v>
      </c>
    </row>
    <row r="11820" spans="1:2">
      <c r="A11820" t="e">
        <f>IF(Tabela3[[#This Row],[GOL CASA]]&lt;&gt;"",Tabela3[[#This Row],[TIME CASA]],"")</f>
        <v>#VALUE!</v>
      </c>
      <c r="B11820" t="e">
        <f>IF(Tabela3[[#This Row],[GOL FORA]]&lt;&gt;"",Tabela3[[#This Row],[TIME FORA]],"")</f>
        <v>#VALUE!</v>
      </c>
    </row>
    <row r="11821" spans="1:2">
      <c r="A11821" t="e">
        <f>IF(Tabela3[[#This Row],[GOL CASA]]&lt;&gt;"",Tabela3[[#This Row],[TIME CASA]],"")</f>
        <v>#VALUE!</v>
      </c>
      <c r="B11821" t="e">
        <f>IF(Tabela3[[#This Row],[GOL FORA]]&lt;&gt;"",Tabela3[[#This Row],[TIME FORA]],"")</f>
        <v>#VALUE!</v>
      </c>
    </row>
    <row r="11822" spans="1:2">
      <c r="A11822" t="e">
        <f>IF(Tabela3[[#This Row],[GOL CASA]]&lt;&gt;"",Tabela3[[#This Row],[TIME CASA]],"")</f>
        <v>#VALUE!</v>
      </c>
      <c r="B11822" t="e">
        <f>IF(Tabela3[[#This Row],[GOL FORA]]&lt;&gt;"",Tabela3[[#This Row],[TIME FORA]],"")</f>
        <v>#VALUE!</v>
      </c>
    </row>
    <row r="11823" spans="1:2">
      <c r="A11823" t="e">
        <f>IF(Tabela3[[#This Row],[GOL CASA]]&lt;&gt;"",Tabela3[[#This Row],[TIME CASA]],"")</f>
        <v>#VALUE!</v>
      </c>
      <c r="B11823" t="e">
        <f>IF(Tabela3[[#This Row],[GOL FORA]]&lt;&gt;"",Tabela3[[#This Row],[TIME FORA]],"")</f>
        <v>#VALUE!</v>
      </c>
    </row>
    <row r="11824" spans="1:2">
      <c r="A11824" t="e">
        <f>IF(Tabela3[[#This Row],[GOL CASA]]&lt;&gt;"",Tabela3[[#This Row],[TIME CASA]],"")</f>
        <v>#VALUE!</v>
      </c>
      <c r="B11824" t="e">
        <f>IF(Tabela3[[#This Row],[GOL FORA]]&lt;&gt;"",Tabela3[[#This Row],[TIME FORA]],"")</f>
        <v>#VALUE!</v>
      </c>
    </row>
    <row r="11825" spans="1:2">
      <c r="A11825" t="e">
        <f>IF(Tabela3[[#This Row],[GOL CASA]]&lt;&gt;"",Tabela3[[#This Row],[TIME CASA]],"")</f>
        <v>#VALUE!</v>
      </c>
      <c r="B11825" t="e">
        <f>IF(Tabela3[[#This Row],[GOL FORA]]&lt;&gt;"",Tabela3[[#This Row],[TIME FORA]],"")</f>
        <v>#VALUE!</v>
      </c>
    </row>
    <row r="11826" spans="1:2">
      <c r="A11826" t="e">
        <f>IF(Tabela3[[#This Row],[GOL CASA]]&lt;&gt;"",Tabela3[[#This Row],[TIME CASA]],"")</f>
        <v>#VALUE!</v>
      </c>
      <c r="B11826" t="e">
        <f>IF(Tabela3[[#This Row],[GOL FORA]]&lt;&gt;"",Tabela3[[#This Row],[TIME FORA]],"")</f>
        <v>#VALUE!</v>
      </c>
    </row>
    <row r="11827" spans="1:2">
      <c r="A11827" t="e">
        <f>IF(Tabela3[[#This Row],[GOL CASA]]&lt;&gt;"",Tabela3[[#This Row],[TIME CASA]],"")</f>
        <v>#VALUE!</v>
      </c>
      <c r="B11827" t="e">
        <f>IF(Tabela3[[#This Row],[GOL FORA]]&lt;&gt;"",Tabela3[[#This Row],[TIME FORA]],"")</f>
        <v>#VALUE!</v>
      </c>
    </row>
    <row r="11828" spans="1:2">
      <c r="A11828" t="e">
        <f>IF(Tabela3[[#This Row],[GOL CASA]]&lt;&gt;"",Tabela3[[#This Row],[TIME CASA]],"")</f>
        <v>#VALUE!</v>
      </c>
      <c r="B11828" t="e">
        <f>IF(Tabela3[[#This Row],[GOL FORA]]&lt;&gt;"",Tabela3[[#This Row],[TIME FORA]],"")</f>
        <v>#VALUE!</v>
      </c>
    </row>
    <row r="11829" spans="1:2">
      <c r="A11829" t="e">
        <f>IF(Tabela3[[#This Row],[GOL CASA]]&lt;&gt;"",Tabela3[[#This Row],[TIME CASA]],"")</f>
        <v>#VALUE!</v>
      </c>
      <c r="B11829" t="e">
        <f>IF(Tabela3[[#This Row],[GOL FORA]]&lt;&gt;"",Tabela3[[#This Row],[TIME FORA]],"")</f>
        <v>#VALUE!</v>
      </c>
    </row>
    <row r="11830" spans="1:2">
      <c r="A11830" t="e">
        <f>IF(Tabela3[[#This Row],[GOL CASA]]&lt;&gt;"",Tabela3[[#This Row],[TIME CASA]],"")</f>
        <v>#VALUE!</v>
      </c>
      <c r="B11830" t="e">
        <f>IF(Tabela3[[#This Row],[GOL FORA]]&lt;&gt;"",Tabela3[[#This Row],[TIME FORA]],"")</f>
        <v>#VALUE!</v>
      </c>
    </row>
    <row r="11831" spans="1:2">
      <c r="A11831" t="e">
        <f>IF(Tabela3[[#This Row],[GOL CASA]]&lt;&gt;"",Tabela3[[#This Row],[TIME CASA]],"")</f>
        <v>#VALUE!</v>
      </c>
      <c r="B11831" t="e">
        <f>IF(Tabela3[[#This Row],[GOL FORA]]&lt;&gt;"",Tabela3[[#This Row],[TIME FORA]],"")</f>
        <v>#VALUE!</v>
      </c>
    </row>
    <row r="11832" spans="1:2">
      <c r="A11832" t="e">
        <f>IF(Tabela3[[#This Row],[GOL CASA]]&lt;&gt;"",Tabela3[[#This Row],[TIME CASA]],"")</f>
        <v>#VALUE!</v>
      </c>
      <c r="B11832" t="e">
        <f>IF(Tabela3[[#This Row],[GOL FORA]]&lt;&gt;"",Tabela3[[#This Row],[TIME FORA]],"")</f>
        <v>#VALUE!</v>
      </c>
    </row>
    <row r="11833" spans="1:2">
      <c r="A11833" t="e">
        <f>IF(Tabela3[[#This Row],[GOL CASA]]&lt;&gt;"",Tabela3[[#This Row],[TIME CASA]],"")</f>
        <v>#VALUE!</v>
      </c>
      <c r="B11833" t="e">
        <f>IF(Tabela3[[#This Row],[GOL FORA]]&lt;&gt;"",Tabela3[[#This Row],[TIME FORA]],"")</f>
        <v>#VALUE!</v>
      </c>
    </row>
    <row r="11834" spans="1:2">
      <c r="A11834" t="e">
        <f>IF(Tabela3[[#This Row],[GOL CASA]]&lt;&gt;"",Tabela3[[#This Row],[TIME CASA]],"")</f>
        <v>#VALUE!</v>
      </c>
      <c r="B11834" t="e">
        <f>IF(Tabela3[[#This Row],[GOL FORA]]&lt;&gt;"",Tabela3[[#This Row],[TIME FORA]],"")</f>
        <v>#VALUE!</v>
      </c>
    </row>
    <row r="11835" spans="1:2">
      <c r="A11835" t="e">
        <f>IF(Tabela3[[#This Row],[GOL CASA]]&lt;&gt;"",Tabela3[[#This Row],[TIME CASA]],"")</f>
        <v>#VALUE!</v>
      </c>
      <c r="B11835" t="e">
        <f>IF(Tabela3[[#This Row],[GOL FORA]]&lt;&gt;"",Tabela3[[#This Row],[TIME FORA]],"")</f>
        <v>#VALUE!</v>
      </c>
    </row>
    <row r="11836" spans="1:2">
      <c r="A11836" t="e">
        <f>IF(Tabela3[[#This Row],[GOL CASA]]&lt;&gt;"",Tabela3[[#This Row],[TIME CASA]],"")</f>
        <v>#VALUE!</v>
      </c>
      <c r="B11836" t="e">
        <f>IF(Tabela3[[#This Row],[GOL FORA]]&lt;&gt;"",Tabela3[[#This Row],[TIME FORA]],"")</f>
        <v>#VALUE!</v>
      </c>
    </row>
    <row r="11837" spans="1:2">
      <c r="A11837" t="e">
        <f>IF(Tabela3[[#This Row],[GOL CASA]]&lt;&gt;"",Tabela3[[#This Row],[TIME CASA]],"")</f>
        <v>#VALUE!</v>
      </c>
      <c r="B11837" t="e">
        <f>IF(Tabela3[[#This Row],[GOL FORA]]&lt;&gt;"",Tabela3[[#This Row],[TIME FORA]],"")</f>
        <v>#VALUE!</v>
      </c>
    </row>
    <row r="11838" spans="1:2">
      <c r="A11838" t="e">
        <f>IF(Tabela3[[#This Row],[GOL CASA]]&lt;&gt;"",Tabela3[[#This Row],[TIME CASA]],"")</f>
        <v>#VALUE!</v>
      </c>
      <c r="B11838" t="e">
        <f>IF(Tabela3[[#This Row],[GOL FORA]]&lt;&gt;"",Tabela3[[#This Row],[TIME FORA]],"")</f>
        <v>#VALUE!</v>
      </c>
    </row>
    <row r="11839" spans="1:2">
      <c r="A11839" t="e">
        <f>IF(Tabela3[[#This Row],[GOL CASA]]&lt;&gt;"",Tabela3[[#This Row],[TIME CASA]],"")</f>
        <v>#VALUE!</v>
      </c>
      <c r="B11839" t="e">
        <f>IF(Tabela3[[#This Row],[GOL FORA]]&lt;&gt;"",Tabela3[[#This Row],[TIME FORA]],"")</f>
        <v>#VALUE!</v>
      </c>
    </row>
    <row r="11840" spans="1:2">
      <c r="A11840" t="e">
        <f>IF(Tabela3[[#This Row],[GOL CASA]]&lt;&gt;"",Tabela3[[#This Row],[TIME CASA]],"")</f>
        <v>#VALUE!</v>
      </c>
      <c r="B11840" t="e">
        <f>IF(Tabela3[[#This Row],[GOL FORA]]&lt;&gt;"",Tabela3[[#This Row],[TIME FORA]],"")</f>
        <v>#VALUE!</v>
      </c>
    </row>
    <row r="11841" spans="1:2">
      <c r="A11841" t="e">
        <f>IF(Tabela3[[#This Row],[GOL CASA]]&lt;&gt;"",Tabela3[[#This Row],[TIME CASA]],"")</f>
        <v>#VALUE!</v>
      </c>
      <c r="B11841" t="e">
        <f>IF(Tabela3[[#This Row],[GOL FORA]]&lt;&gt;"",Tabela3[[#This Row],[TIME FORA]],"")</f>
        <v>#VALUE!</v>
      </c>
    </row>
    <row r="11842" spans="1:2">
      <c r="A11842" t="e">
        <f>IF(Tabela3[[#This Row],[GOL CASA]]&lt;&gt;"",Tabela3[[#This Row],[TIME CASA]],"")</f>
        <v>#VALUE!</v>
      </c>
      <c r="B11842" t="e">
        <f>IF(Tabela3[[#This Row],[GOL FORA]]&lt;&gt;"",Tabela3[[#This Row],[TIME FORA]],"")</f>
        <v>#VALUE!</v>
      </c>
    </row>
    <row r="11843" spans="1:2">
      <c r="A11843" t="e">
        <f>IF(Tabela3[[#This Row],[GOL CASA]]&lt;&gt;"",Tabela3[[#This Row],[TIME CASA]],"")</f>
        <v>#VALUE!</v>
      </c>
      <c r="B11843" t="e">
        <f>IF(Tabela3[[#This Row],[GOL FORA]]&lt;&gt;"",Tabela3[[#This Row],[TIME FORA]],"")</f>
        <v>#VALUE!</v>
      </c>
    </row>
    <row r="11844" spans="1:2">
      <c r="A11844" t="e">
        <f>IF(Tabela3[[#This Row],[GOL CASA]]&lt;&gt;"",Tabela3[[#This Row],[TIME CASA]],"")</f>
        <v>#VALUE!</v>
      </c>
      <c r="B11844" t="e">
        <f>IF(Tabela3[[#This Row],[GOL FORA]]&lt;&gt;"",Tabela3[[#This Row],[TIME FORA]],"")</f>
        <v>#VALUE!</v>
      </c>
    </row>
    <row r="11845" spans="1:2">
      <c r="A11845" t="e">
        <f>IF(Tabela3[[#This Row],[GOL CASA]]&lt;&gt;"",Tabela3[[#This Row],[TIME CASA]],"")</f>
        <v>#VALUE!</v>
      </c>
      <c r="B11845" t="e">
        <f>IF(Tabela3[[#This Row],[GOL FORA]]&lt;&gt;"",Tabela3[[#This Row],[TIME FORA]],"")</f>
        <v>#VALUE!</v>
      </c>
    </row>
    <row r="11846" spans="1:2">
      <c r="A11846" t="e">
        <f>IF(Tabela3[[#This Row],[GOL CASA]]&lt;&gt;"",Tabela3[[#This Row],[TIME CASA]],"")</f>
        <v>#VALUE!</v>
      </c>
      <c r="B11846" t="e">
        <f>IF(Tabela3[[#This Row],[GOL FORA]]&lt;&gt;"",Tabela3[[#This Row],[TIME FORA]],"")</f>
        <v>#VALUE!</v>
      </c>
    </row>
    <row r="11847" spans="1:2">
      <c r="A11847" t="e">
        <f>IF(Tabela3[[#This Row],[GOL CASA]]&lt;&gt;"",Tabela3[[#This Row],[TIME CASA]],"")</f>
        <v>#VALUE!</v>
      </c>
      <c r="B11847" t="e">
        <f>IF(Tabela3[[#This Row],[GOL FORA]]&lt;&gt;"",Tabela3[[#This Row],[TIME FORA]],"")</f>
        <v>#VALUE!</v>
      </c>
    </row>
    <row r="11848" spans="1:2">
      <c r="A11848" t="e">
        <f>IF(Tabela3[[#This Row],[GOL CASA]]&lt;&gt;"",Tabela3[[#This Row],[TIME CASA]],"")</f>
        <v>#VALUE!</v>
      </c>
      <c r="B11848" t="e">
        <f>IF(Tabela3[[#This Row],[GOL FORA]]&lt;&gt;"",Tabela3[[#This Row],[TIME FORA]],"")</f>
        <v>#VALUE!</v>
      </c>
    </row>
    <row r="11849" spans="1:2">
      <c r="A11849" t="e">
        <f>IF(Tabela3[[#This Row],[GOL CASA]]&lt;&gt;"",Tabela3[[#This Row],[TIME CASA]],"")</f>
        <v>#VALUE!</v>
      </c>
      <c r="B11849" t="e">
        <f>IF(Tabela3[[#This Row],[GOL FORA]]&lt;&gt;"",Tabela3[[#This Row],[TIME FORA]],"")</f>
        <v>#VALUE!</v>
      </c>
    </row>
    <row r="11850" spans="1:2">
      <c r="A11850" t="e">
        <f>IF(Tabela3[[#This Row],[GOL CASA]]&lt;&gt;"",Tabela3[[#This Row],[TIME CASA]],"")</f>
        <v>#VALUE!</v>
      </c>
      <c r="B11850" t="e">
        <f>IF(Tabela3[[#This Row],[GOL FORA]]&lt;&gt;"",Tabela3[[#This Row],[TIME FORA]],"")</f>
        <v>#VALUE!</v>
      </c>
    </row>
    <row r="11851" spans="1:2">
      <c r="A11851" t="e">
        <f>IF(Tabela3[[#This Row],[GOL CASA]]&lt;&gt;"",Tabela3[[#This Row],[TIME CASA]],"")</f>
        <v>#VALUE!</v>
      </c>
      <c r="B11851" t="e">
        <f>IF(Tabela3[[#This Row],[GOL FORA]]&lt;&gt;"",Tabela3[[#This Row],[TIME FORA]],"")</f>
        <v>#VALUE!</v>
      </c>
    </row>
    <row r="11852" spans="1:2">
      <c r="A11852" t="e">
        <f>IF(Tabela3[[#This Row],[GOL CASA]]&lt;&gt;"",Tabela3[[#This Row],[TIME CASA]],"")</f>
        <v>#VALUE!</v>
      </c>
      <c r="B11852" t="e">
        <f>IF(Tabela3[[#This Row],[GOL FORA]]&lt;&gt;"",Tabela3[[#This Row],[TIME FORA]],"")</f>
        <v>#VALUE!</v>
      </c>
    </row>
    <row r="11853" spans="1:2">
      <c r="A11853" t="e">
        <f>IF(Tabela3[[#This Row],[GOL CASA]]&lt;&gt;"",Tabela3[[#This Row],[TIME CASA]],"")</f>
        <v>#VALUE!</v>
      </c>
      <c r="B11853" t="e">
        <f>IF(Tabela3[[#This Row],[GOL FORA]]&lt;&gt;"",Tabela3[[#This Row],[TIME FORA]],"")</f>
        <v>#VALUE!</v>
      </c>
    </row>
    <row r="11854" spans="1:2">
      <c r="A11854" t="e">
        <f>IF(Tabela3[[#This Row],[GOL CASA]]&lt;&gt;"",Tabela3[[#This Row],[TIME CASA]],"")</f>
        <v>#VALUE!</v>
      </c>
      <c r="B11854" t="e">
        <f>IF(Tabela3[[#This Row],[GOL FORA]]&lt;&gt;"",Tabela3[[#This Row],[TIME FORA]],"")</f>
        <v>#VALUE!</v>
      </c>
    </row>
    <row r="11855" spans="1:2">
      <c r="A11855" t="e">
        <f>IF(Tabela3[[#This Row],[GOL CASA]]&lt;&gt;"",Tabela3[[#This Row],[TIME CASA]],"")</f>
        <v>#VALUE!</v>
      </c>
      <c r="B11855" t="e">
        <f>IF(Tabela3[[#This Row],[GOL FORA]]&lt;&gt;"",Tabela3[[#This Row],[TIME FORA]],"")</f>
        <v>#VALUE!</v>
      </c>
    </row>
    <row r="11856" spans="1:2">
      <c r="A11856" t="e">
        <f>IF(Tabela3[[#This Row],[GOL CASA]]&lt;&gt;"",Tabela3[[#This Row],[TIME CASA]],"")</f>
        <v>#VALUE!</v>
      </c>
      <c r="B11856" t="e">
        <f>IF(Tabela3[[#This Row],[GOL FORA]]&lt;&gt;"",Tabela3[[#This Row],[TIME FORA]],"")</f>
        <v>#VALUE!</v>
      </c>
    </row>
    <row r="11857" spans="1:2">
      <c r="A11857" t="e">
        <f>IF(Tabela3[[#This Row],[GOL CASA]]&lt;&gt;"",Tabela3[[#This Row],[TIME CASA]],"")</f>
        <v>#VALUE!</v>
      </c>
      <c r="B11857" t="e">
        <f>IF(Tabela3[[#This Row],[GOL FORA]]&lt;&gt;"",Tabela3[[#This Row],[TIME FORA]],"")</f>
        <v>#VALUE!</v>
      </c>
    </row>
    <row r="11858" spans="1:2">
      <c r="A11858" t="e">
        <f>IF(Tabela3[[#This Row],[GOL CASA]]&lt;&gt;"",Tabela3[[#This Row],[TIME CASA]],"")</f>
        <v>#VALUE!</v>
      </c>
      <c r="B11858" t="e">
        <f>IF(Tabela3[[#This Row],[GOL FORA]]&lt;&gt;"",Tabela3[[#This Row],[TIME FORA]],"")</f>
        <v>#VALUE!</v>
      </c>
    </row>
    <row r="11859" spans="1:2">
      <c r="A11859" t="e">
        <f>IF(Tabela3[[#This Row],[GOL CASA]]&lt;&gt;"",Tabela3[[#This Row],[TIME CASA]],"")</f>
        <v>#VALUE!</v>
      </c>
      <c r="B11859" t="e">
        <f>IF(Tabela3[[#This Row],[GOL FORA]]&lt;&gt;"",Tabela3[[#This Row],[TIME FORA]],"")</f>
        <v>#VALUE!</v>
      </c>
    </row>
    <row r="11860" spans="1:2">
      <c r="A11860" t="e">
        <f>IF(Tabela3[[#This Row],[GOL CASA]]&lt;&gt;"",Tabela3[[#This Row],[TIME CASA]],"")</f>
        <v>#VALUE!</v>
      </c>
      <c r="B11860" t="e">
        <f>IF(Tabela3[[#This Row],[GOL FORA]]&lt;&gt;"",Tabela3[[#This Row],[TIME FORA]],"")</f>
        <v>#VALUE!</v>
      </c>
    </row>
    <row r="11861" spans="1:2">
      <c r="A11861" t="e">
        <f>IF(Tabela3[[#This Row],[GOL CASA]]&lt;&gt;"",Tabela3[[#This Row],[TIME CASA]],"")</f>
        <v>#VALUE!</v>
      </c>
      <c r="B11861" t="e">
        <f>IF(Tabela3[[#This Row],[GOL FORA]]&lt;&gt;"",Tabela3[[#This Row],[TIME FORA]],"")</f>
        <v>#VALUE!</v>
      </c>
    </row>
    <row r="11862" spans="1:2">
      <c r="A11862" t="e">
        <f>IF(Tabela3[[#This Row],[GOL CASA]]&lt;&gt;"",Tabela3[[#This Row],[TIME CASA]],"")</f>
        <v>#VALUE!</v>
      </c>
      <c r="B11862" t="e">
        <f>IF(Tabela3[[#This Row],[GOL FORA]]&lt;&gt;"",Tabela3[[#This Row],[TIME FORA]],"")</f>
        <v>#VALUE!</v>
      </c>
    </row>
    <row r="11863" spans="1:2">
      <c r="A11863" t="e">
        <f>IF(Tabela3[[#This Row],[GOL CASA]]&lt;&gt;"",Tabela3[[#This Row],[TIME CASA]],"")</f>
        <v>#VALUE!</v>
      </c>
      <c r="B11863" t="e">
        <f>IF(Tabela3[[#This Row],[GOL FORA]]&lt;&gt;"",Tabela3[[#This Row],[TIME FORA]],"")</f>
        <v>#VALUE!</v>
      </c>
    </row>
    <row r="11864" spans="1:2">
      <c r="A11864" t="e">
        <f>IF(Tabela3[[#This Row],[GOL CASA]]&lt;&gt;"",Tabela3[[#This Row],[TIME CASA]],"")</f>
        <v>#VALUE!</v>
      </c>
      <c r="B11864" t="e">
        <f>IF(Tabela3[[#This Row],[GOL FORA]]&lt;&gt;"",Tabela3[[#This Row],[TIME FORA]],"")</f>
        <v>#VALUE!</v>
      </c>
    </row>
    <row r="11865" spans="1:2">
      <c r="A11865" t="e">
        <f>IF(Tabela3[[#This Row],[GOL CASA]]&lt;&gt;"",Tabela3[[#This Row],[TIME CASA]],"")</f>
        <v>#VALUE!</v>
      </c>
      <c r="B11865" t="e">
        <f>IF(Tabela3[[#This Row],[GOL FORA]]&lt;&gt;"",Tabela3[[#This Row],[TIME FORA]],"")</f>
        <v>#VALUE!</v>
      </c>
    </row>
    <row r="11866" spans="1:2">
      <c r="A11866" t="e">
        <f>IF(Tabela3[[#This Row],[GOL CASA]]&lt;&gt;"",Tabela3[[#This Row],[TIME CASA]],"")</f>
        <v>#VALUE!</v>
      </c>
      <c r="B11866" t="e">
        <f>IF(Tabela3[[#This Row],[GOL FORA]]&lt;&gt;"",Tabela3[[#This Row],[TIME FORA]],"")</f>
        <v>#VALUE!</v>
      </c>
    </row>
    <row r="11867" spans="1:2">
      <c r="A11867" t="e">
        <f>IF(Tabela3[[#This Row],[GOL CASA]]&lt;&gt;"",Tabela3[[#This Row],[TIME CASA]],"")</f>
        <v>#VALUE!</v>
      </c>
      <c r="B11867" t="e">
        <f>IF(Tabela3[[#This Row],[GOL FORA]]&lt;&gt;"",Tabela3[[#This Row],[TIME FORA]],"")</f>
        <v>#VALUE!</v>
      </c>
    </row>
    <row r="11868" spans="1:2">
      <c r="A11868" t="e">
        <f>IF(Tabela3[[#This Row],[GOL CASA]]&lt;&gt;"",Tabela3[[#This Row],[TIME CASA]],"")</f>
        <v>#VALUE!</v>
      </c>
      <c r="B11868" t="e">
        <f>IF(Tabela3[[#This Row],[GOL FORA]]&lt;&gt;"",Tabela3[[#This Row],[TIME FORA]],"")</f>
        <v>#VALUE!</v>
      </c>
    </row>
    <row r="11869" spans="1:2">
      <c r="A11869" t="e">
        <f>IF(Tabela3[[#This Row],[GOL CASA]]&lt;&gt;"",Tabela3[[#This Row],[TIME CASA]],"")</f>
        <v>#VALUE!</v>
      </c>
      <c r="B11869" t="e">
        <f>IF(Tabela3[[#This Row],[GOL FORA]]&lt;&gt;"",Tabela3[[#This Row],[TIME FORA]],"")</f>
        <v>#VALUE!</v>
      </c>
    </row>
    <row r="11870" spans="1:2">
      <c r="A11870" t="e">
        <f>IF(Tabela3[[#This Row],[GOL CASA]]&lt;&gt;"",Tabela3[[#This Row],[TIME CASA]],"")</f>
        <v>#VALUE!</v>
      </c>
      <c r="B11870" t="e">
        <f>IF(Tabela3[[#This Row],[GOL FORA]]&lt;&gt;"",Tabela3[[#This Row],[TIME FORA]],"")</f>
        <v>#VALUE!</v>
      </c>
    </row>
    <row r="11871" spans="1:2">
      <c r="A11871" t="e">
        <f>IF(Tabela3[[#This Row],[GOL CASA]]&lt;&gt;"",Tabela3[[#This Row],[TIME CASA]],"")</f>
        <v>#VALUE!</v>
      </c>
      <c r="B11871" t="e">
        <f>IF(Tabela3[[#This Row],[GOL FORA]]&lt;&gt;"",Tabela3[[#This Row],[TIME FORA]],"")</f>
        <v>#VALUE!</v>
      </c>
    </row>
    <row r="11872" spans="1:2">
      <c r="A11872" t="e">
        <f>IF(Tabela3[[#This Row],[GOL CASA]]&lt;&gt;"",Tabela3[[#This Row],[TIME CASA]],"")</f>
        <v>#VALUE!</v>
      </c>
      <c r="B11872" t="e">
        <f>IF(Tabela3[[#This Row],[GOL FORA]]&lt;&gt;"",Tabela3[[#This Row],[TIME FORA]],"")</f>
        <v>#VALUE!</v>
      </c>
    </row>
    <row r="11873" spans="1:2">
      <c r="A11873" t="e">
        <f>IF(Tabela3[[#This Row],[GOL CASA]]&lt;&gt;"",Tabela3[[#This Row],[TIME CASA]],"")</f>
        <v>#VALUE!</v>
      </c>
      <c r="B11873" t="e">
        <f>IF(Tabela3[[#This Row],[GOL FORA]]&lt;&gt;"",Tabela3[[#This Row],[TIME FORA]],"")</f>
        <v>#VALUE!</v>
      </c>
    </row>
    <row r="11874" spans="1:2">
      <c r="A11874" t="e">
        <f>IF(Tabela3[[#This Row],[GOL CASA]]&lt;&gt;"",Tabela3[[#This Row],[TIME CASA]],"")</f>
        <v>#VALUE!</v>
      </c>
      <c r="B11874" t="e">
        <f>IF(Tabela3[[#This Row],[GOL FORA]]&lt;&gt;"",Tabela3[[#This Row],[TIME FORA]],"")</f>
        <v>#VALUE!</v>
      </c>
    </row>
    <row r="11875" spans="1:2">
      <c r="A11875" t="e">
        <f>IF(Tabela3[[#This Row],[GOL CASA]]&lt;&gt;"",Tabela3[[#This Row],[TIME CASA]],"")</f>
        <v>#VALUE!</v>
      </c>
      <c r="B11875" t="e">
        <f>IF(Tabela3[[#This Row],[GOL FORA]]&lt;&gt;"",Tabela3[[#This Row],[TIME FORA]],"")</f>
        <v>#VALUE!</v>
      </c>
    </row>
    <row r="11876" spans="1:2">
      <c r="A11876" t="e">
        <f>IF(Tabela3[[#This Row],[GOL CASA]]&lt;&gt;"",Tabela3[[#This Row],[TIME CASA]],"")</f>
        <v>#VALUE!</v>
      </c>
      <c r="B11876" t="e">
        <f>IF(Tabela3[[#This Row],[GOL FORA]]&lt;&gt;"",Tabela3[[#This Row],[TIME FORA]],"")</f>
        <v>#VALUE!</v>
      </c>
    </row>
    <row r="11877" spans="1:2">
      <c r="A11877" t="e">
        <f>IF(Tabela3[[#This Row],[GOL CASA]]&lt;&gt;"",Tabela3[[#This Row],[TIME CASA]],"")</f>
        <v>#VALUE!</v>
      </c>
      <c r="B11877" t="e">
        <f>IF(Tabela3[[#This Row],[GOL FORA]]&lt;&gt;"",Tabela3[[#This Row],[TIME FORA]],"")</f>
        <v>#VALUE!</v>
      </c>
    </row>
    <row r="11878" spans="1:2">
      <c r="A11878" t="e">
        <f>IF(Tabela3[[#This Row],[GOL CASA]]&lt;&gt;"",Tabela3[[#This Row],[TIME CASA]],"")</f>
        <v>#VALUE!</v>
      </c>
      <c r="B11878" t="e">
        <f>IF(Tabela3[[#This Row],[GOL FORA]]&lt;&gt;"",Tabela3[[#This Row],[TIME FORA]],"")</f>
        <v>#VALUE!</v>
      </c>
    </row>
    <row r="11879" spans="1:2">
      <c r="A11879" t="e">
        <f>IF(Tabela3[[#This Row],[GOL CASA]]&lt;&gt;"",Tabela3[[#This Row],[TIME CASA]],"")</f>
        <v>#VALUE!</v>
      </c>
      <c r="B11879" t="e">
        <f>IF(Tabela3[[#This Row],[GOL FORA]]&lt;&gt;"",Tabela3[[#This Row],[TIME FORA]],"")</f>
        <v>#VALUE!</v>
      </c>
    </row>
    <row r="11880" spans="1:2">
      <c r="A11880" t="e">
        <f>IF(Tabela3[[#This Row],[GOL CASA]]&lt;&gt;"",Tabela3[[#This Row],[TIME CASA]],"")</f>
        <v>#VALUE!</v>
      </c>
      <c r="B11880" t="e">
        <f>IF(Tabela3[[#This Row],[GOL FORA]]&lt;&gt;"",Tabela3[[#This Row],[TIME FORA]],"")</f>
        <v>#VALUE!</v>
      </c>
    </row>
    <row r="11881" spans="1:2">
      <c r="A11881" t="e">
        <f>IF(Tabela3[[#This Row],[GOL CASA]]&lt;&gt;"",Tabela3[[#This Row],[TIME CASA]],"")</f>
        <v>#VALUE!</v>
      </c>
      <c r="B11881" t="e">
        <f>IF(Tabela3[[#This Row],[GOL FORA]]&lt;&gt;"",Tabela3[[#This Row],[TIME FORA]],"")</f>
        <v>#VALUE!</v>
      </c>
    </row>
    <row r="11882" spans="1:2">
      <c r="A11882" t="e">
        <f>IF(Tabela3[[#This Row],[GOL CASA]]&lt;&gt;"",Tabela3[[#This Row],[TIME CASA]],"")</f>
        <v>#VALUE!</v>
      </c>
      <c r="B11882" t="e">
        <f>IF(Tabela3[[#This Row],[GOL FORA]]&lt;&gt;"",Tabela3[[#This Row],[TIME FORA]],"")</f>
        <v>#VALUE!</v>
      </c>
    </row>
    <row r="11883" spans="1:2">
      <c r="A11883" t="e">
        <f>IF(Tabela3[[#This Row],[GOL CASA]]&lt;&gt;"",Tabela3[[#This Row],[TIME CASA]],"")</f>
        <v>#VALUE!</v>
      </c>
      <c r="B11883" t="e">
        <f>IF(Tabela3[[#This Row],[GOL FORA]]&lt;&gt;"",Tabela3[[#This Row],[TIME FORA]],"")</f>
        <v>#VALUE!</v>
      </c>
    </row>
    <row r="11884" spans="1:2">
      <c r="A11884" t="e">
        <f>IF(Tabela3[[#This Row],[GOL CASA]]&lt;&gt;"",Tabela3[[#This Row],[TIME CASA]],"")</f>
        <v>#VALUE!</v>
      </c>
      <c r="B11884" t="e">
        <f>IF(Tabela3[[#This Row],[GOL FORA]]&lt;&gt;"",Tabela3[[#This Row],[TIME FORA]],"")</f>
        <v>#VALUE!</v>
      </c>
    </row>
    <row r="11885" spans="1:2">
      <c r="A11885" t="e">
        <f>IF(Tabela3[[#This Row],[GOL CASA]]&lt;&gt;"",Tabela3[[#This Row],[TIME CASA]],"")</f>
        <v>#VALUE!</v>
      </c>
      <c r="B11885" t="e">
        <f>IF(Tabela3[[#This Row],[GOL FORA]]&lt;&gt;"",Tabela3[[#This Row],[TIME FORA]],"")</f>
        <v>#VALUE!</v>
      </c>
    </row>
    <row r="11886" spans="1:2">
      <c r="A11886" t="e">
        <f>IF(Tabela3[[#This Row],[GOL CASA]]&lt;&gt;"",Tabela3[[#This Row],[TIME CASA]],"")</f>
        <v>#VALUE!</v>
      </c>
      <c r="B11886" t="e">
        <f>IF(Tabela3[[#This Row],[GOL FORA]]&lt;&gt;"",Tabela3[[#This Row],[TIME FORA]],"")</f>
        <v>#VALUE!</v>
      </c>
    </row>
    <row r="11887" spans="1:2">
      <c r="A11887" t="e">
        <f>IF(Tabela3[[#This Row],[GOL CASA]]&lt;&gt;"",Tabela3[[#This Row],[TIME CASA]],"")</f>
        <v>#VALUE!</v>
      </c>
      <c r="B11887" t="e">
        <f>IF(Tabela3[[#This Row],[GOL FORA]]&lt;&gt;"",Tabela3[[#This Row],[TIME FORA]],"")</f>
        <v>#VALUE!</v>
      </c>
    </row>
    <row r="11888" spans="1:2">
      <c r="A11888" t="e">
        <f>IF(Tabela3[[#This Row],[GOL CASA]]&lt;&gt;"",Tabela3[[#This Row],[TIME CASA]],"")</f>
        <v>#VALUE!</v>
      </c>
      <c r="B11888" t="e">
        <f>IF(Tabela3[[#This Row],[GOL FORA]]&lt;&gt;"",Tabela3[[#This Row],[TIME FORA]],"")</f>
        <v>#VALUE!</v>
      </c>
    </row>
    <row r="11889" spans="1:2">
      <c r="A11889" t="e">
        <f>IF(Tabela3[[#This Row],[GOL CASA]]&lt;&gt;"",Tabela3[[#This Row],[TIME CASA]],"")</f>
        <v>#VALUE!</v>
      </c>
      <c r="B11889" t="e">
        <f>IF(Tabela3[[#This Row],[GOL FORA]]&lt;&gt;"",Tabela3[[#This Row],[TIME FORA]],"")</f>
        <v>#VALUE!</v>
      </c>
    </row>
    <row r="11890" spans="1:2">
      <c r="A11890" t="e">
        <f>IF(Tabela3[[#This Row],[GOL CASA]]&lt;&gt;"",Tabela3[[#This Row],[TIME CASA]],"")</f>
        <v>#VALUE!</v>
      </c>
      <c r="B11890" t="e">
        <f>IF(Tabela3[[#This Row],[GOL FORA]]&lt;&gt;"",Tabela3[[#This Row],[TIME FORA]],"")</f>
        <v>#VALUE!</v>
      </c>
    </row>
    <row r="11891" spans="1:2">
      <c r="A11891" t="e">
        <f>IF(Tabela3[[#This Row],[GOL CASA]]&lt;&gt;"",Tabela3[[#This Row],[TIME CASA]],"")</f>
        <v>#VALUE!</v>
      </c>
      <c r="B11891" t="e">
        <f>IF(Tabela3[[#This Row],[GOL FORA]]&lt;&gt;"",Tabela3[[#This Row],[TIME FORA]],"")</f>
        <v>#VALUE!</v>
      </c>
    </row>
    <row r="11892" spans="1:2">
      <c r="A11892" t="e">
        <f>IF(Tabela3[[#This Row],[GOL CASA]]&lt;&gt;"",Tabela3[[#This Row],[TIME CASA]],"")</f>
        <v>#VALUE!</v>
      </c>
      <c r="B11892" t="e">
        <f>IF(Tabela3[[#This Row],[GOL FORA]]&lt;&gt;"",Tabela3[[#This Row],[TIME FORA]],"")</f>
        <v>#VALUE!</v>
      </c>
    </row>
    <row r="11893" spans="1:2">
      <c r="A11893" t="e">
        <f>IF(Tabela3[[#This Row],[GOL CASA]]&lt;&gt;"",Tabela3[[#This Row],[TIME CASA]],"")</f>
        <v>#VALUE!</v>
      </c>
      <c r="B11893" t="e">
        <f>IF(Tabela3[[#This Row],[GOL FORA]]&lt;&gt;"",Tabela3[[#This Row],[TIME FORA]],"")</f>
        <v>#VALUE!</v>
      </c>
    </row>
    <row r="11894" spans="1:2">
      <c r="A11894" t="e">
        <f>IF(Tabela3[[#This Row],[GOL CASA]]&lt;&gt;"",Tabela3[[#This Row],[TIME CASA]],"")</f>
        <v>#VALUE!</v>
      </c>
      <c r="B11894" t="e">
        <f>IF(Tabela3[[#This Row],[GOL FORA]]&lt;&gt;"",Tabela3[[#This Row],[TIME FORA]],"")</f>
        <v>#VALUE!</v>
      </c>
    </row>
    <row r="11895" spans="1:2">
      <c r="A11895" t="e">
        <f>IF(Tabela3[[#This Row],[GOL CASA]]&lt;&gt;"",Tabela3[[#This Row],[TIME CASA]],"")</f>
        <v>#VALUE!</v>
      </c>
      <c r="B11895" t="e">
        <f>IF(Tabela3[[#This Row],[GOL FORA]]&lt;&gt;"",Tabela3[[#This Row],[TIME FORA]],"")</f>
        <v>#VALUE!</v>
      </c>
    </row>
    <row r="11896" spans="1:2">
      <c r="A11896" t="e">
        <f>IF(Tabela3[[#This Row],[GOL CASA]]&lt;&gt;"",Tabela3[[#This Row],[TIME CASA]],"")</f>
        <v>#VALUE!</v>
      </c>
      <c r="B11896" t="e">
        <f>IF(Tabela3[[#This Row],[GOL FORA]]&lt;&gt;"",Tabela3[[#This Row],[TIME FORA]],"")</f>
        <v>#VALUE!</v>
      </c>
    </row>
    <row r="11897" spans="1:2">
      <c r="A11897" t="e">
        <f>IF(Tabela3[[#This Row],[GOL CASA]]&lt;&gt;"",Tabela3[[#This Row],[TIME CASA]],"")</f>
        <v>#VALUE!</v>
      </c>
      <c r="B11897" t="e">
        <f>IF(Tabela3[[#This Row],[GOL FORA]]&lt;&gt;"",Tabela3[[#This Row],[TIME FORA]],"")</f>
        <v>#VALUE!</v>
      </c>
    </row>
    <row r="11898" spans="1:2">
      <c r="A11898" t="e">
        <f>IF(Tabela3[[#This Row],[GOL CASA]]&lt;&gt;"",Tabela3[[#This Row],[TIME CASA]],"")</f>
        <v>#VALUE!</v>
      </c>
      <c r="B11898" t="e">
        <f>IF(Tabela3[[#This Row],[GOL FORA]]&lt;&gt;"",Tabela3[[#This Row],[TIME FORA]],"")</f>
        <v>#VALUE!</v>
      </c>
    </row>
    <row r="11899" spans="1:2">
      <c r="A11899" t="e">
        <f>IF(Tabela3[[#This Row],[GOL CASA]]&lt;&gt;"",Tabela3[[#This Row],[TIME CASA]],"")</f>
        <v>#VALUE!</v>
      </c>
      <c r="B11899" t="e">
        <f>IF(Tabela3[[#This Row],[GOL FORA]]&lt;&gt;"",Tabela3[[#This Row],[TIME FORA]],"")</f>
        <v>#VALUE!</v>
      </c>
    </row>
    <row r="11900" spans="1:2">
      <c r="A11900" t="e">
        <f>IF(Tabela3[[#This Row],[GOL CASA]]&lt;&gt;"",Tabela3[[#This Row],[TIME CASA]],"")</f>
        <v>#VALUE!</v>
      </c>
      <c r="B11900" t="e">
        <f>IF(Tabela3[[#This Row],[GOL FORA]]&lt;&gt;"",Tabela3[[#This Row],[TIME FORA]],"")</f>
        <v>#VALUE!</v>
      </c>
    </row>
    <row r="11901" spans="1:2">
      <c r="A11901" t="e">
        <f>IF(Tabela3[[#This Row],[GOL CASA]]&lt;&gt;"",Tabela3[[#This Row],[TIME CASA]],"")</f>
        <v>#VALUE!</v>
      </c>
      <c r="B11901" t="e">
        <f>IF(Tabela3[[#This Row],[GOL FORA]]&lt;&gt;"",Tabela3[[#This Row],[TIME FORA]],"")</f>
        <v>#VALUE!</v>
      </c>
    </row>
    <row r="11902" spans="1:2">
      <c r="A11902" t="e">
        <f>IF(Tabela3[[#This Row],[GOL CASA]]&lt;&gt;"",Tabela3[[#This Row],[TIME CASA]],"")</f>
        <v>#VALUE!</v>
      </c>
      <c r="B11902" t="e">
        <f>IF(Tabela3[[#This Row],[GOL FORA]]&lt;&gt;"",Tabela3[[#This Row],[TIME FORA]],"")</f>
        <v>#VALUE!</v>
      </c>
    </row>
    <row r="11903" spans="1:2">
      <c r="A11903" t="e">
        <f>IF(Tabela3[[#This Row],[GOL CASA]]&lt;&gt;"",Tabela3[[#This Row],[TIME CASA]],"")</f>
        <v>#VALUE!</v>
      </c>
      <c r="B11903" t="e">
        <f>IF(Tabela3[[#This Row],[GOL FORA]]&lt;&gt;"",Tabela3[[#This Row],[TIME FORA]],"")</f>
        <v>#VALUE!</v>
      </c>
    </row>
    <row r="11904" spans="1:2">
      <c r="A11904" t="e">
        <f>IF(Tabela3[[#This Row],[GOL CASA]]&lt;&gt;"",Tabela3[[#This Row],[TIME CASA]],"")</f>
        <v>#VALUE!</v>
      </c>
      <c r="B11904" t="e">
        <f>IF(Tabela3[[#This Row],[GOL FORA]]&lt;&gt;"",Tabela3[[#This Row],[TIME FORA]],"")</f>
        <v>#VALUE!</v>
      </c>
    </row>
    <row r="11905" spans="1:2">
      <c r="A11905" t="e">
        <f>IF(Tabela3[[#This Row],[GOL CASA]]&lt;&gt;"",Tabela3[[#This Row],[TIME CASA]],"")</f>
        <v>#VALUE!</v>
      </c>
      <c r="B11905" t="e">
        <f>IF(Tabela3[[#This Row],[GOL FORA]]&lt;&gt;"",Tabela3[[#This Row],[TIME FORA]],"")</f>
        <v>#VALUE!</v>
      </c>
    </row>
    <row r="11906" spans="1:2">
      <c r="A11906" t="e">
        <f>IF(Tabela3[[#This Row],[GOL CASA]]&lt;&gt;"",Tabela3[[#This Row],[TIME CASA]],"")</f>
        <v>#VALUE!</v>
      </c>
      <c r="B11906" t="e">
        <f>IF(Tabela3[[#This Row],[GOL FORA]]&lt;&gt;"",Tabela3[[#This Row],[TIME FORA]],"")</f>
        <v>#VALUE!</v>
      </c>
    </row>
    <row r="11907" spans="1:2">
      <c r="A11907" t="e">
        <f>IF(Tabela3[[#This Row],[GOL CASA]]&lt;&gt;"",Tabela3[[#This Row],[TIME CASA]],"")</f>
        <v>#VALUE!</v>
      </c>
      <c r="B11907" t="e">
        <f>IF(Tabela3[[#This Row],[GOL FORA]]&lt;&gt;"",Tabela3[[#This Row],[TIME FORA]],"")</f>
        <v>#VALUE!</v>
      </c>
    </row>
    <row r="11908" spans="1:2">
      <c r="A11908" t="e">
        <f>IF(Tabela3[[#This Row],[GOL CASA]]&lt;&gt;"",Tabela3[[#This Row],[TIME CASA]],"")</f>
        <v>#VALUE!</v>
      </c>
      <c r="B11908" t="e">
        <f>IF(Tabela3[[#This Row],[GOL FORA]]&lt;&gt;"",Tabela3[[#This Row],[TIME FORA]],"")</f>
        <v>#VALUE!</v>
      </c>
    </row>
    <row r="11909" spans="1:2">
      <c r="A11909" t="e">
        <f>IF(Tabela3[[#This Row],[GOL CASA]]&lt;&gt;"",Tabela3[[#This Row],[TIME CASA]],"")</f>
        <v>#VALUE!</v>
      </c>
      <c r="B11909" t="e">
        <f>IF(Tabela3[[#This Row],[GOL FORA]]&lt;&gt;"",Tabela3[[#This Row],[TIME FORA]],"")</f>
        <v>#VALUE!</v>
      </c>
    </row>
    <row r="11910" spans="1:2">
      <c r="A11910" t="e">
        <f>IF(Tabela3[[#This Row],[GOL CASA]]&lt;&gt;"",Tabela3[[#This Row],[TIME CASA]],"")</f>
        <v>#VALUE!</v>
      </c>
      <c r="B11910" t="e">
        <f>IF(Tabela3[[#This Row],[GOL FORA]]&lt;&gt;"",Tabela3[[#This Row],[TIME FORA]],"")</f>
        <v>#VALUE!</v>
      </c>
    </row>
    <row r="11911" spans="1:2">
      <c r="A11911" t="e">
        <f>IF(Tabela3[[#This Row],[GOL CASA]]&lt;&gt;"",Tabela3[[#This Row],[TIME CASA]],"")</f>
        <v>#VALUE!</v>
      </c>
      <c r="B11911" t="e">
        <f>IF(Tabela3[[#This Row],[GOL FORA]]&lt;&gt;"",Tabela3[[#This Row],[TIME FORA]],"")</f>
        <v>#VALUE!</v>
      </c>
    </row>
    <row r="11912" spans="1:2">
      <c r="A11912" t="e">
        <f>IF(Tabela3[[#This Row],[GOL CASA]]&lt;&gt;"",Tabela3[[#This Row],[TIME CASA]],"")</f>
        <v>#VALUE!</v>
      </c>
      <c r="B11912" t="e">
        <f>IF(Tabela3[[#This Row],[GOL FORA]]&lt;&gt;"",Tabela3[[#This Row],[TIME FORA]],"")</f>
        <v>#VALUE!</v>
      </c>
    </row>
    <row r="11913" spans="1:2">
      <c r="A11913" t="e">
        <f>IF(Tabela3[[#This Row],[GOL CASA]]&lt;&gt;"",Tabela3[[#This Row],[TIME CASA]],"")</f>
        <v>#VALUE!</v>
      </c>
      <c r="B11913" t="e">
        <f>IF(Tabela3[[#This Row],[GOL FORA]]&lt;&gt;"",Tabela3[[#This Row],[TIME FORA]],"")</f>
        <v>#VALUE!</v>
      </c>
    </row>
    <row r="11914" spans="1:2">
      <c r="A11914" t="e">
        <f>IF(Tabela3[[#This Row],[GOL CASA]]&lt;&gt;"",Tabela3[[#This Row],[TIME CASA]],"")</f>
        <v>#VALUE!</v>
      </c>
      <c r="B11914" t="e">
        <f>IF(Tabela3[[#This Row],[GOL FORA]]&lt;&gt;"",Tabela3[[#This Row],[TIME FORA]],"")</f>
        <v>#VALUE!</v>
      </c>
    </row>
    <row r="11915" spans="1:2">
      <c r="A11915" t="e">
        <f>IF(Tabela3[[#This Row],[GOL CASA]]&lt;&gt;"",Tabela3[[#This Row],[TIME CASA]],"")</f>
        <v>#VALUE!</v>
      </c>
      <c r="B11915" t="e">
        <f>IF(Tabela3[[#This Row],[GOL FORA]]&lt;&gt;"",Tabela3[[#This Row],[TIME FORA]],"")</f>
        <v>#VALUE!</v>
      </c>
    </row>
    <row r="11916" spans="1:2">
      <c r="A11916" t="e">
        <f>IF(Tabela3[[#This Row],[GOL CASA]]&lt;&gt;"",Tabela3[[#This Row],[TIME CASA]],"")</f>
        <v>#VALUE!</v>
      </c>
      <c r="B11916" t="e">
        <f>IF(Tabela3[[#This Row],[GOL FORA]]&lt;&gt;"",Tabela3[[#This Row],[TIME FORA]],"")</f>
        <v>#VALUE!</v>
      </c>
    </row>
    <row r="11917" spans="1:2">
      <c r="A11917" t="e">
        <f>IF(Tabela3[[#This Row],[GOL CASA]]&lt;&gt;"",Tabela3[[#This Row],[TIME CASA]],"")</f>
        <v>#VALUE!</v>
      </c>
      <c r="B11917" t="e">
        <f>IF(Tabela3[[#This Row],[GOL FORA]]&lt;&gt;"",Tabela3[[#This Row],[TIME FORA]],"")</f>
        <v>#VALUE!</v>
      </c>
    </row>
    <row r="11918" spans="1:2">
      <c r="A11918" t="e">
        <f>IF(Tabela3[[#This Row],[GOL CASA]]&lt;&gt;"",Tabela3[[#This Row],[TIME CASA]],"")</f>
        <v>#VALUE!</v>
      </c>
      <c r="B11918" t="e">
        <f>IF(Tabela3[[#This Row],[GOL FORA]]&lt;&gt;"",Tabela3[[#This Row],[TIME FORA]],"")</f>
        <v>#VALUE!</v>
      </c>
    </row>
    <row r="11919" spans="1:2">
      <c r="A11919" t="e">
        <f>IF(Tabela3[[#This Row],[GOL CASA]]&lt;&gt;"",Tabela3[[#This Row],[TIME CASA]],"")</f>
        <v>#VALUE!</v>
      </c>
      <c r="B11919" t="e">
        <f>IF(Tabela3[[#This Row],[GOL FORA]]&lt;&gt;"",Tabela3[[#This Row],[TIME FORA]],"")</f>
        <v>#VALUE!</v>
      </c>
    </row>
    <row r="11920" spans="1:2">
      <c r="A11920" t="e">
        <f>IF(Tabela3[[#This Row],[GOL CASA]]&lt;&gt;"",Tabela3[[#This Row],[TIME CASA]],"")</f>
        <v>#VALUE!</v>
      </c>
      <c r="B11920" t="e">
        <f>IF(Tabela3[[#This Row],[GOL FORA]]&lt;&gt;"",Tabela3[[#This Row],[TIME FORA]],"")</f>
        <v>#VALUE!</v>
      </c>
    </row>
    <row r="11921" spans="1:2">
      <c r="A11921" t="e">
        <f>IF(Tabela3[[#This Row],[GOL CASA]]&lt;&gt;"",Tabela3[[#This Row],[TIME CASA]],"")</f>
        <v>#VALUE!</v>
      </c>
      <c r="B11921" t="e">
        <f>IF(Tabela3[[#This Row],[GOL FORA]]&lt;&gt;"",Tabela3[[#This Row],[TIME FORA]],"")</f>
        <v>#VALUE!</v>
      </c>
    </row>
    <row r="11922" spans="1:2">
      <c r="A11922" t="e">
        <f>IF(Tabela3[[#This Row],[GOL CASA]]&lt;&gt;"",Tabela3[[#This Row],[TIME CASA]],"")</f>
        <v>#VALUE!</v>
      </c>
      <c r="B11922" t="e">
        <f>IF(Tabela3[[#This Row],[GOL FORA]]&lt;&gt;"",Tabela3[[#This Row],[TIME FORA]],"")</f>
        <v>#VALUE!</v>
      </c>
    </row>
    <row r="11923" spans="1:2">
      <c r="A11923" t="e">
        <f>IF(Tabela3[[#This Row],[GOL CASA]]&lt;&gt;"",Tabela3[[#This Row],[TIME CASA]],"")</f>
        <v>#VALUE!</v>
      </c>
      <c r="B11923" t="e">
        <f>IF(Tabela3[[#This Row],[GOL FORA]]&lt;&gt;"",Tabela3[[#This Row],[TIME FORA]],"")</f>
        <v>#VALUE!</v>
      </c>
    </row>
    <row r="11924" spans="1:2">
      <c r="A11924" t="e">
        <f>IF(Tabela3[[#This Row],[GOL CASA]]&lt;&gt;"",Tabela3[[#This Row],[TIME CASA]],"")</f>
        <v>#VALUE!</v>
      </c>
      <c r="B11924" t="e">
        <f>IF(Tabela3[[#This Row],[GOL FORA]]&lt;&gt;"",Tabela3[[#This Row],[TIME FORA]],"")</f>
        <v>#VALUE!</v>
      </c>
    </row>
    <row r="11925" spans="1:2">
      <c r="A11925" t="e">
        <f>IF(Tabela3[[#This Row],[GOL CASA]]&lt;&gt;"",Tabela3[[#This Row],[TIME CASA]],"")</f>
        <v>#VALUE!</v>
      </c>
      <c r="B11925" t="e">
        <f>IF(Tabela3[[#This Row],[GOL FORA]]&lt;&gt;"",Tabela3[[#This Row],[TIME FORA]],"")</f>
        <v>#VALUE!</v>
      </c>
    </row>
    <row r="11926" spans="1:2">
      <c r="A11926" t="e">
        <f>IF(Tabela3[[#This Row],[GOL CASA]]&lt;&gt;"",Tabela3[[#This Row],[TIME CASA]],"")</f>
        <v>#VALUE!</v>
      </c>
      <c r="B11926" t="e">
        <f>IF(Tabela3[[#This Row],[GOL FORA]]&lt;&gt;"",Tabela3[[#This Row],[TIME FORA]],"")</f>
        <v>#VALUE!</v>
      </c>
    </row>
    <row r="11927" spans="1:2">
      <c r="A11927" t="e">
        <f>IF(Tabela3[[#This Row],[GOL CASA]]&lt;&gt;"",Tabela3[[#This Row],[TIME CASA]],"")</f>
        <v>#VALUE!</v>
      </c>
      <c r="B11927" t="e">
        <f>IF(Tabela3[[#This Row],[GOL FORA]]&lt;&gt;"",Tabela3[[#This Row],[TIME FORA]],"")</f>
        <v>#VALUE!</v>
      </c>
    </row>
    <row r="11928" spans="1:2">
      <c r="A11928" t="e">
        <f>IF(Tabela3[[#This Row],[GOL CASA]]&lt;&gt;"",Tabela3[[#This Row],[TIME CASA]],"")</f>
        <v>#VALUE!</v>
      </c>
      <c r="B11928" t="e">
        <f>IF(Tabela3[[#This Row],[GOL FORA]]&lt;&gt;"",Tabela3[[#This Row],[TIME FORA]],"")</f>
        <v>#VALUE!</v>
      </c>
    </row>
    <row r="11929" spans="1:2">
      <c r="A11929" t="e">
        <f>IF(Tabela3[[#This Row],[GOL CASA]]&lt;&gt;"",Tabela3[[#This Row],[TIME CASA]],"")</f>
        <v>#VALUE!</v>
      </c>
      <c r="B11929" t="e">
        <f>IF(Tabela3[[#This Row],[GOL FORA]]&lt;&gt;"",Tabela3[[#This Row],[TIME FORA]],"")</f>
        <v>#VALUE!</v>
      </c>
    </row>
    <row r="11930" spans="1:2">
      <c r="A11930" t="e">
        <f>IF(Tabela3[[#This Row],[GOL CASA]]&lt;&gt;"",Tabela3[[#This Row],[TIME CASA]],"")</f>
        <v>#VALUE!</v>
      </c>
      <c r="B11930" t="e">
        <f>IF(Tabela3[[#This Row],[GOL FORA]]&lt;&gt;"",Tabela3[[#This Row],[TIME FORA]],"")</f>
        <v>#VALUE!</v>
      </c>
    </row>
    <row r="11931" spans="1:2">
      <c r="A11931" t="e">
        <f>IF(Tabela3[[#This Row],[GOL CASA]]&lt;&gt;"",Tabela3[[#This Row],[TIME CASA]],"")</f>
        <v>#VALUE!</v>
      </c>
      <c r="B11931" t="e">
        <f>IF(Tabela3[[#This Row],[GOL FORA]]&lt;&gt;"",Tabela3[[#This Row],[TIME FORA]],"")</f>
        <v>#VALUE!</v>
      </c>
    </row>
    <row r="11932" spans="1:2">
      <c r="A11932" t="e">
        <f>IF(Tabela3[[#This Row],[GOL CASA]]&lt;&gt;"",Tabela3[[#This Row],[TIME CASA]],"")</f>
        <v>#VALUE!</v>
      </c>
      <c r="B11932" t="e">
        <f>IF(Tabela3[[#This Row],[GOL FORA]]&lt;&gt;"",Tabela3[[#This Row],[TIME FORA]],"")</f>
        <v>#VALUE!</v>
      </c>
    </row>
    <row r="11933" spans="1:2">
      <c r="A11933" t="e">
        <f>IF(Tabela3[[#This Row],[GOL CASA]]&lt;&gt;"",Tabela3[[#This Row],[TIME CASA]],"")</f>
        <v>#VALUE!</v>
      </c>
      <c r="B11933" t="e">
        <f>IF(Tabela3[[#This Row],[GOL FORA]]&lt;&gt;"",Tabela3[[#This Row],[TIME FORA]],"")</f>
        <v>#VALUE!</v>
      </c>
    </row>
    <row r="11934" spans="1:2">
      <c r="A11934" t="e">
        <f>IF(Tabela3[[#This Row],[GOL CASA]]&lt;&gt;"",Tabela3[[#This Row],[TIME CASA]],"")</f>
        <v>#VALUE!</v>
      </c>
      <c r="B11934" t="e">
        <f>IF(Tabela3[[#This Row],[GOL FORA]]&lt;&gt;"",Tabela3[[#This Row],[TIME FORA]],"")</f>
        <v>#VALUE!</v>
      </c>
    </row>
    <row r="11935" spans="1:2">
      <c r="A11935" t="e">
        <f>IF(Tabela3[[#This Row],[GOL CASA]]&lt;&gt;"",Tabela3[[#This Row],[TIME CASA]],"")</f>
        <v>#VALUE!</v>
      </c>
      <c r="B11935" t="e">
        <f>IF(Tabela3[[#This Row],[GOL FORA]]&lt;&gt;"",Tabela3[[#This Row],[TIME FORA]],"")</f>
        <v>#VALUE!</v>
      </c>
    </row>
    <row r="11936" spans="1:2">
      <c r="A11936" t="e">
        <f>IF(Tabela3[[#This Row],[GOL CASA]]&lt;&gt;"",Tabela3[[#This Row],[TIME CASA]],"")</f>
        <v>#VALUE!</v>
      </c>
      <c r="B11936" t="e">
        <f>IF(Tabela3[[#This Row],[GOL FORA]]&lt;&gt;"",Tabela3[[#This Row],[TIME FORA]],"")</f>
        <v>#VALUE!</v>
      </c>
    </row>
    <row r="11937" spans="1:2">
      <c r="A11937" t="e">
        <f>IF(Tabela3[[#This Row],[GOL CASA]]&lt;&gt;"",Tabela3[[#This Row],[TIME CASA]],"")</f>
        <v>#VALUE!</v>
      </c>
      <c r="B11937" t="e">
        <f>IF(Tabela3[[#This Row],[GOL FORA]]&lt;&gt;"",Tabela3[[#This Row],[TIME FORA]],"")</f>
        <v>#VALUE!</v>
      </c>
    </row>
    <row r="11938" spans="1:2">
      <c r="A11938" t="e">
        <f>IF(Tabela3[[#This Row],[GOL CASA]]&lt;&gt;"",Tabela3[[#This Row],[TIME CASA]],"")</f>
        <v>#VALUE!</v>
      </c>
      <c r="B11938" t="e">
        <f>IF(Tabela3[[#This Row],[GOL FORA]]&lt;&gt;"",Tabela3[[#This Row],[TIME FORA]],"")</f>
        <v>#VALUE!</v>
      </c>
    </row>
    <row r="11939" spans="1:2">
      <c r="A11939" t="e">
        <f>IF(Tabela3[[#This Row],[GOL CASA]]&lt;&gt;"",Tabela3[[#This Row],[TIME CASA]],"")</f>
        <v>#VALUE!</v>
      </c>
      <c r="B11939" t="e">
        <f>IF(Tabela3[[#This Row],[GOL FORA]]&lt;&gt;"",Tabela3[[#This Row],[TIME FORA]],"")</f>
        <v>#VALUE!</v>
      </c>
    </row>
    <row r="11940" spans="1:2">
      <c r="A11940" t="e">
        <f>IF(Tabela3[[#This Row],[GOL CASA]]&lt;&gt;"",Tabela3[[#This Row],[TIME CASA]],"")</f>
        <v>#VALUE!</v>
      </c>
      <c r="B11940" t="e">
        <f>IF(Tabela3[[#This Row],[GOL FORA]]&lt;&gt;"",Tabela3[[#This Row],[TIME FORA]],"")</f>
        <v>#VALUE!</v>
      </c>
    </row>
    <row r="11941" spans="1:2">
      <c r="A11941" t="e">
        <f>IF(Tabela3[[#This Row],[GOL CASA]]&lt;&gt;"",Tabela3[[#This Row],[TIME CASA]],"")</f>
        <v>#VALUE!</v>
      </c>
      <c r="B11941" t="e">
        <f>IF(Tabela3[[#This Row],[GOL FORA]]&lt;&gt;"",Tabela3[[#This Row],[TIME FORA]],"")</f>
        <v>#VALUE!</v>
      </c>
    </row>
    <row r="11942" spans="1:2">
      <c r="A11942" t="e">
        <f>IF(Tabela3[[#This Row],[GOL CASA]]&lt;&gt;"",Tabela3[[#This Row],[TIME CASA]],"")</f>
        <v>#VALUE!</v>
      </c>
      <c r="B11942" t="e">
        <f>IF(Tabela3[[#This Row],[GOL FORA]]&lt;&gt;"",Tabela3[[#This Row],[TIME FORA]],"")</f>
        <v>#VALUE!</v>
      </c>
    </row>
    <row r="11943" spans="1:2">
      <c r="A11943" t="e">
        <f>IF(Tabela3[[#This Row],[GOL CASA]]&lt;&gt;"",Tabela3[[#This Row],[TIME CASA]],"")</f>
        <v>#VALUE!</v>
      </c>
      <c r="B11943" t="e">
        <f>IF(Tabela3[[#This Row],[GOL FORA]]&lt;&gt;"",Tabela3[[#This Row],[TIME FORA]],"")</f>
        <v>#VALUE!</v>
      </c>
    </row>
    <row r="11944" spans="1:2">
      <c r="A11944" t="e">
        <f>IF(Tabela3[[#This Row],[GOL CASA]]&lt;&gt;"",Tabela3[[#This Row],[TIME CASA]],"")</f>
        <v>#VALUE!</v>
      </c>
      <c r="B11944" t="e">
        <f>IF(Tabela3[[#This Row],[GOL FORA]]&lt;&gt;"",Tabela3[[#This Row],[TIME FORA]],"")</f>
        <v>#VALUE!</v>
      </c>
    </row>
    <row r="11945" spans="1:2">
      <c r="A11945" t="e">
        <f>IF(Tabela3[[#This Row],[GOL CASA]]&lt;&gt;"",Tabela3[[#This Row],[TIME CASA]],"")</f>
        <v>#VALUE!</v>
      </c>
      <c r="B11945" t="e">
        <f>IF(Tabela3[[#This Row],[GOL FORA]]&lt;&gt;"",Tabela3[[#This Row],[TIME FORA]],"")</f>
        <v>#VALUE!</v>
      </c>
    </row>
    <row r="11946" spans="1:2">
      <c r="A11946" t="e">
        <f>IF(Tabela3[[#This Row],[GOL CASA]]&lt;&gt;"",Tabela3[[#This Row],[TIME CASA]],"")</f>
        <v>#VALUE!</v>
      </c>
      <c r="B11946" t="e">
        <f>IF(Tabela3[[#This Row],[GOL FORA]]&lt;&gt;"",Tabela3[[#This Row],[TIME FORA]],"")</f>
        <v>#VALUE!</v>
      </c>
    </row>
    <row r="11947" spans="1:2">
      <c r="A11947" t="e">
        <f>IF(Tabela3[[#This Row],[GOL CASA]]&lt;&gt;"",Tabela3[[#This Row],[TIME CASA]],"")</f>
        <v>#VALUE!</v>
      </c>
      <c r="B11947" t="e">
        <f>IF(Tabela3[[#This Row],[GOL FORA]]&lt;&gt;"",Tabela3[[#This Row],[TIME FORA]],"")</f>
        <v>#VALUE!</v>
      </c>
    </row>
    <row r="11948" spans="1:2">
      <c r="A11948" t="e">
        <f>IF(Tabela3[[#This Row],[GOL CASA]]&lt;&gt;"",Tabela3[[#This Row],[TIME CASA]],"")</f>
        <v>#VALUE!</v>
      </c>
      <c r="B11948" t="e">
        <f>IF(Tabela3[[#This Row],[GOL FORA]]&lt;&gt;"",Tabela3[[#This Row],[TIME FORA]],"")</f>
        <v>#VALUE!</v>
      </c>
    </row>
    <row r="11949" spans="1:2">
      <c r="A11949" t="e">
        <f>IF(Tabela3[[#This Row],[GOL CASA]]&lt;&gt;"",Tabela3[[#This Row],[TIME CASA]],"")</f>
        <v>#VALUE!</v>
      </c>
      <c r="B11949" t="e">
        <f>IF(Tabela3[[#This Row],[GOL FORA]]&lt;&gt;"",Tabela3[[#This Row],[TIME FORA]],"")</f>
        <v>#VALUE!</v>
      </c>
    </row>
    <row r="11950" spans="1:2">
      <c r="A11950" t="e">
        <f>IF(Tabela3[[#This Row],[GOL CASA]]&lt;&gt;"",Tabela3[[#This Row],[TIME CASA]],"")</f>
        <v>#VALUE!</v>
      </c>
      <c r="B11950" t="e">
        <f>IF(Tabela3[[#This Row],[GOL FORA]]&lt;&gt;"",Tabela3[[#This Row],[TIME FORA]],"")</f>
        <v>#VALUE!</v>
      </c>
    </row>
    <row r="11951" spans="1:2">
      <c r="A11951" t="e">
        <f>IF(Tabela3[[#This Row],[GOL CASA]]&lt;&gt;"",Tabela3[[#This Row],[TIME CASA]],"")</f>
        <v>#VALUE!</v>
      </c>
      <c r="B11951" t="e">
        <f>IF(Tabela3[[#This Row],[GOL FORA]]&lt;&gt;"",Tabela3[[#This Row],[TIME FORA]],"")</f>
        <v>#VALUE!</v>
      </c>
    </row>
    <row r="11952" spans="1:2">
      <c r="A11952" t="e">
        <f>IF(Tabela3[[#This Row],[GOL CASA]]&lt;&gt;"",Tabela3[[#This Row],[TIME CASA]],"")</f>
        <v>#VALUE!</v>
      </c>
      <c r="B11952" t="e">
        <f>IF(Tabela3[[#This Row],[GOL FORA]]&lt;&gt;"",Tabela3[[#This Row],[TIME FORA]],"")</f>
        <v>#VALUE!</v>
      </c>
    </row>
    <row r="11953" spans="1:2">
      <c r="A11953" t="e">
        <f>IF(Tabela3[[#This Row],[GOL CASA]]&lt;&gt;"",Tabela3[[#This Row],[TIME CASA]],"")</f>
        <v>#VALUE!</v>
      </c>
      <c r="B11953" t="e">
        <f>IF(Tabela3[[#This Row],[GOL FORA]]&lt;&gt;"",Tabela3[[#This Row],[TIME FORA]],"")</f>
        <v>#VALUE!</v>
      </c>
    </row>
    <row r="11954" spans="1:2">
      <c r="A11954" t="e">
        <f>IF(Tabela3[[#This Row],[GOL CASA]]&lt;&gt;"",Tabela3[[#This Row],[TIME CASA]],"")</f>
        <v>#VALUE!</v>
      </c>
      <c r="B11954" t="e">
        <f>IF(Tabela3[[#This Row],[GOL FORA]]&lt;&gt;"",Tabela3[[#This Row],[TIME FORA]],"")</f>
        <v>#VALUE!</v>
      </c>
    </row>
    <row r="11955" spans="1:2">
      <c r="A11955" t="e">
        <f>IF(Tabela3[[#This Row],[GOL CASA]]&lt;&gt;"",Tabela3[[#This Row],[TIME CASA]],"")</f>
        <v>#VALUE!</v>
      </c>
      <c r="B11955" t="e">
        <f>IF(Tabela3[[#This Row],[GOL FORA]]&lt;&gt;"",Tabela3[[#This Row],[TIME FORA]],"")</f>
        <v>#VALUE!</v>
      </c>
    </row>
    <row r="11956" spans="1:2">
      <c r="A11956" t="e">
        <f>IF(Tabela3[[#This Row],[GOL CASA]]&lt;&gt;"",Tabela3[[#This Row],[TIME CASA]],"")</f>
        <v>#VALUE!</v>
      </c>
      <c r="B11956" t="e">
        <f>IF(Tabela3[[#This Row],[GOL FORA]]&lt;&gt;"",Tabela3[[#This Row],[TIME FORA]],"")</f>
        <v>#VALUE!</v>
      </c>
    </row>
    <row r="11957" spans="1:2">
      <c r="A11957" t="e">
        <f>IF(Tabela3[[#This Row],[GOL CASA]]&lt;&gt;"",Tabela3[[#This Row],[TIME CASA]],"")</f>
        <v>#VALUE!</v>
      </c>
      <c r="B11957" t="e">
        <f>IF(Tabela3[[#This Row],[GOL FORA]]&lt;&gt;"",Tabela3[[#This Row],[TIME FORA]],"")</f>
        <v>#VALUE!</v>
      </c>
    </row>
    <row r="11958" spans="1:2">
      <c r="A11958" t="e">
        <f>IF(Tabela3[[#This Row],[GOL CASA]]&lt;&gt;"",Tabela3[[#This Row],[TIME CASA]],"")</f>
        <v>#VALUE!</v>
      </c>
      <c r="B11958" t="e">
        <f>IF(Tabela3[[#This Row],[GOL FORA]]&lt;&gt;"",Tabela3[[#This Row],[TIME FORA]],"")</f>
        <v>#VALUE!</v>
      </c>
    </row>
    <row r="11959" spans="1:2">
      <c r="A11959" t="e">
        <f>IF(Tabela3[[#This Row],[GOL CASA]]&lt;&gt;"",Tabela3[[#This Row],[TIME CASA]],"")</f>
        <v>#VALUE!</v>
      </c>
      <c r="B11959" t="e">
        <f>IF(Tabela3[[#This Row],[GOL FORA]]&lt;&gt;"",Tabela3[[#This Row],[TIME FORA]],"")</f>
        <v>#VALUE!</v>
      </c>
    </row>
    <row r="11960" spans="1:2">
      <c r="A11960" t="e">
        <f>IF(Tabela3[[#This Row],[GOL CASA]]&lt;&gt;"",Tabela3[[#This Row],[TIME CASA]],"")</f>
        <v>#VALUE!</v>
      </c>
      <c r="B11960" t="e">
        <f>IF(Tabela3[[#This Row],[GOL FORA]]&lt;&gt;"",Tabela3[[#This Row],[TIME FORA]],"")</f>
        <v>#VALUE!</v>
      </c>
    </row>
    <row r="11961" spans="1:2">
      <c r="A11961" t="e">
        <f>IF(Tabela3[[#This Row],[GOL CASA]]&lt;&gt;"",Tabela3[[#This Row],[TIME CASA]],"")</f>
        <v>#VALUE!</v>
      </c>
      <c r="B11961" t="e">
        <f>IF(Tabela3[[#This Row],[GOL FORA]]&lt;&gt;"",Tabela3[[#This Row],[TIME FORA]],"")</f>
        <v>#VALUE!</v>
      </c>
    </row>
    <row r="11962" spans="1:2">
      <c r="A11962" t="e">
        <f>IF(Tabela3[[#This Row],[GOL CASA]]&lt;&gt;"",Tabela3[[#This Row],[TIME CASA]],"")</f>
        <v>#VALUE!</v>
      </c>
      <c r="B11962" t="e">
        <f>IF(Tabela3[[#This Row],[GOL FORA]]&lt;&gt;"",Tabela3[[#This Row],[TIME FORA]],"")</f>
        <v>#VALUE!</v>
      </c>
    </row>
    <row r="11963" spans="1:2">
      <c r="A11963" t="e">
        <f>IF(Tabela3[[#This Row],[GOL CASA]]&lt;&gt;"",Tabela3[[#This Row],[TIME CASA]],"")</f>
        <v>#VALUE!</v>
      </c>
      <c r="B11963" t="e">
        <f>IF(Tabela3[[#This Row],[GOL FORA]]&lt;&gt;"",Tabela3[[#This Row],[TIME FORA]],"")</f>
        <v>#VALUE!</v>
      </c>
    </row>
    <row r="11964" spans="1:2">
      <c r="A11964" t="e">
        <f>IF(Tabela3[[#This Row],[GOL CASA]]&lt;&gt;"",Tabela3[[#This Row],[TIME CASA]],"")</f>
        <v>#VALUE!</v>
      </c>
      <c r="B11964" t="e">
        <f>IF(Tabela3[[#This Row],[GOL FORA]]&lt;&gt;"",Tabela3[[#This Row],[TIME FORA]],"")</f>
        <v>#VALUE!</v>
      </c>
    </row>
    <row r="11965" spans="1:2">
      <c r="A11965" t="e">
        <f>IF(Tabela3[[#This Row],[GOL CASA]]&lt;&gt;"",Tabela3[[#This Row],[TIME CASA]],"")</f>
        <v>#VALUE!</v>
      </c>
      <c r="B11965" t="e">
        <f>IF(Tabela3[[#This Row],[GOL FORA]]&lt;&gt;"",Tabela3[[#This Row],[TIME FORA]],"")</f>
        <v>#VALUE!</v>
      </c>
    </row>
    <row r="11966" spans="1:2">
      <c r="A11966" t="e">
        <f>IF(Tabela3[[#This Row],[GOL CASA]]&lt;&gt;"",Tabela3[[#This Row],[TIME CASA]],"")</f>
        <v>#VALUE!</v>
      </c>
      <c r="B11966" t="e">
        <f>IF(Tabela3[[#This Row],[GOL FORA]]&lt;&gt;"",Tabela3[[#This Row],[TIME FORA]],"")</f>
        <v>#VALUE!</v>
      </c>
    </row>
    <row r="11967" spans="1:2">
      <c r="A11967" t="e">
        <f>IF(Tabela3[[#This Row],[GOL CASA]]&lt;&gt;"",Tabela3[[#This Row],[TIME CASA]],"")</f>
        <v>#VALUE!</v>
      </c>
      <c r="B11967" t="e">
        <f>IF(Tabela3[[#This Row],[GOL FORA]]&lt;&gt;"",Tabela3[[#This Row],[TIME FORA]],"")</f>
        <v>#VALUE!</v>
      </c>
    </row>
    <row r="11968" spans="1:2">
      <c r="A11968" t="e">
        <f>IF(Tabela3[[#This Row],[GOL CASA]]&lt;&gt;"",Tabela3[[#This Row],[TIME CASA]],"")</f>
        <v>#VALUE!</v>
      </c>
      <c r="B11968" t="e">
        <f>IF(Tabela3[[#This Row],[GOL FORA]]&lt;&gt;"",Tabela3[[#This Row],[TIME FORA]],"")</f>
        <v>#VALUE!</v>
      </c>
    </row>
    <row r="11969" spans="1:2">
      <c r="A11969" t="e">
        <f>IF(Tabela3[[#This Row],[GOL CASA]]&lt;&gt;"",Tabela3[[#This Row],[TIME CASA]],"")</f>
        <v>#VALUE!</v>
      </c>
      <c r="B11969" t="e">
        <f>IF(Tabela3[[#This Row],[GOL FORA]]&lt;&gt;"",Tabela3[[#This Row],[TIME FORA]],"")</f>
        <v>#VALUE!</v>
      </c>
    </row>
    <row r="11970" spans="1:2">
      <c r="A11970" t="e">
        <f>IF(Tabela3[[#This Row],[GOL CASA]]&lt;&gt;"",Tabela3[[#This Row],[TIME CASA]],"")</f>
        <v>#VALUE!</v>
      </c>
      <c r="B11970" t="e">
        <f>IF(Tabela3[[#This Row],[GOL FORA]]&lt;&gt;"",Tabela3[[#This Row],[TIME FORA]],"")</f>
        <v>#VALUE!</v>
      </c>
    </row>
    <row r="11971" spans="1:2">
      <c r="A11971" t="e">
        <f>IF(Tabela3[[#This Row],[GOL CASA]]&lt;&gt;"",Tabela3[[#This Row],[TIME CASA]],"")</f>
        <v>#VALUE!</v>
      </c>
      <c r="B11971" t="e">
        <f>IF(Tabela3[[#This Row],[GOL FORA]]&lt;&gt;"",Tabela3[[#This Row],[TIME FORA]],"")</f>
        <v>#VALUE!</v>
      </c>
    </row>
    <row r="11972" spans="1:2">
      <c r="A11972" t="e">
        <f>IF(Tabela3[[#This Row],[GOL CASA]]&lt;&gt;"",Tabela3[[#This Row],[TIME CASA]],"")</f>
        <v>#VALUE!</v>
      </c>
      <c r="B11972" t="e">
        <f>IF(Tabela3[[#This Row],[GOL FORA]]&lt;&gt;"",Tabela3[[#This Row],[TIME FORA]],"")</f>
        <v>#VALUE!</v>
      </c>
    </row>
    <row r="11973" spans="1:2">
      <c r="A11973" t="e">
        <f>IF(Tabela3[[#This Row],[GOL CASA]]&lt;&gt;"",Tabela3[[#This Row],[TIME CASA]],"")</f>
        <v>#VALUE!</v>
      </c>
      <c r="B11973" t="e">
        <f>IF(Tabela3[[#This Row],[GOL FORA]]&lt;&gt;"",Tabela3[[#This Row],[TIME FORA]],"")</f>
        <v>#VALUE!</v>
      </c>
    </row>
    <row r="11974" spans="1:2">
      <c r="A11974" t="e">
        <f>IF(Tabela3[[#This Row],[GOL CASA]]&lt;&gt;"",Tabela3[[#This Row],[TIME CASA]],"")</f>
        <v>#VALUE!</v>
      </c>
      <c r="B11974" t="e">
        <f>IF(Tabela3[[#This Row],[GOL FORA]]&lt;&gt;"",Tabela3[[#This Row],[TIME FORA]],"")</f>
        <v>#VALUE!</v>
      </c>
    </row>
    <row r="11975" spans="1:2">
      <c r="A11975" t="e">
        <f>IF(Tabela3[[#This Row],[GOL CASA]]&lt;&gt;"",Tabela3[[#This Row],[TIME CASA]],"")</f>
        <v>#VALUE!</v>
      </c>
      <c r="B11975" t="e">
        <f>IF(Tabela3[[#This Row],[GOL FORA]]&lt;&gt;"",Tabela3[[#This Row],[TIME FORA]],"")</f>
        <v>#VALUE!</v>
      </c>
    </row>
    <row r="11976" spans="1:2">
      <c r="A11976" t="e">
        <f>IF(Tabela3[[#This Row],[GOL CASA]]&lt;&gt;"",Tabela3[[#This Row],[TIME CASA]],"")</f>
        <v>#VALUE!</v>
      </c>
      <c r="B11976" t="e">
        <f>IF(Tabela3[[#This Row],[GOL FORA]]&lt;&gt;"",Tabela3[[#This Row],[TIME FORA]],"")</f>
        <v>#VALUE!</v>
      </c>
    </row>
    <row r="11977" spans="1:2">
      <c r="A11977" t="e">
        <f>IF(Tabela3[[#This Row],[GOL CASA]]&lt;&gt;"",Tabela3[[#This Row],[TIME CASA]],"")</f>
        <v>#VALUE!</v>
      </c>
      <c r="B11977" t="e">
        <f>IF(Tabela3[[#This Row],[GOL FORA]]&lt;&gt;"",Tabela3[[#This Row],[TIME FORA]],"")</f>
        <v>#VALUE!</v>
      </c>
    </row>
    <row r="11978" spans="1:2">
      <c r="A11978" t="e">
        <f>IF(Tabela3[[#This Row],[GOL CASA]]&lt;&gt;"",Tabela3[[#This Row],[TIME CASA]],"")</f>
        <v>#VALUE!</v>
      </c>
      <c r="B11978" t="e">
        <f>IF(Tabela3[[#This Row],[GOL FORA]]&lt;&gt;"",Tabela3[[#This Row],[TIME FORA]],"")</f>
        <v>#VALUE!</v>
      </c>
    </row>
    <row r="11979" spans="1:2">
      <c r="A11979" t="e">
        <f>IF(Tabela3[[#This Row],[GOL CASA]]&lt;&gt;"",Tabela3[[#This Row],[TIME CASA]],"")</f>
        <v>#VALUE!</v>
      </c>
      <c r="B11979" t="e">
        <f>IF(Tabela3[[#This Row],[GOL FORA]]&lt;&gt;"",Tabela3[[#This Row],[TIME FORA]],"")</f>
        <v>#VALUE!</v>
      </c>
    </row>
    <row r="11980" spans="1:2">
      <c r="A11980" t="e">
        <f>IF(Tabela3[[#This Row],[GOL CASA]]&lt;&gt;"",Tabela3[[#This Row],[TIME CASA]],"")</f>
        <v>#VALUE!</v>
      </c>
      <c r="B11980" t="e">
        <f>IF(Tabela3[[#This Row],[GOL FORA]]&lt;&gt;"",Tabela3[[#This Row],[TIME FORA]],"")</f>
        <v>#VALUE!</v>
      </c>
    </row>
    <row r="11981" spans="1:2">
      <c r="A11981" t="e">
        <f>IF(Tabela3[[#This Row],[GOL CASA]]&lt;&gt;"",Tabela3[[#This Row],[TIME CASA]],"")</f>
        <v>#VALUE!</v>
      </c>
      <c r="B11981" t="e">
        <f>IF(Tabela3[[#This Row],[GOL FORA]]&lt;&gt;"",Tabela3[[#This Row],[TIME FORA]],"")</f>
        <v>#VALUE!</v>
      </c>
    </row>
    <row r="11982" spans="1:2">
      <c r="A11982" t="e">
        <f>IF(Tabela3[[#This Row],[GOL CASA]]&lt;&gt;"",Tabela3[[#This Row],[TIME CASA]],"")</f>
        <v>#VALUE!</v>
      </c>
      <c r="B11982" t="e">
        <f>IF(Tabela3[[#This Row],[GOL FORA]]&lt;&gt;"",Tabela3[[#This Row],[TIME FORA]],"")</f>
        <v>#VALUE!</v>
      </c>
    </row>
    <row r="11983" spans="1:2">
      <c r="A11983" t="e">
        <f>IF(Tabela3[[#This Row],[GOL CASA]]&lt;&gt;"",Tabela3[[#This Row],[TIME CASA]],"")</f>
        <v>#VALUE!</v>
      </c>
      <c r="B11983" t="e">
        <f>IF(Tabela3[[#This Row],[GOL FORA]]&lt;&gt;"",Tabela3[[#This Row],[TIME FORA]],"")</f>
        <v>#VALUE!</v>
      </c>
    </row>
    <row r="11984" spans="1:2">
      <c r="A11984" t="e">
        <f>IF(Tabela3[[#This Row],[GOL CASA]]&lt;&gt;"",Tabela3[[#This Row],[TIME CASA]],"")</f>
        <v>#VALUE!</v>
      </c>
      <c r="B11984" t="e">
        <f>IF(Tabela3[[#This Row],[GOL FORA]]&lt;&gt;"",Tabela3[[#This Row],[TIME FORA]],"")</f>
        <v>#VALUE!</v>
      </c>
    </row>
    <row r="11985" spans="1:2">
      <c r="A11985" t="e">
        <f>IF(Tabela3[[#This Row],[GOL CASA]]&lt;&gt;"",Tabela3[[#This Row],[TIME CASA]],"")</f>
        <v>#VALUE!</v>
      </c>
      <c r="B11985" t="e">
        <f>IF(Tabela3[[#This Row],[GOL FORA]]&lt;&gt;"",Tabela3[[#This Row],[TIME FORA]],"")</f>
        <v>#VALUE!</v>
      </c>
    </row>
    <row r="11986" spans="1:2">
      <c r="A11986" t="e">
        <f>IF(Tabela3[[#This Row],[GOL CASA]]&lt;&gt;"",Tabela3[[#This Row],[TIME CASA]],"")</f>
        <v>#VALUE!</v>
      </c>
      <c r="B11986" t="e">
        <f>IF(Tabela3[[#This Row],[GOL FORA]]&lt;&gt;"",Tabela3[[#This Row],[TIME FORA]],"")</f>
        <v>#VALUE!</v>
      </c>
    </row>
    <row r="11987" spans="1:2">
      <c r="A11987" t="e">
        <f>IF(Tabela3[[#This Row],[GOL CASA]]&lt;&gt;"",Tabela3[[#This Row],[TIME CASA]],"")</f>
        <v>#VALUE!</v>
      </c>
      <c r="B11987" t="e">
        <f>IF(Tabela3[[#This Row],[GOL FORA]]&lt;&gt;"",Tabela3[[#This Row],[TIME FORA]],"")</f>
        <v>#VALUE!</v>
      </c>
    </row>
    <row r="11988" spans="1:2">
      <c r="A11988" t="e">
        <f>IF(Tabela3[[#This Row],[GOL CASA]]&lt;&gt;"",Tabela3[[#This Row],[TIME CASA]],"")</f>
        <v>#VALUE!</v>
      </c>
      <c r="B11988" t="e">
        <f>IF(Tabela3[[#This Row],[GOL FORA]]&lt;&gt;"",Tabela3[[#This Row],[TIME FORA]],"")</f>
        <v>#VALUE!</v>
      </c>
    </row>
    <row r="11989" spans="1:2">
      <c r="A11989" t="e">
        <f>IF(Tabela3[[#This Row],[GOL CASA]]&lt;&gt;"",Tabela3[[#This Row],[TIME CASA]],"")</f>
        <v>#VALUE!</v>
      </c>
      <c r="B11989" t="e">
        <f>IF(Tabela3[[#This Row],[GOL FORA]]&lt;&gt;"",Tabela3[[#This Row],[TIME FORA]],"")</f>
        <v>#VALUE!</v>
      </c>
    </row>
    <row r="11990" spans="1:2">
      <c r="A11990" t="e">
        <f>IF(Tabela3[[#This Row],[GOL CASA]]&lt;&gt;"",Tabela3[[#This Row],[TIME CASA]],"")</f>
        <v>#VALUE!</v>
      </c>
      <c r="B11990" t="e">
        <f>IF(Tabela3[[#This Row],[GOL FORA]]&lt;&gt;"",Tabela3[[#This Row],[TIME FORA]],"")</f>
        <v>#VALUE!</v>
      </c>
    </row>
    <row r="11991" spans="1:2">
      <c r="A11991" t="e">
        <f>IF(Tabela3[[#This Row],[GOL CASA]]&lt;&gt;"",Tabela3[[#This Row],[TIME CASA]],"")</f>
        <v>#VALUE!</v>
      </c>
      <c r="B11991" t="e">
        <f>IF(Tabela3[[#This Row],[GOL FORA]]&lt;&gt;"",Tabela3[[#This Row],[TIME FORA]],"")</f>
        <v>#VALUE!</v>
      </c>
    </row>
    <row r="11992" spans="1:2">
      <c r="A11992" t="e">
        <f>IF(Tabela3[[#This Row],[GOL CASA]]&lt;&gt;"",Tabela3[[#This Row],[TIME CASA]],"")</f>
        <v>#VALUE!</v>
      </c>
      <c r="B11992" t="e">
        <f>IF(Tabela3[[#This Row],[GOL FORA]]&lt;&gt;"",Tabela3[[#This Row],[TIME FORA]],"")</f>
        <v>#VALUE!</v>
      </c>
    </row>
    <row r="11993" spans="1:2">
      <c r="A11993" t="e">
        <f>IF(Tabela3[[#This Row],[GOL CASA]]&lt;&gt;"",Tabela3[[#This Row],[TIME CASA]],"")</f>
        <v>#VALUE!</v>
      </c>
      <c r="B11993" t="e">
        <f>IF(Tabela3[[#This Row],[GOL FORA]]&lt;&gt;"",Tabela3[[#This Row],[TIME FORA]],"")</f>
        <v>#VALUE!</v>
      </c>
    </row>
    <row r="11994" spans="1:2">
      <c r="A11994" t="e">
        <f>IF(Tabela3[[#This Row],[GOL CASA]]&lt;&gt;"",Tabela3[[#This Row],[TIME CASA]],"")</f>
        <v>#VALUE!</v>
      </c>
      <c r="B11994" t="e">
        <f>IF(Tabela3[[#This Row],[GOL FORA]]&lt;&gt;"",Tabela3[[#This Row],[TIME FORA]],"")</f>
        <v>#VALUE!</v>
      </c>
    </row>
    <row r="11995" spans="1:2">
      <c r="A11995" t="e">
        <f>IF(Tabela3[[#This Row],[GOL CASA]]&lt;&gt;"",Tabela3[[#This Row],[TIME CASA]],"")</f>
        <v>#VALUE!</v>
      </c>
      <c r="B11995" t="e">
        <f>IF(Tabela3[[#This Row],[GOL FORA]]&lt;&gt;"",Tabela3[[#This Row],[TIME FORA]],"")</f>
        <v>#VALUE!</v>
      </c>
    </row>
    <row r="11996" spans="1:2">
      <c r="A11996" t="e">
        <f>IF(Tabela3[[#This Row],[GOL CASA]]&lt;&gt;"",Tabela3[[#This Row],[TIME CASA]],"")</f>
        <v>#VALUE!</v>
      </c>
      <c r="B11996" t="e">
        <f>IF(Tabela3[[#This Row],[GOL FORA]]&lt;&gt;"",Tabela3[[#This Row],[TIME FORA]],"")</f>
        <v>#VALUE!</v>
      </c>
    </row>
    <row r="11997" spans="1:2">
      <c r="A11997" t="e">
        <f>IF(Tabela3[[#This Row],[GOL CASA]]&lt;&gt;"",Tabela3[[#This Row],[TIME CASA]],"")</f>
        <v>#VALUE!</v>
      </c>
      <c r="B11997" t="e">
        <f>IF(Tabela3[[#This Row],[GOL FORA]]&lt;&gt;"",Tabela3[[#This Row],[TIME FORA]],"")</f>
        <v>#VALUE!</v>
      </c>
    </row>
    <row r="11998" spans="1:2">
      <c r="A11998" t="e">
        <f>IF(Tabela3[[#This Row],[GOL CASA]]&lt;&gt;"",Tabela3[[#This Row],[TIME CASA]],"")</f>
        <v>#VALUE!</v>
      </c>
      <c r="B11998" t="e">
        <f>IF(Tabela3[[#This Row],[GOL FORA]]&lt;&gt;"",Tabela3[[#This Row],[TIME FORA]],"")</f>
        <v>#VALUE!</v>
      </c>
    </row>
    <row r="11999" spans="1:2">
      <c r="A11999" t="e">
        <f>IF(Tabela3[[#This Row],[GOL CASA]]&lt;&gt;"",Tabela3[[#This Row],[TIME CASA]],"")</f>
        <v>#VALUE!</v>
      </c>
      <c r="B11999" t="e">
        <f>IF(Tabela3[[#This Row],[GOL FORA]]&lt;&gt;"",Tabela3[[#This Row],[TIME FORA]],"")</f>
        <v>#VALUE!</v>
      </c>
    </row>
    <row r="12000" spans="1:2">
      <c r="A12000" t="e">
        <f>IF(Tabela3[[#This Row],[GOL CASA]]&lt;&gt;"",Tabela3[[#This Row],[TIME CASA]],"")</f>
        <v>#VALUE!</v>
      </c>
      <c r="B12000" t="e">
        <f>IF(Tabela3[[#This Row],[GOL FORA]]&lt;&gt;"",Tabela3[[#This Row],[TIME FORA]],"")</f>
        <v>#VALUE!</v>
      </c>
    </row>
    <row r="12001" spans="1:2">
      <c r="A12001" t="e">
        <f>IF(Tabela3[[#This Row],[GOL CASA]]&lt;&gt;"",Tabela3[[#This Row],[TIME CASA]],"")</f>
        <v>#VALUE!</v>
      </c>
      <c r="B12001" t="e">
        <f>IF(Tabela3[[#This Row],[GOL FORA]]&lt;&gt;"",Tabela3[[#This Row],[TIME FORA]],"")</f>
        <v>#VALUE!</v>
      </c>
    </row>
    <row r="12002" spans="1:2">
      <c r="A12002" t="e">
        <f>IF(Tabela3[[#This Row],[GOL CASA]]&lt;&gt;"",Tabela3[[#This Row],[TIME CASA]],"")</f>
        <v>#VALUE!</v>
      </c>
      <c r="B12002" t="e">
        <f>IF(Tabela3[[#This Row],[GOL FORA]]&lt;&gt;"",Tabela3[[#This Row],[TIME FORA]],"")</f>
        <v>#VALUE!</v>
      </c>
    </row>
    <row r="12003" spans="1:2">
      <c r="A12003" t="e">
        <f>IF(Tabela3[[#This Row],[GOL CASA]]&lt;&gt;"",Tabela3[[#This Row],[TIME CASA]],"")</f>
        <v>#VALUE!</v>
      </c>
      <c r="B12003" t="e">
        <f>IF(Tabela3[[#This Row],[GOL FORA]]&lt;&gt;"",Tabela3[[#This Row],[TIME FORA]],"")</f>
        <v>#VALUE!</v>
      </c>
    </row>
    <row r="12004" spans="1:2">
      <c r="A12004" t="e">
        <f>IF(Tabela3[[#This Row],[GOL CASA]]&lt;&gt;"",Tabela3[[#This Row],[TIME CASA]],"")</f>
        <v>#VALUE!</v>
      </c>
      <c r="B12004" t="e">
        <f>IF(Tabela3[[#This Row],[GOL FORA]]&lt;&gt;"",Tabela3[[#This Row],[TIME FORA]],"")</f>
        <v>#VALUE!</v>
      </c>
    </row>
    <row r="12005" spans="1:2">
      <c r="A12005" t="e">
        <f>IF(Tabela3[[#This Row],[GOL CASA]]&lt;&gt;"",Tabela3[[#This Row],[TIME CASA]],"")</f>
        <v>#VALUE!</v>
      </c>
      <c r="B12005" t="e">
        <f>IF(Tabela3[[#This Row],[GOL FORA]]&lt;&gt;"",Tabela3[[#This Row],[TIME FORA]],"")</f>
        <v>#VALUE!</v>
      </c>
    </row>
    <row r="12006" spans="1:2">
      <c r="A12006" t="e">
        <f>IF(Tabela3[[#This Row],[GOL CASA]]&lt;&gt;"",Tabela3[[#This Row],[TIME CASA]],"")</f>
        <v>#VALUE!</v>
      </c>
      <c r="B12006" t="e">
        <f>IF(Tabela3[[#This Row],[GOL FORA]]&lt;&gt;"",Tabela3[[#This Row],[TIME FORA]],"")</f>
        <v>#VALUE!</v>
      </c>
    </row>
    <row r="12007" spans="1:2">
      <c r="A12007" t="e">
        <f>IF(Tabela3[[#This Row],[GOL CASA]]&lt;&gt;"",Tabela3[[#This Row],[TIME CASA]],"")</f>
        <v>#VALUE!</v>
      </c>
      <c r="B12007" t="e">
        <f>IF(Tabela3[[#This Row],[GOL FORA]]&lt;&gt;"",Tabela3[[#This Row],[TIME FORA]],"")</f>
        <v>#VALUE!</v>
      </c>
    </row>
    <row r="12008" spans="1:2">
      <c r="A12008" t="e">
        <f>IF(Tabela3[[#This Row],[GOL CASA]]&lt;&gt;"",Tabela3[[#This Row],[TIME CASA]],"")</f>
        <v>#VALUE!</v>
      </c>
      <c r="B12008" t="e">
        <f>IF(Tabela3[[#This Row],[GOL FORA]]&lt;&gt;"",Tabela3[[#This Row],[TIME FORA]],"")</f>
        <v>#VALUE!</v>
      </c>
    </row>
    <row r="12009" spans="1:2">
      <c r="A12009" t="e">
        <f>IF(Tabela3[[#This Row],[GOL CASA]]&lt;&gt;"",Tabela3[[#This Row],[TIME CASA]],"")</f>
        <v>#VALUE!</v>
      </c>
      <c r="B12009" t="e">
        <f>IF(Tabela3[[#This Row],[GOL FORA]]&lt;&gt;"",Tabela3[[#This Row],[TIME FORA]],"")</f>
        <v>#VALUE!</v>
      </c>
    </row>
    <row r="12010" spans="1:2">
      <c r="A12010" t="e">
        <f>IF(Tabela3[[#This Row],[GOL CASA]]&lt;&gt;"",Tabela3[[#This Row],[TIME CASA]],"")</f>
        <v>#VALUE!</v>
      </c>
      <c r="B12010" t="e">
        <f>IF(Tabela3[[#This Row],[GOL FORA]]&lt;&gt;"",Tabela3[[#This Row],[TIME FORA]],"")</f>
        <v>#VALUE!</v>
      </c>
    </row>
    <row r="12011" spans="1:2">
      <c r="A12011" t="e">
        <f>IF(Tabela3[[#This Row],[GOL CASA]]&lt;&gt;"",Tabela3[[#This Row],[TIME CASA]],"")</f>
        <v>#VALUE!</v>
      </c>
      <c r="B12011" t="e">
        <f>IF(Tabela3[[#This Row],[GOL FORA]]&lt;&gt;"",Tabela3[[#This Row],[TIME FORA]],"")</f>
        <v>#VALUE!</v>
      </c>
    </row>
    <row r="12012" spans="1:2">
      <c r="A12012" t="e">
        <f>IF(Tabela3[[#This Row],[GOL CASA]]&lt;&gt;"",Tabela3[[#This Row],[TIME CASA]],"")</f>
        <v>#VALUE!</v>
      </c>
      <c r="B12012" t="e">
        <f>IF(Tabela3[[#This Row],[GOL FORA]]&lt;&gt;"",Tabela3[[#This Row],[TIME FORA]],"")</f>
        <v>#VALUE!</v>
      </c>
    </row>
    <row r="12013" spans="1:2">
      <c r="A12013" t="e">
        <f>IF(Tabela3[[#This Row],[GOL CASA]]&lt;&gt;"",Tabela3[[#This Row],[TIME CASA]],"")</f>
        <v>#VALUE!</v>
      </c>
      <c r="B12013" t="e">
        <f>IF(Tabela3[[#This Row],[GOL FORA]]&lt;&gt;"",Tabela3[[#This Row],[TIME FORA]],"")</f>
        <v>#VALUE!</v>
      </c>
    </row>
    <row r="12014" spans="1:2">
      <c r="A12014" t="e">
        <f>IF(Tabela3[[#This Row],[GOL CASA]]&lt;&gt;"",Tabela3[[#This Row],[TIME CASA]],"")</f>
        <v>#VALUE!</v>
      </c>
      <c r="B12014" t="e">
        <f>IF(Tabela3[[#This Row],[GOL FORA]]&lt;&gt;"",Tabela3[[#This Row],[TIME FORA]],"")</f>
        <v>#VALUE!</v>
      </c>
    </row>
    <row r="12015" spans="1:2">
      <c r="A12015" t="e">
        <f>IF(Tabela3[[#This Row],[GOL CASA]]&lt;&gt;"",Tabela3[[#This Row],[TIME CASA]],"")</f>
        <v>#VALUE!</v>
      </c>
      <c r="B12015" t="e">
        <f>IF(Tabela3[[#This Row],[GOL FORA]]&lt;&gt;"",Tabela3[[#This Row],[TIME FORA]],"")</f>
        <v>#VALUE!</v>
      </c>
    </row>
    <row r="12016" spans="1:2">
      <c r="A12016" t="e">
        <f>IF(Tabela3[[#This Row],[GOL CASA]]&lt;&gt;"",Tabela3[[#This Row],[TIME CASA]],"")</f>
        <v>#VALUE!</v>
      </c>
      <c r="B12016" t="e">
        <f>IF(Tabela3[[#This Row],[GOL FORA]]&lt;&gt;"",Tabela3[[#This Row],[TIME FORA]],"")</f>
        <v>#VALUE!</v>
      </c>
    </row>
    <row r="12017" spans="1:2">
      <c r="A12017" t="e">
        <f>IF(Tabela3[[#This Row],[GOL CASA]]&lt;&gt;"",Tabela3[[#This Row],[TIME CASA]],"")</f>
        <v>#VALUE!</v>
      </c>
      <c r="B12017" t="e">
        <f>IF(Tabela3[[#This Row],[GOL FORA]]&lt;&gt;"",Tabela3[[#This Row],[TIME FORA]],"")</f>
        <v>#VALUE!</v>
      </c>
    </row>
    <row r="12018" spans="1:2">
      <c r="A12018" t="e">
        <f>IF(Tabela3[[#This Row],[GOL CASA]]&lt;&gt;"",Tabela3[[#This Row],[TIME CASA]],"")</f>
        <v>#VALUE!</v>
      </c>
      <c r="B12018" t="e">
        <f>IF(Tabela3[[#This Row],[GOL FORA]]&lt;&gt;"",Tabela3[[#This Row],[TIME FORA]],"")</f>
        <v>#VALUE!</v>
      </c>
    </row>
    <row r="12019" spans="1:2">
      <c r="A12019" t="e">
        <f>IF(Tabela3[[#This Row],[GOL CASA]]&lt;&gt;"",Tabela3[[#This Row],[TIME CASA]],"")</f>
        <v>#VALUE!</v>
      </c>
      <c r="B12019" t="e">
        <f>IF(Tabela3[[#This Row],[GOL FORA]]&lt;&gt;"",Tabela3[[#This Row],[TIME FORA]],"")</f>
        <v>#VALUE!</v>
      </c>
    </row>
    <row r="12020" spans="1:2">
      <c r="A12020" t="e">
        <f>IF(Tabela3[[#This Row],[GOL CASA]]&lt;&gt;"",Tabela3[[#This Row],[TIME CASA]],"")</f>
        <v>#VALUE!</v>
      </c>
      <c r="B12020" t="e">
        <f>IF(Tabela3[[#This Row],[GOL FORA]]&lt;&gt;"",Tabela3[[#This Row],[TIME FORA]],"")</f>
        <v>#VALUE!</v>
      </c>
    </row>
    <row r="12021" spans="1:2">
      <c r="A12021" t="e">
        <f>IF(Tabela3[[#This Row],[GOL CASA]]&lt;&gt;"",Tabela3[[#This Row],[TIME CASA]],"")</f>
        <v>#VALUE!</v>
      </c>
      <c r="B12021" t="e">
        <f>IF(Tabela3[[#This Row],[GOL FORA]]&lt;&gt;"",Tabela3[[#This Row],[TIME FORA]],"")</f>
        <v>#VALUE!</v>
      </c>
    </row>
    <row r="12022" spans="1:2">
      <c r="A12022" t="e">
        <f>IF(Tabela3[[#This Row],[GOL CASA]]&lt;&gt;"",Tabela3[[#This Row],[TIME CASA]],"")</f>
        <v>#VALUE!</v>
      </c>
      <c r="B12022" t="e">
        <f>IF(Tabela3[[#This Row],[GOL FORA]]&lt;&gt;"",Tabela3[[#This Row],[TIME FORA]],"")</f>
        <v>#VALUE!</v>
      </c>
    </row>
    <row r="12023" spans="1:2">
      <c r="A12023" t="e">
        <f>IF(Tabela3[[#This Row],[GOL CASA]]&lt;&gt;"",Tabela3[[#This Row],[TIME CASA]],"")</f>
        <v>#VALUE!</v>
      </c>
      <c r="B12023" t="e">
        <f>IF(Tabela3[[#This Row],[GOL FORA]]&lt;&gt;"",Tabela3[[#This Row],[TIME FORA]],"")</f>
        <v>#VALUE!</v>
      </c>
    </row>
    <row r="12024" spans="1:2">
      <c r="A12024" t="e">
        <f>IF(Tabela3[[#This Row],[GOL CASA]]&lt;&gt;"",Tabela3[[#This Row],[TIME CASA]],"")</f>
        <v>#VALUE!</v>
      </c>
      <c r="B12024" t="e">
        <f>IF(Tabela3[[#This Row],[GOL FORA]]&lt;&gt;"",Tabela3[[#This Row],[TIME FORA]],"")</f>
        <v>#VALUE!</v>
      </c>
    </row>
    <row r="12025" spans="1:2">
      <c r="A12025" t="e">
        <f>IF(Tabela3[[#This Row],[GOL CASA]]&lt;&gt;"",Tabela3[[#This Row],[TIME CASA]],"")</f>
        <v>#VALUE!</v>
      </c>
      <c r="B12025" t="e">
        <f>IF(Tabela3[[#This Row],[GOL FORA]]&lt;&gt;"",Tabela3[[#This Row],[TIME FORA]],"")</f>
        <v>#VALUE!</v>
      </c>
    </row>
    <row r="12026" spans="1:2">
      <c r="A12026" t="e">
        <f>IF(Tabela3[[#This Row],[GOL CASA]]&lt;&gt;"",Tabela3[[#This Row],[TIME CASA]],"")</f>
        <v>#VALUE!</v>
      </c>
      <c r="B12026" t="e">
        <f>IF(Tabela3[[#This Row],[GOL FORA]]&lt;&gt;"",Tabela3[[#This Row],[TIME FORA]],"")</f>
        <v>#VALUE!</v>
      </c>
    </row>
    <row r="12027" spans="1:2">
      <c r="A12027" t="e">
        <f>IF(Tabela3[[#This Row],[GOL CASA]]&lt;&gt;"",Tabela3[[#This Row],[TIME CASA]],"")</f>
        <v>#VALUE!</v>
      </c>
      <c r="B12027" t="e">
        <f>IF(Tabela3[[#This Row],[GOL FORA]]&lt;&gt;"",Tabela3[[#This Row],[TIME FORA]],"")</f>
        <v>#VALUE!</v>
      </c>
    </row>
    <row r="12028" spans="1:2">
      <c r="A12028" t="e">
        <f>IF(Tabela3[[#This Row],[GOL CASA]]&lt;&gt;"",Tabela3[[#This Row],[TIME CASA]],"")</f>
        <v>#VALUE!</v>
      </c>
      <c r="B12028" t="e">
        <f>IF(Tabela3[[#This Row],[GOL FORA]]&lt;&gt;"",Tabela3[[#This Row],[TIME FORA]],"")</f>
        <v>#VALUE!</v>
      </c>
    </row>
    <row r="12029" spans="1:2">
      <c r="A12029" t="e">
        <f>IF(Tabela3[[#This Row],[GOL CASA]]&lt;&gt;"",Tabela3[[#This Row],[TIME CASA]],"")</f>
        <v>#VALUE!</v>
      </c>
      <c r="B12029" t="e">
        <f>IF(Tabela3[[#This Row],[GOL FORA]]&lt;&gt;"",Tabela3[[#This Row],[TIME FORA]],"")</f>
        <v>#VALUE!</v>
      </c>
    </row>
    <row r="12030" spans="1:2">
      <c r="A12030" t="e">
        <f>IF(Tabela3[[#This Row],[GOL CASA]]&lt;&gt;"",Tabela3[[#This Row],[TIME CASA]],"")</f>
        <v>#VALUE!</v>
      </c>
      <c r="B12030" t="e">
        <f>IF(Tabela3[[#This Row],[GOL FORA]]&lt;&gt;"",Tabela3[[#This Row],[TIME FORA]],"")</f>
        <v>#VALUE!</v>
      </c>
    </row>
    <row r="12031" spans="1:2">
      <c r="A12031" t="e">
        <f>IF(Tabela3[[#This Row],[GOL CASA]]&lt;&gt;"",Tabela3[[#This Row],[TIME CASA]],"")</f>
        <v>#VALUE!</v>
      </c>
      <c r="B12031" t="e">
        <f>IF(Tabela3[[#This Row],[GOL FORA]]&lt;&gt;"",Tabela3[[#This Row],[TIME FORA]],"")</f>
        <v>#VALUE!</v>
      </c>
    </row>
    <row r="12032" spans="1:2">
      <c r="A12032" t="e">
        <f>IF(Tabela3[[#This Row],[GOL CASA]]&lt;&gt;"",Tabela3[[#This Row],[TIME CASA]],"")</f>
        <v>#VALUE!</v>
      </c>
      <c r="B12032" t="e">
        <f>IF(Tabela3[[#This Row],[GOL FORA]]&lt;&gt;"",Tabela3[[#This Row],[TIME FORA]],"")</f>
        <v>#VALUE!</v>
      </c>
    </row>
    <row r="12033" spans="1:2">
      <c r="A12033" t="e">
        <f>IF(Tabela3[[#This Row],[GOL CASA]]&lt;&gt;"",Tabela3[[#This Row],[TIME CASA]],"")</f>
        <v>#VALUE!</v>
      </c>
      <c r="B12033" t="e">
        <f>IF(Tabela3[[#This Row],[GOL FORA]]&lt;&gt;"",Tabela3[[#This Row],[TIME FORA]],"")</f>
        <v>#VALUE!</v>
      </c>
    </row>
    <row r="12034" spans="1:2">
      <c r="A12034" t="e">
        <f>IF(Tabela3[[#This Row],[GOL CASA]]&lt;&gt;"",Tabela3[[#This Row],[TIME CASA]],"")</f>
        <v>#VALUE!</v>
      </c>
      <c r="B12034" t="e">
        <f>IF(Tabela3[[#This Row],[GOL FORA]]&lt;&gt;"",Tabela3[[#This Row],[TIME FORA]],"")</f>
        <v>#VALUE!</v>
      </c>
    </row>
    <row r="12035" spans="1:2">
      <c r="A12035" t="e">
        <f>IF(Tabela3[[#This Row],[GOL CASA]]&lt;&gt;"",Tabela3[[#This Row],[TIME CASA]],"")</f>
        <v>#VALUE!</v>
      </c>
      <c r="B12035" t="e">
        <f>IF(Tabela3[[#This Row],[GOL FORA]]&lt;&gt;"",Tabela3[[#This Row],[TIME FORA]],"")</f>
        <v>#VALUE!</v>
      </c>
    </row>
    <row r="12036" spans="1:2">
      <c r="A12036" t="e">
        <f>IF(Tabela3[[#This Row],[GOL CASA]]&lt;&gt;"",Tabela3[[#This Row],[TIME CASA]],"")</f>
        <v>#VALUE!</v>
      </c>
      <c r="B12036" t="e">
        <f>IF(Tabela3[[#This Row],[GOL FORA]]&lt;&gt;"",Tabela3[[#This Row],[TIME FORA]],"")</f>
        <v>#VALUE!</v>
      </c>
    </row>
    <row r="12037" spans="1:2">
      <c r="A12037" t="e">
        <f>IF(Tabela3[[#This Row],[GOL CASA]]&lt;&gt;"",Tabela3[[#This Row],[TIME CASA]],"")</f>
        <v>#VALUE!</v>
      </c>
      <c r="B12037" t="e">
        <f>IF(Tabela3[[#This Row],[GOL FORA]]&lt;&gt;"",Tabela3[[#This Row],[TIME FORA]],"")</f>
        <v>#VALUE!</v>
      </c>
    </row>
    <row r="12038" spans="1:2">
      <c r="A12038" t="e">
        <f>IF(Tabela3[[#This Row],[GOL CASA]]&lt;&gt;"",Tabela3[[#This Row],[TIME CASA]],"")</f>
        <v>#VALUE!</v>
      </c>
      <c r="B12038" t="e">
        <f>IF(Tabela3[[#This Row],[GOL FORA]]&lt;&gt;"",Tabela3[[#This Row],[TIME FORA]],"")</f>
        <v>#VALUE!</v>
      </c>
    </row>
    <row r="12039" spans="1:2">
      <c r="A12039" t="e">
        <f>IF(Tabela3[[#This Row],[GOL CASA]]&lt;&gt;"",Tabela3[[#This Row],[TIME CASA]],"")</f>
        <v>#VALUE!</v>
      </c>
      <c r="B12039" t="e">
        <f>IF(Tabela3[[#This Row],[GOL FORA]]&lt;&gt;"",Tabela3[[#This Row],[TIME FORA]],"")</f>
        <v>#VALUE!</v>
      </c>
    </row>
    <row r="12040" spans="1:2">
      <c r="A12040" t="e">
        <f>IF(Tabela3[[#This Row],[GOL CASA]]&lt;&gt;"",Tabela3[[#This Row],[TIME CASA]],"")</f>
        <v>#VALUE!</v>
      </c>
      <c r="B12040" t="e">
        <f>IF(Tabela3[[#This Row],[GOL FORA]]&lt;&gt;"",Tabela3[[#This Row],[TIME FORA]],"")</f>
        <v>#VALUE!</v>
      </c>
    </row>
    <row r="12041" spans="1:2">
      <c r="A12041" t="e">
        <f>IF(Tabela3[[#This Row],[GOL CASA]]&lt;&gt;"",Tabela3[[#This Row],[TIME CASA]],"")</f>
        <v>#VALUE!</v>
      </c>
      <c r="B12041" t="e">
        <f>IF(Tabela3[[#This Row],[GOL FORA]]&lt;&gt;"",Tabela3[[#This Row],[TIME FORA]],"")</f>
        <v>#VALUE!</v>
      </c>
    </row>
    <row r="12042" spans="1:2">
      <c r="A12042" t="e">
        <f>IF(Tabela3[[#This Row],[GOL CASA]]&lt;&gt;"",Tabela3[[#This Row],[TIME CASA]],"")</f>
        <v>#VALUE!</v>
      </c>
      <c r="B12042" t="e">
        <f>IF(Tabela3[[#This Row],[GOL FORA]]&lt;&gt;"",Tabela3[[#This Row],[TIME FORA]],"")</f>
        <v>#VALUE!</v>
      </c>
    </row>
    <row r="12043" spans="1:2">
      <c r="A12043" t="e">
        <f>IF(Tabela3[[#This Row],[GOL CASA]]&lt;&gt;"",Tabela3[[#This Row],[TIME CASA]],"")</f>
        <v>#VALUE!</v>
      </c>
      <c r="B12043" t="e">
        <f>IF(Tabela3[[#This Row],[GOL FORA]]&lt;&gt;"",Tabela3[[#This Row],[TIME FORA]],"")</f>
        <v>#VALUE!</v>
      </c>
    </row>
    <row r="12044" spans="1:2">
      <c r="A12044" t="e">
        <f>IF(Tabela3[[#This Row],[GOL CASA]]&lt;&gt;"",Tabela3[[#This Row],[TIME CASA]],"")</f>
        <v>#VALUE!</v>
      </c>
      <c r="B12044" t="e">
        <f>IF(Tabela3[[#This Row],[GOL FORA]]&lt;&gt;"",Tabela3[[#This Row],[TIME FORA]],"")</f>
        <v>#VALUE!</v>
      </c>
    </row>
    <row r="12045" spans="1:2">
      <c r="A12045" t="e">
        <f>IF(Tabela3[[#This Row],[GOL CASA]]&lt;&gt;"",Tabela3[[#This Row],[TIME CASA]],"")</f>
        <v>#VALUE!</v>
      </c>
      <c r="B12045" t="e">
        <f>IF(Tabela3[[#This Row],[GOL FORA]]&lt;&gt;"",Tabela3[[#This Row],[TIME FORA]],"")</f>
        <v>#VALUE!</v>
      </c>
    </row>
    <row r="12046" spans="1:2">
      <c r="A12046" t="e">
        <f>IF(Tabela3[[#This Row],[GOL CASA]]&lt;&gt;"",Tabela3[[#This Row],[TIME CASA]],"")</f>
        <v>#VALUE!</v>
      </c>
      <c r="B12046" t="e">
        <f>IF(Tabela3[[#This Row],[GOL FORA]]&lt;&gt;"",Tabela3[[#This Row],[TIME FORA]],"")</f>
        <v>#VALUE!</v>
      </c>
    </row>
    <row r="12047" spans="1:2">
      <c r="A12047" t="e">
        <f>IF(Tabela3[[#This Row],[GOL CASA]]&lt;&gt;"",Tabela3[[#This Row],[TIME CASA]],"")</f>
        <v>#VALUE!</v>
      </c>
      <c r="B12047" t="e">
        <f>IF(Tabela3[[#This Row],[GOL FORA]]&lt;&gt;"",Tabela3[[#This Row],[TIME FORA]],"")</f>
        <v>#VALUE!</v>
      </c>
    </row>
    <row r="12048" spans="1:2">
      <c r="A12048" t="e">
        <f>IF(Tabela3[[#This Row],[GOL CASA]]&lt;&gt;"",Tabela3[[#This Row],[TIME CASA]],"")</f>
        <v>#VALUE!</v>
      </c>
      <c r="B12048" t="e">
        <f>IF(Tabela3[[#This Row],[GOL FORA]]&lt;&gt;"",Tabela3[[#This Row],[TIME FORA]],"")</f>
        <v>#VALUE!</v>
      </c>
    </row>
    <row r="12049" spans="1:2">
      <c r="A12049" t="e">
        <f>IF(Tabela3[[#This Row],[GOL CASA]]&lt;&gt;"",Tabela3[[#This Row],[TIME CASA]],"")</f>
        <v>#VALUE!</v>
      </c>
      <c r="B12049" t="e">
        <f>IF(Tabela3[[#This Row],[GOL FORA]]&lt;&gt;"",Tabela3[[#This Row],[TIME FORA]],"")</f>
        <v>#VALUE!</v>
      </c>
    </row>
    <row r="12050" spans="1:2">
      <c r="A12050" t="e">
        <f>IF(Tabela3[[#This Row],[GOL CASA]]&lt;&gt;"",Tabela3[[#This Row],[TIME CASA]],"")</f>
        <v>#VALUE!</v>
      </c>
      <c r="B12050" t="e">
        <f>IF(Tabela3[[#This Row],[GOL FORA]]&lt;&gt;"",Tabela3[[#This Row],[TIME FORA]],"")</f>
        <v>#VALUE!</v>
      </c>
    </row>
    <row r="12051" spans="1:2">
      <c r="A12051" t="e">
        <f>IF(Tabela3[[#This Row],[GOL CASA]]&lt;&gt;"",Tabela3[[#This Row],[TIME CASA]],"")</f>
        <v>#VALUE!</v>
      </c>
      <c r="B12051" t="e">
        <f>IF(Tabela3[[#This Row],[GOL FORA]]&lt;&gt;"",Tabela3[[#This Row],[TIME FORA]],"")</f>
        <v>#VALUE!</v>
      </c>
    </row>
    <row r="12052" spans="1:2">
      <c r="A12052" t="e">
        <f>IF(Tabela3[[#This Row],[GOL CASA]]&lt;&gt;"",Tabela3[[#This Row],[TIME CASA]],"")</f>
        <v>#VALUE!</v>
      </c>
      <c r="B12052" t="e">
        <f>IF(Tabela3[[#This Row],[GOL FORA]]&lt;&gt;"",Tabela3[[#This Row],[TIME FORA]],"")</f>
        <v>#VALUE!</v>
      </c>
    </row>
    <row r="12053" spans="1:2">
      <c r="A12053" t="e">
        <f>IF(Tabela3[[#This Row],[GOL CASA]]&lt;&gt;"",Tabela3[[#This Row],[TIME CASA]],"")</f>
        <v>#VALUE!</v>
      </c>
      <c r="B12053" t="e">
        <f>IF(Tabela3[[#This Row],[GOL FORA]]&lt;&gt;"",Tabela3[[#This Row],[TIME FORA]],"")</f>
        <v>#VALUE!</v>
      </c>
    </row>
    <row r="12054" spans="1:2">
      <c r="A12054" t="e">
        <f>IF(Tabela3[[#This Row],[GOL CASA]]&lt;&gt;"",Tabela3[[#This Row],[TIME CASA]],"")</f>
        <v>#VALUE!</v>
      </c>
      <c r="B12054" t="e">
        <f>IF(Tabela3[[#This Row],[GOL FORA]]&lt;&gt;"",Tabela3[[#This Row],[TIME FORA]],"")</f>
        <v>#VALUE!</v>
      </c>
    </row>
    <row r="12055" spans="1:2">
      <c r="A12055" t="e">
        <f>IF(Tabela3[[#This Row],[GOL CASA]]&lt;&gt;"",Tabela3[[#This Row],[TIME CASA]],"")</f>
        <v>#VALUE!</v>
      </c>
      <c r="B12055" t="e">
        <f>IF(Tabela3[[#This Row],[GOL FORA]]&lt;&gt;"",Tabela3[[#This Row],[TIME FORA]],"")</f>
        <v>#VALUE!</v>
      </c>
    </row>
    <row r="12056" spans="1:2">
      <c r="A12056" t="e">
        <f>IF(Tabela3[[#This Row],[GOL CASA]]&lt;&gt;"",Tabela3[[#This Row],[TIME CASA]],"")</f>
        <v>#VALUE!</v>
      </c>
      <c r="B12056" t="e">
        <f>IF(Tabela3[[#This Row],[GOL FORA]]&lt;&gt;"",Tabela3[[#This Row],[TIME FORA]],"")</f>
        <v>#VALUE!</v>
      </c>
    </row>
    <row r="12057" spans="1:2">
      <c r="A12057" t="e">
        <f>IF(Tabela3[[#This Row],[GOL CASA]]&lt;&gt;"",Tabela3[[#This Row],[TIME CASA]],"")</f>
        <v>#VALUE!</v>
      </c>
      <c r="B12057" t="e">
        <f>IF(Tabela3[[#This Row],[GOL FORA]]&lt;&gt;"",Tabela3[[#This Row],[TIME FORA]],"")</f>
        <v>#VALUE!</v>
      </c>
    </row>
    <row r="12058" spans="1:2">
      <c r="A12058" t="e">
        <f>IF(Tabela3[[#This Row],[GOL CASA]]&lt;&gt;"",Tabela3[[#This Row],[TIME CASA]],"")</f>
        <v>#VALUE!</v>
      </c>
      <c r="B12058" t="e">
        <f>IF(Tabela3[[#This Row],[GOL FORA]]&lt;&gt;"",Tabela3[[#This Row],[TIME FORA]],"")</f>
        <v>#VALUE!</v>
      </c>
    </row>
    <row r="12059" spans="1:2">
      <c r="A12059" t="e">
        <f>IF(Tabela3[[#This Row],[GOL CASA]]&lt;&gt;"",Tabela3[[#This Row],[TIME CASA]],"")</f>
        <v>#VALUE!</v>
      </c>
      <c r="B12059" t="e">
        <f>IF(Tabela3[[#This Row],[GOL FORA]]&lt;&gt;"",Tabela3[[#This Row],[TIME FORA]],"")</f>
        <v>#VALUE!</v>
      </c>
    </row>
    <row r="12060" spans="1:2">
      <c r="A12060" t="e">
        <f>IF(Tabela3[[#This Row],[GOL CASA]]&lt;&gt;"",Tabela3[[#This Row],[TIME CASA]],"")</f>
        <v>#VALUE!</v>
      </c>
      <c r="B12060" t="e">
        <f>IF(Tabela3[[#This Row],[GOL FORA]]&lt;&gt;"",Tabela3[[#This Row],[TIME FORA]],"")</f>
        <v>#VALUE!</v>
      </c>
    </row>
    <row r="12061" spans="1:2">
      <c r="A12061" t="e">
        <f>IF(Tabela3[[#This Row],[GOL CASA]]&lt;&gt;"",Tabela3[[#This Row],[TIME CASA]],"")</f>
        <v>#VALUE!</v>
      </c>
      <c r="B12061" t="e">
        <f>IF(Tabela3[[#This Row],[GOL FORA]]&lt;&gt;"",Tabela3[[#This Row],[TIME FORA]],"")</f>
        <v>#VALUE!</v>
      </c>
    </row>
    <row r="12062" spans="1:2">
      <c r="A12062" t="e">
        <f>IF(Tabela3[[#This Row],[GOL CASA]]&lt;&gt;"",Tabela3[[#This Row],[TIME CASA]],"")</f>
        <v>#VALUE!</v>
      </c>
      <c r="B12062" t="e">
        <f>IF(Tabela3[[#This Row],[GOL FORA]]&lt;&gt;"",Tabela3[[#This Row],[TIME FORA]],"")</f>
        <v>#VALUE!</v>
      </c>
    </row>
    <row r="12063" spans="1:2">
      <c r="A12063" t="e">
        <f>IF(Tabela3[[#This Row],[GOL CASA]]&lt;&gt;"",Tabela3[[#This Row],[TIME CASA]],"")</f>
        <v>#VALUE!</v>
      </c>
      <c r="B12063" t="e">
        <f>IF(Tabela3[[#This Row],[GOL FORA]]&lt;&gt;"",Tabela3[[#This Row],[TIME FORA]],"")</f>
        <v>#VALUE!</v>
      </c>
    </row>
    <row r="12064" spans="1:2">
      <c r="A12064" t="e">
        <f>IF(Tabela3[[#This Row],[GOL CASA]]&lt;&gt;"",Tabela3[[#This Row],[TIME CASA]],"")</f>
        <v>#VALUE!</v>
      </c>
      <c r="B12064" t="e">
        <f>IF(Tabela3[[#This Row],[GOL FORA]]&lt;&gt;"",Tabela3[[#This Row],[TIME FORA]],"")</f>
        <v>#VALUE!</v>
      </c>
    </row>
    <row r="12065" spans="1:2">
      <c r="A12065" t="e">
        <f>IF(Tabela3[[#This Row],[GOL CASA]]&lt;&gt;"",Tabela3[[#This Row],[TIME CASA]],"")</f>
        <v>#VALUE!</v>
      </c>
      <c r="B12065" t="e">
        <f>IF(Tabela3[[#This Row],[GOL FORA]]&lt;&gt;"",Tabela3[[#This Row],[TIME FORA]],"")</f>
        <v>#VALUE!</v>
      </c>
    </row>
    <row r="12066" spans="1:2">
      <c r="A12066" t="e">
        <f>IF(Tabela3[[#This Row],[GOL CASA]]&lt;&gt;"",Tabela3[[#This Row],[TIME CASA]],"")</f>
        <v>#VALUE!</v>
      </c>
      <c r="B12066" t="e">
        <f>IF(Tabela3[[#This Row],[GOL FORA]]&lt;&gt;"",Tabela3[[#This Row],[TIME FORA]],"")</f>
        <v>#VALUE!</v>
      </c>
    </row>
    <row r="12067" spans="1:2">
      <c r="A12067" t="e">
        <f>IF(Tabela3[[#This Row],[GOL CASA]]&lt;&gt;"",Tabela3[[#This Row],[TIME CASA]],"")</f>
        <v>#VALUE!</v>
      </c>
      <c r="B12067" t="e">
        <f>IF(Tabela3[[#This Row],[GOL FORA]]&lt;&gt;"",Tabela3[[#This Row],[TIME FORA]],"")</f>
        <v>#VALUE!</v>
      </c>
    </row>
    <row r="12068" spans="1:2">
      <c r="A12068" t="e">
        <f>IF(Tabela3[[#This Row],[GOL CASA]]&lt;&gt;"",Tabela3[[#This Row],[TIME CASA]],"")</f>
        <v>#VALUE!</v>
      </c>
      <c r="B12068" t="e">
        <f>IF(Tabela3[[#This Row],[GOL FORA]]&lt;&gt;"",Tabela3[[#This Row],[TIME FORA]],"")</f>
        <v>#VALUE!</v>
      </c>
    </row>
    <row r="12069" spans="1:2">
      <c r="A12069" t="e">
        <f>IF(Tabela3[[#This Row],[GOL CASA]]&lt;&gt;"",Tabela3[[#This Row],[TIME CASA]],"")</f>
        <v>#VALUE!</v>
      </c>
      <c r="B12069" t="e">
        <f>IF(Tabela3[[#This Row],[GOL FORA]]&lt;&gt;"",Tabela3[[#This Row],[TIME FORA]],"")</f>
        <v>#VALUE!</v>
      </c>
    </row>
    <row r="12070" spans="1:2">
      <c r="A12070" t="e">
        <f>IF(Tabela3[[#This Row],[GOL CASA]]&lt;&gt;"",Tabela3[[#This Row],[TIME CASA]],"")</f>
        <v>#VALUE!</v>
      </c>
      <c r="B12070" t="e">
        <f>IF(Tabela3[[#This Row],[GOL FORA]]&lt;&gt;"",Tabela3[[#This Row],[TIME FORA]],"")</f>
        <v>#VALUE!</v>
      </c>
    </row>
    <row r="12071" spans="1:2">
      <c r="A12071" t="e">
        <f>IF(Tabela3[[#This Row],[GOL CASA]]&lt;&gt;"",Tabela3[[#This Row],[TIME CASA]],"")</f>
        <v>#VALUE!</v>
      </c>
      <c r="B12071" t="e">
        <f>IF(Tabela3[[#This Row],[GOL FORA]]&lt;&gt;"",Tabela3[[#This Row],[TIME FORA]],"")</f>
        <v>#VALUE!</v>
      </c>
    </row>
    <row r="12072" spans="1:2">
      <c r="A12072" t="e">
        <f>IF(Tabela3[[#This Row],[GOL CASA]]&lt;&gt;"",Tabela3[[#This Row],[TIME CASA]],"")</f>
        <v>#VALUE!</v>
      </c>
      <c r="B12072" t="e">
        <f>IF(Tabela3[[#This Row],[GOL FORA]]&lt;&gt;"",Tabela3[[#This Row],[TIME FORA]],"")</f>
        <v>#VALUE!</v>
      </c>
    </row>
    <row r="12073" spans="1:2">
      <c r="A12073" t="e">
        <f>IF(Tabela3[[#This Row],[GOL CASA]]&lt;&gt;"",Tabela3[[#This Row],[TIME CASA]],"")</f>
        <v>#VALUE!</v>
      </c>
      <c r="B12073" t="e">
        <f>IF(Tabela3[[#This Row],[GOL FORA]]&lt;&gt;"",Tabela3[[#This Row],[TIME FORA]],"")</f>
        <v>#VALUE!</v>
      </c>
    </row>
    <row r="12074" spans="1:2">
      <c r="A12074" t="e">
        <f>IF(Tabela3[[#This Row],[GOL CASA]]&lt;&gt;"",Tabela3[[#This Row],[TIME CASA]],"")</f>
        <v>#VALUE!</v>
      </c>
      <c r="B12074" t="e">
        <f>IF(Tabela3[[#This Row],[GOL FORA]]&lt;&gt;"",Tabela3[[#This Row],[TIME FORA]],"")</f>
        <v>#VALUE!</v>
      </c>
    </row>
    <row r="12075" spans="1:2">
      <c r="A12075" t="e">
        <f>IF(Tabela3[[#This Row],[GOL CASA]]&lt;&gt;"",Tabela3[[#This Row],[TIME CASA]],"")</f>
        <v>#VALUE!</v>
      </c>
      <c r="B12075" t="e">
        <f>IF(Tabela3[[#This Row],[GOL FORA]]&lt;&gt;"",Tabela3[[#This Row],[TIME FORA]],"")</f>
        <v>#VALUE!</v>
      </c>
    </row>
    <row r="12076" spans="1:2">
      <c r="A12076" t="e">
        <f>IF(Tabela3[[#This Row],[GOL CASA]]&lt;&gt;"",Tabela3[[#This Row],[TIME CASA]],"")</f>
        <v>#VALUE!</v>
      </c>
      <c r="B12076" t="e">
        <f>IF(Tabela3[[#This Row],[GOL FORA]]&lt;&gt;"",Tabela3[[#This Row],[TIME FORA]],"")</f>
        <v>#VALUE!</v>
      </c>
    </row>
    <row r="12077" spans="1:2">
      <c r="A12077" t="e">
        <f>IF(Tabela3[[#This Row],[GOL CASA]]&lt;&gt;"",Tabela3[[#This Row],[TIME CASA]],"")</f>
        <v>#VALUE!</v>
      </c>
      <c r="B12077" t="e">
        <f>IF(Tabela3[[#This Row],[GOL FORA]]&lt;&gt;"",Tabela3[[#This Row],[TIME FORA]],"")</f>
        <v>#VALUE!</v>
      </c>
    </row>
    <row r="12078" spans="1:2">
      <c r="A12078" t="e">
        <f>IF(Tabela3[[#This Row],[GOL CASA]]&lt;&gt;"",Tabela3[[#This Row],[TIME CASA]],"")</f>
        <v>#VALUE!</v>
      </c>
      <c r="B12078" t="e">
        <f>IF(Tabela3[[#This Row],[GOL FORA]]&lt;&gt;"",Tabela3[[#This Row],[TIME FORA]],"")</f>
        <v>#VALUE!</v>
      </c>
    </row>
    <row r="12079" spans="1:2">
      <c r="A12079" t="e">
        <f>IF(Tabela3[[#This Row],[GOL CASA]]&lt;&gt;"",Tabela3[[#This Row],[TIME CASA]],"")</f>
        <v>#VALUE!</v>
      </c>
      <c r="B12079" t="e">
        <f>IF(Tabela3[[#This Row],[GOL FORA]]&lt;&gt;"",Tabela3[[#This Row],[TIME FORA]],"")</f>
        <v>#VALUE!</v>
      </c>
    </row>
    <row r="12080" spans="1:2">
      <c r="A12080" t="e">
        <f>IF(Tabela3[[#This Row],[GOL CASA]]&lt;&gt;"",Tabela3[[#This Row],[TIME CASA]],"")</f>
        <v>#VALUE!</v>
      </c>
      <c r="B12080" t="e">
        <f>IF(Tabela3[[#This Row],[GOL FORA]]&lt;&gt;"",Tabela3[[#This Row],[TIME FORA]],"")</f>
        <v>#VALUE!</v>
      </c>
    </row>
    <row r="12081" spans="1:2">
      <c r="A12081" t="e">
        <f>IF(Tabela3[[#This Row],[GOL CASA]]&lt;&gt;"",Tabela3[[#This Row],[TIME CASA]],"")</f>
        <v>#VALUE!</v>
      </c>
      <c r="B12081" t="e">
        <f>IF(Tabela3[[#This Row],[GOL FORA]]&lt;&gt;"",Tabela3[[#This Row],[TIME FORA]],"")</f>
        <v>#VALUE!</v>
      </c>
    </row>
    <row r="12082" spans="1:2">
      <c r="A12082" t="e">
        <f>IF(Tabela3[[#This Row],[GOL CASA]]&lt;&gt;"",Tabela3[[#This Row],[TIME CASA]],"")</f>
        <v>#VALUE!</v>
      </c>
      <c r="B12082" t="e">
        <f>IF(Tabela3[[#This Row],[GOL FORA]]&lt;&gt;"",Tabela3[[#This Row],[TIME FORA]],"")</f>
        <v>#VALUE!</v>
      </c>
    </row>
    <row r="12083" spans="1:2">
      <c r="A12083" t="e">
        <f>IF(Tabela3[[#This Row],[GOL CASA]]&lt;&gt;"",Tabela3[[#This Row],[TIME CASA]],"")</f>
        <v>#VALUE!</v>
      </c>
      <c r="B12083" t="e">
        <f>IF(Tabela3[[#This Row],[GOL FORA]]&lt;&gt;"",Tabela3[[#This Row],[TIME FORA]],"")</f>
        <v>#VALUE!</v>
      </c>
    </row>
    <row r="12084" spans="1:2">
      <c r="A12084" t="e">
        <f>IF(Tabela3[[#This Row],[GOL CASA]]&lt;&gt;"",Tabela3[[#This Row],[TIME CASA]],"")</f>
        <v>#VALUE!</v>
      </c>
      <c r="B12084" t="e">
        <f>IF(Tabela3[[#This Row],[GOL FORA]]&lt;&gt;"",Tabela3[[#This Row],[TIME FORA]],"")</f>
        <v>#VALUE!</v>
      </c>
    </row>
    <row r="12085" spans="1:2">
      <c r="A12085" t="e">
        <f>IF(Tabela3[[#This Row],[GOL CASA]]&lt;&gt;"",Tabela3[[#This Row],[TIME CASA]],"")</f>
        <v>#VALUE!</v>
      </c>
      <c r="B12085" t="e">
        <f>IF(Tabela3[[#This Row],[GOL FORA]]&lt;&gt;"",Tabela3[[#This Row],[TIME FORA]],"")</f>
        <v>#VALUE!</v>
      </c>
    </row>
    <row r="12086" spans="1:2">
      <c r="A12086" t="e">
        <f>IF(Tabela3[[#This Row],[GOL CASA]]&lt;&gt;"",Tabela3[[#This Row],[TIME CASA]],"")</f>
        <v>#VALUE!</v>
      </c>
      <c r="B12086" t="e">
        <f>IF(Tabela3[[#This Row],[GOL FORA]]&lt;&gt;"",Tabela3[[#This Row],[TIME FORA]],"")</f>
        <v>#VALUE!</v>
      </c>
    </row>
    <row r="12087" spans="1:2">
      <c r="A12087" t="e">
        <f>IF(Tabela3[[#This Row],[GOL CASA]]&lt;&gt;"",Tabela3[[#This Row],[TIME CASA]],"")</f>
        <v>#VALUE!</v>
      </c>
      <c r="B12087" t="e">
        <f>IF(Tabela3[[#This Row],[GOL FORA]]&lt;&gt;"",Tabela3[[#This Row],[TIME FORA]],"")</f>
        <v>#VALUE!</v>
      </c>
    </row>
    <row r="12088" spans="1:2">
      <c r="A12088" t="e">
        <f>IF(Tabela3[[#This Row],[GOL CASA]]&lt;&gt;"",Tabela3[[#This Row],[TIME CASA]],"")</f>
        <v>#VALUE!</v>
      </c>
      <c r="B12088" t="e">
        <f>IF(Tabela3[[#This Row],[GOL FORA]]&lt;&gt;"",Tabela3[[#This Row],[TIME FORA]],"")</f>
        <v>#VALUE!</v>
      </c>
    </row>
    <row r="12089" spans="1:2">
      <c r="A12089" t="e">
        <f>IF(Tabela3[[#This Row],[GOL CASA]]&lt;&gt;"",Tabela3[[#This Row],[TIME CASA]],"")</f>
        <v>#VALUE!</v>
      </c>
      <c r="B12089" t="e">
        <f>IF(Tabela3[[#This Row],[GOL FORA]]&lt;&gt;"",Tabela3[[#This Row],[TIME FORA]],"")</f>
        <v>#VALUE!</v>
      </c>
    </row>
    <row r="12090" spans="1:2">
      <c r="A12090" t="e">
        <f>IF(Tabela3[[#This Row],[GOL CASA]]&lt;&gt;"",Tabela3[[#This Row],[TIME CASA]],"")</f>
        <v>#VALUE!</v>
      </c>
      <c r="B12090" t="e">
        <f>IF(Tabela3[[#This Row],[GOL FORA]]&lt;&gt;"",Tabela3[[#This Row],[TIME FORA]],"")</f>
        <v>#VALUE!</v>
      </c>
    </row>
    <row r="12091" spans="1:2">
      <c r="A12091" t="e">
        <f>IF(Tabela3[[#This Row],[GOL CASA]]&lt;&gt;"",Tabela3[[#This Row],[TIME CASA]],"")</f>
        <v>#VALUE!</v>
      </c>
      <c r="B12091" t="e">
        <f>IF(Tabela3[[#This Row],[GOL FORA]]&lt;&gt;"",Tabela3[[#This Row],[TIME FORA]],"")</f>
        <v>#VALUE!</v>
      </c>
    </row>
    <row r="12092" spans="1:2">
      <c r="A12092" t="e">
        <f>IF(Tabela3[[#This Row],[GOL CASA]]&lt;&gt;"",Tabela3[[#This Row],[TIME CASA]],"")</f>
        <v>#VALUE!</v>
      </c>
      <c r="B12092" t="e">
        <f>IF(Tabela3[[#This Row],[GOL FORA]]&lt;&gt;"",Tabela3[[#This Row],[TIME FORA]],"")</f>
        <v>#VALUE!</v>
      </c>
    </row>
    <row r="12093" spans="1:2">
      <c r="A12093" t="e">
        <f>IF(Tabela3[[#This Row],[GOL CASA]]&lt;&gt;"",Tabela3[[#This Row],[TIME CASA]],"")</f>
        <v>#VALUE!</v>
      </c>
      <c r="B12093" t="e">
        <f>IF(Tabela3[[#This Row],[GOL FORA]]&lt;&gt;"",Tabela3[[#This Row],[TIME FORA]],"")</f>
        <v>#VALUE!</v>
      </c>
    </row>
    <row r="12094" spans="1:2">
      <c r="A12094" t="e">
        <f>IF(Tabela3[[#This Row],[GOL CASA]]&lt;&gt;"",Tabela3[[#This Row],[TIME CASA]],"")</f>
        <v>#VALUE!</v>
      </c>
      <c r="B12094" t="e">
        <f>IF(Tabela3[[#This Row],[GOL FORA]]&lt;&gt;"",Tabela3[[#This Row],[TIME FORA]],"")</f>
        <v>#VALUE!</v>
      </c>
    </row>
    <row r="12095" spans="1:2">
      <c r="A12095" t="e">
        <f>IF(Tabela3[[#This Row],[GOL CASA]]&lt;&gt;"",Tabela3[[#This Row],[TIME CASA]],"")</f>
        <v>#VALUE!</v>
      </c>
      <c r="B12095" t="e">
        <f>IF(Tabela3[[#This Row],[GOL FORA]]&lt;&gt;"",Tabela3[[#This Row],[TIME FORA]],"")</f>
        <v>#VALUE!</v>
      </c>
    </row>
    <row r="12096" spans="1:2">
      <c r="A12096" t="e">
        <f>IF(Tabela3[[#This Row],[GOL CASA]]&lt;&gt;"",Tabela3[[#This Row],[TIME CASA]],"")</f>
        <v>#VALUE!</v>
      </c>
      <c r="B12096" t="e">
        <f>IF(Tabela3[[#This Row],[GOL FORA]]&lt;&gt;"",Tabela3[[#This Row],[TIME FORA]],"")</f>
        <v>#VALUE!</v>
      </c>
    </row>
    <row r="12097" spans="1:2">
      <c r="A12097" t="e">
        <f>IF(Tabela3[[#This Row],[GOL CASA]]&lt;&gt;"",Tabela3[[#This Row],[TIME CASA]],"")</f>
        <v>#VALUE!</v>
      </c>
      <c r="B12097" t="e">
        <f>IF(Tabela3[[#This Row],[GOL FORA]]&lt;&gt;"",Tabela3[[#This Row],[TIME FORA]],"")</f>
        <v>#VALUE!</v>
      </c>
    </row>
    <row r="12098" spans="1:2">
      <c r="A12098" t="e">
        <f>IF(Tabela3[[#This Row],[GOL CASA]]&lt;&gt;"",Tabela3[[#This Row],[TIME CASA]],"")</f>
        <v>#VALUE!</v>
      </c>
      <c r="B12098" t="e">
        <f>IF(Tabela3[[#This Row],[GOL FORA]]&lt;&gt;"",Tabela3[[#This Row],[TIME FORA]],"")</f>
        <v>#VALUE!</v>
      </c>
    </row>
    <row r="12099" spans="1:2">
      <c r="A12099" t="e">
        <f>IF(Tabela3[[#This Row],[GOL CASA]]&lt;&gt;"",Tabela3[[#This Row],[TIME CASA]],"")</f>
        <v>#VALUE!</v>
      </c>
      <c r="B12099" t="e">
        <f>IF(Tabela3[[#This Row],[GOL FORA]]&lt;&gt;"",Tabela3[[#This Row],[TIME FORA]],"")</f>
        <v>#VALUE!</v>
      </c>
    </row>
    <row r="12100" spans="1:2">
      <c r="A12100" t="e">
        <f>IF(Tabela3[[#This Row],[GOL CASA]]&lt;&gt;"",Tabela3[[#This Row],[TIME CASA]],"")</f>
        <v>#VALUE!</v>
      </c>
      <c r="B12100" t="e">
        <f>IF(Tabela3[[#This Row],[GOL FORA]]&lt;&gt;"",Tabela3[[#This Row],[TIME FORA]],"")</f>
        <v>#VALUE!</v>
      </c>
    </row>
    <row r="12101" spans="1:2">
      <c r="A12101" t="e">
        <f>IF(Tabela3[[#This Row],[GOL CASA]]&lt;&gt;"",Tabela3[[#This Row],[TIME CASA]],"")</f>
        <v>#VALUE!</v>
      </c>
      <c r="B12101" t="e">
        <f>IF(Tabela3[[#This Row],[GOL FORA]]&lt;&gt;"",Tabela3[[#This Row],[TIME FORA]],"")</f>
        <v>#VALUE!</v>
      </c>
    </row>
    <row r="12102" spans="1:2">
      <c r="A12102" t="e">
        <f>IF(Tabela3[[#This Row],[GOL CASA]]&lt;&gt;"",Tabela3[[#This Row],[TIME CASA]],"")</f>
        <v>#VALUE!</v>
      </c>
      <c r="B12102" t="e">
        <f>IF(Tabela3[[#This Row],[GOL FORA]]&lt;&gt;"",Tabela3[[#This Row],[TIME FORA]],"")</f>
        <v>#VALUE!</v>
      </c>
    </row>
    <row r="12103" spans="1:2">
      <c r="A12103" t="e">
        <f>IF(Tabela3[[#This Row],[GOL CASA]]&lt;&gt;"",Tabela3[[#This Row],[TIME CASA]],"")</f>
        <v>#VALUE!</v>
      </c>
      <c r="B12103" t="e">
        <f>IF(Tabela3[[#This Row],[GOL FORA]]&lt;&gt;"",Tabela3[[#This Row],[TIME FORA]],"")</f>
        <v>#VALUE!</v>
      </c>
    </row>
    <row r="12104" spans="1:2">
      <c r="A12104" t="e">
        <f>IF(Tabela3[[#This Row],[GOL CASA]]&lt;&gt;"",Tabela3[[#This Row],[TIME CASA]],"")</f>
        <v>#VALUE!</v>
      </c>
      <c r="B12104" t="e">
        <f>IF(Tabela3[[#This Row],[GOL FORA]]&lt;&gt;"",Tabela3[[#This Row],[TIME FORA]],"")</f>
        <v>#VALUE!</v>
      </c>
    </row>
    <row r="12105" spans="1:2">
      <c r="A12105" t="e">
        <f>IF(Tabela3[[#This Row],[GOL CASA]]&lt;&gt;"",Tabela3[[#This Row],[TIME CASA]],"")</f>
        <v>#VALUE!</v>
      </c>
      <c r="B12105" t="e">
        <f>IF(Tabela3[[#This Row],[GOL FORA]]&lt;&gt;"",Tabela3[[#This Row],[TIME FORA]],"")</f>
        <v>#VALUE!</v>
      </c>
    </row>
    <row r="12106" spans="1:2">
      <c r="A12106" t="e">
        <f>IF(Tabela3[[#This Row],[GOL CASA]]&lt;&gt;"",Tabela3[[#This Row],[TIME CASA]],"")</f>
        <v>#VALUE!</v>
      </c>
      <c r="B12106" t="e">
        <f>IF(Tabela3[[#This Row],[GOL FORA]]&lt;&gt;"",Tabela3[[#This Row],[TIME FORA]],"")</f>
        <v>#VALUE!</v>
      </c>
    </row>
    <row r="12107" spans="1:2">
      <c r="A12107" t="e">
        <f>IF(Tabela3[[#This Row],[GOL CASA]]&lt;&gt;"",Tabela3[[#This Row],[TIME CASA]],"")</f>
        <v>#VALUE!</v>
      </c>
      <c r="B12107" t="e">
        <f>IF(Tabela3[[#This Row],[GOL FORA]]&lt;&gt;"",Tabela3[[#This Row],[TIME FORA]],"")</f>
        <v>#VALUE!</v>
      </c>
    </row>
    <row r="12108" spans="1:2">
      <c r="A12108" t="e">
        <f>IF(Tabela3[[#This Row],[GOL CASA]]&lt;&gt;"",Tabela3[[#This Row],[TIME CASA]],"")</f>
        <v>#VALUE!</v>
      </c>
      <c r="B12108" t="e">
        <f>IF(Tabela3[[#This Row],[GOL FORA]]&lt;&gt;"",Tabela3[[#This Row],[TIME FORA]],"")</f>
        <v>#VALUE!</v>
      </c>
    </row>
    <row r="12109" spans="1:2">
      <c r="A12109" t="e">
        <f>IF(Tabela3[[#This Row],[GOL CASA]]&lt;&gt;"",Tabela3[[#This Row],[TIME CASA]],"")</f>
        <v>#VALUE!</v>
      </c>
      <c r="B12109" t="e">
        <f>IF(Tabela3[[#This Row],[GOL FORA]]&lt;&gt;"",Tabela3[[#This Row],[TIME FORA]],"")</f>
        <v>#VALUE!</v>
      </c>
    </row>
    <row r="12110" spans="1:2">
      <c r="A12110" t="e">
        <f>IF(Tabela3[[#This Row],[GOL CASA]]&lt;&gt;"",Tabela3[[#This Row],[TIME CASA]],"")</f>
        <v>#VALUE!</v>
      </c>
      <c r="B12110" t="e">
        <f>IF(Tabela3[[#This Row],[GOL FORA]]&lt;&gt;"",Tabela3[[#This Row],[TIME FORA]],"")</f>
        <v>#VALUE!</v>
      </c>
    </row>
    <row r="12111" spans="1:2">
      <c r="A12111" t="e">
        <f>IF(Tabela3[[#This Row],[GOL CASA]]&lt;&gt;"",Tabela3[[#This Row],[TIME CASA]],"")</f>
        <v>#VALUE!</v>
      </c>
      <c r="B12111" t="e">
        <f>IF(Tabela3[[#This Row],[GOL FORA]]&lt;&gt;"",Tabela3[[#This Row],[TIME FORA]],"")</f>
        <v>#VALUE!</v>
      </c>
    </row>
    <row r="12112" spans="1:2">
      <c r="A12112" t="e">
        <f>IF(Tabela3[[#This Row],[GOL CASA]]&lt;&gt;"",Tabela3[[#This Row],[TIME CASA]],"")</f>
        <v>#VALUE!</v>
      </c>
      <c r="B12112" t="e">
        <f>IF(Tabela3[[#This Row],[GOL FORA]]&lt;&gt;"",Tabela3[[#This Row],[TIME FORA]],"")</f>
        <v>#VALUE!</v>
      </c>
    </row>
    <row r="12113" spans="1:2">
      <c r="A12113" t="e">
        <f>IF(Tabela3[[#This Row],[GOL CASA]]&lt;&gt;"",Tabela3[[#This Row],[TIME CASA]],"")</f>
        <v>#VALUE!</v>
      </c>
      <c r="B12113" t="e">
        <f>IF(Tabela3[[#This Row],[GOL FORA]]&lt;&gt;"",Tabela3[[#This Row],[TIME FORA]],"")</f>
        <v>#VALUE!</v>
      </c>
    </row>
    <row r="12114" spans="1:2">
      <c r="A12114" t="e">
        <f>IF(Tabela3[[#This Row],[GOL CASA]]&lt;&gt;"",Tabela3[[#This Row],[TIME CASA]],"")</f>
        <v>#VALUE!</v>
      </c>
      <c r="B12114" t="e">
        <f>IF(Tabela3[[#This Row],[GOL FORA]]&lt;&gt;"",Tabela3[[#This Row],[TIME FORA]],"")</f>
        <v>#VALUE!</v>
      </c>
    </row>
    <row r="12115" spans="1:2">
      <c r="A12115" t="e">
        <f>IF(Tabela3[[#This Row],[GOL CASA]]&lt;&gt;"",Tabela3[[#This Row],[TIME CASA]],"")</f>
        <v>#VALUE!</v>
      </c>
      <c r="B12115" t="e">
        <f>IF(Tabela3[[#This Row],[GOL FORA]]&lt;&gt;"",Tabela3[[#This Row],[TIME FORA]],"")</f>
        <v>#VALUE!</v>
      </c>
    </row>
    <row r="12116" spans="1:2">
      <c r="A12116" t="e">
        <f>IF(Tabela3[[#This Row],[GOL CASA]]&lt;&gt;"",Tabela3[[#This Row],[TIME CASA]],"")</f>
        <v>#VALUE!</v>
      </c>
      <c r="B12116" t="e">
        <f>IF(Tabela3[[#This Row],[GOL FORA]]&lt;&gt;"",Tabela3[[#This Row],[TIME FORA]],"")</f>
        <v>#VALUE!</v>
      </c>
    </row>
    <row r="12117" spans="1:2">
      <c r="A12117" t="e">
        <f>IF(Tabela3[[#This Row],[GOL CASA]]&lt;&gt;"",Tabela3[[#This Row],[TIME CASA]],"")</f>
        <v>#VALUE!</v>
      </c>
      <c r="B12117" t="e">
        <f>IF(Tabela3[[#This Row],[GOL FORA]]&lt;&gt;"",Tabela3[[#This Row],[TIME FORA]],"")</f>
        <v>#VALUE!</v>
      </c>
    </row>
    <row r="12118" spans="1:2">
      <c r="A12118" t="e">
        <f>IF(Tabela3[[#This Row],[GOL CASA]]&lt;&gt;"",Tabela3[[#This Row],[TIME CASA]],"")</f>
        <v>#VALUE!</v>
      </c>
      <c r="B12118" t="e">
        <f>IF(Tabela3[[#This Row],[GOL FORA]]&lt;&gt;"",Tabela3[[#This Row],[TIME FORA]],"")</f>
        <v>#VALUE!</v>
      </c>
    </row>
    <row r="12119" spans="1:2">
      <c r="A12119" t="e">
        <f>IF(Tabela3[[#This Row],[GOL CASA]]&lt;&gt;"",Tabela3[[#This Row],[TIME CASA]],"")</f>
        <v>#VALUE!</v>
      </c>
      <c r="B12119" t="e">
        <f>IF(Tabela3[[#This Row],[GOL FORA]]&lt;&gt;"",Tabela3[[#This Row],[TIME FORA]],"")</f>
        <v>#VALUE!</v>
      </c>
    </row>
    <row r="12120" spans="1:2">
      <c r="A12120" t="e">
        <f>IF(Tabela3[[#This Row],[GOL CASA]]&lt;&gt;"",Tabela3[[#This Row],[TIME CASA]],"")</f>
        <v>#VALUE!</v>
      </c>
      <c r="B12120" t="e">
        <f>IF(Tabela3[[#This Row],[GOL FORA]]&lt;&gt;"",Tabela3[[#This Row],[TIME FORA]],"")</f>
        <v>#VALUE!</v>
      </c>
    </row>
    <row r="12121" spans="1:2">
      <c r="A12121" t="e">
        <f>IF(Tabela3[[#This Row],[GOL CASA]]&lt;&gt;"",Tabela3[[#This Row],[TIME CASA]],"")</f>
        <v>#VALUE!</v>
      </c>
      <c r="B12121" t="e">
        <f>IF(Tabela3[[#This Row],[GOL FORA]]&lt;&gt;"",Tabela3[[#This Row],[TIME FORA]],"")</f>
        <v>#VALUE!</v>
      </c>
    </row>
    <row r="12122" spans="1:2">
      <c r="A12122" t="e">
        <f>IF(Tabela3[[#This Row],[GOL CASA]]&lt;&gt;"",Tabela3[[#This Row],[TIME CASA]],"")</f>
        <v>#VALUE!</v>
      </c>
      <c r="B12122" t="e">
        <f>IF(Tabela3[[#This Row],[GOL FORA]]&lt;&gt;"",Tabela3[[#This Row],[TIME FORA]],"")</f>
        <v>#VALUE!</v>
      </c>
    </row>
    <row r="12123" spans="1:2">
      <c r="A12123" t="e">
        <f>IF(Tabela3[[#This Row],[GOL CASA]]&lt;&gt;"",Tabela3[[#This Row],[TIME CASA]],"")</f>
        <v>#VALUE!</v>
      </c>
      <c r="B12123" t="e">
        <f>IF(Tabela3[[#This Row],[GOL FORA]]&lt;&gt;"",Tabela3[[#This Row],[TIME FORA]],"")</f>
        <v>#VALUE!</v>
      </c>
    </row>
    <row r="12124" spans="1:2">
      <c r="A12124" t="e">
        <f>IF(Tabela3[[#This Row],[GOL CASA]]&lt;&gt;"",Tabela3[[#This Row],[TIME CASA]],"")</f>
        <v>#VALUE!</v>
      </c>
      <c r="B12124" t="e">
        <f>IF(Tabela3[[#This Row],[GOL FORA]]&lt;&gt;"",Tabela3[[#This Row],[TIME FORA]],"")</f>
        <v>#VALUE!</v>
      </c>
    </row>
    <row r="12125" spans="1:2">
      <c r="A12125" t="e">
        <f>IF(Tabela3[[#This Row],[GOL CASA]]&lt;&gt;"",Tabela3[[#This Row],[TIME CASA]],"")</f>
        <v>#VALUE!</v>
      </c>
      <c r="B12125" t="e">
        <f>IF(Tabela3[[#This Row],[GOL FORA]]&lt;&gt;"",Tabela3[[#This Row],[TIME FORA]],"")</f>
        <v>#VALUE!</v>
      </c>
    </row>
    <row r="12126" spans="1:2">
      <c r="A12126" t="e">
        <f>IF(Tabela3[[#This Row],[GOL CASA]]&lt;&gt;"",Tabela3[[#This Row],[TIME CASA]],"")</f>
        <v>#VALUE!</v>
      </c>
      <c r="B12126" t="e">
        <f>IF(Tabela3[[#This Row],[GOL FORA]]&lt;&gt;"",Tabela3[[#This Row],[TIME FORA]],"")</f>
        <v>#VALUE!</v>
      </c>
    </row>
    <row r="12127" spans="1:2">
      <c r="A12127" t="e">
        <f>IF(Tabela3[[#This Row],[GOL CASA]]&lt;&gt;"",Tabela3[[#This Row],[TIME CASA]],"")</f>
        <v>#VALUE!</v>
      </c>
      <c r="B12127" t="e">
        <f>IF(Tabela3[[#This Row],[GOL FORA]]&lt;&gt;"",Tabela3[[#This Row],[TIME FORA]],"")</f>
        <v>#VALUE!</v>
      </c>
    </row>
    <row r="12128" spans="1:2">
      <c r="A12128" t="e">
        <f>IF(Tabela3[[#This Row],[GOL CASA]]&lt;&gt;"",Tabela3[[#This Row],[TIME CASA]],"")</f>
        <v>#VALUE!</v>
      </c>
      <c r="B12128" t="e">
        <f>IF(Tabela3[[#This Row],[GOL FORA]]&lt;&gt;"",Tabela3[[#This Row],[TIME FORA]],"")</f>
        <v>#VALUE!</v>
      </c>
    </row>
    <row r="12129" spans="1:2">
      <c r="A12129" t="e">
        <f>IF(Tabela3[[#This Row],[GOL CASA]]&lt;&gt;"",Tabela3[[#This Row],[TIME CASA]],"")</f>
        <v>#VALUE!</v>
      </c>
      <c r="B12129" t="e">
        <f>IF(Tabela3[[#This Row],[GOL FORA]]&lt;&gt;"",Tabela3[[#This Row],[TIME FORA]],"")</f>
        <v>#VALUE!</v>
      </c>
    </row>
    <row r="12130" spans="1:2">
      <c r="A12130" t="e">
        <f>IF(Tabela3[[#This Row],[GOL CASA]]&lt;&gt;"",Tabela3[[#This Row],[TIME CASA]],"")</f>
        <v>#VALUE!</v>
      </c>
      <c r="B12130" t="e">
        <f>IF(Tabela3[[#This Row],[GOL FORA]]&lt;&gt;"",Tabela3[[#This Row],[TIME FORA]],"")</f>
        <v>#VALUE!</v>
      </c>
    </row>
    <row r="12131" spans="1:2">
      <c r="A12131" t="e">
        <f>IF(Tabela3[[#This Row],[GOL CASA]]&lt;&gt;"",Tabela3[[#This Row],[TIME CASA]],"")</f>
        <v>#VALUE!</v>
      </c>
      <c r="B12131" t="e">
        <f>IF(Tabela3[[#This Row],[GOL FORA]]&lt;&gt;"",Tabela3[[#This Row],[TIME FORA]],"")</f>
        <v>#VALUE!</v>
      </c>
    </row>
    <row r="12132" spans="1:2">
      <c r="A12132" t="e">
        <f>IF(Tabela3[[#This Row],[GOL CASA]]&lt;&gt;"",Tabela3[[#This Row],[TIME CASA]],"")</f>
        <v>#VALUE!</v>
      </c>
      <c r="B12132" t="e">
        <f>IF(Tabela3[[#This Row],[GOL FORA]]&lt;&gt;"",Tabela3[[#This Row],[TIME FORA]],"")</f>
        <v>#VALUE!</v>
      </c>
    </row>
    <row r="12133" spans="1:2">
      <c r="A12133" t="e">
        <f>IF(Tabela3[[#This Row],[GOL CASA]]&lt;&gt;"",Tabela3[[#This Row],[TIME CASA]],"")</f>
        <v>#VALUE!</v>
      </c>
      <c r="B12133" t="e">
        <f>IF(Tabela3[[#This Row],[GOL FORA]]&lt;&gt;"",Tabela3[[#This Row],[TIME FORA]],"")</f>
        <v>#VALUE!</v>
      </c>
    </row>
    <row r="12134" spans="1:2">
      <c r="A12134" t="e">
        <f>IF(Tabela3[[#This Row],[GOL CASA]]&lt;&gt;"",Tabela3[[#This Row],[TIME CASA]],"")</f>
        <v>#VALUE!</v>
      </c>
      <c r="B12134" t="e">
        <f>IF(Tabela3[[#This Row],[GOL FORA]]&lt;&gt;"",Tabela3[[#This Row],[TIME FORA]],"")</f>
        <v>#VALUE!</v>
      </c>
    </row>
    <row r="12135" spans="1:2">
      <c r="A12135" t="e">
        <f>IF(Tabela3[[#This Row],[GOL CASA]]&lt;&gt;"",Tabela3[[#This Row],[TIME CASA]],"")</f>
        <v>#VALUE!</v>
      </c>
      <c r="B12135" t="e">
        <f>IF(Tabela3[[#This Row],[GOL FORA]]&lt;&gt;"",Tabela3[[#This Row],[TIME FORA]],"")</f>
        <v>#VALUE!</v>
      </c>
    </row>
    <row r="12136" spans="1:2">
      <c r="A12136" t="e">
        <f>IF(Tabela3[[#This Row],[GOL CASA]]&lt;&gt;"",Tabela3[[#This Row],[TIME CASA]],"")</f>
        <v>#VALUE!</v>
      </c>
      <c r="B12136" t="e">
        <f>IF(Tabela3[[#This Row],[GOL FORA]]&lt;&gt;"",Tabela3[[#This Row],[TIME FORA]],"")</f>
        <v>#VALUE!</v>
      </c>
    </row>
    <row r="12137" spans="1:2">
      <c r="A12137" t="e">
        <f>IF(Tabela3[[#This Row],[GOL CASA]]&lt;&gt;"",Tabela3[[#This Row],[TIME CASA]],"")</f>
        <v>#VALUE!</v>
      </c>
      <c r="B12137" t="e">
        <f>IF(Tabela3[[#This Row],[GOL FORA]]&lt;&gt;"",Tabela3[[#This Row],[TIME FORA]],"")</f>
        <v>#VALUE!</v>
      </c>
    </row>
    <row r="12138" spans="1:2">
      <c r="A12138" t="e">
        <f>IF(Tabela3[[#This Row],[GOL CASA]]&lt;&gt;"",Tabela3[[#This Row],[TIME CASA]],"")</f>
        <v>#VALUE!</v>
      </c>
      <c r="B12138" t="e">
        <f>IF(Tabela3[[#This Row],[GOL FORA]]&lt;&gt;"",Tabela3[[#This Row],[TIME FORA]],"")</f>
        <v>#VALUE!</v>
      </c>
    </row>
    <row r="12139" spans="1:2">
      <c r="A12139" t="e">
        <f>IF(Tabela3[[#This Row],[GOL CASA]]&lt;&gt;"",Tabela3[[#This Row],[TIME CASA]],"")</f>
        <v>#VALUE!</v>
      </c>
      <c r="B12139" t="e">
        <f>IF(Tabela3[[#This Row],[GOL FORA]]&lt;&gt;"",Tabela3[[#This Row],[TIME FORA]],"")</f>
        <v>#VALUE!</v>
      </c>
    </row>
    <row r="12140" spans="1:2">
      <c r="A12140" t="e">
        <f>IF(Tabela3[[#This Row],[GOL CASA]]&lt;&gt;"",Tabela3[[#This Row],[TIME CASA]],"")</f>
        <v>#VALUE!</v>
      </c>
      <c r="B12140" t="e">
        <f>IF(Tabela3[[#This Row],[GOL FORA]]&lt;&gt;"",Tabela3[[#This Row],[TIME FORA]],"")</f>
        <v>#VALUE!</v>
      </c>
    </row>
    <row r="12141" spans="1:2">
      <c r="A12141" t="e">
        <f>IF(Tabela3[[#This Row],[GOL CASA]]&lt;&gt;"",Tabela3[[#This Row],[TIME CASA]],"")</f>
        <v>#VALUE!</v>
      </c>
      <c r="B12141" t="e">
        <f>IF(Tabela3[[#This Row],[GOL FORA]]&lt;&gt;"",Tabela3[[#This Row],[TIME FORA]],"")</f>
        <v>#VALUE!</v>
      </c>
    </row>
    <row r="12142" spans="1:2">
      <c r="A12142" t="e">
        <f>IF(Tabela3[[#This Row],[GOL CASA]]&lt;&gt;"",Tabela3[[#This Row],[TIME CASA]],"")</f>
        <v>#VALUE!</v>
      </c>
      <c r="B12142" t="e">
        <f>IF(Tabela3[[#This Row],[GOL FORA]]&lt;&gt;"",Tabela3[[#This Row],[TIME FORA]],"")</f>
        <v>#VALUE!</v>
      </c>
    </row>
    <row r="12143" spans="1:2">
      <c r="A12143" t="e">
        <f>IF(Tabela3[[#This Row],[GOL CASA]]&lt;&gt;"",Tabela3[[#This Row],[TIME CASA]],"")</f>
        <v>#VALUE!</v>
      </c>
      <c r="B12143" t="e">
        <f>IF(Tabela3[[#This Row],[GOL FORA]]&lt;&gt;"",Tabela3[[#This Row],[TIME FORA]],"")</f>
        <v>#VALUE!</v>
      </c>
    </row>
    <row r="12144" spans="1:2">
      <c r="A12144" t="e">
        <f>IF(Tabela3[[#This Row],[GOL CASA]]&lt;&gt;"",Tabela3[[#This Row],[TIME CASA]],"")</f>
        <v>#VALUE!</v>
      </c>
      <c r="B12144" t="e">
        <f>IF(Tabela3[[#This Row],[GOL FORA]]&lt;&gt;"",Tabela3[[#This Row],[TIME FORA]],"")</f>
        <v>#VALUE!</v>
      </c>
    </row>
    <row r="12145" spans="1:2">
      <c r="A12145" t="e">
        <f>IF(Tabela3[[#This Row],[GOL CASA]]&lt;&gt;"",Tabela3[[#This Row],[TIME CASA]],"")</f>
        <v>#VALUE!</v>
      </c>
      <c r="B12145" t="e">
        <f>IF(Tabela3[[#This Row],[GOL FORA]]&lt;&gt;"",Tabela3[[#This Row],[TIME FORA]],"")</f>
        <v>#VALUE!</v>
      </c>
    </row>
    <row r="12146" spans="1:2">
      <c r="A12146" t="e">
        <f>IF(Tabela3[[#This Row],[GOL CASA]]&lt;&gt;"",Tabela3[[#This Row],[TIME CASA]],"")</f>
        <v>#VALUE!</v>
      </c>
      <c r="B12146" t="e">
        <f>IF(Tabela3[[#This Row],[GOL FORA]]&lt;&gt;"",Tabela3[[#This Row],[TIME FORA]],"")</f>
        <v>#VALUE!</v>
      </c>
    </row>
    <row r="12147" spans="1:2">
      <c r="A12147" t="e">
        <f>IF(Tabela3[[#This Row],[GOL CASA]]&lt;&gt;"",Tabela3[[#This Row],[TIME CASA]],"")</f>
        <v>#VALUE!</v>
      </c>
      <c r="B12147" t="e">
        <f>IF(Tabela3[[#This Row],[GOL FORA]]&lt;&gt;"",Tabela3[[#This Row],[TIME FORA]],"")</f>
        <v>#VALUE!</v>
      </c>
    </row>
    <row r="12148" spans="1:2">
      <c r="A12148" t="e">
        <f>IF(Tabela3[[#This Row],[GOL CASA]]&lt;&gt;"",Tabela3[[#This Row],[TIME CASA]],"")</f>
        <v>#VALUE!</v>
      </c>
      <c r="B12148" t="e">
        <f>IF(Tabela3[[#This Row],[GOL FORA]]&lt;&gt;"",Tabela3[[#This Row],[TIME FORA]],"")</f>
        <v>#VALUE!</v>
      </c>
    </row>
    <row r="12149" spans="1:2">
      <c r="A12149" t="e">
        <f>IF(Tabela3[[#This Row],[GOL CASA]]&lt;&gt;"",Tabela3[[#This Row],[TIME CASA]],"")</f>
        <v>#VALUE!</v>
      </c>
      <c r="B12149" t="e">
        <f>IF(Tabela3[[#This Row],[GOL FORA]]&lt;&gt;"",Tabela3[[#This Row],[TIME FORA]],"")</f>
        <v>#VALUE!</v>
      </c>
    </row>
    <row r="12150" spans="1:2">
      <c r="A12150" t="e">
        <f>IF(Tabela3[[#This Row],[GOL CASA]]&lt;&gt;"",Tabela3[[#This Row],[TIME CASA]],"")</f>
        <v>#VALUE!</v>
      </c>
      <c r="B12150" t="e">
        <f>IF(Tabela3[[#This Row],[GOL FORA]]&lt;&gt;"",Tabela3[[#This Row],[TIME FORA]],"")</f>
        <v>#VALUE!</v>
      </c>
    </row>
    <row r="12151" spans="1:2">
      <c r="A12151" t="e">
        <f>IF(Tabela3[[#This Row],[GOL CASA]]&lt;&gt;"",Tabela3[[#This Row],[TIME CASA]],"")</f>
        <v>#VALUE!</v>
      </c>
      <c r="B12151" t="e">
        <f>IF(Tabela3[[#This Row],[GOL FORA]]&lt;&gt;"",Tabela3[[#This Row],[TIME FORA]],"")</f>
        <v>#VALUE!</v>
      </c>
    </row>
    <row r="12152" spans="1:2">
      <c r="A12152" t="e">
        <f>IF(Tabela3[[#This Row],[GOL CASA]]&lt;&gt;"",Tabela3[[#This Row],[TIME CASA]],"")</f>
        <v>#VALUE!</v>
      </c>
      <c r="B12152" t="e">
        <f>IF(Tabela3[[#This Row],[GOL FORA]]&lt;&gt;"",Tabela3[[#This Row],[TIME FORA]],"")</f>
        <v>#VALUE!</v>
      </c>
    </row>
    <row r="12153" spans="1:2">
      <c r="A12153" t="e">
        <f>IF(Tabela3[[#This Row],[GOL CASA]]&lt;&gt;"",Tabela3[[#This Row],[TIME CASA]],"")</f>
        <v>#VALUE!</v>
      </c>
      <c r="B12153" t="e">
        <f>IF(Tabela3[[#This Row],[GOL FORA]]&lt;&gt;"",Tabela3[[#This Row],[TIME FORA]],"")</f>
        <v>#VALUE!</v>
      </c>
    </row>
    <row r="12154" spans="1:2">
      <c r="A12154" t="e">
        <f>IF(Tabela3[[#This Row],[GOL CASA]]&lt;&gt;"",Tabela3[[#This Row],[TIME CASA]],"")</f>
        <v>#VALUE!</v>
      </c>
      <c r="B12154" t="e">
        <f>IF(Tabela3[[#This Row],[GOL FORA]]&lt;&gt;"",Tabela3[[#This Row],[TIME FORA]],"")</f>
        <v>#VALUE!</v>
      </c>
    </row>
    <row r="12155" spans="1:2">
      <c r="A12155" t="e">
        <f>IF(Tabela3[[#This Row],[GOL CASA]]&lt;&gt;"",Tabela3[[#This Row],[TIME CASA]],"")</f>
        <v>#VALUE!</v>
      </c>
      <c r="B12155" t="e">
        <f>IF(Tabela3[[#This Row],[GOL FORA]]&lt;&gt;"",Tabela3[[#This Row],[TIME FORA]],"")</f>
        <v>#VALUE!</v>
      </c>
    </row>
    <row r="12156" spans="1:2">
      <c r="A12156" t="e">
        <f>IF(Tabela3[[#This Row],[GOL CASA]]&lt;&gt;"",Tabela3[[#This Row],[TIME CASA]],"")</f>
        <v>#VALUE!</v>
      </c>
      <c r="B12156" t="e">
        <f>IF(Tabela3[[#This Row],[GOL FORA]]&lt;&gt;"",Tabela3[[#This Row],[TIME FORA]],"")</f>
        <v>#VALUE!</v>
      </c>
    </row>
    <row r="12157" spans="1:2">
      <c r="A12157" t="e">
        <f>IF(Tabela3[[#This Row],[GOL CASA]]&lt;&gt;"",Tabela3[[#This Row],[TIME CASA]],"")</f>
        <v>#VALUE!</v>
      </c>
      <c r="B12157" t="e">
        <f>IF(Tabela3[[#This Row],[GOL FORA]]&lt;&gt;"",Tabela3[[#This Row],[TIME FORA]],"")</f>
        <v>#VALUE!</v>
      </c>
    </row>
    <row r="12158" spans="1:2">
      <c r="A12158" t="e">
        <f>IF(Tabela3[[#This Row],[GOL CASA]]&lt;&gt;"",Tabela3[[#This Row],[TIME CASA]],"")</f>
        <v>#VALUE!</v>
      </c>
      <c r="B12158" t="e">
        <f>IF(Tabela3[[#This Row],[GOL FORA]]&lt;&gt;"",Tabela3[[#This Row],[TIME FORA]],"")</f>
        <v>#VALUE!</v>
      </c>
    </row>
    <row r="12159" spans="1:2">
      <c r="A12159" t="e">
        <f>IF(Tabela3[[#This Row],[GOL CASA]]&lt;&gt;"",Tabela3[[#This Row],[TIME CASA]],"")</f>
        <v>#VALUE!</v>
      </c>
      <c r="B12159" t="e">
        <f>IF(Tabela3[[#This Row],[GOL FORA]]&lt;&gt;"",Tabela3[[#This Row],[TIME FORA]],"")</f>
        <v>#VALUE!</v>
      </c>
    </row>
    <row r="12160" spans="1:2">
      <c r="A12160" t="e">
        <f>IF(Tabela3[[#This Row],[GOL CASA]]&lt;&gt;"",Tabela3[[#This Row],[TIME CASA]],"")</f>
        <v>#VALUE!</v>
      </c>
      <c r="B12160" t="e">
        <f>IF(Tabela3[[#This Row],[GOL FORA]]&lt;&gt;"",Tabela3[[#This Row],[TIME FORA]],"")</f>
        <v>#VALUE!</v>
      </c>
    </row>
    <row r="12161" spans="1:2">
      <c r="A12161" t="e">
        <f>IF(Tabela3[[#This Row],[GOL CASA]]&lt;&gt;"",Tabela3[[#This Row],[TIME CASA]],"")</f>
        <v>#VALUE!</v>
      </c>
      <c r="B12161" t="e">
        <f>IF(Tabela3[[#This Row],[GOL FORA]]&lt;&gt;"",Tabela3[[#This Row],[TIME FORA]],"")</f>
        <v>#VALUE!</v>
      </c>
    </row>
    <row r="12162" spans="1:2">
      <c r="A12162" t="e">
        <f>IF(Tabela3[[#This Row],[GOL CASA]]&lt;&gt;"",Tabela3[[#This Row],[TIME CASA]],"")</f>
        <v>#VALUE!</v>
      </c>
      <c r="B12162" t="e">
        <f>IF(Tabela3[[#This Row],[GOL FORA]]&lt;&gt;"",Tabela3[[#This Row],[TIME FORA]],"")</f>
        <v>#VALUE!</v>
      </c>
    </row>
    <row r="12163" spans="1:2">
      <c r="A12163" t="e">
        <f>IF(Tabela3[[#This Row],[GOL CASA]]&lt;&gt;"",Tabela3[[#This Row],[TIME CASA]],"")</f>
        <v>#VALUE!</v>
      </c>
      <c r="B12163" t="e">
        <f>IF(Tabela3[[#This Row],[GOL FORA]]&lt;&gt;"",Tabela3[[#This Row],[TIME FORA]],"")</f>
        <v>#VALUE!</v>
      </c>
    </row>
    <row r="12164" spans="1:2">
      <c r="A12164" t="e">
        <f>IF(Tabela3[[#This Row],[GOL CASA]]&lt;&gt;"",Tabela3[[#This Row],[TIME CASA]],"")</f>
        <v>#VALUE!</v>
      </c>
      <c r="B12164" t="e">
        <f>IF(Tabela3[[#This Row],[GOL FORA]]&lt;&gt;"",Tabela3[[#This Row],[TIME FORA]],"")</f>
        <v>#VALUE!</v>
      </c>
    </row>
    <row r="12165" spans="1:2">
      <c r="A12165" t="e">
        <f>IF(Tabela3[[#This Row],[GOL CASA]]&lt;&gt;"",Tabela3[[#This Row],[TIME CASA]],"")</f>
        <v>#VALUE!</v>
      </c>
      <c r="B12165" t="e">
        <f>IF(Tabela3[[#This Row],[GOL FORA]]&lt;&gt;"",Tabela3[[#This Row],[TIME FORA]],"")</f>
        <v>#VALUE!</v>
      </c>
    </row>
    <row r="12166" spans="1:2">
      <c r="A12166" t="e">
        <f>IF(Tabela3[[#This Row],[GOL CASA]]&lt;&gt;"",Tabela3[[#This Row],[TIME CASA]],"")</f>
        <v>#VALUE!</v>
      </c>
      <c r="B12166" t="e">
        <f>IF(Tabela3[[#This Row],[GOL FORA]]&lt;&gt;"",Tabela3[[#This Row],[TIME FORA]],"")</f>
        <v>#VALUE!</v>
      </c>
    </row>
    <row r="12167" spans="1:2">
      <c r="A12167" t="e">
        <f>IF(Tabela3[[#This Row],[GOL CASA]]&lt;&gt;"",Tabela3[[#This Row],[TIME CASA]],"")</f>
        <v>#VALUE!</v>
      </c>
      <c r="B12167" t="e">
        <f>IF(Tabela3[[#This Row],[GOL FORA]]&lt;&gt;"",Tabela3[[#This Row],[TIME FORA]],"")</f>
        <v>#VALUE!</v>
      </c>
    </row>
    <row r="12168" spans="1:2">
      <c r="A12168" t="e">
        <f>IF(Tabela3[[#This Row],[GOL CASA]]&lt;&gt;"",Tabela3[[#This Row],[TIME CASA]],"")</f>
        <v>#VALUE!</v>
      </c>
      <c r="B12168" t="e">
        <f>IF(Tabela3[[#This Row],[GOL FORA]]&lt;&gt;"",Tabela3[[#This Row],[TIME FORA]],"")</f>
        <v>#VALUE!</v>
      </c>
    </row>
    <row r="12169" spans="1:2">
      <c r="A12169" t="e">
        <f>IF(Tabela3[[#This Row],[GOL CASA]]&lt;&gt;"",Tabela3[[#This Row],[TIME CASA]],"")</f>
        <v>#VALUE!</v>
      </c>
      <c r="B12169" t="e">
        <f>IF(Tabela3[[#This Row],[GOL FORA]]&lt;&gt;"",Tabela3[[#This Row],[TIME FORA]],"")</f>
        <v>#VALUE!</v>
      </c>
    </row>
    <row r="12170" spans="1:2">
      <c r="A12170" t="e">
        <f>IF(Tabela3[[#This Row],[GOL CASA]]&lt;&gt;"",Tabela3[[#This Row],[TIME CASA]],"")</f>
        <v>#VALUE!</v>
      </c>
      <c r="B12170" t="e">
        <f>IF(Tabela3[[#This Row],[GOL FORA]]&lt;&gt;"",Tabela3[[#This Row],[TIME FORA]],"")</f>
        <v>#VALUE!</v>
      </c>
    </row>
    <row r="12171" spans="1:2">
      <c r="A12171" t="e">
        <f>IF(Tabela3[[#This Row],[GOL CASA]]&lt;&gt;"",Tabela3[[#This Row],[TIME CASA]],"")</f>
        <v>#VALUE!</v>
      </c>
      <c r="B12171" t="e">
        <f>IF(Tabela3[[#This Row],[GOL FORA]]&lt;&gt;"",Tabela3[[#This Row],[TIME FORA]],"")</f>
        <v>#VALUE!</v>
      </c>
    </row>
    <row r="12172" spans="1:2">
      <c r="A12172" t="e">
        <f>IF(Tabela3[[#This Row],[GOL CASA]]&lt;&gt;"",Tabela3[[#This Row],[TIME CASA]],"")</f>
        <v>#VALUE!</v>
      </c>
      <c r="B12172" t="e">
        <f>IF(Tabela3[[#This Row],[GOL FORA]]&lt;&gt;"",Tabela3[[#This Row],[TIME FORA]],"")</f>
        <v>#VALUE!</v>
      </c>
    </row>
    <row r="12173" spans="1:2">
      <c r="A12173" t="e">
        <f>IF(Tabela3[[#This Row],[GOL CASA]]&lt;&gt;"",Tabela3[[#This Row],[TIME CASA]],"")</f>
        <v>#VALUE!</v>
      </c>
      <c r="B12173" t="e">
        <f>IF(Tabela3[[#This Row],[GOL FORA]]&lt;&gt;"",Tabela3[[#This Row],[TIME FORA]],"")</f>
        <v>#VALUE!</v>
      </c>
    </row>
    <row r="12174" spans="1:2">
      <c r="A12174" t="e">
        <f>IF(Tabela3[[#This Row],[GOL CASA]]&lt;&gt;"",Tabela3[[#This Row],[TIME CASA]],"")</f>
        <v>#VALUE!</v>
      </c>
      <c r="B12174" t="e">
        <f>IF(Tabela3[[#This Row],[GOL FORA]]&lt;&gt;"",Tabela3[[#This Row],[TIME FORA]],"")</f>
        <v>#VALUE!</v>
      </c>
    </row>
    <row r="12175" spans="1:2">
      <c r="A12175" t="e">
        <f>IF(Tabela3[[#This Row],[GOL CASA]]&lt;&gt;"",Tabela3[[#This Row],[TIME CASA]],"")</f>
        <v>#VALUE!</v>
      </c>
      <c r="B12175" t="e">
        <f>IF(Tabela3[[#This Row],[GOL FORA]]&lt;&gt;"",Tabela3[[#This Row],[TIME FORA]],"")</f>
        <v>#VALUE!</v>
      </c>
    </row>
    <row r="12176" spans="1:2">
      <c r="A12176" t="e">
        <f>IF(Tabela3[[#This Row],[GOL CASA]]&lt;&gt;"",Tabela3[[#This Row],[TIME CASA]],"")</f>
        <v>#VALUE!</v>
      </c>
      <c r="B12176" t="e">
        <f>IF(Tabela3[[#This Row],[GOL FORA]]&lt;&gt;"",Tabela3[[#This Row],[TIME FORA]],"")</f>
        <v>#VALUE!</v>
      </c>
    </row>
    <row r="12177" spans="1:2">
      <c r="A12177" t="e">
        <f>IF(Tabela3[[#This Row],[GOL CASA]]&lt;&gt;"",Tabela3[[#This Row],[TIME CASA]],"")</f>
        <v>#VALUE!</v>
      </c>
      <c r="B12177" t="e">
        <f>IF(Tabela3[[#This Row],[GOL FORA]]&lt;&gt;"",Tabela3[[#This Row],[TIME FORA]],"")</f>
        <v>#VALUE!</v>
      </c>
    </row>
    <row r="12178" spans="1:2">
      <c r="A12178" t="e">
        <f>IF(Tabela3[[#This Row],[GOL CASA]]&lt;&gt;"",Tabela3[[#This Row],[TIME CASA]],"")</f>
        <v>#VALUE!</v>
      </c>
      <c r="B12178" t="e">
        <f>IF(Tabela3[[#This Row],[GOL FORA]]&lt;&gt;"",Tabela3[[#This Row],[TIME FORA]],"")</f>
        <v>#VALUE!</v>
      </c>
    </row>
    <row r="12179" spans="1:2">
      <c r="A12179" t="e">
        <f>IF(Tabela3[[#This Row],[GOL CASA]]&lt;&gt;"",Tabela3[[#This Row],[TIME CASA]],"")</f>
        <v>#VALUE!</v>
      </c>
      <c r="B12179" t="e">
        <f>IF(Tabela3[[#This Row],[GOL FORA]]&lt;&gt;"",Tabela3[[#This Row],[TIME FORA]],"")</f>
        <v>#VALUE!</v>
      </c>
    </row>
    <row r="12180" spans="1:2">
      <c r="A12180" t="e">
        <f>IF(Tabela3[[#This Row],[GOL CASA]]&lt;&gt;"",Tabela3[[#This Row],[TIME CASA]],"")</f>
        <v>#VALUE!</v>
      </c>
      <c r="B12180" t="e">
        <f>IF(Tabela3[[#This Row],[GOL FORA]]&lt;&gt;"",Tabela3[[#This Row],[TIME FORA]],"")</f>
        <v>#VALUE!</v>
      </c>
    </row>
    <row r="12181" spans="1:2">
      <c r="A12181" t="e">
        <f>IF(Tabela3[[#This Row],[GOL CASA]]&lt;&gt;"",Tabela3[[#This Row],[TIME CASA]],"")</f>
        <v>#VALUE!</v>
      </c>
      <c r="B12181" t="e">
        <f>IF(Tabela3[[#This Row],[GOL FORA]]&lt;&gt;"",Tabela3[[#This Row],[TIME FORA]],"")</f>
        <v>#VALUE!</v>
      </c>
    </row>
    <row r="12182" spans="1:2">
      <c r="A12182" t="e">
        <f>IF(Tabela3[[#This Row],[GOL CASA]]&lt;&gt;"",Tabela3[[#This Row],[TIME CASA]],"")</f>
        <v>#VALUE!</v>
      </c>
      <c r="B12182" t="e">
        <f>IF(Tabela3[[#This Row],[GOL FORA]]&lt;&gt;"",Tabela3[[#This Row],[TIME FORA]],"")</f>
        <v>#VALUE!</v>
      </c>
    </row>
    <row r="12183" spans="1:2">
      <c r="A12183" t="e">
        <f>IF(Tabela3[[#This Row],[GOL CASA]]&lt;&gt;"",Tabela3[[#This Row],[TIME CASA]],"")</f>
        <v>#VALUE!</v>
      </c>
      <c r="B12183" t="e">
        <f>IF(Tabela3[[#This Row],[GOL FORA]]&lt;&gt;"",Tabela3[[#This Row],[TIME FORA]],"")</f>
        <v>#VALUE!</v>
      </c>
    </row>
    <row r="12184" spans="1:2">
      <c r="A12184" t="e">
        <f>IF(Tabela3[[#This Row],[GOL CASA]]&lt;&gt;"",Tabela3[[#This Row],[TIME CASA]],"")</f>
        <v>#VALUE!</v>
      </c>
      <c r="B12184" t="e">
        <f>IF(Tabela3[[#This Row],[GOL FORA]]&lt;&gt;"",Tabela3[[#This Row],[TIME FORA]],"")</f>
        <v>#VALUE!</v>
      </c>
    </row>
    <row r="12185" spans="1:2">
      <c r="A12185" t="e">
        <f>IF(Tabela3[[#This Row],[GOL CASA]]&lt;&gt;"",Tabela3[[#This Row],[TIME CASA]],"")</f>
        <v>#VALUE!</v>
      </c>
      <c r="B12185" t="e">
        <f>IF(Tabela3[[#This Row],[GOL FORA]]&lt;&gt;"",Tabela3[[#This Row],[TIME FORA]],"")</f>
        <v>#VALUE!</v>
      </c>
    </row>
    <row r="12186" spans="1:2">
      <c r="A12186" t="e">
        <f>IF(Tabela3[[#This Row],[GOL CASA]]&lt;&gt;"",Tabela3[[#This Row],[TIME CASA]],"")</f>
        <v>#VALUE!</v>
      </c>
      <c r="B12186" t="e">
        <f>IF(Tabela3[[#This Row],[GOL FORA]]&lt;&gt;"",Tabela3[[#This Row],[TIME FORA]],"")</f>
        <v>#VALUE!</v>
      </c>
    </row>
    <row r="12187" spans="1:2">
      <c r="A12187" t="e">
        <f>IF(Tabela3[[#This Row],[GOL CASA]]&lt;&gt;"",Tabela3[[#This Row],[TIME CASA]],"")</f>
        <v>#VALUE!</v>
      </c>
      <c r="B12187" t="e">
        <f>IF(Tabela3[[#This Row],[GOL FORA]]&lt;&gt;"",Tabela3[[#This Row],[TIME FORA]],"")</f>
        <v>#VALUE!</v>
      </c>
    </row>
    <row r="12188" spans="1:2">
      <c r="A12188" t="e">
        <f>IF(Tabela3[[#This Row],[GOL CASA]]&lt;&gt;"",Tabela3[[#This Row],[TIME CASA]],"")</f>
        <v>#VALUE!</v>
      </c>
      <c r="B12188" t="e">
        <f>IF(Tabela3[[#This Row],[GOL FORA]]&lt;&gt;"",Tabela3[[#This Row],[TIME FORA]],"")</f>
        <v>#VALUE!</v>
      </c>
    </row>
    <row r="12189" spans="1:2">
      <c r="A12189" t="e">
        <f>IF(Tabela3[[#This Row],[GOL CASA]]&lt;&gt;"",Tabela3[[#This Row],[TIME CASA]],"")</f>
        <v>#VALUE!</v>
      </c>
      <c r="B12189" t="e">
        <f>IF(Tabela3[[#This Row],[GOL FORA]]&lt;&gt;"",Tabela3[[#This Row],[TIME FORA]],"")</f>
        <v>#VALUE!</v>
      </c>
    </row>
    <row r="12190" spans="1:2">
      <c r="A12190" t="e">
        <f>IF(Tabela3[[#This Row],[GOL CASA]]&lt;&gt;"",Tabela3[[#This Row],[TIME CASA]],"")</f>
        <v>#VALUE!</v>
      </c>
      <c r="B12190" t="e">
        <f>IF(Tabela3[[#This Row],[GOL FORA]]&lt;&gt;"",Tabela3[[#This Row],[TIME FORA]],"")</f>
        <v>#VALUE!</v>
      </c>
    </row>
    <row r="12191" spans="1:2">
      <c r="A12191" t="e">
        <f>IF(Tabela3[[#This Row],[GOL CASA]]&lt;&gt;"",Tabela3[[#This Row],[TIME CASA]],"")</f>
        <v>#VALUE!</v>
      </c>
      <c r="B12191" t="e">
        <f>IF(Tabela3[[#This Row],[GOL FORA]]&lt;&gt;"",Tabela3[[#This Row],[TIME FORA]],"")</f>
        <v>#VALUE!</v>
      </c>
    </row>
    <row r="12192" spans="1:2">
      <c r="A12192" t="e">
        <f>IF(Tabela3[[#This Row],[GOL CASA]]&lt;&gt;"",Tabela3[[#This Row],[TIME CASA]],"")</f>
        <v>#VALUE!</v>
      </c>
      <c r="B12192" t="e">
        <f>IF(Tabela3[[#This Row],[GOL FORA]]&lt;&gt;"",Tabela3[[#This Row],[TIME FORA]],"")</f>
        <v>#VALUE!</v>
      </c>
    </row>
    <row r="12193" spans="1:2">
      <c r="A12193" t="e">
        <f>IF(Tabela3[[#This Row],[GOL CASA]]&lt;&gt;"",Tabela3[[#This Row],[TIME CASA]],"")</f>
        <v>#VALUE!</v>
      </c>
      <c r="B12193" t="e">
        <f>IF(Tabela3[[#This Row],[GOL FORA]]&lt;&gt;"",Tabela3[[#This Row],[TIME FORA]],"")</f>
        <v>#VALUE!</v>
      </c>
    </row>
    <row r="12194" spans="1:2">
      <c r="A12194" t="e">
        <f>IF(Tabela3[[#This Row],[GOL CASA]]&lt;&gt;"",Tabela3[[#This Row],[TIME CASA]],"")</f>
        <v>#VALUE!</v>
      </c>
      <c r="B12194" t="e">
        <f>IF(Tabela3[[#This Row],[GOL FORA]]&lt;&gt;"",Tabela3[[#This Row],[TIME FORA]],"")</f>
        <v>#VALUE!</v>
      </c>
    </row>
    <row r="12195" spans="1:2">
      <c r="A12195" t="e">
        <f>IF(Tabela3[[#This Row],[GOL CASA]]&lt;&gt;"",Tabela3[[#This Row],[TIME CASA]],"")</f>
        <v>#VALUE!</v>
      </c>
      <c r="B12195" t="e">
        <f>IF(Tabela3[[#This Row],[GOL FORA]]&lt;&gt;"",Tabela3[[#This Row],[TIME FORA]],"")</f>
        <v>#VALUE!</v>
      </c>
    </row>
    <row r="12196" spans="1:2">
      <c r="A12196" t="e">
        <f>IF(Tabela3[[#This Row],[GOL CASA]]&lt;&gt;"",Tabela3[[#This Row],[TIME CASA]],"")</f>
        <v>#VALUE!</v>
      </c>
      <c r="B12196" t="e">
        <f>IF(Tabela3[[#This Row],[GOL FORA]]&lt;&gt;"",Tabela3[[#This Row],[TIME FORA]],"")</f>
        <v>#VALUE!</v>
      </c>
    </row>
    <row r="12197" spans="1:2">
      <c r="A12197" t="e">
        <f>IF(Tabela3[[#This Row],[GOL CASA]]&lt;&gt;"",Tabela3[[#This Row],[TIME CASA]],"")</f>
        <v>#VALUE!</v>
      </c>
      <c r="B12197" t="e">
        <f>IF(Tabela3[[#This Row],[GOL FORA]]&lt;&gt;"",Tabela3[[#This Row],[TIME FORA]],"")</f>
        <v>#VALUE!</v>
      </c>
    </row>
    <row r="12198" spans="1:2">
      <c r="A12198" t="e">
        <f>IF(Tabela3[[#This Row],[GOL CASA]]&lt;&gt;"",Tabela3[[#This Row],[TIME CASA]],"")</f>
        <v>#VALUE!</v>
      </c>
      <c r="B12198" t="e">
        <f>IF(Tabela3[[#This Row],[GOL FORA]]&lt;&gt;"",Tabela3[[#This Row],[TIME FORA]],"")</f>
        <v>#VALUE!</v>
      </c>
    </row>
    <row r="12199" spans="1:2">
      <c r="A12199" t="e">
        <f>IF(Tabela3[[#This Row],[GOL CASA]]&lt;&gt;"",Tabela3[[#This Row],[TIME CASA]],"")</f>
        <v>#VALUE!</v>
      </c>
      <c r="B12199" t="e">
        <f>IF(Tabela3[[#This Row],[GOL FORA]]&lt;&gt;"",Tabela3[[#This Row],[TIME FORA]],"")</f>
        <v>#VALUE!</v>
      </c>
    </row>
    <row r="12200" spans="1:2">
      <c r="A12200" t="e">
        <f>IF(Tabela3[[#This Row],[GOL CASA]]&lt;&gt;"",Tabela3[[#This Row],[TIME CASA]],"")</f>
        <v>#VALUE!</v>
      </c>
      <c r="B12200" t="e">
        <f>IF(Tabela3[[#This Row],[GOL FORA]]&lt;&gt;"",Tabela3[[#This Row],[TIME FORA]],"")</f>
        <v>#VALUE!</v>
      </c>
    </row>
    <row r="12201" spans="1:2">
      <c r="A12201" t="e">
        <f>IF(Tabela3[[#This Row],[GOL CASA]]&lt;&gt;"",Tabela3[[#This Row],[TIME CASA]],"")</f>
        <v>#VALUE!</v>
      </c>
      <c r="B12201" t="e">
        <f>IF(Tabela3[[#This Row],[GOL FORA]]&lt;&gt;"",Tabela3[[#This Row],[TIME FORA]],"")</f>
        <v>#VALUE!</v>
      </c>
    </row>
    <row r="12202" spans="1:2">
      <c r="A12202" t="e">
        <f>IF(Tabela3[[#This Row],[GOL CASA]]&lt;&gt;"",Tabela3[[#This Row],[TIME CASA]],"")</f>
        <v>#VALUE!</v>
      </c>
      <c r="B12202" t="e">
        <f>IF(Tabela3[[#This Row],[GOL FORA]]&lt;&gt;"",Tabela3[[#This Row],[TIME FORA]],"")</f>
        <v>#VALUE!</v>
      </c>
    </row>
    <row r="12203" spans="1:2">
      <c r="A12203" t="e">
        <f>IF(Tabela3[[#This Row],[GOL CASA]]&lt;&gt;"",Tabela3[[#This Row],[TIME CASA]],"")</f>
        <v>#VALUE!</v>
      </c>
      <c r="B12203" t="e">
        <f>IF(Tabela3[[#This Row],[GOL FORA]]&lt;&gt;"",Tabela3[[#This Row],[TIME FORA]],"")</f>
        <v>#VALUE!</v>
      </c>
    </row>
    <row r="12204" spans="1:2">
      <c r="A12204" t="e">
        <f>IF(Tabela3[[#This Row],[GOL CASA]]&lt;&gt;"",Tabela3[[#This Row],[TIME CASA]],"")</f>
        <v>#VALUE!</v>
      </c>
      <c r="B12204" t="e">
        <f>IF(Tabela3[[#This Row],[GOL FORA]]&lt;&gt;"",Tabela3[[#This Row],[TIME FORA]],"")</f>
        <v>#VALUE!</v>
      </c>
    </row>
    <row r="12205" spans="1:2">
      <c r="A12205" t="e">
        <f>IF(Tabela3[[#This Row],[GOL CASA]]&lt;&gt;"",Tabela3[[#This Row],[TIME CASA]],"")</f>
        <v>#VALUE!</v>
      </c>
      <c r="B12205" t="e">
        <f>IF(Tabela3[[#This Row],[GOL FORA]]&lt;&gt;"",Tabela3[[#This Row],[TIME FORA]],"")</f>
        <v>#VALUE!</v>
      </c>
    </row>
    <row r="12206" spans="1:2">
      <c r="A12206" t="e">
        <f>IF(Tabela3[[#This Row],[GOL CASA]]&lt;&gt;"",Tabela3[[#This Row],[TIME CASA]],"")</f>
        <v>#VALUE!</v>
      </c>
      <c r="B12206" t="e">
        <f>IF(Tabela3[[#This Row],[GOL FORA]]&lt;&gt;"",Tabela3[[#This Row],[TIME FORA]],"")</f>
        <v>#VALUE!</v>
      </c>
    </row>
    <row r="12207" spans="1:2">
      <c r="A12207" t="e">
        <f>IF(Tabela3[[#This Row],[GOL CASA]]&lt;&gt;"",Tabela3[[#This Row],[TIME CASA]],"")</f>
        <v>#VALUE!</v>
      </c>
      <c r="B12207" t="e">
        <f>IF(Tabela3[[#This Row],[GOL FORA]]&lt;&gt;"",Tabela3[[#This Row],[TIME FORA]],"")</f>
        <v>#VALUE!</v>
      </c>
    </row>
    <row r="12208" spans="1:2">
      <c r="A12208" t="e">
        <f>IF(Tabela3[[#This Row],[GOL CASA]]&lt;&gt;"",Tabela3[[#This Row],[TIME CASA]],"")</f>
        <v>#VALUE!</v>
      </c>
      <c r="B12208" t="e">
        <f>IF(Tabela3[[#This Row],[GOL FORA]]&lt;&gt;"",Tabela3[[#This Row],[TIME FORA]],"")</f>
        <v>#VALUE!</v>
      </c>
    </row>
    <row r="12209" spans="1:2">
      <c r="A12209" t="e">
        <f>IF(Tabela3[[#This Row],[GOL CASA]]&lt;&gt;"",Tabela3[[#This Row],[TIME CASA]],"")</f>
        <v>#VALUE!</v>
      </c>
      <c r="B12209" t="e">
        <f>IF(Tabela3[[#This Row],[GOL FORA]]&lt;&gt;"",Tabela3[[#This Row],[TIME FORA]],"")</f>
        <v>#VALUE!</v>
      </c>
    </row>
    <row r="12210" spans="1:2">
      <c r="A12210" t="e">
        <f>IF(Tabela3[[#This Row],[GOL CASA]]&lt;&gt;"",Tabela3[[#This Row],[TIME CASA]],"")</f>
        <v>#VALUE!</v>
      </c>
      <c r="B12210" t="e">
        <f>IF(Tabela3[[#This Row],[GOL FORA]]&lt;&gt;"",Tabela3[[#This Row],[TIME FORA]],"")</f>
        <v>#VALUE!</v>
      </c>
    </row>
    <row r="12211" spans="1:2">
      <c r="A12211" t="e">
        <f>IF(Tabela3[[#This Row],[GOL CASA]]&lt;&gt;"",Tabela3[[#This Row],[TIME CASA]],"")</f>
        <v>#VALUE!</v>
      </c>
      <c r="B12211" t="e">
        <f>IF(Tabela3[[#This Row],[GOL FORA]]&lt;&gt;"",Tabela3[[#This Row],[TIME FORA]],"")</f>
        <v>#VALUE!</v>
      </c>
    </row>
    <row r="12212" spans="1:2">
      <c r="A12212" t="e">
        <f>IF(Tabela3[[#This Row],[GOL CASA]]&lt;&gt;"",Tabela3[[#This Row],[TIME CASA]],"")</f>
        <v>#VALUE!</v>
      </c>
      <c r="B12212" t="e">
        <f>IF(Tabela3[[#This Row],[GOL FORA]]&lt;&gt;"",Tabela3[[#This Row],[TIME FORA]],"")</f>
        <v>#VALUE!</v>
      </c>
    </row>
    <row r="12213" spans="1:2">
      <c r="A12213" t="e">
        <f>IF(Tabela3[[#This Row],[GOL CASA]]&lt;&gt;"",Tabela3[[#This Row],[TIME CASA]],"")</f>
        <v>#VALUE!</v>
      </c>
      <c r="B12213" t="e">
        <f>IF(Tabela3[[#This Row],[GOL FORA]]&lt;&gt;"",Tabela3[[#This Row],[TIME FORA]],"")</f>
        <v>#VALUE!</v>
      </c>
    </row>
    <row r="12214" spans="1:2">
      <c r="A12214" t="e">
        <f>IF(Tabela3[[#This Row],[GOL CASA]]&lt;&gt;"",Tabela3[[#This Row],[TIME CASA]],"")</f>
        <v>#VALUE!</v>
      </c>
      <c r="B12214" t="e">
        <f>IF(Tabela3[[#This Row],[GOL FORA]]&lt;&gt;"",Tabela3[[#This Row],[TIME FORA]],"")</f>
        <v>#VALUE!</v>
      </c>
    </row>
    <row r="12215" spans="1:2">
      <c r="A12215" t="e">
        <f>IF(Tabela3[[#This Row],[GOL CASA]]&lt;&gt;"",Tabela3[[#This Row],[TIME CASA]],"")</f>
        <v>#VALUE!</v>
      </c>
      <c r="B12215" t="e">
        <f>IF(Tabela3[[#This Row],[GOL FORA]]&lt;&gt;"",Tabela3[[#This Row],[TIME FORA]],"")</f>
        <v>#VALUE!</v>
      </c>
    </row>
    <row r="12216" spans="1:2">
      <c r="A12216" t="e">
        <f>IF(Tabela3[[#This Row],[GOL CASA]]&lt;&gt;"",Tabela3[[#This Row],[TIME CASA]],"")</f>
        <v>#VALUE!</v>
      </c>
      <c r="B12216" t="e">
        <f>IF(Tabela3[[#This Row],[GOL FORA]]&lt;&gt;"",Tabela3[[#This Row],[TIME FORA]],"")</f>
        <v>#VALUE!</v>
      </c>
    </row>
    <row r="12217" spans="1:2">
      <c r="A12217" t="e">
        <f>IF(Tabela3[[#This Row],[GOL CASA]]&lt;&gt;"",Tabela3[[#This Row],[TIME CASA]],"")</f>
        <v>#VALUE!</v>
      </c>
      <c r="B12217" t="e">
        <f>IF(Tabela3[[#This Row],[GOL FORA]]&lt;&gt;"",Tabela3[[#This Row],[TIME FORA]],"")</f>
        <v>#VALUE!</v>
      </c>
    </row>
    <row r="12218" spans="1:2">
      <c r="A12218" t="e">
        <f>IF(Tabela3[[#This Row],[GOL CASA]]&lt;&gt;"",Tabela3[[#This Row],[TIME CASA]],"")</f>
        <v>#VALUE!</v>
      </c>
      <c r="B12218" t="e">
        <f>IF(Tabela3[[#This Row],[GOL FORA]]&lt;&gt;"",Tabela3[[#This Row],[TIME FORA]],"")</f>
        <v>#VALUE!</v>
      </c>
    </row>
    <row r="12219" spans="1:2">
      <c r="A12219" t="e">
        <f>IF(Tabela3[[#This Row],[GOL CASA]]&lt;&gt;"",Tabela3[[#This Row],[TIME CASA]],"")</f>
        <v>#VALUE!</v>
      </c>
      <c r="B12219" t="e">
        <f>IF(Tabela3[[#This Row],[GOL FORA]]&lt;&gt;"",Tabela3[[#This Row],[TIME FORA]],"")</f>
        <v>#VALUE!</v>
      </c>
    </row>
    <row r="12220" spans="1:2">
      <c r="A12220" t="e">
        <f>IF(Tabela3[[#This Row],[GOL CASA]]&lt;&gt;"",Tabela3[[#This Row],[TIME CASA]],"")</f>
        <v>#VALUE!</v>
      </c>
      <c r="B12220" t="e">
        <f>IF(Tabela3[[#This Row],[GOL FORA]]&lt;&gt;"",Tabela3[[#This Row],[TIME FORA]],"")</f>
        <v>#VALUE!</v>
      </c>
    </row>
    <row r="12221" spans="1:2">
      <c r="A12221" t="e">
        <f>IF(Tabela3[[#This Row],[GOL CASA]]&lt;&gt;"",Tabela3[[#This Row],[TIME CASA]],"")</f>
        <v>#VALUE!</v>
      </c>
      <c r="B12221" t="e">
        <f>IF(Tabela3[[#This Row],[GOL FORA]]&lt;&gt;"",Tabela3[[#This Row],[TIME FORA]],"")</f>
        <v>#VALUE!</v>
      </c>
    </row>
    <row r="12222" spans="1:2">
      <c r="A12222" t="e">
        <f>IF(Tabela3[[#This Row],[GOL CASA]]&lt;&gt;"",Tabela3[[#This Row],[TIME CASA]],"")</f>
        <v>#VALUE!</v>
      </c>
      <c r="B12222" t="e">
        <f>IF(Tabela3[[#This Row],[GOL FORA]]&lt;&gt;"",Tabela3[[#This Row],[TIME FORA]],"")</f>
        <v>#VALUE!</v>
      </c>
    </row>
    <row r="12223" spans="1:2">
      <c r="A12223" t="e">
        <f>IF(Tabela3[[#This Row],[GOL CASA]]&lt;&gt;"",Tabela3[[#This Row],[TIME CASA]],"")</f>
        <v>#VALUE!</v>
      </c>
      <c r="B12223" t="e">
        <f>IF(Tabela3[[#This Row],[GOL FORA]]&lt;&gt;"",Tabela3[[#This Row],[TIME FORA]],"")</f>
        <v>#VALUE!</v>
      </c>
    </row>
    <row r="12224" spans="1:2">
      <c r="A12224" t="e">
        <f>IF(Tabela3[[#This Row],[GOL CASA]]&lt;&gt;"",Tabela3[[#This Row],[TIME CASA]],"")</f>
        <v>#VALUE!</v>
      </c>
      <c r="B12224" t="e">
        <f>IF(Tabela3[[#This Row],[GOL FORA]]&lt;&gt;"",Tabela3[[#This Row],[TIME FORA]],"")</f>
        <v>#VALUE!</v>
      </c>
    </row>
    <row r="12225" spans="1:2">
      <c r="A12225" t="e">
        <f>IF(Tabela3[[#This Row],[GOL CASA]]&lt;&gt;"",Tabela3[[#This Row],[TIME CASA]],"")</f>
        <v>#VALUE!</v>
      </c>
      <c r="B12225" t="e">
        <f>IF(Tabela3[[#This Row],[GOL FORA]]&lt;&gt;"",Tabela3[[#This Row],[TIME FORA]],"")</f>
        <v>#VALUE!</v>
      </c>
    </row>
    <row r="12226" spans="1:2">
      <c r="A12226" t="e">
        <f>IF(Tabela3[[#This Row],[GOL CASA]]&lt;&gt;"",Tabela3[[#This Row],[TIME CASA]],"")</f>
        <v>#VALUE!</v>
      </c>
      <c r="B12226" t="e">
        <f>IF(Tabela3[[#This Row],[GOL FORA]]&lt;&gt;"",Tabela3[[#This Row],[TIME FORA]],"")</f>
        <v>#VALUE!</v>
      </c>
    </row>
    <row r="12227" spans="1:2">
      <c r="A12227" t="e">
        <f>IF(Tabela3[[#This Row],[GOL CASA]]&lt;&gt;"",Tabela3[[#This Row],[TIME CASA]],"")</f>
        <v>#VALUE!</v>
      </c>
      <c r="B12227" t="e">
        <f>IF(Tabela3[[#This Row],[GOL FORA]]&lt;&gt;"",Tabela3[[#This Row],[TIME FORA]],"")</f>
        <v>#VALUE!</v>
      </c>
    </row>
    <row r="12228" spans="1:2">
      <c r="A12228" t="e">
        <f>IF(Tabela3[[#This Row],[GOL CASA]]&lt;&gt;"",Tabela3[[#This Row],[TIME CASA]],"")</f>
        <v>#VALUE!</v>
      </c>
      <c r="B12228" t="e">
        <f>IF(Tabela3[[#This Row],[GOL FORA]]&lt;&gt;"",Tabela3[[#This Row],[TIME FORA]],"")</f>
        <v>#VALUE!</v>
      </c>
    </row>
    <row r="12229" spans="1:2">
      <c r="A12229" t="e">
        <f>IF(Tabela3[[#This Row],[GOL CASA]]&lt;&gt;"",Tabela3[[#This Row],[TIME CASA]],"")</f>
        <v>#VALUE!</v>
      </c>
      <c r="B12229" t="e">
        <f>IF(Tabela3[[#This Row],[GOL FORA]]&lt;&gt;"",Tabela3[[#This Row],[TIME FORA]],"")</f>
        <v>#VALUE!</v>
      </c>
    </row>
    <row r="12230" spans="1:2">
      <c r="A12230" t="e">
        <f>IF(Tabela3[[#This Row],[GOL CASA]]&lt;&gt;"",Tabela3[[#This Row],[TIME CASA]],"")</f>
        <v>#VALUE!</v>
      </c>
      <c r="B12230" t="e">
        <f>IF(Tabela3[[#This Row],[GOL FORA]]&lt;&gt;"",Tabela3[[#This Row],[TIME FORA]],"")</f>
        <v>#VALUE!</v>
      </c>
    </row>
    <row r="12231" spans="1:2">
      <c r="A12231" t="e">
        <f>IF(Tabela3[[#This Row],[GOL CASA]]&lt;&gt;"",Tabela3[[#This Row],[TIME CASA]],"")</f>
        <v>#VALUE!</v>
      </c>
      <c r="B12231" t="e">
        <f>IF(Tabela3[[#This Row],[GOL FORA]]&lt;&gt;"",Tabela3[[#This Row],[TIME FORA]],"")</f>
        <v>#VALUE!</v>
      </c>
    </row>
    <row r="12232" spans="1:2">
      <c r="A12232" t="e">
        <f>IF(Tabela3[[#This Row],[GOL CASA]]&lt;&gt;"",Tabela3[[#This Row],[TIME CASA]],"")</f>
        <v>#VALUE!</v>
      </c>
      <c r="B12232" t="e">
        <f>IF(Tabela3[[#This Row],[GOL FORA]]&lt;&gt;"",Tabela3[[#This Row],[TIME FORA]],"")</f>
        <v>#VALUE!</v>
      </c>
    </row>
    <row r="12233" spans="1:2">
      <c r="A12233" t="e">
        <f>IF(Tabela3[[#This Row],[GOL CASA]]&lt;&gt;"",Tabela3[[#This Row],[TIME CASA]],"")</f>
        <v>#VALUE!</v>
      </c>
      <c r="B12233" t="e">
        <f>IF(Tabela3[[#This Row],[GOL FORA]]&lt;&gt;"",Tabela3[[#This Row],[TIME FORA]],"")</f>
        <v>#VALUE!</v>
      </c>
    </row>
    <row r="12234" spans="1:2">
      <c r="A12234" t="e">
        <f>IF(Tabela3[[#This Row],[GOL CASA]]&lt;&gt;"",Tabela3[[#This Row],[TIME CASA]],"")</f>
        <v>#VALUE!</v>
      </c>
      <c r="B12234" t="e">
        <f>IF(Tabela3[[#This Row],[GOL FORA]]&lt;&gt;"",Tabela3[[#This Row],[TIME FORA]],"")</f>
        <v>#VALUE!</v>
      </c>
    </row>
    <row r="12235" spans="1:2">
      <c r="A12235" t="e">
        <f>IF(Tabela3[[#This Row],[GOL CASA]]&lt;&gt;"",Tabela3[[#This Row],[TIME CASA]],"")</f>
        <v>#VALUE!</v>
      </c>
      <c r="B12235" t="e">
        <f>IF(Tabela3[[#This Row],[GOL FORA]]&lt;&gt;"",Tabela3[[#This Row],[TIME FORA]],"")</f>
        <v>#VALUE!</v>
      </c>
    </row>
    <row r="12236" spans="1:2">
      <c r="A12236" t="e">
        <f>IF(Tabela3[[#This Row],[GOL CASA]]&lt;&gt;"",Tabela3[[#This Row],[TIME CASA]],"")</f>
        <v>#VALUE!</v>
      </c>
      <c r="B12236" t="e">
        <f>IF(Tabela3[[#This Row],[GOL FORA]]&lt;&gt;"",Tabela3[[#This Row],[TIME FORA]],"")</f>
        <v>#VALUE!</v>
      </c>
    </row>
    <row r="12237" spans="1:2">
      <c r="A12237" t="e">
        <f>IF(Tabela3[[#This Row],[GOL CASA]]&lt;&gt;"",Tabela3[[#This Row],[TIME CASA]],"")</f>
        <v>#VALUE!</v>
      </c>
      <c r="B12237" t="e">
        <f>IF(Tabela3[[#This Row],[GOL FORA]]&lt;&gt;"",Tabela3[[#This Row],[TIME FORA]],"")</f>
        <v>#VALUE!</v>
      </c>
    </row>
    <row r="12238" spans="1:2">
      <c r="A12238" t="e">
        <f>IF(Tabela3[[#This Row],[GOL CASA]]&lt;&gt;"",Tabela3[[#This Row],[TIME CASA]],"")</f>
        <v>#VALUE!</v>
      </c>
      <c r="B12238" t="e">
        <f>IF(Tabela3[[#This Row],[GOL FORA]]&lt;&gt;"",Tabela3[[#This Row],[TIME FORA]],"")</f>
        <v>#VALUE!</v>
      </c>
    </row>
    <row r="12239" spans="1:2">
      <c r="A12239" t="e">
        <f>IF(Tabela3[[#This Row],[GOL CASA]]&lt;&gt;"",Tabela3[[#This Row],[TIME CASA]],"")</f>
        <v>#VALUE!</v>
      </c>
      <c r="B12239" t="e">
        <f>IF(Tabela3[[#This Row],[GOL FORA]]&lt;&gt;"",Tabela3[[#This Row],[TIME FORA]],"")</f>
        <v>#VALUE!</v>
      </c>
    </row>
    <row r="12240" spans="1:2">
      <c r="A12240" t="e">
        <f>IF(Tabela3[[#This Row],[GOL CASA]]&lt;&gt;"",Tabela3[[#This Row],[TIME CASA]],"")</f>
        <v>#VALUE!</v>
      </c>
      <c r="B12240" t="e">
        <f>IF(Tabela3[[#This Row],[GOL FORA]]&lt;&gt;"",Tabela3[[#This Row],[TIME FORA]],"")</f>
        <v>#VALUE!</v>
      </c>
    </row>
    <row r="12241" spans="1:2">
      <c r="A12241" t="e">
        <f>IF(Tabela3[[#This Row],[GOL CASA]]&lt;&gt;"",Tabela3[[#This Row],[TIME CASA]],"")</f>
        <v>#VALUE!</v>
      </c>
      <c r="B12241" t="e">
        <f>IF(Tabela3[[#This Row],[GOL FORA]]&lt;&gt;"",Tabela3[[#This Row],[TIME FORA]],"")</f>
        <v>#VALUE!</v>
      </c>
    </row>
    <row r="12242" spans="1:2">
      <c r="A12242" t="e">
        <f>IF(Tabela3[[#This Row],[GOL CASA]]&lt;&gt;"",Tabela3[[#This Row],[TIME CASA]],"")</f>
        <v>#VALUE!</v>
      </c>
      <c r="B12242" t="e">
        <f>IF(Tabela3[[#This Row],[GOL FORA]]&lt;&gt;"",Tabela3[[#This Row],[TIME FORA]],"")</f>
        <v>#VALUE!</v>
      </c>
    </row>
    <row r="12243" spans="1:2">
      <c r="A12243" t="e">
        <f>IF(Tabela3[[#This Row],[GOL CASA]]&lt;&gt;"",Tabela3[[#This Row],[TIME CASA]],"")</f>
        <v>#VALUE!</v>
      </c>
      <c r="B12243" t="e">
        <f>IF(Tabela3[[#This Row],[GOL FORA]]&lt;&gt;"",Tabela3[[#This Row],[TIME FORA]],"")</f>
        <v>#VALUE!</v>
      </c>
    </row>
    <row r="12244" spans="1:2">
      <c r="A12244" t="e">
        <f>IF(Tabela3[[#This Row],[GOL CASA]]&lt;&gt;"",Tabela3[[#This Row],[TIME CASA]],"")</f>
        <v>#VALUE!</v>
      </c>
      <c r="B12244" t="e">
        <f>IF(Tabela3[[#This Row],[GOL FORA]]&lt;&gt;"",Tabela3[[#This Row],[TIME FORA]],"")</f>
        <v>#VALUE!</v>
      </c>
    </row>
    <row r="12245" spans="1:2">
      <c r="A12245" t="e">
        <f>IF(Tabela3[[#This Row],[GOL CASA]]&lt;&gt;"",Tabela3[[#This Row],[TIME CASA]],"")</f>
        <v>#VALUE!</v>
      </c>
      <c r="B12245" t="e">
        <f>IF(Tabela3[[#This Row],[GOL FORA]]&lt;&gt;"",Tabela3[[#This Row],[TIME FORA]],"")</f>
        <v>#VALUE!</v>
      </c>
    </row>
    <row r="12246" spans="1:2">
      <c r="A12246" t="e">
        <f>IF(Tabela3[[#This Row],[GOL CASA]]&lt;&gt;"",Tabela3[[#This Row],[TIME CASA]],"")</f>
        <v>#VALUE!</v>
      </c>
      <c r="B12246" t="e">
        <f>IF(Tabela3[[#This Row],[GOL FORA]]&lt;&gt;"",Tabela3[[#This Row],[TIME FORA]],"")</f>
        <v>#VALUE!</v>
      </c>
    </row>
    <row r="12247" spans="1:2">
      <c r="A12247" t="e">
        <f>IF(Tabela3[[#This Row],[GOL CASA]]&lt;&gt;"",Tabela3[[#This Row],[TIME CASA]],"")</f>
        <v>#VALUE!</v>
      </c>
      <c r="B12247" t="e">
        <f>IF(Tabela3[[#This Row],[GOL FORA]]&lt;&gt;"",Tabela3[[#This Row],[TIME FORA]],"")</f>
        <v>#VALUE!</v>
      </c>
    </row>
    <row r="12248" spans="1:2">
      <c r="A12248" t="e">
        <f>IF(Tabela3[[#This Row],[GOL CASA]]&lt;&gt;"",Tabela3[[#This Row],[TIME CASA]],"")</f>
        <v>#VALUE!</v>
      </c>
      <c r="B12248" t="e">
        <f>IF(Tabela3[[#This Row],[GOL FORA]]&lt;&gt;"",Tabela3[[#This Row],[TIME FORA]],"")</f>
        <v>#VALUE!</v>
      </c>
    </row>
    <row r="12249" spans="1:2">
      <c r="A12249" t="e">
        <f>IF(Tabela3[[#This Row],[GOL CASA]]&lt;&gt;"",Tabela3[[#This Row],[TIME CASA]],"")</f>
        <v>#VALUE!</v>
      </c>
      <c r="B12249" t="e">
        <f>IF(Tabela3[[#This Row],[GOL FORA]]&lt;&gt;"",Tabela3[[#This Row],[TIME FORA]],"")</f>
        <v>#VALUE!</v>
      </c>
    </row>
    <row r="12250" spans="1:2">
      <c r="A12250" t="e">
        <f>IF(Tabela3[[#This Row],[GOL CASA]]&lt;&gt;"",Tabela3[[#This Row],[TIME CASA]],"")</f>
        <v>#VALUE!</v>
      </c>
      <c r="B12250" t="e">
        <f>IF(Tabela3[[#This Row],[GOL FORA]]&lt;&gt;"",Tabela3[[#This Row],[TIME FORA]],"")</f>
        <v>#VALUE!</v>
      </c>
    </row>
    <row r="12251" spans="1:2">
      <c r="A12251" t="e">
        <f>IF(Tabela3[[#This Row],[GOL CASA]]&lt;&gt;"",Tabela3[[#This Row],[TIME CASA]],"")</f>
        <v>#VALUE!</v>
      </c>
      <c r="B12251" t="e">
        <f>IF(Tabela3[[#This Row],[GOL FORA]]&lt;&gt;"",Tabela3[[#This Row],[TIME FORA]],"")</f>
        <v>#VALUE!</v>
      </c>
    </row>
    <row r="12252" spans="1:2">
      <c r="A12252" t="e">
        <f>IF(Tabela3[[#This Row],[GOL CASA]]&lt;&gt;"",Tabela3[[#This Row],[TIME CASA]],"")</f>
        <v>#VALUE!</v>
      </c>
      <c r="B12252" t="e">
        <f>IF(Tabela3[[#This Row],[GOL FORA]]&lt;&gt;"",Tabela3[[#This Row],[TIME FORA]],"")</f>
        <v>#VALUE!</v>
      </c>
    </row>
    <row r="12253" spans="1:2">
      <c r="A12253" t="e">
        <f>IF(Tabela3[[#This Row],[GOL CASA]]&lt;&gt;"",Tabela3[[#This Row],[TIME CASA]],"")</f>
        <v>#VALUE!</v>
      </c>
      <c r="B12253" t="e">
        <f>IF(Tabela3[[#This Row],[GOL FORA]]&lt;&gt;"",Tabela3[[#This Row],[TIME FORA]],"")</f>
        <v>#VALUE!</v>
      </c>
    </row>
    <row r="12254" spans="1:2">
      <c r="A12254" t="e">
        <f>IF(Tabela3[[#This Row],[GOL CASA]]&lt;&gt;"",Tabela3[[#This Row],[TIME CASA]],"")</f>
        <v>#VALUE!</v>
      </c>
      <c r="B12254" t="e">
        <f>IF(Tabela3[[#This Row],[GOL FORA]]&lt;&gt;"",Tabela3[[#This Row],[TIME FORA]],"")</f>
        <v>#VALUE!</v>
      </c>
    </row>
    <row r="12255" spans="1:2">
      <c r="A12255" t="e">
        <f>IF(Tabela3[[#This Row],[GOL CASA]]&lt;&gt;"",Tabela3[[#This Row],[TIME CASA]],"")</f>
        <v>#VALUE!</v>
      </c>
      <c r="B12255" t="e">
        <f>IF(Tabela3[[#This Row],[GOL FORA]]&lt;&gt;"",Tabela3[[#This Row],[TIME FORA]],"")</f>
        <v>#VALUE!</v>
      </c>
    </row>
    <row r="12256" spans="1:2">
      <c r="A12256" t="e">
        <f>IF(Tabela3[[#This Row],[GOL CASA]]&lt;&gt;"",Tabela3[[#This Row],[TIME CASA]],"")</f>
        <v>#VALUE!</v>
      </c>
      <c r="B12256" t="e">
        <f>IF(Tabela3[[#This Row],[GOL FORA]]&lt;&gt;"",Tabela3[[#This Row],[TIME FORA]],"")</f>
        <v>#VALUE!</v>
      </c>
    </row>
    <row r="12257" spans="1:2">
      <c r="A12257" t="e">
        <f>IF(Tabela3[[#This Row],[GOL CASA]]&lt;&gt;"",Tabela3[[#This Row],[TIME CASA]],"")</f>
        <v>#VALUE!</v>
      </c>
      <c r="B12257" t="e">
        <f>IF(Tabela3[[#This Row],[GOL FORA]]&lt;&gt;"",Tabela3[[#This Row],[TIME FORA]],"")</f>
        <v>#VALUE!</v>
      </c>
    </row>
    <row r="12258" spans="1:2">
      <c r="A12258" t="e">
        <f>IF(Tabela3[[#This Row],[GOL CASA]]&lt;&gt;"",Tabela3[[#This Row],[TIME CASA]],"")</f>
        <v>#VALUE!</v>
      </c>
      <c r="B12258" t="e">
        <f>IF(Tabela3[[#This Row],[GOL FORA]]&lt;&gt;"",Tabela3[[#This Row],[TIME FORA]],"")</f>
        <v>#VALUE!</v>
      </c>
    </row>
    <row r="12259" spans="1:2">
      <c r="A12259" t="e">
        <f>IF(Tabela3[[#This Row],[GOL CASA]]&lt;&gt;"",Tabela3[[#This Row],[TIME CASA]],"")</f>
        <v>#VALUE!</v>
      </c>
      <c r="B12259" t="e">
        <f>IF(Tabela3[[#This Row],[GOL FORA]]&lt;&gt;"",Tabela3[[#This Row],[TIME FORA]],"")</f>
        <v>#VALUE!</v>
      </c>
    </row>
    <row r="12260" spans="1:2">
      <c r="A12260" t="e">
        <f>IF(Tabela3[[#This Row],[GOL CASA]]&lt;&gt;"",Tabela3[[#This Row],[TIME CASA]],"")</f>
        <v>#VALUE!</v>
      </c>
      <c r="B12260" t="e">
        <f>IF(Tabela3[[#This Row],[GOL FORA]]&lt;&gt;"",Tabela3[[#This Row],[TIME FORA]],"")</f>
        <v>#VALUE!</v>
      </c>
    </row>
    <row r="12261" spans="1:2">
      <c r="A12261" t="e">
        <f>IF(Tabela3[[#This Row],[GOL CASA]]&lt;&gt;"",Tabela3[[#This Row],[TIME CASA]],"")</f>
        <v>#VALUE!</v>
      </c>
      <c r="B12261" t="e">
        <f>IF(Tabela3[[#This Row],[GOL FORA]]&lt;&gt;"",Tabela3[[#This Row],[TIME FORA]],"")</f>
        <v>#VALUE!</v>
      </c>
    </row>
    <row r="12262" spans="1:2">
      <c r="A12262" t="e">
        <f>IF(Tabela3[[#This Row],[GOL CASA]]&lt;&gt;"",Tabela3[[#This Row],[TIME CASA]],"")</f>
        <v>#VALUE!</v>
      </c>
      <c r="B12262" t="e">
        <f>IF(Tabela3[[#This Row],[GOL FORA]]&lt;&gt;"",Tabela3[[#This Row],[TIME FORA]],"")</f>
        <v>#VALUE!</v>
      </c>
    </row>
    <row r="12263" spans="1:2">
      <c r="A12263" t="e">
        <f>IF(Tabela3[[#This Row],[GOL CASA]]&lt;&gt;"",Tabela3[[#This Row],[TIME CASA]],"")</f>
        <v>#VALUE!</v>
      </c>
      <c r="B12263" t="e">
        <f>IF(Tabela3[[#This Row],[GOL FORA]]&lt;&gt;"",Tabela3[[#This Row],[TIME FORA]],"")</f>
        <v>#VALUE!</v>
      </c>
    </row>
    <row r="12264" spans="1:2">
      <c r="A12264" t="e">
        <f>IF(Tabela3[[#This Row],[GOL CASA]]&lt;&gt;"",Tabela3[[#This Row],[TIME CASA]],"")</f>
        <v>#VALUE!</v>
      </c>
      <c r="B12264" t="e">
        <f>IF(Tabela3[[#This Row],[GOL FORA]]&lt;&gt;"",Tabela3[[#This Row],[TIME FORA]],"")</f>
        <v>#VALUE!</v>
      </c>
    </row>
    <row r="12265" spans="1:2">
      <c r="A12265" t="e">
        <f>IF(Tabela3[[#This Row],[GOL CASA]]&lt;&gt;"",Tabela3[[#This Row],[TIME CASA]],"")</f>
        <v>#VALUE!</v>
      </c>
      <c r="B12265" t="e">
        <f>IF(Tabela3[[#This Row],[GOL FORA]]&lt;&gt;"",Tabela3[[#This Row],[TIME FORA]],"")</f>
        <v>#VALUE!</v>
      </c>
    </row>
    <row r="12266" spans="1:2">
      <c r="A12266" t="e">
        <f>IF(Tabela3[[#This Row],[GOL CASA]]&lt;&gt;"",Tabela3[[#This Row],[TIME CASA]],"")</f>
        <v>#VALUE!</v>
      </c>
      <c r="B12266" t="e">
        <f>IF(Tabela3[[#This Row],[GOL FORA]]&lt;&gt;"",Tabela3[[#This Row],[TIME FORA]],"")</f>
        <v>#VALUE!</v>
      </c>
    </row>
    <row r="12267" spans="1:2">
      <c r="A12267" t="e">
        <f>IF(Tabela3[[#This Row],[GOL CASA]]&lt;&gt;"",Tabela3[[#This Row],[TIME CASA]],"")</f>
        <v>#VALUE!</v>
      </c>
      <c r="B12267" t="e">
        <f>IF(Tabela3[[#This Row],[GOL FORA]]&lt;&gt;"",Tabela3[[#This Row],[TIME FORA]],"")</f>
        <v>#VALUE!</v>
      </c>
    </row>
    <row r="12268" spans="1:2">
      <c r="A12268" t="e">
        <f>IF(Tabela3[[#This Row],[GOL CASA]]&lt;&gt;"",Tabela3[[#This Row],[TIME CASA]],"")</f>
        <v>#VALUE!</v>
      </c>
      <c r="B12268" t="e">
        <f>IF(Tabela3[[#This Row],[GOL FORA]]&lt;&gt;"",Tabela3[[#This Row],[TIME FORA]],"")</f>
        <v>#VALUE!</v>
      </c>
    </row>
    <row r="12269" spans="1:2">
      <c r="A12269" t="e">
        <f>IF(Tabela3[[#This Row],[GOL CASA]]&lt;&gt;"",Tabela3[[#This Row],[TIME CASA]],"")</f>
        <v>#VALUE!</v>
      </c>
      <c r="B12269" t="e">
        <f>IF(Tabela3[[#This Row],[GOL FORA]]&lt;&gt;"",Tabela3[[#This Row],[TIME FORA]],"")</f>
        <v>#VALUE!</v>
      </c>
    </row>
    <row r="12270" spans="1:2">
      <c r="A12270" t="e">
        <f>IF(Tabela3[[#This Row],[GOL CASA]]&lt;&gt;"",Tabela3[[#This Row],[TIME CASA]],"")</f>
        <v>#VALUE!</v>
      </c>
      <c r="B12270" t="e">
        <f>IF(Tabela3[[#This Row],[GOL FORA]]&lt;&gt;"",Tabela3[[#This Row],[TIME FORA]],"")</f>
        <v>#VALUE!</v>
      </c>
    </row>
    <row r="12271" spans="1:2">
      <c r="A12271" t="e">
        <f>IF(Tabela3[[#This Row],[GOL CASA]]&lt;&gt;"",Tabela3[[#This Row],[TIME CASA]],"")</f>
        <v>#VALUE!</v>
      </c>
      <c r="B12271" t="e">
        <f>IF(Tabela3[[#This Row],[GOL FORA]]&lt;&gt;"",Tabela3[[#This Row],[TIME FORA]],"")</f>
        <v>#VALUE!</v>
      </c>
    </row>
    <row r="12272" spans="1:2">
      <c r="A12272" t="e">
        <f>IF(Tabela3[[#This Row],[GOL CASA]]&lt;&gt;"",Tabela3[[#This Row],[TIME CASA]],"")</f>
        <v>#VALUE!</v>
      </c>
      <c r="B12272" t="e">
        <f>IF(Tabela3[[#This Row],[GOL FORA]]&lt;&gt;"",Tabela3[[#This Row],[TIME FORA]],"")</f>
        <v>#VALUE!</v>
      </c>
    </row>
    <row r="12273" spans="1:2">
      <c r="A12273" t="e">
        <f>IF(Tabela3[[#This Row],[GOL CASA]]&lt;&gt;"",Tabela3[[#This Row],[TIME CASA]],"")</f>
        <v>#VALUE!</v>
      </c>
      <c r="B12273" t="e">
        <f>IF(Tabela3[[#This Row],[GOL FORA]]&lt;&gt;"",Tabela3[[#This Row],[TIME FORA]],"")</f>
        <v>#VALUE!</v>
      </c>
    </row>
    <row r="12274" spans="1:2">
      <c r="A12274" t="e">
        <f>IF(Tabela3[[#This Row],[GOL CASA]]&lt;&gt;"",Tabela3[[#This Row],[TIME CASA]],"")</f>
        <v>#VALUE!</v>
      </c>
      <c r="B12274" t="e">
        <f>IF(Tabela3[[#This Row],[GOL FORA]]&lt;&gt;"",Tabela3[[#This Row],[TIME FORA]],"")</f>
        <v>#VALUE!</v>
      </c>
    </row>
    <row r="12275" spans="1:2">
      <c r="A12275" t="e">
        <f>IF(Tabela3[[#This Row],[GOL CASA]]&lt;&gt;"",Tabela3[[#This Row],[TIME CASA]],"")</f>
        <v>#VALUE!</v>
      </c>
      <c r="B12275" t="e">
        <f>IF(Tabela3[[#This Row],[GOL FORA]]&lt;&gt;"",Tabela3[[#This Row],[TIME FORA]],"")</f>
        <v>#VALUE!</v>
      </c>
    </row>
    <row r="12276" spans="1:2">
      <c r="A12276" t="e">
        <f>IF(Tabela3[[#This Row],[GOL CASA]]&lt;&gt;"",Tabela3[[#This Row],[TIME CASA]],"")</f>
        <v>#VALUE!</v>
      </c>
      <c r="B12276" t="e">
        <f>IF(Tabela3[[#This Row],[GOL FORA]]&lt;&gt;"",Tabela3[[#This Row],[TIME FORA]],"")</f>
        <v>#VALUE!</v>
      </c>
    </row>
    <row r="12277" spans="1:2">
      <c r="A12277" t="e">
        <f>IF(Tabela3[[#This Row],[GOL CASA]]&lt;&gt;"",Tabela3[[#This Row],[TIME CASA]],"")</f>
        <v>#VALUE!</v>
      </c>
      <c r="B12277" t="e">
        <f>IF(Tabela3[[#This Row],[GOL FORA]]&lt;&gt;"",Tabela3[[#This Row],[TIME FORA]],"")</f>
        <v>#VALUE!</v>
      </c>
    </row>
    <row r="12278" spans="1:2">
      <c r="A12278" t="e">
        <f>IF(Tabela3[[#This Row],[GOL CASA]]&lt;&gt;"",Tabela3[[#This Row],[TIME CASA]],"")</f>
        <v>#VALUE!</v>
      </c>
      <c r="B12278" t="e">
        <f>IF(Tabela3[[#This Row],[GOL FORA]]&lt;&gt;"",Tabela3[[#This Row],[TIME FORA]],"")</f>
        <v>#VALUE!</v>
      </c>
    </row>
    <row r="12279" spans="1:2">
      <c r="A12279" t="e">
        <f>IF(Tabela3[[#This Row],[GOL CASA]]&lt;&gt;"",Tabela3[[#This Row],[TIME CASA]],"")</f>
        <v>#VALUE!</v>
      </c>
      <c r="B12279" t="e">
        <f>IF(Tabela3[[#This Row],[GOL FORA]]&lt;&gt;"",Tabela3[[#This Row],[TIME FORA]],"")</f>
        <v>#VALUE!</v>
      </c>
    </row>
    <row r="12280" spans="1:2">
      <c r="A12280" t="e">
        <f>IF(Tabela3[[#This Row],[GOL CASA]]&lt;&gt;"",Tabela3[[#This Row],[TIME CASA]],"")</f>
        <v>#VALUE!</v>
      </c>
      <c r="B12280" t="e">
        <f>IF(Tabela3[[#This Row],[GOL FORA]]&lt;&gt;"",Tabela3[[#This Row],[TIME FORA]],"")</f>
        <v>#VALUE!</v>
      </c>
    </row>
    <row r="12281" spans="1:2">
      <c r="A12281" t="e">
        <f>IF(Tabela3[[#This Row],[GOL CASA]]&lt;&gt;"",Tabela3[[#This Row],[TIME CASA]],"")</f>
        <v>#VALUE!</v>
      </c>
      <c r="B12281" t="e">
        <f>IF(Tabela3[[#This Row],[GOL FORA]]&lt;&gt;"",Tabela3[[#This Row],[TIME FORA]],"")</f>
        <v>#VALUE!</v>
      </c>
    </row>
    <row r="12282" spans="1:2">
      <c r="A12282" t="e">
        <f>IF(Tabela3[[#This Row],[GOL CASA]]&lt;&gt;"",Tabela3[[#This Row],[TIME CASA]],"")</f>
        <v>#VALUE!</v>
      </c>
      <c r="B12282" t="e">
        <f>IF(Tabela3[[#This Row],[GOL FORA]]&lt;&gt;"",Tabela3[[#This Row],[TIME FORA]],"")</f>
        <v>#VALUE!</v>
      </c>
    </row>
    <row r="12283" spans="1:2">
      <c r="A12283" t="e">
        <f>IF(Tabela3[[#This Row],[GOL CASA]]&lt;&gt;"",Tabela3[[#This Row],[TIME CASA]],"")</f>
        <v>#VALUE!</v>
      </c>
      <c r="B12283" t="e">
        <f>IF(Tabela3[[#This Row],[GOL FORA]]&lt;&gt;"",Tabela3[[#This Row],[TIME FORA]],"")</f>
        <v>#VALUE!</v>
      </c>
    </row>
    <row r="12284" spans="1:2">
      <c r="A12284" t="e">
        <f>IF(Tabela3[[#This Row],[GOL CASA]]&lt;&gt;"",Tabela3[[#This Row],[TIME CASA]],"")</f>
        <v>#VALUE!</v>
      </c>
      <c r="B12284" t="e">
        <f>IF(Tabela3[[#This Row],[GOL FORA]]&lt;&gt;"",Tabela3[[#This Row],[TIME FORA]],"")</f>
        <v>#VALUE!</v>
      </c>
    </row>
    <row r="12285" spans="1:2">
      <c r="A12285" t="e">
        <f>IF(Tabela3[[#This Row],[GOL CASA]]&lt;&gt;"",Tabela3[[#This Row],[TIME CASA]],"")</f>
        <v>#VALUE!</v>
      </c>
      <c r="B12285" t="e">
        <f>IF(Tabela3[[#This Row],[GOL FORA]]&lt;&gt;"",Tabela3[[#This Row],[TIME FORA]],"")</f>
        <v>#VALUE!</v>
      </c>
    </row>
    <row r="12286" spans="1:2">
      <c r="A12286" t="e">
        <f>IF(Tabela3[[#This Row],[GOL CASA]]&lt;&gt;"",Tabela3[[#This Row],[TIME CASA]],"")</f>
        <v>#VALUE!</v>
      </c>
      <c r="B12286" t="e">
        <f>IF(Tabela3[[#This Row],[GOL FORA]]&lt;&gt;"",Tabela3[[#This Row],[TIME FORA]],"")</f>
        <v>#VALUE!</v>
      </c>
    </row>
    <row r="12287" spans="1:2">
      <c r="A12287" t="e">
        <f>IF(Tabela3[[#This Row],[GOL CASA]]&lt;&gt;"",Tabela3[[#This Row],[TIME CASA]],"")</f>
        <v>#VALUE!</v>
      </c>
      <c r="B12287" t="e">
        <f>IF(Tabela3[[#This Row],[GOL FORA]]&lt;&gt;"",Tabela3[[#This Row],[TIME FORA]],"")</f>
        <v>#VALUE!</v>
      </c>
    </row>
    <row r="12288" spans="1:2">
      <c r="A12288" t="e">
        <f>IF(Tabela3[[#This Row],[GOL CASA]]&lt;&gt;"",Tabela3[[#This Row],[TIME CASA]],"")</f>
        <v>#VALUE!</v>
      </c>
      <c r="B12288" t="e">
        <f>IF(Tabela3[[#This Row],[GOL FORA]]&lt;&gt;"",Tabela3[[#This Row],[TIME FORA]],"")</f>
        <v>#VALUE!</v>
      </c>
    </row>
    <row r="12289" spans="1:2">
      <c r="A12289" t="e">
        <f>IF(Tabela3[[#This Row],[GOL CASA]]&lt;&gt;"",Tabela3[[#This Row],[TIME CASA]],"")</f>
        <v>#VALUE!</v>
      </c>
      <c r="B12289" t="e">
        <f>IF(Tabela3[[#This Row],[GOL FORA]]&lt;&gt;"",Tabela3[[#This Row],[TIME FORA]],"")</f>
        <v>#VALUE!</v>
      </c>
    </row>
    <row r="12290" spans="1:2">
      <c r="A12290" t="e">
        <f>IF(Tabela3[[#This Row],[GOL CASA]]&lt;&gt;"",Tabela3[[#This Row],[TIME CASA]],"")</f>
        <v>#VALUE!</v>
      </c>
      <c r="B12290" t="e">
        <f>IF(Tabela3[[#This Row],[GOL FORA]]&lt;&gt;"",Tabela3[[#This Row],[TIME FORA]],"")</f>
        <v>#VALUE!</v>
      </c>
    </row>
    <row r="12291" spans="1:2">
      <c r="A12291" t="e">
        <f>IF(Tabela3[[#This Row],[GOL CASA]]&lt;&gt;"",Tabela3[[#This Row],[TIME CASA]],"")</f>
        <v>#VALUE!</v>
      </c>
      <c r="B12291" t="e">
        <f>IF(Tabela3[[#This Row],[GOL FORA]]&lt;&gt;"",Tabela3[[#This Row],[TIME FORA]],"")</f>
        <v>#VALUE!</v>
      </c>
    </row>
    <row r="12292" spans="1:2">
      <c r="A12292" t="e">
        <f>IF(Tabela3[[#This Row],[GOL CASA]]&lt;&gt;"",Tabela3[[#This Row],[TIME CASA]],"")</f>
        <v>#VALUE!</v>
      </c>
      <c r="B12292" t="e">
        <f>IF(Tabela3[[#This Row],[GOL FORA]]&lt;&gt;"",Tabela3[[#This Row],[TIME FORA]],"")</f>
        <v>#VALUE!</v>
      </c>
    </row>
    <row r="12293" spans="1:2">
      <c r="A12293" t="e">
        <f>IF(Tabela3[[#This Row],[GOL CASA]]&lt;&gt;"",Tabela3[[#This Row],[TIME CASA]],"")</f>
        <v>#VALUE!</v>
      </c>
      <c r="B12293" t="e">
        <f>IF(Tabela3[[#This Row],[GOL FORA]]&lt;&gt;"",Tabela3[[#This Row],[TIME FORA]],"")</f>
        <v>#VALUE!</v>
      </c>
    </row>
    <row r="12294" spans="1:2">
      <c r="A12294" t="e">
        <f>IF(Tabela3[[#This Row],[GOL CASA]]&lt;&gt;"",Tabela3[[#This Row],[TIME CASA]],"")</f>
        <v>#VALUE!</v>
      </c>
      <c r="B12294" t="e">
        <f>IF(Tabela3[[#This Row],[GOL FORA]]&lt;&gt;"",Tabela3[[#This Row],[TIME FORA]],"")</f>
        <v>#VALUE!</v>
      </c>
    </row>
    <row r="12295" spans="1:2">
      <c r="A12295" t="e">
        <f>IF(Tabela3[[#This Row],[GOL CASA]]&lt;&gt;"",Tabela3[[#This Row],[TIME CASA]],"")</f>
        <v>#VALUE!</v>
      </c>
      <c r="B12295" t="e">
        <f>IF(Tabela3[[#This Row],[GOL FORA]]&lt;&gt;"",Tabela3[[#This Row],[TIME FORA]],"")</f>
        <v>#VALUE!</v>
      </c>
    </row>
    <row r="12296" spans="1:2">
      <c r="A12296" t="e">
        <f>IF(Tabela3[[#This Row],[GOL CASA]]&lt;&gt;"",Tabela3[[#This Row],[TIME CASA]],"")</f>
        <v>#VALUE!</v>
      </c>
      <c r="B12296" t="e">
        <f>IF(Tabela3[[#This Row],[GOL FORA]]&lt;&gt;"",Tabela3[[#This Row],[TIME FORA]],"")</f>
        <v>#VALUE!</v>
      </c>
    </row>
    <row r="12297" spans="1:2">
      <c r="A12297" t="e">
        <f>IF(Tabela3[[#This Row],[GOL CASA]]&lt;&gt;"",Tabela3[[#This Row],[TIME CASA]],"")</f>
        <v>#VALUE!</v>
      </c>
      <c r="B12297" t="e">
        <f>IF(Tabela3[[#This Row],[GOL FORA]]&lt;&gt;"",Tabela3[[#This Row],[TIME FORA]],"")</f>
        <v>#VALUE!</v>
      </c>
    </row>
    <row r="12298" spans="1:2">
      <c r="A12298" t="e">
        <f>IF(Tabela3[[#This Row],[GOL CASA]]&lt;&gt;"",Tabela3[[#This Row],[TIME CASA]],"")</f>
        <v>#VALUE!</v>
      </c>
      <c r="B12298" t="e">
        <f>IF(Tabela3[[#This Row],[GOL FORA]]&lt;&gt;"",Tabela3[[#This Row],[TIME FORA]],"")</f>
        <v>#VALUE!</v>
      </c>
    </row>
    <row r="12299" spans="1:2">
      <c r="A12299" t="e">
        <f>IF(Tabela3[[#This Row],[GOL CASA]]&lt;&gt;"",Tabela3[[#This Row],[TIME CASA]],"")</f>
        <v>#VALUE!</v>
      </c>
      <c r="B12299" t="e">
        <f>IF(Tabela3[[#This Row],[GOL FORA]]&lt;&gt;"",Tabela3[[#This Row],[TIME FORA]],"")</f>
        <v>#VALUE!</v>
      </c>
    </row>
    <row r="12300" spans="1:2">
      <c r="A12300" t="e">
        <f>IF(Tabela3[[#This Row],[GOL CASA]]&lt;&gt;"",Tabela3[[#This Row],[TIME CASA]],"")</f>
        <v>#VALUE!</v>
      </c>
      <c r="B12300" t="e">
        <f>IF(Tabela3[[#This Row],[GOL FORA]]&lt;&gt;"",Tabela3[[#This Row],[TIME FORA]],"")</f>
        <v>#VALUE!</v>
      </c>
    </row>
    <row r="12301" spans="1:2">
      <c r="A12301" t="e">
        <f>IF(Tabela3[[#This Row],[GOL CASA]]&lt;&gt;"",Tabela3[[#This Row],[TIME CASA]],"")</f>
        <v>#VALUE!</v>
      </c>
      <c r="B12301" t="e">
        <f>IF(Tabela3[[#This Row],[GOL FORA]]&lt;&gt;"",Tabela3[[#This Row],[TIME FORA]],"")</f>
        <v>#VALUE!</v>
      </c>
    </row>
    <row r="12302" spans="1:2">
      <c r="A12302" t="e">
        <f>IF(Tabela3[[#This Row],[GOL CASA]]&lt;&gt;"",Tabela3[[#This Row],[TIME CASA]],"")</f>
        <v>#VALUE!</v>
      </c>
      <c r="B12302" t="e">
        <f>IF(Tabela3[[#This Row],[GOL FORA]]&lt;&gt;"",Tabela3[[#This Row],[TIME FORA]],"")</f>
        <v>#VALUE!</v>
      </c>
    </row>
    <row r="12303" spans="1:2">
      <c r="A12303" t="e">
        <f>IF(Tabela3[[#This Row],[GOL CASA]]&lt;&gt;"",Tabela3[[#This Row],[TIME CASA]],"")</f>
        <v>#VALUE!</v>
      </c>
      <c r="B12303" t="e">
        <f>IF(Tabela3[[#This Row],[GOL FORA]]&lt;&gt;"",Tabela3[[#This Row],[TIME FORA]],"")</f>
        <v>#VALUE!</v>
      </c>
    </row>
    <row r="12304" spans="1:2">
      <c r="A12304" t="e">
        <f>IF(Tabela3[[#This Row],[GOL CASA]]&lt;&gt;"",Tabela3[[#This Row],[TIME CASA]],"")</f>
        <v>#VALUE!</v>
      </c>
      <c r="B12304" t="e">
        <f>IF(Tabela3[[#This Row],[GOL FORA]]&lt;&gt;"",Tabela3[[#This Row],[TIME FORA]],"")</f>
        <v>#VALUE!</v>
      </c>
    </row>
    <row r="12305" spans="1:2">
      <c r="A12305" t="e">
        <f>IF(Tabela3[[#This Row],[GOL CASA]]&lt;&gt;"",Tabela3[[#This Row],[TIME CASA]],"")</f>
        <v>#VALUE!</v>
      </c>
      <c r="B12305" t="e">
        <f>IF(Tabela3[[#This Row],[GOL FORA]]&lt;&gt;"",Tabela3[[#This Row],[TIME FORA]],"")</f>
        <v>#VALUE!</v>
      </c>
    </row>
    <row r="12306" spans="1:2">
      <c r="A12306" t="e">
        <f>IF(Tabela3[[#This Row],[GOL CASA]]&lt;&gt;"",Tabela3[[#This Row],[TIME CASA]],"")</f>
        <v>#VALUE!</v>
      </c>
      <c r="B12306" t="e">
        <f>IF(Tabela3[[#This Row],[GOL FORA]]&lt;&gt;"",Tabela3[[#This Row],[TIME FORA]],"")</f>
        <v>#VALUE!</v>
      </c>
    </row>
    <row r="12307" spans="1:2">
      <c r="A12307" t="e">
        <f>IF(Tabela3[[#This Row],[GOL CASA]]&lt;&gt;"",Tabela3[[#This Row],[TIME CASA]],"")</f>
        <v>#VALUE!</v>
      </c>
      <c r="B12307" t="e">
        <f>IF(Tabela3[[#This Row],[GOL FORA]]&lt;&gt;"",Tabela3[[#This Row],[TIME FORA]],"")</f>
        <v>#VALUE!</v>
      </c>
    </row>
    <row r="12308" spans="1:2">
      <c r="A12308" t="e">
        <f>IF(Tabela3[[#This Row],[GOL CASA]]&lt;&gt;"",Tabela3[[#This Row],[TIME CASA]],"")</f>
        <v>#VALUE!</v>
      </c>
      <c r="B12308" t="e">
        <f>IF(Tabela3[[#This Row],[GOL FORA]]&lt;&gt;"",Tabela3[[#This Row],[TIME FORA]],"")</f>
        <v>#VALUE!</v>
      </c>
    </row>
    <row r="12309" spans="1:2">
      <c r="A12309" t="e">
        <f>IF(Tabela3[[#This Row],[GOL CASA]]&lt;&gt;"",Tabela3[[#This Row],[TIME CASA]],"")</f>
        <v>#VALUE!</v>
      </c>
      <c r="B12309" t="e">
        <f>IF(Tabela3[[#This Row],[GOL FORA]]&lt;&gt;"",Tabela3[[#This Row],[TIME FORA]],"")</f>
        <v>#VALUE!</v>
      </c>
    </row>
    <row r="12310" spans="1:2">
      <c r="A12310" t="e">
        <f>IF(Tabela3[[#This Row],[GOL CASA]]&lt;&gt;"",Tabela3[[#This Row],[TIME CASA]],"")</f>
        <v>#VALUE!</v>
      </c>
      <c r="B12310" t="e">
        <f>IF(Tabela3[[#This Row],[GOL FORA]]&lt;&gt;"",Tabela3[[#This Row],[TIME FORA]],"")</f>
        <v>#VALUE!</v>
      </c>
    </row>
    <row r="12311" spans="1:2">
      <c r="A12311" t="e">
        <f>IF(Tabela3[[#This Row],[GOL CASA]]&lt;&gt;"",Tabela3[[#This Row],[TIME CASA]],"")</f>
        <v>#VALUE!</v>
      </c>
      <c r="B12311" t="e">
        <f>IF(Tabela3[[#This Row],[GOL FORA]]&lt;&gt;"",Tabela3[[#This Row],[TIME FORA]],"")</f>
        <v>#VALUE!</v>
      </c>
    </row>
    <row r="12312" spans="1:2">
      <c r="A12312" t="e">
        <f>IF(Tabela3[[#This Row],[GOL CASA]]&lt;&gt;"",Tabela3[[#This Row],[TIME CASA]],"")</f>
        <v>#VALUE!</v>
      </c>
      <c r="B12312" t="e">
        <f>IF(Tabela3[[#This Row],[GOL FORA]]&lt;&gt;"",Tabela3[[#This Row],[TIME FORA]],"")</f>
        <v>#VALUE!</v>
      </c>
    </row>
    <row r="12313" spans="1:2">
      <c r="A12313" t="e">
        <f>IF(Tabela3[[#This Row],[GOL CASA]]&lt;&gt;"",Tabela3[[#This Row],[TIME CASA]],"")</f>
        <v>#VALUE!</v>
      </c>
      <c r="B12313" t="e">
        <f>IF(Tabela3[[#This Row],[GOL FORA]]&lt;&gt;"",Tabela3[[#This Row],[TIME FORA]],"")</f>
        <v>#VALUE!</v>
      </c>
    </row>
    <row r="12314" spans="1:2">
      <c r="A12314" t="e">
        <f>IF(Tabela3[[#This Row],[GOL CASA]]&lt;&gt;"",Tabela3[[#This Row],[TIME CASA]],"")</f>
        <v>#VALUE!</v>
      </c>
      <c r="B12314" t="e">
        <f>IF(Tabela3[[#This Row],[GOL FORA]]&lt;&gt;"",Tabela3[[#This Row],[TIME FORA]],"")</f>
        <v>#VALUE!</v>
      </c>
    </row>
    <row r="12315" spans="1:2">
      <c r="A12315" t="e">
        <f>IF(Tabela3[[#This Row],[GOL CASA]]&lt;&gt;"",Tabela3[[#This Row],[TIME CASA]],"")</f>
        <v>#VALUE!</v>
      </c>
      <c r="B12315" t="e">
        <f>IF(Tabela3[[#This Row],[GOL FORA]]&lt;&gt;"",Tabela3[[#This Row],[TIME FORA]],"")</f>
        <v>#VALUE!</v>
      </c>
    </row>
    <row r="12316" spans="1:2">
      <c r="A12316" t="e">
        <f>IF(Tabela3[[#This Row],[GOL CASA]]&lt;&gt;"",Tabela3[[#This Row],[TIME CASA]],"")</f>
        <v>#VALUE!</v>
      </c>
      <c r="B12316" t="e">
        <f>IF(Tabela3[[#This Row],[GOL FORA]]&lt;&gt;"",Tabela3[[#This Row],[TIME FORA]],"")</f>
        <v>#VALUE!</v>
      </c>
    </row>
    <row r="12317" spans="1:2">
      <c r="A12317" t="e">
        <f>IF(Tabela3[[#This Row],[GOL CASA]]&lt;&gt;"",Tabela3[[#This Row],[TIME CASA]],"")</f>
        <v>#VALUE!</v>
      </c>
      <c r="B12317" t="e">
        <f>IF(Tabela3[[#This Row],[GOL FORA]]&lt;&gt;"",Tabela3[[#This Row],[TIME FORA]],"")</f>
        <v>#VALUE!</v>
      </c>
    </row>
    <row r="12318" spans="1:2">
      <c r="A12318" t="e">
        <f>IF(Tabela3[[#This Row],[GOL CASA]]&lt;&gt;"",Tabela3[[#This Row],[TIME CASA]],"")</f>
        <v>#VALUE!</v>
      </c>
      <c r="B12318" t="e">
        <f>IF(Tabela3[[#This Row],[GOL FORA]]&lt;&gt;"",Tabela3[[#This Row],[TIME FORA]],"")</f>
        <v>#VALUE!</v>
      </c>
    </row>
    <row r="12319" spans="1:2">
      <c r="A12319" t="e">
        <f>IF(Tabela3[[#This Row],[GOL CASA]]&lt;&gt;"",Tabela3[[#This Row],[TIME CASA]],"")</f>
        <v>#VALUE!</v>
      </c>
      <c r="B12319" t="e">
        <f>IF(Tabela3[[#This Row],[GOL FORA]]&lt;&gt;"",Tabela3[[#This Row],[TIME FORA]],"")</f>
        <v>#VALUE!</v>
      </c>
    </row>
    <row r="12320" spans="1:2">
      <c r="A12320" t="e">
        <f>IF(Tabela3[[#This Row],[GOL CASA]]&lt;&gt;"",Tabela3[[#This Row],[TIME CASA]],"")</f>
        <v>#VALUE!</v>
      </c>
      <c r="B12320" t="e">
        <f>IF(Tabela3[[#This Row],[GOL FORA]]&lt;&gt;"",Tabela3[[#This Row],[TIME FORA]],"")</f>
        <v>#VALUE!</v>
      </c>
    </row>
    <row r="12321" spans="1:2">
      <c r="A12321" t="e">
        <f>IF(Tabela3[[#This Row],[GOL CASA]]&lt;&gt;"",Tabela3[[#This Row],[TIME CASA]],"")</f>
        <v>#VALUE!</v>
      </c>
      <c r="B12321" t="e">
        <f>IF(Tabela3[[#This Row],[GOL FORA]]&lt;&gt;"",Tabela3[[#This Row],[TIME FORA]],"")</f>
        <v>#VALUE!</v>
      </c>
    </row>
    <row r="12322" spans="1:2">
      <c r="A12322" t="e">
        <f>IF(Tabela3[[#This Row],[GOL CASA]]&lt;&gt;"",Tabela3[[#This Row],[TIME CASA]],"")</f>
        <v>#VALUE!</v>
      </c>
      <c r="B12322" t="e">
        <f>IF(Tabela3[[#This Row],[GOL FORA]]&lt;&gt;"",Tabela3[[#This Row],[TIME FORA]],"")</f>
        <v>#VALUE!</v>
      </c>
    </row>
    <row r="12323" spans="1:2">
      <c r="A12323" t="e">
        <f>IF(Tabela3[[#This Row],[GOL CASA]]&lt;&gt;"",Tabela3[[#This Row],[TIME CASA]],"")</f>
        <v>#VALUE!</v>
      </c>
      <c r="B12323" t="e">
        <f>IF(Tabela3[[#This Row],[GOL FORA]]&lt;&gt;"",Tabela3[[#This Row],[TIME FORA]],"")</f>
        <v>#VALUE!</v>
      </c>
    </row>
    <row r="12324" spans="1:2">
      <c r="A12324" t="e">
        <f>IF(Tabela3[[#This Row],[GOL CASA]]&lt;&gt;"",Tabela3[[#This Row],[TIME CASA]],"")</f>
        <v>#VALUE!</v>
      </c>
      <c r="B12324" t="e">
        <f>IF(Tabela3[[#This Row],[GOL FORA]]&lt;&gt;"",Tabela3[[#This Row],[TIME FORA]],"")</f>
        <v>#VALUE!</v>
      </c>
    </row>
    <row r="12325" spans="1:2">
      <c r="A12325" t="e">
        <f>IF(Tabela3[[#This Row],[GOL CASA]]&lt;&gt;"",Tabela3[[#This Row],[TIME CASA]],"")</f>
        <v>#VALUE!</v>
      </c>
      <c r="B12325" t="e">
        <f>IF(Tabela3[[#This Row],[GOL FORA]]&lt;&gt;"",Tabela3[[#This Row],[TIME FORA]],"")</f>
        <v>#VALUE!</v>
      </c>
    </row>
    <row r="12326" spans="1:2">
      <c r="A12326" t="e">
        <f>IF(Tabela3[[#This Row],[GOL CASA]]&lt;&gt;"",Tabela3[[#This Row],[TIME CASA]],"")</f>
        <v>#VALUE!</v>
      </c>
      <c r="B12326" t="e">
        <f>IF(Tabela3[[#This Row],[GOL FORA]]&lt;&gt;"",Tabela3[[#This Row],[TIME FORA]],"")</f>
        <v>#VALUE!</v>
      </c>
    </row>
    <row r="12327" spans="1:2">
      <c r="A12327" t="e">
        <f>IF(Tabela3[[#This Row],[GOL CASA]]&lt;&gt;"",Tabela3[[#This Row],[TIME CASA]],"")</f>
        <v>#VALUE!</v>
      </c>
      <c r="B12327" t="e">
        <f>IF(Tabela3[[#This Row],[GOL FORA]]&lt;&gt;"",Tabela3[[#This Row],[TIME FORA]],"")</f>
        <v>#VALUE!</v>
      </c>
    </row>
    <row r="12328" spans="1:2">
      <c r="A12328" t="e">
        <f>IF(Tabela3[[#This Row],[GOL CASA]]&lt;&gt;"",Tabela3[[#This Row],[TIME CASA]],"")</f>
        <v>#VALUE!</v>
      </c>
      <c r="B12328" t="e">
        <f>IF(Tabela3[[#This Row],[GOL FORA]]&lt;&gt;"",Tabela3[[#This Row],[TIME FORA]],"")</f>
        <v>#VALUE!</v>
      </c>
    </row>
    <row r="12329" spans="1:2">
      <c r="A12329" t="e">
        <f>IF(Tabela3[[#This Row],[GOL CASA]]&lt;&gt;"",Tabela3[[#This Row],[TIME CASA]],"")</f>
        <v>#VALUE!</v>
      </c>
      <c r="B12329" t="e">
        <f>IF(Tabela3[[#This Row],[GOL FORA]]&lt;&gt;"",Tabela3[[#This Row],[TIME FORA]],"")</f>
        <v>#VALUE!</v>
      </c>
    </row>
    <row r="12330" spans="1:2">
      <c r="A12330" t="e">
        <f>IF(Tabela3[[#This Row],[GOL CASA]]&lt;&gt;"",Tabela3[[#This Row],[TIME CASA]],"")</f>
        <v>#VALUE!</v>
      </c>
      <c r="B12330" t="e">
        <f>IF(Tabela3[[#This Row],[GOL FORA]]&lt;&gt;"",Tabela3[[#This Row],[TIME FORA]],"")</f>
        <v>#VALUE!</v>
      </c>
    </row>
    <row r="12331" spans="1:2">
      <c r="A12331" t="e">
        <f>IF(Tabela3[[#This Row],[GOL CASA]]&lt;&gt;"",Tabela3[[#This Row],[TIME CASA]],"")</f>
        <v>#VALUE!</v>
      </c>
      <c r="B12331" t="e">
        <f>IF(Tabela3[[#This Row],[GOL FORA]]&lt;&gt;"",Tabela3[[#This Row],[TIME FORA]],"")</f>
        <v>#VALUE!</v>
      </c>
    </row>
    <row r="12332" spans="1:2">
      <c r="A12332" t="e">
        <f>IF(Tabela3[[#This Row],[GOL CASA]]&lt;&gt;"",Tabela3[[#This Row],[TIME CASA]],"")</f>
        <v>#VALUE!</v>
      </c>
      <c r="B12332" t="e">
        <f>IF(Tabela3[[#This Row],[GOL FORA]]&lt;&gt;"",Tabela3[[#This Row],[TIME FORA]],"")</f>
        <v>#VALUE!</v>
      </c>
    </row>
    <row r="12333" spans="1:2">
      <c r="A12333" t="e">
        <f>IF(Tabela3[[#This Row],[GOL CASA]]&lt;&gt;"",Tabela3[[#This Row],[TIME CASA]],"")</f>
        <v>#VALUE!</v>
      </c>
      <c r="B12333" t="e">
        <f>IF(Tabela3[[#This Row],[GOL FORA]]&lt;&gt;"",Tabela3[[#This Row],[TIME FORA]],"")</f>
        <v>#VALUE!</v>
      </c>
    </row>
    <row r="12334" spans="1:2">
      <c r="A12334" t="e">
        <f>IF(Tabela3[[#This Row],[GOL CASA]]&lt;&gt;"",Tabela3[[#This Row],[TIME CASA]],"")</f>
        <v>#VALUE!</v>
      </c>
      <c r="B12334" t="e">
        <f>IF(Tabela3[[#This Row],[GOL FORA]]&lt;&gt;"",Tabela3[[#This Row],[TIME FORA]],"")</f>
        <v>#VALUE!</v>
      </c>
    </row>
    <row r="12335" spans="1:2">
      <c r="A12335" t="e">
        <f>IF(Tabela3[[#This Row],[GOL CASA]]&lt;&gt;"",Tabela3[[#This Row],[TIME CASA]],"")</f>
        <v>#VALUE!</v>
      </c>
      <c r="B12335" t="e">
        <f>IF(Tabela3[[#This Row],[GOL FORA]]&lt;&gt;"",Tabela3[[#This Row],[TIME FORA]],"")</f>
        <v>#VALUE!</v>
      </c>
    </row>
    <row r="12336" spans="1:2">
      <c r="A12336" t="e">
        <f>IF(Tabela3[[#This Row],[GOL CASA]]&lt;&gt;"",Tabela3[[#This Row],[TIME CASA]],"")</f>
        <v>#VALUE!</v>
      </c>
      <c r="B12336" t="e">
        <f>IF(Tabela3[[#This Row],[GOL FORA]]&lt;&gt;"",Tabela3[[#This Row],[TIME FORA]],"")</f>
        <v>#VALUE!</v>
      </c>
    </row>
    <row r="12337" spans="1:2">
      <c r="A12337" t="e">
        <f>IF(Tabela3[[#This Row],[GOL CASA]]&lt;&gt;"",Tabela3[[#This Row],[TIME CASA]],"")</f>
        <v>#VALUE!</v>
      </c>
      <c r="B12337" t="e">
        <f>IF(Tabela3[[#This Row],[GOL FORA]]&lt;&gt;"",Tabela3[[#This Row],[TIME FORA]],"")</f>
        <v>#VALUE!</v>
      </c>
    </row>
    <row r="12338" spans="1:2">
      <c r="A12338" t="e">
        <f>IF(Tabela3[[#This Row],[GOL CASA]]&lt;&gt;"",Tabela3[[#This Row],[TIME CASA]],"")</f>
        <v>#VALUE!</v>
      </c>
      <c r="B12338" t="e">
        <f>IF(Tabela3[[#This Row],[GOL FORA]]&lt;&gt;"",Tabela3[[#This Row],[TIME FORA]],"")</f>
        <v>#VALUE!</v>
      </c>
    </row>
    <row r="12339" spans="1:2">
      <c r="A12339" t="e">
        <f>IF(Tabela3[[#This Row],[GOL CASA]]&lt;&gt;"",Tabela3[[#This Row],[TIME CASA]],"")</f>
        <v>#VALUE!</v>
      </c>
      <c r="B12339" t="e">
        <f>IF(Tabela3[[#This Row],[GOL FORA]]&lt;&gt;"",Tabela3[[#This Row],[TIME FORA]],"")</f>
        <v>#VALUE!</v>
      </c>
    </row>
    <row r="12340" spans="1:2">
      <c r="A12340" t="e">
        <f>IF(Tabela3[[#This Row],[GOL CASA]]&lt;&gt;"",Tabela3[[#This Row],[TIME CASA]],"")</f>
        <v>#VALUE!</v>
      </c>
      <c r="B12340" t="e">
        <f>IF(Tabela3[[#This Row],[GOL FORA]]&lt;&gt;"",Tabela3[[#This Row],[TIME FORA]],"")</f>
        <v>#VALUE!</v>
      </c>
    </row>
    <row r="12341" spans="1:2">
      <c r="A12341" t="e">
        <f>IF(Tabela3[[#This Row],[GOL CASA]]&lt;&gt;"",Tabela3[[#This Row],[TIME CASA]],"")</f>
        <v>#VALUE!</v>
      </c>
      <c r="B12341" t="e">
        <f>IF(Tabela3[[#This Row],[GOL FORA]]&lt;&gt;"",Tabela3[[#This Row],[TIME FORA]],"")</f>
        <v>#VALUE!</v>
      </c>
    </row>
    <row r="12342" spans="1:2">
      <c r="A12342" t="e">
        <f>IF(Tabela3[[#This Row],[GOL CASA]]&lt;&gt;"",Tabela3[[#This Row],[TIME CASA]],"")</f>
        <v>#VALUE!</v>
      </c>
      <c r="B12342" t="e">
        <f>IF(Tabela3[[#This Row],[GOL FORA]]&lt;&gt;"",Tabela3[[#This Row],[TIME FORA]],"")</f>
        <v>#VALUE!</v>
      </c>
    </row>
    <row r="12343" spans="1:2">
      <c r="A12343" t="e">
        <f>IF(Tabela3[[#This Row],[GOL CASA]]&lt;&gt;"",Tabela3[[#This Row],[TIME CASA]],"")</f>
        <v>#VALUE!</v>
      </c>
      <c r="B12343" t="e">
        <f>IF(Tabela3[[#This Row],[GOL FORA]]&lt;&gt;"",Tabela3[[#This Row],[TIME FORA]],"")</f>
        <v>#VALUE!</v>
      </c>
    </row>
    <row r="12344" spans="1:2">
      <c r="A12344" t="e">
        <f>IF(Tabela3[[#This Row],[GOL CASA]]&lt;&gt;"",Tabela3[[#This Row],[TIME CASA]],"")</f>
        <v>#VALUE!</v>
      </c>
      <c r="B12344" t="e">
        <f>IF(Tabela3[[#This Row],[GOL FORA]]&lt;&gt;"",Tabela3[[#This Row],[TIME FORA]],"")</f>
        <v>#VALUE!</v>
      </c>
    </row>
    <row r="12345" spans="1:2">
      <c r="A12345" t="e">
        <f>IF(Tabela3[[#This Row],[GOL CASA]]&lt;&gt;"",Tabela3[[#This Row],[TIME CASA]],"")</f>
        <v>#VALUE!</v>
      </c>
      <c r="B12345" t="e">
        <f>IF(Tabela3[[#This Row],[GOL FORA]]&lt;&gt;"",Tabela3[[#This Row],[TIME FORA]],"")</f>
        <v>#VALUE!</v>
      </c>
    </row>
    <row r="12346" spans="1:2">
      <c r="A12346" t="e">
        <f>IF(Tabela3[[#This Row],[GOL CASA]]&lt;&gt;"",Tabela3[[#This Row],[TIME CASA]],"")</f>
        <v>#VALUE!</v>
      </c>
      <c r="B12346" t="e">
        <f>IF(Tabela3[[#This Row],[GOL FORA]]&lt;&gt;"",Tabela3[[#This Row],[TIME FORA]],"")</f>
        <v>#VALUE!</v>
      </c>
    </row>
    <row r="12347" spans="1:2">
      <c r="A12347" t="e">
        <f>IF(Tabela3[[#This Row],[GOL CASA]]&lt;&gt;"",Tabela3[[#This Row],[TIME CASA]],"")</f>
        <v>#VALUE!</v>
      </c>
      <c r="B12347" t="e">
        <f>IF(Tabela3[[#This Row],[GOL FORA]]&lt;&gt;"",Tabela3[[#This Row],[TIME FORA]],"")</f>
        <v>#VALUE!</v>
      </c>
    </row>
    <row r="12348" spans="1:2">
      <c r="A12348" t="e">
        <f>IF(Tabela3[[#This Row],[GOL CASA]]&lt;&gt;"",Tabela3[[#This Row],[TIME CASA]],"")</f>
        <v>#VALUE!</v>
      </c>
      <c r="B12348" t="e">
        <f>IF(Tabela3[[#This Row],[GOL FORA]]&lt;&gt;"",Tabela3[[#This Row],[TIME FORA]],"")</f>
        <v>#VALUE!</v>
      </c>
    </row>
    <row r="12349" spans="1:2">
      <c r="A12349" t="e">
        <f>IF(Tabela3[[#This Row],[GOL CASA]]&lt;&gt;"",Tabela3[[#This Row],[TIME CASA]],"")</f>
        <v>#VALUE!</v>
      </c>
      <c r="B12349" t="e">
        <f>IF(Tabela3[[#This Row],[GOL FORA]]&lt;&gt;"",Tabela3[[#This Row],[TIME FORA]],"")</f>
        <v>#VALUE!</v>
      </c>
    </row>
    <row r="12350" spans="1:2">
      <c r="A12350" t="e">
        <f>IF(Tabela3[[#This Row],[GOL CASA]]&lt;&gt;"",Tabela3[[#This Row],[TIME CASA]],"")</f>
        <v>#VALUE!</v>
      </c>
      <c r="B12350" t="e">
        <f>IF(Tabela3[[#This Row],[GOL FORA]]&lt;&gt;"",Tabela3[[#This Row],[TIME FORA]],"")</f>
        <v>#VALUE!</v>
      </c>
    </row>
    <row r="12351" spans="1:2">
      <c r="A12351" t="e">
        <f>IF(Tabela3[[#This Row],[GOL CASA]]&lt;&gt;"",Tabela3[[#This Row],[TIME CASA]],"")</f>
        <v>#VALUE!</v>
      </c>
      <c r="B12351" t="e">
        <f>IF(Tabela3[[#This Row],[GOL FORA]]&lt;&gt;"",Tabela3[[#This Row],[TIME FORA]],"")</f>
        <v>#VALUE!</v>
      </c>
    </row>
    <row r="12352" spans="1:2">
      <c r="A12352" t="e">
        <f>IF(Tabela3[[#This Row],[GOL CASA]]&lt;&gt;"",Tabela3[[#This Row],[TIME CASA]],"")</f>
        <v>#VALUE!</v>
      </c>
      <c r="B12352" t="e">
        <f>IF(Tabela3[[#This Row],[GOL FORA]]&lt;&gt;"",Tabela3[[#This Row],[TIME FORA]],"")</f>
        <v>#VALUE!</v>
      </c>
    </row>
    <row r="12353" spans="1:2">
      <c r="A12353" t="e">
        <f>IF(Tabela3[[#This Row],[GOL CASA]]&lt;&gt;"",Tabela3[[#This Row],[TIME CASA]],"")</f>
        <v>#VALUE!</v>
      </c>
      <c r="B12353" t="e">
        <f>IF(Tabela3[[#This Row],[GOL FORA]]&lt;&gt;"",Tabela3[[#This Row],[TIME FORA]],"")</f>
        <v>#VALUE!</v>
      </c>
    </row>
    <row r="12354" spans="1:2">
      <c r="A12354" t="e">
        <f>IF(Tabela3[[#This Row],[GOL CASA]]&lt;&gt;"",Tabela3[[#This Row],[TIME CASA]],"")</f>
        <v>#VALUE!</v>
      </c>
      <c r="B12354" t="e">
        <f>IF(Tabela3[[#This Row],[GOL FORA]]&lt;&gt;"",Tabela3[[#This Row],[TIME FORA]],"")</f>
        <v>#VALUE!</v>
      </c>
    </row>
    <row r="12355" spans="1:2">
      <c r="A12355" t="e">
        <f>IF(Tabela3[[#This Row],[GOL CASA]]&lt;&gt;"",Tabela3[[#This Row],[TIME CASA]],"")</f>
        <v>#VALUE!</v>
      </c>
      <c r="B12355" t="e">
        <f>IF(Tabela3[[#This Row],[GOL FORA]]&lt;&gt;"",Tabela3[[#This Row],[TIME FORA]],"")</f>
        <v>#VALUE!</v>
      </c>
    </row>
    <row r="12356" spans="1:2">
      <c r="A12356" t="e">
        <f>IF(Tabela3[[#This Row],[GOL CASA]]&lt;&gt;"",Tabela3[[#This Row],[TIME CASA]],"")</f>
        <v>#VALUE!</v>
      </c>
      <c r="B12356" t="e">
        <f>IF(Tabela3[[#This Row],[GOL FORA]]&lt;&gt;"",Tabela3[[#This Row],[TIME FORA]],"")</f>
        <v>#VALUE!</v>
      </c>
    </row>
    <row r="12357" spans="1:2">
      <c r="A12357" t="e">
        <f>IF(Tabela3[[#This Row],[GOL CASA]]&lt;&gt;"",Tabela3[[#This Row],[TIME CASA]],"")</f>
        <v>#VALUE!</v>
      </c>
      <c r="B12357" t="e">
        <f>IF(Tabela3[[#This Row],[GOL FORA]]&lt;&gt;"",Tabela3[[#This Row],[TIME FORA]],"")</f>
        <v>#VALUE!</v>
      </c>
    </row>
    <row r="12358" spans="1:2">
      <c r="A12358" t="e">
        <f>IF(Tabela3[[#This Row],[GOL CASA]]&lt;&gt;"",Tabela3[[#This Row],[TIME CASA]],"")</f>
        <v>#VALUE!</v>
      </c>
      <c r="B12358" t="e">
        <f>IF(Tabela3[[#This Row],[GOL FORA]]&lt;&gt;"",Tabela3[[#This Row],[TIME FORA]],"")</f>
        <v>#VALUE!</v>
      </c>
    </row>
    <row r="12359" spans="1:2">
      <c r="A12359" t="e">
        <f>IF(Tabela3[[#This Row],[GOL CASA]]&lt;&gt;"",Tabela3[[#This Row],[TIME CASA]],"")</f>
        <v>#VALUE!</v>
      </c>
      <c r="B12359" t="e">
        <f>IF(Tabela3[[#This Row],[GOL FORA]]&lt;&gt;"",Tabela3[[#This Row],[TIME FORA]],"")</f>
        <v>#VALUE!</v>
      </c>
    </row>
    <row r="12360" spans="1:2">
      <c r="A12360" t="e">
        <f>IF(Tabela3[[#This Row],[GOL CASA]]&lt;&gt;"",Tabela3[[#This Row],[TIME CASA]],"")</f>
        <v>#VALUE!</v>
      </c>
      <c r="B12360" t="e">
        <f>IF(Tabela3[[#This Row],[GOL FORA]]&lt;&gt;"",Tabela3[[#This Row],[TIME FORA]],"")</f>
        <v>#VALUE!</v>
      </c>
    </row>
    <row r="12361" spans="1:2">
      <c r="A12361" t="e">
        <f>IF(Tabela3[[#This Row],[GOL CASA]]&lt;&gt;"",Tabela3[[#This Row],[TIME CASA]],"")</f>
        <v>#VALUE!</v>
      </c>
      <c r="B12361" t="e">
        <f>IF(Tabela3[[#This Row],[GOL FORA]]&lt;&gt;"",Tabela3[[#This Row],[TIME FORA]],"")</f>
        <v>#VALUE!</v>
      </c>
    </row>
    <row r="12362" spans="1:2">
      <c r="A12362" t="e">
        <f>IF(Tabela3[[#This Row],[GOL CASA]]&lt;&gt;"",Tabela3[[#This Row],[TIME CASA]],"")</f>
        <v>#VALUE!</v>
      </c>
      <c r="B12362" t="e">
        <f>IF(Tabela3[[#This Row],[GOL FORA]]&lt;&gt;"",Tabela3[[#This Row],[TIME FORA]],"")</f>
        <v>#VALUE!</v>
      </c>
    </row>
    <row r="12363" spans="1:2">
      <c r="A12363" t="e">
        <f>IF(Tabela3[[#This Row],[GOL CASA]]&lt;&gt;"",Tabela3[[#This Row],[TIME CASA]],"")</f>
        <v>#VALUE!</v>
      </c>
      <c r="B12363" t="e">
        <f>IF(Tabela3[[#This Row],[GOL FORA]]&lt;&gt;"",Tabela3[[#This Row],[TIME FORA]],"")</f>
        <v>#VALUE!</v>
      </c>
    </row>
    <row r="12364" spans="1:2">
      <c r="A12364" t="e">
        <f>IF(Tabela3[[#This Row],[GOL CASA]]&lt;&gt;"",Tabela3[[#This Row],[TIME CASA]],"")</f>
        <v>#VALUE!</v>
      </c>
      <c r="B12364" t="e">
        <f>IF(Tabela3[[#This Row],[GOL FORA]]&lt;&gt;"",Tabela3[[#This Row],[TIME FORA]],"")</f>
        <v>#VALUE!</v>
      </c>
    </row>
    <row r="12365" spans="1:2">
      <c r="A12365" t="e">
        <f>IF(Tabela3[[#This Row],[GOL CASA]]&lt;&gt;"",Tabela3[[#This Row],[TIME CASA]],"")</f>
        <v>#VALUE!</v>
      </c>
      <c r="B12365" t="e">
        <f>IF(Tabela3[[#This Row],[GOL FORA]]&lt;&gt;"",Tabela3[[#This Row],[TIME FORA]],"")</f>
        <v>#VALUE!</v>
      </c>
    </row>
    <row r="12366" spans="1:2">
      <c r="A12366" t="e">
        <f>IF(Tabela3[[#This Row],[GOL CASA]]&lt;&gt;"",Tabela3[[#This Row],[TIME CASA]],"")</f>
        <v>#VALUE!</v>
      </c>
      <c r="B12366" t="e">
        <f>IF(Tabela3[[#This Row],[GOL FORA]]&lt;&gt;"",Tabela3[[#This Row],[TIME FORA]],"")</f>
        <v>#VALUE!</v>
      </c>
    </row>
    <row r="12367" spans="1:2">
      <c r="A12367" t="e">
        <f>IF(Tabela3[[#This Row],[GOL CASA]]&lt;&gt;"",Tabela3[[#This Row],[TIME CASA]],"")</f>
        <v>#VALUE!</v>
      </c>
      <c r="B12367" t="e">
        <f>IF(Tabela3[[#This Row],[GOL FORA]]&lt;&gt;"",Tabela3[[#This Row],[TIME FORA]],"")</f>
        <v>#VALUE!</v>
      </c>
    </row>
    <row r="12368" spans="1:2">
      <c r="A12368" t="e">
        <f>IF(Tabela3[[#This Row],[GOL CASA]]&lt;&gt;"",Tabela3[[#This Row],[TIME CASA]],"")</f>
        <v>#VALUE!</v>
      </c>
      <c r="B12368" t="e">
        <f>IF(Tabela3[[#This Row],[GOL FORA]]&lt;&gt;"",Tabela3[[#This Row],[TIME FORA]],"")</f>
        <v>#VALUE!</v>
      </c>
    </row>
    <row r="12369" spans="1:2">
      <c r="A12369" t="e">
        <f>IF(Tabela3[[#This Row],[GOL CASA]]&lt;&gt;"",Tabela3[[#This Row],[TIME CASA]],"")</f>
        <v>#VALUE!</v>
      </c>
      <c r="B12369" t="e">
        <f>IF(Tabela3[[#This Row],[GOL FORA]]&lt;&gt;"",Tabela3[[#This Row],[TIME FORA]],"")</f>
        <v>#VALUE!</v>
      </c>
    </row>
    <row r="12370" spans="1:2">
      <c r="A12370" t="e">
        <f>IF(Tabela3[[#This Row],[GOL CASA]]&lt;&gt;"",Tabela3[[#This Row],[TIME CASA]],"")</f>
        <v>#VALUE!</v>
      </c>
      <c r="B12370" t="e">
        <f>IF(Tabela3[[#This Row],[GOL FORA]]&lt;&gt;"",Tabela3[[#This Row],[TIME FORA]],"")</f>
        <v>#VALUE!</v>
      </c>
    </row>
    <row r="12371" spans="1:2">
      <c r="A12371" t="e">
        <f>IF(Tabela3[[#This Row],[GOL CASA]]&lt;&gt;"",Tabela3[[#This Row],[TIME CASA]],"")</f>
        <v>#VALUE!</v>
      </c>
      <c r="B12371" t="e">
        <f>IF(Tabela3[[#This Row],[GOL FORA]]&lt;&gt;"",Tabela3[[#This Row],[TIME FORA]],"")</f>
        <v>#VALUE!</v>
      </c>
    </row>
    <row r="12372" spans="1:2">
      <c r="A12372" t="e">
        <f>IF(Tabela3[[#This Row],[GOL CASA]]&lt;&gt;"",Tabela3[[#This Row],[TIME CASA]],"")</f>
        <v>#VALUE!</v>
      </c>
      <c r="B12372" t="e">
        <f>IF(Tabela3[[#This Row],[GOL FORA]]&lt;&gt;"",Tabela3[[#This Row],[TIME FORA]],"")</f>
        <v>#VALUE!</v>
      </c>
    </row>
    <row r="12373" spans="1:2">
      <c r="A12373" t="e">
        <f>IF(Tabela3[[#This Row],[GOL CASA]]&lt;&gt;"",Tabela3[[#This Row],[TIME CASA]],"")</f>
        <v>#VALUE!</v>
      </c>
      <c r="B12373" t="e">
        <f>IF(Tabela3[[#This Row],[GOL FORA]]&lt;&gt;"",Tabela3[[#This Row],[TIME FORA]],"")</f>
        <v>#VALUE!</v>
      </c>
    </row>
    <row r="12374" spans="1:2">
      <c r="A12374" t="e">
        <f>IF(Tabela3[[#This Row],[GOL CASA]]&lt;&gt;"",Tabela3[[#This Row],[TIME CASA]],"")</f>
        <v>#VALUE!</v>
      </c>
      <c r="B12374" t="e">
        <f>IF(Tabela3[[#This Row],[GOL FORA]]&lt;&gt;"",Tabela3[[#This Row],[TIME FORA]],"")</f>
        <v>#VALUE!</v>
      </c>
    </row>
    <row r="12375" spans="1:2">
      <c r="A12375" t="e">
        <f>IF(Tabela3[[#This Row],[GOL CASA]]&lt;&gt;"",Tabela3[[#This Row],[TIME CASA]],"")</f>
        <v>#VALUE!</v>
      </c>
      <c r="B12375" t="e">
        <f>IF(Tabela3[[#This Row],[GOL FORA]]&lt;&gt;"",Tabela3[[#This Row],[TIME FORA]],"")</f>
        <v>#VALUE!</v>
      </c>
    </row>
    <row r="12376" spans="1:2">
      <c r="A12376" t="e">
        <f>IF(Tabela3[[#This Row],[GOL CASA]]&lt;&gt;"",Tabela3[[#This Row],[TIME CASA]],"")</f>
        <v>#VALUE!</v>
      </c>
      <c r="B12376" t="e">
        <f>IF(Tabela3[[#This Row],[GOL FORA]]&lt;&gt;"",Tabela3[[#This Row],[TIME FORA]],"")</f>
        <v>#VALUE!</v>
      </c>
    </row>
    <row r="12377" spans="1:2">
      <c r="A12377" t="e">
        <f>IF(Tabela3[[#This Row],[GOL CASA]]&lt;&gt;"",Tabela3[[#This Row],[TIME CASA]],"")</f>
        <v>#VALUE!</v>
      </c>
      <c r="B12377" t="e">
        <f>IF(Tabela3[[#This Row],[GOL FORA]]&lt;&gt;"",Tabela3[[#This Row],[TIME FORA]],"")</f>
        <v>#VALUE!</v>
      </c>
    </row>
    <row r="12378" spans="1:2">
      <c r="A12378" t="e">
        <f>IF(Tabela3[[#This Row],[GOL CASA]]&lt;&gt;"",Tabela3[[#This Row],[TIME CASA]],"")</f>
        <v>#VALUE!</v>
      </c>
      <c r="B12378" t="e">
        <f>IF(Tabela3[[#This Row],[GOL FORA]]&lt;&gt;"",Tabela3[[#This Row],[TIME FORA]],"")</f>
        <v>#VALUE!</v>
      </c>
    </row>
    <row r="12379" spans="1:2">
      <c r="A12379" t="e">
        <f>IF(Tabela3[[#This Row],[GOL CASA]]&lt;&gt;"",Tabela3[[#This Row],[TIME CASA]],"")</f>
        <v>#VALUE!</v>
      </c>
      <c r="B12379" t="e">
        <f>IF(Tabela3[[#This Row],[GOL FORA]]&lt;&gt;"",Tabela3[[#This Row],[TIME FORA]],"")</f>
        <v>#VALUE!</v>
      </c>
    </row>
    <row r="12380" spans="1:2">
      <c r="A12380" t="e">
        <f>IF(Tabela3[[#This Row],[GOL CASA]]&lt;&gt;"",Tabela3[[#This Row],[TIME CASA]],"")</f>
        <v>#VALUE!</v>
      </c>
      <c r="B12380" t="e">
        <f>IF(Tabela3[[#This Row],[GOL FORA]]&lt;&gt;"",Tabela3[[#This Row],[TIME FORA]],"")</f>
        <v>#VALUE!</v>
      </c>
    </row>
    <row r="12381" spans="1:2">
      <c r="A12381" t="e">
        <f>IF(Tabela3[[#This Row],[GOL CASA]]&lt;&gt;"",Tabela3[[#This Row],[TIME CASA]],"")</f>
        <v>#VALUE!</v>
      </c>
      <c r="B12381" t="e">
        <f>IF(Tabela3[[#This Row],[GOL FORA]]&lt;&gt;"",Tabela3[[#This Row],[TIME FORA]],"")</f>
        <v>#VALUE!</v>
      </c>
    </row>
    <row r="12382" spans="1:2">
      <c r="A12382" t="e">
        <f>IF(Tabela3[[#This Row],[GOL CASA]]&lt;&gt;"",Tabela3[[#This Row],[TIME CASA]],"")</f>
        <v>#VALUE!</v>
      </c>
      <c r="B12382" t="e">
        <f>IF(Tabela3[[#This Row],[GOL FORA]]&lt;&gt;"",Tabela3[[#This Row],[TIME FORA]],"")</f>
        <v>#VALUE!</v>
      </c>
    </row>
    <row r="12383" spans="1:2">
      <c r="A12383" t="e">
        <f>IF(Tabela3[[#This Row],[GOL CASA]]&lt;&gt;"",Tabela3[[#This Row],[TIME CASA]],"")</f>
        <v>#VALUE!</v>
      </c>
      <c r="B12383" t="e">
        <f>IF(Tabela3[[#This Row],[GOL FORA]]&lt;&gt;"",Tabela3[[#This Row],[TIME FORA]],"")</f>
        <v>#VALUE!</v>
      </c>
    </row>
    <row r="12384" spans="1:2">
      <c r="A12384" t="e">
        <f>IF(Tabela3[[#This Row],[GOL CASA]]&lt;&gt;"",Tabela3[[#This Row],[TIME CASA]],"")</f>
        <v>#VALUE!</v>
      </c>
      <c r="B12384" t="e">
        <f>IF(Tabela3[[#This Row],[GOL FORA]]&lt;&gt;"",Tabela3[[#This Row],[TIME FORA]],"")</f>
        <v>#VALUE!</v>
      </c>
    </row>
    <row r="12385" spans="1:2">
      <c r="A12385" t="e">
        <f>IF(Tabela3[[#This Row],[GOL CASA]]&lt;&gt;"",Tabela3[[#This Row],[TIME CASA]],"")</f>
        <v>#VALUE!</v>
      </c>
      <c r="B12385" t="e">
        <f>IF(Tabela3[[#This Row],[GOL FORA]]&lt;&gt;"",Tabela3[[#This Row],[TIME FORA]],"")</f>
        <v>#VALUE!</v>
      </c>
    </row>
    <row r="12386" spans="1:2">
      <c r="A12386" t="e">
        <f>IF(Tabela3[[#This Row],[GOL CASA]]&lt;&gt;"",Tabela3[[#This Row],[TIME CASA]],"")</f>
        <v>#VALUE!</v>
      </c>
      <c r="B12386" t="e">
        <f>IF(Tabela3[[#This Row],[GOL FORA]]&lt;&gt;"",Tabela3[[#This Row],[TIME FORA]],"")</f>
        <v>#VALUE!</v>
      </c>
    </row>
    <row r="12387" spans="1:2">
      <c r="A12387" t="e">
        <f>IF(Tabela3[[#This Row],[GOL CASA]]&lt;&gt;"",Tabela3[[#This Row],[TIME CASA]],"")</f>
        <v>#VALUE!</v>
      </c>
      <c r="B12387" t="e">
        <f>IF(Tabela3[[#This Row],[GOL FORA]]&lt;&gt;"",Tabela3[[#This Row],[TIME FORA]],"")</f>
        <v>#VALUE!</v>
      </c>
    </row>
    <row r="12388" spans="1:2">
      <c r="A12388" t="e">
        <f>IF(Tabela3[[#This Row],[GOL CASA]]&lt;&gt;"",Tabela3[[#This Row],[TIME CASA]],"")</f>
        <v>#VALUE!</v>
      </c>
      <c r="B12388" t="e">
        <f>IF(Tabela3[[#This Row],[GOL FORA]]&lt;&gt;"",Tabela3[[#This Row],[TIME FORA]],"")</f>
        <v>#VALUE!</v>
      </c>
    </row>
    <row r="12389" spans="1:2">
      <c r="A12389" t="e">
        <f>IF(Tabela3[[#This Row],[GOL CASA]]&lt;&gt;"",Tabela3[[#This Row],[TIME CASA]],"")</f>
        <v>#VALUE!</v>
      </c>
      <c r="B12389" t="e">
        <f>IF(Tabela3[[#This Row],[GOL FORA]]&lt;&gt;"",Tabela3[[#This Row],[TIME FORA]],"")</f>
        <v>#VALUE!</v>
      </c>
    </row>
    <row r="12390" spans="1:2">
      <c r="A12390" t="e">
        <f>IF(Tabela3[[#This Row],[GOL CASA]]&lt;&gt;"",Tabela3[[#This Row],[TIME CASA]],"")</f>
        <v>#VALUE!</v>
      </c>
      <c r="B12390" t="e">
        <f>IF(Tabela3[[#This Row],[GOL FORA]]&lt;&gt;"",Tabela3[[#This Row],[TIME FORA]],"")</f>
        <v>#VALUE!</v>
      </c>
    </row>
    <row r="12391" spans="1:2">
      <c r="A12391" t="e">
        <f>IF(Tabela3[[#This Row],[GOL CASA]]&lt;&gt;"",Tabela3[[#This Row],[TIME CASA]],"")</f>
        <v>#VALUE!</v>
      </c>
      <c r="B12391" t="e">
        <f>IF(Tabela3[[#This Row],[GOL FORA]]&lt;&gt;"",Tabela3[[#This Row],[TIME FORA]],"")</f>
        <v>#VALUE!</v>
      </c>
    </row>
    <row r="12392" spans="1:2">
      <c r="A12392" t="e">
        <f>IF(Tabela3[[#This Row],[GOL CASA]]&lt;&gt;"",Tabela3[[#This Row],[TIME CASA]],"")</f>
        <v>#VALUE!</v>
      </c>
      <c r="B12392" t="e">
        <f>IF(Tabela3[[#This Row],[GOL FORA]]&lt;&gt;"",Tabela3[[#This Row],[TIME FORA]],"")</f>
        <v>#VALUE!</v>
      </c>
    </row>
    <row r="12393" spans="1:2">
      <c r="A12393" t="e">
        <f>IF(Tabela3[[#This Row],[GOL CASA]]&lt;&gt;"",Tabela3[[#This Row],[TIME CASA]],"")</f>
        <v>#VALUE!</v>
      </c>
      <c r="B12393" t="e">
        <f>IF(Tabela3[[#This Row],[GOL FORA]]&lt;&gt;"",Tabela3[[#This Row],[TIME FORA]],"")</f>
        <v>#VALUE!</v>
      </c>
    </row>
    <row r="12394" spans="1:2">
      <c r="A12394" t="e">
        <f>IF(Tabela3[[#This Row],[GOL CASA]]&lt;&gt;"",Tabela3[[#This Row],[TIME CASA]],"")</f>
        <v>#VALUE!</v>
      </c>
      <c r="B12394" t="e">
        <f>IF(Tabela3[[#This Row],[GOL FORA]]&lt;&gt;"",Tabela3[[#This Row],[TIME FORA]],"")</f>
        <v>#VALUE!</v>
      </c>
    </row>
    <row r="12395" spans="1:2">
      <c r="A12395" t="e">
        <f>IF(Tabela3[[#This Row],[GOL CASA]]&lt;&gt;"",Tabela3[[#This Row],[TIME CASA]],"")</f>
        <v>#VALUE!</v>
      </c>
      <c r="B12395" t="e">
        <f>IF(Tabela3[[#This Row],[GOL FORA]]&lt;&gt;"",Tabela3[[#This Row],[TIME FORA]],"")</f>
        <v>#VALUE!</v>
      </c>
    </row>
    <row r="12396" spans="1:2">
      <c r="A12396" t="e">
        <f>IF(Tabela3[[#This Row],[GOL CASA]]&lt;&gt;"",Tabela3[[#This Row],[TIME CASA]],"")</f>
        <v>#VALUE!</v>
      </c>
      <c r="B12396" t="e">
        <f>IF(Tabela3[[#This Row],[GOL FORA]]&lt;&gt;"",Tabela3[[#This Row],[TIME FORA]],"")</f>
        <v>#VALUE!</v>
      </c>
    </row>
    <row r="12397" spans="1:2">
      <c r="A12397" t="e">
        <f>IF(Tabela3[[#This Row],[GOL CASA]]&lt;&gt;"",Tabela3[[#This Row],[TIME CASA]],"")</f>
        <v>#VALUE!</v>
      </c>
      <c r="B12397" t="e">
        <f>IF(Tabela3[[#This Row],[GOL FORA]]&lt;&gt;"",Tabela3[[#This Row],[TIME FORA]],"")</f>
        <v>#VALUE!</v>
      </c>
    </row>
    <row r="12398" spans="1:2">
      <c r="A12398" t="e">
        <f>IF(Tabela3[[#This Row],[GOL CASA]]&lt;&gt;"",Tabela3[[#This Row],[TIME CASA]],"")</f>
        <v>#VALUE!</v>
      </c>
      <c r="B12398" t="e">
        <f>IF(Tabela3[[#This Row],[GOL FORA]]&lt;&gt;"",Tabela3[[#This Row],[TIME FORA]],"")</f>
        <v>#VALUE!</v>
      </c>
    </row>
    <row r="12399" spans="1:2">
      <c r="A12399" t="e">
        <f>IF(Tabela3[[#This Row],[GOL CASA]]&lt;&gt;"",Tabela3[[#This Row],[TIME CASA]],"")</f>
        <v>#VALUE!</v>
      </c>
      <c r="B12399" t="e">
        <f>IF(Tabela3[[#This Row],[GOL FORA]]&lt;&gt;"",Tabela3[[#This Row],[TIME FORA]],"")</f>
        <v>#VALUE!</v>
      </c>
    </row>
    <row r="12400" spans="1:2">
      <c r="A12400" t="e">
        <f>IF(Tabela3[[#This Row],[GOL CASA]]&lt;&gt;"",Tabela3[[#This Row],[TIME CASA]],"")</f>
        <v>#VALUE!</v>
      </c>
      <c r="B12400" t="e">
        <f>IF(Tabela3[[#This Row],[GOL FORA]]&lt;&gt;"",Tabela3[[#This Row],[TIME FORA]],"")</f>
        <v>#VALUE!</v>
      </c>
    </row>
    <row r="12401" spans="1:2">
      <c r="A12401" t="e">
        <f>IF(Tabela3[[#This Row],[GOL CASA]]&lt;&gt;"",Tabela3[[#This Row],[TIME CASA]],"")</f>
        <v>#VALUE!</v>
      </c>
      <c r="B12401" t="e">
        <f>IF(Tabela3[[#This Row],[GOL FORA]]&lt;&gt;"",Tabela3[[#This Row],[TIME FORA]],"")</f>
        <v>#VALUE!</v>
      </c>
    </row>
    <row r="12402" spans="1:2">
      <c r="A12402" t="e">
        <f>IF(Tabela3[[#This Row],[GOL CASA]]&lt;&gt;"",Tabela3[[#This Row],[TIME CASA]],"")</f>
        <v>#VALUE!</v>
      </c>
      <c r="B12402" t="e">
        <f>IF(Tabela3[[#This Row],[GOL FORA]]&lt;&gt;"",Tabela3[[#This Row],[TIME FORA]],"")</f>
        <v>#VALUE!</v>
      </c>
    </row>
    <row r="12403" spans="1:2">
      <c r="A12403" t="e">
        <f>IF(Tabela3[[#This Row],[GOL CASA]]&lt;&gt;"",Tabela3[[#This Row],[TIME CASA]],"")</f>
        <v>#VALUE!</v>
      </c>
      <c r="B12403" t="e">
        <f>IF(Tabela3[[#This Row],[GOL FORA]]&lt;&gt;"",Tabela3[[#This Row],[TIME FORA]],"")</f>
        <v>#VALUE!</v>
      </c>
    </row>
    <row r="12404" spans="1:2">
      <c r="A12404" t="e">
        <f>IF(Tabela3[[#This Row],[GOL CASA]]&lt;&gt;"",Tabela3[[#This Row],[TIME CASA]],"")</f>
        <v>#VALUE!</v>
      </c>
      <c r="B12404" t="e">
        <f>IF(Tabela3[[#This Row],[GOL FORA]]&lt;&gt;"",Tabela3[[#This Row],[TIME FORA]],"")</f>
        <v>#VALUE!</v>
      </c>
    </row>
    <row r="12405" spans="1:2">
      <c r="A12405" t="e">
        <f>IF(Tabela3[[#This Row],[GOL CASA]]&lt;&gt;"",Tabela3[[#This Row],[TIME CASA]],"")</f>
        <v>#VALUE!</v>
      </c>
      <c r="B12405" t="e">
        <f>IF(Tabela3[[#This Row],[GOL FORA]]&lt;&gt;"",Tabela3[[#This Row],[TIME FORA]],"")</f>
        <v>#VALUE!</v>
      </c>
    </row>
    <row r="12406" spans="1:2">
      <c r="A12406" t="e">
        <f>IF(Tabela3[[#This Row],[GOL CASA]]&lt;&gt;"",Tabela3[[#This Row],[TIME CASA]],"")</f>
        <v>#VALUE!</v>
      </c>
      <c r="B12406" t="e">
        <f>IF(Tabela3[[#This Row],[GOL FORA]]&lt;&gt;"",Tabela3[[#This Row],[TIME FORA]],"")</f>
        <v>#VALUE!</v>
      </c>
    </row>
    <row r="12407" spans="1:2">
      <c r="A12407" t="e">
        <f>IF(Tabela3[[#This Row],[GOL CASA]]&lt;&gt;"",Tabela3[[#This Row],[TIME CASA]],"")</f>
        <v>#VALUE!</v>
      </c>
      <c r="B12407" t="e">
        <f>IF(Tabela3[[#This Row],[GOL FORA]]&lt;&gt;"",Tabela3[[#This Row],[TIME FORA]],"")</f>
        <v>#VALUE!</v>
      </c>
    </row>
    <row r="12408" spans="1:2">
      <c r="A12408" t="e">
        <f>IF(Tabela3[[#This Row],[GOL CASA]]&lt;&gt;"",Tabela3[[#This Row],[TIME CASA]],"")</f>
        <v>#VALUE!</v>
      </c>
      <c r="B12408" t="e">
        <f>IF(Tabela3[[#This Row],[GOL FORA]]&lt;&gt;"",Tabela3[[#This Row],[TIME FORA]],"")</f>
        <v>#VALUE!</v>
      </c>
    </row>
    <row r="12409" spans="1:2">
      <c r="A12409" t="e">
        <f>IF(Tabela3[[#This Row],[GOL CASA]]&lt;&gt;"",Tabela3[[#This Row],[TIME CASA]],"")</f>
        <v>#VALUE!</v>
      </c>
      <c r="B12409" t="e">
        <f>IF(Tabela3[[#This Row],[GOL FORA]]&lt;&gt;"",Tabela3[[#This Row],[TIME FORA]],"")</f>
        <v>#VALUE!</v>
      </c>
    </row>
    <row r="12410" spans="1:2">
      <c r="A12410" t="e">
        <f>IF(Tabela3[[#This Row],[GOL CASA]]&lt;&gt;"",Tabela3[[#This Row],[TIME CASA]],"")</f>
        <v>#VALUE!</v>
      </c>
      <c r="B12410" t="e">
        <f>IF(Tabela3[[#This Row],[GOL FORA]]&lt;&gt;"",Tabela3[[#This Row],[TIME FORA]],"")</f>
        <v>#VALUE!</v>
      </c>
    </row>
    <row r="12411" spans="1:2">
      <c r="A12411" t="e">
        <f>IF(Tabela3[[#This Row],[GOL CASA]]&lt;&gt;"",Tabela3[[#This Row],[TIME CASA]],"")</f>
        <v>#VALUE!</v>
      </c>
      <c r="B12411" t="e">
        <f>IF(Tabela3[[#This Row],[GOL FORA]]&lt;&gt;"",Tabela3[[#This Row],[TIME FORA]],"")</f>
        <v>#VALUE!</v>
      </c>
    </row>
    <row r="12412" spans="1:2">
      <c r="A12412" t="e">
        <f>IF(Tabela3[[#This Row],[GOL CASA]]&lt;&gt;"",Tabela3[[#This Row],[TIME CASA]],"")</f>
        <v>#VALUE!</v>
      </c>
      <c r="B12412" t="e">
        <f>IF(Tabela3[[#This Row],[GOL FORA]]&lt;&gt;"",Tabela3[[#This Row],[TIME FORA]],"")</f>
        <v>#VALUE!</v>
      </c>
    </row>
    <row r="12413" spans="1:2">
      <c r="A12413" t="e">
        <f>IF(Tabela3[[#This Row],[GOL CASA]]&lt;&gt;"",Tabela3[[#This Row],[TIME CASA]],"")</f>
        <v>#VALUE!</v>
      </c>
      <c r="B12413" t="e">
        <f>IF(Tabela3[[#This Row],[GOL FORA]]&lt;&gt;"",Tabela3[[#This Row],[TIME FORA]],"")</f>
        <v>#VALUE!</v>
      </c>
    </row>
    <row r="12414" spans="1:2">
      <c r="A12414" t="e">
        <f>IF(Tabela3[[#This Row],[GOL CASA]]&lt;&gt;"",Tabela3[[#This Row],[TIME CASA]],"")</f>
        <v>#VALUE!</v>
      </c>
      <c r="B12414" t="e">
        <f>IF(Tabela3[[#This Row],[GOL FORA]]&lt;&gt;"",Tabela3[[#This Row],[TIME FORA]],"")</f>
        <v>#VALUE!</v>
      </c>
    </row>
    <row r="12415" spans="1:2">
      <c r="A12415" t="e">
        <f>IF(Tabela3[[#This Row],[GOL CASA]]&lt;&gt;"",Tabela3[[#This Row],[TIME CASA]],"")</f>
        <v>#VALUE!</v>
      </c>
      <c r="B12415" t="e">
        <f>IF(Tabela3[[#This Row],[GOL FORA]]&lt;&gt;"",Tabela3[[#This Row],[TIME FORA]],"")</f>
        <v>#VALUE!</v>
      </c>
    </row>
    <row r="12416" spans="1:2">
      <c r="A12416" t="e">
        <f>IF(Tabela3[[#This Row],[GOL CASA]]&lt;&gt;"",Tabela3[[#This Row],[TIME CASA]],"")</f>
        <v>#VALUE!</v>
      </c>
      <c r="B12416" t="e">
        <f>IF(Tabela3[[#This Row],[GOL FORA]]&lt;&gt;"",Tabela3[[#This Row],[TIME FORA]],"")</f>
        <v>#VALUE!</v>
      </c>
    </row>
    <row r="12417" spans="1:2">
      <c r="A12417" t="e">
        <f>IF(Tabela3[[#This Row],[GOL CASA]]&lt;&gt;"",Tabela3[[#This Row],[TIME CASA]],"")</f>
        <v>#VALUE!</v>
      </c>
      <c r="B12417" t="e">
        <f>IF(Tabela3[[#This Row],[GOL FORA]]&lt;&gt;"",Tabela3[[#This Row],[TIME FORA]],"")</f>
        <v>#VALUE!</v>
      </c>
    </row>
    <row r="12418" spans="1:2">
      <c r="A12418" t="e">
        <f>IF(Tabela3[[#This Row],[GOL CASA]]&lt;&gt;"",Tabela3[[#This Row],[TIME CASA]],"")</f>
        <v>#VALUE!</v>
      </c>
      <c r="B12418" t="e">
        <f>IF(Tabela3[[#This Row],[GOL FORA]]&lt;&gt;"",Tabela3[[#This Row],[TIME FORA]],"")</f>
        <v>#VALUE!</v>
      </c>
    </row>
    <row r="12419" spans="1:2">
      <c r="A12419" t="e">
        <f>IF(Tabela3[[#This Row],[GOL CASA]]&lt;&gt;"",Tabela3[[#This Row],[TIME CASA]],"")</f>
        <v>#VALUE!</v>
      </c>
      <c r="B12419" t="e">
        <f>IF(Tabela3[[#This Row],[GOL FORA]]&lt;&gt;"",Tabela3[[#This Row],[TIME FORA]],"")</f>
        <v>#VALUE!</v>
      </c>
    </row>
    <row r="12420" spans="1:2">
      <c r="A12420" t="e">
        <f>IF(Tabela3[[#This Row],[GOL CASA]]&lt;&gt;"",Tabela3[[#This Row],[TIME CASA]],"")</f>
        <v>#VALUE!</v>
      </c>
      <c r="B12420" t="e">
        <f>IF(Tabela3[[#This Row],[GOL FORA]]&lt;&gt;"",Tabela3[[#This Row],[TIME FORA]],"")</f>
        <v>#VALUE!</v>
      </c>
    </row>
    <row r="12421" spans="1:2">
      <c r="A12421" t="e">
        <f>IF(Tabela3[[#This Row],[GOL CASA]]&lt;&gt;"",Tabela3[[#This Row],[TIME CASA]],"")</f>
        <v>#VALUE!</v>
      </c>
      <c r="B12421" t="e">
        <f>IF(Tabela3[[#This Row],[GOL FORA]]&lt;&gt;"",Tabela3[[#This Row],[TIME FORA]],"")</f>
        <v>#VALUE!</v>
      </c>
    </row>
    <row r="12422" spans="1:2">
      <c r="A12422" t="e">
        <f>IF(Tabela3[[#This Row],[GOL CASA]]&lt;&gt;"",Tabela3[[#This Row],[TIME CASA]],"")</f>
        <v>#VALUE!</v>
      </c>
      <c r="B12422" t="e">
        <f>IF(Tabela3[[#This Row],[GOL FORA]]&lt;&gt;"",Tabela3[[#This Row],[TIME FORA]],"")</f>
        <v>#VALUE!</v>
      </c>
    </row>
    <row r="12423" spans="1:2">
      <c r="A12423" t="e">
        <f>IF(Tabela3[[#This Row],[GOL CASA]]&lt;&gt;"",Tabela3[[#This Row],[TIME CASA]],"")</f>
        <v>#VALUE!</v>
      </c>
      <c r="B12423" t="e">
        <f>IF(Tabela3[[#This Row],[GOL FORA]]&lt;&gt;"",Tabela3[[#This Row],[TIME FORA]],"")</f>
        <v>#VALUE!</v>
      </c>
    </row>
    <row r="12424" spans="1:2">
      <c r="A12424" t="e">
        <f>IF(Tabela3[[#This Row],[GOL CASA]]&lt;&gt;"",Tabela3[[#This Row],[TIME CASA]],"")</f>
        <v>#VALUE!</v>
      </c>
      <c r="B12424" t="e">
        <f>IF(Tabela3[[#This Row],[GOL FORA]]&lt;&gt;"",Tabela3[[#This Row],[TIME FORA]],"")</f>
        <v>#VALUE!</v>
      </c>
    </row>
    <row r="12425" spans="1:2">
      <c r="A12425" t="e">
        <f>IF(Tabela3[[#This Row],[GOL CASA]]&lt;&gt;"",Tabela3[[#This Row],[TIME CASA]],"")</f>
        <v>#VALUE!</v>
      </c>
      <c r="B12425" t="e">
        <f>IF(Tabela3[[#This Row],[GOL FORA]]&lt;&gt;"",Tabela3[[#This Row],[TIME FORA]],"")</f>
        <v>#VALUE!</v>
      </c>
    </row>
    <row r="12426" spans="1:2">
      <c r="A12426" t="e">
        <f>IF(Tabela3[[#This Row],[GOL CASA]]&lt;&gt;"",Tabela3[[#This Row],[TIME CASA]],"")</f>
        <v>#VALUE!</v>
      </c>
      <c r="B12426" t="e">
        <f>IF(Tabela3[[#This Row],[GOL FORA]]&lt;&gt;"",Tabela3[[#This Row],[TIME FORA]],"")</f>
        <v>#VALUE!</v>
      </c>
    </row>
    <row r="12427" spans="1:2">
      <c r="A12427" t="e">
        <f>IF(Tabela3[[#This Row],[GOL CASA]]&lt;&gt;"",Tabela3[[#This Row],[TIME CASA]],"")</f>
        <v>#VALUE!</v>
      </c>
      <c r="B12427" t="e">
        <f>IF(Tabela3[[#This Row],[GOL FORA]]&lt;&gt;"",Tabela3[[#This Row],[TIME FORA]],"")</f>
        <v>#VALUE!</v>
      </c>
    </row>
    <row r="12428" spans="1:2">
      <c r="A12428" t="e">
        <f>IF(Tabela3[[#This Row],[GOL CASA]]&lt;&gt;"",Tabela3[[#This Row],[TIME CASA]],"")</f>
        <v>#VALUE!</v>
      </c>
      <c r="B12428" t="e">
        <f>IF(Tabela3[[#This Row],[GOL FORA]]&lt;&gt;"",Tabela3[[#This Row],[TIME FORA]],"")</f>
        <v>#VALUE!</v>
      </c>
    </row>
    <row r="12429" spans="1:2">
      <c r="A12429" t="e">
        <f>IF(Tabela3[[#This Row],[GOL CASA]]&lt;&gt;"",Tabela3[[#This Row],[TIME CASA]],"")</f>
        <v>#VALUE!</v>
      </c>
      <c r="B12429" t="e">
        <f>IF(Tabela3[[#This Row],[GOL FORA]]&lt;&gt;"",Tabela3[[#This Row],[TIME FORA]],"")</f>
        <v>#VALUE!</v>
      </c>
    </row>
    <row r="12430" spans="1:2">
      <c r="A12430" t="e">
        <f>IF(Tabela3[[#This Row],[GOL CASA]]&lt;&gt;"",Tabela3[[#This Row],[TIME CASA]],"")</f>
        <v>#VALUE!</v>
      </c>
      <c r="B12430" t="e">
        <f>IF(Tabela3[[#This Row],[GOL FORA]]&lt;&gt;"",Tabela3[[#This Row],[TIME FORA]],"")</f>
        <v>#VALUE!</v>
      </c>
    </row>
    <row r="12431" spans="1:2">
      <c r="A12431" t="e">
        <f>IF(Tabela3[[#This Row],[GOL CASA]]&lt;&gt;"",Tabela3[[#This Row],[TIME CASA]],"")</f>
        <v>#VALUE!</v>
      </c>
      <c r="B12431" t="e">
        <f>IF(Tabela3[[#This Row],[GOL FORA]]&lt;&gt;"",Tabela3[[#This Row],[TIME FORA]],"")</f>
        <v>#VALUE!</v>
      </c>
    </row>
    <row r="12432" spans="1:2">
      <c r="A12432" t="e">
        <f>IF(Tabela3[[#This Row],[GOL CASA]]&lt;&gt;"",Tabela3[[#This Row],[TIME CASA]],"")</f>
        <v>#VALUE!</v>
      </c>
      <c r="B12432" t="e">
        <f>IF(Tabela3[[#This Row],[GOL FORA]]&lt;&gt;"",Tabela3[[#This Row],[TIME FORA]],"")</f>
        <v>#VALUE!</v>
      </c>
    </row>
    <row r="12433" spans="1:2">
      <c r="A12433" t="e">
        <f>IF(Tabela3[[#This Row],[GOL CASA]]&lt;&gt;"",Tabela3[[#This Row],[TIME CASA]],"")</f>
        <v>#VALUE!</v>
      </c>
      <c r="B12433" t="e">
        <f>IF(Tabela3[[#This Row],[GOL FORA]]&lt;&gt;"",Tabela3[[#This Row],[TIME FORA]],"")</f>
        <v>#VALUE!</v>
      </c>
    </row>
    <row r="12434" spans="1:2">
      <c r="A12434" t="e">
        <f>IF(Tabela3[[#This Row],[GOL CASA]]&lt;&gt;"",Tabela3[[#This Row],[TIME CASA]],"")</f>
        <v>#VALUE!</v>
      </c>
      <c r="B12434" t="e">
        <f>IF(Tabela3[[#This Row],[GOL FORA]]&lt;&gt;"",Tabela3[[#This Row],[TIME FORA]],"")</f>
        <v>#VALUE!</v>
      </c>
    </row>
    <row r="12435" spans="1:2">
      <c r="A12435" t="e">
        <f>IF(Tabela3[[#This Row],[GOL CASA]]&lt;&gt;"",Tabela3[[#This Row],[TIME CASA]],"")</f>
        <v>#VALUE!</v>
      </c>
      <c r="B12435" t="e">
        <f>IF(Tabela3[[#This Row],[GOL FORA]]&lt;&gt;"",Tabela3[[#This Row],[TIME FORA]],"")</f>
        <v>#VALUE!</v>
      </c>
    </row>
    <row r="12436" spans="1:2">
      <c r="A12436" t="e">
        <f>IF(Tabela3[[#This Row],[GOL CASA]]&lt;&gt;"",Tabela3[[#This Row],[TIME CASA]],"")</f>
        <v>#VALUE!</v>
      </c>
      <c r="B12436" t="e">
        <f>IF(Tabela3[[#This Row],[GOL FORA]]&lt;&gt;"",Tabela3[[#This Row],[TIME FORA]],"")</f>
        <v>#VALUE!</v>
      </c>
    </row>
    <row r="12437" spans="1:2">
      <c r="A12437" t="e">
        <f>IF(Tabela3[[#This Row],[GOL CASA]]&lt;&gt;"",Tabela3[[#This Row],[TIME CASA]],"")</f>
        <v>#VALUE!</v>
      </c>
      <c r="B12437" t="e">
        <f>IF(Tabela3[[#This Row],[GOL FORA]]&lt;&gt;"",Tabela3[[#This Row],[TIME FORA]],"")</f>
        <v>#VALUE!</v>
      </c>
    </row>
    <row r="12438" spans="1:2">
      <c r="A12438" t="e">
        <f>IF(Tabela3[[#This Row],[GOL CASA]]&lt;&gt;"",Tabela3[[#This Row],[TIME CASA]],"")</f>
        <v>#VALUE!</v>
      </c>
      <c r="B12438" t="e">
        <f>IF(Tabela3[[#This Row],[GOL FORA]]&lt;&gt;"",Tabela3[[#This Row],[TIME FORA]],"")</f>
        <v>#VALUE!</v>
      </c>
    </row>
    <row r="12439" spans="1:2">
      <c r="A12439" t="e">
        <f>IF(Tabela3[[#This Row],[GOL CASA]]&lt;&gt;"",Tabela3[[#This Row],[TIME CASA]],"")</f>
        <v>#VALUE!</v>
      </c>
      <c r="B12439" t="e">
        <f>IF(Tabela3[[#This Row],[GOL FORA]]&lt;&gt;"",Tabela3[[#This Row],[TIME FORA]],"")</f>
        <v>#VALUE!</v>
      </c>
    </row>
    <row r="12440" spans="1:2">
      <c r="A12440" t="e">
        <f>IF(Tabela3[[#This Row],[GOL CASA]]&lt;&gt;"",Tabela3[[#This Row],[TIME CASA]],"")</f>
        <v>#VALUE!</v>
      </c>
      <c r="B12440" t="e">
        <f>IF(Tabela3[[#This Row],[GOL FORA]]&lt;&gt;"",Tabela3[[#This Row],[TIME FORA]],"")</f>
        <v>#VALUE!</v>
      </c>
    </row>
    <row r="12441" spans="1:2">
      <c r="A12441" t="e">
        <f>IF(Tabela3[[#This Row],[GOL CASA]]&lt;&gt;"",Tabela3[[#This Row],[TIME CASA]],"")</f>
        <v>#VALUE!</v>
      </c>
      <c r="B12441" t="e">
        <f>IF(Tabela3[[#This Row],[GOL FORA]]&lt;&gt;"",Tabela3[[#This Row],[TIME FORA]],"")</f>
        <v>#VALUE!</v>
      </c>
    </row>
    <row r="12442" spans="1:2">
      <c r="A12442" t="e">
        <f>IF(Tabela3[[#This Row],[GOL CASA]]&lt;&gt;"",Tabela3[[#This Row],[TIME CASA]],"")</f>
        <v>#VALUE!</v>
      </c>
      <c r="B12442" t="e">
        <f>IF(Tabela3[[#This Row],[GOL FORA]]&lt;&gt;"",Tabela3[[#This Row],[TIME FORA]],"")</f>
        <v>#VALUE!</v>
      </c>
    </row>
    <row r="12443" spans="1:2">
      <c r="A12443" t="e">
        <f>IF(Tabela3[[#This Row],[GOL CASA]]&lt;&gt;"",Tabela3[[#This Row],[TIME CASA]],"")</f>
        <v>#VALUE!</v>
      </c>
      <c r="B12443" t="e">
        <f>IF(Tabela3[[#This Row],[GOL FORA]]&lt;&gt;"",Tabela3[[#This Row],[TIME FORA]],"")</f>
        <v>#VALUE!</v>
      </c>
    </row>
    <row r="12444" spans="1:2">
      <c r="A12444" t="e">
        <f>IF(Tabela3[[#This Row],[GOL CASA]]&lt;&gt;"",Tabela3[[#This Row],[TIME CASA]],"")</f>
        <v>#VALUE!</v>
      </c>
      <c r="B12444" t="e">
        <f>IF(Tabela3[[#This Row],[GOL FORA]]&lt;&gt;"",Tabela3[[#This Row],[TIME FORA]],"")</f>
        <v>#VALUE!</v>
      </c>
    </row>
    <row r="12445" spans="1:2">
      <c r="A12445" t="e">
        <f>IF(Tabela3[[#This Row],[GOL CASA]]&lt;&gt;"",Tabela3[[#This Row],[TIME CASA]],"")</f>
        <v>#VALUE!</v>
      </c>
      <c r="B12445" t="e">
        <f>IF(Tabela3[[#This Row],[GOL FORA]]&lt;&gt;"",Tabela3[[#This Row],[TIME FORA]],"")</f>
        <v>#VALUE!</v>
      </c>
    </row>
    <row r="12446" spans="1:2">
      <c r="A12446" t="e">
        <f>IF(Tabela3[[#This Row],[GOL CASA]]&lt;&gt;"",Tabela3[[#This Row],[TIME CASA]],"")</f>
        <v>#VALUE!</v>
      </c>
      <c r="B12446" t="e">
        <f>IF(Tabela3[[#This Row],[GOL FORA]]&lt;&gt;"",Tabela3[[#This Row],[TIME FORA]],"")</f>
        <v>#VALUE!</v>
      </c>
    </row>
    <row r="12447" spans="1:2">
      <c r="A12447" t="e">
        <f>IF(Tabela3[[#This Row],[GOL CASA]]&lt;&gt;"",Tabela3[[#This Row],[TIME CASA]],"")</f>
        <v>#VALUE!</v>
      </c>
      <c r="B12447" t="e">
        <f>IF(Tabela3[[#This Row],[GOL FORA]]&lt;&gt;"",Tabela3[[#This Row],[TIME FORA]],"")</f>
        <v>#VALUE!</v>
      </c>
    </row>
    <row r="12448" spans="1:2">
      <c r="A12448" t="e">
        <f>IF(Tabela3[[#This Row],[GOL CASA]]&lt;&gt;"",Tabela3[[#This Row],[TIME CASA]],"")</f>
        <v>#VALUE!</v>
      </c>
      <c r="B12448" t="e">
        <f>IF(Tabela3[[#This Row],[GOL FORA]]&lt;&gt;"",Tabela3[[#This Row],[TIME FORA]],"")</f>
        <v>#VALUE!</v>
      </c>
    </row>
    <row r="12449" spans="1:2">
      <c r="A12449" t="e">
        <f>IF(Tabela3[[#This Row],[GOL CASA]]&lt;&gt;"",Tabela3[[#This Row],[TIME CASA]],"")</f>
        <v>#VALUE!</v>
      </c>
      <c r="B12449" t="e">
        <f>IF(Tabela3[[#This Row],[GOL FORA]]&lt;&gt;"",Tabela3[[#This Row],[TIME FORA]],"")</f>
        <v>#VALUE!</v>
      </c>
    </row>
    <row r="12450" spans="1:2">
      <c r="A12450" t="e">
        <f>IF(Tabela3[[#This Row],[GOL CASA]]&lt;&gt;"",Tabela3[[#This Row],[TIME CASA]],"")</f>
        <v>#VALUE!</v>
      </c>
      <c r="B12450" t="e">
        <f>IF(Tabela3[[#This Row],[GOL FORA]]&lt;&gt;"",Tabela3[[#This Row],[TIME FORA]],"")</f>
        <v>#VALUE!</v>
      </c>
    </row>
    <row r="12451" spans="1:2">
      <c r="A12451" t="e">
        <f>IF(Tabela3[[#This Row],[GOL CASA]]&lt;&gt;"",Tabela3[[#This Row],[TIME CASA]],"")</f>
        <v>#VALUE!</v>
      </c>
      <c r="B12451" t="e">
        <f>IF(Tabela3[[#This Row],[GOL FORA]]&lt;&gt;"",Tabela3[[#This Row],[TIME FORA]],"")</f>
        <v>#VALUE!</v>
      </c>
    </row>
    <row r="12452" spans="1:2">
      <c r="A12452" t="e">
        <f>IF(Tabela3[[#This Row],[GOL CASA]]&lt;&gt;"",Tabela3[[#This Row],[TIME CASA]],"")</f>
        <v>#VALUE!</v>
      </c>
      <c r="B12452" t="e">
        <f>IF(Tabela3[[#This Row],[GOL FORA]]&lt;&gt;"",Tabela3[[#This Row],[TIME FORA]],"")</f>
        <v>#VALUE!</v>
      </c>
    </row>
    <row r="12453" spans="1:2">
      <c r="A12453" t="e">
        <f>IF(Tabela3[[#This Row],[GOL CASA]]&lt;&gt;"",Tabela3[[#This Row],[TIME CASA]],"")</f>
        <v>#VALUE!</v>
      </c>
      <c r="B12453" t="e">
        <f>IF(Tabela3[[#This Row],[GOL FORA]]&lt;&gt;"",Tabela3[[#This Row],[TIME FORA]],"")</f>
        <v>#VALUE!</v>
      </c>
    </row>
    <row r="12454" spans="1:2">
      <c r="A12454" t="e">
        <f>IF(Tabela3[[#This Row],[GOL CASA]]&lt;&gt;"",Tabela3[[#This Row],[TIME CASA]],"")</f>
        <v>#VALUE!</v>
      </c>
      <c r="B12454" t="e">
        <f>IF(Tabela3[[#This Row],[GOL FORA]]&lt;&gt;"",Tabela3[[#This Row],[TIME FORA]],"")</f>
        <v>#VALUE!</v>
      </c>
    </row>
    <row r="12455" spans="1:2">
      <c r="A12455" t="e">
        <f>IF(Tabela3[[#This Row],[GOL CASA]]&lt;&gt;"",Tabela3[[#This Row],[TIME CASA]],"")</f>
        <v>#VALUE!</v>
      </c>
      <c r="B12455" t="e">
        <f>IF(Tabela3[[#This Row],[GOL FORA]]&lt;&gt;"",Tabela3[[#This Row],[TIME FORA]],"")</f>
        <v>#VALUE!</v>
      </c>
    </row>
    <row r="12456" spans="1:2">
      <c r="A12456" t="e">
        <f>IF(Tabela3[[#This Row],[GOL CASA]]&lt;&gt;"",Tabela3[[#This Row],[TIME CASA]],"")</f>
        <v>#VALUE!</v>
      </c>
      <c r="B12456" t="e">
        <f>IF(Tabela3[[#This Row],[GOL FORA]]&lt;&gt;"",Tabela3[[#This Row],[TIME FORA]],"")</f>
        <v>#VALUE!</v>
      </c>
    </row>
    <row r="12457" spans="1:2">
      <c r="A12457" t="e">
        <f>IF(Tabela3[[#This Row],[GOL CASA]]&lt;&gt;"",Tabela3[[#This Row],[TIME CASA]],"")</f>
        <v>#VALUE!</v>
      </c>
      <c r="B12457" t="e">
        <f>IF(Tabela3[[#This Row],[GOL FORA]]&lt;&gt;"",Tabela3[[#This Row],[TIME FORA]],"")</f>
        <v>#VALUE!</v>
      </c>
    </row>
    <row r="12458" spans="1:2">
      <c r="A12458" t="e">
        <f>IF(Tabela3[[#This Row],[GOL CASA]]&lt;&gt;"",Tabela3[[#This Row],[TIME CASA]],"")</f>
        <v>#VALUE!</v>
      </c>
      <c r="B12458" t="e">
        <f>IF(Tabela3[[#This Row],[GOL FORA]]&lt;&gt;"",Tabela3[[#This Row],[TIME FORA]],"")</f>
        <v>#VALUE!</v>
      </c>
    </row>
    <row r="12459" spans="1:2">
      <c r="A12459" t="e">
        <f>IF(Tabela3[[#This Row],[GOL CASA]]&lt;&gt;"",Tabela3[[#This Row],[TIME CASA]],"")</f>
        <v>#VALUE!</v>
      </c>
      <c r="B12459" t="e">
        <f>IF(Tabela3[[#This Row],[GOL FORA]]&lt;&gt;"",Tabela3[[#This Row],[TIME FORA]],"")</f>
        <v>#VALUE!</v>
      </c>
    </row>
    <row r="12460" spans="1:2">
      <c r="A12460" t="e">
        <f>IF(Tabela3[[#This Row],[GOL CASA]]&lt;&gt;"",Tabela3[[#This Row],[TIME CASA]],"")</f>
        <v>#VALUE!</v>
      </c>
      <c r="B12460" t="e">
        <f>IF(Tabela3[[#This Row],[GOL FORA]]&lt;&gt;"",Tabela3[[#This Row],[TIME FORA]],"")</f>
        <v>#VALUE!</v>
      </c>
    </row>
    <row r="12461" spans="1:2">
      <c r="A12461" t="e">
        <f>IF(Tabela3[[#This Row],[GOL CASA]]&lt;&gt;"",Tabela3[[#This Row],[TIME CASA]],"")</f>
        <v>#VALUE!</v>
      </c>
      <c r="B12461" t="e">
        <f>IF(Tabela3[[#This Row],[GOL FORA]]&lt;&gt;"",Tabela3[[#This Row],[TIME FORA]],"")</f>
        <v>#VALUE!</v>
      </c>
    </row>
    <row r="12462" spans="1:2">
      <c r="A12462" t="e">
        <f>IF(Tabela3[[#This Row],[GOL CASA]]&lt;&gt;"",Tabela3[[#This Row],[TIME CASA]],"")</f>
        <v>#VALUE!</v>
      </c>
      <c r="B12462" t="e">
        <f>IF(Tabela3[[#This Row],[GOL FORA]]&lt;&gt;"",Tabela3[[#This Row],[TIME FORA]],"")</f>
        <v>#VALUE!</v>
      </c>
    </row>
    <row r="12463" spans="1:2">
      <c r="A12463" t="e">
        <f>IF(Tabela3[[#This Row],[GOL CASA]]&lt;&gt;"",Tabela3[[#This Row],[TIME CASA]],"")</f>
        <v>#VALUE!</v>
      </c>
      <c r="B12463" t="e">
        <f>IF(Tabela3[[#This Row],[GOL FORA]]&lt;&gt;"",Tabela3[[#This Row],[TIME FORA]],"")</f>
        <v>#VALUE!</v>
      </c>
    </row>
    <row r="12464" spans="1:2">
      <c r="A12464" t="e">
        <f>IF(Tabela3[[#This Row],[GOL CASA]]&lt;&gt;"",Tabela3[[#This Row],[TIME CASA]],"")</f>
        <v>#VALUE!</v>
      </c>
      <c r="B12464" t="e">
        <f>IF(Tabela3[[#This Row],[GOL FORA]]&lt;&gt;"",Tabela3[[#This Row],[TIME FORA]],"")</f>
        <v>#VALUE!</v>
      </c>
    </row>
    <row r="12465" spans="1:2">
      <c r="A12465" t="e">
        <f>IF(Tabela3[[#This Row],[GOL CASA]]&lt;&gt;"",Tabela3[[#This Row],[TIME CASA]],"")</f>
        <v>#VALUE!</v>
      </c>
      <c r="B12465" t="e">
        <f>IF(Tabela3[[#This Row],[GOL FORA]]&lt;&gt;"",Tabela3[[#This Row],[TIME FORA]],"")</f>
        <v>#VALUE!</v>
      </c>
    </row>
    <row r="12466" spans="1:2">
      <c r="A12466" t="e">
        <f>IF(Tabela3[[#This Row],[GOL CASA]]&lt;&gt;"",Tabela3[[#This Row],[TIME CASA]],"")</f>
        <v>#VALUE!</v>
      </c>
      <c r="B12466" t="e">
        <f>IF(Tabela3[[#This Row],[GOL FORA]]&lt;&gt;"",Tabela3[[#This Row],[TIME FORA]],"")</f>
        <v>#VALUE!</v>
      </c>
    </row>
    <row r="12467" spans="1:2">
      <c r="A12467" t="e">
        <f>IF(Tabela3[[#This Row],[GOL CASA]]&lt;&gt;"",Tabela3[[#This Row],[TIME CASA]],"")</f>
        <v>#VALUE!</v>
      </c>
      <c r="B12467" t="e">
        <f>IF(Tabela3[[#This Row],[GOL FORA]]&lt;&gt;"",Tabela3[[#This Row],[TIME FORA]],"")</f>
        <v>#VALUE!</v>
      </c>
    </row>
    <row r="12468" spans="1:2">
      <c r="A12468" t="e">
        <f>IF(Tabela3[[#This Row],[GOL CASA]]&lt;&gt;"",Tabela3[[#This Row],[TIME CASA]],"")</f>
        <v>#VALUE!</v>
      </c>
      <c r="B12468" t="e">
        <f>IF(Tabela3[[#This Row],[GOL FORA]]&lt;&gt;"",Tabela3[[#This Row],[TIME FORA]],"")</f>
        <v>#VALUE!</v>
      </c>
    </row>
    <row r="12469" spans="1:2">
      <c r="A12469" t="e">
        <f>IF(Tabela3[[#This Row],[GOL CASA]]&lt;&gt;"",Tabela3[[#This Row],[TIME CASA]],"")</f>
        <v>#VALUE!</v>
      </c>
      <c r="B12469" t="e">
        <f>IF(Tabela3[[#This Row],[GOL FORA]]&lt;&gt;"",Tabela3[[#This Row],[TIME FORA]],"")</f>
        <v>#VALUE!</v>
      </c>
    </row>
    <row r="12470" spans="1:2">
      <c r="A12470" t="e">
        <f>IF(Tabela3[[#This Row],[GOL CASA]]&lt;&gt;"",Tabela3[[#This Row],[TIME CASA]],"")</f>
        <v>#VALUE!</v>
      </c>
      <c r="B12470" t="e">
        <f>IF(Tabela3[[#This Row],[GOL FORA]]&lt;&gt;"",Tabela3[[#This Row],[TIME FORA]],"")</f>
        <v>#VALUE!</v>
      </c>
    </row>
    <row r="12471" spans="1:2">
      <c r="A12471" t="e">
        <f>IF(Tabela3[[#This Row],[GOL CASA]]&lt;&gt;"",Tabela3[[#This Row],[TIME CASA]],"")</f>
        <v>#VALUE!</v>
      </c>
      <c r="B12471" t="e">
        <f>IF(Tabela3[[#This Row],[GOL FORA]]&lt;&gt;"",Tabela3[[#This Row],[TIME FORA]],"")</f>
        <v>#VALUE!</v>
      </c>
    </row>
    <row r="12472" spans="1:2">
      <c r="A12472" t="e">
        <f>IF(Tabela3[[#This Row],[GOL CASA]]&lt;&gt;"",Tabela3[[#This Row],[TIME CASA]],"")</f>
        <v>#VALUE!</v>
      </c>
      <c r="B12472" t="e">
        <f>IF(Tabela3[[#This Row],[GOL FORA]]&lt;&gt;"",Tabela3[[#This Row],[TIME FORA]],"")</f>
        <v>#VALUE!</v>
      </c>
    </row>
    <row r="12473" spans="1:2">
      <c r="A12473" t="e">
        <f>IF(Tabela3[[#This Row],[GOL CASA]]&lt;&gt;"",Tabela3[[#This Row],[TIME CASA]],"")</f>
        <v>#VALUE!</v>
      </c>
      <c r="B12473" t="e">
        <f>IF(Tabela3[[#This Row],[GOL FORA]]&lt;&gt;"",Tabela3[[#This Row],[TIME FORA]],"")</f>
        <v>#VALUE!</v>
      </c>
    </row>
    <row r="12474" spans="1:2">
      <c r="A12474" t="e">
        <f>IF(Tabela3[[#This Row],[GOL CASA]]&lt;&gt;"",Tabela3[[#This Row],[TIME CASA]],"")</f>
        <v>#VALUE!</v>
      </c>
      <c r="B12474" t="e">
        <f>IF(Tabela3[[#This Row],[GOL FORA]]&lt;&gt;"",Tabela3[[#This Row],[TIME FORA]],"")</f>
        <v>#VALUE!</v>
      </c>
    </row>
    <row r="12475" spans="1:2">
      <c r="A12475" t="e">
        <f>IF(Tabela3[[#This Row],[GOL CASA]]&lt;&gt;"",Tabela3[[#This Row],[TIME CASA]],"")</f>
        <v>#VALUE!</v>
      </c>
      <c r="B12475" t="e">
        <f>IF(Tabela3[[#This Row],[GOL FORA]]&lt;&gt;"",Tabela3[[#This Row],[TIME FORA]],"")</f>
        <v>#VALUE!</v>
      </c>
    </row>
    <row r="12476" spans="1:2">
      <c r="A12476" t="e">
        <f>IF(Tabela3[[#This Row],[GOL CASA]]&lt;&gt;"",Tabela3[[#This Row],[TIME CASA]],"")</f>
        <v>#VALUE!</v>
      </c>
      <c r="B12476" t="e">
        <f>IF(Tabela3[[#This Row],[GOL FORA]]&lt;&gt;"",Tabela3[[#This Row],[TIME FORA]],"")</f>
        <v>#VALUE!</v>
      </c>
    </row>
    <row r="12477" spans="1:2">
      <c r="A12477" t="e">
        <f>IF(Tabela3[[#This Row],[GOL CASA]]&lt;&gt;"",Tabela3[[#This Row],[TIME CASA]],"")</f>
        <v>#VALUE!</v>
      </c>
      <c r="B12477" t="e">
        <f>IF(Tabela3[[#This Row],[GOL FORA]]&lt;&gt;"",Tabela3[[#This Row],[TIME FORA]],"")</f>
        <v>#VALUE!</v>
      </c>
    </row>
    <row r="12478" spans="1:2">
      <c r="A12478" t="e">
        <f>IF(Tabela3[[#This Row],[GOL CASA]]&lt;&gt;"",Tabela3[[#This Row],[TIME CASA]],"")</f>
        <v>#VALUE!</v>
      </c>
      <c r="B12478" t="e">
        <f>IF(Tabela3[[#This Row],[GOL FORA]]&lt;&gt;"",Tabela3[[#This Row],[TIME FORA]],"")</f>
        <v>#VALUE!</v>
      </c>
    </row>
    <row r="12479" spans="1:2">
      <c r="A12479" t="e">
        <f>IF(Tabela3[[#This Row],[GOL CASA]]&lt;&gt;"",Tabela3[[#This Row],[TIME CASA]],"")</f>
        <v>#VALUE!</v>
      </c>
      <c r="B12479" t="e">
        <f>IF(Tabela3[[#This Row],[GOL FORA]]&lt;&gt;"",Tabela3[[#This Row],[TIME FORA]],"")</f>
        <v>#VALUE!</v>
      </c>
    </row>
    <row r="12480" spans="1:2">
      <c r="A12480" t="e">
        <f>IF(Tabela3[[#This Row],[GOL CASA]]&lt;&gt;"",Tabela3[[#This Row],[TIME CASA]],"")</f>
        <v>#VALUE!</v>
      </c>
      <c r="B12480" t="e">
        <f>IF(Tabela3[[#This Row],[GOL FORA]]&lt;&gt;"",Tabela3[[#This Row],[TIME FORA]],"")</f>
        <v>#VALUE!</v>
      </c>
    </row>
    <row r="12481" spans="1:2">
      <c r="A12481" t="e">
        <f>IF(Tabela3[[#This Row],[GOL CASA]]&lt;&gt;"",Tabela3[[#This Row],[TIME CASA]],"")</f>
        <v>#VALUE!</v>
      </c>
      <c r="B12481" t="e">
        <f>IF(Tabela3[[#This Row],[GOL FORA]]&lt;&gt;"",Tabela3[[#This Row],[TIME FORA]],"")</f>
        <v>#VALUE!</v>
      </c>
    </row>
    <row r="12482" spans="1:2">
      <c r="A12482" t="e">
        <f>IF(Tabela3[[#This Row],[GOL CASA]]&lt;&gt;"",Tabela3[[#This Row],[TIME CASA]],"")</f>
        <v>#VALUE!</v>
      </c>
      <c r="B12482" t="e">
        <f>IF(Tabela3[[#This Row],[GOL FORA]]&lt;&gt;"",Tabela3[[#This Row],[TIME FORA]],"")</f>
        <v>#VALUE!</v>
      </c>
    </row>
    <row r="12483" spans="1:2">
      <c r="A12483" t="e">
        <f>IF(Tabela3[[#This Row],[GOL CASA]]&lt;&gt;"",Tabela3[[#This Row],[TIME CASA]],"")</f>
        <v>#VALUE!</v>
      </c>
      <c r="B12483" t="e">
        <f>IF(Tabela3[[#This Row],[GOL FORA]]&lt;&gt;"",Tabela3[[#This Row],[TIME FORA]],"")</f>
        <v>#VALUE!</v>
      </c>
    </row>
    <row r="12484" spans="1:2">
      <c r="A12484" t="e">
        <f>IF(Tabela3[[#This Row],[GOL CASA]]&lt;&gt;"",Tabela3[[#This Row],[TIME CASA]],"")</f>
        <v>#VALUE!</v>
      </c>
      <c r="B12484" t="e">
        <f>IF(Tabela3[[#This Row],[GOL FORA]]&lt;&gt;"",Tabela3[[#This Row],[TIME FORA]],"")</f>
        <v>#VALUE!</v>
      </c>
    </row>
    <row r="12485" spans="1:2">
      <c r="A12485" t="e">
        <f>IF(Tabela3[[#This Row],[GOL CASA]]&lt;&gt;"",Tabela3[[#This Row],[TIME CASA]],"")</f>
        <v>#VALUE!</v>
      </c>
      <c r="B12485" t="e">
        <f>IF(Tabela3[[#This Row],[GOL FORA]]&lt;&gt;"",Tabela3[[#This Row],[TIME FORA]],"")</f>
        <v>#VALUE!</v>
      </c>
    </row>
    <row r="12486" spans="1:2">
      <c r="A12486" t="e">
        <f>IF(Tabela3[[#This Row],[GOL CASA]]&lt;&gt;"",Tabela3[[#This Row],[TIME CASA]],"")</f>
        <v>#VALUE!</v>
      </c>
      <c r="B12486" t="e">
        <f>IF(Tabela3[[#This Row],[GOL FORA]]&lt;&gt;"",Tabela3[[#This Row],[TIME FORA]],"")</f>
        <v>#VALUE!</v>
      </c>
    </row>
    <row r="12487" spans="1:2">
      <c r="A12487" t="e">
        <f>IF(Tabela3[[#This Row],[GOL CASA]]&lt;&gt;"",Tabela3[[#This Row],[TIME CASA]],"")</f>
        <v>#VALUE!</v>
      </c>
      <c r="B12487" t="e">
        <f>IF(Tabela3[[#This Row],[GOL FORA]]&lt;&gt;"",Tabela3[[#This Row],[TIME FORA]],"")</f>
        <v>#VALUE!</v>
      </c>
    </row>
    <row r="12488" spans="1:2">
      <c r="A12488" t="e">
        <f>IF(Tabela3[[#This Row],[GOL CASA]]&lt;&gt;"",Tabela3[[#This Row],[TIME CASA]],"")</f>
        <v>#VALUE!</v>
      </c>
      <c r="B12488" t="e">
        <f>IF(Tabela3[[#This Row],[GOL FORA]]&lt;&gt;"",Tabela3[[#This Row],[TIME FORA]],"")</f>
        <v>#VALUE!</v>
      </c>
    </row>
    <row r="12489" spans="1:2">
      <c r="A12489" t="e">
        <f>IF(Tabela3[[#This Row],[GOL CASA]]&lt;&gt;"",Tabela3[[#This Row],[TIME CASA]],"")</f>
        <v>#VALUE!</v>
      </c>
      <c r="B12489" t="e">
        <f>IF(Tabela3[[#This Row],[GOL FORA]]&lt;&gt;"",Tabela3[[#This Row],[TIME FORA]],"")</f>
        <v>#VALUE!</v>
      </c>
    </row>
    <row r="12490" spans="1:2">
      <c r="A12490" t="e">
        <f>IF(Tabela3[[#This Row],[GOL CASA]]&lt;&gt;"",Tabela3[[#This Row],[TIME CASA]],"")</f>
        <v>#VALUE!</v>
      </c>
      <c r="B12490" t="e">
        <f>IF(Tabela3[[#This Row],[GOL FORA]]&lt;&gt;"",Tabela3[[#This Row],[TIME FORA]],"")</f>
        <v>#VALUE!</v>
      </c>
    </row>
    <row r="12491" spans="1:2">
      <c r="A12491" t="e">
        <f>IF(Tabela3[[#This Row],[GOL CASA]]&lt;&gt;"",Tabela3[[#This Row],[TIME CASA]],"")</f>
        <v>#VALUE!</v>
      </c>
      <c r="B12491" t="e">
        <f>IF(Tabela3[[#This Row],[GOL FORA]]&lt;&gt;"",Tabela3[[#This Row],[TIME FORA]],"")</f>
        <v>#VALUE!</v>
      </c>
    </row>
    <row r="12492" spans="1:2">
      <c r="A12492" t="e">
        <f>IF(Tabela3[[#This Row],[GOL CASA]]&lt;&gt;"",Tabela3[[#This Row],[TIME CASA]],"")</f>
        <v>#VALUE!</v>
      </c>
      <c r="B12492" t="e">
        <f>IF(Tabela3[[#This Row],[GOL FORA]]&lt;&gt;"",Tabela3[[#This Row],[TIME FORA]],"")</f>
        <v>#VALUE!</v>
      </c>
    </row>
    <row r="12493" spans="1:2">
      <c r="A12493" t="e">
        <f>IF(Tabela3[[#This Row],[GOL CASA]]&lt;&gt;"",Tabela3[[#This Row],[TIME CASA]],"")</f>
        <v>#VALUE!</v>
      </c>
      <c r="B12493" t="e">
        <f>IF(Tabela3[[#This Row],[GOL FORA]]&lt;&gt;"",Tabela3[[#This Row],[TIME FORA]],"")</f>
        <v>#VALUE!</v>
      </c>
    </row>
    <row r="12494" spans="1:2">
      <c r="A12494" t="e">
        <f>IF(Tabela3[[#This Row],[GOL CASA]]&lt;&gt;"",Tabela3[[#This Row],[TIME CASA]],"")</f>
        <v>#VALUE!</v>
      </c>
      <c r="B12494" t="e">
        <f>IF(Tabela3[[#This Row],[GOL FORA]]&lt;&gt;"",Tabela3[[#This Row],[TIME FORA]],"")</f>
        <v>#VALUE!</v>
      </c>
    </row>
    <row r="12495" spans="1:2">
      <c r="A12495" t="e">
        <f>IF(Tabela3[[#This Row],[GOL CASA]]&lt;&gt;"",Tabela3[[#This Row],[TIME CASA]],"")</f>
        <v>#VALUE!</v>
      </c>
      <c r="B12495" t="e">
        <f>IF(Tabela3[[#This Row],[GOL FORA]]&lt;&gt;"",Tabela3[[#This Row],[TIME FORA]],"")</f>
        <v>#VALUE!</v>
      </c>
    </row>
    <row r="12496" spans="1:2">
      <c r="A12496" t="e">
        <f>IF(Tabela3[[#This Row],[GOL CASA]]&lt;&gt;"",Tabela3[[#This Row],[TIME CASA]],"")</f>
        <v>#VALUE!</v>
      </c>
      <c r="B12496" t="e">
        <f>IF(Tabela3[[#This Row],[GOL FORA]]&lt;&gt;"",Tabela3[[#This Row],[TIME FORA]],"")</f>
        <v>#VALUE!</v>
      </c>
    </row>
    <row r="12497" spans="1:2">
      <c r="A12497" t="e">
        <f>IF(Tabela3[[#This Row],[GOL CASA]]&lt;&gt;"",Tabela3[[#This Row],[TIME CASA]],"")</f>
        <v>#VALUE!</v>
      </c>
      <c r="B12497" t="e">
        <f>IF(Tabela3[[#This Row],[GOL FORA]]&lt;&gt;"",Tabela3[[#This Row],[TIME FORA]],"")</f>
        <v>#VALUE!</v>
      </c>
    </row>
    <row r="12498" spans="1:2">
      <c r="A12498" t="e">
        <f>IF(Tabela3[[#This Row],[GOL CASA]]&lt;&gt;"",Tabela3[[#This Row],[TIME CASA]],"")</f>
        <v>#VALUE!</v>
      </c>
      <c r="B12498" t="e">
        <f>IF(Tabela3[[#This Row],[GOL FORA]]&lt;&gt;"",Tabela3[[#This Row],[TIME FORA]],"")</f>
        <v>#VALUE!</v>
      </c>
    </row>
    <row r="12499" spans="1:2">
      <c r="A12499" t="e">
        <f>IF(Tabela3[[#This Row],[GOL CASA]]&lt;&gt;"",Tabela3[[#This Row],[TIME CASA]],"")</f>
        <v>#VALUE!</v>
      </c>
      <c r="B12499" t="e">
        <f>IF(Tabela3[[#This Row],[GOL FORA]]&lt;&gt;"",Tabela3[[#This Row],[TIME FORA]],"")</f>
        <v>#VALUE!</v>
      </c>
    </row>
    <row r="12500" spans="1:2">
      <c r="A12500" t="e">
        <f>IF(Tabela3[[#This Row],[GOL CASA]]&lt;&gt;"",Tabela3[[#This Row],[TIME CASA]],"")</f>
        <v>#VALUE!</v>
      </c>
      <c r="B12500" t="e">
        <f>IF(Tabela3[[#This Row],[GOL FORA]]&lt;&gt;"",Tabela3[[#This Row],[TIME FORA]],"")</f>
        <v>#VALUE!</v>
      </c>
    </row>
    <row r="12501" spans="1:2">
      <c r="A12501" t="e">
        <f>IF(Tabela3[[#This Row],[GOL CASA]]&lt;&gt;"",Tabela3[[#This Row],[TIME CASA]],"")</f>
        <v>#VALUE!</v>
      </c>
      <c r="B12501" t="e">
        <f>IF(Tabela3[[#This Row],[GOL FORA]]&lt;&gt;"",Tabela3[[#This Row],[TIME FORA]],"")</f>
        <v>#VALUE!</v>
      </c>
    </row>
    <row r="12502" spans="1:2">
      <c r="A12502" t="e">
        <f>IF(Tabela3[[#This Row],[GOL CASA]]&lt;&gt;"",Tabela3[[#This Row],[TIME CASA]],"")</f>
        <v>#VALUE!</v>
      </c>
      <c r="B12502" t="e">
        <f>IF(Tabela3[[#This Row],[GOL FORA]]&lt;&gt;"",Tabela3[[#This Row],[TIME FORA]],"")</f>
        <v>#VALUE!</v>
      </c>
    </row>
    <row r="12503" spans="1:2">
      <c r="A12503" t="e">
        <f>IF(Tabela3[[#This Row],[GOL CASA]]&lt;&gt;"",Tabela3[[#This Row],[TIME CASA]],"")</f>
        <v>#VALUE!</v>
      </c>
      <c r="B12503" t="e">
        <f>IF(Tabela3[[#This Row],[GOL FORA]]&lt;&gt;"",Tabela3[[#This Row],[TIME FORA]],"")</f>
        <v>#VALUE!</v>
      </c>
    </row>
    <row r="12504" spans="1:2">
      <c r="A12504" t="e">
        <f>IF(Tabela3[[#This Row],[GOL CASA]]&lt;&gt;"",Tabela3[[#This Row],[TIME CASA]],"")</f>
        <v>#VALUE!</v>
      </c>
      <c r="B12504" t="e">
        <f>IF(Tabela3[[#This Row],[GOL FORA]]&lt;&gt;"",Tabela3[[#This Row],[TIME FORA]],"")</f>
        <v>#VALUE!</v>
      </c>
    </row>
    <row r="12505" spans="1:2">
      <c r="A12505" t="e">
        <f>IF(Tabela3[[#This Row],[GOL CASA]]&lt;&gt;"",Tabela3[[#This Row],[TIME CASA]],"")</f>
        <v>#VALUE!</v>
      </c>
      <c r="B12505" t="e">
        <f>IF(Tabela3[[#This Row],[GOL FORA]]&lt;&gt;"",Tabela3[[#This Row],[TIME FORA]],"")</f>
        <v>#VALUE!</v>
      </c>
    </row>
    <row r="12506" spans="1:2">
      <c r="A12506" t="e">
        <f>IF(Tabela3[[#This Row],[GOL CASA]]&lt;&gt;"",Tabela3[[#This Row],[TIME CASA]],"")</f>
        <v>#VALUE!</v>
      </c>
      <c r="B12506" t="e">
        <f>IF(Tabela3[[#This Row],[GOL FORA]]&lt;&gt;"",Tabela3[[#This Row],[TIME FORA]],"")</f>
        <v>#VALUE!</v>
      </c>
    </row>
    <row r="12507" spans="1:2">
      <c r="A12507" t="e">
        <f>IF(Tabela3[[#This Row],[GOL CASA]]&lt;&gt;"",Tabela3[[#This Row],[TIME CASA]],"")</f>
        <v>#VALUE!</v>
      </c>
      <c r="B12507" t="e">
        <f>IF(Tabela3[[#This Row],[GOL FORA]]&lt;&gt;"",Tabela3[[#This Row],[TIME FORA]],"")</f>
        <v>#VALUE!</v>
      </c>
    </row>
    <row r="12508" spans="1:2">
      <c r="A12508" t="e">
        <f>IF(Tabela3[[#This Row],[GOL CASA]]&lt;&gt;"",Tabela3[[#This Row],[TIME CASA]],"")</f>
        <v>#VALUE!</v>
      </c>
      <c r="B12508" t="e">
        <f>IF(Tabela3[[#This Row],[GOL FORA]]&lt;&gt;"",Tabela3[[#This Row],[TIME FORA]],"")</f>
        <v>#VALUE!</v>
      </c>
    </row>
    <row r="12509" spans="1:2">
      <c r="A12509" t="e">
        <f>IF(Tabela3[[#This Row],[GOL CASA]]&lt;&gt;"",Tabela3[[#This Row],[TIME CASA]],"")</f>
        <v>#VALUE!</v>
      </c>
      <c r="B12509" t="e">
        <f>IF(Tabela3[[#This Row],[GOL FORA]]&lt;&gt;"",Tabela3[[#This Row],[TIME FORA]],"")</f>
        <v>#VALUE!</v>
      </c>
    </row>
    <row r="12510" spans="1:2">
      <c r="A12510" t="e">
        <f>IF(Tabela3[[#This Row],[GOL CASA]]&lt;&gt;"",Tabela3[[#This Row],[TIME CASA]],"")</f>
        <v>#VALUE!</v>
      </c>
      <c r="B12510" t="e">
        <f>IF(Tabela3[[#This Row],[GOL FORA]]&lt;&gt;"",Tabela3[[#This Row],[TIME FORA]],"")</f>
        <v>#VALUE!</v>
      </c>
    </row>
    <row r="12511" spans="1:2">
      <c r="A12511" t="e">
        <f>IF(Tabela3[[#This Row],[GOL CASA]]&lt;&gt;"",Tabela3[[#This Row],[TIME CASA]],"")</f>
        <v>#VALUE!</v>
      </c>
      <c r="B12511" t="e">
        <f>IF(Tabela3[[#This Row],[GOL FORA]]&lt;&gt;"",Tabela3[[#This Row],[TIME FORA]],"")</f>
        <v>#VALUE!</v>
      </c>
    </row>
    <row r="12512" spans="1:2">
      <c r="A12512" t="e">
        <f>IF(Tabela3[[#This Row],[GOL CASA]]&lt;&gt;"",Tabela3[[#This Row],[TIME CASA]],"")</f>
        <v>#VALUE!</v>
      </c>
      <c r="B12512" t="e">
        <f>IF(Tabela3[[#This Row],[GOL FORA]]&lt;&gt;"",Tabela3[[#This Row],[TIME FORA]],"")</f>
        <v>#VALUE!</v>
      </c>
    </row>
    <row r="12513" spans="1:2">
      <c r="A12513" t="e">
        <f>IF(Tabela3[[#This Row],[GOL CASA]]&lt;&gt;"",Tabela3[[#This Row],[TIME CASA]],"")</f>
        <v>#VALUE!</v>
      </c>
      <c r="B12513" t="e">
        <f>IF(Tabela3[[#This Row],[GOL FORA]]&lt;&gt;"",Tabela3[[#This Row],[TIME FORA]],"")</f>
        <v>#VALUE!</v>
      </c>
    </row>
    <row r="12514" spans="1:2">
      <c r="A12514" t="e">
        <f>IF(Tabela3[[#This Row],[GOL CASA]]&lt;&gt;"",Tabela3[[#This Row],[TIME CASA]],"")</f>
        <v>#VALUE!</v>
      </c>
      <c r="B12514" t="e">
        <f>IF(Tabela3[[#This Row],[GOL FORA]]&lt;&gt;"",Tabela3[[#This Row],[TIME FORA]],"")</f>
        <v>#VALUE!</v>
      </c>
    </row>
    <row r="12515" spans="1:2">
      <c r="A12515" t="e">
        <f>IF(Tabela3[[#This Row],[GOL CASA]]&lt;&gt;"",Tabela3[[#This Row],[TIME CASA]],"")</f>
        <v>#VALUE!</v>
      </c>
      <c r="B12515" t="e">
        <f>IF(Tabela3[[#This Row],[GOL FORA]]&lt;&gt;"",Tabela3[[#This Row],[TIME FORA]],"")</f>
        <v>#VALUE!</v>
      </c>
    </row>
    <row r="12516" spans="1:2">
      <c r="A12516" t="e">
        <f>IF(Tabela3[[#This Row],[GOL CASA]]&lt;&gt;"",Tabela3[[#This Row],[TIME CASA]],"")</f>
        <v>#VALUE!</v>
      </c>
      <c r="B12516" t="e">
        <f>IF(Tabela3[[#This Row],[GOL FORA]]&lt;&gt;"",Tabela3[[#This Row],[TIME FORA]],"")</f>
        <v>#VALUE!</v>
      </c>
    </row>
    <row r="12517" spans="1:2">
      <c r="A12517" t="e">
        <f>IF(Tabela3[[#This Row],[GOL CASA]]&lt;&gt;"",Tabela3[[#This Row],[TIME CASA]],"")</f>
        <v>#VALUE!</v>
      </c>
      <c r="B12517" t="e">
        <f>IF(Tabela3[[#This Row],[GOL FORA]]&lt;&gt;"",Tabela3[[#This Row],[TIME FORA]],"")</f>
        <v>#VALUE!</v>
      </c>
    </row>
    <row r="12518" spans="1:2">
      <c r="A12518" t="e">
        <f>IF(Tabela3[[#This Row],[GOL CASA]]&lt;&gt;"",Tabela3[[#This Row],[TIME CASA]],"")</f>
        <v>#VALUE!</v>
      </c>
      <c r="B12518" t="e">
        <f>IF(Tabela3[[#This Row],[GOL FORA]]&lt;&gt;"",Tabela3[[#This Row],[TIME FORA]],"")</f>
        <v>#VALUE!</v>
      </c>
    </row>
    <row r="12519" spans="1:2">
      <c r="A12519" t="e">
        <f>IF(Tabela3[[#This Row],[GOL CASA]]&lt;&gt;"",Tabela3[[#This Row],[TIME CASA]],"")</f>
        <v>#VALUE!</v>
      </c>
      <c r="B12519" t="e">
        <f>IF(Tabela3[[#This Row],[GOL FORA]]&lt;&gt;"",Tabela3[[#This Row],[TIME FORA]],"")</f>
        <v>#VALUE!</v>
      </c>
    </row>
    <row r="12520" spans="1:2">
      <c r="A12520" t="e">
        <f>IF(Tabela3[[#This Row],[GOL CASA]]&lt;&gt;"",Tabela3[[#This Row],[TIME CASA]],"")</f>
        <v>#VALUE!</v>
      </c>
      <c r="B12520" t="e">
        <f>IF(Tabela3[[#This Row],[GOL FORA]]&lt;&gt;"",Tabela3[[#This Row],[TIME FORA]],"")</f>
        <v>#VALUE!</v>
      </c>
    </row>
    <row r="12521" spans="1:2">
      <c r="A12521" t="e">
        <f>IF(Tabela3[[#This Row],[GOL CASA]]&lt;&gt;"",Tabela3[[#This Row],[TIME CASA]],"")</f>
        <v>#VALUE!</v>
      </c>
      <c r="B12521" t="e">
        <f>IF(Tabela3[[#This Row],[GOL FORA]]&lt;&gt;"",Tabela3[[#This Row],[TIME FORA]],"")</f>
        <v>#VALUE!</v>
      </c>
    </row>
    <row r="12522" spans="1:2">
      <c r="A12522" t="e">
        <f>IF(Tabela3[[#This Row],[GOL CASA]]&lt;&gt;"",Tabela3[[#This Row],[TIME CASA]],"")</f>
        <v>#VALUE!</v>
      </c>
      <c r="B12522" t="e">
        <f>IF(Tabela3[[#This Row],[GOL FORA]]&lt;&gt;"",Tabela3[[#This Row],[TIME FORA]],"")</f>
        <v>#VALUE!</v>
      </c>
    </row>
    <row r="12523" spans="1:2">
      <c r="A12523" t="e">
        <f>IF(Tabela3[[#This Row],[GOL CASA]]&lt;&gt;"",Tabela3[[#This Row],[TIME CASA]],"")</f>
        <v>#VALUE!</v>
      </c>
      <c r="B12523" t="e">
        <f>IF(Tabela3[[#This Row],[GOL FORA]]&lt;&gt;"",Tabela3[[#This Row],[TIME FORA]],"")</f>
        <v>#VALUE!</v>
      </c>
    </row>
    <row r="12524" spans="1:2">
      <c r="A12524" t="e">
        <f>IF(Tabela3[[#This Row],[GOL CASA]]&lt;&gt;"",Tabela3[[#This Row],[TIME CASA]],"")</f>
        <v>#VALUE!</v>
      </c>
      <c r="B12524" t="e">
        <f>IF(Tabela3[[#This Row],[GOL FORA]]&lt;&gt;"",Tabela3[[#This Row],[TIME FORA]],"")</f>
        <v>#VALUE!</v>
      </c>
    </row>
    <row r="12525" spans="1:2">
      <c r="A12525" t="e">
        <f>IF(Tabela3[[#This Row],[GOL CASA]]&lt;&gt;"",Tabela3[[#This Row],[TIME CASA]],"")</f>
        <v>#VALUE!</v>
      </c>
      <c r="B12525" t="e">
        <f>IF(Tabela3[[#This Row],[GOL FORA]]&lt;&gt;"",Tabela3[[#This Row],[TIME FORA]],"")</f>
        <v>#VALUE!</v>
      </c>
    </row>
    <row r="12526" spans="1:2">
      <c r="A12526" t="e">
        <f>IF(Tabela3[[#This Row],[GOL CASA]]&lt;&gt;"",Tabela3[[#This Row],[TIME CASA]],"")</f>
        <v>#VALUE!</v>
      </c>
      <c r="B12526" t="e">
        <f>IF(Tabela3[[#This Row],[GOL FORA]]&lt;&gt;"",Tabela3[[#This Row],[TIME FORA]],"")</f>
        <v>#VALUE!</v>
      </c>
    </row>
    <row r="12527" spans="1:2">
      <c r="A12527" t="e">
        <f>IF(Tabela3[[#This Row],[GOL CASA]]&lt;&gt;"",Tabela3[[#This Row],[TIME CASA]],"")</f>
        <v>#VALUE!</v>
      </c>
      <c r="B12527" t="e">
        <f>IF(Tabela3[[#This Row],[GOL FORA]]&lt;&gt;"",Tabela3[[#This Row],[TIME FORA]],"")</f>
        <v>#VALUE!</v>
      </c>
    </row>
    <row r="12528" spans="1:2">
      <c r="A12528" t="e">
        <f>IF(Tabela3[[#This Row],[GOL CASA]]&lt;&gt;"",Tabela3[[#This Row],[TIME CASA]],"")</f>
        <v>#VALUE!</v>
      </c>
      <c r="B12528" t="e">
        <f>IF(Tabela3[[#This Row],[GOL FORA]]&lt;&gt;"",Tabela3[[#This Row],[TIME FORA]],"")</f>
        <v>#VALUE!</v>
      </c>
    </row>
    <row r="12529" spans="1:2">
      <c r="A12529" t="e">
        <f>IF(Tabela3[[#This Row],[GOL CASA]]&lt;&gt;"",Tabela3[[#This Row],[TIME CASA]],"")</f>
        <v>#VALUE!</v>
      </c>
      <c r="B12529" t="e">
        <f>IF(Tabela3[[#This Row],[GOL FORA]]&lt;&gt;"",Tabela3[[#This Row],[TIME FORA]],"")</f>
        <v>#VALUE!</v>
      </c>
    </row>
    <row r="12530" spans="1:2">
      <c r="A12530" t="e">
        <f>IF(Tabela3[[#This Row],[GOL CASA]]&lt;&gt;"",Tabela3[[#This Row],[TIME CASA]],"")</f>
        <v>#VALUE!</v>
      </c>
      <c r="B12530" t="e">
        <f>IF(Tabela3[[#This Row],[GOL FORA]]&lt;&gt;"",Tabela3[[#This Row],[TIME FORA]],"")</f>
        <v>#VALUE!</v>
      </c>
    </row>
    <row r="12531" spans="1:2">
      <c r="A12531" t="e">
        <f>IF(Tabela3[[#This Row],[GOL CASA]]&lt;&gt;"",Tabela3[[#This Row],[TIME CASA]],"")</f>
        <v>#VALUE!</v>
      </c>
      <c r="B12531" t="e">
        <f>IF(Tabela3[[#This Row],[GOL FORA]]&lt;&gt;"",Tabela3[[#This Row],[TIME FORA]],"")</f>
        <v>#VALUE!</v>
      </c>
    </row>
    <row r="12532" spans="1:2">
      <c r="A12532" t="e">
        <f>IF(Tabela3[[#This Row],[GOL CASA]]&lt;&gt;"",Tabela3[[#This Row],[TIME CASA]],"")</f>
        <v>#VALUE!</v>
      </c>
      <c r="B12532" t="e">
        <f>IF(Tabela3[[#This Row],[GOL FORA]]&lt;&gt;"",Tabela3[[#This Row],[TIME FORA]],"")</f>
        <v>#VALUE!</v>
      </c>
    </row>
    <row r="12533" spans="1:2">
      <c r="A12533" t="e">
        <f>IF(Tabela3[[#This Row],[GOL CASA]]&lt;&gt;"",Tabela3[[#This Row],[TIME CASA]],"")</f>
        <v>#VALUE!</v>
      </c>
      <c r="B12533" t="e">
        <f>IF(Tabela3[[#This Row],[GOL FORA]]&lt;&gt;"",Tabela3[[#This Row],[TIME FORA]],"")</f>
        <v>#VALUE!</v>
      </c>
    </row>
    <row r="12534" spans="1:2">
      <c r="A12534" t="e">
        <f>IF(Tabela3[[#This Row],[GOL CASA]]&lt;&gt;"",Tabela3[[#This Row],[TIME CASA]],"")</f>
        <v>#VALUE!</v>
      </c>
      <c r="B12534" t="e">
        <f>IF(Tabela3[[#This Row],[GOL FORA]]&lt;&gt;"",Tabela3[[#This Row],[TIME FORA]],"")</f>
        <v>#VALUE!</v>
      </c>
    </row>
    <row r="12535" spans="1:2">
      <c r="A12535" t="e">
        <f>IF(Tabela3[[#This Row],[GOL CASA]]&lt;&gt;"",Tabela3[[#This Row],[TIME CASA]],"")</f>
        <v>#VALUE!</v>
      </c>
      <c r="B12535" t="e">
        <f>IF(Tabela3[[#This Row],[GOL FORA]]&lt;&gt;"",Tabela3[[#This Row],[TIME FORA]],"")</f>
        <v>#VALUE!</v>
      </c>
    </row>
    <row r="12536" spans="1:2">
      <c r="A12536" t="e">
        <f>IF(Tabela3[[#This Row],[GOL CASA]]&lt;&gt;"",Tabela3[[#This Row],[TIME CASA]],"")</f>
        <v>#VALUE!</v>
      </c>
      <c r="B12536" t="e">
        <f>IF(Tabela3[[#This Row],[GOL FORA]]&lt;&gt;"",Tabela3[[#This Row],[TIME FORA]],"")</f>
        <v>#VALUE!</v>
      </c>
    </row>
    <row r="12537" spans="1:2">
      <c r="A12537" t="e">
        <f>IF(Tabela3[[#This Row],[GOL CASA]]&lt;&gt;"",Tabela3[[#This Row],[TIME CASA]],"")</f>
        <v>#VALUE!</v>
      </c>
      <c r="B12537" t="e">
        <f>IF(Tabela3[[#This Row],[GOL FORA]]&lt;&gt;"",Tabela3[[#This Row],[TIME FORA]],"")</f>
        <v>#VALUE!</v>
      </c>
    </row>
    <row r="12538" spans="1:2">
      <c r="A12538" t="e">
        <f>IF(Tabela3[[#This Row],[GOL CASA]]&lt;&gt;"",Tabela3[[#This Row],[TIME CASA]],"")</f>
        <v>#VALUE!</v>
      </c>
      <c r="B12538" t="e">
        <f>IF(Tabela3[[#This Row],[GOL FORA]]&lt;&gt;"",Tabela3[[#This Row],[TIME FORA]],"")</f>
        <v>#VALUE!</v>
      </c>
    </row>
    <row r="12539" spans="1:2">
      <c r="A12539" t="e">
        <f>IF(Tabela3[[#This Row],[GOL CASA]]&lt;&gt;"",Tabela3[[#This Row],[TIME CASA]],"")</f>
        <v>#VALUE!</v>
      </c>
      <c r="B12539" t="e">
        <f>IF(Tabela3[[#This Row],[GOL FORA]]&lt;&gt;"",Tabela3[[#This Row],[TIME FORA]],"")</f>
        <v>#VALUE!</v>
      </c>
    </row>
    <row r="12540" spans="1:2">
      <c r="A12540" t="e">
        <f>IF(Tabela3[[#This Row],[GOL CASA]]&lt;&gt;"",Tabela3[[#This Row],[TIME CASA]],"")</f>
        <v>#VALUE!</v>
      </c>
      <c r="B12540" t="e">
        <f>IF(Tabela3[[#This Row],[GOL FORA]]&lt;&gt;"",Tabela3[[#This Row],[TIME FORA]],"")</f>
        <v>#VALUE!</v>
      </c>
    </row>
    <row r="12541" spans="1:2">
      <c r="A12541" t="e">
        <f>IF(Tabela3[[#This Row],[GOL CASA]]&lt;&gt;"",Tabela3[[#This Row],[TIME CASA]],"")</f>
        <v>#VALUE!</v>
      </c>
      <c r="B12541" t="e">
        <f>IF(Tabela3[[#This Row],[GOL FORA]]&lt;&gt;"",Tabela3[[#This Row],[TIME FORA]],"")</f>
        <v>#VALUE!</v>
      </c>
    </row>
    <row r="12542" spans="1:2">
      <c r="A12542" t="e">
        <f>IF(Tabela3[[#This Row],[GOL CASA]]&lt;&gt;"",Tabela3[[#This Row],[TIME CASA]],"")</f>
        <v>#VALUE!</v>
      </c>
      <c r="B12542" t="e">
        <f>IF(Tabela3[[#This Row],[GOL FORA]]&lt;&gt;"",Tabela3[[#This Row],[TIME FORA]],"")</f>
        <v>#VALUE!</v>
      </c>
    </row>
    <row r="12543" spans="1:2">
      <c r="A12543" t="e">
        <f>IF(Tabela3[[#This Row],[GOL CASA]]&lt;&gt;"",Tabela3[[#This Row],[TIME CASA]],"")</f>
        <v>#VALUE!</v>
      </c>
      <c r="B12543" t="e">
        <f>IF(Tabela3[[#This Row],[GOL FORA]]&lt;&gt;"",Tabela3[[#This Row],[TIME FORA]],"")</f>
        <v>#VALUE!</v>
      </c>
    </row>
    <row r="12544" spans="1:2">
      <c r="A12544" t="e">
        <f>IF(Tabela3[[#This Row],[GOL CASA]]&lt;&gt;"",Tabela3[[#This Row],[TIME CASA]],"")</f>
        <v>#VALUE!</v>
      </c>
      <c r="B12544" t="e">
        <f>IF(Tabela3[[#This Row],[GOL FORA]]&lt;&gt;"",Tabela3[[#This Row],[TIME FORA]],"")</f>
        <v>#VALUE!</v>
      </c>
    </row>
    <row r="12545" spans="1:2">
      <c r="A12545" t="e">
        <f>IF(Tabela3[[#This Row],[GOL CASA]]&lt;&gt;"",Tabela3[[#This Row],[TIME CASA]],"")</f>
        <v>#VALUE!</v>
      </c>
      <c r="B12545" t="e">
        <f>IF(Tabela3[[#This Row],[GOL FORA]]&lt;&gt;"",Tabela3[[#This Row],[TIME FORA]],"")</f>
        <v>#VALUE!</v>
      </c>
    </row>
    <row r="12546" spans="1:2">
      <c r="A12546" t="e">
        <f>IF(Tabela3[[#This Row],[GOL CASA]]&lt;&gt;"",Tabela3[[#This Row],[TIME CASA]],"")</f>
        <v>#VALUE!</v>
      </c>
      <c r="B12546" t="e">
        <f>IF(Tabela3[[#This Row],[GOL FORA]]&lt;&gt;"",Tabela3[[#This Row],[TIME FORA]],"")</f>
        <v>#VALUE!</v>
      </c>
    </row>
    <row r="12547" spans="1:2">
      <c r="A12547" t="e">
        <f>IF(Tabela3[[#This Row],[GOL CASA]]&lt;&gt;"",Tabela3[[#This Row],[TIME CASA]],"")</f>
        <v>#VALUE!</v>
      </c>
      <c r="B12547" t="e">
        <f>IF(Tabela3[[#This Row],[GOL FORA]]&lt;&gt;"",Tabela3[[#This Row],[TIME FORA]],"")</f>
        <v>#VALUE!</v>
      </c>
    </row>
    <row r="12548" spans="1:2">
      <c r="A12548" t="e">
        <f>IF(Tabela3[[#This Row],[GOL CASA]]&lt;&gt;"",Tabela3[[#This Row],[TIME CASA]],"")</f>
        <v>#VALUE!</v>
      </c>
      <c r="B12548" t="e">
        <f>IF(Tabela3[[#This Row],[GOL FORA]]&lt;&gt;"",Tabela3[[#This Row],[TIME FORA]],"")</f>
        <v>#VALUE!</v>
      </c>
    </row>
    <row r="12549" spans="1:2">
      <c r="A12549" t="e">
        <f>IF(Tabela3[[#This Row],[GOL CASA]]&lt;&gt;"",Tabela3[[#This Row],[TIME CASA]],"")</f>
        <v>#VALUE!</v>
      </c>
      <c r="B12549" t="e">
        <f>IF(Tabela3[[#This Row],[GOL FORA]]&lt;&gt;"",Tabela3[[#This Row],[TIME FORA]],"")</f>
        <v>#VALUE!</v>
      </c>
    </row>
    <row r="12550" spans="1:2">
      <c r="A12550" t="e">
        <f>IF(Tabela3[[#This Row],[GOL CASA]]&lt;&gt;"",Tabela3[[#This Row],[TIME CASA]],"")</f>
        <v>#VALUE!</v>
      </c>
      <c r="B12550" t="e">
        <f>IF(Tabela3[[#This Row],[GOL FORA]]&lt;&gt;"",Tabela3[[#This Row],[TIME FORA]],"")</f>
        <v>#VALUE!</v>
      </c>
    </row>
    <row r="12551" spans="1:2">
      <c r="A12551" t="e">
        <f>IF(Tabela3[[#This Row],[GOL CASA]]&lt;&gt;"",Tabela3[[#This Row],[TIME CASA]],"")</f>
        <v>#VALUE!</v>
      </c>
      <c r="B12551" t="e">
        <f>IF(Tabela3[[#This Row],[GOL FORA]]&lt;&gt;"",Tabela3[[#This Row],[TIME FORA]],"")</f>
        <v>#VALUE!</v>
      </c>
    </row>
    <row r="12552" spans="1:2">
      <c r="A12552" t="e">
        <f>IF(Tabela3[[#This Row],[GOL CASA]]&lt;&gt;"",Tabela3[[#This Row],[TIME CASA]],"")</f>
        <v>#VALUE!</v>
      </c>
      <c r="B12552" t="e">
        <f>IF(Tabela3[[#This Row],[GOL FORA]]&lt;&gt;"",Tabela3[[#This Row],[TIME FORA]],"")</f>
        <v>#VALUE!</v>
      </c>
    </row>
    <row r="12553" spans="1:2">
      <c r="A12553" t="e">
        <f>IF(Tabela3[[#This Row],[GOL CASA]]&lt;&gt;"",Tabela3[[#This Row],[TIME CASA]],"")</f>
        <v>#VALUE!</v>
      </c>
      <c r="B12553" t="e">
        <f>IF(Tabela3[[#This Row],[GOL FORA]]&lt;&gt;"",Tabela3[[#This Row],[TIME FORA]],"")</f>
        <v>#VALUE!</v>
      </c>
    </row>
    <row r="12554" spans="1:2">
      <c r="A12554" t="e">
        <f>IF(Tabela3[[#This Row],[GOL CASA]]&lt;&gt;"",Tabela3[[#This Row],[TIME CASA]],"")</f>
        <v>#VALUE!</v>
      </c>
      <c r="B12554" t="e">
        <f>IF(Tabela3[[#This Row],[GOL FORA]]&lt;&gt;"",Tabela3[[#This Row],[TIME FORA]],"")</f>
        <v>#VALUE!</v>
      </c>
    </row>
    <row r="12555" spans="1:2">
      <c r="A12555" t="e">
        <f>IF(Tabela3[[#This Row],[GOL CASA]]&lt;&gt;"",Tabela3[[#This Row],[TIME CASA]],"")</f>
        <v>#VALUE!</v>
      </c>
      <c r="B12555" t="e">
        <f>IF(Tabela3[[#This Row],[GOL FORA]]&lt;&gt;"",Tabela3[[#This Row],[TIME FORA]],"")</f>
        <v>#VALUE!</v>
      </c>
    </row>
    <row r="12556" spans="1:2">
      <c r="A12556" t="e">
        <f>IF(Tabela3[[#This Row],[GOL CASA]]&lt;&gt;"",Tabela3[[#This Row],[TIME CASA]],"")</f>
        <v>#VALUE!</v>
      </c>
      <c r="B12556" t="e">
        <f>IF(Tabela3[[#This Row],[GOL FORA]]&lt;&gt;"",Tabela3[[#This Row],[TIME FORA]],"")</f>
        <v>#VALUE!</v>
      </c>
    </row>
    <row r="12557" spans="1:2">
      <c r="A12557" t="e">
        <f>IF(Tabela3[[#This Row],[GOL CASA]]&lt;&gt;"",Tabela3[[#This Row],[TIME CASA]],"")</f>
        <v>#VALUE!</v>
      </c>
      <c r="B12557" t="e">
        <f>IF(Tabela3[[#This Row],[GOL FORA]]&lt;&gt;"",Tabela3[[#This Row],[TIME FORA]],"")</f>
        <v>#VALUE!</v>
      </c>
    </row>
    <row r="12558" spans="1:2">
      <c r="A12558" t="e">
        <f>IF(Tabela3[[#This Row],[GOL CASA]]&lt;&gt;"",Tabela3[[#This Row],[TIME CASA]],"")</f>
        <v>#VALUE!</v>
      </c>
      <c r="B12558" t="e">
        <f>IF(Tabela3[[#This Row],[GOL FORA]]&lt;&gt;"",Tabela3[[#This Row],[TIME FORA]],"")</f>
        <v>#VALUE!</v>
      </c>
    </row>
    <row r="12559" spans="1:2">
      <c r="A12559" t="e">
        <f>IF(Tabela3[[#This Row],[GOL CASA]]&lt;&gt;"",Tabela3[[#This Row],[TIME CASA]],"")</f>
        <v>#VALUE!</v>
      </c>
      <c r="B12559" t="e">
        <f>IF(Tabela3[[#This Row],[GOL FORA]]&lt;&gt;"",Tabela3[[#This Row],[TIME FORA]],"")</f>
        <v>#VALUE!</v>
      </c>
    </row>
    <row r="12560" spans="1:2">
      <c r="A12560" t="e">
        <f>IF(Tabela3[[#This Row],[GOL CASA]]&lt;&gt;"",Tabela3[[#This Row],[TIME CASA]],"")</f>
        <v>#VALUE!</v>
      </c>
      <c r="B12560" t="e">
        <f>IF(Tabela3[[#This Row],[GOL FORA]]&lt;&gt;"",Tabela3[[#This Row],[TIME FORA]],"")</f>
        <v>#VALUE!</v>
      </c>
    </row>
    <row r="12561" spans="1:2">
      <c r="A12561" t="e">
        <f>IF(Tabela3[[#This Row],[GOL CASA]]&lt;&gt;"",Tabela3[[#This Row],[TIME CASA]],"")</f>
        <v>#VALUE!</v>
      </c>
      <c r="B12561" t="e">
        <f>IF(Tabela3[[#This Row],[GOL FORA]]&lt;&gt;"",Tabela3[[#This Row],[TIME FORA]],"")</f>
        <v>#VALUE!</v>
      </c>
    </row>
    <row r="12562" spans="1:2">
      <c r="A12562" t="e">
        <f>IF(Tabela3[[#This Row],[GOL CASA]]&lt;&gt;"",Tabela3[[#This Row],[TIME CASA]],"")</f>
        <v>#VALUE!</v>
      </c>
      <c r="B12562" t="e">
        <f>IF(Tabela3[[#This Row],[GOL FORA]]&lt;&gt;"",Tabela3[[#This Row],[TIME FORA]],"")</f>
        <v>#VALUE!</v>
      </c>
    </row>
    <row r="12563" spans="1:2">
      <c r="A12563" t="e">
        <f>IF(Tabela3[[#This Row],[GOL CASA]]&lt;&gt;"",Tabela3[[#This Row],[TIME CASA]],"")</f>
        <v>#VALUE!</v>
      </c>
      <c r="B12563" t="e">
        <f>IF(Tabela3[[#This Row],[GOL FORA]]&lt;&gt;"",Tabela3[[#This Row],[TIME FORA]],"")</f>
        <v>#VALUE!</v>
      </c>
    </row>
    <row r="12564" spans="1:2">
      <c r="A12564" t="e">
        <f>IF(Tabela3[[#This Row],[GOL CASA]]&lt;&gt;"",Tabela3[[#This Row],[TIME CASA]],"")</f>
        <v>#VALUE!</v>
      </c>
      <c r="B12564" t="e">
        <f>IF(Tabela3[[#This Row],[GOL FORA]]&lt;&gt;"",Tabela3[[#This Row],[TIME FORA]],"")</f>
        <v>#VALUE!</v>
      </c>
    </row>
    <row r="12565" spans="1:2">
      <c r="A12565" t="e">
        <f>IF(Tabela3[[#This Row],[GOL CASA]]&lt;&gt;"",Tabela3[[#This Row],[TIME CASA]],"")</f>
        <v>#VALUE!</v>
      </c>
      <c r="B12565" t="e">
        <f>IF(Tabela3[[#This Row],[GOL FORA]]&lt;&gt;"",Tabela3[[#This Row],[TIME FORA]],"")</f>
        <v>#VALUE!</v>
      </c>
    </row>
    <row r="12566" spans="1:2">
      <c r="A12566" t="e">
        <f>IF(Tabela3[[#This Row],[GOL CASA]]&lt;&gt;"",Tabela3[[#This Row],[TIME CASA]],"")</f>
        <v>#VALUE!</v>
      </c>
      <c r="B12566" t="e">
        <f>IF(Tabela3[[#This Row],[GOL FORA]]&lt;&gt;"",Tabela3[[#This Row],[TIME FORA]],"")</f>
        <v>#VALUE!</v>
      </c>
    </row>
    <row r="12567" spans="1:2">
      <c r="A12567" t="e">
        <f>IF(Tabela3[[#This Row],[GOL CASA]]&lt;&gt;"",Tabela3[[#This Row],[TIME CASA]],"")</f>
        <v>#VALUE!</v>
      </c>
      <c r="B12567" t="e">
        <f>IF(Tabela3[[#This Row],[GOL FORA]]&lt;&gt;"",Tabela3[[#This Row],[TIME FORA]],"")</f>
        <v>#VALUE!</v>
      </c>
    </row>
    <row r="12568" spans="1:2">
      <c r="A12568" t="e">
        <f>IF(Tabela3[[#This Row],[GOL CASA]]&lt;&gt;"",Tabela3[[#This Row],[TIME CASA]],"")</f>
        <v>#VALUE!</v>
      </c>
      <c r="B12568" t="e">
        <f>IF(Tabela3[[#This Row],[GOL FORA]]&lt;&gt;"",Tabela3[[#This Row],[TIME FORA]],"")</f>
        <v>#VALUE!</v>
      </c>
    </row>
    <row r="12569" spans="1:2">
      <c r="A12569" t="e">
        <f>IF(Tabela3[[#This Row],[GOL CASA]]&lt;&gt;"",Tabela3[[#This Row],[TIME CASA]],"")</f>
        <v>#VALUE!</v>
      </c>
      <c r="B12569" t="e">
        <f>IF(Tabela3[[#This Row],[GOL FORA]]&lt;&gt;"",Tabela3[[#This Row],[TIME FORA]],"")</f>
        <v>#VALUE!</v>
      </c>
    </row>
    <row r="12570" spans="1:2">
      <c r="A12570" t="e">
        <f>IF(Tabela3[[#This Row],[GOL CASA]]&lt;&gt;"",Tabela3[[#This Row],[TIME CASA]],"")</f>
        <v>#VALUE!</v>
      </c>
      <c r="B12570" t="e">
        <f>IF(Tabela3[[#This Row],[GOL FORA]]&lt;&gt;"",Tabela3[[#This Row],[TIME FORA]],"")</f>
        <v>#VALUE!</v>
      </c>
    </row>
    <row r="12571" spans="1:2">
      <c r="A12571" t="e">
        <f>IF(Tabela3[[#This Row],[GOL CASA]]&lt;&gt;"",Tabela3[[#This Row],[TIME CASA]],"")</f>
        <v>#VALUE!</v>
      </c>
      <c r="B12571" t="e">
        <f>IF(Tabela3[[#This Row],[GOL FORA]]&lt;&gt;"",Tabela3[[#This Row],[TIME FORA]],"")</f>
        <v>#VALUE!</v>
      </c>
    </row>
    <row r="12572" spans="1:2">
      <c r="A12572" t="e">
        <f>IF(Tabela3[[#This Row],[GOL CASA]]&lt;&gt;"",Tabela3[[#This Row],[TIME CASA]],"")</f>
        <v>#VALUE!</v>
      </c>
      <c r="B12572" t="e">
        <f>IF(Tabela3[[#This Row],[GOL FORA]]&lt;&gt;"",Tabela3[[#This Row],[TIME FORA]],"")</f>
        <v>#VALUE!</v>
      </c>
    </row>
    <row r="12573" spans="1:2">
      <c r="A12573" t="e">
        <f>IF(Tabela3[[#This Row],[GOL CASA]]&lt;&gt;"",Tabela3[[#This Row],[TIME CASA]],"")</f>
        <v>#VALUE!</v>
      </c>
      <c r="B12573" t="e">
        <f>IF(Tabela3[[#This Row],[GOL FORA]]&lt;&gt;"",Tabela3[[#This Row],[TIME FORA]],"")</f>
        <v>#VALUE!</v>
      </c>
    </row>
    <row r="12574" spans="1:2">
      <c r="A12574" t="e">
        <f>IF(Tabela3[[#This Row],[GOL CASA]]&lt;&gt;"",Tabela3[[#This Row],[TIME CASA]],"")</f>
        <v>#VALUE!</v>
      </c>
      <c r="B12574" t="e">
        <f>IF(Tabela3[[#This Row],[GOL FORA]]&lt;&gt;"",Tabela3[[#This Row],[TIME FORA]],"")</f>
        <v>#VALUE!</v>
      </c>
    </row>
    <row r="12575" spans="1:2">
      <c r="A12575" t="e">
        <f>IF(Tabela3[[#This Row],[GOL CASA]]&lt;&gt;"",Tabela3[[#This Row],[TIME CASA]],"")</f>
        <v>#VALUE!</v>
      </c>
      <c r="B12575" t="e">
        <f>IF(Tabela3[[#This Row],[GOL FORA]]&lt;&gt;"",Tabela3[[#This Row],[TIME FORA]],"")</f>
        <v>#VALUE!</v>
      </c>
    </row>
    <row r="12576" spans="1:2">
      <c r="A12576" t="e">
        <f>IF(Tabela3[[#This Row],[GOL CASA]]&lt;&gt;"",Tabela3[[#This Row],[TIME CASA]],"")</f>
        <v>#VALUE!</v>
      </c>
      <c r="B12576" t="e">
        <f>IF(Tabela3[[#This Row],[GOL FORA]]&lt;&gt;"",Tabela3[[#This Row],[TIME FORA]],"")</f>
        <v>#VALUE!</v>
      </c>
    </row>
    <row r="12577" spans="1:2">
      <c r="A12577" t="e">
        <f>IF(Tabela3[[#This Row],[GOL CASA]]&lt;&gt;"",Tabela3[[#This Row],[TIME CASA]],"")</f>
        <v>#VALUE!</v>
      </c>
      <c r="B12577" t="e">
        <f>IF(Tabela3[[#This Row],[GOL FORA]]&lt;&gt;"",Tabela3[[#This Row],[TIME FORA]],"")</f>
        <v>#VALUE!</v>
      </c>
    </row>
    <row r="12578" spans="1:2">
      <c r="A12578" t="e">
        <f>IF(Tabela3[[#This Row],[GOL CASA]]&lt;&gt;"",Tabela3[[#This Row],[TIME CASA]],"")</f>
        <v>#VALUE!</v>
      </c>
      <c r="B12578" t="e">
        <f>IF(Tabela3[[#This Row],[GOL FORA]]&lt;&gt;"",Tabela3[[#This Row],[TIME FORA]],"")</f>
        <v>#VALUE!</v>
      </c>
    </row>
    <row r="12579" spans="1:2">
      <c r="A12579" t="e">
        <f>IF(Tabela3[[#This Row],[GOL CASA]]&lt;&gt;"",Tabela3[[#This Row],[TIME CASA]],"")</f>
        <v>#VALUE!</v>
      </c>
      <c r="B12579" t="e">
        <f>IF(Tabela3[[#This Row],[GOL FORA]]&lt;&gt;"",Tabela3[[#This Row],[TIME FORA]],"")</f>
        <v>#VALUE!</v>
      </c>
    </row>
    <row r="12580" spans="1:2">
      <c r="A12580" t="e">
        <f>IF(Tabela3[[#This Row],[GOL CASA]]&lt;&gt;"",Tabela3[[#This Row],[TIME CASA]],"")</f>
        <v>#VALUE!</v>
      </c>
      <c r="B12580" t="e">
        <f>IF(Tabela3[[#This Row],[GOL FORA]]&lt;&gt;"",Tabela3[[#This Row],[TIME FORA]],"")</f>
        <v>#VALUE!</v>
      </c>
    </row>
    <row r="12581" spans="1:2">
      <c r="A12581" t="e">
        <f>IF(Tabela3[[#This Row],[GOL CASA]]&lt;&gt;"",Tabela3[[#This Row],[TIME CASA]],"")</f>
        <v>#VALUE!</v>
      </c>
      <c r="B12581" t="e">
        <f>IF(Tabela3[[#This Row],[GOL FORA]]&lt;&gt;"",Tabela3[[#This Row],[TIME FORA]],"")</f>
        <v>#VALUE!</v>
      </c>
    </row>
    <row r="12582" spans="1:2">
      <c r="A12582" t="e">
        <f>IF(Tabela3[[#This Row],[GOL CASA]]&lt;&gt;"",Tabela3[[#This Row],[TIME CASA]],"")</f>
        <v>#VALUE!</v>
      </c>
      <c r="B12582" t="e">
        <f>IF(Tabela3[[#This Row],[GOL FORA]]&lt;&gt;"",Tabela3[[#This Row],[TIME FORA]],"")</f>
        <v>#VALUE!</v>
      </c>
    </row>
    <row r="12583" spans="1:2">
      <c r="A12583" t="e">
        <f>IF(Tabela3[[#This Row],[GOL CASA]]&lt;&gt;"",Tabela3[[#This Row],[TIME CASA]],"")</f>
        <v>#VALUE!</v>
      </c>
      <c r="B12583" t="e">
        <f>IF(Tabela3[[#This Row],[GOL FORA]]&lt;&gt;"",Tabela3[[#This Row],[TIME FORA]],"")</f>
        <v>#VALUE!</v>
      </c>
    </row>
    <row r="12584" spans="1:2">
      <c r="A12584" t="e">
        <f>IF(Tabela3[[#This Row],[GOL CASA]]&lt;&gt;"",Tabela3[[#This Row],[TIME CASA]],"")</f>
        <v>#VALUE!</v>
      </c>
      <c r="B12584" t="e">
        <f>IF(Tabela3[[#This Row],[GOL FORA]]&lt;&gt;"",Tabela3[[#This Row],[TIME FORA]],"")</f>
        <v>#VALUE!</v>
      </c>
    </row>
    <row r="12585" spans="1:2">
      <c r="A12585" t="e">
        <f>IF(Tabela3[[#This Row],[GOL CASA]]&lt;&gt;"",Tabela3[[#This Row],[TIME CASA]],"")</f>
        <v>#VALUE!</v>
      </c>
      <c r="B12585" t="e">
        <f>IF(Tabela3[[#This Row],[GOL FORA]]&lt;&gt;"",Tabela3[[#This Row],[TIME FORA]],"")</f>
        <v>#VALUE!</v>
      </c>
    </row>
    <row r="12586" spans="1:2">
      <c r="A12586" t="e">
        <f>IF(Tabela3[[#This Row],[GOL CASA]]&lt;&gt;"",Tabela3[[#This Row],[TIME CASA]],"")</f>
        <v>#VALUE!</v>
      </c>
      <c r="B12586" t="e">
        <f>IF(Tabela3[[#This Row],[GOL FORA]]&lt;&gt;"",Tabela3[[#This Row],[TIME FORA]],"")</f>
        <v>#VALUE!</v>
      </c>
    </row>
    <row r="12587" spans="1:2">
      <c r="A12587" t="e">
        <f>IF(Tabela3[[#This Row],[GOL CASA]]&lt;&gt;"",Tabela3[[#This Row],[TIME CASA]],"")</f>
        <v>#VALUE!</v>
      </c>
      <c r="B12587" t="e">
        <f>IF(Tabela3[[#This Row],[GOL FORA]]&lt;&gt;"",Tabela3[[#This Row],[TIME FORA]],"")</f>
        <v>#VALUE!</v>
      </c>
    </row>
    <row r="12588" spans="1:2">
      <c r="A12588" t="e">
        <f>IF(Tabela3[[#This Row],[GOL CASA]]&lt;&gt;"",Tabela3[[#This Row],[TIME CASA]],"")</f>
        <v>#VALUE!</v>
      </c>
      <c r="B12588" t="e">
        <f>IF(Tabela3[[#This Row],[GOL FORA]]&lt;&gt;"",Tabela3[[#This Row],[TIME FORA]],"")</f>
        <v>#VALUE!</v>
      </c>
    </row>
    <row r="12589" spans="1:2">
      <c r="A12589" t="e">
        <f>IF(Tabela3[[#This Row],[GOL CASA]]&lt;&gt;"",Tabela3[[#This Row],[TIME CASA]],"")</f>
        <v>#VALUE!</v>
      </c>
      <c r="B12589" t="e">
        <f>IF(Tabela3[[#This Row],[GOL FORA]]&lt;&gt;"",Tabela3[[#This Row],[TIME FORA]],"")</f>
        <v>#VALUE!</v>
      </c>
    </row>
    <row r="12590" spans="1:2">
      <c r="A12590" t="e">
        <f>IF(Tabela3[[#This Row],[GOL CASA]]&lt;&gt;"",Tabela3[[#This Row],[TIME CASA]],"")</f>
        <v>#VALUE!</v>
      </c>
      <c r="B12590" t="e">
        <f>IF(Tabela3[[#This Row],[GOL FORA]]&lt;&gt;"",Tabela3[[#This Row],[TIME FORA]],"")</f>
        <v>#VALUE!</v>
      </c>
    </row>
    <row r="12591" spans="1:2">
      <c r="A12591" t="e">
        <f>IF(Tabela3[[#This Row],[GOL CASA]]&lt;&gt;"",Tabela3[[#This Row],[TIME CASA]],"")</f>
        <v>#VALUE!</v>
      </c>
      <c r="B12591" t="e">
        <f>IF(Tabela3[[#This Row],[GOL FORA]]&lt;&gt;"",Tabela3[[#This Row],[TIME FORA]],"")</f>
        <v>#VALUE!</v>
      </c>
    </row>
    <row r="12592" spans="1:2">
      <c r="A12592" t="e">
        <f>IF(Tabela3[[#This Row],[GOL CASA]]&lt;&gt;"",Tabela3[[#This Row],[TIME CASA]],"")</f>
        <v>#VALUE!</v>
      </c>
      <c r="B12592" t="e">
        <f>IF(Tabela3[[#This Row],[GOL FORA]]&lt;&gt;"",Tabela3[[#This Row],[TIME FORA]],"")</f>
        <v>#VALUE!</v>
      </c>
    </row>
    <row r="12593" spans="1:2">
      <c r="A12593" t="e">
        <f>IF(Tabela3[[#This Row],[GOL CASA]]&lt;&gt;"",Tabela3[[#This Row],[TIME CASA]],"")</f>
        <v>#VALUE!</v>
      </c>
      <c r="B12593" t="e">
        <f>IF(Tabela3[[#This Row],[GOL FORA]]&lt;&gt;"",Tabela3[[#This Row],[TIME FORA]],"")</f>
        <v>#VALUE!</v>
      </c>
    </row>
    <row r="12594" spans="1:2">
      <c r="A12594" t="e">
        <f>IF(Tabela3[[#This Row],[GOL CASA]]&lt;&gt;"",Tabela3[[#This Row],[TIME CASA]],"")</f>
        <v>#VALUE!</v>
      </c>
      <c r="B12594" t="e">
        <f>IF(Tabela3[[#This Row],[GOL FORA]]&lt;&gt;"",Tabela3[[#This Row],[TIME FORA]],"")</f>
        <v>#VALUE!</v>
      </c>
    </row>
    <row r="12595" spans="1:2">
      <c r="A12595" t="e">
        <f>IF(Tabela3[[#This Row],[GOL CASA]]&lt;&gt;"",Tabela3[[#This Row],[TIME CASA]],"")</f>
        <v>#VALUE!</v>
      </c>
      <c r="B12595" t="e">
        <f>IF(Tabela3[[#This Row],[GOL FORA]]&lt;&gt;"",Tabela3[[#This Row],[TIME FORA]],"")</f>
        <v>#VALUE!</v>
      </c>
    </row>
    <row r="12596" spans="1:2">
      <c r="A12596" t="e">
        <f>IF(Tabela3[[#This Row],[GOL CASA]]&lt;&gt;"",Tabela3[[#This Row],[TIME CASA]],"")</f>
        <v>#VALUE!</v>
      </c>
      <c r="B12596" t="e">
        <f>IF(Tabela3[[#This Row],[GOL FORA]]&lt;&gt;"",Tabela3[[#This Row],[TIME FORA]],"")</f>
        <v>#VALUE!</v>
      </c>
    </row>
    <row r="12597" spans="1:2">
      <c r="A12597" t="e">
        <f>IF(Tabela3[[#This Row],[GOL CASA]]&lt;&gt;"",Tabela3[[#This Row],[TIME CASA]],"")</f>
        <v>#VALUE!</v>
      </c>
      <c r="B12597" t="e">
        <f>IF(Tabela3[[#This Row],[GOL FORA]]&lt;&gt;"",Tabela3[[#This Row],[TIME FORA]],"")</f>
        <v>#VALUE!</v>
      </c>
    </row>
    <row r="12598" spans="1:2">
      <c r="A12598" t="e">
        <f>IF(Tabela3[[#This Row],[GOL CASA]]&lt;&gt;"",Tabela3[[#This Row],[TIME CASA]],"")</f>
        <v>#VALUE!</v>
      </c>
      <c r="B12598" t="e">
        <f>IF(Tabela3[[#This Row],[GOL FORA]]&lt;&gt;"",Tabela3[[#This Row],[TIME FORA]],"")</f>
        <v>#VALUE!</v>
      </c>
    </row>
    <row r="12599" spans="1:2">
      <c r="A12599" t="e">
        <f>IF(Tabela3[[#This Row],[GOL CASA]]&lt;&gt;"",Tabela3[[#This Row],[TIME CASA]],"")</f>
        <v>#VALUE!</v>
      </c>
      <c r="B12599" t="e">
        <f>IF(Tabela3[[#This Row],[GOL FORA]]&lt;&gt;"",Tabela3[[#This Row],[TIME FORA]],"")</f>
        <v>#VALUE!</v>
      </c>
    </row>
    <row r="12600" spans="1:2">
      <c r="A12600" t="e">
        <f>IF(Tabela3[[#This Row],[GOL CASA]]&lt;&gt;"",Tabela3[[#This Row],[TIME CASA]],"")</f>
        <v>#VALUE!</v>
      </c>
      <c r="B12600" t="e">
        <f>IF(Tabela3[[#This Row],[GOL FORA]]&lt;&gt;"",Tabela3[[#This Row],[TIME FORA]],"")</f>
        <v>#VALUE!</v>
      </c>
    </row>
    <row r="12601" spans="1:2">
      <c r="A12601" t="e">
        <f>IF(Tabela3[[#This Row],[GOL CASA]]&lt;&gt;"",Tabela3[[#This Row],[TIME CASA]],"")</f>
        <v>#VALUE!</v>
      </c>
      <c r="B12601" t="e">
        <f>IF(Tabela3[[#This Row],[GOL FORA]]&lt;&gt;"",Tabela3[[#This Row],[TIME FORA]],"")</f>
        <v>#VALUE!</v>
      </c>
    </row>
    <row r="12602" spans="1:2">
      <c r="A12602" t="e">
        <f>IF(Tabela3[[#This Row],[GOL CASA]]&lt;&gt;"",Tabela3[[#This Row],[TIME CASA]],"")</f>
        <v>#VALUE!</v>
      </c>
      <c r="B12602" t="e">
        <f>IF(Tabela3[[#This Row],[GOL FORA]]&lt;&gt;"",Tabela3[[#This Row],[TIME FORA]],"")</f>
        <v>#VALUE!</v>
      </c>
    </row>
    <row r="12603" spans="1:2">
      <c r="A12603" t="e">
        <f>IF(Tabela3[[#This Row],[GOL CASA]]&lt;&gt;"",Tabela3[[#This Row],[TIME CASA]],"")</f>
        <v>#VALUE!</v>
      </c>
      <c r="B12603" t="e">
        <f>IF(Tabela3[[#This Row],[GOL FORA]]&lt;&gt;"",Tabela3[[#This Row],[TIME FORA]],"")</f>
        <v>#VALUE!</v>
      </c>
    </row>
    <row r="12604" spans="1:2">
      <c r="A12604" t="e">
        <f>IF(Tabela3[[#This Row],[GOL CASA]]&lt;&gt;"",Tabela3[[#This Row],[TIME CASA]],"")</f>
        <v>#VALUE!</v>
      </c>
      <c r="B12604" t="e">
        <f>IF(Tabela3[[#This Row],[GOL FORA]]&lt;&gt;"",Tabela3[[#This Row],[TIME FORA]],"")</f>
        <v>#VALUE!</v>
      </c>
    </row>
    <row r="12605" spans="1:2">
      <c r="A12605" t="e">
        <f>IF(Tabela3[[#This Row],[GOL CASA]]&lt;&gt;"",Tabela3[[#This Row],[TIME CASA]],"")</f>
        <v>#VALUE!</v>
      </c>
      <c r="B12605" t="e">
        <f>IF(Tabela3[[#This Row],[GOL FORA]]&lt;&gt;"",Tabela3[[#This Row],[TIME FORA]],"")</f>
        <v>#VALUE!</v>
      </c>
    </row>
    <row r="12606" spans="1:2">
      <c r="A12606" t="e">
        <f>IF(Tabela3[[#This Row],[GOL CASA]]&lt;&gt;"",Tabela3[[#This Row],[TIME CASA]],"")</f>
        <v>#VALUE!</v>
      </c>
      <c r="B12606" t="e">
        <f>IF(Tabela3[[#This Row],[GOL FORA]]&lt;&gt;"",Tabela3[[#This Row],[TIME FORA]],"")</f>
        <v>#VALUE!</v>
      </c>
    </row>
    <row r="12607" spans="1:2">
      <c r="A12607" t="e">
        <f>IF(Tabela3[[#This Row],[GOL CASA]]&lt;&gt;"",Tabela3[[#This Row],[TIME CASA]],"")</f>
        <v>#VALUE!</v>
      </c>
      <c r="B12607" t="e">
        <f>IF(Tabela3[[#This Row],[GOL FORA]]&lt;&gt;"",Tabela3[[#This Row],[TIME FORA]],"")</f>
        <v>#VALUE!</v>
      </c>
    </row>
    <row r="12608" spans="1:2">
      <c r="A12608" t="e">
        <f>IF(Tabela3[[#This Row],[GOL CASA]]&lt;&gt;"",Tabela3[[#This Row],[TIME CASA]],"")</f>
        <v>#VALUE!</v>
      </c>
      <c r="B12608" t="e">
        <f>IF(Tabela3[[#This Row],[GOL FORA]]&lt;&gt;"",Tabela3[[#This Row],[TIME FORA]],"")</f>
        <v>#VALUE!</v>
      </c>
    </row>
    <row r="12609" spans="1:2">
      <c r="A12609" t="e">
        <f>IF(Tabela3[[#This Row],[GOL CASA]]&lt;&gt;"",Tabela3[[#This Row],[TIME CASA]],"")</f>
        <v>#VALUE!</v>
      </c>
      <c r="B12609" t="e">
        <f>IF(Tabela3[[#This Row],[GOL FORA]]&lt;&gt;"",Tabela3[[#This Row],[TIME FORA]],"")</f>
        <v>#VALUE!</v>
      </c>
    </row>
    <row r="12610" spans="1:2">
      <c r="A12610" t="e">
        <f>IF(Tabela3[[#This Row],[GOL CASA]]&lt;&gt;"",Tabela3[[#This Row],[TIME CASA]],"")</f>
        <v>#VALUE!</v>
      </c>
      <c r="B12610" t="e">
        <f>IF(Tabela3[[#This Row],[GOL FORA]]&lt;&gt;"",Tabela3[[#This Row],[TIME FORA]],"")</f>
        <v>#VALUE!</v>
      </c>
    </row>
    <row r="12611" spans="1:2">
      <c r="A12611" t="e">
        <f>IF(Tabela3[[#This Row],[GOL CASA]]&lt;&gt;"",Tabela3[[#This Row],[TIME CASA]],"")</f>
        <v>#VALUE!</v>
      </c>
      <c r="B12611" t="e">
        <f>IF(Tabela3[[#This Row],[GOL FORA]]&lt;&gt;"",Tabela3[[#This Row],[TIME FORA]],"")</f>
        <v>#VALUE!</v>
      </c>
    </row>
    <row r="12612" spans="1:2">
      <c r="A12612" t="e">
        <f>IF(Tabela3[[#This Row],[GOL CASA]]&lt;&gt;"",Tabela3[[#This Row],[TIME CASA]],"")</f>
        <v>#VALUE!</v>
      </c>
      <c r="B12612" t="e">
        <f>IF(Tabela3[[#This Row],[GOL FORA]]&lt;&gt;"",Tabela3[[#This Row],[TIME FORA]],"")</f>
        <v>#VALUE!</v>
      </c>
    </row>
    <row r="12613" spans="1:2">
      <c r="A12613" t="e">
        <f>IF(Tabela3[[#This Row],[GOL CASA]]&lt;&gt;"",Tabela3[[#This Row],[TIME CASA]],"")</f>
        <v>#VALUE!</v>
      </c>
      <c r="B12613" t="e">
        <f>IF(Tabela3[[#This Row],[GOL FORA]]&lt;&gt;"",Tabela3[[#This Row],[TIME FORA]],"")</f>
        <v>#VALUE!</v>
      </c>
    </row>
    <row r="12614" spans="1:2">
      <c r="A12614" t="e">
        <f>IF(Tabela3[[#This Row],[GOL CASA]]&lt;&gt;"",Tabela3[[#This Row],[TIME CASA]],"")</f>
        <v>#VALUE!</v>
      </c>
      <c r="B12614" t="e">
        <f>IF(Tabela3[[#This Row],[GOL FORA]]&lt;&gt;"",Tabela3[[#This Row],[TIME FORA]],"")</f>
        <v>#VALUE!</v>
      </c>
    </row>
    <row r="12615" spans="1:2">
      <c r="A12615" t="e">
        <f>IF(Tabela3[[#This Row],[GOL CASA]]&lt;&gt;"",Tabela3[[#This Row],[TIME CASA]],"")</f>
        <v>#VALUE!</v>
      </c>
      <c r="B12615" t="e">
        <f>IF(Tabela3[[#This Row],[GOL FORA]]&lt;&gt;"",Tabela3[[#This Row],[TIME FORA]],"")</f>
        <v>#VALUE!</v>
      </c>
    </row>
    <row r="12616" spans="1:2">
      <c r="A12616" t="e">
        <f>IF(Tabela3[[#This Row],[GOL CASA]]&lt;&gt;"",Tabela3[[#This Row],[TIME CASA]],"")</f>
        <v>#VALUE!</v>
      </c>
      <c r="B12616" t="e">
        <f>IF(Tabela3[[#This Row],[GOL FORA]]&lt;&gt;"",Tabela3[[#This Row],[TIME FORA]],"")</f>
        <v>#VALUE!</v>
      </c>
    </row>
    <row r="12617" spans="1:2">
      <c r="A12617" t="e">
        <f>IF(Tabela3[[#This Row],[GOL CASA]]&lt;&gt;"",Tabela3[[#This Row],[TIME CASA]],"")</f>
        <v>#VALUE!</v>
      </c>
      <c r="B12617" t="e">
        <f>IF(Tabela3[[#This Row],[GOL FORA]]&lt;&gt;"",Tabela3[[#This Row],[TIME FORA]],"")</f>
        <v>#VALUE!</v>
      </c>
    </row>
    <row r="12618" spans="1:2">
      <c r="A12618" t="e">
        <f>IF(Tabela3[[#This Row],[GOL CASA]]&lt;&gt;"",Tabela3[[#This Row],[TIME CASA]],"")</f>
        <v>#VALUE!</v>
      </c>
      <c r="B12618" t="e">
        <f>IF(Tabela3[[#This Row],[GOL FORA]]&lt;&gt;"",Tabela3[[#This Row],[TIME FORA]],"")</f>
        <v>#VALUE!</v>
      </c>
    </row>
    <row r="12619" spans="1:2">
      <c r="A12619" t="e">
        <f>IF(Tabela3[[#This Row],[GOL CASA]]&lt;&gt;"",Tabela3[[#This Row],[TIME CASA]],"")</f>
        <v>#VALUE!</v>
      </c>
      <c r="B12619" t="e">
        <f>IF(Tabela3[[#This Row],[GOL FORA]]&lt;&gt;"",Tabela3[[#This Row],[TIME FORA]],"")</f>
        <v>#VALUE!</v>
      </c>
    </row>
    <row r="12620" spans="1:2">
      <c r="A12620" t="e">
        <f>IF(Tabela3[[#This Row],[GOL CASA]]&lt;&gt;"",Tabela3[[#This Row],[TIME CASA]],"")</f>
        <v>#VALUE!</v>
      </c>
      <c r="B12620" t="e">
        <f>IF(Tabela3[[#This Row],[GOL FORA]]&lt;&gt;"",Tabela3[[#This Row],[TIME FORA]],"")</f>
        <v>#VALUE!</v>
      </c>
    </row>
    <row r="12621" spans="1:2">
      <c r="A12621" t="e">
        <f>IF(Tabela3[[#This Row],[GOL CASA]]&lt;&gt;"",Tabela3[[#This Row],[TIME CASA]],"")</f>
        <v>#VALUE!</v>
      </c>
      <c r="B12621" t="e">
        <f>IF(Tabela3[[#This Row],[GOL FORA]]&lt;&gt;"",Tabela3[[#This Row],[TIME FORA]],"")</f>
        <v>#VALUE!</v>
      </c>
    </row>
    <row r="12622" spans="1:2">
      <c r="A12622" t="e">
        <f>IF(Tabela3[[#This Row],[GOL CASA]]&lt;&gt;"",Tabela3[[#This Row],[TIME CASA]],"")</f>
        <v>#VALUE!</v>
      </c>
      <c r="B12622" t="e">
        <f>IF(Tabela3[[#This Row],[GOL FORA]]&lt;&gt;"",Tabela3[[#This Row],[TIME FORA]],"")</f>
        <v>#VALUE!</v>
      </c>
    </row>
    <row r="12623" spans="1:2">
      <c r="A12623" t="e">
        <f>IF(Tabela3[[#This Row],[GOL CASA]]&lt;&gt;"",Tabela3[[#This Row],[TIME CASA]],"")</f>
        <v>#VALUE!</v>
      </c>
      <c r="B12623" t="e">
        <f>IF(Tabela3[[#This Row],[GOL FORA]]&lt;&gt;"",Tabela3[[#This Row],[TIME FORA]],"")</f>
        <v>#VALUE!</v>
      </c>
    </row>
    <row r="12624" spans="1:2">
      <c r="A12624" t="e">
        <f>IF(Tabela3[[#This Row],[GOL CASA]]&lt;&gt;"",Tabela3[[#This Row],[TIME CASA]],"")</f>
        <v>#VALUE!</v>
      </c>
      <c r="B12624" t="e">
        <f>IF(Tabela3[[#This Row],[GOL FORA]]&lt;&gt;"",Tabela3[[#This Row],[TIME FORA]],"")</f>
        <v>#VALUE!</v>
      </c>
    </row>
    <row r="12625" spans="1:2">
      <c r="A12625" t="e">
        <f>IF(Tabela3[[#This Row],[GOL CASA]]&lt;&gt;"",Tabela3[[#This Row],[TIME CASA]],"")</f>
        <v>#VALUE!</v>
      </c>
      <c r="B12625" t="e">
        <f>IF(Tabela3[[#This Row],[GOL FORA]]&lt;&gt;"",Tabela3[[#This Row],[TIME FORA]],"")</f>
        <v>#VALUE!</v>
      </c>
    </row>
    <row r="12626" spans="1:2">
      <c r="A12626" t="e">
        <f>IF(Tabela3[[#This Row],[GOL CASA]]&lt;&gt;"",Tabela3[[#This Row],[TIME CASA]],"")</f>
        <v>#VALUE!</v>
      </c>
      <c r="B12626" t="e">
        <f>IF(Tabela3[[#This Row],[GOL FORA]]&lt;&gt;"",Tabela3[[#This Row],[TIME FORA]],"")</f>
        <v>#VALUE!</v>
      </c>
    </row>
    <row r="12627" spans="1:2">
      <c r="A12627" t="e">
        <f>IF(Tabela3[[#This Row],[GOL CASA]]&lt;&gt;"",Tabela3[[#This Row],[TIME CASA]],"")</f>
        <v>#VALUE!</v>
      </c>
      <c r="B12627" t="e">
        <f>IF(Tabela3[[#This Row],[GOL FORA]]&lt;&gt;"",Tabela3[[#This Row],[TIME FORA]],"")</f>
        <v>#VALUE!</v>
      </c>
    </row>
    <row r="12628" spans="1:2">
      <c r="A12628" t="e">
        <f>IF(Tabela3[[#This Row],[GOL CASA]]&lt;&gt;"",Tabela3[[#This Row],[TIME CASA]],"")</f>
        <v>#VALUE!</v>
      </c>
      <c r="B12628" t="e">
        <f>IF(Tabela3[[#This Row],[GOL FORA]]&lt;&gt;"",Tabela3[[#This Row],[TIME FORA]],"")</f>
        <v>#VALUE!</v>
      </c>
    </row>
    <row r="12629" spans="1:2">
      <c r="A12629" t="e">
        <f>IF(Tabela3[[#This Row],[GOL CASA]]&lt;&gt;"",Tabela3[[#This Row],[TIME CASA]],"")</f>
        <v>#VALUE!</v>
      </c>
      <c r="B12629" t="e">
        <f>IF(Tabela3[[#This Row],[GOL FORA]]&lt;&gt;"",Tabela3[[#This Row],[TIME FORA]],"")</f>
        <v>#VALUE!</v>
      </c>
    </row>
    <row r="12630" spans="1:2">
      <c r="A12630" t="e">
        <f>IF(Tabela3[[#This Row],[GOL CASA]]&lt;&gt;"",Tabela3[[#This Row],[TIME CASA]],"")</f>
        <v>#VALUE!</v>
      </c>
      <c r="B12630" t="e">
        <f>IF(Tabela3[[#This Row],[GOL FORA]]&lt;&gt;"",Tabela3[[#This Row],[TIME FORA]],"")</f>
        <v>#VALUE!</v>
      </c>
    </row>
    <row r="12631" spans="1:2">
      <c r="A12631" t="e">
        <f>IF(Tabela3[[#This Row],[GOL CASA]]&lt;&gt;"",Tabela3[[#This Row],[TIME CASA]],"")</f>
        <v>#VALUE!</v>
      </c>
      <c r="B12631" t="e">
        <f>IF(Tabela3[[#This Row],[GOL FORA]]&lt;&gt;"",Tabela3[[#This Row],[TIME FORA]],"")</f>
        <v>#VALUE!</v>
      </c>
    </row>
    <row r="12632" spans="1:2">
      <c r="A12632" t="e">
        <f>IF(Tabela3[[#This Row],[GOL CASA]]&lt;&gt;"",Tabela3[[#This Row],[TIME CASA]],"")</f>
        <v>#VALUE!</v>
      </c>
      <c r="B12632" t="e">
        <f>IF(Tabela3[[#This Row],[GOL FORA]]&lt;&gt;"",Tabela3[[#This Row],[TIME FORA]],"")</f>
        <v>#VALUE!</v>
      </c>
    </row>
    <row r="12633" spans="1:2">
      <c r="A12633" t="e">
        <f>IF(Tabela3[[#This Row],[GOL CASA]]&lt;&gt;"",Tabela3[[#This Row],[TIME CASA]],"")</f>
        <v>#VALUE!</v>
      </c>
      <c r="B12633" t="e">
        <f>IF(Tabela3[[#This Row],[GOL FORA]]&lt;&gt;"",Tabela3[[#This Row],[TIME FORA]],"")</f>
        <v>#VALUE!</v>
      </c>
    </row>
    <row r="12634" spans="1:2">
      <c r="A12634" t="e">
        <f>IF(Tabela3[[#This Row],[GOL CASA]]&lt;&gt;"",Tabela3[[#This Row],[TIME CASA]],"")</f>
        <v>#VALUE!</v>
      </c>
      <c r="B12634" t="e">
        <f>IF(Tabela3[[#This Row],[GOL FORA]]&lt;&gt;"",Tabela3[[#This Row],[TIME FORA]],"")</f>
        <v>#VALUE!</v>
      </c>
    </row>
    <row r="12635" spans="1:2">
      <c r="A12635" t="e">
        <f>IF(Tabela3[[#This Row],[GOL CASA]]&lt;&gt;"",Tabela3[[#This Row],[TIME CASA]],"")</f>
        <v>#VALUE!</v>
      </c>
      <c r="B12635" t="e">
        <f>IF(Tabela3[[#This Row],[GOL FORA]]&lt;&gt;"",Tabela3[[#This Row],[TIME FORA]],"")</f>
        <v>#VALUE!</v>
      </c>
    </row>
    <row r="12636" spans="1:2">
      <c r="A12636" t="e">
        <f>IF(Tabela3[[#This Row],[GOL CASA]]&lt;&gt;"",Tabela3[[#This Row],[TIME CASA]],"")</f>
        <v>#VALUE!</v>
      </c>
      <c r="B12636" t="e">
        <f>IF(Tabela3[[#This Row],[GOL FORA]]&lt;&gt;"",Tabela3[[#This Row],[TIME FORA]],"")</f>
        <v>#VALUE!</v>
      </c>
    </row>
    <row r="12637" spans="1:2">
      <c r="A12637" t="e">
        <f>IF(Tabela3[[#This Row],[GOL CASA]]&lt;&gt;"",Tabela3[[#This Row],[TIME CASA]],"")</f>
        <v>#VALUE!</v>
      </c>
      <c r="B12637" t="e">
        <f>IF(Tabela3[[#This Row],[GOL FORA]]&lt;&gt;"",Tabela3[[#This Row],[TIME FORA]],"")</f>
        <v>#VALUE!</v>
      </c>
    </row>
    <row r="12638" spans="1:2">
      <c r="A12638" t="e">
        <f>IF(Tabela3[[#This Row],[GOL CASA]]&lt;&gt;"",Tabela3[[#This Row],[TIME CASA]],"")</f>
        <v>#VALUE!</v>
      </c>
      <c r="B12638" t="e">
        <f>IF(Tabela3[[#This Row],[GOL FORA]]&lt;&gt;"",Tabela3[[#This Row],[TIME FORA]],"")</f>
        <v>#VALUE!</v>
      </c>
    </row>
    <row r="12639" spans="1:2">
      <c r="A12639" t="e">
        <f>IF(Tabela3[[#This Row],[GOL CASA]]&lt;&gt;"",Tabela3[[#This Row],[TIME CASA]],"")</f>
        <v>#VALUE!</v>
      </c>
      <c r="B12639" t="e">
        <f>IF(Tabela3[[#This Row],[GOL FORA]]&lt;&gt;"",Tabela3[[#This Row],[TIME FORA]],"")</f>
        <v>#VALUE!</v>
      </c>
    </row>
    <row r="12640" spans="1:2">
      <c r="A12640" t="e">
        <f>IF(Tabela3[[#This Row],[GOL CASA]]&lt;&gt;"",Tabela3[[#This Row],[TIME CASA]],"")</f>
        <v>#VALUE!</v>
      </c>
      <c r="B12640" t="e">
        <f>IF(Tabela3[[#This Row],[GOL FORA]]&lt;&gt;"",Tabela3[[#This Row],[TIME FORA]],"")</f>
        <v>#VALUE!</v>
      </c>
    </row>
    <row r="12641" spans="1:2">
      <c r="A12641" t="e">
        <f>IF(Tabela3[[#This Row],[GOL CASA]]&lt;&gt;"",Tabela3[[#This Row],[TIME CASA]],"")</f>
        <v>#VALUE!</v>
      </c>
      <c r="B12641" t="e">
        <f>IF(Tabela3[[#This Row],[GOL FORA]]&lt;&gt;"",Tabela3[[#This Row],[TIME FORA]],"")</f>
        <v>#VALUE!</v>
      </c>
    </row>
    <row r="12642" spans="1:2">
      <c r="A12642" t="e">
        <f>IF(Tabela3[[#This Row],[GOL CASA]]&lt;&gt;"",Tabela3[[#This Row],[TIME CASA]],"")</f>
        <v>#VALUE!</v>
      </c>
      <c r="B12642" t="e">
        <f>IF(Tabela3[[#This Row],[GOL FORA]]&lt;&gt;"",Tabela3[[#This Row],[TIME FORA]],"")</f>
        <v>#VALUE!</v>
      </c>
    </row>
    <row r="12643" spans="1:2">
      <c r="A12643" t="e">
        <f>IF(Tabela3[[#This Row],[GOL CASA]]&lt;&gt;"",Tabela3[[#This Row],[TIME CASA]],"")</f>
        <v>#VALUE!</v>
      </c>
      <c r="B12643" t="e">
        <f>IF(Tabela3[[#This Row],[GOL FORA]]&lt;&gt;"",Tabela3[[#This Row],[TIME FORA]],"")</f>
        <v>#VALUE!</v>
      </c>
    </row>
    <row r="12644" spans="1:2">
      <c r="A12644" t="e">
        <f>IF(Tabela3[[#This Row],[GOL CASA]]&lt;&gt;"",Tabela3[[#This Row],[TIME CASA]],"")</f>
        <v>#VALUE!</v>
      </c>
      <c r="B12644" t="e">
        <f>IF(Tabela3[[#This Row],[GOL FORA]]&lt;&gt;"",Tabela3[[#This Row],[TIME FORA]],"")</f>
        <v>#VALUE!</v>
      </c>
    </row>
    <row r="12645" spans="1:2">
      <c r="A12645" t="e">
        <f>IF(Tabela3[[#This Row],[GOL CASA]]&lt;&gt;"",Tabela3[[#This Row],[TIME CASA]],"")</f>
        <v>#VALUE!</v>
      </c>
      <c r="B12645" t="e">
        <f>IF(Tabela3[[#This Row],[GOL FORA]]&lt;&gt;"",Tabela3[[#This Row],[TIME FORA]],"")</f>
        <v>#VALUE!</v>
      </c>
    </row>
    <row r="12646" spans="1:2">
      <c r="A12646" t="e">
        <f>IF(Tabela3[[#This Row],[GOL CASA]]&lt;&gt;"",Tabela3[[#This Row],[TIME CASA]],"")</f>
        <v>#VALUE!</v>
      </c>
      <c r="B12646" t="e">
        <f>IF(Tabela3[[#This Row],[GOL FORA]]&lt;&gt;"",Tabela3[[#This Row],[TIME FORA]],"")</f>
        <v>#VALUE!</v>
      </c>
    </row>
    <row r="12647" spans="1:2">
      <c r="A12647" t="e">
        <f>IF(Tabela3[[#This Row],[GOL CASA]]&lt;&gt;"",Tabela3[[#This Row],[TIME CASA]],"")</f>
        <v>#VALUE!</v>
      </c>
      <c r="B12647" t="e">
        <f>IF(Tabela3[[#This Row],[GOL FORA]]&lt;&gt;"",Tabela3[[#This Row],[TIME FORA]],"")</f>
        <v>#VALUE!</v>
      </c>
    </row>
    <row r="12648" spans="1:2">
      <c r="A12648" t="e">
        <f>IF(Tabela3[[#This Row],[GOL CASA]]&lt;&gt;"",Tabela3[[#This Row],[TIME CASA]],"")</f>
        <v>#VALUE!</v>
      </c>
      <c r="B12648" t="e">
        <f>IF(Tabela3[[#This Row],[GOL FORA]]&lt;&gt;"",Tabela3[[#This Row],[TIME FORA]],"")</f>
        <v>#VALUE!</v>
      </c>
    </row>
    <row r="12649" spans="1:2">
      <c r="A12649" t="e">
        <f>IF(Tabela3[[#This Row],[GOL CASA]]&lt;&gt;"",Tabela3[[#This Row],[TIME CASA]],"")</f>
        <v>#VALUE!</v>
      </c>
      <c r="B12649" t="e">
        <f>IF(Tabela3[[#This Row],[GOL FORA]]&lt;&gt;"",Tabela3[[#This Row],[TIME FORA]],"")</f>
        <v>#VALUE!</v>
      </c>
    </row>
    <row r="12650" spans="1:2">
      <c r="A12650" t="e">
        <f>IF(Tabela3[[#This Row],[GOL CASA]]&lt;&gt;"",Tabela3[[#This Row],[TIME CASA]],"")</f>
        <v>#VALUE!</v>
      </c>
      <c r="B12650" t="e">
        <f>IF(Tabela3[[#This Row],[GOL FORA]]&lt;&gt;"",Tabela3[[#This Row],[TIME FORA]],"")</f>
        <v>#VALUE!</v>
      </c>
    </row>
    <row r="12651" spans="1:2">
      <c r="A12651" t="e">
        <f>IF(Tabela3[[#This Row],[GOL CASA]]&lt;&gt;"",Tabela3[[#This Row],[TIME CASA]],"")</f>
        <v>#VALUE!</v>
      </c>
      <c r="B12651" t="e">
        <f>IF(Tabela3[[#This Row],[GOL FORA]]&lt;&gt;"",Tabela3[[#This Row],[TIME FORA]],"")</f>
        <v>#VALUE!</v>
      </c>
    </row>
    <row r="12652" spans="1:2">
      <c r="A12652" t="e">
        <f>IF(Tabela3[[#This Row],[GOL CASA]]&lt;&gt;"",Tabela3[[#This Row],[TIME CASA]],"")</f>
        <v>#VALUE!</v>
      </c>
      <c r="B12652" t="e">
        <f>IF(Tabela3[[#This Row],[GOL FORA]]&lt;&gt;"",Tabela3[[#This Row],[TIME FORA]],"")</f>
        <v>#VALUE!</v>
      </c>
    </row>
    <row r="12653" spans="1:2">
      <c r="A12653" t="e">
        <f>IF(Tabela3[[#This Row],[GOL CASA]]&lt;&gt;"",Tabela3[[#This Row],[TIME CASA]],"")</f>
        <v>#VALUE!</v>
      </c>
      <c r="B12653" t="e">
        <f>IF(Tabela3[[#This Row],[GOL FORA]]&lt;&gt;"",Tabela3[[#This Row],[TIME FORA]],"")</f>
        <v>#VALUE!</v>
      </c>
    </row>
    <row r="12654" spans="1:2">
      <c r="A12654" t="e">
        <f>IF(Tabela3[[#This Row],[GOL CASA]]&lt;&gt;"",Tabela3[[#This Row],[TIME CASA]],"")</f>
        <v>#VALUE!</v>
      </c>
      <c r="B12654" t="e">
        <f>IF(Tabela3[[#This Row],[GOL FORA]]&lt;&gt;"",Tabela3[[#This Row],[TIME FORA]],"")</f>
        <v>#VALUE!</v>
      </c>
    </row>
    <row r="12655" spans="1:2">
      <c r="A12655" t="e">
        <f>IF(Tabela3[[#This Row],[GOL CASA]]&lt;&gt;"",Tabela3[[#This Row],[TIME CASA]],"")</f>
        <v>#VALUE!</v>
      </c>
      <c r="B12655" t="e">
        <f>IF(Tabela3[[#This Row],[GOL FORA]]&lt;&gt;"",Tabela3[[#This Row],[TIME FORA]],"")</f>
        <v>#VALUE!</v>
      </c>
    </row>
    <row r="12656" spans="1:2">
      <c r="A12656" t="e">
        <f>IF(Tabela3[[#This Row],[GOL CASA]]&lt;&gt;"",Tabela3[[#This Row],[TIME CASA]],"")</f>
        <v>#VALUE!</v>
      </c>
      <c r="B12656" t="e">
        <f>IF(Tabela3[[#This Row],[GOL FORA]]&lt;&gt;"",Tabela3[[#This Row],[TIME FORA]],"")</f>
        <v>#VALUE!</v>
      </c>
    </row>
    <row r="12657" spans="1:2">
      <c r="A12657" t="e">
        <f>IF(Tabela3[[#This Row],[GOL CASA]]&lt;&gt;"",Tabela3[[#This Row],[TIME CASA]],"")</f>
        <v>#VALUE!</v>
      </c>
      <c r="B12657" t="e">
        <f>IF(Tabela3[[#This Row],[GOL FORA]]&lt;&gt;"",Tabela3[[#This Row],[TIME FORA]],"")</f>
        <v>#VALUE!</v>
      </c>
    </row>
    <row r="12658" spans="1:2">
      <c r="A12658" t="e">
        <f>IF(Tabela3[[#This Row],[GOL CASA]]&lt;&gt;"",Tabela3[[#This Row],[TIME CASA]],"")</f>
        <v>#VALUE!</v>
      </c>
      <c r="B12658" t="e">
        <f>IF(Tabela3[[#This Row],[GOL FORA]]&lt;&gt;"",Tabela3[[#This Row],[TIME FORA]],"")</f>
        <v>#VALUE!</v>
      </c>
    </row>
    <row r="12659" spans="1:2">
      <c r="A12659" t="e">
        <f>IF(Tabela3[[#This Row],[GOL CASA]]&lt;&gt;"",Tabela3[[#This Row],[TIME CASA]],"")</f>
        <v>#VALUE!</v>
      </c>
      <c r="B12659" t="e">
        <f>IF(Tabela3[[#This Row],[GOL FORA]]&lt;&gt;"",Tabela3[[#This Row],[TIME FORA]],"")</f>
        <v>#VALUE!</v>
      </c>
    </row>
    <row r="12660" spans="1:2">
      <c r="A12660" t="e">
        <f>IF(Tabela3[[#This Row],[GOL CASA]]&lt;&gt;"",Tabela3[[#This Row],[TIME CASA]],"")</f>
        <v>#VALUE!</v>
      </c>
      <c r="B12660" t="e">
        <f>IF(Tabela3[[#This Row],[GOL FORA]]&lt;&gt;"",Tabela3[[#This Row],[TIME FORA]],"")</f>
        <v>#VALUE!</v>
      </c>
    </row>
    <row r="12661" spans="1:2">
      <c r="A12661" t="e">
        <f>IF(Tabela3[[#This Row],[GOL CASA]]&lt;&gt;"",Tabela3[[#This Row],[TIME CASA]],"")</f>
        <v>#VALUE!</v>
      </c>
      <c r="B12661" t="e">
        <f>IF(Tabela3[[#This Row],[GOL FORA]]&lt;&gt;"",Tabela3[[#This Row],[TIME FORA]],"")</f>
        <v>#VALUE!</v>
      </c>
    </row>
    <row r="12662" spans="1:2">
      <c r="A12662" t="e">
        <f>IF(Tabela3[[#This Row],[GOL CASA]]&lt;&gt;"",Tabela3[[#This Row],[TIME CASA]],"")</f>
        <v>#VALUE!</v>
      </c>
      <c r="B12662" t="e">
        <f>IF(Tabela3[[#This Row],[GOL FORA]]&lt;&gt;"",Tabela3[[#This Row],[TIME FORA]],"")</f>
        <v>#VALUE!</v>
      </c>
    </row>
    <row r="12663" spans="1:2">
      <c r="A12663" t="e">
        <f>IF(Tabela3[[#This Row],[GOL CASA]]&lt;&gt;"",Tabela3[[#This Row],[TIME CASA]],"")</f>
        <v>#VALUE!</v>
      </c>
      <c r="B12663" t="e">
        <f>IF(Tabela3[[#This Row],[GOL FORA]]&lt;&gt;"",Tabela3[[#This Row],[TIME FORA]],"")</f>
        <v>#VALUE!</v>
      </c>
    </row>
    <row r="12664" spans="1:2">
      <c r="A12664" t="e">
        <f>IF(Tabela3[[#This Row],[GOL CASA]]&lt;&gt;"",Tabela3[[#This Row],[TIME CASA]],"")</f>
        <v>#VALUE!</v>
      </c>
      <c r="B12664" t="e">
        <f>IF(Tabela3[[#This Row],[GOL FORA]]&lt;&gt;"",Tabela3[[#This Row],[TIME FORA]],"")</f>
        <v>#VALUE!</v>
      </c>
    </row>
    <row r="12665" spans="1:2">
      <c r="A12665" t="e">
        <f>IF(Tabela3[[#This Row],[GOL CASA]]&lt;&gt;"",Tabela3[[#This Row],[TIME CASA]],"")</f>
        <v>#VALUE!</v>
      </c>
      <c r="B12665" t="e">
        <f>IF(Tabela3[[#This Row],[GOL FORA]]&lt;&gt;"",Tabela3[[#This Row],[TIME FORA]],"")</f>
        <v>#VALUE!</v>
      </c>
    </row>
    <row r="12666" spans="1:2">
      <c r="A12666" t="e">
        <f>IF(Tabela3[[#This Row],[GOL CASA]]&lt;&gt;"",Tabela3[[#This Row],[TIME CASA]],"")</f>
        <v>#VALUE!</v>
      </c>
      <c r="B12666" t="e">
        <f>IF(Tabela3[[#This Row],[GOL FORA]]&lt;&gt;"",Tabela3[[#This Row],[TIME FORA]],"")</f>
        <v>#VALUE!</v>
      </c>
    </row>
    <row r="12667" spans="1:2">
      <c r="A12667" t="e">
        <f>IF(Tabela3[[#This Row],[GOL CASA]]&lt;&gt;"",Tabela3[[#This Row],[TIME CASA]],"")</f>
        <v>#VALUE!</v>
      </c>
      <c r="B12667" t="e">
        <f>IF(Tabela3[[#This Row],[GOL FORA]]&lt;&gt;"",Tabela3[[#This Row],[TIME FORA]],"")</f>
        <v>#VALUE!</v>
      </c>
    </row>
    <row r="12668" spans="1:2">
      <c r="A12668" t="e">
        <f>IF(Tabela3[[#This Row],[GOL CASA]]&lt;&gt;"",Tabela3[[#This Row],[TIME CASA]],"")</f>
        <v>#VALUE!</v>
      </c>
      <c r="B12668" t="e">
        <f>IF(Tabela3[[#This Row],[GOL FORA]]&lt;&gt;"",Tabela3[[#This Row],[TIME FORA]],"")</f>
        <v>#VALUE!</v>
      </c>
    </row>
    <row r="12669" spans="1:2">
      <c r="A12669" t="e">
        <f>IF(Tabela3[[#This Row],[GOL CASA]]&lt;&gt;"",Tabela3[[#This Row],[TIME CASA]],"")</f>
        <v>#VALUE!</v>
      </c>
      <c r="B12669" t="e">
        <f>IF(Tabela3[[#This Row],[GOL FORA]]&lt;&gt;"",Tabela3[[#This Row],[TIME FORA]],"")</f>
        <v>#VALUE!</v>
      </c>
    </row>
    <row r="12670" spans="1:2">
      <c r="A12670" t="e">
        <f>IF(Tabela3[[#This Row],[GOL CASA]]&lt;&gt;"",Tabela3[[#This Row],[TIME CASA]],"")</f>
        <v>#VALUE!</v>
      </c>
      <c r="B12670" t="e">
        <f>IF(Tabela3[[#This Row],[GOL FORA]]&lt;&gt;"",Tabela3[[#This Row],[TIME FORA]],"")</f>
        <v>#VALUE!</v>
      </c>
    </row>
    <row r="12671" spans="1:2">
      <c r="A12671" t="e">
        <f>IF(Tabela3[[#This Row],[GOL CASA]]&lt;&gt;"",Tabela3[[#This Row],[TIME CASA]],"")</f>
        <v>#VALUE!</v>
      </c>
      <c r="B12671" t="e">
        <f>IF(Tabela3[[#This Row],[GOL FORA]]&lt;&gt;"",Tabela3[[#This Row],[TIME FORA]],"")</f>
        <v>#VALUE!</v>
      </c>
    </row>
    <row r="12672" spans="1:2">
      <c r="A12672" t="e">
        <f>IF(Tabela3[[#This Row],[GOL CASA]]&lt;&gt;"",Tabela3[[#This Row],[TIME CASA]],"")</f>
        <v>#VALUE!</v>
      </c>
      <c r="B12672" t="e">
        <f>IF(Tabela3[[#This Row],[GOL FORA]]&lt;&gt;"",Tabela3[[#This Row],[TIME FORA]],"")</f>
        <v>#VALUE!</v>
      </c>
    </row>
    <row r="12673" spans="1:2">
      <c r="A12673" t="e">
        <f>IF(Tabela3[[#This Row],[GOL CASA]]&lt;&gt;"",Tabela3[[#This Row],[TIME CASA]],"")</f>
        <v>#VALUE!</v>
      </c>
      <c r="B12673" t="e">
        <f>IF(Tabela3[[#This Row],[GOL FORA]]&lt;&gt;"",Tabela3[[#This Row],[TIME FORA]],"")</f>
        <v>#VALUE!</v>
      </c>
    </row>
    <row r="12674" spans="1:2">
      <c r="A12674" t="e">
        <f>IF(Tabela3[[#This Row],[GOL CASA]]&lt;&gt;"",Tabela3[[#This Row],[TIME CASA]],"")</f>
        <v>#VALUE!</v>
      </c>
      <c r="B12674" t="e">
        <f>IF(Tabela3[[#This Row],[GOL FORA]]&lt;&gt;"",Tabela3[[#This Row],[TIME FORA]],"")</f>
        <v>#VALUE!</v>
      </c>
    </row>
    <row r="12675" spans="1:2">
      <c r="A12675" t="e">
        <f>IF(Tabela3[[#This Row],[GOL CASA]]&lt;&gt;"",Tabela3[[#This Row],[TIME CASA]],"")</f>
        <v>#VALUE!</v>
      </c>
      <c r="B12675" t="e">
        <f>IF(Tabela3[[#This Row],[GOL FORA]]&lt;&gt;"",Tabela3[[#This Row],[TIME FORA]],"")</f>
        <v>#VALUE!</v>
      </c>
    </row>
    <row r="12676" spans="1:2">
      <c r="A12676" t="e">
        <f>IF(Tabela3[[#This Row],[GOL CASA]]&lt;&gt;"",Tabela3[[#This Row],[TIME CASA]],"")</f>
        <v>#VALUE!</v>
      </c>
      <c r="B12676" t="e">
        <f>IF(Tabela3[[#This Row],[GOL FORA]]&lt;&gt;"",Tabela3[[#This Row],[TIME FORA]],"")</f>
        <v>#VALUE!</v>
      </c>
    </row>
    <row r="12677" spans="1:2">
      <c r="A12677" t="e">
        <f>IF(Tabela3[[#This Row],[GOL CASA]]&lt;&gt;"",Tabela3[[#This Row],[TIME CASA]],"")</f>
        <v>#VALUE!</v>
      </c>
      <c r="B12677" t="e">
        <f>IF(Tabela3[[#This Row],[GOL FORA]]&lt;&gt;"",Tabela3[[#This Row],[TIME FORA]],"")</f>
        <v>#VALUE!</v>
      </c>
    </row>
    <row r="12678" spans="1:2">
      <c r="A12678" t="e">
        <f>IF(Tabela3[[#This Row],[GOL CASA]]&lt;&gt;"",Tabela3[[#This Row],[TIME CASA]],"")</f>
        <v>#VALUE!</v>
      </c>
      <c r="B12678" t="e">
        <f>IF(Tabela3[[#This Row],[GOL FORA]]&lt;&gt;"",Tabela3[[#This Row],[TIME FORA]],"")</f>
        <v>#VALUE!</v>
      </c>
    </row>
    <row r="12679" spans="1:2">
      <c r="A12679" t="e">
        <f>IF(Tabela3[[#This Row],[GOL CASA]]&lt;&gt;"",Tabela3[[#This Row],[TIME CASA]],"")</f>
        <v>#VALUE!</v>
      </c>
      <c r="B12679" t="e">
        <f>IF(Tabela3[[#This Row],[GOL FORA]]&lt;&gt;"",Tabela3[[#This Row],[TIME FORA]],"")</f>
        <v>#VALUE!</v>
      </c>
    </row>
    <row r="12680" spans="1:2">
      <c r="A12680" t="e">
        <f>IF(Tabela3[[#This Row],[GOL CASA]]&lt;&gt;"",Tabela3[[#This Row],[TIME CASA]],"")</f>
        <v>#VALUE!</v>
      </c>
      <c r="B12680" t="e">
        <f>IF(Tabela3[[#This Row],[GOL FORA]]&lt;&gt;"",Tabela3[[#This Row],[TIME FORA]],"")</f>
        <v>#VALUE!</v>
      </c>
    </row>
    <row r="12681" spans="1:2">
      <c r="A12681" t="e">
        <f>IF(Tabela3[[#This Row],[GOL CASA]]&lt;&gt;"",Tabela3[[#This Row],[TIME CASA]],"")</f>
        <v>#VALUE!</v>
      </c>
      <c r="B12681" t="e">
        <f>IF(Tabela3[[#This Row],[GOL FORA]]&lt;&gt;"",Tabela3[[#This Row],[TIME FORA]],"")</f>
        <v>#VALUE!</v>
      </c>
    </row>
    <row r="12682" spans="1:2">
      <c r="A12682" t="e">
        <f>IF(Tabela3[[#This Row],[GOL CASA]]&lt;&gt;"",Tabela3[[#This Row],[TIME CASA]],"")</f>
        <v>#VALUE!</v>
      </c>
      <c r="B12682" t="e">
        <f>IF(Tabela3[[#This Row],[GOL FORA]]&lt;&gt;"",Tabela3[[#This Row],[TIME FORA]],"")</f>
        <v>#VALUE!</v>
      </c>
    </row>
    <row r="12683" spans="1:2">
      <c r="A12683" t="e">
        <f>IF(Tabela3[[#This Row],[GOL CASA]]&lt;&gt;"",Tabela3[[#This Row],[TIME CASA]],"")</f>
        <v>#VALUE!</v>
      </c>
      <c r="B12683" t="e">
        <f>IF(Tabela3[[#This Row],[GOL FORA]]&lt;&gt;"",Tabela3[[#This Row],[TIME FORA]],"")</f>
        <v>#VALUE!</v>
      </c>
    </row>
    <row r="12684" spans="1:2">
      <c r="A12684" t="e">
        <f>IF(Tabela3[[#This Row],[GOL CASA]]&lt;&gt;"",Tabela3[[#This Row],[TIME CASA]],"")</f>
        <v>#VALUE!</v>
      </c>
      <c r="B12684" t="e">
        <f>IF(Tabela3[[#This Row],[GOL FORA]]&lt;&gt;"",Tabela3[[#This Row],[TIME FORA]],"")</f>
        <v>#VALUE!</v>
      </c>
    </row>
    <row r="12685" spans="1:2">
      <c r="A12685" t="e">
        <f>IF(Tabela3[[#This Row],[GOL CASA]]&lt;&gt;"",Tabela3[[#This Row],[TIME CASA]],"")</f>
        <v>#VALUE!</v>
      </c>
      <c r="B12685" t="e">
        <f>IF(Tabela3[[#This Row],[GOL FORA]]&lt;&gt;"",Tabela3[[#This Row],[TIME FORA]],"")</f>
        <v>#VALUE!</v>
      </c>
    </row>
    <row r="12686" spans="1:2">
      <c r="A12686" t="e">
        <f>IF(Tabela3[[#This Row],[GOL CASA]]&lt;&gt;"",Tabela3[[#This Row],[TIME CASA]],"")</f>
        <v>#VALUE!</v>
      </c>
      <c r="B12686" t="e">
        <f>IF(Tabela3[[#This Row],[GOL FORA]]&lt;&gt;"",Tabela3[[#This Row],[TIME FORA]],"")</f>
        <v>#VALUE!</v>
      </c>
    </row>
    <row r="12687" spans="1:2">
      <c r="A12687" t="e">
        <f>IF(Tabela3[[#This Row],[GOL CASA]]&lt;&gt;"",Tabela3[[#This Row],[TIME CASA]],"")</f>
        <v>#VALUE!</v>
      </c>
      <c r="B12687" t="e">
        <f>IF(Tabela3[[#This Row],[GOL FORA]]&lt;&gt;"",Tabela3[[#This Row],[TIME FORA]],"")</f>
        <v>#VALUE!</v>
      </c>
    </row>
    <row r="12688" spans="1:2">
      <c r="A12688" t="e">
        <f>IF(Tabela3[[#This Row],[GOL CASA]]&lt;&gt;"",Tabela3[[#This Row],[TIME CASA]],"")</f>
        <v>#VALUE!</v>
      </c>
      <c r="B12688" t="e">
        <f>IF(Tabela3[[#This Row],[GOL FORA]]&lt;&gt;"",Tabela3[[#This Row],[TIME FORA]],"")</f>
        <v>#VALUE!</v>
      </c>
    </row>
    <row r="12689" spans="1:2">
      <c r="A12689" t="e">
        <f>IF(Tabela3[[#This Row],[GOL CASA]]&lt;&gt;"",Tabela3[[#This Row],[TIME CASA]],"")</f>
        <v>#VALUE!</v>
      </c>
      <c r="B12689" t="e">
        <f>IF(Tabela3[[#This Row],[GOL FORA]]&lt;&gt;"",Tabela3[[#This Row],[TIME FORA]],"")</f>
        <v>#VALUE!</v>
      </c>
    </row>
    <row r="12690" spans="1:2">
      <c r="A12690" t="e">
        <f>IF(Tabela3[[#This Row],[GOL CASA]]&lt;&gt;"",Tabela3[[#This Row],[TIME CASA]],"")</f>
        <v>#VALUE!</v>
      </c>
      <c r="B12690" t="e">
        <f>IF(Tabela3[[#This Row],[GOL FORA]]&lt;&gt;"",Tabela3[[#This Row],[TIME FORA]],"")</f>
        <v>#VALUE!</v>
      </c>
    </row>
    <row r="12691" spans="1:2">
      <c r="A12691" t="e">
        <f>IF(Tabela3[[#This Row],[GOL CASA]]&lt;&gt;"",Tabela3[[#This Row],[TIME CASA]],"")</f>
        <v>#VALUE!</v>
      </c>
      <c r="B12691" t="e">
        <f>IF(Tabela3[[#This Row],[GOL FORA]]&lt;&gt;"",Tabela3[[#This Row],[TIME FORA]],"")</f>
        <v>#VALUE!</v>
      </c>
    </row>
    <row r="12692" spans="1:2">
      <c r="A12692" t="e">
        <f>IF(Tabela3[[#This Row],[GOL CASA]]&lt;&gt;"",Tabela3[[#This Row],[TIME CASA]],"")</f>
        <v>#VALUE!</v>
      </c>
      <c r="B12692" t="e">
        <f>IF(Tabela3[[#This Row],[GOL FORA]]&lt;&gt;"",Tabela3[[#This Row],[TIME FORA]],"")</f>
        <v>#VALUE!</v>
      </c>
    </row>
    <row r="12693" spans="1:2">
      <c r="A12693" t="e">
        <f>IF(Tabela3[[#This Row],[GOL CASA]]&lt;&gt;"",Tabela3[[#This Row],[TIME CASA]],"")</f>
        <v>#VALUE!</v>
      </c>
      <c r="B12693" t="e">
        <f>IF(Tabela3[[#This Row],[GOL FORA]]&lt;&gt;"",Tabela3[[#This Row],[TIME FORA]],"")</f>
        <v>#VALUE!</v>
      </c>
    </row>
    <row r="12694" spans="1:2">
      <c r="A12694" t="e">
        <f>IF(Tabela3[[#This Row],[GOL CASA]]&lt;&gt;"",Tabela3[[#This Row],[TIME CASA]],"")</f>
        <v>#VALUE!</v>
      </c>
      <c r="B12694" t="e">
        <f>IF(Tabela3[[#This Row],[GOL FORA]]&lt;&gt;"",Tabela3[[#This Row],[TIME FORA]],"")</f>
        <v>#VALUE!</v>
      </c>
    </row>
    <row r="12695" spans="1:2">
      <c r="A12695" t="e">
        <f>IF(Tabela3[[#This Row],[GOL CASA]]&lt;&gt;"",Tabela3[[#This Row],[TIME CASA]],"")</f>
        <v>#VALUE!</v>
      </c>
      <c r="B12695" t="e">
        <f>IF(Tabela3[[#This Row],[GOL FORA]]&lt;&gt;"",Tabela3[[#This Row],[TIME FORA]],"")</f>
        <v>#VALUE!</v>
      </c>
    </row>
    <row r="12696" spans="1:2">
      <c r="A12696" t="e">
        <f>IF(Tabela3[[#This Row],[GOL CASA]]&lt;&gt;"",Tabela3[[#This Row],[TIME CASA]],"")</f>
        <v>#VALUE!</v>
      </c>
      <c r="B12696" t="e">
        <f>IF(Tabela3[[#This Row],[GOL FORA]]&lt;&gt;"",Tabela3[[#This Row],[TIME FORA]],"")</f>
        <v>#VALUE!</v>
      </c>
    </row>
    <row r="12697" spans="1:2">
      <c r="A12697" t="e">
        <f>IF(Tabela3[[#This Row],[GOL CASA]]&lt;&gt;"",Tabela3[[#This Row],[TIME CASA]],"")</f>
        <v>#VALUE!</v>
      </c>
      <c r="B12697" t="e">
        <f>IF(Tabela3[[#This Row],[GOL FORA]]&lt;&gt;"",Tabela3[[#This Row],[TIME FORA]],"")</f>
        <v>#VALUE!</v>
      </c>
    </row>
    <row r="12698" spans="1:2">
      <c r="A12698" t="e">
        <f>IF(Tabela3[[#This Row],[GOL CASA]]&lt;&gt;"",Tabela3[[#This Row],[TIME CASA]],"")</f>
        <v>#VALUE!</v>
      </c>
      <c r="B12698" t="e">
        <f>IF(Tabela3[[#This Row],[GOL FORA]]&lt;&gt;"",Tabela3[[#This Row],[TIME FORA]],"")</f>
        <v>#VALUE!</v>
      </c>
    </row>
    <row r="12699" spans="1:2">
      <c r="A12699" t="e">
        <f>IF(Tabela3[[#This Row],[GOL CASA]]&lt;&gt;"",Tabela3[[#This Row],[TIME CASA]],"")</f>
        <v>#VALUE!</v>
      </c>
      <c r="B12699" t="e">
        <f>IF(Tabela3[[#This Row],[GOL FORA]]&lt;&gt;"",Tabela3[[#This Row],[TIME FORA]],"")</f>
        <v>#VALUE!</v>
      </c>
    </row>
    <row r="12700" spans="1:2">
      <c r="A12700" t="e">
        <f>IF(Tabela3[[#This Row],[GOL CASA]]&lt;&gt;"",Tabela3[[#This Row],[TIME CASA]],"")</f>
        <v>#VALUE!</v>
      </c>
      <c r="B12700" t="e">
        <f>IF(Tabela3[[#This Row],[GOL FORA]]&lt;&gt;"",Tabela3[[#This Row],[TIME FORA]],"")</f>
        <v>#VALUE!</v>
      </c>
    </row>
    <row r="12701" spans="1:2">
      <c r="A12701" t="e">
        <f>IF(Tabela3[[#This Row],[GOL CASA]]&lt;&gt;"",Tabela3[[#This Row],[TIME CASA]],"")</f>
        <v>#VALUE!</v>
      </c>
      <c r="B12701" t="e">
        <f>IF(Tabela3[[#This Row],[GOL FORA]]&lt;&gt;"",Tabela3[[#This Row],[TIME FORA]],"")</f>
        <v>#VALUE!</v>
      </c>
    </row>
    <row r="12702" spans="1:2">
      <c r="A12702" t="e">
        <f>IF(Tabela3[[#This Row],[GOL CASA]]&lt;&gt;"",Tabela3[[#This Row],[TIME CASA]],"")</f>
        <v>#VALUE!</v>
      </c>
      <c r="B12702" t="e">
        <f>IF(Tabela3[[#This Row],[GOL FORA]]&lt;&gt;"",Tabela3[[#This Row],[TIME FORA]],"")</f>
        <v>#VALUE!</v>
      </c>
    </row>
    <row r="12703" spans="1:2">
      <c r="A12703" t="e">
        <f>IF(Tabela3[[#This Row],[GOL CASA]]&lt;&gt;"",Tabela3[[#This Row],[TIME CASA]],"")</f>
        <v>#VALUE!</v>
      </c>
      <c r="B12703" t="e">
        <f>IF(Tabela3[[#This Row],[GOL FORA]]&lt;&gt;"",Tabela3[[#This Row],[TIME FORA]],"")</f>
        <v>#VALUE!</v>
      </c>
    </row>
    <row r="12704" spans="1:2">
      <c r="A12704" t="e">
        <f>IF(Tabela3[[#This Row],[GOL CASA]]&lt;&gt;"",Tabela3[[#This Row],[TIME CASA]],"")</f>
        <v>#VALUE!</v>
      </c>
      <c r="B12704" t="e">
        <f>IF(Tabela3[[#This Row],[GOL FORA]]&lt;&gt;"",Tabela3[[#This Row],[TIME FORA]],"")</f>
        <v>#VALUE!</v>
      </c>
    </row>
    <row r="12705" spans="1:2">
      <c r="A12705" t="e">
        <f>IF(Tabela3[[#This Row],[GOL CASA]]&lt;&gt;"",Tabela3[[#This Row],[TIME CASA]],"")</f>
        <v>#VALUE!</v>
      </c>
      <c r="B12705" t="e">
        <f>IF(Tabela3[[#This Row],[GOL FORA]]&lt;&gt;"",Tabela3[[#This Row],[TIME FORA]],"")</f>
        <v>#VALUE!</v>
      </c>
    </row>
    <row r="12706" spans="1:2">
      <c r="A12706" t="e">
        <f>IF(Tabela3[[#This Row],[GOL CASA]]&lt;&gt;"",Tabela3[[#This Row],[TIME CASA]],"")</f>
        <v>#VALUE!</v>
      </c>
      <c r="B12706" t="e">
        <f>IF(Tabela3[[#This Row],[GOL FORA]]&lt;&gt;"",Tabela3[[#This Row],[TIME FORA]],"")</f>
        <v>#VALUE!</v>
      </c>
    </row>
    <row r="12707" spans="1:2">
      <c r="A12707" t="e">
        <f>IF(Tabela3[[#This Row],[GOL CASA]]&lt;&gt;"",Tabela3[[#This Row],[TIME CASA]],"")</f>
        <v>#VALUE!</v>
      </c>
      <c r="B12707" t="e">
        <f>IF(Tabela3[[#This Row],[GOL FORA]]&lt;&gt;"",Tabela3[[#This Row],[TIME FORA]],"")</f>
        <v>#VALUE!</v>
      </c>
    </row>
    <row r="12708" spans="1:2">
      <c r="A12708" t="e">
        <f>IF(Tabela3[[#This Row],[GOL CASA]]&lt;&gt;"",Tabela3[[#This Row],[TIME CASA]],"")</f>
        <v>#VALUE!</v>
      </c>
      <c r="B12708" t="e">
        <f>IF(Tabela3[[#This Row],[GOL FORA]]&lt;&gt;"",Tabela3[[#This Row],[TIME FORA]],"")</f>
        <v>#VALUE!</v>
      </c>
    </row>
    <row r="12709" spans="1:2">
      <c r="A12709" t="e">
        <f>IF(Tabela3[[#This Row],[GOL CASA]]&lt;&gt;"",Tabela3[[#This Row],[TIME CASA]],"")</f>
        <v>#VALUE!</v>
      </c>
      <c r="B12709" t="e">
        <f>IF(Tabela3[[#This Row],[GOL FORA]]&lt;&gt;"",Tabela3[[#This Row],[TIME FORA]],"")</f>
        <v>#VALUE!</v>
      </c>
    </row>
    <row r="12710" spans="1:2">
      <c r="A12710" t="e">
        <f>IF(Tabela3[[#This Row],[GOL CASA]]&lt;&gt;"",Tabela3[[#This Row],[TIME CASA]],"")</f>
        <v>#VALUE!</v>
      </c>
      <c r="B12710" t="e">
        <f>IF(Tabela3[[#This Row],[GOL FORA]]&lt;&gt;"",Tabela3[[#This Row],[TIME FORA]],"")</f>
        <v>#VALUE!</v>
      </c>
    </row>
    <row r="12711" spans="1:2">
      <c r="A12711" t="e">
        <f>IF(Tabela3[[#This Row],[GOL CASA]]&lt;&gt;"",Tabela3[[#This Row],[TIME CASA]],"")</f>
        <v>#VALUE!</v>
      </c>
      <c r="B12711" t="e">
        <f>IF(Tabela3[[#This Row],[GOL FORA]]&lt;&gt;"",Tabela3[[#This Row],[TIME FORA]],"")</f>
        <v>#VALUE!</v>
      </c>
    </row>
    <row r="12712" spans="1:2">
      <c r="A12712" t="e">
        <f>IF(Tabela3[[#This Row],[GOL CASA]]&lt;&gt;"",Tabela3[[#This Row],[TIME CASA]],"")</f>
        <v>#VALUE!</v>
      </c>
      <c r="B12712" t="e">
        <f>IF(Tabela3[[#This Row],[GOL FORA]]&lt;&gt;"",Tabela3[[#This Row],[TIME FORA]],"")</f>
        <v>#VALUE!</v>
      </c>
    </row>
    <row r="12713" spans="1:2">
      <c r="A12713" t="e">
        <f>IF(Tabela3[[#This Row],[GOL CASA]]&lt;&gt;"",Tabela3[[#This Row],[TIME CASA]],"")</f>
        <v>#VALUE!</v>
      </c>
      <c r="B12713" t="e">
        <f>IF(Tabela3[[#This Row],[GOL FORA]]&lt;&gt;"",Tabela3[[#This Row],[TIME FORA]],"")</f>
        <v>#VALUE!</v>
      </c>
    </row>
    <row r="12714" spans="1:2">
      <c r="A12714" t="e">
        <f>IF(Tabela3[[#This Row],[GOL CASA]]&lt;&gt;"",Tabela3[[#This Row],[TIME CASA]],"")</f>
        <v>#VALUE!</v>
      </c>
      <c r="B12714" t="e">
        <f>IF(Tabela3[[#This Row],[GOL FORA]]&lt;&gt;"",Tabela3[[#This Row],[TIME FORA]],"")</f>
        <v>#VALUE!</v>
      </c>
    </row>
    <row r="12715" spans="1:2">
      <c r="A12715" t="e">
        <f>IF(Tabela3[[#This Row],[GOL CASA]]&lt;&gt;"",Tabela3[[#This Row],[TIME CASA]],"")</f>
        <v>#VALUE!</v>
      </c>
      <c r="B12715" t="e">
        <f>IF(Tabela3[[#This Row],[GOL FORA]]&lt;&gt;"",Tabela3[[#This Row],[TIME FORA]],"")</f>
        <v>#VALUE!</v>
      </c>
    </row>
    <row r="12716" spans="1:2">
      <c r="A12716" t="e">
        <f>IF(Tabela3[[#This Row],[GOL CASA]]&lt;&gt;"",Tabela3[[#This Row],[TIME CASA]],"")</f>
        <v>#VALUE!</v>
      </c>
      <c r="B12716" t="e">
        <f>IF(Tabela3[[#This Row],[GOL FORA]]&lt;&gt;"",Tabela3[[#This Row],[TIME FORA]],"")</f>
        <v>#VALUE!</v>
      </c>
    </row>
    <row r="12717" spans="1:2">
      <c r="A12717" t="e">
        <f>IF(Tabela3[[#This Row],[GOL CASA]]&lt;&gt;"",Tabela3[[#This Row],[TIME CASA]],"")</f>
        <v>#VALUE!</v>
      </c>
      <c r="B12717" t="e">
        <f>IF(Tabela3[[#This Row],[GOL FORA]]&lt;&gt;"",Tabela3[[#This Row],[TIME FORA]],"")</f>
        <v>#VALUE!</v>
      </c>
    </row>
    <row r="12718" spans="1:2">
      <c r="A12718" t="e">
        <f>IF(Tabela3[[#This Row],[GOL CASA]]&lt;&gt;"",Tabela3[[#This Row],[TIME CASA]],"")</f>
        <v>#VALUE!</v>
      </c>
      <c r="B12718" t="e">
        <f>IF(Tabela3[[#This Row],[GOL FORA]]&lt;&gt;"",Tabela3[[#This Row],[TIME FORA]],"")</f>
        <v>#VALUE!</v>
      </c>
    </row>
    <row r="12719" spans="1:2">
      <c r="A12719" t="e">
        <f>IF(Tabela3[[#This Row],[GOL CASA]]&lt;&gt;"",Tabela3[[#This Row],[TIME CASA]],"")</f>
        <v>#VALUE!</v>
      </c>
      <c r="B12719" t="e">
        <f>IF(Tabela3[[#This Row],[GOL FORA]]&lt;&gt;"",Tabela3[[#This Row],[TIME FORA]],"")</f>
        <v>#VALUE!</v>
      </c>
    </row>
    <row r="12720" spans="1:2">
      <c r="A12720" t="e">
        <f>IF(Tabela3[[#This Row],[GOL CASA]]&lt;&gt;"",Tabela3[[#This Row],[TIME CASA]],"")</f>
        <v>#VALUE!</v>
      </c>
      <c r="B12720" t="e">
        <f>IF(Tabela3[[#This Row],[GOL FORA]]&lt;&gt;"",Tabela3[[#This Row],[TIME FORA]],"")</f>
        <v>#VALUE!</v>
      </c>
    </row>
    <row r="12721" spans="1:2">
      <c r="A12721" t="e">
        <f>IF(Tabela3[[#This Row],[GOL CASA]]&lt;&gt;"",Tabela3[[#This Row],[TIME CASA]],"")</f>
        <v>#VALUE!</v>
      </c>
      <c r="B12721" t="e">
        <f>IF(Tabela3[[#This Row],[GOL FORA]]&lt;&gt;"",Tabela3[[#This Row],[TIME FORA]],"")</f>
        <v>#VALUE!</v>
      </c>
    </row>
    <row r="12722" spans="1:2">
      <c r="A12722" t="e">
        <f>IF(Tabela3[[#This Row],[GOL CASA]]&lt;&gt;"",Tabela3[[#This Row],[TIME CASA]],"")</f>
        <v>#VALUE!</v>
      </c>
      <c r="B12722" t="e">
        <f>IF(Tabela3[[#This Row],[GOL FORA]]&lt;&gt;"",Tabela3[[#This Row],[TIME FORA]],"")</f>
        <v>#VALUE!</v>
      </c>
    </row>
    <row r="12723" spans="1:2">
      <c r="A12723" t="e">
        <f>IF(Tabela3[[#This Row],[GOL CASA]]&lt;&gt;"",Tabela3[[#This Row],[TIME CASA]],"")</f>
        <v>#VALUE!</v>
      </c>
      <c r="B12723" t="e">
        <f>IF(Tabela3[[#This Row],[GOL FORA]]&lt;&gt;"",Tabela3[[#This Row],[TIME FORA]],"")</f>
        <v>#VALUE!</v>
      </c>
    </row>
    <row r="12724" spans="1:2">
      <c r="A12724" t="e">
        <f>IF(Tabela3[[#This Row],[GOL CASA]]&lt;&gt;"",Tabela3[[#This Row],[TIME CASA]],"")</f>
        <v>#VALUE!</v>
      </c>
      <c r="B12724" t="e">
        <f>IF(Tabela3[[#This Row],[GOL FORA]]&lt;&gt;"",Tabela3[[#This Row],[TIME FORA]],"")</f>
        <v>#VALUE!</v>
      </c>
    </row>
    <row r="12725" spans="1:2">
      <c r="A12725" t="e">
        <f>IF(Tabela3[[#This Row],[GOL CASA]]&lt;&gt;"",Tabela3[[#This Row],[TIME CASA]],"")</f>
        <v>#VALUE!</v>
      </c>
      <c r="B12725" t="e">
        <f>IF(Tabela3[[#This Row],[GOL FORA]]&lt;&gt;"",Tabela3[[#This Row],[TIME FORA]],"")</f>
        <v>#VALUE!</v>
      </c>
    </row>
    <row r="12726" spans="1:2">
      <c r="A12726" t="e">
        <f>IF(Tabela3[[#This Row],[GOL CASA]]&lt;&gt;"",Tabela3[[#This Row],[TIME CASA]],"")</f>
        <v>#VALUE!</v>
      </c>
      <c r="B12726" t="e">
        <f>IF(Tabela3[[#This Row],[GOL FORA]]&lt;&gt;"",Tabela3[[#This Row],[TIME FORA]],"")</f>
        <v>#VALUE!</v>
      </c>
    </row>
    <row r="12727" spans="1:2">
      <c r="A12727" t="e">
        <f>IF(Tabela3[[#This Row],[GOL CASA]]&lt;&gt;"",Tabela3[[#This Row],[TIME CASA]],"")</f>
        <v>#VALUE!</v>
      </c>
      <c r="B12727" t="e">
        <f>IF(Tabela3[[#This Row],[GOL FORA]]&lt;&gt;"",Tabela3[[#This Row],[TIME FORA]],"")</f>
        <v>#VALUE!</v>
      </c>
    </row>
    <row r="12728" spans="1:2">
      <c r="A12728" t="e">
        <f>IF(Tabela3[[#This Row],[GOL CASA]]&lt;&gt;"",Tabela3[[#This Row],[TIME CASA]],"")</f>
        <v>#VALUE!</v>
      </c>
      <c r="B12728" t="e">
        <f>IF(Tabela3[[#This Row],[GOL FORA]]&lt;&gt;"",Tabela3[[#This Row],[TIME FORA]],"")</f>
        <v>#VALUE!</v>
      </c>
    </row>
    <row r="12729" spans="1:2">
      <c r="A12729" t="e">
        <f>IF(Tabela3[[#This Row],[GOL CASA]]&lt;&gt;"",Tabela3[[#This Row],[TIME CASA]],"")</f>
        <v>#VALUE!</v>
      </c>
      <c r="B12729" t="e">
        <f>IF(Tabela3[[#This Row],[GOL FORA]]&lt;&gt;"",Tabela3[[#This Row],[TIME FORA]],"")</f>
        <v>#VALUE!</v>
      </c>
    </row>
    <row r="12730" spans="1:2">
      <c r="A12730" t="e">
        <f>IF(Tabela3[[#This Row],[GOL CASA]]&lt;&gt;"",Tabela3[[#This Row],[TIME CASA]],"")</f>
        <v>#VALUE!</v>
      </c>
      <c r="B12730" t="e">
        <f>IF(Tabela3[[#This Row],[GOL FORA]]&lt;&gt;"",Tabela3[[#This Row],[TIME FORA]],"")</f>
        <v>#VALUE!</v>
      </c>
    </row>
    <row r="12731" spans="1:2">
      <c r="A12731" t="e">
        <f>IF(Tabela3[[#This Row],[GOL CASA]]&lt;&gt;"",Tabela3[[#This Row],[TIME CASA]],"")</f>
        <v>#VALUE!</v>
      </c>
      <c r="B12731" t="e">
        <f>IF(Tabela3[[#This Row],[GOL FORA]]&lt;&gt;"",Tabela3[[#This Row],[TIME FORA]],"")</f>
        <v>#VALUE!</v>
      </c>
    </row>
    <row r="12732" spans="1:2">
      <c r="A12732" t="e">
        <f>IF(Tabela3[[#This Row],[GOL CASA]]&lt;&gt;"",Tabela3[[#This Row],[TIME CASA]],"")</f>
        <v>#VALUE!</v>
      </c>
      <c r="B12732" t="e">
        <f>IF(Tabela3[[#This Row],[GOL FORA]]&lt;&gt;"",Tabela3[[#This Row],[TIME FORA]],"")</f>
        <v>#VALUE!</v>
      </c>
    </row>
    <row r="12733" spans="1:2">
      <c r="A12733" t="e">
        <f>IF(Tabela3[[#This Row],[GOL CASA]]&lt;&gt;"",Tabela3[[#This Row],[TIME CASA]],"")</f>
        <v>#VALUE!</v>
      </c>
      <c r="B12733" t="e">
        <f>IF(Tabela3[[#This Row],[GOL FORA]]&lt;&gt;"",Tabela3[[#This Row],[TIME FORA]],"")</f>
        <v>#VALUE!</v>
      </c>
    </row>
    <row r="12734" spans="1:2">
      <c r="A12734" t="e">
        <f>IF(Tabela3[[#This Row],[GOL CASA]]&lt;&gt;"",Tabela3[[#This Row],[TIME CASA]],"")</f>
        <v>#VALUE!</v>
      </c>
      <c r="B12734" t="e">
        <f>IF(Tabela3[[#This Row],[GOL FORA]]&lt;&gt;"",Tabela3[[#This Row],[TIME FORA]],"")</f>
        <v>#VALUE!</v>
      </c>
    </row>
    <row r="12735" spans="1:2">
      <c r="A12735" t="e">
        <f>IF(Tabela3[[#This Row],[GOL CASA]]&lt;&gt;"",Tabela3[[#This Row],[TIME CASA]],"")</f>
        <v>#VALUE!</v>
      </c>
      <c r="B12735" t="e">
        <f>IF(Tabela3[[#This Row],[GOL FORA]]&lt;&gt;"",Tabela3[[#This Row],[TIME FORA]],"")</f>
        <v>#VALUE!</v>
      </c>
    </row>
    <row r="12736" spans="1:2">
      <c r="A12736" t="e">
        <f>IF(Tabela3[[#This Row],[GOL CASA]]&lt;&gt;"",Tabela3[[#This Row],[TIME CASA]],"")</f>
        <v>#VALUE!</v>
      </c>
      <c r="B12736" t="e">
        <f>IF(Tabela3[[#This Row],[GOL FORA]]&lt;&gt;"",Tabela3[[#This Row],[TIME FORA]],"")</f>
        <v>#VALUE!</v>
      </c>
    </row>
    <row r="12737" spans="1:2">
      <c r="A12737" t="e">
        <f>IF(Tabela3[[#This Row],[GOL CASA]]&lt;&gt;"",Tabela3[[#This Row],[TIME CASA]],"")</f>
        <v>#VALUE!</v>
      </c>
      <c r="B12737" t="e">
        <f>IF(Tabela3[[#This Row],[GOL FORA]]&lt;&gt;"",Tabela3[[#This Row],[TIME FORA]],"")</f>
        <v>#VALUE!</v>
      </c>
    </row>
    <row r="12738" spans="1:2">
      <c r="A12738" t="e">
        <f>IF(Tabela3[[#This Row],[GOL CASA]]&lt;&gt;"",Tabela3[[#This Row],[TIME CASA]],"")</f>
        <v>#VALUE!</v>
      </c>
      <c r="B12738" t="e">
        <f>IF(Tabela3[[#This Row],[GOL FORA]]&lt;&gt;"",Tabela3[[#This Row],[TIME FORA]],"")</f>
        <v>#VALUE!</v>
      </c>
    </row>
    <row r="12739" spans="1:2">
      <c r="A12739" t="e">
        <f>IF(Tabela3[[#This Row],[GOL CASA]]&lt;&gt;"",Tabela3[[#This Row],[TIME CASA]],"")</f>
        <v>#VALUE!</v>
      </c>
      <c r="B12739" t="e">
        <f>IF(Tabela3[[#This Row],[GOL FORA]]&lt;&gt;"",Tabela3[[#This Row],[TIME FORA]],"")</f>
        <v>#VALUE!</v>
      </c>
    </row>
    <row r="12740" spans="1:2">
      <c r="A12740" t="e">
        <f>IF(Tabela3[[#This Row],[GOL CASA]]&lt;&gt;"",Tabela3[[#This Row],[TIME CASA]],"")</f>
        <v>#VALUE!</v>
      </c>
      <c r="B12740" t="e">
        <f>IF(Tabela3[[#This Row],[GOL FORA]]&lt;&gt;"",Tabela3[[#This Row],[TIME FORA]],"")</f>
        <v>#VALUE!</v>
      </c>
    </row>
    <row r="12741" spans="1:2">
      <c r="A12741" t="e">
        <f>IF(Tabela3[[#This Row],[GOL CASA]]&lt;&gt;"",Tabela3[[#This Row],[TIME CASA]],"")</f>
        <v>#VALUE!</v>
      </c>
      <c r="B12741" t="e">
        <f>IF(Tabela3[[#This Row],[GOL FORA]]&lt;&gt;"",Tabela3[[#This Row],[TIME FORA]],"")</f>
        <v>#VALUE!</v>
      </c>
    </row>
    <row r="12742" spans="1:2">
      <c r="A12742" t="e">
        <f>IF(Tabela3[[#This Row],[GOL CASA]]&lt;&gt;"",Tabela3[[#This Row],[TIME CASA]],"")</f>
        <v>#VALUE!</v>
      </c>
      <c r="B12742" t="e">
        <f>IF(Tabela3[[#This Row],[GOL FORA]]&lt;&gt;"",Tabela3[[#This Row],[TIME FORA]],"")</f>
        <v>#VALUE!</v>
      </c>
    </row>
    <row r="12743" spans="1:2">
      <c r="A12743" t="e">
        <f>IF(Tabela3[[#This Row],[GOL CASA]]&lt;&gt;"",Tabela3[[#This Row],[TIME CASA]],"")</f>
        <v>#VALUE!</v>
      </c>
      <c r="B12743" t="e">
        <f>IF(Tabela3[[#This Row],[GOL FORA]]&lt;&gt;"",Tabela3[[#This Row],[TIME FORA]],"")</f>
        <v>#VALUE!</v>
      </c>
    </row>
    <row r="12744" spans="1:2">
      <c r="A12744" t="e">
        <f>IF(Tabela3[[#This Row],[GOL CASA]]&lt;&gt;"",Tabela3[[#This Row],[TIME CASA]],"")</f>
        <v>#VALUE!</v>
      </c>
      <c r="B12744" t="e">
        <f>IF(Tabela3[[#This Row],[GOL FORA]]&lt;&gt;"",Tabela3[[#This Row],[TIME FORA]],"")</f>
        <v>#VALUE!</v>
      </c>
    </row>
    <row r="12745" spans="1:2">
      <c r="A12745" t="e">
        <f>IF(Tabela3[[#This Row],[GOL CASA]]&lt;&gt;"",Tabela3[[#This Row],[TIME CASA]],"")</f>
        <v>#VALUE!</v>
      </c>
      <c r="B12745" t="e">
        <f>IF(Tabela3[[#This Row],[GOL FORA]]&lt;&gt;"",Tabela3[[#This Row],[TIME FORA]],"")</f>
        <v>#VALUE!</v>
      </c>
    </row>
    <row r="12746" spans="1:2">
      <c r="A12746" t="e">
        <f>IF(Tabela3[[#This Row],[GOL CASA]]&lt;&gt;"",Tabela3[[#This Row],[TIME CASA]],"")</f>
        <v>#VALUE!</v>
      </c>
      <c r="B12746" t="e">
        <f>IF(Tabela3[[#This Row],[GOL FORA]]&lt;&gt;"",Tabela3[[#This Row],[TIME FORA]],"")</f>
        <v>#VALUE!</v>
      </c>
    </row>
    <row r="12747" spans="1:2">
      <c r="A12747" t="e">
        <f>IF(Tabela3[[#This Row],[GOL CASA]]&lt;&gt;"",Tabela3[[#This Row],[TIME CASA]],"")</f>
        <v>#VALUE!</v>
      </c>
      <c r="B12747" t="e">
        <f>IF(Tabela3[[#This Row],[GOL FORA]]&lt;&gt;"",Tabela3[[#This Row],[TIME FORA]],"")</f>
        <v>#VALUE!</v>
      </c>
    </row>
    <row r="12748" spans="1:2">
      <c r="A12748" t="e">
        <f>IF(Tabela3[[#This Row],[GOL CASA]]&lt;&gt;"",Tabela3[[#This Row],[TIME CASA]],"")</f>
        <v>#VALUE!</v>
      </c>
      <c r="B12748" t="e">
        <f>IF(Tabela3[[#This Row],[GOL FORA]]&lt;&gt;"",Tabela3[[#This Row],[TIME FORA]],"")</f>
        <v>#VALUE!</v>
      </c>
    </row>
    <row r="12749" spans="1:2">
      <c r="A12749" t="e">
        <f>IF(Tabela3[[#This Row],[GOL CASA]]&lt;&gt;"",Tabela3[[#This Row],[TIME CASA]],"")</f>
        <v>#VALUE!</v>
      </c>
      <c r="B12749" t="e">
        <f>IF(Tabela3[[#This Row],[GOL FORA]]&lt;&gt;"",Tabela3[[#This Row],[TIME FORA]],"")</f>
        <v>#VALUE!</v>
      </c>
    </row>
    <row r="12750" spans="1:2">
      <c r="A12750" t="e">
        <f>IF(Tabela3[[#This Row],[GOL CASA]]&lt;&gt;"",Tabela3[[#This Row],[TIME CASA]],"")</f>
        <v>#VALUE!</v>
      </c>
      <c r="B12750" t="e">
        <f>IF(Tabela3[[#This Row],[GOL FORA]]&lt;&gt;"",Tabela3[[#This Row],[TIME FORA]],"")</f>
        <v>#VALUE!</v>
      </c>
    </row>
    <row r="12751" spans="1:2">
      <c r="A12751" t="e">
        <f>IF(Tabela3[[#This Row],[GOL CASA]]&lt;&gt;"",Tabela3[[#This Row],[TIME CASA]],"")</f>
        <v>#VALUE!</v>
      </c>
      <c r="B12751" t="e">
        <f>IF(Tabela3[[#This Row],[GOL FORA]]&lt;&gt;"",Tabela3[[#This Row],[TIME FORA]],"")</f>
        <v>#VALUE!</v>
      </c>
    </row>
    <row r="12752" spans="1:2">
      <c r="A12752" t="e">
        <f>IF(Tabela3[[#This Row],[GOL CASA]]&lt;&gt;"",Tabela3[[#This Row],[TIME CASA]],"")</f>
        <v>#VALUE!</v>
      </c>
      <c r="B12752" t="e">
        <f>IF(Tabela3[[#This Row],[GOL FORA]]&lt;&gt;"",Tabela3[[#This Row],[TIME FORA]],"")</f>
        <v>#VALUE!</v>
      </c>
    </row>
    <row r="12753" spans="1:2">
      <c r="A12753" t="e">
        <f>IF(Tabela3[[#This Row],[GOL CASA]]&lt;&gt;"",Tabela3[[#This Row],[TIME CASA]],"")</f>
        <v>#VALUE!</v>
      </c>
      <c r="B12753" t="e">
        <f>IF(Tabela3[[#This Row],[GOL FORA]]&lt;&gt;"",Tabela3[[#This Row],[TIME FORA]],"")</f>
        <v>#VALUE!</v>
      </c>
    </row>
    <row r="12754" spans="1:2">
      <c r="A12754" t="e">
        <f>IF(Tabela3[[#This Row],[GOL CASA]]&lt;&gt;"",Tabela3[[#This Row],[TIME CASA]],"")</f>
        <v>#VALUE!</v>
      </c>
      <c r="B12754" t="e">
        <f>IF(Tabela3[[#This Row],[GOL FORA]]&lt;&gt;"",Tabela3[[#This Row],[TIME FORA]],"")</f>
        <v>#VALUE!</v>
      </c>
    </row>
    <row r="12755" spans="1:2">
      <c r="A12755" t="e">
        <f>IF(Tabela3[[#This Row],[GOL CASA]]&lt;&gt;"",Tabela3[[#This Row],[TIME CASA]],"")</f>
        <v>#VALUE!</v>
      </c>
      <c r="B12755" t="e">
        <f>IF(Tabela3[[#This Row],[GOL FORA]]&lt;&gt;"",Tabela3[[#This Row],[TIME FORA]],"")</f>
        <v>#VALUE!</v>
      </c>
    </row>
    <row r="12756" spans="1:2">
      <c r="A12756" t="e">
        <f>IF(Tabela3[[#This Row],[GOL CASA]]&lt;&gt;"",Tabela3[[#This Row],[TIME CASA]],"")</f>
        <v>#VALUE!</v>
      </c>
      <c r="B12756" t="e">
        <f>IF(Tabela3[[#This Row],[GOL FORA]]&lt;&gt;"",Tabela3[[#This Row],[TIME FORA]],"")</f>
        <v>#VALUE!</v>
      </c>
    </row>
    <row r="12757" spans="1:2">
      <c r="A12757" t="e">
        <f>IF(Tabela3[[#This Row],[GOL CASA]]&lt;&gt;"",Tabela3[[#This Row],[TIME CASA]],"")</f>
        <v>#VALUE!</v>
      </c>
      <c r="B12757" t="e">
        <f>IF(Tabela3[[#This Row],[GOL FORA]]&lt;&gt;"",Tabela3[[#This Row],[TIME FORA]],"")</f>
        <v>#VALUE!</v>
      </c>
    </row>
    <row r="12758" spans="1:2">
      <c r="A12758" t="e">
        <f>IF(Tabela3[[#This Row],[GOL CASA]]&lt;&gt;"",Tabela3[[#This Row],[TIME CASA]],"")</f>
        <v>#VALUE!</v>
      </c>
      <c r="B12758" t="e">
        <f>IF(Tabela3[[#This Row],[GOL FORA]]&lt;&gt;"",Tabela3[[#This Row],[TIME FORA]],"")</f>
        <v>#VALUE!</v>
      </c>
    </row>
    <row r="12759" spans="1:2">
      <c r="A12759" t="e">
        <f>IF(Tabela3[[#This Row],[GOL CASA]]&lt;&gt;"",Tabela3[[#This Row],[TIME CASA]],"")</f>
        <v>#VALUE!</v>
      </c>
      <c r="B12759" t="e">
        <f>IF(Tabela3[[#This Row],[GOL FORA]]&lt;&gt;"",Tabela3[[#This Row],[TIME FORA]],"")</f>
        <v>#VALUE!</v>
      </c>
    </row>
    <row r="12760" spans="1:2">
      <c r="A12760" t="e">
        <f>IF(Tabela3[[#This Row],[GOL CASA]]&lt;&gt;"",Tabela3[[#This Row],[TIME CASA]],"")</f>
        <v>#VALUE!</v>
      </c>
      <c r="B12760" t="e">
        <f>IF(Tabela3[[#This Row],[GOL FORA]]&lt;&gt;"",Tabela3[[#This Row],[TIME FORA]],"")</f>
        <v>#VALUE!</v>
      </c>
    </row>
    <row r="12761" spans="1:2">
      <c r="A12761" t="e">
        <f>IF(Tabela3[[#This Row],[GOL CASA]]&lt;&gt;"",Tabela3[[#This Row],[TIME CASA]],"")</f>
        <v>#VALUE!</v>
      </c>
      <c r="B12761" t="e">
        <f>IF(Tabela3[[#This Row],[GOL FORA]]&lt;&gt;"",Tabela3[[#This Row],[TIME FORA]],"")</f>
        <v>#VALUE!</v>
      </c>
    </row>
    <row r="12762" spans="1:2">
      <c r="A12762" t="e">
        <f>IF(Tabela3[[#This Row],[GOL CASA]]&lt;&gt;"",Tabela3[[#This Row],[TIME CASA]],"")</f>
        <v>#VALUE!</v>
      </c>
      <c r="B12762" t="e">
        <f>IF(Tabela3[[#This Row],[GOL FORA]]&lt;&gt;"",Tabela3[[#This Row],[TIME FORA]],"")</f>
        <v>#VALUE!</v>
      </c>
    </row>
    <row r="12763" spans="1:2">
      <c r="A12763" t="e">
        <f>IF(Tabela3[[#This Row],[GOL CASA]]&lt;&gt;"",Tabela3[[#This Row],[TIME CASA]],"")</f>
        <v>#VALUE!</v>
      </c>
      <c r="B12763" t="e">
        <f>IF(Tabela3[[#This Row],[GOL FORA]]&lt;&gt;"",Tabela3[[#This Row],[TIME FORA]],"")</f>
        <v>#VALUE!</v>
      </c>
    </row>
    <row r="12764" spans="1:2">
      <c r="A12764" t="e">
        <f>IF(Tabela3[[#This Row],[GOL CASA]]&lt;&gt;"",Tabela3[[#This Row],[TIME CASA]],"")</f>
        <v>#VALUE!</v>
      </c>
      <c r="B12764" t="e">
        <f>IF(Tabela3[[#This Row],[GOL FORA]]&lt;&gt;"",Tabela3[[#This Row],[TIME FORA]],"")</f>
        <v>#VALUE!</v>
      </c>
    </row>
    <row r="12765" spans="1:2">
      <c r="A12765" t="e">
        <f>IF(Tabela3[[#This Row],[GOL CASA]]&lt;&gt;"",Tabela3[[#This Row],[TIME CASA]],"")</f>
        <v>#VALUE!</v>
      </c>
      <c r="B12765" t="e">
        <f>IF(Tabela3[[#This Row],[GOL FORA]]&lt;&gt;"",Tabela3[[#This Row],[TIME FORA]],"")</f>
        <v>#VALUE!</v>
      </c>
    </row>
    <row r="12766" spans="1:2">
      <c r="A12766" t="e">
        <f>IF(Tabela3[[#This Row],[GOL CASA]]&lt;&gt;"",Tabela3[[#This Row],[TIME CASA]],"")</f>
        <v>#VALUE!</v>
      </c>
      <c r="B12766" t="e">
        <f>IF(Tabela3[[#This Row],[GOL FORA]]&lt;&gt;"",Tabela3[[#This Row],[TIME FORA]],"")</f>
        <v>#VALUE!</v>
      </c>
    </row>
    <row r="12767" spans="1:2">
      <c r="A12767" t="e">
        <f>IF(Tabela3[[#This Row],[GOL CASA]]&lt;&gt;"",Tabela3[[#This Row],[TIME CASA]],"")</f>
        <v>#VALUE!</v>
      </c>
      <c r="B12767" t="e">
        <f>IF(Tabela3[[#This Row],[GOL FORA]]&lt;&gt;"",Tabela3[[#This Row],[TIME FORA]],"")</f>
        <v>#VALUE!</v>
      </c>
    </row>
    <row r="12768" spans="1:2">
      <c r="A12768" t="e">
        <f>IF(Tabela3[[#This Row],[GOL CASA]]&lt;&gt;"",Tabela3[[#This Row],[TIME CASA]],"")</f>
        <v>#VALUE!</v>
      </c>
      <c r="B12768" t="e">
        <f>IF(Tabela3[[#This Row],[GOL FORA]]&lt;&gt;"",Tabela3[[#This Row],[TIME FORA]],"")</f>
        <v>#VALUE!</v>
      </c>
    </row>
    <row r="12769" spans="1:2">
      <c r="A12769" t="e">
        <f>IF(Tabela3[[#This Row],[GOL CASA]]&lt;&gt;"",Tabela3[[#This Row],[TIME CASA]],"")</f>
        <v>#VALUE!</v>
      </c>
      <c r="B12769" t="e">
        <f>IF(Tabela3[[#This Row],[GOL FORA]]&lt;&gt;"",Tabela3[[#This Row],[TIME FORA]],"")</f>
        <v>#VALUE!</v>
      </c>
    </row>
    <row r="12770" spans="1:2">
      <c r="A12770" t="e">
        <f>IF(Tabela3[[#This Row],[GOL CASA]]&lt;&gt;"",Tabela3[[#This Row],[TIME CASA]],"")</f>
        <v>#VALUE!</v>
      </c>
      <c r="B12770" t="e">
        <f>IF(Tabela3[[#This Row],[GOL FORA]]&lt;&gt;"",Tabela3[[#This Row],[TIME FORA]],"")</f>
        <v>#VALUE!</v>
      </c>
    </row>
    <row r="12771" spans="1:2">
      <c r="A12771" t="e">
        <f>IF(Tabela3[[#This Row],[GOL CASA]]&lt;&gt;"",Tabela3[[#This Row],[TIME CASA]],"")</f>
        <v>#VALUE!</v>
      </c>
      <c r="B12771" t="e">
        <f>IF(Tabela3[[#This Row],[GOL FORA]]&lt;&gt;"",Tabela3[[#This Row],[TIME FORA]],"")</f>
        <v>#VALUE!</v>
      </c>
    </row>
    <row r="12772" spans="1:2">
      <c r="A12772" t="e">
        <f>IF(Tabela3[[#This Row],[GOL CASA]]&lt;&gt;"",Tabela3[[#This Row],[TIME CASA]],"")</f>
        <v>#VALUE!</v>
      </c>
      <c r="B12772" t="e">
        <f>IF(Tabela3[[#This Row],[GOL FORA]]&lt;&gt;"",Tabela3[[#This Row],[TIME FORA]],"")</f>
        <v>#VALUE!</v>
      </c>
    </row>
    <row r="12773" spans="1:2">
      <c r="A12773" t="e">
        <f>IF(Tabela3[[#This Row],[GOL CASA]]&lt;&gt;"",Tabela3[[#This Row],[TIME CASA]],"")</f>
        <v>#VALUE!</v>
      </c>
      <c r="B12773" t="e">
        <f>IF(Tabela3[[#This Row],[GOL FORA]]&lt;&gt;"",Tabela3[[#This Row],[TIME FORA]],"")</f>
        <v>#VALUE!</v>
      </c>
    </row>
    <row r="12774" spans="1:2">
      <c r="A12774" t="e">
        <f>IF(Tabela3[[#This Row],[GOL CASA]]&lt;&gt;"",Tabela3[[#This Row],[TIME CASA]],"")</f>
        <v>#VALUE!</v>
      </c>
      <c r="B12774" t="e">
        <f>IF(Tabela3[[#This Row],[GOL FORA]]&lt;&gt;"",Tabela3[[#This Row],[TIME FORA]],"")</f>
        <v>#VALUE!</v>
      </c>
    </row>
    <row r="12775" spans="1:2">
      <c r="A12775" t="e">
        <f>IF(Tabela3[[#This Row],[GOL CASA]]&lt;&gt;"",Tabela3[[#This Row],[TIME CASA]],"")</f>
        <v>#VALUE!</v>
      </c>
      <c r="B12775" t="e">
        <f>IF(Tabela3[[#This Row],[GOL FORA]]&lt;&gt;"",Tabela3[[#This Row],[TIME FORA]],"")</f>
        <v>#VALUE!</v>
      </c>
    </row>
    <row r="12776" spans="1:2">
      <c r="A12776" t="e">
        <f>IF(Tabela3[[#This Row],[GOL CASA]]&lt;&gt;"",Tabela3[[#This Row],[TIME CASA]],"")</f>
        <v>#VALUE!</v>
      </c>
      <c r="B12776" t="e">
        <f>IF(Tabela3[[#This Row],[GOL FORA]]&lt;&gt;"",Tabela3[[#This Row],[TIME FORA]],"")</f>
        <v>#VALUE!</v>
      </c>
    </row>
    <row r="12777" spans="1:2">
      <c r="A12777" t="e">
        <f>IF(Tabela3[[#This Row],[GOL CASA]]&lt;&gt;"",Tabela3[[#This Row],[TIME CASA]],"")</f>
        <v>#VALUE!</v>
      </c>
      <c r="B12777" t="e">
        <f>IF(Tabela3[[#This Row],[GOL FORA]]&lt;&gt;"",Tabela3[[#This Row],[TIME FORA]],"")</f>
        <v>#VALUE!</v>
      </c>
    </row>
    <row r="12778" spans="1:2">
      <c r="A12778" t="e">
        <f>IF(Tabela3[[#This Row],[GOL CASA]]&lt;&gt;"",Tabela3[[#This Row],[TIME CASA]],"")</f>
        <v>#VALUE!</v>
      </c>
      <c r="B12778" t="e">
        <f>IF(Tabela3[[#This Row],[GOL FORA]]&lt;&gt;"",Tabela3[[#This Row],[TIME FORA]],"")</f>
        <v>#VALUE!</v>
      </c>
    </row>
    <row r="12779" spans="1:2">
      <c r="A12779" t="e">
        <f>IF(Tabela3[[#This Row],[GOL CASA]]&lt;&gt;"",Tabela3[[#This Row],[TIME CASA]],"")</f>
        <v>#VALUE!</v>
      </c>
      <c r="B12779" t="e">
        <f>IF(Tabela3[[#This Row],[GOL FORA]]&lt;&gt;"",Tabela3[[#This Row],[TIME FORA]],"")</f>
        <v>#VALUE!</v>
      </c>
    </row>
    <row r="12780" spans="1:2">
      <c r="A12780" t="e">
        <f>IF(Tabela3[[#This Row],[GOL CASA]]&lt;&gt;"",Tabela3[[#This Row],[TIME CASA]],"")</f>
        <v>#VALUE!</v>
      </c>
      <c r="B12780" t="e">
        <f>IF(Tabela3[[#This Row],[GOL FORA]]&lt;&gt;"",Tabela3[[#This Row],[TIME FORA]],"")</f>
        <v>#VALUE!</v>
      </c>
    </row>
    <row r="12781" spans="1:2">
      <c r="A12781" t="e">
        <f>IF(Tabela3[[#This Row],[GOL CASA]]&lt;&gt;"",Tabela3[[#This Row],[TIME CASA]],"")</f>
        <v>#VALUE!</v>
      </c>
      <c r="B12781" t="e">
        <f>IF(Tabela3[[#This Row],[GOL FORA]]&lt;&gt;"",Tabela3[[#This Row],[TIME FORA]],"")</f>
        <v>#VALUE!</v>
      </c>
    </row>
    <row r="12782" spans="1:2">
      <c r="A12782" t="e">
        <f>IF(Tabela3[[#This Row],[GOL CASA]]&lt;&gt;"",Tabela3[[#This Row],[TIME CASA]],"")</f>
        <v>#VALUE!</v>
      </c>
      <c r="B12782" t="e">
        <f>IF(Tabela3[[#This Row],[GOL FORA]]&lt;&gt;"",Tabela3[[#This Row],[TIME FORA]],"")</f>
        <v>#VALUE!</v>
      </c>
    </row>
    <row r="12783" spans="1:2">
      <c r="A12783" t="e">
        <f>IF(Tabela3[[#This Row],[GOL CASA]]&lt;&gt;"",Tabela3[[#This Row],[TIME CASA]],"")</f>
        <v>#VALUE!</v>
      </c>
      <c r="B12783" t="e">
        <f>IF(Tabela3[[#This Row],[GOL FORA]]&lt;&gt;"",Tabela3[[#This Row],[TIME FORA]],"")</f>
        <v>#VALUE!</v>
      </c>
    </row>
    <row r="12784" spans="1:2">
      <c r="A12784" t="e">
        <f>IF(Tabela3[[#This Row],[GOL CASA]]&lt;&gt;"",Tabela3[[#This Row],[TIME CASA]],"")</f>
        <v>#VALUE!</v>
      </c>
      <c r="B12784" t="e">
        <f>IF(Tabela3[[#This Row],[GOL FORA]]&lt;&gt;"",Tabela3[[#This Row],[TIME FORA]],"")</f>
        <v>#VALUE!</v>
      </c>
    </row>
    <row r="12785" spans="1:2">
      <c r="A12785" t="e">
        <f>IF(Tabela3[[#This Row],[GOL CASA]]&lt;&gt;"",Tabela3[[#This Row],[TIME CASA]],"")</f>
        <v>#VALUE!</v>
      </c>
      <c r="B12785" t="e">
        <f>IF(Tabela3[[#This Row],[GOL FORA]]&lt;&gt;"",Tabela3[[#This Row],[TIME FORA]],"")</f>
        <v>#VALUE!</v>
      </c>
    </row>
    <row r="12786" spans="1:2">
      <c r="A12786" t="e">
        <f>IF(Tabela3[[#This Row],[GOL CASA]]&lt;&gt;"",Tabela3[[#This Row],[TIME CASA]],"")</f>
        <v>#VALUE!</v>
      </c>
      <c r="B12786" t="e">
        <f>IF(Tabela3[[#This Row],[GOL FORA]]&lt;&gt;"",Tabela3[[#This Row],[TIME FORA]],"")</f>
        <v>#VALUE!</v>
      </c>
    </row>
    <row r="12787" spans="1:2">
      <c r="A12787" t="e">
        <f>IF(Tabela3[[#This Row],[GOL CASA]]&lt;&gt;"",Tabela3[[#This Row],[TIME CASA]],"")</f>
        <v>#VALUE!</v>
      </c>
      <c r="B12787" t="e">
        <f>IF(Tabela3[[#This Row],[GOL FORA]]&lt;&gt;"",Tabela3[[#This Row],[TIME FORA]],"")</f>
        <v>#VALUE!</v>
      </c>
    </row>
    <row r="12788" spans="1:2">
      <c r="A12788" t="e">
        <f>IF(Tabela3[[#This Row],[GOL CASA]]&lt;&gt;"",Tabela3[[#This Row],[TIME CASA]],"")</f>
        <v>#VALUE!</v>
      </c>
      <c r="B12788" t="e">
        <f>IF(Tabela3[[#This Row],[GOL FORA]]&lt;&gt;"",Tabela3[[#This Row],[TIME FORA]],"")</f>
        <v>#VALUE!</v>
      </c>
    </row>
    <row r="12789" spans="1:2">
      <c r="A12789" t="e">
        <f>IF(Tabela3[[#This Row],[GOL CASA]]&lt;&gt;"",Tabela3[[#This Row],[TIME CASA]],"")</f>
        <v>#VALUE!</v>
      </c>
      <c r="B12789" t="e">
        <f>IF(Tabela3[[#This Row],[GOL FORA]]&lt;&gt;"",Tabela3[[#This Row],[TIME FORA]],"")</f>
        <v>#VALUE!</v>
      </c>
    </row>
    <row r="12790" spans="1:2">
      <c r="A12790" t="e">
        <f>IF(Tabela3[[#This Row],[GOL CASA]]&lt;&gt;"",Tabela3[[#This Row],[TIME CASA]],"")</f>
        <v>#VALUE!</v>
      </c>
      <c r="B12790" t="e">
        <f>IF(Tabela3[[#This Row],[GOL FORA]]&lt;&gt;"",Tabela3[[#This Row],[TIME FORA]],"")</f>
        <v>#VALUE!</v>
      </c>
    </row>
    <row r="12791" spans="1:2">
      <c r="A12791" t="e">
        <f>IF(Tabela3[[#This Row],[GOL CASA]]&lt;&gt;"",Tabela3[[#This Row],[TIME CASA]],"")</f>
        <v>#VALUE!</v>
      </c>
      <c r="B12791" t="e">
        <f>IF(Tabela3[[#This Row],[GOL FORA]]&lt;&gt;"",Tabela3[[#This Row],[TIME FORA]],"")</f>
        <v>#VALUE!</v>
      </c>
    </row>
    <row r="12792" spans="1:2">
      <c r="A12792" t="e">
        <f>IF(Tabela3[[#This Row],[GOL CASA]]&lt;&gt;"",Tabela3[[#This Row],[TIME CASA]],"")</f>
        <v>#VALUE!</v>
      </c>
      <c r="B12792" t="e">
        <f>IF(Tabela3[[#This Row],[GOL FORA]]&lt;&gt;"",Tabela3[[#This Row],[TIME FORA]],"")</f>
        <v>#VALUE!</v>
      </c>
    </row>
    <row r="12793" spans="1:2">
      <c r="A12793" t="e">
        <f>IF(Tabela3[[#This Row],[GOL CASA]]&lt;&gt;"",Tabela3[[#This Row],[TIME CASA]],"")</f>
        <v>#VALUE!</v>
      </c>
      <c r="B12793" t="e">
        <f>IF(Tabela3[[#This Row],[GOL FORA]]&lt;&gt;"",Tabela3[[#This Row],[TIME FORA]],"")</f>
        <v>#VALUE!</v>
      </c>
    </row>
    <row r="12794" spans="1:2">
      <c r="A12794" t="e">
        <f>IF(Tabela3[[#This Row],[GOL CASA]]&lt;&gt;"",Tabela3[[#This Row],[TIME CASA]],"")</f>
        <v>#VALUE!</v>
      </c>
      <c r="B12794" t="e">
        <f>IF(Tabela3[[#This Row],[GOL FORA]]&lt;&gt;"",Tabela3[[#This Row],[TIME FORA]],"")</f>
        <v>#VALUE!</v>
      </c>
    </row>
    <row r="12795" spans="1:2">
      <c r="A12795" t="e">
        <f>IF(Tabela3[[#This Row],[GOL CASA]]&lt;&gt;"",Tabela3[[#This Row],[TIME CASA]],"")</f>
        <v>#VALUE!</v>
      </c>
      <c r="B12795" t="e">
        <f>IF(Tabela3[[#This Row],[GOL FORA]]&lt;&gt;"",Tabela3[[#This Row],[TIME FORA]],"")</f>
        <v>#VALUE!</v>
      </c>
    </row>
    <row r="12796" spans="1:2">
      <c r="A12796" t="e">
        <f>IF(Tabela3[[#This Row],[GOL CASA]]&lt;&gt;"",Tabela3[[#This Row],[TIME CASA]],"")</f>
        <v>#VALUE!</v>
      </c>
      <c r="B12796" t="e">
        <f>IF(Tabela3[[#This Row],[GOL FORA]]&lt;&gt;"",Tabela3[[#This Row],[TIME FORA]],"")</f>
        <v>#VALUE!</v>
      </c>
    </row>
    <row r="12797" spans="1:2">
      <c r="A12797" t="e">
        <f>IF(Tabela3[[#This Row],[GOL CASA]]&lt;&gt;"",Tabela3[[#This Row],[TIME CASA]],"")</f>
        <v>#VALUE!</v>
      </c>
      <c r="B12797" t="e">
        <f>IF(Tabela3[[#This Row],[GOL FORA]]&lt;&gt;"",Tabela3[[#This Row],[TIME FORA]],"")</f>
        <v>#VALUE!</v>
      </c>
    </row>
    <row r="12798" spans="1:2">
      <c r="A12798" t="e">
        <f>IF(Tabela3[[#This Row],[GOL CASA]]&lt;&gt;"",Tabela3[[#This Row],[TIME CASA]],"")</f>
        <v>#VALUE!</v>
      </c>
      <c r="B12798" t="e">
        <f>IF(Tabela3[[#This Row],[GOL FORA]]&lt;&gt;"",Tabela3[[#This Row],[TIME FORA]],"")</f>
        <v>#VALUE!</v>
      </c>
    </row>
    <row r="12799" spans="1:2">
      <c r="A12799" t="e">
        <f>IF(Tabela3[[#This Row],[GOL CASA]]&lt;&gt;"",Tabela3[[#This Row],[TIME CASA]],"")</f>
        <v>#VALUE!</v>
      </c>
      <c r="B12799" t="e">
        <f>IF(Tabela3[[#This Row],[GOL FORA]]&lt;&gt;"",Tabela3[[#This Row],[TIME FORA]],"")</f>
        <v>#VALUE!</v>
      </c>
    </row>
    <row r="12800" spans="1:2">
      <c r="A12800" t="e">
        <f>IF(Tabela3[[#This Row],[GOL CASA]]&lt;&gt;"",Tabela3[[#This Row],[TIME CASA]],"")</f>
        <v>#VALUE!</v>
      </c>
      <c r="B12800" t="e">
        <f>IF(Tabela3[[#This Row],[GOL FORA]]&lt;&gt;"",Tabela3[[#This Row],[TIME FORA]],"")</f>
        <v>#VALUE!</v>
      </c>
    </row>
    <row r="12801" spans="1:2">
      <c r="A12801" t="e">
        <f>IF(Tabela3[[#This Row],[GOL CASA]]&lt;&gt;"",Tabela3[[#This Row],[TIME CASA]],"")</f>
        <v>#VALUE!</v>
      </c>
      <c r="B12801" t="e">
        <f>IF(Tabela3[[#This Row],[GOL FORA]]&lt;&gt;"",Tabela3[[#This Row],[TIME FORA]],"")</f>
        <v>#VALUE!</v>
      </c>
    </row>
    <row r="12802" spans="1:2">
      <c r="A12802" t="e">
        <f>IF(Tabela3[[#This Row],[GOL CASA]]&lt;&gt;"",Tabela3[[#This Row],[TIME CASA]],"")</f>
        <v>#VALUE!</v>
      </c>
      <c r="B12802" t="e">
        <f>IF(Tabela3[[#This Row],[GOL FORA]]&lt;&gt;"",Tabela3[[#This Row],[TIME FORA]],"")</f>
        <v>#VALUE!</v>
      </c>
    </row>
    <row r="12803" spans="1:2">
      <c r="A12803" t="e">
        <f>IF(Tabela3[[#This Row],[GOL CASA]]&lt;&gt;"",Tabela3[[#This Row],[TIME CASA]],"")</f>
        <v>#VALUE!</v>
      </c>
      <c r="B12803" t="e">
        <f>IF(Tabela3[[#This Row],[GOL FORA]]&lt;&gt;"",Tabela3[[#This Row],[TIME FORA]],"")</f>
        <v>#VALUE!</v>
      </c>
    </row>
    <row r="12804" spans="1:2">
      <c r="A12804" t="e">
        <f>IF(Tabela3[[#This Row],[GOL CASA]]&lt;&gt;"",Tabela3[[#This Row],[TIME CASA]],"")</f>
        <v>#VALUE!</v>
      </c>
      <c r="B12804" t="e">
        <f>IF(Tabela3[[#This Row],[GOL FORA]]&lt;&gt;"",Tabela3[[#This Row],[TIME FORA]],"")</f>
        <v>#VALUE!</v>
      </c>
    </row>
    <row r="12805" spans="1:2">
      <c r="A12805" t="e">
        <f>IF(Tabela3[[#This Row],[GOL CASA]]&lt;&gt;"",Tabela3[[#This Row],[TIME CASA]],"")</f>
        <v>#VALUE!</v>
      </c>
      <c r="B12805" t="e">
        <f>IF(Tabela3[[#This Row],[GOL FORA]]&lt;&gt;"",Tabela3[[#This Row],[TIME FORA]],"")</f>
        <v>#VALUE!</v>
      </c>
    </row>
    <row r="12806" spans="1:2">
      <c r="A12806" t="e">
        <f>IF(Tabela3[[#This Row],[GOL CASA]]&lt;&gt;"",Tabela3[[#This Row],[TIME CASA]],"")</f>
        <v>#VALUE!</v>
      </c>
      <c r="B12806" t="e">
        <f>IF(Tabela3[[#This Row],[GOL FORA]]&lt;&gt;"",Tabela3[[#This Row],[TIME FORA]],"")</f>
        <v>#VALUE!</v>
      </c>
    </row>
    <row r="12807" spans="1:2">
      <c r="A12807" t="e">
        <f>IF(Tabela3[[#This Row],[GOL CASA]]&lt;&gt;"",Tabela3[[#This Row],[TIME CASA]],"")</f>
        <v>#VALUE!</v>
      </c>
      <c r="B12807" t="e">
        <f>IF(Tabela3[[#This Row],[GOL FORA]]&lt;&gt;"",Tabela3[[#This Row],[TIME FORA]],"")</f>
        <v>#VALUE!</v>
      </c>
    </row>
    <row r="12808" spans="1:2">
      <c r="A12808" t="e">
        <f>IF(Tabela3[[#This Row],[GOL CASA]]&lt;&gt;"",Tabela3[[#This Row],[TIME CASA]],"")</f>
        <v>#VALUE!</v>
      </c>
      <c r="B12808" t="e">
        <f>IF(Tabela3[[#This Row],[GOL FORA]]&lt;&gt;"",Tabela3[[#This Row],[TIME FORA]],"")</f>
        <v>#VALUE!</v>
      </c>
    </row>
    <row r="12809" spans="1:2">
      <c r="A12809" t="e">
        <f>IF(Tabela3[[#This Row],[GOL CASA]]&lt;&gt;"",Tabela3[[#This Row],[TIME CASA]],"")</f>
        <v>#VALUE!</v>
      </c>
      <c r="B12809" t="e">
        <f>IF(Tabela3[[#This Row],[GOL FORA]]&lt;&gt;"",Tabela3[[#This Row],[TIME FORA]],"")</f>
        <v>#VALUE!</v>
      </c>
    </row>
    <row r="12810" spans="1:2">
      <c r="A12810" t="e">
        <f>IF(Tabela3[[#This Row],[GOL CASA]]&lt;&gt;"",Tabela3[[#This Row],[TIME CASA]],"")</f>
        <v>#VALUE!</v>
      </c>
      <c r="B12810" t="e">
        <f>IF(Tabela3[[#This Row],[GOL FORA]]&lt;&gt;"",Tabela3[[#This Row],[TIME FORA]],"")</f>
        <v>#VALUE!</v>
      </c>
    </row>
    <row r="12811" spans="1:2">
      <c r="A12811" t="e">
        <f>IF(Tabela3[[#This Row],[GOL CASA]]&lt;&gt;"",Tabela3[[#This Row],[TIME CASA]],"")</f>
        <v>#VALUE!</v>
      </c>
      <c r="B12811" t="e">
        <f>IF(Tabela3[[#This Row],[GOL FORA]]&lt;&gt;"",Tabela3[[#This Row],[TIME FORA]],"")</f>
        <v>#VALUE!</v>
      </c>
    </row>
    <row r="12812" spans="1:2">
      <c r="A12812" t="e">
        <f>IF(Tabela3[[#This Row],[GOL CASA]]&lt;&gt;"",Tabela3[[#This Row],[TIME CASA]],"")</f>
        <v>#VALUE!</v>
      </c>
      <c r="B12812" t="e">
        <f>IF(Tabela3[[#This Row],[GOL FORA]]&lt;&gt;"",Tabela3[[#This Row],[TIME FORA]],"")</f>
        <v>#VALUE!</v>
      </c>
    </row>
    <row r="12813" spans="1:2">
      <c r="A12813" t="e">
        <f>IF(Tabela3[[#This Row],[GOL CASA]]&lt;&gt;"",Tabela3[[#This Row],[TIME CASA]],"")</f>
        <v>#VALUE!</v>
      </c>
      <c r="B12813" t="e">
        <f>IF(Tabela3[[#This Row],[GOL FORA]]&lt;&gt;"",Tabela3[[#This Row],[TIME FORA]],"")</f>
        <v>#VALUE!</v>
      </c>
    </row>
    <row r="12814" spans="1:2">
      <c r="A12814" t="e">
        <f>IF(Tabela3[[#This Row],[GOL CASA]]&lt;&gt;"",Tabela3[[#This Row],[TIME CASA]],"")</f>
        <v>#VALUE!</v>
      </c>
      <c r="B12814" t="e">
        <f>IF(Tabela3[[#This Row],[GOL FORA]]&lt;&gt;"",Tabela3[[#This Row],[TIME FORA]],"")</f>
        <v>#VALUE!</v>
      </c>
    </row>
    <row r="12815" spans="1:2">
      <c r="A12815" t="e">
        <f>IF(Tabela3[[#This Row],[GOL CASA]]&lt;&gt;"",Tabela3[[#This Row],[TIME CASA]],"")</f>
        <v>#VALUE!</v>
      </c>
      <c r="B12815" t="e">
        <f>IF(Tabela3[[#This Row],[GOL FORA]]&lt;&gt;"",Tabela3[[#This Row],[TIME FORA]],"")</f>
        <v>#VALUE!</v>
      </c>
    </row>
    <row r="12816" spans="1:2">
      <c r="A12816" t="e">
        <f>IF(Tabela3[[#This Row],[GOL CASA]]&lt;&gt;"",Tabela3[[#This Row],[TIME CASA]],"")</f>
        <v>#VALUE!</v>
      </c>
      <c r="B12816" t="e">
        <f>IF(Tabela3[[#This Row],[GOL FORA]]&lt;&gt;"",Tabela3[[#This Row],[TIME FORA]],"")</f>
        <v>#VALUE!</v>
      </c>
    </row>
    <row r="12817" spans="1:2">
      <c r="A12817" t="e">
        <f>IF(Tabela3[[#This Row],[GOL CASA]]&lt;&gt;"",Tabela3[[#This Row],[TIME CASA]],"")</f>
        <v>#VALUE!</v>
      </c>
      <c r="B12817" t="e">
        <f>IF(Tabela3[[#This Row],[GOL FORA]]&lt;&gt;"",Tabela3[[#This Row],[TIME FORA]],"")</f>
        <v>#VALUE!</v>
      </c>
    </row>
    <row r="12818" spans="1:2">
      <c r="A12818" t="e">
        <f>IF(Tabela3[[#This Row],[GOL CASA]]&lt;&gt;"",Tabela3[[#This Row],[TIME CASA]],"")</f>
        <v>#VALUE!</v>
      </c>
      <c r="B12818" t="e">
        <f>IF(Tabela3[[#This Row],[GOL FORA]]&lt;&gt;"",Tabela3[[#This Row],[TIME FORA]],"")</f>
        <v>#VALUE!</v>
      </c>
    </row>
    <row r="12819" spans="1:2">
      <c r="A12819" t="e">
        <f>IF(Tabela3[[#This Row],[GOL CASA]]&lt;&gt;"",Tabela3[[#This Row],[TIME CASA]],"")</f>
        <v>#VALUE!</v>
      </c>
      <c r="B12819" t="e">
        <f>IF(Tabela3[[#This Row],[GOL FORA]]&lt;&gt;"",Tabela3[[#This Row],[TIME FORA]],"")</f>
        <v>#VALUE!</v>
      </c>
    </row>
    <row r="12820" spans="1:2">
      <c r="A12820" t="e">
        <f>IF(Tabela3[[#This Row],[GOL CASA]]&lt;&gt;"",Tabela3[[#This Row],[TIME CASA]],"")</f>
        <v>#VALUE!</v>
      </c>
      <c r="B12820" t="e">
        <f>IF(Tabela3[[#This Row],[GOL FORA]]&lt;&gt;"",Tabela3[[#This Row],[TIME FORA]],"")</f>
        <v>#VALUE!</v>
      </c>
    </row>
    <row r="12821" spans="1:2">
      <c r="A12821" t="e">
        <f>IF(Tabela3[[#This Row],[GOL CASA]]&lt;&gt;"",Tabela3[[#This Row],[TIME CASA]],"")</f>
        <v>#VALUE!</v>
      </c>
      <c r="B12821" t="e">
        <f>IF(Tabela3[[#This Row],[GOL FORA]]&lt;&gt;"",Tabela3[[#This Row],[TIME FORA]],"")</f>
        <v>#VALUE!</v>
      </c>
    </row>
    <row r="12822" spans="1:2">
      <c r="A12822" t="e">
        <f>IF(Tabela3[[#This Row],[GOL CASA]]&lt;&gt;"",Tabela3[[#This Row],[TIME CASA]],"")</f>
        <v>#VALUE!</v>
      </c>
      <c r="B12822" t="e">
        <f>IF(Tabela3[[#This Row],[GOL FORA]]&lt;&gt;"",Tabela3[[#This Row],[TIME FORA]],"")</f>
        <v>#VALUE!</v>
      </c>
    </row>
    <row r="12823" spans="1:2">
      <c r="A12823" t="e">
        <f>IF(Tabela3[[#This Row],[GOL CASA]]&lt;&gt;"",Tabela3[[#This Row],[TIME CASA]],"")</f>
        <v>#VALUE!</v>
      </c>
      <c r="B12823" t="e">
        <f>IF(Tabela3[[#This Row],[GOL FORA]]&lt;&gt;"",Tabela3[[#This Row],[TIME FORA]],"")</f>
        <v>#VALUE!</v>
      </c>
    </row>
    <row r="12824" spans="1:2">
      <c r="A12824" t="e">
        <f>IF(Tabela3[[#This Row],[GOL CASA]]&lt;&gt;"",Tabela3[[#This Row],[TIME CASA]],"")</f>
        <v>#VALUE!</v>
      </c>
      <c r="B12824" t="e">
        <f>IF(Tabela3[[#This Row],[GOL FORA]]&lt;&gt;"",Tabela3[[#This Row],[TIME FORA]],"")</f>
        <v>#VALUE!</v>
      </c>
    </row>
    <row r="12825" spans="1:2">
      <c r="A12825" t="e">
        <f>IF(Tabela3[[#This Row],[GOL CASA]]&lt;&gt;"",Tabela3[[#This Row],[TIME CASA]],"")</f>
        <v>#VALUE!</v>
      </c>
      <c r="B12825" t="e">
        <f>IF(Tabela3[[#This Row],[GOL FORA]]&lt;&gt;"",Tabela3[[#This Row],[TIME FORA]],"")</f>
        <v>#VALUE!</v>
      </c>
    </row>
    <row r="12826" spans="1:2">
      <c r="A12826" t="e">
        <f>IF(Tabela3[[#This Row],[GOL CASA]]&lt;&gt;"",Tabela3[[#This Row],[TIME CASA]],"")</f>
        <v>#VALUE!</v>
      </c>
      <c r="B12826" t="e">
        <f>IF(Tabela3[[#This Row],[GOL FORA]]&lt;&gt;"",Tabela3[[#This Row],[TIME FORA]],"")</f>
        <v>#VALUE!</v>
      </c>
    </row>
    <row r="12827" spans="1:2">
      <c r="A12827" t="e">
        <f>IF(Tabela3[[#This Row],[GOL CASA]]&lt;&gt;"",Tabela3[[#This Row],[TIME CASA]],"")</f>
        <v>#VALUE!</v>
      </c>
      <c r="B12827" t="e">
        <f>IF(Tabela3[[#This Row],[GOL FORA]]&lt;&gt;"",Tabela3[[#This Row],[TIME FORA]],"")</f>
        <v>#VALUE!</v>
      </c>
    </row>
    <row r="12828" spans="1:2">
      <c r="A12828" t="e">
        <f>IF(Tabela3[[#This Row],[GOL CASA]]&lt;&gt;"",Tabela3[[#This Row],[TIME CASA]],"")</f>
        <v>#VALUE!</v>
      </c>
      <c r="B12828" t="e">
        <f>IF(Tabela3[[#This Row],[GOL FORA]]&lt;&gt;"",Tabela3[[#This Row],[TIME FORA]],"")</f>
        <v>#VALUE!</v>
      </c>
    </row>
    <row r="12829" spans="1:2">
      <c r="A12829" t="e">
        <f>IF(Tabela3[[#This Row],[GOL CASA]]&lt;&gt;"",Tabela3[[#This Row],[TIME CASA]],"")</f>
        <v>#VALUE!</v>
      </c>
      <c r="B12829" t="e">
        <f>IF(Tabela3[[#This Row],[GOL FORA]]&lt;&gt;"",Tabela3[[#This Row],[TIME FORA]],"")</f>
        <v>#VALUE!</v>
      </c>
    </row>
    <row r="12830" spans="1:2">
      <c r="A12830" t="e">
        <f>IF(Tabela3[[#This Row],[GOL CASA]]&lt;&gt;"",Tabela3[[#This Row],[TIME CASA]],"")</f>
        <v>#VALUE!</v>
      </c>
      <c r="B12830" t="e">
        <f>IF(Tabela3[[#This Row],[GOL FORA]]&lt;&gt;"",Tabela3[[#This Row],[TIME FORA]],"")</f>
        <v>#VALUE!</v>
      </c>
    </row>
    <row r="12831" spans="1:2">
      <c r="A12831" t="e">
        <f>IF(Tabela3[[#This Row],[GOL CASA]]&lt;&gt;"",Tabela3[[#This Row],[TIME CASA]],"")</f>
        <v>#VALUE!</v>
      </c>
      <c r="B12831" t="e">
        <f>IF(Tabela3[[#This Row],[GOL FORA]]&lt;&gt;"",Tabela3[[#This Row],[TIME FORA]],"")</f>
        <v>#VALUE!</v>
      </c>
    </row>
    <row r="12832" spans="1:2">
      <c r="A12832" t="e">
        <f>IF(Tabela3[[#This Row],[GOL CASA]]&lt;&gt;"",Tabela3[[#This Row],[TIME CASA]],"")</f>
        <v>#VALUE!</v>
      </c>
      <c r="B12832" t="e">
        <f>IF(Tabela3[[#This Row],[GOL FORA]]&lt;&gt;"",Tabela3[[#This Row],[TIME FORA]],"")</f>
        <v>#VALUE!</v>
      </c>
    </row>
    <row r="12833" spans="1:2">
      <c r="A12833" t="e">
        <f>IF(Tabela3[[#This Row],[GOL CASA]]&lt;&gt;"",Tabela3[[#This Row],[TIME CASA]],"")</f>
        <v>#VALUE!</v>
      </c>
      <c r="B12833" t="e">
        <f>IF(Tabela3[[#This Row],[GOL FORA]]&lt;&gt;"",Tabela3[[#This Row],[TIME FORA]],"")</f>
        <v>#VALUE!</v>
      </c>
    </row>
    <row r="12834" spans="1:2">
      <c r="A12834" t="e">
        <f>IF(Tabela3[[#This Row],[GOL CASA]]&lt;&gt;"",Tabela3[[#This Row],[TIME CASA]],"")</f>
        <v>#VALUE!</v>
      </c>
      <c r="B12834" t="e">
        <f>IF(Tabela3[[#This Row],[GOL FORA]]&lt;&gt;"",Tabela3[[#This Row],[TIME FORA]],"")</f>
        <v>#VALUE!</v>
      </c>
    </row>
    <row r="12835" spans="1:2">
      <c r="A12835" t="e">
        <f>IF(Tabela3[[#This Row],[GOL CASA]]&lt;&gt;"",Tabela3[[#This Row],[TIME CASA]],"")</f>
        <v>#VALUE!</v>
      </c>
      <c r="B12835" t="e">
        <f>IF(Tabela3[[#This Row],[GOL FORA]]&lt;&gt;"",Tabela3[[#This Row],[TIME FORA]],"")</f>
        <v>#VALUE!</v>
      </c>
    </row>
    <row r="12836" spans="1:2">
      <c r="A12836" t="e">
        <f>IF(Tabela3[[#This Row],[GOL CASA]]&lt;&gt;"",Tabela3[[#This Row],[TIME CASA]],"")</f>
        <v>#VALUE!</v>
      </c>
      <c r="B12836" t="e">
        <f>IF(Tabela3[[#This Row],[GOL FORA]]&lt;&gt;"",Tabela3[[#This Row],[TIME FORA]],"")</f>
        <v>#VALUE!</v>
      </c>
    </row>
    <row r="12837" spans="1:2">
      <c r="A12837" t="e">
        <f>IF(Tabela3[[#This Row],[GOL CASA]]&lt;&gt;"",Tabela3[[#This Row],[TIME CASA]],"")</f>
        <v>#VALUE!</v>
      </c>
      <c r="B12837" t="e">
        <f>IF(Tabela3[[#This Row],[GOL FORA]]&lt;&gt;"",Tabela3[[#This Row],[TIME FORA]],"")</f>
        <v>#VALUE!</v>
      </c>
    </row>
    <row r="12838" spans="1:2">
      <c r="A12838" t="e">
        <f>IF(Tabela3[[#This Row],[GOL CASA]]&lt;&gt;"",Tabela3[[#This Row],[TIME CASA]],"")</f>
        <v>#VALUE!</v>
      </c>
      <c r="B12838" t="e">
        <f>IF(Tabela3[[#This Row],[GOL FORA]]&lt;&gt;"",Tabela3[[#This Row],[TIME FORA]],"")</f>
        <v>#VALUE!</v>
      </c>
    </row>
    <row r="12839" spans="1:2">
      <c r="A12839" t="e">
        <f>IF(Tabela3[[#This Row],[GOL CASA]]&lt;&gt;"",Tabela3[[#This Row],[TIME CASA]],"")</f>
        <v>#VALUE!</v>
      </c>
      <c r="B12839" t="e">
        <f>IF(Tabela3[[#This Row],[GOL FORA]]&lt;&gt;"",Tabela3[[#This Row],[TIME FORA]],"")</f>
        <v>#VALUE!</v>
      </c>
    </row>
    <row r="12840" spans="1:2">
      <c r="A12840" t="e">
        <f>IF(Tabela3[[#This Row],[GOL CASA]]&lt;&gt;"",Tabela3[[#This Row],[TIME CASA]],"")</f>
        <v>#VALUE!</v>
      </c>
      <c r="B12840" t="e">
        <f>IF(Tabela3[[#This Row],[GOL FORA]]&lt;&gt;"",Tabela3[[#This Row],[TIME FORA]],"")</f>
        <v>#VALUE!</v>
      </c>
    </row>
    <row r="12841" spans="1:2">
      <c r="A12841" t="e">
        <f>IF(Tabela3[[#This Row],[GOL CASA]]&lt;&gt;"",Tabela3[[#This Row],[TIME CASA]],"")</f>
        <v>#VALUE!</v>
      </c>
      <c r="B12841" t="e">
        <f>IF(Tabela3[[#This Row],[GOL FORA]]&lt;&gt;"",Tabela3[[#This Row],[TIME FORA]],"")</f>
        <v>#VALUE!</v>
      </c>
    </row>
    <row r="12842" spans="1:2">
      <c r="A12842" t="e">
        <f>IF(Tabela3[[#This Row],[GOL CASA]]&lt;&gt;"",Tabela3[[#This Row],[TIME CASA]],"")</f>
        <v>#VALUE!</v>
      </c>
      <c r="B12842" t="e">
        <f>IF(Tabela3[[#This Row],[GOL FORA]]&lt;&gt;"",Tabela3[[#This Row],[TIME FORA]],"")</f>
        <v>#VALUE!</v>
      </c>
    </row>
    <row r="12843" spans="1:2">
      <c r="A12843" t="e">
        <f>IF(Tabela3[[#This Row],[GOL CASA]]&lt;&gt;"",Tabela3[[#This Row],[TIME CASA]],"")</f>
        <v>#VALUE!</v>
      </c>
      <c r="B12843" t="e">
        <f>IF(Tabela3[[#This Row],[GOL FORA]]&lt;&gt;"",Tabela3[[#This Row],[TIME FORA]],"")</f>
        <v>#VALUE!</v>
      </c>
    </row>
    <row r="12844" spans="1:2">
      <c r="A12844" t="e">
        <f>IF(Tabela3[[#This Row],[GOL CASA]]&lt;&gt;"",Tabela3[[#This Row],[TIME CASA]],"")</f>
        <v>#VALUE!</v>
      </c>
      <c r="B12844" t="e">
        <f>IF(Tabela3[[#This Row],[GOL FORA]]&lt;&gt;"",Tabela3[[#This Row],[TIME FORA]],"")</f>
        <v>#VALUE!</v>
      </c>
    </row>
    <row r="12845" spans="1:2">
      <c r="A12845" t="e">
        <f>IF(Tabela3[[#This Row],[GOL CASA]]&lt;&gt;"",Tabela3[[#This Row],[TIME CASA]],"")</f>
        <v>#VALUE!</v>
      </c>
      <c r="B12845" t="e">
        <f>IF(Tabela3[[#This Row],[GOL FORA]]&lt;&gt;"",Tabela3[[#This Row],[TIME FORA]],"")</f>
        <v>#VALUE!</v>
      </c>
    </row>
    <row r="12846" spans="1:2">
      <c r="A12846" t="e">
        <f>IF(Tabela3[[#This Row],[GOL CASA]]&lt;&gt;"",Tabela3[[#This Row],[TIME CASA]],"")</f>
        <v>#VALUE!</v>
      </c>
      <c r="B12846" t="e">
        <f>IF(Tabela3[[#This Row],[GOL FORA]]&lt;&gt;"",Tabela3[[#This Row],[TIME FORA]],"")</f>
        <v>#VALUE!</v>
      </c>
    </row>
    <row r="12847" spans="1:2">
      <c r="A12847" t="e">
        <f>IF(Tabela3[[#This Row],[GOL CASA]]&lt;&gt;"",Tabela3[[#This Row],[TIME CASA]],"")</f>
        <v>#VALUE!</v>
      </c>
      <c r="B12847" t="e">
        <f>IF(Tabela3[[#This Row],[GOL FORA]]&lt;&gt;"",Tabela3[[#This Row],[TIME FORA]],"")</f>
        <v>#VALUE!</v>
      </c>
    </row>
    <row r="12848" spans="1:2">
      <c r="A12848" t="e">
        <f>IF(Tabela3[[#This Row],[GOL CASA]]&lt;&gt;"",Tabela3[[#This Row],[TIME CASA]],"")</f>
        <v>#VALUE!</v>
      </c>
      <c r="B12848" t="e">
        <f>IF(Tabela3[[#This Row],[GOL FORA]]&lt;&gt;"",Tabela3[[#This Row],[TIME FORA]],"")</f>
        <v>#VALUE!</v>
      </c>
    </row>
    <row r="12849" spans="1:2">
      <c r="A12849" t="e">
        <f>IF(Tabela3[[#This Row],[GOL CASA]]&lt;&gt;"",Tabela3[[#This Row],[TIME CASA]],"")</f>
        <v>#VALUE!</v>
      </c>
      <c r="B12849" t="e">
        <f>IF(Tabela3[[#This Row],[GOL FORA]]&lt;&gt;"",Tabela3[[#This Row],[TIME FORA]],"")</f>
        <v>#VALUE!</v>
      </c>
    </row>
    <row r="12850" spans="1:2">
      <c r="A12850" t="e">
        <f>IF(Tabela3[[#This Row],[GOL CASA]]&lt;&gt;"",Tabela3[[#This Row],[TIME CASA]],"")</f>
        <v>#VALUE!</v>
      </c>
      <c r="B12850" t="e">
        <f>IF(Tabela3[[#This Row],[GOL FORA]]&lt;&gt;"",Tabela3[[#This Row],[TIME FORA]],"")</f>
        <v>#VALUE!</v>
      </c>
    </row>
    <row r="12851" spans="1:2">
      <c r="A12851" t="e">
        <f>IF(Tabela3[[#This Row],[GOL CASA]]&lt;&gt;"",Tabela3[[#This Row],[TIME CASA]],"")</f>
        <v>#VALUE!</v>
      </c>
      <c r="B12851" t="e">
        <f>IF(Tabela3[[#This Row],[GOL FORA]]&lt;&gt;"",Tabela3[[#This Row],[TIME FORA]],"")</f>
        <v>#VALUE!</v>
      </c>
    </row>
    <row r="12852" spans="1:2">
      <c r="A12852" t="e">
        <f>IF(Tabela3[[#This Row],[GOL CASA]]&lt;&gt;"",Tabela3[[#This Row],[TIME CASA]],"")</f>
        <v>#VALUE!</v>
      </c>
      <c r="B12852" t="e">
        <f>IF(Tabela3[[#This Row],[GOL FORA]]&lt;&gt;"",Tabela3[[#This Row],[TIME FORA]],"")</f>
        <v>#VALUE!</v>
      </c>
    </row>
    <row r="12853" spans="1:2">
      <c r="A12853" t="e">
        <f>IF(Tabela3[[#This Row],[GOL CASA]]&lt;&gt;"",Tabela3[[#This Row],[TIME CASA]],"")</f>
        <v>#VALUE!</v>
      </c>
      <c r="B12853" t="e">
        <f>IF(Tabela3[[#This Row],[GOL FORA]]&lt;&gt;"",Tabela3[[#This Row],[TIME FORA]],"")</f>
        <v>#VALUE!</v>
      </c>
    </row>
    <row r="12854" spans="1:2">
      <c r="A12854" t="e">
        <f>IF(Tabela3[[#This Row],[GOL CASA]]&lt;&gt;"",Tabela3[[#This Row],[TIME CASA]],"")</f>
        <v>#VALUE!</v>
      </c>
      <c r="B12854" t="e">
        <f>IF(Tabela3[[#This Row],[GOL FORA]]&lt;&gt;"",Tabela3[[#This Row],[TIME FORA]],"")</f>
        <v>#VALUE!</v>
      </c>
    </row>
    <row r="12855" spans="1:2">
      <c r="A12855" t="e">
        <f>IF(Tabela3[[#This Row],[GOL CASA]]&lt;&gt;"",Tabela3[[#This Row],[TIME CASA]],"")</f>
        <v>#VALUE!</v>
      </c>
      <c r="B12855" t="e">
        <f>IF(Tabela3[[#This Row],[GOL FORA]]&lt;&gt;"",Tabela3[[#This Row],[TIME FORA]],"")</f>
        <v>#VALUE!</v>
      </c>
    </row>
    <row r="12856" spans="1:2">
      <c r="A12856" t="e">
        <f>IF(Tabela3[[#This Row],[GOL CASA]]&lt;&gt;"",Tabela3[[#This Row],[TIME CASA]],"")</f>
        <v>#VALUE!</v>
      </c>
      <c r="B12856" t="e">
        <f>IF(Tabela3[[#This Row],[GOL FORA]]&lt;&gt;"",Tabela3[[#This Row],[TIME FORA]],"")</f>
        <v>#VALUE!</v>
      </c>
    </row>
    <row r="12857" spans="1:2">
      <c r="A12857" t="e">
        <f>IF(Tabela3[[#This Row],[GOL CASA]]&lt;&gt;"",Tabela3[[#This Row],[TIME CASA]],"")</f>
        <v>#VALUE!</v>
      </c>
      <c r="B12857" t="e">
        <f>IF(Tabela3[[#This Row],[GOL FORA]]&lt;&gt;"",Tabela3[[#This Row],[TIME FORA]],"")</f>
        <v>#VALUE!</v>
      </c>
    </row>
    <row r="12858" spans="1:2">
      <c r="A12858" t="e">
        <f>IF(Tabela3[[#This Row],[GOL CASA]]&lt;&gt;"",Tabela3[[#This Row],[TIME CASA]],"")</f>
        <v>#VALUE!</v>
      </c>
      <c r="B12858" t="e">
        <f>IF(Tabela3[[#This Row],[GOL FORA]]&lt;&gt;"",Tabela3[[#This Row],[TIME FORA]],"")</f>
        <v>#VALUE!</v>
      </c>
    </row>
    <row r="12859" spans="1:2">
      <c r="A12859" t="e">
        <f>IF(Tabela3[[#This Row],[GOL CASA]]&lt;&gt;"",Tabela3[[#This Row],[TIME CASA]],"")</f>
        <v>#VALUE!</v>
      </c>
      <c r="B12859" t="e">
        <f>IF(Tabela3[[#This Row],[GOL FORA]]&lt;&gt;"",Tabela3[[#This Row],[TIME FORA]],"")</f>
        <v>#VALUE!</v>
      </c>
    </row>
    <row r="12860" spans="1:2">
      <c r="A12860" t="e">
        <f>IF(Tabela3[[#This Row],[GOL CASA]]&lt;&gt;"",Tabela3[[#This Row],[TIME CASA]],"")</f>
        <v>#VALUE!</v>
      </c>
      <c r="B12860" t="e">
        <f>IF(Tabela3[[#This Row],[GOL FORA]]&lt;&gt;"",Tabela3[[#This Row],[TIME FORA]],"")</f>
        <v>#VALUE!</v>
      </c>
    </row>
    <row r="12861" spans="1:2">
      <c r="A12861" t="e">
        <f>IF(Tabela3[[#This Row],[GOL CASA]]&lt;&gt;"",Tabela3[[#This Row],[TIME CASA]],"")</f>
        <v>#VALUE!</v>
      </c>
      <c r="B12861" t="e">
        <f>IF(Tabela3[[#This Row],[GOL FORA]]&lt;&gt;"",Tabela3[[#This Row],[TIME FORA]],"")</f>
        <v>#VALUE!</v>
      </c>
    </row>
    <row r="12862" spans="1:2">
      <c r="A12862" t="e">
        <f>IF(Tabela3[[#This Row],[GOL CASA]]&lt;&gt;"",Tabela3[[#This Row],[TIME CASA]],"")</f>
        <v>#VALUE!</v>
      </c>
      <c r="B12862" t="e">
        <f>IF(Tabela3[[#This Row],[GOL FORA]]&lt;&gt;"",Tabela3[[#This Row],[TIME FORA]],"")</f>
        <v>#VALUE!</v>
      </c>
    </row>
    <row r="12863" spans="1:2">
      <c r="A12863" t="e">
        <f>IF(Tabela3[[#This Row],[GOL CASA]]&lt;&gt;"",Tabela3[[#This Row],[TIME CASA]],"")</f>
        <v>#VALUE!</v>
      </c>
      <c r="B12863" t="e">
        <f>IF(Tabela3[[#This Row],[GOL FORA]]&lt;&gt;"",Tabela3[[#This Row],[TIME FORA]],"")</f>
        <v>#VALUE!</v>
      </c>
    </row>
    <row r="12864" spans="1:2">
      <c r="A12864" t="e">
        <f>IF(Tabela3[[#This Row],[GOL CASA]]&lt;&gt;"",Tabela3[[#This Row],[TIME CASA]],"")</f>
        <v>#VALUE!</v>
      </c>
      <c r="B12864" t="e">
        <f>IF(Tabela3[[#This Row],[GOL FORA]]&lt;&gt;"",Tabela3[[#This Row],[TIME FORA]],"")</f>
        <v>#VALUE!</v>
      </c>
    </row>
    <row r="12865" spans="1:2">
      <c r="A12865" t="e">
        <f>IF(Tabela3[[#This Row],[GOL CASA]]&lt;&gt;"",Tabela3[[#This Row],[TIME CASA]],"")</f>
        <v>#VALUE!</v>
      </c>
      <c r="B12865" t="e">
        <f>IF(Tabela3[[#This Row],[GOL FORA]]&lt;&gt;"",Tabela3[[#This Row],[TIME FORA]],"")</f>
        <v>#VALUE!</v>
      </c>
    </row>
    <row r="12866" spans="1:2">
      <c r="A12866" t="e">
        <f>IF(Tabela3[[#This Row],[GOL CASA]]&lt;&gt;"",Tabela3[[#This Row],[TIME CASA]],"")</f>
        <v>#VALUE!</v>
      </c>
      <c r="B12866" t="e">
        <f>IF(Tabela3[[#This Row],[GOL FORA]]&lt;&gt;"",Tabela3[[#This Row],[TIME FORA]],"")</f>
        <v>#VALUE!</v>
      </c>
    </row>
    <row r="12867" spans="1:2">
      <c r="A12867" t="e">
        <f>IF(Tabela3[[#This Row],[GOL CASA]]&lt;&gt;"",Tabela3[[#This Row],[TIME CASA]],"")</f>
        <v>#VALUE!</v>
      </c>
      <c r="B12867" t="e">
        <f>IF(Tabela3[[#This Row],[GOL FORA]]&lt;&gt;"",Tabela3[[#This Row],[TIME FORA]],"")</f>
        <v>#VALUE!</v>
      </c>
    </row>
    <row r="12868" spans="1:2">
      <c r="A12868" t="e">
        <f>IF(Tabela3[[#This Row],[GOL CASA]]&lt;&gt;"",Tabela3[[#This Row],[TIME CASA]],"")</f>
        <v>#VALUE!</v>
      </c>
      <c r="B12868" t="e">
        <f>IF(Tabela3[[#This Row],[GOL FORA]]&lt;&gt;"",Tabela3[[#This Row],[TIME FORA]],"")</f>
        <v>#VALUE!</v>
      </c>
    </row>
    <row r="12869" spans="1:2">
      <c r="A12869" t="e">
        <f>IF(Tabela3[[#This Row],[GOL CASA]]&lt;&gt;"",Tabela3[[#This Row],[TIME CASA]],"")</f>
        <v>#VALUE!</v>
      </c>
      <c r="B12869" t="e">
        <f>IF(Tabela3[[#This Row],[GOL FORA]]&lt;&gt;"",Tabela3[[#This Row],[TIME FORA]],"")</f>
        <v>#VALUE!</v>
      </c>
    </row>
    <row r="12870" spans="1:2">
      <c r="A12870" t="e">
        <f>IF(Tabela3[[#This Row],[GOL CASA]]&lt;&gt;"",Tabela3[[#This Row],[TIME CASA]],"")</f>
        <v>#VALUE!</v>
      </c>
      <c r="B12870" t="e">
        <f>IF(Tabela3[[#This Row],[GOL FORA]]&lt;&gt;"",Tabela3[[#This Row],[TIME FORA]],"")</f>
        <v>#VALUE!</v>
      </c>
    </row>
    <row r="12871" spans="1:2">
      <c r="A12871" t="e">
        <f>IF(Tabela3[[#This Row],[GOL CASA]]&lt;&gt;"",Tabela3[[#This Row],[TIME CASA]],"")</f>
        <v>#VALUE!</v>
      </c>
      <c r="B12871" t="e">
        <f>IF(Tabela3[[#This Row],[GOL FORA]]&lt;&gt;"",Tabela3[[#This Row],[TIME FORA]],"")</f>
        <v>#VALUE!</v>
      </c>
    </row>
    <row r="12872" spans="1:2">
      <c r="A12872" t="e">
        <f>IF(Tabela3[[#This Row],[GOL CASA]]&lt;&gt;"",Tabela3[[#This Row],[TIME CASA]],"")</f>
        <v>#VALUE!</v>
      </c>
      <c r="B12872" t="e">
        <f>IF(Tabela3[[#This Row],[GOL FORA]]&lt;&gt;"",Tabela3[[#This Row],[TIME FORA]],"")</f>
        <v>#VALUE!</v>
      </c>
    </row>
    <row r="12873" spans="1:2">
      <c r="A12873" t="e">
        <f>IF(Tabela3[[#This Row],[GOL CASA]]&lt;&gt;"",Tabela3[[#This Row],[TIME CASA]],"")</f>
        <v>#VALUE!</v>
      </c>
      <c r="B12873" t="e">
        <f>IF(Tabela3[[#This Row],[GOL FORA]]&lt;&gt;"",Tabela3[[#This Row],[TIME FORA]],"")</f>
        <v>#VALUE!</v>
      </c>
    </row>
    <row r="12874" spans="1:2">
      <c r="A12874" t="e">
        <f>IF(Tabela3[[#This Row],[GOL CASA]]&lt;&gt;"",Tabela3[[#This Row],[TIME CASA]],"")</f>
        <v>#VALUE!</v>
      </c>
      <c r="B12874" t="e">
        <f>IF(Tabela3[[#This Row],[GOL FORA]]&lt;&gt;"",Tabela3[[#This Row],[TIME FORA]],"")</f>
        <v>#VALUE!</v>
      </c>
    </row>
    <row r="12875" spans="1:2">
      <c r="A12875" t="e">
        <f>IF(Tabela3[[#This Row],[GOL CASA]]&lt;&gt;"",Tabela3[[#This Row],[TIME CASA]],"")</f>
        <v>#VALUE!</v>
      </c>
      <c r="B12875" t="e">
        <f>IF(Tabela3[[#This Row],[GOL FORA]]&lt;&gt;"",Tabela3[[#This Row],[TIME FORA]],"")</f>
        <v>#VALUE!</v>
      </c>
    </row>
    <row r="12876" spans="1:2">
      <c r="A12876" t="e">
        <f>IF(Tabela3[[#This Row],[GOL CASA]]&lt;&gt;"",Tabela3[[#This Row],[TIME CASA]],"")</f>
        <v>#VALUE!</v>
      </c>
      <c r="B12876" t="e">
        <f>IF(Tabela3[[#This Row],[GOL FORA]]&lt;&gt;"",Tabela3[[#This Row],[TIME FORA]],"")</f>
        <v>#VALUE!</v>
      </c>
    </row>
    <row r="12877" spans="1:2">
      <c r="A12877" t="e">
        <f>IF(Tabela3[[#This Row],[GOL CASA]]&lt;&gt;"",Tabela3[[#This Row],[TIME CASA]],"")</f>
        <v>#VALUE!</v>
      </c>
      <c r="B12877" t="e">
        <f>IF(Tabela3[[#This Row],[GOL FORA]]&lt;&gt;"",Tabela3[[#This Row],[TIME FORA]],"")</f>
        <v>#VALUE!</v>
      </c>
    </row>
    <row r="12878" spans="1:2">
      <c r="A12878" t="e">
        <f>IF(Tabela3[[#This Row],[GOL CASA]]&lt;&gt;"",Tabela3[[#This Row],[TIME CASA]],"")</f>
        <v>#VALUE!</v>
      </c>
      <c r="B12878" t="e">
        <f>IF(Tabela3[[#This Row],[GOL FORA]]&lt;&gt;"",Tabela3[[#This Row],[TIME FORA]],"")</f>
        <v>#VALUE!</v>
      </c>
    </row>
    <row r="12879" spans="1:2">
      <c r="A12879" t="e">
        <f>IF(Tabela3[[#This Row],[GOL CASA]]&lt;&gt;"",Tabela3[[#This Row],[TIME CASA]],"")</f>
        <v>#VALUE!</v>
      </c>
      <c r="B12879" t="e">
        <f>IF(Tabela3[[#This Row],[GOL FORA]]&lt;&gt;"",Tabela3[[#This Row],[TIME FORA]],"")</f>
        <v>#VALUE!</v>
      </c>
    </row>
    <row r="12880" spans="1:2">
      <c r="A12880" t="e">
        <f>IF(Tabela3[[#This Row],[GOL CASA]]&lt;&gt;"",Tabela3[[#This Row],[TIME CASA]],"")</f>
        <v>#VALUE!</v>
      </c>
      <c r="B12880" t="e">
        <f>IF(Tabela3[[#This Row],[GOL FORA]]&lt;&gt;"",Tabela3[[#This Row],[TIME FORA]],"")</f>
        <v>#VALUE!</v>
      </c>
    </row>
    <row r="12881" spans="1:2">
      <c r="A12881" t="e">
        <f>IF(Tabela3[[#This Row],[GOL CASA]]&lt;&gt;"",Tabela3[[#This Row],[TIME CASA]],"")</f>
        <v>#VALUE!</v>
      </c>
      <c r="B12881" t="e">
        <f>IF(Tabela3[[#This Row],[GOL FORA]]&lt;&gt;"",Tabela3[[#This Row],[TIME FORA]],"")</f>
        <v>#VALUE!</v>
      </c>
    </row>
    <row r="12882" spans="1:2">
      <c r="A12882" t="e">
        <f>IF(Tabela3[[#This Row],[GOL CASA]]&lt;&gt;"",Tabela3[[#This Row],[TIME CASA]],"")</f>
        <v>#VALUE!</v>
      </c>
      <c r="B12882" t="e">
        <f>IF(Tabela3[[#This Row],[GOL FORA]]&lt;&gt;"",Tabela3[[#This Row],[TIME FORA]],"")</f>
        <v>#VALUE!</v>
      </c>
    </row>
    <row r="12883" spans="1:2">
      <c r="A12883" t="e">
        <f>IF(Tabela3[[#This Row],[GOL CASA]]&lt;&gt;"",Tabela3[[#This Row],[TIME CASA]],"")</f>
        <v>#VALUE!</v>
      </c>
      <c r="B12883" t="e">
        <f>IF(Tabela3[[#This Row],[GOL FORA]]&lt;&gt;"",Tabela3[[#This Row],[TIME FORA]],"")</f>
        <v>#VALUE!</v>
      </c>
    </row>
    <row r="12884" spans="1:2">
      <c r="A12884" t="e">
        <f>IF(Tabela3[[#This Row],[GOL CASA]]&lt;&gt;"",Tabela3[[#This Row],[TIME CASA]],"")</f>
        <v>#VALUE!</v>
      </c>
      <c r="B12884" t="e">
        <f>IF(Tabela3[[#This Row],[GOL FORA]]&lt;&gt;"",Tabela3[[#This Row],[TIME FORA]],"")</f>
        <v>#VALUE!</v>
      </c>
    </row>
    <row r="12885" spans="1:2">
      <c r="A12885" t="e">
        <f>IF(Tabela3[[#This Row],[GOL CASA]]&lt;&gt;"",Tabela3[[#This Row],[TIME CASA]],"")</f>
        <v>#VALUE!</v>
      </c>
      <c r="B12885" t="e">
        <f>IF(Tabela3[[#This Row],[GOL FORA]]&lt;&gt;"",Tabela3[[#This Row],[TIME FORA]],"")</f>
        <v>#VALUE!</v>
      </c>
    </row>
    <row r="12886" spans="1:2">
      <c r="A12886" t="e">
        <f>IF(Tabela3[[#This Row],[GOL CASA]]&lt;&gt;"",Tabela3[[#This Row],[TIME CASA]],"")</f>
        <v>#VALUE!</v>
      </c>
      <c r="B12886" t="e">
        <f>IF(Tabela3[[#This Row],[GOL FORA]]&lt;&gt;"",Tabela3[[#This Row],[TIME FORA]],"")</f>
        <v>#VALUE!</v>
      </c>
    </row>
    <row r="12887" spans="1:2">
      <c r="A12887" t="e">
        <f>IF(Tabela3[[#This Row],[GOL CASA]]&lt;&gt;"",Tabela3[[#This Row],[TIME CASA]],"")</f>
        <v>#VALUE!</v>
      </c>
      <c r="B12887" t="e">
        <f>IF(Tabela3[[#This Row],[GOL FORA]]&lt;&gt;"",Tabela3[[#This Row],[TIME FORA]],"")</f>
        <v>#VALUE!</v>
      </c>
    </row>
    <row r="12888" spans="1:2">
      <c r="A12888" t="e">
        <f>IF(Tabela3[[#This Row],[GOL CASA]]&lt;&gt;"",Tabela3[[#This Row],[TIME CASA]],"")</f>
        <v>#VALUE!</v>
      </c>
      <c r="B12888" t="e">
        <f>IF(Tabela3[[#This Row],[GOL FORA]]&lt;&gt;"",Tabela3[[#This Row],[TIME FORA]],"")</f>
        <v>#VALUE!</v>
      </c>
    </row>
    <row r="12889" spans="1:2">
      <c r="A12889" t="e">
        <f>IF(Tabela3[[#This Row],[GOL CASA]]&lt;&gt;"",Tabela3[[#This Row],[TIME CASA]],"")</f>
        <v>#VALUE!</v>
      </c>
      <c r="B12889" t="e">
        <f>IF(Tabela3[[#This Row],[GOL FORA]]&lt;&gt;"",Tabela3[[#This Row],[TIME FORA]],"")</f>
        <v>#VALUE!</v>
      </c>
    </row>
    <row r="12890" spans="1:2">
      <c r="A12890" t="e">
        <f>IF(Tabela3[[#This Row],[GOL CASA]]&lt;&gt;"",Tabela3[[#This Row],[TIME CASA]],"")</f>
        <v>#VALUE!</v>
      </c>
      <c r="B12890" t="e">
        <f>IF(Tabela3[[#This Row],[GOL FORA]]&lt;&gt;"",Tabela3[[#This Row],[TIME FORA]],"")</f>
        <v>#VALUE!</v>
      </c>
    </row>
    <row r="12891" spans="1:2">
      <c r="A12891" t="e">
        <f>IF(Tabela3[[#This Row],[GOL CASA]]&lt;&gt;"",Tabela3[[#This Row],[TIME CASA]],"")</f>
        <v>#VALUE!</v>
      </c>
      <c r="B12891" t="e">
        <f>IF(Tabela3[[#This Row],[GOL FORA]]&lt;&gt;"",Tabela3[[#This Row],[TIME FORA]],"")</f>
        <v>#VALUE!</v>
      </c>
    </row>
    <row r="12892" spans="1:2">
      <c r="A12892" t="e">
        <f>IF(Tabela3[[#This Row],[GOL CASA]]&lt;&gt;"",Tabela3[[#This Row],[TIME CASA]],"")</f>
        <v>#VALUE!</v>
      </c>
      <c r="B12892" t="e">
        <f>IF(Tabela3[[#This Row],[GOL FORA]]&lt;&gt;"",Tabela3[[#This Row],[TIME FORA]],"")</f>
        <v>#VALUE!</v>
      </c>
    </row>
    <row r="12893" spans="1:2">
      <c r="A12893" t="e">
        <f>IF(Tabela3[[#This Row],[GOL CASA]]&lt;&gt;"",Tabela3[[#This Row],[TIME CASA]],"")</f>
        <v>#VALUE!</v>
      </c>
      <c r="B12893" t="e">
        <f>IF(Tabela3[[#This Row],[GOL FORA]]&lt;&gt;"",Tabela3[[#This Row],[TIME FORA]],"")</f>
        <v>#VALUE!</v>
      </c>
    </row>
    <row r="12894" spans="1:2">
      <c r="A12894" t="e">
        <f>IF(Tabela3[[#This Row],[GOL CASA]]&lt;&gt;"",Tabela3[[#This Row],[TIME CASA]],"")</f>
        <v>#VALUE!</v>
      </c>
      <c r="B12894" t="e">
        <f>IF(Tabela3[[#This Row],[GOL FORA]]&lt;&gt;"",Tabela3[[#This Row],[TIME FORA]],"")</f>
        <v>#VALUE!</v>
      </c>
    </row>
    <row r="12895" spans="1:2">
      <c r="A12895" t="e">
        <f>IF(Tabela3[[#This Row],[GOL CASA]]&lt;&gt;"",Tabela3[[#This Row],[TIME CASA]],"")</f>
        <v>#VALUE!</v>
      </c>
      <c r="B12895" t="e">
        <f>IF(Tabela3[[#This Row],[GOL FORA]]&lt;&gt;"",Tabela3[[#This Row],[TIME FORA]],"")</f>
        <v>#VALUE!</v>
      </c>
    </row>
    <row r="12896" spans="1:2">
      <c r="A12896" t="e">
        <f>IF(Tabela3[[#This Row],[GOL CASA]]&lt;&gt;"",Tabela3[[#This Row],[TIME CASA]],"")</f>
        <v>#VALUE!</v>
      </c>
      <c r="B12896" t="e">
        <f>IF(Tabela3[[#This Row],[GOL FORA]]&lt;&gt;"",Tabela3[[#This Row],[TIME FORA]],"")</f>
        <v>#VALUE!</v>
      </c>
    </row>
    <row r="12897" spans="1:2">
      <c r="A12897" t="e">
        <f>IF(Tabela3[[#This Row],[GOL CASA]]&lt;&gt;"",Tabela3[[#This Row],[TIME CASA]],"")</f>
        <v>#VALUE!</v>
      </c>
      <c r="B12897" t="e">
        <f>IF(Tabela3[[#This Row],[GOL FORA]]&lt;&gt;"",Tabela3[[#This Row],[TIME FORA]],"")</f>
        <v>#VALUE!</v>
      </c>
    </row>
    <row r="12898" spans="1:2">
      <c r="A12898" t="e">
        <f>IF(Tabela3[[#This Row],[GOL CASA]]&lt;&gt;"",Tabela3[[#This Row],[TIME CASA]],"")</f>
        <v>#VALUE!</v>
      </c>
      <c r="B12898" t="e">
        <f>IF(Tabela3[[#This Row],[GOL FORA]]&lt;&gt;"",Tabela3[[#This Row],[TIME FORA]],"")</f>
        <v>#VALUE!</v>
      </c>
    </row>
    <row r="12899" spans="1:2">
      <c r="A12899" t="e">
        <f>IF(Tabela3[[#This Row],[GOL CASA]]&lt;&gt;"",Tabela3[[#This Row],[TIME CASA]],"")</f>
        <v>#VALUE!</v>
      </c>
      <c r="B12899" t="e">
        <f>IF(Tabela3[[#This Row],[GOL FORA]]&lt;&gt;"",Tabela3[[#This Row],[TIME FORA]],"")</f>
        <v>#VALUE!</v>
      </c>
    </row>
    <row r="12900" spans="1:2">
      <c r="A12900" t="e">
        <f>IF(Tabela3[[#This Row],[GOL CASA]]&lt;&gt;"",Tabela3[[#This Row],[TIME CASA]],"")</f>
        <v>#VALUE!</v>
      </c>
      <c r="B12900" t="e">
        <f>IF(Tabela3[[#This Row],[GOL FORA]]&lt;&gt;"",Tabela3[[#This Row],[TIME FORA]],"")</f>
        <v>#VALUE!</v>
      </c>
    </row>
    <row r="12901" spans="1:2">
      <c r="A12901" t="e">
        <f>IF(Tabela3[[#This Row],[GOL CASA]]&lt;&gt;"",Tabela3[[#This Row],[TIME CASA]],"")</f>
        <v>#VALUE!</v>
      </c>
      <c r="B12901" t="e">
        <f>IF(Tabela3[[#This Row],[GOL FORA]]&lt;&gt;"",Tabela3[[#This Row],[TIME FORA]],"")</f>
        <v>#VALUE!</v>
      </c>
    </row>
    <row r="12902" spans="1:2">
      <c r="A12902" t="e">
        <f>IF(Tabela3[[#This Row],[GOL CASA]]&lt;&gt;"",Tabela3[[#This Row],[TIME CASA]],"")</f>
        <v>#VALUE!</v>
      </c>
      <c r="B12902" t="e">
        <f>IF(Tabela3[[#This Row],[GOL FORA]]&lt;&gt;"",Tabela3[[#This Row],[TIME FORA]],"")</f>
        <v>#VALUE!</v>
      </c>
    </row>
    <row r="12903" spans="1:2">
      <c r="A12903" t="e">
        <f>IF(Tabela3[[#This Row],[GOL CASA]]&lt;&gt;"",Tabela3[[#This Row],[TIME CASA]],"")</f>
        <v>#VALUE!</v>
      </c>
      <c r="B12903" t="e">
        <f>IF(Tabela3[[#This Row],[GOL FORA]]&lt;&gt;"",Tabela3[[#This Row],[TIME FORA]],"")</f>
        <v>#VALUE!</v>
      </c>
    </row>
    <row r="12904" spans="1:2">
      <c r="A12904" t="e">
        <f>IF(Tabela3[[#This Row],[GOL CASA]]&lt;&gt;"",Tabela3[[#This Row],[TIME CASA]],"")</f>
        <v>#VALUE!</v>
      </c>
      <c r="B12904" t="e">
        <f>IF(Tabela3[[#This Row],[GOL FORA]]&lt;&gt;"",Tabela3[[#This Row],[TIME FORA]],"")</f>
        <v>#VALUE!</v>
      </c>
    </row>
    <row r="12905" spans="1:2">
      <c r="A12905" t="e">
        <f>IF(Tabela3[[#This Row],[GOL CASA]]&lt;&gt;"",Tabela3[[#This Row],[TIME CASA]],"")</f>
        <v>#VALUE!</v>
      </c>
      <c r="B12905" t="e">
        <f>IF(Tabela3[[#This Row],[GOL FORA]]&lt;&gt;"",Tabela3[[#This Row],[TIME FORA]],"")</f>
        <v>#VALUE!</v>
      </c>
    </row>
    <row r="12906" spans="1:2">
      <c r="A12906" t="e">
        <f>IF(Tabela3[[#This Row],[GOL CASA]]&lt;&gt;"",Tabela3[[#This Row],[TIME CASA]],"")</f>
        <v>#VALUE!</v>
      </c>
      <c r="B12906" t="e">
        <f>IF(Tabela3[[#This Row],[GOL FORA]]&lt;&gt;"",Tabela3[[#This Row],[TIME FORA]],"")</f>
        <v>#VALUE!</v>
      </c>
    </row>
    <row r="12907" spans="1:2">
      <c r="A12907" t="e">
        <f>IF(Tabela3[[#This Row],[GOL CASA]]&lt;&gt;"",Tabela3[[#This Row],[TIME CASA]],"")</f>
        <v>#VALUE!</v>
      </c>
      <c r="B12907" t="e">
        <f>IF(Tabela3[[#This Row],[GOL FORA]]&lt;&gt;"",Tabela3[[#This Row],[TIME FORA]],"")</f>
        <v>#VALUE!</v>
      </c>
    </row>
    <row r="12908" spans="1:2">
      <c r="A12908" t="e">
        <f>IF(Tabela3[[#This Row],[GOL CASA]]&lt;&gt;"",Tabela3[[#This Row],[TIME CASA]],"")</f>
        <v>#VALUE!</v>
      </c>
      <c r="B12908" t="e">
        <f>IF(Tabela3[[#This Row],[GOL FORA]]&lt;&gt;"",Tabela3[[#This Row],[TIME FORA]],"")</f>
        <v>#VALUE!</v>
      </c>
    </row>
    <row r="12909" spans="1:2">
      <c r="A12909" t="e">
        <f>IF(Tabela3[[#This Row],[GOL CASA]]&lt;&gt;"",Tabela3[[#This Row],[TIME CASA]],"")</f>
        <v>#VALUE!</v>
      </c>
      <c r="B12909" t="e">
        <f>IF(Tabela3[[#This Row],[GOL FORA]]&lt;&gt;"",Tabela3[[#This Row],[TIME FORA]],"")</f>
        <v>#VALUE!</v>
      </c>
    </row>
    <row r="12910" spans="1:2">
      <c r="A12910" t="e">
        <f>IF(Tabela3[[#This Row],[GOL CASA]]&lt;&gt;"",Tabela3[[#This Row],[TIME CASA]],"")</f>
        <v>#VALUE!</v>
      </c>
      <c r="B12910" t="e">
        <f>IF(Tabela3[[#This Row],[GOL FORA]]&lt;&gt;"",Tabela3[[#This Row],[TIME FORA]],"")</f>
        <v>#VALUE!</v>
      </c>
    </row>
    <row r="12911" spans="1:2">
      <c r="A12911" t="e">
        <f>IF(Tabela3[[#This Row],[GOL CASA]]&lt;&gt;"",Tabela3[[#This Row],[TIME CASA]],"")</f>
        <v>#VALUE!</v>
      </c>
      <c r="B12911" t="e">
        <f>IF(Tabela3[[#This Row],[GOL FORA]]&lt;&gt;"",Tabela3[[#This Row],[TIME FORA]],"")</f>
        <v>#VALUE!</v>
      </c>
    </row>
    <row r="12912" spans="1:2">
      <c r="A12912" t="e">
        <f>IF(Tabela3[[#This Row],[GOL CASA]]&lt;&gt;"",Tabela3[[#This Row],[TIME CASA]],"")</f>
        <v>#VALUE!</v>
      </c>
      <c r="B12912" t="e">
        <f>IF(Tabela3[[#This Row],[GOL FORA]]&lt;&gt;"",Tabela3[[#This Row],[TIME FORA]],"")</f>
        <v>#VALUE!</v>
      </c>
    </row>
    <row r="12913" spans="1:2">
      <c r="A12913" t="e">
        <f>IF(Tabela3[[#This Row],[GOL CASA]]&lt;&gt;"",Tabela3[[#This Row],[TIME CASA]],"")</f>
        <v>#VALUE!</v>
      </c>
      <c r="B12913" t="e">
        <f>IF(Tabela3[[#This Row],[GOL FORA]]&lt;&gt;"",Tabela3[[#This Row],[TIME FORA]],"")</f>
        <v>#VALUE!</v>
      </c>
    </row>
    <row r="12914" spans="1:2">
      <c r="A12914" t="e">
        <f>IF(Tabela3[[#This Row],[GOL CASA]]&lt;&gt;"",Tabela3[[#This Row],[TIME CASA]],"")</f>
        <v>#VALUE!</v>
      </c>
      <c r="B12914" t="e">
        <f>IF(Tabela3[[#This Row],[GOL FORA]]&lt;&gt;"",Tabela3[[#This Row],[TIME FORA]],"")</f>
        <v>#VALUE!</v>
      </c>
    </row>
    <row r="12915" spans="1:2">
      <c r="A12915" t="e">
        <f>IF(Tabela3[[#This Row],[GOL CASA]]&lt;&gt;"",Tabela3[[#This Row],[TIME CASA]],"")</f>
        <v>#VALUE!</v>
      </c>
      <c r="B12915" t="e">
        <f>IF(Tabela3[[#This Row],[GOL FORA]]&lt;&gt;"",Tabela3[[#This Row],[TIME FORA]],"")</f>
        <v>#VALUE!</v>
      </c>
    </row>
    <row r="12916" spans="1:2">
      <c r="A12916" t="e">
        <f>IF(Tabela3[[#This Row],[GOL CASA]]&lt;&gt;"",Tabela3[[#This Row],[TIME CASA]],"")</f>
        <v>#VALUE!</v>
      </c>
      <c r="B12916" t="e">
        <f>IF(Tabela3[[#This Row],[GOL FORA]]&lt;&gt;"",Tabela3[[#This Row],[TIME FORA]],"")</f>
        <v>#VALUE!</v>
      </c>
    </row>
    <row r="12917" spans="1:2">
      <c r="A12917" t="e">
        <f>IF(Tabela3[[#This Row],[GOL CASA]]&lt;&gt;"",Tabela3[[#This Row],[TIME CASA]],"")</f>
        <v>#VALUE!</v>
      </c>
      <c r="B12917" t="e">
        <f>IF(Tabela3[[#This Row],[GOL FORA]]&lt;&gt;"",Tabela3[[#This Row],[TIME FORA]],"")</f>
        <v>#VALUE!</v>
      </c>
    </row>
    <row r="12918" spans="1:2">
      <c r="A12918" t="e">
        <f>IF(Tabela3[[#This Row],[GOL CASA]]&lt;&gt;"",Tabela3[[#This Row],[TIME CASA]],"")</f>
        <v>#VALUE!</v>
      </c>
      <c r="B12918" t="e">
        <f>IF(Tabela3[[#This Row],[GOL FORA]]&lt;&gt;"",Tabela3[[#This Row],[TIME FORA]],"")</f>
        <v>#VALUE!</v>
      </c>
    </row>
    <row r="12919" spans="1:2">
      <c r="A12919" t="e">
        <f>IF(Tabela3[[#This Row],[GOL CASA]]&lt;&gt;"",Tabela3[[#This Row],[TIME CASA]],"")</f>
        <v>#VALUE!</v>
      </c>
      <c r="B12919" t="e">
        <f>IF(Tabela3[[#This Row],[GOL FORA]]&lt;&gt;"",Tabela3[[#This Row],[TIME FORA]],"")</f>
        <v>#VALUE!</v>
      </c>
    </row>
    <row r="12920" spans="1:2">
      <c r="A12920" t="e">
        <f>IF(Tabela3[[#This Row],[GOL CASA]]&lt;&gt;"",Tabela3[[#This Row],[TIME CASA]],"")</f>
        <v>#VALUE!</v>
      </c>
      <c r="B12920" t="e">
        <f>IF(Tabela3[[#This Row],[GOL FORA]]&lt;&gt;"",Tabela3[[#This Row],[TIME FORA]],"")</f>
        <v>#VALUE!</v>
      </c>
    </row>
    <row r="12921" spans="1:2">
      <c r="A12921" t="e">
        <f>IF(Tabela3[[#This Row],[GOL CASA]]&lt;&gt;"",Tabela3[[#This Row],[TIME CASA]],"")</f>
        <v>#VALUE!</v>
      </c>
      <c r="B12921" t="e">
        <f>IF(Tabela3[[#This Row],[GOL FORA]]&lt;&gt;"",Tabela3[[#This Row],[TIME FORA]],"")</f>
        <v>#VALUE!</v>
      </c>
    </row>
    <row r="12922" spans="1:2">
      <c r="A12922" t="e">
        <f>IF(Tabela3[[#This Row],[GOL CASA]]&lt;&gt;"",Tabela3[[#This Row],[TIME CASA]],"")</f>
        <v>#VALUE!</v>
      </c>
      <c r="B12922" t="e">
        <f>IF(Tabela3[[#This Row],[GOL FORA]]&lt;&gt;"",Tabela3[[#This Row],[TIME FORA]],"")</f>
        <v>#VALUE!</v>
      </c>
    </row>
    <row r="12923" spans="1:2">
      <c r="A12923" t="e">
        <f>IF(Tabela3[[#This Row],[GOL CASA]]&lt;&gt;"",Tabela3[[#This Row],[TIME CASA]],"")</f>
        <v>#VALUE!</v>
      </c>
      <c r="B12923" t="e">
        <f>IF(Tabela3[[#This Row],[GOL FORA]]&lt;&gt;"",Tabela3[[#This Row],[TIME FORA]],"")</f>
        <v>#VALUE!</v>
      </c>
    </row>
    <row r="12924" spans="1:2">
      <c r="A12924" t="e">
        <f>IF(Tabela3[[#This Row],[GOL CASA]]&lt;&gt;"",Tabela3[[#This Row],[TIME CASA]],"")</f>
        <v>#VALUE!</v>
      </c>
      <c r="B12924" t="e">
        <f>IF(Tabela3[[#This Row],[GOL FORA]]&lt;&gt;"",Tabela3[[#This Row],[TIME FORA]],"")</f>
        <v>#VALUE!</v>
      </c>
    </row>
    <row r="12925" spans="1:2">
      <c r="A12925" t="e">
        <f>IF(Tabela3[[#This Row],[GOL CASA]]&lt;&gt;"",Tabela3[[#This Row],[TIME CASA]],"")</f>
        <v>#VALUE!</v>
      </c>
      <c r="B12925" t="e">
        <f>IF(Tabela3[[#This Row],[GOL FORA]]&lt;&gt;"",Tabela3[[#This Row],[TIME FORA]],"")</f>
        <v>#VALUE!</v>
      </c>
    </row>
    <row r="12926" spans="1:2">
      <c r="A12926" t="e">
        <f>IF(Tabela3[[#This Row],[GOL CASA]]&lt;&gt;"",Tabela3[[#This Row],[TIME CASA]],"")</f>
        <v>#VALUE!</v>
      </c>
      <c r="B12926" t="e">
        <f>IF(Tabela3[[#This Row],[GOL FORA]]&lt;&gt;"",Tabela3[[#This Row],[TIME FORA]],"")</f>
        <v>#VALUE!</v>
      </c>
    </row>
    <row r="12927" spans="1:2">
      <c r="A12927" t="e">
        <f>IF(Tabela3[[#This Row],[GOL CASA]]&lt;&gt;"",Tabela3[[#This Row],[TIME CASA]],"")</f>
        <v>#VALUE!</v>
      </c>
      <c r="B12927" t="e">
        <f>IF(Tabela3[[#This Row],[GOL FORA]]&lt;&gt;"",Tabela3[[#This Row],[TIME FORA]],"")</f>
        <v>#VALUE!</v>
      </c>
    </row>
    <row r="12928" spans="1:2">
      <c r="A12928" t="e">
        <f>IF(Tabela3[[#This Row],[GOL CASA]]&lt;&gt;"",Tabela3[[#This Row],[TIME CASA]],"")</f>
        <v>#VALUE!</v>
      </c>
      <c r="B12928" t="e">
        <f>IF(Tabela3[[#This Row],[GOL FORA]]&lt;&gt;"",Tabela3[[#This Row],[TIME FORA]],"")</f>
        <v>#VALUE!</v>
      </c>
    </row>
    <row r="12929" spans="1:2">
      <c r="A12929" t="e">
        <f>IF(Tabela3[[#This Row],[GOL CASA]]&lt;&gt;"",Tabela3[[#This Row],[TIME CASA]],"")</f>
        <v>#VALUE!</v>
      </c>
      <c r="B12929" t="e">
        <f>IF(Tabela3[[#This Row],[GOL FORA]]&lt;&gt;"",Tabela3[[#This Row],[TIME FORA]],"")</f>
        <v>#VALUE!</v>
      </c>
    </row>
    <row r="12930" spans="1:2">
      <c r="A12930" t="e">
        <f>IF(Tabela3[[#This Row],[GOL CASA]]&lt;&gt;"",Tabela3[[#This Row],[TIME CASA]],"")</f>
        <v>#VALUE!</v>
      </c>
      <c r="B12930" t="e">
        <f>IF(Tabela3[[#This Row],[GOL FORA]]&lt;&gt;"",Tabela3[[#This Row],[TIME FORA]],"")</f>
        <v>#VALUE!</v>
      </c>
    </row>
    <row r="12931" spans="1:2">
      <c r="A12931" t="e">
        <f>IF(Tabela3[[#This Row],[GOL CASA]]&lt;&gt;"",Tabela3[[#This Row],[TIME CASA]],"")</f>
        <v>#VALUE!</v>
      </c>
      <c r="B12931" t="e">
        <f>IF(Tabela3[[#This Row],[GOL FORA]]&lt;&gt;"",Tabela3[[#This Row],[TIME FORA]],"")</f>
        <v>#VALUE!</v>
      </c>
    </row>
    <row r="12932" spans="1:2">
      <c r="A12932" t="e">
        <f>IF(Tabela3[[#This Row],[GOL CASA]]&lt;&gt;"",Tabela3[[#This Row],[TIME CASA]],"")</f>
        <v>#VALUE!</v>
      </c>
      <c r="B12932" t="e">
        <f>IF(Tabela3[[#This Row],[GOL FORA]]&lt;&gt;"",Tabela3[[#This Row],[TIME FORA]],"")</f>
        <v>#VALUE!</v>
      </c>
    </row>
    <row r="12933" spans="1:2">
      <c r="A12933" t="e">
        <f>IF(Tabela3[[#This Row],[GOL CASA]]&lt;&gt;"",Tabela3[[#This Row],[TIME CASA]],"")</f>
        <v>#VALUE!</v>
      </c>
      <c r="B12933" t="e">
        <f>IF(Tabela3[[#This Row],[GOL FORA]]&lt;&gt;"",Tabela3[[#This Row],[TIME FORA]],"")</f>
        <v>#VALUE!</v>
      </c>
    </row>
    <row r="12934" spans="1:2">
      <c r="A12934" t="e">
        <f>IF(Tabela3[[#This Row],[GOL CASA]]&lt;&gt;"",Tabela3[[#This Row],[TIME CASA]],"")</f>
        <v>#VALUE!</v>
      </c>
      <c r="B12934" t="e">
        <f>IF(Tabela3[[#This Row],[GOL FORA]]&lt;&gt;"",Tabela3[[#This Row],[TIME FORA]],"")</f>
        <v>#VALUE!</v>
      </c>
    </row>
    <row r="12935" spans="1:2">
      <c r="A12935" t="e">
        <f>IF(Tabela3[[#This Row],[GOL CASA]]&lt;&gt;"",Tabela3[[#This Row],[TIME CASA]],"")</f>
        <v>#VALUE!</v>
      </c>
      <c r="B12935" t="e">
        <f>IF(Tabela3[[#This Row],[GOL FORA]]&lt;&gt;"",Tabela3[[#This Row],[TIME FORA]],"")</f>
        <v>#VALUE!</v>
      </c>
    </row>
    <row r="12936" spans="1:2">
      <c r="A12936" t="e">
        <f>IF(Tabela3[[#This Row],[GOL CASA]]&lt;&gt;"",Tabela3[[#This Row],[TIME CASA]],"")</f>
        <v>#VALUE!</v>
      </c>
      <c r="B12936" t="e">
        <f>IF(Tabela3[[#This Row],[GOL FORA]]&lt;&gt;"",Tabela3[[#This Row],[TIME FORA]],"")</f>
        <v>#VALUE!</v>
      </c>
    </row>
    <row r="12937" spans="1:2">
      <c r="A12937" t="e">
        <f>IF(Tabela3[[#This Row],[GOL CASA]]&lt;&gt;"",Tabela3[[#This Row],[TIME CASA]],"")</f>
        <v>#VALUE!</v>
      </c>
      <c r="B12937" t="e">
        <f>IF(Tabela3[[#This Row],[GOL FORA]]&lt;&gt;"",Tabela3[[#This Row],[TIME FORA]],"")</f>
        <v>#VALUE!</v>
      </c>
    </row>
    <row r="12938" spans="1:2">
      <c r="A12938" t="e">
        <f>IF(Tabela3[[#This Row],[GOL CASA]]&lt;&gt;"",Tabela3[[#This Row],[TIME CASA]],"")</f>
        <v>#VALUE!</v>
      </c>
      <c r="B12938" t="e">
        <f>IF(Tabela3[[#This Row],[GOL FORA]]&lt;&gt;"",Tabela3[[#This Row],[TIME FORA]],"")</f>
        <v>#VALUE!</v>
      </c>
    </row>
    <row r="12939" spans="1:2">
      <c r="A12939" t="e">
        <f>IF(Tabela3[[#This Row],[GOL CASA]]&lt;&gt;"",Tabela3[[#This Row],[TIME CASA]],"")</f>
        <v>#VALUE!</v>
      </c>
      <c r="B12939" t="e">
        <f>IF(Tabela3[[#This Row],[GOL FORA]]&lt;&gt;"",Tabela3[[#This Row],[TIME FORA]],"")</f>
        <v>#VALUE!</v>
      </c>
    </row>
    <row r="12940" spans="1:2">
      <c r="A12940" t="e">
        <f>IF(Tabela3[[#This Row],[GOL CASA]]&lt;&gt;"",Tabela3[[#This Row],[TIME CASA]],"")</f>
        <v>#VALUE!</v>
      </c>
      <c r="B12940" t="e">
        <f>IF(Tabela3[[#This Row],[GOL FORA]]&lt;&gt;"",Tabela3[[#This Row],[TIME FORA]],"")</f>
        <v>#VALUE!</v>
      </c>
    </row>
    <row r="12941" spans="1:2">
      <c r="A12941" t="e">
        <f>IF(Tabela3[[#This Row],[GOL CASA]]&lt;&gt;"",Tabela3[[#This Row],[TIME CASA]],"")</f>
        <v>#VALUE!</v>
      </c>
      <c r="B12941" t="e">
        <f>IF(Tabela3[[#This Row],[GOL FORA]]&lt;&gt;"",Tabela3[[#This Row],[TIME FORA]],"")</f>
        <v>#VALUE!</v>
      </c>
    </row>
    <row r="12942" spans="1:2">
      <c r="A12942" t="e">
        <f>IF(Tabela3[[#This Row],[GOL CASA]]&lt;&gt;"",Tabela3[[#This Row],[TIME CASA]],"")</f>
        <v>#VALUE!</v>
      </c>
      <c r="B12942" t="e">
        <f>IF(Tabela3[[#This Row],[GOL FORA]]&lt;&gt;"",Tabela3[[#This Row],[TIME FORA]],"")</f>
        <v>#VALUE!</v>
      </c>
    </row>
    <row r="12943" spans="1:2">
      <c r="A12943" t="e">
        <f>IF(Tabela3[[#This Row],[GOL CASA]]&lt;&gt;"",Tabela3[[#This Row],[TIME CASA]],"")</f>
        <v>#VALUE!</v>
      </c>
      <c r="B12943" t="e">
        <f>IF(Tabela3[[#This Row],[GOL FORA]]&lt;&gt;"",Tabela3[[#This Row],[TIME FORA]],"")</f>
        <v>#VALUE!</v>
      </c>
    </row>
    <row r="12944" spans="1:2">
      <c r="A12944" t="e">
        <f>IF(Tabela3[[#This Row],[GOL CASA]]&lt;&gt;"",Tabela3[[#This Row],[TIME CASA]],"")</f>
        <v>#VALUE!</v>
      </c>
      <c r="B12944" t="e">
        <f>IF(Tabela3[[#This Row],[GOL FORA]]&lt;&gt;"",Tabela3[[#This Row],[TIME FORA]],"")</f>
        <v>#VALUE!</v>
      </c>
    </row>
    <row r="12945" spans="1:2">
      <c r="A12945" t="e">
        <f>IF(Tabela3[[#This Row],[GOL CASA]]&lt;&gt;"",Tabela3[[#This Row],[TIME CASA]],"")</f>
        <v>#VALUE!</v>
      </c>
      <c r="B12945" t="e">
        <f>IF(Tabela3[[#This Row],[GOL FORA]]&lt;&gt;"",Tabela3[[#This Row],[TIME FORA]],"")</f>
        <v>#VALUE!</v>
      </c>
    </row>
    <row r="12946" spans="1:2">
      <c r="A12946" t="e">
        <f>IF(Tabela3[[#This Row],[GOL CASA]]&lt;&gt;"",Tabela3[[#This Row],[TIME CASA]],"")</f>
        <v>#VALUE!</v>
      </c>
      <c r="B12946" t="e">
        <f>IF(Tabela3[[#This Row],[GOL FORA]]&lt;&gt;"",Tabela3[[#This Row],[TIME FORA]],"")</f>
        <v>#VALUE!</v>
      </c>
    </row>
    <row r="12947" spans="1:2">
      <c r="A12947" t="e">
        <f>IF(Tabela3[[#This Row],[GOL CASA]]&lt;&gt;"",Tabela3[[#This Row],[TIME CASA]],"")</f>
        <v>#VALUE!</v>
      </c>
      <c r="B12947" t="e">
        <f>IF(Tabela3[[#This Row],[GOL FORA]]&lt;&gt;"",Tabela3[[#This Row],[TIME FORA]],"")</f>
        <v>#VALUE!</v>
      </c>
    </row>
    <row r="12948" spans="1:2">
      <c r="A12948" t="e">
        <f>IF(Tabela3[[#This Row],[GOL CASA]]&lt;&gt;"",Tabela3[[#This Row],[TIME CASA]],"")</f>
        <v>#VALUE!</v>
      </c>
      <c r="B12948" t="e">
        <f>IF(Tabela3[[#This Row],[GOL FORA]]&lt;&gt;"",Tabela3[[#This Row],[TIME FORA]],"")</f>
        <v>#VALUE!</v>
      </c>
    </row>
    <row r="12949" spans="1:2">
      <c r="A12949" t="e">
        <f>IF(Tabela3[[#This Row],[GOL CASA]]&lt;&gt;"",Tabela3[[#This Row],[TIME CASA]],"")</f>
        <v>#VALUE!</v>
      </c>
      <c r="B12949" t="e">
        <f>IF(Tabela3[[#This Row],[GOL FORA]]&lt;&gt;"",Tabela3[[#This Row],[TIME FORA]],"")</f>
        <v>#VALUE!</v>
      </c>
    </row>
    <row r="12950" spans="1:2">
      <c r="A12950" t="e">
        <f>IF(Tabela3[[#This Row],[GOL CASA]]&lt;&gt;"",Tabela3[[#This Row],[TIME CASA]],"")</f>
        <v>#VALUE!</v>
      </c>
      <c r="B12950" t="e">
        <f>IF(Tabela3[[#This Row],[GOL FORA]]&lt;&gt;"",Tabela3[[#This Row],[TIME FORA]],"")</f>
        <v>#VALUE!</v>
      </c>
    </row>
    <row r="12951" spans="1:2">
      <c r="A12951" t="e">
        <f>IF(Tabela3[[#This Row],[GOL CASA]]&lt;&gt;"",Tabela3[[#This Row],[TIME CASA]],"")</f>
        <v>#VALUE!</v>
      </c>
      <c r="B12951" t="e">
        <f>IF(Tabela3[[#This Row],[GOL FORA]]&lt;&gt;"",Tabela3[[#This Row],[TIME FORA]],"")</f>
        <v>#VALUE!</v>
      </c>
    </row>
    <row r="12952" spans="1:2">
      <c r="A12952" t="e">
        <f>IF(Tabela3[[#This Row],[GOL CASA]]&lt;&gt;"",Tabela3[[#This Row],[TIME CASA]],"")</f>
        <v>#VALUE!</v>
      </c>
      <c r="B12952" t="e">
        <f>IF(Tabela3[[#This Row],[GOL FORA]]&lt;&gt;"",Tabela3[[#This Row],[TIME FORA]],"")</f>
        <v>#VALUE!</v>
      </c>
    </row>
    <row r="12953" spans="1:2">
      <c r="A12953" t="e">
        <f>IF(Tabela3[[#This Row],[GOL CASA]]&lt;&gt;"",Tabela3[[#This Row],[TIME CASA]],"")</f>
        <v>#VALUE!</v>
      </c>
      <c r="B12953" t="e">
        <f>IF(Tabela3[[#This Row],[GOL FORA]]&lt;&gt;"",Tabela3[[#This Row],[TIME FORA]],"")</f>
        <v>#VALUE!</v>
      </c>
    </row>
    <row r="12954" spans="1:2">
      <c r="A12954" t="e">
        <f>IF(Tabela3[[#This Row],[GOL CASA]]&lt;&gt;"",Tabela3[[#This Row],[TIME CASA]],"")</f>
        <v>#VALUE!</v>
      </c>
      <c r="B12954" t="e">
        <f>IF(Tabela3[[#This Row],[GOL FORA]]&lt;&gt;"",Tabela3[[#This Row],[TIME FORA]],"")</f>
        <v>#VALUE!</v>
      </c>
    </row>
    <row r="12955" spans="1:2">
      <c r="A12955" t="e">
        <f>IF(Tabela3[[#This Row],[GOL CASA]]&lt;&gt;"",Tabela3[[#This Row],[TIME CASA]],"")</f>
        <v>#VALUE!</v>
      </c>
      <c r="B12955" t="e">
        <f>IF(Tabela3[[#This Row],[GOL FORA]]&lt;&gt;"",Tabela3[[#This Row],[TIME FORA]],"")</f>
        <v>#VALUE!</v>
      </c>
    </row>
    <row r="12956" spans="1:2">
      <c r="A12956" t="e">
        <f>IF(Tabela3[[#This Row],[GOL CASA]]&lt;&gt;"",Tabela3[[#This Row],[TIME CASA]],"")</f>
        <v>#VALUE!</v>
      </c>
      <c r="B12956" t="e">
        <f>IF(Tabela3[[#This Row],[GOL FORA]]&lt;&gt;"",Tabela3[[#This Row],[TIME FORA]],"")</f>
        <v>#VALUE!</v>
      </c>
    </row>
    <row r="12957" spans="1:2">
      <c r="A12957" t="e">
        <f>IF(Tabela3[[#This Row],[GOL CASA]]&lt;&gt;"",Tabela3[[#This Row],[TIME CASA]],"")</f>
        <v>#VALUE!</v>
      </c>
      <c r="B12957" t="e">
        <f>IF(Tabela3[[#This Row],[GOL FORA]]&lt;&gt;"",Tabela3[[#This Row],[TIME FORA]],"")</f>
        <v>#VALUE!</v>
      </c>
    </row>
    <row r="12958" spans="1:2">
      <c r="A12958" t="e">
        <f>IF(Tabela3[[#This Row],[GOL CASA]]&lt;&gt;"",Tabela3[[#This Row],[TIME CASA]],"")</f>
        <v>#VALUE!</v>
      </c>
      <c r="B12958" t="e">
        <f>IF(Tabela3[[#This Row],[GOL FORA]]&lt;&gt;"",Tabela3[[#This Row],[TIME FORA]],"")</f>
        <v>#VALUE!</v>
      </c>
    </row>
    <row r="12959" spans="1:2">
      <c r="A12959" t="e">
        <f>IF(Tabela3[[#This Row],[GOL CASA]]&lt;&gt;"",Tabela3[[#This Row],[TIME CASA]],"")</f>
        <v>#VALUE!</v>
      </c>
      <c r="B12959" t="e">
        <f>IF(Tabela3[[#This Row],[GOL FORA]]&lt;&gt;"",Tabela3[[#This Row],[TIME FORA]],"")</f>
        <v>#VALUE!</v>
      </c>
    </row>
    <row r="12960" spans="1:2">
      <c r="A12960" t="e">
        <f>IF(Tabela3[[#This Row],[GOL CASA]]&lt;&gt;"",Tabela3[[#This Row],[TIME CASA]],"")</f>
        <v>#VALUE!</v>
      </c>
      <c r="B12960" t="e">
        <f>IF(Tabela3[[#This Row],[GOL FORA]]&lt;&gt;"",Tabela3[[#This Row],[TIME FORA]],"")</f>
        <v>#VALUE!</v>
      </c>
    </row>
    <row r="12961" spans="1:2">
      <c r="A12961" t="e">
        <f>IF(Tabela3[[#This Row],[GOL CASA]]&lt;&gt;"",Tabela3[[#This Row],[TIME CASA]],"")</f>
        <v>#VALUE!</v>
      </c>
      <c r="B12961" t="e">
        <f>IF(Tabela3[[#This Row],[GOL FORA]]&lt;&gt;"",Tabela3[[#This Row],[TIME FORA]],"")</f>
        <v>#VALUE!</v>
      </c>
    </row>
    <row r="12962" spans="1:2">
      <c r="A12962" t="e">
        <f>IF(Tabela3[[#This Row],[GOL CASA]]&lt;&gt;"",Tabela3[[#This Row],[TIME CASA]],"")</f>
        <v>#VALUE!</v>
      </c>
      <c r="B12962" t="e">
        <f>IF(Tabela3[[#This Row],[GOL FORA]]&lt;&gt;"",Tabela3[[#This Row],[TIME FORA]],"")</f>
        <v>#VALUE!</v>
      </c>
    </row>
    <row r="12963" spans="1:2">
      <c r="A12963" t="e">
        <f>IF(Tabela3[[#This Row],[GOL CASA]]&lt;&gt;"",Tabela3[[#This Row],[TIME CASA]],"")</f>
        <v>#VALUE!</v>
      </c>
      <c r="B12963" t="e">
        <f>IF(Tabela3[[#This Row],[GOL FORA]]&lt;&gt;"",Tabela3[[#This Row],[TIME FORA]],"")</f>
        <v>#VALUE!</v>
      </c>
    </row>
    <row r="12964" spans="1:2">
      <c r="A12964" t="e">
        <f>IF(Tabela3[[#This Row],[GOL CASA]]&lt;&gt;"",Tabela3[[#This Row],[TIME CASA]],"")</f>
        <v>#VALUE!</v>
      </c>
      <c r="B12964" t="e">
        <f>IF(Tabela3[[#This Row],[GOL FORA]]&lt;&gt;"",Tabela3[[#This Row],[TIME FORA]],"")</f>
        <v>#VALUE!</v>
      </c>
    </row>
    <row r="12965" spans="1:2">
      <c r="A12965" t="e">
        <f>IF(Tabela3[[#This Row],[GOL CASA]]&lt;&gt;"",Tabela3[[#This Row],[TIME CASA]],"")</f>
        <v>#VALUE!</v>
      </c>
      <c r="B12965" t="e">
        <f>IF(Tabela3[[#This Row],[GOL FORA]]&lt;&gt;"",Tabela3[[#This Row],[TIME FORA]],"")</f>
        <v>#VALUE!</v>
      </c>
    </row>
    <row r="12966" spans="1:2">
      <c r="A12966" t="e">
        <f>IF(Tabela3[[#This Row],[GOL CASA]]&lt;&gt;"",Tabela3[[#This Row],[TIME CASA]],"")</f>
        <v>#VALUE!</v>
      </c>
      <c r="B12966" t="e">
        <f>IF(Tabela3[[#This Row],[GOL FORA]]&lt;&gt;"",Tabela3[[#This Row],[TIME FORA]],"")</f>
        <v>#VALUE!</v>
      </c>
    </row>
    <row r="12967" spans="1:2">
      <c r="A12967" t="e">
        <f>IF(Tabela3[[#This Row],[GOL CASA]]&lt;&gt;"",Tabela3[[#This Row],[TIME CASA]],"")</f>
        <v>#VALUE!</v>
      </c>
      <c r="B12967" t="e">
        <f>IF(Tabela3[[#This Row],[GOL FORA]]&lt;&gt;"",Tabela3[[#This Row],[TIME FORA]],"")</f>
        <v>#VALUE!</v>
      </c>
    </row>
    <row r="12968" spans="1:2">
      <c r="A12968" t="e">
        <f>IF(Tabela3[[#This Row],[GOL CASA]]&lt;&gt;"",Tabela3[[#This Row],[TIME CASA]],"")</f>
        <v>#VALUE!</v>
      </c>
      <c r="B12968" t="e">
        <f>IF(Tabela3[[#This Row],[GOL FORA]]&lt;&gt;"",Tabela3[[#This Row],[TIME FORA]],"")</f>
        <v>#VALUE!</v>
      </c>
    </row>
    <row r="12969" spans="1:2">
      <c r="A12969" t="e">
        <f>IF(Tabela3[[#This Row],[GOL CASA]]&lt;&gt;"",Tabela3[[#This Row],[TIME CASA]],"")</f>
        <v>#VALUE!</v>
      </c>
      <c r="B12969" t="e">
        <f>IF(Tabela3[[#This Row],[GOL FORA]]&lt;&gt;"",Tabela3[[#This Row],[TIME FORA]],"")</f>
        <v>#VALUE!</v>
      </c>
    </row>
    <row r="12970" spans="1:2">
      <c r="A12970" t="e">
        <f>IF(Tabela3[[#This Row],[GOL CASA]]&lt;&gt;"",Tabela3[[#This Row],[TIME CASA]],"")</f>
        <v>#VALUE!</v>
      </c>
      <c r="B12970" t="e">
        <f>IF(Tabela3[[#This Row],[GOL FORA]]&lt;&gt;"",Tabela3[[#This Row],[TIME FORA]],"")</f>
        <v>#VALUE!</v>
      </c>
    </row>
    <row r="12971" spans="1:2">
      <c r="A12971" t="e">
        <f>IF(Tabela3[[#This Row],[GOL CASA]]&lt;&gt;"",Tabela3[[#This Row],[TIME CASA]],"")</f>
        <v>#VALUE!</v>
      </c>
      <c r="B12971" t="e">
        <f>IF(Tabela3[[#This Row],[GOL FORA]]&lt;&gt;"",Tabela3[[#This Row],[TIME FORA]],"")</f>
        <v>#VALUE!</v>
      </c>
    </row>
    <row r="12972" spans="1:2">
      <c r="A12972" t="e">
        <f>IF(Tabela3[[#This Row],[GOL CASA]]&lt;&gt;"",Tabela3[[#This Row],[TIME CASA]],"")</f>
        <v>#VALUE!</v>
      </c>
      <c r="B12972" t="e">
        <f>IF(Tabela3[[#This Row],[GOL FORA]]&lt;&gt;"",Tabela3[[#This Row],[TIME FORA]],"")</f>
        <v>#VALUE!</v>
      </c>
    </row>
    <row r="12973" spans="1:2">
      <c r="A12973" t="e">
        <f>IF(Tabela3[[#This Row],[GOL CASA]]&lt;&gt;"",Tabela3[[#This Row],[TIME CASA]],"")</f>
        <v>#VALUE!</v>
      </c>
      <c r="B12973" t="e">
        <f>IF(Tabela3[[#This Row],[GOL FORA]]&lt;&gt;"",Tabela3[[#This Row],[TIME FORA]],"")</f>
        <v>#VALUE!</v>
      </c>
    </row>
    <row r="12974" spans="1:2">
      <c r="A12974" t="e">
        <f>IF(Tabela3[[#This Row],[GOL CASA]]&lt;&gt;"",Tabela3[[#This Row],[TIME CASA]],"")</f>
        <v>#VALUE!</v>
      </c>
      <c r="B12974" t="e">
        <f>IF(Tabela3[[#This Row],[GOL FORA]]&lt;&gt;"",Tabela3[[#This Row],[TIME FORA]],"")</f>
        <v>#VALUE!</v>
      </c>
    </row>
    <row r="12975" spans="1:2">
      <c r="A12975" t="e">
        <f>IF(Tabela3[[#This Row],[GOL CASA]]&lt;&gt;"",Tabela3[[#This Row],[TIME CASA]],"")</f>
        <v>#VALUE!</v>
      </c>
      <c r="B12975" t="e">
        <f>IF(Tabela3[[#This Row],[GOL FORA]]&lt;&gt;"",Tabela3[[#This Row],[TIME FORA]],"")</f>
        <v>#VALUE!</v>
      </c>
    </row>
    <row r="12976" spans="1:2">
      <c r="A12976" t="e">
        <f>IF(Tabela3[[#This Row],[GOL CASA]]&lt;&gt;"",Tabela3[[#This Row],[TIME CASA]],"")</f>
        <v>#VALUE!</v>
      </c>
      <c r="B12976" t="e">
        <f>IF(Tabela3[[#This Row],[GOL FORA]]&lt;&gt;"",Tabela3[[#This Row],[TIME FORA]],"")</f>
        <v>#VALUE!</v>
      </c>
    </row>
    <row r="12977" spans="1:2">
      <c r="A12977" t="e">
        <f>IF(Tabela3[[#This Row],[GOL CASA]]&lt;&gt;"",Tabela3[[#This Row],[TIME CASA]],"")</f>
        <v>#VALUE!</v>
      </c>
      <c r="B12977" t="e">
        <f>IF(Tabela3[[#This Row],[GOL FORA]]&lt;&gt;"",Tabela3[[#This Row],[TIME FORA]],"")</f>
        <v>#VALUE!</v>
      </c>
    </row>
    <row r="12978" spans="1:2">
      <c r="A12978" t="e">
        <f>IF(Tabela3[[#This Row],[GOL CASA]]&lt;&gt;"",Tabela3[[#This Row],[TIME CASA]],"")</f>
        <v>#VALUE!</v>
      </c>
      <c r="B12978" t="e">
        <f>IF(Tabela3[[#This Row],[GOL FORA]]&lt;&gt;"",Tabela3[[#This Row],[TIME FORA]],"")</f>
        <v>#VALUE!</v>
      </c>
    </row>
    <row r="12979" spans="1:2">
      <c r="A12979" t="e">
        <f>IF(Tabela3[[#This Row],[GOL CASA]]&lt;&gt;"",Tabela3[[#This Row],[TIME CASA]],"")</f>
        <v>#VALUE!</v>
      </c>
      <c r="B12979" t="e">
        <f>IF(Tabela3[[#This Row],[GOL FORA]]&lt;&gt;"",Tabela3[[#This Row],[TIME FORA]],"")</f>
        <v>#VALUE!</v>
      </c>
    </row>
    <row r="12980" spans="1:2">
      <c r="A12980" t="e">
        <f>IF(Tabela3[[#This Row],[GOL CASA]]&lt;&gt;"",Tabela3[[#This Row],[TIME CASA]],"")</f>
        <v>#VALUE!</v>
      </c>
      <c r="B12980" t="e">
        <f>IF(Tabela3[[#This Row],[GOL FORA]]&lt;&gt;"",Tabela3[[#This Row],[TIME FORA]],"")</f>
        <v>#VALUE!</v>
      </c>
    </row>
    <row r="12981" spans="1:2">
      <c r="A12981" t="e">
        <f>IF(Tabela3[[#This Row],[GOL CASA]]&lt;&gt;"",Tabela3[[#This Row],[TIME CASA]],"")</f>
        <v>#VALUE!</v>
      </c>
      <c r="B12981" t="e">
        <f>IF(Tabela3[[#This Row],[GOL FORA]]&lt;&gt;"",Tabela3[[#This Row],[TIME FORA]],"")</f>
        <v>#VALUE!</v>
      </c>
    </row>
    <row r="12982" spans="1:2">
      <c r="A12982" t="e">
        <f>IF(Tabela3[[#This Row],[GOL CASA]]&lt;&gt;"",Tabela3[[#This Row],[TIME CASA]],"")</f>
        <v>#VALUE!</v>
      </c>
      <c r="B12982" t="e">
        <f>IF(Tabela3[[#This Row],[GOL FORA]]&lt;&gt;"",Tabela3[[#This Row],[TIME FORA]],"")</f>
        <v>#VALUE!</v>
      </c>
    </row>
    <row r="12983" spans="1:2">
      <c r="A12983" t="e">
        <f>IF(Tabela3[[#This Row],[GOL CASA]]&lt;&gt;"",Tabela3[[#This Row],[TIME CASA]],"")</f>
        <v>#VALUE!</v>
      </c>
      <c r="B12983" t="e">
        <f>IF(Tabela3[[#This Row],[GOL FORA]]&lt;&gt;"",Tabela3[[#This Row],[TIME FORA]],"")</f>
        <v>#VALUE!</v>
      </c>
    </row>
    <row r="12984" spans="1:2">
      <c r="A12984" t="e">
        <f>IF(Tabela3[[#This Row],[GOL CASA]]&lt;&gt;"",Tabela3[[#This Row],[TIME CASA]],"")</f>
        <v>#VALUE!</v>
      </c>
      <c r="B12984" t="e">
        <f>IF(Tabela3[[#This Row],[GOL FORA]]&lt;&gt;"",Tabela3[[#This Row],[TIME FORA]],"")</f>
        <v>#VALUE!</v>
      </c>
    </row>
    <row r="12985" spans="1:2">
      <c r="A12985" t="e">
        <f>IF(Tabela3[[#This Row],[GOL CASA]]&lt;&gt;"",Tabela3[[#This Row],[TIME CASA]],"")</f>
        <v>#VALUE!</v>
      </c>
      <c r="B12985" t="e">
        <f>IF(Tabela3[[#This Row],[GOL FORA]]&lt;&gt;"",Tabela3[[#This Row],[TIME FORA]],"")</f>
        <v>#VALUE!</v>
      </c>
    </row>
    <row r="12986" spans="1:2">
      <c r="A12986" t="e">
        <f>IF(Tabela3[[#This Row],[GOL CASA]]&lt;&gt;"",Tabela3[[#This Row],[TIME CASA]],"")</f>
        <v>#VALUE!</v>
      </c>
      <c r="B12986" t="e">
        <f>IF(Tabela3[[#This Row],[GOL FORA]]&lt;&gt;"",Tabela3[[#This Row],[TIME FORA]],"")</f>
        <v>#VALUE!</v>
      </c>
    </row>
    <row r="12987" spans="1:2">
      <c r="A12987" t="e">
        <f>IF(Tabela3[[#This Row],[GOL CASA]]&lt;&gt;"",Tabela3[[#This Row],[TIME CASA]],"")</f>
        <v>#VALUE!</v>
      </c>
      <c r="B12987" t="e">
        <f>IF(Tabela3[[#This Row],[GOL FORA]]&lt;&gt;"",Tabela3[[#This Row],[TIME FORA]],"")</f>
        <v>#VALUE!</v>
      </c>
    </row>
    <row r="12988" spans="1:2">
      <c r="A12988" t="e">
        <f>IF(Tabela3[[#This Row],[GOL CASA]]&lt;&gt;"",Tabela3[[#This Row],[TIME CASA]],"")</f>
        <v>#VALUE!</v>
      </c>
      <c r="B12988" t="e">
        <f>IF(Tabela3[[#This Row],[GOL FORA]]&lt;&gt;"",Tabela3[[#This Row],[TIME FORA]],"")</f>
        <v>#VALUE!</v>
      </c>
    </row>
    <row r="12989" spans="1:2">
      <c r="A12989" t="e">
        <f>IF(Tabela3[[#This Row],[GOL CASA]]&lt;&gt;"",Tabela3[[#This Row],[TIME CASA]],"")</f>
        <v>#VALUE!</v>
      </c>
      <c r="B12989" t="e">
        <f>IF(Tabela3[[#This Row],[GOL FORA]]&lt;&gt;"",Tabela3[[#This Row],[TIME FORA]],"")</f>
        <v>#VALUE!</v>
      </c>
    </row>
    <row r="12990" spans="1:2">
      <c r="A12990" t="e">
        <f>IF(Tabela3[[#This Row],[GOL CASA]]&lt;&gt;"",Tabela3[[#This Row],[TIME CASA]],"")</f>
        <v>#VALUE!</v>
      </c>
      <c r="B12990" t="e">
        <f>IF(Tabela3[[#This Row],[GOL FORA]]&lt;&gt;"",Tabela3[[#This Row],[TIME FORA]],"")</f>
        <v>#VALUE!</v>
      </c>
    </row>
    <row r="12991" spans="1:2">
      <c r="A12991" t="e">
        <f>IF(Tabela3[[#This Row],[GOL CASA]]&lt;&gt;"",Tabela3[[#This Row],[TIME CASA]],"")</f>
        <v>#VALUE!</v>
      </c>
      <c r="B12991" t="e">
        <f>IF(Tabela3[[#This Row],[GOL FORA]]&lt;&gt;"",Tabela3[[#This Row],[TIME FORA]],"")</f>
        <v>#VALUE!</v>
      </c>
    </row>
    <row r="12992" spans="1:2">
      <c r="A12992" t="e">
        <f>IF(Tabela3[[#This Row],[GOL CASA]]&lt;&gt;"",Tabela3[[#This Row],[TIME CASA]],"")</f>
        <v>#VALUE!</v>
      </c>
      <c r="B12992" t="e">
        <f>IF(Tabela3[[#This Row],[GOL FORA]]&lt;&gt;"",Tabela3[[#This Row],[TIME FORA]],"")</f>
        <v>#VALUE!</v>
      </c>
    </row>
    <row r="12993" spans="1:2">
      <c r="A12993" t="e">
        <f>IF(Tabela3[[#This Row],[GOL CASA]]&lt;&gt;"",Tabela3[[#This Row],[TIME CASA]],"")</f>
        <v>#VALUE!</v>
      </c>
      <c r="B12993" t="e">
        <f>IF(Tabela3[[#This Row],[GOL FORA]]&lt;&gt;"",Tabela3[[#This Row],[TIME FORA]],"")</f>
        <v>#VALUE!</v>
      </c>
    </row>
    <row r="12994" spans="1:2">
      <c r="A12994" t="e">
        <f>IF(Tabela3[[#This Row],[GOL CASA]]&lt;&gt;"",Tabela3[[#This Row],[TIME CASA]],"")</f>
        <v>#VALUE!</v>
      </c>
      <c r="B12994" t="e">
        <f>IF(Tabela3[[#This Row],[GOL FORA]]&lt;&gt;"",Tabela3[[#This Row],[TIME FORA]],"")</f>
        <v>#VALUE!</v>
      </c>
    </row>
    <row r="12995" spans="1:2">
      <c r="A12995" t="e">
        <f>IF(Tabela3[[#This Row],[GOL CASA]]&lt;&gt;"",Tabela3[[#This Row],[TIME CASA]],"")</f>
        <v>#VALUE!</v>
      </c>
      <c r="B12995" t="e">
        <f>IF(Tabela3[[#This Row],[GOL FORA]]&lt;&gt;"",Tabela3[[#This Row],[TIME FORA]],"")</f>
        <v>#VALUE!</v>
      </c>
    </row>
    <row r="12996" spans="1:2">
      <c r="A12996" t="e">
        <f>IF(Tabela3[[#This Row],[GOL CASA]]&lt;&gt;"",Tabela3[[#This Row],[TIME CASA]],"")</f>
        <v>#VALUE!</v>
      </c>
      <c r="B12996" t="e">
        <f>IF(Tabela3[[#This Row],[GOL FORA]]&lt;&gt;"",Tabela3[[#This Row],[TIME FORA]],"")</f>
        <v>#VALUE!</v>
      </c>
    </row>
    <row r="12997" spans="1:2">
      <c r="A12997" t="e">
        <f>IF(Tabela3[[#This Row],[GOL CASA]]&lt;&gt;"",Tabela3[[#This Row],[TIME CASA]],"")</f>
        <v>#VALUE!</v>
      </c>
      <c r="B12997" t="e">
        <f>IF(Tabela3[[#This Row],[GOL FORA]]&lt;&gt;"",Tabela3[[#This Row],[TIME FORA]],"")</f>
        <v>#VALUE!</v>
      </c>
    </row>
    <row r="12998" spans="1:2">
      <c r="A12998" t="e">
        <f>IF(Tabela3[[#This Row],[GOL CASA]]&lt;&gt;"",Tabela3[[#This Row],[TIME CASA]],"")</f>
        <v>#VALUE!</v>
      </c>
      <c r="B12998" t="e">
        <f>IF(Tabela3[[#This Row],[GOL FORA]]&lt;&gt;"",Tabela3[[#This Row],[TIME FORA]],"")</f>
        <v>#VALUE!</v>
      </c>
    </row>
    <row r="12999" spans="1:2">
      <c r="A12999" t="e">
        <f>IF(Tabela3[[#This Row],[GOL CASA]]&lt;&gt;"",Tabela3[[#This Row],[TIME CASA]],"")</f>
        <v>#VALUE!</v>
      </c>
      <c r="B12999" t="e">
        <f>IF(Tabela3[[#This Row],[GOL FORA]]&lt;&gt;"",Tabela3[[#This Row],[TIME FORA]],"")</f>
        <v>#VALUE!</v>
      </c>
    </row>
    <row r="13000" spans="1:2">
      <c r="A13000" t="e">
        <f>IF(Tabela3[[#This Row],[GOL CASA]]&lt;&gt;"",Tabela3[[#This Row],[TIME CASA]],"")</f>
        <v>#VALUE!</v>
      </c>
      <c r="B13000" t="e">
        <f>IF(Tabela3[[#This Row],[GOL FORA]]&lt;&gt;"",Tabela3[[#This Row],[TIME FORA]],"")</f>
        <v>#VALUE!</v>
      </c>
    </row>
    <row r="13001" spans="1:2">
      <c r="A13001" t="e">
        <f>IF(Tabela3[[#This Row],[GOL CASA]]&lt;&gt;"",Tabela3[[#This Row],[TIME CASA]],"")</f>
        <v>#VALUE!</v>
      </c>
      <c r="B13001" t="e">
        <f>IF(Tabela3[[#This Row],[GOL FORA]]&lt;&gt;"",Tabela3[[#This Row],[TIME FORA]],"")</f>
        <v>#VALUE!</v>
      </c>
    </row>
    <row r="13002" spans="1:2">
      <c r="A13002" t="e">
        <f>IF(Tabela3[[#This Row],[GOL CASA]]&lt;&gt;"",Tabela3[[#This Row],[TIME CASA]],"")</f>
        <v>#VALUE!</v>
      </c>
      <c r="B13002" t="e">
        <f>IF(Tabela3[[#This Row],[GOL FORA]]&lt;&gt;"",Tabela3[[#This Row],[TIME FORA]],"")</f>
        <v>#VALUE!</v>
      </c>
    </row>
    <row r="13003" spans="1:2">
      <c r="A13003" t="e">
        <f>IF(Tabela3[[#This Row],[GOL CASA]]&lt;&gt;"",Tabela3[[#This Row],[TIME CASA]],"")</f>
        <v>#VALUE!</v>
      </c>
      <c r="B13003" t="e">
        <f>IF(Tabela3[[#This Row],[GOL FORA]]&lt;&gt;"",Tabela3[[#This Row],[TIME FORA]],"")</f>
        <v>#VALUE!</v>
      </c>
    </row>
    <row r="13004" spans="1:2">
      <c r="A13004" t="e">
        <f>IF(Tabela3[[#This Row],[GOL CASA]]&lt;&gt;"",Tabela3[[#This Row],[TIME CASA]],"")</f>
        <v>#VALUE!</v>
      </c>
      <c r="B13004" t="e">
        <f>IF(Tabela3[[#This Row],[GOL FORA]]&lt;&gt;"",Tabela3[[#This Row],[TIME FORA]],"")</f>
        <v>#VALUE!</v>
      </c>
    </row>
    <row r="13005" spans="1:2">
      <c r="A13005" t="e">
        <f>IF(Tabela3[[#This Row],[GOL CASA]]&lt;&gt;"",Tabela3[[#This Row],[TIME CASA]],"")</f>
        <v>#VALUE!</v>
      </c>
      <c r="B13005" t="e">
        <f>IF(Tabela3[[#This Row],[GOL FORA]]&lt;&gt;"",Tabela3[[#This Row],[TIME FORA]],"")</f>
        <v>#VALUE!</v>
      </c>
    </row>
    <row r="13006" spans="1:2">
      <c r="A13006" t="e">
        <f>IF(Tabela3[[#This Row],[GOL CASA]]&lt;&gt;"",Tabela3[[#This Row],[TIME CASA]],"")</f>
        <v>#VALUE!</v>
      </c>
      <c r="B13006" t="e">
        <f>IF(Tabela3[[#This Row],[GOL FORA]]&lt;&gt;"",Tabela3[[#This Row],[TIME FORA]],"")</f>
        <v>#VALUE!</v>
      </c>
    </row>
    <row r="13007" spans="1:2">
      <c r="A13007" t="e">
        <f>IF(Tabela3[[#This Row],[GOL CASA]]&lt;&gt;"",Tabela3[[#This Row],[TIME CASA]],"")</f>
        <v>#VALUE!</v>
      </c>
      <c r="B13007" t="e">
        <f>IF(Tabela3[[#This Row],[GOL FORA]]&lt;&gt;"",Tabela3[[#This Row],[TIME FORA]],"")</f>
        <v>#VALUE!</v>
      </c>
    </row>
    <row r="13008" spans="1:2">
      <c r="A13008" t="e">
        <f>IF(Tabela3[[#This Row],[GOL CASA]]&lt;&gt;"",Tabela3[[#This Row],[TIME CASA]],"")</f>
        <v>#VALUE!</v>
      </c>
      <c r="B13008" t="e">
        <f>IF(Tabela3[[#This Row],[GOL FORA]]&lt;&gt;"",Tabela3[[#This Row],[TIME FORA]],"")</f>
        <v>#VALUE!</v>
      </c>
    </row>
    <row r="13009" spans="1:2">
      <c r="A13009" t="e">
        <f>IF(Tabela3[[#This Row],[GOL CASA]]&lt;&gt;"",Tabela3[[#This Row],[TIME CASA]],"")</f>
        <v>#VALUE!</v>
      </c>
      <c r="B13009" t="e">
        <f>IF(Tabela3[[#This Row],[GOL FORA]]&lt;&gt;"",Tabela3[[#This Row],[TIME FORA]],"")</f>
        <v>#VALUE!</v>
      </c>
    </row>
    <row r="13010" spans="1:2">
      <c r="A13010" t="e">
        <f>IF(Tabela3[[#This Row],[GOL CASA]]&lt;&gt;"",Tabela3[[#This Row],[TIME CASA]],"")</f>
        <v>#VALUE!</v>
      </c>
      <c r="B13010" t="e">
        <f>IF(Tabela3[[#This Row],[GOL FORA]]&lt;&gt;"",Tabela3[[#This Row],[TIME FORA]],"")</f>
        <v>#VALUE!</v>
      </c>
    </row>
    <row r="13011" spans="1:2">
      <c r="A13011" t="e">
        <f>IF(Tabela3[[#This Row],[GOL CASA]]&lt;&gt;"",Tabela3[[#This Row],[TIME CASA]],"")</f>
        <v>#VALUE!</v>
      </c>
      <c r="B13011" t="e">
        <f>IF(Tabela3[[#This Row],[GOL FORA]]&lt;&gt;"",Tabela3[[#This Row],[TIME FORA]],"")</f>
        <v>#VALUE!</v>
      </c>
    </row>
    <row r="13012" spans="1:2">
      <c r="A13012" t="e">
        <f>IF(Tabela3[[#This Row],[GOL CASA]]&lt;&gt;"",Tabela3[[#This Row],[TIME CASA]],"")</f>
        <v>#VALUE!</v>
      </c>
      <c r="B13012" t="e">
        <f>IF(Tabela3[[#This Row],[GOL FORA]]&lt;&gt;"",Tabela3[[#This Row],[TIME FORA]],"")</f>
        <v>#VALUE!</v>
      </c>
    </row>
    <row r="13013" spans="1:2">
      <c r="A13013" t="e">
        <f>IF(Tabela3[[#This Row],[GOL CASA]]&lt;&gt;"",Tabela3[[#This Row],[TIME CASA]],"")</f>
        <v>#VALUE!</v>
      </c>
      <c r="B13013" t="e">
        <f>IF(Tabela3[[#This Row],[GOL FORA]]&lt;&gt;"",Tabela3[[#This Row],[TIME FORA]],"")</f>
        <v>#VALUE!</v>
      </c>
    </row>
    <row r="13014" spans="1:2">
      <c r="A13014" t="e">
        <f>IF(Tabela3[[#This Row],[GOL CASA]]&lt;&gt;"",Tabela3[[#This Row],[TIME CASA]],"")</f>
        <v>#VALUE!</v>
      </c>
      <c r="B13014" t="e">
        <f>IF(Tabela3[[#This Row],[GOL FORA]]&lt;&gt;"",Tabela3[[#This Row],[TIME FORA]],"")</f>
        <v>#VALUE!</v>
      </c>
    </row>
    <row r="13015" spans="1:2">
      <c r="A13015" t="e">
        <f>IF(Tabela3[[#This Row],[GOL CASA]]&lt;&gt;"",Tabela3[[#This Row],[TIME CASA]],"")</f>
        <v>#VALUE!</v>
      </c>
      <c r="B13015" t="e">
        <f>IF(Tabela3[[#This Row],[GOL FORA]]&lt;&gt;"",Tabela3[[#This Row],[TIME FORA]],"")</f>
        <v>#VALUE!</v>
      </c>
    </row>
    <row r="13016" spans="1:2">
      <c r="A13016" t="e">
        <f>IF(Tabela3[[#This Row],[GOL CASA]]&lt;&gt;"",Tabela3[[#This Row],[TIME CASA]],"")</f>
        <v>#VALUE!</v>
      </c>
      <c r="B13016" t="e">
        <f>IF(Tabela3[[#This Row],[GOL FORA]]&lt;&gt;"",Tabela3[[#This Row],[TIME FORA]],"")</f>
        <v>#VALUE!</v>
      </c>
    </row>
    <row r="13017" spans="1:2">
      <c r="A13017" t="e">
        <f>IF(Tabela3[[#This Row],[GOL CASA]]&lt;&gt;"",Tabela3[[#This Row],[TIME CASA]],"")</f>
        <v>#VALUE!</v>
      </c>
      <c r="B13017" t="e">
        <f>IF(Tabela3[[#This Row],[GOL FORA]]&lt;&gt;"",Tabela3[[#This Row],[TIME FORA]],"")</f>
        <v>#VALUE!</v>
      </c>
    </row>
    <row r="13018" spans="1:2">
      <c r="A13018" t="e">
        <f>IF(Tabela3[[#This Row],[GOL CASA]]&lt;&gt;"",Tabela3[[#This Row],[TIME CASA]],"")</f>
        <v>#VALUE!</v>
      </c>
      <c r="B13018" t="e">
        <f>IF(Tabela3[[#This Row],[GOL FORA]]&lt;&gt;"",Tabela3[[#This Row],[TIME FORA]],"")</f>
        <v>#VALUE!</v>
      </c>
    </row>
    <row r="13019" spans="1:2">
      <c r="A13019" t="e">
        <f>IF(Tabela3[[#This Row],[GOL CASA]]&lt;&gt;"",Tabela3[[#This Row],[TIME CASA]],"")</f>
        <v>#VALUE!</v>
      </c>
      <c r="B13019" t="e">
        <f>IF(Tabela3[[#This Row],[GOL FORA]]&lt;&gt;"",Tabela3[[#This Row],[TIME FORA]],"")</f>
        <v>#VALUE!</v>
      </c>
    </row>
    <row r="13020" spans="1:2">
      <c r="A13020" t="e">
        <f>IF(Tabela3[[#This Row],[GOL CASA]]&lt;&gt;"",Tabela3[[#This Row],[TIME CASA]],"")</f>
        <v>#VALUE!</v>
      </c>
      <c r="B13020" t="e">
        <f>IF(Tabela3[[#This Row],[GOL FORA]]&lt;&gt;"",Tabela3[[#This Row],[TIME FORA]],"")</f>
        <v>#VALUE!</v>
      </c>
    </row>
    <row r="13021" spans="1:2">
      <c r="A13021" t="e">
        <f>IF(Tabela3[[#This Row],[GOL CASA]]&lt;&gt;"",Tabela3[[#This Row],[TIME CASA]],"")</f>
        <v>#VALUE!</v>
      </c>
      <c r="B13021" t="e">
        <f>IF(Tabela3[[#This Row],[GOL FORA]]&lt;&gt;"",Tabela3[[#This Row],[TIME FORA]],"")</f>
        <v>#VALUE!</v>
      </c>
    </row>
    <row r="13022" spans="1:2">
      <c r="A13022" t="e">
        <f>IF(Tabela3[[#This Row],[GOL CASA]]&lt;&gt;"",Tabela3[[#This Row],[TIME CASA]],"")</f>
        <v>#VALUE!</v>
      </c>
      <c r="B13022" t="e">
        <f>IF(Tabela3[[#This Row],[GOL FORA]]&lt;&gt;"",Tabela3[[#This Row],[TIME FORA]],"")</f>
        <v>#VALUE!</v>
      </c>
    </row>
    <row r="13023" spans="1:2">
      <c r="A13023" t="e">
        <f>IF(Tabela3[[#This Row],[GOL CASA]]&lt;&gt;"",Tabela3[[#This Row],[TIME CASA]],"")</f>
        <v>#VALUE!</v>
      </c>
      <c r="B13023" t="e">
        <f>IF(Tabela3[[#This Row],[GOL FORA]]&lt;&gt;"",Tabela3[[#This Row],[TIME FORA]],"")</f>
        <v>#VALUE!</v>
      </c>
    </row>
    <row r="13024" spans="1:2">
      <c r="A13024" t="e">
        <f>IF(Tabela3[[#This Row],[GOL CASA]]&lt;&gt;"",Tabela3[[#This Row],[TIME CASA]],"")</f>
        <v>#VALUE!</v>
      </c>
      <c r="B13024" t="e">
        <f>IF(Tabela3[[#This Row],[GOL FORA]]&lt;&gt;"",Tabela3[[#This Row],[TIME FORA]],"")</f>
        <v>#VALUE!</v>
      </c>
    </row>
    <row r="13025" spans="1:2">
      <c r="A13025" t="e">
        <f>IF(Tabela3[[#This Row],[GOL CASA]]&lt;&gt;"",Tabela3[[#This Row],[TIME CASA]],"")</f>
        <v>#VALUE!</v>
      </c>
      <c r="B13025" t="e">
        <f>IF(Tabela3[[#This Row],[GOL FORA]]&lt;&gt;"",Tabela3[[#This Row],[TIME FORA]],"")</f>
        <v>#VALUE!</v>
      </c>
    </row>
    <row r="13026" spans="1:2">
      <c r="A13026" t="e">
        <f>IF(Tabela3[[#This Row],[GOL CASA]]&lt;&gt;"",Tabela3[[#This Row],[TIME CASA]],"")</f>
        <v>#VALUE!</v>
      </c>
      <c r="B13026" t="e">
        <f>IF(Tabela3[[#This Row],[GOL FORA]]&lt;&gt;"",Tabela3[[#This Row],[TIME FORA]],"")</f>
        <v>#VALUE!</v>
      </c>
    </row>
    <row r="13027" spans="1:2">
      <c r="A13027" t="e">
        <f>IF(Tabela3[[#This Row],[GOL CASA]]&lt;&gt;"",Tabela3[[#This Row],[TIME CASA]],"")</f>
        <v>#VALUE!</v>
      </c>
      <c r="B13027" t="e">
        <f>IF(Tabela3[[#This Row],[GOL FORA]]&lt;&gt;"",Tabela3[[#This Row],[TIME FORA]],"")</f>
        <v>#VALUE!</v>
      </c>
    </row>
    <row r="13028" spans="1:2">
      <c r="A13028" t="e">
        <f>IF(Tabela3[[#This Row],[GOL CASA]]&lt;&gt;"",Tabela3[[#This Row],[TIME CASA]],"")</f>
        <v>#VALUE!</v>
      </c>
      <c r="B13028" t="e">
        <f>IF(Tabela3[[#This Row],[GOL FORA]]&lt;&gt;"",Tabela3[[#This Row],[TIME FORA]],"")</f>
        <v>#VALUE!</v>
      </c>
    </row>
    <row r="13029" spans="1:2">
      <c r="A13029" t="e">
        <f>IF(Tabela3[[#This Row],[GOL CASA]]&lt;&gt;"",Tabela3[[#This Row],[TIME CASA]],"")</f>
        <v>#VALUE!</v>
      </c>
      <c r="B13029" t="e">
        <f>IF(Tabela3[[#This Row],[GOL FORA]]&lt;&gt;"",Tabela3[[#This Row],[TIME FORA]],"")</f>
        <v>#VALUE!</v>
      </c>
    </row>
    <row r="13030" spans="1:2">
      <c r="A13030" t="e">
        <f>IF(Tabela3[[#This Row],[GOL CASA]]&lt;&gt;"",Tabela3[[#This Row],[TIME CASA]],"")</f>
        <v>#VALUE!</v>
      </c>
      <c r="B13030" t="e">
        <f>IF(Tabela3[[#This Row],[GOL FORA]]&lt;&gt;"",Tabela3[[#This Row],[TIME FORA]],"")</f>
        <v>#VALUE!</v>
      </c>
    </row>
    <row r="13031" spans="1:2">
      <c r="A13031" t="e">
        <f>IF(Tabela3[[#This Row],[GOL CASA]]&lt;&gt;"",Tabela3[[#This Row],[TIME CASA]],"")</f>
        <v>#VALUE!</v>
      </c>
      <c r="B13031" t="e">
        <f>IF(Tabela3[[#This Row],[GOL FORA]]&lt;&gt;"",Tabela3[[#This Row],[TIME FORA]],"")</f>
        <v>#VALUE!</v>
      </c>
    </row>
    <row r="13032" spans="1:2">
      <c r="A13032" t="e">
        <f>IF(Tabela3[[#This Row],[GOL CASA]]&lt;&gt;"",Tabela3[[#This Row],[TIME CASA]],"")</f>
        <v>#VALUE!</v>
      </c>
      <c r="B13032" t="e">
        <f>IF(Tabela3[[#This Row],[GOL FORA]]&lt;&gt;"",Tabela3[[#This Row],[TIME FORA]],"")</f>
        <v>#VALUE!</v>
      </c>
    </row>
    <row r="13033" spans="1:2">
      <c r="A13033" t="e">
        <f>IF(Tabela3[[#This Row],[GOL CASA]]&lt;&gt;"",Tabela3[[#This Row],[TIME CASA]],"")</f>
        <v>#VALUE!</v>
      </c>
      <c r="B13033" t="e">
        <f>IF(Tabela3[[#This Row],[GOL FORA]]&lt;&gt;"",Tabela3[[#This Row],[TIME FORA]],"")</f>
        <v>#VALUE!</v>
      </c>
    </row>
    <row r="13034" spans="1:2">
      <c r="A13034" t="e">
        <f>IF(Tabela3[[#This Row],[GOL CASA]]&lt;&gt;"",Tabela3[[#This Row],[TIME CASA]],"")</f>
        <v>#VALUE!</v>
      </c>
      <c r="B13034" t="e">
        <f>IF(Tabela3[[#This Row],[GOL FORA]]&lt;&gt;"",Tabela3[[#This Row],[TIME FORA]],"")</f>
        <v>#VALUE!</v>
      </c>
    </row>
    <row r="13035" spans="1:2">
      <c r="A13035" t="e">
        <f>IF(Tabela3[[#This Row],[GOL CASA]]&lt;&gt;"",Tabela3[[#This Row],[TIME CASA]],"")</f>
        <v>#VALUE!</v>
      </c>
      <c r="B13035" t="e">
        <f>IF(Tabela3[[#This Row],[GOL FORA]]&lt;&gt;"",Tabela3[[#This Row],[TIME FORA]],"")</f>
        <v>#VALUE!</v>
      </c>
    </row>
    <row r="13036" spans="1:2">
      <c r="A13036" t="e">
        <f>IF(Tabela3[[#This Row],[GOL CASA]]&lt;&gt;"",Tabela3[[#This Row],[TIME CASA]],"")</f>
        <v>#VALUE!</v>
      </c>
      <c r="B13036" t="e">
        <f>IF(Tabela3[[#This Row],[GOL FORA]]&lt;&gt;"",Tabela3[[#This Row],[TIME FORA]],"")</f>
        <v>#VALUE!</v>
      </c>
    </row>
    <row r="13037" spans="1:2">
      <c r="A13037" t="e">
        <f>IF(Tabela3[[#This Row],[GOL CASA]]&lt;&gt;"",Tabela3[[#This Row],[TIME CASA]],"")</f>
        <v>#VALUE!</v>
      </c>
      <c r="B13037" t="e">
        <f>IF(Tabela3[[#This Row],[GOL FORA]]&lt;&gt;"",Tabela3[[#This Row],[TIME FORA]],"")</f>
        <v>#VALUE!</v>
      </c>
    </row>
    <row r="13038" spans="1:2">
      <c r="A13038" t="e">
        <f>IF(Tabela3[[#This Row],[GOL CASA]]&lt;&gt;"",Tabela3[[#This Row],[TIME CASA]],"")</f>
        <v>#VALUE!</v>
      </c>
      <c r="B13038" t="e">
        <f>IF(Tabela3[[#This Row],[GOL FORA]]&lt;&gt;"",Tabela3[[#This Row],[TIME FORA]],"")</f>
        <v>#VALUE!</v>
      </c>
    </row>
    <row r="13039" spans="1:2">
      <c r="A13039" t="e">
        <f>IF(Tabela3[[#This Row],[GOL CASA]]&lt;&gt;"",Tabela3[[#This Row],[TIME CASA]],"")</f>
        <v>#VALUE!</v>
      </c>
      <c r="B13039" t="e">
        <f>IF(Tabela3[[#This Row],[GOL FORA]]&lt;&gt;"",Tabela3[[#This Row],[TIME FORA]],"")</f>
        <v>#VALUE!</v>
      </c>
    </row>
    <row r="13040" spans="1:2">
      <c r="A13040" t="e">
        <f>IF(Tabela3[[#This Row],[GOL CASA]]&lt;&gt;"",Tabela3[[#This Row],[TIME CASA]],"")</f>
        <v>#VALUE!</v>
      </c>
      <c r="B13040" t="e">
        <f>IF(Tabela3[[#This Row],[GOL FORA]]&lt;&gt;"",Tabela3[[#This Row],[TIME FORA]],"")</f>
        <v>#VALUE!</v>
      </c>
    </row>
    <row r="13041" spans="1:2">
      <c r="A13041" t="e">
        <f>IF(Tabela3[[#This Row],[GOL CASA]]&lt;&gt;"",Tabela3[[#This Row],[TIME CASA]],"")</f>
        <v>#VALUE!</v>
      </c>
      <c r="B13041" t="e">
        <f>IF(Tabela3[[#This Row],[GOL FORA]]&lt;&gt;"",Tabela3[[#This Row],[TIME FORA]],"")</f>
        <v>#VALUE!</v>
      </c>
    </row>
    <row r="13042" spans="1:2">
      <c r="A13042" t="e">
        <f>IF(Tabela3[[#This Row],[GOL CASA]]&lt;&gt;"",Tabela3[[#This Row],[TIME CASA]],"")</f>
        <v>#VALUE!</v>
      </c>
      <c r="B13042" t="e">
        <f>IF(Tabela3[[#This Row],[GOL FORA]]&lt;&gt;"",Tabela3[[#This Row],[TIME FORA]],"")</f>
        <v>#VALUE!</v>
      </c>
    </row>
    <row r="13043" spans="1:2">
      <c r="A13043" t="e">
        <f>IF(Tabela3[[#This Row],[GOL CASA]]&lt;&gt;"",Tabela3[[#This Row],[TIME CASA]],"")</f>
        <v>#VALUE!</v>
      </c>
      <c r="B13043" t="e">
        <f>IF(Tabela3[[#This Row],[GOL FORA]]&lt;&gt;"",Tabela3[[#This Row],[TIME FORA]],"")</f>
        <v>#VALUE!</v>
      </c>
    </row>
    <row r="13044" spans="1:2">
      <c r="A13044" t="e">
        <f>IF(Tabela3[[#This Row],[GOL CASA]]&lt;&gt;"",Tabela3[[#This Row],[TIME CASA]],"")</f>
        <v>#VALUE!</v>
      </c>
      <c r="B13044" t="e">
        <f>IF(Tabela3[[#This Row],[GOL FORA]]&lt;&gt;"",Tabela3[[#This Row],[TIME FORA]],"")</f>
        <v>#VALUE!</v>
      </c>
    </row>
    <row r="13045" spans="1:2">
      <c r="A13045" t="e">
        <f>IF(Tabela3[[#This Row],[GOL CASA]]&lt;&gt;"",Tabela3[[#This Row],[TIME CASA]],"")</f>
        <v>#VALUE!</v>
      </c>
      <c r="B13045" t="e">
        <f>IF(Tabela3[[#This Row],[GOL FORA]]&lt;&gt;"",Tabela3[[#This Row],[TIME FORA]],"")</f>
        <v>#VALUE!</v>
      </c>
    </row>
    <row r="13046" spans="1:2">
      <c r="A13046" t="e">
        <f>IF(Tabela3[[#This Row],[GOL CASA]]&lt;&gt;"",Tabela3[[#This Row],[TIME CASA]],"")</f>
        <v>#VALUE!</v>
      </c>
      <c r="B13046" t="e">
        <f>IF(Tabela3[[#This Row],[GOL FORA]]&lt;&gt;"",Tabela3[[#This Row],[TIME FORA]],"")</f>
        <v>#VALUE!</v>
      </c>
    </row>
    <row r="13047" spans="1:2">
      <c r="A13047" t="e">
        <f>IF(Tabela3[[#This Row],[GOL CASA]]&lt;&gt;"",Tabela3[[#This Row],[TIME CASA]],"")</f>
        <v>#VALUE!</v>
      </c>
      <c r="B13047" t="e">
        <f>IF(Tabela3[[#This Row],[GOL FORA]]&lt;&gt;"",Tabela3[[#This Row],[TIME FORA]],"")</f>
        <v>#VALUE!</v>
      </c>
    </row>
    <row r="13048" spans="1:2">
      <c r="A13048" t="e">
        <f>IF(Tabela3[[#This Row],[GOL CASA]]&lt;&gt;"",Tabela3[[#This Row],[TIME CASA]],"")</f>
        <v>#VALUE!</v>
      </c>
      <c r="B13048" t="e">
        <f>IF(Tabela3[[#This Row],[GOL FORA]]&lt;&gt;"",Tabela3[[#This Row],[TIME FORA]],"")</f>
        <v>#VALUE!</v>
      </c>
    </row>
    <row r="13049" spans="1:2">
      <c r="A13049" t="e">
        <f>IF(Tabela3[[#This Row],[GOL CASA]]&lt;&gt;"",Tabela3[[#This Row],[TIME CASA]],"")</f>
        <v>#VALUE!</v>
      </c>
      <c r="B13049" t="e">
        <f>IF(Tabela3[[#This Row],[GOL FORA]]&lt;&gt;"",Tabela3[[#This Row],[TIME FORA]],"")</f>
        <v>#VALUE!</v>
      </c>
    </row>
    <row r="13050" spans="1:2">
      <c r="A13050" t="e">
        <f>IF(Tabela3[[#This Row],[GOL CASA]]&lt;&gt;"",Tabela3[[#This Row],[TIME CASA]],"")</f>
        <v>#VALUE!</v>
      </c>
      <c r="B13050" t="e">
        <f>IF(Tabela3[[#This Row],[GOL FORA]]&lt;&gt;"",Tabela3[[#This Row],[TIME FORA]],"")</f>
        <v>#VALUE!</v>
      </c>
    </row>
    <row r="13051" spans="1:2">
      <c r="A13051" t="e">
        <f>IF(Tabela3[[#This Row],[GOL CASA]]&lt;&gt;"",Tabela3[[#This Row],[TIME CASA]],"")</f>
        <v>#VALUE!</v>
      </c>
      <c r="B13051" t="e">
        <f>IF(Tabela3[[#This Row],[GOL FORA]]&lt;&gt;"",Tabela3[[#This Row],[TIME FORA]],"")</f>
        <v>#VALUE!</v>
      </c>
    </row>
    <row r="13052" spans="1:2">
      <c r="A13052" t="e">
        <f>IF(Tabela3[[#This Row],[GOL CASA]]&lt;&gt;"",Tabela3[[#This Row],[TIME CASA]],"")</f>
        <v>#VALUE!</v>
      </c>
      <c r="B13052" t="e">
        <f>IF(Tabela3[[#This Row],[GOL FORA]]&lt;&gt;"",Tabela3[[#This Row],[TIME FORA]],"")</f>
        <v>#VALUE!</v>
      </c>
    </row>
    <row r="13053" spans="1:2">
      <c r="A13053" t="e">
        <f>IF(Tabela3[[#This Row],[GOL CASA]]&lt;&gt;"",Tabela3[[#This Row],[TIME CASA]],"")</f>
        <v>#VALUE!</v>
      </c>
      <c r="B13053" t="e">
        <f>IF(Tabela3[[#This Row],[GOL FORA]]&lt;&gt;"",Tabela3[[#This Row],[TIME FORA]],"")</f>
        <v>#VALUE!</v>
      </c>
    </row>
    <row r="13054" spans="1:2">
      <c r="A13054" t="e">
        <f>IF(Tabela3[[#This Row],[GOL CASA]]&lt;&gt;"",Tabela3[[#This Row],[TIME CASA]],"")</f>
        <v>#VALUE!</v>
      </c>
      <c r="B13054" t="e">
        <f>IF(Tabela3[[#This Row],[GOL FORA]]&lt;&gt;"",Tabela3[[#This Row],[TIME FORA]],"")</f>
        <v>#VALUE!</v>
      </c>
    </row>
    <row r="13055" spans="1:2">
      <c r="A13055" t="e">
        <f>IF(Tabela3[[#This Row],[GOL CASA]]&lt;&gt;"",Tabela3[[#This Row],[TIME CASA]],"")</f>
        <v>#VALUE!</v>
      </c>
      <c r="B13055" t="e">
        <f>IF(Tabela3[[#This Row],[GOL FORA]]&lt;&gt;"",Tabela3[[#This Row],[TIME FORA]],"")</f>
        <v>#VALUE!</v>
      </c>
    </row>
    <row r="13056" spans="1:2">
      <c r="A13056" t="e">
        <f>IF(Tabela3[[#This Row],[GOL CASA]]&lt;&gt;"",Tabela3[[#This Row],[TIME CASA]],"")</f>
        <v>#VALUE!</v>
      </c>
      <c r="B13056" t="e">
        <f>IF(Tabela3[[#This Row],[GOL FORA]]&lt;&gt;"",Tabela3[[#This Row],[TIME FORA]],"")</f>
        <v>#VALUE!</v>
      </c>
    </row>
    <row r="13057" spans="1:2">
      <c r="A13057" t="e">
        <f>IF(Tabela3[[#This Row],[GOL CASA]]&lt;&gt;"",Tabela3[[#This Row],[TIME CASA]],"")</f>
        <v>#VALUE!</v>
      </c>
      <c r="B13057" t="e">
        <f>IF(Tabela3[[#This Row],[GOL FORA]]&lt;&gt;"",Tabela3[[#This Row],[TIME FORA]],"")</f>
        <v>#VALUE!</v>
      </c>
    </row>
    <row r="13058" spans="1:2">
      <c r="A13058" t="e">
        <f>IF(Tabela3[[#This Row],[GOL CASA]]&lt;&gt;"",Tabela3[[#This Row],[TIME CASA]],"")</f>
        <v>#VALUE!</v>
      </c>
      <c r="B13058" t="e">
        <f>IF(Tabela3[[#This Row],[GOL FORA]]&lt;&gt;"",Tabela3[[#This Row],[TIME FORA]],"")</f>
        <v>#VALUE!</v>
      </c>
    </row>
    <row r="13059" spans="1:2">
      <c r="A13059" t="e">
        <f>IF(Tabela3[[#This Row],[GOL CASA]]&lt;&gt;"",Tabela3[[#This Row],[TIME CASA]],"")</f>
        <v>#VALUE!</v>
      </c>
      <c r="B13059" t="e">
        <f>IF(Tabela3[[#This Row],[GOL FORA]]&lt;&gt;"",Tabela3[[#This Row],[TIME FORA]],"")</f>
        <v>#VALUE!</v>
      </c>
    </row>
    <row r="13060" spans="1:2">
      <c r="A13060" t="e">
        <f>IF(Tabela3[[#This Row],[GOL CASA]]&lt;&gt;"",Tabela3[[#This Row],[TIME CASA]],"")</f>
        <v>#VALUE!</v>
      </c>
      <c r="B13060" t="e">
        <f>IF(Tabela3[[#This Row],[GOL FORA]]&lt;&gt;"",Tabela3[[#This Row],[TIME FORA]],"")</f>
        <v>#VALUE!</v>
      </c>
    </row>
    <row r="13061" spans="1:2">
      <c r="A13061" t="e">
        <f>IF(Tabela3[[#This Row],[GOL CASA]]&lt;&gt;"",Tabela3[[#This Row],[TIME CASA]],"")</f>
        <v>#VALUE!</v>
      </c>
      <c r="B13061" t="e">
        <f>IF(Tabela3[[#This Row],[GOL FORA]]&lt;&gt;"",Tabela3[[#This Row],[TIME FORA]],"")</f>
        <v>#VALUE!</v>
      </c>
    </row>
    <row r="13062" spans="1:2">
      <c r="A13062" t="e">
        <f>IF(Tabela3[[#This Row],[GOL CASA]]&lt;&gt;"",Tabela3[[#This Row],[TIME CASA]],"")</f>
        <v>#VALUE!</v>
      </c>
      <c r="B13062" t="e">
        <f>IF(Tabela3[[#This Row],[GOL FORA]]&lt;&gt;"",Tabela3[[#This Row],[TIME FORA]],"")</f>
        <v>#VALUE!</v>
      </c>
    </row>
    <row r="13063" spans="1:2">
      <c r="A13063" t="e">
        <f>IF(Tabela3[[#This Row],[GOL CASA]]&lt;&gt;"",Tabela3[[#This Row],[TIME CASA]],"")</f>
        <v>#VALUE!</v>
      </c>
      <c r="B13063" t="e">
        <f>IF(Tabela3[[#This Row],[GOL FORA]]&lt;&gt;"",Tabela3[[#This Row],[TIME FORA]],"")</f>
        <v>#VALUE!</v>
      </c>
    </row>
    <row r="13064" spans="1:2">
      <c r="A13064" t="e">
        <f>IF(Tabela3[[#This Row],[GOL CASA]]&lt;&gt;"",Tabela3[[#This Row],[TIME CASA]],"")</f>
        <v>#VALUE!</v>
      </c>
      <c r="B13064" t="e">
        <f>IF(Tabela3[[#This Row],[GOL FORA]]&lt;&gt;"",Tabela3[[#This Row],[TIME FORA]],"")</f>
        <v>#VALUE!</v>
      </c>
    </row>
    <row r="13065" spans="1:2">
      <c r="A13065" t="e">
        <f>IF(Tabela3[[#This Row],[GOL CASA]]&lt;&gt;"",Tabela3[[#This Row],[TIME CASA]],"")</f>
        <v>#VALUE!</v>
      </c>
      <c r="B13065" t="e">
        <f>IF(Tabela3[[#This Row],[GOL FORA]]&lt;&gt;"",Tabela3[[#This Row],[TIME FORA]],"")</f>
        <v>#VALUE!</v>
      </c>
    </row>
    <row r="13066" spans="1:2">
      <c r="A13066" t="e">
        <f>IF(Tabela3[[#This Row],[GOL CASA]]&lt;&gt;"",Tabela3[[#This Row],[TIME CASA]],"")</f>
        <v>#VALUE!</v>
      </c>
      <c r="B13066" t="e">
        <f>IF(Tabela3[[#This Row],[GOL FORA]]&lt;&gt;"",Tabela3[[#This Row],[TIME FORA]],"")</f>
        <v>#VALUE!</v>
      </c>
    </row>
    <row r="13067" spans="1:2">
      <c r="A13067" t="e">
        <f>IF(Tabela3[[#This Row],[GOL CASA]]&lt;&gt;"",Tabela3[[#This Row],[TIME CASA]],"")</f>
        <v>#VALUE!</v>
      </c>
      <c r="B13067" t="e">
        <f>IF(Tabela3[[#This Row],[GOL FORA]]&lt;&gt;"",Tabela3[[#This Row],[TIME FORA]],"")</f>
        <v>#VALUE!</v>
      </c>
    </row>
    <row r="13068" spans="1:2">
      <c r="A13068" t="e">
        <f>IF(Tabela3[[#This Row],[GOL CASA]]&lt;&gt;"",Tabela3[[#This Row],[TIME CASA]],"")</f>
        <v>#VALUE!</v>
      </c>
      <c r="B13068" t="e">
        <f>IF(Tabela3[[#This Row],[GOL FORA]]&lt;&gt;"",Tabela3[[#This Row],[TIME FORA]],"")</f>
        <v>#VALUE!</v>
      </c>
    </row>
    <row r="13069" spans="1:2">
      <c r="A13069" t="e">
        <f>IF(Tabela3[[#This Row],[GOL CASA]]&lt;&gt;"",Tabela3[[#This Row],[TIME CASA]],"")</f>
        <v>#VALUE!</v>
      </c>
      <c r="B13069" t="e">
        <f>IF(Tabela3[[#This Row],[GOL FORA]]&lt;&gt;"",Tabela3[[#This Row],[TIME FORA]],"")</f>
        <v>#VALUE!</v>
      </c>
    </row>
    <row r="13070" spans="1:2">
      <c r="A13070" t="e">
        <f>IF(Tabela3[[#This Row],[GOL CASA]]&lt;&gt;"",Tabela3[[#This Row],[TIME CASA]],"")</f>
        <v>#VALUE!</v>
      </c>
      <c r="B13070" t="e">
        <f>IF(Tabela3[[#This Row],[GOL FORA]]&lt;&gt;"",Tabela3[[#This Row],[TIME FORA]],"")</f>
        <v>#VALUE!</v>
      </c>
    </row>
    <row r="13071" spans="1:2">
      <c r="A13071" t="e">
        <f>IF(Tabela3[[#This Row],[GOL CASA]]&lt;&gt;"",Tabela3[[#This Row],[TIME CASA]],"")</f>
        <v>#VALUE!</v>
      </c>
      <c r="B13071" t="e">
        <f>IF(Tabela3[[#This Row],[GOL FORA]]&lt;&gt;"",Tabela3[[#This Row],[TIME FORA]],"")</f>
        <v>#VALUE!</v>
      </c>
    </row>
    <row r="13072" spans="1:2">
      <c r="A13072" t="e">
        <f>IF(Tabela3[[#This Row],[GOL CASA]]&lt;&gt;"",Tabela3[[#This Row],[TIME CASA]],"")</f>
        <v>#VALUE!</v>
      </c>
      <c r="B13072" t="e">
        <f>IF(Tabela3[[#This Row],[GOL FORA]]&lt;&gt;"",Tabela3[[#This Row],[TIME FORA]],"")</f>
        <v>#VALUE!</v>
      </c>
    </row>
    <row r="13073" spans="1:2">
      <c r="A13073" t="e">
        <f>IF(Tabela3[[#This Row],[GOL CASA]]&lt;&gt;"",Tabela3[[#This Row],[TIME CASA]],"")</f>
        <v>#VALUE!</v>
      </c>
      <c r="B13073" t="e">
        <f>IF(Tabela3[[#This Row],[GOL FORA]]&lt;&gt;"",Tabela3[[#This Row],[TIME FORA]],"")</f>
        <v>#VALUE!</v>
      </c>
    </row>
    <row r="13074" spans="1:2">
      <c r="A13074" t="e">
        <f>IF(Tabela3[[#This Row],[GOL CASA]]&lt;&gt;"",Tabela3[[#This Row],[TIME CASA]],"")</f>
        <v>#VALUE!</v>
      </c>
      <c r="B13074" t="e">
        <f>IF(Tabela3[[#This Row],[GOL FORA]]&lt;&gt;"",Tabela3[[#This Row],[TIME FORA]],"")</f>
        <v>#VALUE!</v>
      </c>
    </row>
    <row r="13075" spans="1:2">
      <c r="A13075" t="e">
        <f>IF(Tabela3[[#This Row],[GOL CASA]]&lt;&gt;"",Tabela3[[#This Row],[TIME CASA]],"")</f>
        <v>#VALUE!</v>
      </c>
      <c r="B13075" t="e">
        <f>IF(Tabela3[[#This Row],[GOL FORA]]&lt;&gt;"",Tabela3[[#This Row],[TIME FORA]],"")</f>
        <v>#VALUE!</v>
      </c>
    </row>
    <row r="13076" spans="1:2">
      <c r="A13076" t="e">
        <f>IF(Tabela3[[#This Row],[GOL CASA]]&lt;&gt;"",Tabela3[[#This Row],[TIME CASA]],"")</f>
        <v>#VALUE!</v>
      </c>
      <c r="B13076" t="e">
        <f>IF(Tabela3[[#This Row],[GOL FORA]]&lt;&gt;"",Tabela3[[#This Row],[TIME FORA]],"")</f>
        <v>#VALUE!</v>
      </c>
    </row>
    <row r="13077" spans="1:2">
      <c r="A13077" t="e">
        <f>IF(Tabela3[[#This Row],[GOL CASA]]&lt;&gt;"",Tabela3[[#This Row],[TIME CASA]],"")</f>
        <v>#VALUE!</v>
      </c>
      <c r="B13077" t="e">
        <f>IF(Tabela3[[#This Row],[GOL FORA]]&lt;&gt;"",Tabela3[[#This Row],[TIME FORA]],"")</f>
        <v>#VALUE!</v>
      </c>
    </row>
    <row r="13078" spans="1:2">
      <c r="A13078" t="e">
        <f>IF(Tabela3[[#This Row],[GOL CASA]]&lt;&gt;"",Tabela3[[#This Row],[TIME CASA]],"")</f>
        <v>#VALUE!</v>
      </c>
      <c r="B13078" t="e">
        <f>IF(Tabela3[[#This Row],[GOL FORA]]&lt;&gt;"",Tabela3[[#This Row],[TIME FORA]],"")</f>
        <v>#VALUE!</v>
      </c>
    </row>
    <row r="13079" spans="1:2">
      <c r="A13079" t="e">
        <f>IF(Tabela3[[#This Row],[GOL CASA]]&lt;&gt;"",Tabela3[[#This Row],[TIME CASA]],"")</f>
        <v>#VALUE!</v>
      </c>
      <c r="B13079" t="e">
        <f>IF(Tabela3[[#This Row],[GOL FORA]]&lt;&gt;"",Tabela3[[#This Row],[TIME FORA]],"")</f>
        <v>#VALUE!</v>
      </c>
    </row>
    <row r="13080" spans="1:2">
      <c r="A13080" t="e">
        <f>IF(Tabela3[[#This Row],[GOL CASA]]&lt;&gt;"",Tabela3[[#This Row],[TIME CASA]],"")</f>
        <v>#VALUE!</v>
      </c>
      <c r="B13080" t="e">
        <f>IF(Tabela3[[#This Row],[GOL FORA]]&lt;&gt;"",Tabela3[[#This Row],[TIME FORA]],"")</f>
        <v>#VALUE!</v>
      </c>
    </row>
    <row r="13081" spans="1:2">
      <c r="A13081" t="e">
        <f>IF(Tabela3[[#This Row],[GOL CASA]]&lt;&gt;"",Tabela3[[#This Row],[TIME CASA]],"")</f>
        <v>#VALUE!</v>
      </c>
      <c r="B13081" t="e">
        <f>IF(Tabela3[[#This Row],[GOL FORA]]&lt;&gt;"",Tabela3[[#This Row],[TIME FORA]],"")</f>
        <v>#VALUE!</v>
      </c>
    </row>
    <row r="13082" spans="1:2">
      <c r="A13082" t="e">
        <f>IF(Tabela3[[#This Row],[GOL CASA]]&lt;&gt;"",Tabela3[[#This Row],[TIME CASA]],"")</f>
        <v>#VALUE!</v>
      </c>
      <c r="B13082" t="e">
        <f>IF(Tabela3[[#This Row],[GOL FORA]]&lt;&gt;"",Tabela3[[#This Row],[TIME FORA]],"")</f>
        <v>#VALUE!</v>
      </c>
    </row>
    <row r="13083" spans="1:2">
      <c r="A13083" t="e">
        <f>IF(Tabela3[[#This Row],[GOL CASA]]&lt;&gt;"",Tabela3[[#This Row],[TIME CASA]],"")</f>
        <v>#VALUE!</v>
      </c>
      <c r="B13083" t="e">
        <f>IF(Tabela3[[#This Row],[GOL FORA]]&lt;&gt;"",Tabela3[[#This Row],[TIME FORA]],"")</f>
        <v>#VALUE!</v>
      </c>
    </row>
    <row r="13084" spans="1:2">
      <c r="A13084" t="e">
        <f>IF(Tabela3[[#This Row],[GOL CASA]]&lt;&gt;"",Tabela3[[#This Row],[TIME CASA]],"")</f>
        <v>#VALUE!</v>
      </c>
      <c r="B13084" t="e">
        <f>IF(Tabela3[[#This Row],[GOL FORA]]&lt;&gt;"",Tabela3[[#This Row],[TIME FORA]],"")</f>
        <v>#VALUE!</v>
      </c>
    </row>
    <row r="13085" spans="1:2">
      <c r="A13085" t="e">
        <f>IF(Tabela3[[#This Row],[GOL CASA]]&lt;&gt;"",Tabela3[[#This Row],[TIME CASA]],"")</f>
        <v>#VALUE!</v>
      </c>
      <c r="B13085" t="e">
        <f>IF(Tabela3[[#This Row],[GOL FORA]]&lt;&gt;"",Tabela3[[#This Row],[TIME FORA]],"")</f>
        <v>#VALUE!</v>
      </c>
    </row>
    <row r="13086" spans="1:2">
      <c r="A13086" t="e">
        <f>IF(Tabela3[[#This Row],[GOL CASA]]&lt;&gt;"",Tabela3[[#This Row],[TIME CASA]],"")</f>
        <v>#VALUE!</v>
      </c>
      <c r="B13086" t="e">
        <f>IF(Tabela3[[#This Row],[GOL FORA]]&lt;&gt;"",Tabela3[[#This Row],[TIME FORA]],"")</f>
        <v>#VALUE!</v>
      </c>
    </row>
    <row r="13087" spans="1:2">
      <c r="A13087" t="e">
        <f>IF(Tabela3[[#This Row],[GOL CASA]]&lt;&gt;"",Tabela3[[#This Row],[TIME CASA]],"")</f>
        <v>#VALUE!</v>
      </c>
      <c r="B13087" t="e">
        <f>IF(Tabela3[[#This Row],[GOL FORA]]&lt;&gt;"",Tabela3[[#This Row],[TIME FORA]],"")</f>
        <v>#VALUE!</v>
      </c>
    </row>
    <row r="13088" spans="1:2">
      <c r="A13088" t="e">
        <f>IF(Tabela3[[#This Row],[GOL CASA]]&lt;&gt;"",Tabela3[[#This Row],[TIME CASA]],"")</f>
        <v>#VALUE!</v>
      </c>
      <c r="B13088" t="e">
        <f>IF(Tabela3[[#This Row],[GOL FORA]]&lt;&gt;"",Tabela3[[#This Row],[TIME FORA]],"")</f>
        <v>#VALUE!</v>
      </c>
    </row>
    <row r="13089" spans="1:2">
      <c r="A13089" t="e">
        <f>IF(Tabela3[[#This Row],[GOL CASA]]&lt;&gt;"",Tabela3[[#This Row],[TIME CASA]],"")</f>
        <v>#VALUE!</v>
      </c>
      <c r="B13089" t="e">
        <f>IF(Tabela3[[#This Row],[GOL FORA]]&lt;&gt;"",Tabela3[[#This Row],[TIME FORA]],"")</f>
        <v>#VALUE!</v>
      </c>
    </row>
    <row r="13090" spans="1:2">
      <c r="A13090" t="e">
        <f>IF(Tabela3[[#This Row],[GOL CASA]]&lt;&gt;"",Tabela3[[#This Row],[TIME CASA]],"")</f>
        <v>#VALUE!</v>
      </c>
      <c r="B13090" t="e">
        <f>IF(Tabela3[[#This Row],[GOL FORA]]&lt;&gt;"",Tabela3[[#This Row],[TIME FORA]],"")</f>
        <v>#VALUE!</v>
      </c>
    </row>
    <row r="13091" spans="1:2">
      <c r="A13091" t="e">
        <f>IF(Tabela3[[#This Row],[GOL CASA]]&lt;&gt;"",Tabela3[[#This Row],[TIME CASA]],"")</f>
        <v>#VALUE!</v>
      </c>
      <c r="B13091" t="e">
        <f>IF(Tabela3[[#This Row],[GOL FORA]]&lt;&gt;"",Tabela3[[#This Row],[TIME FORA]],"")</f>
        <v>#VALUE!</v>
      </c>
    </row>
    <row r="13092" spans="1:2">
      <c r="A13092" t="e">
        <f>IF(Tabela3[[#This Row],[GOL CASA]]&lt;&gt;"",Tabela3[[#This Row],[TIME CASA]],"")</f>
        <v>#VALUE!</v>
      </c>
      <c r="B13092" t="e">
        <f>IF(Tabela3[[#This Row],[GOL FORA]]&lt;&gt;"",Tabela3[[#This Row],[TIME FORA]],"")</f>
        <v>#VALUE!</v>
      </c>
    </row>
    <row r="13093" spans="1:2">
      <c r="A13093" t="e">
        <f>IF(Tabela3[[#This Row],[GOL CASA]]&lt;&gt;"",Tabela3[[#This Row],[TIME CASA]],"")</f>
        <v>#VALUE!</v>
      </c>
      <c r="B13093" t="e">
        <f>IF(Tabela3[[#This Row],[GOL FORA]]&lt;&gt;"",Tabela3[[#This Row],[TIME FORA]],"")</f>
        <v>#VALUE!</v>
      </c>
    </row>
    <row r="13094" spans="1:2">
      <c r="A13094" t="e">
        <f>IF(Tabela3[[#This Row],[GOL CASA]]&lt;&gt;"",Tabela3[[#This Row],[TIME CASA]],"")</f>
        <v>#VALUE!</v>
      </c>
      <c r="B13094" t="e">
        <f>IF(Tabela3[[#This Row],[GOL FORA]]&lt;&gt;"",Tabela3[[#This Row],[TIME FORA]],"")</f>
        <v>#VALUE!</v>
      </c>
    </row>
    <row r="13095" spans="1:2">
      <c r="A13095" t="e">
        <f>IF(Tabela3[[#This Row],[GOL CASA]]&lt;&gt;"",Tabela3[[#This Row],[TIME CASA]],"")</f>
        <v>#VALUE!</v>
      </c>
      <c r="B13095" t="e">
        <f>IF(Tabela3[[#This Row],[GOL FORA]]&lt;&gt;"",Tabela3[[#This Row],[TIME FORA]],"")</f>
        <v>#VALUE!</v>
      </c>
    </row>
    <row r="13096" spans="1:2">
      <c r="A13096" t="e">
        <f>IF(Tabela3[[#This Row],[GOL CASA]]&lt;&gt;"",Tabela3[[#This Row],[TIME CASA]],"")</f>
        <v>#VALUE!</v>
      </c>
      <c r="B13096" t="e">
        <f>IF(Tabela3[[#This Row],[GOL FORA]]&lt;&gt;"",Tabela3[[#This Row],[TIME FORA]],"")</f>
        <v>#VALUE!</v>
      </c>
    </row>
    <row r="13097" spans="1:2">
      <c r="A13097" t="e">
        <f>IF(Tabela3[[#This Row],[GOL CASA]]&lt;&gt;"",Tabela3[[#This Row],[TIME CASA]],"")</f>
        <v>#VALUE!</v>
      </c>
      <c r="B13097" t="e">
        <f>IF(Tabela3[[#This Row],[GOL FORA]]&lt;&gt;"",Tabela3[[#This Row],[TIME FORA]],"")</f>
        <v>#VALUE!</v>
      </c>
    </row>
    <row r="13098" spans="1:2">
      <c r="A13098" t="e">
        <f>IF(Tabela3[[#This Row],[GOL CASA]]&lt;&gt;"",Tabela3[[#This Row],[TIME CASA]],"")</f>
        <v>#VALUE!</v>
      </c>
      <c r="B13098" t="e">
        <f>IF(Tabela3[[#This Row],[GOL FORA]]&lt;&gt;"",Tabela3[[#This Row],[TIME FORA]],"")</f>
        <v>#VALUE!</v>
      </c>
    </row>
    <row r="13099" spans="1:2">
      <c r="A13099" t="e">
        <f>IF(Tabela3[[#This Row],[GOL CASA]]&lt;&gt;"",Tabela3[[#This Row],[TIME CASA]],"")</f>
        <v>#VALUE!</v>
      </c>
      <c r="B13099" t="e">
        <f>IF(Tabela3[[#This Row],[GOL FORA]]&lt;&gt;"",Tabela3[[#This Row],[TIME FORA]],"")</f>
        <v>#VALUE!</v>
      </c>
    </row>
    <row r="13100" spans="1:2">
      <c r="A13100" t="e">
        <f>IF(Tabela3[[#This Row],[GOL CASA]]&lt;&gt;"",Tabela3[[#This Row],[TIME CASA]],"")</f>
        <v>#VALUE!</v>
      </c>
      <c r="B13100" t="e">
        <f>IF(Tabela3[[#This Row],[GOL FORA]]&lt;&gt;"",Tabela3[[#This Row],[TIME FORA]],"")</f>
        <v>#VALUE!</v>
      </c>
    </row>
    <row r="13101" spans="1:2">
      <c r="A13101" t="e">
        <f>IF(Tabela3[[#This Row],[GOL CASA]]&lt;&gt;"",Tabela3[[#This Row],[TIME CASA]],"")</f>
        <v>#VALUE!</v>
      </c>
      <c r="B13101" t="e">
        <f>IF(Tabela3[[#This Row],[GOL FORA]]&lt;&gt;"",Tabela3[[#This Row],[TIME FORA]],"")</f>
        <v>#VALUE!</v>
      </c>
    </row>
    <row r="13102" spans="1:2">
      <c r="A13102" t="e">
        <f>IF(Tabela3[[#This Row],[GOL CASA]]&lt;&gt;"",Tabela3[[#This Row],[TIME CASA]],"")</f>
        <v>#VALUE!</v>
      </c>
      <c r="B13102" t="e">
        <f>IF(Tabela3[[#This Row],[GOL FORA]]&lt;&gt;"",Tabela3[[#This Row],[TIME FORA]],"")</f>
        <v>#VALUE!</v>
      </c>
    </row>
    <row r="13103" spans="1:2">
      <c r="A13103" t="e">
        <f>IF(Tabela3[[#This Row],[GOL CASA]]&lt;&gt;"",Tabela3[[#This Row],[TIME CASA]],"")</f>
        <v>#VALUE!</v>
      </c>
      <c r="B13103" t="e">
        <f>IF(Tabela3[[#This Row],[GOL FORA]]&lt;&gt;"",Tabela3[[#This Row],[TIME FORA]],"")</f>
        <v>#VALUE!</v>
      </c>
    </row>
    <row r="13104" spans="1:2">
      <c r="A13104" t="e">
        <f>IF(Tabela3[[#This Row],[GOL CASA]]&lt;&gt;"",Tabela3[[#This Row],[TIME CASA]],"")</f>
        <v>#VALUE!</v>
      </c>
      <c r="B13104" t="e">
        <f>IF(Tabela3[[#This Row],[GOL FORA]]&lt;&gt;"",Tabela3[[#This Row],[TIME FORA]],"")</f>
        <v>#VALUE!</v>
      </c>
    </row>
    <row r="13105" spans="1:2">
      <c r="A13105" t="e">
        <f>IF(Tabela3[[#This Row],[GOL CASA]]&lt;&gt;"",Tabela3[[#This Row],[TIME CASA]],"")</f>
        <v>#VALUE!</v>
      </c>
      <c r="B13105" t="e">
        <f>IF(Tabela3[[#This Row],[GOL FORA]]&lt;&gt;"",Tabela3[[#This Row],[TIME FORA]],"")</f>
        <v>#VALUE!</v>
      </c>
    </row>
    <row r="13106" spans="1:2">
      <c r="A13106" t="e">
        <f>IF(Tabela3[[#This Row],[GOL CASA]]&lt;&gt;"",Tabela3[[#This Row],[TIME CASA]],"")</f>
        <v>#VALUE!</v>
      </c>
      <c r="B13106" t="e">
        <f>IF(Tabela3[[#This Row],[GOL FORA]]&lt;&gt;"",Tabela3[[#This Row],[TIME FORA]],"")</f>
        <v>#VALUE!</v>
      </c>
    </row>
    <row r="13107" spans="1:2">
      <c r="A13107" t="e">
        <f>IF(Tabela3[[#This Row],[GOL CASA]]&lt;&gt;"",Tabela3[[#This Row],[TIME CASA]],"")</f>
        <v>#VALUE!</v>
      </c>
      <c r="B13107" t="e">
        <f>IF(Tabela3[[#This Row],[GOL FORA]]&lt;&gt;"",Tabela3[[#This Row],[TIME FORA]],"")</f>
        <v>#VALUE!</v>
      </c>
    </row>
    <row r="13108" spans="1:2">
      <c r="A13108" t="e">
        <f>IF(Tabela3[[#This Row],[GOL CASA]]&lt;&gt;"",Tabela3[[#This Row],[TIME CASA]],"")</f>
        <v>#VALUE!</v>
      </c>
      <c r="B13108" t="e">
        <f>IF(Tabela3[[#This Row],[GOL FORA]]&lt;&gt;"",Tabela3[[#This Row],[TIME FORA]],"")</f>
        <v>#VALUE!</v>
      </c>
    </row>
    <row r="13109" spans="1:2">
      <c r="A13109" t="e">
        <f>IF(Tabela3[[#This Row],[GOL CASA]]&lt;&gt;"",Tabela3[[#This Row],[TIME CASA]],"")</f>
        <v>#VALUE!</v>
      </c>
      <c r="B13109" t="e">
        <f>IF(Tabela3[[#This Row],[GOL FORA]]&lt;&gt;"",Tabela3[[#This Row],[TIME FORA]],"")</f>
        <v>#VALUE!</v>
      </c>
    </row>
    <row r="13110" spans="1:2">
      <c r="A13110" t="e">
        <f>IF(Tabela3[[#This Row],[GOL CASA]]&lt;&gt;"",Tabela3[[#This Row],[TIME CASA]],"")</f>
        <v>#VALUE!</v>
      </c>
      <c r="B13110" t="e">
        <f>IF(Tabela3[[#This Row],[GOL FORA]]&lt;&gt;"",Tabela3[[#This Row],[TIME FORA]],"")</f>
        <v>#VALUE!</v>
      </c>
    </row>
    <row r="13111" spans="1:2">
      <c r="A13111" t="e">
        <f>IF(Tabela3[[#This Row],[GOL CASA]]&lt;&gt;"",Tabela3[[#This Row],[TIME CASA]],"")</f>
        <v>#VALUE!</v>
      </c>
      <c r="B13111" t="e">
        <f>IF(Tabela3[[#This Row],[GOL FORA]]&lt;&gt;"",Tabela3[[#This Row],[TIME FORA]],"")</f>
        <v>#VALUE!</v>
      </c>
    </row>
    <row r="13112" spans="1:2">
      <c r="A13112" t="e">
        <f>IF(Tabela3[[#This Row],[GOL CASA]]&lt;&gt;"",Tabela3[[#This Row],[TIME CASA]],"")</f>
        <v>#VALUE!</v>
      </c>
      <c r="B13112" t="e">
        <f>IF(Tabela3[[#This Row],[GOL FORA]]&lt;&gt;"",Tabela3[[#This Row],[TIME FORA]],"")</f>
        <v>#VALUE!</v>
      </c>
    </row>
    <row r="13113" spans="1:2">
      <c r="A13113" t="e">
        <f>IF(Tabela3[[#This Row],[GOL CASA]]&lt;&gt;"",Tabela3[[#This Row],[TIME CASA]],"")</f>
        <v>#VALUE!</v>
      </c>
      <c r="B13113" t="e">
        <f>IF(Tabela3[[#This Row],[GOL FORA]]&lt;&gt;"",Tabela3[[#This Row],[TIME FORA]],"")</f>
        <v>#VALUE!</v>
      </c>
    </row>
    <row r="13114" spans="1:2">
      <c r="A13114" t="e">
        <f>IF(Tabela3[[#This Row],[GOL CASA]]&lt;&gt;"",Tabela3[[#This Row],[TIME CASA]],"")</f>
        <v>#VALUE!</v>
      </c>
      <c r="B13114" t="e">
        <f>IF(Tabela3[[#This Row],[GOL FORA]]&lt;&gt;"",Tabela3[[#This Row],[TIME FORA]],"")</f>
        <v>#VALUE!</v>
      </c>
    </row>
    <row r="13115" spans="1:2">
      <c r="A13115" t="e">
        <f>IF(Tabela3[[#This Row],[GOL CASA]]&lt;&gt;"",Tabela3[[#This Row],[TIME CASA]],"")</f>
        <v>#VALUE!</v>
      </c>
      <c r="B13115" t="e">
        <f>IF(Tabela3[[#This Row],[GOL FORA]]&lt;&gt;"",Tabela3[[#This Row],[TIME FORA]],"")</f>
        <v>#VALUE!</v>
      </c>
    </row>
    <row r="13116" spans="1:2">
      <c r="A13116" t="e">
        <f>IF(Tabela3[[#This Row],[GOL CASA]]&lt;&gt;"",Tabela3[[#This Row],[TIME CASA]],"")</f>
        <v>#VALUE!</v>
      </c>
      <c r="B13116" t="e">
        <f>IF(Tabela3[[#This Row],[GOL FORA]]&lt;&gt;"",Tabela3[[#This Row],[TIME FORA]],"")</f>
        <v>#VALUE!</v>
      </c>
    </row>
    <row r="13117" spans="1:2">
      <c r="A13117" t="e">
        <f>IF(Tabela3[[#This Row],[GOL CASA]]&lt;&gt;"",Tabela3[[#This Row],[TIME CASA]],"")</f>
        <v>#VALUE!</v>
      </c>
      <c r="B13117" t="e">
        <f>IF(Tabela3[[#This Row],[GOL FORA]]&lt;&gt;"",Tabela3[[#This Row],[TIME FORA]],"")</f>
        <v>#VALUE!</v>
      </c>
    </row>
    <row r="13118" spans="1:2">
      <c r="A13118" t="e">
        <f>IF(Tabela3[[#This Row],[GOL CASA]]&lt;&gt;"",Tabela3[[#This Row],[TIME CASA]],"")</f>
        <v>#VALUE!</v>
      </c>
      <c r="B13118" t="e">
        <f>IF(Tabela3[[#This Row],[GOL FORA]]&lt;&gt;"",Tabela3[[#This Row],[TIME FORA]],"")</f>
        <v>#VALUE!</v>
      </c>
    </row>
    <row r="13119" spans="1:2">
      <c r="A13119" t="e">
        <f>IF(Tabela3[[#This Row],[GOL CASA]]&lt;&gt;"",Tabela3[[#This Row],[TIME CASA]],"")</f>
        <v>#VALUE!</v>
      </c>
      <c r="B13119" t="e">
        <f>IF(Tabela3[[#This Row],[GOL FORA]]&lt;&gt;"",Tabela3[[#This Row],[TIME FORA]],"")</f>
        <v>#VALUE!</v>
      </c>
    </row>
    <row r="13120" spans="1:2">
      <c r="A13120" t="e">
        <f>IF(Tabela3[[#This Row],[GOL CASA]]&lt;&gt;"",Tabela3[[#This Row],[TIME CASA]],"")</f>
        <v>#VALUE!</v>
      </c>
      <c r="B13120" t="e">
        <f>IF(Tabela3[[#This Row],[GOL FORA]]&lt;&gt;"",Tabela3[[#This Row],[TIME FORA]],"")</f>
        <v>#VALUE!</v>
      </c>
    </row>
    <row r="13121" spans="1:2">
      <c r="A13121" t="e">
        <f>IF(Tabela3[[#This Row],[GOL CASA]]&lt;&gt;"",Tabela3[[#This Row],[TIME CASA]],"")</f>
        <v>#VALUE!</v>
      </c>
      <c r="B13121" t="e">
        <f>IF(Tabela3[[#This Row],[GOL FORA]]&lt;&gt;"",Tabela3[[#This Row],[TIME FORA]],"")</f>
        <v>#VALUE!</v>
      </c>
    </row>
    <row r="13122" spans="1:2">
      <c r="A13122" t="e">
        <f>IF(Tabela3[[#This Row],[GOL CASA]]&lt;&gt;"",Tabela3[[#This Row],[TIME CASA]],"")</f>
        <v>#VALUE!</v>
      </c>
      <c r="B13122" t="e">
        <f>IF(Tabela3[[#This Row],[GOL FORA]]&lt;&gt;"",Tabela3[[#This Row],[TIME FORA]],"")</f>
        <v>#VALUE!</v>
      </c>
    </row>
    <row r="13123" spans="1:2">
      <c r="A13123" t="e">
        <f>IF(Tabela3[[#This Row],[GOL CASA]]&lt;&gt;"",Tabela3[[#This Row],[TIME CASA]],"")</f>
        <v>#VALUE!</v>
      </c>
      <c r="B13123" t="e">
        <f>IF(Tabela3[[#This Row],[GOL FORA]]&lt;&gt;"",Tabela3[[#This Row],[TIME FORA]],"")</f>
        <v>#VALUE!</v>
      </c>
    </row>
    <row r="13124" spans="1:2">
      <c r="A13124" t="e">
        <f>IF(Tabela3[[#This Row],[GOL CASA]]&lt;&gt;"",Tabela3[[#This Row],[TIME CASA]],"")</f>
        <v>#VALUE!</v>
      </c>
      <c r="B13124" t="e">
        <f>IF(Tabela3[[#This Row],[GOL FORA]]&lt;&gt;"",Tabela3[[#This Row],[TIME FORA]],"")</f>
        <v>#VALUE!</v>
      </c>
    </row>
    <row r="13125" spans="1:2">
      <c r="A13125" t="e">
        <f>IF(Tabela3[[#This Row],[GOL CASA]]&lt;&gt;"",Tabela3[[#This Row],[TIME CASA]],"")</f>
        <v>#VALUE!</v>
      </c>
      <c r="B13125" t="e">
        <f>IF(Tabela3[[#This Row],[GOL FORA]]&lt;&gt;"",Tabela3[[#This Row],[TIME FORA]],"")</f>
        <v>#VALUE!</v>
      </c>
    </row>
    <row r="13126" spans="1:2">
      <c r="A13126" t="e">
        <f>IF(Tabela3[[#This Row],[GOL CASA]]&lt;&gt;"",Tabela3[[#This Row],[TIME CASA]],"")</f>
        <v>#VALUE!</v>
      </c>
      <c r="B13126" t="e">
        <f>IF(Tabela3[[#This Row],[GOL FORA]]&lt;&gt;"",Tabela3[[#This Row],[TIME FORA]],"")</f>
        <v>#VALUE!</v>
      </c>
    </row>
    <row r="13127" spans="1:2">
      <c r="A13127" t="e">
        <f>IF(Tabela3[[#This Row],[GOL CASA]]&lt;&gt;"",Tabela3[[#This Row],[TIME CASA]],"")</f>
        <v>#VALUE!</v>
      </c>
      <c r="B13127" t="e">
        <f>IF(Tabela3[[#This Row],[GOL FORA]]&lt;&gt;"",Tabela3[[#This Row],[TIME FORA]],"")</f>
        <v>#VALUE!</v>
      </c>
    </row>
    <row r="13128" spans="1:2">
      <c r="A13128" t="e">
        <f>IF(Tabela3[[#This Row],[GOL CASA]]&lt;&gt;"",Tabela3[[#This Row],[TIME CASA]],"")</f>
        <v>#VALUE!</v>
      </c>
      <c r="B13128" t="e">
        <f>IF(Tabela3[[#This Row],[GOL FORA]]&lt;&gt;"",Tabela3[[#This Row],[TIME FORA]],"")</f>
        <v>#VALUE!</v>
      </c>
    </row>
    <row r="13129" spans="1:2">
      <c r="A13129" t="e">
        <f>IF(Tabela3[[#This Row],[GOL CASA]]&lt;&gt;"",Tabela3[[#This Row],[TIME CASA]],"")</f>
        <v>#VALUE!</v>
      </c>
      <c r="B13129" t="e">
        <f>IF(Tabela3[[#This Row],[GOL FORA]]&lt;&gt;"",Tabela3[[#This Row],[TIME FORA]],"")</f>
        <v>#VALUE!</v>
      </c>
    </row>
    <row r="13130" spans="1:2">
      <c r="A13130" t="e">
        <f>IF(Tabela3[[#This Row],[GOL CASA]]&lt;&gt;"",Tabela3[[#This Row],[TIME CASA]],"")</f>
        <v>#VALUE!</v>
      </c>
      <c r="B13130" t="e">
        <f>IF(Tabela3[[#This Row],[GOL FORA]]&lt;&gt;"",Tabela3[[#This Row],[TIME FORA]],"")</f>
        <v>#VALUE!</v>
      </c>
    </row>
    <row r="13131" spans="1:2">
      <c r="A13131" t="e">
        <f>IF(Tabela3[[#This Row],[GOL CASA]]&lt;&gt;"",Tabela3[[#This Row],[TIME CASA]],"")</f>
        <v>#VALUE!</v>
      </c>
      <c r="B13131" t="e">
        <f>IF(Tabela3[[#This Row],[GOL FORA]]&lt;&gt;"",Tabela3[[#This Row],[TIME FORA]],"")</f>
        <v>#VALUE!</v>
      </c>
    </row>
    <row r="13132" spans="1:2">
      <c r="A13132" t="e">
        <f>IF(Tabela3[[#This Row],[GOL CASA]]&lt;&gt;"",Tabela3[[#This Row],[TIME CASA]],"")</f>
        <v>#VALUE!</v>
      </c>
      <c r="B13132" t="e">
        <f>IF(Tabela3[[#This Row],[GOL FORA]]&lt;&gt;"",Tabela3[[#This Row],[TIME FORA]],"")</f>
        <v>#VALUE!</v>
      </c>
    </row>
    <row r="13133" spans="1:2">
      <c r="A13133" t="e">
        <f>IF(Tabela3[[#This Row],[GOL CASA]]&lt;&gt;"",Tabela3[[#This Row],[TIME CASA]],"")</f>
        <v>#VALUE!</v>
      </c>
      <c r="B13133" t="e">
        <f>IF(Tabela3[[#This Row],[GOL FORA]]&lt;&gt;"",Tabela3[[#This Row],[TIME FORA]],"")</f>
        <v>#VALUE!</v>
      </c>
    </row>
    <row r="13134" spans="1:2">
      <c r="A13134" t="e">
        <f>IF(Tabela3[[#This Row],[GOL CASA]]&lt;&gt;"",Tabela3[[#This Row],[TIME CASA]],"")</f>
        <v>#VALUE!</v>
      </c>
      <c r="B13134" t="e">
        <f>IF(Tabela3[[#This Row],[GOL FORA]]&lt;&gt;"",Tabela3[[#This Row],[TIME FORA]],"")</f>
        <v>#VALUE!</v>
      </c>
    </row>
    <row r="13135" spans="1:2">
      <c r="A13135" t="e">
        <f>IF(Tabela3[[#This Row],[GOL CASA]]&lt;&gt;"",Tabela3[[#This Row],[TIME CASA]],"")</f>
        <v>#VALUE!</v>
      </c>
      <c r="B13135" t="e">
        <f>IF(Tabela3[[#This Row],[GOL FORA]]&lt;&gt;"",Tabela3[[#This Row],[TIME FORA]],"")</f>
        <v>#VALUE!</v>
      </c>
    </row>
    <row r="13136" spans="1:2">
      <c r="A13136" t="e">
        <f>IF(Tabela3[[#This Row],[GOL CASA]]&lt;&gt;"",Tabela3[[#This Row],[TIME CASA]],"")</f>
        <v>#VALUE!</v>
      </c>
      <c r="B13136" t="e">
        <f>IF(Tabela3[[#This Row],[GOL FORA]]&lt;&gt;"",Tabela3[[#This Row],[TIME FORA]],"")</f>
        <v>#VALUE!</v>
      </c>
    </row>
    <row r="13137" spans="1:2">
      <c r="A13137" t="e">
        <f>IF(Tabela3[[#This Row],[GOL CASA]]&lt;&gt;"",Tabela3[[#This Row],[TIME CASA]],"")</f>
        <v>#VALUE!</v>
      </c>
      <c r="B13137" t="e">
        <f>IF(Tabela3[[#This Row],[GOL FORA]]&lt;&gt;"",Tabela3[[#This Row],[TIME FORA]],"")</f>
        <v>#VALUE!</v>
      </c>
    </row>
    <row r="13138" spans="1:2">
      <c r="A13138" t="e">
        <f>IF(Tabela3[[#This Row],[GOL CASA]]&lt;&gt;"",Tabela3[[#This Row],[TIME CASA]],"")</f>
        <v>#VALUE!</v>
      </c>
      <c r="B13138" t="e">
        <f>IF(Tabela3[[#This Row],[GOL FORA]]&lt;&gt;"",Tabela3[[#This Row],[TIME FORA]],"")</f>
        <v>#VALUE!</v>
      </c>
    </row>
    <row r="13139" spans="1:2">
      <c r="A13139" t="e">
        <f>IF(Tabela3[[#This Row],[GOL CASA]]&lt;&gt;"",Tabela3[[#This Row],[TIME CASA]],"")</f>
        <v>#VALUE!</v>
      </c>
      <c r="B13139" t="e">
        <f>IF(Tabela3[[#This Row],[GOL FORA]]&lt;&gt;"",Tabela3[[#This Row],[TIME FORA]],"")</f>
        <v>#VALUE!</v>
      </c>
    </row>
    <row r="13140" spans="1:2">
      <c r="A13140" t="e">
        <f>IF(Tabela3[[#This Row],[GOL CASA]]&lt;&gt;"",Tabela3[[#This Row],[TIME CASA]],"")</f>
        <v>#VALUE!</v>
      </c>
      <c r="B13140" t="e">
        <f>IF(Tabela3[[#This Row],[GOL FORA]]&lt;&gt;"",Tabela3[[#This Row],[TIME FORA]],"")</f>
        <v>#VALUE!</v>
      </c>
    </row>
    <row r="13141" spans="1:2">
      <c r="A13141" t="e">
        <f>IF(Tabela3[[#This Row],[GOL CASA]]&lt;&gt;"",Tabela3[[#This Row],[TIME CASA]],"")</f>
        <v>#VALUE!</v>
      </c>
      <c r="B13141" t="e">
        <f>IF(Tabela3[[#This Row],[GOL FORA]]&lt;&gt;"",Tabela3[[#This Row],[TIME FORA]],"")</f>
        <v>#VALUE!</v>
      </c>
    </row>
    <row r="13142" spans="1:2">
      <c r="A13142" t="e">
        <f>IF(Tabela3[[#This Row],[GOL CASA]]&lt;&gt;"",Tabela3[[#This Row],[TIME CASA]],"")</f>
        <v>#VALUE!</v>
      </c>
      <c r="B13142" t="e">
        <f>IF(Tabela3[[#This Row],[GOL FORA]]&lt;&gt;"",Tabela3[[#This Row],[TIME FORA]],"")</f>
        <v>#VALUE!</v>
      </c>
    </row>
    <row r="13143" spans="1:2">
      <c r="A13143" t="e">
        <f>IF(Tabela3[[#This Row],[GOL CASA]]&lt;&gt;"",Tabela3[[#This Row],[TIME CASA]],"")</f>
        <v>#VALUE!</v>
      </c>
      <c r="B13143" t="e">
        <f>IF(Tabela3[[#This Row],[GOL FORA]]&lt;&gt;"",Tabela3[[#This Row],[TIME FORA]],"")</f>
        <v>#VALUE!</v>
      </c>
    </row>
    <row r="13144" spans="1:2">
      <c r="A13144" t="e">
        <f>IF(Tabela3[[#This Row],[GOL CASA]]&lt;&gt;"",Tabela3[[#This Row],[TIME CASA]],"")</f>
        <v>#VALUE!</v>
      </c>
      <c r="B13144" t="e">
        <f>IF(Tabela3[[#This Row],[GOL FORA]]&lt;&gt;"",Tabela3[[#This Row],[TIME FORA]],"")</f>
        <v>#VALUE!</v>
      </c>
    </row>
    <row r="13145" spans="1:2">
      <c r="A13145" t="e">
        <f>IF(Tabela3[[#This Row],[GOL CASA]]&lt;&gt;"",Tabela3[[#This Row],[TIME CASA]],"")</f>
        <v>#VALUE!</v>
      </c>
      <c r="B13145" t="e">
        <f>IF(Tabela3[[#This Row],[GOL FORA]]&lt;&gt;"",Tabela3[[#This Row],[TIME FORA]],"")</f>
        <v>#VALUE!</v>
      </c>
    </row>
    <row r="13146" spans="1:2">
      <c r="A13146" t="e">
        <f>IF(Tabela3[[#This Row],[GOL CASA]]&lt;&gt;"",Tabela3[[#This Row],[TIME CASA]],"")</f>
        <v>#VALUE!</v>
      </c>
      <c r="B13146" t="e">
        <f>IF(Tabela3[[#This Row],[GOL FORA]]&lt;&gt;"",Tabela3[[#This Row],[TIME FORA]],"")</f>
        <v>#VALUE!</v>
      </c>
    </row>
    <row r="13147" spans="1:2">
      <c r="A13147" t="e">
        <f>IF(Tabela3[[#This Row],[GOL CASA]]&lt;&gt;"",Tabela3[[#This Row],[TIME CASA]],"")</f>
        <v>#VALUE!</v>
      </c>
      <c r="B13147" t="e">
        <f>IF(Tabela3[[#This Row],[GOL FORA]]&lt;&gt;"",Tabela3[[#This Row],[TIME FORA]],"")</f>
        <v>#VALUE!</v>
      </c>
    </row>
    <row r="13148" spans="1:2">
      <c r="A13148" t="e">
        <f>IF(Tabela3[[#This Row],[GOL CASA]]&lt;&gt;"",Tabela3[[#This Row],[TIME CASA]],"")</f>
        <v>#VALUE!</v>
      </c>
      <c r="B13148" t="e">
        <f>IF(Tabela3[[#This Row],[GOL FORA]]&lt;&gt;"",Tabela3[[#This Row],[TIME FORA]],"")</f>
        <v>#VALUE!</v>
      </c>
    </row>
    <row r="13149" spans="1:2">
      <c r="A13149" t="e">
        <f>IF(Tabela3[[#This Row],[GOL CASA]]&lt;&gt;"",Tabela3[[#This Row],[TIME CASA]],"")</f>
        <v>#VALUE!</v>
      </c>
      <c r="B13149" t="e">
        <f>IF(Tabela3[[#This Row],[GOL FORA]]&lt;&gt;"",Tabela3[[#This Row],[TIME FORA]],"")</f>
        <v>#VALUE!</v>
      </c>
    </row>
    <row r="13150" spans="1:2">
      <c r="A13150" t="e">
        <f>IF(Tabela3[[#This Row],[GOL CASA]]&lt;&gt;"",Tabela3[[#This Row],[TIME CASA]],"")</f>
        <v>#VALUE!</v>
      </c>
      <c r="B13150" t="e">
        <f>IF(Tabela3[[#This Row],[GOL FORA]]&lt;&gt;"",Tabela3[[#This Row],[TIME FORA]],"")</f>
        <v>#VALUE!</v>
      </c>
    </row>
    <row r="13151" spans="1:2">
      <c r="A13151" t="e">
        <f>IF(Tabela3[[#This Row],[GOL CASA]]&lt;&gt;"",Tabela3[[#This Row],[TIME CASA]],"")</f>
        <v>#VALUE!</v>
      </c>
      <c r="B13151" t="e">
        <f>IF(Tabela3[[#This Row],[GOL FORA]]&lt;&gt;"",Tabela3[[#This Row],[TIME FORA]],"")</f>
        <v>#VALUE!</v>
      </c>
    </row>
    <row r="13152" spans="1:2">
      <c r="A13152" t="e">
        <f>IF(Tabela3[[#This Row],[GOL CASA]]&lt;&gt;"",Tabela3[[#This Row],[TIME CASA]],"")</f>
        <v>#VALUE!</v>
      </c>
      <c r="B13152" t="e">
        <f>IF(Tabela3[[#This Row],[GOL FORA]]&lt;&gt;"",Tabela3[[#This Row],[TIME FORA]],"")</f>
        <v>#VALUE!</v>
      </c>
    </row>
    <row r="13153" spans="1:2">
      <c r="A13153" t="e">
        <f>IF(Tabela3[[#This Row],[GOL CASA]]&lt;&gt;"",Tabela3[[#This Row],[TIME CASA]],"")</f>
        <v>#VALUE!</v>
      </c>
      <c r="B13153" t="e">
        <f>IF(Tabela3[[#This Row],[GOL FORA]]&lt;&gt;"",Tabela3[[#This Row],[TIME FORA]],"")</f>
        <v>#VALUE!</v>
      </c>
    </row>
    <row r="13154" spans="1:2">
      <c r="A13154" t="e">
        <f>IF(Tabela3[[#This Row],[GOL CASA]]&lt;&gt;"",Tabela3[[#This Row],[TIME CASA]],"")</f>
        <v>#VALUE!</v>
      </c>
      <c r="B13154" t="e">
        <f>IF(Tabela3[[#This Row],[GOL FORA]]&lt;&gt;"",Tabela3[[#This Row],[TIME FORA]],"")</f>
        <v>#VALUE!</v>
      </c>
    </row>
    <row r="13155" spans="1:2">
      <c r="A13155" t="e">
        <f>IF(Tabela3[[#This Row],[GOL CASA]]&lt;&gt;"",Tabela3[[#This Row],[TIME CASA]],"")</f>
        <v>#VALUE!</v>
      </c>
      <c r="B13155" t="e">
        <f>IF(Tabela3[[#This Row],[GOL FORA]]&lt;&gt;"",Tabela3[[#This Row],[TIME FORA]],"")</f>
        <v>#VALUE!</v>
      </c>
    </row>
    <row r="13156" spans="1:2">
      <c r="A13156" t="e">
        <f>IF(Tabela3[[#This Row],[GOL CASA]]&lt;&gt;"",Tabela3[[#This Row],[TIME CASA]],"")</f>
        <v>#VALUE!</v>
      </c>
      <c r="B13156" t="e">
        <f>IF(Tabela3[[#This Row],[GOL FORA]]&lt;&gt;"",Tabela3[[#This Row],[TIME FORA]],"")</f>
        <v>#VALUE!</v>
      </c>
    </row>
    <row r="13157" spans="1:2">
      <c r="A13157" t="e">
        <f>IF(Tabela3[[#This Row],[GOL CASA]]&lt;&gt;"",Tabela3[[#This Row],[TIME CASA]],"")</f>
        <v>#VALUE!</v>
      </c>
      <c r="B13157" t="e">
        <f>IF(Tabela3[[#This Row],[GOL FORA]]&lt;&gt;"",Tabela3[[#This Row],[TIME FORA]],"")</f>
        <v>#VALUE!</v>
      </c>
    </row>
    <row r="13158" spans="1:2">
      <c r="A13158" t="e">
        <f>IF(Tabela3[[#This Row],[GOL CASA]]&lt;&gt;"",Tabela3[[#This Row],[TIME CASA]],"")</f>
        <v>#VALUE!</v>
      </c>
      <c r="B13158" t="e">
        <f>IF(Tabela3[[#This Row],[GOL FORA]]&lt;&gt;"",Tabela3[[#This Row],[TIME FORA]],"")</f>
        <v>#VALUE!</v>
      </c>
    </row>
    <row r="13159" spans="1:2">
      <c r="A13159" t="e">
        <f>IF(Tabela3[[#This Row],[GOL CASA]]&lt;&gt;"",Tabela3[[#This Row],[TIME CASA]],"")</f>
        <v>#VALUE!</v>
      </c>
      <c r="B13159" t="e">
        <f>IF(Tabela3[[#This Row],[GOL FORA]]&lt;&gt;"",Tabela3[[#This Row],[TIME FORA]],"")</f>
        <v>#VALUE!</v>
      </c>
    </row>
    <row r="13160" spans="1:2">
      <c r="A13160" t="e">
        <f>IF(Tabela3[[#This Row],[GOL CASA]]&lt;&gt;"",Tabela3[[#This Row],[TIME CASA]],"")</f>
        <v>#VALUE!</v>
      </c>
      <c r="B13160" t="e">
        <f>IF(Tabela3[[#This Row],[GOL FORA]]&lt;&gt;"",Tabela3[[#This Row],[TIME FORA]],"")</f>
        <v>#VALUE!</v>
      </c>
    </row>
    <row r="13161" spans="1:2">
      <c r="A13161" t="e">
        <f>IF(Tabela3[[#This Row],[GOL CASA]]&lt;&gt;"",Tabela3[[#This Row],[TIME CASA]],"")</f>
        <v>#VALUE!</v>
      </c>
      <c r="B13161" t="e">
        <f>IF(Tabela3[[#This Row],[GOL FORA]]&lt;&gt;"",Tabela3[[#This Row],[TIME FORA]],"")</f>
        <v>#VALUE!</v>
      </c>
    </row>
    <row r="13162" spans="1:2">
      <c r="A13162" t="e">
        <f>IF(Tabela3[[#This Row],[GOL CASA]]&lt;&gt;"",Tabela3[[#This Row],[TIME CASA]],"")</f>
        <v>#VALUE!</v>
      </c>
      <c r="B13162" t="e">
        <f>IF(Tabela3[[#This Row],[GOL FORA]]&lt;&gt;"",Tabela3[[#This Row],[TIME FORA]],"")</f>
        <v>#VALUE!</v>
      </c>
    </row>
    <row r="13163" spans="1:2">
      <c r="A13163" t="e">
        <f>IF(Tabela3[[#This Row],[GOL CASA]]&lt;&gt;"",Tabela3[[#This Row],[TIME CASA]],"")</f>
        <v>#VALUE!</v>
      </c>
      <c r="B13163" t="e">
        <f>IF(Tabela3[[#This Row],[GOL FORA]]&lt;&gt;"",Tabela3[[#This Row],[TIME FORA]],"")</f>
        <v>#VALUE!</v>
      </c>
    </row>
    <row r="13164" spans="1:2">
      <c r="A13164" t="e">
        <f>IF(Tabela3[[#This Row],[GOL CASA]]&lt;&gt;"",Tabela3[[#This Row],[TIME CASA]],"")</f>
        <v>#VALUE!</v>
      </c>
      <c r="B13164" t="e">
        <f>IF(Tabela3[[#This Row],[GOL FORA]]&lt;&gt;"",Tabela3[[#This Row],[TIME FORA]],"")</f>
        <v>#VALUE!</v>
      </c>
    </row>
    <row r="13165" spans="1:2">
      <c r="A13165" t="e">
        <f>IF(Tabela3[[#This Row],[GOL CASA]]&lt;&gt;"",Tabela3[[#This Row],[TIME CASA]],"")</f>
        <v>#VALUE!</v>
      </c>
      <c r="B13165" t="e">
        <f>IF(Tabela3[[#This Row],[GOL FORA]]&lt;&gt;"",Tabela3[[#This Row],[TIME FORA]],"")</f>
        <v>#VALUE!</v>
      </c>
    </row>
    <row r="13166" spans="1:2">
      <c r="A13166" t="e">
        <f>IF(Tabela3[[#This Row],[GOL CASA]]&lt;&gt;"",Tabela3[[#This Row],[TIME CASA]],"")</f>
        <v>#VALUE!</v>
      </c>
      <c r="B13166" t="e">
        <f>IF(Tabela3[[#This Row],[GOL FORA]]&lt;&gt;"",Tabela3[[#This Row],[TIME FORA]],"")</f>
        <v>#VALUE!</v>
      </c>
    </row>
    <row r="13167" spans="1:2">
      <c r="A13167" t="e">
        <f>IF(Tabela3[[#This Row],[GOL CASA]]&lt;&gt;"",Tabela3[[#This Row],[TIME CASA]],"")</f>
        <v>#VALUE!</v>
      </c>
      <c r="B13167" t="e">
        <f>IF(Tabela3[[#This Row],[GOL FORA]]&lt;&gt;"",Tabela3[[#This Row],[TIME FORA]],"")</f>
        <v>#VALUE!</v>
      </c>
    </row>
    <row r="13168" spans="1:2">
      <c r="A13168" t="e">
        <f>IF(Tabela3[[#This Row],[GOL CASA]]&lt;&gt;"",Tabela3[[#This Row],[TIME CASA]],"")</f>
        <v>#VALUE!</v>
      </c>
      <c r="B13168" t="e">
        <f>IF(Tabela3[[#This Row],[GOL FORA]]&lt;&gt;"",Tabela3[[#This Row],[TIME FORA]],"")</f>
        <v>#VALUE!</v>
      </c>
    </row>
    <row r="13169" spans="1:2">
      <c r="A13169" t="e">
        <f>IF(Tabela3[[#This Row],[GOL CASA]]&lt;&gt;"",Tabela3[[#This Row],[TIME CASA]],"")</f>
        <v>#VALUE!</v>
      </c>
      <c r="B13169" t="e">
        <f>IF(Tabela3[[#This Row],[GOL FORA]]&lt;&gt;"",Tabela3[[#This Row],[TIME FORA]],"")</f>
        <v>#VALUE!</v>
      </c>
    </row>
    <row r="13170" spans="1:2">
      <c r="A13170" t="e">
        <f>IF(Tabela3[[#This Row],[GOL CASA]]&lt;&gt;"",Tabela3[[#This Row],[TIME CASA]],"")</f>
        <v>#VALUE!</v>
      </c>
      <c r="B13170" t="e">
        <f>IF(Tabela3[[#This Row],[GOL FORA]]&lt;&gt;"",Tabela3[[#This Row],[TIME FORA]],"")</f>
        <v>#VALUE!</v>
      </c>
    </row>
    <row r="13171" spans="1:2">
      <c r="A13171" t="e">
        <f>IF(Tabela3[[#This Row],[GOL CASA]]&lt;&gt;"",Tabela3[[#This Row],[TIME CASA]],"")</f>
        <v>#VALUE!</v>
      </c>
      <c r="B13171" t="e">
        <f>IF(Tabela3[[#This Row],[GOL FORA]]&lt;&gt;"",Tabela3[[#This Row],[TIME FORA]],"")</f>
        <v>#VALUE!</v>
      </c>
    </row>
    <row r="13172" spans="1:2">
      <c r="A13172" t="e">
        <f>IF(Tabela3[[#This Row],[GOL CASA]]&lt;&gt;"",Tabela3[[#This Row],[TIME CASA]],"")</f>
        <v>#VALUE!</v>
      </c>
      <c r="B13172" t="e">
        <f>IF(Tabela3[[#This Row],[GOL FORA]]&lt;&gt;"",Tabela3[[#This Row],[TIME FORA]],"")</f>
        <v>#VALUE!</v>
      </c>
    </row>
    <row r="13173" spans="1:2">
      <c r="A13173" t="e">
        <f>IF(Tabela3[[#This Row],[GOL CASA]]&lt;&gt;"",Tabela3[[#This Row],[TIME CASA]],"")</f>
        <v>#VALUE!</v>
      </c>
      <c r="B13173" t="e">
        <f>IF(Tabela3[[#This Row],[GOL FORA]]&lt;&gt;"",Tabela3[[#This Row],[TIME FORA]],"")</f>
        <v>#VALUE!</v>
      </c>
    </row>
    <row r="13174" spans="1:2">
      <c r="A13174" t="e">
        <f>IF(Tabela3[[#This Row],[GOL CASA]]&lt;&gt;"",Tabela3[[#This Row],[TIME CASA]],"")</f>
        <v>#VALUE!</v>
      </c>
      <c r="B13174" t="e">
        <f>IF(Tabela3[[#This Row],[GOL FORA]]&lt;&gt;"",Tabela3[[#This Row],[TIME FORA]],"")</f>
        <v>#VALUE!</v>
      </c>
    </row>
    <row r="13175" spans="1:2">
      <c r="A13175" t="e">
        <f>IF(Tabela3[[#This Row],[GOL CASA]]&lt;&gt;"",Tabela3[[#This Row],[TIME CASA]],"")</f>
        <v>#VALUE!</v>
      </c>
      <c r="B13175" t="e">
        <f>IF(Tabela3[[#This Row],[GOL FORA]]&lt;&gt;"",Tabela3[[#This Row],[TIME FORA]],"")</f>
        <v>#VALUE!</v>
      </c>
    </row>
    <row r="13176" spans="1:2">
      <c r="A13176" t="e">
        <f>IF(Tabela3[[#This Row],[GOL CASA]]&lt;&gt;"",Tabela3[[#This Row],[TIME CASA]],"")</f>
        <v>#VALUE!</v>
      </c>
      <c r="B13176" t="e">
        <f>IF(Tabela3[[#This Row],[GOL FORA]]&lt;&gt;"",Tabela3[[#This Row],[TIME FORA]],"")</f>
        <v>#VALUE!</v>
      </c>
    </row>
    <row r="13177" spans="1:2">
      <c r="A13177" t="e">
        <f>IF(Tabela3[[#This Row],[GOL CASA]]&lt;&gt;"",Tabela3[[#This Row],[TIME CASA]],"")</f>
        <v>#VALUE!</v>
      </c>
      <c r="B13177" t="e">
        <f>IF(Tabela3[[#This Row],[GOL FORA]]&lt;&gt;"",Tabela3[[#This Row],[TIME FORA]],"")</f>
        <v>#VALUE!</v>
      </c>
    </row>
    <row r="13178" spans="1:2">
      <c r="A13178" t="e">
        <f>IF(Tabela3[[#This Row],[GOL CASA]]&lt;&gt;"",Tabela3[[#This Row],[TIME CASA]],"")</f>
        <v>#VALUE!</v>
      </c>
      <c r="B13178" t="e">
        <f>IF(Tabela3[[#This Row],[GOL FORA]]&lt;&gt;"",Tabela3[[#This Row],[TIME FORA]],"")</f>
        <v>#VALUE!</v>
      </c>
    </row>
    <row r="13179" spans="1:2">
      <c r="A13179" t="e">
        <f>IF(Tabela3[[#This Row],[GOL CASA]]&lt;&gt;"",Tabela3[[#This Row],[TIME CASA]],"")</f>
        <v>#VALUE!</v>
      </c>
      <c r="B13179" t="e">
        <f>IF(Tabela3[[#This Row],[GOL FORA]]&lt;&gt;"",Tabela3[[#This Row],[TIME FORA]],"")</f>
        <v>#VALUE!</v>
      </c>
    </row>
    <row r="13180" spans="1:2">
      <c r="A13180" t="e">
        <f>IF(Tabela3[[#This Row],[GOL CASA]]&lt;&gt;"",Tabela3[[#This Row],[TIME CASA]],"")</f>
        <v>#VALUE!</v>
      </c>
      <c r="B13180" t="e">
        <f>IF(Tabela3[[#This Row],[GOL FORA]]&lt;&gt;"",Tabela3[[#This Row],[TIME FORA]],"")</f>
        <v>#VALUE!</v>
      </c>
    </row>
    <row r="13181" spans="1:2">
      <c r="A13181" t="e">
        <f>IF(Tabela3[[#This Row],[GOL CASA]]&lt;&gt;"",Tabela3[[#This Row],[TIME CASA]],"")</f>
        <v>#VALUE!</v>
      </c>
      <c r="B13181" t="e">
        <f>IF(Tabela3[[#This Row],[GOL FORA]]&lt;&gt;"",Tabela3[[#This Row],[TIME FORA]],"")</f>
        <v>#VALUE!</v>
      </c>
    </row>
    <row r="13182" spans="1:2">
      <c r="A13182" t="e">
        <f>IF(Tabela3[[#This Row],[GOL CASA]]&lt;&gt;"",Tabela3[[#This Row],[TIME CASA]],"")</f>
        <v>#VALUE!</v>
      </c>
      <c r="B13182" t="e">
        <f>IF(Tabela3[[#This Row],[GOL FORA]]&lt;&gt;"",Tabela3[[#This Row],[TIME FORA]],"")</f>
        <v>#VALUE!</v>
      </c>
    </row>
    <row r="13183" spans="1:2">
      <c r="A13183" t="e">
        <f>IF(Tabela3[[#This Row],[GOL CASA]]&lt;&gt;"",Tabela3[[#This Row],[TIME CASA]],"")</f>
        <v>#VALUE!</v>
      </c>
      <c r="B13183" t="e">
        <f>IF(Tabela3[[#This Row],[GOL FORA]]&lt;&gt;"",Tabela3[[#This Row],[TIME FORA]],"")</f>
        <v>#VALUE!</v>
      </c>
    </row>
    <row r="13184" spans="1:2">
      <c r="A13184" t="e">
        <f>IF(Tabela3[[#This Row],[GOL CASA]]&lt;&gt;"",Tabela3[[#This Row],[TIME CASA]],"")</f>
        <v>#VALUE!</v>
      </c>
      <c r="B13184" t="e">
        <f>IF(Tabela3[[#This Row],[GOL FORA]]&lt;&gt;"",Tabela3[[#This Row],[TIME FORA]],"")</f>
        <v>#VALUE!</v>
      </c>
    </row>
    <row r="13185" spans="1:2">
      <c r="A13185" t="e">
        <f>IF(Tabela3[[#This Row],[GOL CASA]]&lt;&gt;"",Tabela3[[#This Row],[TIME CASA]],"")</f>
        <v>#VALUE!</v>
      </c>
      <c r="B13185" t="e">
        <f>IF(Tabela3[[#This Row],[GOL FORA]]&lt;&gt;"",Tabela3[[#This Row],[TIME FORA]],"")</f>
        <v>#VALUE!</v>
      </c>
    </row>
    <row r="13186" spans="1:2">
      <c r="A13186" t="e">
        <f>IF(Tabela3[[#This Row],[GOL CASA]]&lt;&gt;"",Tabela3[[#This Row],[TIME CASA]],"")</f>
        <v>#VALUE!</v>
      </c>
      <c r="B13186" t="e">
        <f>IF(Tabela3[[#This Row],[GOL FORA]]&lt;&gt;"",Tabela3[[#This Row],[TIME FORA]],"")</f>
        <v>#VALUE!</v>
      </c>
    </row>
    <row r="13187" spans="1:2">
      <c r="A13187" t="e">
        <f>IF(Tabela3[[#This Row],[GOL CASA]]&lt;&gt;"",Tabela3[[#This Row],[TIME CASA]],"")</f>
        <v>#VALUE!</v>
      </c>
      <c r="B13187" t="e">
        <f>IF(Tabela3[[#This Row],[GOL FORA]]&lt;&gt;"",Tabela3[[#This Row],[TIME FORA]],"")</f>
        <v>#VALUE!</v>
      </c>
    </row>
    <row r="13188" spans="1:2">
      <c r="A13188" t="e">
        <f>IF(Tabela3[[#This Row],[GOL CASA]]&lt;&gt;"",Tabela3[[#This Row],[TIME CASA]],"")</f>
        <v>#VALUE!</v>
      </c>
      <c r="B13188" t="e">
        <f>IF(Tabela3[[#This Row],[GOL FORA]]&lt;&gt;"",Tabela3[[#This Row],[TIME FORA]],"")</f>
        <v>#VALUE!</v>
      </c>
    </row>
    <row r="13189" spans="1:2">
      <c r="A13189" t="e">
        <f>IF(Tabela3[[#This Row],[GOL CASA]]&lt;&gt;"",Tabela3[[#This Row],[TIME CASA]],"")</f>
        <v>#VALUE!</v>
      </c>
      <c r="B13189" t="e">
        <f>IF(Tabela3[[#This Row],[GOL FORA]]&lt;&gt;"",Tabela3[[#This Row],[TIME FORA]],"")</f>
        <v>#VALUE!</v>
      </c>
    </row>
    <row r="13190" spans="1:2">
      <c r="A13190" t="e">
        <f>IF(Tabela3[[#This Row],[GOL CASA]]&lt;&gt;"",Tabela3[[#This Row],[TIME CASA]],"")</f>
        <v>#VALUE!</v>
      </c>
      <c r="B13190" t="e">
        <f>IF(Tabela3[[#This Row],[GOL FORA]]&lt;&gt;"",Tabela3[[#This Row],[TIME FORA]],"")</f>
        <v>#VALUE!</v>
      </c>
    </row>
    <row r="13191" spans="1:2">
      <c r="A13191" t="e">
        <f>IF(Tabela3[[#This Row],[GOL CASA]]&lt;&gt;"",Tabela3[[#This Row],[TIME CASA]],"")</f>
        <v>#VALUE!</v>
      </c>
      <c r="B13191" t="e">
        <f>IF(Tabela3[[#This Row],[GOL FORA]]&lt;&gt;"",Tabela3[[#This Row],[TIME FORA]],"")</f>
        <v>#VALUE!</v>
      </c>
    </row>
    <row r="13192" spans="1:2">
      <c r="A13192" t="e">
        <f>IF(Tabela3[[#This Row],[GOL CASA]]&lt;&gt;"",Tabela3[[#This Row],[TIME CASA]],"")</f>
        <v>#VALUE!</v>
      </c>
      <c r="B13192" t="e">
        <f>IF(Tabela3[[#This Row],[GOL FORA]]&lt;&gt;"",Tabela3[[#This Row],[TIME FORA]],"")</f>
        <v>#VALUE!</v>
      </c>
    </row>
    <row r="13193" spans="1:2">
      <c r="A13193" t="e">
        <f>IF(Tabela3[[#This Row],[GOL CASA]]&lt;&gt;"",Tabela3[[#This Row],[TIME CASA]],"")</f>
        <v>#VALUE!</v>
      </c>
      <c r="B13193" t="e">
        <f>IF(Tabela3[[#This Row],[GOL FORA]]&lt;&gt;"",Tabela3[[#This Row],[TIME FORA]],"")</f>
        <v>#VALUE!</v>
      </c>
    </row>
    <row r="13194" spans="1:2">
      <c r="A13194" t="e">
        <f>IF(Tabela3[[#This Row],[GOL CASA]]&lt;&gt;"",Tabela3[[#This Row],[TIME CASA]],"")</f>
        <v>#VALUE!</v>
      </c>
      <c r="B13194" t="e">
        <f>IF(Tabela3[[#This Row],[GOL FORA]]&lt;&gt;"",Tabela3[[#This Row],[TIME FORA]],"")</f>
        <v>#VALUE!</v>
      </c>
    </row>
    <row r="13195" spans="1:2">
      <c r="A13195" t="e">
        <f>IF(Tabela3[[#This Row],[GOL CASA]]&lt;&gt;"",Tabela3[[#This Row],[TIME CASA]],"")</f>
        <v>#VALUE!</v>
      </c>
      <c r="B13195" t="e">
        <f>IF(Tabela3[[#This Row],[GOL FORA]]&lt;&gt;"",Tabela3[[#This Row],[TIME FORA]],"")</f>
        <v>#VALUE!</v>
      </c>
    </row>
    <row r="13196" spans="1:2">
      <c r="A13196" t="e">
        <f>IF(Tabela3[[#This Row],[GOL CASA]]&lt;&gt;"",Tabela3[[#This Row],[TIME CASA]],"")</f>
        <v>#VALUE!</v>
      </c>
      <c r="B13196" t="e">
        <f>IF(Tabela3[[#This Row],[GOL FORA]]&lt;&gt;"",Tabela3[[#This Row],[TIME FORA]],"")</f>
        <v>#VALUE!</v>
      </c>
    </row>
    <row r="13197" spans="1:2">
      <c r="A13197" t="e">
        <f>IF(Tabela3[[#This Row],[GOL CASA]]&lt;&gt;"",Tabela3[[#This Row],[TIME CASA]],"")</f>
        <v>#VALUE!</v>
      </c>
      <c r="B13197" t="e">
        <f>IF(Tabela3[[#This Row],[GOL FORA]]&lt;&gt;"",Tabela3[[#This Row],[TIME FORA]],"")</f>
        <v>#VALUE!</v>
      </c>
    </row>
    <row r="13198" spans="1:2">
      <c r="A13198" t="e">
        <f>IF(Tabela3[[#This Row],[GOL CASA]]&lt;&gt;"",Tabela3[[#This Row],[TIME CASA]],"")</f>
        <v>#VALUE!</v>
      </c>
      <c r="B13198" t="e">
        <f>IF(Tabela3[[#This Row],[GOL FORA]]&lt;&gt;"",Tabela3[[#This Row],[TIME FORA]],"")</f>
        <v>#VALUE!</v>
      </c>
    </row>
    <row r="13199" spans="1:2">
      <c r="A13199" t="e">
        <f>IF(Tabela3[[#This Row],[GOL CASA]]&lt;&gt;"",Tabela3[[#This Row],[TIME CASA]],"")</f>
        <v>#VALUE!</v>
      </c>
      <c r="B13199" t="e">
        <f>IF(Tabela3[[#This Row],[GOL FORA]]&lt;&gt;"",Tabela3[[#This Row],[TIME FORA]],"")</f>
        <v>#VALUE!</v>
      </c>
    </row>
    <row r="13200" spans="1:2">
      <c r="A13200" t="e">
        <f>IF(Tabela3[[#This Row],[GOL CASA]]&lt;&gt;"",Tabela3[[#This Row],[TIME CASA]],"")</f>
        <v>#VALUE!</v>
      </c>
      <c r="B13200" t="e">
        <f>IF(Tabela3[[#This Row],[GOL FORA]]&lt;&gt;"",Tabela3[[#This Row],[TIME FORA]],"")</f>
        <v>#VALUE!</v>
      </c>
    </row>
    <row r="13201" spans="1:2">
      <c r="A13201" t="e">
        <f>IF(Tabela3[[#This Row],[GOL CASA]]&lt;&gt;"",Tabela3[[#This Row],[TIME CASA]],"")</f>
        <v>#VALUE!</v>
      </c>
      <c r="B13201" t="e">
        <f>IF(Tabela3[[#This Row],[GOL FORA]]&lt;&gt;"",Tabela3[[#This Row],[TIME FORA]],"")</f>
        <v>#VALUE!</v>
      </c>
    </row>
    <row r="13202" spans="1:2">
      <c r="A13202" t="e">
        <f>IF(Tabela3[[#This Row],[GOL CASA]]&lt;&gt;"",Tabela3[[#This Row],[TIME CASA]],"")</f>
        <v>#VALUE!</v>
      </c>
      <c r="B13202" t="e">
        <f>IF(Tabela3[[#This Row],[GOL FORA]]&lt;&gt;"",Tabela3[[#This Row],[TIME FORA]],"")</f>
        <v>#VALUE!</v>
      </c>
    </row>
    <row r="13203" spans="1:2">
      <c r="A13203" t="e">
        <f>IF(Tabela3[[#This Row],[GOL CASA]]&lt;&gt;"",Tabela3[[#This Row],[TIME CASA]],"")</f>
        <v>#VALUE!</v>
      </c>
      <c r="B13203" t="e">
        <f>IF(Tabela3[[#This Row],[GOL FORA]]&lt;&gt;"",Tabela3[[#This Row],[TIME FORA]],"")</f>
        <v>#VALUE!</v>
      </c>
    </row>
    <row r="13204" spans="1:2">
      <c r="A13204" t="e">
        <f>IF(Tabela3[[#This Row],[GOL CASA]]&lt;&gt;"",Tabela3[[#This Row],[TIME CASA]],"")</f>
        <v>#VALUE!</v>
      </c>
      <c r="B13204" t="e">
        <f>IF(Tabela3[[#This Row],[GOL FORA]]&lt;&gt;"",Tabela3[[#This Row],[TIME FORA]],"")</f>
        <v>#VALUE!</v>
      </c>
    </row>
    <row r="13205" spans="1:2">
      <c r="A13205" t="e">
        <f>IF(Tabela3[[#This Row],[GOL CASA]]&lt;&gt;"",Tabela3[[#This Row],[TIME CASA]],"")</f>
        <v>#VALUE!</v>
      </c>
      <c r="B13205" t="e">
        <f>IF(Tabela3[[#This Row],[GOL FORA]]&lt;&gt;"",Tabela3[[#This Row],[TIME FORA]],"")</f>
        <v>#VALUE!</v>
      </c>
    </row>
    <row r="13206" spans="1:2">
      <c r="A13206" t="e">
        <f>IF(Tabela3[[#This Row],[GOL CASA]]&lt;&gt;"",Tabela3[[#This Row],[TIME CASA]],"")</f>
        <v>#VALUE!</v>
      </c>
      <c r="B13206" t="e">
        <f>IF(Tabela3[[#This Row],[GOL FORA]]&lt;&gt;"",Tabela3[[#This Row],[TIME FORA]],"")</f>
        <v>#VALUE!</v>
      </c>
    </row>
    <row r="13207" spans="1:2">
      <c r="A13207" t="e">
        <f>IF(Tabela3[[#This Row],[GOL CASA]]&lt;&gt;"",Tabela3[[#This Row],[TIME CASA]],"")</f>
        <v>#VALUE!</v>
      </c>
      <c r="B13207" t="e">
        <f>IF(Tabela3[[#This Row],[GOL FORA]]&lt;&gt;"",Tabela3[[#This Row],[TIME FORA]],"")</f>
        <v>#VALUE!</v>
      </c>
    </row>
    <row r="13208" spans="1:2">
      <c r="A13208" t="e">
        <f>IF(Tabela3[[#This Row],[GOL CASA]]&lt;&gt;"",Tabela3[[#This Row],[TIME CASA]],"")</f>
        <v>#VALUE!</v>
      </c>
      <c r="B13208" t="e">
        <f>IF(Tabela3[[#This Row],[GOL FORA]]&lt;&gt;"",Tabela3[[#This Row],[TIME FORA]],"")</f>
        <v>#VALUE!</v>
      </c>
    </row>
    <row r="13209" spans="1:2">
      <c r="A13209" t="e">
        <f>IF(Tabela3[[#This Row],[GOL CASA]]&lt;&gt;"",Tabela3[[#This Row],[TIME CASA]],"")</f>
        <v>#VALUE!</v>
      </c>
      <c r="B13209" t="e">
        <f>IF(Tabela3[[#This Row],[GOL FORA]]&lt;&gt;"",Tabela3[[#This Row],[TIME FORA]],"")</f>
        <v>#VALUE!</v>
      </c>
    </row>
    <row r="13210" spans="1:2">
      <c r="A13210" t="e">
        <f>IF(Tabela3[[#This Row],[GOL CASA]]&lt;&gt;"",Tabela3[[#This Row],[TIME CASA]],"")</f>
        <v>#VALUE!</v>
      </c>
      <c r="B13210" t="e">
        <f>IF(Tabela3[[#This Row],[GOL FORA]]&lt;&gt;"",Tabela3[[#This Row],[TIME FORA]],"")</f>
        <v>#VALUE!</v>
      </c>
    </row>
    <row r="13211" spans="1:2">
      <c r="A13211" t="e">
        <f>IF(Tabela3[[#This Row],[GOL CASA]]&lt;&gt;"",Tabela3[[#This Row],[TIME CASA]],"")</f>
        <v>#VALUE!</v>
      </c>
      <c r="B13211" t="e">
        <f>IF(Tabela3[[#This Row],[GOL FORA]]&lt;&gt;"",Tabela3[[#This Row],[TIME FORA]],"")</f>
        <v>#VALUE!</v>
      </c>
    </row>
    <row r="13212" spans="1:2">
      <c r="A13212" t="e">
        <f>IF(Tabela3[[#This Row],[GOL CASA]]&lt;&gt;"",Tabela3[[#This Row],[TIME CASA]],"")</f>
        <v>#VALUE!</v>
      </c>
      <c r="B13212" t="e">
        <f>IF(Tabela3[[#This Row],[GOL FORA]]&lt;&gt;"",Tabela3[[#This Row],[TIME FORA]],"")</f>
        <v>#VALUE!</v>
      </c>
    </row>
    <row r="13213" spans="1:2">
      <c r="A13213" t="e">
        <f>IF(Tabela3[[#This Row],[GOL CASA]]&lt;&gt;"",Tabela3[[#This Row],[TIME CASA]],"")</f>
        <v>#VALUE!</v>
      </c>
      <c r="B13213" t="e">
        <f>IF(Tabela3[[#This Row],[GOL FORA]]&lt;&gt;"",Tabela3[[#This Row],[TIME FORA]],"")</f>
        <v>#VALUE!</v>
      </c>
    </row>
    <row r="13214" spans="1:2">
      <c r="A13214" t="e">
        <f>IF(Tabela3[[#This Row],[GOL CASA]]&lt;&gt;"",Tabela3[[#This Row],[TIME CASA]],"")</f>
        <v>#VALUE!</v>
      </c>
      <c r="B13214" t="e">
        <f>IF(Tabela3[[#This Row],[GOL FORA]]&lt;&gt;"",Tabela3[[#This Row],[TIME FORA]],"")</f>
        <v>#VALUE!</v>
      </c>
    </row>
    <row r="13215" spans="1:2">
      <c r="A13215" t="e">
        <f>IF(Tabela3[[#This Row],[GOL CASA]]&lt;&gt;"",Tabela3[[#This Row],[TIME CASA]],"")</f>
        <v>#VALUE!</v>
      </c>
      <c r="B13215" t="e">
        <f>IF(Tabela3[[#This Row],[GOL FORA]]&lt;&gt;"",Tabela3[[#This Row],[TIME FORA]],"")</f>
        <v>#VALUE!</v>
      </c>
    </row>
    <row r="13216" spans="1:2">
      <c r="A13216" t="e">
        <f>IF(Tabela3[[#This Row],[GOL CASA]]&lt;&gt;"",Tabela3[[#This Row],[TIME CASA]],"")</f>
        <v>#VALUE!</v>
      </c>
      <c r="B13216" t="e">
        <f>IF(Tabela3[[#This Row],[GOL FORA]]&lt;&gt;"",Tabela3[[#This Row],[TIME FORA]],"")</f>
        <v>#VALUE!</v>
      </c>
    </row>
    <row r="13217" spans="1:2">
      <c r="A13217" t="e">
        <f>IF(Tabela3[[#This Row],[GOL CASA]]&lt;&gt;"",Tabela3[[#This Row],[TIME CASA]],"")</f>
        <v>#VALUE!</v>
      </c>
      <c r="B13217" t="e">
        <f>IF(Tabela3[[#This Row],[GOL FORA]]&lt;&gt;"",Tabela3[[#This Row],[TIME FORA]],"")</f>
        <v>#VALUE!</v>
      </c>
    </row>
    <row r="13218" spans="1:2">
      <c r="A13218" t="e">
        <f>IF(Tabela3[[#This Row],[GOL CASA]]&lt;&gt;"",Tabela3[[#This Row],[TIME CASA]],"")</f>
        <v>#VALUE!</v>
      </c>
      <c r="B13218" t="e">
        <f>IF(Tabela3[[#This Row],[GOL FORA]]&lt;&gt;"",Tabela3[[#This Row],[TIME FORA]],"")</f>
        <v>#VALUE!</v>
      </c>
    </row>
    <row r="13219" spans="1:2">
      <c r="A13219" t="e">
        <f>IF(Tabela3[[#This Row],[GOL CASA]]&lt;&gt;"",Tabela3[[#This Row],[TIME CASA]],"")</f>
        <v>#VALUE!</v>
      </c>
      <c r="B13219" t="e">
        <f>IF(Tabela3[[#This Row],[GOL FORA]]&lt;&gt;"",Tabela3[[#This Row],[TIME FORA]],"")</f>
        <v>#VALUE!</v>
      </c>
    </row>
    <row r="13220" spans="1:2">
      <c r="A13220" t="e">
        <f>IF(Tabela3[[#This Row],[GOL CASA]]&lt;&gt;"",Tabela3[[#This Row],[TIME CASA]],"")</f>
        <v>#VALUE!</v>
      </c>
      <c r="B13220" t="e">
        <f>IF(Tabela3[[#This Row],[GOL FORA]]&lt;&gt;"",Tabela3[[#This Row],[TIME FORA]],"")</f>
        <v>#VALUE!</v>
      </c>
    </row>
    <row r="13221" spans="1:2">
      <c r="A13221" t="e">
        <f>IF(Tabela3[[#This Row],[GOL CASA]]&lt;&gt;"",Tabela3[[#This Row],[TIME CASA]],"")</f>
        <v>#VALUE!</v>
      </c>
      <c r="B13221" t="e">
        <f>IF(Tabela3[[#This Row],[GOL FORA]]&lt;&gt;"",Tabela3[[#This Row],[TIME FORA]],"")</f>
        <v>#VALUE!</v>
      </c>
    </row>
    <row r="13222" spans="1:2">
      <c r="A13222" t="e">
        <f>IF(Tabela3[[#This Row],[GOL CASA]]&lt;&gt;"",Tabela3[[#This Row],[TIME CASA]],"")</f>
        <v>#VALUE!</v>
      </c>
      <c r="B13222" t="e">
        <f>IF(Tabela3[[#This Row],[GOL FORA]]&lt;&gt;"",Tabela3[[#This Row],[TIME FORA]],"")</f>
        <v>#VALUE!</v>
      </c>
    </row>
    <row r="13223" spans="1:2">
      <c r="A13223" t="e">
        <f>IF(Tabela3[[#This Row],[GOL CASA]]&lt;&gt;"",Tabela3[[#This Row],[TIME CASA]],"")</f>
        <v>#VALUE!</v>
      </c>
      <c r="B13223" t="e">
        <f>IF(Tabela3[[#This Row],[GOL FORA]]&lt;&gt;"",Tabela3[[#This Row],[TIME FORA]],"")</f>
        <v>#VALUE!</v>
      </c>
    </row>
    <row r="13224" spans="1:2">
      <c r="A13224" t="e">
        <f>IF(Tabela3[[#This Row],[GOL CASA]]&lt;&gt;"",Tabela3[[#This Row],[TIME CASA]],"")</f>
        <v>#VALUE!</v>
      </c>
      <c r="B13224" t="e">
        <f>IF(Tabela3[[#This Row],[GOL FORA]]&lt;&gt;"",Tabela3[[#This Row],[TIME FORA]],"")</f>
        <v>#VALUE!</v>
      </c>
    </row>
    <row r="13225" spans="1:2">
      <c r="A13225" t="e">
        <f>IF(Tabela3[[#This Row],[GOL CASA]]&lt;&gt;"",Tabela3[[#This Row],[TIME CASA]],"")</f>
        <v>#VALUE!</v>
      </c>
      <c r="B13225" t="e">
        <f>IF(Tabela3[[#This Row],[GOL FORA]]&lt;&gt;"",Tabela3[[#This Row],[TIME FORA]],"")</f>
        <v>#VALUE!</v>
      </c>
    </row>
    <row r="13226" spans="1:2">
      <c r="A13226" t="e">
        <f>IF(Tabela3[[#This Row],[GOL CASA]]&lt;&gt;"",Tabela3[[#This Row],[TIME CASA]],"")</f>
        <v>#VALUE!</v>
      </c>
      <c r="B13226" t="e">
        <f>IF(Tabela3[[#This Row],[GOL FORA]]&lt;&gt;"",Tabela3[[#This Row],[TIME FORA]],"")</f>
        <v>#VALUE!</v>
      </c>
    </row>
    <row r="13227" spans="1:2">
      <c r="A13227" t="e">
        <f>IF(Tabela3[[#This Row],[GOL CASA]]&lt;&gt;"",Tabela3[[#This Row],[TIME CASA]],"")</f>
        <v>#VALUE!</v>
      </c>
      <c r="B13227" t="e">
        <f>IF(Tabela3[[#This Row],[GOL FORA]]&lt;&gt;"",Tabela3[[#This Row],[TIME FORA]],"")</f>
        <v>#VALUE!</v>
      </c>
    </row>
    <row r="13228" spans="1:2">
      <c r="A13228" t="e">
        <f>IF(Tabela3[[#This Row],[GOL CASA]]&lt;&gt;"",Tabela3[[#This Row],[TIME CASA]],"")</f>
        <v>#VALUE!</v>
      </c>
      <c r="B13228" t="e">
        <f>IF(Tabela3[[#This Row],[GOL FORA]]&lt;&gt;"",Tabela3[[#This Row],[TIME FORA]],"")</f>
        <v>#VALUE!</v>
      </c>
    </row>
    <row r="13229" spans="1:2">
      <c r="A13229" t="e">
        <f>IF(Tabela3[[#This Row],[GOL CASA]]&lt;&gt;"",Tabela3[[#This Row],[TIME CASA]],"")</f>
        <v>#VALUE!</v>
      </c>
      <c r="B13229" t="e">
        <f>IF(Tabela3[[#This Row],[GOL FORA]]&lt;&gt;"",Tabela3[[#This Row],[TIME FORA]],"")</f>
        <v>#VALUE!</v>
      </c>
    </row>
    <row r="13230" spans="1:2">
      <c r="A13230" t="e">
        <f>IF(Tabela3[[#This Row],[GOL CASA]]&lt;&gt;"",Tabela3[[#This Row],[TIME CASA]],"")</f>
        <v>#VALUE!</v>
      </c>
      <c r="B13230" t="e">
        <f>IF(Tabela3[[#This Row],[GOL FORA]]&lt;&gt;"",Tabela3[[#This Row],[TIME FORA]],"")</f>
        <v>#VALUE!</v>
      </c>
    </row>
    <row r="13231" spans="1:2">
      <c r="A13231" t="e">
        <f>IF(Tabela3[[#This Row],[GOL CASA]]&lt;&gt;"",Tabela3[[#This Row],[TIME CASA]],"")</f>
        <v>#VALUE!</v>
      </c>
      <c r="B13231" t="e">
        <f>IF(Tabela3[[#This Row],[GOL FORA]]&lt;&gt;"",Tabela3[[#This Row],[TIME FORA]],"")</f>
        <v>#VALUE!</v>
      </c>
    </row>
    <row r="13232" spans="1:2">
      <c r="A13232" t="e">
        <f>IF(Tabela3[[#This Row],[GOL CASA]]&lt;&gt;"",Tabela3[[#This Row],[TIME CASA]],"")</f>
        <v>#VALUE!</v>
      </c>
      <c r="B13232" t="e">
        <f>IF(Tabela3[[#This Row],[GOL FORA]]&lt;&gt;"",Tabela3[[#This Row],[TIME FORA]],"")</f>
        <v>#VALUE!</v>
      </c>
    </row>
    <row r="13233" spans="1:2">
      <c r="A13233" t="e">
        <f>IF(Tabela3[[#This Row],[GOL CASA]]&lt;&gt;"",Tabela3[[#This Row],[TIME CASA]],"")</f>
        <v>#VALUE!</v>
      </c>
      <c r="B13233" t="e">
        <f>IF(Tabela3[[#This Row],[GOL FORA]]&lt;&gt;"",Tabela3[[#This Row],[TIME FORA]],"")</f>
        <v>#VALUE!</v>
      </c>
    </row>
    <row r="13234" spans="1:2">
      <c r="A13234" t="e">
        <f>IF(Tabela3[[#This Row],[GOL CASA]]&lt;&gt;"",Tabela3[[#This Row],[TIME CASA]],"")</f>
        <v>#VALUE!</v>
      </c>
      <c r="B13234" t="e">
        <f>IF(Tabela3[[#This Row],[GOL FORA]]&lt;&gt;"",Tabela3[[#This Row],[TIME FORA]],"")</f>
        <v>#VALUE!</v>
      </c>
    </row>
    <row r="13235" spans="1:2">
      <c r="A13235" t="e">
        <f>IF(Tabela3[[#This Row],[GOL CASA]]&lt;&gt;"",Tabela3[[#This Row],[TIME CASA]],"")</f>
        <v>#VALUE!</v>
      </c>
      <c r="B13235" t="e">
        <f>IF(Tabela3[[#This Row],[GOL FORA]]&lt;&gt;"",Tabela3[[#This Row],[TIME FORA]],"")</f>
        <v>#VALUE!</v>
      </c>
    </row>
    <row r="13236" spans="1:2">
      <c r="A13236" t="e">
        <f>IF(Tabela3[[#This Row],[GOL CASA]]&lt;&gt;"",Tabela3[[#This Row],[TIME CASA]],"")</f>
        <v>#VALUE!</v>
      </c>
      <c r="B13236" t="e">
        <f>IF(Tabela3[[#This Row],[GOL FORA]]&lt;&gt;"",Tabela3[[#This Row],[TIME FORA]],"")</f>
        <v>#VALUE!</v>
      </c>
    </row>
    <row r="13237" spans="1:2">
      <c r="A13237" t="e">
        <f>IF(Tabela3[[#This Row],[GOL CASA]]&lt;&gt;"",Tabela3[[#This Row],[TIME CASA]],"")</f>
        <v>#VALUE!</v>
      </c>
      <c r="B13237" t="e">
        <f>IF(Tabela3[[#This Row],[GOL FORA]]&lt;&gt;"",Tabela3[[#This Row],[TIME FORA]],"")</f>
        <v>#VALUE!</v>
      </c>
    </row>
    <row r="13238" spans="1:2">
      <c r="A13238" t="e">
        <f>IF(Tabela3[[#This Row],[GOL CASA]]&lt;&gt;"",Tabela3[[#This Row],[TIME CASA]],"")</f>
        <v>#VALUE!</v>
      </c>
      <c r="B13238" t="e">
        <f>IF(Tabela3[[#This Row],[GOL FORA]]&lt;&gt;"",Tabela3[[#This Row],[TIME FORA]],"")</f>
        <v>#VALUE!</v>
      </c>
    </row>
    <row r="13239" spans="1:2">
      <c r="A13239" t="e">
        <f>IF(Tabela3[[#This Row],[GOL CASA]]&lt;&gt;"",Tabela3[[#This Row],[TIME CASA]],"")</f>
        <v>#VALUE!</v>
      </c>
      <c r="B13239" t="e">
        <f>IF(Tabela3[[#This Row],[GOL FORA]]&lt;&gt;"",Tabela3[[#This Row],[TIME FORA]],"")</f>
        <v>#VALUE!</v>
      </c>
    </row>
    <row r="13240" spans="1:2">
      <c r="A13240" t="e">
        <f>IF(Tabela3[[#This Row],[GOL CASA]]&lt;&gt;"",Tabela3[[#This Row],[TIME CASA]],"")</f>
        <v>#VALUE!</v>
      </c>
      <c r="B13240" t="e">
        <f>IF(Tabela3[[#This Row],[GOL FORA]]&lt;&gt;"",Tabela3[[#This Row],[TIME FORA]],"")</f>
        <v>#VALUE!</v>
      </c>
    </row>
    <row r="13241" spans="1:2">
      <c r="A13241" t="e">
        <f>IF(Tabela3[[#This Row],[GOL CASA]]&lt;&gt;"",Tabela3[[#This Row],[TIME CASA]],"")</f>
        <v>#VALUE!</v>
      </c>
      <c r="B13241" t="e">
        <f>IF(Tabela3[[#This Row],[GOL FORA]]&lt;&gt;"",Tabela3[[#This Row],[TIME FORA]],"")</f>
        <v>#VALUE!</v>
      </c>
    </row>
    <row r="13242" spans="1:2">
      <c r="A13242" t="e">
        <f>IF(Tabela3[[#This Row],[GOL CASA]]&lt;&gt;"",Tabela3[[#This Row],[TIME CASA]],"")</f>
        <v>#VALUE!</v>
      </c>
      <c r="B13242" t="e">
        <f>IF(Tabela3[[#This Row],[GOL FORA]]&lt;&gt;"",Tabela3[[#This Row],[TIME FORA]],"")</f>
        <v>#VALUE!</v>
      </c>
    </row>
    <row r="13243" spans="1:2">
      <c r="A13243" t="e">
        <f>IF(Tabela3[[#This Row],[GOL CASA]]&lt;&gt;"",Tabela3[[#This Row],[TIME CASA]],"")</f>
        <v>#VALUE!</v>
      </c>
      <c r="B13243" t="e">
        <f>IF(Tabela3[[#This Row],[GOL FORA]]&lt;&gt;"",Tabela3[[#This Row],[TIME FORA]],"")</f>
        <v>#VALUE!</v>
      </c>
    </row>
    <row r="13244" spans="1:2">
      <c r="A13244" t="e">
        <f>IF(Tabela3[[#This Row],[GOL CASA]]&lt;&gt;"",Tabela3[[#This Row],[TIME CASA]],"")</f>
        <v>#VALUE!</v>
      </c>
      <c r="B13244" t="e">
        <f>IF(Tabela3[[#This Row],[GOL FORA]]&lt;&gt;"",Tabela3[[#This Row],[TIME FORA]],"")</f>
        <v>#VALUE!</v>
      </c>
    </row>
    <row r="13245" spans="1:2">
      <c r="A13245" t="e">
        <f>IF(Tabela3[[#This Row],[GOL CASA]]&lt;&gt;"",Tabela3[[#This Row],[TIME CASA]],"")</f>
        <v>#VALUE!</v>
      </c>
      <c r="B13245" t="e">
        <f>IF(Tabela3[[#This Row],[GOL FORA]]&lt;&gt;"",Tabela3[[#This Row],[TIME FORA]],"")</f>
        <v>#VALUE!</v>
      </c>
    </row>
    <row r="13246" spans="1:2">
      <c r="A13246" t="e">
        <f>IF(Tabela3[[#This Row],[GOL CASA]]&lt;&gt;"",Tabela3[[#This Row],[TIME CASA]],"")</f>
        <v>#VALUE!</v>
      </c>
      <c r="B13246" t="e">
        <f>IF(Tabela3[[#This Row],[GOL FORA]]&lt;&gt;"",Tabela3[[#This Row],[TIME FORA]],"")</f>
        <v>#VALUE!</v>
      </c>
    </row>
    <row r="13247" spans="1:2">
      <c r="A13247" t="e">
        <f>IF(Tabela3[[#This Row],[GOL CASA]]&lt;&gt;"",Tabela3[[#This Row],[TIME CASA]],"")</f>
        <v>#VALUE!</v>
      </c>
      <c r="B13247" t="e">
        <f>IF(Tabela3[[#This Row],[GOL FORA]]&lt;&gt;"",Tabela3[[#This Row],[TIME FORA]],"")</f>
        <v>#VALUE!</v>
      </c>
    </row>
    <row r="13248" spans="1:2">
      <c r="A13248" t="e">
        <f>IF(Tabela3[[#This Row],[GOL CASA]]&lt;&gt;"",Tabela3[[#This Row],[TIME CASA]],"")</f>
        <v>#VALUE!</v>
      </c>
      <c r="B13248" t="e">
        <f>IF(Tabela3[[#This Row],[GOL FORA]]&lt;&gt;"",Tabela3[[#This Row],[TIME FORA]],"")</f>
        <v>#VALUE!</v>
      </c>
    </row>
    <row r="13249" spans="1:2">
      <c r="A13249" t="e">
        <f>IF(Tabela3[[#This Row],[GOL CASA]]&lt;&gt;"",Tabela3[[#This Row],[TIME CASA]],"")</f>
        <v>#VALUE!</v>
      </c>
      <c r="B13249" t="e">
        <f>IF(Tabela3[[#This Row],[GOL FORA]]&lt;&gt;"",Tabela3[[#This Row],[TIME FORA]],"")</f>
        <v>#VALUE!</v>
      </c>
    </row>
    <row r="13250" spans="1:2">
      <c r="A13250" t="e">
        <f>IF(Tabela3[[#This Row],[GOL CASA]]&lt;&gt;"",Tabela3[[#This Row],[TIME CASA]],"")</f>
        <v>#VALUE!</v>
      </c>
      <c r="B13250" t="e">
        <f>IF(Tabela3[[#This Row],[GOL FORA]]&lt;&gt;"",Tabela3[[#This Row],[TIME FORA]],"")</f>
        <v>#VALUE!</v>
      </c>
    </row>
    <row r="13251" spans="1:2">
      <c r="A13251" t="e">
        <f>IF(Tabela3[[#This Row],[GOL CASA]]&lt;&gt;"",Tabela3[[#This Row],[TIME CASA]],"")</f>
        <v>#VALUE!</v>
      </c>
      <c r="B13251" t="e">
        <f>IF(Tabela3[[#This Row],[GOL FORA]]&lt;&gt;"",Tabela3[[#This Row],[TIME FORA]],"")</f>
        <v>#VALUE!</v>
      </c>
    </row>
    <row r="13252" spans="1:2">
      <c r="A13252" t="e">
        <f>IF(Tabela3[[#This Row],[GOL CASA]]&lt;&gt;"",Tabela3[[#This Row],[TIME CASA]],"")</f>
        <v>#VALUE!</v>
      </c>
      <c r="B13252" t="e">
        <f>IF(Tabela3[[#This Row],[GOL FORA]]&lt;&gt;"",Tabela3[[#This Row],[TIME FORA]],"")</f>
        <v>#VALUE!</v>
      </c>
    </row>
    <row r="13253" spans="1:2">
      <c r="A13253" t="e">
        <f>IF(Tabela3[[#This Row],[GOL CASA]]&lt;&gt;"",Tabela3[[#This Row],[TIME CASA]],"")</f>
        <v>#VALUE!</v>
      </c>
      <c r="B13253" t="e">
        <f>IF(Tabela3[[#This Row],[GOL FORA]]&lt;&gt;"",Tabela3[[#This Row],[TIME FORA]],"")</f>
        <v>#VALUE!</v>
      </c>
    </row>
    <row r="13254" spans="1:2">
      <c r="A13254" t="e">
        <f>IF(Tabela3[[#This Row],[GOL CASA]]&lt;&gt;"",Tabela3[[#This Row],[TIME CASA]],"")</f>
        <v>#VALUE!</v>
      </c>
      <c r="B13254" t="e">
        <f>IF(Tabela3[[#This Row],[GOL FORA]]&lt;&gt;"",Tabela3[[#This Row],[TIME FORA]],"")</f>
        <v>#VALUE!</v>
      </c>
    </row>
    <row r="13255" spans="1:2">
      <c r="A13255" t="e">
        <f>IF(Tabela3[[#This Row],[GOL CASA]]&lt;&gt;"",Tabela3[[#This Row],[TIME CASA]],"")</f>
        <v>#VALUE!</v>
      </c>
      <c r="B13255" t="e">
        <f>IF(Tabela3[[#This Row],[GOL FORA]]&lt;&gt;"",Tabela3[[#This Row],[TIME FORA]],"")</f>
        <v>#VALUE!</v>
      </c>
    </row>
    <row r="13256" spans="1:2">
      <c r="A13256" t="e">
        <f>IF(Tabela3[[#This Row],[GOL CASA]]&lt;&gt;"",Tabela3[[#This Row],[TIME CASA]],"")</f>
        <v>#VALUE!</v>
      </c>
      <c r="B13256" t="e">
        <f>IF(Tabela3[[#This Row],[GOL FORA]]&lt;&gt;"",Tabela3[[#This Row],[TIME FORA]],"")</f>
        <v>#VALUE!</v>
      </c>
    </row>
    <row r="13257" spans="1:2">
      <c r="A13257" t="e">
        <f>IF(Tabela3[[#This Row],[GOL CASA]]&lt;&gt;"",Tabela3[[#This Row],[TIME CASA]],"")</f>
        <v>#VALUE!</v>
      </c>
      <c r="B13257" t="e">
        <f>IF(Tabela3[[#This Row],[GOL FORA]]&lt;&gt;"",Tabela3[[#This Row],[TIME FORA]],"")</f>
        <v>#VALUE!</v>
      </c>
    </row>
    <row r="13258" spans="1:2">
      <c r="A13258" t="e">
        <f>IF(Tabela3[[#This Row],[GOL CASA]]&lt;&gt;"",Tabela3[[#This Row],[TIME CASA]],"")</f>
        <v>#VALUE!</v>
      </c>
      <c r="B13258" t="e">
        <f>IF(Tabela3[[#This Row],[GOL FORA]]&lt;&gt;"",Tabela3[[#This Row],[TIME FORA]],"")</f>
        <v>#VALUE!</v>
      </c>
    </row>
    <row r="13259" spans="1:2">
      <c r="A13259" t="e">
        <f>IF(Tabela3[[#This Row],[GOL CASA]]&lt;&gt;"",Tabela3[[#This Row],[TIME CASA]],"")</f>
        <v>#VALUE!</v>
      </c>
      <c r="B13259" t="e">
        <f>IF(Tabela3[[#This Row],[GOL FORA]]&lt;&gt;"",Tabela3[[#This Row],[TIME FORA]],"")</f>
        <v>#VALUE!</v>
      </c>
    </row>
    <row r="13260" spans="1:2">
      <c r="A13260" t="e">
        <f>IF(Tabela3[[#This Row],[GOL CASA]]&lt;&gt;"",Tabela3[[#This Row],[TIME CASA]],"")</f>
        <v>#VALUE!</v>
      </c>
      <c r="B13260" t="e">
        <f>IF(Tabela3[[#This Row],[GOL FORA]]&lt;&gt;"",Tabela3[[#This Row],[TIME FORA]],"")</f>
        <v>#VALUE!</v>
      </c>
    </row>
    <row r="13261" spans="1:2">
      <c r="A13261" t="e">
        <f>IF(Tabela3[[#This Row],[GOL CASA]]&lt;&gt;"",Tabela3[[#This Row],[TIME CASA]],"")</f>
        <v>#VALUE!</v>
      </c>
      <c r="B13261" t="e">
        <f>IF(Tabela3[[#This Row],[GOL FORA]]&lt;&gt;"",Tabela3[[#This Row],[TIME FORA]],"")</f>
        <v>#VALUE!</v>
      </c>
    </row>
    <row r="13262" spans="1:2">
      <c r="A13262" t="e">
        <f>IF(Tabela3[[#This Row],[GOL CASA]]&lt;&gt;"",Tabela3[[#This Row],[TIME CASA]],"")</f>
        <v>#VALUE!</v>
      </c>
      <c r="B13262" t="e">
        <f>IF(Tabela3[[#This Row],[GOL FORA]]&lt;&gt;"",Tabela3[[#This Row],[TIME FORA]],"")</f>
        <v>#VALUE!</v>
      </c>
    </row>
    <row r="13263" spans="1:2">
      <c r="A13263" t="e">
        <f>IF(Tabela3[[#This Row],[GOL CASA]]&lt;&gt;"",Tabela3[[#This Row],[TIME CASA]],"")</f>
        <v>#VALUE!</v>
      </c>
      <c r="B13263" t="e">
        <f>IF(Tabela3[[#This Row],[GOL FORA]]&lt;&gt;"",Tabela3[[#This Row],[TIME FORA]],"")</f>
        <v>#VALUE!</v>
      </c>
    </row>
    <row r="13264" spans="1:2">
      <c r="A13264" t="e">
        <f>IF(Tabela3[[#This Row],[GOL CASA]]&lt;&gt;"",Tabela3[[#This Row],[TIME CASA]],"")</f>
        <v>#VALUE!</v>
      </c>
      <c r="B13264" t="e">
        <f>IF(Tabela3[[#This Row],[GOL FORA]]&lt;&gt;"",Tabela3[[#This Row],[TIME FORA]],"")</f>
        <v>#VALUE!</v>
      </c>
    </row>
    <row r="13265" spans="1:2">
      <c r="A13265" t="e">
        <f>IF(Tabela3[[#This Row],[GOL CASA]]&lt;&gt;"",Tabela3[[#This Row],[TIME CASA]],"")</f>
        <v>#VALUE!</v>
      </c>
      <c r="B13265" t="e">
        <f>IF(Tabela3[[#This Row],[GOL FORA]]&lt;&gt;"",Tabela3[[#This Row],[TIME FORA]],"")</f>
        <v>#VALUE!</v>
      </c>
    </row>
    <row r="13266" spans="1:2">
      <c r="A13266" t="e">
        <f>IF(Tabela3[[#This Row],[GOL CASA]]&lt;&gt;"",Tabela3[[#This Row],[TIME CASA]],"")</f>
        <v>#VALUE!</v>
      </c>
      <c r="B13266" t="e">
        <f>IF(Tabela3[[#This Row],[GOL FORA]]&lt;&gt;"",Tabela3[[#This Row],[TIME FORA]],"")</f>
        <v>#VALUE!</v>
      </c>
    </row>
    <row r="13267" spans="1:2">
      <c r="A13267" t="e">
        <f>IF(Tabela3[[#This Row],[GOL CASA]]&lt;&gt;"",Tabela3[[#This Row],[TIME CASA]],"")</f>
        <v>#VALUE!</v>
      </c>
      <c r="B13267" t="e">
        <f>IF(Tabela3[[#This Row],[GOL FORA]]&lt;&gt;"",Tabela3[[#This Row],[TIME FORA]],"")</f>
        <v>#VALUE!</v>
      </c>
    </row>
    <row r="13268" spans="1:2">
      <c r="A13268" t="e">
        <f>IF(Tabela3[[#This Row],[GOL CASA]]&lt;&gt;"",Tabela3[[#This Row],[TIME CASA]],"")</f>
        <v>#VALUE!</v>
      </c>
      <c r="B13268" t="e">
        <f>IF(Tabela3[[#This Row],[GOL FORA]]&lt;&gt;"",Tabela3[[#This Row],[TIME FORA]],"")</f>
        <v>#VALUE!</v>
      </c>
    </row>
    <row r="13269" spans="1:2">
      <c r="A13269" t="e">
        <f>IF(Tabela3[[#This Row],[GOL CASA]]&lt;&gt;"",Tabela3[[#This Row],[TIME CASA]],"")</f>
        <v>#VALUE!</v>
      </c>
      <c r="B13269" t="e">
        <f>IF(Tabela3[[#This Row],[GOL FORA]]&lt;&gt;"",Tabela3[[#This Row],[TIME FORA]],"")</f>
        <v>#VALUE!</v>
      </c>
    </row>
    <row r="13270" spans="1:2">
      <c r="A13270" t="e">
        <f>IF(Tabela3[[#This Row],[GOL CASA]]&lt;&gt;"",Tabela3[[#This Row],[TIME CASA]],"")</f>
        <v>#VALUE!</v>
      </c>
      <c r="B13270" t="e">
        <f>IF(Tabela3[[#This Row],[GOL FORA]]&lt;&gt;"",Tabela3[[#This Row],[TIME FORA]],"")</f>
        <v>#VALUE!</v>
      </c>
    </row>
    <row r="13271" spans="1:2">
      <c r="A13271" t="e">
        <f>IF(Tabela3[[#This Row],[GOL CASA]]&lt;&gt;"",Tabela3[[#This Row],[TIME CASA]],"")</f>
        <v>#VALUE!</v>
      </c>
      <c r="B13271" t="e">
        <f>IF(Tabela3[[#This Row],[GOL FORA]]&lt;&gt;"",Tabela3[[#This Row],[TIME FORA]],"")</f>
        <v>#VALUE!</v>
      </c>
    </row>
    <row r="13272" spans="1:2">
      <c r="A13272" t="e">
        <f>IF(Tabela3[[#This Row],[GOL CASA]]&lt;&gt;"",Tabela3[[#This Row],[TIME CASA]],"")</f>
        <v>#VALUE!</v>
      </c>
      <c r="B13272" t="e">
        <f>IF(Tabela3[[#This Row],[GOL FORA]]&lt;&gt;"",Tabela3[[#This Row],[TIME FORA]],"")</f>
        <v>#VALUE!</v>
      </c>
    </row>
    <row r="13273" spans="1:2">
      <c r="A13273" t="e">
        <f>IF(Tabela3[[#This Row],[GOL CASA]]&lt;&gt;"",Tabela3[[#This Row],[TIME CASA]],"")</f>
        <v>#VALUE!</v>
      </c>
      <c r="B13273" t="e">
        <f>IF(Tabela3[[#This Row],[GOL FORA]]&lt;&gt;"",Tabela3[[#This Row],[TIME FORA]],"")</f>
        <v>#VALUE!</v>
      </c>
    </row>
    <row r="13274" spans="1:2">
      <c r="A13274" t="e">
        <f>IF(Tabela3[[#This Row],[GOL CASA]]&lt;&gt;"",Tabela3[[#This Row],[TIME CASA]],"")</f>
        <v>#VALUE!</v>
      </c>
      <c r="B13274" t="e">
        <f>IF(Tabela3[[#This Row],[GOL FORA]]&lt;&gt;"",Tabela3[[#This Row],[TIME FORA]],"")</f>
        <v>#VALUE!</v>
      </c>
    </row>
    <row r="13275" spans="1:2">
      <c r="A13275" t="e">
        <f>IF(Tabela3[[#This Row],[GOL CASA]]&lt;&gt;"",Tabela3[[#This Row],[TIME CASA]],"")</f>
        <v>#VALUE!</v>
      </c>
      <c r="B13275" t="e">
        <f>IF(Tabela3[[#This Row],[GOL FORA]]&lt;&gt;"",Tabela3[[#This Row],[TIME FORA]],"")</f>
        <v>#VALUE!</v>
      </c>
    </row>
    <row r="13276" spans="1:2">
      <c r="A13276" t="e">
        <f>IF(Tabela3[[#This Row],[GOL CASA]]&lt;&gt;"",Tabela3[[#This Row],[TIME CASA]],"")</f>
        <v>#VALUE!</v>
      </c>
      <c r="B13276" t="e">
        <f>IF(Tabela3[[#This Row],[GOL FORA]]&lt;&gt;"",Tabela3[[#This Row],[TIME FORA]],"")</f>
        <v>#VALUE!</v>
      </c>
    </row>
    <row r="13277" spans="1:2">
      <c r="A13277" t="e">
        <f>IF(Tabela3[[#This Row],[GOL CASA]]&lt;&gt;"",Tabela3[[#This Row],[TIME CASA]],"")</f>
        <v>#VALUE!</v>
      </c>
      <c r="B13277" t="e">
        <f>IF(Tabela3[[#This Row],[GOL FORA]]&lt;&gt;"",Tabela3[[#This Row],[TIME FORA]],"")</f>
        <v>#VALUE!</v>
      </c>
    </row>
    <row r="13278" spans="1:2">
      <c r="A13278" t="e">
        <f>IF(Tabela3[[#This Row],[GOL CASA]]&lt;&gt;"",Tabela3[[#This Row],[TIME CASA]],"")</f>
        <v>#VALUE!</v>
      </c>
      <c r="B13278" t="e">
        <f>IF(Tabela3[[#This Row],[GOL FORA]]&lt;&gt;"",Tabela3[[#This Row],[TIME FORA]],"")</f>
        <v>#VALUE!</v>
      </c>
    </row>
    <row r="13279" spans="1:2">
      <c r="A13279" t="e">
        <f>IF(Tabela3[[#This Row],[GOL CASA]]&lt;&gt;"",Tabela3[[#This Row],[TIME CASA]],"")</f>
        <v>#VALUE!</v>
      </c>
      <c r="B13279" t="e">
        <f>IF(Tabela3[[#This Row],[GOL FORA]]&lt;&gt;"",Tabela3[[#This Row],[TIME FORA]],"")</f>
        <v>#VALUE!</v>
      </c>
    </row>
    <row r="13280" spans="1:2">
      <c r="A13280" t="e">
        <f>IF(Tabela3[[#This Row],[GOL CASA]]&lt;&gt;"",Tabela3[[#This Row],[TIME CASA]],"")</f>
        <v>#VALUE!</v>
      </c>
      <c r="B13280" t="e">
        <f>IF(Tabela3[[#This Row],[GOL FORA]]&lt;&gt;"",Tabela3[[#This Row],[TIME FORA]],"")</f>
        <v>#VALUE!</v>
      </c>
    </row>
    <row r="13281" spans="1:2">
      <c r="A13281" t="e">
        <f>IF(Tabela3[[#This Row],[GOL CASA]]&lt;&gt;"",Tabela3[[#This Row],[TIME CASA]],"")</f>
        <v>#VALUE!</v>
      </c>
      <c r="B13281" t="e">
        <f>IF(Tabela3[[#This Row],[GOL FORA]]&lt;&gt;"",Tabela3[[#This Row],[TIME FORA]],"")</f>
        <v>#VALUE!</v>
      </c>
    </row>
    <row r="13282" spans="1:2">
      <c r="A13282" t="e">
        <f>IF(Tabela3[[#This Row],[GOL CASA]]&lt;&gt;"",Tabela3[[#This Row],[TIME CASA]],"")</f>
        <v>#VALUE!</v>
      </c>
      <c r="B13282" t="e">
        <f>IF(Tabela3[[#This Row],[GOL FORA]]&lt;&gt;"",Tabela3[[#This Row],[TIME FORA]],"")</f>
        <v>#VALUE!</v>
      </c>
    </row>
    <row r="13283" spans="1:2">
      <c r="A13283" t="e">
        <f>IF(Tabela3[[#This Row],[GOL CASA]]&lt;&gt;"",Tabela3[[#This Row],[TIME CASA]],"")</f>
        <v>#VALUE!</v>
      </c>
      <c r="B13283" t="e">
        <f>IF(Tabela3[[#This Row],[GOL FORA]]&lt;&gt;"",Tabela3[[#This Row],[TIME FORA]],"")</f>
        <v>#VALUE!</v>
      </c>
    </row>
    <row r="13284" spans="1:2">
      <c r="A13284" t="e">
        <f>IF(Tabela3[[#This Row],[GOL CASA]]&lt;&gt;"",Tabela3[[#This Row],[TIME CASA]],"")</f>
        <v>#VALUE!</v>
      </c>
      <c r="B13284" t="e">
        <f>IF(Tabela3[[#This Row],[GOL FORA]]&lt;&gt;"",Tabela3[[#This Row],[TIME FORA]],"")</f>
        <v>#VALUE!</v>
      </c>
    </row>
    <row r="13285" spans="1:2">
      <c r="A13285" t="e">
        <f>IF(Tabela3[[#This Row],[GOL CASA]]&lt;&gt;"",Tabela3[[#This Row],[TIME CASA]],"")</f>
        <v>#VALUE!</v>
      </c>
      <c r="B13285" t="e">
        <f>IF(Tabela3[[#This Row],[GOL FORA]]&lt;&gt;"",Tabela3[[#This Row],[TIME FORA]],"")</f>
        <v>#VALUE!</v>
      </c>
    </row>
    <row r="13286" spans="1:2">
      <c r="A13286" t="e">
        <f>IF(Tabela3[[#This Row],[GOL CASA]]&lt;&gt;"",Tabela3[[#This Row],[TIME CASA]],"")</f>
        <v>#VALUE!</v>
      </c>
      <c r="B13286" t="e">
        <f>IF(Tabela3[[#This Row],[GOL FORA]]&lt;&gt;"",Tabela3[[#This Row],[TIME FORA]],"")</f>
        <v>#VALUE!</v>
      </c>
    </row>
    <row r="13287" spans="1:2">
      <c r="A13287" t="e">
        <f>IF(Tabela3[[#This Row],[GOL CASA]]&lt;&gt;"",Tabela3[[#This Row],[TIME CASA]],"")</f>
        <v>#VALUE!</v>
      </c>
      <c r="B13287" t="e">
        <f>IF(Tabela3[[#This Row],[GOL FORA]]&lt;&gt;"",Tabela3[[#This Row],[TIME FORA]],"")</f>
        <v>#VALUE!</v>
      </c>
    </row>
    <row r="13288" spans="1:2">
      <c r="A13288" t="e">
        <f>IF(Tabela3[[#This Row],[GOL CASA]]&lt;&gt;"",Tabela3[[#This Row],[TIME CASA]],"")</f>
        <v>#VALUE!</v>
      </c>
      <c r="B13288" t="e">
        <f>IF(Tabela3[[#This Row],[GOL FORA]]&lt;&gt;"",Tabela3[[#This Row],[TIME FORA]],"")</f>
        <v>#VALUE!</v>
      </c>
    </row>
    <row r="13289" spans="1:2">
      <c r="A13289" t="e">
        <f>IF(Tabela3[[#This Row],[GOL CASA]]&lt;&gt;"",Tabela3[[#This Row],[TIME CASA]],"")</f>
        <v>#VALUE!</v>
      </c>
      <c r="B13289" t="e">
        <f>IF(Tabela3[[#This Row],[GOL FORA]]&lt;&gt;"",Tabela3[[#This Row],[TIME FORA]],"")</f>
        <v>#VALUE!</v>
      </c>
    </row>
    <row r="13290" spans="1:2">
      <c r="A13290" t="e">
        <f>IF(Tabela3[[#This Row],[GOL CASA]]&lt;&gt;"",Tabela3[[#This Row],[TIME CASA]],"")</f>
        <v>#VALUE!</v>
      </c>
      <c r="B13290" t="e">
        <f>IF(Tabela3[[#This Row],[GOL FORA]]&lt;&gt;"",Tabela3[[#This Row],[TIME FORA]],"")</f>
        <v>#VALUE!</v>
      </c>
    </row>
    <row r="13291" spans="1:2">
      <c r="A13291" t="e">
        <f>IF(Tabela3[[#This Row],[GOL CASA]]&lt;&gt;"",Tabela3[[#This Row],[TIME CASA]],"")</f>
        <v>#VALUE!</v>
      </c>
      <c r="B13291" t="e">
        <f>IF(Tabela3[[#This Row],[GOL FORA]]&lt;&gt;"",Tabela3[[#This Row],[TIME FORA]],"")</f>
        <v>#VALUE!</v>
      </c>
    </row>
    <row r="13292" spans="1:2">
      <c r="A13292" t="e">
        <f>IF(Tabela3[[#This Row],[GOL CASA]]&lt;&gt;"",Tabela3[[#This Row],[TIME CASA]],"")</f>
        <v>#VALUE!</v>
      </c>
      <c r="B13292" t="e">
        <f>IF(Tabela3[[#This Row],[GOL FORA]]&lt;&gt;"",Tabela3[[#This Row],[TIME FORA]],"")</f>
        <v>#VALUE!</v>
      </c>
    </row>
    <row r="13293" spans="1:2">
      <c r="A13293" t="e">
        <f>IF(Tabela3[[#This Row],[GOL CASA]]&lt;&gt;"",Tabela3[[#This Row],[TIME CASA]],"")</f>
        <v>#VALUE!</v>
      </c>
      <c r="B13293" t="e">
        <f>IF(Tabela3[[#This Row],[GOL FORA]]&lt;&gt;"",Tabela3[[#This Row],[TIME FORA]],"")</f>
        <v>#VALUE!</v>
      </c>
    </row>
    <row r="13294" spans="1:2">
      <c r="A13294" t="e">
        <f>IF(Tabela3[[#This Row],[GOL CASA]]&lt;&gt;"",Tabela3[[#This Row],[TIME CASA]],"")</f>
        <v>#VALUE!</v>
      </c>
      <c r="B13294" t="e">
        <f>IF(Tabela3[[#This Row],[GOL FORA]]&lt;&gt;"",Tabela3[[#This Row],[TIME FORA]],"")</f>
        <v>#VALUE!</v>
      </c>
    </row>
    <row r="13295" spans="1:2">
      <c r="A13295" t="e">
        <f>IF(Tabela3[[#This Row],[GOL CASA]]&lt;&gt;"",Tabela3[[#This Row],[TIME CASA]],"")</f>
        <v>#VALUE!</v>
      </c>
      <c r="B13295" t="e">
        <f>IF(Tabela3[[#This Row],[GOL FORA]]&lt;&gt;"",Tabela3[[#This Row],[TIME FORA]],"")</f>
        <v>#VALUE!</v>
      </c>
    </row>
    <row r="13296" spans="1:2">
      <c r="A13296" t="e">
        <f>IF(Tabela3[[#This Row],[GOL CASA]]&lt;&gt;"",Tabela3[[#This Row],[TIME CASA]],"")</f>
        <v>#VALUE!</v>
      </c>
      <c r="B13296" t="e">
        <f>IF(Tabela3[[#This Row],[GOL FORA]]&lt;&gt;"",Tabela3[[#This Row],[TIME FORA]],"")</f>
        <v>#VALUE!</v>
      </c>
    </row>
    <row r="13297" spans="1:2">
      <c r="A13297" t="e">
        <f>IF(Tabela3[[#This Row],[GOL CASA]]&lt;&gt;"",Tabela3[[#This Row],[TIME CASA]],"")</f>
        <v>#VALUE!</v>
      </c>
      <c r="B13297" t="e">
        <f>IF(Tabela3[[#This Row],[GOL FORA]]&lt;&gt;"",Tabela3[[#This Row],[TIME FORA]],"")</f>
        <v>#VALUE!</v>
      </c>
    </row>
    <row r="13298" spans="1:2">
      <c r="A13298" t="e">
        <f>IF(Tabela3[[#This Row],[GOL CASA]]&lt;&gt;"",Tabela3[[#This Row],[TIME CASA]],"")</f>
        <v>#VALUE!</v>
      </c>
      <c r="B13298" t="e">
        <f>IF(Tabela3[[#This Row],[GOL FORA]]&lt;&gt;"",Tabela3[[#This Row],[TIME FORA]],"")</f>
        <v>#VALUE!</v>
      </c>
    </row>
    <row r="13299" spans="1:2">
      <c r="A13299" t="e">
        <f>IF(Tabela3[[#This Row],[GOL CASA]]&lt;&gt;"",Tabela3[[#This Row],[TIME CASA]],"")</f>
        <v>#VALUE!</v>
      </c>
      <c r="B13299" t="e">
        <f>IF(Tabela3[[#This Row],[GOL FORA]]&lt;&gt;"",Tabela3[[#This Row],[TIME FORA]],"")</f>
        <v>#VALUE!</v>
      </c>
    </row>
    <row r="13300" spans="1:2">
      <c r="A13300" t="e">
        <f>IF(Tabela3[[#This Row],[GOL CASA]]&lt;&gt;"",Tabela3[[#This Row],[TIME CASA]],"")</f>
        <v>#VALUE!</v>
      </c>
      <c r="B13300" t="e">
        <f>IF(Tabela3[[#This Row],[GOL FORA]]&lt;&gt;"",Tabela3[[#This Row],[TIME FORA]],"")</f>
        <v>#VALUE!</v>
      </c>
    </row>
    <row r="13301" spans="1:2">
      <c r="A13301" t="e">
        <f>IF(Tabela3[[#This Row],[GOL CASA]]&lt;&gt;"",Tabela3[[#This Row],[TIME CASA]],"")</f>
        <v>#VALUE!</v>
      </c>
      <c r="B13301" t="e">
        <f>IF(Tabela3[[#This Row],[GOL FORA]]&lt;&gt;"",Tabela3[[#This Row],[TIME FORA]],"")</f>
        <v>#VALUE!</v>
      </c>
    </row>
    <row r="13302" spans="1:2">
      <c r="A13302" t="e">
        <f>IF(Tabela3[[#This Row],[GOL CASA]]&lt;&gt;"",Tabela3[[#This Row],[TIME CASA]],"")</f>
        <v>#VALUE!</v>
      </c>
      <c r="B13302" t="e">
        <f>IF(Tabela3[[#This Row],[GOL FORA]]&lt;&gt;"",Tabela3[[#This Row],[TIME FORA]],"")</f>
        <v>#VALUE!</v>
      </c>
    </row>
    <row r="13303" spans="1:2">
      <c r="A13303" t="e">
        <f>IF(Tabela3[[#This Row],[GOL CASA]]&lt;&gt;"",Tabela3[[#This Row],[TIME CASA]],"")</f>
        <v>#VALUE!</v>
      </c>
      <c r="B13303" t="e">
        <f>IF(Tabela3[[#This Row],[GOL FORA]]&lt;&gt;"",Tabela3[[#This Row],[TIME FORA]],"")</f>
        <v>#VALUE!</v>
      </c>
    </row>
    <row r="13304" spans="1:2">
      <c r="A13304" t="e">
        <f>IF(Tabela3[[#This Row],[GOL CASA]]&lt;&gt;"",Tabela3[[#This Row],[TIME CASA]],"")</f>
        <v>#VALUE!</v>
      </c>
      <c r="B13304" t="e">
        <f>IF(Tabela3[[#This Row],[GOL FORA]]&lt;&gt;"",Tabela3[[#This Row],[TIME FORA]],"")</f>
        <v>#VALUE!</v>
      </c>
    </row>
    <row r="13305" spans="1:2">
      <c r="A13305" t="e">
        <f>IF(Tabela3[[#This Row],[GOL CASA]]&lt;&gt;"",Tabela3[[#This Row],[TIME CASA]],"")</f>
        <v>#VALUE!</v>
      </c>
      <c r="B13305" t="e">
        <f>IF(Tabela3[[#This Row],[GOL FORA]]&lt;&gt;"",Tabela3[[#This Row],[TIME FORA]],"")</f>
        <v>#VALUE!</v>
      </c>
    </row>
    <row r="13306" spans="1:2">
      <c r="A13306" t="e">
        <f>IF(Tabela3[[#This Row],[GOL CASA]]&lt;&gt;"",Tabela3[[#This Row],[TIME CASA]],"")</f>
        <v>#VALUE!</v>
      </c>
      <c r="B13306" t="e">
        <f>IF(Tabela3[[#This Row],[GOL FORA]]&lt;&gt;"",Tabela3[[#This Row],[TIME FORA]],"")</f>
        <v>#VALUE!</v>
      </c>
    </row>
    <row r="13307" spans="1:2">
      <c r="A13307" t="e">
        <f>IF(Tabela3[[#This Row],[GOL CASA]]&lt;&gt;"",Tabela3[[#This Row],[TIME CASA]],"")</f>
        <v>#VALUE!</v>
      </c>
      <c r="B13307" t="e">
        <f>IF(Tabela3[[#This Row],[GOL FORA]]&lt;&gt;"",Tabela3[[#This Row],[TIME FORA]],"")</f>
        <v>#VALUE!</v>
      </c>
    </row>
    <row r="13308" spans="1:2">
      <c r="A13308" t="e">
        <f>IF(Tabela3[[#This Row],[GOL CASA]]&lt;&gt;"",Tabela3[[#This Row],[TIME CASA]],"")</f>
        <v>#VALUE!</v>
      </c>
      <c r="B13308" t="e">
        <f>IF(Tabela3[[#This Row],[GOL FORA]]&lt;&gt;"",Tabela3[[#This Row],[TIME FORA]],"")</f>
        <v>#VALUE!</v>
      </c>
    </row>
    <row r="13309" spans="1:2">
      <c r="A13309" t="e">
        <f>IF(Tabela3[[#This Row],[GOL CASA]]&lt;&gt;"",Tabela3[[#This Row],[TIME CASA]],"")</f>
        <v>#VALUE!</v>
      </c>
      <c r="B13309" t="e">
        <f>IF(Tabela3[[#This Row],[GOL FORA]]&lt;&gt;"",Tabela3[[#This Row],[TIME FORA]],"")</f>
        <v>#VALUE!</v>
      </c>
    </row>
    <row r="13310" spans="1:2">
      <c r="A13310" t="e">
        <f>IF(Tabela3[[#This Row],[GOL CASA]]&lt;&gt;"",Tabela3[[#This Row],[TIME CASA]],"")</f>
        <v>#VALUE!</v>
      </c>
      <c r="B13310" t="e">
        <f>IF(Tabela3[[#This Row],[GOL FORA]]&lt;&gt;"",Tabela3[[#This Row],[TIME FORA]],"")</f>
        <v>#VALUE!</v>
      </c>
    </row>
    <row r="13311" spans="1:2">
      <c r="A13311" t="e">
        <f>IF(Tabela3[[#This Row],[GOL CASA]]&lt;&gt;"",Tabela3[[#This Row],[TIME CASA]],"")</f>
        <v>#VALUE!</v>
      </c>
      <c r="B13311" t="e">
        <f>IF(Tabela3[[#This Row],[GOL FORA]]&lt;&gt;"",Tabela3[[#This Row],[TIME FORA]],"")</f>
        <v>#VALUE!</v>
      </c>
    </row>
    <row r="13312" spans="1:2">
      <c r="A13312" t="e">
        <f>IF(Tabela3[[#This Row],[GOL CASA]]&lt;&gt;"",Tabela3[[#This Row],[TIME CASA]],"")</f>
        <v>#VALUE!</v>
      </c>
      <c r="B13312" t="e">
        <f>IF(Tabela3[[#This Row],[GOL FORA]]&lt;&gt;"",Tabela3[[#This Row],[TIME FORA]],"")</f>
        <v>#VALUE!</v>
      </c>
    </row>
    <row r="13313" spans="1:2">
      <c r="A13313" t="e">
        <f>IF(Tabela3[[#This Row],[GOL CASA]]&lt;&gt;"",Tabela3[[#This Row],[TIME CASA]],"")</f>
        <v>#VALUE!</v>
      </c>
      <c r="B13313" t="e">
        <f>IF(Tabela3[[#This Row],[GOL FORA]]&lt;&gt;"",Tabela3[[#This Row],[TIME FORA]],"")</f>
        <v>#VALUE!</v>
      </c>
    </row>
    <row r="13314" spans="1:2">
      <c r="A13314" t="e">
        <f>IF(Tabela3[[#This Row],[GOL CASA]]&lt;&gt;"",Tabela3[[#This Row],[TIME CASA]],"")</f>
        <v>#VALUE!</v>
      </c>
      <c r="B13314" t="e">
        <f>IF(Tabela3[[#This Row],[GOL FORA]]&lt;&gt;"",Tabela3[[#This Row],[TIME FORA]],"")</f>
        <v>#VALUE!</v>
      </c>
    </row>
    <row r="13315" spans="1:2">
      <c r="A13315" t="e">
        <f>IF(Tabela3[[#This Row],[GOL CASA]]&lt;&gt;"",Tabela3[[#This Row],[TIME CASA]],"")</f>
        <v>#VALUE!</v>
      </c>
      <c r="B13315" t="e">
        <f>IF(Tabela3[[#This Row],[GOL FORA]]&lt;&gt;"",Tabela3[[#This Row],[TIME FORA]],"")</f>
        <v>#VALUE!</v>
      </c>
    </row>
    <row r="13316" spans="1:2">
      <c r="A13316" t="e">
        <f>IF(Tabela3[[#This Row],[GOL CASA]]&lt;&gt;"",Tabela3[[#This Row],[TIME CASA]],"")</f>
        <v>#VALUE!</v>
      </c>
      <c r="B13316" t="e">
        <f>IF(Tabela3[[#This Row],[GOL FORA]]&lt;&gt;"",Tabela3[[#This Row],[TIME FORA]],"")</f>
        <v>#VALUE!</v>
      </c>
    </row>
    <row r="13317" spans="1:2">
      <c r="A13317" t="e">
        <f>IF(Tabela3[[#This Row],[GOL CASA]]&lt;&gt;"",Tabela3[[#This Row],[TIME CASA]],"")</f>
        <v>#VALUE!</v>
      </c>
      <c r="B13317" t="e">
        <f>IF(Tabela3[[#This Row],[GOL FORA]]&lt;&gt;"",Tabela3[[#This Row],[TIME FORA]],"")</f>
        <v>#VALUE!</v>
      </c>
    </row>
    <row r="13318" spans="1:2">
      <c r="A13318" t="e">
        <f>IF(Tabela3[[#This Row],[GOL CASA]]&lt;&gt;"",Tabela3[[#This Row],[TIME CASA]],"")</f>
        <v>#VALUE!</v>
      </c>
      <c r="B13318" t="e">
        <f>IF(Tabela3[[#This Row],[GOL FORA]]&lt;&gt;"",Tabela3[[#This Row],[TIME FORA]],"")</f>
        <v>#VALUE!</v>
      </c>
    </row>
    <row r="13319" spans="1:2">
      <c r="A13319" t="e">
        <f>IF(Tabela3[[#This Row],[GOL CASA]]&lt;&gt;"",Tabela3[[#This Row],[TIME CASA]],"")</f>
        <v>#VALUE!</v>
      </c>
      <c r="B13319" t="e">
        <f>IF(Tabela3[[#This Row],[GOL FORA]]&lt;&gt;"",Tabela3[[#This Row],[TIME FORA]],"")</f>
        <v>#VALUE!</v>
      </c>
    </row>
    <row r="13320" spans="1:2">
      <c r="A13320" t="e">
        <f>IF(Tabela3[[#This Row],[GOL CASA]]&lt;&gt;"",Tabela3[[#This Row],[TIME CASA]],"")</f>
        <v>#VALUE!</v>
      </c>
      <c r="B13320" t="e">
        <f>IF(Tabela3[[#This Row],[GOL FORA]]&lt;&gt;"",Tabela3[[#This Row],[TIME FORA]],"")</f>
        <v>#VALUE!</v>
      </c>
    </row>
    <row r="13321" spans="1:2">
      <c r="A13321" t="e">
        <f>IF(Tabela3[[#This Row],[GOL CASA]]&lt;&gt;"",Tabela3[[#This Row],[TIME CASA]],"")</f>
        <v>#VALUE!</v>
      </c>
      <c r="B13321" t="e">
        <f>IF(Tabela3[[#This Row],[GOL FORA]]&lt;&gt;"",Tabela3[[#This Row],[TIME FORA]],"")</f>
        <v>#VALUE!</v>
      </c>
    </row>
    <row r="13322" spans="1:2">
      <c r="A13322" t="e">
        <f>IF(Tabela3[[#This Row],[GOL CASA]]&lt;&gt;"",Tabela3[[#This Row],[TIME CASA]],"")</f>
        <v>#VALUE!</v>
      </c>
      <c r="B13322" t="e">
        <f>IF(Tabela3[[#This Row],[GOL FORA]]&lt;&gt;"",Tabela3[[#This Row],[TIME FORA]],"")</f>
        <v>#VALUE!</v>
      </c>
    </row>
    <row r="13323" spans="1:2">
      <c r="A13323" t="e">
        <f>IF(Tabela3[[#This Row],[GOL CASA]]&lt;&gt;"",Tabela3[[#This Row],[TIME CASA]],"")</f>
        <v>#VALUE!</v>
      </c>
      <c r="B13323" t="e">
        <f>IF(Tabela3[[#This Row],[GOL FORA]]&lt;&gt;"",Tabela3[[#This Row],[TIME FORA]],"")</f>
        <v>#VALUE!</v>
      </c>
    </row>
    <row r="13324" spans="1:2">
      <c r="A13324" t="e">
        <f>IF(Tabela3[[#This Row],[GOL CASA]]&lt;&gt;"",Tabela3[[#This Row],[TIME CASA]],"")</f>
        <v>#VALUE!</v>
      </c>
      <c r="B13324" t="e">
        <f>IF(Tabela3[[#This Row],[GOL FORA]]&lt;&gt;"",Tabela3[[#This Row],[TIME FORA]],"")</f>
        <v>#VALUE!</v>
      </c>
    </row>
    <row r="13325" spans="1:2">
      <c r="A13325" t="e">
        <f>IF(Tabela3[[#This Row],[GOL CASA]]&lt;&gt;"",Tabela3[[#This Row],[TIME CASA]],"")</f>
        <v>#VALUE!</v>
      </c>
      <c r="B13325" t="e">
        <f>IF(Tabela3[[#This Row],[GOL FORA]]&lt;&gt;"",Tabela3[[#This Row],[TIME FORA]],"")</f>
        <v>#VALUE!</v>
      </c>
    </row>
    <row r="13326" spans="1:2">
      <c r="A13326" t="e">
        <f>IF(Tabela3[[#This Row],[GOL CASA]]&lt;&gt;"",Tabela3[[#This Row],[TIME CASA]],"")</f>
        <v>#VALUE!</v>
      </c>
      <c r="B13326" t="e">
        <f>IF(Tabela3[[#This Row],[GOL FORA]]&lt;&gt;"",Tabela3[[#This Row],[TIME FORA]],"")</f>
        <v>#VALUE!</v>
      </c>
    </row>
    <row r="13327" spans="1:2">
      <c r="A13327" t="e">
        <f>IF(Tabela3[[#This Row],[GOL CASA]]&lt;&gt;"",Tabela3[[#This Row],[TIME CASA]],"")</f>
        <v>#VALUE!</v>
      </c>
      <c r="B13327" t="e">
        <f>IF(Tabela3[[#This Row],[GOL FORA]]&lt;&gt;"",Tabela3[[#This Row],[TIME FORA]],"")</f>
        <v>#VALUE!</v>
      </c>
    </row>
    <row r="13328" spans="1:2">
      <c r="A13328" t="e">
        <f>IF(Tabela3[[#This Row],[GOL CASA]]&lt;&gt;"",Tabela3[[#This Row],[TIME CASA]],"")</f>
        <v>#VALUE!</v>
      </c>
      <c r="B13328" t="e">
        <f>IF(Tabela3[[#This Row],[GOL FORA]]&lt;&gt;"",Tabela3[[#This Row],[TIME FORA]],"")</f>
        <v>#VALUE!</v>
      </c>
    </row>
    <row r="13329" spans="1:2">
      <c r="A13329" t="e">
        <f>IF(Tabela3[[#This Row],[GOL CASA]]&lt;&gt;"",Tabela3[[#This Row],[TIME CASA]],"")</f>
        <v>#VALUE!</v>
      </c>
      <c r="B13329" t="e">
        <f>IF(Tabela3[[#This Row],[GOL FORA]]&lt;&gt;"",Tabela3[[#This Row],[TIME FORA]],"")</f>
        <v>#VALUE!</v>
      </c>
    </row>
    <row r="13330" spans="1:2">
      <c r="A13330" t="e">
        <f>IF(Tabela3[[#This Row],[GOL CASA]]&lt;&gt;"",Tabela3[[#This Row],[TIME CASA]],"")</f>
        <v>#VALUE!</v>
      </c>
      <c r="B13330" t="e">
        <f>IF(Tabela3[[#This Row],[GOL FORA]]&lt;&gt;"",Tabela3[[#This Row],[TIME FORA]],"")</f>
        <v>#VALUE!</v>
      </c>
    </row>
    <row r="13331" spans="1:2">
      <c r="A13331" t="e">
        <f>IF(Tabela3[[#This Row],[GOL CASA]]&lt;&gt;"",Tabela3[[#This Row],[TIME CASA]],"")</f>
        <v>#VALUE!</v>
      </c>
      <c r="B13331" t="e">
        <f>IF(Tabela3[[#This Row],[GOL FORA]]&lt;&gt;"",Tabela3[[#This Row],[TIME FORA]],"")</f>
        <v>#VALUE!</v>
      </c>
    </row>
    <row r="13332" spans="1:2">
      <c r="A13332" t="e">
        <f>IF(Tabela3[[#This Row],[GOL CASA]]&lt;&gt;"",Tabela3[[#This Row],[TIME CASA]],"")</f>
        <v>#VALUE!</v>
      </c>
      <c r="B13332" t="e">
        <f>IF(Tabela3[[#This Row],[GOL FORA]]&lt;&gt;"",Tabela3[[#This Row],[TIME FORA]],"")</f>
        <v>#VALUE!</v>
      </c>
    </row>
    <row r="13333" spans="1:2">
      <c r="A13333" t="e">
        <f>IF(Tabela3[[#This Row],[GOL CASA]]&lt;&gt;"",Tabela3[[#This Row],[TIME CASA]],"")</f>
        <v>#VALUE!</v>
      </c>
      <c r="B13333" t="e">
        <f>IF(Tabela3[[#This Row],[GOL FORA]]&lt;&gt;"",Tabela3[[#This Row],[TIME FORA]],"")</f>
        <v>#VALUE!</v>
      </c>
    </row>
    <row r="13334" spans="1:2">
      <c r="A13334" t="e">
        <f>IF(Tabela3[[#This Row],[GOL CASA]]&lt;&gt;"",Tabela3[[#This Row],[TIME CASA]],"")</f>
        <v>#VALUE!</v>
      </c>
      <c r="B13334" t="e">
        <f>IF(Tabela3[[#This Row],[GOL FORA]]&lt;&gt;"",Tabela3[[#This Row],[TIME FORA]],"")</f>
        <v>#VALUE!</v>
      </c>
    </row>
    <row r="13335" spans="1:2">
      <c r="A13335" t="e">
        <f>IF(Tabela3[[#This Row],[GOL CASA]]&lt;&gt;"",Tabela3[[#This Row],[TIME CASA]],"")</f>
        <v>#VALUE!</v>
      </c>
      <c r="B13335" t="e">
        <f>IF(Tabela3[[#This Row],[GOL FORA]]&lt;&gt;"",Tabela3[[#This Row],[TIME FORA]],"")</f>
        <v>#VALUE!</v>
      </c>
    </row>
    <row r="13336" spans="1:2">
      <c r="A13336" t="e">
        <f>IF(Tabela3[[#This Row],[GOL CASA]]&lt;&gt;"",Tabela3[[#This Row],[TIME CASA]],"")</f>
        <v>#VALUE!</v>
      </c>
      <c r="B13336" t="e">
        <f>IF(Tabela3[[#This Row],[GOL FORA]]&lt;&gt;"",Tabela3[[#This Row],[TIME FORA]],"")</f>
        <v>#VALUE!</v>
      </c>
    </row>
    <row r="13337" spans="1:2">
      <c r="A13337" t="e">
        <f>IF(Tabela3[[#This Row],[GOL CASA]]&lt;&gt;"",Tabela3[[#This Row],[TIME CASA]],"")</f>
        <v>#VALUE!</v>
      </c>
      <c r="B13337" t="e">
        <f>IF(Tabela3[[#This Row],[GOL FORA]]&lt;&gt;"",Tabela3[[#This Row],[TIME FORA]],"")</f>
        <v>#VALUE!</v>
      </c>
    </row>
    <row r="13338" spans="1:2">
      <c r="A13338" t="e">
        <f>IF(Tabela3[[#This Row],[GOL CASA]]&lt;&gt;"",Tabela3[[#This Row],[TIME CASA]],"")</f>
        <v>#VALUE!</v>
      </c>
      <c r="B13338" t="e">
        <f>IF(Tabela3[[#This Row],[GOL FORA]]&lt;&gt;"",Tabela3[[#This Row],[TIME FORA]],"")</f>
        <v>#VALUE!</v>
      </c>
    </row>
    <row r="13339" spans="1:2">
      <c r="A13339" t="e">
        <f>IF(Tabela3[[#This Row],[GOL CASA]]&lt;&gt;"",Tabela3[[#This Row],[TIME CASA]],"")</f>
        <v>#VALUE!</v>
      </c>
      <c r="B13339" t="e">
        <f>IF(Tabela3[[#This Row],[GOL FORA]]&lt;&gt;"",Tabela3[[#This Row],[TIME FORA]],"")</f>
        <v>#VALUE!</v>
      </c>
    </row>
    <row r="13340" spans="1:2">
      <c r="A13340" t="e">
        <f>IF(Tabela3[[#This Row],[GOL CASA]]&lt;&gt;"",Tabela3[[#This Row],[TIME CASA]],"")</f>
        <v>#VALUE!</v>
      </c>
      <c r="B13340" t="e">
        <f>IF(Tabela3[[#This Row],[GOL FORA]]&lt;&gt;"",Tabela3[[#This Row],[TIME FORA]],"")</f>
        <v>#VALUE!</v>
      </c>
    </row>
    <row r="13341" spans="1:2">
      <c r="A13341" t="e">
        <f>IF(Tabela3[[#This Row],[GOL CASA]]&lt;&gt;"",Tabela3[[#This Row],[TIME CASA]],"")</f>
        <v>#VALUE!</v>
      </c>
      <c r="B13341" t="e">
        <f>IF(Tabela3[[#This Row],[GOL FORA]]&lt;&gt;"",Tabela3[[#This Row],[TIME FORA]],"")</f>
        <v>#VALUE!</v>
      </c>
    </row>
    <row r="13342" spans="1:2">
      <c r="A13342" t="e">
        <f>IF(Tabela3[[#This Row],[GOL CASA]]&lt;&gt;"",Tabela3[[#This Row],[TIME CASA]],"")</f>
        <v>#VALUE!</v>
      </c>
      <c r="B13342" t="e">
        <f>IF(Tabela3[[#This Row],[GOL FORA]]&lt;&gt;"",Tabela3[[#This Row],[TIME FORA]],"")</f>
        <v>#VALUE!</v>
      </c>
    </row>
    <row r="13343" spans="1:2">
      <c r="A13343" t="e">
        <f>IF(Tabela3[[#This Row],[GOL CASA]]&lt;&gt;"",Tabela3[[#This Row],[TIME CASA]],"")</f>
        <v>#VALUE!</v>
      </c>
      <c r="B13343" t="e">
        <f>IF(Tabela3[[#This Row],[GOL FORA]]&lt;&gt;"",Tabela3[[#This Row],[TIME FORA]],"")</f>
        <v>#VALUE!</v>
      </c>
    </row>
    <row r="13344" spans="1:2">
      <c r="A13344" t="e">
        <f>IF(Tabela3[[#This Row],[GOL CASA]]&lt;&gt;"",Tabela3[[#This Row],[TIME CASA]],"")</f>
        <v>#VALUE!</v>
      </c>
      <c r="B13344" t="e">
        <f>IF(Tabela3[[#This Row],[GOL FORA]]&lt;&gt;"",Tabela3[[#This Row],[TIME FORA]],"")</f>
        <v>#VALUE!</v>
      </c>
    </row>
    <row r="13345" spans="1:2">
      <c r="A13345" t="e">
        <f>IF(Tabela3[[#This Row],[GOL CASA]]&lt;&gt;"",Tabela3[[#This Row],[TIME CASA]],"")</f>
        <v>#VALUE!</v>
      </c>
      <c r="B13345" t="e">
        <f>IF(Tabela3[[#This Row],[GOL FORA]]&lt;&gt;"",Tabela3[[#This Row],[TIME FORA]],"")</f>
        <v>#VALUE!</v>
      </c>
    </row>
    <row r="13346" spans="1:2">
      <c r="A13346" t="e">
        <f>IF(Tabela3[[#This Row],[GOL CASA]]&lt;&gt;"",Tabela3[[#This Row],[TIME CASA]],"")</f>
        <v>#VALUE!</v>
      </c>
      <c r="B13346" t="e">
        <f>IF(Tabela3[[#This Row],[GOL FORA]]&lt;&gt;"",Tabela3[[#This Row],[TIME FORA]],"")</f>
        <v>#VALUE!</v>
      </c>
    </row>
    <row r="13347" spans="1:2">
      <c r="A13347" t="e">
        <f>IF(Tabela3[[#This Row],[GOL CASA]]&lt;&gt;"",Tabela3[[#This Row],[TIME CASA]],"")</f>
        <v>#VALUE!</v>
      </c>
      <c r="B13347" t="e">
        <f>IF(Tabela3[[#This Row],[GOL FORA]]&lt;&gt;"",Tabela3[[#This Row],[TIME FORA]],"")</f>
        <v>#VALUE!</v>
      </c>
    </row>
    <row r="13348" spans="1:2">
      <c r="A13348" t="e">
        <f>IF(Tabela3[[#This Row],[GOL CASA]]&lt;&gt;"",Tabela3[[#This Row],[TIME CASA]],"")</f>
        <v>#VALUE!</v>
      </c>
      <c r="B13348" t="e">
        <f>IF(Tabela3[[#This Row],[GOL FORA]]&lt;&gt;"",Tabela3[[#This Row],[TIME FORA]],"")</f>
        <v>#VALUE!</v>
      </c>
    </row>
    <row r="13349" spans="1:2">
      <c r="A13349" t="e">
        <f>IF(Tabela3[[#This Row],[GOL CASA]]&lt;&gt;"",Tabela3[[#This Row],[TIME CASA]],"")</f>
        <v>#VALUE!</v>
      </c>
      <c r="B13349" t="e">
        <f>IF(Tabela3[[#This Row],[GOL FORA]]&lt;&gt;"",Tabela3[[#This Row],[TIME FORA]],"")</f>
        <v>#VALUE!</v>
      </c>
    </row>
    <row r="13350" spans="1:2">
      <c r="A13350" t="e">
        <f>IF(Tabela3[[#This Row],[GOL CASA]]&lt;&gt;"",Tabela3[[#This Row],[TIME CASA]],"")</f>
        <v>#VALUE!</v>
      </c>
      <c r="B13350" t="e">
        <f>IF(Tabela3[[#This Row],[GOL FORA]]&lt;&gt;"",Tabela3[[#This Row],[TIME FORA]],"")</f>
        <v>#VALUE!</v>
      </c>
    </row>
    <row r="13351" spans="1:2">
      <c r="A13351" t="e">
        <f>IF(Tabela3[[#This Row],[GOL CASA]]&lt;&gt;"",Tabela3[[#This Row],[TIME CASA]],"")</f>
        <v>#VALUE!</v>
      </c>
      <c r="B13351" t="e">
        <f>IF(Tabela3[[#This Row],[GOL FORA]]&lt;&gt;"",Tabela3[[#This Row],[TIME FORA]],"")</f>
        <v>#VALUE!</v>
      </c>
    </row>
    <row r="13352" spans="1:2">
      <c r="A13352" t="e">
        <f>IF(Tabela3[[#This Row],[GOL CASA]]&lt;&gt;"",Tabela3[[#This Row],[TIME CASA]],"")</f>
        <v>#VALUE!</v>
      </c>
      <c r="B13352" t="e">
        <f>IF(Tabela3[[#This Row],[GOL FORA]]&lt;&gt;"",Tabela3[[#This Row],[TIME FORA]],"")</f>
        <v>#VALUE!</v>
      </c>
    </row>
    <row r="13353" spans="1:2">
      <c r="A13353" t="e">
        <f>IF(Tabela3[[#This Row],[GOL CASA]]&lt;&gt;"",Tabela3[[#This Row],[TIME CASA]],"")</f>
        <v>#VALUE!</v>
      </c>
      <c r="B13353" t="e">
        <f>IF(Tabela3[[#This Row],[GOL FORA]]&lt;&gt;"",Tabela3[[#This Row],[TIME FORA]],"")</f>
        <v>#VALUE!</v>
      </c>
    </row>
    <row r="13354" spans="1:2">
      <c r="A13354" t="e">
        <f>IF(Tabela3[[#This Row],[GOL CASA]]&lt;&gt;"",Tabela3[[#This Row],[TIME CASA]],"")</f>
        <v>#VALUE!</v>
      </c>
      <c r="B13354" t="e">
        <f>IF(Tabela3[[#This Row],[GOL FORA]]&lt;&gt;"",Tabela3[[#This Row],[TIME FORA]],"")</f>
        <v>#VALUE!</v>
      </c>
    </row>
    <row r="13355" spans="1:2">
      <c r="A13355" t="e">
        <f>IF(Tabela3[[#This Row],[GOL CASA]]&lt;&gt;"",Tabela3[[#This Row],[TIME CASA]],"")</f>
        <v>#VALUE!</v>
      </c>
      <c r="B13355" t="e">
        <f>IF(Tabela3[[#This Row],[GOL FORA]]&lt;&gt;"",Tabela3[[#This Row],[TIME FORA]],"")</f>
        <v>#VALUE!</v>
      </c>
    </row>
    <row r="13356" spans="1:2">
      <c r="A13356" t="e">
        <f>IF(Tabela3[[#This Row],[GOL CASA]]&lt;&gt;"",Tabela3[[#This Row],[TIME CASA]],"")</f>
        <v>#VALUE!</v>
      </c>
      <c r="B13356" t="e">
        <f>IF(Tabela3[[#This Row],[GOL FORA]]&lt;&gt;"",Tabela3[[#This Row],[TIME FORA]],"")</f>
        <v>#VALUE!</v>
      </c>
    </row>
    <row r="13357" spans="1:2">
      <c r="A13357" t="e">
        <f>IF(Tabela3[[#This Row],[GOL CASA]]&lt;&gt;"",Tabela3[[#This Row],[TIME CASA]],"")</f>
        <v>#VALUE!</v>
      </c>
      <c r="B13357" t="e">
        <f>IF(Tabela3[[#This Row],[GOL FORA]]&lt;&gt;"",Tabela3[[#This Row],[TIME FORA]],"")</f>
        <v>#VALUE!</v>
      </c>
    </row>
    <row r="13358" spans="1:2">
      <c r="A13358" t="e">
        <f>IF(Tabela3[[#This Row],[GOL CASA]]&lt;&gt;"",Tabela3[[#This Row],[TIME CASA]],"")</f>
        <v>#VALUE!</v>
      </c>
      <c r="B13358" t="e">
        <f>IF(Tabela3[[#This Row],[GOL FORA]]&lt;&gt;"",Tabela3[[#This Row],[TIME FORA]],"")</f>
        <v>#VALUE!</v>
      </c>
    </row>
    <row r="13359" spans="1:2">
      <c r="A13359" t="e">
        <f>IF(Tabela3[[#This Row],[GOL CASA]]&lt;&gt;"",Tabela3[[#This Row],[TIME CASA]],"")</f>
        <v>#VALUE!</v>
      </c>
      <c r="B13359" t="e">
        <f>IF(Tabela3[[#This Row],[GOL FORA]]&lt;&gt;"",Tabela3[[#This Row],[TIME FORA]],"")</f>
        <v>#VALUE!</v>
      </c>
    </row>
    <row r="13360" spans="1:2">
      <c r="A13360" t="e">
        <f>IF(Tabela3[[#This Row],[GOL CASA]]&lt;&gt;"",Tabela3[[#This Row],[TIME CASA]],"")</f>
        <v>#VALUE!</v>
      </c>
      <c r="B13360" t="e">
        <f>IF(Tabela3[[#This Row],[GOL FORA]]&lt;&gt;"",Tabela3[[#This Row],[TIME FORA]],"")</f>
        <v>#VALUE!</v>
      </c>
    </row>
    <row r="13361" spans="1:2">
      <c r="A13361" t="e">
        <f>IF(Tabela3[[#This Row],[GOL CASA]]&lt;&gt;"",Tabela3[[#This Row],[TIME CASA]],"")</f>
        <v>#VALUE!</v>
      </c>
      <c r="B13361" t="e">
        <f>IF(Tabela3[[#This Row],[GOL FORA]]&lt;&gt;"",Tabela3[[#This Row],[TIME FORA]],"")</f>
        <v>#VALUE!</v>
      </c>
    </row>
    <row r="13362" spans="1:2">
      <c r="A13362" t="e">
        <f>IF(Tabela3[[#This Row],[GOL CASA]]&lt;&gt;"",Tabela3[[#This Row],[TIME CASA]],"")</f>
        <v>#VALUE!</v>
      </c>
      <c r="B13362" t="e">
        <f>IF(Tabela3[[#This Row],[GOL FORA]]&lt;&gt;"",Tabela3[[#This Row],[TIME FORA]],"")</f>
        <v>#VALUE!</v>
      </c>
    </row>
    <row r="13363" spans="1:2">
      <c r="A13363" t="e">
        <f>IF(Tabela3[[#This Row],[GOL CASA]]&lt;&gt;"",Tabela3[[#This Row],[TIME CASA]],"")</f>
        <v>#VALUE!</v>
      </c>
      <c r="B13363" t="e">
        <f>IF(Tabela3[[#This Row],[GOL FORA]]&lt;&gt;"",Tabela3[[#This Row],[TIME FORA]],"")</f>
        <v>#VALUE!</v>
      </c>
    </row>
    <row r="13364" spans="1:2">
      <c r="A13364" t="e">
        <f>IF(Tabela3[[#This Row],[GOL CASA]]&lt;&gt;"",Tabela3[[#This Row],[TIME CASA]],"")</f>
        <v>#VALUE!</v>
      </c>
      <c r="B13364" t="e">
        <f>IF(Tabela3[[#This Row],[GOL FORA]]&lt;&gt;"",Tabela3[[#This Row],[TIME FORA]],"")</f>
        <v>#VALUE!</v>
      </c>
    </row>
    <row r="13365" spans="1:2">
      <c r="A13365" t="e">
        <f>IF(Tabela3[[#This Row],[GOL CASA]]&lt;&gt;"",Tabela3[[#This Row],[TIME CASA]],"")</f>
        <v>#VALUE!</v>
      </c>
      <c r="B13365" t="e">
        <f>IF(Tabela3[[#This Row],[GOL FORA]]&lt;&gt;"",Tabela3[[#This Row],[TIME FORA]],"")</f>
        <v>#VALUE!</v>
      </c>
    </row>
    <row r="13366" spans="1:2">
      <c r="A13366" t="e">
        <f>IF(Tabela3[[#This Row],[GOL CASA]]&lt;&gt;"",Tabela3[[#This Row],[TIME CASA]],"")</f>
        <v>#VALUE!</v>
      </c>
      <c r="B13366" t="e">
        <f>IF(Tabela3[[#This Row],[GOL FORA]]&lt;&gt;"",Tabela3[[#This Row],[TIME FORA]],"")</f>
        <v>#VALUE!</v>
      </c>
    </row>
    <row r="13367" spans="1:2">
      <c r="A13367" t="e">
        <f>IF(Tabela3[[#This Row],[GOL CASA]]&lt;&gt;"",Tabela3[[#This Row],[TIME CASA]],"")</f>
        <v>#VALUE!</v>
      </c>
      <c r="B13367" t="e">
        <f>IF(Tabela3[[#This Row],[GOL FORA]]&lt;&gt;"",Tabela3[[#This Row],[TIME FORA]],"")</f>
        <v>#VALUE!</v>
      </c>
    </row>
    <row r="13368" spans="1:2">
      <c r="A13368" t="e">
        <f>IF(Tabela3[[#This Row],[GOL CASA]]&lt;&gt;"",Tabela3[[#This Row],[TIME CASA]],"")</f>
        <v>#VALUE!</v>
      </c>
      <c r="B13368" t="e">
        <f>IF(Tabela3[[#This Row],[GOL FORA]]&lt;&gt;"",Tabela3[[#This Row],[TIME FORA]],"")</f>
        <v>#VALUE!</v>
      </c>
    </row>
    <row r="13369" spans="1:2">
      <c r="A13369" t="e">
        <f>IF(Tabela3[[#This Row],[GOL CASA]]&lt;&gt;"",Tabela3[[#This Row],[TIME CASA]],"")</f>
        <v>#VALUE!</v>
      </c>
      <c r="B13369" t="e">
        <f>IF(Tabela3[[#This Row],[GOL FORA]]&lt;&gt;"",Tabela3[[#This Row],[TIME FORA]],"")</f>
        <v>#VALUE!</v>
      </c>
    </row>
    <row r="13370" spans="1:2">
      <c r="A13370" t="e">
        <f>IF(Tabela3[[#This Row],[GOL CASA]]&lt;&gt;"",Tabela3[[#This Row],[TIME CASA]],"")</f>
        <v>#VALUE!</v>
      </c>
      <c r="B13370" t="e">
        <f>IF(Tabela3[[#This Row],[GOL FORA]]&lt;&gt;"",Tabela3[[#This Row],[TIME FORA]],"")</f>
        <v>#VALUE!</v>
      </c>
    </row>
    <row r="13371" spans="1:2">
      <c r="A13371" t="e">
        <f>IF(Tabela3[[#This Row],[GOL CASA]]&lt;&gt;"",Tabela3[[#This Row],[TIME CASA]],"")</f>
        <v>#VALUE!</v>
      </c>
      <c r="B13371" t="e">
        <f>IF(Tabela3[[#This Row],[GOL FORA]]&lt;&gt;"",Tabela3[[#This Row],[TIME FORA]],"")</f>
        <v>#VALUE!</v>
      </c>
    </row>
    <row r="13372" spans="1:2">
      <c r="A13372" t="e">
        <f>IF(Tabela3[[#This Row],[GOL CASA]]&lt;&gt;"",Tabela3[[#This Row],[TIME CASA]],"")</f>
        <v>#VALUE!</v>
      </c>
      <c r="B13372" t="e">
        <f>IF(Tabela3[[#This Row],[GOL FORA]]&lt;&gt;"",Tabela3[[#This Row],[TIME FORA]],"")</f>
        <v>#VALUE!</v>
      </c>
    </row>
    <row r="13373" spans="1:2">
      <c r="A13373" t="e">
        <f>IF(Tabela3[[#This Row],[GOL CASA]]&lt;&gt;"",Tabela3[[#This Row],[TIME CASA]],"")</f>
        <v>#VALUE!</v>
      </c>
      <c r="B13373" t="e">
        <f>IF(Tabela3[[#This Row],[GOL FORA]]&lt;&gt;"",Tabela3[[#This Row],[TIME FORA]],"")</f>
        <v>#VALUE!</v>
      </c>
    </row>
    <row r="13374" spans="1:2">
      <c r="A13374" t="e">
        <f>IF(Tabela3[[#This Row],[GOL CASA]]&lt;&gt;"",Tabela3[[#This Row],[TIME CASA]],"")</f>
        <v>#VALUE!</v>
      </c>
      <c r="B13374" t="e">
        <f>IF(Tabela3[[#This Row],[GOL FORA]]&lt;&gt;"",Tabela3[[#This Row],[TIME FORA]],"")</f>
        <v>#VALUE!</v>
      </c>
    </row>
    <row r="13375" spans="1:2">
      <c r="A13375" t="e">
        <f>IF(Tabela3[[#This Row],[GOL CASA]]&lt;&gt;"",Tabela3[[#This Row],[TIME CASA]],"")</f>
        <v>#VALUE!</v>
      </c>
      <c r="B13375" t="e">
        <f>IF(Tabela3[[#This Row],[GOL FORA]]&lt;&gt;"",Tabela3[[#This Row],[TIME FORA]],"")</f>
        <v>#VALUE!</v>
      </c>
    </row>
    <row r="13376" spans="1:2">
      <c r="A13376" t="e">
        <f>IF(Tabela3[[#This Row],[GOL CASA]]&lt;&gt;"",Tabela3[[#This Row],[TIME CASA]],"")</f>
        <v>#VALUE!</v>
      </c>
      <c r="B13376" t="e">
        <f>IF(Tabela3[[#This Row],[GOL FORA]]&lt;&gt;"",Tabela3[[#This Row],[TIME FORA]],"")</f>
        <v>#VALUE!</v>
      </c>
    </row>
    <row r="13377" spans="1:2">
      <c r="A13377" t="e">
        <f>IF(Tabela3[[#This Row],[GOL CASA]]&lt;&gt;"",Tabela3[[#This Row],[TIME CASA]],"")</f>
        <v>#VALUE!</v>
      </c>
      <c r="B13377" t="e">
        <f>IF(Tabela3[[#This Row],[GOL FORA]]&lt;&gt;"",Tabela3[[#This Row],[TIME FORA]],"")</f>
        <v>#VALUE!</v>
      </c>
    </row>
    <row r="13378" spans="1:2">
      <c r="A13378" t="e">
        <f>IF(Tabela3[[#This Row],[GOL CASA]]&lt;&gt;"",Tabela3[[#This Row],[TIME CASA]],"")</f>
        <v>#VALUE!</v>
      </c>
      <c r="B13378" t="e">
        <f>IF(Tabela3[[#This Row],[GOL FORA]]&lt;&gt;"",Tabela3[[#This Row],[TIME FORA]],"")</f>
        <v>#VALUE!</v>
      </c>
    </row>
    <row r="13379" spans="1:2">
      <c r="A13379" t="e">
        <f>IF(Tabela3[[#This Row],[GOL CASA]]&lt;&gt;"",Tabela3[[#This Row],[TIME CASA]],"")</f>
        <v>#VALUE!</v>
      </c>
      <c r="B13379" t="e">
        <f>IF(Tabela3[[#This Row],[GOL FORA]]&lt;&gt;"",Tabela3[[#This Row],[TIME FORA]],"")</f>
        <v>#VALUE!</v>
      </c>
    </row>
    <row r="13380" spans="1:2">
      <c r="A13380" t="e">
        <f>IF(Tabela3[[#This Row],[GOL CASA]]&lt;&gt;"",Tabela3[[#This Row],[TIME CASA]],"")</f>
        <v>#VALUE!</v>
      </c>
      <c r="B13380" t="e">
        <f>IF(Tabela3[[#This Row],[GOL FORA]]&lt;&gt;"",Tabela3[[#This Row],[TIME FORA]],"")</f>
        <v>#VALUE!</v>
      </c>
    </row>
    <row r="13381" spans="1:2">
      <c r="A13381" t="e">
        <f>IF(Tabela3[[#This Row],[GOL CASA]]&lt;&gt;"",Tabela3[[#This Row],[TIME CASA]],"")</f>
        <v>#VALUE!</v>
      </c>
      <c r="B13381" t="e">
        <f>IF(Tabela3[[#This Row],[GOL FORA]]&lt;&gt;"",Tabela3[[#This Row],[TIME FORA]],"")</f>
        <v>#VALUE!</v>
      </c>
    </row>
    <row r="13382" spans="1:2">
      <c r="A13382" t="e">
        <f>IF(Tabela3[[#This Row],[GOL CASA]]&lt;&gt;"",Tabela3[[#This Row],[TIME CASA]],"")</f>
        <v>#VALUE!</v>
      </c>
      <c r="B13382" t="e">
        <f>IF(Tabela3[[#This Row],[GOL FORA]]&lt;&gt;"",Tabela3[[#This Row],[TIME FORA]],"")</f>
        <v>#VALUE!</v>
      </c>
    </row>
    <row r="13383" spans="1:2">
      <c r="A13383" t="e">
        <f>IF(Tabela3[[#This Row],[GOL CASA]]&lt;&gt;"",Tabela3[[#This Row],[TIME CASA]],"")</f>
        <v>#VALUE!</v>
      </c>
      <c r="B13383" t="e">
        <f>IF(Tabela3[[#This Row],[GOL FORA]]&lt;&gt;"",Tabela3[[#This Row],[TIME FORA]],"")</f>
        <v>#VALUE!</v>
      </c>
    </row>
    <row r="13384" spans="1:2">
      <c r="A13384" t="e">
        <f>IF(Tabela3[[#This Row],[GOL CASA]]&lt;&gt;"",Tabela3[[#This Row],[TIME CASA]],"")</f>
        <v>#VALUE!</v>
      </c>
      <c r="B13384" t="e">
        <f>IF(Tabela3[[#This Row],[GOL FORA]]&lt;&gt;"",Tabela3[[#This Row],[TIME FORA]],"")</f>
        <v>#VALUE!</v>
      </c>
    </row>
    <row r="13385" spans="1:2">
      <c r="A13385" t="e">
        <f>IF(Tabela3[[#This Row],[GOL CASA]]&lt;&gt;"",Tabela3[[#This Row],[TIME CASA]],"")</f>
        <v>#VALUE!</v>
      </c>
      <c r="B13385" t="e">
        <f>IF(Tabela3[[#This Row],[GOL FORA]]&lt;&gt;"",Tabela3[[#This Row],[TIME FORA]],"")</f>
        <v>#VALUE!</v>
      </c>
    </row>
    <row r="13386" spans="1:2">
      <c r="A13386" t="e">
        <f>IF(Tabela3[[#This Row],[GOL CASA]]&lt;&gt;"",Tabela3[[#This Row],[TIME CASA]],"")</f>
        <v>#VALUE!</v>
      </c>
      <c r="B13386" t="e">
        <f>IF(Tabela3[[#This Row],[GOL FORA]]&lt;&gt;"",Tabela3[[#This Row],[TIME FORA]],"")</f>
        <v>#VALUE!</v>
      </c>
    </row>
    <row r="13387" spans="1:2">
      <c r="A13387" t="e">
        <f>IF(Tabela3[[#This Row],[GOL CASA]]&lt;&gt;"",Tabela3[[#This Row],[TIME CASA]],"")</f>
        <v>#VALUE!</v>
      </c>
      <c r="B13387" t="e">
        <f>IF(Tabela3[[#This Row],[GOL FORA]]&lt;&gt;"",Tabela3[[#This Row],[TIME FORA]],"")</f>
        <v>#VALUE!</v>
      </c>
    </row>
    <row r="13388" spans="1:2">
      <c r="A13388" t="e">
        <f>IF(Tabela3[[#This Row],[GOL CASA]]&lt;&gt;"",Tabela3[[#This Row],[TIME CASA]],"")</f>
        <v>#VALUE!</v>
      </c>
      <c r="B13388" t="e">
        <f>IF(Tabela3[[#This Row],[GOL FORA]]&lt;&gt;"",Tabela3[[#This Row],[TIME FORA]],"")</f>
        <v>#VALUE!</v>
      </c>
    </row>
    <row r="13389" spans="1:2">
      <c r="A13389" t="e">
        <f>IF(Tabela3[[#This Row],[GOL CASA]]&lt;&gt;"",Tabela3[[#This Row],[TIME CASA]],"")</f>
        <v>#VALUE!</v>
      </c>
      <c r="B13389" t="e">
        <f>IF(Tabela3[[#This Row],[GOL FORA]]&lt;&gt;"",Tabela3[[#This Row],[TIME FORA]],"")</f>
        <v>#VALUE!</v>
      </c>
    </row>
    <row r="13390" spans="1:2">
      <c r="A13390" t="e">
        <f>IF(Tabela3[[#This Row],[GOL CASA]]&lt;&gt;"",Tabela3[[#This Row],[TIME CASA]],"")</f>
        <v>#VALUE!</v>
      </c>
      <c r="B13390" t="e">
        <f>IF(Tabela3[[#This Row],[GOL FORA]]&lt;&gt;"",Tabela3[[#This Row],[TIME FORA]],"")</f>
        <v>#VALUE!</v>
      </c>
    </row>
    <row r="13391" spans="1:2">
      <c r="A13391" t="e">
        <f>IF(Tabela3[[#This Row],[GOL CASA]]&lt;&gt;"",Tabela3[[#This Row],[TIME CASA]],"")</f>
        <v>#VALUE!</v>
      </c>
      <c r="B13391" t="e">
        <f>IF(Tabela3[[#This Row],[GOL FORA]]&lt;&gt;"",Tabela3[[#This Row],[TIME FORA]],"")</f>
        <v>#VALUE!</v>
      </c>
    </row>
    <row r="13392" spans="1:2">
      <c r="A13392" t="e">
        <f>IF(Tabela3[[#This Row],[GOL CASA]]&lt;&gt;"",Tabela3[[#This Row],[TIME CASA]],"")</f>
        <v>#VALUE!</v>
      </c>
      <c r="B13392" t="e">
        <f>IF(Tabela3[[#This Row],[GOL FORA]]&lt;&gt;"",Tabela3[[#This Row],[TIME FORA]],"")</f>
        <v>#VALUE!</v>
      </c>
    </row>
    <row r="13393" spans="1:2">
      <c r="A13393" t="e">
        <f>IF(Tabela3[[#This Row],[GOL CASA]]&lt;&gt;"",Tabela3[[#This Row],[TIME CASA]],"")</f>
        <v>#VALUE!</v>
      </c>
      <c r="B13393" t="e">
        <f>IF(Tabela3[[#This Row],[GOL FORA]]&lt;&gt;"",Tabela3[[#This Row],[TIME FORA]],"")</f>
        <v>#VALUE!</v>
      </c>
    </row>
    <row r="13394" spans="1:2">
      <c r="A13394" t="e">
        <f>IF(Tabela3[[#This Row],[GOL CASA]]&lt;&gt;"",Tabela3[[#This Row],[TIME CASA]],"")</f>
        <v>#VALUE!</v>
      </c>
      <c r="B13394" t="e">
        <f>IF(Tabela3[[#This Row],[GOL FORA]]&lt;&gt;"",Tabela3[[#This Row],[TIME FORA]],"")</f>
        <v>#VALUE!</v>
      </c>
    </row>
    <row r="13395" spans="1:2">
      <c r="A13395" t="e">
        <f>IF(Tabela3[[#This Row],[GOL CASA]]&lt;&gt;"",Tabela3[[#This Row],[TIME CASA]],"")</f>
        <v>#VALUE!</v>
      </c>
      <c r="B13395" t="e">
        <f>IF(Tabela3[[#This Row],[GOL FORA]]&lt;&gt;"",Tabela3[[#This Row],[TIME FORA]],"")</f>
        <v>#VALUE!</v>
      </c>
    </row>
    <row r="13396" spans="1:2">
      <c r="A13396" t="e">
        <f>IF(Tabela3[[#This Row],[GOL CASA]]&lt;&gt;"",Tabela3[[#This Row],[TIME CASA]],"")</f>
        <v>#VALUE!</v>
      </c>
      <c r="B13396" t="e">
        <f>IF(Tabela3[[#This Row],[GOL FORA]]&lt;&gt;"",Tabela3[[#This Row],[TIME FORA]],"")</f>
        <v>#VALUE!</v>
      </c>
    </row>
    <row r="13397" spans="1:2">
      <c r="A13397" t="e">
        <f>IF(Tabela3[[#This Row],[GOL CASA]]&lt;&gt;"",Tabela3[[#This Row],[TIME CASA]],"")</f>
        <v>#VALUE!</v>
      </c>
      <c r="B13397" t="e">
        <f>IF(Tabela3[[#This Row],[GOL FORA]]&lt;&gt;"",Tabela3[[#This Row],[TIME FORA]],"")</f>
        <v>#VALUE!</v>
      </c>
    </row>
    <row r="13398" spans="1:2">
      <c r="A13398" t="e">
        <f>IF(Tabela3[[#This Row],[GOL CASA]]&lt;&gt;"",Tabela3[[#This Row],[TIME CASA]],"")</f>
        <v>#VALUE!</v>
      </c>
      <c r="B13398" t="e">
        <f>IF(Tabela3[[#This Row],[GOL FORA]]&lt;&gt;"",Tabela3[[#This Row],[TIME FORA]],"")</f>
        <v>#VALUE!</v>
      </c>
    </row>
    <row r="13399" spans="1:2">
      <c r="A13399" t="e">
        <f>IF(Tabela3[[#This Row],[GOL CASA]]&lt;&gt;"",Tabela3[[#This Row],[TIME CASA]],"")</f>
        <v>#VALUE!</v>
      </c>
      <c r="B13399" t="e">
        <f>IF(Tabela3[[#This Row],[GOL FORA]]&lt;&gt;"",Tabela3[[#This Row],[TIME FORA]],"")</f>
        <v>#VALUE!</v>
      </c>
    </row>
    <row r="13400" spans="1:2">
      <c r="A13400" t="e">
        <f>IF(Tabela3[[#This Row],[GOL CASA]]&lt;&gt;"",Tabela3[[#This Row],[TIME CASA]],"")</f>
        <v>#VALUE!</v>
      </c>
      <c r="B13400" t="e">
        <f>IF(Tabela3[[#This Row],[GOL FORA]]&lt;&gt;"",Tabela3[[#This Row],[TIME FORA]],"")</f>
        <v>#VALUE!</v>
      </c>
    </row>
    <row r="13401" spans="1:2">
      <c r="A13401" t="e">
        <f>IF(Tabela3[[#This Row],[GOL CASA]]&lt;&gt;"",Tabela3[[#This Row],[TIME CASA]],"")</f>
        <v>#VALUE!</v>
      </c>
      <c r="B13401" t="e">
        <f>IF(Tabela3[[#This Row],[GOL FORA]]&lt;&gt;"",Tabela3[[#This Row],[TIME FORA]],"")</f>
        <v>#VALUE!</v>
      </c>
    </row>
    <row r="13402" spans="1:2">
      <c r="A13402" t="e">
        <f>IF(Tabela3[[#This Row],[GOL CASA]]&lt;&gt;"",Tabela3[[#This Row],[TIME CASA]],"")</f>
        <v>#VALUE!</v>
      </c>
      <c r="B13402" t="e">
        <f>IF(Tabela3[[#This Row],[GOL FORA]]&lt;&gt;"",Tabela3[[#This Row],[TIME FORA]],"")</f>
        <v>#VALUE!</v>
      </c>
    </row>
    <row r="13403" spans="1:2">
      <c r="A13403" t="e">
        <f>IF(Tabela3[[#This Row],[GOL CASA]]&lt;&gt;"",Tabela3[[#This Row],[TIME CASA]],"")</f>
        <v>#VALUE!</v>
      </c>
      <c r="B13403" t="e">
        <f>IF(Tabela3[[#This Row],[GOL FORA]]&lt;&gt;"",Tabela3[[#This Row],[TIME FORA]],"")</f>
        <v>#VALUE!</v>
      </c>
    </row>
    <row r="13404" spans="1:2">
      <c r="A13404" t="e">
        <f>IF(Tabela3[[#This Row],[GOL CASA]]&lt;&gt;"",Tabela3[[#This Row],[TIME CASA]],"")</f>
        <v>#VALUE!</v>
      </c>
      <c r="B13404" t="e">
        <f>IF(Tabela3[[#This Row],[GOL FORA]]&lt;&gt;"",Tabela3[[#This Row],[TIME FORA]],"")</f>
        <v>#VALUE!</v>
      </c>
    </row>
    <row r="13405" spans="1:2">
      <c r="A13405" t="e">
        <f>IF(Tabela3[[#This Row],[GOL CASA]]&lt;&gt;"",Tabela3[[#This Row],[TIME CASA]],"")</f>
        <v>#VALUE!</v>
      </c>
      <c r="B13405" t="e">
        <f>IF(Tabela3[[#This Row],[GOL FORA]]&lt;&gt;"",Tabela3[[#This Row],[TIME FORA]],"")</f>
        <v>#VALUE!</v>
      </c>
    </row>
    <row r="13406" spans="1:2">
      <c r="A13406" t="e">
        <f>IF(Tabela3[[#This Row],[GOL CASA]]&lt;&gt;"",Tabela3[[#This Row],[TIME CASA]],"")</f>
        <v>#VALUE!</v>
      </c>
      <c r="B13406" t="e">
        <f>IF(Tabela3[[#This Row],[GOL FORA]]&lt;&gt;"",Tabela3[[#This Row],[TIME FORA]],"")</f>
        <v>#VALUE!</v>
      </c>
    </row>
    <row r="13407" spans="1:2">
      <c r="A13407" t="e">
        <f>IF(Tabela3[[#This Row],[GOL CASA]]&lt;&gt;"",Tabela3[[#This Row],[TIME CASA]],"")</f>
        <v>#VALUE!</v>
      </c>
      <c r="B13407" t="e">
        <f>IF(Tabela3[[#This Row],[GOL FORA]]&lt;&gt;"",Tabela3[[#This Row],[TIME FORA]],"")</f>
        <v>#VALUE!</v>
      </c>
    </row>
    <row r="13408" spans="1:2">
      <c r="A13408" t="e">
        <f>IF(Tabela3[[#This Row],[GOL CASA]]&lt;&gt;"",Tabela3[[#This Row],[TIME CASA]],"")</f>
        <v>#VALUE!</v>
      </c>
      <c r="B13408" t="e">
        <f>IF(Tabela3[[#This Row],[GOL FORA]]&lt;&gt;"",Tabela3[[#This Row],[TIME FORA]],"")</f>
        <v>#VALUE!</v>
      </c>
    </row>
    <row r="13409" spans="1:2">
      <c r="A13409" t="e">
        <f>IF(Tabela3[[#This Row],[GOL CASA]]&lt;&gt;"",Tabela3[[#This Row],[TIME CASA]],"")</f>
        <v>#VALUE!</v>
      </c>
      <c r="B13409" t="e">
        <f>IF(Tabela3[[#This Row],[GOL FORA]]&lt;&gt;"",Tabela3[[#This Row],[TIME FORA]],"")</f>
        <v>#VALUE!</v>
      </c>
    </row>
    <row r="13410" spans="1:2">
      <c r="A13410" t="e">
        <f>IF(Tabela3[[#This Row],[GOL CASA]]&lt;&gt;"",Tabela3[[#This Row],[TIME CASA]],"")</f>
        <v>#VALUE!</v>
      </c>
      <c r="B13410" t="e">
        <f>IF(Tabela3[[#This Row],[GOL FORA]]&lt;&gt;"",Tabela3[[#This Row],[TIME FORA]],"")</f>
        <v>#VALUE!</v>
      </c>
    </row>
    <row r="13411" spans="1:2">
      <c r="A13411" t="e">
        <f>IF(Tabela3[[#This Row],[GOL CASA]]&lt;&gt;"",Tabela3[[#This Row],[TIME CASA]],"")</f>
        <v>#VALUE!</v>
      </c>
      <c r="B13411" t="e">
        <f>IF(Tabela3[[#This Row],[GOL FORA]]&lt;&gt;"",Tabela3[[#This Row],[TIME FORA]],"")</f>
        <v>#VALUE!</v>
      </c>
    </row>
    <row r="13412" spans="1:2">
      <c r="A13412" t="e">
        <f>IF(Tabela3[[#This Row],[GOL CASA]]&lt;&gt;"",Tabela3[[#This Row],[TIME CASA]],"")</f>
        <v>#VALUE!</v>
      </c>
      <c r="B13412" t="e">
        <f>IF(Tabela3[[#This Row],[GOL FORA]]&lt;&gt;"",Tabela3[[#This Row],[TIME FORA]],"")</f>
        <v>#VALUE!</v>
      </c>
    </row>
    <row r="13413" spans="1:2">
      <c r="A13413" t="e">
        <f>IF(Tabela3[[#This Row],[GOL CASA]]&lt;&gt;"",Tabela3[[#This Row],[TIME CASA]],"")</f>
        <v>#VALUE!</v>
      </c>
      <c r="B13413" t="e">
        <f>IF(Tabela3[[#This Row],[GOL FORA]]&lt;&gt;"",Tabela3[[#This Row],[TIME FORA]],"")</f>
        <v>#VALUE!</v>
      </c>
    </row>
    <row r="13414" spans="1:2">
      <c r="A13414" t="e">
        <f>IF(Tabela3[[#This Row],[GOL CASA]]&lt;&gt;"",Tabela3[[#This Row],[TIME CASA]],"")</f>
        <v>#VALUE!</v>
      </c>
      <c r="B13414" t="e">
        <f>IF(Tabela3[[#This Row],[GOL FORA]]&lt;&gt;"",Tabela3[[#This Row],[TIME FORA]],"")</f>
        <v>#VALUE!</v>
      </c>
    </row>
    <row r="13415" spans="1:2">
      <c r="A13415" t="e">
        <f>IF(Tabela3[[#This Row],[GOL CASA]]&lt;&gt;"",Tabela3[[#This Row],[TIME CASA]],"")</f>
        <v>#VALUE!</v>
      </c>
      <c r="B13415" t="e">
        <f>IF(Tabela3[[#This Row],[GOL FORA]]&lt;&gt;"",Tabela3[[#This Row],[TIME FORA]],"")</f>
        <v>#VALUE!</v>
      </c>
    </row>
    <row r="13416" spans="1:2">
      <c r="A13416" t="e">
        <f>IF(Tabela3[[#This Row],[GOL CASA]]&lt;&gt;"",Tabela3[[#This Row],[TIME CASA]],"")</f>
        <v>#VALUE!</v>
      </c>
      <c r="B13416" t="e">
        <f>IF(Tabela3[[#This Row],[GOL FORA]]&lt;&gt;"",Tabela3[[#This Row],[TIME FORA]],"")</f>
        <v>#VALUE!</v>
      </c>
    </row>
    <row r="13417" spans="1:2">
      <c r="A13417" t="e">
        <f>IF(Tabela3[[#This Row],[GOL CASA]]&lt;&gt;"",Tabela3[[#This Row],[TIME CASA]],"")</f>
        <v>#VALUE!</v>
      </c>
      <c r="B13417" t="e">
        <f>IF(Tabela3[[#This Row],[GOL FORA]]&lt;&gt;"",Tabela3[[#This Row],[TIME FORA]],"")</f>
        <v>#VALUE!</v>
      </c>
    </row>
    <row r="13418" spans="1:2">
      <c r="A13418" t="e">
        <f>IF(Tabela3[[#This Row],[GOL CASA]]&lt;&gt;"",Tabela3[[#This Row],[TIME CASA]],"")</f>
        <v>#VALUE!</v>
      </c>
      <c r="B13418" t="e">
        <f>IF(Tabela3[[#This Row],[GOL FORA]]&lt;&gt;"",Tabela3[[#This Row],[TIME FORA]],"")</f>
        <v>#VALUE!</v>
      </c>
    </row>
    <row r="13419" spans="1:2">
      <c r="A13419" t="e">
        <f>IF(Tabela3[[#This Row],[GOL CASA]]&lt;&gt;"",Tabela3[[#This Row],[TIME CASA]],"")</f>
        <v>#VALUE!</v>
      </c>
      <c r="B13419" t="e">
        <f>IF(Tabela3[[#This Row],[GOL FORA]]&lt;&gt;"",Tabela3[[#This Row],[TIME FORA]],"")</f>
        <v>#VALUE!</v>
      </c>
    </row>
    <row r="13420" spans="1:2">
      <c r="A13420" t="e">
        <f>IF(Tabela3[[#This Row],[GOL CASA]]&lt;&gt;"",Tabela3[[#This Row],[TIME CASA]],"")</f>
        <v>#VALUE!</v>
      </c>
      <c r="B13420" t="e">
        <f>IF(Tabela3[[#This Row],[GOL FORA]]&lt;&gt;"",Tabela3[[#This Row],[TIME FORA]],"")</f>
        <v>#VALUE!</v>
      </c>
    </row>
    <row r="13421" spans="1:2">
      <c r="A13421" t="e">
        <f>IF(Tabela3[[#This Row],[GOL CASA]]&lt;&gt;"",Tabela3[[#This Row],[TIME CASA]],"")</f>
        <v>#VALUE!</v>
      </c>
      <c r="B13421" t="e">
        <f>IF(Tabela3[[#This Row],[GOL FORA]]&lt;&gt;"",Tabela3[[#This Row],[TIME FORA]],"")</f>
        <v>#VALUE!</v>
      </c>
    </row>
    <row r="13422" spans="1:2">
      <c r="A13422" t="e">
        <f>IF(Tabela3[[#This Row],[GOL CASA]]&lt;&gt;"",Tabela3[[#This Row],[TIME CASA]],"")</f>
        <v>#VALUE!</v>
      </c>
      <c r="B13422" t="e">
        <f>IF(Tabela3[[#This Row],[GOL FORA]]&lt;&gt;"",Tabela3[[#This Row],[TIME FORA]],"")</f>
        <v>#VALUE!</v>
      </c>
    </row>
    <row r="13423" spans="1:2">
      <c r="A13423" t="e">
        <f>IF(Tabela3[[#This Row],[GOL CASA]]&lt;&gt;"",Tabela3[[#This Row],[TIME CASA]],"")</f>
        <v>#VALUE!</v>
      </c>
      <c r="B13423" t="e">
        <f>IF(Tabela3[[#This Row],[GOL FORA]]&lt;&gt;"",Tabela3[[#This Row],[TIME FORA]],"")</f>
        <v>#VALUE!</v>
      </c>
    </row>
    <row r="13424" spans="1:2">
      <c r="A13424" t="e">
        <f>IF(Tabela3[[#This Row],[GOL CASA]]&lt;&gt;"",Tabela3[[#This Row],[TIME CASA]],"")</f>
        <v>#VALUE!</v>
      </c>
      <c r="B13424" t="e">
        <f>IF(Tabela3[[#This Row],[GOL FORA]]&lt;&gt;"",Tabela3[[#This Row],[TIME FORA]],"")</f>
        <v>#VALUE!</v>
      </c>
    </row>
    <row r="13425" spans="1:2">
      <c r="A13425" t="e">
        <f>IF(Tabela3[[#This Row],[GOL CASA]]&lt;&gt;"",Tabela3[[#This Row],[TIME CASA]],"")</f>
        <v>#VALUE!</v>
      </c>
      <c r="B13425" t="e">
        <f>IF(Tabela3[[#This Row],[GOL FORA]]&lt;&gt;"",Tabela3[[#This Row],[TIME FORA]],"")</f>
        <v>#VALUE!</v>
      </c>
    </row>
    <row r="13426" spans="1:2">
      <c r="A13426" t="e">
        <f>IF(Tabela3[[#This Row],[GOL CASA]]&lt;&gt;"",Tabela3[[#This Row],[TIME CASA]],"")</f>
        <v>#VALUE!</v>
      </c>
      <c r="B13426" t="e">
        <f>IF(Tabela3[[#This Row],[GOL FORA]]&lt;&gt;"",Tabela3[[#This Row],[TIME FORA]],"")</f>
        <v>#VALUE!</v>
      </c>
    </row>
    <row r="13427" spans="1:2">
      <c r="A13427" t="e">
        <f>IF(Tabela3[[#This Row],[GOL CASA]]&lt;&gt;"",Tabela3[[#This Row],[TIME CASA]],"")</f>
        <v>#VALUE!</v>
      </c>
      <c r="B13427" t="e">
        <f>IF(Tabela3[[#This Row],[GOL FORA]]&lt;&gt;"",Tabela3[[#This Row],[TIME FORA]],"")</f>
        <v>#VALUE!</v>
      </c>
    </row>
    <row r="13428" spans="1:2">
      <c r="A13428" t="e">
        <f>IF(Tabela3[[#This Row],[GOL CASA]]&lt;&gt;"",Tabela3[[#This Row],[TIME CASA]],"")</f>
        <v>#VALUE!</v>
      </c>
      <c r="B13428" t="e">
        <f>IF(Tabela3[[#This Row],[GOL FORA]]&lt;&gt;"",Tabela3[[#This Row],[TIME FORA]],"")</f>
        <v>#VALUE!</v>
      </c>
    </row>
    <row r="13429" spans="1:2">
      <c r="A13429" t="e">
        <f>IF(Tabela3[[#This Row],[GOL CASA]]&lt;&gt;"",Tabela3[[#This Row],[TIME CASA]],"")</f>
        <v>#VALUE!</v>
      </c>
      <c r="B13429" t="e">
        <f>IF(Tabela3[[#This Row],[GOL FORA]]&lt;&gt;"",Tabela3[[#This Row],[TIME FORA]],"")</f>
        <v>#VALUE!</v>
      </c>
    </row>
    <row r="13430" spans="1:2">
      <c r="A13430" t="e">
        <f>IF(Tabela3[[#This Row],[GOL CASA]]&lt;&gt;"",Tabela3[[#This Row],[TIME CASA]],"")</f>
        <v>#VALUE!</v>
      </c>
      <c r="B13430" t="e">
        <f>IF(Tabela3[[#This Row],[GOL FORA]]&lt;&gt;"",Tabela3[[#This Row],[TIME FORA]],"")</f>
        <v>#VALUE!</v>
      </c>
    </row>
    <row r="13431" spans="1:2">
      <c r="A13431" t="e">
        <f>IF(Tabela3[[#This Row],[GOL CASA]]&lt;&gt;"",Tabela3[[#This Row],[TIME CASA]],"")</f>
        <v>#VALUE!</v>
      </c>
      <c r="B13431" t="e">
        <f>IF(Tabela3[[#This Row],[GOL FORA]]&lt;&gt;"",Tabela3[[#This Row],[TIME FORA]],"")</f>
        <v>#VALUE!</v>
      </c>
    </row>
    <row r="13432" spans="1:2">
      <c r="A13432" t="e">
        <f>IF(Tabela3[[#This Row],[GOL CASA]]&lt;&gt;"",Tabela3[[#This Row],[TIME CASA]],"")</f>
        <v>#VALUE!</v>
      </c>
      <c r="B13432" t="e">
        <f>IF(Tabela3[[#This Row],[GOL FORA]]&lt;&gt;"",Tabela3[[#This Row],[TIME FORA]],"")</f>
        <v>#VALUE!</v>
      </c>
    </row>
    <row r="13433" spans="1:2">
      <c r="A13433" t="e">
        <f>IF(Tabela3[[#This Row],[GOL CASA]]&lt;&gt;"",Tabela3[[#This Row],[TIME CASA]],"")</f>
        <v>#VALUE!</v>
      </c>
      <c r="B13433" t="e">
        <f>IF(Tabela3[[#This Row],[GOL FORA]]&lt;&gt;"",Tabela3[[#This Row],[TIME FORA]],"")</f>
        <v>#VALUE!</v>
      </c>
    </row>
    <row r="13434" spans="1:2">
      <c r="A13434" t="e">
        <f>IF(Tabela3[[#This Row],[GOL CASA]]&lt;&gt;"",Tabela3[[#This Row],[TIME CASA]],"")</f>
        <v>#VALUE!</v>
      </c>
      <c r="B13434" t="e">
        <f>IF(Tabela3[[#This Row],[GOL FORA]]&lt;&gt;"",Tabela3[[#This Row],[TIME FORA]],"")</f>
        <v>#VALUE!</v>
      </c>
    </row>
    <row r="13435" spans="1:2">
      <c r="A13435" t="e">
        <f>IF(Tabela3[[#This Row],[GOL CASA]]&lt;&gt;"",Tabela3[[#This Row],[TIME CASA]],"")</f>
        <v>#VALUE!</v>
      </c>
      <c r="B13435" t="e">
        <f>IF(Tabela3[[#This Row],[GOL FORA]]&lt;&gt;"",Tabela3[[#This Row],[TIME FORA]],"")</f>
        <v>#VALUE!</v>
      </c>
    </row>
    <row r="13436" spans="1:2">
      <c r="A13436" t="e">
        <f>IF(Tabela3[[#This Row],[GOL CASA]]&lt;&gt;"",Tabela3[[#This Row],[TIME CASA]],"")</f>
        <v>#VALUE!</v>
      </c>
      <c r="B13436" t="e">
        <f>IF(Tabela3[[#This Row],[GOL FORA]]&lt;&gt;"",Tabela3[[#This Row],[TIME FORA]],"")</f>
        <v>#VALUE!</v>
      </c>
    </row>
    <row r="13437" spans="1:2">
      <c r="A13437" t="e">
        <f>IF(Tabela3[[#This Row],[GOL CASA]]&lt;&gt;"",Tabela3[[#This Row],[TIME CASA]],"")</f>
        <v>#VALUE!</v>
      </c>
      <c r="B13437" t="e">
        <f>IF(Tabela3[[#This Row],[GOL FORA]]&lt;&gt;"",Tabela3[[#This Row],[TIME FORA]],"")</f>
        <v>#VALUE!</v>
      </c>
    </row>
    <row r="13438" spans="1:2">
      <c r="A13438" t="e">
        <f>IF(Tabela3[[#This Row],[GOL CASA]]&lt;&gt;"",Tabela3[[#This Row],[TIME CASA]],"")</f>
        <v>#VALUE!</v>
      </c>
      <c r="B13438" t="e">
        <f>IF(Tabela3[[#This Row],[GOL FORA]]&lt;&gt;"",Tabela3[[#This Row],[TIME FORA]],"")</f>
        <v>#VALUE!</v>
      </c>
    </row>
    <row r="13439" spans="1:2">
      <c r="A13439" t="e">
        <f>IF(Tabela3[[#This Row],[GOL CASA]]&lt;&gt;"",Tabela3[[#This Row],[TIME CASA]],"")</f>
        <v>#VALUE!</v>
      </c>
      <c r="B13439" t="e">
        <f>IF(Tabela3[[#This Row],[GOL FORA]]&lt;&gt;"",Tabela3[[#This Row],[TIME FORA]],"")</f>
        <v>#VALUE!</v>
      </c>
    </row>
    <row r="13440" spans="1:2">
      <c r="A13440" t="e">
        <f>IF(Tabela3[[#This Row],[GOL CASA]]&lt;&gt;"",Tabela3[[#This Row],[TIME CASA]],"")</f>
        <v>#VALUE!</v>
      </c>
      <c r="B13440" t="e">
        <f>IF(Tabela3[[#This Row],[GOL FORA]]&lt;&gt;"",Tabela3[[#This Row],[TIME FORA]],"")</f>
        <v>#VALUE!</v>
      </c>
    </row>
    <row r="13441" spans="1:2">
      <c r="A13441" t="e">
        <f>IF(Tabela3[[#This Row],[GOL CASA]]&lt;&gt;"",Tabela3[[#This Row],[TIME CASA]],"")</f>
        <v>#VALUE!</v>
      </c>
      <c r="B13441" t="e">
        <f>IF(Tabela3[[#This Row],[GOL FORA]]&lt;&gt;"",Tabela3[[#This Row],[TIME FORA]],"")</f>
        <v>#VALUE!</v>
      </c>
    </row>
    <row r="13442" spans="1:2">
      <c r="A13442" t="e">
        <f>IF(Tabela3[[#This Row],[GOL CASA]]&lt;&gt;"",Tabela3[[#This Row],[TIME CASA]],"")</f>
        <v>#VALUE!</v>
      </c>
      <c r="B13442" t="e">
        <f>IF(Tabela3[[#This Row],[GOL FORA]]&lt;&gt;"",Tabela3[[#This Row],[TIME FORA]],"")</f>
        <v>#VALUE!</v>
      </c>
    </row>
    <row r="13443" spans="1:2">
      <c r="A13443" t="e">
        <f>IF(Tabela3[[#This Row],[GOL CASA]]&lt;&gt;"",Tabela3[[#This Row],[TIME CASA]],"")</f>
        <v>#VALUE!</v>
      </c>
      <c r="B13443" t="e">
        <f>IF(Tabela3[[#This Row],[GOL FORA]]&lt;&gt;"",Tabela3[[#This Row],[TIME FORA]],"")</f>
        <v>#VALUE!</v>
      </c>
    </row>
    <row r="13444" spans="1:2">
      <c r="A13444" t="e">
        <f>IF(Tabela3[[#This Row],[GOL CASA]]&lt;&gt;"",Tabela3[[#This Row],[TIME CASA]],"")</f>
        <v>#VALUE!</v>
      </c>
      <c r="B13444" t="e">
        <f>IF(Tabela3[[#This Row],[GOL FORA]]&lt;&gt;"",Tabela3[[#This Row],[TIME FORA]],"")</f>
        <v>#VALUE!</v>
      </c>
    </row>
    <row r="13445" spans="1:2">
      <c r="A13445" t="e">
        <f>IF(Tabela3[[#This Row],[GOL CASA]]&lt;&gt;"",Tabela3[[#This Row],[TIME CASA]],"")</f>
        <v>#VALUE!</v>
      </c>
      <c r="B13445" t="e">
        <f>IF(Tabela3[[#This Row],[GOL FORA]]&lt;&gt;"",Tabela3[[#This Row],[TIME FORA]],"")</f>
        <v>#VALUE!</v>
      </c>
    </row>
    <row r="13446" spans="1:2">
      <c r="A13446" t="e">
        <f>IF(Tabela3[[#This Row],[GOL CASA]]&lt;&gt;"",Tabela3[[#This Row],[TIME CASA]],"")</f>
        <v>#VALUE!</v>
      </c>
      <c r="B13446" t="e">
        <f>IF(Tabela3[[#This Row],[GOL FORA]]&lt;&gt;"",Tabela3[[#This Row],[TIME FORA]],"")</f>
        <v>#VALUE!</v>
      </c>
    </row>
    <row r="13447" spans="1:2">
      <c r="A13447" t="e">
        <f>IF(Tabela3[[#This Row],[GOL CASA]]&lt;&gt;"",Tabela3[[#This Row],[TIME CASA]],"")</f>
        <v>#VALUE!</v>
      </c>
      <c r="B13447" t="e">
        <f>IF(Tabela3[[#This Row],[GOL FORA]]&lt;&gt;"",Tabela3[[#This Row],[TIME FORA]],"")</f>
        <v>#VALUE!</v>
      </c>
    </row>
    <row r="13448" spans="1:2">
      <c r="A13448" t="e">
        <f>IF(Tabela3[[#This Row],[GOL CASA]]&lt;&gt;"",Tabela3[[#This Row],[TIME CASA]],"")</f>
        <v>#VALUE!</v>
      </c>
      <c r="B13448" t="e">
        <f>IF(Tabela3[[#This Row],[GOL FORA]]&lt;&gt;"",Tabela3[[#This Row],[TIME FORA]],"")</f>
        <v>#VALUE!</v>
      </c>
    </row>
    <row r="13449" spans="1:2">
      <c r="A13449" t="e">
        <f>IF(Tabela3[[#This Row],[GOL CASA]]&lt;&gt;"",Tabela3[[#This Row],[TIME CASA]],"")</f>
        <v>#VALUE!</v>
      </c>
      <c r="B13449" t="e">
        <f>IF(Tabela3[[#This Row],[GOL FORA]]&lt;&gt;"",Tabela3[[#This Row],[TIME FORA]],"")</f>
        <v>#VALUE!</v>
      </c>
    </row>
    <row r="13450" spans="1:2">
      <c r="A13450" t="e">
        <f>IF(Tabela3[[#This Row],[GOL CASA]]&lt;&gt;"",Tabela3[[#This Row],[TIME CASA]],"")</f>
        <v>#VALUE!</v>
      </c>
      <c r="B13450" t="e">
        <f>IF(Tabela3[[#This Row],[GOL FORA]]&lt;&gt;"",Tabela3[[#This Row],[TIME FORA]],"")</f>
        <v>#VALUE!</v>
      </c>
    </row>
    <row r="13451" spans="1:2">
      <c r="A13451" t="e">
        <f>IF(Tabela3[[#This Row],[GOL CASA]]&lt;&gt;"",Tabela3[[#This Row],[TIME CASA]],"")</f>
        <v>#VALUE!</v>
      </c>
      <c r="B13451" t="e">
        <f>IF(Tabela3[[#This Row],[GOL FORA]]&lt;&gt;"",Tabela3[[#This Row],[TIME FORA]],"")</f>
        <v>#VALUE!</v>
      </c>
    </row>
    <row r="13452" spans="1:2">
      <c r="A13452" t="e">
        <f>IF(Tabela3[[#This Row],[GOL CASA]]&lt;&gt;"",Tabela3[[#This Row],[TIME CASA]],"")</f>
        <v>#VALUE!</v>
      </c>
      <c r="B13452" t="e">
        <f>IF(Tabela3[[#This Row],[GOL FORA]]&lt;&gt;"",Tabela3[[#This Row],[TIME FORA]],"")</f>
        <v>#VALUE!</v>
      </c>
    </row>
    <row r="13453" spans="1:2">
      <c r="A13453" t="e">
        <f>IF(Tabela3[[#This Row],[GOL CASA]]&lt;&gt;"",Tabela3[[#This Row],[TIME CASA]],"")</f>
        <v>#VALUE!</v>
      </c>
      <c r="B13453" t="e">
        <f>IF(Tabela3[[#This Row],[GOL FORA]]&lt;&gt;"",Tabela3[[#This Row],[TIME FORA]],"")</f>
        <v>#VALUE!</v>
      </c>
    </row>
    <row r="13454" spans="1:2">
      <c r="A13454" t="e">
        <f>IF(Tabela3[[#This Row],[GOL CASA]]&lt;&gt;"",Tabela3[[#This Row],[TIME CASA]],"")</f>
        <v>#VALUE!</v>
      </c>
      <c r="B13454" t="e">
        <f>IF(Tabela3[[#This Row],[GOL FORA]]&lt;&gt;"",Tabela3[[#This Row],[TIME FORA]],"")</f>
        <v>#VALUE!</v>
      </c>
    </row>
    <row r="13455" spans="1:2">
      <c r="A13455" t="e">
        <f>IF(Tabela3[[#This Row],[GOL CASA]]&lt;&gt;"",Tabela3[[#This Row],[TIME CASA]],"")</f>
        <v>#VALUE!</v>
      </c>
      <c r="B13455" t="e">
        <f>IF(Tabela3[[#This Row],[GOL FORA]]&lt;&gt;"",Tabela3[[#This Row],[TIME FORA]],"")</f>
        <v>#VALUE!</v>
      </c>
    </row>
    <row r="13456" spans="1:2">
      <c r="A13456" t="e">
        <f>IF(Tabela3[[#This Row],[GOL CASA]]&lt;&gt;"",Tabela3[[#This Row],[TIME CASA]],"")</f>
        <v>#VALUE!</v>
      </c>
      <c r="B13456" t="e">
        <f>IF(Tabela3[[#This Row],[GOL FORA]]&lt;&gt;"",Tabela3[[#This Row],[TIME FORA]],"")</f>
        <v>#VALUE!</v>
      </c>
    </row>
    <row r="13457" spans="1:2">
      <c r="A13457" t="e">
        <f>IF(Tabela3[[#This Row],[GOL CASA]]&lt;&gt;"",Tabela3[[#This Row],[TIME CASA]],"")</f>
        <v>#VALUE!</v>
      </c>
      <c r="B13457" t="e">
        <f>IF(Tabela3[[#This Row],[GOL FORA]]&lt;&gt;"",Tabela3[[#This Row],[TIME FORA]],"")</f>
        <v>#VALUE!</v>
      </c>
    </row>
    <row r="13458" spans="1:2">
      <c r="A13458" t="e">
        <f>IF(Tabela3[[#This Row],[GOL CASA]]&lt;&gt;"",Tabela3[[#This Row],[TIME CASA]],"")</f>
        <v>#VALUE!</v>
      </c>
      <c r="B13458" t="e">
        <f>IF(Tabela3[[#This Row],[GOL FORA]]&lt;&gt;"",Tabela3[[#This Row],[TIME FORA]],"")</f>
        <v>#VALUE!</v>
      </c>
    </row>
    <row r="13459" spans="1:2">
      <c r="A13459" t="e">
        <f>IF(Tabela3[[#This Row],[GOL CASA]]&lt;&gt;"",Tabela3[[#This Row],[TIME CASA]],"")</f>
        <v>#VALUE!</v>
      </c>
      <c r="B13459" t="e">
        <f>IF(Tabela3[[#This Row],[GOL FORA]]&lt;&gt;"",Tabela3[[#This Row],[TIME FORA]],"")</f>
        <v>#VALUE!</v>
      </c>
    </row>
    <row r="13460" spans="1:2">
      <c r="A13460" t="e">
        <f>IF(Tabela3[[#This Row],[GOL CASA]]&lt;&gt;"",Tabela3[[#This Row],[TIME CASA]],"")</f>
        <v>#VALUE!</v>
      </c>
      <c r="B13460" t="e">
        <f>IF(Tabela3[[#This Row],[GOL FORA]]&lt;&gt;"",Tabela3[[#This Row],[TIME FORA]],"")</f>
        <v>#VALUE!</v>
      </c>
    </row>
    <row r="13461" spans="1:2">
      <c r="A13461" t="e">
        <f>IF(Tabela3[[#This Row],[GOL CASA]]&lt;&gt;"",Tabela3[[#This Row],[TIME CASA]],"")</f>
        <v>#VALUE!</v>
      </c>
      <c r="B13461" t="e">
        <f>IF(Tabela3[[#This Row],[GOL FORA]]&lt;&gt;"",Tabela3[[#This Row],[TIME FORA]],"")</f>
        <v>#VALUE!</v>
      </c>
    </row>
    <row r="13462" spans="1:2">
      <c r="A13462" t="e">
        <f>IF(Tabela3[[#This Row],[GOL CASA]]&lt;&gt;"",Tabela3[[#This Row],[TIME CASA]],"")</f>
        <v>#VALUE!</v>
      </c>
      <c r="B13462" t="e">
        <f>IF(Tabela3[[#This Row],[GOL FORA]]&lt;&gt;"",Tabela3[[#This Row],[TIME FORA]],"")</f>
        <v>#VALUE!</v>
      </c>
    </row>
    <row r="13463" spans="1:2">
      <c r="A13463" t="e">
        <f>IF(Tabela3[[#This Row],[GOL CASA]]&lt;&gt;"",Tabela3[[#This Row],[TIME CASA]],"")</f>
        <v>#VALUE!</v>
      </c>
      <c r="B13463" t="e">
        <f>IF(Tabela3[[#This Row],[GOL FORA]]&lt;&gt;"",Tabela3[[#This Row],[TIME FORA]],"")</f>
        <v>#VALUE!</v>
      </c>
    </row>
    <row r="13464" spans="1:2">
      <c r="A13464" t="e">
        <f>IF(Tabela3[[#This Row],[GOL CASA]]&lt;&gt;"",Tabela3[[#This Row],[TIME CASA]],"")</f>
        <v>#VALUE!</v>
      </c>
      <c r="B13464" t="e">
        <f>IF(Tabela3[[#This Row],[GOL FORA]]&lt;&gt;"",Tabela3[[#This Row],[TIME FORA]],"")</f>
        <v>#VALUE!</v>
      </c>
    </row>
    <row r="13465" spans="1:2">
      <c r="A13465" t="e">
        <f>IF(Tabela3[[#This Row],[GOL CASA]]&lt;&gt;"",Tabela3[[#This Row],[TIME CASA]],"")</f>
        <v>#VALUE!</v>
      </c>
      <c r="B13465" t="e">
        <f>IF(Tabela3[[#This Row],[GOL FORA]]&lt;&gt;"",Tabela3[[#This Row],[TIME FORA]],"")</f>
        <v>#VALUE!</v>
      </c>
    </row>
    <row r="13466" spans="1:2">
      <c r="A13466" t="e">
        <f>IF(Tabela3[[#This Row],[GOL CASA]]&lt;&gt;"",Tabela3[[#This Row],[TIME CASA]],"")</f>
        <v>#VALUE!</v>
      </c>
      <c r="B13466" t="e">
        <f>IF(Tabela3[[#This Row],[GOL FORA]]&lt;&gt;"",Tabela3[[#This Row],[TIME FORA]],"")</f>
        <v>#VALUE!</v>
      </c>
    </row>
    <row r="13467" spans="1:2">
      <c r="A13467" t="e">
        <f>IF(Tabela3[[#This Row],[GOL CASA]]&lt;&gt;"",Tabela3[[#This Row],[TIME CASA]],"")</f>
        <v>#VALUE!</v>
      </c>
      <c r="B13467" t="e">
        <f>IF(Tabela3[[#This Row],[GOL FORA]]&lt;&gt;"",Tabela3[[#This Row],[TIME FORA]],"")</f>
        <v>#VALUE!</v>
      </c>
    </row>
    <row r="13468" spans="1:2">
      <c r="A13468" t="e">
        <f>IF(Tabela3[[#This Row],[GOL CASA]]&lt;&gt;"",Tabela3[[#This Row],[TIME CASA]],"")</f>
        <v>#VALUE!</v>
      </c>
      <c r="B13468" t="e">
        <f>IF(Tabela3[[#This Row],[GOL FORA]]&lt;&gt;"",Tabela3[[#This Row],[TIME FORA]],"")</f>
        <v>#VALUE!</v>
      </c>
    </row>
    <row r="13469" spans="1:2">
      <c r="A13469" t="e">
        <f>IF(Tabela3[[#This Row],[GOL CASA]]&lt;&gt;"",Tabela3[[#This Row],[TIME CASA]],"")</f>
        <v>#VALUE!</v>
      </c>
      <c r="B13469" t="e">
        <f>IF(Tabela3[[#This Row],[GOL FORA]]&lt;&gt;"",Tabela3[[#This Row],[TIME FORA]],"")</f>
        <v>#VALUE!</v>
      </c>
    </row>
    <row r="13470" spans="1:2">
      <c r="A13470" t="e">
        <f>IF(Tabela3[[#This Row],[GOL CASA]]&lt;&gt;"",Tabela3[[#This Row],[TIME CASA]],"")</f>
        <v>#VALUE!</v>
      </c>
      <c r="B13470" t="e">
        <f>IF(Tabela3[[#This Row],[GOL FORA]]&lt;&gt;"",Tabela3[[#This Row],[TIME FORA]],"")</f>
        <v>#VALUE!</v>
      </c>
    </row>
    <row r="13471" spans="1:2">
      <c r="A13471" t="e">
        <f>IF(Tabela3[[#This Row],[GOL CASA]]&lt;&gt;"",Tabela3[[#This Row],[TIME CASA]],"")</f>
        <v>#VALUE!</v>
      </c>
      <c r="B13471" t="e">
        <f>IF(Tabela3[[#This Row],[GOL FORA]]&lt;&gt;"",Tabela3[[#This Row],[TIME FORA]],"")</f>
        <v>#VALUE!</v>
      </c>
    </row>
    <row r="13472" spans="1:2">
      <c r="A13472" t="e">
        <f>IF(Tabela3[[#This Row],[GOL CASA]]&lt;&gt;"",Tabela3[[#This Row],[TIME CASA]],"")</f>
        <v>#VALUE!</v>
      </c>
      <c r="B13472" t="e">
        <f>IF(Tabela3[[#This Row],[GOL FORA]]&lt;&gt;"",Tabela3[[#This Row],[TIME FORA]],"")</f>
        <v>#VALUE!</v>
      </c>
    </row>
    <row r="13473" spans="1:2">
      <c r="A13473" t="e">
        <f>IF(Tabela3[[#This Row],[GOL CASA]]&lt;&gt;"",Tabela3[[#This Row],[TIME CASA]],"")</f>
        <v>#VALUE!</v>
      </c>
      <c r="B13473" t="e">
        <f>IF(Tabela3[[#This Row],[GOL FORA]]&lt;&gt;"",Tabela3[[#This Row],[TIME FORA]],"")</f>
        <v>#VALUE!</v>
      </c>
    </row>
    <row r="13474" spans="1:2">
      <c r="A13474" t="e">
        <f>IF(Tabela3[[#This Row],[GOL CASA]]&lt;&gt;"",Tabela3[[#This Row],[TIME CASA]],"")</f>
        <v>#VALUE!</v>
      </c>
      <c r="B13474" t="e">
        <f>IF(Tabela3[[#This Row],[GOL FORA]]&lt;&gt;"",Tabela3[[#This Row],[TIME FORA]],"")</f>
        <v>#VALUE!</v>
      </c>
    </row>
    <row r="13475" spans="1:2">
      <c r="A13475" t="e">
        <f>IF(Tabela3[[#This Row],[GOL CASA]]&lt;&gt;"",Tabela3[[#This Row],[TIME CASA]],"")</f>
        <v>#VALUE!</v>
      </c>
      <c r="B13475" t="e">
        <f>IF(Tabela3[[#This Row],[GOL FORA]]&lt;&gt;"",Tabela3[[#This Row],[TIME FORA]],"")</f>
        <v>#VALUE!</v>
      </c>
    </row>
    <row r="13476" spans="1:2">
      <c r="A13476" t="e">
        <f>IF(Tabela3[[#This Row],[GOL CASA]]&lt;&gt;"",Tabela3[[#This Row],[TIME CASA]],"")</f>
        <v>#VALUE!</v>
      </c>
      <c r="B13476" t="e">
        <f>IF(Tabela3[[#This Row],[GOL FORA]]&lt;&gt;"",Tabela3[[#This Row],[TIME FORA]],"")</f>
        <v>#VALUE!</v>
      </c>
    </row>
    <row r="13477" spans="1:2">
      <c r="A13477" t="e">
        <f>IF(Tabela3[[#This Row],[GOL CASA]]&lt;&gt;"",Tabela3[[#This Row],[TIME CASA]],"")</f>
        <v>#VALUE!</v>
      </c>
      <c r="B13477" t="e">
        <f>IF(Tabela3[[#This Row],[GOL FORA]]&lt;&gt;"",Tabela3[[#This Row],[TIME FORA]],"")</f>
        <v>#VALUE!</v>
      </c>
    </row>
    <row r="13478" spans="1:2">
      <c r="A13478" t="e">
        <f>IF(Tabela3[[#This Row],[GOL CASA]]&lt;&gt;"",Tabela3[[#This Row],[TIME CASA]],"")</f>
        <v>#VALUE!</v>
      </c>
      <c r="B13478" t="e">
        <f>IF(Tabela3[[#This Row],[GOL FORA]]&lt;&gt;"",Tabela3[[#This Row],[TIME FORA]],"")</f>
        <v>#VALUE!</v>
      </c>
    </row>
    <row r="13479" spans="1:2">
      <c r="A13479" t="e">
        <f>IF(Tabela3[[#This Row],[GOL CASA]]&lt;&gt;"",Tabela3[[#This Row],[TIME CASA]],"")</f>
        <v>#VALUE!</v>
      </c>
      <c r="B13479" t="e">
        <f>IF(Tabela3[[#This Row],[GOL FORA]]&lt;&gt;"",Tabela3[[#This Row],[TIME FORA]],"")</f>
        <v>#VALUE!</v>
      </c>
    </row>
    <row r="13480" spans="1:2">
      <c r="A13480" t="e">
        <f>IF(Tabela3[[#This Row],[GOL CASA]]&lt;&gt;"",Tabela3[[#This Row],[TIME CASA]],"")</f>
        <v>#VALUE!</v>
      </c>
      <c r="B13480" t="e">
        <f>IF(Tabela3[[#This Row],[GOL FORA]]&lt;&gt;"",Tabela3[[#This Row],[TIME FORA]],"")</f>
        <v>#VALUE!</v>
      </c>
    </row>
    <row r="13481" spans="1:2">
      <c r="A13481" t="e">
        <f>IF(Tabela3[[#This Row],[GOL CASA]]&lt;&gt;"",Tabela3[[#This Row],[TIME CASA]],"")</f>
        <v>#VALUE!</v>
      </c>
      <c r="B13481" t="e">
        <f>IF(Tabela3[[#This Row],[GOL FORA]]&lt;&gt;"",Tabela3[[#This Row],[TIME FORA]],"")</f>
        <v>#VALUE!</v>
      </c>
    </row>
    <row r="13482" spans="1:2">
      <c r="A13482" t="e">
        <f>IF(Tabela3[[#This Row],[GOL CASA]]&lt;&gt;"",Tabela3[[#This Row],[TIME CASA]],"")</f>
        <v>#VALUE!</v>
      </c>
      <c r="B13482" t="e">
        <f>IF(Tabela3[[#This Row],[GOL FORA]]&lt;&gt;"",Tabela3[[#This Row],[TIME FORA]],"")</f>
        <v>#VALUE!</v>
      </c>
    </row>
    <row r="13483" spans="1:2">
      <c r="A13483" t="e">
        <f>IF(Tabela3[[#This Row],[GOL CASA]]&lt;&gt;"",Tabela3[[#This Row],[TIME CASA]],"")</f>
        <v>#VALUE!</v>
      </c>
      <c r="B13483" t="e">
        <f>IF(Tabela3[[#This Row],[GOL FORA]]&lt;&gt;"",Tabela3[[#This Row],[TIME FORA]],"")</f>
        <v>#VALUE!</v>
      </c>
    </row>
    <row r="13484" spans="1:2">
      <c r="A13484" t="e">
        <f>IF(Tabela3[[#This Row],[GOL CASA]]&lt;&gt;"",Tabela3[[#This Row],[TIME CASA]],"")</f>
        <v>#VALUE!</v>
      </c>
      <c r="B13484" t="e">
        <f>IF(Tabela3[[#This Row],[GOL FORA]]&lt;&gt;"",Tabela3[[#This Row],[TIME FORA]],"")</f>
        <v>#VALUE!</v>
      </c>
    </row>
    <row r="13485" spans="1:2">
      <c r="A13485" t="e">
        <f>IF(Tabela3[[#This Row],[GOL CASA]]&lt;&gt;"",Tabela3[[#This Row],[TIME CASA]],"")</f>
        <v>#VALUE!</v>
      </c>
      <c r="B13485" t="e">
        <f>IF(Tabela3[[#This Row],[GOL FORA]]&lt;&gt;"",Tabela3[[#This Row],[TIME FORA]],"")</f>
        <v>#VALUE!</v>
      </c>
    </row>
    <row r="13486" spans="1:2">
      <c r="A13486" t="e">
        <f>IF(Tabela3[[#This Row],[GOL CASA]]&lt;&gt;"",Tabela3[[#This Row],[TIME CASA]],"")</f>
        <v>#VALUE!</v>
      </c>
      <c r="B13486" t="e">
        <f>IF(Tabela3[[#This Row],[GOL FORA]]&lt;&gt;"",Tabela3[[#This Row],[TIME FORA]],"")</f>
        <v>#VALUE!</v>
      </c>
    </row>
    <row r="13487" spans="1:2">
      <c r="A13487" t="e">
        <f>IF(Tabela3[[#This Row],[GOL CASA]]&lt;&gt;"",Tabela3[[#This Row],[TIME CASA]],"")</f>
        <v>#VALUE!</v>
      </c>
      <c r="B13487" t="e">
        <f>IF(Tabela3[[#This Row],[GOL FORA]]&lt;&gt;"",Tabela3[[#This Row],[TIME FORA]],"")</f>
        <v>#VALUE!</v>
      </c>
    </row>
    <row r="13488" spans="1:2">
      <c r="A13488" t="e">
        <f>IF(Tabela3[[#This Row],[GOL CASA]]&lt;&gt;"",Tabela3[[#This Row],[TIME CASA]],"")</f>
        <v>#VALUE!</v>
      </c>
      <c r="B13488" t="e">
        <f>IF(Tabela3[[#This Row],[GOL FORA]]&lt;&gt;"",Tabela3[[#This Row],[TIME FORA]],"")</f>
        <v>#VALUE!</v>
      </c>
    </row>
    <row r="13489" spans="1:2">
      <c r="A13489" t="e">
        <f>IF(Tabela3[[#This Row],[GOL CASA]]&lt;&gt;"",Tabela3[[#This Row],[TIME CASA]],"")</f>
        <v>#VALUE!</v>
      </c>
      <c r="B13489" t="e">
        <f>IF(Tabela3[[#This Row],[GOL FORA]]&lt;&gt;"",Tabela3[[#This Row],[TIME FORA]],"")</f>
        <v>#VALUE!</v>
      </c>
    </row>
    <row r="13490" spans="1:2">
      <c r="A13490" t="e">
        <f>IF(Tabela3[[#This Row],[GOL CASA]]&lt;&gt;"",Tabela3[[#This Row],[TIME CASA]],"")</f>
        <v>#VALUE!</v>
      </c>
      <c r="B13490" t="e">
        <f>IF(Tabela3[[#This Row],[GOL FORA]]&lt;&gt;"",Tabela3[[#This Row],[TIME FORA]],"")</f>
        <v>#VALUE!</v>
      </c>
    </row>
    <row r="13491" spans="1:2">
      <c r="A13491" t="e">
        <f>IF(Tabela3[[#This Row],[GOL CASA]]&lt;&gt;"",Tabela3[[#This Row],[TIME CASA]],"")</f>
        <v>#VALUE!</v>
      </c>
      <c r="B13491" t="e">
        <f>IF(Tabela3[[#This Row],[GOL FORA]]&lt;&gt;"",Tabela3[[#This Row],[TIME FORA]],"")</f>
        <v>#VALUE!</v>
      </c>
    </row>
    <row r="13492" spans="1:2">
      <c r="A13492" t="e">
        <f>IF(Tabela3[[#This Row],[GOL CASA]]&lt;&gt;"",Tabela3[[#This Row],[TIME CASA]],"")</f>
        <v>#VALUE!</v>
      </c>
      <c r="B13492" t="e">
        <f>IF(Tabela3[[#This Row],[GOL FORA]]&lt;&gt;"",Tabela3[[#This Row],[TIME FORA]],"")</f>
        <v>#VALUE!</v>
      </c>
    </row>
    <row r="13493" spans="1:2">
      <c r="A13493" t="e">
        <f>IF(Tabela3[[#This Row],[GOL CASA]]&lt;&gt;"",Tabela3[[#This Row],[TIME CASA]],"")</f>
        <v>#VALUE!</v>
      </c>
      <c r="B13493" t="e">
        <f>IF(Tabela3[[#This Row],[GOL FORA]]&lt;&gt;"",Tabela3[[#This Row],[TIME FORA]],"")</f>
        <v>#VALUE!</v>
      </c>
    </row>
    <row r="13494" spans="1:2">
      <c r="A13494" t="e">
        <f>IF(Tabela3[[#This Row],[GOL CASA]]&lt;&gt;"",Tabela3[[#This Row],[TIME CASA]],"")</f>
        <v>#VALUE!</v>
      </c>
      <c r="B13494" t="e">
        <f>IF(Tabela3[[#This Row],[GOL FORA]]&lt;&gt;"",Tabela3[[#This Row],[TIME FORA]],"")</f>
        <v>#VALUE!</v>
      </c>
    </row>
    <row r="13495" spans="1:2">
      <c r="A13495" t="e">
        <f>IF(Tabela3[[#This Row],[GOL CASA]]&lt;&gt;"",Tabela3[[#This Row],[TIME CASA]],"")</f>
        <v>#VALUE!</v>
      </c>
      <c r="B13495" t="e">
        <f>IF(Tabela3[[#This Row],[GOL FORA]]&lt;&gt;"",Tabela3[[#This Row],[TIME FORA]],"")</f>
        <v>#VALUE!</v>
      </c>
    </row>
    <row r="13496" spans="1:2">
      <c r="A13496" t="e">
        <f>IF(Tabela3[[#This Row],[GOL CASA]]&lt;&gt;"",Tabela3[[#This Row],[TIME CASA]],"")</f>
        <v>#VALUE!</v>
      </c>
      <c r="B13496" t="e">
        <f>IF(Tabela3[[#This Row],[GOL FORA]]&lt;&gt;"",Tabela3[[#This Row],[TIME FORA]],"")</f>
        <v>#VALUE!</v>
      </c>
    </row>
    <row r="13497" spans="1:2">
      <c r="A13497" t="e">
        <f>IF(Tabela3[[#This Row],[GOL CASA]]&lt;&gt;"",Tabela3[[#This Row],[TIME CASA]],"")</f>
        <v>#VALUE!</v>
      </c>
      <c r="B13497" t="e">
        <f>IF(Tabela3[[#This Row],[GOL FORA]]&lt;&gt;"",Tabela3[[#This Row],[TIME FORA]],"")</f>
        <v>#VALUE!</v>
      </c>
    </row>
    <row r="13498" spans="1:2">
      <c r="A13498" t="e">
        <f>IF(Tabela3[[#This Row],[GOL CASA]]&lt;&gt;"",Tabela3[[#This Row],[TIME CASA]],"")</f>
        <v>#VALUE!</v>
      </c>
      <c r="B13498" t="e">
        <f>IF(Tabela3[[#This Row],[GOL FORA]]&lt;&gt;"",Tabela3[[#This Row],[TIME FORA]],"")</f>
        <v>#VALUE!</v>
      </c>
    </row>
    <row r="13499" spans="1:2">
      <c r="A13499" t="e">
        <f>IF(Tabela3[[#This Row],[GOL CASA]]&lt;&gt;"",Tabela3[[#This Row],[TIME CASA]],"")</f>
        <v>#VALUE!</v>
      </c>
      <c r="B13499" t="e">
        <f>IF(Tabela3[[#This Row],[GOL FORA]]&lt;&gt;"",Tabela3[[#This Row],[TIME FORA]],"")</f>
        <v>#VALUE!</v>
      </c>
    </row>
    <row r="13500" spans="1:2">
      <c r="A13500" t="e">
        <f>IF(Tabela3[[#This Row],[GOL CASA]]&lt;&gt;"",Tabela3[[#This Row],[TIME CASA]],"")</f>
        <v>#VALUE!</v>
      </c>
      <c r="B13500" t="e">
        <f>IF(Tabela3[[#This Row],[GOL FORA]]&lt;&gt;"",Tabela3[[#This Row],[TIME FORA]],"")</f>
        <v>#VALUE!</v>
      </c>
    </row>
    <row r="13501" spans="1:2">
      <c r="A13501" t="e">
        <f>IF(Tabela3[[#This Row],[GOL CASA]]&lt;&gt;"",Tabela3[[#This Row],[TIME CASA]],"")</f>
        <v>#VALUE!</v>
      </c>
      <c r="B13501" t="e">
        <f>IF(Tabela3[[#This Row],[GOL FORA]]&lt;&gt;"",Tabela3[[#This Row],[TIME FORA]],"")</f>
        <v>#VALUE!</v>
      </c>
    </row>
    <row r="13502" spans="1:2">
      <c r="A13502" t="e">
        <f>IF(Tabela3[[#This Row],[GOL CASA]]&lt;&gt;"",Tabela3[[#This Row],[TIME CASA]],"")</f>
        <v>#VALUE!</v>
      </c>
      <c r="B13502" t="e">
        <f>IF(Tabela3[[#This Row],[GOL FORA]]&lt;&gt;"",Tabela3[[#This Row],[TIME FORA]],"")</f>
        <v>#VALUE!</v>
      </c>
    </row>
    <row r="13503" spans="1:2">
      <c r="A13503" t="e">
        <f>IF(Tabela3[[#This Row],[GOL CASA]]&lt;&gt;"",Tabela3[[#This Row],[TIME CASA]],"")</f>
        <v>#VALUE!</v>
      </c>
      <c r="B13503" t="e">
        <f>IF(Tabela3[[#This Row],[GOL FORA]]&lt;&gt;"",Tabela3[[#This Row],[TIME FORA]],"")</f>
        <v>#VALUE!</v>
      </c>
    </row>
    <row r="13504" spans="1:2">
      <c r="A13504" t="e">
        <f>IF(Tabela3[[#This Row],[GOL CASA]]&lt;&gt;"",Tabela3[[#This Row],[TIME CASA]],"")</f>
        <v>#VALUE!</v>
      </c>
      <c r="B13504" t="e">
        <f>IF(Tabela3[[#This Row],[GOL FORA]]&lt;&gt;"",Tabela3[[#This Row],[TIME FORA]],"")</f>
        <v>#VALUE!</v>
      </c>
    </row>
    <row r="13505" spans="1:2">
      <c r="A13505" t="e">
        <f>IF(Tabela3[[#This Row],[GOL CASA]]&lt;&gt;"",Tabela3[[#This Row],[TIME CASA]],"")</f>
        <v>#VALUE!</v>
      </c>
      <c r="B13505" t="e">
        <f>IF(Tabela3[[#This Row],[GOL FORA]]&lt;&gt;"",Tabela3[[#This Row],[TIME FORA]],"")</f>
        <v>#VALUE!</v>
      </c>
    </row>
    <row r="13506" spans="1:2">
      <c r="A13506" t="e">
        <f>IF(Tabela3[[#This Row],[GOL CASA]]&lt;&gt;"",Tabela3[[#This Row],[TIME CASA]],"")</f>
        <v>#VALUE!</v>
      </c>
      <c r="B13506" t="e">
        <f>IF(Tabela3[[#This Row],[GOL FORA]]&lt;&gt;"",Tabela3[[#This Row],[TIME FORA]],"")</f>
        <v>#VALUE!</v>
      </c>
    </row>
    <row r="13507" spans="1:2">
      <c r="A13507" t="e">
        <f>IF(Tabela3[[#This Row],[GOL CASA]]&lt;&gt;"",Tabela3[[#This Row],[TIME CASA]],"")</f>
        <v>#VALUE!</v>
      </c>
      <c r="B13507" t="e">
        <f>IF(Tabela3[[#This Row],[GOL FORA]]&lt;&gt;"",Tabela3[[#This Row],[TIME FORA]],"")</f>
        <v>#VALUE!</v>
      </c>
    </row>
    <row r="13508" spans="1:2">
      <c r="A13508" t="e">
        <f>IF(Tabela3[[#This Row],[GOL CASA]]&lt;&gt;"",Tabela3[[#This Row],[TIME CASA]],"")</f>
        <v>#VALUE!</v>
      </c>
      <c r="B13508" t="e">
        <f>IF(Tabela3[[#This Row],[GOL FORA]]&lt;&gt;"",Tabela3[[#This Row],[TIME FORA]],"")</f>
        <v>#VALUE!</v>
      </c>
    </row>
    <row r="13509" spans="1:2">
      <c r="A13509" t="e">
        <f>IF(Tabela3[[#This Row],[GOL CASA]]&lt;&gt;"",Tabela3[[#This Row],[TIME CASA]],"")</f>
        <v>#VALUE!</v>
      </c>
      <c r="B13509" t="e">
        <f>IF(Tabela3[[#This Row],[GOL FORA]]&lt;&gt;"",Tabela3[[#This Row],[TIME FORA]],"")</f>
        <v>#VALUE!</v>
      </c>
    </row>
    <row r="13510" spans="1:2">
      <c r="A13510" t="e">
        <f>IF(Tabela3[[#This Row],[GOL CASA]]&lt;&gt;"",Tabela3[[#This Row],[TIME CASA]],"")</f>
        <v>#VALUE!</v>
      </c>
      <c r="B13510" t="e">
        <f>IF(Tabela3[[#This Row],[GOL FORA]]&lt;&gt;"",Tabela3[[#This Row],[TIME FORA]],"")</f>
        <v>#VALUE!</v>
      </c>
    </row>
    <row r="13511" spans="1:2">
      <c r="A13511" t="e">
        <f>IF(Tabela3[[#This Row],[GOL CASA]]&lt;&gt;"",Tabela3[[#This Row],[TIME CASA]],"")</f>
        <v>#VALUE!</v>
      </c>
      <c r="B13511" t="e">
        <f>IF(Tabela3[[#This Row],[GOL FORA]]&lt;&gt;"",Tabela3[[#This Row],[TIME FORA]],"")</f>
        <v>#VALUE!</v>
      </c>
    </row>
    <row r="13512" spans="1:2">
      <c r="A13512" t="e">
        <f>IF(Tabela3[[#This Row],[GOL CASA]]&lt;&gt;"",Tabela3[[#This Row],[TIME CASA]],"")</f>
        <v>#VALUE!</v>
      </c>
      <c r="B13512" t="e">
        <f>IF(Tabela3[[#This Row],[GOL FORA]]&lt;&gt;"",Tabela3[[#This Row],[TIME FORA]],"")</f>
        <v>#VALUE!</v>
      </c>
    </row>
    <row r="13513" spans="1:2">
      <c r="A13513" t="e">
        <f>IF(Tabela3[[#This Row],[GOL CASA]]&lt;&gt;"",Tabela3[[#This Row],[TIME CASA]],"")</f>
        <v>#VALUE!</v>
      </c>
      <c r="B13513" t="e">
        <f>IF(Tabela3[[#This Row],[GOL FORA]]&lt;&gt;"",Tabela3[[#This Row],[TIME FORA]],"")</f>
        <v>#VALUE!</v>
      </c>
    </row>
    <row r="13514" spans="1:2">
      <c r="A13514" t="e">
        <f>IF(Tabela3[[#This Row],[GOL CASA]]&lt;&gt;"",Tabela3[[#This Row],[TIME CASA]],"")</f>
        <v>#VALUE!</v>
      </c>
      <c r="B13514" t="e">
        <f>IF(Tabela3[[#This Row],[GOL FORA]]&lt;&gt;"",Tabela3[[#This Row],[TIME FORA]],"")</f>
        <v>#VALUE!</v>
      </c>
    </row>
    <row r="13515" spans="1:2">
      <c r="A13515" t="e">
        <f>IF(Tabela3[[#This Row],[GOL CASA]]&lt;&gt;"",Tabela3[[#This Row],[TIME CASA]],"")</f>
        <v>#VALUE!</v>
      </c>
      <c r="B13515" t="e">
        <f>IF(Tabela3[[#This Row],[GOL FORA]]&lt;&gt;"",Tabela3[[#This Row],[TIME FORA]],"")</f>
        <v>#VALUE!</v>
      </c>
    </row>
    <row r="13516" spans="1:2">
      <c r="A13516" t="e">
        <f>IF(Tabela3[[#This Row],[GOL CASA]]&lt;&gt;"",Tabela3[[#This Row],[TIME CASA]],"")</f>
        <v>#VALUE!</v>
      </c>
      <c r="B13516" t="e">
        <f>IF(Tabela3[[#This Row],[GOL FORA]]&lt;&gt;"",Tabela3[[#This Row],[TIME FORA]],"")</f>
        <v>#VALUE!</v>
      </c>
    </row>
    <row r="13517" spans="1:2">
      <c r="A13517" t="e">
        <f>IF(Tabela3[[#This Row],[GOL CASA]]&lt;&gt;"",Tabela3[[#This Row],[TIME CASA]],"")</f>
        <v>#VALUE!</v>
      </c>
      <c r="B13517" t="e">
        <f>IF(Tabela3[[#This Row],[GOL FORA]]&lt;&gt;"",Tabela3[[#This Row],[TIME FORA]],"")</f>
        <v>#VALUE!</v>
      </c>
    </row>
    <row r="13518" spans="1:2">
      <c r="A13518" t="e">
        <f>IF(Tabela3[[#This Row],[GOL CASA]]&lt;&gt;"",Tabela3[[#This Row],[TIME CASA]],"")</f>
        <v>#VALUE!</v>
      </c>
      <c r="B13518" t="e">
        <f>IF(Tabela3[[#This Row],[GOL FORA]]&lt;&gt;"",Tabela3[[#This Row],[TIME FORA]],"")</f>
        <v>#VALUE!</v>
      </c>
    </row>
    <row r="13519" spans="1:2">
      <c r="A13519" t="e">
        <f>IF(Tabela3[[#This Row],[GOL CASA]]&lt;&gt;"",Tabela3[[#This Row],[TIME CASA]],"")</f>
        <v>#VALUE!</v>
      </c>
      <c r="B13519" t="e">
        <f>IF(Tabela3[[#This Row],[GOL FORA]]&lt;&gt;"",Tabela3[[#This Row],[TIME FORA]],"")</f>
        <v>#VALUE!</v>
      </c>
    </row>
    <row r="13520" spans="1:2">
      <c r="A13520" t="e">
        <f>IF(Tabela3[[#This Row],[GOL CASA]]&lt;&gt;"",Tabela3[[#This Row],[TIME CASA]],"")</f>
        <v>#VALUE!</v>
      </c>
      <c r="B13520" t="e">
        <f>IF(Tabela3[[#This Row],[GOL FORA]]&lt;&gt;"",Tabela3[[#This Row],[TIME FORA]],"")</f>
        <v>#VALUE!</v>
      </c>
    </row>
    <row r="13521" spans="1:2">
      <c r="A13521" t="e">
        <f>IF(Tabela3[[#This Row],[GOL CASA]]&lt;&gt;"",Tabela3[[#This Row],[TIME CASA]],"")</f>
        <v>#VALUE!</v>
      </c>
      <c r="B13521" t="e">
        <f>IF(Tabela3[[#This Row],[GOL FORA]]&lt;&gt;"",Tabela3[[#This Row],[TIME FORA]],"")</f>
        <v>#VALUE!</v>
      </c>
    </row>
    <row r="13522" spans="1:2">
      <c r="A13522" t="e">
        <f>IF(Tabela3[[#This Row],[GOL CASA]]&lt;&gt;"",Tabela3[[#This Row],[TIME CASA]],"")</f>
        <v>#VALUE!</v>
      </c>
      <c r="B13522" t="e">
        <f>IF(Tabela3[[#This Row],[GOL FORA]]&lt;&gt;"",Tabela3[[#This Row],[TIME FORA]],"")</f>
        <v>#VALUE!</v>
      </c>
    </row>
    <row r="13523" spans="1:2">
      <c r="A13523" t="e">
        <f>IF(Tabela3[[#This Row],[GOL CASA]]&lt;&gt;"",Tabela3[[#This Row],[TIME CASA]],"")</f>
        <v>#VALUE!</v>
      </c>
      <c r="B13523" t="e">
        <f>IF(Tabela3[[#This Row],[GOL FORA]]&lt;&gt;"",Tabela3[[#This Row],[TIME FORA]],"")</f>
        <v>#VALUE!</v>
      </c>
    </row>
    <row r="13524" spans="1:2">
      <c r="A13524" t="e">
        <f>IF(Tabela3[[#This Row],[GOL CASA]]&lt;&gt;"",Tabela3[[#This Row],[TIME CASA]],"")</f>
        <v>#VALUE!</v>
      </c>
      <c r="B13524" t="e">
        <f>IF(Tabela3[[#This Row],[GOL FORA]]&lt;&gt;"",Tabela3[[#This Row],[TIME FORA]],"")</f>
        <v>#VALUE!</v>
      </c>
    </row>
    <row r="13525" spans="1:2">
      <c r="A13525" t="e">
        <f>IF(Tabela3[[#This Row],[GOL CASA]]&lt;&gt;"",Tabela3[[#This Row],[TIME CASA]],"")</f>
        <v>#VALUE!</v>
      </c>
      <c r="B13525" t="e">
        <f>IF(Tabela3[[#This Row],[GOL FORA]]&lt;&gt;"",Tabela3[[#This Row],[TIME FORA]],"")</f>
        <v>#VALUE!</v>
      </c>
    </row>
    <row r="13526" spans="1:2">
      <c r="A13526" t="e">
        <f>IF(Tabela3[[#This Row],[GOL CASA]]&lt;&gt;"",Tabela3[[#This Row],[TIME CASA]],"")</f>
        <v>#VALUE!</v>
      </c>
      <c r="B13526" t="e">
        <f>IF(Tabela3[[#This Row],[GOL FORA]]&lt;&gt;"",Tabela3[[#This Row],[TIME FORA]],"")</f>
        <v>#VALUE!</v>
      </c>
    </row>
    <row r="13527" spans="1:2">
      <c r="A13527" t="e">
        <f>IF(Tabela3[[#This Row],[GOL CASA]]&lt;&gt;"",Tabela3[[#This Row],[TIME CASA]],"")</f>
        <v>#VALUE!</v>
      </c>
      <c r="B13527" t="e">
        <f>IF(Tabela3[[#This Row],[GOL FORA]]&lt;&gt;"",Tabela3[[#This Row],[TIME FORA]],"")</f>
        <v>#VALUE!</v>
      </c>
    </row>
    <row r="13528" spans="1:2">
      <c r="A13528" t="e">
        <f>IF(Tabela3[[#This Row],[GOL CASA]]&lt;&gt;"",Tabela3[[#This Row],[TIME CASA]],"")</f>
        <v>#VALUE!</v>
      </c>
      <c r="B13528" t="e">
        <f>IF(Tabela3[[#This Row],[GOL FORA]]&lt;&gt;"",Tabela3[[#This Row],[TIME FORA]],"")</f>
        <v>#VALUE!</v>
      </c>
    </row>
    <row r="13529" spans="1:2">
      <c r="A13529" t="e">
        <f>IF(Tabela3[[#This Row],[GOL CASA]]&lt;&gt;"",Tabela3[[#This Row],[TIME CASA]],"")</f>
        <v>#VALUE!</v>
      </c>
      <c r="B13529" t="e">
        <f>IF(Tabela3[[#This Row],[GOL FORA]]&lt;&gt;"",Tabela3[[#This Row],[TIME FORA]],"")</f>
        <v>#VALUE!</v>
      </c>
    </row>
    <row r="13530" spans="1:2">
      <c r="A13530" t="e">
        <f>IF(Tabela3[[#This Row],[GOL CASA]]&lt;&gt;"",Tabela3[[#This Row],[TIME CASA]],"")</f>
        <v>#VALUE!</v>
      </c>
      <c r="B13530" t="e">
        <f>IF(Tabela3[[#This Row],[GOL FORA]]&lt;&gt;"",Tabela3[[#This Row],[TIME FORA]],"")</f>
        <v>#VALUE!</v>
      </c>
    </row>
    <row r="13531" spans="1:2">
      <c r="A13531" t="e">
        <f>IF(Tabela3[[#This Row],[GOL CASA]]&lt;&gt;"",Tabela3[[#This Row],[TIME CASA]],"")</f>
        <v>#VALUE!</v>
      </c>
      <c r="B13531" t="e">
        <f>IF(Tabela3[[#This Row],[GOL FORA]]&lt;&gt;"",Tabela3[[#This Row],[TIME FORA]],"")</f>
        <v>#VALUE!</v>
      </c>
    </row>
    <row r="13532" spans="1:2">
      <c r="A13532" t="e">
        <f>IF(Tabela3[[#This Row],[GOL CASA]]&lt;&gt;"",Tabela3[[#This Row],[TIME CASA]],"")</f>
        <v>#VALUE!</v>
      </c>
      <c r="B13532" t="e">
        <f>IF(Tabela3[[#This Row],[GOL FORA]]&lt;&gt;"",Tabela3[[#This Row],[TIME FORA]],"")</f>
        <v>#VALUE!</v>
      </c>
    </row>
    <row r="13533" spans="1:2">
      <c r="A13533" t="e">
        <f>IF(Tabela3[[#This Row],[GOL CASA]]&lt;&gt;"",Tabela3[[#This Row],[TIME CASA]],"")</f>
        <v>#VALUE!</v>
      </c>
      <c r="B13533" t="e">
        <f>IF(Tabela3[[#This Row],[GOL FORA]]&lt;&gt;"",Tabela3[[#This Row],[TIME FORA]],"")</f>
        <v>#VALUE!</v>
      </c>
    </row>
    <row r="13534" spans="1:2">
      <c r="A13534" t="e">
        <f>IF(Tabela3[[#This Row],[GOL CASA]]&lt;&gt;"",Tabela3[[#This Row],[TIME CASA]],"")</f>
        <v>#VALUE!</v>
      </c>
      <c r="B13534" t="e">
        <f>IF(Tabela3[[#This Row],[GOL FORA]]&lt;&gt;"",Tabela3[[#This Row],[TIME FORA]],"")</f>
        <v>#VALUE!</v>
      </c>
    </row>
    <row r="13535" spans="1:2">
      <c r="A13535" t="e">
        <f>IF(Tabela3[[#This Row],[GOL CASA]]&lt;&gt;"",Tabela3[[#This Row],[TIME CASA]],"")</f>
        <v>#VALUE!</v>
      </c>
      <c r="B13535" t="e">
        <f>IF(Tabela3[[#This Row],[GOL FORA]]&lt;&gt;"",Tabela3[[#This Row],[TIME FORA]],"")</f>
        <v>#VALUE!</v>
      </c>
    </row>
    <row r="13536" spans="1:2">
      <c r="A13536" t="e">
        <f>IF(Tabela3[[#This Row],[GOL CASA]]&lt;&gt;"",Tabela3[[#This Row],[TIME CASA]],"")</f>
        <v>#VALUE!</v>
      </c>
      <c r="B13536" t="e">
        <f>IF(Tabela3[[#This Row],[GOL FORA]]&lt;&gt;"",Tabela3[[#This Row],[TIME FORA]],"")</f>
        <v>#VALUE!</v>
      </c>
    </row>
    <row r="13537" spans="1:2">
      <c r="A13537" t="e">
        <f>IF(Tabela3[[#This Row],[GOL CASA]]&lt;&gt;"",Tabela3[[#This Row],[TIME CASA]],"")</f>
        <v>#VALUE!</v>
      </c>
      <c r="B13537" t="e">
        <f>IF(Tabela3[[#This Row],[GOL FORA]]&lt;&gt;"",Tabela3[[#This Row],[TIME FORA]],"")</f>
        <v>#VALUE!</v>
      </c>
    </row>
    <row r="13538" spans="1:2">
      <c r="A13538" t="e">
        <f>IF(Tabela3[[#This Row],[GOL CASA]]&lt;&gt;"",Tabela3[[#This Row],[TIME CASA]],"")</f>
        <v>#VALUE!</v>
      </c>
      <c r="B13538" t="e">
        <f>IF(Tabela3[[#This Row],[GOL FORA]]&lt;&gt;"",Tabela3[[#This Row],[TIME FORA]],"")</f>
        <v>#VALUE!</v>
      </c>
    </row>
    <row r="13539" spans="1:2">
      <c r="A13539" t="e">
        <f>IF(Tabela3[[#This Row],[GOL CASA]]&lt;&gt;"",Tabela3[[#This Row],[TIME CASA]],"")</f>
        <v>#VALUE!</v>
      </c>
      <c r="B13539" t="e">
        <f>IF(Tabela3[[#This Row],[GOL FORA]]&lt;&gt;"",Tabela3[[#This Row],[TIME FORA]],"")</f>
        <v>#VALUE!</v>
      </c>
    </row>
    <row r="13540" spans="1:2">
      <c r="A13540" t="e">
        <f>IF(Tabela3[[#This Row],[GOL CASA]]&lt;&gt;"",Tabela3[[#This Row],[TIME CASA]],"")</f>
        <v>#VALUE!</v>
      </c>
      <c r="B13540" t="e">
        <f>IF(Tabela3[[#This Row],[GOL FORA]]&lt;&gt;"",Tabela3[[#This Row],[TIME FORA]],"")</f>
        <v>#VALUE!</v>
      </c>
    </row>
    <row r="13541" spans="1:2">
      <c r="A13541" t="e">
        <f>IF(Tabela3[[#This Row],[GOL CASA]]&lt;&gt;"",Tabela3[[#This Row],[TIME CASA]],"")</f>
        <v>#VALUE!</v>
      </c>
      <c r="B13541" t="e">
        <f>IF(Tabela3[[#This Row],[GOL FORA]]&lt;&gt;"",Tabela3[[#This Row],[TIME FORA]],"")</f>
        <v>#VALUE!</v>
      </c>
    </row>
    <row r="13542" spans="1:2">
      <c r="A13542" t="e">
        <f>IF(Tabela3[[#This Row],[GOL CASA]]&lt;&gt;"",Tabela3[[#This Row],[TIME CASA]],"")</f>
        <v>#VALUE!</v>
      </c>
      <c r="B13542" t="e">
        <f>IF(Tabela3[[#This Row],[GOL FORA]]&lt;&gt;"",Tabela3[[#This Row],[TIME FORA]],"")</f>
        <v>#VALUE!</v>
      </c>
    </row>
    <row r="13543" spans="1:2">
      <c r="A13543" t="e">
        <f>IF(Tabela3[[#This Row],[GOL CASA]]&lt;&gt;"",Tabela3[[#This Row],[TIME CASA]],"")</f>
        <v>#VALUE!</v>
      </c>
      <c r="B13543" t="e">
        <f>IF(Tabela3[[#This Row],[GOL FORA]]&lt;&gt;"",Tabela3[[#This Row],[TIME FORA]],"")</f>
        <v>#VALUE!</v>
      </c>
    </row>
    <row r="13544" spans="1:2">
      <c r="A13544" t="e">
        <f>IF(Tabela3[[#This Row],[GOL CASA]]&lt;&gt;"",Tabela3[[#This Row],[TIME CASA]],"")</f>
        <v>#VALUE!</v>
      </c>
      <c r="B13544" t="e">
        <f>IF(Tabela3[[#This Row],[GOL FORA]]&lt;&gt;"",Tabela3[[#This Row],[TIME FORA]],"")</f>
        <v>#VALUE!</v>
      </c>
    </row>
    <row r="13545" spans="1:2">
      <c r="A13545" t="e">
        <f>IF(Tabela3[[#This Row],[GOL CASA]]&lt;&gt;"",Tabela3[[#This Row],[TIME CASA]],"")</f>
        <v>#VALUE!</v>
      </c>
      <c r="B13545" t="e">
        <f>IF(Tabela3[[#This Row],[GOL FORA]]&lt;&gt;"",Tabela3[[#This Row],[TIME FORA]],"")</f>
        <v>#VALUE!</v>
      </c>
    </row>
    <row r="13546" spans="1:2">
      <c r="A13546" t="e">
        <f>IF(Tabela3[[#This Row],[GOL CASA]]&lt;&gt;"",Tabela3[[#This Row],[TIME CASA]],"")</f>
        <v>#VALUE!</v>
      </c>
      <c r="B13546" t="e">
        <f>IF(Tabela3[[#This Row],[GOL FORA]]&lt;&gt;"",Tabela3[[#This Row],[TIME FORA]],"")</f>
        <v>#VALUE!</v>
      </c>
    </row>
    <row r="13547" spans="1:2">
      <c r="A13547" t="e">
        <f>IF(Tabela3[[#This Row],[GOL CASA]]&lt;&gt;"",Tabela3[[#This Row],[TIME CASA]],"")</f>
        <v>#VALUE!</v>
      </c>
      <c r="B13547" t="e">
        <f>IF(Tabela3[[#This Row],[GOL FORA]]&lt;&gt;"",Tabela3[[#This Row],[TIME FORA]],"")</f>
        <v>#VALUE!</v>
      </c>
    </row>
    <row r="13548" spans="1:2">
      <c r="A13548" t="e">
        <f>IF(Tabela3[[#This Row],[GOL CASA]]&lt;&gt;"",Tabela3[[#This Row],[TIME CASA]],"")</f>
        <v>#VALUE!</v>
      </c>
      <c r="B13548" t="e">
        <f>IF(Tabela3[[#This Row],[GOL FORA]]&lt;&gt;"",Tabela3[[#This Row],[TIME FORA]],"")</f>
        <v>#VALUE!</v>
      </c>
    </row>
    <row r="13549" spans="1:2">
      <c r="A13549" t="e">
        <f>IF(Tabela3[[#This Row],[GOL CASA]]&lt;&gt;"",Tabela3[[#This Row],[TIME CASA]],"")</f>
        <v>#VALUE!</v>
      </c>
      <c r="B13549" t="e">
        <f>IF(Tabela3[[#This Row],[GOL FORA]]&lt;&gt;"",Tabela3[[#This Row],[TIME FORA]],"")</f>
        <v>#VALUE!</v>
      </c>
    </row>
    <row r="13550" spans="1:2">
      <c r="A13550" t="e">
        <f>IF(Tabela3[[#This Row],[GOL CASA]]&lt;&gt;"",Tabela3[[#This Row],[TIME CASA]],"")</f>
        <v>#VALUE!</v>
      </c>
      <c r="B13550" t="e">
        <f>IF(Tabela3[[#This Row],[GOL FORA]]&lt;&gt;"",Tabela3[[#This Row],[TIME FORA]],"")</f>
        <v>#VALUE!</v>
      </c>
    </row>
    <row r="13551" spans="1:2">
      <c r="A13551" t="e">
        <f>IF(Tabela3[[#This Row],[GOL CASA]]&lt;&gt;"",Tabela3[[#This Row],[TIME CASA]],"")</f>
        <v>#VALUE!</v>
      </c>
      <c r="B13551" t="e">
        <f>IF(Tabela3[[#This Row],[GOL FORA]]&lt;&gt;"",Tabela3[[#This Row],[TIME FORA]],"")</f>
        <v>#VALUE!</v>
      </c>
    </row>
    <row r="13552" spans="1:2">
      <c r="A13552" t="e">
        <f>IF(Tabela3[[#This Row],[GOL CASA]]&lt;&gt;"",Tabela3[[#This Row],[TIME CASA]],"")</f>
        <v>#VALUE!</v>
      </c>
      <c r="B13552" t="e">
        <f>IF(Tabela3[[#This Row],[GOL FORA]]&lt;&gt;"",Tabela3[[#This Row],[TIME FORA]],"")</f>
        <v>#VALUE!</v>
      </c>
    </row>
    <row r="13553" spans="1:2">
      <c r="A13553" t="e">
        <f>IF(Tabela3[[#This Row],[GOL CASA]]&lt;&gt;"",Tabela3[[#This Row],[TIME CASA]],"")</f>
        <v>#VALUE!</v>
      </c>
      <c r="B13553" t="e">
        <f>IF(Tabela3[[#This Row],[GOL FORA]]&lt;&gt;"",Tabela3[[#This Row],[TIME FORA]],"")</f>
        <v>#VALUE!</v>
      </c>
    </row>
    <row r="13554" spans="1:2">
      <c r="A13554" t="e">
        <f>IF(Tabela3[[#This Row],[GOL CASA]]&lt;&gt;"",Tabela3[[#This Row],[TIME CASA]],"")</f>
        <v>#VALUE!</v>
      </c>
      <c r="B13554" t="e">
        <f>IF(Tabela3[[#This Row],[GOL FORA]]&lt;&gt;"",Tabela3[[#This Row],[TIME FORA]],"")</f>
        <v>#VALUE!</v>
      </c>
    </row>
    <row r="13555" spans="1:2">
      <c r="A13555" t="e">
        <f>IF(Tabela3[[#This Row],[GOL CASA]]&lt;&gt;"",Tabela3[[#This Row],[TIME CASA]],"")</f>
        <v>#VALUE!</v>
      </c>
      <c r="B13555" t="e">
        <f>IF(Tabela3[[#This Row],[GOL FORA]]&lt;&gt;"",Tabela3[[#This Row],[TIME FORA]],"")</f>
        <v>#VALUE!</v>
      </c>
    </row>
    <row r="13556" spans="1:2">
      <c r="A13556" t="e">
        <f>IF(Tabela3[[#This Row],[GOL CASA]]&lt;&gt;"",Tabela3[[#This Row],[TIME CASA]],"")</f>
        <v>#VALUE!</v>
      </c>
      <c r="B13556" t="e">
        <f>IF(Tabela3[[#This Row],[GOL FORA]]&lt;&gt;"",Tabela3[[#This Row],[TIME FORA]],"")</f>
        <v>#VALUE!</v>
      </c>
    </row>
    <row r="13557" spans="1:2">
      <c r="A13557" t="e">
        <f>IF(Tabela3[[#This Row],[GOL CASA]]&lt;&gt;"",Tabela3[[#This Row],[TIME CASA]],"")</f>
        <v>#VALUE!</v>
      </c>
      <c r="B13557" t="e">
        <f>IF(Tabela3[[#This Row],[GOL FORA]]&lt;&gt;"",Tabela3[[#This Row],[TIME FORA]],"")</f>
        <v>#VALUE!</v>
      </c>
    </row>
    <row r="13558" spans="1:2">
      <c r="A13558" t="e">
        <f>IF(Tabela3[[#This Row],[GOL CASA]]&lt;&gt;"",Tabela3[[#This Row],[TIME CASA]],"")</f>
        <v>#VALUE!</v>
      </c>
      <c r="B13558" t="e">
        <f>IF(Tabela3[[#This Row],[GOL FORA]]&lt;&gt;"",Tabela3[[#This Row],[TIME FORA]],"")</f>
        <v>#VALUE!</v>
      </c>
    </row>
    <row r="13559" spans="1:2">
      <c r="A13559" t="e">
        <f>IF(Tabela3[[#This Row],[GOL CASA]]&lt;&gt;"",Tabela3[[#This Row],[TIME CASA]],"")</f>
        <v>#VALUE!</v>
      </c>
      <c r="B13559" t="e">
        <f>IF(Tabela3[[#This Row],[GOL FORA]]&lt;&gt;"",Tabela3[[#This Row],[TIME FORA]],"")</f>
        <v>#VALUE!</v>
      </c>
    </row>
    <row r="13560" spans="1:2">
      <c r="A13560" t="e">
        <f>IF(Tabela3[[#This Row],[GOL CASA]]&lt;&gt;"",Tabela3[[#This Row],[TIME CASA]],"")</f>
        <v>#VALUE!</v>
      </c>
      <c r="B13560" t="e">
        <f>IF(Tabela3[[#This Row],[GOL FORA]]&lt;&gt;"",Tabela3[[#This Row],[TIME FORA]],"")</f>
        <v>#VALUE!</v>
      </c>
    </row>
    <row r="13561" spans="1:2">
      <c r="A13561" t="e">
        <f>IF(Tabela3[[#This Row],[GOL CASA]]&lt;&gt;"",Tabela3[[#This Row],[TIME CASA]],"")</f>
        <v>#VALUE!</v>
      </c>
      <c r="B13561" t="e">
        <f>IF(Tabela3[[#This Row],[GOL FORA]]&lt;&gt;"",Tabela3[[#This Row],[TIME FORA]],"")</f>
        <v>#VALUE!</v>
      </c>
    </row>
    <row r="13562" spans="1:2">
      <c r="A13562" t="e">
        <f>IF(Tabela3[[#This Row],[GOL CASA]]&lt;&gt;"",Tabela3[[#This Row],[TIME CASA]],"")</f>
        <v>#VALUE!</v>
      </c>
      <c r="B13562" t="e">
        <f>IF(Tabela3[[#This Row],[GOL FORA]]&lt;&gt;"",Tabela3[[#This Row],[TIME FORA]],"")</f>
        <v>#VALUE!</v>
      </c>
    </row>
    <row r="13563" spans="1:2">
      <c r="A13563" t="e">
        <f>IF(Tabela3[[#This Row],[GOL CASA]]&lt;&gt;"",Tabela3[[#This Row],[TIME CASA]],"")</f>
        <v>#VALUE!</v>
      </c>
      <c r="B13563" t="e">
        <f>IF(Tabela3[[#This Row],[GOL FORA]]&lt;&gt;"",Tabela3[[#This Row],[TIME FORA]],"")</f>
        <v>#VALUE!</v>
      </c>
    </row>
    <row r="13564" spans="1:2">
      <c r="A13564" t="e">
        <f>IF(Tabela3[[#This Row],[GOL CASA]]&lt;&gt;"",Tabela3[[#This Row],[TIME CASA]],"")</f>
        <v>#VALUE!</v>
      </c>
      <c r="B13564" t="e">
        <f>IF(Tabela3[[#This Row],[GOL FORA]]&lt;&gt;"",Tabela3[[#This Row],[TIME FORA]],"")</f>
        <v>#VALUE!</v>
      </c>
    </row>
    <row r="13565" spans="1:2">
      <c r="A13565" t="e">
        <f>IF(Tabela3[[#This Row],[GOL CASA]]&lt;&gt;"",Tabela3[[#This Row],[TIME CASA]],"")</f>
        <v>#VALUE!</v>
      </c>
      <c r="B13565" t="e">
        <f>IF(Tabela3[[#This Row],[GOL FORA]]&lt;&gt;"",Tabela3[[#This Row],[TIME FORA]],"")</f>
        <v>#VALUE!</v>
      </c>
    </row>
    <row r="13566" spans="1:2">
      <c r="A13566" t="e">
        <f>IF(Tabela3[[#This Row],[GOL CASA]]&lt;&gt;"",Tabela3[[#This Row],[TIME CASA]],"")</f>
        <v>#VALUE!</v>
      </c>
      <c r="B13566" t="e">
        <f>IF(Tabela3[[#This Row],[GOL FORA]]&lt;&gt;"",Tabela3[[#This Row],[TIME FORA]],"")</f>
        <v>#VALUE!</v>
      </c>
    </row>
    <row r="13567" spans="1:2">
      <c r="A13567" t="e">
        <f>IF(Tabela3[[#This Row],[GOL CASA]]&lt;&gt;"",Tabela3[[#This Row],[TIME CASA]],"")</f>
        <v>#VALUE!</v>
      </c>
      <c r="B13567" t="e">
        <f>IF(Tabela3[[#This Row],[GOL FORA]]&lt;&gt;"",Tabela3[[#This Row],[TIME FORA]],"")</f>
        <v>#VALUE!</v>
      </c>
    </row>
    <row r="13568" spans="1:2">
      <c r="A13568" t="e">
        <f>IF(Tabela3[[#This Row],[GOL CASA]]&lt;&gt;"",Tabela3[[#This Row],[TIME CASA]],"")</f>
        <v>#VALUE!</v>
      </c>
      <c r="B13568" t="e">
        <f>IF(Tabela3[[#This Row],[GOL FORA]]&lt;&gt;"",Tabela3[[#This Row],[TIME FORA]],"")</f>
        <v>#VALUE!</v>
      </c>
    </row>
    <row r="13569" spans="1:2">
      <c r="A13569" t="e">
        <f>IF(Tabela3[[#This Row],[GOL CASA]]&lt;&gt;"",Tabela3[[#This Row],[TIME CASA]],"")</f>
        <v>#VALUE!</v>
      </c>
      <c r="B13569" t="e">
        <f>IF(Tabela3[[#This Row],[GOL FORA]]&lt;&gt;"",Tabela3[[#This Row],[TIME FORA]],"")</f>
        <v>#VALUE!</v>
      </c>
    </row>
    <row r="13570" spans="1:2">
      <c r="A13570" t="e">
        <f>IF(Tabela3[[#This Row],[GOL CASA]]&lt;&gt;"",Tabela3[[#This Row],[TIME CASA]],"")</f>
        <v>#VALUE!</v>
      </c>
      <c r="B13570" t="e">
        <f>IF(Tabela3[[#This Row],[GOL FORA]]&lt;&gt;"",Tabela3[[#This Row],[TIME FORA]],"")</f>
        <v>#VALUE!</v>
      </c>
    </row>
    <row r="13571" spans="1:2">
      <c r="A13571" t="e">
        <f>IF(Tabela3[[#This Row],[GOL CASA]]&lt;&gt;"",Tabela3[[#This Row],[TIME CASA]],"")</f>
        <v>#VALUE!</v>
      </c>
      <c r="B13571" t="e">
        <f>IF(Tabela3[[#This Row],[GOL FORA]]&lt;&gt;"",Tabela3[[#This Row],[TIME FORA]],"")</f>
        <v>#VALUE!</v>
      </c>
    </row>
    <row r="13572" spans="1:2">
      <c r="A13572" t="e">
        <f>IF(Tabela3[[#This Row],[GOL CASA]]&lt;&gt;"",Tabela3[[#This Row],[TIME CASA]],"")</f>
        <v>#VALUE!</v>
      </c>
      <c r="B13572" t="e">
        <f>IF(Tabela3[[#This Row],[GOL FORA]]&lt;&gt;"",Tabela3[[#This Row],[TIME FORA]],"")</f>
        <v>#VALUE!</v>
      </c>
    </row>
    <row r="13573" spans="1:2">
      <c r="A13573" t="e">
        <f>IF(Tabela3[[#This Row],[GOL CASA]]&lt;&gt;"",Tabela3[[#This Row],[TIME CASA]],"")</f>
        <v>#VALUE!</v>
      </c>
      <c r="B13573" t="e">
        <f>IF(Tabela3[[#This Row],[GOL FORA]]&lt;&gt;"",Tabela3[[#This Row],[TIME FORA]],"")</f>
        <v>#VALUE!</v>
      </c>
    </row>
    <row r="13574" spans="1:2">
      <c r="A13574" t="e">
        <f>IF(Tabela3[[#This Row],[GOL CASA]]&lt;&gt;"",Tabela3[[#This Row],[TIME CASA]],"")</f>
        <v>#VALUE!</v>
      </c>
      <c r="B13574" t="e">
        <f>IF(Tabela3[[#This Row],[GOL FORA]]&lt;&gt;"",Tabela3[[#This Row],[TIME FORA]],"")</f>
        <v>#VALUE!</v>
      </c>
    </row>
    <row r="13575" spans="1:2">
      <c r="A13575" t="e">
        <f>IF(Tabela3[[#This Row],[GOL CASA]]&lt;&gt;"",Tabela3[[#This Row],[TIME CASA]],"")</f>
        <v>#VALUE!</v>
      </c>
      <c r="B13575" t="e">
        <f>IF(Tabela3[[#This Row],[GOL FORA]]&lt;&gt;"",Tabela3[[#This Row],[TIME FORA]],"")</f>
        <v>#VALUE!</v>
      </c>
    </row>
    <row r="13576" spans="1:2">
      <c r="A13576" t="e">
        <f>IF(Tabela3[[#This Row],[GOL CASA]]&lt;&gt;"",Tabela3[[#This Row],[TIME CASA]],"")</f>
        <v>#VALUE!</v>
      </c>
      <c r="B13576" t="e">
        <f>IF(Tabela3[[#This Row],[GOL FORA]]&lt;&gt;"",Tabela3[[#This Row],[TIME FORA]],"")</f>
        <v>#VALUE!</v>
      </c>
    </row>
    <row r="13577" spans="1:2">
      <c r="A13577" t="e">
        <f>IF(Tabela3[[#This Row],[GOL CASA]]&lt;&gt;"",Tabela3[[#This Row],[TIME CASA]],"")</f>
        <v>#VALUE!</v>
      </c>
      <c r="B13577" t="e">
        <f>IF(Tabela3[[#This Row],[GOL FORA]]&lt;&gt;"",Tabela3[[#This Row],[TIME FORA]],"")</f>
        <v>#VALUE!</v>
      </c>
    </row>
    <row r="13578" spans="1:2">
      <c r="A13578" t="e">
        <f>IF(Tabela3[[#This Row],[GOL CASA]]&lt;&gt;"",Tabela3[[#This Row],[TIME CASA]],"")</f>
        <v>#VALUE!</v>
      </c>
      <c r="B13578" t="e">
        <f>IF(Tabela3[[#This Row],[GOL FORA]]&lt;&gt;"",Tabela3[[#This Row],[TIME FORA]],"")</f>
        <v>#VALUE!</v>
      </c>
    </row>
    <row r="13579" spans="1:2">
      <c r="A13579" t="e">
        <f>IF(Tabela3[[#This Row],[GOL CASA]]&lt;&gt;"",Tabela3[[#This Row],[TIME CASA]],"")</f>
        <v>#VALUE!</v>
      </c>
      <c r="B13579" t="e">
        <f>IF(Tabela3[[#This Row],[GOL FORA]]&lt;&gt;"",Tabela3[[#This Row],[TIME FORA]],"")</f>
        <v>#VALUE!</v>
      </c>
    </row>
    <row r="13580" spans="1:2">
      <c r="A13580" t="e">
        <f>IF(Tabela3[[#This Row],[GOL CASA]]&lt;&gt;"",Tabela3[[#This Row],[TIME CASA]],"")</f>
        <v>#VALUE!</v>
      </c>
      <c r="B13580" t="e">
        <f>IF(Tabela3[[#This Row],[GOL FORA]]&lt;&gt;"",Tabela3[[#This Row],[TIME FORA]],"")</f>
        <v>#VALUE!</v>
      </c>
    </row>
    <row r="13581" spans="1:2">
      <c r="A13581" t="e">
        <f>IF(Tabela3[[#This Row],[GOL CASA]]&lt;&gt;"",Tabela3[[#This Row],[TIME CASA]],"")</f>
        <v>#VALUE!</v>
      </c>
      <c r="B13581" t="e">
        <f>IF(Tabela3[[#This Row],[GOL FORA]]&lt;&gt;"",Tabela3[[#This Row],[TIME FORA]],"")</f>
        <v>#VALUE!</v>
      </c>
    </row>
    <row r="13582" spans="1:2">
      <c r="A13582" t="e">
        <f>IF(Tabela3[[#This Row],[GOL CASA]]&lt;&gt;"",Tabela3[[#This Row],[TIME CASA]],"")</f>
        <v>#VALUE!</v>
      </c>
      <c r="B13582" t="e">
        <f>IF(Tabela3[[#This Row],[GOL FORA]]&lt;&gt;"",Tabela3[[#This Row],[TIME FORA]],"")</f>
        <v>#VALUE!</v>
      </c>
    </row>
    <row r="13583" spans="1:2">
      <c r="A13583" t="e">
        <f>IF(Tabela3[[#This Row],[GOL CASA]]&lt;&gt;"",Tabela3[[#This Row],[TIME CASA]],"")</f>
        <v>#VALUE!</v>
      </c>
      <c r="B13583" t="e">
        <f>IF(Tabela3[[#This Row],[GOL FORA]]&lt;&gt;"",Tabela3[[#This Row],[TIME FORA]],"")</f>
        <v>#VALUE!</v>
      </c>
    </row>
    <row r="13584" spans="1:2">
      <c r="A13584" t="e">
        <f>IF(Tabela3[[#This Row],[GOL CASA]]&lt;&gt;"",Tabela3[[#This Row],[TIME CASA]],"")</f>
        <v>#VALUE!</v>
      </c>
      <c r="B13584" t="e">
        <f>IF(Tabela3[[#This Row],[GOL FORA]]&lt;&gt;"",Tabela3[[#This Row],[TIME FORA]],"")</f>
        <v>#VALUE!</v>
      </c>
    </row>
    <row r="13585" spans="1:2">
      <c r="A13585" t="e">
        <f>IF(Tabela3[[#This Row],[GOL CASA]]&lt;&gt;"",Tabela3[[#This Row],[TIME CASA]],"")</f>
        <v>#VALUE!</v>
      </c>
      <c r="B13585" t="e">
        <f>IF(Tabela3[[#This Row],[GOL FORA]]&lt;&gt;"",Tabela3[[#This Row],[TIME FORA]],"")</f>
        <v>#VALUE!</v>
      </c>
    </row>
    <row r="13586" spans="1:2">
      <c r="A13586" t="e">
        <f>IF(Tabela3[[#This Row],[GOL CASA]]&lt;&gt;"",Tabela3[[#This Row],[TIME CASA]],"")</f>
        <v>#VALUE!</v>
      </c>
      <c r="B13586" t="e">
        <f>IF(Tabela3[[#This Row],[GOL FORA]]&lt;&gt;"",Tabela3[[#This Row],[TIME FORA]],"")</f>
        <v>#VALUE!</v>
      </c>
    </row>
    <row r="13587" spans="1:2">
      <c r="A13587" t="e">
        <f>IF(Tabela3[[#This Row],[GOL CASA]]&lt;&gt;"",Tabela3[[#This Row],[TIME CASA]],"")</f>
        <v>#VALUE!</v>
      </c>
      <c r="B13587" t="e">
        <f>IF(Tabela3[[#This Row],[GOL FORA]]&lt;&gt;"",Tabela3[[#This Row],[TIME FORA]],"")</f>
        <v>#VALUE!</v>
      </c>
    </row>
    <row r="13588" spans="1:2">
      <c r="A13588" t="e">
        <f>IF(Tabela3[[#This Row],[GOL CASA]]&lt;&gt;"",Tabela3[[#This Row],[TIME CASA]],"")</f>
        <v>#VALUE!</v>
      </c>
      <c r="B13588" t="e">
        <f>IF(Tabela3[[#This Row],[GOL FORA]]&lt;&gt;"",Tabela3[[#This Row],[TIME FORA]],"")</f>
        <v>#VALUE!</v>
      </c>
    </row>
    <row r="13589" spans="1:2">
      <c r="A13589" t="e">
        <f>IF(Tabela3[[#This Row],[GOL CASA]]&lt;&gt;"",Tabela3[[#This Row],[TIME CASA]],"")</f>
        <v>#VALUE!</v>
      </c>
      <c r="B13589" t="e">
        <f>IF(Tabela3[[#This Row],[GOL FORA]]&lt;&gt;"",Tabela3[[#This Row],[TIME FORA]],"")</f>
        <v>#VALUE!</v>
      </c>
    </row>
    <row r="13590" spans="1:2">
      <c r="A13590" t="e">
        <f>IF(Tabela3[[#This Row],[GOL CASA]]&lt;&gt;"",Tabela3[[#This Row],[TIME CASA]],"")</f>
        <v>#VALUE!</v>
      </c>
      <c r="B13590" t="e">
        <f>IF(Tabela3[[#This Row],[GOL FORA]]&lt;&gt;"",Tabela3[[#This Row],[TIME FORA]],"")</f>
        <v>#VALUE!</v>
      </c>
    </row>
    <row r="13591" spans="1:2">
      <c r="A13591" t="e">
        <f>IF(Tabela3[[#This Row],[GOL CASA]]&lt;&gt;"",Tabela3[[#This Row],[TIME CASA]],"")</f>
        <v>#VALUE!</v>
      </c>
      <c r="B13591" t="e">
        <f>IF(Tabela3[[#This Row],[GOL FORA]]&lt;&gt;"",Tabela3[[#This Row],[TIME FORA]],"")</f>
        <v>#VALUE!</v>
      </c>
    </row>
    <row r="13592" spans="1:2">
      <c r="A13592" t="e">
        <f>IF(Tabela3[[#This Row],[GOL CASA]]&lt;&gt;"",Tabela3[[#This Row],[TIME CASA]],"")</f>
        <v>#VALUE!</v>
      </c>
      <c r="B13592" t="e">
        <f>IF(Tabela3[[#This Row],[GOL FORA]]&lt;&gt;"",Tabela3[[#This Row],[TIME FORA]],"")</f>
        <v>#VALUE!</v>
      </c>
    </row>
    <row r="13593" spans="1:2">
      <c r="A13593" t="e">
        <f>IF(Tabela3[[#This Row],[GOL CASA]]&lt;&gt;"",Tabela3[[#This Row],[TIME CASA]],"")</f>
        <v>#VALUE!</v>
      </c>
      <c r="B13593" t="e">
        <f>IF(Tabela3[[#This Row],[GOL FORA]]&lt;&gt;"",Tabela3[[#This Row],[TIME FORA]],"")</f>
        <v>#VALUE!</v>
      </c>
    </row>
    <row r="13594" spans="1:2">
      <c r="A13594" t="e">
        <f>IF(Tabela3[[#This Row],[GOL CASA]]&lt;&gt;"",Tabela3[[#This Row],[TIME CASA]],"")</f>
        <v>#VALUE!</v>
      </c>
      <c r="B13594" t="e">
        <f>IF(Tabela3[[#This Row],[GOL FORA]]&lt;&gt;"",Tabela3[[#This Row],[TIME FORA]],"")</f>
        <v>#VALUE!</v>
      </c>
    </row>
    <row r="13595" spans="1:2">
      <c r="A13595" t="e">
        <f>IF(Tabela3[[#This Row],[GOL CASA]]&lt;&gt;"",Tabela3[[#This Row],[TIME CASA]],"")</f>
        <v>#VALUE!</v>
      </c>
      <c r="B13595" t="e">
        <f>IF(Tabela3[[#This Row],[GOL FORA]]&lt;&gt;"",Tabela3[[#This Row],[TIME FORA]],"")</f>
        <v>#VALUE!</v>
      </c>
    </row>
    <row r="13596" spans="1:2">
      <c r="A13596" t="e">
        <f>IF(Tabela3[[#This Row],[GOL CASA]]&lt;&gt;"",Tabela3[[#This Row],[TIME CASA]],"")</f>
        <v>#VALUE!</v>
      </c>
      <c r="B13596" t="e">
        <f>IF(Tabela3[[#This Row],[GOL FORA]]&lt;&gt;"",Tabela3[[#This Row],[TIME FORA]],"")</f>
        <v>#VALUE!</v>
      </c>
    </row>
    <row r="13597" spans="1:2">
      <c r="A13597" t="e">
        <f>IF(Tabela3[[#This Row],[GOL CASA]]&lt;&gt;"",Tabela3[[#This Row],[TIME CASA]],"")</f>
        <v>#VALUE!</v>
      </c>
      <c r="B13597" t="e">
        <f>IF(Tabela3[[#This Row],[GOL FORA]]&lt;&gt;"",Tabela3[[#This Row],[TIME FORA]],"")</f>
        <v>#VALUE!</v>
      </c>
    </row>
    <row r="13598" spans="1:2">
      <c r="A13598" t="e">
        <f>IF(Tabela3[[#This Row],[GOL CASA]]&lt;&gt;"",Tabela3[[#This Row],[TIME CASA]],"")</f>
        <v>#VALUE!</v>
      </c>
      <c r="B13598" t="e">
        <f>IF(Tabela3[[#This Row],[GOL FORA]]&lt;&gt;"",Tabela3[[#This Row],[TIME FORA]],"")</f>
        <v>#VALUE!</v>
      </c>
    </row>
    <row r="13599" spans="1:2">
      <c r="A13599" t="e">
        <f>IF(Tabela3[[#This Row],[GOL CASA]]&lt;&gt;"",Tabela3[[#This Row],[TIME CASA]],"")</f>
        <v>#VALUE!</v>
      </c>
      <c r="B13599" t="e">
        <f>IF(Tabela3[[#This Row],[GOL FORA]]&lt;&gt;"",Tabela3[[#This Row],[TIME FORA]],"")</f>
        <v>#VALUE!</v>
      </c>
    </row>
    <row r="13600" spans="1:2">
      <c r="A13600" t="e">
        <f>IF(Tabela3[[#This Row],[GOL CASA]]&lt;&gt;"",Tabela3[[#This Row],[TIME CASA]],"")</f>
        <v>#VALUE!</v>
      </c>
      <c r="B13600" t="e">
        <f>IF(Tabela3[[#This Row],[GOL FORA]]&lt;&gt;"",Tabela3[[#This Row],[TIME FORA]],"")</f>
        <v>#VALUE!</v>
      </c>
    </row>
    <row r="13601" spans="1:2">
      <c r="A13601" t="e">
        <f>IF(Tabela3[[#This Row],[GOL CASA]]&lt;&gt;"",Tabela3[[#This Row],[TIME CASA]],"")</f>
        <v>#VALUE!</v>
      </c>
      <c r="B13601" t="e">
        <f>IF(Tabela3[[#This Row],[GOL FORA]]&lt;&gt;"",Tabela3[[#This Row],[TIME FORA]],"")</f>
        <v>#VALUE!</v>
      </c>
    </row>
    <row r="13602" spans="1:2">
      <c r="A13602" t="e">
        <f>IF(Tabela3[[#This Row],[GOL CASA]]&lt;&gt;"",Tabela3[[#This Row],[TIME CASA]],"")</f>
        <v>#VALUE!</v>
      </c>
      <c r="B13602" t="e">
        <f>IF(Tabela3[[#This Row],[GOL FORA]]&lt;&gt;"",Tabela3[[#This Row],[TIME FORA]],"")</f>
        <v>#VALUE!</v>
      </c>
    </row>
    <row r="13603" spans="1:2">
      <c r="A13603" t="e">
        <f>IF(Tabela3[[#This Row],[GOL CASA]]&lt;&gt;"",Tabela3[[#This Row],[TIME CASA]],"")</f>
        <v>#VALUE!</v>
      </c>
      <c r="B13603" t="e">
        <f>IF(Tabela3[[#This Row],[GOL FORA]]&lt;&gt;"",Tabela3[[#This Row],[TIME FORA]],"")</f>
        <v>#VALUE!</v>
      </c>
    </row>
    <row r="13604" spans="1:2">
      <c r="A13604" t="e">
        <f>IF(Tabela3[[#This Row],[GOL CASA]]&lt;&gt;"",Tabela3[[#This Row],[TIME CASA]],"")</f>
        <v>#VALUE!</v>
      </c>
      <c r="B13604" t="e">
        <f>IF(Tabela3[[#This Row],[GOL FORA]]&lt;&gt;"",Tabela3[[#This Row],[TIME FORA]],"")</f>
        <v>#VALUE!</v>
      </c>
    </row>
    <row r="13605" spans="1:2">
      <c r="A13605" t="e">
        <f>IF(Tabela3[[#This Row],[GOL CASA]]&lt;&gt;"",Tabela3[[#This Row],[TIME CASA]],"")</f>
        <v>#VALUE!</v>
      </c>
      <c r="B13605" t="e">
        <f>IF(Tabela3[[#This Row],[GOL FORA]]&lt;&gt;"",Tabela3[[#This Row],[TIME FORA]],"")</f>
        <v>#VALUE!</v>
      </c>
    </row>
    <row r="13606" spans="1:2">
      <c r="A13606" t="e">
        <f>IF(Tabela3[[#This Row],[GOL CASA]]&lt;&gt;"",Tabela3[[#This Row],[TIME CASA]],"")</f>
        <v>#VALUE!</v>
      </c>
      <c r="B13606" t="e">
        <f>IF(Tabela3[[#This Row],[GOL FORA]]&lt;&gt;"",Tabela3[[#This Row],[TIME FORA]],"")</f>
        <v>#VALUE!</v>
      </c>
    </row>
    <row r="13607" spans="1:2">
      <c r="A13607" t="e">
        <f>IF(Tabela3[[#This Row],[GOL CASA]]&lt;&gt;"",Tabela3[[#This Row],[TIME CASA]],"")</f>
        <v>#VALUE!</v>
      </c>
      <c r="B13607" t="e">
        <f>IF(Tabela3[[#This Row],[GOL FORA]]&lt;&gt;"",Tabela3[[#This Row],[TIME FORA]],"")</f>
        <v>#VALUE!</v>
      </c>
    </row>
    <row r="13608" spans="1:2">
      <c r="A13608" t="e">
        <f>IF(Tabela3[[#This Row],[GOL CASA]]&lt;&gt;"",Tabela3[[#This Row],[TIME CASA]],"")</f>
        <v>#VALUE!</v>
      </c>
      <c r="B13608" t="e">
        <f>IF(Tabela3[[#This Row],[GOL FORA]]&lt;&gt;"",Tabela3[[#This Row],[TIME FORA]],"")</f>
        <v>#VALUE!</v>
      </c>
    </row>
    <row r="13609" spans="1:2">
      <c r="A13609" t="e">
        <f>IF(Tabela3[[#This Row],[GOL CASA]]&lt;&gt;"",Tabela3[[#This Row],[TIME CASA]],"")</f>
        <v>#VALUE!</v>
      </c>
      <c r="B13609" t="e">
        <f>IF(Tabela3[[#This Row],[GOL FORA]]&lt;&gt;"",Tabela3[[#This Row],[TIME FORA]],"")</f>
        <v>#VALUE!</v>
      </c>
    </row>
    <row r="13610" spans="1:2">
      <c r="A13610" t="e">
        <f>IF(Tabela3[[#This Row],[GOL CASA]]&lt;&gt;"",Tabela3[[#This Row],[TIME CASA]],"")</f>
        <v>#VALUE!</v>
      </c>
      <c r="B13610" t="e">
        <f>IF(Tabela3[[#This Row],[GOL FORA]]&lt;&gt;"",Tabela3[[#This Row],[TIME FORA]],"")</f>
        <v>#VALUE!</v>
      </c>
    </row>
    <row r="13611" spans="1:2">
      <c r="A13611" t="e">
        <f>IF(Tabela3[[#This Row],[GOL CASA]]&lt;&gt;"",Tabela3[[#This Row],[TIME CASA]],"")</f>
        <v>#VALUE!</v>
      </c>
      <c r="B13611" t="e">
        <f>IF(Tabela3[[#This Row],[GOL FORA]]&lt;&gt;"",Tabela3[[#This Row],[TIME FORA]],"")</f>
        <v>#VALUE!</v>
      </c>
    </row>
    <row r="13612" spans="1:2">
      <c r="A13612" t="e">
        <f>IF(Tabela3[[#This Row],[GOL CASA]]&lt;&gt;"",Tabela3[[#This Row],[TIME CASA]],"")</f>
        <v>#VALUE!</v>
      </c>
      <c r="B13612" t="e">
        <f>IF(Tabela3[[#This Row],[GOL FORA]]&lt;&gt;"",Tabela3[[#This Row],[TIME FORA]],"")</f>
        <v>#VALUE!</v>
      </c>
    </row>
    <row r="13613" spans="1:2">
      <c r="A13613" t="e">
        <f>IF(Tabela3[[#This Row],[GOL CASA]]&lt;&gt;"",Tabela3[[#This Row],[TIME CASA]],"")</f>
        <v>#VALUE!</v>
      </c>
      <c r="B13613" t="e">
        <f>IF(Tabela3[[#This Row],[GOL FORA]]&lt;&gt;"",Tabela3[[#This Row],[TIME FORA]],"")</f>
        <v>#VALUE!</v>
      </c>
    </row>
    <row r="13614" spans="1:2">
      <c r="A13614" t="e">
        <f>IF(Tabela3[[#This Row],[GOL CASA]]&lt;&gt;"",Tabela3[[#This Row],[TIME CASA]],"")</f>
        <v>#VALUE!</v>
      </c>
      <c r="B13614" t="e">
        <f>IF(Tabela3[[#This Row],[GOL FORA]]&lt;&gt;"",Tabela3[[#This Row],[TIME FORA]],"")</f>
        <v>#VALUE!</v>
      </c>
    </row>
    <row r="13615" spans="1:2">
      <c r="A13615" t="e">
        <f>IF(Tabela3[[#This Row],[GOL CASA]]&lt;&gt;"",Tabela3[[#This Row],[TIME CASA]],"")</f>
        <v>#VALUE!</v>
      </c>
      <c r="B13615" t="e">
        <f>IF(Tabela3[[#This Row],[GOL FORA]]&lt;&gt;"",Tabela3[[#This Row],[TIME FORA]],"")</f>
        <v>#VALUE!</v>
      </c>
    </row>
    <row r="13616" spans="1:2">
      <c r="A13616" t="e">
        <f>IF(Tabela3[[#This Row],[GOL CASA]]&lt;&gt;"",Tabela3[[#This Row],[TIME CASA]],"")</f>
        <v>#VALUE!</v>
      </c>
      <c r="B13616" t="e">
        <f>IF(Tabela3[[#This Row],[GOL FORA]]&lt;&gt;"",Tabela3[[#This Row],[TIME FORA]],"")</f>
        <v>#VALUE!</v>
      </c>
    </row>
    <row r="13617" spans="1:2">
      <c r="A13617" t="e">
        <f>IF(Tabela3[[#This Row],[GOL CASA]]&lt;&gt;"",Tabela3[[#This Row],[TIME CASA]],"")</f>
        <v>#VALUE!</v>
      </c>
      <c r="B13617" t="e">
        <f>IF(Tabela3[[#This Row],[GOL FORA]]&lt;&gt;"",Tabela3[[#This Row],[TIME FORA]],"")</f>
        <v>#VALUE!</v>
      </c>
    </row>
    <row r="13618" spans="1:2">
      <c r="A13618" t="e">
        <f>IF(Tabela3[[#This Row],[GOL CASA]]&lt;&gt;"",Tabela3[[#This Row],[TIME CASA]],"")</f>
        <v>#VALUE!</v>
      </c>
      <c r="B13618" t="e">
        <f>IF(Tabela3[[#This Row],[GOL FORA]]&lt;&gt;"",Tabela3[[#This Row],[TIME FORA]],"")</f>
        <v>#VALUE!</v>
      </c>
    </row>
    <row r="13619" spans="1:2">
      <c r="A13619" t="e">
        <f>IF(Tabela3[[#This Row],[GOL CASA]]&lt;&gt;"",Tabela3[[#This Row],[TIME CASA]],"")</f>
        <v>#VALUE!</v>
      </c>
      <c r="B13619" t="e">
        <f>IF(Tabela3[[#This Row],[GOL FORA]]&lt;&gt;"",Tabela3[[#This Row],[TIME FORA]],"")</f>
        <v>#VALUE!</v>
      </c>
    </row>
    <row r="13620" spans="1:2">
      <c r="A13620" t="e">
        <f>IF(Tabela3[[#This Row],[GOL CASA]]&lt;&gt;"",Tabela3[[#This Row],[TIME CASA]],"")</f>
        <v>#VALUE!</v>
      </c>
      <c r="B13620" t="e">
        <f>IF(Tabela3[[#This Row],[GOL FORA]]&lt;&gt;"",Tabela3[[#This Row],[TIME FORA]],"")</f>
        <v>#VALUE!</v>
      </c>
    </row>
    <row r="13621" spans="1:2">
      <c r="A13621" t="e">
        <f>IF(Tabela3[[#This Row],[GOL CASA]]&lt;&gt;"",Tabela3[[#This Row],[TIME CASA]],"")</f>
        <v>#VALUE!</v>
      </c>
      <c r="B13621" t="e">
        <f>IF(Tabela3[[#This Row],[GOL FORA]]&lt;&gt;"",Tabela3[[#This Row],[TIME FORA]],"")</f>
        <v>#VALUE!</v>
      </c>
    </row>
    <row r="13622" spans="1:2">
      <c r="A13622" t="e">
        <f>IF(Tabela3[[#This Row],[GOL CASA]]&lt;&gt;"",Tabela3[[#This Row],[TIME CASA]],"")</f>
        <v>#VALUE!</v>
      </c>
      <c r="B13622" t="e">
        <f>IF(Tabela3[[#This Row],[GOL FORA]]&lt;&gt;"",Tabela3[[#This Row],[TIME FORA]],"")</f>
        <v>#VALUE!</v>
      </c>
    </row>
    <row r="13623" spans="1:2">
      <c r="A13623" t="e">
        <f>IF(Tabela3[[#This Row],[GOL CASA]]&lt;&gt;"",Tabela3[[#This Row],[TIME CASA]],"")</f>
        <v>#VALUE!</v>
      </c>
      <c r="B13623" t="e">
        <f>IF(Tabela3[[#This Row],[GOL FORA]]&lt;&gt;"",Tabela3[[#This Row],[TIME FORA]],"")</f>
        <v>#VALUE!</v>
      </c>
    </row>
    <row r="13624" spans="1:2">
      <c r="A13624" t="e">
        <f>IF(Tabela3[[#This Row],[GOL CASA]]&lt;&gt;"",Tabela3[[#This Row],[TIME CASA]],"")</f>
        <v>#VALUE!</v>
      </c>
      <c r="B13624" t="e">
        <f>IF(Tabela3[[#This Row],[GOL FORA]]&lt;&gt;"",Tabela3[[#This Row],[TIME FORA]],"")</f>
        <v>#VALUE!</v>
      </c>
    </row>
    <row r="13625" spans="1:2">
      <c r="A13625" t="e">
        <f>IF(Tabela3[[#This Row],[GOL CASA]]&lt;&gt;"",Tabela3[[#This Row],[TIME CASA]],"")</f>
        <v>#VALUE!</v>
      </c>
      <c r="B13625" t="e">
        <f>IF(Tabela3[[#This Row],[GOL FORA]]&lt;&gt;"",Tabela3[[#This Row],[TIME FORA]],"")</f>
        <v>#VALUE!</v>
      </c>
    </row>
    <row r="13626" spans="1:2">
      <c r="A13626" t="e">
        <f>IF(Tabela3[[#This Row],[GOL CASA]]&lt;&gt;"",Tabela3[[#This Row],[TIME CASA]],"")</f>
        <v>#VALUE!</v>
      </c>
      <c r="B13626" t="e">
        <f>IF(Tabela3[[#This Row],[GOL FORA]]&lt;&gt;"",Tabela3[[#This Row],[TIME FORA]],"")</f>
        <v>#VALUE!</v>
      </c>
    </row>
    <row r="13627" spans="1:2">
      <c r="A13627" t="e">
        <f>IF(Tabela3[[#This Row],[GOL CASA]]&lt;&gt;"",Tabela3[[#This Row],[TIME CASA]],"")</f>
        <v>#VALUE!</v>
      </c>
      <c r="B13627" t="e">
        <f>IF(Tabela3[[#This Row],[GOL FORA]]&lt;&gt;"",Tabela3[[#This Row],[TIME FORA]],"")</f>
        <v>#VALUE!</v>
      </c>
    </row>
    <row r="13628" spans="1:2">
      <c r="A13628" t="e">
        <f>IF(Tabela3[[#This Row],[GOL CASA]]&lt;&gt;"",Tabela3[[#This Row],[TIME CASA]],"")</f>
        <v>#VALUE!</v>
      </c>
      <c r="B13628" t="e">
        <f>IF(Tabela3[[#This Row],[GOL FORA]]&lt;&gt;"",Tabela3[[#This Row],[TIME FORA]],"")</f>
        <v>#VALUE!</v>
      </c>
    </row>
    <row r="13629" spans="1:2">
      <c r="A13629" t="e">
        <f>IF(Tabela3[[#This Row],[GOL CASA]]&lt;&gt;"",Tabela3[[#This Row],[TIME CASA]],"")</f>
        <v>#VALUE!</v>
      </c>
      <c r="B13629" t="e">
        <f>IF(Tabela3[[#This Row],[GOL FORA]]&lt;&gt;"",Tabela3[[#This Row],[TIME FORA]],"")</f>
        <v>#VALUE!</v>
      </c>
    </row>
    <row r="13630" spans="1:2">
      <c r="A13630" t="e">
        <f>IF(Tabela3[[#This Row],[GOL CASA]]&lt;&gt;"",Tabela3[[#This Row],[TIME CASA]],"")</f>
        <v>#VALUE!</v>
      </c>
      <c r="B13630" t="e">
        <f>IF(Tabela3[[#This Row],[GOL FORA]]&lt;&gt;"",Tabela3[[#This Row],[TIME FORA]],"")</f>
        <v>#VALUE!</v>
      </c>
    </row>
    <row r="13631" spans="1:2">
      <c r="A13631" t="e">
        <f>IF(Tabela3[[#This Row],[GOL CASA]]&lt;&gt;"",Tabela3[[#This Row],[TIME CASA]],"")</f>
        <v>#VALUE!</v>
      </c>
      <c r="B13631" t="e">
        <f>IF(Tabela3[[#This Row],[GOL FORA]]&lt;&gt;"",Tabela3[[#This Row],[TIME FORA]],"")</f>
        <v>#VALUE!</v>
      </c>
    </row>
    <row r="13632" spans="1:2">
      <c r="A13632" t="e">
        <f>IF(Tabela3[[#This Row],[GOL CASA]]&lt;&gt;"",Tabela3[[#This Row],[TIME CASA]],"")</f>
        <v>#VALUE!</v>
      </c>
      <c r="B13632" t="e">
        <f>IF(Tabela3[[#This Row],[GOL FORA]]&lt;&gt;"",Tabela3[[#This Row],[TIME FORA]],"")</f>
        <v>#VALUE!</v>
      </c>
    </row>
    <row r="13633" spans="1:2">
      <c r="A13633" t="e">
        <f>IF(Tabela3[[#This Row],[GOL CASA]]&lt;&gt;"",Tabela3[[#This Row],[TIME CASA]],"")</f>
        <v>#VALUE!</v>
      </c>
      <c r="B13633" t="e">
        <f>IF(Tabela3[[#This Row],[GOL FORA]]&lt;&gt;"",Tabela3[[#This Row],[TIME FORA]],"")</f>
        <v>#VALUE!</v>
      </c>
    </row>
    <row r="13634" spans="1:2">
      <c r="A13634" t="e">
        <f>IF(Tabela3[[#This Row],[GOL CASA]]&lt;&gt;"",Tabela3[[#This Row],[TIME CASA]],"")</f>
        <v>#VALUE!</v>
      </c>
      <c r="B13634" t="e">
        <f>IF(Tabela3[[#This Row],[GOL FORA]]&lt;&gt;"",Tabela3[[#This Row],[TIME FORA]],"")</f>
        <v>#VALUE!</v>
      </c>
    </row>
    <row r="13635" spans="1:2">
      <c r="A13635" t="e">
        <f>IF(Tabela3[[#This Row],[GOL CASA]]&lt;&gt;"",Tabela3[[#This Row],[TIME CASA]],"")</f>
        <v>#VALUE!</v>
      </c>
      <c r="B13635" t="e">
        <f>IF(Tabela3[[#This Row],[GOL FORA]]&lt;&gt;"",Tabela3[[#This Row],[TIME FORA]],"")</f>
        <v>#VALUE!</v>
      </c>
    </row>
    <row r="13636" spans="1:2">
      <c r="A13636" t="e">
        <f>IF(Tabela3[[#This Row],[GOL CASA]]&lt;&gt;"",Tabela3[[#This Row],[TIME CASA]],"")</f>
        <v>#VALUE!</v>
      </c>
      <c r="B13636" t="e">
        <f>IF(Tabela3[[#This Row],[GOL FORA]]&lt;&gt;"",Tabela3[[#This Row],[TIME FORA]],"")</f>
        <v>#VALUE!</v>
      </c>
    </row>
    <row r="13637" spans="1:2">
      <c r="A13637" t="e">
        <f>IF(Tabela3[[#This Row],[GOL CASA]]&lt;&gt;"",Tabela3[[#This Row],[TIME CASA]],"")</f>
        <v>#VALUE!</v>
      </c>
      <c r="B13637" t="e">
        <f>IF(Tabela3[[#This Row],[GOL FORA]]&lt;&gt;"",Tabela3[[#This Row],[TIME FORA]],"")</f>
        <v>#VALUE!</v>
      </c>
    </row>
    <row r="13638" spans="1:2">
      <c r="A13638" t="e">
        <f>IF(Tabela3[[#This Row],[GOL CASA]]&lt;&gt;"",Tabela3[[#This Row],[TIME CASA]],"")</f>
        <v>#VALUE!</v>
      </c>
      <c r="B13638" t="e">
        <f>IF(Tabela3[[#This Row],[GOL FORA]]&lt;&gt;"",Tabela3[[#This Row],[TIME FORA]],"")</f>
        <v>#VALUE!</v>
      </c>
    </row>
    <row r="13639" spans="1:2">
      <c r="A13639" t="e">
        <f>IF(Tabela3[[#This Row],[GOL CASA]]&lt;&gt;"",Tabela3[[#This Row],[TIME CASA]],"")</f>
        <v>#VALUE!</v>
      </c>
      <c r="B13639" t="e">
        <f>IF(Tabela3[[#This Row],[GOL FORA]]&lt;&gt;"",Tabela3[[#This Row],[TIME FORA]],"")</f>
        <v>#VALUE!</v>
      </c>
    </row>
    <row r="13640" spans="1:2">
      <c r="A13640" t="e">
        <f>IF(Tabela3[[#This Row],[GOL CASA]]&lt;&gt;"",Tabela3[[#This Row],[TIME CASA]],"")</f>
        <v>#VALUE!</v>
      </c>
      <c r="B13640" t="e">
        <f>IF(Tabela3[[#This Row],[GOL FORA]]&lt;&gt;"",Tabela3[[#This Row],[TIME FORA]],"")</f>
        <v>#VALUE!</v>
      </c>
    </row>
    <row r="13641" spans="1:2">
      <c r="A13641" t="e">
        <f>IF(Tabela3[[#This Row],[GOL CASA]]&lt;&gt;"",Tabela3[[#This Row],[TIME CASA]],"")</f>
        <v>#VALUE!</v>
      </c>
      <c r="B13641" t="e">
        <f>IF(Tabela3[[#This Row],[GOL FORA]]&lt;&gt;"",Tabela3[[#This Row],[TIME FORA]],"")</f>
        <v>#VALUE!</v>
      </c>
    </row>
    <row r="13642" spans="1:2">
      <c r="A13642" t="e">
        <f>IF(Tabela3[[#This Row],[GOL CASA]]&lt;&gt;"",Tabela3[[#This Row],[TIME CASA]],"")</f>
        <v>#VALUE!</v>
      </c>
      <c r="B13642" t="e">
        <f>IF(Tabela3[[#This Row],[GOL FORA]]&lt;&gt;"",Tabela3[[#This Row],[TIME FORA]],"")</f>
        <v>#VALUE!</v>
      </c>
    </row>
    <row r="13643" spans="1:2">
      <c r="A13643" t="e">
        <f>IF(Tabela3[[#This Row],[GOL CASA]]&lt;&gt;"",Tabela3[[#This Row],[TIME CASA]],"")</f>
        <v>#VALUE!</v>
      </c>
      <c r="B13643" t="e">
        <f>IF(Tabela3[[#This Row],[GOL FORA]]&lt;&gt;"",Tabela3[[#This Row],[TIME FORA]],"")</f>
        <v>#VALUE!</v>
      </c>
    </row>
    <row r="13644" spans="1:2">
      <c r="A13644" t="e">
        <f>IF(Tabela3[[#This Row],[GOL CASA]]&lt;&gt;"",Tabela3[[#This Row],[TIME CASA]],"")</f>
        <v>#VALUE!</v>
      </c>
      <c r="B13644" t="e">
        <f>IF(Tabela3[[#This Row],[GOL FORA]]&lt;&gt;"",Tabela3[[#This Row],[TIME FORA]],"")</f>
        <v>#VALUE!</v>
      </c>
    </row>
    <row r="13645" spans="1:2">
      <c r="A13645" t="e">
        <f>IF(Tabela3[[#This Row],[GOL CASA]]&lt;&gt;"",Tabela3[[#This Row],[TIME CASA]],"")</f>
        <v>#VALUE!</v>
      </c>
      <c r="B13645" t="e">
        <f>IF(Tabela3[[#This Row],[GOL FORA]]&lt;&gt;"",Tabela3[[#This Row],[TIME FORA]],"")</f>
        <v>#VALUE!</v>
      </c>
    </row>
    <row r="13646" spans="1:2">
      <c r="A13646" t="e">
        <f>IF(Tabela3[[#This Row],[GOL CASA]]&lt;&gt;"",Tabela3[[#This Row],[TIME CASA]],"")</f>
        <v>#VALUE!</v>
      </c>
      <c r="B13646" t="e">
        <f>IF(Tabela3[[#This Row],[GOL FORA]]&lt;&gt;"",Tabela3[[#This Row],[TIME FORA]],"")</f>
        <v>#VALUE!</v>
      </c>
    </row>
    <row r="13647" spans="1:2">
      <c r="A13647" t="e">
        <f>IF(Tabela3[[#This Row],[GOL CASA]]&lt;&gt;"",Tabela3[[#This Row],[TIME CASA]],"")</f>
        <v>#VALUE!</v>
      </c>
      <c r="B13647" t="e">
        <f>IF(Tabela3[[#This Row],[GOL FORA]]&lt;&gt;"",Tabela3[[#This Row],[TIME FORA]],"")</f>
        <v>#VALUE!</v>
      </c>
    </row>
    <row r="13648" spans="1:2">
      <c r="A13648" t="e">
        <f>IF(Tabela3[[#This Row],[GOL CASA]]&lt;&gt;"",Tabela3[[#This Row],[TIME CASA]],"")</f>
        <v>#VALUE!</v>
      </c>
      <c r="B13648" t="e">
        <f>IF(Tabela3[[#This Row],[GOL FORA]]&lt;&gt;"",Tabela3[[#This Row],[TIME FORA]],"")</f>
        <v>#VALUE!</v>
      </c>
    </row>
    <row r="13649" spans="1:2">
      <c r="A13649" t="e">
        <f>IF(Tabela3[[#This Row],[GOL CASA]]&lt;&gt;"",Tabela3[[#This Row],[TIME CASA]],"")</f>
        <v>#VALUE!</v>
      </c>
      <c r="B13649" t="e">
        <f>IF(Tabela3[[#This Row],[GOL FORA]]&lt;&gt;"",Tabela3[[#This Row],[TIME FORA]],"")</f>
        <v>#VALUE!</v>
      </c>
    </row>
    <row r="13650" spans="1:2">
      <c r="A13650" t="e">
        <f>IF(Tabela3[[#This Row],[GOL CASA]]&lt;&gt;"",Tabela3[[#This Row],[TIME CASA]],"")</f>
        <v>#VALUE!</v>
      </c>
      <c r="B13650" t="e">
        <f>IF(Tabela3[[#This Row],[GOL FORA]]&lt;&gt;"",Tabela3[[#This Row],[TIME FORA]],"")</f>
        <v>#VALUE!</v>
      </c>
    </row>
    <row r="13651" spans="1:2">
      <c r="A13651" t="e">
        <f>IF(Tabela3[[#This Row],[GOL CASA]]&lt;&gt;"",Tabela3[[#This Row],[TIME CASA]],"")</f>
        <v>#VALUE!</v>
      </c>
      <c r="B13651" t="e">
        <f>IF(Tabela3[[#This Row],[GOL FORA]]&lt;&gt;"",Tabela3[[#This Row],[TIME FORA]],"")</f>
        <v>#VALUE!</v>
      </c>
    </row>
    <row r="13652" spans="1:2">
      <c r="A13652" t="e">
        <f>IF(Tabela3[[#This Row],[GOL CASA]]&lt;&gt;"",Tabela3[[#This Row],[TIME CASA]],"")</f>
        <v>#VALUE!</v>
      </c>
      <c r="B13652" t="e">
        <f>IF(Tabela3[[#This Row],[GOL FORA]]&lt;&gt;"",Tabela3[[#This Row],[TIME FORA]],"")</f>
        <v>#VALUE!</v>
      </c>
    </row>
    <row r="13653" spans="1:2">
      <c r="A13653" t="e">
        <f>IF(Tabela3[[#This Row],[GOL CASA]]&lt;&gt;"",Tabela3[[#This Row],[TIME CASA]],"")</f>
        <v>#VALUE!</v>
      </c>
      <c r="B13653" t="e">
        <f>IF(Tabela3[[#This Row],[GOL FORA]]&lt;&gt;"",Tabela3[[#This Row],[TIME FORA]],"")</f>
        <v>#VALUE!</v>
      </c>
    </row>
    <row r="13654" spans="1:2">
      <c r="A13654" t="e">
        <f>IF(Tabela3[[#This Row],[GOL CASA]]&lt;&gt;"",Tabela3[[#This Row],[TIME CASA]],"")</f>
        <v>#VALUE!</v>
      </c>
      <c r="B13654" t="e">
        <f>IF(Tabela3[[#This Row],[GOL FORA]]&lt;&gt;"",Tabela3[[#This Row],[TIME FORA]],"")</f>
        <v>#VALUE!</v>
      </c>
    </row>
    <row r="13655" spans="1:2">
      <c r="A13655" t="e">
        <f>IF(Tabela3[[#This Row],[GOL CASA]]&lt;&gt;"",Tabela3[[#This Row],[TIME CASA]],"")</f>
        <v>#VALUE!</v>
      </c>
      <c r="B13655" t="e">
        <f>IF(Tabela3[[#This Row],[GOL FORA]]&lt;&gt;"",Tabela3[[#This Row],[TIME FORA]],"")</f>
        <v>#VALUE!</v>
      </c>
    </row>
    <row r="13656" spans="1:2">
      <c r="A13656" t="e">
        <f>IF(Tabela3[[#This Row],[GOL CASA]]&lt;&gt;"",Tabela3[[#This Row],[TIME CASA]],"")</f>
        <v>#VALUE!</v>
      </c>
      <c r="B13656" t="e">
        <f>IF(Tabela3[[#This Row],[GOL FORA]]&lt;&gt;"",Tabela3[[#This Row],[TIME FORA]],"")</f>
        <v>#VALUE!</v>
      </c>
    </row>
    <row r="13657" spans="1:2">
      <c r="A13657" t="e">
        <f>IF(Tabela3[[#This Row],[GOL CASA]]&lt;&gt;"",Tabela3[[#This Row],[TIME CASA]],"")</f>
        <v>#VALUE!</v>
      </c>
      <c r="B13657" t="e">
        <f>IF(Tabela3[[#This Row],[GOL FORA]]&lt;&gt;"",Tabela3[[#This Row],[TIME FORA]],"")</f>
        <v>#VALUE!</v>
      </c>
    </row>
    <row r="13658" spans="1:2">
      <c r="A13658" t="e">
        <f>IF(Tabela3[[#This Row],[GOL CASA]]&lt;&gt;"",Tabela3[[#This Row],[TIME CASA]],"")</f>
        <v>#VALUE!</v>
      </c>
      <c r="B13658" t="e">
        <f>IF(Tabela3[[#This Row],[GOL FORA]]&lt;&gt;"",Tabela3[[#This Row],[TIME FORA]],"")</f>
        <v>#VALUE!</v>
      </c>
    </row>
    <row r="13659" spans="1:2">
      <c r="A13659" t="e">
        <f>IF(Tabela3[[#This Row],[GOL CASA]]&lt;&gt;"",Tabela3[[#This Row],[TIME CASA]],"")</f>
        <v>#VALUE!</v>
      </c>
      <c r="B13659" t="e">
        <f>IF(Tabela3[[#This Row],[GOL FORA]]&lt;&gt;"",Tabela3[[#This Row],[TIME FORA]],"")</f>
        <v>#VALUE!</v>
      </c>
    </row>
    <row r="13660" spans="1:2">
      <c r="A13660" t="e">
        <f>IF(Tabela3[[#This Row],[GOL CASA]]&lt;&gt;"",Tabela3[[#This Row],[TIME CASA]],"")</f>
        <v>#VALUE!</v>
      </c>
      <c r="B13660" t="e">
        <f>IF(Tabela3[[#This Row],[GOL FORA]]&lt;&gt;"",Tabela3[[#This Row],[TIME FORA]],"")</f>
        <v>#VALUE!</v>
      </c>
    </row>
    <row r="13661" spans="1:2">
      <c r="A13661" t="e">
        <f>IF(Tabela3[[#This Row],[GOL CASA]]&lt;&gt;"",Tabela3[[#This Row],[TIME CASA]],"")</f>
        <v>#VALUE!</v>
      </c>
      <c r="B13661" t="e">
        <f>IF(Tabela3[[#This Row],[GOL FORA]]&lt;&gt;"",Tabela3[[#This Row],[TIME FORA]],"")</f>
        <v>#VALUE!</v>
      </c>
    </row>
    <row r="13662" spans="1:2">
      <c r="A13662" t="e">
        <f>IF(Tabela3[[#This Row],[GOL CASA]]&lt;&gt;"",Tabela3[[#This Row],[TIME CASA]],"")</f>
        <v>#VALUE!</v>
      </c>
      <c r="B13662" t="e">
        <f>IF(Tabela3[[#This Row],[GOL FORA]]&lt;&gt;"",Tabela3[[#This Row],[TIME FORA]],"")</f>
        <v>#VALUE!</v>
      </c>
    </row>
    <row r="13663" spans="1:2">
      <c r="A13663" t="e">
        <f>IF(Tabela3[[#This Row],[GOL CASA]]&lt;&gt;"",Tabela3[[#This Row],[TIME CASA]],"")</f>
        <v>#VALUE!</v>
      </c>
      <c r="B13663" t="e">
        <f>IF(Tabela3[[#This Row],[GOL FORA]]&lt;&gt;"",Tabela3[[#This Row],[TIME FORA]],"")</f>
        <v>#VALUE!</v>
      </c>
    </row>
    <row r="13664" spans="1:2">
      <c r="A13664" t="e">
        <f>IF(Tabela3[[#This Row],[GOL CASA]]&lt;&gt;"",Tabela3[[#This Row],[TIME CASA]],"")</f>
        <v>#VALUE!</v>
      </c>
      <c r="B13664" t="e">
        <f>IF(Tabela3[[#This Row],[GOL FORA]]&lt;&gt;"",Tabela3[[#This Row],[TIME FORA]],"")</f>
        <v>#VALUE!</v>
      </c>
    </row>
    <row r="13665" spans="1:2">
      <c r="A13665" t="e">
        <f>IF(Tabela3[[#This Row],[GOL CASA]]&lt;&gt;"",Tabela3[[#This Row],[TIME CASA]],"")</f>
        <v>#VALUE!</v>
      </c>
      <c r="B13665" t="e">
        <f>IF(Tabela3[[#This Row],[GOL FORA]]&lt;&gt;"",Tabela3[[#This Row],[TIME FORA]],"")</f>
        <v>#VALUE!</v>
      </c>
    </row>
    <row r="13666" spans="1:2">
      <c r="A13666" t="e">
        <f>IF(Tabela3[[#This Row],[GOL CASA]]&lt;&gt;"",Tabela3[[#This Row],[TIME CASA]],"")</f>
        <v>#VALUE!</v>
      </c>
      <c r="B13666" t="e">
        <f>IF(Tabela3[[#This Row],[GOL FORA]]&lt;&gt;"",Tabela3[[#This Row],[TIME FORA]],"")</f>
        <v>#VALUE!</v>
      </c>
    </row>
    <row r="13667" spans="1:2">
      <c r="A13667" t="e">
        <f>IF(Tabela3[[#This Row],[GOL CASA]]&lt;&gt;"",Tabela3[[#This Row],[TIME CASA]],"")</f>
        <v>#VALUE!</v>
      </c>
      <c r="B13667" t="e">
        <f>IF(Tabela3[[#This Row],[GOL FORA]]&lt;&gt;"",Tabela3[[#This Row],[TIME FORA]],"")</f>
        <v>#VALUE!</v>
      </c>
    </row>
    <row r="13668" spans="1:2">
      <c r="A13668" t="e">
        <f>IF(Tabela3[[#This Row],[GOL CASA]]&lt;&gt;"",Tabela3[[#This Row],[TIME CASA]],"")</f>
        <v>#VALUE!</v>
      </c>
      <c r="B13668" t="e">
        <f>IF(Tabela3[[#This Row],[GOL FORA]]&lt;&gt;"",Tabela3[[#This Row],[TIME FORA]],"")</f>
        <v>#VALUE!</v>
      </c>
    </row>
    <row r="13669" spans="1:2">
      <c r="A13669" t="e">
        <f>IF(Tabela3[[#This Row],[GOL CASA]]&lt;&gt;"",Tabela3[[#This Row],[TIME CASA]],"")</f>
        <v>#VALUE!</v>
      </c>
      <c r="B13669" t="e">
        <f>IF(Tabela3[[#This Row],[GOL FORA]]&lt;&gt;"",Tabela3[[#This Row],[TIME FORA]],"")</f>
        <v>#VALUE!</v>
      </c>
    </row>
    <row r="13670" spans="1:2">
      <c r="A13670" t="e">
        <f>IF(Tabela3[[#This Row],[GOL CASA]]&lt;&gt;"",Tabela3[[#This Row],[TIME CASA]],"")</f>
        <v>#VALUE!</v>
      </c>
      <c r="B13670" t="e">
        <f>IF(Tabela3[[#This Row],[GOL FORA]]&lt;&gt;"",Tabela3[[#This Row],[TIME FORA]],"")</f>
        <v>#VALUE!</v>
      </c>
    </row>
    <row r="13671" spans="1:2">
      <c r="A13671" t="e">
        <f>IF(Tabela3[[#This Row],[GOL CASA]]&lt;&gt;"",Tabela3[[#This Row],[TIME CASA]],"")</f>
        <v>#VALUE!</v>
      </c>
      <c r="B13671" t="e">
        <f>IF(Tabela3[[#This Row],[GOL FORA]]&lt;&gt;"",Tabela3[[#This Row],[TIME FORA]],"")</f>
        <v>#VALUE!</v>
      </c>
    </row>
    <row r="13672" spans="1:2">
      <c r="A13672" t="e">
        <f>IF(Tabela3[[#This Row],[GOL CASA]]&lt;&gt;"",Tabela3[[#This Row],[TIME CASA]],"")</f>
        <v>#VALUE!</v>
      </c>
      <c r="B13672" t="e">
        <f>IF(Tabela3[[#This Row],[GOL FORA]]&lt;&gt;"",Tabela3[[#This Row],[TIME FORA]],"")</f>
        <v>#VALUE!</v>
      </c>
    </row>
    <row r="13673" spans="1:2">
      <c r="A13673" t="e">
        <f>IF(Tabela3[[#This Row],[GOL CASA]]&lt;&gt;"",Tabela3[[#This Row],[TIME CASA]],"")</f>
        <v>#VALUE!</v>
      </c>
      <c r="B13673" t="e">
        <f>IF(Tabela3[[#This Row],[GOL FORA]]&lt;&gt;"",Tabela3[[#This Row],[TIME FORA]],"")</f>
        <v>#VALUE!</v>
      </c>
    </row>
    <row r="13674" spans="1:2">
      <c r="A13674" t="e">
        <f>IF(Tabela3[[#This Row],[GOL CASA]]&lt;&gt;"",Tabela3[[#This Row],[TIME CASA]],"")</f>
        <v>#VALUE!</v>
      </c>
      <c r="B13674" t="e">
        <f>IF(Tabela3[[#This Row],[GOL FORA]]&lt;&gt;"",Tabela3[[#This Row],[TIME FORA]],"")</f>
        <v>#VALUE!</v>
      </c>
    </row>
    <row r="13675" spans="1:2">
      <c r="A13675" t="e">
        <f>IF(Tabela3[[#This Row],[GOL CASA]]&lt;&gt;"",Tabela3[[#This Row],[TIME CASA]],"")</f>
        <v>#VALUE!</v>
      </c>
      <c r="B13675" t="e">
        <f>IF(Tabela3[[#This Row],[GOL FORA]]&lt;&gt;"",Tabela3[[#This Row],[TIME FORA]],"")</f>
        <v>#VALUE!</v>
      </c>
    </row>
    <row r="13676" spans="1:2">
      <c r="A13676" t="e">
        <f>IF(Tabela3[[#This Row],[GOL CASA]]&lt;&gt;"",Tabela3[[#This Row],[TIME CASA]],"")</f>
        <v>#VALUE!</v>
      </c>
      <c r="B13676" t="e">
        <f>IF(Tabela3[[#This Row],[GOL FORA]]&lt;&gt;"",Tabela3[[#This Row],[TIME FORA]],"")</f>
        <v>#VALUE!</v>
      </c>
    </row>
    <row r="13677" spans="1:2">
      <c r="A13677" t="e">
        <f>IF(Tabela3[[#This Row],[GOL CASA]]&lt;&gt;"",Tabela3[[#This Row],[TIME CASA]],"")</f>
        <v>#VALUE!</v>
      </c>
      <c r="B13677" t="e">
        <f>IF(Tabela3[[#This Row],[GOL FORA]]&lt;&gt;"",Tabela3[[#This Row],[TIME FORA]],"")</f>
        <v>#VALUE!</v>
      </c>
    </row>
    <row r="13678" spans="1:2">
      <c r="A13678" t="e">
        <f>IF(Tabela3[[#This Row],[GOL CASA]]&lt;&gt;"",Tabela3[[#This Row],[TIME CASA]],"")</f>
        <v>#VALUE!</v>
      </c>
      <c r="B13678" t="e">
        <f>IF(Tabela3[[#This Row],[GOL FORA]]&lt;&gt;"",Tabela3[[#This Row],[TIME FORA]],"")</f>
        <v>#VALUE!</v>
      </c>
    </row>
    <row r="13679" spans="1:2">
      <c r="A13679" t="e">
        <f>IF(Tabela3[[#This Row],[GOL CASA]]&lt;&gt;"",Tabela3[[#This Row],[TIME CASA]],"")</f>
        <v>#VALUE!</v>
      </c>
      <c r="B13679" t="e">
        <f>IF(Tabela3[[#This Row],[GOL FORA]]&lt;&gt;"",Tabela3[[#This Row],[TIME FORA]],"")</f>
        <v>#VALUE!</v>
      </c>
    </row>
    <row r="13680" spans="1:2">
      <c r="A13680" t="e">
        <f>IF(Tabela3[[#This Row],[GOL CASA]]&lt;&gt;"",Tabela3[[#This Row],[TIME CASA]],"")</f>
        <v>#VALUE!</v>
      </c>
      <c r="B13680" t="e">
        <f>IF(Tabela3[[#This Row],[GOL FORA]]&lt;&gt;"",Tabela3[[#This Row],[TIME FORA]],"")</f>
        <v>#VALUE!</v>
      </c>
    </row>
    <row r="13681" spans="1:2">
      <c r="A13681" t="e">
        <f>IF(Tabela3[[#This Row],[GOL CASA]]&lt;&gt;"",Tabela3[[#This Row],[TIME CASA]],"")</f>
        <v>#VALUE!</v>
      </c>
      <c r="B13681" t="e">
        <f>IF(Tabela3[[#This Row],[GOL FORA]]&lt;&gt;"",Tabela3[[#This Row],[TIME FORA]],"")</f>
        <v>#VALUE!</v>
      </c>
    </row>
    <row r="13682" spans="1:2">
      <c r="A13682" t="e">
        <f>IF(Tabela3[[#This Row],[GOL CASA]]&lt;&gt;"",Tabela3[[#This Row],[TIME CASA]],"")</f>
        <v>#VALUE!</v>
      </c>
      <c r="B13682" t="e">
        <f>IF(Tabela3[[#This Row],[GOL FORA]]&lt;&gt;"",Tabela3[[#This Row],[TIME FORA]],"")</f>
        <v>#VALUE!</v>
      </c>
    </row>
    <row r="13683" spans="1:2">
      <c r="A13683" t="e">
        <f>IF(Tabela3[[#This Row],[GOL CASA]]&lt;&gt;"",Tabela3[[#This Row],[TIME CASA]],"")</f>
        <v>#VALUE!</v>
      </c>
      <c r="B13683" t="e">
        <f>IF(Tabela3[[#This Row],[GOL FORA]]&lt;&gt;"",Tabela3[[#This Row],[TIME FORA]],"")</f>
        <v>#VALUE!</v>
      </c>
    </row>
    <row r="13684" spans="1:2">
      <c r="A13684" t="e">
        <f>IF(Tabela3[[#This Row],[GOL CASA]]&lt;&gt;"",Tabela3[[#This Row],[TIME CASA]],"")</f>
        <v>#VALUE!</v>
      </c>
      <c r="B13684" t="e">
        <f>IF(Tabela3[[#This Row],[GOL FORA]]&lt;&gt;"",Tabela3[[#This Row],[TIME FORA]],"")</f>
        <v>#VALUE!</v>
      </c>
    </row>
    <row r="13685" spans="1:2">
      <c r="A13685" t="e">
        <f>IF(Tabela3[[#This Row],[GOL CASA]]&lt;&gt;"",Tabela3[[#This Row],[TIME CASA]],"")</f>
        <v>#VALUE!</v>
      </c>
      <c r="B13685" t="e">
        <f>IF(Tabela3[[#This Row],[GOL FORA]]&lt;&gt;"",Tabela3[[#This Row],[TIME FORA]],"")</f>
        <v>#VALUE!</v>
      </c>
    </row>
    <row r="13686" spans="1:2">
      <c r="A13686" t="e">
        <f>IF(Tabela3[[#This Row],[GOL CASA]]&lt;&gt;"",Tabela3[[#This Row],[TIME CASA]],"")</f>
        <v>#VALUE!</v>
      </c>
      <c r="B13686" t="e">
        <f>IF(Tabela3[[#This Row],[GOL FORA]]&lt;&gt;"",Tabela3[[#This Row],[TIME FORA]],"")</f>
        <v>#VALUE!</v>
      </c>
    </row>
    <row r="13687" spans="1:2">
      <c r="A13687" t="e">
        <f>IF(Tabela3[[#This Row],[GOL CASA]]&lt;&gt;"",Tabela3[[#This Row],[TIME CASA]],"")</f>
        <v>#VALUE!</v>
      </c>
      <c r="B13687" t="e">
        <f>IF(Tabela3[[#This Row],[GOL FORA]]&lt;&gt;"",Tabela3[[#This Row],[TIME FORA]],"")</f>
        <v>#VALUE!</v>
      </c>
    </row>
    <row r="13688" spans="1:2">
      <c r="A13688" t="e">
        <f>IF(Tabela3[[#This Row],[GOL CASA]]&lt;&gt;"",Tabela3[[#This Row],[TIME CASA]],"")</f>
        <v>#VALUE!</v>
      </c>
      <c r="B13688" t="e">
        <f>IF(Tabela3[[#This Row],[GOL FORA]]&lt;&gt;"",Tabela3[[#This Row],[TIME FORA]],"")</f>
        <v>#VALUE!</v>
      </c>
    </row>
    <row r="13689" spans="1:2">
      <c r="A13689" t="e">
        <f>IF(Tabela3[[#This Row],[GOL CASA]]&lt;&gt;"",Tabela3[[#This Row],[TIME CASA]],"")</f>
        <v>#VALUE!</v>
      </c>
      <c r="B13689" t="e">
        <f>IF(Tabela3[[#This Row],[GOL FORA]]&lt;&gt;"",Tabela3[[#This Row],[TIME FORA]],"")</f>
        <v>#VALUE!</v>
      </c>
    </row>
    <row r="13690" spans="1:2">
      <c r="A13690" t="e">
        <f>IF(Tabela3[[#This Row],[GOL CASA]]&lt;&gt;"",Tabela3[[#This Row],[TIME CASA]],"")</f>
        <v>#VALUE!</v>
      </c>
      <c r="B13690" t="e">
        <f>IF(Tabela3[[#This Row],[GOL FORA]]&lt;&gt;"",Tabela3[[#This Row],[TIME FORA]],"")</f>
        <v>#VALUE!</v>
      </c>
    </row>
    <row r="13691" spans="1:2">
      <c r="A13691" t="e">
        <f>IF(Tabela3[[#This Row],[GOL CASA]]&lt;&gt;"",Tabela3[[#This Row],[TIME CASA]],"")</f>
        <v>#VALUE!</v>
      </c>
      <c r="B13691" t="e">
        <f>IF(Tabela3[[#This Row],[GOL FORA]]&lt;&gt;"",Tabela3[[#This Row],[TIME FORA]],"")</f>
        <v>#VALUE!</v>
      </c>
    </row>
    <row r="13692" spans="1:2">
      <c r="A13692" t="e">
        <f>IF(Tabela3[[#This Row],[GOL CASA]]&lt;&gt;"",Tabela3[[#This Row],[TIME CASA]],"")</f>
        <v>#VALUE!</v>
      </c>
      <c r="B13692" t="e">
        <f>IF(Tabela3[[#This Row],[GOL FORA]]&lt;&gt;"",Tabela3[[#This Row],[TIME FORA]],"")</f>
        <v>#VALUE!</v>
      </c>
    </row>
    <row r="13693" spans="1:2">
      <c r="A13693" t="e">
        <f>IF(Tabela3[[#This Row],[GOL CASA]]&lt;&gt;"",Tabela3[[#This Row],[TIME CASA]],"")</f>
        <v>#VALUE!</v>
      </c>
      <c r="B13693" t="e">
        <f>IF(Tabela3[[#This Row],[GOL FORA]]&lt;&gt;"",Tabela3[[#This Row],[TIME FORA]],"")</f>
        <v>#VALUE!</v>
      </c>
    </row>
    <row r="13694" spans="1:2">
      <c r="A13694" t="e">
        <f>IF(Tabela3[[#This Row],[GOL CASA]]&lt;&gt;"",Tabela3[[#This Row],[TIME CASA]],"")</f>
        <v>#VALUE!</v>
      </c>
      <c r="B13694" t="e">
        <f>IF(Tabela3[[#This Row],[GOL FORA]]&lt;&gt;"",Tabela3[[#This Row],[TIME FORA]],"")</f>
        <v>#VALUE!</v>
      </c>
    </row>
    <row r="13695" spans="1:2">
      <c r="A13695" t="e">
        <f>IF(Tabela3[[#This Row],[GOL CASA]]&lt;&gt;"",Tabela3[[#This Row],[TIME CASA]],"")</f>
        <v>#VALUE!</v>
      </c>
      <c r="B13695" t="e">
        <f>IF(Tabela3[[#This Row],[GOL FORA]]&lt;&gt;"",Tabela3[[#This Row],[TIME FORA]],"")</f>
        <v>#VALUE!</v>
      </c>
    </row>
    <row r="13696" spans="1:2">
      <c r="A13696" t="e">
        <f>IF(Tabela3[[#This Row],[GOL CASA]]&lt;&gt;"",Tabela3[[#This Row],[TIME CASA]],"")</f>
        <v>#VALUE!</v>
      </c>
      <c r="B13696" t="e">
        <f>IF(Tabela3[[#This Row],[GOL FORA]]&lt;&gt;"",Tabela3[[#This Row],[TIME FORA]],"")</f>
        <v>#VALUE!</v>
      </c>
    </row>
    <row r="13697" spans="1:2">
      <c r="A13697" t="e">
        <f>IF(Tabela3[[#This Row],[GOL CASA]]&lt;&gt;"",Tabela3[[#This Row],[TIME CASA]],"")</f>
        <v>#VALUE!</v>
      </c>
      <c r="B13697" t="e">
        <f>IF(Tabela3[[#This Row],[GOL FORA]]&lt;&gt;"",Tabela3[[#This Row],[TIME FORA]],"")</f>
        <v>#VALUE!</v>
      </c>
    </row>
    <row r="13698" spans="1:2">
      <c r="A13698" t="e">
        <f>IF(Tabela3[[#This Row],[GOL CASA]]&lt;&gt;"",Tabela3[[#This Row],[TIME CASA]],"")</f>
        <v>#VALUE!</v>
      </c>
      <c r="B13698" t="e">
        <f>IF(Tabela3[[#This Row],[GOL FORA]]&lt;&gt;"",Tabela3[[#This Row],[TIME FORA]],"")</f>
        <v>#VALUE!</v>
      </c>
    </row>
    <row r="13699" spans="1:2">
      <c r="A13699" t="e">
        <f>IF(Tabela3[[#This Row],[GOL CASA]]&lt;&gt;"",Tabela3[[#This Row],[TIME CASA]],"")</f>
        <v>#VALUE!</v>
      </c>
      <c r="B13699" t="e">
        <f>IF(Tabela3[[#This Row],[GOL FORA]]&lt;&gt;"",Tabela3[[#This Row],[TIME FORA]],"")</f>
        <v>#VALUE!</v>
      </c>
    </row>
    <row r="13700" spans="1:2">
      <c r="A13700" t="e">
        <f>IF(Tabela3[[#This Row],[GOL CASA]]&lt;&gt;"",Tabela3[[#This Row],[TIME CASA]],"")</f>
        <v>#VALUE!</v>
      </c>
      <c r="B13700" t="e">
        <f>IF(Tabela3[[#This Row],[GOL FORA]]&lt;&gt;"",Tabela3[[#This Row],[TIME FORA]],"")</f>
        <v>#VALUE!</v>
      </c>
    </row>
    <row r="13701" spans="1:2">
      <c r="A13701" t="e">
        <f>IF(Tabela3[[#This Row],[GOL CASA]]&lt;&gt;"",Tabela3[[#This Row],[TIME CASA]],"")</f>
        <v>#VALUE!</v>
      </c>
      <c r="B13701" t="e">
        <f>IF(Tabela3[[#This Row],[GOL FORA]]&lt;&gt;"",Tabela3[[#This Row],[TIME FORA]],"")</f>
        <v>#VALUE!</v>
      </c>
    </row>
    <row r="13702" spans="1:2">
      <c r="A13702" t="e">
        <f>IF(Tabela3[[#This Row],[GOL CASA]]&lt;&gt;"",Tabela3[[#This Row],[TIME CASA]],"")</f>
        <v>#VALUE!</v>
      </c>
      <c r="B13702" t="e">
        <f>IF(Tabela3[[#This Row],[GOL FORA]]&lt;&gt;"",Tabela3[[#This Row],[TIME FORA]],"")</f>
        <v>#VALUE!</v>
      </c>
    </row>
    <row r="13703" spans="1:2">
      <c r="A13703" t="e">
        <f>IF(Tabela3[[#This Row],[GOL CASA]]&lt;&gt;"",Tabela3[[#This Row],[TIME CASA]],"")</f>
        <v>#VALUE!</v>
      </c>
      <c r="B13703" t="e">
        <f>IF(Tabela3[[#This Row],[GOL FORA]]&lt;&gt;"",Tabela3[[#This Row],[TIME FORA]],"")</f>
        <v>#VALUE!</v>
      </c>
    </row>
    <row r="13704" spans="1:2">
      <c r="A13704" t="e">
        <f>IF(Tabela3[[#This Row],[GOL CASA]]&lt;&gt;"",Tabela3[[#This Row],[TIME CASA]],"")</f>
        <v>#VALUE!</v>
      </c>
      <c r="B13704" t="e">
        <f>IF(Tabela3[[#This Row],[GOL FORA]]&lt;&gt;"",Tabela3[[#This Row],[TIME FORA]],"")</f>
        <v>#VALUE!</v>
      </c>
    </row>
    <row r="13705" spans="1:2">
      <c r="A13705" t="e">
        <f>IF(Tabela3[[#This Row],[GOL CASA]]&lt;&gt;"",Tabela3[[#This Row],[TIME CASA]],"")</f>
        <v>#VALUE!</v>
      </c>
      <c r="B13705" t="e">
        <f>IF(Tabela3[[#This Row],[GOL FORA]]&lt;&gt;"",Tabela3[[#This Row],[TIME FORA]],"")</f>
        <v>#VALUE!</v>
      </c>
    </row>
    <row r="13706" spans="1:2">
      <c r="A13706" t="e">
        <f>IF(Tabela3[[#This Row],[GOL CASA]]&lt;&gt;"",Tabela3[[#This Row],[TIME CASA]],"")</f>
        <v>#VALUE!</v>
      </c>
      <c r="B13706" t="e">
        <f>IF(Tabela3[[#This Row],[GOL FORA]]&lt;&gt;"",Tabela3[[#This Row],[TIME FORA]],"")</f>
        <v>#VALUE!</v>
      </c>
    </row>
    <row r="13707" spans="1:2">
      <c r="A13707" t="e">
        <f>IF(Tabela3[[#This Row],[GOL CASA]]&lt;&gt;"",Tabela3[[#This Row],[TIME CASA]],"")</f>
        <v>#VALUE!</v>
      </c>
      <c r="B13707" t="e">
        <f>IF(Tabela3[[#This Row],[GOL FORA]]&lt;&gt;"",Tabela3[[#This Row],[TIME FORA]],"")</f>
        <v>#VALUE!</v>
      </c>
    </row>
    <row r="13708" spans="1:2">
      <c r="A13708" t="e">
        <f>IF(Tabela3[[#This Row],[GOL CASA]]&lt;&gt;"",Tabela3[[#This Row],[TIME CASA]],"")</f>
        <v>#VALUE!</v>
      </c>
      <c r="B13708" t="e">
        <f>IF(Tabela3[[#This Row],[GOL FORA]]&lt;&gt;"",Tabela3[[#This Row],[TIME FORA]],"")</f>
        <v>#VALUE!</v>
      </c>
    </row>
    <row r="13709" spans="1:2">
      <c r="A13709" t="e">
        <f>IF(Tabela3[[#This Row],[GOL CASA]]&lt;&gt;"",Tabela3[[#This Row],[TIME CASA]],"")</f>
        <v>#VALUE!</v>
      </c>
      <c r="B13709" t="e">
        <f>IF(Tabela3[[#This Row],[GOL FORA]]&lt;&gt;"",Tabela3[[#This Row],[TIME FORA]],"")</f>
        <v>#VALUE!</v>
      </c>
    </row>
    <row r="13710" spans="1:2">
      <c r="A13710" t="e">
        <f>IF(Tabela3[[#This Row],[GOL CASA]]&lt;&gt;"",Tabela3[[#This Row],[TIME CASA]],"")</f>
        <v>#VALUE!</v>
      </c>
      <c r="B13710" t="e">
        <f>IF(Tabela3[[#This Row],[GOL FORA]]&lt;&gt;"",Tabela3[[#This Row],[TIME FORA]],"")</f>
        <v>#VALUE!</v>
      </c>
    </row>
    <row r="13711" spans="1:2">
      <c r="A13711" t="e">
        <f>IF(Tabela3[[#This Row],[GOL CASA]]&lt;&gt;"",Tabela3[[#This Row],[TIME CASA]],"")</f>
        <v>#VALUE!</v>
      </c>
      <c r="B13711" t="e">
        <f>IF(Tabela3[[#This Row],[GOL FORA]]&lt;&gt;"",Tabela3[[#This Row],[TIME FORA]],"")</f>
        <v>#VALUE!</v>
      </c>
    </row>
    <row r="13712" spans="1:2">
      <c r="A13712" t="e">
        <f>IF(Tabela3[[#This Row],[GOL CASA]]&lt;&gt;"",Tabela3[[#This Row],[TIME CASA]],"")</f>
        <v>#VALUE!</v>
      </c>
      <c r="B13712" t="e">
        <f>IF(Tabela3[[#This Row],[GOL FORA]]&lt;&gt;"",Tabela3[[#This Row],[TIME FORA]],"")</f>
        <v>#VALUE!</v>
      </c>
    </row>
    <row r="13713" spans="1:2">
      <c r="A13713" t="e">
        <f>IF(Tabela3[[#This Row],[GOL CASA]]&lt;&gt;"",Tabela3[[#This Row],[TIME CASA]],"")</f>
        <v>#VALUE!</v>
      </c>
      <c r="B13713" t="e">
        <f>IF(Tabela3[[#This Row],[GOL FORA]]&lt;&gt;"",Tabela3[[#This Row],[TIME FORA]],"")</f>
        <v>#VALUE!</v>
      </c>
    </row>
    <row r="13714" spans="1:2">
      <c r="A13714" t="e">
        <f>IF(Tabela3[[#This Row],[GOL CASA]]&lt;&gt;"",Tabela3[[#This Row],[TIME CASA]],"")</f>
        <v>#VALUE!</v>
      </c>
      <c r="B13714" t="e">
        <f>IF(Tabela3[[#This Row],[GOL FORA]]&lt;&gt;"",Tabela3[[#This Row],[TIME FORA]],"")</f>
        <v>#VALUE!</v>
      </c>
    </row>
    <row r="13715" spans="1:2">
      <c r="A13715" t="e">
        <f>IF(Tabela3[[#This Row],[GOL CASA]]&lt;&gt;"",Tabela3[[#This Row],[TIME CASA]],"")</f>
        <v>#VALUE!</v>
      </c>
      <c r="B13715" t="e">
        <f>IF(Tabela3[[#This Row],[GOL FORA]]&lt;&gt;"",Tabela3[[#This Row],[TIME FORA]],"")</f>
        <v>#VALUE!</v>
      </c>
    </row>
    <row r="13716" spans="1:2">
      <c r="A13716" t="e">
        <f>IF(Tabela3[[#This Row],[GOL CASA]]&lt;&gt;"",Tabela3[[#This Row],[TIME CASA]],"")</f>
        <v>#VALUE!</v>
      </c>
      <c r="B13716" t="e">
        <f>IF(Tabela3[[#This Row],[GOL FORA]]&lt;&gt;"",Tabela3[[#This Row],[TIME FORA]],"")</f>
        <v>#VALUE!</v>
      </c>
    </row>
    <row r="13717" spans="1:2">
      <c r="A13717" t="e">
        <f>IF(Tabela3[[#This Row],[GOL CASA]]&lt;&gt;"",Tabela3[[#This Row],[TIME CASA]],"")</f>
        <v>#VALUE!</v>
      </c>
      <c r="B13717" t="e">
        <f>IF(Tabela3[[#This Row],[GOL FORA]]&lt;&gt;"",Tabela3[[#This Row],[TIME FORA]],"")</f>
        <v>#VALUE!</v>
      </c>
    </row>
    <row r="13718" spans="1:2">
      <c r="A13718" t="e">
        <f>IF(Tabela3[[#This Row],[GOL CASA]]&lt;&gt;"",Tabela3[[#This Row],[TIME CASA]],"")</f>
        <v>#VALUE!</v>
      </c>
      <c r="B13718" t="e">
        <f>IF(Tabela3[[#This Row],[GOL FORA]]&lt;&gt;"",Tabela3[[#This Row],[TIME FORA]],"")</f>
        <v>#VALUE!</v>
      </c>
    </row>
    <row r="13719" spans="1:2">
      <c r="A13719" t="e">
        <f>IF(Tabela3[[#This Row],[GOL CASA]]&lt;&gt;"",Tabela3[[#This Row],[TIME CASA]],"")</f>
        <v>#VALUE!</v>
      </c>
      <c r="B13719" t="e">
        <f>IF(Tabela3[[#This Row],[GOL FORA]]&lt;&gt;"",Tabela3[[#This Row],[TIME FORA]],"")</f>
        <v>#VALUE!</v>
      </c>
    </row>
    <row r="13720" spans="1:2">
      <c r="A13720" t="e">
        <f>IF(Tabela3[[#This Row],[GOL CASA]]&lt;&gt;"",Tabela3[[#This Row],[TIME CASA]],"")</f>
        <v>#VALUE!</v>
      </c>
      <c r="B13720" t="e">
        <f>IF(Tabela3[[#This Row],[GOL FORA]]&lt;&gt;"",Tabela3[[#This Row],[TIME FORA]],"")</f>
        <v>#VALUE!</v>
      </c>
    </row>
    <row r="13721" spans="1:2">
      <c r="A13721" t="e">
        <f>IF(Tabela3[[#This Row],[GOL CASA]]&lt;&gt;"",Tabela3[[#This Row],[TIME CASA]],"")</f>
        <v>#VALUE!</v>
      </c>
      <c r="B13721" t="e">
        <f>IF(Tabela3[[#This Row],[GOL FORA]]&lt;&gt;"",Tabela3[[#This Row],[TIME FORA]],"")</f>
        <v>#VALUE!</v>
      </c>
    </row>
    <row r="13722" spans="1:2">
      <c r="A13722" t="e">
        <f>IF(Tabela3[[#This Row],[GOL CASA]]&lt;&gt;"",Tabela3[[#This Row],[TIME CASA]],"")</f>
        <v>#VALUE!</v>
      </c>
      <c r="B13722" t="e">
        <f>IF(Tabela3[[#This Row],[GOL FORA]]&lt;&gt;"",Tabela3[[#This Row],[TIME FORA]],"")</f>
        <v>#VALUE!</v>
      </c>
    </row>
    <row r="13723" spans="1:2">
      <c r="A13723" t="e">
        <f>IF(Tabela3[[#This Row],[GOL CASA]]&lt;&gt;"",Tabela3[[#This Row],[TIME CASA]],"")</f>
        <v>#VALUE!</v>
      </c>
      <c r="B13723" t="e">
        <f>IF(Tabela3[[#This Row],[GOL FORA]]&lt;&gt;"",Tabela3[[#This Row],[TIME FORA]],"")</f>
        <v>#VALUE!</v>
      </c>
    </row>
    <row r="13724" spans="1:2">
      <c r="A13724" t="e">
        <f>IF(Tabela3[[#This Row],[GOL CASA]]&lt;&gt;"",Tabela3[[#This Row],[TIME CASA]],"")</f>
        <v>#VALUE!</v>
      </c>
      <c r="B13724" t="e">
        <f>IF(Tabela3[[#This Row],[GOL FORA]]&lt;&gt;"",Tabela3[[#This Row],[TIME FORA]],"")</f>
        <v>#VALUE!</v>
      </c>
    </row>
    <row r="13725" spans="1:2">
      <c r="A13725" t="e">
        <f>IF(Tabela3[[#This Row],[GOL CASA]]&lt;&gt;"",Tabela3[[#This Row],[TIME CASA]],"")</f>
        <v>#VALUE!</v>
      </c>
      <c r="B13725" t="e">
        <f>IF(Tabela3[[#This Row],[GOL FORA]]&lt;&gt;"",Tabela3[[#This Row],[TIME FORA]],"")</f>
        <v>#VALUE!</v>
      </c>
    </row>
    <row r="13726" spans="1:2">
      <c r="A13726" t="e">
        <f>IF(Tabela3[[#This Row],[GOL CASA]]&lt;&gt;"",Tabela3[[#This Row],[TIME CASA]],"")</f>
        <v>#VALUE!</v>
      </c>
      <c r="B13726" t="e">
        <f>IF(Tabela3[[#This Row],[GOL FORA]]&lt;&gt;"",Tabela3[[#This Row],[TIME FORA]],"")</f>
        <v>#VALUE!</v>
      </c>
    </row>
    <row r="13727" spans="1:2">
      <c r="A13727" t="e">
        <f>IF(Tabela3[[#This Row],[GOL CASA]]&lt;&gt;"",Tabela3[[#This Row],[TIME CASA]],"")</f>
        <v>#VALUE!</v>
      </c>
      <c r="B13727" t="e">
        <f>IF(Tabela3[[#This Row],[GOL FORA]]&lt;&gt;"",Tabela3[[#This Row],[TIME FORA]],"")</f>
        <v>#VALUE!</v>
      </c>
    </row>
    <row r="13728" spans="1:2">
      <c r="A13728" t="e">
        <f>IF(Tabela3[[#This Row],[GOL CASA]]&lt;&gt;"",Tabela3[[#This Row],[TIME CASA]],"")</f>
        <v>#VALUE!</v>
      </c>
      <c r="B13728" t="e">
        <f>IF(Tabela3[[#This Row],[GOL FORA]]&lt;&gt;"",Tabela3[[#This Row],[TIME FORA]],"")</f>
        <v>#VALUE!</v>
      </c>
    </row>
    <row r="13729" spans="1:2">
      <c r="A13729" t="e">
        <f>IF(Tabela3[[#This Row],[GOL CASA]]&lt;&gt;"",Tabela3[[#This Row],[TIME CASA]],"")</f>
        <v>#VALUE!</v>
      </c>
      <c r="B13729" t="e">
        <f>IF(Tabela3[[#This Row],[GOL FORA]]&lt;&gt;"",Tabela3[[#This Row],[TIME FORA]],"")</f>
        <v>#VALUE!</v>
      </c>
    </row>
    <row r="13730" spans="1:2">
      <c r="A13730" t="e">
        <f>IF(Tabela3[[#This Row],[GOL CASA]]&lt;&gt;"",Tabela3[[#This Row],[TIME CASA]],"")</f>
        <v>#VALUE!</v>
      </c>
      <c r="B13730" t="e">
        <f>IF(Tabela3[[#This Row],[GOL FORA]]&lt;&gt;"",Tabela3[[#This Row],[TIME FORA]],"")</f>
        <v>#VALUE!</v>
      </c>
    </row>
    <row r="13731" spans="1:2">
      <c r="A13731" t="e">
        <f>IF(Tabela3[[#This Row],[GOL CASA]]&lt;&gt;"",Tabela3[[#This Row],[TIME CASA]],"")</f>
        <v>#VALUE!</v>
      </c>
      <c r="B13731" t="e">
        <f>IF(Tabela3[[#This Row],[GOL FORA]]&lt;&gt;"",Tabela3[[#This Row],[TIME FORA]],"")</f>
        <v>#VALUE!</v>
      </c>
    </row>
    <row r="13732" spans="1:2">
      <c r="A13732" t="e">
        <f>IF(Tabela3[[#This Row],[GOL CASA]]&lt;&gt;"",Tabela3[[#This Row],[TIME CASA]],"")</f>
        <v>#VALUE!</v>
      </c>
      <c r="B13732" t="e">
        <f>IF(Tabela3[[#This Row],[GOL FORA]]&lt;&gt;"",Tabela3[[#This Row],[TIME FORA]],"")</f>
        <v>#VALUE!</v>
      </c>
    </row>
    <row r="13733" spans="1:2">
      <c r="A13733" t="e">
        <f>IF(Tabela3[[#This Row],[GOL CASA]]&lt;&gt;"",Tabela3[[#This Row],[TIME CASA]],"")</f>
        <v>#VALUE!</v>
      </c>
      <c r="B13733" t="e">
        <f>IF(Tabela3[[#This Row],[GOL FORA]]&lt;&gt;"",Tabela3[[#This Row],[TIME FORA]],"")</f>
        <v>#VALUE!</v>
      </c>
    </row>
    <row r="13734" spans="1:2">
      <c r="A13734" t="e">
        <f>IF(Tabela3[[#This Row],[GOL CASA]]&lt;&gt;"",Tabela3[[#This Row],[TIME CASA]],"")</f>
        <v>#VALUE!</v>
      </c>
      <c r="B13734" t="e">
        <f>IF(Tabela3[[#This Row],[GOL FORA]]&lt;&gt;"",Tabela3[[#This Row],[TIME FORA]],"")</f>
        <v>#VALUE!</v>
      </c>
    </row>
    <row r="13735" spans="1:2">
      <c r="A13735" t="e">
        <f>IF(Tabela3[[#This Row],[GOL CASA]]&lt;&gt;"",Tabela3[[#This Row],[TIME CASA]],"")</f>
        <v>#VALUE!</v>
      </c>
      <c r="B13735" t="e">
        <f>IF(Tabela3[[#This Row],[GOL FORA]]&lt;&gt;"",Tabela3[[#This Row],[TIME FORA]],"")</f>
        <v>#VALUE!</v>
      </c>
    </row>
    <row r="13736" spans="1:2">
      <c r="A13736" t="e">
        <f>IF(Tabela3[[#This Row],[GOL CASA]]&lt;&gt;"",Tabela3[[#This Row],[TIME CASA]],"")</f>
        <v>#VALUE!</v>
      </c>
      <c r="B13736" t="e">
        <f>IF(Tabela3[[#This Row],[GOL FORA]]&lt;&gt;"",Tabela3[[#This Row],[TIME FORA]],"")</f>
        <v>#VALUE!</v>
      </c>
    </row>
    <row r="13737" spans="1:2">
      <c r="A13737" t="e">
        <f>IF(Tabela3[[#This Row],[GOL CASA]]&lt;&gt;"",Tabela3[[#This Row],[TIME CASA]],"")</f>
        <v>#VALUE!</v>
      </c>
      <c r="B13737" t="e">
        <f>IF(Tabela3[[#This Row],[GOL FORA]]&lt;&gt;"",Tabela3[[#This Row],[TIME FORA]],"")</f>
        <v>#VALUE!</v>
      </c>
    </row>
    <row r="13738" spans="1:2">
      <c r="A13738" t="e">
        <f>IF(Tabela3[[#This Row],[GOL CASA]]&lt;&gt;"",Tabela3[[#This Row],[TIME CASA]],"")</f>
        <v>#VALUE!</v>
      </c>
      <c r="B13738" t="e">
        <f>IF(Tabela3[[#This Row],[GOL FORA]]&lt;&gt;"",Tabela3[[#This Row],[TIME FORA]],"")</f>
        <v>#VALUE!</v>
      </c>
    </row>
    <row r="13739" spans="1:2">
      <c r="A13739" t="e">
        <f>IF(Tabela3[[#This Row],[GOL CASA]]&lt;&gt;"",Tabela3[[#This Row],[TIME CASA]],"")</f>
        <v>#VALUE!</v>
      </c>
      <c r="B13739" t="e">
        <f>IF(Tabela3[[#This Row],[GOL FORA]]&lt;&gt;"",Tabela3[[#This Row],[TIME FORA]],"")</f>
        <v>#VALUE!</v>
      </c>
    </row>
    <row r="13740" spans="1:2">
      <c r="A13740" t="e">
        <f>IF(Tabela3[[#This Row],[GOL CASA]]&lt;&gt;"",Tabela3[[#This Row],[TIME CASA]],"")</f>
        <v>#VALUE!</v>
      </c>
      <c r="B13740" t="e">
        <f>IF(Tabela3[[#This Row],[GOL FORA]]&lt;&gt;"",Tabela3[[#This Row],[TIME FORA]],"")</f>
        <v>#VALUE!</v>
      </c>
    </row>
    <row r="13741" spans="1:2">
      <c r="A13741" t="e">
        <f>IF(Tabela3[[#This Row],[GOL CASA]]&lt;&gt;"",Tabela3[[#This Row],[TIME CASA]],"")</f>
        <v>#VALUE!</v>
      </c>
      <c r="B13741" t="e">
        <f>IF(Tabela3[[#This Row],[GOL FORA]]&lt;&gt;"",Tabela3[[#This Row],[TIME FORA]],"")</f>
        <v>#VALUE!</v>
      </c>
    </row>
    <row r="13742" spans="1:2">
      <c r="A13742" t="e">
        <f>IF(Tabela3[[#This Row],[GOL CASA]]&lt;&gt;"",Tabela3[[#This Row],[TIME CASA]],"")</f>
        <v>#VALUE!</v>
      </c>
      <c r="B13742" t="e">
        <f>IF(Tabela3[[#This Row],[GOL FORA]]&lt;&gt;"",Tabela3[[#This Row],[TIME FORA]],"")</f>
        <v>#VALUE!</v>
      </c>
    </row>
    <row r="13743" spans="1:2">
      <c r="A13743" t="e">
        <f>IF(Tabela3[[#This Row],[GOL CASA]]&lt;&gt;"",Tabela3[[#This Row],[TIME CASA]],"")</f>
        <v>#VALUE!</v>
      </c>
      <c r="B13743" t="e">
        <f>IF(Tabela3[[#This Row],[GOL FORA]]&lt;&gt;"",Tabela3[[#This Row],[TIME FORA]],"")</f>
        <v>#VALUE!</v>
      </c>
    </row>
    <row r="13744" spans="1:2">
      <c r="A13744" t="e">
        <f>IF(Tabela3[[#This Row],[GOL CASA]]&lt;&gt;"",Tabela3[[#This Row],[TIME CASA]],"")</f>
        <v>#VALUE!</v>
      </c>
      <c r="B13744" t="e">
        <f>IF(Tabela3[[#This Row],[GOL FORA]]&lt;&gt;"",Tabela3[[#This Row],[TIME FORA]],"")</f>
        <v>#VALUE!</v>
      </c>
    </row>
    <row r="13745" spans="1:2">
      <c r="A13745" t="e">
        <f>IF(Tabela3[[#This Row],[GOL CASA]]&lt;&gt;"",Tabela3[[#This Row],[TIME CASA]],"")</f>
        <v>#VALUE!</v>
      </c>
      <c r="B13745" t="e">
        <f>IF(Tabela3[[#This Row],[GOL FORA]]&lt;&gt;"",Tabela3[[#This Row],[TIME FORA]],"")</f>
        <v>#VALUE!</v>
      </c>
    </row>
    <row r="13746" spans="1:2">
      <c r="A13746" t="e">
        <f>IF(Tabela3[[#This Row],[GOL CASA]]&lt;&gt;"",Tabela3[[#This Row],[TIME CASA]],"")</f>
        <v>#VALUE!</v>
      </c>
      <c r="B13746" t="e">
        <f>IF(Tabela3[[#This Row],[GOL FORA]]&lt;&gt;"",Tabela3[[#This Row],[TIME FORA]],"")</f>
        <v>#VALUE!</v>
      </c>
    </row>
    <row r="13747" spans="1:2">
      <c r="A13747" t="e">
        <f>IF(Tabela3[[#This Row],[GOL CASA]]&lt;&gt;"",Tabela3[[#This Row],[TIME CASA]],"")</f>
        <v>#VALUE!</v>
      </c>
      <c r="B13747" t="e">
        <f>IF(Tabela3[[#This Row],[GOL FORA]]&lt;&gt;"",Tabela3[[#This Row],[TIME FORA]],"")</f>
        <v>#VALUE!</v>
      </c>
    </row>
    <row r="13748" spans="1:2">
      <c r="A13748" t="e">
        <f>IF(Tabela3[[#This Row],[GOL CASA]]&lt;&gt;"",Tabela3[[#This Row],[TIME CASA]],"")</f>
        <v>#VALUE!</v>
      </c>
      <c r="B13748" t="e">
        <f>IF(Tabela3[[#This Row],[GOL FORA]]&lt;&gt;"",Tabela3[[#This Row],[TIME FORA]],"")</f>
        <v>#VALUE!</v>
      </c>
    </row>
    <row r="13749" spans="1:2">
      <c r="A13749" t="e">
        <f>IF(Tabela3[[#This Row],[GOL CASA]]&lt;&gt;"",Tabela3[[#This Row],[TIME CASA]],"")</f>
        <v>#VALUE!</v>
      </c>
      <c r="B13749" t="e">
        <f>IF(Tabela3[[#This Row],[GOL FORA]]&lt;&gt;"",Tabela3[[#This Row],[TIME FORA]],"")</f>
        <v>#VALUE!</v>
      </c>
    </row>
    <row r="13750" spans="1:2">
      <c r="A13750" t="e">
        <f>IF(Tabela3[[#This Row],[GOL CASA]]&lt;&gt;"",Tabela3[[#This Row],[TIME CASA]],"")</f>
        <v>#VALUE!</v>
      </c>
      <c r="B13750" t="e">
        <f>IF(Tabela3[[#This Row],[GOL FORA]]&lt;&gt;"",Tabela3[[#This Row],[TIME FORA]],"")</f>
        <v>#VALUE!</v>
      </c>
    </row>
    <row r="13751" spans="1:2">
      <c r="A13751" t="e">
        <f>IF(Tabela3[[#This Row],[GOL CASA]]&lt;&gt;"",Tabela3[[#This Row],[TIME CASA]],"")</f>
        <v>#VALUE!</v>
      </c>
      <c r="B13751" t="e">
        <f>IF(Tabela3[[#This Row],[GOL FORA]]&lt;&gt;"",Tabela3[[#This Row],[TIME FORA]],"")</f>
        <v>#VALUE!</v>
      </c>
    </row>
    <row r="13752" spans="1:2">
      <c r="A13752" t="e">
        <f>IF(Tabela3[[#This Row],[GOL CASA]]&lt;&gt;"",Tabela3[[#This Row],[TIME CASA]],"")</f>
        <v>#VALUE!</v>
      </c>
      <c r="B13752" t="e">
        <f>IF(Tabela3[[#This Row],[GOL FORA]]&lt;&gt;"",Tabela3[[#This Row],[TIME FORA]],"")</f>
        <v>#VALUE!</v>
      </c>
    </row>
    <row r="13753" spans="1:2">
      <c r="A13753" t="e">
        <f>IF(Tabela3[[#This Row],[GOL CASA]]&lt;&gt;"",Tabela3[[#This Row],[TIME CASA]],"")</f>
        <v>#VALUE!</v>
      </c>
      <c r="B13753" t="e">
        <f>IF(Tabela3[[#This Row],[GOL FORA]]&lt;&gt;"",Tabela3[[#This Row],[TIME FORA]],"")</f>
        <v>#VALUE!</v>
      </c>
    </row>
    <row r="13754" spans="1:2">
      <c r="A13754" t="e">
        <f>IF(Tabela3[[#This Row],[GOL CASA]]&lt;&gt;"",Tabela3[[#This Row],[TIME CASA]],"")</f>
        <v>#VALUE!</v>
      </c>
      <c r="B13754" t="e">
        <f>IF(Tabela3[[#This Row],[GOL FORA]]&lt;&gt;"",Tabela3[[#This Row],[TIME FORA]],"")</f>
        <v>#VALUE!</v>
      </c>
    </row>
    <row r="13755" spans="1:2">
      <c r="A13755" t="e">
        <f>IF(Tabela3[[#This Row],[GOL CASA]]&lt;&gt;"",Tabela3[[#This Row],[TIME CASA]],"")</f>
        <v>#VALUE!</v>
      </c>
      <c r="B13755" t="e">
        <f>IF(Tabela3[[#This Row],[GOL FORA]]&lt;&gt;"",Tabela3[[#This Row],[TIME FORA]],"")</f>
        <v>#VALUE!</v>
      </c>
    </row>
    <row r="13756" spans="1:2">
      <c r="A13756" t="e">
        <f>IF(Tabela3[[#This Row],[GOL CASA]]&lt;&gt;"",Tabela3[[#This Row],[TIME CASA]],"")</f>
        <v>#VALUE!</v>
      </c>
      <c r="B13756" t="e">
        <f>IF(Tabela3[[#This Row],[GOL FORA]]&lt;&gt;"",Tabela3[[#This Row],[TIME FORA]],"")</f>
        <v>#VALUE!</v>
      </c>
    </row>
    <row r="13757" spans="1:2">
      <c r="A13757" t="e">
        <f>IF(Tabela3[[#This Row],[GOL CASA]]&lt;&gt;"",Tabela3[[#This Row],[TIME CASA]],"")</f>
        <v>#VALUE!</v>
      </c>
      <c r="B13757" t="e">
        <f>IF(Tabela3[[#This Row],[GOL FORA]]&lt;&gt;"",Tabela3[[#This Row],[TIME FORA]],"")</f>
        <v>#VALUE!</v>
      </c>
    </row>
    <row r="13758" spans="1:2">
      <c r="A13758" t="e">
        <f>IF(Tabela3[[#This Row],[GOL CASA]]&lt;&gt;"",Tabela3[[#This Row],[TIME CASA]],"")</f>
        <v>#VALUE!</v>
      </c>
      <c r="B13758" t="e">
        <f>IF(Tabela3[[#This Row],[GOL FORA]]&lt;&gt;"",Tabela3[[#This Row],[TIME FORA]],"")</f>
        <v>#VALUE!</v>
      </c>
    </row>
    <row r="13759" spans="1:2">
      <c r="A13759" t="e">
        <f>IF(Tabela3[[#This Row],[GOL CASA]]&lt;&gt;"",Tabela3[[#This Row],[TIME CASA]],"")</f>
        <v>#VALUE!</v>
      </c>
      <c r="B13759" t="e">
        <f>IF(Tabela3[[#This Row],[GOL FORA]]&lt;&gt;"",Tabela3[[#This Row],[TIME FORA]],"")</f>
        <v>#VALUE!</v>
      </c>
    </row>
    <row r="13760" spans="1:2">
      <c r="A13760" t="e">
        <f>IF(Tabela3[[#This Row],[GOL CASA]]&lt;&gt;"",Tabela3[[#This Row],[TIME CASA]],"")</f>
        <v>#VALUE!</v>
      </c>
      <c r="B13760" t="e">
        <f>IF(Tabela3[[#This Row],[GOL FORA]]&lt;&gt;"",Tabela3[[#This Row],[TIME FORA]],"")</f>
        <v>#VALUE!</v>
      </c>
    </row>
    <row r="13761" spans="1:2">
      <c r="A13761" t="e">
        <f>IF(Tabela3[[#This Row],[GOL CASA]]&lt;&gt;"",Tabela3[[#This Row],[TIME CASA]],"")</f>
        <v>#VALUE!</v>
      </c>
      <c r="B13761" t="e">
        <f>IF(Tabela3[[#This Row],[GOL FORA]]&lt;&gt;"",Tabela3[[#This Row],[TIME FORA]],"")</f>
        <v>#VALUE!</v>
      </c>
    </row>
    <row r="13762" spans="1:2">
      <c r="A13762" t="e">
        <f>IF(Tabela3[[#This Row],[GOL CASA]]&lt;&gt;"",Tabela3[[#This Row],[TIME CASA]],"")</f>
        <v>#VALUE!</v>
      </c>
      <c r="B13762" t="e">
        <f>IF(Tabela3[[#This Row],[GOL FORA]]&lt;&gt;"",Tabela3[[#This Row],[TIME FORA]],"")</f>
        <v>#VALUE!</v>
      </c>
    </row>
    <row r="13763" spans="1:2">
      <c r="A13763" t="e">
        <f>IF(Tabela3[[#This Row],[GOL CASA]]&lt;&gt;"",Tabela3[[#This Row],[TIME CASA]],"")</f>
        <v>#VALUE!</v>
      </c>
      <c r="B13763" t="e">
        <f>IF(Tabela3[[#This Row],[GOL FORA]]&lt;&gt;"",Tabela3[[#This Row],[TIME FORA]],"")</f>
        <v>#VALUE!</v>
      </c>
    </row>
    <row r="13764" spans="1:2">
      <c r="A13764" t="e">
        <f>IF(Tabela3[[#This Row],[GOL CASA]]&lt;&gt;"",Tabela3[[#This Row],[TIME CASA]],"")</f>
        <v>#VALUE!</v>
      </c>
      <c r="B13764" t="e">
        <f>IF(Tabela3[[#This Row],[GOL FORA]]&lt;&gt;"",Tabela3[[#This Row],[TIME FORA]],"")</f>
        <v>#VALUE!</v>
      </c>
    </row>
    <row r="13765" spans="1:2">
      <c r="A13765" t="e">
        <f>IF(Tabela3[[#This Row],[GOL CASA]]&lt;&gt;"",Tabela3[[#This Row],[TIME CASA]],"")</f>
        <v>#VALUE!</v>
      </c>
      <c r="B13765" t="e">
        <f>IF(Tabela3[[#This Row],[GOL FORA]]&lt;&gt;"",Tabela3[[#This Row],[TIME FORA]],"")</f>
        <v>#VALUE!</v>
      </c>
    </row>
    <row r="13766" spans="1:2">
      <c r="A13766" t="e">
        <f>IF(Tabela3[[#This Row],[GOL CASA]]&lt;&gt;"",Tabela3[[#This Row],[TIME CASA]],"")</f>
        <v>#VALUE!</v>
      </c>
      <c r="B13766" t="e">
        <f>IF(Tabela3[[#This Row],[GOL FORA]]&lt;&gt;"",Tabela3[[#This Row],[TIME FORA]],"")</f>
        <v>#VALUE!</v>
      </c>
    </row>
    <row r="13767" spans="1:2">
      <c r="A13767" t="e">
        <f>IF(Tabela3[[#This Row],[GOL CASA]]&lt;&gt;"",Tabela3[[#This Row],[TIME CASA]],"")</f>
        <v>#VALUE!</v>
      </c>
      <c r="B13767" t="e">
        <f>IF(Tabela3[[#This Row],[GOL FORA]]&lt;&gt;"",Tabela3[[#This Row],[TIME FORA]],"")</f>
        <v>#VALUE!</v>
      </c>
    </row>
    <row r="13768" spans="1:2">
      <c r="A13768" t="e">
        <f>IF(Tabela3[[#This Row],[GOL CASA]]&lt;&gt;"",Tabela3[[#This Row],[TIME CASA]],"")</f>
        <v>#VALUE!</v>
      </c>
      <c r="B13768" t="e">
        <f>IF(Tabela3[[#This Row],[GOL FORA]]&lt;&gt;"",Tabela3[[#This Row],[TIME FORA]],"")</f>
        <v>#VALUE!</v>
      </c>
    </row>
    <row r="13769" spans="1:2">
      <c r="A13769" t="e">
        <f>IF(Tabela3[[#This Row],[GOL CASA]]&lt;&gt;"",Tabela3[[#This Row],[TIME CASA]],"")</f>
        <v>#VALUE!</v>
      </c>
      <c r="B13769" t="e">
        <f>IF(Tabela3[[#This Row],[GOL FORA]]&lt;&gt;"",Tabela3[[#This Row],[TIME FORA]],"")</f>
        <v>#VALUE!</v>
      </c>
    </row>
    <row r="13770" spans="1:2">
      <c r="A13770" t="e">
        <f>IF(Tabela3[[#This Row],[GOL CASA]]&lt;&gt;"",Tabela3[[#This Row],[TIME CASA]],"")</f>
        <v>#VALUE!</v>
      </c>
      <c r="B13770" t="e">
        <f>IF(Tabela3[[#This Row],[GOL FORA]]&lt;&gt;"",Tabela3[[#This Row],[TIME FORA]],"")</f>
        <v>#VALUE!</v>
      </c>
    </row>
    <row r="13771" spans="1:2">
      <c r="A13771" t="e">
        <f>IF(Tabela3[[#This Row],[GOL CASA]]&lt;&gt;"",Tabela3[[#This Row],[TIME CASA]],"")</f>
        <v>#VALUE!</v>
      </c>
      <c r="B13771" t="e">
        <f>IF(Tabela3[[#This Row],[GOL FORA]]&lt;&gt;"",Tabela3[[#This Row],[TIME FORA]],"")</f>
        <v>#VALUE!</v>
      </c>
    </row>
    <row r="13772" spans="1:2">
      <c r="A13772" t="e">
        <f>IF(Tabela3[[#This Row],[GOL CASA]]&lt;&gt;"",Tabela3[[#This Row],[TIME CASA]],"")</f>
        <v>#VALUE!</v>
      </c>
      <c r="B13772" t="e">
        <f>IF(Tabela3[[#This Row],[GOL FORA]]&lt;&gt;"",Tabela3[[#This Row],[TIME FORA]],"")</f>
        <v>#VALUE!</v>
      </c>
    </row>
    <row r="13773" spans="1:2">
      <c r="A13773" t="e">
        <f>IF(Tabela3[[#This Row],[GOL CASA]]&lt;&gt;"",Tabela3[[#This Row],[TIME CASA]],"")</f>
        <v>#VALUE!</v>
      </c>
      <c r="B13773" t="e">
        <f>IF(Tabela3[[#This Row],[GOL FORA]]&lt;&gt;"",Tabela3[[#This Row],[TIME FORA]],"")</f>
        <v>#VALUE!</v>
      </c>
    </row>
    <row r="13774" spans="1:2">
      <c r="A13774" t="e">
        <f>IF(Tabela3[[#This Row],[GOL CASA]]&lt;&gt;"",Tabela3[[#This Row],[TIME CASA]],"")</f>
        <v>#VALUE!</v>
      </c>
      <c r="B13774" t="e">
        <f>IF(Tabela3[[#This Row],[GOL FORA]]&lt;&gt;"",Tabela3[[#This Row],[TIME FORA]],"")</f>
        <v>#VALUE!</v>
      </c>
    </row>
    <row r="13775" spans="1:2">
      <c r="A13775" t="e">
        <f>IF(Tabela3[[#This Row],[GOL CASA]]&lt;&gt;"",Tabela3[[#This Row],[TIME CASA]],"")</f>
        <v>#VALUE!</v>
      </c>
      <c r="B13775" t="e">
        <f>IF(Tabela3[[#This Row],[GOL FORA]]&lt;&gt;"",Tabela3[[#This Row],[TIME FORA]],"")</f>
        <v>#VALUE!</v>
      </c>
    </row>
    <row r="13776" spans="1:2">
      <c r="A13776" t="e">
        <f>IF(Tabela3[[#This Row],[GOL CASA]]&lt;&gt;"",Tabela3[[#This Row],[TIME CASA]],"")</f>
        <v>#VALUE!</v>
      </c>
      <c r="B13776" t="e">
        <f>IF(Tabela3[[#This Row],[GOL FORA]]&lt;&gt;"",Tabela3[[#This Row],[TIME FORA]],"")</f>
        <v>#VALUE!</v>
      </c>
    </row>
    <row r="13777" spans="1:2">
      <c r="A13777" t="e">
        <f>IF(Tabela3[[#This Row],[GOL CASA]]&lt;&gt;"",Tabela3[[#This Row],[TIME CASA]],"")</f>
        <v>#VALUE!</v>
      </c>
      <c r="B13777" t="e">
        <f>IF(Tabela3[[#This Row],[GOL FORA]]&lt;&gt;"",Tabela3[[#This Row],[TIME FORA]],"")</f>
        <v>#VALUE!</v>
      </c>
    </row>
    <row r="13778" spans="1:2">
      <c r="A13778" t="e">
        <f>IF(Tabela3[[#This Row],[GOL CASA]]&lt;&gt;"",Tabela3[[#This Row],[TIME CASA]],"")</f>
        <v>#VALUE!</v>
      </c>
      <c r="B13778" t="e">
        <f>IF(Tabela3[[#This Row],[GOL FORA]]&lt;&gt;"",Tabela3[[#This Row],[TIME FORA]],"")</f>
        <v>#VALUE!</v>
      </c>
    </row>
    <row r="13779" spans="1:2">
      <c r="A13779" t="e">
        <f>IF(Tabela3[[#This Row],[GOL CASA]]&lt;&gt;"",Tabela3[[#This Row],[TIME CASA]],"")</f>
        <v>#VALUE!</v>
      </c>
      <c r="B13779" t="e">
        <f>IF(Tabela3[[#This Row],[GOL FORA]]&lt;&gt;"",Tabela3[[#This Row],[TIME FORA]],"")</f>
        <v>#VALUE!</v>
      </c>
    </row>
    <row r="13780" spans="1:2">
      <c r="A13780" t="e">
        <f>IF(Tabela3[[#This Row],[GOL CASA]]&lt;&gt;"",Tabela3[[#This Row],[TIME CASA]],"")</f>
        <v>#VALUE!</v>
      </c>
      <c r="B13780" t="e">
        <f>IF(Tabela3[[#This Row],[GOL FORA]]&lt;&gt;"",Tabela3[[#This Row],[TIME FORA]],"")</f>
        <v>#VALUE!</v>
      </c>
    </row>
    <row r="13781" spans="1:2">
      <c r="A13781" t="e">
        <f>IF(Tabela3[[#This Row],[GOL CASA]]&lt;&gt;"",Tabela3[[#This Row],[TIME CASA]],"")</f>
        <v>#VALUE!</v>
      </c>
      <c r="B13781" t="e">
        <f>IF(Tabela3[[#This Row],[GOL FORA]]&lt;&gt;"",Tabela3[[#This Row],[TIME FORA]],"")</f>
        <v>#VALUE!</v>
      </c>
    </row>
    <row r="13782" spans="1:2">
      <c r="A13782" t="e">
        <f>IF(Tabela3[[#This Row],[GOL CASA]]&lt;&gt;"",Tabela3[[#This Row],[TIME CASA]],"")</f>
        <v>#VALUE!</v>
      </c>
      <c r="B13782" t="e">
        <f>IF(Tabela3[[#This Row],[GOL FORA]]&lt;&gt;"",Tabela3[[#This Row],[TIME FORA]],"")</f>
        <v>#VALUE!</v>
      </c>
    </row>
    <row r="13783" spans="1:2">
      <c r="A13783" t="e">
        <f>IF(Tabela3[[#This Row],[GOL CASA]]&lt;&gt;"",Tabela3[[#This Row],[TIME CASA]],"")</f>
        <v>#VALUE!</v>
      </c>
      <c r="B13783" t="e">
        <f>IF(Tabela3[[#This Row],[GOL FORA]]&lt;&gt;"",Tabela3[[#This Row],[TIME FORA]],"")</f>
        <v>#VALUE!</v>
      </c>
    </row>
    <row r="13784" spans="1:2">
      <c r="A13784" t="e">
        <f>IF(Tabela3[[#This Row],[GOL CASA]]&lt;&gt;"",Tabela3[[#This Row],[TIME CASA]],"")</f>
        <v>#VALUE!</v>
      </c>
      <c r="B13784" t="e">
        <f>IF(Tabela3[[#This Row],[GOL FORA]]&lt;&gt;"",Tabela3[[#This Row],[TIME FORA]],"")</f>
        <v>#VALUE!</v>
      </c>
    </row>
    <row r="13785" spans="1:2">
      <c r="A13785" t="e">
        <f>IF(Tabela3[[#This Row],[GOL CASA]]&lt;&gt;"",Tabela3[[#This Row],[TIME CASA]],"")</f>
        <v>#VALUE!</v>
      </c>
      <c r="B13785" t="e">
        <f>IF(Tabela3[[#This Row],[GOL FORA]]&lt;&gt;"",Tabela3[[#This Row],[TIME FORA]],"")</f>
        <v>#VALUE!</v>
      </c>
    </row>
    <row r="13786" spans="1:2">
      <c r="A13786" t="e">
        <f>IF(Tabela3[[#This Row],[GOL CASA]]&lt;&gt;"",Tabela3[[#This Row],[TIME CASA]],"")</f>
        <v>#VALUE!</v>
      </c>
      <c r="B13786" t="e">
        <f>IF(Tabela3[[#This Row],[GOL FORA]]&lt;&gt;"",Tabela3[[#This Row],[TIME FORA]],"")</f>
        <v>#VALUE!</v>
      </c>
    </row>
    <row r="13787" spans="1:2">
      <c r="A13787" t="e">
        <f>IF(Tabela3[[#This Row],[GOL CASA]]&lt;&gt;"",Tabela3[[#This Row],[TIME CASA]],"")</f>
        <v>#VALUE!</v>
      </c>
      <c r="B13787" t="e">
        <f>IF(Tabela3[[#This Row],[GOL FORA]]&lt;&gt;"",Tabela3[[#This Row],[TIME FORA]],"")</f>
        <v>#VALUE!</v>
      </c>
    </row>
    <row r="13788" spans="1:2">
      <c r="A13788" t="e">
        <f>IF(Tabela3[[#This Row],[GOL CASA]]&lt;&gt;"",Tabela3[[#This Row],[TIME CASA]],"")</f>
        <v>#VALUE!</v>
      </c>
      <c r="B13788" t="e">
        <f>IF(Tabela3[[#This Row],[GOL FORA]]&lt;&gt;"",Tabela3[[#This Row],[TIME FORA]],"")</f>
        <v>#VALUE!</v>
      </c>
    </row>
    <row r="13789" spans="1:2">
      <c r="A13789" t="e">
        <f>IF(Tabela3[[#This Row],[GOL CASA]]&lt;&gt;"",Tabela3[[#This Row],[TIME CASA]],"")</f>
        <v>#VALUE!</v>
      </c>
      <c r="B13789" t="e">
        <f>IF(Tabela3[[#This Row],[GOL FORA]]&lt;&gt;"",Tabela3[[#This Row],[TIME FORA]],"")</f>
        <v>#VALUE!</v>
      </c>
    </row>
    <row r="13790" spans="1:2">
      <c r="A13790" t="e">
        <f>IF(Tabela3[[#This Row],[GOL CASA]]&lt;&gt;"",Tabela3[[#This Row],[TIME CASA]],"")</f>
        <v>#VALUE!</v>
      </c>
      <c r="B13790" t="e">
        <f>IF(Tabela3[[#This Row],[GOL FORA]]&lt;&gt;"",Tabela3[[#This Row],[TIME FORA]],"")</f>
        <v>#VALUE!</v>
      </c>
    </row>
    <row r="13791" spans="1:2">
      <c r="A13791" t="e">
        <f>IF(Tabela3[[#This Row],[GOL CASA]]&lt;&gt;"",Tabela3[[#This Row],[TIME CASA]],"")</f>
        <v>#VALUE!</v>
      </c>
      <c r="B13791" t="e">
        <f>IF(Tabela3[[#This Row],[GOL FORA]]&lt;&gt;"",Tabela3[[#This Row],[TIME FORA]],"")</f>
        <v>#VALUE!</v>
      </c>
    </row>
    <row r="13792" spans="1:2">
      <c r="A13792" t="e">
        <f>IF(Tabela3[[#This Row],[GOL CASA]]&lt;&gt;"",Tabela3[[#This Row],[TIME CASA]],"")</f>
        <v>#VALUE!</v>
      </c>
      <c r="B13792" t="e">
        <f>IF(Tabela3[[#This Row],[GOL FORA]]&lt;&gt;"",Tabela3[[#This Row],[TIME FORA]],"")</f>
        <v>#VALUE!</v>
      </c>
    </row>
    <row r="13793" spans="1:2">
      <c r="A13793" t="e">
        <f>IF(Tabela3[[#This Row],[GOL CASA]]&lt;&gt;"",Tabela3[[#This Row],[TIME CASA]],"")</f>
        <v>#VALUE!</v>
      </c>
      <c r="B13793" t="e">
        <f>IF(Tabela3[[#This Row],[GOL FORA]]&lt;&gt;"",Tabela3[[#This Row],[TIME FORA]],"")</f>
        <v>#VALUE!</v>
      </c>
    </row>
    <row r="13794" spans="1:2">
      <c r="A13794" t="e">
        <f>IF(Tabela3[[#This Row],[GOL CASA]]&lt;&gt;"",Tabela3[[#This Row],[TIME CASA]],"")</f>
        <v>#VALUE!</v>
      </c>
      <c r="B13794" t="e">
        <f>IF(Tabela3[[#This Row],[GOL FORA]]&lt;&gt;"",Tabela3[[#This Row],[TIME FORA]],"")</f>
        <v>#VALUE!</v>
      </c>
    </row>
    <row r="13795" spans="1:2">
      <c r="A13795" t="e">
        <f>IF(Tabela3[[#This Row],[GOL CASA]]&lt;&gt;"",Tabela3[[#This Row],[TIME CASA]],"")</f>
        <v>#VALUE!</v>
      </c>
      <c r="B13795" t="e">
        <f>IF(Tabela3[[#This Row],[GOL FORA]]&lt;&gt;"",Tabela3[[#This Row],[TIME FORA]],"")</f>
        <v>#VALUE!</v>
      </c>
    </row>
    <row r="13796" spans="1:2">
      <c r="A13796" t="e">
        <f>IF(Tabela3[[#This Row],[GOL CASA]]&lt;&gt;"",Tabela3[[#This Row],[TIME CASA]],"")</f>
        <v>#VALUE!</v>
      </c>
      <c r="B13796" t="e">
        <f>IF(Tabela3[[#This Row],[GOL FORA]]&lt;&gt;"",Tabela3[[#This Row],[TIME FORA]],"")</f>
        <v>#VALUE!</v>
      </c>
    </row>
    <row r="13797" spans="1:2">
      <c r="A13797" t="e">
        <f>IF(Tabela3[[#This Row],[GOL CASA]]&lt;&gt;"",Tabela3[[#This Row],[TIME CASA]],"")</f>
        <v>#VALUE!</v>
      </c>
      <c r="B13797" t="e">
        <f>IF(Tabela3[[#This Row],[GOL FORA]]&lt;&gt;"",Tabela3[[#This Row],[TIME FORA]],"")</f>
        <v>#VALUE!</v>
      </c>
    </row>
    <row r="13798" spans="1:2">
      <c r="A13798" t="e">
        <f>IF(Tabela3[[#This Row],[GOL CASA]]&lt;&gt;"",Tabela3[[#This Row],[TIME CASA]],"")</f>
        <v>#VALUE!</v>
      </c>
      <c r="B13798" t="e">
        <f>IF(Tabela3[[#This Row],[GOL FORA]]&lt;&gt;"",Tabela3[[#This Row],[TIME FORA]],"")</f>
        <v>#VALUE!</v>
      </c>
    </row>
    <row r="13799" spans="1:2">
      <c r="A13799" t="e">
        <f>IF(Tabela3[[#This Row],[GOL CASA]]&lt;&gt;"",Tabela3[[#This Row],[TIME CASA]],"")</f>
        <v>#VALUE!</v>
      </c>
      <c r="B13799" t="e">
        <f>IF(Tabela3[[#This Row],[GOL FORA]]&lt;&gt;"",Tabela3[[#This Row],[TIME FORA]],"")</f>
        <v>#VALUE!</v>
      </c>
    </row>
    <row r="13800" spans="1:2">
      <c r="A13800" t="e">
        <f>IF(Tabela3[[#This Row],[GOL CASA]]&lt;&gt;"",Tabela3[[#This Row],[TIME CASA]],"")</f>
        <v>#VALUE!</v>
      </c>
      <c r="B13800" t="e">
        <f>IF(Tabela3[[#This Row],[GOL FORA]]&lt;&gt;"",Tabela3[[#This Row],[TIME FORA]],"")</f>
        <v>#VALUE!</v>
      </c>
    </row>
    <row r="13801" spans="1:2">
      <c r="A13801" t="e">
        <f>IF(Tabela3[[#This Row],[GOL CASA]]&lt;&gt;"",Tabela3[[#This Row],[TIME CASA]],"")</f>
        <v>#VALUE!</v>
      </c>
      <c r="B13801" t="e">
        <f>IF(Tabela3[[#This Row],[GOL FORA]]&lt;&gt;"",Tabela3[[#This Row],[TIME FORA]],"")</f>
        <v>#VALUE!</v>
      </c>
    </row>
    <row r="13802" spans="1:2">
      <c r="A13802" t="e">
        <f>IF(Tabela3[[#This Row],[GOL CASA]]&lt;&gt;"",Tabela3[[#This Row],[TIME CASA]],"")</f>
        <v>#VALUE!</v>
      </c>
      <c r="B13802" t="e">
        <f>IF(Tabela3[[#This Row],[GOL FORA]]&lt;&gt;"",Tabela3[[#This Row],[TIME FORA]],"")</f>
        <v>#VALUE!</v>
      </c>
    </row>
    <row r="13803" spans="1:2">
      <c r="A13803" t="e">
        <f>IF(Tabela3[[#This Row],[GOL CASA]]&lt;&gt;"",Tabela3[[#This Row],[TIME CASA]],"")</f>
        <v>#VALUE!</v>
      </c>
      <c r="B13803" t="e">
        <f>IF(Tabela3[[#This Row],[GOL FORA]]&lt;&gt;"",Tabela3[[#This Row],[TIME FORA]],"")</f>
        <v>#VALUE!</v>
      </c>
    </row>
    <row r="13804" spans="1:2">
      <c r="A13804" t="e">
        <f>IF(Tabela3[[#This Row],[GOL CASA]]&lt;&gt;"",Tabela3[[#This Row],[TIME CASA]],"")</f>
        <v>#VALUE!</v>
      </c>
      <c r="B13804" t="e">
        <f>IF(Tabela3[[#This Row],[GOL FORA]]&lt;&gt;"",Tabela3[[#This Row],[TIME FORA]],"")</f>
        <v>#VALUE!</v>
      </c>
    </row>
    <row r="13805" spans="1:2">
      <c r="A13805" t="e">
        <f>IF(Tabela3[[#This Row],[GOL CASA]]&lt;&gt;"",Tabela3[[#This Row],[TIME CASA]],"")</f>
        <v>#VALUE!</v>
      </c>
      <c r="B13805" t="e">
        <f>IF(Tabela3[[#This Row],[GOL FORA]]&lt;&gt;"",Tabela3[[#This Row],[TIME FORA]],"")</f>
        <v>#VALUE!</v>
      </c>
    </row>
    <row r="13806" spans="1:2">
      <c r="A13806" t="e">
        <f>IF(Tabela3[[#This Row],[GOL CASA]]&lt;&gt;"",Tabela3[[#This Row],[TIME CASA]],"")</f>
        <v>#VALUE!</v>
      </c>
      <c r="B13806" t="e">
        <f>IF(Tabela3[[#This Row],[GOL FORA]]&lt;&gt;"",Tabela3[[#This Row],[TIME FORA]],"")</f>
        <v>#VALUE!</v>
      </c>
    </row>
    <row r="13807" spans="1:2">
      <c r="A13807" t="e">
        <f>IF(Tabela3[[#This Row],[GOL CASA]]&lt;&gt;"",Tabela3[[#This Row],[TIME CASA]],"")</f>
        <v>#VALUE!</v>
      </c>
      <c r="B13807" t="e">
        <f>IF(Tabela3[[#This Row],[GOL FORA]]&lt;&gt;"",Tabela3[[#This Row],[TIME FORA]],"")</f>
        <v>#VALUE!</v>
      </c>
    </row>
    <row r="13808" spans="1:2">
      <c r="A13808" t="e">
        <f>IF(Tabela3[[#This Row],[GOL CASA]]&lt;&gt;"",Tabela3[[#This Row],[TIME CASA]],"")</f>
        <v>#VALUE!</v>
      </c>
      <c r="B13808" t="e">
        <f>IF(Tabela3[[#This Row],[GOL FORA]]&lt;&gt;"",Tabela3[[#This Row],[TIME FORA]],"")</f>
        <v>#VALUE!</v>
      </c>
    </row>
    <row r="13809" spans="1:2">
      <c r="A13809" t="e">
        <f>IF(Tabela3[[#This Row],[GOL CASA]]&lt;&gt;"",Tabela3[[#This Row],[TIME CASA]],"")</f>
        <v>#VALUE!</v>
      </c>
      <c r="B13809" t="e">
        <f>IF(Tabela3[[#This Row],[GOL FORA]]&lt;&gt;"",Tabela3[[#This Row],[TIME FORA]],"")</f>
        <v>#VALUE!</v>
      </c>
    </row>
    <row r="13810" spans="1:2">
      <c r="A13810" t="e">
        <f>IF(Tabela3[[#This Row],[GOL CASA]]&lt;&gt;"",Tabela3[[#This Row],[TIME CASA]],"")</f>
        <v>#VALUE!</v>
      </c>
      <c r="B13810" t="e">
        <f>IF(Tabela3[[#This Row],[GOL FORA]]&lt;&gt;"",Tabela3[[#This Row],[TIME FORA]],"")</f>
        <v>#VALUE!</v>
      </c>
    </row>
    <row r="13811" spans="1:2">
      <c r="A13811" t="e">
        <f>IF(Tabela3[[#This Row],[GOL CASA]]&lt;&gt;"",Tabela3[[#This Row],[TIME CASA]],"")</f>
        <v>#VALUE!</v>
      </c>
      <c r="B13811" t="e">
        <f>IF(Tabela3[[#This Row],[GOL FORA]]&lt;&gt;"",Tabela3[[#This Row],[TIME FORA]],"")</f>
        <v>#VALUE!</v>
      </c>
    </row>
    <row r="13812" spans="1:2">
      <c r="A13812" t="e">
        <f>IF(Tabela3[[#This Row],[GOL CASA]]&lt;&gt;"",Tabela3[[#This Row],[TIME CASA]],"")</f>
        <v>#VALUE!</v>
      </c>
      <c r="B13812" t="e">
        <f>IF(Tabela3[[#This Row],[GOL FORA]]&lt;&gt;"",Tabela3[[#This Row],[TIME FORA]],"")</f>
        <v>#VALUE!</v>
      </c>
    </row>
    <row r="13813" spans="1:2">
      <c r="A13813" t="e">
        <f>IF(Tabela3[[#This Row],[GOL CASA]]&lt;&gt;"",Tabela3[[#This Row],[TIME CASA]],"")</f>
        <v>#VALUE!</v>
      </c>
      <c r="B13813" t="e">
        <f>IF(Tabela3[[#This Row],[GOL FORA]]&lt;&gt;"",Tabela3[[#This Row],[TIME FORA]],"")</f>
        <v>#VALUE!</v>
      </c>
    </row>
    <row r="13814" spans="1:2">
      <c r="A13814" t="e">
        <f>IF(Tabela3[[#This Row],[GOL CASA]]&lt;&gt;"",Tabela3[[#This Row],[TIME CASA]],"")</f>
        <v>#VALUE!</v>
      </c>
      <c r="B13814" t="e">
        <f>IF(Tabela3[[#This Row],[GOL FORA]]&lt;&gt;"",Tabela3[[#This Row],[TIME FORA]],"")</f>
        <v>#VALUE!</v>
      </c>
    </row>
    <row r="13815" spans="1:2">
      <c r="A13815" t="e">
        <f>IF(Tabela3[[#This Row],[GOL CASA]]&lt;&gt;"",Tabela3[[#This Row],[TIME CASA]],"")</f>
        <v>#VALUE!</v>
      </c>
      <c r="B13815" t="e">
        <f>IF(Tabela3[[#This Row],[GOL FORA]]&lt;&gt;"",Tabela3[[#This Row],[TIME FORA]],"")</f>
        <v>#VALUE!</v>
      </c>
    </row>
    <row r="13816" spans="1:2">
      <c r="A13816" t="e">
        <f>IF(Tabela3[[#This Row],[GOL CASA]]&lt;&gt;"",Tabela3[[#This Row],[TIME CASA]],"")</f>
        <v>#VALUE!</v>
      </c>
      <c r="B13816" t="e">
        <f>IF(Tabela3[[#This Row],[GOL FORA]]&lt;&gt;"",Tabela3[[#This Row],[TIME FORA]],"")</f>
        <v>#VALUE!</v>
      </c>
    </row>
    <row r="13817" spans="1:2">
      <c r="A13817" t="e">
        <f>IF(Tabela3[[#This Row],[GOL CASA]]&lt;&gt;"",Tabela3[[#This Row],[TIME CASA]],"")</f>
        <v>#VALUE!</v>
      </c>
      <c r="B13817" t="e">
        <f>IF(Tabela3[[#This Row],[GOL FORA]]&lt;&gt;"",Tabela3[[#This Row],[TIME FORA]],"")</f>
        <v>#VALUE!</v>
      </c>
    </row>
    <row r="13818" spans="1:2">
      <c r="A13818" t="e">
        <f>IF(Tabela3[[#This Row],[GOL CASA]]&lt;&gt;"",Tabela3[[#This Row],[TIME CASA]],"")</f>
        <v>#VALUE!</v>
      </c>
      <c r="B13818" t="e">
        <f>IF(Tabela3[[#This Row],[GOL FORA]]&lt;&gt;"",Tabela3[[#This Row],[TIME FORA]],"")</f>
        <v>#VALUE!</v>
      </c>
    </row>
    <row r="13819" spans="1:2">
      <c r="A13819" t="e">
        <f>IF(Tabela3[[#This Row],[GOL CASA]]&lt;&gt;"",Tabela3[[#This Row],[TIME CASA]],"")</f>
        <v>#VALUE!</v>
      </c>
      <c r="B13819" t="e">
        <f>IF(Tabela3[[#This Row],[GOL FORA]]&lt;&gt;"",Tabela3[[#This Row],[TIME FORA]],"")</f>
        <v>#VALUE!</v>
      </c>
    </row>
    <row r="13820" spans="1:2">
      <c r="A13820" t="e">
        <f>IF(Tabela3[[#This Row],[GOL CASA]]&lt;&gt;"",Tabela3[[#This Row],[TIME CASA]],"")</f>
        <v>#VALUE!</v>
      </c>
      <c r="B13820" t="e">
        <f>IF(Tabela3[[#This Row],[GOL FORA]]&lt;&gt;"",Tabela3[[#This Row],[TIME FORA]],"")</f>
        <v>#VALUE!</v>
      </c>
    </row>
    <row r="13821" spans="1:2">
      <c r="A13821" t="e">
        <f>IF(Tabela3[[#This Row],[GOL CASA]]&lt;&gt;"",Tabela3[[#This Row],[TIME CASA]],"")</f>
        <v>#VALUE!</v>
      </c>
      <c r="B13821" t="e">
        <f>IF(Tabela3[[#This Row],[GOL FORA]]&lt;&gt;"",Tabela3[[#This Row],[TIME FORA]],"")</f>
        <v>#VALUE!</v>
      </c>
    </row>
    <row r="13822" spans="1:2">
      <c r="A13822" t="e">
        <f>IF(Tabela3[[#This Row],[GOL CASA]]&lt;&gt;"",Tabela3[[#This Row],[TIME CASA]],"")</f>
        <v>#VALUE!</v>
      </c>
      <c r="B13822" t="e">
        <f>IF(Tabela3[[#This Row],[GOL FORA]]&lt;&gt;"",Tabela3[[#This Row],[TIME FORA]],"")</f>
        <v>#VALUE!</v>
      </c>
    </row>
    <row r="13823" spans="1:2">
      <c r="A13823" t="e">
        <f>IF(Tabela3[[#This Row],[GOL CASA]]&lt;&gt;"",Tabela3[[#This Row],[TIME CASA]],"")</f>
        <v>#VALUE!</v>
      </c>
      <c r="B13823" t="e">
        <f>IF(Tabela3[[#This Row],[GOL FORA]]&lt;&gt;"",Tabela3[[#This Row],[TIME FORA]],"")</f>
        <v>#VALUE!</v>
      </c>
    </row>
    <row r="13824" spans="1:2">
      <c r="A13824" t="e">
        <f>IF(Tabela3[[#This Row],[GOL CASA]]&lt;&gt;"",Tabela3[[#This Row],[TIME CASA]],"")</f>
        <v>#VALUE!</v>
      </c>
      <c r="B13824" t="e">
        <f>IF(Tabela3[[#This Row],[GOL FORA]]&lt;&gt;"",Tabela3[[#This Row],[TIME FORA]],"")</f>
        <v>#VALUE!</v>
      </c>
    </row>
    <row r="13825" spans="1:2">
      <c r="A13825" t="e">
        <f>IF(Tabela3[[#This Row],[GOL CASA]]&lt;&gt;"",Tabela3[[#This Row],[TIME CASA]],"")</f>
        <v>#VALUE!</v>
      </c>
      <c r="B13825" t="e">
        <f>IF(Tabela3[[#This Row],[GOL FORA]]&lt;&gt;"",Tabela3[[#This Row],[TIME FORA]],"")</f>
        <v>#VALUE!</v>
      </c>
    </row>
    <row r="13826" spans="1:2">
      <c r="A13826" t="e">
        <f>IF(Tabela3[[#This Row],[GOL CASA]]&lt;&gt;"",Tabela3[[#This Row],[TIME CASA]],"")</f>
        <v>#VALUE!</v>
      </c>
      <c r="B13826" t="e">
        <f>IF(Tabela3[[#This Row],[GOL FORA]]&lt;&gt;"",Tabela3[[#This Row],[TIME FORA]],"")</f>
        <v>#VALUE!</v>
      </c>
    </row>
    <row r="13827" spans="1:2">
      <c r="A13827" t="e">
        <f>IF(Tabela3[[#This Row],[GOL CASA]]&lt;&gt;"",Tabela3[[#This Row],[TIME CASA]],"")</f>
        <v>#VALUE!</v>
      </c>
      <c r="B13827" t="e">
        <f>IF(Tabela3[[#This Row],[GOL FORA]]&lt;&gt;"",Tabela3[[#This Row],[TIME FORA]],"")</f>
        <v>#VALUE!</v>
      </c>
    </row>
    <row r="13828" spans="1:2">
      <c r="A13828" t="e">
        <f>IF(Tabela3[[#This Row],[GOL CASA]]&lt;&gt;"",Tabela3[[#This Row],[TIME CASA]],"")</f>
        <v>#VALUE!</v>
      </c>
      <c r="B13828" t="e">
        <f>IF(Tabela3[[#This Row],[GOL FORA]]&lt;&gt;"",Tabela3[[#This Row],[TIME FORA]],"")</f>
        <v>#VALUE!</v>
      </c>
    </row>
    <row r="13829" spans="1:2">
      <c r="A13829" t="e">
        <f>IF(Tabela3[[#This Row],[GOL CASA]]&lt;&gt;"",Tabela3[[#This Row],[TIME CASA]],"")</f>
        <v>#VALUE!</v>
      </c>
      <c r="B13829" t="e">
        <f>IF(Tabela3[[#This Row],[GOL FORA]]&lt;&gt;"",Tabela3[[#This Row],[TIME FORA]],"")</f>
        <v>#VALUE!</v>
      </c>
    </row>
    <row r="13830" spans="1:2">
      <c r="A13830" t="e">
        <f>IF(Tabela3[[#This Row],[GOL CASA]]&lt;&gt;"",Tabela3[[#This Row],[TIME CASA]],"")</f>
        <v>#VALUE!</v>
      </c>
      <c r="B13830" t="e">
        <f>IF(Tabela3[[#This Row],[GOL FORA]]&lt;&gt;"",Tabela3[[#This Row],[TIME FORA]],"")</f>
        <v>#VALUE!</v>
      </c>
    </row>
    <row r="13831" spans="1:2">
      <c r="A13831" t="e">
        <f>IF(Tabela3[[#This Row],[GOL CASA]]&lt;&gt;"",Tabela3[[#This Row],[TIME CASA]],"")</f>
        <v>#VALUE!</v>
      </c>
      <c r="B13831" t="e">
        <f>IF(Tabela3[[#This Row],[GOL FORA]]&lt;&gt;"",Tabela3[[#This Row],[TIME FORA]],"")</f>
        <v>#VALUE!</v>
      </c>
    </row>
    <row r="13832" spans="1:2">
      <c r="A13832" t="e">
        <f>IF(Tabela3[[#This Row],[GOL CASA]]&lt;&gt;"",Tabela3[[#This Row],[TIME CASA]],"")</f>
        <v>#VALUE!</v>
      </c>
      <c r="B13832" t="e">
        <f>IF(Tabela3[[#This Row],[GOL FORA]]&lt;&gt;"",Tabela3[[#This Row],[TIME FORA]],"")</f>
        <v>#VALUE!</v>
      </c>
    </row>
    <row r="13833" spans="1:2">
      <c r="A13833" t="e">
        <f>IF(Tabela3[[#This Row],[GOL CASA]]&lt;&gt;"",Tabela3[[#This Row],[TIME CASA]],"")</f>
        <v>#VALUE!</v>
      </c>
      <c r="B13833" t="e">
        <f>IF(Tabela3[[#This Row],[GOL FORA]]&lt;&gt;"",Tabela3[[#This Row],[TIME FORA]],"")</f>
        <v>#VALUE!</v>
      </c>
    </row>
    <row r="13834" spans="1:2">
      <c r="A13834" t="e">
        <f>IF(Tabela3[[#This Row],[GOL CASA]]&lt;&gt;"",Tabela3[[#This Row],[TIME CASA]],"")</f>
        <v>#VALUE!</v>
      </c>
      <c r="B13834" t="e">
        <f>IF(Tabela3[[#This Row],[GOL FORA]]&lt;&gt;"",Tabela3[[#This Row],[TIME FORA]],"")</f>
        <v>#VALUE!</v>
      </c>
    </row>
    <row r="13835" spans="1:2">
      <c r="A13835" t="e">
        <f>IF(Tabela3[[#This Row],[GOL CASA]]&lt;&gt;"",Tabela3[[#This Row],[TIME CASA]],"")</f>
        <v>#VALUE!</v>
      </c>
      <c r="B13835" t="e">
        <f>IF(Tabela3[[#This Row],[GOL FORA]]&lt;&gt;"",Tabela3[[#This Row],[TIME FORA]],"")</f>
        <v>#VALUE!</v>
      </c>
    </row>
    <row r="13836" spans="1:2">
      <c r="A13836" t="e">
        <f>IF(Tabela3[[#This Row],[GOL CASA]]&lt;&gt;"",Tabela3[[#This Row],[TIME CASA]],"")</f>
        <v>#VALUE!</v>
      </c>
      <c r="B13836" t="e">
        <f>IF(Tabela3[[#This Row],[GOL FORA]]&lt;&gt;"",Tabela3[[#This Row],[TIME FORA]],"")</f>
        <v>#VALUE!</v>
      </c>
    </row>
    <row r="13837" spans="1:2">
      <c r="A13837" t="e">
        <f>IF(Tabela3[[#This Row],[GOL CASA]]&lt;&gt;"",Tabela3[[#This Row],[TIME CASA]],"")</f>
        <v>#VALUE!</v>
      </c>
      <c r="B13837" t="e">
        <f>IF(Tabela3[[#This Row],[GOL FORA]]&lt;&gt;"",Tabela3[[#This Row],[TIME FORA]],"")</f>
        <v>#VALUE!</v>
      </c>
    </row>
    <row r="13838" spans="1:2">
      <c r="A13838" t="e">
        <f>IF(Tabela3[[#This Row],[GOL CASA]]&lt;&gt;"",Tabela3[[#This Row],[TIME CASA]],"")</f>
        <v>#VALUE!</v>
      </c>
      <c r="B13838" t="e">
        <f>IF(Tabela3[[#This Row],[GOL FORA]]&lt;&gt;"",Tabela3[[#This Row],[TIME FORA]],"")</f>
        <v>#VALUE!</v>
      </c>
    </row>
    <row r="13839" spans="1:2">
      <c r="A13839" t="e">
        <f>IF(Tabela3[[#This Row],[GOL CASA]]&lt;&gt;"",Tabela3[[#This Row],[TIME CASA]],"")</f>
        <v>#VALUE!</v>
      </c>
      <c r="B13839" t="e">
        <f>IF(Tabela3[[#This Row],[GOL FORA]]&lt;&gt;"",Tabela3[[#This Row],[TIME FORA]],"")</f>
        <v>#VALUE!</v>
      </c>
    </row>
    <row r="13840" spans="1:2">
      <c r="A13840" t="e">
        <f>IF(Tabela3[[#This Row],[GOL CASA]]&lt;&gt;"",Tabela3[[#This Row],[TIME CASA]],"")</f>
        <v>#VALUE!</v>
      </c>
      <c r="B13840" t="e">
        <f>IF(Tabela3[[#This Row],[GOL FORA]]&lt;&gt;"",Tabela3[[#This Row],[TIME FORA]],"")</f>
        <v>#VALUE!</v>
      </c>
    </row>
    <row r="13841" spans="1:2">
      <c r="A13841" t="e">
        <f>IF(Tabela3[[#This Row],[GOL CASA]]&lt;&gt;"",Tabela3[[#This Row],[TIME CASA]],"")</f>
        <v>#VALUE!</v>
      </c>
      <c r="B13841" t="e">
        <f>IF(Tabela3[[#This Row],[GOL FORA]]&lt;&gt;"",Tabela3[[#This Row],[TIME FORA]],"")</f>
        <v>#VALUE!</v>
      </c>
    </row>
    <row r="13842" spans="1:2">
      <c r="A13842" t="e">
        <f>IF(Tabela3[[#This Row],[GOL CASA]]&lt;&gt;"",Tabela3[[#This Row],[TIME CASA]],"")</f>
        <v>#VALUE!</v>
      </c>
      <c r="B13842" t="e">
        <f>IF(Tabela3[[#This Row],[GOL FORA]]&lt;&gt;"",Tabela3[[#This Row],[TIME FORA]],"")</f>
        <v>#VALUE!</v>
      </c>
    </row>
    <row r="13843" spans="1:2">
      <c r="A13843" t="e">
        <f>IF(Tabela3[[#This Row],[GOL CASA]]&lt;&gt;"",Tabela3[[#This Row],[TIME CASA]],"")</f>
        <v>#VALUE!</v>
      </c>
      <c r="B13843" t="e">
        <f>IF(Tabela3[[#This Row],[GOL FORA]]&lt;&gt;"",Tabela3[[#This Row],[TIME FORA]],"")</f>
        <v>#VALUE!</v>
      </c>
    </row>
    <row r="13844" spans="1:2">
      <c r="A13844" t="e">
        <f>IF(Tabela3[[#This Row],[GOL CASA]]&lt;&gt;"",Tabela3[[#This Row],[TIME CASA]],"")</f>
        <v>#VALUE!</v>
      </c>
      <c r="B13844" t="e">
        <f>IF(Tabela3[[#This Row],[GOL FORA]]&lt;&gt;"",Tabela3[[#This Row],[TIME FORA]],"")</f>
        <v>#VALUE!</v>
      </c>
    </row>
    <row r="13845" spans="1:2">
      <c r="A13845" t="e">
        <f>IF(Tabela3[[#This Row],[GOL CASA]]&lt;&gt;"",Tabela3[[#This Row],[TIME CASA]],"")</f>
        <v>#VALUE!</v>
      </c>
      <c r="B13845" t="e">
        <f>IF(Tabela3[[#This Row],[GOL FORA]]&lt;&gt;"",Tabela3[[#This Row],[TIME FORA]],"")</f>
        <v>#VALUE!</v>
      </c>
    </row>
    <row r="13846" spans="1:2">
      <c r="A13846" t="e">
        <f>IF(Tabela3[[#This Row],[GOL CASA]]&lt;&gt;"",Tabela3[[#This Row],[TIME CASA]],"")</f>
        <v>#VALUE!</v>
      </c>
      <c r="B13846" t="e">
        <f>IF(Tabela3[[#This Row],[GOL FORA]]&lt;&gt;"",Tabela3[[#This Row],[TIME FORA]],"")</f>
        <v>#VALUE!</v>
      </c>
    </row>
    <row r="13847" spans="1:2">
      <c r="A13847" t="e">
        <f>IF(Tabela3[[#This Row],[GOL CASA]]&lt;&gt;"",Tabela3[[#This Row],[TIME CASA]],"")</f>
        <v>#VALUE!</v>
      </c>
      <c r="B13847" t="e">
        <f>IF(Tabela3[[#This Row],[GOL FORA]]&lt;&gt;"",Tabela3[[#This Row],[TIME FORA]],"")</f>
        <v>#VALUE!</v>
      </c>
    </row>
    <row r="13848" spans="1:2">
      <c r="A13848" t="e">
        <f>IF(Tabela3[[#This Row],[GOL CASA]]&lt;&gt;"",Tabela3[[#This Row],[TIME CASA]],"")</f>
        <v>#VALUE!</v>
      </c>
      <c r="B13848" t="e">
        <f>IF(Tabela3[[#This Row],[GOL FORA]]&lt;&gt;"",Tabela3[[#This Row],[TIME FORA]],"")</f>
        <v>#VALUE!</v>
      </c>
    </row>
    <row r="13849" spans="1:2">
      <c r="A13849" t="e">
        <f>IF(Tabela3[[#This Row],[GOL CASA]]&lt;&gt;"",Tabela3[[#This Row],[TIME CASA]],"")</f>
        <v>#VALUE!</v>
      </c>
      <c r="B13849" t="e">
        <f>IF(Tabela3[[#This Row],[GOL FORA]]&lt;&gt;"",Tabela3[[#This Row],[TIME FORA]],"")</f>
        <v>#VALUE!</v>
      </c>
    </row>
    <row r="13850" spans="1:2">
      <c r="A13850" t="e">
        <f>IF(Tabela3[[#This Row],[GOL CASA]]&lt;&gt;"",Tabela3[[#This Row],[TIME CASA]],"")</f>
        <v>#VALUE!</v>
      </c>
      <c r="B13850" t="e">
        <f>IF(Tabela3[[#This Row],[GOL FORA]]&lt;&gt;"",Tabela3[[#This Row],[TIME FORA]],"")</f>
        <v>#VALUE!</v>
      </c>
    </row>
    <row r="13851" spans="1:2">
      <c r="A13851" t="e">
        <f>IF(Tabela3[[#This Row],[GOL CASA]]&lt;&gt;"",Tabela3[[#This Row],[TIME CASA]],"")</f>
        <v>#VALUE!</v>
      </c>
      <c r="B13851" t="e">
        <f>IF(Tabela3[[#This Row],[GOL FORA]]&lt;&gt;"",Tabela3[[#This Row],[TIME FORA]],"")</f>
        <v>#VALUE!</v>
      </c>
    </row>
    <row r="13852" spans="1:2">
      <c r="A13852" t="e">
        <f>IF(Tabela3[[#This Row],[GOL CASA]]&lt;&gt;"",Tabela3[[#This Row],[TIME CASA]],"")</f>
        <v>#VALUE!</v>
      </c>
      <c r="B13852" t="e">
        <f>IF(Tabela3[[#This Row],[GOL FORA]]&lt;&gt;"",Tabela3[[#This Row],[TIME FORA]],"")</f>
        <v>#VALUE!</v>
      </c>
    </row>
    <row r="13853" spans="1:2">
      <c r="A13853" t="e">
        <f>IF(Tabela3[[#This Row],[GOL CASA]]&lt;&gt;"",Tabela3[[#This Row],[TIME CASA]],"")</f>
        <v>#VALUE!</v>
      </c>
      <c r="B13853" t="e">
        <f>IF(Tabela3[[#This Row],[GOL FORA]]&lt;&gt;"",Tabela3[[#This Row],[TIME FORA]],"")</f>
        <v>#VALUE!</v>
      </c>
    </row>
    <row r="13854" spans="1:2">
      <c r="A13854" t="e">
        <f>IF(Tabela3[[#This Row],[GOL CASA]]&lt;&gt;"",Tabela3[[#This Row],[TIME CASA]],"")</f>
        <v>#VALUE!</v>
      </c>
      <c r="B13854" t="e">
        <f>IF(Tabela3[[#This Row],[GOL FORA]]&lt;&gt;"",Tabela3[[#This Row],[TIME FORA]],"")</f>
        <v>#VALUE!</v>
      </c>
    </row>
    <row r="13855" spans="1:2">
      <c r="A13855" t="e">
        <f>IF(Tabela3[[#This Row],[GOL CASA]]&lt;&gt;"",Tabela3[[#This Row],[TIME CASA]],"")</f>
        <v>#VALUE!</v>
      </c>
      <c r="B13855" t="e">
        <f>IF(Tabela3[[#This Row],[GOL FORA]]&lt;&gt;"",Tabela3[[#This Row],[TIME FORA]],"")</f>
        <v>#VALUE!</v>
      </c>
    </row>
    <row r="13856" spans="1:2">
      <c r="A13856" t="e">
        <f>IF(Tabela3[[#This Row],[GOL CASA]]&lt;&gt;"",Tabela3[[#This Row],[TIME CASA]],"")</f>
        <v>#VALUE!</v>
      </c>
      <c r="B13856" t="e">
        <f>IF(Tabela3[[#This Row],[GOL FORA]]&lt;&gt;"",Tabela3[[#This Row],[TIME FORA]],"")</f>
        <v>#VALUE!</v>
      </c>
    </row>
    <row r="13857" spans="1:2">
      <c r="A13857" t="e">
        <f>IF(Tabela3[[#This Row],[GOL CASA]]&lt;&gt;"",Tabela3[[#This Row],[TIME CASA]],"")</f>
        <v>#VALUE!</v>
      </c>
      <c r="B13857" t="e">
        <f>IF(Tabela3[[#This Row],[GOL FORA]]&lt;&gt;"",Tabela3[[#This Row],[TIME FORA]],"")</f>
        <v>#VALUE!</v>
      </c>
    </row>
    <row r="13858" spans="1:2">
      <c r="A13858" t="e">
        <f>IF(Tabela3[[#This Row],[GOL CASA]]&lt;&gt;"",Tabela3[[#This Row],[TIME CASA]],"")</f>
        <v>#VALUE!</v>
      </c>
      <c r="B13858" t="e">
        <f>IF(Tabela3[[#This Row],[GOL FORA]]&lt;&gt;"",Tabela3[[#This Row],[TIME FORA]],"")</f>
        <v>#VALUE!</v>
      </c>
    </row>
    <row r="13859" spans="1:2">
      <c r="A13859" t="e">
        <f>IF(Tabela3[[#This Row],[GOL CASA]]&lt;&gt;"",Tabela3[[#This Row],[TIME CASA]],"")</f>
        <v>#VALUE!</v>
      </c>
      <c r="B13859" t="e">
        <f>IF(Tabela3[[#This Row],[GOL FORA]]&lt;&gt;"",Tabela3[[#This Row],[TIME FORA]],"")</f>
        <v>#VALUE!</v>
      </c>
    </row>
    <row r="13860" spans="1:2">
      <c r="A13860" t="e">
        <f>IF(Tabela3[[#This Row],[GOL CASA]]&lt;&gt;"",Tabela3[[#This Row],[TIME CASA]],"")</f>
        <v>#VALUE!</v>
      </c>
      <c r="B13860" t="e">
        <f>IF(Tabela3[[#This Row],[GOL FORA]]&lt;&gt;"",Tabela3[[#This Row],[TIME FORA]],"")</f>
        <v>#VALUE!</v>
      </c>
    </row>
    <row r="13861" spans="1:2">
      <c r="A13861" t="e">
        <f>IF(Tabela3[[#This Row],[GOL CASA]]&lt;&gt;"",Tabela3[[#This Row],[TIME CASA]],"")</f>
        <v>#VALUE!</v>
      </c>
      <c r="B13861" t="e">
        <f>IF(Tabela3[[#This Row],[GOL FORA]]&lt;&gt;"",Tabela3[[#This Row],[TIME FORA]],"")</f>
        <v>#VALUE!</v>
      </c>
    </row>
    <row r="13862" spans="1:2">
      <c r="A13862" t="e">
        <f>IF(Tabela3[[#This Row],[GOL CASA]]&lt;&gt;"",Tabela3[[#This Row],[TIME CASA]],"")</f>
        <v>#VALUE!</v>
      </c>
      <c r="B13862" t="e">
        <f>IF(Tabela3[[#This Row],[GOL FORA]]&lt;&gt;"",Tabela3[[#This Row],[TIME FORA]],"")</f>
        <v>#VALUE!</v>
      </c>
    </row>
    <row r="13863" spans="1:2">
      <c r="A13863" t="e">
        <f>IF(Tabela3[[#This Row],[GOL CASA]]&lt;&gt;"",Tabela3[[#This Row],[TIME CASA]],"")</f>
        <v>#VALUE!</v>
      </c>
      <c r="B13863" t="e">
        <f>IF(Tabela3[[#This Row],[GOL FORA]]&lt;&gt;"",Tabela3[[#This Row],[TIME FORA]],"")</f>
        <v>#VALUE!</v>
      </c>
    </row>
    <row r="13864" spans="1:2">
      <c r="A13864" t="e">
        <f>IF(Tabela3[[#This Row],[GOL CASA]]&lt;&gt;"",Tabela3[[#This Row],[TIME CASA]],"")</f>
        <v>#VALUE!</v>
      </c>
      <c r="B13864" t="e">
        <f>IF(Tabela3[[#This Row],[GOL FORA]]&lt;&gt;"",Tabela3[[#This Row],[TIME FORA]],"")</f>
        <v>#VALUE!</v>
      </c>
    </row>
    <row r="13865" spans="1:2">
      <c r="A13865" t="e">
        <f>IF(Tabela3[[#This Row],[GOL CASA]]&lt;&gt;"",Tabela3[[#This Row],[TIME CASA]],"")</f>
        <v>#VALUE!</v>
      </c>
      <c r="B13865" t="e">
        <f>IF(Tabela3[[#This Row],[GOL FORA]]&lt;&gt;"",Tabela3[[#This Row],[TIME FORA]],"")</f>
        <v>#VALUE!</v>
      </c>
    </row>
    <row r="13866" spans="1:2">
      <c r="A13866" t="e">
        <f>IF(Tabela3[[#This Row],[GOL CASA]]&lt;&gt;"",Tabela3[[#This Row],[TIME CASA]],"")</f>
        <v>#VALUE!</v>
      </c>
      <c r="B13866" t="e">
        <f>IF(Tabela3[[#This Row],[GOL FORA]]&lt;&gt;"",Tabela3[[#This Row],[TIME FORA]],"")</f>
        <v>#VALUE!</v>
      </c>
    </row>
    <row r="13867" spans="1:2">
      <c r="A13867" t="e">
        <f>IF(Tabela3[[#This Row],[GOL CASA]]&lt;&gt;"",Tabela3[[#This Row],[TIME CASA]],"")</f>
        <v>#VALUE!</v>
      </c>
      <c r="B13867" t="e">
        <f>IF(Tabela3[[#This Row],[GOL FORA]]&lt;&gt;"",Tabela3[[#This Row],[TIME FORA]],"")</f>
        <v>#VALUE!</v>
      </c>
    </row>
    <row r="13868" spans="1:2">
      <c r="A13868" t="e">
        <f>IF(Tabela3[[#This Row],[GOL CASA]]&lt;&gt;"",Tabela3[[#This Row],[TIME CASA]],"")</f>
        <v>#VALUE!</v>
      </c>
      <c r="B13868" t="e">
        <f>IF(Tabela3[[#This Row],[GOL FORA]]&lt;&gt;"",Tabela3[[#This Row],[TIME FORA]],"")</f>
        <v>#VALUE!</v>
      </c>
    </row>
    <row r="13869" spans="1:2">
      <c r="A13869" t="e">
        <f>IF(Tabela3[[#This Row],[GOL CASA]]&lt;&gt;"",Tabela3[[#This Row],[TIME CASA]],"")</f>
        <v>#VALUE!</v>
      </c>
      <c r="B13869" t="e">
        <f>IF(Tabela3[[#This Row],[GOL FORA]]&lt;&gt;"",Tabela3[[#This Row],[TIME FORA]],"")</f>
        <v>#VALUE!</v>
      </c>
    </row>
    <row r="13870" spans="1:2">
      <c r="A13870" t="e">
        <f>IF(Tabela3[[#This Row],[GOL CASA]]&lt;&gt;"",Tabela3[[#This Row],[TIME CASA]],"")</f>
        <v>#VALUE!</v>
      </c>
      <c r="B13870" t="e">
        <f>IF(Tabela3[[#This Row],[GOL FORA]]&lt;&gt;"",Tabela3[[#This Row],[TIME FORA]],"")</f>
        <v>#VALUE!</v>
      </c>
    </row>
    <row r="13871" spans="1:2">
      <c r="A13871" t="e">
        <f>IF(Tabela3[[#This Row],[GOL CASA]]&lt;&gt;"",Tabela3[[#This Row],[TIME CASA]],"")</f>
        <v>#VALUE!</v>
      </c>
      <c r="B13871" t="e">
        <f>IF(Tabela3[[#This Row],[GOL FORA]]&lt;&gt;"",Tabela3[[#This Row],[TIME FORA]],"")</f>
        <v>#VALUE!</v>
      </c>
    </row>
    <row r="13872" spans="1:2">
      <c r="A13872" t="e">
        <f>IF(Tabela3[[#This Row],[GOL CASA]]&lt;&gt;"",Tabela3[[#This Row],[TIME CASA]],"")</f>
        <v>#VALUE!</v>
      </c>
      <c r="B13872" t="e">
        <f>IF(Tabela3[[#This Row],[GOL FORA]]&lt;&gt;"",Tabela3[[#This Row],[TIME FORA]],"")</f>
        <v>#VALUE!</v>
      </c>
    </row>
    <row r="13873" spans="1:2">
      <c r="A13873" t="e">
        <f>IF(Tabela3[[#This Row],[GOL CASA]]&lt;&gt;"",Tabela3[[#This Row],[TIME CASA]],"")</f>
        <v>#VALUE!</v>
      </c>
      <c r="B13873" t="e">
        <f>IF(Tabela3[[#This Row],[GOL FORA]]&lt;&gt;"",Tabela3[[#This Row],[TIME FORA]],"")</f>
        <v>#VALUE!</v>
      </c>
    </row>
    <row r="13874" spans="1:2">
      <c r="A13874" t="e">
        <f>IF(Tabela3[[#This Row],[GOL CASA]]&lt;&gt;"",Tabela3[[#This Row],[TIME CASA]],"")</f>
        <v>#VALUE!</v>
      </c>
      <c r="B13874" t="e">
        <f>IF(Tabela3[[#This Row],[GOL FORA]]&lt;&gt;"",Tabela3[[#This Row],[TIME FORA]],"")</f>
        <v>#VALUE!</v>
      </c>
    </row>
    <row r="13875" spans="1:2">
      <c r="A13875" t="e">
        <f>IF(Tabela3[[#This Row],[GOL CASA]]&lt;&gt;"",Tabela3[[#This Row],[TIME CASA]],"")</f>
        <v>#VALUE!</v>
      </c>
      <c r="B13875" t="e">
        <f>IF(Tabela3[[#This Row],[GOL FORA]]&lt;&gt;"",Tabela3[[#This Row],[TIME FORA]],"")</f>
        <v>#VALUE!</v>
      </c>
    </row>
    <row r="13876" spans="1:2">
      <c r="A13876" t="e">
        <f>IF(Tabela3[[#This Row],[GOL CASA]]&lt;&gt;"",Tabela3[[#This Row],[TIME CASA]],"")</f>
        <v>#VALUE!</v>
      </c>
      <c r="B13876" t="e">
        <f>IF(Tabela3[[#This Row],[GOL FORA]]&lt;&gt;"",Tabela3[[#This Row],[TIME FORA]],"")</f>
        <v>#VALUE!</v>
      </c>
    </row>
    <row r="13877" spans="1:2">
      <c r="A13877" t="e">
        <f>IF(Tabela3[[#This Row],[GOL CASA]]&lt;&gt;"",Tabela3[[#This Row],[TIME CASA]],"")</f>
        <v>#VALUE!</v>
      </c>
      <c r="B13877" t="e">
        <f>IF(Tabela3[[#This Row],[GOL FORA]]&lt;&gt;"",Tabela3[[#This Row],[TIME FORA]],"")</f>
        <v>#VALUE!</v>
      </c>
    </row>
    <row r="13878" spans="1:2">
      <c r="A13878" t="e">
        <f>IF(Tabela3[[#This Row],[GOL CASA]]&lt;&gt;"",Tabela3[[#This Row],[TIME CASA]],"")</f>
        <v>#VALUE!</v>
      </c>
      <c r="B13878" t="e">
        <f>IF(Tabela3[[#This Row],[GOL FORA]]&lt;&gt;"",Tabela3[[#This Row],[TIME FORA]],"")</f>
        <v>#VALUE!</v>
      </c>
    </row>
    <row r="13879" spans="1:2">
      <c r="A13879" t="e">
        <f>IF(Tabela3[[#This Row],[GOL CASA]]&lt;&gt;"",Tabela3[[#This Row],[TIME CASA]],"")</f>
        <v>#VALUE!</v>
      </c>
      <c r="B13879" t="e">
        <f>IF(Tabela3[[#This Row],[GOL FORA]]&lt;&gt;"",Tabela3[[#This Row],[TIME FORA]],"")</f>
        <v>#VALUE!</v>
      </c>
    </row>
    <row r="13880" spans="1:2">
      <c r="A13880" t="e">
        <f>IF(Tabela3[[#This Row],[GOL CASA]]&lt;&gt;"",Tabela3[[#This Row],[TIME CASA]],"")</f>
        <v>#VALUE!</v>
      </c>
      <c r="B13880" t="e">
        <f>IF(Tabela3[[#This Row],[GOL FORA]]&lt;&gt;"",Tabela3[[#This Row],[TIME FORA]],"")</f>
        <v>#VALUE!</v>
      </c>
    </row>
    <row r="13881" spans="1:2">
      <c r="A13881" t="e">
        <f>IF(Tabela3[[#This Row],[GOL CASA]]&lt;&gt;"",Tabela3[[#This Row],[TIME CASA]],"")</f>
        <v>#VALUE!</v>
      </c>
      <c r="B13881" t="e">
        <f>IF(Tabela3[[#This Row],[GOL FORA]]&lt;&gt;"",Tabela3[[#This Row],[TIME FORA]],"")</f>
        <v>#VALUE!</v>
      </c>
    </row>
    <row r="13882" spans="1:2">
      <c r="A13882" t="e">
        <f>IF(Tabela3[[#This Row],[GOL CASA]]&lt;&gt;"",Tabela3[[#This Row],[TIME CASA]],"")</f>
        <v>#VALUE!</v>
      </c>
      <c r="B13882" t="e">
        <f>IF(Tabela3[[#This Row],[GOL FORA]]&lt;&gt;"",Tabela3[[#This Row],[TIME FORA]],"")</f>
        <v>#VALUE!</v>
      </c>
    </row>
    <row r="13883" spans="1:2">
      <c r="A13883" t="e">
        <f>IF(Tabela3[[#This Row],[GOL CASA]]&lt;&gt;"",Tabela3[[#This Row],[TIME CASA]],"")</f>
        <v>#VALUE!</v>
      </c>
      <c r="B13883" t="e">
        <f>IF(Tabela3[[#This Row],[GOL FORA]]&lt;&gt;"",Tabela3[[#This Row],[TIME FORA]],"")</f>
        <v>#VALUE!</v>
      </c>
    </row>
    <row r="13884" spans="1:2">
      <c r="A13884" t="e">
        <f>IF(Tabela3[[#This Row],[GOL CASA]]&lt;&gt;"",Tabela3[[#This Row],[TIME CASA]],"")</f>
        <v>#VALUE!</v>
      </c>
      <c r="B13884" t="e">
        <f>IF(Tabela3[[#This Row],[GOL FORA]]&lt;&gt;"",Tabela3[[#This Row],[TIME FORA]],"")</f>
        <v>#VALUE!</v>
      </c>
    </row>
    <row r="13885" spans="1:2">
      <c r="A13885" t="e">
        <f>IF(Tabela3[[#This Row],[GOL CASA]]&lt;&gt;"",Tabela3[[#This Row],[TIME CASA]],"")</f>
        <v>#VALUE!</v>
      </c>
      <c r="B13885" t="e">
        <f>IF(Tabela3[[#This Row],[GOL FORA]]&lt;&gt;"",Tabela3[[#This Row],[TIME FORA]],"")</f>
        <v>#VALUE!</v>
      </c>
    </row>
    <row r="13886" spans="1:2">
      <c r="A13886" t="e">
        <f>IF(Tabela3[[#This Row],[GOL CASA]]&lt;&gt;"",Tabela3[[#This Row],[TIME CASA]],"")</f>
        <v>#VALUE!</v>
      </c>
      <c r="B13886" t="e">
        <f>IF(Tabela3[[#This Row],[GOL FORA]]&lt;&gt;"",Tabela3[[#This Row],[TIME FORA]],"")</f>
        <v>#VALUE!</v>
      </c>
    </row>
    <row r="13887" spans="1:2">
      <c r="A13887" t="e">
        <f>IF(Tabela3[[#This Row],[GOL CASA]]&lt;&gt;"",Tabela3[[#This Row],[TIME CASA]],"")</f>
        <v>#VALUE!</v>
      </c>
      <c r="B13887" t="e">
        <f>IF(Tabela3[[#This Row],[GOL FORA]]&lt;&gt;"",Tabela3[[#This Row],[TIME FORA]],"")</f>
        <v>#VALUE!</v>
      </c>
    </row>
    <row r="13888" spans="1:2">
      <c r="A13888" t="e">
        <f>IF(Tabela3[[#This Row],[GOL CASA]]&lt;&gt;"",Tabela3[[#This Row],[TIME CASA]],"")</f>
        <v>#VALUE!</v>
      </c>
      <c r="B13888" t="e">
        <f>IF(Tabela3[[#This Row],[GOL FORA]]&lt;&gt;"",Tabela3[[#This Row],[TIME FORA]],"")</f>
        <v>#VALUE!</v>
      </c>
    </row>
    <row r="13889" spans="1:2">
      <c r="A13889" t="e">
        <f>IF(Tabela3[[#This Row],[GOL CASA]]&lt;&gt;"",Tabela3[[#This Row],[TIME CASA]],"")</f>
        <v>#VALUE!</v>
      </c>
      <c r="B13889" t="e">
        <f>IF(Tabela3[[#This Row],[GOL FORA]]&lt;&gt;"",Tabela3[[#This Row],[TIME FORA]],"")</f>
        <v>#VALUE!</v>
      </c>
    </row>
    <row r="13890" spans="1:2">
      <c r="A13890" t="e">
        <f>IF(Tabela3[[#This Row],[GOL CASA]]&lt;&gt;"",Tabela3[[#This Row],[TIME CASA]],"")</f>
        <v>#VALUE!</v>
      </c>
      <c r="B13890" t="e">
        <f>IF(Tabela3[[#This Row],[GOL FORA]]&lt;&gt;"",Tabela3[[#This Row],[TIME FORA]],"")</f>
        <v>#VALUE!</v>
      </c>
    </row>
    <row r="13891" spans="1:2">
      <c r="A13891" t="e">
        <f>IF(Tabela3[[#This Row],[GOL CASA]]&lt;&gt;"",Tabela3[[#This Row],[TIME CASA]],"")</f>
        <v>#VALUE!</v>
      </c>
      <c r="B13891" t="e">
        <f>IF(Tabela3[[#This Row],[GOL FORA]]&lt;&gt;"",Tabela3[[#This Row],[TIME FORA]],"")</f>
        <v>#VALUE!</v>
      </c>
    </row>
    <row r="13892" spans="1:2">
      <c r="A13892" t="e">
        <f>IF(Tabela3[[#This Row],[GOL CASA]]&lt;&gt;"",Tabela3[[#This Row],[TIME CASA]],"")</f>
        <v>#VALUE!</v>
      </c>
      <c r="B13892" t="e">
        <f>IF(Tabela3[[#This Row],[GOL FORA]]&lt;&gt;"",Tabela3[[#This Row],[TIME FORA]],"")</f>
        <v>#VALUE!</v>
      </c>
    </row>
    <row r="13893" spans="1:2">
      <c r="A13893" t="e">
        <f>IF(Tabela3[[#This Row],[GOL CASA]]&lt;&gt;"",Tabela3[[#This Row],[TIME CASA]],"")</f>
        <v>#VALUE!</v>
      </c>
      <c r="B13893" t="e">
        <f>IF(Tabela3[[#This Row],[GOL FORA]]&lt;&gt;"",Tabela3[[#This Row],[TIME FORA]],"")</f>
        <v>#VALUE!</v>
      </c>
    </row>
    <row r="13894" spans="1:2">
      <c r="A13894" t="e">
        <f>IF(Tabela3[[#This Row],[GOL CASA]]&lt;&gt;"",Tabela3[[#This Row],[TIME CASA]],"")</f>
        <v>#VALUE!</v>
      </c>
      <c r="B13894" t="e">
        <f>IF(Tabela3[[#This Row],[GOL FORA]]&lt;&gt;"",Tabela3[[#This Row],[TIME FORA]],"")</f>
        <v>#VALUE!</v>
      </c>
    </row>
    <row r="13895" spans="1:2">
      <c r="A13895" t="e">
        <f>IF(Tabela3[[#This Row],[GOL CASA]]&lt;&gt;"",Tabela3[[#This Row],[TIME CASA]],"")</f>
        <v>#VALUE!</v>
      </c>
      <c r="B13895" t="e">
        <f>IF(Tabela3[[#This Row],[GOL FORA]]&lt;&gt;"",Tabela3[[#This Row],[TIME FORA]],"")</f>
        <v>#VALUE!</v>
      </c>
    </row>
    <row r="13896" spans="1:2">
      <c r="A13896" t="e">
        <f>IF(Tabela3[[#This Row],[GOL CASA]]&lt;&gt;"",Tabela3[[#This Row],[TIME CASA]],"")</f>
        <v>#VALUE!</v>
      </c>
      <c r="B13896" t="e">
        <f>IF(Tabela3[[#This Row],[GOL FORA]]&lt;&gt;"",Tabela3[[#This Row],[TIME FORA]],"")</f>
        <v>#VALUE!</v>
      </c>
    </row>
    <row r="13897" spans="1:2">
      <c r="A13897" t="e">
        <f>IF(Tabela3[[#This Row],[GOL CASA]]&lt;&gt;"",Tabela3[[#This Row],[TIME CASA]],"")</f>
        <v>#VALUE!</v>
      </c>
      <c r="B13897" t="e">
        <f>IF(Tabela3[[#This Row],[GOL FORA]]&lt;&gt;"",Tabela3[[#This Row],[TIME FORA]],"")</f>
        <v>#VALUE!</v>
      </c>
    </row>
    <row r="13898" spans="1:2">
      <c r="A13898" t="e">
        <f>IF(Tabela3[[#This Row],[GOL CASA]]&lt;&gt;"",Tabela3[[#This Row],[TIME CASA]],"")</f>
        <v>#VALUE!</v>
      </c>
      <c r="B13898" t="e">
        <f>IF(Tabela3[[#This Row],[GOL FORA]]&lt;&gt;"",Tabela3[[#This Row],[TIME FORA]],"")</f>
        <v>#VALUE!</v>
      </c>
    </row>
    <row r="13899" spans="1:2">
      <c r="A13899" t="e">
        <f>IF(Tabela3[[#This Row],[GOL CASA]]&lt;&gt;"",Tabela3[[#This Row],[TIME CASA]],"")</f>
        <v>#VALUE!</v>
      </c>
      <c r="B13899" t="e">
        <f>IF(Tabela3[[#This Row],[GOL FORA]]&lt;&gt;"",Tabela3[[#This Row],[TIME FORA]],"")</f>
        <v>#VALUE!</v>
      </c>
    </row>
    <row r="13900" spans="1:2">
      <c r="A13900" t="e">
        <f>IF(Tabela3[[#This Row],[GOL CASA]]&lt;&gt;"",Tabela3[[#This Row],[TIME CASA]],"")</f>
        <v>#VALUE!</v>
      </c>
      <c r="B13900" t="e">
        <f>IF(Tabela3[[#This Row],[GOL FORA]]&lt;&gt;"",Tabela3[[#This Row],[TIME FORA]],"")</f>
        <v>#VALUE!</v>
      </c>
    </row>
    <row r="13901" spans="1:2">
      <c r="A13901" t="e">
        <f>IF(Tabela3[[#This Row],[GOL CASA]]&lt;&gt;"",Tabela3[[#This Row],[TIME CASA]],"")</f>
        <v>#VALUE!</v>
      </c>
      <c r="B13901" t="e">
        <f>IF(Tabela3[[#This Row],[GOL FORA]]&lt;&gt;"",Tabela3[[#This Row],[TIME FORA]],"")</f>
        <v>#VALUE!</v>
      </c>
    </row>
    <row r="13902" spans="1:2">
      <c r="A13902" t="e">
        <f>IF(Tabela3[[#This Row],[GOL CASA]]&lt;&gt;"",Tabela3[[#This Row],[TIME CASA]],"")</f>
        <v>#VALUE!</v>
      </c>
      <c r="B13902" t="e">
        <f>IF(Tabela3[[#This Row],[GOL FORA]]&lt;&gt;"",Tabela3[[#This Row],[TIME FORA]],"")</f>
        <v>#VALUE!</v>
      </c>
    </row>
    <row r="13903" spans="1:2">
      <c r="A13903" t="e">
        <f>IF(Tabela3[[#This Row],[GOL CASA]]&lt;&gt;"",Tabela3[[#This Row],[TIME CASA]],"")</f>
        <v>#VALUE!</v>
      </c>
      <c r="B13903" t="e">
        <f>IF(Tabela3[[#This Row],[GOL FORA]]&lt;&gt;"",Tabela3[[#This Row],[TIME FORA]],"")</f>
        <v>#VALUE!</v>
      </c>
    </row>
    <row r="13904" spans="1:2">
      <c r="A13904" t="e">
        <f>IF(Tabela3[[#This Row],[GOL CASA]]&lt;&gt;"",Tabela3[[#This Row],[TIME CASA]],"")</f>
        <v>#VALUE!</v>
      </c>
      <c r="B13904" t="e">
        <f>IF(Tabela3[[#This Row],[GOL FORA]]&lt;&gt;"",Tabela3[[#This Row],[TIME FORA]],"")</f>
        <v>#VALUE!</v>
      </c>
    </row>
    <row r="13905" spans="1:2">
      <c r="A13905" t="e">
        <f>IF(Tabela3[[#This Row],[GOL CASA]]&lt;&gt;"",Tabela3[[#This Row],[TIME CASA]],"")</f>
        <v>#VALUE!</v>
      </c>
      <c r="B13905" t="e">
        <f>IF(Tabela3[[#This Row],[GOL FORA]]&lt;&gt;"",Tabela3[[#This Row],[TIME FORA]],"")</f>
        <v>#VALUE!</v>
      </c>
    </row>
    <row r="13906" spans="1:2">
      <c r="A13906" t="e">
        <f>IF(Tabela3[[#This Row],[GOL CASA]]&lt;&gt;"",Tabela3[[#This Row],[TIME CASA]],"")</f>
        <v>#VALUE!</v>
      </c>
      <c r="B13906" t="e">
        <f>IF(Tabela3[[#This Row],[GOL FORA]]&lt;&gt;"",Tabela3[[#This Row],[TIME FORA]],"")</f>
        <v>#VALUE!</v>
      </c>
    </row>
    <row r="13907" spans="1:2">
      <c r="A13907" t="e">
        <f>IF(Tabela3[[#This Row],[GOL CASA]]&lt;&gt;"",Tabela3[[#This Row],[TIME CASA]],"")</f>
        <v>#VALUE!</v>
      </c>
      <c r="B13907" t="e">
        <f>IF(Tabela3[[#This Row],[GOL FORA]]&lt;&gt;"",Tabela3[[#This Row],[TIME FORA]],"")</f>
        <v>#VALUE!</v>
      </c>
    </row>
    <row r="13908" spans="1:2">
      <c r="A13908" t="e">
        <f>IF(Tabela3[[#This Row],[GOL CASA]]&lt;&gt;"",Tabela3[[#This Row],[TIME CASA]],"")</f>
        <v>#VALUE!</v>
      </c>
      <c r="B13908" t="e">
        <f>IF(Tabela3[[#This Row],[GOL FORA]]&lt;&gt;"",Tabela3[[#This Row],[TIME FORA]],"")</f>
        <v>#VALUE!</v>
      </c>
    </row>
    <row r="13909" spans="1:2">
      <c r="A13909" t="e">
        <f>IF(Tabela3[[#This Row],[GOL CASA]]&lt;&gt;"",Tabela3[[#This Row],[TIME CASA]],"")</f>
        <v>#VALUE!</v>
      </c>
      <c r="B13909" t="e">
        <f>IF(Tabela3[[#This Row],[GOL FORA]]&lt;&gt;"",Tabela3[[#This Row],[TIME FORA]],"")</f>
        <v>#VALUE!</v>
      </c>
    </row>
    <row r="13910" spans="1:2">
      <c r="A13910" t="e">
        <f>IF(Tabela3[[#This Row],[GOL CASA]]&lt;&gt;"",Tabela3[[#This Row],[TIME CASA]],"")</f>
        <v>#VALUE!</v>
      </c>
      <c r="B13910" t="e">
        <f>IF(Tabela3[[#This Row],[GOL FORA]]&lt;&gt;"",Tabela3[[#This Row],[TIME FORA]],"")</f>
        <v>#VALUE!</v>
      </c>
    </row>
    <row r="13911" spans="1:2">
      <c r="A13911" t="e">
        <f>IF(Tabela3[[#This Row],[GOL CASA]]&lt;&gt;"",Tabela3[[#This Row],[TIME CASA]],"")</f>
        <v>#VALUE!</v>
      </c>
      <c r="B13911" t="e">
        <f>IF(Tabela3[[#This Row],[GOL FORA]]&lt;&gt;"",Tabela3[[#This Row],[TIME FORA]],"")</f>
        <v>#VALUE!</v>
      </c>
    </row>
    <row r="13912" spans="1:2">
      <c r="A13912" t="e">
        <f>IF(Tabela3[[#This Row],[GOL CASA]]&lt;&gt;"",Tabela3[[#This Row],[TIME CASA]],"")</f>
        <v>#VALUE!</v>
      </c>
      <c r="B13912" t="e">
        <f>IF(Tabela3[[#This Row],[GOL FORA]]&lt;&gt;"",Tabela3[[#This Row],[TIME FORA]],"")</f>
        <v>#VALUE!</v>
      </c>
    </row>
    <row r="13913" spans="1:2">
      <c r="A13913" t="e">
        <f>IF(Tabela3[[#This Row],[GOL CASA]]&lt;&gt;"",Tabela3[[#This Row],[TIME CASA]],"")</f>
        <v>#VALUE!</v>
      </c>
      <c r="B13913" t="e">
        <f>IF(Tabela3[[#This Row],[GOL FORA]]&lt;&gt;"",Tabela3[[#This Row],[TIME FORA]],"")</f>
        <v>#VALUE!</v>
      </c>
    </row>
    <row r="13914" spans="1:2">
      <c r="A13914" t="e">
        <f>IF(Tabela3[[#This Row],[GOL CASA]]&lt;&gt;"",Tabela3[[#This Row],[TIME CASA]],"")</f>
        <v>#VALUE!</v>
      </c>
      <c r="B13914" t="e">
        <f>IF(Tabela3[[#This Row],[GOL FORA]]&lt;&gt;"",Tabela3[[#This Row],[TIME FORA]],"")</f>
        <v>#VALUE!</v>
      </c>
    </row>
    <row r="13915" spans="1:2">
      <c r="A13915" t="e">
        <f>IF(Tabela3[[#This Row],[GOL CASA]]&lt;&gt;"",Tabela3[[#This Row],[TIME CASA]],"")</f>
        <v>#VALUE!</v>
      </c>
      <c r="B13915" t="e">
        <f>IF(Tabela3[[#This Row],[GOL FORA]]&lt;&gt;"",Tabela3[[#This Row],[TIME FORA]],"")</f>
        <v>#VALUE!</v>
      </c>
    </row>
    <row r="13916" spans="1:2">
      <c r="A13916" t="e">
        <f>IF(Tabela3[[#This Row],[GOL CASA]]&lt;&gt;"",Tabela3[[#This Row],[TIME CASA]],"")</f>
        <v>#VALUE!</v>
      </c>
      <c r="B13916" t="e">
        <f>IF(Tabela3[[#This Row],[GOL FORA]]&lt;&gt;"",Tabela3[[#This Row],[TIME FORA]],"")</f>
        <v>#VALUE!</v>
      </c>
    </row>
    <row r="13917" spans="1:2">
      <c r="A13917" t="e">
        <f>IF(Tabela3[[#This Row],[GOL CASA]]&lt;&gt;"",Tabela3[[#This Row],[TIME CASA]],"")</f>
        <v>#VALUE!</v>
      </c>
      <c r="B13917" t="e">
        <f>IF(Tabela3[[#This Row],[GOL FORA]]&lt;&gt;"",Tabela3[[#This Row],[TIME FORA]],"")</f>
        <v>#VALUE!</v>
      </c>
    </row>
    <row r="13918" spans="1:2">
      <c r="A13918" t="e">
        <f>IF(Tabela3[[#This Row],[GOL CASA]]&lt;&gt;"",Tabela3[[#This Row],[TIME CASA]],"")</f>
        <v>#VALUE!</v>
      </c>
      <c r="B13918" t="e">
        <f>IF(Tabela3[[#This Row],[GOL FORA]]&lt;&gt;"",Tabela3[[#This Row],[TIME FORA]],"")</f>
        <v>#VALUE!</v>
      </c>
    </row>
    <row r="13919" spans="1:2">
      <c r="A13919" t="e">
        <f>IF(Tabela3[[#This Row],[GOL CASA]]&lt;&gt;"",Tabela3[[#This Row],[TIME CASA]],"")</f>
        <v>#VALUE!</v>
      </c>
      <c r="B13919" t="e">
        <f>IF(Tabela3[[#This Row],[GOL FORA]]&lt;&gt;"",Tabela3[[#This Row],[TIME FORA]],"")</f>
        <v>#VALUE!</v>
      </c>
    </row>
    <row r="13920" spans="1:2">
      <c r="A13920" t="e">
        <f>IF(Tabela3[[#This Row],[GOL CASA]]&lt;&gt;"",Tabela3[[#This Row],[TIME CASA]],"")</f>
        <v>#VALUE!</v>
      </c>
      <c r="B13920" t="e">
        <f>IF(Tabela3[[#This Row],[GOL FORA]]&lt;&gt;"",Tabela3[[#This Row],[TIME FORA]],"")</f>
        <v>#VALUE!</v>
      </c>
    </row>
    <row r="13921" spans="1:2">
      <c r="A13921" t="e">
        <f>IF(Tabela3[[#This Row],[GOL CASA]]&lt;&gt;"",Tabela3[[#This Row],[TIME CASA]],"")</f>
        <v>#VALUE!</v>
      </c>
      <c r="B13921" t="e">
        <f>IF(Tabela3[[#This Row],[GOL FORA]]&lt;&gt;"",Tabela3[[#This Row],[TIME FORA]],"")</f>
        <v>#VALUE!</v>
      </c>
    </row>
    <row r="13922" spans="1:2">
      <c r="A13922" t="e">
        <f>IF(Tabela3[[#This Row],[GOL CASA]]&lt;&gt;"",Tabela3[[#This Row],[TIME CASA]],"")</f>
        <v>#VALUE!</v>
      </c>
      <c r="B13922" t="e">
        <f>IF(Tabela3[[#This Row],[GOL FORA]]&lt;&gt;"",Tabela3[[#This Row],[TIME FORA]],"")</f>
        <v>#VALUE!</v>
      </c>
    </row>
    <row r="13923" spans="1:2">
      <c r="A13923" t="e">
        <f>IF(Tabela3[[#This Row],[GOL CASA]]&lt;&gt;"",Tabela3[[#This Row],[TIME CASA]],"")</f>
        <v>#VALUE!</v>
      </c>
      <c r="B13923" t="e">
        <f>IF(Tabela3[[#This Row],[GOL FORA]]&lt;&gt;"",Tabela3[[#This Row],[TIME FORA]],"")</f>
        <v>#VALUE!</v>
      </c>
    </row>
    <row r="13924" spans="1:2">
      <c r="A13924" t="e">
        <f>IF(Tabela3[[#This Row],[GOL CASA]]&lt;&gt;"",Tabela3[[#This Row],[TIME CASA]],"")</f>
        <v>#VALUE!</v>
      </c>
      <c r="B13924" t="e">
        <f>IF(Tabela3[[#This Row],[GOL FORA]]&lt;&gt;"",Tabela3[[#This Row],[TIME FORA]],"")</f>
        <v>#VALUE!</v>
      </c>
    </row>
    <row r="13925" spans="1:2">
      <c r="A13925" t="e">
        <f>IF(Tabela3[[#This Row],[GOL CASA]]&lt;&gt;"",Tabela3[[#This Row],[TIME CASA]],"")</f>
        <v>#VALUE!</v>
      </c>
      <c r="B13925" t="e">
        <f>IF(Tabela3[[#This Row],[GOL FORA]]&lt;&gt;"",Tabela3[[#This Row],[TIME FORA]],"")</f>
        <v>#VALUE!</v>
      </c>
    </row>
    <row r="13926" spans="1:2">
      <c r="A13926" t="e">
        <f>IF(Tabela3[[#This Row],[GOL CASA]]&lt;&gt;"",Tabela3[[#This Row],[TIME CASA]],"")</f>
        <v>#VALUE!</v>
      </c>
      <c r="B13926" t="e">
        <f>IF(Tabela3[[#This Row],[GOL FORA]]&lt;&gt;"",Tabela3[[#This Row],[TIME FORA]],"")</f>
        <v>#VALUE!</v>
      </c>
    </row>
    <row r="13927" spans="1:2">
      <c r="A13927" t="e">
        <f>IF(Tabela3[[#This Row],[GOL CASA]]&lt;&gt;"",Tabela3[[#This Row],[TIME CASA]],"")</f>
        <v>#VALUE!</v>
      </c>
      <c r="B13927" t="e">
        <f>IF(Tabela3[[#This Row],[GOL FORA]]&lt;&gt;"",Tabela3[[#This Row],[TIME FORA]],"")</f>
        <v>#VALUE!</v>
      </c>
    </row>
    <row r="13928" spans="1:2">
      <c r="A13928" t="e">
        <f>IF(Tabela3[[#This Row],[GOL CASA]]&lt;&gt;"",Tabela3[[#This Row],[TIME CASA]],"")</f>
        <v>#VALUE!</v>
      </c>
      <c r="B13928" t="e">
        <f>IF(Tabela3[[#This Row],[GOL FORA]]&lt;&gt;"",Tabela3[[#This Row],[TIME FORA]],"")</f>
        <v>#VALUE!</v>
      </c>
    </row>
    <row r="13929" spans="1:2">
      <c r="A13929" t="e">
        <f>IF(Tabela3[[#This Row],[GOL CASA]]&lt;&gt;"",Tabela3[[#This Row],[TIME CASA]],"")</f>
        <v>#VALUE!</v>
      </c>
      <c r="B13929" t="e">
        <f>IF(Tabela3[[#This Row],[GOL FORA]]&lt;&gt;"",Tabela3[[#This Row],[TIME FORA]],"")</f>
        <v>#VALUE!</v>
      </c>
    </row>
    <row r="13930" spans="1:2">
      <c r="A13930" t="e">
        <f>IF(Tabela3[[#This Row],[GOL CASA]]&lt;&gt;"",Tabela3[[#This Row],[TIME CASA]],"")</f>
        <v>#VALUE!</v>
      </c>
      <c r="B13930" t="e">
        <f>IF(Tabela3[[#This Row],[GOL FORA]]&lt;&gt;"",Tabela3[[#This Row],[TIME FORA]],"")</f>
        <v>#VALUE!</v>
      </c>
    </row>
    <row r="13931" spans="1:2">
      <c r="A13931" t="e">
        <f>IF(Tabela3[[#This Row],[GOL CASA]]&lt;&gt;"",Tabela3[[#This Row],[TIME CASA]],"")</f>
        <v>#VALUE!</v>
      </c>
      <c r="B13931" t="e">
        <f>IF(Tabela3[[#This Row],[GOL FORA]]&lt;&gt;"",Tabela3[[#This Row],[TIME FORA]],"")</f>
        <v>#VALUE!</v>
      </c>
    </row>
    <row r="13932" spans="1:2">
      <c r="A13932" t="e">
        <f>IF(Tabela3[[#This Row],[GOL CASA]]&lt;&gt;"",Tabela3[[#This Row],[TIME CASA]],"")</f>
        <v>#VALUE!</v>
      </c>
      <c r="B13932" t="e">
        <f>IF(Tabela3[[#This Row],[GOL FORA]]&lt;&gt;"",Tabela3[[#This Row],[TIME FORA]],"")</f>
        <v>#VALUE!</v>
      </c>
    </row>
    <row r="13933" spans="1:2">
      <c r="A13933" t="e">
        <f>IF(Tabela3[[#This Row],[GOL CASA]]&lt;&gt;"",Tabela3[[#This Row],[TIME CASA]],"")</f>
        <v>#VALUE!</v>
      </c>
      <c r="B13933" t="e">
        <f>IF(Tabela3[[#This Row],[GOL FORA]]&lt;&gt;"",Tabela3[[#This Row],[TIME FORA]],"")</f>
        <v>#VALUE!</v>
      </c>
    </row>
    <row r="13934" spans="1:2">
      <c r="A13934" t="e">
        <f>IF(Tabela3[[#This Row],[GOL CASA]]&lt;&gt;"",Tabela3[[#This Row],[TIME CASA]],"")</f>
        <v>#VALUE!</v>
      </c>
      <c r="B13934" t="e">
        <f>IF(Tabela3[[#This Row],[GOL FORA]]&lt;&gt;"",Tabela3[[#This Row],[TIME FORA]],"")</f>
        <v>#VALUE!</v>
      </c>
    </row>
    <row r="13935" spans="1:2">
      <c r="A13935" t="e">
        <f>IF(Tabela3[[#This Row],[GOL CASA]]&lt;&gt;"",Tabela3[[#This Row],[TIME CASA]],"")</f>
        <v>#VALUE!</v>
      </c>
      <c r="B13935" t="e">
        <f>IF(Tabela3[[#This Row],[GOL FORA]]&lt;&gt;"",Tabela3[[#This Row],[TIME FORA]],"")</f>
        <v>#VALUE!</v>
      </c>
    </row>
    <row r="13936" spans="1:2">
      <c r="A13936" t="e">
        <f>IF(Tabela3[[#This Row],[GOL CASA]]&lt;&gt;"",Tabela3[[#This Row],[TIME CASA]],"")</f>
        <v>#VALUE!</v>
      </c>
      <c r="B13936" t="e">
        <f>IF(Tabela3[[#This Row],[GOL FORA]]&lt;&gt;"",Tabela3[[#This Row],[TIME FORA]],"")</f>
        <v>#VALUE!</v>
      </c>
    </row>
    <row r="13937" spans="1:2">
      <c r="A13937" t="e">
        <f>IF(Tabela3[[#This Row],[GOL CASA]]&lt;&gt;"",Tabela3[[#This Row],[TIME CASA]],"")</f>
        <v>#VALUE!</v>
      </c>
      <c r="B13937" t="e">
        <f>IF(Tabela3[[#This Row],[GOL FORA]]&lt;&gt;"",Tabela3[[#This Row],[TIME FORA]],"")</f>
        <v>#VALUE!</v>
      </c>
    </row>
    <row r="13938" spans="1:2">
      <c r="A13938" t="e">
        <f>IF(Tabela3[[#This Row],[GOL CASA]]&lt;&gt;"",Tabela3[[#This Row],[TIME CASA]],"")</f>
        <v>#VALUE!</v>
      </c>
      <c r="B13938" t="e">
        <f>IF(Tabela3[[#This Row],[GOL FORA]]&lt;&gt;"",Tabela3[[#This Row],[TIME FORA]],"")</f>
        <v>#VALUE!</v>
      </c>
    </row>
    <row r="13939" spans="1:2">
      <c r="A13939" t="e">
        <f>IF(Tabela3[[#This Row],[GOL CASA]]&lt;&gt;"",Tabela3[[#This Row],[TIME CASA]],"")</f>
        <v>#VALUE!</v>
      </c>
      <c r="B13939" t="e">
        <f>IF(Tabela3[[#This Row],[GOL FORA]]&lt;&gt;"",Tabela3[[#This Row],[TIME FORA]],"")</f>
        <v>#VALUE!</v>
      </c>
    </row>
    <row r="13940" spans="1:2">
      <c r="A13940" t="e">
        <f>IF(Tabela3[[#This Row],[GOL CASA]]&lt;&gt;"",Tabela3[[#This Row],[TIME CASA]],"")</f>
        <v>#VALUE!</v>
      </c>
      <c r="B13940" t="e">
        <f>IF(Tabela3[[#This Row],[GOL FORA]]&lt;&gt;"",Tabela3[[#This Row],[TIME FORA]],"")</f>
        <v>#VALUE!</v>
      </c>
    </row>
    <row r="13941" spans="1:2">
      <c r="A13941" t="e">
        <f>IF(Tabela3[[#This Row],[GOL CASA]]&lt;&gt;"",Tabela3[[#This Row],[TIME CASA]],"")</f>
        <v>#VALUE!</v>
      </c>
      <c r="B13941" t="e">
        <f>IF(Tabela3[[#This Row],[GOL FORA]]&lt;&gt;"",Tabela3[[#This Row],[TIME FORA]],"")</f>
        <v>#VALUE!</v>
      </c>
    </row>
    <row r="13942" spans="1:2">
      <c r="A13942" t="e">
        <f>IF(Tabela3[[#This Row],[GOL CASA]]&lt;&gt;"",Tabela3[[#This Row],[TIME CASA]],"")</f>
        <v>#VALUE!</v>
      </c>
      <c r="B13942" t="e">
        <f>IF(Tabela3[[#This Row],[GOL FORA]]&lt;&gt;"",Tabela3[[#This Row],[TIME FORA]],"")</f>
        <v>#VALUE!</v>
      </c>
    </row>
    <row r="13943" spans="1:2">
      <c r="A13943" t="e">
        <f>IF(Tabela3[[#This Row],[GOL CASA]]&lt;&gt;"",Tabela3[[#This Row],[TIME CASA]],"")</f>
        <v>#VALUE!</v>
      </c>
      <c r="B13943" t="e">
        <f>IF(Tabela3[[#This Row],[GOL FORA]]&lt;&gt;"",Tabela3[[#This Row],[TIME FORA]],"")</f>
        <v>#VALUE!</v>
      </c>
    </row>
    <row r="13944" spans="1:2">
      <c r="A13944" t="e">
        <f>IF(Tabela3[[#This Row],[GOL CASA]]&lt;&gt;"",Tabela3[[#This Row],[TIME CASA]],"")</f>
        <v>#VALUE!</v>
      </c>
      <c r="B13944" t="e">
        <f>IF(Tabela3[[#This Row],[GOL FORA]]&lt;&gt;"",Tabela3[[#This Row],[TIME FORA]],"")</f>
        <v>#VALUE!</v>
      </c>
    </row>
    <row r="13945" spans="1:2">
      <c r="A13945" t="e">
        <f>IF(Tabela3[[#This Row],[GOL CASA]]&lt;&gt;"",Tabela3[[#This Row],[TIME CASA]],"")</f>
        <v>#VALUE!</v>
      </c>
      <c r="B13945" t="e">
        <f>IF(Tabela3[[#This Row],[GOL FORA]]&lt;&gt;"",Tabela3[[#This Row],[TIME FORA]],"")</f>
        <v>#VALUE!</v>
      </c>
    </row>
    <row r="13946" spans="1:2">
      <c r="A13946" t="e">
        <f>IF(Tabela3[[#This Row],[GOL CASA]]&lt;&gt;"",Tabela3[[#This Row],[TIME CASA]],"")</f>
        <v>#VALUE!</v>
      </c>
      <c r="B13946" t="e">
        <f>IF(Tabela3[[#This Row],[GOL FORA]]&lt;&gt;"",Tabela3[[#This Row],[TIME FORA]],"")</f>
        <v>#VALUE!</v>
      </c>
    </row>
    <row r="13947" spans="1:2">
      <c r="A13947" t="e">
        <f>IF(Tabela3[[#This Row],[GOL CASA]]&lt;&gt;"",Tabela3[[#This Row],[TIME CASA]],"")</f>
        <v>#VALUE!</v>
      </c>
      <c r="B13947" t="e">
        <f>IF(Tabela3[[#This Row],[GOL FORA]]&lt;&gt;"",Tabela3[[#This Row],[TIME FORA]],"")</f>
        <v>#VALUE!</v>
      </c>
    </row>
    <row r="13948" spans="1:2">
      <c r="A13948" t="e">
        <f>IF(Tabela3[[#This Row],[GOL CASA]]&lt;&gt;"",Tabela3[[#This Row],[TIME CASA]],"")</f>
        <v>#VALUE!</v>
      </c>
      <c r="B13948" t="e">
        <f>IF(Tabela3[[#This Row],[GOL FORA]]&lt;&gt;"",Tabela3[[#This Row],[TIME FORA]],"")</f>
        <v>#VALUE!</v>
      </c>
    </row>
    <row r="13949" spans="1:2">
      <c r="A13949" t="e">
        <f>IF(Tabela3[[#This Row],[GOL CASA]]&lt;&gt;"",Tabela3[[#This Row],[TIME CASA]],"")</f>
        <v>#VALUE!</v>
      </c>
      <c r="B13949" t="e">
        <f>IF(Tabela3[[#This Row],[GOL FORA]]&lt;&gt;"",Tabela3[[#This Row],[TIME FORA]],"")</f>
        <v>#VALUE!</v>
      </c>
    </row>
    <row r="13950" spans="1:2">
      <c r="A13950" t="e">
        <f>IF(Tabela3[[#This Row],[GOL CASA]]&lt;&gt;"",Tabela3[[#This Row],[TIME CASA]],"")</f>
        <v>#VALUE!</v>
      </c>
      <c r="B13950" t="e">
        <f>IF(Tabela3[[#This Row],[GOL FORA]]&lt;&gt;"",Tabela3[[#This Row],[TIME FORA]],"")</f>
        <v>#VALUE!</v>
      </c>
    </row>
    <row r="13951" spans="1:2">
      <c r="A13951" t="e">
        <f>IF(Tabela3[[#This Row],[GOL CASA]]&lt;&gt;"",Tabela3[[#This Row],[TIME CASA]],"")</f>
        <v>#VALUE!</v>
      </c>
      <c r="B13951" t="e">
        <f>IF(Tabela3[[#This Row],[GOL FORA]]&lt;&gt;"",Tabela3[[#This Row],[TIME FORA]],"")</f>
        <v>#VALUE!</v>
      </c>
    </row>
    <row r="13952" spans="1:2">
      <c r="A13952" t="e">
        <f>IF(Tabela3[[#This Row],[GOL CASA]]&lt;&gt;"",Tabela3[[#This Row],[TIME CASA]],"")</f>
        <v>#VALUE!</v>
      </c>
      <c r="B13952" t="e">
        <f>IF(Tabela3[[#This Row],[GOL FORA]]&lt;&gt;"",Tabela3[[#This Row],[TIME FORA]],"")</f>
        <v>#VALUE!</v>
      </c>
    </row>
    <row r="13953" spans="1:2">
      <c r="A13953" t="e">
        <f>IF(Tabela3[[#This Row],[GOL CASA]]&lt;&gt;"",Tabela3[[#This Row],[TIME CASA]],"")</f>
        <v>#VALUE!</v>
      </c>
      <c r="B13953" t="e">
        <f>IF(Tabela3[[#This Row],[GOL FORA]]&lt;&gt;"",Tabela3[[#This Row],[TIME FORA]],"")</f>
        <v>#VALUE!</v>
      </c>
    </row>
    <row r="13954" spans="1:2">
      <c r="A13954" t="e">
        <f>IF(Tabela3[[#This Row],[GOL CASA]]&lt;&gt;"",Tabela3[[#This Row],[TIME CASA]],"")</f>
        <v>#VALUE!</v>
      </c>
      <c r="B13954" t="e">
        <f>IF(Tabela3[[#This Row],[GOL FORA]]&lt;&gt;"",Tabela3[[#This Row],[TIME FORA]],"")</f>
        <v>#VALUE!</v>
      </c>
    </row>
    <row r="13955" spans="1:2">
      <c r="A13955" t="e">
        <f>IF(Tabela3[[#This Row],[GOL CASA]]&lt;&gt;"",Tabela3[[#This Row],[TIME CASA]],"")</f>
        <v>#VALUE!</v>
      </c>
      <c r="B13955" t="e">
        <f>IF(Tabela3[[#This Row],[GOL FORA]]&lt;&gt;"",Tabela3[[#This Row],[TIME FORA]],"")</f>
        <v>#VALUE!</v>
      </c>
    </row>
    <row r="13956" spans="1:2">
      <c r="A13956" t="e">
        <f>IF(Tabela3[[#This Row],[GOL CASA]]&lt;&gt;"",Tabela3[[#This Row],[TIME CASA]],"")</f>
        <v>#VALUE!</v>
      </c>
      <c r="B13956" t="e">
        <f>IF(Tabela3[[#This Row],[GOL FORA]]&lt;&gt;"",Tabela3[[#This Row],[TIME FORA]],"")</f>
        <v>#VALUE!</v>
      </c>
    </row>
    <row r="13957" spans="1:2">
      <c r="A13957" t="e">
        <f>IF(Tabela3[[#This Row],[GOL CASA]]&lt;&gt;"",Tabela3[[#This Row],[TIME CASA]],"")</f>
        <v>#VALUE!</v>
      </c>
      <c r="B13957" t="e">
        <f>IF(Tabela3[[#This Row],[GOL FORA]]&lt;&gt;"",Tabela3[[#This Row],[TIME FORA]],"")</f>
        <v>#VALUE!</v>
      </c>
    </row>
    <row r="13958" spans="1:2">
      <c r="A13958" t="e">
        <f>IF(Tabela3[[#This Row],[GOL CASA]]&lt;&gt;"",Tabela3[[#This Row],[TIME CASA]],"")</f>
        <v>#VALUE!</v>
      </c>
      <c r="B13958" t="e">
        <f>IF(Tabela3[[#This Row],[GOL FORA]]&lt;&gt;"",Tabela3[[#This Row],[TIME FORA]],"")</f>
        <v>#VALUE!</v>
      </c>
    </row>
    <row r="13959" spans="1:2">
      <c r="A13959" t="e">
        <f>IF(Tabela3[[#This Row],[GOL CASA]]&lt;&gt;"",Tabela3[[#This Row],[TIME CASA]],"")</f>
        <v>#VALUE!</v>
      </c>
      <c r="B13959" t="e">
        <f>IF(Tabela3[[#This Row],[GOL FORA]]&lt;&gt;"",Tabela3[[#This Row],[TIME FORA]],"")</f>
        <v>#VALUE!</v>
      </c>
    </row>
    <row r="13960" spans="1:2">
      <c r="A13960" t="e">
        <f>IF(Tabela3[[#This Row],[GOL CASA]]&lt;&gt;"",Tabela3[[#This Row],[TIME CASA]],"")</f>
        <v>#VALUE!</v>
      </c>
      <c r="B13960" t="e">
        <f>IF(Tabela3[[#This Row],[GOL FORA]]&lt;&gt;"",Tabela3[[#This Row],[TIME FORA]],"")</f>
        <v>#VALUE!</v>
      </c>
    </row>
    <row r="13961" spans="1:2">
      <c r="A13961" t="e">
        <f>IF(Tabela3[[#This Row],[GOL CASA]]&lt;&gt;"",Tabela3[[#This Row],[TIME CASA]],"")</f>
        <v>#VALUE!</v>
      </c>
      <c r="B13961" t="e">
        <f>IF(Tabela3[[#This Row],[GOL FORA]]&lt;&gt;"",Tabela3[[#This Row],[TIME FORA]],"")</f>
        <v>#VALUE!</v>
      </c>
    </row>
    <row r="13962" spans="1:2">
      <c r="A13962" t="e">
        <f>IF(Tabela3[[#This Row],[GOL CASA]]&lt;&gt;"",Tabela3[[#This Row],[TIME CASA]],"")</f>
        <v>#VALUE!</v>
      </c>
      <c r="B13962" t="e">
        <f>IF(Tabela3[[#This Row],[GOL FORA]]&lt;&gt;"",Tabela3[[#This Row],[TIME FORA]],"")</f>
        <v>#VALUE!</v>
      </c>
    </row>
    <row r="13963" spans="1:2">
      <c r="A13963" t="e">
        <f>IF(Tabela3[[#This Row],[GOL CASA]]&lt;&gt;"",Tabela3[[#This Row],[TIME CASA]],"")</f>
        <v>#VALUE!</v>
      </c>
      <c r="B13963" t="e">
        <f>IF(Tabela3[[#This Row],[GOL FORA]]&lt;&gt;"",Tabela3[[#This Row],[TIME FORA]],"")</f>
        <v>#VALUE!</v>
      </c>
    </row>
    <row r="13964" spans="1:2">
      <c r="A13964" t="e">
        <f>IF(Tabela3[[#This Row],[GOL CASA]]&lt;&gt;"",Tabela3[[#This Row],[TIME CASA]],"")</f>
        <v>#VALUE!</v>
      </c>
      <c r="B13964" t="e">
        <f>IF(Tabela3[[#This Row],[GOL FORA]]&lt;&gt;"",Tabela3[[#This Row],[TIME FORA]],"")</f>
        <v>#VALUE!</v>
      </c>
    </row>
    <row r="13965" spans="1:2">
      <c r="A13965" t="e">
        <f>IF(Tabela3[[#This Row],[GOL CASA]]&lt;&gt;"",Tabela3[[#This Row],[TIME CASA]],"")</f>
        <v>#VALUE!</v>
      </c>
      <c r="B13965" t="e">
        <f>IF(Tabela3[[#This Row],[GOL FORA]]&lt;&gt;"",Tabela3[[#This Row],[TIME FORA]],"")</f>
        <v>#VALUE!</v>
      </c>
    </row>
    <row r="13966" spans="1:2">
      <c r="A13966" t="e">
        <f>IF(Tabela3[[#This Row],[GOL CASA]]&lt;&gt;"",Tabela3[[#This Row],[TIME CASA]],"")</f>
        <v>#VALUE!</v>
      </c>
      <c r="B13966" t="e">
        <f>IF(Tabela3[[#This Row],[GOL FORA]]&lt;&gt;"",Tabela3[[#This Row],[TIME FORA]],"")</f>
        <v>#VALUE!</v>
      </c>
    </row>
    <row r="13967" spans="1:2">
      <c r="A13967" t="e">
        <f>IF(Tabela3[[#This Row],[GOL CASA]]&lt;&gt;"",Tabela3[[#This Row],[TIME CASA]],"")</f>
        <v>#VALUE!</v>
      </c>
      <c r="B13967" t="e">
        <f>IF(Tabela3[[#This Row],[GOL FORA]]&lt;&gt;"",Tabela3[[#This Row],[TIME FORA]],"")</f>
        <v>#VALUE!</v>
      </c>
    </row>
    <row r="13968" spans="1:2">
      <c r="A13968" t="e">
        <f>IF(Tabela3[[#This Row],[GOL CASA]]&lt;&gt;"",Tabela3[[#This Row],[TIME CASA]],"")</f>
        <v>#VALUE!</v>
      </c>
      <c r="B13968" t="e">
        <f>IF(Tabela3[[#This Row],[GOL FORA]]&lt;&gt;"",Tabela3[[#This Row],[TIME FORA]],"")</f>
        <v>#VALUE!</v>
      </c>
    </row>
    <row r="13969" spans="1:2">
      <c r="A13969" t="e">
        <f>IF(Tabela3[[#This Row],[GOL CASA]]&lt;&gt;"",Tabela3[[#This Row],[TIME CASA]],"")</f>
        <v>#VALUE!</v>
      </c>
      <c r="B13969" t="e">
        <f>IF(Tabela3[[#This Row],[GOL FORA]]&lt;&gt;"",Tabela3[[#This Row],[TIME FORA]],"")</f>
        <v>#VALUE!</v>
      </c>
    </row>
    <row r="13970" spans="1:2">
      <c r="A13970" t="e">
        <f>IF(Tabela3[[#This Row],[GOL CASA]]&lt;&gt;"",Tabela3[[#This Row],[TIME CASA]],"")</f>
        <v>#VALUE!</v>
      </c>
      <c r="B13970" t="e">
        <f>IF(Tabela3[[#This Row],[GOL FORA]]&lt;&gt;"",Tabela3[[#This Row],[TIME FORA]],"")</f>
        <v>#VALUE!</v>
      </c>
    </row>
    <row r="13971" spans="1:2">
      <c r="A13971" t="e">
        <f>IF(Tabela3[[#This Row],[GOL CASA]]&lt;&gt;"",Tabela3[[#This Row],[TIME CASA]],"")</f>
        <v>#VALUE!</v>
      </c>
      <c r="B13971" t="e">
        <f>IF(Tabela3[[#This Row],[GOL FORA]]&lt;&gt;"",Tabela3[[#This Row],[TIME FORA]],"")</f>
        <v>#VALUE!</v>
      </c>
    </row>
    <row r="13972" spans="1:2">
      <c r="A13972" t="e">
        <f>IF(Tabela3[[#This Row],[GOL CASA]]&lt;&gt;"",Tabela3[[#This Row],[TIME CASA]],"")</f>
        <v>#VALUE!</v>
      </c>
      <c r="B13972" t="e">
        <f>IF(Tabela3[[#This Row],[GOL FORA]]&lt;&gt;"",Tabela3[[#This Row],[TIME FORA]],"")</f>
        <v>#VALUE!</v>
      </c>
    </row>
    <row r="13973" spans="1:2">
      <c r="A13973" t="e">
        <f>IF(Tabela3[[#This Row],[GOL CASA]]&lt;&gt;"",Tabela3[[#This Row],[TIME CASA]],"")</f>
        <v>#VALUE!</v>
      </c>
      <c r="B13973" t="e">
        <f>IF(Tabela3[[#This Row],[GOL FORA]]&lt;&gt;"",Tabela3[[#This Row],[TIME FORA]],"")</f>
        <v>#VALUE!</v>
      </c>
    </row>
    <row r="13974" spans="1:2">
      <c r="A13974" t="e">
        <f>IF(Tabela3[[#This Row],[GOL CASA]]&lt;&gt;"",Tabela3[[#This Row],[TIME CASA]],"")</f>
        <v>#VALUE!</v>
      </c>
      <c r="B13974" t="e">
        <f>IF(Tabela3[[#This Row],[GOL FORA]]&lt;&gt;"",Tabela3[[#This Row],[TIME FORA]],"")</f>
        <v>#VALUE!</v>
      </c>
    </row>
    <row r="13975" spans="1:2">
      <c r="A13975" t="e">
        <f>IF(Tabela3[[#This Row],[GOL CASA]]&lt;&gt;"",Tabela3[[#This Row],[TIME CASA]],"")</f>
        <v>#VALUE!</v>
      </c>
      <c r="B13975" t="e">
        <f>IF(Tabela3[[#This Row],[GOL FORA]]&lt;&gt;"",Tabela3[[#This Row],[TIME FORA]],"")</f>
        <v>#VALUE!</v>
      </c>
    </row>
    <row r="13976" spans="1:2">
      <c r="A13976" t="e">
        <f>IF(Tabela3[[#This Row],[GOL CASA]]&lt;&gt;"",Tabela3[[#This Row],[TIME CASA]],"")</f>
        <v>#VALUE!</v>
      </c>
      <c r="B13976" t="e">
        <f>IF(Tabela3[[#This Row],[GOL FORA]]&lt;&gt;"",Tabela3[[#This Row],[TIME FORA]],"")</f>
        <v>#VALUE!</v>
      </c>
    </row>
    <row r="13977" spans="1:2">
      <c r="A13977" t="e">
        <f>IF(Tabela3[[#This Row],[GOL CASA]]&lt;&gt;"",Tabela3[[#This Row],[TIME CASA]],"")</f>
        <v>#VALUE!</v>
      </c>
      <c r="B13977" t="e">
        <f>IF(Tabela3[[#This Row],[GOL FORA]]&lt;&gt;"",Tabela3[[#This Row],[TIME FORA]],"")</f>
        <v>#VALUE!</v>
      </c>
    </row>
    <row r="13978" spans="1:2">
      <c r="A13978" t="e">
        <f>IF(Tabela3[[#This Row],[GOL CASA]]&lt;&gt;"",Tabela3[[#This Row],[TIME CASA]],"")</f>
        <v>#VALUE!</v>
      </c>
      <c r="B13978" t="e">
        <f>IF(Tabela3[[#This Row],[GOL FORA]]&lt;&gt;"",Tabela3[[#This Row],[TIME FORA]],"")</f>
        <v>#VALUE!</v>
      </c>
    </row>
    <row r="13979" spans="1:2">
      <c r="A13979" t="e">
        <f>IF(Tabela3[[#This Row],[GOL CASA]]&lt;&gt;"",Tabela3[[#This Row],[TIME CASA]],"")</f>
        <v>#VALUE!</v>
      </c>
      <c r="B13979" t="e">
        <f>IF(Tabela3[[#This Row],[GOL FORA]]&lt;&gt;"",Tabela3[[#This Row],[TIME FORA]],"")</f>
        <v>#VALUE!</v>
      </c>
    </row>
    <row r="13980" spans="1:2">
      <c r="A13980" t="e">
        <f>IF(Tabela3[[#This Row],[GOL CASA]]&lt;&gt;"",Tabela3[[#This Row],[TIME CASA]],"")</f>
        <v>#VALUE!</v>
      </c>
      <c r="B13980" t="e">
        <f>IF(Tabela3[[#This Row],[GOL FORA]]&lt;&gt;"",Tabela3[[#This Row],[TIME FORA]],"")</f>
        <v>#VALUE!</v>
      </c>
    </row>
    <row r="13981" spans="1:2">
      <c r="A13981" t="e">
        <f>IF(Tabela3[[#This Row],[GOL CASA]]&lt;&gt;"",Tabela3[[#This Row],[TIME CASA]],"")</f>
        <v>#VALUE!</v>
      </c>
      <c r="B13981" t="e">
        <f>IF(Tabela3[[#This Row],[GOL FORA]]&lt;&gt;"",Tabela3[[#This Row],[TIME FORA]],"")</f>
        <v>#VALUE!</v>
      </c>
    </row>
    <row r="13982" spans="1:2">
      <c r="A13982" t="e">
        <f>IF(Tabela3[[#This Row],[GOL CASA]]&lt;&gt;"",Tabela3[[#This Row],[TIME CASA]],"")</f>
        <v>#VALUE!</v>
      </c>
      <c r="B13982" t="e">
        <f>IF(Tabela3[[#This Row],[GOL FORA]]&lt;&gt;"",Tabela3[[#This Row],[TIME FORA]],"")</f>
        <v>#VALUE!</v>
      </c>
    </row>
    <row r="13983" spans="1:2">
      <c r="A13983" t="e">
        <f>IF(Tabela3[[#This Row],[GOL CASA]]&lt;&gt;"",Tabela3[[#This Row],[TIME CASA]],"")</f>
        <v>#VALUE!</v>
      </c>
      <c r="B13983" t="e">
        <f>IF(Tabela3[[#This Row],[GOL FORA]]&lt;&gt;"",Tabela3[[#This Row],[TIME FORA]],"")</f>
        <v>#VALUE!</v>
      </c>
    </row>
    <row r="13984" spans="1:2">
      <c r="A13984" t="e">
        <f>IF(Tabela3[[#This Row],[GOL CASA]]&lt;&gt;"",Tabela3[[#This Row],[TIME CASA]],"")</f>
        <v>#VALUE!</v>
      </c>
      <c r="B13984" t="e">
        <f>IF(Tabela3[[#This Row],[GOL FORA]]&lt;&gt;"",Tabela3[[#This Row],[TIME FORA]],"")</f>
        <v>#VALUE!</v>
      </c>
    </row>
    <row r="13985" spans="1:2">
      <c r="A13985" t="e">
        <f>IF(Tabela3[[#This Row],[GOL CASA]]&lt;&gt;"",Tabela3[[#This Row],[TIME CASA]],"")</f>
        <v>#VALUE!</v>
      </c>
      <c r="B13985" t="e">
        <f>IF(Tabela3[[#This Row],[GOL FORA]]&lt;&gt;"",Tabela3[[#This Row],[TIME FORA]],"")</f>
        <v>#VALUE!</v>
      </c>
    </row>
    <row r="13986" spans="1:2">
      <c r="A13986" t="e">
        <f>IF(Tabela3[[#This Row],[GOL CASA]]&lt;&gt;"",Tabela3[[#This Row],[TIME CASA]],"")</f>
        <v>#VALUE!</v>
      </c>
      <c r="B13986" t="e">
        <f>IF(Tabela3[[#This Row],[GOL FORA]]&lt;&gt;"",Tabela3[[#This Row],[TIME FORA]],"")</f>
        <v>#VALUE!</v>
      </c>
    </row>
    <row r="13987" spans="1:2">
      <c r="A13987" t="e">
        <f>IF(Tabela3[[#This Row],[GOL CASA]]&lt;&gt;"",Tabela3[[#This Row],[TIME CASA]],"")</f>
        <v>#VALUE!</v>
      </c>
      <c r="B13987" t="e">
        <f>IF(Tabela3[[#This Row],[GOL FORA]]&lt;&gt;"",Tabela3[[#This Row],[TIME FORA]],"")</f>
        <v>#VALUE!</v>
      </c>
    </row>
    <row r="13988" spans="1:2">
      <c r="A13988" t="e">
        <f>IF(Tabela3[[#This Row],[GOL CASA]]&lt;&gt;"",Tabela3[[#This Row],[TIME CASA]],"")</f>
        <v>#VALUE!</v>
      </c>
      <c r="B13988" t="e">
        <f>IF(Tabela3[[#This Row],[GOL FORA]]&lt;&gt;"",Tabela3[[#This Row],[TIME FORA]],"")</f>
        <v>#VALUE!</v>
      </c>
    </row>
    <row r="13989" spans="1:2">
      <c r="A13989" t="e">
        <f>IF(Tabela3[[#This Row],[GOL CASA]]&lt;&gt;"",Tabela3[[#This Row],[TIME CASA]],"")</f>
        <v>#VALUE!</v>
      </c>
      <c r="B13989" t="e">
        <f>IF(Tabela3[[#This Row],[GOL FORA]]&lt;&gt;"",Tabela3[[#This Row],[TIME FORA]],"")</f>
        <v>#VALUE!</v>
      </c>
    </row>
    <row r="13990" spans="1:2">
      <c r="A13990" t="e">
        <f>IF(Tabela3[[#This Row],[GOL CASA]]&lt;&gt;"",Tabela3[[#This Row],[TIME CASA]],"")</f>
        <v>#VALUE!</v>
      </c>
      <c r="B13990" t="e">
        <f>IF(Tabela3[[#This Row],[GOL FORA]]&lt;&gt;"",Tabela3[[#This Row],[TIME FORA]],"")</f>
        <v>#VALUE!</v>
      </c>
    </row>
    <row r="13991" spans="1:2">
      <c r="A13991" t="e">
        <f>IF(Tabela3[[#This Row],[GOL CASA]]&lt;&gt;"",Tabela3[[#This Row],[TIME CASA]],"")</f>
        <v>#VALUE!</v>
      </c>
      <c r="B13991" t="e">
        <f>IF(Tabela3[[#This Row],[GOL FORA]]&lt;&gt;"",Tabela3[[#This Row],[TIME FORA]],"")</f>
        <v>#VALUE!</v>
      </c>
    </row>
    <row r="13992" spans="1:2">
      <c r="A13992" t="e">
        <f>IF(Tabela3[[#This Row],[GOL CASA]]&lt;&gt;"",Tabela3[[#This Row],[TIME CASA]],"")</f>
        <v>#VALUE!</v>
      </c>
      <c r="B13992" t="e">
        <f>IF(Tabela3[[#This Row],[GOL FORA]]&lt;&gt;"",Tabela3[[#This Row],[TIME FORA]],"")</f>
        <v>#VALUE!</v>
      </c>
    </row>
    <row r="13993" spans="1:2">
      <c r="A13993" t="e">
        <f>IF(Tabela3[[#This Row],[GOL CASA]]&lt;&gt;"",Tabela3[[#This Row],[TIME CASA]],"")</f>
        <v>#VALUE!</v>
      </c>
      <c r="B13993" t="e">
        <f>IF(Tabela3[[#This Row],[GOL FORA]]&lt;&gt;"",Tabela3[[#This Row],[TIME FORA]],"")</f>
        <v>#VALUE!</v>
      </c>
    </row>
    <row r="13994" spans="1:2">
      <c r="A13994" t="e">
        <f>IF(Tabela3[[#This Row],[GOL CASA]]&lt;&gt;"",Tabela3[[#This Row],[TIME CASA]],"")</f>
        <v>#VALUE!</v>
      </c>
      <c r="B13994" t="e">
        <f>IF(Tabela3[[#This Row],[GOL FORA]]&lt;&gt;"",Tabela3[[#This Row],[TIME FORA]],"")</f>
        <v>#VALUE!</v>
      </c>
    </row>
    <row r="13995" spans="1:2">
      <c r="A13995" t="e">
        <f>IF(Tabela3[[#This Row],[GOL CASA]]&lt;&gt;"",Tabela3[[#This Row],[TIME CASA]],"")</f>
        <v>#VALUE!</v>
      </c>
      <c r="B13995" t="e">
        <f>IF(Tabela3[[#This Row],[GOL FORA]]&lt;&gt;"",Tabela3[[#This Row],[TIME FORA]],"")</f>
        <v>#VALUE!</v>
      </c>
    </row>
    <row r="13996" spans="1:2">
      <c r="A13996" t="e">
        <f>IF(Tabela3[[#This Row],[GOL CASA]]&lt;&gt;"",Tabela3[[#This Row],[TIME CASA]],"")</f>
        <v>#VALUE!</v>
      </c>
      <c r="B13996" t="e">
        <f>IF(Tabela3[[#This Row],[GOL FORA]]&lt;&gt;"",Tabela3[[#This Row],[TIME FORA]],"")</f>
        <v>#VALUE!</v>
      </c>
    </row>
    <row r="13997" spans="1:2">
      <c r="A13997" t="e">
        <f>IF(Tabela3[[#This Row],[GOL CASA]]&lt;&gt;"",Tabela3[[#This Row],[TIME CASA]],"")</f>
        <v>#VALUE!</v>
      </c>
      <c r="B13997" t="e">
        <f>IF(Tabela3[[#This Row],[GOL FORA]]&lt;&gt;"",Tabela3[[#This Row],[TIME FORA]],"")</f>
        <v>#VALUE!</v>
      </c>
    </row>
    <row r="13998" spans="1:2">
      <c r="A13998" t="e">
        <f>IF(Tabela3[[#This Row],[GOL CASA]]&lt;&gt;"",Tabela3[[#This Row],[TIME CASA]],"")</f>
        <v>#VALUE!</v>
      </c>
      <c r="B13998" t="e">
        <f>IF(Tabela3[[#This Row],[GOL FORA]]&lt;&gt;"",Tabela3[[#This Row],[TIME FORA]],"")</f>
        <v>#VALUE!</v>
      </c>
    </row>
    <row r="13999" spans="1:2">
      <c r="A13999" t="e">
        <f>IF(Tabela3[[#This Row],[GOL CASA]]&lt;&gt;"",Tabela3[[#This Row],[TIME CASA]],"")</f>
        <v>#VALUE!</v>
      </c>
      <c r="B13999" t="e">
        <f>IF(Tabela3[[#This Row],[GOL FORA]]&lt;&gt;"",Tabela3[[#This Row],[TIME FORA]],"")</f>
        <v>#VALUE!</v>
      </c>
    </row>
    <row r="14000" spans="1:2">
      <c r="A14000" t="e">
        <f>IF(Tabela3[[#This Row],[GOL CASA]]&lt;&gt;"",Tabela3[[#This Row],[TIME CASA]],"")</f>
        <v>#VALUE!</v>
      </c>
      <c r="B14000" t="e">
        <f>IF(Tabela3[[#This Row],[GOL FORA]]&lt;&gt;"",Tabela3[[#This Row],[TIME FORA]],"")</f>
        <v>#VALUE!</v>
      </c>
    </row>
    <row r="14001" spans="1:2">
      <c r="A14001" t="e">
        <f>IF(Tabela3[[#This Row],[GOL CASA]]&lt;&gt;"",Tabela3[[#This Row],[TIME CASA]],"")</f>
        <v>#VALUE!</v>
      </c>
      <c r="B14001" t="e">
        <f>IF(Tabela3[[#This Row],[GOL FORA]]&lt;&gt;"",Tabela3[[#This Row],[TIME FORA]],"")</f>
        <v>#VALUE!</v>
      </c>
    </row>
    <row r="14002" spans="1:2">
      <c r="A14002" t="e">
        <f>IF(Tabela3[[#This Row],[GOL CASA]]&lt;&gt;"",Tabela3[[#This Row],[TIME CASA]],"")</f>
        <v>#VALUE!</v>
      </c>
      <c r="B14002" t="e">
        <f>IF(Tabela3[[#This Row],[GOL FORA]]&lt;&gt;"",Tabela3[[#This Row],[TIME FORA]],"")</f>
        <v>#VALUE!</v>
      </c>
    </row>
    <row r="14003" spans="1:2">
      <c r="A14003" t="e">
        <f>IF(Tabela3[[#This Row],[GOL CASA]]&lt;&gt;"",Tabela3[[#This Row],[TIME CASA]],"")</f>
        <v>#VALUE!</v>
      </c>
      <c r="B14003" t="e">
        <f>IF(Tabela3[[#This Row],[GOL FORA]]&lt;&gt;"",Tabela3[[#This Row],[TIME FORA]],"")</f>
        <v>#VALUE!</v>
      </c>
    </row>
    <row r="14004" spans="1:2">
      <c r="A14004" t="e">
        <f>IF(Tabela3[[#This Row],[GOL CASA]]&lt;&gt;"",Tabela3[[#This Row],[TIME CASA]],"")</f>
        <v>#VALUE!</v>
      </c>
      <c r="B14004" t="e">
        <f>IF(Tabela3[[#This Row],[GOL FORA]]&lt;&gt;"",Tabela3[[#This Row],[TIME FORA]],"")</f>
        <v>#VALUE!</v>
      </c>
    </row>
    <row r="14005" spans="1:2">
      <c r="A14005" t="e">
        <f>IF(Tabela3[[#This Row],[GOL CASA]]&lt;&gt;"",Tabela3[[#This Row],[TIME CASA]],"")</f>
        <v>#VALUE!</v>
      </c>
      <c r="B14005" t="e">
        <f>IF(Tabela3[[#This Row],[GOL FORA]]&lt;&gt;"",Tabela3[[#This Row],[TIME FORA]],"")</f>
        <v>#VALUE!</v>
      </c>
    </row>
    <row r="14006" spans="1:2">
      <c r="A14006" t="e">
        <f>IF(Tabela3[[#This Row],[GOL CASA]]&lt;&gt;"",Tabela3[[#This Row],[TIME CASA]],"")</f>
        <v>#VALUE!</v>
      </c>
      <c r="B14006" t="e">
        <f>IF(Tabela3[[#This Row],[GOL FORA]]&lt;&gt;"",Tabela3[[#This Row],[TIME FORA]],"")</f>
        <v>#VALUE!</v>
      </c>
    </row>
    <row r="14007" spans="1:2">
      <c r="A14007" t="e">
        <f>IF(Tabela3[[#This Row],[GOL CASA]]&lt;&gt;"",Tabela3[[#This Row],[TIME CASA]],"")</f>
        <v>#VALUE!</v>
      </c>
      <c r="B14007" t="e">
        <f>IF(Tabela3[[#This Row],[GOL FORA]]&lt;&gt;"",Tabela3[[#This Row],[TIME FORA]],"")</f>
        <v>#VALUE!</v>
      </c>
    </row>
    <row r="14008" spans="1:2">
      <c r="A14008" t="e">
        <f>IF(Tabela3[[#This Row],[GOL CASA]]&lt;&gt;"",Tabela3[[#This Row],[TIME CASA]],"")</f>
        <v>#VALUE!</v>
      </c>
      <c r="B14008" t="e">
        <f>IF(Tabela3[[#This Row],[GOL FORA]]&lt;&gt;"",Tabela3[[#This Row],[TIME FORA]],"")</f>
        <v>#VALUE!</v>
      </c>
    </row>
    <row r="14009" spans="1:2">
      <c r="A14009" t="e">
        <f>IF(Tabela3[[#This Row],[GOL CASA]]&lt;&gt;"",Tabela3[[#This Row],[TIME CASA]],"")</f>
        <v>#VALUE!</v>
      </c>
      <c r="B14009" t="e">
        <f>IF(Tabela3[[#This Row],[GOL FORA]]&lt;&gt;"",Tabela3[[#This Row],[TIME FORA]],"")</f>
        <v>#VALUE!</v>
      </c>
    </row>
    <row r="14010" spans="1:2">
      <c r="A14010" t="e">
        <f>IF(Tabela3[[#This Row],[GOL CASA]]&lt;&gt;"",Tabela3[[#This Row],[TIME CASA]],"")</f>
        <v>#VALUE!</v>
      </c>
      <c r="B14010" t="e">
        <f>IF(Tabela3[[#This Row],[GOL FORA]]&lt;&gt;"",Tabela3[[#This Row],[TIME FORA]],"")</f>
        <v>#VALUE!</v>
      </c>
    </row>
    <row r="14011" spans="1:2">
      <c r="A14011" t="e">
        <f>IF(Tabela3[[#This Row],[GOL CASA]]&lt;&gt;"",Tabela3[[#This Row],[TIME CASA]],"")</f>
        <v>#VALUE!</v>
      </c>
      <c r="B14011" t="e">
        <f>IF(Tabela3[[#This Row],[GOL FORA]]&lt;&gt;"",Tabela3[[#This Row],[TIME FORA]],"")</f>
        <v>#VALUE!</v>
      </c>
    </row>
    <row r="14012" spans="1:2">
      <c r="A14012" t="e">
        <f>IF(Tabela3[[#This Row],[GOL CASA]]&lt;&gt;"",Tabela3[[#This Row],[TIME CASA]],"")</f>
        <v>#VALUE!</v>
      </c>
      <c r="B14012" t="e">
        <f>IF(Tabela3[[#This Row],[GOL FORA]]&lt;&gt;"",Tabela3[[#This Row],[TIME FORA]],"")</f>
        <v>#VALUE!</v>
      </c>
    </row>
    <row r="14013" spans="1:2">
      <c r="A14013" t="e">
        <f>IF(Tabela3[[#This Row],[GOL CASA]]&lt;&gt;"",Tabela3[[#This Row],[TIME CASA]],"")</f>
        <v>#VALUE!</v>
      </c>
      <c r="B14013" t="e">
        <f>IF(Tabela3[[#This Row],[GOL FORA]]&lt;&gt;"",Tabela3[[#This Row],[TIME FORA]],"")</f>
        <v>#VALUE!</v>
      </c>
    </row>
    <row r="14014" spans="1:2">
      <c r="A14014" t="e">
        <f>IF(Tabela3[[#This Row],[GOL CASA]]&lt;&gt;"",Tabela3[[#This Row],[TIME CASA]],"")</f>
        <v>#VALUE!</v>
      </c>
      <c r="B14014" t="e">
        <f>IF(Tabela3[[#This Row],[GOL FORA]]&lt;&gt;"",Tabela3[[#This Row],[TIME FORA]],"")</f>
        <v>#VALUE!</v>
      </c>
    </row>
    <row r="14015" spans="1:2">
      <c r="A14015" t="e">
        <f>IF(Tabela3[[#This Row],[GOL CASA]]&lt;&gt;"",Tabela3[[#This Row],[TIME CASA]],"")</f>
        <v>#VALUE!</v>
      </c>
      <c r="B14015" t="e">
        <f>IF(Tabela3[[#This Row],[GOL FORA]]&lt;&gt;"",Tabela3[[#This Row],[TIME FORA]],"")</f>
        <v>#VALUE!</v>
      </c>
    </row>
    <row r="14016" spans="1:2">
      <c r="A14016" t="e">
        <f>IF(Tabela3[[#This Row],[GOL CASA]]&lt;&gt;"",Tabela3[[#This Row],[TIME CASA]],"")</f>
        <v>#VALUE!</v>
      </c>
      <c r="B14016" t="e">
        <f>IF(Tabela3[[#This Row],[GOL FORA]]&lt;&gt;"",Tabela3[[#This Row],[TIME FORA]],"")</f>
        <v>#VALUE!</v>
      </c>
    </row>
    <row r="14017" spans="1:2">
      <c r="A14017" t="e">
        <f>IF(Tabela3[[#This Row],[GOL CASA]]&lt;&gt;"",Tabela3[[#This Row],[TIME CASA]],"")</f>
        <v>#VALUE!</v>
      </c>
      <c r="B14017" t="e">
        <f>IF(Tabela3[[#This Row],[GOL FORA]]&lt;&gt;"",Tabela3[[#This Row],[TIME FORA]],"")</f>
        <v>#VALUE!</v>
      </c>
    </row>
    <row r="14018" spans="1:2">
      <c r="A14018" t="e">
        <f>IF(Tabela3[[#This Row],[GOL CASA]]&lt;&gt;"",Tabela3[[#This Row],[TIME CASA]],"")</f>
        <v>#VALUE!</v>
      </c>
      <c r="B14018" t="e">
        <f>IF(Tabela3[[#This Row],[GOL FORA]]&lt;&gt;"",Tabela3[[#This Row],[TIME FORA]],"")</f>
        <v>#VALUE!</v>
      </c>
    </row>
    <row r="14019" spans="1:2">
      <c r="A14019" t="e">
        <f>IF(Tabela3[[#This Row],[GOL CASA]]&lt;&gt;"",Tabela3[[#This Row],[TIME CASA]],"")</f>
        <v>#VALUE!</v>
      </c>
      <c r="B14019" t="e">
        <f>IF(Tabela3[[#This Row],[GOL FORA]]&lt;&gt;"",Tabela3[[#This Row],[TIME FORA]],"")</f>
        <v>#VALUE!</v>
      </c>
    </row>
    <row r="14020" spans="1:2">
      <c r="A14020" t="e">
        <f>IF(Tabela3[[#This Row],[GOL CASA]]&lt;&gt;"",Tabela3[[#This Row],[TIME CASA]],"")</f>
        <v>#VALUE!</v>
      </c>
      <c r="B14020" t="e">
        <f>IF(Tabela3[[#This Row],[GOL FORA]]&lt;&gt;"",Tabela3[[#This Row],[TIME FORA]],"")</f>
        <v>#VALUE!</v>
      </c>
    </row>
    <row r="14021" spans="1:2">
      <c r="A14021" t="e">
        <f>IF(Tabela3[[#This Row],[GOL CASA]]&lt;&gt;"",Tabela3[[#This Row],[TIME CASA]],"")</f>
        <v>#VALUE!</v>
      </c>
      <c r="B14021" t="e">
        <f>IF(Tabela3[[#This Row],[GOL FORA]]&lt;&gt;"",Tabela3[[#This Row],[TIME FORA]],"")</f>
        <v>#VALUE!</v>
      </c>
    </row>
    <row r="14022" spans="1:2">
      <c r="A14022" t="e">
        <f>IF(Tabela3[[#This Row],[GOL CASA]]&lt;&gt;"",Tabela3[[#This Row],[TIME CASA]],"")</f>
        <v>#VALUE!</v>
      </c>
      <c r="B14022" t="e">
        <f>IF(Tabela3[[#This Row],[GOL FORA]]&lt;&gt;"",Tabela3[[#This Row],[TIME FORA]],"")</f>
        <v>#VALUE!</v>
      </c>
    </row>
    <row r="14023" spans="1:2">
      <c r="A14023" t="e">
        <f>IF(Tabela3[[#This Row],[GOL CASA]]&lt;&gt;"",Tabela3[[#This Row],[TIME CASA]],"")</f>
        <v>#VALUE!</v>
      </c>
      <c r="B14023" t="e">
        <f>IF(Tabela3[[#This Row],[GOL FORA]]&lt;&gt;"",Tabela3[[#This Row],[TIME FORA]],"")</f>
        <v>#VALUE!</v>
      </c>
    </row>
    <row r="14024" spans="1:2">
      <c r="A14024" t="e">
        <f>IF(Tabela3[[#This Row],[GOL CASA]]&lt;&gt;"",Tabela3[[#This Row],[TIME CASA]],"")</f>
        <v>#VALUE!</v>
      </c>
      <c r="B14024" t="e">
        <f>IF(Tabela3[[#This Row],[GOL FORA]]&lt;&gt;"",Tabela3[[#This Row],[TIME FORA]],"")</f>
        <v>#VALUE!</v>
      </c>
    </row>
    <row r="14025" spans="1:2">
      <c r="A14025" t="e">
        <f>IF(Tabela3[[#This Row],[GOL CASA]]&lt;&gt;"",Tabela3[[#This Row],[TIME CASA]],"")</f>
        <v>#VALUE!</v>
      </c>
      <c r="B14025" t="e">
        <f>IF(Tabela3[[#This Row],[GOL FORA]]&lt;&gt;"",Tabela3[[#This Row],[TIME FORA]],"")</f>
        <v>#VALUE!</v>
      </c>
    </row>
    <row r="14026" spans="1:2">
      <c r="A14026" t="e">
        <f>IF(Tabela3[[#This Row],[GOL CASA]]&lt;&gt;"",Tabela3[[#This Row],[TIME CASA]],"")</f>
        <v>#VALUE!</v>
      </c>
      <c r="B14026" t="e">
        <f>IF(Tabela3[[#This Row],[GOL FORA]]&lt;&gt;"",Tabela3[[#This Row],[TIME FORA]],"")</f>
        <v>#VALUE!</v>
      </c>
    </row>
    <row r="14027" spans="1:2">
      <c r="A14027" t="e">
        <f>IF(Tabela3[[#This Row],[GOL CASA]]&lt;&gt;"",Tabela3[[#This Row],[TIME CASA]],"")</f>
        <v>#VALUE!</v>
      </c>
      <c r="B14027" t="e">
        <f>IF(Tabela3[[#This Row],[GOL FORA]]&lt;&gt;"",Tabela3[[#This Row],[TIME FORA]],"")</f>
        <v>#VALUE!</v>
      </c>
    </row>
    <row r="14028" spans="1:2">
      <c r="A14028" t="e">
        <f>IF(Tabela3[[#This Row],[GOL CASA]]&lt;&gt;"",Tabela3[[#This Row],[TIME CASA]],"")</f>
        <v>#VALUE!</v>
      </c>
      <c r="B14028" t="e">
        <f>IF(Tabela3[[#This Row],[GOL FORA]]&lt;&gt;"",Tabela3[[#This Row],[TIME FORA]],"")</f>
        <v>#VALUE!</v>
      </c>
    </row>
    <row r="14029" spans="1:2">
      <c r="A14029" t="e">
        <f>IF(Tabela3[[#This Row],[GOL CASA]]&lt;&gt;"",Tabela3[[#This Row],[TIME CASA]],"")</f>
        <v>#VALUE!</v>
      </c>
      <c r="B14029" t="e">
        <f>IF(Tabela3[[#This Row],[GOL FORA]]&lt;&gt;"",Tabela3[[#This Row],[TIME FORA]],"")</f>
        <v>#VALUE!</v>
      </c>
    </row>
    <row r="14030" spans="1:2">
      <c r="A14030" t="e">
        <f>IF(Tabela3[[#This Row],[GOL CASA]]&lt;&gt;"",Tabela3[[#This Row],[TIME CASA]],"")</f>
        <v>#VALUE!</v>
      </c>
      <c r="B14030" t="e">
        <f>IF(Tabela3[[#This Row],[GOL FORA]]&lt;&gt;"",Tabela3[[#This Row],[TIME FORA]],"")</f>
        <v>#VALUE!</v>
      </c>
    </row>
    <row r="14031" spans="1:2">
      <c r="A14031" t="e">
        <f>IF(Tabela3[[#This Row],[GOL CASA]]&lt;&gt;"",Tabela3[[#This Row],[TIME CASA]],"")</f>
        <v>#VALUE!</v>
      </c>
      <c r="B14031" t="e">
        <f>IF(Tabela3[[#This Row],[GOL FORA]]&lt;&gt;"",Tabela3[[#This Row],[TIME FORA]],"")</f>
        <v>#VALUE!</v>
      </c>
    </row>
    <row r="14032" spans="1:2">
      <c r="A14032" t="e">
        <f>IF(Tabela3[[#This Row],[GOL CASA]]&lt;&gt;"",Tabela3[[#This Row],[TIME CASA]],"")</f>
        <v>#VALUE!</v>
      </c>
      <c r="B14032" t="e">
        <f>IF(Tabela3[[#This Row],[GOL FORA]]&lt;&gt;"",Tabela3[[#This Row],[TIME FORA]],"")</f>
        <v>#VALUE!</v>
      </c>
    </row>
    <row r="14033" spans="1:2">
      <c r="A14033" t="e">
        <f>IF(Tabela3[[#This Row],[GOL CASA]]&lt;&gt;"",Tabela3[[#This Row],[TIME CASA]],"")</f>
        <v>#VALUE!</v>
      </c>
      <c r="B14033" t="e">
        <f>IF(Tabela3[[#This Row],[GOL FORA]]&lt;&gt;"",Tabela3[[#This Row],[TIME FORA]],"")</f>
        <v>#VALUE!</v>
      </c>
    </row>
    <row r="14034" spans="1:2">
      <c r="A14034" t="e">
        <f>IF(Tabela3[[#This Row],[GOL CASA]]&lt;&gt;"",Tabela3[[#This Row],[TIME CASA]],"")</f>
        <v>#VALUE!</v>
      </c>
      <c r="B14034" t="e">
        <f>IF(Tabela3[[#This Row],[GOL FORA]]&lt;&gt;"",Tabela3[[#This Row],[TIME FORA]],"")</f>
        <v>#VALUE!</v>
      </c>
    </row>
    <row r="14035" spans="1:2">
      <c r="A14035" t="e">
        <f>IF(Tabela3[[#This Row],[GOL CASA]]&lt;&gt;"",Tabela3[[#This Row],[TIME CASA]],"")</f>
        <v>#VALUE!</v>
      </c>
      <c r="B14035" t="e">
        <f>IF(Tabela3[[#This Row],[GOL FORA]]&lt;&gt;"",Tabela3[[#This Row],[TIME FORA]],"")</f>
        <v>#VALUE!</v>
      </c>
    </row>
    <row r="14036" spans="1:2">
      <c r="A14036" t="e">
        <f>IF(Tabela3[[#This Row],[GOL CASA]]&lt;&gt;"",Tabela3[[#This Row],[TIME CASA]],"")</f>
        <v>#VALUE!</v>
      </c>
      <c r="B14036" t="e">
        <f>IF(Tabela3[[#This Row],[GOL FORA]]&lt;&gt;"",Tabela3[[#This Row],[TIME FORA]],"")</f>
        <v>#VALUE!</v>
      </c>
    </row>
    <row r="14037" spans="1:2">
      <c r="A14037" t="e">
        <f>IF(Tabela3[[#This Row],[GOL CASA]]&lt;&gt;"",Tabela3[[#This Row],[TIME CASA]],"")</f>
        <v>#VALUE!</v>
      </c>
      <c r="B14037" t="e">
        <f>IF(Tabela3[[#This Row],[GOL FORA]]&lt;&gt;"",Tabela3[[#This Row],[TIME FORA]],"")</f>
        <v>#VALUE!</v>
      </c>
    </row>
    <row r="14038" spans="1:2">
      <c r="A14038" t="e">
        <f>IF(Tabela3[[#This Row],[GOL CASA]]&lt;&gt;"",Tabela3[[#This Row],[TIME CASA]],"")</f>
        <v>#VALUE!</v>
      </c>
      <c r="B14038" t="e">
        <f>IF(Tabela3[[#This Row],[GOL FORA]]&lt;&gt;"",Tabela3[[#This Row],[TIME FORA]],"")</f>
        <v>#VALUE!</v>
      </c>
    </row>
    <row r="14039" spans="1:2">
      <c r="A14039" t="e">
        <f>IF(Tabela3[[#This Row],[GOL CASA]]&lt;&gt;"",Tabela3[[#This Row],[TIME CASA]],"")</f>
        <v>#VALUE!</v>
      </c>
      <c r="B14039" t="e">
        <f>IF(Tabela3[[#This Row],[GOL FORA]]&lt;&gt;"",Tabela3[[#This Row],[TIME FORA]],"")</f>
        <v>#VALUE!</v>
      </c>
    </row>
    <row r="14040" spans="1:2">
      <c r="A14040" t="e">
        <f>IF(Tabela3[[#This Row],[GOL CASA]]&lt;&gt;"",Tabela3[[#This Row],[TIME CASA]],"")</f>
        <v>#VALUE!</v>
      </c>
      <c r="B14040" t="e">
        <f>IF(Tabela3[[#This Row],[GOL FORA]]&lt;&gt;"",Tabela3[[#This Row],[TIME FORA]],"")</f>
        <v>#VALUE!</v>
      </c>
    </row>
    <row r="14041" spans="1:2">
      <c r="A14041" t="e">
        <f>IF(Tabela3[[#This Row],[GOL CASA]]&lt;&gt;"",Tabela3[[#This Row],[TIME CASA]],"")</f>
        <v>#VALUE!</v>
      </c>
      <c r="B14041" t="e">
        <f>IF(Tabela3[[#This Row],[GOL FORA]]&lt;&gt;"",Tabela3[[#This Row],[TIME FORA]],"")</f>
        <v>#VALUE!</v>
      </c>
    </row>
    <row r="14042" spans="1:2">
      <c r="A14042" t="e">
        <f>IF(Tabela3[[#This Row],[GOL CASA]]&lt;&gt;"",Tabela3[[#This Row],[TIME CASA]],"")</f>
        <v>#VALUE!</v>
      </c>
      <c r="B14042" t="e">
        <f>IF(Tabela3[[#This Row],[GOL FORA]]&lt;&gt;"",Tabela3[[#This Row],[TIME FORA]],"")</f>
        <v>#VALUE!</v>
      </c>
    </row>
    <row r="14043" spans="1:2">
      <c r="A14043" t="e">
        <f>IF(Tabela3[[#This Row],[GOL CASA]]&lt;&gt;"",Tabela3[[#This Row],[TIME CASA]],"")</f>
        <v>#VALUE!</v>
      </c>
      <c r="B14043" t="e">
        <f>IF(Tabela3[[#This Row],[GOL FORA]]&lt;&gt;"",Tabela3[[#This Row],[TIME FORA]],"")</f>
        <v>#VALUE!</v>
      </c>
    </row>
    <row r="14044" spans="1:2">
      <c r="A14044" t="e">
        <f>IF(Tabela3[[#This Row],[GOL CASA]]&lt;&gt;"",Tabela3[[#This Row],[TIME CASA]],"")</f>
        <v>#VALUE!</v>
      </c>
      <c r="B14044" t="e">
        <f>IF(Tabela3[[#This Row],[GOL FORA]]&lt;&gt;"",Tabela3[[#This Row],[TIME FORA]],"")</f>
        <v>#VALUE!</v>
      </c>
    </row>
    <row r="14045" spans="1:2">
      <c r="A14045" t="e">
        <f>IF(Tabela3[[#This Row],[GOL CASA]]&lt;&gt;"",Tabela3[[#This Row],[TIME CASA]],"")</f>
        <v>#VALUE!</v>
      </c>
      <c r="B14045" t="e">
        <f>IF(Tabela3[[#This Row],[GOL FORA]]&lt;&gt;"",Tabela3[[#This Row],[TIME FORA]],"")</f>
        <v>#VALUE!</v>
      </c>
    </row>
    <row r="14046" spans="1:2">
      <c r="A14046" t="e">
        <f>IF(Tabela3[[#This Row],[GOL CASA]]&lt;&gt;"",Tabela3[[#This Row],[TIME CASA]],"")</f>
        <v>#VALUE!</v>
      </c>
      <c r="B14046" t="e">
        <f>IF(Tabela3[[#This Row],[GOL FORA]]&lt;&gt;"",Tabela3[[#This Row],[TIME FORA]],"")</f>
        <v>#VALUE!</v>
      </c>
    </row>
    <row r="14047" spans="1:2">
      <c r="A14047" t="e">
        <f>IF(Tabela3[[#This Row],[GOL CASA]]&lt;&gt;"",Tabela3[[#This Row],[TIME CASA]],"")</f>
        <v>#VALUE!</v>
      </c>
      <c r="B14047" t="e">
        <f>IF(Tabela3[[#This Row],[GOL FORA]]&lt;&gt;"",Tabela3[[#This Row],[TIME FORA]],"")</f>
        <v>#VALUE!</v>
      </c>
    </row>
    <row r="14048" spans="1:2">
      <c r="A14048" t="e">
        <f>IF(Tabela3[[#This Row],[GOL CASA]]&lt;&gt;"",Tabela3[[#This Row],[TIME CASA]],"")</f>
        <v>#VALUE!</v>
      </c>
      <c r="B14048" t="e">
        <f>IF(Tabela3[[#This Row],[GOL FORA]]&lt;&gt;"",Tabela3[[#This Row],[TIME FORA]],"")</f>
        <v>#VALUE!</v>
      </c>
    </row>
    <row r="14049" spans="1:2">
      <c r="A14049" t="e">
        <f>IF(Tabela3[[#This Row],[GOL CASA]]&lt;&gt;"",Tabela3[[#This Row],[TIME CASA]],"")</f>
        <v>#VALUE!</v>
      </c>
      <c r="B14049" t="e">
        <f>IF(Tabela3[[#This Row],[GOL FORA]]&lt;&gt;"",Tabela3[[#This Row],[TIME FORA]],"")</f>
        <v>#VALUE!</v>
      </c>
    </row>
    <row r="14050" spans="1:2">
      <c r="A14050" t="e">
        <f>IF(Tabela3[[#This Row],[GOL CASA]]&lt;&gt;"",Tabela3[[#This Row],[TIME CASA]],"")</f>
        <v>#VALUE!</v>
      </c>
      <c r="B14050" t="e">
        <f>IF(Tabela3[[#This Row],[GOL FORA]]&lt;&gt;"",Tabela3[[#This Row],[TIME FORA]],"")</f>
        <v>#VALUE!</v>
      </c>
    </row>
    <row r="14051" spans="1:2">
      <c r="A14051" t="e">
        <f>IF(Tabela3[[#This Row],[GOL CASA]]&lt;&gt;"",Tabela3[[#This Row],[TIME CASA]],"")</f>
        <v>#VALUE!</v>
      </c>
      <c r="B14051" t="e">
        <f>IF(Tabela3[[#This Row],[GOL FORA]]&lt;&gt;"",Tabela3[[#This Row],[TIME FORA]],"")</f>
        <v>#VALUE!</v>
      </c>
    </row>
    <row r="14052" spans="1:2">
      <c r="A14052" t="e">
        <f>IF(Tabela3[[#This Row],[GOL CASA]]&lt;&gt;"",Tabela3[[#This Row],[TIME CASA]],"")</f>
        <v>#VALUE!</v>
      </c>
      <c r="B14052" t="e">
        <f>IF(Tabela3[[#This Row],[GOL FORA]]&lt;&gt;"",Tabela3[[#This Row],[TIME FORA]],"")</f>
        <v>#VALUE!</v>
      </c>
    </row>
    <row r="14053" spans="1:2">
      <c r="A14053" t="e">
        <f>IF(Tabela3[[#This Row],[GOL CASA]]&lt;&gt;"",Tabela3[[#This Row],[TIME CASA]],"")</f>
        <v>#VALUE!</v>
      </c>
      <c r="B14053" t="e">
        <f>IF(Tabela3[[#This Row],[GOL FORA]]&lt;&gt;"",Tabela3[[#This Row],[TIME FORA]],"")</f>
        <v>#VALUE!</v>
      </c>
    </row>
    <row r="14054" spans="1:2">
      <c r="A14054" t="e">
        <f>IF(Tabela3[[#This Row],[GOL CASA]]&lt;&gt;"",Tabela3[[#This Row],[TIME CASA]],"")</f>
        <v>#VALUE!</v>
      </c>
      <c r="B14054" t="e">
        <f>IF(Tabela3[[#This Row],[GOL FORA]]&lt;&gt;"",Tabela3[[#This Row],[TIME FORA]],"")</f>
        <v>#VALUE!</v>
      </c>
    </row>
    <row r="14055" spans="1:2">
      <c r="A14055" t="e">
        <f>IF(Tabela3[[#This Row],[GOL CASA]]&lt;&gt;"",Tabela3[[#This Row],[TIME CASA]],"")</f>
        <v>#VALUE!</v>
      </c>
      <c r="B14055" t="e">
        <f>IF(Tabela3[[#This Row],[GOL FORA]]&lt;&gt;"",Tabela3[[#This Row],[TIME FORA]],"")</f>
        <v>#VALUE!</v>
      </c>
    </row>
    <row r="14056" spans="1:2">
      <c r="A14056" t="e">
        <f>IF(Tabela3[[#This Row],[GOL CASA]]&lt;&gt;"",Tabela3[[#This Row],[TIME CASA]],"")</f>
        <v>#VALUE!</v>
      </c>
      <c r="B14056" t="e">
        <f>IF(Tabela3[[#This Row],[GOL FORA]]&lt;&gt;"",Tabela3[[#This Row],[TIME FORA]],"")</f>
        <v>#VALUE!</v>
      </c>
    </row>
    <row r="14057" spans="1:2">
      <c r="A14057" t="e">
        <f>IF(Tabela3[[#This Row],[GOL CASA]]&lt;&gt;"",Tabela3[[#This Row],[TIME CASA]],"")</f>
        <v>#VALUE!</v>
      </c>
      <c r="B14057" t="e">
        <f>IF(Tabela3[[#This Row],[GOL FORA]]&lt;&gt;"",Tabela3[[#This Row],[TIME FORA]],"")</f>
        <v>#VALUE!</v>
      </c>
    </row>
    <row r="14058" spans="1:2">
      <c r="A14058" t="e">
        <f>IF(Tabela3[[#This Row],[GOL CASA]]&lt;&gt;"",Tabela3[[#This Row],[TIME CASA]],"")</f>
        <v>#VALUE!</v>
      </c>
      <c r="B14058" t="e">
        <f>IF(Tabela3[[#This Row],[GOL FORA]]&lt;&gt;"",Tabela3[[#This Row],[TIME FORA]],"")</f>
        <v>#VALUE!</v>
      </c>
    </row>
    <row r="14059" spans="1:2">
      <c r="A14059" t="e">
        <f>IF(Tabela3[[#This Row],[GOL CASA]]&lt;&gt;"",Tabela3[[#This Row],[TIME CASA]],"")</f>
        <v>#VALUE!</v>
      </c>
      <c r="B14059" t="e">
        <f>IF(Tabela3[[#This Row],[GOL FORA]]&lt;&gt;"",Tabela3[[#This Row],[TIME FORA]],"")</f>
        <v>#VALUE!</v>
      </c>
    </row>
    <row r="14060" spans="1:2">
      <c r="A14060" t="e">
        <f>IF(Tabela3[[#This Row],[GOL CASA]]&lt;&gt;"",Tabela3[[#This Row],[TIME CASA]],"")</f>
        <v>#VALUE!</v>
      </c>
      <c r="B14060" t="e">
        <f>IF(Tabela3[[#This Row],[GOL FORA]]&lt;&gt;"",Tabela3[[#This Row],[TIME FORA]],"")</f>
        <v>#VALUE!</v>
      </c>
    </row>
    <row r="14061" spans="1:2">
      <c r="A14061" t="e">
        <f>IF(Tabela3[[#This Row],[GOL CASA]]&lt;&gt;"",Tabela3[[#This Row],[TIME CASA]],"")</f>
        <v>#VALUE!</v>
      </c>
      <c r="B14061" t="e">
        <f>IF(Tabela3[[#This Row],[GOL FORA]]&lt;&gt;"",Tabela3[[#This Row],[TIME FORA]],"")</f>
        <v>#VALUE!</v>
      </c>
    </row>
    <row r="14062" spans="1:2">
      <c r="A14062" t="e">
        <f>IF(Tabela3[[#This Row],[GOL CASA]]&lt;&gt;"",Tabela3[[#This Row],[TIME CASA]],"")</f>
        <v>#VALUE!</v>
      </c>
      <c r="B14062" t="e">
        <f>IF(Tabela3[[#This Row],[GOL FORA]]&lt;&gt;"",Tabela3[[#This Row],[TIME FORA]],"")</f>
        <v>#VALUE!</v>
      </c>
    </row>
    <row r="14063" spans="1:2">
      <c r="A14063" t="e">
        <f>IF(Tabela3[[#This Row],[GOL CASA]]&lt;&gt;"",Tabela3[[#This Row],[TIME CASA]],"")</f>
        <v>#VALUE!</v>
      </c>
      <c r="B14063" t="e">
        <f>IF(Tabela3[[#This Row],[GOL FORA]]&lt;&gt;"",Tabela3[[#This Row],[TIME FORA]],"")</f>
        <v>#VALUE!</v>
      </c>
    </row>
    <row r="14064" spans="1:2">
      <c r="A14064" t="e">
        <f>IF(Tabela3[[#This Row],[GOL CASA]]&lt;&gt;"",Tabela3[[#This Row],[TIME CASA]],"")</f>
        <v>#VALUE!</v>
      </c>
      <c r="B14064" t="e">
        <f>IF(Tabela3[[#This Row],[GOL FORA]]&lt;&gt;"",Tabela3[[#This Row],[TIME FORA]],"")</f>
        <v>#VALUE!</v>
      </c>
    </row>
    <row r="14065" spans="1:2">
      <c r="A14065" t="e">
        <f>IF(Tabela3[[#This Row],[GOL CASA]]&lt;&gt;"",Tabela3[[#This Row],[TIME CASA]],"")</f>
        <v>#VALUE!</v>
      </c>
      <c r="B14065" t="e">
        <f>IF(Tabela3[[#This Row],[GOL FORA]]&lt;&gt;"",Tabela3[[#This Row],[TIME FORA]],"")</f>
        <v>#VALUE!</v>
      </c>
    </row>
    <row r="14066" spans="1:2">
      <c r="A14066" t="e">
        <f>IF(Tabela3[[#This Row],[GOL CASA]]&lt;&gt;"",Tabela3[[#This Row],[TIME CASA]],"")</f>
        <v>#VALUE!</v>
      </c>
      <c r="B14066" t="e">
        <f>IF(Tabela3[[#This Row],[GOL FORA]]&lt;&gt;"",Tabela3[[#This Row],[TIME FORA]],"")</f>
        <v>#VALUE!</v>
      </c>
    </row>
    <row r="14067" spans="1:2">
      <c r="A14067" t="e">
        <f>IF(Tabela3[[#This Row],[GOL CASA]]&lt;&gt;"",Tabela3[[#This Row],[TIME CASA]],"")</f>
        <v>#VALUE!</v>
      </c>
      <c r="B14067" t="e">
        <f>IF(Tabela3[[#This Row],[GOL FORA]]&lt;&gt;"",Tabela3[[#This Row],[TIME FORA]],"")</f>
        <v>#VALUE!</v>
      </c>
    </row>
    <row r="14068" spans="1:2">
      <c r="A14068" t="e">
        <f>IF(Tabela3[[#This Row],[GOL CASA]]&lt;&gt;"",Tabela3[[#This Row],[TIME CASA]],"")</f>
        <v>#VALUE!</v>
      </c>
      <c r="B14068" t="e">
        <f>IF(Tabela3[[#This Row],[GOL FORA]]&lt;&gt;"",Tabela3[[#This Row],[TIME FORA]],"")</f>
        <v>#VALUE!</v>
      </c>
    </row>
    <row r="14069" spans="1:2">
      <c r="A14069" t="e">
        <f>IF(Tabela3[[#This Row],[GOL CASA]]&lt;&gt;"",Tabela3[[#This Row],[TIME CASA]],"")</f>
        <v>#VALUE!</v>
      </c>
      <c r="B14069" t="e">
        <f>IF(Tabela3[[#This Row],[GOL FORA]]&lt;&gt;"",Tabela3[[#This Row],[TIME FORA]],"")</f>
        <v>#VALUE!</v>
      </c>
    </row>
    <row r="14070" spans="1:2">
      <c r="A14070" t="e">
        <f>IF(Tabela3[[#This Row],[GOL CASA]]&lt;&gt;"",Tabela3[[#This Row],[TIME CASA]],"")</f>
        <v>#VALUE!</v>
      </c>
      <c r="B14070" t="e">
        <f>IF(Tabela3[[#This Row],[GOL FORA]]&lt;&gt;"",Tabela3[[#This Row],[TIME FORA]],"")</f>
        <v>#VALUE!</v>
      </c>
    </row>
    <row r="14071" spans="1:2">
      <c r="A14071" t="e">
        <f>IF(Tabela3[[#This Row],[GOL CASA]]&lt;&gt;"",Tabela3[[#This Row],[TIME CASA]],"")</f>
        <v>#VALUE!</v>
      </c>
      <c r="B14071" t="e">
        <f>IF(Tabela3[[#This Row],[GOL FORA]]&lt;&gt;"",Tabela3[[#This Row],[TIME FORA]],"")</f>
        <v>#VALUE!</v>
      </c>
    </row>
    <row r="14072" spans="1:2">
      <c r="A14072" t="e">
        <f>IF(Tabela3[[#This Row],[GOL CASA]]&lt;&gt;"",Tabela3[[#This Row],[TIME CASA]],"")</f>
        <v>#VALUE!</v>
      </c>
      <c r="B14072" t="e">
        <f>IF(Tabela3[[#This Row],[GOL FORA]]&lt;&gt;"",Tabela3[[#This Row],[TIME FORA]],"")</f>
        <v>#VALUE!</v>
      </c>
    </row>
    <row r="14073" spans="1:2">
      <c r="A14073" t="e">
        <f>IF(Tabela3[[#This Row],[GOL CASA]]&lt;&gt;"",Tabela3[[#This Row],[TIME CASA]],"")</f>
        <v>#VALUE!</v>
      </c>
      <c r="B14073" t="e">
        <f>IF(Tabela3[[#This Row],[GOL FORA]]&lt;&gt;"",Tabela3[[#This Row],[TIME FORA]],"")</f>
        <v>#VALUE!</v>
      </c>
    </row>
    <row r="14074" spans="1:2">
      <c r="A14074" t="e">
        <f>IF(Tabela3[[#This Row],[GOL CASA]]&lt;&gt;"",Tabela3[[#This Row],[TIME CASA]],"")</f>
        <v>#VALUE!</v>
      </c>
      <c r="B14074" t="e">
        <f>IF(Tabela3[[#This Row],[GOL FORA]]&lt;&gt;"",Tabela3[[#This Row],[TIME FORA]],"")</f>
        <v>#VALUE!</v>
      </c>
    </row>
    <row r="14075" spans="1:2">
      <c r="A14075" t="e">
        <f>IF(Tabela3[[#This Row],[GOL CASA]]&lt;&gt;"",Tabela3[[#This Row],[TIME CASA]],"")</f>
        <v>#VALUE!</v>
      </c>
      <c r="B14075" t="e">
        <f>IF(Tabela3[[#This Row],[GOL FORA]]&lt;&gt;"",Tabela3[[#This Row],[TIME FORA]],"")</f>
        <v>#VALUE!</v>
      </c>
    </row>
    <row r="14076" spans="1:2">
      <c r="A14076" t="e">
        <f>IF(Tabela3[[#This Row],[GOL CASA]]&lt;&gt;"",Tabela3[[#This Row],[TIME CASA]],"")</f>
        <v>#VALUE!</v>
      </c>
      <c r="B14076" t="e">
        <f>IF(Tabela3[[#This Row],[GOL FORA]]&lt;&gt;"",Tabela3[[#This Row],[TIME FORA]],"")</f>
        <v>#VALUE!</v>
      </c>
    </row>
    <row r="14077" spans="1:2">
      <c r="A14077" t="e">
        <f>IF(Tabela3[[#This Row],[GOL CASA]]&lt;&gt;"",Tabela3[[#This Row],[TIME CASA]],"")</f>
        <v>#VALUE!</v>
      </c>
      <c r="B14077" t="e">
        <f>IF(Tabela3[[#This Row],[GOL FORA]]&lt;&gt;"",Tabela3[[#This Row],[TIME FORA]],"")</f>
        <v>#VALUE!</v>
      </c>
    </row>
    <row r="14078" spans="1:2">
      <c r="A14078" t="e">
        <f>IF(Tabela3[[#This Row],[GOL CASA]]&lt;&gt;"",Tabela3[[#This Row],[TIME CASA]],"")</f>
        <v>#VALUE!</v>
      </c>
      <c r="B14078" t="e">
        <f>IF(Tabela3[[#This Row],[GOL FORA]]&lt;&gt;"",Tabela3[[#This Row],[TIME FORA]],"")</f>
        <v>#VALUE!</v>
      </c>
    </row>
    <row r="14079" spans="1:2">
      <c r="A14079" t="e">
        <f>IF(Tabela3[[#This Row],[GOL CASA]]&lt;&gt;"",Tabela3[[#This Row],[TIME CASA]],"")</f>
        <v>#VALUE!</v>
      </c>
      <c r="B14079" t="e">
        <f>IF(Tabela3[[#This Row],[GOL FORA]]&lt;&gt;"",Tabela3[[#This Row],[TIME FORA]],"")</f>
        <v>#VALUE!</v>
      </c>
    </row>
    <row r="14080" spans="1:2">
      <c r="A14080" t="e">
        <f>IF(Tabela3[[#This Row],[GOL CASA]]&lt;&gt;"",Tabela3[[#This Row],[TIME CASA]],"")</f>
        <v>#VALUE!</v>
      </c>
      <c r="B14080" t="e">
        <f>IF(Tabela3[[#This Row],[GOL FORA]]&lt;&gt;"",Tabela3[[#This Row],[TIME FORA]],"")</f>
        <v>#VALUE!</v>
      </c>
    </row>
    <row r="14081" spans="1:2">
      <c r="A14081" t="e">
        <f>IF(Tabela3[[#This Row],[GOL CASA]]&lt;&gt;"",Tabela3[[#This Row],[TIME CASA]],"")</f>
        <v>#VALUE!</v>
      </c>
      <c r="B14081" t="e">
        <f>IF(Tabela3[[#This Row],[GOL FORA]]&lt;&gt;"",Tabela3[[#This Row],[TIME FORA]],"")</f>
        <v>#VALUE!</v>
      </c>
    </row>
    <row r="14082" spans="1:2">
      <c r="A14082" t="e">
        <f>IF(Tabela3[[#This Row],[GOL CASA]]&lt;&gt;"",Tabela3[[#This Row],[TIME CASA]],"")</f>
        <v>#VALUE!</v>
      </c>
      <c r="B14082" t="e">
        <f>IF(Tabela3[[#This Row],[GOL FORA]]&lt;&gt;"",Tabela3[[#This Row],[TIME FORA]],"")</f>
        <v>#VALUE!</v>
      </c>
    </row>
    <row r="14083" spans="1:2">
      <c r="A14083" t="e">
        <f>IF(Tabela3[[#This Row],[GOL CASA]]&lt;&gt;"",Tabela3[[#This Row],[TIME CASA]],"")</f>
        <v>#VALUE!</v>
      </c>
      <c r="B14083" t="e">
        <f>IF(Tabela3[[#This Row],[GOL FORA]]&lt;&gt;"",Tabela3[[#This Row],[TIME FORA]],"")</f>
        <v>#VALUE!</v>
      </c>
    </row>
    <row r="14084" spans="1:2">
      <c r="A14084" t="e">
        <f>IF(Tabela3[[#This Row],[GOL CASA]]&lt;&gt;"",Tabela3[[#This Row],[TIME CASA]],"")</f>
        <v>#VALUE!</v>
      </c>
      <c r="B14084" t="e">
        <f>IF(Tabela3[[#This Row],[GOL FORA]]&lt;&gt;"",Tabela3[[#This Row],[TIME FORA]],"")</f>
        <v>#VALUE!</v>
      </c>
    </row>
    <row r="14085" spans="1:2">
      <c r="A14085" t="e">
        <f>IF(Tabela3[[#This Row],[GOL CASA]]&lt;&gt;"",Tabela3[[#This Row],[TIME CASA]],"")</f>
        <v>#VALUE!</v>
      </c>
      <c r="B14085" t="e">
        <f>IF(Tabela3[[#This Row],[GOL FORA]]&lt;&gt;"",Tabela3[[#This Row],[TIME FORA]],"")</f>
        <v>#VALUE!</v>
      </c>
    </row>
    <row r="14086" spans="1:2">
      <c r="A14086" t="e">
        <f>IF(Tabela3[[#This Row],[GOL CASA]]&lt;&gt;"",Tabela3[[#This Row],[TIME CASA]],"")</f>
        <v>#VALUE!</v>
      </c>
      <c r="B14086" t="e">
        <f>IF(Tabela3[[#This Row],[GOL FORA]]&lt;&gt;"",Tabela3[[#This Row],[TIME FORA]],"")</f>
        <v>#VALUE!</v>
      </c>
    </row>
    <row r="14087" spans="1:2">
      <c r="A14087" t="e">
        <f>IF(Tabela3[[#This Row],[GOL CASA]]&lt;&gt;"",Tabela3[[#This Row],[TIME CASA]],"")</f>
        <v>#VALUE!</v>
      </c>
      <c r="B14087" t="e">
        <f>IF(Tabela3[[#This Row],[GOL FORA]]&lt;&gt;"",Tabela3[[#This Row],[TIME FORA]],"")</f>
        <v>#VALUE!</v>
      </c>
    </row>
    <row r="14088" spans="1:2">
      <c r="A14088" t="e">
        <f>IF(Tabela3[[#This Row],[GOL CASA]]&lt;&gt;"",Tabela3[[#This Row],[TIME CASA]],"")</f>
        <v>#VALUE!</v>
      </c>
      <c r="B14088" t="e">
        <f>IF(Tabela3[[#This Row],[GOL FORA]]&lt;&gt;"",Tabela3[[#This Row],[TIME FORA]],"")</f>
        <v>#VALUE!</v>
      </c>
    </row>
    <row r="14089" spans="1:2">
      <c r="A14089" t="e">
        <f>IF(Tabela3[[#This Row],[GOL CASA]]&lt;&gt;"",Tabela3[[#This Row],[TIME CASA]],"")</f>
        <v>#VALUE!</v>
      </c>
      <c r="B14089" t="e">
        <f>IF(Tabela3[[#This Row],[GOL FORA]]&lt;&gt;"",Tabela3[[#This Row],[TIME FORA]],"")</f>
        <v>#VALUE!</v>
      </c>
    </row>
    <row r="14090" spans="1:2">
      <c r="A14090" t="e">
        <f>IF(Tabela3[[#This Row],[GOL CASA]]&lt;&gt;"",Tabela3[[#This Row],[TIME CASA]],"")</f>
        <v>#VALUE!</v>
      </c>
      <c r="B14090" t="e">
        <f>IF(Tabela3[[#This Row],[GOL FORA]]&lt;&gt;"",Tabela3[[#This Row],[TIME FORA]],"")</f>
        <v>#VALUE!</v>
      </c>
    </row>
    <row r="14091" spans="1:2">
      <c r="A14091" t="e">
        <f>IF(Tabela3[[#This Row],[GOL CASA]]&lt;&gt;"",Tabela3[[#This Row],[TIME CASA]],"")</f>
        <v>#VALUE!</v>
      </c>
      <c r="B14091" t="e">
        <f>IF(Tabela3[[#This Row],[GOL FORA]]&lt;&gt;"",Tabela3[[#This Row],[TIME FORA]],"")</f>
        <v>#VALUE!</v>
      </c>
    </row>
    <row r="14092" spans="1:2">
      <c r="A14092" t="e">
        <f>IF(Tabela3[[#This Row],[GOL CASA]]&lt;&gt;"",Tabela3[[#This Row],[TIME CASA]],"")</f>
        <v>#VALUE!</v>
      </c>
      <c r="B14092" t="e">
        <f>IF(Tabela3[[#This Row],[GOL FORA]]&lt;&gt;"",Tabela3[[#This Row],[TIME FORA]],"")</f>
        <v>#VALUE!</v>
      </c>
    </row>
    <row r="14093" spans="1:2">
      <c r="A14093" t="e">
        <f>IF(Tabela3[[#This Row],[GOL CASA]]&lt;&gt;"",Tabela3[[#This Row],[TIME CASA]],"")</f>
        <v>#VALUE!</v>
      </c>
      <c r="B14093" t="e">
        <f>IF(Tabela3[[#This Row],[GOL FORA]]&lt;&gt;"",Tabela3[[#This Row],[TIME FORA]],"")</f>
        <v>#VALUE!</v>
      </c>
    </row>
    <row r="14094" spans="1:2">
      <c r="A14094" t="e">
        <f>IF(Tabela3[[#This Row],[GOL CASA]]&lt;&gt;"",Tabela3[[#This Row],[TIME CASA]],"")</f>
        <v>#VALUE!</v>
      </c>
      <c r="B14094" t="e">
        <f>IF(Tabela3[[#This Row],[GOL FORA]]&lt;&gt;"",Tabela3[[#This Row],[TIME FORA]],"")</f>
        <v>#VALUE!</v>
      </c>
    </row>
    <row r="14095" spans="1:2">
      <c r="A14095" t="e">
        <f>IF(Tabela3[[#This Row],[GOL CASA]]&lt;&gt;"",Tabela3[[#This Row],[TIME CASA]],"")</f>
        <v>#VALUE!</v>
      </c>
      <c r="B14095" t="e">
        <f>IF(Tabela3[[#This Row],[GOL FORA]]&lt;&gt;"",Tabela3[[#This Row],[TIME FORA]],"")</f>
        <v>#VALUE!</v>
      </c>
    </row>
    <row r="14096" spans="1:2">
      <c r="A14096" t="e">
        <f>IF(Tabela3[[#This Row],[GOL CASA]]&lt;&gt;"",Tabela3[[#This Row],[TIME CASA]],"")</f>
        <v>#VALUE!</v>
      </c>
      <c r="B14096" t="e">
        <f>IF(Tabela3[[#This Row],[GOL FORA]]&lt;&gt;"",Tabela3[[#This Row],[TIME FORA]],"")</f>
        <v>#VALUE!</v>
      </c>
    </row>
    <row r="14097" spans="1:2">
      <c r="A14097" t="e">
        <f>IF(Tabela3[[#This Row],[GOL CASA]]&lt;&gt;"",Tabela3[[#This Row],[TIME CASA]],"")</f>
        <v>#VALUE!</v>
      </c>
      <c r="B14097" t="e">
        <f>IF(Tabela3[[#This Row],[GOL FORA]]&lt;&gt;"",Tabela3[[#This Row],[TIME FORA]],"")</f>
        <v>#VALUE!</v>
      </c>
    </row>
    <row r="14098" spans="1:2">
      <c r="A14098" t="e">
        <f>IF(Tabela3[[#This Row],[GOL CASA]]&lt;&gt;"",Tabela3[[#This Row],[TIME CASA]],"")</f>
        <v>#VALUE!</v>
      </c>
      <c r="B14098" t="e">
        <f>IF(Tabela3[[#This Row],[GOL FORA]]&lt;&gt;"",Tabela3[[#This Row],[TIME FORA]],"")</f>
        <v>#VALUE!</v>
      </c>
    </row>
    <row r="14099" spans="1:2">
      <c r="A14099" t="e">
        <f>IF(Tabela3[[#This Row],[GOL CASA]]&lt;&gt;"",Tabela3[[#This Row],[TIME CASA]],"")</f>
        <v>#VALUE!</v>
      </c>
      <c r="B14099" t="e">
        <f>IF(Tabela3[[#This Row],[GOL FORA]]&lt;&gt;"",Tabela3[[#This Row],[TIME FORA]],"")</f>
        <v>#VALUE!</v>
      </c>
    </row>
    <row r="14100" spans="1:2">
      <c r="A14100" t="e">
        <f>IF(Tabela3[[#This Row],[GOL CASA]]&lt;&gt;"",Tabela3[[#This Row],[TIME CASA]],"")</f>
        <v>#VALUE!</v>
      </c>
      <c r="B14100" t="e">
        <f>IF(Tabela3[[#This Row],[GOL FORA]]&lt;&gt;"",Tabela3[[#This Row],[TIME FORA]],"")</f>
        <v>#VALUE!</v>
      </c>
    </row>
    <row r="14101" spans="1:2">
      <c r="A14101" t="e">
        <f>IF(Tabela3[[#This Row],[GOL CASA]]&lt;&gt;"",Tabela3[[#This Row],[TIME CASA]],"")</f>
        <v>#VALUE!</v>
      </c>
      <c r="B14101" t="e">
        <f>IF(Tabela3[[#This Row],[GOL FORA]]&lt;&gt;"",Tabela3[[#This Row],[TIME FORA]],"")</f>
        <v>#VALUE!</v>
      </c>
    </row>
    <row r="14102" spans="1:2">
      <c r="A14102" t="e">
        <f>IF(Tabela3[[#This Row],[GOL CASA]]&lt;&gt;"",Tabela3[[#This Row],[TIME CASA]],"")</f>
        <v>#VALUE!</v>
      </c>
      <c r="B14102" t="e">
        <f>IF(Tabela3[[#This Row],[GOL FORA]]&lt;&gt;"",Tabela3[[#This Row],[TIME FORA]],"")</f>
        <v>#VALUE!</v>
      </c>
    </row>
    <row r="14103" spans="1:2">
      <c r="A14103" t="e">
        <f>IF(Tabela3[[#This Row],[GOL CASA]]&lt;&gt;"",Tabela3[[#This Row],[TIME CASA]],"")</f>
        <v>#VALUE!</v>
      </c>
      <c r="B14103" t="e">
        <f>IF(Tabela3[[#This Row],[GOL FORA]]&lt;&gt;"",Tabela3[[#This Row],[TIME FORA]],"")</f>
        <v>#VALUE!</v>
      </c>
    </row>
    <row r="14104" spans="1:2">
      <c r="A14104" t="e">
        <f>IF(Tabela3[[#This Row],[GOL CASA]]&lt;&gt;"",Tabela3[[#This Row],[TIME CASA]],"")</f>
        <v>#VALUE!</v>
      </c>
      <c r="B14104" t="e">
        <f>IF(Tabela3[[#This Row],[GOL FORA]]&lt;&gt;"",Tabela3[[#This Row],[TIME FORA]],"")</f>
        <v>#VALUE!</v>
      </c>
    </row>
    <row r="14105" spans="1:2">
      <c r="A14105" t="e">
        <f>IF(Tabela3[[#This Row],[GOL CASA]]&lt;&gt;"",Tabela3[[#This Row],[TIME CASA]],"")</f>
        <v>#VALUE!</v>
      </c>
      <c r="B14105" t="e">
        <f>IF(Tabela3[[#This Row],[GOL FORA]]&lt;&gt;"",Tabela3[[#This Row],[TIME FORA]],"")</f>
        <v>#VALUE!</v>
      </c>
    </row>
    <row r="14106" spans="1:2">
      <c r="A14106" t="e">
        <f>IF(Tabela3[[#This Row],[GOL CASA]]&lt;&gt;"",Tabela3[[#This Row],[TIME CASA]],"")</f>
        <v>#VALUE!</v>
      </c>
      <c r="B14106" t="e">
        <f>IF(Tabela3[[#This Row],[GOL FORA]]&lt;&gt;"",Tabela3[[#This Row],[TIME FORA]],"")</f>
        <v>#VALUE!</v>
      </c>
    </row>
    <row r="14107" spans="1:2">
      <c r="A14107" t="e">
        <f>IF(Tabela3[[#This Row],[GOL CASA]]&lt;&gt;"",Tabela3[[#This Row],[TIME CASA]],"")</f>
        <v>#VALUE!</v>
      </c>
      <c r="B14107" t="e">
        <f>IF(Tabela3[[#This Row],[GOL FORA]]&lt;&gt;"",Tabela3[[#This Row],[TIME FORA]],"")</f>
        <v>#VALUE!</v>
      </c>
    </row>
    <row r="14108" spans="1:2">
      <c r="A14108" t="e">
        <f>IF(Tabela3[[#This Row],[GOL CASA]]&lt;&gt;"",Tabela3[[#This Row],[TIME CASA]],"")</f>
        <v>#VALUE!</v>
      </c>
      <c r="B14108" t="e">
        <f>IF(Tabela3[[#This Row],[GOL FORA]]&lt;&gt;"",Tabela3[[#This Row],[TIME FORA]],"")</f>
        <v>#VALUE!</v>
      </c>
    </row>
    <row r="14109" spans="1:2">
      <c r="A14109" t="e">
        <f>IF(Tabela3[[#This Row],[GOL CASA]]&lt;&gt;"",Tabela3[[#This Row],[TIME CASA]],"")</f>
        <v>#VALUE!</v>
      </c>
      <c r="B14109" t="e">
        <f>IF(Tabela3[[#This Row],[GOL FORA]]&lt;&gt;"",Tabela3[[#This Row],[TIME FORA]],"")</f>
        <v>#VALUE!</v>
      </c>
    </row>
    <row r="14110" spans="1:2">
      <c r="A14110" t="e">
        <f>IF(Tabela3[[#This Row],[GOL CASA]]&lt;&gt;"",Tabela3[[#This Row],[TIME CASA]],"")</f>
        <v>#VALUE!</v>
      </c>
      <c r="B14110" t="e">
        <f>IF(Tabela3[[#This Row],[GOL FORA]]&lt;&gt;"",Tabela3[[#This Row],[TIME FORA]],"")</f>
        <v>#VALUE!</v>
      </c>
    </row>
    <row r="14111" spans="1:2">
      <c r="A14111" t="e">
        <f>IF(Tabela3[[#This Row],[GOL CASA]]&lt;&gt;"",Tabela3[[#This Row],[TIME CASA]],"")</f>
        <v>#VALUE!</v>
      </c>
      <c r="B14111" t="e">
        <f>IF(Tabela3[[#This Row],[GOL FORA]]&lt;&gt;"",Tabela3[[#This Row],[TIME FORA]],"")</f>
        <v>#VALUE!</v>
      </c>
    </row>
    <row r="14112" spans="1:2">
      <c r="A14112" t="e">
        <f>IF(Tabela3[[#This Row],[GOL CASA]]&lt;&gt;"",Tabela3[[#This Row],[TIME CASA]],"")</f>
        <v>#VALUE!</v>
      </c>
      <c r="B14112" t="e">
        <f>IF(Tabela3[[#This Row],[GOL FORA]]&lt;&gt;"",Tabela3[[#This Row],[TIME FORA]],"")</f>
        <v>#VALUE!</v>
      </c>
    </row>
    <row r="14113" spans="1:2">
      <c r="A14113" t="e">
        <f>IF(Tabela3[[#This Row],[GOL CASA]]&lt;&gt;"",Tabela3[[#This Row],[TIME CASA]],"")</f>
        <v>#VALUE!</v>
      </c>
      <c r="B14113" t="e">
        <f>IF(Tabela3[[#This Row],[GOL FORA]]&lt;&gt;"",Tabela3[[#This Row],[TIME FORA]],"")</f>
        <v>#VALUE!</v>
      </c>
    </row>
    <row r="14114" spans="1:2">
      <c r="A14114" t="e">
        <f>IF(Tabela3[[#This Row],[GOL CASA]]&lt;&gt;"",Tabela3[[#This Row],[TIME CASA]],"")</f>
        <v>#VALUE!</v>
      </c>
      <c r="B14114" t="e">
        <f>IF(Tabela3[[#This Row],[GOL FORA]]&lt;&gt;"",Tabela3[[#This Row],[TIME FORA]],"")</f>
        <v>#VALUE!</v>
      </c>
    </row>
    <row r="14115" spans="1:2">
      <c r="A14115" t="e">
        <f>IF(Tabela3[[#This Row],[GOL CASA]]&lt;&gt;"",Tabela3[[#This Row],[TIME CASA]],"")</f>
        <v>#VALUE!</v>
      </c>
      <c r="B14115" t="e">
        <f>IF(Tabela3[[#This Row],[GOL FORA]]&lt;&gt;"",Tabela3[[#This Row],[TIME FORA]],"")</f>
        <v>#VALUE!</v>
      </c>
    </row>
    <row r="14116" spans="1:2">
      <c r="A14116" t="e">
        <f>IF(Tabela3[[#This Row],[GOL CASA]]&lt;&gt;"",Tabela3[[#This Row],[TIME CASA]],"")</f>
        <v>#VALUE!</v>
      </c>
      <c r="B14116" t="e">
        <f>IF(Tabela3[[#This Row],[GOL FORA]]&lt;&gt;"",Tabela3[[#This Row],[TIME FORA]],"")</f>
        <v>#VALUE!</v>
      </c>
    </row>
    <row r="14117" spans="1:2">
      <c r="A14117" t="e">
        <f>IF(Tabela3[[#This Row],[GOL CASA]]&lt;&gt;"",Tabela3[[#This Row],[TIME CASA]],"")</f>
        <v>#VALUE!</v>
      </c>
      <c r="B14117" t="e">
        <f>IF(Tabela3[[#This Row],[GOL FORA]]&lt;&gt;"",Tabela3[[#This Row],[TIME FORA]],"")</f>
        <v>#VALUE!</v>
      </c>
    </row>
    <row r="14118" spans="1:2">
      <c r="A14118" t="e">
        <f>IF(Tabela3[[#This Row],[GOL CASA]]&lt;&gt;"",Tabela3[[#This Row],[TIME CASA]],"")</f>
        <v>#VALUE!</v>
      </c>
      <c r="B14118" t="e">
        <f>IF(Tabela3[[#This Row],[GOL FORA]]&lt;&gt;"",Tabela3[[#This Row],[TIME FORA]],"")</f>
        <v>#VALUE!</v>
      </c>
    </row>
    <row r="14119" spans="1:2">
      <c r="A14119" t="e">
        <f>IF(Tabela3[[#This Row],[GOL CASA]]&lt;&gt;"",Tabela3[[#This Row],[TIME CASA]],"")</f>
        <v>#VALUE!</v>
      </c>
      <c r="B14119" t="e">
        <f>IF(Tabela3[[#This Row],[GOL FORA]]&lt;&gt;"",Tabela3[[#This Row],[TIME FORA]],"")</f>
        <v>#VALUE!</v>
      </c>
    </row>
    <row r="14120" spans="1:2">
      <c r="A14120" t="e">
        <f>IF(Tabela3[[#This Row],[GOL CASA]]&lt;&gt;"",Tabela3[[#This Row],[TIME CASA]],"")</f>
        <v>#VALUE!</v>
      </c>
      <c r="B14120" t="e">
        <f>IF(Tabela3[[#This Row],[GOL FORA]]&lt;&gt;"",Tabela3[[#This Row],[TIME FORA]],"")</f>
        <v>#VALUE!</v>
      </c>
    </row>
    <row r="14121" spans="1:2">
      <c r="A14121" t="e">
        <f>IF(Tabela3[[#This Row],[GOL CASA]]&lt;&gt;"",Tabela3[[#This Row],[TIME CASA]],"")</f>
        <v>#VALUE!</v>
      </c>
      <c r="B14121" t="e">
        <f>IF(Tabela3[[#This Row],[GOL FORA]]&lt;&gt;"",Tabela3[[#This Row],[TIME FORA]],"")</f>
        <v>#VALUE!</v>
      </c>
    </row>
    <row r="14122" spans="1:2">
      <c r="A14122" t="e">
        <f>IF(Tabela3[[#This Row],[GOL CASA]]&lt;&gt;"",Tabela3[[#This Row],[TIME CASA]],"")</f>
        <v>#VALUE!</v>
      </c>
      <c r="B14122" t="e">
        <f>IF(Tabela3[[#This Row],[GOL FORA]]&lt;&gt;"",Tabela3[[#This Row],[TIME FORA]],"")</f>
        <v>#VALUE!</v>
      </c>
    </row>
    <row r="14123" spans="1:2">
      <c r="A14123" t="e">
        <f>IF(Tabela3[[#This Row],[GOL CASA]]&lt;&gt;"",Tabela3[[#This Row],[TIME CASA]],"")</f>
        <v>#VALUE!</v>
      </c>
      <c r="B14123" t="e">
        <f>IF(Tabela3[[#This Row],[GOL FORA]]&lt;&gt;"",Tabela3[[#This Row],[TIME FORA]],"")</f>
        <v>#VALUE!</v>
      </c>
    </row>
    <row r="14124" spans="1:2">
      <c r="A14124" t="e">
        <f>IF(Tabela3[[#This Row],[GOL CASA]]&lt;&gt;"",Tabela3[[#This Row],[TIME CASA]],"")</f>
        <v>#VALUE!</v>
      </c>
      <c r="B14124" t="e">
        <f>IF(Tabela3[[#This Row],[GOL FORA]]&lt;&gt;"",Tabela3[[#This Row],[TIME FORA]],"")</f>
        <v>#VALUE!</v>
      </c>
    </row>
    <row r="14125" spans="1:2">
      <c r="A14125" t="e">
        <f>IF(Tabela3[[#This Row],[GOL CASA]]&lt;&gt;"",Tabela3[[#This Row],[TIME CASA]],"")</f>
        <v>#VALUE!</v>
      </c>
      <c r="B14125" t="e">
        <f>IF(Tabela3[[#This Row],[GOL FORA]]&lt;&gt;"",Tabela3[[#This Row],[TIME FORA]],"")</f>
        <v>#VALUE!</v>
      </c>
    </row>
    <row r="14126" spans="1:2">
      <c r="A14126" t="e">
        <f>IF(Tabela3[[#This Row],[GOL CASA]]&lt;&gt;"",Tabela3[[#This Row],[TIME CASA]],"")</f>
        <v>#VALUE!</v>
      </c>
      <c r="B14126" t="e">
        <f>IF(Tabela3[[#This Row],[GOL FORA]]&lt;&gt;"",Tabela3[[#This Row],[TIME FORA]],"")</f>
        <v>#VALUE!</v>
      </c>
    </row>
    <row r="14127" spans="1:2">
      <c r="A14127" t="e">
        <f>IF(Tabela3[[#This Row],[GOL CASA]]&lt;&gt;"",Tabela3[[#This Row],[TIME CASA]],"")</f>
        <v>#VALUE!</v>
      </c>
      <c r="B14127" t="e">
        <f>IF(Tabela3[[#This Row],[GOL FORA]]&lt;&gt;"",Tabela3[[#This Row],[TIME FORA]],"")</f>
        <v>#VALUE!</v>
      </c>
    </row>
    <row r="14128" spans="1:2">
      <c r="A14128" t="e">
        <f>IF(Tabela3[[#This Row],[GOL CASA]]&lt;&gt;"",Tabela3[[#This Row],[TIME CASA]],"")</f>
        <v>#VALUE!</v>
      </c>
      <c r="B14128" t="e">
        <f>IF(Tabela3[[#This Row],[GOL FORA]]&lt;&gt;"",Tabela3[[#This Row],[TIME FORA]],"")</f>
        <v>#VALUE!</v>
      </c>
    </row>
    <row r="14129" spans="1:2">
      <c r="A14129" t="e">
        <f>IF(Tabela3[[#This Row],[GOL CASA]]&lt;&gt;"",Tabela3[[#This Row],[TIME CASA]],"")</f>
        <v>#VALUE!</v>
      </c>
      <c r="B14129" t="e">
        <f>IF(Tabela3[[#This Row],[GOL FORA]]&lt;&gt;"",Tabela3[[#This Row],[TIME FORA]],"")</f>
        <v>#VALUE!</v>
      </c>
    </row>
    <row r="14130" spans="1:2">
      <c r="A14130" t="e">
        <f>IF(Tabela3[[#This Row],[GOL CASA]]&lt;&gt;"",Tabela3[[#This Row],[TIME CASA]],"")</f>
        <v>#VALUE!</v>
      </c>
      <c r="B14130" t="e">
        <f>IF(Tabela3[[#This Row],[GOL FORA]]&lt;&gt;"",Tabela3[[#This Row],[TIME FORA]],"")</f>
        <v>#VALUE!</v>
      </c>
    </row>
    <row r="14131" spans="1:2">
      <c r="A14131" t="e">
        <f>IF(Tabela3[[#This Row],[GOL CASA]]&lt;&gt;"",Tabela3[[#This Row],[TIME CASA]],"")</f>
        <v>#VALUE!</v>
      </c>
      <c r="B14131" t="e">
        <f>IF(Tabela3[[#This Row],[GOL FORA]]&lt;&gt;"",Tabela3[[#This Row],[TIME FORA]],"")</f>
        <v>#VALUE!</v>
      </c>
    </row>
    <row r="14132" spans="1:2">
      <c r="A14132" t="e">
        <f>IF(Tabela3[[#This Row],[GOL CASA]]&lt;&gt;"",Tabela3[[#This Row],[TIME CASA]],"")</f>
        <v>#VALUE!</v>
      </c>
      <c r="B14132" t="e">
        <f>IF(Tabela3[[#This Row],[GOL FORA]]&lt;&gt;"",Tabela3[[#This Row],[TIME FORA]],"")</f>
        <v>#VALUE!</v>
      </c>
    </row>
    <row r="14133" spans="1:2">
      <c r="A14133" t="e">
        <f>IF(Tabela3[[#This Row],[GOL CASA]]&lt;&gt;"",Tabela3[[#This Row],[TIME CASA]],"")</f>
        <v>#VALUE!</v>
      </c>
      <c r="B14133" t="e">
        <f>IF(Tabela3[[#This Row],[GOL FORA]]&lt;&gt;"",Tabela3[[#This Row],[TIME FORA]],"")</f>
        <v>#VALUE!</v>
      </c>
    </row>
    <row r="14134" spans="1:2">
      <c r="A14134" t="e">
        <f>IF(Tabela3[[#This Row],[GOL CASA]]&lt;&gt;"",Tabela3[[#This Row],[TIME CASA]],"")</f>
        <v>#VALUE!</v>
      </c>
      <c r="B14134" t="e">
        <f>IF(Tabela3[[#This Row],[GOL FORA]]&lt;&gt;"",Tabela3[[#This Row],[TIME FORA]],"")</f>
        <v>#VALUE!</v>
      </c>
    </row>
    <row r="14135" spans="1:2">
      <c r="A14135" t="e">
        <f>IF(Tabela3[[#This Row],[GOL CASA]]&lt;&gt;"",Tabela3[[#This Row],[TIME CASA]],"")</f>
        <v>#VALUE!</v>
      </c>
      <c r="B14135" t="e">
        <f>IF(Tabela3[[#This Row],[GOL FORA]]&lt;&gt;"",Tabela3[[#This Row],[TIME FORA]],"")</f>
        <v>#VALUE!</v>
      </c>
    </row>
    <row r="14136" spans="1:2">
      <c r="A14136" t="e">
        <f>IF(Tabela3[[#This Row],[GOL CASA]]&lt;&gt;"",Tabela3[[#This Row],[TIME CASA]],"")</f>
        <v>#VALUE!</v>
      </c>
      <c r="B14136" t="e">
        <f>IF(Tabela3[[#This Row],[GOL FORA]]&lt;&gt;"",Tabela3[[#This Row],[TIME FORA]],"")</f>
        <v>#VALUE!</v>
      </c>
    </row>
    <row r="14137" spans="1:2">
      <c r="A14137" t="e">
        <f>IF(Tabela3[[#This Row],[GOL CASA]]&lt;&gt;"",Tabela3[[#This Row],[TIME CASA]],"")</f>
        <v>#VALUE!</v>
      </c>
      <c r="B14137" t="e">
        <f>IF(Tabela3[[#This Row],[GOL FORA]]&lt;&gt;"",Tabela3[[#This Row],[TIME FORA]],"")</f>
        <v>#VALUE!</v>
      </c>
    </row>
    <row r="14138" spans="1:2">
      <c r="A14138" t="e">
        <f>IF(Tabela3[[#This Row],[GOL CASA]]&lt;&gt;"",Tabela3[[#This Row],[TIME CASA]],"")</f>
        <v>#VALUE!</v>
      </c>
      <c r="B14138" t="e">
        <f>IF(Tabela3[[#This Row],[GOL FORA]]&lt;&gt;"",Tabela3[[#This Row],[TIME FORA]],"")</f>
        <v>#VALUE!</v>
      </c>
    </row>
    <row r="14139" spans="1:2">
      <c r="A14139" t="e">
        <f>IF(Tabela3[[#This Row],[GOL CASA]]&lt;&gt;"",Tabela3[[#This Row],[TIME CASA]],"")</f>
        <v>#VALUE!</v>
      </c>
      <c r="B14139" t="e">
        <f>IF(Tabela3[[#This Row],[GOL FORA]]&lt;&gt;"",Tabela3[[#This Row],[TIME FORA]],"")</f>
        <v>#VALUE!</v>
      </c>
    </row>
    <row r="14140" spans="1:2">
      <c r="A14140" t="e">
        <f>IF(Tabela3[[#This Row],[GOL CASA]]&lt;&gt;"",Tabela3[[#This Row],[TIME CASA]],"")</f>
        <v>#VALUE!</v>
      </c>
      <c r="B14140" t="e">
        <f>IF(Tabela3[[#This Row],[GOL FORA]]&lt;&gt;"",Tabela3[[#This Row],[TIME FORA]],"")</f>
        <v>#VALUE!</v>
      </c>
    </row>
    <row r="14141" spans="1:2">
      <c r="A14141" t="e">
        <f>IF(Tabela3[[#This Row],[GOL CASA]]&lt;&gt;"",Tabela3[[#This Row],[TIME CASA]],"")</f>
        <v>#VALUE!</v>
      </c>
      <c r="B14141" t="e">
        <f>IF(Tabela3[[#This Row],[GOL FORA]]&lt;&gt;"",Tabela3[[#This Row],[TIME FORA]],"")</f>
        <v>#VALUE!</v>
      </c>
    </row>
    <row r="14142" spans="1:2">
      <c r="A14142" t="e">
        <f>IF(Tabela3[[#This Row],[GOL CASA]]&lt;&gt;"",Tabela3[[#This Row],[TIME CASA]],"")</f>
        <v>#VALUE!</v>
      </c>
      <c r="B14142" t="e">
        <f>IF(Tabela3[[#This Row],[GOL FORA]]&lt;&gt;"",Tabela3[[#This Row],[TIME FORA]],"")</f>
        <v>#VALUE!</v>
      </c>
    </row>
    <row r="14143" spans="1:2">
      <c r="A14143" t="e">
        <f>IF(Tabela3[[#This Row],[GOL CASA]]&lt;&gt;"",Tabela3[[#This Row],[TIME CASA]],"")</f>
        <v>#VALUE!</v>
      </c>
      <c r="B14143" t="e">
        <f>IF(Tabela3[[#This Row],[GOL FORA]]&lt;&gt;"",Tabela3[[#This Row],[TIME FORA]],"")</f>
        <v>#VALUE!</v>
      </c>
    </row>
    <row r="14144" spans="1:2">
      <c r="A14144" t="e">
        <f>IF(Tabela3[[#This Row],[GOL CASA]]&lt;&gt;"",Tabela3[[#This Row],[TIME CASA]],"")</f>
        <v>#VALUE!</v>
      </c>
      <c r="B14144" t="e">
        <f>IF(Tabela3[[#This Row],[GOL FORA]]&lt;&gt;"",Tabela3[[#This Row],[TIME FORA]],"")</f>
        <v>#VALUE!</v>
      </c>
    </row>
    <row r="14145" spans="1:2">
      <c r="A14145" t="e">
        <f>IF(Tabela3[[#This Row],[GOL CASA]]&lt;&gt;"",Tabela3[[#This Row],[TIME CASA]],"")</f>
        <v>#VALUE!</v>
      </c>
      <c r="B14145" t="e">
        <f>IF(Tabela3[[#This Row],[GOL FORA]]&lt;&gt;"",Tabela3[[#This Row],[TIME FORA]],"")</f>
        <v>#VALUE!</v>
      </c>
    </row>
    <row r="14146" spans="1:2">
      <c r="A14146" t="e">
        <f>IF(Tabela3[[#This Row],[GOL CASA]]&lt;&gt;"",Tabela3[[#This Row],[TIME CASA]],"")</f>
        <v>#VALUE!</v>
      </c>
      <c r="B14146" t="e">
        <f>IF(Tabela3[[#This Row],[GOL FORA]]&lt;&gt;"",Tabela3[[#This Row],[TIME FORA]],"")</f>
        <v>#VALUE!</v>
      </c>
    </row>
    <row r="14147" spans="1:2">
      <c r="A14147" t="e">
        <f>IF(Tabela3[[#This Row],[GOL CASA]]&lt;&gt;"",Tabela3[[#This Row],[TIME CASA]],"")</f>
        <v>#VALUE!</v>
      </c>
      <c r="B14147" t="e">
        <f>IF(Tabela3[[#This Row],[GOL FORA]]&lt;&gt;"",Tabela3[[#This Row],[TIME FORA]],"")</f>
        <v>#VALUE!</v>
      </c>
    </row>
    <row r="14148" spans="1:2">
      <c r="A14148" t="e">
        <f>IF(Tabela3[[#This Row],[GOL CASA]]&lt;&gt;"",Tabela3[[#This Row],[TIME CASA]],"")</f>
        <v>#VALUE!</v>
      </c>
      <c r="B14148" t="e">
        <f>IF(Tabela3[[#This Row],[GOL FORA]]&lt;&gt;"",Tabela3[[#This Row],[TIME FORA]],"")</f>
        <v>#VALUE!</v>
      </c>
    </row>
    <row r="14149" spans="1:2">
      <c r="A14149" t="e">
        <f>IF(Tabela3[[#This Row],[GOL CASA]]&lt;&gt;"",Tabela3[[#This Row],[TIME CASA]],"")</f>
        <v>#VALUE!</v>
      </c>
      <c r="B14149" t="e">
        <f>IF(Tabela3[[#This Row],[GOL FORA]]&lt;&gt;"",Tabela3[[#This Row],[TIME FORA]],"")</f>
        <v>#VALUE!</v>
      </c>
    </row>
    <row r="14150" spans="1:2">
      <c r="A14150" t="e">
        <f>IF(Tabela3[[#This Row],[GOL CASA]]&lt;&gt;"",Tabela3[[#This Row],[TIME CASA]],"")</f>
        <v>#VALUE!</v>
      </c>
      <c r="B14150" t="e">
        <f>IF(Tabela3[[#This Row],[GOL FORA]]&lt;&gt;"",Tabela3[[#This Row],[TIME FORA]],"")</f>
        <v>#VALUE!</v>
      </c>
    </row>
    <row r="14151" spans="1:2">
      <c r="A14151" t="e">
        <f>IF(Tabela3[[#This Row],[GOL CASA]]&lt;&gt;"",Tabela3[[#This Row],[TIME CASA]],"")</f>
        <v>#VALUE!</v>
      </c>
      <c r="B14151" t="e">
        <f>IF(Tabela3[[#This Row],[GOL FORA]]&lt;&gt;"",Tabela3[[#This Row],[TIME FORA]],"")</f>
        <v>#VALUE!</v>
      </c>
    </row>
    <row r="14152" spans="1:2">
      <c r="A14152" t="e">
        <f>IF(Tabela3[[#This Row],[GOL CASA]]&lt;&gt;"",Tabela3[[#This Row],[TIME CASA]],"")</f>
        <v>#VALUE!</v>
      </c>
      <c r="B14152" t="e">
        <f>IF(Tabela3[[#This Row],[GOL FORA]]&lt;&gt;"",Tabela3[[#This Row],[TIME FORA]],"")</f>
        <v>#VALUE!</v>
      </c>
    </row>
    <row r="14153" spans="1:2">
      <c r="A14153" t="e">
        <f>IF(Tabela3[[#This Row],[GOL CASA]]&lt;&gt;"",Tabela3[[#This Row],[TIME CASA]],"")</f>
        <v>#VALUE!</v>
      </c>
      <c r="B14153" t="e">
        <f>IF(Tabela3[[#This Row],[GOL FORA]]&lt;&gt;"",Tabela3[[#This Row],[TIME FORA]],"")</f>
        <v>#VALUE!</v>
      </c>
    </row>
    <row r="14154" spans="1:2">
      <c r="A14154" t="e">
        <f>IF(Tabela3[[#This Row],[GOL CASA]]&lt;&gt;"",Tabela3[[#This Row],[TIME CASA]],"")</f>
        <v>#VALUE!</v>
      </c>
      <c r="B14154" t="e">
        <f>IF(Tabela3[[#This Row],[GOL FORA]]&lt;&gt;"",Tabela3[[#This Row],[TIME FORA]],"")</f>
        <v>#VALUE!</v>
      </c>
    </row>
    <row r="14155" spans="1:2">
      <c r="A14155" t="e">
        <f>IF(Tabela3[[#This Row],[GOL CASA]]&lt;&gt;"",Tabela3[[#This Row],[TIME CASA]],"")</f>
        <v>#VALUE!</v>
      </c>
      <c r="B14155" t="e">
        <f>IF(Tabela3[[#This Row],[GOL FORA]]&lt;&gt;"",Tabela3[[#This Row],[TIME FORA]],"")</f>
        <v>#VALUE!</v>
      </c>
    </row>
    <row r="14156" spans="1:2">
      <c r="A14156" t="e">
        <f>IF(Tabela3[[#This Row],[GOL CASA]]&lt;&gt;"",Tabela3[[#This Row],[TIME CASA]],"")</f>
        <v>#VALUE!</v>
      </c>
      <c r="B14156" t="e">
        <f>IF(Tabela3[[#This Row],[GOL FORA]]&lt;&gt;"",Tabela3[[#This Row],[TIME FORA]],"")</f>
        <v>#VALUE!</v>
      </c>
    </row>
    <row r="14157" spans="1:2">
      <c r="A14157" t="e">
        <f>IF(Tabela3[[#This Row],[GOL CASA]]&lt;&gt;"",Tabela3[[#This Row],[TIME CASA]],"")</f>
        <v>#VALUE!</v>
      </c>
      <c r="B14157" t="e">
        <f>IF(Tabela3[[#This Row],[GOL FORA]]&lt;&gt;"",Tabela3[[#This Row],[TIME FORA]],"")</f>
        <v>#VALUE!</v>
      </c>
    </row>
    <row r="14158" spans="1:2">
      <c r="A14158" t="e">
        <f>IF(Tabela3[[#This Row],[GOL CASA]]&lt;&gt;"",Tabela3[[#This Row],[TIME CASA]],"")</f>
        <v>#VALUE!</v>
      </c>
      <c r="B14158" t="e">
        <f>IF(Tabela3[[#This Row],[GOL FORA]]&lt;&gt;"",Tabela3[[#This Row],[TIME FORA]],"")</f>
        <v>#VALUE!</v>
      </c>
    </row>
    <row r="14159" spans="1:2">
      <c r="A14159" t="e">
        <f>IF(Tabela3[[#This Row],[GOL CASA]]&lt;&gt;"",Tabela3[[#This Row],[TIME CASA]],"")</f>
        <v>#VALUE!</v>
      </c>
      <c r="B14159" t="e">
        <f>IF(Tabela3[[#This Row],[GOL FORA]]&lt;&gt;"",Tabela3[[#This Row],[TIME FORA]],"")</f>
        <v>#VALUE!</v>
      </c>
    </row>
    <row r="14160" spans="1:2">
      <c r="A14160" t="e">
        <f>IF(Tabela3[[#This Row],[GOL CASA]]&lt;&gt;"",Tabela3[[#This Row],[TIME CASA]],"")</f>
        <v>#VALUE!</v>
      </c>
      <c r="B14160" t="e">
        <f>IF(Tabela3[[#This Row],[GOL FORA]]&lt;&gt;"",Tabela3[[#This Row],[TIME FORA]],"")</f>
        <v>#VALUE!</v>
      </c>
    </row>
    <row r="14161" spans="1:2">
      <c r="A14161" t="e">
        <f>IF(Tabela3[[#This Row],[GOL CASA]]&lt;&gt;"",Tabela3[[#This Row],[TIME CASA]],"")</f>
        <v>#VALUE!</v>
      </c>
      <c r="B14161" t="e">
        <f>IF(Tabela3[[#This Row],[GOL FORA]]&lt;&gt;"",Tabela3[[#This Row],[TIME FORA]],"")</f>
        <v>#VALUE!</v>
      </c>
    </row>
    <row r="14162" spans="1:2">
      <c r="A14162" t="e">
        <f>IF(Tabela3[[#This Row],[GOL CASA]]&lt;&gt;"",Tabela3[[#This Row],[TIME CASA]],"")</f>
        <v>#VALUE!</v>
      </c>
      <c r="B14162" t="e">
        <f>IF(Tabela3[[#This Row],[GOL FORA]]&lt;&gt;"",Tabela3[[#This Row],[TIME FORA]],"")</f>
        <v>#VALUE!</v>
      </c>
    </row>
    <row r="14163" spans="1:2">
      <c r="A14163" t="e">
        <f>IF(Tabela3[[#This Row],[GOL CASA]]&lt;&gt;"",Tabela3[[#This Row],[TIME CASA]],"")</f>
        <v>#VALUE!</v>
      </c>
      <c r="B14163" t="e">
        <f>IF(Tabela3[[#This Row],[GOL FORA]]&lt;&gt;"",Tabela3[[#This Row],[TIME FORA]],"")</f>
        <v>#VALUE!</v>
      </c>
    </row>
    <row r="14164" spans="1:2">
      <c r="A14164" t="e">
        <f>IF(Tabela3[[#This Row],[GOL CASA]]&lt;&gt;"",Tabela3[[#This Row],[TIME CASA]],"")</f>
        <v>#VALUE!</v>
      </c>
      <c r="B14164" t="e">
        <f>IF(Tabela3[[#This Row],[GOL FORA]]&lt;&gt;"",Tabela3[[#This Row],[TIME FORA]],"")</f>
        <v>#VALUE!</v>
      </c>
    </row>
    <row r="14165" spans="1:2">
      <c r="A14165" t="e">
        <f>IF(Tabela3[[#This Row],[GOL CASA]]&lt;&gt;"",Tabela3[[#This Row],[TIME CASA]],"")</f>
        <v>#VALUE!</v>
      </c>
      <c r="B14165" t="e">
        <f>IF(Tabela3[[#This Row],[GOL FORA]]&lt;&gt;"",Tabela3[[#This Row],[TIME FORA]],"")</f>
        <v>#VALUE!</v>
      </c>
    </row>
    <row r="14166" spans="1:2">
      <c r="A14166" t="e">
        <f>IF(Tabela3[[#This Row],[GOL CASA]]&lt;&gt;"",Tabela3[[#This Row],[TIME CASA]],"")</f>
        <v>#VALUE!</v>
      </c>
      <c r="B14166" t="e">
        <f>IF(Tabela3[[#This Row],[GOL FORA]]&lt;&gt;"",Tabela3[[#This Row],[TIME FORA]],"")</f>
        <v>#VALUE!</v>
      </c>
    </row>
    <row r="14167" spans="1:2">
      <c r="A14167" t="e">
        <f>IF(Tabela3[[#This Row],[GOL CASA]]&lt;&gt;"",Tabela3[[#This Row],[TIME CASA]],"")</f>
        <v>#VALUE!</v>
      </c>
      <c r="B14167" t="e">
        <f>IF(Tabela3[[#This Row],[GOL FORA]]&lt;&gt;"",Tabela3[[#This Row],[TIME FORA]],"")</f>
        <v>#VALUE!</v>
      </c>
    </row>
    <row r="14168" spans="1:2">
      <c r="A14168" t="e">
        <f>IF(Tabela3[[#This Row],[GOL CASA]]&lt;&gt;"",Tabela3[[#This Row],[TIME CASA]],"")</f>
        <v>#VALUE!</v>
      </c>
      <c r="B14168" t="e">
        <f>IF(Tabela3[[#This Row],[GOL FORA]]&lt;&gt;"",Tabela3[[#This Row],[TIME FORA]],"")</f>
        <v>#VALUE!</v>
      </c>
    </row>
    <row r="14169" spans="1:2">
      <c r="A14169" t="e">
        <f>IF(Tabela3[[#This Row],[GOL CASA]]&lt;&gt;"",Tabela3[[#This Row],[TIME CASA]],"")</f>
        <v>#VALUE!</v>
      </c>
      <c r="B14169" t="e">
        <f>IF(Tabela3[[#This Row],[GOL FORA]]&lt;&gt;"",Tabela3[[#This Row],[TIME FORA]],"")</f>
        <v>#VALUE!</v>
      </c>
    </row>
    <row r="14170" spans="1:2">
      <c r="A14170" t="e">
        <f>IF(Tabela3[[#This Row],[GOL CASA]]&lt;&gt;"",Tabela3[[#This Row],[TIME CASA]],"")</f>
        <v>#VALUE!</v>
      </c>
      <c r="B14170" t="e">
        <f>IF(Tabela3[[#This Row],[GOL FORA]]&lt;&gt;"",Tabela3[[#This Row],[TIME FORA]],"")</f>
        <v>#VALUE!</v>
      </c>
    </row>
    <row r="14171" spans="1:2">
      <c r="A14171" t="e">
        <f>IF(Tabela3[[#This Row],[GOL CASA]]&lt;&gt;"",Tabela3[[#This Row],[TIME CASA]],"")</f>
        <v>#VALUE!</v>
      </c>
      <c r="B14171" t="e">
        <f>IF(Tabela3[[#This Row],[GOL FORA]]&lt;&gt;"",Tabela3[[#This Row],[TIME FORA]],"")</f>
        <v>#VALUE!</v>
      </c>
    </row>
    <row r="14172" spans="1:2">
      <c r="A14172" t="e">
        <f>IF(Tabela3[[#This Row],[GOL CASA]]&lt;&gt;"",Tabela3[[#This Row],[TIME CASA]],"")</f>
        <v>#VALUE!</v>
      </c>
      <c r="B14172" t="e">
        <f>IF(Tabela3[[#This Row],[GOL FORA]]&lt;&gt;"",Tabela3[[#This Row],[TIME FORA]],"")</f>
        <v>#VALUE!</v>
      </c>
    </row>
    <row r="14173" spans="1:2">
      <c r="A14173" t="e">
        <f>IF(Tabela3[[#This Row],[GOL CASA]]&lt;&gt;"",Tabela3[[#This Row],[TIME CASA]],"")</f>
        <v>#VALUE!</v>
      </c>
      <c r="B14173" t="e">
        <f>IF(Tabela3[[#This Row],[GOL FORA]]&lt;&gt;"",Tabela3[[#This Row],[TIME FORA]],"")</f>
        <v>#VALUE!</v>
      </c>
    </row>
    <row r="14174" spans="1:2">
      <c r="A14174" t="e">
        <f>IF(Tabela3[[#This Row],[GOL CASA]]&lt;&gt;"",Tabela3[[#This Row],[TIME CASA]],"")</f>
        <v>#VALUE!</v>
      </c>
      <c r="B14174" t="e">
        <f>IF(Tabela3[[#This Row],[GOL FORA]]&lt;&gt;"",Tabela3[[#This Row],[TIME FORA]],"")</f>
        <v>#VALUE!</v>
      </c>
    </row>
    <row r="14175" spans="1:2">
      <c r="A14175" t="e">
        <f>IF(Tabela3[[#This Row],[GOL CASA]]&lt;&gt;"",Tabela3[[#This Row],[TIME CASA]],"")</f>
        <v>#VALUE!</v>
      </c>
      <c r="B14175" t="e">
        <f>IF(Tabela3[[#This Row],[GOL FORA]]&lt;&gt;"",Tabela3[[#This Row],[TIME FORA]],"")</f>
        <v>#VALUE!</v>
      </c>
    </row>
    <row r="14176" spans="1:2">
      <c r="A14176" t="e">
        <f>IF(Tabela3[[#This Row],[GOL CASA]]&lt;&gt;"",Tabela3[[#This Row],[TIME CASA]],"")</f>
        <v>#VALUE!</v>
      </c>
      <c r="B14176" t="e">
        <f>IF(Tabela3[[#This Row],[GOL FORA]]&lt;&gt;"",Tabela3[[#This Row],[TIME FORA]],"")</f>
        <v>#VALUE!</v>
      </c>
    </row>
    <row r="14177" spans="1:2">
      <c r="A14177" t="e">
        <f>IF(Tabela3[[#This Row],[GOL CASA]]&lt;&gt;"",Tabela3[[#This Row],[TIME CASA]],"")</f>
        <v>#VALUE!</v>
      </c>
      <c r="B14177" t="e">
        <f>IF(Tabela3[[#This Row],[GOL FORA]]&lt;&gt;"",Tabela3[[#This Row],[TIME FORA]],"")</f>
        <v>#VALUE!</v>
      </c>
    </row>
    <row r="14178" spans="1:2">
      <c r="A14178" t="e">
        <f>IF(Tabela3[[#This Row],[GOL CASA]]&lt;&gt;"",Tabela3[[#This Row],[TIME CASA]],"")</f>
        <v>#VALUE!</v>
      </c>
      <c r="B14178" t="e">
        <f>IF(Tabela3[[#This Row],[GOL FORA]]&lt;&gt;"",Tabela3[[#This Row],[TIME FORA]],"")</f>
        <v>#VALUE!</v>
      </c>
    </row>
    <row r="14179" spans="1:2">
      <c r="A14179" t="e">
        <f>IF(Tabela3[[#This Row],[GOL CASA]]&lt;&gt;"",Tabela3[[#This Row],[TIME CASA]],"")</f>
        <v>#VALUE!</v>
      </c>
      <c r="B14179" t="e">
        <f>IF(Tabela3[[#This Row],[GOL FORA]]&lt;&gt;"",Tabela3[[#This Row],[TIME FORA]],"")</f>
        <v>#VALUE!</v>
      </c>
    </row>
    <row r="14180" spans="1:2">
      <c r="A14180" t="e">
        <f>IF(Tabela3[[#This Row],[GOL CASA]]&lt;&gt;"",Tabela3[[#This Row],[TIME CASA]],"")</f>
        <v>#VALUE!</v>
      </c>
      <c r="B14180" t="e">
        <f>IF(Tabela3[[#This Row],[GOL FORA]]&lt;&gt;"",Tabela3[[#This Row],[TIME FORA]],"")</f>
        <v>#VALUE!</v>
      </c>
    </row>
    <row r="14181" spans="1:2">
      <c r="A14181" t="e">
        <f>IF(Tabela3[[#This Row],[GOL CASA]]&lt;&gt;"",Tabela3[[#This Row],[TIME CASA]],"")</f>
        <v>#VALUE!</v>
      </c>
      <c r="B14181" t="e">
        <f>IF(Tabela3[[#This Row],[GOL FORA]]&lt;&gt;"",Tabela3[[#This Row],[TIME FORA]],"")</f>
        <v>#VALUE!</v>
      </c>
    </row>
    <row r="14182" spans="1:2">
      <c r="A14182" t="e">
        <f>IF(Tabela3[[#This Row],[GOL CASA]]&lt;&gt;"",Tabela3[[#This Row],[TIME CASA]],"")</f>
        <v>#VALUE!</v>
      </c>
      <c r="B14182" t="e">
        <f>IF(Tabela3[[#This Row],[GOL FORA]]&lt;&gt;"",Tabela3[[#This Row],[TIME FORA]],"")</f>
        <v>#VALUE!</v>
      </c>
    </row>
    <row r="14183" spans="1:2">
      <c r="A14183" t="e">
        <f>IF(Tabela3[[#This Row],[GOL CASA]]&lt;&gt;"",Tabela3[[#This Row],[TIME CASA]],"")</f>
        <v>#VALUE!</v>
      </c>
      <c r="B14183" t="e">
        <f>IF(Tabela3[[#This Row],[GOL FORA]]&lt;&gt;"",Tabela3[[#This Row],[TIME FORA]],"")</f>
        <v>#VALUE!</v>
      </c>
    </row>
    <row r="14184" spans="1:2">
      <c r="A14184" t="e">
        <f>IF(Tabela3[[#This Row],[GOL CASA]]&lt;&gt;"",Tabela3[[#This Row],[TIME CASA]],"")</f>
        <v>#VALUE!</v>
      </c>
      <c r="B14184" t="e">
        <f>IF(Tabela3[[#This Row],[GOL FORA]]&lt;&gt;"",Tabela3[[#This Row],[TIME FORA]],"")</f>
        <v>#VALUE!</v>
      </c>
    </row>
    <row r="14185" spans="1:2">
      <c r="A14185" t="e">
        <f>IF(Tabela3[[#This Row],[GOL CASA]]&lt;&gt;"",Tabela3[[#This Row],[TIME CASA]],"")</f>
        <v>#VALUE!</v>
      </c>
      <c r="B14185" t="e">
        <f>IF(Tabela3[[#This Row],[GOL FORA]]&lt;&gt;"",Tabela3[[#This Row],[TIME FORA]],"")</f>
        <v>#VALUE!</v>
      </c>
    </row>
    <row r="14186" spans="1:2">
      <c r="A14186" t="e">
        <f>IF(Tabela3[[#This Row],[GOL CASA]]&lt;&gt;"",Tabela3[[#This Row],[TIME CASA]],"")</f>
        <v>#VALUE!</v>
      </c>
      <c r="B14186" t="e">
        <f>IF(Tabela3[[#This Row],[GOL FORA]]&lt;&gt;"",Tabela3[[#This Row],[TIME FORA]],"")</f>
        <v>#VALUE!</v>
      </c>
    </row>
    <row r="14187" spans="1:2">
      <c r="A14187" t="e">
        <f>IF(Tabela3[[#This Row],[GOL CASA]]&lt;&gt;"",Tabela3[[#This Row],[TIME CASA]],"")</f>
        <v>#VALUE!</v>
      </c>
      <c r="B14187" t="e">
        <f>IF(Tabela3[[#This Row],[GOL FORA]]&lt;&gt;"",Tabela3[[#This Row],[TIME FORA]],"")</f>
        <v>#VALUE!</v>
      </c>
    </row>
    <row r="14188" spans="1:2">
      <c r="A14188" t="e">
        <f>IF(Tabela3[[#This Row],[GOL CASA]]&lt;&gt;"",Tabela3[[#This Row],[TIME CASA]],"")</f>
        <v>#VALUE!</v>
      </c>
      <c r="B14188" t="e">
        <f>IF(Tabela3[[#This Row],[GOL FORA]]&lt;&gt;"",Tabela3[[#This Row],[TIME FORA]],"")</f>
        <v>#VALUE!</v>
      </c>
    </row>
    <row r="14189" spans="1:2">
      <c r="A14189" t="e">
        <f>IF(Tabela3[[#This Row],[GOL CASA]]&lt;&gt;"",Tabela3[[#This Row],[TIME CASA]],"")</f>
        <v>#VALUE!</v>
      </c>
      <c r="B14189" t="e">
        <f>IF(Tabela3[[#This Row],[GOL FORA]]&lt;&gt;"",Tabela3[[#This Row],[TIME FORA]],"")</f>
        <v>#VALUE!</v>
      </c>
    </row>
    <row r="14190" spans="1:2">
      <c r="A14190" t="e">
        <f>IF(Tabela3[[#This Row],[GOL CASA]]&lt;&gt;"",Tabela3[[#This Row],[TIME CASA]],"")</f>
        <v>#VALUE!</v>
      </c>
      <c r="B14190" t="e">
        <f>IF(Tabela3[[#This Row],[GOL FORA]]&lt;&gt;"",Tabela3[[#This Row],[TIME FORA]],"")</f>
        <v>#VALUE!</v>
      </c>
    </row>
    <row r="14191" spans="1:2">
      <c r="A14191" t="e">
        <f>IF(Tabela3[[#This Row],[GOL CASA]]&lt;&gt;"",Tabela3[[#This Row],[TIME CASA]],"")</f>
        <v>#VALUE!</v>
      </c>
      <c r="B14191" t="e">
        <f>IF(Tabela3[[#This Row],[GOL FORA]]&lt;&gt;"",Tabela3[[#This Row],[TIME FORA]],"")</f>
        <v>#VALUE!</v>
      </c>
    </row>
    <row r="14192" spans="1:2">
      <c r="A14192" t="e">
        <f>IF(Tabela3[[#This Row],[GOL CASA]]&lt;&gt;"",Tabela3[[#This Row],[TIME CASA]],"")</f>
        <v>#VALUE!</v>
      </c>
      <c r="B14192" t="e">
        <f>IF(Tabela3[[#This Row],[GOL FORA]]&lt;&gt;"",Tabela3[[#This Row],[TIME FORA]],"")</f>
        <v>#VALUE!</v>
      </c>
    </row>
    <row r="14193" spans="1:2">
      <c r="A14193" t="e">
        <f>IF(Tabela3[[#This Row],[GOL CASA]]&lt;&gt;"",Tabela3[[#This Row],[TIME CASA]],"")</f>
        <v>#VALUE!</v>
      </c>
      <c r="B14193" t="e">
        <f>IF(Tabela3[[#This Row],[GOL FORA]]&lt;&gt;"",Tabela3[[#This Row],[TIME FORA]],"")</f>
        <v>#VALUE!</v>
      </c>
    </row>
    <row r="14194" spans="1:2">
      <c r="A14194" t="e">
        <f>IF(Tabela3[[#This Row],[GOL CASA]]&lt;&gt;"",Tabela3[[#This Row],[TIME CASA]],"")</f>
        <v>#VALUE!</v>
      </c>
      <c r="B14194" t="e">
        <f>IF(Tabela3[[#This Row],[GOL FORA]]&lt;&gt;"",Tabela3[[#This Row],[TIME FORA]],"")</f>
        <v>#VALUE!</v>
      </c>
    </row>
    <row r="14195" spans="1:2">
      <c r="A14195" t="e">
        <f>IF(Tabela3[[#This Row],[GOL CASA]]&lt;&gt;"",Tabela3[[#This Row],[TIME CASA]],"")</f>
        <v>#VALUE!</v>
      </c>
      <c r="B14195" t="e">
        <f>IF(Tabela3[[#This Row],[GOL FORA]]&lt;&gt;"",Tabela3[[#This Row],[TIME FORA]],"")</f>
        <v>#VALUE!</v>
      </c>
    </row>
    <row r="14196" spans="1:2">
      <c r="A14196" t="e">
        <f>IF(Tabela3[[#This Row],[GOL CASA]]&lt;&gt;"",Tabela3[[#This Row],[TIME CASA]],"")</f>
        <v>#VALUE!</v>
      </c>
      <c r="B14196" t="e">
        <f>IF(Tabela3[[#This Row],[GOL FORA]]&lt;&gt;"",Tabela3[[#This Row],[TIME FORA]],"")</f>
        <v>#VALUE!</v>
      </c>
    </row>
    <row r="14197" spans="1:2">
      <c r="A14197" t="e">
        <f>IF(Tabela3[[#This Row],[GOL CASA]]&lt;&gt;"",Tabela3[[#This Row],[TIME CASA]],"")</f>
        <v>#VALUE!</v>
      </c>
      <c r="B14197" t="e">
        <f>IF(Tabela3[[#This Row],[GOL FORA]]&lt;&gt;"",Tabela3[[#This Row],[TIME FORA]],"")</f>
        <v>#VALUE!</v>
      </c>
    </row>
    <row r="14198" spans="1:2">
      <c r="A14198" t="e">
        <f>IF(Tabela3[[#This Row],[GOL CASA]]&lt;&gt;"",Tabela3[[#This Row],[TIME CASA]],"")</f>
        <v>#VALUE!</v>
      </c>
      <c r="B14198" t="e">
        <f>IF(Tabela3[[#This Row],[GOL FORA]]&lt;&gt;"",Tabela3[[#This Row],[TIME FORA]],"")</f>
        <v>#VALUE!</v>
      </c>
    </row>
    <row r="14199" spans="1:2">
      <c r="A14199" t="e">
        <f>IF(Tabela3[[#This Row],[GOL CASA]]&lt;&gt;"",Tabela3[[#This Row],[TIME CASA]],"")</f>
        <v>#VALUE!</v>
      </c>
      <c r="B14199" t="e">
        <f>IF(Tabela3[[#This Row],[GOL FORA]]&lt;&gt;"",Tabela3[[#This Row],[TIME FORA]],"")</f>
        <v>#VALUE!</v>
      </c>
    </row>
    <row r="14200" spans="1:2">
      <c r="A14200" t="e">
        <f>IF(Tabela3[[#This Row],[GOL CASA]]&lt;&gt;"",Tabela3[[#This Row],[TIME CASA]],"")</f>
        <v>#VALUE!</v>
      </c>
      <c r="B14200" t="e">
        <f>IF(Tabela3[[#This Row],[GOL FORA]]&lt;&gt;"",Tabela3[[#This Row],[TIME FORA]],"")</f>
        <v>#VALUE!</v>
      </c>
    </row>
    <row r="14201" spans="1:2">
      <c r="A14201" t="e">
        <f>IF(Tabela3[[#This Row],[GOL CASA]]&lt;&gt;"",Tabela3[[#This Row],[TIME CASA]],"")</f>
        <v>#VALUE!</v>
      </c>
      <c r="B14201" t="e">
        <f>IF(Tabela3[[#This Row],[GOL FORA]]&lt;&gt;"",Tabela3[[#This Row],[TIME FORA]],"")</f>
        <v>#VALUE!</v>
      </c>
    </row>
    <row r="14202" spans="1:2">
      <c r="A14202" t="e">
        <f>IF(Tabela3[[#This Row],[GOL CASA]]&lt;&gt;"",Tabela3[[#This Row],[TIME CASA]],"")</f>
        <v>#VALUE!</v>
      </c>
      <c r="B14202" t="e">
        <f>IF(Tabela3[[#This Row],[GOL FORA]]&lt;&gt;"",Tabela3[[#This Row],[TIME FORA]],"")</f>
        <v>#VALUE!</v>
      </c>
    </row>
    <row r="14203" spans="1:2">
      <c r="A14203" t="e">
        <f>IF(Tabela3[[#This Row],[GOL CASA]]&lt;&gt;"",Tabela3[[#This Row],[TIME CASA]],"")</f>
        <v>#VALUE!</v>
      </c>
      <c r="B14203" t="e">
        <f>IF(Tabela3[[#This Row],[GOL FORA]]&lt;&gt;"",Tabela3[[#This Row],[TIME FORA]],"")</f>
        <v>#VALUE!</v>
      </c>
    </row>
    <row r="14204" spans="1:2">
      <c r="A14204" t="e">
        <f>IF(Tabela3[[#This Row],[GOL CASA]]&lt;&gt;"",Tabela3[[#This Row],[TIME CASA]],"")</f>
        <v>#VALUE!</v>
      </c>
      <c r="B14204" t="e">
        <f>IF(Tabela3[[#This Row],[GOL FORA]]&lt;&gt;"",Tabela3[[#This Row],[TIME FORA]],"")</f>
        <v>#VALUE!</v>
      </c>
    </row>
    <row r="14205" spans="1:2">
      <c r="A14205" t="e">
        <f>IF(Tabela3[[#This Row],[GOL CASA]]&lt;&gt;"",Tabela3[[#This Row],[TIME CASA]],"")</f>
        <v>#VALUE!</v>
      </c>
      <c r="B14205" t="e">
        <f>IF(Tabela3[[#This Row],[GOL FORA]]&lt;&gt;"",Tabela3[[#This Row],[TIME FORA]],"")</f>
        <v>#VALUE!</v>
      </c>
    </row>
    <row r="14206" spans="1:2">
      <c r="A14206" t="e">
        <f>IF(Tabela3[[#This Row],[GOL CASA]]&lt;&gt;"",Tabela3[[#This Row],[TIME CASA]],"")</f>
        <v>#VALUE!</v>
      </c>
      <c r="B14206" t="e">
        <f>IF(Tabela3[[#This Row],[GOL FORA]]&lt;&gt;"",Tabela3[[#This Row],[TIME FORA]],"")</f>
        <v>#VALUE!</v>
      </c>
    </row>
    <row r="14207" spans="1:2">
      <c r="A14207" t="e">
        <f>IF(Tabela3[[#This Row],[GOL CASA]]&lt;&gt;"",Tabela3[[#This Row],[TIME CASA]],"")</f>
        <v>#VALUE!</v>
      </c>
      <c r="B14207" t="e">
        <f>IF(Tabela3[[#This Row],[GOL FORA]]&lt;&gt;"",Tabela3[[#This Row],[TIME FORA]],"")</f>
        <v>#VALUE!</v>
      </c>
    </row>
    <row r="14208" spans="1:2">
      <c r="A14208" t="e">
        <f>IF(Tabela3[[#This Row],[GOL CASA]]&lt;&gt;"",Tabela3[[#This Row],[TIME CASA]],"")</f>
        <v>#VALUE!</v>
      </c>
      <c r="B14208" t="e">
        <f>IF(Tabela3[[#This Row],[GOL FORA]]&lt;&gt;"",Tabela3[[#This Row],[TIME FORA]],"")</f>
        <v>#VALUE!</v>
      </c>
    </row>
    <row r="14209" spans="1:2">
      <c r="A14209" t="e">
        <f>IF(Tabela3[[#This Row],[GOL CASA]]&lt;&gt;"",Tabela3[[#This Row],[TIME CASA]],"")</f>
        <v>#VALUE!</v>
      </c>
      <c r="B14209" t="e">
        <f>IF(Tabela3[[#This Row],[GOL FORA]]&lt;&gt;"",Tabela3[[#This Row],[TIME FORA]],"")</f>
        <v>#VALUE!</v>
      </c>
    </row>
    <row r="14210" spans="1:2">
      <c r="A14210" t="e">
        <f>IF(Tabela3[[#This Row],[GOL CASA]]&lt;&gt;"",Tabela3[[#This Row],[TIME CASA]],"")</f>
        <v>#VALUE!</v>
      </c>
      <c r="B14210" t="e">
        <f>IF(Tabela3[[#This Row],[GOL FORA]]&lt;&gt;"",Tabela3[[#This Row],[TIME FORA]],"")</f>
        <v>#VALUE!</v>
      </c>
    </row>
    <row r="14211" spans="1:2">
      <c r="A14211" t="e">
        <f>IF(Tabela3[[#This Row],[GOL CASA]]&lt;&gt;"",Tabela3[[#This Row],[TIME CASA]],"")</f>
        <v>#VALUE!</v>
      </c>
      <c r="B14211" t="e">
        <f>IF(Tabela3[[#This Row],[GOL FORA]]&lt;&gt;"",Tabela3[[#This Row],[TIME FORA]],"")</f>
        <v>#VALUE!</v>
      </c>
    </row>
    <row r="14212" spans="1:2">
      <c r="A14212" t="e">
        <f>IF(Tabela3[[#This Row],[GOL CASA]]&lt;&gt;"",Tabela3[[#This Row],[TIME CASA]],"")</f>
        <v>#VALUE!</v>
      </c>
      <c r="B14212" t="e">
        <f>IF(Tabela3[[#This Row],[GOL FORA]]&lt;&gt;"",Tabela3[[#This Row],[TIME FORA]],"")</f>
        <v>#VALUE!</v>
      </c>
    </row>
    <row r="14213" spans="1:2">
      <c r="A14213" t="e">
        <f>IF(Tabela3[[#This Row],[GOL CASA]]&lt;&gt;"",Tabela3[[#This Row],[TIME CASA]],"")</f>
        <v>#VALUE!</v>
      </c>
      <c r="B14213" t="e">
        <f>IF(Tabela3[[#This Row],[GOL FORA]]&lt;&gt;"",Tabela3[[#This Row],[TIME FORA]],"")</f>
        <v>#VALUE!</v>
      </c>
    </row>
    <row r="14214" spans="1:2">
      <c r="A14214" t="e">
        <f>IF(Tabela3[[#This Row],[GOL CASA]]&lt;&gt;"",Tabela3[[#This Row],[TIME CASA]],"")</f>
        <v>#VALUE!</v>
      </c>
      <c r="B14214" t="e">
        <f>IF(Tabela3[[#This Row],[GOL FORA]]&lt;&gt;"",Tabela3[[#This Row],[TIME FORA]],"")</f>
        <v>#VALUE!</v>
      </c>
    </row>
    <row r="14215" spans="1:2">
      <c r="A14215" t="e">
        <f>IF(Tabela3[[#This Row],[GOL CASA]]&lt;&gt;"",Tabela3[[#This Row],[TIME CASA]],"")</f>
        <v>#VALUE!</v>
      </c>
      <c r="B14215" t="e">
        <f>IF(Tabela3[[#This Row],[GOL FORA]]&lt;&gt;"",Tabela3[[#This Row],[TIME FORA]],"")</f>
        <v>#VALUE!</v>
      </c>
    </row>
    <row r="14216" spans="1:2">
      <c r="A14216" t="e">
        <f>IF(Tabela3[[#This Row],[GOL CASA]]&lt;&gt;"",Tabela3[[#This Row],[TIME CASA]],"")</f>
        <v>#VALUE!</v>
      </c>
      <c r="B14216" t="e">
        <f>IF(Tabela3[[#This Row],[GOL FORA]]&lt;&gt;"",Tabela3[[#This Row],[TIME FORA]],"")</f>
        <v>#VALUE!</v>
      </c>
    </row>
    <row r="14217" spans="1:2">
      <c r="A14217" t="e">
        <f>IF(Tabela3[[#This Row],[GOL CASA]]&lt;&gt;"",Tabela3[[#This Row],[TIME CASA]],"")</f>
        <v>#VALUE!</v>
      </c>
      <c r="B14217" t="e">
        <f>IF(Tabela3[[#This Row],[GOL FORA]]&lt;&gt;"",Tabela3[[#This Row],[TIME FORA]],"")</f>
        <v>#VALUE!</v>
      </c>
    </row>
    <row r="14218" spans="1:2">
      <c r="A14218" t="e">
        <f>IF(Tabela3[[#This Row],[GOL CASA]]&lt;&gt;"",Tabela3[[#This Row],[TIME CASA]],"")</f>
        <v>#VALUE!</v>
      </c>
      <c r="B14218" t="e">
        <f>IF(Tabela3[[#This Row],[GOL FORA]]&lt;&gt;"",Tabela3[[#This Row],[TIME FORA]],"")</f>
        <v>#VALUE!</v>
      </c>
    </row>
    <row r="14219" spans="1:2">
      <c r="A14219" t="e">
        <f>IF(Tabela3[[#This Row],[GOL CASA]]&lt;&gt;"",Tabela3[[#This Row],[TIME CASA]],"")</f>
        <v>#VALUE!</v>
      </c>
      <c r="B14219" t="e">
        <f>IF(Tabela3[[#This Row],[GOL FORA]]&lt;&gt;"",Tabela3[[#This Row],[TIME FORA]],"")</f>
        <v>#VALUE!</v>
      </c>
    </row>
    <row r="14220" spans="1:2">
      <c r="A14220" t="e">
        <f>IF(Tabela3[[#This Row],[GOL CASA]]&lt;&gt;"",Tabela3[[#This Row],[TIME CASA]],"")</f>
        <v>#VALUE!</v>
      </c>
      <c r="B14220" t="e">
        <f>IF(Tabela3[[#This Row],[GOL FORA]]&lt;&gt;"",Tabela3[[#This Row],[TIME FORA]],"")</f>
        <v>#VALUE!</v>
      </c>
    </row>
    <row r="14221" spans="1:2">
      <c r="A14221" t="e">
        <f>IF(Tabela3[[#This Row],[GOL CASA]]&lt;&gt;"",Tabela3[[#This Row],[TIME CASA]],"")</f>
        <v>#VALUE!</v>
      </c>
      <c r="B14221" t="e">
        <f>IF(Tabela3[[#This Row],[GOL FORA]]&lt;&gt;"",Tabela3[[#This Row],[TIME FORA]],"")</f>
        <v>#VALUE!</v>
      </c>
    </row>
    <row r="14222" spans="1:2">
      <c r="A14222" t="e">
        <f>IF(Tabela3[[#This Row],[GOL CASA]]&lt;&gt;"",Tabela3[[#This Row],[TIME CASA]],"")</f>
        <v>#VALUE!</v>
      </c>
      <c r="B14222" t="e">
        <f>IF(Tabela3[[#This Row],[GOL FORA]]&lt;&gt;"",Tabela3[[#This Row],[TIME FORA]],"")</f>
        <v>#VALUE!</v>
      </c>
    </row>
    <row r="14223" spans="1:2">
      <c r="A14223" t="e">
        <f>IF(Tabela3[[#This Row],[GOL CASA]]&lt;&gt;"",Tabela3[[#This Row],[TIME CASA]],"")</f>
        <v>#VALUE!</v>
      </c>
      <c r="B14223" t="e">
        <f>IF(Tabela3[[#This Row],[GOL FORA]]&lt;&gt;"",Tabela3[[#This Row],[TIME FORA]],"")</f>
        <v>#VALUE!</v>
      </c>
    </row>
    <row r="14224" spans="1:2">
      <c r="A14224" t="e">
        <f>IF(Tabela3[[#This Row],[GOL CASA]]&lt;&gt;"",Tabela3[[#This Row],[TIME CASA]],"")</f>
        <v>#VALUE!</v>
      </c>
      <c r="B14224" t="e">
        <f>IF(Tabela3[[#This Row],[GOL FORA]]&lt;&gt;"",Tabela3[[#This Row],[TIME FORA]],"")</f>
        <v>#VALUE!</v>
      </c>
    </row>
    <row r="14225" spans="1:2">
      <c r="A14225" t="e">
        <f>IF(Tabela3[[#This Row],[GOL CASA]]&lt;&gt;"",Tabela3[[#This Row],[TIME CASA]],"")</f>
        <v>#VALUE!</v>
      </c>
      <c r="B14225" t="e">
        <f>IF(Tabela3[[#This Row],[GOL FORA]]&lt;&gt;"",Tabela3[[#This Row],[TIME FORA]],"")</f>
        <v>#VALUE!</v>
      </c>
    </row>
    <row r="14226" spans="1:2">
      <c r="A14226" t="e">
        <f>IF(Tabela3[[#This Row],[GOL CASA]]&lt;&gt;"",Tabela3[[#This Row],[TIME CASA]],"")</f>
        <v>#VALUE!</v>
      </c>
      <c r="B14226" t="e">
        <f>IF(Tabela3[[#This Row],[GOL FORA]]&lt;&gt;"",Tabela3[[#This Row],[TIME FORA]],"")</f>
        <v>#VALUE!</v>
      </c>
    </row>
    <row r="14227" spans="1:2">
      <c r="A14227" t="e">
        <f>IF(Tabela3[[#This Row],[GOL CASA]]&lt;&gt;"",Tabela3[[#This Row],[TIME CASA]],"")</f>
        <v>#VALUE!</v>
      </c>
      <c r="B14227" t="e">
        <f>IF(Tabela3[[#This Row],[GOL FORA]]&lt;&gt;"",Tabela3[[#This Row],[TIME FORA]],"")</f>
        <v>#VALUE!</v>
      </c>
    </row>
    <row r="14228" spans="1:2">
      <c r="A14228" t="e">
        <f>IF(Tabela3[[#This Row],[GOL CASA]]&lt;&gt;"",Tabela3[[#This Row],[TIME CASA]],"")</f>
        <v>#VALUE!</v>
      </c>
      <c r="B14228" t="e">
        <f>IF(Tabela3[[#This Row],[GOL FORA]]&lt;&gt;"",Tabela3[[#This Row],[TIME FORA]],"")</f>
        <v>#VALUE!</v>
      </c>
    </row>
    <row r="14229" spans="1:2">
      <c r="A14229" t="e">
        <f>IF(Tabela3[[#This Row],[GOL CASA]]&lt;&gt;"",Tabela3[[#This Row],[TIME CASA]],"")</f>
        <v>#VALUE!</v>
      </c>
      <c r="B14229" t="e">
        <f>IF(Tabela3[[#This Row],[GOL FORA]]&lt;&gt;"",Tabela3[[#This Row],[TIME FORA]],"")</f>
        <v>#VALUE!</v>
      </c>
    </row>
    <row r="14230" spans="1:2">
      <c r="A14230" t="e">
        <f>IF(Tabela3[[#This Row],[GOL CASA]]&lt;&gt;"",Tabela3[[#This Row],[TIME CASA]],"")</f>
        <v>#VALUE!</v>
      </c>
      <c r="B14230" t="e">
        <f>IF(Tabela3[[#This Row],[GOL FORA]]&lt;&gt;"",Tabela3[[#This Row],[TIME FORA]],"")</f>
        <v>#VALUE!</v>
      </c>
    </row>
    <row r="14231" spans="1:2">
      <c r="A14231" t="e">
        <f>IF(Tabela3[[#This Row],[GOL CASA]]&lt;&gt;"",Tabela3[[#This Row],[TIME CASA]],"")</f>
        <v>#VALUE!</v>
      </c>
      <c r="B14231" t="e">
        <f>IF(Tabela3[[#This Row],[GOL FORA]]&lt;&gt;"",Tabela3[[#This Row],[TIME FORA]],"")</f>
        <v>#VALUE!</v>
      </c>
    </row>
    <row r="14232" spans="1:2">
      <c r="A14232" t="e">
        <f>IF(Tabela3[[#This Row],[GOL CASA]]&lt;&gt;"",Tabela3[[#This Row],[TIME CASA]],"")</f>
        <v>#VALUE!</v>
      </c>
      <c r="B14232" t="e">
        <f>IF(Tabela3[[#This Row],[GOL FORA]]&lt;&gt;"",Tabela3[[#This Row],[TIME FORA]],"")</f>
        <v>#VALUE!</v>
      </c>
    </row>
    <row r="14233" spans="1:2">
      <c r="A14233" t="e">
        <f>IF(Tabela3[[#This Row],[GOL CASA]]&lt;&gt;"",Tabela3[[#This Row],[TIME CASA]],"")</f>
        <v>#VALUE!</v>
      </c>
      <c r="B14233" t="e">
        <f>IF(Tabela3[[#This Row],[GOL FORA]]&lt;&gt;"",Tabela3[[#This Row],[TIME FORA]],"")</f>
        <v>#VALUE!</v>
      </c>
    </row>
    <row r="14234" spans="1:2">
      <c r="A14234" t="e">
        <f>IF(Tabela3[[#This Row],[GOL CASA]]&lt;&gt;"",Tabela3[[#This Row],[TIME CASA]],"")</f>
        <v>#VALUE!</v>
      </c>
      <c r="B14234" t="e">
        <f>IF(Tabela3[[#This Row],[GOL FORA]]&lt;&gt;"",Tabela3[[#This Row],[TIME FORA]],"")</f>
        <v>#VALUE!</v>
      </c>
    </row>
    <row r="14235" spans="1:2">
      <c r="A14235" t="e">
        <f>IF(Tabela3[[#This Row],[GOL CASA]]&lt;&gt;"",Tabela3[[#This Row],[TIME CASA]],"")</f>
        <v>#VALUE!</v>
      </c>
      <c r="B14235" t="e">
        <f>IF(Tabela3[[#This Row],[GOL FORA]]&lt;&gt;"",Tabela3[[#This Row],[TIME FORA]],"")</f>
        <v>#VALUE!</v>
      </c>
    </row>
    <row r="14236" spans="1:2">
      <c r="A14236" t="e">
        <f>IF(Tabela3[[#This Row],[GOL CASA]]&lt;&gt;"",Tabela3[[#This Row],[TIME CASA]],"")</f>
        <v>#VALUE!</v>
      </c>
      <c r="B14236" t="e">
        <f>IF(Tabela3[[#This Row],[GOL FORA]]&lt;&gt;"",Tabela3[[#This Row],[TIME FORA]],"")</f>
        <v>#VALUE!</v>
      </c>
    </row>
    <row r="14237" spans="1:2">
      <c r="A14237" t="e">
        <f>IF(Tabela3[[#This Row],[GOL CASA]]&lt;&gt;"",Tabela3[[#This Row],[TIME CASA]],"")</f>
        <v>#VALUE!</v>
      </c>
      <c r="B14237" t="e">
        <f>IF(Tabela3[[#This Row],[GOL FORA]]&lt;&gt;"",Tabela3[[#This Row],[TIME FORA]],"")</f>
        <v>#VALUE!</v>
      </c>
    </row>
    <row r="14238" spans="1:2">
      <c r="A14238" t="e">
        <f>IF(Tabela3[[#This Row],[GOL CASA]]&lt;&gt;"",Tabela3[[#This Row],[TIME CASA]],"")</f>
        <v>#VALUE!</v>
      </c>
      <c r="B14238" t="e">
        <f>IF(Tabela3[[#This Row],[GOL FORA]]&lt;&gt;"",Tabela3[[#This Row],[TIME FORA]],"")</f>
        <v>#VALUE!</v>
      </c>
    </row>
    <row r="14239" spans="1:2">
      <c r="A14239" t="e">
        <f>IF(Tabela3[[#This Row],[GOL CASA]]&lt;&gt;"",Tabela3[[#This Row],[TIME CASA]],"")</f>
        <v>#VALUE!</v>
      </c>
      <c r="B14239" t="e">
        <f>IF(Tabela3[[#This Row],[GOL FORA]]&lt;&gt;"",Tabela3[[#This Row],[TIME FORA]],"")</f>
        <v>#VALUE!</v>
      </c>
    </row>
    <row r="14240" spans="1:2">
      <c r="A14240" t="e">
        <f>IF(Tabela3[[#This Row],[GOL CASA]]&lt;&gt;"",Tabela3[[#This Row],[TIME CASA]],"")</f>
        <v>#VALUE!</v>
      </c>
      <c r="B14240" t="e">
        <f>IF(Tabela3[[#This Row],[GOL FORA]]&lt;&gt;"",Tabela3[[#This Row],[TIME FORA]],"")</f>
        <v>#VALUE!</v>
      </c>
    </row>
    <row r="14241" spans="1:2">
      <c r="A14241" t="e">
        <f>IF(Tabela3[[#This Row],[GOL CASA]]&lt;&gt;"",Tabela3[[#This Row],[TIME CASA]],"")</f>
        <v>#VALUE!</v>
      </c>
      <c r="B14241" t="e">
        <f>IF(Tabela3[[#This Row],[GOL FORA]]&lt;&gt;"",Tabela3[[#This Row],[TIME FORA]],"")</f>
        <v>#VALUE!</v>
      </c>
    </row>
    <row r="14242" spans="1:2">
      <c r="A14242" t="e">
        <f>IF(Tabela3[[#This Row],[GOL CASA]]&lt;&gt;"",Tabela3[[#This Row],[TIME CASA]],"")</f>
        <v>#VALUE!</v>
      </c>
      <c r="B14242" t="e">
        <f>IF(Tabela3[[#This Row],[GOL FORA]]&lt;&gt;"",Tabela3[[#This Row],[TIME FORA]],"")</f>
        <v>#VALUE!</v>
      </c>
    </row>
    <row r="14243" spans="1:2">
      <c r="A14243" t="e">
        <f>IF(Tabela3[[#This Row],[GOL CASA]]&lt;&gt;"",Tabela3[[#This Row],[TIME CASA]],"")</f>
        <v>#VALUE!</v>
      </c>
      <c r="B14243" t="e">
        <f>IF(Tabela3[[#This Row],[GOL FORA]]&lt;&gt;"",Tabela3[[#This Row],[TIME FORA]],"")</f>
        <v>#VALUE!</v>
      </c>
    </row>
    <row r="14244" spans="1:2">
      <c r="A14244" t="e">
        <f>IF(Tabela3[[#This Row],[GOL CASA]]&lt;&gt;"",Tabela3[[#This Row],[TIME CASA]],"")</f>
        <v>#VALUE!</v>
      </c>
      <c r="B14244" t="e">
        <f>IF(Tabela3[[#This Row],[GOL FORA]]&lt;&gt;"",Tabela3[[#This Row],[TIME FORA]],"")</f>
        <v>#VALUE!</v>
      </c>
    </row>
    <row r="14245" spans="1:2">
      <c r="A14245" t="e">
        <f>IF(Tabela3[[#This Row],[GOL CASA]]&lt;&gt;"",Tabela3[[#This Row],[TIME CASA]],"")</f>
        <v>#VALUE!</v>
      </c>
      <c r="B14245" t="e">
        <f>IF(Tabela3[[#This Row],[GOL FORA]]&lt;&gt;"",Tabela3[[#This Row],[TIME FORA]],"")</f>
        <v>#VALUE!</v>
      </c>
    </row>
    <row r="14246" spans="1:2">
      <c r="A14246" t="e">
        <f>IF(Tabela3[[#This Row],[GOL CASA]]&lt;&gt;"",Tabela3[[#This Row],[TIME CASA]],"")</f>
        <v>#VALUE!</v>
      </c>
      <c r="B14246" t="e">
        <f>IF(Tabela3[[#This Row],[GOL FORA]]&lt;&gt;"",Tabela3[[#This Row],[TIME FORA]],"")</f>
        <v>#VALUE!</v>
      </c>
    </row>
    <row r="14247" spans="1:2">
      <c r="A14247" t="e">
        <f>IF(Tabela3[[#This Row],[GOL CASA]]&lt;&gt;"",Tabela3[[#This Row],[TIME CASA]],"")</f>
        <v>#VALUE!</v>
      </c>
      <c r="B14247" t="e">
        <f>IF(Tabela3[[#This Row],[GOL FORA]]&lt;&gt;"",Tabela3[[#This Row],[TIME FORA]],"")</f>
        <v>#VALUE!</v>
      </c>
    </row>
    <row r="14248" spans="1:2">
      <c r="A14248" t="e">
        <f>IF(Tabela3[[#This Row],[GOL CASA]]&lt;&gt;"",Tabela3[[#This Row],[TIME CASA]],"")</f>
        <v>#VALUE!</v>
      </c>
      <c r="B14248" t="e">
        <f>IF(Tabela3[[#This Row],[GOL FORA]]&lt;&gt;"",Tabela3[[#This Row],[TIME FORA]],"")</f>
        <v>#VALUE!</v>
      </c>
    </row>
    <row r="14249" spans="1:2">
      <c r="A14249" t="e">
        <f>IF(Tabela3[[#This Row],[GOL CASA]]&lt;&gt;"",Tabela3[[#This Row],[TIME CASA]],"")</f>
        <v>#VALUE!</v>
      </c>
      <c r="B14249" t="e">
        <f>IF(Tabela3[[#This Row],[GOL FORA]]&lt;&gt;"",Tabela3[[#This Row],[TIME FORA]],"")</f>
        <v>#VALUE!</v>
      </c>
    </row>
    <row r="14250" spans="1:2">
      <c r="A14250" t="e">
        <f>IF(Tabela3[[#This Row],[GOL CASA]]&lt;&gt;"",Tabela3[[#This Row],[TIME CASA]],"")</f>
        <v>#VALUE!</v>
      </c>
      <c r="B14250" t="e">
        <f>IF(Tabela3[[#This Row],[GOL FORA]]&lt;&gt;"",Tabela3[[#This Row],[TIME FORA]],"")</f>
        <v>#VALUE!</v>
      </c>
    </row>
    <row r="14251" spans="1:2">
      <c r="A14251" t="e">
        <f>IF(Tabela3[[#This Row],[GOL CASA]]&lt;&gt;"",Tabela3[[#This Row],[TIME CASA]],"")</f>
        <v>#VALUE!</v>
      </c>
      <c r="B14251" t="e">
        <f>IF(Tabela3[[#This Row],[GOL FORA]]&lt;&gt;"",Tabela3[[#This Row],[TIME FORA]],"")</f>
        <v>#VALUE!</v>
      </c>
    </row>
    <row r="14252" spans="1:2">
      <c r="A14252" t="e">
        <f>IF(Tabela3[[#This Row],[GOL CASA]]&lt;&gt;"",Tabela3[[#This Row],[TIME CASA]],"")</f>
        <v>#VALUE!</v>
      </c>
      <c r="B14252" t="e">
        <f>IF(Tabela3[[#This Row],[GOL FORA]]&lt;&gt;"",Tabela3[[#This Row],[TIME FORA]],"")</f>
        <v>#VALUE!</v>
      </c>
    </row>
    <row r="14253" spans="1:2">
      <c r="A14253" t="e">
        <f>IF(Tabela3[[#This Row],[GOL CASA]]&lt;&gt;"",Tabela3[[#This Row],[TIME CASA]],"")</f>
        <v>#VALUE!</v>
      </c>
      <c r="B14253" t="e">
        <f>IF(Tabela3[[#This Row],[GOL FORA]]&lt;&gt;"",Tabela3[[#This Row],[TIME FORA]],"")</f>
        <v>#VALUE!</v>
      </c>
    </row>
    <row r="14254" spans="1:2">
      <c r="A14254" t="e">
        <f>IF(Tabela3[[#This Row],[GOL CASA]]&lt;&gt;"",Tabela3[[#This Row],[TIME CASA]],"")</f>
        <v>#VALUE!</v>
      </c>
      <c r="B14254" t="e">
        <f>IF(Tabela3[[#This Row],[GOL FORA]]&lt;&gt;"",Tabela3[[#This Row],[TIME FORA]],"")</f>
        <v>#VALUE!</v>
      </c>
    </row>
    <row r="14255" spans="1:2">
      <c r="A14255" t="e">
        <f>IF(Tabela3[[#This Row],[GOL CASA]]&lt;&gt;"",Tabela3[[#This Row],[TIME CASA]],"")</f>
        <v>#VALUE!</v>
      </c>
      <c r="B14255" t="e">
        <f>IF(Tabela3[[#This Row],[GOL FORA]]&lt;&gt;"",Tabela3[[#This Row],[TIME FORA]],"")</f>
        <v>#VALUE!</v>
      </c>
    </row>
    <row r="14256" spans="1:2">
      <c r="A14256" t="e">
        <f>IF(Tabela3[[#This Row],[GOL CASA]]&lt;&gt;"",Tabela3[[#This Row],[TIME CASA]],"")</f>
        <v>#VALUE!</v>
      </c>
      <c r="B14256" t="e">
        <f>IF(Tabela3[[#This Row],[GOL FORA]]&lt;&gt;"",Tabela3[[#This Row],[TIME FORA]],"")</f>
        <v>#VALUE!</v>
      </c>
    </row>
    <row r="14257" spans="1:2">
      <c r="A14257" t="e">
        <f>IF(Tabela3[[#This Row],[GOL CASA]]&lt;&gt;"",Tabela3[[#This Row],[TIME CASA]],"")</f>
        <v>#VALUE!</v>
      </c>
      <c r="B14257" t="e">
        <f>IF(Tabela3[[#This Row],[GOL FORA]]&lt;&gt;"",Tabela3[[#This Row],[TIME FORA]],"")</f>
        <v>#VALUE!</v>
      </c>
    </row>
    <row r="14258" spans="1:2">
      <c r="A14258" t="e">
        <f>IF(Tabela3[[#This Row],[GOL CASA]]&lt;&gt;"",Tabela3[[#This Row],[TIME CASA]],"")</f>
        <v>#VALUE!</v>
      </c>
      <c r="B14258" t="e">
        <f>IF(Tabela3[[#This Row],[GOL FORA]]&lt;&gt;"",Tabela3[[#This Row],[TIME FORA]],"")</f>
        <v>#VALUE!</v>
      </c>
    </row>
    <row r="14259" spans="1:2">
      <c r="A14259" t="e">
        <f>IF(Tabela3[[#This Row],[GOL CASA]]&lt;&gt;"",Tabela3[[#This Row],[TIME CASA]],"")</f>
        <v>#VALUE!</v>
      </c>
      <c r="B14259" t="e">
        <f>IF(Tabela3[[#This Row],[GOL FORA]]&lt;&gt;"",Tabela3[[#This Row],[TIME FORA]],"")</f>
        <v>#VALUE!</v>
      </c>
    </row>
    <row r="14260" spans="1:2">
      <c r="A14260" t="e">
        <f>IF(Tabela3[[#This Row],[GOL CASA]]&lt;&gt;"",Tabela3[[#This Row],[TIME CASA]],"")</f>
        <v>#VALUE!</v>
      </c>
      <c r="B14260" t="e">
        <f>IF(Tabela3[[#This Row],[GOL FORA]]&lt;&gt;"",Tabela3[[#This Row],[TIME FORA]],"")</f>
        <v>#VALUE!</v>
      </c>
    </row>
    <row r="14261" spans="1:2">
      <c r="A14261" t="e">
        <f>IF(Tabela3[[#This Row],[GOL CASA]]&lt;&gt;"",Tabela3[[#This Row],[TIME CASA]],"")</f>
        <v>#VALUE!</v>
      </c>
      <c r="B14261" t="e">
        <f>IF(Tabela3[[#This Row],[GOL FORA]]&lt;&gt;"",Tabela3[[#This Row],[TIME FORA]],"")</f>
        <v>#VALUE!</v>
      </c>
    </row>
    <row r="14262" spans="1:2">
      <c r="A14262" t="e">
        <f>IF(Tabela3[[#This Row],[GOL CASA]]&lt;&gt;"",Tabela3[[#This Row],[TIME CASA]],"")</f>
        <v>#VALUE!</v>
      </c>
      <c r="B14262" t="e">
        <f>IF(Tabela3[[#This Row],[GOL FORA]]&lt;&gt;"",Tabela3[[#This Row],[TIME FORA]],"")</f>
        <v>#VALUE!</v>
      </c>
    </row>
    <row r="14263" spans="1:2">
      <c r="A14263" t="e">
        <f>IF(Tabela3[[#This Row],[GOL CASA]]&lt;&gt;"",Tabela3[[#This Row],[TIME CASA]],"")</f>
        <v>#VALUE!</v>
      </c>
      <c r="B14263" t="e">
        <f>IF(Tabela3[[#This Row],[GOL FORA]]&lt;&gt;"",Tabela3[[#This Row],[TIME FORA]],"")</f>
        <v>#VALUE!</v>
      </c>
    </row>
    <row r="14264" spans="1:2">
      <c r="A14264" t="e">
        <f>IF(Tabela3[[#This Row],[GOL CASA]]&lt;&gt;"",Tabela3[[#This Row],[TIME CASA]],"")</f>
        <v>#VALUE!</v>
      </c>
      <c r="B14264" t="e">
        <f>IF(Tabela3[[#This Row],[GOL FORA]]&lt;&gt;"",Tabela3[[#This Row],[TIME FORA]],"")</f>
        <v>#VALUE!</v>
      </c>
    </row>
    <row r="14265" spans="1:2">
      <c r="A14265" t="e">
        <f>IF(Tabela3[[#This Row],[GOL CASA]]&lt;&gt;"",Tabela3[[#This Row],[TIME CASA]],"")</f>
        <v>#VALUE!</v>
      </c>
      <c r="B14265" t="e">
        <f>IF(Tabela3[[#This Row],[GOL FORA]]&lt;&gt;"",Tabela3[[#This Row],[TIME FORA]],"")</f>
        <v>#VALUE!</v>
      </c>
    </row>
    <row r="14266" spans="1:2">
      <c r="A14266" t="e">
        <f>IF(Tabela3[[#This Row],[GOL CASA]]&lt;&gt;"",Tabela3[[#This Row],[TIME CASA]],"")</f>
        <v>#VALUE!</v>
      </c>
      <c r="B14266" t="e">
        <f>IF(Tabela3[[#This Row],[GOL FORA]]&lt;&gt;"",Tabela3[[#This Row],[TIME FORA]],"")</f>
        <v>#VALUE!</v>
      </c>
    </row>
    <row r="14267" spans="1:2">
      <c r="A14267" t="e">
        <f>IF(Tabela3[[#This Row],[GOL CASA]]&lt;&gt;"",Tabela3[[#This Row],[TIME CASA]],"")</f>
        <v>#VALUE!</v>
      </c>
      <c r="B14267" t="e">
        <f>IF(Tabela3[[#This Row],[GOL FORA]]&lt;&gt;"",Tabela3[[#This Row],[TIME FORA]],"")</f>
        <v>#VALUE!</v>
      </c>
    </row>
    <row r="14268" spans="1:2">
      <c r="A14268" t="e">
        <f>IF(Tabela3[[#This Row],[GOL CASA]]&lt;&gt;"",Tabela3[[#This Row],[TIME CASA]],"")</f>
        <v>#VALUE!</v>
      </c>
      <c r="B14268" t="e">
        <f>IF(Tabela3[[#This Row],[GOL FORA]]&lt;&gt;"",Tabela3[[#This Row],[TIME FORA]],"")</f>
        <v>#VALUE!</v>
      </c>
    </row>
    <row r="14269" spans="1:2">
      <c r="A14269" t="e">
        <f>IF(Tabela3[[#This Row],[GOL CASA]]&lt;&gt;"",Tabela3[[#This Row],[TIME CASA]],"")</f>
        <v>#VALUE!</v>
      </c>
      <c r="B14269" t="e">
        <f>IF(Tabela3[[#This Row],[GOL FORA]]&lt;&gt;"",Tabela3[[#This Row],[TIME FORA]],"")</f>
        <v>#VALUE!</v>
      </c>
    </row>
    <row r="14270" spans="1:2">
      <c r="A14270" t="e">
        <f>IF(Tabela3[[#This Row],[GOL CASA]]&lt;&gt;"",Tabela3[[#This Row],[TIME CASA]],"")</f>
        <v>#VALUE!</v>
      </c>
      <c r="B14270" t="e">
        <f>IF(Tabela3[[#This Row],[GOL FORA]]&lt;&gt;"",Tabela3[[#This Row],[TIME FORA]],"")</f>
        <v>#VALUE!</v>
      </c>
    </row>
    <row r="14271" spans="1:2">
      <c r="A14271" t="e">
        <f>IF(Tabela3[[#This Row],[GOL CASA]]&lt;&gt;"",Tabela3[[#This Row],[TIME CASA]],"")</f>
        <v>#VALUE!</v>
      </c>
      <c r="B14271" t="e">
        <f>IF(Tabela3[[#This Row],[GOL FORA]]&lt;&gt;"",Tabela3[[#This Row],[TIME FORA]],"")</f>
        <v>#VALUE!</v>
      </c>
    </row>
    <row r="14272" spans="1:2">
      <c r="A14272" t="e">
        <f>IF(Tabela3[[#This Row],[GOL CASA]]&lt;&gt;"",Tabela3[[#This Row],[TIME CASA]],"")</f>
        <v>#VALUE!</v>
      </c>
      <c r="B14272" t="e">
        <f>IF(Tabela3[[#This Row],[GOL FORA]]&lt;&gt;"",Tabela3[[#This Row],[TIME FORA]],"")</f>
        <v>#VALUE!</v>
      </c>
    </row>
    <row r="14273" spans="1:2">
      <c r="A14273" t="e">
        <f>IF(Tabela3[[#This Row],[GOL CASA]]&lt;&gt;"",Tabela3[[#This Row],[TIME CASA]],"")</f>
        <v>#VALUE!</v>
      </c>
      <c r="B14273" t="e">
        <f>IF(Tabela3[[#This Row],[GOL FORA]]&lt;&gt;"",Tabela3[[#This Row],[TIME FORA]],"")</f>
        <v>#VALUE!</v>
      </c>
    </row>
    <row r="14274" spans="1:2">
      <c r="A14274" t="e">
        <f>IF(Tabela3[[#This Row],[GOL CASA]]&lt;&gt;"",Tabela3[[#This Row],[TIME CASA]],"")</f>
        <v>#VALUE!</v>
      </c>
      <c r="B14274" t="e">
        <f>IF(Tabela3[[#This Row],[GOL FORA]]&lt;&gt;"",Tabela3[[#This Row],[TIME FORA]],"")</f>
        <v>#VALUE!</v>
      </c>
    </row>
    <row r="14275" spans="1:2">
      <c r="A14275" t="e">
        <f>IF(Tabela3[[#This Row],[GOL CASA]]&lt;&gt;"",Tabela3[[#This Row],[TIME CASA]],"")</f>
        <v>#VALUE!</v>
      </c>
      <c r="B14275" t="e">
        <f>IF(Tabela3[[#This Row],[GOL FORA]]&lt;&gt;"",Tabela3[[#This Row],[TIME FORA]],"")</f>
        <v>#VALUE!</v>
      </c>
    </row>
    <row r="14276" spans="1:2">
      <c r="A14276" t="e">
        <f>IF(Tabela3[[#This Row],[GOL CASA]]&lt;&gt;"",Tabela3[[#This Row],[TIME CASA]],"")</f>
        <v>#VALUE!</v>
      </c>
      <c r="B14276" t="e">
        <f>IF(Tabela3[[#This Row],[GOL FORA]]&lt;&gt;"",Tabela3[[#This Row],[TIME FORA]],"")</f>
        <v>#VALUE!</v>
      </c>
    </row>
    <row r="14277" spans="1:2">
      <c r="A14277" t="e">
        <f>IF(Tabela3[[#This Row],[GOL CASA]]&lt;&gt;"",Tabela3[[#This Row],[TIME CASA]],"")</f>
        <v>#VALUE!</v>
      </c>
      <c r="B14277" t="e">
        <f>IF(Tabela3[[#This Row],[GOL FORA]]&lt;&gt;"",Tabela3[[#This Row],[TIME FORA]],"")</f>
        <v>#VALUE!</v>
      </c>
    </row>
    <row r="14278" spans="1:2">
      <c r="A14278" t="e">
        <f>IF(Tabela3[[#This Row],[GOL CASA]]&lt;&gt;"",Tabela3[[#This Row],[TIME CASA]],"")</f>
        <v>#VALUE!</v>
      </c>
      <c r="B14278" t="e">
        <f>IF(Tabela3[[#This Row],[GOL FORA]]&lt;&gt;"",Tabela3[[#This Row],[TIME FORA]],"")</f>
        <v>#VALUE!</v>
      </c>
    </row>
    <row r="14279" spans="1:2">
      <c r="A14279" t="e">
        <f>IF(Tabela3[[#This Row],[GOL CASA]]&lt;&gt;"",Tabela3[[#This Row],[TIME CASA]],"")</f>
        <v>#VALUE!</v>
      </c>
      <c r="B14279" t="e">
        <f>IF(Tabela3[[#This Row],[GOL FORA]]&lt;&gt;"",Tabela3[[#This Row],[TIME FORA]],"")</f>
        <v>#VALUE!</v>
      </c>
    </row>
    <row r="14280" spans="1:2">
      <c r="A14280" t="e">
        <f>IF(Tabela3[[#This Row],[GOL CASA]]&lt;&gt;"",Tabela3[[#This Row],[TIME CASA]],"")</f>
        <v>#VALUE!</v>
      </c>
      <c r="B14280" t="e">
        <f>IF(Tabela3[[#This Row],[GOL FORA]]&lt;&gt;"",Tabela3[[#This Row],[TIME FORA]],"")</f>
        <v>#VALUE!</v>
      </c>
    </row>
    <row r="14281" spans="1:2">
      <c r="A14281" t="e">
        <f>IF(Tabela3[[#This Row],[GOL CASA]]&lt;&gt;"",Tabela3[[#This Row],[TIME CASA]],"")</f>
        <v>#VALUE!</v>
      </c>
      <c r="B14281" t="e">
        <f>IF(Tabela3[[#This Row],[GOL FORA]]&lt;&gt;"",Tabela3[[#This Row],[TIME FORA]],"")</f>
        <v>#VALUE!</v>
      </c>
    </row>
    <row r="14282" spans="1:2">
      <c r="A14282" t="e">
        <f>IF(Tabela3[[#This Row],[GOL CASA]]&lt;&gt;"",Tabela3[[#This Row],[TIME CASA]],"")</f>
        <v>#VALUE!</v>
      </c>
      <c r="B14282" t="e">
        <f>IF(Tabela3[[#This Row],[GOL FORA]]&lt;&gt;"",Tabela3[[#This Row],[TIME FORA]],"")</f>
        <v>#VALUE!</v>
      </c>
    </row>
    <row r="14283" spans="1:2">
      <c r="A14283" t="e">
        <f>IF(Tabela3[[#This Row],[GOL CASA]]&lt;&gt;"",Tabela3[[#This Row],[TIME CASA]],"")</f>
        <v>#VALUE!</v>
      </c>
      <c r="B14283" t="e">
        <f>IF(Tabela3[[#This Row],[GOL FORA]]&lt;&gt;"",Tabela3[[#This Row],[TIME FORA]],"")</f>
        <v>#VALUE!</v>
      </c>
    </row>
    <row r="14284" spans="1:2">
      <c r="A14284" t="e">
        <f>IF(Tabela3[[#This Row],[GOL CASA]]&lt;&gt;"",Tabela3[[#This Row],[TIME CASA]],"")</f>
        <v>#VALUE!</v>
      </c>
      <c r="B14284" t="e">
        <f>IF(Tabela3[[#This Row],[GOL FORA]]&lt;&gt;"",Tabela3[[#This Row],[TIME FORA]],"")</f>
        <v>#VALUE!</v>
      </c>
    </row>
    <row r="14285" spans="1:2">
      <c r="A14285" t="e">
        <f>IF(Tabela3[[#This Row],[GOL CASA]]&lt;&gt;"",Tabela3[[#This Row],[TIME CASA]],"")</f>
        <v>#VALUE!</v>
      </c>
      <c r="B14285" t="e">
        <f>IF(Tabela3[[#This Row],[GOL FORA]]&lt;&gt;"",Tabela3[[#This Row],[TIME FORA]],"")</f>
        <v>#VALUE!</v>
      </c>
    </row>
    <row r="14286" spans="1:2">
      <c r="A14286" t="e">
        <f>IF(Tabela3[[#This Row],[GOL CASA]]&lt;&gt;"",Tabela3[[#This Row],[TIME CASA]],"")</f>
        <v>#VALUE!</v>
      </c>
      <c r="B14286" t="e">
        <f>IF(Tabela3[[#This Row],[GOL FORA]]&lt;&gt;"",Tabela3[[#This Row],[TIME FORA]],"")</f>
        <v>#VALUE!</v>
      </c>
    </row>
    <row r="14287" spans="1:2">
      <c r="A14287" t="e">
        <f>IF(Tabela3[[#This Row],[GOL CASA]]&lt;&gt;"",Tabela3[[#This Row],[TIME CASA]],"")</f>
        <v>#VALUE!</v>
      </c>
      <c r="B14287" t="e">
        <f>IF(Tabela3[[#This Row],[GOL FORA]]&lt;&gt;"",Tabela3[[#This Row],[TIME FORA]],"")</f>
        <v>#VALUE!</v>
      </c>
    </row>
    <row r="14288" spans="1:2">
      <c r="A14288" t="e">
        <f>IF(Tabela3[[#This Row],[GOL CASA]]&lt;&gt;"",Tabela3[[#This Row],[TIME CASA]],"")</f>
        <v>#VALUE!</v>
      </c>
      <c r="B14288" t="e">
        <f>IF(Tabela3[[#This Row],[GOL FORA]]&lt;&gt;"",Tabela3[[#This Row],[TIME FORA]],"")</f>
        <v>#VALUE!</v>
      </c>
    </row>
    <row r="14289" spans="1:2">
      <c r="A14289" t="e">
        <f>IF(Tabela3[[#This Row],[GOL CASA]]&lt;&gt;"",Tabela3[[#This Row],[TIME CASA]],"")</f>
        <v>#VALUE!</v>
      </c>
      <c r="B14289" t="e">
        <f>IF(Tabela3[[#This Row],[GOL FORA]]&lt;&gt;"",Tabela3[[#This Row],[TIME FORA]],"")</f>
        <v>#VALUE!</v>
      </c>
    </row>
    <row r="14290" spans="1:2">
      <c r="A14290" t="e">
        <f>IF(Tabela3[[#This Row],[GOL CASA]]&lt;&gt;"",Tabela3[[#This Row],[TIME CASA]],"")</f>
        <v>#VALUE!</v>
      </c>
      <c r="B14290" t="e">
        <f>IF(Tabela3[[#This Row],[GOL FORA]]&lt;&gt;"",Tabela3[[#This Row],[TIME FORA]],"")</f>
        <v>#VALUE!</v>
      </c>
    </row>
    <row r="14291" spans="1:2">
      <c r="A14291" t="e">
        <f>IF(Tabela3[[#This Row],[GOL CASA]]&lt;&gt;"",Tabela3[[#This Row],[TIME CASA]],"")</f>
        <v>#VALUE!</v>
      </c>
      <c r="B14291" t="e">
        <f>IF(Tabela3[[#This Row],[GOL FORA]]&lt;&gt;"",Tabela3[[#This Row],[TIME FORA]],"")</f>
        <v>#VALUE!</v>
      </c>
    </row>
    <row r="14292" spans="1:2">
      <c r="A14292" t="e">
        <f>IF(Tabela3[[#This Row],[GOL CASA]]&lt;&gt;"",Tabela3[[#This Row],[TIME CASA]],"")</f>
        <v>#VALUE!</v>
      </c>
      <c r="B14292" t="e">
        <f>IF(Tabela3[[#This Row],[GOL FORA]]&lt;&gt;"",Tabela3[[#This Row],[TIME FORA]],"")</f>
        <v>#VALUE!</v>
      </c>
    </row>
    <row r="14293" spans="1:2">
      <c r="A14293" t="e">
        <f>IF(Tabela3[[#This Row],[GOL CASA]]&lt;&gt;"",Tabela3[[#This Row],[TIME CASA]],"")</f>
        <v>#VALUE!</v>
      </c>
      <c r="B14293" t="e">
        <f>IF(Tabela3[[#This Row],[GOL FORA]]&lt;&gt;"",Tabela3[[#This Row],[TIME FORA]],"")</f>
        <v>#VALUE!</v>
      </c>
    </row>
    <row r="14294" spans="1:2">
      <c r="A14294" t="e">
        <f>IF(Tabela3[[#This Row],[GOL CASA]]&lt;&gt;"",Tabela3[[#This Row],[TIME CASA]],"")</f>
        <v>#VALUE!</v>
      </c>
      <c r="B14294" t="e">
        <f>IF(Tabela3[[#This Row],[GOL FORA]]&lt;&gt;"",Tabela3[[#This Row],[TIME FORA]],"")</f>
        <v>#VALUE!</v>
      </c>
    </row>
    <row r="14295" spans="1:2">
      <c r="A14295" t="e">
        <f>IF(Tabela3[[#This Row],[GOL CASA]]&lt;&gt;"",Tabela3[[#This Row],[TIME CASA]],"")</f>
        <v>#VALUE!</v>
      </c>
      <c r="B14295" t="e">
        <f>IF(Tabela3[[#This Row],[GOL FORA]]&lt;&gt;"",Tabela3[[#This Row],[TIME FORA]],"")</f>
        <v>#VALUE!</v>
      </c>
    </row>
    <row r="14296" spans="1:2">
      <c r="A14296" t="e">
        <f>IF(Tabela3[[#This Row],[GOL CASA]]&lt;&gt;"",Tabela3[[#This Row],[TIME CASA]],"")</f>
        <v>#VALUE!</v>
      </c>
      <c r="B14296" t="e">
        <f>IF(Tabela3[[#This Row],[GOL FORA]]&lt;&gt;"",Tabela3[[#This Row],[TIME FORA]],"")</f>
        <v>#VALUE!</v>
      </c>
    </row>
    <row r="14297" spans="1:2">
      <c r="A14297" t="e">
        <f>IF(Tabela3[[#This Row],[GOL CASA]]&lt;&gt;"",Tabela3[[#This Row],[TIME CASA]],"")</f>
        <v>#VALUE!</v>
      </c>
      <c r="B14297" t="e">
        <f>IF(Tabela3[[#This Row],[GOL FORA]]&lt;&gt;"",Tabela3[[#This Row],[TIME FORA]],"")</f>
        <v>#VALUE!</v>
      </c>
    </row>
    <row r="14298" spans="1:2">
      <c r="A14298" t="e">
        <f>IF(Tabela3[[#This Row],[GOL CASA]]&lt;&gt;"",Tabela3[[#This Row],[TIME CASA]],"")</f>
        <v>#VALUE!</v>
      </c>
      <c r="B14298" t="e">
        <f>IF(Tabela3[[#This Row],[GOL FORA]]&lt;&gt;"",Tabela3[[#This Row],[TIME FORA]],"")</f>
        <v>#VALUE!</v>
      </c>
    </row>
    <row r="14299" spans="1:2">
      <c r="A14299" t="e">
        <f>IF(Tabela3[[#This Row],[GOL CASA]]&lt;&gt;"",Tabela3[[#This Row],[TIME CASA]],"")</f>
        <v>#VALUE!</v>
      </c>
      <c r="B14299" t="e">
        <f>IF(Tabela3[[#This Row],[GOL FORA]]&lt;&gt;"",Tabela3[[#This Row],[TIME FORA]],"")</f>
        <v>#VALUE!</v>
      </c>
    </row>
    <row r="14300" spans="1:2">
      <c r="A14300" t="e">
        <f>IF(Tabela3[[#This Row],[GOL CASA]]&lt;&gt;"",Tabela3[[#This Row],[TIME CASA]],"")</f>
        <v>#VALUE!</v>
      </c>
      <c r="B14300" t="e">
        <f>IF(Tabela3[[#This Row],[GOL FORA]]&lt;&gt;"",Tabela3[[#This Row],[TIME FORA]],"")</f>
        <v>#VALUE!</v>
      </c>
    </row>
    <row r="14301" spans="1:2">
      <c r="A14301" t="e">
        <f>IF(Tabela3[[#This Row],[GOL CASA]]&lt;&gt;"",Tabela3[[#This Row],[TIME CASA]],"")</f>
        <v>#VALUE!</v>
      </c>
      <c r="B14301" t="e">
        <f>IF(Tabela3[[#This Row],[GOL FORA]]&lt;&gt;"",Tabela3[[#This Row],[TIME FORA]],"")</f>
        <v>#VALUE!</v>
      </c>
    </row>
    <row r="14302" spans="1:2">
      <c r="A14302" t="e">
        <f>IF(Tabela3[[#This Row],[GOL CASA]]&lt;&gt;"",Tabela3[[#This Row],[TIME CASA]],"")</f>
        <v>#VALUE!</v>
      </c>
      <c r="B14302" t="e">
        <f>IF(Tabela3[[#This Row],[GOL FORA]]&lt;&gt;"",Tabela3[[#This Row],[TIME FORA]],"")</f>
        <v>#VALUE!</v>
      </c>
    </row>
    <row r="14303" spans="1:2">
      <c r="A14303" t="e">
        <f>IF(Tabela3[[#This Row],[GOL CASA]]&lt;&gt;"",Tabela3[[#This Row],[TIME CASA]],"")</f>
        <v>#VALUE!</v>
      </c>
      <c r="B14303" t="e">
        <f>IF(Tabela3[[#This Row],[GOL FORA]]&lt;&gt;"",Tabela3[[#This Row],[TIME FORA]],"")</f>
        <v>#VALUE!</v>
      </c>
    </row>
    <row r="14304" spans="1:2">
      <c r="A14304" t="e">
        <f>IF(Tabela3[[#This Row],[GOL CASA]]&lt;&gt;"",Tabela3[[#This Row],[TIME CASA]],"")</f>
        <v>#VALUE!</v>
      </c>
      <c r="B14304" t="e">
        <f>IF(Tabela3[[#This Row],[GOL FORA]]&lt;&gt;"",Tabela3[[#This Row],[TIME FORA]],"")</f>
        <v>#VALUE!</v>
      </c>
    </row>
    <row r="14305" spans="1:2">
      <c r="A14305" t="e">
        <f>IF(Tabela3[[#This Row],[GOL CASA]]&lt;&gt;"",Tabela3[[#This Row],[TIME CASA]],"")</f>
        <v>#VALUE!</v>
      </c>
      <c r="B14305" t="e">
        <f>IF(Tabela3[[#This Row],[GOL FORA]]&lt;&gt;"",Tabela3[[#This Row],[TIME FORA]],"")</f>
        <v>#VALUE!</v>
      </c>
    </row>
    <row r="14306" spans="1:2">
      <c r="A14306" t="e">
        <f>IF(Tabela3[[#This Row],[GOL CASA]]&lt;&gt;"",Tabela3[[#This Row],[TIME CASA]],"")</f>
        <v>#VALUE!</v>
      </c>
      <c r="B14306" t="e">
        <f>IF(Tabela3[[#This Row],[GOL FORA]]&lt;&gt;"",Tabela3[[#This Row],[TIME FORA]],"")</f>
        <v>#VALUE!</v>
      </c>
    </row>
    <row r="14307" spans="1:2">
      <c r="A14307" t="e">
        <f>IF(Tabela3[[#This Row],[GOL CASA]]&lt;&gt;"",Tabela3[[#This Row],[TIME CASA]],"")</f>
        <v>#VALUE!</v>
      </c>
      <c r="B14307" t="e">
        <f>IF(Tabela3[[#This Row],[GOL FORA]]&lt;&gt;"",Tabela3[[#This Row],[TIME FORA]],"")</f>
        <v>#VALUE!</v>
      </c>
    </row>
    <row r="14308" spans="1:2">
      <c r="A14308" t="e">
        <f>IF(Tabela3[[#This Row],[GOL CASA]]&lt;&gt;"",Tabela3[[#This Row],[TIME CASA]],"")</f>
        <v>#VALUE!</v>
      </c>
      <c r="B14308" t="e">
        <f>IF(Tabela3[[#This Row],[GOL FORA]]&lt;&gt;"",Tabela3[[#This Row],[TIME FORA]],"")</f>
        <v>#VALUE!</v>
      </c>
    </row>
    <row r="14309" spans="1:2">
      <c r="A14309" t="e">
        <f>IF(Tabela3[[#This Row],[GOL CASA]]&lt;&gt;"",Tabela3[[#This Row],[TIME CASA]],"")</f>
        <v>#VALUE!</v>
      </c>
      <c r="B14309" t="e">
        <f>IF(Tabela3[[#This Row],[GOL FORA]]&lt;&gt;"",Tabela3[[#This Row],[TIME FORA]],"")</f>
        <v>#VALUE!</v>
      </c>
    </row>
    <row r="14310" spans="1:2">
      <c r="A14310" t="e">
        <f>IF(Tabela3[[#This Row],[GOL CASA]]&lt;&gt;"",Tabela3[[#This Row],[TIME CASA]],"")</f>
        <v>#VALUE!</v>
      </c>
      <c r="B14310" t="e">
        <f>IF(Tabela3[[#This Row],[GOL FORA]]&lt;&gt;"",Tabela3[[#This Row],[TIME FORA]],"")</f>
        <v>#VALUE!</v>
      </c>
    </row>
    <row r="14311" spans="1:2">
      <c r="A14311" t="e">
        <f>IF(Tabela3[[#This Row],[GOL CASA]]&lt;&gt;"",Tabela3[[#This Row],[TIME CASA]],"")</f>
        <v>#VALUE!</v>
      </c>
      <c r="B14311" t="e">
        <f>IF(Tabela3[[#This Row],[GOL FORA]]&lt;&gt;"",Tabela3[[#This Row],[TIME FORA]],"")</f>
        <v>#VALUE!</v>
      </c>
    </row>
    <row r="14312" spans="1:2">
      <c r="A14312" t="e">
        <f>IF(Tabela3[[#This Row],[GOL CASA]]&lt;&gt;"",Tabela3[[#This Row],[TIME CASA]],"")</f>
        <v>#VALUE!</v>
      </c>
      <c r="B14312" t="e">
        <f>IF(Tabela3[[#This Row],[GOL FORA]]&lt;&gt;"",Tabela3[[#This Row],[TIME FORA]],"")</f>
        <v>#VALUE!</v>
      </c>
    </row>
    <row r="14313" spans="1:2">
      <c r="A14313" t="e">
        <f>IF(Tabela3[[#This Row],[GOL CASA]]&lt;&gt;"",Tabela3[[#This Row],[TIME CASA]],"")</f>
        <v>#VALUE!</v>
      </c>
      <c r="B14313" t="e">
        <f>IF(Tabela3[[#This Row],[GOL FORA]]&lt;&gt;"",Tabela3[[#This Row],[TIME FORA]],"")</f>
        <v>#VALUE!</v>
      </c>
    </row>
    <row r="14314" spans="1:2">
      <c r="A14314" t="e">
        <f>IF(Tabela3[[#This Row],[GOL CASA]]&lt;&gt;"",Tabela3[[#This Row],[TIME CASA]],"")</f>
        <v>#VALUE!</v>
      </c>
      <c r="B14314" t="e">
        <f>IF(Tabela3[[#This Row],[GOL FORA]]&lt;&gt;"",Tabela3[[#This Row],[TIME FORA]],"")</f>
        <v>#VALUE!</v>
      </c>
    </row>
    <row r="14315" spans="1:2">
      <c r="A14315" t="e">
        <f>IF(Tabela3[[#This Row],[GOL CASA]]&lt;&gt;"",Tabela3[[#This Row],[TIME CASA]],"")</f>
        <v>#VALUE!</v>
      </c>
      <c r="B14315" t="e">
        <f>IF(Tabela3[[#This Row],[GOL FORA]]&lt;&gt;"",Tabela3[[#This Row],[TIME FORA]],"")</f>
        <v>#VALUE!</v>
      </c>
    </row>
    <row r="14316" spans="1:2">
      <c r="A14316" t="e">
        <f>IF(Tabela3[[#This Row],[GOL CASA]]&lt;&gt;"",Tabela3[[#This Row],[TIME CASA]],"")</f>
        <v>#VALUE!</v>
      </c>
      <c r="B14316" t="e">
        <f>IF(Tabela3[[#This Row],[GOL FORA]]&lt;&gt;"",Tabela3[[#This Row],[TIME FORA]],"")</f>
        <v>#VALUE!</v>
      </c>
    </row>
    <row r="14317" spans="1:2">
      <c r="A14317" t="e">
        <f>IF(Tabela3[[#This Row],[GOL CASA]]&lt;&gt;"",Tabela3[[#This Row],[TIME CASA]],"")</f>
        <v>#VALUE!</v>
      </c>
      <c r="B14317" t="e">
        <f>IF(Tabela3[[#This Row],[GOL FORA]]&lt;&gt;"",Tabela3[[#This Row],[TIME FORA]],"")</f>
        <v>#VALUE!</v>
      </c>
    </row>
    <row r="14318" spans="1:2">
      <c r="A14318" t="e">
        <f>IF(Tabela3[[#This Row],[GOL CASA]]&lt;&gt;"",Tabela3[[#This Row],[TIME CASA]],"")</f>
        <v>#VALUE!</v>
      </c>
      <c r="B14318" t="e">
        <f>IF(Tabela3[[#This Row],[GOL FORA]]&lt;&gt;"",Tabela3[[#This Row],[TIME FORA]],"")</f>
        <v>#VALUE!</v>
      </c>
    </row>
    <row r="14319" spans="1:2">
      <c r="A14319" t="e">
        <f>IF(Tabela3[[#This Row],[GOL CASA]]&lt;&gt;"",Tabela3[[#This Row],[TIME CASA]],"")</f>
        <v>#VALUE!</v>
      </c>
      <c r="B14319" t="e">
        <f>IF(Tabela3[[#This Row],[GOL FORA]]&lt;&gt;"",Tabela3[[#This Row],[TIME FORA]],"")</f>
        <v>#VALUE!</v>
      </c>
    </row>
    <row r="14320" spans="1:2">
      <c r="A14320" t="e">
        <f>IF(Tabela3[[#This Row],[GOL CASA]]&lt;&gt;"",Tabela3[[#This Row],[TIME CASA]],"")</f>
        <v>#VALUE!</v>
      </c>
      <c r="B14320" t="e">
        <f>IF(Tabela3[[#This Row],[GOL FORA]]&lt;&gt;"",Tabela3[[#This Row],[TIME FORA]],"")</f>
        <v>#VALUE!</v>
      </c>
    </row>
    <row r="14321" spans="1:2">
      <c r="A14321" t="e">
        <f>IF(Tabela3[[#This Row],[GOL CASA]]&lt;&gt;"",Tabela3[[#This Row],[TIME CASA]],"")</f>
        <v>#VALUE!</v>
      </c>
      <c r="B14321" t="e">
        <f>IF(Tabela3[[#This Row],[GOL FORA]]&lt;&gt;"",Tabela3[[#This Row],[TIME FORA]],"")</f>
        <v>#VALUE!</v>
      </c>
    </row>
    <row r="14322" spans="1:2">
      <c r="A14322" t="e">
        <f>IF(Tabela3[[#This Row],[GOL CASA]]&lt;&gt;"",Tabela3[[#This Row],[TIME CASA]],"")</f>
        <v>#VALUE!</v>
      </c>
      <c r="B14322" t="e">
        <f>IF(Tabela3[[#This Row],[GOL FORA]]&lt;&gt;"",Tabela3[[#This Row],[TIME FORA]],"")</f>
        <v>#VALUE!</v>
      </c>
    </row>
    <row r="14323" spans="1:2">
      <c r="A14323" t="e">
        <f>IF(Tabela3[[#This Row],[GOL CASA]]&lt;&gt;"",Tabela3[[#This Row],[TIME CASA]],"")</f>
        <v>#VALUE!</v>
      </c>
      <c r="B14323" t="e">
        <f>IF(Tabela3[[#This Row],[GOL FORA]]&lt;&gt;"",Tabela3[[#This Row],[TIME FORA]],"")</f>
        <v>#VALUE!</v>
      </c>
    </row>
    <row r="14324" spans="1:2">
      <c r="A14324" t="e">
        <f>IF(Tabela3[[#This Row],[GOL CASA]]&lt;&gt;"",Tabela3[[#This Row],[TIME CASA]],"")</f>
        <v>#VALUE!</v>
      </c>
      <c r="B14324" t="e">
        <f>IF(Tabela3[[#This Row],[GOL FORA]]&lt;&gt;"",Tabela3[[#This Row],[TIME FORA]],"")</f>
        <v>#VALUE!</v>
      </c>
    </row>
    <row r="14325" spans="1:2">
      <c r="A14325" t="e">
        <f>IF(Tabela3[[#This Row],[GOL CASA]]&lt;&gt;"",Tabela3[[#This Row],[TIME CASA]],"")</f>
        <v>#VALUE!</v>
      </c>
      <c r="B14325" t="e">
        <f>IF(Tabela3[[#This Row],[GOL FORA]]&lt;&gt;"",Tabela3[[#This Row],[TIME FORA]],"")</f>
        <v>#VALUE!</v>
      </c>
    </row>
    <row r="14326" spans="1:2">
      <c r="A14326" t="e">
        <f>IF(Tabela3[[#This Row],[GOL CASA]]&lt;&gt;"",Tabela3[[#This Row],[TIME CASA]],"")</f>
        <v>#VALUE!</v>
      </c>
      <c r="B14326" t="e">
        <f>IF(Tabela3[[#This Row],[GOL FORA]]&lt;&gt;"",Tabela3[[#This Row],[TIME FORA]],"")</f>
        <v>#VALUE!</v>
      </c>
    </row>
    <row r="14327" spans="1:2">
      <c r="A14327" t="e">
        <f>IF(Tabela3[[#This Row],[GOL CASA]]&lt;&gt;"",Tabela3[[#This Row],[TIME CASA]],"")</f>
        <v>#VALUE!</v>
      </c>
      <c r="B14327" t="e">
        <f>IF(Tabela3[[#This Row],[GOL FORA]]&lt;&gt;"",Tabela3[[#This Row],[TIME FORA]],"")</f>
        <v>#VALUE!</v>
      </c>
    </row>
    <row r="14328" spans="1:2">
      <c r="A14328" t="e">
        <f>IF(Tabela3[[#This Row],[GOL CASA]]&lt;&gt;"",Tabela3[[#This Row],[TIME CASA]],"")</f>
        <v>#VALUE!</v>
      </c>
      <c r="B14328" t="e">
        <f>IF(Tabela3[[#This Row],[GOL FORA]]&lt;&gt;"",Tabela3[[#This Row],[TIME FORA]],"")</f>
        <v>#VALUE!</v>
      </c>
    </row>
    <row r="14329" spans="1:2">
      <c r="A14329" t="e">
        <f>IF(Tabela3[[#This Row],[GOL CASA]]&lt;&gt;"",Tabela3[[#This Row],[TIME CASA]],"")</f>
        <v>#VALUE!</v>
      </c>
      <c r="B14329" t="e">
        <f>IF(Tabela3[[#This Row],[GOL FORA]]&lt;&gt;"",Tabela3[[#This Row],[TIME FORA]],"")</f>
        <v>#VALUE!</v>
      </c>
    </row>
    <row r="14330" spans="1:2">
      <c r="A14330" t="e">
        <f>IF(Tabela3[[#This Row],[GOL CASA]]&lt;&gt;"",Tabela3[[#This Row],[TIME CASA]],"")</f>
        <v>#VALUE!</v>
      </c>
      <c r="B14330" t="e">
        <f>IF(Tabela3[[#This Row],[GOL FORA]]&lt;&gt;"",Tabela3[[#This Row],[TIME FORA]],"")</f>
        <v>#VALUE!</v>
      </c>
    </row>
    <row r="14331" spans="1:2">
      <c r="A14331" t="e">
        <f>IF(Tabela3[[#This Row],[GOL CASA]]&lt;&gt;"",Tabela3[[#This Row],[TIME CASA]],"")</f>
        <v>#VALUE!</v>
      </c>
      <c r="B14331" t="e">
        <f>IF(Tabela3[[#This Row],[GOL FORA]]&lt;&gt;"",Tabela3[[#This Row],[TIME FORA]],"")</f>
        <v>#VALUE!</v>
      </c>
    </row>
    <row r="14332" spans="1:2">
      <c r="A14332" t="e">
        <f>IF(Tabela3[[#This Row],[GOL CASA]]&lt;&gt;"",Tabela3[[#This Row],[TIME CASA]],"")</f>
        <v>#VALUE!</v>
      </c>
      <c r="B14332" t="e">
        <f>IF(Tabela3[[#This Row],[GOL FORA]]&lt;&gt;"",Tabela3[[#This Row],[TIME FORA]],"")</f>
        <v>#VALUE!</v>
      </c>
    </row>
    <row r="14333" spans="1:2">
      <c r="A14333" t="e">
        <f>IF(Tabela3[[#This Row],[GOL CASA]]&lt;&gt;"",Tabela3[[#This Row],[TIME CASA]],"")</f>
        <v>#VALUE!</v>
      </c>
      <c r="B14333" t="e">
        <f>IF(Tabela3[[#This Row],[GOL FORA]]&lt;&gt;"",Tabela3[[#This Row],[TIME FORA]],"")</f>
        <v>#VALUE!</v>
      </c>
    </row>
    <row r="14334" spans="1:2">
      <c r="A14334" t="e">
        <f>IF(Tabela3[[#This Row],[GOL CASA]]&lt;&gt;"",Tabela3[[#This Row],[TIME CASA]],"")</f>
        <v>#VALUE!</v>
      </c>
      <c r="B14334" t="e">
        <f>IF(Tabela3[[#This Row],[GOL FORA]]&lt;&gt;"",Tabela3[[#This Row],[TIME FORA]],"")</f>
        <v>#VALUE!</v>
      </c>
    </row>
    <row r="14335" spans="1:2">
      <c r="A14335" t="e">
        <f>IF(Tabela3[[#This Row],[GOL CASA]]&lt;&gt;"",Tabela3[[#This Row],[TIME CASA]],"")</f>
        <v>#VALUE!</v>
      </c>
      <c r="B14335" t="e">
        <f>IF(Tabela3[[#This Row],[GOL FORA]]&lt;&gt;"",Tabela3[[#This Row],[TIME FORA]],"")</f>
        <v>#VALUE!</v>
      </c>
    </row>
    <row r="14336" spans="1:2">
      <c r="A14336" t="e">
        <f>IF(Tabela3[[#This Row],[GOL CASA]]&lt;&gt;"",Tabela3[[#This Row],[TIME CASA]],"")</f>
        <v>#VALUE!</v>
      </c>
      <c r="B14336" t="e">
        <f>IF(Tabela3[[#This Row],[GOL FORA]]&lt;&gt;"",Tabela3[[#This Row],[TIME FORA]],"")</f>
        <v>#VALUE!</v>
      </c>
    </row>
    <row r="14337" spans="1:2">
      <c r="A14337" t="e">
        <f>IF(Tabela3[[#This Row],[GOL CASA]]&lt;&gt;"",Tabela3[[#This Row],[TIME CASA]],"")</f>
        <v>#VALUE!</v>
      </c>
      <c r="B14337" t="e">
        <f>IF(Tabela3[[#This Row],[GOL FORA]]&lt;&gt;"",Tabela3[[#This Row],[TIME FORA]],"")</f>
        <v>#VALUE!</v>
      </c>
    </row>
    <row r="14338" spans="1:2">
      <c r="A14338" t="e">
        <f>IF(Tabela3[[#This Row],[GOL CASA]]&lt;&gt;"",Tabela3[[#This Row],[TIME CASA]],"")</f>
        <v>#VALUE!</v>
      </c>
      <c r="B14338" t="e">
        <f>IF(Tabela3[[#This Row],[GOL FORA]]&lt;&gt;"",Tabela3[[#This Row],[TIME FORA]],"")</f>
        <v>#VALUE!</v>
      </c>
    </row>
    <row r="14339" spans="1:2">
      <c r="A14339" t="e">
        <f>IF(Tabela3[[#This Row],[GOL CASA]]&lt;&gt;"",Tabela3[[#This Row],[TIME CASA]],"")</f>
        <v>#VALUE!</v>
      </c>
      <c r="B14339" t="e">
        <f>IF(Tabela3[[#This Row],[GOL FORA]]&lt;&gt;"",Tabela3[[#This Row],[TIME FORA]],"")</f>
        <v>#VALUE!</v>
      </c>
    </row>
    <row r="14340" spans="1:2">
      <c r="A14340" t="e">
        <f>IF(Tabela3[[#This Row],[GOL CASA]]&lt;&gt;"",Tabela3[[#This Row],[TIME CASA]],"")</f>
        <v>#VALUE!</v>
      </c>
      <c r="B14340" t="e">
        <f>IF(Tabela3[[#This Row],[GOL FORA]]&lt;&gt;"",Tabela3[[#This Row],[TIME FORA]],"")</f>
        <v>#VALUE!</v>
      </c>
    </row>
    <row r="14341" spans="1:2">
      <c r="A14341" t="e">
        <f>IF(Tabela3[[#This Row],[GOL CASA]]&lt;&gt;"",Tabela3[[#This Row],[TIME CASA]],"")</f>
        <v>#VALUE!</v>
      </c>
      <c r="B14341" t="e">
        <f>IF(Tabela3[[#This Row],[GOL FORA]]&lt;&gt;"",Tabela3[[#This Row],[TIME FORA]],"")</f>
        <v>#VALUE!</v>
      </c>
    </row>
    <row r="14342" spans="1:2">
      <c r="A14342" t="e">
        <f>IF(Tabela3[[#This Row],[GOL CASA]]&lt;&gt;"",Tabela3[[#This Row],[TIME CASA]],"")</f>
        <v>#VALUE!</v>
      </c>
      <c r="B14342" t="e">
        <f>IF(Tabela3[[#This Row],[GOL FORA]]&lt;&gt;"",Tabela3[[#This Row],[TIME FORA]],"")</f>
        <v>#VALUE!</v>
      </c>
    </row>
    <row r="14343" spans="1:2">
      <c r="A14343" t="e">
        <f>IF(Tabela3[[#This Row],[GOL CASA]]&lt;&gt;"",Tabela3[[#This Row],[TIME CASA]],"")</f>
        <v>#VALUE!</v>
      </c>
      <c r="B14343" t="e">
        <f>IF(Tabela3[[#This Row],[GOL FORA]]&lt;&gt;"",Tabela3[[#This Row],[TIME FORA]],"")</f>
        <v>#VALUE!</v>
      </c>
    </row>
    <row r="14344" spans="1:2">
      <c r="A14344" t="e">
        <f>IF(Tabela3[[#This Row],[GOL CASA]]&lt;&gt;"",Tabela3[[#This Row],[TIME CASA]],"")</f>
        <v>#VALUE!</v>
      </c>
      <c r="B14344" t="e">
        <f>IF(Tabela3[[#This Row],[GOL FORA]]&lt;&gt;"",Tabela3[[#This Row],[TIME FORA]],"")</f>
        <v>#VALUE!</v>
      </c>
    </row>
    <row r="14345" spans="1:2">
      <c r="A14345" t="e">
        <f>IF(Tabela3[[#This Row],[GOL CASA]]&lt;&gt;"",Tabela3[[#This Row],[TIME CASA]],"")</f>
        <v>#VALUE!</v>
      </c>
      <c r="B14345" t="e">
        <f>IF(Tabela3[[#This Row],[GOL FORA]]&lt;&gt;"",Tabela3[[#This Row],[TIME FORA]],"")</f>
        <v>#VALUE!</v>
      </c>
    </row>
    <row r="14346" spans="1:2">
      <c r="A14346" t="e">
        <f>IF(Tabela3[[#This Row],[GOL CASA]]&lt;&gt;"",Tabela3[[#This Row],[TIME CASA]],"")</f>
        <v>#VALUE!</v>
      </c>
      <c r="B14346" t="e">
        <f>IF(Tabela3[[#This Row],[GOL FORA]]&lt;&gt;"",Tabela3[[#This Row],[TIME FORA]],"")</f>
        <v>#VALUE!</v>
      </c>
    </row>
    <row r="14347" spans="1:2">
      <c r="A14347" t="e">
        <f>IF(Tabela3[[#This Row],[GOL CASA]]&lt;&gt;"",Tabela3[[#This Row],[TIME CASA]],"")</f>
        <v>#VALUE!</v>
      </c>
      <c r="B14347" t="e">
        <f>IF(Tabela3[[#This Row],[GOL FORA]]&lt;&gt;"",Tabela3[[#This Row],[TIME FORA]],"")</f>
        <v>#VALUE!</v>
      </c>
    </row>
    <row r="14348" spans="1:2">
      <c r="A14348" t="e">
        <f>IF(Tabela3[[#This Row],[GOL CASA]]&lt;&gt;"",Tabela3[[#This Row],[TIME CASA]],"")</f>
        <v>#VALUE!</v>
      </c>
      <c r="B14348" t="e">
        <f>IF(Tabela3[[#This Row],[GOL FORA]]&lt;&gt;"",Tabela3[[#This Row],[TIME FORA]],"")</f>
        <v>#VALUE!</v>
      </c>
    </row>
    <row r="14349" spans="1:2">
      <c r="A14349" t="e">
        <f>IF(Tabela3[[#This Row],[GOL CASA]]&lt;&gt;"",Tabela3[[#This Row],[TIME CASA]],"")</f>
        <v>#VALUE!</v>
      </c>
      <c r="B14349" t="e">
        <f>IF(Tabela3[[#This Row],[GOL FORA]]&lt;&gt;"",Tabela3[[#This Row],[TIME FORA]],"")</f>
        <v>#VALUE!</v>
      </c>
    </row>
    <row r="14350" spans="1:2">
      <c r="A14350" t="e">
        <f>IF(Tabela3[[#This Row],[GOL CASA]]&lt;&gt;"",Tabela3[[#This Row],[TIME CASA]],"")</f>
        <v>#VALUE!</v>
      </c>
      <c r="B14350" t="e">
        <f>IF(Tabela3[[#This Row],[GOL FORA]]&lt;&gt;"",Tabela3[[#This Row],[TIME FORA]],"")</f>
        <v>#VALUE!</v>
      </c>
    </row>
    <row r="14351" spans="1:2">
      <c r="A14351" t="e">
        <f>IF(Tabela3[[#This Row],[GOL CASA]]&lt;&gt;"",Tabela3[[#This Row],[TIME CASA]],"")</f>
        <v>#VALUE!</v>
      </c>
      <c r="B14351" t="e">
        <f>IF(Tabela3[[#This Row],[GOL FORA]]&lt;&gt;"",Tabela3[[#This Row],[TIME FORA]],"")</f>
        <v>#VALUE!</v>
      </c>
    </row>
    <row r="14352" spans="1:2">
      <c r="A14352" t="e">
        <f>IF(Tabela3[[#This Row],[GOL CASA]]&lt;&gt;"",Tabela3[[#This Row],[TIME CASA]],"")</f>
        <v>#VALUE!</v>
      </c>
      <c r="B14352" t="e">
        <f>IF(Tabela3[[#This Row],[GOL FORA]]&lt;&gt;"",Tabela3[[#This Row],[TIME FORA]],"")</f>
        <v>#VALUE!</v>
      </c>
    </row>
    <row r="14353" spans="1:2">
      <c r="A14353" t="e">
        <f>IF(Tabela3[[#This Row],[GOL CASA]]&lt;&gt;"",Tabela3[[#This Row],[TIME CASA]],"")</f>
        <v>#VALUE!</v>
      </c>
      <c r="B14353" t="e">
        <f>IF(Tabela3[[#This Row],[GOL FORA]]&lt;&gt;"",Tabela3[[#This Row],[TIME FORA]],"")</f>
        <v>#VALUE!</v>
      </c>
    </row>
    <row r="14354" spans="1:2">
      <c r="A14354" t="e">
        <f>IF(Tabela3[[#This Row],[GOL CASA]]&lt;&gt;"",Tabela3[[#This Row],[TIME CASA]],"")</f>
        <v>#VALUE!</v>
      </c>
      <c r="B14354" t="e">
        <f>IF(Tabela3[[#This Row],[GOL FORA]]&lt;&gt;"",Tabela3[[#This Row],[TIME FORA]],"")</f>
        <v>#VALUE!</v>
      </c>
    </row>
    <row r="14355" spans="1:2">
      <c r="A14355" t="e">
        <f>IF(Tabela3[[#This Row],[GOL CASA]]&lt;&gt;"",Tabela3[[#This Row],[TIME CASA]],"")</f>
        <v>#VALUE!</v>
      </c>
      <c r="B14355" t="e">
        <f>IF(Tabela3[[#This Row],[GOL FORA]]&lt;&gt;"",Tabela3[[#This Row],[TIME FORA]],"")</f>
        <v>#VALUE!</v>
      </c>
    </row>
    <row r="14356" spans="1:2">
      <c r="A14356" t="e">
        <f>IF(Tabela3[[#This Row],[GOL CASA]]&lt;&gt;"",Tabela3[[#This Row],[TIME CASA]],"")</f>
        <v>#VALUE!</v>
      </c>
      <c r="B14356" t="e">
        <f>IF(Tabela3[[#This Row],[GOL FORA]]&lt;&gt;"",Tabela3[[#This Row],[TIME FORA]],"")</f>
        <v>#VALUE!</v>
      </c>
    </row>
    <row r="14357" spans="1:2">
      <c r="A14357" t="e">
        <f>IF(Tabela3[[#This Row],[GOL CASA]]&lt;&gt;"",Tabela3[[#This Row],[TIME CASA]],"")</f>
        <v>#VALUE!</v>
      </c>
      <c r="B14357" t="e">
        <f>IF(Tabela3[[#This Row],[GOL FORA]]&lt;&gt;"",Tabela3[[#This Row],[TIME FORA]],"")</f>
        <v>#VALUE!</v>
      </c>
    </row>
    <row r="14358" spans="1:2">
      <c r="A14358" t="e">
        <f>IF(Tabela3[[#This Row],[GOL CASA]]&lt;&gt;"",Tabela3[[#This Row],[TIME CASA]],"")</f>
        <v>#VALUE!</v>
      </c>
      <c r="B14358" t="e">
        <f>IF(Tabela3[[#This Row],[GOL FORA]]&lt;&gt;"",Tabela3[[#This Row],[TIME FORA]],"")</f>
        <v>#VALUE!</v>
      </c>
    </row>
    <row r="14359" spans="1:2">
      <c r="A14359" t="e">
        <f>IF(Tabela3[[#This Row],[GOL CASA]]&lt;&gt;"",Tabela3[[#This Row],[TIME CASA]],"")</f>
        <v>#VALUE!</v>
      </c>
      <c r="B14359" t="e">
        <f>IF(Tabela3[[#This Row],[GOL FORA]]&lt;&gt;"",Tabela3[[#This Row],[TIME FORA]],"")</f>
        <v>#VALUE!</v>
      </c>
    </row>
    <row r="14360" spans="1:2">
      <c r="A14360" t="e">
        <f>IF(Tabela3[[#This Row],[GOL CASA]]&lt;&gt;"",Tabela3[[#This Row],[TIME CASA]],"")</f>
        <v>#VALUE!</v>
      </c>
      <c r="B14360" t="e">
        <f>IF(Tabela3[[#This Row],[GOL FORA]]&lt;&gt;"",Tabela3[[#This Row],[TIME FORA]],"")</f>
        <v>#VALUE!</v>
      </c>
    </row>
    <row r="14361" spans="1:2">
      <c r="A14361" t="e">
        <f>IF(Tabela3[[#This Row],[GOL CASA]]&lt;&gt;"",Tabela3[[#This Row],[TIME CASA]],"")</f>
        <v>#VALUE!</v>
      </c>
      <c r="B14361" t="e">
        <f>IF(Tabela3[[#This Row],[GOL FORA]]&lt;&gt;"",Tabela3[[#This Row],[TIME FORA]],"")</f>
        <v>#VALUE!</v>
      </c>
    </row>
    <row r="14362" spans="1:2">
      <c r="A14362" t="e">
        <f>IF(Tabela3[[#This Row],[GOL CASA]]&lt;&gt;"",Tabela3[[#This Row],[TIME CASA]],"")</f>
        <v>#VALUE!</v>
      </c>
      <c r="B14362" t="e">
        <f>IF(Tabela3[[#This Row],[GOL FORA]]&lt;&gt;"",Tabela3[[#This Row],[TIME FORA]],"")</f>
        <v>#VALUE!</v>
      </c>
    </row>
    <row r="14363" spans="1:2">
      <c r="A14363" t="e">
        <f>IF(Tabela3[[#This Row],[GOL CASA]]&lt;&gt;"",Tabela3[[#This Row],[TIME CASA]],"")</f>
        <v>#VALUE!</v>
      </c>
      <c r="B14363" t="e">
        <f>IF(Tabela3[[#This Row],[GOL FORA]]&lt;&gt;"",Tabela3[[#This Row],[TIME FORA]],"")</f>
        <v>#VALUE!</v>
      </c>
    </row>
    <row r="14364" spans="1:2">
      <c r="A14364" t="e">
        <f>IF(Tabela3[[#This Row],[GOL CASA]]&lt;&gt;"",Tabela3[[#This Row],[TIME CASA]],"")</f>
        <v>#VALUE!</v>
      </c>
      <c r="B14364" t="e">
        <f>IF(Tabela3[[#This Row],[GOL FORA]]&lt;&gt;"",Tabela3[[#This Row],[TIME FORA]],"")</f>
        <v>#VALUE!</v>
      </c>
    </row>
    <row r="14365" spans="1:2">
      <c r="A14365" t="e">
        <f>IF(Tabela3[[#This Row],[GOL CASA]]&lt;&gt;"",Tabela3[[#This Row],[TIME CASA]],"")</f>
        <v>#VALUE!</v>
      </c>
      <c r="B14365" t="e">
        <f>IF(Tabela3[[#This Row],[GOL FORA]]&lt;&gt;"",Tabela3[[#This Row],[TIME FORA]],"")</f>
        <v>#VALUE!</v>
      </c>
    </row>
    <row r="14366" spans="1:2">
      <c r="A14366" t="e">
        <f>IF(Tabela3[[#This Row],[GOL CASA]]&lt;&gt;"",Tabela3[[#This Row],[TIME CASA]],"")</f>
        <v>#VALUE!</v>
      </c>
      <c r="B14366" t="e">
        <f>IF(Tabela3[[#This Row],[GOL FORA]]&lt;&gt;"",Tabela3[[#This Row],[TIME FORA]],"")</f>
        <v>#VALUE!</v>
      </c>
    </row>
    <row r="14367" spans="1:2">
      <c r="A14367" t="e">
        <f>IF(Tabela3[[#This Row],[GOL CASA]]&lt;&gt;"",Tabela3[[#This Row],[TIME CASA]],"")</f>
        <v>#VALUE!</v>
      </c>
      <c r="B14367" t="e">
        <f>IF(Tabela3[[#This Row],[GOL FORA]]&lt;&gt;"",Tabela3[[#This Row],[TIME FORA]],"")</f>
        <v>#VALUE!</v>
      </c>
    </row>
    <row r="14368" spans="1:2">
      <c r="A14368" t="e">
        <f>IF(Tabela3[[#This Row],[GOL CASA]]&lt;&gt;"",Tabela3[[#This Row],[TIME CASA]],"")</f>
        <v>#VALUE!</v>
      </c>
      <c r="B14368" t="e">
        <f>IF(Tabela3[[#This Row],[GOL FORA]]&lt;&gt;"",Tabela3[[#This Row],[TIME FORA]],"")</f>
        <v>#VALUE!</v>
      </c>
    </row>
    <row r="14369" spans="1:2">
      <c r="A14369" t="e">
        <f>IF(Tabela3[[#This Row],[GOL CASA]]&lt;&gt;"",Tabela3[[#This Row],[TIME CASA]],"")</f>
        <v>#VALUE!</v>
      </c>
      <c r="B14369" t="e">
        <f>IF(Tabela3[[#This Row],[GOL FORA]]&lt;&gt;"",Tabela3[[#This Row],[TIME FORA]],"")</f>
        <v>#VALUE!</v>
      </c>
    </row>
    <row r="14370" spans="1:2">
      <c r="A14370" t="e">
        <f>IF(Tabela3[[#This Row],[GOL CASA]]&lt;&gt;"",Tabela3[[#This Row],[TIME CASA]],"")</f>
        <v>#VALUE!</v>
      </c>
      <c r="B14370" t="e">
        <f>IF(Tabela3[[#This Row],[GOL FORA]]&lt;&gt;"",Tabela3[[#This Row],[TIME FORA]],"")</f>
        <v>#VALUE!</v>
      </c>
    </row>
    <row r="14371" spans="1:2">
      <c r="A14371" t="e">
        <f>IF(Tabela3[[#This Row],[GOL CASA]]&lt;&gt;"",Tabela3[[#This Row],[TIME CASA]],"")</f>
        <v>#VALUE!</v>
      </c>
      <c r="B14371" t="e">
        <f>IF(Tabela3[[#This Row],[GOL FORA]]&lt;&gt;"",Tabela3[[#This Row],[TIME FORA]],"")</f>
        <v>#VALUE!</v>
      </c>
    </row>
    <row r="14372" spans="1:2">
      <c r="A14372" t="e">
        <f>IF(Tabela3[[#This Row],[GOL CASA]]&lt;&gt;"",Tabela3[[#This Row],[TIME CASA]],"")</f>
        <v>#VALUE!</v>
      </c>
      <c r="B14372" t="e">
        <f>IF(Tabela3[[#This Row],[GOL FORA]]&lt;&gt;"",Tabela3[[#This Row],[TIME FORA]],"")</f>
        <v>#VALUE!</v>
      </c>
    </row>
    <row r="14373" spans="1:2">
      <c r="A14373" t="e">
        <f>IF(Tabela3[[#This Row],[GOL CASA]]&lt;&gt;"",Tabela3[[#This Row],[TIME CASA]],"")</f>
        <v>#VALUE!</v>
      </c>
      <c r="B14373" t="e">
        <f>IF(Tabela3[[#This Row],[GOL FORA]]&lt;&gt;"",Tabela3[[#This Row],[TIME FORA]],"")</f>
        <v>#VALUE!</v>
      </c>
    </row>
    <row r="14374" spans="1:2">
      <c r="A14374" t="e">
        <f>IF(Tabela3[[#This Row],[GOL CASA]]&lt;&gt;"",Tabela3[[#This Row],[TIME CASA]],"")</f>
        <v>#VALUE!</v>
      </c>
      <c r="B14374" t="e">
        <f>IF(Tabela3[[#This Row],[GOL FORA]]&lt;&gt;"",Tabela3[[#This Row],[TIME FORA]],"")</f>
        <v>#VALUE!</v>
      </c>
    </row>
    <row r="14375" spans="1:2">
      <c r="A14375" t="e">
        <f>IF(Tabela3[[#This Row],[GOL CASA]]&lt;&gt;"",Tabela3[[#This Row],[TIME CASA]],"")</f>
        <v>#VALUE!</v>
      </c>
      <c r="B14375" t="e">
        <f>IF(Tabela3[[#This Row],[GOL FORA]]&lt;&gt;"",Tabela3[[#This Row],[TIME FORA]],"")</f>
        <v>#VALUE!</v>
      </c>
    </row>
    <row r="14376" spans="1:2">
      <c r="A14376" t="e">
        <f>IF(Tabela3[[#This Row],[GOL CASA]]&lt;&gt;"",Tabela3[[#This Row],[TIME CASA]],"")</f>
        <v>#VALUE!</v>
      </c>
      <c r="B14376" t="e">
        <f>IF(Tabela3[[#This Row],[GOL FORA]]&lt;&gt;"",Tabela3[[#This Row],[TIME FORA]],"")</f>
        <v>#VALUE!</v>
      </c>
    </row>
    <row r="14377" spans="1:2">
      <c r="A14377" t="e">
        <f>IF(Tabela3[[#This Row],[GOL CASA]]&lt;&gt;"",Tabela3[[#This Row],[TIME CASA]],"")</f>
        <v>#VALUE!</v>
      </c>
      <c r="B14377" t="e">
        <f>IF(Tabela3[[#This Row],[GOL FORA]]&lt;&gt;"",Tabela3[[#This Row],[TIME FORA]],"")</f>
        <v>#VALUE!</v>
      </c>
    </row>
    <row r="14378" spans="1:2">
      <c r="A14378" t="e">
        <f>IF(Tabela3[[#This Row],[GOL CASA]]&lt;&gt;"",Tabela3[[#This Row],[TIME CASA]],"")</f>
        <v>#VALUE!</v>
      </c>
      <c r="B14378" t="e">
        <f>IF(Tabela3[[#This Row],[GOL FORA]]&lt;&gt;"",Tabela3[[#This Row],[TIME FORA]],"")</f>
        <v>#VALUE!</v>
      </c>
    </row>
    <row r="14379" spans="1:2">
      <c r="A14379" t="e">
        <f>IF(Tabela3[[#This Row],[GOL CASA]]&lt;&gt;"",Tabela3[[#This Row],[TIME CASA]],"")</f>
        <v>#VALUE!</v>
      </c>
      <c r="B14379" t="e">
        <f>IF(Tabela3[[#This Row],[GOL FORA]]&lt;&gt;"",Tabela3[[#This Row],[TIME FORA]],"")</f>
        <v>#VALUE!</v>
      </c>
    </row>
    <row r="14380" spans="1:2">
      <c r="A14380" t="e">
        <f>IF(Tabela3[[#This Row],[GOL CASA]]&lt;&gt;"",Tabela3[[#This Row],[TIME CASA]],"")</f>
        <v>#VALUE!</v>
      </c>
      <c r="B14380" t="e">
        <f>IF(Tabela3[[#This Row],[GOL FORA]]&lt;&gt;"",Tabela3[[#This Row],[TIME FORA]],"")</f>
        <v>#VALUE!</v>
      </c>
    </row>
    <row r="14381" spans="1:2">
      <c r="A14381" t="e">
        <f>IF(Tabela3[[#This Row],[GOL CASA]]&lt;&gt;"",Tabela3[[#This Row],[TIME CASA]],"")</f>
        <v>#VALUE!</v>
      </c>
      <c r="B14381" t="e">
        <f>IF(Tabela3[[#This Row],[GOL FORA]]&lt;&gt;"",Tabela3[[#This Row],[TIME FORA]],"")</f>
        <v>#VALUE!</v>
      </c>
    </row>
    <row r="14382" spans="1:2">
      <c r="A14382" t="e">
        <f>IF(Tabela3[[#This Row],[GOL CASA]]&lt;&gt;"",Tabela3[[#This Row],[TIME CASA]],"")</f>
        <v>#VALUE!</v>
      </c>
      <c r="B14382" t="e">
        <f>IF(Tabela3[[#This Row],[GOL FORA]]&lt;&gt;"",Tabela3[[#This Row],[TIME FORA]],"")</f>
        <v>#VALUE!</v>
      </c>
    </row>
    <row r="14383" spans="1:2">
      <c r="A14383" t="e">
        <f>IF(Tabela3[[#This Row],[GOL CASA]]&lt;&gt;"",Tabela3[[#This Row],[TIME CASA]],"")</f>
        <v>#VALUE!</v>
      </c>
      <c r="B14383" t="e">
        <f>IF(Tabela3[[#This Row],[GOL FORA]]&lt;&gt;"",Tabela3[[#This Row],[TIME FORA]],"")</f>
        <v>#VALUE!</v>
      </c>
    </row>
    <row r="14384" spans="1:2">
      <c r="A14384" t="e">
        <f>IF(Tabela3[[#This Row],[GOL CASA]]&lt;&gt;"",Tabela3[[#This Row],[TIME CASA]],"")</f>
        <v>#VALUE!</v>
      </c>
      <c r="B14384" t="e">
        <f>IF(Tabela3[[#This Row],[GOL FORA]]&lt;&gt;"",Tabela3[[#This Row],[TIME FORA]],"")</f>
        <v>#VALUE!</v>
      </c>
    </row>
    <row r="14385" spans="1:2">
      <c r="A14385" t="e">
        <f>IF(Tabela3[[#This Row],[GOL CASA]]&lt;&gt;"",Tabela3[[#This Row],[TIME CASA]],"")</f>
        <v>#VALUE!</v>
      </c>
      <c r="B14385" t="e">
        <f>IF(Tabela3[[#This Row],[GOL FORA]]&lt;&gt;"",Tabela3[[#This Row],[TIME FORA]],"")</f>
        <v>#VALUE!</v>
      </c>
    </row>
    <row r="14386" spans="1:2">
      <c r="A14386" t="e">
        <f>IF(Tabela3[[#This Row],[GOL CASA]]&lt;&gt;"",Tabela3[[#This Row],[TIME CASA]],"")</f>
        <v>#VALUE!</v>
      </c>
      <c r="B14386" t="e">
        <f>IF(Tabela3[[#This Row],[GOL FORA]]&lt;&gt;"",Tabela3[[#This Row],[TIME FORA]],"")</f>
        <v>#VALUE!</v>
      </c>
    </row>
    <row r="14387" spans="1:2">
      <c r="A14387" t="e">
        <f>IF(Tabela3[[#This Row],[GOL CASA]]&lt;&gt;"",Tabela3[[#This Row],[TIME CASA]],"")</f>
        <v>#VALUE!</v>
      </c>
      <c r="B14387" t="e">
        <f>IF(Tabela3[[#This Row],[GOL FORA]]&lt;&gt;"",Tabela3[[#This Row],[TIME FORA]],"")</f>
        <v>#VALUE!</v>
      </c>
    </row>
    <row r="14388" spans="1:2">
      <c r="A14388" t="e">
        <f>IF(Tabela3[[#This Row],[GOL CASA]]&lt;&gt;"",Tabela3[[#This Row],[TIME CASA]],"")</f>
        <v>#VALUE!</v>
      </c>
      <c r="B14388" t="e">
        <f>IF(Tabela3[[#This Row],[GOL FORA]]&lt;&gt;"",Tabela3[[#This Row],[TIME FORA]],"")</f>
        <v>#VALUE!</v>
      </c>
    </row>
    <row r="14389" spans="1:2">
      <c r="A14389" t="e">
        <f>IF(Tabela3[[#This Row],[GOL CASA]]&lt;&gt;"",Tabela3[[#This Row],[TIME CASA]],"")</f>
        <v>#VALUE!</v>
      </c>
      <c r="B14389" t="e">
        <f>IF(Tabela3[[#This Row],[GOL FORA]]&lt;&gt;"",Tabela3[[#This Row],[TIME FORA]],"")</f>
        <v>#VALUE!</v>
      </c>
    </row>
    <row r="14390" spans="1:2">
      <c r="A14390" t="e">
        <f>IF(Tabela3[[#This Row],[GOL CASA]]&lt;&gt;"",Tabela3[[#This Row],[TIME CASA]],"")</f>
        <v>#VALUE!</v>
      </c>
      <c r="B14390" t="e">
        <f>IF(Tabela3[[#This Row],[GOL FORA]]&lt;&gt;"",Tabela3[[#This Row],[TIME FORA]],"")</f>
        <v>#VALUE!</v>
      </c>
    </row>
    <row r="14391" spans="1:2">
      <c r="A14391" t="e">
        <f>IF(Tabela3[[#This Row],[GOL CASA]]&lt;&gt;"",Tabela3[[#This Row],[TIME CASA]],"")</f>
        <v>#VALUE!</v>
      </c>
      <c r="B14391" t="e">
        <f>IF(Tabela3[[#This Row],[GOL FORA]]&lt;&gt;"",Tabela3[[#This Row],[TIME FORA]],"")</f>
        <v>#VALUE!</v>
      </c>
    </row>
    <row r="14392" spans="1:2">
      <c r="A14392" t="e">
        <f>IF(Tabela3[[#This Row],[GOL CASA]]&lt;&gt;"",Tabela3[[#This Row],[TIME CASA]],"")</f>
        <v>#VALUE!</v>
      </c>
      <c r="B14392" t="e">
        <f>IF(Tabela3[[#This Row],[GOL FORA]]&lt;&gt;"",Tabela3[[#This Row],[TIME FORA]],"")</f>
        <v>#VALUE!</v>
      </c>
    </row>
    <row r="14393" spans="1:2">
      <c r="A14393" t="e">
        <f>IF(Tabela3[[#This Row],[GOL CASA]]&lt;&gt;"",Tabela3[[#This Row],[TIME CASA]],"")</f>
        <v>#VALUE!</v>
      </c>
      <c r="B14393" t="e">
        <f>IF(Tabela3[[#This Row],[GOL FORA]]&lt;&gt;"",Tabela3[[#This Row],[TIME FORA]],"")</f>
        <v>#VALUE!</v>
      </c>
    </row>
    <row r="14394" spans="1:2">
      <c r="A14394" t="e">
        <f>IF(Tabela3[[#This Row],[GOL CASA]]&lt;&gt;"",Tabela3[[#This Row],[TIME CASA]],"")</f>
        <v>#VALUE!</v>
      </c>
      <c r="B14394" t="e">
        <f>IF(Tabela3[[#This Row],[GOL FORA]]&lt;&gt;"",Tabela3[[#This Row],[TIME FORA]],"")</f>
        <v>#VALUE!</v>
      </c>
    </row>
    <row r="14395" spans="1:2">
      <c r="A14395" t="e">
        <f>IF(Tabela3[[#This Row],[GOL CASA]]&lt;&gt;"",Tabela3[[#This Row],[TIME CASA]],"")</f>
        <v>#VALUE!</v>
      </c>
      <c r="B14395" t="e">
        <f>IF(Tabela3[[#This Row],[GOL FORA]]&lt;&gt;"",Tabela3[[#This Row],[TIME FORA]],"")</f>
        <v>#VALUE!</v>
      </c>
    </row>
    <row r="14396" spans="1:2">
      <c r="A14396" t="e">
        <f>IF(Tabela3[[#This Row],[GOL CASA]]&lt;&gt;"",Tabela3[[#This Row],[TIME CASA]],"")</f>
        <v>#VALUE!</v>
      </c>
      <c r="B14396" t="e">
        <f>IF(Tabela3[[#This Row],[GOL FORA]]&lt;&gt;"",Tabela3[[#This Row],[TIME FORA]],"")</f>
        <v>#VALUE!</v>
      </c>
    </row>
    <row r="14397" spans="1:2">
      <c r="A14397" t="e">
        <f>IF(Tabela3[[#This Row],[GOL CASA]]&lt;&gt;"",Tabela3[[#This Row],[TIME CASA]],"")</f>
        <v>#VALUE!</v>
      </c>
      <c r="B14397" t="e">
        <f>IF(Tabela3[[#This Row],[GOL FORA]]&lt;&gt;"",Tabela3[[#This Row],[TIME FORA]],"")</f>
        <v>#VALUE!</v>
      </c>
    </row>
    <row r="14398" spans="1:2">
      <c r="A14398" t="e">
        <f>IF(Tabela3[[#This Row],[GOL CASA]]&lt;&gt;"",Tabela3[[#This Row],[TIME CASA]],"")</f>
        <v>#VALUE!</v>
      </c>
      <c r="B14398" t="e">
        <f>IF(Tabela3[[#This Row],[GOL FORA]]&lt;&gt;"",Tabela3[[#This Row],[TIME FORA]],"")</f>
        <v>#VALUE!</v>
      </c>
    </row>
    <row r="14399" spans="1:2">
      <c r="A14399" t="e">
        <f>IF(Tabela3[[#This Row],[GOL CASA]]&lt;&gt;"",Tabela3[[#This Row],[TIME CASA]],"")</f>
        <v>#VALUE!</v>
      </c>
      <c r="B14399" t="e">
        <f>IF(Tabela3[[#This Row],[GOL FORA]]&lt;&gt;"",Tabela3[[#This Row],[TIME FORA]],"")</f>
        <v>#VALUE!</v>
      </c>
    </row>
    <row r="14400" spans="1:2">
      <c r="A14400" t="e">
        <f>IF(Tabela3[[#This Row],[GOL CASA]]&lt;&gt;"",Tabela3[[#This Row],[TIME CASA]],"")</f>
        <v>#VALUE!</v>
      </c>
      <c r="B14400" t="e">
        <f>IF(Tabela3[[#This Row],[GOL FORA]]&lt;&gt;"",Tabela3[[#This Row],[TIME FORA]],"")</f>
        <v>#VALUE!</v>
      </c>
    </row>
    <row r="14401" spans="1:2">
      <c r="A14401" t="e">
        <f>IF(Tabela3[[#This Row],[GOL CASA]]&lt;&gt;"",Tabela3[[#This Row],[TIME CASA]],"")</f>
        <v>#VALUE!</v>
      </c>
      <c r="B14401" t="e">
        <f>IF(Tabela3[[#This Row],[GOL FORA]]&lt;&gt;"",Tabela3[[#This Row],[TIME FORA]],"")</f>
        <v>#VALUE!</v>
      </c>
    </row>
    <row r="14402" spans="1:2">
      <c r="A14402" t="e">
        <f>IF(Tabela3[[#This Row],[GOL CASA]]&lt;&gt;"",Tabela3[[#This Row],[TIME CASA]],"")</f>
        <v>#VALUE!</v>
      </c>
      <c r="B14402" t="e">
        <f>IF(Tabela3[[#This Row],[GOL FORA]]&lt;&gt;"",Tabela3[[#This Row],[TIME FORA]],"")</f>
        <v>#VALUE!</v>
      </c>
    </row>
    <row r="14403" spans="1:2">
      <c r="A14403" t="e">
        <f>IF(Tabela3[[#This Row],[GOL CASA]]&lt;&gt;"",Tabela3[[#This Row],[TIME CASA]],"")</f>
        <v>#VALUE!</v>
      </c>
      <c r="B14403" t="e">
        <f>IF(Tabela3[[#This Row],[GOL FORA]]&lt;&gt;"",Tabela3[[#This Row],[TIME FORA]],"")</f>
        <v>#VALUE!</v>
      </c>
    </row>
    <row r="14404" spans="1:2">
      <c r="A14404" t="e">
        <f>IF(Tabela3[[#This Row],[GOL CASA]]&lt;&gt;"",Tabela3[[#This Row],[TIME CASA]],"")</f>
        <v>#VALUE!</v>
      </c>
      <c r="B14404" t="e">
        <f>IF(Tabela3[[#This Row],[GOL FORA]]&lt;&gt;"",Tabela3[[#This Row],[TIME FORA]],"")</f>
        <v>#VALUE!</v>
      </c>
    </row>
    <row r="14405" spans="1:2">
      <c r="A14405" t="e">
        <f>IF(Tabela3[[#This Row],[GOL CASA]]&lt;&gt;"",Tabela3[[#This Row],[TIME CASA]],"")</f>
        <v>#VALUE!</v>
      </c>
      <c r="B14405" t="e">
        <f>IF(Tabela3[[#This Row],[GOL FORA]]&lt;&gt;"",Tabela3[[#This Row],[TIME FORA]],"")</f>
        <v>#VALUE!</v>
      </c>
    </row>
    <row r="14406" spans="1:2">
      <c r="A14406" t="e">
        <f>IF(Tabela3[[#This Row],[GOL CASA]]&lt;&gt;"",Tabela3[[#This Row],[TIME CASA]],"")</f>
        <v>#VALUE!</v>
      </c>
      <c r="B14406" t="e">
        <f>IF(Tabela3[[#This Row],[GOL FORA]]&lt;&gt;"",Tabela3[[#This Row],[TIME FORA]],"")</f>
        <v>#VALUE!</v>
      </c>
    </row>
    <row r="14407" spans="1:2">
      <c r="A14407" t="e">
        <f>IF(Tabela3[[#This Row],[GOL CASA]]&lt;&gt;"",Tabela3[[#This Row],[TIME CASA]],"")</f>
        <v>#VALUE!</v>
      </c>
      <c r="B14407" t="e">
        <f>IF(Tabela3[[#This Row],[GOL FORA]]&lt;&gt;"",Tabela3[[#This Row],[TIME FORA]],"")</f>
        <v>#VALUE!</v>
      </c>
    </row>
    <row r="14408" spans="1:2">
      <c r="A14408" t="e">
        <f>IF(Tabela3[[#This Row],[GOL CASA]]&lt;&gt;"",Tabela3[[#This Row],[TIME CASA]],"")</f>
        <v>#VALUE!</v>
      </c>
      <c r="B14408" t="e">
        <f>IF(Tabela3[[#This Row],[GOL FORA]]&lt;&gt;"",Tabela3[[#This Row],[TIME FORA]],"")</f>
        <v>#VALUE!</v>
      </c>
    </row>
    <row r="14409" spans="1:2">
      <c r="A14409" t="e">
        <f>IF(Tabela3[[#This Row],[GOL CASA]]&lt;&gt;"",Tabela3[[#This Row],[TIME CASA]],"")</f>
        <v>#VALUE!</v>
      </c>
      <c r="B14409" t="e">
        <f>IF(Tabela3[[#This Row],[GOL FORA]]&lt;&gt;"",Tabela3[[#This Row],[TIME FORA]],"")</f>
        <v>#VALUE!</v>
      </c>
    </row>
    <row r="14410" spans="1:2">
      <c r="A14410" t="e">
        <f>IF(Tabela3[[#This Row],[GOL CASA]]&lt;&gt;"",Tabela3[[#This Row],[TIME CASA]],"")</f>
        <v>#VALUE!</v>
      </c>
      <c r="B14410" t="e">
        <f>IF(Tabela3[[#This Row],[GOL FORA]]&lt;&gt;"",Tabela3[[#This Row],[TIME FORA]],"")</f>
        <v>#VALUE!</v>
      </c>
    </row>
    <row r="14411" spans="1:2">
      <c r="A14411" t="e">
        <f>IF(Tabela3[[#This Row],[GOL CASA]]&lt;&gt;"",Tabela3[[#This Row],[TIME CASA]],"")</f>
        <v>#VALUE!</v>
      </c>
      <c r="B14411" t="e">
        <f>IF(Tabela3[[#This Row],[GOL FORA]]&lt;&gt;"",Tabela3[[#This Row],[TIME FORA]],"")</f>
        <v>#VALUE!</v>
      </c>
    </row>
    <row r="14412" spans="1:2">
      <c r="A14412" t="e">
        <f>IF(Tabela3[[#This Row],[GOL CASA]]&lt;&gt;"",Tabela3[[#This Row],[TIME CASA]],"")</f>
        <v>#VALUE!</v>
      </c>
      <c r="B14412" t="e">
        <f>IF(Tabela3[[#This Row],[GOL FORA]]&lt;&gt;"",Tabela3[[#This Row],[TIME FORA]],"")</f>
        <v>#VALUE!</v>
      </c>
    </row>
    <row r="14413" spans="1:2">
      <c r="A14413" t="e">
        <f>IF(Tabela3[[#This Row],[GOL CASA]]&lt;&gt;"",Tabela3[[#This Row],[TIME CASA]],"")</f>
        <v>#VALUE!</v>
      </c>
      <c r="B14413" t="e">
        <f>IF(Tabela3[[#This Row],[GOL FORA]]&lt;&gt;"",Tabela3[[#This Row],[TIME FORA]],"")</f>
        <v>#VALUE!</v>
      </c>
    </row>
    <row r="14414" spans="1:2">
      <c r="A14414" t="e">
        <f>IF(Tabela3[[#This Row],[GOL CASA]]&lt;&gt;"",Tabela3[[#This Row],[TIME CASA]],"")</f>
        <v>#VALUE!</v>
      </c>
      <c r="B14414" t="e">
        <f>IF(Tabela3[[#This Row],[GOL FORA]]&lt;&gt;"",Tabela3[[#This Row],[TIME FORA]],"")</f>
        <v>#VALUE!</v>
      </c>
    </row>
    <row r="14415" spans="1:2">
      <c r="A14415" t="e">
        <f>IF(Tabela3[[#This Row],[GOL CASA]]&lt;&gt;"",Tabela3[[#This Row],[TIME CASA]],"")</f>
        <v>#VALUE!</v>
      </c>
      <c r="B14415" t="e">
        <f>IF(Tabela3[[#This Row],[GOL FORA]]&lt;&gt;"",Tabela3[[#This Row],[TIME FORA]],"")</f>
        <v>#VALUE!</v>
      </c>
    </row>
    <row r="14416" spans="1:2">
      <c r="A14416" t="e">
        <f>IF(Tabela3[[#This Row],[GOL CASA]]&lt;&gt;"",Tabela3[[#This Row],[TIME CASA]],"")</f>
        <v>#VALUE!</v>
      </c>
      <c r="B14416" t="e">
        <f>IF(Tabela3[[#This Row],[GOL FORA]]&lt;&gt;"",Tabela3[[#This Row],[TIME FORA]],"")</f>
        <v>#VALUE!</v>
      </c>
    </row>
    <row r="14417" spans="1:2">
      <c r="A14417" t="e">
        <f>IF(Tabela3[[#This Row],[GOL CASA]]&lt;&gt;"",Tabela3[[#This Row],[TIME CASA]],"")</f>
        <v>#VALUE!</v>
      </c>
      <c r="B14417" t="e">
        <f>IF(Tabela3[[#This Row],[GOL FORA]]&lt;&gt;"",Tabela3[[#This Row],[TIME FORA]],"")</f>
        <v>#VALUE!</v>
      </c>
    </row>
    <row r="14418" spans="1:2">
      <c r="A14418" t="e">
        <f>IF(Tabela3[[#This Row],[GOL CASA]]&lt;&gt;"",Tabela3[[#This Row],[TIME CASA]],"")</f>
        <v>#VALUE!</v>
      </c>
      <c r="B14418" t="e">
        <f>IF(Tabela3[[#This Row],[GOL FORA]]&lt;&gt;"",Tabela3[[#This Row],[TIME FORA]],"")</f>
        <v>#VALUE!</v>
      </c>
    </row>
    <row r="14419" spans="1:2">
      <c r="A14419" t="e">
        <f>IF(Tabela3[[#This Row],[GOL CASA]]&lt;&gt;"",Tabela3[[#This Row],[TIME CASA]],"")</f>
        <v>#VALUE!</v>
      </c>
      <c r="B14419" t="e">
        <f>IF(Tabela3[[#This Row],[GOL FORA]]&lt;&gt;"",Tabela3[[#This Row],[TIME FORA]],"")</f>
        <v>#VALUE!</v>
      </c>
    </row>
    <row r="14420" spans="1:2">
      <c r="A14420" t="e">
        <f>IF(Tabela3[[#This Row],[GOL CASA]]&lt;&gt;"",Tabela3[[#This Row],[TIME CASA]],"")</f>
        <v>#VALUE!</v>
      </c>
      <c r="B14420" t="e">
        <f>IF(Tabela3[[#This Row],[GOL FORA]]&lt;&gt;"",Tabela3[[#This Row],[TIME FORA]],"")</f>
        <v>#VALUE!</v>
      </c>
    </row>
    <row r="14421" spans="1:2">
      <c r="A14421" t="e">
        <f>IF(Tabela3[[#This Row],[GOL CASA]]&lt;&gt;"",Tabela3[[#This Row],[TIME CASA]],"")</f>
        <v>#VALUE!</v>
      </c>
      <c r="B14421" t="e">
        <f>IF(Tabela3[[#This Row],[GOL FORA]]&lt;&gt;"",Tabela3[[#This Row],[TIME FORA]],"")</f>
        <v>#VALUE!</v>
      </c>
    </row>
    <row r="14422" spans="1:2">
      <c r="A14422" t="e">
        <f>IF(Tabela3[[#This Row],[GOL CASA]]&lt;&gt;"",Tabela3[[#This Row],[TIME CASA]],"")</f>
        <v>#VALUE!</v>
      </c>
      <c r="B14422" t="e">
        <f>IF(Tabela3[[#This Row],[GOL FORA]]&lt;&gt;"",Tabela3[[#This Row],[TIME FORA]],"")</f>
        <v>#VALUE!</v>
      </c>
    </row>
    <row r="14423" spans="1:2">
      <c r="A14423" t="e">
        <f>IF(Tabela3[[#This Row],[GOL CASA]]&lt;&gt;"",Tabela3[[#This Row],[TIME CASA]],"")</f>
        <v>#VALUE!</v>
      </c>
      <c r="B14423" t="e">
        <f>IF(Tabela3[[#This Row],[GOL FORA]]&lt;&gt;"",Tabela3[[#This Row],[TIME FORA]],"")</f>
        <v>#VALUE!</v>
      </c>
    </row>
    <row r="14424" spans="1:2">
      <c r="A14424" t="e">
        <f>IF(Tabela3[[#This Row],[GOL CASA]]&lt;&gt;"",Tabela3[[#This Row],[TIME CASA]],"")</f>
        <v>#VALUE!</v>
      </c>
      <c r="B14424" t="e">
        <f>IF(Tabela3[[#This Row],[GOL FORA]]&lt;&gt;"",Tabela3[[#This Row],[TIME FORA]],"")</f>
        <v>#VALUE!</v>
      </c>
    </row>
    <row r="14425" spans="1:2">
      <c r="A14425" t="e">
        <f>IF(Tabela3[[#This Row],[GOL CASA]]&lt;&gt;"",Tabela3[[#This Row],[TIME CASA]],"")</f>
        <v>#VALUE!</v>
      </c>
      <c r="B14425" t="e">
        <f>IF(Tabela3[[#This Row],[GOL FORA]]&lt;&gt;"",Tabela3[[#This Row],[TIME FORA]],"")</f>
        <v>#VALUE!</v>
      </c>
    </row>
    <row r="14426" spans="1:2">
      <c r="A14426" t="e">
        <f>IF(Tabela3[[#This Row],[GOL CASA]]&lt;&gt;"",Tabela3[[#This Row],[TIME CASA]],"")</f>
        <v>#VALUE!</v>
      </c>
      <c r="B14426" t="e">
        <f>IF(Tabela3[[#This Row],[GOL FORA]]&lt;&gt;"",Tabela3[[#This Row],[TIME FORA]],"")</f>
        <v>#VALUE!</v>
      </c>
    </row>
    <row r="14427" spans="1:2">
      <c r="A14427" t="e">
        <f>IF(Tabela3[[#This Row],[GOL CASA]]&lt;&gt;"",Tabela3[[#This Row],[TIME CASA]],"")</f>
        <v>#VALUE!</v>
      </c>
      <c r="B14427" t="e">
        <f>IF(Tabela3[[#This Row],[GOL FORA]]&lt;&gt;"",Tabela3[[#This Row],[TIME FORA]],"")</f>
        <v>#VALUE!</v>
      </c>
    </row>
    <row r="14428" spans="1:2">
      <c r="A14428" t="e">
        <f>IF(Tabela3[[#This Row],[GOL CASA]]&lt;&gt;"",Tabela3[[#This Row],[TIME CASA]],"")</f>
        <v>#VALUE!</v>
      </c>
      <c r="B14428" t="e">
        <f>IF(Tabela3[[#This Row],[GOL FORA]]&lt;&gt;"",Tabela3[[#This Row],[TIME FORA]],"")</f>
        <v>#VALUE!</v>
      </c>
    </row>
    <row r="14429" spans="1:2">
      <c r="A14429" t="e">
        <f>IF(Tabela3[[#This Row],[GOL CASA]]&lt;&gt;"",Tabela3[[#This Row],[TIME CASA]],"")</f>
        <v>#VALUE!</v>
      </c>
      <c r="B14429" t="e">
        <f>IF(Tabela3[[#This Row],[GOL FORA]]&lt;&gt;"",Tabela3[[#This Row],[TIME FORA]],"")</f>
        <v>#VALUE!</v>
      </c>
    </row>
    <row r="14430" spans="1:2">
      <c r="A14430" t="e">
        <f>IF(Tabela3[[#This Row],[GOL CASA]]&lt;&gt;"",Tabela3[[#This Row],[TIME CASA]],"")</f>
        <v>#VALUE!</v>
      </c>
      <c r="B14430" t="e">
        <f>IF(Tabela3[[#This Row],[GOL FORA]]&lt;&gt;"",Tabela3[[#This Row],[TIME FORA]],"")</f>
        <v>#VALUE!</v>
      </c>
    </row>
    <row r="14431" spans="1:2">
      <c r="A14431" t="e">
        <f>IF(Tabela3[[#This Row],[GOL CASA]]&lt;&gt;"",Tabela3[[#This Row],[TIME CASA]],"")</f>
        <v>#VALUE!</v>
      </c>
      <c r="B14431" t="e">
        <f>IF(Tabela3[[#This Row],[GOL FORA]]&lt;&gt;"",Tabela3[[#This Row],[TIME FORA]],"")</f>
        <v>#VALUE!</v>
      </c>
    </row>
    <row r="14432" spans="1:2">
      <c r="A14432" t="e">
        <f>IF(Tabela3[[#This Row],[GOL CASA]]&lt;&gt;"",Tabela3[[#This Row],[TIME CASA]],"")</f>
        <v>#VALUE!</v>
      </c>
      <c r="B14432" t="e">
        <f>IF(Tabela3[[#This Row],[GOL FORA]]&lt;&gt;"",Tabela3[[#This Row],[TIME FORA]],"")</f>
        <v>#VALUE!</v>
      </c>
    </row>
    <row r="14433" spans="1:2">
      <c r="A14433" t="e">
        <f>IF(Tabela3[[#This Row],[GOL CASA]]&lt;&gt;"",Tabela3[[#This Row],[TIME CASA]],"")</f>
        <v>#VALUE!</v>
      </c>
      <c r="B14433" t="e">
        <f>IF(Tabela3[[#This Row],[GOL FORA]]&lt;&gt;"",Tabela3[[#This Row],[TIME FORA]],"")</f>
        <v>#VALUE!</v>
      </c>
    </row>
    <row r="14434" spans="1:2">
      <c r="A14434" t="e">
        <f>IF(Tabela3[[#This Row],[GOL CASA]]&lt;&gt;"",Tabela3[[#This Row],[TIME CASA]],"")</f>
        <v>#VALUE!</v>
      </c>
      <c r="B14434" t="e">
        <f>IF(Tabela3[[#This Row],[GOL FORA]]&lt;&gt;"",Tabela3[[#This Row],[TIME FORA]],"")</f>
        <v>#VALUE!</v>
      </c>
    </row>
    <row r="14435" spans="1:2">
      <c r="A14435" t="e">
        <f>IF(Tabela3[[#This Row],[GOL CASA]]&lt;&gt;"",Tabela3[[#This Row],[TIME CASA]],"")</f>
        <v>#VALUE!</v>
      </c>
      <c r="B14435" t="e">
        <f>IF(Tabela3[[#This Row],[GOL FORA]]&lt;&gt;"",Tabela3[[#This Row],[TIME FORA]],"")</f>
        <v>#VALUE!</v>
      </c>
    </row>
    <row r="14436" spans="1:2">
      <c r="A14436" t="e">
        <f>IF(Tabela3[[#This Row],[GOL CASA]]&lt;&gt;"",Tabela3[[#This Row],[TIME CASA]],"")</f>
        <v>#VALUE!</v>
      </c>
      <c r="B14436" t="e">
        <f>IF(Tabela3[[#This Row],[GOL FORA]]&lt;&gt;"",Tabela3[[#This Row],[TIME FORA]],"")</f>
        <v>#VALUE!</v>
      </c>
    </row>
    <row r="14437" spans="1:2">
      <c r="A14437" t="e">
        <f>IF(Tabela3[[#This Row],[GOL CASA]]&lt;&gt;"",Tabela3[[#This Row],[TIME CASA]],"")</f>
        <v>#VALUE!</v>
      </c>
      <c r="B14437" t="e">
        <f>IF(Tabela3[[#This Row],[GOL FORA]]&lt;&gt;"",Tabela3[[#This Row],[TIME FORA]],"")</f>
        <v>#VALUE!</v>
      </c>
    </row>
    <row r="14438" spans="1:2">
      <c r="A14438" t="e">
        <f>IF(Tabela3[[#This Row],[GOL CASA]]&lt;&gt;"",Tabela3[[#This Row],[TIME CASA]],"")</f>
        <v>#VALUE!</v>
      </c>
      <c r="B14438" t="e">
        <f>IF(Tabela3[[#This Row],[GOL FORA]]&lt;&gt;"",Tabela3[[#This Row],[TIME FORA]],"")</f>
        <v>#VALUE!</v>
      </c>
    </row>
    <row r="14439" spans="1:2">
      <c r="A14439" t="e">
        <f>IF(Tabela3[[#This Row],[GOL CASA]]&lt;&gt;"",Tabela3[[#This Row],[TIME CASA]],"")</f>
        <v>#VALUE!</v>
      </c>
      <c r="B14439" t="e">
        <f>IF(Tabela3[[#This Row],[GOL FORA]]&lt;&gt;"",Tabela3[[#This Row],[TIME FORA]],"")</f>
        <v>#VALUE!</v>
      </c>
    </row>
    <row r="14440" spans="1:2">
      <c r="A14440" t="e">
        <f>IF(Tabela3[[#This Row],[GOL CASA]]&lt;&gt;"",Tabela3[[#This Row],[TIME CASA]],"")</f>
        <v>#VALUE!</v>
      </c>
      <c r="B14440" t="e">
        <f>IF(Tabela3[[#This Row],[GOL FORA]]&lt;&gt;"",Tabela3[[#This Row],[TIME FORA]],"")</f>
        <v>#VALUE!</v>
      </c>
    </row>
    <row r="14441" spans="1:2">
      <c r="A14441" t="e">
        <f>IF(Tabela3[[#This Row],[GOL CASA]]&lt;&gt;"",Tabela3[[#This Row],[TIME CASA]],"")</f>
        <v>#VALUE!</v>
      </c>
      <c r="B14441" t="e">
        <f>IF(Tabela3[[#This Row],[GOL FORA]]&lt;&gt;"",Tabela3[[#This Row],[TIME FORA]],"")</f>
        <v>#VALUE!</v>
      </c>
    </row>
    <row r="14442" spans="1:2">
      <c r="A14442" t="e">
        <f>IF(Tabela3[[#This Row],[GOL CASA]]&lt;&gt;"",Tabela3[[#This Row],[TIME CASA]],"")</f>
        <v>#VALUE!</v>
      </c>
      <c r="B14442" t="e">
        <f>IF(Tabela3[[#This Row],[GOL FORA]]&lt;&gt;"",Tabela3[[#This Row],[TIME FORA]],"")</f>
        <v>#VALUE!</v>
      </c>
    </row>
    <row r="14443" spans="1:2">
      <c r="A14443" t="e">
        <f>IF(Tabela3[[#This Row],[GOL CASA]]&lt;&gt;"",Tabela3[[#This Row],[TIME CASA]],"")</f>
        <v>#VALUE!</v>
      </c>
      <c r="B14443" t="e">
        <f>IF(Tabela3[[#This Row],[GOL FORA]]&lt;&gt;"",Tabela3[[#This Row],[TIME FORA]],"")</f>
        <v>#VALUE!</v>
      </c>
    </row>
    <row r="14444" spans="1:2">
      <c r="A14444" t="e">
        <f>IF(Tabela3[[#This Row],[GOL CASA]]&lt;&gt;"",Tabela3[[#This Row],[TIME CASA]],"")</f>
        <v>#VALUE!</v>
      </c>
      <c r="B14444" t="e">
        <f>IF(Tabela3[[#This Row],[GOL FORA]]&lt;&gt;"",Tabela3[[#This Row],[TIME FORA]],"")</f>
        <v>#VALUE!</v>
      </c>
    </row>
    <row r="14445" spans="1:2">
      <c r="A14445" t="e">
        <f>IF(Tabela3[[#This Row],[GOL CASA]]&lt;&gt;"",Tabela3[[#This Row],[TIME CASA]],"")</f>
        <v>#VALUE!</v>
      </c>
      <c r="B14445" t="e">
        <f>IF(Tabela3[[#This Row],[GOL FORA]]&lt;&gt;"",Tabela3[[#This Row],[TIME FORA]],"")</f>
        <v>#VALUE!</v>
      </c>
    </row>
    <row r="14446" spans="1:2">
      <c r="A14446" t="e">
        <f>IF(Tabela3[[#This Row],[GOL CASA]]&lt;&gt;"",Tabela3[[#This Row],[TIME CASA]],"")</f>
        <v>#VALUE!</v>
      </c>
      <c r="B14446" t="e">
        <f>IF(Tabela3[[#This Row],[GOL FORA]]&lt;&gt;"",Tabela3[[#This Row],[TIME FORA]],"")</f>
        <v>#VALUE!</v>
      </c>
    </row>
    <row r="14447" spans="1:2">
      <c r="A14447" t="e">
        <f>IF(Tabela3[[#This Row],[GOL CASA]]&lt;&gt;"",Tabela3[[#This Row],[TIME CASA]],"")</f>
        <v>#VALUE!</v>
      </c>
      <c r="B14447" t="e">
        <f>IF(Tabela3[[#This Row],[GOL FORA]]&lt;&gt;"",Tabela3[[#This Row],[TIME FORA]],"")</f>
        <v>#VALUE!</v>
      </c>
    </row>
    <row r="14448" spans="1:2">
      <c r="A14448" t="e">
        <f>IF(Tabela3[[#This Row],[GOL CASA]]&lt;&gt;"",Tabela3[[#This Row],[TIME CASA]],"")</f>
        <v>#VALUE!</v>
      </c>
      <c r="B14448" t="e">
        <f>IF(Tabela3[[#This Row],[GOL FORA]]&lt;&gt;"",Tabela3[[#This Row],[TIME FORA]],"")</f>
        <v>#VALUE!</v>
      </c>
    </row>
    <row r="14449" spans="1:2">
      <c r="A14449" t="e">
        <f>IF(Tabela3[[#This Row],[GOL CASA]]&lt;&gt;"",Tabela3[[#This Row],[TIME CASA]],"")</f>
        <v>#VALUE!</v>
      </c>
      <c r="B14449" t="e">
        <f>IF(Tabela3[[#This Row],[GOL FORA]]&lt;&gt;"",Tabela3[[#This Row],[TIME FORA]],"")</f>
        <v>#VALUE!</v>
      </c>
    </row>
    <row r="14450" spans="1:2">
      <c r="A14450" t="e">
        <f>IF(Tabela3[[#This Row],[GOL CASA]]&lt;&gt;"",Tabela3[[#This Row],[TIME CASA]],"")</f>
        <v>#VALUE!</v>
      </c>
      <c r="B14450" t="e">
        <f>IF(Tabela3[[#This Row],[GOL FORA]]&lt;&gt;"",Tabela3[[#This Row],[TIME FORA]],"")</f>
        <v>#VALUE!</v>
      </c>
    </row>
    <row r="14451" spans="1:2">
      <c r="A14451" t="e">
        <f>IF(Tabela3[[#This Row],[GOL CASA]]&lt;&gt;"",Tabela3[[#This Row],[TIME CASA]],"")</f>
        <v>#VALUE!</v>
      </c>
      <c r="B14451" t="e">
        <f>IF(Tabela3[[#This Row],[GOL FORA]]&lt;&gt;"",Tabela3[[#This Row],[TIME FORA]],"")</f>
        <v>#VALUE!</v>
      </c>
    </row>
    <row r="14452" spans="1:2">
      <c r="A14452" t="e">
        <f>IF(Tabela3[[#This Row],[GOL CASA]]&lt;&gt;"",Tabela3[[#This Row],[TIME CASA]],"")</f>
        <v>#VALUE!</v>
      </c>
      <c r="B14452" t="e">
        <f>IF(Tabela3[[#This Row],[GOL FORA]]&lt;&gt;"",Tabela3[[#This Row],[TIME FORA]],"")</f>
        <v>#VALUE!</v>
      </c>
    </row>
    <row r="14453" spans="1:2">
      <c r="A14453" t="e">
        <f>IF(Tabela3[[#This Row],[GOL CASA]]&lt;&gt;"",Tabela3[[#This Row],[TIME CASA]],"")</f>
        <v>#VALUE!</v>
      </c>
      <c r="B14453" t="e">
        <f>IF(Tabela3[[#This Row],[GOL FORA]]&lt;&gt;"",Tabela3[[#This Row],[TIME FORA]],"")</f>
        <v>#VALUE!</v>
      </c>
    </row>
    <row r="14454" spans="1:2">
      <c r="A14454" t="e">
        <f>IF(Tabela3[[#This Row],[GOL CASA]]&lt;&gt;"",Tabela3[[#This Row],[TIME CASA]],"")</f>
        <v>#VALUE!</v>
      </c>
      <c r="B14454" t="e">
        <f>IF(Tabela3[[#This Row],[GOL FORA]]&lt;&gt;"",Tabela3[[#This Row],[TIME FORA]],"")</f>
        <v>#VALUE!</v>
      </c>
    </row>
    <row r="14455" spans="1:2">
      <c r="A14455" t="e">
        <f>IF(Tabela3[[#This Row],[GOL CASA]]&lt;&gt;"",Tabela3[[#This Row],[TIME CASA]],"")</f>
        <v>#VALUE!</v>
      </c>
      <c r="B14455" t="e">
        <f>IF(Tabela3[[#This Row],[GOL FORA]]&lt;&gt;"",Tabela3[[#This Row],[TIME FORA]],"")</f>
        <v>#VALUE!</v>
      </c>
    </row>
    <row r="14456" spans="1:2">
      <c r="A14456" t="e">
        <f>IF(Tabela3[[#This Row],[GOL CASA]]&lt;&gt;"",Tabela3[[#This Row],[TIME CASA]],"")</f>
        <v>#VALUE!</v>
      </c>
      <c r="B14456" t="e">
        <f>IF(Tabela3[[#This Row],[GOL FORA]]&lt;&gt;"",Tabela3[[#This Row],[TIME FORA]],"")</f>
        <v>#VALUE!</v>
      </c>
    </row>
    <row r="14457" spans="1:2">
      <c r="A14457" t="e">
        <f>IF(Tabela3[[#This Row],[GOL CASA]]&lt;&gt;"",Tabela3[[#This Row],[TIME CASA]],"")</f>
        <v>#VALUE!</v>
      </c>
      <c r="B14457" t="e">
        <f>IF(Tabela3[[#This Row],[GOL FORA]]&lt;&gt;"",Tabela3[[#This Row],[TIME FORA]],"")</f>
        <v>#VALUE!</v>
      </c>
    </row>
    <row r="14458" spans="1:2">
      <c r="A14458" t="e">
        <f>IF(Tabela3[[#This Row],[GOL CASA]]&lt;&gt;"",Tabela3[[#This Row],[TIME CASA]],"")</f>
        <v>#VALUE!</v>
      </c>
      <c r="B14458" t="e">
        <f>IF(Tabela3[[#This Row],[GOL FORA]]&lt;&gt;"",Tabela3[[#This Row],[TIME FORA]],"")</f>
        <v>#VALUE!</v>
      </c>
    </row>
    <row r="14459" spans="1:2">
      <c r="A14459" t="e">
        <f>IF(Tabela3[[#This Row],[GOL CASA]]&lt;&gt;"",Tabela3[[#This Row],[TIME CASA]],"")</f>
        <v>#VALUE!</v>
      </c>
      <c r="B14459" t="e">
        <f>IF(Tabela3[[#This Row],[GOL FORA]]&lt;&gt;"",Tabela3[[#This Row],[TIME FORA]],"")</f>
        <v>#VALUE!</v>
      </c>
    </row>
    <row r="14460" spans="1:2">
      <c r="A14460" t="e">
        <f>IF(Tabela3[[#This Row],[GOL CASA]]&lt;&gt;"",Tabela3[[#This Row],[TIME CASA]],"")</f>
        <v>#VALUE!</v>
      </c>
      <c r="B14460" t="e">
        <f>IF(Tabela3[[#This Row],[GOL FORA]]&lt;&gt;"",Tabela3[[#This Row],[TIME FORA]],"")</f>
        <v>#VALUE!</v>
      </c>
    </row>
    <row r="14461" spans="1:2">
      <c r="A14461" t="e">
        <f>IF(Tabela3[[#This Row],[GOL CASA]]&lt;&gt;"",Tabela3[[#This Row],[TIME CASA]],"")</f>
        <v>#VALUE!</v>
      </c>
      <c r="B14461" t="e">
        <f>IF(Tabela3[[#This Row],[GOL FORA]]&lt;&gt;"",Tabela3[[#This Row],[TIME FORA]],"")</f>
        <v>#VALUE!</v>
      </c>
    </row>
    <row r="14462" spans="1:2">
      <c r="A14462" t="e">
        <f>IF(Tabela3[[#This Row],[GOL CASA]]&lt;&gt;"",Tabela3[[#This Row],[TIME CASA]],"")</f>
        <v>#VALUE!</v>
      </c>
      <c r="B14462" t="e">
        <f>IF(Tabela3[[#This Row],[GOL FORA]]&lt;&gt;"",Tabela3[[#This Row],[TIME FORA]],"")</f>
        <v>#VALUE!</v>
      </c>
    </row>
    <row r="14463" spans="1:2">
      <c r="A14463" t="e">
        <f>IF(Tabela3[[#This Row],[GOL CASA]]&lt;&gt;"",Tabela3[[#This Row],[TIME CASA]],"")</f>
        <v>#VALUE!</v>
      </c>
      <c r="B14463" t="e">
        <f>IF(Tabela3[[#This Row],[GOL FORA]]&lt;&gt;"",Tabela3[[#This Row],[TIME FORA]],"")</f>
        <v>#VALUE!</v>
      </c>
    </row>
    <row r="14464" spans="1:2">
      <c r="A14464" t="e">
        <f>IF(Tabela3[[#This Row],[GOL CASA]]&lt;&gt;"",Tabela3[[#This Row],[TIME CASA]],"")</f>
        <v>#VALUE!</v>
      </c>
      <c r="B14464" t="e">
        <f>IF(Tabela3[[#This Row],[GOL FORA]]&lt;&gt;"",Tabela3[[#This Row],[TIME FORA]],"")</f>
        <v>#VALUE!</v>
      </c>
    </row>
    <row r="14465" spans="1:2">
      <c r="A14465" t="e">
        <f>IF(Tabela3[[#This Row],[GOL CASA]]&lt;&gt;"",Tabela3[[#This Row],[TIME CASA]],"")</f>
        <v>#VALUE!</v>
      </c>
      <c r="B14465" t="e">
        <f>IF(Tabela3[[#This Row],[GOL FORA]]&lt;&gt;"",Tabela3[[#This Row],[TIME FORA]],"")</f>
        <v>#VALUE!</v>
      </c>
    </row>
    <row r="14466" spans="1:2">
      <c r="A14466" t="e">
        <f>IF(Tabela3[[#This Row],[GOL CASA]]&lt;&gt;"",Tabela3[[#This Row],[TIME CASA]],"")</f>
        <v>#VALUE!</v>
      </c>
      <c r="B14466" t="e">
        <f>IF(Tabela3[[#This Row],[GOL FORA]]&lt;&gt;"",Tabela3[[#This Row],[TIME FORA]],"")</f>
        <v>#VALUE!</v>
      </c>
    </row>
    <row r="14467" spans="1:2">
      <c r="A14467" t="e">
        <f>IF(Tabela3[[#This Row],[GOL CASA]]&lt;&gt;"",Tabela3[[#This Row],[TIME CASA]],"")</f>
        <v>#VALUE!</v>
      </c>
      <c r="B14467" t="e">
        <f>IF(Tabela3[[#This Row],[GOL FORA]]&lt;&gt;"",Tabela3[[#This Row],[TIME FORA]],"")</f>
        <v>#VALUE!</v>
      </c>
    </row>
    <row r="14468" spans="1:2">
      <c r="A14468" t="e">
        <f>IF(Tabela3[[#This Row],[GOL CASA]]&lt;&gt;"",Tabela3[[#This Row],[TIME CASA]],"")</f>
        <v>#VALUE!</v>
      </c>
      <c r="B14468" t="e">
        <f>IF(Tabela3[[#This Row],[GOL FORA]]&lt;&gt;"",Tabela3[[#This Row],[TIME FORA]],"")</f>
        <v>#VALUE!</v>
      </c>
    </row>
    <row r="14469" spans="1:2">
      <c r="A14469" t="e">
        <f>IF(Tabela3[[#This Row],[GOL CASA]]&lt;&gt;"",Tabela3[[#This Row],[TIME CASA]],"")</f>
        <v>#VALUE!</v>
      </c>
      <c r="B14469" t="e">
        <f>IF(Tabela3[[#This Row],[GOL FORA]]&lt;&gt;"",Tabela3[[#This Row],[TIME FORA]],"")</f>
        <v>#VALUE!</v>
      </c>
    </row>
    <row r="14470" spans="1:2">
      <c r="A14470" t="e">
        <f>IF(Tabela3[[#This Row],[GOL CASA]]&lt;&gt;"",Tabela3[[#This Row],[TIME CASA]],"")</f>
        <v>#VALUE!</v>
      </c>
      <c r="B14470" t="e">
        <f>IF(Tabela3[[#This Row],[GOL FORA]]&lt;&gt;"",Tabela3[[#This Row],[TIME FORA]],"")</f>
        <v>#VALUE!</v>
      </c>
    </row>
    <row r="14471" spans="1:2">
      <c r="A14471" t="e">
        <f>IF(Tabela3[[#This Row],[GOL CASA]]&lt;&gt;"",Tabela3[[#This Row],[TIME CASA]],"")</f>
        <v>#VALUE!</v>
      </c>
      <c r="B14471" t="e">
        <f>IF(Tabela3[[#This Row],[GOL FORA]]&lt;&gt;"",Tabela3[[#This Row],[TIME FORA]],"")</f>
        <v>#VALUE!</v>
      </c>
    </row>
    <row r="14472" spans="1:2">
      <c r="A14472" t="e">
        <f>IF(Tabela3[[#This Row],[GOL CASA]]&lt;&gt;"",Tabela3[[#This Row],[TIME CASA]],"")</f>
        <v>#VALUE!</v>
      </c>
      <c r="B14472" t="e">
        <f>IF(Tabela3[[#This Row],[GOL FORA]]&lt;&gt;"",Tabela3[[#This Row],[TIME FORA]],"")</f>
        <v>#VALUE!</v>
      </c>
    </row>
    <row r="14473" spans="1:2">
      <c r="A14473" t="e">
        <f>IF(Tabela3[[#This Row],[GOL CASA]]&lt;&gt;"",Tabela3[[#This Row],[TIME CASA]],"")</f>
        <v>#VALUE!</v>
      </c>
      <c r="B14473" t="e">
        <f>IF(Tabela3[[#This Row],[GOL FORA]]&lt;&gt;"",Tabela3[[#This Row],[TIME FORA]],"")</f>
        <v>#VALUE!</v>
      </c>
    </row>
    <row r="14474" spans="1:2">
      <c r="A14474" t="e">
        <f>IF(Tabela3[[#This Row],[GOL CASA]]&lt;&gt;"",Tabela3[[#This Row],[TIME CASA]],"")</f>
        <v>#VALUE!</v>
      </c>
      <c r="B14474" t="e">
        <f>IF(Tabela3[[#This Row],[GOL FORA]]&lt;&gt;"",Tabela3[[#This Row],[TIME FORA]],"")</f>
        <v>#VALUE!</v>
      </c>
    </row>
    <row r="14475" spans="1:2">
      <c r="A14475" t="e">
        <f>IF(Tabela3[[#This Row],[GOL CASA]]&lt;&gt;"",Tabela3[[#This Row],[TIME CASA]],"")</f>
        <v>#VALUE!</v>
      </c>
      <c r="B14475" t="e">
        <f>IF(Tabela3[[#This Row],[GOL FORA]]&lt;&gt;"",Tabela3[[#This Row],[TIME FORA]],"")</f>
        <v>#VALUE!</v>
      </c>
    </row>
    <row r="14476" spans="1:2">
      <c r="A14476" t="e">
        <f>IF(Tabela3[[#This Row],[GOL CASA]]&lt;&gt;"",Tabela3[[#This Row],[TIME CASA]],"")</f>
        <v>#VALUE!</v>
      </c>
      <c r="B14476" t="e">
        <f>IF(Tabela3[[#This Row],[GOL FORA]]&lt;&gt;"",Tabela3[[#This Row],[TIME FORA]],"")</f>
        <v>#VALUE!</v>
      </c>
    </row>
    <row r="14477" spans="1:2">
      <c r="A14477" t="e">
        <f>IF(Tabela3[[#This Row],[GOL CASA]]&lt;&gt;"",Tabela3[[#This Row],[TIME CASA]],"")</f>
        <v>#VALUE!</v>
      </c>
      <c r="B14477" t="e">
        <f>IF(Tabela3[[#This Row],[GOL FORA]]&lt;&gt;"",Tabela3[[#This Row],[TIME FORA]],"")</f>
        <v>#VALUE!</v>
      </c>
    </row>
    <row r="14478" spans="1:2">
      <c r="A14478" t="e">
        <f>IF(Tabela3[[#This Row],[GOL CASA]]&lt;&gt;"",Tabela3[[#This Row],[TIME CASA]],"")</f>
        <v>#VALUE!</v>
      </c>
      <c r="B14478" t="e">
        <f>IF(Tabela3[[#This Row],[GOL FORA]]&lt;&gt;"",Tabela3[[#This Row],[TIME FORA]],"")</f>
        <v>#VALUE!</v>
      </c>
    </row>
    <row r="14479" spans="1:2">
      <c r="A14479" t="e">
        <f>IF(Tabela3[[#This Row],[GOL CASA]]&lt;&gt;"",Tabela3[[#This Row],[TIME CASA]],"")</f>
        <v>#VALUE!</v>
      </c>
      <c r="B14479" t="e">
        <f>IF(Tabela3[[#This Row],[GOL FORA]]&lt;&gt;"",Tabela3[[#This Row],[TIME FORA]],"")</f>
        <v>#VALUE!</v>
      </c>
    </row>
    <row r="14480" spans="1:2">
      <c r="A14480" t="e">
        <f>IF(Tabela3[[#This Row],[GOL CASA]]&lt;&gt;"",Tabela3[[#This Row],[TIME CASA]],"")</f>
        <v>#VALUE!</v>
      </c>
      <c r="B14480" t="e">
        <f>IF(Tabela3[[#This Row],[GOL FORA]]&lt;&gt;"",Tabela3[[#This Row],[TIME FORA]],"")</f>
        <v>#VALUE!</v>
      </c>
    </row>
    <row r="14481" spans="1:2">
      <c r="A14481" t="e">
        <f>IF(Tabela3[[#This Row],[GOL CASA]]&lt;&gt;"",Tabela3[[#This Row],[TIME CASA]],"")</f>
        <v>#VALUE!</v>
      </c>
      <c r="B14481" t="e">
        <f>IF(Tabela3[[#This Row],[GOL FORA]]&lt;&gt;"",Tabela3[[#This Row],[TIME FORA]],"")</f>
        <v>#VALUE!</v>
      </c>
    </row>
    <row r="14482" spans="1:2">
      <c r="A14482" t="e">
        <f>IF(Tabela3[[#This Row],[GOL CASA]]&lt;&gt;"",Tabela3[[#This Row],[TIME CASA]],"")</f>
        <v>#VALUE!</v>
      </c>
      <c r="B14482" t="e">
        <f>IF(Tabela3[[#This Row],[GOL FORA]]&lt;&gt;"",Tabela3[[#This Row],[TIME FORA]],"")</f>
        <v>#VALUE!</v>
      </c>
    </row>
    <row r="14483" spans="1:2">
      <c r="A14483" t="e">
        <f>IF(Tabela3[[#This Row],[GOL CASA]]&lt;&gt;"",Tabela3[[#This Row],[TIME CASA]],"")</f>
        <v>#VALUE!</v>
      </c>
      <c r="B14483" t="e">
        <f>IF(Tabela3[[#This Row],[GOL FORA]]&lt;&gt;"",Tabela3[[#This Row],[TIME FORA]],"")</f>
        <v>#VALUE!</v>
      </c>
    </row>
    <row r="14484" spans="1:2">
      <c r="A14484" t="e">
        <f>IF(Tabela3[[#This Row],[GOL CASA]]&lt;&gt;"",Tabela3[[#This Row],[TIME CASA]],"")</f>
        <v>#VALUE!</v>
      </c>
      <c r="B14484" t="e">
        <f>IF(Tabela3[[#This Row],[GOL FORA]]&lt;&gt;"",Tabela3[[#This Row],[TIME FORA]],"")</f>
        <v>#VALUE!</v>
      </c>
    </row>
    <row r="14485" spans="1:2">
      <c r="A14485" t="e">
        <f>IF(Tabela3[[#This Row],[GOL CASA]]&lt;&gt;"",Tabela3[[#This Row],[TIME CASA]],"")</f>
        <v>#VALUE!</v>
      </c>
      <c r="B14485" t="e">
        <f>IF(Tabela3[[#This Row],[GOL FORA]]&lt;&gt;"",Tabela3[[#This Row],[TIME FORA]],"")</f>
        <v>#VALUE!</v>
      </c>
    </row>
    <row r="14486" spans="1:2">
      <c r="A14486" t="e">
        <f>IF(Tabela3[[#This Row],[GOL CASA]]&lt;&gt;"",Tabela3[[#This Row],[TIME CASA]],"")</f>
        <v>#VALUE!</v>
      </c>
      <c r="B14486" t="e">
        <f>IF(Tabela3[[#This Row],[GOL FORA]]&lt;&gt;"",Tabela3[[#This Row],[TIME FORA]],"")</f>
        <v>#VALUE!</v>
      </c>
    </row>
    <row r="14487" spans="1:2">
      <c r="A14487" t="e">
        <f>IF(Tabela3[[#This Row],[GOL CASA]]&lt;&gt;"",Tabela3[[#This Row],[TIME CASA]],"")</f>
        <v>#VALUE!</v>
      </c>
      <c r="B14487" t="e">
        <f>IF(Tabela3[[#This Row],[GOL FORA]]&lt;&gt;"",Tabela3[[#This Row],[TIME FORA]],"")</f>
        <v>#VALUE!</v>
      </c>
    </row>
    <row r="14488" spans="1:2">
      <c r="A14488" t="e">
        <f>IF(Tabela3[[#This Row],[GOL CASA]]&lt;&gt;"",Tabela3[[#This Row],[TIME CASA]],"")</f>
        <v>#VALUE!</v>
      </c>
      <c r="B14488" t="e">
        <f>IF(Tabela3[[#This Row],[GOL FORA]]&lt;&gt;"",Tabela3[[#This Row],[TIME FORA]],"")</f>
        <v>#VALUE!</v>
      </c>
    </row>
    <row r="14489" spans="1:2">
      <c r="A14489" t="e">
        <f>IF(Tabela3[[#This Row],[GOL CASA]]&lt;&gt;"",Tabela3[[#This Row],[TIME CASA]],"")</f>
        <v>#VALUE!</v>
      </c>
      <c r="B14489" t="e">
        <f>IF(Tabela3[[#This Row],[GOL FORA]]&lt;&gt;"",Tabela3[[#This Row],[TIME FORA]],"")</f>
        <v>#VALUE!</v>
      </c>
    </row>
    <row r="14490" spans="1:2">
      <c r="A14490" t="e">
        <f>IF(Tabela3[[#This Row],[GOL CASA]]&lt;&gt;"",Tabela3[[#This Row],[TIME CASA]],"")</f>
        <v>#VALUE!</v>
      </c>
      <c r="B14490" t="e">
        <f>IF(Tabela3[[#This Row],[GOL FORA]]&lt;&gt;"",Tabela3[[#This Row],[TIME FORA]],"")</f>
        <v>#VALUE!</v>
      </c>
    </row>
    <row r="14491" spans="1:2">
      <c r="A14491" t="e">
        <f>IF(Tabela3[[#This Row],[GOL CASA]]&lt;&gt;"",Tabela3[[#This Row],[TIME CASA]],"")</f>
        <v>#VALUE!</v>
      </c>
      <c r="B14491" t="e">
        <f>IF(Tabela3[[#This Row],[GOL FORA]]&lt;&gt;"",Tabela3[[#This Row],[TIME FORA]],"")</f>
        <v>#VALUE!</v>
      </c>
    </row>
    <row r="14492" spans="1:2">
      <c r="A14492" t="e">
        <f>IF(Tabela3[[#This Row],[GOL CASA]]&lt;&gt;"",Tabela3[[#This Row],[TIME CASA]],"")</f>
        <v>#VALUE!</v>
      </c>
      <c r="B14492" t="e">
        <f>IF(Tabela3[[#This Row],[GOL FORA]]&lt;&gt;"",Tabela3[[#This Row],[TIME FORA]],"")</f>
        <v>#VALUE!</v>
      </c>
    </row>
    <row r="14493" spans="1:2">
      <c r="A14493" t="e">
        <f>IF(Tabela3[[#This Row],[GOL CASA]]&lt;&gt;"",Tabela3[[#This Row],[TIME CASA]],"")</f>
        <v>#VALUE!</v>
      </c>
      <c r="B14493" t="e">
        <f>IF(Tabela3[[#This Row],[GOL FORA]]&lt;&gt;"",Tabela3[[#This Row],[TIME FORA]],"")</f>
        <v>#VALUE!</v>
      </c>
    </row>
    <row r="14494" spans="1:2">
      <c r="A14494" t="e">
        <f>IF(Tabela3[[#This Row],[GOL CASA]]&lt;&gt;"",Tabela3[[#This Row],[TIME CASA]],"")</f>
        <v>#VALUE!</v>
      </c>
      <c r="B14494" t="e">
        <f>IF(Tabela3[[#This Row],[GOL FORA]]&lt;&gt;"",Tabela3[[#This Row],[TIME FORA]],"")</f>
        <v>#VALUE!</v>
      </c>
    </row>
    <row r="14495" spans="1:2">
      <c r="A14495" t="e">
        <f>IF(Tabela3[[#This Row],[GOL CASA]]&lt;&gt;"",Tabela3[[#This Row],[TIME CASA]],"")</f>
        <v>#VALUE!</v>
      </c>
      <c r="B14495" t="e">
        <f>IF(Tabela3[[#This Row],[GOL FORA]]&lt;&gt;"",Tabela3[[#This Row],[TIME FORA]],"")</f>
        <v>#VALUE!</v>
      </c>
    </row>
    <row r="14496" spans="1:2">
      <c r="A14496" t="e">
        <f>IF(Tabela3[[#This Row],[GOL CASA]]&lt;&gt;"",Tabela3[[#This Row],[TIME CASA]],"")</f>
        <v>#VALUE!</v>
      </c>
      <c r="B14496" t="e">
        <f>IF(Tabela3[[#This Row],[GOL FORA]]&lt;&gt;"",Tabela3[[#This Row],[TIME FORA]],"")</f>
        <v>#VALUE!</v>
      </c>
    </row>
    <row r="14497" spans="1:2">
      <c r="A14497" t="e">
        <f>IF(Tabela3[[#This Row],[GOL CASA]]&lt;&gt;"",Tabela3[[#This Row],[TIME CASA]],"")</f>
        <v>#VALUE!</v>
      </c>
      <c r="B14497" t="e">
        <f>IF(Tabela3[[#This Row],[GOL FORA]]&lt;&gt;"",Tabela3[[#This Row],[TIME FORA]],"")</f>
        <v>#VALUE!</v>
      </c>
    </row>
    <row r="14498" spans="1:2">
      <c r="A14498" t="e">
        <f>IF(Tabela3[[#This Row],[GOL CASA]]&lt;&gt;"",Tabela3[[#This Row],[TIME CASA]],"")</f>
        <v>#VALUE!</v>
      </c>
      <c r="B14498" t="e">
        <f>IF(Tabela3[[#This Row],[GOL FORA]]&lt;&gt;"",Tabela3[[#This Row],[TIME FORA]],"")</f>
        <v>#VALUE!</v>
      </c>
    </row>
    <row r="14499" spans="1:2">
      <c r="A14499" t="e">
        <f>IF(Tabela3[[#This Row],[GOL CASA]]&lt;&gt;"",Tabela3[[#This Row],[TIME CASA]],"")</f>
        <v>#VALUE!</v>
      </c>
      <c r="B14499" t="e">
        <f>IF(Tabela3[[#This Row],[GOL FORA]]&lt;&gt;"",Tabela3[[#This Row],[TIME FORA]],"")</f>
        <v>#VALUE!</v>
      </c>
    </row>
    <row r="14500" spans="1:2">
      <c r="A14500" t="e">
        <f>IF(Tabela3[[#This Row],[GOL CASA]]&lt;&gt;"",Tabela3[[#This Row],[TIME CASA]],"")</f>
        <v>#VALUE!</v>
      </c>
      <c r="B14500" t="e">
        <f>IF(Tabela3[[#This Row],[GOL FORA]]&lt;&gt;"",Tabela3[[#This Row],[TIME FORA]],"")</f>
        <v>#VALUE!</v>
      </c>
    </row>
    <row r="14501" spans="1:2">
      <c r="A14501" t="e">
        <f>IF(Tabela3[[#This Row],[GOL CASA]]&lt;&gt;"",Tabela3[[#This Row],[TIME CASA]],"")</f>
        <v>#VALUE!</v>
      </c>
      <c r="B14501" t="e">
        <f>IF(Tabela3[[#This Row],[GOL FORA]]&lt;&gt;"",Tabela3[[#This Row],[TIME FORA]],"")</f>
        <v>#VALUE!</v>
      </c>
    </row>
    <row r="14502" spans="1:2">
      <c r="A14502" t="e">
        <f>IF(Tabela3[[#This Row],[GOL CASA]]&lt;&gt;"",Tabela3[[#This Row],[TIME CASA]],"")</f>
        <v>#VALUE!</v>
      </c>
      <c r="B14502" t="e">
        <f>IF(Tabela3[[#This Row],[GOL FORA]]&lt;&gt;"",Tabela3[[#This Row],[TIME FORA]],"")</f>
        <v>#VALUE!</v>
      </c>
    </row>
    <row r="14503" spans="1:2">
      <c r="A14503" t="e">
        <f>IF(Tabela3[[#This Row],[GOL CASA]]&lt;&gt;"",Tabela3[[#This Row],[TIME CASA]],"")</f>
        <v>#VALUE!</v>
      </c>
      <c r="B14503" t="e">
        <f>IF(Tabela3[[#This Row],[GOL FORA]]&lt;&gt;"",Tabela3[[#This Row],[TIME FORA]],"")</f>
        <v>#VALUE!</v>
      </c>
    </row>
    <row r="14504" spans="1:2">
      <c r="A14504" t="e">
        <f>IF(Tabela3[[#This Row],[GOL CASA]]&lt;&gt;"",Tabela3[[#This Row],[TIME CASA]],"")</f>
        <v>#VALUE!</v>
      </c>
      <c r="B14504" t="e">
        <f>IF(Tabela3[[#This Row],[GOL FORA]]&lt;&gt;"",Tabela3[[#This Row],[TIME FORA]],"")</f>
        <v>#VALUE!</v>
      </c>
    </row>
    <row r="14505" spans="1:2">
      <c r="A14505" t="e">
        <f>IF(Tabela3[[#This Row],[GOL CASA]]&lt;&gt;"",Tabela3[[#This Row],[TIME CASA]],"")</f>
        <v>#VALUE!</v>
      </c>
      <c r="B14505" t="e">
        <f>IF(Tabela3[[#This Row],[GOL FORA]]&lt;&gt;"",Tabela3[[#This Row],[TIME FORA]],"")</f>
        <v>#VALUE!</v>
      </c>
    </row>
    <row r="14506" spans="1:2">
      <c r="A14506" t="e">
        <f>IF(Tabela3[[#This Row],[GOL CASA]]&lt;&gt;"",Tabela3[[#This Row],[TIME CASA]],"")</f>
        <v>#VALUE!</v>
      </c>
      <c r="B14506" t="e">
        <f>IF(Tabela3[[#This Row],[GOL FORA]]&lt;&gt;"",Tabela3[[#This Row],[TIME FORA]],"")</f>
        <v>#VALUE!</v>
      </c>
    </row>
    <row r="14507" spans="1:2">
      <c r="A14507" t="e">
        <f>IF(Tabela3[[#This Row],[GOL CASA]]&lt;&gt;"",Tabela3[[#This Row],[TIME CASA]],"")</f>
        <v>#VALUE!</v>
      </c>
      <c r="B14507" t="e">
        <f>IF(Tabela3[[#This Row],[GOL FORA]]&lt;&gt;"",Tabela3[[#This Row],[TIME FORA]],"")</f>
        <v>#VALUE!</v>
      </c>
    </row>
    <row r="14508" spans="1:2">
      <c r="A14508" t="e">
        <f>IF(Tabela3[[#This Row],[GOL CASA]]&lt;&gt;"",Tabela3[[#This Row],[TIME CASA]],"")</f>
        <v>#VALUE!</v>
      </c>
      <c r="B14508" t="e">
        <f>IF(Tabela3[[#This Row],[GOL FORA]]&lt;&gt;"",Tabela3[[#This Row],[TIME FORA]],"")</f>
        <v>#VALUE!</v>
      </c>
    </row>
    <row r="14509" spans="1:2">
      <c r="A14509" t="e">
        <f>IF(Tabela3[[#This Row],[GOL CASA]]&lt;&gt;"",Tabela3[[#This Row],[TIME CASA]],"")</f>
        <v>#VALUE!</v>
      </c>
      <c r="B14509" t="e">
        <f>IF(Tabela3[[#This Row],[GOL FORA]]&lt;&gt;"",Tabela3[[#This Row],[TIME FORA]],"")</f>
        <v>#VALUE!</v>
      </c>
    </row>
    <row r="14510" spans="1:2">
      <c r="A14510" t="e">
        <f>IF(Tabela3[[#This Row],[GOL CASA]]&lt;&gt;"",Tabela3[[#This Row],[TIME CASA]],"")</f>
        <v>#VALUE!</v>
      </c>
      <c r="B14510" t="e">
        <f>IF(Tabela3[[#This Row],[GOL FORA]]&lt;&gt;"",Tabela3[[#This Row],[TIME FORA]],"")</f>
        <v>#VALUE!</v>
      </c>
    </row>
    <row r="14511" spans="1:2">
      <c r="A14511" t="e">
        <f>IF(Tabela3[[#This Row],[GOL CASA]]&lt;&gt;"",Tabela3[[#This Row],[TIME CASA]],"")</f>
        <v>#VALUE!</v>
      </c>
      <c r="B14511" t="e">
        <f>IF(Tabela3[[#This Row],[GOL FORA]]&lt;&gt;"",Tabela3[[#This Row],[TIME FORA]],"")</f>
        <v>#VALUE!</v>
      </c>
    </row>
    <row r="14512" spans="1:2">
      <c r="A14512" t="e">
        <f>IF(Tabela3[[#This Row],[GOL CASA]]&lt;&gt;"",Tabela3[[#This Row],[TIME CASA]],"")</f>
        <v>#VALUE!</v>
      </c>
      <c r="B14512" t="e">
        <f>IF(Tabela3[[#This Row],[GOL FORA]]&lt;&gt;"",Tabela3[[#This Row],[TIME FORA]],"")</f>
        <v>#VALUE!</v>
      </c>
    </row>
    <row r="14513" spans="1:2">
      <c r="A14513" t="e">
        <f>IF(Tabela3[[#This Row],[GOL CASA]]&lt;&gt;"",Tabela3[[#This Row],[TIME CASA]],"")</f>
        <v>#VALUE!</v>
      </c>
      <c r="B14513" t="e">
        <f>IF(Tabela3[[#This Row],[GOL FORA]]&lt;&gt;"",Tabela3[[#This Row],[TIME FORA]],"")</f>
        <v>#VALUE!</v>
      </c>
    </row>
    <row r="14514" spans="1:2">
      <c r="A14514" t="e">
        <f>IF(Tabela3[[#This Row],[GOL CASA]]&lt;&gt;"",Tabela3[[#This Row],[TIME CASA]],"")</f>
        <v>#VALUE!</v>
      </c>
      <c r="B14514" t="e">
        <f>IF(Tabela3[[#This Row],[GOL FORA]]&lt;&gt;"",Tabela3[[#This Row],[TIME FORA]],"")</f>
        <v>#VALUE!</v>
      </c>
    </row>
    <row r="14515" spans="1:2">
      <c r="A14515" t="e">
        <f>IF(Tabela3[[#This Row],[GOL CASA]]&lt;&gt;"",Tabela3[[#This Row],[TIME CASA]],"")</f>
        <v>#VALUE!</v>
      </c>
      <c r="B14515" t="e">
        <f>IF(Tabela3[[#This Row],[GOL FORA]]&lt;&gt;"",Tabela3[[#This Row],[TIME FORA]],"")</f>
        <v>#VALUE!</v>
      </c>
    </row>
    <row r="14516" spans="1:2">
      <c r="A14516" t="e">
        <f>IF(Tabela3[[#This Row],[GOL CASA]]&lt;&gt;"",Tabela3[[#This Row],[TIME CASA]],"")</f>
        <v>#VALUE!</v>
      </c>
      <c r="B14516" t="e">
        <f>IF(Tabela3[[#This Row],[GOL FORA]]&lt;&gt;"",Tabela3[[#This Row],[TIME FORA]],"")</f>
        <v>#VALUE!</v>
      </c>
    </row>
    <row r="14517" spans="1:2">
      <c r="A14517" t="e">
        <f>IF(Tabela3[[#This Row],[GOL CASA]]&lt;&gt;"",Tabela3[[#This Row],[TIME CASA]],"")</f>
        <v>#VALUE!</v>
      </c>
      <c r="B14517" t="e">
        <f>IF(Tabela3[[#This Row],[GOL FORA]]&lt;&gt;"",Tabela3[[#This Row],[TIME FORA]],"")</f>
        <v>#VALUE!</v>
      </c>
    </row>
    <row r="14518" spans="1:2">
      <c r="A14518" t="e">
        <f>IF(Tabela3[[#This Row],[GOL CASA]]&lt;&gt;"",Tabela3[[#This Row],[TIME CASA]],"")</f>
        <v>#VALUE!</v>
      </c>
      <c r="B14518" t="e">
        <f>IF(Tabela3[[#This Row],[GOL FORA]]&lt;&gt;"",Tabela3[[#This Row],[TIME FORA]],"")</f>
        <v>#VALUE!</v>
      </c>
    </row>
    <row r="14519" spans="1:2">
      <c r="A14519" t="e">
        <f>IF(Tabela3[[#This Row],[GOL CASA]]&lt;&gt;"",Tabela3[[#This Row],[TIME CASA]],"")</f>
        <v>#VALUE!</v>
      </c>
      <c r="B14519" t="e">
        <f>IF(Tabela3[[#This Row],[GOL FORA]]&lt;&gt;"",Tabela3[[#This Row],[TIME FORA]],"")</f>
        <v>#VALUE!</v>
      </c>
    </row>
    <row r="14520" spans="1:2">
      <c r="A14520" t="e">
        <f>IF(Tabela3[[#This Row],[GOL CASA]]&lt;&gt;"",Tabela3[[#This Row],[TIME CASA]],"")</f>
        <v>#VALUE!</v>
      </c>
      <c r="B14520" t="e">
        <f>IF(Tabela3[[#This Row],[GOL FORA]]&lt;&gt;"",Tabela3[[#This Row],[TIME FORA]],"")</f>
        <v>#VALUE!</v>
      </c>
    </row>
    <row r="14521" spans="1:2">
      <c r="A14521" t="e">
        <f>IF(Tabela3[[#This Row],[GOL CASA]]&lt;&gt;"",Tabela3[[#This Row],[TIME CASA]],"")</f>
        <v>#VALUE!</v>
      </c>
      <c r="B14521" t="e">
        <f>IF(Tabela3[[#This Row],[GOL FORA]]&lt;&gt;"",Tabela3[[#This Row],[TIME FORA]],"")</f>
        <v>#VALUE!</v>
      </c>
    </row>
    <row r="14522" spans="1:2">
      <c r="A14522" t="e">
        <f>IF(Tabela3[[#This Row],[GOL CASA]]&lt;&gt;"",Tabela3[[#This Row],[TIME CASA]],"")</f>
        <v>#VALUE!</v>
      </c>
      <c r="B14522" t="e">
        <f>IF(Tabela3[[#This Row],[GOL FORA]]&lt;&gt;"",Tabela3[[#This Row],[TIME FORA]],"")</f>
        <v>#VALUE!</v>
      </c>
    </row>
    <row r="14523" spans="1:2">
      <c r="A14523" t="e">
        <f>IF(Tabela3[[#This Row],[GOL CASA]]&lt;&gt;"",Tabela3[[#This Row],[TIME CASA]],"")</f>
        <v>#VALUE!</v>
      </c>
      <c r="B14523" t="e">
        <f>IF(Tabela3[[#This Row],[GOL FORA]]&lt;&gt;"",Tabela3[[#This Row],[TIME FORA]],"")</f>
        <v>#VALUE!</v>
      </c>
    </row>
    <row r="14524" spans="1:2">
      <c r="A14524" t="e">
        <f>IF(Tabela3[[#This Row],[GOL CASA]]&lt;&gt;"",Tabela3[[#This Row],[TIME CASA]],"")</f>
        <v>#VALUE!</v>
      </c>
      <c r="B14524" t="e">
        <f>IF(Tabela3[[#This Row],[GOL FORA]]&lt;&gt;"",Tabela3[[#This Row],[TIME FORA]],"")</f>
        <v>#VALUE!</v>
      </c>
    </row>
    <row r="14525" spans="1:2">
      <c r="A14525" t="e">
        <f>IF(Tabela3[[#This Row],[GOL CASA]]&lt;&gt;"",Tabela3[[#This Row],[TIME CASA]],"")</f>
        <v>#VALUE!</v>
      </c>
      <c r="B14525" t="e">
        <f>IF(Tabela3[[#This Row],[GOL FORA]]&lt;&gt;"",Tabela3[[#This Row],[TIME FORA]],"")</f>
        <v>#VALUE!</v>
      </c>
    </row>
    <row r="14526" spans="1:2">
      <c r="A14526" t="e">
        <f>IF(Tabela3[[#This Row],[GOL CASA]]&lt;&gt;"",Tabela3[[#This Row],[TIME CASA]],"")</f>
        <v>#VALUE!</v>
      </c>
      <c r="B14526" t="e">
        <f>IF(Tabela3[[#This Row],[GOL FORA]]&lt;&gt;"",Tabela3[[#This Row],[TIME FORA]],"")</f>
        <v>#VALUE!</v>
      </c>
    </row>
    <row r="14527" spans="1:2">
      <c r="A14527" t="e">
        <f>IF(Tabela3[[#This Row],[GOL CASA]]&lt;&gt;"",Tabela3[[#This Row],[TIME CASA]],"")</f>
        <v>#VALUE!</v>
      </c>
      <c r="B14527" t="e">
        <f>IF(Tabela3[[#This Row],[GOL FORA]]&lt;&gt;"",Tabela3[[#This Row],[TIME FORA]],"")</f>
        <v>#VALUE!</v>
      </c>
    </row>
    <row r="14528" spans="1:2">
      <c r="A14528" t="e">
        <f>IF(Tabela3[[#This Row],[GOL CASA]]&lt;&gt;"",Tabela3[[#This Row],[TIME CASA]],"")</f>
        <v>#VALUE!</v>
      </c>
      <c r="B14528" t="e">
        <f>IF(Tabela3[[#This Row],[GOL FORA]]&lt;&gt;"",Tabela3[[#This Row],[TIME FORA]],"")</f>
        <v>#VALUE!</v>
      </c>
    </row>
    <row r="14529" spans="1:2">
      <c r="A14529" t="e">
        <f>IF(Tabela3[[#This Row],[GOL CASA]]&lt;&gt;"",Tabela3[[#This Row],[TIME CASA]],"")</f>
        <v>#VALUE!</v>
      </c>
      <c r="B14529" t="e">
        <f>IF(Tabela3[[#This Row],[GOL FORA]]&lt;&gt;"",Tabela3[[#This Row],[TIME FORA]],"")</f>
        <v>#VALUE!</v>
      </c>
    </row>
    <row r="14530" spans="1:2">
      <c r="A14530" t="e">
        <f>IF(Tabela3[[#This Row],[GOL CASA]]&lt;&gt;"",Tabela3[[#This Row],[TIME CASA]],"")</f>
        <v>#VALUE!</v>
      </c>
      <c r="B14530" t="e">
        <f>IF(Tabela3[[#This Row],[GOL FORA]]&lt;&gt;"",Tabela3[[#This Row],[TIME FORA]],"")</f>
        <v>#VALUE!</v>
      </c>
    </row>
    <row r="14531" spans="1:2">
      <c r="A14531" t="e">
        <f>IF(Tabela3[[#This Row],[GOL CASA]]&lt;&gt;"",Tabela3[[#This Row],[TIME CASA]],"")</f>
        <v>#VALUE!</v>
      </c>
      <c r="B14531" t="e">
        <f>IF(Tabela3[[#This Row],[GOL FORA]]&lt;&gt;"",Tabela3[[#This Row],[TIME FORA]],"")</f>
        <v>#VALUE!</v>
      </c>
    </row>
    <row r="14532" spans="1:2">
      <c r="A14532" t="e">
        <f>IF(Tabela3[[#This Row],[GOL CASA]]&lt;&gt;"",Tabela3[[#This Row],[TIME CASA]],"")</f>
        <v>#VALUE!</v>
      </c>
      <c r="B14532" t="e">
        <f>IF(Tabela3[[#This Row],[GOL FORA]]&lt;&gt;"",Tabela3[[#This Row],[TIME FORA]],"")</f>
        <v>#VALUE!</v>
      </c>
    </row>
    <row r="14533" spans="1:2">
      <c r="A14533" t="e">
        <f>IF(Tabela3[[#This Row],[GOL CASA]]&lt;&gt;"",Tabela3[[#This Row],[TIME CASA]],"")</f>
        <v>#VALUE!</v>
      </c>
      <c r="B14533" t="e">
        <f>IF(Tabela3[[#This Row],[GOL FORA]]&lt;&gt;"",Tabela3[[#This Row],[TIME FORA]],"")</f>
        <v>#VALUE!</v>
      </c>
    </row>
    <row r="14534" spans="1:2">
      <c r="A14534" t="e">
        <f>IF(Tabela3[[#This Row],[GOL CASA]]&lt;&gt;"",Tabela3[[#This Row],[TIME CASA]],"")</f>
        <v>#VALUE!</v>
      </c>
      <c r="B14534" t="e">
        <f>IF(Tabela3[[#This Row],[GOL FORA]]&lt;&gt;"",Tabela3[[#This Row],[TIME FORA]],"")</f>
        <v>#VALUE!</v>
      </c>
    </row>
    <row r="14535" spans="1:2">
      <c r="A14535" t="e">
        <f>IF(Tabela3[[#This Row],[GOL CASA]]&lt;&gt;"",Tabela3[[#This Row],[TIME CASA]],"")</f>
        <v>#VALUE!</v>
      </c>
      <c r="B14535" t="e">
        <f>IF(Tabela3[[#This Row],[GOL FORA]]&lt;&gt;"",Tabela3[[#This Row],[TIME FORA]],"")</f>
        <v>#VALUE!</v>
      </c>
    </row>
    <row r="14536" spans="1:2">
      <c r="A14536" t="e">
        <f>IF(Tabela3[[#This Row],[GOL CASA]]&lt;&gt;"",Tabela3[[#This Row],[TIME CASA]],"")</f>
        <v>#VALUE!</v>
      </c>
      <c r="B14536" t="e">
        <f>IF(Tabela3[[#This Row],[GOL FORA]]&lt;&gt;"",Tabela3[[#This Row],[TIME FORA]],"")</f>
        <v>#VALUE!</v>
      </c>
    </row>
    <row r="14537" spans="1:2">
      <c r="A14537" t="e">
        <f>IF(Tabela3[[#This Row],[GOL CASA]]&lt;&gt;"",Tabela3[[#This Row],[TIME CASA]],"")</f>
        <v>#VALUE!</v>
      </c>
      <c r="B14537" t="e">
        <f>IF(Tabela3[[#This Row],[GOL FORA]]&lt;&gt;"",Tabela3[[#This Row],[TIME FORA]],"")</f>
        <v>#VALUE!</v>
      </c>
    </row>
    <row r="14538" spans="1:2">
      <c r="A14538" t="e">
        <f>IF(Tabela3[[#This Row],[GOL CASA]]&lt;&gt;"",Tabela3[[#This Row],[TIME CASA]],"")</f>
        <v>#VALUE!</v>
      </c>
      <c r="B14538" t="e">
        <f>IF(Tabela3[[#This Row],[GOL FORA]]&lt;&gt;"",Tabela3[[#This Row],[TIME FORA]],"")</f>
        <v>#VALUE!</v>
      </c>
    </row>
    <row r="14539" spans="1:2">
      <c r="A14539" t="e">
        <f>IF(Tabela3[[#This Row],[GOL CASA]]&lt;&gt;"",Tabela3[[#This Row],[TIME CASA]],"")</f>
        <v>#VALUE!</v>
      </c>
      <c r="B14539" t="e">
        <f>IF(Tabela3[[#This Row],[GOL FORA]]&lt;&gt;"",Tabela3[[#This Row],[TIME FORA]],"")</f>
        <v>#VALUE!</v>
      </c>
    </row>
    <row r="14540" spans="1:2">
      <c r="A14540" t="e">
        <f>IF(Tabela3[[#This Row],[GOL CASA]]&lt;&gt;"",Tabela3[[#This Row],[TIME CASA]],"")</f>
        <v>#VALUE!</v>
      </c>
      <c r="B14540" t="e">
        <f>IF(Tabela3[[#This Row],[GOL FORA]]&lt;&gt;"",Tabela3[[#This Row],[TIME FORA]],"")</f>
        <v>#VALUE!</v>
      </c>
    </row>
    <row r="14541" spans="1:2">
      <c r="A14541" t="e">
        <f>IF(Tabela3[[#This Row],[GOL CASA]]&lt;&gt;"",Tabela3[[#This Row],[TIME CASA]],"")</f>
        <v>#VALUE!</v>
      </c>
      <c r="B14541" t="e">
        <f>IF(Tabela3[[#This Row],[GOL FORA]]&lt;&gt;"",Tabela3[[#This Row],[TIME FORA]],"")</f>
        <v>#VALUE!</v>
      </c>
    </row>
    <row r="14542" spans="1:2">
      <c r="A14542" t="e">
        <f>IF(Tabela3[[#This Row],[GOL CASA]]&lt;&gt;"",Tabela3[[#This Row],[TIME CASA]],"")</f>
        <v>#VALUE!</v>
      </c>
      <c r="B14542" t="e">
        <f>IF(Tabela3[[#This Row],[GOL FORA]]&lt;&gt;"",Tabela3[[#This Row],[TIME FORA]],"")</f>
        <v>#VALUE!</v>
      </c>
    </row>
    <row r="14543" spans="1:2">
      <c r="A14543" t="e">
        <f>IF(Tabela3[[#This Row],[GOL CASA]]&lt;&gt;"",Tabela3[[#This Row],[TIME CASA]],"")</f>
        <v>#VALUE!</v>
      </c>
      <c r="B14543" t="e">
        <f>IF(Tabela3[[#This Row],[GOL FORA]]&lt;&gt;"",Tabela3[[#This Row],[TIME FORA]],"")</f>
        <v>#VALUE!</v>
      </c>
    </row>
    <row r="14544" spans="1:2">
      <c r="A14544" t="e">
        <f>IF(Tabela3[[#This Row],[GOL CASA]]&lt;&gt;"",Tabela3[[#This Row],[TIME CASA]],"")</f>
        <v>#VALUE!</v>
      </c>
      <c r="B14544" t="e">
        <f>IF(Tabela3[[#This Row],[GOL FORA]]&lt;&gt;"",Tabela3[[#This Row],[TIME FORA]],"")</f>
        <v>#VALUE!</v>
      </c>
    </row>
    <row r="14545" spans="1:2">
      <c r="A14545" t="e">
        <f>IF(Tabela3[[#This Row],[GOL CASA]]&lt;&gt;"",Tabela3[[#This Row],[TIME CASA]],"")</f>
        <v>#VALUE!</v>
      </c>
      <c r="B14545" t="e">
        <f>IF(Tabela3[[#This Row],[GOL FORA]]&lt;&gt;"",Tabela3[[#This Row],[TIME FORA]],"")</f>
        <v>#VALUE!</v>
      </c>
    </row>
    <row r="14546" spans="1:2">
      <c r="A14546" t="e">
        <f>IF(Tabela3[[#This Row],[GOL CASA]]&lt;&gt;"",Tabela3[[#This Row],[TIME CASA]],"")</f>
        <v>#VALUE!</v>
      </c>
      <c r="B14546" t="e">
        <f>IF(Tabela3[[#This Row],[GOL FORA]]&lt;&gt;"",Tabela3[[#This Row],[TIME FORA]],"")</f>
        <v>#VALUE!</v>
      </c>
    </row>
    <row r="14547" spans="1:2">
      <c r="A14547" t="e">
        <f>IF(Tabela3[[#This Row],[GOL CASA]]&lt;&gt;"",Tabela3[[#This Row],[TIME CASA]],"")</f>
        <v>#VALUE!</v>
      </c>
      <c r="B14547" t="e">
        <f>IF(Tabela3[[#This Row],[GOL FORA]]&lt;&gt;"",Tabela3[[#This Row],[TIME FORA]],"")</f>
        <v>#VALUE!</v>
      </c>
    </row>
    <row r="14548" spans="1:2">
      <c r="A14548" t="e">
        <f>IF(Tabela3[[#This Row],[GOL CASA]]&lt;&gt;"",Tabela3[[#This Row],[TIME CASA]],"")</f>
        <v>#VALUE!</v>
      </c>
      <c r="B14548" t="e">
        <f>IF(Tabela3[[#This Row],[GOL FORA]]&lt;&gt;"",Tabela3[[#This Row],[TIME FORA]],"")</f>
        <v>#VALUE!</v>
      </c>
    </row>
    <row r="14549" spans="1:2">
      <c r="A14549" t="e">
        <f>IF(Tabela3[[#This Row],[GOL CASA]]&lt;&gt;"",Tabela3[[#This Row],[TIME CASA]],"")</f>
        <v>#VALUE!</v>
      </c>
      <c r="B14549" t="e">
        <f>IF(Tabela3[[#This Row],[GOL FORA]]&lt;&gt;"",Tabela3[[#This Row],[TIME FORA]],"")</f>
        <v>#VALUE!</v>
      </c>
    </row>
    <row r="14550" spans="1:2">
      <c r="A14550" t="e">
        <f>IF(Tabela3[[#This Row],[GOL CASA]]&lt;&gt;"",Tabela3[[#This Row],[TIME CASA]],"")</f>
        <v>#VALUE!</v>
      </c>
      <c r="B14550" t="e">
        <f>IF(Tabela3[[#This Row],[GOL FORA]]&lt;&gt;"",Tabela3[[#This Row],[TIME FORA]],"")</f>
        <v>#VALUE!</v>
      </c>
    </row>
    <row r="14551" spans="1:2">
      <c r="A14551" t="e">
        <f>IF(Tabela3[[#This Row],[GOL CASA]]&lt;&gt;"",Tabela3[[#This Row],[TIME CASA]],"")</f>
        <v>#VALUE!</v>
      </c>
      <c r="B14551" t="e">
        <f>IF(Tabela3[[#This Row],[GOL FORA]]&lt;&gt;"",Tabela3[[#This Row],[TIME FORA]],"")</f>
        <v>#VALUE!</v>
      </c>
    </row>
    <row r="14552" spans="1:2">
      <c r="A14552" t="e">
        <f>IF(Tabela3[[#This Row],[GOL CASA]]&lt;&gt;"",Tabela3[[#This Row],[TIME CASA]],"")</f>
        <v>#VALUE!</v>
      </c>
      <c r="B14552" t="e">
        <f>IF(Tabela3[[#This Row],[GOL FORA]]&lt;&gt;"",Tabela3[[#This Row],[TIME FORA]],"")</f>
        <v>#VALUE!</v>
      </c>
    </row>
    <row r="14553" spans="1:2">
      <c r="A14553" t="e">
        <f>IF(Tabela3[[#This Row],[GOL CASA]]&lt;&gt;"",Tabela3[[#This Row],[TIME CASA]],"")</f>
        <v>#VALUE!</v>
      </c>
      <c r="B14553" t="e">
        <f>IF(Tabela3[[#This Row],[GOL FORA]]&lt;&gt;"",Tabela3[[#This Row],[TIME FORA]],"")</f>
        <v>#VALUE!</v>
      </c>
    </row>
    <row r="14554" spans="1:2">
      <c r="A14554" t="e">
        <f>IF(Tabela3[[#This Row],[GOL CASA]]&lt;&gt;"",Tabela3[[#This Row],[TIME CASA]],"")</f>
        <v>#VALUE!</v>
      </c>
      <c r="B14554" t="e">
        <f>IF(Tabela3[[#This Row],[GOL FORA]]&lt;&gt;"",Tabela3[[#This Row],[TIME FORA]],"")</f>
        <v>#VALUE!</v>
      </c>
    </row>
    <row r="14555" spans="1:2">
      <c r="A14555" t="e">
        <f>IF(Tabela3[[#This Row],[GOL CASA]]&lt;&gt;"",Tabela3[[#This Row],[TIME CASA]],"")</f>
        <v>#VALUE!</v>
      </c>
      <c r="B14555" t="e">
        <f>IF(Tabela3[[#This Row],[GOL FORA]]&lt;&gt;"",Tabela3[[#This Row],[TIME FORA]],"")</f>
        <v>#VALUE!</v>
      </c>
    </row>
    <row r="14556" spans="1:2">
      <c r="A14556" t="e">
        <f>IF(Tabela3[[#This Row],[GOL CASA]]&lt;&gt;"",Tabela3[[#This Row],[TIME CASA]],"")</f>
        <v>#VALUE!</v>
      </c>
      <c r="B14556" t="e">
        <f>IF(Tabela3[[#This Row],[GOL FORA]]&lt;&gt;"",Tabela3[[#This Row],[TIME FORA]],"")</f>
        <v>#VALUE!</v>
      </c>
    </row>
    <row r="14557" spans="1:2">
      <c r="A14557" t="e">
        <f>IF(Tabela3[[#This Row],[GOL CASA]]&lt;&gt;"",Tabela3[[#This Row],[TIME CASA]],"")</f>
        <v>#VALUE!</v>
      </c>
      <c r="B14557" t="e">
        <f>IF(Tabela3[[#This Row],[GOL FORA]]&lt;&gt;"",Tabela3[[#This Row],[TIME FORA]],"")</f>
        <v>#VALUE!</v>
      </c>
    </row>
    <row r="14558" spans="1:2">
      <c r="A14558" t="e">
        <f>IF(Tabela3[[#This Row],[GOL CASA]]&lt;&gt;"",Tabela3[[#This Row],[TIME CASA]],"")</f>
        <v>#VALUE!</v>
      </c>
      <c r="B14558" t="e">
        <f>IF(Tabela3[[#This Row],[GOL FORA]]&lt;&gt;"",Tabela3[[#This Row],[TIME FORA]],"")</f>
        <v>#VALUE!</v>
      </c>
    </row>
    <row r="14559" spans="1:2">
      <c r="A14559" t="e">
        <f>IF(Tabela3[[#This Row],[GOL CASA]]&lt;&gt;"",Tabela3[[#This Row],[TIME CASA]],"")</f>
        <v>#VALUE!</v>
      </c>
      <c r="B14559" t="e">
        <f>IF(Tabela3[[#This Row],[GOL FORA]]&lt;&gt;"",Tabela3[[#This Row],[TIME FORA]],"")</f>
        <v>#VALUE!</v>
      </c>
    </row>
    <row r="14560" spans="1:2">
      <c r="A14560" t="e">
        <f>IF(Tabela3[[#This Row],[GOL CASA]]&lt;&gt;"",Tabela3[[#This Row],[TIME CASA]],"")</f>
        <v>#VALUE!</v>
      </c>
      <c r="B14560" t="e">
        <f>IF(Tabela3[[#This Row],[GOL FORA]]&lt;&gt;"",Tabela3[[#This Row],[TIME FORA]],"")</f>
        <v>#VALUE!</v>
      </c>
    </row>
    <row r="14561" spans="1:2">
      <c r="A14561" t="e">
        <f>IF(Tabela3[[#This Row],[GOL CASA]]&lt;&gt;"",Tabela3[[#This Row],[TIME CASA]],"")</f>
        <v>#VALUE!</v>
      </c>
      <c r="B14561" t="e">
        <f>IF(Tabela3[[#This Row],[GOL FORA]]&lt;&gt;"",Tabela3[[#This Row],[TIME FORA]],"")</f>
        <v>#VALUE!</v>
      </c>
    </row>
    <row r="14562" spans="1:2">
      <c r="A14562" t="e">
        <f>IF(Tabela3[[#This Row],[GOL CASA]]&lt;&gt;"",Tabela3[[#This Row],[TIME CASA]],"")</f>
        <v>#VALUE!</v>
      </c>
      <c r="B14562" t="e">
        <f>IF(Tabela3[[#This Row],[GOL FORA]]&lt;&gt;"",Tabela3[[#This Row],[TIME FORA]],"")</f>
        <v>#VALUE!</v>
      </c>
    </row>
    <row r="14563" spans="1:2">
      <c r="A14563" t="e">
        <f>IF(Tabela3[[#This Row],[GOL CASA]]&lt;&gt;"",Tabela3[[#This Row],[TIME CASA]],"")</f>
        <v>#VALUE!</v>
      </c>
      <c r="B14563" t="e">
        <f>IF(Tabela3[[#This Row],[GOL FORA]]&lt;&gt;"",Tabela3[[#This Row],[TIME FORA]],"")</f>
        <v>#VALUE!</v>
      </c>
    </row>
    <row r="14564" spans="1:2">
      <c r="A14564" t="e">
        <f>IF(Tabela3[[#This Row],[GOL CASA]]&lt;&gt;"",Tabela3[[#This Row],[TIME CASA]],"")</f>
        <v>#VALUE!</v>
      </c>
      <c r="B14564" t="e">
        <f>IF(Tabela3[[#This Row],[GOL FORA]]&lt;&gt;"",Tabela3[[#This Row],[TIME FORA]],"")</f>
        <v>#VALUE!</v>
      </c>
    </row>
    <row r="14565" spans="1:2">
      <c r="A14565" t="e">
        <f>IF(Tabela3[[#This Row],[GOL CASA]]&lt;&gt;"",Tabela3[[#This Row],[TIME CASA]],"")</f>
        <v>#VALUE!</v>
      </c>
      <c r="B14565" t="e">
        <f>IF(Tabela3[[#This Row],[GOL FORA]]&lt;&gt;"",Tabela3[[#This Row],[TIME FORA]],"")</f>
        <v>#VALUE!</v>
      </c>
    </row>
    <row r="14566" spans="1:2">
      <c r="A14566" t="e">
        <f>IF(Tabela3[[#This Row],[GOL CASA]]&lt;&gt;"",Tabela3[[#This Row],[TIME CASA]],"")</f>
        <v>#VALUE!</v>
      </c>
      <c r="B14566" t="e">
        <f>IF(Tabela3[[#This Row],[GOL FORA]]&lt;&gt;"",Tabela3[[#This Row],[TIME FORA]],"")</f>
        <v>#VALUE!</v>
      </c>
    </row>
    <row r="14567" spans="1:2">
      <c r="A14567" t="e">
        <f>IF(Tabela3[[#This Row],[GOL CASA]]&lt;&gt;"",Tabela3[[#This Row],[TIME CASA]],"")</f>
        <v>#VALUE!</v>
      </c>
      <c r="B14567" t="e">
        <f>IF(Tabela3[[#This Row],[GOL FORA]]&lt;&gt;"",Tabela3[[#This Row],[TIME FORA]],"")</f>
        <v>#VALUE!</v>
      </c>
    </row>
    <row r="14568" spans="1:2">
      <c r="A14568" t="e">
        <f>IF(Tabela3[[#This Row],[GOL CASA]]&lt;&gt;"",Tabela3[[#This Row],[TIME CASA]],"")</f>
        <v>#VALUE!</v>
      </c>
      <c r="B14568" t="e">
        <f>IF(Tabela3[[#This Row],[GOL FORA]]&lt;&gt;"",Tabela3[[#This Row],[TIME FORA]],"")</f>
        <v>#VALUE!</v>
      </c>
    </row>
    <row r="14569" spans="1:2">
      <c r="A14569" t="e">
        <f>IF(Tabela3[[#This Row],[GOL CASA]]&lt;&gt;"",Tabela3[[#This Row],[TIME CASA]],"")</f>
        <v>#VALUE!</v>
      </c>
      <c r="B14569" t="e">
        <f>IF(Tabela3[[#This Row],[GOL FORA]]&lt;&gt;"",Tabela3[[#This Row],[TIME FORA]],"")</f>
        <v>#VALUE!</v>
      </c>
    </row>
    <row r="14570" spans="1:2">
      <c r="A14570" t="e">
        <f>IF(Tabela3[[#This Row],[GOL CASA]]&lt;&gt;"",Tabela3[[#This Row],[TIME CASA]],"")</f>
        <v>#VALUE!</v>
      </c>
      <c r="B14570" t="e">
        <f>IF(Tabela3[[#This Row],[GOL FORA]]&lt;&gt;"",Tabela3[[#This Row],[TIME FORA]],"")</f>
        <v>#VALUE!</v>
      </c>
    </row>
    <row r="14571" spans="1:2">
      <c r="A14571" t="e">
        <f>IF(Tabela3[[#This Row],[GOL CASA]]&lt;&gt;"",Tabela3[[#This Row],[TIME CASA]],"")</f>
        <v>#VALUE!</v>
      </c>
      <c r="B14571" t="e">
        <f>IF(Tabela3[[#This Row],[GOL FORA]]&lt;&gt;"",Tabela3[[#This Row],[TIME FORA]],"")</f>
        <v>#VALUE!</v>
      </c>
    </row>
    <row r="14572" spans="1:2">
      <c r="A14572" t="e">
        <f>IF(Tabela3[[#This Row],[GOL CASA]]&lt;&gt;"",Tabela3[[#This Row],[TIME CASA]],"")</f>
        <v>#VALUE!</v>
      </c>
      <c r="B14572" t="e">
        <f>IF(Tabela3[[#This Row],[GOL FORA]]&lt;&gt;"",Tabela3[[#This Row],[TIME FORA]],"")</f>
        <v>#VALUE!</v>
      </c>
    </row>
    <row r="14573" spans="1:2">
      <c r="A14573" t="e">
        <f>IF(Tabela3[[#This Row],[GOL CASA]]&lt;&gt;"",Tabela3[[#This Row],[TIME CASA]],"")</f>
        <v>#VALUE!</v>
      </c>
      <c r="B14573" t="e">
        <f>IF(Tabela3[[#This Row],[GOL FORA]]&lt;&gt;"",Tabela3[[#This Row],[TIME FORA]],"")</f>
        <v>#VALUE!</v>
      </c>
    </row>
    <row r="14574" spans="1:2">
      <c r="A14574" t="e">
        <f>IF(Tabela3[[#This Row],[GOL CASA]]&lt;&gt;"",Tabela3[[#This Row],[TIME CASA]],"")</f>
        <v>#VALUE!</v>
      </c>
      <c r="B14574" t="e">
        <f>IF(Tabela3[[#This Row],[GOL FORA]]&lt;&gt;"",Tabela3[[#This Row],[TIME FORA]],"")</f>
        <v>#VALUE!</v>
      </c>
    </row>
    <row r="14575" spans="1:2">
      <c r="A14575" t="e">
        <f>IF(Tabela3[[#This Row],[GOL CASA]]&lt;&gt;"",Tabela3[[#This Row],[TIME CASA]],"")</f>
        <v>#VALUE!</v>
      </c>
      <c r="B14575" t="e">
        <f>IF(Tabela3[[#This Row],[GOL FORA]]&lt;&gt;"",Tabela3[[#This Row],[TIME FORA]],"")</f>
        <v>#VALUE!</v>
      </c>
    </row>
    <row r="14576" spans="1:2">
      <c r="A14576" t="e">
        <f>IF(Tabela3[[#This Row],[GOL CASA]]&lt;&gt;"",Tabela3[[#This Row],[TIME CASA]],"")</f>
        <v>#VALUE!</v>
      </c>
      <c r="B14576" t="e">
        <f>IF(Tabela3[[#This Row],[GOL FORA]]&lt;&gt;"",Tabela3[[#This Row],[TIME FORA]],"")</f>
        <v>#VALUE!</v>
      </c>
    </row>
    <row r="14577" spans="1:2">
      <c r="A14577" t="e">
        <f>IF(Tabela3[[#This Row],[GOL CASA]]&lt;&gt;"",Tabela3[[#This Row],[TIME CASA]],"")</f>
        <v>#VALUE!</v>
      </c>
      <c r="B14577" t="e">
        <f>IF(Tabela3[[#This Row],[GOL FORA]]&lt;&gt;"",Tabela3[[#This Row],[TIME FORA]],"")</f>
        <v>#VALUE!</v>
      </c>
    </row>
    <row r="14578" spans="1:2">
      <c r="A14578" t="e">
        <f>IF(Tabela3[[#This Row],[GOL CASA]]&lt;&gt;"",Tabela3[[#This Row],[TIME CASA]],"")</f>
        <v>#VALUE!</v>
      </c>
      <c r="B14578" t="e">
        <f>IF(Tabela3[[#This Row],[GOL FORA]]&lt;&gt;"",Tabela3[[#This Row],[TIME FORA]],"")</f>
        <v>#VALUE!</v>
      </c>
    </row>
    <row r="14579" spans="1:2">
      <c r="A14579" t="e">
        <f>IF(Tabela3[[#This Row],[GOL CASA]]&lt;&gt;"",Tabela3[[#This Row],[TIME CASA]],"")</f>
        <v>#VALUE!</v>
      </c>
      <c r="B14579" t="e">
        <f>IF(Tabela3[[#This Row],[GOL FORA]]&lt;&gt;"",Tabela3[[#This Row],[TIME FORA]],"")</f>
        <v>#VALUE!</v>
      </c>
    </row>
    <row r="14580" spans="1:2">
      <c r="A14580" t="e">
        <f>IF(Tabela3[[#This Row],[GOL CASA]]&lt;&gt;"",Tabela3[[#This Row],[TIME CASA]],"")</f>
        <v>#VALUE!</v>
      </c>
      <c r="B14580" t="e">
        <f>IF(Tabela3[[#This Row],[GOL FORA]]&lt;&gt;"",Tabela3[[#This Row],[TIME FORA]],"")</f>
        <v>#VALUE!</v>
      </c>
    </row>
    <row r="14581" spans="1:2">
      <c r="A14581" t="e">
        <f>IF(Tabela3[[#This Row],[GOL CASA]]&lt;&gt;"",Tabela3[[#This Row],[TIME CASA]],"")</f>
        <v>#VALUE!</v>
      </c>
      <c r="B14581" t="e">
        <f>IF(Tabela3[[#This Row],[GOL FORA]]&lt;&gt;"",Tabela3[[#This Row],[TIME FORA]],"")</f>
        <v>#VALUE!</v>
      </c>
    </row>
    <row r="14582" spans="1:2">
      <c r="A14582" t="e">
        <f>IF(Tabela3[[#This Row],[GOL CASA]]&lt;&gt;"",Tabela3[[#This Row],[TIME CASA]],"")</f>
        <v>#VALUE!</v>
      </c>
      <c r="B14582" t="e">
        <f>IF(Tabela3[[#This Row],[GOL FORA]]&lt;&gt;"",Tabela3[[#This Row],[TIME FORA]],"")</f>
        <v>#VALUE!</v>
      </c>
    </row>
    <row r="14583" spans="1:2">
      <c r="A14583" t="e">
        <f>IF(Tabela3[[#This Row],[GOL CASA]]&lt;&gt;"",Tabela3[[#This Row],[TIME CASA]],"")</f>
        <v>#VALUE!</v>
      </c>
      <c r="B14583" t="e">
        <f>IF(Tabela3[[#This Row],[GOL FORA]]&lt;&gt;"",Tabela3[[#This Row],[TIME FORA]],"")</f>
        <v>#VALUE!</v>
      </c>
    </row>
    <row r="14584" spans="1:2">
      <c r="A14584" t="e">
        <f>IF(Tabela3[[#This Row],[GOL CASA]]&lt;&gt;"",Tabela3[[#This Row],[TIME CASA]],"")</f>
        <v>#VALUE!</v>
      </c>
      <c r="B14584" t="e">
        <f>IF(Tabela3[[#This Row],[GOL FORA]]&lt;&gt;"",Tabela3[[#This Row],[TIME FORA]],"")</f>
        <v>#VALUE!</v>
      </c>
    </row>
    <row r="14585" spans="1:2">
      <c r="A14585" t="e">
        <f>IF(Tabela3[[#This Row],[GOL CASA]]&lt;&gt;"",Tabela3[[#This Row],[TIME CASA]],"")</f>
        <v>#VALUE!</v>
      </c>
      <c r="B14585" t="e">
        <f>IF(Tabela3[[#This Row],[GOL FORA]]&lt;&gt;"",Tabela3[[#This Row],[TIME FORA]],"")</f>
        <v>#VALUE!</v>
      </c>
    </row>
    <row r="14586" spans="1:2">
      <c r="A14586" t="e">
        <f>IF(Tabela3[[#This Row],[GOL CASA]]&lt;&gt;"",Tabela3[[#This Row],[TIME CASA]],"")</f>
        <v>#VALUE!</v>
      </c>
      <c r="B14586" t="e">
        <f>IF(Tabela3[[#This Row],[GOL FORA]]&lt;&gt;"",Tabela3[[#This Row],[TIME FORA]],"")</f>
        <v>#VALUE!</v>
      </c>
    </row>
    <row r="14587" spans="1:2">
      <c r="A14587" t="e">
        <f>IF(Tabela3[[#This Row],[GOL CASA]]&lt;&gt;"",Tabela3[[#This Row],[TIME CASA]],"")</f>
        <v>#VALUE!</v>
      </c>
      <c r="B14587" t="e">
        <f>IF(Tabela3[[#This Row],[GOL FORA]]&lt;&gt;"",Tabela3[[#This Row],[TIME FORA]],"")</f>
        <v>#VALUE!</v>
      </c>
    </row>
    <row r="14588" spans="1:2">
      <c r="A14588" t="e">
        <f>IF(Tabela3[[#This Row],[GOL CASA]]&lt;&gt;"",Tabela3[[#This Row],[TIME CASA]],"")</f>
        <v>#VALUE!</v>
      </c>
      <c r="B14588" t="e">
        <f>IF(Tabela3[[#This Row],[GOL FORA]]&lt;&gt;"",Tabela3[[#This Row],[TIME FORA]],"")</f>
        <v>#VALUE!</v>
      </c>
    </row>
    <row r="14589" spans="1:2">
      <c r="A14589" t="e">
        <f>IF(Tabela3[[#This Row],[GOL CASA]]&lt;&gt;"",Tabela3[[#This Row],[TIME CASA]],"")</f>
        <v>#VALUE!</v>
      </c>
      <c r="B14589" t="e">
        <f>IF(Tabela3[[#This Row],[GOL FORA]]&lt;&gt;"",Tabela3[[#This Row],[TIME FORA]],"")</f>
        <v>#VALUE!</v>
      </c>
    </row>
    <row r="14590" spans="1:2">
      <c r="A14590" t="e">
        <f>IF(Tabela3[[#This Row],[GOL CASA]]&lt;&gt;"",Tabela3[[#This Row],[TIME CASA]],"")</f>
        <v>#VALUE!</v>
      </c>
      <c r="B14590" t="e">
        <f>IF(Tabela3[[#This Row],[GOL FORA]]&lt;&gt;"",Tabela3[[#This Row],[TIME FORA]],"")</f>
        <v>#VALUE!</v>
      </c>
    </row>
    <row r="14591" spans="1:2">
      <c r="A14591" t="e">
        <f>IF(Tabela3[[#This Row],[GOL CASA]]&lt;&gt;"",Tabela3[[#This Row],[TIME CASA]],"")</f>
        <v>#VALUE!</v>
      </c>
      <c r="B14591" t="e">
        <f>IF(Tabela3[[#This Row],[GOL FORA]]&lt;&gt;"",Tabela3[[#This Row],[TIME FORA]],"")</f>
        <v>#VALUE!</v>
      </c>
    </row>
    <row r="14592" spans="1:2">
      <c r="A14592" t="e">
        <f>IF(Tabela3[[#This Row],[GOL CASA]]&lt;&gt;"",Tabela3[[#This Row],[TIME CASA]],"")</f>
        <v>#VALUE!</v>
      </c>
      <c r="B14592" t="e">
        <f>IF(Tabela3[[#This Row],[GOL FORA]]&lt;&gt;"",Tabela3[[#This Row],[TIME FORA]],"")</f>
        <v>#VALUE!</v>
      </c>
    </row>
    <row r="14593" spans="1:2">
      <c r="A14593" t="e">
        <f>IF(Tabela3[[#This Row],[GOL CASA]]&lt;&gt;"",Tabela3[[#This Row],[TIME CASA]],"")</f>
        <v>#VALUE!</v>
      </c>
      <c r="B14593" t="e">
        <f>IF(Tabela3[[#This Row],[GOL FORA]]&lt;&gt;"",Tabela3[[#This Row],[TIME FORA]],"")</f>
        <v>#VALUE!</v>
      </c>
    </row>
    <row r="14594" spans="1:2">
      <c r="A14594" t="e">
        <f>IF(Tabela3[[#This Row],[GOL CASA]]&lt;&gt;"",Tabela3[[#This Row],[TIME CASA]],"")</f>
        <v>#VALUE!</v>
      </c>
      <c r="B14594" t="e">
        <f>IF(Tabela3[[#This Row],[GOL FORA]]&lt;&gt;"",Tabela3[[#This Row],[TIME FORA]],"")</f>
        <v>#VALUE!</v>
      </c>
    </row>
    <row r="14595" spans="1:2">
      <c r="A14595" t="e">
        <f>IF(Tabela3[[#This Row],[GOL CASA]]&lt;&gt;"",Tabela3[[#This Row],[TIME CASA]],"")</f>
        <v>#VALUE!</v>
      </c>
      <c r="B14595" t="e">
        <f>IF(Tabela3[[#This Row],[GOL FORA]]&lt;&gt;"",Tabela3[[#This Row],[TIME FORA]],"")</f>
        <v>#VALUE!</v>
      </c>
    </row>
    <row r="14596" spans="1:2">
      <c r="A14596" t="e">
        <f>IF(Tabela3[[#This Row],[GOL CASA]]&lt;&gt;"",Tabela3[[#This Row],[TIME CASA]],"")</f>
        <v>#VALUE!</v>
      </c>
      <c r="B14596" t="e">
        <f>IF(Tabela3[[#This Row],[GOL FORA]]&lt;&gt;"",Tabela3[[#This Row],[TIME FORA]],"")</f>
        <v>#VALUE!</v>
      </c>
    </row>
    <row r="14597" spans="1:2">
      <c r="A14597" t="e">
        <f>IF(Tabela3[[#This Row],[GOL CASA]]&lt;&gt;"",Tabela3[[#This Row],[TIME CASA]],"")</f>
        <v>#VALUE!</v>
      </c>
      <c r="B14597" t="e">
        <f>IF(Tabela3[[#This Row],[GOL FORA]]&lt;&gt;"",Tabela3[[#This Row],[TIME FORA]],"")</f>
        <v>#VALUE!</v>
      </c>
    </row>
    <row r="14598" spans="1:2">
      <c r="A14598" t="e">
        <f>IF(Tabela3[[#This Row],[GOL CASA]]&lt;&gt;"",Tabela3[[#This Row],[TIME CASA]],"")</f>
        <v>#VALUE!</v>
      </c>
      <c r="B14598" t="e">
        <f>IF(Tabela3[[#This Row],[GOL FORA]]&lt;&gt;"",Tabela3[[#This Row],[TIME FORA]],"")</f>
        <v>#VALUE!</v>
      </c>
    </row>
    <row r="14599" spans="1:2">
      <c r="A14599" t="e">
        <f>IF(Tabela3[[#This Row],[GOL CASA]]&lt;&gt;"",Tabela3[[#This Row],[TIME CASA]],"")</f>
        <v>#VALUE!</v>
      </c>
      <c r="B14599" t="e">
        <f>IF(Tabela3[[#This Row],[GOL FORA]]&lt;&gt;"",Tabela3[[#This Row],[TIME FORA]],"")</f>
        <v>#VALUE!</v>
      </c>
    </row>
    <row r="14600" spans="1:2">
      <c r="A14600" t="e">
        <f>IF(Tabela3[[#This Row],[GOL CASA]]&lt;&gt;"",Tabela3[[#This Row],[TIME CASA]],"")</f>
        <v>#VALUE!</v>
      </c>
      <c r="B14600" t="e">
        <f>IF(Tabela3[[#This Row],[GOL FORA]]&lt;&gt;"",Tabela3[[#This Row],[TIME FORA]],"")</f>
        <v>#VALUE!</v>
      </c>
    </row>
    <row r="14601" spans="1:2">
      <c r="A14601" t="e">
        <f>IF(Tabela3[[#This Row],[GOL CASA]]&lt;&gt;"",Tabela3[[#This Row],[TIME CASA]],"")</f>
        <v>#VALUE!</v>
      </c>
      <c r="B14601" t="e">
        <f>IF(Tabela3[[#This Row],[GOL FORA]]&lt;&gt;"",Tabela3[[#This Row],[TIME FORA]],"")</f>
        <v>#VALUE!</v>
      </c>
    </row>
    <row r="14602" spans="1:2">
      <c r="A14602" t="e">
        <f>IF(Tabela3[[#This Row],[GOL CASA]]&lt;&gt;"",Tabela3[[#This Row],[TIME CASA]],"")</f>
        <v>#VALUE!</v>
      </c>
      <c r="B14602" t="e">
        <f>IF(Tabela3[[#This Row],[GOL FORA]]&lt;&gt;"",Tabela3[[#This Row],[TIME FORA]],"")</f>
        <v>#VALUE!</v>
      </c>
    </row>
    <row r="14603" spans="1:2">
      <c r="A14603" t="e">
        <f>IF(Tabela3[[#This Row],[GOL CASA]]&lt;&gt;"",Tabela3[[#This Row],[TIME CASA]],"")</f>
        <v>#VALUE!</v>
      </c>
      <c r="B14603" t="e">
        <f>IF(Tabela3[[#This Row],[GOL FORA]]&lt;&gt;"",Tabela3[[#This Row],[TIME FORA]],"")</f>
        <v>#VALUE!</v>
      </c>
    </row>
    <row r="14604" spans="1:2">
      <c r="A14604" t="e">
        <f>IF(Tabela3[[#This Row],[GOL CASA]]&lt;&gt;"",Tabela3[[#This Row],[TIME CASA]],"")</f>
        <v>#VALUE!</v>
      </c>
      <c r="B14604" t="e">
        <f>IF(Tabela3[[#This Row],[GOL FORA]]&lt;&gt;"",Tabela3[[#This Row],[TIME FORA]],"")</f>
        <v>#VALUE!</v>
      </c>
    </row>
    <row r="14605" spans="1:2">
      <c r="A14605" t="e">
        <f>IF(Tabela3[[#This Row],[GOL CASA]]&lt;&gt;"",Tabela3[[#This Row],[TIME CASA]],"")</f>
        <v>#VALUE!</v>
      </c>
      <c r="B14605" t="e">
        <f>IF(Tabela3[[#This Row],[GOL FORA]]&lt;&gt;"",Tabela3[[#This Row],[TIME FORA]],"")</f>
        <v>#VALUE!</v>
      </c>
    </row>
    <row r="14606" spans="1:2">
      <c r="A14606" t="e">
        <f>IF(Tabela3[[#This Row],[GOL CASA]]&lt;&gt;"",Tabela3[[#This Row],[TIME CASA]],"")</f>
        <v>#VALUE!</v>
      </c>
      <c r="B14606" t="e">
        <f>IF(Tabela3[[#This Row],[GOL FORA]]&lt;&gt;"",Tabela3[[#This Row],[TIME FORA]],"")</f>
        <v>#VALUE!</v>
      </c>
    </row>
    <row r="14607" spans="1:2">
      <c r="A14607" t="e">
        <f>IF(Tabela3[[#This Row],[GOL CASA]]&lt;&gt;"",Tabela3[[#This Row],[TIME CASA]],"")</f>
        <v>#VALUE!</v>
      </c>
      <c r="B14607" t="e">
        <f>IF(Tabela3[[#This Row],[GOL FORA]]&lt;&gt;"",Tabela3[[#This Row],[TIME FORA]],"")</f>
        <v>#VALUE!</v>
      </c>
    </row>
    <row r="14608" spans="1:2">
      <c r="A14608" t="e">
        <f>IF(Tabela3[[#This Row],[GOL CASA]]&lt;&gt;"",Tabela3[[#This Row],[TIME CASA]],"")</f>
        <v>#VALUE!</v>
      </c>
      <c r="B14608" t="e">
        <f>IF(Tabela3[[#This Row],[GOL FORA]]&lt;&gt;"",Tabela3[[#This Row],[TIME FORA]],"")</f>
        <v>#VALUE!</v>
      </c>
    </row>
    <row r="14609" spans="1:2">
      <c r="A14609" t="e">
        <f>IF(Tabela3[[#This Row],[GOL CASA]]&lt;&gt;"",Tabela3[[#This Row],[TIME CASA]],"")</f>
        <v>#VALUE!</v>
      </c>
      <c r="B14609" t="e">
        <f>IF(Tabela3[[#This Row],[GOL FORA]]&lt;&gt;"",Tabela3[[#This Row],[TIME FORA]],"")</f>
        <v>#VALUE!</v>
      </c>
    </row>
    <row r="14610" spans="1:2">
      <c r="A14610" t="e">
        <f>IF(Tabela3[[#This Row],[GOL CASA]]&lt;&gt;"",Tabela3[[#This Row],[TIME CASA]],"")</f>
        <v>#VALUE!</v>
      </c>
      <c r="B14610" t="e">
        <f>IF(Tabela3[[#This Row],[GOL FORA]]&lt;&gt;"",Tabela3[[#This Row],[TIME FORA]],"")</f>
        <v>#VALUE!</v>
      </c>
    </row>
    <row r="14611" spans="1:2">
      <c r="A14611" t="e">
        <f>IF(Tabela3[[#This Row],[GOL CASA]]&lt;&gt;"",Tabela3[[#This Row],[TIME CASA]],"")</f>
        <v>#VALUE!</v>
      </c>
      <c r="B14611" t="e">
        <f>IF(Tabela3[[#This Row],[GOL FORA]]&lt;&gt;"",Tabela3[[#This Row],[TIME FORA]],"")</f>
        <v>#VALUE!</v>
      </c>
    </row>
    <row r="14612" spans="1:2">
      <c r="A14612" t="e">
        <f>IF(Tabela3[[#This Row],[GOL CASA]]&lt;&gt;"",Tabela3[[#This Row],[TIME CASA]],"")</f>
        <v>#VALUE!</v>
      </c>
      <c r="B14612" t="e">
        <f>IF(Tabela3[[#This Row],[GOL FORA]]&lt;&gt;"",Tabela3[[#This Row],[TIME FORA]],"")</f>
        <v>#VALUE!</v>
      </c>
    </row>
    <row r="14613" spans="1:2">
      <c r="A14613" t="e">
        <f>IF(Tabela3[[#This Row],[GOL CASA]]&lt;&gt;"",Tabela3[[#This Row],[TIME CASA]],"")</f>
        <v>#VALUE!</v>
      </c>
      <c r="B14613" t="e">
        <f>IF(Tabela3[[#This Row],[GOL FORA]]&lt;&gt;"",Tabela3[[#This Row],[TIME FORA]],"")</f>
        <v>#VALUE!</v>
      </c>
    </row>
    <row r="14614" spans="1:2">
      <c r="A14614" t="e">
        <f>IF(Tabela3[[#This Row],[GOL CASA]]&lt;&gt;"",Tabela3[[#This Row],[TIME CASA]],"")</f>
        <v>#VALUE!</v>
      </c>
      <c r="B14614" t="e">
        <f>IF(Tabela3[[#This Row],[GOL FORA]]&lt;&gt;"",Tabela3[[#This Row],[TIME FORA]],"")</f>
        <v>#VALUE!</v>
      </c>
    </row>
    <row r="14615" spans="1:2">
      <c r="A14615" t="e">
        <f>IF(Tabela3[[#This Row],[GOL CASA]]&lt;&gt;"",Tabela3[[#This Row],[TIME CASA]],"")</f>
        <v>#VALUE!</v>
      </c>
      <c r="B14615" t="e">
        <f>IF(Tabela3[[#This Row],[GOL FORA]]&lt;&gt;"",Tabela3[[#This Row],[TIME FORA]],"")</f>
        <v>#VALUE!</v>
      </c>
    </row>
    <row r="14616" spans="1:2">
      <c r="A14616" t="e">
        <f>IF(Tabela3[[#This Row],[GOL CASA]]&lt;&gt;"",Tabela3[[#This Row],[TIME CASA]],"")</f>
        <v>#VALUE!</v>
      </c>
      <c r="B14616" t="e">
        <f>IF(Tabela3[[#This Row],[GOL FORA]]&lt;&gt;"",Tabela3[[#This Row],[TIME FORA]],"")</f>
        <v>#VALUE!</v>
      </c>
    </row>
    <row r="14617" spans="1:2">
      <c r="A14617" t="e">
        <f>IF(Tabela3[[#This Row],[GOL CASA]]&lt;&gt;"",Tabela3[[#This Row],[TIME CASA]],"")</f>
        <v>#VALUE!</v>
      </c>
      <c r="B14617" t="e">
        <f>IF(Tabela3[[#This Row],[GOL FORA]]&lt;&gt;"",Tabela3[[#This Row],[TIME FORA]],"")</f>
        <v>#VALUE!</v>
      </c>
    </row>
    <row r="14618" spans="1:2">
      <c r="A14618" t="e">
        <f>IF(Tabela3[[#This Row],[GOL CASA]]&lt;&gt;"",Tabela3[[#This Row],[TIME CASA]],"")</f>
        <v>#VALUE!</v>
      </c>
      <c r="B14618" t="e">
        <f>IF(Tabela3[[#This Row],[GOL FORA]]&lt;&gt;"",Tabela3[[#This Row],[TIME FORA]],"")</f>
        <v>#VALUE!</v>
      </c>
    </row>
    <row r="14619" spans="1:2">
      <c r="A14619" t="e">
        <f>IF(Tabela3[[#This Row],[GOL CASA]]&lt;&gt;"",Tabela3[[#This Row],[TIME CASA]],"")</f>
        <v>#VALUE!</v>
      </c>
      <c r="B14619" t="e">
        <f>IF(Tabela3[[#This Row],[GOL FORA]]&lt;&gt;"",Tabela3[[#This Row],[TIME FORA]],"")</f>
        <v>#VALUE!</v>
      </c>
    </row>
    <row r="14620" spans="1:2">
      <c r="A14620" t="e">
        <f>IF(Tabela3[[#This Row],[GOL CASA]]&lt;&gt;"",Tabela3[[#This Row],[TIME CASA]],"")</f>
        <v>#VALUE!</v>
      </c>
      <c r="B14620" t="e">
        <f>IF(Tabela3[[#This Row],[GOL FORA]]&lt;&gt;"",Tabela3[[#This Row],[TIME FORA]],"")</f>
        <v>#VALUE!</v>
      </c>
    </row>
    <row r="14621" spans="1:2">
      <c r="A14621" t="e">
        <f>IF(Tabela3[[#This Row],[GOL CASA]]&lt;&gt;"",Tabela3[[#This Row],[TIME CASA]],"")</f>
        <v>#VALUE!</v>
      </c>
      <c r="B14621" t="e">
        <f>IF(Tabela3[[#This Row],[GOL FORA]]&lt;&gt;"",Tabela3[[#This Row],[TIME FORA]],"")</f>
        <v>#VALUE!</v>
      </c>
    </row>
    <row r="14622" spans="1:2">
      <c r="A14622" t="e">
        <f>IF(Tabela3[[#This Row],[GOL CASA]]&lt;&gt;"",Tabela3[[#This Row],[TIME CASA]],"")</f>
        <v>#VALUE!</v>
      </c>
      <c r="B14622" t="e">
        <f>IF(Tabela3[[#This Row],[GOL FORA]]&lt;&gt;"",Tabela3[[#This Row],[TIME FORA]],"")</f>
        <v>#VALUE!</v>
      </c>
    </row>
    <row r="14623" spans="1:2">
      <c r="A14623" t="e">
        <f>IF(Tabela3[[#This Row],[GOL CASA]]&lt;&gt;"",Tabela3[[#This Row],[TIME CASA]],"")</f>
        <v>#VALUE!</v>
      </c>
      <c r="B14623" t="e">
        <f>IF(Tabela3[[#This Row],[GOL FORA]]&lt;&gt;"",Tabela3[[#This Row],[TIME FORA]],"")</f>
        <v>#VALUE!</v>
      </c>
    </row>
    <row r="14624" spans="1:2">
      <c r="A14624" t="e">
        <f>IF(Tabela3[[#This Row],[GOL CASA]]&lt;&gt;"",Tabela3[[#This Row],[TIME CASA]],"")</f>
        <v>#VALUE!</v>
      </c>
      <c r="B14624" t="e">
        <f>IF(Tabela3[[#This Row],[GOL FORA]]&lt;&gt;"",Tabela3[[#This Row],[TIME FORA]],"")</f>
        <v>#VALUE!</v>
      </c>
    </row>
    <row r="14625" spans="1:2">
      <c r="A14625" t="e">
        <f>IF(Tabela3[[#This Row],[GOL CASA]]&lt;&gt;"",Tabela3[[#This Row],[TIME CASA]],"")</f>
        <v>#VALUE!</v>
      </c>
      <c r="B14625" t="e">
        <f>IF(Tabela3[[#This Row],[GOL FORA]]&lt;&gt;"",Tabela3[[#This Row],[TIME FORA]],"")</f>
        <v>#VALUE!</v>
      </c>
    </row>
    <row r="14626" spans="1:2">
      <c r="A14626" t="e">
        <f>IF(Tabela3[[#This Row],[GOL CASA]]&lt;&gt;"",Tabela3[[#This Row],[TIME CASA]],"")</f>
        <v>#VALUE!</v>
      </c>
      <c r="B14626" t="e">
        <f>IF(Tabela3[[#This Row],[GOL FORA]]&lt;&gt;"",Tabela3[[#This Row],[TIME FORA]],"")</f>
        <v>#VALUE!</v>
      </c>
    </row>
    <row r="14627" spans="1:2">
      <c r="A14627" t="e">
        <f>IF(Tabela3[[#This Row],[GOL CASA]]&lt;&gt;"",Tabela3[[#This Row],[TIME CASA]],"")</f>
        <v>#VALUE!</v>
      </c>
      <c r="B14627" t="e">
        <f>IF(Tabela3[[#This Row],[GOL FORA]]&lt;&gt;"",Tabela3[[#This Row],[TIME FORA]],"")</f>
        <v>#VALUE!</v>
      </c>
    </row>
    <row r="14628" spans="1:2">
      <c r="A14628" t="e">
        <f>IF(Tabela3[[#This Row],[GOL CASA]]&lt;&gt;"",Tabela3[[#This Row],[TIME CASA]],"")</f>
        <v>#VALUE!</v>
      </c>
      <c r="B14628" t="e">
        <f>IF(Tabela3[[#This Row],[GOL FORA]]&lt;&gt;"",Tabela3[[#This Row],[TIME FORA]],"")</f>
        <v>#VALUE!</v>
      </c>
    </row>
    <row r="14629" spans="1:2">
      <c r="A14629" t="e">
        <f>IF(Tabela3[[#This Row],[GOL CASA]]&lt;&gt;"",Tabela3[[#This Row],[TIME CASA]],"")</f>
        <v>#VALUE!</v>
      </c>
      <c r="B14629" t="e">
        <f>IF(Tabela3[[#This Row],[GOL FORA]]&lt;&gt;"",Tabela3[[#This Row],[TIME FORA]],"")</f>
        <v>#VALUE!</v>
      </c>
    </row>
    <row r="14630" spans="1:2">
      <c r="A14630" t="e">
        <f>IF(Tabela3[[#This Row],[GOL CASA]]&lt;&gt;"",Tabela3[[#This Row],[TIME CASA]],"")</f>
        <v>#VALUE!</v>
      </c>
      <c r="B14630" t="e">
        <f>IF(Tabela3[[#This Row],[GOL FORA]]&lt;&gt;"",Tabela3[[#This Row],[TIME FORA]],"")</f>
        <v>#VALUE!</v>
      </c>
    </row>
    <row r="14631" spans="1:2">
      <c r="A14631" t="e">
        <f>IF(Tabela3[[#This Row],[GOL CASA]]&lt;&gt;"",Tabela3[[#This Row],[TIME CASA]],"")</f>
        <v>#VALUE!</v>
      </c>
      <c r="B14631" t="e">
        <f>IF(Tabela3[[#This Row],[GOL FORA]]&lt;&gt;"",Tabela3[[#This Row],[TIME FORA]],"")</f>
        <v>#VALUE!</v>
      </c>
    </row>
    <row r="14632" spans="1:2">
      <c r="A14632" t="e">
        <f>IF(Tabela3[[#This Row],[GOL CASA]]&lt;&gt;"",Tabela3[[#This Row],[TIME CASA]],"")</f>
        <v>#VALUE!</v>
      </c>
      <c r="B14632" t="e">
        <f>IF(Tabela3[[#This Row],[GOL FORA]]&lt;&gt;"",Tabela3[[#This Row],[TIME FORA]],"")</f>
        <v>#VALUE!</v>
      </c>
    </row>
    <row r="14633" spans="1:2">
      <c r="A14633" t="e">
        <f>IF(Tabela3[[#This Row],[GOL CASA]]&lt;&gt;"",Tabela3[[#This Row],[TIME CASA]],"")</f>
        <v>#VALUE!</v>
      </c>
      <c r="B14633" t="e">
        <f>IF(Tabela3[[#This Row],[GOL FORA]]&lt;&gt;"",Tabela3[[#This Row],[TIME FORA]],"")</f>
        <v>#VALUE!</v>
      </c>
    </row>
    <row r="14634" spans="1:2">
      <c r="A14634" t="e">
        <f>IF(Tabela3[[#This Row],[GOL CASA]]&lt;&gt;"",Tabela3[[#This Row],[TIME CASA]],"")</f>
        <v>#VALUE!</v>
      </c>
      <c r="B14634" t="e">
        <f>IF(Tabela3[[#This Row],[GOL FORA]]&lt;&gt;"",Tabela3[[#This Row],[TIME FORA]],"")</f>
        <v>#VALUE!</v>
      </c>
    </row>
    <row r="14635" spans="1:2">
      <c r="A14635" t="e">
        <f>IF(Tabela3[[#This Row],[GOL CASA]]&lt;&gt;"",Tabela3[[#This Row],[TIME CASA]],"")</f>
        <v>#VALUE!</v>
      </c>
      <c r="B14635" t="e">
        <f>IF(Tabela3[[#This Row],[GOL FORA]]&lt;&gt;"",Tabela3[[#This Row],[TIME FORA]],"")</f>
        <v>#VALUE!</v>
      </c>
    </row>
    <row r="14636" spans="1:2">
      <c r="A14636" t="e">
        <f>IF(Tabela3[[#This Row],[GOL CASA]]&lt;&gt;"",Tabela3[[#This Row],[TIME CASA]],"")</f>
        <v>#VALUE!</v>
      </c>
      <c r="B14636" t="e">
        <f>IF(Tabela3[[#This Row],[GOL FORA]]&lt;&gt;"",Tabela3[[#This Row],[TIME FORA]],"")</f>
        <v>#VALUE!</v>
      </c>
    </row>
    <row r="14637" spans="1:2">
      <c r="A14637" t="e">
        <f>IF(Tabela3[[#This Row],[GOL CASA]]&lt;&gt;"",Tabela3[[#This Row],[TIME CASA]],"")</f>
        <v>#VALUE!</v>
      </c>
      <c r="B14637" t="e">
        <f>IF(Tabela3[[#This Row],[GOL FORA]]&lt;&gt;"",Tabela3[[#This Row],[TIME FORA]],"")</f>
        <v>#VALUE!</v>
      </c>
    </row>
    <row r="14638" spans="1:2">
      <c r="A14638" t="e">
        <f>IF(Tabela3[[#This Row],[GOL CASA]]&lt;&gt;"",Tabela3[[#This Row],[TIME CASA]],"")</f>
        <v>#VALUE!</v>
      </c>
      <c r="B14638" t="e">
        <f>IF(Tabela3[[#This Row],[GOL FORA]]&lt;&gt;"",Tabela3[[#This Row],[TIME FORA]],"")</f>
        <v>#VALUE!</v>
      </c>
    </row>
    <row r="14639" spans="1:2">
      <c r="A14639" t="e">
        <f>IF(Tabela3[[#This Row],[GOL CASA]]&lt;&gt;"",Tabela3[[#This Row],[TIME CASA]],"")</f>
        <v>#VALUE!</v>
      </c>
      <c r="B14639" t="e">
        <f>IF(Tabela3[[#This Row],[GOL FORA]]&lt;&gt;"",Tabela3[[#This Row],[TIME FORA]],"")</f>
        <v>#VALUE!</v>
      </c>
    </row>
    <row r="14640" spans="1:2">
      <c r="A14640" t="e">
        <f>IF(Tabela3[[#This Row],[GOL CASA]]&lt;&gt;"",Tabela3[[#This Row],[TIME CASA]],"")</f>
        <v>#VALUE!</v>
      </c>
      <c r="B14640" t="e">
        <f>IF(Tabela3[[#This Row],[GOL FORA]]&lt;&gt;"",Tabela3[[#This Row],[TIME FORA]],"")</f>
        <v>#VALUE!</v>
      </c>
    </row>
    <row r="14641" spans="1:2">
      <c r="A14641" t="e">
        <f>IF(Tabela3[[#This Row],[GOL CASA]]&lt;&gt;"",Tabela3[[#This Row],[TIME CASA]],"")</f>
        <v>#VALUE!</v>
      </c>
      <c r="B14641" t="e">
        <f>IF(Tabela3[[#This Row],[GOL FORA]]&lt;&gt;"",Tabela3[[#This Row],[TIME FORA]],"")</f>
        <v>#VALUE!</v>
      </c>
    </row>
    <row r="14642" spans="1:2">
      <c r="A14642" t="e">
        <f>IF(Tabela3[[#This Row],[GOL CASA]]&lt;&gt;"",Tabela3[[#This Row],[TIME CASA]],"")</f>
        <v>#VALUE!</v>
      </c>
      <c r="B14642" t="e">
        <f>IF(Tabela3[[#This Row],[GOL FORA]]&lt;&gt;"",Tabela3[[#This Row],[TIME FORA]],"")</f>
        <v>#VALUE!</v>
      </c>
    </row>
    <row r="14643" spans="1:2">
      <c r="A14643" t="e">
        <f>IF(Tabela3[[#This Row],[GOL CASA]]&lt;&gt;"",Tabela3[[#This Row],[TIME CASA]],"")</f>
        <v>#VALUE!</v>
      </c>
      <c r="B14643" t="e">
        <f>IF(Tabela3[[#This Row],[GOL FORA]]&lt;&gt;"",Tabela3[[#This Row],[TIME FORA]],"")</f>
        <v>#VALUE!</v>
      </c>
    </row>
    <row r="14644" spans="1:2">
      <c r="A14644" t="e">
        <f>IF(Tabela3[[#This Row],[GOL CASA]]&lt;&gt;"",Tabela3[[#This Row],[TIME CASA]],"")</f>
        <v>#VALUE!</v>
      </c>
      <c r="B14644" t="e">
        <f>IF(Tabela3[[#This Row],[GOL FORA]]&lt;&gt;"",Tabela3[[#This Row],[TIME FORA]],"")</f>
        <v>#VALUE!</v>
      </c>
    </row>
    <row r="14645" spans="1:2">
      <c r="A14645" t="e">
        <f>IF(Tabela3[[#This Row],[GOL CASA]]&lt;&gt;"",Tabela3[[#This Row],[TIME CASA]],"")</f>
        <v>#VALUE!</v>
      </c>
      <c r="B14645" t="e">
        <f>IF(Tabela3[[#This Row],[GOL FORA]]&lt;&gt;"",Tabela3[[#This Row],[TIME FORA]],"")</f>
        <v>#VALUE!</v>
      </c>
    </row>
    <row r="14646" spans="1:2">
      <c r="A14646" t="e">
        <f>IF(Tabela3[[#This Row],[GOL CASA]]&lt;&gt;"",Tabela3[[#This Row],[TIME CASA]],"")</f>
        <v>#VALUE!</v>
      </c>
      <c r="B14646" t="e">
        <f>IF(Tabela3[[#This Row],[GOL FORA]]&lt;&gt;"",Tabela3[[#This Row],[TIME FORA]],"")</f>
        <v>#VALUE!</v>
      </c>
    </row>
    <row r="14647" spans="1:2">
      <c r="A14647" t="e">
        <f>IF(Tabela3[[#This Row],[GOL CASA]]&lt;&gt;"",Tabela3[[#This Row],[TIME CASA]],"")</f>
        <v>#VALUE!</v>
      </c>
      <c r="B14647" t="e">
        <f>IF(Tabela3[[#This Row],[GOL FORA]]&lt;&gt;"",Tabela3[[#This Row],[TIME FORA]],"")</f>
        <v>#VALUE!</v>
      </c>
    </row>
    <row r="14648" spans="1:2">
      <c r="A14648" t="e">
        <f>IF(Tabela3[[#This Row],[GOL CASA]]&lt;&gt;"",Tabela3[[#This Row],[TIME CASA]],"")</f>
        <v>#VALUE!</v>
      </c>
      <c r="B14648" t="e">
        <f>IF(Tabela3[[#This Row],[GOL FORA]]&lt;&gt;"",Tabela3[[#This Row],[TIME FORA]],"")</f>
        <v>#VALUE!</v>
      </c>
    </row>
    <row r="14649" spans="1:2">
      <c r="A14649" t="e">
        <f>IF(Tabela3[[#This Row],[GOL CASA]]&lt;&gt;"",Tabela3[[#This Row],[TIME CASA]],"")</f>
        <v>#VALUE!</v>
      </c>
      <c r="B14649" t="e">
        <f>IF(Tabela3[[#This Row],[GOL FORA]]&lt;&gt;"",Tabela3[[#This Row],[TIME FORA]],"")</f>
        <v>#VALUE!</v>
      </c>
    </row>
    <row r="14650" spans="1:2">
      <c r="A14650" t="e">
        <f>IF(Tabela3[[#This Row],[GOL CASA]]&lt;&gt;"",Tabela3[[#This Row],[TIME CASA]],"")</f>
        <v>#VALUE!</v>
      </c>
      <c r="B14650" t="e">
        <f>IF(Tabela3[[#This Row],[GOL FORA]]&lt;&gt;"",Tabela3[[#This Row],[TIME FORA]],"")</f>
        <v>#VALUE!</v>
      </c>
    </row>
    <row r="14651" spans="1:2">
      <c r="A14651" t="e">
        <f>IF(Tabela3[[#This Row],[GOL CASA]]&lt;&gt;"",Tabela3[[#This Row],[TIME CASA]],"")</f>
        <v>#VALUE!</v>
      </c>
      <c r="B14651" t="e">
        <f>IF(Tabela3[[#This Row],[GOL FORA]]&lt;&gt;"",Tabela3[[#This Row],[TIME FORA]],"")</f>
        <v>#VALUE!</v>
      </c>
    </row>
    <row r="14652" spans="1:2">
      <c r="A14652" t="e">
        <f>IF(Tabela3[[#This Row],[GOL CASA]]&lt;&gt;"",Tabela3[[#This Row],[TIME CASA]],"")</f>
        <v>#VALUE!</v>
      </c>
      <c r="B14652" t="e">
        <f>IF(Tabela3[[#This Row],[GOL FORA]]&lt;&gt;"",Tabela3[[#This Row],[TIME FORA]],"")</f>
        <v>#VALUE!</v>
      </c>
    </row>
    <row r="14653" spans="1:2">
      <c r="A14653" t="e">
        <f>IF(Tabela3[[#This Row],[GOL CASA]]&lt;&gt;"",Tabela3[[#This Row],[TIME CASA]],"")</f>
        <v>#VALUE!</v>
      </c>
      <c r="B14653" t="e">
        <f>IF(Tabela3[[#This Row],[GOL FORA]]&lt;&gt;"",Tabela3[[#This Row],[TIME FORA]],"")</f>
        <v>#VALUE!</v>
      </c>
    </row>
    <row r="14654" spans="1:2">
      <c r="A14654" t="e">
        <f>IF(Tabela3[[#This Row],[GOL CASA]]&lt;&gt;"",Tabela3[[#This Row],[TIME CASA]],"")</f>
        <v>#VALUE!</v>
      </c>
      <c r="B14654" t="e">
        <f>IF(Tabela3[[#This Row],[GOL FORA]]&lt;&gt;"",Tabela3[[#This Row],[TIME FORA]],"")</f>
        <v>#VALUE!</v>
      </c>
    </row>
    <row r="14655" spans="1:2">
      <c r="A14655" t="e">
        <f>IF(Tabela3[[#This Row],[GOL CASA]]&lt;&gt;"",Tabela3[[#This Row],[TIME CASA]],"")</f>
        <v>#VALUE!</v>
      </c>
      <c r="B14655" t="e">
        <f>IF(Tabela3[[#This Row],[GOL FORA]]&lt;&gt;"",Tabela3[[#This Row],[TIME FORA]],"")</f>
        <v>#VALUE!</v>
      </c>
    </row>
    <row r="14656" spans="1:2">
      <c r="A14656" t="e">
        <f>IF(Tabela3[[#This Row],[GOL CASA]]&lt;&gt;"",Tabela3[[#This Row],[TIME CASA]],"")</f>
        <v>#VALUE!</v>
      </c>
      <c r="B14656" t="e">
        <f>IF(Tabela3[[#This Row],[GOL FORA]]&lt;&gt;"",Tabela3[[#This Row],[TIME FORA]],"")</f>
        <v>#VALUE!</v>
      </c>
    </row>
    <row r="14657" spans="1:2">
      <c r="A14657" t="e">
        <f>IF(Tabela3[[#This Row],[GOL CASA]]&lt;&gt;"",Tabela3[[#This Row],[TIME CASA]],"")</f>
        <v>#VALUE!</v>
      </c>
      <c r="B14657" t="e">
        <f>IF(Tabela3[[#This Row],[GOL FORA]]&lt;&gt;"",Tabela3[[#This Row],[TIME FORA]],"")</f>
        <v>#VALUE!</v>
      </c>
    </row>
    <row r="14658" spans="1:2">
      <c r="A14658" t="e">
        <f>IF(Tabela3[[#This Row],[GOL CASA]]&lt;&gt;"",Tabela3[[#This Row],[TIME CASA]],"")</f>
        <v>#VALUE!</v>
      </c>
      <c r="B14658" t="e">
        <f>IF(Tabela3[[#This Row],[GOL FORA]]&lt;&gt;"",Tabela3[[#This Row],[TIME FORA]],"")</f>
        <v>#VALUE!</v>
      </c>
    </row>
    <row r="14659" spans="1:2">
      <c r="A14659" t="e">
        <f>IF(Tabela3[[#This Row],[GOL CASA]]&lt;&gt;"",Tabela3[[#This Row],[TIME CASA]],"")</f>
        <v>#VALUE!</v>
      </c>
      <c r="B14659" t="e">
        <f>IF(Tabela3[[#This Row],[GOL FORA]]&lt;&gt;"",Tabela3[[#This Row],[TIME FORA]],"")</f>
        <v>#VALUE!</v>
      </c>
    </row>
    <row r="14660" spans="1:2">
      <c r="A14660" t="e">
        <f>IF(Tabela3[[#This Row],[GOL CASA]]&lt;&gt;"",Tabela3[[#This Row],[TIME CASA]],"")</f>
        <v>#VALUE!</v>
      </c>
      <c r="B14660" t="e">
        <f>IF(Tabela3[[#This Row],[GOL FORA]]&lt;&gt;"",Tabela3[[#This Row],[TIME FORA]],"")</f>
        <v>#VALUE!</v>
      </c>
    </row>
    <row r="14661" spans="1:2">
      <c r="A14661" t="e">
        <f>IF(Tabela3[[#This Row],[GOL CASA]]&lt;&gt;"",Tabela3[[#This Row],[TIME CASA]],"")</f>
        <v>#VALUE!</v>
      </c>
      <c r="B14661" t="e">
        <f>IF(Tabela3[[#This Row],[GOL FORA]]&lt;&gt;"",Tabela3[[#This Row],[TIME FORA]],"")</f>
        <v>#VALUE!</v>
      </c>
    </row>
    <row r="14662" spans="1:2">
      <c r="A14662" t="e">
        <f>IF(Tabela3[[#This Row],[GOL CASA]]&lt;&gt;"",Tabela3[[#This Row],[TIME CASA]],"")</f>
        <v>#VALUE!</v>
      </c>
      <c r="B14662" t="e">
        <f>IF(Tabela3[[#This Row],[GOL FORA]]&lt;&gt;"",Tabela3[[#This Row],[TIME FORA]],"")</f>
        <v>#VALUE!</v>
      </c>
    </row>
    <row r="14663" spans="1:2">
      <c r="A14663" t="e">
        <f>IF(Tabela3[[#This Row],[GOL CASA]]&lt;&gt;"",Tabela3[[#This Row],[TIME CASA]],"")</f>
        <v>#VALUE!</v>
      </c>
      <c r="B14663" t="e">
        <f>IF(Tabela3[[#This Row],[GOL FORA]]&lt;&gt;"",Tabela3[[#This Row],[TIME FORA]],"")</f>
        <v>#VALUE!</v>
      </c>
    </row>
    <row r="14664" spans="1:2">
      <c r="A14664" t="e">
        <f>IF(Tabela3[[#This Row],[GOL CASA]]&lt;&gt;"",Tabela3[[#This Row],[TIME CASA]],"")</f>
        <v>#VALUE!</v>
      </c>
      <c r="B14664" t="e">
        <f>IF(Tabela3[[#This Row],[GOL FORA]]&lt;&gt;"",Tabela3[[#This Row],[TIME FORA]],"")</f>
        <v>#VALUE!</v>
      </c>
    </row>
    <row r="14665" spans="1:2">
      <c r="A14665" t="e">
        <f>IF(Tabela3[[#This Row],[GOL CASA]]&lt;&gt;"",Tabela3[[#This Row],[TIME CASA]],"")</f>
        <v>#VALUE!</v>
      </c>
      <c r="B14665" t="e">
        <f>IF(Tabela3[[#This Row],[GOL FORA]]&lt;&gt;"",Tabela3[[#This Row],[TIME FORA]],"")</f>
        <v>#VALUE!</v>
      </c>
    </row>
    <row r="14666" spans="1:2">
      <c r="A14666" t="e">
        <f>IF(Tabela3[[#This Row],[GOL CASA]]&lt;&gt;"",Tabela3[[#This Row],[TIME CASA]],"")</f>
        <v>#VALUE!</v>
      </c>
      <c r="B14666" t="e">
        <f>IF(Tabela3[[#This Row],[GOL FORA]]&lt;&gt;"",Tabela3[[#This Row],[TIME FORA]],"")</f>
        <v>#VALUE!</v>
      </c>
    </row>
    <row r="14667" spans="1:2">
      <c r="A14667" t="e">
        <f>IF(Tabela3[[#This Row],[GOL CASA]]&lt;&gt;"",Tabela3[[#This Row],[TIME CASA]],"")</f>
        <v>#VALUE!</v>
      </c>
      <c r="B14667" t="e">
        <f>IF(Tabela3[[#This Row],[GOL FORA]]&lt;&gt;"",Tabela3[[#This Row],[TIME FORA]],"")</f>
        <v>#VALUE!</v>
      </c>
    </row>
    <row r="14668" spans="1:2">
      <c r="A14668" t="e">
        <f>IF(Tabela3[[#This Row],[GOL CASA]]&lt;&gt;"",Tabela3[[#This Row],[TIME CASA]],"")</f>
        <v>#VALUE!</v>
      </c>
      <c r="B14668" t="e">
        <f>IF(Tabela3[[#This Row],[GOL FORA]]&lt;&gt;"",Tabela3[[#This Row],[TIME FORA]],"")</f>
        <v>#VALUE!</v>
      </c>
    </row>
    <row r="14669" spans="1:2">
      <c r="A14669" t="e">
        <f>IF(Tabela3[[#This Row],[GOL CASA]]&lt;&gt;"",Tabela3[[#This Row],[TIME CASA]],"")</f>
        <v>#VALUE!</v>
      </c>
      <c r="B14669" t="e">
        <f>IF(Tabela3[[#This Row],[GOL FORA]]&lt;&gt;"",Tabela3[[#This Row],[TIME FORA]],"")</f>
        <v>#VALUE!</v>
      </c>
    </row>
    <row r="14670" spans="1:2">
      <c r="A14670" t="e">
        <f>IF(Tabela3[[#This Row],[GOL CASA]]&lt;&gt;"",Tabela3[[#This Row],[TIME CASA]],"")</f>
        <v>#VALUE!</v>
      </c>
      <c r="B14670" t="e">
        <f>IF(Tabela3[[#This Row],[GOL FORA]]&lt;&gt;"",Tabela3[[#This Row],[TIME FORA]],"")</f>
        <v>#VALUE!</v>
      </c>
    </row>
    <row r="14671" spans="1:2">
      <c r="A14671" t="e">
        <f>IF(Tabela3[[#This Row],[GOL CASA]]&lt;&gt;"",Tabela3[[#This Row],[TIME CASA]],"")</f>
        <v>#VALUE!</v>
      </c>
      <c r="B14671" t="e">
        <f>IF(Tabela3[[#This Row],[GOL FORA]]&lt;&gt;"",Tabela3[[#This Row],[TIME FORA]],"")</f>
        <v>#VALUE!</v>
      </c>
    </row>
    <row r="14672" spans="1:2">
      <c r="A14672" t="e">
        <f>IF(Tabela3[[#This Row],[GOL CASA]]&lt;&gt;"",Tabela3[[#This Row],[TIME CASA]],"")</f>
        <v>#VALUE!</v>
      </c>
      <c r="B14672" t="e">
        <f>IF(Tabela3[[#This Row],[GOL FORA]]&lt;&gt;"",Tabela3[[#This Row],[TIME FORA]],"")</f>
        <v>#VALUE!</v>
      </c>
    </row>
    <row r="14673" spans="1:2">
      <c r="A14673" t="e">
        <f>IF(Tabela3[[#This Row],[GOL CASA]]&lt;&gt;"",Tabela3[[#This Row],[TIME CASA]],"")</f>
        <v>#VALUE!</v>
      </c>
      <c r="B14673" t="e">
        <f>IF(Tabela3[[#This Row],[GOL FORA]]&lt;&gt;"",Tabela3[[#This Row],[TIME FORA]],"")</f>
        <v>#VALUE!</v>
      </c>
    </row>
    <row r="14674" spans="1:2">
      <c r="A14674" t="e">
        <f>IF(Tabela3[[#This Row],[GOL CASA]]&lt;&gt;"",Tabela3[[#This Row],[TIME CASA]],"")</f>
        <v>#VALUE!</v>
      </c>
      <c r="B14674" t="e">
        <f>IF(Tabela3[[#This Row],[GOL FORA]]&lt;&gt;"",Tabela3[[#This Row],[TIME FORA]],"")</f>
        <v>#VALUE!</v>
      </c>
    </row>
    <row r="14675" spans="1:2">
      <c r="A14675" t="e">
        <f>IF(Tabela3[[#This Row],[GOL CASA]]&lt;&gt;"",Tabela3[[#This Row],[TIME CASA]],"")</f>
        <v>#VALUE!</v>
      </c>
      <c r="B14675" t="e">
        <f>IF(Tabela3[[#This Row],[GOL FORA]]&lt;&gt;"",Tabela3[[#This Row],[TIME FORA]],"")</f>
        <v>#VALUE!</v>
      </c>
    </row>
    <row r="14676" spans="1:2">
      <c r="A14676" t="e">
        <f>IF(Tabela3[[#This Row],[GOL CASA]]&lt;&gt;"",Tabela3[[#This Row],[TIME CASA]],"")</f>
        <v>#VALUE!</v>
      </c>
      <c r="B14676" t="e">
        <f>IF(Tabela3[[#This Row],[GOL FORA]]&lt;&gt;"",Tabela3[[#This Row],[TIME FORA]],"")</f>
        <v>#VALUE!</v>
      </c>
    </row>
    <row r="14677" spans="1:2">
      <c r="A14677" t="e">
        <f>IF(Tabela3[[#This Row],[GOL CASA]]&lt;&gt;"",Tabela3[[#This Row],[TIME CASA]],"")</f>
        <v>#VALUE!</v>
      </c>
      <c r="B14677" t="e">
        <f>IF(Tabela3[[#This Row],[GOL FORA]]&lt;&gt;"",Tabela3[[#This Row],[TIME FORA]],"")</f>
        <v>#VALUE!</v>
      </c>
    </row>
    <row r="14678" spans="1:2">
      <c r="A14678" t="e">
        <f>IF(Tabela3[[#This Row],[GOL CASA]]&lt;&gt;"",Tabela3[[#This Row],[TIME CASA]],"")</f>
        <v>#VALUE!</v>
      </c>
      <c r="B14678" t="e">
        <f>IF(Tabela3[[#This Row],[GOL FORA]]&lt;&gt;"",Tabela3[[#This Row],[TIME FORA]],"")</f>
        <v>#VALUE!</v>
      </c>
    </row>
    <row r="14679" spans="1:2">
      <c r="A14679" t="e">
        <f>IF(Tabela3[[#This Row],[GOL CASA]]&lt;&gt;"",Tabela3[[#This Row],[TIME CASA]],"")</f>
        <v>#VALUE!</v>
      </c>
      <c r="B14679" t="e">
        <f>IF(Tabela3[[#This Row],[GOL FORA]]&lt;&gt;"",Tabela3[[#This Row],[TIME FORA]],"")</f>
        <v>#VALUE!</v>
      </c>
    </row>
    <row r="14680" spans="1:2">
      <c r="A14680" t="e">
        <f>IF(Tabela3[[#This Row],[GOL CASA]]&lt;&gt;"",Tabela3[[#This Row],[TIME CASA]],"")</f>
        <v>#VALUE!</v>
      </c>
      <c r="B14680" t="e">
        <f>IF(Tabela3[[#This Row],[GOL FORA]]&lt;&gt;"",Tabela3[[#This Row],[TIME FORA]],"")</f>
        <v>#VALUE!</v>
      </c>
    </row>
    <row r="14681" spans="1:2">
      <c r="A14681" t="e">
        <f>IF(Tabela3[[#This Row],[GOL CASA]]&lt;&gt;"",Tabela3[[#This Row],[TIME CASA]],"")</f>
        <v>#VALUE!</v>
      </c>
      <c r="B14681" t="e">
        <f>IF(Tabela3[[#This Row],[GOL FORA]]&lt;&gt;"",Tabela3[[#This Row],[TIME FORA]],"")</f>
        <v>#VALUE!</v>
      </c>
    </row>
    <row r="14682" spans="1:2">
      <c r="A14682" t="e">
        <f>IF(Tabela3[[#This Row],[GOL CASA]]&lt;&gt;"",Tabela3[[#This Row],[TIME CASA]],"")</f>
        <v>#VALUE!</v>
      </c>
      <c r="B14682" t="e">
        <f>IF(Tabela3[[#This Row],[GOL FORA]]&lt;&gt;"",Tabela3[[#This Row],[TIME FORA]],"")</f>
        <v>#VALUE!</v>
      </c>
    </row>
    <row r="14683" spans="1:2">
      <c r="A14683" t="e">
        <f>IF(Tabela3[[#This Row],[GOL CASA]]&lt;&gt;"",Tabela3[[#This Row],[TIME CASA]],"")</f>
        <v>#VALUE!</v>
      </c>
      <c r="B14683" t="e">
        <f>IF(Tabela3[[#This Row],[GOL FORA]]&lt;&gt;"",Tabela3[[#This Row],[TIME FORA]],"")</f>
        <v>#VALUE!</v>
      </c>
    </row>
    <row r="14684" spans="1:2">
      <c r="A14684" t="e">
        <f>IF(Tabela3[[#This Row],[GOL CASA]]&lt;&gt;"",Tabela3[[#This Row],[TIME CASA]],"")</f>
        <v>#VALUE!</v>
      </c>
      <c r="B14684" t="e">
        <f>IF(Tabela3[[#This Row],[GOL FORA]]&lt;&gt;"",Tabela3[[#This Row],[TIME FORA]],"")</f>
        <v>#VALUE!</v>
      </c>
    </row>
    <row r="14685" spans="1:2">
      <c r="A14685" t="e">
        <f>IF(Tabela3[[#This Row],[GOL CASA]]&lt;&gt;"",Tabela3[[#This Row],[TIME CASA]],"")</f>
        <v>#VALUE!</v>
      </c>
      <c r="B14685" t="e">
        <f>IF(Tabela3[[#This Row],[GOL FORA]]&lt;&gt;"",Tabela3[[#This Row],[TIME FORA]],"")</f>
        <v>#VALUE!</v>
      </c>
    </row>
    <row r="14686" spans="1:2">
      <c r="A14686" t="e">
        <f>IF(Tabela3[[#This Row],[GOL CASA]]&lt;&gt;"",Tabela3[[#This Row],[TIME CASA]],"")</f>
        <v>#VALUE!</v>
      </c>
      <c r="B14686" t="e">
        <f>IF(Tabela3[[#This Row],[GOL FORA]]&lt;&gt;"",Tabela3[[#This Row],[TIME FORA]],"")</f>
        <v>#VALUE!</v>
      </c>
    </row>
    <row r="14687" spans="1:2">
      <c r="A14687" t="e">
        <f>IF(Tabela3[[#This Row],[GOL CASA]]&lt;&gt;"",Tabela3[[#This Row],[TIME CASA]],"")</f>
        <v>#VALUE!</v>
      </c>
      <c r="B14687" t="e">
        <f>IF(Tabela3[[#This Row],[GOL FORA]]&lt;&gt;"",Tabela3[[#This Row],[TIME FORA]],"")</f>
        <v>#VALUE!</v>
      </c>
    </row>
    <row r="14688" spans="1:2">
      <c r="A14688" t="e">
        <f>IF(Tabela3[[#This Row],[GOL CASA]]&lt;&gt;"",Tabela3[[#This Row],[TIME CASA]],"")</f>
        <v>#VALUE!</v>
      </c>
      <c r="B14688" t="e">
        <f>IF(Tabela3[[#This Row],[GOL FORA]]&lt;&gt;"",Tabela3[[#This Row],[TIME FORA]],"")</f>
        <v>#VALUE!</v>
      </c>
    </row>
    <row r="14689" spans="1:2">
      <c r="A14689" t="e">
        <f>IF(Tabela3[[#This Row],[GOL CASA]]&lt;&gt;"",Tabela3[[#This Row],[TIME CASA]],"")</f>
        <v>#VALUE!</v>
      </c>
      <c r="B14689" t="e">
        <f>IF(Tabela3[[#This Row],[GOL FORA]]&lt;&gt;"",Tabela3[[#This Row],[TIME FORA]],"")</f>
        <v>#VALUE!</v>
      </c>
    </row>
    <row r="14690" spans="1:2">
      <c r="A14690" t="e">
        <f>IF(Tabela3[[#This Row],[GOL CASA]]&lt;&gt;"",Tabela3[[#This Row],[TIME CASA]],"")</f>
        <v>#VALUE!</v>
      </c>
      <c r="B14690" t="e">
        <f>IF(Tabela3[[#This Row],[GOL FORA]]&lt;&gt;"",Tabela3[[#This Row],[TIME FORA]],"")</f>
        <v>#VALUE!</v>
      </c>
    </row>
    <row r="14691" spans="1:2">
      <c r="A14691" t="e">
        <f>IF(Tabela3[[#This Row],[GOL CASA]]&lt;&gt;"",Tabela3[[#This Row],[TIME CASA]],"")</f>
        <v>#VALUE!</v>
      </c>
      <c r="B14691" t="e">
        <f>IF(Tabela3[[#This Row],[GOL FORA]]&lt;&gt;"",Tabela3[[#This Row],[TIME FORA]],"")</f>
        <v>#VALUE!</v>
      </c>
    </row>
    <row r="14692" spans="1:2">
      <c r="A14692" t="e">
        <f>IF(Tabela3[[#This Row],[GOL CASA]]&lt;&gt;"",Tabela3[[#This Row],[TIME CASA]],"")</f>
        <v>#VALUE!</v>
      </c>
      <c r="B14692" t="e">
        <f>IF(Tabela3[[#This Row],[GOL FORA]]&lt;&gt;"",Tabela3[[#This Row],[TIME FORA]],"")</f>
        <v>#VALUE!</v>
      </c>
    </row>
    <row r="14693" spans="1:2">
      <c r="A14693" t="e">
        <f>IF(Tabela3[[#This Row],[GOL CASA]]&lt;&gt;"",Tabela3[[#This Row],[TIME CASA]],"")</f>
        <v>#VALUE!</v>
      </c>
      <c r="B14693" t="e">
        <f>IF(Tabela3[[#This Row],[GOL FORA]]&lt;&gt;"",Tabela3[[#This Row],[TIME FORA]],"")</f>
        <v>#VALUE!</v>
      </c>
    </row>
    <row r="14694" spans="1:2">
      <c r="A14694" t="e">
        <f>IF(Tabela3[[#This Row],[GOL CASA]]&lt;&gt;"",Tabela3[[#This Row],[TIME CASA]],"")</f>
        <v>#VALUE!</v>
      </c>
      <c r="B14694" t="e">
        <f>IF(Tabela3[[#This Row],[GOL FORA]]&lt;&gt;"",Tabela3[[#This Row],[TIME FORA]],"")</f>
        <v>#VALUE!</v>
      </c>
    </row>
    <row r="14695" spans="1:2">
      <c r="A14695" t="e">
        <f>IF(Tabela3[[#This Row],[GOL CASA]]&lt;&gt;"",Tabela3[[#This Row],[TIME CASA]],"")</f>
        <v>#VALUE!</v>
      </c>
      <c r="B14695" t="e">
        <f>IF(Tabela3[[#This Row],[GOL FORA]]&lt;&gt;"",Tabela3[[#This Row],[TIME FORA]],"")</f>
        <v>#VALUE!</v>
      </c>
    </row>
    <row r="14696" spans="1:2">
      <c r="A14696" t="e">
        <f>IF(Tabela3[[#This Row],[GOL CASA]]&lt;&gt;"",Tabela3[[#This Row],[TIME CASA]],"")</f>
        <v>#VALUE!</v>
      </c>
      <c r="B14696" t="e">
        <f>IF(Tabela3[[#This Row],[GOL FORA]]&lt;&gt;"",Tabela3[[#This Row],[TIME FORA]],"")</f>
        <v>#VALUE!</v>
      </c>
    </row>
    <row r="14697" spans="1:2">
      <c r="A14697" t="e">
        <f>IF(Tabela3[[#This Row],[GOL CASA]]&lt;&gt;"",Tabela3[[#This Row],[TIME CASA]],"")</f>
        <v>#VALUE!</v>
      </c>
      <c r="B14697" t="e">
        <f>IF(Tabela3[[#This Row],[GOL FORA]]&lt;&gt;"",Tabela3[[#This Row],[TIME FORA]],"")</f>
        <v>#VALUE!</v>
      </c>
    </row>
    <row r="14698" spans="1:2">
      <c r="A14698" t="e">
        <f>IF(Tabela3[[#This Row],[GOL CASA]]&lt;&gt;"",Tabela3[[#This Row],[TIME CASA]],"")</f>
        <v>#VALUE!</v>
      </c>
      <c r="B14698" t="e">
        <f>IF(Tabela3[[#This Row],[GOL FORA]]&lt;&gt;"",Tabela3[[#This Row],[TIME FORA]],"")</f>
        <v>#VALUE!</v>
      </c>
    </row>
    <row r="14699" spans="1:2">
      <c r="A14699" t="e">
        <f>IF(Tabela3[[#This Row],[GOL CASA]]&lt;&gt;"",Tabela3[[#This Row],[TIME CASA]],"")</f>
        <v>#VALUE!</v>
      </c>
      <c r="B14699" t="e">
        <f>IF(Tabela3[[#This Row],[GOL FORA]]&lt;&gt;"",Tabela3[[#This Row],[TIME FORA]],"")</f>
        <v>#VALUE!</v>
      </c>
    </row>
    <row r="14700" spans="1:2">
      <c r="A14700" t="e">
        <f>IF(Tabela3[[#This Row],[GOL CASA]]&lt;&gt;"",Tabela3[[#This Row],[TIME CASA]],"")</f>
        <v>#VALUE!</v>
      </c>
      <c r="B14700" t="e">
        <f>IF(Tabela3[[#This Row],[GOL FORA]]&lt;&gt;"",Tabela3[[#This Row],[TIME FORA]],"")</f>
        <v>#VALUE!</v>
      </c>
    </row>
    <row r="14701" spans="1:2">
      <c r="A14701" t="e">
        <f>IF(Tabela3[[#This Row],[GOL CASA]]&lt;&gt;"",Tabela3[[#This Row],[TIME CASA]],"")</f>
        <v>#VALUE!</v>
      </c>
      <c r="B14701" t="e">
        <f>IF(Tabela3[[#This Row],[GOL FORA]]&lt;&gt;"",Tabela3[[#This Row],[TIME FORA]],"")</f>
        <v>#VALUE!</v>
      </c>
    </row>
    <row r="14702" spans="1:2">
      <c r="A14702" t="e">
        <f>IF(Tabela3[[#This Row],[GOL CASA]]&lt;&gt;"",Tabela3[[#This Row],[TIME CASA]],"")</f>
        <v>#VALUE!</v>
      </c>
      <c r="B14702" t="e">
        <f>IF(Tabela3[[#This Row],[GOL FORA]]&lt;&gt;"",Tabela3[[#This Row],[TIME FORA]],"")</f>
        <v>#VALUE!</v>
      </c>
    </row>
    <row r="14703" spans="1:2">
      <c r="A14703" t="e">
        <f>IF(Tabela3[[#This Row],[GOL CASA]]&lt;&gt;"",Tabela3[[#This Row],[TIME CASA]],"")</f>
        <v>#VALUE!</v>
      </c>
      <c r="B14703" t="e">
        <f>IF(Tabela3[[#This Row],[GOL FORA]]&lt;&gt;"",Tabela3[[#This Row],[TIME FORA]],"")</f>
        <v>#VALUE!</v>
      </c>
    </row>
    <row r="14704" spans="1:2">
      <c r="A14704" t="e">
        <f>IF(Tabela3[[#This Row],[GOL CASA]]&lt;&gt;"",Tabela3[[#This Row],[TIME CASA]],"")</f>
        <v>#VALUE!</v>
      </c>
      <c r="B14704" t="e">
        <f>IF(Tabela3[[#This Row],[GOL FORA]]&lt;&gt;"",Tabela3[[#This Row],[TIME FORA]],"")</f>
        <v>#VALUE!</v>
      </c>
    </row>
    <row r="14705" spans="1:2">
      <c r="A14705" t="e">
        <f>IF(Tabela3[[#This Row],[GOL CASA]]&lt;&gt;"",Tabela3[[#This Row],[TIME CASA]],"")</f>
        <v>#VALUE!</v>
      </c>
      <c r="B14705" t="e">
        <f>IF(Tabela3[[#This Row],[GOL FORA]]&lt;&gt;"",Tabela3[[#This Row],[TIME FORA]],"")</f>
        <v>#VALUE!</v>
      </c>
    </row>
    <row r="14706" spans="1:2">
      <c r="A14706" t="e">
        <f>IF(Tabela3[[#This Row],[GOL CASA]]&lt;&gt;"",Tabela3[[#This Row],[TIME CASA]],"")</f>
        <v>#VALUE!</v>
      </c>
      <c r="B14706" t="e">
        <f>IF(Tabela3[[#This Row],[GOL FORA]]&lt;&gt;"",Tabela3[[#This Row],[TIME FORA]],"")</f>
        <v>#VALUE!</v>
      </c>
    </row>
    <row r="14707" spans="1:2">
      <c r="A14707" t="e">
        <f>IF(Tabela3[[#This Row],[GOL CASA]]&lt;&gt;"",Tabela3[[#This Row],[TIME CASA]],"")</f>
        <v>#VALUE!</v>
      </c>
      <c r="B14707" t="e">
        <f>IF(Tabela3[[#This Row],[GOL FORA]]&lt;&gt;"",Tabela3[[#This Row],[TIME FORA]],"")</f>
        <v>#VALUE!</v>
      </c>
    </row>
    <row r="14708" spans="1:2">
      <c r="A14708" t="e">
        <f>IF(Tabela3[[#This Row],[GOL CASA]]&lt;&gt;"",Tabela3[[#This Row],[TIME CASA]],"")</f>
        <v>#VALUE!</v>
      </c>
      <c r="B14708" t="e">
        <f>IF(Tabela3[[#This Row],[GOL FORA]]&lt;&gt;"",Tabela3[[#This Row],[TIME FORA]],"")</f>
        <v>#VALUE!</v>
      </c>
    </row>
    <row r="14709" spans="1:2">
      <c r="A14709" t="e">
        <f>IF(Tabela3[[#This Row],[GOL CASA]]&lt;&gt;"",Tabela3[[#This Row],[TIME CASA]],"")</f>
        <v>#VALUE!</v>
      </c>
      <c r="B14709" t="e">
        <f>IF(Tabela3[[#This Row],[GOL FORA]]&lt;&gt;"",Tabela3[[#This Row],[TIME FORA]],"")</f>
        <v>#VALUE!</v>
      </c>
    </row>
    <row r="14710" spans="1:2">
      <c r="A14710" t="e">
        <f>IF(Tabela3[[#This Row],[GOL CASA]]&lt;&gt;"",Tabela3[[#This Row],[TIME CASA]],"")</f>
        <v>#VALUE!</v>
      </c>
      <c r="B14710" t="e">
        <f>IF(Tabela3[[#This Row],[GOL FORA]]&lt;&gt;"",Tabela3[[#This Row],[TIME FORA]],"")</f>
        <v>#VALUE!</v>
      </c>
    </row>
    <row r="14711" spans="1:2">
      <c r="A14711" t="e">
        <f>IF(Tabela3[[#This Row],[GOL CASA]]&lt;&gt;"",Tabela3[[#This Row],[TIME CASA]],"")</f>
        <v>#VALUE!</v>
      </c>
      <c r="B14711" t="e">
        <f>IF(Tabela3[[#This Row],[GOL FORA]]&lt;&gt;"",Tabela3[[#This Row],[TIME FORA]],"")</f>
        <v>#VALUE!</v>
      </c>
    </row>
    <row r="14712" spans="1:2">
      <c r="A14712" t="e">
        <f>IF(Tabela3[[#This Row],[GOL CASA]]&lt;&gt;"",Tabela3[[#This Row],[TIME CASA]],"")</f>
        <v>#VALUE!</v>
      </c>
      <c r="B14712" t="e">
        <f>IF(Tabela3[[#This Row],[GOL FORA]]&lt;&gt;"",Tabela3[[#This Row],[TIME FORA]],"")</f>
        <v>#VALUE!</v>
      </c>
    </row>
    <row r="14713" spans="1:2">
      <c r="A14713" t="e">
        <f>IF(Tabela3[[#This Row],[GOL CASA]]&lt;&gt;"",Tabela3[[#This Row],[TIME CASA]],"")</f>
        <v>#VALUE!</v>
      </c>
      <c r="B14713" t="e">
        <f>IF(Tabela3[[#This Row],[GOL FORA]]&lt;&gt;"",Tabela3[[#This Row],[TIME FORA]],"")</f>
        <v>#VALUE!</v>
      </c>
    </row>
    <row r="14714" spans="1:2">
      <c r="A14714" t="e">
        <f>IF(Tabela3[[#This Row],[GOL CASA]]&lt;&gt;"",Tabela3[[#This Row],[TIME CASA]],"")</f>
        <v>#VALUE!</v>
      </c>
      <c r="B14714" t="e">
        <f>IF(Tabela3[[#This Row],[GOL FORA]]&lt;&gt;"",Tabela3[[#This Row],[TIME FORA]],"")</f>
        <v>#VALUE!</v>
      </c>
    </row>
    <row r="14715" spans="1:2">
      <c r="A14715" t="e">
        <f>IF(Tabela3[[#This Row],[GOL CASA]]&lt;&gt;"",Tabela3[[#This Row],[TIME CASA]],"")</f>
        <v>#VALUE!</v>
      </c>
      <c r="B14715" t="e">
        <f>IF(Tabela3[[#This Row],[GOL FORA]]&lt;&gt;"",Tabela3[[#This Row],[TIME FORA]],"")</f>
        <v>#VALUE!</v>
      </c>
    </row>
    <row r="14716" spans="1:2">
      <c r="A14716" t="e">
        <f>IF(Tabela3[[#This Row],[GOL CASA]]&lt;&gt;"",Tabela3[[#This Row],[TIME CASA]],"")</f>
        <v>#VALUE!</v>
      </c>
      <c r="B14716" t="e">
        <f>IF(Tabela3[[#This Row],[GOL FORA]]&lt;&gt;"",Tabela3[[#This Row],[TIME FORA]],"")</f>
        <v>#VALUE!</v>
      </c>
    </row>
    <row r="14717" spans="1:2">
      <c r="A14717" t="e">
        <f>IF(Tabela3[[#This Row],[GOL CASA]]&lt;&gt;"",Tabela3[[#This Row],[TIME CASA]],"")</f>
        <v>#VALUE!</v>
      </c>
      <c r="B14717" t="e">
        <f>IF(Tabela3[[#This Row],[GOL FORA]]&lt;&gt;"",Tabela3[[#This Row],[TIME FORA]],"")</f>
        <v>#VALUE!</v>
      </c>
    </row>
    <row r="14718" spans="1:2">
      <c r="A14718" t="e">
        <f>IF(Tabela3[[#This Row],[GOL CASA]]&lt;&gt;"",Tabela3[[#This Row],[TIME CASA]],"")</f>
        <v>#VALUE!</v>
      </c>
      <c r="B14718" t="e">
        <f>IF(Tabela3[[#This Row],[GOL FORA]]&lt;&gt;"",Tabela3[[#This Row],[TIME FORA]],"")</f>
        <v>#VALUE!</v>
      </c>
    </row>
    <row r="14719" spans="1:2">
      <c r="A14719" t="e">
        <f>IF(Tabela3[[#This Row],[GOL CASA]]&lt;&gt;"",Tabela3[[#This Row],[TIME CASA]],"")</f>
        <v>#VALUE!</v>
      </c>
      <c r="B14719" t="e">
        <f>IF(Tabela3[[#This Row],[GOL FORA]]&lt;&gt;"",Tabela3[[#This Row],[TIME FORA]],"")</f>
        <v>#VALUE!</v>
      </c>
    </row>
    <row r="14720" spans="1:2">
      <c r="A14720" t="e">
        <f>IF(Tabela3[[#This Row],[GOL CASA]]&lt;&gt;"",Tabela3[[#This Row],[TIME CASA]],"")</f>
        <v>#VALUE!</v>
      </c>
      <c r="B14720" t="e">
        <f>IF(Tabela3[[#This Row],[GOL FORA]]&lt;&gt;"",Tabela3[[#This Row],[TIME FORA]],"")</f>
        <v>#VALUE!</v>
      </c>
    </row>
    <row r="14721" spans="1:2">
      <c r="A14721" t="e">
        <f>IF(Tabela3[[#This Row],[GOL CASA]]&lt;&gt;"",Tabela3[[#This Row],[TIME CASA]],"")</f>
        <v>#VALUE!</v>
      </c>
      <c r="B14721" t="e">
        <f>IF(Tabela3[[#This Row],[GOL FORA]]&lt;&gt;"",Tabela3[[#This Row],[TIME FORA]],"")</f>
        <v>#VALUE!</v>
      </c>
    </row>
    <row r="14722" spans="1:2">
      <c r="A14722" t="e">
        <f>IF(Tabela3[[#This Row],[GOL CASA]]&lt;&gt;"",Tabela3[[#This Row],[TIME CASA]],"")</f>
        <v>#VALUE!</v>
      </c>
      <c r="B14722" t="e">
        <f>IF(Tabela3[[#This Row],[GOL FORA]]&lt;&gt;"",Tabela3[[#This Row],[TIME FORA]],"")</f>
        <v>#VALUE!</v>
      </c>
    </row>
    <row r="14723" spans="1:2">
      <c r="A14723" t="e">
        <f>IF(Tabela3[[#This Row],[GOL CASA]]&lt;&gt;"",Tabela3[[#This Row],[TIME CASA]],"")</f>
        <v>#VALUE!</v>
      </c>
      <c r="B14723" t="e">
        <f>IF(Tabela3[[#This Row],[GOL FORA]]&lt;&gt;"",Tabela3[[#This Row],[TIME FORA]],"")</f>
        <v>#VALUE!</v>
      </c>
    </row>
    <row r="14724" spans="1:2">
      <c r="A14724" t="e">
        <f>IF(Tabela3[[#This Row],[GOL CASA]]&lt;&gt;"",Tabela3[[#This Row],[TIME CASA]],"")</f>
        <v>#VALUE!</v>
      </c>
      <c r="B14724" t="e">
        <f>IF(Tabela3[[#This Row],[GOL FORA]]&lt;&gt;"",Tabela3[[#This Row],[TIME FORA]],"")</f>
        <v>#VALUE!</v>
      </c>
    </row>
    <row r="14725" spans="1:2">
      <c r="A14725" t="e">
        <f>IF(Tabela3[[#This Row],[GOL CASA]]&lt;&gt;"",Tabela3[[#This Row],[TIME CASA]],"")</f>
        <v>#VALUE!</v>
      </c>
      <c r="B14725" t="e">
        <f>IF(Tabela3[[#This Row],[GOL FORA]]&lt;&gt;"",Tabela3[[#This Row],[TIME FORA]],"")</f>
        <v>#VALUE!</v>
      </c>
    </row>
    <row r="14726" spans="1:2">
      <c r="A14726" t="e">
        <f>IF(Tabela3[[#This Row],[GOL CASA]]&lt;&gt;"",Tabela3[[#This Row],[TIME CASA]],"")</f>
        <v>#VALUE!</v>
      </c>
      <c r="B14726" t="e">
        <f>IF(Tabela3[[#This Row],[GOL FORA]]&lt;&gt;"",Tabela3[[#This Row],[TIME FORA]],"")</f>
        <v>#VALUE!</v>
      </c>
    </row>
    <row r="14727" spans="1:2">
      <c r="A14727" t="e">
        <f>IF(Tabela3[[#This Row],[GOL CASA]]&lt;&gt;"",Tabela3[[#This Row],[TIME CASA]],"")</f>
        <v>#VALUE!</v>
      </c>
      <c r="B14727" t="e">
        <f>IF(Tabela3[[#This Row],[GOL FORA]]&lt;&gt;"",Tabela3[[#This Row],[TIME FORA]],"")</f>
        <v>#VALUE!</v>
      </c>
    </row>
    <row r="14728" spans="1:2">
      <c r="A14728" t="e">
        <f>IF(Tabela3[[#This Row],[GOL CASA]]&lt;&gt;"",Tabela3[[#This Row],[TIME CASA]],"")</f>
        <v>#VALUE!</v>
      </c>
      <c r="B14728" t="e">
        <f>IF(Tabela3[[#This Row],[GOL FORA]]&lt;&gt;"",Tabela3[[#This Row],[TIME FORA]],"")</f>
        <v>#VALUE!</v>
      </c>
    </row>
    <row r="14729" spans="1:2">
      <c r="A14729" t="e">
        <f>IF(Tabela3[[#This Row],[GOL CASA]]&lt;&gt;"",Tabela3[[#This Row],[TIME CASA]],"")</f>
        <v>#VALUE!</v>
      </c>
      <c r="B14729" t="e">
        <f>IF(Tabela3[[#This Row],[GOL FORA]]&lt;&gt;"",Tabela3[[#This Row],[TIME FORA]],"")</f>
        <v>#VALUE!</v>
      </c>
    </row>
    <row r="14730" spans="1:2">
      <c r="A14730" t="e">
        <f>IF(Tabela3[[#This Row],[GOL CASA]]&lt;&gt;"",Tabela3[[#This Row],[TIME CASA]],"")</f>
        <v>#VALUE!</v>
      </c>
      <c r="B14730" t="e">
        <f>IF(Tabela3[[#This Row],[GOL FORA]]&lt;&gt;"",Tabela3[[#This Row],[TIME FORA]],"")</f>
        <v>#VALUE!</v>
      </c>
    </row>
    <row r="14731" spans="1:2">
      <c r="A14731" t="e">
        <f>IF(Tabela3[[#This Row],[GOL CASA]]&lt;&gt;"",Tabela3[[#This Row],[TIME CASA]],"")</f>
        <v>#VALUE!</v>
      </c>
      <c r="B14731" t="e">
        <f>IF(Tabela3[[#This Row],[GOL FORA]]&lt;&gt;"",Tabela3[[#This Row],[TIME FORA]],"")</f>
        <v>#VALUE!</v>
      </c>
    </row>
    <row r="14732" spans="1:2">
      <c r="A14732" t="e">
        <f>IF(Tabela3[[#This Row],[GOL CASA]]&lt;&gt;"",Tabela3[[#This Row],[TIME CASA]],"")</f>
        <v>#VALUE!</v>
      </c>
      <c r="B14732" t="e">
        <f>IF(Tabela3[[#This Row],[GOL FORA]]&lt;&gt;"",Tabela3[[#This Row],[TIME FORA]],"")</f>
        <v>#VALUE!</v>
      </c>
    </row>
    <row r="14733" spans="1:2">
      <c r="A14733" t="e">
        <f>IF(Tabela3[[#This Row],[GOL CASA]]&lt;&gt;"",Tabela3[[#This Row],[TIME CASA]],"")</f>
        <v>#VALUE!</v>
      </c>
      <c r="B14733" t="e">
        <f>IF(Tabela3[[#This Row],[GOL FORA]]&lt;&gt;"",Tabela3[[#This Row],[TIME FORA]],"")</f>
        <v>#VALUE!</v>
      </c>
    </row>
    <row r="14734" spans="1:2">
      <c r="A14734" t="e">
        <f>IF(Tabela3[[#This Row],[GOL CASA]]&lt;&gt;"",Tabela3[[#This Row],[TIME CASA]],"")</f>
        <v>#VALUE!</v>
      </c>
      <c r="B14734" t="e">
        <f>IF(Tabela3[[#This Row],[GOL FORA]]&lt;&gt;"",Tabela3[[#This Row],[TIME FORA]],"")</f>
        <v>#VALUE!</v>
      </c>
    </row>
    <row r="14735" spans="1:2">
      <c r="A14735" t="e">
        <f>IF(Tabela3[[#This Row],[GOL CASA]]&lt;&gt;"",Tabela3[[#This Row],[TIME CASA]],"")</f>
        <v>#VALUE!</v>
      </c>
      <c r="B14735" t="e">
        <f>IF(Tabela3[[#This Row],[GOL FORA]]&lt;&gt;"",Tabela3[[#This Row],[TIME FORA]],"")</f>
        <v>#VALUE!</v>
      </c>
    </row>
    <row r="14736" spans="1:2">
      <c r="A14736" t="e">
        <f>IF(Tabela3[[#This Row],[GOL CASA]]&lt;&gt;"",Tabela3[[#This Row],[TIME CASA]],"")</f>
        <v>#VALUE!</v>
      </c>
      <c r="B14736" t="e">
        <f>IF(Tabela3[[#This Row],[GOL FORA]]&lt;&gt;"",Tabela3[[#This Row],[TIME FORA]],"")</f>
        <v>#VALUE!</v>
      </c>
    </row>
    <row r="14737" spans="1:2">
      <c r="A14737" t="e">
        <f>IF(Tabela3[[#This Row],[GOL CASA]]&lt;&gt;"",Tabela3[[#This Row],[TIME CASA]],"")</f>
        <v>#VALUE!</v>
      </c>
      <c r="B14737" t="e">
        <f>IF(Tabela3[[#This Row],[GOL FORA]]&lt;&gt;"",Tabela3[[#This Row],[TIME FORA]],"")</f>
        <v>#VALUE!</v>
      </c>
    </row>
    <row r="14738" spans="1:2">
      <c r="A14738" t="e">
        <f>IF(Tabela3[[#This Row],[GOL CASA]]&lt;&gt;"",Tabela3[[#This Row],[TIME CASA]],"")</f>
        <v>#VALUE!</v>
      </c>
      <c r="B14738" t="e">
        <f>IF(Tabela3[[#This Row],[GOL FORA]]&lt;&gt;"",Tabela3[[#This Row],[TIME FORA]],"")</f>
        <v>#VALUE!</v>
      </c>
    </row>
    <row r="14739" spans="1:2">
      <c r="A14739" t="e">
        <f>IF(Tabela3[[#This Row],[GOL CASA]]&lt;&gt;"",Tabela3[[#This Row],[TIME CASA]],"")</f>
        <v>#VALUE!</v>
      </c>
      <c r="B14739" t="e">
        <f>IF(Tabela3[[#This Row],[GOL FORA]]&lt;&gt;"",Tabela3[[#This Row],[TIME FORA]],"")</f>
        <v>#VALUE!</v>
      </c>
    </row>
    <row r="14740" spans="1:2">
      <c r="A14740" t="e">
        <f>IF(Tabela3[[#This Row],[GOL CASA]]&lt;&gt;"",Tabela3[[#This Row],[TIME CASA]],"")</f>
        <v>#VALUE!</v>
      </c>
      <c r="B14740" t="e">
        <f>IF(Tabela3[[#This Row],[GOL FORA]]&lt;&gt;"",Tabela3[[#This Row],[TIME FORA]],"")</f>
        <v>#VALUE!</v>
      </c>
    </row>
    <row r="14741" spans="1:2">
      <c r="A14741" t="e">
        <f>IF(Tabela3[[#This Row],[GOL CASA]]&lt;&gt;"",Tabela3[[#This Row],[TIME CASA]],"")</f>
        <v>#VALUE!</v>
      </c>
      <c r="B14741" t="e">
        <f>IF(Tabela3[[#This Row],[GOL FORA]]&lt;&gt;"",Tabela3[[#This Row],[TIME FORA]],"")</f>
        <v>#VALUE!</v>
      </c>
    </row>
    <row r="14742" spans="1:2">
      <c r="A14742" t="e">
        <f>IF(Tabela3[[#This Row],[GOL CASA]]&lt;&gt;"",Tabela3[[#This Row],[TIME CASA]],"")</f>
        <v>#VALUE!</v>
      </c>
      <c r="B14742" t="e">
        <f>IF(Tabela3[[#This Row],[GOL FORA]]&lt;&gt;"",Tabela3[[#This Row],[TIME FORA]],"")</f>
        <v>#VALUE!</v>
      </c>
    </row>
    <row r="14743" spans="1:2">
      <c r="A14743" t="e">
        <f>IF(Tabela3[[#This Row],[GOL CASA]]&lt;&gt;"",Tabela3[[#This Row],[TIME CASA]],"")</f>
        <v>#VALUE!</v>
      </c>
      <c r="B14743" t="e">
        <f>IF(Tabela3[[#This Row],[GOL FORA]]&lt;&gt;"",Tabela3[[#This Row],[TIME FORA]],"")</f>
        <v>#VALUE!</v>
      </c>
    </row>
    <row r="14744" spans="1:2">
      <c r="A14744" t="e">
        <f>IF(Tabela3[[#This Row],[GOL CASA]]&lt;&gt;"",Tabela3[[#This Row],[TIME CASA]],"")</f>
        <v>#VALUE!</v>
      </c>
      <c r="B14744" t="e">
        <f>IF(Tabela3[[#This Row],[GOL FORA]]&lt;&gt;"",Tabela3[[#This Row],[TIME FORA]],"")</f>
        <v>#VALUE!</v>
      </c>
    </row>
    <row r="14745" spans="1:2">
      <c r="A14745" t="e">
        <f>IF(Tabela3[[#This Row],[GOL CASA]]&lt;&gt;"",Tabela3[[#This Row],[TIME CASA]],"")</f>
        <v>#VALUE!</v>
      </c>
      <c r="B14745" t="e">
        <f>IF(Tabela3[[#This Row],[GOL FORA]]&lt;&gt;"",Tabela3[[#This Row],[TIME FORA]],"")</f>
        <v>#VALUE!</v>
      </c>
    </row>
    <row r="14746" spans="1:2">
      <c r="A14746" t="e">
        <f>IF(Tabela3[[#This Row],[GOL CASA]]&lt;&gt;"",Tabela3[[#This Row],[TIME CASA]],"")</f>
        <v>#VALUE!</v>
      </c>
      <c r="B14746" t="e">
        <f>IF(Tabela3[[#This Row],[GOL FORA]]&lt;&gt;"",Tabela3[[#This Row],[TIME FORA]],"")</f>
        <v>#VALUE!</v>
      </c>
    </row>
    <row r="14747" spans="1:2">
      <c r="A14747" t="e">
        <f>IF(Tabela3[[#This Row],[GOL CASA]]&lt;&gt;"",Tabela3[[#This Row],[TIME CASA]],"")</f>
        <v>#VALUE!</v>
      </c>
      <c r="B14747" t="e">
        <f>IF(Tabela3[[#This Row],[GOL FORA]]&lt;&gt;"",Tabela3[[#This Row],[TIME FORA]],"")</f>
        <v>#VALUE!</v>
      </c>
    </row>
    <row r="14748" spans="1:2">
      <c r="A14748" t="e">
        <f>IF(Tabela3[[#This Row],[GOL CASA]]&lt;&gt;"",Tabela3[[#This Row],[TIME CASA]],"")</f>
        <v>#VALUE!</v>
      </c>
      <c r="B14748" t="e">
        <f>IF(Tabela3[[#This Row],[GOL FORA]]&lt;&gt;"",Tabela3[[#This Row],[TIME FORA]],"")</f>
        <v>#VALUE!</v>
      </c>
    </row>
    <row r="14749" spans="1:2">
      <c r="A14749" t="e">
        <f>IF(Tabela3[[#This Row],[GOL CASA]]&lt;&gt;"",Tabela3[[#This Row],[TIME CASA]],"")</f>
        <v>#VALUE!</v>
      </c>
      <c r="B14749" t="e">
        <f>IF(Tabela3[[#This Row],[GOL FORA]]&lt;&gt;"",Tabela3[[#This Row],[TIME FORA]],"")</f>
        <v>#VALUE!</v>
      </c>
    </row>
    <row r="14750" spans="1:2">
      <c r="A14750" t="e">
        <f>IF(Tabela3[[#This Row],[GOL CASA]]&lt;&gt;"",Tabela3[[#This Row],[TIME CASA]],"")</f>
        <v>#VALUE!</v>
      </c>
      <c r="B14750" t="e">
        <f>IF(Tabela3[[#This Row],[GOL FORA]]&lt;&gt;"",Tabela3[[#This Row],[TIME FORA]],"")</f>
        <v>#VALUE!</v>
      </c>
    </row>
    <row r="14751" spans="1:2">
      <c r="A14751" t="e">
        <f>IF(Tabela3[[#This Row],[GOL CASA]]&lt;&gt;"",Tabela3[[#This Row],[TIME CASA]],"")</f>
        <v>#VALUE!</v>
      </c>
      <c r="B14751" t="e">
        <f>IF(Tabela3[[#This Row],[GOL FORA]]&lt;&gt;"",Tabela3[[#This Row],[TIME FORA]],"")</f>
        <v>#VALUE!</v>
      </c>
    </row>
    <row r="14752" spans="1:2">
      <c r="A14752" t="e">
        <f>IF(Tabela3[[#This Row],[GOL CASA]]&lt;&gt;"",Tabela3[[#This Row],[TIME CASA]],"")</f>
        <v>#VALUE!</v>
      </c>
      <c r="B14752" t="e">
        <f>IF(Tabela3[[#This Row],[GOL FORA]]&lt;&gt;"",Tabela3[[#This Row],[TIME FORA]],"")</f>
        <v>#VALUE!</v>
      </c>
    </row>
    <row r="14753" spans="1:2">
      <c r="A14753" t="e">
        <f>IF(Tabela3[[#This Row],[GOL CASA]]&lt;&gt;"",Tabela3[[#This Row],[TIME CASA]],"")</f>
        <v>#VALUE!</v>
      </c>
      <c r="B14753" t="e">
        <f>IF(Tabela3[[#This Row],[GOL FORA]]&lt;&gt;"",Tabela3[[#This Row],[TIME FORA]],"")</f>
        <v>#VALUE!</v>
      </c>
    </row>
    <row r="14754" spans="1:2">
      <c r="A14754" t="e">
        <f>IF(Tabela3[[#This Row],[GOL CASA]]&lt;&gt;"",Tabela3[[#This Row],[TIME CASA]],"")</f>
        <v>#VALUE!</v>
      </c>
      <c r="B14754" t="e">
        <f>IF(Tabela3[[#This Row],[GOL FORA]]&lt;&gt;"",Tabela3[[#This Row],[TIME FORA]],"")</f>
        <v>#VALUE!</v>
      </c>
    </row>
    <row r="14755" spans="1:2">
      <c r="A14755" t="e">
        <f>IF(Tabela3[[#This Row],[GOL CASA]]&lt;&gt;"",Tabela3[[#This Row],[TIME CASA]],"")</f>
        <v>#VALUE!</v>
      </c>
      <c r="B14755" t="e">
        <f>IF(Tabela3[[#This Row],[GOL FORA]]&lt;&gt;"",Tabela3[[#This Row],[TIME FORA]],"")</f>
        <v>#VALUE!</v>
      </c>
    </row>
    <row r="14756" spans="1:2">
      <c r="A14756" t="e">
        <f>IF(Tabela3[[#This Row],[GOL CASA]]&lt;&gt;"",Tabela3[[#This Row],[TIME CASA]],"")</f>
        <v>#VALUE!</v>
      </c>
      <c r="B14756" t="e">
        <f>IF(Tabela3[[#This Row],[GOL FORA]]&lt;&gt;"",Tabela3[[#This Row],[TIME FORA]],"")</f>
        <v>#VALUE!</v>
      </c>
    </row>
    <row r="14757" spans="1:2">
      <c r="A14757" t="e">
        <f>IF(Tabela3[[#This Row],[GOL CASA]]&lt;&gt;"",Tabela3[[#This Row],[TIME CASA]],"")</f>
        <v>#VALUE!</v>
      </c>
      <c r="B14757" t="e">
        <f>IF(Tabela3[[#This Row],[GOL FORA]]&lt;&gt;"",Tabela3[[#This Row],[TIME FORA]],"")</f>
        <v>#VALUE!</v>
      </c>
    </row>
    <row r="14758" spans="1:2">
      <c r="A14758" t="e">
        <f>IF(Tabela3[[#This Row],[GOL CASA]]&lt;&gt;"",Tabela3[[#This Row],[TIME CASA]],"")</f>
        <v>#VALUE!</v>
      </c>
      <c r="B14758" t="e">
        <f>IF(Tabela3[[#This Row],[GOL FORA]]&lt;&gt;"",Tabela3[[#This Row],[TIME FORA]],"")</f>
        <v>#VALUE!</v>
      </c>
    </row>
    <row r="14759" spans="1:2">
      <c r="A14759" t="e">
        <f>IF(Tabela3[[#This Row],[GOL CASA]]&lt;&gt;"",Tabela3[[#This Row],[TIME CASA]],"")</f>
        <v>#VALUE!</v>
      </c>
      <c r="B14759" t="e">
        <f>IF(Tabela3[[#This Row],[GOL FORA]]&lt;&gt;"",Tabela3[[#This Row],[TIME FORA]],"")</f>
        <v>#VALUE!</v>
      </c>
    </row>
    <row r="14760" spans="1:2">
      <c r="A14760" t="e">
        <f>IF(Tabela3[[#This Row],[GOL CASA]]&lt;&gt;"",Tabela3[[#This Row],[TIME CASA]],"")</f>
        <v>#VALUE!</v>
      </c>
      <c r="B14760" t="e">
        <f>IF(Tabela3[[#This Row],[GOL FORA]]&lt;&gt;"",Tabela3[[#This Row],[TIME FORA]],"")</f>
        <v>#VALUE!</v>
      </c>
    </row>
    <row r="14761" spans="1:2">
      <c r="A14761" t="e">
        <f>IF(Tabela3[[#This Row],[GOL CASA]]&lt;&gt;"",Tabela3[[#This Row],[TIME CASA]],"")</f>
        <v>#VALUE!</v>
      </c>
      <c r="B14761" t="e">
        <f>IF(Tabela3[[#This Row],[GOL FORA]]&lt;&gt;"",Tabela3[[#This Row],[TIME FORA]],"")</f>
        <v>#VALUE!</v>
      </c>
    </row>
    <row r="14762" spans="1:2">
      <c r="A14762" t="e">
        <f>IF(Tabela3[[#This Row],[GOL CASA]]&lt;&gt;"",Tabela3[[#This Row],[TIME CASA]],"")</f>
        <v>#VALUE!</v>
      </c>
      <c r="B14762" t="e">
        <f>IF(Tabela3[[#This Row],[GOL FORA]]&lt;&gt;"",Tabela3[[#This Row],[TIME FORA]],"")</f>
        <v>#VALUE!</v>
      </c>
    </row>
    <row r="14763" spans="1:2">
      <c r="A14763" t="e">
        <f>IF(Tabela3[[#This Row],[GOL CASA]]&lt;&gt;"",Tabela3[[#This Row],[TIME CASA]],"")</f>
        <v>#VALUE!</v>
      </c>
      <c r="B14763" t="e">
        <f>IF(Tabela3[[#This Row],[GOL FORA]]&lt;&gt;"",Tabela3[[#This Row],[TIME FORA]],"")</f>
        <v>#VALUE!</v>
      </c>
    </row>
    <row r="14764" spans="1:2">
      <c r="A14764" t="e">
        <f>IF(Tabela3[[#This Row],[GOL CASA]]&lt;&gt;"",Tabela3[[#This Row],[TIME CASA]],"")</f>
        <v>#VALUE!</v>
      </c>
      <c r="B14764" t="e">
        <f>IF(Tabela3[[#This Row],[GOL FORA]]&lt;&gt;"",Tabela3[[#This Row],[TIME FORA]],"")</f>
        <v>#VALUE!</v>
      </c>
    </row>
    <row r="14765" spans="1:2">
      <c r="A14765" t="e">
        <f>IF(Tabela3[[#This Row],[GOL CASA]]&lt;&gt;"",Tabela3[[#This Row],[TIME CASA]],"")</f>
        <v>#VALUE!</v>
      </c>
      <c r="B14765" t="e">
        <f>IF(Tabela3[[#This Row],[GOL FORA]]&lt;&gt;"",Tabela3[[#This Row],[TIME FORA]],"")</f>
        <v>#VALUE!</v>
      </c>
    </row>
    <row r="14766" spans="1:2">
      <c r="A14766" t="e">
        <f>IF(Tabela3[[#This Row],[GOL CASA]]&lt;&gt;"",Tabela3[[#This Row],[TIME CASA]],"")</f>
        <v>#VALUE!</v>
      </c>
      <c r="B14766" t="e">
        <f>IF(Tabela3[[#This Row],[GOL FORA]]&lt;&gt;"",Tabela3[[#This Row],[TIME FORA]],"")</f>
        <v>#VALUE!</v>
      </c>
    </row>
    <row r="14767" spans="1:2">
      <c r="A14767" t="e">
        <f>IF(Tabela3[[#This Row],[GOL CASA]]&lt;&gt;"",Tabela3[[#This Row],[TIME CASA]],"")</f>
        <v>#VALUE!</v>
      </c>
      <c r="B14767" t="e">
        <f>IF(Tabela3[[#This Row],[GOL FORA]]&lt;&gt;"",Tabela3[[#This Row],[TIME FORA]],"")</f>
        <v>#VALUE!</v>
      </c>
    </row>
    <row r="14768" spans="1:2">
      <c r="A14768" t="e">
        <f>IF(Tabela3[[#This Row],[GOL CASA]]&lt;&gt;"",Tabela3[[#This Row],[TIME CASA]],"")</f>
        <v>#VALUE!</v>
      </c>
      <c r="B14768" t="e">
        <f>IF(Tabela3[[#This Row],[GOL FORA]]&lt;&gt;"",Tabela3[[#This Row],[TIME FORA]],"")</f>
        <v>#VALUE!</v>
      </c>
    </row>
    <row r="14769" spans="1:2">
      <c r="A14769" t="e">
        <f>IF(Tabela3[[#This Row],[GOL CASA]]&lt;&gt;"",Tabela3[[#This Row],[TIME CASA]],"")</f>
        <v>#VALUE!</v>
      </c>
      <c r="B14769" t="e">
        <f>IF(Tabela3[[#This Row],[GOL FORA]]&lt;&gt;"",Tabela3[[#This Row],[TIME FORA]],"")</f>
        <v>#VALUE!</v>
      </c>
    </row>
    <row r="14770" spans="1:2">
      <c r="A14770" t="e">
        <f>IF(Tabela3[[#This Row],[GOL CASA]]&lt;&gt;"",Tabela3[[#This Row],[TIME CASA]],"")</f>
        <v>#VALUE!</v>
      </c>
      <c r="B14770" t="e">
        <f>IF(Tabela3[[#This Row],[GOL FORA]]&lt;&gt;"",Tabela3[[#This Row],[TIME FORA]],"")</f>
        <v>#VALUE!</v>
      </c>
    </row>
    <row r="14771" spans="1:2">
      <c r="A14771" t="e">
        <f>IF(Tabela3[[#This Row],[GOL CASA]]&lt;&gt;"",Tabela3[[#This Row],[TIME CASA]],"")</f>
        <v>#VALUE!</v>
      </c>
      <c r="B14771" t="e">
        <f>IF(Tabela3[[#This Row],[GOL FORA]]&lt;&gt;"",Tabela3[[#This Row],[TIME FORA]],"")</f>
        <v>#VALUE!</v>
      </c>
    </row>
    <row r="14772" spans="1:2">
      <c r="A14772" t="e">
        <f>IF(Tabela3[[#This Row],[GOL CASA]]&lt;&gt;"",Tabela3[[#This Row],[TIME CASA]],"")</f>
        <v>#VALUE!</v>
      </c>
      <c r="B14772" t="e">
        <f>IF(Tabela3[[#This Row],[GOL FORA]]&lt;&gt;"",Tabela3[[#This Row],[TIME FORA]],"")</f>
        <v>#VALUE!</v>
      </c>
    </row>
    <row r="14773" spans="1:2">
      <c r="A14773" t="e">
        <f>IF(Tabela3[[#This Row],[GOL CASA]]&lt;&gt;"",Tabela3[[#This Row],[TIME CASA]],"")</f>
        <v>#VALUE!</v>
      </c>
      <c r="B14773" t="e">
        <f>IF(Tabela3[[#This Row],[GOL FORA]]&lt;&gt;"",Tabela3[[#This Row],[TIME FORA]],"")</f>
        <v>#VALUE!</v>
      </c>
    </row>
    <row r="14774" spans="1:2">
      <c r="A14774" t="e">
        <f>IF(Tabela3[[#This Row],[GOL CASA]]&lt;&gt;"",Tabela3[[#This Row],[TIME CASA]],"")</f>
        <v>#VALUE!</v>
      </c>
      <c r="B14774" t="e">
        <f>IF(Tabela3[[#This Row],[GOL FORA]]&lt;&gt;"",Tabela3[[#This Row],[TIME FORA]],"")</f>
        <v>#VALUE!</v>
      </c>
    </row>
    <row r="14775" spans="1:2">
      <c r="A14775" t="e">
        <f>IF(Tabela3[[#This Row],[GOL CASA]]&lt;&gt;"",Tabela3[[#This Row],[TIME CASA]],"")</f>
        <v>#VALUE!</v>
      </c>
      <c r="B14775" t="e">
        <f>IF(Tabela3[[#This Row],[GOL FORA]]&lt;&gt;"",Tabela3[[#This Row],[TIME FORA]],"")</f>
        <v>#VALUE!</v>
      </c>
    </row>
    <row r="14776" spans="1:2">
      <c r="A14776" t="e">
        <f>IF(Tabela3[[#This Row],[GOL CASA]]&lt;&gt;"",Tabela3[[#This Row],[TIME CASA]],"")</f>
        <v>#VALUE!</v>
      </c>
      <c r="B14776" t="e">
        <f>IF(Tabela3[[#This Row],[GOL FORA]]&lt;&gt;"",Tabela3[[#This Row],[TIME FORA]],"")</f>
        <v>#VALUE!</v>
      </c>
    </row>
    <row r="14777" spans="1:2">
      <c r="A14777" t="e">
        <f>IF(Tabela3[[#This Row],[GOL CASA]]&lt;&gt;"",Tabela3[[#This Row],[TIME CASA]],"")</f>
        <v>#VALUE!</v>
      </c>
      <c r="B14777" t="e">
        <f>IF(Tabela3[[#This Row],[GOL FORA]]&lt;&gt;"",Tabela3[[#This Row],[TIME FORA]],"")</f>
        <v>#VALUE!</v>
      </c>
    </row>
    <row r="14778" spans="1:2">
      <c r="A14778" t="e">
        <f>IF(Tabela3[[#This Row],[GOL CASA]]&lt;&gt;"",Tabela3[[#This Row],[TIME CASA]],"")</f>
        <v>#VALUE!</v>
      </c>
      <c r="B14778" t="e">
        <f>IF(Tabela3[[#This Row],[GOL FORA]]&lt;&gt;"",Tabela3[[#This Row],[TIME FORA]],"")</f>
        <v>#VALUE!</v>
      </c>
    </row>
    <row r="14779" spans="1:2">
      <c r="A14779" t="e">
        <f>IF(Tabela3[[#This Row],[GOL CASA]]&lt;&gt;"",Tabela3[[#This Row],[TIME CASA]],"")</f>
        <v>#VALUE!</v>
      </c>
      <c r="B14779" t="e">
        <f>IF(Tabela3[[#This Row],[GOL FORA]]&lt;&gt;"",Tabela3[[#This Row],[TIME FORA]],"")</f>
        <v>#VALUE!</v>
      </c>
    </row>
    <row r="14780" spans="1:2">
      <c r="A14780" t="e">
        <f>IF(Tabela3[[#This Row],[GOL CASA]]&lt;&gt;"",Tabela3[[#This Row],[TIME CASA]],"")</f>
        <v>#VALUE!</v>
      </c>
      <c r="B14780" t="e">
        <f>IF(Tabela3[[#This Row],[GOL FORA]]&lt;&gt;"",Tabela3[[#This Row],[TIME FORA]],"")</f>
        <v>#VALUE!</v>
      </c>
    </row>
    <row r="14781" spans="1:2">
      <c r="A14781" t="e">
        <f>IF(Tabela3[[#This Row],[GOL CASA]]&lt;&gt;"",Tabela3[[#This Row],[TIME CASA]],"")</f>
        <v>#VALUE!</v>
      </c>
      <c r="B14781" t="e">
        <f>IF(Tabela3[[#This Row],[GOL FORA]]&lt;&gt;"",Tabela3[[#This Row],[TIME FORA]],"")</f>
        <v>#VALUE!</v>
      </c>
    </row>
    <row r="14782" spans="1:2">
      <c r="A14782" t="e">
        <f>IF(Tabela3[[#This Row],[GOL CASA]]&lt;&gt;"",Tabela3[[#This Row],[TIME CASA]],"")</f>
        <v>#VALUE!</v>
      </c>
      <c r="B14782" t="e">
        <f>IF(Tabela3[[#This Row],[GOL FORA]]&lt;&gt;"",Tabela3[[#This Row],[TIME FORA]],"")</f>
        <v>#VALUE!</v>
      </c>
    </row>
    <row r="14783" spans="1:2">
      <c r="A14783" t="e">
        <f>IF(Tabela3[[#This Row],[GOL CASA]]&lt;&gt;"",Tabela3[[#This Row],[TIME CASA]],"")</f>
        <v>#VALUE!</v>
      </c>
      <c r="B14783" t="e">
        <f>IF(Tabela3[[#This Row],[GOL FORA]]&lt;&gt;"",Tabela3[[#This Row],[TIME FORA]],"")</f>
        <v>#VALUE!</v>
      </c>
    </row>
    <row r="14784" spans="1:2">
      <c r="A14784" t="e">
        <f>IF(Tabela3[[#This Row],[GOL CASA]]&lt;&gt;"",Tabela3[[#This Row],[TIME CASA]],"")</f>
        <v>#VALUE!</v>
      </c>
      <c r="B14784" t="e">
        <f>IF(Tabela3[[#This Row],[GOL FORA]]&lt;&gt;"",Tabela3[[#This Row],[TIME FORA]],"")</f>
        <v>#VALUE!</v>
      </c>
    </row>
    <row r="14785" spans="1:2">
      <c r="A14785" t="e">
        <f>IF(Tabela3[[#This Row],[GOL CASA]]&lt;&gt;"",Tabela3[[#This Row],[TIME CASA]],"")</f>
        <v>#VALUE!</v>
      </c>
      <c r="B14785" t="e">
        <f>IF(Tabela3[[#This Row],[GOL FORA]]&lt;&gt;"",Tabela3[[#This Row],[TIME FORA]],"")</f>
        <v>#VALUE!</v>
      </c>
    </row>
    <row r="14786" spans="1:2">
      <c r="A14786" t="e">
        <f>IF(Tabela3[[#This Row],[GOL CASA]]&lt;&gt;"",Tabela3[[#This Row],[TIME CASA]],"")</f>
        <v>#VALUE!</v>
      </c>
      <c r="B14786" t="e">
        <f>IF(Tabela3[[#This Row],[GOL FORA]]&lt;&gt;"",Tabela3[[#This Row],[TIME FORA]],"")</f>
        <v>#VALUE!</v>
      </c>
    </row>
    <row r="14787" spans="1:2">
      <c r="A14787" t="e">
        <f>IF(Tabela3[[#This Row],[GOL CASA]]&lt;&gt;"",Tabela3[[#This Row],[TIME CASA]],"")</f>
        <v>#VALUE!</v>
      </c>
      <c r="B14787" t="e">
        <f>IF(Tabela3[[#This Row],[GOL FORA]]&lt;&gt;"",Tabela3[[#This Row],[TIME FORA]],"")</f>
        <v>#VALUE!</v>
      </c>
    </row>
    <row r="14788" spans="1:2">
      <c r="A14788" t="e">
        <f>IF(Tabela3[[#This Row],[GOL CASA]]&lt;&gt;"",Tabela3[[#This Row],[TIME CASA]],"")</f>
        <v>#VALUE!</v>
      </c>
      <c r="B14788" t="e">
        <f>IF(Tabela3[[#This Row],[GOL FORA]]&lt;&gt;"",Tabela3[[#This Row],[TIME FORA]],"")</f>
        <v>#VALUE!</v>
      </c>
    </row>
    <row r="14789" spans="1:2">
      <c r="A14789" t="e">
        <f>IF(Tabela3[[#This Row],[GOL CASA]]&lt;&gt;"",Tabela3[[#This Row],[TIME CASA]],"")</f>
        <v>#VALUE!</v>
      </c>
      <c r="B14789" t="e">
        <f>IF(Tabela3[[#This Row],[GOL FORA]]&lt;&gt;"",Tabela3[[#This Row],[TIME FORA]],"")</f>
        <v>#VALUE!</v>
      </c>
    </row>
    <row r="14790" spans="1:2">
      <c r="A14790" t="e">
        <f>IF(Tabela3[[#This Row],[GOL CASA]]&lt;&gt;"",Tabela3[[#This Row],[TIME CASA]],"")</f>
        <v>#VALUE!</v>
      </c>
      <c r="B14790" t="e">
        <f>IF(Tabela3[[#This Row],[GOL FORA]]&lt;&gt;"",Tabela3[[#This Row],[TIME FORA]],"")</f>
        <v>#VALUE!</v>
      </c>
    </row>
    <row r="14791" spans="1:2">
      <c r="A14791" t="e">
        <f>IF(Tabela3[[#This Row],[GOL CASA]]&lt;&gt;"",Tabela3[[#This Row],[TIME CASA]],"")</f>
        <v>#VALUE!</v>
      </c>
      <c r="B14791" t="e">
        <f>IF(Tabela3[[#This Row],[GOL FORA]]&lt;&gt;"",Tabela3[[#This Row],[TIME FORA]],"")</f>
        <v>#VALUE!</v>
      </c>
    </row>
    <row r="14792" spans="1:2">
      <c r="A14792" t="e">
        <f>IF(Tabela3[[#This Row],[GOL CASA]]&lt;&gt;"",Tabela3[[#This Row],[TIME CASA]],"")</f>
        <v>#VALUE!</v>
      </c>
      <c r="B14792" t="e">
        <f>IF(Tabela3[[#This Row],[GOL FORA]]&lt;&gt;"",Tabela3[[#This Row],[TIME FORA]],"")</f>
        <v>#VALUE!</v>
      </c>
    </row>
    <row r="14793" spans="1:2">
      <c r="A14793" t="e">
        <f>IF(Tabela3[[#This Row],[GOL CASA]]&lt;&gt;"",Tabela3[[#This Row],[TIME CASA]],"")</f>
        <v>#VALUE!</v>
      </c>
      <c r="B14793" t="e">
        <f>IF(Tabela3[[#This Row],[GOL FORA]]&lt;&gt;"",Tabela3[[#This Row],[TIME FORA]],"")</f>
        <v>#VALUE!</v>
      </c>
    </row>
    <row r="14794" spans="1:2">
      <c r="A14794" t="e">
        <f>IF(Tabela3[[#This Row],[GOL CASA]]&lt;&gt;"",Tabela3[[#This Row],[TIME CASA]],"")</f>
        <v>#VALUE!</v>
      </c>
      <c r="B14794" t="e">
        <f>IF(Tabela3[[#This Row],[GOL FORA]]&lt;&gt;"",Tabela3[[#This Row],[TIME FORA]],"")</f>
        <v>#VALUE!</v>
      </c>
    </row>
    <row r="14795" spans="1:2">
      <c r="A14795" t="e">
        <f>IF(Tabela3[[#This Row],[GOL CASA]]&lt;&gt;"",Tabela3[[#This Row],[TIME CASA]],"")</f>
        <v>#VALUE!</v>
      </c>
      <c r="B14795" t="e">
        <f>IF(Tabela3[[#This Row],[GOL FORA]]&lt;&gt;"",Tabela3[[#This Row],[TIME FORA]],"")</f>
        <v>#VALUE!</v>
      </c>
    </row>
    <row r="14796" spans="1:2">
      <c r="A14796" t="e">
        <f>IF(Tabela3[[#This Row],[GOL CASA]]&lt;&gt;"",Tabela3[[#This Row],[TIME CASA]],"")</f>
        <v>#VALUE!</v>
      </c>
      <c r="B14796" t="e">
        <f>IF(Tabela3[[#This Row],[GOL FORA]]&lt;&gt;"",Tabela3[[#This Row],[TIME FORA]],"")</f>
        <v>#VALUE!</v>
      </c>
    </row>
    <row r="14797" spans="1:2">
      <c r="A14797" t="e">
        <f>IF(Tabela3[[#This Row],[GOL CASA]]&lt;&gt;"",Tabela3[[#This Row],[TIME CASA]],"")</f>
        <v>#VALUE!</v>
      </c>
      <c r="B14797" t="e">
        <f>IF(Tabela3[[#This Row],[GOL FORA]]&lt;&gt;"",Tabela3[[#This Row],[TIME FORA]],"")</f>
        <v>#VALUE!</v>
      </c>
    </row>
    <row r="14798" spans="1:2">
      <c r="A14798" t="e">
        <f>IF(Tabela3[[#This Row],[GOL CASA]]&lt;&gt;"",Tabela3[[#This Row],[TIME CASA]],"")</f>
        <v>#VALUE!</v>
      </c>
      <c r="B14798" t="e">
        <f>IF(Tabela3[[#This Row],[GOL FORA]]&lt;&gt;"",Tabela3[[#This Row],[TIME FORA]],"")</f>
        <v>#VALUE!</v>
      </c>
    </row>
    <row r="14799" spans="1:2">
      <c r="A14799" t="e">
        <f>IF(Tabela3[[#This Row],[GOL CASA]]&lt;&gt;"",Tabela3[[#This Row],[TIME CASA]],"")</f>
        <v>#VALUE!</v>
      </c>
      <c r="B14799" t="e">
        <f>IF(Tabela3[[#This Row],[GOL FORA]]&lt;&gt;"",Tabela3[[#This Row],[TIME FORA]],"")</f>
        <v>#VALUE!</v>
      </c>
    </row>
    <row r="14800" spans="1:2">
      <c r="A14800" t="e">
        <f>IF(Tabela3[[#This Row],[GOL CASA]]&lt;&gt;"",Tabela3[[#This Row],[TIME CASA]],"")</f>
        <v>#VALUE!</v>
      </c>
      <c r="B14800" t="e">
        <f>IF(Tabela3[[#This Row],[GOL FORA]]&lt;&gt;"",Tabela3[[#This Row],[TIME FORA]],"")</f>
        <v>#VALUE!</v>
      </c>
    </row>
    <row r="14801" spans="1:2">
      <c r="A14801" t="e">
        <f>IF(Tabela3[[#This Row],[GOL CASA]]&lt;&gt;"",Tabela3[[#This Row],[TIME CASA]],"")</f>
        <v>#VALUE!</v>
      </c>
      <c r="B14801" t="e">
        <f>IF(Tabela3[[#This Row],[GOL FORA]]&lt;&gt;"",Tabela3[[#This Row],[TIME FORA]],"")</f>
        <v>#VALUE!</v>
      </c>
    </row>
    <row r="14802" spans="1:2">
      <c r="A14802" t="e">
        <f>IF(Tabela3[[#This Row],[GOL CASA]]&lt;&gt;"",Tabela3[[#This Row],[TIME CASA]],"")</f>
        <v>#VALUE!</v>
      </c>
      <c r="B14802" t="e">
        <f>IF(Tabela3[[#This Row],[GOL FORA]]&lt;&gt;"",Tabela3[[#This Row],[TIME FORA]],"")</f>
        <v>#VALUE!</v>
      </c>
    </row>
    <row r="14803" spans="1:2">
      <c r="A14803" t="e">
        <f>IF(Tabela3[[#This Row],[GOL CASA]]&lt;&gt;"",Tabela3[[#This Row],[TIME CASA]],"")</f>
        <v>#VALUE!</v>
      </c>
      <c r="B14803" t="e">
        <f>IF(Tabela3[[#This Row],[GOL FORA]]&lt;&gt;"",Tabela3[[#This Row],[TIME FORA]],"")</f>
        <v>#VALUE!</v>
      </c>
    </row>
    <row r="14804" spans="1:2">
      <c r="A14804" t="e">
        <f>IF(Tabela3[[#This Row],[GOL CASA]]&lt;&gt;"",Tabela3[[#This Row],[TIME CASA]],"")</f>
        <v>#VALUE!</v>
      </c>
      <c r="B14804" t="e">
        <f>IF(Tabela3[[#This Row],[GOL FORA]]&lt;&gt;"",Tabela3[[#This Row],[TIME FORA]],"")</f>
        <v>#VALUE!</v>
      </c>
    </row>
    <row r="14805" spans="1:2">
      <c r="A14805" t="e">
        <f>IF(Tabela3[[#This Row],[GOL CASA]]&lt;&gt;"",Tabela3[[#This Row],[TIME CASA]],"")</f>
        <v>#VALUE!</v>
      </c>
      <c r="B14805" t="e">
        <f>IF(Tabela3[[#This Row],[GOL FORA]]&lt;&gt;"",Tabela3[[#This Row],[TIME FORA]],"")</f>
        <v>#VALUE!</v>
      </c>
    </row>
    <row r="14806" spans="1:2">
      <c r="A14806" t="e">
        <f>IF(Tabela3[[#This Row],[GOL CASA]]&lt;&gt;"",Tabela3[[#This Row],[TIME CASA]],"")</f>
        <v>#VALUE!</v>
      </c>
      <c r="B14806" t="e">
        <f>IF(Tabela3[[#This Row],[GOL FORA]]&lt;&gt;"",Tabela3[[#This Row],[TIME FORA]],"")</f>
        <v>#VALUE!</v>
      </c>
    </row>
    <row r="14807" spans="1:2">
      <c r="A14807" t="e">
        <f>IF(Tabela3[[#This Row],[GOL CASA]]&lt;&gt;"",Tabela3[[#This Row],[TIME CASA]],"")</f>
        <v>#VALUE!</v>
      </c>
      <c r="B14807" t="e">
        <f>IF(Tabela3[[#This Row],[GOL FORA]]&lt;&gt;"",Tabela3[[#This Row],[TIME FORA]],"")</f>
        <v>#VALUE!</v>
      </c>
    </row>
    <row r="14808" spans="1:2">
      <c r="A14808" t="e">
        <f>IF(Tabela3[[#This Row],[GOL CASA]]&lt;&gt;"",Tabela3[[#This Row],[TIME CASA]],"")</f>
        <v>#VALUE!</v>
      </c>
      <c r="B14808" t="e">
        <f>IF(Tabela3[[#This Row],[GOL FORA]]&lt;&gt;"",Tabela3[[#This Row],[TIME FORA]],"")</f>
        <v>#VALUE!</v>
      </c>
    </row>
    <row r="14809" spans="1:2">
      <c r="A14809" t="e">
        <f>IF(Tabela3[[#This Row],[GOL CASA]]&lt;&gt;"",Tabela3[[#This Row],[TIME CASA]],"")</f>
        <v>#VALUE!</v>
      </c>
      <c r="B14809" t="e">
        <f>IF(Tabela3[[#This Row],[GOL FORA]]&lt;&gt;"",Tabela3[[#This Row],[TIME FORA]],"")</f>
        <v>#VALUE!</v>
      </c>
    </row>
    <row r="14810" spans="1:2">
      <c r="A14810" t="e">
        <f>IF(Tabela3[[#This Row],[GOL CASA]]&lt;&gt;"",Tabela3[[#This Row],[TIME CASA]],"")</f>
        <v>#VALUE!</v>
      </c>
      <c r="B14810" t="e">
        <f>IF(Tabela3[[#This Row],[GOL FORA]]&lt;&gt;"",Tabela3[[#This Row],[TIME FORA]],"")</f>
        <v>#VALUE!</v>
      </c>
    </row>
    <row r="14811" spans="1:2">
      <c r="A14811" t="e">
        <f>IF(Tabela3[[#This Row],[GOL CASA]]&lt;&gt;"",Tabela3[[#This Row],[TIME CASA]],"")</f>
        <v>#VALUE!</v>
      </c>
      <c r="B14811" t="e">
        <f>IF(Tabela3[[#This Row],[GOL FORA]]&lt;&gt;"",Tabela3[[#This Row],[TIME FORA]],"")</f>
        <v>#VALUE!</v>
      </c>
    </row>
    <row r="14812" spans="1:2">
      <c r="A14812" t="e">
        <f>IF(Tabela3[[#This Row],[GOL CASA]]&lt;&gt;"",Tabela3[[#This Row],[TIME CASA]],"")</f>
        <v>#VALUE!</v>
      </c>
      <c r="B14812" t="e">
        <f>IF(Tabela3[[#This Row],[GOL FORA]]&lt;&gt;"",Tabela3[[#This Row],[TIME FORA]],"")</f>
        <v>#VALUE!</v>
      </c>
    </row>
    <row r="14813" spans="1:2">
      <c r="A14813" t="e">
        <f>IF(Tabela3[[#This Row],[GOL CASA]]&lt;&gt;"",Tabela3[[#This Row],[TIME CASA]],"")</f>
        <v>#VALUE!</v>
      </c>
      <c r="B14813" t="e">
        <f>IF(Tabela3[[#This Row],[GOL FORA]]&lt;&gt;"",Tabela3[[#This Row],[TIME FORA]],"")</f>
        <v>#VALUE!</v>
      </c>
    </row>
    <row r="14814" spans="1:2">
      <c r="A14814" t="e">
        <f>IF(Tabela3[[#This Row],[GOL CASA]]&lt;&gt;"",Tabela3[[#This Row],[TIME CASA]],"")</f>
        <v>#VALUE!</v>
      </c>
      <c r="B14814" t="e">
        <f>IF(Tabela3[[#This Row],[GOL FORA]]&lt;&gt;"",Tabela3[[#This Row],[TIME FORA]],"")</f>
        <v>#VALUE!</v>
      </c>
    </row>
    <row r="14815" spans="1:2">
      <c r="A14815" t="e">
        <f>IF(Tabela3[[#This Row],[GOL CASA]]&lt;&gt;"",Tabela3[[#This Row],[TIME CASA]],"")</f>
        <v>#VALUE!</v>
      </c>
      <c r="B14815" t="e">
        <f>IF(Tabela3[[#This Row],[GOL FORA]]&lt;&gt;"",Tabela3[[#This Row],[TIME FORA]],"")</f>
        <v>#VALUE!</v>
      </c>
    </row>
    <row r="14816" spans="1:2">
      <c r="A14816" t="e">
        <f>IF(Tabela3[[#This Row],[GOL CASA]]&lt;&gt;"",Tabela3[[#This Row],[TIME CASA]],"")</f>
        <v>#VALUE!</v>
      </c>
      <c r="B14816" t="e">
        <f>IF(Tabela3[[#This Row],[GOL FORA]]&lt;&gt;"",Tabela3[[#This Row],[TIME FORA]],"")</f>
        <v>#VALUE!</v>
      </c>
    </row>
    <row r="14817" spans="1:2">
      <c r="A14817" t="e">
        <f>IF(Tabela3[[#This Row],[GOL CASA]]&lt;&gt;"",Tabela3[[#This Row],[TIME CASA]],"")</f>
        <v>#VALUE!</v>
      </c>
      <c r="B14817" t="e">
        <f>IF(Tabela3[[#This Row],[GOL FORA]]&lt;&gt;"",Tabela3[[#This Row],[TIME FORA]],"")</f>
        <v>#VALUE!</v>
      </c>
    </row>
    <row r="14818" spans="1:2">
      <c r="A14818" t="e">
        <f>IF(Tabela3[[#This Row],[GOL CASA]]&lt;&gt;"",Tabela3[[#This Row],[TIME CASA]],"")</f>
        <v>#VALUE!</v>
      </c>
      <c r="B14818" t="e">
        <f>IF(Tabela3[[#This Row],[GOL FORA]]&lt;&gt;"",Tabela3[[#This Row],[TIME FORA]],"")</f>
        <v>#VALUE!</v>
      </c>
    </row>
    <row r="14819" spans="1:2">
      <c r="A14819" t="e">
        <f>IF(Tabela3[[#This Row],[GOL CASA]]&lt;&gt;"",Tabela3[[#This Row],[TIME CASA]],"")</f>
        <v>#VALUE!</v>
      </c>
      <c r="B14819" t="e">
        <f>IF(Tabela3[[#This Row],[GOL FORA]]&lt;&gt;"",Tabela3[[#This Row],[TIME FORA]],"")</f>
        <v>#VALUE!</v>
      </c>
    </row>
    <row r="14820" spans="1:2">
      <c r="A14820" t="e">
        <f>IF(Tabela3[[#This Row],[GOL CASA]]&lt;&gt;"",Tabela3[[#This Row],[TIME CASA]],"")</f>
        <v>#VALUE!</v>
      </c>
      <c r="B14820" t="e">
        <f>IF(Tabela3[[#This Row],[GOL FORA]]&lt;&gt;"",Tabela3[[#This Row],[TIME FORA]],"")</f>
        <v>#VALUE!</v>
      </c>
    </row>
    <row r="14821" spans="1:2">
      <c r="A14821" t="e">
        <f>IF(Tabela3[[#This Row],[GOL CASA]]&lt;&gt;"",Tabela3[[#This Row],[TIME CASA]],"")</f>
        <v>#VALUE!</v>
      </c>
      <c r="B14821" t="e">
        <f>IF(Tabela3[[#This Row],[GOL FORA]]&lt;&gt;"",Tabela3[[#This Row],[TIME FORA]],"")</f>
        <v>#VALUE!</v>
      </c>
    </row>
    <row r="14822" spans="1:2">
      <c r="A14822" t="e">
        <f>IF(Tabela3[[#This Row],[GOL CASA]]&lt;&gt;"",Tabela3[[#This Row],[TIME CASA]],"")</f>
        <v>#VALUE!</v>
      </c>
      <c r="B14822" t="e">
        <f>IF(Tabela3[[#This Row],[GOL FORA]]&lt;&gt;"",Tabela3[[#This Row],[TIME FORA]],"")</f>
        <v>#VALUE!</v>
      </c>
    </row>
    <row r="14823" spans="1:2">
      <c r="A14823" t="e">
        <f>IF(Tabela3[[#This Row],[GOL CASA]]&lt;&gt;"",Tabela3[[#This Row],[TIME CASA]],"")</f>
        <v>#VALUE!</v>
      </c>
      <c r="B14823" t="e">
        <f>IF(Tabela3[[#This Row],[GOL FORA]]&lt;&gt;"",Tabela3[[#This Row],[TIME FORA]],"")</f>
        <v>#VALUE!</v>
      </c>
    </row>
    <row r="14824" spans="1:2">
      <c r="A14824" t="e">
        <f>IF(Tabela3[[#This Row],[GOL CASA]]&lt;&gt;"",Tabela3[[#This Row],[TIME CASA]],"")</f>
        <v>#VALUE!</v>
      </c>
      <c r="B14824" t="e">
        <f>IF(Tabela3[[#This Row],[GOL FORA]]&lt;&gt;"",Tabela3[[#This Row],[TIME FORA]],"")</f>
        <v>#VALUE!</v>
      </c>
    </row>
    <row r="14825" spans="1:2">
      <c r="A14825" t="e">
        <f>IF(Tabela3[[#This Row],[GOL CASA]]&lt;&gt;"",Tabela3[[#This Row],[TIME CASA]],"")</f>
        <v>#VALUE!</v>
      </c>
      <c r="B14825" t="e">
        <f>IF(Tabela3[[#This Row],[GOL FORA]]&lt;&gt;"",Tabela3[[#This Row],[TIME FORA]],"")</f>
        <v>#VALUE!</v>
      </c>
    </row>
    <row r="14826" spans="1:2">
      <c r="A14826" t="e">
        <f>IF(Tabela3[[#This Row],[GOL CASA]]&lt;&gt;"",Tabela3[[#This Row],[TIME CASA]],"")</f>
        <v>#VALUE!</v>
      </c>
      <c r="B14826" t="e">
        <f>IF(Tabela3[[#This Row],[GOL FORA]]&lt;&gt;"",Tabela3[[#This Row],[TIME FORA]],"")</f>
        <v>#VALUE!</v>
      </c>
    </row>
    <row r="14827" spans="1:2">
      <c r="A14827" t="e">
        <f>IF(Tabela3[[#This Row],[GOL CASA]]&lt;&gt;"",Tabela3[[#This Row],[TIME CASA]],"")</f>
        <v>#VALUE!</v>
      </c>
      <c r="B14827" t="e">
        <f>IF(Tabela3[[#This Row],[GOL FORA]]&lt;&gt;"",Tabela3[[#This Row],[TIME FORA]],"")</f>
        <v>#VALUE!</v>
      </c>
    </row>
    <row r="14828" spans="1:2">
      <c r="A14828" t="e">
        <f>IF(Tabela3[[#This Row],[GOL CASA]]&lt;&gt;"",Tabela3[[#This Row],[TIME CASA]],"")</f>
        <v>#VALUE!</v>
      </c>
      <c r="B14828" t="e">
        <f>IF(Tabela3[[#This Row],[GOL FORA]]&lt;&gt;"",Tabela3[[#This Row],[TIME FORA]],"")</f>
        <v>#VALUE!</v>
      </c>
    </row>
    <row r="14829" spans="1:2">
      <c r="A14829" t="e">
        <f>IF(Tabela3[[#This Row],[GOL CASA]]&lt;&gt;"",Tabela3[[#This Row],[TIME CASA]],"")</f>
        <v>#VALUE!</v>
      </c>
      <c r="B14829" t="e">
        <f>IF(Tabela3[[#This Row],[GOL FORA]]&lt;&gt;"",Tabela3[[#This Row],[TIME FORA]],"")</f>
        <v>#VALUE!</v>
      </c>
    </row>
    <row r="14830" spans="1:2">
      <c r="A14830" t="e">
        <f>IF(Tabela3[[#This Row],[GOL CASA]]&lt;&gt;"",Tabela3[[#This Row],[TIME CASA]],"")</f>
        <v>#VALUE!</v>
      </c>
      <c r="B14830" t="e">
        <f>IF(Tabela3[[#This Row],[GOL FORA]]&lt;&gt;"",Tabela3[[#This Row],[TIME FORA]],"")</f>
        <v>#VALUE!</v>
      </c>
    </row>
    <row r="14831" spans="1:2">
      <c r="A14831" t="e">
        <f>IF(Tabela3[[#This Row],[GOL CASA]]&lt;&gt;"",Tabela3[[#This Row],[TIME CASA]],"")</f>
        <v>#VALUE!</v>
      </c>
      <c r="B14831" t="e">
        <f>IF(Tabela3[[#This Row],[GOL FORA]]&lt;&gt;"",Tabela3[[#This Row],[TIME FORA]],"")</f>
        <v>#VALUE!</v>
      </c>
    </row>
    <row r="14832" spans="1:2">
      <c r="A14832" t="e">
        <f>IF(Tabela3[[#This Row],[GOL CASA]]&lt;&gt;"",Tabela3[[#This Row],[TIME CASA]],"")</f>
        <v>#VALUE!</v>
      </c>
      <c r="B14832" t="e">
        <f>IF(Tabela3[[#This Row],[GOL FORA]]&lt;&gt;"",Tabela3[[#This Row],[TIME FORA]],"")</f>
        <v>#VALUE!</v>
      </c>
    </row>
    <row r="14833" spans="1:2">
      <c r="A14833" t="e">
        <f>IF(Tabela3[[#This Row],[GOL CASA]]&lt;&gt;"",Tabela3[[#This Row],[TIME CASA]],"")</f>
        <v>#VALUE!</v>
      </c>
      <c r="B14833" t="e">
        <f>IF(Tabela3[[#This Row],[GOL FORA]]&lt;&gt;"",Tabela3[[#This Row],[TIME FORA]],"")</f>
        <v>#VALUE!</v>
      </c>
    </row>
    <row r="14834" spans="1:2">
      <c r="A14834" t="e">
        <f>IF(Tabela3[[#This Row],[GOL CASA]]&lt;&gt;"",Tabela3[[#This Row],[TIME CASA]],"")</f>
        <v>#VALUE!</v>
      </c>
      <c r="B14834" t="e">
        <f>IF(Tabela3[[#This Row],[GOL FORA]]&lt;&gt;"",Tabela3[[#This Row],[TIME FORA]],"")</f>
        <v>#VALUE!</v>
      </c>
    </row>
    <row r="14835" spans="1:2">
      <c r="A14835" t="e">
        <f>IF(Tabela3[[#This Row],[GOL CASA]]&lt;&gt;"",Tabela3[[#This Row],[TIME CASA]],"")</f>
        <v>#VALUE!</v>
      </c>
      <c r="B14835" t="e">
        <f>IF(Tabela3[[#This Row],[GOL FORA]]&lt;&gt;"",Tabela3[[#This Row],[TIME FORA]],"")</f>
        <v>#VALUE!</v>
      </c>
    </row>
    <row r="14836" spans="1:2">
      <c r="A14836" t="e">
        <f>IF(Tabela3[[#This Row],[GOL CASA]]&lt;&gt;"",Tabela3[[#This Row],[TIME CASA]],"")</f>
        <v>#VALUE!</v>
      </c>
      <c r="B14836" t="e">
        <f>IF(Tabela3[[#This Row],[GOL FORA]]&lt;&gt;"",Tabela3[[#This Row],[TIME FORA]],"")</f>
        <v>#VALUE!</v>
      </c>
    </row>
    <row r="14837" spans="1:2">
      <c r="A14837" t="e">
        <f>IF(Tabela3[[#This Row],[GOL CASA]]&lt;&gt;"",Tabela3[[#This Row],[TIME CASA]],"")</f>
        <v>#VALUE!</v>
      </c>
      <c r="B14837" t="e">
        <f>IF(Tabela3[[#This Row],[GOL FORA]]&lt;&gt;"",Tabela3[[#This Row],[TIME FORA]],"")</f>
        <v>#VALUE!</v>
      </c>
    </row>
    <row r="14838" spans="1:2">
      <c r="A14838" t="e">
        <f>IF(Tabela3[[#This Row],[GOL CASA]]&lt;&gt;"",Tabela3[[#This Row],[TIME CASA]],"")</f>
        <v>#VALUE!</v>
      </c>
      <c r="B14838" t="e">
        <f>IF(Tabela3[[#This Row],[GOL FORA]]&lt;&gt;"",Tabela3[[#This Row],[TIME FORA]],"")</f>
        <v>#VALUE!</v>
      </c>
    </row>
    <row r="14839" spans="1:2">
      <c r="A14839" t="e">
        <f>IF(Tabela3[[#This Row],[GOL CASA]]&lt;&gt;"",Tabela3[[#This Row],[TIME CASA]],"")</f>
        <v>#VALUE!</v>
      </c>
      <c r="B14839" t="e">
        <f>IF(Tabela3[[#This Row],[GOL FORA]]&lt;&gt;"",Tabela3[[#This Row],[TIME FORA]],"")</f>
        <v>#VALUE!</v>
      </c>
    </row>
    <row r="14840" spans="1:2">
      <c r="A14840" t="e">
        <f>IF(Tabela3[[#This Row],[GOL CASA]]&lt;&gt;"",Tabela3[[#This Row],[TIME CASA]],"")</f>
        <v>#VALUE!</v>
      </c>
      <c r="B14840" t="e">
        <f>IF(Tabela3[[#This Row],[GOL FORA]]&lt;&gt;"",Tabela3[[#This Row],[TIME FORA]],"")</f>
        <v>#VALUE!</v>
      </c>
    </row>
    <row r="14841" spans="1:2">
      <c r="A14841" t="e">
        <f>IF(Tabela3[[#This Row],[GOL CASA]]&lt;&gt;"",Tabela3[[#This Row],[TIME CASA]],"")</f>
        <v>#VALUE!</v>
      </c>
      <c r="B14841" t="e">
        <f>IF(Tabela3[[#This Row],[GOL FORA]]&lt;&gt;"",Tabela3[[#This Row],[TIME FORA]],"")</f>
        <v>#VALUE!</v>
      </c>
    </row>
    <row r="14842" spans="1:2">
      <c r="A14842" t="e">
        <f>IF(Tabela3[[#This Row],[GOL CASA]]&lt;&gt;"",Tabela3[[#This Row],[TIME CASA]],"")</f>
        <v>#VALUE!</v>
      </c>
      <c r="B14842" t="e">
        <f>IF(Tabela3[[#This Row],[GOL FORA]]&lt;&gt;"",Tabela3[[#This Row],[TIME FORA]],"")</f>
        <v>#VALUE!</v>
      </c>
    </row>
    <row r="14843" spans="1:2">
      <c r="A14843" t="e">
        <f>IF(Tabela3[[#This Row],[GOL CASA]]&lt;&gt;"",Tabela3[[#This Row],[TIME CASA]],"")</f>
        <v>#VALUE!</v>
      </c>
      <c r="B14843" t="e">
        <f>IF(Tabela3[[#This Row],[GOL FORA]]&lt;&gt;"",Tabela3[[#This Row],[TIME FORA]],"")</f>
        <v>#VALUE!</v>
      </c>
    </row>
    <row r="14844" spans="1:2">
      <c r="A14844" t="e">
        <f>IF(Tabela3[[#This Row],[GOL CASA]]&lt;&gt;"",Tabela3[[#This Row],[TIME CASA]],"")</f>
        <v>#VALUE!</v>
      </c>
      <c r="B14844" t="e">
        <f>IF(Tabela3[[#This Row],[GOL FORA]]&lt;&gt;"",Tabela3[[#This Row],[TIME FORA]],"")</f>
        <v>#VALUE!</v>
      </c>
    </row>
    <row r="14845" spans="1:2">
      <c r="A14845" t="e">
        <f>IF(Tabela3[[#This Row],[GOL CASA]]&lt;&gt;"",Tabela3[[#This Row],[TIME CASA]],"")</f>
        <v>#VALUE!</v>
      </c>
      <c r="B14845" t="e">
        <f>IF(Tabela3[[#This Row],[GOL FORA]]&lt;&gt;"",Tabela3[[#This Row],[TIME FORA]],"")</f>
        <v>#VALUE!</v>
      </c>
    </row>
    <row r="14846" spans="1:2">
      <c r="A14846" t="e">
        <f>IF(Tabela3[[#This Row],[GOL CASA]]&lt;&gt;"",Tabela3[[#This Row],[TIME CASA]],"")</f>
        <v>#VALUE!</v>
      </c>
      <c r="B14846" t="e">
        <f>IF(Tabela3[[#This Row],[GOL FORA]]&lt;&gt;"",Tabela3[[#This Row],[TIME FORA]],"")</f>
        <v>#VALUE!</v>
      </c>
    </row>
    <row r="14847" spans="1:2">
      <c r="A14847" t="e">
        <f>IF(Tabela3[[#This Row],[GOL CASA]]&lt;&gt;"",Tabela3[[#This Row],[TIME CASA]],"")</f>
        <v>#VALUE!</v>
      </c>
      <c r="B14847" t="e">
        <f>IF(Tabela3[[#This Row],[GOL FORA]]&lt;&gt;"",Tabela3[[#This Row],[TIME FORA]],"")</f>
        <v>#VALUE!</v>
      </c>
    </row>
    <row r="14848" spans="1:2">
      <c r="A14848" t="e">
        <f>IF(Tabela3[[#This Row],[GOL CASA]]&lt;&gt;"",Tabela3[[#This Row],[TIME CASA]],"")</f>
        <v>#VALUE!</v>
      </c>
      <c r="B14848" t="e">
        <f>IF(Tabela3[[#This Row],[GOL FORA]]&lt;&gt;"",Tabela3[[#This Row],[TIME FORA]],"")</f>
        <v>#VALUE!</v>
      </c>
    </row>
    <row r="14849" spans="1:2">
      <c r="A14849" t="e">
        <f>IF(Tabela3[[#This Row],[GOL CASA]]&lt;&gt;"",Tabela3[[#This Row],[TIME CASA]],"")</f>
        <v>#VALUE!</v>
      </c>
      <c r="B14849" t="e">
        <f>IF(Tabela3[[#This Row],[GOL FORA]]&lt;&gt;"",Tabela3[[#This Row],[TIME FORA]],"")</f>
        <v>#VALUE!</v>
      </c>
    </row>
    <row r="14850" spans="1:2">
      <c r="A14850" t="e">
        <f>IF(Tabela3[[#This Row],[GOL CASA]]&lt;&gt;"",Tabela3[[#This Row],[TIME CASA]],"")</f>
        <v>#VALUE!</v>
      </c>
      <c r="B14850" t="e">
        <f>IF(Tabela3[[#This Row],[GOL FORA]]&lt;&gt;"",Tabela3[[#This Row],[TIME FORA]],"")</f>
        <v>#VALUE!</v>
      </c>
    </row>
    <row r="14851" spans="1:2">
      <c r="A14851" t="e">
        <f>IF(Tabela3[[#This Row],[GOL CASA]]&lt;&gt;"",Tabela3[[#This Row],[TIME CASA]],"")</f>
        <v>#VALUE!</v>
      </c>
      <c r="B14851" t="e">
        <f>IF(Tabela3[[#This Row],[GOL FORA]]&lt;&gt;"",Tabela3[[#This Row],[TIME FORA]],"")</f>
        <v>#VALUE!</v>
      </c>
    </row>
    <row r="14852" spans="1:2">
      <c r="A14852" t="e">
        <f>IF(Tabela3[[#This Row],[GOL CASA]]&lt;&gt;"",Tabela3[[#This Row],[TIME CASA]],"")</f>
        <v>#VALUE!</v>
      </c>
      <c r="B14852" t="e">
        <f>IF(Tabela3[[#This Row],[GOL FORA]]&lt;&gt;"",Tabela3[[#This Row],[TIME FORA]],"")</f>
        <v>#VALUE!</v>
      </c>
    </row>
    <row r="14853" spans="1:2">
      <c r="A14853" t="e">
        <f>IF(Tabela3[[#This Row],[GOL CASA]]&lt;&gt;"",Tabela3[[#This Row],[TIME CASA]],"")</f>
        <v>#VALUE!</v>
      </c>
      <c r="B14853" t="e">
        <f>IF(Tabela3[[#This Row],[GOL FORA]]&lt;&gt;"",Tabela3[[#This Row],[TIME FORA]],"")</f>
        <v>#VALUE!</v>
      </c>
    </row>
    <row r="14854" spans="1:2">
      <c r="A14854" t="e">
        <f>IF(Tabela3[[#This Row],[GOL CASA]]&lt;&gt;"",Tabela3[[#This Row],[TIME CASA]],"")</f>
        <v>#VALUE!</v>
      </c>
      <c r="B14854" t="e">
        <f>IF(Tabela3[[#This Row],[GOL FORA]]&lt;&gt;"",Tabela3[[#This Row],[TIME FORA]],"")</f>
        <v>#VALUE!</v>
      </c>
    </row>
    <row r="14855" spans="1:2">
      <c r="A14855" t="e">
        <f>IF(Tabela3[[#This Row],[GOL CASA]]&lt;&gt;"",Tabela3[[#This Row],[TIME CASA]],"")</f>
        <v>#VALUE!</v>
      </c>
      <c r="B14855" t="e">
        <f>IF(Tabela3[[#This Row],[GOL FORA]]&lt;&gt;"",Tabela3[[#This Row],[TIME FORA]],"")</f>
        <v>#VALUE!</v>
      </c>
    </row>
    <row r="14856" spans="1:2">
      <c r="A14856" t="e">
        <f>IF(Tabela3[[#This Row],[GOL CASA]]&lt;&gt;"",Tabela3[[#This Row],[TIME CASA]],"")</f>
        <v>#VALUE!</v>
      </c>
      <c r="B14856" t="e">
        <f>IF(Tabela3[[#This Row],[GOL FORA]]&lt;&gt;"",Tabela3[[#This Row],[TIME FORA]],"")</f>
        <v>#VALUE!</v>
      </c>
    </row>
    <row r="14857" spans="1:2">
      <c r="A14857" t="e">
        <f>IF(Tabela3[[#This Row],[GOL CASA]]&lt;&gt;"",Tabela3[[#This Row],[TIME CASA]],"")</f>
        <v>#VALUE!</v>
      </c>
      <c r="B14857" t="e">
        <f>IF(Tabela3[[#This Row],[GOL FORA]]&lt;&gt;"",Tabela3[[#This Row],[TIME FORA]],"")</f>
        <v>#VALUE!</v>
      </c>
    </row>
    <row r="14858" spans="1:2">
      <c r="A14858" t="e">
        <f>IF(Tabela3[[#This Row],[GOL CASA]]&lt;&gt;"",Tabela3[[#This Row],[TIME CASA]],"")</f>
        <v>#VALUE!</v>
      </c>
      <c r="B14858" t="e">
        <f>IF(Tabela3[[#This Row],[GOL FORA]]&lt;&gt;"",Tabela3[[#This Row],[TIME FORA]],"")</f>
        <v>#VALUE!</v>
      </c>
    </row>
    <row r="14859" spans="1:2">
      <c r="A14859" t="e">
        <f>IF(Tabela3[[#This Row],[GOL CASA]]&lt;&gt;"",Tabela3[[#This Row],[TIME CASA]],"")</f>
        <v>#VALUE!</v>
      </c>
      <c r="B14859" t="e">
        <f>IF(Tabela3[[#This Row],[GOL FORA]]&lt;&gt;"",Tabela3[[#This Row],[TIME FORA]],"")</f>
        <v>#VALUE!</v>
      </c>
    </row>
    <row r="14860" spans="1:2">
      <c r="A14860" t="e">
        <f>IF(Tabela3[[#This Row],[GOL CASA]]&lt;&gt;"",Tabela3[[#This Row],[TIME CASA]],"")</f>
        <v>#VALUE!</v>
      </c>
      <c r="B14860" t="e">
        <f>IF(Tabela3[[#This Row],[GOL FORA]]&lt;&gt;"",Tabela3[[#This Row],[TIME FORA]],"")</f>
        <v>#VALUE!</v>
      </c>
    </row>
    <row r="14861" spans="1:2">
      <c r="A14861" t="e">
        <f>IF(Tabela3[[#This Row],[GOL CASA]]&lt;&gt;"",Tabela3[[#This Row],[TIME CASA]],"")</f>
        <v>#VALUE!</v>
      </c>
      <c r="B14861" t="e">
        <f>IF(Tabela3[[#This Row],[GOL FORA]]&lt;&gt;"",Tabela3[[#This Row],[TIME FORA]],"")</f>
        <v>#VALUE!</v>
      </c>
    </row>
    <row r="14862" spans="1:2">
      <c r="A14862" t="e">
        <f>IF(Tabela3[[#This Row],[GOL CASA]]&lt;&gt;"",Tabela3[[#This Row],[TIME CASA]],"")</f>
        <v>#VALUE!</v>
      </c>
      <c r="B14862" t="e">
        <f>IF(Tabela3[[#This Row],[GOL FORA]]&lt;&gt;"",Tabela3[[#This Row],[TIME FORA]],"")</f>
        <v>#VALUE!</v>
      </c>
    </row>
    <row r="14863" spans="1:2">
      <c r="A14863" t="e">
        <f>IF(Tabela3[[#This Row],[GOL CASA]]&lt;&gt;"",Tabela3[[#This Row],[TIME CASA]],"")</f>
        <v>#VALUE!</v>
      </c>
      <c r="B14863" t="e">
        <f>IF(Tabela3[[#This Row],[GOL FORA]]&lt;&gt;"",Tabela3[[#This Row],[TIME FORA]],"")</f>
        <v>#VALUE!</v>
      </c>
    </row>
    <row r="14864" spans="1:2">
      <c r="A14864" t="e">
        <f>IF(Tabela3[[#This Row],[GOL CASA]]&lt;&gt;"",Tabela3[[#This Row],[TIME CASA]],"")</f>
        <v>#VALUE!</v>
      </c>
      <c r="B14864" t="e">
        <f>IF(Tabela3[[#This Row],[GOL FORA]]&lt;&gt;"",Tabela3[[#This Row],[TIME FORA]],"")</f>
        <v>#VALUE!</v>
      </c>
    </row>
    <row r="14865" spans="1:2">
      <c r="A14865" t="e">
        <f>IF(Tabela3[[#This Row],[GOL CASA]]&lt;&gt;"",Tabela3[[#This Row],[TIME CASA]],"")</f>
        <v>#VALUE!</v>
      </c>
      <c r="B14865" t="e">
        <f>IF(Tabela3[[#This Row],[GOL FORA]]&lt;&gt;"",Tabela3[[#This Row],[TIME FORA]],"")</f>
        <v>#VALUE!</v>
      </c>
    </row>
    <row r="14866" spans="1:2">
      <c r="A14866" t="e">
        <f>IF(Tabela3[[#This Row],[GOL CASA]]&lt;&gt;"",Tabela3[[#This Row],[TIME CASA]],"")</f>
        <v>#VALUE!</v>
      </c>
      <c r="B14866" t="e">
        <f>IF(Tabela3[[#This Row],[GOL FORA]]&lt;&gt;"",Tabela3[[#This Row],[TIME FORA]],"")</f>
        <v>#VALUE!</v>
      </c>
    </row>
    <row r="14867" spans="1:2">
      <c r="A14867" t="e">
        <f>IF(Tabela3[[#This Row],[GOL CASA]]&lt;&gt;"",Tabela3[[#This Row],[TIME CASA]],"")</f>
        <v>#VALUE!</v>
      </c>
      <c r="B14867" t="e">
        <f>IF(Tabela3[[#This Row],[GOL FORA]]&lt;&gt;"",Tabela3[[#This Row],[TIME FORA]],"")</f>
        <v>#VALUE!</v>
      </c>
    </row>
    <row r="14868" spans="1:2">
      <c r="A14868" t="e">
        <f>IF(Tabela3[[#This Row],[GOL CASA]]&lt;&gt;"",Tabela3[[#This Row],[TIME CASA]],"")</f>
        <v>#VALUE!</v>
      </c>
      <c r="B14868" t="e">
        <f>IF(Tabela3[[#This Row],[GOL FORA]]&lt;&gt;"",Tabela3[[#This Row],[TIME FORA]],"")</f>
        <v>#VALUE!</v>
      </c>
    </row>
    <row r="14869" spans="1:2">
      <c r="A14869" t="e">
        <f>IF(Tabela3[[#This Row],[GOL CASA]]&lt;&gt;"",Tabela3[[#This Row],[TIME CASA]],"")</f>
        <v>#VALUE!</v>
      </c>
      <c r="B14869" t="e">
        <f>IF(Tabela3[[#This Row],[GOL FORA]]&lt;&gt;"",Tabela3[[#This Row],[TIME FORA]],"")</f>
        <v>#VALUE!</v>
      </c>
    </row>
    <row r="14870" spans="1:2">
      <c r="A14870" t="e">
        <f>IF(Tabela3[[#This Row],[GOL CASA]]&lt;&gt;"",Tabela3[[#This Row],[TIME CASA]],"")</f>
        <v>#VALUE!</v>
      </c>
      <c r="B14870" t="e">
        <f>IF(Tabela3[[#This Row],[GOL FORA]]&lt;&gt;"",Tabela3[[#This Row],[TIME FORA]],"")</f>
        <v>#VALUE!</v>
      </c>
    </row>
    <row r="14871" spans="1:2">
      <c r="A14871" t="e">
        <f>IF(Tabela3[[#This Row],[GOL CASA]]&lt;&gt;"",Tabela3[[#This Row],[TIME CASA]],"")</f>
        <v>#VALUE!</v>
      </c>
      <c r="B14871" t="e">
        <f>IF(Tabela3[[#This Row],[GOL FORA]]&lt;&gt;"",Tabela3[[#This Row],[TIME FORA]],"")</f>
        <v>#VALUE!</v>
      </c>
    </row>
    <row r="14872" spans="1:2">
      <c r="A14872" t="e">
        <f>IF(Tabela3[[#This Row],[GOL CASA]]&lt;&gt;"",Tabela3[[#This Row],[TIME CASA]],"")</f>
        <v>#VALUE!</v>
      </c>
      <c r="B14872" t="e">
        <f>IF(Tabela3[[#This Row],[GOL FORA]]&lt;&gt;"",Tabela3[[#This Row],[TIME FORA]],"")</f>
        <v>#VALUE!</v>
      </c>
    </row>
    <row r="14873" spans="1:2">
      <c r="A14873" t="e">
        <f>IF(Tabela3[[#This Row],[GOL CASA]]&lt;&gt;"",Tabela3[[#This Row],[TIME CASA]],"")</f>
        <v>#VALUE!</v>
      </c>
      <c r="B14873" t="e">
        <f>IF(Tabela3[[#This Row],[GOL FORA]]&lt;&gt;"",Tabela3[[#This Row],[TIME FORA]],"")</f>
        <v>#VALUE!</v>
      </c>
    </row>
    <row r="14874" spans="1:2">
      <c r="A14874" t="e">
        <f>IF(Tabela3[[#This Row],[GOL CASA]]&lt;&gt;"",Tabela3[[#This Row],[TIME CASA]],"")</f>
        <v>#VALUE!</v>
      </c>
      <c r="B14874" t="e">
        <f>IF(Tabela3[[#This Row],[GOL FORA]]&lt;&gt;"",Tabela3[[#This Row],[TIME FORA]],"")</f>
        <v>#VALUE!</v>
      </c>
    </row>
    <row r="14875" spans="1:2">
      <c r="A14875" t="e">
        <f>IF(Tabela3[[#This Row],[GOL CASA]]&lt;&gt;"",Tabela3[[#This Row],[TIME CASA]],"")</f>
        <v>#VALUE!</v>
      </c>
      <c r="B14875" t="e">
        <f>IF(Tabela3[[#This Row],[GOL FORA]]&lt;&gt;"",Tabela3[[#This Row],[TIME FORA]],"")</f>
        <v>#VALUE!</v>
      </c>
    </row>
    <row r="14876" spans="1:2">
      <c r="A14876" t="e">
        <f>IF(Tabela3[[#This Row],[GOL CASA]]&lt;&gt;"",Tabela3[[#This Row],[TIME CASA]],"")</f>
        <v>#VALUE!</v>
      </c>
      <c r="B14876" t="e">
        <f>IF(Tabela3[[#This Row],[GOL FORA]]&lt;&gt;"",Tabela3[[#This Row],[TIME FORA]],"")</f>
        <v>#VALUE!</v>
      </c>
    </row>
    <row r="14877" spans="1:2">
      <c r="A14877" t="e">
        <f>IF(Tabela3[[#This Row],[GOL CASA]]&lt;&gt;"",Tabela3[[#This Row],[TIME CASA]],"")</f>
        <v>#VALUE!</v>
      </c>
      <c r="B14877" t="e">
        <f>IF(Tabela3[[#This Row],[GOL FORA]]&lt;&gt;"",Tabela3[[#This Row],[TIME FORA]],"")</f>
        <v>#VALUE!</v>
      </c>
    </row>
    <row r="14878" spans="1:2">
      <c r="A14878" t="e">
        <f>IF(Tabela3[[#This Row],[GOL CASA]]&lt;&gt;"",Tabela3[[#This Row],[TIME CASA]],"")</f>
        <v>#VALUE!</v>
      </c>
      <c r="B14878" t="e">
        <f>IF(Tabela3[[#This Row],[GOL FORA]]&lt;&gt;"",Tabela3[[#This Row],[TIME FORA]],"")</f>
        <v>#VALUE!</v>
      </c>
    </row>
    <row r="14879" spans="1:2">
      <c r="A14879" t="e">
        <f>IF(Tabela3[[#This Row],[GOL CASA]]&lt;&gt;"",Tabela3[[#This Row],[TIME CASA]],"")</f>
        <v>#VALUE!</v>
      </c>
      <c r="B14879" t="e">
        <f>IF(Tabela3[[#This Row],[GOL FORA]]&lt;&gt;"",Tabela3[[#This Row],[TIME FORA]],"")</f>
        <v>#VALUE!</v>
      </c>
    </row>
    <row r="14880" spans="1:2">
      <c r="A14880" t="e">
        <f>IF(Tabela3[[#This Row],[GOL CASA]]&lt;&gt;"",Tabela3[[#This Row],[TIME CASA]],"")</f>
        <v>#VALUE!</v>
      </c>
      <c r="B14880" t="e">
        <f>IF(Tabela3[[#This Row],[GOL FORA]]&lt;&gt;"",Tabela3[[#This Row],[TIME FORA]],"")</f>
        <v>#VALUE!</v>
      </c>
    </row>
    <row r="14881" spans="1:2">
      <c r="A14881" t="e">
        <f>IF(Tabela3[[#This Row],[GOL CASA]]&lt;&gt;"",Tabela3[[#This Row],[TIME CASA]],"")</f>
        <v>#VALUE!</v>
      </c>
      <c r="B14881" t="e">
        <f>IF(Tabela3[[#This Row],[GOL FORA]]&lt;&gt;"",Tabela3[[#This Row],[TIME FORA]],"")</f>
        <v>#VALUE!</v>
      </c>
    </row>
    <row r="14882" spans="1:2">
      <c r="A14882" t="e">
        <f>IF(Tabela3[[#This Row],[GOL CASA]]&lt;&gt;"",Tabela3[[#This Row],[TIME CASA]],"")</f>
        <v>#VALUE!</v>
      </c>
      <c r="B14882" t="e">
        <f>IF(Tabela3[[#This Row],[GOL FORA]]&lt;&gt;"",Tabela3[[#This Row],[TIME FORA]],"")</f>
        <v>#VALUE!</v>
      </c>
    </row>
    <row r="14883" spans="1:2">
      <c r="A14883" t="e">
        <f>IF(Tabela3[[#This Row],[GOL CASA]]&lt;&gt;"",Tabela3[[#This Row],[TIME CASA]],"")</f>
        <v>#VALUE!</v>
      </c>
      <c r="B14883" t="e">
        <f>IF(Tabela3[[#This Row],[GOL FORA]]&lt;&gt;"",Tabela3[[#This Row],[TIME FORA]],"")</f>
        <v>#VALUE!</v>
      </c>
    </row>
    <row r="14884" spans="1:2">
      <c r="A14884" t="e">
        <f>IF(Tabela3[[#This Row],[GOL CASA]]&lt;&gt;"",Tabela3[[#This Row],[TIME CASA]],"")</f>
        <v>#VALUE!</v>
      </c>
      <c r="B14884" t="e">
        <f>IF(Tabela3[[#This Row],[GOL FORA]]&lt;&gt;"",Tabela3[[#This Row],[TIME FORA]],"")</f>
        <v>#VALUE!</v>
      </c>
    </row>
    <row r="14885" spans="1:2">
      <c r="A14885" t="e">
        <f>IF(Tabela3[[#This Row],[GOL CASA]]&lt;&gt;"",Tabela3[[#This Row],[TIME CASA]],"")</f>
        <v>#VALUE!</v>
      </c>
      <c r="B14885" t="e">
        <f>IF(Tabela3[[#This Row],[GOL FORA]]&lt;&gt;"",Tabela3[[#This Row],[TIME FORA]],"")</f>
        <v>#VALUE!</v>
      </c>
    </row>
    <row r="14886" spans="1:2">
      <c r="A14886" t="e">
        <f>IF(Tabela3[[#This Row],[GOL CASA]]&lt;&gt;"",Tabela3[[#This Row],[TIME CASA]],"")</f>
        <v>#VALUE!</v>
      </c>
      <c r="B14886" t="e">
        <f>IF(Tabela3[[#This Row],[GOL FORA]]&lt;&gt;"",Tabela3[[#This Row],[TIME FORA]],"")</f>
        <v>#VALUE!</v>
      </c>
    </row>
    <row r="14887" spans="1:2">
      <c r="A14887" t="e">
        <f>IF(Tabela3[[#This Row],[GOL CASA]]&lt;&gt;"",Tabela3[[#This Row],[TIME CASA]],"")</f>
        <v>#VALUE!</v>
      </c>
      <c r="B14887" t="e">
        <f>IF(Tabela3[[#This Row],[GOL FORA]]&lt;&gt;"",Tabela3[[#This Row],[TIME FORA]],"")</f>
        <v>#VALUE!</v>
      </c>
    </row>
    <row r="14888" spans="1:2">
      <c r="A14888" t="e">
        <f>IF(Tabela3[[#This Row],[GOL CASA]]&lt;&gt;"",Tabela3[[#This Row],[TIME CASA]],"")</f>
        <v>#VALUE!</v>
      </c>
      <c r="B14888" t="e">
        <f>IF(Tabela3[[#This Row],[GOL FORA]]&lt;&gt;"",Tabela3[[#This Row],[TIME FORA]],"")</f>
        <v>#VALUE!</v>
      </c>
    </row>
    <row r="14889" spans="1:2">
      <c r="A14889" t="e">
        <f>IF(Tabela3[[#This Row],[GOL CASA]]&lt;&gt;"",Tabela3[[#This Row],[TIME CASA]],"")</f>
        <v>#VALUE!</v>
      </c>
      <c r="B14889" t="e">
        <f>IF(Tabela3[[#This Row],[GOL FORA]]&lt;&gt;"",Tabela3[[#This Row],[TIME FORA]],"")</f>
        <v>#VALUE!</v>
      </c>
    </row>
    <row r="14890" spans="1:2">
      <c r="A14890" t="e">
        <f>IF(Tabela3[[#This Row],[GOL CASA]]&lt;&gt;"",Tabela3[[#This Row],[TIME CASA]],"")</f>
        <v>#VALUE!</v>
      </c>
      <c r="B14890" t="e">
        <f>IF(Tabela3[[#This Row],[GOL FORA]]&lt;&gt;"",Tabela3[[#This Row],[TIME FORA]],"")</f>
        <v>#VALUE!</v>
      </c>
    </row>
    <row r="14891" spans="1:2">
      <c r="A14891" t="e">
        <f>IF(Tabela3[[#This Row],[GOL CASA]]&lt;&gt;"",Tabela3[[#This Row],[TIME CASA]],"")</f>
        <v>#VALUE!</v>
      </c>
      <c r="B14891" t="e">
        <f>IF(Tabela3[[#This Row],[GOL FORA]]&lt;&gt;"",Tabela3[[#This Row],[TIME FORA]],"")</f>
        <v>#VALUE!</v>
      </c>
    </row>
    <row r="14892" spans="1:2">
      <c r="A14892" t="e">
        <f>IF(Tabela3[[#This Row],[GOL CASA]]&lt;&gt;"",Tabela3[[#This Row],[TIME CASA]],"")</f>
        <v>#VALUE!</v>
      </c>
      <c r="B14892" t="e">
        <f>IF(Tabela3[[#This Row],[GOL FORA]]&lt;&gt;"",Tabela3[[#This Row],[TIME FORA]],"")</f>
        <v>#VALUE!</v>
      </c>
    </row>
    <row r="14893" spans="1:2">
      <c r="A14893" t="e">
        <f>IF(Tabela3[[#This Row],[GOL CASA]]&lt;&gt;"",Tabela3[[#This Row],[TIME CASA]],"")</f>
        <v>#VALUE!</v>
      </c>
      <c r="B14893" t="e">
        <f>IF(Tabela3[[#This Row],[GOL FORA]]&lt;&gt;"",Tabela3[[#This Row],[TIME FORA]],"")</f>
        <v>#VALUE!</v>
      </c>
    </row>
    <row r="14894" spans="1:2">
      <c r="A14894" t="e">
        <f>IF(Tabela3[[#This Row],[GOL CASA]]&lt;&gt;"",Tabela3[[#This Row],[TIME CASA]],"")</f>
        <v>#VALUE!</v>
      </c>
      <c r="B14894" t="e">
        <f>IF(Tabela3[[#This Row],[GOL FORA]]&lt;&gt;"",Tabela3[[#This Row],[TIME FORA]],"")</f>
        <v>#VALUE!</v>
      </c>
    </row>
    <row r="14895" spans="1:2">
      <c r="A14895" t="e">
        <f>IF(Tabela3[[#This Row],[GOL CASA]]&lt;&gt;"",Tabela3[[#This Row],[TIME CASA]],"")</f>
        <v>#VALUE!</v>
      </c>
      <c r="B14895" t="e">
        <f>IF(Tabela3[[#This Row],[GOL FORA]]&lt;&gt;"",Tabela3[[#This Row],[TIME FORA]],"")</f>
        <v>#VALUE!</v>
      </c>
    </row>
    <row r="14896" spans="1:2">
      <c r="A14896" t="e">
        <f>IF(Tabela3[[#This Row],[GOL CASA]]&lt;&gt;"",Tabela3[[#This Row],[TIME CASA]],"")</f>
        <v>#VALUE!</v>
      </c>
      <c r="B14896" t="e">
        <f>IF(Tabela3[[#This Row],[GOL FORA]]&lt;&gt;"",Tabela3[[#This Row],[TIME FORA]],"")</f>
        <v>#VALUE!</v>
      </c>
    </row>
    <row r="14897" spans="1:2">
      <c r="A14897" t="e">
        <f>IF(Tabela3[[#This Row],[GOL CASA]]&lt;&gt;"",Tabela3[[#This Row],[TIME CASA]],"")</f>
        <v>#VALUE!</v>
      </c>
      <c r="B14897" t="e">
        <f>IF(Tabela3[[#This Row],[GOL FORA]]&lt;&gt;"",Tabela3[[#This Row],[TIME FORA]],"")</f>
        <v>#VALUE!</v>
      </c>
    </row>
    <row r="14898" spans="1:2">
      <c r="A14898" t="e">
        <f>IF(Tabela3[[#This Row],[GOL CASA]]&lt;&gt;"",Tabela3[[#This Row],[TIME CASA]],"")</f>
        <v>#VALUE!</v>
      </c>
      <c r="B14898" t="e">
        <f>IF(Tabela3[[#This Row],[GOL FORA]]&lt;&gt;"",Tabela3[[#This Row],[TIME FORA]],"")</f>
        <v>#VALUE!</v>
      </c>
    </row>
    <row r="14899" spans="1:2">
      <c r="A14899" t="e">
        <f>IF(Tabela3[[#This Row],[GOL CASA]]&lt;&gt;"",Tabela3[[#This Row],[TIME CASA]],"")</f>
        <v>#VALUE!</v>
      </c>
      <c r="B14899" t="e">
        <f>IF(Tabela3[[#This Row],[GOL FORA]]&lt;&gt;"",Tabela3[[#This Row],[TIME FORA]],"")</f>
        <v>#VALUE!</v>
      </c>
    </row>
    <row r="14900" spans="1:2">
      <c r="A14900" t="e">
        <f>IF(Tabela3[[#This Row],[GOL CASA]]&lt;&gt;"",Tabela3[[#This Row],[TIME CASA]],"")</f>
        <v>#VALUE!</v>
      </c>
      <c r="B14900" t="e">
        <f>IF(Tabela3[[#This Row],[GOL FORA]]&lt;&gt;"",Tabela3[[#This Row],[TIME FORA]],"")</f>
        <v>#VALUE!</v>
      </c>
    </row>
    <row r="14901" spans="1:2">
      <c r="A14901" t="e">
        <f>IF(Tabela3[[#This Row],[GOL CASA]]&lt;&gt;"",Tabela3[[#This Row],[TIME CASA]],"")</f>
        <v>#VALUE!</v>
      </c>
      <c r="B14901" t="e">
        <f>IF(Tabela3[[#This Row],[GOL FORA]]&lt;&gt;"",Tabela3[[#This Row],[TIME FORA]],"")</f>
        <v>#VALUE!</v>
      </c>
    </row>
    <row r="14902" spans="1:2">
      <c r="A14902" t="e">
        <f>IF(Tabela3[[#This Row],[GOL CASA]]&lt;&gt;"",Tabela3[[#This Row],[TIME CASA]],"")</f>
        <v>#VALUE!</v>
      </c>
      <c r="B14902" t="e">
        <f>IF(Tabela3[[#This Row],[GOL FORA]]&lt;&gt;"",Tabela3[[#This Row],[TIME FORA]],"")</f>
        <v>#VALUE!</v>
      </c>
    </row>
    <row r="14903" spans="1:2">
      <c r="A14903" t="e">
        <f>IF(Tabela3[[#This Row],[GOL CASA]]&lt;&gt;"",Tabela3[[#This Row],[TIME CASA]],"")</f>
        <v>#VALUE!</v>
      </c>
      <c r="B14903" t="e">
        <f>IF(Tabela3[[#This Row],[GOL FORA]]&lt;&gt;"",Tabela3[[#This Row],[TIME FORA]],"")</f>
        <v>#VALUE!</v>
      </c>
    </row>
    <row r="14904" spans="1:2">
      <c r="A14904" t="e">
        <f>IF(Tabela3[[#This Row],[GOL CASA]]&lt;&gt;"",Tabela3[[#This Row],[TIME CASA]],"")</f>
        <v>#VALUE!</v>
      </c>
      <c r="B14904" t="e">
        <f>IF(Tabela3[[#This Row],[GOL FORA]]&lt;&gt;"",Tabela3[[#This Row],[TIME FORA]],"")</f>
        <v>#VALUE!</v>
      </c>
    </row>
    <row r="14905" spans="1:2">
      <c r="A14905" t="e">
        <f>IF(Tabela3[[#This Row],[GOL CASA]]&lt;&gt;"",Tabela3[[#This Row],[TIME CASA]],"")</f>
        <v>#VALUE!</v>
      </c>
      <c r="B14905" t="e">
        <f>IF(Tabela3[[#This Row],[GOL FORA]]&lt;&gt;"",Tabela3[[#This Row],[TIME FORA]],"")</f>
        <v>#VALUE!</v>
      </c>
    </row>
    <row r="14906" spans="1:2">
      <c r="A14906" t="e">
        <f>IF(Tabela3[[#This Row],[GOL CASA]]&lt;&gt;"",Tabela3[[#This Row],[TIME CASA]],"")</f>
        <v>#VALUE!</v>
      </c>
      <c r="B14906" t="e">
        <f>IF(Tabela3[[#This Row],[GOL FORA]]&lt;&gt;"",Tabela3[[#This Row],[TIME FORA]],"")</f>
        <v>#VALUE!</v>
      </c>
    </row>
    <row r="14907" spans="1:2">
      <c r="A14907" t="e">
        <f>IF(Tabela3[[#This Row],[GOL CASA]]&lt;&gt;"",Tabela3[[#This Row],[TIME CASA]],"")</f>
        <v>#VALUE!</v>
      </c>
      <c r="B14907" t="e">
        <f>IF(Tabela3[[#This Row],[GOL FORA]]&lt;&gt;"",Tabela3[[#This Row],[TIME FORA]],"")</f>
        <v>#VALUE!</v>
      </c>
    </row>
    <row r="14908" spans="1:2">
      <c r="A14908" t="e">
        <f>IF(Tabela3[[#This Row],[GOL CASA]]&lt;&gt;"",Tabela3[[#This Row],[TIME CASA]],"")</f>
        <v>#VALUE!</v>
      </c>
      <c r="B14908" t="e">
        <f>IF(Tabela3[[#This Row],[GOL FORA]]&lt;&gt;"",Tabela3[[#This Row],[TIME FORA]],"")</f>
        <v>#VALUE!</v>
      </c>
    </row>
    <row r="14909" spans="1:2">
      <c r="A14909" t="e">
        <f>IF(Tabela3[[#This Row],[GOL CASA]]&lt;&gt;"",Tabela3[[#This Row],[TIME CASA]],"")</f>
        <v>#VALUE!</v>
      </c>
      <c r="B14909" t="e">
        <f>IF(Tabela3[[#This Row],[GOL FORA]]&lt;&gt;"",Tabela3[[#This Row],[TIME FORA]],"")</f>
        <v>#VALUE!</v>
      </c>
    </row>
    <row r="14910" spans="1:2">
      <c r="A14910" t="e">
        <f>IF(Tabela3[[#This Row],[GOL CASA]]&lt;&gt;"",Tabela3[[#This Row],[TIME CASA]],"")</f>
        <v>#VALUE!</v>
      </c>
      <c r="B14910" t="e">
        <f>IF(Tabela3[[#This Row],[GOL FORA]]&lt;&gt;"",Tabela3[[#This Row],[TIME FORA]],"")</f>
        <v>#VALUE!</v>
      </c>
    </row>
    <row r="14911" spans="1:2">
      <c r="A14911" t="e">
        <f>IF(Tabela3[[#This Row],[GOL CASA]]&lt;&gt;"",Tabela3[[#This Row],[TIME CASA]],"")</f>
        <v>#VALUE!</v>
      </c>
      <c r="B14911" t="e">
        <f>IF(Tabela3[[#This Row],[GOL FORA]]&lt;&gt;"",Tabela3[[#This Row],[TIME FORA]],"")</f>
        <v>#VALUE!</v>
      </c>
    </row>
    <row r="14912" spans="1:2">
      <c r="A14912" t="e">
        <f>IF(Tabela3[[#This Row],[GOL CASA]]&lt;&gt;"",Tabela3[[#This Row],[TIME CASA]],"")</f>
        <v>#VALUE!</v>
      </c>
      <c r="B14912" t="e">
        <f>IF(Tabela3[[#This Row],[GOL FORA]]&lt;&gt;"",Tabela3[[#This Row],[TIME FORA]],"")</f>
        <v>#VALUE!</v>
      </c>
    </row>
    <row r="14913" spans="1:2">
      <c r="A14913" t="e">
        <f>IF(Tabela3[[#This Row],[GOL CASA]]&lt;&gt;"",Tabela3[[#This Row],[TIME CASA]],"")</f>
        <v>#VALUE!</v>
      </c>
      <c r="B14913" t="e">
        <f>IF(Tabela3[[#This Row],[GOL FORA]]&lt;&gt;"",Tabela3[[#This Row],[TIME FORA]],"")</f>
        <v>#VALUE!</v>
      </c>
    </row>
    <row r="14914" spans="1:2">
      <c r="A14914" t="e">
        <f>IF(Tabela3[[#This Row],[GOL CASA]]&lt;&gt;"",Tabela3[[#This Row],[TIME CASA]],"")</f>
        <v>#VALUE!</v>
      </c>
      <c r="B14914" t="e">
        <f>IF(Tabela3[[#This Row],[GOL FORA]]&lt;&gt;"",Tabela3[[#This Row],[TIME FORA]],"")</f>
        <v>#VALUE!</v>
      </c>
    </row>
    <row r="14915" spans="1:2">
      <c r="A14915" t="e">
        <f>IF(Tabela3[[#This Row],[GOL CASA]]&lt;&gt;"",Tabela3[[#This Row],[TIME CASA]],"")</f>
        <v>#VALUE!</v>
      </c>
      <c r="B14915" t="e">
        <f>IF(Tabela3[[#This Row],[GOL FORA]]&lt;&gt;"",Tabela3[[#This Row],[TIME FORA]],"")</f>
        <v>#VALUE!</v>
      </c>
    </row>
    <row r="14916" spans="1:2">
      <c r="A14916" t="e">
        <f>IF(Tabela3[[#This Row],[GOL CASA]]&lt;&gt;"",Tabela3[[#This Row],[TIME CASA]],"")</f>
        <v>#VALUE!</v>
      </c>
      <c r="B14916" t="e">
        <f>IF(Tabela3[[#This Row],[GOL FORA]]&lt;&gt;"",Tabela3[[#This Row],[TIME FORA]],"")</f>
        <v>#VALUE!</v>
      </c>
    </row>
    <row r="14917" spans="1:2">
      <c r="A14917" t="e">
        <f>IF(Tabela3[[#This Row],[GOL CASA]]&lt;&gt;"",Tabela3[[#This Row],[TIME CASA]],"")</f>
        <v>#VALUE!</v>
      </c>
      <c r="B14917" t="e">
        <f>IF(Tabela3[[#This Row],[GOL FORA]]&lt;&gt;"",Tabela3[[#This Row],[TIME FORA]],"")</f>
        <v>#VALUE!</v>
      </c>
    </row>
    <row r="14918" spans="1:2">
      <c r="A14918" t="e">
        <f>IF(Tabela3[[#This Row],[GOL CASA]]&lt;&gt;"",Tabela3[[#This Row],[TIME CASA]],"")</f>
        <v>#VALUE!</v>
      </c>
      <c r="B14918" t="e">
        <f>IF(Tabela3[[#This Row],[GOL FORA]]&lt;&gt;"",Tabela3[[#This Row],[TIME FORA]],"")</f>
        <v>#VALUE!</v>
      </c>
    </row>
    <row r="14919" spans="1:2">
      <c r="A14919" t="e">
        <f>IF(Tabela3[[#This Row],[GOL CASA]]&lt;&gt;"",Tabela3[[#This Row],[TIME CASA]],"")</f>
        <v>#VALUE!</v>
      </c>
      <c r="B14919" t="e">
        <f>IF(Tabela3[[#This Row],[GOL FORA]]&lt;&gt;"",Tabela3[[#This Row],[TIME FORA]],"")</f>
        <v>#VALUE!</v>
      </c>
    </row>
    <row r="14920" spans="1:2">
      <c r="A14920" t="e">
        <f>IF(Tabela3[[#This Row],[GOL CASA]]&lt;&gt;"",Tabela3[[#This Row],[TIME CASA]],"")</f>
        <v>#VALUE!</v>
      </c>
      <c r="B14920" t="e">
        <f>IF(Tabela3[[#This Row],[GOL FORA]]&lt;&gt;"",Tabela3[[#This Row],[TIME FORA]],"")</f>
        <v>#VALUE!</v>
      </c>
    </row>
    <row r="14921" spans="1:2">
      <c r="A14921" t="e">
        <f>IF(Tabela3[[#This Row],[GOL CASA]]&lt;&gt;"",Tabela3[[#This Row],[TIME CASA]],"")</f>
        <v>#VALUE!</v>
      </c>
      <c r="B14921" t="e">
        <f>IF(Tabela3[[#This Row],[GOL FORA]]&lt;&gt;"",Tabela3[[#This Row],[TIME FORA]],"")</f>
        <v>#VALUE!</v>
      </c>
    </row>
    <row r="14922" spans="1:2">
      <c r="A14922" t="e">
        <f>IF(Tabela3[[#This Row],[GOL CASA]]&lt;&gt;"",Tabela3[[#This Row],[TIME CASA]],"")</f>
        <v>#VALUE!</v>
      </c>
      <c r="B14922" t="e">
        <f>IF(Tabela3[[#This Row],[GOL FORA]]&lt;&gt;"",Tabela3[[#This Row],[TIME FORA]],"")</f>
        <v>#VALUE!</v>
      </c>
    </row>
    <row r="14923" spans="1:2">
      <c r="A14923" t="e">
        <f>IF(Tabela3[[#This Row],[GOL CASA]]&lt;&gt;"",Tabela3[[#This Row],[TIME CASA]],"")</f>
        <v>#VALUE!</v>
      </c>
      <c r="B14923" t="e">
        <f>IF(Tabela3[[#This Row],[GOL FORA]]&lt;&gt;"",Tabela3[[#This Row],[TIME FORA]],"")</f>
        <v>#VALUE!</v>
      </c>
    </row>
    <row r="14924" spans="1:2">
      <c r="A14924" t="e">
        <f>IF(Tabela3[[#This Row],[GOL CASA]]&lt;&gt;"",Tabela3[[#This Row],[TIME CASA]],"")</f>
        <v>#VALUE!</v>
      </c>
      <c r="B14924" t="e">
        <f>IF(Tabela3[[#This Row],[GOL FORA]]&lt;&gt;"",Tabela3[[#This Row],[TIME FORA]],"")</f>
        <v>#VALUE!</v>
      </c>
    </row>
    <row r="14925" spans="1:2">
      <c r="A14925" t="e">
        <f>IF(Tabela3[[#This Row],[GOL CASA]]&lt;&gt;"",Tabela3[[#This Row],[TIME CASA]],"")</f>
        <v>#VALUE!</v>
      </c>
      <c r="B14925" t="e">
        <f>IF(Tabela3[[#This Row],[GOL FORA]]&lt;&gt;"",Tabela3[[#This Row],[TIME FORA]],"")</f>
        <v>#VALUE!</v>
      </c>
    </row>
    <row r="14926" spans="1:2">
      <c r="A14926" t="e">
        <f>IF(Tabela3[[#This Row],[GOL CASA]]&lt;&gt;"",Tabela3[[#This Row],[TIME CASA]],"")</f>
        <v>#VALUE!</v>
      </c>
      <c r="B14926" t="e">
        <f>IF(Tabela3[[#This Row],[GOL FORA]]&lt;&gt;"",Tabela3[[#This Row],[TIME FORA]],"")</f>
        <v>#VALUE!</v>
      </c>
    </row>
    <row r="14927" spans="1:2">
      <c r="A14927" t="e">
        <f>IF(Tabela3[[#This Row],[GOL CASA]]&lt;&gt;"",Tabela3[[#This Row],[TIME CASA]],"")</f>
        <v>#VALUE!</v>
      </c>
      <c r="B14927" t="e">
        <f>IF(Tabela3[[#This Row],[GOL FORA]]&lt;&gt;"",Tabela3[[#This Row],[TIME FORA]],"")</f>
        <v>#VALUE!</v>
      </c>
    </row>
    <row r="14928" spans="1:2">
      <c r="A14928" t="e">
        <f>IF(Tabela3[[#This Row],[GOL CASA]]&lt;&gt;"",Tabela3[[#This Row],[TIME CASA]],"")</f>
        <v>#VALUE!</v>
      </c>
      <c r="B14928" t="e">
        <f>IF(Tabela3[[#This Row],[GOL FORA]]&lt;&gt;"",Tabela3[[#This Row],[TIME FORA]],"")</f>
        <v>#VALUE!</v>
      </c>
    </row>
    <row r="14929" spans="1:2">
      <c r="A14929" t="e">
        <f>IF(Tabela3[[#This Row],[GOL CASA]]&lt;&gt;"",Tabela3[[#This Row],[TIME CASA]],"")</f>
        <v>#VALUE!</v>
      </c>
      <c r="B14929" t="e">
        <f>IF(Tabela3[[#This Row],[GOL FORA]]&lt;&gt;"",Tabela3[[#This Row],[TIME FORA]],"")</f>
        <v>#VALUE!</v>
      </c>
    </row>
    <row r="14930" spans="1:2">
      <c r="A14930" t="e">
        <f>IF(Tabela3[[#This Row],[GOL CASA]]&lt;&gt;"",Tabela3[[#This Row],[TIME CASA]],"")</f>
        <v>#VALUE!</v>
      </c>
      <c r="B14930" t="e">
        <f>IF(Tabela3[[#This Row],[GOL FORA]]&lt;&gt;"",Tabela3[[#This Row],[TIME FORA]],"")</f>
        <v>#VALUE!</v>
      </c>
    </row>
    <row r="14931" spans="1:2">
      <c r="A14931" t="e">
        <f>IF(Tabela3[[#This Row],[GOL CASA]]&lt;&gt;"",Tabela3[[#This Row],[TIME CASA]],"")</f>
        <v>#VALUE!</v>
      </c>
      <c r="B14931" t="e">
        <f>IF(Tabela3[[#This Row],[GOL FORA]]&lt;&gt;"",Tabela3[[#This Row],[TIME FORA]],"")</f>
        <v>#VALUE!</v>
      </c>
    </row>
    <row r="14932" spans="1:2">
      <c r="A14932" t="e">
        <f>IF(Tabela3[[#This Row],[GOL CASA]]&lt;&gt;"",Tabela3[[#This Row],[TIME CASA]],"")</f>
        <v>#VALUE!</v>
      </c>
      <c r="B14932" t="e">
        <f>IF(Tabela3[[#This Row],[GOL FORA]]&lt;&gt;"",Tabela3[[#This Row],[TIME FORA]],"")</f>
        <v>#VALUE!</v>
      </c>
    </row>
    <row r="14933" spans="1:2">
      <c r="A14933" t="e">
        <f>IF(Tabela3[[#This Row],[GOL CASA]]&lt;&gt;"",Tabela3[[#This Row],[TIME CASA]],"")</f>
        <v>#VALUE!</v>
      </c>
      <c r="B14933" t="e">
        <f>IF(Tabela3[[#This Row],[GOL FORA]]&lt;&gt;"",Tabela3[[#This Row],[TIME FORA]],"")</f>
        <v>#VALUE!</v>
      </c>
    </row>
    <row r="14934" spans="1:2">
      <c r="A14934" t="e">
        <f>IF(Tabela3[[#This Row],[GOL CASA]]&lt;&gt;"",Tabela3[[#This Row],[TIME CASA]],"")</f>
        <v>#VALUE!</v>
      </c>
      <c r="B14934" t="e">
        <f>IF(Tabela3[[#This Row],[GOL FORA]]&lt;&gt;"",Tabela3[[#This Row],[TIME FORA]],"")</f>
        <v>#VALUE!</v>
      </c>
    </row>
    <row r="14935" spans="1:2">
      <c r="A14935" t="e">
        <f>IF(Tabela3[[#This Row],[GOL CASA]]&lt;&gt;"",Tabela3[[#This Row],[TIME CASA]],"")</f>
        <v>#VALUE!</v>
      </c>
      <c r="B14935" t="e">
        <f>IF(Tabela3[[#This Row],[GOL FORA]]&lt;&gt;"",Tabela3[[#This Row],[TIME FORA]],"")</f>
        <v>#VALUE!</v>
      </c>
    </row>
    <row r="14936" spans="1:2">
      <c r="A14936" t="e">
        <f>IF(Tabela3[[#This Row],[GOL CASA]]&lt;&gt;"",Tabela3[[#This Row],[TIME CASA]],"")</f>
        <v>#VALUE!</v>
      </c>
      <c r="B14936" t="e">
        <f>IF(Tabela3[[#This Row],[GOL FORA]]&lt;&gt;"",Tabela3[[#This Row],[TIME FORA]],"")</f>
        <v>#VALUE!</v>
      </c>
    </row>
    <row r="14937" spans="1:2">
      <c r="A14937" t="e">
        <f>IF(Tabela3[[#This Row],[GOL CASA]]&lt;&gt;"",Tabela3[[#This Row],[TIME CASA]],"")</f>
        <v>#VALUE!</v>
      </c>
      <c r="B14937" t="e">
        <f>IF(Tabela3[[#This Row],[GOL FORA]]&lt;&gt;"",Tabela3[[#This Row],[TIME FORA]],"")</f>
        <v>#VALUE!</v>
      </c>
    </row>
    <row r="14938" spans="1:2">
      <c r="A14938" t="e">
        <f>IF(Tabela3[[#This Row],[GOL CASA]]&lt;&gt;"",Tabela3[[#This Row],[TIME CASA]],"")</f>
        <v>#VALUE!</v>
      </c>
      <c r="B14938" t="e">
        <f>IF(Tabela3[[#This Row],[GOL FORA]]&lt;&gt;"",Tabela3[[#This Row],[TIME FORA]],"")</f>
        <v>#VALUE!</v>
      </c>
    </row>
    <row r="14939" spans="1:2">
      <c r="A14939" t="e">
        <f>IF(Tabela3[[#This Row],[GOL CASA]]&lt;&gt;"",Tabela3[[#This Row],[TIME CASA]],"")</f>
        <v>#VALUE!</v>
      </c>
      <c r="B14939" t="e">
        <f>IF(Tabela3[[#This Row],[GOL FORA]]&lt;&gt;"",Tabela3[[#This Row],[TIME FORA]],"")</f>
        <v>#VALUE!</v>
      </c>
    </row>
    <row r="14940" spans="1:2">
      <c r="A14940" t="e">
        <f>IF(Tabela3[[#This Row],[GOL CASA]]&lt;&gt;"",Tabela3[[#This Row],[TIME CASA]],"")</f>
        <v>#VALUE!</v>
      </c>
      <c r="B14940" t="e">
        <f>IF(Tabela3[[#This Row],[GOL FORA]]&lt;&gt;"",Tabela3[[#This Row],[TIME FORA]],"")</f>
        <v>#VALUE!</v>
      </c>
    </row>
    <row r="14941" spans="1:2">
      <c r="A14941" t="e">
        <f>IF(Tabela3[[#This Row],[GOL CASA]]&lt;&gt;"",Tabela3[[#This Row],[TIME CASA]],"")</f>
        <v>#VALUE!</v>
      </c>
      <c r="B14941" t="e">
        <f>IF(Tabela3[[#This Row],[GOL FORA]]&lt;&gt;"",Tabela3[[#This Row],[TIME FORA]],"")</f>
        <v>#VALUE!</v>
      </c>
    </row>
    <row r="14942" spans="1:2">
      <c r="A14942" t="e">
        <f>IF(Tabela3[[#This Row],[GOL CASA]]&lt;&gt;"",Tabela3[[#This Row],[TIME CASA]],"")</f>
        <v>#VALUE!</v>
      </c>
      <c r="B14942" t="e">
        <f>IF(Tabela3[[#This Row],[GOL FORA]]&lt;&gt;"",Tabela3[[#This Row],[TIME FORA]],"")</f>
        <v>#VALUE!</v>
      </c>
    </row>
    <row r="14943" spans="1:2">
      <c r="A14943" t="e">
        <f>IF(Tabela3[[#This Row],[GOL CASA]]&lt;&gt;"",Tabela3[[#This Row],[TIME CASA]],"")</f>
        <v>#VALUE!</v>
      </c>
      <c r="B14943" t="e">
        <f>IF(Tabela3[[#This Row],[GOL FORA]]&lt;&gt;"",Tabela3[[#This Row],[TIME FORA]],"")</f>
        <v>#VALUE!</v>
      </c>
    </row>
    <row r="14944" spans="1:2">
      <c r="A14944" t="e">
        <f>IF(Tabela3[[#This Row],[GOL CASA]]&lt;&gt;"",Tabela3[[#This Row],[TIME CASA]],"")</f>
        <v>#VALUE!</v>
      </c>
      <c r="B14944" t="e">
        <f>IF(Tabela3[[#This Row],[GOL FORA]]&lt;&gt;"",Tabela3[[#This Row],[TIME FORA]],"")</f>
        <v>#VALUE!</v>
      </c>
    </row>
    <row r="14945" spans="1:2">
      <c r="A14945" t="e">
        <f>IF(Tabela3[[#This Row],[GOL CASA]]&lt;&gt;"",Tabela3[[#This Row],[TIME CASA]],"")</f>
        <v>#VALUE!</v>
      </c>
      <c r="B14945" t="e">
        <f>IF(Tabela3[[#This Row],[GOL FORA]]&lt;&gt;"",Tabela3[[#This Row],[TIME FORA]],"")</f>
        <v>#VALUE!</v>
      </c>
    </row>
    <row r="14946" spans="1:2">
      <c r="A14946" t="e">
        <f>IF(Tabela3[[#This Row],[GOL CASA]]&lt;&gt;"",Tabela3[[#This Row],[TIME CASA]],"")</f>
        <v>#VALUE!</v>
      </c>
      <c r="B14946" t="e">
        <f>IF(Tabela3[[#This Row],[GOL FORA]]&lt;&gt;"",Tabela3[[#This Row],[TIME FORA]],"")</f>
        <v>#VALUE!</v>
      </c>
    </row>
    <row r="14947" spans="1:2">
      <c r="A14947" t="e">
        <f>IF(Tabela3[[#This Row],[GOL CASA]]&lt;&gt;"",Tabela3[[#This Row],[TIME CASA]],"")</f>
        <v>#VALUE!</v>
      </c>
      <c r="B14947" t="e">
        <f>IF(Tabela3[[#This Row],[GOL FORA]]&lt;&gt;"",Tabela3[[#This Row],[TIME FORA]],"")</f>
        <v>#VALUE!</v>
      </c>
    </row>
    <row r="14948" spans="1:2">
      <c r="A14948" t="e">
        <f>IF(Tabela3[[#This Row],[GOL CASA]]&lt;&gt;"",Tabela3[[#This Row],[TIME CASA]],"")</f>
        <v>#VALUE!</v>
      </c>
      <c r="B14948" t="e">
        <f>IF(Tabela3[[#This Row],[GOL FORA]]&lt;&gt;"",Tabela3[[#This Row],[TIME FORA]],"")</f>
        <v>#VALUE!</v>
      </c>
    </row>
    <row r="14949" spans="1:2">
      <c r="A14949" t="e">
        <f>IF(Tabela3[[#This Row],[GOL CASA]]&lt;&gt;"",Tabela3[[#This Row],[TIME CASA]],"")</f>
        <v>#VALUE!</v>
      </c>
      <c r="B14949" t="e">
        <f>IF(Tabela3[[#This Row],[GOL FORA]]&lt;&gt;"",Tabela3[[#This Row],[TIME FORA]],"")</f>
        <v>#VALUE!</v>
      </c>
    </row>
    <row r="14950" spans="1:2">
      <c r="A14950" t="e">
        <f>IF(Tabela3[[#This Row],[GOL CASA]]&lt;&gt;"",Tabela3[[#This Row],[TIME CASA]],"")</f>
        <v>#VALUE!</v>
      </c>
      <c r="B14950" t="e">
        <f>IF(Tabela3[[#This Row],[GOL FORA]]&lt;&gt;"",Tabela3[[#This Row],[TIME FORA]],"")</f>
        <v>#VALUE!</v>
      </c>
    </row>
    <row r="14951" spans="1:2">
      <c r="A14951" t="e">
        <f>IF(Tabela3[[#This Row],[GOL CASA]]&lt;&gt;"",Tabela3[[#This Row],[TIME CASA]],"")</f>
        <v>#VALUE!</v>
      </c>
      <c r="B14951" t="e">
        <f>IF(Tabela3[[#This Row],[GOL FORA]]&lt;&gt;"",Tabela3[[#This Row],[TIME FORA]],"")</f>
        <v>#VALUE!</v>
      </c>
    </row>
    <row r="14952" spans="1:2">
      <c r="A14952" t="e">
        <f>IF(Tabela3[[#This Row],[GOL CASA]]&lt;&gt;"",Tabela3[[#This Row],[TIME CASA]],"")</f>
        <v>#VALUE!</v>
      </c>
      <c r="B14952" t="e">
        <f>IF(Tabela3[[#This Row],[GOL FORA]]&lt;&gt;"",Tabela3[[#This Row],[TIME FORA]],"")</f>
        <v>#VALUE!</v>
      </c>
    </row>
    <row r="14953" spans="1:2">
      <c r="A14953" t="e">
        <f>IF(Tabela3[[#This Row],[GOL CASA]]&lt;&gt;"",Tabela3[[#This Row],[TIME CASA]],"")</f>
        <v>#VALUE!</v>
      </c>
      <c r="B14953" t="e">
        <f>IF(Tabela3[[#This Row],[GOL FORA]]&lt;&gt;"",Tabela3[[#This Row],[TIME FORA]],"")</f>
        <v>#VALUE!</v>
      </c>
    </row>
    <row r="14954" spans="1:2">
      <c r="A14954" t="e">
        <f>IF(Tabela3[[#This Row],[GOL CASA]]&lt;&gt;"",Tabela3[[#This Row],[TIME CASA]],"")</f>
        <v>#VALUE!</v>
      </c>
      <c r="B14954" t="e">
        <f>IF(Tabela3[[#This Row],[GOL FORA]]&lt;&gt;"",Tabela3[[#This Row],[TIME FORA]],"")</f>
        <v>#VALUE!</v>
      </c>
    </row>
    <row r="14955" spans="1:2">
      <c r="A14955" t="e">
        <f>IF(Tabela3[[#This Row],[GOL CASA]]&lt;&gt;"",Tabela3[[#This Row],[TIME CASA]],"")</f>
        <v>#VALUE!</v>
      </c>
      <c r="B14955" t="e">
        <f>IF(Tabela3[[#This Row],[GOL FORA]]&lt;&gt;"",Tabela3[[#This Row],[TIME FORA]],"")</f>
        <v>#VALUE!</v>
      </c>
    </row>
    <row r="14956" spans="1:2">
      <c r="A14956" t="e">
        <f>IF(Tabela3[[#This Row],[GOL CASA]]&lt;&gt;"",Tabela3[[#This Row],[TIME CASA]],"")</f>
        <v>#VALUE!</v>
      </c>
      <c r="B14956" t="e">
        <f>IF(Tabela3[[#This Row],[GOL FORA]]&lt;&gt;"",Tabela3[[#This Row],[TIME FORA]],"")</f>
        <v>#VALUE!</v>
      </c>
    </row>
    <row r="14957" spans="1:2">
      <c r="A14957" t="e">
        <f>IF(Tabela3[[#This Row],[GOL CASA]]&lt;&gt;"",Tabela3[[#This Row],[TIME CASA]],"")</f>
        <v>#VALUE!</v>
      </c>
      <c r="B14957" t="e">
        <f>IF(Tabela3[[#This Row],[GOL FORA]]&lt;&gt;"",Tabela3[[#This Row],[TIME FORA]],"")</f>
        <v>#VALUE!</v>
      </c>
    </row>
    <row r="14958" spans="1:2">
      <c r="A14958" t="e">
        <f>IF(Tabela3[[#This Row],[GOL CASA]]&lt;&gt;"",Tabela3[[#This Row],[TIME CASA]],"")</f>
        <v>#VALUE!</v>
      </c>
      <c r="B14958" t="e">
        <f>IF(Tabela3[[#This Row],[GOL FORA]]&lt;&gt;"",Tabela3[[#This Row],[TIME FORA]],"")</f>
        <v>#VALUE!</v>
      </c>
    </row>
    <row r="14959" spans="1:2">
      <c r="A14959" t="e">
        <f>IF(Tabela3[[#This Row],[GOL CASA]]&lt;&gt;"",Tabela3[[#This Row],[TIME CASA]],"")</f>
        <v>#VALUE!</v>
      </c>
      <c r="B14959" t="e">
        <f>IF(Tabela3[[#This Row],[GOL FORA]]&lt;&gt;"",Tabela3[[#This Row],[TIME FORA]],"")</f>
        <v>#VALUE!</v>
      </c>
    </row>
    <row r="14960" spans="1:2">
      <c r="A14960" t="e">
        <f>IF(Tabela3[[#This Row],[GOL CASA]]&lt;&gt;"",Tabela3[[#This Row],[TIME CASA]],"")</f>
        <v>#VALUE!</v>
      </c>
      <c r="B14960" t="e">
        <f>IF(Tabela3[[#This Row],[GOL FORA]]&lt;&gt;"",Tabela3[[#This Row],[TIME FORA]],"")</f>
        <v>#VALUE!</v>
      </c>
    </row>
    <row r="14961" spans="1:2">
      <c r="A14961" t="e">
        <f>IF(Tabela3[[#This Row],[GOL CASA]]&lt;&gt;"",Tabela3[[#This Row],[TIME CASA]],"")</f>
        <v>#VALUE!</v>
      </c>
      <c r="B14961" t="e">
        <f>IF(Tabela3[[#This Row],[GOL FORA]]&lt;&gt;"",Tabela3[[#This Row],[TIME FORA]],"")</f>
        <v>#VALUE!</v>
      </c>
    </row>
    <row r="14962" spans="1:2">
      <c r="A14962" t="e">
        <f>IF(Tabela3[[#This Row],[GOL CASA]]&lt;&gt;"",Tabela3[[#This Row],[TIME CASA]],"")</f>
        <v>#VALUE!</v>
      </c>
      <c r="B14962" t="e">
        <f>IF(Tabela3[[#This Row],[GOL FORA]]&lt;&gt;"",Tabela3[[#This Row],[TIME FORA]],"")</f>
        <v>#VALUE!</v>
      </c>
    </row>
    <row r="14963" spans="1:2">
      <c r="A14963" t="e">
        <f>IF(Tabela3[[#This Row],[GOL CASA]]&lt;&gt;"",Tabela3[[#This Row],[TIME CASA]],"")</f>
        <v>#VALUE!</v>
      </c>
      <c r="B14963" t="e">
        <f>IF(Tabela3[[#This Row],[GOL FORA]]&lt;&gt;"",Tabela3[[#This Row],[TIME FORA]],"")</f>
        <v>#VALUE!</v>
      </c>
    </row>
    <row r="14964" spans="1:2">
      <c r="A14964" t="e">
        <f>IF(Tabela3[[#This Row],[GOL CASA]]&lt;&gt;"",Tabela3[[#This Row],[TIME CASA]],"")</f>
        <v>#VALUE!</v>
      </c>
      <c r="B14964" t="e">
        <f>IF(Tabela3[[#This Row],[GOL FORA]]&lt;&gt;"",Tabela3[[#This Row],[TIME FORA]],"")</f>
        <v>#VALUE!</v>
      </c>
    </row>
    <row r="14965" spans="1:2">
      <c r="A14965" t="e">
        <f>IF(Tabela3[[#This Row],[GOL CASA]]&lt;&gt;"",Tabela3[[#This Row],[TIME CASA]],"")</f>
        <v>#VALUE!</v>
      </c>
      <c r="B14965" t="e">
        <f>IF(Tabela3[[#This Row],[GOL FORA]]&lt;&gt;"",Tabela3[[#This Row],[TIME FORA]],"")</f>
        <v>#VALUE!</v>
      </c>
    </row>
    <row r="14966" spans="1:2">
      <c r="A14966" t="e">
        <f>IF(Tabela3[[#This Row],[GOL CASA]]&lt;&gt;"",Tabela3[[#This Row],[TIME CASA]],"")</f>
        <v>#VALUE!</v>
      </c>
      <c r="B14966" t="e">
        <f>IF(Tabela3[[#This Row],[GOL FORA]]&lt;&gt;"",Tabela3[[#This Row],[TIME FORA]],"")</f>
        <v>#VALUE!</v>
      </c>
    </row>
    <row r="14967" spans="1:2">
      <c r="A14967" t="e">
        <f>IF(Tabela3[[#This Row],[GOL CASA]]&lt;&gt;"",Tabela3[[#This Row],[TIME CASA]],"")</f>
        <v>#VALUE!</v>
      </c>
      <c r="B14967" t="e">
        <f>IF(Tabela3[[#This Row],[GOL FORA]]&lt;&gt;"",Tabela3[[#This Row],[TIME FORA]],"")</f>
        <v>#VALUE!</v>
      </c>
    </row>
    <row r="14968" spans="1:2">
      <c r="A14968" t="e">
        <f>IF(Tabela3[[#This Row],[GOL CASA]]&lt;&gt;"",Tabela3[[#This Row],[TIME CASA]],"")</f>
        <v>#VALUE!</v>
      </c>
      <c r="B14968" t="e">
        <f>IF(Tabela3[[#This Row],[GOL FORA]]&lt;&gt;"",Tabela3[[#This Row],[TIME FORA]],"")</f>
        <v>#VALUE!</v>
      </c>
    </row>
    <row r="14969" spans="1:2">
      <c r="A14969" t="e">
        <f>IF(Tabela3[[#This Row],[GOL CASA]]&lt;&gt;"",Tabela3[[#This Row],[TIME CASA]],"")</f>
        <v>#VALUE!</v>
      </c>
      <c r="B14969" t="e">
        <f>IF(Tabela3[[#This Row],[GOL FORA]]&lt;&gt;"",Tabela3[[#This Row],[TIME FORA]],"")</f>
        <v>#VALUE!</v>
      </c>
    </row>
    <row r="14970" spans="1:2">
      <c r="A14970" t="e">
        <f>IF(Tabela3[[#This Row],[GOL CASA]]&lt;&gt;"",Tabela3[[#This Row],[TIME CASA]],"")</f>
        <v>#VALUE!</v>
      </c>
      <c r="B14970" t="e">
        <f>IF(Tabela3[[#This Row],[GOL FORA]]&lt;&gt;"",Tabela3[[#This Row],[TIME FORA]],"")</f>
        <v>#VALUE!</v>
      </c>
    </row>
    <row r="14971" spans="1:2">
      <c r="A14971" t="e">
        <f>IF(Tabela3[[#This Row],[GOL CASA]]&lt;&gt;"",Tabela3[[#This Row],[TIME CASA]],"")</f>
        <v>#VALUE!</v>
      </c>
      <c r="B14971" t="e">
        <f>IF(Tabela3[[#This Row],[GOL FORA]]&lt;&gt;"",Tabela3[[#This Row],[TIME FORA]],"")</f>
        <v>#VALUE!</v>
      </c>
    </row>
    <row r="14972" spans="1:2">
      <c r="A14972" t="e">
        <f>IF(Tabela3[[#This Row],[GOL CASA]]&lt;&gt;"",Tabela3[[#This Row],[TIME CASA]],"")</f>
        <v>#VALUE!</v>
      </c>
      <c r="B14972" t="e">
        <f>IF(Tabela3[[#This Row],[GOL FORA]]&lt;&gt;"",Tabela3[[#This Row],[TIME FORA]],"")</f>
        <v>#VALUE!</v>
      </c>
    </row>
    <row r="14973" spans="1:2">
      <c r="A14973" t="e">
        <f>IF(Tabela3[[#This Row],[GOL CASA]]&lt;&gt;"",Tabela3[[#This Row],[TIME CASA]],"")</f>
        <v>#VALUE!</v>
      </c>
      <c r="B14973" t="e">
        <f>IF(Tabela3[[#This Row],[GOL FORA]]&lt;&gt;"",Tabela3[[#This Row],[TIME FORA]],"")</f>
        <v>#VALUE!</v>
      </c>
    </row>
    <row r="14974" spans="1:2">
      <c r="A14974" t="e">
        <f>IF(Tabela3[[#This Row],[GOL CASA]]&lt;&gt;"",Tabela3[[#This Row],[TIME CASA]],"")</f>
        <v>#VALUE!</v>
      </c>
      <c r="B14974" t="e">
        <f>IF(Tabela3[[#This Row],[GOL FORA]]&lt;&gt;"",Tabela3[[#This Row],[TIME FORA]],"")</f>
        <v>#VALUE!</v>
      </c>
    </row>
    <row r="14975" spans="1:2">
      <c r="A14975" t="e">
        <f>IF(Tabela3[[#This Row],[GOL CASA]]&lt;&gt;"",Tabela3[[#This Row],[TIME CASA]],"")</f>
        <v>#VALUE!</v>
      </c>
      <c r="B14975" t="e">
        <f>IF(Tabela3[[#This Row],[GOL FORA]]&lt;&gt;"",Tabela3[[#This Row],[TIME FORA]],"")</f>
        <v>#VALUE!</v>
      </c>
    </row>
    <row r="14976" spans="1:2">
      <c r="A14976" t="e">
        <f>IF(Tabela3[[#This Row],[GOL CASA]]&lt;&gt;"",Tabela3[[#This Row],[TIME CASA]],"")</f>
        <v>#VALUE!</v>
      </c>
      <c r="B14976" t="e">
        <f>IF(Tabela3[[#This Row],[GOL FORA]]&lt;&gt;"",Tabela3[[#This Row],[TIME FORA]],"")</f>
        <v>#VALUE!</v>
      </c>
    </row>
    <row r="14977" spans="1:2">
      <c r="A14977" t="e">
        <f>IF(Tabela3[[#This Row],[GOL CASA]]&lt;&gt;"",Tabela3[[#This Row],[TIME CASA]],"")</f>
        <v>#VALUE!</v>
      </c>
      <c r="B14977" t="e">
        <f>IF(Tabela3[[#This Row],[GOL FORA]]&lt;&gt;"",Tabela3[[#This Row],[TIME FORA]],"")</f>
        <v>#VALUE!</v>
      </c>
    </row>
    <row r="14978" spans="1:2">
      <c r="A14978" t="e">
        <f>IF(Tabela3[[#This Row],[GOL CASA]]&lt;&gt;"",Tabela3[[#This Row],[TIME CASA]],"")</f>
        <v>#VALUE!</v>
      </c>
      <c r="B14978" t="e">
        <f>IF(Tabela3[[#This Row],[GOL FORA]]&lt;&gt;"",Tabela3[[#This Row],[TIME FORA]],"")</f>
        <v>#VALUE!</v>
      </c>
    </row>
    <row r="14979" spans="1:2">
      <c r="A14979" t="e">
        <f>IF(Tabela3[[#This Row],[GOL CASA]]&lt;&gt;"",Tabela3[[#This Row],[TIME CASA]],"")</f>
        <v>#VALUE!</v>
      </c>
      <c r="B14979" t="e">
        <f>IF(Tabela3[[#This Row],[GOL FORA]]&lt;&gt;"",Tabela3[[#This Row],[TIME FORA]],"")</f>
        <v>#VALUE!</v>
      </c>
    </row>
    <row r="14980" spans="1:2">
      <c r="A14980" t="e">
        <f>IF(Tabela3[[#This Row],[GOL CASA]]&lt;&gt;"",Tabela3[[#This Row],[TIME CASA]],"")</f>
        <v>#VALUE!</v>
      </c>
      <c r="B14980" t="e">
        <f>IF(Tabela3[[#This Row],[GOL FORA]]&lt;&gt;"",Tabela3[[#This Row],[TIME FORA]],"")</f>
        <v>#VALUE!</v>
      </c>
    </row>
    <row r="14981" spans="1:2">
      <c r="A14981" t="e">
        <f>IF(Tabela3[[#This Row],[GOL CASA]]&lt;&gt;"",Tabela3[[#This Row],[TIME CASA]],"")</f>
        <v>#VALUE!</v>
      </c>
      <c r="B14981" t="e">
        <f>IF(Tabela3[[#This Row],[GOL FORA]]&lt;&gt;"",Tabela3[[#This Row],[TIME FORA]],"")</f>
        <v>#VALUE!</v>
      </c>
    </row>
    <row r="14982" spans="1:2">
      <c r="A14982" t="e">
        <f>IF(Tabela3[[#This Row],[GOL CASA]]&lt;&gt;"",Tabela3[[#This Row],[TIME CASA]],"")</f>
        <v>#VALUE!</v>
      </c>
      <c r="B14982" t="e">
        <f>IF(Tabela3[[#This Row],[GOL FORA]]&lt;&gt;"",Tabela3[[#This Row],[TIME FORA]],"")</f>
        <v>#VALUE!</v>
      </c>
    </row>
    <row r="14983" spans="1:2">
      <c r="A14983" t="e">
        <f>IF(Tabela3[[#This Row],[GOL CASA]]&lt;&gt;"",Tabela3[[#This Row],[TIME CASA]],"")</f>
        <v>#VALUE!</v>
      </c>
      <c r="B14983" t="e">
        <f>IF(Tabela3[[#This Row],[GOL FORA]]&lt;&gt;"",Tabela3[[#This Row],[TIME FORA]],"")</f>
        <v>#VALUE!</v>
      </c>
    </row>
    <row r="14984" spans="1:2">
      <c r="A14984" t="e">
        <f>IF(Tabela3[[#This Row],[GOL CASA]]&lt;&gt;"",Tabela3[[#This Row],[TIME CASA]],"")</f>
        <v>#VALUE!</v>
      </c>
      <c r="B14984" t="e">
        <f>IF(Tabela3[[#This Row],[GOL FORA]]&lt;&gt;"",Tabela3[[#This Row],[TIME FORA]],"")</f>
        <v>#VALUE!</v>
      </c>
    </row>
    <row r="14985" spans="1:2">
      <c r="A14985" t="e">
        <f>IF(Tabela3[[#This Row],[GOL CASA]]&lt;&gt;"",Tabela3[[#This Row],[TIME CASA]],"")</f>
        <v>#VALUE!</v>
      </c>
      <c r="B14985" t="e">
        <f>IF(Tabela3[[#This Row],[GOL FORA]]&lt;&gt;"",Tabela3[[#This Row],[TIME FORA]],"")</f>
        <v>#VALUE!</v>
      </c>
    </row>
    <row r="14986" spans="1:2">
      <c r="A14986" t="e">
        <f>IF(Tabela3[[#This Row],[GOL CASA]]&lt;&gt;"",Tabela3[[#This Row],[TIME CASA]],"")</f>
        <v>#VALUE!</v>
      </c>
      <c r="B14986" t="e">
        <f>IF(Tabela3[[#This Row],[GOL FORA]]&lt;&gt;"",Tabela3[[#This Row],[TIME FORA]],"")</f>
        <v>#VALUE!</v>
      </c>
    </row>
    <row r="14987" spans="1:2">
      <c r="A14987" t="e">
        <f>IF(Tabela3[[#This Row],[GOL CASA]]&lt;&gt;"",Tabela3[[#This Row],[TIME CASA]],"")</f>
        <v>#VALUE!</v>
      </c>
      <c r="B14987" t="e">
        <f>IF(Tabela3[[#This Row],[GOL FORA]]&lt;&gt;"",Tabela3[[#This Row],[TIME FORA]],"")</f>
        <v>#VALUE!</v>
      </c>
    </row>
    <row r="14988" spans="1:2">
      <c r="A14988" t="e">
        <f>IF(Tabela3[[#This Row],[GOL CASA]]&lt;&gt;"",Tabela3[[#This Row],[TIME CASA]],"")</f>
        <v>#VALUE!</v>
      </c>
      <c r="B14988" t="e">
        <f>IF(Tabela3[[#This Row],[GOL FORA]]&lt;&gt;"",Tabela3[[#This Row],[TIME FORA]],"")</f>
        <v>#VALUE!</v>
      </c>
    </row>
    <row r="14989" spans="1:2">
      <c r="A14989" t="e">
        <f>IF(Tabela3[[#This Row],[GOL CASA]]&lt;&gt;"",Tabela3[[#This Row],[TIME CASA]],"")</f>
        <v>#VALUE!</v>
      </c>
      <c r="B14989" t="e">
        <f>IF(Tabela3[[#This Row],[GOL FORA]]&lt;&gt;"",Tabela3[[#This Row],[TIME FORA]],"")</f>
        <v>#VALUE!</v>
      </c>
    </row>
    <row r="14990" spans="1:2">
      <c r="A14990" t="e">
        <f>IF(Tabela3[[#This Row],[GOL CASA]]&lt;&gt;"",Tabela3[[#This Row],[TIME CASA]],"")</f>
        <v>#VALUE!</v>
      </c>
      <c r="B14990" t="e">
        <f>IF(Tabela3[[#This Row],[GOL FORA]]&lt;&gt;"",Tabela3[[#This Row],[TIME FORA]],"")</f>
        <v>#VALUE!</v>
      </c>
    </row>
    <row r="14991" spans="1:2">
      <c r="A14991" t="e">
        <f>IF(Tabela3[[#This Row],[GOL CASA]]&lt;&gt;"",Tabela3[[#This Row],[TIME CASA]],"")</f>
        <v>#VALUE!</v>
      </c>
      <c r="B14991" t="e">
        <f>IF(Tabela3[[#This Row],[GOL FORA]]&lt;&gt;"",Tabela3[[#This Row],[TIME FORA]],"")</f>
        <v>#VALUE!</v>
      </c>
    </row>
    <row r="14992" spans="1:2">
      <c r="A14992" t="e">
        <f>IF(Tabela3[[#This Row],[GOL CASA]]&lt;&gt;"",Tabela3[[#This Row],[TIME CASA]],"")</f>
        <v>#VALUE!</v>
      </c>
      <c r="B14992" t="e">
        <f>IF(Tabela3[[#This Row],[GOL FORA]]&lt;&gt;"",Tabela3[[#This Row],[TIME FORA]],"")</f>
        <v>#VALUE!</v>
      </c>
    </row>
    <row r="14993" spans="1:2">
      <c r="A14993" t="e">
        <f>IF(Tabela3[[#This Row],[GOL CASA]]&lt;&gt;"",Tabela3[[#This Row],[TIME CASA]],"")</f>
        <v>#VALUE!</v>
      </c>
      <c r="B14993" t="e">
        <f>IF(Tabela3[[#This Row],[GOL FORA]]&lt;&gt;"",Tabela3[[#This Row],[TIME FORA]],"")</f>
        <v>#VALUE!</v>
      </c>
    </row>
    <row r="14994" spans="1:2">
      <c r="A14994" t="e">
        <f>IF(Tabela3[[#This Row],[GOL CASA]]&lt;&gt;"",Tabela3[[#This Row],[TIME CASA]],"")</f>
        <v>#VALUE!</v>
      </c>
      <c r="B14994" t="e">
        <f>IF(Tabela3[[#This Row],[GOL FORA]]&lt;&gt;"",Tabela3[[#This Row],[TIME FORA]],"")</f>
        <v>#VALUE!</v>
      </c>
    </row>
    <row r="14995" spans="1:2">
      <c r="A14995" t="e">
        <f>IF(Tabela3[[#This Row],[GOL CASA]]&lt;&gt;"",Tabela3[[#This Row],[TIME CASA]],"")</f>
        <v>#VALUE!</v>
      </c>
      <c r="B14995" t="e">
        <f>IF(Tabela3[[#This Row],[GOL FORA]]&lt;&gt;"",Tabela3[[#This Row],[TIME FORA]],"")</f>
        <v>#VALUE!</v>
      </c>
    </row>
    <row r="14996" spans="1:2">
      <c r="A14996" t="e">
        <f>IF(Tabela3[[#This Row],[GOL CASA]]&lt;&gt;"",Tabela3[[#This Row],[TIME CASA]],"")</f>
        <v>#VALUE!</v>
      </c>
      <c r="B14996" t="e">
        <f>IF(Tabela3[[#This Row],[GOL FORA]]&lt;&gt;"",Tabela3[[#This Row],[TIME FORA]],"")</f>
        <v>#VALUE!</v>
      </c>
    </row>
    <row r="14997" spans="1:2">
      <c r="A14997" t="e">
        <f>IF(Tabela3[[#This Row],[GOL CASA]]&lt;&gt;"",Tabela3[[#This Row],[TIME CASA]],"")</f>
        <v>#VALUE!</v>
      </c>
      <c r="B14997" t="e">
        <f>IF(Tabela3[[#This Row],[GOL FORA]]&lt;&gt;"",Tabela3[[#This Row],[TIME FORA]],"")</f>
        <v>#VALUE!</v>
      </c>
    </row>
    <row r="14998" spans="1:2">
      <c r="A14998" t="e">
        <f>IF(Tabela3[[#This Row],[GOL CASA]]&lt;&gt;"",Tabela3[[#This Row],[TIME CASA]],"")</f>
        <v>#VALUE!</v>
      </c>
      <c r="B14998" t="e">
        <f>IF(Tabela3[[#This Row],[GOL FORA]]&lt;&gt;"",Tabela3[[#This Row],[TIME FORA]],"")</f>
        <v>#VALUE!</v>
      </c>
    </row>
    <row r="14999" spans="1:2">
      <c r="A14999" t="e">
        <f>IF(Tabela3[[#This Row],[GOL CASA]]&lt;&gt;"",Tabela3[[#This Row],[TIME CASA]],"")</f>
        <v>#VALUE!</v>
      </c>
      <c r="B14999" t="e">
        <f>IF(Tabela3[[#This Row],[GOL FORA]]&lt;&gt;"",Tabela3[[#This Row],[TIME FORA]],"")</f>
        <v>#VALUE!</v>
      </c>
    </row>
    <row r="15000" spans="1:2">
      <c r="A15000" t="e">
        <f>IF(Tabela3[[#This Row],[GOL CASA]]&lt;&gt;"",Tabela3[[#This Row],[TIME CASA]],"")</f>
        <v>#VALUE!</v>
      </c>
      <c r="B15000" t="e">
        <f>IF(Tabela3[[#This Row],[GOL FORA]]&lt;&gt;"",Tabela3[[#This Row],[TIME FORA]],"")</f>
        <v>#VALUE!</v>
      </c>
    </row>
    <row r="15001" spans="1:2">
      <c r="A15001" t="e">
        <f>IF(Tabela3[[#This Row],[GOL CASA]]&lt;&gt;"",Tabela3[[#This Row],[TIME CASA]],"")</f>
        <v>#VALUE!</v>
      </c>
      <c r="B15001" t="e">
        <f>IF(Tabela3[[#This Row],[GOL FORA]]&lt;&gt;"",Tabela3[[#This Row],[TIME FORA]],"")</f>
        <v>#VALUE!</v>
      </c>
    </row>
    <row r="15002" spans="1:2">
      <c r="A15002" t="e">
        <f>IF(Tabela3[[#This Row],[GOL CASA]]&lt;&gt;"",Tabela3[[#This Row],[TIME CASA]],"")</f>
        <v>#VALUE!</v>
      </c>
      <c r="B15002" t="e">
        <f>IF(Tabela3[[#This Row],[GOL FORA]]&lt;&gt;"",Tabela3[[#This Row],[TIME FORA]],"")</f>
        <v>#VALUE!</v>
      </c>
    </row>
    <row r="15003" spans="1:2">
      <c r="A15003" t="e">
        <f>IF(Tabela3[[#This Row],[GOL CASA]]&lt;&gt;"",Tabela3[[#This Row],[TIME CASA]],"")</f>
        <v>#VALUE!</v>
      </c>
      <c r="B15003" t="e">
        <f>IF(Tabela3[[#This Row],[GOL FORA]]&lt;&gt;"",Tabela3[[#This Row],[TIME FORA]],"")</f>
        <v>#VALUE!</v>
      </c>
    </row>
    <row r="15004" spans="1:2">
      <c r="A15004" t="e">
        <f>IF(Tabela3[[#This Row],[GOL CASA]]&lt;&gt;"",Tabela3[[#This Row],[TIME CASA]],"")</f>
        <v>#VALUE!</v>
      </c>
      <c r="B15004" t="e">
        <f>IF(Tabela3[[#This Row],[GOL FORA]]&lt;&gt;"",Tabela3[[#This Row],[TIME FORA]],"")</f>
        <v>#VALUE!</v>
      </c>
    </row>
    <row r="15005" spans="1:2">
      <c r="A15005" t="e">
        <f>IF(Tabela3[[#This Row],[GOL CASA]]&lt;&gt;"",Tabela3[[#This Row],[TIME CASA]],"")</f>
        <v>#VALUE!</v>
      </c>
      <c r="B15005" t="e">
        <f>IF(Tabela3[[#This Row],[GOL FORA]]&lt;&gt;"",Tabela3[[#This Row],[TIME FORA]],"")</f>
        <v>#VALUE!</v>
      </c>
    </row>
    <row r="15006" spans="1:2">
      <c r="A15006" t="e">
        <f>IF(Tabela3[[#This Row],[GOL CASA]]&lt;&gt;"",Tabela3[[#This Row],[TIME CASA]],"")</f>
        <v>#VALUE!</v>
      </c>
      <c r="B15006" t="e">
        <f>IF(Tabela3[[#This Row],[GOL FORA]]&lt;&gt;"",Tabela3[[#This Row],[TIME FORA]],"")</f>
        <v>#VALUE!</v>
      </c>
    </row>
    <row r="15007" spans="1:2">
      <c r="A15007" t="e">
        <f>IF(Tabela3[[#This Row],[GOL CASA]]&lt;&gt;"",Tabela3[[#This Row],[TIME CASA]],"")</f>
        <v>#VALUE!</v>
      </c>
      <c r="B15007" t="e">
        <f>IF(Tabela3[[#This Row],[GOL FORA]]&lt;&gt;"",Tabela3[[#This Row],[TIME FORA]],"")</f>
        <v>#VALUE!</v>
      </c>
    </row>
    <row r="15008" spans="1:2">
      <c r="A15008" t="e">
        <f>IF(Tabela3[[#This Row],[GOL CASA]]&lt;&gt;"",Tabela3[[#This Row],[TIME CASA]],"")</f>
        <v>#VALUE!</v>
      </c>
      <c r="B15008" t="e">
        <f>IF(Tabela3[[#This Row],[GOL FORA]]&lt;&gt;"",Tabela3[[#This Row],[TIME FORA]],"")</f>
        <v>#VALUE!</v>
      </c>
    </row>
    <row r="15009" spans="1:2">
      <c r="A15009" t="e">
        <f>IF(Tabela3[[#This Row],[GOL CASA]]&lt;&gt;"",Tabela3[[#This Row],[TIME CASA]],"")</f>
        <v>#VALUE!</v>
      </c>
      <c r="B15009" t="e">
        <f>IF(Tabela3[[#This Row],[GOL FORA]]&lt;&gt;"",Tabela3[[#This Row],[TIME FORA]],"")</f>
        <v>#VALUE!</v>
      </c>
    </row>
    <row r="15010" spans="1:2">
      <c r="A15010" t="e">
        <f>IF(Tabela3[[#This Row],[GOL CASA]]&lt;&gt;"",Tabela3[[#This Row],[TIME CASA]],"")</f>
        <v>#VALUE!</v>
      </c>
      <c r="B15010" t="e">
        <f>IF(Tabela3[[#This Row],[GOL FORA]]&lt;&gt;"",Tabela3[[#This Row],[TIME FORA]],"")</f>
        <v>#VALUE!</v>
      </c>
    </row>
    <row r="15011" spans="1:2">
      <c r="A15011" t="e">
        <f>IF(Tabela3[[#This Row],[GOL CASA]]&lt;&gt;"",Tabela3[[#This Row],[TIME CASA]],"")</f>
        <v>#VALUE!</v>
      </c>
      <c r="B15011" t="e">
        <f>IF(Tabela3[[#This Row],[GOL FORA]]&lt;&gt;"",Tabela3[[#This Row],[TIME FORA]],"")</f>
        <v>#VALUE!</v>
      </c>
    </row>
    <row r="15012" spans="1:2">
      <c r="A15012" t="e">
        <f>IF(Tabela3[[#This Row],[GOL CASA]]&lt;&gt;"",Tabela3[[#This Row],[TIME CASA]],"")</f>
        <v>#VALUE!</v>
      </c>
      <c r="B15012" t="e">
        <f>IF(Tabela3[[#This Row],[GOL FORA]]&lt;&gt;"",Tabela3[[#This Row],[TIME FORA]],"")</f>
        <v>#VALUE!</v>
      </c>
    </row>
    <row r="15013" spans="1:2">
      <c r="A15013" t="e">
        <f>IF(Tabela3[[#This Row],[GOL CASA]]&lt;&gt;"",Tabela3[[#This Row],[TIME CASA]],"")</f>
        <v>#VALUE!</v>
      </c>
      <c r="B15013" t="e">
        <f>IF(Tabela3[[#This Row],[GOL FORA]]&lt;&gt;"",Tabela3[[#This Row],[TIME FORA]],"")</f>
        <v>#VALUE!</v>
      </c>
    </row>
    <row r="15014" spans="1:2">
      <c r="A15014" t="e">
        <f>IF(Tabela3[[#This Row],[GOL CASA]]&lt;&gt;"",Tabela3[[#This Row],[TIME CASA]],"")</f>
        <v>#VALUE!</v>
      </c>
      <c r="B15014" t="e">
        <f>IF(Tabela3[[#This Row],[GOL FORA]]&lt;&gt;"",Tabela3[[#This Row],[TIME FORA]],"")</f>
        <v>#VALUE!</v>
      </c>
    </row>
    <row r="15015" spans="1:2">
      <c r="A15015" t="e">
        <f>IF(Tabela3[[#This Row],[GOL CASA]]&lt;&gt;"",Tabela3[[#This Row],[TIME CASA]],"")</f>
        <v>#VALUE!</v>
      </c>
      <c r="B15015" t="e">
        <f>IF(Tabela3[[#This Row],[GOL FORA]]&lt;&gt;"",Tabela3[[#This Row],[TIME FORA]],"")</f>
        <v>#VALUE!</v>
      </c>
    </row>
    <row r="15016" spans="1:2">
      <c r="A15016" t="e">
        <f>IF(Tabela3[[#This Row],[GOL CASA]]&lt;&gt;"",Tabela3[[#This Row],[TIME CASA]],"")</f>
        <v>#VALUE!</v>
      </c>
      <c r="B15016" t="e">
        <f>IF(Tabela3[[#This Row],[GOL FORA]]&lt;&gt;"",Tabela3[[#This Row],[TIME FORA]],"")</f>
        <v>#VALUE!</v>
      </c>
    </row>
    <row r="15017" spans="1:2">
      <c r="A15017" t="e">
        <f>IF(Tabela3[[#This Row],[GOL CASA]]&lt;&gt;"",Tabela3[[#This Row],[TIME CASA]],"")</f>
        <v>#VALUE!</v>
      </c>
      <c r="B15017" t="e">
        <f>IF(Tabela3[[#This Row],[GOL FORA]]&lt;&gt;"",Tabela3[[#This Row],[TIME FORA]],"")</f>
        <v>#VALUE!</v>
      </c>
    </row>
    <row r="15018" spans="1:2">
      <c r="A15018" t="e">
        <f>IF(Tabela3[[#This Row],[GOL CASA]]&lt;&gt;"",Tabela3[[#This Row],[TIME CASA]],"")</f>
        <v>#VALUE!</v>
      </c>
      <c r="B15018" t="e">
        <f>IF(Tabela3[[#This Row],[GOL FORA]]&lt;&gt;"",Tabela3[[#This Row],[TIME FORA]],"")</f>
        <v>#VALUE!</v>
      </c>
    </row>
    <row r="15019" spans="1:2">
      <c r="A15019" t="e">
        <f>IF(Tabela3[[#This Row],[GOL CASA]]&lt;&gt;"",Tabela3[[#This Row],[TIME CASA]],"")</f>
        <v>#VALUE!</v>
      </c>
      <c r="B15019" t="e">
        <f>IF(Tabela3[[#This Row],[GOL FORA]]&lt;&gt;"",Tabela3[[#This Row],[TIME FORA]],"")</f>
        <v>#VALUE!</v>
      </c>
    </row>
    <row r="15020" spans="1:2">
      <c r="A15020" t="e">
        <f>IF(Tabela3[[#This Row],[GOL CASA]]&lt;&gt;"",Tabela3[[#This Row],[TIME CASA]],"")</f>
        <v>#VALUE!</v>
      </c>
      <c r="B15020" t="e">
        <f>IF(Tabela3[[#This Row],[GOL FORA]]&lt;&gt;"",Tabela3[[#This Row],[TIME FORA]],"")</f>
        <v>#VALUE!</v>
      </c>
    </row>
    <row r="15021" spans="1:2">
      <c r="A15021" t="e">
        <f>IF(Tabela3[[#This Row],[GOL CASA]]&lt;&gt;"",Tabela3[[#This Row],[TIME CASA]],"")</f>
        <v>#VALUE!</v>
      </c>
      <c r="B15021" t="e">
        <f>IF(Tabela3[[#This Row],[GOL FORA]]&lt;&gt;"",Tabela3[[#This Row],[TIME FORA]],"")</f>
        <v>#VALUE!</v>
      </c>
    </row>
    <row r="15022" spans="1:2">
      <c r="A15022" t="e">
        <f>IF(Tabela3[[#This Row],[GOL CASA]]&lt;&gt;"",Tabela3[[#This Row],[TIME CASA]],"")</f>
        <v>#VALUE!</v>
      </c>
      <c r="B15022" t="e">
        <f>IF(Tabela3[[#This Row],[GOL FORA]]&lt;&gt;"",Tabela3[[#This Row],[TIME FORA]],"")</f>
        <v>#VALUE!</v>
      </c>
    </row>
    <row r="15023" spans="1:2">
      <c r="A15023" t="e">
        <f>IF(Tabela3[[#This Row],[GOL CASA]]&lt;&gt;"",Tabela3[[#This Row],[TIME CASA]],"")</f>
        <v>#VALUE!</v>
      </c>
      <c r="B15023" t="e">
        <f>IF(Tabela3[[#This Row],[GOL FORA]]&lt;&gt;"",Tabela3[[#This Row],[TIME FORA]],"")</f>
        <v>#VALUE!</v>
      </c>
    </row>
    <row r="15024" spans="1:2">
      <c r="A15024" t="e">
        <f>IF(Tabela3[[#This Row],[GOL CASA]]&lt;&gt;"",Tabela3[[#This Row],[TIME CASA]],"")</f>
        <v>#VALUE!</v>
      </c>
      <c r="B15024" t="e">
        <f>IF(Tabela3[[#This Row],[GOL FORA]]&lt;&gt;"",Tabela3[[#This Row],[TIME FORA]],"")</f>
        <v>#VALUE!</v>
      </c>
    </row>
    <row r="15025" spans="1:2">
      <c r="A15025" t="e">
        <f>IF(Tabela3[[#This Row],[GOL CASA]]&lt;&gt;"",Tabela3[[#This Row],[TIME CASA]],"")</f>
        <v>#VALUE!</v>
      </c>
      <c r="B15025" t="e">
        <f>IF(Tabela3[[#This Row],[GOL FORA]]&lt;&gt;"",Tabela3[[#This Row],[TIME FORA]],"")</f>
        <v>#VALUE!</v>
      </c>
    </row>
    <row r="15026" spans="1:2">
      <c r="A15026" t="e">
        <f>IF(Tabela3[[#This Row],[GOL CASA]]&lt;&gt;"",Tabela3[[#This Row],[TIME CASA]],"")</f>
        <v>#VALUE!</v>
      </c>
      <c r="B15026" t="e">
        <f>IF(Tabela3[[#This Row],[GOL FORA]]&lt;&gt;"",Tabela3[[#This Row],[TIME FORA]],"")</f>
        <v>#VALUE!</v>
      </c>
    </row>
    <row r="15027" spans="1:2">
      <c r="A15027" t="e">
        <f>IF(Tabela3[[#This Row],[GOL CASA]]&lt;&gt;"",Tabela3[[#This Row],[TIME CASA]],"")</f>
        <v>#VALUE!</v>
      </c>
      <c r="B15027" t="e">
        <f>IF(Tabela3[[#This Row],[GOL FORA]]&lt;&gt;"",Tabela3[[#This Row],[TIME FORA]],"")</f>
        <v>#VALUE!</v>
      </c>
    </row>
    <row r="15028" spans="1:2">
      <c r="A15028" t="e">
        <f>IF(Tabela3[[#This Row],[GOL CASA]]&lt;&gt;"",Tabela3[[#This Row],[TIME CASA]],"")</f>
        <v>#VALUE!</v>
      </c>
      <c r="B15028" t="e">
        <f>IF(Tabela3[[#This Row],[GOL FORA]]&lt;&gt;"",Tabela3[[#This Row],[TIME FORA]],"")</f>
        <v>#VALUE!</v>
      </c>
    </row>
    <row r="15029" spans="1:2">
      <c r="A15029" t="e">
        <f>IF(Tabela3[[#This Row],[GOL CASA]]&lt;&gt;"",Tabela3[[#This Row],[TIME CASA]],"")</f>
        <v>#VALUE!</v>
      </c>
      <c r="B15029" t="e">
        <f>IF(Tabela3[[#This Row],[GOL FORA]]&lt;&gt;"",Tabela3[[#This Row],[TIME FORA]],"")</f>
        <v>#VALUE!</v>
      </c>
    </row>
    <row r="15030" spans="1:2">
      <c r="A15030" t="e">
        <f>IF(Tabela3[[#This Row],[GOL CASA]]&lt;&gt;"",Tabela3[[#This Row],[TIME CASA]],"")</f>
        <v>#VALUE!</v>
      </c>
      <c r="B15030" t="e">
        <f>IF(Tabela3[[#This Row],[GOL FORA]]&lt;&gt;"",Tabela3[[#This Row],[TIME FORA]],"")</f>
        <v>#VALUE!</v>
      </c>
    </row>
    <row r="15031" spans="1:2">
      <c r="A15031" t="e">
        <f>IF(Tabela3[[#This Row],[GOL CASA]]&lt;&gt;"",Tabela3[[#This Row],[TIME CASA]],"")</f>
        <v>#VALUE!</v>
      </c>
      <c r="B15031" t="e">
        <f>IF(Tabela3[[#This Row],[GOL FORA]]&lt;&gt;"",Tabela3[[#This Row],[TIME FORA]],"")</f>
        <v>#VALUE!</v>
      </c>
    </row>
    <row r="15032" spans="1:2">
      <c r="A15032" t="e">
        <f>IF(Tabela3[[#This Row],[GOL CASA]]&lt;&gt;"",Tabela3[[#This Row],[TIME CASA]],"")</f>
        <v>#VALUE!</v>
      </c>
      <c r="B15032" t="e">
        <f>IF(Tabela3[[#This Row],[GOL FORA]]&lt;&gt;"",Tabela3[[#This Row],[TIME FORA]],"")</f>
        <v>#VALUE!</v>
      </c>
    </row>
    <row r="15033" spans="1:2">
      <c r="A15033" t="e">
        <f>IF(Tabela3[[#This Row],[GOL CASA]]&lt;&gt;"",Tabela3[[#This Row],[TIME CASA]],"")</f>
        <v>#VALUE!</v>
      </c>
      <c r="B15033" t="e">
        <f>IF(Tabela3[[#This Row],[GOL FORA]]&lt;&gt;"",Tabela3[[#This Row],[TIME FORA]],"")</f>
        <v>#VALUE!</v>
      </c>
    </row>
    <row r="15034" spans="1:2">
      <c r="A15034" t="e">
        <f>IF(Tabela3[[#This Row],[GOL CASA]]&lt;&gt;"",Tabela3[[#This Row],[TIME CASA]],"")</f>
        <v>#VALUE!</v>
      </c>
      <c r="B15034" t="e">
        <f>IF(Tabela3[[#This Row],[GOL FORA]]&lt;&gt;"",Tabela3[[#This Row],[TIME FORA]],"")</f>
        <v>#VALUE!</v>
      </c>
    </row>
    <row r="15035" spans="1:2">
      <c r="A15035" t="e">
        <f>IF(Tabela3[[#This Row],[GOL CASA]]&lt;&gt;"",Tabela3[[#This Row],[TIME CASA]],"")</f>
        <v>#VALUE!</v>
      </c>
      <c r="B15035" t="e">
        <f>IF(Tabela3[[#This Row],[GOL FORA]]&lt;&gt;"",Tabela3[[#This Row],[TIME FORA]],"")</f>
        <v>#VALUE!</v>
      </c>
    </row>
    <row r="15036" spans="1:2">
      <c r="A15036" t="e">
        <f>IF(Tabela3[[#This Row],[GOL CASA]]&lt;&gt;"",Tabela3[[#This Row],[TIME CASA]],"")</f>
        <v>#VALUE!</v>
      </c>
      <c r="B15036" t="e">
        <f>IF(Tabela3[[#This Row],[GOL FORA]]&lt;&gt;"",Tabela3[[#This Row],[TIME FORA]],"")</f>
        <v>#VALUE!</v>
      </c>
    </row>
    <row r="15037" spans="1:2">
      <c r="A15037" t="e">
        <f>IF(Tabela3[[#This Row],[GOL CASA]]&lt;&gt;"",Tabela3[[#This Row],[TIME CASA]],"")</f>
        <v>#VALUE!</v>
      </c>
      <c r="B15037" t="e">
        <f>IF(Tabela3[[#This Row],[GOL FORA]]&lt;&gt;"",Tabela3[[#This Row],[TIME FORA]],"")</f>
        <v>#VALUE!</v>
      </c>
    </row>
    <row r="15038" spans="1:2">
      <c r="A15038" t="e">
        <f>IF(Tabela3[[#This Row],[GOL CASA]]&lt;&gt;"",Tabela3[[#This Row],[TIME CASA]],"")</f>
        <v>#VALUE!</v>
      </c>
      <c r="B15038" t="e">
        <f>IF(Tabela3[[#This Row],[GOL FORA]]&lt;&gt;"",Tabela3[[#This Row],[TIME FORA]],"")</f>
        <v>#VALUE!</v>
      </c>
    </row>
    <row r="15039" spans="1:2">
      <c r="A15039" t="e">
        <f>IF(Tabela3[[#This Row],[GOL CASA]]&lt;&gt;"",Tabela3[[#This Row],[TIME CASA]],"")</f>
        <v>#VALUE!</v>
      </c>
      <c r="B15039" t="e">
        <f>IF(Tabela3[[#This Row],[GOL FORA]]&lt;&gt;"",Tabela3[[#This Row],[TIME FORA]],"")</f>
        <v>#VALUE!</v>
      </c>
    </row>
    <row r="15040" spans="1:2">
      <c r="A15040" t="e">
        <f>IF(Tabela3[[#This Row],[GOL CASA]]&lt;&gt;"",Tabela3[[#This Row],[TIME CASA]],"")</f>
        <v>#VALUE!</v>
      </c>
      <c r="B15040" t="e">
        <f>IF(Tabela3[[#This Row],[GOL FORA]]&lt;&gt;"",Tabela3[[#This Row],[TIME FORA]],"")</f>
        <v>#VALUE!</v>
      </c>
    </row>
    <row r="15041" spans="1:2">
      <c r="A15041" t="e">
        <f>IF(Tabela3[[#This Row],[GOL CASA]]&lt;&gt;"",Tabela3[[#This Row],[TIME CASA]],"")</f>
        <v>#VALUE!</v>
      </c>
      <c r="B15041" t="e">
        <f>IF(Tabela3[[#This Row],[GOL FORA]]&lt;&gt;"",Tabela3[[#This Row],[TIME FORA]],"")</f>
        <v>#VALUE!</v>
      </c>
    </row>
    <row r="15042" spans="1:2">
      <c r="A15042" t="e">
        <f>IF(Tabela3[[#This Row],[GOL CASA]]&lt;&gt;"",Tabela3[[#This Row],[TIME CASA]],"")</f>
        <v>#VALUE!</v>
      </c>
      <c r="B15042" t="e">
        <f>IF(Tabela3[[#This Row],[GOL FORA]]&lt;&gt;"",Tabela3[[#This Row],[TIME FORA]],"")</f>
        <v>#VALUE!</v>
      </c>
    </row>
    <row r="15043" spans="1:2">
      <c r="A15043" t="e">
        <f>IF(Tabela3[[#This Row],[GOL CASA]]&lt;&gt;"",Tabela3[[#This Row],[TIME CASA]],"")</f>
        <v>#VALUE!</v>
      </c>
      <c r="B15043" t="e">
        <f>IF(Tabela3[[#This Row],[GOL FORA]]&lt;&gt;"",Tabela3[[#This Row],[TIME FORA]],"")</f>
        <v>#VALUE!</v>
      </c>
    </row>
    <row r="15044" spans="1:2">
      <c r="A15044" t="e">
        <f>IF(Tabela3[[#This Row],[GOL CASA]]&lt;&gt;"",Tabela3[[#This Row],[TIME CASA]],"")</f>
        <v>#VALUE!</v>
      </c>
      <c r="B15044" t="e">
        <f>IF(Tabela3[[#This Row],[GOL FORA]]&lt;&gt;"",Tabela3[[#This Row],[TIME FORA]],"")</f>
        <v>#VALUE!</v>
      </c>
    </row>
    <row r="15045" spans="1:2">
      <c r="A15045" t="e">
        <f>IF(Tabela3[[#This Row],[GOL CASA]]&lt;&gt;"",Tabela3[[#This Row],[TIME CASA]],"")</f>
        <v>#VALUE!</v>
      </c>
      <c r="B15045" t="e">
        <f>IF(Tabela3[[#This Row],[GOL FORA]]&lt;&gt;"",Tabela3[[#This Row],[TIME FORA]],"")</f>
        <v>#VALUE!</v>
      </c>
    </row>
    <row r="15046" spans="1:2">
      <c r="A15046" t="e">
        <f>IF(Tabela3[[#This Row],[GOL CASA]]&lt;&gt;"",Tabela3[[#This Row],[TIME CASA]],"")</f>
        <v>#VALUE!</v>
      </c>
      <c r="B15046" t="e">
        <f>IF(Tabela3[[#This Row],[GOL FORA]]&lt;&gt;"",Tabela3[[#This Row],[TIME FORA]],"")</f>
        <v>#VALUE!</v>
      </c>
    </row>
    <row r="15047" spans="1:2">
      <c r="A15047" t="e">
        <f>IF(Tabela3[[#This Row],[GOL CASA]]&lt;&gt;"",Tabela3[[#This Row],[TIME CASA]],"")</f>
        <v>#VALUE!</v>
      </c>
      <c r="B15047" t="e">
        <f>IF(Tabela3[[#This Row],[GOL FORA]]&lt;&gt;"",Tabela3[[#This Row],[TIME FORA]],"")</f>
        <v>#VALUE!</v>
      </c>
    </row>
    <row r="15048" spans="1:2">
      <c r="A15048" t="e">
        <f>IF(Tabela3[[#This Row],[GOL CASA]]&lt;&gt;"",Tabela3[[#This Row],[TIME CASA]],"")</f>
        <v>#VALUE!</v>
      </c>
      <c r="B15048" t="e">
        <f>IF(Tabela3[[#This Row],[GOL FORA]]&lt;&gt;"",Tabela3[[#This Row],[TIME FORA]],"")</f>
        <v>#VALUE!</v>
      </c>
    </row>
    <row r="15049" spans="1:2">
      <c r="A15049" t="e">
        <f>IF(Tabela3[[#This Row],[GOL CASA]]&lt;&gt;"",Tabela3[[#This Row],[TIME CASA]],"")</f>
        <v>#VALUE!</v>
      </c>
      <c r="B15049" t="e">
        <f>IF(Tabela3[[#This Row],[GOL FORA]]&lt;&gt;"",Tabela3[[#This Row],[TIME FORA]],"")</f>
        <v>#VALUE!</v>
      </c>
    </row>
    <row r="15050" spans="1:2">
      <c r="A15050" t="e">
        <f>IF(Tabela3[[#This Row],[GOL CASA]]&lt;&gt;"",Tabela3[[#This Row],[TIME CASA]],"")</f>
        <v>#VALUE!</v>
      </c>
      <c r="B15050" t="e">
        <f>IF(Tabela3[[#This Row],[GOL FORA]]&lt;&gt;"",Tabela3[[#This Row],[TIME FORA]],"")</f>
        <v>#VALUE!</v>
      </c>
    </row>
    <row r="15051" spans="1:2">
      <c r="A15051" t="e">
        <f>IF(Tabela3[[#This Row],[GOL CASA]]&lt;&gt;"",Tabela3[[#This Row],[TIME CASA]],"")</f>
        <v>#VALUE!</v>
      </c>
      <c r="B15051" t="e">
        <f>IF(Tabela3[[#This Row],[GOL FORA]]&lt;&gt;"",Tabela3[[#This Row],[TIME FORA]],"")</f>
        <v>#VALUE!</v>
      </c>
    </row>
    <row r="15052" spans="1:2">
      <c r="A15052" t="e">
        <f>IF(Tabela3[[#This Row],[GOL CASA]]&lt;&gt;"",Tabela3[[#This Row],[TIME CASA]],"")</f>
        <v>#VALUE!</v>
      </c>
      <c r="B15052" t="e">
        <f>IF(Tabela3[[#This Row],[GOL FORA]]&lt;&gt;"",Tabela3[[#This Row],[TIME FORA]],"")</f>
        <v>#VALUE!</v>
      </c>
    </row>
    <row r="15053" spans="1:2">
      <c r="A15053" t="e">
        <f>IF(Tabela3[[#This Row],[GOL CASA]]&lt;&gt;"",Tabela3[[#This Row],[TIME CASA]],"")</f>
        <v>#VALUE!</v>
      </c>
      <c r="B15053" t="e">
        <f>IF(Tabela3[[#This Row],[GOL FORA]]&lt;&gt;"",Tabela3[[#This Row],[TIME FORA]],"")</f>
        <v>#VALUE!</v>
      </c>
    </row>
    <row r="15054" spans="1:2">
      <c r="A15054" t="e">
        <f>IF(Tabela3[[#This Row],[GOL CASA]]&lt;&gt;"",Tabela3[[#This Row],[TIME CASA]],"")</f>
        <v>#VALUE!</v>
      </c>
      <c r="B15054" t="e">
        <f>IF(Tabela3[[#This Row],[GOL FORA]]&lt;&gt;"",Tabela3[[#This Row],[TIME FORA]],"")</f>
        <v>#VALUE!</v>
      </c>
    </row>
    <row r="15055" spans="1:2">
      <c r="A15055" t="e">
        <f>IF(Tabela3[[#This Row],[GOL CASA]]&lt;&gt;"",Tabela3[[#This Row],[TIME CASA]],"")</f>
        <v>#VALUE!</v>
      </c>
      <c r="B15055" t="e">
        <f>IF(Tabela3[[#This Row],[GOL FORA]]&lt;&gt;"",Tabela3[[#This Row],[TIME FORA]],"")</f>
        <v>#VALUE!</v>
      </c>
    </row>
    <row r="15056" spans="1:2">
      <c r="A15056" t="e">
        <f>IF(Tabela3[[#This Row],[GOL CASA]]&lt;&gt;"",Tabela3[[#This Row],[TIME CASA]],"")</f>
        <v>#VALUE!</v>
      </c>
      <c r="B15056" t="e">
        <f>IF(Tabela3[[#This Row],[GOL FORA]]&lt;&gt;"",Tabela3[[#This Row],[TIME FORA]],"")</f>
        <v>#VALUE!</v>
      </c>
    </row>
    <row r="15057" spans="1:2">
      <c r="A15057" t="e">
        <f>IF(Tabela3[[#This Row],[GOL CASA]]&lt;&gt;"",Tabela3[[#This Row],[TIME CASA]],"")</f>
        <v>#VALUE!</v>
      </c>
      <c r="B15057" t="e">
        <f>IF(Tabela3[[#This Row],[GOL FORA]]&lt;&gt;"",Tabela3[[#This Row],[TIME FORA]],"")</f>
        <v>#VALUE!</v>
      </c>
    </row>
    <row r="15058" spans="1:2">
      <c r="A15058" t="e">
        <f>IF(Tabela3[[#This Row],[GOL CASA]]&lt;&gt;"",Tabela3[[#This Row],[TIME CASA]],"")</f>
        <v>#VALUE!</v>
      </c>
      <c r="B15058" t="e">
        <f>IF(Tabela3[[#This Row],[GOL FORA]]&lt;&gt;"",Tabela3[[#This Row],[TIME FORA]],"")</f>
        <v>#VALUE!</v>
      </c>
    </row>
    <row r="15059" spans="1:2">
      <c r="A15059" t="e">
        <f>IF(Tabela3[[#This Row],[GOL CASA]]&lt;&gt;"",Tabela3[[#This Row],[TIME CASA]],"")</f>
        <v>#VALUE!</v>
      </c>
      <c r="B15059" t="e">
        <f>IF(Tabela3[[#This Row],[GOL FORA]]&lt;&gt;"",Tabela3[[#This Row],[TIME FORA]],"")</f>
        <v>#VALUE!</v>
      </c>
    </row>
    <row r="15060" spans="1:2">
      <c r="A15060" t="e">
        <f>IF(Tabela3[[#This Row],[GOL CASA]]&lt;&gt;"",Tabela3[[#This Row],[TIME CASA]],"")</f>
        <v>#VALUE!</v>
      </c>
      <c r="B15060" t="e">
        <f>IF(Tabela3[[#This Row],[GOL FORA]]&lt;&gt;"",Tabela3[[#This Row],[TIME FORA]],"")</f>
        <v>#VALUE!</v>
      </c>
    </row>
    <row r="15061" spans="1:2">
      <c r="A15061" t="e">
        <f>IF(Tabela3[[#This Row],[GOL CASA]]&lt;&gt;"",Tabela3[[#This Row],[TIME CASA]],"")</f>
        <v>#VALUE!</v>
      </c>
      <c r="B15061" t="e">
        <f>IF(Tabela3[[#This Row],[GOL FORA]]&lt;&gt;"",Tabela3[[#This Row],[TIME FORA]],"")</f>
        <v>#VALUE!</v>
      </c>
    </row>
    <row r="15062" spans="1:2">
      <c r="A15062" t="e">
        <f>IF(Tabela3[[#This Row],[GOL CASA]]&lt;&gt;"",Tabela3[[#This Row],[TIME CASA]],"")</f>
        <v>#VALUE!</v>
      </c>
      <c r="B15062" t="e">
        <f>IF(Tabela3[[#This Row],[GOL FORA]]&lt;&gt;"",Tabela3[[#This Row],[TIME FORA]],"")</f>
        <v>#VALUE!</v>
      </c>
    </row>
    <row r="15063" spans="1:2">
      <c r="A15063" t="e">
        <f>IF(Tabela3[[#This Row],[GOL CASA]]&lt;&gt;"",Tabela3[[#This Row],[TIME CASA]],"")</f>
        <v>#VALUE!</v>
      </c>
      <c r="B15063" t="e">
        <f>IF(Tabela3[[#This Row],[GOL FORA]]&lt;&gt;"",Tabela3[[#This Row],[TIME FORA]],"")</f>
        <v>#VALUE!</v>
      </c>
    </row>
    <row r="15064" spans="1:2">
      <c r="A15064" t="e">
        <f>IF(Tabela3[[#This Row],[GOL CASA]]&lt;&gt;"",Tabela3[[#This Row],[TIME CASA]],"")</f>
        <v>#VALUE!</v>
      </c>
      <c r="B15064" t="e">
        <f>IF(Tabela3[[#This Row],[GOL FORA]]&lt;&gt;"",Tabela3[[#This Row],[TIME FORA]],"")</f>
        <v>#VALUE!</v>
      </c>
    </row>
    <row r="15065" spans="1:2">
      <c r="A15065" t="e">
        <f>IF(Tabela3[[#This Row],[GOL CASA]]&lt;&gt;"",Tabela3[[#This Row],[TIME CASA]],"")</f>
        <v>#VALUE!</v>
      </c>
      <c r="B15065" t="e">
        <f>IF(Tabela3[[#This Row],[GOL FORA]]&lt;&gt;"",Tabela3[[#This Row],[TIME FORA]],"")</f>
        <v>#VALUE!</v>
      </c>
    </row>
    <row r="15066" spans="1:2">
      <c r="A15066" t="e">
        <f>IF(Tabela3[[#This Row],[GOL CASA]]&lt;&gt;"",Tabela3[[#This Row],[TIME CASA]],"")</f>
        <v>#VALUE!</v>
      </c>
      <c r="B15066" t="e">
        <f>IF(Tabela3[[#This Row],[GOL FORA]]&lt;&gt;"",Tabela3[[#This Row],[TIME FORA]],"")</f>
        <v>#VALUE!</v>
      </c>
    </row>
    <row r="15067" spans="1:2">
      <c r="A15067" t="e">
        <f>IF(Tabela3[[#This Row],[GOL CASA]]&lt;&gt;"",Tabela3[[#This Row],[TIME CASA]],"")</f>
        <v>#VALUE!</v>
      </c>
      <c r="B15067" t="e">
        <f>IF(Tabela3[[#This Row],[GOL FORA]]&lt;&gt;"",Tabela3[[#This Row],[TIME FORA]],"")</f>
        <v>#VALUE!</v>
      </c>
    </row>
    <row r="15068" spans="1:2">
      <c r="A15068" t="e">
        <f>IF(Tabela3[[#This Row],[GOL CASA]]&lt;&gt;"",Tabela3[[#This Row],[TIME CASA]],"")</f>
        <v>#VALUE!</v>
      </c>
      <c r="B15068" t="e">
        <f>IF(Tabela3[[#This Row],[GOL FORA]]&lt;&gt;"",Tabela3[[#This Row],[TIME FORA]],"")</f>
        <v>#VALUE!</v>
      </c>
    </row>
    <row r="15069" spans="1:2">
      <c r="A15069" t="e">
        <f>IF(Tabela3[[#This Row],[GOL CASA]]&lt;&gt;"",Tabela3[[#This Row],[TIME CASA]],"")</f>
        <v>#VALUE!</v>
      </c>
      <c r="B15069" t="e">
        <f>IF(Tabela3[[#This Row],[GOL FORA]]&lt;&gt;"",Tabela3[[#This Row],[TIME FORA]],"")</f>
        <v>#VALUE!</v>
      </c>
    </row>
    <row r="15070" spans="1:2">
      <c r="A15070" t="e">
        <f>IF(Tabela3[[#This Row],[GOL CASA]]&lt;&gt;"",Tabela3[[#This Row],[TIME CASA]],"")</f>
        <v>#VALUE!</v>
      </c>
      <c r="B15070" t="e">
        <f>IF(Tabela3[[#This Row],[GOL FORA]]&lt;&gt;"",Tabela3[[#This Row],[TIME FORA]],"")</f>
        <v>#VALUE!</v>
      </c>
    </row>
    <row r="15071" spans="1:2">
      <c r="A15071" t="e">
        <f>IF(Tabela3[[#This Row],[GOL CASA]]&lt;&gt;"",Tabela3[[#This Row],[TIME CASA]],"")</f>
        <v>#VALUE!</v>
      </c>
      <c r="B15071" t="e">
        <f>IF(Tabela3[[#This Row],[GOL FORA]]&lt;&gt;"",Tabela3[[#This Row],[TIME FORA]],"")</f>
        <v>#VALUE!</v>
      </c>
    </row>
    <row r="15072" spans="1:2">
      <c r="A15072" t="e">
        <f>IF(Tabela3[[#This Row],[GOL CASA]]&lt;&gt;"",Tabela3[[#This Row],[TIME CASA]],"")</f>
        <v>#VALUE!</v>
      </c>
      <c r="B15072" t="e">
        <f>IF(Tabela3[[#This Row],[GOL FORA]]&lt;&gt;"",Tabela3[[#This Row],[TIME FORA]],"")</f>
        <v>#VALUE!</v>
      </c>
    </row>
    <row r="15073" spans="1:2">
      <c r="A15073" t="e">
        <f>IF(Tabela3[[#This Row],[GOL CASA]]&lt;&gt;"",Tabela3[[#This Row],[TIME CASA]],"")</f>
        <v>#VALUE!</v>
      </c>
      <c r="B15073" t="e">
        <f>IF(Tabela3[[#This Row],[GOL FORA]]&lt;&gt;"",Tabela3[[#This Row],[TIME FORA]],"")</f>
        <v>#VALUE!</v>
      </c>
    </row>
    <row r="15074" spans="1:2">
      <c r="A15074" t="e">
        <f>IF(Tabela3[[#This Row],[GOL CASA]]&lt;&gt;"",Tabela3[[#This Row],[TIME CASA]],"")</f>
        <v>#VALUE!</v>
      </c>
      <c r="B15074" t="e">
        <f>IF(Tabela3[[#This Row],[GOL FORA]]&lt;&gt;"",Tabela3[[#This Row],[TIME FORA]],"")</f>
        <v>#VALUE!</v>
      </c>
    </row>
    <row r="15075" spans="1:2">
      <c r="A15075" t="e">
        <f>IF(Tabela3[[#This Row],[GOL CASA]]&lt;&gt;"",Tabela3[[#This Row],[TIME CASA]],"")</f>
        <v>#VALUE!</v>
      </c>
      <c r="B15075" t="e">
        <f>IF(Tabela3[[#This Row],[GOL FORA]]&lt;&gt;"",Tabela3[[#This Row],[TIME FORA]],"")</f>
        <v>#VALUE!</v>
      </c>
    </row>
    <row r="15076" spans="1:2">
      <c r="A15076" t="e">
        <f>IF(Tabela3[[#This Row],[GOL CASA]]&lt;&gt;"",Tabela3[[#This Row],[TIME CASA]],"")</f>
        <v>#VALUE!</v>
      </c>
      <c r="B15076" t="e">
        <f>IF(Tabela3[[#This Row],[GOL FORA]]&lt;&gt;"",Tabela3[[#This Row],[TIME FORA]],"")</f>
        <v>#VALUE!</v>
      </c>
    </row>
    <row r="15077" spans="1:2">
      <c r="A15077" t="e">
        <f>IF(Tabela3[[#This Row],[GOL CASA]]&lt;&gt;"",Tabela3[[#This Row],[TIME CASA]],"")</f>
        <v>#VALUE!</v>
      </c>
      <c r="B15077" t="e">
        <f>IF(Tabela3[[#This Row],[GOL FORA]]&lt;&gt;"",Tabela3[[#This Row],[TIME FORA]],"")</f>
        <v>#VALUE!</v>
      </c>
    </row>
    <row r="15078" spans="1:2">
      <c r="A15078" t="e">
        <f>IF(Tabela3[[#This Row],[GOL CASA]]&lt;&gt;"",Tabela3[[#This Row],[TIME CASA]],"")</f>
        <v>#VALUE!</v>
      </c>
      <c r="B15078" t="e">
        <f>IF(Tabela3[[#This Row],[GOL FORA]]&lt;&gt;"",Tabela3[[#This Row],[TIME FORA]],"")</f>
        <v>#VALUE!</v>
      </c>
    </row>
    <row r="15079" spans="1:2">
      <c r="A15079" t="e">
        <f>IF(Tabela3[[#This Row],[GOL CASA]]&lt;&gt;"",Tabela3[[#This Row],[TIME CASA]],"")</f>
        <v>#VALUE!</v>
      </c>
      <c r="B15079" t="e">
        <f>IF(Tabela3[[#This Row],[GOL FORA]]&lt;&gt;"",Tabela3[[#This Row],[TIME FORA]],"")</f>
        <v>#VALUE!</v>
      </c>
    </row>
    <row r="15080" spans="1:2">
      <c r="A15080" t="e">
        <f>IF(Tabela3[[#This Row],[GOL CASA]]&lt;&gt;"",Tabela3[[#This Row],[TIME CASA]],"")</f>
        <v>#VALUE!</v>
      </c>
      <c r="B15080" t="e">
        <f>IF(Tabela3[[#This Row],[GOL FORA]]&lt;&gt;"",Tabela3[[#This Row],[TIME FORA]],"")</f>
        <v>#VALUE!</v>
      </c>
    </row>
    <row r="15081" spans="1:2">
      <c r="A15081" t="e">
        <f>IF(Tabela3[[#This Row],[GOL CASA]]&lt;&gt;"",Tabela3[[#This Row],[TIME CASA]],"")</f>
        <v>#VALUE!</v>
      </c>
      <c r="B15081" t="e">
        <f>IF(Tabela3[[#This Row],[GOL FORA]]&lt;&gt;"",Tabela3[[#This Row],[TIME FORA]],"")</f>
        <v>#VALUE!</v>
      </c>
    </row>
    <row r="15082" spans="1:2">
      <c r="A15082" t="e">
        <f>IF(Tabela3[[#This Row],[GOL CASA]]&lt;&gt;"",Tabela3[[#This Row],[TIME CASA]],"")</f>
        <v>#VALUE!</v>
      </c>
      <c r="B15082" t="e">
        <f>IF(Tabela3[[#This Row],[GOL FORA]]&lt;&gt;"",Tabela3[[#This Row],[TIME FORA]],"")</f>
        <v>#VALUE!</v>
      </c>
    </row>
    <row r="15083" spans="1:2">
      <c r="A15083" t="e">
        <f>IF(Tabela3[[#This Row],[GOL CASA]]&lt;&gt;"",Tabela3[[#This Row],[TIME CASA]],"")</f>
        <v>#VALUE!</v>
      </c>
      <c r="B15083" t="e">
        <f>IF(Tabela3[[#This Row],[GOL FORA]]&lt;&gt;"",Tabela3[[#This Row],[TIME FORA]],"")</f>
        <v>#VALUE!</v>
      </c>
    </row>
    <row r="15084" spans="1:2">
      <c r="A15084" t="e">
        <f>IF(Tabela3[[#This Row],[GOL CASA]]&lt;&gt;"",Tabela3[[#This Row],[TIME CASA]],"")</f>
        <v>#VALUE!</v>
      </c>
      <c r="B15084" t="e">
        <f>IF(Tabela3[[#This Row],[GOL FORA]]&lt;&gt;"",Tabela3[[#This Row],[TIME FORA]],"")</f>
        <v>#VALUE!</v>
      </c>
    </row>
    <row r="15085" spans="1:2">
      <c r="A15085" t="e">
        <f>IF(Tabela3[[#This Row],[GOL CASA]]&lt;&gt;"",Tabela3[[#This Row],[TIME CASA]],"")</f>
        <v>#VALUE!</v>
      </c>
      <c r="B15085" t="e">
        <f>IF(Tabela3[[#This Row],[GOL FORA]]&lt;&gt;"",Tabela3[[#This Row],[TIME FORA]],"")</f>
        <v>#VALUE!</v>
      </c>
    </row>
    <row r="15086" spans="1:2">
      <c r="A15086" t="e">
        <f>IF(Tabela3[[#This Row],[GOL CASA]]&lt;&gt;"",Tabela3[[#This Row],[TIME CASA]],"")</f>
        <v>#VALUE!</v>
      </c>
      <c r="B15086" t="e">
        <f>IF(Tabela3[[#This Row],[GOL FORA]]&lt;&gt;"",Tabela3[[#This Row],[TIME FORA]],"")</f>
        <v>#VALUE!</v>
      </c>
    </row>
    <row r="15087" spans="1:2">
      <c r="A15087" t="e">
        <f>IF(Tabela3[[#This Row],[GOL CASA]]&lt;&gt;"",Tabela3[[#This Row],[TIME CASA]],"")</f>
        <v>#VALUE!</v>
      </c>
      <c r="B15087" t="e">
        <f>IF(Tabela3[[#This Row],[GOL FORA]]&lt;&gt;"",Tabela3[[#This Row],[TIME FORA]],"")</f>
        <v>#VALUE!</v>
      </c>
    </row>
    <row r="15088" spans="1:2">
      <c r="A15088" t="e">
        <f>IF(Tabela3[[#This Row],[GOL CASA]]&lt;&gt;"",Tabela3[[#This Row],[TIME CASA]],"")</f>
        <v>#VALUE!</v>
      </c>
      <c r="B15088" t="e">
        <f>IF(Tabela3[[#This Row],[GOL FORA]]&lt;&gt;"",Tabela3[[#This Row],[TIME FORA]],"")</f>
        <v>#VALUE!</v>
      </c>
    </row>
    <row r="15089" spans="1:2">
      <c r="A15089" t="e">
        <f>IF(Tabela3[[#This Row],[GOL CASA]]&lt;&gt;"",Tabela3[[#This Row],[TIME CASA]],"")</f>
        <v>#VALUE!</v>
      </c>
      <c r="B15089" t="e">
        <f>IF(Tabela3[[#This Row],[GOL FORA]]&lt;&gt;"",Tabela3[[#This Row],[TIME FORA]],"")</f>
        <v>#VALUE!</v>
      </c>
    </row>
    <row r="15090" spans="1:2">
      <c r="A15090" t="e">
        <f>IF(Tabela3[[#This Row],[GOL CASA]]&lt;&gt;"",Tabela3[[#This Row],[TIME CASA]],"")</f>
        <v>#VALUE!</v>
      </c>
      <c r="B15090" t="e">
        <f>IF(Tabela3[[#This Row],[GOL FORA]]&lt;&gt;"",Tabela3[[#This Row],[TIME FORA]],"")</f>
        <v>#VALUE!</v>
      </c>
    </row>
    <row r="15091" spans="1:2">
      <c r="A15091" t="e">
        <f>IF(Tabela3[[#This Row],[GOL CASA]]&lt;&gt;"",Tabela3[[#This Row],[TIME CASA]],"")</f>
        <v>#VALUE!</v>
      </c>
      <c r="B15091" t="e">
        <f>IF(Tabela3[[#This Row],[GOL FORA]]&lt;&gt;"",Tabela3[[#This Row],[TIME FORA]],"")</f>
        <v>#VALUE!</v>
      </c>
    </row>
    <row r="15092" spans="1:2">
      <c r="A15092" t="e">
        <f>IF(Tabela3[[#This Row],[GOL CASA]]&lt;&gt;"",Tabela3[[#This Row],[TIME CASA]],"")</f>
        <v>#VALUE!</v>
      </c>
      <c r="B15092" t="e">
        <f>IF(Tabela3[[#This Row],[GOL FORA]]&lt;&gt;"",Tabela3[[#This Row],[TIME FORA]],"")</f>
        <v>#VALUE!</v>
      </c>
    </row>
    <row r="15093" spans="1:2">
      <c r="A15093" t="e">
        <f>IF(Tabela3[[#This Row],[GOL CASA]]&lt;&gt;"",Tabela3[[#This Row],[TIME CASA]],"")</f>
        <v>#VALUE!</v>
      </c>
      <c r="B15093" t="e">
        <f>IF(Tabela3[[#This Row],[GOL FORA]]&lt;&gt;"",Tabela3[[#This Row],[TIME FORA]],"")</f>
        <v>#VALUE!</v>
      </c>
    </row>
    <row r="15094" spans="1:2">
      <c r="A15094" t="e">
        <f>IF(Tabela3[[#This Row],[GOL CASA]]&lt;&gt;"",Tabela3[[#This Row],[TIME CASA]],"")</f>
        <v>#VALUE!</v>
      </c>
      <c r="B15094" t="e">
        <f>IF(Tabela3[[#This Row],[GOL FORA]]&lt;&gt;"",Tabela3[[#This Row],[TIME FORA]],"")</f>
        <v>#VALUE!</v>
      </c>
    </row>
    <row r="15095" spans="1:2">
      <c r="A15095" t="e">
        <f>IF(Tabela3[[#This Row],[GOL CASA]]&lt;&gt;"",Tabela3[[#This Row],[TIME CASA]],"")</f>
        <v>#VALUE!</v>
      </c>
      <c r="B15095" t="e">
        <f>IF(Tabela3[[#This Row],[GOL FORA]]&lt;&gt;"",Tabela3[[#This Row],[TIME FORA]],"")</f>
        <v>#VALUE!</v>
      </c>
    </row>
    <row r="15096" spans="1:2">
      <c r="A15096" t="e">
        <f>IF(Tabela3[[#This Row],[GOL CASA]]&lt;&gt;"",Tabela3[[#This Row],[TIME CASA]],"")</f>
        <v>#VALUE!</v>
      </c>
      <c r="B15096" t="e">
        <f>IF(Tabela3[[#This Row],[GOL FORA]]&lt;&gt;"",Tabela3[[#This Row],[TIME FORA]],"")</f>
        <v>#VALUE!</v>
      </c>
    </row>
    <row r="15097" spans="1:2">
      <c r="A15097" t="e">
        <f>IF(Tabela3[[#This Row],[GOL CASA]]&lt;&gt;"",Tabela3[[#This Row],[TIME CASA]],"")</f>
        <v>#VALUE!</v>
      </c>
      <c r="B15097" t="e">
        <f>IF(Tabela3[[#This Row],[GOL FORA]]&lt;&gt;"",Tabela3[[#This Row],[TIME FORA]],"")</f>
        <v>#VALUE!</v>
      </c>
    </row>
    <row r="15098" spans="1:2">
      <c r="A15098" t="e">
        <f>IF(Tabela3[[#This Row],[GOL CASA]]&lt;&gt;"",Tabela3[[#This Row],[TIME CASA]],"")</f>
        <v>#VALUE!</v>
      </c>
      <c r="B15098" t="e">
        <f>IF(Tabela3[[#This Row],[GOL FORA]]&lt;&gt;"",Tabela3[[#This Row],[TIME FORA]],"")</f>
        <v>#VALUE!</v>
      </c>
    </row>
    <row r="15099" spans="1:2">
      <c r="A15099" t="e">
        <f>IF(Tabela3[[#This Row],[GOL CASA]]&lt;&gt;"",Tabela3[[#This Row],[TIME CASA]],"")</f>
        <v>#VALUE!</v>
      </c>
      <c r="B15099" t="e">
        <f>IF(Tabela3[[#This Row],[GOL FORA]]&lt;&gt;"",Tabela3[[#This Row],[TIME FORA]],"")</f>
        <v>#VALUE!</v>
      </c>
    </row>
    <row r="15100" spans="1:2">
      <c r="A15100" t="e">
        <f>IF(Tabela3[[#This Row],[GOL CASA]]&lt;&gt;"",Tabela3[[#This Row],[TIME CASA]],"")</f>
        <v>#VALUE!</v>
      </c>
      <c r="B15100" t="e">
        <f>IF(Tabela3[[#This Row],[GOL FORA]]&lt;&gt;"",Tabela3[[#This Row],[TIME FORA]],"")</f>
        <v>#VALUE!</v>
      </c>
    </row>
    <row r="15101" spans="1:2">
      <c r="A15101" t="e">
        <f>IF(Tabela3[[#This Row],[GOL CASA]]&lt;&gt;"",Tabela3[[#This Row],[TIME CASA]],"")</f>
        <v>#VALUE!</v>
      </c>
      <c r="B15101" t="e">
        <f>IF(Tabela3[[#This Row],[GOL FORA]]&lt;&gt;"",Tabela3[[#This Row],[TIME FORA]],"")</f>
        <v>#VALUE!</v>
      </c>
    </row>
    <row r="15102" spans="1:2">
      <c r="A15102" t="e">
        <f>IF(Tabela3[[#This Row],[GOL CASA]]&lt;&gt;"",Tabela3[[#This Row],[TIME CASA]],"")</f>
        <v>#VALUE!</v>
      </c>
      <c r="B15102" t="e">
        <f>IF(Tabela3[[#This Row],[GOL FORA]]&lt;&gt;"",Tabela3[[#This Row],[TIME FORA]],"")</f>
        <v>#VALUE!</v>
      </c>
    </row>
    <row r="15103" spans="1:2">
      <c r="A15103" t="e">
        <f>IF(Tabela3[[#This Row],[GOL CASA]]&lt;&gt;"",Tabela3[[#This Row],[TIME CASA]],"")</f>
        <v>#VALUE!</v>
      </c>
      <c r="B15103" t="e">
        <f>IF(Tabela3[[#This Row],[GOL FORA]]&lt;&gt;"",Tabela3[[#This Row],[TIME FORA]],"")</f>
        <v>#VALUE!</v>
      </c>
    </row>
    <row r="15104" spans="1:2">
      <c r="A15104" t="e">
        <f>IF(Tabela3[[#This Row],[GOL CASA]]&lt;&gt;"",Tabela3[[#This Row],[TIME CASA]],"")</f>
        <v>#VALUE!</v>
      </c>
      <c r="B15104" t="e">
        <f>IF(Tabela3[[#This Row],[GOL FORA]]&lt;&gt;"",Tabela3[[#This Row],[TIME FORA]],"")</f>
        <v>#VALUE!</v>
      </c>
    </row>
    <row r="15105" spans="1:2">
      <c r="A15105" t="e">
        <f>IF(Tabela3[[#This Row],[GOL CASA]]&lt;&gt;"",Tabela3[[#This Row],[TIME CASA]],"")</f>
        <v>#VALUE!</v>
      </c>
      <c r="B15105" t="e">
        <f>IF(Tabela3[[#This Row],[GOL FORA]]&lt;&gt;"",Tabela3[[#This Row],[TIME FORA]],"")</f>
        <v>#VALUE!</v>
      </c>
    </row>
    <row r="15106" spans="1:2">
      <c r="A15106" t="e">
        <f>IF(Tabela3[[#This Row],[GOL CASA]]&lt;&gt;"",Tabela3[[#This Row],[TIME CASA]],"")</f>
        <v>#VALUE!</v>
      </c>
      <c r="B15106" t="e">
        <f>IF(Tabela3[[#This Row],[GOL FORA]]&lt;&gt;"",Tabela3[[#This Row],[TIME FORA]],"")</f>
        <v>#VALUE!</v>
      </c>
    </row>
    <row r="15107" spans="1:2">
      <c r="A15107" t="e">
        <f>IF(Tabela3[[#This Row],[GOL CASA]]&lt;&gt;"",Tabela3[[#This Row],[TIME CASA]],"")</f>
        <v>#VALUE!</v>
      </c>
      <c r="B15107" t="e">
        <f>IF(Tabela3[[#This Row],[GOL FORA]]&lt;&gt;"",Tabela3[[#This Row],[TIME FORA]],"")</f>
        <v>#VALUE!</v>
      </c>
    </row>
    <row r="15108" spans="1:2">
      <c r="A15108" t="e">
        <f>IF(Tabela3[[#This Row],[GOL CASA]]&lt;&gt;"",Tabela3[[#This Row],[TIME CASA]],"")</f>
        <v>#VALUE!</v>
      </c>
      <c r="B15108" t="e">
        <f>IF(Tabela3[[#This Row],[GOL FORA]]&lt;&gt;"",Tabela3[[#This Row],[TIME FORA]],"")</f>
        <v>#VALUE!</v>
      </c>
    </row>
    <row r="15109" spans="1:2">
      <c r="A15109" t="e">
        <f>IF(Tabela3[[#This Row],[GOL CASA]]&lt;&gt;"",Tabela3[[#This Row],[TIME CASA]],"")</f>
        <v>#VALUE!</v>
      </c>
      <c r="B15109" t="e">
        <f>IF(Tabela3[[#This Row],[GOL FORA]]&lt;&gt;"",Tabela3[[#This Row],[TIME FORA]],"")</f>
        <v>#VALUE!</v>
      </c>
    </row>
    <row r="15110" spans="1:2">
      <c r="A15110" t="e">
        <f>IF(Tabela3[[#This Row],[GOL CASA]]&lt;&gt;"",Tabela3[[#This Row],[TIME CASA]],"")</f>
        <v>#VALUE!</v>
      </c>
      <c r="B15110" t="e">
        <f>IF(Tabela3[[#This Row],[GOL FORA]]&lt;&gt;"",Tabela3[[#This Row],[TIME FORA]],"")</f>
        <v>#VALUE!</v>
      </c>
    </row>
    <row r="15111" spans="1:2">
      <c r="A15111" t="e">
        <f>IF(Tabela3[[#This Row],[GOL CASA]]&lt;&gt;"",Tabela3[[#This Row],[TIME CASA]],"")</f>
        <v>#VALUE!</v>
      </c>
      <c r="B15111" t="e">
        <f>IF(Tabela3[[#This Row],[GOL FORA]]&lt;&gt;"",Tabela3[[#This Row],[TIME FORA]],"")</f>
        <v>#VALUE!</v>
      </c>
    </row>
    <row r="15112" spans="1:2">
      <c r="A15112" t="e">
        <f>IF(Tabela3[[#This Row],[GOL CASA]]&lt;&gt;"",Tabela3[[#This Row],[TIME CASA]],"")</f>
        <v>#VALUE!</v>
      </c>
      <c r="B15112" t="e">
        <f>IF(Tabela3[[#This Row],[GOL FORA]]&lt;&gt;"",Tabela3[[#This Row],[TIME FORA]],"")</f>
        <v>#VALUE!</v>
      </c>
    </row>
    <row r="15113" spans="1:2">
      <c r="A15113" t="e">
        <f>IF(Tabela3[[#This Row],[GOL CASA]]&lt;&gt;"",Tabela3[[#This Row],[TIME CASA]],"")</f>
        <v>#VALUE!</v>
      </c>
      <c r="B15113" t="e">
        <f>IF(Tabela3[[#This Row],[GOL FORA]]&lt;&gt;"",Tabela3[[#This Row],[TIME FORA]],"")</f>
        <v>#VALUE!</v>
      </c>
    </row>
    <row r="15114" spans="1:2">
      <c r="A15114" t="e">
        <f>IF(Tabela3[[#This Row],[GOL CASA]]&lt;&gt;"",Tabela3[[#This Row],[TIME CASA]],"")</f>
        <v>#VALUE!</v>
      </c>
      <c r="B15114" t="e">
        <f>IF(Tabela3[[#This Row],[GOL FORA]]&lt;&gt;"",Tabela3[[#This Row],[TIME FORA]],"")</f>
        <v>#VALUE!</v>
      </c>
    </row>
    <row r="15115" spans="1:2">
      <c r="A15115" t="e">
        <f>IF(Tabela3[[#This Row],[GOL CASA]]&lt;&gt;"",Tabela3[[#This Row],[TIME CASA]],"")</f>
        <v>#VALUE!</v>
      </c>
      <c r="B15115" t="e">
        <f>IF(Tabela3[[#This Row],[GOL FORA]]&lt;&gt;"",Tabela3[[#This Row],[TIME FORA]],"")</f>
        <v>#VALUE!</v>
      </c>
    </row>
    <row r="15116" spans="1:2">
      <c r="A15116" t="e">
        <f>IF(Tabela3[[#This Row],[GOL CASA]]&lt;&gt;"",Tabela3[[#This Row],[TIME CASA]],"")</f>
        <v>#VALUE!</v>
      </c>
      <c r="B15116" t="e">
        <f>IF(Tabela3[[#This Row],[GOL FORA]]&lt;&gt;"",Tabela3[[#This Row],[TIME FORA]],"")</f>
        <v>#VALUE!</v>
      </c>
    </row>
    <row r="15117" spans="1:2">
      <c r="A15117" t="e">
        <f>IF(Tabela3[[#This Row],[GOL CASA]]&lt;&gt;"",Tabela3[[#This Row],[TIME CASA]],"")</f>
        <v>#VALUE!</v>
      </c>
      <c r="B15117" t="e">
        <f>IF(Tabela3[[#This Row],[GOL FORA]]&lt;&gt;"",Tabela3[[#This Row],[TIME FORA]],"")</f>
        <v>#VALUE!</v>
      </c>
    </row>
    <row r="15118" spans="1:2">
      <c r="A15118" t="e">
        <f>IF(Tabela3[[#This Row],[GOL CASA]]&lt;&gt;"",Tabela3[[#This Row],[TIME CASA]],"")</f>
        <v>#VALUE!</v>
      </c>
      <c r="B15118" t="e">
        <f>IF(Tabela3[[#This Row],[GOL FORA]]&lt;&gt;"",Tabela3[[#This Row],[TIME FORA]],"")</f>
        <v>#VALUE!</v>
      </c>
    </row>
    <row r="15119" spans="1:2">
      <c r="A15119" t="e">
        <f>IF(Tabela3[[#This Row],[GOL CASA]]&lt;&gt;"",Tabela3[[#This Row],[TIME CASA]],"")</f>
        <v>#VALUE!</v>
      </c>
      <c r="B15119" t="e">
        <f>IF(Tabela3[[#This Row],[GOL FORA]]&lt;&gt;"",Tabela3[[#This Row],[TIME FORA]],"")</f>
        <v>#VALUE!</v>
      </c>
    </row>
    <row r="15120" spans="1:2">
      <c r="A15120" t="e">
        <f>IF(Tabela3[[#This Row],[GOL CASA]]&lt;&gt;"",Tabela3[[#This Row],[TIME CASA]],"")</f>
        <v>#VALUE!</v>
      </c>
      <c r="B15120" t="e">
        <f>IF(Tabela3[[#This Row],[GOL FORA]]&lt;&gt;"",Tabela3[[#This Row],[TIME FORA]],"")</f>
        <v>#VALUE!</v>
      </c>
    </row>
    <row r="15121" spans="1:2">
      <c r="A15121" t="e">
        <f>IF(Tabela3[[#This Row],[GOL CASA]]&lt;&gt;"",Tabela3[[#This Row],[TIME CASA]],"")</f>
        <v>#VALUE!</v>
      </c>
      <c r="B15121" t="e">
        <f>IF(Tabela3[[#This Row],[GOL FORA]]&lt;&gt;"",Tabela3[[#This Row],[TIME FORA]],"")</f>
        <v>#VALUE!</v>
      </c>
    </row>
    <row r="15122" spans="1:2">
      <c r="A15122" t="e">
        <f>IF(Tabela3[[#This Row],[GOL CASA]]&lt;&gt;"",Tabela3[[#This Row],[TIME CASA]],"")</f>
        <v>#VALUE!</v>
      </c>
      <c r="B15122" t="e">
        <f>IF(Tabela3[[#This Row],[GOL FORA]]&lt;&gt;"",Tabela3[[#This Row],[TIME FORA]],"")</f>
        <v>#VALUE!</v>
      </c>
    </row>
    <row r="15123" spans="1:2">
      <c r="A15123" t="e">
        <f>IF(Tabela3[[#This Row],[GOL CASA]]&lt;&gt;"",Tabela3[[#This Row],[TIME CASA]],"")</f>
        <v>#VALUE!</v>
      </c>
      <c r="B15123" t="e">
        <f>IF(Tabela3[[#This Row],[GOL FORA]]&lt;&gt;"",Tabela3[[#This Row],[TIME FORA]],"")</f>
        <v>#VALUE!</v>
      </c>
    </row>
    <row r="15124" spans="1:2">
      <c r="A15124" t="e">
        <f>IF(Tabela3[[#This Row],[GOL CASA]]&lt;&gt;"",Tabela3[[#This Row],[TIME CASA]],"")</f>
        <v>#VALUE!</v>
      </c>
      <c r="B15124" t="e">
        <f>IF(Tabela3[[#This Row],[GOL FORA]]&lt;&gt;"",Tabela3[[#This Row],[TIME FORA]],"")</f>
        <v>#VALUE!</v>
      </c>
    </row>
    <row r="15125" spans="1:2">
      <c r="A15125" t="e">
        <f>IF(Tabela3[[#This Row],[GOL CASA]]&lt;&gt;"",Tabela3[[#This Row],[TIME CASA]],"")</f>
        <v>#VALUE!</v>
      </c>
      <c r="B15125" t="e">
        <f>IF(Tabela3[[#This Row],[GOL FORA]]&lt;&gt;"",Tabela3[[#This Row],[TIME FORA]],"")</f>
        <v>#VALUE!</v>
      </c>
    </row>
    <row r="15126" spans="1:2">
      <c r="A15126" t="e">
        <f>IF(Tabela3[[#This Row],[GOL CASA]]&lt;&gt;"",Tabela3[[#This Row],[TIME CASA]],"")</f>
        <v>#VALUE!</v>
      </c>
      <c r="B15126" t="e">
        <f>IF(Tabela3[[#This Row],[GOL FORA]]&lt;&gt;"",Tabela3[[#This Row],[TIME FORA]],"")</f>
        <v>#VALUE!</v>
      </c>
    </row>
    <row r="15127" spans="1:2">
      <c r="A15127" t="e">
        <f>IF(Tabela3[[#This Row],[GOL CASA]]&lt;&gt;"",Tabela3[[#This Row],[TIME CASA]],"")</f>
        <v>#VALUE!</v>
      </c>
      <c r="B15127" t="e">
        <f>IF(Tabela3[[#This Row],[GOL FORA]]&lt;&gt;"",Tabela3[[#This Row],[TIME FORA]],"")</f>
        <v>#VALUE!</v>
      </c>
    </row>
    <row r="15128" spans="1:2">
      <c r="A15128" t="e">
        <f>IF(Tabela3[[#This Row],[GOL CASA]]&lt;&gt;"",Tabela3[[#This Row],[TIME CASA]],"")</f>
        <v>#VALUE!</v>
      </c>
      <c r="B15128" t="e">
        <f>IF(Tabela3[[#This Row],[GOL FORA]]&lt;&gt;"",Tabela3[[#This Row],[TIME FORA]],"")</f>
        <v>#VALUE!</v>
      </c>
    </row>
    <row r="15129" spans="1:2">
      <c r="A15129" t="e">
        <f>IF(Tabela3[[#This Row],[GOL CASA]]&lt;&gt;"",Tabela3[[#This Row],[TIME CASA]],"")</f>
        <v>#VALUE!</v>
      </c>
      <c r="B15129" t="e">
        <f>IF(Tabela3[[#This Row],[GOL FORA]]&lt;&gt;"",Tabela3[[#This Row],[TIME FORA]],"")</f>
        <v>#VALUE!</v>
      </c>
    </row>
    <row r="15130" spans="1:2">
      <c r="A15130" t="e">
        <f>IF(Tabela3[[#This Row],[GOL CASA]]&lt;&gt;"",Tabela3[[#This Row],[TIME CASA]],"")</f>
        <v>#VALUE!</v>
      </c>
      <c r="B15130" t="e">
        <f>IF(Tabela3[[#This Row],[GOL FORA]]&lt;&gt;"",Tabela3[[#This Row],[TIME FORA]],"")</f>
        <v>#VALUE!</v>
      </c>
    </row>
    <row r="15131" spans="1:2">
      <c r="A15131" t="e">
        <f>IF(Tabela3[[#This Row],[GOL CASA]]&lt;&gt;"",Tabela3[[#This Row],[TIME CASA]],"")</f>
        <v>#VALUE!</v>
      </c>
      <c r="B15131" t="e">
        <f>IF(Tabela3[[#This Row],[GOL FORA]]&lt;&gt;"",Tabela3[[#This Row],[TIME FORA]],"")</f>
        <v>#VALUE!</v>
      </c>
    </row>
    <row r="15132" spans="1:2">
      <c r="A15132" t="e">
        <f>IF(Tabela3[[#This Row],[GOL CASA]]&lt;&gt;"",Tabela3[[#This Row],[TIME CASA]],"")</f>
        <v>#VALUE!</v>
      </c>
      <c r="B15132" t="e">
        <f>IF(Tabela3[[#This Row],[GOL FORA]]&lt;&gt;"",Tabela3[[#This Row],[TIME FORA]],"")</f>
        <v>#VALUE!</v>
      </c>
    </row>
    <row r="15133" spans="1:2">
      <c r="A15133" t="e">
        <f>IF(Tabela3[[#This Row],[GOL CASA]]&lt;&gt;"",Tabela3[[#This Row],[TIME CASA]],"")</f>
        <v>#VALUE!</v>
      </c>
      <c r="B15133" t="e">
        <f>IF(Tabela3[[#This Row],[GOL FORA]]&lt;&gt;"",Tabela3[[#This Row],[TIME FORA]],"")</f>
        <v>#VALUE!</v>
      </c>
    </row>
    <row r="15134" spans="1:2">
      <c r="A15134" t="e">
        <f>IF(Tabela3[[#This Row],[GOL CASA]]&lt;&gt;"",Tabela3[[#This Row],[TIME CASA]],"")</f>
        <v>#VALUE!</v>
      </c>
      <c r="B15134" t="e">
        <f>IF(Tabela3[[#This Row],[GOL FORA]]&lt;&gt;"",Tabela3[[#This Row],[TIME FORA]],"")</f>
        <v>#VALUE!</v>
      </c>
    </row>
    <row r="15135" spans="1:2">
      <c r="A15135" t="e">
        <f>IF(Tabela3[[#This Row],[GOL CASA]]&lt;&gt;"",Tabela3[[#This Row],[TIME CASA]],"")</f>
        <v>#VALUE!</v>
      </c>
      <c r="B15135" t="e">
        <f>IF(Tabela3[[#This Row],[GOL FORA]]&lt;&gt;"",Tabela3[[#This Row],[TIME FORA]],"")</f>
        <v>#VALUE!</v>
      </c>
    </row>
    <row r="15136" spans="1:2">
      <c r="A15136" t="e">
        <f>IF(Tabela3[[#This Row],[GOL CASA]]&lt;&gt;"",Tabela3[[#This Row],[TIME CASA]],"")</f>
        <v>#VALUE!</v>
      </c>
      <c r="B15136" t="e">
        <f>IF(Tabela3[[#This Row],[GOL FORA]]&lt;&gt;"",Tabela3[[#This Row],[TIME FORA]],"")</f>
        <v>#VALUE!</v>
      </c>
    </row>
    <row r="15137" spans="1:2">
      <c r="A15137" t="e">
        <f>IF(Tabela3[[#This Row],[GOL CASA]]&lt;&gt;"",Tabela3[[#This Row],[TIME CASA]],"")</f>
        <v>#VALUE!</v>
      </c>
      <c r="B15137" t="e">
        <f>IF(Tabela3[[#This Row],[GOL FORA]]&lt;&gt;"",Tabela3[[#This Row],[TIME FORA]],"")</f>
        <v>#VALUE!</v>
      </c>
    </row>
    <row r="15138" spans="1:2">
      <c r="A15138" t="e">
        <f>IF(Tabela3[[#This Row],[GOL CASA]]&lt;&gt;"",Tabela3[[#This Row],[TIME CASA]],"")</f>
        <v>#VALUE!</v>
      </c>
      <c r="B15138" t="e">
        <f>IF(Tabela3[[#This Row],[GOL FORA]]&lt;&gt;"",Tabela3[[#This Row],[TIME FORA]],"")</f>
        <v>#VALUE!</v>
      </c>
    </row>
    <row r="15139" spans="1:2">
      <c r="A15139" t="e">
        <f>IF(Tabela3[[#This Row],[GOL CASA]]&lt;&gt;"",Tabela3[[#This Row],[TIME CASA]],"")</f>
        <v>#VALUE!</v>
      </c>
      <c r="B15139" t="e">
        <f>IF(Tabela3[[#This Row],[GOL FORA]]&lt;&gt;"",Tabela3[[#This Row],[TIME FORA]],"")</f>
        <v>#VALUE!</v>
      </c>
    </row>
    <row r="15140" spans="1:2">
      <c r="A15140" t="e">
        <f>IF(Tabela3[[#This Row],[GOL CASA]]&lt;&gt;"",Tabela3[[#This Row],[TIME CASA]],"")</f>
        <v>#VALUE!</v>
      </c>
      <c r="B15140" t="e">
        <f>IF(Tabela3[[#This Row],[GOL FORA]]&lt;&gt;"",Tabela3[[#This Row],[TIME FORA]],"")</f>
        <v>#VALUE!</v>
      </c>
    </row>
    <row r="15141" spans="1:2">
      <c r="A15141" t="e">
        <f>IF(Tabela3[[#This Row],[GOL CASA]]&lt;&gt;"",Tabela3[[#This Row],[TIME CASA]],"")</f>
        <v>#VALUE!</v>
      </c>
      <c r="B15141" t="e">
        <f>IF(Tabela3[[#This Row],[GOL FORA]]&lt;&gt;"",Tabela3[[#This Row],[TIME FORA]],"")</f>
        <v>#VALUE!</v>
      </c>
    </row>
    <row r="15142" spans="1:2">
      <c r="A15142" t="e">
        <f>IF(Tabela3[[#This Row],[GOL CASA]]&lt;&gt;"",Tabela3[[#This Row],[TIME CASA]],"")</f>
        <v>#VALUE!</v>
      </c>
      <c r="B15142" t="e">
        <f>IF(Tabela3[[#This Row],[GOL FORA]]&lt;&gt;"",Tabela3[[#This Row],[TIME FORA]],"")</f>
        <v>#VALUE!</v>
      </c>
    </row>
    <row r="15143" spans="1:2">
      <c r="A15143" t="e">
        <f>IF(Tabela3[[#This Row],[GOL CASA]]&lt;&gt;"",Tabela3[[#This Row],[TIME CASA]],"")</f>
        <v>#VALUE!</v>
      </c>
      <c r="B15143" t="e">
        <f>IF(Tabela3[[#This Row],[GOL FORA]]&lt;&gt;"",Tabela3[[#This Row],[TIME FORA]],"")</f>
        <v>#VALUE!</v>
      </c>
    </row>
    <row r="15144" spans="1:2">
      <c r="A15144" t="e">
        <f>IF(Tabela3[[#This Row],[GOL CASA]]&lt;&gt;"",Tabela3[[#This Row],[TIME CASA]],"")</f>
        <v>#VALUE!</v>
      </c>
      <c r="B15144" t="e">
        <f>IF(Tabela3[[#This Row],[GOL FORA]]&lt;&gt;"",Tabela3[[#This Row],[TIME FORA]],"")</f>
        <v>#VALUE!</v>
      </c>
    </row>
    <row r="15145" spans="1:2">
      <c r="A15145" t="e">
        <f>IF(Tabela3[[#This Row],[GOL CASA]]&lt;&gt;"",Tabela3[[#This Row],[TIME CASA]],"")</f>
        <v>#VALUE!</v>
      </c>
      <c r="B15145" t="e">
        <f>IF(Tabela3[[#This Row],[GOL FORA]]&lt;&gt;"",Tabela3[[#This Row],[TIME FORA]],"")</f>
        <v>#VALUE!</v>
      </c>
    </row>
    <row r="15146" spans="1:2">
      <c r="A15146" t="e">
        <f>IF(Tabela3[[#This Row],[GOL CASA]]&lt;&gt;"",Tabela3[[#This Row],[TIME CASA]],"")</f>
        <v>#VALUE!</v>
      </c>
      <c r="B15146" t="e">
        <f>IF(Tabela3[[#This Row],[GOL FORA]]&lt;&gt;"",Tabela3[[#This Row],[TIME FORA]],"")</f>
        <v>#VALUE!</v>
      </c>
    </row>
    <row r="15147" spans="1:2">
      <c r="A15147" t="e">
        <f>IF(Tabela3[[#This Row],[GOL CASA]]&lt;&gt;"",Tabela3[[#This Row],[TIME CASA]],"")</f>
        <v>#VALUE!</v>
      </c>
      <c r="B15147" t="e">
        <f>IF(Tabela3[[#This Row],[GOL FORA]]&lt;&gt;"",Tabela3[[#This Row],[TIME FORA]],"")</f>
        <v>#VALUE!</v>
      </c>
    </row>
    <row r="15148" spans="1:2">
      <c r="A15148" t="e">
        <f>IF(Tabela3[[#This Row],[GOL CASA]]&lt;&gt;"",Tabela3[[#This Row],[TIME CASA]],"")</f>
        <v>#VALUE!</v>
      </c>
      <c r="B15148" t="e">
        <f>IF(Tabela3[[#This Row],[GOL FORA]]&lt;&gt;"",Tabela3[[#This Row],[TIME FORA]],"")</f>
        <v>#VALUE!</v>
      </c>
    </row>
    <row r="15149" spans="1:2">
      <c r="A15149" t="e">
        <f>IF(Tabela3[[#This Row],[GOL CASA]]&lt;&gt;"",Tabela3[[#This Row],[TIME CASA]],"")</f>
        <v>#VALUE!</v>
      </c>
      <c r="B15149" t="e">
        <f>IF(Tabela3[[#This Row],[GOL FORA]]&lt;&gt;"",Tabela3[[#This Row],[TIME FORA]],"")</f>
        <v>#VALUE!</v>
      </c>
    </row>
    <row r="15150" spans="1:2">
      <c r="A15150" t="e">
        <f>IF(Tabela3[[#This Row],[GOL CASA]]&lt;&gt;"",Tabela3[[#This Row],[TIME CASA]],"")</f>
        <v>#VALUE!</v>
      </c>
      <c r="B15150" t="e">
        <f>IF(Tabela3[[#This Row],[GOL FORA]]&lt;&gt;"",Tabela3[[#This Row],[TIME FORA]],"")</f>
        <v>#VALUE!</v>
      </c>
    </row>
    <row r="15151" spans="1:2">
      <c r="A15151" t="e">
        <f>IF(Tabela3[[#This Row],[GOL CASA]]&lt;&gt;"",Tabela3[[#This Row],[TIME CASA]],"")</f>
        <v>#VALUE!</v>
      </c>
      <c r="B15151" t="e">
        <f>IF(Tabela3[[#This Row],[GOL FORA]]&lt;&gt;"",Tabela3[[#This Row],[TIME FORA]],"")</f>
        <v>#VALUE!</v>
      </c>
    </row>
    <row r="15152" spans="1:2">
      <c r="A15152" t="e">
        <f>IF(Tabela3[[#This Row],[GOL CASA]]&lt;&gt;"",Tabela3[[#This Row],[TIME CASA]],"")</f>
        <v>#VALUE!</v>
      </c>
      <c r="B15152" t="e">
        <f>IF(Tabela3[[#This Row],[GOL FORA]]&lt;&gt;"",Tabela3[[#This Row],[TIME FORA]],"")</f>
        <v>#VALUE!</v>
      </c>
    </row>
    <row r="15153" spans="1:2">
      <c r="A15153" t="e">
        <f>IF(Tabela3[[#This Row],[GOL CASA]]&lt;&gt;"",Tabela3[[#This Row],[TIME CASA]],"")</f>
        <v>#VALUE!</v>
      </c>
      <c r="B15153" t="e">
        <f>IF(Tabela3[[#This Row],[GOL FORA]]&lt;&gt;"",Tabela3[[#This Row],[TIME FORA]],"")</f>
        <v>#VALUE!</v>
      </c>
    </row>
    <row r="15154" spans="1:2">
      <c r="A15154" t="e">
        <f>IF(Tabela3[[#This Row],[GOL CASA]]&lt;&gt;"",Tabela3[[#This Row],[TIME CASA]],"")</f>
        <v>#VALUE!</v>
      </c>
      <c r="B15154" t="e">
        <f>IF(Tabela3[[#This Row],[GOL FORA]]&lt;&gt;"",Tabela3[[#This Row],[TIME FORA]],"")</f>
        <v>#VALUE!</v>
      </c>
    </row>
    <row r="15155" spans="1:2">
      <c r="A15155" t="e">
        <f>IF(Tabela3[[#This Row],[GOL CASA]]&lt;&gt;"",Tabela3[[#This Row],[TIME CASA]],"")</f>
        <v>#VALUE!</v>
      </c>
      <c r="B15155" t="e">
        <f>IF(Tabela3[[#This Row],[GOL FORA]]&lt;&gt;"",Tabela3[[#This Row],[TIME FORA]],"")</f>
        <v>#VALUE!</v>
      </c>
    </row>
    <row r="15156" spans="1:2">
      <c r="A15156" t="e">
        <f>IF(Tabela3[[#This Row],[GOL CASA]]&lt;&gt;"",Tabela3[[#This Row],[TIME CASA]],"")</f>
        <v>#VALUE!</v>
      </c>
      <c r="B15156" t="e">
        <f>IF(Tabela3[[#This Row],[GOL FORA]]&lt;&gt;"",Tabela3[[#This Row],[TIME FORA]],"")</f>
        <v>#VALUE!</v>
      </c>
    </row>
    <row r="15157" spans="1:2">
      <c r="A15157" t="e">
        <f>IF(Tabela3[[#This Row],[GOL CASA]]&lt;&gt;"",Tabela3[[#This Row],[TIME CASA]],"")</f>
        <v>#VALUE!</v>
      </c>
      <c r="B15157" t="e">
        <f>IF(Tabela3[[#This Row],[GOL FORA]]&lt;&gt;"",Tabela3[[#This Row],[TIME FORA]],"")</f>
        <v>#VALUE!</v>
      </c>
    </row>
    <row r="15158" spans="1:2">
      <c r="A15158" t="e">
        <f>IF(Tabela3[[#This Row],[GOL CASA]]&lt;&gt;"",Tabela3[[#This Row],[TIME CASA]],"")</f>
        <v>#VALUE!</v>
      </c>
      <c r="B15158" t="e">
        <f>IF(Tabela3[[#This Row],[GOL FORA]]&lt;&gt;"",Tabela3[[#This Row],[TIME FORA]],"")</f>
        <v>#VALUE!</v>
      </c>
    </row>
    <row r="15159" spans="1:2">
      <c r="A15159" t="e">
        <f>IF(Tabela3[[#This Row],[GOL CASA]]&lt;&gt;"",Tabela3[[#This Row],[TIME CASA]],"")</f>
        <v>#VALUE!</v>
      </c>
      <c r="B15159" t="e">
        <f>IF(Tabela3[[#This Row],[GOL FORA]]&lt;&gt;"",Tabela3[[#This Row],[TIME FORA]],"")</f>
        <v>#VALUE!</v>
      </c>
    </row>
    <row r="15160" spans="1:2">
      <c r="A15160" t="e">
        <f>IF(Tabela3[[#This Row],[GOL CASA]]&lt;&gt;"",Tabela3[[#This Row],[TIME CASA]],"")</f>
        <v>#VALUE!</v>
      </c>
      <c r="B15160" t="e">
        <f>IF(Tabela3[[#This Row],[GOL FORA]]&lt;&gt;"",Tabela3[[#This Row],[TIME FORA]],"")</f>
        <v>#VALUE!</v>
      </c>
    </row>
    <row r="15161" spans="1:2">
      <c r="A15161" t="e">
        <f>IF(Tabela3[[#This Row],[GOL CASA]]&lt;&gt;"",Tabela3[[#This Row],[TIME CASA]],"")</f>
        <v>#VALUE!</v>
      </c>
      <c r="B15161" t="e">
        <f>IF(Tabela3[[#This Row],[GOL FORA]]&lt;&gt;"",Tabela3[[#This Row],[TIME FORA]],"")</f>
        <v>#VALUE!</v>
      </c>
    </row>
    <row r="15162" spans="1:2">
      <c r="A15162" t="e">
        <f>IF(Tabela3[[#This Row],[GOL CASA]]&lt;&gt;"",Tabela3[[#This Row],[TIME CASA]],"")</f>
        <v>#VALUE!</v>
      </c>
      <c r="B15162" t="e">
        <f>IF(Tabela3[[#This Row],[GOL FORA]]&lt;&gt;"",Tabela3[[#This Row],[TIME FORA]],"")</f>
        <v>#VALUE!</v>
      </c>
    </row>
    <row r="15163" spans="1:2">
      <c r="A15163" t="e">
        <f>IF(Tabela3[[#This Row],[GOL CASA]]&lt;&gt;"",Tabela3[[#This Row],[TIME CASA]],"")</f>
        <v>#VALUE!</v>
      </c>
      <c r="B15163" t="e">
        <f>IF(Tabela3[[#This Row],[GOL FORA]]&lt;&gt;"",Tabela3[[#This Row],[TIME FORA]],"")</f>
        <v>#VALUE!</v>
      </c>
    </row>
    <row r="15164" spans="1:2">
      <c r="A15164" t="e">
        <f>IF(Tabela3[[#This Row],[GOL CASA]]&lt;&gt;"",Tabela3[[#This Row],[TIME CASA]],"")</f>
        <v>#VALUE!</v>
      </c>
      <c r="B15164" t="e">
        <f>IF(Tabela3[[#This Row],[GOL FORA]]&lt;&gt;"",Tabela3[[#This Row],[TIME FORA]],"")</f>
        <v>#VALUE!</v>
      </c>
    </row>
    <row r="15165" spans="1:2">
      <c r="A15165" t="e">
        <f>IF(Tabela3[[#This Row],[GOL CASA]]&lt;&gt;"",Tabela3[[#This Row],[TIME CASA]],"")</f>
        <v>#VALUE!</v>
      </c>
      <c r="B15165" t="e">
        <f>IF(Tabela3[[#This Row],[GOL FORA]]&lt;&gt;"",Tabela3[[#This Row],[TIME FORA]],"")</f>
        <v>#VALUE!</v>
      </c>
    </row>
    <row r="15166" spans="1:2">
      <c r="A15166" t="e">
        <f>IF(Tabela3[[#This Row],[GOL CASA]]&lt;&gt;"",Tabela3[[#This Row],[TIME CASA]],"")</f>
        <v>#VALUE!</v>
      </c>
      <c r="B15166" t="e">
        <f>IF(Tabela3[[#This Row],[GOL FORA]]&lt;&gt;"",Tabela3[[#This Row],[TIME FORA]],"")</f>
        <v>#VALUE!</v>
      </c>
    </row>
    <row r="15167" spans="1:2">
      <c r="A15167" t="e">
        <f>IF(Tabela3[[#This Row],[GOL CASA]]&lt;&gt;"",Tabela3[[#This Row],[TIME CASA]],"")</f>
        <v>#VALUE!</v>
      </c>
      <c r="B15167" t="e">
        <f>IF(Tabela3[[#This Row],[GOL FORA]]&lt;&gt;"",Tabela3[[#This Row],[TIME FORA]],"")</f>
        <v>#VALUE!</v>
      </c>
    </row>
    <row r="15168" spans="1:2">
      <c r="A15168" t="e">
        <f>IF(Tabela3[[#This Row],[GOL CASA]]&lt;&gt;"",Tabela3[[#This Row],[TIME CASA]],"")</f>
        <v>#VALUE!</v>
      </c>
      <c r="B15168" t="e">
        <f>IF(Tabela3[[#This Row],[GOL FORA]]&lt;&gt;"",Tabela3[[#This Row],[TIME FORA]],"")</f>
        <v>#VALUE!</v>
      </c>
    </row>
    <row r="15169" spans="1:2">
      <c r="A15169" t="e">
        <f>IF(Tabela3[[#This Row],[GOL CASA]]&lt;&gt;"",Tabela3[[#This Row],[TIME CASA]],"")</f>
        <v>#VALUE!</v>
      </c>
      <c r="B15169" t="e">
        <f>IF(Tabela3[[#This Row],[GOL FORA]]&lt;&gt;"",Tabela3[[#This Row],[TIME FORA]],"")</f>
        <v>#VALUE!</v>
      </c>
    </row>
    <row r="15170" spans="1:2">
      <c r="A15170" t="e">
        <f>IF(Tabela3[[#This Row],[GOL CASA]]&lt;&gt;"",Tabela3[[#This Row],[TIME CASA]],"")</f>
        <v>#VALUE!</v>
      </c>
      <c r="B15170" t="e">
        <f>IF(Tabela3[[#This Row],[GOL FORA]]&lt;&gt;"",Tabela3[[#This Row],[TIME FORA]],"")</f>
        <v>#VALUE!</v>
      </c>
    </row>
    <row r="15171" spans="1:2">
      <c r="A15171" t="e">
        <f>IF(Tabela3[[#This Row],[GOL CASA]]&lt;&gt;"",Tabela3[[#This Row],[TIME CASA]],"")</f>
        <v>#VALUE!</v>
      </c>
      <c r="B15171" t="e">
        <f>IF(Tabela3[[#This Row],[GOL FORA]]&lt;&gt;"",Tabela3[[#This Row],[TIME FORA]],"")</f>
        <v>#VALUE!</v>
      </c>
    </row>
    <row r="15172" spans="1:2">
      <c r="A15172" t="e">
        <f>IF(Tabela3[[#This Row],[GOL CASA]]&lt;&gt;"",Tabela3[[#This Row],[TIME CASA]],"")</f>
        <v>#VALUE!</v>
      </c>
      <c r="B15172" t="e">
        <f>IF(Tabela3[[#This Row],[GOL FORA]]&lt;&gt;"",Tabela3[[#This Row],[TIME FORA]],"")</f>
        <v>#VALUE!</v>
      </c>
    </row>
    <row r="15173" spans="1:2">
      <c r="A15173" t="e">
        <f>IF(Tabela3[[#This Row],[GOL CASA]]&lt;&gt;"",Tabela3[[#This Row],[TIME CASA]],"")</f>
        <v>#VALUE!</v>
      </c>
      <c r="B15173" t="e">
        <f>IF(Tabela3[[#This Row],[GOL FORA]]&lt;&gt;"",Tabela3[[#This Row],[TIME FORA]],"")</f>
        <v>#VALUE!</v>
      </c>
    </row>
    <row r="15174" spans="1:2">
      <c r="A15174" t="e">
        <f>IF(Tabela3[[#This Row],[GOL CASA]]&lt;&gt;"",Tabela3[[#This Row],[TIME CASA]],"")</f>
        <v>#VALUE!</v>
      </c>
      <c r="B15174" t="e">
        <f>IF(Tabela3[[#This Row],[GOL FORA]]&lt;&gt;"",Tabela3[[#This Row],[TIME FORA]],"")</f>
        <v>#VALUE!</v>
      </c>
    </row>
    <row r="15175" spans="1:2">
      <c r="A15175" t="e">
        <f>IF(Tabela3[[#This Row],[GOL CASA]]&lt;&gt;"",Tabela3[[#This Row],[TIME CASA]],"")</f>
        <v>#VALUE!</v>
      </c>
      <c r="B15175" t="e">
        <f>IF(Tabela3[[#This Row],[GOL FORA]]&lt;&gt;"",Tabela3[[#This Row],[TIME FORA]],"")</f>
        <v>#VALUE!</v>
      </c>
    </row>
    <row r="15176" spans="1:2">
      <c r="A15176" t="e">
        <f>IF(Tabela3[[#This Row],[GOL CASA]]&lt;&gt;"",Tabela3[[#This Row],[TIME CASA]],"")</f>
        <v>#VALUE!</v>
      </c>
      <c r="B15176" t="e">
        <f>IF(Tabela3[[#This Row],[GOL FORA]]&lt;&gt;"",Tabela3[[#This Row],[TIME FORA]],"")</f>
        <v>#VALUE!</v>
      </c>
    </row>
    <row r="15177" spans="1:2">
      <c r="A15177" t="e">
        <f>IF(Tabela3[[#This Row],[GOL CASA]]&lt;&gt;"",Tabela3[[#This Row],[TIME CASA]],"")</f>
        <v>#VALUE!</v>
      </c>
      <c r="B15177" t="e">
        <f>IF(Tabela3[[#This Row],[GOL FORA]]&lt;&gt;"",Tabela3[[#This Row],[TIME FORA]],"")</f>
        <v>#VALUE!</v>
      </c>
    </row>
    <row r="15178" spans="1:2">
      <c r="A15178" t="e">
        <f>IF(Tabela3[[#This Row],[GOL CASA]]&lt;&gt;"",Tabela3[[#This Row],[TIME CASA]],"")</f>
        <v>#VALUE!</v>
      </c>
      <c r="B15178" t="e">
        <f>IF(Tabela3[[#This Row],[GOL FORA]]&lt;&gt;"",Tabela3[[#This Row],[TIME FORA]],"")</f>
        <v>#VALUE!</v>
      </c>
    </row>
    <row r="15179" spans="1:2">
      <c r="A15179" t="e">
        <f>IF(Tabela3[[#This Row],[GOL CASA]]&lt;&gt;"",Tabela3[[#This Row],[TIME CASA]],"")</f>
        <v>#VALUE!</v>
      </c>
      <c r="B15179" t="e">
        <f>IF(Tabela3[[#This Row],[GOL FORA]]&lt;&gt;"",Tabela3[[#This Row],[TIME FORA]],"")</f>
        <v>#VALUE!</v>
      </c>
    </row>
    <row r="15180" spans="1:2">
      <c r="A15180" t="e">
        <f>IF(Tabela3[[#This Row],[GOL CASA]]&lt;&gt;"",Tabela3[[#This Row],[TIME CASA]],"")</f>
        <v>#VALUE!</v>
      </c>
      <c r="B15180" t="e">
        <f>IF(Tabela3[[#This Row],[GOL FORA]]&lt;&gt;"",Tabela3[[#This Row],[TIME FORA]],"")</f>
        <v>#VALUE!</v>
      </c>
    </row>
    <row r="15181" spans="1:2">
      <c r="A15181" t="e">
        <f>IF(Tabela3[[#This Row],[GOL CASA]]&lt;&gt;"",Tabela3[[#This Row],[TIME CASA]],"")</f>
        <v>#VALUE!</v>
      </c>
      <c r="B15181" t="e">
        <f>IF(Tabela3[[#This Row],[GOL FORA]]&lt;&gt;"",Tabela3[[#This Row],[TIME FORA]],"")</f>
        <v>#VALUE!</v>
      </c>
    </row>
    <row r="15182" spans="1:2">
      <c r="A15182" t="e">
        <f>IF(Tabela3[[#This Row],[GOL CASA]]&lt;&gt;"",Tabela3[[#This Row],[TIME CASA]],"")</f>
        <v>#VALUE!</v>
      </c>
      <c r="B15182" t="e">
        <f>IF(Tabela3[[#This Row],[GOL FORA]]&lt;&gt;"",Tabela3[[#This Row],[TIME FORA]],"")</f>
        <v>#VALUE!</v>
      </c>
    </row>
    <row r="15183" spans="1:2">
      <c r="A15183" t="e">
        <f>IF(Tabela3[[#This Row],[GOL CASA]]&lt;&gt;"",Tabela3[[#This Row],[TIME CASA]],"")</f>
        <v>#VALUE!</v>
      </c>
      <c r="B15183" t="e">
        <f>IF(Tabela3[[#This Row],[GOL FORA]]&lt;&gt;"",Tabela3[[#This Row],[TIME FORA]],"")</f>
        <v>#VALUE!</v>
      </c>
    </row>
    <row r="15184" spans="1:2">
      <c r="A15184" t="e">
        <f>IF(Tabela3[[#This Row],[GOL CASA]]&lt;&gt;"",Tabela3[[#This Row],[TIME CASA]],"")</f>
        <v>#VALUE!</v>
      </c>
      <c r="B15184" t="e">
        <f>IF(Tabela3[[#This Row],[GOL FORA]]&lt;&gt;"",Tabela3[[#This Row],[TIME FORA]],"")</f>
        <v>#VALUE!</v>
      </c>
    </row>
    <row r="15185" spans="1:2">
      <c r="A15185" t="e">
        <f>IF(Tabela3[[#This Row],[GOL CASA]]&lt;&gt;"",Tabela3[[#This Row],[TIME CASA]],"")</f>
        <v>#VALUE!</v>
      </c>
      <c r="B15185" t="e">
        <f>IF(Tabela3[[#This Row],[GOL FORA]]&lt;&gt;"",Tabela3[[#This Row],[TIME FORA]],"")</f>
        <v>#VALUE!</v>
      </c>
    </row>
    <row r="15186" spans="1:2">
      <c r="A15186" t="e">
        <f>IF(Tabela3[[#This Row],[GOL CASA]]&lt;&gt;"",Tabela3[[#This Row],[TIME CASA]],"")</f>
        <v>#VALUE!</v>
      </c>
      <c r="B15186" t="e">
        <f>IF(Tabela3[[#This Row],[GOL FORA]]&lt;&gt;"",Tabela3[[#This Row],[TIME FORA]],"")</f>
        <v>#VALUE!</v>
      </c>
    </row>
    <row r="15187" spans="1:2">
      <c r="A15187" t="e">
        <f>IF(Tabela3[[#This Row],[GOL CASA]]&lt;&gt;"",Tabela3[[#This Row],[TIME CASA]],"")</f>
        <v>#VALUE!</v>
      </c>
      <c r="B15187" t="e">
        <f>IF(Tabela3[[#This Row],[GOL FORA]]&lt;&gt;"",Tabela3[[#This Row],[TIME FORA]],"")</f>
        <v>#VALUE!</v>
      </c>
    </row>
    <row r="15188" spans="1:2">
      <c r="A15188" t="e">
        <f>IF(Tabela3[[#This Row],[GOL CASA]]&lt;&gt;"",Tabela3[[#This Row],[TIME CASA]],"")</f>
        <v>#VALUE!</v>
      </c>
      <c r="B15188" t="e">
        <f>IF(Tabela3[[#This Row],[GOL FORA]]&lt;&gt;"",Tabela3[[#This Row],[TIME FORA]],"")</f>
        <v>#VALUE!</v>
      </c>
    </row>
    <row r="15189" spans="1:2">
      <c r="A15189" t="e">
        <f>IF(Tabela3[[#This Row],[GOL CASA]]&lt;&gt;"",Tabela3[[#This Row],[TIME CASA]],"")</f>
        <v>#VALUE!</v>
      </c>
      <c r="B15189" t="e">
        <f>IF(Tabela3[[#This Row],[GOL FORA]]&lt;&gt;"",Tabela3[[#This Row],[TIME FORA]],"")</f>
        <v>#VALUE!</v>
      </c>
    </row>
    <row r="15190" spans="1:2">
      <c r="A15190" t="e">
        <f>IF(Tabela3[[#This Row],[GOL CASA]]&lt;&gt;"",Tabela3[[#This Row],[TIME CASA]],"")</f>
        <v>#VALUE!</v>
      </c>
      <c r="B15190" t="e">
        <f>IF(Tabela3[[#This Row],[GOL FORA]]&lt;&gt;"",Tabela3[[#This Row],[TIME FORA]],"")</f>
        <v>#VALUE!</v>
      </c>
    </row>
    <row r="15191" spans="1:2">
      <c r="A15191" t="e">
        <f>IF(Tabela3[[#This Row],[GOL CASA]]&lt;&gt;"",Tabela3[[#This Row],[TIME CASA]],"")</f>
        <v>#VALUE!</v>
      </c>
      <c r="B15191" t="e">
        <f>IF(Tabela3[[#This Row],[GOL FORA]]&lt;&gt;"",Tabela3[[#This Row],[TIME FORA]],"")</f>
        <v>#VALUE!</v>
      </c>
    </row>
    <row r="15192" spans="1:2">
      <c r="A15192" t="e">
        <f>IF(Tabela3[[#This Row],[GOL CASA]]&lt;&gt;"",Tabela3[[#This Row],[TIME CASA]],"")</f>
        <v>#VALUE!</v>
      </c>
      <c r="B15192" t="e">
        <f>IF(Tabela3[[#This Row],[GOL FORA]]&lt;&gt;"",Tabela3[[#This Row],[TIME FORA]],"")</f>
        <v>#VALUE!</v>
      </c>
    </row>
    <row r="15193" spans="1:2">
      <c r="A15193" t="e">
        <f>IF(Tabela3[[#This Row],[GOL CASA]]&lt;&gt;"",Tabela3[[#This Row],[TIME CASA]],"")</f>
        <v>#VALUE!</v>
      </c>
      <c r="B15193" t="e">
        <f>IF(Tabela3[[#This Row],[GOL FORA]]&lt;&gt;"",Tabela3[[#This Row],[TIME FORA]],"")</f>
        <v>#VALUE!</v>
      </c>
    </row>
    <row r="15194" spans="1:2">
      <c r="A15194" t="e">
        <f>IF(Tabela3[[#This Row],[GOL CASA]]&lt;&gt;"",Tabela3[[#This Row],[TIME CASA]],"")</f>
        <v>#VALUE!</v>
      </c>
      <c r="B15194" t="e">
        <f>IF(Tabela3[[#This Row],[GOL FORA]]&lt;&gt;"",Tabela3[[#This Row],[TIME FORA]],"")</f>
        <v>#VALUE!</v>
      </c>
    </row>
    <row r="15195" spans="1:2">
      <c r="A15195" t="e">
        <f>IF(Tabela3[[#This Row],[GOL CASA]]&lt;&gt;"",Tabela3[[#This Row],[TIME CASA]],"")</f>
        <v>#VALUE!</v>
      </c>
      <c r="B15195" t="e">
        <f>IF(Tabela3[[#This Row],[GOL FORA]]&lt;&gt;"",Tabela3[[#This Row],[TIME FORA]],"")</f>
        <v>#VALUE!</v>
      </c>
    </row>
    <row r="15196" spans="1:2">
      <c r="A15196" t="e">
        <f>IF(Tabela3[[#This Row],[GOL CASA]]&lt;&gt;"",Tabela3[[#This Row],[TIME CASA]],"")</f>
        <v>#VALUE!</v>
      </c>
      <c r="B15196" t="e">
        <f>IF(Tabela3[[#This Row],[GOL FORA]]&lt;&gt;"",Tabela3[[#This Row],[TIME FORA]],"")</f>
        <v>#VALUE!</v>
      </c>
    </row>
    <row r="15197" spans="1:2">
      <c r="A15197" t="e">
        <f>IF(Tabela3[[#This Row],[GOL CASA]]&lt;&gt;"",Tabela3[[#This Row],[TIME CASA]],"")</f>
        <v>#VALUE!</v>
      </c>
      <c r="B15197" t="e">
        <f>IF(Tabela3[[#This Row],[GOL FORA]]&lt;&gt;"",Tabela3[[#This Row],[TIME FORA]],"")</f>
        <v>#VALUE!</v>
      </c>
    </row>
    <row r="15198" spans="1:2">
      <c r="A15198" t="e">
        <f>IF(Tabela3[[#This Row],[GOL CASA]]&lt;&gt;"",Tabela3[[#This Row],[TIME CASA]],"")</f>
        <v>#VALUE!</v>
      </c>
      <c r="B15198" t="e">
        <f>IF(Tabela3[[#This Row],[GOL FORA]]&lt;&gt;"",Tabela3[[#This Row],[TIME FORA]],"")</f>
        <v>#VALUE!</v>
      </c>
    </row>
    <row r="15199" spans="1:2">
      <c r="A15199" t="e">
        <f>IF(Tabela3[[#This Row],[GOL CASA]]&lt;&gt;"",Tabela3[[#This Row],[TIME CASA]],"")</f>
        <v>#VALUE!</v>
      </c>
      <c r="B15199" t="e">
        <f>IF(Tabela3[[#This Row],[GOL FORA]]&lt;&gt;"",Tabela3[[#This Row],[TIME FORA]],"")</f>
        <v>#VALUE!</v>
      </c>
    </row>
    <row r="15200" spans="1:2">
      <c r="A15200" t="e">
        <f>IF(Tabela3[[#This Row],[GOL CASA]]&lt;&gt;"",Tabela3[[#This Row],[TIME CASA]],"")</f>
        <v>#VALUE!</v>
      </c>
      <c r="B15200" t="e">
        <f>IF(Tabela3[[#This Row],[GOL FORA]]&lt;&gt;"",Tabela3[[#This Row],[TIME FORA]],"")</f>
        <v>#VALUE!</v>
      </c>
    </row>
    <row r="15201" spans="1:2">
      <c r="A15201" t="e">
        <f>IF(Tabela3[[#This Row],[GOL CASA]]&lt;&gt;"",Tabela3[[#This Row],[TIME CASA]],"")</f>
        <v>#VALUE!</v>
      </c>
      <c r="B15201" t="e">
        <f>IF(Tabela3[[#This Row],[GOL FORA]]&lt;&gt;"",Tabela3[[#This Row],[TIME FORA]],"")</f>
        <v>#VALUE!</v>
      </c>
    </row>
    <row r="15202" spans="1:2">
      <c r="A15202" t="e">
        <f>IF(Tabela3[[#This Row],[GOL CASA]]&lt;&gt;"",Tabela3[[#This Row],[TIME CASA]],"")</f>
        <v>#VALUE!</v>
      </c>
      <c r="B15202" t="e">
        <f>IF(Tabela3[[#This Row],[GOL FORA]]&lt;&gt;"",Tabela3[[#This Row],[TIME FORA]],"")</f>
        <v>#VALUE!</v>
      </c>
    </row>
    <row r="15203" spans="1:2">
      <c r="A15203" t="e">
        <f>IF(Tabela3[[#This Row],[GOL CASA]]&lt;&gt;"",Tabela3[[#This Row],[TIME CASA]],"")</f>
        <v>#VALUE!</v>
      </c>
      <c r="B15203" t="e">
        <f>IF(Tabela3[[#This Row],[GOL FORA]]&lt;&gt;"",Tabela3[[#This Row],[TIME FORA]],"")</f>
        <v>#VALUE!</v>
      </c>
    </row>
    <row r="15204" spans="1:2">
      <c r="A15204" t="e">
        <f>IF(Tabela3[[#This Row],[GOL CASA]]&lt;&gt;"",Tabela3[[#This Row],[TIME CASA]],"")</f>
        <v>#VALUE!</v>
      </c>
      <c r="B15204" t="e">
        <f>IF(Tabela3[[#This Row],[GOL FORA]]&lt;&gt;"",Tabela3[[#This Row],[TIME FORA]],"")</f>
        <v>#VALUE!</v>
      </c>
    </row>
    <row r="15205" spans="1:2">
      <c r="A15205" t="e">
        <f>IF(Tabela3[[#This Row],[GOL CASA]]&lt;&gt;"",Tabela3[[#This Row],[TIME CASA]],"")</f>
        <v>#VALUE!</v>
      </c>
      <c r="B15205" t="e">
        <f>IF(Tabela3[[#This Row],[GOL FORA]]&lt;&gt;"",Tabela3[[#This Row],[TIME FORA]],"")</f>
        <v>#VALUE!</v>
      </c>
    </row>
    <row r="15206" spans="1:2">
      <c r="A15206" t="e">
        <f>IF(Tabela3[[#This Row],[GOL CASA]]&lt;&gt;"",Tabela3[[#This Row],[TIME CASA]],"")</f>
        <v>#VALUE!</v>
      </c>
      <c r="B15206" t="e">
        <f>IF(Tabela3[[#This Row],[GOL FORA]]&lt;&gt;"",Tabela3[[#This Row],[TIME FORA]],"")</f>
        <v>#VALUE!</v>
      </c>
    </row>
    <row r="15207" spans="1:2">
      <c r="A15207" t="e">
        <f>IF(Tabela3[[#This Row],[GOL CASA]]&lt;&gt;"",Tabela3[[#This Row],[TIME CASA]],"")</f>
        <v>#VALUE!</v>
      </c>
      <c r="B15207" t="e">
        <f>IF(Tabela3[[#This Row],[GOL FORA]]&lt;&gt;"",Tabela3[[#This Row],[TIME FORA]],"")</f>
        <v>#VALUE!</v>
      </c>
    </row>
    <row r="15208" spans="1:2">
      <c r="A15208" t="e">
        <f>IF(Tabela3[[#This Row],[GOL CASA]]&lt;&gt;"",Tabela3[[#This Row],[TIME CASA]],"")</f>
        <v>#VALUE!</v>
      </c>
      <c r="B15208" t="e">
        <f>IF(Tabela3[[#This Row],[GOL FORA]]&lt;&gt;"",Tabela3[[#This Row],[TIME FORA]],"")</f>
        <v>#VALUE!</v>
      </c>
    </row>
    <row r="15209" spans="1:2">
      <c r="A15209" t="e">
        <f>IF(Tabela3[[#This Row],[GOL CASA]]&lt;&gt;"",Tabela3[[#This Row],[TIME CASA]],"")</f>
        <v>#VALUE!</v>
      </c>
      <c r="B15209" t="e">
        <f>IF(Tabela3[[#This Row],[GOL FORA]]&lt;&gt;"",Tabela3[[#This Row],[TIME FORA]],"")</f>
        <v>#VALUE!</v>
      </c>
    </row>
    <row r="15210" spans="1:2">
      <c r="A15210" t="e">
        <f>IF(Tabela3[[#This Row],[GOL CASA]]&lt;&gt;"",Tabela3[[#This Row],[TIME CASA]],"")</f>
        <v>#VALUE!</v>
      </c>
      <c r="B15210" t="e">
        <f>IF(Tabela3[[#This Row],[GOL FORA]]&lt;&gt;"",Tabela3[[#This Row],[TIME FORA]],"")</f>
        <v>#VALUE!</v>
      </c>
    </row>
    <row r="15211" spans="1:2">
      <c r="A15211" t="e">
        <f>IF(Tabela3[[#This Row],[GOL CASA]]&lt;&gt;"",Tabela3[[#This Row],[TIME CASA]],"")</f>
        <v>#VALUE!</v>
      </c>
      <c r="B15211" t="e">
        <f>IF(Tabela3[[#This Row],[GOL FORA]]&lt;&gt;"",Tabela3[[#This Row],[TIME FORA]],"")</f>
        <v>#VALUE!</v>
      </c>
    </row>
    <row r="15212" spans="1:2">
      <c r="A15212" t="e">
        <f>IF(Tabela3[[#This Row],[GOL CASA]]&lt;&gt;"",Tabela3[[#This Row],[TIME CASA]],"")</f>
        <v>#VALUE!</v>
      </c>
      <c r="B15212" t="e">
        <f>IF(Tabela3[[#This Row],[GOL FORA]]&lt;&gt;"",Tabela3[[#This Row],[TIME FORA]],"")</f>
        <v>#VALUE!</v>
      </c>
    </row>
    <row r="15213" spans="1:2">
      <c r="A15213" t="e">
        <f>IF(Tabela3[[#This Row],[GOL CASA]]&lt;&gt;"",Tabela3[[#This Row],[TIME CASA]],"")</f>
        <v>#VALUE!</v>
      </c>
      <c r="B15213" t="e">
        <f>IF(Tabela3[[#This Row],[GOL FORA]]&lt;&gt;"",Tabela3[[#This Row],[TIME FORA]],"")</f>
        <v>#VALUE!</v>
      </c>
    </row>
    <row r="15214" spans="1:2">
      <c r="A15214" t="e">
        <f>IF(Tabela3[[#This Row],[GOL CASA]]&lt;&gt;"",Tabela3[[#This Row],[TIME CASA]],"")</f>
        <v>#VALUE!</v>
      </c>
      <c r="B15214" t="e">
        <f>IF(Tabela3[[#This Row],[GOL FORA]]&lt;&gt;"",Tabela3[[#This Row],[TIME FORA]],"")</f>
        <v>#VALUE!</v>
      </c>
    </row>
    <row r="15215" spans="1:2">
      <c r="A15215" t="e">
        <f>IF(Tabela3[[#This Row],[GOL CASA]]&lt;&gt;"",Tabela3[[#This Row],[TIME CASA]],"")</f>
        <v>#VALUE!</v>
      </c>
      <c r="B15215" t="e">
        <f>IF(Tabela3[[#This Row],[GOL FORA]]&lt;&gt;"",Tabela3[[#This Row],[TIME FORA]],"")</f>
        <v>#VALUE!</v>
      </c>
    </row>
    <row r="15216" spans="1:2">
      <c r="A15216" t="e">
        <f>IF(Tabela3[[#This Row],[GOL CASA]]&lt;&gt;"",Tabela3[[#This Row],[TIME CASA]],"")</f>
        <v>#VALUE!</v>
      </c>
      <c r="B15216" t="e">
        <f>IF(Tabela3[[#This Row],[GOL FORA]]&lt;&gt;"",Tabela3[[#This Row],[TIME FORA]],"")</f>
        <v>#VALUE!</v>
      </c>
    </row>
    <row r="15217" spans="1:2">
      <c r="A15217" t="e">
        <f>IF(Tabela3[[#This Row],[GOL CASA]]&lt;&gt;"",Tabela3[[#This Row],[TIME CASA]],"")</f>
        <v>#VALUE!</v>
      </c>
      <c r="B15217" t="e">
        <f>IF(Tabela3[[#This Row],[GOL FORA]]&lt;&gt;"",Tabela3[[#This Row],[TIME FORA]],"")</f>
        <v>#VALUE!</v>
      </c>
    </row>
    <row r="15218" spans="1:2">
      <c r="A15218" t="e">
        <f>IF(Tabela3[[#This Row],[GOL CASA]]&lt;&gt;"",Tabela3[[#This Row],[TIME CASA]],"")</f>
        <v>#VALUE!</v>
      </c>
      <c r="B15218" t="e">
        <f>IF(Tabela3[[#This Row],[GOL FORA]]&lt;&gt;"",Tabela3[[#This Row],[TIME FORA]],"")</f>
        <v>#VALUE!</v>
      </c>
    </row>
    <row r="15219" spans="1:2">
      <c r="A15219" t="e">
        <f>IF(Tabela3[[#This Row],[GOL CASA]]&lt;&gt;"",Tabela3[[#This Row],[TIME CASA]],"")</f>
        <v>#VALUE!</v>
      </c>
      <c r="B15219" t="e">
        <f>IF(Tabela3[[#This Row],[GOL FORA]]&lt;&gt;"",Tabela3[[#This Row],[TIME FORA]],"")</f>
        <v>#VALUE!</v>
      </c>
    </row>
    <row r="15220" spans="1:2">
      <c r="A15220" t="e">
        <f>IF(Tabela3[[#This Row],[GOL CASA]]&lt;&gt;"",Tabela3[[#This Row],[TIME CASA]],"")</f>
        <v>#VALUE!</v>
      </c>
      <c r="B15220" t="e">
        <f>IF(Tabela3[[#This Row],[GOL FORA]]&lt;&gt;"",Tabela3[[#This Row],[TIME FORA]],"")</f>
        <v>#VALUE!</v>
      </c>
    </row>
    <row r="15221" spans="1:2">
      <c r="A15221" t="e">
        <f>IF(Tabela3[[#This Row],[GOL CASA]]&lt;&gt;"",Tabela3[[#This Row],[TIME CASA]],"")</f>
        <v>#VALUE!</v>
      </c>
      <c r="B15221" t="e">
        <f>IF(Tabela3[[#This Row],[GOL FORA]]&lt;&gt;"",Tabela3[[#This Row],[TIME FORA]],"")</f>
        <v>#VALUE!</v>
      </c>
    </row>
    <row r="15222" spans="1:2">
      <c r="A15222" t="e">
        <f>IF(Tabela3[[#This Row],[GOL CASA]]&lt;&gt;"",Tabela3[[#This Row],[TIME CASA]],"")</f>
        <v>#VALUE!</v>
      </c>
      <c r="B15222" t="e">
        <f>IF(Tabela3[[#This Row],[GOL FORA]]&lt;&gt;"",Tabela3[[#This Row],[TIME FORA]],"")</f>
        <v>#VALUE!</v>
      </c>
    </row>
    <row r="15223" spans="1:2">
      <c r="A15223" t="e">
        <f>IF(Tabela3[[#This Row],[GOL CASA]]&lt;&gt;"",Tabela3[[#This Row],[TIME CASA]],"")</f>
        <v>#VALUE!</v>
      </c>
      <c r="B15223" t="e">
        <f>IF(Tabela3[[#This Row],[GOL FORA]]&lt;&gt;"",Tabela3[[#This Row],[TIME FORA]],"")</f>
        <v>#VALUE!</v>
      </c>
    </row>
    <row r="15224" spans="1:2">
      <c r="A15224" t="e">
        <f>IF(Tabela3[[#This Row],[GOL CASA]]&lt;&gt;"",Tabela3[[#This Row],[TIME CASA]],"")</f>
        <v>#VALUE!</v>
      </c>
      <c r="B15224" t="e">
        <f>IF(Tabela3[[#This Row],[GOL FORA]]&lt;&gt;"",Tabela3[[#This Row],[TIME FORA]],"")</f>
        <v>#VALUE!</v>
      </c>
    </row>
    <row r="15225" spans="1:2">
      <c r="A15225" t="e">
        <f>IF(Tabela3[[#This Row],[GOL CASA]]&lt;&gt;"",Tabela3[[#This Row],[TIME CASA]],"")</f>
        <v>#VALUE!</v>
      </c>
      <c r="B15225" t="e">
        <f>IF(Tabela3[[#This Row],[GOL FORA]]&lt;&gt;"",Tabela3[[#This Row],[TIME FORA]],"")</f>
        <v>#VALUE!</v>
      </c>
    </row>
    <row r="15226" spans="1:2">
      <c r="A15226" t="e">
        <f>IF(Tabela3[[#This Row],[GOL CASA]]&lt;&gt;"",Tabela3[[#This Row],[TIME CASA]],"")</f>
        <v>#VALUE!</v>
      </c>
      <c r="B15226" t="e">
        <f>IF(Tabela3[[#This Row],[GOL FORA]]&lt;&gt;"",Tabela3[[#This Row],[TIME FORA]],"")</f>
        <v>#VALUE!</v>
      </c>
    </row>
    <row r="15227" spans="1:2">
      <c r="A15227" t="e">
        <f>IF(Tabela3[[#This Row],[GOL CASA]]&lt;&gt;"",Tabela3[[#This Row],[TIME CASA]],"")</f>
        <v>#VALUE!</v>
      </c>
      <c r="B15227" t="e">
        <f>IF(Tabela3[[#This Row],[GOL FORA]]&lt;&gt;"",Tabela3[[#This Row],[TIME FORA]],"")</f>
        <v>#VALUE!</v>
      </c>
    </row>
    <row r="15228" spans="1:2">
      <c r="A15228" t="e">
        <f>IF(Tabela3[[#This Row],[GOL CASA]]&lt;&gt;"",Tabela3[[#This Row],[TIME CASA]],"")</f>
        <v>#VALUE!</v>
      </c>
      <c r="B15228" t="e">
        <f>IF(Tabela3[[#This Row],[GOL FORA]]&lt;&gt;"",Tabela3[[#This Row],[TIME FORA]],"")</f>
        <v>#VALUE!</v>
      </c>
    </row>
    <row r="15229" spans="1:2">
      <c r="A15229" t="e">
        <f>IF(Tabela3[[#This Row],[GOL CASA]]&lt;&gt;"",Tabela3[[#This Row],[TIME CASA]],"")</f>
        <v>#VALUE!</v>
      </c>
      <c r="B15229" t="e">
        <f>IF(Tabela3[[#This Row],[GOL FORA]]&lt;&gt;"",Tabela3[[#This Row],[TIME FORA]],"")</f>
        <v>#VALUE!</v>
      </c>
    </row>
    <row r="15230" spans="1:2">
      <c r="A15230" t="e">
        <f>IF(Tabela3[[#This Row],[GOL CASA]]&lt;&gt;"",Tabela3[[#This Row],[TIME CASA]],"")</f>
        <v>#VALUE!</v>
      </c>
      <c r="B15230" t="e">
        <f>IF(Tabela3[[#This Row],[GOL FORA]]&lt;&gt;"",Tabela3[[#This Row],[TIME FORA]],"")</f>
        <v>#VALUE!</v>
      </c>
    </row>
    <row r="15231" spans="1:2">
      <c r="A15231" t="e">
        <f>IF(Tabela3[[#This Row],[GOL CASA]]&lt;&gt;"",Tabela3[[#This Row],[TIME CASA]],"")</f>
        <v>#VALUE!</v>
      </c>
      <c r="B15231" t="e">
        <f>IF(Tabela3[[#This Row],[GOL FORA]]&lt;&gt;"",Tabela3[[#This Row],[TIME FORA]],"")</f>
        <v>#VALUE!</v>
      </c>
    </row>
    <row r="15232" spans="1:2">
      <c r="A15232" t="e">
        <f>IF(Tabela3[[#This Row],[GOL CASA]]&lt;&gt;"",Tabela3[[#This Row],[TIME CASA]],"")</f>
        <v>#VALUE!</v>
      </c>
      <c r="B15232" t="e">
        <f>IF(Tabela3[[#This Row],[GOL FORA]]&lt;&gt;"",Tabela3[[#This Row],[TIME FORA]],"")</f>
        <v>#VALUE!</v>
      </c>
    </row>
    <row r="15233" spans="1:2">
      <c r="A15233" t="e">
        <f>IF(Tabela3[[#This Row],[GOL CASA]]&lt;&gt;"",Tabela3[[#This Row],[TIME CASA]],"")</f>
        <v>#VALUE!</v>
      </c>
      <c r="B15233" t="e">
        <f>IF(Tabela3[[#This Row],[GOL FORA]]&lt;&gt;"",Tabela3[[#This Row],[TIME FORA]],"")</f>
        <v>#VALUE!</v>
      </c>
    </row>
    <row r="15234" spans="1:2">
      <c r="A15234" t="e">
        <f>IF(Tabela3[[#This Row],[GOL CASA]]&lt;&gt;"",Tabela3[[#This Row],[TIME CASA]],"")</f>
        <v>#VALUE!</v>
      </c>
      <c r="B15234" t="e">
        <f>IF(Tabela3[[#This Row],[GOL FORA]]&lt;&gt;"",Tabela3[[#This Row],[TIME FORA]],"")</f>
        <v>#VALUE!</v>
      </c>
    </row>
    <row r="15235" spans="1:2">
      <c r="A15235" t="e">
        <f>IF(Tabela3[[#This Row],[GOL CASA]]&lt;&gt;"",Tabela3[[#This Row],[TIME CASA]],"")</f>
        <v>#VALUE!</v>
      </c>
      <c r="B15235" t="e">
        <f>IF(Tabela3[[#This Row],[GOL FORA]]&lt;&gt;"",Tabela3[[#This Row],[TIME FORA]],"")</f>
        <v>#VALUE!</v>
      </c>
    </row>
    <row r="15236" spans="1:2">
      <c r="A15236" t="e">
        <f>IF(Tabela3[[#This Row],[GOL CASA]]&lt;&gt;"",Tabela3[[#This Row],[TIME CASA]],"")</f>
        <v>#VALUE!</v>
      </c>
      <c r="B15236" t="e">
        <f>IF(Tabela3[[#This Row],[GOL FORA]]&lt;&gt;"",Tabela3[[#This Row],[TIME FORA]],"")</f>
        <v>#VALUE!</v>
      </c>
    </row>
    <row r="15237" spans="1:2">
      <c r="A15237" t="e">
        <f>IF(Tabela3[[#This Row],[GOL CASA]]&lt;&gt;"",Tabela3[[#This Row],[TIME CASA]],"")</f>
        <v>#VALUE!</v>
      </c>
      <c r="B15237" t="e">
        <f>IF(Tabela3[[#This Row],[GOL FORA]]&lt;&gt;"",Tabela3[[#This Row],[TIME FORA]],"")</f>
        <v>#VALUE!</v>
      </c>
    </row>
    <row r="15238" spans="1:2">
      <c r="A15238" t="e">
        <f>IF(Tabela3[[#This Row],[GOL CASA]]&lt;&gt;"",Tabela3[[#This Row],[TIME CASA]],"")</f>
        <v>#VALUE!</v>
      </c>
      <c r="B15238" t="e">
        <f>IF(Tabela3[[#This Row],[GOL FORA]]&lt;&gt;"",Tabela3[[#This Row],[TIME FORA]],"")</f>
        <v>#VALUE!</v>
      </c>
    </row>
    <row r="15239" spans="1:2">
      <c r="A15239" t="e">
        <f>IF(Tabela3[[#This Row],[GOL CASA]]&lt;&gt;"",Tabela3[[#This Row],[TIME CASA]],"")</f>
        <v>#VALUE!</v>
      </c>
      <c r="B15239" t="e">
        <f>IF(Tabela3[[#This Row],[GOL FORA]]&lt;&gt;"",Tabela3[[#This Row],[TIME FORA]],"")</f>
        <v>#VALUE!</v>
      </c>
    </row>
    <row r="15240" spans="1:2">
      <c r="A15240" t="e">
        <f>IF(Tabela3[[#This Row],[GOL CASA]]&lt;&gt;"",Tabela3[[#This Row],[TIME CASA]],"")</f>
        <v>#VALUE!</v>
      </c>
      <c r="B15240" t="e">
        <f>IF(Tabela3[[#This Row],[GOL FORA]]&lt;&gt;"",Tabela3[[#This Row],[TIME FORA]],"")</f>
        <v>#VALUE!</v>
      </c>
    </row>
    <row r="15241" spans="1:2">
      <c r="A15241" t="e">
        <f>IF(Tabela3[[#This Row],[GOL CASA]]&lt;&gt;"",Tabela3[[#This Row],[TIME CASA]],"")</f>
        <v>#VALUE!</v>
      </c>
      <c r="B15241" t="e">
        <f>IF(Tabela3[[#This Row],[GOL FORA]]&lt;&gt;"",Tabela3[[#This Row],[TIME FORA]],"")</f>
        <v>#VALUE!</v>
      </c>
    </row>
    <row r="15242" spans="1:2">
      <c r="A15242" t="e">
        <f>IF(Tabela3[[#This Row],[GOL CASA]]&lt;&gt;"",Tabela3[[#This Row],[TIME CASA]],"")</f>
        <v>#VALUE!</v>
      </c>
      <c r="B15242" t="e">
        <f>IF(Tabela3[[#This Row],[GOL FORA]]&lt;&gt;"",Tabela3[[#This Row],[TIME FORA]],"")</f>
        <v>#VALUE!</v>
      </c>
    </row>
    <row r="15243" spans="1:2">
      <c r="A15243" t="e">
        <f>IF(Tabela3[[#This Row],[GOL CASA]]&lt;&gt;"",Tabela3[[#This Row],[TIME CASA]],"")</f>
        <v>#VALUE!</v>
      </c>
      <c r="B15243" t="e">
        <f>IF(Tabela3[[#This Row],[GOL FORA]]&lt;&gt;"",Tabela3[[#This Row],[TIME FORA]],"")</f>
        <v>#VALUE!</v>
      </c>
    </row>
    <row r="15244" spans="1:2">
      <c r="A15244" t="e">
        <f>IF(Tabela3[[#This Row],[GOL CASA]]&lt;&gt;"",Tabela3[[#This Row],[TIME CASA]],"")</f>
        <v>#VALUE!</v>
      </c>
      <c r="B15244" t="e">
        <f>IF(Tabela3[[#This Row],[GOL FORA]]&lt;&gt;"",Tabela3[[#This Row],[TIME FORA]],"")</f>
        <v>#VALUE!</v>
      </c>
    </row>
    <row r="15245" spans="1:2">
      <c r="A15245" t="e">
        <f>IF(Tabela3[[#This Row],[GOL CASA]]&lt;&gt;"",Tabela3[[#This Row],[TIME CASA]],"")</f>
        <v>#VALUE!</v>
      </c>
      <c r="B15245" t="e">
        <f>IF(Tabela3[[#This Row],[GOL FORA]]&lt;&gt;"",Tabela3[[#This Row],[TIME FORA]],"")</f>
        <v>#VALUE!</v>
      </c>
    </row>
    <row r="15246" spans="1:2">
      <c r="A15246" t="e">
        <f>IF(Tabela3[[#This Row],[GOL CASA]]&lt;&gt;"",Tabela3[[#This Row],[TIME CASA]],"")</f>
        <v>#VALUE!</v>
      </c>
      <c r="B15246" t="e">
        <f>IF(Tabela3[[#This Row],[GOL FORA]]&lt;&gt;"",Tabela3[[#This Row],[TIME FORA]],"")</f>
        <v>#VALUE!</v>
      </c>
    </row>
    <row r="15247" spans="1:2">
      <c r="A15247" t="e">
        <f>IF(Tabela3[[#This Row],[GOL CASA]]&lt;&gt;"",Tabela3[[#This Row],[TIME CASA]],"")</f>
        <v>#VALUE!</v>
      </c>
      <c r="B15247" t="e">
        <f>IF(Tabela3[[#This Row],[GOL FORA]]&lt;&gt;"",Tabela3[[#This Row],[TIME FORA]],"")</f>
        <v>#VALUE!</v>
      </c>
    </row>
    <row r="15248" spans="1:2">
      <c r="A15248" t="e">
        <f>IF(Tabela3[[#This Row],[GOL CASA]]&lt;&gt;"",Tabela3[[#This Row],[TIME CASA]],"")</f>
        <v>#VALUE!</v>
      </c>
      <c r="B15248" t="e">
        <f>IF(Tabela3[[#This Row],[GOL FORA]]&lt;&gt;"",Tabela3[[#This Row],[TIME FORA]],"")</f>
        <v>#VALUE!</v>
      </c>
    </row>
    <row r="15249" spans="1:2">
      <c r="A15249" t="e">
        <f>IF(Tabela3[[#This Row],[GOL CASA]]&lt;&gt;"",Tabela3[[#This Row],[TIME CASA]],"")</f>
        <v>#VALUE!</v>
      </c>
      <c r="B15249" t="e">
        <f>IF(Tabela3[[#This Row],[GOL FORA]]&lt;&gt;"",Tabela3[[#This Row],[TIME FORA]],"")</f>
        <v>#VALUE!</v>
      </c>
    </row>
    <row r="15250" spans="1:2">
      <c r="A15250" t="e">
        <f>IF(Tabela3[[#This Row],[GOL CASA]]&lt;&gt;"",Tabela3[[#This Row],[TIME CASA]],"")</f>
        <v>#VALUE!</v>
      </c>
      <c r="B15250" t="e">
        <f>IF(Tabela3[[#This Row],[GOL FORA]]&lt;&gt;"",Tabela3[[#This Row],[TIME FORA]],"")</f>
        <v>#VALUE!</v>
      </c>
    </row>
    <row r="15251" spans="1:2">
      <c r="A15251" t="e">
        <f>IF(Tabela3[[#This Row],[GOL CASA]]&lt;&gt;"",Tabela3[[#This Row],[TIME CASA]],"")</f>
        <v>#VALUE!</v>
      </c>
      <c r="B15251" t="e">
        <f>IF(Tabela3[[#This Row],[GOL FORA]]&lt;&gt;"",Tabela3[[#This Row],[TIME FORA]],"")</f>
        <v>#VALUE!</v>
      </c>
    </row>
    <row r="15252" spans="1:2">
      <c r="A15252" t="e">
        <f>IF(Tabela3[[#This Row],[GOL CASA]]&lt;&gt;"",Tabela3[[#This Row],[TIME CASA]],"")</f>
        <v>#VALUE!</v>
      </c>
      <c r="B15252" t="e">
        <f>IF(Tabela3[[#This Row],[GOL FORA]]&lt;&gt;"",Tabela3[[#This Row],[TIME FORA]],"")</f>
        <v>#VALUE!</v>
      </c>
    </row>
    <row r="15253" spans="1:2">
      <c r="A15253" t="e">
        <f>IF(Tabela3[[#This Row],[GOL CASA]]&lt;&gt;"",Tabela3[[#This Row],[TIME CASA]],"")</f>
        <v>#VALUE!</v>
      </c>
      <c r="B15253" t="e">
        <f>IF(Tabela3[[#This Row],[GOL FORA]]&lt;&gt;"",Tabela3[[#This Row],[TIME FORA]],"")</f>
        <v>#VALUE!</v>
      </c>
    </row>
    <row r="15254" spans="1:2">
      <c r="A15254" t="e">
        <f>IF(Tabela3[[#This Row],[GOL CASA]]&lt;&gt;"",Tabela3[[#This Row],[TIME CASA]],"")</f>
        <v>#VALUE!</v>
      </c>
      <c r="B15254" t="e">
        <f>IF(Tabela3[[#This Row],[GOL FORA]]&lt;&gt;"",Tabela3[[#This Row],[TIME FORA]],"")</f>
        <v>#VALUE!</v>
      </c>
    </row>
    <row r="15255" spans="1:2">
      <c r="A15255" t="e">
        <f>IF(Tabela3[[#This Row],[GOL CASA]]&lt;&gt;"",Tabela3[[#This Row],[TIME CASA]],"")</f>
        <v>#VALUE!</v>
      </c>
      <c r="B15255" t="e">
        <f>IF(Tabela3[[#This Row],[GOL FORA]]&lt;&gt;"",Tabela3[[#This Row],[TIME FORA]],"")</f>
        <v>#VALUE!</v>
      </c>
    </row>
    <row r="15256" spans="1:2">
      <c r="A15256" t="e">
        <f>IF(Tabela3[[#This Row],[GOL CASA]]&lt;&gt;"",Tabela3[[#This Row],[TIME CASA]],"")</f>
        <v>#VALUE!</v>
      </c>
      <c r="B15256" t="e">
        <f>IF(Tabela3[[#This Row],[GOL FORA]]&lt;&gt;"",Tabela3[[#This Row],[TIME FORA]],"")</f>
        <v>#VALUE!</v>
      </c>
    </row>
    <row r="15257" spans="1:2">
      <c r="A15257" t="e">
        <f>IF(Tabela3[[#This Row],[GOL CASA]]&lt;&gt;"",Tabela3[[#This Row],[TIME CASA]],"")</f>
        <v>#VALUE!</v>
      </c>
      <c r="B15257" t="e">
        <f>IF(Tabela3[[#This Row],[GOL FORA]]&lt;&gt;"",Tabela3[[#This Row],[TIME FORA]],"")</f>
        <v>#VALUE!</v>
      </c>
    </row>
    <row r="15258" spans="1:2">
      <c r="A15258" t="e">
        <f>IF(Tabela3[[#This Row],[GOL CASA]]&lt;&gt;"",Tabela3[[#This Row],[TIME CASA]],"")</f>
        <v>#VALUE!</v>
      </c>
      <c r="B15258" t="e">
        <f>IF(Tabela3[[#This Row],[GOL FORA]]&lt;&gt;"",Tabela3[[#This Row],[TIME FORA]],"")</f>
        <v>#VALUE!</v>
      </c>
    </row>
    <row r="15259" spans="1:2">
      <c r="A15259" t="e">
        <f>IF(Tabela3[[#This Row],[GOL CASA]]&lt;&gt;"",Tabela3[[#This Row],[TIME CASA]],"")</f>
        <v>#VALUE!</v>
      </c>
      <c r="B15259" t="e">
        <f>IF(Tabela3[[#This Row],[GOL FORA]]&lt;&gt;"",Tabela3[[#This Row],[TIME FORA]],"")</f>
        <v>#VALUE!</v>
      </c>
    </row>
    <row r="15260" spans="1:2">
      <c r="A15260" t="e">
        <f>IF(Tabela3[[#This Row],[GOL CASA]]&lt;&gt;"",Tabela3[[#This Row],[TIME CASA]],"")</f>
        <v>#VALUE!</v>
      </c>
      <c r="B15260" t="e">
        <f>IF(Tabela3[[#This Row],[GOL FORA]]&lt;&gt;"",Tabela3[[#This Row],[TIME FORA]],"")</f>
        <v>#VALUE!</v>
      </c>
    </row>
    <row r="15261" spans="1:2">
      <c r="A15261" t="e">
        <f>IF(Tabela3[[#This Row],[GOL CASA]]&lt;&gt;"",Tabela3[[#This Row],[TIME CASA]],"")</f>
        <v>#VALUE!</v>
      </c>
      <c r="B15261" t="e">
        <f>IF(Tabela3[[#This Row],[GOL FORA]]&lt;&gt;"",Tabela3[[#This Row],[TIME FORA]],"")</f>
        <v>#VALUE!</v>
      </c>
    </row>
    <row r="15262" spans="1:2">
      <c r="A15262" t="e">
        <f>IF(Tabela3[[#This Row],[GOL CASA]]&lt;&gt;"",Tabela3[[#This Row],[TIME CASA]],"")</f>
        <v>#VALUE!</v>
      </c>
      <c r="B15262" t="e">
        <f>IF(Tabela3[[#This Row],[GOL FORA]]&lt;&gt;"",Tabela3[[#This Row],[TIME FORA]],"")</f>
        <v>#VALUE!</v>
      </c>
    </row>
    <row r="15263" spans="1:2">
      <c r="A15263" t="e">
        <f>IF(Tabela3[[#This Row],[GOL CASA]]&lt;&gt;"",Tabela3[[#This Row],[TIME CASA]],"")</f>
        <v>#VALUE!</v>
      </c>
      <c r="B15263" t="e">
        <f>IF(Tabela3[[#This Row],[GOL FORA]]&lt;&gt;"",Tabela3[[#This Row],[TIME FORA]],"")</f>
        <v>#VALUE!</v>
      </c>
    </row>
    <row r="15264" spans="1:2">
      <c r="A15264" t="e">
        <f>IF(Tabela3[[#This Row],[GOL CASA]]&lt;&gt;"",Tabela3[[#This Row],[TIME CASA]],"")</f>
        <v>#VALUE!</v>
      </c>
      <c r="B15264" t="e">
        <f>IF(Tabela3[[#This Row],[GOL FORA]]&lt;&gt;"",Tabela3[[#This Row],[TIME FORA]],"")</f>
        <v>#VALUE!</v>
      </c>
    </row>
    <row r="15265" spans="1:2">
      <c r="A15265" t="e">
        <f>IF(Tabela3[[#This Row],[GOL CASA]]&lt;&gt;"",Tabela3[[#This Row],[TIME CASA]],"")</f>
        <v>#VALUE!</v>
      </c>
      <c r="B15265" t="e">
        <f>IF(Tabela3[[#This Row],[GOL FORA]]&lt;&gt;"",Tabela3[[#This Row],[TIME FORA]],"")</f>
        <v>#VALUE!</v>
      </c>
    </row>
    <row r="15266" spans="1:2">
      <c r="A15266" t="e">
        <f>IF(Tabela3[[#This Row],[GOL CASA]]&lt;&gt;"",Tabela3[[#This Row],[TIME CASA]],"")</f>
        <v>#VALUE!</v>
      </c>
      <c r="B15266" t="e">
        <f>IF(Tabela3[[#This Row],[GOL FORA]]&lt;&gt;"",Tabela3[[#This Row],[TIME FORA]],"")</f>
        <v>#VALUE!</v>
      </c>
    </row>
    <row r="15267" spans="1:2">
      <c r="A15267" t="e">
        <f>IF(Tabela3[[#This Row],[GOL CASA]]&lt;&gt;"",Tabela3[[#This Row],[TIME CASA]],"")</f>
        <v>#VALUE!</v>
      </c>
      <c r="B15267" t="e">
        <f>IF(Tabela3[[#This Row],[GOL FORA]]&lt;&gt;"",Tabela3[[#This Row],[TIME FORA]],"")</f>
        <v>#VALUE!</v>
      </c>
    </row>
    <row r="15268" spans="1:2">
      <c r="A15268" t="e">
        <f>IF(Tabela3[[#This Row],[GOL CASA]]&lt;&gt;"",Tabela3[[#This Row],[TIME CASA]],"")</f>
        <v>#VALUE!</v>
      </c>
      <c r="B15268" t="e">
        <f>IF(Tabela3[[#This Row],[GOL FORA]]&lt;&gt;"",Tabela3[[#This Row],[TIME FORA]],"")</f>
        <v>#VALUE!</v>
      </c>
    </row>
    <row r="15269" spans="1:2">
      <c r="A15269" t="e">
        <f>IF(Tabela3[[#This Row],[GOL CASA]]&lt;&gt;"",Tabela3[[#This Row],[TIME CASA]],"")</f>
        <v>#VALUE!</v>
      </c>
      <c r="B15269" t="e">
        <f>IF(Tabela3[[#This Row],[GOL FORA]]&lt;&gt;"",Tabela3[[#This Row],[TIME FORA]],"")</f>
        <v>#VALUE!</v>
      </c>
    </row>
    <row r="15270" spans="1:2">
      <c r="A15270" t="e">
        <f>IF(Tabela3[[#This Row],[GOL CASA]]&lt;&gt;"",Tabela3[[#This Row],[TIME CASA]],"")</f>
        <v>#VALUE!</v>
      </c>
      <c r="B15270" t="e">
        <f>IF(Tabela3[[#This Row],[GOL FORA]]&lt;&gt;"",Tabela3[[#This Row],[TIME FORA]],"")</f>
        <v>#VALUE!</v>
      </c>
    </row>
    <row r="15271" spans="1:2">
      <c r="A15271" t="e">
        <f>IF(Tabela3[[#This Row],[GOL CASA]]&lt;&gt;"",Tabela3[[#This Row],[TIME CASA]],"")</f>
        <v>#VALUE!</v>
      </c>
      <c r="B15271" t="e">
        <f>IF(Tabela3[[#This Row],[GOL FORA]]&lt;&gt;"",Tabela3[[#This Row],[TIME FORA]],"")</f>
        <v>#VALUE!</v>
      </c>
    </row>
    <row r="15272" spans="1:2">
      <c r="A15272" t="e">
        <f>IF(Tabela3[[#This Row],[GOL CASA]]&lt;&gt;"",Tabela3[[#This Row],[TIME CASA]],"")</f>
        <v>#VALUE!</v>
      </c>
      <c r="B15272" t="e">
        <f>IF(Tabela3[[#This Row],[GOL FORA]]&lt;&gt;"",Tabela3[[#This Row],[TIME FORA]],"")</f>
        <v>#VALUE!</v>
      </c>
    </row>
    <row r="15273" spans="1:2">
      <c r="A15273" t="e">
        <f>IF(Tabela3[[#This Row],[GOL CASA]]&lt;&gt;"",Tabela3[[#This Row],[TIME CASA]],"")</f>
        <v>#VALUE!</v>
      </c>
      <c r="B15273" t="e">
        <f>IF(Tabela3[[#This Row],[GOL FORA]]&lt;&gt;"",Tabela3[[#This Row],[TIME FORA]],"")</f>
        <v>#VALUE!</v>
      </c>
    </row>
    <row r="15274" spans="1:2">
      <c r="A15274" t="e">
        <f>IF(Tabela3[[#This Row],[GOL CASA]]&lt;&gt;"",Tabela3[[#This Row],[TIME CASA]],"")</f>
        <v>#VALUE!</v>
      </c>
      <c r="B15274" t="e">
        <f>IF(Tabela3[[#This Row],[GOL FORA]]&lt;&gt;"",Tabela3[[#This Row],[TIME FORA]],"")</f>
        <v>#VALUE!</v>
      </c>
    </row>
    <row r="15275" spans="1:2">
      <c r="A15275" t="e">
        <f>IF(Tabela3[[#This Row],[GOL CASA]]&lt;&gt;"",Tabela3[[#This Row],[TIME CASA]],"")</f>
        <v>#VALUE!</v>
      </c>
      <c r="B15275" t="e">
        <f>IF(Tabela3[[#This Row],[GOL FORA]]&lt;&gt;"",Tabela3[[#This Row],[TIME FORA]],"")</f>
        <v>#VALUE!</v>
      </c>
    </row>
    <row r="15276" spans="1:2">
      <c r="A15276" t="e">
        <f>IF(Tabela3[[#This Row],[GOL CASA]]&lt;&gt;"",Tabela3[[#This Row],[TIME CASA]],"")</f>
        <v>#VALUE!</v>
      </c>
      <c r="B15276" t="e">
        <f>IF(Tabela3[[#This Row],[GOL FORA]]&lt;&gt;"",Tabela3[[#This Row],[TIME FORA]],"")</f>
        <v>#VALUE!</v>
      </c>
    </row>
    <row r="15277" spans="1:2">
      <c r="A15277" t="e">
        <f>IF(Tabela3[[#This Row],[GOL CASA]]&lt;&gt;"",Tabela3[[#This Row],[TIME CASA]],"")</f>
        <v>#VALUE!</v>
      </c>
      <c r="B15277" t="e">
        <f>IF(Tabela3[[#This Row],[GOL FORA]]&lt;&gt;"",Tabela3[[#This Row],[TIME FORA]],"")</f>
        <v>#VALUE!</v>
      </c>
    </row>
    <row r="15278" spans="1:2">
      <c r="A15278" t="e">
        <f>IF(Tabela3[[#This Row],[GOL CASA]]&lt;&gt;"",Tabela3[[#This Row],[TIME CASA]],"")</f>
        <v>#VALUE!</v>
      </c>
      <c r="B15278" t="e">
        <f>IF(Tabela3[[#This Row],[GOL FORA]]&lt;&gt;"",Tabela3[[#This Row],[TIME FORA]],"")</f>
        <v>#VALUE!</v>
      </c>
    </row>
    <row r="15279" spans="1:2">
      <c r="A15279" t="e">
        <f>IF(Tabela3[[#This Row],[GOL CASA]]&lt;&gt;"",Tabela3[[#This Row],[TIME CASA]],"")</f>
        <v>#VALUE!</v>
      </c>
      <c r="B15279" t="e">
        <f>IF(Tabela3[[#This Row],[GOL FORA]]&lt;&gt;"",Tabela3[[#This Row],[TIME FORA]],"")</f>
        <v>#VALUE!</v>
      </c>
    </row>
    <row r="15280" spans="1:2">
      <c r="A15280" t="e">
        <f>IF(Tabela3[[#This Row],[GOL CASA]]&lt;&gt;"",Tabela3[[#This Row],[TIME CASA]],"")</f>
        <v>#VALUE!</v>
      </c>
      <c r="B15280" t="e">
        <f>IF(Tabela3[[#This Row],[GOL FORA]]&lt;&gt;"",Tabela3[[#This Row],[TIME FORA]],"")</f>
        <v>#VALUE!</v>
      </c>
    </row>
    <row r="15281" spans="1:2">
      <c r="A15281" t="e">
        <f>IF(Tabela3[[#This Row],[GOL CASA]]&lt;&gt;"",Tabela3[[#This Row],[TIME CASA]],"")</f>
        <v>#VALUE!</v>
      </c>
      <c r="B15281" t="e">
        <f>IF(Tabela3[[#This Row],[GOL FORA]]&lt;&gt;"",Tabela3[[#This Row],[TIME FORA]],"")</f>
        <v>#VALUE!</v>
      </c>
    </row>
    <row r="15282" spans="1:2">
      <c r="A15282" t="e">
        <f>IF(Tabela3[[#This Row],[GOL CASA]]&lt;&gt;"",Tabela3[[#This Row],[TIME CASA]],"")</f>
        <v>#VALUE!</v>
      </c>
      <c r="B15282" t="e">
        <f>IF(Tabela3[[#This Row],[GOL FORA]]&lt;&gt;"",Tabela3[[#This Row],[TIME FORA]],"")</f>
        <v>#VALUE!</v>
      </c>
    </row>
    <row r="15283" spans="1:2">
      <c r="A15283" t="e">
        <f>IF(Tabela3[[#This Row],[GOL CASA]]&lt;&gt;"",Tabela3[[#This Row],[TIME CASA]],"")</f>
        <v>#VALUE!</v>
      </c>
      <c r="B15283" t="e">
        <f>IF(Tabela3[[#This Row],[GOL FORA]]&lt;&gt;"",Tabela3[[#This Row],[TIME FORA]],"")</f>
        <v>#VALUE!</v>
      </c>
    </row>
    <row r="15284" spans="1:2">
      <c r="A15284" t="e">
        <f>IF(Tabela3[[#This Row],[GOL CASA]]&lt;&gt;"",Tabela3[[#This Row],[TIME CASA]],"")</f>
        <v>#VALUE!</v>
      </c>
      <c r="B15284" t="e">
        <f>IF(Tabela3[[#This Row],[GOL FORA]]&lt;&gt;"",Tabela3[[#This Row],[TIME FORA]],"")</f>
        <v>#VALUE!</v>
      </c>
    </row>
    <row r="15285" spans="1:2">
      <c r="A15285" t="e">
        <f>IF(Tabela3[[#This Row],[GOL CASA]]&lt;&gt;"",Tabela3[[#This Row],[TIME CASA]],"")</f>
        <v>#VALUE!</v>
      </c>
      <c r="B15285" t="e">
        <f>IF(Tabela3[[#This Row],[GOL FORA]]&lt;&gt;"",Tabela3[[#This Row],[TIME FORA]],"")</f>
        <v>#VALUE!</v>
      </c>
    </row>
    <row r="15286" spans="1:2">
      <c r="A15286" t="e">
        <f>IF(Tabela3[[#This Row],[GOL CASA]]&lt;&gt;"",Tabela3[[#This Row],[TIME CASA]],"")</f>
        <v>#VALUE!</v>
      </c>
      <c r="B15286" t="e">
        <f>IF(Tabela3[[#This Row],[GOL FORA]]&lt;&gt;"",Tabela3[[#This Row],[TIME FORA]],"")</f>
        <v>#VALUE!</v>
      </c>
    </row>
    <row r="15287" spans="1:2">
      <c r="A15287" t="e">
        <f>IF(Tabela3[[#This Row],[GOL CASA]]&lt;&gt;"",Tabela3[[#This Row],[TIME CASA]],"")</f>
        <v>#VALUE!</v>
      </c>
      <c r="B15287" t="e">
        <f>IF(Tabela3[[#This Row],[GOL FORA]]&lt;&gt;"",Tabela3[[#This Row],[TIME FORA]],"")</f>
        <v>#VALUE!</v>
      </c>
    </row>
    <row r="15288" spans="1:2">
      <c r="A15288" t="e">
        <f>IF(Tabela3[[#This Row],[GOL CASA]]&lt;&gt;"",Tabela3[[#This Row],[TIME CASA]],"")</f>
        <v>#VALUE!</v>
      </c>
      <c r="B15288" t="e">
        <f>IF(Tabela3[[#This Row],[GOL FORA]]&lt;&gt;"",Tabela3[[#This Row],[TIME FORA]],"")</f>
        <v>#VALUE!</v>
      </c>
    </row>
    <row r="15289" spans="1:2">
      <c r="A15289" t="e">
        <f>IF(Tabela3[[#This Row],[GOL CASA]]&lt;&gt;"",Tabela3[[#This Row],[TIME CASA]],"")</f>
        <v>#VALUE!</v>
      </c>
      <c r="B15289" t="e">
        <f>IF(Tabela3[[#This Row],[GOL FORA]]&lt;&gt;"",Tabela3[[#This Row],[TIME FORA]],"")</f>
        <v>#VALUE!</v>
      </c>
    </row>
    <row r="15290" spans="1:2">
      <c r="A15290" t="e">
        <f>IF(Tabela3[[#This Row],[GOL CASA]]&lt;&gt;"",Tabela3[[#This Row],[TIME CASA]],"")</f>
        <v>#VALUE!</v>
      </c>
      <c r="B15290" t="e">
        <f>IF(Tabela3[[#This Row],[GOL FORA]]&lt;&gt;"",Tabela3[[#This Row],[TIME FORA]],"")</f>
        <v>#VALUE!</v>
      </c>
    </row>
    <row r="15291" spans="1:2">
      <c r="A15291" t="e">
        <f>IF(Tabela3[[#This Row],[GOL CASA]]&lt;&gt;"",Tabela3[[#This Row],[TIME CASA]],"")</f>
        <v>#VALUE!</v>
      </c>
      <c r="B15291" t="e">
        <f>IF(Tabela3[[#This Row],[GOL FORA]]&lt;&gt;"",Tabela3[[#This Row],[TIME FORA]],"")</f>
        <v>#VALUE!</v>
      </c>
    </row>
    <row r="15292" spans="1:2">
      <c r="A15292" t="e">
        <f>IF(Tabela3[[#This Row],[GOL CASA]]&lt;&gt;"",Tabela3[[#This Row],[TIME CASA]],"")</f>
        <v>#VALUE!</v>
      </c>
      <c r="B15292" t="e">
        <f>IF(Tabela3[[#This Row],[GOL FORA]]&lt;&gt;"",Tabela3[[#This Row],[TIME FORA]],"")</f>
        <v>#VALUE!</v>
      </c>
    </row>
    <row r="15293" spans="1:2">
      <c r="A15293" t="e">
        <f>IF(Tabela3[[#This Row],[GOL CASA]]&lt;&gt;"",Tabela3[[#This Row],[TIME CASA]],"")</f>
        <v>#VALUE!</v>
      </c>
      <c r="B15293" t="e">
        <f>IF(Tabela3[[#This Row],[GOL FORA]]&lt;&gt;"",Tabela3[[#This Row],[TIME FORA]],"")</f>
        <v>#VALUE!</v>
      </c>
    </row>
    <row r="15294" spans="1:2">
      <c r="A15294" t="e">
        <f>IF(Tabela3[[#This Row],[GOL CASA]]&lt;&gt;"",Tabela3[[#This Row],[TIME CASA]],"")</f>
        <v>#VALUE!</v>
      </c>
      <c r="B15294" t="e">
        <f>IF(Tabela3[[#This Row],[GOL FORA]]&lt;&gt;"",Tabela3[[#This Row],[TIME FORA]],"")</f>
        <v>#VALUE!</v>
      </c>
    </row>
    <row r="15295" spans="1:2">
      <c r="A15295" t="e">
        <f>IF(Tabela3[[#This Row],[GOL CASA]]&lt;&gt;"",Tabela3[[#This Row],[TIME CASA]],"")</f>
        <v>#VALUE!</v>
      </c>
      <c r="B15295" t="e">
        <f>IF(Tabela3[[#This Row],[GOL FORA]]&lt;&gt;"",Tabela3[[#This Row],[TIME FORA]],"")</f>
        <v>#VALUE!</v>
      </c>
    </row>
    <row r="15296" spans="1:2">
      <c r="A15296" t="e">
        <f>IF(Tabela3[[#This Row],[GOL CASA]]&lt;&gt;"",Tabela3[[#This Row],[TIME CASA]],"")</f>
        <v>#VALUE!</v>
      </c>
      <c r="B15296" t="e">
        <f>IF(Tabela3[[#This Row],[GOL FORA]]&lt;&gt;"",Tabela3[[#This Row],[TIME FORA]],"")</f>
        <v>#VALUE!</v>
      </c>
    </row>
    <row r="15297" spans="1:2">
      <c r="A15297" t="e">
        <f>IF(Tabela3[[#This Row],[GOL CASA]]&lt;&gt;"",Tabela3[[#This Row],[TIME CASA]],"")</f>
        <v>#VALUE!</v>
      </c>
      <c r="B15297" t="e">
        <f>IF(Tabela3[[#This Row],[GOL FORA]]&lt;&gt;"",Tabela3[[#This Row],[TIME FORA]],"")</f>
        <v>#VALUE!</v>
      </c>
    </row>
    <row r="15298" spans="1:2">
      <c r="A15298" t="e">
        <f>IF(Tabela3[[#This Row],[GOL CASA]]&lt;&gt;"",Tabela3[[#This Row],[TIME CASA]],"")</f>
        <v>#VALUE!</v>
      </c>
      <c r="B15298" t="e">
        <f>IF(Tabela3[[#This Row],[GOL FORA]]&lt;&gt;"",Tabela3[[#This Row],[TIME FORA]],"")</f>
        <v>#VALUE!</v>
      </c>
    </row>
    <row r="15299" spans="1:2">
      <c r="A15299" t="e">
        <f>IF(Tabela3[[#This Row],[GOL CASA]]&lt;&gt;"",Tabela3[[#This Row],[TIME CASA]],"")</f>
        <v>#VALUE!</v>
      </c>
      <c r="B15299" t="e">
        <f>IF(Tabela3[[#This Row],[GOL FORA]]&lt;&gt;"",Tabela3[[#This Row],[TIME FORA]],"")</f>
        <v>#VALUE!</v>
      </c>
    </row>
    <row r="15300" spans="1:2">
      <c r="A15300" t="e">
        <f>IF(Tabela3[[#This Row],[GOL CASA]]&lt;&gt;"",Tabela3[[#This Row],[TIME CASA]],"")</f>
        <v>#VALUE!</v>
      </c>
      <c r="B15300" t="e">
        <f>IF(Tabela3[[#This Row],[GOL FORA]]&lt;&gt;"",Tabela3[[#This Row],[TIME FORA]],"")</f>
        <v>#VALUE!</v>
      </c>
    </row>
    <row r="15301" spans="1:2">
      <c r="A15301" t="e">
        <f>IF(Tabela3[[#This Row],[GOL CASA]]&lt;&gt;"",Tabela3[[#This Row],[TIME CASA]],"")</f>
        <v>#VALUE!</v>
      </c>
      <c r="B15301" t="e">
        <f>IF(Tabela3[[#This Row],[GOL FORA]]&lt;&gt;"",Tabela3[[#This Row],[TIME FORA]],"")</f>
        <v>#VALUE!</v>
      </c>
    </row>
    <row r="15302" spans="1:2">
      <c r="A15302" t="e">
        <f>IF(Tabela3[[#This Row],[GOL CASA]]&lt;&gt;"",Tabela3[[#This Row],[TIME CASA]],"")</f>
        <v>#VALUE!</v>
      </c>
      <c r="B15302" t="e">
        <f>IF(Tabela3[[#This Row],[GOL FORA]]&lt;&gt;"",Tabela3[[#This Row],[TIME FORA]],"")</f>
        <v>#VALUE!</v>
      </c>
    </row>
    <row r="15303" spans="1:2">
      <c r="A15303" t="e">
        <f>IF(Tabela3[[#This Row],[GOL CASA]]&lt;&gt;"",Tabela3[[#This Row],[TIME CASA]],"")</f>
        <v>#VALUE!</v>
      </c>
      <c r="B15303" t="e">
        <f>IF(Tabela3[[#This Row],[GOL FORA]]&lt;&gt;"",Tabela3[[#This Row],[TIME FORA]],"")</f>
        <v>#VALUE!</v>
      </c>
    </row>
    <row r="15304" spans="1:2">
      <c r="A15304" t="e">
        <f>IF(Tabela3[[#This Row],[GOL CASA]]&lt;&gt;"",Tabela3[[#This Row],[TIME CASA]],"")</f>
        <v>#VALUE!</v>
      </c>
      <c r="B15304" t="e">
        <f>IF(Tabela3[[#This Row],[GOL FORA]]&lt;&gt;"",Tabela3[[#This Row],[TIME FORA]],"")</f>
        <v>#VALUE!</v>
      </c>
    </row>
    <row r="15305" spans="1:2">
      <c r="A15305" t="e">
        <f>IF(Tabela3[[#This Row],[GOL CASA]]&lt;&gt;"",Tabela3[[#This Row],[TIME CASA]],"")</f>
        <v>#VALUE!</v>
      </c>
      <c r="B15305" t="e">
        <f>IF(Tabela3[[#This Row],[GOL FORA]]&lt;&gt;"",Tabela3[[#This Row],[TIME FORA]],"")</f>
        <v>#VALUE!</v>
      </c>
    </row>
    <row r="15306" spans="1:2">
      <c r="A15306" t="e">
        <f>IF(Tabela3[[#This Row],[GOL CASA]]&lt;&gt;"",Tabela3[[#This Row],[TIME CASA]],"")</f>
        <v>#VALUE!</v>
      </c>
      <c r="B15306" t="e">
        <f>IF(Tabela3[[#This Row],[GOL FORA]]&lt;&gt;"",Tabela3[[#This Row],[TIME FORA]],"")</f>
        <v>#VALUE!</v>
      </c>
    </row>
    <row r="15307" spans="1:2">
      <c r="A15307" t="e">
        <f>IF(Tabela3[[#This Row],[GOL CASA]]&lt;&gt;"",Tabela3[[#This Row],[TIME CASA]],"")</f>
        <v>#VALUE!</v>
      </c>
      <c r="B15307" t="e">
        <f>IF(Tabela3[[#This Row],[GOL FORA]]&lt;&gt;"",Tabela3[[#This Row],[TIME FORA]],"")</f>
        <v>#VALUE!</v>
      </c>
    </row>
    <row r="15308" spans="1:2">
      <c r="A15308" t="e">
        <f>IF(Tabela3[[#This Row],[GOL CASA]]&lt;&gt;"",Tabela3[[#This Row],[TIME CASA]],"")</f>
        <v>#VALUE!</v>
      </c>
      <c r="B15308" t="e">
        <f>IF(Tabela3[[#This Row],[GOL FORA]]&lt;&gt;"",Tabela3[[#This Row],[TIME FORA]],"")</f>
        <v>#VALUE!</v>
      </c>
    </row>
    <row r="15309" spans="1:2">
      <c r="A15309" t="e">
        <f>IF(Tabela3[[#This Row],[GOL CASA]]&lt;&gt;"",Tabela3[[#This Row],[TIME CASA]],"")</f>
        <v>#VALUE!</v>
      </c>
      <c r="B15309" t="e">
        <f>IF(Tabela3[[#This Row],[GOL FORA]]&lt;&gt;"",Tabela3[[#This Row],[TIME FORA]],"")</f>
        <v>#VALUE!</v>
      </c>
    </row>
    <row r="15310" spans="1:2">
      <c r="A15310" t="e">
        <f>IF(Tabela3[[#This Row],[GOL CASA]]&lt;&gt;"",Tabela3[[#This Row],[TIME CASA]],"")</f>
        <v>#VALUE!</v>
      </c>
      <c r="B15310" t="e">
        <f>IF(Tabela3[[#This Row],[GOL FORA]]&lt;&gt;"",Tabela3[[#This Row],[TIME FORA]],"")</f>
        <v>#VALUE!</v>
      </c>
    </row>
    <row r="15311" spans="1:2">
      <c r="A15311" t="e">
        <f>IF(Tabela3[[#This Row],[GOL CASA]]&lt;&gt;"",Tabela3[[#This Row],[TIME CASA]],"")</f>
        <v>#VALUE!</v>
      </c>
      <c r="B15311" t="e">
        <f>IF(Tabela3[[#This Row],[GOL FORA]]&lt;&gt;"",Tabela3[[#This Row],[TIME FORA]],"")</f>
        <v>#VALUE!</v>
      </c>
    </row>
    <row r="15312" spans="1:2">
      <c r="A15312" t="e">
        <f>IF(Tabela3[[#This Row],[GOL CASA]]&lt;&gt;"",Tabela3[[#This Row],[TIME CASA]],"")</f>
        <v>#VALUE!</v>
      </c>
      <c r="B15312" t="e">
        <f>IF(Tabela3[[#This Row],[GOL FORA]]&lt;&gt;"",Tabela3[[#This Row],[TIME FORA]],"")</f>
        <v>#VALUE!</v>
      </c>
    </row>
    <row r="15313" spans="1:2">
      <c r="A15313" t="e">
        <f>IF(Tabela3[[#This Row],[GOL CASA]]&lt;&gt;"",Tabela3[[#This Row],[TIME CASA]],"")</f>
        <v>#VALUE!</v>
      </c>
      <c r="B15313" t="e">
        <f>IF(Tabela3[[#This Row],[GOL FORA]]&lt;&gt;"",Tabela3[[#This Row],[TIME FORA]],"")</f>
        <v>#VALUE!</v>
      </c>
    </row>
    <row r="15314" spans="1:2">
      <c r="A15314" t="e">
        <f>IF(Tabela3[[#This Row],[GOL CASA]]&lt;&gt;"",Tabela3[[#This Row],[TIME CASA]],"")</f>
        <v>#VALUE!</v>
      </c>
      <c r="B15314" t="e">
        <f>IF(Tabela3[[#This Row],[GOL FORA]]&lt;&gt;"",Tabela3[[#This Row],[TIME FORA]],"")</f>
        <v>#VALUE!</v>
      </c>
    </row>
    <row r="15315" spans="1:2">
      <c r="A15315" t="e">
        <f>IF(Tabela3[[#This Row],[GOL CASA]]&lt;&gt;"",Tabela3[[#This Row],[TIME CASA]],"")</f>
        <v>#VALUE!</v>
      </c>
      <c r="B15315" t="e">
        <f>IF(Tabela3[[#This Row],[GOL FORA]]&lt;&gt;"",Tabela3[[#This Row],[TIME FORA]],"")</f>
        <v>#VALUE!</v>
      </c>
    </row>
    <row r="15316" spans="1:2">
      <c r="A15316" t="e">
        <f>IF(Tabela3[[#This Row],[GOL CASA]]&lt;&gt;"",Tabela3[[#This Row],[TIME CASA]],"")</f>
        <v>#VALUE!</v>
      </c>
      <c r="B15316" t="e">
        <f>IF(Tabela3[[#This Row],[GOL FORA]]&lt;&gt;"",Tabela3[[#This Row],[TIME FORA]],"")</f>
        <v>#VALUE!</v>
      </c>
    </row>
    <row r="15317" spans="1:2">
      <c r="A15317" t="e">
        <f>IF(Tabela3[[#This Row],[GOL CASA]]&lt;&gt;"",Tabela3[[#This Row],[TIME CASA]],"")</f>
        <v>#VALUE!</v>
      </c>
      <c r="B15317" t="e">
        <f>IF(Tabela3[[#This Row],[GOL FORA]]&lt;&gt;"",Tabela3[[#This Row],[TIME FORA]],"")</f>
        <v>#VALUE!</v>
      </c>
    </row>
    <row r="15318" spans="1:2">
      <c r="A15318" t="e">
        <f>IF(Tabela3[[#This Row],[GOL CASA]]&lt;&gt;"",Tabela3[[#This Row],[TIME CASA]],"")</f>
        <v>#VALUE!</v>
      </c>
      <c r="B15318" t="e">
        <f>IF(Tabela3[[#This Row],[GOL FORA]]&lt;&gt;"",Tabela3[[#This Row],[TIME FORA]],"")</f>
        <v>#VALUE!</v>
      </c>
    </row>
    <row r="15319" spans="1:2">
      <c r="A15319" t="e">
        <f>IF(Tabela3[[#This Row],[GOL CASA]]&lt;&gt;"",Tabela3[[#This Row],[TIME CASA]],"")</f>
        <v>#VALUE!</v>
      </c>
      <c r="B15319" t="e">
        <f>IF(Tabela3[[#This Row],[GOL FORA]]&lt;&gt;"",Tabela3[[#This Row],[TIME FORA]],"")</f>
        <v>#VALUE!</v>
      </c>
    </row>
    <row r="15320" spans="1:2">
      <c r="A15320" t="e">
        <f>IF(Tabela3[[#This Row],[GOL CASA]]&lt;&gt;"",Tabela3[[#This Row],[TIME CASA]],"")</f>
        <v>#VALUE!</v>
      </c>
      <c r="B15320" t="e">
        <f>IF(Tabela3[[#This Row],[GOL FORA]]&lt;&gt;"",Tabela3[[#This Row],[TIME FORA]],"")</f>
        <v>#VALUE!</v>
      </c>
    </row>
    <row r="15321" spans="1:2">
      <c r="A15321" t="e">
        <f>IF(Tabela3[[#This Row],[GOL CASA]]&lt;&gt;"",Tabela3[[#This Row],[TIME CASA]],"")</f>
        <v>#VALUE!</v>
      </c>
      <c r="B15321" t="e">
        <f>IF(Tabela3[[#This Row],[GOL FORA]]&lt;&gt;"",Tabela3[[#This Row],[TIME FORA]],"")</f>
        <v>#VALUE!</v>
      </c>
    </row>
    <row r="15322" spans="1:2">
      <c r="A15322" t="e">
        <f>IF(Tabela3[[#This Row],[GOL CASA]]&lt;&gt;"",Tabela3[[#This Row],[TIME CASA]],"")</f>
        <v>#VALUE!</v>
      </c>
      <c r="B15322" t="e">
        <f>IF(Tabela3[[#This Row],[GOL FORA]]&lt;&gt;"",Tabela3[[#This Row],[TIME FORA]],"")</f>
        <v>#VALUE!</v>
      </c>
    </row>
    <row r="15323" spans="1:2">
      <c r="A15323" t="e">
        <f>IF(Tabela3[[#This Row],[GOL CASA]]&lt;&gt;"",Tabela3[[#This Row],[TIME CASA]],"")</f>
        <v>#VALUE!</v>
      </c>
      <c r="B15323" t="e">
        <f>IF(Tabela3[[#This Row],[GOL FORA]]&lt;&gt;"",Tabela3[[#This Row],[TIME FORA]],"")</f>
        <v>#VALUE!</v>
      </c>
    </row>
    <row r="15324" spans="1:2">
      <c r="A15324" t="e">
        <f>IF(Tabela3[[#This Row],[GOL CASA]]&lt;&gt;"",Tabela3[[#This Row],[TIME CASA]],"")</f>
        <v>#VALUE!</v>
      </c>
      <c r="B15324" t="e">
        <f>IF(Tabela3[[#This Row],[GOL FORA]]&lt;&gt;"",Tabela3[[#This Row],[TIME FORA]],"")</f>
        <v>#VALUE!</v>
      </c>
    </row>
    <row r="15325" spans="1:2">
      <c r="A15325" t="e">
        <f>IF(Tabela3[[#This Row],[GOL CASA]]&lt;&gt;"",Tabela3[[#This Row],[TIME CASA]],"")</f>
        <v>#VALUE!</v>
      </c>
      <c r="B15325" t="e">
        <f>IF(Tabela3[[#This Row],[GOL FORA]]&lt;&gt;"",Tabela3[[#This Row],[TIME FORA]],"")</f>
        <v>#VALUE!</v>
      </c>
    </row>
    <row r="15326" spans="1:2">
      <c r="A15326" t="e">
        <f>IF(Tabela3[[#This Row],[GOL CASA]]&lt;&gt;"",Tabela3[[#This Row],[TIME CASA]],"")</f>
        <v>#VALUE!</v>
      </c>
      <c r="B15326" t="e">
        <f>IF(Tabela3[[#This Row],[GOL FORA]]&lt;&gt;"",Tabela3[[#This Row],[TIME FORA]],"")</f>
        <v>#VALUE!</v>
      </c>
    </row>
    <row r="15327" spans="1:2">
      <c r="A15327" t="e">
        <f>IF(Tabela3[[#This Row],[GOL CASA]]&lt;&gt;"",Tabela3[[#This Row],[TIME CASA]],"")</f>
        <v>#VALUE!</v>
      </c>
      <c r="B15327" t="e">
        <f>IF(Tabela3[[#This Row],[GOL FORA]]&lt;&gt;"",Tabela3[[#This Row],[TIME FORA]],"")</f>
        <v>#VALUE!</v>
      </c>
    </row>
    <row r="15328" spans="1:2">
      <c r="A15328" t="e">
        <f>IF(Tabela3[[#This Row],[GOL CASA]]&lt;&gt;"",Tabela3[[#This Row],[TIME CASA]],"")</f>
        <v>#VALUE!</v>
      </c>
      <c r="B15328" t="e">
        <f>IF(Tabela3[[#This Row],[GOL FORA]]&lt;&gt;"",Tabela3[[#This Row],[TIME FORA]],"")</f>
        <v>#VALUE!</v>
      </c>
    </row>
    <row r="15329" spans="1:2">
      <c r="A15329" t="e">
        <f>IF(Tabela3[[#This Row],[GOL CASA]]&lt;&gt;"",Tabela3[[#This Row],[TIME CASA]],"")</f>
        <v>#VALUE!</v>
      </c>
      <c r="B15329" t="e">
        <f>IF(Tabela3[[#This Row],[GOL FORA]]&lt;&gt;"",Tabela3[[#This Row],[TIME FORA]],"")</f>
        <v>#VALUE!</v>
      </c>
    </row>
    <row r="15330" spans="1:2">
      <c r="A15330" t="e">
        <f>IF(Tabela3[[#This Row],[GOL CASA]]&lt;&gt;"",Tabela3[[#This Row],[TIME CASA]],"")</f>
        <v>#VALUE!</v>
      </c>
      <c r="B15330" t="e">
        <f>IF(Tabela3[[#This Row],[GOL FORA]]&lt;&gt;"",Tabela3[[#This Row],[TIME FORA]],"")</f>
        <v>#VALUE!</v>
      </c>
    </row>
    <row r="15331" spans="1:2">
      <c r="A15331" t="e">
        <f>IF(Tabela3[[#This Row],[GOL CASA]]&lt;&gt;"",Tabela3[[#This Row],[TIME CASA]],"")</f>
        <v>#VALUE!</v>
      </c>
      <c r="B15331" t="e">
        <f>IF(Tabela3[[#This Row],[GOL FORA]]&lt;&gt;"",Tabela3[[#This Row],[TIME FORA]],"")</f>
        <v>#VALUE!</v>
      </c>
    </row>
    <row r="15332" spans="1:2">
      <c r="A15332" t="e">
        <f>IF(Tabela3[[#This Row],[GOL CASA]]&lt;&gt;"",Tabela3[[#This Row],[TIME CASA]],"")</f>
        <v>#VALUE!</v>
      </c>
      <c r="B15332" t="e">
        <f>IF(Tabela3[[#This Row],[GOL FORA]]&lt;&gt;"",Tabela3[[#This Row],[TIME FORA]],"")</f>
        <v>#VALUE!</v>
      </c>
    </row>
    <row r="15333" spans="1:2">
      <c r="A15333" t="e">
        <f>IF(Tabela3[[#This Row],[GOL CASA]]&lt;&gt;"",Tabela3[[#This Row],[TIME CASA]],"")</f>
        <v>#VALUE!</v>
      </c>
      <c r="B15333" t="e">
        <f>IF(Tabela3[[#This Row],[GOL FORA]]&lt;&gt;"",Tabela3[[#This Row],[TIME FORA]],"")</f>
        <v>#VALUE!</v>
      </c>
    </row>
    <row r="15334" spans="1:2">
      <c r="A15334" t="e">
        <f>IF(Tabela3[[#This Row],[GOL CASA]]&lt;&gt;"",Tabela3[[#This Row],[TIME CASA]],"")</f>
        <v>#VALUE!</v>
      </c>
      <c r="B15334" t="e">
        <f>IF(Tabela3[[#This Row],[GOL FORA]]&lt;&gt;"",Tabela3[[#This Row],[TIME FORA]],"")</f>
        <v>#VALUE!</v>
      </c>
    </row>
    <row r="15335" spans="1:2">
      <c r="A15335" t="e">
        <f>IF(Tabela3[[#This Row],[GOL CASA]]&lt;&gt;"",Tabela3[[#This Row],[TIME CASA]],"")</f>
        <v>#VALUE!</v>
      </c>
      <c r="B15335" t="e">
        <f>IF(Tabela3[[#This Row],[GOL FORA]]&lt;&gt;"",Tabela3[[#This Row],[TIME FORA]],"")</f>
        <v>#VALUE!</v>
      </c>
    </row>
    <row r="15336" spans="1:2">
      <c r="A15336" t="e">
        <f>IF(Tabela3[[#This Row],[GOL CASA]]&lt;&gt;"",Tabela3[[#This Row],[TIME CASA]],"")</f>
        <v>#VALUE!</v>
      </c>
      <c r="B15336" t="e">
        <f>IF(Tabela3[[#This Row],[GOL FORA]]&lt;&gt;"",Tabela3[[#This Row],[TIME FORA]],"")</f>
        <v>#VALUE!</v>
      </c>
    </row>
    <row r="15337" spans="1:2">
      <c r="A15337" t="e">
        <f>IF(Tabela3[[#This Row],[GOL CASA]]&lt;&gt;"",Tabela3[[#This Row],[TIME CASA]],"")</f>
        <v>#VALUE!</v>
      </c>
      <c r="B15337" t="e">
        <f>IF(Tabela3[[#This Row],[GOL FORA]]&lt;&gt;"",Tabela3[[#This Row],[TIME FORA]],"")</f>
        <v>#VALUE!</v>
      </c>
    </row>
    <row r="15338" spans="1:2">
      <c r="A15338" t="e">
        <f>IF(Tabela3[[#This Row],[GOL CASA]]&lt;&gt;"",Tabela3[[#This Row],[TIME CASA]],"")</f>
        <v>#VALUE!</v>
      </c>
      <c r="B15338" t="e">
        <f>IF(Tabela3[[#This Row],[GOL FORA]]&lt;&gt;"",Tabela3[[#This Row],[TIME FORA]],"")</f>
        <v>#VALUE!</v>
      </c>
    </row>
    <row r="15339" spans="1:2">
      <c r="A15339" t="e">
        <f>IF(Tabela3[[#This Row],[GOL CASA]]&lt;&gt;"",Tabela3[[#This Row],[TIME CASA]],"")</f>
        <v>#VALUE!</v>
      </c>
      <c r="B15339" t="e">
        <f>IF(Tabela3[[#This Row],[GOL FORA]]&lt;&gt;"",Tabela3[[#This Row],[TIME FORA]],"")</f>
        <v>#VALUE!</v>
      </c>
    </row>
    <row r="15340" spans="1:2">
      <c r="A15340" t="e">
        <f>IF(Tabela3[[#This Row],[GOL CASA]]&lt;&gt;"",Tabela3[[#This Row],[TIME CASA]],"")</f>
        <v>#VALUE!</v>
      </c>
      <c r="B15340" t="e">
        <f>IF(Tabela3[[#This Row],[GOL FORA]]&lt;&gt;"",Tabela3[[#This Row],[TIME FORA]],"")</f>
        <v>#VALUE!</v>
      </c>
    </row>
    <row r="15341" spans="1:2">
      <c r="A15341" t="e">
        <f>IF(Tabela3[[#This Row],[GOL CASA]]&lt;&gt;"",Tabela3[[#This Row],[TIME CASA]],"")</f>
        <v>#VALUE!</v>
      </c>
      <c r="B15341" t="e">
        <f>IF(Tabela3[[#This Row],[GOL FORA]]&lt;&gt;"",Tabela3[[#This Row],[TIME FORA]],"")</f>
        <v>#VALUE!</v>
      </c>
    </row>
    <row r="15342" spans="1:2">
      <c r="A15342" t="e">
        <f>IF(Tabela3[[#This Row],[GOL CASA]]&lt;&gt;"",Tabela3[[#This Row],[TIME CASA]],"")</f>
        <v>#VALUE!</v>
      </c>
      <c r="B15342" t="e">
        <f>IF(Tabela3[[#This Row],[GOL FORA]]&lt;&gt;"",Tabela3[[#This Row],[TIME FORA]],"")</f>
        <v>#VALUE!</v>
      </c>
    </row>
    <row r="15343" spans="1:2">
      <c r="A15343" t="e">
        <f>IF(Tabela3[[#This Row],[GOL CASA]]&lt;&gt;"",Tabela3[[#This Row],[TIME CASA]],"")</f>
        <v>#VALUE!</v>
      </c>
      <c r="B15343" t="e">
        <f>IF(Tabela3[[#This Row],[GOL FORA]]&lt;&gt;"",Tabela3[[#This Row],[TIME FORA]],"")</f>
        <v>#VALUE!</v>
      </c>
    </row>
    <row r="15344" spans="1:2">
      <c r="A15344" t="e">
        <f>IF(Tabela3[[#This Row],[GOL CASA]]&lt;&gt;"",Tabela3[[#This Row],[TIME CASA]],"")</f>
        <v>#VALUE!</v>
      </c>
      <c r="B15344" t="e">
        <f>IF(Tabela3[[#This Row],[GOL FORA]]&lt;&gt;"",Tabela3[[#This Row],[TIME FORA]],"")</f>
        <v>#VALUE!</v>
      </c>
    </row>
    <row r="15345" spans="1:2">
      <c r="A15345" t="e">
        <f>IF(Tabela3[[#This Row],[GOL CASA]]&lt;&gt;"",Tabela3[[#This Row],[TIME CASA]],"")</f>
        <v>#VALUE!</v>
      </c>
      <c r="B15345" t="e">
        <f>IF(Tabela3[[#This Row],[GOL FORA]]&lt;&gt;"",Tabela3[[#This Row],[TIME FORA]],"")</f>
        <v>#VALUE!</v>
      </c>
    </row>
    <row r="15346" spans="1:2">
      <c r="A15346" t="e">
        <f>IF(Tabela3[[#This Row],[GOL CASA]]&lt;&gt;"",Tabela3[[#This Row],[TIME CASA]],"")</f>
        <v>#VALUE!</v>
      </c>
      <c r="B15346" t="e">
        <f>IF(Tabela3[[#This Row],[GOL FORA]]&lt;&gt;"",Tabela3[[#This Row],[TIME FORA]],"")</f>
        <v>#VALUE!</v>
      </c>
    </row>
    <row r="15347" spans="1:2">
      <c r="A15347" t="e">
        <f>IF(Tabela3[[#This Row],[GOL CASA]]&lt;&gt;"",Tabela3[[#This Row],[TIME CASA]],"")</f>
        <v>#VALUE!</v>
      </c>
      <c r="B15347" t="e">
        <f>IF(Tabela3[[#This Row],[GOL FORA]]&lt;&gt;"",Tabela3[[#This Row],[TIME FORA]],"")</f>
        <v>#VALUE!</v>
      </c>
    </row>
    <row r="15348" spans="1:2">
      <c r="A15348" t="e">
        <f>IF(Tabela3[[#This Row],[GOL CASA]]&lt;&gt;"",Tabela3[[#This Row],[TIME CASA]],"")</f>
        <v>#VALUE!</v>
      </c>
      <c r="B15348" t="e">
        <f>IF(Tabela3[[#This Row],[GOL FORA]]&lt;&gt;"",Tabela3[[#This Row],[TIME FORA]],"")</f>
        <v>#VALUE!</v>
      </c>
    </row>
    <row r="15349" spans="1:2">
      <c r="A15349" t="e">
        <f>IF(Tabela3[[#This Row],[GOL CASA]]&lt;&gt;"",Tabela3[[#This Row],[TIME CASA]],"")</f>
        <v>#VALUE!</v>
      </c>
      <c r="B15349" t="e">
        <f>IF(Tabela3[[#This Row],[GOL FORA]]&lt;&gt;"",Tabela3[[#This Row],[TIME FORA]],"")</f>
        <v>#VALUE!</v>
      </c>
    </row>
    <row r="15350" spans="1:2">
      <c r="A15350" t="e">
        <f>IF(Tabela3[[#This Row],[GOL CASA]]&lt;&gt;"",Tabela3[[#This Row],[TIME CASA]],"")</f>
        <v>#VALUE!</v>
      </c>
      <c r="B15350" t="e">
        <f>IF(Tabela3[[#This Row],[GOL FORA]]&lt;&gt;"",Tabela3[[#This Row],[TIME FORA]],"")</f>
        <v>#VALUE!</v>
      </c>
    </row>
    <row r="15351" spans="1:2">
      <c r="A15351" t="e">
        <f>IF(Tabela3[[#This Row],[GOL CASA]]&lt;&gt;"",Tabela3[[#This Row],[TIME CASA]],"")</f>
        <v>#VALUE!</v>
      </c>
      <c r="B15351" t="e">
        <f>IF(Tabela3[[#This Row],[GOL FORA]]&lt;&gt;"",Tabela3[[#This Row],[TIME FORA]],"")</f>
        <v>#VALUE!</v>
      </c>
    </row>
    <row r="15352" spans="1:2">
      <c r="A15352" t="e">
        <f>IF(Tabela3[[#This Row],[GOL CASA]]&lt;&gt;"",Tabela3[[#This Row],[TIME CASA]],"")</f>
        <v>#VALUE!</v>
      </c>
      <c r="B15352" t="e">
        <f>IF(Tabela3[[#This Row],[GOL FORA]]&lt;&gt;"",Tabela3[[#This Row],[TIME FORA]],"")</f>
        <v>#VALUE!</v>
      </c>
    </row>
    <row r="15353" spans="1:2">
      <c r="A15353" t="e">
        <f>IF(Tabela3[[#This Row],[GOL CASA]]&lt;&gt;"",Tabela3[[#This Row],[TIME CASA]],"")</f>
        <v>#VALUE!</v>
      </c>
      <c r="B15353" t="e">
        <f>IF(Tabela3[[#This Row],[GOL FORA]]&lt;&gt;"",Tabela3[[#This Row],[TIME FORA]],"")</f>
        <v>#VALUE!</v>
      </c>
    </row>
    <row r="15354" spans="1:2">
      <c r="A15354" t="e">
        <f>IF(Tabela3[[#This Row],[GOL CASA]]&lt;&gt;"",Tabela3[[#This Row],[TIME CASA]],"")</f>
        <v>#VALUE!</v>
      </c>
      <c r="B15354" t="e">
        <f>IF(Tabela3[[#This Row],[GOL FORA]]&lt;&gt;"",Tabela3[[#This Row],[TIME FORA]],"")</f>
        <v>#VALUE!</v>
      </c>
    </row>
    <row r="15355" spans="1:2">
      <c r="A15355" t="e">
        <f>IF(Tabela3[[#This Row],[GOL CASA]]&lt;&gt;"",Tabela3[[#This Row],[TIME CASA]],"")</f>
        <v>#VALUE!</v>
      </c>
      <c r="B15355" t="e">
        <f>IF(Tabela3[[#This Row],[GOL FORA]]&lt;&gt;"",Tabela3[[#This Row],[TIME FORA]],"")</f>
        <v>#VALUE!</v>
      </c>
    </row>
    <row r="15356" spans="1:2">
      <c r="A15356" t="e">
        <f>IF(Tabela3[[#This Row],[GOL CASA]]&lt;&gt;"",Tabela3[[#This Row],[TIME CASA]],"")</f>
        <v>#VALUE!</v>
      </c>
      <c r="B15356" t="e">
        <f>IF(Tabela3[[#This Row],[GOL FORA]]&lt;&gt;"",Tabela3[[#This Row],[TIME FORA]],"")</f>
        <v>#VALUE!</v>
      </c>
    </row>
    <row r="15357" spans="1:2">
      <c r="A15357" t="e">
        <f>IF(Tabela3[[#This Row],[GOL CASA]]&lt;&gt;"",Tabela3[[#This Row],[TIME CASA]],"")</f>
        <v>#VALUE!</v>
      </c>
      <c r="B15357" t="e">
        <f>IF(Tabela3[[#This Row],[GOL FORA]]&lt;&gt;"",Tabela3[[#This Row],[TIME FORA]],"")</f>
        <v>#VALUE!</v>
      </c>
    </row>
    <row r="15358" spans="1:2">
      <c r="A15358" t="e">
        <f>IF(Tabela3[[#This Row],[GOL CASA]]&lt;&gt;"",Tabela3[[#This Row],[TIME CASA]],"")</f>
        <v>#VALUE!</v>
      </c>
      <c r="B15358" t="e">
        <f>IF(Tabela3[[#This Row],[GOL FORA]]&lt;&gt;"",Tabela3[[#This Row],[TIME FORA]],"")</f>
        <v>#VALUE!</v>
      </c>
    </row>
    <row r="15359" spans="1:2">
      <c r="A15359" t="e">
        <f>IF(Tabela3[[#This Row],[GOL CASA]]&lt;&gt;"",Tabela3[[#This Row],[TIME CASA]],"")</f>
        <v>#VALUE!</v>
      </c>
      <c r="B15359" t="e">
        <f>IF(Tabela3[[#This Row],[GOL FORA]]&lt;&gt;"",Tabela3[[#This Row],[TIME FORA]],"")</f>
        <v>#VALUE!</v>
      </c>
    </row>
    <row r="15360" spans="1:2">
      <c r="A15360" t="e">
        <f>IF(Tabela3[[#This Row],[GOL CASA]]&lt;&gt;"",Tabela3[[#This Row],[TIME CASA]],"")</f>
        <v>#VALUE!</v>
      </c>
      <c r="B15360" t="e">
        <f>IF(Tabela3[[#This Row],[GOL FORA]]&lt;&gt;"",Tabela3[[#This Row],[TIME FORA]],"")</f>
        <v>#VALUE!</v>
      </c>
    </row>
    <row r="15361" spans="1:2">
      <c r="A15361" t="e">
        <f>IF(Tabela3[[#This Row],[GOL CASA]]&lt;&gt;"",Tabela3[[#This Row],[TIME CASA]],"")</f>
        <v>#VALUE!</v>
      </c>
      <c r="B15361" t="e">
        <f>IF(Tabela3[[#This Row],[GOL FORA]]&lt;&gt;"",Tabela3[[#This Row],[TIME FORA]],"")</f>
        <v>#VALUE!</v>
      </c>
    </row>
    <row r="15362" spans="1:2">
      <c r="A15362" t="e">
        <f>IF(Tabela3[[#This Row],[GOL CASA]]&lt;&gt;"",Tabela3[[#This Row],[TIME CASA]],"")</f>
        <v>#VALUE!</v>
      </c>
      <c r="B15362" t="e">
        <f>IF(Tabela3[[#This Row],[GOL FORA]]&lt;&gt;"",Tabela3[[#This Row],[TIME FORA]],"")</f>
        <v>#VALUE!</v>
      </c>
    </row>
    <row r="15363" spans="1:2">
      <c r="A15363" t="e">
        <f>IF(Tabela3[[#This Row],[GOL CASA]]&lt;&gt;"",Tabela3[[#This Row],[TIME CASA]],"")</f>
        <v>#VALUE!</v>
      </c>
      <c r="B15363" t="e">
        <f>IF(Tabela3[[#This Row],[GOL FORA]]&lt;&gt;"",Tabela3[[#This Row],[TIME FORA]],"")</f>
        <v>#VALUE!</v>
      </c>
    </row>
    <row r="15364" spans="1:2">
      <c r="A15364" t="e">
        <f>IF(Tabela3[[#This Row],[GOL CASA]]&lt;&gt;"",Tabela3[[#This Row],[TIME CASA]],"")</f>
        <v>#VALUE!</v>
      </c>
      <c r="B15364" t="e">
        <f>IF(Tabela3[[#This Row],[GOL FORA]]&lt;&gt;"",Tabela3[[#This Row],[TIME FORA]],"")</f>
        <v>#VALUE!</v>
      </c>
    </row>
    <row r="15365" spans="1:2">
      <c r="A15365" t="e">
        <f>IF(Tabela3[[#This Row],[GOL CASA]]&lt;&gt;"",Tabela3[[#This Row],[TIME CASA]],"")</f>
        <v>#VALUE!</v>
      </c>
      <c r="B15365" t="e">
        <f>IF(Tabela3[[#This Row],[GOL FORA]]&lt;&gt;"",Tabela3[[#This Row],[TIME FORA]],"")</f>
        <v>#VALUE!</v>
      </c>
    </row>
    <row r="15366" spans="1:2">
      <c r="A15366" t="e">
        <f>IF(Tabela3[[#This Row],[GOL CASA]]&lt;&gt;"",Tabela3[[#This Row],[TIME CASA]],"")</f>
        <v>#VALUE!</v>
      </c>
      <c r="B15366" t="e">
        <f>IF(Tabela3[[#This Row],[GOL FORA]]&lt;&gt;"",Tabela3[[#This Row],[TIME FORA]],"")</f>
        <v>#VALUE!</v>
      </c>
    </row>
    <row r="15367" spans="1:2">
      <c r="A15367" t="e">
        <f>IF(Tabela3[[#This Row],[GOL CASA]]&lt;&gt;"",Tabela3[[#This Row],[TIME CASA]],"")</f>
        <v>#VALUE!</v>
      </c>
      <c r="B15367" t="e">
        <f>IF(Tabela3[[#This Row],[GOL FORA]]&lt;&gt;"",Tabela3[[#This Row],[TIME FORA]],"")</f>
        <v>#VALUE!</v>
      </c>
    </row>
    <row r="15368" spans="1:2">
      <c r="A15368" t="e">
        <f>IF(Tabela3[[#This Row],[GOL CASA]]&lt;&gt;"",Tabela3[[#This Row],[TIME CASA]],"")</f>
        <v>#VALUE!</v>
      </c>
      <c r="B15368" t="e">
        <f>IF(Tabela3[[#This Row],[GOL FORA]]&lt;&gt;"",Tabela3[[#This Row],[TIME FORA]],"")</f>
        <v>#VALUE!</v>
      </c>
    </row>
    <row r="15369" spans="1:2">
      <c r="A15369" t="e">
        <f>IF(Tabela3[[#This Row],[GOL CASA]]&lt;&gt;"",Tabela3[[#This Row],[TIME CASA]],"")</f>
        <v>#VALUE!</v>
      </c>
      <c r="B15369" t="e">
        <f>IF(Tabela3[[#This Row],[GOL FORA]]&lt;&gt;"",Tabela3[[#This Row],[TIME FORA]],"")</f>
        <v>#VALUE!</v>
      </c>
    </row>
    <row r="15370" spans="1:2">
      <c r="A15370" t="e">
        <f>IF(Tabela3[[#This Row],[GOL CASA]]&lt;&gt;"",Tabela3[[#This Row],[TIME CASA]],"")</f>
        <v>#VALUE!</v>
      </c>
      <c r="B15370" t="e">
        <f>IF(Tabela3[[#This Row],[GOL FORA]]&lt;&gt;"",Tabela3[[#This Row],[TIME FORA]],"")</f>
        <v>#VALUE!</v>
      </c>
    </row>
    <row r="15371" spans="1:2">
      <c r="A15371" t="e">
        <f>IF(Tabela3[[#This Row],[GOL CASA]]&lt;&gt;"",Tabela3[[#This Row],[TIME CASA]],"")</f>
        <v>#VALUE!</v>
      </c>
      <c r="B15371" t="e">
        <f>IF(Tabela3[[#This Row],[GOL FORA]]&lt;&gt;"",Tabela3[[#This Row],[TIME FORA]],"")</f>
        <v>#VALUE!</v>
      </c>
    </row>
    <row r="15372" spans="1:2">
      <c r="A15372" t="e">
        <f>IF(Tabela3[[#This Row],[GOL CASA]]&lt;&gt;"",Tabela3[[#This Row],[TIME CASA]],"")</f>
        <v>#VALUE!</v>
      </c>
      <c r="B15372" t="e">
        <f>IF(Tabela3[[#This Row],[GOL FORA]]&lt;&gt;"",Tabela3[[#This Row],[TIME FORA]],"")</f>
        <v>#VALUE!</v>
      </c>
    </row>
    <row r="15373" spans="1:2">
      <c r="A15373" t="e">
        <f>IF(Tabela3[[#This Row],[GOL CASA]]&lt;&gt;"",Tabela3[[#This Row],[TIME CASA]],"")</f>
        <v>#VALUE!</v>
      </c>
      <c r="B15373" t="e">
        <f>IF(Tabela3[[#This Row],[GOL FORA]]&lt;&gt;"",Tabela3[[#This Row],[TIME FORA]],"")</f>
        <v>#VALUE!</v>
      </c>
    </row>
    <row r="15374" spans="1:2">
      <c r="A15374" t="e">
        <f>IF(Tabela3[[#This Row],[GOL CASA]]&lt;&gt;"",Tabela3[[#This Row],[TIME CASA]],"")</f>
        <v>#VALUE!</v>
      </c>
      <c r="B15374" t="e">
        <f>IF(Tabela3[[#This Row],[GOL FORA]]&lt;&gt;"",Tabela3[[#This Row],[TIME FORA]],"")</f>
        <v>#VALUE!</v>
      </c>
    </row>
    <row r="15375" spans="1:2">
      <c r="A15375" t="e">
        <f>IF(Tabela3[[#This Row],[GOL CASA]]&lt;&gt;"",Tabela3[[#This Row],[TIME CASA]],"")</f>
        <v>#VALUE!</v>
      </c>
      <c r="B15375" t="e">
        <f>IF(Tabela3[[#This Row],[GOL FORA]]&lt;&gt;"",Tabela3[[#This Row],[TIME FORA]],"")</f>
        <v>#VALUE!</v>
      </c>
    </row>
    <row r="15376" spans="1:2">
      <c r="A15376" t="e">
        <f>IF(Tabela3[[#This Row],[GOL CASA]]&lt;&gt;"",Tabela3[[#This Row],[TIME CASA]],"")</f>
        <v>#VALUE!</v>
      </c>
      <c r="B15376" t="e">
        <f>IF(Tabela3[[#This Row],[GOL FORA]]&lt;&gt;"",Tabela3[[#This Row],[TIME FORA]],"")</f>
        <v>#VALUE!</v>
      </c>
    </row>
    <row r="15377" spans="1:2">
      <c r="A15377" t="e">
        <f>IF(Tabela3[[#This Row],[GOL CASA]]&lt;&gt;"",Tabela3[[#This Row],[TIME CASA]],"")</f>
        <v>#VALUE!</v>
      </c>
      <c r="B15377" t="e">
        <f>IF(Tabela3[[#This Row],[GOL FORA]]&lt;&gt;"",Tabela3[[#This Row],[TIME FORA]],"")</f>
        <v>#VALUE!</v>
      </c>
    </row>
    <row r="15378" spans="1:2">
      <c r="A15378" t="e">
        <f>IF(Tabela3[[#This Row],[GOL CASA]]&lt;&gt;"",Tabela3[[#This Row],[TIME CASA]],"")</f>
        <v>#VALUE!</v>
      </c>
      <c r="B15378" t="e">
        <f>IF(Tabela3[[#This Row],[GOL FORA]]&lt;&gt;"",Tabela3[[#This Row],[TIME FORA]],"")</f>
        <v>#VALUE!</v>
      </c>
    </row>
    <row r="15379" spans="1:2">
      <c r="A15379" t="e">
        <f>IF(Tabela3[[#This Row],[GOL CASA]]&lt;&gt;"",Tabela3[[#This Row],[TIME CASA]],"")</f>
        <v>#VALUE!</v>
      </c>
      <c r="B15379" t="e">
        <f>IF(Tabela3[[#This Row],[GOL FORA]]&lt;&gt;"",Tabela3[[#This Row],[TIME FORA]],"")</f>
        <v>#VALUE!</v>
      </c>
    </row>
    <row r="15380" spans="1:2">
      <c r="A15380" t="e">
        <f>IF(Tabela3[[#This Row],[GOL CASA]]&lt;&gt;"",Tabela3[[#This Row],[TIME CASA]],"")</f>
        <v>#VALUE!</v>
      </c>
      <c r="B15380" t="e">
        <f>IF(Tabela3[[#This Row],[GOL FORA]]&lt;&gt;"",Tabela3[[#This Row],[TIME FORA]],"")</f>
        <v>#VALUE!</v>
      </c>
    </row>
    <row r="15381" spans="1:2">
      <c r="A15381" t="e">
        <f>IF(Tabela3[[#This Row],[GOL CASA]]&lt;&gt;"",Tabela3[[#This Row],[TIME CASA]],"")</f>
        <v>#VALUE!</v>
      </c>
      <c r="B15381" t="e">
        <f>IF(Tabela3[[#This Row],[GOL FORA]]&lt;&gt;"",Tabela3[[#This Row],[TIME FORA]],"")</f>
        <v>#VALUE!</v>
      </c>
    </row>
    <row r="15382" spans="1:2">
      <c r="A15382" t="e">
        <f>IF(Tabela3[[#This Row],[GOL CASA]]&lt;&gt;"",Tabela3[[#This Row],[TIME CASA]],"")</f>
        <v>#VALUE!</v>
      </c>
      <c r="B15382" t="e">
        <f>IF(Tabela3[[#This Row],[GOL FORA]]&lt;&gt;"",Tabela3[[#This Row],[TIME FORA]],"")</f>
        <v>#VALUE!</v>
      </c>
    </row>
    <row r="15383" spans="1:2">
      <c r="A15383" t="e">
        <f>IF(Tabela3[[#This Row],[GOL CASA]]&lt;&gt;"",Tabela3[[#This Row],[TIME CASA]],"")</f>
        <v>#VALUE!</v>
      </c>
      <c r="B15383" t="e">
        <f>IF(Tabela3[[#This Row],[GOL FORA]]&lt;&gt;"",Tabela3[[#This Row],[TIME FORA]],"")</f>
        <v>#VALUE!</v>
      </c>
    </row>
    <row r="15384" spans="1:2">
      <c r="A15384" t="e">
        <f>IF(Tabela3[[#This Row],[GOL CASA]]&lt;&gt;"",Tabela3[[#This Row],[TIME CASA]],"")</f>
        <v>#VALUE!</v>
      </c>
      <c r="B15384" t="e">
        <f>IF(Tabela3[[#This Row],[GOL FORA]]&lt;&gt;"",Tabela3[[#This Row],[TIME FORA]],"")</f>
        <v>#VALUE!</v>
      </c>
    </row>
    <row r="15385" spans="1:2">
      <c r="A15385" t="e">
        <f>IF(Tabela3[[#This Row],[GOL CASA]]&lt;&gt;"",Tabela3[[#This Row],[TIME CASA]],"")</f>
        <v>#VALUE!</v>
      </c>
      <c r="B15385" t="e">
        <f>IF(Tabela3[[#This Row],[GOL FORA]]&lt;&gt;"",Tabela3[[#This Row],[TIME FORA]],"")</f>
        <v>#VALUE!</v>
      </c>
    </row>
    <row r="15386" spans="1:2">
      <c r="A15386" t="e">
        <f>IF(Tabela3[[#This Row],[GOL CASA]]&lt;&gt;"",Tabela3[[#This Row],[TIME CASA]],"")</f>
        <v>#VALUE!</v>
      </c>
      <c r="B15386" t="e">
        <f>IF(Tabela3[[#This Row],[GOL FORA]]&lt;&gt;"",Tabela3[[#This Row],[TIME FORA]],"")</f>
        <v>#VALUE!</v>
      </c>
    </row>
    <row r="15387" spans="1:2">
      <c r="A15387" t="e">
        <f>IF(Tabela3[[#This Row],[GOL CASA]]&lt;&gt;"",Tabela3[[#This Row],[TIME CASA]],"")</f>
        <v>#VALUE!</v>
      </c>
      <c r="B15387" t="e">
        <f>IF(Tabela3[[#This Row],[GOL FORA]]&lt;&gt;"",Tabela3[[#This Row],[TIME FORA]],"")</f>
        <v>#VALUE!</v>
      </c>
    </row>
    <row r="15388" spans="1:2">
      <c r="A15388" t="e">
        <f>IF(Tabela3[[#This Row],[GOL CASA]]&lt;&gt;"",Tabela3[[#This Row],[TIME CASA]],"")</f>
        <v>#VALUE!</v>
      </c>
      <c r="B15388" t="e">
        <f>IF(Tabela3[[#This Row],[GOL FORA]]&lt;&gt;"",Tabela3[[#This Row],[TIME FORA]],"")</f>
        <v>#VALUE!</v>
      </c>
    </row>
    <row r="15389" spans="1:2">
      <c r="A15389" t="e">
        <f>IF(Tabela3[[#This Row],[GOL CASA]]&lt;&gt;"",Tabela3[[#This Row],[TIME CASA]],"")</f>
        <v>#VALUE!</v>
      </c>
      <c r="B15389" t="e">
        <f>IF(Tabela3[[#This Row],[GOL FORA]]&lt;&gt;"",Tabela3[[#This Row],[TIME FORA]],"")</f>
        <v>#VALUE!</v>
      </c>
    </row>
    <row r="15390" spans="1:2">
      <c r="A15390" t="e">
        <f>IF(Tabela3[[#This Row],[GOL CASA]]&lt;&gt;"",Tabela3[[#This Row],[TIME CASA]],"")</f>
        <v>#VALUE!</v>
      </c>
      <c r="B15390" t="e">
        <f>IF(Tabela3[[#This Row],[GOL FORA]]&lt;&gt;"",Tabela3[[#This Row],[TIME FORA]],"")</f>
        <v>#VALUE!</v>
      </c>
    </row>
    <row r="15391" spans="1:2">
      <c r="A15391" t="e">
        <f>IF(Tabela3[[#This Row],[GOL CASA]]&lt;&gt;"",Tabela3[[#This Row],[TIME CASA]],"")</f>
        <v>#VALUE!</v>
      </c>
      <c r="B15391" t="e">
        <f>IF(Tabela3[[#This Row],[GOL FORA]]&lt;&gt;"",Tabela3[[#This Row],[TIME FORA]],"")</f>
        <v>#VALUE!</v>
      </c>
    </row>
    <row r="15392" spans="1:2">
      <c r="A15392" t="e">
        <f>IF(Tabela3[[#This Row],[GOL CASA]]&lt;&gt;"",Tabela3[[#This Row],[TIME CASA]],"")</f>
        <v>#VALUE!</v>
      </c>
      <c r="B15392" t="e">
        <f>IF(Tabela3[[#This Row],[GOL FORA]]&lt;&gt;"",Tabela3[[#This Row],[TIME FORA]],"")</f>
        <v>#VALUE!</v>
      </c>
    </row>
    <row r="15393" spans="1:2">
      <c r="A15393" t="e">
        <f>IF(Tabela3[[#This Row],[GOL CASA]]&lt;&gt;"",Tabela3[[#This Row],[TIME CASA]],"")</f>
        <v>#VALUE!</v>
      </c>
      <c r="B15393" t="e">
        <f>IF(Tabela3[[#This Row],[GOL FORA]]&lt;&gt;"",Tabela3[[#This Row],[TIME FORA]],"")</f>
        <v>#VALUE!</v>
      </c>
    </row>
    <row r="15394" spans="1:2">
      <c r="A15394" t="e">
        <f>IF(Tabela3[[#This Row],[GOL CASA]]&lt;&gt;"",Tabela3[[#This Row],[TIME CASA]],"")</f>
        <v>#VALUE!</v>
      </c>
      <c r="B15394" t="e">
        <f>IF(Tabela3[[#This Row],[GOL FORA]]&lt;&gt;"",Tabela3[[#This Row],[TIME FORA]],"")</f>
        <v>#VALUE!</v>
      </c>
    </row>
    <row r="15395" spans="1:2">
      <c r="A15395" t="e">
        <f>IF(Tabela3[[#This Row],[GOL CASA]]&lt;&gt;"",Tabela3[[#This Row],[TIME CASA]],"")</f>
        <v>#VALUE!</v>
      </c>
      <c r="B15395" t="e">
        <f>IF(Tabela3[[#This Row],[GOL FORA]]&lt;&gt;"",Tabela3[[#This Row],[TIME FORA]],"")</f>
        <v>#VALUE!</v>
      </c>
    </row>
    <row r="15396" spans="1:2">
      <c r="A15396" t="e">
        <f>IF(Tabela3[[#This Row],[GOL CASA]]&lt;&gt;"",Tabela3[[#This Row],[TIME CASA]],"")</f>
        <v>#VALUE!</v>
      </c>
      <c r="B15396" t="e">
        <f>IF(Tabela3[[#This Row],[GOL FORA]]&lt;&gt;"",Tabela3[[#This Row],[TIME FORA]],"")</f>
        <v>#VALUE!</v>
      </c>
    </row>
    <row r="15397" spans="1:2">
      <c r="A15397" t="e">
        <f>IF(Tabela3[[#This Row],[GOL CASA]]&lt;&gt;"",Tabela3[[#This Row],[TIME CASA]],"")</f>
        <v>#VALUE!</v>
      </c>
      <c r="B15397" t="e">
        <f>IF(Tabela3[[#This Row],[GOL FORA]]&lt;&gt;"",Tabela3[[#This Row],[TIME FORA]],"")</f>
        <v>#VALUE!</v>
      </c>
    </row>
    <row r="15398" spans="1:2">
      <c r="A15398" t="e">
        <f>IF(Tabela3[[#This Row],[GOL CASA]]&lt;&gt;"",Tabela3[[#This Row],[TIME CASA]],"")</f>
        <v>#VALUE!</v>
      </c>
      <c r="B15398" t="e">
        <f>IF(Tabela3[[#This Row],[GOL FORA]]&lt;&gt;"",Tabela3[[#This Row],[TIME FORA]],"")</f>
        <v>#VALUE!</v>
      </c>
    </row>
    <row r="15399" spans="1:2">
      <c r="A15399" t="e">
        <f>IF(Tabela3[[#This Row],[GOL CASA]]&lt;&gt;"",Tabela3[[#This Row],[TIME CASA]],"")</f>
        <v>#VALUE!</v>
      </c>
      <c r="B15399" t="e">
        <f>IF(Tabela3[[#This Row],[GOL FORA]]&lt;&gt;"",Tabela3[[#This Row],[TIME FORA]],"")</f>
        <v>#VALUE!</v>
      </c>
    </row>
    <row r="15400" spans="1:2">
      <c r="A15400" t="e">
        <f>IF(Tabela3[[#This Row],[GOL CASA]]&lt;&gt;"",Tabela3[[#This Row],[TIME CASA]],"")</f>
        <v>#VALUE!</v>
      </c>
      <c r="B15400" t="e">
        <f>IF(Tabela3[[#This Row],[GOL FORA]]&lt;&gt;"",Tabela3[[#This Row],[TIME FORA]],"")</f>
        <v>#VALUE!</v>
      </c>
    </row>
    <row r="15401" spans="1:2">
      <c r="A15401" t="e">
        <f>IF(Tabela3[[#This Row],[GOL CASA]]&lt;&gt;"",Tabela3[[#This Row],[TIME CASA]],"")</f>
        <v>#VALUE!</v>
      </c>
      <c r="B15401" t="e">
        <f>IF(Tabela3[[#This Row],[GOL FORA]]&lt;&gt;"",Tabela3[[#This Row],[TIME FORA]],"")</f>
        <v>#VALUE!</v>
      </c>
    </row>
    <row r="15402" spans="1:2">
      <c r="A15402" t="e">
        <f>IF(Tabela3[[#This Row],[GOL CASA]]&lt;&gt;"",Tabela3[[#This Row],[TIME CASA]],"")</f>
        <v>#VALUE!</v>
      </c>
      <c r="B15402" t="e">
        <f>IF(Tabela3[[#This Row],[GOL FORA]]&lt;&gt;"",Tabela3[[#This Row],[TIME FORA]],"")</f>
        <v>#VALUE!</v>
      </c>
    </row>
    <row r="15403" spans="1:2">
      <c r="A15403" t="e">
        <f>IF(Tabela3[[#This Row],[GOL CASA]]&lt;&gt;"",Tabela3[[#This Row],[TIME CASA]],"")</f>
        <v>#VALUE!</v>
      </c>
      <c r="B15403" t="e">
        <f>IF(Tabela3[[#This Row],[GOL FORA]]&lt;&gt;"",Tabela3[[#This Row],[TIME FORA]],"")</f>
        <v>#VALUE!</v>
      </c>
    </row>
    <row r="15404" spans="1:2">
      <c r="A15404" t="e">
        <f>IF(Tabela3[[#This Row],[GOL CASA]]&lt;&gt;"",Tabela3[[#This Row],[TIME CASA]],"")</f>
        <v>#VALUE!</v>
      </c>
      <c r="B15404" t="e">
        <f>IF(Tabela3[[#This Row],[GOL FORA]]&lt;&gt;"",Tabela3[[#This Row],[TIME FORA]],"")</f>
        <v>#VALUE!</v>
      </c>
    </row>
    <row r="15405" spans="1:2">
      <c r="A15405" t="e">
        <f>IF(Tabela3[[#This Row],[GOL CASA]]&lt;&gt;"",Tabela3[[#This Row],[TIME CASA]],"")</f>
        <v>#VALUE!</v>
      </c>
      <c r="B15405" t="e">
        <f>IF(Tabela3[[#This Row],[GOL FORA]]&lt;&gt;"",Tabela3[[#This Row],[TIME FORA]],"")</f>
        <v>#VALUE!</v>
      </c>
    </row>
    <row r="15406" spans="1:2">
      <c r="A15406" t="e">
        <f>IF(Tabela3[[#This Row],[GOL CASA]]&lt;&gt;"",Tabela3[[#This Row],[TIME CASA]],"")</f>
        <v>#VALUE!</v>
      </c>
      <c r="B15406" t="e">
        <f>IF(Tabela3[[#This Row],[GOL FORA]]&lt;&gt;"",Tabela3[[#This Row],[TIME FORA]],"")</f>
        <v>#VALUE!</v>
      </c>
    </row>
    <row r="15407" spans="1:2">
      <c r="A15407" t="e">
        <f>IF(Tabela3[[#This Row],[GOL CASA]]&lt;&gt;"",Tabela3[[#This Row],[TIME CASA]],"")</f>
        <v>#VALUE!</v>
      </c>
      <c r="B15407" t="e">
        <f>IF(Tabela3[[#This Row],[GOL FORA]]&lt;&gt;"",Tabela3[[#This Row],[TIME FORA]],"")</f>
        <v>#VALUE!</v>
      </c>
    </row>
    <row r="15408" spans="1:2">
      <c r="A15408" t="e">
        <f>IF(Tabela3[[#This Row],[GOL CASA]]&lt;&gt;"",Tabela3[[#This Row],[TIME CASA]],"")</f>
        <v>#VALUE!</v>
      </c>
      <c r="B15408" t="e">
        <f>IF(Tabela3[[#This Row],[GOL FORA]]&lt;&gt;"",Tabela3[[#This Row],[TIME FORA]],"")</f>
        <v>#VALUE!</v>
      </c>
    </row>
    <row r="15409" spans="1:2">
      <c r="A15409" t="e">
        <f>IF(Tabela3[[#This Row],[GOL CASA]]&lt;&gt;"",Tabela3[[#This Row],[TIME CASA]],"")</f>
        <v>#VALUE!</v>
      </c>
      <c r="B15409" t="e">
        <f>IF(Tabela3[[#This Row],[GOL FORA]]&lt;&gt;"",Tabela3[[#This Row],[TIME FORA]],"")</f>
        <v>#VALUE!</v>
      </c>
    </row>
    <row r="15410" spans="1:2">
      <c r="A15410" t="e">
        <f>IF(Tabela3[[#This Row],[GOL CASA]]&lt;&gt;"",Tabela3[[#This Row],[TIME CASA]],"")</f>
        <v>#VALUE!</v>
      </c>
      <c r="B15410" t="e">
        <f>IF(Tabela3[[#This Row],[GOL FORA]]&lt;&gt;"",Tabela3[[#This Row],[TIME FORA]],"")</f>
        <v>#VALUE!</v>
      </c>
    </row>
    <row r="15411" spans="1:2">
      <c r="A15411" t="e">
        <f>IF(Tabela3[[#This Row],[GOL CASA]]&lt;&gt;"",Tabela3[[#This Row],[TIME CASA]],"")</f>
        <v>#VALUE!</v>
      </c>
      <c r="B15411" t="e">
        <f>IF(Tabela3[[#This Row],[GOL FORA]]&lt;&gt;"",Tabela3[[#This Row],[TIME FORA]],"")</f>
        <v>#VALUE!</v>
      </c>
    </row>
    <row r="15412" spans="1:2">
      <c r="A15412" t="e">
        <f>IF(Tabela3[[#This Row],[GOL CASA]]&lt;&gt;"",Tabela3[[#This Row],[TIME CASA]],"")</f>
        <v>#VALUE!</v>
      </c>
      <c r="B15412" t="e">
        <f>IF(Tabela3[[#This Row],[GOL FORA]]&lt;&gt;"",Tabela3[[#This Row],[TIME FORA]],"")</f>
        <v>#VALUE!</v>
      </c>
    </row>
    <row r="15413" spans="1:2">
      <c r="A15413" t="e">
        <f>IF(Tabela3[[#This Row],[GOL CASA]]&lt;&gt;"",Tabela3[[#This Row],[TIME CASA]],"")</f>
        <v>#VALUE!</v>
      </c>
      <c r="B15413" t="e">
        <f>IF(Tabela3[[#This Row],[GOL FORA]]&lt;&gt;"",Tabela3[[#This Row],[TIME FORA]],"")</f>
        <v>#VALUE!</v>
      </c>
    </row>
    <row r="15414" spans="1:2">
      <c r="A15414" t="e">
        <f>IF(Tabela3[[#This Row],[GOL CASA]]&lt;&gt;"",Tabela3[[#This Row],[TIME CASA]],"")</f>
        <v>#VALUE!</v>
      </c>
      <c r="B15414" t="e">
        <f>IF(Tabela3[[#This Row],[GOL FORA]]&lt;&gt;"",Tabela3[[#This Row],[TIME FORA]],"")</f>
        <v>#VALUE!</v>
      </c>
    </row>
    <row r="15415" spans="1:2">
      <c r="A15415" t="e">
        <f>IF(Tabela3[[#This Row],[GOL CASA]]&lt;&gt;"",Tabela3[[#This Row],[TIME CASA]],"")</f>
        <v>#VALUE!</v>
      </c>
      <c r="B15415" t="e">
        <f>IF(Tabela3[[#This Row],[GOL FORA]]&lt;&gt;"",Tabela3[[#This Row],[TIME FORA]],"")</f>
        <v>#VALUE!</v>
      </c>
    </row>
    <row r="15416" spans="1:2">
      <c r="A15416" t="e">
        <f>IF(Tabela3[[#This Row],[GOL CASA]]&lt;&gt;"",Tabela3[[#This Row],[TIME CASA]],"")</f>
        <v>#VALUE!</v>
      </c>
      <c r="B15416" t="e">
        <f>IF(Tabela3[[#This Row],[GOL FORA]]&lt;&gt;"",Tabela3[[#This Row],[TIME FORA]],"")</f>
        <v>#VALUE!</v>
      </c>
    </row>
    <row r="15417" spans="1:2">
      <c r="A15417" t="e">
        <f>IF(Tabela3[[#This Row],[GOL CASA]]&lt;&gt;"",Tabela3[[#This Row],[TIME CASA]],"")</f>
        <v>#VALUE!</v>
      </c>
      <c r="B15417" t="e">
        <f>IF(Tabela3[[#This Row],[GOL FORA]]&lt;&gt;"",Tabela3[[#This Row],[TIME FORA]],"")</f>
        <v>#VALUE!</v>
      </c>
    </row>
    <row r="15418" spans="1:2">
      <c r="A15418" t="e">
        <f>IF(Tabela3[[#This Row],[GOL CASA]]&lt;&gt;"",Tabela3[[#This Row],[TIME CASA]],"")</f>
        <v>#VALUE!</v>
      </c>
      <c r="B15418" t="e">
        <f>IF(Tabela3[[#This Row],[GOL FORA]]&lt;&gt;"",Tabela3[[#This Row],[TIME FORA]],"")</f>
        <v>#VALUE!</v>
      </c>
    </row>
    <row r="15419" spans="1:2">
      <c r="A15419" t="e">
        <f>IF(Tabela3[[#This Row],[GOL CASA]]&lt;&gt;"",Tabela3[[#This Row],[TIME CASA]],"")</f>
        <v>#VALUE!</v>
      </c>
      <c r="B15419" t="e">
        <f>IF(Tabela3[[#This Row],[GOL FORA]]&lt;&gt;"",Tabela3[[#This Row],[TIME FORA]],"")</f>
        <v>#VALUE!</v>
      </c>
    </row>
    <row r="15420" spans="1:2">
      <c r="A15420" t="e">
        <f>IF(Tabela3[[#This Row],[GOL CASA]]&lt;&gt;"",Tabela3[[#This Row],[TIME CASA]],"")</f>
        <v>#VALUE!</v>
      </c>
      <c r="B15420" t="e">
        <f>IF(Tabela3[[#This Row],[GOL FORA]]&lt;&gt;"",Tabela3[[#This Row],[TIME FORA]],"")</f>
        <v>#VALUE!</v>
      </c>
    </row>
    <row r="15421" spans="1:2">
      <c r="A15421" t="e">
        <f>IF(Tabela3[[#This Row],[GOL CASA]]&lt;&gt;"",Tabela3[[#This Row],[TIME CASA]],"")</f>
        <v>#VALUE!</v>
      </c>
      <c r="B15421" t="e">
        <f>IF(Tabela3[[#This Row],[GOL FORA]]&lt;&gt;"",Tabela3[[#This Row],[TIME FORA]],"")</f>
        <v>#VALUE!</v>
      </c>
    </row>
    <row r="15422" spans="1:2">
      <c r="A15422" t="e">
        <f>IF(Tabela3[[#This Row],[GOL CASA]]&lt;&gt;"",Tabela3[[#This Row],[TIME CASA]],"")</f>
        <v>#VALUE!</v>
      </c>
      <c r="B15422" t="e">
        <f>IF(Tabela3[[#This Row],[GOL FORA]]&lt;&gt;"",Tabela3[[#This Row],[TIME FORA]],"")</f>
        <v>#VALUE!</v>
      </c>
    </row>
    <row r="15423" spans="1:2">
      <c r="A15423" t="e">
        <f>IF(Tabela3[[#This Row],[GOL CASA]]&lt;&gt;"",Tabela3[[#This Row],[TIME CASA]],"")</f>
        <v>#VALUE!</v>
      </c>
      <c r="B15423" t="e">
        <f>IF(Tabela3[[#This Row],[GOL FORA]]&lt;&gt;"",Tabela3[[#This Row],[TIME FORA]],"")</f>
        <v>#VALUE!</v>
      </c>
    </row>
    <row r="15424" spans="1:2">
      <c r="A15424" t="e">
        <f>IF(Tabela3[[#This Row],[GOL CASA]]&lt;&gt;"",Tabela3[[#This Row],[TIME CASA]],"")</f>
        <v>#VALUE!</v>
      </c>
      <c r="B15424" t="e">
        <f>IF(Tabela3[[#This Row],[GOL FORA]]&lt;&gt;"",Tabela3[[#This Row],[TIME FORA]],"")</f>
        <v>#VALUE!</v>
      </c>
    </row>
    <row r="15425" spans="1:2">
      <c r="A15425" t="e">
        <f>IF(Tabela3[[#This Row],[GOL CASA]]&lt;&gt;"",Tabela3[[#This Row],[TIME CASA]],"")</f>
        <v>#VALUE!</v>
      </c>
      <c r="B15425" t="e">
        <f>IF(Tabela3[[#This Row],[GOL FORA]]&lt;&gt;"",Tabela3[[#This Row],[TIME FORA]],"")</f>
        <v>#VALUE!</v>
      </c>
    </row>
    <row r="15426" spans="1:2">
      <c r="A15426" t="e">
        <f>IF(Tabela3[[#This Row],[GOL CASA]]&lt;&gt;"",Tabela3[[#This Row],[TIME CASA]],"")</f>
        <v>#VALUE!</v>
      </c>
      <c r="B15426" t="e">
        <f>IF(Tabela3[[#This Row],[GOL FORA]]&lt;&gt;"",Tabela3[[#This Row],[TIME FORA]],"")</f>
        <v>#VALUE!</v>
      </c>
    </row>
    <row r="15427" spans="1:2">
      <c r="A15427" t="e">
        <f>IF(Tabela3[[#This Row],[GOL CASA]]&lt;&gt;"",Tabela3[[#This Row],[TIME CASA]],"")</f>
        <v>#VALUE!</v>
      </c>
      <c r="B15427" t="e">
        <f>IF(Tabela3[[#This Row],[GOL FORA]]&lt;&gt;"",Tabela3[[#This Row],[TIME FORA]],"")</f>
        <v>#VALUE!</v>
      </c>
    </row>
    <row r="15428" spans="1:2">
      <c r="A15428" t="e">
        <f>IF(Tabela3[[#This Row],[GOL CASA]]&lt;&gt;"",Tabela3[[#This Row],[TIME CASA]],"")</f>
        <v>#VALUE!</v>
      </c>
      <c r="B15428" t="e">
        <f>IF(Tabela3[[#This Row],[GOL FORA]]&lt;&gt;"",Tabela3[[#This Row],[TIME FORA]],"")</f>
        <v>#VALUE!</v>
      </c>
    </row>
    <row r="15429" spans="1:2">
      <c r="A15429" t="e">
        <f>IF(Tabela3[[#This Row],[GOL CASA]]&lt;&gt;"",Tabela3[[#This Row],[TIME CASA]],"")</f>
        <v>#VALUE!</v>
      </c>
      <c r="B15429" t="e">
        <f>IF(Tabela3[[#This Row],[GOL FORA]]&lt;&gt;"",Tabela3[[#This Row],[TIME FORA]],"")</f>
        <v>#VALUE!</v>
      </c>
    </row>
    <row r="15430" spans="1:2">
      <c r="A15430" t="e">
        <f>IF(Tabela3[[#This Row],[GOL CASA]]&lt;&gt;"",Tabela3[[#This Row],[TIME CASA]],"")</f>
        <v>#VALUE!</v>
      </c>
      <c r="B15430" t="e">
        <f>IF(Tabela3[[#This Row],[GOL FORA]]&lt;&gt;"",Tabela3[[#This Row],[TIME FORA]],"")</f>
        <v>#VALUE!</v>
      </c>
    </row>
    <row r="15431" spans="1:2">
      <c r="A15431" t="e">
        <f>IF(Tabela3[[#This Row],[GOL CASA]]&lt;&gt;"",Tabela3[[#This Row],[TIME CASA]],"")</f>
        <v>#VALUE!</v>
      </c>
      <c r="B15431" t="e">
        <f>IF(Tabela3[[#This Row],[GOL FORA]]&lt;&gt;"",Tabela3[[#This Row],[TIME FORA]],"")</f>
        <v>#VALUE!</v>
      </c>
    </row>
    <row r="15432" spans="1:2">
      <c r="A15432" t="e">
        <f>IF(Tabela3[[#This Row],[GOL CASA]]&lt;&gt;"",Tabela3[[#This Row],[TIME CASA]],"")</f>
        <v>#VALUE!</v>
      </c>
      <c r="B15432" t="e">
        <f>IF(Tabela3[[#This Row],[GOL FORA]]&lt;&gt;"",Tabela3[[#This Row],[TIME FORA]],"")</f>
        <v>#VALUE!</v>
      </c>
    </row>
    <row r="15433" spans="1:2">
      <c r="A15433" t="e">
        <f>IF(Tabela3[[#This Row],[GOL CASA]]&lt;&gt;"",Tabela3[[#This Row],[TIME CASA]],"")</f>
        <v>#VALUE!</v>
      </c>
      <c r="B15433" t="e">
        <f>IF(Tabela3[[#This Row],[GOL FORA]]&lt;&gt;"",Tabela3[[#This Row],[TIME FORA]],"")</f>
        <v>#VALUE!</v>
      </c>
    </row>
    <row r="15434" spans="1:2">
      <c r="A15434" t="e">
        <f>IF(Tabela3[[#This Row],[GOL CASA]]&lt;&gt;"",Tabela3[[#This Row],[TIME CASA]],"")</f>
        <v>#VALUE!</v>
      </c>
      <c r="B15434" t="e">
        <f>IF(Tabela3[[#This Row],[GOL FORA]]&lt;&gt;"",Tabela3[[#This Row],[TIME FORA]],"")</f>
        <v>#VALUE!</v>
      </c>
    </row>
    <row r="15435" spans="1:2">
      <c r="A15435" t="e">
        <f>IF(Tabela3[[#This Row],[GOL CASA]]&lt;&gt;"",Tabela3[[#This Row],[TIME CASA]],"")</f>
        <v>#VALUE!</v>
      </c>
      <c r="B15435" t="e">
        <f>IF(Tabela3[[#This Row],[GOL FORA]]&lt;&gt;"",Tabela3[[#This Row],[TIME FORA]],"")</f>
        <v>#VALUE!</v>
      </c>
    </row>
    <row r="15436" spans="1:2">
      <c r="A15436" t="e">
        <f>IF(Tabela3[[#This Row],[GOL CASA]]&lt;&gt;"",Tabela3[[#This Row],[TIME CASA]],"")</f>
        <v>#VALUE!</v>
      </c>
      <c r="B15436" t="e">
        <f>IF(Tabela3[[#This Row],[GOL FORA]]&lt;&gt;"",Tabela3[[#This Row],[TIME FORA]],"")</f>
        <v>#VALUE!</v>
      </c>
    </row>
    <row r="15437" spans="1:2">
      <c r="A15437" t="e">
        <f>IF(Tabela3[[#This Row],[GOL CASA]]&lt;&gt;"",Tabela3[[#This Row],[TIME CASA]],"")</f>
        <v>#VALUE!</v>
      </c>
      <c r="B15437" t="e">
        <f>IF(Tabela3[[#This Row],[GOL FORA]]&lt;&gt;"",Tabela3[[#This Row],[TIME FORA]],"")</f>
        <v>#VALUE!</v>
      </c>
    </row>
    <row r="15438" spans="1:2">
      <c r="A15438" t="e">
        <f>IF(Tabela3[[#This Row],[GOL CASA]]&lt;&gt;"",Tabela3[[#This Row],[TIME CASA]],"")</f>
        <v>#VALUE!</v>
      </c>
      <c r="B15438" t="e">
        <f>IF(Tabela3[[#This Row],[GOL FORA]]&lt;&gt;"",Tabela3[[#This Row],[TIME FORA]],"")</f>
        <v>#VALUE!</v>
      </c>
    </row>
    <row r="15439" spans="1:2">
      <c r="A15439" t="e">
        <f>IF(Tabela3[[#This Row],[GOL CASA]]&lt;&gt;"",Tabela3[[#This Row],[TIME CASA]],"")</f>
        <v>#VALUE!</v>
      </c>
      <c r="B15439" t="e">
        <f>IF(Tabela3[[#This Row],[GOL FORA]]&lt;&gt;"",Tabela3[[#This Row],[TIME FORA]],"")</f>
        <v>#VALUE!</v>
      </c>
    </row>
    <row r="15440" spans="1:2">
      <c r="A15440" t="e">
        <f>IF(Tabela3[[#This Row],[GOL CASA]]&lt;&gt;"",Tabela3[[#This Row],[TIME CASA]],"")</f>
        <v>#VALUE!</v>
      </c>
      <c r="B15440" t="e">
        <f>IF(Tabela3[[#This Row],[GOL FORA]]&lt;&gt;"",Tabela3[[#This Row],[TIME FORA]],"")</f>
        <v>#VALUE!</v>
      </c>
    </row>
    <row r="15441" spans="1:2">
      <c r="A15441" t="e">
        <f>IF(Tabela3[[#This Row],[GOL CASA]]&lt;&gt;"",Tabela3[[#This Row],[TIME CASA]],"")</f>
        <v>#VALUE!</v>
      </c>
      <c r="B15441" t="e">
        <f>IF(Tabela3[[#This Row],[GOL FORA]]&lt;&gt;"",Tabela3[[#This Row],[TIME FORA]],"")</f>
        <v>#VALUE!</v>
      </c>
    </row>
    <row r="15442" spans="1:2">
      <c r="A15442" t="e">
        <f>IF(Tabela3[[#This Row],[GOL CASA]]&lt;&gt;"",Tabela3[[#This Row],[TIME CASA]],"")</f>
        <v>#VALUE!</v>
      </c>
      <c r="B15442" t="e">
        <f>IF(Tabela3[[#This Row],[GOL FORA]]&lt;&gt;"",Tabela3[[#This Row],[TIME FORA]],"")</f>
        <v>#VALUE!</v>
      </c>
    </row>
    <row r="15443" spans="1:2">
      <c r="A15443" t="e">
        <f>IF(Tabela3[[#This Row],[GOL CASA]]&lt;&gt;"",Tabela3[[#This Row],[TIME CASA]],"")</f>
        <v>#VALUE!</v>
      </c>
      <c r="B15443" t="e">
        <f>IF(Tabela3[[#This Row],[GOL FORA]]&lt;&gt;"",Tabela3[[#This Row],[TIME FORA]],"")</f>
        <v>#VALUE!</v>
      </c>
    </row>
    <row r="15444" spans="1:2">
      <c r="A15444" t="e">
        <f>IF(Tabela3[[#This Row],[GOL CASA]]&lt;&gt;"",Tabela3[[#This Row],[TIME CASA]],"")</f>
        <v>#VALUE!</v>
      </c>
      <c r="B15444" t="e">
        <f>IF(Tabela3[[#This Row],[GOL FORA]]&lt;&gt;"",Tabela3[[#This Row],[TIME FORA]],"")</f>
        <v>#VALUE!</v>
      </c>
    </row>
    <row r="15445" spans="1:2">
      <c r="A15445" t="e">
        <f>IF(Tabela3[[#This Row],[GOL CASA]]&lt;&gt;"",Tabela3[[#This Row],[TIME CASA]],"")</f>
        <v>#VALUE!</v>
      </c>
      <c r="B15445" t="e">
        <f>IF(Tabela3[[#This Row],[GOL FORA]]&lt;&gt;"",Tabela3[[#This Row],[TIME FORA]],"")</f>
        <v>#VALUE!</v>
      </c>
    </row>
    <row r="15446" spans="1:2">
      <c r="A15446" t="e">
        <f>IF(Tabela3[[#This Row],[GOL CASA]]&lt;&gt;"",Tabela3[[#This Row],[TIME CASA]],"")</f>
        <v>#VALUE!</v>
      </c>
      <c r="B15446" t="e">
        <f>IF(Tabela3[[#This Row],[GOL FORA]]&lt;&gt;"",Tabela3[[#This Row],[TIME FORA]],"")</f>
        <v>#VALUE!</v>
      </c>
    </row>
    <row r="15447" spans="1:2">
      <c r="A15447" t="e">
        <f>IF(Tabela3[[#This Row],[GOL CASA]]&lt;&gt;"",Tabela3[[#This Row],[TIME CASA]],"")</f>
        <v>#VALUE!</v>
      </c>
      <c r="B15447" t="e">
        <f>IF(Tabela3[[#This Row],[GOL FORA]]&lt;&gt;"",Tabela3[[#This Row],[TIME FORA]],"")</f>
        <v>#VALUE!</v>
      </c>
    </row>
    <row r="15448" spans="1:2">
      <c r="A15448" t="e">
        <f>IF(Tabela3[[#This Row],[GOL CASA]]&lt;&gt;"",Tabela3[[#This Row],[TIME CASA]],"")</f>
        <v>#VALUE!</v>
      </c>
      <c r="B15448" t="e">
        <f>IF(Tabela3[[#This Row],[GOL FORA]]&lt;&gt;"",Tabela3[[#This Row],[TIME FORA]],"")</f>
        <v>#VALUE!</v>
      </c>
    </row>
    <row r="15449" spans="1:2">
      <c r="A15449" t="e">
        <f>IF(Tabela3[[#This Row],[GOL CASA]]&lt;&gt;"",Tabela3[[#This Row],[TIME CASA]],"")</f>
        <v>#VALUE!</v>
      </c>
      <c r="B15449" t="e">
        <f>IF(Tabela3[[#This Row],[GOL FORA]]&lt;&gt;"",Tabela3[[#This Row],[TIME FORA]],"")</f>
        <v>#VALUE!</v>
      </c>
    </row>
    <row r="15450" spans="1:2">
      <c r="A15450" t="e">
        <f>IF(Tabela3[[#This Row],[GOL CASA]]&lt;&gt;"",Tabela3[[#This Row],[TIME CASA]],"")</f>
        <v>#VALUE!</v>
      </c>
      <c r="B15450" t="e">
        <f>IF(Tabela3[[#This Row],[GOL FORA]]&lt;&gt;"",Tabela3[[#This Row],[TIME FORA]],"")</f>
        <v>#VALUE!</v>
      </c>
    </row>
    <row r="15451" spans="1:2">
      <c r="A15451" t="e">
        <f>IF(Tabela3[[#This Row],[GOL CASA]]&lt;&gt;"",Tabela3[[#This Row],[TIME CASA]],"")</f>
        <v>#VALUE!</v>
      </c>
      <c r="B15451" t="e">
        <f>IF(Tabela3[[#This Row],[GOL FORA]]&lt;&gt;"",Tabela3[[#This Row],[TIME FORA]],"")</f>
        <v>#VALUE!</v>
      </c>
    </row>
    <row r="15452" spans="1:2">
      <c r="A15452" t="e">
        <f>IF(Tabela3[[#This Row],[GOL CASA]]&lt;&gt;"",Tabela3[[#This Row],[TIME CASA]],"")</f>
        <v>#VALUE!</v>
      </c>
      <c r="B15452" t="e">
        <f>IF(Tabela3[[#This Row],[GOL FORA]]&lt;&gt;"",Tabela3[[#This Row],[TIME FORA]],"")</f>
        <v>#VALUE!</v>
      </c>
    </row>
    <row r="15453" spans="1:2">
      <c r="A15453" t="e">
        <f>IF(Tabela3[[#This Row],[GOL CASA]]&lt;&gt;"",Tabela3[[#This Row],[TIME CASA]],"")</f>
        <v>#VALUE!</v>
      </c>
      <c r="B15453" t="e">
        <f>IF(Tabela3[[#This Row],[GOL FORA]]&lt;&gt;"",Tabela3[[#This Row],[TIME FORA]],"")</f>
        <v>#VALUE!</v>
      </c>
    </row>
    <row r="15454" spans="1:2">
      <c r="A15454" t="e">
        <f>IF(Tabela3[[#This Row],[GOL CASA]]&lt;&gt;"",Tabela3[[#This Row],[TIME CASA]],"")</f>
        <v>#VALUE!</v>
      </c>
      <c r="B15454" t="e">
        <f>IF(Tabela3[[#This Row],[GOL FORA]]&lt;&gt;"",Tabela3[[#This Row],[TIME FORA]],"")</f>
        <v>#VALUE!</v>
      </c>
    </row>
    <row r="15455" spans="1:2">
      <c r="A15455" t="e">
        <f>IF(Tabela3[[#This Row],[GOL CASA]]&lt;&gt;"",Tabela3[[#This Row],[TIME CASA]],"")</f>
        <v>#VALUE!</v>
      </c>
      <c r="B15455" t="e">
        <f>IF(Tabela3[[#This Row],[GOL FORA]]&lt;&gt;"",Tabela3[[#This Row],[TIME FORA]],"")</f>
        <v>#VALUE!</v>
      </c>
    </row>
    <row r="15456" spans="1:2">
      <c r="A15456" t="e">
        <f>IF(Tabela3[[#This Row],[GOL CASA]]&lt;&gt;"",Tabela3[[#This Row],[TIME CASA]],"")</f>
        <v>#VALUE!</v>
      </c>
      <c r="B15456" t="e">
        <f>IF(Tabela3[[#This Row],[GOL FORA]]&lt;&gt;"",Tabela3[[#This Row],[TIME FORA]],"")</f>
        <v>#VALUE!</v>
      </c>
    </row>
    <row r="15457" spans="1:2">
      <c r="A15457" t="e">
        <f>IF(Tabela3[[#This Row],[GOL CASA]]&lt;&gt;"",Tabela3[[#This Row],[TIME CASA]],"")</f>
        <v>#VALUE!</v>
      </c>
      <c r="B15457" t="e">
        <f>IF(Tabela3[[#This Row],[GOL FORA]]&lt;&gt;"",Tabela3[[#This Row],[TIME FORA]],"")</f>
        <v>#VALUE!</v>
      </c>
    </row>
    <row r="15458" spans="1:2">
      <c r="A15458" t="e">
        <f>IF(Tabela3[[#This Row],[GOL CASA]]&lt;&gt;"",Tabela3[[#This Row],[TIME CASA]],"")</f>
        <v>#VALUE!</v>
      </c>
      <c r="B15458" t="e">
        <f>IF(Tabela3[[#This Row],[GOL FORA]]&lt;&gt;"",Tabela3[[#This Row],[TIME FORA]],"")</f>
        <v>#VALUE!</v>
      </c>
    </row>
    <row r="15459" spans="1:2">
      <c r="A15459" t="e">
        <f>IF(Tabela3[[#This Row],[GOL CASA]]&lt;&gt;"",Tabela3[[#This Row],[TIME CASA]],"")</f>
        <v>#VALUE!</v>
      </c>
      <c r="B15459" t="e">
        <f>IF(Tabela3[[#This Row],[GOL FORA]]&lt;&gt;"",Tabela3[[#This Row],[TIME FORA]],"")</f>
        <v>#VALUE!</v>
      </c>
    </row>
    <row r="15460" spans="1:2">
      <c r="A15460" t="e">
        <f>IF(Tabela3[[#This Row],[GOL CASA]]&lt;&gt;"",Tabela3[[#This Row],[TIME CASA]],"")</f>
        <v>#VALUE!</v>
      </c>
      <c r="B15460" t="e">
        <f>IF(Tabela3[[#This Row],[GOL FORA]]&lt;&gt;"",Tabela3[[#This Row],[TIME FORA]],"")</f>
        <v>#VALUE!</v>
      </c>
    </row>
    <row r="15461" spans="1:2">
      <c r="A15461" t="e">
        <f>IF(Tabela3[[#This Row],[GOL CASA]]&lt;&gt;"",Tabela3[[#This Row],[TIME CASA]],"")</f>
        <v>#VALUE!</v>
      </c>
      <c r="B15461" t="e">
        <f>IF(Tabela3[[#This Row],[GOL FORA]]&lt;&gt;"",Tabela3[[#This Row],[TIME FORA]],"")</f>
        <v>#VALUE!</v>
      </c>
    </row>
    <row r="15462" spans="1:2">
      <c r="A15462" t="e">
        <f>IF(Tabela3[[#This Row],[GOL CASA]]&lt;&gt;"",Tabela3[[#This Row],[TIME CASA]],"")</f>
        <v>#VALUE!</v>
      </c>
      <c r="B15462" t="e">
        <f>IF(Tabela3[[#This Row],[GOL FORA]]&lt;&gt;"",Tabela3[[#This Row],[TIME FORA]],"")</f>
        <v>#VALUE!</v>
      </c>
    </row>
    <row r="15463" spans="1:2">
      <c r="A15463" t="e">
        <f>IF(Tabela3[[#This Row],[GOL CASA]]&lt;&gt;"",Tabela3[[#This Row],[TIME CASA]],"")</f>
        <v>#VALUE!</v>
      </c>
      <c r="B15463" t="e">
        <f>IF(Tabela3[[#This Row],[GOL FORA]]&lt;&gt;"",Tabela3[[#This Row],[TIME FORA]],"")</f>
        <v>#VALUE!</v>
      </c>
    </row>
    <row r="15464" spans="1:2">
      <c r="A15464" t="e">
        <f>IF(Tabela3[[#This Row],[GOL CASA]]&lt;&gt;"",Tabela3[[#This Row],[TIME CASA]],"")</f>
        <v>#VALUE!</v>
      </c>
      <c r="B15464" t="e">
        <f>IF(Tabela3[[#This Row],[GOL FORA]]&lt;&gt;"",Tabela3[[#This Row],[TIME FORA]],"")</f>
        <v>#VALUE!</v>
      </c>
    </row>
    <row r="15465" spans="1:2">
      <c r="A15465" t="e">
        <f>IF(Tabela3[[#This Row],[GOL CASA]]&lt;&gt;"",Tabela3[[#This Row],[TIME CASA]],"")</f>
        <v>#VALUE!</v>
      </c>
      <c r="B15465" t="e">
        <f>IF(Tabela3[[#This Row],[GOL FORA]]&lt;&gt;"",Tabela3[[#This Row],[TIME FORA]],"")</f>
        <v>#VALUE!</v>
      </c>
    </row>
    <row r="15466" spans="1:2">
      <c r="A15466" t="e">
        <f>IF(Tabela3[[#This Row],[GOL CASA]]&lt;&gt;"",Tabela3[[#This Row],[TIME CASA]],"")</f>
        <v>#VALUE!</v>
      </c>
      <c r="B15466" t="e">
        <f>IF(Tabela3[[#This Row],[GOL FORA]]&lt;&gt;"",Tabela3[[#This Row],[TIME FORA]],"")</f>
        <v>#VALUE!</v>
      </c>
    </row>
    <row r="15467" spans="1:2">
      <c r="A15467" t="e">
        <f>IF(Tabela3[[#This Row],[GOL CASA]]&lt;&gt;"",Tabela3[[#This Row],[TIME CASA]],"")</f>
        <v>#VALUE!</v>
      </c>
      <c r="B15467" t="e">
        <f>IF(Tabela3[[#This Row],[GOL FORA]]&lt;&gt;"",Tabela3[[#This Row],[TIME FORA]],"")</f>
        <v>#VALUE!</v>
      </c>
    </row>
    <row r="15468" spans="1:2">
      <c r="A15468" t="e">
        <f>IF(Tabela3[[#This Row],[GOL CASA]]&lt;&gt;"",Tabela3[[#This Row],[TIME CASA]],"")</f>
        <v>#VALUE!</v>
      </c>
      <c r="B15468" t="e">
        <f>IF(Tabela3[[#This Row],[GOL FORA]]&lt;&gt;"",Tabela3[[#This Row],[TIME FORA]],"")</f>
        <v>#VALUE!</v>
      </c>
    </row>
    <row r="15469" spans="1:2">
      <c r="A15469" t="e">
        <f>IF(Tabela3[[#This Row],[GOL CASA]]&lt;&gt;"",Tabela3[[#This Row],[TIME CASA]],"")</f>
        <v>#VALUE!</v>
      </c>
      <c r="B15469" t="e">
        <f>IF(Tabela3[[#This Row],[GOL FORA]]&lt;&gt;"",Tabela3[[#This Row],[TIME FORA]],"")</f>
        <v>#VALUE!</v>
      </c>
    </row>
    <row r="15470" spans="1:2">
      <c r="A15470" t="e">
        <f>IF(Tabela3[[#This Row],[GOL CASA]]&lt;&gt;"",Tabela3[[#This Row],[TIME CASA]],"")</f>
        <v>#VALUE!</v>
      </c>
      <c r="B15470" t="e">
        <f>IF(Tabela3[[#This Row],[GOL FORA]]&lt;&gt;"",Tabela3[[#This Row],[TIME FORA]],"")</f>
        <v>#VALUE!</v>
      </c>
    </row>
    <row r="15471" spans="1:2">
      <c r="A15471" t="e">
        <f>IF(Tabela3[[#This Row],[GOL CASA]]&lt;&gt;"",Tabela3[[#This Row],[TIME CASA]],"")</f>
        <v>#VALUE!</v>
      </c>
      <c r="B15471" t="e">
        <f>IF(Tabela3[[#This Row],[GOL FORA]]&lt;&gt;"",Tabela3[[#This Row],[TIME FORA]],"")</f>
        <v>#VALUE!</v>
      </c>
    </row>
    <row r="15472" spans="1:2">
      <c r="A15472" t="e">
        <f>IF(Tabela3[[#This Row],[GOL CASA]]&lt;&gt;"",Tabela3[[#This Row],[TIME CASA]],"")</f>
        <v>#VALUE!</v>
      </c>
      <c r="B15472" t="e">
        <f>IF(Tabela3[[#This Row],[GOL FORA]]&lt;&gt;"",Tabela3[[#This Row],[TIME FORA]],"")</f>
        <v>#VALUE!</v>
      </c>
    </row>
    <row r="15473" spans="1:2">
      <c r="A15473" t="e">
        <f>IF(Tabela3[[#This Row],[GOL CASA]]&lt;&gt;"",Tabela3[[#This Row],[TIME CASA]],"")</f>
        <v>#VALUE!</v>
      </c>
      <c r="B15473" t="e">
        <f>IF(Tabela3[[#This Row],[GOL FORA]]&lt;&gt;"",Tabela3[[#This Row],[TIME FORA]],"")</f>
        <v>#VALUE!</v>
      </c>
    </row>
    <row r="15474" spans="1:2">
      <c r="A15474" t="e">
        <f>IF(Tabela3[[#This Row],[GOL CASA]]&lt;&gt;"",Tabela3[[#This Row],[TIME CASA]],"")</f>
        <v>#VALUE!</v>
      </c>
      <c r="B15474" t="e">
        <f>IF(Tabela3[[#This Row],[GOL FORA]]&lt;&gt;"",Tabela3[[#This Row],[TIME FORA]],"")</f>
        <v>#VALUE!</v>
      </c>
    </row>
    <row r="15475" spans="1:2">
      <c r="A15475" t="e">
        <f>IF(Tabela3[[#This Row],[GOL CASA]]&lt;&gt;"",Tabela3[[#This Row],[TIME CASA]],"")</f>
        <v>#VALUE!</v>
      </c>
      <c r="B15475" t="e">
        <f>IF(Tabela3[[#This Row],[GOL FORA]]&lt;&gt;"",Tabela3[[#This Row],[TIME FORA]],"")</f>
        <v>#VALUE!</v>
      </c>
    </row>
    <row r="15476" spans="1:2">
      <c r="A15476" t="e">
        <f>IF(Tabela3[[#This Row],[GOL CASA]]&lt;&gt;"",Tabela3[[#This Row],[TIME CASA]],"")</f>
        <v>#VALUE!</v>
      </c>
      <c r="B15476" t="e">
        <f>IF(Tabela3[[#This Row],[GOL FORA]]&lt;&gt;"",Tabela3[[#This Row],[TIME FORA]],"")</f>
        <v>#VALUE!</v>
      </c>
    </row>
    <row r="15477" spans="1:2">
      <c r="A15477" t="e">
        <f>IF(Tabela3[[#This Row],[GOL CASA]]&lt;&gt;"",Tabela3[[#This Row],[TIME CASA]],"")</f>
        <v>#VALUE!</v>
      </c>
      <c r="B15477" t="e">
        <f>IF(Tabela3[[#This Row],[GOL FORA]]&lt;&gt;"",Tabela3[[#This Row],[TIME FORA]],"")</f>
        <v>#VALUE!</v>
      </c>
    </row>
    <row r="15478" spans="1:2">
      <c r="A15478" t="e">
        <f>IF(Tabela3[[#This Row],[GOL CASA]]&lt;&gt;"",Tabela3[[#This Row],[TIME CASA]],"")</f>
        <v>#VALUE!</v>
      </c>
      <c r="B15478" t="e">
        <f>IF(Tabela3[[#This Row],[GOL FORA]]&lt;&gt;"",Tabela3[[#This Row],[TIME FORA]],"")</f>
        <v>#VALUE!</v>
      </c>
    </row>
    <row r="15479" spans="1:2">
      <c r="A15479" t="e">
        <f>IF(Tabela3[[#This Row],[GOL CASA]]&lt;&gt;"",Tabela3[[#This Row],[TIME CASA]],"")</f>
        <v>#VALUE!</v>
      </c>
      <c r="B15479" t="e">
        <f>IF(Tabela3[[#This Row],[GOL FORA]]&lt;&gt;"",Tabela3[[#This Row],[TIME FORA]],"")</f>
        <v>#VALUE!</v>
      </c>
    </row>
    <row r="15480" spans="1:2">
      <c r="A15480" t="e">
        <f>IF(Tabela3[[#This Row],[GOL CASA]]&lt;&gt;"",Tabela3[[#This Row],[TIME CASA]],"")</f>
        <v>#VALUE!</v>
      </c>
      <c r="B15480" t="e">
        <f>IF(Tabela3[[#This Row],[GOL FORA]]&lt;&gt;"",Tabela3[[#This Row],[TIME FORA]],"")</f>
        <v>#VALUE!</v>
      </c>
    </row>
    <row r="15481" spans="1:2">
      <c r="A15481" t="e">
        <f>IF(Tabela3[[#This Row],[GOL CASA]]&lt;&gt;"",Tabela3[[#This Row],[TIME CASA]],"")</f>
        <v>#VALUE!</v>
      </c>
      <c r="B15481" t="e">
        <f>IF(Tabela3[[#This Row],[GOL FORA]]&lt;&gt;"",Tabela3[[#This Row],[TIME FORA]],"")</f>
        <v>#VALUE!</v>
      </c>
    </row>
    <row r="15482" spans="1:2">
      <c r="A15482" t="e">
        <f>IF(Tabela3[[#This Row],[GOL CASA]]&lt;&gt;"",Tabela3[[#This Row],[TIME CASA]],"")</f>
        <v>#VALUE!</v>
      </c>
      <c r="B15482" t="e">
        <f>IF(Tabela3[[#This Row],[GOL FORA]]&lt;&gt;"",Tabela3[[#This Row],[TIME FORA]],"")</f>
        <v>#VALUE!</v>
      </c>
    </row>
    <row r="15483" spans="1:2">
      <c r="A15483" t="e">
        <f>IF(Tabela3[[#This Row],[GOL CASA]]&lt;&gt;"",Tabela3[[#This Row],[TIME CASA]],"")</f>
        <v>#VALUE!</v>
      </c>
      <c r="B15483" t="e">
        <f>IF(Tabela3[[#This Row],[GOL FORA]]&lt;&gt;"",Tabela3[[#This Row],[TIME FORA]],"")</f>
        <v>#VALUE!</v>
      </c>
    </row>
    <row r="15484" spans="1:2">
      <c r="A15484" t="e">
        <f>IF(Tabela3[[#This Row],[GOL CASA]]&lt;&gt;"",Tabela3[[#This Row],[TIME CASA]],"")</f>
        <v>#VALUE!</v>
      </c>
      <c r="B15484" t="e">
        <f>IF(Tabela3[[#This Row],[GOL FORA]]&lt;&gt;"",Tabela3[[#This Row],[TIME FORA]],"")</f>
        <v>#VALUE!</v>
      </c>
    </row>
    <row r="15485" spans="1:2">
      <c r="A15485" t="e">
        <f>IF(Tabela3[[#This Row],[GOL CASA]]&lt;&gt;"",Tabela3[[#This Row],[TIME CASA]],"")</f>
        <v>#VALUE!</v>
      </c>
      <c r="B15485" t="e">
        <f>IF(Tabela3[[#This Row],[GOL FORA]]&lt;&gt;"",Tabela3[[#This Row],[TIME FORA]],"")</f>
        <v>#VALUE!</v>
      </c>
    </row>
    <row r="15486" spans="1:2">
      <c r="A15486" t="e">
        <f>IF(Tabela3[[#This Row],[GOL CASA]]&lt;&gt;"",Tabela3[[#This Row],[TIME CASA]],"")</f>
        <v>#VALUE!</v>
      </c>
      <c r="B15486" t="e">
        <f>IF(Tabela3[[#This Row],[GOL FORA]]&lt;&gt;"",Tabela3[[#This Row],[TIME FORA]],"")</f>
        <v>#VALUE!</v>
      </c>
    </row>
    <row r="15487" spans="1:2">
      <c r="A15487" t="e">
        <f>IF(Tabela3[[#This Row],[GOL CASA]]&lt;&gt;"",Tabela3[[#This Row],[TIME CASA]],"")</f>
        <v>#VALUE!</v>
      </c>
      <c r="B15487" t="e">
        <f>IF(Tabela3[[#This Row],[GOL FORA]]&lt;&gt;"",Tabela3[[#This Row],[TIME FORA]],"")</f>
        <v>#VALUE!</v>
      </c>
    </row>
    <row r="15488" spans="1:2">
      <c r="A15488" t="e">
        <f>IF(Tabela3[[#This Row],[GOL CASA]]&lt;&gt;"",Tabela3[[#This Row],[TIME CASA]],"")</f>
        <v>#VALUE!</v>
      </c>
      <c r="B15488" t="e">
        <f>IF(Tabela3[[#This Row],[GOL FORA]]&lt;&gt;"",Tabela3[[#This Row],[TIME FORA]],"")</f>
        <v>#VALUE!</v>
      </c>
    </row>
    <row r="15489" spans="1:2">
      <c r="A15489" t="e">
        <f>IF(Tabela3[[#This Row],[GOL CASA]]&lt;&gt;"",Tabela3[[#This Row],[TIME CASA]],"")</f>
        <v>#VALUE!</v>
      </c>
      <c r="B15489" t="e">
        <f>IF(Tabela3[[#This Row],[GOL FORA]]&lt;&gt;"",Tabela3[[#This Row],[TIME FORA]],"")</f>
        <v>#VALUE!</v>
      </c>
    </row>
    <row r="15490" spans="1:2">
      <c r="A15490" t="e">
        <f>IF(Tabela3[[#This Row],[GOL CASA]]&lt;&gt;"",Tabela3[[#This Row],[TIME CASA]],"")</f>
        <v>#VALUE!</v>
      </c>
      <c r="B15490" t="e">
        <f>IF(Tabela3[[#This Row],[GOL FORA]]&lt;&gt;"",Tabela3[[#This Row],[TIME FORA]],"")</f>
        <v>#VALUE!</v>
      </c>
    </row>
    <row r="15491" spans="1:2">
      <c r="A15491" t="e">
        <f>IF(Tabela3[[#This Row],[GOL CASA]]&lt;&gt;"",Tabela3[[#This Row],[TIME CASA]],"")</f>
        <v>#VALUE!</v>
      </c>
      <c r="B15491" t="e">
        <f>IF(Tabela3[[#This Row],[GOL FORA]]&lt;&gt;"",Tabela3[[#This Row],[TIME FORA]],"")</f>
        <v>#VALUE!</v>
      </c>
    </row>
    <row r="15492" spans="1:2">
      <c r="A15492" t="e">
        <f>IF(Tabela3[[#This Row],[GOL CASA]]&lt;&gt;"",Tabela3[[#This Row],[TIME CASA]],"")</f>
        <v>#VALUE!</v>
      </c>
      <c r="B15492" t="e">
        <f>IF(Tabela3[[#This Row],[GOL FORA]]&lt;&gt;"",Tabela3[[#This Row],[TIME FORA]],"")</f>
        <v>#VALUE!</v>
      </c>
    </row>
    <row r="15493" spans="1:2">
      <c r="A15493" t="e">
        <f>IF(Tabela3[[#This Row],[GOL CASA]]&lt;&gt;"",Tabela3[[#This Row],[TIME CASA]],"")</f>
        <v>#VALUE!</v>
      </c>
      <c r="B15493" t="e">
        <f>IF(Tabela3[[#This Row],[GOL FORA]]&lt;&gt;"",Tabela3[[#This Row],[TIME FORA]],"")</f>
        <v>#VALUE!</v>
      </c>
    </row>
    <row r="15494" spans="1:2">
      <c r="A15494" t="e">
        <f>IF(Tabela3[[#This Row],[GOL CASA]]&lt;&gt;"",Tabela3[[#This Row],[TIME CASA]],"")</f>
        <v>#VALUE!</v>
      </c>
      <c r="B15494" t="e">
        <f>IF(Tabela3[[#This Row],[GOL FORA]]&lt;&gt;"",Tabela3[[#This Row],[TIME FORA]],"")</f>
        <v>#VALUE!</v>
      </c>
    </row>
    <row r="15495" spans="1:2">
      <c r="A15495" t="e">
        <f>IF(Tabela3[[#This Row],[GOL CASA]]&lt;&gt;"",Tabela3[[#This Row],[TIME CASA]],"")</f>
        <v>#VALUE!</v>
      </c>
      <c r="B15495" t="e">
        <f>IF(Tabela3[[#This Row],[GOL FORA]]&lt;&gt;"",Tabela3[[#This Row],[TIME FORA]],"")</f>
        <v>#VALUE!</v>
      </c>
    </row>
    <row r="15496" spans="1:2">
      <c r="A15496" t="e">
        <f>IF(Tabela3[[#This Row],[GOL CASA]]&lt;&gt;"",Tabela3[[#This Row],[TIME CASA]],"")</f>
        <v>#VALUE!</v>
      </c>
      <c r="B15496" t="e">
        <f>IF(Tabela3[[#This Row],[GOL FORA]]&lt;&gt;"",Tabela3[[#This Row],[TIME FORA]],"")</f>
        <v>#VALUE!</v>
      </c>
    </row>
    <row r="15497" spans="1:2">
      <c r="A15497" t="e">
        <f>IF(Tabela3[[#This Row],[GOL CASA]]&lt;&gt;"",Tabela3[[#This Row],[TIME CASA]],"")</f>
        <v>#VALUE!</v>
      </c>
      <c r="B15497" t="e">
        <f>IF(Tabela3[[#This Row],[GOL FORA]]&lt;&gt;"",Tabela3[[#This Row],[TIME FORA]],"")</f>
        <v>#VALUE!</v>
      </c>
    </row>
    <row r="15498" spans="1:2">
      <c r="A15498" t="e">
        <f>IF(Tabela3[[#This Row],[GOL CASA]]&lt;&gt;"",Tabela3[[#This Row],[TIME CASA]],"")</f>
        <v>#VALUE!</v>
      </c>
      <c r="B15498" t="e">
        <f>IF(Tabela3[[#This Row],[GOL FORA]]&lt;&gt;"",Tabela3[[#This Row],[TIME FORA]],"")</f>
        <v>#VALUE!</v>
      </c>
    </row>
    <row r="15499" spans="1:2">
      <c r="A15499" t="e">
        <f>IF(Tabela3[[#This Row],[GOL CASA]]&lt;&gt;"",Tabela3[[#This Row],[TIME CASA]],"")</f>
        <v>#VALUE!</v>
      </c>
      <c r="B15499" t="e">
        <f>IF(Tabela3[[#This Row],[GOL FORA]]&lt;&gt;"",Tabela3[[#This Row],[TIME FORA]],"")</f>
        <v>#VALUE!</v>
      </c>
    </row>
    <row r="15500" spans="1:2">
      <c r="A15500" t="e">
        <f>IF(Tabela3[[#This Row],[GOL CASA]]&lt;&gt;"",Tabela3[[#This Row],[TIME CASA]],"")</f>
        <v>#VALUE!</v>
      </c>
      <c r="B15500" t="e">
        <f>IF(Tabela3[[#This Row],[GOL FORA]]&lt;&gt;"",Tabela3[[#This Row],[TIME FORA]],"")</f>
        <v>#VALUE!</v>
      </c>
    </row>
    <row r="15501" spans="1:2">
      <c r="A15501" t="e">
        <f>IF(Tabela3[[#This Row],[GOL CASA]]&lt;&gt;"",Tabela3[[#This Row],[TIME CASA]],"")</f>
        <v>#VALUE!</v>
      </c>
      <c r="B15501" t="e">
        <f>IF(Tabela3[[#This Row],[GOL FORA]]&lt;&gt;"",Tabela3[[#This Row],[TIME FORA]],"")</f>
        <v>#VALUE!</v>
      </c>
    </row>
    <row r="15502" spans="1:2">
      <c r="A15502" t="e">
        <f>IF(Tabela3[[#This Row],[GOL CASA]]&lt;&gt;"",Tabela3[[#This Row],[TIME CASA]],"")</f>
        <v>#VALUE!</v>
      </c>
      <c r="B15502" t="e">
        <f>IF(Tabela3[[#This Row],[GOL FORA]]&lt;&gt;"",Tabela3[[#This Row],[TIME FORA]],"")</f>
        <v>#VALUE!</v>
      </c>
    </row>
    <row r="15503" spans="1:2">
      <c r="A15503" t="e">
        <f>IF(Tabela3[[#This Row],[GOL CASA]]&lt;&gt;"",Tabela3[[#This Row],[TIME CASA]],"")</f>
        <v>#VALUE!</v>
      </c>
      <c r="B15503" t="e">
        <f>IF(Tabela3[[#This Row],[GOL FORA]]&lt;&gt;"",Tabela3[[#This Row],[TIME FORA]],"")</f>
        <v>#VALUE!</v>
      </c>
    </row>
    <row r="15504" spans="1:2">
      <c r="A15504" t="e">
        <f>IF(Tabela3[[#This Row],[GOL CASA]]&lt;&gt;"",Tabela3[[#This Row],[TIME CASA]],"")</f>
        <v>#VALUE!</v>
      </c>
      <c r="B15504" t="e">
        <f>IF(Tabela3[[#This Row],[GOL FORA]]&lt;&gt;"",Tabela3[[#This Row],[TIME FORA]],"")</f>
        <v>#VALUE!</v>
      </c>
    </row>
    <row r="15505" spans="1:2">
      <c r="A15505" t="e">
        <f>IF(Tabela3[[#This Row],[GOL CASA]]&lt;&gt;"",Tabela3[[#This Row],[TIME CASA]],"")</f>
        <v>#VALUE!</v>
      </c>
      <c r="B15505" t="e">
        <f>IF(Tabela3[[#This Row],[GOL FORA]]&lt;&gt;"",Tabela3[[#This Row],[TIME FORA]],"")</f>
        <v>#VALUE!</v>
      </c>
    </row>
    <row r="15506" spans="1:2">
      <c r="A15506" t="e">
        <f>IF(Tabela3[[#This Row],[GOL CASA]]&lt;&gt;"",Tabela3[[#This Row],[TIME CASA]],"")</f>
        <v>#VALUE!</v>
      </c>
      <c r="B15506" t="e">
        <f>IF(Tabela3[[#This Row],[GOL FORA]]&lt;&gt;"",Tabela3[[#This Row],[TIME FORA]],"")</f>
        <v>#VALUE!</v>
      </c>
    </row>
    <row r="15507" spans="1:2">
      <c r="A15507" t="e">
        <f>IF(Tabela3[[#This Row],[GOL CASA]]&lt;&gt;"",Tabela3[[#This Row],[TIME CASA]],"")</f>
        <v>#VALUE!</v>
      </c>
      <c r="B15507" t="e">
        <f>IF(Tabela3[[#This Row],[GOL FORA]]&lt;&gt;"",Tabela3[[#This Row],[TIME FORA]],"")</f>
        <v>#VALUE!</v>
      </c>
    </row>
    <row r="15508" spans="1:2">
      <c r="A15508" t="e">
        <f>IF(Tabela3[[#This Row],[GOL CASA]]&lt;&gt;"",Tabela3[[#This Row],[TIME CASA]],"")</f>
        <v>#VALUE!</v>
      </c>
      <c r="B15508" t="e">
        <f>IF(Tabela3[[#This Row],[GOL FORA]]&lt;&gt;"",Tabela3[[#This Row],[TIME FORA]],"")</f>
        <v>#VALUE!</v>
      </c>
    </row>
    <row r="15509" spans="1:2">
      <c r="A15509" t="e">
        <f>IF(Tabela3[[#This Row],[GOL CASA]]&lt;&gt;"",Tabela3[[#This Row],[TIME CASA]],"")</f>
        <v>#VALUE!</v>
      </c>
      <c r="B15509" t="e">
        <f>IF(Tabela3[[#This Row],[GOL FORA]]&lt;&gt;"",Tabela3[[#This Row],[TIME FORA]],"")</f>
        <v>#VALUE!</v>
      </c>
    </row>
    <row r="15510" spans="1:2">
      <c r="A15510" t="e">
        <f>IF(Tabela3[[#This Row],[GOL CASA]]&lt;&gt;"",Tabela3[[#This Row],[TIME CASA]],"")</f>
        <v>#VALUE!</v>
      </c>
      <c r="B15510" t="e">
        <f>IF(Tabela3[[#This Row],[GOL FORA]]&lt;&gt;"",Tabela3[[#This Row],[TIME FORA]],"")</f>
        <v>#VALUE!</v>
      </c>
    </row>
    <row r="15511" spans="1:2">
      <c r="A15511" t="e">
        <f>IF(Tabela3[[#This Row],[GOL CASA]]&lt;&gt;"",Tabela3[[#This Row],[TIME CASA]],"")</f>
        <v>#VALUE!</v>
      </c>
      <c r="B15511" t="e">
        <f>IF(Tabela3[[#This Row],[GOL FORA]]&lt;&gt;"",Tabela3[[#This Row],[TIME FORA]],"")</f>
        <v>#VALUE!</v>
      </c>
    </row>
    <row r="15512" spans="1:2">
      <c r="A15512" t="e">
        <f>IF(Tabela3[[#This Row],[GOL CASA]]&lt;&gt;"",Tabela3[[#This Row],[TIME CASA]],"")</f>
        <v>#VALUE!</v>
      </c>
      <c r="B15512" t="e">
        <f>IF(Tabela3[[#This Row],[GOL FORA]]&lt;&gt;"",Tabela3[[#This Row],[TIME FORA]],"")</f>
        <v>#VALUE!</v>
      </c>
    </row>
    <row r="15513" spans="1:2">
      <c r="A15513" t="e">
        <f>IF(Tabela3[[#This Row],[GOL CASA]]&lt;&gt;"",Tabela3[[#This Row],[TIME CASA]],"")</f>
        <v>#VALUE!</v>
      </c>
      <c r="B15513" t="e">
        <f>IF(Tabela3[[#This Row],[GOL FORA]]&lt;&gt;"",Tabela3[[#This Row],[TIME FORA]],"")</f>
        <v>#VALUE!</v>
      </c>
    </row>
    <row r="15514" spans="1:2">
      <c r="A15514" t="e">
        <f>IF(Tabela3[[#This Row],[GOL CASA]]&lt;&gt;"",Tabela3[[#This Row],[TIME CASA]],"")</f>
        <v>#VALUE!</v>
      </c>
      <c r="B15514" t="e">
        <f>IF(Tabela3[[#This Row],[GOL FORA]]&lt;&gt;"",Tabela3[[#This Row],[TIME FORA]],"")</f>
        <v>#VALUE!</v>
      </c>
    </row>
    <row r="15515" spans="1:2">
      <c r="A15515" t="e">
        <f>IF(Tabela3[[#This Row],[GOL CASA]]&lt;&gt;"",Tabela3[[#This Row],[TIME CASA]],"")</f>
        <v>#VALUE!</v>
      </c>
      <c r="B15515" t="e">
        <f>IF(Tabela3[[#This Row],[GOL FORA]]&lt;&gt;"",Tabela3[[#This Row],[TIME FORA]],"")</f>
        <v>#VALUE!</v>
      </c>
    </row>
    <row r="15516" spans="1:2">
      <c r="A15516" t="e">
        <f>IF(Tabela3[[#This Row],[GOL CASA]]&lt;&gt;"",Tabela3[[#This Row],[TIME CASA]],"")</f>
        <v>#VALUE!</v>
      </c>
      <c r="B15516" t="e">
        <f>IF(Tabela3[[#This Row],[GOL FORA]]&lt;&gt;"",Tabela3[[#This Row],[TIME FORA]],"")</f>
        <v>#VALUE!</v>
      </c>
    </row>
    <row r="15517" spans="1:2">
      <c r="A15517" t="e">
        <f>IF(Tabela3[[#This Row],[GOL CASA]]&lt;&gt;"",Tabela3[[#This Row],[TIME CASA]],"")</f>
        <v>#VALUE!</v>
      </c>
      <c r="B15517" t="e">
        <f>IF(Tabela3[[#This Row],[GOL FORA]]&lt;&gt;"",Tabela3[[#This Row],[TIME FORA]],"")</f>
        <v>#VALUE!</v>
      </c>
    </row>
    <row r="15518" spans="1:2">
      <c r="A15518" t="e">
        <f>IF(Tabela3[[#This Row],[GOL CASA]]&lt;&gt;"",Tabela3[[#This Row],[TIME CASA]],"")</f>
        <v>#VALUE!</v>
      </c>
      <c r="B15518" t="e">
        <f>IF(Tabela3[[#This Row],[GOL FORA]]&lt;&gt;"",Tabela3[[#This Row],[TIME FORA]],"")</f>
        <v>#VALUE!</v>
      </c>
    </row>
    <row r="15519" spans="1:2">
      <c r="A15519" t="e">
        <f>IF(Tabela3[[#This Row],[GOL CASA]]&lt;&gt;"",Tabela3[[#This Row],[TIME CASA]],"")</f>
        <v>#VALUE!</v>
      </c>
      <c r="B15519" t="e">
        <f>IF(Tabela3[[#This Row],[GOL FORA]]&lt;&gt;"",Tabela3[[#This Row],[TIME FORA]],"")</f>
        <v>#VALUE!</v>
      </c>
    </row>
    <row r="15520" spans="1:2">
      <c r="A15520" t="e">
        <f>IF(Tabela3[[#This Row],[GOL CASA]]&lt;&gt;"",Tabela3[[#This Row],[TIME CASA]],"")</f>
        <v>#VALUE!</v>
      </c>
      <c r="B15520" t="e">
        <f>IF(Tabela3[[#This Row],[GOL FORA]]&lt;&gt;"",Tabela3[[#This Row],[TIME FORA]],"")</f>
        <v>#VALUE!</v>
      </c>
    </row>
    <row r="15521" spans="1:2">
      <c r="A15521" t="e">
        <f>IF(Tabela3[[#This Row],[GOL CASA]]&lt;&gt;"",Tabela3[[#This Row],[TIME CASA]],"")</f>
        <v>#VALUE!</v>
      </c>
      <c r="B15521" t="e">
        <f>IF(Tabela3[[#This Row],[GOL FORA]]&lt;&gt;"",Tabela3[[#This Row],[TIME FORA]],"")</f>
        <v>#VALUE!</v>
      </c>
    </row>
    <row r="15522" spans="1:2">
      <c r="A15522" t="e">
        <f>IF(Tabela3[[#This Row],[GOL CASA]]&lt;&gt;"",Tabela3[[#This Row],[TIME CASA]],"")</f>
        <v>#VALUE!</v>
      </c>
      <c r="B15522" t="e">
        <f>IF(Tabela3[[#This Row],[GOL FORA]]&lt;&gt;"",Tabela3[[#This Row],[TIME FORA]],"")</f>
        <v>#VALUE!</v>
      </c>
    </row>
    <row r="15523" spans="1:2">
      <c r="A15523" t="e">
        <f>IF(Tabela3[[#This Row],[GOL CASA]]&lt;&gt;"",Tabela3[[#This Row],[TIME CASA]],"")</f>
        <v>#VALUE!</v>
      </c>
      <c r="B15523" t="e">
        <f>IF(Tabela3[[#This Row],[GOL FORA]]&lt;&gt;"",Tabela3[[#This Row],[TIME FORA]],"")</f>
        <v>#VALUE!</v>
      </c>
    </row>
    <row r="15524" spans="1:2">
      <c r="A15524" t="e">
        <f>IF(Tabela3[[#This Row],[GOL CASA]]&lt;&gt;"",Tabela3[[#This Row],[TIME CASA]],"")</f>
        <v>#VALUE!</v>
      </c>
      <c r="B15524" t="e">
        <f>IF(Tabela3[[#This Row],[GOL FORA]]&lt;&gt;"",Tabela3[[#This Row],[TIME FORA]],"")</f>
        <v>#VALUE!</v>
      </c>
    </row>
    <row r="15525" spans="1:2">
      <c r="A15525" t="e">
        <f>IF(Tabela3[[#This Row],[GOL CASA]]&lt;&gt;"",Tabela3[[#This Row],[TIME CASA]],"")</f>
        <v>#VALUE!</v>
      </c>
      <c r="B15525" t="e">
        <f>IF(Tabela3[[#This Row],[GOL FORA]]&lt;&gt;"",Tabela3[[#This Row],[TIME FORA]],"")</f>
        <v>#VALUE!</v>
      </c>
    </row>
    <row r="15526" spans="1:2">
      <c r="A15526" t="e">
        <f>IF(Tabela3[[#This Row],[GOL CASA]]&lt;&gt;"",Tabela3[[#This Row],[TIME CASA]],"")</f>
        <v>#VALUE!</v>
      </c>
      <c r="B15526" t="e">
        <f>IF(Tabela3[[#This Row],[GOL FORA]]&lt;&gt;"",Tabela3[[#This Row],[TIME FORA]],"")</f>
        <v>#VALUE!</v>
      </c>
    </row>
    <row r="15527" spans="1:2">
      <c r="A15527" t="e">
        <f>IF(Tabela3[[#This Row],[GOL CASA]]&lt;&gt;"",Tabela3[[#This Row],[TIME CASA]],"")</f>
        <v>#VALUE!</v>
      </c>
      <c r="B15527" t="e">
        <f>IF(Tabela3[[#This Row],[GOL FORA]]&lt;&gt;"",Tabela3[[#This Row],[TIME FORA]],"")</f>
        <v>#VALUE!</v>
      </c>
    </row>
    <row r="15528" spans="1:2">
      <c r="A15528" t="e">
        <f>IF(Tabela3[[#This Row],[GOL CASA]]&lt;&gt;"",Tabela3[[#This Row],[TIME CASA]],"")</f>
        <v>#VALUE!</v>
      </c>
      <c r="B15528" t="e">
        <f>IF(Tabela3[[#This Row],[GOL FORA]]&lt;&gt;"",Tabela3[[#This Row],[TIME FORA]],"")</f>
        <v>#VALUE!</v>
      </c>
    </row>
    <row r="15529" spans="1:2">
      <c r="A15529" t="e">
        <f>IF(Tabela3[[#This Row],[GOL CASA]]&lt;&gt;"",Tabela3[[#This Row],[TIME CASA]],"")</f>
        <v>#VALUE!</v>
      </c>
      <c r="B15529" t="e">
        <f>IF(Tabela3[[#This Row],[GOL FORA]]&lt;&gt;"",Tabela3[[#This Row],[TIME FORA]],"")</f>
        <v>#VALUE!</v>
      </c>
    </row>
    <row r="15530" spans="1:2">
      <c r="A15530" t="e">
        <f>IF(Tabela3[[#This Row],[GOL CASA]]&lt;&gt;"",Tabela3[[#This Row],[TIME CASA]],"")</f>
        <v>#VALUE!</v>
      </c>
      <c r="B15530" t="e">
        <f>IF(Tabela3[[#This Row],[GOL FORA]]&lt;&gt;"",Tabela3[[#This Row],[TIME FORA]],"")</f>
        <v>#VALUE!</v>
      </c>
    </row>
    <row r="15531" spans="1:2">
      <c r="A15531" t="e">
        <f>IF(Tabela3[[#This Row],[GOL CASA]]&lt;&gt;"",Tabela3[[#This Row],[TIME CASA]],"")</f>
        <v>#VALUE!</v>
      </c>
      <c r="B15531" t="e">
        <f>IF(Tabela3[[#This Row],[GOL FORA]]&lt;&gt;"",Tabela3[[#This Row],[TIME FORA]],"")</f>
        <v>#VALUE!</v>
      </c>
    </row>
    <row r="15532" spans="1:2">
      <c r="A15532" t="e">
        <f>IF(Tabela3[[#This Row],[GOL CASA]]&lt;&gt;"",Tabela3[[#This Row],[TIME CASA]],"")</f>
        <v>#VALUE!</v>
      </c>
      <c r="B15532" t="e">
        <f>IF(Tabela3[[#This Row],[GOL FORA]]&lt;&gt;"",Tabela3[[#This Row],[TIME FORA]],"")</f>
        <v>#VALUE!</v>
      </c>
    </row>
    <row r="15533" spans="1:2">
      <c r="A15533" t="e">
        <f>IF(Tabela3[[#This Row],[GOL CASA]]&lt;&gt;"",Tabela3[[#This Row],[TIME CASA]],"")</f>
        <v>#VALUE!</v>
      </c>
      <c r="B15533" t="e">
        <f>IF(Tabela3[[#This Row],[GOL FORA]]&lt;&gt;"",Tabela3[[#This Row],[TIME FORA]],"")</f>
        <v>#VALUE!</v>
      </c>
    </row>
    <row r="15534" spans="1:2">
      <c r="A15534" t="e">
        <f>IF(Tabela3[[#This Row],[GOL CASA]]&lt;&gt;"",Tabela3[[#This Row],[TIME CASA]],"")</f>
        <v>#VALUE!</v>
      </c>
      <c r="B15534" t="e">
        <f>IF(Tabela3[[#This Row],[GOL FORA]]&lt;&gt;"",Tabela3[[#This Row],[TIME FORA]],"")</f>
        <v>#VALUE!</v>
      </c>
    </row>
    <row r="15535" spans="1:2">
      <c r="A15535" t="e">
        <f>IF(Tabela3[[#This Row],[GOL CASA]]&lt;&gt;"",Tabela3[[#This Row],[TIME CASA]],"")</f>
        <v>#VALUE!</v>
      </c>
      <c r="B15535" t="e">
        <f>IF(Tabela3[[#This Row],[GOL FORA]]&lt;&gt;"",Tabela3[[#This Row],[TIME FORA]],"")</f>
        <v>#VALUE!</v>
      </c>
    </row>
    <row r="15536" spans="1:2">
      <c r="A15536" t="e">
        <f>IF(Tabela3[[#This Row],[GOL CASA]]&lt;&gt;"",Tabela3[[#This Row],[TIME CASA]],"")</f>
        <v>#VALUE!</v>
      </c>
      <c r="B15536" t="e">
        <f>IF(Tabela3[[#This Row],[GOL FORA]]&lt;&gt;"",Tabela3[[#This Row],[TIME FORA]],"")</f>
        <v>#VALUE!</v>
      </c>
    </row>
    <row r="15537" spans="1:2">
      <c r="A15537" t="e">
        <f>IF(Tabela3[[#This Row],[GOL CASA]]&lt;&gt;"",Tabela3[[#This Row],[TIME CASA]],"")</f>
        <v>#VALUE!</v>
      </c>
      <c r="B15537" t="e">
        <f>IF(Tabela3[[#This Row],[GOL FORA]]&lt;&gt;"",Tabela3[[#This Row],[TIME FORA]],"")</f>
        <v>#VALUE!</v>
      </c>
    </row>
    <row r="15538" spans="1:2">
      <c r="A15538" t="e">
        <f>IF(Tabela3[[#This Row],[GOL CASA]]&lt;&gt;"",Tabela3[[#This Row],[TIME CASA]],"")</f>
        <v>#VALUE!</v>
      </c>
      <c r="B15538" t="e">
        <f>IF(Tabela3[[#This Row],[GOL FORA]]&lt;&gt;"",Tabela3[[#This Row],[TIME FORA]],"")</f>
        <v>#VALUE!</v>
      </c>
    </row>
    <row r="15539" spans="1:2">
      <c r="A15539" t="e">
        <f>IF(Tabela3[[#This Row],[GOL CASA]]&lt;&gt;"",Tabela3[[#This Row],[TIME CASA]],"")</f>
        <v>#VALUE!</v>
      </c>
      <c r="B15539" t="e">
        <f>IF(Tabela3[[#This Row],[GOL FORA]]&lt;&gt;"",Tabela3[[#This Row],[TIME FORA]],"")</f>
        <v>#VALUE!</v>
      </c>
    </row>
    <row r="15540" spans="1:2">
      <c r="A15540" t="e">
        <f>IF(Tabela3[[#This Row],[GOL CASA]]&lt;&gt;"",Tabela3[[#This Row],[TIME CASA]],"")</f>
        <v>#VALUE!</v>
      </c>
      <c r="B15540" t="e">
        <f>IF(Tabela3[[#This Row],[GOL FORA]]&lt;&gt;"",Tabela3[[#This Row],[TIME FORA]],"")</f>
        <v>#VALUE!</v>
      </c>
    </row>
    <row r="15541" spans="1:2">
      <c r="A15541" t="e">
        <f>IF(Tabela3[[#This Row],[GOL CASA]]&lt;&gt;"",Tabela3[[#This Row],[TIME CASA]],"")</f>
        <v>#VALUE!</v>
      </c>
      <c r="B15541" t="e">
        <f>IF(Tabela3[[#This Row],[GOL FORA]]&lt;&gt;"",Tabela3[[#This Row],[TIME FORA]],"")</f>
        <v>#VALUE!</v>
      </c>
    </row>
    <row r="15542" spans="1:2">
      <c r="A15542" t="e">
        <f>IF(Tabela3[[#This Row],[GOL CASA]]&lt;&gt;"",Tabela3[[#This Row],[TIME CASA]],"")</f>
        <v>#VALUE!</v>
      </c>
      <c r="B15542" t="e">
        <f>IF(Tabela3[[#This Row],[GOL FORA]]&lt;&gt;"",Tabela3[[#This Row],[TIME FORA]],"")</f>
        <v>#VALUE!</v>
      </c>
    </row>
    <row r="15543" spans="1:2">
      <c r="A15543" t="e">
        <f>IF(Tabela3[[#This Row],[GOL CASA]]&lt;&gt;"",Tabela3[[#This Row],[TIME CASA]],"")</f>
        <v>#VALUE!</v>
      </c>
      <c r="B15543" t="e">
        <f>IF(Tabela3[[#This Row],[GOL FORA]]&lt;&gt;"",Tabela3[[#This Row],[TIME FORA]],"")</f>
        <v>#VALUE!</v>
      </c>
    </row>
    <row r="15544" spans="1:2">
      <c r="A15544" t="e">
        <f>IF(Tabela3[[#This Row],[GOL CASA]]&lt;&gt;"",Tabela3[[#This Row],[TIME CASA]],"")</f>
        <v>#VALUE!</v>
      </c>
      <c r="B15544" t="e">
        <f>IF(Tabela3[[#This Row],[GOL FORA]]&lt;&gt;"",Tabela3[[#This Row],[TIME FORA]],"")</f>
        <v>#VALUE!</v>
      </c>
    </row>
    <row r="15545" spans="1:2">
      <c r="A15545" t="e">
        <f>IF(Tabela3[[#This Row],[GOL CASA]]&lt;&gt;"",Tabela3[[#This Row],[TIME CASA]],"")</f>
        <v>#VALUE!</v>
      </c>
      <c r="B15545" t="e">
        <f>IF(Tabela3[[#This Row],[GOL FORA]]&lt;&gt;"",Tabela3[[#This Row],[TIME FORA]],"")</f>
        <v>#VALUE!</v>
      </c>
    </row>
    <row r="15546" spans="1:2">
      <c r="A15546" t="e">
        <f>IF(Tabela3[[#This Row],[GOL CASA]]&lt;&gt;"",Tabela3[[#This Row],[TIME CASA]],"")</f>
        <v>#VALUE!</v>
      </c>
      <c r="B15546" t="e">
        <f>IF(Tabela3[[#This Row],[GOL FORA]]&lt;&gt;"",Tabela3[[#This Row],[TIME FORA]],"")</f>
        <v>#VALUE!</v>
      </c>
    </row>
    <row r="15547" spans="1:2">
      <c r="A15547" t="e">
        <f>IF(Tabela3[[#This Row],[GOL CASA]]&lt;&gt;"",Tabela3[[#This Row],[TIME CASA]],"")</f>
        <v>#VALUE!</v>
      </c>
      <c r="B15547" t="e">
        <f>IF(Tabela3[[#This Row],[GOL FORA]]&lt;&gt;"",Tabela3[[#This Row],[TIME FORA]],"")</f>
        <v>#VALUE!</v>
      </c>
    </row>
    <row r="15548" spans="1:2">
      <c r="A15548" t="e">
        <f>IF(Tabela3[[#This Row],[GOL CASA]]&lt;&gt;"",Tabela3[[#This Row],[TIME CASA]],"")</f>
        <v>#VALUE!</v>
      </c>
      <c r="B15548" t="e">
        <f>IF(Tabela3[[#This Row],[GOL FORA]]&lt;&gt;"",Tabela3[[#This Row],[TIME FORA]],"")</f>
        <v>#VALUE!</v>
      </c>
    </row>
    <row r="15549" spans="1:2">
      <c r="A15549" t="e">
        <f>IF(Tabela3[[#This Row],[GOL CASA]]&lt;&gt;"",Tabela3[[#This Row],[TIME CASA]],"")</f>
        <v>#VALUE!</v>
      </c>
      <c r="B15549" t="e">
        <f>IF(Tabela3[[#This Row],[GOL FORA]]&lt;&gt;"",Tabela3[[#This Row],[TIME FORA]],"")</f>
        <v>#VALUE!</v>
      </c>
    </row>
    <row r="15550" spans="1:2">
      <c r="A15550" t="e">
        <f>IF(Tabela3[[#This Row],[GOL CASA]]&lt;&gt;"",Tabela3[[#This Row],[TIME CASA]],"")</f>
        <v>#VALUE!</v>
      </c>
      <c r="B15550" t="e">
        <f>IF(Tabela3[[#This Row],[GOL FORA]]&lt;&gt;"",Tabela3[[#This Row],[TIME FORA]],"")</f>
        <v>#VALUE!</v>
      </c>
    </row>
    <row r="15551" spans="1:2">
      <c r="A15551" t="e">
        <f>IF(Tabela3[[#This Row],[GOL CASA]]&lt;&gt;"",Tabela3[[#This Row],[TIME CASA]],"")</f>
        <v>#VALUE!</v>
      </c>
      <c r="B15551" t="e">
        <f>IF(Tabela3[[#This Row],[GOL FORA]]&lt;&gt;"",Tabela3[[#This Row],[TIME FORA]],"")</f>
        <v>#VALUE!</v>
      </c>
    </row>
    <row r="15552" spans="1:2">
      <c r="A15552" t="e">
        <f>IF(Tabela3[[#This Row],[GOL CASA]]&lt;&gt;"",Tabela3[[#This Row],[TIME CASA]],"")</f>
        <v>#VALUE!</v>
      </c>
      <c r="B15552" t="e">
        <f>IF(Tabela3[[#This Row],[GOL FORA]]&lt;&gt;"",Tabela3[[#This Row],[TIME FORA]],"")</f>
        <v>#VALUE!</v>
      </c>
    </row>
    <row r="15553" spans="1:2">
      <c r="A15553" t="e">
        <f>IF(Tabela3[[#This Row],[GOL CASA]]&lt;&gt;"",Tabela3[[#This Row],[TIME CASA]],"")</f>
        <v>#VALUE!</v>
      </c>
      <c r="B15553" t="e">
        <f>IF(Tabela3[[#This Row],[GOL FORA]]&lt;&gt;"",Tabela3[[#This Row],[TIME FORA]],"")</f>
        <v>#VALUE!</v>
      </c>
    </row>
    <row r="15554" spans="1:2">
      <c r="A15554" t="e">
        <f>IF(Tabela3[[#This Row],[GOL CASA]]&lt;&gt;"",Tabela3[[#This Row],[TIME CASA]],"")</f>
        <v>#VALUE!</v>
      </c>
      <c r="B15554" t="e">
        <f>IF(Tabela3[[#This Row],[GOL FORA]]&lt;&gt;"",Tabela3[[#This Row],[TIME FORA]],"")</f>
        <v>#VALUE!</v>
      </c>
    </row>
    <row r="15555" spans="1:2">
      <c r="A15555" t="e">
        <f>IF(Tabela3[[#This Row],[GOL CASA]]&lt;&gt;"",Tabela3[[#This Row],[TIME CASA]],"")</f>
        <v>#VALUE!</v>
      </c>
      <c r="B15555" t="e">
        <f>IF(Tabela3[[#This Row],[GOL FORA]]&lt;&gt;"",Tabela3[[#This Row],[TIME FORA]],"")</f>
        <v>#VALUE!</v>
      </c>
    </row>
    <row r="15556" spans="1:2">
      <c r="A15556" t="e">
        <f>IF(Tabela3[[#This Row],[GOL CASA]]&lt;&gt;"",Tabela3[[#This Row],[TIME CASA]],"")</f>
        <v>#VALUE!</v>
      </c>
      <c r="B15556" t="e">
        <f>IF(Tabela3[[#This Row],[GOL FORA]]&lt;&gt;"",Tabela3[[#This Row],[TIME FORA]],"")</f>
        <v>#VALUE!</v>
      </c>
    </row>
    <row r="15557" spans="1:2">
      <c r="A15557" t="e">
        <f>IF(Tabela3[[#This Row],[GOL CASA]]&lt;&gt;"",Tabela3[[#This Row],[TIME CASA]],"")</f>
        <v>#VALUE!</v>
      </c>
      <c r="B15557" t="e">
        <f>IF(Tabela3[[#This Row],[GOL FORA]]&lt;&gt;"",Tabela3[[#This Row],[TIME FORA]],"")</f>
        <v>#VALUE!</v>
      </c>
    </row>
    <row r="15558" spans="1:2">
      <c r="A15558" t="e">
        <f>IF(Tabela3[[#This Row],[GOL CASA]]&lt;&gt;"",Tabela3[[#This Row],[TIME CASA]],"")</f>
        <v>#VALUE!</v>
      </c>
      <c r="B15558" t="e">
        <f>IF(Tabela3[[#This Row],[GOL FORA]]&lt;&gt;"",Tabela3[[#This Row],[TIME FORA]],"")</f>
        <v>#VALUE!</v>
      </c>
    </row>
    <row r="15559" spans="1:2">
      <c r="A15559" t="e">
        <f>IF(Tabela3[[#This Row],[GOL CASA]]&lt;&gt;"",Tabela3[[#This Row],[TIME CASA]],"")</f>
        <v>#VALUE!</v>
      </c>
      <c r="B15559" t="e">
        <f>IF(Tabela3[[#This Row],[GOL FORA]]&lt;&gt;"",Tabela3[[#This Row],[TIME FORA]],"")</f>
        <v>#VALUE!</v>
      </c>
    </row>
    <row r="15560" spans="1:2">
      <c r="A15560" t="e">
        <f>IF(Tabela3[[#This Row],[GOL CASA]]&lt;&gt;"",Tabela3[[#This Row],[TIME CASA]],"")</f>
        <v>#VALUE!</v>
      </c>
      <c r="B15560" t="e">
        <f>IF(Tabela3[[#This Row],[GOL FORA]]&lt;&gt;"",Tabela3[[#This Row],[TIME FORA]],"")</f>
        <v>#VALUE!</v>
      </c>
    </row>
    <row r="15561" spans="1:2">
      <c r="A15561" t="e">
        <f>IF(Tabela3[[#This Row],[GOL CASA]]&lt;&gt;"",Tabela3[[#This Row],[TIME CASA]],"")</f>
        <v>#VALUE!</v>
      </c>
      <c r="B15561" t="e">
        <f>IF(Tabela3[[#This Row],[GOL FORA]]&lt;&gt;"",Tabela3[[#This Row],[TIME FORA]],"")</f>
        <v>#VALUE!</v>
      </c>
    </row>
    <row r="15562" spans="1:2">
      <c r="A15562" t="e">
        <f>IF(Tabela3[[#This Row],[GOL CASA]]&lt;&gt;"",Tabela3[[#This Row],[TIME CASA]],"")</f>
        <v>#VALUE!</v>
      </c>
      <c r="B15562" t="e">
        <f>IF(Tabela3[[#This Row],[GOL FORA]]&lt;&gt;"",Tabela3[[#This Row],[TIME FORA]],"")</f>
        <v>#VALUE!</v>
      </c>
    </row>
    <row r="15563" spans="1:2">
      <c r="A15563" t="e">
        <f>IF(Tabela3[[#This Row],[GOL CASA]]&lt;&gt;"",Tabela3[[#This Row],[TIME CASA]],"")</f>
        <v>#VALUE!</v>
      </c>
      <c r="B15563" t="e">
        <f>IF(Tabela3[[#This Row],[GOL FORA]]&lt;&gt;"",Tabela3[[#This Row],[TIME FORA]],"")</f>
        <v>#VALUE!</v>
      </c>
    </row>
    <row r="15564" spans="1:2">
      <c r="A15564" t="e">
        <f>IF(Tabela3[[#This Row],[GOL CASA]]&lt;&gt;"",Tabela3[[#This Row],[TIME CASA]],"")</f>
        <v>#VALUE!</v>
      </c>
      <c r="B15564" t="e">
        <f>IF(Tabela3[[#This Row],[GOL FORA]]&lt;&gt;"",Tabela3[[#This Row],[TIME FORA]],"")</f>
        <v>#VALUE!</v>
      </c>
    </row>
    <row r="15565" spans="1:2">
      <c r="A15565" t="e">
        <f>IF(Tabela3[[#This Row],[GOL CASA]]&lt;&gt;"",Tabela3[[#This Row],[TIME CASA]],"")</f>
        <v>#VALUE!</v>
      </c>
      <c r="B15565" t="e">
        <f>IF(Tabela3[[#This Row],[GOL FORA]]&lt;&gt;"",Tabela3[[#This Row],[TIME FORA]],"")</f>
        <v>#VALUE!</v>
      </c>
    </row>
    <row r="15566" spans="1:2">
      <c r="A15566" t="e">
        <f>IF(Tabela3[[#This Row],[GOL CASA]]&lt;&gt;"",Tabela3[[#This Row],[TIME CASA]],"")</f>
        <v>#VALUE!</v>
      </c>
      <c r="B15566" t="e">
        <f>IF(Tabela3[[#This Row],[GOL FORA]]&lt;&gt;"",Tabela3[[#This Row],[TIME FORA]],"")</f>
        <v>#VALUE!</v>
      </c>
    </row>
    <row r="15567" spans="1:2">
      <c r="A15567" t="e">
        <f>IF(Tabela3[[#This Row],[GOL CASA]]&lt;&gt;"",Tabela3[[#This Row],[TIME CASA]],"")</f>
        <v>#VALUE!</v>
      </c>
      <c r="B15567" t="e">
        <f>IF(Tabela3[[#This Row],[GOL FORA]]&lt;&gt;"",Tabela3[[#This Row],[TIME FORA]],"")</f>
        <v>#VALUE!</v>
      </c>
    </row>
    <row r="15568" spans="1:2">
      <c r="A15568" t="e">
        <f>IF(Tabela3[[#This Row],[GOL CASA]]&lt;&gt;"",Tabela3[[#This Row],[TIME CASA]],"")</f>
        <v>#VALUE!</v>
      </c>
      <c r="B15568" t="e">
        <f>IF(Tabela3[[#This Row],[GOL FORA]]&lt;&gt;"",Tabela3[[#This Row],[TIME FORA]],"")</f>
        <v>#VALUE!</v>
      </c>
    </row>
    <row r="15569" spans="1:2">
      <c r="A15569" t="e">
        <f>IF(Tabela3[[#This Row],[GOL CASA]]&lt;&gt;"",Tabela3[[#This Row],[TIME CASA]],"")</f>
        <v>#VALUE!</v>
      </c>
      <c r="B15569" t="e">
        <f>IF(Tabela3[[#This Row],[GOL FORA]]&lt;&gt;"",Tabela3[[#This Row],[TIME FORA]],"")</f>
        <v>#VALUE!</v>
      </c>
    </row>
    <row r="15570" spans="1:2">
      <c r="A15570" t="e">
        <f>IF(Tabela3[[#This Row],[GOL CASA]]&lt;&gt;"",Tabela3[[#This Row],[TIME CASA]],"")</f>
        <v>#VALUE!</v>
      </c>
      <c r="B15570" t="e">
        <f>IF(Tabela3[[#This Row],[GOL FORA]]&lt;&gt;"",Tabela3[[#This Row],[TIME FORA]],"")</f>
        <v>#VALUE!</v>
      </c>
    </row>
    <row r="15571" spans="1:2">
      <c r="A15571" t="e">
        <f>IF(Tabela3[[#This Row],[GOL CASA]]&lt;&gt;"",Tabela3[[#This Row],[TIME CASA]],"")</f>
        <v>#VALUE!</v>
      </c>
      <c r="B15571" t="e">
        <f>IF(Tabela3[[#This Row],[GOL FORA]]&lt;&gt;"",Tabela3[[#This Row],[TIME FORA]],"")</f>
        <v>#VALUE!</v>
      </c>
    </row>
    <row r="15572" spans="1:2">
      <c r="A15572" t="e">
        <f>IF(Tabela3[[#This Row],[GOL CASA]]&lt;&gt;"",Tabela3[[#This Row],[TIME CASA]],"")</f>
        <v>#VALUE!</v>
      </c>
      <c r="B15572" t="e">
        <f>IF(Tabela3[[#This Row],[GOL FORA]]&lt;&gt;"",Tabela3[[#This Row],[TIME FORA]],"")</f>
        <v>#VALUE!</v>
      </c>
    </row>
    <row r="15573" spans="1:2">
      <c r="A15573" t="e">
        <f>IF(Tabela3[[#This Row],[GOL CASA]]&lt;&gt;"",Tabela3[[#This Row],[TIME CASA]],"")</f>
        <v>#VALUE!</v>
      </c>
      <c r="B15573" t="e">
        <f>IF(Tabela3[[#This Row],[GOL FORA]]&lt;&gt;"",Tabela3[[#This Row],[TIME FORA]],"")</f>
        <v>#VALUE!</v>
      </c>
    </row>
    <row r="15574" spans="1:2">
      <c r="A15574" t="e">
        <f>IF(Tabela3[[#This Row],[GOL CASA]]&lt;&gt;"",Tabela3[[#This Row],[TIME CASA]],"")</f>
        <v>#VALUE!</v>
      </c>
      <c r="B15574" t="e">
        <f>IF(Tabela3[[#This Row],[GOL FORA]]&lt;&gt;"",Tabela3[[#This Row],[TIME FORA]],"")</f>
        <v>#VALUE!</v>
      </c>
    </row>
    <row r="15575" spans="1:2">
      <c r="A15575" t="e">
        <f>IF(Tabela3[[#This Row],[GOL CASA]]&lt;&gt;"",Tabela3[[#This Row],[TIME CASA]],"")</f>
        <v>#VALUE!</v>
      </c>
      <c r="B15575" t="e">
        <f>IF(Tabela3[[#This Row],[GOL FORA]]&lt;&gt;"",Tabela3[[#This Row],[TIME FORA]],"")</f>
        <v>#VALUE!</v>
      </c>
    </row>
    <row r="15576" spans="1:2">
      <c r="A15576" t="e">
        <f>IF(Tabela3[[#This Row],[GOL CASA]]&lt;&gt;"",Tabela3[[#This Row],[TIME CASA]],"")</f>
        <v>#VALUE!</v>
      </c>
      <c r="B15576" t="e">
        <f>IF(Tabela3[[#This Row],[GOL FORA]]&lt;&gt;"",Tabela3[[#This Row],[TIME FORA]],"")</f>
        <v>#VALUE!</v>
      </c>
    </row>
    <row r="15577" spans="1:2">
      <c r="A15577" t="e">
        <f>IF(Tabela3[[#This Row],[GOL CASA]]&lt;&gt;"",Tabela3[[#This Row],[TIME CASA]],"")</f>
        <v>#VALUE!</v>
      </c>
      <c r="B15577" t="e">
        <f>IF(Tabela3[[#This Row],[GOL FORA]]&lt;&gt;"",Tabela3[[#This Row],[TIME FORA]],"")</f>
        <v>#VALUE!</v>
      </c>
    </row>
    <row r="15578" spans="1:2">
      <c r="A15578" t="e">
        <f>IF(Tabela3[[#This Row],[GOL CASA]]&lt;&gt;"",Tabela3[[#This Row],[TIME CASA]],"")</f>
        <v>#VALUE!</v>
      </c>
      <c r="B15578" t="e">
        <f>IF(Tabela3[[#This Row],[GOL FORA]]&lt;&gt;"",Tabela3[[#This Row],[TIME FORA]],"")</f>
        <v>#VALUE!</v>
      </c>
    </row>
    <row r="15579" spans="1:2">
      <c r="A15579" t="e">
        <f>IF(Tabela3[[#This Row],[GOL CASA]]&lt;&gt;"",Tabela3[[#This Row],[TIME CASA]],"")</f>
        <v>#VALUE!</v>
      </c>
      <c r="B15579" t="e">
        <f>IF(Tabela3[[#This Row],[GOL FORA]]&lt;&gt;"",Tabela3[[#This Row],[TIME FORA]],"")</f>
        <v>#VALUE!</v>
      </c>
    </row>
    <row r="15580" spans="1:2">
      <c r="A15580" t="e">
        <f>IF(Tabela3[[#This Row],[GOL CASA]]&lt;&gt;"",Tabela3[[#This Row],[TIME CASA]],"")</f>
        <v>#VALUE!</v>
      </c>
      <c r="B15580" t="e">
        <f>IF(Tabela3[[#This Row],[GOL FORA]]&lt;&gt;"",Tabela3[[#This Row],[TIME FORA]],"")</f>
        <v>#VALUE!</v>
      </c>
    </row>
    <row r="15581" spans="1:2">
      <c r="A15581" t="e">
        <f>IF(Tabela3[[#This Row],[GOL CASA]]&lt;&gt;"",Tabela3[[#This Row],[TIME CASA]],"")</f>
        <v>#VALUE!</v>
      </c>
      <c r="B15581" t="e">
        <f>IF(Tabela3[[#This Row],[GOL FORA]]&lt;&gt;"",Tabela3[[#This Row],[TIME FORA]],"")</f>
        <v>#VALUE!</v>
      </c>
    </row>
    <row r="15582" spans="1:2">
      <c r="A15582" t="e">
        <f>IF(Tabela3[[#This Row],[GOL CASA]]&lt;&gt;"",Tabela3[[#This Row],[TIME CASA]],"")</f>
        <v>#VALUE!</v>
      </c>
      <c r="B15582" t="e">
        <f>IF(Tabela3[[#This Row],[GOL FORA]]&lt;&gt;"",Tabela3[[#This Row],[TIME FORA]],"")</f>
        <v>#VALUE!</v>
      </c>
    </row>
    <row r="15583" spans="1:2">
      <c r="A15583" t="e">
        <f>IF(Tabela3[[#This Row],[GOL CASA]]&lt;&gt;"",Tabela3[[#This Row],[TIME CASA]],"")</f>
        <v>#VALUE!</v>
      </c>
      <c r="B15583" t="e">
        <f>IF(Tabela3[[#This Row],[GOL FORA]]&lt;&gt;"",Tabela3[[#This Row],[TIME FORA]],"")</f>
        <v>#VALUE!</v>
      </c>
    </row>
    <row r="15584" spans="1:2">
      <c r="A15584" t="e">
        <f>IF(Tabela3[[#This Row],[GOL CASA]]&lt;&gt;"",Tabela3[[#This Row],[TIME CASA]],"")</f>
        <v>#VALUE!</v>
      </c>
      <c r="B15584" t="e">
        <f>IF(Tabela3[[#This Row],[GOL FORA]]&lt;&gt;"",Tabela3[[#This Row],[TIME FORA]],"")</f>
        <v>#VALUE!</v>
      </c>
    </row>
    <row r="15585" spans="1:2">
      <c r="A15585" t="e">
        <f>IF(Tabela3[[#This Row],[GOL CASA]]&lt;&gt;"",Tabela3[[#This Row],[TIME CASA]],"")</f>
        <v>#VALUE!</v>
      </c>
      <c r="B15585" t="e">
        <f>IF(Tabela3[[#This Row],[GOL FORA]]&lt;&gt;"",Tabela3[[#This Row],[TIME FORA]],"")</f>
        <v>#VALUE!</v>
      </c>
    </row>
    <row r="15586" spans="1:2">
      <c r="A15586" t="e">
        <f>IF(Tabela3[[#This Row],[GOL CASA]]&lt;&gt;"",Tabela3[[#This Row],[TIME CASA]],"")</f>
        <v>#VALUE!</v>
      </c>
      <c r="B15586" t="e">
        <f>IF(Tabela3[[#This Row],[GOL FORA]]&lt;&gt;"",Tabela3[[#This Row],[TIME FORA]],"")</f>
        <v>#VALUE!</v>
      </c>
    </row>
    <row r="15587" spans="1:2">
      <c r="A15587" t="e">
        <f>IF(Tabela3[[#This Row],[GOL CASA]]&lt;&gt;"",Tabela3[[#This Row],[TIME CASA]],"")</f>
        <v>#VALUE!</v>
      </c>
      <c r="B15587" t="e">
        <f>IF(Tabela3[[#This Row],[GOL FORA]]&lt;&gt;"",Tabela3[[#This Row],[TIME FORA]],"")</f>
        <v>#VALUE!</v>
      </c>
    </row>
    <row r="15588" spans="1:2">
      <c r="A15588" t="e">
        <f>IF(Tabela3[[#This Row],[GOL CASA]]&lt;&gt;"",Tabela3[[#This Row],[TIME CASA]],"")</f>
        <v>#VALUE!</v>
      </c>
      <c r="B15588" t="e">
        <f>IF(Tabela3[[#This Row],[GOL FORA]]&lt;&gt;"",Tabela3[[#This Row],[TIME FORA]],"")</f>
        <v>#VALUE!</v>
      </c>
    </row>
    <row r="15589" spans="1:2">
      <c r="A15589" t="e">
        <f>IF(Tabela3[[#This Row],[GOL CASA]]&lt;&gt;"",Tabela3[[#This Row],[TIME CASA]],"")</f>
        <v>#VALUE!</v>
      </c>
      <c r="B15589" t="e">
        <f>IF(Tabela3[[#This Row],[GOL FORA]]&lt;&gt;"",Tabela3[[#This Row],[TIME FORA]],"")</f>
        <v>#VALUE!</v>
      </c>
    </row>
    <row r="15590" spans="1:2">
      <c r="A15590" t="e">
        <f>IF(Tabela3[[#This Row],[GOL CASA]]&lt;&gt;"",Tabela3[[#This Row],[TIME CASA]],"")</f>
        <v>#VALUE!</v>
      </c>
      <c r="B15590" t="e">
        <f>IF(Tabela3[[#This Row],[GOL FORA]]&lt;&gt;"",Tabela3[[#This Row],[TIME FORA]],"")</f>
        <v>#VALUE!</v>
      </c>
    </row>
    <row r="15591" spans="1:2">
      <c r="A15591" t="e">
        <f>IF(Tabela3[[#This Row],[GOL CASA]]&lt;&gt;"",Tabela3[[#This Row],[TIME CASA]],"")</f>
        <v>#VALUE!</v>
      </c>
      <c r="B15591" t="e">
        <f>IF(Tabela3[[#This Row],[GOL FORA]]&lt;&gt;"",Tabela3[[#This Row],[TIME FORA]],"")</f>
        <v>#VALUE!</v>
      </c>
    </row>
    <row r="15592" spans="1:2">
      <c r="A15592" t="e">
        <f>IF(Tabela3[[#This Row],[GOL CASA]]&lt;&gt;"",Tabela3[[#This Row],[TIME CASA]],"")</f>
        <v>#VALUE!</v>
      </c>
      <c r="B15592" t="e">
        <f>IF(Tabela3[[#This Row],[GOL FORA]]&lt;&gt;"",Tabela3[[#This Row],[TIME FORA]],"")</f>
        <v>#VALUE!</v>
      </c>
    </row>
    <row r="15593" spans="1:2">
      <c r="A15593" t="e">
        <f>IF(Tabela3[[#This Row],[GOL CASA]]&lt;&gt;"",Tabela3[[#This Row],[TIME CASA]],"")</f>
        <v>#VALUE!</v>
      </c>
      <c r="B15593" t="e">
        <f>IF(Tabela3[[#This Row],[GOL FORA]]&lt;&gt;"",Tabela3[[#This Row],[TIME FORA]],"")</f>
        <v>#VALUE!</v>
      </c>
    </row>
    <row r="15594" spans="1:2">
      <c r="A15594" t="e">
        <f>IF(Tabela3[[#This Row],[GOL CASA]]&lt;&gt;"",Tabela3[[#This Row],[TIME CASA]],"")</f>
        <v>#VALUE!</v>
      </c>
      <c r="B15594" t="e">
        <f>IF(Tabela3[[#This Row],[GOL FORA]]&lt;&gt;"",Tabela3[[#This Row],[TIME FORA]],"")</f>
        <v>#VALUE!</v>
      </c>
    </row>
    <row r="15595" spans="1:2">
      <c r="A15595" t="e">
        <f>IF(Tabela3[[#This Row],[GOL CASA]]&lt;&gt;"",Tabela3[[#This Row],[TIME CASA]],"")</f>
        <v>#VALUE!</v>
      </c>
      <c r="B15595" t="e">
        <f>IF(Tabela3[[#This Row],[GOL FORA]]&lt;&gt;"",Tabela3[[#This Row],[TIME FORA]],"")</f>
        <v>#VALUE!</v>
      </c>
    </row>
    <row r="15596" spans="1:2">
      <c r="A15596" t="e">
        <f>IF(Tabela3[[#This Row],[GOL CASA]]&lt;&gt;"",Tabela3[[#This Row],[TIME CASA]],"")</f>
        <v>#VALUE!</v>
      </c>
      <c r="B15596" t="e">
        <f>IF(Tabela3[[#This Row],[GOL FORA]]&lt;&gt;"",Tabela3[[#This Row],[TIME FORA]],"")</f>
        <v>#VALUE!</v>
      </c>
    </row>
    <row r="15597" spans="1:2">
      <c r="A15597" t="e">
        <f>IF(Tabela3[[#This Row],[GOL CASA]]&lt;&gt;"",Tabela3[[#This Row],[TIME CASA]],"")</f>
        <v>#VALUE!</v>
      </c>
      <c r="B15597" t="e">
        <f>IF(Tabela3[[#This Row],[GOL FORA]]&lt;&gt;"",Tabela3[[#This Row],[TIME FORA]],"")</f>
        <v>#VALUE!</v>
      </c>
    </row>
    <row r="15598" spans="1:2">
      <c r="A15598" t="e">
        <f>IF(Tabela3[[#This Row],[GOL CASA]]&lt;&gt;"",Tabela3[[#This Row],[TIME CASA]],"")</f>
        <v>#VALUE!</v>
      </c>
      <c r="B15598" t="e">
        <f>IF(Tabela3[[#This Row],[GOL FORA]]&lt;&gt;"",Tabela3[[#This Row],[TIME FORA]],"")</f>
        <v>#VALUE!</v>
      </c>
    </row>
    <row r="15599" spans="1:2">
      <c r="A15599" t="e">
        <f>IF(Tabela3[[#This Row],[GOL CASA]]&lt;&gt;"",Tabela3[[#This Row],[TIME CASA]],"")</f>
        <v>#VALUE!</v>
      </c>
      <c r="B15599" t="e">
        <f>IF(Tabela3[[#This Row],[GOL FORA]]&lt;&gt;"",Tabela3[[#This Row],[TIME FORA]],"")</f>
        <v>#VALUE!</v>
      </c>
    </row>
    <row r="15600" spans="1:2">
      <c r="A15600" t="e">
        <f>IF(Tabela3[[#This Row],[GOL CASA]]&lt;&gt;"",Tabela3[[#This Row],[TIME CASA]],"")</f>
        <v>#VALUE!</v>
      </c>
      <c r="B15600" t="e">
        <f>IF(Tabela3[[#This Row],[GOL FORA]]&lt;&gt;"",Tabela3[[#This Row],[TIME FORA]],"")</f>
        <v>#VALUE!</v>
      </c>
    </row>
    <row r="15601" spans="1:2">
      <c r="A15601" t="e">
        <f>IF(Tabela3[[#This Row],[GOL CASA]]&lt;&gt;"",Tabela3[[#This Row],[TIME CASA]],"")</f>
        <v>#VALUE!</v>
      </c>
      <c r="B15601" t="e">
        <f>IF(Tabela3[[#This Row],[GOL FORA]]&lt;&gt;"",Tabela3[[#This Row],[TIME FORA]],"")</f>
        <v>#VALUE!</v>
      </c>
    </row>
    <row r="15602" spans="1:2">
      <c r="A15602" t="e">
        <f>IF(Tabela3[[#This Row],[GOL CASA]]&lt;&gt;"",Tabela3[[#This Row],[TIME CASA]],"")</f>
        <v>#VALUE!</v>
      </c>
      <c r="B15602" t="e">
        <f>IF(Tabela3[[#This Row],[GOL FORA]]&lt;&gt;"",Tabela3[[#This Row],[TIME FORA]],"")</f>
        <v>#VALUE!</v>
      </c>
    </row>
    <row r="15603" spans="1:2">
      <c r="A15603" t="e">
        <f>IF(Tabela3[[#This Row],[GOL CASA]]&lt;&gt;"",Tabela3[[#This Row],[TIME CASA]],"")</f>
        <v>#VALUE!</v>
      </c>
      <c r="B15603" t="e">
        <f>IF(Tabela3[[#This Row],[GOL FORA]]&lt;&gt;"",Tabela3[[#This Row],[TIME FORA]],"")</f>
        <v>#VALUE!</v>
      </c>
    </row>
    <row r="15604" spans="1:2">
      <c r="A15604" t="e">
        <f>IF(Tabela3[[#This Row],[GOL CASA]]&lt;&gt;"",Tabela3[[#This Row],[TIME CASA]],"")</f>
        <v>#VALUE!</v>
      </c>
      <c r="B15604" t="e">
        <f>IF(Tabela3[[#This Row],[GOL FORA]]&lt;&gt;"",Tabela3[[#This Row],[TIME FORA]],"")</f>
        <v>#VALUE!</v>
      </c>
    </row>
    <row r="15605" spans="1:2">
      <c r="A15605" t="e">
        <f>IF(Tabela3[[#This Row],[GOL CASA]]&lt;&gt;"",Tabela3[[#This Row],[TIME CASA]],"")</f>
        <v>#VALUE!</v>
      </c>
      <c r="B15605" t="e">
        <f>IF(Tabela3[[#This Row],[GOL FORA]]&lt;&gt;"",Tabela3[[#This Row],[TIME FORA]],"")</f>
        <v>#VALUE!</v>
      </c>
    </row>
    <row r="15606" spans="1:2">
      <c r="A15606" t="e">
        <f>IF(Tabela3[[#This Row],[GOL CASA]]&lt;&gt;"",Tabela3[[#This Row],[TIME CASA]],"")</f>
        <v>#VALUE!</v>
      </c>
      <c r="B15606" t="e">
        <f>IF(Tabela3[[#This Row],[GOL FORA]]&lt;&gt;"",Tabela3[[#This Row],[TIME FORA]],"")</f>
        <v>#VALUE!</v>
      </c>
    </row>
    <row r="15607" spans="1:2">
      <c r="A15607" t="e">
        <f>IF(Tabela3[[#This Row],[GOL CASA]]&lt;&gt;"",Tabela3[[#This Row],[TIME CASA]],"")</f>
        <v>#VALUE!</v>
      </c>
      <c r="B15607" t="e">
        <f>IF(Tabela3[[#This Row],[GOL FORA]]&lt;&gt;"",Tabela3[[#This Row],[TIME FORA]],"")</f>
        <v>#VALUE!</v>
      </c>
    </row>
    <row r="15608" spans="1:2">
      <c r="A15608" t="e">
        <f>IF(Tabela3[[#This Row],[GOL CASA]]&lt;&gt;"",Tabela3[[#This Row],[TIME CASA]],"")</f>
        <v>#VALUE!</v>
      </c>
      <c r="B15608" t="e">
        <f>IF(Tabela3[[#This Row],[GOL FORA]]&lt;&gt;"",Tabela3[[#This Row],[TIME FORA]],"")</f>
        <v>#VALUE!</v>
      </c>
    </row>
    <row r="15609" spans="1:2">
      <c r="A15609" t="e">
        <f>IF(Tabela3[[#This Row],[GOL CASA]]&lt;&gt;"",Tabela3[[#This Row],[TIME CASA]],"")</f>
        <v>#VALUE!</v>
      </c>
      <c r="B15609" t="e">
        <f>IF(Tabela3[[#This Row],[GOL FORA]]&lt;&gt;"",Tabela3[[#This Row],[TIME FORA]],"")</f>
        <v>#VALUE!</v>
      </c>
    </row>
    <row r="15610" spans="1:2">
      <c r="A15610" t="e">
        <f>IF(Tabela3[[#This Row],[GOL CASA]]&lt;&gt;"",Tabela3[[#This Row],[TIME CASA]],"")</f>
        <v>#VALUE!</v>
      </c>
      <c r="B15610" t="e">
        <f>IF(Tabela3[[#This Row],[GOL FORA]]&lt;&gt;"",Tabela3[[#This Row],[TIME FORA]],"")</f>
        <v>#VALUE!</v>
      </c>
    </row>
    <row r="15611" spans="1:2">
      <c r="A15611" t="e">
        <f>IF(Tabela3[[#This Row],[GOL CASA]]&lt;&gt;"",Tabela3[[#This Row],[TIME CASA]],"")</f>
        <v>#VALUE!</v>
      </c>
      <c r="B15611" t="e">
        <f>IF(Tabela3[[#This Row],[GOL FORA]]&lt;&gt;"",Tabela3[[#This Row],[TIME FORA]],"")</f>
        <v>#VALUE!</v>
      </c>
    </row>
    <row r="15612" spans="1:2">
      <c r="A15612" t="e">
        <f>IF(Tabela3[[#This Row],[GOL CASA]]&lt;&gt;"",Tabela3[[#This Row],[TIME CASA]],"")</f>
        <v>#VALUE!</v>
      </c>
      <c r="B15612" t="e">
        <f>IF(Tabela3[[#This Row],[GOL FORA]]&lt;&gt;"",Tabela3[[#This Row],[TIME FORA]],"")</f>
        <v>#VALUE!</v>
      </c>
    </row>
    <row r="15613" spans="1:2">
      <c r="A15613" t="e">
        <f>IF(Tabela3[[#This Row],[GOL CASA]]&lt;&gt;"",Tabela3[[#This Row],[TIME CASA]],"")</f>
        <v>#VALUE!</v>
      </c>
      <c r="B15613" t="e">
        <f>IF(Tabela3[[#This Row],[GOL FORA]]&lt;&gt;"",Tabela3[[#This Row],[TIME FORA]],"")</f>
        <v>#VALUE!</v>
      </c>
    </row>
    <row r="15614" spans="1:2">
      <c r="A15614" t="e">
        <f>IF(Tabela3[[#This Row],[GOL CASA]]&lt;&gt;"",Tabela3[[#This Row],[TIME CASA]],"")</f>
        <v>#VALUE!</v>
      </c>
      <c r="B15614" t="e">
        <f>IF(Tabela3[[#This Row],[GOL FORA]]&lt;&gt;"",Tabela3[[#This Row],[TIME FORA]],"")</f>
        <v>#VALUE!</v>
      </c>
    </row>
    <row r="15615" spans="1:2">
      <c r="A15615" t="e">
        <f>IF(Tabela3[[#This Row],[GOL CASA]]&lt;&gt;"",Tabela3[[#This Row],[TIME CASA]],"")</f>
        <v>#VALUE!</v>
      </c>
      <c r="B15615" t="e">
        <f>IF(Tabela3[[#This Row],[GOL FORA]]&lt;&gt;"",Tabela3[[#This Row],[TIME FORA]],"")</f>
        <v>#VALUE!</v>
      </c>
    </row>
    <row r="15616" spans="1:2">
      <c r="A15616" t="e">
        <f>IF(Tabela3[[#This Row],[GOL CASA]]&lt;&gt;"",Tabela3[[#This Row],[TIME CASA]],"")</f>
        <v>#VALUE!</v>
      </c>
      <c r="B15616" t="e">
        <f>IF(Tabela3[[#This Row],[GOL FORA]]&lt;&gt;"",Tabela3[[#This Row],[TIME FORA]],"")</f>
        <v>#VALUE!</v>
      </c>
    </row>
    <row r="15617" spans="1:2">
      <c r="A15617" t="e">
        <f>IF(Tabela3[[#This Row],[GOL CASA]]&lt;&gt;"",Tabela3[[#This Row],[TIME CASA]],"")</f>
        <v>#VALUE!</v>
      </c>
      <c r="B15617" t="e">
        <f>IF(Tabela3[[#This Row],[GOL FORA]]&lt;&gt;"",Tabela3[[#This Row],[TIME FORA]],"")</f>
        <v>#VALUE!</v>
      </c>
    </row>
    <row r="15618" spans="1:2">
      <c r="A15618" t="e">
        <f>IF(Tabela3[[#This Row],[GOL CASA]]&lt;&gt;"",Tabela3[[#This Row],[TIME CASA]],"")</f>
        <v>#VALUE!</v>
      </c>
      <c r="B15618" t="e">
        <f>IF(Tabela3[[#This Row],[GOL FORA]]&lt;&gt;"",Tabela3[[#This Row],[TIME FORA]],"")</f>
        <v>#VALUE!</v>
      </c>
    </row>
    <row r="15619" spans="1:2">
      <c r="A15619" t="e">
        <f>IF(Tabela3[[#This Row],[GOL CASA]]&lt;&gt;"",Tabela3[[#This Row],[TIME CASA]],"")</f>
        <v>#VALUE!</v>
      </c>
      <c r="B15619" t="e">
        <f>IF(Tabela3[[#This Row],[GOL FORA]]&lt;&gt;"",Tabela3[[#This Row],[TIME FORA]],"")</f>
        <v>#VALUE!</v>
      </c>
    </row>
    <row r="15620" spans="1:2">
      <c r="A15620" t="e">
        <f>IF(Tabela3[[#This Row],[GOL CASA]]&lt;&gt;"",Tabela3[[#This Row],[TIME CASA]],"")</f>
        <v>#VALUE!</v>
      </c>
      <c r="B15620" t="e">
        <f>IF(Tabela3[[#This Row],[GOL FORA]]&lt;&gt;"",Tabela3[[#This Row],[TIME FORA]],"")</f>
        <v>#VALUE!</v>
      </c>
    </row>
    <row r="15621" spans="1:2">
      <c r="A15621" t="e">
        <f>IF(Tabela3[[#This Row],[GOL CASA]]&lt;&gt;"",Tabela3[[#This Row],[TIME CASA]],"")</f>
        <v>#VALUE!</v>
      </c>
      <c r="B15621" t="e">
        <f>IF(Tabela3[[#This Row],[GOL FORA]]&lt;&gt;"",Tabela3[[#This Row],[TIME FORA]],"")</f>
        <v>#VALUE!</v>
      </c>
    </row>
    <row r="15622" spans="1:2">
      <c r="A15622" t="e">
        <f>IF(Tabela3[[#This Row],[GOL CASA]]&lt;&gt;"",Tabela3[[#This Row],[TIME CASA]],"")</f>
        <v>#VALUE!</v>
      </c>
      <c r="B15622" t="e">
        <f>IF(Tabela3[[#This Row],[GOL FORA]]&lt;&gt;"",Tabela3[[#This Row],[TIME FORA]],"")</f>
        <v>#VALUE!</v>
      </c>
    </row>
    <row r="15623" spans="1:2">
      <c r="A15623" t="e">
        <f>IF(Tabela3[[#This Row],[GOL CASA]]&lt;&gt;"",Tabela3[[#This Row],[TIME CASA]],"")</f>
        <v>#VALUE!</v>
      </c>
      <c r="B15623" t="e">
        <f>IF(Tabela3[[#This Row],[GOL FORA]]&lt;&gt;"",Tabela3[[#This Row],[TIME FORA]],"")</f>
        <v>#VALUE!</v>
      </c>
    </row>
    <row r="15624" spans="1:2">
      <c r="A15624" t="e">
        <f>IF(Tabela3[[#This Row],[GOL CASA]]&lt;&gt;"",Tabela3[[#This Row],[TIME CASA]],"")</f>
        <v>#VALUE!</v>
      </c>
      <c r="B15624" t="e">
        <f>IF(Tabela3[[#This Row],[GOL FORA]]&lt;&gt;"",Tabela3[[#This Row],[TIME FORA]],"")</f>
        <v>#VALUE!</v>
      </c>
    </row>
    <row r="15625" spans="1:2">
      <c r="A15625" t="e">
        <f>IF(Tabela3[[#This Row],[GOL CASA]]&lt;&gt;"",Tabela3[[#This Row],[TIME CASA]],"")</f>
        <v>#VALUE!</v>
      </c>
      <c r="B15625" t="e">
        <f>IF(Tabela3[[#This Row],[GOL FORA]]&lt;&gt;"",Tabela3[[#This Row],[TIME FORA]],"")</f>
        <v>#VALUE!</v>
      </c>
    </row>
    <row r="15626" spans="1:2">
      <c r="A15626" t="e">
        <f>IF(Tabela3[[#This Row],[GOL CASA]]&lt;&gt;"",Tabela3[[#This Row],[TIME CASA]],"")</f>
        <v>#VALUE!</v>
      </c>
      <c r="B15626" t="e">
        <f>IF(Tabela3[[#This Row],[GOL FORA]]&lt;&gt;"",Tabela3[[#This Row],[TIME FORA]],"")</f>
        <v>#VALUE!</v>
      </c>
    </row>
    <row r="15627" spans="1:2">
      <c r="A15627" t="e">
        <f>IF(Tabela3[[#This Row],[GOL CASA]]&lt;&gt;"",Tabela3[[#This Row],[TIME CASA]],"")</f>
        <v>#VALUE!</v>
      </c>
      <c r="B15627" t="e">
        <f>IF(Tabela3[[#This Row],[GOL FORA]]&lt;&gt;"",Tabela3[[#This Row],[TIME FORA]],"")</f>
        <v>#VALUE!</v>
      </c>
    </row>
    <row r="15628" spans="1:2">
      <c r="A15628" t="e">
        <f>IF(Tabela3[[#This Row],[GOL CASA]]&lt;&gt;"",Tabela3[[#This Row],[TIME CASA]],"")</f>
        <v>#VALUE!</v>
      </c>
      <c r="B15628" t="e">
        <f>IF(Tabela3[[#This Row],[GOL FORA]]&lt;&gt;"",Tabela3[[#This Row],[TIME FORA]],"")</f>
        <v>#VALUE!</v>
      </c>
    </row>
    <row r="15629" spans="1:2">
      <c r="A15629" t="e">
        <f>IF(Tabela3[[#This Row],[GOL CASA]]&lt;&gt;"",Tabela3[[#This Row],[TIME CASA]],"")</f>
        <v>#VALUE!</v>
      </c>
      <c r="B15629" t="e">
        <f>IF(Tabela3[[#This Row],[GOL FORA]]&lt;&gt;"",Tabela3[[#This Row],[TIME FORA]],"")</f>
        <v>#VALUE!</v>
      </c>
    </row>
    <row r="15630" spans="1:2">
      <c r="A15630" t="e">
        <f>IF(Tabela3[[#This Row],[GOL CASA]]&lt;&gt;"",Tabela3[[#This Row],[TIME CASA]],"")</f>
        <v>#VALUE!</v>
      </c>
      <c r="B15630" t="e">
        <f>IF(Tabela3[[#This Row],[GOL FORA]]&lt;&gt;"",Tabela3[[#This Row],[TIME FORA]],"")</f>
        <v>#VALUE!</v>
      </c>
    </row>
    <row r="15631" spans="1:2">
      <c r="A15631" t="e">
        <f>IF(Tabela3[[#This Row],[GOL CASA]]&lt;&gt;"",Tabela3[[#This Row],[TIME CASA]],"")</f>
        <v>#VALUE!</v>
      </c>
      <c r="B15631" t="e">
        <f>IF(Tabela3[[#This Row],[GOL FORA]]&lt;&gt;"",Tabela3[[#This Row],[TIME FORA]],"")</f>
        <v>#VALUE!</v>
      </c>
    </row>
    <row r="15632" spans="1:2">
      <c r="A15632" t="e">
        <f>IF(Tabela3[[#This Row],[GOL CASA]]&lt;&gt;"",Tabela3[[#This Row],[TIME CASA]],"")</f>
        <v>#VALUE!</v>
      </c>
      <c r="B15632" t="e">
        <f>IF(Tabela3[[#This Row],[GOL FORA]]&lt;&gt;"",Tabela3[[#This Row],[TIME FORA]],"")</f>
        <v>#VALUE!</v>
      </c>
    </row>
    <row r="15633" spans="1:2">
      <c r="A15633" t="e">
        <f>IF(Tabela3[[#This Row],[GOL CASA]]&lt;&gt;"",Tabela3[[#This Row],[TIME CASA]],"")</f>
        <v>#VALUE!</v>
      </c>
      <c r="B15633" t="e">
        <f>IF(Tabela3[[#This Row],[GOL FORA]]&lt;&gt;"",Tabela3[[#This Row],[TIME FORA]],"")</f>
        <v>#VALUE!</v>
      </c>
    </row>
    <row r="15634" spans="1:2">
      <c r="A15634" t="e">
        <f>IF(Tabela3[[#This Row],[GOL CASA]]&lt;&gt;"",Tabela3[[#This Row],[TIME CASA]],"")</f>
        <v>#VALUE!</v>
      </c>
      <c r="B15634" t="e">
        <f>IF(Tabela3[[#This Row],[GOL FORA]]&lt;&gt;"",Tabela3[[#This Row],[TIME FORA]],"")</f>
        <v>#VALUE!</v>
      </c>
    </row>
    <row r="15635" spans="1:2">
      <c r="A15635" t="e">
        <f>IF(Tabela3[[#This Row],[GOL CASA]]&lt;&gt;"",Tabela3[[#This Row],[TIME CASA]],"")</f>
        <v>#VALUE!</v>
      </c>
      <c r="B15635" t="e">
        <f>IF(Tabela3[[#This Row],[GOL FORA]]&lt;&gt;"",Tabela3[[#This Row],[TIME FORA]],"")</f>
        <v>#VALUE!</v>
      </c>
    </row>
    <row r="15636" spans="1:2">
      <c r="A15636" t="e">
        <f>IF(Tabela3[[#This Row],[GOL CASA]]&lt;&gt;"",Tabela3[[#This Row],[TIME CASA]],"")</f>
        <v>#VALUE!</v>
      </c>
      <c r="B15636" t="e">
        <f>IF(Tabela3[[#This Row],[GOL FORA]]&lt;&gt;"",Tabela3[[#This Row],[TIME FORA]],"")</f>
        <v>#VALUE!</v>
      </c>
    </row>
    <row r="15637" spans="1:2">
      <c r="A15637" t="e">
        <f>IF(Tabela3[[#This Row],[GOL CASA]]&lt;&gt;"",Tabela3[[#This Row],[TIME CASA]],"")</f>
        <v>#VALUE!</v>
      </c>
      <c r="B15637" t="e">
        <f>IF(Tabela3[[#This Row],[GOL FORA]]&lt;&gt;"",Tabela3[[#This Row],[TIME FORA]],"")</f>
        <v>#VALUE!</v>
      </c>
    </row>
    <row r="15638" spans="1:2">
      <c r="A15638" t="e">
        <f>IF(Tabela3[[#This Row],[GOL CASA]]&lt;&gt;"",Tabela3[[#This Row],[TIME CASA]],"")</f>
        <v>#VALUE!</v>
      </c>
      <c r="B15638" t="e">
        <f>IF(Tabela3[[#This Row],[GOL FORA]]&lt;&gt;"",Tabela3[[#This Row],[TIME FORA]],"")</f>
        <v>#VALUE!</v>
      </c>
    </row>
    <row r="15639" spans="1:2">
      <c r="A15639" t="e">
        <f>IF(Tabela3[[#This Row],[GOL CASA]]&lt;&gt;"",Tabela3[[#This Row],[TIME CASA]],"")</f>
        <v>#VALUE!</v>
      </c>
      <c r="B15639" t="e">
        <f>IF(Tabela3[[#This Row],[GOL FORA]]&lt;&gt;"",Tabela3[[#This Row],[TIME FORA]],"")</f>
        <v>#VALUE!</v>
      </c>
    </row>
    <row r="15640" spans="1:2">
      <c r="A15640" t="e">
        <f>IF(Tabela3[[#This Row],[GOL CASA]]&lt;&gt;"",Tabela3[[#This Row],[TIME CASA]],"")</f>
        <v>#VALUE!</v>
      </c>
      <c r="B15640" t="e">
        <f>IF(Tabela3[[#This Row],[GOL FORA]]&lt;&gt;"",Tabela3[[#This Row],[TIME FORA]],"")</f>
        <v>#VALUE!</v>
      </c>
    </row>
    <row r="15641" spans="1:2">
      <c r="A15641" t="e">
        <f>IF(Tabela3[[#This Row],[GOL CASA]]&lt;&gt;"",Tabela3[[#This Row],[TIME CASA]],"")</f>
        <v>#VALUE!</v>
      </c>
      <c r="B15641" t="e">
        <f>IF(Tabela3[[#This Row],[GOL FORA]]&lt;&gt;"",Tabela3[[#This Row],[TIME FORA]],"")</f>
        <v>#VALUE!</v>
      </c>
    </row>
    <row r="15642" spans="1:2">
      <c r="A15642" t="e">
        <f>IF(Tabela3[[#This Row],[GOL CASA]]&lt;&gt;"",Tabela3[[#This Row],[TIME CASA]],"")</f>
        <v>#VALUE!</v>
      </c>
      <c r="B15642" t="e">
        <f>IF(Tabela3[[#This Row],[GOL FORA]]&lt;&gt;"",Tabela3[[#This Row],[TIME FORA]],"")</f>
        <v>#VALUE!</v>
      </c>
    </row>
    <row r="15643" spans="1:2">
      <c r="A15643" t="e">
        <f>IF(Tabela3[[#This Row],[GOL CASA]]&lt;&gt;"",Tabela3[[#This Row],[TIME CASA]],"")</f>
        <v>#VALUE!</v>
      </c>
      <c r="B15643" t="e">
        <f>IF(Tabela3[[#This Row],[GOL FORA]]&lt;&gt;"",Tabela3[[#This Row],[TIME FORA]],"")</f>
        <v>#VALUE!</v>
      </c>
    </row>
    <row r="15644" spans="1:2">
      <c r="A15644" t="e">
        <f>IF(Tabela3[[#This Row],[GOL CASA]]&lt;&gt;"",Tabela3[[#This Row],[TIME CASA]],"")</f>
        <v>#VALUE!</v>
      </c>
      <c r="B15644" t="e">
        <f>IF(Tabela3[[#This Row],[GOL FORA]]&lt;&gt;"",Tabela3[[#This Row],[TIME FORA]],"")</f>
        <v>#VALUE!</v>
      </c>
    </row>
    <row r="15645" spans="1:2">
      <c r="A15645" t="e">
        <f>IF(Tabela3[[#This Row],[GOL CASA]]&lt;&gt;"",Tabela3[[#This Row],[TIME CASA]],"")</f>
        <v>#VALUE!</v>
      </c>
      <c r="B15645" t="e">
        <f>IF(Tabela3[[#This Row],[GOL FORA]]&lt;&gt;"",Tabela3[[#This Row],[TIME FORA]],"")</f>
        <v>#VALUE!</v>
      </c>
    </row>
    <row r="15646" spans="1:2">
      <c r="A15646" t="e">
        <f>IF(Tabela3[[#This Row],[GOL CASA]]&lt;&gt;"",Tabela3[[#This Row],[TIME CASA]],"")</f>
        <v>#VALUE!</v>
      </c>
      <c r="B15646" t="e">
        <f>IF(Tabela3[[#This Row],[GOL FORA]]&lt;&gt;"",Tabela3[[#This Row],[TIME FORA]],"")</f>
        <v>#VALUE!</v>
      </c>
    </row>
    <row r="15647" spans="1:2">
      <c r="A15647" t="e">
        <f>IF(Tabela3[[#This Row],[GOL CASA]]&lt;&gt;"",Tabela3[[#This Row],[TIME CASA]],"")</f>
        <v>#VALUE!</v>
      </c>
      <c r="B15647" t="e">
        <f>IF(Tabela3[[#This Row],[GOL FORA]]&lt;&gt;"",Tabela3[[#This Row],[TIME FORA]],"")</f>
        <v>#VALUE!</v>
      </c>
    </row>
    <row r="15648" spans="1:2">
      <c r="A15648" t="e">
        <f>IF(Tabela3[[#This Row],[GOL CASA]]&lt;&gt;"",Tabela3[[#This Row],[TIME CASA]],"")</f>
        <v>#VALUE!</v>
      </c>
      <c r="B15648" t="e">
        <f>IF(Tabela3[[#This Row],[GOL FORA]]&lt;&gt;"",Tabela3[[#This Row],[TIME FORA]],"")</f>
        <v>#VALUE!</v>
      </c>
    </row>
    <row r="15649" spans="1:2">
      <c r="A15649" t="e">
        <f>IF(Tabela3[[#This Row],[GOL CASA]]&lt;&gt;"",Tabela3[[#This Row],[TIME CASA]],"")</f>
        <v>#VALUE!</v>
      </c>
      <c r="B15649" t="e">
        <f>IF(Tabela3[[#This Row],[GOL FORA]]&lt;&gt;"",Tabela3[[#This Row],[TIME FORA]],"")</f>
        <v>#VALUE!</v>
      </c>
    </row>
    <row r="15650" spans="1:2">
      <c r="A15650" t="e">
        <f>IF(Tabela3[[#This Row],[GOL CASA]]&lt;&gt;"",Tabela3[[#This Row],[TIME CASA]],"")</f>
        <v>#VALUE!</v>
      </c>
      <c r="B15650" t="e">
        <f>IF(Tabela3[[#This Row],[GOL FORA]]&lt;&gt;"",Tabela3[[#This Row],[TIME FORA]],"")</f>
        <v>#VALUE!</v>
      </c>
    </row>
    <row r="15651" spans="1:2">
      <c r="A15651" t="e">
        <f>IF(Tabela3[[#This Row],[GOL CASA]]&lt;&gt;"",Tabela3[[#This Row],[TIME CASA]],"")</f>
        <v>#VALUE!</v>
      </c>
      <c r="B15651" t="e">
        <f>IF(Tabela3[[#This Row],[GOL FORA]]&lt;&gt;"",Tabela3[[#This Row],[TIME FORA]],"")</f>
        <v>#VALUE!</v>
      </c>
    </row>
    <row r="15652" spans="1:2">
      <c r="A15652" t="e">
        <f>IF(Tabela3[[#This Row],[GOL CASA]]&lt;&gt;"",Tabela3[[#This Row],[TIME CASA]],"")</f>
        <v>#VALUE!</v>
      </c>
      <c r="B15652" t="e">
        <f>IF(Tabela3[[#This Row],[GOL FORA]]&lt;&gt;"",Tabela3[[#This Row],[TIME FORA]],"")</f>
        <v>#VALUE!</v>
      </c>
    </row>
    <row r="15653" spans="1:2">
      <c r="A15653" t="e">
        <f>IF(Tabela3[[#This Row],[GOL CASA]]&lt;&gt;"",Tabela3[[#This Row],[TIME CASA]],"")</f>
        <v>#VALUE!</v>
      </c>
      <c r="B15653" t="e">
        <f>IF(Tabela3[[#This Row],[GOL FORA]]&lt;&gt;"",Tabela3[[#This Row],[TIME FORA]],"")</f>
        <v>#VALUE!</v>
      </c>
    </row>
    <row r="15654" spans="1:2">
      <c r="A15654" t="e">
        <f>IF(Tabela3[[#This Row],[GOL CASA]]&lt;&gt;"",Tabela3[[#This Row],[TIME CASA]],"")</f>
        <v>#VALUE!</v>
      </c>
      <c r="B15654" t="e">
        <f>IF(Tabela3[[#This Row],[GOL FORA]]&lt;&gt;"",Tabela3[[#This Row],[TIME FORA]],"")</f>
        <v>#VALUE!</v>
      </c>
    </row>
    <row r="15655" spans="1:2">
      <c r="A15655" t="e">
        <f>IF(Tabela3[[#This Row],[GOL CASA]]&lt;&gt;"",Tabela3[[#This Row],[TIME CASA]],"")</f>
        <v>#VALUE!</v>
      </c>
      <c r="B15655" t="e">
        <f>IF(Tabela3[[#This Row],[GOL FORA]]&lt;&gt;"",Tabela3[[#This Row],[TIME FORA]],"")</f>
        <v>#VALUE!</v>
      </c>
    </row>
    <row r="15656" spans="1:2">
      <c r="A15656" t="e">
        <f>IF(Tabela3[[#This Row],[GOL CASA]]&lt;&gt;"",Tabela3[[#This Row],[TIME CASA]],"")</f>
        <v>#VALUE!</v>
      </c>
      <c r="B15656" t="e">
        <f>IF(Tabela3[[#This Row],[GOL FORA]]&lt;&gt;"",Tabela3[[#This Row],[TIME FORA]],"")</f>
        <v>#VALUE!</v>
      </c>
    </row>
    <row r="15657" spans="1:2">
      <c r="A15657" t="e">
        <f>IF(Tabela3[[#This Row],[GOL CASA]]&lt;&gt;"",Tabela3[[#This Row],[TIME CASA]],"")</f>
        <v>#VALUE!</v>
      </c>
      <c r="B15657" t="e">
        <f>IF(Tabela3[[#This Row],[GOL FORA]]&lt;&gt;"",Tabela3[[#This Row],[TIME FORA]],"")</f>
        <v>#VALUE!</v>
      </c>
    </row>
    <row r="15658" spans="1:2">
      <c r="A15658" t="e">
        <f>IF(Tabela3[[#This Row],[GOL CASA]]&lt;&gt;"",Tabela3[[#This Row],[TIME CASA]],"")</f>
        <v>#VALUE!</v>
      </c>
      <c r="B15658" t="e">
        <f>IF(Tabela3[[#This Row],[GOL FORA]]&lt;&gt;"",Tabela3[[#This Row],[TIME FORA]],"")</f>
        <v>#VALUE!</v>
      </c>
    </row>
    <row r="15659" spans="1:2">
      <c r="A15659" t="e">
        <f>IF(Tabela3[[#This Row],[GOL CASA]]&lt;&gt;"",Tabela3[[#This Row],[TIME CASA]],"")</f>
        <v>#VALUE!</v>
      </c>
      <c r="B15659" t="e">
        <f>IF(Tabela3[[#This Row],[GOL FORA]]&lt;&gt;"",Tabela3[[#This Row],[TIME FORA]],"")</f>
        <v>#VALUE!</v>
      </c>
    </row>
    <row r="15660" spans="1:2">
      <c r="A15660" t="e">
        <f>IF(Tabela3[[#This Row],[GOL CASA]]&lt;&gt;"",Tabela3[[#This Row],[TIME CASA]],"")</f>
        <v>#VALUE!</v>
      </c>
      <c r="B15660" t="e">
        <f>IF(Tabela3[[#This Row],[GOL FORA]]&lt;&gt;"",Tabela3[[#This Row],[TIME FORA]],"")</f>
        <v>#VALUE!</v>
      </c>
    </row>
    <row r="15661" spans="1:2">
      <c r="A15661" t="e">
        <f>IF(Tabela3[[#This Row],[GOL CASA]]&lt;&gt;"",Tabela3[[#This Row],[TIME CASA]],"")</f>
        <v>#VALUE!</v>
      </c>
      <c r="B15661" t="e">
        <f>IF(Tabela3[[#This Row],[GOL FORA]]&lt;&gt;"",Tabela3[[#This Row],[TIME FORA]],"")</f>
        <v>#VALUE!</v>
      </c>
    </row>
    <row r="15662" spans="1:2">
      <c r="A15662" t="e">
        <f>IF(Tabela3[[#This Row],[GOL CASA]]&lt;&gt;"",Tabela3[[#This Row],[TIME CASA]],"")</f>
        <v>#VALUE!</v>
      </c>
      <c r="B15662" t="e">
        <f>IF(Tabela3[[#This Row],[GOL FORA]]&lt;&gt;"",Tabela3[[#This Row],[TIME FORA]],"")</f>
        <v>#VALUE!</v>
      </c>
    </row>
    <row r="15663" spans="1:2">
      <c r="A15663" t="e">
        <f>IF(Tabela3[[#This Row],[GOL CASA]]&lt;&gt;"",Tabela3[[#This Row],[TIME CASA]],"")</f>
        <v>#VALUE!</v>
      </c>
      <c r="B15663" t="e">
        <f>IF(Tabela3[[#This Row],[GOL FORA]]&lt;&gt;"",Tabela3[[#This Row],[TIME FORA]],"")</f>
        <v>#VALUE!</v>
      </c>
    </row>
    <row r="15664" spans="1:2">
      <c r="A15664" t="e">
        <f>IF(Tabela3[[#This Row],[GOL CASA]]&lt;&gt;"",Tabela3[[#This Row],[TIME CASA]],"")</f>
        <v>#VALUE!</v>
      </c>
      <c r="B15664" t="e">
        <f>IF(Tabela3[[#This Row],[GOL FORA]]&lt;&gt;"",Tabela3[[#This Row],[TIME FORA]],"")</f>
        <v>#VALUE!</v>
      </c>
    </row>
    <row r="15665" spans="1:2">
      <c r="A15665" t="e">
        <f>IF(Tabela3[[#This Row],[GOL CASA]]&lt;&gt;"",Tabela3[[#This Row],[TIME CASA]],"")</f>
        <v>#VALUE!</v>
      </c>
      <c r="B15665" t="e">
        <f>IF(Tabela3[[#This Row],[GOL FORA]]&lt;&gt;"",Tabela3[[#This Row],[TIME FORA]],"")</f>
        <v>#VALUE!</v>
      </c>
    </row>
    <row r="15666" spans="1:2">
      <c r="A15666" t="e">
        <f>IF(Tabela3[[#This Row],[GOL CASA]]&lt;&gt;"",Tabela3[[#This Row],[TIME CASA]],"")</f>
        <v>#VALUE!</v>
      </c>
      <c r="B15666" t="e">
        <f>IF(Tabela3[[#This Row],[GOL FORA]]&lt;&gt;"",Tabela3[[#This Row],[TIME FORA]],"")</f>
        <v>#VALUE!</v>
      </c>
    </row>
    <row r="15667" spans="1:2">
      <c r="A15667" t="e">
        <f>IF(Tabela3[[#This Row],[GOL CASA]]&lt;&gt;"",Tabela3[[#This Row],[TIME CASA]],"")</f>
        <v>#VALUE!</v>
      </c>
      <c r="B15667" t="e">
        <f>IF(Tabela3[[#This Row],[GOL FORA]]&lt;&gt;"",Tabela3[[#This Row],[TIME FORA]],"")</f>
        <v>#VALUE!</v>
      </c>
    </row>
    <row r="15668" spans="1:2">
      <c r="A15668" t="e">
        <f>IF(Tabela3[[#This Row],[GOL CASA]]&lt;&gt;"",Tabela3[[#This Row],[TIME CASA]],"")</f>
        <v>#VALUE!</v>
      </c>
      <c r="B15668" t="e">
        <f>IF(Tabela3[[#This Row],[GOL FORA]]&lt;&gt;"",Tabela3[[#This Row],[TIME FORA]],"")</f>
        <v>#VALUE!</v>
      </c>
    </row>
    <row r="15669" spans="1:2">
      <c r="A15669" t="e">
        <f>IF(Tabela3[[#This Row],[GOL CASA]]&lt;&gt;"",Tabela3[[#This Row],[TIME CASA]],"")</f>
        <v>#VALUE!</v>
      </c>
      <c r="B15669" t="e">
        <f>IF(Tabela3[[#This Row],[GOL FORA]]&lt;&gt;"",Tabela3[[#This Row],[TIME FORA]],"")</f>
        <v>#VALUE!</v>
      </c>
    </row>
    <row r="15670" spans="1:2">
      <c r="A15670" t="e">
        <f>IF(Tabela3[[#This Row],[GOL CASA]]&lt;&gt;"",Tabela3[[#This Row],[TIME CASA]],"")</f>
        <v>#VALUE!</v>
      </c>
      <c r="B15670" t="e">
        <f>IF(Tabela3[[#This Row],[GOL FORA]]&lt;&gt;"",Tabela3[[#This Row],[TIME FORA]],"")</f>
        <v>#VALUE!</v>
      </c>
    </row>
    <row r="15671" spans="1:2">
      <c r="A15671" t="e">
        <f>IF(Tabela3[[#This Row],[GOL CASA]]&lt;&gt;"",Tabela3[[#This Row],[TIME CASA]],"")</f>
        <v>#VALUE!</v>
      </c>
      <c r="B15671" t="e">
        <f>IF(Tabela3[[#This Row],[GOL FORA]]&lt;&gt;"",Tabela3[[#This Row],[TIME FORA]],"")</f>
        <v>#VALUE!</v>
      </c>
    </row>
    <row r="15672" spans="1:2">
      <c r="A15672" t="e">
        <f>IF(Tabela3[[#This Row],[GOL CASA]]&lt;&gt;"",Tabela3[[#This Row],[TIME CASA]],"")</f>
        <v>#VALUE!</v>
      </c>
      <c r="B15672" t="e">
        <f>IF(Tabela3[[#This Row],[GOL FORA]]&lt;&gt;"",Tabela3[[#This Row],[TIME FORA]],"")</f>
        <v>#VALUE!</v>
      </c>
    </row>
    <row r="15673" spans="1:2">
      <c r="A15673" t="e">
        <f>IF(Tabela3[[#This Row],[GOL CASA]]&lt;&gt;"",Tabela3[[#This Row],[TIME CASA]],"")</f>
        <v>#VALUE!</v>
      </c>
      <c r="B15673" t="e">
        <f>IF(Tabela3[[#This Row],[GOL FORA]]&lt;&gt;"",Tabela3[[#This Row],[TIME FORA]],"")</f>
        <v>#VALUE!</v>
      </c>
    </row>
    <row r="15674" spans="1:2">
      <c r="A15674" t="e">
        <f>IF(Tabela3[[#This Row],[GOL CASA]]&lt;&gt;"",Tabela3[[#This Row],[TIME CASA]],"")</f>
        <v>#VALUE!</v>
      </c>
      <c r="B15674" t="e">
        <f>IF(Tabela3[[#This Row],[GOL FORA]]&lt;&gt;"",Tabela3[[#This Row],[TIME FORA]],"")</f>
        <v>#VALUE!</v>
      </c>
    </row>
    <row r="15675" spans="1:2">
      <c r="A15675" t="e">
        <f>IF(Tabela3[[#This Row],[GOL CASA]]&lt;&gt;"",Tabela3[[#This Row],[TIME CASA]],"")</f>
        <v>#VALUE!</v>
      </c>
      <c r="B15675" t="e">
        <f>IF(Tabela3[[#This Row],[GOL FORA]]&lt;&gt;"",Tabela3[[#This Row],[TIME FORA]],"")</f>
        <v>#VALUE!</v>
      </c>
    </row>
    <row r="15676" spans="1:2">
      <c r="A15676" t="e">
        <f>IF(Tabela3[[#This Row],[GOL CASA]]&lt;&gt;"",Tabela3[[#This Row],[TIME CASA]],"")</f>
        <v>#VALUE!</v>
      </c>
      <c r="B15676" t="e">
        <f>IF(Tabela3[[#This Row],[GOL FORA]]&lt;&gt;"",Tabela3[[#This Row],[TIME FORA]],"")</f>
        <v>#VALUE!</v>
      </c>
    </row>
    <row r="15677" spans="1:2">
      <c r="A15677" t="e">
        <f>IF(Tabela3[[#This Row],[GOL CASA]]&lt;&gt;"",Tabela3[[#This Row],[TIME CASA]],"")</f>
        <v>#VALUE!</v>
      </c>
      <c r="B15677" t="e">
        <f>IF(Tabela3[[#This Row],[GOL FORA]]&lt;&gt;"",Tabela3[[#This Row],[TIME FORA]],"")</f>
        <v>#VALUE!</v>
      </c>
    </row>
    <row r="15678" spans="1:2">
      <c r="A15678" t="e">
        <f>IF(Tabela3[[#This Row],[GOL CASA]]&lt;&gt;"",Tabela3[[#This Row],[TIME CASA]],"")</f>
        <v>#VALUE!</v>
      </c>
      <c r="B15678" t="e">
        <f>IF(Tabela3[[#This Row],[GOL FORA]]&lt;&gt;"",Tabela3[[#This Row],[TIME FORA]],"")</f>
        <v>#VALUE!</v>
      </c>
    </row>
    <row r="15679" spans="1:2">
      <c r="A15679" t="e">
        <f>IF(Tabela3[[#This Row],[GOL CASA]]&lt;&gt;"",Tabela3[[#This Row],[TIME CASA]],"")</f>
        <v>#VALUE!</v>
      </c>
      <c r="B15679" t="e">
        <f>IF(Tabela3[[#This Row],[GOL FORA]]&lt;&gt;"",Tabela3[[#This Row],[TIME FORA]],"")</f>
        <v>#VALUE!</v>
      </c>
    </row>
    <row r="15680" spans="1:2">
      <c r="A15680" t="e">
        <f>IF(Tabela3[[#This Row],[GOL CASA]]&lt;&gt;"",Tabela3[[#This Row],[TIME CASA]],"")</f>
        <v>#VALUE!</v>
      </c>
      <c r="B15680" t="e">
        <f>IF(Tabela3[[#This Row],[GOL FORA]]&lt;&gt;"",Tabela3[[#This Row],[TIME FORA]],"")</f>
        <v>#VALUE!</v>
      </c>
    </row>
    <row r="15681" spans="1:2">
      <c r="A15681" t="e">
        <f>IF(Tabela3[[#This Row],[GOL CASA]]&lt;&gt;"",Tabela3[[#This Row],[TIME CASA]],"")</f>
        <v>#VALUE!</v>
      </c>
      <c r="B15681" t="e">
        <f>IF(Tabela3[[#This Row],[GOL FORA]]&lt;&gt;"",Tabela3[[#This Row],[TIME FORA]],"")</f>
        <v>#VALUE!</v>
      </c>
    </row>
    <row r="15682" spans="1:2">
      <c r="A15682" t="e">
        <f>IF(Tabela3[[#This Row],[GOL CASA]]&lt;&gt;"",Tabela3[[#This Row],[TIME CASA]],"")</f>
        <v>#VALUE!</v>
      </c>
      <c r="B15682" t="e">
        <f>IF(Tabela3[[#This Row],[GOL FORA]]&lt;&gt;"",Tabela3[[#This Row],[TIME FORA]],"")</f>
        <v>#VALUE!</v>
      </c>
    </row>
    <row r="15683" spans="1:2">
      <c r="A15683" t="e">
        <f>IF(Tabela3[[#This Row],[GOL CASA]]&lt;&gt;"",Tabela3[[#This Row],[TIME CASA]],"")</f>
        <v>#VALUE!</v>
      </c>
      <c r="B15683" t="e">
        <f>IF(Tabela3[[#This Row],[GOL FORA]]&lt;&gt;"",Tabela3[[#This Row],[TIME FORA]],"")</f>
        <v>#VALUE!</v>
      </c>
    </row>
    <row r="15684" spans="1:2">
      <c r="A15684" t="e">
        <f>IF(Tabela3[[#This Row],[GOL CASA]]&lt;&gt;"",Tabela3[[#This Row],[TIME CASA]],"")</f>
        <v>#VALUE!</v>
      </c>
      <c r="B15684" t="e">
        <f>IF(Tabela3[[#This Row],[GOL FORA]]&lt;&gt;"",Tabela3[[#This Row],[TIME FORA]],"")</f>
        <v>#VALUE!</v>
      </c>
    </row>
    <row r="15685" spans="1:2">
      <c r="A15685" t="e">
        <f>IF(Tabela3[[#This Row],[GOL CASA]]&lt;&gt;"",Tabela3[[#This Row],[TIME CASA]],"")</f>
        <v>#VALUE!</v>
      </c>
      <c r="B15685" t="e">
        <f>IF(Tabela3[[#This Row],[GOL FORA]]&lt;&gt;"",Tabela3[[#This Row],[TIME FORA]],"")</f>
        <v>#VALUE!</v>
      </c>
    </row>
    <row r="15686" spans="1:2">
      <c r="A15686" t="e">
        <f>IF(Tabela3[[#This Row],[GOL CASA]]&lt;&gt;"",Tabela3[[#This Row],[TIME CASA]],"")</f>
        <v>#VALUE!</v>
      </c>
      <c r="B15686" t="e">
        <f>IF(Tabela3[[#This Row],[GOL FORA]]&lt;&gt;"",Tabela3[[#This Row],[TIME FORA]],"")</f>
        <v>#VALUE!</v>
      </c>
    </row>
    <row r="15687" spans="1:2">
      <c r="A15687" t="e">
        <f>IF(Tabela3[[#This Row],[GOL CASA]]&lt;&gt;"",Tabela3[[#This Row],[TIME CASA]],"")</f>
        <v>#VALUE!</v>
      </c>
      <c r="B15687" t="e">
        <f>IF(Tabela3[[#This Row],[GOL FORA]]&lt;&gt;"",Tabela3[[#This Row],[TIME FORA]],"")</f>
        <v>#VALUE!</v>
      </c>
    </row>
    <row r="15688" spans="1:2">
      <c r="A15688" t="e">
        <f>IF(Tabela3[[#This Row],[GOL CASA]]&lt;&gt;"",Tabela3[[#This Row],[TIME CASA]],"")</f>
        <v>#VALUE!</v>
      </c>
      <c r="B15688" t="e">
        <f>IF(Tabela3[[#This Row],[GOL FORA]]&lt;&gt;"",Tabela3[[#This Row],[TIME FORA]],"")</f>
        <v>#VALUE!</v>
      </c>
    </row>
    <row r="15689" spans="1:2">
      <c r="A15689" t="e">
        <f>IF(Tabela3[[#This Row],[GOL CASA]]&lt;&gt;"",Tabela3[[#This Row],[TIME CASA]],"")</f>
        <v>#VALUE!</v>
      </c>
      <c r="B15689" t="e">
        <f>IF(Tabela3[[#This Row],[GOL FORA]]&lt;&gt;"",Tabela3[[#This Row],[TIME FORA]],"")</f>
        <v>#VALUE!</v>
      </c>
    </row>
    <row r="15690" spans="1:2">
      <c r="A15690" t="e">
        <f>IF(Tabela3[[#This Row],[GOL CASA]]&lt;&gt;"",Tabela3[[#This Row],[TIME CASA]],"")</f>
        <v>#VALUE!</v>
      </c>
      <c r="B15690" t="e">
        <f>IF(Tabela3[[#This Row],[GOL FORA]]&lt;&gt;"",Tabela3[[#This Row],[TIME FORA]],"")</f>
        <v>#VALUE!</v>
      </c>
    </row>
    <row r="15691" spans="1:2">
      <c r="A15691" t="e">
        <f>IF(Tabela3[[#This Row],[GOL CASA]]&lt;&gt;"",Tabela3[[#This Row],[TIME CASA]],"")</f>
        <v>#VALUE!</v>
      </c>
      <c r="B15691" t="e">
        <f>IF(Tabela3[[#This Row],[GOL FORA]]&lt;&gt;"",Tabela3[[#This Row],[TIME FORA]],"")</f>
        <v>#VALUE!</v>
      </c>
    </row>
    <row r="15692" spans="1:2">
      <c r="A15692" t="e">
        <f>IF(Tabela3[[#This Row],[GOL CASA]]&lt;&gt;"",Tabela3[[#This Row],[TIME CASA]],"")</f>
        <v>#VALUE!</v>
      </c>
      <c r="B15692" t="e">
        <f>IF(Tabela3[[#This Row],[GOL FORA]]&lt;&gt;"",Tabela3[[#This Row],[TIME FORA]],"")</f>
        <v>#VALUE!</v>
      </c>
    </row>
    <row r="15693" spans="1:2">
      <c r="A15693" t="e">
        <f>IF(Tabela3[[#This Row],[GOL CASA]]&lt;&gt;"",Tabela3[[#This Row],[TIME CASA]],"")</f>
        <v>#VALUE!</v>
      </c>
      <c r="B15693" t="e">
        <f>IF(Tabela3[[#This Row],[GOL FORA]]&lt;&gt;"",Tabela3[[#This Row],[TIME FORA]],"")</f>
        <v>#VALUE!</v>
      </c>
    </row>
    <row r="15694" spans="1:2">
      <c r="A15694" t="e">
        <f>IF(Tabela3[[#This Row],[GOL CASA]]&lt;&gt;"",Tabela3[[#This Row],[TIME CASA]],"")</f>
        <v>#VALUE!</v>
      </c>
      <c r="B15694" t="e">
        <f>IF(Tabela3[[#This Row],[GOL FORA]]&lt;&gt;"",Tabela3[[#This Row],[TIME FORA]],"")</f>
        <v>#VALUE!</v>
      </c>
    </row>
    <row r="15695" spans="1:2">
      <c r="A15695" t="e">
        <f>IF(Tabela3[[#This Row],[GOL CASA]]&lt;&gt;"",Tabela3[[#This Row],[TIME CASA]],"")</f>
        <v>#VALUE!</v>
      </c>
      <c r="B15695" t="e">
        <f>IF(Tabela3[[#This Row],[GOL FORA]]&lt;&gt;"",Tabela3[[#This Row],[TIME FORA]],"")</f>
        <v>#VALUE!</v>
      </c>
    </row>
    <row r="15696" spans="1:2">
      <c r="A15696" t="e">
        <f>IF(Tabela3[[#This Row],[GOL CASA]]&lt;&gt;"",Tabela3[[#This Row],[TIME CASA]],"")</f>
        <v>#VALUE!</v>
      </c>
      <c r="B15696" t="e">
        <f>IF(Tabela3[[#This Row],[GOL FORA]]&lt;&gt;"",Tabela3[[#This Row],[TIME FORA]],"")</f>
        <v>#VALUE!</v>
      </c>
    </row>
    <row r="15697" spans="1:2">
      <c r="A15697" t="e">
        <f>IF(Tabela3[[#This Row],[GOL CASA]]&lt;&gt;"",Tabela3[[#This Row],[TIME CASA]],"")</f>
        <v>#VALUE!</v>
      </c>
      <c r="B15697" t="e">
        <f>IF(Tabela3[[#This Row],[GOL FORA]]&lt;&gt;"",Tabela3[[#This Row],[TIME FORA]],"")</f>
        <v>#VALUE!</v>
      </c>
    </row>
    <row r="15698" spans="1:2">
      <c r="A15698" t="e">
        <f>IF(Tabela3[[#This Row],[GOL CASA]]&lt;&gt;"",Tabela3[[#This Row],[TIME CASA]],"")</f>
        <v>#VALUE!</v>
      </c>
      <c r="B15698" t="e">
        <f>IF(Tabela3[[#This Row],[GOL FORA]]&lt;&gt;"",Tabela3[[#This Row],[TIME FORA]],"")</f>
        <v>#VALUE!</v>
      </c>
    </row>
    <row r="15699" spans="1:2">
      <c r="A15699" t="e">
        <f>IF(Tabela3[[#This Row],[GOL CASA]]&lt;&gt;"",Tabela3[[#This Row],[TIME CASA]],"")</f>
        <v>#VALUE!</v>
      </c>
      <c r="B15699" t="e">
        <f>IF(Tabela3[[#This Row],[GOL FORA]]&lt;&gt;"",Tabela3[[#This Row],[TIME FORA]],"")</f>
        <v>#VALUE!</v>
      </c>
    </row>
    <row r="15700" spans="1:2">
      <c r="A15700" t="e">
        <f>IF(Tabela3[[#This Row],[GOL CASA]]&lt;&gt;"",Tabela3[[#This Row],[TIME CASA]],"")</f>
        <v>#VALUE!</v>
      </c>
      <c r="B15700" t="e">
        <f>IF(Tabela3[[#This Row],[GOL FORA]]&lt;&gt;"",Tabela3[[#This Row],[TIME FORA]],"")</f>
        <v>#VALUE!</v>
      </c>
    </row>
    <row r="15701" spans="1:2">
      <c r="A15701" t="e">
        <f>IF(Tabela3[[#This Row],[GOL CASA]]&lt;&gt;"",Tabela3[[#This Row],[TIME CASA]],"")</f>
        <v>#VALUE!</v>
      </c>
      <c r="B15701" t="e">
        <f>IF(Tabela3[[#This Row],[GOL FORA]]&lt;&gt;"",Tabela3[[#This Row],[TIME FORA]],"")</f>
        <v>#VALUE!</v>
      </c>
    </row>
    <row r="15702" spans="1:2">
      <c r="A15702" t="e">
        <f>IF(Tabela3[[#This Row],[GOL CASA]]&lt;&gt;"",Tabela3[[#This Row],[TIME CASA]],"")</f>
        <v>#VALUE!</v>
      </c>
      <c r="B15702" t="e">
        <f>IF(Tabela3[[#This Row],[GOL FORA]]&lt;&gt;"",Tabela3[[#This Row],[TIME FORA]],"")</f>
        <v>#VALUE!</v>
      </c>
    </row>
    <row r="15703" spans="1:2">
      <c r="A15703" t="e">
        <f>IF(Tabela3[[#This Row],[GOL CASA]]&lt;&gt;"",Tabela3[[#This Row],[TIME CASA]],"")</f>
        <v>#VALUE!</v>
      </c>
      <c r="B15703" t="e">
        <f>IF(Tabela3[[#This Row],[GOL FORA]]&lt;&gt;"",Tabela3[[#This Row],[TIME FORA]],"")</f>
        <v>#VALUE!</v>
      </c>
    </row>
    <row r="15704" spans="1:2">
      <c r="A15704" t="e">
        <f>IF(Tabela3[[#This Row],[GOL CASA]]&lt;&gt;"",Tabela3[[#This Row],[TIME CASA]],"")</f>
        <v>#VALUE!</v>
      </c>
      <c r="B15704" t="e">
        <f>IF(Tabela3[[#This Row],[GOL FORA]]&lt;&gt;"",Tabela3[[#This Row],[TIME FORA]],"")</f>
        <v>#VALUE!</v>
      </c>
    </row>
    <row r="15705" spans="1:2">
      <c r="A15705" t="e">
        <f>IF(Tabela3[[#This Row],[GOL CASA]]&lt;&gt;"",Tabela3[[#This Row],[TIME CASA]],"")</f>
        <v>#VALUE!</v>
      </c>
      <c r="B15705" t="e">
        <f>IF(Tabela3[[#This Row],[GOL FORA]]&lt;&gt;"",Tabela3[[#This Row],[TIME FORA]],"")</f>
        <v>#VALUE!</v>
      </c>
    </row>
    <row r="15706" spans="1:2">
      <c r="A15706" t="e">
        <f>IF(Tabela3[[#This Row],[GOL CASA]]&lt;&gt;"",Tabela3[[#This Row],[TIME CASA]],"")</f>
        <v>#VALUE!</v>
      </c>
      <c r="B15706" t="e">
        <f>IF(Tabela3[[#This Row],[GOL FORA]]&lt;&gt;"",Tabela3[[#This Row],[TIME FORA]],"")</f>
        <v>#VALUE!</v>
      </c>
    </row>
    <row r="15707" spans="1:2">
      <c r="A15707" t="e">
        <f>IF(Tabela3[[#This Row],[GOL CASA]]&lt;&gt;"",Tabela3[[#This Row],[TIME CASA]],"")</f>
        <v>#VALUE!</v>
      </c>
      <c r="B15707" t="e">
        <f>IF(Tabela3[[#This Row],[GOL FORA]]&lt;&gt;"",Tabela3[[#This Row],[TIME FORA]],"")</f>
        <v>#VALUE!</v>
      </c>
    </row>
    <row r="15708" spans="1:2">
      <c r="A15708" t="e">
        <f>IF(Tabela3[[#This Row],[GOL CASA]]&lt;&gt;"",Tabela3[[#This Row],[TIME CASA]],"")</f>
        <v>#VALUE!</v>
      </c>
      <c r="B15708" t="e">
        <f>IF(Tabela3[[#This Row],[GOL FORA]]&lt;&gt;"",Tabela3[[#This Row],[TIME FORA]],"")</f>
        <v>#VALUE!</v>
      </c>
    </row>
    <row r="15709" spans="1:2">
      <c r="A15709" t="e">
        <f>IF(Tabela3[[#This Row],[GOL CASA]]&lt;&gt;"",Tabela3[[#This Row],[TIME CASA]],"")</f>
        <v>#VALUE!</v>
      </c>
      <c r="B15709" t="e">
        <f>IF(Tabela3[[#This Row],[GOL FORA]]&lt;&gt;"",Tabela3[[#This Row],[TIME FORA]],"")</f>
        <v>#VALUE!</v>
      </c>
    </row>
    <row r="15710" spans="1:2">
      <c r="A15710" t="e">
        <f>IF(Tabela3[[#This Row],[GOL CASA]]&lt;&gt;"",Tabela3[[#This Row],[TIME CASA]],"")</f>
        <v>#VALUE!</v>
      </c>
      <c r="B15710" t="e">
        <f>IF(Tabela3[[#This Row],[GOL FORA]]&lt;&gt;"",Tabela3[[#This Row],[TIME FORA]],"")</f>
        <v>#VALUE!</v>
      </c>
    </row>
    <row r="15711" spans="1:2">
      <c r="A15711" t="e">
        <f>IF(Tabela3[[#This Row],[GOL CASA]]&lt;&gt;"",Tabela3[[#This Row],[TIME CASA]],"")</f>
        <v>#VALUE!</v>
      </c>
      <c r="B15711" t="e">
        <f>IF(Tabela3[[#This Row],[GOL FORA]]&lt;&gt;"",Tabela3[[#This Row],[TIME FORA]],"")</f>
        <v>#VALUE!</v>
      </c>
    </row>
    <row r="15712" spans="1:2">
      <c r="A15712" t="e">
        <f>IF(Tabela3[[#This Row],[GOL CASA]]&lt;&gt;"",Tabela3[[#This Row],[TIME CASA]],"")</f>
        <v>#VALUE!</v>
      </c>
      <c r="B15712" t="e">
        <f>IF(Tabela3[[#This Row],[GOL FORA]]&lt;&gt;"",Tabela3[[#This Row],[TIME FORA]],"")</f>
        <v>#VALUE!</v>
      </c>
    </row>
    <row r="15713" spans="1:2">
      <c r="A15713" t="e">
        <f>IF(Tabela3[[#This Row],[GOL CASA]]&lt;&gt;"",Tabela3[[#This Row],[TIME CASA]],"")</f>
        <v>#VALUE!</v>
      </c>
      <c r="B15713" t="e">
        <f>IF(Tabela3[[#This Row],[GOL FORA]]&lt;&gt;"",Tabela3[[#This Row],[TIME FORA]],"")</f>
        <v>#VALUE!</v>
      </c>
    </row>
    <row r="15714" spans="1:2">
      <c r="A15714" t="e">
        <f>IF(Tabela3[[#This Row],[GOL CASA]]&lt;&gt;"",Tabela3[[#This Row],[TIME CASA]],"")</f>
        <v>#VALUE!</v>
      </c>
      <c r="B15714" t="e">
        <f>IF(Tabela3[[#This Row],[GOL FORA]]&lt;&gt;"",Tabela3[[#This Row],[TIME FORA]],"")</f>
        <v>#VALUE!</v>
      </c>
    </row>
    <row r="15715" spans="1:2">
      <c r="A15715" t="e">
        <f>IF(Tabela3[[#This Row],[GOL CASA]]&lt;&gt;"",Tabela3[[#This Row],[TIME CASA]],"")</f>
        <v>#VALUE!</v>
      </c>
      <c r="B15715" t="e">
        <f>IF(Tabela3[[#This Row],[GOL FORA]]&lt;&gt;"",Tabela3[[#This Row],[TIME FORA]],"")</f>
        <v>#VALUE!</v>
      </c>
    </row>
    <row r="15716" spans="1:2">
      <c r="A15716" t="e">
        <f>IF(Tabela3[[#This Row],[GOL CASA]]&lt;&gt;"",Tabela3[[#This Row],[TIME CASA]],"")</f>
        <v>#VALUE!</v>
      </c>
      <c r="B15716" t="e">
        <f>IF(Tabela3[[#This Row],[GOL FORA]]&lt;&gt;"",Tabela3[[#This Row],[TIME FORA]],"")</f>
        <v>#VALUE!</v>
      </c>
    </row>
    <row r="15717" spans="1:2">
      <c r="A15717" t="e">
        <f>IF(Tabela3[[#This Row],[GOL CASA]]&lt;&gt;"",Tabela3[[#This Row],[TIME CASA]],"")</f>
        <v>#VALUE!</v>
      </c>
      <c r="B15717" t="e">
        <f>IF(Tabela3[[#This Row],[GOL FORA]]&lt;&gt;"",Tabela3[[#This Row],[TIME FORA]],"")</f>
        <v>#VALUE!</v>
      </c>
    </row>
    <row r="15718" spans="1:2">
      <c r="A15718" t="e">
        <f>IF(Tabela3[[#This Row],[GOL CASA]]&lt;&gt;"",Tabela3[[#This Row],[TIME CASA]],"")</f>
        <v>#VALUE!</v>
      </c>
      <c r="B15718" t="e">
        <f>IF(Tabela3[[#This Row],[GOL FORA]]&lt;&gt;"",Tabela3[[#This Row],[TIME FORA]],"")</f>
        <v>#VALUE!</v>
      </c>
    </row>
    <row r="15719" spans="1:2">
      <c r="A15719" t="e">
        <f>IF(Tabela3[[#This Row],[GOL CASA]]&lt;&gt;"",Tabela3[[#This Row],[TIME CASA]],"")</f>
        <v>#VALUE!</v>
      </c>
      <c r="B15719" t="e">
        <f>IF(Tabela3[[#This Row],[GOL FORA]]&lt;&gt;"",Tabela3[[#This Row],[TIME FORA]],"")</f>
        <v>#VALUE!</v>
      </c>
    </row>
    <row r="15720" spans="1:2">
      <c r="A15720" t="e">
        <f>IF(Tabela3[[#This Row],[GOL CASA]]&lt;&gt;"",Tabela3[[#This Row],[TIME CASA]],"")</f>
        <v>#VALUE!</v>
      </c>
      <c r="B15720" t="e">
        <f>IF(Tabela3[[#This Row],[GOL FORA]]&lt;&gt;"",Tabela3[[#This Row],[TIME FORA]],"")</f>
        <v>#VALUE!</v>
      </c>
    </row>
    <row r="15721" spans="1:2">
      <c r="A15721" t="e">
        <f>IF(Tabela3[[#This Row],[GOL CASA]]&lt;&gt;"",Tabela3[[#This Row],[TIME CASA]],"")</f>
        <v>#VALUE!</v>
      </c>
      <c r="B15721" t="e">
        <f>IF(Tabela3[[#This Row],[GOL FORA]]&lt;&gt;"",Tabela3[[#This Row],[TIME FORA]],"")</f>
        <v>#VALUE!</v>
      </c>
    </row>
    <row r="15722" spans="1:2">
      <c r="A15722" t="e">
        <f>IF(Tabela3[[#This Row],[GOL CASA]]&lt;&gt;"",Tabela3[[#This Row],[TIME CASA]],"")</f>
        <v>#VALUE!</v>
      </c>
      <c r="B15722" t="e">
        <f>IF(Tabela3[[#This Row],[GOL FORA]]&lt;&gt;"",Tabela3[[#This Row],[TIME FORA]],"")</f>
        <v>#VALUE!</v>
      </c>
    </row>
    <row r="15723" spans="1:2">
      <c r="A15723" t="e">
        <f>IF(Tabela3[[#This Row],[GOL CASA]]&lt;&gt;"",Tabela3[[#This Row],[TIME CASA]],"")</f>
        <v>#VALUE!</v>
      </c>
      <c r="B15723" t="e">
        <f>IF(Tabela3[[#This Row],[GOL FORA]]&lt;&gt;"",Tabela3[[#This Row],[TIME FORA]],"")</f>
        <v>#VALUE!</v>
      </c>
    </row>
    <row r="15724" spans="1:2">
      <c r="A15724" t="e">
        <f>IF(Tabela3[[#This Row],[GOL CASA]]&lt;&gt;"",Tabela3[[#This Row],[TIME CASA]],"")</f>
        <v>#VALUE!</v>
      </c>
      <c r="B15724" t="e">
        <f>IF(Tabela3[[#This Row],[GOL FORA]]&lt;&gt;"",Tabela3[[#This Row],[TIME FORA]],"")</f>
        <v>#VALUE!</v>
      </c>
    </row>
    <row r="15725" spans="1:2">
      <c r="A15725" t="e">
        <f>IF(Tabela3[[#This Row],[GOL CASA]]&lt;&gt;"",Tabela3[[#This Row],[TIME CASA]],"")</f>
        <v>#VALUE!</v>
      </c>
      <c r="B15725" t="e">
        <f>IF(Tabela3[[#This Row],[GOL FORA]]&lt;&gt;"",Tabela3[[#This Row],[TIME FORA]],"")</f>
        <v>#VALUE!</v>
      </c>
    </row>
    <row r="15726" spans="1:2">
      <c r="A15726" t="e">
        <f>IF(Tabela3[[#This Row],[GOL CASA]]&lt;&gt;"",Tabela3[[#This Row],[TIME CASA]],"")</f>
        <v>#VALUE!</v>
      </c>
      <c r="B15726" t="e">
        <f>IF(Tabela3[[#This Row],[GOL FORA]]&lt;&gt;"",Tabela3[[#This Row],[TIME FORA]],"")</f>
        <v>#VALUE!</v>
      </c>
    </row>
    <row r="15727" spans="1:2">
      <c r="A15727" t="e">
        <f>IF(Tabela3[[#This Row],[GOL CASA]]&lt;&gt;"",Tabela3[[#This Row],[TIME CASA]],"")</f>
        <v>#VALUE!</v>
      </c>
      <c r="B15727" t="e">
        <f>IF(Tabela3[[#This Row],[GOL FORA]]&lt;&gt;"",Tabela3[[#This Row],[TIME FORA]],"")</f>
        <v>#VALUE!</v>
      </c>
    </row>
    <row r="15728" spans="1:2">
      <c r="A15728" t="e">
        <f>IF(Tabela3[[#This Row],[GOL CASA]]&lt;&gt;"",Tabela3[[#This Row],[TIME CASA]],"")</f>
        <v>#VALUE!</v>
      </c>
      <c r="B15728" t="e">
        <f>IF(Tabela3[[#This Row],[GOL FORA]]&lt;&gt;"",Tabela3[[#This Row],[TIME FORA]],"")</f>
        <v>#VALUE!</v>
      </c>
    </row>
    <row r="15729" spans="1:2">
      <c r="A15729" t="e">
        <f>IF(Tabela3[[#This Row],[GOL CASA]]&lt;&gt;"",Tabela3[[#This Row],[TIME CASA]],"")</f>
        <v>#VALUE!</v>
      </c>
      <c r="B15729" t="e">
        <f>IF(Tabela3[[#This Row],[GOL FORA]]&lt;&gt;"",Tabela3[[#This Row],[TIME FORA]],"")</f>
        <v>#VALUE!</v>
      </c>
    </row>
    <row r="15730" spans="1:2">
      <c r="A15730" t="e">
        <f>IF(Tabela3[[#This Row],[GOL CASA]]&lt;&gt;"",Tabela3[[#This Row],[TIME CASA]],"")</f>
        <v>#VALUE!</v>
      </c>
      <c r="B15730" t="e">
        <f>IF(Tabela3[[#This Row],[GOL FORA]]&lt;&gt;"",Tabela3[[#This Row],[TIME FORA]],"")</f>
        <v>#VALUE!</v>
      </c>
    </row>
    <row r="15731" spans="1:2">
      <c r="A15731" t="e">
        <f>IF(Tabela3[[#This Row],[GOL CASA]]&lt;&gt;"",Tabela3[[#This Row],[TIME CASA]],"")</f>
        <v>#VALUE!</v>
      </c>
      <c r="B15731" t="e">
        <f>IF(Tabela3[[#This Row],[GOL FORA]]&lt;&gt;"",Tabela3[[#This Row],[TIME FORA]],"")</f>
        <v>#VALUE!</v>
      </c>
    </row>
    <row r="15732" spans="1:2">
      <c r="A15732" t="e">
        <f>IF(Tabela3[[#This Row],[GOL CASA]]&lt;&gt;"",Tabela3[[#This Row],[TIME CASA]],"")</f>
        <v>#VALUE!</v>
      </c>
      <c r="B15732" t="e">
        <f>IF(Tabela3[[#This Row],[GOL FORA]]&lt;&gt;"",Tabela3[[#This Row],[TIME FORA]],"")</f>
        <v>#VALUE!</v>
      </c>
    </row>
    <row r="15733" spans="1:2">
      <c r="A15733" t="e">
        <f>IF(Tabela3[[#This Row],[GOL CASA]]&lt;&gt;"",Tabela3[[#This Row],[TIME CASA]],"")</f>
        <v>#VALUE!</v>
      </c>
      <c r="B15733" t="e">
        <f>IF(Tabela3[[#This Row],[GOL FORA]]&lt;&gt;"",Tabela3[[#This Row],[TIME FORA]],"")</f>
        <v>#VALUE!</v>
      </c>
    </row>
    <row r="15734" spans="1:2">
      <c r="A15734" t="e">
        <f>IF(Tabela3[[#This Row],[GOL CASA]]&lt;&gt;"",Tabela3[[#This Row],[TIME CASA]],"")</f>
        <v>#VALUE!</v>
      </c>
      <c r="B15734" t="e">
        <f>IF(Tabela3[[#This Row],[GOL FORA]]&lt;&gt;"",Tabela3[[#This Row],[TIME FORA]],"")</f>
        <v>#VALUE!</v>
      </c>
    </row>
    <row r="15735" spans="1:2">
      <c r="A15735" t="e">
        <f>IF(Tabela3[[#This Row],[GOL CASA]]&lt;&gt;"",Tabela3[[#This Row],[TIME CASA]],"")</f>
        <v>#VALUE!</v>
      </c>
      <c r="B15735" t="e">
        <f>IF(Tabela3[[#This Row],[GOL FORA]]&lt;&gt;"",Tabela3[[#This Row],[TIME FORA]],"")</f>
        <v>#VALUE!</v>
      </c>
    </row>
    <row r="15736" spans="1:2">
      <c r="A15736" t="e">
        <f>IF(Tabela3[[#This Row],[GOL CASA]]&lt;&gt;"",Tabela3[[#This Row],[TIME CASA]],"")</f>
        <v>#VALUE!</v>
      </c>
      <c r="B15736" t="e">
        <f>IF(Tabela3[[#This Row],[GOL FORA]]&lt;&gt;"",Tabela3[[#This Row],[TIME FORA]],"")</f>
        <v>#VALUE!</v>
      </c>
    </row>
    <row r="15737" spans="1:2">
      <c r="A15737" t="e">
        <f>IF(Tabela3[[#This Row],[GOL CASA]]&lt;&gt;"",Tabela3[[#This Row],[TIME CASA]],"")</f>
        <v>#VALUE!</v>
      </c>
      <c r="B15737" t="e">
        <f>IF(Tabela3[[#This Row],[GOL FORA]]&lt;&gt;"",Tabela3[[#This Row],[TIME FORA]],"")</f>
        <v>#VALUE!</v>
      </c>
    </row>
    <row r="15738" spans="1:2">
      <c r="A15738" t="e">
        <f>IF(Tabela3[[#This Row],[GOL CASA]]&lt;&gt;"",Tabela3[[#This Row],[TIME CASA]],"")</f>
        <v>#VALUE!</v>
      </c>
      <c r="B15738" t="e">
        <f>IF(Tabela3[[#This Row],[GOL FORA]]&lt;&gt;"",Tabela3[[#This Row],[TIME FORA]],"")</f>
        <v>#VALUE!</v>
      </c>
    </row>
    <row r="15739" spans="1:2">
      <c r="A15739" t="e">
        <f>IF(Tabela3[[#This Row],[GOL CASA]]&lt;&gt;"",Tabela3[[#This Row],[TIME CASA]],"")</f>
        <v>#VALUE!</v>
      </c>
      <c r="B15739" t="e">
        <f>IF(Tabela3[[#This Row],[GOL FORA]]&lt;&gt;"",Tabela3[[#This Row],[TIME FORA]],"")</f>
        <v>#VALUE!</v>
      </c>
    </row>
    <row r="15740" spans="1:2">
      <c r="A15740" t="e">
        <f>IF(Tabela3[[#This Row],[GOL CASA]]&lt;&gt;"",Tabela3[[#This Row],[TIME CASA]],"")</f>
        <v>#VALUE!</v>
      </c>
      <c r="B15740" t="e">
        <f>IF(Tabela3[[#This Row],[GOL FORA]]&lt;&gt;"",Tabela3[[#This Row],[TIME FORA]],"")</f>
        <v>#VALUE!</v>
      </c>
    </row>
    <row r="15741" spans="1:2">
      <c r="A15741" t="e">
        <f>IF(Tabela3[[#This Row],[GOL CASA]]&lt;&gt;"",Tabela3[[#This Row],[TIME CASA]],"")</f>
        <v>#VALUE!</v>
      </c>
      <c r="B15741" t="e">
        <f>IF(Tabela3[[#This Row],[GOL FORA]]&lt;&gt;"",Tabela3[[#This Row],[TIME FORA]],"")</f>
        <v>#VALUE!</v>
      </c>
    </row>
    <row r="15742" spans="1:2">
      <c r="A15742" t="e">
        <f>IF(Tabela3[[#This Row],[GOL CASA]]&lt;&gt;"",Tabela3[[#This Row],[TIME CASA]],"")</f>
        <v>#VALUE!</v>
      </c>
      <c r="B15742" t="e">
        <f>IF(Tabela3[[#This Row],[GOL FORA]]&lt;&gt;"",Tabela3[[#This Row],[TIME FORA]],"")</f>
        <v>#VALUE!</v>
      </c>
    </row>
    <row r="15743" spans="1:2">
      <c r="A15743" t="e">
        <f>IF(Tabela3[[#This Row],[GOL CASA]]&lt;&gt;"",Tabela3[[#This Row],[TIME CASA]],"")</f>
        <v>#VALUE!</v>
      </c>
      <c r="B15743" t="e">
        <f>IF(Tabela3[[#This Row],[GOL FORA]]&lt;&gt;"",Tabela3[[#This Row],[TIME FORA]],"")</f>
        <v>#VALUE!</v>
      </c>
    </row>
    <row r="15744" spans="1:2">
      <c r="A15744" t="e">
        <f>IF(Tabela3[[#This Row],[GOL CASA]]&lt;&gt;"",Tabela3[[#This Row],[TIME CASA]],"")</f>
        <v>#VALUE!</v>
      </c>
      <c r="B15744" t="e">
        <f>IF(Tabela3[[#This Row],[GOL FORA]]&lt;&gt;"",Tabela3[[#This Row],[TIME FORA]],"")</f>
        <v>#VALUE!</v>
      </c>
    </row>
    <row r="15745" spans="1:2">
      <c r="A15745" t="e">
        <f>IF(Tabela3[[#This Row],[GOL CASA]]&lt;&gt;"",Tabela3[[#This Row],[TIME CASA]],"")</f>
        <v>#VALUE!</v>
      </c>
      <c r="B15745" t="e">
        <f>IF(Tabela3[[#This Row],[GOL FORA]]&lt;&gt;"",Tabela3[[#This Row],[TIME FORA]],"")</f>
        <v>#VALUE!</v>
      </c>
    </row>
    <row r="15746" spans="1:2">
      <c r="A15746" t="e">
        <f>IF(Tabela3[[#This Row],[GOL CASA]]&lt;&gt;"",Tabela3[[#This Row],[TIME CASA]],"")</f>
        <v>#VALUE!</v>
      </c>
      <c r="B15746" t="e">
        <f>IF(Tabela3[[#This Row],[GOL FORA]]&lt;&gt;"",Tabela3[[#This Row],[TIME FORA]],"")</f>
        <v>#VALUE!</v>
      </c>
    </row>
    <row r="15747" spans="1:2">
      <c r="A15747" t="e">
        <f>IF(Tabela3[[#This Row],[GOL CASA]]&lt;&gt;"",Tabela3[[#This Row],[TIME CASA]],"")</f>
        <v>#VALUE!</v>
      </c>
      <c r="B15747" t="e">
        <f>IF(Tabela3[[#This Row],[GOL FORA]]&lt;&gt;"",Tabela3[[#This Row],[TIME FORA]],"")</f>
        <v>#VALUE!</v>
      </c>
    </row>
    <row r="15748" spans="1:2">
      <c r="A15748" t="e">
        <f>IF(Tabela3[[#This Row],[GOL CASA]]&lt;&gt;"",Tabela3[[#This Row],[TIME CASA]],"")</f>
        <v>#VALUE!</v>
      </c>
      <c r="B15748" t="e">
        <f>IF(Tabela3[[#This Row],[GOL FORA]]&lt;&gt;"",Tabela3[[#This Row],[TIME FORA]],"")</f>
        <v>#VALUE!</v>
      </c>
    </row>
    <row r="15749" spans="1:2">
      <c r="A15749" t="e">
        <f>IF(Tabela3[[#This Row],[GOL CASA]]&lt;&gt;"",Tabela3[[#This Row],[TIME CASA]],"")</f>
        <v>#VALUE!</v>
      </c>
      <c r="B15749" t="e">
        <f>IF(Tabela3[[#This Row],[GOL FORA]]&lt;&gt;"",Tabela3[[#This Row],[TIME FORA]],"")</f>
        <v>#VALUE!</v>
      </c>
    </row>
    <row r="15750" spans="1:2">
      <c r="A15750" t="e">
        <f>IF(Tabela3[[#This Row],[GOL CASA]]&lt;&gt;"",Tabela3[[#This Row],[TIME CASA]],"")</f>
        <v>#VALUE!</v>
      </c>
      <c r="B15750" t="e">
        <f>IF(Tabela3[[#This Row],[GOL FORA]]&lt;&gt;"",Tabela3[[#This Row],[TIME FORA]],"")</f>
        <v>#VALUE!</v>
      </c>
    </row>
    <row r="15751" spans="1:2">
      <c r="A15751" t="e">
        <f>IF(Tabela3[[#This Row],[GOL CASA]]&lt;&gt;"",Tabela3[[#This Row],[TIME CASA]],"")</f>
        <v>#VALUE!</v>
      </c>
      <c r="B15751" t="e">
        <f>IF(Tabela3[[#This Row],[GOL FORA]]&lt;&gt;"",Tabela3[[#This Row],[TIME FORA]],"")</f>
        <v>#VALUE!</v>
      </c>
    </row>
    <row r="15752" spans="1:2">
      <c r="A15752" t="e">
        <f>IF(Tabela3[[#This Row],[GOL CASA]]&lt;&gt;"",Tabela3[[#This Row],[TIME CASA]],"")</f>
        <v>#VALUE!</v>
      </c>
      <c r="B15752" t="e">
        <f>IF(Tabela3[[#This Row],[GOL FORA]]&lt;&gt;"",Tabela3[[#This Row],[TIME FORA]],"")</f>
        <v>#VALUE!</v>
      </c>
    </row>
    <row r="15753" spans="1:2">
      <c r="A15753" t="e">
        <f>IF(Tabela3[[#This Row],[GOL CASA]]&lt;&gt;"",Tabela3[[#This Row],[TIME CASA]],"")</f>
        <v>#VALUE!</v>
      </c>
      <c r="B15753" t="e">
        <f>IF(Tabela3[[#This Row],[GOL FORA]]&lt;&gt;"",Tabela3[[#This Row],[TIME FORA]],"")</f>
        <v>#VALUE!</v>
      </c>
    </row>
    <row r="15754" spans="1:2">
      <c r="A15754" t="e">
        <f>IF(Tabela3[[#This Row],[GOL CASA]]&lt;&gt;"",Tabela3[[#This Row],[TIME CASA]],"")</f>
        <v>#VALUE!</v>
      </c>
      <c r="B15754" t="e">
        <f>IF(Tabela3[[#This Row],[GOL FORA]]&lt;&gt;"",Tabela3[[#This Row],[TIME FORA]],"")</f>
        <v>#VALUE!</v>
      </c>
    </row>
    <row r="15755" spans="1:2">
      <c r="A15755" t="e">
        <f>IF(Tabela3[[#This Row],[GOL CASA]]&lt;&gt;"",Tabela3[[#This Row],[TIME CASA]],"")</f>
        <v>#VALUE!</v>
      </c>
      <c r="B15755" t="e">
        <f>IF(Tabela3[[#This Row],[GOL FORA]]&lt;&gt;"",Tabela3[[#This Row],[TIME FORA]],"")</f>
        <v>#VALUE!</v>
      </c>
    </row>
    <row r="15756" spans="1:2">
      <c r="A15756" t="e">
        <f>IF(Tabela3[[#This Row],[GOL CASA]]&lt;&gt;"",Tabela3[[#This Row],[TIME CASA]],"")</f>
        <v>#VALUE!</v>
      </c>
      <c r="B15756" t="e">
        <f>IF(Tabela3[[#This Row],[GOL FORA]]&lt;&gt;"",Tabela3[[#This Row],[TIME FORA]],"")</f>
        <v>#VALUE!</v>
      </c>
    </row>
    <row r="15757" spans="1:2">
      <c r="A15757" t="e">
        <f>IF(Tabela3[[#This Row],[GOL CASA]]&lt;&gt;"",Tabela3[[#This Row],[TIME CASA]],"")</f>
        <v>#VALUE!</v>
      </c>
      <c r="B15757" t="e">
        <f>IF(Tabela3[[#This Row],[GOL FORA]]&lt;&gt;"",Tabela3[[#This Row],[TIME FORA]],"")</f>
        <v>#VALUE!</v>
      </c>
    </row>
    <row r="15758" spans="1:2">
      <c r="A15758" t="e">
        <f>IF(Tabela3[[#This Row],[GOL CASA]]&lt;&gt;"",Tabela3[[#This Row],[TIME CASA]],"")</f>
        <v>#VALUE!</v>
      </c>
      <c r="B15758" t="e">
        <f>IF(Tabela3[[#This Row],[GOL FORA]]&lt;&gt;"",Tabela3[[#This Row],[TIME FORA]],"")</f>
        <v>#VALUE!</v>
      </c>
    </row>
    <row r="15759" spans="1:2">
      <c r="A15759" t="e">
        <f>IF(Tabela3[[#This Row],[GOL CASA]]&lt;&gt;"",Tabela3[[#This Row],[TIME CASA]],"")</f>
        <v>#VALUE!</v>
      </c>
      <c r="B15759" t="e">
        <f>IF(Tabela3[[#This Row],[GOL FORA]]&lt;&gt;"",Tabela3[[#This Row],[TIME FORA]],"")</f>
        <v>#VALUE!</v>
      </c>
    </row>
    <row r="15760" spans="1:2">
      <c r="A15760" t="e">
        <f>IF(Tabela3[[#This Row],[GOL CASA]]&lt;&gt;"",Tabela3[[#This Row],[TIME CASA]],"")</f>
        <v>#VALUE!</v>
      </c>
      <c r="B15760" t="e">
        <f>IF(Tabela3[[#This Row],[GOL FORA]]&lt;&gt;"",Tabela3[[#This Row],[TIME FORA]],"")</f>
        <v>#VALUE!</v>
      </c>
    </row>
    <row r="15761" spans="1:2">
      <c r="A15761" t="e">
        <f>IF(Tabela3[[#This Row],[GOL CASA]]&lt;&gt;"",Tabela3[[#This Row],[TIME CASA]],"")</f>
        <v>#VALUE!</v>
      </c>
      <c r="B15761" t="e">
        <f>IF(Tabela3[[#This Row],[GOL FORA]]&lt;&gt;"",Tabela3[[#This Row],[TIME FORA]],"")</f>
        <v>#VALUE!</v>
      </c>
    </row>
    <row r="15762" spans="1:2">
      <c r="A15762" t="e">
        <f>IF(Tabela3[[#This Row],[GOL CASA]]&lt;&gt;"",Tabela3[[#This Row],[TIME CASA]],"")</f>
        <v>#VALUE!</v>
      </c>
      <c r="B15762" t="e">
        <f>IF(Tabela3[[#This Row],[GOL FORA]]&lt;&gt;"",Tabela3[[#This Row],[TIME FORA]],"")</f>
        <v>#VALUE!</v>
      </c>
    </row>
    <row r="15763" spans="1:2">
      <c r="A15763" t="e">
        <f>IF(Tabela3[[#This Row],[GOL CASA]]&lt;&gt;"",Tabela3[[#This Row],[TIME CASA]],"")</f>
        <v>#VALUE!</v>
      </c>
      <c r="B15763" t="e">
        <f>IF(Tabela3[[#This Row],[GOL FORA]]&lt;&gt;"",Tabela3[[#This Row],[TIME FORA]],"")</f>
        <v>#VALUE!</v>
      </c>
    </row>
    <row r="15764" spans="1:2">
      <c r="A15764" t="e">
        <f>IF(Tabela3[[#This Row],[GOL CASA]]&lt;&gt;"",Tabela3[[#This Row],[TIME CASA]],"")</f>
        <v>#VALUE!</v>
      </c>
      <c r="B15764" t="e">
        <f>IF(Tabela3[[#This Row],[GOL FORA]]&lt;&gt;"",Tabela3[[#This Row],[TIME FORA]],"")</f>
        <v>#VALUE!</v>
      </c>
    </row>
    <row r="15765" spans="1:2">
      <c r="A15765" t="e">
        <f>IF(Tabela3[[#This Row],[GOL CASA]]&lt;&gt;"",Tabela3[[#This Row],[TIME CASA]],"")</f>
        <v>#VALUE!</v>
      </c>
      <c r="B15765" t="e">
        <f>IF(Tabela3[[#This Row],[GOL FORA]]&lt;&gt;"",Tabela3[[#This Row],[TIME FORA]],"")</f>
        <v>#VALUE!</v>
      </c>
    </row>
    <row r="15766" spans="1:2">
      <c r="A15766" t="e">
        <f>IF(Tabela3[[#This Row],[GOL CASA]]&lt;&gt;"",Tabela3[[#This Row],[TIME CASA]],"")</f>
        <v>#VALUE!</v>
      </c>
      <c r="B15766" t="e">
        <f>IF(Tabela3[[#This Row],[GOL FORA]]&lt;&gt;"",Tabela3[[#This Row],[TIME FORA]],"")</f>
        <v>#VALUE!</v>
      </c>
    </row>
    <row r="15767" spans="1:2">
      <c r="A15767" t="e">
        <f>IF(Tabela3[[#This Row],[GOL CASA]]&lt;&gt;"",Tabela3[[#This Row],[TIME CASA]],"")</f>
        <v>#VALUE!</v>
      </c>
      <c r="B15767" t="e">
        <f>IF(Tabela3[[#This Row],[GOL FORA]]&lt;&gt;"",Tabela3[[#This Row],[TIME FORA]],"")</f>
        <v>#VALUE!</v>
      </c>
    </row>
    <row r="15768" spans="1:2">
      <c r="A15768" t="e">
        <f>IF(Tabela3[[#This Row],[GOL CASA]]&lt;&gt;"",Tabela3[[#This Row],[TIME CASA]],"")</f>
        <v>#VALUE!</v>
      </c>
      <c r="B15768" t="e">
        <f>IF(Tabela3[[#This Row],[GOL FORA]]&lt;&gt;"",Tabela3[[#This Row],[TIME FORA]],"")</f>
        <v>#VALUE!</v>
      </c>
    </row>
    <row r="15769" spans="1:2">
      <c r="A15769" t="e">
        <f>IF(Tabela3[[#This Row],[GOL CASA]]&lt;&gt;"",Tabela3[[#This Row],[TIME CASA]],"")</f>
        <v>#VALUE!</v>
      </c>
      <c r="B15769" t="e">
        <f>IF(Tabela3[[#This Row],[GOL FORA]]&lt;&gt;"",Tabela3[[#This Row],[TIME FORA]],"")</f>
        <v>#VALUE!</v>
      </c>
    </row>
    <row r="15770" spans="1:2">
      <c r="A15770" t="e">
        <f>IF(Tabela3[[#This Row],[GOL CASA]]&lt;&gt;"",Tabela3[[#This Row],[TIME CASA]],"")</f>
        <v>#VALUE!</v>
      </c>
      <c r="B15770" t="e">
        <f>IF(Tabela3[[#This Row],[GOL FORA]]&lt;&gt;"",Tabela3[[#This Row],[TIME FORA]],"")</f>
        <v>#VALUE!</v>
      </c>
    </row>
    <row r="15771" spans="1:2">
      <c r="A15771" t="e">
        <f>IF(Tabela3[[#This Row],[GOL CASA]]&lt;&gt;"",Tabela3[[#This Row],[TIME CASA]],"")</f>
        <v>#VALUE!</v>
      </c>
      <c r="B15771" t="e">
        <f>IF(Tabela3[[#This Row],[GOL FORA]]&lt;&gt;"",Tabela3[[#This Row],[TIME FORA]],"")</f>
        <v>#VALUE!</v>
      </c>
    </row>
    <row r="15772" spans="1:2">
      <c r="A15772" t="e">
        <f>IF(Tabela3[[#This Row],[GOL CASA]]&lt;&gt;"",Tabela3[[#This Row],[TIME CASA]],"")</f>
        <v>#VALUE!</v>
      </c>
      <c r="B15772" t="e">
        <f>IF(Tabela3[[#This Row],[GOL FORA]]&lt;&gt;"",Tabela3[[#This Row],[TIME FORA]],"")</f>
        <v>#VALUE!</v>
      </c>
    </row>
    <row r="15773" spans="1:2">
      <c r="A15773" t="e">
        <f>IF(Tabela3[[#This Row],[GOL CASA]]&lt;&gt;"",Tabela3[[#This Row],[TIME CASA]],"")</f>
        <v>#VALUE!</v>
      </c>
      <c r="B15773" t="e">
        <f>IF(Tabela3[[#This Row],[GOL FORA]]&lt;&gt;"",Tabela3[[#This Row],[TIME FORA]],"")</f>
        <v>#VALUE!</v>
      </c>
    </row>
    <row r="15774" spans="1:2">
      <c r="A15774" t="e">
        <f>IF(Tabela3[[#This Row],[GOL CASA]]&lt;&gt;"",Tabela3[[#This Row],[TIME CASA]],"")</f>
        <v>#VALUE!</v>
      </c>
      <c r="B15774" t="e">
        <f>IF(Tabela3[[#This Row],[GOL FORA]]&lt;&gt;"",Tabela3[[#This Row],[TIME FORA]],"")</f>
        <v>#VALUE!</v>
      </c>
    </row>
    <row r="15775" spans="1:2">
      <c r="A15775" t="e">
        <f>IF(Tabela3[[#This Row],[GOL CASA]]&lt;&gt;"",Tabela3[[#This Row],[TIME CASA]],"")</f>
        <v>#VALUE!</v>
      </c>
      <c r="B15775" t="e">
        <f>IF(Tabela3[[#This Row],[GOL FORA]]&lt;&gt;"",Tabela3[[#This Row],[TIME FORA]],"")</f>
        <v>#VALUE!</v>
      </c>
    </row>
    <row r="15776" spans="1:2">
      <c r="A15776" t="e">
        <f>IF(Tabela3[[#This Row],[GOL CASA]]&lt;&gt;"",Tabela3[[#This Row],[TIME CASA]],"")</f>
        <v>#VALUE!</v>
      </c>
      <c r="B15776" t="e">
        <f>IF(Tabela3[[#This Row],[GOL FORA]]&lt;&gt;"",Tabela3[[#This Row],[TIME FORA]],"")</f>
        <v>#VALUE!</v>
      </c>
    </row>
    <row r="15777" spans="1:2">
      <c r="A15777" t="e">
        <f>IF(Tabela3[[#This Row],[GOL CASA]]&lt;&gt;"",Tabela3[[#This Row],[TIME CASA]],"")</f>
        <v>#VALUE!</v>
      </c>
      <c r="B15777" t="e">
        <f>IF(Tabela3[[#This Row],[GOL FORA]]&lt;&gt;"",Tabela3[[#This Row],[TIME FORA]],"")</f>
        <v>#VALUE!</v>
      </c>
    </row>
    <row r="15778" spans="1:2">
      <c r="A15778" t="e">
        <f>IF(Tabela3[[#This Row],[GOL CASA]]&lt;&gt;"",Tabela3[[#This Row],[TIME CASA]],"")</f>
        <v>#VALUE!</v>
      </c>
      <c r="B15778" t="e">
        <f>IF(Tabela3[[#This Row],[GOL FORA]]&lt;&gt;"",Tabela3[[#This Row],[TIME FORA]],"")</f>
        <v>#VALUE!</v>
      </c>
    </row>
    <row r="15779" spans="1:2">
      <c r="A15779" t="e">
        <f>IF(Tabela3[[#This Row],[GOL CASA]]&lt;&gt;"",Tabela3[[#This Row],[TIME CASA]],"")</f>
        <v>#VALUE!</v>
      </c>
      <c r="B15779" t="e">
        <f>IF(Tabela3[[#This Row],[GOL FORA]]&lt;&gt;"",Tabela3[[#This Row],[TIME FORA]],"")</f>
        <v>#VALUE!</v>
      </c>
    </row>
    <row r="15780" spans="1:2">
      <c r="A15780" t="e">
        <f>IF(Tabela3[[#This Row],[GOL CASA]]&lt;&gt;"",Tabela3[[#This Row],[TIME CASA]],"")</f>
        <v>#VALUE!</v>
      </c>
      <c r="B15780" t="e">
        <f>IF(Tabela3[[#This Row],[GOL FORA]]&lt;&gt;"",Tabela3[[#This Row],[TIME FORA]],"")</f>
        <v>#VALUE!</v>
      </c>
    </row>
    <row r="15781" spans="1:2">
      <c r="A15781" t="e">
        <f>IF(Tabela3[[#This Row],[GOL CASA]]&lt;&gt;"",Tabela3[[#This Row],[TIME CASA]],"")</f>
        <v>#VALUE!</v>
      </c>
      <c r="B15781" t="e">
        <f>IF(Tabela3[[#This Row],[GOL FORA]]&lt;&gt;"",Tabela3[[#This Row],[TIME FORA]],"")</f>
        <v>#VALUE!</v>
      </c>
    </row>
    <row r="15782" spans="1:2">
      <c r="A15782" t="e">
        <f>IF(Tabela3[[#This Row],[GOL CASA]]&lt;&gt;"",Tabela3[[#This Row],[TIME CASA]],"")</f>
        <v>#VALUE!</v>
      </c>
      <c r="B15782" t="e">
        <f>IF(Tabela3[[#This Row],[GOL FORA]]&lt;&gt;"",Tabela3[[#This Row],[TIME FORA]],"")</f>
        <v>#VALUE!</v>
      </c>
    </row>
    <row r="15783" spans="1:2">
      <c r="A15783" t="e">
        <f>IF(Tabela3[[#This Row],[GOL CASA]]&lt;&gt;"",Tabela3[[#This Row],[TIME CASA]],"")</f>
        <v>#VALUE!</v>
      </c>
      <c r="B15783" t="e">
        <f>IF(Tabela3[[#This Row],[GOL FORA]]&lt;&gt;"",Tabela3[[#This Row],[TIME FORA]],"")</f>
        <v>#VALUE!</v>
      </c>
    </row>
    <row r="15784" spans="1:2">
      <c r="A15784" t="e">
        <f>IF(Tabela3[[#This Row],[GOL CASA]]&lt;&gt;"",Tabela3[[#This Row],[TIME CASA]],"")</f>
        <v>#VALUE!</v>
      </c>
      <c r="B15784" t="e">
        <f>IF(Tabela3[[#This Row],[GOL FORA]]&lt;&gt;"",Tabela3[[#This Row],[TIME FORA]],"")</f>
        <v>#VALUE!</v>
      </c>
    </row>
    <row r="15785" spans="1:2">
      <c r="A15785" t="e">
        <f>IF(Tabela3[[#This Row],[GOL CASA]]&lt;&gt;"",Tabela3[[#This Row],[TIME CASA]],"")</f>
        <v>#VALUE!</v>
      </c>
      <c r="B15785" t="e">
        <f>IF(Tabela3[[#This Row],[GOL FORA]]&lt;&gt;"",Tabela3[[#This Row],[TIME FORA]],"")</f>
        <v>#VALUE!</v>
      </c>
    </row>
    <row r="15786" spans="1:2">
      <c r="A15786" t="e">
        <f>IF(Tabela3[[#This Row],[GOL CASA]]&lt;&gt;"",Tabela3[[#This Row],[TIME CASA]],"")</f>
        <v>#VALUE!</v>
      </c>
      <c r="B15786" t="e">
        <f>IF(Tabela3[[#This Row],[GOL FORA]]&lt;&gt;"",Tabela3[[#This Row],[TIME FORA]],"")</f>
        <v>#VALUE!</v>
      </c>
    </row>
    <row r="15787" spans="1:2">
      <c r="A15787" t="e">
        <f>IF(Tabela3[[#This Row],[GOL CASA]]&lt;&gt;"",Tabela3[[#This Row],[TIME CASA]],"")</f>
        <v>#VALUE!</v>
      </c>
      <c r="B15787" t="e">
        <f>IF(Tabela3[[#This Row],[GOL FORA]]&lt;&gt;"",Tabela3[[#This Row],[TIME FORA]],"")</f>
        <v>#VALUE!</v>
      </c>
    </row>
    <row r="15788" spans="1:2">
      <c r="A15788" t="e">
        <f>IF(Tabela3[[#This Row],[GOL CASA]]&lt;&gt;"",Tabela3[[#This Row],[TIME CASA]],"")</f>
        <v>#VALUE!</v>
      </c>
      <c r="B15788" t="e">
        <f>IF(Tabela3[[#This Row],[GOL FORA]]&lt;&gt;"",Tabela3[[#This Row],[TIME FORA]],"")</f>
        <v>#VALUE!</v>
      </c>
    </row>
    <row r="15789" spans="1:2">
      <c r="A15789" t="e">
        <f>IF(Tabela3[[#This Row],[GOL CASA]]&lt;&gt;"",Tabela3[[#This Row],[TIME CASA]],"")</f>
        <v>#VALUE!</v>
      </c>
      <c r="B15789" t="e">
        <f>IF(Tabela3[[#This Row],[GOL FORA]]&lt;&gt;"",Tabela3[[#This Row],[TIME FORA]],"")</f>
        <v>#VALUE!</v>
      </c>
    </row>
    <row r="15790" spans="1:2">
      <c r="A15790" t="e">
        <f>IF(Tabela3[[#This Row],[GOL CASA]]&lt;&gt;"",Tabela3[[#This Row],[TIME CASA]],"")</f>
        <v>#VALUE!</v>
      </c>
      <c r="B15790" t="e">
        <f>IF(Tabela3[[#This Row],[GOL FORA]]&lt;&gt;"",Tabela3[[#This Row],[TIME FORA]],"")</f>
        <v>#VALUE!</v>
      </c>
    </row>
    <row r="15791" spans="1:2">
      <c r="A15791" t="e">
        <f>IF(Tabela3[[#This Row],[GOL CASA]]&lt;&gt;"",Tabela3[[#This Row],[TIME CASA]],"")</f>
        <v>#VALUE!</v>
      </c>
      <c r="B15791" t="e">
        <f>IF(Tabela3[[#This Row],[GOL FORA]]&lt;&gt;"",Tabela3[[#This Row],[TIME FORA]],"")</f>
        <v>#VALUE!</v>
      </c>
    </row>
    <row r="15792" spans="1:2">
      <c r="A15792" t="e">
        <f>IF(Tabela3[[#This Row],[GOL CASA]]&lt;&gt;"",Tabela3[[#This Row],[TIME CASA]],"")</f>
        <v>#VALUE!</v>
      </c>
      <c r="B15792" t="e">
        <f>IF(Tabela3[[#This Row],[GOL FORA]]&lt;&gt;"",Tabela3[[#This Row],[TIME FORA]],"")</f>
        <v>#VALUE!</v>
      </c>
    </row>
    <row r="15793" spans="1:2">
      <c r="A15793" t="e">
        <f>IF(Tabela3[[#This Row],[GOL CASA]]&lt;&gt;"",Tabela3[[#This Row],[TIME CASA]],"")</f>
        <v>#VALUE!</v>
      </c>
      <c r="B15793" t="e">
        <f>IF(Tabela3[[#This Row],[GOL FORA]]&lt;&gt;"",Tabela3[[#This Row],[TIME FORA]],"")</f>
        <v>#VALUE!</v>
      </c>
    </row>
    <row r="15794" spans="1:2">
      <c r="A15794" t="e">
        <f>IF(Tabela3[[#This Row],[GOL CASA]]&lt;&gt;"",Tabela3[[#This Row],[TIME CASA]],"")</f>
        <v>#VALUE!</v>
      </c>
      <c r="B15794" t="e">
        <f>IF(Tabela3[[#This Row],[GOL FORA]]&lt;&gt;"",Tabela3[[#This Row],[TIME FORA]],"")</f>
        <v>#VALUE!</v>
      </c>
    </row>
    <row r="15795" spans="1:2">
      <c r="A15795" t="e">
        <f>IF(Tabela3[[#This Row],[GOL CASA]]&lt;&gt;"",Tabela3[[#This Row],[TIME CASA]],"")</f>
        <v>#VALUE!</v>
      </c>
      <c r="B15795" t="e">
        <f>IF(Tabela3[[#This Row],[GOL FORA]]&lt;&gt;"",Tabela3[[#This Row],[TIME FORA]],"")</f>
        <v>#VALUE!</v>
      </c>
    </row>
    <row r="15796" spans="1:2">
      <c r="A15796" t="e">
        <f>IF(Tabela3[[#This Row],[GOL CASA]]&lt;&gt;"",Tabela3[[#This Row],[TIME CASA]],"")</f>
        <v>#VALUE!</v>
      </c>
      <c r="B15796" t="e">
        <f>IF(Tabela3[[#This Row],[GOL FORA]]&lt;&gt;"",Tabela3[[#This Row],[TIME FORA]],"")</f>
        <v>#VALUE!</v>
      </c>
    </row>
    <row r="15797" spans="1:2">
      <c r="A15797" t="e">
        <f>IF(Tabela3[[#This Row],[GOL CASA]]&lt;&gt;"",Tabela3[[#This Row],[TIME CASA]],"")</f>
        <v>#VALUE!</v>
      </c>
      <c r="B15797" t="e">
        <f>IF(Tabela3[[#This Row],[GOL FORA]]&lt;&gt;"",Tabela3[[#This Row],[TIME FORA]],"")</f>
        <v>#VALUE!</v>
      </c>
    </row>
    <row r="15798" spans="1:2">
      <c r="A15798" t="e">
        <f>IF(Tabela3[[#This Row],[GOL CASA]]&lt;&gt;"",Tabela3[[#This Row],[TIME CASA]],"")</f>
        <v>#VALUE!</v>
      </c>
      <c r="B15798" t="e">
        <f>IF(Tabela3[[#This Row],[GOL FORA]]&lt;&gt;"",Tabela3[[#This Row],[TIME FORA]],"")</f>
        <v>#VALUE!</v>
      </c>
    </row>
    <row r="15799" spans="1:2">
      <c r="A15799" t="e">
        <f>IF(Tabela3[[#This Row],[GOL CASA]]&lt;&gt;"",Tabela3[[#This Row],[TIME CASA]],"")</f>
        <v>#VALUE!</v>
      </c>
      <c r="B15799" t="e">
        <f>IF(Tabela3[[#This Row],[GOL FORA]]&lt;&gt;"",Tabela3[[#This Row],[TIME FORA]],"")</f>
        <v>#VALUE!</v>
      </c>
    </row>
    <row r="15800" spans="1:2">
      <c r="A15800" t="e">
        <f>IF(Tabela3[[#This Row],[GOL CASA]]&lt;&gt;"",Tabela3[[#This Row],[TIME CASA]],"")</f>
        <v>#VALUE!</v>
      </c>
      <c r="B15800" t="e">
        <f>IF(Tabela3[[#This Row],[GOL FORA]]&lt;&gt;"",Tabela3[[#This Row],[TIME FORA]],"")</f>
        <v>#VALUE!</v>
      </c>
    </row>
    <row r="15801" spans="1:2">
      <c r="A15801" t="e">
        <f>IF(Tabela3[[#This Row],[GOL CASA]]&lt;&gt;"",Tabela3[[#This Row],[TIME CASA]],"")</f>
        <v>#VALUE!</v>
      </c>
      <c r="B15801" t="e">
        <f>IF(Tabela3[[#This Row],[GOL FORA]]&lt;&gt;"",Tabela3[[#This Row],[TIME FORA]],"")</f>
        <v>#VALUE!</v>
      </c>
    </row>
    <row r="15802" spans="1:2">
      <c r="A15802" t="e">
        <f>IF(Tabela3[[#This Row],[GOL CASA]]&lt;&gt;"",Tabela3[[#This Row],[TIME CASA]],"")</f>
        <v>#VALUE!</v>
      </c>
      <c r="B15802" t="e">
        <f>IF(Tabela3[[#This Row],[GOL FORA]]&lt;&gt;"",Tabela3[[#This Row],[TIME FORA]],"")</f>
        <v>#VALUE!</v>
      </c>
    </row>
    <row r="15803" spans="1:2">
      <c r="A15803" t="e">
        <f>IF(Tabela3[[#This Row],[GOL CASA]]&lt;&gt;"",Tabela3[[#This Row],[TIME CASA]],"")</f>
        <v>#VALUE!</v>
      </c>
      <c r="B15803" t="e">
        <f>IF(Tabela3[[#This Row],[GOL FORA]]&lt;&gt;"",Tabela3[[#This Row],[TIME FORA]],"")</f>
        <v>#VALUE!</v>
      </c>
    </row>
    <row r="15804" spans="1:2">
      <c r="A15804" t="e">
        <f>IF(Tabela3[[#This Row],[GOL CASA]]&lt;&gt;"",Tabela3[[#This Row],[TIME CASA]],"")</f>
        <v>#VALUE!</v>
      </c>
      <c r="B15804" t="e">
        <f>IF(Tabela3[[#This Row],[GOL FORA]]&lt;&gt;"",Tabela3[[#This Row],[TIME FORA]],"")</f>
        <v>#VALUE!</v>
      </c>
    </row>
    <row r="15805" spans="1:2">
      <c r="A15805" t="e">
        <f>IF(Tabela3[[#This Row],[GOL CASA]]&lt;&gt;"",Tabela3[[#This Row],[TIME CASA]],"")</f>
        <v>#VALUE!</v>
      </c>
      <c r="B15805" t="e">
        <f>IF(Tabela3[[#This Row],[GOL FORA]]&lt;&gt;"",Tabela3[[#This Row],[TIME FORA]],"")</f>
        <v>#VALUE!</v>
      </c>
    </row>
    <row r="15806" spans="1:2">
      <c r="A15806" t="e">
        <f>IF(Tabela3[[#This Row],[GOL CASA]]&lt;&gt;"",Tabela3[[#This Row],[TIME CASA]],"")</f>
        <v>#VALUE!</v>
      </c>
      <c r="B15806" t="e">
        <f>IF(Tabela3[[#This Row],[GOL FORA]]&lt;&gt;"",Tabela3[[#This Row],[TIME FORA]],"")</f>
        <v>#VALUE!</v>
      </c>
    </row>
    <row r="15807" spans="1:2">
      <c r="A15807" t="e">
        <f>IF(Tabela3[[#This Row],[GOL CASA]]&lt;&gt;"",Tabela3[[#This Row],[TIME CASA]],"")</f>
        <v>#VALUE!</v>
      </c>
      <c r="B15807" t="e">
        <f>IF(Tabela3[[#This Row],[GOL FORA]]&lt;&gt;"",Tabela3[[#This Row],[TIME FORA]],"")</f>
        <v>#VALUE!</v>
      </c>
    </row>
    <row r="15808" spans="1:2">
      <c r="A15808" t="e">
        <f>IF(Tabela3[[#This Row],[GOL CASA]]&lt;&gt;"",Tabela3[[#This Row],[TIME CASA]],"")</f>
        <v>#VALUE!</v>
      </c>
      <c r="B15808" t="e">
        <f>IF(Tabela3[[#This Row],[GOL FORA]]&lt;&gt;"",Tabela3[[#This Row],[TIME FORA]],"")</f>
        <v>#VALUE!</v>
      </c>
    </row>
    <row r="15809" spans="1:2">
      <c r="A15809" t="e">
        <f>IF(Tabela3[[#This Row],[GOL CASA]]&lt;&gt;"",Tabela3[[#This Row],[TIME CASA]],"")</f>
        <v>#VALUE!</v>
      </c>
      <c r="B15809" t="e">
        <f>IF(Tabela3[[#This Row],[GOL FORA]]&lt;&gt;"",Tabela3[[#This Row],[TIME FORA]],"")</f>
        <v>#VALUE!</v>
      </c>
    </row>
    <row r="15810" spans="1:2">
      <c r="A15810" t="e">
        <f>IF(Tabela3[[#This Row],[GOL CASA]]&lt;&gt;"",Tabela3[[#This Row],[TIME CASA]],"")</f>
        <v>#VALUE!</v>
      </c>
      <c r="B15810" t="e">
        <f>IF(Tabela3[[#This Row],[GOL FORA]]&lt;&gt;"",Tabela3[[#This Row],[TIME FORA]],"")</f>
        <v>#VALUE!</v>
      </c>
    </row>
    <row r="15811" spans="1:2">
      <c r="A15811" t="e">
        <f>IF(Tabela3[[#This Row],[GOL CASA]]&lt;&gt;"",Tabela3[[#This Row],[TIME CASA]],"")</f>
        <v>#VALUE!</v>
      </c>
      <c r="B15811" t="e">
        <f>IF(Tabela3[[#This Row],[GOL FORA]]&lt;&gt;"",Tabela3[[#This Row],[TIME FORA]],"")</f>
        <v>#VALUE!</v>
      </c>
    </row>
    <row r="15812" spans="1:2">
      <c r="A15812" t="e">
        <f>IF(Tabela3[[#This Row],[GOL CASA]]&lt;&gt;"",Tabela3[[#This Row],[TIME CASA]],"")</f>
        <v>#VALUE!</v>
      </c>
      <c r="B15812" t="e">
        <f>IF(Tabela3[[#This Row],[GOL FORA]]&lt;&gt;"",Tabela3[[#This Row],[TIME FORA]],"")</f>
        <v>#VALUE!</v>
      </c>
    </row>
    <row r="15813" spans="1:2">
      <c r="A15813" t="e">
        <f>IF(Tabela3[[#This Row],[GOL CASA]]&lt;&gt;"",Tabela3[[#This Row],[TIME CASA]],"")</f>
        <v>#VALUE!</v>
      </c>
      <c r="B15813" t="e">
        <f>IF(Tabela3[[#This Row],[GOL FORA]]&lt;&gt;"",Tabela3[[#This Row],[TIME FORA]],"")</f>
        <v>#VALUE!</v>
      </c>
    </row>
    <row r="15814" spans="1:2">
      <c r="A15814" t="e">
        <f>IF(Tabela3[[#This Row],[GOL CASA]]&lt;&gt;"",Tabela3[[#This Row],[TIME CASA]],"")</f>
        <v>#VALUE!</v>
      </c>
      <c r="B15814" t="e">
        <f>IF(Tabela3[[#This Row],[GOL FORA]]&lt;&gt;"",Tabela3[[#This Row],[TIME FORA]],"")</f>
        <v>#VALUE!</v>
      </c>
    </row>
    <row r="15815" spans="1:2">
      <c r="A15815" t="e">
        <f>IF(Tabela3[[#This Row],[GOL CASA]]&lt;&gt;"",Tabela3[[#This Row],[TIME CASA]],"")</f>
        <v>#VALUE!</v>
      </c>
      <c r="B15815" t="e">
        <f>IF(Tabela3[[#This Row],[GOL FORA]]&lt;&gt;"",Tabela3[[#This Row],[TIME FORA]],"")</f>
        <v>#VALUE!</v>
      </c>
    </row>
    <row r="15816" spans="1:2">
      <c r="A15816" t="e">
        <f>IF(Tabela3[[#This Row],[GOL CASA]]&lt;&gt;"",Tabela3[[#This Row],[TIME CASA]],"")</f>
        <v>#VALUE!</v>
      </c>
      <c r="B15816" t="e">
        <f>IF(Tabela3[[#This Row],[GOL FORA]]&lt;&gt;"",Tabela3[[#This Row],[TIME FORA]],"")</f>
        <v>#VALUE!</v>
      </c>
    </row>
    <row r="15817" spans="1:2">
      <c r="A15817" t="e">
        <f>IF(Tabela3[[#This Row],[GOL CASA]]&lt;&gt;"",Tabela3[[#This Row],[TIME CASA]],"")</f>
        <v>#VALUE!</v>
      </c>
      <c r="B15817" t="e">
        <f>IF(Tabela3[[#This Row],[GOL FORA]]&lt;&gt;"",Tabela3[[#This Row],[TIME FORA]],"")</f>
        <v>#VALUE!</v>
      </c>
    </row>
    <row r="15818" spans="1:2">
      <c r="A15818" t="e">
        <f>IF(Tabela3[[#This Row],[GOL CASA]]&lt;&gt;"",Tabela3[[#This Row],[TIME CASA]],"")</f>
        <v>#VALUE!</v>
      </c>
      <c r="B15818" t="e">
        <f>IF(Tabela3[[#This Row],[GOL FORA]]&lt;&gt;"",Tabela3[[#This Row],[TIME FORA]],"")</f>
        <v>#VALUE!</v>
      </c>
    </row>
    <row r="15819" spans="1:2">
      <c r="A15819" t="e">
        <f>IF(Tabela3[[#This Row],[GOL CASA]]&lt;&gt;"",Tabela3[[#This Row],[TIME CASA]],"")</f>
        <v>#VALUE!</v>
      </c>
      <c r="B15819" t="e">
        <f>IF(Tabela3[[#This Row],[GOL FORA]]&lt;&gt;"",Tabela3[[#This Row],[TIME FORA]],"")</f>
        <v>#VALUE!</v>
      </c>
    </row>
    <row r="15820" spans="1:2">
      <c r="A15820" t="e">
        <f>IF(Tabela3[[#This Row],[GOL CASA]]&lt;&gt;"",Tabela3[[#This Row],[TIME CASA]],"")</f>
        <v>#VALUE!</v>
      </c>
      <c r="B15820" t="e">
        <f>IF(Tabela3[[#This Row],[GOL FORA]]&lt;&gt;"",Tabela3[[#This Row],[TIME FORA]],"")</f>
        <v>#VALUE!</v>
      </c>
    </row>
    <row r="15821" spans="1:2">
      <c r="A15821" t="e">
        <f>IF(Tabela3[[#This Row],[GOL CASA]]&lt;&gt;"",Tabela3[[#This Row],[TIME CASA]],"")</f>
        <v>#VALUE!</v>
      </c>
      <c r="B15821" t="e">
        <f>IF(Tabela3[[#This Row],[GOL FORA]]&lt;&gt;"",Tabela3[[#This Row],[TIME FORA]],"")</f>
        <v>#VALUE!</v>
      </c>
    </row>
    <row r="15822" spans="1:2">
      <c r="A15822" t="e">
        <f>IF(Tabela3[[#This Row],[GOL CASA]]&lt;&gt;"",Tabela3[[#This Row],[TIME CASA]],"")</f>
        <v>#VALUE!</v>
      </c>
      <c r="B15822" t="e">
        <f>IF(Tabela3[[#This Row],[GOL FORA]]&lt;&gt;"",Tabela3[[#This Row],[TIME FORA]],"")</f>
        <v>#VALUE!</v>
      </c>
    </row>
    <row r="15823" spans="1:2">
      <c r="A15823" t="e">
        <f>IF(Tabela3[[#This Row],[GOL CASA]]&lt;&gt;"",Tabela3[[#This Row],[TIME CASA]],"")</f>
        <v>#VALUE!</v>
      </c>
      <c r="B15823" t="e">
        <f>IF(Tabela3[[#This Row],[GOL FORA]]&lt;&gt;"",Tabela3[[#This Row],[TIME FORA]],"")</f>
        <v>#VALUE!</v>
      </c>
    </row>
    <row r="15824" spans="1:2">
      <c r="A15824" t="e">
        <f>IF(Tabela3[[#This Row],[GOL CASA]]&lt;&gt;"",Tabela3[[#This Row],[TIME CASA]],"")</f>
        <v>#VALUE!</v>
      </c>
      <c r="B15824" t="e">
        <f>IF(Tabela3[[#This Row],[GOL FORA]]&lt;&gt;"",Tabela3[[#This Row],[TIME FORA]],"")</f>
        <v>#VALUE!</v>
      </c>
    </row>
    <row r="15825" spans="1:2">
      <c r="A15825" t="e">
        <f>IF(Tabela3[[#This Row],[GOL CASA]]&lt;&gt;"",Tabela3[[#This Row],[TIME CASA]],"")</f>
        <v>#VALUE!</v>
      </c>
      <c r="B15825" t="e">
        <f>IF(Tabela3[[#This Row],[GOL FORA]]&lt;&gt;"",Tabela3[[#This Row],[TIME FORA]],"")</f>
        <v>#VALUE!</v>
      </c>
    </row>
    <row r="15826" spans="1:2">
      <c r="A15826" t="e">
        <f>IF(Tabela3[[#This Row],[GOL CASA]]&lt;&gt;"",Tabela3[[#This Row],[TIME CASA]],"")</f>
        <v>#VALUE!</v>
      </c>
      <c r="B15826" t="e">
        <f>IF(Tabela3[[#This Row],[GOL FORA]]&lt;&gt;"",Tabela3[[#This Row],[TIME FORA]],"")</f>
        <v>#VALUE!</v>
      </c>
    </row>
    <row r="15827" spans="1:2">
      <c r="A15827" t="e">
        <f>IF(Tabela3[[#This Row],[GOL CASA]]&lt;&gt;"",Tabela3[[#This Row],[TIME CASA]],"")</f>
        <v>#VALUE!</v>
      </c>
      <c r="B15827" t="e">
        <f>IF(Tabela3[[#This Row],[GOL FORA]]&lt;&gt;"",Tabela3[[#This Row],[TIME FORA]],"")</f>
        <v>#VALUE!</v>
      </c>
    </row>
    <row r="15828" spans="1:2">
      <c r="A15828" t="e">
        <f>IF(Tabela3[[#This Row],[GOL CASA]]&lt;&gt;"",Tabela3[[#This Row],[TIME CASA]],"")</f>
        <v>#VALUE!</v>
      </c>
      <c r="B15828" t="e">
        <f>IF(Tabela3[[#This Row],[GOL FORA]]&lt;&gt;"",Tabela3[[#This Row],[TIME FORA]],"")</f>
        <v>#VALUE!</v>
      </c>
    </row>
    <row r="15829" spans="1:2">
      <c r="A15829" t="e">
        <f>IF(Tabela3[[#This Row],[GOL CASA]]&lt;&gt;"",Tabela3[[#This Row],[TIME CASA]],"")</f>
        <v>#VALUE!</v>
      </c>
      <c r="B15829" t="e">
        <f>IF(Tabela3[[#This Row],[GOL FORA]]&lt;&gt;"",Tabela3[[#This Row],[TIME FORA]],"")</f>
        <v>#VALUE!</v>
      </c>
    </row>
    <row r="15830" spans="1:2">
      <c r="A15830" t="e">
        <f>IF(Tabela3[[#This Row],[GOL CASA]]&lt;&gt;"",Tabela3[[#This Row],[TIME CASA]],"")</f>
        <v>#VALUE!</v>
      </c>
      <c r="B15830" t="e">
        <f>IF(Tabela3[[#This Row],[GOL FORA]]&lt;&gt;"",Tabela3[[#This Row],[TIME FORA]],"")</f>
        <v>#VALUE!</v>
      </c>
    </row>
    <row r="15831" spans="1:2">
      <c r="A15831" t="e">
        <f>IF(Tabela3[[#This Row],[GOL CASA]]&lt;&gt;"",Tabela3[[#This Row],[TIME CASA]],"")</f>
        <v>#VALUE!</v>
      </c>
      <c r="B15831" t="e">
        <f>IF(Tabela3[[#This Row],[GOL FORA]]&lt;&gt;"",Tabela3[[#This Row],[TIME FORA]],"")</f>
        <v>#VALUE!</v>
      </c>
    </row>
    <row r="15832" spans="1:2">
      <c r="A15832" t="e">
        <f>IF(Tabela3[[#This Row],[GOL CASA]]&lt;&gt;"",Tabela3[[#This Row],[TIME CASA]],"")</f>
        <v>#VALUE!</v>
      </c>
      <c r="B15832" t="e">
        <f>IF(Tabela3[[#This Row],[GOL FORA]]&lt;&gt;"",Tabela3[[#This Row],[TIME FORA]],"")</f>
        <v>#VALUE!</v>
      </c>
    </row>
    <row r="15833" spans="1:2">
      <c r="A15833" t="e">
        <f>IF(Tabela3[[#This Row],[GOL CASA]]&lt;&gt;"",Tabela3[[#This Row],[TIME CASA]],"")</f>
        <v>#VALUE!</v>
      </c>
      <c r="B15833" t="e">
        <f>IF(Tabela3[[#This Row],[GOL FORA]]&lt;&gt;"",Tabela3[[#This Row],[TIME FORA]],"")</f>
        <v>#VALUE!</v>
      </c>
    </row>
    <row r="15834" spans="1:2">
      <c r="A15834" t="e">
        <f>IF(Tabela3[[#This Row],[GOL CASA]]&lt;&gt;"",Tabela3[[#This Row],[TIME CASA]],"")</f>
        <v>#VALUE!</v>
      </c>
      <c r="B15834" t="e">
        <f>IF(Tabela3[[#This Row],[GOL FORA]]&lt;&gt;"",Tabela3[[#This Row],[TIME FORA]],"")</f>
        <v>#VALUE!</v>
      </c>
    </row>
    <row r="15835" spans="1:2">
      <c r="A15835" t="e">
        <f>IF(Tabela3[[#This Row],[GOL CASA]]&lt;&gt;"",Tabela3[[#This Row],[TIME CASA]],"")</f>
        <v>#VALUE!</v>
      </c>
      <c r="B15835" t="e">
        <f>IF(Tabela3[[#This Row],[GOL FORA]]&lt;&gt;"",Tabela3[[#This Row],[TIME FORA]],"")</f>
        <v>#VALUE!</v>
      </c>
    </row>
    <row r="15836" spans="1:2">
      <c r="A15836" t="e">
        <f>IF(Tabela3[[#This Row],[GOL CASA]]&lt;&gt;"",Tabela3[[#This Row],[TIME CASA]],"")</f>
        <v>#VALUE!</v>
      </c>
      <c r="B15836" t="e">
        <f>IF(Tabela3[[#This Row],[GOL FORA]]&lt;&gt;"",Tabela3[[#This Row],[TIME FORA]],"")</f>
        <v>#VALUE!</v>
      </c>
    </row>
    <row r="15837" spans="1:2">
      <c r="A15837" t="e">
        <f>IF(Tabela3[[#This Row],[GOL CASA]]&lt;&gt;"",Tabela3[[#This Row],[TIME CASA]],"")</f>
        <v>#VALUE!</v>
      </c>
      <c r="B15837" t="e">
        <f>IF(Tabela3[[#This Row],[GOL FORA]]&lt;&gt;"",Tabela3[[#This Row],[TIME FORA]],"")</f>
        <v>#VALUE!</v>
      </c>
    </row>
    <row r="15838" spans="1:2">
      <c r="A15838" t="e">
        <f>IF(Tabela3[[#This Row],[GOL CASA]]&lt;&gt;"",Tabela3[[#This Row],[TIME CASA]],"")</f>
        <v>#VALUE!</v>
      </c>
      <c r="B15838" t="e">
        <f>IF(Tabela3[[#This Row],[GOL FORA]]&lt;&gt;"",Tabela3[[#This Row],[TIME FORA]],"")</f>
        <v>#VALUE!</v>
      </c>
    </row>
    <row r="15839" spans="1:2">
      <c r="A15839" t="e">
        <f>IF(Tabela3[[#This Row],[GOL CASA]]&lt;&gt;"",Tabela3[[#This Row],[TIME CASA]],"")</f>
        <v>#VALUE!</v>
      </c>
      <c r="B15839" t="e">
        <f>IF(Tabela3[[#This Row],[GOL FORA]]&lt;&gt;"",Tabela3[[#This Row],[TIME FORA]],"")</f>
        <v>#VALUE!</v>
      </c>
    </row>
    <row r="15840" spans="1:2">
      <c r="A15840" t="e">
        <f>IF(Tabela3[[#This Row],[GOL CASA]]&lt;&gt;"",Tabela3[[#This Row],[TIME CASA]],"")</f>
        <v>#VALUE!</v>
      </c>
      <c r="B15840" t="e">
        <f>IF(Tabela3[[#This Row],[GOL FORA]]&lt;&gt;"",Tabela3[[#This Row],[TIME FORA]],"")</f>
        <v>#VALUE!</v>
      </c>
    </row>
    <row r="15841" spans="1:2">
      <c r="A15841" t="e">
        <f>IF(Tabela3[[#This Row],[GOL CASA]]&lt;&gt;"",Tabela3[[#This Row],[TIME CASA]],"")</f>
        <v>#VALUE!</v>
      </c>
      <c r="B15841" t="e">
        <f>IF(Tabela3[[#This Row],[GOL FORA]]&lt;&gt;"",Tabela3[[#This Row],[TIME FORA]],"")</f>
        <v>#VALUE!</v>
      </c>
    </row>
    <row r="15842" spans="1:2">
      <c r="A15842" t="e">
        <f>IF(Tabela3[[#This Row],[GOL CASA]]&lt;&gt;"",Tabela3[[#This Row],[TIME CASA]],"")</f>
        <v>#VALUE!</v>
      </c>
      <c r="B15842" t="e">
        <f>IF(Tabela3[[#This Row],[GOL FORA]]&lt;&gt;"",Tabela3[[#This Row],[TIME FORA]],"")</f>
        <v>#VALUE!</v>
      </c>
    </row>
    <row r="15843" spans="1:2">
      <c r="A15843" t="e">
        <f>IF(Tabela3[[#This Row],[GOL CASA]]&lt;&gt;"",Tabela3[[#This Row],[TIME CASA]],"")</f>
        <v>#VALUE!</v>
      </c>
      <c r="B15843" t="e">
        <f>IF(Tabela3[[#This Row],[GOL FORA]]&lt;&gt;"",Tabela3[[#This Row],[TIME FORA]],"")</f>
        <v>#VALUE!</v>
      </c>
    </row>
    <row r="15844" spans="1:2">
      <c r="A15844" t="e">
        <f>IF(Tabela3[[#This Row],[GOL CASA]]&lt;&gt;"",Tabela3[[#This Row],[TIME CASA]],"")</f>
        <v>#VALUE!</v>
      </c>
      <c r="B15844" t="e">
        <f>IF(Tabela3[[#This Row],[GOL FORA]]&lt;&gt;"",Tabela3[[#This Row],[TIME FORA]],"")</f>
        <v>#VALUE!</v>
      </c>
    </row>
    <row r="15845" spans="1:2">
      <c r="A15845" t="e">
        <f>IF(Tabela3[[#This Row],[GOL CASA]]&lt;&gt;"",Tabela3[[#This Row],[TIME CASA]],"")</f>
        <v>#VALUE!</v>
      </c>
      <c r="B15845" t="e">
        <f>IF(Tabela3[[#This Row],[GOL FORA]]&lt;&gt;"",Tabela3[[#This Row],[TIME FORA]],"")</f>
        <v>#VALUE!</v>
      </c>
    </row>
    <row r="15846" spans="1:2">
      <c r="A15846" t="e">
        <f>IF(Tabela3[[#This Row],[GOL CASA]]&lt;&gt;"",Tabela3[[#This Row],[TIME CASA]],"")</f>
        <v>#VALUE!</v>
      </c>
      <c r="B15846" t="e">
        <f>IF(Tabela3[[#This Row],[GOL FORA]]&lt;&gt;"",Tabela3[[#This Row],[TIME FORA]],"")</f>
        <v>#VALUE!</v>
      </c>
    </row>
    <row r="15847" spans="1:2">
      <c r="A15847" t="e">
        <f>IF(Tabela3[[#This Row],[GOL CASA]]&lt;&gt;"",Tabela3[[#This Row],[TIME CASA]],"")</f>
        <v>#VALUE!</v>
      </c>
      <c r="B15847" t="e">
        <f>IF(Tabela3[[#This Row],[GOL FORA]]&lt;&gt;"",Tabela3[[#This Row],[TIME FORA]],"")</f>
        <v>#VALUE!</v>
      </c>
    </row>
    <row r="15848" spans="1:2">
      <c r="A15848" t="e">
        <f>IF(Tabela3[[#This Row],[GOL CASA]]&lt;&gt;"",Tabela3[[#This Row],[TIME CASA]],"")</f>
        <v>#VALUE!</v>
      </c>
      <c r="B15848" t="e">
        <f>IF(Tabela3[[#This Row],[GOL FORA]]&lt;&gt;"",Tabela3[[#This Row],[TIME FORA]],"")</f>
        <v>#VALUE!</v>
      </c>
    </row>
    <row r="15849" spans="1:2">
      <c r="A15849" t="e">
        <f>IF(Tabela3[[#This Row],[GOL CASA]]&lt;&gt;"",Tabela3[[#This Row],[TIME CASA]],"")</f>
        <v>#VALUE!</v>
      </c>
      <c r="B15849" t="e">
        <f>IF(Tabela3[[#This Row],[GOL FORA]]&lt;&gt;"",Tabela3[[#This Row],[TIME FORA]],"")</f>
        <v>#VALUE!</v>
      </c>
    </row>
    <row r="15850" spans="1:2">
      <c r="A15850" t="e">
        <f>IF(Tabela3[[#This Row],[GOL CASA]]&lt;&gt;"",Tabela3[[#This Row],[TIME CASA]],"")</f>
        <v>#VALUE!</v>
      </c>
      <c r="B15850" t="e">
        <f>IF(Tabela3[[#This Row],[GOL FORA]]&lt;&gt;"",Tabela3[[#This Row],[TIME FORA]],"")</f>
        <v>#VALUE!</v>
      </c>
    </row>
    <row r="15851" spans="1:2">
      <c r="A15851" t="e">
        <f>IF(Tabela3[[#This Row],[GOL CASA]]&lt;&gt;"",Tabela3[[#This Row],[TIME CASA]],"")</f>
        <v>#VALUE!</v>
      </c>
      <c r="B15851" t="e">
        <f>IF(Tabela3[[#This Row],[GOL FORA]]&lt;&gt;"",Tabela3[[#This Row],[TIME FORA]],"")</f>
        <v>#VALUE!</v>
      </c>
    </row>
    <row r="15852" spans="1:2">
      <c r="A15852" t="e">
        <f>IF(Tabela3[[#This Row],[GOL CASA]]&lt;&gt;"",Tabela3[[#This Row],[TIME CASA]],"")</f>
        <v>#VALUE!</v>
      </c>
      <c r="B15852" t="e">
        <f>IF(Tabela3[[#This Row],[GOL FORA]]&lt;&gt;"",Tabela3[[#This Row],[TIME FORA]],"")</f>
        <v>#VALUE!</v>
      </c>
    </row>
    <row r="15853" spans="1:2">
      <c r="A15853" t="e">
        <f>IF(Tabela3[[#This Row],[GOL CASA]]&lt;&gt;"",Tabela3[[#This Row],[TIME CASA]],"")</f>
        <v>#VALUE!</v>
      </c>
      <c r="B15853" t="e">
        <f>IF(Tabela3[[#This Row],[GOL FORA]]&lt;&gt;"",Tabela3[[#This Row],[TIME FORA]],"")</f>
        <v>#VALUE!</v>
      </c>
    </row>
    <row r="15854" spans="1:2">
      <c r="A15854" t="e">
        <f>IF(Tabela3[[#This Row],[GOL CASA]]&lt;&gt;"",Tabela3[[#This Row],[TIME CASA]],"")</f>
        <v>#VALUE!</v>
      </c>
      <c r="B15854" t="e">
        <f>IF(Tabela3[[#This Row],[GOL FORA]]&lt;&gt;"",Tabela3[[#This Row],[TIME FORA]],"")</f>
        <v>#VALUE!</v>
      </c>
    </row>
    <row r="15855" spans="1:2">
      <c r="A15855" t="e">
        <f>IF(Tabela3[[#This Row],[GOL CASA]]&lt;&gt;"",Tabela3[[#This Row],[TIME CASA]],"")</f>
        <v>#VALUE!</v>
      </c>
      <c r="B15855" t="e">
        <f>IF(Tabela3[[#This Row],[GOL FORA]]&lt;&gt;"",Tabela3[[#This Row],[TIME FORA]],"")</f>
        <v>#VALUE!</v>
      </c>
    </row>
    <row r="15856" spans="1:2">
      <c r="A15856" t="e">
        <f>IF(Tabela3[[#This Row],[GOL CASA]]&lt;&gt;"",Tabela3[[#This Row],[TIME CASA]],"")</f>
        <v>#VALUE!</v>
      </c>
      <c r="B15856" t="e">
        <f>IF(Tabela3[[#This Row],[GOL FORA]]&lt;&gt;"",Tabela3[[#This Row],[TIME FORA]],"")</f>
        <v>#VALUE!</v>
      </c>
    </row>
    <row r="15857" spans="1:2">
      <c r="A15857" t="e">
        <f>IF(Tabela3[[#This Row],[GOL CASA]]&lt;&gt;"",Tabela3[[#This Row],[TIME CASA]],"")</f>
        <v>#VALUE!</v>
      </c>
      <c r="B15857" t="e">
        <f>IF(Tabela3[[#This Row],[GOL FORA]]&lt;&gt;"",Tabela3[[#This Row],[TIME FORA]],"")</f>
        <v>#VALUE!</v>
      </c>
    </row>
    <row r="15858" spans="1:2">
      <c r="A15858" t="e">
        <f>IF(Tabela3[[#This Row],[GOL CASA]]&lt;&gt;"",Tabela3[[#This Row],[TIME CASA]],"")</f>
        <v>#VALUE!</v>
      </c>
      <c r="B15858" t="e">
        <f>IF(Tabela3[[#This Row],[GOL FORA]]&lt;&gt;"",Tabela3[[#This Row],[TIME FORA]],"")</f>
        <v>#VALUE!</v>
      </c>
    </row>
    <row r="15859" spans="1:2">
      <c r="A15859" t="e">
        <f>IF(Tabela3[[#This Row],[GOL CASA]]&lt;&gt;"",Tabela3[[#This Row],[TIME CASA]],"")</f>
        <v>#VALUE!</v>
      </c>
      <c r="B15859" t="e">
        <f>IF(Tabela3[[#This Row],[GOL FORA]]&lt;&gt;"",Tabela3[[#This Row],[TIME FORA]],"")</f>
        <v>#VALUE!</v>
      </c>
    </row>
    <row r="15860" spans="1:2">
      <c r="A15860" t="e">
        <f>IF(Tabela3[[#This Row],[GOL CASA]]&lt;&gt;"",Tabela3[[#This Row],[TIME CASA]],"")</f>
        <v>#VALUE!</v>
      </c>
      <c r="B15860" t="e">
        <f>IF(Tabela3[[#This Row],[GOL FORA]]&lt;&gt;"",Tabela3[[#This Row],[TIME FORA]],"")</f>
        <v>#VALUE!</v>
      </c>
    </row>
    <row r="15861" spans="1:2">
      <c r="A15861" t="e">
        <f>IF(Tabela3[[#This Row],[GOL CASA]]&lt;&gt;"",Tabela3[[#This Row],[TIME CASA]],"")</f>
        <v>#VALUE!</v>
      </c>
      <c r="B15861" t="e">
        <f>IF(Tabela3[[#This Row],[GOL FORA]]&lt;&gt;"",Tabela3[[#This Row],[TIME FORA]],"")</f>
        <v>#VALUE!</v>
      </c>
    </row>
    <row r="15862" spans="1:2">
      <c r="A15862" t="e">
        <f>IF(Tabela3[[#This Row],[GOL CASA]]&lt;&gt;"",Tabela3[[#This Row],[TIME CASA]],"")</f>
        <v>#VALUE!</v>
      </c>
      <c r="B15862" t="e">
        <f>IF(Tabela3[[#This Row],[GOL FORA]]&lt;&gt;"",Tabela3[[#This Row],[TIME FORA]],"")</f>
        <v>#VALUE!</v>
      </c>
    </row>
    <row r="15863" spans="1:2">
      <c r="A15863" t="e">
        <f>IF(Tabela3[[#This Row],[GOL CASA]]&lt;&gt;"",Tabela3[[#This Row],[TIME CASA]],"")</f>
        <v>#VALUE!</v>
      </c>
      <c r="B15863" t="e">
        <f>IF(Tabela3[[#This Row],[GOL FORA]]&lt;&gt;"",Tabela3[[#This Row],[TIME FORA]],"")</f>
        <v>#VALUE!</v>
      </c>
    </row>
    <row r="15864" spans="1:2">
      <c r="A15864" t="e">
        <f>IF(Tabela3[[#This Row],[GOL CASA]]&lt;&gt;"",Tabela3[[#This Row],[TIME CASA]],"")</f>
        <v>#VALUE!</v>
      </c>
      <c r="B15864" t="e">
        <f>IF(Tabela3[[#This Row],[GOL FORA]]&lt;&gt;"",Tabela3[[#This Row],[TIME FORA]],"")</f>
        <v>#VALUE!</v>
      </c>
    </row>
    <row r="15865" spans="1:2">
      <c r="A15865" t="e">
        <f>IF(Tabela3[[#This Row],[GOL CASA]]&lt;&gt;"",Tabela3[[#This Row],[TIME CASA]],"")</f>
        <v>#VALUE!</v>
      </c>
      <c r="B15865" t="e">
        <f>IF(Tabela3[[#This Row],[GOL FORA]]&lt;&gt;"",Tabela3[[#This Row],[TIME FORA]],"")</f>
        <v>#VALUE!</v>
      </c>
    </row>
    <row r="15866" spans="1:2">
      <c r="A15866" t="e">
        <f>IF(Tabela3[[#This Row],[GOL CASA]]&lt;&gt;"",Tabela3[[#This Row],[TIME CASA]],"")</f>
        <v>#VALUE!</v>
      </c>
      <c r="B15866" t="e">
        <f>IF(Tabela3[[#This Row],[GOL FORA]]&lt;&gt;"",Tabela3[[#This Row],[TIME FORA]],"")</f>
        <v>#VALUE!</v>
      </c>
    </row>
    <row r="15867" spans="1:2">
      <c r="A15867" t="e">
        <f>IF(Tabela3[[#This Row],[GOL CASA]]&lt;&gt;"",Tabela3[[#This Row],[TIME CASA]],"")</f>
        <v>#VALUE!</v>
      </c>
      <c r="B15867" t="e">
        <f>IF(Tabela3[[#This Row],[GOL FORA]]&lt;&gt;"",Tabela3[[#This Row],[TIME FORA]],"")</f>
        <v>#VALUE!</v>
      </c>
    </row>
    <row r="15868" spans="1:2">
      <c r="A15868" t="e">
        <f>IF(Tabela3[[#This Row],[GOL CASA]]&lt;&gt;"",Tabela3[[#This Row],[TIME CASA]],"")</f>
        <v>#VALUE!</v>
      </c>
      <c r="B15868" t="e">
        <f>IF(Tabela3[[#This Row],[GOL FORA]]&lt;&gt;"",Tabela3[[#This Row],[TIME FORA]],"")</f>
        <v>#VALUE!</v>
      </c>
    </row>
    <row r="15869" spans="1:2">
      <c r="A15869" t="e">
        <f>IF(Tabela3[[#This Row],[GOL CASA]]&lt;&gt;"",Tabela3[[#This Row],[TIME CASA]],"")</f>
        <v>#VALUE!</v>
      </c>
      <c r="B15869" t="e">
        <f>IF(Tabela3[[#This Row],[GOL FORA]]&lt;&gt;"",Tabela3[[#This Row],[TIME FORA]],"")</f>
        <v>#VALUE!</v>
      </c>
    </row>
    <row r="15870" spans="1:2">
      <c r="A15870" t="e">
        <f>IF(Tabela3[[#This Row],[GOL CASA]]&lt;&gt;"",Tabela3[[#This Row],[TIME CASA]],"")</f>
        <v>#VALUE!</v>
      </c>
      <c r="B15870" t="e">
        <f>IF(Tabela3[[#This Row],[GOL FORA]]&lt;&gt;"",Tabela3[[#This Row],[TIME FORA]],"")</f>
        <v>#VALUE!</v>
      </c>
    </row>
    <row r="15871" spans="1:2">
      <c r="A15871" t="e">
        <f>IF(Tabela3[[#This Row],[GOL CASA]]&lt;&gt;"",Tabela3[[#This Row],[TIME CASA]],"")</f>
        <v>#VALUE!</v>
      </c>
      <c r="B15871" t="e">
        <f>IF(Tabela3[[#This Row],[GOL FORA]]&lt;&gt;"",Tabela3[[#This Row],[TIME FORA]],"")</f>
        <v>#VALUE!</v>
      </c>
    </row>
    <row r="15872" spans="1:2">
      <c r="A15872" t="e">
        <f>IF(Tabela3[[#This Row],[GOL CASA]]&lt;&gt;"",Tabela3[[#This Row],[TIME CASA]],"")</f>
        <v>#VALUE!</v>
      </c>
      <c r="B15872" t="e">
        <f>IF(Tabela3[[#This Row],[GOL FORA]]&lt;&gt;"",Tabela3[[#This Row],[TIME FORA]],"")</f>
        <v>#VALUE!</v>
      </c>
    </row>
    <row r="15873" spans="1:2">
      <c r="A15873" t="e">
        <f>IF(Tabela3[[#This Row],[GOL CASA]]&lt;&gt;"",Tabela3[[#This Row],[TIME CASA]],"")</f>
        <v>#VALUE!</v>
      </c>
      <c r="B15873" t="e">
        <f>IF(Tabela3[[#This Row],[GOL FORA]]&lt;&gt;"",Tabela3[[#This Row],[TIME FORA]],"")</f>
        <v>#VALUE!</v>
      </c>
    </row>
    <row r="15874" spans="1:2">
      <c r="A15874" t="e">
        <f>IF(Tabela3[[#This Row],[GOL CASA]]&lt;&gt;"",Tabela3[[#This Row],[TIME CASA]],"")</f>
        <v>#VALUE!</v>
      </c>
      <c r="B15874" t="e">
        <f>IF(Tabela3[[#This Row],[GOL FORA]]&lt;&gt;"",Tabela3[[#This Row],[TIME FORA]],"")</f>
        <v>#VALUE!</v>
      </c>
    </row>
    <row r="15875" spans="1:2">
      <c r="A15875" t="e">
        <f>IF(Tabela3[[#This Row],[GOL CASA]]&lt;&gt;"",Tabela3[[#This Row],[TIME CASA]],"")</f>
        <v>#VALUE!</v>
      </c>
      <c r="B15875" t="e">
        <f>IF(Tabela3[[#This Row],[GOL FORA]]&lt;&gt;"",Tabela3[[#This Row],[TIME FORA]],"")</f>
        <v>#VALUE!</v>
      </c>
    </row>
    <row r="15876" spans="1:2">
      <c r="A15876" t="e">
        <f>IF(Tabela3[[#This Row],[GOL CASA]]&lt;&gt;"",Tabela3[[#This Row],[TIME CASA]],"")</f>
        <v>#VALUE!</v>
      </c>
      <c r="B15876" t="e">
        <f>IF(Tabela3[[#This Row],[GOL FORA]]&lt;&gt;"",Tabela3[[#This Row],[TIME FORA]],"")</f>
        <v>#VALUE!</v>
      </c>
    </row>
    <row r="15877" spans="1:2">
      <c r="A15877" t="e">
        <f>IF(Tabela3[[#This Row],[GOL CASA]]&lt;&gt;"",Tabela3[[#This Row],[TIME CASA]],"")</f>
        <v>#VALUE!</v>
      </c>
      <c r="B15877" t="e">
        <f>IF(Tabela3[[#This Row],[GOL FORA]]&lt;&gt;"",Tabela3[[#This Row],[TIME FORA]],"")</f>
        <v>#VALUE!</v>
      </c>
    </row>
    <row r="15878" spans="1:2">
      <c r="A15878" t="e">
        <f>IF(Tabela3[[#This Row],[GOL CASA]]&lt;&gt;"",Tabela3[[#This Row],[TIME CASA]],"")</f>
        <v>#VALUE!</v>
      </c>
      <c r="B15878" t="e">
        <f>IF(Tabela3[[#This Row],[GOL FORA]]&lt;&gt;"",Tabela3[[#This Row],[TIME FORA]],"")</f>
        <v>#VALUE!</v>
      </c>
    </row>
    <row r="15879" spans="1:2">
      <c r="A15879" t="e">
        <f>IF(Tabela3[[#This Row],[GOL CASA]]&lt;&gt;"",Tabela3[[#This Row],[TIME CASA]],"")</f>
        <v>#VALUE!</v>
      </c>
      <c r="B15879" t="e">
        <f>IF(Tabela3[[#This Row],[GOL FORA]]&lt;&gt;"",Tabela3[[#This Row],[TIME FORA]],"")</f>
        <v>#VALUE!</v>
      </c>
    </row>
    <row r="15880" spans="1:2">
      <c r="A15880" t="e">
        <f>IF(Tabela3[[#This Row],[GOL CASA]]&lt;&gt;"",Tabela3[[#This Row],[TIME CASA]],"")</f>
        <v>#VALUE!</v>
      </c>
      <c r="B15880" t="e">
        <f>IF(Tabela3[[#This Row],[GOL FORA]]&lt;&gt;"",Tabela3[[#This Row],[TIME FORA]],"")</f>
        <v>#VALUE!</v>
      </c>
    </row>
    <row r="15881" spans="1:2">
      <c r="A15881" t="e">
        <f>IF(Tabela3[[#This Row],[GOL CASA]]&lt;&gt;"",Tabela3[[#This Row],[TIME CASA]],"")</f>
        <v>#VALUE!</v>
      </c>
      <c r="B15881" t="e">
        <f>IF(Tabela3[[#This Row],[GOL FORA]]&lt;&gt;"",Tabela3[[#This Row],[TIME FORA]],"")</f>
        <v>#VALUE!</v>
      </c>
    </row>
    <row r="15882" spans="1:2">
      <c r="A15882" t="e">
        <f>IF(Tabela3[[#This Row],[GOL CASA]]&lt;&gt;"",Tabela3[[#This Row],[TIME CASA]],"")</f>
        <v>#VALUE!</v>
      </c>
      <c r="B15882" t="e">
        <f>IF(Tabela3[[#This Row],[GOL FORA]]&lt;&gt;"",Tabela3[[#This Row],[TIME FORA]],"")</f>
        <v>#VALUE!</v>
      </c>
    </row>
    <row r="15883" spans="1:2">
      <c r="A15883" t="e">
        <f>IF(Tabela3[[#This Row],[GOL CASA]]&lt;&gt;"",Tabela3[[#This Row],[TIME CASA]],"")</f>
        <v>#VALUE!</v>
      </c>
      <c r="B15883" t="e">
        <f>IF(Tabela3[[#This Row],[GOL FORA]]&lt;&gt;"",Tabela3[[#This Row],[TIME FORA]],"")</f>
        <v>#VALUE!</v>
      </c>
    </row>
    <row r="15884" spans="1:2">
      <c r="A15884" t="e">
        <f>IF(Tabela3[[#This Row],[GOL CASA]]&lt;&gt;"",Tabela3[[#This Row],[TIME CASA]],"")</f>
        <v>#VALUE!</v>
      </c>
      <c r="B15884" t="e">
        <f>IF(Tabela3[[#This Row],[GOL FORA]]&lt;&gt;"",Tabela3[[#This Row],[TIME FORA]],"")</f>
        <v>#VALUE!</v>
      </c>
    </row>
    <row r="15885" spans="1:2">
      <c r="A15885" t="e">
        <f>IF(Tabela3[[#This Row],[GOL CASA]]&lt;&gt;"",Tabela3[[#This Row],[TIME CASA]],"")</f>
        <v>#VALUE!</v>
      </c>
      <c r="B15885" t="e">
        <f>IF(Tabela3[[#This Row],[GOL FORA]]&lt;&gt;"",Tabela3[[#This Row],[TIME FORA]],"")</f>
        <v>#VALUE!</v>
      </c>
    </row>
    <row r="15886" spans="1:2">
      <c r="A15886" t="e">
        <f>IF(Tabela3[[#This Row],[GOL CASA]]&lt;&gt;"",Tabela3[[#This Row],[TIME CASA]],"")</f>
        <v>#VALUE!</v>
      </c>
      <c r="B15886" t="e">
        <f>IF(Tabela3[[#This Row],[GOL FORA]]&lt;&gt;"",Tabela3[[#This Row],[TIME FORA]],"")</f>
        <v>#VALUE!</v>
      </c>
    </row>
    <row r="15887" spans="1:2">
      <c r="A15887" t="e">
        <f>IF(Tabela3[[#This Row],[GOL CASA]]&lt;&gt;"",Tabela3[[#This Row],[TIME CASA]],"")</f>
        <v>#VALUE!</v>
      </c>
      <c r="B15887" t="e">
        <f>IF(Tabela3[[#This Row],[GOL FORA]]&lt;&gt;"",Tabela3[[#This Row],[TIME FORA]],"")</f>
        <v>#VALUE!</v>
      </c>
    </row>
    <row r="15888" spans="1:2">
      <c r="A15888" t="e">
        <f>IF(Tabela3[[#This Row],[GOL CASA]]&lt;&gt;"",Tabela3[[#This Row],[TIME CASA]],"")</f>
        <v>#VALUE!</v>
      </c>
      <c r="B15888" t="e">
        <f>IF(Tabela3[[#This Row],[GOL FORA]]&lt;&gt;"",Tabela3[[#This Row],[TIME FORA]],"")</f>
        <v>#VALUE!</v>
      </c>
    </row>
    <row r="15889" spans="1:2">
      <c r="A15889" t="e">
        <f>IF(Tabela3[[#This Row],[GOL CASA]]&lt;&gt;"",Tabela3[[#This Row],[TIME CASA]],"")</f>
        <v>#VALUE!</v>
      </c>
      <c r="B15889" t="e">
        <f>IF(Tabela3[[#This Row],[GOL FORA]]&lt;&gt;"",Tabela3[[#This Row],[TIME FORA]],"")</f>
        <v>#VALUE!</v>
      </c>
    </row>
    <row r="15890" spans="1:2">
      <c r="A15890" t="e">
        <f>IF(Tabela3[[#This Row],[GOL CASA]]&lt;&gt;"",Tabela3[[#This Row],[TIME CASA]],"")</f>
        <v>#VALUE!</v>
      </c>
      <c r="B15890" t="e">
        <f>IF(Tabela3[[#This Row],[GOL FORA]]&lt;&gt;"",Tabela3[[#This Row],[TIME FORA]],"")</f>
        <v>#VALUE!</v>
      </c>
    </row>
    <row r="15891" spans="1:2">
      <c r="A15891" t="e">
        <f>IF(Tabela3[[#This Row],[GOL CASA]]&lt;&gt;"",Tabela3[[#This Row],[TIME CASA]],"")</f>
        <v>#VALUE!</v>
      </c>
      <c r="B15891" t="e">
        <f>IF(Tabela3[[#This Row],[GOL FORA]]&lt;&gt;"",Tabela3[[#This Row],[TIME FORA]],"")</f>
        <v>#VALUE!</v>
      </c>
    </row>
    <row r="15892" spans="1:2">
      <c r="A15892" t="e">
        <f>IF(Tabela3[[#This Row],[GOL CASA]]&lt;&gt;"",Tabela3[[#This Row],[TIME CASA]],"")</f>
        <v>#VALUE!</v>
      </c>
      <c r="B15892" t="e">
        <f>IF(Tabela3[[#This Row],[GOL FORA]]&lt;&gt;"",Tabela3[[#This Row],[TIME FORA]],"")</f>
        <v>#VALUE!</v>
      </c>
    </row>
    <row r="15893" spans="1:2">
      <c r="A15893" t="e">
        <f>IF(Tabela3[[#This Row],[GOL CASA]]&lt;&gt;"",Tabela3[[#This Row],[TIME CASA]],"")</f>
        <v>#VALUE!</v>
      </c>
      <c r="B15893" t="e">
        <f>IF(Tabela3[[#This Row],[GOL FORA]]&lt;&gt;"",Tabela3[[#This Row],[TIME FORA]],"")</f>
        <v>#VALUE!</v>
      </c>
    </row>
    <row r="15894" spans="1:2">
      <c r="A15894" t="e">
        <f>IF(Tabela3[[#This Row],[GOL CASA]]&lt;&gt;"",Tabela3[[#This Row],[TIME CASA]],"")</f>
        <v>#VALUE!</v>
      </c>
      <c r="B15894" t="e">
        <f>IF(Tabela3[[#This Row],[GOL FORA]]&lt;&gt;"",Tabela3[[#This Row],[TIME FORA]],"")</f>
        <v>#VALUE!</v>
      </c>
    </row>
    <row r="15895" spans="1:2">
      <c r="A15895" t="e">
        <f>IF(Tabela3[[#This Row],[GOL CASA]]&lt;&gt;"",Tabela3[[#This Row],[TIME CASA]],"")</f>
        <v>#VALUE!</v>
      </c>
      <c r="B15895" t="e">
        <f>IF(Tabela3[[#This Row],[GOL FORA]]&lt;&gt;"",Tabela3[[#This Row],[TIME FORA]],"")</f>
        <v>#VALUE!</v>
      </c>
    </row>
    <row r="15896" spans="1:2">
      <c r="A15896" t="e">
        <f>IF(Tabela3[[#This Row],[GOL CASA]]&lt;&gt;"",Tabela3[[#This Row],[TIME CASA]],"")</f>
        <v>#VALUE!</v>
      </c>
      <c r="B15896" t="e">
        <f>IF(Tabela3[[#This Row],[GOL FORA]]&lt;&gt;"",Tabela3[[#This Row],[TIME FORA]],"")</f>
        <v>#VALUE!</v>
      </c>
    </row>
    <row r="15897" spans="1:2">
      <c r="A15897" t="e">
        <f>IF(Tabela3[[#This Row],[GOL CASA]]&lt;&gt;"",Tabela3[[#This Row],[TIME CASA]],"")</f>
        <v>#VALUE!</v>
      </c>
      <c r="B15897" t="e">
        <f>IF(Tabela3[[#This Row],[GOL FORA]]&lt;&gt;"",Tabela3[[#This Row],[TIME FORA]],"")</f>
        <v>#VALUE!</v>
      </c>
    </row>
    <row r="15898" spans="1:2">
      <c r="A15898" t="e">
        <f>IF(Tabela3[[#This Row],[GOL CASA]]&lt;&gt;"",Tabela3[[#This Row],[TIME CASA]],"")</f>
        <v>#VALUE!</v>
      </c>
      <c r="B15898" t="e">
        <f>IF(Tabela3[[#This Row],[GOL FORA]]&lt;&gt;"",Tabela3[[#This Row],[TIME FORA]],"")</f>
        <v>#VALUE!</v>
      </c>
    </row>
    <row r="15899" spans="1:2">
      <c r="A15899" t="e">
        <f>IF(Tabela3[[#This Row],[GOL CASA]]&lt;&gt;"",Tabela3[[#This Row],[TIME CASA]],"")</f>
        <v>#VALUE!</v>
      </c>
      <c r="B15899" t="e">
        <f>IF(Tabela3[[#This Row],[GOL FORA]]&lt;&gt;"",Tabela3[[#This Row],[TIME FORA]],"")</f>
        <v>#VALUE!</v>
      </c>
    </row>
    <row r="15900" spans="1:2">
      <c r="A15900" t="e">
        <f>IF(Tabela3[[#This Row],[GOL CASA]]&lt;&gt;"",Tabela3[[#This Row],[TIME CASA]],"")</f>
        <v>#VALUE!</v>
      </c>
      <c r="B15900" t="e">
        <f>IF(Tabela3[[#This Row],[GOL FORA]]&lt;&gt;"",Tabela3[[#This Row],[TIME FORA]],"")</f>
        <v>#VALUE!</v>
      </c>
    </row>
    <row r="15901" spans="1:2">
      <c r="A15901" t="e">
        <f>IF(Tabela3[[#This Row],[GOL CASA]]&lt;&gt;"",Tabela3[[#This Row],[TIME CASA]],"")</f>
        <v>#VALUE!</v>
      </c>
      <c r="B15901" t="e">
        <f>IF(Tabela3[[#This Row],[GOL FORA]]&lt;&gt;"",Tabela3[[#This Row],[TIME FORA]],"")</f>
        <v>#VALUE!</v>
      </c>
    </row>
    <row r="15902" spans="1:2">
      <c r="A15902" t="e">
        <f>IF(Tabela3[[#This Row],[GOL CASA]]&lt;&gt;"",Tabela3[[#This Row],[TIME CASA]],"")</f>
        <v>#VALUE!</v>
      </c>
      <c r="B15902" t="e">
        <f>IF(Tabela3[[#This Row],[GOL FORA]]&lt;&gt;"",Tabela3[[#This Row],[TIME FORA]],"")</f>
        <v>#VALUE!</v>
      </c>
    </row>
    <row r="15903" spans="1:2">
      <c r="A15903" t="e">
        <f>IF(Tabela3[[#This Row],[GOL CASA]]&lt;&gt;"",Tabela3[[#This Row],[TIME CASA]],"")</f>
        <v>#VALUE!</v>
      </c>
      <c r="B15903" t="e">
        <f>IF(Tabela3[[#This Row],[GOL FORA]]&lt;&gt;"",Tabela3[[#This Row],[TIME FORA]],"")</f>
        <v>#VALUE!</v>
      </c>
    </row>
    <row r="15904" spans="1:2">
      <c r="A15904" t="e">
        <f>IF(Tabela3[[#This Row],[GOL CASA]]&lt;&gt;"",Tabela3[[#This Row],[TIME CASA]],"")</f>
        <v>#VALUE!</v>
      </c>
      <c r="B15904" t="e">
        <f>IF(Tabela3[[#This Row],[GOL FORA]]&lt;&gt;"",Tabela3[[#This Row],[TIME FORA]],"")</f>
        <v>#VALUE!</v>
      </c>
    </row>
    <row r="15905" spans="1:2">
      <c r="A15905" t="e">
        <f>IF(Tabela3[[#This Row],[GOL CASA]]&lt;&gt;"",Tabela3[[#This Row],[TIME CASA]],"")</f>
        <v>#VALUE!</v>
      </c>
      <c r="B15905" t="e">
        <f>IF(Tabela3[[#This Row],[GOL FORA]]&lt;&gt;"",Tabela3[[#This Row],[TIME FORA]],"")</f>
        <v>#VALUE!</v>
      </c>
    </row>
    <row r="15906" spans="1:2">
      <c r="A15906" t="e">
        <f>IF(Tabela3[[#This Row],[GOL CASA]]&lt;&gt;"",Tabela3[[#This Row],[TIME CASA]],"")</f>
        <v>#VALUE!</v>
      </c>
      <c r="B15906" t="e">
        <f>IF(Tabela3[[#This Row],[GOL FORA]]&lt;&gt;"",Tabela3[[#This Row],[TIME FORA]],"")</f>
        <v>#VALUE!</v>
      </c>
    </row>
    <row r="15907" spans="1:2">
      <c r="A15907" t="e">
        <f>IF(Tabela3[[#This Row],[GOL CASA]]&lt;&gt;"",Tabela3[[#This Row],[TIME CASA]],"")</f>
        <v>#VALUE!</v>
      </c>
      <c r="B15907" t="e">
        <f>IF(Tabela3[[#This Row],[GOL FORA]]&lt;&gt;"",Tabela3[[#This Row],[TIME FORA]],"")</f>
        <v>#VALUE!</v>
      </c>
    </row>
    <row r="15908" spans="1:2">
      <c r="A15908" t="e">
        <f>IF(Tabela3[[#This Row],[GOL CASA]]&lt;&gt;"",Tabela3[[#This Row],[TIME CASA]],"")</f>
        <v>#VALUE!</v>
      </c>
      <c r="B15908" t="e">
        <f>IF(Tabela3[[#This Row],[GOL FORA]]&lt;&gt;"",Tabela3[[#This Row],[TIME FORA]],"")</f>
        <v>#VALUE!</v>
      </c>
    </row>
    <row r="15909" spans="1:2">
      <c r="A15909" t="e">
        <f>IF(Tabela3[[#This Row],[GOL CASA]]&lt;&gt;"",Tabela3[[#This Row],[TIME CASA]],"")</f>
        <v>#VALUE!</v>
      </c>
      <c r="B15909" t="e">
        <f>IF(Tabela3[[#This Row],[GOL FORA]]&lt;&gt;"",Tabela3[[#This Row],[TIME FORA]],"")</f>
        <v>#VALUE!</v>
      </c>
    </row>
    <row r="15910" spans="1:2">
      <c r="A15910" t="e">
        <f>IF(Tabela3[[#This Row],[GOL CASA]]&lt;&gt;"",Tabela3[[#This Row],[TIME CASA]],"")</f>
        <v>#VALUE!</v>
      </c>
      <c r="B15910" t="e">
        <f>IF(Tabela3[[#This Row],[GOL FORA]]&lt;&gt;"",Tabela3[[#This Row],[TIME FORA]],"")</f>
        <v>#VALUE!</v>
      </c>
    </row>
    <row r="15911" spans="1:2">
      <c r="A15911" t="e">
        <f>IF(Tabela3[[#This Row],[GOL CASA]]&lt;&gt;"",Tabela3[[#This Row],[TIME CASA]],"")</f>
        <v>#VALUE!</v>
      </c>
      <c r="B15911" t="e">
        <f>IF(Tabela3[[#This Row],[GOL FORA]]&lt;&gt;"",Tabela3[[#This Row],[TIME FORA]],"")</f>
        <v>#VALUE!</v>
      </c>
    </row>
    <row r="15912" spans="1:2">
      <c r="A15912" t="e">
        <f>IF(Tabela3[[#This Row],[GOL CASA]]&lt;&gt;"",Tabela3[[#This Row],[TIME CASA]],"")</f>
        <v>#VALUE!</v>
      </c>
      <c r="B15912" t="e">
        <f>IF(Tabela3[[#This Row],[GOL FORA]]&lt;&gt;"",Tabela3[[#This Row],[TIME FORA]],"")</f>
        <v>#VALUE!</v>
      </c>
    </row>
    <row r="15913" spans="1:2">
      <c r="A15913" t="e">
        <f>IF(Tabela3[[#This Row],[GOL CASA]]&lt;&gt;"",Tabela3[[#This Row],[TIME CASA]],"")</f>
        <v>#VALUE!</v>
      </c>
      <c r="B15913" t="e">
        <f>IF(Tabela3[[#This Row],[GOL FORA]]&lt;&gt;"",Tabela3[[#This Row],[TIME FORA]],"")</f>
        <v>#VALUE!</v>
      </c>
    </row>
    <row r="15914" spans="1:2">
      <c r="A15914" t="e">
        <f>IF(Tabela3[[#This Row],[GOL CASA]]&lt;&gt;"",Tabela3[[#This Row],[TIME CASA]],"")</f>
        <v>#VALUE!</v>
      </c>
      <c r="B15914" t="e">
        <f>IF(Tabela3[[#This Row],[GOL FORA]]&lt;&gt;"",Tabela3[[#This Row],[TIME FORA]],"")</f>
        <v>#VALUE!</v>
      </c>
    </row>
    <row r="15915" spans="1:2">
      <c r="A15915" t="e">
        <f>IF(Tabela3[[#This Row],[GOL CASA]]&lt;&gt;"",Tabela3[[#This Row],[TIME CASA]],"")</f>
        <v>#VALUE!</v>
      </c>
      <c r="B15915" t="e">
        <f>IF(Tabela3[[#This Row],[GOL FORA]]&lt;&gt;"",Tabela3[[#This Row],[TIME FORA]],"")</f>
        <v>#VALUE!</v>
      </c>
    </row>
    <row r="15916" spans="1:2">
      <c r="A15916" t="e">
        <f>IF(Tabela3[[#This Row],[GOL CASA]]&lt;&gt;"",Tabela3[[#This Row],[TIME CASA]],"")</f>
        <v>#VALUE!</v>
      </c>
      <c r="B15916" t="e">
        <f>IF(Tabela3[[#This Row],[GOL FORA]]&lt;&gt;"",Tabela3[[#This Row],[TIME FORA]],"")</f>
        <v>#VALUE!</v>
      </c>
    </row>
    <row r="15917" spans="1:2">
      <c r="A15917" t="e">
        <f>IF(Tabela3[[#This Row],[GOL CASA]]&lt;&gt;"",Tabela3[[#This Row],[TIME CASA]],"")</f>
        <v>#VALUE!</v>
      </c>
      <c r="B15917" t="e">
        <f>IF(Tabela3[[#This Row],[GOL FORA]]&lt;&gt;"",Tabela3[[#This Row],[TIME FORA]],"")</f>
        <v>#VALUE!</v>
      </c>
    </row>
    <row r="15918" spans="1:2">
      <c r="A15918" t="e">
        <f>IF(Tabela3[[#This Row],[GOL CASA]]&lt;&gt;"",Tabela3[[#This Row],[TIME CASA]],"")</f>
        <v>#VALUE!</v>
      </c>
      <c r="B15918" t="e">
        <f>IF(Tabela3[[#This Row],[GOL FORA]]&lt;&gt;"",Tabela3[[#This Row],[TIME FORA]],"")</f>
        <v>#VALUE!</v>
      </c>
    </row>
    <row r="15919" spans="1:2">
      <c r="A15919" t="e">
        <f>IF(Tabela3[[#This Row],[GOL CASA]]&lt;&gt;"",Tabela3[[#This Row],[TIME CASA]],"")</f>
        <v>#VALUE!</v>
      </c>
      <c r="B15919" t="e">
        <f>IF(Tabela3[[#This Row],[GOL FORA]]&lt;&gt;"",Tabela3[[#This Row],[TIME FORA]],"")</f>
        <v>#VALUE!</v>
      </c>
    </row>
    <row r="15920" spans="1:2">
      <c r="A15920" t="e">
        <f>IF(Tabela3[[#This Row],[GOL CASA]]&lt;&gt;"",Tabela3[[#This Row],[TIME CASA]],"")</f>
        <v>#VALUE!</v>
      </c>
      <c r="B15920" t="e">
        <f>IF(Tabela3[[#This Row],[GOL FORA]]&lt;&gt;"",Tabela3[[#This Row],[TIME FORA]],"")</f>
        <v>#VALUE!</v>
      </c>
    </row>
    <row r="15921" spans="1:2">
      <c r="A15921" t="e">
        <f>IF(Tabela3[[#This Row],[GOL CASA]]&lt;&gt;"",Tabela3[[#This Row],[TIME CASA]],"")</f>
        <v>#VALUE!</v>
      </c>
      <c r="B15921" t="e">
        <f>IF(Tabela3[[#This Row],[GOL FORA]]&lt;&gt;"",Tabela3[[#This Row],[TIME FORA]],"")</f>
        <v>#VALUE!</v>
      </c>
    </row>
    <row r="15922" spans="1:2">
      <c r="A15922" t="e">
        <f>IF(Tabela3[[#This Row],[GOL CASA]]&lt;&gt;"",Tabela3[[#This Row],[TIME CASA]],"")</f>
        <v>#VALUE!</v>
      </c>
      <c r="B15922" t="e">
        <f>IF(Tabela3[[#This Row],[GOL FORA]]&lt;&gt;"",Tabela3[[#This Row],[TIME FORA]],"")</f>
        <v>#VALUE!</v>
      </c>
    </row>
    <row r="15923" spans="1:2">
      <c r="A15923" t="e">
        <f>IF(Tabela3[[#This Row],[GOL CASA]]&lt;&gt;"",Tabela3[[#This Row],[TIME CASA]],"")</f>
        <v>#VALUE!</v>
      </c>
      <c r="B15923" t="e">
        <f>IF(Tabela3[[#This Row],[GOL FORA]]&lt;&gt;"",Tabela3[[#This Row],[TIME FORA]],"")</f>
        <v>#VALUE!</v>
      </c>
    </row>
    <row r="15924" spans="1:2">
      <c r="A15924" t="e">
        <f>IF(Tabela3[[#This Row],[GOL CASA]]&lt;&gt;"",Tabela3[[#This Row],[TIME CASA]],"")</f>
        <v>#VALUE!</v>
      </c>
      <c r="B15924" t="e">
        <f>IF(Tabela3[[#This Row],[GOL FORA]]&lt;&gt;"",Tabela3[[#This Row],[TIME FORA]],"")</f>
        <v>#VALUE!</v>
      </c>
    </row>
    <row r="15925" spans="1:2">
      <c r="A15925" t="e">
        <f>IF(Tabela3[[#This Row],[GOL CASA]]&lt;&gt;"",Tabela3[[#This Row],[TIME CASA]],"")</f>
        <v>#VALUE!</v>
      </c>
      <c r="B15925" t="e">
        <f>IF(Tabela3[[#This Row],[GOL FORA]]&lt;&gt;"",Tabela3[[#This Row],[TIME FORA]],"")</f>
        <v>#VALUE!</v>
      </c>
    </row>
    <row r="15926" spans="1:2">
      <c r="A15926" t="e">
        <f>IF(Tabela3[[#This Row],[GOL CASA]]&lt;&gt;"",Tabela3[[#This Row],[TIME CASA]],"")</f>
        <v>#VALUE!</v>
      </c>
      <c r="B15926" t="e">
        <f>IF(Tabela3[[#This Row],[GOL FORA]]&lt;&gt;"",Tabela3[[#This Row],[TIME FORA]],"")</f>
        <v>#VALUE!</v>
      </c>
    </row>
    <row r="15927" spans="1:2">
      <c r="A15927" t="e">
        <f>IF(Tabela3[[#This Row],[GOL CASA]]&lt;&gt;"",Tabela3[[#This Row],[TIME CASA]],"")</f>
        <v>#VALUE!</v>
      </c>
      <c r="B15927" t="e">
        <f>IF(Tabela3[[#This Row],[GOL FORA]]&lt;&gt;"",Tabela3[[#This Row],[TIME FORA]],"")</f>
        <v>#VALUE!</v>
      </c>
    </row>
    <row r="15928" spans="1:2">
      <c r="A15928" t="e">
        <f>IF(Tabela3[[#This Row],[GOL CASA]]&lt;&gt;"",Tabela3[[#This Row],[TIME CASA]],"")</f>
        <v>#VALUE!</v>
      </c>
      <c r="B15928" t="e">
        <f>IF(Tabela3[[#This Row],[GOL FORA]]&lt;&gt;"",Tabela3[[#This Row],[TIME FORA]],"")</f>
        <v>#VALUE!</v>
      </c>
    </row>
    <row r="15929" spans="1:2">
      <c r="A15929" t="e">
        <f>IF(Tabela3[[#This Row],[GOL CASA]]&lt;&gt;"",Tabela3[[#This Row],[TIME CASA]],"")</f>
        <v>#VALUE!</v>
      </c>
      <c r="B15929" t="e">
        <f>IF(Tabela3[[#This Row],[GOL FORA]]&lt;&gt;"",Tabela3[[#This Row],[TIME FORA]],"")</f>
        <v>#VALUE!</v>
      </c>
    </row>
    <row r="15930" spans="1:2">
      <c r="A15930" t="e">
        <f>IF(Tabela3[[#This Row],[GOL CASA]]&lt;&gt;"",Tabela3[[#This Row],[TIME CASA]],"")</f>
        <v>#VALUE!</v>
      </c>
      <c r="B15930" t="e">
        <f>IF(Tabela3[[#This Row],[GOL FORA]]&lt;&gt;"",Tabela3[[#This Row],[TIME FORA]],"")</f>
        <v>#VALUE!</v>
      </c>
    </row>
    <row r="15931" spans="1:2">
      <c r="A15931" t="e">
        <f>IF(Tabela3[[#This Row],[GOL CASA]]&lt;&gt;"",Tabela3[[#This Row],[TIME CASA]],"")</f>
        <v>#VALUE!</v>
      </c>
      <c r="B15931" t="e">
        <f>IF(Tabela3[[#This Row],[GOL FORA]]&lt;&gt;"",Tabela3[[#This Row],[TIME FORA]],"")</f>
        <v>#VALUE!</v>
      </c>
    </row>
    <row r="15932" spans="1:2">
      <c r="A15932" t="e">
        <f>IF(Tabela3[[#This Row],[GOL CASA]]&lt;&gt;"",Tabela3[[#This Row],[TIME CASA]],"")</f>
        <v>#VALUE!</v>
      </c>
      <c r="B15932" t="e">
        <f>IF(Tabela3[[#This Row],[GOL FORA]]&lt;&gt;"",Tabela3[[#This Row],[TIME FORA]],"")</f>
        <v>#VALUE!</v>
      </c>
    </row>
    <row r="15933" spans="1:2">
      <c r="A15933" t="e">
        <f>IF(Tabela3[[#This Row],[GOL CASA]]&lt;&gt;"",Tabela3[[#This Row],[TIME CASA]],"")</f>
        <v>#VALUE!</v>
      </c>
      <c r="B15933" t="e">
        <f>IF(Tabela3[[#This Row],[GOL FORA]]&lt;&gt;"",Tabela3[[#This Row],[TIME FORA]],"")</f>
        <v>#VALUE!</v>
      </c>
    </row>
    <row r="15934" spans="1:2">
      <c r="A15934" t="e">
        <f>IF(Tabela3[[#This Row],[GOL CASA]]&lt;&gt;"",Tabela3[[#This Row],[TIME CASA]],"")</f>
        <v>#VALUE!</v>
      </c>
      <c r="B15934" t="e">
        <f>IF(Tabela3[[#This Row],[GOL FORA]]&lt;&gt;"",Tabela3[[#This Row],[TIME FORA]],"")</f>
        <v>#VALUE!</v>
      </c>
    </row>
    <row r="15935" spans="1:2">
      <c r="A15935" t="e">
        <f>IF(Tabela3[[#This Row],[GOL CASA]]&lt;&gt;"",Tabela3[[#This Row],[TIME CASA]],"")</f>
        <v>#VALUE!</v>
      </c>
      <c r="B15935" t="e">
        <f>IF(Tabela3[[#This Row],[GOL FORA]]&lt;&gt;"",Tabela3[[#This Row],[TIME FORA]],"")</f>
        <v>#VALUE!</v>
      </c>
    </row>
    <row r="15936" spans="1:2">
      <c r="A15936" t="e">
        <f>IF(Tabela3[[#This Row],[GOL CASA]]&lt;&gt;"",Tabela3[[#This Row],[TIME CASA]],"")</f>
        <v>#VALUE!</v>
      </c>
      <c r="B15936" t="e">
        <f>IF(Tabela3[[#This Row],[GOL FORA]]&lt;&gt;"",Tabela3[[#This Row],[TIME FORA]],"")</f>
        <v>#VALUE!</v>
      </c>
    </row>
    <row r="15937" spans="1:2">
      <c r="A15937" t="e">
        <f>IF(Tabela3[[#This Row],[GOL CASA]]&lt;&gt;"",Tabela3[[#This Row],[TIME CASA]],"")</f>
        <v>#VALUE!</v>
      </c>
      <c r="B15937" t="e">
        <f>IF(Tabela3[[#This Row],[GOL FORA]]&lt;&gt;"",Tabela3[[#This Row],[TIME FORA]],"")</f>
        <v>#VALUE!</v>
      </c>
    </row>
    <row r="15938" spans="1:2">
      <c r="A15938" t="e">
        <f>IF(Tabela3[[#This Row],[GOL CASA]]&lt;&gt;"",Tabela3[[#This Row],[TIME CASA]],"")</f>
        <v>#VALUE!</v>
      </c>
      <c r="B15938" t="e">
        <f>IF(Tabela3[[#This Row],[GOL FORA]]&lt;&gt;"",Tabela3[[#This Row],[TIME FORA]],"")</f>
        <v>#VALUE!</v>
      </c>
    </row>
    <row r="15939" spans="1:2">
      <c r="A15939" t="e">
        <f>IF(Tabela3[[#This Row],[GOL CASA]]&lt;&gt;"",Tabela3[[#This Row],[TIME CASA]],"")</f>
        <v>#VALUE!</v>
      </c>
      <c r="B15939" t="e">
        <f>IF(Tabela3[[#This Row],[GOL FORA]]&lt;&gt;"",Tabela3[[#This Row],[TIME FORA]],"")</f>
        <v>#VALUE!</v>
      </c>
    </row>
    <row r="15940" spans="1:2">
      <c r="A15940" t="e">
        <f>IF(Tabela3[[#This Row],[GOL CASA]]&lt;&gt;"",Tabela3[[#This Row],[TIME CASA]],"")</f>
        <v>#VALUE!</v>
      </c>
      <c r="B15940" t="e">
        <f>IF(Tabela3[[#This Row],[GOL FORA]]&lt;&gt;"",Tabela3[[#This Row],[TIME FORA]],"")</f>
        <v>#VALUE!</v>
      </c>
    </row>
    <row r="15941" spans="1:2">
      <c r="A15941" t="e">
        <f>IF(Tabela3[[#This Row],[GOL CASA]]&lt;&gt;"",Tabela3[[#This Row],[TIME CASA]],"")</f>
        <v>#VALUE!</v>
      </c>
      <c r="B15941" t="e">
        <f>IF(Tabela3[[#This Row],[GOL FORA]]&lt;&gt;"",Tabela3[[#This Row],[TIME FORA]],"")</f>
        <v>#VALUE!</v>
      </c>
    </row>
    <row r="15942" spans="1:2">
      <c r="A15942" t="e">
        <f>IF(Tabela3[[#This Row],[GOL CASA]]&lt;&gt;"",Tabela3[[#This Row],[TIME CASA]],"")</f>
        <v>#VALUE!</v>
      </c>
      <c r="B15942" t="e">
        <f>IF(Tabela3[[#This Row],[GOL FORA]]&lt;&gt;"",Tabela3[[#This Row],[TIME FORA]],"")</f>
        <v>#VALUE!</v>
      </c>
    </row>
    <row r="15943" spans="1:2">
      <c r="A15943" t="e">
        <f>IF(Tabela3[[#This Row],[GOL CASA]]&lt;&gt;"",Tabela3[[#This Row],[TIME CASA]],"")</f>
        <v>#VALUE!</v>
      </c>
      <c r="B15943" t="e">
        <f>IF(Tabela3[[#This Row],[GOL FORA]]&lt;&gt;"",Tabela3[[#This Row],[TIME FORA]],"")</f>
        <v>#VALUE!</v>
      </c>
    </row>
    <row r="15944" spans="1:2">
      <c r="A15944" t="e">
        <f>IF(Tabela3[[#This Row],[GOL CASA]]&lt;&gt;"",Tabela3[[#This Row],[TIME CASA]],"")</f>
        <v>#VALUE!</v>
      </c>
      <c r="B15944" t="e">
        <f>IF(Tabela3[[#This Row],[GOL FORA]]&lt;&gt;"",Tabela3[[#This Row],[TIME FORA]],"")</f>
        <v>#VALUE!</v>
      </c>
    </row>
    <row r="15945" spans="1:2">
      <c r="A15945" t="e">
        <f>IF(Tabela3[[#This Row],[GOL CASA]]&lt;&gt;"",Tabela3[[#This Row],[TIME CASA]],"")</f>
        <v>#VALUE!</v>
      </c>
      <c r="B15945" t="e">
        <f>IF(Tabela3[[#This Row],[GOL FORA]]&lt;&gt;"",Tabela3[[#This Row],[TIME FORA]],"")</f>
        <v>#VALUE!</v>
      </c>
    </row>
    <row r="15946" spans="1:2">
      <c r="A15946" t="e">
        <f>IF(Tabela3[[#This Row],[GOL CASA]]&lt;&gt;"",Tabela3[[#This Row],[TIME CASA]],"")</f>
        <v>#VALUE!</v>
      </c>
      <c r="B15946" t="e">
        <f>IF(Tabela3[[#This Row],[GOL FORA]]&lt;&gt;"",Tabela3[[#This Row],[TIME FORA]],"")</f>
        <v>#VALUE!</v>
      </c>
    </row>
    <row r="15947" spans="1:2">
      <c r="A15947" t="e">
        <f>IF(Tabela3[[#This Row],[GOL CASA]]&lt;&gt;"",Tabela3[[#This Row],[TIME CASA]],"")</f>
        <v>#VALUE!</v>
      </c>
      <c r="B15947" t="e">
        <f>IF(Tabela3[[#This Row],[GOL FORA]]&lt;&gt;"",Tabela3[[#This Row],[TIME FORA]],"")</f>
        <v>#VALUE!</v>
      </c>
    </row>
    <row r="15948" spans="1:2">
      <c r="A15948" t="e">
        <f>IF(Tabela3[[#This Row],[GOL CASA]]&lt;&gt;"",Tabela3[[#This Row],[TIME CASA]],"")</f>
        <v>#VALUE!</v>
      </c>
      <c r="B15948" t="e">
        <f>IF(Tabela3[[#This Row],[GOL FORA]]&lt;&gt;"",Tabela3[[#This Row],[TIME FORA]],"")</f>
        <v>#VALUE!</v>
      </c>
    </row>
    <row r="15949" spans="1:2">
      <c r="A15949" t="e">
        <f>IF(Tabela3[[#This Row],[GOL CASA]]&lt;&gt;"",Tabela3[[#This Row],[TIME CASA]],"")</f>
        <v>#VALUE!</v>
      </c>
      <c r="B15949" t="e">
        <f>IF(Tabela3[[#This Row],[GOL FORA]]&lt;&gt;"",Tabela3[[#This Row],[TIME FORA]],"")</f>
        <v>#VALUE!</v>
      </c>
    </row>
    <row r="15950" spans="1:2">
      <c r="A15950" t="e">
        <f>IF(Tabela3[[#This Row],[GOL CASA]]&lt;&gt;"",Tabela3[[#This Row],[TIME CASA]],"")</f>
        <v>#VALUE!</v>
      </c>
      <c r="B15950" t="e">
        <f>IF(Tabela3[[#This Row],[GOL FORA]]&lt;&gt;"",Tabela3[[#This Row],[TIME FORA]],"")</f>
        <v>#VALUE!</v>
      </c>
    </row>
    <row r="15951" spans="1:2">
      <c r="A15951" t="e">
        <f>IF(Tabela3[[#This Row],[GOL CASA]]&lt;&gt;"",Tabela3[[#This Row],[TIME CASA]],"")</f>
        <v>#VALUE!</v>
      </c>
      <c r="B15951" t="e">
        <f>IF(Tabela3[[#This Row],[GOL FORA]]&lt;&gt;"",Tabela3[[#This Row],[TIME FORA]],"")</f>
        <v>#VALUE!</v>
      </c>
    </row>
    <row r="15952" spans="1:2">
      <c r="A15952" t="e">
        <f>IF(Tabela3[[#This Row],[GOL CASA]]&lt;&gt;"",Tabela3[[#This Row],[TIME CASA]],"")</f>
        <v>#VALUE!</v>
      </c>
      <c r="B15952" t="e">
        <f>IF(Tabela3[[#This Row],[GOL FORA]]&lt;&gt;"",Tabela3[[#This Row],[TIME FORA]],"")</f>
        <v>#VALUE!</v>
      </c>
    </row>
    <row r="15953" spans="1:2">
      <c r="A15953" t="e">
        <f>IF(Tabela3[[#This Row],[GOL CASA]]&lt;&gt;"",Tabela3[[#This Row],[TIME CASA]],"")</f>
        <v>#VALUE!</v>
      </c>
      <c r="B15953" t="e">
        <f>IF(Tabela3[[#This Row],[GOL FORA]]&lt;&gt;"",Tabela3[[#This Row],[TIME FORA]],"")</f>
        <v>#VALUE!</v>
      </c>
    </row>
    <row r="15954" spans="1:2">
      <c r="A15954" t="e">
        <f>IF(Tabela3[[#This Row],[GOL CASA]]&lt;&gt;"",Tabela3[[#This Row],[TIME CASA]],"")</f>
        <v>#VALUE!</v>
      </c>
      <c r="B15954" t="e">
        <f>IF(Tabela3[[#This Row],[GOL FORA]]&lt;&gt;"",Tabela3[[#This Row],[TIME FORA]],"")</f>
        <v>#VALUE!</v>
      </c>
    </row>
    <row r="15955" spans="1:2">
      <c r="A15955" t="e">
        <f>IF(Tabela3[[#This Row],[GOL CASA]]&lt;&gt;"",Tabela3[[#This Row],[TIME CASA]],"")</f>
        <v>#VALUE!</v>
      </c>
      <c r="B15955" t="e">
        <f>IF(Tabela3[[#This Row],[GOL FORA]]&lt;&gt;"",Tabela3[[#This Row],[TIME FORA]],"")</f>
        <v>#VALUE!</v>
      </c>
    </row>
    <row r="15956" spans="1:2">
      <c r="A15956" t="e">
        <f>IF(Tabela3[[#This Row],[GOL CASA]]&lt;&gt;"",Tabela3[[#This Row],[TIME CASA]],"")</f>
        <v>#VALUE!</v>
      </c>
      <c r="B15956" t="e">
        <f>IF(Tabela3[[#This Row],[GOL FORA]]&lt;&gt;"",Tabela3[[#This Row],[TIME FORA]],"")</f>
        <v>#VALUE!</v>
      </c>
    </row>
    <row r="15957" spans="1:2">
      <c r="A15957" t="e">
        <f>IF(Tabela3[[#This Row],[GOL CASA]]&lt;&gt;"",Tabela3[[#This Row],[TIME CASA]],"")</f>
        <v>#VALUE!</v>
      </c>
      <c r="B15957" t="e">
        <f>IF(Tabela3[[#This Row],[GOL FORA]]&lt;&gt;"",Tabela3[[#This Row],[TIME FORA]],"")</f>
        <v>#VALUE!</v>
      </c>
    </row>
    <row r="15958" spans="1:2">
      <c r="A15958" t="e">
        <f>IF(Tabela3[[#This Row],[GOL CASA]]&lt;&gt;"",Tabela3[[#This Row],[TIME CASA]],"")</f>
        <v>#VALUE!</v>
      </c>
      <c r="B15958" t="e">
        <f>IF(Tabela3[[#This Row],[GOL FORA]]&lt;&gt;"",Tabela3[[#This Row],[TIME FORA]],"")</f>
        <v>#VALUE!</v>
      </c>
    </row>
    <row r="15959" spans="1:2">
      <c r="A15959" t="e">
        <f>IF(Tabela3[[#This Row],[GOL CASA]]&lt;&gt;"",Tabela3[[#This Row],[TIME CASA]],"")</f>
        <v>#VALUE!</v>
      </c>
      <c r="B15959" t="e">
        <f>IF(Tabela3[[#This Row],[GOL FORA]]&lt;&gt;"",Tabela3[[#This Row],[TIME FORA]],"")</f>
        <v>#VALUE!</v>
      </c>
    </row>
    <row r="15960" spans="1:2">
      <c r="A15960" t="e">
        <f>IF(Tabela3[[#This Row],[GOL CASA]]&lt;&gt;"",Tabela3[[#This Row],[TIME CASA]],"")</f>
        <v>#VALUE!</v>
      </c>
      <c r="B15960" t="e">
        <f>IF(Tabela3[[#This Row],[GOL FORA]]&lt;&gt;"",Tabela3[[#This Row],[TIME FORA]],"")</f>
        <v>#VALUE!</v>
      </c>
    </row>
    <row r="15961" spans="1:2">
      <c r="A15961" t="e">
        <f>IF(Tabela3[[#This Row],[GOL CASA]]&lt;&gt;"",Tabela3[[#This Row],[TIME CASA]],"")</f>
        <v>#VALUE!</v>
      </c>
      <c r="B15961" t="e">
        <f>IF(Tabela3[[#This Row],[GOL FORA]]&lt;&gt;"",Tabela3[[#This Row],[TIME FORA]],"")</f>
        <v>#VALUE!</v>
      </c>
    </row>
    <row r="15962" spans="1:2">
      <c r="A15962" t="e">
        <f>IF(Tabela3[[#This Row],[GOL CASA]]&lt;&gt;"",Tabela3[[#This Row],[TIME CASA]],"")</f>
        <v>#VALUE!</v>
      </c>
      <c r="B15962" t="e">
        <f>IF(Tabela3[[#This Row],[GOL FORA]]&lt;&gt;"",Tabela3[[#This Row],[TIME FORA]],"")</f>
        <v>#VALUE!</v>
      </c>
    </row>
    <row r="15963" spans="1:2">
      <c r="A15963" t="e">
        <f>IF(Tabela3[[#This Row],[GOL CASA]]&lt;&gt;"",Tabela3[[#This Row],[TIME CASA]],"")</f>
        <v>#VALUE!</v>
      </c>
      <c r="B15963" t="e">
        <f>IF(Tabela3[[#This Row],[GOL FORA]]&lt;&gt;"",Tabela3[[#This Row],[TIME FORA]],"")</f>
        <v>#VALUE!</v>
      </c>
    </row>
    <row r="15964" spans="1:2">
      <c r="A15964" t="e">
        <f>IF(Tabela3[[#This Row],[GOL CASA]]&lt;&gt;"",Tabela3[[#This Row],[TIME CASA]],"")</f>
        <v>#VALUE!</v>
      </c>
      <c r="B15964" t="e">
        <f>IF(Tabela3[[#This Row],[GOL FORA]]&lt;&gt;"",Tabela3[[#This Row],[TIME FORA]],"")</f>
        <v>#VALUE!</v>
      </c>
    </row>
    <row r="15965" spans="1:2">
      <c r="A15965" t="e">
        <f>IF(Tabela3[[#This Row],[GOL CASA]]&lt;&gt;"",Tabela3[[#This Row],[TIME CASA]],"")</f>
        <v>#VALUE!</v>
      </c>
      <c r="B15965" t="e">
        <f>IF(Tabela3[[#This Row],[GOL FORA]]&lt;&gt;"",Tabela3[[#This Row],[TIME FORA]],"")</f>
        <v>#VALUE!</v>
      </c>
    </row>
    <row r="15966" spans="1:2">
      <c r="A15966" t="e">
        <f>IF(Tabela3[[#This Row],[GOL CASA]]&lt;&gt;"",Tabela3[[#This Row],[TIME CASA]],"")</f>
        <v>#VALUE!</v>
      </c>
      <c r="B15966" t="e">
        <f>IF(Tabela3[[#This Row],[GOL FORA]]&lt;&gt;"",Tabela3[[#This Row],[TIME FORA]],"")</f>
        <v>#VALUE!</v>
      </c>
    </row>
    <row r="15967" spans="1:2">
      <c r="A15967" t="e">
        <f>IF(Tabela3[[#This Row],[GOL CASA]]&lt;&gt;"",Tabela3[[#This Row],[TIME CASA]],"")</f>
        <v>#VALUE!</v>
      </c>
      <c r="B15967" t="e">
        <f>IF(Tabela3[[#This Row],[GOL FORA]]&lt;&gt;"",Tabela3[[#This Row],[TIME FORA]],"")</f>
        <v>#VALUE!</v>
      </c>
    </row>
    <row r="15968" spans="1:2">
      <c r="A15968" t="e">
        <f>IF(Tabela3[[#This Row],[GOL CASA]]&lt;&gt;"",Tabela3[[#This Row],[TIME CASA]],"")</f>
        <v>#VALUE!</v>
      </c>
      <c r="B15968" t="e">
        <f>IF(Tabela3[[#This Row],[GOL FORA]]&lt;&gt;"",Tabela3[[#This Row],[TIME FORA]],"")</f>
        <v>#VALUE!</v>
      </c>
    </row>
    <row r="15969" spans="1:2">
      <c r="A15969" t="e">
        <f>IF(Tabela3[[#This Row],[GOL CASA]]&lt;&gt;"",Tabela3[[#This Row],[TIME CASA]],"")</f>
        <v>#VALUE!</v>
      </c>
      <c r="B15969" t="e">
        <f>IF(Tabela3[[#This Row],[GOL FORA]]&lt;&gt;"",Tabela3[[#This Row],[TIME FORA]],"")</f>
        <v>#VALUE!</v>
      </c>
    </row>
    <row r="15970" spans="1:2">
      <c r="A15970" t="e">
        <f>IF(Tabela3[[#This Row],[GOL CASA]]&lt;&gt;"",Tabela3[[#This Row],[TIME CASA]],"")</f>
        <v>#VALUE!</v>
      </c>
      <c r="B15970" t="e">
        <f>IF(Tabela3[[#This Row],[GOL FORA]]&lt;&gt;"",Tabela3[[#This Row],[TIME FORA]],"")</f>
        <v>#VALUE!</v>
      </c>
    </row>
    <row r="15971" spans="1:2">
      <c r="A15971" t="e">
        <f>IF(Tabela3[[#This Row],[GOL CASA]]&lt;&gt;"",Tabela3[[#This Row],[TIME CASA]],"")</f>
        <v>#VALUE!</v>
      </c>
      <c r="B15971" t="e">
        <f>IF(Tabela3[[#This Row],[GOL FORA]]&lt;&gt;"",Tabela3[[#This Row],[TIME FORA]],"")</f>
        <v>#VALUE!</v>
      </c>
    </row>
    <row r="15972" spans="1:2">
      <c r="A15972" t="e">
        <f>IF(Tabela3[[#This Row],[GOL CASA]]&lt;&gt;"",Tabela3[[#This Row],[TIME CASA]],"")</f>
        <v>#VALUE!</v>
      </c>
      <c r="B15972" t="e">
        <f>IF(Tabela3[[#This Row],[GOL FORA]]&lt;&gt;"",Tabela3[[#This Row],[TIME FORA]],"")</f>
        <v>#VALUE!</v>
      </c>
    </row>
    <row r="15973" spans="1:2">
      <c r="A15973" t="e">
        <f>IF(Tabela3[[#This Row],[GOL CASA]]&lt;&gt;"",Tabela3[[#This Row],[TIME CASA]],"")</f>
        <v>#VALUE!</v>
      </c>
      <c r="B15973" t="e">
        <f>IF(Tabela3[[#This Row],[GOL FORA]]&lt;&gt;"",Tabela3[[#This Row],[TIME FORA]],"")</f>
        <v>#VALUE!</v>
      </c>
    </row>
    <row r="15974" spans="1:2">
      <c r="A15974" t="e">
        <f>IF(Tabela3[[#This Row],[GOL CASA]]&lt;&gt;"",Tabela3[[#This Row],[TIME CASA]],"")</f>
        <v>#VALUE!</v>
      </c>
      <c r="B15974" t="e">
        <f>IF(Tabela3[[#This Row],[GOL FORA]]&lt;&gt;"",Tabela3[[#This Row],[TIME FORA]],"")</f>
        <v>#VALUE!</v>
      </c>
    </row>
    <row r="15975" spans="1:2">
      <c r="A15975" t="e">
        <f>IF(Tabela3[[#This Row],[GOL CASA]]&lt;&gt;"",Tabela3[[#This Row],[TIME CASA]],"")</f>
        <v>#VALUE!</v>
      </c>
      <c r="B15975" t="e">
        <f>IF(Tabela3[[#This Row],[GOL FORA]]&lt;&gt;"",Tabela3[[#This Row],[TIME FORA]],"")</f>
        <v>#VALUE!</v>
      </c>
    </row>
    <row r="15976" spans="1:2">
      <c r="A15976" t="e">
        <f>IF(Tabela3[[#This Row],[GOL CASA]]&lt;&gt;"",Tabela3[[#This Row],[TIME CASA]],"")</f>
        <v>#VALUE!</v>
      </c>
      <c r="B15976" t="e">
        <f>IF(Tabela3[[#This Row],[GOL FORA]]&lt;&gt;"",Tabela3[[#This Row],[TIME FORA]],"")</f>
        <v>#VALUE!</v>
      </c>
    </row>
    <row r="15977" spans="1:2">
      <c r="A15977" t="e">
        <f>IF(Tabela3[[#This Row],[GOL CASA]]&lt;&gt;"",Tabela3[[#This Row],[TIME CASA]],"")</f>
        <v>#VALUE!</v>
      </c>
      <c r="B15977" t="e">
        <f>IF(Tabela3[[#This Row],[GOL FORA]]&lt;&gt;"",Tabela3[[#This Row],[TIME FORA]],"")</f>
        <v>#VALUE!</v>
      </c>
    </row>
    <row r="15978" spans="1:2">
      <c r="A15978" t="e">
        <f>IF(Tabela3[[#This Row],[GOL CASA]]&lt;&gt;"",Tabela3[[#This Row],[TIME CASA]],"")</f>
        <v>#VALUE!</v>
      </c>
      <c r="B15978" t="e">
        <f>IF(Tabela3[[#This Row],[GOL FORA]]&lt;&gt;"",Tabela3[[#This Row],[TIME FORA]],"")</f>
        <v>#VALUE!</v>
      </c>
    </row>
    <row r="15979" spans="1:2">
      <c r="A15979" t="e">
        <f>IF(Tabela3[[#This Row],[GOL CASA]]&lt;&gt;"",Tabela3[[#This Row],[TIME CASA]],"")</f>
        <v>#VALUE!</v>
      </c>
      <c r="B15979" t="e">
        <f>IF(Tabela3[[#This Row],[GOL FORA]]&lt;&gt;"",Tabela3[[#This Row],[TIME FORA]],"")</f>
        <v>#VALUE!</v>
      </c>
    </row>
    <row r="15980" spans="1:2">
      <c r="A15980" t="e">
        <f>IF(Tabela3[[#This Row],[GOL CASA]]&lt;&gt;"",Tabela3[[#This Row],[TIME CASA]],"")</f>
        <v>#VALUE!</v>
      </c>
      <c r="B15980" t="e">
        <f>IF(Tabela3[[#This Row],[GOL FORA]]&lt;&gt;"",Tabela3[[#This Row],[TIME FORA]],"")</f>
        <v>#VALUE!</v>
      </c>
    </row>
    <row r="15981" spans="1:2">
      <c r="A15981" t="e">
        <f>IF(Tabela3[[#This Row],[GOL CASA]]&lt;&gt;"",Tabela3[[#This Row],[TIME CASA]],"")</f>
        <v>#VALUE!</v>
      </c>
      <c r="B15981" t="e">
        <f>IF(Tabela3[[#This Row],[GOL FORA]]&lt;&gt;"",Tabela3[[#This Row],[TIME FORA]],"")</f>
        <v>#VALUE!</v>
      </c>
    </row>
    <row r="15982" spans="1:2">
      <c r="A15982" t="e">
        <f>IF(Tabela3[[#This Row],[GOL CASA]]&lt;&gt;"",Tabela3[[#This Row],[TIME CASA]],"")</f>
        <v>#VALUE!</v>
      </c>
      <c r="B15982" t="e">
        <f>IF(Tabela3[[#This Row],[GOL FORA]]&lt;&gt;"",Tabela3[[#This Row],[TIME FORA]],"")</f>
        <v>#VALUE!</v>
      </c>
    </row>
    <row r="15983" spans="1:2">
      <c r="A15983" t="e">
        <f>IF(Tabela3[[#This Row],[GOL CASA]]&lt;&gt;"",Tabela3[[#This Row],[TIME CASA]],"")</f>
        <v>#VALUE!</v>
      </c>
      <c r="B15983" t="e">
        <f>IF(Tabela3[[#This Row],[GOL FORA]]&lt;&gt;"",Tabela3[[#This Row],[TIME FORA]],"")</f>
        <v>#VALUE!</v>
      </c>
    </row>
    <row r="15984" spans="1:2">
      <c r="A15984" t="e">
        <f>IF(Tabela3[[#This Row],[GOL CASA]]&lt;&gt;"",Tabela3[[#This Row],[TIME CASA]],"")</f>
        <v>#VALUE!</v>
      </c>
      <c r="B15984" t="e">
        <f>IF(Tabela3[[#This Row],[GOL FORA]]&lt;&gt;"",Tabela3[[#This Row],[TIME FORA]],"")</f>
        <v>#VALUE!</v>
      </c>
    </row>
    <row r="15985" spans="1:2">
      <c r="A15985" t="e">
        <f>IF(Tabela3[[#This Row],[GOL CASA]]&lt;&gt;"",Tabela3[[#This Row],[TIME CASA]],"")</f>
        <v>#VALUE!</v>
      </c>
      <c r="B15985" t="e">
        <f>IF(Tabela3[[#This Row],[GOL FORA]]&lt;&gt;"",Tabela3[[#This Row],[TIME FORA]],"")</f>
        <v>#VALUE!</v>
      </c>
    </row>
    <row r="15986" spans="1:2">
      <c r="A15986" t="e">
        <f>IF(Tabela3[[#This Row],[GOL CASA]]&lt;&gt;"",Tabela3[[#This Row],[TIME CASA]],"")</f>
        <v>#VALUE!</v>
      </c>
      <c r="B15986" t="e">
        <f>IF(Tabela3[[#This Row],[GOL FORA]]&lt;&gt;"",Tabela3[[#This Row],[TIME FORA]],"")</f>
        <v>#VALUE!</v>
      </c>
    </row>
    <row r="15987" spans="1:2">
      <c r="A15987" t="e">
        <f>IF(Tabela3[[#This Row],[GOL CASA]]&lt;&gt;"",Tabela3[[#This Row],[TIME CASA]],"")</f>
        <v>#VALUE!</v>
      </c>
      <c r="B15987" t="e">
        <f>IF(Tabela3[[#This Row],[GOL FORA]]&lt;&gt;"",Tabela3[[#This Row],[TIME FORA]],"")</f>
        <v>#VALUE!</v>
      </c>
    </row>
    <row r="15988" spans="1:2">
      <c r="A15988" t="e">
        <f>IF(Tabela3[[#This Row],[GOL CASA]]&lt;&gt;"",Tabela3[[#This Row],[TIME CASA]],"")</f>
        <v>#VALUE!</v>
      </c>
      <c r="B15988" t="e">
        <f>IF(Tabela3[[#This Row],[GOL FORA]]&lt;&gt;"",Tabela3[[#This Row],[TIME FORA]],"")</f>
        <v>#VALUE!</v>
      </c>
    </row>
    <row r="15989" spans="1:2">
      <c r="A15989" t="e">
        <f>IF(Tabela3[[#This Row],[GOL CASA]]&lt;&gt;"",Tabela3[[#This Row],[TIME CASA]],"")</f>
        <v>#VALUE!</v>
      </c>
      <c r="B15989" t="e">
        <f>IF(Tabela3[[#This Row],[GOL FORA]]&lt;&gt;"",Tabela3[[#This Row],[TIME FORA]],"")</f>
        <v>#VALUE!</v>
      </c>
    </row>
    <row r="15990" spans="1:2">
      <c r="A15990" t="e">
        <f>IF(Tabela3[[#This Row],[GOL CASA]]&lt;&gt;"",Tabela3[[#This Row],[TIME CASA]],"")</f>
        <v>#VALUE!</v>
      </c>
      <c r="B15990" t="e">
        <f>IF(Tabela3[[#This Row],[GOL FORA]]&lt;&gt;"",Tabela3[[#This Row],[TIME FORA]],"")</f>
        <v>#VALUE!</v>
      </c>
    </row>
    <row r="15991" spans="1:2">
      <c r="A15991" t="e">
        <f>IF(Tabela3[[#This Row],[GOL CASA]]&lt;&gt;"",Tabela3[[#This Row],[TIME CASA]],"")</f>
        <v>#VALUE!</v>
      </c>
      <c r="B15991" t="e">
        <f>IF(Tabela3[[#This Row],[GOL FORA]]&lt;&gt;"",Tabela3[[#This Row],[TIME FORA]],"")</f>
        <v>#VALUE!</v>
      </c>
    </row>
    <row r="15992" spans="1:2">
      <c r="A15992" t="e">
        <f>IF(Tabela3[[#This Row],[GOL CASA]]&lt;&gt;"",Tabela3[[#This Row],[TIME CASA]],"")</f>
        <v>#VALUE!</v>
      </c>
      <c r="B15992" t="e">
        <f>IF(Tabela3[[#This Row],[GOL FORA]]&lt;&gt;"",Tabela3[[#This Row],[TIME FORA]],"")</f>
        <v>#VALUE!</v>
      </c>
    </row>
    <row r="15993" spans="1:2">
      <c r="A15993" t="e">
        <f>IF(Tabela3[[#This Row],[GOL CASA]]&lt;&gt;"",Tabela3[[#This Row],[TIME CASA]],"")</f>
        <v>#VALUE!</v>
      </c>
      <c r="B15993" t="e">
        <f>IF(Tabela3[[#This Row],[GOL FORA]]&lt;&gt;"",Tabela3[[#This Row],[TIME FORA]],"")</f>
        <v>#VALUE!</v>
      </c>
    </row>
    <row r="15994" spans="1:2">
      <c r="A15994" t="e">
        <f>IF(Tabela3[[#This Row],[GOL CASA]]&lt;&gt;"",Tabela3[[#This Row],[TIME CASA]],"")</f>
        <v>#VALUE!</v>
      </c>
      <c r="B15994" t="e">
        <f>IF(Tabela3[[#This Row],[GOL FORA]]&lt;&gt;"",Tabela3[[#This Row],[TIME FORA]],"")</f>
        <v>#VALUE!</v>
      </c>
    </row>
    <row r="15995" spans="1:2">
      <c r="A15995" t="e">
        <f>IF(Tabela3[[#This Row],[GOL CASA]]&lt;&gt;"",Tabela3[[#This Row],[TIME CASA]],"")</f>
        <v>#VALUE!</v>
      </c>
      <c r="B15995" t="e">
        <f>IF(Tabela3[[#This Row],[GOL FORA]]&lt;&gt;"",Tabela3[[#This Row],[TIME FORA]],"")</f>
        <v>#VALUE!</v>
      </c>
    </row>
    <row r="15996" spans="1:2">
      <c r="A15996" t="e">
        <f>IF(Tabela3[[#This Row],[GOL CASA]]&lt;&gt;"",Tabela3[[#This Row],[TIME CASA]],"")</f>
        <v>#VALUE!</v>
      </c>
      <c r="B15996" t="e">
        <f>IF(Tabela3[[#This Row],[GOL FORA]]&lt;&gt;"",Tabela3[[#This Row],[TIME FORA]],"")</f>
        <v>#VALUE!</v>
      </c>
    </row>
    <row r="15997" spans="1:2">
      <c r="A15997" t="e">
        <f>IF(Tabela3[[#This Row],[GOL CASA]]&lt;&gt;"",Tabela3[[#This Row],[TIME CASA]],"")</f>
        <v>#VALUE!</v>
      </c>
      <c r="B15997" t="e">
        <f>IF(Tabela3[[#This Row],[GOL FORA]]&lt;&gt;"",Tabela3[[#This Row],[TIME FORA]],"")</f>
        <v>#VALUE!</v>
      </c>
    </row>
    <row r="15998" spans="1:2">
      <c r="A15998" t="e">
        <f>IF(Tabela3[[#This Row],[GOL CASA]]&lt;&gt;"",Tabela3[[#This Row],[TIME CASA]],"")</f>
        <v>#VALUE!</v>
      </c>
      <c r="B15998" t="e">
        <f>IF(Tabela3[[#This Row],[GOL FORA]]&lt;&gt;"",Tabela3[[#This Row],[TIME FORA]],"")</f>
        <v>#VALUE!</v>
      </c>
    </row>
    <row r="15999" spans="1:2">
      <c r="A15999" t="e">
        <f>IF(Tabela3[[#This Row],[GOL CASA]]&lt;&gt;"",Tabela3[[#This Row],[TIME CASA]],"")</f>
        <v>#VALUE!</v>
      </c>
      <c r="B15999" t="e">
        <f>IF(Tabela3[[#This Row],[GOL FORA]]&lt;&gt;"",Tabela3[[#This Row],[TIME FORA]],"")</f>
        <v>#VALUE!</v>
      </c>
    </row>
    <row r="16000" spans="1:2">
      <c r="A16000" t="e">
        <f>IF(Tabela3[[#This Row],[GOL CASA]]&lt;&gt;"",Tabela3[[#This Row],[TIME CASA]],"")</f>
        <v>#VALUE!</v>
      </c>
      <c r="B16000" t="e">
        <f>IF(Tabela3[[#This Row],[GOL FORA]]&lt;&gt;"",Tabela3[[#This Row],[TIME FORA]],"")</f>
        <v>#VALUE!</v>
      </c>
    </row>
    <row r="16001" spans="1:2">
      <c r="A16001" t="e">
        <f>IF(Tabela3[[#This Row],[GOL CASA]]&lt;&gt;"",Tabela3[[#This Row],[TIME CASA]],"")</f>
        <v>#VALUE!</v>
      </c>
      <c r="B16001" t="e">
        <f>IF(Tabela3[[#This Row],[GOL FORA]]&lt;&gt;"",Tabela3[[#This Row],[TIME FORA]],"")</f>
        <v>#VALUE!</v>
      </c>
    </row>
    <row r="16002" spans="1:2">
      <c r="A16002" t="e">
        <f>IF(Tabela3[[#This Row],[GOL CASA]]&lt;&gt;"",Tabela3[[#This Row],[TIME CASA]],"")</f>
        <v>#VALUE!</v>
      </c>
      <c r="B16002" t="e">
        <f>IF(Tabela3[[#This Row],[GOL FORA]]&lt;&gt;"",Tabela3[[#This Row],[TIME FORA]],"")</f>
        <v>#VALUE!</v>
      </c>
    </row>
    <row r="16003" spans="1:2">
      <c r="A16003" t="e">
        <f>IF(Tabela3[[#This Row],[GOL CASA]]&lt;&gt;"",Tabela3[[#This Row],[TIME CASA]],"")</f>
        <v>#VALUE!</v>
      </c>
      <c r="B16003" t="e">
        <f>IF(Tabela3[[#This Row],[GOL FORA]]&lt;&gt;"",Tabela3[[#This Row],[TIME FORA]],"")</f>
        <v>#VALUE!</v>
      </c>
    </row>
    <row r="16004" spans="1:2">
      <c r="A16004" t="e">
        <f>IF(Tabela3[[#This Row],[GOL CASA]]&lt;&gt;"",Tabela3[[#This Row],[TIME CASA]],"")</f>
        <v>#VALUE!</v>
      </c>
      <c r="B16004" t="e">
        <f>IF(Tabela3[[#This Row],[GOL FORA]]&lt;&gt;"",Tabela3[[#This Row],[TIME FORA]],"")</f>
        <v>#VALUE!</v>
      </c>
    </row>
    <row r="16005" spans="1:2">
      <c r="A16005" t="e">
        <f>IF(Tabela3[[#This Row],[GOL CASA]]&lt;&gt;"",Tabela3[[#This Row],[TIME CASA]],"")</f>
        <v>#VALUE!</v>
      </c>
      <c r="B16005" t="e">
        <f>IF(Tabela3[[#This Row],[GOL FORA]]&lt;&gt;"",Tabela3[[#This Row],[TIME FORA]],"")</f>
        <v>#VALUE!</v>
      </c>
    </row>
    <row r="16006" spans="1:2">
      <c r="A16006" t="e">
        <f>IF(Tabela3[[#This Row],[GOL CASA]]&lt;&gt;"",Tabela3[[#This Row],[TIME CASA]],"")</f>
        <v>#VALUE!</v>
      </c>
      <c r="B16006" t="e">
        <f>IF(Tabela3[[#This Row],[GOL FORA]]&lt;&gt;"",Tabela3[[#This Row],[TIME FORA]],"")</f>
        <v>#VALUE!</v>
      </c>
    </row>
    <row r="16007" spans="1:2">
      <c r="A16007" t="e">
        <f>IF(Tabela3[[#This Row],[GOL CASA]]&lt;&gt;"",Tabela3[[#This Row],[TIME CASA]],"")</f>
        <v>#VALUE!</v>
      </c>
      <c r="B16007" t="e">
        <f>IF(Tabela3[[#This Row],[GOL FORA]]&lt;&gt;"",Tabela3[[#This Row],[TIME FORA]],"")</f>
        <v>#VALUE!</v>
      </c>
    </row>
    <row r="16008" spans="1:2">
      <c r="A16008" t="e">
        <f>IF(Tabela3[[#This Row],[GOL CASA]]&lt;&gt;"",Tabela3[[#This Row],[TIME CASA]],"")</f>
        <v>#VALUE!</v>
      </c>
      <c r="B16008" t="e">
        <f>IF(Tabela3[[#This Row],[GOL FORA]]&lt;&gt;"",Tabela3[[#This Row],[TIME FORA]],"")</f>
        <v>#VALUE!</v>
      </c>
    </row>
    <row r="16009" spans="1:2">
      <c r="A16009" t="e">
        <f>IF(Tabela3[[#This Row],[GOL CASA]]&lt;&gt;"",Tabela3[[#This Row],[TIME CASA]],"")</f>
        <v>#VALUE!</v>
      </c>
      <c r="B16009" t="e">
        <f>IF(Tabela3[[#This Row],[GOL FORA]]&lt;&gt;"",Tabela3[[#This Row],[TIME FORA]],"")</f>
        <v>#VALUE!</v>
      </c>
    </row>
    <row r="16010" spans="1:2">
      <c r="A16010" t="e">
        <f>IF(Tabela3[[#This Row],[GOL CASA]]&lt;&gt;"",Tabela3[[#This Row],[TIME CASA]],"")</f>
        <v>#VALUE!</v>
      </c>
      <c r="B16010" t="e">
        <f>IF(Tabela3[[#This Row],[GOL FORA]]&lt;&gt;"",Tabela3[[#This Row],[TIME FORA]],"")</f>
        <v>#VALUE!</v>
      </c>
    </row>
    <row r="16011" spans="1:2">
      <c r="A16011" t="e">
        <f>IF(Tabela3[[#This Row],[GOL CASA]]&lt;&gt;"",Tabela3[[#This Row],[TIME CASA]],"")</f>
        <v>#VALUE!</v>
      </c>
      <c r="B16011" t="e">
        <f>IF(Tabela3[[#This Row],[GOL FORA]]&lt;&gt;"",Tabela3[[#This Row],[TIME FORA]],"")</f>
        <v>#VALUE!</v>
      </c>
    </row>
    <row r="16012" spans="1:2">
      <c r="A16012" t="e">
        <f>IF(Tabela3[[#This Row],[GOL CASA]]&lt;&gt;"",Tabela3[[#This Row],[TIME CASA]],"")</f>
        <v>#VALUE!</v>
      </c>
      <c r="B16012" t="e">
        <f>IF(Tabela3[[#This Row],[GOL FORA]]&lt;&gt;"",Tabela3[[#This Row],[TIME FORA]],"")</f>
        <v>#VALUE!</v>
      </c>
    </row>
    <row r="16013" spans="1:2">
      <c r="A16013" t="e">
        <f>IF(Tabela3[[#This Row],[GOL CASA]]&lt;&gt;"",Tabela3[[#This Row],[TIME CASA]],"")</f>
        <v>#VALUE!</v>
      </c>
      <c r="B16013" t="e">
        <f>IF(Tabela3[[#This Row],[GOL FORA]]&lt;&gt;"",Tabela3[[#This Row],[TIME FORA]],"")</f>
        <v>#VALUE!</v>
      </c>
    </row>
    <row r="16014" spans="1:2">
      <c r="A16014" t="e">
        <f>IF(Tabela3[[#This Row],[GOL CASA]]&lt;&gt;"",Tabela3[[#This Row],[TIME CASA]],"")</f>
        <v>#VALUE!</v>
      </c>
      <c r="B16014" t="e">
        <f>IF(Tabela3[[#This Row],[GOL FORA]]&lt;&gt;"",Tabela3[[#This Row],[TIME FORA]],"")</f>
        <v>#VALUE!</v>
      </c>
    </row>
    <row r="16015" spans="1:2">
      <c r="A16015" t="e">
        <f>IF(Tabela3[[#This Row],[GOL CASA]]&lt;&gt;"",Tabela3[[#This Row],[TIME CASA]],"")</f>
        <v>#VALUE!</v>
      </c>
      <c r="B16015" t="e">
        <f>IF(Tabela3[[#This Row],[GOL FORA]]&lt;&gt;"",Tabela3[[#This Row],[TIME FORA]],"")</f>
        <v>#VALUE!</v>
      </c>
    </row>
    <row r="16016" spans="1:2">
      <c r="A16016" t="e">
        <f>IF(Tabela3[[#This Row],[GOL CASA]]&lt;&gt;"",Tabela3[[#This Row],[TIME CASA]],"")</f>
        <v>#VALUE!</v>
      </c>
      <c r="B16016" t="e">
        <f>IF(Tabela3[[#This Row],[GOL FORA]]&lt;&gt;"",Tabela3[[#This Row],[TIME FORA]],"")</f>
        <v>#VALUE!</v>
      </c>
    </row>
    <row r="16017" spans="1:2">
      <c r="A16017" t="e">
        <f>IF(Tabela3[[#This Row],[GOL CASA]]&lt;&gt;"",Tabela3[[#This Row],[TIME CASA]],"")</f>
        <v>#VALUE!</v>
      </c>
      <c r="B16017" t="e">
        <f>IF(Tabela3[[#This Row],[GOL FORA]]&lt;&gt;"",Tabela3[[#This Row],[TIME FORA]],"")</f>
        <v>#VALUE!</v>
      </c>
    </row>
    <row r="16018" spans="1:2">
      <c r="A16018" t="e">
        <f>IF(Tabela3[[#This Row],[GOL CASA]]&lt;&gt;"",Tabela3[[#This Row],[TIME CASA]],"")</f>
        <v>#VALUE!</v>
      </c>
      <c r="B16018" t="e">
        <f>IF(Tabela3[[#This Row],[GOL FORA]]&lt;&gt;"",Tabela3[[#This Row],[TIME FORA]],"")</f>
        <v>#VALUE!</v>
      </c>
    </row>
    <row r="16019" spans="1:2">
      <c r="A16019" t="e">
        <f>IF(Tabela3[[#This Row],[GOL CASA]]&lt;&gt;"",Tabela3[[#This Row],[TIME CASA]],"")</f>
        <v>#VALUE!</v>
      </c>
      <c r="B16019" t="e">
        <f>IF(Tabela3[[#This Row],[GOL FORA]]&lt;&gt;"",Tabela3[[#This Row],[TIME FORA]],"")</f>
        <v>#VALUE!</v>
      </c>
    </row>
    <row r="16020" spans="1:2">
      <c r="A16020" t="e">
        <f>IF(Tabela3[[#This Row],[GOL CASA]]&lt;&gt;"",Tabela3[[#This Row],[TIME CASA]],"")</f>
        <v>#VALUE!</v>
      </c>
      <c r="B16020" t="e">
        <f>IF(Tabela3[[#This Row],[GOL FORA]]&lt;&gt;"",Tabela3[[#This Row],[TIME FORA]],"")</f>
        <v>#VALUE!</v>
      </c>
    </row>
    <row r="16021" spans="1:2">
      <c r="A16021" t="e">
        <f>IF(Tabela3[[#This Row],[GOL CASA]]&lt;&gt;"",Tabela3[[#This Row],[TIME CASA]],"")</f>
        <v>#VALUE!</v>
      </c>
      <c r="B16021" t="e">
        <f>IF(Tabela3[[#This Row],[GOL FORA]]&lt;&gt;"",Tabela3[[#This Row],[TIME FORA]],"")</f>
        <v>#VALUE!</v>
      </c>
    </row>
    <row r="16022" spans="1:2">
      <c r="A16022" t="e">
        <f>IF(Tabela3[[#This Row],[GOL CASA]]&lt;&gt;"",Tabela3[[#This Row],[TIME CASA]],"")</f>
        <v>#VALUE!</v>
      </c>
      <c r="B16022" t="e">
        <f>IF(Tabela3[[#This Row],[GOL FORA]]&lt;&gt;"",Tabela3[[#This Row],[TIME FORA]],"")</f>
        <v>#VALUE!</v>
      </c>
    </row>
    <row r="16023" spans="1:2">
      <c r="A16023" t="e">
        <f>IF(Tabela3[[#This Row],[GOL CASA]]&lt;&gt;"",Tabela3[[#This Row],[TIME CASA]],"")</f>
        <v>#VALUE!</v>
      </c>
      <c r="B16023" t="e">
        <f>IF(Tabela3[[#This Row],[GOL FORA]]&lt;&gt;"",Tabela3[[#This Row],[TIME FORA]],"")</f>
        <v>#VALUE!</v>
      </c>
    </row>
    <row r="16024" spans="1:2">
      <c r="A16024" t="e">
        <f>IF(Tabela3[[#This Row],[GOL CASA]]&lt;&gt;"",Tabela3[[#This Row],[TIME CASA]],"")</f>
        <v>#VALUE!</v>
      </c>
      <c r="B16024" t="e">
        <f>IF(Tabela3[[#This Row],[GOL FORA]]&lt;&gt;"",Tabela3[[#This Row],[TIME FORA]],"")</f>
        <v>#VALUE!</v>
      </c>
    </row>
    <row r="16025" spans="1:2">
      <c r="A16025" t="e">
        <f>IF(Tabela3[[#This Row],[GOL CASA]]&lt;&gt;"",Tabela3[[#This Row],[TIME CASA]],"")</f>
        <v>#VALUE!</v>
      </c>
      <c r="B16025" t="e">
        <f>IF(Tabela3[[#This Row],[GOL FORA]]&lt;&gt;"",Tabela3[[#This Row],[TIME FORA]],"")</f>
        <v>#VALUE!</v>
      </c>
    </row>
    <row r="16026" spans="1:2">
      <c r="A16026" t="e">
        <f>IF(Tabela3[[#This Row],[GOL CASA]]&lt;&gt;"",Tabela3[[#This Row],[TIME CASA]],"")</f>
        <v>#VALUE!</v>
      </c>
      <c r="B16026" t="e">
        <f>IF(Tabela3[[#This Row],[GOL FORA]]&lt;&gt;"",Tabela3[[#This Row],[TIME FORA]],"")</f>
        <v>#VALUE!</v>
      </c>
    </row>
    <row r="16027" spans="1:2">
      <c r="A16027" t="e">
        <f>IF(Tabela3[[#This Row],[GOL CASA]]&lt;&gt;"",Tabela3[[#This Row],[TIME CASA]],"")</f>
        <v>#VALUE!</v>
      </c>
      <c r="B16027" t="e">
        <f>IF(Tabela3[[#This Row],[GOL FORA]]&lt;&gt;"",Tabela3[[#This Row],[TIME FORA]],"")</f>
        <v>#VALUE!</v>
      </c>
    </row>
    <row r="16028" spans="1:2">
      <c r="A16028" t="e">
        <f>IF(Tabela3[[#This Row],[GOL CASA]]&lt;&gt;"",Tabela3[[#This Row],[TIME CASA]],"")</f>
        <v>#VALUE!</v>
      </c>
      <c r="B16028" t="e">
        <f>IF(Tabela3[[#This Row],[GOL FORA]]&lt;&gt;"",Tabela3[[#This Row],[TIME FORA]],"")</f>
        <v>#VALUE!</v>
      </c>
    </row>
    <row r="16029" spans="1:2">
      <c r="A16029" t="e">
        <f>IF(Tabela3[[#This Row],[GOL CASA]]&lt;&gt;"",Tabela3[[#This Row],[TIME CASA]],"")</f>
        <v>#VALUE!</v>
      </c>
      <c r="B16029" t="e">
        <f>IF(Tabela3[[#This Row],[GOL FORA]]&lt;&gt;"",Tabela3[[#This Row],[TIME FORA]],"")</f>
        <v>#VALUE!</v>
      </c>
    </row>
    <row r="16030" spans="1:2">
      <c r="A16030" t="e">
        <f>IF(Tabela3[[#This Row],[GOL CASA]]&lt;&gt;"",Tabela3[[#This Row],[TIME CASA]],"")</f>
        <v>#VALUE!</v>
      </c>
      <c r="B16030" t="e">
        <f>IF(Tabela3[[#This Row],[GOL FORA]]&lt;&gt;"",Tabela3[[#This Row],[TIME FORA]],"")</f>
        <v>#VALUE!</v>
      </c>
    </row>
    <row r="16031" spans="1:2">
      <c r="A16031" t="e">
        <f>IF(Tabela3[[#This Row],[GOL CASA]]&lt;&gt;"",Tabela3[[#This Row],[TIME CASA]],"")</f>
        <v>#VALUE!</v>
      </c>
      <c r="B16031" t="e">
        <f>IF(Tabela3[[#This Row],[GOL FORA]]&lt;&gt;"",Tabela3[[#This Row],[TIME FORA]],"")</f>
        <v>#VALUE!</v>
      </c>
    </row>
    <row r="16032" spans="1:2">
      <c r="A16032" t="e">
        <f>IF(Tabela3[[#This Row],[GOL CASA]]&lt;&gt;"",Tabela3[[#This Row],[TIME CASA]],"")</f>
        <v>#VALUE!</v>
      </c>
      <c r="B16032" t="e">
        <f>IF(Tabela3[[#This Row],[GOL FORA]]&lt;&gt;"",Tabela3[[#This Row],[TIME FORA]],"")</f>
        <v>#VALUE!</v>
      </c>
    </row>
    <row r="16033" spans="1:2">
      <c r="A16033" t="e">
        <f>IF(Tabela3[[#This Row],[GOL CASA]]&lt;&gt;"",Tabela3[[#This Row],[TIME CASA]],"")</f>
        <v>#VALUE!</v>
      </c>
      <c r="B16033" t="e">
        <f>IF(Tabela3[[#This Row],[GOL FORA]]&lt;&gt;"",Tabela3[[#This Row],[TIME FORA]],"")</f>
        <v>#VALUE!</v>
      </c>
    </row>
    <row r="16034" spans="1:2">
      <c r="A16034" t="e">
        <f>IF(Tabela3[[#This Row],[GOL CASA]]&lt;&gt;"",Tabela3[[#This Row],[TIME CASA]],"")</f>
        <v>#VALUE!</v>
      </c>
      <c r="B16034" t="e">
        <f>IF(Tabela3[[#This Row],[GOL FORA]]&lt;&gt;"",Tabela3[[#This Row],[TIME FORA]],"")</f>
        <v>#VALUE!</v>
      </c>
    </row>
    <row r="16035" spans="1:2">
      <c r="A16035" t="e">
        <f>IF(Tabela3[[#This Row],[GOL CASA]]&lt;&gt;"",Tabela3[[#This Row],[TIME CASA]],"")</f>
        <v>#VALUE!</v>
      </c>
      <c r="B16035" t="e">
        <f>IF(Tabela3[[#This Row],[GOL FORA]]&lt;&gt;"",Tabela3[[#This Row],[TIME FORA]],"")</f>
        <v>#VALUE!</v>
      </c>
    </row>
    <row r="16036" spans="1:2">
      <c r="A16036" t="e">
        <f>IF(Tabela3[[#This Row],[GOL CASA]]&lt;&gt;"",Tabela3[[#This Row],[TIME CASA]],"")</f>
        <v>#VALUE!</v>
      </c>
      <c r="B16036" t="e">
        <f>IF(Tabela3[[#This Row],[GOL FORA]]&lt;&gt;"",Tabela3[[#This Row],[TIME FORA]],"")</f>
        <v>#VALUE!</v>
      </c>
    </row>
    <row r="16037" spans="1:2">
      <c r="A16037" t="e">
        <f>IF(Tabela3[[#This Row],[GOL CASA]]&lt;&gt;"",Tabela3[[#This Row],[TIME CASA]],"")</f>
        <v>#VALUE!</v>
      </c>
      <c r="B16037" t="e">
        <f>IF(Tabela3[[#This Row],[GOL FORA]]&lt;&gt;"",Tabela3[[#This Row],[TIME FORA]],"")</f>
        <v>#VALUE!</v>
      </c>
    </row>
    <row r="16038" spans="1:2">
      <c r="A16038" t="e">
        <f>IF(Tabela3[[#This Row],[GOL CASA]]&lt;&gt;"",Tabela3[[#This Row],[TIME CASA]],"")</f>
        <v>#VALUE!</v>
      </c>
      <c r="B16038" t="e">
        <f>IF(Tabela3[[#This Row],[GOL FORA]]&lt;&gt;"",Tabela3[[#This Row],[TIME FORA]],"")</f>
        <v>#VALUE!</v>
      </c>
    </row>
    <row r="16039" spans="1:2">
      <c r="A16039" t="e">
        <f>IF(Tabela3[[#This Row],[GOL CASA]]&lt;&gt;"",Tabela3[[#This Row],[TIME CASA]],"")</f>
        <v>#VALUE!</v>
      </c>
      <c r="B16039" t="e">
        <f>IF(Tabela3[[#This Row],[GOL FORA]]&lt;&gt;"",Tabela3[[#This Row],[TIME FORA]],"")</f>
        <v>#VALUE!</v>
      </c>
    </row>
    <row r="16040" spans="1:2">
      <c r="A16040" t="e">
        <f>IF(Tabela3[[#This Row],[GOL CASA]]&lt;&gt;"",Tabela3[[#This Row],[TIME CASA]],"")</f>
        <v>#VALUE!</v>
      </c>
      <c r="B16040" t="e">
        <f>IF(Tabela3[[#This Row],[GOL FORA]]&lt;&gt;"",Tabela3[[#This Row],[TIME FORA]],"")</f>
        <v>#VALUE!</v>
      </c>
    </row>
    <row r="16041" spans="1:2">
      <c r="A16041" t="e">
        <f>IF(Tabela3[[#This Row],[GOL CASA]]&lt;&gt;"",Tabela3[[#This Row],[TIME CASA]],"")</f>
        <v>#VALUE!</v>
      </c>
      <c r="B16041" t="e">
        <f>IF(Tabela3[[#This Row],[GOL FORA]]&lt;&gt;"",Tabela3[[#This Row],[TIME FORA]],"")</f>
        <v>#VALUE!</v>
      </c>
    </row>
    <row r="16042" spans="1:2">
      <c r="A16042" t="e">
        <f>IF(Tabela3[[#This Row],[GOL CASA]]&lt;&gt;"",Tabela3[[#This Row],[TIME CASA]],"")</f>
        <v>#VALUE!</v>
      </c>
      <c r="B16042" t="e">
        <f>IF(Tabela3[[#This Row],[GOL FORA]]&lt;&gt;"",Tabela3[[#This Row],[TIME FORA]],"")</f>
        <v>#VALUE!</v>
      </c>
    </row>
    <row r="16043" spans="1:2">
      <c r="A16043" t="e">
        <f>IF(Tabela3[[#This Row],[GOL CASA]]&lt;&gt;"",Tabela3[[#This Row],[TIME CASA]],"")</f>
        <v>#VALUE!</v>
      </c>
      <c r="B16043" t="e">
        <f>IF(Tabela3[[#This Row],[GOL FORA]]&lt;&gt;"",Tabela3[[#This Row],[TIME FORA]],"")</f>
        <v>#VALUE!</v>
      </c>
    </row>
    <row r="16044" spans="1:2">
      <c r="A16044" t="e">
        <f>IF(Tabela3[[#This Row],[GOL CASA]]&lt;&gt;"",Tabela3[[#This Row],[TIME CASA]],"")</f>
        <v>#VALUE!</v>
      </c>
      <c r="B16044" t="e">
        <f>IF(Tabela3[[#This Row],[GOL FORA]]&lt;&gt;"",Tabela3[[#This Row],[TIME FORA]],"")</f>
        <v>#VALUE!</v>
      </c>
    </row>
    <row r="16045" spans="1:2">
      <c r="A16045" t="e">
        <f>IF(Tabela3[[#This Row],[GOL CASA]]&lt;&gt;"",Tabela3[[#This Row],[TIME CASA]],"")</f>
        <v>#VALUE!</v>
      </c>
      <c r="B16045" t="e">
        <f>IF(Tabela3[[#This Row],[GOL FORA]]&lt;&gt;"",Tabela3[[#This Row],[TIME FORA]],"")</f>
        <v>#VALUE!</v>
      </c>
    </row>
    <row r="16046" spans="1:2">
      <c r="A16046" t="e">
        <f>IF(Tabela3[[#This Row],[GOL CASA]]&lt;&gt;"",Tabela3[[#This Row],[TIME CASA]],"")</f>
        <v>#VALUE!</v>
      </c>
      <c r="B16046" t="e">
        <f>IF(Tabela3[[#This Row],[GOL FORA]]&lt;&gt;"",Tabela3[[#This Row],[TIME FORA]],"")</f>
        <v>#VALUE!</v>
      </c>
    </row>
    <row r="16047" spans="1:2">
      <c r="A16047" t="e">
        <f>IF(Tabela3[[#This Row],[GOL CASA]]&lt;&gt;"",Tabela3[[#This Row],[TIME CASA]],"")</f>
        <v>#VALUE!</v>
      </c>
      <c r="B16047" t="e">
        <f>IF(Tabela3[[#This Row],[GOL FORA]]&lt;&gt;"",Tabela3[[#This Row],[TIME FORA]],"")</f>
        <v>#VALUE!</v>
      </c>
    </row>
    <row r="16048" spans="1:2">
      <c r="A16048" t="e">
        <f>IF(Tabela3[[#This Row],[GOL CASA]]&lt;&gt;"",Tabela3[[#This Row],[TIME CASA]],"")</f>
        <v>#VALUE!</v>
      </c>
      <c r="B16048" t="e">
        <f>IF(Tabela3[[#This Row],[GOL FORA]]&lt;&gt;"",Tabela3[[#This Row],[TIME FORA]],"")</f>
        <v>#VALUE!</v>
      </c>
    </row>
    <row r="16049" spans="1:2">
      <c r="A16049" t="e">
        <f>IF(Tabela3[[#This Row],[GOL CASA]]&lt;&gt;"",Tabela3[[#This Row],[TIME CASA]],"")</f>
        <v>#VALUE!</v>
      </c>
      <c r="B16049" t="e">
        <f>IF(Tabela3[[#This Row],[GOL FORA]]&lt;&gt;"",Tabela3[[#This Row],[TIME FORA]],"")</f>
        <v>#VALUE!</v>
      </c>
    </row>
    <row r="16050" spans="1:2">
      <c r="A16050" t="e">
        <f>IF(Tabela3[[#This Row],[GOL CASA]]&lt;&gt;"",Tabela3[[#This Row],[TIME CASA]],"")</f>
        <v>#VALUE!</v>
      </c>
      <c r="B16050" t="e">
        <f>IF(Tabela3[[#This Row],[GOL FORA]]&lt;&gt;"",Tabela3[[#This Row],[TIME FORA]],"")</f>
        <v>#VALUE!</v>
      </c>
    </row>
    <row r="16051" spans="1:2">
      <c r="A16051" t="e">
        <f>IF(Tabela3[[#This Row],[GOL CASA]]&lt;&gt;"",Tabela3[[#This Row],[TIME CASA]],"")</f>
        <v>#VALUE!</v>
      </c>
      <c r="B16051" t="e">
        <f>IF(Tabela3[[#This Row],[GOL FORA]]&lt;&gt;"",Tabela3[[#This Row],[TIME FORA]],"")</f>
        <v>#VALUE!</v>
      </c>
    </row>
    <row r="16052" spans="1:2">
      <c r="A16052" t="e">
        <f>IF(Tabela3[[#This Row],[GOL CASA]]&lt;&gt;"",Tabela3[[#This Row],[TIME CASA]],"")</f>
        <v>#VALUE!</v>
      </c>
      <c r="B16052" t="e">
        <f>IF(Tabela3[[#This Row],[GOL FORA]]&lt;&gt;"",Tabela3[[#This Row],[TIME FORA]],"")</f>
        <v>#VALUE!</v>
      </c>
    </row>
    <row r="16053" spans="1:2">
      <c r="A16053" t="e">
        <f>IF(Tabela3[[#This Row],[GOL CASA]]&lt;&gt;"",Tabela3[[#This Row],[TIME CASA]],"")</f>
        <v>#VALUE!</v>
      </c>
      <c r="B16053" t="e">
        <f>IF(Tabela3[[#This Row],[GOL FORA]]&lt;&gt;"",Tabela3[[#This Row],[TIME FORA]],"")</f>
        <v>#VALUE!</v>
      </c>
    </row>
    <row r="16054" spans="1:2">
      <c r="A16054" t="e">
        <f>IF(Tabela3[[#This Row],[GOL CASA]]&lt;&gt;"",Tabela3[[#This Row],[TIME CASA]],"")</f>
        <v>#VALUE!</v>
      </c>
      <c r="B16054" t="e">
        <f>IF(Tabela3[[#This Row],[GOL FORA]]&lt;&gt;"",Tabela3[[#This Row],[TIME FORA]],"")</f>
        <v>#VALUE!</v>
      </c>
    </row>
    <row r="16055" spans="1:2">
      <c r="A16055" t="e">
        <f>IF(Tabela3[[#This Row],[GOL CASA]]&lt;&gt;"",Tabela3[[#This Row],[TIME CASA]],"")</f>
        <v>#VALUE!</v>
      </c>
      <c r="B16055" t="e">
        <f>IF(Tabela3[[#This Row],[GOL FORA]]&lt;&gt;"",Tabela3[[#This Row],[TIME FORA]],"")</f>
        <v>#VALUE!</v>
      </c>
    </row>
    <row r="16056" spans="1:2">
      <c r="A16056" t="e">
        <f>IF(Tabela3[[#This Row],[GOL CASA]]&lt;&gt;"",Tabela3[[#This Row],[TIME CASA]],"")</f>
        <v>#VALUE!</v>
      </c>
      <c r="B16056" t="e">
        <f>IF(Tabela3[[#This Row],[GOL FORA]]&lt;&gt;"",Tabela3[[#This Row],[TIME FORA]],"")</f>
        <v>#VALUE!</v>
      </c>
    </row>
    <row r="16057" spans="1:2">
      <c r="A16057" t="e">
        <f>IF(Tabela3[[#This Row],[GOL CASA]]&lt;&gt;"",Tabela3[[#This Row],[TIME CASA]],"")</f>
        <v>#VALUE!</v>
      </c>
      <c r="B16057" t="e">
        <f>IF(Tabela3[[#This Row],[GOL FORA]]&lt;&gt;"",Tabela3[[#This Row],[TIME FORA]],"")</f>
        <v>#VALUE!</v>
      </c>
    </row>
    <row r="16058" spans="1:2">
      <c r="A16058" t="e">
        <f>IF(Tabela3[[#This Row],[GOL CASA]]&lt;&gt;"",Tabela3[[#This Row],[TIME CASA]],"")</f>
        <v>#VALUE!</v>
      </c>
      <c r="B16058" t="e">
        <f>IF(Tabela3[[#This Row],[GOL FORA]]&lt;&gt;"",Tabela3[[#This Row],[TIME FORA]],"")</f>
        <v>#VALUE!</v>
      </c>
    </row>
    <row r="16059" spans="1:2">
      <c r="A16059" t="e">
        <f>IF(Tabela3[[#This Row],[GOL CASA]]&lt;&gt;"",Tabela3[[#This Row],[TIME CASA]],"")</f>
        <v>#VALUE!</v>
      </c>
      <c r="B16059" t="e">
        <f>IF(Tabela3[[#This Row],[GOL FORA]]&lt;&gt;"",Tabela3[[#This Row],[TIME FORA]],"")</f>
        <v>#VALUE!</v>
      </c>
    </row>
    <row r="16060" spans="1:2">
      <c r="A16060" t="e">
        <f>IF(Tabela3[[#This Row],[GOL CASA]]&lt;&gt;"",Tabela3[[#This Row],[TIME CASA]],"")</f>
        <v>#VALUE!</v>
      </c>
      <c r="B16060" t="e">
        <f>IF(Tabela3[[#This Row],[GOL FORA]]&lt;&gt;"",Tabela3[[#This Row],[TIME FORA]],"")</f>
        <v>#VALUE!</v>
      </c>
    </row>
    <row r="16061" spans="1:2">
      <c r="A16061" t="e">
        <f>IF(Tabela3[[#This Row],[GOL CASA]]&lt;&gt;"",Tabela3[[#This Row],[TIME CASA]],"")</f>
        <v>#VALUE!</v>
      </c>
      <c r="B16061" t="e">
        <f>IF(Tabela3[[#This Row],[GOL FORA]]&lt;&gt;"",Tabela3[[#This Row],[TIME FORA]],"")</f>
        <v>#VALUE!</v>
      </c>
    </row>
    <row r="16062" spans="1:2">
      <c r="A16062" t="e">
        <f>IF(Tabela3[[#This Row],[GOL CASA]]&lt;&gt;"",Tabela3[[#This Row],[TIME CASA]],"")</f>
        <v>#VALUE!</v>
      </c>
      <c r="B16062" t="e">
        <f>IF(Tabela3[[#This Row],[GOL FORA]]&lt;&gt;"",Tabela3[[#This Row],[TIME FORA]],"")</f>
        <v>#VALUE!</v>
      </c>
    </row>
    <row r="16063" spans="1:2">
      <c r="A16063" t="e">
        <f>IF(Tabela3[[#This Row],[GOL CASA]]&lt;&gt;"",Tabela3[[#This Row],[TIME CASA]],"")</f>
        <v>#VALUE!</v>
      </c>
      <c r="B16063" t="e">
        <f>IF(Tabela3[[#This Row],[GOL FORA]]&lt;&gt;"",Tabela3[[#This Row],[TIME FORA]],"")</f>
        <v>#VALUE!</v>
      </c>
    </row>
    <row r="16064" spans="1:2">
      <c r="A16064" t="e">
        <f>IF(Tabela3[[#This Row],[GOL CASA]]&lt;&gt;"",Tabela3[[#This Row],[TIME CASA]],"")</f>
        <v>#VALUE!</v>
      </c>
      <c r="B16064" t="e">
        <f>IF(Tabela3[[#This Row],[GOL FORA]]&lt;&gt;"",Tabela3[[#This Row],[TIME FORA]],"")</f>
        <v>#VALUE!</v>
      </c>
    </row>
    <row r="16065" spans="1:2">
      <c r="A16065" t="e">
        <f>IF(Tabela3[[#This Row],[GOL CASA]]&lt;&gt;"",Tabela3[[#This Row],[TIME CASA]],"")</f>
        <v>#VALUE!</v>
      </c>
      <c r="B16065" t="e">
        <f>IF(Tabela3[[#This Row],[GOL FORA]]&lt;&gt;"",Tabela3[[#This Row],[TIME FORA]],"")</f>
        <v>#VALUE!</v>
      </c>
    </row>
    <row r="16066" spans="1:2">
      <c r="A16066" t="e">
        <f>IF(Tabela3[[#This Row],[GOL CASA]]&lt;&gt;"",Tabela3[[#This Row],[TIME CASA]],"")</f>
        <v>#VALUE!</v>
      </c>
      <c r="B16066" t="e">
        <f>IF(Tabela3[[#This Row],[GOL FORA]]&lt;&gt;"",Tabela3[[#This Row],[TIME FORA]],"")</f>
        <v>#VALUE!</v>
      </c>
    </row>
    <row r="16067" spans="1:2">
      <c r="A16067" t="e">
        <f>IF(Tabela3[[#This Row],[GOL CASA]]&lt;&gt;"",Tabela3[[#This Row],[TIME CASA]],"")</f>
        <v>#VALUE!</v>
      </c>
      <c r="B16067" t="e">
        <f>IF(Tabela3[[#This Row],[GOL FORA]]&lt;&gt;"",Tabela3[[#This Row],[TIME FORA]],"")</f>
        <v>#VALUE!</v>
      </c>
    </row>
    <row r="16068" spans="1:2">
      <c r="A16068" t="e">
        <f>IF(Tabela3[[#This Row],[GOL CASA]]&lt;&gt;"",Tabela3[[#This Row],[TIME CASA]],"")</f>
        <v>#VALUE!</v>
      </c>
      <c r="B16068" t="e">
        <f>IF(Tabela3[[#This Row],[GOL FORA]]&lt;&gt;"",Tabela3[[#This Row],[TIME FORA]],"")</f>
        <v>#VALUE!</v>
      </c>
    </row>
    <row r="16069" spans="1:2">
      <c r="A16069" t="e">
        <f>IF(Tabela3[[#This Row],[GOL CASA]]&lt;&gt;"",Tabela3[[#This Row],[TIME CASA]],"")</f>
        <v>#VALUE!</v>
      </c>
      <c r="B16069" t="e">
        <f>IF(Tabela3[[#This Row],[GOL FORA]]&lt;&gt;"",Tabela3[[#This Row],[TIME FORA]],"")</f>
        <v>#VALUE!</v>
      </c>
    </row>
    <row r="16070" spans="1:2">
      <c r="A16070" t="e">
        <f>IF(Tabela3[[#This Row],[GOL CASA]]&lt;&gt;"",Tabela3[[#This Row],[TIME CASA]],"")</f>
        <v>#VALUE!</v>
      </c>
      <c r="B16070" t="e">
        <f>IF(Tabela3[[#This Row],[GOL FORA]]&lt;&gt;"",Tabela3[[#This Row],[TIME FORA]],"")</f>
        <v>#VALUE!</v>
      </c>
    </row>
    <row r="16071" spans="1:2">
      <c r="A16071" t="e">
        <f>IF(Tabela3[[#This Row],[GOL CASA]]&lt;&gt;"",Tabela3[[#This Row],[TIME CASA]],"")</f>
        <v>#VALUE!</v>
      </c>
      <c r="B16071" t="e">
        <f>IF(Tabela3[[#This Row],[GOL FORA]]&lt;&gt;"",Tabela3[[#This Row],[TIME FORA]],"")</f>
        <v>#VALUE!</v>
      </c>
    </row>
    <row r="16072" spans="1:2">
      <c r="A16072" t="e">
        <f>IF(Tabela3[[#This Row],[GOL CASA]]&lt;&gt;"",Tabela3[[#This Row],[TIME CASA]],"")</f>
        <v>#VALUE!</v>
      </c>
      <c r="B16072" t="e">
        <f>IF(Tabela3[[#This Row],[GOL FORA]]&lt;&gt;"",Tabela3[[#This Row],[TIME FORA]],"")</f>
        <v>#VALUE!</v>
      </c>
    </row>
    <row r="16073" spans="1:2">
      <c r="A16073" t="e">
        <f>IF(Tabela3[[#This Row],[GOL CASA]]&lt;&gt;"",Tabela3[[#This Row],[TIME CASA]],"")</f>
        <v>#VALUE!</v>
      </c>
      <c r="B16073" t="e">
        <f>IF(Tabela3[[#This Row],[GOL FORA]]&lt;&gt;"",Tabela3[[#This Row],[TIME FORA]],"")</f>
        <v>#VALUE!</v>
      </c>
    </row>
    <row r="16074" spans="1:2">
      <c r="A16074" t="e">
        <f>IF(Tabela3[[#This Row],[GOL CASA]]&lt;&gt;"",Tabela3[[#This Row],[TIME CASA]],"")</f>
        <v>#VALUE!</v>
      </c>
      <c r="B16074" t="e">
        <f>IF(Tabela3[[#This Row],[GOL FORA]]&lt;&gt;"",Tabela3[[#This Row],[TIME FORA]],"")</f>
        <v>#VALUE!</v>
      </c>
    </row>
    <row r="16075" spans="1:2">
      <c r="A16075" t="e">
        <f>IF(Tabela3[[#This Row],[GOL CASA]]&lt;&gt;"",Tabela3[[#This Row],[TIME CASA]],"")</f>
        <v>#VALUE!</v>
      </c>
      <c r="B16075" t="e">
        <f>IF(Tabela3[[#This Row],[GOL FORA]]&lt;&gt;"",Tabela3[[#This Row],[TIME FORA]],"")</f>
        <v>#VALUE!</v>
      </c>
    </row>
    <row r="16076" spans="1:2">
      <c r="A16076" t="e">
        <f>IF(Tabela3[[#This Row],[GOL CASA]]&lt;&gt;"",Tabela3[[#This Row],[TIME CASA]],"")</f>
        <v>#VALUE!</v>
      </c>
      <c r="B16076" t="e">
        <f>IF(Tabela3[[#This Row],[GOL FORA]]&lt;&gt;"",Tabela3[[#This Row],[TIME FORA]],"")</f>
        <v>#VALUE!</v>
      </c>
    </row>
    <row r="16077" spans="1:2">
      <c r="A16077" t="e">
        <f>IF(Tabela3[[#This Row],[GOL CASA]]&lt;&gt;"",Tabela3[[#This Row],[TIME CASA]],"")</f>
        <v>#VALUE!</v>
      </c>
      <c r="B16077" t="e">
        <f>IF(Tabela3[[#This Row],[GOL FORA]]&lt;&gt;"",Tabela3[[#This Row],[TIME FORA]],"")</f>
        <v>#VALUE!</v>
      </c>
    </row>
    <row r="16078" spans="1:2">
      <c r="A16078" t="e">
        <f>IF(Tabela3[[#This Row],[GOL CASA]]&lt;&gt;"",Tabela3[[#This Row],[TIME CASA]],"")</f>
        <v>#VALUE!</v>
      </c>
      <c r="B16078" t="e">
        <f>IF(Tabela3[[#This Row],[GOL FORA]]&lt;&gt;"",Tabela3[[#This Row],[TIME FORA]],"")</f>
        <v>#VALUE!</v>
      </c>
    </row>
    <row r="16079" spans="1:2">
      <c r="A16079" t="e">
        <f>IF(Tabela3[[#This Row],[GOL CASA]]&lt;&gt;"",Tabela3[[#This Row],[TIME CASA]],"")</f>
        <v>#VALUE!</v>
      </c>
      <c r="B16079" t="e">
        <f>IF(Tabela3[[#This Row],[GOL FORA]]&lt;&gt;"",Tabela3[[#This Row],[TIME FORA]],"")</f>
        <v>#VALUE!</v>
      </c>
    </row>
    <row r="16080" spans="1:2">
      <c r="A16080" t="e">
        <f>IF(Tabela3[[#This Row],[GOL CASA]]&lt;&gt;"",Tabela3[[#This Row],[TIME CASA]],"")</f>
        <v>#VALUE!</v>
      </c>
      <c r="B16080" t="e">
        <f>IF(Tabela3[[#This Row],[GOL FORA]]&lt;&gt;"",Tabela3[[#This Row],[TIME FORA]],"")</f>
        <v>#VALUE!</v>
      </c>
    </row>
    <row r="16081" spans="1:2">
      <c r="A16081" t="e">
        <f>IF(Tabela3[[#This Row],[GOL CASA]]&lt;&gt;"",Tabela3[[#This Row],[TIME CASA]],"")</f>
        <v>#VALUE!</v>
      </c>
      <c r="B16081" t="e">
        <f>IF(Tabela3[[#This Row],[GOL FORA]]&lt;&gt;"",Tabela3[[#This Row],[TIME FORA]],"")</f>
        <v>#VALUE!</v>
      </c>
    </row>
    <row r="16082" spans="1:2">
      <c r="A16082" t="e">
        <f>IF(Tabela3[[#This Row],[GOL CASA]]&lt;&gt;"",Tabela3[[#This Row],[TIME CASA]],"")</f>
        <v>#VALUE!</v>
      </c>
      <c r="B16082" t="e">
        <f>IF(Tabela3[[#This Row],[GOL FORA]]&lt;&gt;"",Tabela3[[#This Row],[TIME FORA]],"")</f>
        <v>#VALUE!</v>
      </c>
    </row>
    <row r="16083" spans="1:2">
      <c r="A16083" t="e">
        <f>IF(Tabela3[[#This Row],[GOL CASA]]&lt;&gt;"",Tabela3[[#This Row],[TIME CASA]],"")</f>
        <v>#VALUE!</v>
      </c>
      <c r="B16083" t="e">
        <f>IF(Tabela3[[#This Row],[GOL FORA]]&lt;&gt;"",Tabela3[[#This Row],[TIME FORA]],"")</f>
        <v>#VALUE!</v>
      </c>
    </row>
    <row r="16084" spans="1:2">
      <c r="A16084" t="e">
        <f>IF(Tabela3[[#This Row],[GOL CASA]]&lt;&gt;"",Tabela3[[#This Row],[TIME CASA]],"")</f>
        <v>#VALUE!</v>
      </c>
      <c r="B16084" t="e">
        <f>IF(Tabela3[[#This Row],[GOL FORA]]&lt;&gt;"",Tabela3[[#This Row],[TIME FORA]],"")</f>
        <v>#VALUE!</v>
      </c>
    </row>
    <row r="16085" spans="1:2">
      <c r="A16085" t="e">
        <f>IF(Tabela3[[#This Row],[GOL CASA]]&lt;&gt;"",Tabela3[[#This Row],[TIME CASA]],"")</f>
        <v>#VALUE!</v>
      </c>
      <c r="B16085" t="e">
        <f>IF(Tabela3[[#This Row],[GOL FORA]]&lt;&gt;"",Tabela3[[#This Row],[TIME FORA]],"")</f>
        <v>#VALUE!</v>
      </c>
    </row>
    <row r="16086" spans="1:2">
      <c r="A16086" t="e">
        <f>IF(Tabela3[[#This Row],[GOL CASA]]&lt;&gt;"",Tabela3[[#This Row],[TIME CASA]],"")</f>
        <v>#VALUE!</v>
      </c>
      <c r="B16086" t="e">
        <f>IF(Tabela3[[#This Row],[GOL FORA]]&lt;&gt;"",Tabela3[[#This Row],[TIME FORA]],"")</f>
        <v>#VALUE!</v>
      </c>
    </row>
    <row r="16087" spans="1:2">
      <c r="A16087" t="e">
        <f>IF(Tabela3[[#This Row],[GOL CASA]]&lt;&gt;"",Tabela3[[#This Row],[TIME CASA]],"")</f>
        <v>#VALUE!</v>
      </c>
      <c r="B16087" t="e">
        <f>IF(Tabela3[[#This Row],[GOL FORA]]&lt;&gt;"",Tabela3[[#This Row],[TIME FORA]],"")</f>
        <v>#VALUE!</v>
      </c>
    </row>
    <row r="16088" spans="1:2">
      <c r="A16088" t="e">
        <f>IF(Tabela3[[#This Row],[GOL CASA]]&lt;&gt;"",Tabela3[[#This Row],[TIME CASA]],"")</f>
        <v>#VALUE!</v>
      </c>
      <c r="B16088" t="e">
        <f>IF(Tabela3[[#This Row],[GOL FORA]]&lt;&gt;"",Tabela3[[#This Row],[TIME FORA]],"")</f>
        <v>#VALUE!</v>
      </c>
    </row>
    <row r="16089" spans="1:2">
      <c r="A16089" t="e">
        <f>IF(Tabela3[[#This Row],[GOL CASA]]&lt;&gt;"",Tabela3[[#This Row],[TIME CASA]],"")</f>
        <v>#VALUE!</v>
      </c>
      <c r="B16089" t="e">
        <f>IF(Tabela3[[#This Row],[GOL FORA]]&lt;&gt;"",Tabela3[[#This Row],[TIME FORA]],"")</f>
        <v>#VALUE!</v>
      </c>
    </row>
    <row r="16090" spans="1:2">
      <c r="A16090" t="e">
        <f>IF(Tabela3[[#This Row],[GOL CASA]]&lt;&gt;"",Tabela3[[#This Row],[TIME CASA]],"")</f>
        <v>#VALUE!</v>
      </c>
      <c r="B16090" t="e">
        <f>IF(Tabela3[[#This Row],[GOL FORA]]&lt;&gt;"",Tabela3[[#This Row],[TIME FORA]],"")</f>
        <v>#VALUE!</v>
      </c>
    </row>
    <row r="16091" spans="1:2">
      <c r="A16091" t="e">
        <f>IF(Tabela3[[#This Row],[GOL CASA]]&lt;&gt;"",Tabela3[[#This Row],[TIME CASA]],"")</f>
        <v>#VALUE!</v>
      </c>
      <c r="B16091" t="e">
        <f>IF(Tabela3[[#This Row],[GOL FORA]]&lt;&gt;"",Tabela3[[#This Row],[TIME FORA]],"")</f>
        <v>#VALUE!</v>
      </c>
    </row>
    <row r="16092" spans="1:2">
      <c r="A16092" t="e">
        <f>IF(Tabela3[[#This Row],[GOL CASA]]&lt;&gt;"",Tabela3[[#This Row],[TIME CASA]],"")</f>
        <v>#VALUE!</v>
      </c>
      <c r="B16092" t="e">
        <f>IF(Tabela3[[#This Row],[GOL FORA]]&lt;&gt;"",Tabela3[[#This Row],[TIME FORA]],"")</f>
        <v>#VALUE!</v>
      </c>
    </row>
    <row r="16093" spans="1:2">
      <c r="A16093" t="e">
        <f>IF(Tabela3[[#This Row],[GOL CASA]]&lt;&gt;"",Tabela3[[#This Row],[TIME CASA]],"")</f>
        <v>#VALUE!</v>
      </c>
      <c r="B16093" t="e">
        <f>IF(Tabela3[[#This Row],[GOL FORA]]&lt;&gt;"",Tabela3[[#This Row],[TIME FORA]],"")</f>
        <v>#VALUE!</v>
      </c>
    </row>
    <row r="16094" spans="1:2">
      <c r="A16094" t="e">
        <f>IF(Tabela3[[#This Row],[GOL CASA]]&lt;&gt;"",Tabela3[[#This Row],[TIME CASA]],"")</f>
        <v>#VALUE!</v>
      </c>
      <c r="B16094" t="e">
        <f>IF(Tabela3[[#This Row],[GOL FORA]]&lt;&gt;"",Tabela3[[#This Row],[TIME FORA]],"")</f>
        <v>#VALUE!</v>
      </c>
    </row>
    <row r="16095" spans="1:2">
      <c r="A16095" t="e">
        <f>IF(Tabela3[[#This Row],[GOL CASA]]&lt;&gt;"",Tabela3[[#This Row],[TIME CASA]],"")</f>
        <v>#VALUE!</v>
      </c>
      <c r="B16095" t="e">
        <f>IF(Tabela3[[#This Row],[GOL FORA]]&lt;&gt;"",Tabela3[[#This Row],[TIME FORA]],"")</f>
        <v>#VALUE!</v>
      </c>
    </row>
    <row r="16096" spans="1:2">
      <c r="A16096" t="e">
        <f>IF(Tabela3[[#This Row],[GOL CASA]]&lt;&gt;"",Tabela3[[#This Row],[TIME CASA]],"")</f>
        <v>#VALUE!</v>
      </c>
      <c r="B16096" t="e">
        <f>IF(Tabela3[[#This Row],[GOL FORA]]&lt;&gt;"",Tabela3[[#This Row],[TIME FORA]],"")</f>
        <v>#VALUE!</v>
      </c>
    </row>
    <row r="16097" spans="1:2">
      <c r="A16097" t="e">
        <f>IF(Tabela3[[#This Row],[GOL CASA]]&lt;&gt;"",Tabela3[[#This Row],[TIME CASA]],"")</f>
        <v>#VALUE!</v>
      </c>
      <c r="B16097" t="e">
        <f>IF(Tabela3[[#This Row],[GOL FORA]]&lt;&gt;"",Tabela3[[#This Row],[TIME FORA]],"")</f>
        <v>#VALUE!</v>
      </c>
    </row>
    <row r="16098" spans="1:2">
      <c r="A16098" t="e">
        <f>IF(Tabela3[[#This Row],[GOL CASA]]&lt;&gt;"",Tabela3[[#This Row],[TIME CASA]],"")</f>
        <v>#VALUE!</v>
      </c>
      <c r="B16098" t="e">
        <f>IF(Tabela3[[#This Row],[GOL FORA]]&lt;&gt;"",Tabela3[[#This Row],[TIME FORA]],"")</f>
        <v>#VALUE!</v>
      </c>
    </row>
    <row r="16099" spans="1:2">
      <c r="A16099" t="e">
        <f>IF(Tabela3[[#This Row],[GOL CASA]]&lt;&gt;"",Tabela3[[#This Row],[TIME CASA]],"")</f>
        <v>#VALUE!</v>
      </c>
      <c r="B16099" t="e">
        <f>IF(Tabela3[[#This Row],[GOL FORA]]&lt;&gt;"",Tabela3[[#This Row],[TIME FORA]],"")</f>
        <v>#VALUE!</v>
      </c>
    </row>
    <row r="16100" spans="1:2">
      <c r="A16100" t="e">
        <f>IF(Tabela3[[#This Row],[GOL CASA]]&lt;&gt;"",Tabela3[[#This Row],[TIME CASA]],"")</f>
        <v>#VALUE!</v>
      </c>
      <c r="B16100" t="e">
        <f>IF(Tabela3[[#This Row],[GOL FORA]]&lt;&gt;"",Tabela3[[#This Row],[TIME FORA]],"")</f>
        <v>#VALUE!</v>
      </c>
    </row>
    <row r="16101" spans="1:2">
      <c r="A16101" t="e">
        <f>IF(Tabela3[[#This Row],[GOL CASA]]&lt;&gt;"",Tabela3[[#This Row],[TIME CASA]],"")</f>
        <v>#VALUE!</v>
      </c>
      <c r="B16101" t="e">
        <f>IF(Tabela3[[#This Row],[GOL FORA]]&lt;&gt;"",Tabela3[[#This Row],[TIME FORA]],"")</f>
        <v>#VALUE!</v>
      </c>
    </row>
    <row r="16102" spans="1:2">
      <c r="A16102" t="e">
        <f>IF(Tabela3[[#This Row],[GOL CASA]]&lt;&gt;"",Tabela3[[#This Row],[TIME CASA]],"")</f>
        <v>#VALUE!</v>
      </c>
      <c r="B16102" t="e">
        <f>IF(Tabela3[[#This Row],[GOL FORA]]&lt;&gt;"",Tabela3[[#This Row],[TIME FORA]],"")</f>
        <v>#VALUE!</v>
      </c>
    </row>
    <row r="16103" spans="1:2">
      <c r="A16103" t="e">
        <f>IF(Tabela3[[#This Row],[GOL CASA]]&lt;&gt;"",Tabela3[[#This Row],[TIME CASA]],"")</f>
        <v>#VALUE!</v>
      </c>
      <c r="B16103" t="e">
        <f>IF(Tabela3[[#This Row],[GOL FORA]]&lt;&gt;"",Tabela3[[#This Row],[TIME FORA]],"")</f>
        <v>#VALUE!</v>
      </c>
    </row>
    <row r="16104" spans="1:2">
      <c r="A16104" t="e">
        <f>IF(Tabela3[[#This Row],[GOL CASA]]&lt;&gt;"",Tabela3[[#This Row],[TIME CASA]],"")</f>
        <v>#VALUE!</v>
      </c>
      <c r="B16104" t="e">
        <f>IF(Tabela3[[#This Row],[GOL FORA]]&lt;&gt;"",Tabela3[[#This Row],[TIME FORA]],"")</f>
        <v>#VALUE!</v>
      </c>
    </row>
    <row r="16105" spans="1:2">
      <c r="A16105" t="e">
        <f>IF(Tabela3[[#This Row],[GOL CASA]]&lt;&gt;"",Tabela3[[#This Row],[TIME CASA]],"")</f>
        <v>#VALUE!</v>
      </c>
      <c r="B16105" t="e">
        <f>IF(Tabela3[[#This Row],[GOL FORA]]&lt;&gt;"",Tabela3[[#This Row],[TIME FORA]],"")</f>
        <v>#VALUE!</v>
      </c>
    </row>
    <row r="16106" spans="1:2">
      <c r="A16106" t="e">
        <f>IF(Tabela3[[#This Row],[GOL CASA]]&lt;&gt;"",Tabela3[[#This Row],[TIME CASA]],"")</f>
        <v>#VALUE!</v>
      </c>
      <c r="B16106" t="e">
        <f>IF(Tabela3[[#This Row],[GOL FORA]]&lt;&gt;"",Tabela3[[#This Row],[TIME FORA]],"")</f>
        <v>#VALUE!</v>
      </c>
    </row>
    <row r="16107" spans="1:2">
      <c r="A16107" t="e">
        <f>IF(Tabela3[[#This Row],[GOL CASA]]&lt;&gt;"",Tabela3[[#This Row],[TIME CASA]],"")</f>
        <v>#VALUE!</v>
      </c>
      <c r="B16107" t="e">
        <f>IF(Tabela3[[#This Row],[GOL FORA]]&lt;&gt;"",Tabela3[[#This Row],[TIME FORA]],"")</f>
        <v>#VALUE!</v>
      </c>
    </row>
    <row r="16108" spans="1:2">
      <c r="A16108" t="e">
        <f>IF(Tabela3[[#This Row],[GOL CASA]]&lt;&gt;"",Tabela3[[#This Row],[TIME CASA]],"")</f>
        <v>#VALUE!</v>
      </c>
      <c r="B16108" t="e">
        <f>IF(Tabela3[[#This Row],[GOL FORA]]&lt;&gt;"",Tabela3[[#This Row],[TIME FORA]],"")</f>
        <v>#VALUE!</v>
      </c>
    </row>
    <row r="16109" spans="1:2">
      <c r="A16109" t="e">
        <f>IF(Tabela3[[#This Row],[GOL CASA]]&lt;&gt;"",Tabela3[[#This Row],[TIME CASA]],"")</f>
        <v>#VALUE!</v>
      </c>
      <c r="B16109" t="e">
        <f>IF(Tabela3[[#This Row],[GOL FORA]]&lt;&gt;"",Tabela3[[#This Row],[TIME FORA]],"")</f>
        <v>#VALUE!</v>
      </c>
    </row>
    <row r="16110" spans="1:2">
      <c r="A16110" t="e">
        <f>IF(Tabela3[[#This Row],[GOL CASA]]&lt;&gt;"",Tabela3[[#This Row],[TIME CASA]],"")</f>
        <v>#VALUE!</v>
      </c>
      <c r="B16110" t="e">
        <f>IF(Tabela3[[#This Row],[GOL FORA]]&lt;&gt;"",Tabela3[[#This Row],[TIME FORA]],"")</f>
        <v>#VALUE!</v>
      </c>
    </row>
    <row r="16111" spans="1:2">
      <c r="A16111" t="e">
        <f>IF(Tabela3[[#This Row],[GOL CASA]]&lt;&gt;"",Tabela3[[#This Row],[TIME CASA]],"")</f>
        <v>#VALUE!</v>
      </c>
      <c r="B16111" t="e">
        <f>IF(Tabela3[[#This Row],[GOL FORA]]&lt;&gt;"",Tabela3[[#This Row],[TIME FORA]],"")</f>
        <v>#VALUE!</v>
      </c>
    </row>
    <row r="16112" spans="1:2">
      <c r="A16112" t="e">
        <f>IF(Tabela3[[#This Row],[GOL CASA]]&lt;&gt;"",Tabela3[[#This Row],[TIME CASA]],"")</f>
        <v>#VALUE!</v>
      </c>
      <c r="B16112" t="e">
        <f>IF(Tabela3[[#This Row],[GOL FORA]]&lt;&gt;"",Tabela3[[#This Row],[TIME FORA]],"")</f>
        <v>#VALUE!</v>
      </c>
    </row>
    <row r="16113" spans="1:2">
      <c r="A16113" t="e">
        <f>IF(Tabela3[[#This Row],[GOL CASA]]&lt;&gt;"",Tabela3[[#This Row],[TIME CASA]],"")</f>
        <v>#VALUE!</v>
      </c>
      <c r="B16113" t="e">
        <f>IF(Tabela3[[#This Row],[GOL FORA]]&lt;&gt;"",Tabela3[[#This Row],[TIME FORA]],"")</f>
        <v>#VALUE!</v>
      </c>
    </row>
    <row r="16114" spans="1:2">
      <c r="A16114" t="e">
        <f>IF(Tabela3[[#This Row],[GOL CASA]]&lt;&gt;"",Tabela3[[#This Row],[TIME CASA]],"")</f>
        <v>#VALUE!</v>
      </c>
      <c r="B16114" t="e">
        <f>IF(Tabela3[[#This Row],[GOL FORA]]&lt;&gt;"",Tabela3[[#This Row],[TIME FORA]],"")</f>
        <v>#VALUE!</v>
      </c>
    </row>
    <row r="16115" spans="1:2">
      <c r="A16115" t="e">
        <f>IF(Tabela3[[#This Row],[GOL CASA]]&lt;&gt;"",Tabela3[[#This Row],[TIME CASA]],"")</f>
        <v>#VALUE!</v>
      </c>
      <c r="B16115" t="e">
        <f>IF(Tabela3[[#This Row],[GOL FORA]]&lt;&gt;"",Tabela3[[#This Row],[TIME FORA]],"")</f>
        <v>#VALUE!</v>
      </c>
    </row>
    <row r="16116" spans="1:2">
      <c r="A16116" t="e">
        <f>IF(Tabela3[[#This Row],[GOL CASA]]&lt;&gt;"",Tabela3[[#This Row],[TIME CASA]],"")</f>
        <v>#VALUE!</v>
      </c>
      <c r="B16116" t="e">
        <f>IF(Tabela3[[#This Row],[GOL FORA]]&lt;&gt;"",Tabela3[[#This Row],[TIME FORA]],"")</f>
        <v>#VALUE!</v>
      </c>
    </row>
    <row r="16117" spans="1:2">
      <c r="A16117" t="e">
        <f>IF(Tabela3[[#This Row],[GOL CASA]]&lt;&gt;"",Tabela3[[#This Row],[TIME CASA]],"")</f>
        <v>#VALUE!</v>
      </c>
      <c r="B16117" t="e">
        <f>IF(Tabela3[[#This Row],[GOL FORA]]&lt;&gt;"",Tabela3[[#This Row],[TIME FORA]],"")</f>
        <v>#VALUE!</v>
      </c>
    </row>
    <row r="16118" spans="1:2">
      <c r="A16118" t="e">
        <f>IF(Tabela3[[#This Row],[GOL CASA]]&lt;&gt;"",Tabela3[[#This Row],[TIME CASA]],"")</f>
        <v>#VALUE!</v>
      </c>
      <c r="B16118" t="e">
        <f>IF(Tabela3[[#This Row],[GOL FORA]]&lt;&gt;"",Tabela3[[#This Row],[TIME FORA]],"")</f>
        <v>#VALUE!</v>
      </c>
    </row>
    <row r="16119" spans="1:2">
      <c r="A16119" t="e">
        <f>IF(Tabela3[[#This Row],[GOL CASA]]&lt;&gt;"",Tabela3[[#This Row],[TIME CASA]],"")</f>
        <v>#VALUE!</v>
      </c>
      <c r="B16119" t="e">
        <f>IF(Tabela3[[#This Row],[GOL FORA]]&lt;&gt;"",Tabela3[[#This Row],[TIME FORA]],"")</f>
        <v>#VALUE!</v>
      </c>
    </row>
    <row r="16120" spans="1:2">
      <c r="A16120" t="e">
        <f>IF(Tabela3[[#This Row],[GOL CASA]]&lt;&gt;"",Tabela3[[#This Row],[TIME CASA]],"")</f>
        <v>#VALUE!</v>
      </c>
      <c r="B16120" t="e">
        <f>IF(Tabela3[[#This Row],[GOL FORA]]&lt;&gt;"",Tabela3[[#This Row],[TIME FORA]],"")</f>
        <v>#VALUE!</v>
      </c>
    </row>
    <row r="16121" spans="1:2">
      <c r="A16121" t="e">
        <f>IF(Tabela3[[#This Row],[GOL CASA]]&lt;&gt;"",Tabela3[[#This Row],[TIME CASA]],"")</f>
        <v>#VALUE!</v>
      </c>
      <c r="B16121" t="e">
        <f>IF(Tabela3[[#This Row],[GOL FORA]]&lt;&gt;"",Tabela3[[#This Row],[TIME FORA]],"")</f>
        <v>#VALUE!</v>
      </c>
    </row>
    <row r="16122" spans="1:2">
      <c r="A16122" t="e">
        <f>IF(Tabela3[[#This Row],[GOL CASA]]&lt;&gt;"",Tabela3[[#This Row],[TIME CASA]],"")</f>
        <v>#VALUE!</v>
      </c>
      <c r="B16122" t="e">
        <f>IF(Tabela3[[#This Row],[GOL FORA]]&lt;&gt;"",Tabela3[[#This Row],[TIME FORA]],"")</f>
        <v>#VALUE!</v>
      </c>
    </row>
    <row r="16123" spans="1:2">
      <c r="A16123" t="e">
        <f>IF(Tabela3[[#This Row],[GOL CASA]]&lt;&gt;"",Tabela3[[#This Row],[TIME CASA]],"")</f>
        <v>#VALUE!</v>
      </c>
      <c r="B16123" t="e">
        <f>IF(Tabela3[[#This Row],[GOL FORA]]&lt;&gt;"",Tabela3[[#This Row],[TIME FORA]],"")</f>
        <v>#VALUE!</v>
      </c>
    </row>
    <row r="16124" spans="1:2">
      <c r="A16124" t="e">
        <f>IF(Tabela3[[#This Row],[GOL CASA]]&lt;&gt;"",Tabela3[[#This Row],[TIME CASA]],"")</f>
        <v>#VALUE!</v>
      </c>
      <c r="B16124" t="e">
        <f>IF(Tabela3[[#This Row],[GOL FORA]]&lt;&gt;"",Tabela3[[#This Row],[TIME FORA]],"")</f>
        <v>#VALUE!</v>
      </c>
    </row>
    <row r="16125" spans="1:2">
      <c r="A16125" t="e">
        <f>IF(Tabela3[[#This Row],[GOL CASA]]&lt;&gt;"",Tabela3[[#This Row],[TIME CASA]],"")</f>
        <v>#VALUE!</v>
      </c>
      <c r="B16125" t="e">
        <f>IF(Tabela3[[#This Row],[GOL FORA]]&lt;&gt;"",Tabela3[[#This Row],[TIME FORA]],"")</f>
        <v>#VALUE!</v>
      </c>
    </row>
    <row r="16126" spans="1:2">
      <c r="A16126" t="e">
        <f>IF(Tabela3[[#This Row],[GOL CASA]]&lt;&gt;"",Tabela3[[#This Row],[TIME CASA]],"")</f>
        <v>#VALUE!</v>
      </c>
      <c r="B16126" t="e">
        <f>IF(Tabela3[[#This Row],[GOL FORA]]&lt;&gt;"",Tabela3[[#This Row],[TIME FORA]],"")</f>
        <v>#VALUE!</v>
      </c>
    </row>
    <row r="16127" spans="1:2">
      <c r="A16127" t="e">
        <f>IF(Tabela3[[#This Row],[GOL CASA]]&lt;&gt;"",Tabela3[[#This Row],[TIME CASA]],"")</f>
        <v>#VALUE!</v>
      </c>
      <c r="B16127" t="e">
        <f>IF(Tabela3[[#This Row],[GOL FORA]]&lt;&gt;"",Tabela3[[#This Row],[TIME FORA]],"")</f>
        <v>#VALUE!</v>
      </c>
    </row>
    <row r="16128" spans="1:2">
      <c r="A16128" t="e">
        <f>IF(Tabela3[[#This Row],[GOL CASA]]&lt;&gt;"",Tabela3[[#This Row],[TIME CASA]],"")</f>
        <v>#VALUE!</v>
      </c>
      <c r="B16128" t="e">
        <f>IF(Tabela3[[#This Row],[GOL FORA]]&lt;&gt;"",Tabela3[[#This Row],[TIME FORA]],"")</f>
        <v>#VALUE!</v>
      </c>
    </row>
    <row r="16129" spans="1:2">
      <c r="A16129" t="e">
        <f>IF(Tabela3[[#This Row],[GOL CASA]]&lt;&gt;"",Tabela3[[#This Row],[TIME CASA]],"")</f>
        <v>#VALUE!</v>
      </c>
      <c r="B16129" t="e">
        <f>IF(Tabela3[[#This Row],[GOL FORA]]&lt;&gt;"",Tabela3[[#This Row],[TIME FORA]],"")</f>
        <v>#VALUE!</v>
      </c>
    </row>
    <row r="16130" spans="1:2">
      <c r="A16130" t="e">
        <f>IF(Tabela3[[#This Row],[GOL CASA]]&lt;&gt;"",Tabela3[[#This Row],[TIME CASA]],"")</f>
        <v>#VALUE!</v>
      </c>
      <c r="B16130" t="e">
        <f>IF(Tabela3[[#This Row],[GOL FORA]]&lt;&gt;"",Tabela3[[#This Row],[TIME FORA]],"")</f>
        <v>#VALUE!</v>
      </c>
    </row>
    <row r="16131" spans="1:2">
      <c r="A16131" t="e">
        <f>IF(Tabela3[[#This Row],[GOL CASA]]&lt;&gt;"",Tabela3[[#This Row],[TIME CASA]],"")</f>
        <v>#VALUE!</v>
      </c>
      <c r="B16131" t="e">
        <f>IF(Tabela3[[#This Row],[GOL FORA]]&lt;&gt;"",Tabela3[[#This Row],[TIME FORA]],"")</f>
        <v>#VALUE!</v>
      </c>
    </row>
    <row r="16132" spans="1:2">
      <c r="A16132" t="e">
        <f>IF(Tabela3[[#This Row],[GOL CASA]]&lt;&gt;"",Tabela3[[#This Row],[TIME CASA]],"")</f>
        <v>#VALUE!</v>
      </c>
      <c r="B16132" t="e">
        <f>IF(Tabela3[[#This Row],[GOL FORA]]&lt;&gt;"",Tabela3[[#This Row],[TIME FORA]],"")</f>
        <v>#VALUE!</v>
      </c>
    </row>
    <row r="16133" spans="1:2">
      <c r="A16133" t="e">
        <f>IF(Tabela3[[#This Row],[GOL CASA]]&lt;&gt;"",Tabela3[[#This Row],[TIME CASA]],"")</f>
        <v>#VALUE!</v>
      </c>
      <c r="B16133" t="e">
        <f>IF(Tabela3[[#This Row],[GOL FORA]]&lt;&gt;"",Tabela3[[#This Row],[TIME FORA]],"")</f>
        <v>#VALUE!</v>
      </c>
    </row>
    <row r="16134" spans="1:2">
      <c r="A16134" t="e">
        <f>IF(Tabela3[[#This Row],[GOL CASA]]&lt;&gt;"",Tabela3[[#This Row],[TIME CASA]],"")</f>
        <v>#VALUE!</v>
      </c>
      <c r="B16134" t="e">
        <f>IF(Tabela3[[#This Row],[GOL FORA]]&lt;&gt;"",Tabela3[[#This Row],[TIME FORA]],"")</f>
        <v>#VALUE!</v>
      </c>
    </row>
    <row r="16135" spans="1:2">
      <c r="A16135" t="e">
        <f>IF(Tabela3[[#This Row],[GOL CASA]]&lt;&gt;"",Tabela3[[#This Row],[TIME CASA]],"")</f>
        <v>#VALUE!</v>
      </c>
      <c r="B16135" t="e">
        <f>IF(Tabela3[[#This Row],[GOL FORA]]&lt;&gt;"",Tabela3[[#This Row],[TIME FORA]],"")</f>
        <v>#VALUE!</v>
      </c>
    </row>
    <row r="16136" spans="1:2">
      <c r="A16136" t="e">
        <f>IF(Tabela3[[#This Row],[GOL CASA]]&lt;&gt;"",Tabela3[[#This Row],[TIME CASA]],"")</f>
        <v>#VALUE!</v>
      </c>
      <c r="B16136" t="e">
        <f>IF(Tabela3[[#This Row],[GOL FORA]]&lt;&gt;"",Tabela3[[#This Row],[TIME FORA]],"")</f>
        <v>#VALUE!</v>
      </c>
    </row>
    <row r="16137" spans="1:2">
      <c r="A16137" t="e">
        <f>IF(Tabela3[[#This Row],[GOL CASA]]&lt;&gt;"",Tabela3[[#This Row],[TIME CASA]],"")</f>
        <v>#VALUE!</v>
      </c>
      <c r="B16137" t="e">
        <f>IF(Tabela3[[#This Row],[GOL FORA]]&lt;&gt;"",Tabela3[[#This Row],[TIME FORA]],"")</f>
        <v>#VALUE!</v>
      </c>
    </row>
    <row r="16138" spans="1:2">
      <c r="A16138" t="e">
        <f>IF(Tabela3[[#This Row],[GOL CASA]]&lt;&gt;"",Tabela3[[#This Row],[TIME CASA]],"")</f>
        <v>#VALUE!</v>
      </c>
      <c r="B16138" t="e">
        <f>IF(Tabela3[[#This Row],[GOL FORA]]&lt;&gt;"",Tabela3[[#This Row],[TIME FORA]],"")</f>
        <v>#VALUE!</v>
      </c>
    </row>
    <row r="16139" spans="1:2">
      <c r="A16139" t="e">
        <f>IF(Tabela3[[#This Row],[GOL CASA]]&lt;&gt;"",Tabela3[[#This Row],[TIME CASA]],"")</f>
        <v>#VALUE!</v>
      </c>
      <c r="B16139" t="e">
        <f>IF(Tabela3[[#This Row],[GOL FORA]]&lt;&gt;"",Tabela3[[#This Row],[TIME FORA]],"")</f>
        <v>#VALUE!</v>
      </c>
    </row>
    <row r="16140" spans="1:2">
      <c r="A16140" t="e">
        <f>IF(Tabela3[[#This Row],[GOL CASA]]&lt;&gt;"",Tabela3[[#This Row],[TIME CASA]],"")</f>
        <v>#VALUE!</v>
      </c>
      <c r="B16140" t="e">
        <f>IF(Tabela3[[#This Row],[GOL FORA]]&lt;&gt;"",Tabela3[[#This Row],[TIME FORA]],"")</f>
        <v>#VALUE!</v>
      </c>
    </row>
    <row r="16141" spans="1:2">
      <c r="A16141" t="e">
        <f>IF(Tabela3[[#This Row],[GOL CASA]]&lt;&gt;"",Tabela3[[#This Row],[TIME CASA]],"")</f>
        <v>#VALUE!</v>
      </c>
      <c r="B16141" t="e">
        <f>IF(Tabela3[[#This Row],[GOL FORA]]&lt;&gt;"",Tabela3[[#This Row],[TIME FORA]],"")</f>
        <v>#VALUE!</v>
      </c>
    </row>
    <row r="16142" spans="1:2">
      <c r="A16142" t="e">
        <f>IF(Tabela3[[#This Row],[GOL CASA]]&lt;&gt;"",Tabela3[[#This Row],[TIME CASA]],"")</f>
        <v>#VALUE!</v>
      </c>
      <c r="B16142" t="e">
        <f>IF(Tabela3[[#This Row],[GOL FORA]]&lt;&gt;"",Tabela3[[#This Row],[TIME FORA]],"")</f>
        <v>#VALUE!</v>
      </c>
    </row>
    <row r="16143" spans="1:2">
      <c r="A16143" t="e">
        <f>IF(Tabela3[[#This Row],[GOL CASA]]&lt;&gt;"",Tabela3[[#This Row],[TIME CASA]],"")</f>
        <v>#VALUE!</v>
      </c>
      <c r="B16143" t="e">
        <f>IF(Tabela3[[#This Row],[GOL FORA]]&lt;&gt;"",Tabela3[[#This Row],[TIME FORA]],"")</f>
        <v>#VALUE!</v>
      </c>
    </row>
    <row r="16144" spans="1:2">
      <c r="A16144" t="e">
        <f>IF(Tabela3[[#This Row],[GOL CASA]]&lt;&gt;"",Tabela3[[#This Row],[TIME CASA]],"")</f>
        <v>#VALUE!</v>
      </c>
      <c r="B16144" t="e">
        <f>IF(Tabela3[[#This Row],[GOL FORA]]&lt;&gt;"",Tabela3[[#This Row],[TIME FORA]],"")</f>
        <v>#VALUE!</v>
      </c>
    </row>
    <row r="16145" spans="1:2">
      <c r="A16145" t="e">
        <f>IF(Tabela3[[#This Row],[GOL CASA]]&lt;&gt;"",Tabela3[[#This Row],[TIME CASA]],"")</f>
        <v>#VALUE!</v>
      </c>
      <c r="B16145" t="e">
        <f>IF(Tabela3[[#This Row],[GOL FORA]]&lt;&gt;"",Tabela3[[#This Row],[TIME FORA]],"")</f>
        <v>#VALUE!</v>
      </c>
    </row>
    <row r="16146" spans="1:2">
      <c r="A16146" t="e">
        <f>IF(Tabela3[[#This Row],[GOL CASA]]&lt;&gt;"",Tabela3[[#This Row],[TIME CASA]],"")</f>
        <v>#VALUE!</v>
      </c>
      <c r="B16146" t="e">
        <f>IF(Tabela3[[#This Row],[GOL FORA]]&lt;&gt;"",Tabela3[[#This Row],[TIME FORA]],"")</f>
        <v>#VALUE!</v>
      </c>
    </row>
    <row r="16147" spans="1:2">
      <c r="A16147" t="e">
        <f>IF(Tabela3[[#This Row],[GOL CASA]]&lt;&gt;"",Tabela3[[#This Row],[TIME CASA]],"")</f>
        <v>#VALUE!</v>
      </c>
      <c r="B16147" t="e">
        <f>IF(Tabela3[[#This Row],[GOL FORA]]&lt;&gt;"",Tabela3[[#This Row],[TIME FORA]],"")</f>
        <v>#VALUE!</v>
      </c>
    </row>
    <row r="16148" spans="1:2">
      <c r="A16148" t="e">
        <f>IF(Tabela3[[#This Row],[GOL CASA]]&lt;&gt;"",Tabela3[[#This Row],[TIME CASA]],"")</f>
        <v>#VALUE!</v>
      </c>
      <c r="B16148" t="e">
        <f>IF(Tabela3[[#This Row],[GOL FORA]]&lt;&gt;"",Tabela3[[#This Row],[TIME FORA]],"")</f>
        <v>#VALUE!</v>
      </c>
    </row>
    <row r="16149" spans="1:2">
      <c r="A16149" t="e">
        <f>IF(Tabela3[[#This Row],[GOL CASA]]&lt;&gt;"",Tabela3[[#This Row],[TIME CASA]],"")</f>
        <v>#VALUE!</v>
      </c>
      <c r="B16149" t="e">
        <f>IF(Tabela3[[#This Row],[GOL FORA]]&lt;&gt;"",Tabela3[[#This Row],[TIME FORA]],"")</f>
        <v>#VALUE!</v>
      </c>
    </row>
    <row r="16150" spans="1:2">
      <c r="A16150" t="e">
        <f>IF(Tabela3[[#This Row],[GOL CASA]]&lt;&gt;"",Tabela3[[#This Row],[TIME CASA]],"")</f>
        <v>#VALUE!</v>
      </c>
      <c r="B16150" t="e">
        <f>IF(Tabela3[[#This Row],[GOL FORA]]&lt;&gt;"",Tabela3[[#This Row],[TIME FORA]],"")</f>
        <v>#VALUE!</v>
      </c>
    </row>
    <row r="16151" spans="1:2">
      <c r="A16151" t="e">
        <f>IF(Tabela3[[#This Row],[GOL CASA]]&lt;&gt;"",Tabela3[[#This Row],[TIME CASA]],"")</f>
        <v>#VALUE!</v>
      </c>
      <c r="B16151" t="e">
        <f>IF(Tabela3[[#This Row],[GOL FORA]]&lt;&gt;"",Tabela3[[#This Row],[TIME FORA]],"")</f>
        <v>#VALUE!</v>
      </c>
    </row>
    <row r="16152" spans="1:2">
      <c r="A16152" t="e">
        <f>IF(Tabela3[[#This Row],[GOL CASA]]&lt;&gt;"",Tabela3[[#This Row],[TIME CASA]],"")</f>
        <v>#VALUE!</v>
      </c>
      <c r="B16152" t="e">
        <f>IF(Tabela3[[#This Row],[GOL FORA]]&lt;&gt;"",Tabela3[[#This Row],[TIME FORA]],"")</f>
        <v>#VALUE!</v>
      </c>
    </row>
    <row r="16153" spans="1:2">
      <c r="A16153" t="e">
        <f>IF(Tabela3[[#This Row],[GOL CASA]]&lt;&gt;"",Tabela3[[#This Row],[TIME CASA]],"")</f>
        <v>#VALUE!</v>
      </c>
      <c r="B16153" t="e">
        <f>IF(Tabela3[[#This Row],[GOL FORA]]&lt;&gt;"",Tabela3[[#This Row],[TIME FORA]],"")</f>
        <v>#VALUE!</v>
      </c>
    </row>
    <row r="16154" spans="1:2">
      <c r="A16154" t="e">
        <f>IF(Tabela3[[#This Row],[GOL CASA]]&lt;&gt;"",Tabela3[[#This Row],[TIME CASA]],"")</f>
        <v>#VALUE!</v>
      </c>
      <c r="B16154" t="e">
        <f>IF(Tabela3[[#This Row],[GOL FORA]]&lt;&gt;"",Tabela3[[#This Row],[TIME FORA]],"")</f>
        <v>#VALUE!</v>
      </c>
    </row>
    <row r="16155" spans="1:2">
      <c r="A16155" t="e">
        <f>IF(Tabela3[[#This Row],[GOL CASA]]&lt;&gt;"",Tabela3[[#This Row],[TIME CASA]],"")</f>
        <v>#VALUE!</v>
      </c>
      <c r="B16155" t="e">
        <f>IF(Tabela3[[#This Row],[GOL FORA]]&lt;&gt;"",Tabela3[[#This Row],[TIME FORA]],"")</f>
        <v>#VALUE!</v>
      </c>
    </row>
    <row r="16156" spans="1:2">
      <c r="A16156" t="e">
        <f>IF(Tabela3[[#This Row],[GOL CASA]]&lt;&gt;"",Tabela3[[#This Row],[TIME CASA]],"")</f>
        <v>#VALUE!</v>
      </c>
      <c r="B16156" t="e">
        <f>IF(Tabela3[[#This Row],[GOL FORA]]&lt;&gt;"",Tabela3[[#This Row],[TIME FORA]],"")</f>
        <v>#VALUE!</v>
      </c>
    </row>
    <row r="16157" spans="1:2">
      <c r="A16157" t="e">
        <f>IF(Tabela3[[#This Row],[GOL CASA]]&lt;&gt;"",Tabela3[[#This Row],[TIME CASA]],"")</f>
        <v>#VALUE!</v>
      </c>
      <c r="B16157" t="e">
        <f>IF(Tabela3[[#This Row],[GOL FORA]]&lt;&gt;"",Tabela3[[#This Row],[TIME FORA]],"")</f>
        <v>#VALUE!</v>
      </c>
    </row>
    <row r="16158" spans="1:2">
      <c r="A16158" t="e">
        <f>IF(Tabela3[[#This Row],[GOL CASA]]&lt;&gt;"",Tabela3[[#This Row],[TIME CASA]],"")</f>
        <v>#VALUE!</v>
      </c>
      <c r="B16158" t="e">
        <f>IF(Tabela3[[#This Row],[GOL FORA]]&lt;&gt;"",Tabela3[[#This Row],[TIME FORA]],"")</f>
        <v>#VALUE!</v>
      </c>
    </row>
    <row r="16159" spans="1:2">
      <c r="A16159" t="e">
        <f>IF(Tabela3[[#This Row],[GOL CASA]]&lt;&gt;"",Tabela3[[#This Row],[TIME CASA]],"")</f>
        <v>#VALUE!</v>
      </c>
      <c r="B16159" t="e">
        <f>IF(Tabela3[[#This Row],[GOL FORA]]&lt;&gt;"",Tabela3[[#This Row],[TIME FORA]],"")</f>
        <v>#VALUE!</v>
      </c>
    </row>
    <row r="16160" spans="1:2">
      <c r="A16160" t="e">
        <f>IF(Tabela3[[#This Row],[GOL CASA]]&lt;&gt;"",Tabela3[[#This Row],[TIME CASA]],"")</f>
        <v>#VALUE!</v>
      </c>
      <c r="B16160" t="e">
        <f>IF(Tabela3[[#This Row],[GOL FORA]]&lt;&gt;"",Tabela3[[#This Row],[TIME FORA]],"")</f>
        <v>#VALUE!</v>
      </c>
    </row>
    <row r="16161" spans="1:2">
      <c r="A16161" t="e">
        <f>IF(Tabela3[[#This Row],[GOL CASA]]&lt;&gt;"",Tabela3[[#This Row],[TIME CASA]],"")</f>
        <v>#VALUE!</v>
      </c>
      <c r="B16161" t="e">
        <f>IF(Tabela3[[#This Row],[GOL FORA]]&lt;&gt;"",Tabela3[[#This Row],[TIME FORA]],"")</f>
        <v>#VALUE!</v>
      </c>
    </row>
    <row r="16162" spans="1:2">
      <c r="A16162" t="e">
        <f>IF(Tabela3[[#This Row],[GOL CASA]]&lt;&gt;"",Tabela3[[#This Row],[TIME CASA]],"")</f>
        <v>#VALUE!</v>
      </c>
      <c r="B16162" t="e">
        <f>IF(Tabela3[[#This Row],[GOL FORA]]&lt;&gt;"",Tabela3[[#This Row],[TIME FORA]],"")</f>
        <v>#VALUE!</v>
      </c>
    </row>
    <row r="16163" spans="1:2">
      <c r="A16163" t="e">
        <f>IF(Tabela3[[#This Row],[GOL CASA]]&lt;&gt;"",Tabela3[[#This Row],[TIME CASA]],"")</f>
        <v>#VALUE!</v>
      </c>
      <c r="B16163" t="e">
        <f>IF(Tabela3[[#This Row],[GOL FORA]]&lt;&gt;"",Tabela3[[#This Row],[TIME FORA]],"")</f>
        <v>#VALUE!</v>
      </c>
    </row>
    <row r="16164" spans="1:2">
      <c r="A16164" t="e">
        <f>IF(Tabela3[[#This Row],[GOL CASA]]&lt;&gt;"",Tabela3[[#This Row],[TIME CASA]],"")</f>
        <v>#VALUE!</v>
      </c>
      <c r="B16164" t="e">
        <f>IF(Tabela3[[#This Row],[GOL FORA]]&lt;&gt;"",Tabela3[[#This Row],[TIME FORA]],"")</f>
        <v>#VALUE!</v>
      </c>
    </row>
    <row r="16165" spans="1:2">
      <c r="A16165" t="e">
        <f>IF(Tabela3[[#This Row],[GOL CASA]]&lt;&gt;"",Tabela3[[#This Row],[TIME CASA]],"")</f>
        <v>#VALUE!</v>
      </c>
      <c r="B16165" t="e">
        <f>IF(Tabela3[[#This Row],[GOL FORA]]&lt;&gt;"",Tabela3[[#This Row],[TIME FORA]],"")</f>
        <v>#VALUE!</v>
      </c>
    </row>
    <row r="16166" spans="1:2">
      <c r="A16166" t="e">
        <f>IF(Tabela3[[#This Row],[GOL CASA]]&lt;&gt;"",Tabela3[[#This Row],[TIME CASA]],"")</f>
        <v>#VALUE!</v>
      </c>
      <c r="B16166" t="e">
        <f>IF(Tabela3[[#This Row],[GOL FORA]]&lt;&gt;"",Tabela3[[#This Row],[TIME FORA]],"")</f>
        <v>#VALUE!</v>
      </c>
    </row>
    <row r="16167" spans="1:2">
      <c r="A16167" t="e">
        <f>IF(Tabela3[[#This Row],[GOL CASA]]&lt;&gt;"",Tabela3[[#This Row],[TIME CASA]],"")</f>
        <v>#VALUE!</v>
      </c>
      <c r="B16167" t="e">
        <f>IF(Tabela3[[#This Row],[GOL FORA]]&lt;&gt;"",Tabela3[[#This Row],[TIME FORA]],"")</f>
        <v>#VALUE!</v>
      </c>
    </row>
    <row r="16168" spans="1:2">
      <c r="A16168" t="e">
        <f>IF(Tabela3[[#This Row],[GOL CASA]]&lt;&gt;"",Tabela3[[#This Row],[TIME CASA]],"")</f>
        <v>#VALUE!</v>
      </c>
      <c r="B16168" t="e">
        <f>IF(Tabela3[[#This Row],[GOL FORA]]&lt;&gt;"",Tabela3[[#This Row],[TIME FORA]],"")</f>
        <v>#VALUE!</v>
      </c>
    </row>
    <row r="16169" spans="1:2">
      <c r="A16169" t="e">
        <f>IF(Tabela3[[#This Row],[GOL CASA]]&lt;&gt;"",Tabela3[[#This Row],[TIME CASA]],"")</f>
        <v>#VALUE!</v>
      </c>
      <c r="B16169" t="e">
        <f>IF(Tabela3[[#This Row],[GOL FORA]]&lt;&gt;"",Tabela3[[#This Row],[TIME FORA]],"")</f>
        <v>#VALUE!</v>
      </c>
    </row>
    <row r="16170" spans="1:2">
      <c r="A16170" t="e">
        <f>IF(Tabela3[[#This Row],[GOL CASA]]&lt;&gt;"",Tabela3[[#This Row],[TIME CASA]],"")</f>
        <v>#VALUE!</v>
      </c>
      <c r="B16170" t="e">
        <f>IF(Tabela3[[#This Row],[GOL FORA]]&lt;&gt;"",Tabela3[[#This Row],[TIME FORA]],"")</f>
        <v>#VALUE!</v>
      </c>
    </row>
    <row r="16171" spans="1:2">
      <c r="A16171" t="e">
        <f>IF(Tabela3[[#This Row],[GOL CASA]]&lt;&gt;"",Tabela3[[#This Row],[TIME CASA]],"")</f>
        <v>#VALUE!</v>
      </c>
      <c r="B16171" t="e">
        <f>IF(Tabela3[[#This Row],[GOL FORA]]&lt;&gt;"",Tabela3[[#This Row],[TIME FORA]],"")</f>
        <v>#VALUE!</v>
      </c>
    </row>
    <row r="16172" spans="1:2">
      <c r="A16172" t="e">
        <f>IF(Tabela3[[#This Row],[GOL CASA]]&lt;&gt;"",Tabela3[[#This Row],[TIME CASA]],"")</f>
        <v>#VALUE!</v>
      </c>
      <c r="B16172" t="e">
        <f>IF(Tabela3[[#This Row],[GOL FORA]]&lt;&gt;"",Tabela3[[#This Row],[TIME FORA]],"")</f>
        <v>#VALUE!</v>
      </c>
    </row>
    <row r="16173" spans="1:2">
      <c r="A16173" t="e">
        <f>IF(Tabela3[[#This Row],[GOL CASA]]&lt;&gt;"",Tabela3[[#This Row],[TIME CASA]],"")</f>
        <v>#VALUE!</v>
      </c>
      <c r="B16173" t="e">
        <f>IF(Tabela3[[#This Row],[GOL FORA]]&lt;&gt;"",Tabela3[[#This Row],[TIME FORA]],"")</f>
        <v>#VALUE!</v>
      </c>
    </row>
    <row r="16174" spans="1:2">
      <c r="A16174" t="e">
        <f>IF(Tabela3[[#This Row],[GOL CASA]]&lt;&gt;"",Tabela3[[#This Row],[TIME CASA]],"")</f>
        <v>#VALUE!</v>
      </c>
      <c r="B16174" t="e">
        <f>IF(Tabela3[[#This Row],[GOL FORA]]&lt;&gt;"",Tabela3[[#This Row],[TIME FORA]],"")</f>
        <v>#VALUE!</v>
      </c>
    </row>
    <row r="16175" spans="1:2">
      <c r="A16175" t="e">
        <f>IF(Tabela3[[#This Row],[GOL CASA]]&lt;&gt;"",Tabela3[[#This Row],[TIME CASA]],"")</f>
        <v>#VALUE!</v>
      </c>
      <c r="B16175" t="e">
        <f>IF(Tabela3[[#This Row],[GOL FORA]]&lt;&gt;"",Tabela3[[#This Row],[TIME FORA]],"")</f>
        <v>#VALUE!</v>
      </c>
    </row>
    <row r="16176" spans="1:2">
      <c r="A16176" t="e">
        <f>IF(Tabela3[[#This Row],[GOL CASA]]&lt;&gt;"",Tabela3[[#This Row],[TIME CASA]],"")</f>
        <v>#VALUE!</v>
      </c>
      <c r="B16176" t="e">
        <f>IF(Tabela3[[#This Row],[GOL FORA]]&lt;&gt;"",Tabela3[[#This Row],[TIME FORA]],"")</f>
        <v>#VALUE!</v>
      </c>
    </row>
    <row r="16177" spans="1:2">
      <c r="A16177" t="e">
        <f>IF(Tabela3[[#This Row],[GOL CASA]]&lt;&gt;"",Tabela3[[#This Row],[TIME CASA]],"")</f>
        <v>#VALUE!</v>
      </c>
      <c r="B16177" t="e">
        <f>IF(Tabela3[[#This Row],[GOL FORA]]&lt;&gt;"",Tabela3[[#This Row],[TIME FORA]],"")</f>
        <v>#VALUE!</v>
      </c>
    </row>
    <row r="16178" spans="1:2">
      <c r="A16178" t="e">
        <f>IF(Tabela3[[#This Row],[GOL CASA]]&lt;&gt;"",Tabela3[[#This Row],[TIME CASA]],"")</f>
        <v>#VALUE!</v>
      </c>
      <c r="B16178" t="e">
        <f>IF(Tabela3[[#This Row],[GOL FORA]]&lt;&gt;"",Tabela3[[#This Row],[TIME FORA]],"")</f>
        <v>#VALUE!</v>
      </c>
    </row>
    <row r="16179" spans="1:2">
      <c r="A16179" t="e">
        <f>IF(Tabela3[[#This Row],[GOL CASA]]&lt;&gt;"",Tabela3[[#This Row],[TIME CASA]],"")</f>
        <v>#VALUE!</v>
      </c>
      <c r="B16179" t="e">
        <f>IF(Tabela3[[#This Row],[GOL FORA]]&lt;&gt;"",Tabela3[[#This Row],[TIME FORA]],"")</f>
        <v>#VALUE!</v>
      </c>
    </row>
    <row r="16180" spans="1:2">
      <c r="A16180" t="e">
        <f>IF(Tabela3[[#This Row],[GOL CASA]]&lt;&gt;"",Tabela3[[#This Row],[TIME CASA]],"")</f>
        <v>#VALUE!</v>
      </c>
      <c r="B16180" t="e">
        <f>IF(Tabela3[[#This Row],[GOL FORA]]&lt;&gt;"",Tabela3[[#This Row],[TIME FORA]],"")</f>
        <v>#VALUE!</v>
      </c>
    </row>
    <row r="16181" spans="1:2">
      <c r="A16181" t="e">
        <f>IF(Tabela3[[#This Row],[GOL CASA]]&lt;&gt;"",Tabela3[[#This Row],[TIME CASA]],"")</f>
        <v>#VALUE!</v>
      </c>
      <c r="B16181" t="e">
        <f>IF(Tabela3[[#This Row],[GOL FORA]]&lt;&gt;"",Tabela3[[#This Row],[TIME FORA]],"")</f>
        <v>#VALUE!</v>
      </c>
    </row>
    <row r="16182" spans="1:2">
      <c r="A16182" t="e">
        <f>IF(Tabela3[[#This Row],[GOL CASA]]&lt;&gt;"",Tabela3[[#This Row],[TIME CASA]],"")</f>
        <v>#VALUE!</v>
      </c>
      <c r="B16182" t="e">
        <f>IF(Tabela3[[#This Row],[GOL FORA]]&lt;&gt;"",Tabela3[[#This Row],[TIME FORA]],"")</f>
        <v>#VALUE!</v>
      </c>
    </row>
    <row r="16183" spans="1:2">
      <c r="A16183" t="e">
        <f>IF(Tabela3[[#This Row],[GOL CASA]]&lt;&gt;"",Tabela3[[#This Row],[TIME CASA]],"")</f>
        <v>#VALUE!</v>
      </c>
      <c r="B16183" t="e">
        <f>IF(Tabela3[[#This Row],[GOL FORA]]&lt;&gt;"",Tabela3[[#This Row],[TIME FORA]],"")</f>
        <v>#VALUE!</v>
      </c>
    </row>
    <row r="16184" spans="1:2">
      <c r="A16184" t="e">
        <f>IF(Tabela3[[#This Row],[GOL CASA]]&lt;&gt;"",Tabela3[[#This Row],[TIME CASA]],"")</f>
        <v>#VALUE!</v>
      </c>
      <c r="B16184" t="e">
        <f>IF(Tabela3[[#This Row],[GOL FORA]]&lt;&gt;"",Tabela3[[#This Row],[TIME FORA]],"")</f>
        <v>#VALUE!</v>
      </c>
    </row>
    <row r="16185" spans="1:2">
      <c r="A16185" t="e">
        <f>IF(Tabela3[[#This Row],[GOL CASA]]&lt;&gt;"",Tabela3[[#This Row],[TIME CASA]],"")</f>
        <v>#VALUE!</v>
      </c>
      <c r="B16185" t="e">
        <f>IF(Tabela3[[#This Row],[GOL FORA]]&lt;&gt;"",Tabela3[[#This Row],[TIME FORA]],"")</f>
        <v>#VALUE!</v>
      </c>
    </row>
    <row r="16186" spans="1:2">
      <c r="A16186" t="e">
        <f>IF(Tabela3[[#This Row],[GOL CASA]]&lt;&gt;"",Tabela3[[#This Row],[TIME CASA]],"")</f>
        <v>#VALUE!</v>
      </c>
      <c r="B16186" t="e">
        <f>IF(Tabela3[[#This Row],[GOL FORA]]&lt;&gt;"",Tabela3[[#This Row],[TIME FORA]],"")</f>
        <v>#VALUE!</v>
      </c>
    </row>
    <row r="16187" spans="1:2">
      <c r="A16187" t="e">
        <f>IF(Tabela3[[#This Row],[GOL CASA]]&lt;&gt;"",Tabela3[[#This Row],[TIME CASA]],"")</f>
        <v>#VALUE!</v>
      </c>
      <c r="B16187" t="e">
        <f>IF(Tabela3[[#This Row],[GOL FORA]]&lt;&gt;"",Tabela3[[#This Row],[TIME FORA]],"")</f>
        <v>#VALUE!</v>
      </c>
    </row>
    <row r="16188" spans="1:2">
      <c r="A16188" t="e">
        <f>IF(Tabela3[[#This Row],[GOL CASA]]&lt;&gt;"",Tabela3[[#This Row],[TIME CASA]],"")</f>
        <v>#VALUE!</v>
      </c>
      <c r="B16188" t="e">
        <f>IF(Tabela3[[#This Row],[GOL FORA]]&lt;&gt;"",Tabela3[[#This Row],[TIME FORA]],"")</f>
        <v>#VALUE!</v>
      </c>
    </row>
    <row r="16189" spans="1:2">
      <c r="A16189" t="e">
        <f>IF(Tabela3[[#This Row],[GOL CASA]]&lt;&gt;"",Tabela3[[#This Row],[TIME CASA]],"")</f>
        <v>#VALUE!</v>
      </c>
      <c r="B16189" t="e">
        <f>IF(Tabela3[[#This Row],[GOL FORA]]&lt;&gt;"",Tabela3[[#This Row],[TIME FORA]],"")</f>
        <v>#VALUE!</v>
      </c>
    </row>
    <row r="16190" spans="1:2">
      <c r="A16190" t="e">
        <f>IF(Tabela3[[#This Row],[GOL CASA]]&lt;&gt;"",Tabela3[[#This Row],[TIME CASA]],"")</f>
        <v>#VALUE!</v>
      </c>
      <c r="B16190" t="e">
        <f>IF(Tabela3[[#This Row],[GOL FORA]]&lt;&gt;"",Tabela3[[#This Row],[TIME FORA]],"")</f>
        <v>#VALUE!</v>
      </c>
    </row>
    <row r="16191" spans="1:2">
      <c r="A16191" t="e">
        <f>IF(Tabela3[[#This Row],[GOL CASA]]&lt;&gt;"",Tabela3[[#This Row],[TIME CASA]],"")</f>
        <v>#VALUE!</v>
      </c>
      <c r="B16191" t="e">
        <f>IF(Tabela3[[#This Row],[GOL FORA]]&lt;&gt;"",Tabela3[[#This Row],[TIME FORA]],"")</f>
        <v>#VALUE!</v>
      </c>
    </row>
    <row r="16192" spans="1:2">
      <c r="A16192" t="e">
        <f>IF(Tabela3[[#This Row],[GOL CASA]]&lt;&gt;"",Tabela3[[#This Row],[TIME CASA]],"")</f>
        <v>#VALUE!</v>
      </c>
      <c r="B16192" t="e">
        <f>IF(Tabela3[[#This Row],[GOL FORA]]&lt;&gt;"",Tabela3[[#This Row],[TIME FORA]],"")</f>
        <v>#VALUE!</v>
      </c>
    </row>
    <row r="16193" spans="1:2">
      <c r="A16193" t="e">
        <f>IF(Tabela3[[#This Row],[GOL CASA]]&lt;&gt;"",Tabela3[[#This Row],[TIME CASA]],"")</f>
        <v>#VALUE!</v>
      </c>
      <c r="B16193" t="e">
        <f>IF(Tabela3[[#This Row],[GOL FORA]]&lt;&gt;"",Tabela3[[#This Row],[TIME FORA]],"")</f>
        <v>#VALUE!</v>
      </c>
    </row>
    <row r="16194" spans="1:2">
      <c r="A16194" t="e">
        <f>IF(Tabela3[[#This Row],[GOL CASA]]&lt;&gt;"",Tabela3[[#This Row],[TIME CASA]],"")</f>
        <v>#VALUE!</v>
      </c>
      <c r="B16194" t="e">
        <f>IF(Tabela3[[#This Row],[GOL FORA]]&lt;&gt;"",Tabela3[[#This Row],[TIME FORA]],"")</f>
        <v>#VALUE!</v>
      </c>
    </row>
    <row r="16195" spans="1:2">
      <c r="A16195" t="e">
        <f>IF(Tabela3[[#This Row],[GOL CASA]]&lt;&gt;"",Tabela3[[#This Row],[TIME CASA]],"")</f>
        <v>#VALUE!</v>
      </c>
      <c r="B16195" t="e">
        <f>IF(Tabela3[[#This Row],[GOL FORA]]&lt;&gt;"",Tabela3[[#This Row],[TIME FORA]],"")</f>
        <v>#VALUE!</v>
      </c>
    </row>
    <row r="16196" spans="1:2">
      <c r="A16196" t="e">
        <f>IF(Tabela3[[#This Row],[GOL CASA]]&lt;&gt;"",Tabela3[[#This Row],[TIME CASA]],"")</f>
        <v>#VALUE!</v>
      </c>
      <c r="B16196" t="e">
        <f>IF(Tabela3[[#This Row],[GOL FORA]]&lt;&gt;"",Tabela3[[#This Row],[TIME FORA]],"")</f>
        <v>#VALUE!</v>
      </c>
    </row>
    <row r="16197" spans="1:2">
      <c r="A16197" t="e">
        <f>IF(Tabela3[[#This Row],[GOL CASA]]&lt;&gt;"",Tabela3[[#This Row],[TIME CASA]],"")</f>
        <v>#VALUE!</v>
      </c>
      <c r="B16197" t="e">
        <f>IF(Tabela3[[#This Row],[GOL FORA]]&lt;&gt;"",Tabela3[[#This Row],[TIME FORA]],"")</f>
        <v>#VALUE!</v>
      </c>
    </row>
    <row r="16198" spans="1:2">
      <c r="A16198" t="e">
        <f>IF(Tabela3[[#This Row],[GOL CASA]]&lt;&gt;"",Tabela3[[#This Row],[TIME CASA]],"")</f>
        <v>#VALUE!</v>
      </c>
      <c r="B16198" t="e">
        <f>IF(Tabela3[[#This Row],[GOL FORA]]&lt;&gt;"",Tabela3[[#This Row],[TIME FORA]],"")</f>
        <v>#VALUE!</v>
      </c>
    </row>
    <row r="16199" spans="1:2">
      <c r="A16199" t="e">
        <f>IF(Tabela3[[#This Row],[GOL CASA]]&lt;&gt;"",Tabela3[[#This Row],[TIME CASA]],"")</f>
        <v>#VALUE!</v>
      </c>
      <c r="B16199" t="e">
        <f>IF(Tabela3[[#This Row],[GOL FORA]]&lt;&gt;"",Tabela3[[#This Row],[TIME FORA]],"")</f>
        <v>#VALUE!</v>
      </c>
    </row>
    <row r="16200" spans="1:2">
      <c r="A16200" t="e">
        <f>IF(Tabela3[[#This Row],[GOL CASA]]&lt;&gt;"",Tabela3[[#This Row],[TIME CASA]],"")</f>
        <v>#VALUE!</v>
      </c>
      <c r="B16200" t="e">
        <f>IF(Tabela3[[#This Row],[GOL FORA]]&lt;&gt;"",Tabela3[[#This Row],[TIME FORA]],"")</f>
        <v>#VALUE!</v>
      </c>
    </row>
    <row r="16201" spans="1:2">
      <c r="A16201" t="e">
        <f>IF(Tabela3[[#This Row],[GOL CASA]]&lt;&gt;"",Tabela3[[#This Row],[TIME CASA]],"")</f>
        <v>#VALUE!</v>
      </c>
      <c r="B16201" t="e">
        <f>IF(Tabela3[[#This Row],[GOL FORA]]&lt;&gt;"",Tabela3[[#This Row],[TIME FORA]],"")</f>
        <v>#VALUE!</v>
      </c>
    </row>
    <row r="16202" spans="1:2">
      <c r="A16202" t="e">
        <f>IF(Tabela3[[#This Row],[GOL CASA]]&lt;&gt;"",Tabela3[[#This Row],[TIME CASA]],"")</f>
        <v>#VALUE!</v>
      </c>
      <c r="B16202" t="e">
        <f>IF(Tabela3[[#This Row],[GOL FORA]]&lt;&gt;"",Tabela3[[#This Row],[TIME FORA]],"")</f>
        <v>#VALUE!</v>
      </c>
    </row>
    <row r="16203" spans="1:2">
      <c r="A16203" t="e">
        <f>IF(Tabela3[[#This Row],[GOL CASA]]&lt;&gt;"",Tabela3[[#This Row],[TIME CASA]],"")</f>
        <v>#VALUE!</v>
      </c>
      <c r="B16203" t="e">
        <f>IF(Tabela3[[#This Row],[GOL FORA]]&lt;&gt;"",Tabela3[[#This Row],[TIME FORA]],"")</f>
        <v>#VALUE!</v>
      </c>
    </row>
    <row r="16204" spans="1:2">
      <c r="A16204" t="e">
        <f>IF(Tabela3[[#This Row],[GOL CASA]]&lt;&gt;"",Tabela3[[#This Row],[TIME CASA]],"")</f>
        <v>#VALUE!</v>
      </c>
      <c r="B16204" t="e">
        <f>IF(Tabela3[[#This Row],[GOL FORA]]&lt;&gt;"",Tabela3[[#This Row],[TIME FORA]],"")</f>
        <v>#VALUE!</v>
      </c>
    </row>
    <row r="16205" spans="1:2">
      <c r="A16205" t="e">
        <f>IF(Tabela3[[#This Row],[GOL CASA]]&lt;&gt;"",Tabela3[[#This Row],[TIME CASA]],"")</f>
        <v>#VALUE!</v>
      </c>
      <c r="B16205" t="e">
        <f>IF(Tabela3[[#This Row],[GOL FORA]]&lt;&gt;"",Tabela3[[#This Row],[TIME FORA]],"")</f>
        <v>#VALUE!</v>
      </c>
    </row>
    <row r="16206" spans="1:2">
      <c r="A16206" t="e">
        <f>IF(Tabela3[[#This Row],[GOL CASA]]&lt;&gt;"",Tabela3[[#This Row],[TIME CASA]],"")</f>
        <v>#VALUE!</v>
      </c>
      <c r="B16206" t="e">
        <f>IF(Tabela3[[#This Row],[GOL FORA]]&lt;&gt;"",Tabela3[[#This Row],[TIME FORA]],"")</f>
        <v>#VALUE!</v>
      </c>
    </row>
    <row r="16207" spans="1:2">
      <c r="A16207" t="e">
        <f>IF(Tabela3[[#This Row],[GOL CASA]]&lt;&gt;"",Tabela3[[#This Row],[TIME CASA]],"")</f>
        <v>#VALUE!</v>
      </c>
      <c r="B16207" t="e">
        <f>IF(Tabela3[[#This Row],[GOL FORA]]&lt;&gt;"",Tabela3[[#This Row],[TIME FORA]],"")</f>
        <v>#VALUE!</v>
      </c>
    </row>
    <row r="16208" spans="1:2">
      <c r="A16208" t="e">
        <f>IF(Tabela3[[#This Row],[GOL CASA]]&lt;&gt;"",Tabela3[[#This Row],[TIME CASA]],"")</f>
        <v>#VALUE!</v>
      </c>
      <c r="B16208" t="e">
        <f>IF(Tabela3[[#This Row],[GOL FORA]]&lt;&gt;"",Tabela3[[#This Row],[TIME FORA]],"")</f>
        <v>#VALUE!</v>
      </c>
    </row>
    <row r="16209" spans="1:2">
      <c r="A16209" t="e">
        <f>IF(Tabela3[[#This Row],[GOL CASA]]&lt;&gt;"",Tabela3[[#This Row],[TIME CASA]],"")</f>
        <v>#VALUE!</v>
      </c>
      <c r="B16209" t="e">
        <f>IF(Tabela3[[#This Row],[GOL FORA]]&lt;&gt;"",Tabela3[[#This Row],[TIME FORA]],"")</f>
        <v>#VALUE!</v>
      </c>
    </row>
    <row r="16210" spans="1:2">
      <c r="A16210" t="e">
        <f>IF(Tabela3[[#This Row],[GOL CASA]]&lt;&gt;"",Tabela3[[#This Row],[TIME CASA]],"")</f>
        <v>#VALUE!</v>
      </c>
      <c r="B16210" t="e">
        <f>IF(Tabela3[[#This Row],[GOL FORA]]&lt;&gt;"",Tabela3[[#This Row],[TIME FORA]],"")</f>
        <v>#VALUE!</v>
      </c>
    </row>
    <row r="16211" spans="1:2">
      <c r="A16211" t="e">
        <f>IF(Tabela3[[#This Row],[GOL CASA]]&lt;&gt;"",Tabela3[[#This Row],[TIME CASA]],"")</f>
        <v>#VALUE!</v>
      </c>
      <c r="B16211" t="e">
        <f>IF(Tabela3[[#This Row],[GOL FORA]]&lt;&gt;"",Tabela3[[#This Row],[TIME FORA]],"")</f>
        <v>#VALUE!</v>
      </c>
    </row>
    <row r="16212" spans="1:2">
      <c r="A16212" t="e">
        <f>IF(Tabela3[[#This Row],[GOL CASA]]&lt;&gt;"",Tabela3[[#This Row],[TIME CASA]],"")</f>
        <v>#VALUE!</v>
      </c>
      <c r="B16212" t="e">
        <f>IF(Tabela3[[#This Row],[GOL FORA]]&lt;&gt;"",Tabela3[[#This Row],[TIME FORA]],"")</f>
        <v>#VALUE!</v>
      </c>
    </row>
    <row r="16213" spans="1:2">
      <c r="A16213" t="e">
        <f>IF(Tabela3[[#This Row],[GOL CASA]]&lt;&gt;"",Tabela3[[#This Row],[TIME CASA]],"")</f>
        <v>#VALUE!</v>
      </c>
      <c r="B16213" t="e">
        <f>IF(Tabela3[[#This Row],[GOL FORA]]&lt;&gt;"",Tabela3[[#This Row],[TIME FORA]],"")</f>
        <v>#VALUE!</v>
      </c>
    </row>
    <row r="16214" spans="1:2">
      <c r="A16214" t="e">
        <f>IF(Tabela3[[#This Row],[GOL CASA]]&lt;&gt;"",Tabela3[[#This Row],[TIME CASA]],"")</f>
        <v>#VALUE!</v>
      </c>
      <c r="B16214" t="e">
        <f>IF(Tabela3[[#This Row],[GOL FORA]]&lt;&gt;"",Tabela3[[#This Row],[TIME FORA]],"")</f>
        <v>#VALUE!</v>
      </c>
    </row>
    <row r="16215" spans="1:2">
      <c r="A16215" t="e">
        <f>IF(Tabela3[[#This Row],[GOL CASA]]&lt;&gt;"",Tabela3[[#This Row],[TIME CASA]],"")</f>
        <v>#VALUE!</v>
      </c>
      <c r="B16215" t="e">
        <f>IF(Tabela3[[#This Row],[GOL FORA]]&lt;&gt;"",Tabela3[[#This Row],[TIME FORA]],"")</f>
        <v>#VALUE!</v>
      </c>
    </row>
    <row r="16216" spans="1:2">
      <c r="A16216" t="e">
        <f>IF(Tabela3[[#This Row],[GOL CASA]]&lt;&gt;"",Tabela3[[#This Row],[TIME CASA]],"")</f>
        <v>#VALUE!</v>
      </c>
      <c r="B16216" t="e">
        <f>IF(Tabela3[[#This Row],[GOL FORA]]&lt;&gt;"",Tabela3[[#This Row],[TIME FORA]],"")</f>
        <v>#VALUE!</v>
      </c>
    </row>
    <row r="16217" spans="1:2">
      <c r="A16217" t="e">
        <f>IF(Tabela3[[#This Row],[GOL CASA]]&lt;&gt;"",Tabela3[[#This Row],[TIME CASA]],"")</f>
        <v>#VALUE!</v>
      </c>
      <c r="B16217" t="e">
        <f>IF(Tabela3[[#This Row],[GOL FORA]]&lt;&gt;"",Tabela3[[#This Row],[TIME FORA]],"")</f>
        <v>#VALUE!</v>
      </c>
    </row>
    <row r="16218" spans="1:2">
      <c r="A16218" t="e">
        <f>IF(Tabela3[[#This Row],[GOL CASA]]&lt;&gt;"",Tabela3[[#This Row],[TIME CASA]],"")</f>
        <v>#VALUE!</v>
      </c>
      <c r="B16218" t="e">
        <f>IF(Tabela3[[#This Row],[GOL FORA]]&lt;&gt;"",Tabela3[[#This Row],[TIME FORA]],"")</f>
        <v>#VALUE!</v>
      </c>
    </row>
    <row r="16219" spans="1:2">
      <c r="A16219" t="e">
        <f>IF(Tabela3[[#This Row],[GOL CASA]]&lt;&gt;"",Tabela3[[#This Row],[TIME CASA]],"")</f>
        <v>#VALUE!</v>
      </c>
      <c r="B16219" t="e">
        <f>IF(Tabela3[[#This Row],[GOL FORA]]&lt;&gt;"",Tabela3[[#This Row],[TIME FORA]],"")</f>
        <v>#VALUE!</v>
      </c>
    </row>
    <row r="16220" spans="1:2">
      <c r="A16220" t="e">
        <f>IF(Tabela3[[#This Row],[GOL CASA]]&lt;&gt;"",Tabela3[[#This Row],[TIME CASA]],"")</f>
        <v>#VALUE!</v>
      </c>
      <c r="B16220" t="e">
        <f>IF(Tabela3[[#This Row],[GOL FORA]]&lt;&gt;"",Tabela3[[#This Row],[TIME FORA]],"")</f>
        <v>#VALUE!</v>
      </c>
    </row>
    <row r="16221" spans="1:2">
      <c r="A16221" t="e">
        <f>IF(Tabela3[[#This Row],[GOL CASA]]&lt;&gt;"",Tabela3[[#This Row],[TIME CASA]],"")</f>
        <v>#VALUE!</v>
      </c>
      <c r="B16221" t="e">
        <f>IF(Tabela3[[#This Row],[GOL FORA]]&lt;&gt;"",Tabela3[[#This Row],[TIME FORA]],"")</f>
        <v>#VALUE!</v>
      </c>
    </row>
    <row r="16222" spans="1:2">
      <c r="A16222" t="e">
        <f>IF(Tabela3[[#This Row],[GOL CASA]]&lt;&gt;"",Tabela3[[#This Row],[TIME CASA]],"")</f>
        <v>#VALUE!</v>
      </c>
      <c r="B16222" t="e">
        <f>IF(Tabela3[[#This Row],[GOL FORA]]&lt;&gt;"",Tabela3[[#This Row],[TIME FORA]],"")</f>
        <v>#VALUE!</v>
      </c>
    </row>
    <row r="16223" spans="1:2">
      <c r="A16223" t="e">
        <f>IF(Tabela3[[#This Row],[GOL CASA]]&lt;&gt;"",Tabela3[[#This Row],[TIME CASA]],"")</f>
        <v>#VALUE!</v>
      </c>
      <c r="B16223" t="e">
        <f>IF(Tabela3[[#This Row],[GOL FORA]]&lt;&gt;"",Tabela3[[#This Row],[TIME FORA]],"")</f>
        <v>#VALUE!</v>
      </c>
    </row>
    <row r="16224" spans="1:2">
      <c r="A16224" t="e">
        <f>IF(Tabela3[[#This Row],[GOL CASA]]&lt;&gt;"",Tabela3[[#This Row],[TIME CASA]],"")</f>
        <v>#VALUE!</v>
      </c>
      <c r="B16224" t="e">
        <f>IF(Tabela3[[#This Row],[GOL FORA]]&lt;&gt;"",Tabela3[[#This Row],[TIME FORA]],"")</f>
        <v>#VALUE!</v>
      </c>
    </row>
    <row r="16225" spans="1:2">
      <c r="A16225" t="e">
        <f>IF(Tabela3[[#This Row],[GOL CASA]]&lt;&gt;"",Tabela3[[#This Row],[TIME CASA]],"")</f>
        <v>#VALUE!</v>
      </c>
      <c r="B16225" t="e">
        <f>IF(Tabela3[[#This Row],[GOL FORA]]&lt;&gt;"",Tabela3[[#This Row],[TIME FORA]],"")</f>
        <v>#VALUE!</v>
      </c>
    </row>
    <row r="16226" spans="1:2">
      <c r="A16226" t="e">
        <f>IF(Tabela3[[#This Row],[GOL CASA]]&lt;&gt;"",Tabela3[[#This Row],[TIME CASA]],"")</f>
        <v>#VALUE!</v>
      </c>
      <c r="B16226" t="e">
        <f>IF(Tabela3[[#This Row],[GOL FORA]]&lt;&gt;"",Tabela3[[#This Row],[TIME FORA]],"")</f>
        <v>#VALUE!</v>
      </c>
    </row>
    <row r="16227" spans="1:2">
      <c r="A16227" t="e">
        <f>IF(Tabela3[[#This Row],[GOL CASA]]&lt;&gt;"",Tabela3[[#This Row],[TIME CASA]],"")</f>
        <v>#VALUE!</v>
      </c>
      <c r="B16227" t="e">
        <f>IF(Tabela3[[#This Row],[GOL FORA]]&lt;&gt;"",Tabela3[[#This Row],[TIME FORA]],"")</f>
        <v>#VALUE!</v>
      </c>
    </row>
    <row r="16228" spans="1:2">
      <c r="A16228" t="e">
        <f>IF(Tabela3[[#This Row],[GOL CASA]]&lt;&gt;"",Tabela3[[#This Row],[TIME CASA]],"")</f>
        <v>#VALUE!</v>
      </c>
      <c r="B16228" t="e">
        <f>IF(Tabela3[[#This Row],[GOL FORA]]&lt;&gt;"",Tabela3[[#This Row],[TIME FORA]],"")</f>
        <v>#VALUE!</v>
      </c>
    </row>
    <row r="16229" spans="1:2">
      <c r="A16229" t="e">
        <f>IF(Tabela3[[#This Row],[GOL CASA]]&lt;&gt;"",Tabela3[[#This Row],[TIME CASA]],"")</f>
        <v>#VALUE!</v>
      </c>
      <c r="B16229" t="e">
        <f>IF(Tabela3[[#This Row],[GOL FORA]]&lt;&gt;"",Tabela3[[#This Row],[TIME FORA]],"")</f>
        <v>#VALUE!</v>
      </c>
    </row>
    <row r="16230" spans="1:2">
      <c r="A16230" t="e">
        <f>IF(Tabela3[[#This Row],[GOL CASA]]&lt;&gt;"",Tabela3[[#This Row],[TIME CASA]],"")</f>
        <v>#VALUE!</v>
      </c>
      <c r="B16230" t="e">
        <f>IF(Tabela3[[#This Row],[GOL FORA]]&lt;&gt;"",Tabela3[[#This Row],[TIME FORA]],"")</f>
        <v>#VALUE!</v>
      </c>
    </row>
    <row r="16231" spans="1:2">
      <c r="A16231" t="e">
        <f>IF(Tabela3[[#This Row],[GOL CASA]]&lt;&gt;"",Tabela3[[#This Row],[TIME CASA]],"")</f>
        <v>#VALUE!</v>
      </c>
      <c r="B16231" t="e">
        <f>IF(Tabela3[[#This Row],[GOL FORA]]&lt;&gt;"",Tabela3[[#This Row],[TIME FORA]],"")</f>
        <v>#VALUE!</v>
      </c>
    </row>
    <row r="16232" spans="1:2">
      <c r="A16232" t="e">
        <f>IF(Tabela3[[#This Row],[GOL CASA]]&lt;&gt;"",Tabela3[[#This Row],[TIME CASA]],"")</f>
        <v>#VALUE!</v>
      </c>
      <c r="B16232" t="e">
        <f>IF(Tabela3[[#This Row],[GOL FORA]]&lt;&gt;"",Tabela3[[#This Row],[TIME FORA]],"")</f>
        <v>#VALUE!</v>
      </c>
    </row>
    <row r="16233" spans="1:2">
      <c r="A16233" t="e">
        <f>IF(Tabela3[[#This Row],[GOL CASA]]&lt;&gt;"",Tabela3[[#This Row],[TIME CASA]],"")</f>
        <v>#VALUE!</v>
      </c>
      <c r="B16233" t="e">
        <f>IF(Tabela3[[#This Row],[GOL FORA]]&lt;&gt;"",Tabela3[[#This Row],[TIME FORA]],"")</f>
        <v>#VALUE!</v>
      </c>
    </row>
    <row r="16234" spans="1:2">
      <c r="A16234" t="e">
        <f>IF(Tabela3[[#This Row],[GOL CASA]]&lt;&gt;"",Tabela3[[#This Row],[TIME CASA]],"")</f>
        <v>#VALUE!</v>
      </c>
      <c r="B16234" t="e">
        <f>IF(Tabela3[[#This Row],[GOL FORA]]&lt;&gt;"",Tabela3[[#This Row],[TIME FORA]],"")</f>
        <v>#VALUE!</v>
      </c>
    </row>
    <row r="16235" spans="1:2">
      <c r="A16235" t="e">
        <f>IF(Tabela3[[#This Row],[GOL CASA]]&lt;&gt;"",Tabela3[[#This Row],[TIME CASA]],"")</f>
        <v>#VALUE!</v>
      </c>
      <c r="B16235" t="e">
        <f>IF(Tabela3[[#This Row],[GOL FORA]]&lt;&gt;"",Tabela3[[#This Row],[TIME FORA]],"")</f>
        <v>#VALUE!</v>
      </c>
    </row>
    <row r="16236" spans="1:2">
      <c r="A16236" t="e">
        <f>IF(Tabela3[[#This Row],[GOL CASA]]&lt;&gt;"",Tabela3[[#This Row],[TIME CASA]],"")</f>
        <v>#VALUE!</v>
      </c>
      <c r="B16236" t="e">
        <f>IF(Tabela3[[#This Row],[GOL FORA]]&lt;&gt;"",Tabela3[[#This Row],[TIME FORA]],"")</f>
        <v>#VALUE!</v>
      </c>
    </row>
    <row r="16237" spans="1:2">
      <c r="A16237" t="e">
        <f>IF(Tabela3[[#This Row],[GOL CASA]]&lt;&gt;"",Tabela3[[#This Row],[TIME CASA]],"")</f>
        <v>#VALUE!</v>
      </c>
      <c r="B16237" t="e">
        <f>IF(Tabela3[[#This Row],[GOL FORA]]&lt;&gt;"",Tabela3[[#This Row],[TIME FORA]],"")</f>
        <v>#VALUE!</v>
      </c>
    </row>
    <row r="16238" spans="1:2">
      <c r="A16238" t="e">
        <f>IF(Tabela3[[#This Row],[GOL CASA]]&lt;&gt;"",Tabela3[[#This Row],[TIME CASA]],"")</f>
        <v>#VALUE!</v>
      </c>
      <c r="B16238" t="e">
        <f>IF(Tabela3[[#This Row],[GOL FORA]]&lt;&gt;"",Tabela3[[#This Row],[TIME FORA]],"")</f>
        <v>#VALUE!</v>
      </c>
    </row>
    <row r="16239" spans="1:2">
      <c r="A16239" t="e">
        <f>IF(Tabela3[[#This Row],[GOL CASA]]&lt;&gt;"",Tabela3[[#This Row],[TIME CASA]],"")</f>
        <v>#VALUE!</v>
      </c>
      <c r="B16239" t="e">
        <f>IF(Tabela3[[#This Row],[GOL FORA]]&lt;&gt;"",Tabela3[[#This Row],[TIME FORA]],"")</f>
        <v>#VALUE!</v>
      </c>
    </row>
    <row r="16240" spans="1:2">
      <c r="A16240" t="e">
        <f>IF(Tabela3[[#This Row],[GOL CASA]]&lt;&gt;"",Tabela3[[#This Row],[TIME CASA]],"")</f>
        <v>#VALUE!</v>
      </c>
      <c r="B16240" t="e">
        <f>IF(Tabela3[[#This Row],[GOL FORA]]&lt;&gt;"",Tabela3[[#This Row],[TIME FORA]],"")</f>
        <v>#VALUE!</v>
      </c>
    </row>
    <row r="16241" spans="1:2">
      <c r="A16241" t="e">
        <f>IF(Tabela3[[#This Row],[GOL CASA]]&lt;&gt;"",Tabela3[[#This Row],[TIME CASA]],"")</f>
        <v>#VALUE!</v>
      </c>
      <c r="B16241" t="e">
        <f>IF(Tabela3[[#This Row],[GOL FORA]]&lt;&gt;"",Tabela3[[#This Row],[TIME FORA]],"")</f>
        <v>#VALUE!</v>
      </c>
    </row>
    <row r="16242" spans="1:2">
      <c r="A16242" t="e">
        <f>IF(Tabela3[[#This Row],[GOL CASA]]&lt;&gt;"",Tabela3[[#This Row],[TIME CASA]],"")</f>
        <v>#VALUE!</v>
      </c>
      <c r="B16242" t="e">
        <f>IF(Tabela3[[#This Row],[GOL FORA]]&lt;&gt;"",Tabela3[[#This Row],[TIME FORA]],"")</f>
        <v>#VALUE!</v>
      </c>
    </row>
    <row r="16243" spans="1:2">
      <c r="A16243" t="e">
        <f>IF(Tabela3[[#This Row],[GOL CASA]]&lt;&gt;"",Tabela3[[#This Row],[TIME CASA]],"")</f>
        <v>#VALUE!</v>
      </c>
      <c r="B16243" t="e">
        <f>IF(Tabela3[[#This Row],[GOL FORA]]&lt;&gt;"",Tabela3[[#This Row],[TIME FORA]],"")</f>
        <v>#VALUE!</v>
      </c>
    </row>
    <row r="16244" spans="1:2">
      <c r="A16244" t="e">
        <f>IF(Tabela3[[#This Row],[GOL CASA]]&lt;&gt;"",Tabela3[[#This Row],[TIME CASA]],"")</f>
        <v>#VALUE!</v>
      </c>
      <c r="B16244" t="e">
        <f>IF(Tabela3[[#This Row],[GOL FORA]]&lt;&gt;"",Tabela3[[#This Row],[TIME FORA]],"")</f>
        <v>#VALUE!</v>
      </c>
    </row>
    <row r="16245" spans="1:2">
      <c r="A16245" t="e">
        <f>IF(Tabela3[[#This Row],[GOL CASA]]&lt;&gt;"",Tabela3[[#This Row],[TIME CASA]],"")</f>
        <v>#VALUE!</v>
      </c>
      <c r="B16245" t="e">
        <f>IF(Tabela3[[#This Row],[GOL FORA]]&lt;&gt;"",Tabela3[[#This Row],[TIME FORA]],"")</f>
        <v>#VALUE!</v>
      </c>
    </row>
    <row r="16246" spans="1:2">
      <c r="A16246" t="e">
        <f>IF(Tabela3[[#This Row],[GOL CASA]]&lt;&gt;"",Tabela3[[#This Row],[TIME CASA]],"")</f>
        <v>#VALUE!</v>
      </c>
      <c r="B16246" t="e">
        <f>IF(Tabela3[[#This Row],[GOL FORA]]&lt;&gt;"",Tabela3[[#This Row],[TIME FORA]],"")</f>
        <v>#VALUE!</v>
      </c>
    </row>
    <row r="16247" spans="1:2">
      <c r="A16247" t="e">
        <f>IF(Tabela3[[#This Row],[GOL CASA]]&lt;&gt;"",Tabela3[[#This Row],[TIME CASA]],"")</f>
        <v>#VALUE!</v>
      </c>
      <c r="B16247" t="e">
        <f>IF(Tabela3[[#This Row],[GOL FORA]]&lt;&gt;"",Tabela3[[#This Row],[TIME FORA]],"")</f>
        <v>#VALUE!</v>
      </c>
    </row>
    <row r="16248" spans="1:2">
      <c r="A16248" t="e">
        <f>IF(Tabela3[[#This Row],[GOL CASA]]&lt;&gt;"",Tabela3[[#This Row],[TIME CASA]],"")</f>
        <v>#VALUE!</v>
      </c>
      <c r="B16248" t="e">
        <f>IF(Tabela3[[#This Row],[GOL FORA]]&lt;&gt;"",Tabela3[[#This Row],[TIME FORA]],"")</f>
        <v>#VALUE!</v>
      </c>
    </row>
    <row r="16249" spans="1:2">
      <c r="A16249" t="e">
        <f>IF(Tabela3[[#This Row],[GOL CASA]]&lt;&gt;"",Tabela3[[#This Row],[TIME CASA]],"")</f>
        <v>#VALUE!</v>
      </c>
      <c r="B16249" t="e">
        <f>IF(Tabela3[[#This Row],[GOL FORA]]&lt;&gt;"",Tabela3[[#This Row],[TIME FORA]],"")</f>
        <v>#VALUE!</v>
      </c>
    </row>
    <row r="16250" spans="1:2">
      <c r="A16250" t="e">
        <f>IF(Tabela3[[#This Row],[GOL CASA]]&lt;&gt;"",Tabela3[[#This Row],[TIME CASA]],"")</f>
        <v>#VALUE!</v>
      </c>
      <c r="B16250" t="e">
        <f>IF(Tabela3[[#This Row],[GOL FORA]]&lt;&gt;"",Tabela3[[#This Row],[TIME FORA]],"")</f>
        <v>#VALUE!</v>
      </c>
    </row>
    <row r="16251" spans="1:2">
      <c r="A16251" t="e">
        <f>IF(Tabela3[[#This Row],[GOL CASA]]&lt;&gt;"",Tabela3[[#This Row],[TIME CASA]],"")</f>
        <v>#VALUE!</v>
      </c>
      <c r="B16251" t="e">
        <f>IF(Tabela3[[#This Row],[GOL FORA]]&lt;&gt;"",Tabela3[[#This Row],[TIME FORA]],"")</f>
        <v>#VALUE!</v>
      </c>
    </row>
    <row r="16252" spans="1:2">
      <c r="A16252" t="e">
        <f>IF(Tabela3[[#This Row],[GOL CASA]]&lt;&gt;"",Tabela3[[#This Row],[TIME CASA]],"")</f>
        <v>#VALUE!</v>
      </c>
      <c r="B16252" t="e">
        <f>IF(Tabela3[[#This Row],[GOL FORA]]&lt;&gt;"",Tabela3[[#This Row],[TIME FORA]],"")</f>
        <v>#VALUE!</v>
      </c>
    </row>
    <row r="16253" spans="1:2">
      <c r="A16253" t="e">
        <f>IF(Tabela3[[#This Row],[GOL CASA]]&lt;&gt;"",Tabela3[[#This Row],[TIME CASA]],"")</f>
        <v>#VALUE!</v>
      </c>
      <c r="B16253" t="e">
        <f>IF(Tabela3[[#This Row],[GOL FORA]]&lt;&gt;"",Tabela3[[#This Row],[TIME FORA]],"")</f>
        <v>#VALUE!</v>
      </c>
    </row>
    <row r="16254" spans="1:2">
      <c r="A16254" t="e">
        <f>IF(Tabela3[[#This Row],[GOL CASA]]&lt;&gt;"",Tabela3[[#This Row],[TIME CASA]],"")</f>
        <v>#VALUE!</v>
      </c>
      <c r="B16254" t="e">
        <f>IF(Tabela3[[#This Row],[GOL FORA]]&lt;&gt;"",Tabela3[[#This Row],[TIME FORA]],"")</f>
        <v>#VALUE!</v>
      </c>
    </row>
    <row r="16255" spans="1:2">
      <c r="A16255" t="e">
        <f>IF(Tabela3[[#This Row],[GOL CASA]]&lt;&gt;"",Tabela3[[#This Row],[TIME CASA]],"")</f>
        <v>#VALUE!</v>
      </c>
      <c r="B16255" t="e">
        <f>IF(Tabela3[[#This Row],[GOL FORA]]&lt;&gt;"",Tabela3[[#This Row],[TIME FORA]],"")</f>
        <v>#VALUE!</v>
      </c>
    </row>
    <row r="16256" spans="1:2">
      <c r="A16256" t="e">
        <f>IF(Tabela3[[#This Row],[GOL CASA]]&lt;&gt;"",Tabela3[[#This Row],[TIME CASA]],"")</f>
        <v>#VALUE!</v>
      </c>
      <c r="B16256" t="e">
        <f>IF(Tabela3[[#This Row],[GOL FORA]]&lt;&gt;"",Tabela3[[#This Row],[TIME FORA]],"")</f>
        <v>#VALUE!</v>
      </c>
    </row>
    <row r="16257" spans="1:2">
      <c r="A16257" t="e">
        <f>IF(Tabela3[[#This Row],[GOL CASA]]&lt;&gt;"",Tabela3[[#This Row],[TIME CASA]],"")</f>
        <v>#VALUE!</v>
      </c>
      <c r="B16257" t="e">
        <f>IF(Tabela3[[#This Row],[GOL FORA]]&lt;&gt;"",Tabela3[[#This Row],[TIME FORA]],"")</f>
        <v>#VALUE!</v>
      </c>
    </row>
    <row r="16258" spans="1:2">
      <c r="A16258" t="e">
        <f>IF(Tabela3[[#This Row],[GOL CASA]]&lt;&gt;"",Tabela3[[#This Row],[TIME CASA]],"")</f>
        <v>#VALUE!</v>
      </c>
      <c r="B16258" t="e">
        <f>IF(Tabela3[[#This Row],[GOL FORA]]&lt;&gt;"",Tabela3[[#This Row],[TIME FORA]],"")</f>
        <v>#VALUE!</v>
      </c>
    </row>
    <row r="16259" spans="1:2">
      <c r="A16259" t="e">
        <f>IF(Tabela3[[#This Row],[GOL CASA]]&lt;&gt;"",Tabela3[[#This Row],[TIME CASA]],"")</f>
        <v>#VALUE!</v>
      </c>
      <c r="B16259" t="e">
        <f>IF(Tabela3[[#This Row],[GOL FORA]]&lt;&gt;"",Tabela3[[#This Row],[TIME FORA]],"")</f>
        <v>#VALUE!</v>
      </c>
    </row>
    <row r="16260" spans="1:2">
      <c r="A16260" t="e">
        <f>IF(Tabela3[[#This Row],[GOL CASA]]&lt;&gt;"",Tabela3[[#This Row],[TIME CASA]],"")</f>
        <v>#VALUE!</v>
      </c>
      <c r="B16260" t="e">
        <f>IF(Tabela3[[#This Row],[GOL FORA]]&lt;&gt;"",Tabela3[[#This Row],[TIME FORA]],"")</f>
        <v>#VALUE!</v>
      </c>
    </row>
    <row r="16261" spans="1:2">
      <c r="A16261" t="e">
        <f>IF(Tabela3[[#This Row],[GOL CASA]]&lt;&gt;"",Tabela3[[#This Row],[TIME CASA]],"")</f>
        <v>#VALUE!</v>
      </c>
      <c r="B16261" t="e">
        <f>IF(Tabela3[[#This Row],[GOL FORA]]&lt;&gt;"",Tabela3[[#This Row],[TIME FORA]],"")</f>
        <v>#VALUE!</v>
      </c>
    </row>
    <row r="16262" spans="1:2">
      <c r="A16262" t="e">
        <f>IF(Tabela3[[#This Row],[GOL CASA]]&lt;&gt;"",Tabela3[[#This Row],[TIME CASA]],"")</f>
        <v>#VALUE!</v>
      </c>
      <c r="B16262" t="e">
        <f>IF(Tabela3[[#This Row],[GOL FORA]]&lt;&gt;"",Tabela3[[#This Row],[TIME FORA]],"")</f>
        <v>#VALUE!</v>
      </c>
    </row>
    <row r="16263" spans="1:2">
      <c r="A16263" t="e">
        <f>IF(Tabela3[[#This Row],[GOL CASA]]&lt;&gt;"",Tabela3[[#This Row],[TIME CASA]],"")</f>
        <v>#VALUE!</v>
      </c>
      <c r="B16263" t="e">
        <f>IF(Tabela3[[#This Row],[GOL FORA]]&lt;&gt;"",Tabela3[[#This Row],[TIME FORA]],"")</f>
        <v>#VALUE!</v>
      </c>
    </row>
    <row r="16264" spans="1:2">
      <c r="A16264" t="e">
        <f>IF(Tabela3[[#This Row],[GOL CASA]]&lt;&gt;"",Tabela3[[#This Row],[TIME CASA]],"")</f>
        <v>#VALUE!</v>
      </c>
      <c r="B16264" t="e">
        <f>IF(Tabela3[[#This Row],[GOL FORA]]&lt;&gt;"",Tabela3[[#This Row],[TIME FORA]],"")</f>
        <v>#VALUE!</v>
      </c>
    </row>
    <row r="16265" spans="1:2">
      <c r="A16265" t="e">
        <f>IF(Tabela3[[#This Row],[GOL CASA]]&lt;&gt;"",Tabela3[[#This Row],[TIME CASA]],"")</f>
        <v>#VALUE!</v>
      </c>
      <c r="B16265" t="e">
        <f>IF(Tabela3[[#This Row],[GOL FORA]]&lt;&gt;"",Tabela3[[#This Row],[TIME FORA]],"")</f>
        <v>#VALUE!</v>
      </c>
    </row>
    <row r="16266" spans="1:2">
      <c r="A16266" t="e">
        <f>IF(Tabela3[[#This Row],[GOL CASA]]&lt;&gt;"",Tabela3[[#This Row],[TIME CASA]],"")</f>
        <v>#VALUE!</v>
      </c>
      <c r="B16266" t="e">
        <f>IF(Tabela3[[#This Row],[GOL FORA]]&lt;&gt;"",Tabela3[[#This Row],[TIME FORA]],"")</f>
        <v>#VALUE!</v>
      </c>
    </row>
    <row r="16267" spans="1:2">
      <c r="A16267" t="e">
        <f>IF(Tabela3[[#This Row],[GOL CASA]]&lt;&gt;"",Tabela3[[#This Row],[TIME CASA]],"")</f>
        <v>#VALUE!</v>
      </c>
      <c r="B16267" t="e">
        <f>IF(Tabela3[[#This Row],[GOL FORA]]&lt;&gt;"",Tabela3[[#This Row],[TIME FORA]],"")</f>
        <v>#VALUE!</v>
      </c>
    </row>
    <row r="16268" spans="1:2">
      <c r="A16268" t="e">
        <f>IF(Tabela3[[#This Row],[GOL CASA]]&lt;&gt;"",Tabela3[[#This Row],[TIME CASA]],"")</f>
        <v>#VALUE!</v>
      </c>
      <c r="B16268" t="e">
        <f>IF(Tabela3[[#This Row],[GOL FORA]]&lt;&gt;"",Tabela3[[#This Row],[TIME FORA]],"")</f>
        <v>#VALUE!</v>
      </c>
    </row>
    <row r="16269" spans="1:2">
      <c r="A16269" t="e">
        <f>IF(Tabela3[[#This Row],[GOL CASA]]&lt;&gt;"",Tabela3[[#This Row],[TIME CASA]],"")</f>
        <v>#VALUE!</v>
      </c>
      <c r="B16269" t="e">
        <f>IF(Tabela3[[#This Row],[GOL FORA]]&lt;&gt;"",Tabela3[[#This Row],[TIME FORA]],"")</f>
        <v>#VALUE!</v>
      </c>
    </row>
    <row r="16270" spans="1:2">
      <c r="A16270" t="e">
        <f>IF(Tabela3[[#This Row],[GOL CASA]]&lt;&gt;"",Tabela3[[#This Row],[TIME CASA]],"")</f>
        <v>#VALUE!</v>
      </c>
      <c r="B16270" t="e">
        <f>IF(Tabela3[[#This Row],[GOL FORA]]&lt;&gt;"",Tabela3[[#This Row],[TIME FORA]],"")</f>
        <v>#VALUE!</v>
      </c>
    </row>
    <row r="16271" spans="1:2">
      <c r="A16271" t="e">
        <f>IF(Tabela3[[#This Row],[GOL CASA]]&lt;&gt;"",Tabela3[[#This Row],[TIME CASA]],"")</f>
        <v>#VALUE!</v>
      </c>
      <c r="B16271" t="e">
        <f>IF(Tabela3[[#This Row],[GOL FORA]]&lt;&gt;"",Tabela3[[#This Row],[TIME FORA]],"")</f>
        <v>#VALUE!</v>
      </c>
    </row>
    <row r="16272" spans="1:2">
      <c r="A16272" t="e">
        <f>IF(Tabela3[[#This Row],[GOL CASA]]&lt;&gt;"",Tabela3[[#This Row],[TIME CASA]],"")</f>
        <v>#VALUE!</v>
      </c>
      <c r="B16272" t="e">
        <f>IF(Tabela3[[#This Row],[GOL FORA]]&lt;&gt;"",Tabela3[[#This Row],[TIME FORA]],"")</f>
        <v>#VALUE!</v>
      </c>
    </row>
    <row r="16273" spans="1:2">
      <c r="A16273" t="e">
        <f>IF(Tabela3[[#This Row],[GOL CASA]]&lt;&gt;"",Tabela3[[#This Row],[TIME CASA]],"")</f>
        <v>#VALUE!</v>
      </c>
      <c r="B16273" t="e">
        <f>IF(Tabela3[[#This Row],[GOL FORA]]&lt;&gt;"",Tabela3[[#This Row],[TIME FORA]],"")</f>
        <v>#VALUE!</v>
      </c>
    </row>
    <row r="16274" spans="1:2">
      <c r="A16274" t="e">
        <f>IF(Tabela3[[#This Row],[GOL CASA]]&lt;&gt;"",Tabela3[[#This Row],[TIME CASA]],"")</f>
        <v>#VALUE!</v>
      </c>
      <c r="B16274" t="e">
        <f>IF(Tabela3[[#This Row],[GOL FORA]]&lt;&gt;"",Tabela3[[#This Row],[TIME FORA]],"")</f>
        <v>#VALUE!</v>
      </c>
    </row>
    <row r="16275" spans="1:2">
      <c r="A16275" t="e">
        <f>IF(Tabela3[[#This Row],[GOL CASA]]&lt;&gt;"",Tabela3[[#This Row],[TIME CASA]],"")</f>
        <v>#VALUE!</v>
      </c>
      <c r="B16275" t="e">
        <f>IF(Tabela3[[#This Row],[GOL FORA]]&lt;&gt;"",Tabela3[[#This Row],[TIME FORA]],"")</f>
        <v>#VALUE!</v>
      </c>
    </row>
    <row r="16276" spans="1:2">
      <c r="A16276" t="e">
        <f>IF(Tabela3[[#This Row],[GOL CASA]]&lt;&gt;"",Tabela3[[#This Row],[TIME CASA]],"")</f>
        <v>#VALUE!</v>
      </c>
      <c r="B16276" t="e">
        <f>IF(Tabela3[[#This Row],[GOL FORA]]&lt;&gt;"",Tabela3[[#This Row],[TIME FORA]],"")</f>
        <v>#VALUE!</v>
      </c>
    </row>
    <row r="16277" spans="1:2">
      <c r="A16277" t="e">
        <f>IF(Tabela3[[#This Row],[GOL CASA]]&lt;&gt;"",Tabela3[[#This Row],[TIME CASA]],"")</f>
        <v>#VALUE!</v>
      </c>
      <c r="B16277" t="e">
        <f>IF(Tabela3[[#This Row],[GOL FORA]]&lt;&gt;"",Tabela3[[#This Row],[TIME FORA]],"")</f>
        <v>#VALUE!</v>
      </c>
    </row>
    <row r="16278" spans="1:2">
      <c r="A16278" t="e">
        <f>IF(Tabela3[[#This Row],[GOL CASA]]&lt;&gt;"",Tabela3[[#This Row],[TIME CASA]],"")</f>
        <v>#VALUE!</v>
      </c>
      <c r="B16278" t="e">
        <f>IF(Tabela3[[#This Row],[GOL FORA]]&lt;&gt;"",Tabela3[[#This Row],[TIME FORA]],"")</f>
        <v>#VALUE!</v>
      </c>
    </row>
    <row r="16279" spans="1:2">
      <c r="A16279" t="e">
        <f>IF(Tabela3[[#This Row],[GOL CASA]]&lt;&gt;"",Tabela3[[#This Row],[TIME CASA]],"")</f>
        <v>#VALUE!</v>
      </c>
      <c r="B16279" t="e">
        <f>IF(Tabela3[[#This Row],[GOL FORA]]&lt;&gt;"",Tabela3[[#This Row],[TIME FORA]],"")</f>
        <v>#VALUE!</v>
      </c>
    </row>
    <row r="16280" spans="1:2">
      <c r="A16280" t="e">
        <f>IF(Tabela3[[#This Row],[GOL CASA]]&lt;&gt;"",Tabela3[[#This Row],[TIME CASA]],"")</f>
        <v>#VALUE!</v>
      </c>
      <c r="B16280" t="e">
        <f>IF(Tabela3[[#This Row],[GOL FORA]]&lt;&gt;"",Tabela3[[#This Row],[TIME FORA]],"")</f>
        <v>#VALUE!</v>
      </c>
    </row>
    <row r="16281" spans="1:2">
      <c r="A16281" t="e">
        <f>IF(Tabela3[[#This Row],[GOL CASA]]&lt;&gt;"",Tabela3[[#This Row],[TIME CASA]],"")</f>
        <v>#VALUE!</v>
      </c>
      <c r="B16281" t="e">
        <f>IF(Tabela3[[#This Row],[GOL FORA]]&lt;&gt;"",Tabela3[[#This Row],[TIME FORA]],"")</f>
        <v>#VALUE!</v>
      </c>
    </row>
    <row r="16282" spans="1:2">
      <c r="A16282" t="e">
        <f>IF(Tabela3[[#This Row],[GOL CASA]]&lt;&gt;"",Tabela3[[#This Row],[TIME CASA]],"")</f>
        <v>#VALUE!</v>
      </c>
      <c r="B16282" t="e">
        <f>IF(Tabela3[[#This Row],[GOL FORA]]&lt;&gt;"",Tabela3[[#This Row],[TIME FORA]],"")</f>
        <v>#VALUE!</v>
      </c>
    </row>
    <row r="16283" spans="1:2">
      <c r="A16283" t="e">
        <f>IF(Tabela3[[#This Row],[GOL CASA]]&lt;&gt;"",Tabela3[[#This Row],[TIME CASA]],"")</f>
        <v>#VALUE!</v>
      </c>
      <c r="B16283" t="e">
        <f>IF(Tabela3[[#This Row],[GOL FORA]]&lt;&gt;"",Tabela3[[#This Row],[TIME FORA]],"")</f>
        <v>#VALUE!</v>
      </c>
    </row>
    <row r="16284" spans="1:2">
      <c r="A16284" t="e">
        <f>IF(Tabela3[[#This Row],[GOL CASA]]&lt;&gt;"",Tabela3[[#This Row],[TIME CASA]],"")</f>
        <v>#VALUE!</v>
      </c>
      <c r="B16284" t="e">
        <f>IF(Tabela3[[#This Row],[GOL FORA]]&lt;&gt;"",Tabela3[[#This Row],[TIME FORA]],"")</f>
        <v>#VALUE!</v>
      </c>
    </row>
    <row r="16285" spans="1:2">
      <c r="A16285" t="e">
        <f>IF(Tabela3[[#This Row],[GOL CASA]]&lt;&gt;"",Tabela3[[#This Row],[TIME CASA]],"")</f>
        <v>#VALUE!</v>
      </c>
      <c r="B16285" t="e">
        <f>IF(Tabela3[[#This Row],[GOL FORA]]&lt;&gt;"",Tabela3[[#This Row],[TIME FORA]],"")</f>
        <v>#VALUE!</v>
      </c>
    </row>
    <row r="16286" spans="1:2">
      <c r="A16286" t="e">
        <f>IF(Tabela3[[#This Row],[GOL CASA]]&lt;&gt;"",Tabela3[[#This Row],[TIME CASA]],"")</f>
        <v>#VALUE!</v>
      </c>
      <c r="B16286" t="e">
        <f>IF(Tabela3[[#This Row],[GOL FORA]]&lt;&gt;"",Tabela3[[#This Row],[TIME FORA]],"")</f>
        <v>#VALUE!</v>
      </c>
    </row>
    <row r="16287" spans="1:2">
      <c r="A16287" t="e">
        <f>IF(Tabela3[[#This Row],[GOL CASA]]&lt;&gt;"",Tabela3[[#This Row],[TIME CASA]],"")</f>
        <v>#VALUE!</v>
      </c>
      <c r="B16287" t="e">
        <f>IF(Tabela3[[#This Row],[GOL FORA]]&lt;&gt;"",Tabela3[[#This Row],[TIME FORA]],"")</f>
        <v>#VALUE!</v>
      </c>
    </row>
    <row r="16288" spans="1:2">
      <c r="A16288" t="e">
        <f>IF(Tabela3[[#This Row],[GOL CASA]]&lt;&gt;"",Tabela3[[#This Row],[TIME CASA]],"")</f>
        <v>#VALUE!</v>
      </c>
      <c r="B16288" t="e">
        <f>IF(Tabela3[[#This Row],[GOL FORA]]&lt;&gt;"",Tabela3[[#This Row],[TIME FORA]],"")</f>
        <v>#VALUE!</v>
      </c>
    </row>
    <row r="16289" spans="1:2">
      <c r="A16289" t="e">
        <f>IF(Tabela3[[#This Row],[GOL CASA]]&lt;&gt;"",Tabela3[[#This Row],[TIME CASA]],"")</f>
        <v>#VALUE!</v>
      </c>
      <c r="B16289" t="e">
        <f>IF(Tabela3[[#This Row],[GOL FORA]]&lt;&gt;"",Tabela3[[#This Row],[TIME FORA]],"")</f>
        <v>#VALUE!</v>
      </c>
    </row>
    <row r="16290" spans="1:2">
      <c r="A16290" t="e">
        <f>IF(Tabela3[[#This Row],[GOL CASA]]&lt;&gt;"",Tabela3[[#This Row],[TIME CASA]],"")</f>
        <v>#VALUE!</v>
      </c>
      <c r="B16290" t="e">
        <f>IF(Tabela3[[#This Row],[GOL FORA]]&lt;&gt;"",Tabela3[[#This Row],[TIME FORA]],"")</f>
        <v>#VALUE!</v>
      </c>
    </row>
    <row r="16291" spans="1:2">
      <c r="A16291" t="e">
        <f>IF(Tabela3[[#This Row],[GOL CASA]]&lt;&gt;"",Tabela3[[#This Row],[TIME CASA]],"")</f>
        <v>#VALUE!</v>
      </c>
      <c r="B16291" t="e">
        <f>IF(Tabela3[[#This Row],[GOL FORA]]&lt;&gt;"",Tabela3[[#This Row],[TIME FORA]],"")</f>
        <v>#VALUE!</v>
      </c>
    </row>
    <row r="16292" spans="1:2">
      <c r="A16292" t="e">
        <f>IF(Tabela3[[#This Row],[GOL CASA]]&lt;&gt;"",Tabela3[[#This Row],[TIME CASA]],"")</f>
        <v>#VALUE!</v>
      </c>
      <c r="B16292" t="e">
        <f>IF(Tabela3[[#This Row],[GOL FORA]]&lt;&gt;"",Tabela3[[#This Row],[TIME FORA]],"")</f>
        <v>#VALUE!</v>
      </c>
    </row>
    <row r="16293" spans="1:2">
      <c r="A16293" t="e">
        <f>IF(Tabela3[[#This Row],[GOL CASA]]&lt;&gt;"",Tabela3[[#This Row],[TIME CASA]],"")</f>
        <v>#VALUE!</v>
      </c>
      <c r="B16293" t="e">
        <f>IF(Tabela3[[#This Row],[GOL FORA]]&lt;&gt;"",Tabela3[[#This Row],[TIME FORA]],"")</f>
        <v>#VALUE!</v>
      </c>
    </row>
    <row r="16294" spans="1:2">
      <c r="A16294" t="e">
        <f>IF(Tabela3[[#This Row],[GOL CASA]]&lt;&gt;"",Tabela3[[#This Row],[TIME CASA]],"")</f>
        <v>#VALUE!</v>
      </c>
      <c r="B16294" t="e">
        <f>IF(Tabela3[[#This Row],[GOL FORA]]&lt;&gt;"",Tabela3[[#This Row],[TIME FORA]],"")</f>
        <v>#VALUE!</v>
      </c>
    </row>
    <row r="16295" spans="1:2">
      <c r="A16295" t="e">
        <f>IF(Tabela3[[#This Row],[GOL CASA]]&lt;&gt;"",Tabela3[[#This Row],[TIME CASA]],"")</f>
        <v>#VALUE!</v>
      </c>
      <c r="B16295" t="e">
        <f>IF(Tabela3[[#This Row],[GOL FORA]]&lt;&gt;"",Tabela3[[#This Row],[TIME FORA]],"")</f>
        <v>#VALUE!</v>
      </c>
    </row>
    <row r="16296" spans="1:2">
      <c r="A16296" t="e">
        <f>IF(Tabela3[[#This Row],[GOL CASA]]&lt;&gt;"",Tabela3[[#This Row],[TIME CASA]],"")</f>
        <v>#VALUE!</v>
      </c>
      <c r="B16296" t="e">
        <f>IF(Tabela3[[#This Row],[GOL FORA]]&lt;&gt;"",Tabela3[[#This Row],[TIME FORA]],"")</f>
        <v>#VALUE!</v>
      </c>
    </row>
    <row r="16297" spans="1:2">
      <c r="A16297" t="e">
        <f>IF(Tabela3[[#This Row],[GOL CASA]]&lt;&gt;"",Tabela3[[#This Row],[TIME CASA]],"")</f>
        <v>#VALUE!</v>
      </c>
      <c r="B16297" t="e">
        <f>IF(Tabela3[[#This Row],[GOL FORA]]&lt;&gt;"",Tabela3[[#This Row],[TIME FORA]],"")</f>
        <v>#VALUE!</v>
      </c>
    </row>
    <row r="16298" spans="1:2">
      <c r="A16298" t="e">
        <f>IF(Tabela3[[#This Row],[GOL CASA]]&lt;&gt;"",Tabela3[[#This Row],[TIME CASA]],"")</f>
        <v>#VALUE!</v>
      </c>
      <c r="B16298" t="e">
        <f>IF(Tabela3[[#This Row],[GOL FORA]]&lt;&gt;"",Tabela3[[#This Row],[TIME FORA]],"")</f>
        <v>#VALUE!</v>
      </c>
    </row>
    <row r="16299" spans="1:2">
      <c r="A16299" t="e">
        <f>IF(Tabela3[[#This Row],[GOL CASA]]&lt;&gt;"",Tabela3[[#This Row],[TIME CASA]],"")</f>
        <v>#VALUE!</v>
      </c>
      <c r="B16299" t="e">
        <f>IF(Tabela3[[#This Row],[GOL FORA]]&lt;&gt;"",Tabela3[[#This Row],[TIME FORA]],"")</f>
        <v>#VALUE!</v>
      </c>
    </row>
    <row r="16300" spans="1:2">
      <c r="A16300" t="e">
        <f>IF(Tabela3[[#This Row],[GOL CASA]]&lt;&gt;"",Tabela3[[#This Row],[TIME CASA]],"")</f>
        <v>#VALUE!</v>
      </c>
      <c r="B16300" t="e">
        <f>IF(Tabela3[[#This Row],[GOL FORA]]&lt;&gt;"",Tabela3[[#This Row],[TIME FORA]],"")</f>
        <v>#VALUE!</v>
      </c>
    </row>
    <row r="16301" spans="1:2">
      <c r="A16301" t="e">
        <f>IF(Tabela3[[#This Row],[GOL CASA]]&lt;&gt;"",Tabela3[[#This Row],[TIME CASA]],"")</f>
        <v>#VALUE!</v>
      </c>
      <c r="B16301" t="e">
        <f>IF(Tabela3[[#This Row],[GOL FORA]]&lt;&gt;"",Tabela3[[#This Row],[TIME FORA]],"")</f>
        <v>#VALUE!</v>
      </c>
    </row>
    <row r="16302" spans="1:2">
      <c r="A16302" t="e">
        <f>IF(Tabela3[[#This Row],[GOL CASA]]&lt;&gt;"",Tabela3[[#This Row],[TIME CASA]],"")</f>
        <v>#VALUE!</v>
      </c>
      <c r="B16302" t="e">
        <f>IF(Tabela3[[#This Row],[GOL FORA]]&lt;&gt;"",Tabela3[[#This Row],[TIME FORA]],"")</f>
        <v>#VALUE!</v>
      </c>
    </row>
    <row r="16303" spans="1:2">
      <c r="A16303" t="e">
        <f>IF(Tabela3[[#This Row],[GOL CASA]]&lt;&gt;"",Tabela3[[#This Row],[TIME CASA]],"")</f>
        <v>#VALUE!</v>
      </c>
      <c r="B16303" t="e">
        <f>IF(Tabela3[[#This Row],[GOL FORA]]&lt;&gt;"",Tabela3[[#This Row],[TIME FORA]],"")</f>
        <v>#VALUE!</v>
      </c>
    </row>
    <row r="16304" spans="1:2">
      <c r="A16304" t="e">
        <f>IF(Tabela3[[#This Row],[GOL CASA]]&lt;&gt;"",Tabela3[[#This Row],[TIME CASA]],"")</f>
        <v>#VALUE!</v>
      </c>
      <c r="B16304" t="e">
        <f>IF(Tabela3[[#This Row],[GOL FORA]]&lt;&gt;"",Tabela3[[#This Row],[TIME FORA]],"")</f>
        <v>#VALUE!</v>
      </c>
    </row>
    <row r="16305" spans="1:2">
      <c r="A16305" t="e">
        <f>IF(Tabela3[[#This Row],[GOL CASA]]&lt;&gt;"",Tabela3[[#This Row],[TIME CASA]],"")</f>
        <v>#VALUE!</v>
      </c>
      <c r="B16305" t="e">
        <f>IF(Tabela3[[#This Row],[GOL FORA]]&lt;&gt;"",Tabela3[[#This Row],[TIME FORA]],"")</f>
        <v>#VALUE!</v>
      </c>
    </row>
    <row r="16306" spans="1:2">
      <c r="A16306" t="e">
        <f>IF(Tabela3[[#This Row],[GOL CASA]]&lt;&gt;"",Tabela3[[#This Row],[TIME CASA]],"")</f>
        <v>#VALUE!</v>
      </c>
      <c r="B16306" t="e">
        <f>IF(Tabela3[[#This Row],[GOL FORA]]&lt;&gt;"",Tabela3[[#This Row],[TIME FORA]],"")</f>
        <v>#VALUE!</v>
      </c>
    </row>
    <row r="16307" spans="1:2">
      <c r="A16307" t="e">
        <f>IF(Tabela3[[#This Row],[GOL CASA]]&lt;&gt;"",Tabela3[[#This Row],[TIME CASA]],"")</f>
        <v>#VALUE!</v>
      </c>
      <c r="B16307" t="e">
        <f>IF(Tabela3[[#This Row],[GOL FORA]]&lt;&gt;"",Tabela3[[#This Row],[TIME FORA]],"")</f>
        <v>#VALUE!</v>
      </c>
    </row>
    <row r="16308" spans="1:2">
      <c r="A16308" t="e">
        <f>IF(Tabela3[[#This Row],[GOL CASA]]&lt;&gt;"",Tabela3[[#This Row],[TIME CASA]],"")</f>
        <v>#VALUE!</v>
      </c>
      <c r="B16308" t="e">
        <f>IF(Tabela3[[#This Row],[GOL FORA]]&lt;&gt;"",Tabela3[[#This Row],[TIME FORA]],"")</f>
        <v>#VALUE!</v>
      </c>
    </row>
    <row r="16309" spans="1:2">
      <c r="A16309" t="e">
        <f>IF(Tabela3[[#This Row],[GOL CASA]]&lt;&gt;"",Tabela3[[#This Row],[TIME CASA]],"")</f>
        <v>#VALUE!</v>
      </c>
      <c r="B16309" t="e">
        <f>IF(Tabela3[[#This Row],[GOL FORA]]&lt;&gt;"",Tabela3[[#This Row],[TIME FORA]],"")</f>
        <v>#VALUE!</v>
      </c>
    </row>
    <row r="16310" spans="1:2">
      <c r="A16310" t="e">
        <f>IF(Tabela3[[#This Row],[GOL CASA]]&lt;&gt;"",Tabela3[[#This Row],[TIME CASA]],"")</f>
        <v>#VALUE!</v>
      </c>
      <c r="B16310" t="e">
        <f>IF(Tabela3[[#This Row],[GOL FORA]]&lt;&gt;"",Tabela3[[#This Row],[TIME FORA]],"")</f>
        <v>#VALUE!</v>
      </c>
    </row>
    <row r="16311" spans="1:2">
      <c r="A16311" t="e">
        <f>IF(Tabela3[[#This Row],[GOL CASA]]&lt;&gt;"",Tabela3[[#This Row],[TIME CASA]],"")</f>
        <v>#VALUE!</v>
      </c>
      <c r="B16311" t="e">
        <f>IF(Tabela3[[#This Row],[GOL FORA]]&lt;&gt;"",Tabela3[[#This Row],[TIME FORA]],"")</f>
        <v>#VALUE!</v>
      </c>
    </row>
    <row r="16312" spans="1:2">
      <c r="A16312" t="e">
        <f>IF(Tabela3[[#This Row],[GOL CASA]]&lt;&gt;"",Tabela3[[#This Row],[TIME CASA]],"")</f>
        <v>#VALUE!</v>
      </c>
      <c r="B16312" t="e">
        <f>IF(Tabela3[[#This Row],[GOL FORA]]&lt;&gt;"",Tabela3[[#This Row],[TIME FORA]],"")</f>
        <v>#VALUE!</v>
      </c>
    </row>
    <row r="16313" spans="1:2">
      <c r="A16313" t="e">
        <f>IF(Tabela3[[#This Row],[GOL CASA]]&lt;&gt;"",Tabela3[[#This Row],[TIME CASA]],"")</f>
        <v>#VALUE!</v>
      </c>
      <c r="B16313" t="e">
        <f>IF(Tabela3[[#This Row],[GOL FORA]]&lt;&gt;"",Tabela3[[#This Row],[TIME FORA]],"")</f>
        <v>#VALUE!</v>
      </c>
    </row>
    <row r="16314" spans="1:2">
      <c r="A16314" t="e">
        <f>IF(Tabela3[[#This Row],[GOL CASA]]&lt;&gt;"",Tabela3[[#This Row],[TIME CASA]],"")</f>
        <v>#VALUE!</v>
      </c>
      <c r="B16314" t="e">
        <f>IF(Tabela3[[#This Row],[GOL FORA]]&lt;&gt;"",Tabela3[[#This Row],[TIME FORA]],"")</f>
        <v>#VALUE!</v>
      </c>
    </row>
    <row r="16315" spans="1:2">
      <c r="A16315" t="e">
        <f>IF(Tabela3[[#This Row],[GOL CASA]]&lt;&gt;"",Tabela3[[#This Row],[TIME CASA]],"")</f>
        <v>#VALUE!</v>
      </c>
      <c r="B16315" t="e">
        <f>IF(Tabela3[[#This Row],[GOL FORA]]&lt;&gt;"",Tabela3[[#This Row],[TIME FORA]],"")</f>
        <v>#VALUE!</v>
      </c>
    </row>
    <row r="16316" spans="1:2">
      <c r="A16316" t="e">
        <f>IF(Tabela3[[#This Row],[GOL CASA]]&lt;&gt;"",Tabela3[[#This Row],[TIME CASA]],"")</f>
        <v>#VALUE!</v>
      </c>
      <c r="B16316" t="e">
        <f>IF(Tabela3[[#This Row],[GOL FORA]]&lt;&gt;"",Tabela3[[#This Row],[TIME FORA]],"")</f>
        <v>#VALUE!</v>
      </c>
    </row>
    <row r="16317" spans="1:2">
      <c r="A16317" t="e">
        <f>IF(Tabela3[[#This Row],[GOL CASA]]&lt;&gt;"",Tabela3[[#This Row],[TIME CASA]],"")</f>
        <v>#VALUE!</v>
      </c>
      <c r="B16317" t="e">
        <f>IF(Tabela3[[#This Row],[GOL FORA]]&lt;&gt;"",Tabela3[[#This Row],[TIME FORA]],"")</f>
        <v>#VALUE!</v>
      </c>
    </row>
    <row r="16318" spans="1:2">
      <c r="A16318" t="e">
        <f>IF(Tabela3[[#This Row],[GOL CASA]]&lt;&gt;"",Tabela3[[#This Row],[TIME CASA]],"")</f>
        <v>#VALUE!</v>
      </c>
      <c r="B16318" t="e">
        <f>IF(Tabela3[[#This Row],[GOL FORA]]&lt;&gt;"",Tabela3[[#This Row],[TIME FORA]],"")</f>
        <v>#VALUE!</v>
      </c>
    </row>
    <row r="16319" spans="1:2">
      <c r="A16319" t="e">
        <f>IF(Tabela3[[#This Row],[GOL CASA]]&lt;&gt;"",Tabela3[[#This Row],[TIME CASA]],"")</f>
        <v>#VALUE!</v>
      </c>
      <c r="B16319" t="e">
        <f>IF(Tabela3[[#This Row],[GOL FORA]]&lt;&gt;"",Tabela3[[#This Row],[TIME FORA]],"")</f>
        <v>#VALUE!</v>
      </c>
    </row>
    <row r="16320" spans="1:2">
      <c r="A16320" t="e">
        <f>IF(Tabela3[[#This Row],[GOL CASA]]&lt;&gt;"",Tabela3[[#This Row],[TIME CASA]],"")</f>
        <v>#VALUE!</v>
      </c>
      <c r="B16320" t="e">
        <f>IF(Tabela3[[#This Row],[GOL FORA]]&lt;&gt;"",Tabela3[[#This Row],[TIME FORA]],"")</f>
        <v>#VALUE!</v>
      </c>
    </row>
    <row r="16321" spans="1:2">
      <c r="A16321" t="e">
        <f>IF(Tabela3[[#This Row],[GOL CASA]]&lt;&gt;"",Tabela3[[#This Row],[TIME CASA]],"")</f>
        <v>#VALUE!</v>
      </c>
      <c r="B16321" t="e">
        <f>IF(Tabela3[[#This Row],[GOL FORA]]&lt;&gt;"",Tabela3[[#This Row],[TIME FORA]],"")</f>
        <v>#VALUE!</v>
      </c>
    </row>
    <row r="16322" spans="1:2">
      <c r="A16322" t="e">
        <f>IF(Tabela3[[#This Row],[GOL CASA]]&lt;&gt;"",Tabela3[[#This Row],[TIME CASA]],"")</f>
        <v>#VALUE!</v>
      </c>
      <c r="B16322" t="e">
        <f>IF(Tabela3[[#This Row],[GOL FORA]]&lt;&gt;"",Tabela3[[#This Row],[TIME FORA]],"")</f>
        <v>#VALUE!</v>
      </c>
    </row>
    <row r="16323" spans="1:2">
      <c r="A16323" t="e">
        <f>IF(Tabela3[[#This Row],[GOL CASA]]&lt;&gt;"",Tabela3[[#This Row],[TIME CASA]],"")</f>
        <v>#VALUE!</v>
      </c>
      <c r="B16323" t="e">
        <f>IF(Tabela3[[#This Row],[GOL FORA]]&lt;&gt;"",Tabela3[[#This Row],[TIME FORA]],"")</f>
        <v>#VALUE!</v>
      </c>
    </row>
    <row r="16324" spans="1:2">
      <c r="A16324" t="e">
        <f>IF(Tabela3[[#This Row],[GOL CASA]]&lt;&gt;"",Tabela3[[#This Row],[TIME CASA]],"")</f>
        <v>#VALUE!</v>
      </c>
      <c r="B16324" t="e">
        <f>IF(Tabela3[[#This Row],[GOL FORA]]&lt;&gt;"",Tabela3[[#This Row],[TIME FORA]],"")</f>
        <v>#VALUE!</v>
      </c>
    </row>
    <row r="16325" spans="1:2">
      <c r="A16325" t="e">
        <f>IF(Tabela3[[#This Row],[GOL CASA]]&lt;&gt;"",Tabela3[[#This Row],[TIME CASA]],"")</f>
        <v>#VALUE!</v>
      </c>
      <c r="B16325" t="e">
        <f>IF(Tabela3[[#This Row],[GOL FORA]]&lt;&gt;"",Tabela3[[#This Row],[TIME FORA]],"")</f>
        <v>#VALUE!</v>
      </c>
    </row>
    <row r="16326" spans="1:2">
      <c r="A16326" t="e">
        <f>IF(Tabela3[[#This Row],[GOL CASA]]&lt;&gt;"",Tabela3[[#This Row],[TIME CASA]],"")</f>
        <v>#VALUE!</v>
      </c>
      <c r="B16326" t="e">
        <f>IF(Tabela3[[#This Row],[GOL FORA]]&lt;&gt;"",Tabela3[[#This Row],[TIME FORA]],"")</f>
        <v>#VALUE!</v>
      </c>
    </row>
    <row r="16327" spans="1:2">
      <c r="A16327" t="e">
        <f>IF(Tabela3[[#This Row],[GOL CASA]]&lt;&gt;"",Tabela3[[#This Row],[TIME CASA]],"")</f>
        <v>#VALUE!</v>
      </c>
      <c r="B16327" t="e">
        <f>IF(Tabela3[[#This Row],[GOL FORA]]&lt;&gt;"",Tabela3[[#This Row],[TIME FORA]],"")</f>
        <v>#VALUE!</v>
      </c>
    </row>
    <row r="16328" spans="1:2">
      <c r="A16328" t="e">
        <f>IF(Tabela3[[#This Row],[GOL CASA]]&lt;&gt;"",Tabela3[[#This Row],[TIME CASA]],"")</f>
        <v>#VALUE!</v>
      </c>
      <c r="B16328" t="e">
        <f>IF(Tabela3[[#This Row],[GOL FORA]]&lt;&gt;"",Tabela3[[#This Row],[TIME FORA]],"")</f>
        <v>#VALUE!</v>
      </c>
    </row>
    <row r="16329" spans="1:2">
      <c r="A16329" t="e">
        <f>IF(Tabela3[[#This Row],[GOL CASA]]&lt;&gt;"",Tabela3[[#This Row],[TIME CASA]],"")</f>
        <v>#VALUE!</v>
      </c>
      <c r="B16329" t="e">
        <f>IF(Tabela3[[#This Row],[GOL FORA]]&lt;&gt;"",Tabela3[[#This Row],[TIME FORA]],"")</f>
        <v>#VALUE!</v>
      </c>
    </row>
    <row r="16330" spans="1:2">
      <c r="A16330" t="e">
        <f>IF(Tabela3[[#This Row],[GOL CASA]]&lt;&gt;"",Tabela3[[#This Row],[TIME CASA]],"")</f>
        <v>#VALUE!</v>
      </c>
      <c r="B16330" t="e">
        <f>IF(Tabela3[[#This Row],[GOL FORA]]&lt;&gt;"",Tabela3[[#This Row],[TIME FORA]],"")</f>
        <v>#VALUE!</v>
      </c>
    </row>
    <row r="16331" spans="1:2">
      <c r="A16331" t="e">
        <f>IF(Tabela3[[#This Row],[GOL CASA]]&lt;&gt;"",Tabela3[[#This Row],[TIME CASA]],"")</f>
        <v>#VALUE!</v>
      </c>
      <c r="B16331" t="e">
        <f>IF(Tabela3[[#This Row],[GOL FORA]]&lt;&gt;"",Tabela3[[#This Row],[TIME FORA]],"")</f>
        <v>#VALUE!</v>
      </c>
    </row>
    <row r="16332" spans="1:2">
      <c r="A16332" t="e">
        <f>IF(Tabela3[[#This Row],[GOL CASA]]&lt;&gt;"",Tabela3[[#This Row],[TIME CASA]],"")</f>
        <v>#VALUE!</v>
      </c>
      <c r="B16332" t="e">
        <f>IF(Tabela3[[#This Row],[GOL FORA]]&lt;&gt;"",Tabela3[[#This Row],[TIME FORA]],"")</f>
        <v>#VALUE!</v>
      </c>
    </row>
    <row r="16333" spans="1:2">
      <c r="A16333" t="e">
        <f>IF(Tabela3[[#This Row],[GOL CASA]]&lt;&gt;"",Tabela3[[#This Row],[TIME CASA]],"")</f>
        <v>#VALUE!</v>
      </c>
      <c r="B16333" t="e">
        <f>IF(Tabela3[[#This Row],[GOL FORA]]&lt;&gt;"",Tabela3[[#This Row],[TIME FORA]],"")</f>
        <v>#VALUE!</v>
      </c>
    </row>
    <row r="16334" spans="1:2">
      <c r="A16334" t="e">
        <f>IF(Tabela3[[#This Row],[GOL CASA]]&lt;&gt;"",Tabela3[[#This Row],[TIME CASA]],"")</f>
        <v>#VALUE!</v>
      </c>
      <c r="B16334" t="e">
        <f>IF(Tabela3[[#This Row],[GOL FORA]]&lt;&gt;"",Tabela3[[#This Row],[TIME FORA]],"")</f>
        <v>#VALUE!</v>
      </c>
    </row>
    <row r="16335" spans="1:2">
      <c r="A16335" t="e">
        <f>IF(Tabela3[[#This Row],[GOL CASA]]&lt;&gt;"",Tabela3[[#This Row],[TIME CASA]],"")</f>
        <v>#VALUE!</v>
      </c>
      <c r="B16335" t="e">
        <f>IF(Tabela3[[#This Row],[GOL FORA]]&lt;&gt;"",Tabela3[[#This Row],[TIME FORA]],"")</f>
        <v>#VALUE!</v>
      </c>
    </row>
    <row r="16336" spans="1:2">
      <c r="A16336" t="e">
        <f>IF(Tabela3[[#This Row],[GOL CASA]]&lt;&gt;"",Tabela3[[#This Row],[TIME CASA]],"")</f>
        <v>#VALUE!</v>
      </c>
      <c r="B16336" t="e">
        <f>IF(Tabela3[[#This Row],[GOL FORA]]&lt;&gt;"",Tabela3[[#This Row],[TIME FORA]],"")</f>
        <v>#VALUE!</v>
      </c>
    </row>
    <row r="16337" spans="1:2">
      <c r="A16337" t="e">
        <f>IF(Tabela3[[#This Row],[GOL CASA]]&lt;&gt;"",Tabela3[[#This Row],[TIME CASA]],"")</f>
        <v>#VALUE!</v>
      </c>
      <c r="B16337" t="e">
        <f>IF(Tabela3[[#This Row],[GOL FORA]]&lt;&gt;"",Tabela3[[#This Row],[TIME FORA]],"")</f>
        <v>#VALUE!</v>
      </c>
    </row>
    <row r="16338" spans="1:2">
      <c r="A16338" t="e">
        <f>IF(Tabela3[[#This Row],[GOL CASA]]&lt;&gt;"",Tabela3[[#This Row],[TIME CASA]],"")</f>
        <v>#VALUE!</v>
      </c>
      <c r="B16338" t="e">
        <f>IF(Tabela3[[#This Row],[GOL FORA]]&lt;&gt;"",Tabela3[[#This Row],[TIME FORA]],"")</f>
        <v>#VALUE!</v>
      </c>
    </row>
    <row r="16339" spans="1:2">
      <c r="A16339" t="e">
        <f>IF(Tabela3[[#This Row],[GOL CASA]]&lt;&gt;"",Tabela3[[#This Row],[TIME CASA]],"")</f>
        <v>#VALUE!</v>
      </c>
      <c r="B16339" t="e">
        <f>IF(Tabela3[[#This Row],[GOL FORA]]&lt;&gt;"",Tabela3[[#This Row],[TIME FORA]],"")</f>
        <v>#VALUE!</v>
      </c>
    </row>
    <row r="16340" spans="1:2">
      <c r="A16340" t="e">
        <f>IF(Tabela3[[#This Row],[GOL CASA]]&lt;&gt;"",Tabela3[[#This Row],[TIME CASA]],"")</f>
        <v>#VALUE!</v>
      </c>
      <c r="B16340" t="e">
        <f>IF(Tabela3[[#This Row],[GOL FORA]]&lt;&gt;"",Tabela3[[#This Row],[TIME FORA]],"")</f>
        <v>#VALUE!</v>
      </c>
    </row>
    <row r="16341" spans="1:2">
      <c r="A16341" t="e">
        <f>IF(Tabela3[[#This Row],[GOL CASA]]&lt;&gt;"",Tabela3[[#This Row],[TIME CASA]],"")</f>
        <v>#VALUE!</v>
      </c>
      <c r="B16341" t="e">
        <f>IF(Tabela3[[#This Row],[GOL FORA]]&lt;&gt;"",Tabela3[[#This Row],[TIME FORA]],"")</f>
        <v>#VALUE!</v>
      </c>
    </row>
    <row r="16342" spans="1:2">
      <c r="A16342" t="e">
        <f>IF(Tabela3[[#This Row],[GOL CASA]]&lt;&gt;"",Tabela3[[#This Row],[TIME CASA]],"")</f>
        <v>#VALUE!</v>
      </c>
      <c r="B16342" t="e">
        <f>IF(Tabela3[[#This Row],[GOL FORA]]&lt;&gt;"",Tabela3[[#This Row],[TIME FORA]],"")</f>
        <v>#VALUE!</v>
      </c>
    </row>
    <row r="16343" spans="1:2">
      <c r="A16343" t="e">
        <f>IF(Tabela3[[#This Row],[GOL CASA]]&lt;&gt;"",Tabela3[[#This Row],[TIME CASA]],"")</f>
        <v>#VALUE!</v>
      </c>
      <c r="B16343" t="e">
        <f>IF(Tabela3[[#This Row],[GOL FORA]]&lt;&gt;"",Tabela3[[#This Row],[TIME FORA]],"")</f>
        <v>#VALUE!</v>
      </c>
    </row>
    <row r="16344" spans="1:2">
      <c r="A16344" t="e">
        <f>IF(Tabela3[[#This Row],[GOL CASA]]&lt;&gt;"",Tabela3[[#This Row],[TIME CASA]],"")</f>
        <v>#VALUE!</v>
      </c>
      <c r="B16344" t="e">
        <f>IF(Tabela3[[#This Row],[GOL FORA]]&lt;&gt;"",Tabela3[[#This Row],[TIME FORA]],"")</f>
        <v>#VALUE!</v>
      </c>
    </row>
    <row r="16345" spans="1:2">
      <c r="A16345" t="e">
        <f>IF(Tabela3[[#This Row],[GOL CASA]]&lt;&gt;"",Tabela3[[#This Row],[TIME CASA]],"")</f>
        <v>#VALUE!</v>
      </c>
      <c r="B16345" t="e">
        <f>IF(Tabela3[[#This Row],[GOL FORA]]&lt;&gt;"",Tabela3[[#This Row],[TIME FORA]],"")</f>
        <v>#VALUE!</v>
      </c>
    </row>
    <row r="16346" spans="1:2">
      <c r="A16346" t="e">
        <f>IF(Tabela3[[#This Row],[GOL CASA]]&lt;&gt;"",Tabela3[[#This Row],[TIME CASA]],"")</f>
        <v>#VALUE!</v>
      </c>
      <c r="B16346" t="e">
        <f>IF(Tabela3[[#This Row],[GOL FORA]]&lt;&gt;"",Tabela3[[#This Row],[TIME FORA]],"")</f>
        <v>#VALUE!</v>
      </c>
    </row>
    <row r="16347" spans="1:2">
      <c r="A16347" t="e">
        <f>IF(Tabela3[[#This Row],[GOL CASA]]&lt;&gt;"",Tabela3[[#This Row],[TIME CASA]],"")</f>
        <v>#VALUE!</v>
      </c>
      <c r="B16347" t="e">
        <f>IF(Tabela3[[#This Row],[GOL FORA]]&lt;&gt;"",Tabela3[[#This Row],[TIME FORA]],"")</f>
        <v>#VALUE!</v>
      </c>
    </row>
    <row r="16348" spans="1:2">
      <c r="A16348" t="e">
        <f>IF(Tabela3[[#This Row],[GOL CASA]]&lt;&gt;"",Tabela3[[#This Row],[TIME CASA]],"")</f>
        <v>#VALUE!</v>
      </c>
      <c r="B16348" t="e">
        <f>IF(Tabela3[[#This Row],[GOL FORA]]&lt;&gt;"",Tabela3[[#This Row],[TIME FORA]],"")</f>
        <v>#VALUE!</v>
      </c>
    </row>
    <row r="16349" spans="1:2">
      <c r="A16349" t="e">
        <f>IF(Tabela3[[#This Row],[GOL CASA]]&lt;&gt;"",Tabela3[[#This Row],[TIME CASA]],"")</f>
        <v>#VALUE!</v>
      </c>
      <c r="B16349" t="e">
        <f>IF(Tabela3[[#This Row],[GOL FORA]]&lt;&gt;"",Tabela3[[#This Row],[TIME FORA]],"")</f>
        <v>#VALUE!</v>
      </c>
    </row>
    <row r="16350" spans="1:2">
      <c r="A16350" t="e">
        <f>IF(Tabela3[[#This Row],[GOL CASA]]&lt;&gt;"",Tabela3[[#This Row],[TIME CASA]],"")</f>
        <v>#VALUE!</v>
      </c>
      <c r="B16350" t="e">
        <f>IF(Tabela3[[#This Row],[GOL FORA]]&lt;&gt;"",Tabela3[[#This Row],[TIME FORA]],"")</f>
        <v>#VALUE!</v>
      </c>
    </row>
    <row r="16351" spans="1:2">
      <c r="A16351" t="e">
        <f>IF(Tabela3[[#This Row],[GOL CASA]]&lt;&gt;"",Tabela3[[#This Row],[TIME CASA]],"")</f>
        <v>#VALUE!</v>
      </c>
      <c r="B16351" t="e">
        <f>IF(Tabela3[[#This Row],[GOL FORA]]&lt;&gt;"",Tabela3[[#This Row],[TIME FORA]],"")</f>
        <v>#VALUE!</v>
      </c>
    </row>
    <row r="16352" spans="1:2">
      <c r="A16352" t="e">
        <f>IF(Tabela3[[#This Row],[GOL CASA]]&lt;&gt;"",Tabela3[[#This Row],[TIME CASA]],"")</f>
        <v>#VALUE!</v>
      </c>
      <c r="B16352" t="e">
        <f>IF(Tabela3[[#This Row],[GOL FORA]]&lt;&gt;"",Tabela3[[#This Row],[TIME FORA]],"")</f>
        <v>#VALUE!</v>
      </c>
    </row>
    <row r="16353" spans="1:2">
      <c r="A16353" t="e">
        <f>IF(Tabela3[[#This Row],[GOL CASA]]&lt;&gt;"",Tabela3[[#This Row],[TIME CASA]],"")</f>
        <v>#VALUE!</v>
      </c>
      <c r="B16353" t="e">
        <f>IF(Tabela3[[#This Row],[GOL FORA]]&lt;&gt;"",Tabela3[[#This Row],[TIME FORA]],"")</f>
        <v>#VALUE!</v>
      </c>
    </row>
    <row r="16354" spans="1:2">
      <c r="A16354" t="e">
        <f>IF(Tabela3[[#This Row],[GOL CASA]]&lt;&gt;"",Tabela3[[#This Row],[TIME CASA]],"")</f>
        <v>#VALUE!</v>
      </c>
      <c r="B16354" t="e">
        <f>IF(Tabela3[[#This Row],[GOL FORA]]&lt;&gt;"",Tabela3[[#This Row],[TIME FORA]],"")</f>
        <v>#VALUE!</v>
      </c>
    </row>
    <row r="16355" spans="1:2">
      <c r="A16355" t="e">
        <f>IF(Tabela3[[#This Row],[GOL CASA]]&lt;&gt;"",Tabela3[[#This Row],[TIME CASA]],"")</f>
        <v>#VALUE!</v>
      </c>
      <c r="B16355" t="e">
        <f>IF(Tabela3[[#This Row],[GOL FORA]]&lt;&gt;"",Tabela3[[#This Row],[TIME FORA]],"")</f>
        <v>#VALUE!</v>
      </c>
    </row>
    <row r="16356" spans="1:2">
      <c r="A16356" t="e">
        <f>IF(Tabela3[[#This Row],[GOL CASA]]&lt;&gt;"",Tabela3[[#This Row],[TIME CASA]],"")</f>
        <v>#VALUE!</v>
      </c>
      <c r="B16356" t="e">
        <f>IF(Tabela3[[#This Row],[GOL FORA]]&lt;&gt;"",Tabela3[[#This Row],[TIME FORA]],"")</f>
        <v>#VALUE!</v>
      </c>
    </row>
    <row r="16357" spans="1:2">
      <c r="A16357" t="e">
        <f>IF(Tabela3[[#This Row],[GOL CASA]]&lt;&gt;"",Tabela3[[#This Row],[TIME CASA]],"")</f>
        <v>#VALUE!</v>
      </c>
      <c r="B16357" t="e">
        <f>IF(Tabela3[[#This Row],[GOL FORA]]&lt;&gt;"",Tabela3[[#This Row],[TIME FORA]],"")</f>
        <v>#VALUE!</v>
      </c>
    </row>
    <row r="16358" spans="1:2">
      <c r="A16358" t="e">
        <f>IF(Tabela3[[#This Row],[GOL CASA]]&lt;&gt;"",Tabela3[[#This Row],[TIME CASA]],"")</f>
        <v>#VALUE!</v>
      </c>
      <c r="B16358" t="e">
        <f>IF(Tabela3[[#This Row],[GOL FORA]]&lt;&gt;"",Tabela3[[#This Row],[TIME FORA]],"")</f>
        <v>#VALUE!</v>
      </c>
    </row>
    <row r="16359" spans="1:2">
      <c r="A16359" t="e">
        <f>IF(Tabela3[[#This Row],[GOL CASA]]&lt;&gt;"",Tabela3[[#This Row],[TIME CASA]],"")</f>
        <v>#VALUE!</v>
      </c>
      <c r="B16359" t="e">
        <f>IF(Tabela3[[#This Row],[GOL FORA]]&lt;&gt;"",Tabela3[[#This Row],[TIME FORA]],"")</f>
        <v>#VALUE!</v>
      </c>
    </row>
    <row r="16360" spans="1:2">
      <c r="A16360" t="e">
        <f>IF(Tabela3[[#This Row],[GOL CASA]]&lt;&gt;"",Tabela3[[#This Row],[TIME CASA]],"")</f>
        <v>#VALUE!</v>
      </c>
      <c r="B16360" t="e">
        <f>IF(Tabela3[[#This Row],[GOL FORA]]&lt;&gt;"",Tabela3[[#This Row],[TIME FORA]],"")</f>
        <v>#VALUE!</v>
      </c>
    </row>
    <row r="16361" spans="1:2">
      <c r="A16361" t="e">
        <f>IF(Tabela3[[#This Row],[GOL CASA]]&lt;&gt;"",Tabela3[[#This Row],[TIME CASA]],"")</f>
        <v>#VALUE!</v>
      </c>
      <c r="B16361" t="e">
        <f>IF(Tabela3[[#This Row],[GOL FORA]]&lt;&gt;"",Tabela3[[#This Row],[TIME FORA]],"")</f>
        <v>#VALUE!</v>
      </c>
    </row>
    <row r="16362" spans="1:2">
      <c r="A16362" t="e">
        <f>IF(Tabela3[[#This Row],[GOL CASA]]&lt;&gt;"",Tabela3[[#This Row],[TIME CASA]],"")</f>
        <v>#VALUE!</v>
      </c>
      <c r="B16362" t="e">
        <f>IF(Tabela3[[#This Row],[GOL FORA]]&lt;&gt;"",Tabela3[[#This Row],[TIME FORA]],"")</f>
        <v>#VALUE!</v>
      </c>
    </row>
    <row r="16363" spans="1:2">
      <c r="A16363" t="e">
        <f>IF(Tabela3[[#This Row],[GOL CASA]]&lt;&gt;"",Tabela3[[#This Row],[TIME CASA]],"")</f>
        <v>#VALUE!</v>
      </c>
      <c r="B16363" t="e">
        <f>IF(Tabela3[[#This Row],[GOL FORA]]&lt;&gt;"",Tabela3[[#This Row],[TIME FORA]],"")</f>
        <v>#VALUE!</v>
      </c>
    </row>
    <row r="16364" spans="1:2">
      <c r="A16364" t="e">
        <f>IF(Tabela3[[#This Row],[GOL CASA]]&lt;&gt;"",Tabela3[[#This Row],[TIME CASA]],"")</f>
        <v>#VALUE!</v>
      </c>
      <c r="B16364" t="e">
        <f>IF(Tabela3[[#This Row],[GOL FORA]]&lt;&gt;"",Tabela3[[#This Row],[TIME FORA]],"")</f>
        <v>#VALUE!</v>
      </c>
    </row>
    <row r="16365" spans="1:2">
      <c r="A16365" t="e">
        <f>IF(Tabela3[[#This Row],[GOL CASA]]&lt;&gt;"",Tabela3[[#This Row],[TIME CASA]],"")</f>
        <v>#VALUE!</v>
      </c>
      <c r="B16365" t="e">
        <f>IF(Tabela3[[#This Row],[GOL FORA]]&lt;&gt;"",Tabela3[[#This Row],[TIME FORA]],"")</f>
        <v>#VALUE!</v>
      </c>
    </row>
    <row r="16366" spans="1:2">
      <c r="A16366" t="e">
        <f>IF(Tabela3[[#This Row],[GOL CASA]]&lt;&gt;"",Tabela3[[#This Row],[TIME CASA]],"")</f>
        <v>#VALUE!</v>
      </c>
      <c r="B16366" t="e">
        <f>IF(Tabela3[[#This Row],[GOL FORA]]&lt;&gt;"",Tabela3[[#This Row],[TIME FORA]],"")</f>
        <v>#VALUE!</v>
      </c>
    </row>
    <row r="16367" spans="1:2">
      <c r="A16367" t="e">
        <f>IF(Tabela3[[#This Row],[GOL CASA]]&lt;&gt;"",Tabela3[[#This Row],[TIME CASA]],"")</f>
        <v>#VALUE!</v>
      </c>
      <c r="B16367" t="e">
        <f>IF(Tabela3[[#This Row],[GOL FORA]]&lt;&gt;"",Tabela3[[#This Row],[TIME FORA]],"")</f>
        <v>#VALUE!</v>
      </c>
    </row>
    <row r="16368" spans="1:2">
      <c r="A16368" t="e">
        <f>IF(Tabela3[[#This Row],[GOL CASA]]&lt;&gt;"",Tabela3[[#This Row],[TIME CASA]],"")</f>
        <v>#VALUE!</v>
      </c>
      <c r="B16368" t="e">
        <f>IF(Tabela3[[#This Row],[GOL FORA]]&lt;&gt;"",Tabela3[[#This Row],[TIME FORA]],"")</f>
        <v>#VALUE!</v>
      </c>
    </row>
    <row r="16369" spans="1:2">
      <c r="A16369" t="e">
        <f>IF(Tabela3[[#This Row],[GOL CASA]]&lt;&gt;"",Tabela3[[#This Row],[TIME CASA]],"")</f>
        <v>#VALUE!</v>
      </c>
      <c r="B16369" t="e">
        <f>IF(Tabela3[[#This Row],[GOL FORA]]&lt;&gt;"",Tabela3[[#This Row],[TIME FORA]],"")</f>
        <v>#VALUE!</v>
      </c>
    </row>
    <row r="16370" spans="1:2">
      <c r="A16370" t="e">
        <f>IF(Tabela3[[#This Row],[GOL CASA]]&lt;&gt;"",Tabela3[[#This Row],[TIME CASA]],"")</f>
        <v>#VALUE!</v>
      </c>
      <c r="B16370" t="e">
        <f>IF(Tabela3[[#This Row],[GOL FORA]]&lt;&gt;"",Tabela3[[#This Row],[TIME FORA]],"")</f>
        <v>#VALUE!</v>
      </c>
    </row>
    <row r="16371" spans="1:2">
      <c r="A16371" t="e">
        <f>IF(Tabela3[[#This Row],[GOL CASA]]&lt;&gt;"",Tabela3[[#This Row],[TIME CASA]],"")</f>
        <v>#VALUE!</v>
      </c>
      <c r="B16371" t="e">
        <f>IF(Tabela3[[#This Row],[GOL FORA]]&lt;&gt;"",Tabela3[[#This Row],[TIME FORA]],"")</f>
        <v>#VALUE!</v>
      </c>
    </row>
    <row r="16372" spans="1:2">
      <c r="A16372" t="e">
        <f>IF(Tabela3[[#This Row],[GOL CASA]]&lt;&gt;"",Tabela3[[#This Row],[TIME CASA]],"")</f>
        <v>#VALUE!</v>
      </c>
      <c r="B16372" t="e">
        <f>IF(Tabela3[[#This Row],[GOL FORA]]&lt;&gt;"",Tabela3[[#This Row],[TIME FORA]],"")</f>
        <v>#VALUE!</v>
      </c>
    </row>
    <row r="16373" spans="1:2">
      <c r="A16373" t="e">
        <f>IF(Tabela3[[#This Row],[GOL CASA]]&lt;&gt;"",Tabela3[[#This Row],[TIME CASA]],"")</f>
        <v>#VALUE!</v>
      </c>
      <c r="B16373" t="e">
        <f>IF(Tabela3[[#This Row],[GOL FORA]]&lt;&gt;"",Tabela3[[#This Row],[TIME FORA]],"")</f>
        <v>#VALUE!</v>
      </c>
    </row>
    <row r="16374" spans="1:2">
      <c r="A16374" t="e">
        <f>IF(Tabela3[[#This Row],[GOL CASA]]&lt;&gt;"",Tabela3[[#This Row],[TIME CASA]],"")</f>
        <v>#VALUE!</v>
      </c>
      <c r="B16374" t="e">
        <f>IF(Tabela3[[#This Row],[GOL FORA]]&lt;&gt;"",Tabela3[[#This Row],[TIME FORA]],"")</f>
        <v>#VALUE!</v>
      </c>
    </row>
    <row r="16375" spans="1:2">
      <c r="A16375" t="e">
        <f>IF(Tabela3[[#This Row],[GOL CASA]]&lt;&gt;"",Tabela3[[#This Row],[TIME CASA]],"")</f>
        <v>#VALUE!</v>
      </c>
      <c r="B16375" t="e">
        <f>IF(Tabela3[[#This Row],[GOL FORA]]&lt;&gt;"",Tabela3[[#This Row],[TIME FORA]],"")</f>
        <v>#VALUE!</v>
      </c>
    </row>
    <row r="16376" spans="1:2">
      <c r="A16376" t="e">
        <f>IF(Tabela3[[#This Row],[GOL CASA]]&lt;&gt;"",Tabela3[[#This Row],[TIME CASA]],"")</f>
        <v>#VALUE!</v>
      </c>
      <c r="B16376" t="e">
        <f>IF(Tabela3[[#This Row],[GOL FORA]]&lt;&gt;"",Tabela3[[#This Row],[TIME FORA]],"")</f>
        <v>#VALUE!</v>
      </c>
    </row>
    <row r="16377" spans="1:2">
      <c r="A16377" t="e">
        <f>IF(Tabela3[[#This Row],[GOL CASA]]&lt;&gt;"",Tabela3[[#This Row],[TIME CASA]],"")</f>
        <v>#VALUE!</v>
      </c>
      <c r="B16377" t="e">
        <f>IF(Tabela3[[#This Row],[GOL FORA]]&lt;&gt;"",Tabela3[[#This Row],[TIME FORA]],"")</f>
        <v>#VALUE!</v>
      </c>
    </row>
    <row r="16378" spans="1:2">
      <c r="A16378" t="e">
        <f>IF(Tabela3[[#This Row],[GOL CASA]]&lt;&gt;"",Tabela3[[#This Row],[TIME CASA]],"")</f>
        <v>#VALUE!</v>
      </c>
      <c r="B16378" t="e">
        <f>IF(Tabela3[[#This Row],[GOL FORA]]&lt;&gt;"",Tabela3[[#This Row],[TIME FORA]],"")</f>
        <v>#VALUE!</v>
      </c>
    </row>
    <row r="16379" spans="1:2">
      <c r="A16379" t="e">
        <f>IF(Tabela3[[#This Row],[GOL CASA]]&lt;&gt;"",Tabela3[[#This Row],[TIME CASA]],"")</f>
        <v>#VALUE!</v>
      </c>
      <c r="B16379" t="e">
        <f>IF(Tabela3[[#This Row],[GOL FORA]]&lt;&gt;"",Tabela3[[#This Row],[TIME FORA]],"")</f>
        <v>#VALUE!</v>
      </c>
    </row>
    <row r="16380" spans="1:2">
      <c r="A16380" t="e">
        <f>IF(Tabela3[[#This Row],[GOL CASA]]&lt;&gt;"",Tabela3[[#This Row],[TIME CASA]],"")</f>
        <v>#VALUE!</v>
      </c>
      <c r="B16380" t="e">
        <f>IF(Tabela3[[#This Row],[GOL FORA]]&lt;&gt;"",Tabela3[[#This Row],[TIME FORA]],"")</f>
        <v>#VALUE!</v>
      </c>
    </row>
    <row r="16381" spans="1:2">
      <c r="A16381" t="e">
        <f>IF(Tabela3[[#This Row],[GOL CASA]]&lt;&gt;"",Tabela3[[#This Row],[TIME CASA]],"")</f>
        <v>#VALUE!</v>
      </c>
      <c r="B16381" t="e">
        <f>IF(Tabela3[[#This Row],[GOL FORA]]&lt;&gt;"",Tabela3[[#This Row],[TIME FORA]],"")</f>
        <v>#VALUE!</v>
      </c>
    </row>
    <row r="16382" spans="1:2">
      <c r="A16382" t="e">
        <f>IF(Tabela3[[#This Row],[GOL CASA]]&lt;&gt;"",Tabela3[[#This Row],[TIME CASA]],"")</f>
        <v>#VALUE!</v>
      </c>
      <c r="B16382" t="e">
        <f>IF(Tabela3[[#This Row],[GOL FORA]]&lt;&gt;"",Tabela3[[#This Row],[TIME FORA]],"")</f>
        <v>#VALUE!</v>
      </c>
    </row>
    <row r="16383" spans="1:2">
      <c r="A16383" t="e">
        <f>IF(Tabela3[[#This Row],[GOL CASA]]&lt;&gt;"",Tabela3[[#This Row],[TIME CASA]],"")</f>
        <v>#VALUE!</v>
      </c>
      <c r="B16383" t="e">
        <f>IF(Tabela3[[#This Row],[GOL FORA]]&lt;&gt;"",Tabela3[[#This Row],[TIME FORA]],"")</f>
        <v>#VALUE!</v>
      </c>
    </row>
    <row r="16384" spans="1:2">
      <c r="A16384" t="e">
        <f>IF(Tabela3[[#This Row],[GOL CASA]]&lt;&gt;"",Tabela3[[#This Row],[TIME CASA]],"")</f>
        <v>#VALUE!</v>
      </c>
      <c r="B16384" t="e">
        <f>IF(Tabela3[[#This Row],[GOL FORA]]&lt;&gt;"",Tabela3[[#This Row],[TIME FORA]],"")</f>
        <v>#VALUE!</v>
      </c>
    </row>
    <row r="16385" spans="1:2">
      <c r="A16385" t="e">
        <f>IF(Tabela3[[#This Row],[GOL CASA]]&lt;&gt;"",Tabela3[[#This Row],[TIME CASA]],"")</f>
        <v>#VALUE!</v>
      </c>
      <c r="B16385" t="e">
        <f>IF(Tabela3[[#This Row],[GOL FORA]]&lt;&gt;"",Tabela3[[#This Row],[TIME FORA]],"")</f>
        <v>#VALUE!</v>
      </c>
    </row>
    <row r="16386" spans="1:2">
      <c r="A16386" t="e">
        <f>IF(Tabela3[[#This Row],[GOL CASA]]&lt;&gt;"",Tabela3[[#This Row],[TIME CASA]],"")</f>
        <v>#VALUE!</v>
      </c>
      <c r="B16386" t="e">
        <f>IF(Tabela3[[#This Row],[GOL FORA]]&lt;&gt;"",Tabela3[[#This Row],[TIME FORA]],"")</f>
        <v>#VALUE!</v>
      </c>
    </row>
    <row r="16387" spans="1:2">
      <c r="A16387" t="e">
        <f>IF(Tabela3[[#This Row],[GOL CASA]]&lt;&gt;"",Tabela3[[#This Row],[TIME CASA]],"")</f>
        <v>#VALUE!</v>
      </c>
      <c r="B16387" t="e">
        <f>IF(Tabela3[[#This Row],[GOL FORA]]&lt;&gt;"",Tabela3[[#This Row],[TIME FORA]],"")</f>
        <v>#VALUE!</v>
      </c>
    </row>
    <row r="16388" spans="1:2">
      <c r="A16388" t="e">
        <f>IF(Tabela3[[#This Row],[GOL CASA]]&lt;&gt;"",Tabela3[[#This Row],[TIME CASA]],"")</f>
        <v>#VALUE!</v>
      </c>
      <c r="B16388" t="e">
        <f>IF(Tabela3[[#This Row],[GOL FORA]]&lt;&gt;"",Tabela3[[#This Row],[TIME FORA]],"")</f>
        <v>#VALUE!</v>
      </c>
    </row>
    <row r="16389" spans="1:2">
      <c r="A16389" t="e">
        <f>IF(Tabela3[[#This Row],[GOL CASA]]&lt;&gt;"",Tabela3[[#This Row],[TIME CASA]],"")</f>
        <v>#VALUE!</v>
      </c>
      <c r="B16389" t="e">
        <f>IF(Tabela3[[#This Row],[GOL FORA]]&lt;&gt;"",Tabela3[[#This Row],[TIME FORA]],"")</f>
        <v>#VALUE!</v>
      </c>
    </row>
    <row r="16390" spans="1:2">
      <c r="A16390" t="e">
        <f>IF(Tabela3[[#This Row],[GOL CASA]]&lt;&gt;"",Tabela3[[#This Row],[TIME CASA]],"")</f>
        <v>#VALUE!</v>
      </c>
      <c r="B16390" t="e">
        <f>IF(Tabela3[[#This Row],[GOL FORA]]&lt;&gt;"",Tabela3[[#This Row],[TIME FORA]],"")</f>
        <v>#VALUE!</v>
      </c>
    </row>
    <row r="16391" spans="1:2">
      <c r="A16391" t="e">
        <f>IF(Tabela3[[#This Row],[GOL CASA]]&lt;&gt;"",Tabela3[[#This Row],[TIME CASA]],"")</f>
        <v>#VALUE!</v>
      </c>
      <c r="B16391" t="e">
        <f>IF(Tabela3[[#This Row],[GOL FORA]]&lt;&gt;"",Tabela3[[#This Row],[TIME FORA]],"")</f>
        <v>#VALUE!</v>
      </c>
    </row>
    <row r="16392" spans="1:2">
      <c r="A16392" t="e">
        <f>IF(Tabela3[[#This Row],[GOL CASA]]&lt;&gt;"",Tabela3[[#This Row],[TIME CASA]],"")</f>
        <v>#VALUE!</v>
      </c>
      <c r="B16392" t="e">
        <f>IF(Tabela3[[#This Row],[GOL FORA]]&lt;&gt;"",Tabela3[[#This Row],[TIME FORA]],"")</f>
        <v>#VALUE!</v>
      </c>
    </row>
    <row r="16393" spans="1:2">
      <c r="A16393" t="e">
        <f>IF(Tabela3[[#This Row],[GOL CASA]]&lt;&gt;"",Tabela3[[#This Row],[TIME CASA]],"")</f>
        <v>#VALUE!</v>
      </c>
      <c r="B16393" t="e">
        <f>IF(Tabela3[[#This Row],[GOL FORA]]&lt;&gt;"",Tabela3[[#This Row],[TIME FORA]],"")</f>
        <v>#VALUE!</v>
      </c>
    </row>
    <row r="16394" spans="1:2">
      <c r="A16394" t="e">
        <f>IF(Tabela3[[#This Row],[GOL CASA]]&lt;&gt;"",Tabela3[[#This Row],[TIME CASA]],"")</f>
        <v>#VALUE!</v>
      </c>
      <c r="B16394" t="e">
        <f>IF(Tabela3[[#This Row],[GOL FORA]]&lt;&gt;"",Tabela3[[#This Row],[TIME FORA]],"")</f>
        <v>#VALUE!</v>
      </c>
    </row>
    <row r="16395" spans="1:2">
      <c r="A16395" t="e">
        <f>IF(Tabela3[[#This Row],[GOL CASA]]&lt;&gt;"",Tabela3[[#This Row],[TIME CASA]],"")</f>
        <v>#VALUE!</v>
      </c>
      <c r="B16395" t="e">
        <f>IF(Tabela3[[#This Row],[GOL FORA]]&lt;&gt;"",Tabela3[[#This Row],[TIME FORA]],"")</f>
        <v>#VALUE!</v>
      </c>
    </row>
    <row r="16396" spans="1:2">
      <c r="A16396" t="e">
        <f>IF(Tabela3[[#This Row],[GOL CASA]]&lt;&gt;"",Tabela3[[#This Row],[TIME CASA]],"")</f>
        <v>#VALUE!</v>
      </c>
      <c r="B16396" t="e">
        <f>IF(Tabela3[[#This Row],[GOL FORA]]&lt;&gt;"",Tabela3[[#This Row],[TIME FORA]],"")</f>
        <v>#VALUE!</v>
      </c>
    </row>
    <row r="16397" spans="1:2">
      <c r="A16397" t="e">
        <f>IF(Tabela3[[#This Row],[GOL CASA]]&lt;&gt;"",Tabela3[[#This Row],[TIME CASA]],"")</f>
        <v>#VALUE!</v>
      </c>
      <c r="B16397" t="e">
        <f>IF(Tabela3[[#This Row],[GOL FORA]]&lt;&gt;"",Tabela3[[#This Row],[TIME FORA]],"")</f>
        <v>#VALUE!</v>
      </c>
    </row>
    <row r="16398" spans="1:2">
      <c r="A16398" t="e">
        <f>IF(Tabela3[[#This Row],[GOL CASA]]&lt;&gt;"",Tabela3[[#This Row],[TIME CASA]],"")</f>
        <v>#VALUE!</v>
      </c>
      <c r="B16398" t="e">
        <f>IF(Tabela3[[#This Row],[GOL FORA]]&lt;&gt;"",Tabela3[[#This Row],[TIME FORA]],"")</f>
        <v>#VALUE!</v>
      </c>
    </row>
    <row r="16399" spans="1:2">
      <c r="A16399" t="e">
        <f>IF(Tabela3[[#This Row],[GOL CASA]]&lt;&gt;"",Tabela3[[#This Row],[TIME CASA]],"")</f>
        <v>#VALUE!</v>
      </c>
      <c r="B16399" t="e">
        <f>IF(Tabela3[[#This Row],[GOL FORA]]&lt;&gt;"",Tabela3[[#This Row],[TIME FORA]],"")</f>
        <v>#VALUE!</v>
      </c>
    </row>
    <row r="16400" spans="1:2">
      <c r="A16400" t="e">
        <f>IF(Tabela3[[#This Row],[GOL CASA]]&lt;&gt;"",Tabela3[[#This Row],[TIME CASA]],"")</f>
        <v>#VALUE!</v>
      </c>
      <c r="B16400" t="e">
        <f>IF(Tabela3[[#This Row],[GOL FORA]]&lt;&gt;"",Tabela3[[#This Row],[TIME FORA]],"")</f>
        <v>#VALUE!</v>
      </c>
    </row>
    <row r="16401" spans="1:2">
      <c r="A16401" t="e">
        <f>IF(Tabela3[[#This Row],[GOL CASA]]&lt;&gt;"",Tabela3[[#This Row],[TIME CASA]],"")</f>
        <v>#VALUE!</v>
      </c>
      <c r="B16401" t="e">
        <f>IF(Tabela3[[#This Row],[GOL FORA]]&lt;&gt;"",Tabela3[[#This Row],[TIME FORA]],"")</f>
        <v>#VALUE!</v>
      </c>
    </row>
    <row r="16402" spans="1:2">
      <c r="A16402" t="e">
        <f>IF(Tabela3[[#This Row],[GOL CASA]]&lt;&gt;"",Tabela3[[#This Row],[TIME CASA]],"")</f>
        <v>#VALUE!</v>
      </c>
      <c r="B16402" t="e">
        <f>IF(Tabela3[[#This Row],[GOL FORA]]&lt;&gt;"",Tabela3[[#This Row],[TIME FORA]],"")</f>
        <v>#VALUE!</v>
      </c>
    </row>
    <row r="16403" spans="1:2">
      <c r="A16403" t="e">
        <f>IF(Tabela3[[#This Row],[GOL CASA]]&lt;&gt;"",Tabela3[[#This Row],[TIME CASA]],"")</f>
        <v>#VALUE!</v>
      </c>
      <c r="B16403" t="e">
        <f>IF(Tabela3[[#This Row],[GOL FORA]]&lt;&gt;"",Tabela3[[#This Row],[TIME FORA]],"")</f>
        <v>#VALUE!</v>
      </c>
    </row>
    <row r="16404" spans="1:2">
      <c r="A16404" t="e">
        <f>IF(Tabela3[[#This Row],[GOL CASA]]&lt;&gt;"",Tabela3[[#This Row],[TIME CASA]],"")</f>
        <v>#VALUE!</v>
      </c>
      <c r="B16404" t="e">
        <f>IF(Tabela3[[#This Row],[GOL FORA]]&lt;&gt;"",Tabela3[[#This Row],[TIME FORA]],"")</f>
        <v>#VALUE!</v>
      </c>
    </row>
    <row r="16405" spans="1:2">
      <c r="A16405" t="e">
        <f>IF(Tabela3[[#This Row],[GOL CASA]]&lt;&gt;"",Tabela3[[#This Row],[TIME CASA]],"")</f>
        <v>#VALUE!</v>
      </c>
      <c r="B16405" t="e">
        <f>IF(Tabela3[[#This Row],[GOL FORA]]&lt;&gt;"",Tabela3[[#This Row],[TIME FORA]],"")</f>
        <v>#VALUE!</v>
      </c>
    </row>
    <row r="16406" spans="1:2">
      <c r="A16406" t="e">
        <f>IF(Tabela3[[#This Row],[GOL CASA]]&lt;&gt;"",Tabela3[[#This Row],[TIME CASA]],"")</f>
        <v>#VALUE!</v>
      </c>
      <c r="B16406" t="e">
        <f>IF(Tabela3[[#This Row],[GOL FORA]]&lt;&gt;"",Tabela3[[#This Row],[TIME FORA]],"")</f>
        <v>#VALUE!</v>
      </c>
    </row>
    <row r="16407" spans="1:2">
      <c r="A16407" t="e">
        <f>IF(Tabela3[[#This Row],[GOL CASA]]&lt;&gt;"",Tabela3[[#This Row],[TIME CASA]],"")</f>
        <v>#VALUE!</v>
      </c>
      <c r="B16407" t="e">
        <f>IF(Tabela3[[#This Row],[GOL FORA]]&lt;&gt;"",Tabela3[[#This Row],[TIME FORA]],"")</f>
        <v>#VALUE!</v>
      </c>
    </row>
    <row r="16408" spans="1:2">
      <c r="A16408" t="e">
        <f>IF(Tabela3[[#This Row],[GOL CASA]]&lt;&gt;"",Tabela3[[#This Row],[TIME CASA]],"")</f>
        <v>#VALUE!</v>
      </c>
      <c r="B16408" t="e">
        <f>IF(Tabela3[[#This Row],[GOL FORA]]&lt;&gt;"",Tabela3[[#This Row],[TIME FORA]],"")</f>
        <v>#VALUE!</v>
      </c>
    </row>
    <row r="16409" spans="1:2">
      <c r="A16409" t="e">
        <f>IF(Tabela3[[#This Row],[GOL CASA]]&lt;&gt;"",Tabela3[[#This Row],[TIME CASA]],"")</f>
        <v>#VALUE!</v>
      </c>
      <c r="B16409" t="e">
        <f>IF(Tabela3[[#This Row],[GOL FORA]]&lt;&gt;"",Tabela3[[#This Row],[TIME FORA]],"")</f>
        <v>#VALUE!</v>
      </c>
    </row>
    <row r="16410" spans="1:2">
      <c r="A16410" t="e">
        <f>IF(Tabela3[[#This Row],[GOL CASA]]&lt;&gt;"",Tabela3[[#This Row],[TIME CASA]],"")</f>
        <v>#VALUE!</v>
      </c>
      <c r="B16410" t="e">
        <f>IF(Tabela3[[#This Row],[GOL FORA]]&lt;&gt;"",Tabela3[[#This Row],[TIME FORA]],"")</f>
        <v>#VALUE!</v>
      </c>
    </row>
    <row r="16411" spans="1:2">
      <c r="A16411" t="e">
        <f>IF(Tabela3[[#This Row],[GOL CASA]]&lt;&gt;"",Tabela3[[#This Row],[TIME CASA]],"")</f>
        <v>#VALUE!</v>
      </c>
      <c r="B16411" t="e">
        <f>IF(Tabela3[[#This Row],[GOL FORA]]&lt;&gt;"",Tabela3[[#This Row],[TIME FORA]],"")</f>
        <v>#VALUE!</v>
      </c>
    </row>
    <row r="16412" spans="1:2">
      <c r="A16412" t="e">
        <f>IF(Tabela3[[#This Row],[GOL CASA]]&lt;&gt;"",Tabela3[[#This Row],[TIME CASA]],"")</f>
        <v>#VALUE!</v>
      </c>
      <c r="B16412" t="e">
        <f>IF(Tabela3[[#This Row],[GOL FORA]]&lt;&gt;"",Tabela3[[#This Row],[TIME FORA]],"")</f>
        <v>#VALUE!</v>
      </c>
    </row>
    <row r="16413" spans="1:2">
      <c r="A16413" t="e">
        <f>IF(Tabela3[[#This Row],[GOL CASA]]&lt;&gt;"",Tabela3[[#This Row],[TIME CASA]],"")</f>
        <v>#VALUE!</v>
      </c>
      <c r="B16413" t="e">
        <f>IF(Tabela3[[#This Row],[GOL FORA]]&lt;&gt;"",Tabela3[[#This Row],[TIME FORA]],"")</f>
        <v>#VALUE!</v>
      </c>
    </row>
    <row r="16414" spans="1:2">
      <c r="A16414" t="e">
        <f>IF(Tabela3[[#This Row],[GOL CASA]]&lt;&gt;"",Tabela3[[#This Row],[TIME CASA]],"")</f>
        <v>#VALUE!</v>
      </c>
      <c r="B16414" t="e">
        <f>IF(Tabela3[[#This Row],[GOL FORA]]&lt;&gt;"",Tabela3[[#This Row],[TIME FORA]],"")</f>
        <v>#VALUE!</v>
      </c>
    </row>
    <row r="16415" spans="1:2">
      <c r="A16415" t="e">
        <f>IF(Tabela3[[#This Row],[GOL CASA]]&lt;&gt;"",Tabela3[[#This Row],[TIME CASA]],"")</f>
        <v>#VALUE!</v>
      </c>
      <c r="B16415" t="e">
        <f>IF(Tabela3[[#This Row],[GOL FORA]]&lt;&gt;"",Tabela3[[#This Row],[TIME FORA]],"")</f>
        <v>#VALUE!</v>
      </c>
    </row>
    <row r="16416" spans="1:2">
      <c r="A16416" t="e">
        <f>IF(Tabela3[[#This Row],[GOL CASA]]&lt;&gt;"",Tabela3[[#This Row],[TIME CASA]],"")</f>
        <v>#VALUE!</v>
      </c>
      <c r="B16416" t="e">
        <f>IF(Tabela3[[#This Row],[GOL FORA]]&lt;&gt;"",Tabela3[[#This Row],[TIME FORA]],"")</f>
        <v>#VALUE!</v>
      </c>
    </row>
    <row r="16417" spans="1:2">
      <c r="A16417" t="e">
        <f>IF(Tabela3[[#This Row],[GOL CASA]]&lt;&gt;"",Tabela3[[#This Row],[TIME CASA]],"")</f>
        <v>#VALUE!</v>
      </c>
      <c r="B16417" t="e">
        <f>IF(Tabela3[[#This Row],[GOL FORA]]&lt;&gt;"",Tabela3[[#This Row],[TIME FORA]],"")</f>
        <v>#VALUE!</v>
      </c>
    </row>
    <row r="16418" spans="1:2">
      <c r="A16418" t="e">
        <f>IF(Tabela3[[#This Row],[GOL CASA]]&lt;&gt;"",Tabela3[[#This Row],[TIME CASA]],"")</f>
        <v>#VALUE!</v>
      </c>
      <c r="B16418" t="e">
        <f>IF(Tabela3[[#This Row],[GOL FORA]]&lt;&gt;"",Tabela3[[#This Row],[TIME FORA]],"")</f>
        <v>#VALUE!</v>
      </c>
    </row>
    <row r="16419" spans="1:2">
      <c r="A16419" t="e">
        <f>IF(Tabela3[[#This Row],[GOL CASA]]&lt;&gt;"",Tabela3[[#This Row],[TIME CASA]],"")</f>
        <v>#VALUE!</v>
      </c>
      <c r="B16419" t="e">
        <f>IF(Tabela3[[#This Row],[GOL FORA]]&lt;&gt;"",Tabela3[[#This Row],[TIME FORA]],"")</f>
        <v>#VALUE!</v>
      </c>
    </row>
    <row r="16420" spans="1:2">
      <c r="A16420" t="e">
        <f>IF(Tabela3[[#This Row],[GOL CASA]]&lt;&gt;"",Tabela3[[#This Row],[TIME CASA]],"")</f>
        <v>#VALUE!</v>
      </c>
      <c r="B16420" t="e">
        <f>IF(Tabela3[[#This Row],[GOL FORA]]&lt;&gt;"",Tabela3[[#This Row],[TIME FORA]],"")</f>
        <v>#VALUE!</v>
      </c>
    </row>
    <row r="16421" spans="1:2">
      <c r="A16421" t="e">
        <f>IF(Tabela3[[#This Row],[GOL CASA]]&lt;&gt;"",Tabela3[[#This Row],[TIME CASA]],"")</f>
        <v>#VALUE!</v>
      </c>
      <c r="B16421" t="e">
        <f>IF(Tabela3[[#This Row],[GOL FORA]]&lt;&gt;"",Tabela3[[#This Row],[TIME FORA]],"")</f>
        <v>#VALUE!</v>
      </c>
    </row>
    <row r="16422" spans="1:2">
      <c r="A16422" t="e">
        <f>IF(Tabela3[[#This Row],[GOL CASA]]&lt;&gt;"",Tabela3[[#This Row],[TIME CASA]],"")</f>
        <v>#VALUE!</v>
      </c>
      <c r="B16422" t="e">
        <f>IF(Tabela3[[#This Row],[GOL FORA]]&lt;&gt;"",Tabela3[[#This Row],[TIME FORA]],"")</f>
        <v>#VALUE!</v>
      </c>
    </row>
    <row r="16423" spans="1:2">
      <c r="A16423" t="e">
        <f>IF(Tabela3[[#This Row],[GOL CASA]]&lt;&gt;"",Tabela3[[#This Row],[TIME CASA]],"")</f>
        <v>#VALUE!</v>
      </c>
      <c r="B16423" t="e">
        <f>IF(Tabela3[[#This Row],[GOL FORA]]&lt;&gt;"",Tabela3[[#This Row],[TIME FORA]],"")</f>
        <v>#VALUE!</v>
      </c>
    </row>
    <row r="16424" spans="1:2">
      <c r="A16424" t="e">
        <f>IF(Tabela3[[#This Row],[GOL CASA]]&lt;&gt;"",Tabela3[[#This Row],[TIME CASA]],"")</f>
        <v>#VALUE!</v>
      </c>
      <c r="B16424" t="e">
        <f>IF(Tabela3[[#This Row],[GOL FORA]]&lt;&gt;"",Tabela3[[#This Row],[TIME FORA]],"")</f>
        <v>#VALUE!</v>
      </c>
    </row>
    <row r="16425" spans="1:2">
      <c r="A16425" t="e">
        <f>IF(Tabela3[[#This Row],[GOL CASA]]&lt;&gt;"",Tabela3[[#This Row],[TIME CASA]],"")</f>
        <v>#VALUE!</v>
      </c>
      <c r="B16425" t="e">
        <f>IF(Tabela3[[#This Row],[GOL FORA]]&lt;&gt;"",Tabela3[[#This Row],[TIME FORA]],"")</f>
        <v>#VALUE!</v>
      </c>
    </row>
    <row r="16426" spans="1:2">
      <c r="A16426" t="e">
        <f>IF(Tabela3[[#This Row],[GOL CASA]]&lt;&gt;"",Tabela3[[#This Row],[TIME CASA]],"")</f>
        <v>#VALUE!</v>
      </c>
      <c r="B16426" t="e">
        <f>IF(Tabela3[[#This Row],[GOL FORA]]&lt;&gt;"",Tabela3[[#This Row],[TIME FORA]],"")</f>
        <v>#VALUE!</v>
      </c>
    </row>
    <row r="16427" spans="1:2">
      <c r="A16427" t="e">
        <f>IF(Tabela3[[#This Row],[GOL CASA]]&lt;&gt;"",Tabela3[[#This Row],[TIME CASA]],"")</f>
        <v>#VALUE!</v>
      </c>
      <c r="B16427" t="e">
        <f>IF(Tabela3[[#This Row],[GOL FORA]]&lt;&gt;"",Tabela3[[#This Row],[TIME FORA]],"")</f>
        <v>#VALUE!</v>
      </c>
    </row>
    <row r="16428" spans="1:2">
      <c r="A16428" t="e">
        <f>IF(Tabela3[[#This Row],[GOL CASA]]&lt;&gt;"",Tabela3[[#This Row],[TIME CASA]],"")</f>
        <v>#VALUE!</v>
      </c>
      <c r="B16428" t="e">
        <f>IF(Tabela3[[#This Row],[GOL FORA]]&lt;&gt;"",Tabela3[[#This Row],[TIME FORA]],"")</f>
        <v>#VALUE!</v>
      </c>
    </row>
    <row r="16429" spans="1:2">
      <c r="A16429" t="e">
        <f>IF(Tabela3[[#This Row],[GOL CASA]]&lt;&gt;"",Tabela3[[#This Row],[TIME CASA]],"")</f>
        <v>#VALUE!</v>
      </c>
      <c r="B16429" t="e">
        <f>IF(Tabela3[[#This Row],[GOL FORA]]&lt;&gt;"",Tabela3[[#This Row],[TIME FORA]],"")</f>
        <v>#VALUE!</v>
      </c>
    </row>
    <row r="16430" spans="1:2">
      <c r="A16430" t="e">
        <f>IF(Tabela3[[#This Row],[GOL CASA]]&lt;&gt;"",Tabela3[[#This Row],[TIME CASA]],"")</f>
        <v>#VALUE!</v>
      </c>
      <c r="B16430" t="e">
        <f>IF(Tabela3[[#This Row],[GOL FORA]]&lt;&gt;"",Tabela3[[#This Row],[TIME FORA]],"")</f>
        <v>#VALUE!</v>
      </c>
    </row>
    <row r="16431" spans="1:2">
      <c r="A16431" t="e">
        <f>IF(Tabela3[[#This Row],[GOL CASA]]&lt;&gt;"",Tabela3[[#This Row],[TIME CASA]],"")</f>
        <v>#VALUE!</v>
      </c>
      <c r="B16431" t="e">
        <f>IF(Tabela3[[#This Row],[GOL FORA]]&lt;&gt;"",Tabela3[[#This Row],[TIME FORA]],"")</f>
        <v>#VALUE!</v>
      </c>
    </row>
    <row r="16432" spans="1:2">
      <c r="A16432" t="e">
        <f>IF(Tabela3[[#This Row],[GOL CASA]]&lt;&gt;"",Tabela3[[#This Row],[TIME CASA]],"")</f>
        <v>#VALUE!</v>
      </c>
      <c r="B16432" t="e">
        <f>IF(Tabela3[[#This Row],[GOL FORA]]&lt;&gt;"",Tabela3[[#This Row],[TIME FORA]],"")</f>
        <v>#VALUE!</v>
      </c>
    </row>
    <row r="16433" spans="1:2">
      <c r="A16433" t="e">
        <f>IF(Tabela3[[#This Row],[GOL CASA]]&lt;&gt;"",Tabela3[[#This Row],[TIME CASA]],"")</f>
        <v>#VALUE!</v>
      </c>
      <c r="B16433" t="e">
        <f>IF(Tabela3[[#This Row],[GOL FORA]]&lt;&gt;"",Tabela3[[#This Row],[TIME FORA]],"")</f>
        <v>#VALUE!</v>
      </c>
    </row>
    <row r="16434" spans="1:2">
      <c r="A16434" t="e">
        <f>IF(Tabela3[[#This Row],[GOL CASA]]&lt;&gt;"",Tabela3[[#This Row],[TIME CASA]],"")</f>
        <v>#VALUE!</v>
      </c>
      <c r="B16434" t="e">
        <f>IF(Tabela3[[#This Row],[GOL FORA]]&lt;&gt;"",Tabela3[[#This Row],[TIME FORA]],"")</f>
        <v>#VALUE!</v>
      </c>
    </row>
    <row r="16435" spans="1:2">
      <c r="A16435" t="e">
        <f>IF(Tabela3[[#This Row],[GOL CASA]]&lt;&gt;"",Tabela3[[#This Row],[TIME CASA]],"")</f>
        <v>#VALUE!</v>
      </c>
      <c r="B16435" t="e">
        <f>IF(Tabela3[[#This Row],[GOL FORA]]&lt;&gt;"",Tabela3[[#This Row],[TIME FORA]],"")</f>
        <v>#VALUE!</v>
      </c>
    </row>
    <row r="16436" spans="1:2">
      <c r="A16436" t="e">
        <f>IF(Tabela3[[#This Row],[GOL CASA]]&lt;&gt;"",Tabela3[[#This Row],[TIME CASA]],"")</f>
        <v>#VALUE!</v>
      </c>
      <c r="B16436" t="e">
        <f>IF(Tabela3[[#This Row],[GOL FORA]]&lt;&gt;"",Tabela3[[#This Row],[TIME FORA]],"")</f>
        <v>#VALUE!</v>
      </c>
    </row>
    <row r="16437" spans="1:2">
      <c r="A16437" t="e">
        <f>IF(Tabela3[[#This Row],[GOL CASA]]&lt;&gt;"",Tabela3[[#This Row],[TIME CASA]],"")</f>
        <v>#VALUE!</v>
      </c>
      <c r="B16437" t="e">
        <f>IF(Tabela3[[#This Row],[GOL FORA]]&lt;&gt;"",Tabela3[[#This Row],[TIME FORA]],"")</f>
        <v>#VALUE!</v>
      </c>
    </row>
    <row r="16438" spans="1:2">
      <c r="A16438" t="e">
        <f>IF(Tabela3[[#This Row],[GOL CASA]]&lt;&gt;"",Tabela3[[#This Row],[TIME CASA]],"")</f>
        <v>#VALUE!</v>
      </c>
      <c r="B16438" t="e">
        <f>IF(Tabela3[[#This Row],[GOL FORA]]&lt;&gt;"",Tabela3[[#This Row],[TIME FORA]],"")</f>
        <v>#VALUE!</v>
      </c>
    </row>
    <row r="16439" spans="1:2">
      <c r="A16439" t="e">
        <f>IF(Tabela3[[#This Row],[GOL CASA]]&lt;&gt;"",Tabela3[[#This Row],[TIME CASA]],"")</f>
        <v>#VALUE!</v>
      </c>
      <c r="B16439" t="e">
        <f>IF(Tabela3[[#This Row],[GOL FORA]]&lt;&gt;"",Tabela3[[#This Row],[TIME FORA]],"")</f>
        <v>#VALUE!</v>
      </c>
    </row>
    <row r="16440" spans="1:2">
      <c r="A16440" t="e">
        <f>IF(Tabela3[[#This Row],[GOL CASA]]&lt;&gt;"",Tabela3[[#This Row],[TIME CASA]],"")</f>
        <v>#VALUE!</v>
      </c>
      <c r="B16440" t="e">
        <f>IF(Tabela3[[#This Row],[GOL FORA]]&lt;&gt;"",Tabela3[[#This Row],[TIME FORA]],"")</f>
        <v>#VALUE!</v>
      </c>
    </row>
    <row r="16441" spans="1:2">
      <c r="A16441" t="e">
        <f>IF(Tabela3[[#This Row],[GOL CASA]]&lt;&gt;"",Tabela3[[#This Row],[TIME CASA]],"")</f>
        <v>#VALUE!</v>
      </c>
      <c r="B16441" t="e">
        <f>IF(Tabela3[[#This Row],[GOL FORA]]&lt;&gt;"",Tabela3[[#This Row],[TIME FORA]],"")</f>
        <v>#VALUE!</v>
      </c>
    </row>
    <row r="16442" spans="1:2">
      <c r="A16442" t="e">
        <f>IF(Tabela3[[#This Row],[GOL CASA]]&lt;&gt;"",Tabela3[[#This Row],[TIME CASA]],"")</f>
        <v>#VALUE!</v>
      </c>
      <c r="B16442" t="e">
        <f>IF(Tabela3[[#This Row],[GOL FORA]]&lt;&gt;"",Tabela3[[#This Row],[TIME FORA]],"")</f>
        <v>#VALUE!</v>
      </c>
    </row>
    <row r="16443" spans="1:2">
      <c r="A16443" t="e">
        <f>IF(Tabela3[[#This Row],[GOL CASA]]&lt;&gt;"",Tabela3[[#This Row],[TIME CASA]],"")</f>
        <v>#VALUE!</v>
      </c>
      <c r="B16443" t="e">
        <f>IF(Tabela3[[#This Row],[GOL FORA]]&lt;&gt;"",Tabela3[[#This Row],[TIME FORA]],"")</f>
        <v>#VALUE!</v>
      </c>
    </row>
    <row r="16444" spans="1:2">
      <c r="A16444" t="e">
        <f>IF(Tabela3[[#This Row],[GOL CASA]]&lt;&gt;"",Tabela3[[#This Row],[TIME CASA]],"")</f>
        <v>#VALUE!</v>
      </c>
      <c r="B16444" t="e">
        <f>IF(Tabela3[[#This Row],[GOL FORA]]&lt;&gt;"",Tabela3[[#This Row],[TIME FORA]],"")</f>
        <v>#VALUE!</v>
      </c>
    </row>
    <row r="16445" spans="1:2">
      <c r="A16445" t="e">
        <f>IF(Tabela3[[#This Row],[GOL CASA]]&lt;&gt;"",Tabela3[[#This Row],[TIME CASA]],"")</f>
        <v>#VALUE!</v>
      </c>
      <c r="B16445" t="e">
        <f>IF(Tabela3[[#This Row],[GOL FORA]]&lt;&gt;"",Tabela3[[#This Row],[TIME FORA]],"")</f>
        <v>#VALUE!</v>
      </c>
    </row>
    <row r="16446" spans="1:2">
      <c r="A16446" t="e">
        <f>IF(Tabela3[[#This Row],[GOL CASA]]&lt;&gt;"",Tabela3[[#This Row],[TIME CASA]],"")</f>
        <v>#VALUE!</v>
      </c>
      <c r="B16446" t="e">
        <f>IF(Tabela3[[#This Row],[GOL FORA]]&lt;&gt;"",Tabela3[[#This Row],[TIME FORA]],"")</f>
        <v>#VALUE!</v>
      </c>
    </row>
    <row r="16447" spans="1:2">
      <c r="A16447" t="e">
        <f>IF(Tabela3[[#This Row],[GOL CASA]]&lt;&gt;"",Tabela3[[#This Row],[TIME CASA]],"")</f>
        <v>#VALUE!</v>
      </c>
      <c r="B16447" t="e">
        <f>IF(Tabela3[[#This Row],[GOL FORA]]&lt;&gt;"",Tabela3[[#This Row],[TIME FORA]],"")</f>
        <v>#VALUE!</v>
      </c>
    </row>
    <row r="16448" spans="1:2">
      <c r="A16448" t="e">
        <f>IF(Tabela3[[#This Row],[GOL CASA]]&lt;&gt;"",Tabela3[[#This Row],[TIME CASA]],"")</f>
        <v>#VALUE!</v>
      </c>
      <c r="B16448" t="e">
        <f>IF(Tabela3[[#This Row],[GOL FORA]]&lt;&gt;"",Tabela3[[#This Row],[TIME FORA]],"")</f>
        <v>#VALUE!</v>
      </c>
    </row>
    <row r="16449" spans="1:2">
      <c r="A16449" t="e">
        <f>IF(Tabela3[[#This Row],[GOL CASA]]&lt;&gt;"",Tabela3[[#This Row],[TIME CASA]],"")</f>
        <v>#VALUE!</v>
      </c>
      <c r="B16449" t="e">
        <f>IF(Tabela3[[#This Row],[GOL FORA]]&lt;&gt;"",Tabela3[[#This Row],[TIME FORA]],"")</f>
        <v>#VALUE!</v>
      </c>
    </row>
    <row r="16450" spans="1:2">
      <c r="A16450" t="e">
        <f>IF(Tabela3[[#This Row],[GOL CASA]]&lt;&gt;"",Tabela3[[#This Row],[TIME CASA]],"")</f>
        <v>#VALUE!</v>
      </c>
      <c r="B16450" t="e">
        <f>IF(Tabela3[[#This Row],[GOL FORA]]&lt;&gt;"",Tabela3[[#This Row],[TIME FORA]],"")</f>
        <v>#VALUE!</v>
      </c>
    </row>
    <row r="16451" spans="1:2">
      <c r="A16451" t="e">
        <f>IF(Tabela3[[#This Row],[GOL CASA]]&lt;&gt;"",Tabela3[[#This Row],[TIME CASA]],"")</f>
        <v>#VALUE!</v>
      </c>
      <c r="B16451" t="e">
        <f>IF(Tabela3[[#This Row],[GOL FORA]]&lt;&gt;"",Tabela3[[#This Row],[TIME FORA]],"")</f>
        <v>#VALUE!</v>
      </c>
    </row>
    <row r="16452" spans="1:2">
      <c r="A16452" t="e">
        <f>IF(Tabela3[[#This Row],[GOL CASA]]&lt;&gt;"",Tabela3[[#This Row],[TIME CASA]],"")</f>
        <v>#VALUE!</v>
      </c>
      <c r="B16452" t="e">
        <f>IF(Tabela3[[#This Row],[GOL FORA]]&lt;&gt;"",Tabela3[[#This Row],[TIME FORA]],"")</f>
        <v>#VALUE!</v>
      </c>
    </row>
    <row r="16453" spans="1:2">
      <c r="A16453" t="e">
        <f>IF(Tabela3[[#This Row],[GOL CASA]]&lt;&gt;"",Tabela3[[#This Row],[TIME CASA]],"")</f>
        <v>#VALUE!</v>
      </c>
      <c r="B16453" t="e">
        <f>IF(Tabela3[[#This Row],[GOL FORA]]&lt;&gt;"",Tabela3[[#This Row],[TIME FORA]],"")</f>
        <v>#VALUE!</v>
      </c>
    </row>
    <row r="16454" spans="1:2">
      <c r="A16454" t="e">
        <f>IF(Tabela3[[#This Row],[GOL CASA]]&lt;&gt;"",Tabela3[[#This Row],[TIME CASA]],"")</f>
        <v>#VALUE!</v>
      </c>
      <c r="B16454" t="e">
        <f>IF(Tabela3[[#This Row],[GOL FORA]]&lt;&gt;"",Tabela3[[#This Row],[TIME FORA]],"")</f>
        <v>#VALUE!</v>
      </c>
    </row>
    <row r="16455" spans="1:2">
      <c r="A16455" t="e">
        <f>IF(Tabela3[[#This Row],[GOL CASA]]&lt;&gt;"",Tabela3[[#This Row],[TIME CASA]],"")</f>
        <v>#VALUE!</v>
      </c>
      <c r="B16455" t="e">
        <f>IF(Tabela3[[#This Row],[GOL FORA]]&lt;&gt;"",Tabela3[[#This Row],[TIME FORA]],"")</f>
        <v>#VALUE!</v>
      </c>
    </row>
    <row r="16456" spans="1:2">
      <c r="A16456" t="e">
        <f>IF(Tabela3[[#This Row],[GOL CASA]]&lt;&gt;"",Tabela3[[#This Row],[TIME CASA]],"")</f>
        <v>#VALUE!</v>
      </c>
      <c r="B16456" t="e">
        <f>IF(Tabela3[[#This Row],[GOL FORA]]&lt;&gt;"",Tabela3[[#This Row],[TIME FORA]],"")</f>
        <v>#VALUE!</v>
      </c>
    </row>
    <row r="16457" spans="1:2">
      <c r="A16457" t="e">
        <f>IF(Tabela3[[#This Row],[GOL CASA]]&lt;&gt;"",Tabela3[[#This Row],[TIME CASA]],"")</f>
        <v>#VALUE!</v>
      </c>
      <c r="B16457" t="e">
        <f>IF(Tabela3[[#This Row],[GOL FORA]]&lt;&gt;"",Tabela3[[#This Row],[TIME FORA]],"")</f>
        <v>#VALUE!</v>
      </c>
    </row>
    <row r="16458" spans="1:2">
      <c r="A16458" t="e">
        <f>IF(Tabela3[[#This Row],[GOL CASA]]&lt;&gt;"",Tabela3[[#This Row],[TIME CASA]],"")</f>
        <v>#VALUE!</v>
      </c>
      <c r="B16458" t="e">
        <f>IF(Tabela3[[#This Row],[GOL FORA]]&lt;&gt;"",Tabela3[[#This Row],[TIME FORA]],"")</f>
        <v>#VALUE!</v>
      </c>
    </row>
    <row r="16459" spans="1:2">
      <c r="A16459" t="e">
        <f>IF(Tabela3[[#This Row],[GOL CASA]]&lt;&gt;"",Tabela3[[#This Row],[TIME CASA]],"")</f>
        <v>#VALUE!</v>
      </c>
      <c r="B16459" t="e">
        <f>IF(Tabela3[[#This Row],[GOL FORA]]&lt;&gt;"",Tabela3[[#This Row],[TIME FORA]],"")</f>
        <v>#VALUE!</v>
      </c>
    </row>
    <row r="16460" spans="1:2">
      <c r="A16460" t="e">
        <f>IF(Tabela3[[#This Row],[GOL CASA]]&lt;&gt;"",Tabela3[[#This Row],[TIME CASA]],"")</f>
        <v>#VALUE!</v>
      </c>
      <c r="B16460" t="e">
        <f>IF(Tabela3[[#This Row],[GOL FORA]]&lt;&gt;"",Tabela3[[#This Row],[TIME FORA]],"")</f>
        <v>#VALUE!</v>
      </c>
    </row>
    <row r="16461" spans="1:2">
      <c r="A16461" t="e">
        <f>IF(Tabela3[[#This Row],[GOL CASA]]&lt;&gt;"",Tabela3[[#This Row],[TIME CASA]],"")</f>
        <v>#VALUE!</v>
      </c>
      <c r="B16461" t="e">
        <f>IF(Tabela3[[#This Row],[GOL FORA]]&lt;&gt;"",Tabela3[[#This Row],[TIME FORA]],"")</f>
        <v>#VALUE!</v>
      </c>
    </row>
    <row r="16462" spans="1:2">
      <c r="A16462" t="e">
        <f>IF(Tabela3[[#This Row],[GOL CASA]]&lt;&gt;"",Tabela3[[#This Row],[TIME CASA]],"")</f>
        <v>#VALUE!</v>
      </c>
      <c r="B16462" t="e">
        <f>IF(Tabela3[[#This Row],[GOL FORA]]&lt;&gt;"",Tabela3[[#This Row],[TIME FORA]],"")</f>
        <v>#VALUE!</v>
      </c>
    </row>
    <row r="16463" spans="1:2">
      <c r="A16463" t="e">
        <f>IF(Tabela3[[#This Row],[GOL CASA]]&lt;&gt;"",Tabela3[[#This Row],[TIME CASA]],"")</f>
        <v>#VALUE!</v>
      </c>
      <c r="B16463" t="e">
        <f>IF(Tabela3[[#This Row],[GOL FORA]]&lt;&gt;"",Tabela3[[#This Row],[TIME FORA]],"")</f>
        <v>#VALUE!</v>
      </c>
    </row>
    <row r="16464" spans="1:2">
      <c r="A16464" t="e">
        <f>IF(Tabela3[[#This Row],[GOL CASA]]&lt;&gt;"",Tabela3[[#This Row],[TIME CASA]],"")</f>
        <v>#VALUE!</v>
      </c>
      <c r="B16464" t="e">
        <f>IF(Tabela3[[#This Row],[GOL FORA]]&lt;&gt;"",Tabela3[[#This Row],[TIME FORA]],"")</f>
        <v>#VALUE!</v>
      </c>
    </row>
    <row r="16465" spans="1:2">
      <c r="A16465" t="e">
        <f>IF(Tabela3[[#This Row],[GOL CASA]]&lt;&gt;"",Tabela3[[#This Row],[TIME CASA]],"")</f>
        <v>#VALUE!</v>
      </c>
      <c r="B16465" t="e">
        <f>IF(Tabela3[[#This Row],[GOL FORA]]&lt;&gt;"",Tabela3[[#This Row],[TIME FORA]],"")</f>
        <v>#VALUE!</v>
      </c>
    </row>
    <row r="16466" spans="1:2">
      <c r="A16466" t="e">
        <f>IF(Tabela3[[#This Row],[GOL CASA]]&lt;&gt;"",Tabela3[[#This Row],[TIME CASA]],"")</f>
        <v>#VALUE!</v>
      </c>
      <c r="B16466" t="e">
        <f>IF(Tabela3[[#This Row],[GOL FORA]]&lt;&gt;"",Tabela3[[#This Row],[TIME FORA]],"")</f>
        <v>#VALUE!</v>
      </c>
    </row>
    <row r="16467" spans="1:2">
      <c r="A16467" t="e">
        <f>IF(Tabela3[[#This Row],[GOL CASA]]&lt;&gt;"",Tabela3[[#This Row],[TIME CASA]],"")</f>
        <v>#VALUE!</v>
      </c>
      <c r="B16467" t="e">
        <f>IF(Tabela3[[#This Row],[GOL FORA]]&lt;&gt;"",Tabela3[[#This Row],[TIME FORA]],"")</f>
        <v>#VALUE!</v>
      </c>
    </row>
    <row r="16468" spans="1:2">
      <c r="A16468" t="e">
        <f>IF(Tabela3[[#This Row],[GOL CASA]]&lt;&gt;"",Tabela3[[#This Row],[TIME CASA]],"")</f>
        <v>#VALUE!</v>
      </c>
      <c r="B16468" t="e">
        <f>IF(Tabela3[[#This Row],[GOL FORA]]&lt;&gt;"",Tabela3[[#This Row],[TIME FORA]],"")</f>
        <v>#VALUE!</v>
      </c>
    </row>
    <row r="16469" spans="1:2">
      <c r="A16469" t="e">
        <f>IF(Tabela3[[#This Row],[GOL CASA]]&lt;&gt;"",Tabela3[[#This Row],[TIME CASA]],"")</f>
        <v>#VALUE!</v>
      </c>
      <c r="B16469" t="e">
        <f>IF(Tabela3[[#This Row],[GOL FORA]]&lt;&gt;"",Tabela3[[#This Row],[TIME FORA]],"")</f>
        <v>#VALUE!</v>
      </c>
    </row>
    <row r="16470" spans="1:2">
      <c r="A16470" t="e">
        <f>IF(Tabela3[[#This Row],[GOL CASA]]&lt;&gt;"",Tabela3[[#This Row],[TIME CASA]],"")</f>
        <v>#VALUE!</v>
      </c>
      <c r="B16470" t="e">
        <f>IF(Tabela3[[#This Row],[GOL FORA]]&lt;&gt;"",Tabela3[[#This Row],[TIME FORA]],"")</f>
        <v>#VALUE!</v>
      </c>
    </row>
    <row r="16471" spans="1:2">
      <c r="A16471" t="e">
        <f>IF(Tabela3[[#This Row],[GOL CASA]]&lt;&gt;"",Tabela3[[#This Row],[TIME CASA]],"")</f>
        <v>#VALUE!</v>
      </c>
      <c r="B16471" t="e">
        <f>IF(Tabela3[[#This Row],[GOL FORA]]&lt;&gt;"",Tabela3[[#This Row],[TIME FORA]],"")</f>
        <v>#VALUE!</v>
      </c>
    </row>
    <row r="16472" spans="1:2">
      <c r="A16472" t="e">
        <f>IF(Tabela3[[#This Row],[GOL CASA]]&lt;&gt;"",Tabela3[[#This Row],[TIME CASA]],"")</f>
        <v>#VALUE!</v>
      </c>
      <c r="B16472" t="e">
        <f>IF(Tabela3[[#This Row],[GOL FORA]]&lt;&gt;"",Tabela3[[#This Row],[TIME FORA]],"")</f>
        <v>#VALUE!</v>
      </c>
    </row>
    <row r="16473" spans="1:2">
      <c r="A16473" t="e">
        <f>IF(Tabela3[[#This Row],[GOL CASA]]&lt;&gt;"",Tabela3[[#This Row],[TIME CASA]],"")</f>
        <v>#VALUE!</v>
      </c>
      <c r="B16473" t="e">
        <f>IF(Tabela3[[#This Row],[GOL FORA]]&lt;&gt;"",Tabela3[[#This Row],[TIME FORA]],"")</f>
        <v>#VALUE!</v>
      </c>
    </row>
    <row r="16474" spans="1:2">
      <c r="A16474" t="e">
        <f>IF(Tabela3[[#This Row],[GOL CASA]]&lt;&gt;"",Tabela3[[#This Row],[TIME CASA]],"")</f>
        <v>#VALUE!</v>
      </c>
      <c r="B16474" t="e">
        <f>IF(Tabela3[[#This Row],[GOL FORA]]&lt;&gt;"",Tabela3[[#This Row],[TIME FORA]],"")</f>
        <v>#VALUE!</v>
      </c>
    </row>
    <row r="16475" spans="1:2">
      <c r="A16475" t="e">
        <f>IF(Tabela3[[#This Row],[GOL CASA]]&lt;&gt;"",Tabela3[[#This Row],[TIME CASA]],"")</f>
        <v>#VALUE!</v>
      </c>
      <c r="B16475" t="e">
        <f>IF(Tabela3[[#This Row],[GOL FORA]]&lt;&gt;"",Tabela3[[#This Row],[TIME FORA]],"")</f>
        <v>#VALUE!</v>
      </c>
    </row>
    <row r="16476" spans="1:2">
      <c r="A16476" t="e">
        <f>IF(Tabela3[[#This Row],[GOL CASA]]&lt;&gt;"",Tabela3[[#This Row],[TIME CASA]],"")</f>
        <v>#VALUE!</v>
      </c>
      <c r="B16476" t="e">
        <f>IF(Tabela3[[#This Row],[GOL FORA]]&lt;&gt;"",Tabela3[[#This Row],[TIME FORA]],"")</f>
        <v>#VALUE!</v>
      </c>
    </row>
    <row r="16477" spans="1:2">
      <c r="A16477" t="e">
        <f>IF(Tabela3[[#This Row],[GOL CASA]]&lt;&gt;"",Tabela3[[#This Row],[TIME CASA]],"")</f>
        <v>#VALUE!</v>
      </c>
      <c r="B16477" t="e">
        <f>IF(Tabela3[[#This Row],[GOL FORA]]&lt;&gt;"",Tabela3[[#This Row],[TIME FORA]],"")</f>
        <v>#VALUE!</v>
      </c>
    </row>
    <row r="16478" spans="1:2">
      <c r="A16478" t="e">
        <f>IF(Tabela3[[#This Row],[GOL CASA]]&lt;&gt;"",Tabela3[[#This Row],[TIME CASA]],"")</f>
        <v>#VALUE!</v>
      </c>
      <c r="B16478" t="e">
        <f>IF(Tabela3[[#This Row],[GOL FORA]]&lt;&gt;"",Tabela3[[#This Row],[TIME FORA]],"")</f>
        <v>#VALUE!</v>
      </c>
    </row>
    <row r="16479" spans="1:2">
      <c r="A16479" t="e">
        <f>IF(Tabela3[[#This Row],[GOL CASA]]&lt;&gt;"",Tabela3[[#This Row],[TIME CASA]],"")</f>
        <v>#VALUE!</v>
      </c>
      <c r="B16479" t="e">
        <f>IF(Tabela3[[#This Row],[GOL FORA]]&lt;&gt;"",Tabela3[[#This Row],[TIME FORA]],"")</f>
        <v>#VALUE!</v>
      </c>
    </row>
    <row r="16480" spans="1:2">
      <c r="A16480" t="e">
        <f>IF(Tabela3[[#This Row],[GOL CASA]]&lt;&gt;"",Tabela3[[#This Row],[TIME CASA]],"")</f>
        <v>#VALUE!</v>
      </c>
      <c r="B16480" t="e">
        <f>IF(Tabela3[[#This Row],[GOL FORA]]&lt;&gt;"",Tabela3[[#This Row],[TIME FORA]],"")</f>
        <v>#VALUE!</v>
      </c>
    </row>
    <row r="16481" spans="1:2">
      <c r="A16481" t="e">
        <f>IF(Tabela3[[#This Row],[GOL CASA]]&lt;&gt;"",Tabela3[[#This Row],[TIME CASA]],"")</f>
        <v>#VALUE!</v>
      </c>
      <c r="B16481" t="e">
        <f>IF(Tabela3[[#This Row],[GOL FORA]]&lt;&gt;"",Tabela3[[#This Row],[TIME FORA]],"")</f>
        <v>#VALUE!</v>
      </c>
    </row>
    <row r="16482" spans="1:2">
      <c r="A16482" t="e">
        <f>IF(Tabela3[[#This Row],[GOL CASA]]&lt;&gt;"",Tabela3[[#This Row],[TIME CASA]],"")</f>
        <v>#VALUE!</v>
      </c>
      <c r="B16482" t="e">
        <f>IF(Tabela3[[#This Row],[GOL FORA]]&lt;&gt;"",Tabela3[[#This Row],[TIME FORA]],"")</f>
        <v>#VALUE!</v>
      </c>
    </row>
    <row r="16483" spans="1:2">
      <c r="A16483" t="e">
        <f>IF(Tabela3[[#This Row],[GOL CASA]]&lt;&gt;"",Tabela3[[#This Row],[TIME CASA]],"")</f>
        <v>#VALUE!</v>
      </c>
      <c r="B16483" t="e">
        <f>IF(Tabela3[[#This Row],[GOL FORA]]&lt;&gt;"",Tabela3[[#This Row],[TIME FORA]],"")</f>
        <v>#VALUE!</v>
      </c>
    </row>
    <row r="16484" spans="1:2">
      <c r="A16484" t="e">
        <f>IF(Tabela3[[#This Row],[GOL CASA]]&lt;&gt;"",Tabela3[[#This Row],[TIME CASA]],"")</f>
        <v>#VALUE!</v>
      </c>
      <c r="B16484" t="e">
        <f>IF(Tabela3[[#This Row],[GOL FORA]]&lt;&gt;"",Tabela3[[#This Row],[TIME FORA]],"")</f>
        <v>#VALUE!</v>
      </c>
    </row>
    <row r="16485" spans="1:2">
      <c r="A16485" t="e">
        <f>IF(Tabela3[[#This Row],[GOL CASA]]&lt;&gt;"",Tabela3[[#This Row],[TIME CASA]],"")</f>
        <v>#VALUE!</v>
      </c>
      <c r="B16485" t="e">
        <f>IF(Tabela3[[#This Row],[GOL FORA]]&lt;&gt;"",Tabela3[[#This Row],[TIME FORA]],"")</f>
        <v>#VALUE!</v>
      </c>
    </row>
    <row r="16486" spans="1:2">
      <c r="A16486" t="e">
        <f>IF(Tabela3[[#This Row],[GOL CASA]]&lt;&gt;"",Tabela3[[#This Row],[TIME CASA]],"")</f>
        <v>#VALUE!</v>
      </c>
      <c r="B16486" t="e">
        <f>IF(Tabela3[[#This Row],[GOL FORA]]&lt;&gt;"",Tabela3[[#This Row],[TIME FORA]],"")</f>
        <v>#VALUE!</v>
      </c>
    </row>
    <row r="16487" spans="1:2">
      <c r="A16487" t="e">
        <f>IF(Tabela3[[#This Row],[GOL CASA]]&lt;&gt;"",Tabela3[[#This Row],[TIME CASA]],"")</f>
        <v>#VALUE!</v>
      </c>
      <c r="B16487" t="e">
        <f>IF(Tabela3[[#This Row],[GOL FORA]]&lt;&gt;"",Tabela3[[#This Row],[TIME FORA]],"")</f>
        <v>#VALUE!</v>
      </c>
    </row>
    <row r="16488" spans="1:2">
      <c r="A16488" t="e">
        <f>IF(Tabela3[[#This Row],[GOL CASA]]&lt;&gt;"",Tabela3[[#This Row],[TIME CASA]],"")</f>
        <v>#VALUE!</v>
      </c>
      <c r="B16488" t="e">
        <f>IF(Tabela3[[#This Row],[GOL FORA]]&lt;&gt;"",Tabela3[[#This Row],[TIME FORA]],"")</f>
        <v>#VALUE!</v>
      </c>
    </row>
    <row r="16489" spans="1:2">
      <c r="A16489" t="e">
        <f>IF(Tabela3[[#This Row],[GOL CASA]]&lt;&gt;"",Tabela3[[#This Row],[TIME CASA]],"")</f>
        <v>#VALUE!</v>
      </c>
      <c r="B16489" t="e">
        <f>IF(Tabela3[[#This Row],[GOL FORA]]&lt;&gt;"",Tabela3[[#This Row],[TIME FORA]],"")</f>
        <v>#VALUE!</v>
      </c>
    </row>
    <row r="16490" spans="1:2">
      <c r="A16490" t="e">
        <f>IF(Tabela3[[#This Row],[GOL CASA]]&lt;&gt;"",Tabela3[[#This Row],[TIME CASA]],"")</f>
        <v>#VALUE!</v>
      </c>
      <c r="B16490" t="e">
        <f>IF(Tabela3[[#This Row],[GOL FORA]]&lt;&gt;"",Tabela3[[#This Row],[TIME FORA]],"")</f>
        <v>#VALUE!</v>
      </c>
    </row>
    <row r="16491" spans="1:2">
      <c r="A16491" t="e">
        <f>IF(Tabela3[[#This Row],[GOL CASA]]&lt;&gt;"",Tabela3[[#This Row],[TIME CASA]],"")</f>
        <v>#VALUE!</v>
      </c>
      <c r="B16491" t="e">
        <f>IF(Tabela3[[#This Row],[GOL FORA]]&lt;&gt;"",Tabela3[[#This Row],[TIME FORA]],"")</f>
        <v>#VALUE!</v>
      </c>
    </row>
    <row r="16492" spans="1:2">
      <c r="A16492" t="e">
        <f>IF(Tabela3[[#This Row],[GOL CASA]]&lt;&gt;"",Tabela3[[#This Row],[TIME CASA]],"")</f>
        <v>#VALUE!</v>
      </c>
      <c r="B16492" t="e">
        <f>IF(Tabela3[[#This Row],[GOL FORA]]&lt;&gt;"",Tabela3[[#This Row],[TIME FORA]],"")</f>
        <v>#VALUE!</v>
      </c>
    </row>
    <row r="16493" spans="1:2">
      <c r="A16493" t="e">
        <f>IF(Tabela3[[#This Row],[GOL CASA]]&lt;&gt;"",Tabela3[[#This Row],[TIME CASA]],"")</f>
        <v>#VALUE!</v>
      </c>
      <c r="B16493" t="e">
        <f>IF(Tabela3[[#This Row],[GOL FORA]]&lt;&gt;"",Tabela3[[#This Row],[TIME FORA]],"")</f>
        <v>#VALUE!</v>
      </c>
    </row>
    <row r="16494" spans="1:2">
      <c r="A16494" t="e">
        <f>IF(Tabela3[[#This Row],[GOL CASA]]&lt;&gt;"",Tabela3[[#This Row],[TIME CASA]],"")</f>
        <v>#VALUE!</v>
      </c>
      <c r="B16494" t="e">
        <f>IF(Tabela3[[#This Row],[GOL FORA]]&lt;&gt;"",Tabela3[[#This Row],[TIME FORA]],"")</f>
        <v>#VALUE!</v>
      </c>
    </row>
    <row r="16495" spans="1:2">
      <c r="A16495" t="e">
        <f>IF(Tabela3[[#This Row],[GOL CASA]]&lt;&gt;"",Tabela3[[#This Row],[TIME CASA]],"")</f>
        <v>#VALUE!</v>
      </c>
      <c r="B16495" t="e">
        <f>IF(Tabela3[[#This Row],[GOL FORA]]&lt;&gt;"",Tabela3[[#This Row],[TIME FORA]],"")</f>
        <v>#VALUE!</v>
      </c>
    </row>
    <row r="16496" spans="1:2">
      <c r="A16496" t="e">
        <f>IF(Tabela3[[#This Row],[GOL CASA]]&lt;&gt;"",Tabela3[[#This Row],[TIME CASA]],"")</f>
        <v>#VALUE!</v>
      </c>
      <c r="B16496" t="e">
        <f>IF(Tabela3[[#This Row],[GOL FORA]]&lt;&gt;"",Tabela3[[#This Row],[TIME FORA]],"")</f>
        <v>#VALUE!</v>
      </c>
    </row>
    <row r="16497" spans="1:2">
      <c r="A16497" t="e">
        <f>IF(Tabela3[[#This Row],[GOL CASA]]&lt;&gt;"",Tabela3[[#This Row],[TIME CASA]],"")</f>
        <v>#VALUE!</v>
      </c>
      <c r="B16497" t="e">
        <f>IF(Tabela3[[#This Row],[GOL FORA]]&lt;&gt;"",Tabela3[[#This Row],[TIME FORA]],"")</f>
        <v>#VALUE!</v>
      </c>
    </row>
    <row r="16498" spans="1:2">
      <c r="A16498" t="e">
        <f>IF(Tabela3[[#This Row],[GOL CASA]]&lt;&gt;"",Tabela3[[#This Row],[TIME CASA]],"")</f>
        <v>#VALUE!</v>
      </c>
      <c r="B16498" t="e">
        <f>IF(Tabela3[[#This Row],[GOL FORA]]&lt;&gt;"",Tabela3[[#This Row],[TIME FORA]],"")</f>
        <v>#VALUE!</v>
      </c>
    </row>
    <row r="16499" spans="1:2">
      <c r="A16499" t="e">
        <f>IF(Tabela3[[#This Row],[GOL CASA]]&lt;&gt;"",Tabela3[[#This Row],[TIME CASA]],"")</f>
        <v>#VALUE!</v>
      </c>
      <c r="B16499" t="e">
        <f>IF(Tabela3[[#This Row],[GOL FORA]]&lt;&gt;"",Tabela3[[#This Row],[TIME FORA]],"")</f>
        <v>#VALUE!</v>
      </c>
    </row>
    <row r="16500" spans="1:2">
      <c r="A16500" t="e">
        <f>IF(Tabela3[[#This Row],[GOL CASA]]&lt;&gt;"",Tabela3[[#This Row],[TIME CASA]],"")</f>
        <v>#VALUE!</v>
      </c>
      <c r="B16500" t="e">
        <f>IF(Tabela3[[#This Row],[GOL FORA]]&lt;&gt;"",Tabela3[[#This Row],[TIME FORA]],"")</f>
        <v>#VALUE!</v>
      </c>
    </row>
    <row r="16501" spans="1:2">
      <c r="A16501" t="e">
        <f>IF(Tabela3[[#This Row],[GOL CASA]]&lt;&gt;"",Tabela3[[#This Row],[TIME CASA]],"")</f>
        <v>#VALUE!</v>
      </c>
      <c r="B16501" t="e">
        <f>IF(Tabela3[[#This Row],[GOL FORA]]&lt;&gt;"",Tabela3[[#This Row],[TIME FORA]],"")</f>
        <v>#VALUE!</v>
      </c>
    </row>
    <row r="16502" spans="1:2">
      <c r="A16502" t="e">
        <f>IF(Tabela3[[#This Row],[GOL CASA]]&lt;&gt;"",Tabela3[[#This Row],[TIME CASA]],"")</f>
        <v>#VALUE!</v>
      </c>
      <c r="B16502" t="e">
        <f>IF(Tabela3[[#This Row],[GOL FORA]]&lt;&gt;"",Tabela3[[#This Row],[TIME FORA]],"")</f>
        <v>#VALUE!</v>
      </c>
    </row>
    <row r="16503" spans="1:2">
      <c r="A16503" t="e">
        <f>IF(Tabela3[[#This Row],[GOL CASA]]&lt;&gt;"",Tabela3[[#This Row],[TIME CASA]],"")</f>
        <v>#VALUE!</v>
      </c>
      <c r="B16503" t="e">
        <f>IF(Tabela3[[#This Row],[GOL FORA]]&lt;&gt;"",Tabela3[[#This Row],[TIME FORA]],"")</f>
        <v>#VALUE!</v>
      </c>
    </row>
    <row r="16504" spans="1:2">
      <c r="A16504" t="e">
        <f>IF(Tabela3[[#This Row],[GOL CASA]]&lt;&gt;"",Tabela3[[#This Row],[TIME CASA]],"")</f>
        <v>#VALUE!</v>
      </c>
      <c r="B16504" t="e">
        <f>IF(Tabela3[[#This Row],[GOL FORA]]&lt;&gt;"",Tabela3[[#This Row],[TIME FORA]],"")</f>
        <v>#VALUE!</v>
      </c>
    </row>
    <row r="16505" spans="1:2">
      <c r="A16505" t="e">
        <f>IF(Tabela3[[#This Row],[GOL CASA]]&lt;&gt;"",Tabela3[[#This Row],[TIME CASA]],"")</f>
        <v>#VALUE!</v>
      </c>
      <c r="B16505" t="e">
        <f>IF(Tabela3[[#This Row],[GOL FORA]]&lt;&gt;"",Tabela3[[#This Row],[TIME FORA]],"")</f>
        <v>#VALUE!</v>
      </c>
    </row>
    <row r="16506" spans="1:2">
      <c r="A16506" t="e">
        <f>IF(Tabela3[[#This Row],[GOL CASA]]&lt;&gt;"",Tabela3[[#This Row],[TIME CASA]],"")</f>
        <v>#VALUE!</v>
      </c>
      <c r="B16506" t="e">
        <f>IF(Tabela3[[#This Row],[GOL FORA]]&lt;&gt;"",Tabela3[[#This Row],[TIME FORA]],"")</f>
        <v>#VALUE!</v>
      </c>
    </row>
    <row r="16507" spans="1:2">
      <c r="A16507" t="e">
        <f>IF(Tabela3[[#This Row],[GOL CASA]]&lt;&gt;"",Tabela3[[#This Row],[TIME CASA]],"")</f>
        <v>#VALUE!</v>
      </c>
      <c r="B16507" t="e">
        <f>IF(Tabela3[[#This Row],[GOL FORA]]&lt;&gt;"",Tabela3[[#This Row],[TIME FORA]],"")</f>
        <v>#VALUE!</v>
      </c>
    </row>
    <row r="16508" spans="1:2">
      <c r="A16508" t="e">
        <f>IF(Tabela3[[#This Row],[GOL CASA]]&lt;&gt;"",Tabela3[[#This Row],[TIME CASA]],"")</f>
        <v>#VALUE!</v>
      </c>
      <c r="B16508" t="e">
        <f>IF(Tabela3[[#This Row],[GOL FORA]]&lt;&gt;"",Tabela3[[#This Row],[TIME FORA]],"")</f>
        <v>#VALUE!</v>
      </c>
    </row>
    <row r="16509" spans="1:2">
      <c r="A16509" t="e">
        <f>IF(Tabela3[[#This Row],[GOL CASA]]&lt;&gt;"",Tabela3[[#This Row],[TIME CASA]],"")</f>
        <v>#VALUE!</v>
      </c>
      <c r="B16509" t="e">
        <f>IF(Tabela3[[#This Row],[GOL FORA]]&lt;&gt;"",Tabela3[[#This Row],[TIME FORA]],"")</f>
        <v>#VALUE!</v>
      </c>
    </row>
    <row r="16510" spans="1:2">
      <c r="A16510" t="e">
        <f>IF(Tabela3[[#This Row],[GOL CASA]]&lt;&gt;"",Tabela3[[#This Row],[TIME CASA]],"")</f>
        <v>#VALUE!</v>
      </c>
      <c r="B16510" t="e">
        <f>IF(Tabela3[[#This Row],[GOL FORA]]&lt;&gt;"",Tabela3[[#This Row],[TIME FORA]],"")</f>
        <v>#VALUE!</v>
      </c>
    </row>
    <row r="16511" spans="1:2">
      <c r="A16511" t="e">
        <f>IF(Tabela3[[#This Row],[GOL CASA]]&lt;&gt;"",Tabela3[[#This Row],[TIME CASA]],"")</f>
        <v>#VALUE!</v>
      </c>
      <c r="B16511" t="e">
        <f>IF(Tabela3[[#This Row],[GOL FORA]]&lt;&gt;"",Tabela3[[#This Row],[TIME FORA]],"")</f>
        <v>#VALUE!</v>
      </c>
    </row>
    <row r="16512" spans="1:2">
      <c r="A16512" t="e">
        <f>IF(Tabela3[[#This Row],[GOL CASA]]&lt;&gt;"",Tabela3[[#This Row],[TIME CASA]],"")</f>
        <v>#VALUE!</v>
      </c>
      <c r="B16512" t="e">
        <f>IF(Tabela3[[#This Row],[GOL FORA]]&lt;&gt;"",Tabela3[[#This Row],[TIME FORA]],"")</f>
        <v>#VALUE!</v>
      </c>
    </row>
    <row r="16513" spans="1:2">
      <c r="A16513" t="e">
        <f>IF(Tabela3[[#This Row],[GOL CASA]]&lt;&gt;"",Tabela3[[#This Row],[TIME CASA]],"")</f>
        <v>#VALUE!</v>
      </c>
      <c r="B16513" t="e">
        <f>IF(Tabela3[[#This Row],[GOL FORA]]&lt;&gt;"",Tabela3[[#This Row],[TIME FORA]],"")</f>
        <v>#VALUE!</v>
      </c>
    </row>
    <row r="16514" spans="1:2">
      <c r="A16514" t="e">
        <f>IF(Tabela3[[#This Row],[GOL CASA]]&lt;&gt;"",Tabela3[[#This Row],[TIME CASA]],"")</f>
        <v>#VALUE!</v>
      </c>
      <c r="B16514" t="e">
        <f>IF(Tabela3[[#This Row],[GOL FORA]]&lt;&gt;"",Tabela3[[#This Row],[TIME FORA]],"")</f>
        <v>#VALUE!</v>
      </c>
    </row>
    <row r="16515" spans="1:2">
      <c r="A16515" t="e">
        <f>IF(Tabela3[[#This Row],[GOL CASA]]&lt;&gt;"",Tabela3[[#This Row],[TIME CASA]],"")</f>
        <v>#VALUE!</v>
      </c>
      <c r="B16515" t="e">
        <f>IF(Tabela3[[#This Row],[GOL FORA]]&lt;&gt;"",Tabela3[[#This Row],[TIME FORA]],"")</f>
        <v>#VALUE!</v>
      </c>
    </row>
    <row r="16516" spans="1:2">
      <c r="A16516" t="e">
        <f>IF(Tabela3[[#This Row],[GOL CASA]]&lt;&gt;"",Tabela3[[#This Row],[TIME CASA]],"")</f>
        <v>#VALUE!</v>
      </c>
      <c r="B16516" t="e">
        <f>IF(Tabela3[[#This Row],[GOL FORA]]&lt;&gt;"",Tabela3[[#This Row],[TIME FORA]],"")</f>
        <v>#VALUE!</v>
      </c>
    </row>
    <row r="16517" spans="1:2">
      <c r="A16517" t="e">
        <f>IF(Tabela3[[#This Row],[GOL CASA]]&lt;&gt;"",Tabela3[[#This Row],[TIME CASA]],"")</f>
        <v>#VALUE!</v>
      </c>
      <c r="B16517" t="e">
        <f>IF(Tabela3[[#This Row],[GOL FORA]]&lt;&gt;"",Tabela3[[#This Row],[TIME FORA]],"")</f>
        <v>#VALUE!</v>
      </c>
    </row>
    <row r="16518" spans="1:2">
      <c r="A16518" t="e">
        <f>IF(Tabela3[[#This Row],[GOL CASA]]&lt;&gt;"",Tabela3[[#This Row],[TIME CASA]],"")</f>
        <v>#VALUE!</v>
      </c>
      <c r="B16518" t="e">
        <f>IF(Tabela3[[#This Row],[GOL FORA]]&lt;&gt;"",Tabela3[[#This Row],[TIME FORA]],"")</f>
        <v>#VALUE!</v>
      </c>
    </row>
    <row r="16519" spans="1:2">
      <c r="A16519" t="e">
        <f>IF(Tabela3[[#This Row],[GOL CASA]]&lt;&gt;"",Tabela3[[#This Row],[TIME CASA]],"")</f>
        <v>#VALUE!</v>
      </c>
      <c r="B16519" t="e">
        <f>IF(Tabela3[[#This Row],[GOL FORA]]&lt;&gt;"",Tabela3[[#This Row],[TIME FORA]],"")</f>
        <v>#VALUE!</v>
      </c>
    </row>
    <row r="16520" spans="1:2">
      <c r="A16520" t="e">
        <f>IF(Tabela3[[#This Row],[GOL CASA]]&lt;&gt;"",Tabela3[[#This Row],[TIME CASA]],"")</f>
        <v>#VALUE!</v>
      </c>
      <c r="B16520" t="e">
        <f>IF(Tabela3[[#This Row],[GOL FORA]]&lt;&gt;"",Tabela3[[#This Row],[TIME FORA]],"")</f>
        <v>#VALUE!</v>
      </c>
    </row>
    <row r="16521" spans="1:2">
      <c r="A16521" t="e">
        <f>IF(Tabela3[[#This Row],[GOL CASA]]&lt;&gt;"",Tabela3[[#This Row],[TIME CASA]],"")</f>
        <v>#VALUE!</v>
      </c>
      <c r="B16521" t="e">
        <f>IF(Tabela3[[#This Row],[GOL FORA]]&lt;&gt;"",Tabela3[[#This Row],[TIME FORA]],"")</f>
        <v>#VALUE!</v>
      </c>
    </row>
    <row r="16522" spans="1:2">
      <c r="A16522" t="e">
        <f>IF(Tabela3[[#This Row],[GOL CASA]]&lt;&gt;"",Tabela3[[#This Row],[TIME CASA]],"")</f>
        <v>#VALUE!</v>
      </c>
      <c r="B16522" t="e">
        <f>IF(Tabela3[[#This Row],[GOL FORA]]&lt;&gt;"",Tabela3[[#This Row],[TIME FORA]],"")</f>
        <v>#VALUE!</v>
      </c>
    </row>
    <row r="16523" spans="1:2">
      <c r="A16523" t="e">
        <f>IF(Tabela3[[#This Row],[GOL CASA]]&lt;&gt;"",Tabela3[[#This Row],[TIME CASA]],"")</f>
        <v>#VALUE!</v>
      </c>
      <c r="B16523" t="e">
        <f>IF(Tabela3[[#This Row],[GOL FORA]]&lt;&gt;"",Tabela3[[#This Row],[TIME FORA]],"")</f>
        <v>#VALUE!</v>
      </c>
    </row>
    <row r="16524" spans="1:2">
      <c r="A16524" t="e">
        <f>IF(Tabela3[[#This Row],[GOL CASA]]&lt;&gt;"",Tabela3[[#This Row],[TIME CASA]],"")</f>
        <v>#VALUE!</v>
      </c>
      <c r="B16524" t="e">
        <f>IF(Tabela3[[#This Row],[GOL FORA]]&lt;&gt;"",Tabela3[[#This Row],[TIME FORA]],"")</f>
        <v>#VALUE!</v>
      </c>
    </row>
    <row r="16525" spans="1:2">
      <c r="A16525" t="e">
        <f>IF(Tabela3[[#This Row],[GOL CASA]]&lt;&gt;"",Tabela3[[#This Row],[TIME CASA]],"")</f>
        <v>#VALUE!</v>
      </c>
      <c r="B16525" t="e">
        <f>IF(Tabela3[[#This Row],[GOL FORA]]&lt;&gt;"",Tabela3[[#This Row],[TIME FORA]],"")</f>
        <v>#VALUE!</v>
      </c>
    </row>
    <row r="16526" spans="1:2">
      <c r="A16526" t="e">
        <f>IF(Tabela3[[#This Row],[GOL CASA]]&lt;&gt;"",Tabela3[[#This Row],[TIME CASA]],"")</f>
        <v>#VALUE!</v>
      </c>
      <c r="B16526" t="e">
        <f>IF(Tabela3[[#This Row],[GOL FORA]]&lt;&gt;"",Tabela3[[#This Row],[TIME FORA]],"")</f>
        <v>#VALUE!</v>
      </c>
    </row>
    <row r="16527" spans="1:2">
      <c r="A16527" t="e">
        <f>IF(Tabela3[[#This Row],[GOL CASA]]&lt;&gt;"",Tabela3[[#This Row],[TIME CASA]],"")</f>
        <v>#VALUE!</v>
      </c>
      <c r="B16527" t="e">
        <f>IF(Tabela3[[#This Row],[GOL FORA]]&lt;&gt;"",Tabela3[[#This Row],[TIME FORA]],"")</f>
        <v>#VALUE!</v>
      </c>
    </row>
    <row r="16528" spans="1:2">
      <c r="A16528" t="e">
        <f>IF(Tabela3[[#This Row],[GOL CASA]]&lt;&gt;"",Tabela3[[#This Row],[TIME CASA]],"")</f>
        <v>#VALUE!</v>
      </c>
      <c r="B16528" t="e">
        <f>IF(Tabela3[[#This Row],[GOL FORA]]&lt;&gt;"",Tabela3[[#This Row],[TIME FORA]],"")</f>
        <v>#VALUE!</v>
      </c>
    </row>
    <row r="16529" spans="1:2">
      <c r="A16529" t="e">
        <f>IF(Tabela3[[#This Row],[GOL CASA]]&lt;&gt;"",Tabela3[[#This Row],[TIME CASA]],"")</f>
        <v>#VALUE!</v>
      </c>
      <c r="B16529" t="e">
        <f>IF(Tabela3[[#This Row],[GOL FORA]]&lt;&gt;"",Tabela3[[#This Row],[TIME FORA]],"")</f>
        <v>#VALUE!</v>
      </c>
    </row>
    <row r="16530" spans="1:2">
      <c r="A16530" t="e">
        <f>IF(Tabela3[[#This Row],[GOL CASA]]&lt;&gt;"",Tabela3[[#This Row],[TIME CASA]],"")</f>
        <v>#VALUE!</v>
      </c>
      <c r="B16530" t="e">
        <f>IF(Tabela3[[#This Row],[GOL FORA]]&lt;&gt;"",Tabela3[[#This Row],[TIME FORA]],"")</f>
        <v>#VALUE!</v>
      </c>
    </row>
    <row r="16531" spans="1:2">
      <c r="A16531" t="e">
        <f>IF(Tabela3[[#This Row],[GOL CASA]]&lt;&gt;"",Tabela3[[#This Row],[TIME CASA]],"")</f>
        <v>#VALUE!</v>
      </c>
      <c r="B16531" t="e">
        <f>IF(Tabela3[[#This Row],[GOL FORA]]&lt;&gt;"",Tabela3[[#This Row],[TIME FORA]],"")</f>
        <v>#VALUE!</v>
      </c>
    </row>
    <row r="16532" spans="1:2">
      <c r="A16532" t="e">
        <f>IF(Tabela3[[#This Row],[GOL CASA]]&lt;&gt;"",Tabela3[[#This Row],[TIME CASA]],"")</f>
        <v>#VALUE!</v>
      </c>
      <c r="B16532" t="e">
        <f>IF(Tabela3[[#This Row],[GOL FORA]]&lt;&gt;"",Tabela3[[#This Row],[TIME FORA]],"")</f>
        <v>#VALUE!</v>
      </c>
    </row>
    <row r="16533" spans="1:2">
      <c r="A16533" t="e">
        <f>IF(Tabela3[[#This Row],[GOL CASA]]&lt;&gt;"",Tabela3[[#This Row],[TIME CASA]],"")</f>
        <v>#VALUE!</v>
      </c>
      <c r="B16533" t="e">
        <f>IF(Tabela3[[#This Row],[GOL FORA]]&lt;&gt;"",Tabela3[[#This Row],[TIME FORA]],"")</f>
        <v>#VALUE!</v>
      </c>
    </row>
    <row r="16534" spans="1:2">
      <c r="A16534" t="e">
        <f>IF(Tabela3[[#This Row],[GOL CASA]]&lt;&gt;"",Tabela3[[#This Row],[TIME CASA]],"")</f>
        <v>#VALUE!</v>
      </c>
      <c r="B16534" t="e">
        <f>IF(Tabela3[[#This Row],[GOL FORA]]&lt;&gt;"",Tabela3[[#This Row],[TIME FORA]],"")</f>
        <v>#VALUE!</v>
      </c>
    </row>
    <row r="16535" spans="1:2">
      <c r="A16535" t="e">
        <f>IF(Tabela3[[#This Row],[GOL CASA]]&lt;&gt;"",Tabela3[[#This Row],[TIME CASA]],"")</f>
        <v>#VALUE!</v>
      </c>
      <c r="B16535" t="e">
        <f>IF(Tabela3[[#This Row],[GOL FORA]]&lt;&gt;"",Tabela3[[#This Row],[TIME FORA]],"")</f>
        <v>#VALUE!</v>
      </c>
    </row>
    <row r="16536" spans="1:2">
      <c r="A16536" t="e">
        <f>IF(Tabela3[[#This Row],[GOL CASA]]&lt;&gt;"",Tabela3[[#This Row],[TIME CASA]],"")</f>
        <v>#VALUE!</v>
      </c>
      <c r="B16536" t="e">
        <f>IF(Tabela3[[#This Row],[GOL FORA]]&lt;&gt;"",Tabela3[[#This Row],[TIME FORA]],"")</f>
        <v>#VALUE!</v>
      </c>
    </row>
    <row r="16537" spans="1:2">
      <c r="A16537" t="e">
        <f>IF(Tabela3[[#This Row],[GOL CASA]]&lt;&gt;"",Tabela3[[#This Row],[TIME CASA]],"")</f>
        <v>#VALUE!</v>
      </c>
      <c r="B16537" t="e">
        <f>IF(Tabela3[[#This Row],[GOL FORA]]&lt;&gt;"",Tabela3[[#This Row],[TIME FORA]],"")</f>
        <v>#VALUE!</v>
      </c>
    </row>
    <row r="16538" spans="1:2">
      <c r="A16538" t="e">
        <f>IF(Tabela3[[#This Row],[GOL CASA]]&lt;&gt;"",Tabela3[[#This Row],[TIME CASA]],"")</f>
        <v>#VALUE!</v>
      </c>
      <c r="B16538" t="e">
        <f>IF(Tabela3[[#This Row],[GOL FORA]]&lt;&gt;"",Tabela3[[#This Row],[TIME FORA]],"")</f>
        <v>#VALUE!</v>
      </c>
    </row>
    <row r="16539" spans="1:2">
      <c r="A16539" t="e">
        <f>IF(Tabela3[[#This Row],[GOL CASA]]&lt;&gt;"",Tabela3[[#This Row],[TIME CASA]],"")</f>
        <v>#VALUE!</v>
      </c>
      <c r="B16539" t="e">
        <f>IF(Tabela3[[#This Row],[GOL FORA]]&lt;&gt;"",Tabela3[[#This Row],[TIME FORA]],"")</f>
        <v>#VALUE!</v>
      </c>
    </row>
    <row r="16540" spans="1:2">
      <c r="A16540" t="e">
        <f>IF(Tabela3[[#This Row],[GOL CASA]]&lt;&gt;"",Tabela3[[#This Row],[TIME CASA]],"")</f>
        <v>#VALUE!</v>
      </c>
      <c r="B16540" t="e">
        <f>IF(Tabela3[[#This Row],[GOL FORA]]&lt;&gt;"",Tabela3[[#This Row],[TIME FORA]],"")</f>
        <v>#VALUE!</v>
      </c>
    </row>
    <row r="16541" spans="1:2">
      <c r="A16541" t="e">
        <f>IF(Tabela3[[#This Row],[GOL CASA]]&lt;&gt;"",Tabela3[[#This Row],[TIME CASA]],"")</f>
        <v>#VALUE!</v>
      </c>
      <c r="B16541" t="e">
        <f>IF(Tabela3[[#This Row],[GOL FORA]]&lt;&gt;"",Tabela3[[#This Row],[TIME FORA]],"")</f>
        <v>#VALUE!</v>
      </c>
    </row>
    <row r="16542" spans="1:2">
      <c r="A16542" t="e">
        <f>IF(Tabela3[[#This Row],[GOL CASA]]&lt;&gt;"",Tabela3[[#This Row],[TIME CASA]],"")</f>
        <v>#VALUE!</v>
      </c>
      <c r="B16542" t="e">
        <f>IF(Tabela3[[#This Row],[GOL FORA]]&lt;&gt;"",Tabela3[[#This Row],[TIME FORA]],"")</f>
        <v>#VALUE!</v>
      </c>
    </row>
    <row r="16543" spans="1:2">
      <c r="A16543" t="e">
        <f>IF(Tabela3[[#This Row],[GOL CASA]]&lt;&gt;"",Tabela3[[#This Row],[TIME CASA]],"")</f>
        <v>#VALUE!</v>
      </c>
      <c r="B16543" t="e">
        <f>IF(Tabela3[[#This Row],[GOL FORA]]&lt;&gt;"",Tabela3[[#This Row],[TIME FORA]],"")</f>
        <v>#VALUE!</v>
      </c>
    </row>
    <row r="16544" spans="1:2">
      <c r="A16544" t="e">
        <f>IF(Tabela3[[#This Row],[GOL CASA]]&lt;&gt;"",Tabela3[[#This Row],[TIME CASA]],"")</f>
        <v>#VALUE!</v>
      </c>
      <c r="B16544" t="e">
        <f>IF(Tabela3[[#This Row],[GOL FORA]]&lt;&gt;"",Tabela3[[#This Row],[TIME FORA]],"")</f>
        <v>#VALUE!</v>
      </c>
    </row>
    <row r="16545" spans="1:2">
      <c r="A16545" t="e">
        <f>IF(Tabela3[[#This Row],[GOL CASA]]&lt;&gt;"",Tabela3[[#This Row],[TIME CASA]],"")</f>
        <v>#VALUE!</v>
      </c>
      <c r="B16545" t="e">
        <f>IF(Tabela3[[#This Row],[GOL FORA]]&lt;&gt;"",Tabela3[[#This Row],[TIME FORA]],"")</f>
        <v>#VALUE!</v>
      </c>
    </row>
    <row r="16546" spans="1:2">
      <c r="A16546" t="e">
        <f>IF(Tabela3[[#This Row],[GOL CASA]]&lt;&gt;"",Tabela3[[#This Row],[TIME CASA]],"")</f>
        <v>#VALUE!</v>
      </c>
      <c r="B16546" t="e">
        <f>IF(Tabela3[[#This Row],[GOL FORA]]&lt;&gt;"",Tabela3[[#This Row],[TIME FORA]],"")</f>
        <v>#VALUE!</v>
      </c>
    </row>
    <row r="16547" spans="1:2">
      <c r="A16547" t="e">
        <f>IF(Tabela3[[#This Row],[GOL CASA]]&lt;&gt;"",Tabela3[[#This Row],[TIME CASA]],"")</f>
        <v>#VALUE!</v>
      </c>
      <c r="B16547" t="e">
        <f>IF(Tabela3[[#This Row],[GOL FORA]]&lt;&gt;"",Tabela3[[#This Row],[TIME FORA]],"")</f>
        <v>#VALUE!</v>
      </c>
    </row>
    <row r="16548" spans="1:2">
      <c r="A16548" t="e">
        <f>IF(Tabela3[[#This Row],[GOL CASA]]&lt;&gt;"",Tabela3[[#This Row],[TIME CASA]],"")</f>
        <v>#VALUE!</v>
      </c>
      <c r="B16548" t="e">
        <f>IF(Tabela3[[#This Row],[GOL FORA]]&lt;&gt;"",Tabela3[[#This Row],[TIME FORA]],"")</f>
        <v>#VALUE!</v>
      </c>
    </row>
    <row r="16549" spans="1:2">
      <c r="A16549" t="e">
        <f>IF(Tabela3[[#This Row],[GOL CASA]]&lt;&gt;"",Tabela3[[#This Row],[TIME CASA]],"")</f>
        <v>#VALUE!</v>
      </c>
      <c r="B16549" t="e">
        <f>IF(Tabela3[[#This Row],[GOL FORA]]&lt;&gt;"",Tabela3[[#This Row],[TIME FORA]],"")</f>
        <v>#VALUE!</v>
      </c>
    </row>
    <row r="16550" spans="1:2">
      <c r="A16550" t="e">
        <f>IF(Tabela3[[#This Row],[GOL CASA]]&lt;&gt;"",Tabela3[[#This Row],[TIME CASA]],"")</f>
        <v>#VALUE!</v>
      </c>
      <c r="B16550" t="e">
        <f>IF(Tabela3[[#This Row],[GOL FORA]]&lt;&gt;"",Tabela3[[#This Row],[TIME FORA]],"")</f>
        <v>#VALUE!</v>
      </c>
    </row>
    <row r="16551" spans="1:2">
      <c r="A16551" t="e">
        <f>IF(Tabela3[[#This Row],[GOL CASA]]&lt;&gt;"",Tabela3[[#This Row],[TIME CASA]],"")</f>
        <v>#VALUE!</v>
      </c>
      <c r="B16551" t="e">
        <f>IF(Tabela3[[#This Row],[GOL FORA]]&lt;&gt;"",Tabela3[[#This Row],[TIME FORA]],"")</f>
        <v>#VALUE!</v>
      </c>
    </row>
    <row r="16552" spans="1:2">
      <c r="A16552" t="e">
        <f>IF(Tabela3[[#This Row],[GOL CASA]]&lt;&gt;"",Tabela3[[#This Row],[TIME CASA]],"")</f>
        <v>#VALUE!</v>
      </c>
      <c r="B16552" t="e">
        <f>IF(Tabela3[[#This Row],[GOL FORA]]&lt;&gt;"",Tabela3[[#This Row],[TIME FORA]],"")</f>
        <v>#VALUE!</v>
      </c>
    </row>
    <row r="16553" spans="1:2">
      <c r="A16553" t="e">
        <f>IF(Tabela3[[#This Row],[GOL CASA]]&lt;&gt;"",Tabela3[[#This Row],[TIME CASA]],"")</f>
        <v>#VALUE!</v>
      </c>
      <c r="B16553" t="e">
        <f>IF(Tabela3[[#This Row],[GOL FORA]]&lt;&gt;"",Tabela3[[#This Row],[TIME FORA]],"")</f>
        <v>#VALUE!</v>
      </c>
    </row>
    <row r="16554" spans="1:2">
      <c r="A16554" t="e">
        <f>IF(Tabela3[[#This Row],[GOL CASA]]&lt;&gt;"",Tabela3[[#This Row],[TIME CASA]],"")</f>
        <v>#VALUE!</v>
      </c>
      <c r="B16554" t="e">
        <f>IF(Tabela3[[#This Row],[GOL FORA]]&lt;&gt;"",Tabela3[[#This Row],[TIME FORA]],"")</f>
        <v>#VALUE!</v>
      </c>
    </row>
    <row r="16555" spans="1:2">
      <c r="A16555" t="e">
        <f>IF(Tabela3[[#This Row],[GOL CASA]]&lt;&gt;"",Tabela3[[#This Row],[TIME CASA]],"")</f>
        <v>#VALUE!</v>
      </c>
      <c r="B16555" t="e">
        <f>IF(Tabela3[[#This Row],[GOL FORA]]&lt;&gt;"",Tabela3[[#This Row],[TIME FORA]],"")</f>
        <v>#VALUE!</v>
      </c>
    </row>
    <row r="16556" spans="1:2">
      <c r="A16556" t="e">
        <f>IF(Tabela3[[#This Row],[GOL CASA]]&lt;&gt;"",Tabela3[[#This Row],[TIME CASA]],"")</f>
        <v>#VALUE!</v>
      </c>
      <c r="B16556" t="e">
        <f>IF(Tabela3[[#This Row],[GOL FORA]]&lt;&gt;"",Tabela3[[#This Row],[TIME FORA]],"")</f>
        <v>#VALUE!</v>
      </c>
    </row>
    <row r="16557" spans="1:2">
      <c r="A16557" t="e">
        <f>IF(Tabela3[[#This Row],[GOL CASA]]&lt;&gt;"",Tabela3[[#This Row],[TIME CASA]],"")</f>
        <v>#VALUE!</v>
      </c>
      <c r="B16557" t="e">
        <f>IF(Tabela3[[#This Row],[GOL FORA]]&lt;&gt;"",Tabela3[[#This Row],[TIME FORA]],"")</f>
        <v>#VALUE!</v>
      </c>
    </row>
    <row r="16558" spans="1:2">
      <c r="A16558" t="e">
        <f>IF(Tabela3[[#This Row],[GOL CASA]]&lt;&gt;"",Tabela3[[#This Row],[TIME CASA]],"")</f>
        <v>#VALUE!</v>
      </c>
      <c r="B16558" t="e">
        <f>IF(Tabela3[[#This Row],[GOL FORA]]&lt;&gt;"",Tabela3[[#This Row],[TIME FORA]],"")</f>
        <v>#VALUE!</v>
      </c>
    </row>
    <row r="16559" spans="1:2">
      <c r="A16559" t="e">
        <f>IF(Tabela3[[#This Row],[GOL CASA]]&lt;&gt;"",Tabela3[[#This Row],[TIME CASA]],"")</f>
        <v>#VALUE!</v>
      </c>
      <c r="B16559" t="e">
        <f>IF(Tabela3[[#This Row],[GOL FORA]]&lt;&gt;"",Tabela3[[#This Row],[TIME FORA]],"")</f>
        <v>#VALUE!</v>
      </c>
    </row>
    <row r="16560" spans="1:2">
      <c r="A16560" t="e">
        <f>IF(Tabela3[[#This Row],[GOL CASA]]&lt;&gt;"",Tabela3[[#This Row],[TIME CASA]],"")</f>
        <v>#VALUE!</v>
      </c>
      <c r="B16560" t="e">
        <f>IF(Tabela3[[#This Row],[GOL FORA]]&lt;&gt;"",Tabela3[[#This Row],[TIME FORA]],"")</f>
        <v>#VALUE!</v>
      </c>
    </row>
    <row r="16561" spans="1:2">
      <c r="A16561" t="e">
        <f>IF(Tabela3[[#This Row],[GOL CASA]]&lt;&gt;"",Tabela3[[#This Row],[TIME CASA]],"")</f>
        <v>#VALUE!</v>
      </c>
      <c r="B16561" t="e">
        <f>IF(Tabela3[[#This Row],[GOL FORA]]&lt;&gt;"",Tabela3[[#This Row],[TIME FORA]],"")</f>
        <v>#VALUE!</v>
      </c>
    </row>
    <row r="16562" spans="1:2">
      <c r="A16562" t="e">
        <f>IF(Tabela3[[#This Row],[GOL CASA]]&lt;&gt;"",Tabela3[[#This Row],[TIME CASA]],"")</f>
        <v>#VALUE!</v>
      </c>
      <c r="B16562" t="e">
        <f>IF(Tabela3[[#This Row],[GOL FORA]]&lt;&gt;"",Tabela3[[#This Row],[TIME FORA]],"")</f>
        <v>#VALUE!</v>
      </c>
    </row>
    <row r="16563" spans="1:2">
      <c r="A16563" t="e">
        <f>IF(Tabela3[[#This Row],[GOL CASA]]&lt;&gt;"",Tabela3[[#This Row],[TIME CASA]],"")</f>
        <v>#VALUE!</v>
      </c>
      <c r="B16563" t="e">
        <f>IF(Tabela3[[#This Row],[GOL FORA]]&lt;&gt;"",Tabela3[[#This Row],[TIME FORA]],"")</f>
        <v>#VALUE!</v>
      </c>
    </row>
    <row r="16564" spans="1:2">
      <c r="A16564" t="e">
        <f>IF(Tabela3[[#This Row],[GOL CASA]]&lt;&gt;"",Tabela3[[#This Row],[TIME CASA]],"")</f>
        <v>#VALUE!</v>
      </c>
      <c r="B16564" t="e">
        <f>IF(Tabela3[[#This Row],[GOL FORA]]&lt;&gt;"",Tabela3[[#This Row],[TIME FORA]],"")</f>
        <v>#VALUE!</v>
      </c>
    </row>
    <row r="16565" spans="1:2">
      <c r="A16565" t="e">
        <f>IF(Tabela3[[#This Row],[GOL CASA]]&lt;&gt;"",Tabela3[[#This Row],[TIME CASA]],"")</f>
        <v>#VALUE!</v>
      </c>
      <c r="B16565" t="e">
        <f>IF(Tabela3[[#This Row],[GOL FORA]]&lt;&gt;"",Tabela3[[#This Row],[TIME FORA]],"")</f>
        <v>#VALUE!</v>
      </c>
    </row>
    <row r="16566" spans="1:2">
      <c r="A16566" t="e">
        <f>IF(Tabela3[[#This Row],[GOL CASA]]&lt;&gt;"",Tabela3[[#This Row],[TIME CASA]],"")</f>
        <v>#VALUE!</v>
      </c>
      <c r="B16566" t="e">
        <f>IF(Tabela3[[#This Row],[GOL FORA]]&lt;&gt;"",Tabela3[[#This Row],[TIME FORA]],"")</f>
        <v>#VALUE!</v>
      </c>
    </row>
    <row r="16567" spans="1:2">
      <c r="A16567" t="e">
        <f>IF(Tabela3[[#This Row],[GOL CASA]]&lt;&gt;"",Tabela3[[#This Row],[TIME CASA]],"")</f>
        <v>#VALUE!</v>
      </c>
      <c r="B16567" t="e">
        <f>IF(Tabela3[[#This Row],[GOL FORA]]&lt;&gt;"",Tabela3[[#This Row],[TIME FORA]],"")</f>
        <v>#VALUE!</v>
      </c>
    </row>
    <row r="16568" spans="1:2">
      <c r="A16568" t="e">
        <f>IF(Tabela3[[#This Row],[GOL CASA]]&lt;&gt;"",Tabela3[[#This Row],[TIME CASA]],"")</f>
        <v>#VALUE!</v>
      </c>
      <c r="B16568" t="e">
        <f>IF(Tabela3[[#This Row],[GOL FORA]]&lt;&gt;"",Tabela3[[#This Row],[TIME FORA]],"")</f>
        <v>#VALUE!</v>
      </c>
    </row>
    <row r="16569" spans="1:2">
      <c r="A16569" t="e">
        <f>IF(Tabela3[[#This Row],[GOL CASA]]&lt;&gt;"",Tabela3[[#This Row],[TIME CASA]],"")</f>
        <v>#VALUE!</v>
      </c>
      <c r="B16569" t="e">
        <f>IF(Tabela3[[#This Row],[GOL FORA]]&lt;&gt;"",Tabela3[[#This Row],[TIME FORA]],"")</f>
        <v>#VALUE!</v>
      </c>
    </row>
    <row r="16570" spans="1:2">
      <c r="A16570" t="e">
        <f>IF(Tabela3[[#This Row],[GOL CASA]]&lt;&gt;"",Tabela3[[#This Row],[TIME CASA]],"")</f>
        <v>#VALUE!</v>
      </c>
      <c r="B16570" t="e">
        <f>IF(Tabela3[[#This Row],[GOL FORA]]&lt;&gt;"",Tabela3[[#This Row],[TIME FORA]],"")</f>
        <v>#VALUE!</v>
      </c>
    </row>
    <row r="16571" spans="1:2">
      <c r="A16571" t="e">
        <f>IF(Tabela3[[#This Row],[GOL CASA]]&lt;&gt;"",Tabela3[[#This Row],[TIME CASA]],"")</f>
        <v>#VALUE!</v>
      </c>
      <c r="B16571" t="e">
        <f>IF(Tabela3[[#This Row],[GOL FORA]]&lt;&gt;"",Tabela3[[#This Row],[TIME FORA]],"")</f>
        <v>#VALUE!</v>
      </c>
    </row>
    <row r="16572" spans="1:2">
      <c r="A16572" t="e">
        <f>IF(Tabela3[[#This Row],[GOL CASA]]&lt;&gt;"",Tabela3[[#This Row],[TIME CASA]],"")</f>
        <v>#VALUE!</v>
      </c>
      <c r="B16572" t="e">
        <f>IF(Tabela3[[#This Row],[GOL FORA]]&lt;&gt;"",Tabela3[[#This Row],[TIME FORA]],"")</f>
        <v>#VALUE!</v>
      </c>
    </row>
    <row r="16573" spans="1:2">
      <c r="A16573" t="e">
        <f>IF(Tabela3[[#This Row],[GOL CASA]]&lt;&gt;"",Tabela3[[#This Row],[TIME CASA]],"")</f>
        <v>#VALUE!</v>
      </c>
      <c r="B16573" t="e">
        <f>IF(Tabela3[[#This Row],[GOL FORA]]&lt;&gt;"",Tabela3[[#This Row],[TIME FORA]],"")</f>
        <v>#VALUE!</v>
      </c>
    </row>
    <row r="16574" spans="1:2">
      <c r="A16574" t="e">
        <f>IF(Tabela3[[#This Row],[GOL CASA]]&lt;&gt;"",Tabela3[[#This Row],[TIME CASA]],"")</f>
        <v>#VALUE!</v>
      </c>
      <c r="B16574" t="e">
        <f>IF(Tabela3[[#This Row],[GOL FORA]]&lt;&gt;"",Tabela3[[#This Row],[TIME FORA]],"")</f>
        <v>#VALUE!</v>
      </c>
    </row>
    <row r="16575" spans="1:2">
      <c r="A16575" t="e">
        <f>IF(Tabela3[[#This Row],[GOL CASA]]&lt;&gt;"",Tabela3[[#This Row],[TIME CASA]],"")</f>
        <v>#VALUE!</v>
      </c>
      <c r="B16575" t="e">
        <f>IF(Tabela3[[#This Row],[GOL FORA]]&lt;&gt;"",Tabela3[[#This Row],[TIME FORA]],"")</f>
        <v>#VALUE!</v>
      </c>
    </row>
    <row r="16576" spans="1:2">
      <c r="A16576" t="e">
        <f>IF(Tabela3[[#This Row],[GOL CASA]]&lt;&gt;"",Tabela3[[#This Row],[TIME CASA]],"")</f>
        <v>#VALUE!</v>
      </c>
      <c r="B16576" t="e">
        <f>IF(Tabela3[[#This Row],[GOL FORA]]&lt;&gt;"",Tabela3[[#This Row],[TIME FORA]],"")</f>
        <v>#VALUE!</v>
      </c>
    </row>
    <row r="16577" spans="1:2">
      <c r="A16577" t="e">
        <f>IF(Tabela3[[#This Row],[GOL CASA]]&lt;&gt;"",Tabela3[[#This Row],[TIME CASA]],"")</f>
        <v>#VALUE!</v>
      </c>
      <c r="B16577" t="e">
        <f>IF(Tabela3[[#This Row],[GOL FORA]]&lt;&gt;"",Tabela3[[#This Row],[TIME FORA]],"")</f>
        <v>#VALUE!</v>
      </c>
    </row>
    <row r="16578" spans="1:2">
      <c r="A16578" t="e">
        <f>IF(Tabela3[[#This Row],[GOL CASA]]&lt;&gt;"",Tabela3[[#This Row],[TIME CASA]],"")</f>
        <v>#VALUE!</v>
      </c>
      <c r="B16578" t="e">
        <f>IF(Tabela3[[#This Row],[GOL FORA]]&lt;&gt;"",Tabela3[[#This Row],[TIME FORA]],"")</f>
        <v>#VALUE!</v>
      </c>
    </row>
    <row r="16579" spans="1:2">
      <c r="A16579" t="e">
        <f>IF(Tabela3[[#This Row],[GOL CASA]]&lt;&gt;"",Tabela3[[#This Row],[TIME CASA]],"")</f>
        <v>#VALUE!</v>
      </c>
      <c r="B16579" t="e">
        <f>IF(Tabela3[[#This Row],[GOL FORA]]&lt;&gt;"",Tabela3[[#This Row],[TIME FORA]],"")</f>
        <v>#VALUE!</v>
      </c>
    </row>
    <row r="16580" spans="1:2">
      <c r="A16580" t="e">
        <f>IF(Tabela3[[#This Row],[GOL CASA]]&lt;&gt;"",Tabela3[[#This Row],[TIME CASA]],"")</f>
        <v>#VALUE!</v>
      </c>
      <c r="B16580" t="e">
        <f>IF(Tabela3[[#This Row],[GOL FORA]]&lt;&gt;"",Tabela3[[#This Row],[TIME FORA]],"")</f>
        <v>#VALUE!</v>
      </c>
    </row>
    <row r="16581" spans="1:2">
      <c r="A16581" t="e">
        <f>IF(Tabela3[[#This Row],[GOL CASA]]&lt;&gt;"",Tabela3[[#This Row],[TIME CASA]],"")</f>
        <v>#VALUE!</v>
      </c>
      <c r="B16581" t="e">
        <f>IF(Tabela3[[#This Row],[GOL FORA]]&lt;&gt;"",Tabela3[[#This Row],[TIME FORA]],"")</f>
        <v>#VALUE!</v>
      </c>
    </row>
    <row r="16582" spans="1:2">
      <c r="A16582" t="e">
        <f>IF(Tabela3[[#This Row],[GOL CASA]]&lt;&gt;"",Tabela3[[#This Row],[TIME CASA]],"")</f>
        <v>#VALUE!</v>
      </c>
      <c r="B16582" t="e">
        <f>IF(Tabela3[[#This Row],[GOL FORA]]&lt;&gt;"",Tabela3[[#This Row],[TIME FORA]],"")</f>
        <v>#VALUE!</v>
      </c>
    </row>
    <row r="16583" spans="1:2">
      <c r="A16583" t="e">
        <f>IF(Tabela3[[#This Row],[GOL CASA]]&lt;&gt;"",Tabela3[[#This Row],[TIME CASA]],"")</f>
        <v>#VALUE!</v>
      </c>
      <c r="B16583" t="e">
        <f>IF(Tabela3[[#This Row],[GOL FORA]]&lt;&gt;"",Tabela3[[#This Row],[TIME FORA]],"")</f>
        <v>#VALUE!</v>
      </c>
    </row>
    <row r="16584" spans="1:2">
      <c r="A16584" t="e">
        <f>IF(Tabela3[[#This Row],[GOL CASA]]&lt;&gt;"",Tabela3[[#This Row],[TIME CASA]],"")</f>
        <v>#VALUE!</v>
      </c>
      <c r="B16584" t="e">
        <f>IF(Tabela3[[#This Row],[GOL FORA]]&lt;&gt;"",Tabela3[[#This Row],[TIME FORA]],"")</f>
        <v>#VALUE!</v>
      </c>
    </row>
    <row r="16585" spans="1:2">
      <c r="A16585" t="e">
        <f>IF(Tabela3[[#This Row],[GOL CASA]]&lt;&gt;"",Tabela3[[#This Row],[TIME CASA]],"")</f>
        <v>#VALUE!</v>
      </c>
      <c r="B16585" t="e">
        <f>IF(Tabela3[[#This Row],[GOL FORA]]&lt;&gt;"",Tabela3[[#This Row],[TIME FORA]],"")</f>
        <v>#VALUE!</v>
      </c>
    </row>
    <row r="16586" spans="1:2">
      <c r="A16586" t="e">
        <f>IF(Tabela3[[#This Row],[GOL CASA]]&lt;&gt;"",Tabela3[[#This Row],[TIME CASA]],"")</f>
        <v>#VALUE!</v>
      </c>
      <c r="B16586" t="e">
        <f>IF(Tabela3[[#This Row],[GOL FORA]]&lt;&gt;"",Tabela3[[#This Row],[TIME FORA]],"")</f>
        <v>#VALUE!</v>
      </c>
    </row>
    <row r="16587" spans="1:2">
      <c r="A16587" t="e">
        <f>IF(Tabela3[[#This Row],[GOL CASA]]&lt;&gt;"",Tabela3[[#This Row],[TIME CASA]],"")</f>
        <v>#VALUE!</v>
      </c>
      <c r="B16587" t="e">
        <f>IF(Tabela3[[#This Row],[GOL FORA]]&lt;&gt;"",Tabela3[[#This Row],[TIME FORA]],"")</f>
        <v>#VALUE!</v>
      </c>
    </row>
    <row r="16588" spans="1:2">
      <c r="A16588" t="e">
        <f>IF(Tabela3[[#This Row],[GOL CASA]]&lt;&gt;"",Tabela3[[#This Row],[TIME CASA]],"")</f>
        <v>#VALUE!</v>
      </c>
      <c r="B16588" t="e">
        <f>IF(Tabela3[[#This Row],[GOL FORA]]&lt;&gt;"",Tabela3[[#This Row],[TIME FORA]],"")</f>
        <v>#VALUE!</v>
      </c>
    </row>
    <row r="16589" spans="1:2">
      <c r="A16589" t="e">
        <f>IF(Tabela3[[#This Row],[GOL CASA]]&lt;&gt;"",Tabela3[[#This Row],[TIME CASA]],"")</f>
        <v>#VALUE!</v>
      </c>
      <c r="B16589" t="e">
        <f>IF(Tabela3[[#This Row],[GOL FORA]]&lt;&gt;"",Tabela3[[#This Row],[TIME FORA]],"")</f>
        <v>#VALUE!</v>
      </c>
    </row>
    <row r="16590" spans="1:2">
      <c r="A16590" t="e">
        <f>IF(Tabela3[[#This Row],[GOL CASA]]&lt;&gt;"",Tabela3[[#This Row],[TIME CASA]],"")</f>
        <v>#VALUE!</v>
      </c>
      <c r="B16590" t="e">
        <f>IF(Tabela3[[#This Row],[GOL FORA]]&lt;&gt;"",Tabela3[[#This Row],[TIME FORA]],"")</f>
        <v>#VALUE!</v>
      </c>
    </row>
    <row r="16591" spans="1:2">
      <c r="A16591" t="e">
        <f>IF(Tabela3[[#This Row],[GOL CASA]]&lt;&gt;"",Tabela3[[#This Row],[TIME CASA]],"")</f>
        <v>#VALUE!</v>
      </c>
      <c r="B16591" t="e">
        <f>IF(Tabela3[[#This Row],[GOL FORA]]&lt;&gt;"",Tabela3[[#This Row],[TIME FORA]],"")</f>
        <v>#VALUE!</v>
      </c>
    </row>
    <row r="16592" spans="1:2">
      <c r="A16592" t="e">
        <f>IF(Tabela3[[#This Row],[GOL CASA]]&lt;&gt;"",Tabela3[[#This Row],[TIME CASA]],"")</f>
        <v>#VALUE!</v>
      </c>
      <c r="B16592" t="e">
        <f>IF(Tabela3[[#This Row],[GOL FORA]]&lt;&gt;"",Tabela3[[#This Row],[TIME FORA]],"")</f>
        <v>#VALUE!</v>
      </c>
    </row>
    <row r="16593" spans="1:2">
      <c r="A16593" t="e">
        <f>IF(Tabela3[[#This Row],[GOL CASA]]&lt;&gt;"",Tabela3[[#This Row],[TIME CASA]],"")</f>
        <v>#VALUE!</v>
      </c>
      <c r="B16593" t="e">
        <f>IF(Tabela3[[#This Row],[GOL FORA]]&lt;&gt;"",Tabela3[[#This Row],[TIME FORA]],"")</f>
        <v>#VALUE!</v>
      </c>
    </row>
    <row r="16594" spans="1:2">
      <c r="A16594" t="e">
        <f>IF(Tabela3[[#This Row],[GOL CASA]]&lt;&gt;"",Tabela3[[#This Row],[TIME CASA]],"")</f>
        <v>#VALUE!</v>
      </c>
      <c r="B16594" t="e">
        <f>IF(Tabela3[[#This Row],[GOL FORA]]&lt;&gt;"",Tabela3[[#This Row],[TIME FORA]],"")</f>
        <v>#VALUE!</v>
      </c>
    </row>
    <row r="16595" spans="1:2">
      <c r="A16595" t="e">
        <f>IF(Tabela3[[#This Row],[GOL CASA]]&lt;&gt;"",Tabela3[[#This Row],[TIME CASA]],"")</f>
        <v>#VALUE!</v>
      </c>
      <c r="B16595" t="e">
        <f>IF(Tabela3[[#This Row],[GOL FORA]]&lt;&gt;"",Tabela3[[#This Row],[TIME FORA]],"")</f>
        <v>#VALUE!</v>
      </c>
    </row>
    <row r="16596" spans="1:2">
      <c r="A16596" t="e">
        <f>IF(Tabela3[[#This Row],[GOL CASA]]&lt;&gt;"",Tabela3[[#This Row],[TIME CASA]],"")</f>
        <v>#VALUE!</v>
      </c>
      <c r="B16596" t="e">
        <f>IF(Tabela3[[#This Row],[GOL FORA]]&lt;&gt;"",Tabela3[[#This Row],[TIME FORA]],"")</f>
        <v>#VALUE!</v>
      </c>
    </row>
    <row r="16597" spans="1:2">
      <c r="A16597" t="e">
        <f>IF(Tabela3[[#This Row],[GOL CASA]]&lt;&gt;"",Tabela3[[#This Row],[TIME CASA]],"")</f>
        <v>#VALUE!</v>
      </c>
      <c r="B16597" t="e">
        <f>IF(Tabela3[[#This Row],[GOL FORA]]&lt;&gt;"",Tabela3[[#This Row],[TIME FORA]],"")</f>
        <v>#VALUE!</v>
      </c>
    </row>
    <row r="16598" spans="1:2">
      <c r="A16598" t="e">
        <f>IF(Tabela3[[#This Row],[GOL CASA]]&lt;&gt;"",Tabela3[[#This Row],[TIME CASA]],"")</f>
        <v>#VALUE!</v>
      </c>
      <c r="B16598" t="e">
        <f>IF(Tabela3[[#This Row],[GOL FORA]]&lt;&gt;"",Tabela3[[#This Row],[TIME FORA]],"")</f>
        <v>#VALUE!</v>
      </c>
    </row>
    <row r="16599" spans="1:2">
      <c r="A16599" t="e">
        <f>IF(Tabela3[[#This Row],[GOL CASA]]&lt;&gt;"",Tabela3[[#This Row],[TIME CASA]],"")</f>
        <v>#VALUE!</v>
      </c>
      <c r="B16599" t="e">
        <f>IF(Tabela3[[#This Row],[GOL FORA]]&lt;&gt;"",Tabela3[[#This Row],[TIME FORA]],"")</f>
        <v>#VALUE!</v>
      </c>
    </row>
    <row r="16600" spans="1:2">
      <c r="A16600" t="e">
        <f>IF(Tabela3[[#This Row],[GOL CASA]]&lt;&gt;"",Tabela3[[#This Row],[TIME CASA]],"")</f>
        <v>#VALUE!</v>
      </c>
      <c r="B16600" t="e">
        <f>IF(Tabela3[[#This Row],[GOL FORA]]&lt;&gt;"",Tabela3[[#This Row],[TIME FORA]],"")</f>
        <v>#VALUE!</v>
      </c>
    </row>
    <row r="16601" spans="1:2">
      <c r="A16601" t="e">
        <f>IF(Tabela3[[#This Row],[GOL CASA]]&lt;&gt;"",Tabela3[[#This Row],[TIME CASA]],"")</f>
        <v>#VALUE!</v>
      </c>
      <c r="B16601" t="e">
        <f>IF(Tabela3[[#This Row],[GOL FORA]]&lt;&gt;"",Tabela3[[#This Row],[TIME FORA]],"")</f>
        <v>#VALUE!</v>
      </c>
    </row>
    <row r="16602" spans="1:2">
      <c r="A16602" t="e">
        <f>IF(Tabela3[[#This Row],[GOL CASA]]&lt;&gt;"",Tabela3[[#This Row],[TIME CASA]],"")</f>
        <v>#VALUE!</v>
      </c>
      <c r="B16602" t="e">
        <f>IF(Tabela3[[#This Row],[GOL FORA]]&lt;&gt;"",Tabela3[[#This Row],[TIME FORA]],"")</f>
        <v>#VALUE!</v>
      </c>
    </row>
    <row r="16603" spans="1:2">
      <c r="A16603" t="e">
        <f>IF(Tabela3[[#This Row],[GOL CASA]]&lt;&gt;"",Tabela3[[#This Row],[TIME CASA]],"")</f>
        <v>#VALUE!</v>
      </c>
      <c r="B16603" t="e">
        <f>IF(Tabela3[[#This Row],[GOL FORA]]&lt;&gt;"",Tabela3[[#This Row],[TIME FORA]],"")</f>
        <v>#VALUE!</v>
      </c>
    </row>
    <row r="16604" spans="1:2">
      <c r="A16604" t="e">
        <f>IF(Tabela3[[#This Row],[GOL CASA]]&lt;&gt;"",Tabela3[[#This Row],[TIME CASA]],"")</f>
        <v>#VALUE!</v>
      </c>
      <c r="B16604" t="e">
        <f>IF(Tabela3[[#This Row],[GOL FORA]]&lt;&gt;"",Tabela3[[#This Row],[TIME FORA]],"")</f>
        <v>#VALUE!</v>
      </c>
    </row>
    <row r="16605" spans="1:2">
      <c r="A16605" t="e">
        <f>IF(Tabela3[[#This Row],[GOL CASA]]&lt;&gt;"",Tabela3[[#This Row],[TIME CASA]],"")</f>
        <v>#VALUE!</v>
      </c>
      <c r="B16605" t="e">
        <f>IF(Tabela3[[#This Row],[GOL FORA]]&lt;&gt;"",Tabela3[[#This Row],[TIME FORA]],"")</f>
        <v>#VALUE!</v>
      </c>
    </row>
    <row r="16606" spans="1:2">
      <c r="A16606" t="e">
        <f>IF(Tabela3[[#This Row],[GOL CASA]]&lt;&gt;"",Tabela3[[#This Row],[TIME CASA]],"")</f>
        <v>#VALUE!</v>
      </c>
      <c r="B16606" t="e">
        <f>IF(Tabela3[[#This Row],[GOL FORA]]&lt;&gt;"",Tabela3[[#This Row],[TIME FORA]],"")</f>
        <v>#VALUE!</v>
      </c>
    </row>
    <row r="16607" spans="1:2">
      <c r="A16607" t="e">
        <f>IF(Tabela3[[#This Row],[GOL CASA]]&lt;&gt;"",Tabela3[[#This Row],[TIME CASA]],"")</f>
        <v>#VALUE!</v>
      </c>
      <c r="B16607" t="e">
        <f>IF(Tabela3[[#This Row],[GOL FORA]]&lt;&gt;"",Tabela3[[#This Row],[TIME FORA]],"")</f>
        <v>#VALUE!</v>
      </c>
    </row>
    <row r="16608" spans="1:2">
      <c r="A16608" t="e">
        <f>IF(Tabela3[[#This Row],[GOL CASA]]&lt;&gt;"",Tabela3[[#This Row],[TIME CASA]],"")</f>
        <v>#VALUE!</v>
      </c>
      <c r="B16608" t="e">
        <f>IF(Tabela3[[#This Row],[GOL FORA]]&lt;&gt;"",Tabela3[[#This Row],[TIME FORA]],"")</f>
        <v>#VALUE!</v>
      </c>
    </row>
    <row r="16609" spans="1:2">
      <c r="A16609" t="e">
        <f>IF(Tabela3[[#This Row],[GOL CASA]]&lt;&gt;"",Tabela3[[#This Row],[TIME CASA]],"")</f>
        <v>#VALUE!</v>
      </c>
      <c r="B16609" t="e">
        <f>IF(Tabela3[[#This Row],[GOL FORA]]&lt;&gt;"",Tabela3[[#This Row],[TIME FORA]],"")</f>
        <v>#VALUE!</v>
      </c>
    </row>
    <row r="16610" spans="1:2">
      <c r="A16610" t="e">
        <f>IF(Tabela3[[#This Row],[GOL CASA]]&lt;&gt;"",Tabela3[[#This Row],[TIME CASA]],"")</f>
        <v>#VALUE!</v>
      </c>
      <c r="B16610" t="e">
        <f>IF(Tabela3[[#This Row],[GOL FORA]]&lt;&gt;"",Tabela3[[#This Row],[TIME FORA]],"")</f>
        <v>#VALUE!</v>
      </c>
    </row>
    <row r="16611" spans="1:2">
      <c r="A16611" t="e">
        <f>IF(Tabela3[[#This Row],[GOL CASA]]&lt;&gt;"",Tabela3[[#This Row],[TIME CASA]],"")</f>
        <v>#VALUE!</v>
      </c>
      <c r="B16611" t="e">
        <f>IF(Tabela3[[#This Row],[GOL FORA]]&lt;&gt;"",Tabela3[[#This Row],[TIME FORA]],"")</f>
        <v>#VALUE!</v>
      </c>
    </row>
    <row r="16612" spans="1:2">
      <c r="A16612" t="e">
        <f>IF(Tabela3[[#This Row],[GOL CASA]]&lt;&gt;"",Tabela3[[#This Row],[TIME CASA]],"")</f>
        <v>#VALUE!</v>
      </c>
      <c r="B16612" t="e">
        <f>IF(Tabela3[[#This Row],[GOL FORA]]&lt;&gt;"",Tabela3[[#This Row],[TIME FORA]],"")</f>
        <v>#VALUE!</v>
      </c>
    </row>
    <row r="16613" spans="1:2">
      <c r="A16613" t="e">
        <f>IF(Tabela3[[#This Row],[GOL CASA]]&lt;&gt;"",Tabela3[[#This Row],[TIME CASA]],"")</f>
        <v>#VALUE!</v>
      </c>
      <c r="B16613" t="e">
        <f>IF(Tabela3[[#This Row],[GOL FORA]]&lt;&gt;"",Tabela3[[#This Row],[TIME FORA]],"")</f>
        <v>#VALUE!</v>
      </c>
    </row>
    <row r="16614" spans="1:2">
      <c r="A16614" t="e">
        <f>IF(Tabela3[[#This Row],[GOL CASA]]&lt;&gt;"",Tabela3[[#This Row],[TIME CASA]],"")</f>
        <v>#VALUE!</v>
      </c>
      <c r="B16614" t="e">
        <f>IF(Tabela3[[#This Row],[GOL FORA]]&lt;&gt;"",Tabela3[[#This Row],[TIME FORA]],"")</f>
        <v>#VALUE!</v>
      </c>
    </row>
    <row r="16615" spans="1:2">
      <c r="A16615" t="e">
        <f>IF(Tabela3[[#This Row],[GOL CASA]]&lt;&gt;"",Tabela3[[#This Row],[TIME CASA]],"")</f>
        <v>#VALUE!</v>
      </c>
      <c r="B16615" t="e">
        <f>IF(Tabela3[[#This Row],[GOL FORA]]&lt;&gt;"",Tabela3[[#This Row],[TIME FORA]],"")</f>
        <v>#VALUE!</v>
      </c>
    </row>
    <row r="16616" spans="1:2">
      <c r="A16616" t="e">
        <f>IF(Tabela3[[#This Row],[GOL CASA]]&lt;&gt;"",Tabela3[[#This Row],[TIME CASA]],"")</f>
        <v>#VALUE!</v>
      </c>
      <c r="B16616" t="e">
        <f>IF(Tabela3[[#This Row],[GOL FORA]]&lt;&gt;"",Tabela3[[#This Row],[TIME FORA]],"")</f>
        <v>#VALUE!</v>
      </c>
    </row>
    <row r="16617" spans="1:2">
      <c r="A16617" t="e">
        <f>IF(Tabela3[[#This Row],[GOL CASA]]&lt;&gt;"",Tabela3[[#This Row],[TIME CASA]],"")</f>
        <v>#VALUE!</v>
      </c>
      <c r="B16617" t="e">
        <f>IF(Tabela3[[#This Row],[GOL FORA]]&lt;&gt;"",Tabela3[[#This Row],[TIME FORA]],"")</f>
        <v>#VALUE!</v>
      </c>
    </row>
    <row r="16618" spans="1:2">
      <c r="A16618" t="e">
        <f>IF(Tabela3[[#This Row],[GOL CASA]]&lt;&gt;"",Tabela3[[#This Row],[TIME CASA]],"")</f>
        <v>#VALUE!</v>
      </c>
      <c r="B16618" t="e">
        <f>IF(Tabela3[[#This Row],[GOL FORA]]&lt;&gt;"",Tabela3[[#This Row],[TIME FORA]],"")</f>
        <v>#VALUE!</v>
      </c>
    </row>
    <row r="16619" spans="1:2">
      <c r="A16619" t="e">
        <f>IF(Tabela3[[#This Row],[GOL CASA]]&lt;&gt;"",Tabela3[[#This Row],[TIME CASA]],"")</f>
        <v>#VALUE!</v>
      </c>
      <c r="B16619" t="e">
        <f>IF(Tabela3[[#This Row],[GOL FORA]]&lt;&gt;"",Tabela3[[#This Row],[TIME FORA]],"")</f>
        <v>#VALUE!</v>
      </c>
    </row>
    <row r="16620" spans="1:2">
      <c r="A16620" t="e">
        <f>IF(Tabela3[[#This Row],[GOL CASA]]&lt;&gt;"",Tabela3[[#This Row],[TIME CASA]],"")</f>
        <v>#VALUE!</v>
      </c>
      <c r="B16620" t="e">
        <f>IF(Tabela3[[#This Row],[GOL FORA]]&lt;&gt;"",Tabela3[[#This Row],[TIME FORA]],"")</f>
        <v>#VALUE!</v>
      </c>
    </row>
    <row r="16621" spans="1:2">
      <c r="A16621" t="e">
        <f>IF(Tabela3[[#This Row],[GOL CASA]]&lt;&gt;"",Tabela3[[#This Row],[TIME CASA]],"")</f>
        <v>#VALUE!</v>
      </c>
      <c r="B16621" t="e">
        <f>IF(Tabela3[[#This Row],[GOL FORA]]&lt;&gt;"",Tabela3[[#This Row],[TIME FORA]],"")</f>
        <v>#VALUE!</v>
      </c>
    </row>
    <row r="16622" spans="1:2">
      <c r="A16622" t="e">
        <f>IF(Tabela3[[#This Row],[GOL CASA]]&lt;&gt;"",Tabela3[[#This Row],[TIME CASA]],"")</f>
        <v>#VALUE!</v>
      </c>
      <c r="B16622" t="e">
        <f>IF(Tabela3[[#This Row],[GOL FORA]]&lt;&gt;"",Tabela3[[#This Row],[TIME FORA]],"")</f>
        <v>#VALUE!</v>
      </c>
    </row>
    <row r="16623" spans="1:2">
      <c r="A16623" t="e">
        <f>IF(Tabela3[[#This Row],[GOL CASA]]&lt;&gt;"",Tabela3[[#This Row],[TIME CASA]],"")</f>
        <v>#VALUE!</v>
      </c>
      <c r="B16623" t="e">
        <f>IF(Tabela3[[#This Row],[GOL FORA]]&lt;&gt;"",Tabela3[[#This Row],[TIME FORA]],"")</f>
        <v>#VALUE!</v>
      </c>
    </row>
    <row r="16624" spans="1:2">
      <c r="A16624" t="e">
        <f>IF(Tabela3[[#This Row],[GOL CASA]]&lt;&gt;"",Tabela3[[#This Row],[TIME CASA]],"")</f>
        <v>#VALUE!</v>
      </c>
      <c r="B16624" t="e">
        <f>IF(Tabela3[[#This Row],[GOL FORA]]&lt;&gt;"",Tabela3[[#This Row],[TIME FORA]],"")</f>
        <v>#VALUE!</v>
      </c>
    </row>
    <row r="16625" spans="1:2">
      <c r="A16625" t="e">
        <f>IF(Tabela3[[#This Row],[GOL CASA]]&lt;&gt;"",Tabela3[[#This Row],[TIME CASA]],"")</f>
        <v>#VALUE!</v>
      </c>
      <c r="B16625" t="e">
        <f>IF(Tabela3[[#This Row],[GOL FORA]]&lt;&gt;"",Tabela3[[#This Row],[TIME FORA]],"")</f>
        <v>#VALUE!</v>
      </c>
    </row>
    <row r="16626" spans="1:2">
      <c r="A16626" t="e">
        <f>IF(Tabela3[[#This Row],[GOL CASA]]&lt;&gt;"",Tabela3[[#This Row],[TIME CASA]],"")</f>
        <v>#VALUE!</v>
      </c>
      <c r="B16626" t="e">
        <f>IF(Tabela3[[#This Row],[GOL FORA]]&lt;&gt;"",Tabela3[[#This Row],[TIME FORA]],"")</f>
        <v>#VALUE!</v>
      </c>
    </row>
    <row r="16627" spans="1:2">
      <c r="A16627" t="e">
        <f>IF(Tabela3[[#This Row],[GOL CASA]]&lt;&gt;"",Tabela3[[#This Row],[TIME CASA]],"")</f>
        <v>#VALUE!</v>
      </c>
      <c r="B16627" t="e">
        <f>IF(Tabela3[[#This Row],[GOL FORA]]&lt;&gt;"",Tabela3[[#This Row],[TIME FORA]],"")</f>
        <v>#VALUE!</v>
      </c>
    </row>
    <row r="16628" spans="1:2">
      <c r="A16628" t="e">
        <f>IF(Tabela3[[#This Row],[GOL CASA]]&lt;&gt;"",Tabela3[[#This Row],[TIME CASA]],"")</f>
        <v>#VALUE!</v>
      </c>
      <c r="B16628" t="e">
        <f>IF(Tabela3[[#This Row],[GOL FORA]]&lt;&gt;"",Tabela3[[#This Row],[TIME FORA]],"")</f>
        <v>#VALUE!</v>
      </c>
    </row>
    <row r="16629" spans="1:2">
      <c r="A16629" t="e">
        <f>IF(Tabela3[[#This Row],[GOL CASA]]&lt;&gt;"",Tabela3[[#This Row],[TIME CASA]],"")</f>
        <v>#VALUE!</v>
      </c>
      <c r="B16629" t="e">
        <f>IF(Tabela3[[#This Row],[GOL FORA]]&lt;&gt;"",Tabela3[[#This Row],[TIME FORA]],"")</f>
        <v>#VALUE!</v>
      </c>
    </row>
    <row r="16630" spans="1:2">
      <c r="A16630" t="e">
        <f>IF(Tabela3[[#This Row],[GOL CASA]]&lt;&gt;"",Tabela3[[#This Row],[TIME CASA]],"")</f>
        <v>#VALUE!</v>
      </c>
      <c r="B16630" t="e">
        <f>IF(Tabela3[[#This Row],[GOL FORA]]&lt;&gt;"",Tabela3[[#This Row],[TIME FORA]],"")</f>
        <v>#VALUE!</v>
      </c>
    </row>
    <row r="16631" spans="1:2">
      <c r="A16631" t="e">
        <f>IF(Tabela3[[#This Row],[GOL CASA]]&lt;&gt;"",Tabela3[[#This Row],[TIME CASA]],"")</f>
        <v>#VALUE!</v>
      </c>
      <c r="B16631" t="e">
        <f>IF(Tabela3[[#This Row],[GOL FORA]]&lt;&gt;"",Tabela3[[#This Row],[TIME FORA]],"")</f>
        <v>#VALUE!</v>
      </c>
    </row>
    <row r="16632" spans="1:2">
      <c r="A16632" t="e">
        <f>IF(Tabela3[[#This Row],[GOL CASA]]&lt;&gt;"",Tabela3[[#This Row],[TIME CASA]],"")</f>
        <v>#VALUE!</v>
      </c>
      <c r="B16632" t="e">
        <f>IF(Tabela3[[#This Row],[GOL FORA]]&lt;&gt;"",Tabela3[[#This Row],[TIME FORA]],"")</f>
        <v>#VALUE!</v>
      </c>
    </row>
    <row r="16633" spans="1:2">
      <c r="A16633" t="e">
        <f>IF(Tabela3[[#This Row],[GOL CASA]]&lt;&gt;"",Tabela3[[#This Row],[TIME CASA]],"")</f>
        <v>#VALUE!</v>
      </c>
      <c r="B16633" t="e">
        <f>IF(Tabela3[[#This Row],[GOL FORA]]&lt;&gt;"",Tabela3[[#This Row],[TIME FORA]],"")</f>
        <v>#VALUE!</v>
      </c>
    </row>
    <row r="16634" spans="1:2">
      <c r="A16634" t="e">
        <f>IF(Tabela3[[#This Row],[GOL CASA]]&lt;&gt;"",Tabela3[[#This Row],[TIME CASA]],"")</f>
        <v>#VALUE!</v>
      </c>
      <c r="B16634" t="e">
        <f>IF(Tabela3[[#This Row],[GOL FORA]]&lt;&gt;"",Tabela3[[#This Row],[TIME FORA]],"")</f>
        <v>#VALUE!</v>
      </c>
    </row>
    <row r="16635" spans="1:2">
      <c r="A16635" t="e">
        <f>IF(Tabela3[[#This Row],[GOL CASA]]&lt;&gt;"",Tabela3[[#This Row],[TIME CASA]],"")</f>
        <v>#VALUE!</v>
      </c>
      <c r="B16635" t="e">
        <f>IF(Tabela3[[#This Row],[GOL FORA]]&lt;&gt;"",Tabela3[[#This Row],[TIME FORA]],"")</f>
        <v>#VALUE!</v>
      </c>
    </row>
    <row r="16636" spans="1:2">
      <c r="A16636" t="e">
        <f>IF(Tabela3[[#This Row],[GOL CASA]]&lt;&gt;"",Tabela3[[#This Row],[TIME CASA]],"")</f>
        <v>#VALUE!</v>
      </c>
      <c r="B16636" t="e">
        <f>IF(Tabela3[[#This Row],[GOL FORA]]&lt;&gt;"",Tabela3[[#This Row],[TIME FORA]],"")</f>
        <v>#VALUE!</v>
      </c>
    </row>
    <row r="16637" spans="1:2">
      <c r="A16637" t="e">
        <f>IF(Tabela3[[#This Row],[GOL CASA]]&lt;&gt;"",Tabela3[[#This Row],[TIME CASA]],"")</f>
        <v>#VALUE!</v>
      </c>
      <c r="B16637" t="e">
        <f>IF(Tabela3[[#This Row],[GOL FORA]]&lt;&gt;"",Tabela3[[#This Row],[TIME FORA]],"")</f>
        <v>#VALUE!</v>
      </c>
    </row>
    <row r="16638" spans="1:2">
      <c r="A16638" t="e">
        <f>IF(Tabela3[[#This Row],[GOL CASA]]&lt;&gt;"",Tabela3[[#This Row],[TIME CASA]],"")</f>
        <v>#VALUE!</v>
      </c>
      <c r="B16638" t="e">
        <f>IF(Tabela3[[#This Row],[GOL FORA]]&lt;&gt;"",Tabela3[[#This Row],[TIME FORA]],"")</f>
        <v>#VALUE!</v>
      </c>
    </row>
    <row r="16639" spans="1:2">
      <c r="A16639" t="e">
        <f>IF(Tabela3[[#This Row],[GOL CASA]]&lt;&gt;"",Tabela3[[#This Row],[TIME CASA]],"")</f>
        <v>#VALUE!</v>
      </c>
      <c r="B16639" t="e">
        <f>IF(Tabela3[[#This Row],[GOL FORA]]&lt;&gt;"",Tabela3[[#This Row],[TIME FORA]],"")</f>
        <v>#VALUE!</v>
      </c>
    </row>
    <row r="16640" spans="1:2">
      <c r="A16640" t="e">
        <f>IF(Tabela3[[#This Row],[GOL CASA]]&lt;&gt;"",Tabela3[[#This Row],[TIME CASA]],"")</f>
        <v>#VALUE!</v>
      </c>
      <c r="B16640" t="e">
        <f>IF(Tabela3[[#This Row],[GOL FORA]]&lt;&gt;"",Tabela3[[#This Row],[TIME FORA]],"")</f>
        <v>#VALUE!</v>
      </c>
    </row>
    <row r="16641" spans="1:2">
      <c r="A16641" t="e">
        <f>IF(Tabela3[[#This Row],[GOL CASA]]&lt;&gt;"",Tabela3[[#This Row],[TIME CASA]],"")</f>
        <v>#VALUE!</v>
      </c>
      <c r="B16641" t="e">
        <f>IF(Tabela3[[#This Row],[GOL FORA]]&lt;&gt;"",Tabela3[[#This Row],[TIME FORA]],"")</f>
        <v>#VALUE!</v>
      </c>
    </row>
    <row r="16642" spans="1:2">
      <c r="A16642" t="e">
        <f>IF(Tabela3[[#This Row],[GOL CASA]]&lt;&gt;"",Tabela3[[#This Row],[TIME CASA]],"")</f>
        <v>#VALUE!</v>
      </c>
      <c r="B16642" t="e">
        <f>IF(Tabela3[[#This Row],[GOL FORA]]&lt;&gt;"",Tabela3[[#This Row],[TIME FORA]],"")</f>
        <v>#VALUE!</v>
      </c>
    </row>
    <row r="16643" spans="1:2">
      <c r="A16643" t="e">
        <f>IF(Tabela3[[#This Row],[GOL CASA]]&lt;&gt;"",Tabela3[[#This Row],[TIME CASA]],"")</f>
        <v>#VALUE!</v>
      </c>
      <c r="B16643" t="e">
        <f>IF(Tabela3[[#This Row],[GOL FORA]]&lt;&gt;"",Tabela3[[#This Row],[TIME FORA]],"")</f>
        <v>#VALUE!</v>
      </c>
    </row>
    <row r="16644" spans="1:2">
      <c r="A16644" t="e">
        <f>IF(Tabela3[[#This Row],[GOL CASA]]&lt;&gt;"",Tabela3[[#This Row],[TIME CASA]],"")</f>
        <v>#VALUE!</v>
      </c>
      <c r="B16644" t="e">
        <f>IF(Tabela3[[#This Row],[GOL FORA]]&lt;&gt;"",Tabela3[[#This Row],[TIME FORA]],"")</f>
        <v>#VALUE!</v>
      </c>
    </row>
    <row r="16645" spans="1:2">
      <c r="A16645" t="e">
        <f>IF(Tabela3[[#This Row],[GOL CASA]]&lt;&gt;"",Tabela3[[#This Row],[TIME CASA]],"")</f>
        <v>#VALUE!</v>
      </c>
      <c r="B16645" t="e">
        <f>IF(Tabela3[[#This Row],[GOL FORA]]&lt;&gt;"",Tabela3[[#This Row],[TIME FORA]],"")</f>
        <v>#VALUE!</v>
      </c>
    </row>
    <row r="16646" spans="1:2">
      <c r="A16646" t="e">
        <f>IF(Tabela3[[#This Row],[GOL CASA]]&lt;&gt;"",Tabela3[[#This Row],[TIME CASA]],"")</f>
        <v>#VALUE!</v>
      </c>
      <c r="B16646" t="e">
        <f>IF(Tabela3[[#This Row],[GOL FORA]]&lt;&gt;"",Tabela3[[#This Row],[TIME FORA]],"")</f>
        <v>#VALUE!</v>
      </c>
    </row>
    <row r="16647" spans="1:2">
      <c r="A16647" t="e">
        <f>IF(Tabela3[[#This Row],[GOL CASA]]&lt;&gt;"",Tabela3[[#This Row],[TIME CASA]],"")</f>
        <v>#VALUE!</v>
      </c>
      <c r="B16647" t="e">
        <f>IF(Tabela3[[#This Row],[GOL FORA]]&lt;&gt;"",Tabela3[[#This Row],[TIME FORA]],"")</f>
        <v>#VALUE!</v>
      </c>
    </row>
    <row r="16648" spans="1:2">
      <c r="A16648" t="e">
        <f>IF(Tabela3[[#This Row],[GOL CASA]]&lt;&gt;"",Tabela3[[#This Row],[TIME CASA]],"")</f>
        <v>#VALUE!</v>
      </c>
      <c r="B16648" t="e">
        <f>IF(Tabela3[[#This Row],[GOL FORA]]&lt;&gt;"",Tabela3[[#This Row],[TIME FORA]],"")</f>
        <v>#VALUE!</v>
      </c>
    </row>
    <row r="16649" spans="1:2">
      <c r="A16649" t="e">
        <f>IF(Tabela3[[#This Row],[GOL CASA]]&lt;&gt;"",Tabela3[[#This Row],[TIME CASA]],"")</f>
        <v>#VALUE!</v>
      </c>
      <c r="B16649" t="e">
        <f>IF(Tabela3[[#This Row],[GOL FORA]]&lt;&gt;"",Tabela3[[#This Row],[TIME FORA]],"")</f>
        <v>#VALUE!</v>
      </c>
    </row>
    <row r="16650" spans="1:2">
      <c r="A16650" t="e">
        <f>IF(Tabela3[[#This Row],[GOL CASA]]&lt;&gt;"",Tabela3[[#This Row],[TIME CASA]],"")</f>
        <v>#VALUE!</v>
      </c>
      <c r="B16650" t="e">
        <f>IF(Tabela3[[#This Row],[GOL FORA]]&lt;&gt;"",Tabela3[[#This Row],[TIME FORA]],"")</f>
        <v>#VALUE!</v>
      </c>
    </row>
    <row r="16651" spans="1:2">
      <c r="A16651" t="e">
        <f>IF(Tabela3[[#This Row],[GOL CASA]]&lt;&gt;"",Tabela3[[#This Row],[TIME CASA]],"")</f>
        <v>#VALUE!</v>
      </c>
      <c r="B16651" t="e">
        <f>IF(Tabela3[[#This Row],[GOL FORA]]&lt;&gt;"",Tabela3[[#This Row],[TIME FORA]],"")</f>
        <v>#VALUE!</v>
      </c>
    </row>
    <row r="16652" spans="1:2">
      <c r="A16652" t="e">
        <f>IF(Tabela3[[#This Row],[GOL CASA]]&lt;&gt;"",Tabela3[[#This Row],[TIME CASA]],"")</f>
        <v>#VALUE!</v>
      </c>
      <c r="B16652" t="e">
        <f>IF(Tabela3[[#This Row],[GOL FORA]]&lt;&gt;"",Tabela3[[#This Row],[TIME FORA]],"")</f>
        <v>#VALUE!</v>
      </c>
    </row>
    <row r="16653" spans="1:2">
      <c r="A16653" t="e">
        <f>IF(Tabela3[[#This Row],[GOL CASA]]&lt;&gt;"",Tabela3[[#This Row],[TIME CASA]],"")</f>
        <v>#VALUE!</v>
      </c>
      <c r="B16653" t="e">
        <f>IF(Tabela3[[#This Row],[GOL FORA]]&lt;&gt;"",Tabela3[[#This Row],[TIME FORA]],"")</f>
        <v>#VALUE!</v>
      </c>
    </row>
    <row r="16654" spans="1:2">
      <c r="A16654" t="e">
        <f>IF(Tabela3[[#This Row],[GOL CASA]]&lt;&gt;"",Tabela3[[#This Row],[TIME CASA]],"")</f>
        <v>#VALUE!</v>
      </c>
      <c r="B16654" t="e">
        <f>IF(Tabela3[[#This Row],[GOL FORA]]&lt;&gt;"",Tabela3[[#This Row],[TIME FORA]],"")</f>
        <v>#VALUE!</v>
      </c>
    </row>
    <row r="16655" spans="1:2">
      <c r="A16655" t="e">
        <f>IF(Tabela3[[#This Row],[GOL CASA]]&lt;&gt;"",Tabela3[[#This Row],[TIME CASA]],"")</f>
        <v>#VALUE!</v>
      </c>
      <c r="B16655" t="e">
        <f>IF(Tabela3[[#This Row],[GOL FORA]]&lt;&gt;"",Tabela3[[#This Row],[TIME FORA]],"")</f>
        <v>#VALUE!</v>
      </c>
    </row>
    <row r="16656" spans="1:2">
      <c r="A16656" t="e">
        <f>IF(Tabela3[[#This Row],[GOL CASA]]&lt;&gt;"",Tabela3[[#This Row],[TIME CASA]],"")</f>
        <v>#VALUE!</v>
      </c>
      <c r="B16656" t="e">
        <f>IF(Tabela3[[#This Row],[GOL FORA]]&lt;&gt;"",Tabela3[[#This Row],[TIME FORA]],"")</f>
        <v>#VALUE!</v>
      </c>
    </row>
    <row r="16657" spans="1:2">
      <c r="A16657" t="e">
        <f>IF(Tabela3[[#This Row],[GOL CASA]]&lt;&gt;"",Tabela3[[#This Row],[TIME CASA]],"")</f>
        <v>#VALUE!</v>
      </c>
      <c r="B16657" t="e">
        <f>IF(Tabela3[[#This Row],[GOL FORA]]&lt;&gt;"",Tabela3[[#This Row],[TIME FORA]],"")</f>
        <v>#VALUE!</v>
      </c>
    </row>
    <row r="16658" spans="1:2">
      <c r="A16658" t="e">
        <f>IF(Tabela3[[#This Row],[GOL CASA]]&lt;&gt;"",Tabela3[[#This Row],[TIME CASA]],"")</f>
        <v>#VALUE!</v>
      </c>
      <c r="B16658" t="e">
        <f>IF(Tabela3[[#This Row],[GOL FORA]]&lt;&gt;"",Tabela3[[#This Row],[TIME FORA]],"")</f>
        <v>#VALUE!</v>
      </c>
    </row>
    <row r="16659" spans="1:2">
      <c r="A16659" t="e">
        <f>IF(Tabela3[[#This Row],[GOL CASA]]&lt;&gt;"",Tabela3[[#This Row],[TIME CASA]],"")</f>
        <v>#VALUE!</v>
      </c>
      <c r="B16659" t="e">
        <f>IF(Tabela3[[#This Row],[GOL FORA]]&lt;&gt;"",Tabela3[[#This Row],[TIME FORA]],"")</f>
        <v>#VALUE!</v>
      </c>
    </row>
    <row r="16660" spans="1:2">
      <c r="A16660" t="e">
        <f>IF(Tabela3[[#This Row],[GOL CASA]]&lt;&gt;"",Tabela3[[#This Row],[TIME CASA]],"")</f>
        <v>#VALUE!</v>
      </c>
      <c r="B16660" t="e">
        <f>IF(Tabela3[[#This Row],[GOL FORA]]&lt;&gt;"",Tabela3[[#This Row],[TIME FORA]],"")</f>
        <v>#VALUE!</v>
      </c>
    </row>
    <row r="16661" spans="1:2">
      <c r="A16661" t="e">
        <f>IF(Tabela3[[#This Row],[GOL CASA]]&lt;&gt;"",Tabela3[[#This Row],[TIME CASA]],"")</f>
        <v>#VALUE!</v>
      </c>
      <c r="B16661" t="e">
        <f>IF(Tabela3[[#This Row],[GOL FORA]]&lt;&gt;"",Tabela3[[#This Row],[TIME FORA]],"")</f>
        <v>#VALUE!</v>
      </c>
    </row>
    <row r="16662" spans="1:2">
      <c r="A16662" t="e">
        <f>IF(Tabela3[[#This Row],[GOL CASA]]&lt;&gt;"",Tabela3[[#This Row],[TIME CASA]],"")</f>
        <v>#VALUE!</v>
      </c>
      <c r="B16662" t="e">
        <f>IF(Tabela3[[#This Row],[GOL FORA]]&lt;&gt;"",Tabela3[[#This Row],[TIME FORA]],"")</f>
        <v>#VALUE!</v>
      </c>
    </row>
    <row r="16663" spans="1:2">
      <c r="A16663" t="e">
        <f>IF(Tabela3[[#This Row],[GOL CASA]]&lt;&gt;"",Tabela3[[#This Row],[TIME CASA]],"")</f>
        <v>#VALUE!</v>
      </c>
      <c r="B16663" t="e">
        <f>IF(Tabela3[[#This Row],[GOL FORA]]&lt;&gt;"",Tabela3[[#This Row],[TIME FORA]],"")</f>
        <v>#VALUE!</v>
      </c>
    </row>
    <row r="16664" spans="1:2">
      <c r="A16664" t="e">
        <f>IF(Tabela3[[#This Row],[GOL CASA]]&lt;&gt;"",Tabela3[[#This Row],[TIME CASA]],"")</f>
        <v>#VALUE!</v>
      </c>
      <c r="B16664" t="e">
        <f>IF(Tabela3[[#This Row],[GOL FORA]]&lt;&gt;"",Tabela3[[#This Row],[TIME FORA]],"")</f>
        <v>#VALUE!</v>
      </c>
    </row>
    <row r="16665" spans="1:2">
      <c r="A16665" t="e">
        <f>IF(Tabela3[[#This Row],[GOL CASA]]&lt;&gt;"",Tabela3[[#This Row],[TIME CASA]],"")</f>
        <v>#VALUE!</v>
      </c>
      <c r="B16665" t="e">
        <f>IF(Tabela3[[#This Row],[GOL FORA]]&lt;&gt;"",Tabela3[[#This Row],[TIME FORA]],"")</f>
        <v>#VALUE!</v>
      </c>
    </row>
    <row r="16666" spans="1:2">
      <c r="A16666" t="e">
        <f>IF(Tabela3[[#This Row],[GOL CASA]]&lt;&gt;"",Tabela3[[#This Row],[TIME CASA]],"")</f>
        <v>#VALUE!</v>
      </c>
      <c r="B16666" t="e">
        <f>IF(Tabela3[[#This Row],[GOL FORA]]&lt;&gt;"",Tabela3[[#This Row],[TIME FORA]],"")</f>
        <v>#VALUE!</v>
      </c>
    </row>
    <row r="16667" spans="1:2">
      <c r="A16667" t="e">
        <f>IF(Tabela3[[#This Row],[GOL CASA]]&lt;&gt;"",Tabela3[[#This Row],[TIME CASA]],"")</f>
        <v>#VALUE!</v>
      </c>
      <c r="B16667" t="e">
        <f>IF(Tabela3[[#This Row],[GOL FORA]]&lt;&gt;"",Tabela3[[#This Row],[TIME FORA]],"")</f>
        <v>#VALUE!</v>
      </c>
    </row>
    <row r="16668" spans="1:2">
      <c r="A16668" t="e">
        <f>IF(Tabela3[[#This Row],[GOL CASA]]&lt;&gt;"",Tabela3[[#This Row],[TIME CASA]],"")</f>
        <v>#VALUE!</v>
      </c>
      <c r="B16668" t="e">
        <f>IF(Tabela3[[#This Row],[GOL FORA]]&lt;&gt;"",Tabela3[[#This Row],[TIME FORA]],"")</f>
        <v>#VALUE!</v>
      </c>
    </row>
    <row r="16669" spans="1:2">
      <c r="A16669" t="e">
        <f>IF(Tabela3[[#This Row],[GOL CASA]]&lt;&gt;"",Tabela3[[#This Row],[TIME CASA]],"")</f>
        <v>#VALUE!</v>
      </c>
      <c r="B16669" t="e">
        <f>IF(Tabela3[[#This Row],[GOL FORA]]&lt;&gt;"",Tabela3[[#This Row],[TIME FORA]],"")</f>
        <v>#VALUE!</v>
      </c>
    </row>
    <row r="16670" spans="1:2">
      <c r="A16670" t="e">
        <f>IF(Tabela3[[#This Row],[GOL CASA]]&lt;&gt;"",Tabela3[[#This Row],[TIME CASA]],"")</f>
        <v>#VALUE!</v>
      </c>
      <c r="B16670" t="e">
        <f>IF(Tabela3[[#This Row],[GOL FORA]]&lt;&gt;"",Tabela3[[#This Row],[TIME FORA]],"")</f>
        <v>#VALUE!</v>
      </c>
    </row>
    <row r="16671" spans="1:2">
      <c r="A16671" t="e">
        <f>IF(Tabela3[[#This Row],[GOL CASA]]&lt;&gt;"",Tabela3[[#This Row],[TIME CASA]],"")</f>
        <v>#VALUE!</v>
      </c>
      <c r="B16671" t="e">
        <f>IF(Tabela3[[#This Row],[GOL FORA]]&lt;&gt;"",Tabela3[[#This Row],[TIME FORA]],"")</f>
        <v>#VALUE!</v>
      </c>
    </row>
    <row r="16672" spans="1:2">
      <c r="A16672" t="e">
        <f>IF(Tabela3[[#This Row],[GOL CASA]]&lt;&gt;"",Tabela3[[#This Row],[TIME CASA]],"")</f>
        <v>#VALUE!</v>
      </c>
      <c r="B16672" t="e">
        <f>IF(Tabela3[[#This Row],[GOL FORA]]&lt;&gt;"",Tabela3[[#This Row],[TIME FORA]],"")</f>
        <v>#VALUE!</v>
      </c>
    </row>
    <row r="16673" spans="1:2">
      <c r="A16673" t="e">
        <f>IF(Tabela3[[#This Row],[GOL CASA]]&lt;&gt;"",Tabela3[[#This Row],[TIME CASA]],"")</f>
        <v>#VALUE!</v>
      </c>
      <c r="B16673" t="e">
        <f>IF(Tabela3[[#This Row],[GOL FORA]]&lt;&gt;"",Tabela3[[#This Row],[TIME FORA]],"")</f>
        <v>#VALUE!</v>
      </c>
    </row>
    <row r="16674" spans="1:2">
      <c r="A16674" t="e">
        <f>IF(Tabela3[[#This Row],[GOL CASA]]&lt;&gt;"",Tabela3[[#This Row],[TIME CASA]],"")</f>
        <v>#VALUE!</v>
      </c>
      <c r="B16674" t="e">
        <f>IF(Tabela3[[#This Row],[GOL FORA]]&lt;&gt;"",Tabela3[[#This Row],[TIME FORA]],"")</f>
        <v>#VALUE!</v>
      </c>
    </row>
    <row r="16675" spans="1:2">
      <c r="A16675" t="e">
        <f>IF(Tabela3[[#This Row],[GOL CASA]]&lt;&gt;"",Tabela3[[#This Row],[TIME CASA]],"")</f>
        <v>#VALUE!</v>
      </c>
      <c r="B16675" t="e">
        <f>IF(Tabela3[[#This Row],[GOL FORA]]&lt;&gt;"",Tabela3[[#This Row],[TIME FORA]],"")</f>
        <v>#VALUE!</v>
      </c>
    </row>
    <row r="16676" spans="1:2">
      <c r="A16676" t="e">
        <f>IF(Tabela3[[#This Row],[GOL CASA]]&lt;&gt;"",Tabela3[[#This Row],[TIME CASA]],"")</f>
        <v>#VALUE!</v>
      </c>
      <c r="B16676" t="e">
        <f>IF(Tabela3[[#This Row],[GOL FORA]]&lt;&gt;"",Tabela3[[#This Row],[TIME FORA]],"")</f>
        <v>#VALUE!</v>
      </c>
    </row>
    <row r="16677" spans="1:2">
      <c r="A16677" t="e">
        <f>IF(Tabela3[[#This Row],[GOL CASA]]&lt;&gt;"",Tabela3[[#This Row],[TIME CASA]],"")</f>
        <v>#VALUE!</v>
      </c>
      <c r="B16677" t="e">
        <f>IF(Tabela3[[#This Row],[GOL FORA]]&lt;&gt;"",Tabela3[[#This Row],[TIME FORA]],"")</f>
        <v>#VALUE!</v>
      </c>
    </row>
    <row r="16678" spans="1:2">
      <c r="A16678" t="e">
        <f>IF(Tabela3[[#This Row],[GOL CASA]]&lt;&gt;"",Tabela3[[#This Row],[TIME CASA]],"")</f>
        <v>#VALUE!</v>
      </c>
      <c r="B16678" t="e">
        <f>IF(Tabela3[[#This Row],[GOL FORA]]&lt;&gt;"",Tabela3[[#This Row],[TIME FORA]],"")</f>
        <v>#VALUE!</v>
      </c>
    </row>
    <row r="16679" spans="1:2">
      <c r="A16679" t="e">
        <f>IF(Tabela3[[#This Row],[GOL CASA]]&lt;&gt;"",Tabela3[[#This Row],[TIME CASA]],"")</f>
        <v>#VALUE!</v>
      </c>
      <c r="B16679" t="e">
        <f>IF(Tabela3[[#This Row],[GOL FORA]]&lt;&gt;"",Tabela3[[#This Row],[TIME FORA]],"")</f>
        <v>#VALUE!</v>
      </c>
    </row>
    <row r="16680" spans="1:2">
      <c r="A16680" t="e">
        <f>IF(Tabela3[[#This Row],[GOL CASA]]&lt;&gt;"",Tabela3[[#This Row],[TIME CASA]],"")</f>
        <v>#VALUE!</v>
      </c>
      <c r="B16680" t="e">
        <f>IF(Tabela3[[#This Row],[GOL FORA]]&lt;&gt;"",Tabela3[[#This Row],[TIME FORA]],"")</f>
        <v>#VALUE!</v>
      </c>
    </row>
    <row r="16681" spans="1:2">
      <c r="A16681" t="e">
        <f>IF(Tabela3[[#This Row],[GOL CASA]]&lt;&gt;"",Tabela3[[#This Row],[TIME CASA]],"")</f>
        <v>#VALUE!</v>
      </c>
      <c r="B16681" t="e">
        <f>IF(Tabela3[[#This Row],[GOL FORA]]&lt;&gt;"",Tabela3[[#This Row],[TIME FORA]],"")</f>
        <v>#VALUE!</v>
      </c>
    </row>
    <row r="16682" spans="1:2">
      <c r="A16682" t="e">
        <f>IF(Tabela3[[#This Row],[GOL CASA]]&lt;&gt;"",Tabela3[[#This Row],[TIME CASA]],"")</f>
        <v>#VALUE!</v>
      </c>
      <c r="B16682" t="e">
        <f>IF(Tabela3[[#This Row],[GOL FORA]]&lt;&gt;"",Tabela3[[#This Row],[TIME FORA]],"")</f>
        <v>#VALUE!</v>
      </c>
    </row>
    <row r="16683" spans="1:2">
      <c r="A16683" t="e">
        <f>IF(Tabela3[[#This Row],[GOL CASA]]&lt;&gt;"",Tabela3[[#This Row],[TIME CASA]],"")</f>
        <v>#VALUE!</v>
      </c>
      <c r="B16683" t="e">
        <f>IF(Tabela3[[#This Row],[GOL FORA]]&lt;&gt;"",Tabela3[[#This Row],[TIME FORA]],"")</f>
        <v>#VALUE!</v>
      </c>
    </row>
    <row r="16684" spans="1:2">
      <c r="A16684" t="e">
        <f>IF(Tabela3[[#This Row],[GOL CASA]]&lt;&gt;"",Tabela3[[#This Row],[TIME CASA]],"")</f>
        <v>#VALUE!</v>
      </c>
      <c r="B16684" t="e">
        <f>IF(Tabela3[[#This Row],[GOL FORA]]&lt;&gt;"",Tabela3[[#This Row],[TIME FORA]],"")</f>
        <v>#VALUE!</v>
      </c>
    </row>
    <row r="16685" spans="1:2">
      <c r="A16685" t="e">
        <f>IF(Tabela3[[#This Row],[GOL CASA]]&lt;&gt;"",Tabela3[[#This Row],[TIME CASA]],"")</f>
        <v>#VALUE!</v>
      </c>
      <c r="B16685" t="e">
        <f>IF(Tabela3[[#This Row],[GOL FORA]]&lt;&gt;"",Tabela3[[#This Row],[TIME FORA]],"")</f>
        <v>#VALUE!</v>
      </c>
    </row>
    <row r="16686" spans="1:2">
      <c r="A16686" t="e">
        <f>IF(Tabela3[[#This Row],[GOL CASA]]&lt;&gt;"",Tabela3[[#This Row],[TIME CASA]],"")</f>
        <v>#VALUE!</v>
      </c>
      <c r="B16686" t="e">
        <f>IF(Tabela3[[#This Row],[GOL FORA]]&lt;&gt;"",Tabela3[[#This Row],[TIME FORA]],"")</f>
        <v>#VALUE!</v>
      </c>
    </row>
    <row r="16687" spans="1:2">
      <c r="A16687" t="e">
        <f>IF(Tabela3[[#This Row],[GOL CASA]]&lt;&gt;"",Tabela3[[#This Row],[TIME CASA]],"")</f>
        <v>#VALUE!</v>
      </c>
      <c r="B16687" t="e">
        <f>IF(Tabela3[[#This Row],[GOL FORA]]&lt;&gt;"",Tabela3[[#This Row],[TIME FORA]],"")</f>
        <v>#VALUE!</v>
      </c>
    </row>
    <row r="16688" spans="1:2">
      <c r="A16688" t="e">
        <f>IF(Tabela3[[#This Row],[GOL CASA]]&lt;&gt;"",Tabela3[[#This Row],[TIME CASA]],"")</f>
        <v>#VALUE!</v>
      </c>
      <c r="B16688" t="e">
        <f>IF(Tabela3[[#This Row],[GOL FORA]]&lt;&gt;"",Tabela3[[#This Row],[TIME FORA]],"")</f>
        <v>#VALUE!</v>
      </c>
    </row>
    <row r="16689" spans="1:2">
      <c r="A16689" t="e">
        <f>IF(Tabela3[[#This Row],[GOL CASA]]&lt;&gt;"",Tabela3[[#This Row],[TIME CASA]],"")</f>
        <v>#VALUE!</v>
      </c>
      <c r="B16689" t="e">
        <f>IF(Tabela3[[#This Row],[GOL FORA]]&lt;&gt;"",Tabela3[[#This Row],[TIME FORA]],"")</f>
        <v>#VALUE!</v>
      </c>
    </row>
    <row r="16690" spans="1:2">
      <c r="A16690" t="e">
        <f>IF(Tabela3[[#This Row],[GOL CASA]]&lt;&gt;"",Tabela3[[#This Row],[TIME CASA]],"")</f>
        <v>#VALUE!</v>
      </c>
      <c r="B16690" t="e">
        <f>IF(Tabela3[[#This Row],[GOL FORA]]&lt;&gt;"",Tabela3[[#This Row],[TIME FORA]],"")</f>
        <v>#VALUE!</v>
      </c>
    </row>
    <row r="16691" spans="1:2">
      <c r="A16691" t="e">
        <f>IF(Tabela3[[#This Row],[GOL CASA]]&lt;&gt;"",Tabela3[[#This Row],[TIME CASA]],"")</f>
        <v>#VALUE!</v>
      </c>
      <c r="B16691" t="e">
        <f>IF(Tabela3[[#This Row],[GOL FORA]]&lt;&gt;"",Tabela3[[#This Row],[TIME FORA]],"")</f>
        <v>#VALUE!</v>
      </c>
    </row>
    <row r="16692" spans="1:2">
      <c r="A16692" t="e">
        <f>IF(Tabela3[[#This Row],[GOL CASA]]&lt;&gt;"",Tabela3[[#This Row],[TIME CASA]],"")</f>
        <v>#VALUE!</v>
      </c>
      <c r="B16692" t="e">
        <f>IF(Tabela3[[#This Row],[GOL FORA]]&lt;&gt;"",Tabela3[[#This Row],[TIME FORA]],"")</f>
        <v>#VALUE!</v>
      </c>
    </row>
    <row r="16693" spans="1:2">
      <c r="A16693" t="e">
        <f>IF(Tabela3[[#This Row],[GOL CASA]]&lt;&gt;"",Tabela3[[#This Row],[TIME CASA]],"")</f>
        <v>#VALUE!</v>
      </c>
      <c r="B16693" t="e">
        <f>IF(Tabela3[[#This Row],[GOL FORA]]&lt;&gt;"",Tabela3[[#This Row],[TIME FORA]],"")</f>
        <v>#VALUE!</v>
      </c>
    </row>
    <row r="16694" spans="1:2">
      <c r="A16694" t="e">
        <f>IF(Tabela3[[#This Row],[GOL CASA]]&lt;&gt;"",Tabela3[[#This Row],[TIME CASA]],"")</f>
        <v>#VALUE!</v>
      </c>
      <c r="B16694" t="e">
        <f>IF(Tabela3[[#This Row],[GOL FORA]]&lt;&gt;"",Tabela3[[#This Row],[TIME FORA]],"")</f>
        <v>#VALUE!</v>
      </c>
    </row>
    <row r="16695" spans="1:2">
      <c r="A16695" t="e">
        <f>IF(Tabela3[[#This Row],[GOL CASA]]&lt;&gt;"",Tabela3[[#This Row],[TIME CASA]],"")</f>
        <v>#VALUE!</v>
      </c>
      <c r="B16695" t="e">
        <f>IF(Tabela3[[#This Row],[GOL FORA]]&lt;&gt;"",Tabela3[[#This Row],[TIME FORA]],"")</f>
        <v>#VALUE!</v>
      </c>
    </row>
    <row r="16696" spans="1:2">
      <c r="A16696" t="e">
        <f>IF(Tabela3[[#This Row],[GOL CASA]]&lt;&gt;"",Tabela3[[#This Row],[TIME CASA]],"")</f>
        <v>#VALUE!</v>
      </c>
      <c r="B16696" t="e">
        <f>IF(Tabela3[[#This Row],[GOL FORA]]&lt;&gt;"",Tabela3[[#This Row],[TIME FORA]],"")</f>
        <v>#VALUE!</v>
      </c>
    </row>
    <row r="16697" spans="1:2">
      <c r="A16697" t="e">
        <f>IF(Tabela3[[#This Row],[GOL CASA]]&lt;&gt;"",Tabela3[[#This Row],[TIME CASA]],"")</f>
        <v>#VALUE!</v>
      </c>
      <c r="B16697" t="e">
        <f>IF(Tabela3[[#This Row],[GOL FORA]]&lt;&gt;"",Tabela3[[#This Row],[TIME FORA]],"")</f>
        <v>#VALUE!</v>
      </c>
    </row>
    <row r="16698" spans="1:2">
      <c r="A16698" t="e">
        <f>IF(Tabela3[[#This Row],[GOL CASA]]&lt;&gt;"",Tabela3[[#This Row],[TIME CASA]],"")</f>
        <v>#VALUE!</v>
      </c>
      <c r="B16698" t="e">
        <f>IF(Tabela3[[#This Row],[GOL FORA]]&lt;&gt;"",Tabela3[[#This Row],[TIME FORA]],"")</f>
        <v>#VALUE!</v>
      </c>
    </row>
    <row r="16699" spans="1:2">
      <c r="A16699" t="e">
        <f>IF(Tabela3[[#This Row],[GOL CASA]]&lt;&gt;"",Tabela3[[#This Row],[TIME CASA]],"")</f>
        <v>#VALUE!</v>
      </c>
      <c r="B16699" t="e">
        <f>IF(Tabela3[[#This Row],[GOL FORA]]&lt;&gt;"",Tabela3[[#This Row],[TIME FORA]],"")</f>
        <v>#VALUE!</v>
      </c>
    </row>
    <row r="16700" spans="1:2">
      <c r="A16700" t="e">
        <f>IF(Tabela3[[#This Row],[GOL CASA]]&lt;&gt;"",Tabela3[[#This Row],[TIME CASA]],"")</f>
        <v>#VALUE!</v>
      </c>
      <c r="B16700" t="e">
        <f>IF(Tabela3[[#This Row],[GOL FORA]]&lt;&gt;"",Tabela3[[#This Row],[TIME FORA]],"")</f>
        <v>#VALUE!</v>
      </c>
    </row>
    <row r="16701" spans="1:2">
      <c r="A16701" t="e">
        <f>IF(Tabela3[[#This Row],[GOL CASA]]&lt;&gt;"",Tabela3[[#This Row],[TIME CASA]],"")</f>
        <v>#VALUE!</v>
      </c>
      <c r="B16701" t="e">
        <f>IF(Tabela3[[#This Row],[GOL FORA]]&lt;&gt;"",Tabela3[[#This Row],[TIME FORA]],"")</f>
        <v>#VALUE!</v>
      </c>
    </row>
    <row r="16702" spans="1:2">
      <c r="A16702" t="e">
        <f>IF(Tabela3[[#This Row],[GOL CASA]]&lt;&gt;"",Tabela3[[#This Row],[TIME CASA]],"")</f>
        <v>#VALUE!</v>
      </c>
      <c r="B16702" t="e">
        <f>IF(Tabela3[[#This Row],[GOL FORA]]&lt;&gt;"",Tabela3[[#This Row],[TIME FORA]],"")</f>
        <v>#VALUE!</v>
      </c>
    </row>
    <row r="16703" spans="1:2">
      <c r="A16703" t="e">
        <f>IF(Tabela3[[#This Row],[GOL CASA]]&lt;&gt;"",Tabela3[[#This Row],[TIME CASA]],"")</f>
        <v>#VALUE!</v>
      </c>
      <c r="B16703" t="e">
        <f>IF(Tabela3[[#This Row],[GOL FORA]]&lt;&gt;"",Tabela3[[#This Row],[TIME FORA]],"")</f>
        <v>#VALUE!</v>
      </c>
    </row>
    <row r="16704" spans="1:2">
      <c r="A16704" t="e">
        <f>IF(Tabela3[[#This Row],[GOL CASA]]&lt;&gt;"",Tabela3[[#This Row],[TIME CASA]],"")</f>
        <v>#VALUE!</v>
      </c>
      <c r="B16704" t="e">
        <f>IF(Tabela3[[#This Row],[GOL FORA]]&lt;&gt;"",Tabela3[[#This Row],[TIME FORA]],"")</f>
        <v>#VALUE!</v>
      </c>
    </row>
    <row r="16705" spans="1:2">
      <c r="A16705" t="e">
        <f>IF(Tabela3[[#This Row],[GOL CASA]]&lt;&gt;"",Tabela3[[#This Row],[TIME CASA]],"")</f>
        <v>#VALUE!</v>
      </c>
      <c r="B16705" t="e">
        <f>IF(Tabela3[[#This Row],[GOL FORA]]&lt;&gt;"",Tabela3[[#This Row],[TIME FORA]],"")</f>
        <v>#VALUE!</v>
      </c>
    </row>
    <row r="16706" spans="1:2">
      <c r="A16706" t="e">
        <f>IF(Tabela3[[#This Row],[GOL CASA]]&lt;&gt;"",Tabela3[[#This Row],[TIME CASA]],"")</f>
        <v>#VALUE!</v>
      </c>
      <c r="B16706" t="e">
        <f>IF(Tabela3[[#This Row],[GOL FORA]]&lt;&gt;"",Tabela3[[#This Row],[TIME FORA]],"")</f>
        <v>#VALUE!</v>
      </c>
    </row>
    <row r="16707" spans="1:2">
      <c r="A16707" t="e">
        <f>IF(Tabela3[[#This Row],[GOL CASA]]&lt;&gt;"",Tabela3[[#This Row],[TIME CASA]],"")</f>
        <v>#VALUE!</v>
      </c>
      <c r="B16707" t="e">
        <f>IF(Tabela3[[#This Row],[GOL FORA]]&lt;&gt;"",Tabela3[[#This Row],[TIME FORA]],"")</f>
        <v>#VALUE!</v>
      </c>
    </row>
    <row r="16708" spans="1:2">
      <c r="A16708" t="e">
        <f>IF(Tabela3[[#This Row],[GOL CASA]]&lt;&gt;"",Tabela3[[#This Row],[TIME CASA]],"")</f>
        <v>#VALUE!</v>
      </c>
      <c r="B16708" t="e">
        <f>IF(Tabela3[[#This Row],[GOL FORA]]&lt;&gt;"",Tabela3[[#This Row],[TIME FORA]],"")</f>
        <v>#VALUE!</v>
      </c>
    </row>
    <row r="16709" spans="1:2">
      <c r="A16709" t="e">
        <f>IF(Tabela3[[#This Row],[GOL CASA]]&lt;&gt;"",Tabela3[[#This Row],[TIME CASA]],"")</f>
        <v>#VALUE!</v>
      </c>
      <c r="B16709" t="e">
        <f>IF(Tabela3[[#This Row],[GOL FORA]]&lt;&gt;"",Tabela3[[#This Row],[TIME FORA]],"")</f>
        <v>#VALUE!</v>
      </c>
    </row>
    <row r="16710" spans="1:2">
      <c r="A16710" t="e">
        <f>IF(Tabela3[[#This Row],[GOL CASA]]&lt;&gt;"",Tabela3[[#This Row],[TIME CASA]],"")</f>
        <v>#VALUE!</v>
      </c>
      <c r="B16710" t="e">
        <f>IF(Tabela3[[#This Row],[GOL FORA]]&lt;&gt;"",Tabela3[[#This Row],[TIME FORA]],"")</f>
        <v>#VALUE!</v>
      </c>
    </row>
    <row r="16711" spans="1:2">
      <c r="A16711" t="e">
        <f>IF(Tabela3[[#This Row],[GOL CASA]]&lt;&gt;"",Tabela3[[#This Row],[TIME CASA]],"")</f>
        <v>#VALUE!</v>
      </c>
      <c r="B16711" t="e">
        <f>IF(Tabela3[[#This Row],[GOL FORA]]&lt;&gt;"",Tabela3[[#This Row],[TIME FORA]],"")</f>
        <v>#VALUE!</v>
      </c>
    </row>
    <row r="16712" spans="1:2">
      <c r="A16712" t="e">
        <f>IF(Tabela3[[#This Row],[GOL CASA]]&lt;&gt;"",Tabela3[[#This Row],[TIME CASA]],"")</f>
        <v>#VALUE!</v>
      </c>
      <c r="B16712" t="e">
        <f>IF(Tabela3[[#This Row],[GOL FORA]]&lt;&gt;"",Tabela3[[#This Row],[TIME FORA]],"")</f>
        <v>#VALUE!</v>
      </c>
    </row>
    <row r="16713" spans="1:2">
      <c r="A16713" t="e">
        <f>IF(Tabela3[[#This Row],[GOL CASA]]&lt;&gt;"",Tabela3[[#This Row],[TIME CASA]],"")</f>
        <v>#VALUE!</v>
      </c>
      <c r="B16713" t="e">
        <f>IF(Tabela3[[#This Row],[GOL FORA]]&lt;&gt;"",Tabela3[[#This Row],[TIME FORA]],"")</f>
        <v>#VALUE!</v>
      </c>
    </row>
    <row r="16714" spans="1:2">
      <c r="A16714" t="e">
        <f>IF(Tabela3[[#This Row],[GOL CASA]]&lt;&gt;"",Tabela3[[#This Row],[TIME CASA]],"")</f>
        <v>#VALUE!</v>
      </c>
      <c r="B16714" t="e">
        <f>IF(Tabela3[[#This Row],[GOL FORA]]&lt;&gt;"",Tabela3[[#This Row],[TIME FORA]],"")</f>
        <v>#VALUE!</v>
      </c>
    </row>
    <row r="16715" spans="1:2">
      <c r="A16715" t="e">
        <f>IF(Tabela3[[#This Row],[GOL CASA]]&lt;&gt;"",Tabela3[[#This Row],[TIME CASA]],"")</f>
        <v>#VALUE!</v>
      </c>
      <c r="B16715" t="e">
        <f>IF(Tabela3[[#This Row],[GOL FORA]]&lt;&gt;"",Tabela3[[#This Row],[TIME FORA]],"")</f>
        <v>#VALUE!</v>
      </c>
    </row>
    <row r="16716" spans="1:2">
      <c r="A16716" t="e">
        <f>IF(Tabela3[[#This Row],[GOL CASA]]&lt;&gt;"",Tabela3[[#This Row],[TIME CASA]],"")</f>
        <v>#VALUE!</v>
      </c>
      <c r="B16716" t="e">
        <f>IF(Tabela3[[#This Row],[GOL FORA]]&lt;&gt;"",Tabela3[[#This Row],[TIME FORA]],"")</f>
        <v>#VALUE!</v>
      </c>
    </row>
    <row r="16717" spans="1:2">
      <c r="A16717" t="e">
        <f>IF(Tabela3[[#This Row],[GOL CASA]]&lt;&gt;"",Tabela3[[#This Row],[TIME CASA]],"")</f>
        <v>#VALUE!</v>
      </c>
      <c r="B16717" t="e">
        <f>IF(Tabela3[[#This Row],[GOL FORA]]&lt;&gt;"",Tabela3[[#This Row],[TIME FORA]],"")</f>
        <v>#VALUE!</v>
      </c>
    </row>
    <row r="16718" spans="1:2">
      <c r="A16718" t="e">
        <f>IF(Tabela3[[#This Row],[GOL CASA]]&lt;&gt;"",Tabela3[[#This Row],[TIME CASA]],"")</f>
        <v>#VALUE!</v>
      </c>
      <c r="B16718" t="e">
        <f>IF(Tabela3[[#This Row],[GOL FORA]]&lt;&gt;"",Tabela3[[#This Row],[TIME FORA]],"")</f>
        <v>#VALUE!</v>
      </c>
    </row>
    <row r="16719" spans="1:2">
      <c r="A16719" t="e">
        <f>IF(Tabela3[[#This Row],[GOL CASA]]&lt;&gt;"",Tabela3[[#This Row],[TIME CASA]],"")</f>
        <v>#VALUE!</v>
      </c>
      <c r="B16719" t="e">
        <f>IF(Tabela3[[#This Row],[GOL FORA]]&lt;&gt;"",Tabela3[[#This Row],[TIME FORA]],"")</f>
        <v>#VALUE!</v>
      </c>
    </row>
    <row r="16720" spans="1:2">
      <c r="A16720" t="e">
        <f>IF(Tabela3[[#This Row],[GOL CASA]]&lt;&gt;"",Tabela3[[#This Row],[TIME CASA]],"")</f>
        <v>#VALUE!</v>
      </c>
      <c r="B16720" t="e">
        <f>IF(Tabela3[[#This Row],[GOL FORA]]&lt;&gt;"",Tabela3[[#This Row],[TIME FORA]],"")</f>
        <v>#VALUE!</v>
      </c>
    </row>
    <row r="16721" spans="1:2">
      <c r="A16721" t="e">
        <f>IF(Tabela3[[#This Row],[GOL CASA]]&lt;&gt;"",Tabela3[[#This Row],[TIME CASA]],"")</f>
        <v>#VALUE!</v>
      </c>
      <c r="B16721" t="e">
        <f>IF(Tabela3[[#This Row],[GOL FORA]]&lt;&gt;"",Tabela3[[#This Row],[TIME FORA]],"")</f>
        <v>#VALUE!</v>
      </c>
    </row>
    <row r="16722" spans="1:2">
      <c r="A16722" t="e">
        <f>IF(Tabela3[[#This Row],[GOL CASA]]&lt;&gt;"",Tabela3[[#This Row],[TIME CASA]],"")</f>
        <v>#VALUE!</v>
      </c>
      <c r="B16722" t="e">
        <f>IF(Tabela3[[#This Row],[GOL FORA]]&lt;&gt;"",Tabela3[[#This Row],[TIME FORA]],"")</f>
        <v>#VALUE!</v>
      </c>
    </row>
    <row r="16723" spans="1:2">
      <c r="A16723" t="e">
        <f>IF(Tabela3[[#This Row],[GOL CASA]]&lt;&gt;"",Tabela3[[#This Row],[TIME CASA]],"")</f>
        <v>#VALUE!</v>
      </c>
      <c r="B16723" t="e">
        <f>IF(Tabela3[[#This Row],[GOL FORA]]&lt;&gt;"",Tabela3[[#This Row],[TIME FORA]],"")</f>
        <v>#VALUE!</v>
      </c>
    </row>
    <row r="16724" spans="1:2">
      <c r="A16724" t="e">
        <f>IF(Tabela3[[#This Row],[GOL CASA]]&lt;&gt;"",Tabela3[[#This Row],[TIME CASA]],"")</f>
        <v>#VALUE!</v>
      </c>
      <c r="B16724" t="e">
        <f>IF(Tabela3[[#This Row],[GOL FORA]]&lt;&gt;"",Tabela3[[#This Row],[TIME FORA]],"")</f>
        <v>#VALUE!</v>
      </c>
    </row>
    <row r="16725" spans="1:2">
      <c r="A16725" t="e">
        <f>IF(Tabela3[[#This Row],[GOL CASA]]&lt;&gt;"",Tabela3[[#This Row],[TIME CASA]],"")</f>
        <v>#VALUE!</v>
      </c>
      <c r="B16725" t="e">
        <f>IF(Tabela3[[#This Row],[GOL FORA]]&lt;&gt;"",Tabela3[[#This Row],[TIME FORA]],"")</f>
        <v>#VALUE!</v>
      </c>
    </row>
    <row r="16726" spans="1:2">
      <c r="A16726" t="e">
        <f>IF(Tabela3[[#This Row],[GOL CASA]]&lt;&gt;"",Tabela3[[#This Row],[TIME CASA]],"")</f>
        <v>#VALUE!</v>
      </c>
      <c r="B16726" t="e">
        <f>IF(Tabela3[[#This Row],[GOL FORA]]&lt;&gt;"",Tabela3[[#This Row],[TIME FORA]],"")</f>
        <v>#VALUE!</v>
      </c>
    </row>
    <row r="16727" spans="1:2">
      <c r="A16727" t="e">
        <f>IF(Tabela3[[#This Row],[GOL CASA]]&lt;&gt;"",Tabela3[[#This Row],[TIME CASA]],"")</f>
        <v>#VALUE!</v>
      </c>
      <c r="B16727" t="e">
        <f>IF(Tabela3[[#This Row],[GOL FORA]]&lt;&gt;"",Tabela3[[#This Row],[TIME FORA]],"")</f>
        <v>#VALUE!</v>
      </c>
    </row>
    <row r="16728" spans="1:2">
      <c r="A16728" t="e">
        <f>IF(Tabela3[[#This Row],[GOL CASA]]&lt;&gt;"",Tabela3[[#This Row],[TIME CASA]],"")</f>
        <v>#VALUE!</v>
      </c>
      <c r="B16728" t="e">
        <f>IF(Tabela3[[#This Row],[GOL FORA]]&lt;&gt;"",Tabela3[[#This Row],[TIME FORA]],"")</f>
        <v>#VALUE!</v>
      </c>
    </row>
    <row r="16729" spans="1:2">
      <c r="A16729" t="e">
        <f>IF(Tabela3[[#This Row],[GOL CASA]]&lt;&gt;"",Tabela3[[#This Row],[TIME CASA]],"")</f>
        <v>#VALUE!</v>
      </c>
      <c r="B16729" t="e">
        <f>IF(Tabela3[[#This Row],[GOL FORA]]&lt;&gt;"",Tabela3[[#This Row],[TIME FORA]],"")</f>
        <v>#VALUE!</v>
      </c>
    </row>
    <row r="16730" spans="1:2">
      <c r="A16730" t="e">
        <f>IF(Tabela3[[#This Row],[GOL CASA]]&lt;&gt;"",Tabela3[[#This Row],[TIME CASA]],"")</f>
        <v>#VALUE!</v>
      </c>
      <c r="B16730" t="e">
        <f>IF(Tabela3[[#This Row],[GOL FORA]]&lt;&gt;"",Tabela3[[#This Row],[TIME FORA]],"")</f>
        <v>#VALUE!</v>
      </c>
    </row>
    <row r="16731" spans="1:2">
      <c r="A16731" t="e">
        <f>IF(Tabela3[[#This Row],[GOL CASA]]&lt;&gt;"",Tabela3[[#This Row],[TIME CASA]],"")</f>
        <v>#VALUE!</v>
      </c>
      <c r="B16731" t="e">
        <f>IF(Tabela3[[#This Row],[GOL FORA]]&lt;&gt;"",Tabela3[[#This Row],[TIME FORA]],"")</f>
        <v>#VALUE!</v>
      </c>
    </row>
    <row r="16732" spans="1:2">
      <c r="A16732" t="e">
        <f>IF(Tabela3[[#This Row],[GOL CASA]]&lt;&gt;"",Tabela3[[#This Row],[TIME CASA]],"")</f>
        <v>#VALUE!</v>
      </c>
      <c r="B16732" t="e">
        <f>IF(Tabela3[[#This Row],[GOL FORA]]&lt;&gt;"",Tabela3[[#This Row],[TIME FORA]],"")</f>
        <v>#VALUE!</v>
      </c>
    </row>
    <row r="16733" spans="1:2">
      <c r="A16733" t="e">
        <f>IF(Tabela3[[#This Row],[GOL CASA]]&lt;&gt;"",Tabela3[[#This Row],[TIME CASA]],"")</f>
        <v>#VALUE!</v>
      </c>
      <c r="B16733" t="e">
        <f>IF(Tabela3[[#This Row],[GOL FORA]]&lt;&gt;"",Tabela3[[#This Row],[TIME FORA]],"")</f>
        <v>#VALUE!</v>
      </c>
    </row>
    <row r="16734" spans="1:2">
      <c r="A16734" t="e">
        <f>IF(Tabela3[[#This Row],[GOL CASA]]&lt;&gt;"",Tabela3[[#This Row],[TIME CASA]],"")</f>
        <v>#VALUE!</v>
      </c>
      <c r="B16734" t="e">
        <f>IF(Tabela3[[#This Row],[GOL FORA]]&lt;&gt;"",Tabela3[[#This Row],[TIME FORA]],"")</f>
        <v>#VALUE!</v>
      </c>
    </row>
    <row r="16735" spans="1:2">
      <c r="A16735" t="e">
        <f>IF(Tabela3[[#This Row],[GOL CASA]]&lt;&gt;"",Tabela3[[#This Row],[TIME CASA]],"")</f>
        <v>#VALUE!</v>
      </c>
      <c r="B16735" t="e">
        <f>IF(Tabela3[[#This Row],[GOL FORA]]&lt;&gt;"",Tabela3[[#This Row],[TIME FORA]],"")</f>
        <v>#VALUE!</v>
      </c>
    </row>
    <row r="16736" spans="1:2">
      <c r="A16736" t="e">
        <f>IF(Tabela3[[#This Row],[GOL CASA]]&lt;&gt;"",Tabela3[[#This Row],[TIME CASA]],"")</f>
        <v>#VALUE!</v>
      </c>
      <c r="B16736" t="e">
        <f>IF(Tabela3[[#This Row],[GOL FORA]]&lt;&gt;"",Tabela3[[#This Row],[TIME FORA]],"")</f>
        <v>#VALUE!</v>
      </c>
    </row>
    <row r="16737" spans="1:2">
      <c r="A16737" t="e">
        <f>IF(Tabela3[[#This Row],[GOL CASA]]&lt;&gt;"",Tabela3[[#This Row],[TIME CASA]],"")</f>
        <v>#VALUE!</v>
      </c>
      <c r="B16737" t="e">
        <f>IF(Tabela3[[#This Row],[GOL FORA]]&lt;&gt;"",Tabela3[[#This Row],[TIME FORA]],"")</f>
        <v>#VALUE!</v>
      </c>
    </row>
    <row r="16738" spans="1:2">
      <c r="A16738" t="e">
        <f>IF(Tabela3[[#This Row],[GOL CASA]]&lt;&gt;"",Tabela3[[#This Row],[TIME CASA]],"")</f>
        <v>#VALUE!</v>
      </c>
      <c r="B16738" t="e">
        <f>IF(Tabela3[[#This Row],[GOL FORA]]&lt;&gt;"",Tabela3[[#This Row],[TIME FORA]],"")</f>
        <v>#VALUE!</v>
      </c>
    </row>
    <row r="16739" spans="1:2">
      <c r="A16739" t="e">
        <f>IF(Tabela3[[#This Row],[GOL CASA]]&lt;&gt;"",Tabela3[[#This Row],[TIME CASA]],"")</f>
        <v>#VALUE!</v>
      </c>
      <c r="B16739" t="e">
        <f>IF(Tabela3[[#This Row],[GOL FORA]]&lt;&gt;"",Tabela3[[#This Row],[TIME FORA]],"")</f>
        <v>#VALUE!</v>
      </c>
    </row>
    <row r="16740" spans="1:2">
      <c r="A16740" t="e">
        <f>IF(Tabela3[[#This Row],[GOL CASA]]&lt;&gt;"",Tabela3[[#This Row],[TIME CASA]],"")</f>
        <v>#VALUE!</v>
      </c>
      <c r="B16740" t="e">
        <f>IF(Tabela3[[#This Row],[GOL FORA]]&lt;&gt;"",Tabela3[[#This Row],[TIME FORA]],"")</f>
        <v>#VALUE!</v>
      </c>
    </row>
    <row r="16741" spans="1:2">
      <c r="A16741" t="e">
        <f>IF(Tabela3[[#This Row],[GOL CASA]]&lt;&gt;"",Tabela3[[#This Row],[TIME CASA]],"")</f>
        <v>#VALUE!</v>
      </c>
      <c r="B16741" t="e">
        <f>IF(Tabela3[[#This Row],[GOL FORA]]&lt;&gt;"",Tabela3[[#This Row],[TIME FORA]],"")</f>
        <v>#VALUE!</v>
      </c>
    </row>
    <row r="16742" spans="1:2">
      <c r="A16742" t="e">
        <f>IF(Tabela3[[#This Row],[GOL CASA]]&lt;&gt;"",Tabela3[[#This Row],[TIME CASA]],"")</f>
        <v>#VALUE!</v>
      </c>
      <c r="B16742" t="e">
        <f>IF(Tabela3[[#This Row],[GOL FORA]]&lt;&gt;"",Tabela3[[#This Row],[TIME FORA]],"")</f>
        <v>#VALUE!</v>
      </c>
    </row>
    <row r="16743" spans="1:2">
      <c r="A16743" t="e">
        <f>IF(Tabela3[[#This Row],[GOL CASA]]&lt;&gt;"",Tabela3[[#This Row],[TIME CASA]],"")</f>
        <v>#VALUE!</v>
      </c>
      <c r="B16743" t="e">
        <f>IF(Tabela3[[#This Row],[GOL FORA]]&lt;&gt;"",Tabela3[[#This Row],[TIME FORA]],"")</f>
        <v>#VALUE!</v>
      </c>
    </row>
    <row r="16744" spans="1:2">
      <c r="A16744" t="e">
        <f>IF(Tabela3[[#This Row],[GOL CASA]]&lt;&gt;"",Tabela3[[#This Row],[TIME CASA]],"")</f>
        <v>#VALUE!</v>
      </c>
      <c r="B16744" t="e">
        <f>IF(Tabela3[[#This Row],[GOL FORA]]&lt;&gt;"",Tabela3[[#This Row],[TIME FORA]],"")</f>
        <v>#VALUE!</v>
      </c>
    </row>
    <row r="16745" spans="1:2">
      <c r="A16745" t="e">
        <f>IF(Tabela3[[#This Row],[GOL CASA]]&lt;&gt;"",Tabela3[[#This Row],[TIME CASA]],"")</f>
        <v>#VALUE!</v>
      </c>
      <c r="B16745" t="e">
        <f>IF(Tabela3[[#This Row],[GOL FORA]]&lt;&gt;"",Tabela3[[#This Row],[TIME FORA]],"")</f>
        <v>#VALUE!</v>
      </c>
    </row>
    <row r="16746" spans="1:2">
      <c r="A16746" t="e">
        <f>IF(Tabela3[[#This Row],[GOL CASA]]&lt;&gt;"",Tabela3[[#This Row],[TIME CASA]],"")</f>
        <v>#VALUE!</v>
      </c>
      <c r="B16746" t="e">
        <f>IF(Tabela3[[#This Row],[GOL FORA]]&lt;&gt;"",Tabela3[[#This Row],[TIME FORA]],"")</f>
        <v>#VALUE!</v>
      </c>
    </row>
    <row r="16747" spans="1:2">
      <c r="A16747" t="e">
        <f>IF(Tabela3[[#This Row],[GOL CASA]]&lt;&gt;"",Tabela3[[#This Row],[TIME CASA]],"")</f>
        <v>#VALUE!</v>
      </c>
      <c r="B16747" t="e">
        <f>IF(Tabela3[[#This Row],[GOL FORA]]&lt;&gt;"",Tabela3[[#This Row],[TIME FORA]],"")</f>
        <v>#VALUE!</v>
      </c>
    </row>
    <row r="16748" spans="1:2">
      <c r="A16748" t="e">
        <f>IF(Tabela3[[#This Row],[GOL CASA]]&lt;&gt;"",Tabela3[[#This Row],[TIME CASA]],"")</f>
        <v>#VALUE!</v>
      </c>
      <c r="B16748" t="e">
        <f>IF(Tabela3[[#This Row],[GOL FORA]]&lt;&gt;"",Tabela3[[#This Row],[TIME FORA]],"")</f>
        <v>#VALUE!</v>
      </c>
    </row>
    <row r="16749" spans="1:2">
      <c r="A16749" t="e">
        <f>IF(Tabela3[[#This Row],[GOL CASA]]&lt;&gt;"",Tabela3[[#This Row],[TIME CASA]],"")</f>
        <v>#VALUE!</v>
      </c>
      <c r="B16749" t="e">
        <f>IF(Tabela3[[#This Row],[GOL FORA]]&lt;&gt;"",Tabela3[[#This Row],[TIME FORA]],"")</f>
        <v>#VALUE!</v>
      </c>
    </row>
    <row r="16750" spans="1:2">
      <c r="A16750" t="e">
        <f>IF(Tabela3[[#This Row],[GOL CASA]]&lt;&gt;"",Tabela3[[#This Row],[TIME CASA]],"")</f>
        <v>#VALUE!</v>
      </c>
      <c r="B16750" t="e">
        <f>IF(Tabela3[[#This Row],[GOL FORA]]&lt;&gt;"",Tabela3[[#This Row],[TIME FORA]],"")</f>
        <v>#VALUE!</v>
      </c>
    </row>
    <row r="16751" spans="1:2">
      <c r="A16751" t="e">
        <f>IF(Tabela3[[#This Row],[GOL CASA]]&lt;&gt;"",Tabela3[[#This Row],[TIME CASA]],"")</f>
        <v>#VALUE!</v>
      </c>
      <c r="B16751" t="e">
        <f>IF(Tabela3[[#This Row],[GOL FORA]]&lt;&gt;"",Tabela3[[#This Row],[TIME FORA]],"")</f>
        <v>#VALUE!</v>
      </c>
    </row>
    <row r="16752" spans="1:2">
      <c r="A16752" t="e">
        <f>IF(Tabela3[[#This Row],[GOL CASA]]&lt;&gt;"",Tabela3[[#This Row],[TIME CASA]],"")</f>
        <v>#VALUE!</v>
      </c>
      <c r="B16752" t="e">
        <f>IF(Tabela3[[#This Row],[GOL FORA]]&lt;&gt;"",Tabela3[[#This Row],[TIME FORA]],"")</f>
        <v>#VALUE!</v>
      </c>
    </row>
    <row r="16753" spans="1:2">
      <c r="A16753" t="e">
        <f>IF(Tabela3[[#This Row],[GOL CASA]]&lt;&gt;"",Tabela3[[#This Row],[TIME CASA]],"")</f>
        <v>#VALUE!</v>
      </c>
      <c r="B16753" t="e">
        <f>IF(Tabela3[[#This Row],[GOL FORA]]&lt;&gt;"",Tabela3[[#This Row],[TIME FORA]],"")</f>
        <v>#VALUE!</v>
      </c>
    </row>
    <row r="16754" spans="1:2">
      <c r="A16754" t="e">
        <f>IF(Tabela3[[#This Row],[GOL CASA]]&lt;&gt;"",Tabela3[[#This Row],[TIME CASA]],"")</f>
        <v>#VALUE!</v>
      </c>
      <c r="B16754" t="e">
        <f>IF(Tabela3[[#This Row],[GOL FORA]]&lt;&gt;"",Tabela3[[#This Row],[TIME FORA]],"")</f>
        <v>#VALUE!</v>
      </c>
    </row>
    <row r="16755" spans="1:2">
      <c r="A16755" t="e">
        <f>IF(Tabela3[[#This Row],[GOL CASA]]&lt;&gt;"",Tabela3[[#This Row],[TIME CASA]],"")</f>
        <v>#VALUE!</v>
      </c>
      <c r="B16755" t="e">
        <f>IF(Tabela3[[#This Row],[GOL FORA]]&lt;&gt;"",Tabela3[[#This Row],[TIME FORA]],"")</f>
        <v>#VALUE!</v>
      </c>
    </row>
    <row r="16756" spans="1:2">
      <c r="A16756" t="e">
        <f>IF(Tabela3[[#This Row],[GOL CASA]]&lt;&gt;"",Tabela3[[#This Row],[TIME CASA]],"")</f>
        <v>#VALUE!</v>
      </c>
      <c r="B16756" t="e">
        <f>IF(Tabela3[[#This Row],[GOL FORA]]&lt;&gt;"",Tabela3[[#This Row],[TIME FORA]],"")</f>
        <v>#VALUE!</v>
      </c>
    </row>
    <row r="16757" spans="1:2">
      <c r="A16757" t="e">
        <f>IF(Tabela3[[#This Row],[GOL CASA]]&lt;&gt;"",Tabela3[[#This Row],[TIME CASA]],"")</f>
        <v>#VALUE!</v>
      </c>
      <c r="B16757" t="e">
        <f>IF(Tabela3[[#This Row],[GOL FORA]]&lt;&gt;"",Tabela3[[#This Row],[TIME FORA]],"")</f>
        <v>#VALUE!</v>
      </c>
    </row>
    <row r="16758" spans="1:2">
      <c r="A16758" t="e">
        <f>IF(Tabela3[[#This Row],[GOL CASA]]&lt;&gt;"",Tabela3[[#This Row],[TIME CASA]],"")</f>
        <v>#VALUE!</v>
      </c>
      <c r="B16758" t="e">
        <f>IF(Tabela3[[#This Row],[GOL FORA]]&lt;&gt;"",Tabela3[[#This Row],[TIME FORA]],"")</f>
        <v>#VALUE!</v>
      </c>
    </row>
    <row r="16759" spans="1:2">
      <c r="A16759" t="e">
        <f>IF(Tabela3[[#This Row],[GOL CASA]]&lt;&gt;"",Tabela3[[#This Row],[TIME CASA]],"")</f>
        <v>#VALUE!</v>
      </c>
      <c r="B16759" t="e">
        <f>IF(Tabela3[[#This Row],[GOL FORA]]&lt;&gt;"",Tabela3[[#This Row],[TIME FORA]],"")</f>
        <v>#VALUE!</v>
      </c>
    </row>
    <row r="16760" spans="1:2">
      <c r="A16760" t="e">
        <f>IF(Tabela3[[#This Row],[GOL CASA]]&lt;&gt;"",Tabela3[[#This Row],[TIME CASA]],"")</f>
        <v>#VALUE!</v>
      </c>
      <c r="B16760" t="e">
        <f>IF(Tabela3[[#This Row],[GOL FORA]]&lt;&gt;"",Tabela3[[#This Row],[TIME FORA]],"")</f>
        <v>#VALUE!</v>
      </c>
    </row>
    <row r="16761" spans="1:2">
      <c r="A16761" t="e">
        <f>IF(Tabela3[[#This Row],[GOL CASA]]&lt;&gt;"",Tabela3[[#This Row],[TIME CASA]],"")</f>
        <v>#VALUE!</v>
      </c>
      <c r="B16761" t="e">
        <f>IF(Tabela3[[#This Row],[GOL FORA]]&lt;&gt;"",Tabela3[[#This Row],[TIME FORA]],"")</f>
        <v>#VALUE!</v>
      </c>
    </row>
    <row r="16762" spans="1:2">
      <c r="A16762" t="e">
        <f>IF(Tabela3[[#This Row],[GOL CASA]]&lt;&gt;"",Tabela3[[#This Row],[TIME CASA]],"")</f>
        <v>#VALUE!</v>
      </c>
      <c r="B16762" t="e">
        <f>IF(Tabela3[[#This Row],[GOL FORA]]&lt;&gt;"",Tabela3[[#This Row],[TIME FORA]],"")</f>
        <v>#VALUE!</v>
      </c>
    </row>
    <row r="16763" spans="1:2">
      <c r="A16763" t="e">
        <f>IF(Tabela3[[#This Row],[GOL CASA]]&lt;&gt;"",Tabela3[[#This Row],[TIME CASA]],"")</f>
        <v>#VALUE!</v>
      </c>
      <c r="B16763" t="e">
        <f>IF(Tabela3[[#This Row],[GOL FORA]]&lt;&gt;"",Tabela3[[#This Row],[TIME FORA]],"")</f>
        <v>#VALUE!</v>
      </c>
    </row>
    <row r="16764" spans="1:2">
      <c r="A16764" t="e">
        <f>IF(Tabela3[[#This Row],[GOL CASA]]&lt;&gt;"",Tabela3[[#This Row],[TIME CASA]],"")</f>
        <v>#VALUE!</v>
      </c>
      <c r="B16764" t="e">
        <f>IF(Tabela3[[#This Row],[GOL FORA]]&lt;&gt;"",Tabela3[[#This Row],[TIME FORA]],"")</f>
        <v>#VALUE!</v>
      </c>
    </row>
    <row r="16765" spans="1:2">
      <c r="A16765" t="e">
        <f>IF(Tabela3[[#This Row],[GOL CASA]]&lt;&gt;"",Tabela3[[#This Row],[TIME CASA]],"")</f>
        <v>#VALUE!</v>
      </c>
      <c r="B16765" t="e">
        <f>IF(Tabela3[[#This Row],[GOL FORA]]&lt;&gt;"",Tabela3[[#This Row],[TIME FORA]],"")</f>
        <v>#VALUE!</v>
      </c>
    </row>
    <row r="16766" spans="1:2">
      <c r="A16766" t="e">
        <f>IF(Tabela3[[#This Row],[GOL CASA]]&lt;&gt;"",Tabela3[[#This Row],[TIME CASA]],"")</f>
        <v>#VALUE!</v>
      </c>
      <c r="B16766" t="e">
        <f>IF(Tabela3[[#This Row],[GOL FORA]]&lt;&gt;"",Tabela3[[#This Row],[TIME FORA]],"")</f>
        <v>#VALUE!</v>
      </c>
    </row>
    <row r="16767" spans="1:2">
      <c r="A16767" t="e">
        <f>IF(Tabela3[[#This Row],[GOL CASA]]&lt;&gt;"",Tabela3[[#This Row],[TIME CASA]],"")</f>
        <v>#VALUE!</v>
      </c>
      <c r="B16767" t="e">
        <f>IF(Tabela3[[#This Row],[GOL FORA]]&lt;&gt;"",Tabela3[[#This Row],[TIME FORA]],"")</f>
        <v>#VALUE!</v>
      </c>
    </row>
    <row r="16768" spans="1:2">
      <c r="A16768" t="e">
        <f>IF(Tabela3[[#This Row],[GOL CASA]]&lt;&gt;"",Tabela3[[#This Row],[TIME CASA]],"")</f>
        <v>#VALUE!</v>
      </c>
      <c r="B16768" t="e">
        <f>IF(Tabela3[[#This Row],[GOL FORA]]&lt;&gt;"",Tabela3[[#This Row],[TIME FORA]],"")</f>
        <v>#VALUE!</v>
      </c>
    </row>
    <row r="16769" spans="1:2">
      <c r="A16769" t="e">
        <f>IF(Tabela3[[#This Row],[GOL CASA]]&lt;&gt;"",Tabela3[[#This Row],[TIME CASA]],"")</f>
        <v>#VALUE!</v>
      </c>
      <c r="B16769" t="e">
        <f>IF(Tabela3[[#This Row],[GOL FORA]]&lt;&gt;"",Tabela3[[#This Row],[TIME FORA]],"")</f>
        <v>#VALUE!</v>
      </c>
    </row>
    <row r="16770" spans="1:2">
      <c r="A16770" t="e">
        <f>IF(Tabela3[[#This Row],[GOL CASA]]&lt;&gt;"",Tabela3[[#This Row],[TIME CASA]],"")</f>
        <v>#VALUE!</v>
      </c>
      <c r="B16770" t="e">
        <f>IF(Tabela3[[#This Row],[GOL FORA]]&lt;&gt;"",Tabela3[[#This Row],[TIME FORA]],"")</f>
        <v>#VALUE!</v>
      </c>
    </row>
    <row r="16771" spans="1:2">
      <c r="A16771" t="e">
        <f>IF(Tabela3[[#This Row],[GOL CASA]]&lt;&gt;"",Tabela3[[#This Row],[TIME CASA]],"")</f>
        <v>#VALUE!</v>
      </c>
      <c r="B16771" t="e">
        <f>IF(Tabela3[[#This Row],[GOL FORA]]&lt;&gt;"",Tabela3[[#This Row],[TIME FORA]],"")</f>
        <v>#VALUE!</v>
      </c>
    </row>
    <row r="16772" spans="1:2">
      <c r="A16772" t="e">
        <f>IF(Tabela3[[#This Row],[GOL CASA]]&lt;&gt;"",Tabela3[[#This Row],[TIME CASA]],"")</f>
        <v>#VALUE!</v>
      </c>
      <c r="B16772" t="e">
        <f>IF(Tabela3[[#This Row],[GOL FORA]]&lt;&gt;"",Tabela3[[#This Row],[TIME FORA]],"")</f>
        <v>#VALUE!</v>
      </c>
    </row>
    <row r="16773" spans="1:2">
      <c r="A16773" t="e">
        <f>IF(Tabela3[[#This Row],[GOL CASA]]&lt;&gt;"",Tabela3[[#This Row],[TIME CASA]],"")</f>
        <v>#VALUE!</v>
      </c>
      <c r="B16773" t="e">
        <f>IF(Tabela3[[#This Row],[GOL FORA]]&lt;&gt;"",Tabela3[[#This Row],[TIME FORA]],"")</f>
        <v>#VALUE!</v>
      </c>
    </row>
    <row r="16774" spans="1:2">
      <c r="A16774" t="e">
        <f>IF(Tabela3[[#This Row],[GOL CASA]]&lt;&gt;"",Tabela3[[#This Row],[TIME CASA]],"")</f>
        <v>#VALUE!</v>
      </c>
      <c r="B16774" t="e">
        <f>IF(Tabela3[[#This Row],[GOL FORA]]&lt;&gt;"",Tabela3[[#This Row],[TIME FORA]],"")</f>
        <v>#VALUE!</v>
      </c>
    </row>
    <row r="16775" spans="1:2">
      <c r="A16775" t="e">
        <f>IF(Tabela3[[#This Row],[GOL CASA]]&lt;&gt;"",Tabela3[[#This Row],[TIME CASA]],"")</f>
        <v>#VALUE!</v>
      </c>
      <c r="B16775" t="e">
        <f>IF(Tabela3[[#This Row],[GOL FORA]]&lt;&gt;"",Tabela3[[#This Row],[TIME FORA]],"")</f>
        <v>#VALUE!</v>
      </c>
    </row>
    <row r="16776" spans="1:2">
      <c r="A16776" t="e">
        <f>IF(Tabela3[[#This Row],[GOL CASA]]&lt;&gt;"",Tabela3[[#This Row],[TIME CASA]],"")</f>
        <v>#VALUE!</v>
      </c>
      <c r="B16776" t="e">
        <f>IF(Tabela3[[#This Row],[GOL FORA]]&lt;&gt;"",Tabela3[[#This Row],[TIME FORA]],"")</f>
        <v>#VALUE!</v>
      </c>
    </row>
    <row r="16777" spans="1:2">
      <c r="A16777" t="e">
        <f>IF(Tabela3[[#This Row],[GOL CASA]]&lt;&gt;"",Tabela3[[#This Row],[TIME CASA]],"")</f>
        <v>#VALUE!</v>
      </c>
      <c r="B16777" t="e">
        <f>IF(Tabela3[[#This Row],[GOL FORA]]&lt;&gt;"",Tabela3[[#This Row],[TIME FORA]],"")</f>
        <v>#VALUE!</v>
      </c>
    </row>
    <row r="16778" spans="1:2">
      <c r="A16778" t="e">
        <f>IF(Tabela3[[#This Row],[GOL CASA]]&lt;&gt;"",Tabela3[[#This Row],[TIME CASA]],"")</f>
        <v>#VALUE!</v>
      </c>
      <c r="B16778" t="e">
        <f>IF(Tabela3[[#This Row],[GOL FORA]]&lt;&gt;"",Tabela3[[#This Row],[TIME FORA]],"")</f>
        <v>#VALUE!</v>
      </c>
    </row>
    <row r="16779" spans="1:2">
      <c r="A16779" t="e">
        <f>IF(Tabela3[[#This Row],[GOL CASA]]&lt;&gt;"",Tabela3[[#This Row],[TIME CASA]],"")</f>
        <v>#VALUE!</v>
      </c>
      <c r="B16779" t="e">
        <f>IF(Tabela3[[#This Row],[GOL FORA]]&lt;&gt;"",Tabela3[[#This Row],[TIME FORA]],"")</f>
        <v>#VALUE!</v>
      </c>
    </row>
    <row r="16780" spans="1:2">
      <c r="A16780" t="e">
        <f>IF(Tabela3[[#This Row],[GOL CASA]]&lt;&gt;"",Tabela3[[#This Row],[TIME CASA]],"")</f>
        <v>#VALUE!</v>
      </c>
      <c r="B16780" t="e">
        <f>IF(Tabela3[[#This Row],[GOL FORA]]&lt;&gt;"",Tabela3[[#This Row],[TIME FORA]],"")</f>
        <v>#VALUE!</v>
      </c>
    </row>
    <row r="16781" spans="1:2">
      <c r="A16781" t="e">
        <f>IF(Tabela3[[#This Row],[GOL CASA]]&lt;&gt;"",Tabela3[[#This Row],[TIME CASA]],"")</f>
        <v>#VALUE!</v>
      </c>
      <c r="B16781" t="e">
        <f>IF(Tabela3[[#This Row],[GOL FORA]]&lt;&gt;"",Tabela3[[#This Row],[TIME FORA]],"")</f>
        <v>#VALUE!</v>
      </c>
    </row>
    <row r="16782" spans="1:2">
      <c r="A16782" t="e">
        <f>IF(Tabela3[[#This Row],[GOL CASA]]&lt;&gt;"",Tabela3[[#This Row],[TIME CASA]],"")</f>
        <v>#VALUE!</v>
      </c>
      <c r="B16782" t="e">
        <f>IF(Tabela3[[#This Row],[GOL FORA]]&lt;&gt;"",Tabela3[[#This Row],[TIME FORA]],"")</f>
        <v>#VALUE!</v>
      </c>
    </row>
    <row r="16783" spans="1:2">
      <c r="A16783" t="e">
        <f>IF(Tabela3[[#This Row],[GOL CASA]]&lt;&gt;"",Tabela3[[#This Row],[TIME CASA]],"")</f>
        <v>#VALUE!</v>
      </c>
      <c r="B16783" t="e">
        <f>IF(Tabela3[[#This Row],[GOL FORA]]&lt;&gt;"",Tabela3[[#This Row],[TIME FORA]],"")</f>
        <v>#VALUE!</v>
      </c>
    </row>
    <row r="16784" spans="1:2">
      <c r="A16784" t="e">
        <f>IF(Tabela3[[#This Row],[GOL CASA]]&lt;&gt;"",Tabela3[[#This Row],[TIME CASA]],"")</f>
        <v>#VALUE!</v>
      </c>
      <c r="B16784" t="e">
        <f>IF(Tabela3[[#This Row],[GOL FORA]]&lt;&gt;"",Tabela3[[#This Row],[TIME FORA]],"")</f>
        <v>#VALUE!</v>
      </c>
    </row>
    <row r="16785" spans="1:2">
      <c r="A16785" t="e">
        <f>IF(Tabela3[[#This Row],[GOL CASA]]&lt;&gt;"",Tabela3[[#This Row],[TIME CASA]],"")</f>
        <v>#VALUE!</v>
      </c>
      <c r="B16785" t="e">
        <f>IF(Tabela3[[#This Row],[GOL FORA]]&lt;&gt;"",Tabela3[[#This Row],[TIME FORA]],"")</f>
        <v>#VALUE!</v>
      </c>
    </row>
    <row r="16786" spans="1:2">
      <c r="A16786" t="e">
        <f>IF(Tabela3[[#This Row],[GOL CASA]]&lt;&gt;"",Tabela3[[#This Row],[TIME CASA]],"")</f>
        <v>#VALUE!</v>
      </c>
      <c r="B16786" t="e">
        <f>IF(Tabela3[[#This Row],[GOL FORA]]&lt;&gt;"",Tabela3[[#This Row],[TIME FORA]],"")</f>
        <v>#VALUE!</v>
      </c>
    </row>
    <row r="16787" spans="1:2">
      <c r="A16787" t="e">
        <f>IF(Tabela3[[#This Row],[GOL CASA]]&lt;&gt;"",Tabela3[[#This Row],[TIME CASA]],"")</f>
        <v>#VALUE!</v>
      </c>
      <c r="B16787" t="e">
        <f>IF(Tabela3[[#This Row],[GOL FORA]]&lt;&gt;"",Tabela3[[#This Row],[TIME FORA]],"")</f>
        <v>#VALUE!</v>
      </c>
    </row>
    <row r="16788" spans="1:2">
      <c r="A16788" t="e">
        <f>IF(Tabela3[[#This Row],[GOL CASA]]&lt;&gt;"",Tabela3[[#This Row],[TIME CASA]],"")</f>
        <v>#VALUE!</v>
      </c>
      <c r="B16788" t="e">
        <f>IF(Tabela3[[#This Row],[GOL FORA]]&lt;&gt;"",Tabela3[[#This Row],[TIME FORA]],"")</f>
        <v>#VALUE!</v>
      </c>
    </row>
    <row r="16789" spans="1:2">
      <c r="A16789" t="e">
        <f>IF(Tabela3[[#This Row],[GOL CASA]]&lt;&gt;"",Tabela3[[#This Row],[TIME CASA]],"")</f>
        <v>#VALUE!</v>
      </c>
      <c r="B16789" t="e">
        <f>IF(Tabela3[[#This Row],[GOL FORA]]&lt;&gt;"",Tabela3[[#This Row],[TIME FORA]],"")</f>
        <v>#VALUE!</v>
      </c>
    </row>
    <row r="16790" spans="1:2">
      <c r="A16790" t="e">
        <f>IF(Tabela3[[#This Row],[GOL CASA]]&lt;&gt;"",Tabela3[[#This Row],[TIME CASA]],"")</f>
        <v>#VALUE!</v>
      </c>
      <c r="B16790" t="e">
        <f>IF(Tabela3[[#This Row],[GOL FORA]]&lt;&gt;"",Tabela3[[#This Row],[TIME FORA]],"")</f>
        <v>#VALUE!</v>
      </c>
    </row>
    <row r="16791" spans="1:2">
      <c r="A16791" t="e">
        <f>IF(Tabela3[[#This Row],[GOL CASA]]&lt;&gt;"",Tabela3[[#This Row],[TIME CASA]],"")</f>
        <v>#VALUE!</v>
      </c>
      <c r="B16791" t="e">
        <f>IF(Tabela3[[#This Row],[GOL FORA]]&lt;&gt;"",Tabela3[[#This Row],[TIME FORA]],"")</f>
        <v>#VALUE!</v>
      </c>
    </row>
    <row r="16792" spans="1:2">
      <c r="A16792" t="e">
        <f>IF(Tabela3[[#This Row],[GOL CASA]]&lt;&gt;"",Tabela3[[#This Row],[TIME CASA]],"")</f>
        <v>#VALUE!</v>
      </c>
      <c r="B16792" t="e">
        <f>IF(Tabela3[[#This Row],[GOL FORA]]&lt;&gt;"",Tabela3[[#This Row],[TIME FORA]],"")</f>
        <v>#VALUE!</v>
      </c>
    </row>
    <row r="16793" spans="1:2">
      <c r="A16793" t="e">
        <f>IF(Tabela3[[#This Row],[GOL CASA]]&lt;&gt;"",Tabela3[[#This Row],[TIME CASA]],"")</f>
        <v>#VALUE!</v>
      </c>
      <c r="B16793" t="e">
        <f>IF(Tabela3[[#This Row],[GOL FORA]]&lt;&gt;"",Tabela3[[#This Row],[TIME FORA]],"")</f>
        <v>#VALUE!</v>
      </c>
    </row>
    <row r="16794" spans="1:2">
      <c r="A16794" t="e">
        <f>IF(Tabela3[[#This Row],[GOL CASA]]&lt;&gt;"",Tabela3[[#This Row],[TIME CASA]],"")</f>
        <v>#VALUE!</v>
      </c>
      <c r="B16794" t="e">
        <f>IF(Tabela3[[#This Row],[GOL FORA]]&lt;&gt;"",Tabela3[[#This Row],[TIME FORA]],"")</f>
        <v>#VALUE!</v>
      </c>
    </row>
    <row r="16795" spans="1:2">
      <c r="A16795" t="e">
        <f>IF(Tabela3[[#This Row],[GOL CASA]]&lt;&gt;"",Tabela3[[#This Row],[TIME CASA]],"")</f>
        <v>#VALUE!</v>
      </c>
      <c r="B16795" t="e">
        <f>IF(Tabela3[[#This Row],[GOL FORA]]&lt;&gt;"",Tabela3[[#This Row],[TIME FORA]],"")</f>
        <v>#VALUE!</v>
      </c>
    </row>
    <row r="16796" spans="1:2">
      <c r="A16796" t="e">
        <f>IF(Tabela3[[#This Row],[GOL CASA]]&lt;&gt;"",Tabela3[[#This Row],[TIME CASA]],"")</f>
        <v>#VALUE!</v>
      </c>
      <c r="B16796" t="e">
        <f>IF(Tabela3[[#This Row],[GOL FORA]]&lt;&gt;"",Tabela3[[#This Row],[TIME FORA]],"")</f>
        <v>#VALUE!</v>
      </c>
    </row>
    <row r="16797" spans="1:2">
      <c r="A16797" t="e">
        <f>IF(Tabela3[[#This Row],[GOL CASA]]&lt;&gt;"",Tabela3[[#This Row],[TIME CASA]],"")</f>
        <v>#VALUE!</v>
      </c>
      <c r="B16797" t="e">
        <f>IF(Tabela3[[#This Row],[GOL FORA]]&lt;&gt;"",Tabela3[[#This Row],[TIME FORA]],"")</f>
        <v>#VALUE!</v>
      </c>
    </row>
    <row r="16798" spans="1:2">
      <c r="A16798" t="e">
        <f>IF(Tabela3[[#This Row],[GOL CASA]]&lt;&gt;"",Tabela3[[#This Row],[TIME CASA]],"")</f>
        <v>#VALUE!</v>
      </c>
      <c r="B16798" t="e">
        <f>IF(Tabela3[[#This Row],[GOL FORA]]&lt;&gt;"",Tabela3[[#This Row],[TIME FORA]],"")</f>
        <v>#VALUE!</v>
      </c>
    </row>
    <row r="16799" spans="1:2">
      <c r="A16799" t="e">
        <f>IF(Tabela3[[#This Row],[GOL CASA]]&lt;&gt;"",Tabela3[[#This Row],[TIME CASA]],"")</f>
        <v>#VALUE!</v>
      </c>
      <c r="B16799" t="e">
        <f>IF(Tabela3[[#This Row],[GOL FORA]]&lt;&gt;"",Tabela3[[#This Row],[TIME FORA]],"")</f>
        <v>#VALUE!</v>
      </c>
    </row>
    <row r="16800" spans="1:2">
      <c r="A16800" t="e">
        <f>IF(Tabela3[[#This Row],[GOL CASA]]&lt;&gt;"",Tabela3[[#This Row],[TIME CASA]],"")</f>
        <v>#VALUE!</v>
      </c>
      <c r="B16800" t="e">
        <f>IF(Tabela3[[#This Row],[GOL FORA]]&lt;&gt;"",Tabela3[[#This Row],[TIME FORA]],"")</f>
        <v>#VALUE!</v>
      </c>
    </row>
    <row r="16801" spans="1:2">
      <c r="A16801" t="e">
        <f>IF(Tabela3[[#This Row],[GOL CASA]]&lt;&gt;"",Tabela3[[#This Row],[TIME CASA]],"")</f>
        <v>#VALUE!</v>
      </c>
      <c r="B16801" t="e">
        <f>IF(Tabela3[[#This Row],[GOL FORA]]&lt;&gt;"",Tabela3[[#This Row],[TIME FORA]],"")</f>
        <v>#VALUE!</v>
      </c>
    </row>
    <row r="16802" spans="1:2">
      <c r="A16802" t="e">
        <f>IF(Tabela3[[#This Row],[GOL CASA]]&lt;&gt;"",Tabela3[[#This Row],[TIME CASA]],"")</f>
        <v>#VALUE!</v>
      </c>
      <c r="B16802" t="e">
        <f>IF(Tabela3[[#This Row],[GOL FORA]]&lt;&gt;"",Tabela3[[#This Row],[TIME FORA]],"")</f>
        <v>#VALUE!</v>
      </c>
    </row>
    <row r="16803" spans="1:2">
      <c r="A16803" t="e">
        <f>IF(Tabela3[[#This Row],[GOL CASA]]&lt;&gt;"",Tabela3[[#This Row],[TIME CASA]],"")</f>
        <v>#VALUE!</v>
      </c>
      <c r="B16803" t="e">
        <f>IF(Tabela3[[#This Row],[GOL FORA]]&lt;&gt;"",Tabela3[[#This Row],[TIME FORA]],"")</f>
        <v>#VALUE!</v>
      </c>
    </row>
    <row r="16804" spans="1:2">
      <c r="A16804" t="e">
        <f>IF(Tabela3[[#This Row],[GOL CASA]]&lt;&gt;"",Tabela3[[#This Row],[TIME CASA]],"")</f>
        <v>#VALUE!</v>
      </c>
      <c r="B16804" t="e">
        <f>IF(Tabela3[[#This Row],[GOL FORA]]&lt;&gt;"",Tabela3[[#This Row],[TIME FORA]],"")</f>
        <v>#VALUE!</v>
      </c>
    </row>
    <row r="16805" spans="1:2">
      <c r="A16805" t="e">
        <f>IF(Tabela3[[#This Row],[GOL CASA]]&lt;&gt;"",Tabela3[[#This Row],[TIME CASA]],"")</f>
        <v>#VALUE!</v>
      </c>
      <c r="B16805" t="e">
        <f>IF(Tabela3[[#This Row],[GOL FORA]]&lt;&gt;"",Tabela3[[#This Row],[TIME FORA]],"")</f>
        <v>#VALUE!</v>
      </c>
    </row>
    <row r="16806" spans="1:2">
      <c r="A16806" t="e">
        <f>IF(Tabela3[[#This Row],[GOL CASA]]&lt;&gt;"",Tabela3[[#This Row],[TIME CASA]],"")</f>
        <v>#VALUE!</v>
      </c>
      <c r="B16806" t="e">
        <f>IF(Tabela3[[#This Row],[GOL FORA]]&lt;&gt;"",Tabela3[[#This Row],[TIME FORA]],"")</f>
        <v>#VALUE!</v>
      </c>
    </row>
    <row r="16807" spans="1:2">
      <c r="A16807" t="e">
        <f>IF(Tabela3[[#This Row],[GOL CASA]]&lt;&gt;"",Tabela3[[#This Row],[TIME CASA]],"")</f>
        <v>#VALUE!</v>
      </c>
      <c r="B16807" t="e">
        <f>IF(Tabela3[[#This Row],[GOL FORA]]&lt;&gt;"",Tabela3[[#This Row],[TIME FORA]],"")</f>
        <v>#VALUE!</v>
      </c>
    </row>
    <row r="16808" spans="1:2">
      <c r="A16808" t="e">
        <f>IF(Tabela3[[#This Row],[GOL CASA]]&lt;&gt;"",Tabela3[[#This Row],[TIME CASA]],"")</f>
        <v>#VALUE!</v>
      </c>
      <c r="B16808" t="e">
        <f>IF(Tabela3[[#This Row],[GOL FORA]]&lt;&gt;"",Tabela3[[#This Row],[TIME FORA]],"")</f>
        <v>#VALUE!</v>
      </c>
    </row>
    <row r="16809" spans="1:2">
      <c r="A16809" t="e">
        <f>IF(Tabela3[[#This Row],[GOL CASA]]&lt;&gt;"",Tabela3[[#This Row],[TIME CASA]],"")</f>
        <v>#VALUE!</v>
      </c>
      <c r="B16809" t="e">
        <f>IF(Tabela3[[#This Row],[GOL FORA]]&lt;&gt;"",Tabela3[[#This Row],[TIME FORA]],"")</f>
        <v>#VALUE!</v>
      </c>
    </row>
    <row r="16810" spans="1:2">
      <c r="A16810" t="e">
        <f>IF(Tabela3[[#This Row],[GOL CASA]]&lt;&gt;"",Tabela3[[#This Row],[TIME CASA]],"")</f>
        <v>#VALUE!</v>
      </c>
      <c r="B16810" t="e">
        <f>IF(Tabela3[[#This Row],[GOL FORA]]&lt;&gt;"",Tabela3[[#This Row],[TIME FORA]],"")</f>
        <v>#VALUE!</v>
      </c>
    </row>
    <row r="16811" spans="1:2">
      <c r="A16811" t="e">
        <f>IF(Tabela3[[#This Row],[GOL CASA]]&lt;&gt;"",Tabela3[[#This Row],[TIME CASA]],"")</f>
        <v>#VALUE!</v>
      </c>
      <c r="B16811" t="e">
        <f>IF(Tabela3[[#This Row],[GOL FORA]]&lt;&gt;"",Tabela3[[#This Row],[TIME FORA]],"")</f>
        <v>#VALUE!</v>
      </c>
    </row>
    <row r="16812" spans="1:2">
      <c r="A16812" t="e">
        <f>IF(Tabela3[[#This Row],[GOL CASA]]&lt;&gt;"",Tabela3[[#This Row],[TIME CASA]],"")</f>
        <v>#VALUE!</v>
      </c>
      <c r="B16812" t="e">
        <f>IF(Tabela3[[#This Row],[GOL FORA]]&lt;&gt;"",Tabela3[[#This Row],[TIME FORA]],"")</f>
        <v>#VALUE!</v>
      </c>
    </row>
    <row r="16813" spans="1:2">
      <c r="A16813" t="e">
        <f>IF(Tabela3[[#This Row],[GOL CASA]]&lt;&gt;"",Tabela3[[#This Row],[TIME CASA]],"")</f>
        <v>#VALUE!</v>
      </c>
      <c r="B16813" t="e">
        <f>IF(Tabela3[[#This Row],[GOL FORA]]&lt;&gt;"",Tabela3[[#This Row],[TIME FORA]],"")</f>
        <v>#VALUE!</v>
      </c>
    </row>
    <row r="16814" spans="1:2">
      <c r="A16814" t="e">
        <f>IF(Tabela3[[#This Row],[GOL CASA]]&lt;&gt;"",Tabela3[[#This Row],[TIME CASA]],"")</f>
        <v>#VALUE!</v>
      </c>
      <c r="B16814" t="e">
        <f>IF(Tabela3[[#This Row],[GOL FORA]]&lt;&gt;"",Tabela3[[#This Row],[TIME FORA]],"")</f>
        <v>#VALUE!</v>
      </c>
    </row>
    <row r="16815" spans="1:2">
      <c r="A16815" t="e">
        <f>IF(Tabela3[[#This Row],[GOL CASA]]&lt;&gt;"",Tabela3[[#This Row],[TIME CASA]],"")</f>
        <v>#VALUE!</v>
      </c>
      <c r="B16815" t="e">
        <f>IF(Tabela3[[#This Row],[GOL FORA]]&lt;&gt;"",Tabela3[[#This Row],[TIME FORA]],"")</f>
        <v>#VALUE!</v>
      </c>
    </row>
    <row r="16816" spans="1:2">
      <c r="A16816" t="e">
        <f>IF(Tabela3[[#This Row],[GOL CASA]]&lt;&gt;"",Tabela3[[#This Row],[TIME CASA]],"")</f>
        <v>#VALUE!</v>
      </c>
      <c r="B16816" t="e">
        <f>IF(Tabela3[[#This Row],[GOL FORA]]&lt;&gt;"",Tabela3[[#This Row],[TIME FORA]],"")</f>
        <v>#VALUE!</v>
      </c>
    </row>
    <row r="16817" spans="1:2">
      <c r="A16817" t="e">
        <f>IF(Tabela3[[#This Row],[GOL CASA]]&lt;&gt;"",Tabela3[[#This Row],[TIME CASA]],"")</f>
        <v>#VALUE!</v>
      </c>
      <c r="B16817" t="e">
        <f>IF(Tabela3[[#This Row],[GOL FORA]]&lt;&gt;"",Tabela3[[#This Row],[TIME FORA]],"")</f>
        <v>#VALUE!</v>
      </c>
    </row>
    <row r="16818" spans="1:2">
      <c r="A16818" t="e">
        <f>IF(Tabela3[[#This Row],[GOL CASA]]&lt;&gt;"",Tabela3[[#This Row],[TIME CASA]],"")</f>
        <v>#VALUE!</v>
      </c>
      <c r="B16818" t="e">
        <f>IF(Tabela3[[#This Row],[GOL FORA]]&lt;&gt;"",Tabela3[[#This Row],[TIME FORA]],"")</f>
        <v>#VALUE!</v>
      </c>
    </row>
    <row r="16819" spans="1:2">
      <c r="A16819" t="e">
        <f>IF(Tabela3[[#This Row],[GOL CASA]]&lt;&gt;"",Tabela3[[#This Row],[TIME CASA]],"")</f>
        <v>#VALUE!</v>
      </c>
      <c r="B16819" t="e">
        <f>IF(Tabela3[[#This Row],[GOL FORA]]&lt;&gt;"",Tabela3[[#This Row],[TIME FORA]],"")</f>
        <v>#VALUE!</v>
      </c>
    </row>
    <row r="16820" spans="1:2">
      <c r="A16820" t="e">
        <f>IF(Tabela3[[#This Row],[GOL CASA]]&lt;&gt;"",Tabela3[[#This Row],[TIME CASA]],"")</f>
        <v>#VALUE!</v>
      </c>
      <c r="B16820" t="e">
        <f>IF(Tabela3[[#This Row],[GOL FORA]]&lt;&gt;"",Tabela3[[#This Row],[TIME FORA]],"")</f>
        <v>#VALUE!</v>
      </c>
    </row>
    <row r="16821" spans="1:2">
      <c r="A16821" t="e">
        <f>IF(Tabela3[[#This Row],[GOL CASA]]&lt;&gt;"",Tabela3[[#This Row],[TIME CASA]],"")</f>
        <v>#VALUE!</v>
      </c>
      <c r="B16821" t="e">
        <f>IF(Tabela3[[#This Row],[GOL FORA]]&lt;&gt;"",Tabela3[[#This Row],[TIME FORA]],"")</f>
        <v>#VALUE!</v>
      </c>
    </row>
    <row r="16822" spans="1:2">
      <c r="A16822" t="e">
        <f>IF(Tabela3[[#This Row],[GOL CASA]]&lt;&gt;"",Tabela3[[#This Row],[TIME CASA]],"")</f>
        <v>#VALUE!</v>
      </c>
      <c r="B16822" t="e">
        <f>IF(Tabela3[[#This Row],[GOL FORA]]&lt;&gt;"",Tabela3[[#This Row],[TIME FORA]],"")</f>
        <v>#VALUE!</v>
      </c>
    </row>
    <row r="16823" spans="1:2">
      <c r="A16823" t="e">
        <f>IF(Tabela3[[#This Row],[GOL CASA]]&lt;&gt;"",Tabela3[[#This Row],[TIME CASA]],"")</f>
        <v>#VALUE!</v>
      </c>
      <c r="B16823" t="e">
        <f>IF(Tabela3[[#This Row],[GOL FORA]]&lt;&gt;"",Tabela3[[#This Row],[TIME FORA]],"")</f>
        <v>#VALUE!</v>
      </c>
    </row>
    <row r="16824" spans="1:2">
      <c r="A16824" t="e">
        <f>IF(Tabela3[[#This Row],[GOL CASA]]&lt;&gt;"",Tabela3[[#This Row],[TIME CASA]],"")</f>
        <v>#VALUE!</v>
      </c>
      <c r="B16824" t="e">
        <f>IF(Tabela3[[#This Row],[GOL FORA]]&lt;&gt;"",Tabela3[[#This Row],[TIME FORA]],"")</f>
        <v>#VALUE!</v>
      </c>
    </row>
    <row r="16825" spans="1:2">
      <c r="A16825" t="e">
        <f>IF(Tabela3[[#This Row],[GOL CASA]]&lt;&gt;"",Tabela3[[#This Row],[TIME CASA]],"")</f>
        <v>#VALUE!</v>
      </c>
      <c r="B16825" t="e">
        <f>IF(Tabela3[[#This Row],[GOL FORA]]&lt;&gt;"",Tabela3[[#This Row],[TIME FORA]],"")</f>
        <v>#VALUE!</v>
      </c>
    </row>
    <row r="16826" spans="1:2">
      <c r="A16826" t="e">
        <f>IF(Tabela3[[#This Row],[GOL CASA]]&lt;&gt;"",Tabela3[[#This Row],[TIME CASA]],"")</f>
        <v>#VALUE!</v>
      </c>
      <c r="B16826" t="e">
        <f>IF(Tabela3[[#This Row],[GOL FORA]]&lt;&gt;"",Tabela3[[#This Row],[TIME FORA]],"")</f>
        <v>#VALUE!</v>
      </c>
    </row>
    <row r="16827" spans="1:2">
      <c r="A16827" t="e">
        <f>IF(Tabela3[[#This Row],[GOL CASA]]&lt;&gt;"",Tabela3[[#This Row],[TIME CASA]],"")</f>
        <v>#VALUE!</v>
      </c>
      <c r="B16827" t="e">
        <f>IF(Tabela3[[#This Row],[GOL FORA]]&lt;&gt;"",Tabela3[[#This Row],[TIME FORA]],"")</f>
        <v>#VALUE!</v>
      </c>
    </row>
    <row r="16828" spans="1:2">
      <c r="A16828" t="e">
        <f>IF(Tabela3[[#This Row],[GOL CASA]]&lt;&gt;"",Tabela3[[#This Row],[TIME CASA]],"")</f>
        <v>#VALUE!</v>
      </c>
      <c r="B16828" t="e">
        <f>IF(Tabela3[[#This Row],[GOL FORA]]&lt;&gt;"",Tabela3[[#This Row],[TIME FORA]],"")</f>
        <v>#VALUE!</v>
      </c>
    </row>
    <row r="16829" spans="1:2">
      <c r="A16829" t="e">
        <f>IF(Tabela3[[#This Row],[GOL CASA]]&lt;&gt;"",Tabela3[[#This Row],[TIME CASA]],"")</f>
        <v>#VALUE!</v>
      </c>
      <c r="B16829" t="e">
        <f>IF(Tabela3[[#This Row],[GOL FORA]]&lt;&gt;"",Tabela3[[#This Row],[TIME FORA]],"")</f>
        <v>#VALUE!</v>
      </c>
    </row>
    <row r="16830" spans="1:2">
      <c r="A16830" t="e">
        <f>IF(Tabela3[[#This Row],[GOL CASA]]&lt;&gt;"",Tabela3[[#This Row],[TIME CASA]],"")</f>
        <v>#VALUE!</v>
      </c>
      <c r="B16830" t="e">
        <f>IF(Tabela3[[#This Row],[GOL FORA]]&lt;&gt;"",Tabela3[[#This Row],[TIME FORA]],"")</f>
        <v>#VALUE!</v>
      </c>
    </row>
    <row r="16831" spans="1:2">
      <c r="A16831" t="e">
        <f>IF(Tabela3[[#This Row],[GOL CASA]]&lt;&gt;"",Tabela3[[#This Row],[TIME CASA]],"")</f>
        <v>#VALUE!</v>
      </c>
      <c r="B16831" t="e">
        <f>IF(Tabela3[[#This Row],[GOL FORA]]&lt;&gt;"",Tabela3[[#This Row],[TIME FORA]],"")</f>
        <v>#VALUE!</v>
      </c>
    </row>
    <row r="16832" spans="1:2">
      <c r="A16832" t="e">
        <f>IF(Tabela3[[#This Row],[GOL CASA]]&lt;&gt;"",Tabela3[[#This Row],[TIME CASA]],"")</f>
        <v>#VALUE!</v>
      </c>
      <c r="B16832" t="e">
        <f>IF(Tabela3[[#This Row],[GOL FORA]]&lt;&gt;"",Tabela3[[#This Row],[TIME FORA]],"")</f>
        <v>#VALUE!</v>
      </c>
    </row>
    <row r="16833" spans="1:2">
      <c r="A16833" t="e">
        <f>IF(Tabela3[[#This Row],[GOL CASA]]&lt;&gt;"",Tabela3[[#This Row],[TIME CASA]],"")</f>
        <v>#VALUE!</v>
      </c>
      <c r="B16833" t="e">
        <f>IF(Tabela3[[#This Row],[GOL FORA]]&lt;&gt;"",Tabela3[[#This Row],[TIME FORA]],"")</f>
        <v>#VALUE!</v>
      </c>
    </row>
    <row r="16834" spans="1:2">
      <c r="A16834" t="e">
        <f>IF(Tabela3[[#This Row],[GOL CASA]]&lt;&gt;"",Tabela3[[#This Row],[TIME CASA]],"")</f>
        <v>#VALUE!</v>
      </c>
      <c r="B16834" t="e">
        <f>IF(Tabela3[[#This Row],[GOL FORA]]&lt;&gt;"",Tabela3[[#This Row],[TIME FORA]],"")</f>
        <v>#VALUE!</v>
      </c>
    </row>
    <row r="16835" spans="1:2">
      <c r="A16835" t="e">
        <f>IF(Tabela3[[#This Row],[GOL CASA]]&lt;&gt;"",Tabela3[[#This Row],[TIME CASA]],"")</f>
        <v>#VALUE!</v>
      </c>
      <c r="B16835" t="e">
        <f>IF(Tabela3[[#This Row],[GOL FORA]]&lt;&gt;"",Tabela3[[#This Row],[TIME FORA]],"")</f>
        <v>#VALUE!</v>
      </c>
    </row>
    <row r="16836" spans="1:2">
      <c r="A16836" t="e">
        <f>IF(Tabela3[[#This Row],[GOL CASA]]&lt;&gt;"",Tabela3[[#This Row],[TIME CASA]],"")</f>
        <v>#VALUE!</v>
      </c>
      <c r="B16836" t="e">
        <f>IF(Tabela3[[#This Row],[GOL FORA]]&lt;&gt;"",Tabela3[[#This Row],[TIME FORA]],"")</f>
        <v>#VALUE!</v>
      </c>
    </row>
    <row r="16837" spans="1:2">
      <c r="A16837" t="e">
        <f>IF(Tabela3[[#This Row],[GOL CASA]]&lt;&gt;"",Tabela3[[#This Row],[TIME CASA]],"")</f>
        <v>#VALUE!</v>
      </c>
      <c r="B16837" t="e">
        <f>IF(Tabela3[[#This Row],[GOL FORA]]&lt;&gt;"",Tabela3[[#This Row],[TIME FORA]],"")</f>
        <v>#VALUE!</v>
      </c>
    </row>
    <row r="16838" spans="1:2">
      <c r="A16838" t="e">
        <f>IF(Tabela3[[#This Row],[GOL CASA]]&lt;&gt;"",Tabela3[[#This Row],[TIME CASA]],"")</f>
        <v>#VALUE!</v>
      </c>
      <c r="B16838" t="e">
        <f>IF(Tabela3[[#This Row],[GOL FORA]]&lt;&gt;"",Tabela3[[#This Row],[TIME FORA]],"")</f>
        <v>#VALUE!</v>
      </c>
    </row>
    <row r="16839" spans="1:2">
      <c r="A16839" t="e">
        <f>IF(Tabela3[[#This Row],[GOL CASA]]&lt;&gt;"",Tabela3[[#This Row],[TIME CASA]],"")</f>
        <v>#VALUE!</v>
      </c>
      <c r="B16839" t="e">
        <f>IF(Tabela3[[#This Row],[GOL FORA]]&lt;&gt;"",Tabela3[[#This Row],[TIME FORA]],"")</f>
        <v>#VALUE!</v>
      </c>
    </row>
    <row r="16840" spans="1:2">
      <c r="A16840" t="e">
        <f>IF(Tabela3[[#This Row],[GOL CASA]]&lt;&gt;"",Tabela3[[#This Row],[TIME CASA]],"")</f>
        <v>#VALUE!</v>
      </c>
      <c r="B16840" t="e">
        <f>IF(Tabela3[[#This Row],[GOL FORA]]&lt;&gt;"",Tabela3[[#This Row],[TIME FORA]],"")</f>
        <v>#VALUE!</v>
      </c>
    </row>
    <row r="16841" spans="1:2">
      <c r="A16841" t="e">
        <f>IF(Tabela3[[#This Row],[GOL CASA]]&lt;&gt;"",Tabela3[[#This Row],[TIME CASA]],"")</f>
        <v>#VALUE!</v>
      </c>
      <c r="B16841" t="e">
        <f>IF(Tabela3[[#This Row],[GOL FORA]]&lt;&gt;"",Tabela3[[#This Row],[TIME FORA]],"")</f>
        <v>#VALUE!</v>
      </c>
    </row>
    <row r="16842" spans="1:2">
      <c r="A16842" t="e">
        <f>IF(Tabela3[[#This Row],[GOL CASA]]&lt;&gt;"",Tabela3[[#This Row],[TIME CASA]],"")</f>
        <v>#VALUE!</v>
      </c>
      <c r="B16842" t="e">
        <f>IF(Tabela3[[#This Row],[GOL FORA]]&lt;&gt;"",Tabela3[[#This Row],[TIME FORA]],"")</f>
        <v>#VALUE!</v>
      </c>
    </row>
    <row r="16843" spans="1:2">
      <c r="A16843" t="e">
        <f>IF(Tabela3[[#This Row],[GOL CASA]]&lt;&gt;"",Tabela3[[#This Row],[TIME CASA]],"")</f>
        <v>#VALUE!</v>
      </c>
      <c r="B16843" t="e">
        <f>IF(Tabela3[[#This Row],[GOL FORA]]&lt;&gt;"",Tabela3[[#This Row],[TIME FORA]],"")</f>
        <v>#VALUE!</v>
      </c>
    </row>
    <row r="16844" spans="1:2">
      <c r="A16844" t="e">
        <f>IF(Tabela3[[#This Row],[GOL CASA]]&lt;&gt;"",Tabela3[[#This Row],[TIME CASA]],"")</f>
        <v>#VALUE!</v>
      </c>
      <c r="B16844" t="e">
        <f>IF(Tabela3[[#This Row],[GOL FORA]]&lt;&gt;"",Tabela3[[#This Row],[TIME FORA]],"")</f>
        <v>#VALUE!</v>
      </c>
    </row>
    <row r="16845" spans="1:2">
      <c r="A16845" t="e">
        <f>IF(Tabela3[[#This Row],[GOL CASA]]&lt;&gt;"",Tabela3[[#This Row],[TIME CASA]],"")</f>
        <v>#VALUE!</v>
      </c>
      <c r="B16845" t="e">
        <f>IF(Tabela3[[#This Row],[GOL FORA]]&lt;&gt;"",Tabela3[[#This Row],[TIME FORA]],"")</f>
        <v>#VALUE!</v>
      </c>
    </row>
    <row r="16846" spans="1:2">
      <c r="A16846" t="e">
        <f>IF(Tabela3[[#This Row],[GOL CASA]]&lt;&gt;"",Tabela3[[#This Row],[TIME CASA]],"")</f>
        <v>#VALUE!</v>
      </c>
      <c r="B16846" t="e">
        <f>IF(Tabela3[[#This Row],[GOL FORA]]&lt;&gt;"",Tabela3[[#This Row],[TIME FORA]],"")</f>
        <v>#VALUE!</v>
      </c>
    </row>
    <row r="16847" spans="1:2">
      <c r="A16847" t="e">
        <f>IF(Tabela3[[#This Row],[GOL CASA]]&lt;&gt;"",Tabela3[[#This Row],[TIME CASA]],"")</f>
        <v>#VALUE!</v>
      </c>
      <c r="B16847" t="e">
        <f>IF(Tabela3[[#This Row],[GOL FORA]]&lt;&gt;"",Tabela3[[#This Row],[TIME FORA]],"")</f>
        <v>#VALUE!</v>
      </c>
    </row>
    <row r="16848" spans="1:2">
      <c r="A16848" t="e">
        <f>IF(Tabela3[[#This Row],[GOL CASA]]&lt;&gt;"",Tabela3[[#This Row],[TIME CASA]],"")</f>
        <v>#VALUE!</v>
      </c>
      <c r="B16848" t="e">
        <f>IF(Tabela3[[#This Row],[GOL FORA]]&lt;&gt;"",Tabela3[[#This Row],[TIME FORA]],"")</f>
        <v>#VALUE!</v>
      </c>
    </row>
    <row r="16849" spans="1:2">
      <c r="A16849" t="e">
        <f>IF(Tabela3[[#This Row],[GOL CASA]]&lt;&gt;"",Tabela3[[#This Row],[TIME CASA]],"")</f>
        <v>#VALUE!</v>
      </c>
      <c r="B16849" t="e">
        <f>IF(Tabela3[[#This Row],[GOL FORA]]&lt;&gt;"",Tabela3[[#This Row],[TIME FORA]],"")</f>
        <v>#VALUE!</v>
      </c>
    </row>
    <row r="16850" spans="1:2">
      <c r="A16850" t="e">
        <f>IF(Tabela3[[#This Row],[GOL CASA]]&lt;&gt;"",Tabela3[[#This Row],[TIME CASA]],"")</f>
        <v>#VALUE!</v>
      </c>
      <c r="B16850" t="e">
        <f>IF(Tabela3[[#This Row],[GOL FORA]]&lt;&gt;"",Tabela3[[#This Row],[TIME FORA]],"")</f>
        <v>#VALUE!</v>
      </c>
    </row>
    <row r="16851" spans="1:2">
      <c r="A16851" t="e">
        <f>IF(Tabela3[[#This Row],[GOL CASA]]&lt;&gt;"",Tabela3[[#This Row],[TIME CASA]],"")</f>
        <v>#VALUE!</v>
      </c>
      <c r="B16851" t="e">
        <f>IF(Tabela3[[#This Row],[GOL FORA]]&lt;&gt;"",Tabela3[[#This Row],[TIME FORA]],"")</f>
        <v>#VALUE!</v>
      </c>
    </row>
  </sheetData>
  <autoFilter ref="H1:S503" xr:uid="{00000000-0009-0000-0000-000007000000}"/>
  <conditionalFormatting sqref="M1:M1048576 J1:J1048576">
    <cfRule type="cellIs" dxfId="0" priority="1" operator="equal">
      <formula>$C$3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Q5000"/>
  <sheetViews>
    <sheetView topLeftCell="D1" workbookViewId="0">
      <selection activeCell="T1" sqref="T1"/>
    </sheetView>
  </sheetViews>
  <sheetFormatPr defaultRowHeight="15"/>
  <cols>
    <col min="1" max="1" width="20.140625" bestFit="1" customWidth="1"/>
    <col min="2" max="2" width="24.5703125" bestFit="1" customWidth="1"/>
    <col min="8" max="8" width="11.85546875" bestFit="1" customWidth="1"/>
    <col min="9" max="9" width="10.7109375" style="29" bestFit="1" customWidth="1"/>
    <col min="10" max="10" width="13.42578125" bestFit="1" customWidth="1"/>
    <col min="11" max="12" width="10.7109375" style="32" bestFit="1" customWidth="1"/>
    <col min="13" max="13" width="13.42578125" bestFit="1" customWidth="1"/>
    <col min="14" max="17" width="10.7109375" style="32" bestFit="1" customWidth="1"/>
  </cols>
  <sheetData>
    <row r="1" spans="1:43">
      <c r="A1" t="str">
        <f>JOGOS!F1</f>
        <v>TIME CASA</v>
      </c>
      <c r="B1" t="str">
        <f>JOGOS!I1</f>
        <v>TIME FORA</v>
      </c>
      <c r="C1">
        <f t="shared" ref="C1:C32" si="0">IF(AND(A1=$AP$1,B1=$AQ$1),1,0)</f>
        <v>0</v>
      </c>
      <c r="D1">
        <f t="shared" ref="D1:D32" si="1">IF(AND(A1=$AQ$1,B1=$AP$1),1,0)</f>
        <v>0</v>
      </c>
      <c r="E1">
        <f>MAX(C1:D1)</f>
        <v>0</v>
      </c>
      <c r="F1" t="str">
        <f t="shared" ref="F1:F32" si="2">IF($Y$1=E1,ROW(),"")</f>
        <v/>
      </c>
      <c r="G1">
        <f t="shared" ref="G1:G32" si="3">IFERROR(LARGE(F:F,ROW(A1)),"")</f>
        <v>338</v>
      </c>
      <c r="H1" t="str">
        <f>IFERROR(INDEX(JOGOS!$C$1:$P$16905,$G1,1),"")</f>
        <v>PREMIER LIGUE22/23</v>
      </c>
      <c r="I1" s="29">
        <f>IFERROR(INDEX(JOGOS!$C$1:$P$16905,$G1,3),"")</f>
        <v>44928.604166666664</v>
      </c>
      <c r="J1" s="29" t="str">
        <f>IFERROR(INDEX(JOGOS!$C$1:$P$16905,$G1,4),"")</f>
        <v>Brentford</v>
      </c>
      <c r="K1" s="32">
        <f>IFERROR(INDEX(JOGOS!$C$1:$P$16905,$G1,5),"")</f>
        <v>3</v>
      </c>
      <c r="L1" s="32">
        <f>IFERROR(INDEX(JOGOS!$C$1:$P$16905,$G1,6),"")</f>
        <v>1</v>
      </c>
      <c r="M1" s="29" t="str">
        <f>IFERROR(INDEX(JOGOS!$C$1:$P$16905,$G1,7),"")</f>
        <v>Liverpool</v>
      </c>
      <c r="N1" s="32">
        <f>IFERROR(INDEX(JOGOS!$C$1:$P$16905,$G1,8),"")</f>
        <v>2</v>
      </c>
      <c r="O1" s="32">
        <f>IFERROR(INDEX(JOGOS!$C$1:$P$16905,$G1,9),"")</f>
        <v>0</v>
      </c>
      <c r="P1" s="32">
        <f>IFERROR(INDEX(JOGOS!$C$1:$P$16905,$G1,10),"")</f>
        <v>3</v>
      </c>
      <c r="Q1" s="32">
        <f>IFERROR(INDEX(JOGOS!$C$1:$P$16905,$G1,11),"")</f>
        <v>3</v>
      </c>
      <c r="R1" s="32">
        <f>IFERROR(INDEX(JOGOS!$C$1:$P$16905,$G1,12),"")</f>
        <v>4</v>
      </c>
      <c r="S1" s="32">
        <f>IFERROR(INDEX(JOGOS!$C$1:$P$16905,$G1,13),"")</f>
        <v>9</v>
      </c>
      <c r="T1" s="32">
        <f>SUM(R1+S1)</f>
        <v>13</v>
      </c>
      <c r="Y1">
        <v>1</v>
      </c>
      <c r="AP1" t="str">
        <f>'TIME CASA'!C3</f>
        <v>Brentford</v>
      </c>
      <c r="AQ1" t="str">
        <f>'TIME FORA'!C3</f>
        <v>Liverpool</v>
      </c>
    </row>
    <row r="2" spans="1:43">
      <c r="A2" t="str">
        <f>IF(Tabela3[[#This Row],[GOL CASA]]&lt;&gt;"",Tabela3[[#This Row],[TIME CASA]],"")</f>
        <v>Olympique Lyonnais</v>
      </c>
      <c r="B2" t="str">
        <f>IF(Tabela3[[#This Row],[GOL FORA]]&lt;&gt;"",Tabela3[[#This Row],[TIME FORA]],"")</f>
        <v>Ajaccio</v>
      </c>
      <c r="C2">
        <f t="shared" si="0"/>
        <v>0</v>
      </c>
      <c r="D2">
        <f t="shared" si="1"/>
        <v>0</v>
      </c>
      <c r="E2">
        <f t="shared" ref="E2:E65" si="4">MAX(C2:D2)</f>
        <v>0</v>
      </c>
      <c r="F2" t="str">
        <f t="shared" si="2"/>
        <v/>
      </c>
      <c r="G2" t="str">
        <f t="shared" si="3"/>
        <v/>
      </c>
      <c r="H2" t="str">
        <f>IFERROR(INDEX(JOGOS!$C$1:$P$16905,$G2,1),"")</f>
        <v/>
      </c>
      <c r="I2" s="29" t="str">
        <f>IFERROR(INDEX(JOGOS!$C$1:$P$16905,$G2,3),"")</f>
        <v/>
      </c>
      <c r="J2" s="29" t="str">
        <f>IFERROR(INDEX(JOGOS!$C$1:$P$16905,$G2,4),"")</f>
        <v/>
      </c>
      <c r="K2" s="32" t="str">
        <f>IFERROR(INDEX(JOGOS!$C$1:$P$16905,$G2,5),"")</f>
        <v/>
      </c>
      <c r="L2" s="32" t="str">
        <f>IFERROR(INDEX(JOGOS!$C$1:$P$16905,$G2,6),"")</f>
        <v/>
      </c>
      <c r="M2" s="29" t="str">
        <f>IFERROR(INDEX(JOGOS!$C$1:$P$16905,$G2,7),"")</f>
        <v/>
      </c>
      <c r="N2" s="32" t="str">
        <f>IFERROR(INDEX(JOGOS!$C$1:$P$16905,$G2,8),"")</f>
        <v/>
      </c>
      <c r="O2" s="32" t="str">
        <f>IFERROR(INDEX(JOGOS!$C$1:$P$16905,$G2,9),"")</f>
        <v/>
      </c>
      <c r="P2" s="32" t="str">
        <f>IFERROR(INDEX(JOGOS!$C$1:$P$16905,$G2,10),"")</f>
        <v/>
      </c>
      <c r="Q2" s="32" t="str">
        <f>IFERROR(INDEX(JOGOS!$C$1:$P$16905,$G2,11),"")</f>
        <v/>
      </c>
      <c r="R2" s="32" t="str">
        <f>IFERROR(INDEX(JOGOS!$C$1:$P$16905,$G2,12),"")</f>
        <v/>
      </c>
      <c r="S2" s="32" t="str">
        <f>IFERROR(INDEX(JOGOS!$C$1:$P$16905,$G2,13),"")</f>
        <v/>
      </c>
      <c r="T2" s="32" t="e">
        <f t="shared" ref="T2:T65" si="5">SUM(R2+S2)</f>
        <v>#VALUE!</v>
      </c>
    </row>
    <row r="3" spans="1:43">
      <c r="A3" t="str">
        <f>IF(Tabela3[[#This Row],[GOL CASA]]&lt;&gt;"",Tabela3[[#This Row],[TIME CASA]],"")</f>
        <v>Crystal Palace</v>
      </c>
      <c r="B3" t="str">
        <f>IF(Tabela3[[#This Row],[GOL FORA]]&lt;&gt;"",Tabela3[[#This Row],[TIME FORA]],"")</f>
        <v>Arsenal</v>
      </c>
      <c r="C3">
        <f t="shared" si="0"/>
        <v>0</v>
      </c>
      <c r="D3">
        <f t="shared" si="1"/>
        <v>0</v>
      </c>
      <c r="E3">
        <f t="shared" si="4"/>
        <v>0</v>
      </c>
      <c r="F3" t="str">
        <f t="shared" si="2"/>
        <v/>
      </c>
      <c r="G3" t="str">
        <f t="shared" si="3"/>
        <v/>
      </c>
      <c r="H3" t="str">
        <f>IFERROR(INDEX(JOGOS!$C$1:$P$16905,$G3,1),"")</f>
        <v/>
      </c>
      <c r="I3" s="29" t="str">
        <f>IFERROR(INDEX(JOGOS!$C$1:$P$16905,$G3,3),"")</f>
        <v/>
      </c>
      <c r="J3" s="29" t="str">
        <f>IFERROR(INDEX(JOGOS!$C$1:$P$16905,$G3,4),"")</f>
        <v/>
      </c>
      <c r="K3" s="32" t="str">
        <f>IFERROR(INDEX(JOGOS!$C$1:$P$16905,$G3,5),"")</f>
        <v/>
      </c>
      <c r="L3" s="32" t="str">
        <f>IFERROR(INDEX(JOGOS!$C$1:$P$16905,$G3,6),"")</f>
        <v/>
      </c>
      <c r="M3" s="29" t="str">
        <f>IFERROR(INDEX(JOGOS!$C$1:$P$16905,$G3,7),"")</f>
        <v/>
      </c>
      <c r="N3" s="32" t="str">
        <f>IFERROR(INDEX(JOGOS!$C$1:$P$16905,$G3,8),"")</f>
        <v/>
      </c>
      <c r="O3" s="32" t="str">
        <f>IFERROR(INDEX(JOGOS!$C$1:$P$16905,$G3,9),"")</f>
        <v/>
      </c>
      <c r="P3" s="32" t="str">
        <f>IFERROR(INDEX(JOGOS!$C$1:$P$16905,$G3,10),"")</f>
        <v/>
      </c>
      <c r="Q3" s="32" t="str">
        <f>IFERROR(INDEX(JOGOS!$C$1:$P$16905,$G3,11),"")</f>
        <v/>
      </c>
      <c r="R3" s="32" t="str">
        <f>IFERROR(INDEX(JOGOS!$C$1:$P$16905,$G3,12),"")</f>
        <v/>
      </c>
      <c r="S3" s="32" t="str">
        <f>IFERROR(INDEX(JOGOS!$C$1:$P$16905,$G3,13),"")</f>
        <v/>
      </c>
      <c r="T3" s="32" t="e">
        <f t="shared" si="5"/>
        <v>#VALUE!</v>
      </c>
    </row>
    <row r="4" spans="1:43">
      <c r="A4" t="str">
        <f>IF(Tabela3[[#This Row],[GOL CASA]]&lt;&gt;"",Tabela3[[#This Row],[TIME CASA]],"")</f>
        <v>Fulham</v>
      </c>
      <c r="B4" t="str">
        <f>IF(Tabela3[[#This Row],[GOL FORA]]&lt;&gt;"",Tabela3[[#This Row],[TIME FORA]],"")</f>
        <v>Liverpool</v>
      </c>
      <c r="C4">
        <f t="shared" si="0"/>
        <v>0</v>
      </c>
      <c r="D4">
        <f t="shared" si="1"/>
        <v>0</v>
      </c>
      <c r="E4">
        <f t="shared" si="4"/>
        <v>0</v>
      </c>
      <c r="F4" t="str">
        <f t="shared" si="2"/>
        <v/>
      </c>
      <c r="G4" t="str">
        <f t="shared" si="3"/>
        <v/>
      </c>
      <c r="H4" t="str">
        <f>IFERROR(INDEX(JOGOS!$C$1:$P$16905,$G4,1),"")</f>
        <v/>
      </c>
      <c r="I4" s="29" t="str">
        <f>IFERROR(INDEX(JOGOS!$C$1:$P$16905,$G4,3),"")</f>
        <v/>
      </c>
      <c r="J4" s="29" t="str">
        <f>IFERROR(INDEX(JOGOS!$C$1:$P$16905,$G4,4),"")</f>
        <v/>
      </c>
      <c r="K4" s="32" t="str">
        <f>IFERROR(INDEX(JOGOS!$C$1:$P$16905,$G4,5),"")</f>
        <v/>
      </c>
      <c r="L4" s="32" t="str">
        <f>IFERROR(INDEX(JOGOS!$C$1:$P$16905,$G4,6),"")</f>
        <v/>
      </c>
      <c r="M4" s="29" t="str">
        <f>IFERROR(INDEX(JOGOS!$C$1:$P$16905,$G4,7),"")</f>
        <v/>
      </c>
      <c r="N4" s="32" t="str">
        <f>IFERROR(INDEX(JOGOS!$C$1:$P$16905,$G4,8),"")</f>
        <v/>
      </c>
      <c r="O4" s="32" t="str">
        <f>IFERROR(INDEX(JOGOS!$C$1:$P$16905,$G4,9),"")</f>
        <v/>
      </c>
      <c r="P4" s="32" t="str">
        <f>IFERROR(INDEX(JOGOS!$C$1:$P$16905,$G4,10),"")</f>
        <v/>
      </c>
      <c r="Q4" s="32" t="str">
        <f>IFERROR(INDEX(JOGOS!$C$1:$P$16905,$G4,11),"")</f>
        <v/>
      </c>
      <c r="R4" s="32" t="str">
        <f>IFERROR(INDEX(JOGOS!$C$1:$P$16905,$G4,12),"")</f>
        <v/>
      </c>
      <c r="S4" s="32" t="str">
        <f>IFERROR(INDEX(JOGOS!$C$1:$P$16905,$G4,13),"")</f>
        <v/>
      </c>
      <c r="T4" s="32" t="e">
        <f t="shared" si="5"/>
        <v>#VALUE!</v>
      </c>
    </row>
    <row r="5" spans="1:43">
      <c r="A5" t="str">
        <f>IF(Tabela3[[#This Row],[GOL CASA]]&lt;&gt;"",Tabela3[[#This Row],[TIME CASA]],"")</f>
        <v>AFC Bournemouth</v>
      </c>
      <c r="B5" t="str">
        <f>IF(Tabela3[[#This Row],[GOL FORA]]&lt;&gt;"",Tabela3[[#This Row],[TIME FORA]],"")</f>
        <v>Aston Villa</v>
      </c>
      <c r="C5">
        <f t="shared" si="0"/>
        <v>0</v>
      </c>
      <c r="D5">
        <f t="shared" si="1"/>
        <v>0</v>
      </c>
      <c r="E5">
        <f t="shared" si="4"/>
        <v>0</v>
      </c>
      <c r="F5" t="str">
        <f t="shared" si="2"/>
        <v/>
      </c>
      <c r="G5" t="str">
        <f t="shared" si="3"/>
        <v/>
      </c>
      <c r="H5" t="str">
        <f>IFERROR(INDEX(JOGOS!$C$1:$P$16905,$G5,1),"")</f>
        <v/>
      </c>
      <c r="I5" s="29" t="str">
        <f>IFERROR(INDEX(JOGOS!$C$1:$P$16905,$G5,3),"")</f>
        <v/>
      </c>
      <c r="J5" s="29" t="str">
        <f>IFERROR(INDEX(JOGOS!$C$1:$P$16905,$G5,4),"")</f>
        <v/>
      </c>
      <c r="K5" s="32" t="str">
        <f>IFERROR(INDEX(JOGOS!$C$1:$P$16905,$G5,5),"")</f>
        <v/>
      </c>
      <c r="L5" s="32" t="str">
        <f>IFERROR(INDEX(JOGOS!$C$1:$P$16905,$G5,6),"")</f>
        <v/>
      </c>
      <c r="M5" s="29" t="str">
        <f>IFERROR(INDEX(JOGOS!$C$1:$P$16905,$G5,7),"")</f>
        <v/>
      </c>
      <c r="N5" s="32" t="str">
        <f>IFERROR(INDEX(JOGOS!$C$1:$P$16905,$G5,8),"")</f>
        <v/>
      </c>
      <c r="O5" s="32" t="str">
        <f>IFERROR(INDEX(JOGOS!$C$1:$P$16905,$G5,9),"")</f>
        <v/>
      </c>
      <c r="P5" s="32" t="str">
        <f>IFERROR(INDEX(JOGOS!$C$1:$P$16905,$G5,10),"")</f>
        <v/>
      </c>
      <c r="Q5" s="32" t="str">
        <f>IFERROR(INDEX(JOGOS!$C$1:$P$16905,$G5,11),"")</f>
        <v/>
      </c>
      <c r="R5" s="32" t="str">
        <f>IFERROR(INDEX(JOGOS!$C$1:$P$16905,$G5,12),"")</f>
        <v/>
      </c>
      <c r="S5" s="32" t="str">
        <f>IFERROR(INDEX(JOGOS!$C$1:$P$16905,$G5,13),"")</f>
        <v/>
      </c>
      <c r="T5" s="32" t="e">
        <f t="shared" si="5"/>
        <v>#VALUE!</v>
      </c>
    </row>
    <row r="6" spans="1:43">
      <c r="A6" t="str">
        <f>IF(Tabela3[[#This Row],[GOL CASA]]&lt;&gt;"",Tabela3[[#This Row],[TIME CASA]],"")</f>
        <v>Leeds United</v>
      </c>
      <c r="B6" t="str">
        <f>IF(Tabela3[[#This Row],[GOL FORA]]&lt;&gt;"",Tabela3[[#This Row],[TIME FORA]],"")</f>
        <v>Wolverhampton Wanderers</v>
      </c>
      <c r="C6">
        <f t="shared" si="0"/>
        <v>0</v>
      </c>
      <c r="D6">
        <f t="shared" si="1"/>
        <v>0</v>
      </c>
      <c r="E6">
        <f t="shared" si="4"/>
        <v>0</v>
      </c>
      <c r="F6" t="str">
        <f t="shared" si="2"/>
        <v/>
      </c>
      <c r="G6" t="str">
        <f t="shared" si="3"/>
        <v/>
      </c>
      <c r="H6" t="str">
        <f>IFERROR(INDEX(JOGOS!$C$1:$P$16905,$G6,1),"")</f>
        <v/>
      </c>
      <c r="I6" s="29" t="str">
        <f>IFERROR(INDEX(JOGOS!$C$1:$P$16905,$G6,3),"")</f>
        <v/>
      </c>
      <c r="J6" s="29" t="str">
        <f>IFERROR(INDEX(JOGOS!$C$1:$P$16905,$G6,4),"")</f>
        <v/>
      </c>
      <c r="K6" s="32" t="str">
        <f>IFERROR(INDEX(JOGOS!$C$1:$P$16905,$G6,5),"")</f>
        <v/>
      </c>
      <c r="L6" s="32" t="str">
        <f>IFERROR(INDEX(JOGOS!$C$1:$P$16905,$G6,6),"")</f>
        <v/>
      </c>
      <c r="M6" s="29" t="str">
        <f>IFERROR(INDEX(JOGOS!$C$1:$P$16905,$G6,7),"")</f>
        <v/>
      </c>
      <c r="N6" s="32" t="str">
        <f>IFERROR(INDEX(JOGOS!$C$1:$P$16905,$G6,8),"")</f>
        <v/>
      </c>
      <c r="O6" s="32" t="str">
        <f>IFERROR(INDEX(JOGOS!$C$1:$P$16905,$G6,9),"")</f>
        <v/>
      </c>
      <c r="P6" s="32" t="str">
        <f>IFERROR(INDEX(JOGOS!$C$1:$P$16905,$G6,10),"")</f>
        <v/>
      </c>
      <c r="Q6" s="32" t="str">
        <f>IFERROR(INDEX(JOGOS!$C$1:$P$16905,$G6,11),"")</f>
        <v/>
      </c>
      <c r="R6" s="32" t="str">
        <f>IFERROR(INDEX(JOGOS!$C$1:$P$16905,$G6,12),"")</f>
        <v/>
      </c>
      <c r="S6" s="32" t="str">
        <f>IFERROR(INDEX(JOGOS!$C$1:$P$16905,$G6,13),"")</f>
        <v/>
      </c>
      <c r="T6" s="32" t="e">
        <f t="shared" si="5"/>
        <v>#VALUE!</v>
      </c>
    </row>
    <row r="7" spans="1:43">
      <c r="A7" t="str">
        <f>IF(Tabela3[[#This Row],[GOL CASA]]&lt;&gt;"",Tabela3[[#This Row],[TIME CASA]],"")</f>
        <v>Newcastle United</v>
      </c>
      <c r="B7" t="str">
        <f>IF(Tabela3[[#This Row],[GOL FORA]]&lt;&gt;"",Tabela3[[#This Row],[TIME FORA]],"")</f>
        <v>Nottingham Forest</v>
      </c>
      <c r="C7">
        <f t="shared" si="0"/>
        <v>0</v>
      </c>
      <c r="D7">
        <f t="shared" si="1"/>
        <v>0</v>
      </c>
      <c r="E7">
        <f t="shared" si="4"/>
        <v>0</v>
      </c>
      <c r="F7" t="str">
        <f t="shared" si="2"/>
        <v/>
      </c>
      <c r="G7" t="str">
        <f t="shared" si="3"/>
        <v/>
      </c>
      <c r="H7" t="str">
        <f>IFERROR(INDEX(JOGOS!$C$1:$P$16905,$G7,1),"")</f>
        <v/>
      </c>
      <c r="I7" s="29" t="str">
        <f>IFERROR(INDEX(JOGOS!$C$1:$P$16905,$G7,3),"")</f>
        <v/>
      </c>
      <c r="J7" s="29" t="str">
        <f>IFERROR(INDEX(JOGOS!$C$1:$P$16905,$G7,4),"")</f>
        <v/>
      </c>
      <c r="K7" s="32" t="str">
        <f>IFERROR(INDEX(JOGOS!$C$1:$P$16905,$G7,5),"")</f>
        <v/>
      </c>
      <c r="L7" s="32" t="str">
        <f>IFERROR(INDEX(JOGOS!$C$1:$P$16905,$G7,6),"")</f>
        <v/>
      </c>
      <c r="M7" s="29" t="str">
        <f>IFERROR(INDEX(JOGOS!$C$1:$P$16905,$G7,7),"")</f>
        <v/>
      </c>
      <c r="N7" s="32" t="str">
        <f>IFERROR(INDEX(JOGOS!$C$1:$P$16905,$G7,8),"")</f>
        <v/>
      </c>
      <c r="O7" s="32" t="str">
        <f>IFERROR(INDEX(JOGOS!$C$1:$P$16905,$G7,9),"")</f>
        <v/>
      </c>
      <c r="P7" s="32" t="str">
        <f>IFERROR(INDEX(JOGOS!$C$1:$P$16905,$G7,10),"")</f>
        <v/>
      </c>
      <c r="Q7" s="32" t="str">
        <f>IFERROR(INDEX(JOGOS!$C$1:$P$16905,$G7,11),"")</f>
        <v/>
      </c>
      <c r="R7" s="32" t="str">
        <f>IFERROR(INDEX(JOGOS!$C$1:$P$16905,$G7,12),"")</f>
        <v/>
      </c>
      <c r="S7" s="32" t="str">
        <f>IFERROR(INDEX(JOGOS!$C$1:$P$16905,$G7,13),"")</f>
        <v/>
      </c>
      <c r="T7" s="32" t="e">
        <f t="shared" si="5"/>
        <v>#VALUE!</v>
      </c>
    </row>
    <row r="8" spans="1:43">
      <c r="A8" t="str">
        <f>IF(Tabela3[[#This Row],[GOL CASA]]&lt;&gt;"",Tabela3[[#This Row],[TIME CASA]],"")</f>
        <v>Tottenham Hotspur</v>
      </c>
      <c r="B8" t="str">
        <f>IF(Tabela3[[#This Row],[GOL FORA]]&lt;&gt;"",Tabela3[[#This Row],[TIME FORA]],"")</f>
        <v>Southampton</v>
      </c>
      <c r="C8">
        <f t="shared" si="0"/>
        <v>0</v>
      </c>
      <c r="D8">
        <f t="shared" si="1"/>
        <v>0</v>
      </c>
      <c r="E8">
        <f t="shared" si="4"/>
        <v>0</v>
      </c>
      <c r="F8" t="str">
        <f t="shared" si="2"/>
        <v/>
      </c>
      <c r="G8" t="str">
        <f t="shared" si="3"/>
        <v/>
      </c>
      <c r="H8" t="str">
        <f>IFERROR(INDEX(JOGOS!$C$1:$P$16905,$G8,1),"")</f>
        <v/>
      </c>
      <c r="I8" s="29" t="str">
        <f>IFERROR(INDEX(JOGOS!$C$1:$P$16905,$G8,3),"")</f>
        <v/>
      </c>
      <c r="J8" s="29" t="str">
        <f>IFERROR(INDEX(JOGOS!$C$1:$P$16905,$G8,4),"")</f>
        <v/>
      </c>
      <c r="K8" s="32" t="str">
        <f>IFERROR(INDEX(JOGOS!$C$1:$P$16905,$G8,5),"")</f>
        <v/>
      </c>
      <c r="L8" s="32" t="str">
        <f>IFERROR(INDEX(JOGOS!$C$1:$P$16905,$G8,6),"")</f>
        <v/>
      </c>
      <c r="M8" s="29" t="str">
        <f>IFERROR(INDEX(JOGOS!$C$1:$P$16905,$G8,7),"")</f>
        <v/>
      </c>
      <c r="N8" s="32" t="str">
        <f>IFERROR(INDEX(JOGOS!$C$1:$P$16905,$G8,8),"")</f>
        <v/>
      </c>
      <c r="O8" s="32" t="str">
        <f>IFERROR(INDEX(JOGOS!$C$1:$P$16905,$G8,9),"")</f>
        <v/>
      </c>
      <c r="P8" s="32" t="str">
        <f>IFERROR(INDEX(JOGOS!$C$1:$P$16905,$G8,10),"")</f>
        <v/>
      </c>
      <c r="Q8" s="32" t="str">
        <f>IFERROR(INDEX(JOGOS!$C$1:$P$16905,$G8,11),"")</f>
        <v/>
      </c>
      <c r="R8" s="32" t="str">
        <f>IFERROR(INDEX(JOGOS!$C$1:$P$16905,$G8,12),"")</f>
        <v/>
      </c>
      <c r="S8" s="32" t="str">
        <f>IFERROR(INDEX(JOGOS!$C$1:$P$16905,$G8,13),"")</f>
        <v/>
      </c>
      <c r="T8" s="32" t="e">
        <f t="shared" si="5"/>
        <v>#VALUE!</v>
      </c>
    </row>
    <row r="9" spans="1:43">
      <c r="A9" t="str">
        <f>IF(Tabela3[[#This Row],[GOL CASA]]&lt;&gt;"",Tabela3[[#This Row],[TIME CASA]],"")</f>
        <v>Strasbourg</v>
      </c>
      <c r="B9" t="str">
        <f>IF(Tabela3[[#This Row],[GOL FORA]]&lt;&gt;"",Tabela3[[#This Row],[TIME FORA]],"")</f>
        <v>Monaco</v>
      </c>
      <c r="C9">
        <f t="shared" si="0"/>
        <v>0</v>
      </c>
      <c r="D9">
        <f t="shared" si="1"/>
        <v>0</v>
      </c>
      <c r="E9">
        <f t="shared" si="4"/>
        <v>0</v>
      </c>
      <c r="F9" t="str">
        <f t="shared" si="2"/>
        <v/>
      </c>
      <c r="G9" t="str">
        <f t="shared" si="3"/>
        <v/>
      </c>
      <c r="H9" t="str">
        <f>IFERROR(INDEX(JOGOS!$C$1:$P$16905,$G9,1),"")</f>
        <v/>
      </c>
      <c r="I9" s="29" t="str">
        <f>IFERROR(INDEX(JOGOS!$C$1:$P$16905,$G9,3),"")</f>
        <v/>
      </c>
      <c r="J9" s="29" t="str">
        <f>IFERROR(INDEX(JOGOS!$C$1:$P$16905,$G9,4),"")</f>
        <v/>
      </c>
      <c r="K9" s="32" t="str">
        <f>IFERROR(INDEX(JOGOS!$C$1:$P$16905,$G9,5),"")</f>
        <v/>
      </c>
      <c r="L9" s="32" t="str">
        <f>IFERROR(INDEX(JOGOS!$C$1:$P$16905,$G9,6),"")</f>
        <v/>
      </c>
      <c r="M9" s="29" t="str">
        <f>IFERROR(INDEX(JOGOS!$C$1:$P$16905,$G9,7),"")</f>
        <v/>
      </c>
      <c r="N9" s="32" t="str">
        <f>IFERROR(INDEX(JOGOS!$C$1:$P$16905,$G9,8),"")</f>
        <v/>
      </c>
      <c r="O9" s="32" t="str">
        <f>IFERROR(INDEX(JOGOS!$C$1:$P$16905,$G9,9),"")</f>
        <v/>
      </c>
      <c r="P9" s="32" t="str">
        <f>IFERROR(INDEX(JOGOS!$C$1:$P$16905,$G9,10),"")</f>
        <v/>
      </c>
      <c r="Q9" s="32" t="str">
        <f>IFERROR(INDEX(JOGOS!$C$1:$P$16905,$G9,11),"")</f>
        <v/>
      </c>
      <c r="R9" s="32" t="str">
        <f>IFERROR(INDEX(JOGOS!$C$1:$P$16905,$G9,12),"")</f>
        <v/>
      </c>
      <c r="S9" s="32" t="str">
        <f>IFERROR(INDEX(JOGOS!$C$1:$P$16905,$G9,13),"")</f>
        <v/>
      </c>
      <c r="T9" s="32" t="e">
        <f t="shared" si="5"/>
        <v>#VALUE!</v>
      </c>
    </row>
    <row r="10" spans="1:43">
      <c r="A10" t="str">
        <f>IF(Tabela3[[#This Row],[GOL CASA]]&lt;&gt;"",Tabela3[[#This Row],[TIME CASA]],"")</f>
        <v>Everton</v>
      </c>
      <c r="B10" t="str">
        <f>IF(Tabela3[[#This Row],[GOL FORA]]&lt;&gt;"",Tabela3[[#This Row],[TIME FORA]],"")</f>
        <v>Chelsea</v>
      </c>
      <c r="C10">
        <f t="shared" si="0"/>
        <v>0</v>
      </c>
      <c r="D10">
        <f t="shared" si="1"/>
        <v>0</v>
      </c>
      <c r="E10">
        <f t="shared" si="4"/>
        <v>0</v>
      </c>
      <c r="F10" t="str">
        <f t="shared" si="2"/>
        <v/>
      </c>
      <c r="G10" t="str">
        <f t="shared" si="3"/>
        <v/>
      </c>
      <c r="H10" t="str">
        <f>IFERROR(INDEX(JOGOS!$C$1:$P$16905,$G10,1),"")</f>
        <v/>
      </c>
      <c r="I10" s="29" t="str">
        <f>IFERROR(INDEX(JOGOS!$C$1:$P$16905,$G10,3),"")</f>
        <v/>
      </c>
      <c r="J10" s="29" t="str">
        <f>IFERROR(INDEX(JOGOS!$C$1:$P$16905,$G10,4),"")</f>
        <v/>
      </c>
      <c r="K10" s="32" t="str">
        <f>IFERROR(INDEX(JOGOS!$C$1:$P$16905,$G10,5),"")</f>
        <v/>
      </c>
      <c r="L10" s="32" t="str">
        <f>IFERROR(INDEX(JOGOS!$C$1:$P$16905,$G10,6),"")</f>
        <v/>
      </c>
      <c r="M10" s="29" t="str">
        <f>IFERROR(INDEX(JOGOS!$C$1:$P$16905,$G10,7),"")</f>
        <v/>
      </c>
      <c r="N10" s="32" t="str">
        <f>IFERROR(INDEX(JOGOS!$C$1:$P$16905,$G10,8),"")</f>
        <v/>
      </c>
      <c r="O10" s="32" t="str">
        <f>IFERROR(INDEX(JOGOS!$C$1:$P$16905,$G10,9),"")</f>
        <v/>
      </c>
      <c r="P10" s="32" t="str">
        <f>IFERROR(INDEX(JOGOS!$C$1:$P$16905,$G10,10),"")</f>
        <v/>
      </c>
      <c r="Q10" s="32" t="str">
        <f>IFERROR(INDEX(JOGOS!$C$1:$P$16905,$G10,11),"")</f>
        <v/>
      </c>
      <c r="R10" s="32" t="str">
        <f>IFERROR(INDEX(JOGOS!$C$1:$P$16905,$G10,12),"")</f>
        <v/>
      </c>
      <c r="S10" s="32" t="str">
        <f>IFERROR(INDEX(JOGOS!$C$1:$P$16905,$G10,13),"")</f>
        <v/>
      </c>
      <c r="T10" s="32" t="e">
        <f t="shared" si="5"/>
        <v>#VALUE!</v>
      </c>
    </row>
    <row r="11" spans="1:43">
      <c r="A11" t="str">
        <f>IF(Tabela3[[#This Row],[GOL CASA]]&lt;&gt;"",Tabela3[[#This Row],[TIME CASA]],"")</f>
        <v>Clermont</v>
      </c>
      <c r="B11" t="str">
        <f>IF(Tabela3[[#This Row],[GOL FORA]]&lt;&gt;"",Tabela3[[#This Row],[TIME FORA]],"")</f>
        <v>PSG</v>
      </c>
      <c r="C11">
        <f t="shared" si="0"/>
        <v>0</v>
      </c>
      <c r="D11">
        <f t="shared" si="1"/>
        <v>0</v>
      </c>
      <c r="E11">
        <f t="shared" si="4"/>
        <v>0</v>
      </c>
      <c r="F11" t="str">
        <f t="shared" si="2"/>
        <v/>
      </c>
      <c r="G11" t="str">
        <f t="shared" si="3"/>
        <v/>
      </c>
      <c r="H11" t="str">
        <f>IFERROR(INDEX(JOGOS!$C$1:$P$16905,$G11,1),"")</f>
        <v/>
      </c>
      <c r="I11" s="29" t="str">
        <f>IFERROR(INDEX(JOGOS!$C$1:$P$16905,$G11,3),"")</f>
        <v/>
      </c>
      <c r="J11" s="29" t="str">
        <f>IFERROR(INDEX(JOGOS!$C$1:$P$16905,$G11,4),"")</f>
        <v/>
      </c>
      <c r="K11" s="32" t="str">
        <f>IFERROR(INDEX(JOGOS!$C$1:$P$16905,$G11,5),"")</f>
        <v/>
      </c>
      <c r="L11" s="32" t="str">
        <f>IFERROR(INDEX(JOGOS!$C$1:$P$16905,$G11,6),"")</f>
        <v/>
      </c>
      <c r="M11" s="29" t="str">
        <f>IFERROR(INDEX(JOGOS!$C$1:$P$16905,$G11,7),"")</f>
        <v/>
      </c>
      <c r="N11" s="32" t="str">
        <f>IFERROR(INDEX(JOGOS!$C$1:$P$16905,$G11,8),"")</f>
        <v/>
      </c>
      <c r="O11" s="32" t="str">
        <f>IFERROR(INDEX(JOGOS!$C$1:$P$16905,$G11,9),"")</f>
        <v/>
      </c>
      <c r="P11" s="32" t="str">
        <f>IFERROR(INDEX(JOGOS!$C$1:$P$16905,$G11,10),"")</f>
        <v/>
      </c>
      <c r="Q11" s="32" t="str">
        <f>IFERROR(INDEX(JOGOS!$C$1:$P$16905,$G11,11),"")</f>
        <v/>
      </c>
      <c r="R11" s="32" t="str">
        <f>IFERROR(INDEX(JOGOS!$C$1:$P$16905,$G11,12),"")</f>
        <v/>
      </c>
      <c r="S11" s="32" t="str">
        <f>IFERROR(INDEX(JOGOS!$C$1:$P$16905,$G11,13),"")</f>
        <v/>
      </c>
      <c r="T11" s="32" t="e">
        <f t="shared" si="5"/>
        <v>#VALUE!</v>
      </c>
    </row>
    <row r="12" spans="1:43">
      <c r="A12" t="str">
        <f>IF(Tabela3[[#This Row],[GOL CASA]]&lt;&gt;"",Tabela3[[#This Row],[TIME CASA]],"")</f>
        <v>Toulouse</v>
      </c>
      <c r="B12" t="str">
        <f>IF(Tabela3[[#This Row],[GOL FORA]]&lt;&gt;"",Tabela3[[#This Row],[TIME FORA]],"")</f>
        <v>Nice</v>
      </c>
      <c r="C12">
        <f t="shared" si="0"/>
        <v>0</v>
      </c>
      <c r="D12">
        <f t="shared" si="1"/>
        <v>0</v>
      </c>
      <c r="E12">
        <f t="shared" si="4"/>
        <v>0</v>
      </c>
      <c r="F12" t="str">
        <f t="shared" si="2"/>
        <v/>
      </c>
      <c r="G12" t="str">
        <f t="shared" si="3"/>
        <v/>
      </c>
      <c r="H12" t="str">
        <f>IFERROR(INDEX(JOGOS!$C$1:$P$16905,$G12,1),"")</f>
        <v/>
      </c>
      <c r="I12" s="29" t="str">
        <f>IFERROR(INDEX(JOGOS!$C$1:$P$16905,$G12,3),"")</f>
        <v/>
      </c>
      <c r="J12" s="29" t="str">
        <f>IFERROR(INDEX(JOGOS!$C$1:$P$16905,$G12,4),"")</f>
        <v/>
      </c>
      <c r="K12" s="32" t="str">
        <f>IFERROR(INDEX(JOGOS!$C$1:$P$16905,$G12,5),"")</f>
        <v/>
      </c>
      <c r="L12" s="32" t="str">
        <f>IFERROR(INDEX(JOGOS!$C$1:$P$16905,$G12,6),"")</f>
        <v/>
      </c>
      <c r="M12" s="29" t="str">
        <f>IFERROR(INDEX(JOGOS!$C$1:$P$16905,$G12,7),"")</f>
        <v/>
      </c>
      <c r="N12" s="32" t="str">
        <f>IFERROR(INDEX(JOGOS!$C$1:$P$16905,$G12,8),"")</f>
        <v/>
      </c>
      <c r="O12" s="32" t="str">
        <f>IFERROR(INDEX(JOGOS!$C$1:$P$16905,$G12,9),"")</f>
        <v/>
      </c>
      <c r="P12" s="32" t="str">
        <f>IFERROR(INDEX(JOGOS!$C$1:$P$16905,$G12,10),"")</f>
        <v/>
      </c>
      <c r="Q12" s="32" t="str">
        <f>IFERROR(INDEX(JOGOS!$C$1:$P$16905,$G12,11),"")</f>
        <v/>
      </c>
      <c r="R12" s="32" t="str">
        <f>IFERROR(INDEX(JOGOS!$C$1:$P$16905,$G12,12),"")</f>
        <v/>
      </c>
      <c r="S12" s="32" t="str">
        <f>IFERROR(INDEX(JOGOS!$C$1:$P$16905,$G12,13),"")</f>
        <v/>
      </c>
      <c r="T12" s="32" t="e">
        <f t="shared" si="5"/>
        <v>#VALUE!</v>
      </c>
    </row>
    <row r="13" spans="1:43">
      <c r="A13" t="str">
        <f>IF(Tabela3[[#This Row],[GOL CASA]]&lt;&gt;"",Tabela3[[#This Row],[TIME CASA]],"")</f>
        <v>Lille</v>
      </c>
      <c r="B13" t="str">
        <f>IF(Tabela3[[#This Row],[GOL FORA]]&lt;&gt;"",Tabela3[[#This Row],[TIME FORA]],"")</f>
        <v>Auxerre</v>
      </c>
      <c r="C13">
        <f t="shared" si="0"/>
        <v>0</v>
      </c>
      <c r="D13">
        <f t="shared" si="1"/>
        <v>0</v>
      </c>
      <c r="E13">
        <f t="shared" si="4"/>
        <v>0</v>
      </c>
      <c r="F13" t="str">
        <f t="shared" si="2"/>
        <v/>
      </c>
      <c r="G13" t="str">
        <f t="shared" si="3"/>
        <v/>
      </c>
      <c r="H13" t="str">
        <f>IFERROR(INDEX(JOGOS!$C$1:$P$16905,$G13,1),"")</f>
        <v/>
      </c>
      <c r="I13" s="29" t="str">
        <f>IFERROR(INDEX(JOGOS!$C$1:$P$16905,$G13,3),"")</f>
        <v/>
      </c>
      <c r="J13" s="29" t="str">
        <f>IFERROR(INDEX(JOGOS!$C$1:$P$16905,$G13,4),"")</f>
        <v/>
      </c>
      <c r="K13" s="32" t="str">
        <f>IFERROR(INDEX(JOGOS!$C$1:$P$16905,$G13,5),"")</f>
        <v/>
      </c>
      <c r="L13" s="32" t="str">
        <f>IFERROR(INDEX(JOGOS!$C$1:$P$16905,$G13,6),"")</f>
        <v/>
      </c>
      <c r="M13" s="29" t="str">
        <f>IFERROR(INDEX(JOGOS!$C$1:$P$16905,$G13,7),"")</f>
        <v/>
      </c>
      <c r="N13" s="32" t="str">
        <f>IFERROR(INDEX(JOGOS!$C$1:$P$16905,$G13,8),"")</f>
        <v/>
      </c>
      <c r="O13" s="32" t="str">
        <f>IFERROR(INDEX(JOGOS!$C$1:$P$16905,$G13,9),"")</f>
        <v/>
      </c>
      <c r="P13" s="32" t="str">
        <f>IFERROR(INDEX(JOGOS!$C$1:$P$16905,$G13,10),"")</f>
        <v/>
      </c>
      <c r="Q13" s="32" t="str">
        <f>IFERROR(INDEX(JOGOS!$C$1:$P$16905,$G13,11),"")</f>
        <v/>
      </c>
      <c r="R13" s="32" t="str">
        <f>IFERROR(INDEX(JOGOS!$C$1:$P$16905,$G13,12),"")</f>
        <v/>
      </c>
      <c r="S13" s="32" t="str">
        <f>IFERROR(INDEX(JOGOS!$C$1:$P$16905,$G13,13),"")</f>
        <v/>
      </c>
      <c r="T13" s="32" t="e">
        <f t="shared" si="5"/>
        <v>#VALUE!</v>
      </c>
    </row>
    <row r="14" spans="1:43">
      <c r="A14" t="str">
        <f>IF(Tabela3[[#This Row],[GOL CASA]]&lt;&gt;"",Tabela3[[#This Row],[TIME CASA]],"")</f>
        <v>Angers SCO</v>
      </c>
      <c r="B14" t="str">
        <f>IF(Tabela3[[#This Row],[GOL FORA]]&lt;&gt;"",Tabela3[[#This Row],[TIME FORA]],"")</f>
        <v>Nantes</v>
      </c>
      <c r="C14">
        <f t="shared" si="0"/>
        <v>0</v>
      </c>
      <c r="D14">
        <f t="shared" si="1"/>
        <v>0</v>
      </c>
      <c r="E14">
        <f t="shared" si="4"/>
        <v>0</v>
      </c>
      <c r="F14" t="str">
        <f t="shared" si="2"/>
        <v/>
      </c>
      <c r="G14" t="str">
        <f t="shared" si="3"/>
        <v/>
      </c>
      <c r="H14" t="str">
        <f>IFERROR(INDEX(JOGOS!$C$1:$P$16905,$G14,1),"")</f>
        <v/>
      </c>
      <c r="I14" s="29" t="str">
        <f>IFERROR(INDEX(JOGOS!$C$1:$P$16905,$G14,3),"")</f>
        <v/>
      </c>
      <c r="J14" s="29" t="str">
        <f>IFERROR(INDEX(JOGOS!$C$1:$P$16905,$G14,4),"")</f>
        <v/>
      </c>
      <c r="K14" s="32" t="str">
        <f>IFERROR(INDEX(JOGOS!$C$1:$P$16905,$G14,5),"")</f>
        <v/>
      </c>
      <c r="L14" s="32" t="str">
        <f>IFERROR(INDEX(JOGOS!$C$1:$P$16905,$G14,6),"")</f>
        <v/>
      </c>
      <c r="M14" s="29" t="str">
        <f>IFERROR(INDEX(JOGOS!$C$1:$P$16905,$G14,7),"")</f>
        <v/>
      </c>
      <c r="N14" s="32" t="str">
        <f>IFERROR(INDEX(JOGOS!$C$1:$P$16905,$G14,8),"")</f>
        <v/>
      </c>
      <c r="O14" s="32" t="str">
        <f>IFERROR(INDEX(JOGOS!$C$1:$P$16905,$G14,9),"")</f>
        <v/>
      </c>
      <c r="P14" s="32" t="str">
        <f>IFERROR(INDEX(JOGOS!$C$1:$P$16905,$G14,10),"")</f>
        <v/>
      </c>
      <c r="Q14" s="32" t="str">
        <f>IFERROR(INDEX(JOGOS!$C$1:$P$16905,$G14,11),"")</f>
        <v/>
      </c>
      <c r="R14" s="32" t="str">
        <f>IFERROR(INDEX(JOGOS!$C$1:$P$16905,$G14,12),"")</f>
        <v/>
      </c>
      <c r="S14" s="32" t="str">
        <f>IFERROR(INDEX(JOGOS!$C$1:$P$16905,$G14,13),"")</f>
        <v/>
      </c>
      <c r="T14" s="32" t="e">
        <f t="shared" si="5"/>
        <v>#VALUE!</v>
      </c>
    </row>
    <row r="15" spans="1:43">
      <c r="A15" t="str">
        <f>IF(Tabela3[[#This Row],[GOL CASA]]&lt;&gt;"",Tabela3[[#This Row],[TIME CASA]],"")</f>
        <v>Montpellier</v>
      </c>
      <c r="B15" t="str">
        <f>IF(Tabela3[[#This Row],[GOL FORA]]&lt;&gt;"",Tabela3[[#This Row],[TIME FORA]],"")</f>
        <v>Troyes</v>
      </c>
      <c r="C15">
        <f t="shared" si="0"/>
        <v>0</v>
      </c>
      <c r="D15">
        <f t="shared" si="1"/>
        <v>0</v>
      </c>
      <c r="E15">
        <f t="shared" si="4"/>
        <v>0</v>
      </c>
      <c r="F15" t="str">
        <f t="shared" si="2"/>
        <v/>
      </c>
      <c r="G15" t="str">
        <f t="shared" si="3"/>
        <v/>
      </c>
      <c r="H15" t="str">
        <f>IFERROR(INDEX(JOGOS!$C$1:$P$16905,$G15,1),"")</f>
        <v/>
      </c>
      <c r="I15" s="29" t="str">
        <f>IFERROR(INDEX(JOGOS!$C$1:$P$16905,$G15,3),"")</f>
        <v/>
      </c>
      <c r="J15" s="29" t="str">
        <f>IFERROR(INDEX(JOGOS!$C$1:$P$16905,$G15,4),"")</f>
        <v/>
      </c>
      <c r="K15" s="32" t="str">
        <f>IFERROR(INDEX(JOGOS!$C$1:$P$16905,$G15,5),"")</f>
        <v/>
      </c>
      <c r="L15" s="32" t="str">
        <f>IFERROR(INDEX(JOGOS!$C$1:$P$16905,$G15,6),"")</f>
        <v/>
      </c>
      <c r="M15" s="29" t="str">
        <f>IFERROR(INDEX(JOGOS!$C$1:$P$16905,$G15,7),"")</f>
        <v/>
      </c>
      <c r="N15" s="32" t="str">
        <f>IFERROR(INDEX(JOGOS!$C$1:$P$16905,$G15,8),"")</f>
        <v/>
      </c>
      <c r="O15" s="32" t="str">
        <f>IFERROR(INDEX(JOGOS!$C$1:$P$16905,$G15,9),"")</f>
        <v/>
      </c>
      <c r="P15" s="32" t="str">
        <f>IFERROR(INDEX(JOGOS!$C$1:$P$16905,$G15,10),"")</f>
        <v/>
      </c>
      <c r="Q15" s="32" t="str">
        <f>IFERROR(INDEX(JOGOS!$C$1:$P$16905,$G15,11),"")</f>
        <v/>
      </c>
      <c r="R15" s="32" t="str">
        <f>IFERROR(INDEX(JOGOS!$C$1:$P$16905,$G15,12),"")</f>
        <v/>
      </c>
      <c r="S15" s="32" t="str">
        <f>IFERROR(INDEX(JOGOS!$C$1:$P$16905,$G15,13),"")</f>
        <v/>
      </c>
      <c r="T15" s="32" t="e">
        <f t="shared" si="5"/>
        <v>#VALUE!</v>
      </c>
    </row>
    <row r="16" spans="1:43">
      <c r="A16" t="str">
        <f>IF(Tabela3[[#This Row],[GOL CASA]]&lt;&gt;"",Tabela3[[#This Row],[TIME CASA]],"")</f>
        <v>Lens</v>
      </c>
      <c r="B16" t="str">
        <f>IF(Tabela3[[#This Row],[GOL FORA]]&lt;&gt;"",Tabela3[[#This Row],[TIME FORA]],"")</f>
        <v>Brest</v>
      </c>
      <c r="C16">
        <f t="shared" si="0"/>
        <v>0</v>
      </c>
      <c r="D16">
        <f t="shared" si="1"/>
        <v>0</v>
      </c>
      <c r="E16">
        <f t="shared" si="4"/>
        <v>0</v>
      </c>
      <c r="F16" t="str">
        <f t="shared" si="2"/>
        <v/>
      </c>
      <c r="G16" t="str">
        <f t="shared" si="3"/>
        <v/>
      </c>
      <c r="H16" t="str">
        <f>IFERROR(INDEX(JOGOS!$C$1:$P$16905,$G16,1),"")</f>
        <v/>
      </c>
      <c r="I16" s="29" t="str">
        <f>IFERROR(INDEX(JOGOS!$C$1:$P$16905,$G16,3),"")</f>
        <v/>
      </c>
      <c r="J16" s="29" t="str">
        <f>IFERROR(INDEX(JOGOS!$C$1:$P$16905,$G16,4),"")</f>
        <v/>
      </c>
      <c r="K16" s="32" t="str">
        <f>IFERROR(INDEX(JOGOS!$C$1:$P$16905,$G16,5),"")</f>
        <v/>
      </c>
      <c r="L16" s="32" t="str">
        <f>IFERROR(INDEX(JOGOS!$C$1:$P$16905,$G16,6),"")</f>
        <v/>
      </c>
      <c r="M16" s="29" t="str">
        <f>IFERROR(INDEX(JOGOS!$C$1:$P$16905,$G16,7),"")</f>
        <v/>
      </c>
      <c r="N16" s="32" t="str">
        <f>IFERROR(INDEX(JOGOS!$C$1:$P$16905,$G16,8),"")</f>
        <v/>
      </c>
      <c r="O16" s="32" t="str">
        <f>IFERROR(INDEX(JOGOS!$C$1:$P$16905,$G16,9),"")</f>
        <v/>
      </c>
      <c r="P16" s="32" t="str">
        <f>IFERROR(INDEX(JOGOS!$C$1:$P$16905,$G16,10),"")</f>
        <v/>
      </c>
      <c r="Q16" s="32" t="str">
        <f>IFERROR(INDEX(JOGOS!$C$1:$P$16905,$G16,11),"")</f>
        <v/>
      </c>
      <c r="R16" s="32" t="str">
        <f>IFERROR(INDEX(JOGOS!$C$1:$P$16905,$G16,12),"")</f>
        <v/>
      </c>
      <c r="S16" s="32" t="str">
        <f>IFERROR(INDEX(JOGOS!$C$1:$P$16905,$G16,13),"")</f>
        <v/>
      </c>
      <c r="T16" s="32" t="e">
        <f t="shared" si="5"/>
        <v>#VALUE!</v>
      </c>
    </row>
    <row r="17" spans="1:20">
      <c r="A17" t="str">
        <f>IF(Tabela3[[#This Row],[GOL CASA]]&lt;&gt;"",Tabela3[[#This Row],[TIME CASA]],"")</f>
        <v>Leicester City</v>
      </c>
      <c r="B17" t="str">
        <f>IF(Tabela3[[#This Row],[GOL FORA]]&lt;&gt;"",Tabela3[[#This Row],[TIME FORA]],"")</f>
        <v>Brentford</v>
      </c>
      <c r="C17">
        <f t="shared" si="0"/>
        <v>0</v>
      </c>
      <c r="D17">
        <f t="shared" si="1"/>
        <v>0</v>
      </c>
      <c r="E17">
        <f t="shared" si="4"/>
        <v>0</v>
      </c>
      <c r="F17" t="str">
        <f t="shared" si="2"/>
        <v/>
      </c>
      <c r="G17" t="str">
        <f t="shared" si="3"/>
        <v/>
      </c>
      <c r="H17" t="str">
        <f>IFERROR(INDEX(JOGOS!$C$1:$P$16905,$G17,1),"")</f>
        <v/>
      </c>
      <c r="I17" s="29" t="str">
        <f>IFERROR(INDEX(JOGOS!$C$1:$P$16905,$G17,3),"")</f>
        <v/>
      </c>
      <c r="J17" s="29" t="str">
        <f>IFERROR(INDEX(JOGOS!$C$1:$P$16905,$G17,4),"")</f>
        <v/>
      </c>
      <c r="K17" s="32" t="str">
        <f>IFERROR(INDEX(JOGOS!$C$1:$P$16905,$G17,5),"")</f>
        <v/>
      </c>
      <c r="L17" s="32" t="str">
        <f>IFERROR(INDEX(JOGOS!$C$1:$P$16905,$G17,6),"")</f>
        <v/>
      </c>
      <c r="M17" s="29" t="str">
        <f>IFERROR(INDEX(JOGOS!$C$1:$P$16905,$G17,7),"")</f>
        <v/>
      </c>
      <c r="N17" s="32" t="str">
        <f>IFERROR(INDEX(JOGOS!$C$1:$P$16905,$G17,8),"")</f>
        <v/>
      </c>
      <c r="O17" s="32" t="str">
        <f>IFERROR(INDEX(JOGOS!$C$1:$P$16905,$G17,9),"")</f>
        <v/>
      </c>
      <c r="P17" s="32" t="str">
        <f>IFERROR(INDEX(JOGOS!$C$1:$P$16905,$G17,10),"")</f>
        <v/>
      </c>
      <c r="Q17" s="32" t="str">
        <f>IFERROR(INDEX(JOGOS!$C$1:$P$16905,$G17,11),"")</f>
        <v/>
      </c>
      <c r="R17" s="32" t="str">
        <f>IFERROR(INDEX(JOGOS!$C$1:$P$16905,$G17,12),"")</f>
        <v/>
      </c>
      <c r="S17" s="32" t="str">
        <f>IFERROR(INDEX(JOGOS!$C$1:$P$16905,$G17,13),"")</f>
        <v/>
      </c>
      <c r="T17" s="32" t="e">
        <f t="shared" si="5"/>
        <v>#VALUE!</v>
      </c>
    </row>
    <row r="18" spans="1:20">
      <c r="A18" t="str">
        <f>IF(Tabela3[[#This Row],[GOL CASA]]&lt;&gt;"",Tabela3[[#This Row],[TIME CASA]],"")</f>
        <v>Manchester United</v>
      </c>
      <c r="B18" t="str">
        <f>IF(Tabela3[[#This Row],[GOL FORA]]&lt;&gt;"",Tabela3[[#This Row],[TIME FORA]],"")</f>
        <v>Brighton &amp; Hove Albion</v>
      </c>
      <c r="C18">
        <f t="shared" si="0"/>
        <v>0</v>
      </c>
      <c r="D18">
        <f t="shared" si="1"/>
        <v>0</v>
      </c>
      <c r="E18">
        <f t="shared" si="4"/>
        <v>0</v>
      </c>
      <c r="F18" t="str">
        <f t="shared" si="2"/>
        <v/>
      </c>
      <c r="G18" t="str">
        <f t="shared" si="3"/>
        <v/>
      </c>
      <c r="H18" t="str">
        <f>IFERROR(INDEX(JOGOS!$C$1:$P$16905,$G18,1),"")</f>
        <v/>
      </c>
      <c r="I18" s="29" t="str">
        <f>IFERROR(INDEX(JOGOS!$C$1:$P$16905,$G18,3),"")</f>
        <v/>
      </c>
      <c r="J18" s="29" t="str">
        <f>IFERROR(INDEX(JOGOS!$C$1:$P$16905,$G18,4),"")</f>
        <v/>
      </c>
      <c r="K18" s="32" t="str">
        <f>IFERROR(INDEX(JOGOS!$C$1:$P$16905,$G18,5),"")</f>
        <v/>
      </c>
      <c r="L18" s="32" t="str">
        <f>IFERROR(INDEX(JOGOS!$C$1:$P$16905,$G18,6),"")</f>
        <v/>
      </c>
      <c r="M18" s="29" t="str">
        <f>IFERROR(INDEX(JOGOS!$C$1:$P$16905,$G18,7),"")</f>
        <v/>
      </c>
      <c r="N18" s="32" t="str">
        <f>IFERROR(INDEX(JOGOS!$C$1:$P$16905,$G18,8),"")</f>
        <v/>
      </c>
      <c r="O18" s="32" t="str">
        <f>IFERROR(INDEX(JOGOS!$C$1:$P$16905,$G18,9),"")</f>
        <v/>
      </c>
      <c r="P18" s="32" t="str">
        <f>IFERROR(INDEX(JOGOS!$C$1:$P$16905,$G18,10),"")</f>
        <v/>
      </c>
      <c r="Q18" s="32" t="str">
        <f>IFERROR(INDEX(JOGOS!$C$1:$P$16905,$G18,11),"")</f>
        <v/>
      </c>
      <c r="R18" s="32" t="str">
        <f>IFERROR(INDEX(JOGOS!$C$1:$P$16905,$G18,12),"")</f>
        <v/>
      </c>
      <c r="S18" s="32" t="str">
        <f>IFERROR(INDEX(JOGOS!$C$1:$P$16905,$G18,13),"")</f>
        <v/>
      </c>
      <c r="T18" s="32" t="e">
        <f t="shared" si="5"/>
        <v>#VALUE!</v>
      </c>
    </row>
    <row r="19" spans="1:20">
      <c r="A19" t="str">
        <f>IF(Tabela3[[#This Row],[GOL CASA]]&lt;&gt;"",Tabela3[[#This Row],[TIME CASA]],"")</f>
        <v>Rennes</v>
      </c>
      <c r="B19" t="str">
        <f>IF(Tabela3[[#This Row],[GOL FORA]]&lt;&gt;"",Tabela3[[#This Row],[TIME FORA]],"")</f>
        <v>Lorient</v>
      </c>
      <c r="C19">
        <f t="shared" si="0"/>
        <v>0</v>
      </c>
      <c r="D19">
        <f t="shared" si="1"/>
        <v>0</v>
      </c>
      <c r="E19">
        <f t="shared" si="4"/>
        <v>0</v>
      </c>
      <c r="F19" t="str">
        <f t="shared" si="2"/>
        <v/>
      </c>
      <c r="G19" t="str">
        <f t="shared" si="3"/>
        <v/>
      </c>
      <c r="H19" t="str">
        <f>IFERROR(INDEX(JOGOS!$C$1:$P$16905,$G19,1),"")</f>
        <v/>
      </c>
      <c r="I19" s="29" t="str">
        <f>IFERROR(INDEX(JOGOS!$C$1:$P$16905,$G19,3),"")</f>
        <v/>
      </c>
      <c r="J19" s="29" t="str">
        <f>IFERROR(INDEX(JOGOS!$C$1:$P$16905,$G19,4),"")</f>
        <v/>
      </c>
      <c r="K19" s="32" t="str">
        <f>IFERROR(INDEX(JOGOS!$C$1:$P$16905,$G19,5),"")</f>
        <v/>
      </c>
      <c r="L19" s="32" t="str">
        <f>IFERROR(INDEX(JOGOS!$C$1:$P$16905,$G19,6),"")</f>
        <v/>
      </c>
      <c r="M19" s="29" t="str">
        <f>IFERROR(INDEX(JOGOS!$C$1:$P$16905,$G19,7),"")</f>
        <v/>
      </c>
      <c r="N19" s="32" t="str">
        <f>IFERROR(INDEX(JOGOS!$C$1:$P$16905,$G19,8),"")</f>
        <v/>
      </c>
      <c r="O19" s="32" t="str">
        <f>IFERROR(INDEX(JOGOS!$C$1:$P$16905,$G19,9),"")</f>
        <v/>
      </c>
      <c r="P19" s="32" t="str">
        <f>IFERROR(INDEX(JOGOS!$C$1:$P$16905,$G19,10),"")</f>
        <v/>
      </c>
      <c r="Q19" s="32" t="str">
        <f>IFERROR(INDEX(JOGOS!$C$1:$P$16905,$G19,11),"")</f>
        <v/>
      </c>
      <c r="R19" s="32" t="str">
        <f>IFERROR(INDEX(JOGOS!$C$1:$P$16905,$G19,12),"")</f>
        <v/>
      </c>
      <c r="S19" s="32" t="str">
        <f>IFERROR(INDEX(JOGOS!$C$1:$P$16905,$G19,13),"")</f>
        <v/>
      </c>
      <c r="T19" s="32" t="e">
        <f t="shared" si="5"/>
        <v>#VALUE!</v>
      </c>
    </row>
    <row r="20" spans="1:20">
      <c r="A20" t="str">
        <f>IF(Tabela3[[#This Row],[GOL CASA]]&lt;&gt;"",Tabela3[[#This Row],[TIME CASA]],"")</f>
        <v>West Ham United</v>
      </c>
      <c r="B20" t="str">
        <f>IF(Tabela3[[#This Row],[GOL FORA]]&lt;&gt;"",Tabela3[[#This Row],[TIME FORA]],"")</f>
        <v>Manchester City</v>
      </c>
      <c r="C20">
        <f t="shared" si="0"/>
        <v>0</v>
      </c>
      <c r="D20">
        <f t="shared" si="1"/>
        <v>0</v>
      </c>
      <c r="E20">
        <f t="shared" si="4"/>
        <v>0</v>
      </c>
      <c r="F20" t="str">
        <f t="shared" si="2"/>
        <v/>
      </c>
      <c r="G20" t="str">
        <f t="shared" si="3"/>
        <v/>
      </c>
      <c r="H20" t="str">
        <f>IFERROR(INDEX(JOGOS!$C$1:$P$16905,$G20,1),"")</f>
        <v/>
      </c>
      <c r="I20" s="29" t="str">
        <f>IFERROR(INDEX(JOGOS!$C$1:$P$16905,$G20,3),"")</f>
        <v/>
      </c>
      <c r="J20" s="29" t="str">
        <f>IFERROR(INDEX(JOGOS!$C$1:$P$16905,$G20,4),"")</f>
        <v/>
      </c>
      <c r="K20" s="32" t="str">
        <f>IFERROR(INDEX(JOGOS!$C$1:$P$16905,$G20,5),"")</f>
        <v/>
      </c>
      <c r="L20" s="32" t="str">
        <f>IFERROR(INDEX(JOGOS!$C$1:$P$16905,$G20,6),"")</f>
        <v/>
      </c>
      <c r="M20" s="29" t="str">
        <f>IFERROR(INDEX(JOGOS!$C$1:$P$16905,$G20,7),"")</f>
        <v/>
      </c>
      <c r="N20" s="32" t="str">
        <f>IFERROR(INDEX(JOGOS!$C$1:$P$16905,$G20,8),"")</f>
        <v/>
      </c>
      <c r="O20" s="32" t="str">
        <f>IFERROR(INDEX(JOGOS!$C$1:$P$16905,$G20,9),"")</f>
        <v/>
      </c>
      <c r="P20" s="32" t="str">
        <f>IFERROR(INDEX(JOGOS!$C$1:$P$16905,$G20,10),"")</f>
        <v/>
      </c>
      <c r="Q20" s="32" t="str">
        <f>IFERROR(INDEX(JOGOS!$C$1:$P$16905,$G20,11),"")</f>
        <v/>
      </c>
      <c r="R20" s="32" t="str">
        <f>IFERROR(INDEX(JOGOS!$C$1:$P$16905,$G20,12),"")</f>
        <v/>
      </c>
      <c r="S20" s="32" t="str">
        <f>IFERROR(INDEX(JOGOS!$C$1:$P$16905,$G20,13),"")</f>
        <v/>
      </c>
      <c r="T20" s="32" t="e">
        <f t="shared" si="5"/>
        <v>#VALUE!</v>
      </c>
    </row>
    <row r="21" spans="1:20">
      <c r="A21" t="str">
        <f>IF(Tabela3[[#This Row],[GOL CASA]]&lt;&gt;"",Tabela3[[#This Row],[TIME CASA]],"")</f>
        <v>Olympique Marseille</v>
      </c>
      <c r="B21" t="str">
        <f>IF(Tabela3[[#This Row],[GOL FORA]]&lt;&gt;"",Tabela3[[#This Row],[TIME FORA]],"")</f>
        <v>Reims</v>
      </c>
      <c r="C21">
        <f t="shared" si="0"/>
        <v>0</v>
      </c>
      <c r="D21">
        <f t="shared" si="1"/>
        <v>0</v>
      </c>
      <c r="E21">
        <f t="shared" si="4"/>
        <v>0</v>
      </c>
      <c r="F21" t="str">
        <f t="shared" si="2"/>
        <v/>
      </c>
      <c r="G21" t="str">
        <f t="shared" si="3"/>
        <v/>
      </c>
      <c r="H21" t="str">
        <f>IFERROR(INDEX(JOGOS!$C$1:$P$16905,$G21,1),"")</f>
        <v/>
      </c>
      <c r="I21" s="29" t="str">
        <f>IFERROR(INDEX(JOGOS!$C$1:$P$16905,$G21,3),"")</f>
        <v/>
      </c>
      <c r="J21" s="29" t="str">
        <f>IFERROR(INDEX(JOGOS!$C$1:$P$16905,$G21,4),"")</f>
        <v/>
      </c>
      <c r="K21" s="32" t="str">
        <f>IFERROR(INDEX(JOGOS!$C$1:$P$16905,$G21,5),"")</f>
        <v/>
      </c>
      <c r="L21" s="32" t="str">
        <f>IFERROR(INDEX(JOGOS!$C$1:$P$16905,$G21,6),"")</f>
        <v/>
      </c>
      <c r="M21" s="29" t="str">
        <f>IFERROR(INDEX(JOGOS!$C$1:$P$16905,$G21,7),"")</f>
        <v/>
      </c>
      <c r="N21" s="32" t="str">
        <f>IFERROR(INDEX(JOGOS!$C$1:$P$16905,$G21,8),"")</f>
        <v/>
      </c>
      <c r="O21" s="32" t="str">
        <f>IFERROR(INDEX(JOGOS!$C$1:$P$16905,$G21,9),"")</f>
        <v/>
      </c>
      <c r="P21" s="32" t="str">
        <f>IFERROR(INDEX(JOGOS!$C$1:$P$16905,$G21,10),"")</f>
        <v/>
      </c>
      <c r="Q21" s="32" t="str">
        <f>IFERROR(INDEX(JOGOS!$C$1:$P$16905,$G21,11),"")</f>
        <v/>
      </c>
      <c r="R21" s="32" t="str">
        <f>IFERROR(INDEX(JOGOS!$C$1:$P$16905,$G21,12),"")</f>
        <v/>
      </c>
      <c r="S21" s="32" t="str">
        <f>IFERROR(INDEX(JOGOS!$C$1:$P$16905,$G21,13),"")</f>
        <v/>
      </c>
      <c r="T21" s="32" t="e">
        <f t="shared" si="5"/>
        <v>#VALUE!</v>
      </c>
    </row>
    <row r="22" spans="1:20">
      <c r="A22" t="str">
        <f>IF(Tabela3[[#This Row],[GOL CASA]]&lt;&gt;"",Tabela3[[#This Row],[TIME CASA]],"")</f>
        <v>Nantes</v>
      </c>
      <c r="B22" t="str">
        <f>IF(Tabela3[[#This Row],[GOL FORA]]&lt;&gt;"",Tabela3[[#This Row],[TIME FORA]],"")</f>
        <v>Lille</v>
      </c>
      <c r="C22">
        <f t="shared" si="0"/>
        <v>0</v>
      </c>
      <c r="D22">
        <f t="shared" si="1"/>
        <v>0</v>
      </c>
      <c r="E22">
        <f t="shared" si="4"/>
        <v>0</v>
      </c>
      <c r="F22" t="str">
        <f t="shared" si="2"/>
        <v/>
      </c>
      <c r="G22" t="str">
        <f t="shared" si="3"/>
        <v/>
      </c>
      <c r="H22" t="str">
        <f>IFERROR(INDEX(JOGOS!$C$1:$P$16905,$G22,1),"")</f>
        <v/>
      </c>
      <c r="I22" s="29" t="str">
        <f>IFERROR(INDEX(JOGOS!$C$1:$P$16905,$G22,3),"")</f>
        <v/>
      </c>
      <c r="J22" s="29" t="str">
        <f>IFERROR(INDEX(JOGOS!$C$1:$P$16905,$G22,4),"")</f>
        <v/>
      </c>
      <c r="K22" s="32" t="str">
        <f>IFERROR(INDEX(JOGOS!$C$1:$P$16905,$G22,5),"")</f>
        <v/>
      </c>
      <c r="L22" s="32" t="str">
        <f>IFERROR(INDEX(JOGOS!$C$1:$P$16905,$G22,6),"")</f>
        <v/>
      </c>
      <c r="M22" s="29" t="str">
        <f>IFERROR(INDEX(JOGOS!$C$1:$P$16905,$G22,7),"")</f>
        <v/>
      </c>
      <c r="N22" s="32" t="str">
        <f>IFERROR(INDEX(JOGOS!$C$1:$P$16905,$G22,8),"")</f>
        <v/>
      </c>
      <c r="O22" s="32" t="str">
        <f>IFERROR(INDEX(JOGOS!$C$1:$P$16905,$G22,9),"")</f>
        <v/>
      </c>
      <c r="P22" s="32" t="str">
        <f>IFERROR(INDEX(JOGOS!$C$1:$P$16905,$G22,10),"")</f>
        <v/>
      </c>
      <c r="Q22" s="32" t="str">
        <f>IFERROR(INDEX(JOGOS!$C$1:$P$16905,$G22,11),"")</f>
        <v/>
      </c>
      <c r="R22" s="32" t="str">
        <f>IFERROR(INDEX(JOGOS!$C$1:$P$16905,$G22,12),"")</f>
        <v/>
      </c>
      <c r="S22" s="32" t="str">
        <f>IFERROR(INDEX(JOGOS!$C$1:$P$16905,$G22,13),"")</f>
        <v/>
      </c>
      <c r="T22" s="32" t="e">
        <f t="shared" si="5"/>
        <v>#VALUE!</v>
      </c>
    </row>
    <row r="23" spans="1:20">
      <c r="A23" t="str">
        <f>IF(Tabela3[[#This Row],[GOL CASA]]&lt;&gt;"",Tabela3[[#This Row],[TIME CASA]],"")</f>
        <v>Aston Villa</v>
      </c>
      <c r="B23" t="str">
        <f>IF(Tabela3[[#This Row],[GOL FORA]]&lt;&gt;"",Tabela3[[#This Row],[TIME FORA]],"")</f>
        <v>Everton</v>
      </c>
      <c r="C23">
        <f t="shared" si="0"/>
        <v>0</v>
      </c>
      <c r="D23">
        <f t="shared" si="1"/>
        <v>0</v>
      </c>
      <c r="E23">
        <f t="shared" si="4"/>
        <v>0</v>
      </c>
      <c r="F23" t="str">
        <f t="shared" si="2"/>
        <v/>
      </c>
      <c r="G23" t="str">
        <f t="shared" si="3"/>
        <v/>
      </c>
      <c r="H23" t="str">
        <f>IFERROR(INDEX(JOGOS!$C$1:$P$16905,$G23,1),"")</f>
        <v/>
      </c>
      <c r="I23" s="29" t="str">
        <f>IFERROR(INDEX(JOGOS!$C$1:$P$16905,$G23,3),"")</f>
        <v/>
      </c>
      <c r="J23" s="29" t="str">
        <f>IFERROR(INDEX(JOGOS!$C$1:$P$16905,$G23,4),"")</f>
        <v/>
      </c>
      <c r="K23" s="32" t="str">
        <f>IFERROR(INDEX(JOGOS!$C$1:$P$16905,$G23,5),"")</f>
        <v/>
      </c>
      <c r="L23" s="32" t="str">
        <f>IFERROR(INDEX(JOGOS!$C$1:$P$16905,$G23,6),"")</f>
        <v/>
      </c>
      <c r="M23" s="29" t="str">
        <f>IFERROR(INDEX(JOGOS!$C$1:$P$16905,$G23,7),"")</f>
        <v/>
      </c>
      <c r="N23" s="32" t="str">
        <f>IFERROR(INDEX(JOGOS!$C$1:$P$16905,$G23,8),"")</f>
        <v/>
      </c>
      <c r="O23" s="32" t="str">
        <f>IFERROR(INDEX(JOGOS!$C$1:$P$16905,$G23,9),"")</f>
        <v/>
      </c>
      <c r="P23" s="32" t="str">
        <f>IFERROR(INDEX(JOGOS!$C$1:$P$16905,$G23,10),"")</f>
        <v/>
      </c>
      <c r="Q23" s="32" t="str">
        <f>IFERROR(INDEX(JOGOS!$C$1:$P$16905,$G23,11),"")</f>
        <v/>
      </c>
      <c r="R23" s="32" t="str">
        <f>IFERROR(INDEX(JOGOS!$C$1:$P$16905,$G23,12),"")</f>
        <v/>
      </c>
      <c r="S23" s="32" t="str">
        <f>IFERROR(INDEX(JOGOS!$C$1:$P$16905,$G23,13),"")</f>
        <v/>
      </c>
      <c r="T23" s="32" t="e">
        <f t="shared" si="5"/>
        <v>#VALUE!</v>
      </c>
    </row>
    <row r="24" spans="1:20">
      <c r="A24" t="str">
        <f>IF(Tabela3[[#This Row],[GOL CASA]]&lt;&gt;"",Tabela3[[#This Row],[TIME CASA]],"")</f>
        <v>Arsenal</v>
      </c>
      <c r="B24" t="str">
        <f>IF(Tabela3[[#This Row],[GOL FORA]]&lt;&gt;"",Tabela3[[#This Row],[TIME FORA]],"")</f>
        <v>Leicester City</v>
      </c>
      <c r="C24">
        <f t="shared" si="0"/>
        <v>0</v>
      </c>
      <c r="D24">
        <f t="shared" si="1"/>
        <v>0</v>
      </c>
      <c r="E24">
        <f t="shared" si="4"/>
        <v>0</v>
      </c>
      <c r="F24" t="str">
        <f t="shared" si="2"/>
        <v/>
      </c>
      <c r="G24" t="str">
        <f t="shared" si="3"/>
        <v/>
      </c>
      <c r="H24" t="str">
        <f>IFERROR(INDEX(JOGOS!$C$1:$P$16905,$G24,1),"")</f>
        <v/>
      </c>
      <c r="I24" s="29" t="str">
        <f>IFERROR(INDEX(JOGOS!$C$1:$P$16905,$G24,3),"")</f>
        <v/>
      </c>
      <c r="J24" s="29" t="str">
        <f>IFERROR(INDEX(JOGOS!$C$1:$P$16905,$G24,4),"")</f>
        <v/>
      </c>
      <c r="K24" s="32" t="str">
        <f>IFERROR(INDEX(JOGOS!$C$1:$P$16905,$G24,5),"")</f>
        <v/>
      </c>
      <c r="L24" s="32" t="str">
        <f>IFERROR(INDEX(JOGOS!$C$1:$P$16905,$G24,6),"")</f>
        <v/>
      </c>
      <c r="M24" s="29" t="str">
        <f>IFERROR(INDEX(JOGOS!$C$1:$P$16905,$G24,7),"")</f>
        <v/>
      </c>
      <c r="N24" s="32" t="str">
        <f>IFERROR(INDEX(JOGOS!$C$1:$P$16905,$G24,8),"")</f>
        <v/>
      </c>
      <c r="O24" s="32" t="str">
        <f>IFERROR(INDEX(JOGOS!$C$1:$P$16905,$G24,9),"")</f>
        <v/>
      </c>
      <c r="P24" s="32" t="str">
        <f>IFERROR(INDEX(JOGOS!$C$1:$P$16905,$G24,10),"")</f>
        <v/>
      </c>
      <c r="Q24" s="32" t="str">
        <f>IFERROR(INDEX(JOGOS!$C$1:$P$16905,$G24,11),"")</f>
        <v/>
      </c>
      <c r="R24" s="32" t="str">
        <f>IFERROR(INDEX(JOGOS!$C$1:$P$16905,$G24,12),"")</f>
        <v/>
      </c>
      <c r="S24" s="32" t="str">
        <f>IFERROR(INDEX(JOGOS!$C$1:$P$16905,$G24,13),"")</f>
        <v/>
      </c>
      <c r="T24" s="32" t="e">
        <f t="shared" si="5"/>
        <v>#VALUE!</v>
      </c>
    </row>
    <row r="25" spans="1:20">
      <c r="A25" t="str">
        <f>IF(Tabela3[[#This Row],[GOL CASA]]&lt;&gt;"",Tabela3[[#This Row],[TIME CASA]],"")</f>
        <v>Brighton &amp; Hove Albion</v>
      </c>
      <c r="B25" t="str">
        <f>IF(Tabela3[[#This Row],[GOL FORA]]&lt;&gt;"",Tabela3[[#This Row],[TIME FORA]],"")</f>
        <v>Newcastle United</v>
      </c>
      <c r="C25">
        <f t="shared" si="0"/>
        <v>0</v>
      </c>
      <c r="D25">
        <f t="shared" si="1"/>
        <v>0</v>
      </c>
      <c r="E25">
        <f t="shared" si="4"/>
        <v>0</v>
      </c>
      <c r="F25" t="str">
        <f t="shared" si="2"/>
        <v/>
      </c>
      <c r="G25" t="str">
        <f t="shared" si="3"/>
        <v/>
      </c>
      <c r="H25" t="str">
        <f>IFERROR(INDEX(JOGOS!$C$1:$P$16905,$G25,1),"")</f>
        <v/>
      </c>
      <c r="I25" s="29" t="str">
        <f>IFERROR(INDEX(JOGOS!$C$1:$P$16905,$G25,3),"")</f>
        <v/>
      </c>
      <c r="J25" s="29" t="str">
        <f>IFERROR(INDEX(JOGOS!$C$1:$P$16905,$G25,4),"")</f>
        <v/>
      </c>
      <c r="K25" s="32" t="str">
        <f>IFERROR(INDEX(JOGOS!$C$1:$P$16905,$G25,5),"")</f>
        <v/>
      </c>
      <c r="L25" s="32" t="str">
        <f>IFERROR(INDEX(JOGOS!$C$1:$P$16905,$G25,6),"")</f>
        <v/>
      </c>
      <c r="M25" s="29" t="str">
        <f>IFERROR(INDEX(JOGOS!$C$1:$P$16905,$G25,7),"")</f>
        <v/>
      </c>
      <c r="N25" s="32" t="str">
        <f>IFERROR(INDEX(JOGOS!$C$1:$P$16905,$G25,8),"")</f>
        <v/>
      </c>
      <c r="O25" s="32" t="str">
        <f>IFERROR(INDEX(JOGOS!$C$1:$P$16905,$G25,9),"")</f>
        <v/>
      </c>
      <c r="P25" s="32" t="str">
        <f>IFERROR(INDEX(JOGOS!$C$1:$P$16905,$G25,10),"")</f>
        <v/>
      </c>
      <c r="Q25" s="32" t="str">
        <f>IFERROR(INDEX(JOGOS!$C$1:$P$16905,$G25,11),"")</f>
        <v/>
      </c>
      <c r="R25" s="32" t="str">
        <f>IFERROR(INDEX(JOGOS!$C$1:$P$16905,$G25,12),"")</f>
        <v/>
      </c>
      <c r="S25" s="32" t="str">
        <f>IFERROR(INDEX(JOGOS!$C$1:$P$16905,$G25,13),"")</f>
        <v/>
      </c>
      <c r="T25" s="32" t="e">
        <f t="shared" si="5"/>
        <v>#VALUE!</v>
      </c>
    </row>
    <row r="26" spans="1:20">
      <c r="A26" t="str">
        <f>IF(Tabela3[[#This Row],[GOL CASA]]&lt;&gt;"",Tabela3[[#This Row],[TIME CASA]],"")</f>
        <v>Manchester City</v>
      </c>
      <c r="B26" t="str">
        <f>IF(Tabela3[[#This Row],[GOL FORA]]&lt;&gt;"",Tabela3[[#This Row],[TIME FORA]],"")</f>
        <v>AFC Bournemouth</v>
      </c>
      <c r="C26">
        <f t="shared" si="0"/>
        <v>0</v>
      </c>
      <c r="D26">
        <f t="shared" si="1"/>
        <v>0</v>
      </c>
      <c r="E26">
        <f t="shared" si="4"/>
        <v>0</v>
      </c>
      <c r="F26" t="str">
        <f t="shared" si="2"/>
        <v/>
      </c>
      <c r="G26" t="str">
        <f t="shared" si="3"/>
        <v/>
      </c>
      <c r="H26" t="str">
        <f>IFERROR(INDEX(JOGOS!$C$1:$P$16905,$G26,1),"")</f>
        <v/>
      </c>
      <c r="I26" s="29" t="str">
        <f>IFERROR(INDEX(JOGOS!$C$1:$P$16905,$G26,3),"")</f>
        <v/>
      </c>
      <c r="J26" s="29" t="str">
        <f>IFERROR(INDEX(JOGOS!$C$1:$P$16905,$G26,4),"")</f>
        <v/>
      </c>
      <c r="K26" s="32" t="str">
        <f>IFERROR(INDEX(JOGOS!$C$1:$P$16905,$G26,5),"")</f>
        <v/>
      </c>
      <c r="L26" s="32" t="str">
        <f>IFERROR(INDEX(JOGOS!$C$1:$P$16905,$G26,6),"")</f>
        <v/>
      </c>
      <c r="M26" s="29" t="str">
        <f>IFERROR(INDEX(JOGOS!$C$1:$P$16905,$G26,7),"")</f>
        <v/>
      </c>
      <c r="N26" s="32" t="str">
        <f>IFERROR(INDEX(JOGOS!$C$1:$P$16905,$G26,8),"")</f>
        <v/>
      </c>
      <c r="O26" s="32" t="str">
        <f>IFERROR(INDEX(JOGOS!$C$1:$P$16905,$G26,9),"")</f>
        <v/>
      </c>
      <c r="P26" s="32" t="str">
        <f>IFERROR(INDEX(JOGOS!$C$1:$P$16905,$G26,10),"")</f>
        <v/>
      </c>
      <c r="Q26" s="32" t="str">
        <f>IFERROR(INDEX(JOGOS!$C$1:$P$16905,$G26,11),"")</f>
        <v/>
      </c>
      <c r="R26" s="32" t="str">
        <f>IFERROR(INDEX(JOGOS!$C$1:$P$16905,$G26,12),"")</f>
        <v/>
      </c>
      <c r="S26" s="32" t="str">
        <f>IFERROR(INDEX(JOGOS!$C$1:$P$16905,$G26,13),"")</f>
        <v/>
      </c>
      <c r="T26" s="32" t="e">
        <f t="shared" si="5"/>
        <v>#VALUE!</v>
      </c>
    </row>
    <row r="27" spans="1:20">
      <c r="A27" t="str">
        <f>IF(Tabela3[[#This Row],[GOL CASA]]&lt;&gt;"",Tabela3[[#This Row],[TIME CASA]],"")</f>
        <v>Southampton</v>
      </c>
      <c r="B27" t="str">
        <f>IF(Tabela3[[#This Row],[GOL FORA]]&lt;&gt;"",Tabela3[[#This Row],[TIME FORA]],"")</f>
        <v>Leeds United</v>
      </c>
      <c r="C27">
        <f t="shared" si="0"/>
        <v>0</v>
      </c>
      <c r="D27">
        <f t="shared" si="1"/>
        <v>0</v>
      </c>
      <c r="E27">
        <f t="shared" si="4"/>
        <v>0</v>
      </c>
      <c r="F27" t="str">
        <f t="shared" si="2"/>
        <v/>
      </c>
      <c r="G27" t="str">
        <f t="shared" si="3"/>
        <v/>
      </c>
      <c r="H27" t="str">
        <f>IFERROR(INDEX(JOGOS!$C$1:$P$16905,$G27,1),"")</f>
        <v/>
      </c>
      <c r="I27" s="29" t="str">
        <f>IFERROR(INDEX(JOGOS!$C$1:$P$16905,$G27,3),"")</f>
        <v/>
      </c>
      <c r="J27" s="29" t="str">
        <f>IFERROR(INDEX(JOGOS!$C$1:$P$16905,$G27,4),"")</f>
        <v/>
      </c>
      <c r="K27" s="32" t="str">
        <f>IFERROR(INDEX(JOGOS!$C$1:$P$16905,$G27,5),"")</f>
        <v/>
      </c>
      <c r="L27" s="32" t="str">
        <f>IFERROR(INDEX(JOGOS!$C$1:$P$16905,$G27,6),"")</f>
        <v/>
      </c>
      <c r="M27" s="29" t="str">
        <f>IFERROR(INDEX(JOGOS!$C$1:$P$16905,$G27,7),"")</f>
        <v/>
      </c>
      <c r="N27" s="32" t="str">
        <f>IFERROR(INDEX(JOGOS!$C$1:$P$16905,$G27,8),"")</f>
        <v/>
      </c>
      <c r="O27" s="32" t="str">
        <f>IFERROR(INDEX(JOGOS!$C$1:$P$16905,$G27,9),"")</f>
        <v/>
      </c>
      <c r="P27" s="32" t="str">
        <f>IFERROR(INDEX(JOGOS!$C$1:$P$16905,$G27,10),"")</f>
        <v/>
      </c>
      <c r="Q27" s="32" t="str">
        <f>IFERROR(INDEX(JOGOS!$C$1:$P$16905,$G27,11),"")</f>
        <v/>
      </c>
      <c r="R27" s="32" t="str">
        <f>IFERROR(INDEX(JOGOS!$C$1:$P$16905,$G27,12),"")</f>
        <v/>
      </c>
      <c r="S27" s="32" t="str">
        <f>IFERROR(INDEX(JOGOS!$C$1:$P$16905,$G27,13),"")</f>
        <v/>
      </c>
      <c r="T27" s="32" t="e">
        <f t="shared" si="5"/>
        <v>#VALUE!</v>
      </c>
    </row>
    <row r="28" spans="1:20">
      <c r="A28" t="str">
        <f>IF(Tabela3[[#This Row],[GOL CASA]]&lt;&gt;"",Tabela3[[#This Row],[TIME CASA]],"")</f>
        <v>Wolverhampton Wanderers</v>
      </c>
      <c r="B28" t="str">
        <f>IF(Tabela3[[#This Row],[GOL FORA]]&lt;&gt;"",Tabela3[[#This Row],[TIME FORA]],"")</f>
        <v>Fulham</v>
      </c>
      <c r="C28">
        <f t="shared" si="0"/>
        <v>0</v>
      </c>
      <c r="D28">
        <f t="shared" si="1"/>
        <v>0</v>
      </c>
      <c r="E28">
        <f t="shared" si="4"/>
        <v>0</v>
      </c>
      <c r="F28" t="str">
        <f t="shared" si="2"/>
        <v/>
      </c>
      <c r="G28" t="str">
        <f t="shared" si="3"/>
        <v/>
      </c>
      <c r="H28" t="str">
        <f>IFERROR(INDEX(JOGOS!$C$1:$P$16905,$G28,1),"")</f>
        <v/>
      </c>
      <c r="I28" s="29" t="str">
        <f>IFERROR(INDEX(JOGOS!$C$1:$P$16905,$G28,3),"")</f>
        <v/>
      </c>
      <c r="J28" s="29" t="str">
        <f>IFERROR(INDEX(JOGOS!$C$1:$P$16905,$G28,4),"")</f>
        <v/>
      </c>
      <c r="K28" s="32" t="str">
        <f>IFERROR(INDEX(JOGOS!$C$1:$P$16905,$G28,5),"")</f>
        <v/>
      </c>
      <c r="L28" s="32" t="str">
        <f>IFERROR(INDEX(JOGOS!$C$1:$P$16905,$G28,6),"")</f>
        <v/>
      </c>
      <c r="M28" s="29" t="str">
        <f>IFERROR(INDEX(JOGOS!$C$1:$P$16905,$G28,7),"")</f>
        <v/>
      </c>
      <c r="N28" s="32" t="str">
        <f>IFERROR(INDEX(JOGOS!$C$1:$P$16905,$G28,8),"")</f>
        <v/>
      </c>
      <c r="O28" s="32" t="str">
        <f>IFERROR(INDEX(JOGOS!$C$1:$P$16905,$G28,9),"")</f>
        <v/>
      </c>
      <c r="P28" s="32" t="str">
        <f>IFERROR(INDEX(JOGOS!$C$1:$P$16905,$G28,10),"")</f>
        <v/>
      </c>
      <c r="Q28" s="32" t="str">
        <f>IFERROR(INDEX(JOGOS!$C$1:$P$16905,$G28,11),"")</f>
        <v/>
      </c>
      <c r="R28" s="32" t="str">
        <f>IFERROR(INDEX(JOGOS!$C$1:$P$16905,$G28,12),"")</f>
        <v/>
      </c>
      <c r="S28" s="32" t="str">
        <f>IFERROR(INDEX(JOGOS!$C$1:$P$16905,$G28,13),"")</f>
        <v/>
      </c>
      <c r="T28" s="32" t="e">
        <f t="shared" si="5"/>
        <v>#VALUE!</v>
      </c>
    </row>
    <row r="29" spans="1:20">
      <c r="A29" t="str">
        <f>IF(Tabela3[[#This Row],[GOL CASA]]&lt;&gt;"",Tabela3[[#This Row],[TIME CASA]],"")</f>
        <v>Monaco</v>
      </c>
      <c r="B29" t="str">
        <f>IF(Tabela3[[#This Row],[GOL FORA]]&lt;&gt;"",Tabela3[[#This Row],[TIME FORA]],"")</f>
        <v>Rennes</v>
      </c>
      <c r="C29">
        <f t="shared" si="0"/>
        <v>0</v>
      </c>
      <c r="D29">
        <f t="shared" si="1"/>
        <v>0</v>
      </c>
      <c r="E29">
        <f t="shared" si="4"/>
        <v>0</v>
      </c>
      <c r="F29" t="str">
        <f t="shared" si="2"/>
        <v/>
      </c>
      <c r="G29" t="str">
        <f t="shared" si="3"/>
        <v/>
      </c>
      <c r="H29" t="str">
        <f>IFERROR(INDEX(JOGOS!$C$1:$P$16905,$G29,1),"")</f>
        <v/>
      </c>
      <c r="I29" s="29" t="str">
        <f>IFERROR(INDEX(JOGOS!$C$1:$P$16905,$G29,3),"")</f>
        <v/>
      </c>
      <c r="J29" s="29" t="str">
        <f>IFERROR(INDEX(JOGOS!$C$1:$P$16905,$G29,4),"")</f>
        <v/>
      </c>
      <c r="K29" s="32" t="str">
        <f>IFERROR(INDEX(JOGOS!$C$1:$P$16905,$G29,5),"")</f>
        <v/>
      </c>
      <c r="L29" s="32" t="str">
        <f>IFERROR(INDEX(JOGOS!$C$1:$P$16905,$G29,6),"")</f>
        <v/>
      </c>
      <c r="M29" s="29" t="str">
        <f>IFERROR(INDEX(JOGOS!$C$1:$P$16905,$G29,7),"")</f>
        <v/>
      </c>
      <c r="N29" s="32" t="str">
        <f>IFERROR(INDEX(JOGOS!$C$1:$P$16905,$G29,8),"")</f>
        <v/>
      </c>
      <c r="O29" s="32" t="str">
        <f>IFERROR(INDEX(JOGOS!$C$1:$P$16905,$G29,9),"")</f>
        <v/>
      </c>
      <c r="P29" s="32" t="str">
        <f>IFERROR(INDEX(JOGOS!$C$1:$P$16905,$G29,10),"")</f>
        <v/>
      </c>
      <c r="Q29" s="32" t="str">
        <f>IFERROR(INDEX(JOGOS!$C$1:$P$16905,$G29,11),"")</f>
        <v/>
      </c>
      <c r="R29" s="32" t="str">
        <f>IFERROR(INDEX(JOGOS!$C$1:$P$16905,$G29,12),"")</f>
        <v/>
      </c>
      <c r="S29" s="32" t="str">
        <f>IFERROR(INDEX(JOGOS!$C$1:$P$16905,$G29,13),"")</f>
        <v/>
      </c>
      <c r="T29" s="32" t="e">
        <f t="shared" si="5"/>
        <v>#VALUE!</v>
      </c>
    </row>
    <row r="30" spans="1:20">
      <c r="A30" t="str">
        <f>IF(Tabela3[[#This Row],[GOL CASA]]&lt;&gt;"",Tabela3[[#This Row],[TIME CASA]],"")</f>
        <v>Brentford</v>
      </c>
      <c r="B30" t="str">
        <f>IF(Tabela3[[#This Row],[GOL FORA]]&lt;&gt;"",Tabela3[[#This Row],[TIME FORA]],"")</f>
        <v>Manchester United</v>
      </c>
      <c r="C30">
        <f t="shared" si="0"/>
        <v>0</v>
      </c>
      <c r="D30">
        <f t="shared" si="1"/>
        <v>0</v>
      </c>
      <c r="E30">
        <f t="shared" si="4"/>
        <v>0</v>
      </c>
      <c r="F30" t="str">
        <f t="shared" si="2"/>
        <v/>
      </c>
      <c r="G30" t="str">
        <f t="shared" si="3"/>
        <v/>
      </c>
      <c r="H30" t="str">
        <f>IFERROR(INDEX(JOGOS!$C$1:$P$16905,$G30,1),"")</f>
        <v/>
      </c>
      <c r="I30" s="29" t="str">
        <f>IFERROR(INDEX(JOGOS!$C$1:$P$16905,$G30,3),"")</f>
        <v/>
      </c>
      <c r="J30" s="29" t="str">
        <f>IFERROR(INDEX(JOGOS!$C$1:$P$16905,$G30,4),"")</f>
        <v/>
      </c>
      <c r="K30" s="32" t="str">
        <f>IFERROR(INDEX(JOGOS!$C$1:$P$16905,$G30,5),"")</f>
        <v/>
      </c>
      <c r="L30" s="32" t="str">
        <f>IFERROR(INDEX(JOGOS!$C$1:$P$16905,$G30,6),"")</f>
        <v/>
      </c>
      <c r="M30" s="29" t="str">
        <f>IFERROR(INDEX(JOGOS!$C$1:$P$16905,$G30,7),"")</f>
        <v/>
      </c>
      <c r="N30" s="32" t="str">
        <f>IFERROR(INDEX(JOGOS!$C$1:$P$16905,$G30,8),"")</f>
        <v/>
      </c>
      <c r="O30" s="32" t="str">
        <f>IFERROR(INDEX(JOGOS!$C$1:$P$16905,$G30,9),"")</f>
        <v/>
      </c>
      <c r="P30" s="32" t="str">
        <f>IFERROR(INDEX(JOGOS!$C$1:$P$16905,$G30,10),"")</f>
        <v/>
      </c>
      <c r="Q30" s="32" t="str">
        <f>IFERROR(INDEX(JOGOS!$C$1:$P$16905,$G30,11),"")</f>
        <v/>
      </c>
      <c r="R30" s="32" t="str">
        <f>IFERROR(INDEX(JOGOS!$C$1:$P$16905,$G30,12),"")</f>
        <v/>
      </c>
      <c r="S30" s="32" t="str">
        <f>IFERROR(INDEX(JOGOS!$C$1:$P$16905,$G30,13),"")</f>
        <v/>
      </c>
      <c r="T30" s="32" t="e">
        <f t="shared" si="5"/>
        <v>#VALUE!</v>
      </c>
    </row>
    <row r="31" spans="1:20">
      <c r="A31" t="str">
        <f>IF(Tabela3[[#This Row],[GOL CASA]]&lt;&gt;"",Tabela3[[#This Row],[TIME CASA]],"")</f>
        <v>PSG</v>
      </c>
      <c r="B31" t="str">
        <f>IF(Tabela3[[#This Row],[GOL FORA]]&lt;&gt;"",Tabela3[[#This Row],[TIME FORA]],"")</f>
        <v>Montpellier</v>
      </c>
      <c r="C31">
        <f t="shared" si="0"/>
        <v>0</v>
      </c>
      <c r="D31">
        <f t="shared" si="1"/>
        <v>0</v>
      </c>
      <c r="E31">
        <f t="shared" si="4"/>
        <v>0</v>
      </c>
      <c r="F31" t="str">
        <f t="shared" si="2"/>
        <v/>
      </c>
      <c r="G31" t="str">
        <f t="shared" si="3"/>
        <v/>
      </c>
      <c r="H31" t="str">
        <f>IFERROR(INDEX(JOGOS!$C$1:$P$16905,$G31,1),"")</f>
        <v/>
      </c>
      <c r="I31" s="29" t="str">
        <f>IFERROR(INDEX(JOGOS!$C$1:$P$16905,$G31,3),"")</f>
        <v/>
      </c>
      <c r="J31" s="29" t="str">
        <f>IFERROR(INDEX(JOGOS!$C$1:$P$16905,$G31,4),"")</f>
        <v/>
      </c>
      <c r="K31" s="32" t="str">
        <f>IFERROR(INDEX(JOGOS!$C$1:$P$16905,$G31,5),"")</f>
        <v/>
      </c>
      <c r="L31" s="32" t="str">
        <f>IFERROR(INDEX(JOGOS!$C$1:$P$16905,$G31,6),"")</f>
        <v/>
      </c>
      <c r="M31" s="29" t="str">
        <f>IFERROR(INDEX(JOGOS!$C$1:$P$16905,$G31,7),"")</f>
        <v/>
      </c>
      <c r="N31" s="32" t="str">
        <f>IFERROR(INDEX(JOGOS!$C$1:$P$16905,$G31,8),"")</f>
        <v/>
      </c>
      <c r="O31" s="32" t="str">
        <f>IFERROR(INDEX(JOGOS!$C$1:$P$16905,$G31,9),"")</f>
        <v/>
      </c>
      <c r="P31" s="32" t="str">
        <f>IFERROR(INDEX(JOGOS!$C$1:$P$16905,$G31,10),"")</f>
        <v/>
      </c>
      <c r="Q31" s="32" t="str">
        <f>IFERROR(INDEX(JOGOS!$C$1:$P$16905,$G31,11),"")</f>
        <v/>
      </c>
      <c r="R31" s="32" t="str">
        <f>IFERROR(INDEX(JOGOS!$C$1:$P$16905,$G31,12),"")</f>
        <v/>
      </c>
      <c r="S31" s="32" t="str">
        <f>IFERROR(INDEX(JOGOS!$C$1:$P$16905,$G31,13),"")</f>
        <v/>
      </c>
      <c r="T31" s="32" t="e">
        <f t="shared" si="5"/>
        <v>#VALUE!</v>
      </c>
    </row>
    <row r="32" spans="1:20">
      <c r="A32" t="str">
        <f>IF(Tabela3[[#This Row],[GOL CASA]]&lt;&gt;"",Tabela3[[#This Row],[TIME CASA]],"")</f>
        <v>Ajaccio</v>
      </c>
      <c r="B32" t="str">
        <f>IF(Tabela3[[#This Row],[GOL FORA]]&lt;&gt;"",Tabela3[[#This Row],[TIME FORA]],"")</f>
        <v>Lens</v>
      </c>
      <c r="C32">
        <f t="shared" si="0"/>
        <v>0</v>
      </c>
      <c r="D32">
        <f t="shared" si="1"/>
        <v>0</v>
      </c>
      <c r="E32">
        <f t="shared" si="4"/>
        <v>0</v>
      </c>
      <c r="F32" t="str">
        <f t="shared" si="2"/>
        <v/>
      </c>
      <c r="G32" t="str">
        <f t="shared" si="3"/>
        <v/>
      </c>
      <c r="H32" t="str">
        <f>IFERROR(INDEX(JOGOS!$C$1:$P$16905,$G32,1),"")</f>
        <v/>
      </c>
      <c r="I32" s="29" t="str">
        <f>IFERROR(INDEX(JOGOS!$C$1:$P$16905,$G32,3),"")</f>
        <v/>
      </c>
      <c r="J32" s="29" t="str">
        <f>IFERROR(INDEX(JOGOS!$C$1:$P$16905,$G32,4),"")</f>
        <v/>
      </c>
      <c r="K32" s="32" t="str">
        <f>IFERROR(INDEX(JOGOS!$C$1:$P$16905,$G32,5),"")</f>
        <v/>
      </c>
      <c r="L32" s="32" t="str">
        <f>IFERROR(INDEX(JOGOS!$C$1:$P$16905,$G32,6),"")</f>
        <v/>
      </c>
      <c r="M32" s="29" t="str">
        <f>IFERROR(INDEX(JOGOS!$C$1:$P$16905,$G32,7),"")</f>
        <v/>
      </c>
      <c r="N32" s="32" t="str">
        <f>IFERROR(INDEX(JOGOS!$C$1:$P$16905,$G32,8),"")</f>
        <v/>
      </c>
      <c r="O32" s="32" t="str">
        <f>IFERROR(INDEX(JOGOS!$C$1:$P$16905,$G32,9),"")</f>
        <v/>
      </c>
      <c r="P32" s="32" t="str">
        <f>IFERROR(INDEX(JOGOS!$C$1:$P$16905,$G32,10),"")</f>
        <v/>
      </c>
      <c r="Q32" s="32" t="str">
        <f>IFERROR(INDEX(JOGOS!$C$1:$P$16905,$G32,11),"")</f>
        <v/>
      </c>
      <c r="R32" s="32" t="str">
        <f>IFERROR(INDEX(JOGOS!$C$1:$P$16905,$G32,12),"")</f>
        <v/>
      </c>
      <c r="S32" s="32" t="str">
        <f>IFERROR(INDEX(JOGOS!$C$1:$P$16905,$G32,13),"")</f>
        <v/>
      </c>
      <c r="T32" s="32" t="e">
        <f t="shared" si="5"/>
        <v>#VALUE!</v>
      </c>
    </row>
    <row r="33" spans="1:20">
      <c r="A33" t="str">
        <f>IF(Tabela3[[#This Row],[GOL CASA]]&lt;&gt;"",Tabela3[[#This Row],[TIME CASA]],"")</f>
        <v>Auxerre</v>
      </c>
      <c r="B33" t="str">
        <f>IF(Tabela3[[#This Row],[GOL FORA]]&lt;&gt;"",Tabela3[[#This Row],[TIME FORA]],"")</f>
        <v>Angers SCO</v>
      </c>
      <c r="C33">
        <f t="shared" ref="C33:C64" si="6">IF(AND(A33=$AP$1,B33=$AQ$1),1,0)</f>
        <v>0</v>
      </c>
      <c r="D33">
        <f t="shared" ref="D33:D64" si="7">IF(AND(A33=$AQ$1,B33=$AP$1),1,0)</f>
        <v>0</v>
      </c>
      <c r="E33">
        <f t="shared" si="4"/>
        <v>0</v>
      </c>
      <c r="F33" t="str">
        <f t="shared" ref="F33:F64" si="8">IF($Y$1=E33,ROW(),"")</f>
        <v/>
      </c>
      <c r="G33" t="str">
        <f t="shared" ref="G33:G64" si="9">IFERROR(LARGE(F:F,ROW(A33)),"")</f>
        <v/>
      </c>
      <c r="H33" t="str">
        <f>IFERROR(INDEX(JOGOS!$C$1:$P$16905,$G33,1),"")</f>
        <v/>
      </c>
      <c r="I33" s="29" t="str">
        <f>IFERROR(INDEX(JOGOS!$C$1:$P$16905,$G33,3),"")</f>
        <v/>
      </c>
      <c r="J33" s="29" t="str">
        <f>IFERROR(INDEX(JOGOS!$C$1:$P$16905,$G33,4),"")</f>
        <v/>
      </c>
      <c r="K33" s="32" t="str">
        <f>IFERROR(INDEX(JOGOS!$C$1:$P$16905,$G33,5),"")</f>
        <v/>
      </c>
      <c r="L33" s="32" t="str">
        <f>IFERROR(INDEX(JOGOS!$C$1:$P$16905,$G33,6),"")</f>
        <v/>
      </c>
      <c r="M33" s="29" t="str">
        <f>IFERROR(INDEX(JOGOS!$C$1:$P$16905,$G33,7),"")</f>
        <v/>
      </c>
      <c r="N33" s="32" t="str">
        <f>IFERROR(INDEX(JOGOS!$C$1:$P$16905,$G33,8),"")</f>
        <v/>
      </c>
      <c r="O33" s="32" t="str">
        <f>IFERROR(INDEX(JOGOS!$C$1:$P$16905,$G33,9),"")</f>
        <v/>
      </c>
      <c r="P33" s="32" t="str">
        <f>IFERROR(INDEX(JOGOS!$C$1:$P$16905,$G33,10),"")</f>
        <v/>
      </c>
      <c r="Q33" s="32" t="str">
        <f>IFERROR(INDEX(JOGOS!$C$1:$P$16905,$G33,11),"")</f>
        <v/>
      </c>
      <c r="R33" s="32" t="str">
        <f>IFERROR(INDEX(JOGOS!$C$1:$P$16905,$G33,12),"")</f>
        <v/>
      </c>
      <c r="S33" s="32" t="str">
        <f>IFERROR(INDEX(JOGOS!$C$1:$P$16905,$G33,13),"")</f>
        <v/>
      </c>
      <c r="T33" s="32" t="e">
        <f t="shared" si="5"/>
        <v>#VALUE!</v>
      </c>
    </row>
    <row r="34" spans="1:20">
      <c r="A34" t="str">
        <f>IF(Tabela3[[#This Row],[GOL CASA]]&lt;&gt;"",Tabela3[[#This Row],[TIME CASA]],"")</f>
        <v>Reims</v>
      </c>
      <c r="B34" t="str">
        <f>IF(Tabela3[[#This Row],[GOL FORA]]&lt;&gt;"",Tabela3[[#This Row],[TIME FORA]],"")</f>
        <v>Clermont</v>
      </c>
      <c r="C34">
        <f t="shared" si="6"/>
        <v>0</v>
      </c>
      <c r="D34">
        <f t="shared" si="7"/>
        <v>0</v>
      </c>
      <c r="E34">
        <f t="shared" si="4"/>
        <v>0</v>
      </c>
      <c r="F34" t="str">
        <f t="shared" si="8"/>
        <v/>
      </c>
      <c r="G34" t="str">
        <f t="shared" si="9"/>
        <v/>
      </c>
      <c r="H34" t="str">
        <f>IFERROR(INDEX(JOGOS!$C$1:$P$16905,$G34,1),"")</f>
        <v/>
      </c>
      <c r="I34" s="29" t="str">
        <f>IFERROR(INDEX(JOGOS!$C$1:$P$16905,$G34,3),"")</f>
        <v/>
      </c>
      <c r="J34" s="29" t="str">
        <f>IFERROR(INDEX(JOGOS!$C$1:$P$16905,$G34,4),"")</f>
        <v/>
      </c>
      <c r="K34" s="32" t="str">
        <f>IFERROR(INDEX(JOGOS!$C$1:$P$16905,$G34,5),"")</f>
        <v/>
      </c>
      <c r="L34" s="32" t="str">
        <f>IFERROR(INDEX(JOGOS!$C$1:$P$16905,$G34,6),"")</f>
        <v/>
      </c>
      <c r="M34" s="29" t="str">
        <f>IFERROR(INDEX(JOGOS!$C$1:$P$16905,$G34,7),"")</f>
        <v/>
      </c>
      <c r="N34" s="32" t="str">
        <f>IFERROR(INDEX(JOGOS!$C$1:$P$16905,$G34,8),"")</f>
        <v/>
      </c>
      <c r="O34" s="32" t="str">
        <f>IFERROR(INDEX(JOGOS!$C$1:$P$16905,$G34,9),"")</f>
        <v/>
      </c>
      <c r="P34" s="32" t="str">
        <f>IFERROR(INDEX(JOGOS!$C$1:$P$16905,$G34,10),"")</f>
        <v/>
      </c>
      <c r="Q34" s="32" t="str">
        <f>IFERROR(INDEX(JOGOS!$C$1:$P$16905,$G34,11),"")</f>
        <v/>
      </c>
      <c r="R34" s="32" t="str">
        <f>IFERROR(INDEX(JOGOS!$C$1:$P$16905,$G34,12),"")</f>
        <v/>
      </c>
      <c r="S34" s="32" t="str">
        <f>IFERROR(INDEX(JOGOS!$C$1:$P$16905,$G34,13),"")</f>
        <v/>
      </c>
      <c r="T34" s="32" t="e">
        <f t="shared" si="5"/>
        <v>#VALUE!</v>
      </c>
    </row>
    <row r="35" spans="1:20">
      <c r="A35" t="str">
        <f>IF(Tabela3[[#This Row],[GOL CASA]]&lt;&gt;"",Tabela3[[#This Row],[TIME CASA]],"")</f>
        <v>Troyes</v>
      </c>
      <c r="B35" t="str">
        <f>IF(Tabela3[[#This Row],[GOL FORA]]&lt;&gt;"",Tabela3[[#This Row],[TIME FORA]],"")</f>
        <v>Toulouse</v>
      </c>
      <c r="C35">
        <f t="shared" si="6"/>
        <v>0</v>
      </c>
      <c r="D35">
        <f t="shared" si="7"/>
        <v>0</v>
      </c>
      <c r="E35">
        <f t="shared" si="4"/>
        <v>0</v>
      </c>
      <c r="F35" t="str">
        <f t="shared" si="8"/>
        <v/>
      </c>
      <c r="G35" t="str">
        <f t="shared" si="9"/>
        <v/>
      </c>
      <c r="H35" t="str">
        <f>IFERROR(INDEX(JOGOS!$C$1:$P$16905,$G35,1),"")</f>
        <v/>
      </c>
      <c r="I35" s="29" t="str">
        <f>IFERROR(INDEX(JOGOS!$C$1:$P$16905,$G35,3),"")</f>
        <v/>
      </c>
      <c r="J35" s="29" t="str">
        <f>IFERROR(INDEX(JOGOS!$C$1:$P$16905,$G35,4),"")</f>
        <v/>
      </c>
      <c r="K35" s="32" t="str">
        <f>IFERROR(INDEX(JOGOS!$C$1:$P$16905,$G35,5),"")</f>
        <v/>
      </c>
      <c r="L35" s="32" t="str">
        <f>IFERROR(INDEX(JOGOS!$C$1:$P$16905,$G35,6),"")</f>
        <v/>
      </c>
      <c r="M35" s="29" t="str">
        <f>IFERROR(INDEX(JOGOS!$C$1:$P$16905,$G35,7),"")</f>
        <v/>
      </c>
      <c r="N35" s="32" t="str">
        <f>IFERROR(INDEX(JOGOS!$C$1:$P$16905,$G35,8),"")</f>
        <v/>
      </c>
      <c r="O35" s="32" t="str">
        <f>IFERROR(INDEX(JOGOS!$C$1:$P$16905,$G35,9),"")</f>
        <v/>
      </c>
      <c r="P35" s="32" t="str">
        <f>IFERROR(INDEX(JOGOS!$C$1:$P$16905,$G35,10),"")</f>
        <v/>
      </c>
      <c r="Q35" s="32" t="str">
        <f>IFERROR(INDEX(JOGOS!$C$1:$P$16905,$G35,11),"")</f>
        <v/>
      </c>
      <c r="R35" s="32" t="str">
        <f>IFERROR(INDEX(JOGOS!$C$1:$P$16905,$G35,12),"")</f>
        <v/>
      </c>
      <c r="S35" s="32" t="str">
        <f>IFERROR(INDEX(JOGOS!$C$1:$P$16905,$G35,13),"")</f>
        <v/>
      </c>
      <c r="T35" s="32" t="e">
        <f t="shared" si="5"/>
        <v>#VALUE!</v>
      </c>
    </row>
    <row r="36" spans="1:20">
      <c r="A36" t="str">
        <f>IF(Tabela3[[#This Row],[GOL CASA]]&lt;&gt;"",Tabela3[[#This Row],[TIME CASA]],"")</f>
        <v>Nottingham Forest</v>
      </c>
      <c r="B36" t="str">
        <f>IF(Tabela3[[#This Row],[GOL FORA]]&lt;&gt;"",Tabela3[[#This Row],[TIME FORA]],"")</f>
        <v>West Ham United</v>
      </c>
      <c r="C36">
        <f t="shared" si="6"/>
        <v>0</v>
      </c>
      <c r="D36">
        <f t="shared" si="7"/>
        <v>0</v>
      </c>
      <c r="E36">
        <f t="shared" si="4"/>
        <v>0</v>
      </c>
      <c r="F36" t="str">
        <f t="shared" si="8"/>
        <v/>
      </c>
      <c r="G36" t="str">
        <f t="shared" si="9"/>
        <v/>
      </c>
      <c r="H36" t="str">
        <f>IFERROR(INDEX(JOGOS!$C$1:$P$16905,$G36,1),"")</f>
        <v/>
      </c>
      <c r="I36" s="29" t="str">
        <f>IFERROR(INDEX(JOGOS!$C$1:$P$16905,$G36,3),"")</f>
        <v/>
      </c>
      <c r="J36" s="29" t="str">
        <f>IFERROR(INDEX(JOGOS!$C$1:$P$16905,$G36,4),"")</f>
        <v/>
      </c>
      <c r="K36" s="32" t="str">
        <f>IFERROR(INDEX(JOGOS!$C$1:$P$16905,$G36,5),"")</f>
        <v/>
      </c>
      <c r="L36" s="32" t="str">
        <f>IFERROR(INDEX(JOGOS!$C$1:$P$16905,$G36,6),"")</f>
        <v/>
      </c>
      <c r="M36" s="29" t="str">
        <f>IFERROR(INDEX(JOGOS!$C$1:$P$16905,$G36,7),"")</f>
        <v/>
      </c>
      <c r="N36" s="32" t="str">
        <f>IFERROR(INDEX(JOGOS!$C$1:$P$16905,$G36,8),"")</f>
        <v/>
      </c>
      <c r="O36" s="32" t="str">
        <f>IFERROR(INDEX(JOGOS!$C$1:$P$16905,$G36,9),"")</f>
        <v/>
      </c>
      <c r="P36" s="32" t="str">
        <f>IFERROR(INDEX(JOGOS!$C$1:$P$16905,$G36,10),"")</f>
        <v/>
      </c>
      <c r="Q36" s="32" t="str">
        <f>IFERROR(INDEX(JOGOS!$C$1:$P$16905,$G36,11),"")</f>
        <v/>
      </c>
      <c r="R36" s="32" t="str">
        <f>IFERROR(INDEX(JOGOS!$C$1:$P$16905,$G36,12),"")</f>
        <v/>
      </c>
      <c r="S36" s="32" t="str">
        <f>IFERROR(INDEX(JOGOS!$C$1:$P$16905,$G36,13),"")</f>
        <v/>
      </c>
      <c r="T36" s="32" t="e">
        <f t="shared" si="5"/>
        <v>#VALUE!</v>
      </c>
    </row>
    <row r="37" spans="1:20">
      <c r="A37" t="str">
        <f>IF(Tabela3[[#This Row],[GOL CASA]]&lt;&gt;"",Tabela3[[#This Row],[TIME CASA]],"")</f>
        <v>Nice</v>
      </c>
      <c r="B37" t="str">
        <f>IF(Tabela3[[#This Row],[GOL FORA]]&lt;&gt;"",Tabela3[[#This Row],[TIME FORA]],"")</f>
        <v>Strasbourg</v>
      </c>
      <c r="C37">
        <f t="shared" si="6"/>
        <v>0</v>
      </c>
      <c r="D37">
        <f t="shared" si="7"/>
        <v>0</v>
      </c>
      <c r="E37">
        <f t="shared" si="4"/>
        <v>0</v>
      </c>
      <c r="F37" t="str">
        <f t="shared" si="8"/>
        <v/>
      </c>
      <c r="G37" t="str">
        <f t="shared" si="9"/>
        <v/>
      </c>
      <c r="H37" t="str">
        <f>IFERROR(INDEX(JOGOS!$C$1:$P$16905,$G37,1),"")</f>
        <v/>
      </c>
      <c r="I37" s="29" t="str">
        <f>IFERROR(INDEX(JOGOS!$C$1:$P$16905,$G37,3),"")</f>
        <v/>
      </c>
      <c r="J37" s="29" t="str">
        <f>IFERROR(INDEX(JOGOS!$C$1:$P$16905,$G37,4),"")</f>
        <v/>
      </c>
      <c r="K37" s="32" t="str">
        <f>IFERROR(INDEX(JOGOS!$C$1:$P$16905,$G37,5),"")</f>
        <v/>
      </c>
      <c r="L37" s="32" t="str">
        <f>IFERROR(INDEX(JOGOS!$C$1:$P$16905,$G37,6),"")</f>
        <v/>
      </c>
      <c r="M37" s="29" t="str">
        <f>IFERROR(INDEX(JOGOS!$C$1:$P$16905,$G37,7),"")</f>
        <v/>
      </c>
      <c r="N37" s="32" t="str">
        <f>IFERROR(INDEX(JOGOS!$C$1:$P$16905,$G37,8),"")</f>
        <v/>
      </c>
      <c r="O37" s="32" t="str">
        <f>IFERROR(INDEX(JOGOS!$C$1:$P$16905,$G37,9),"")</f>
        <v/>
      </c>
      <c r="P37" s="32" t="str">
        <f>IFERROR(INDEX(JOGOS!$C$1:$P$16905,$G37,10),"")</f>
        <v/>
      </c>
      <c r="Q37" s="32" t="str">
        <f>IFERROR(INDEX(JOGOS!$C$1:$P$16905,$G37,11),"")</f>
        <v/>
      </c>
      <c r="R37" s="32" t="str">
        <f>IFERROR(INDEX(JOGOS!$C$1:$P$16905,$G37,12),"")</f>
        <v/>
      </c>
      <c r="S37" s="32" t="str">
        <f>IFERROR(INDEX(JOGOS!$C$1:$P$16905,$G37,13),"")</f>
        <v/>
      </c>
      <c r="T37" s="32" t="e">
        <f t="shared" si="5"/>
        <v>#VALUE!</v>
      </c>
    </row>
    <row r="38" spans="1:20">
      <c r="A38" t="str">
        <f>IF(Tabela3[[#This Row],[GOL CASA]]&lt;&gt;"",Tabela3[[#This Row],[TIME CASA]],"")</f>
        <v>Chelsea</v>
      </c>
      <c r="B38" t="str">
        <f>IF(Tabela3[[#This Row],[GOL FORA]]&lt;&gt;"",Tabela3[[#This Row],[TIME FORA]],"")</f>
        <v>Tottenham Hotspur</v>
      </c>
      <c r="C38">
        <f t="shared" si="6"/>
        <v>0</v>
      </c>
      <c r="D38">
        <f t="shared" si="7"/>
        <v>0</v>
      </c>
      <c r="E38">
        <f t="shared" si="4"/>
        <v>0</v>
      </c>
      <c r="F38" t="str">
        <f t="shared" si="8"/>
        <v/>
      </c>
      <c r="G38" t="str">
        <f t="shared" si="9"/>
        <v/>
      </c>
      <c r="H38" t="str">
        <f>IFERROR(INDEX(JOGOS!$C$1:$P$16905,$G38,1),"")</f>
        <v/>
      </c>
      <c r="I38" s="29" t="str">
        <f>IFERROR(INDEX(JOGOS!$C$1:$P$16905,$G38,3),"")</f>
        <v/>
      </c>
      <c r="J38" s="29" t="str">
        <f>IFERROR(INDEX(JOGOS!$C$1:$P$16905,$G38,4),"")</f>
        <v/>
      </c>
      <c r="K38" s="32" t="str">
        <f>IFERROR(INDEX(JOGOS!$C$1:$P$16905,$G38,5),"")</f>
        <v/>
      </c>
      <c r="L38" s="32" t="str">
        <f>IFERROR(INDEX(JOGOS!$C$1:$P$16905,$G38,6),"")</f>
        <v/>
      </c>
      <c r="M38" s="29" t="str">
        <f>IFERROR(INDEX(JOGOS!$C$1:$P$16905,$G38,7),"")</f>
        <v/>
      </c>
      <c r="N38" s="32" t="str">
        <f>IFERROR(INDEX(JOGOS!$C$1:$P$16905,$G38,8),"")</f>
        <v/>
      </c>
      <c r="O38" s="32" t="str">
        <f>IFERROR(INDEX(JOGOS!$C$1:$P$16905,$G38,9),"")</f>
        <v/>
      </c>
      <c r="P38" s="32" t="str">
        <f>IFERROR(INDEX(JOGOS!$C$1:$P$16905,$G38,10),"")</f>
        <v/>
      </c>
      <c r="Q38" s="32" t="str">
        <f>IFERROR(INDEX(JOGOS!$C$1:$P$16905,$G38,11),"")</f>
        <v/>
      </c>
      <c r="R38" s="32" t="str">
        <f>IFERROR(INDEX(JOGOS!$C$1:$P$16905,$G38,12),"")</f>
        <v/>
      </c>
      <c r="S38" s="32" t="str">
        <f>IFERROR(INDEX(JOGOS!$C$1:$P$16905,$G38,13),"")</f>
        <v/>
      </c>
      <c r="T38" s="32" t="e">
        <f t="shared" si="5"/>
        <v>#VALUE!</v>
      </c>
    </row>
    <row r="39" spans="1:20">
      <c r="A39" t="str">
        <f>IF(Tabela3[[#This Row],[GOL CASA]]&lt;&gt;"",Tabela3[[#This Row],[TIME CASA]],"")</f>
        <v>Brest</v>
      </c>
      <c r="B39" t="str">
        <f>IF(Tabela3[[#This Row],[GOL FORA]]&lt;&gt;"",Tabela3[[#This Row],[TIME FORA]],"")</f>
        <v>Olympique Marseille</v>
      </c>
      <c r="C39">
        <f t="shared" si="6"/>
        <v>0</v>
      </c>
      <c r="D39">
        <f t="shared" si="7"/>
        <v>0</v>
      </c>
      <c r="E39">
        <f t="shared" si="4"/>
        <v>0</v>
      </c>
      <c r="F39" t="str">
        <f t="shared" si="8"/>
        <v/>
      </c>
      <c r="G39" t="str">
        <f t="shared" si="9"/>
        <v/>
      </c>
      <c r="H39" t="str">
        <f>IFERROR(INDEX(JOGOS!$C$1:$P$16905,$G39,1),"")</f>
        <v/>
      </c>
      <c r="I39" s="29" t="str">
        <f>IFERROR(INDEX(JOGOS!$C$1:$P$16905,$G39,3),"")</f>
        <v/>
      </c>
      <c r="J39" s="29" t="str">
        <f>IFERROR(INDEX(JOGOS!$C$1:$P$16905,$G39,4),"")</f>
        <v/>
      </c>
      <c r="K39" s="32" t="str">
        <f>IFERROR(INDEX(JOGOS!$C$1:$P$16905,$G39,5),"")</f>
        <v/>
      </c>
      <c r="L39" s="32" t="str">
        <f>IFERROR(INDEX(JOGOS!$C$1:$P$16905,$G39,6),"")</f>
        <v/>
      </c>
      <c r="M39" s="29" t="str">
        <f>IFERROR(INDEX(JOGOS!$C$1:$P$16905,$G39,7),"")</f>
        <v/>
      </c>
      <c r="N39" s="32" t="str">
        <f>IFERROR(INDEX(JOGOS!$C$1:$P$16905,$G39,8),"")</f>
        <v/>
      </c>
      <c r="O39" s="32" t="str">
        <f>IFERROR(INDEX(JOGOS!$C$1:$P$16905,$G39,9),"")</f>
        <v/>
      </c>
      <c r="P39" s="32" t="str">
        <f>IFERROR(INDEX(JOGOS!$C$1:$P$16905,$G39,10),"")</f>
        <v/>
      </c>
      <c r="Q39" s="32" t="str">
        <f>IFERROR(INDEX(JOGOS!$C$1:$P$16905,$G39,11),"")</f>
        <v/>
      </c>
      <c r="R39" s="32" t="str">
        <f>IFERROR(INDEX(JOGOS!$C$1:$P$16905,$G39,12),"")</f>
        <v/>
      </c>
      <c r="S39" s="32" t="str">
        <f>IFERROR(INDEX(JOGOS!$C$1:$P$16905,$G39,13),"")</f>
        <v/>
      </c>
      <c r="T39" s="32" t="e">
        <f t="shared" si="5"/>
        <v>#VALUE!</v>
      </c>
    </row>
    <row r="40" spans="1:20">
      <c r="A40" t="str">
        <f>IF(Tabela3[[#This Row],[GOL CASA]]&lt;&gt;"",Tabela3[[#This Row],[TIME CASA]],"")</f>
        <v>Liverpool</v>
      </c>
      <c r="B40" t="str">
        <f>IF(Tabela3[[#This Row],[GOL FORA]]&lt;&gt;"",Tabela3[[#This Row],[TIME FORA]],"")</f>
        <v>Crystal Palace</v>
      </c>
      <c r="C40">
        <f t="shared" si="6"/>
        <v>0</v>
      </c>
      <c r="D40">
        <f t="shared" si="7"/>
        <v>0</v>
      </c>
      <c r="E40">
        <f t="shared" si="4"/>
        <v>0</v>
      </c>
      <c r="F40" t="str">
        <f t="shared" si="8"/>
        <v/>
      </c>
      <c r="G40" t="str">
        <f t="shared" si="9"/>
        <v/>
      </c>
      <c r="H40" t="str">
        <f>IFERROR(INDEX(JOGOS!$C$1:$P$16905,$G40,1),"")</f>
        <v/>
      </c>
      <c r="I40" s="29" t="str">
        <f>IFERROR(INDEX(JOGOS!$C$1:$P$16905,$G40,3),"")</f>
        <v/>
      </c>
      <c r="J40" s="29" t="str">
        <f>IFERROR(INDEX(JOGOS!$C$1:$P$16905,$G40,4),"")</f>
        <v/>
      </c>
      <c r="K40" s="32" t="str">
        <f>IFERROR(INDEX(JOGOS!$C$1:$P$16905,$G40,5),"")</f>
        <v/>
      </c>
      <c r="L40" s="32" t="str">
        <f>IFERROR(INDEX(JOGOS!$C$1:$P$16905,$G40,6),"")</f>
        <v/>
      </c>
      <c r="M40" s="29" t="str">
        <f>IFERROR(INDEX(JOGOS!$C$1:$P$16905,$G40,7),"")</f>
        <v/>
      </c>
      <c r="N40" s="32" t="str">
        <f>IFERROR(INDEX(JOGOS!$C$1:$P$16905,$G40,8),"")</f>
        <v/>
      </c>
      <c r="O40" s="32" t="str">
        <f>IFERROR(INDEX(JOGOS!$C$1:$P$16905,$G40,9),"")</f>
        <v/>
      </c>
      <c r="P40" s="32" t="str">
        <f>IFERROR(INDEX(JOGOS!$C$1:$P$16905,$G40,10),"")</f>
        <v/>
      </c>
      <c r="Q40" s="32" t="str">
        <f>IFERROR(INDEX(JOGOS!$C$1:$P$16905,$G40,11),"")</f>
        <v/>
      </c>
      <c r="R40" s="32" t="str">
        <f>IFERROR(INDEX(JOGOS!$C$1:$P$16905,$G40,12),"")</f>
        <v/>
      </c>
      <c r="S40" s="32" t="str">
        <f>IFERROR(INDEX(JOGOS!$C$1:$P$16905,$G40,13),"")</f>
        <v/>
      </c>
      <c r="T40" s="32" t="e">
        <f t="shared" si="5"/>
        <v>#VALUE!</v>
      </c>
    </row>
    <row r="41" spans="1:20">
      <c r="A41" t="str">
        <f>IF(Tabela3[[#This Row],[GOL CASA]]&lt;&gt;"",Tabela3[[#This Row],[TIME CASA]],"")</f>
        <v>Olympique Lyonnais</v>
      </c>
      <c r="B41" t="str">
        <f>IF(Tabela3[[#This Row],[GOL FORA]]&lt;&gt;"",Tabela3[[#This Row],[TIME FORA]],"")</f>
        <v>Troyes</v>
      </c>
      <c r="C41">
        <f t="shared" si="6"/>
        <v>0</v>
      </c>
      <c r="D41">
        <f t="shared" si="7"/>
        <v>0</v>
      </c>
      <c r="E41">
        <f t="shared" si="4"/>
        <v>0</v>
      </c>
      <c r="F41" t="str">
        <f t="shared" si="8"/>
        <v/>
      </c>
      <c r="G41" t="str">
        <f t="shared" si="9"/>
        <v/>
      </c>
      <c r="H41" t="str">
        <f>IFERROR(INDEX(JOGOS!$C$1:$P$16905,$G41,1),"")</f>
        <v/>
      </c>
      <c r="I41" s="29" t="str">
        <f>IFERROR(INDEX(JOGOS!$C$1:$P$16905,$G41,3),"")</f>
        <v/>
      </c>
      <c r="J41" s="29" t="str">
        <f>IFERROR(INDEX(JOGOS!$C$1:$P$16905,$G41,4),"")</f>
        <v/>
      </c>
      <c r="K41" s="32" t="str">
        <f>IFERROR(INDEX(JOGOS!$C$1:$P$16905,$G41,5),"")</f>
        <v/>
      </c>
      <c r="L41" s="32" t="str">
        <f>IFERROR(INDEX(JOGOS!$C$1:$P$16905,$G41,6),"")</f>
        <v/>
      </c>
      <c r="M41" s="29" t="str">
        <f>IFERROR(INDEX(JOGOS!$C$1:$P$16905,$G41,7),"")</f>
        <v/>
      </c>
      <c r="N41" s="32" t="str">
        <f>IFERROR(INDEX(JOGOS!$C$1:$P$16905,$G41,8),"")</f>
        <v/>
      </c>
      <c r="O41" s="32" t="str">
        <f>IFERROR(INDEX(JOGOS!$C$1:$P$16905,$G41,9),"")</f>
        <v/>
      </c>
      <c r="P41" s="32" t="str">
        <f>IFERROR(INDEX(JOGOS!$C$1:$P$16905,$G41,10),"")</f>
        <v/>
      </c>
      <c r="Q41" s="32" t="str">
        <f>IFERROR(INDEX(JOGOS!$C$1:$P$16905,$G41,11),"")</f>
        <v/>
      </c>
      <c r="R41" s="32" t="str">
        <f>IFERROR(INDEX(JOGOS!$C$1:$P$16905,$G41,12),"")</f>
        <v/>
      </c>
      <c r="S41" s="32" t="str">
        <f>IFERROR(INDEX(JOGOS!$C$1:$P$16905,$G41,13),"")</f>
        <v/>
      </c>
      <c r="T41" s="32" t="e">
        <f t="shared" si="5"/>
        <v>#VALUE!</v>
      </c>
    </row>
    <row r="42" spans="1:20">
      <c r="A42" t="str">
        <f>IF(Tabela3[[#This Row],[GOL CASA]]&lt;&gt;"",Tabela3[[#This Row],[TIME CASA]],"")</f>
        <v>Tottenham Hotspur</v>
      </c>
      <c r="B42" t="str">
        <f>IF(Tabela3[[#This Row],[GOL FORA]]&lt;&gt;"",Tabela3[[#This Row],[TIME FORA]],"")</f>
        <v>Wolverhampton Wanderers</v>
      </c>
      <c r="C42">
        <f t="shared" si="6"/>
        <v>0</v>
      </c>
      <c r="D42">
        <f t="shared" si="7"/>
        <v>0</v>
      </c>
      <c r="E42">
        <f t="shared" si="4"/>
        <v>0</v>
      </c>
      <c r="F42" t="str">
        <f t="shared" si="8"/>
        <v/>
      </c>
      <c r="G42" t="str">
        <f t="shared" si="9"/>
        <v/>
      </c>
      <c r="H42" t="str">
        <f>IFERROR(INDEX(JOGOS!$C$1:$P$16905,$G42,1),"")</f>
        <v/>
      </c>
      <c r="I42" s="29" t="str">
        <f>IFERROR(INDEX(JOGOS!$C$1:$P$16905,$G42,3),"")</f>
        <v/>
      </c>
      <c r="J42" s="29" t="str">
        <f>IFERROR(INDEX(JOGOS!$C$1:$P$16905,$G42,4),"")</f>
        <v/>
      </c>
      <c r="K42" s="32" t="str">
        <f>IFERROR(INDEX(JOGOS!$C$1:$P$16905,$G42,5),"")</f>
        <v/>
      </c>
      <c r="L42" s="32" t="str">
        <f>IFERROR(INDEX(JOGOS!$C$1:$P$16905,$G42,6),"")</f>
        <v/>
      </c>
      <c r="M42" s="29" t="str">
        <f>IFERROR(INDEX(JOGOS!$C$1:$P$16905,$G42,7),"")</f>
        <v/>
      </c>
      <c r="N42" s="32" t="str">
        <f>IFERROR(INDEX(JOGOS!$C$1:$P$16905,$G42,8),"")</f>
        <v/>
      </c>
      <c r="O42" s="32" t="str">
        <f>IFERROR(INDEX(JOGOS!$C$1:$P$16905,$G42,9),"")</f>
        <v/>
      </c>
      <c r="P42" s="32" t="str">
        <f>IFERROR(INDEX(JOGOS!$C$1:$P$16905,$G42,10),"")</f>
        <v/>
      </c>
      <c r="Q42" s="32" t="str">
        <f>IFERROR(INDEX(JOGOS!$C$1:$P$16905,$G42,11),"")</f>
        <v/>
      </c>
      <c r="R42" s="32" t="str">
        <f>IFERROR(INDEX(JOGOS!$C$1:$P$16905,$G42,12),"")</f>
        <v/>
      </c>
      <c r="S42" s="32" t="str">
        <f>IFERROR(INDEX(JOGOS!$C$1:$P$16905,$G42,13),"")</f>
        <v/>
      </c>
      <c r="T42" s="32" t="e">
        <f t="shared" si="5"/>
        <v>#VALUE!</v>
      </c>
    </row>
    <row r="43" spans="1:20">
      <c r="A43" t="str">
        <f>IF(Tabela3[[#This Row],[GOL CASA]]&lt;&gt;"",Tabela3[[#This Row],[TIME CASA]],"")</f>
        <v>Crystal Palace</v>
      </c>
      <c r="B43" t="str">
        <f>IF(Tabela3[[#This Row],[GOL FORA]]&lt;&gt;"",Tabela3[[#This Row],[TIME FORA]],"")</f>
        <v>Aston Villa</v>
      </c>
      <c r="C43">
        <f t="shared" si="6"/>
        <v>0</v>
      </c>
      <c r="D43">
        <f t="shared" si="7"/>
        <v>0</v>
      </c>
      <c r="E43">
        <f t="shared" si="4"/>
        <v>0</v>
      </c>
      <c r="F43" t="str">
        <f t="shared" si="8"/>
        <v/>
      </c>
      <c r="G43" t="str">
        <f t="shared" si="9"/>
        <v/>
      </c>
      <c r="H43" t="str">
        <f>IFERROR(INDEX(JOGOS!$C$1:$P$16905,$G43,1),"")</f>
        <v/>
      </c>
      <c r="I43" s="29" t="str">
        <f>IFERROR(INDEX(JOGOS!$C$1:$P$16905,$G43,3),"")</f>
        <v/>
      </c>
      <c r="J43" s="29" t="str">
        <f>IFERROR(INDEX(JOGOS!$C$1:$P$16905,$G43,4),"")</f>
        <v/>
      </c>
      <c r="K43" s="32" t="str">
        <f>IFERROR(INDEX(JOGOS!$C$1:$P$16905,$G43,5),"")</f>
        <v/>
      </c>
      <c r="L43" s="32" t="str">
        <f>IFERROR(INDEX(JOGOS!$C$1:$P$16905,$G43,6),"")</f>
        <v/>
      </c>
      <c r="M43" s="29" t="str">
        <f>IFERROR(INDEX(JOGOS!$C$1:$P$16905,$G43,7),"")</f>
        <v/>
      </c>
      <c r="N43" s="32" t="str">
        <f>IFERROR(INDEX(JOGOS!$C$1:$P$16905,$G43,8),"")</f>
        <v/>
      </c>
      <c r="O43" s="32" t="str">
        <f>IFERROR(INDEX(JOGOS!$C$1:$P$16905,$G43,9),"")</f>
        <v/>
      </c>
      <c r="P43" s="32" t="str">
        <f>IFERROR(INDEX(JOGOS!$C$1:$P$16905,$G43,10),"")</f>
        <v/>
      </c>
      <c r="Q43" s="32" t="str">
        <f>IFERROR(INDEX(JOGOS!$C$1:$P$16905,$G43,11),"")</f>
        <v/>
      </c>
      <c r="R43" s="32" t="str">
        <f>IFERROR(INDEX(JOGOS!$C$1:$P$16905,$G43,12),"")</f>
        <v/>
      </c>
      <c r="S43" s="32" t="str">
        <f>IFERROR(INDEX(JOGOS!$C$1:$P$16905,$G43,13),"")</f>
        <v/>
      </c>
      <c r="T43" s="32" t="e">
        <f t="shared" si="5"/>
        <v>#VALUE!</v>
      </c>
    </row>
    <row r="44" spans="1:20">
      <c r="A44" t="str">
        <f>IF(Tabela3[[#This Row],[GOL CASA]]&lt;&gt;"",Tabela3[[#This Row],[TIME CASA]],"")</f>
        <v>Everton</v>
      </c>
      <c r="B44" t="str">
        <f>IF(Tabela3[[#This Row],[GOL FORA]]&lt;&gt;"",Tabela3[[#This Row],[TIME FORA]],"")</f>
        <v>Nottingham Forest</v>
      </c>
      <c r="C44">
        <f t="shared" si="6"/>
        <v>0</v>
      </c>
      <c r="D44">
        <f t="shared" si="7"/>
        <v>0</v>
      </c>
      <c r="E44">
        <f t="shared" si="4"/>
        <v>0</v>
      </c>
      <c r="F44" t="str">
        <f t="shared" si="8"/>
        <v/>
      </c>
      <c r="G44" t="str">
        <f t="shared" si="9"/>
        <v/>
      </c>
      <c r="H44" t="str">
        <f>IFERROR(INDEX(JOGOS!$C$1:$P$16905,$G44,1),"")</f>
        <v/>
      </c>
      <c r="I44" s="29" t="str">
        <f>IFERROR(INDEX(JOGOS!$C$1:$P$16905,$G44,3),"")</f>
        <v/>
      </c>
      <c r="J44" s="29" t="str">
        <f>IFERROR(INDEX(JOGOS!$C$1:$P$16905,$G44,4),"")</f>
        <v/>
      </c>
      <c r="K44" s="32" t="str">
        <f>IFERROR(INDEX(JOGOS!$C$1:$P$16905,$G44,5),"")</f>
        <v/>
      </c>
      <c r="L44" s="32" t="str">
        <f>IFERROR(INDEX(JOGOS!$C$1:$P$16905,$G44,6),"")</f>
        <v/>
      </c>
      <c r="M44" s="29" t="str">
        <f>IFERROR(INDEX(JOGOS!$C$1:$P$16905,$G44,7),"")</f>
        <v/>
      </c>
      <c r="N44" s="32" t="str">
        <f>IFERROR(INDEX(JOGOS!$C$1:$P$16905,$G44,8),"")</f>
        <v/>
      </c>
      <c r="O44" s="32" t="str">
        <f>IFERROR(INDEX(JOGOS!$C$1:$P$16905,$G44,9),"")</f>
        <v/>
      </c>
      <c r="P44" s="32" t="str">
        <f>IFERROR(INDEX(JOGOS!$C$1:$P$16905,$G44,10),"")</f>
        <v/>
      </c>
      <c r="Q44" s="32" t="str">
        <f>IFERROR(INDEX(JOGOS!$C$1:$P$16905,$G44,11),"")</f>
        <v/>
      </c>
      <c r="R44" s="32" t="str">
        <f>IFERROR(INDEX(JOGOS!$C$1:$P$16905,$G44,12),"")</f>
        <v/>
      </c>
      <c r="S44" s="32" t="str">
        <f>IFERROR(INDEX(JOGOS!$C$1:$P$16905,$G44,13),"")</f>
        <v/>
      </c>
      <c r="T44" s="32" t="e">
        <f t="shared" si="5"/>
        <v>#VALUE!</v>
      </c>
    </row>
    <row r="45" spans="1:20">
      <c r="A45" t="str">
        <f>IF(Tabela3[[#This Row],[GOL CASA]]&lt;&gt;"",Tabela3[[#This Row],[TIME CASA]],"")</f>
        <v>Fulham</v>
      </c>
      <c r="B45" t="str">
        <f>IF(Tabela3[[#This Row],[GOL FORA]]&lt;&gt;"",Tabela3[[#This Row],[TIME FORA]],"")</f>
        <v>Brentford</v>
      </c>
      <c r="C45">
        <f t="shared" si="6"/>
        <v>0</v>
      </c>
      <c r="D45">
        <f t="shared" si="7"/>
        <v>0</v>
      </c>
      <c r="E45">
        <f t="shared" si="4"/>
        <v>0</v>
      </c>
      <c r="F45" t="str">
        <f t="shared" si="8"/>
        <v/>
      </c>
      <c r="G45" t="str">
        <f t="shared" si="9"/>
        <v/>
      </c>
      <c r="H45" t="str">
        <f>IFERROR(INDEX(JOGOS!$C$1:$P$16905,$G45,1),"")</f>
        <v/>
      </c>
      <c r="I45" s="29" t="str">
        <f>IFERROR(INDEX(JOGOS!$C$1:$P$16905,$G45,3),"")</f>
        <v/>
      </c>
      <c r="J45" s="29" t="str">
        <f>IFERROR(INDEX(JOGOS!$C$1:$P$16905,$G45,4),"")</f>
        <v/>
      </c>
      <c r="K45" s="32" t="str">
        <f>IFERROR(INDEX(JOGOS!$C$1:$P$16905,$G45,5),"")</f>
        <v/>
      </c>
      <c r="L45" s="32" t="str">
        <f>IFERROR(INDEX(JOGOS!$C$1:$P$16905,$G45,6),"")</f>
        <v/>
      </c>
      <c r="M45" s="29" t="str">
        <f>IFERROR(INDEX(JOGOS!$C$1:$P$16905,$G45,7),"")</f>
        <v/>
      </c>
      <c r="N45" s="32" t="str">
        <f>IFERROR(INDEX(JOGOS!$C$1:$P$16905,$G45,8),"")</f>
        <v/>
      </c>
      <c r="O45" s="32" t="str">
        <f>IFERROR(INDEX(JOGOS!$C$1:$P$16905,$G45,9),"")</f>
        <v/>
      </c>
      <c r="P45" s="32" t="str">
        <f>IFERROR(INDEX(JOGOS!$C$1:$P$16905,$G45,10),"")</f>
        <v/>
      </c>
      <c r="Q45" s="32" t="str">
        <f>IFERROR(INDEX(JOGOS!$C$1:$P$16905,$G45,11),"")</f>
        <v/>
      </c>
      <c r="R45" s="32" t="str">
        <f>IFERROR(INDEX(JOGOS!$C$1:$P$16905,$G45,12),"")</f>
        <v/>
      </c>
      <c r="S45" s="32" t="str">
        <f>IFERROR(INDEX(JOGOS!$C$1:$P$16905,$G45,13),"")</f>
        <v/>
      </c>
      <c r="T45" s="32" t="e">
        <f t="shared" si="5"/>
        <v>#VALUE!</v>
      </c>
    </row>
    <row r="46" spans="1:20">
      <c r="A46" t="str">
        <f>IF(Tabela3[[#This Row],[GOL CASA]]&lt;&gt;"",Tabela3[[#This Row],[TIME CASA]],"")</f>
        <v>Leicester City</v>
      </c>
      <c r="B46" t="str">
        <f>IF(Tabela3[[#This Row],[GOL FORA]]&lt;&gt;"",Tabela3[[#This Row],[TIME FORA]],"")</f>
        <v>Southampton</v>
      </c>
      <c r="C46">
        <f t="shared" si="6"/>
        <v>0</v>
      </c>
      <c r="D46">
        <f t="shared" si="7"/>
        <v>0</v>
      </c>
      <c r="E46">
        <f t="shared" si="4"/>
        <v>0</v>
      </c>
      <c r="F46" t="str">
        <f t="shared" si="8"/>
        <v/>
      </c>
      <c r="G46" t="str">
        <f t="shared" si="9"/>
        <v/>
      </c>
      <c r="H46" t="str">
        <f>IFERROR(INDEX(JOGOS!$C$1:$P$16905,$G46,1),"")</f>
        <v/>
      </c>
      <c r="I46" s="29" t="str">
        <f>IFERROR(INDEX(JOGOS!$C$1:$P$16905,$G46,3),"")</f>
        <v/>
      </c>
      <c r="J46" s="29" t="str">
        <f>IFERROR(INDEX(JOGOS!$C$1:$P$16905,$G46,4),"")</f>
        <v/>
      </c>
      <c r="K46" s="32" t="str">
        <f>IFERROR(INDEX(JOGOS!$C$1:$P$16905,$G46,5),"")</f>
        <v/>
      </c>
      <c r="L46" s="32" t="str">
        <f>IFERROR(INDEX(JOGOS!$C$1:$P$16905,$G46,6),"")</f>
        <v/>
      </c>
      <c r="M46" s="29" t="str">
        <f>IFERROR(INDEX(JOGOS!$C$1:$P$16905,$G46,7),"")</f>
        <v/>
      </c>
      <c r="N46" s="32" t="str">
        <f>IFERROR(INDEX(JOGOS!$C$1:$P$16905,$G46,8),"")</f>
        <v/>
      </c>
      <c r="O46" s="32" t="str">
        <f>IFERROR(INDEX(JOGOS!$C$1:$P$16905,$G46,9),"")</f>
        <v/>
      </c>
      <c r="P46" s="32" t="str">
        <f>IFERROR(INDEX(JOGOS!$C$1:$P$16905,$G46,10),"")</f>
        <v/>
      </c>
      <c r="Q46" s="32" t="str">
        <f>IFERROR(INDEX(JOGOS!$C$1:$P$16905,$G46,11),"")</f>
        <v/>
      </c>
      <c r="R46" s="32" t="str">
        <f>IFERROR(INDEX(JOGOS!$C$1:$P$16905,$G46,12),"")</f>
        <v/>
      </c>
      <c r="S46" s="32" t="str">
        <f>IFERROR(INDEX(JOGOS!$C$1:$P$16905,$G46,13),"")</f>
        <v/>
      </c>
      <c r="T46" s="32" t="e">
        <f t="shared" si="5"/>
        <v>#VALUE!</v>
      </c>
    </row>
    <row r="47" spans="1:20">
      <c r="A47" t="str">
        <f>IF(Tabela3[[#This Row],[GOL CASA]]&lt;&gt;"",Tabela3[[#This Row],[TIME CASA]],"")</f>
        <v>Monaco</v>
      </c>
      <c r="B47" t="str">
        <f>IF(Tabela3[[#This Row],[GOL FORA]]&lt;&gt;"",Tabela3[[#This Row],[TIME FORA]],"")</f>
        <v>Lens</v>
      </c>
      <c r="C47">
        <f t="shared" si="6"/>
        <v>0</v>
      </c>
      <c r="D47">
        <f t="shared" si="7"/>
        <v>0</v>
      </c>
      <c r="E47">
        <f t="shared" si="4"/>
        <v>0</v>
      </c>
      <c r="F47" t="str">
        <f t="shared" si="8"/>
        <v/>
      </c>
      <c r="G47" t="str">
        <f t="shared" si="9"/>
        <v/>
      </c>
      <c r="H47" t="str">
        <f>IFERROR(INDEX(JOGOS!$C$1:$P$16905,$G47,1),"")</f>
        <v/>
      </c>
      <c r="I47" s="29" t="str">
        <f>IFERROR(INDEX(JOGOS!$C$1:$P$16905,$G47,3),"")</f>
        <v/>
      </c>
      <c r="J47" s="29" t="str">
        <f>IFERROR(INDEX(JOGOS!$C$1:$P$16905,$G47,4),"")</f>
        <v/>
      </c>
      <c r="K47" s="32" t="str">
        <f>IFERROR(INDEX(JOGOS!$C$1:$P$16905,$G47,5),"")</f>
        <v/>
      </c>
      <c r="L47" s="32" t="str">
        <f>IFERROR(INDEX(JOGOS!$C$1:$P$16905,$G47,6),"")</f>
        <v/>
      </c>
      <c r="M47" s="29" t="str">
        <f>IFERROR(INDEX(JOGOS!$C$1:$P$16905,$G47,7),"")</f>
        <v/>
      </c>
      <c r="N47" s="32" t="str">
        <f>IFERROR(INDEX(JOGOS!$C$1:$P$16905,$G47,8),"")</f>
        <v/>
      </c>
      <c r="O47" s="32" t="str">
        <f>IFERROR(INDEX(JOGOS!$C$1:$P$16905,$G47,9),"")</f>
        <v/>
      </c>
      <c r="P47" s="32" t="str">
        <f>IFERROR(INDEX(JOGOS!$C$1:$P$16905,$G47,10),"")</f>
        <v/>
      </c>
      <c r="Q47" s="32" t="str">
        <f>IFERROR(INDEX(JOGOS!$C$1:$P$16905,$G47,11),"")</f>
        <v/>
      </c>
      <c r="R47" s="32" t="str">
        <f>IFERROR(INDEX(JOGOS!$C$1:$P$16905,$G47,12),"")</f>
        <v/>
      </c>
      <c r="S47" s="32" t="str">
        <f>IFERROR(INDEX(JOGOS!$C$1:$P$16905,$G47,13),"")</f>
        <v/>
      </c>
      <c r="T47" s="32" t="e">
        <f t="shared" si="5"/>
        <v>#VALUE!</v>
      </c>
    </row>
    <row r="48" spans="1:20">
      <c r="A48" t="str">
        <f>IF(Tabela3[[#This Row],[GOL CASA]]&lt;&gt;"",Tabela3[[#This Row],[TIME CASA]],"")</f>
        <v>AFC Bournemouth</v>
      </c>
      <c r="B48" t="str">
        <f>IF(Tabela3[[#This Row],[GOL FORA]]&lt;&gt;"",Tabela3[[#This Row],[TIME FORA]],"")</f>
        <v>Arsenal</v>
      </c>
      <c r="C48">
        <f t="shared" si="6"/>
        <v>0</v>
      </c>
      <c r="D48">
        <f t="shared" si="7"/>
        <v>0</v>
      </c>
      <c r="E48">
        <f t="shared" si="4"/>
        <v>0</v>
      </c>
      <c r="F48" t="str">
        <f t="shared" si="8"/>
        <v/>
      </c>
      <c r="G48" t="str">
        <f t="shared" si="9"/>
        <v/>
      </c>
      <c r="H48" t="str">
        <f>IFERROR(INDEX(JOGOS!$C$1:$P$16905,$G48,1),"")</f>
        <v/>
      </c>
      <c r="I48" s="29" t="str">
        <f>IFERROR(INDEX(JOGOS!$C$1:$P$16905,$G48,3),"")</f>
        <v/>
      </c>
      <c r="J48" s="29" t="str">
        <f>IFERROR(INDEX(JOGOS!$C$1:$P$16905,$G48,4),"")</f>
        <v/>
      </c>
      <c r="K48" s="32" t="str">
        <f>IFERROR(INDEX(JOGOS!$C$1:$P$16905,$G48,5),"")</f>
        <v/>
      </c>
      <c r="L48" s="32" t="str">
        <f>IFERROR(INDEX(JOGOS!$C$1:$P$16905,$G48,6),"")</f>
        <v/>
      </c>
      <c r="M48" s="29" t="str">
        <f>IFERROR(INDEX(JOGOS!$C$1:$P$16905,$G48,7),"")</f>
        <v/>
      </c>
      <c r="N48" s="32" t="str">
        <f>IFERROR(INDEX(JOGOS!$C$1:$P$16905,$G48,8),"")</f>
        <v/>
      </c>
      <c r="O48" s="32" t="str">
        <f>IFERROR(INDEX(JOGOS!$C$1:$P$16905,$G48,9),"")</f>
        <v/>
      </c>
      <c r="P48" s="32" t="str">
        <f>IFERROR(INDEX(JOGOS!$C$1:$P$16905,$G48,10),"")</f>
        <v/>
      </c>
      <c r="Q48" s="32" t="str">
        <f>IFERROR(INDEX(JOGOS!$C$1:$P$16905,$G48,11),"")</f>
        <v/>
      </c>
      <c r="R48" s="32" t="str">
        <f>IFERROR(INDEX(JOGOS!$C$1:$P$16905,$G48,12),"")</f>
        <v/>
      </c>
      <c r="S48" s="32" t="str">
        <f>IFERROR(INDEX(JOGOS!$C$1:$P$16905,$G48,13),"")</f>
        <v/>
      </c>
      <c r="T48" s="32" t="e">
        <f t="shared" si="5"/>
        <v>#VALUE!</v>
      </c>
    </row>
    <row r="49" spans="1:20">
      <c r="A49" t="str">
        <f>IF(Tabela3[[#This Row],[GOL CASA]]&lt;&gt;"",Tabela3[[#This Row],[TIME CASA]],"")</f>
        <v>Olympique Marseille</v>
      </c>
      <c r="B49" t="str">
        <f>IF(Tabela3[[#This Row],[GOL FORA]]&lt;&gt;"",Tabela3[[#This Row],[TIME FORA]],"")</f>
        <v>Nantes</v>
      </c>
      <c r="C49">
        <f t="shared" si="6"/>
        <v>0</v>
      </c>
      <c r="D49">
        <f t="shared" si="7"/>
        <v>0</v>
      </c>
      <c r="E49">
        <f t="shared" si="4"/>
        <v>0</v>
      </c>
      <c r="F49" t="str">
        <f t="shared" si="8"/>
        <v/>
      </c>
      <c r="G49" t="str">
        <f t="shared" si="9"/>
        <v/>
      </c>
      <c r="H49" t="str">
        <f>IFERROR(INDEX(JOGOS!$C$1:$P$16905,$G49,1),"")</f>
        <v/>
      </c>
      <c r="I49" s="29" t="str">
        <f>IFERROR(INDEX(JOGOS!$C$1:$P$16905,$G49,3),"")</f>
        <v/>
      </c>
      <c r="J49" s="29" t="str">
        <f>IFERROR(INDEX(JOGOS!$C$1:$P$16905,$G49,4),"")</f>
        <v/>
      </c>
      <c r="K49" s="32" t="str">
        <f>IFERROR(INDEX(JOGOS!$C$1:$P$16905,$G49,5),"")</f>
        <v/>
      </c>
      <c r="L49" s="32" t="str">
        <f>IFERROR(INDEX(JOGOS!$C$1:$P$16905,$G49,6),"")</f>
        <v/>
      </c>
      <c r="M49" s="29" t="str">
        <f>IFERROR(INDEX(JOGOS!$C$1:$P$16905,$G49,7),"")</f>
        <v/>
      </c>
      <c r="N49" s="32" t="str">
        <f>IFERROR(INDEX(JOGOS!$C$1:$P$16905,$G49,8),"")</f>
        <v/>
      </c>
      <c r="O49" s="32" t="str">
        <f>IFERROR(INDEX(JOGOS!$C$1:$P$16905,$G49,9),"")</f>
        <v/>
      </c>
      <c r="P49" s="32" t="str">
        <f>IFERROR(INDEX(JOGOS!$C$1:$P$16905,$G49,10),"")</f>
        <v/>
      </c>
      <c r="Q49" s="32" t="str">
        <f>IFERROR(INDEX(JOGOS!$C$1:$P$16905,$G49,11),"")</f>
        <v/>
      </c>
      <c r="R49" s="32" t="str">
        <f>IFERROR(INDEX(JOGOS!$C$1:$P$16905,$G49,12),"")</f>
        <v/>
      </c>
      <c r="S49" s="32" t="str">
        <f>IFERROR(INDEX(JOGOS!$C$1:$P$16905,$G49,13),"")</f>
        <v/>
      </c>
      <c r="T49" s="32" t="e">
        <f t="shared" si="5"/>
        <v>#VALUE!</v>
      </c>
    </row>
    <row r="50" spans="1:20">
      <c r="A50" t="str">
        <f>IF(Tabela3[[#This Row],[GOL CASA]]&lt;&gt;"",Tabela3[[#This Row],[TIME CASA]],"")</f>
        <v>Strasbourg</v>
      </c>
      <c r="B50" t="str">
        <f>IF(Tabela3[[#This Row],[GOL FORA]]&lt;&gt;"",Tabela3[[#This Row],[TIME FORA]],"")</f>
        <v>Reims</v>
      </c>
      <c r="C50">
        <f t="shared" si="6"/>
        <v>0</v>
      </c>
      <c r="D50">
        <f t="shared" si="7"/>
        <v>0</v>
      </c>
      <c r="E50">
        <f t="shared" si="4"/>
        <v>0</v>
      </c>
      <c r="F50" t="str">
        <f t="shared" si="8"/>
        <v/>
      </c>
      <c r="G50" t="str">
        <f t="shared" si="9"/>
        <v/>
      </c>
      <c r="H50" t="str">
        <f>IFERROR(INDEX(JOGOS!$C$1:$P$16905,$G50,1),"")</f>
        <v/>
      </c>
      <c r="I50" s="29" t="str">
        <f>IFERROR(INDEX(JOGOS!$C$1:$P$16905,$G50,3),"")</f>
        <v/>
      </c>
      <c r="J50" s="29" t="str">
        <f>IFERROR(INDEX(JOGOS!$C$1:$P$16905,$G50,4),"")</f>
        <v/>
      </c>
      <c r="K50" s="32" t="str">
        <f>IFERROR(INDEX(JOGOS!$C$1:$P$16905,$G50,5),"")</f>
        <v/>
      </c>
      <c r="L50" s="32" t="str">
        <f>IFERROR(INDEX(JOGOS!$C$1:$P$16905,$G50,6),"")</f>
        <v/>
      </c>
      <c r="M50" s="29" t="str">
        <f>IFERROR(INDEX(JOGOS!$C$1:$P$16905,$G50,7),"")</f>
        <v/>
      </c>
      <c r="N50" s="32" t="str">
        <f>IFERROR(INDEX(JOGOS!$C$1:$P$16905,$G50,8),"")</f>
        <v/>
      </c>
      <c r="O50" s="32" t="str">
        <f>IFERROR(INDEX(JOGOS!$C$1:$P$16905,$G50,9),"")</f>
        <v/>
      </c>
      <c r="P50" s="32" t="str">
        <f>IFERROR(INDEX(JOGOS!$C$1:$P$16905,$G50,10),"")</f>
        <v/>
      </c>
      <c r="Q50" s="32" t="str">
        <f>IFERROR(INDEX(JOGOS!$C$1:$P$16905,$G50,11),"")</f>
        <v/>
      </c>
      <c r="R50" s="32" t="str">
        <f>IFERROR(INDEX(JOGOS!$C$1:$P$16905,$G50,12),"")</f>
        <v/>
      </c>
      <c r="S50" s="32" t="str">
        <f>IFERROR(INDEX(JOGOS!$C$1:$P$16905,$G50,13),"")</f>
        <v/>
      </c>
      <c r="T50" s="32" t="e">
        <f t="shared" si="5"/>
        <v>#VALUE!</v>
      </c>
    </row>
    <row r="51" spans="1:20">
      <c r="A51" t="str">
        <f>IF(Tabela3[[#This Row],[GOL CASA]]&lt;&gt;"",Tabela3[[#This Row],[TIME CASA]],"")</f>
        <v>Angers SCO</v>
      </c>
      <c r="B51" t="str">
        <f>IF(Tabela3[[#This Row],[GOL FORA]]&lt;&gt;"",Tabela3[[#This Row],[TIME FORA]],"")</f>
        <v>Brest</v>
      </c>
      <c r="C51">
        <f t="shared" si="6"/>
        <v>0</v>
      </c>
      <c r="D51">
        <f t="shared" si="7"/>
        <v>0</v>
      </c>
      <c r="E51">
        <f t="shared" si="4"/>
        <v>0</v>
      </c>
      <c r="F51" t="str">
        <f t="shared" si="8"/>
        <v/>
      </c>
      <c r="G51" t="str">
        <f t="shared" si="9"/>
        <v/>
      </c>
      <c r="H51" t="str">
        <f>IFERROR(INDEX(JOGOS!$C$1:$P$16905,$G51,1),"")</f>
        <v/>
      </c>
      <c r="I51" s="29" t="str">
        <f>IFERROR(INDEX(JOGOS!$C$1:$P$16905,$G51,3),"")</f>
        <v/>
      </c>
      <c r="J51" s="29" t="str">
        <f>IFERROR(INDEX(JOGOS!$C$1:$P$16905,$G51,4),"")</f>
        <v/>
      </c>
      <c r="K51" s="32" t="str">
        <f>IFERROR(INDEX(JOGOS!$C$1:$P$16905,$G51,5),"")</f>
        <v/>
      </c>
      <c r="L51" s="32" t="str">
        <f>IFERROR(INDEX(JOGOS!$C$1:$P$16905,$G51,6),"")</f>
        <v/>
      </c>
      <c r="M51" s="29" t="str">
        <f>IFERROR(INDEX(JOGOS!$C$1:$P$16905,$G51,7),"")</f>
        <v/>
      </c>
      <c r="N51" s="32" t="str">
        <f>IFERROR(INDEX(JOGOS!$C$1:$P$16905,$G51,8),"")</f>
        <v/>
      </c>
      <c r="O51" s="32" t="str">
        <f>IFERROR(INDEX(JOGOS!$C$1:$P$16905,$G51,9),"")</f>
        <v/>
      </c>
      <c r="P51" s="32" t="str">
        <f>IFERROR(INDEX(JOGOS!$C$1:$P$16905,$G51,10),"")</f>
        <v/>
      </c>
      <c r="Q51" s="32" t="str">
        <f>IFERROR(INDEX(JOGOS!$C$1:$P$16905,$G51,11),"")</f>
        <v/>
      </c>
      <c r="R51" s="32" t="str">
        <f>IFERROR(INDEX(JOGOS!$C$1:$P$16905,$G51,12),"")</f>
        <v/>
      </c>
      <c r="S51" s="32" t="str">
        <f>IFERROR(INDEX(JOGOS!$C$1:$P$16905,$G51,13),"")</f>
        <v/>
      </c>
      <c r="T51" s="32" t="e">
        <f t="shared" si="5"/>
        <v>#VALUE!</v>
      </c>
    </row>
    <row r="52" spans="1:20">
      <c r="A52" t="str">
        <f>IF(Tabela3[[#This Row],[GOL CASA]]&lt;&gt;"",Tabela3[[#This Row],[TIME CASA]],"")</f>
        <v>Clermont</v>
      </c>
      <c r="B52" t="str">
        <f>IF(Tabela3[[#This Row],[GOL FORA]]&lt;&gt;"",Tabela3[[#This Row],[TIME FORA]],"")</f>
        <v>Nice</v>
      </c>
      <c r="C52">
        <f t="shared" si="6"/>
        <v>0</v>
      </c>
      <c r="D52">
        <f t="shared" si="7"/>
        <v>0</v>
      </c>
      <c r="E52">
        <f t="shared" si="4"/>
        <v>0</v>
      </c>
      <c r="F52" t="str">
        <f t="shared" si="8"/>
        <v/>
      </c>
      <c r="G52" t="str">
        <f t="shared" si="9"/>
        <v/>
      </c>
      <c r="H52" t="str">
        <f>IFERROR(INDEX(JOGOS!$C$1:$P$16905,$G52,1),"")</f>
        <v/>
      </c>
      <c r="I52" s="29" t="str">
        <f>IFERROR(INDEX(JOGOS!$C$1:$P$16905,$G52,3),"")</f>
        <v/>
      </c>
      <c r="J52" s="29" t="str">
        <f>IFERROR(INDEX(JOGOS!$C$1:$P$16905,$G52,4),"")</f>
        <v/>
      </c>
      <c r="K52" s="32" t="str">
        <f>IFERROR(INDEX(JOGOS!$C$1:$P$16905,$G52,5),"")</f>
        <v/>
      </c>
      <c r="L52" s="32" t="str">
        <f>IFERROR(INDEX(JOGOS!$C$1:$P$16905,$G52,6),"")</f>
        <v/>
      </c>
      <c r="M52" s="29" t="str">
        <f>IFERROR(INDEX(JOGOS!$C$1:$P$16905,$G52,7),"")</f>
        <v/>
      </c>
      <c r="N52" s="32" t="str">
        <f>IFERROR(INDEX(JOGOS!$C$1:$P$16905,$G52,8),"")</f>
        <v/>
      </c>
      <c r="O52" s="32" t="str">
        <f>IFERROR(INDEX(JOGOS!$C$1:$P$16905,$G52,9),"")</f>
        <v/>
      </c>
      <c r="P52" s="32" t="str">
        <f>IFERROR(INDEX(JOGOS!$C$1:$P$16905,$G52,10),"")</f>
        <v/>
      </c>
      <c r="Q52" s="32" t="str">
        <f>IFERROR(INDEX(JOGOS!$C$1:$P$16905,$G52,11),"")</f>
        <v/>
      </c>
      <c r="R52" s="32" t="str">
        <f>IFERROR(INDEX(JOGOS!$C$1:$P$16905,$G52,12),"")</f>
        <v/>
      </c>
      <c r="S52" s="32" t="str">
        <f>IFERROR(INDEX(JOGOS!$C$1:$P$16905,$G52,13),"")</f>
        <v/>
      </c>
      <c r="T52" s="32" t="e">
        <f t="shared" si="5"/>
        <v>#VALUE!</v>
      </c>
    </row>
    <row r="53" spans="1:20">
      <c r="A53" t="str">
        <f>IF(Tabela3[[#This Row],[GOL CASA]]&lt;&gt;"",Tabela3[[#This Row],[TIME CASA]],"")</f>
        <v>Montpellier</v>
      </c>
      <c r="B53" t="str">
        <f>IF(Tabela3[[#This Row],[GOL FORA]]&lt;&gt;"",Tabela3[[#This Row],[TIME FORA]],"")</f>
        <v>Auxerre</v>
      </c>
      <c r="C53">
        <f t="shared" si="6"/>
        <v>0</v>
      </c>
      <c r="D53">
        <f t="shared" si="7"/>
        <v>0</v>
      </c>
      <c r="E53">
        <f t="shared" si="4"/>
        <v>0</v>
      </c>
      <c r="F53" t="str">
        <f t="shared" si="8"/>
        <v/>
      </c>
      <c r="G53" t="str">
        <f t="shared" si="9"/>
        <v/>
      </c>
      <c r="H53" t="str">
        <f>IFERROR(INDEX(JOGOS!$C$1:$P$16905,$G53,1),"")</f>
        <v/>
      </c>
      <c r="I53" s="29" t="str">
        <f>IFERROR(INDEX(JOGOS!$C$1:$P$16905,$G53,3),"")</f>
        <v/>
      </c>
      <c r="J53" s="29" t="str">
        <f>IFERROR(INDEX(JOGOS!$C$1:$P$16905,$G53,4),"")</f>
        <v/>
      </c>
      <c r="K53" s="32" t="str">
        <f>IFERROR(INDEX(JOGOS!$C$1:$P$16905,$G53,5),"")</f>
        <v/>
      </c>
      <c r="L53" s="32" t="str">
        <f>IFERROR(INDEX(JOGOS!$C$1:$P$16905,$G53,6),"")</f>
        <v/>
      </c>
      <c r="M53" s="29" t="str">
        <f>IFERROR(INDEX(JOGOS!$C$1:$P$16905,$G53,7),"")</f>
        <v/>
      </c>
      <c r="N53" s="32" t="str">
        <f>IFERROR(INDEX(JOGOS!$C$1:$P$16905,$G53,8),"")</f>
        <v/>
      </c>
      <c r="O53" s="32" t="str">
        <f>IFERROR(INDEX(JOGOS!$C$1:$P$16905,$G53,9),"")</f>
        <v/>
      </c>
      <c r="P53" s="32" t="str">
        <f>IFERROR(INDEX(JOGOS!$C$1:$P$16905,$G53,10),"")</f>
        <v/>
      </c>
      <c r="Q53" s="32" t="str">
        <f>IFERROR(INDEX(JOGOS!$C$1:$P$16905,$G53,11),"")</f>
        <v/>
      </c>
      <c r="R53" s="32" t="str">
        <f>IFERROR(INDEX(JOGOS!$C$1:$P$16905,$G53,12),"")</f>
        <v/>
      </c>
      <c r="S53" s="32" t="str">
        <f>IFERROR(INDEX(JOGOS!$C$1:$P$16905,$G53,13),"")</f>
        <v/>
      </c>
      <c r="T53" s="32" t="e">
        <f t="shared" si="5"/>
        <v>#VALUE!</v>
      </c>
    </row>
    <row r="54" spans="1:20">
      <c r="A54" t="str">
        <f>IF(Tabela3[[#This Row],[GOL CASA]]&lt;&gt;"",Tabela3[[#This Row],[TIME CASA]],"")</f>
        <v>Toulouse</v>
      </c>
      <c r="B54" t="str">
        <f>IF(Tabela3[[#This Row],[GOL FORA]]&lt;&gt;"",Tabela3[[#This Row],[TIME FORA]],"")</f>
        <v>Lorient</v>
      </c>
      <c r="C54">
        <f t="shared" si="6"/>
        <v>0</v>
      </c>
      <c r="D54">
        <f t="shared" si="7"/>
        <v>0</v>
      </c>
      <c r="E54">
        <f t="shared" si="4"/>
        <v>0</v>
      </c>
      <c r="F54" t="str">
        <f t="shared" si="8"/>
        <v/>
      </c>
      <c r="G54" t="str">
        <f t="shared" si="9"/>
        <v/>
      </c>
      <c r="H54" t="str">
        <f>IFERROR(INDEX(JOGOS!$C$1:$P$16905,$G54,1),"")</f>
        <v/>
      </c>
      <c r="I54" s="29" t="str">
        <f>IFERROR(INDEX(JOGOS!$C$1:$P$16905,$G54,3),"")</f>
        <v/>
      </c>
      <c r="J54" s="29" t="str">
        <f>IFERROR(INDEX(JOGOS!$C$1:$P$16905,$G54,4),"")</f>
        <v/>
      </c>
      <c r="K54" s="32" t="str">
        <f>IFERROR(INDEX(JOGOS!$C$1:$P$16905,$G54,5),"")</f>
        <v/>
      </c>
      <c r="L54" s="32" t="str">
        <f>IFERROR(INDEX(JOGOS!$C$1:$P$16905,$G54,6),"")</f>
        <v/>
      </c>
      <c r="M54" s="29" t="str">
        <f>IFERROR(INDEX(JOGOS!$C$1:$P$16905,$G54,7),"")</f>
        <v/>
      </c>
      <c r="N54" s="32" t="str">
        <f>IFERROR(INDEX(JOGOS!$C$1:$P$16905,$G54,8),"")</f>
        <v/>
      </c>
      <c r="O54" s="32" t="str">
        <f>IFERROR(INDEX(JOGOS!$C$1:$P$16905,$G54,9),"")</f>
        <v/>
      </c>
      <c r="P54" s="32" t="str">
        <f>IFERROR(INDEX(JOGOS!$C$1:$P$16905,$G54,10),"")</f>
        <v/>
      </c>
      <c r="Q54" s="32" t="str">
        <f>IFERROR(INDEX(JOGOS!$C$1:$P$16905,$G54,11),"")</f>
        <v/>
      </c>
      <c r="R54" s="32" t="str">
        <f>IFERROR(INDEX(JOGOS!$C$1:$P$16905,$G54,12),"")</f>
        <v/>
      </c>
      <c r="S54" s="32" t="str">
        <f>IFERROR(INDEX(JOGOS!$C$1:$P$16905,$G54,13),"")</f>
        <v/>
      </c>
      <c r="T54" s="32" t="e">
        <f t="shared" si="5"/>
        <v>#VALUE!</v>
      </c>
    </row>
    <row r="55" spans="1:20">
      <c r="A55" t="str">
        <f>IF(Tabela3[[#This Row],[GOL CASA]]&lt;&gt;"",Tabela3[[#This Row],[TIME CASA]],"")</f>
        <v>Leeds United</v>
      </c>
      <c r="B55" t="str">
        <f>IF(Tabela3[[#This Row],[GOL FORA]]&lt;&gt;"",Tabela3[[#This Row],[TIME FORA]],"")</f>
        <v>Chelsea</v>
      </c>
      <c r="C55">
        <f t="shared" si="6"/>
        <v>0</v>
      </c>
      <c r="D55">
        <f t="shared" si="7"/>
        <v>0</v>
      </c>
      <c r="E55">
        <f t="shared" si="4"/>
        <v>0</v>
      </c>
      <c r="F55" t="str">
        <f t="shared" si="8"/>
        <v/>
      </c>
      <c r="G55" t="str">
        <f t="shared" si="9"/>
        <v/>
      </c>
      <c r="H55" t="str">
        <f>IFERROR(INDEX(JOGOS!$C$1:$P$16905,$G55,1),"")</f>
        <v/>
      </c>
      <c r="I55" s="29" t="str">
        <f>IFERROR(INDEX(JOGOS!$C$1:$P$16905,$G55,3),"")</f>
        <v/>
      </c>
      <c r="J55" s="29" t="str">
        <f>IFERROR(INDEX(JOGOS!$C$1:$P$16905,$G55,4),"")</f>
        <v/>
      </c>
      <c r="K55" s="32" t="str">
        <f>IFERROR(INDEX(JOGOS!$C$1:$P$16905,$G55,5),"")</f>
        <v/>
      </c>
      <c r="L55" s="32" t="str">
        <f>IFERROR(INDEX(JOGOS!$C$1:$P$16905,$G55,6),"")</f>
        <v/>
      </c>
      <c r="M55" s="29" t="str">
        <f>IFERROR(INDEX(JOGOS!$C$1:$P$16905,$G55,7),"")</f>
        <v/>
      </c>
      <c r="N55" s="32" t="str">
        <f>IFERROR(INDEX(JOGOS!$C$1:$P$16905,$G55,8),"")</f>
        <v/>
      </c>
      <c r="O55" s="32" t="str">
        <f>IFERROR(INDEX(JOGOS!$C$1:$P$16905,$G55,9),"")</f>
        <v/>
      </c>
      <c r="P55" s="32" t="str">
        <f>IFERROR(INDEX(JOGOS!$C$1:$P$16905,$G55,10),"")</f>
        <v/>
      </c>
      <c r="Q55" s="32" t="str">
        <f>IFERROR(INDEX(JOGOS!$C$1:$P$16905,$G55,11),"")</f>
        <v/>
      </c>
      <c r="R55" s="32" t="str">
        <f>IFERROR(INDEX(JOGOS!$C$1:$P$16905,$G55,12),"")</f>
        <v/>
      </c>
      <c r="S55" s="32" t="str">
        <f>IFERROR(INDEX(JOGOS!$C$1:$P$16905,$G55,13),"")</f>
        <v/>
      </c>
      <c r="T55" s="32" t="e">
        <f t="shared" si="5"/>
        <v>#VALUE!</v>
      </c>
    </row>
    <row r="56" spans="1:20">
      <c r="A56" t="str">
        <f>IF(Tabela3[[#This Row],[GOL CASA]]&lt;&gt;"",Tabela3[[#This Row],[TIME CASA]],"")</f>
        <v>West Ham United</v>
      </c>
      <c r="B56" t="str">
        <f>IF(Tabela3[[#This Row],[GOL FORA]]&lt;&gt;"",Tabela3[[#This Row],[TIME FORA]],"")</f>
        <v>Brighton &amp; Hove Albion</v>
      </c>
      <c r="C56">
        <f t="shared" si="6"/>
        <v>0</v>
      </c>
      <c r="D56">
        <f t="shared" si="7"/>
        <v>0</v>
      </c>
      <c r="E56">
        <f t="shared" si="4"/>
        <v>0</v>
      </c>
      <c r="F56" t="str">
        <f t="shared" si="8"/>
        <v/>
      </c>
      <c r="G56" t="str">
        <f t="shared" si="9"/>
        <v/>
      </c>
      <c r="H56" t="str">
        <f>IFERROR(INDEX(JOGOS!$C$1:$P$16905,$G56,1),"")</f>
        <v/>
      </c>
      <c r="I56" s="29" t="str">
        <f>IFERROR(INDEX(JOGOS!$C$1:$P$16905,$G56,3),"")</f>
        <v/>
      </c>
      <c r="J56" s="29" t="str">
        <f>IFERROR(INDEX(JOGOS!$C$1:$P$16905,$G56,4),"")</f>
        <v/>
      </c>
      <c r="K56" s="32" t="str">
        <f>IFERROR(INDEX(JOGOS!$C$1:$P$16905,$G56,5),"")</f>
        <v/>
      </c>
      <c r="L56" s="32" t="str">
        <f>IFERROR(INDEX(JOGOS!$C$1:$P$16905,$G56,6),"")</f>
        <v/>
      </c>
      <c r="M56" s="29" t="str">
        <f>IFERROR(INDEX(JOGOS!$C$1:$P$16905,$G56,7),"")</f>
        <v/>
      </c>
      <c r="N56" s="32" t="str">
        <f>IFERROR(INDEX(JOGOS!$C$1:$P$16905,$G56,8),"")</f>
        <v/>
      </c>
      <c r="O56" s="32" t="str">
        <f>IFERROR(INDEX(JOGOS!$C$1:$P$16905,$G56,9),"")</f>
        <v/>
      </c>
      <c r="P56" s="32" t="str">
        <f>IFERROR(INDEX(JOGOS!$C$1:$P$16905,$G56,10),"")</f>
        <v/>
      </c>
      <c r="Q56" s="32" t="str">
        <f>IFERROR(INDEX(JOGOS!$C$1:$P$16905,$G56,11),"")</f>
        <v/>
      </c>
      <c r="R56" s="32" t="str">
        <f>IFERROR(INDEX(JOGOS!$C$1:$P$16905,$G56,12),"")</f>
        <v/>
      </c>
      <c r="S56" s="32" t="str">
        <f>IFERROR(INDEX(JOGOS!$C$1:$P$16905,$G56,13),"")</f>
        <v/>
      </c>
      <c r="T56" s="32" t="e">
        <f t="shared" si="5"/>
        <v>#VALUE!</v>
      </c>
    </row>
    <row r="57" spans="1:20">
      <c r="A57" t="str">
        <f>IF(Tabela3[[#This Row],[GOL CASA]]&lt;&gt;"",Tabela3[[#This Row],[TIME CASA]],"")</f>
        <v>Rennes</v>
      </c>
      <c r="B57" t="str">
        <f>IF(Tabela3[[#This Row],[GOL FORA]]&lt;&gt;"",Tabela3[[#This Row],[TIME FORA]],"")</f>
        <v>Ajaccio</v>
      </c>
      <c r="C57">
        <f t="shared" si="6"/>
        <v>0</v>
      </c>
      <c r="D57">
        <f t="shared" si="7"/>
        <v>0</v>
      </c>
      <c r="E57">
        <f t="shared" si="4"/>
        <v>0</v>
      </c>
      <c r="F57" t="str">
        <f t="shared" si="8"/>
        <v/>
      </c>
      <c r="G57" t="str">
        <f t="shared" si="9"/>
        <v/>
      </c>
      <c r="H57" t="str">
        <f>IFERROR(INDEX(JOGOS!$C$1:$P$16905,$G57,1),"")</f>
        <v/>
      </c>
      <c r="I57" s="29" t="str">
        <f>IFERROR(INDEX(JOGOS!$C$1:$P$16905,$G57,3),"")</f>
        <v/>
      </c>
      <c r="J57" s="29" t="str">
        <f>IFERROR(INDEX(JOGOS!$C$1:$P$16905,$G57,4),"")</f>
        <v/>
      </c>
      <c r="K57" s="32" t="str">
        <f>IFERROR(INDEX(JOGOS!$C$1:$P$16905,$G57,5),"")</f>
        <v/>
      </c>
      <c r="L57" s="32" t="str">
        <f>IFERROR(INDEX(JOGOS!$C$1:$P$16905,$G57,6),"")</f>
        <v/>
      </c>
      <c r="M57" s="29" t="str">
        <f>IFERROR(INDEX(JOGOS!$C$1:$P$16905,$G57,7),"")</f>
        <v/>
      </c>
      <c r="N57" s="32" t="str">
        <f>IFERROR(INDEX(JOGOS!$C$1:$P$16905,$G57,8),"")</f>
        <v/>
      </c>
      <c r="O57" s="32" t="str">
        <f>IFERROR(INDEX(JOGOS!$C$1:$P$16905,$G57,9),"")</f>
        <v/>
      </c>
      <c r="P57" s="32" t="str">
        <f>IFERROR(INDEX(JOGOS!$C$1:$P$16905,$G57,10),"")</f>
        <v/>
      </c>
      <c r="Q57" s="32" t="str">
        <f>IFERROR(INDEX(JOGOS!$C$1:$P$16905,$G57,11),"")</f>
        <v/>
      </c>
      <c r="R57" s="32" t="str">
        <f>IFERROR(INDEX(JOGOS!$C$1:$P$16905,$G57,12),"")</f>
        <v/>
      </c>
      <c r="S57" s="32" t="str">
        <f>IFERROR(INDEX(JOGOS!$C$1:$P$16905,$G57,13),"")</f>
        <v/>
      </c>
      <c r="T57" s="32" t="e">
        <f t="shared" si="5"/>
        <v>#VALUE!</v>
      </c>
    </row>
    <row r="58" spans="1:20">
      <c r="A58" t="str">
        <f>IF(Tabela3[[#This Row],[GOL CASA]]&lt;&gt;"",Tabela3[[#This Row],[TIME CASA]],"")</f>
        <v>Newcastle United</v>
      </c>
      <c r="B58" t="str">
        <f>IF(Tabela3[[#This Row],[GOL FORA]]&lt;&gt;"",Tabela3[[#This Row],[TIME FORA]],"")</f>
        <v>Manchester City</v>
      </c>
      <c r="C58">
        <f t="shared" si="6"/>
        <v>0</v>
      </c>
      <c r="D58">
        <f t="shared" si="7"/>
        <v>0</v>
      </c>
      <c r="E58">
        <f t="shared" si="4"/>
        <v>0</v>
      </c>
      <c r="F58" t="str">
        <f t="shared" si="8"/>
        <v/>
      </c>
      <c r="G58" t="str">
        <f t="shared" si="9"/>
        <v/>
      </c>
      <c r="H58" t="str">
        <f>IFERROR(INDEX(JOGOS!$C$1:$P$16905,$G58,1),"")</f>
        <v/>
      </c>
      <c r="I58" s="29" t="str">
        <f>IFERROR(INDEX(JOGOS!$C$1:$P$16905,$G58,3),"")</f>
        <v/>
      </c>
      <c r="J58" s="29" t="str">
        <f>IFERROR(INDEX(JOGOS!$C$1:$P$16905,$G58,4),"")</f>
        <v/>
      </c>
      <c r="K58" s="32" t="str">
        <f>IFERROR(INDEX(JOGOS!$C$1:$P$16905,$G58,5),"")</f>
        <v/>
      </c>
      <c r="L58" s="32" t="str">
        <f>IFERROR(INDEX(JOGOS!$C$1:$P$16905,$G58,6),"")</f>
        <v/>
      </c>
      <c r="M58" s="29" t="str">
        <f>IFERROR(INDEX(JOGOS!$C$1:$P$16905,$G58,7),"")</f>
        <v/>
      </c>
      <c r="N58" s="32" t="str">
        <f>IFERROR(INDEX(JOGOS!$C$1:$P$16905,$G58,8),"")</f>
        <v/>
      </c>
      <c r="O58" s="32" t="str">
        <f>IFERROR(INDEX(JOGOS!$C$1:$P$16905,$G58,9),"")</f>
        <v/>
      </c>
      <c r="P58" s="32" t="str">
        <f>IFERROR(INDEX(JOGOS!$C$1:$P$16905,$G58,10),"")</f>
        <v/>
      </c>
      <c r="Q58" s="32" t="str">
        <f>IFERROR(INDEX(JOGOS!$C$1:$P$16905,$G58,11),"")</f>
        <v/>
      </c>
      <c r="R58" s="32" t="str">
        <f>IFERROR(INDEX(JOGOS!$C$1:$P$16905,$G58,12),"")</f>
        <v/>
      </c>
      <c r="S58" s="32" t="str">
        <f>IFERROR(INDEX(JOGOS!$C$1:$P$16905,$G58,13),"")</f>
        <v/>
      </c>
      <c r="T58" s="32" t="e">
        <f t="shared" si="5"/>
        <v>#VALUE!</v>
      </c>
    </row>
    <row r="59" spans="1:20">
      <c r="A59" t="str">
        <f>IF(Tabela3[[#This Row],[GOL CASA]]&lt;&gt;"",Tabela3[[#This Row],[TIME CASA]],"")</f>
        <v>Lille</v>
      </c>
      <c r="B59" t="str">
        <f>IF(Tabela3[[#This Row],[GOL FORA]]&lt;&gt;"",Tabela3[[#This Row],[TIME FORA]],"")</f>
        <v>PSG</v>
      </c>
      <c r="C59">
        <f t="shared" si="6"/>
        <v>0</v>
      </c>
      <c r="D59">
        <f t="shared" si="7"/>
        <v>0</v>
      </c>
      <c r="E59">
        <f t="shared" si="4"/>
        <v>0</v>
      </c>
      <c r="F59" t="str">
        <f t="shared" si="8"/>
        <v/>
      </c>
      <c r="G59" t="str">
        <f t="shared" si="9"/>
        <v/>
      </c>
      <c r="H59" t="str">
        <f>IFERROR(INDEX(JOGOS!$C$1:$P$16905,$G59,1),"")</f>
        <v/>
      </c>
      <c r="I59" s="29" t="str">
        <f>IFERROR(INDEX(JOGOS!$C$1:$P$16905,$G59,3),"")</f>
        <v/>
      </c>
      <c r="J59" s="29" t="str">
        <f>IFERROR(INDEX(JOGOS!$C$1:$P$16905,$G59,4),"")</f>
        <v/>
      </c>
      <c r="K59" s="32" t="str">
        <f>IFERROR(INDEX(JOGOS!$C$1:$P$16905,$G59,5),"")</f>
        <v/>
      </c>
      <c r="L59" s="32" t="str">
        <f>IFERROR(INDEX(JOGOS!$C$1:$P$16905,$G59,6),"")</f>
        <v/>
      </c>
      <c r="M59" s="29" t="str">
        <f>IFERROR(INDEX(JOGOS!$C$1:$P$16905,$G59,7),"")</f>
        <v/>
      </c>
      <c r="N59" s="32" t="str">
        <f>IFERROR(INDEX(JOGOS!$C$1:$P$16905,$G59,8),"")</f>
        <v/>
      </c>
      <c r="O59" s="32" t="str">
        <f>IFERROR(INDEX(JOGOS!$C$1:$P$16905,$G59,9),"")</f>
        <v/>
      </c>
      <c r="P59" s="32" t="str">
        <f>IFERROR(INDEX(JOGOS!$C$1:$P$16905,$G59,10),"")</f>
        <v/>
      </c>
      <c r="Q59" s="32" t="str">
        <f>IFERROR(INDEX(JOGOS!$C$1:$P$16905,$G59,11),"")</f>
        <v/>
      </c>
      <c r="R59" s="32" t="str">
        <f>IFERROR(INDEX(JOGOS!$C$1:$P$16905,$G59,12),"")</f>
        <v/>
      </c>
      <c r="S59" s="32" t="str">
        <f>IFERROR(INDEX(JOGOS!$C$1:$P$16905,$G59,13),"")</f>
        <v/>
      </c>
      <c r="T59" s="32" t="e">
        <f t="shared" si="5"/>
        <v>#VALUE!</v>
      </c>
    </row>
    <row r="60" spans="1:20">
      <c r="A60" t="str">
        <f>IF(Tabela3[[#This Row],[GOL CASA]]&lt;&gt;"",Tabela3[[#This Row],[TIME CASA]],"")</f>
        <v>Manchester United</v>
      </c>
      <c r="B60" t="str">
        <f>IF(Tabela3[[#This Row],[GOL FORA]]&lt;&gt;"",Tabela3[[#This Row],[TIME FORA]],"")</f>
        <v>Liverpool</v>
      </c>
      <c r="C60">
        <f t="shared" si="6"/>
        <v>0</v>
      </c>
      <c r="D60">
        <f t="shared" si="7"/>
        <v>0</v>
      </c>
      <c r="E60">
        <f t="shared" si="4"/>
        <v>0</v>
      </c>
      <c r="F60" t="str">
        <f t="shared" si="8"/>
        <v/>
      </c>
      <c r="G60" t="str">
        <f t="shared" si="9"/>
        <v/>
      </c>
      <c r="H60" t="str">
        <f>IFERROR(INDEX(JOGOS!$C$1:$P$16905,$G60,1),"")</f>
        <v/>
      </c>
      <c r="I60" s="29" t="str">
        <f>IFERROR(INDEX(JOGOS!$C$1:$P$16905,$G60,3),"")</f>
        <v/>
      </c>
      <c r="J60" s="29" t="str">
        <f>IFERROR(INDEX(JOGOS!$C$1:$P$16905,$G60,4),"")</f>
        <v/>
      </c>
      <c r="K60" s="32" t="str">
        <f>IFERROR(INDEX(JOGOS!$C$1:$P$16905,$G60,5),"")</f>
        <v/>
      </c>
      <c r="L60" s="32" t="str">
        <f>IFERROR(INDEX(JOGOS!$C$1:$P$16905,$G60,6),"")</f>
        <v/>
      </c>
      <c r="M60" s="29" t="str">
        <f>IFERROR(INDEX(JOGOS!$C$1:$P$16905,$G60,7),"")</f>
        <v/>
      </c>
      <c r="N60" s="32" t="str">
        <f>IFERROR(INDEX(JOGOS!$C$1:$P$16905,$G60,8),"")</f>
        <v/>
      </c>
      <c r="O60" s="32" t="str">
        <f>IFERROR(INDEX(JOGOS!$C$1:$P$16905,$G60,9),"")</f>
        <v/>
      </c>
      <c r="P60" s="32" t="str">
        <f>IFERROR(INDEX(JOGOS!$C$1:$P$16905,$G60,10),"")</f>
        <v/>
      </c>
      <c r="Q60" s="32" t="str">
        <f>IFERROR(INDEX(JOGOS!$C$1:$P$16905,$G60,11),"")</f>
        <v/>
      </c>
      <c r="R60" s="32" t="str">
        <f>IFERROR(INDEX(JOGOS!$C$1:$P$16905,$G60,12),"")</f>
        <v/>
      </c>
      <c r="S60" s="32" t="str">
        <f>IFERROR(INDEX(JOGOS!$C$1:$P$16905,$G60,13),"")</f>
        <v/>
      </c>
      <c r="T60" s="32" t="e">
        <f t="shared" si="5"/>
        <v>#VALUE!</v>
      </c>
    </row>
    <row r="61" spans="1:20">
      <c r="A61" t="str">
        <f>IF(Tabela3[[#This Row],[GOL CASA]]&lt;&gt;"",Tabela3[[#This Row],[TIME CASA]],"")</f>
        <v>Ajaccio</v>
      </c>
      <c r="B61" t="str">
        <f>IF(Tabela3[[#This Row],[GOL FORA]]&lt;&gt;"",Tabela3[[#This Row],[TIME FORA]],"")</f>
        <v>Lille</v>
      </c>
      <c r="C61">
        <f t="shared" si="6"/>
        <v>0</v>
      </c>
      <c r="D61">
        <f t="shared" si="7"/>
        <v>0</v>
      </c>
      <c r="E61">
        <f t="shared" si="4"/>
        <v>0</v>
      </c>
      <c r="F61" t="str">
        <f t="shared" si="8"/>
        <v/>
      </c>
      <c r="G61" t="str">
        <f t="shared" si="9"/>
        <v/>
      </c>
      <c r="H61" t="str">
        <f>IFERROR(INDEX(JOGOS!$C$1:$P$16905,$G61,1),"")</f>
        <v/>
      </c>
      <c r="I61" s="29" t="str">
        <f>IFERROR(INDEX(JOGOS!$C$1:$P$16905,$G61,3),"")</f>
        <v/>
      </c>
      <c r="J61" s="29" t="str">
        <f>IFERROR(INDEX(JOGOS!$C$1:$P$16905,$G61,4),"")</f>
        <v/>
      </c>
      <c r="K61" s="32" t="str">
        <f>IFERROR(INDEX(JOGOS!$C$1:$P$16905,$G61,5),"")</f>
        <v/>
      </c>
      <c r="L61" s="32" t="str">
        <f>IFERROR(INDEX(JOGOS!$C$1:$P$16905,$G61,6),"")</f>
        <v/>
      </c>
      <c r="M61" s="29" t="str">
        <f>IFERROR(INDEX(JOGOS!$C$1:$P$16905,$G61,7),"")</f>
        <v/>
      </c>
      <c r="N61" s="32" t="str">
        <f>IFERROR(INDEX(JOGOS!$C$1:$P$16905,$G61,8),"")</f>
        <v/>
      </c>
      <c r="O61" s="32" t="str">
        <f>IFERROR(INDEX(JOGOS!$C$1:$P$16905,$G61,9),"")</f>
        <v/>
      </c>
      <c r="P61" s="32" t="str">
        <f>IFERROR(INDEX(JOGOS!$C$1:$P$16905,$G61,10),"")</f>
        <v/>
      </c>
      <c r="Q61" s="32" t="str">
        <f>IFERROR(INDEX(JOGOS!$C$1:$P$16905,$G61,11),"")</f>
        <v/>
      </c>
      <c r="R61" s="32" t="str">
        <f>IFERROR(INDEX(JOGOS!$C$1:$P$16905,$G61,12),"")</f>
        <v/>
      </c>
      <c r="S61" s="32" t="str">
        <f>IFERROR(INDEX(JOGOS!$C$1:$P$16905,$G61,13),"")</f>
        <v/>
      </c>
      <c r="T61" s="32" t="e">
        <f t="shared" si="5"/>
        <v>#VALUE!</v>
      </c>
    </row>
    <row r="62" spans="1:20">
      <c r="A62" t="str">
        <f>IF(Tabela3[[#This Row],[GOL CASA]]&lt;&gt;"",Tabela3[[#This Row],[TIME CASA]],"")</f>
        <v>Southampton</v>
      </c>
      <c r="B62" t="str">
        <f>IF(Tabela3[[#This Row],[GOL FORA]]&lt;&gt;"",Tabela3[[#This Row],[TIME FORA]],"")</f>
        <v>Manchester United</v>
      </c>
      <c r="C62">
        <f t="shared" si="6"/>
        <v>0</v>
      </c>
      <c r="D62">
        <f t="shared" si="7"/>
        <v>0</v>
      </c>
      <c r="E62">
        <f t="shared" si="4"/>
        <v>0</v>
      </c>
      <c r="F62" t="str">
        <f t="shared" si="8"/>
        <v/>
      </c>
      <c r="G62" t="str">
        <f t="shared" si="9"/>
        <v/>
      </c>
      <c r="H62" t="str">
        <f>IFERROR(INDEX(JOGOS!$C$1:$P$16905,$G62,1),"")</f>
        <v/>
      </c>
      <c r="I62" s="29" t="str">
        <f>IFERROR(INDEX(JOGOS!$C$1:$P$16905,$G62,3),"")</f>
        <v/>
      </c>
      <c r="J62" s="29" t="str">
        <f>IFERROR(INDEX(JOGOS!$C$1:$P$16905,$G62,4),"")</f>
        <v/>
      </c>
      <c r="K62" s="32" t="str">
        <f>IFERROR(INDEX(JOGOS!$C$1:$P$16905,$G62,5),"")</f>
        <v/>
      </c>
      <c r="L62" s="32" t="str">
        <f>IFERROR(INDEX(JOGOS!$C$1:$P$16905,$G62,6),"")</f>
        <v/>
      </c>
      <c r="M62" s="29" t="str">
        <f>IFERROR(INDEX(JOGOS!$C$1:$P$16905,$G62,7),"")</f>
        <v/>
      </c>
      <c r="N62" s="32" t="str">
        <f>IFERROR(INDEX(JOGOS!$C$1:$P$16905,$G62,8),"")</f>
        <v/>
      </c>
      <c r="O62" s="32" t="str">
        <f>IFERROR(INDEX(JOGOS!$C$1:$P$16905,$G62,9),"")</f>
        <v/>
      </c>
      <c r="P62" s="32" t="str">
        <f>IFERROR(INDEX(JOGOS!$C$1:$P$16905,$G62,10),"")</f>
        <v/>
      </c>
      <c r="Q62" s="32" t="str">
        <f>IFERROR(INDEX(JOGOS!$C$1:$P$16905,$G62,11),"")</f>
        <v/>
      </c>
      <c r="R62" s="32" t="str">
        <f>IFERROR(INDEX(JOGOS!$C$1:$P$16905,$G62,12),"")</f>
        <v/>
      </c>
      <c r="S62" s="32" t="str">
        <f>IFERROR(INDEX(JOGOS!$C$1:$P$16905,$G62,13),"")</f>
        <v/>
      </c>
      <c r="T62" s="32" t="e">
        <f t="shared" si="5"/>
        <v>#VALUE!</v>
      </c>
    </row>
    <row r="63" spans="1:20">
      <c r="A63" t="str">
        <f>IF(Tabela3[[#This Row],[GOL CASA]]&lt;&gt;"",Tabela3[[#This Row],[TIME CASA]],"")</f>
        <v>Brentford</v>
      </c>
      <c r="B63" t="str">
        <f>IF(Tabela3[[#This Row],[GOL FORA]]&lt;&gt;"",Tabela3[[#This Row],[TIME FORA]],"")</f>
        <v>Everton</v>
      </c>
      <c r="C63">
        <f t="shared" si="6"/>
        <v>0</v>
      </c>
      <c r="D63">
        <f t="shared" si="7"/>
        <v>0</v>
      </c>
      <c r="E63">
        <f t="shared" si="4"/>
        <v>0</v>
      </c>
      <c r="F63" t="str">
        <f t="shared" si="8"/>
        <v/>
      </c>
      <c r="G63" t="str">
        <f t="shared" si="9"/>
        <v/>
      </c>
      <c r="H63" t="str">
        <f>IFERROR(INDEX(JOGOS!$C$1:$P$16905,$G63,1),"")</f>
        <v/>
      </c>
      <c r="I63" s="29" t="str">
        <f>IFERROR(INDEX(JOGOS!$C$1:$P$16905,$G63,3),"")</f>
        <v/>
      </c>
      <c r="J63" s="29" t="str">
        <f>IFERROR(INDEX(JOGOS!$C$1:$P$16905,$G63,4),"")</f>
        <v/>
      </c>
      <c r="K63" s="32" t="str">
        <f>IFERROR(INDEX(JOGOS!$C$1:$P$16905,$G63,5),"")</f>
        <v/>
      </c>
      <c r="L63" s="32" t="str">
        <f>IFERROR(INDEX(JOGOS!$C$1:$P$16905,$G63,6),"")</f>
        <v/>
      </c>
      <c r="M63" s="29" t="str">
        <f>IFERROR(INDEX(JOGOS!$C$1:$P$16905,$G63,7),"")</f>
        <v/>
      </c>
      <c r="N63" s="32" t="str">
        <f>IFERROR(INDEX(JOGOS!$C$1:$P$16905,$G63,8),"")</f>
        <v/>
      </c>
      <c r="O63" s="32" t="str">
        <f>IFERROR(INDEX(JOGOS!$C$1:$P$16905,$G63,9),"")</f>
        <v/>
      </c>
      <c r="P63" s="32" t="str">
        <f>IFERROR(INDEX(JOGOS!$C$1:$P$16905,$G63,10),"")</f>
        <v/>
      </c>
      <c r="Q63" s="32" t="str">
        <f>IFERROR(INDEX(JOGOS!$C$1:$P$16905,$G63,11),"")</f>
        <v/>
      </c>
      <c r="R63" s="32" t="str">
        <f>IFERROR(INDEX(JOGOS!$C$1:$P$16905,$G63,12),"")</f>
        <v/>
      </c>
      <c r="S63" s="32" t="str">
        <f>IFERROR(INDEX(JOGOS!$C$1:$P$16905,$G63,13),"")</f>
        <v/>
      </c>
      <c r="T63" s="32" t="e">
        <f t="shared" si="5"/>
        <v>#VALUE!</v>
      </c>
    </row>
    <row r="64" spans="1:20">
      <c r="A64" t="str">
        <f>IF(Tabela3[[#This Row],[GOL CASA]]&lt;&gt;"",Tabela3[[#This Row],[TIME CASA]],"")</f>
        <v>Brighton &amp; Hove Albion</v>
      </c>
      <c r="B64" t="str">
        <f>IF(Tabela3[[#This Row],[GOL FORA]]&lt;&gt;"",Tabela3[[#This Row],[TIME FORA]],"")</f>
        <v>Leeds United</v>
      </c>
      <c r="C64">
        <f t="shared" si="6"/>
        <v>0</v>
      </c>
      <c r="D64">
        <f t="shared" si="7"/>
        <v>0</v>
      </c>
      <c r="E64">
        <f t="shared" si="4"/>
        <v>0</v>
      </c>
      <c r="F64" t="str">
        <f t="shared" si="8"/>
        <v/>
      </c>
      <c r="G64" t="str">
        <f t="shared" si="9"/>
        <v/>
      </c>
      <c r="H64" t="str">
        <f>IFERROR(INDEX(JOGOS!$C$1:$P$16905,$G64,1),"")</f>
        <v/>
      </c>
      <c r="I64" s="29" t="str">
        <f>IFERROR(INDEX(JOGOS!$C$1:$P$16905,$G64,3),"")</f>
        <v/>
      </c>
      <c r="J64" s="29" t="str">
        <f>IFERROR(INDEX(JOGOS!$C$1:$P$16905,$G64,4),"")</f>
        <v/>
      </c>
      <c r="K64" s="32" t="str">
        <f>IFERROR(INDEX(JOGOS!$C$1:$P$16905,$G64,5),"")</f>
        <v/>
      </c>
      <c r="L64" s="32" t="str">
        <f>IFERROR(INDEX(JOGOS!$C$1:$P$16905,$G64,6),"")</f>
        <v/>
      </c>
      <c r="M64" s="29" t="str">
        <f>IFERROR(INDEX(JOGOS!$C$1:$P$16905,$G64,7),"")</f>
        <v/>
      </c>
      <c r="N64" s="32" t="str">
        <f>IFERROR(INDEX(JOGOS!$C$1:$P$16905,$G64,8),"")</f>
        <v/>
      </c>
      <c r="O64" s="32" t="str">
        <f>IFERROR(INDEX(JOGOS!$C$1:$P$16905,$G64,9),"")</f>
        <v/>
      </c>
      <c r="P64" s="32" t="str">
        <f>IFERROR(INDEX(JOGOS!$C$1:$P$16905,$G64,10),"")</f>
        <v/>
      </c>
      <c r="Q64" s="32" t="str">
        <f>IFERROR(INDEX(JOGOS!$C$1:$P$16905,$G64,11),"")</f>
        <v/>
      </c>
      <c r="R64" s="32" t="str">
        <f>IFERROR(INDEX(JOGOS!$C$1:$P$16905,$G64,12),"")</f>
        <v/>
      </c>
      <c r="S64" s="32" t="str">
        <f>IFERROR(INDEX(JOGOS!$C$1:$P$16905,$G64,13),"")</f>
        <v/>
      </c>
      <c r="T64" s="32" t="e">
        <f t="shared" si="5"/>
        <v>#VALUE!</v>
      </c>
    </row>
    <row r="65" spans="1:20">
      <c r="A65" t="str">
        <f>IF(Tabela3[[#This Row],[GOL CASA]]&lt;&gt;"",Tabela3[[#This Row],[TIME CASA]],"")</f>
        <v>Chelsea</v>
      </c>
      <c r="B65" t="str">
        <f>IF(Tabela3[[#This Row],[GOL FORA]]&lt;&gt;"",Tabela3[[#This Row],[TIME FORA]],"")</f>
        <v>Leicester City</v>
      </c>
      <c r="C65">
        <f t="shared" ref="C65:C96" si="10">IF(AND(A65=$AP$1,B65=$AQ$1),1,0)</f>
        <v>0</v>
      </c>
      <c r="D65">
        <f t="shared" ref="D65:D96" si="11">IF(AND(A65=$AQ$1,B65=$AP$1),1,0)</f>
        <v>0</v>
      </c>
      <c r="E65">
        <f t="shared" si="4"/>
        <v>0</v>
      </c>
      <c r="F65" t="str">
        <f t="shared" ref="F65:F96" si="12">IF($Y$1=E65,ROW(),"")</f>
        <v/>
      </c>
      <c r="G65" t="str">
        <f t="shared" ref="G65:G96" si="13">IFERROR(LARGE(F:F,ROW(A65)),"")</f>
        <v/>
      </c>
      <c r="H65" t="str">
        <f>IFERROR(INDEX(JOGOS!$C$1:$P$16905,$G65,1),"")</f>
        <v/>
      </c>
      <c r="I65" s="29" t="str">
        <f>IFERROR(INDEX(JOGOS!$C$1:$P$16905,$G65,3),"")</f>
        <v/>
      </c>
      <c r="J65" s="29" t="str">
        <f>IFERROR(INDEX(JOGOS!$C$1:$P$16905,$G65,4),"")</f>
        <v/>
      </c>
      <c r="K65" s="32" t="str">
        <f>IFERROR(INDEX(JOGOS!$C$1:$P$16905,$G65,5),"")</f>
        <v/>
      </c>
      <c r="L65" s="32" t="str">
        <f>IFERROR(INDEX(JOGOS!$C$1:$P$16905,$G65,6),"")</f>
        <v/>
      </c>
      <c r="M65" s="29" t="str">
        <f>IFERROR(INDEX(JOGOS!$C$1:$P$16905,$G65,7),"")</f>
        <v/>
      </c>
      <c r="N65" s="32" t="str">
        <f>IFERROR(INDEX(JOGOS!$C$1:$P$16905,$G65,8),"")</f>
        <v/>
      </c>
      <c r="O65" s="32" t="str">
        <f>IFERROR(INDEX(JOGOS!$C$1:$P$16905,$G65,9),"")</f>
        <v/>
      </c>
      <c r="P65" s="32" t="str">
        <f>IFERROR(INDEX(JOGOS!$C$1:$P$16905,$G65,10),"")</f>
        <v/>
      </c>
      <c r="Q65" s="32" t="str">
        <f>IFERROR(INDEX(JOGOS!$C$1:$P$16905,$G65,11),"")</f>
        <v/>
      </c>
      <c r="R65" s="32" t="str">
        <f>IFERROR(INDEX(JOGOS!$C$1:$P$16905,$G65,12),"")</f>
        <v/>
      </c>
      <c r="S65" s="32" t="str">
        <f>IFERROR(INDEX(JOGOS!$C$1:$P$16905,$G65,13),"")</f>
        <v/>
      </c>
      <c r="T65" s="32" t="e">
        <f t="shared" si="5"/>
        <v>#VALUE!</v>
      </c>
    </row>
    <row r="66" spans="1:20">
      <c r="A66" t="str">
        <f>IF(Tabela3[[#This Row],[GOL CASA]]&lt;&gt;"",Tabela3[[#This Row],[TIME CASA]],"")</f>
        <v>Liverpool</v>
      </c>
      <c r="B66" t="str">
        <f>IF(Tabela3[[#This Row],[GOL FORA]]&lt;&gt;"",Tabela3[[#This Row],[TIME FORA]],"")</f>
        <v>AFC Bournemouth</v>
      </c>
      <c r="C66">
        <f t="shared" si="10"/>
        <v>0</v>
      </c>
      <c r="D66">
        <f t="shared" si="11"/>
        <v>0</v>
      </c>
      <c r="E66">
        <f t="shared" ref="E66:E129" si="14">MAX(C66:D66)</f>
        <v>0</v>
      </c>
      <c r="F66" t="str">
        <f t="shared" si="12"/>
        <v/>
      </c>
      <c r="G66" t="str">
        <f t="shared" si="13"/>
        <v/>
      </c>
      <c r="H66" t="str">
        <f>IFERROR(INDEX(JOGOS!$C$1:$P$16905,$G66,1),"")</f>
        <v/>
      </c>
      <c r="I66" s="29" t="str">
        <f>IFERROR(INDEX(JOGOS!$C$1:$P$16905,$G66,3),"")</f>
        <v/>
      </c>
      <c r="J66" s="29" t="str">
        <f>IFERROR(INDEX(JOGOS!$C$1:$P$16905,$G66,4),"")</f>
        <v/>
      </c>
      <c r="K66" s="32" t="str">
        <f>IFERROR(INDEX(JOGOS!$C$1:$P$16905,$G66,5),"")</f>
        <v/>
      </c>
      <c r="L66" s="32" t="str">
        <f>IFERROR(INDEX(JOGOS!$C$1:$P$16905,$G66,6),"")</f>
        <v/>
      </c>
      <c r="M66" s="29" t="str">
        <f>IFERROR(INDEX(JOGOS!$C$1:$P$16905,$G66,7),"")</f>
        <v/>
      </c>
      <c r="N66" s="32" t="str">
        <f>IFERROR(INDEX(JOGOS!$C$1:$P$16905,$G66,8),"")</f>
        <v/>
      </c>
      <c r="O66" s="32" t="str">
        <f>IFERROR(INDEX(JOGOS!$C$1:$P$16905,$G66,9),"")</f>
        <v/>
      </c>
      <c r="P66" s="32" t="str">
        <f>IFERROR(INDEX(JOGOS!$C$1:$P$16905,$G66,10),"")</f>
        <v/>
      </c>
      <c r="Q66" s="32" t="str">
        <f>IFERROR(INDEX(JOGOS!$C$1:$P$16905,$G66,11),"")</f>
        <v/>
      </c>
      <c r="R66" s="32" t="str">
        <f>IFERROR(INDEX(JOGOS!$C$1:$P$16905,$G66,12),"")</f>
        <v/>
      </c>
      <c r="S66" s="32" t="str">
        <f>IFERROR(INDEX(JOGOS!$C$1:$P$16905,$G66,13),"")</f>
        <v/>
      </c>
      <c r="T66" s="32" t="e">
        <f t="shared" ref="T66:T129" si="15">SUM(R66+S66)</f>
        <v>#VALUE!</v>
      </c>
    </row>
    <row r="67" spans="1:20">
      <c r="A67" t="str">
        <f>IF(Tabela3[[#This Row],[GOL CASA]]&lt;&gt;"",Tabela3[[#This Row],[TIME CASA]],"")</f>
        <v>Manchester City</v>
      </c>
      <c r="B67" t="str">
        <f>IF(Tabela3[[#This Row],[GOL FORA]]&lt;&gt;"",Tabela3[[#This Row],[TIME FORA]],"")</f>
        <v>Crystal Palace</v>
      </c>
      <c r="C67">
        <f t="shared" si="10"/>
        <v>0</v>
      </c>
      <c r="D67">
        <f t="shared" si="11"/>
        <v>0</v>
      </c>
      <c r="E67">
        <f t="shared" si="14"/>
        <v>0</v>
      </c>
      <c r="F67" t="str">
        <f t="shared" si="12"/>
        <v/>
      </c>
      <c r="G67" t="str">
        <f t="shared" si="13"/>
        <v/>
      </c>
      <c r="H67" t="str">
        <f>IFERROR(INDEX(JOGOS!$C$1:$P$16905,$G67,1),"")</f>
        <v/>
      </c>
      <c r="I67" s="29" t="str">
        <f>IFERROR(INDEX(JOGOS!$C$1:$P$16905,$G67,3),"")</f>
        <v/>
      </c>
      <c r="J67" s="29" t="str">
        <f>IFERROR(INDEX(JOGOS!$C$1:$P$16905,$G67,4),"")</f>
        <v/>
      </c>
      <c r="K67" s="32" t="str">
        <f>IFERROR(INDEX(JOGOS!$C$1:$P$16905,$G67,5),"")</f>
        <v/>
      </c>
      <c r="L67" s="32" t="str">
        <f>IFERROR(INDEX(JOGOS!$C$1:$P$16905,$G67,6),"")</f>
        <v/>
      </c>
      <c r="M67" s="29" t="str">
        <f>IFERROR(INDEX(JOGOS!$C$1:$P$16905,$G67,7),"")</f>
        <v/>
      </c>
      <c r="N67" s="32" t="str">
        <f>IFERROR(INDEX(JOGOS!$C$1:$P$16905,$G67,8),"")</f>
        <v/>
      </c>
      <c r="O67" s="32" t="str">
        <f>IFERROR(INDEX(JOGOS!$C$1:$P$16905,$G67,9),"")</f>
        <v/>
      </c>
      <c r="P67" s="32" t="str">
        <f>IFERROR(INDEX(JOGOS!$C$1:$P$16905,$G67,10),"")</f>
        <v/>
      </c>
      <c r="Q67" s="32" t="str">
        <f>IFERROR(INDEX(JOGOS!$C$1:$P$16905,$G67,11),"")</f>
        <v/>
      </c>
      <c r="R67" s="32" t="str">
        <f>IFERROR(INDEX(JOGOS!$C$1:$P$16905,$G67,12),"")</f>
        <v/>
      </c>
      <c r="S67" s="32" t="str">
        <f>IFERROR(INDEX(JOGOS!$C$1:$P$16905,$G67,13),"")</f>
        <v/>
      </c>
      <c r="T67" s="32" t="e">
        <f t="shared" si="15"/>
        <v>#VALUE!</v>
      </c>
    </row>
    <row r="68" spans="1:20">
      <c r="A68" t="str">
        <f>IF(Tabela3[[#This Row],[GOL CASA]]&lt;&gt;"",Tabela3[[#This Row],[TIME CASA]],"")</f>
        <v>Auxerre</v>
      </c>
      <c r="B68" t="str">
        <f>IF(Tabela3[[#This Row],[GOL FORA]]&lt;&gt;"",Tabela3[[#This Row],[TIME FORA]],"")</f>
        <v>Strasbourg</v>
      </c>
      <c r="C68">
        <f t="shared" si="10"/>
        <v>0</v>
      </c>
      <c r="D68">
        <f t="shared" si="11"/>
        <v>0</v>
      </c>
      <c r="E68">
        <f t="shared" si="14"/>
        <v>0</v>
      </c>
      <c r="F68" t="str">
        <f t="shared" si="12"/>
        <v/>
      </c>
      <c r="G68" t="str">
        <f t="shared" si="13"/>
        <v/>
      </c>
      <c r="H68" t="str">
        <f>IFERROR(INDEX(JOGOS!$C$1:$P$16905,$G68,1),"")</f>
        <v/>
      </c>
      <c r="I68" s="29" t="str">
        <f>IFERROR(INDEX(JOGOS!$C$1:$P$16905,$G68,3),"")</f>
        <v/>
      </c>
      <c r="J68" s="29" t="str">
        <f>IFERROR(INDEX(JOGOS!$C$1:$P$16905,$G68,4),"")</f>
        <v/>
      </c>
      <c r="K68" s="32" t="str">
        <f>IFERROR(INDEX(JOGOS!$C$1:$P$16905,$G68,5),"")</f>
        <v/>
      </c>
      <c r="L68" s="32" t="str">
        <f>IFERROR(INDEX(JOGOS!$C$1:$P$16905,$G68,6),"")</f>
        <v/>
      </c>
      <c r="M68" s="29" t="str">
        <f>IFERROR(INDEX(JOGOS!$C$1:$P$16905,$G68,7),"")</f>
        <v/>
      </c>
      <c r="N68" s="32" t="str">
        <f>IFERROR(INDEX(JOGOS!$C$1:$P$16905,$G68,8),"")</f>
        <v/>
      </c>
      <c r="O68" s="32" t="str">
        <f>IFERROR(INDEX(JOGOS!$C$1:$P$16905,$G68,9),"")</f>
        <v/>
      </c>
      <c r="P68" s="32" t="str">
        <f>IFERROR(INDEX(JOGOS!$C$1:$P$16905,$G68,10),"")</f>
        <v/>
      </c>
      <c r="Q68" s="32" t="str">
        <f>IFERROR(INDEX(JOGOS!$C$1:$P$16905,$G68,11),"")</f>
        <v/>
      </c>
      <c r="R68" s="32" t="str">
        <f>IFERROR(INDEX(JOGOS!$C$1:$P$16905,$G68,12),"")</f>
        <v/>
      </c>
      <c r="S68" s="32" t="str">
        <f>IFERROR(INDEX(JOGOS!$C$1:$P$16905,$G68,13),"")</f>
        <v/>
      </c>
      <c r="T68" s="32" t="e">
        <f t="shared" si="15"/>
        <v>#VALUE!</v>
      </c>
    </row>
    <row r="69" spans="1:20">
      <c r="A69" t="str">
        <f>IF(Tabela3[[#This Row],[GOL CASA]]&lt;&gt;"",Tabela3[[#This Row],[TIME CASA]],"")</f>
        <v>Arsenal</v>
      </c>
      <c r="B69" t="str">
        <f>IF(Tabela3[[#This Row],[GOL FORA]]&lt;&gt;"",Tabela3[[#This Row],[TIME FORA]],"")</f>
        <v>Fulham</v>
      </c>
      <c r="C69">
        <f t="shared" si="10"/>
        <v>0</v>
      </c>
      <c r="D69">
        <f t="shared" si="11"/>
        <v>0</v>
      </c>
      <c r="E69">
        <f t="shared" si="14"/>
        <v>0</v>
      </c>
      <c r="F69" t="str">
        <f t="shared" si="12"/>
        <v/>
      </c>
      <c r="G69" t="str">
        <f t="shared" si="13"/>
        <v/>
      </c>
      <c r="H69" t="str">
        <f>IFERROR(INDEX(JOGOS!$C$1:$P$16905,$G69,1),"")</f>
        <v/>
      </c>
      <c r="I69" s="29" t="str">
        <f>IFERROR(INDEX(JOGOS!$C$1:$P$16905,$G69,3),"")</f>
        <v/>
      </c>
      <c r="J69" s="29" t="str">
        <f>IFERROR(INDEX(JOGOS!$C$1:$P$16905,$G69,4),"")</f>
        <v/>
      </c>
      <c r="K69" s="32" t="str">
        <f>IFERROR(INDEX(JOGOS!$C$1:$P$16905,$G69,5),"")</f>
        <v/>
      </c>
      <c r="L69" s="32" t="str">
        <f>IFERROR(INDEX(JOGOS!$C$1:$P$16905,$G69,6),"")</f>
        <v/>
      </c>
      <c r="M69" s="29" t="str">
        <f>IFERROR(INDEX(JOGOS!$C$1:$P$16905,$G69,7),"")</f>
        <v/>
      </c>
      <c r="N69" s="32" t="str">
        <f>IFERROR(INDEX(JOGOS!$C$1:$P$16905,$G69,8),"")</f>
        <v/>
      </c>
      <c r="O69" s="32" t="str">
        <f>IFERROR(INDEX(JOGOS!$C$1:$P$16905,$G69,9),"")</f>
        <v/>
      </c>
      <c r="P69" s="32" t="str">
        <f>IFERROR(INDEX(JOGOS!$C$1:$P$16905,$G69,10),"")</f>
        <v/>
      </c>
      <c r="Q69" s="32" t="str">
        <f>IFERROR(INDEX(JOGOS!$C$1:$P$16905,$G69,11),"")</f>
        <v/>
      </c>
      <c r="R69" s="32" t="str">
        <f>IFERROR(INDEX(JOGOS!$C$1:$P$16905,$G69,12),"")</f>
        <v/>
      </c>
      <c r="S69" s="32" t="str">
        <f>IFERROR(INDEX(JOGOS!$C$1:$P$16905,$G69,13),"")</f>
        <v/>
      </c>
      <c r="T69" s="32" t="e">
        <f t="shared" si="15"/>
        <v>#VALUE!</v>
      </c>
    </row>
    <row r="70" spans="1:20">
      <c r="A70" t="str">
        <f>IF(Tabela3[[#This Row],[GOL CASA]]&lt;&gt;"",Tabela3[[#This Row],[TIME CASA]],"")</f>
        <v>Lens</v>
      </c>
      <c r="B70" t="str">
        <f>IF(Tabela3[[#This Row],[GOL FORA]]&lt;&gt;"",Tabela3[[#This Row],[TIME FORA]],"")</f>
        <v>Rennes</v>
      </c>
      <c r="C70">
        <f t="shared" si="10"/>
        <v>0</v>
      </c>
      <c r="D70">
        <f t="shared" si="11"/>
        <v>0</v>
      </c>
      <c r="E70">
        <f t="shared" si="14"/>
        <v>0</v>
      </c>
      <c r="F70" t="str">
        <f t="shared" si="12"/>
        <v/>
      </c>
      <c r="G70" t="str">
        <f t="shared" si="13"/>
        <v/>
      </c>
      <c r="H70" t="str">
        <f>IFERROR(INDEX(JOGOS!$C$1:$P$16905,$G70,1),"")</f>
        <v/>
      </c>
      <c r="I70" s="29" t="str">
        <f>IFERROR(INDEX(JOGOS!$C$1:$P$16905,$G70,3),"")</f>
        <v/>
      </c>
      <c r="J70" s="29" t="str">
        <f>IFERROR(INDEX(JOGOS!$C$1:$P$16905,$G70,4),"")</f>
        <v/>
      </c>
      <c r="K70" s="32" t="str">
        <f>IFERROR(INDEX(JOGOS!$C$1:$P$16905,$G70,5),"")</f>
        <v/>
      </c>
      <c r="L70" s="32" t="str">
        <f>IFERROR(INDEX(JOGOS!$C$1:$P$16905,$G70,6),"")</f>
        <v/>
      </c>
      <c r="M70" s="29" t="str">
        <f>IFERROR(INDEX(JOGOS!$C$1:$P$16905,$G70,7),"")</f>
        <v/>
      </c>
      <c r="N70" s="32" t="str">
        <f>IFERROR(INDEX(JOGOS!$C$1:$P$16905,$G70,8),"")</f>
        <v/>
      </c>
      <c r="O70" s="32" t="str">
        <f>IFERROR(INDEX(JOGOS!$C$1:$P$16905,$G70,9),"")</f>
        <v/>
      </c>
      <c r="P70" s="32" t="str">
        <f>IFERROR(INDEX(JOGOS!$C$1:$P$16905,$G70,10),"")</f>
        <v/>
      </c>
      <c r="Q70" s="32" t="str">
        <f>IFERROR(INDEX(JOGOS!$C$1:$P$16905,$G70,11),"")</f>
        <v/>
      </c>
      <c r="R70" s="32" t="str">
        <f>IFERROR(INDEX(JOGOS!$C$1:$P$16905,$G70,12),"")</f>
        <v/>
      </c>
      <c r="S70" s="32" t="str">
        <f>IFERROR(INDEX(JOGOS!$C$1:$P$16905,$G70,13),"")</f>
        <v/>
      </c>
      <c r="T70" s="32" t="e">
        <f t="shared" si="15"/>
        <v>#VALUE!</v>
      </c>
    </row>
    <row r="71" spans="1:20">
      <c r="A71" t="str">
        <f>IF(Tabela3[[#This Row],[GOL CASA]]&lt;&gt;"",Tabela3[[#This Row],[TIME CASA]],"")</f>
        <v>Nantes</v>
      </c>
      <c r="B71" t="str">
        <f>IF(Tabela3[[#This Row],[GOL FORA]]&lt;&gt;"",Tabela3[[#This Row],[TIME FORA]],"")</f>
        <v>Toulouse</v>
      </c>
      <c r="C71">
        <f t="shared" si="10"/>
        <v>0</v>
      </c>
      <c r="D71">
        <f t="shared" si="11"/>
        <v>0</v>
      </c>
      <c r="E71">
        <f t="shared" si="14"/>
        <v>0</v>
      </c>
      <c r="F71" t="str">
        <f t="shared" si="12"/>
        <v/>
      </c>
      <c r="G71" t="str">
        <f t="shared" si="13"/>
        <v/>
      </c>
      <c r="H71" t="str">
        <f>IFERROR(INDEX(JOGOS!$C$1:$P$16905,$G71,1),"")</f>
        <v/>
      </c>
      <c r="I71" s="29" t="str">
        <f>IFERROR(INDEX(JOGOS!$C$1:$P$16905,$G71,3),"")</f>
        <v/>
      </c>
      <c r="J71" s="29" t="str">
        <f>IFERROR(INDEX(JOGOS!$C$1:$P$16905,$G71,4),"")</f>
        <v/>
      </c>
      <c r="K71" s="32" t="str">
        <f>IFERROR(INDEX(JOGOS!$C$1:$P$16905,$G71,5),"")</f>
        <v/>
      </c>
      <c r="L71" s="32" t="str">
        <f>IFERROR(INDEX(JOGOS!$C$1:$P$16905,$G71,6),"")</f>
        <v/>
      </c>
      <c r="M71" s="29" t="str">
        <f>IFERROR(INDEX(JOGOS!$C$1:$P$16905,$G71,7),"")</f>
        <v/>
      </c>
      <c r="N71" s="32" t="str">
        <f>IFERROR(INDEX(JOGOS!$C$1:$P$16905,$G71,8),"")</f>
        <v/>
      </c>
      <c r="O71" s="32" t="str">
        <f>IFERROR(INDEX(JOGOS!$C$1:$P$16905,$G71,9),"")</f>
        <v/>
      </c>
      <c r="P71" s="32" t="str">
        <f>IFERROR(INDEX(JOGOS!$C$1:$P$16905,$G71,10),"")</f>
        <v/>
      </c>
      <c r="Q71" s="32" t="str">
        <f>IFERROR(INDEX(JOGOS!$C$1:$P$16905,$G71,11),"")</f>
        <v/>
      </c>
      <c r="R71" s="32" t="str">
        <f>IFERROR(INDEX(JOGOS!$C$1:$P$16905,$G71,12),"")</f>
        <v/>
      </c>
      <c r="S71" s="32" t="str">
        <f>IFERROR(INDEX(JOGOS!$C$1:$P$16905,$G71,13),"")</f>
        <v/>
      </c>
      <c r="T71" s="32" t="e">
        <f t="shared" si="15"/>
        <v>#VALUE!</v>
      </c>
    </row>
    <row r="72" spans="1:20">
      <c r="A72" t="str">
        <f>IF(Tabela3[[#This Row],[GOL CASA]]&lt;&gt;"",Tabela3[[#This Row],[TIME CASA]],"")</f>
        <v>Lorient</v>
      </c>
      <c r="B72" t="str">
        <f>IF(Tabela3[[#This Row],[GOL FORA]]&lt;&gt;"",Tabela3[[#This Row],[TIME FORA]],"")</f>
        <v>Clermont</v>
      </c>
      <c r="C72">
        <f t="shared" si="10"/>
        <v>0</v>
      </c>
      <c r="D72">
        <f t="shared" si="11"/>
        <v>0</v>
      </c>
      <c r="E72">
        <f t="shared" si="14"/>
        <v>0</v>
      </c>
      <c r="F72" t="str">
        <f t="shared" si="12"/>
        <v/>
      </c>
      <c r="G72" t="str">
        <f t="shared" si="13"/>
        <v/>
      </c>
      <c r="H72" t="str">
        <f>IFERROR(INDEX(JOGOS!$C$1:$P$16905,$G72,1),"")</f>
        <v/>
      </c>
      <c r="I72" s="29" t="str">
        <f>IFERROR(INDEX(JOGOS!$C$1:$P$16905,$G72,3),"")</f>
        <v/>
      </c>
      <c r="J72" s="29" t="str">
        <f>IFERROR(INDEX(JOGOS!$C$1:$P$16905,$G72,4),"")</f>
        <v/>
      </c>
      <c r="K72" s="32" t="str">
        <f>IFERROR(INDEX(JOGOS!$C$1:$P$16905,$G72,5),"")</f>
        <v/>
      </c>
      <c r="L72" s="32" t="str">
        <f>IFERROR(INDEX(JOGOS!$C$1:$P$16905,$G72,6),"")</f>
        <v/>
      </c>
      <c r="M72" s="29" t="str">
        <f>IFERROR(INDEX(JOGOS!$C$1:$P$16905,$G72,7),"")</f>
        <v/>
      </c>
      <c r="N72" s="32" t="str">
        <f>IFERROR(INDEX(JOGOS!$C$1:$P$16905,$G72,8),"")</f>
        <v/>
      </c>
      <c r="O72" s="32" t="str">
        <f>IFERROR(INDEX(JOGOS!$C$1:$P$16905,$G72,9),"")</f>
        <v/>
      </c>
      <c r="P72" s="32" t="str">
        <f>IFERROR(INDEX(JOGOS!$C$1:$P$16905,$G72,10),"")</f>
        <v/>
      </c>
      <c r="Q72" s="32" t="str">
        <f>IFERROR(INDEX(JOGOS!$C$1:$P$16905,$G72,11),"")</f>
        <v/>
      </c>
      <c r="R72" s="32" t="str">
        <f>IFERROR(INDEX(JOGOS!$C$1:$P$16905,$G72,12),"")</f>
        <v/>
      </c>
      <c r="S72" s="32" t="str">
        <f>IFERROR(INDEX(JOGOS!$C$1:$P$16905,$G72,13),"")</f>
        <v/>
      </c>
      <c r="T72" s="32" t="e">
        <f t="shared" si="15"/>
        <v>#VALUE!</v>
      </c>
    </row>
    <row r="73" spans="1:20">
      <c r="A73" t="str">
        <f>IF(Tabela3[[#This Row],[GOL CASA]]&lt;&gt;"",Tabela3[[#This Row],[TIME CASA]],"")</f>
        <v>Nice</v>
      </c>
      <c r="B73" t="str">
        <f>IF(Tabela3[[#This Row],[GOL FORA]]&lt;&gt;"",Tabela3[[#This Row],[TIME FORA]],"")</f>
        <v>Olympique Marseille</v>
      </c>
      <c r="C73">
        <f t="shared" si="10"/>
        <v>0</v>
      </c>
      <c r="D73">
        <f t="shared" si="11"/>
        <v>0</v>
      </c>
      <c r="E73">
        <f t="shared" si="14"/>
        <v>0</v>
      </c>
      <c r="F73" t="str">
        <f t="shared" si="12"/>
        <v/>
      </c>
      <c r="G73" t="str">
        <f t="shared" si="13"/>
        <v/>
      </c>
      <c r="H73" t="str">
        <f>IFERROR(INDEX(JOGOS!$C$1:$P$16905,$G73,1),"")</f>
        <v/>
      </c>
      <c r="I73" s="29" t="str">
        <f>IFERROR(INDEX(JOGOS!$C$1:$P$16905,$G73,3),"")</f>
        <v/>
      </c>
      <c r="J73" s="29" t="str">
        <f>IFERROR(INDEX(JOGOS!$C$1:$P$16905,$G73,4),"")</f>
        <v/>
      </c>
      <c r="K73" s="32" t="str">
        <f>IFERROR(INDEX(JOGOS!$C$1:$P$16905,$G73,5),"")</f>
        <v/>
      </c>
      <c r="L73" s="32" t="str">
        <f>IFERROR(INDEX(JOGOS!$C$1:$P$16905,$G73,6),"")</f>
        <v/>
      </c>
      <c r="M73" s="29" t="str">
        <f>IFERROR(INDEX(JOGOS!$C$1:$P$16905,$G73,7),"")</f>
        <v/>
      </c>
      <c r="N73" s="32" t="str">
        <f>IFERROR(INDEX(JOGOS!$C$1:$P$16905,$G73,8),"")</f>
        <v/>
      </c>
      <c r="O73" s="32" t="str">
        <f>IFERROR(INDEX(JOGOS!$C$1:$P$16905,$G73,9),"")</f>
        <v/>
      </c>
      <c r="P73" s="32" t="str">
        <f>IFERROR(INDEX(JOGOS!$C$1:$P$16905,$G73,10),"")</f>
        <v/>
      </c>
      <c r="Q73" s="32" t="str">
        <f>IFERROR(INDEX(JOGOS!$C$1:$P$16905,$G73,11),"")</f>
        <v/>
      </c>
      <c r="R73" s="32" t="str">
        <f>IFERROR(INDEX(JOGOS!$C$1:$P$16905,$G73,12),"")</f>
        <v/>
      </c>
      <c r="S73" s="32" t="str">
        <f>IFERROR(INDEX(JOGOS!$C$1:$P$16905,$G73,13),"")</f>
        <v/>
      </c>
      <c r="T73" s="32" t="e">
        <f t="shared" si="15"/>
        <v>#VALUE!</v>
      </c>
    </row>
    <row r="74" spans="1:20">
      <c r="A74" t="str">
        <f>IF(Tabela3[[#This Row],[GOL CASA]]&lt;&gt;"",Tabela3[[#This Row],[TIME CASA]],"")</f>
        <v>Brest</v>
      </c>
      <c r="B74" t="str">
        <f>IF(Tabela3[[#This Row],[GOL FORA]]&lt;&gt;"",Tabela3[[#This Row],[TIME FORA]],"")</f>
        <v>Montpellier</v>
      </c>
      <c r="C74">
        <f t="shared" si="10"/>
        <v>0</v>
      </c>
      <c r="D74">
        <f t="shared" si="11"/>
        <v>0</v>
      </c>
      <c r="E74">
        <f t="shared" si="14"/>
        <v>0</v>
      </c>
      <c r="F74" t="str">
        <f t="shared" si="12"/>
        <v/>
      </c>
      <c r="G74" t="str">
        <f t="shared" si="13"/>
        <v/>
      </c>
      <c r="H74" t="str">
        <f>IFERROR(INDEX(JOGOS!$C$1:$P$16905,$G74,1),"")</f>
        <v/>
      </c>
      <c r="I74" s="29" t="str">
        <f>IFERROR(INDEX(JOGOS!$C$1:$P$16905,$G74,3),"")</f>
        <v/>
      </c>
      <c r="J74" s="29" t="str">
        <f>IFERROR(INDEX(JOGOS!$C$1:$P$16905,$G74,4),"")</f>
        <v/>
      </c>
      <c r="K74" s="32" t="str">
        <f>IFERROR(INDEX(JOGOS!$C$1:$P$16905,$G74,5),"")</f>
        <v/>
      </c>
      <c r="L74" s="32" t="str">
        <f>IFERROR(INDEX(JOGOS!$C$1:$P$16905,$G74,6),"")</f>
        <v/>
      </c>
      <c r="M74" s="29" t="str">
        <f>IFERROR(INDEX(JOGOS!$C$1:$P$16905,$G74,7),"")</f>
        <v/>
      </c>
      <c r="N74" s="32" t="str">
        <f>IFERROR(INDEX(JOGOS!$C$1:$P$16905,$G74,8),"")</f>
        <v/>
      </c>
      <c r="O74" s="32" t="str">
        <f>IFERROR(INDEX(JOGOS!$C$1:$P$16905,$G74,9),"")</f>
        <v/>
      </c>
      <c r="P74" s="32" t="str">
        <f>IFERROR(INDEX(JOGOS!$C$1:$P$16905,$G74,10),"")</f>
        <v/>
      </c>
      <c r="Q74" s="32" t="str">
        <f>IFERROR(INDEX(JOGOS!$C$1:$P$16905,$G74,11),"")</f>
        <v/>
      </c>
      <c r="R74" s="32" t="str">
        <f>IFERROR(INDEX(JOGOS!$C$1:$P$16905,$G74,12),"")</f>
        <v/>
      </c>
      <c r="S74" s="32" t="str">
        <f>IFERROR(INDEX(JOGOS!$C$1:$P$16905,$G74,13),"")</f>
        <v/>
      </c>
      <c r="T74" s="32" t="e">
        <f t="shared" si="15"/>
        <v>#VALUE!</v>
      </c>
    </row>
    <row r="75" spans="1:20">
      <c r="A75" t="str">
        <f>IF(Tabela3[[#This Row],[GOL CASA]]&lt;&gt;"",Tabela3[[#This Row],[TIME CASA]],"")</f>
        <v>Troyes</v>
      </c>
      <c r="B75" t="str">
        <f>IF(Tabela3[[#This Row],[GOL FORA]]&lt;&gt;"",Tabela3[[#This Row],[TIME FORA]],"")</f>
        <v>Angers SCO</v>
      </c>
      <c r="C75">
        <f t="shared" si="10"/>
        <v>0</v>
      </c>
      <c r="D75">
        <f t="shared" si="11"/>
        <v>0</v>
      </c>
      <c r="E75">
        <f t="shared" si="14"/>
        <v>0</v>
      </c>
      <c r="F75" t="str">
        <f t="shared" si="12"/>
        <v/>
      </c>
      <c r="G75" t="str">
        <f t="shared" si="13"/>
        <v/>
      </c>
      <c r="H75" t="str">
        <f>IFERROR(INDEX(JOGOS!$C$1:$P$16905,$G75,1),"")</f>
        <v/>
      </c>
      <c r="I75" s="29" t="str">
        <f>IFERROR(INDEX(JOGOS!$C$1:$P$16905,$G75,3),"")</f>
        <v/>
      </c>
      <c r="J75" s="29" t="str">
        <f>IFERROR(INDEX(JOGOS!$C$1:$P$16905,$G75,4),"")</f>
        <v/>
      </c>
      <c r="K75" s="32" t="str">
        <f>IFERROR(INDEX(JOGOS!$C$1:$P$16905,$G75,5),"")</f>
        <v/>
      </c>
      <c r="L75" s="32" t="str">
        <f>IFERROR(INDEX(JOGOS!$C$1:$P$16905,$G75,6),"")</f>
        <v/>
      </c>
      <c r="M75" s="29" t="str">
        <f>IFERROR(INDEX(JOGOS!$C$1:$P$16905,$G75,7),"")</f>
        <v/>
      </c>
      <c r="N75" s="32" t="str">
        <f>IFERROR(INDEX(JOGOS!$C$1:$P$16905,$G75,8),"")</f>
        <v/>
      </c>
      <c r="O75" s="32" t="str">
        <f>IFERROR(INDEX(JOGOS!$C$1:$P$16905,$G75,9),"")</f>
        <v/>
      </c>
      <c r="P75" s="32" t="str">
        <f>IFERROR(INDEX(JOGOS!$C$1:$P$16905,$G75,10),"")</f>
        <v/>
      </c>
      <c r="Q75" s="32" t="str">
        <f>IFERROR(INDEX(JOGOS!$C$1:$P$16905,$G75,11),"")</f>
        <v/>
      </c>
      <c r="R75" s="32" t="str">
        <f>IFERROR(INDEX(JOGOS!$C$1:$P$16905,$G75,12),"")</f>
        <v/>
      </c>
      <c r="S75" s="32" t="str">
        <f>IFERROR(INDEX(JOGOS!$C$1:$P$16905,$G75,13),"")</f>
        <v/>
      </c>
      <c r="T75" s="32" t="e">
        <f t="shared" si="15"/>
        <v>#VALUE!</v>
      </c>
    </row>
    <row r="76" spans="1:20">
      <c r="A76" t="str">
        <f>IF(Tabela3[[#This Row],[GOL CASA]]&lt;&gt;"",Tabela3[[#This Row],[TIME CASA]],"")</f>
        <v>Aston Villa</v>
      </c>
      <c r="B76" t="str">
        <f>IF(Tabela3[[#This Row],[GOL FORA]]&lt;&gt;"",Tabela3[[#This Row],[TIME FORA]],"")</f>
        <v>West Ham United</v>
      </c>
      <c r="C76">
        <f t="shared" si="10"/>
        <v>0</v>
      </c>
      <c r="D76">
        <f t="shared" si="11"/>
        <v>0</v>
      </c>
      <c r="E76">
        <f t="shared" si="14"/>
        <v>0</v>
      </c>
      <c r="F76" t="str">
        <f t="shared" si="12"/>
        <v/>
      </c>
      <c r="G76" t="str">
        <f t="shared" si="13"/>
        <v/>
      </c>
      <c r="H76" t="str">
        <f>IFERROR(INDEX(JOGOS!$C$1:$P$16905,$G76,1),"")</f>
        <v/>
      </c>
      <c r="I76" s="29" t="str">
        <f>IFERROR(INDEX(JOGOS!$C$1:$P$16905,$G76,3),"")</f>
        <v/>
      </c>
      <c r="J76" s="29" t="str">
        <f>IFERROR(INDEX(JOGOS!$C$1:$P$16905,$G76,4),"")</f>
        <v/>
      </c>
      <c r="K76" s="32" t="str">
        <f>IFERROR(INDEX(JOGOS!$C$1:$P$16905,$G76,5),"")</f>
        <v/>
      </c>
      <c r="L76" s="32" t="str">
        <f>IFERROR(INDEX(JOGOS!$C$1:$P$16905,$G76,6),"")</f>
        <v/>
      </c>
      <c r="M76" s="29" t="str">
        <f>IFERROR(INDEX(JOGOS!$C$1:$P$16905,$G76,7),"")</f>
        <v/>
      </c>
      <c r="N76" s="32" t="str">
        <f>IFERROR(INDEX(JOGOS!$C$1:$P$16905,$G76,8),"")</f>
        <v/>
      </c>
      <c r="O76" s="32" t="str">
        <f>IFERROR(INDEX(JOGOS!$C$1:$P$16905,$G76,9),"")</f>
        <v/>
      </c>
      <c r="P76" s="32" t="str">
        <f>IFERROR(INDEX(JOGOS!$C$1:$P$16905,$G76,10),"")</f>
        <v/>
      </c>
      <c r="Q76" s="32" t="str">
        <f>IFERROR(INDEX(JOGOS!$C$1:$P$16905,$G76,11),"")</f>
        <v/>
      </c>
      <c r="R76" s="32" t="str">
        <f>IFERROR(INDEX(JOGOS!$C$1:$P$16905,$G76,12),"")</f>
        <v/>
      </c>
      <c r="S76" s="32" t="str">
        <f>IFERROR(INDEX(JOGOS!$C$1:$P$16905,$G76,13),"")</f>
        <v/>
      </c>
      <c r="T76" s="32" t="e">
        <f t="shared" si="15"/>
        <v>#VALUE!</v>
      </c>
    </row>
    <row r="77" spans="1:20">
      <c r="A77" t="str">
        <f>IF(Tabela3[[#This Row],[GOL CASA]]&lt;&gt;"",Tabela3[[#This Row],[TIME CASA]],"")</f>
        <v>Wolverhampton Wanderers</v>
      </c>
      <c r="B77" t="str">
        <f>IF(Tabela3[[#This Row],[GOL FORA]]&lt;&gt;"",Tabela3[[#This Row],[TIME FORA]],"")</f>
        <v>Newcastle United</v>
      </c>
      <c r="C77">
        <f t="shared" si="10"/>
        <v>0</v>
      </c>
      <c r="D77">
        <f t="shared" si="11"/>
        <v>0</v>
      </c>
      <c r="E77">
        <f t="shared" si="14"/>
        <v>0</v>
      </c>
      <c r="F77" t="str">
        <f t="shared" si="12"/>
        <v/>
      </c>
      <c r="G77" t="str">
        <f t="shared" si="13"/>
        <v/>
      </c>
      <c r="H77" t="str">
        <f>IFERROR(INDEX(JOGOS!$C$1:$P$16905,$G77,1),"")</f>
        <v/>
      </c>
      <c r="I77" s="29" t="str">
        <f>IFERROR(INDEX(JOGOS!$C$1:$P$16905,$G77,3),"")</f>
        <v/>
      </c>
      <c r="J77" s="29" t="str">
        <f>IFERROR(INDEX(JOGOS!$C$1:$P$16905,$G77,4),"")</f>
        <v/>
      </c>
      <c r="K77" s="32" t="str">
        <f>IFERROR(INDEX(JOGOS!$C$1:$P$16905,$G77,5),"")</f>
        <v/>
      </c>
      <c r="L77" s="32" t="str">
        <f>IFERROR(INDEX(JOGOS!$C$1:$P$16905,$G77,6),"")</f>
        <v/>
      </c>
      <c r="M77" s="29" t="str">
        <f>IFERROR(INDEX(JOGOS!$C$1:$P$16905,$G77,7),"")</f>
        <v/>
      </c>
      <c r="N77" s="32" t="str">
        <f>IFERROR(INDEX(JOGOS!$C$1:$P$16905,$G77,8),"")</f>
        <v/>
      </c>
      <c r="O77" s="32" t="str">
        <f>IFERROR(INDEX(JOGOS!$C$1:$P$16905,$G77,9),"")</f>
        <v/>
      </c>
      <c r="P77" s="32" t="str">
        <f>IFERROR(INDEX(JOGOS!$C$1:$P$16905,$G77,10),"")</f>
        <v/>
      </c>
      <c r="Q77" s="32" t="str">
        <f>IFERROR(INDEX(JOGOS!$C$1:$P$16905,$G77,11),"")</f>
        <v/>
      </c>
      <c r="R77" s="32" t="str">
        <f>IFERROR(INDEX(JOGOS!$C$1:$P$16905,$G77,12),"")</f>
        <v/>
      </c>
      <c r="S77" s="32" t="str">
        <f>IFERROR(INDEX(JOGOS!$C$1:$P$16905,$G77,13),"")</f>
        <v/>
      </c>
      <c r="T77" s="32" t="e">
        <f t="shared" si="15"/>
        <v>#VALUE!</v>
      </c>
    </row>
    <row r="78" spans="1:20">
      <c r="A78" t="str">
        <f>IF(Tabela3[[#This Row],[GOL CASA]]&lt;&gt;"",Tabela3[[#This Row],[TIME CASA]],"")</f>
        <v>Reims</v>
      </c>
      <c r="B78" t="str">
        <f>IF(Tabela3[[#This Row],[GOL FORA]]&lt;&gt;"",Tabela3[[#This Row],[TIME FORA]],"")</f>
        <v>Olympique Lyonnais</v>
      </c>
      <c r="C78">
        <f t="shared" si="10"/>
        <v>0</v>
      </c>
      <c r="D78">
        <f t="shared" si="11"/>
        <v>0</v>
      </c>
      <c r="E78">
        <f t="shared" si="14"/>
        <v>0</v>
      </c>
      <c r="F78" t="str">
        <f t="shared" si="12"/>
        <v/>
      </c>
      <c r="G78" t="str">
        <f t="shared" si="13"/>
        <v/>
      </c>
      <c r="H78" t="str">
        <f>IFERROR(INDEX(JOGOS!$C$1:$P$16905,$G78,1),"")</f>
        <v/>
      </c>
      <c r="I78" s="29" t="str">
        <f>IFERROR(INDEX(JOGOS!$C$1:$P$16905,$G78,3),"")</f>
        <v/>
      </c>
      <c r="J78" s="29" t="str">
        <f>IFERROR(INDEX(JOGOS!$C$1:$P$16905,$G78,4),"")</f>
        <v/>
      </c>
      <c r="K78" s="32" t="str">
        <f>IFERROR(INDEX(JOGOS!$C$1:$P$16905,$G78,5),"")</f>
        <v/>
      </c>
      <c r="L78" s="32" t="str">
        <f>IFERROR(INDEX(JOGOS!$C$1:$P$16905,$G78,6),"")</f>
        <v/>
      </c>
      <c r="M78" s="29" t="str">
        <f>IFERROR(INDEX(JOGOS!$C$1:$P$16905,$G78,7),"")</f>
        <v/>
      </c>
      <c r="N78" s="32" t="str">
        <f>IFERROR(INDEX(JOGOS!$C$1:$P$16905,$G78,8),"")</f>
        <v/>
      </c>
      <c r="O78" s="32" t="str">
        <f>IFERROR(INDEX(JOGOS!$C$1:$P$16905,$G78,9),"")</f>
        <v/>
      </c>
      <c r="P78" s="32" t="str">
        <f>IFERROR(INDEX(JOGOS!$C$1:$P$16905,$G78,10),"")</f>
        <v/>
      </c>
      <c r="Q78" s="32" t="str">
        <f>IFERROR(INDEX(JOGOS!$C$1:$P$16905,$G78,11),"")</f>
        <v/>
      </c>
      <c r="R78" s="32" t="str">
        <f>IFERROR(INDEX(JOGOS!$C$1:$P$16905,$G78,12),"")</f>
        <v/>
      </c>
      <c r="S78" s="32" t="str">
        <f>IFERROR(INDEX(JOGOS!$C$1:$P$16905,$G78,13),"")</f>
        <v/>
      </c>
      <c r="T78" s="32" t="e">
        <f t="shared" si="15"/>
        <v>#VALUE!</v>
      </c>
    </row>
    <row r="79" spans="1:20">
      <c r="A79" t="str">
        <f>IF(Tabela3[[#This Row],[GOL CASA]]&lt;&gt;"",Tabela3[[#This Row],[TIME CASA]],"")</f>
        <v>Nottingham Forest</v>
      </c>
      <c r="B79" t="str">
        <f>IF(Tabela3[[#This Row],[GOL FORA]]&lt;&gt;"",Tabela3[[#This Row],[TIME FORA]],"")</f>
        <v>Tottenham Hotspur</v>
      </c>
      <c r="C79">
        <f t="shared" si="10"/>
        <v>0</v>
      </c>
      <c r="D79">
        <f t="shared" si="11"/>
        <v>0</v>
      </c>
      <c r="E79">
        <f t="shared" si="14"/>
        <v>0</v>
      </c>
      <c r="F79" t="str">
        <f t="shared" si="12"/>
        <v/>
      </c>
      <c r="G79" t="str">
        <f t="shared" si="13"/>
        <v/>
      </c>
      <c r="H79" t="str">
        <f>IFERROR(INDEX(JOGOS!$C$1:$P$16905,$G79,1),"")</f>
        <v/>
      </c>
      <c r="I79" s="29" t="str">
        <f>IFERROR(INDEX(JOGOS!$C$1:$P$16905,$G79,3),"")</f>
        <v/>
      </c>
      <c r="J79" s="29" t="str">
        <f>IFERROR(INDEX(JOGOS!$C$1:$P$16905,$G79,4),"")</f>
        <v/>
      </c>
      <c r="K79" s="32" t="str">
        <f>IFERROR(INDEX(JOGOS!$C$1:$P$16905,$G79,5),"")</f>
        <v/>
      </c>
      <c r="L79" s="32" t="str">
        <f>IFERROR(INDEX(JOGOS!$C$1:$P$16905,$G79,6),"")</f>
        <v/>
      </c>
      <c r="M79" s="29" t="str">
        <f>IFERROR(INDEX(JOGOS!$C$1:$P$16905,$G79,7),"")</f>
        <v/>
      </c>
      <c r="N79" s="32" t="str">
        <f>IFERROR(INDEX(JOGOS!$C$1:$P$16905,$G79,8),"")</f>
        <v/>
      </c>
      <c r="O79" s="32" t="str">
        <f>IFERROR(INDEX(JOGOS!$C$1:$P$16905,$G79,9),"")</f>
        <v/>
      </c>
      <c r="P79" s="32" t="str">
        <f>IFERROR(INDEX(JOGOS!$C$1:$P$16905,$G79,10),"")</f>
        <v/>
      </c>
      <c r="Q79" s="32" t="str">
        <f>IFERROR(INDEX(JOGOS!$C$1:$P$16905,$G79,11),"")</f>
        <v/>
      </c>
      <c r="R79" s="32" t="str">
        <f>IFERROR(INDEX(JOGOS!$C$1:$P$16905,$G79,12),"")</f>
        <v/>
      </c>
      <c r="S79" s="32" t="str">
        <f>IFERROR(INDEX(JOGOS!$C$1:$P$16905,$G79,13),"")</f>
        <v/>
      </c>
      <c r="T79" s="32" t="e">
        <f t="shared" si="15"/>
        <v>#VALUE!</v>
      </c>
    </row>
    <row r="80" spans="1:20">
      <c r="A80" t="str">
        <f>IF(Tabela3[[#This Row],[GOL CASA]]&lt;&gt;"",Tabela3[[#This Row],[TIME CASA]],"")</f>
        <v>PSG</v>
      </c>
      <c r="B80" t="str">
        <f>IF(Tabela3[[#This Row],[GOL FORA]]&lt;&gt;"",Tabela3[[#This Row],[TIME FORA]],"")</f>
        <v>Monaco</v>
      </c>
      <c r="C80">
        <f t="shared" si="10"/>
        <v>0</v>
      </c>
      <c r="D80">
        <f t="shared" si="11"/>
        <v>0</v>
      </c>
      <c r="E80">
        <f t="shared" si="14"/>
        <v>0</v>
      </c>
      <c r="F80" t="str">
        <f t="shared" si="12"/>
        <v/>
      </c>
      <c r="G80" t="str">
        <f t="shared" si="13"/>
        <v/>
      </c>
      <c r="H80" t="str">
        <f>IFERROR(INDEX(JOGOS!$C$1:$P$16905,$G80,1),"")</f>
        <v/>
      </c>
      <c r="I80" s="29" t="str">
        <f>IFERROR(INDEX(JOGOS!$C$1:$P$16905,$G80,3),"")</f>
        <v/>
      </c>
      <c r="J80" s="29" t="str">
        <f>IFERROR(INDEX(JOGOS!$C$1:$P$16905,$G80,4),"")</f>
        <v/>
      </c>
      <c r="K80" s="32" t="str">
        <f>IFERROR(INDEX(JOGOS!$C$1:$P$16905,$G80,5),"")</f>
        <v/>
      </c>
      <c r="L80" s="32" t="str">
        <f>IFERROR(INDEX(JOGOS!$C$1:$P$16905,$G80,6),"")</f>
        <v/>
      </c>
      <c r="M80" s="29" t="str">
        <f>IFERROR(INDEX(JOGOS!$C$1:$P$16905,$G80,7),"")</f>
        <v/>
      </c>
      <c r="N80" s="32" t="str">
        <f>IFERROR(INDEX(JOGOS!$C$1:$P$16905,$G80,8),"")</f>
        <v/>
      </c>
      <c r="O80" s="32" t="str">
        <f>IFERROR(INDEX(JOGOS!$C$1:$P$16905,$G80,9),"")</f>
        <v/>
      </c>
      <c r="P80" s="32" t="str">
        <f>IFERROR(INDEX(JOGOS!$C$1:$P$16905,$G80,10),"")</f>
        <v/>
      </c>
      <c r="Q80" s="32" t="str">
        <f>IFERROR(INDEX(JOGOS!$C$1:$P$16905,$G80,11),"")</f>
        <v/>
      </c>
      <c r="R80" s="32" t="str">
        <f>IFERROR(INDEX(JOGOS!$C$1:$P$16905,$G80,12),"")</f>
        <v/>
      </c>
      <c r="S80" s="32" t="str">
        <f>IFERROR(INDEX(JOGOS!$C$1:$P$16905,$G80,13),"")</f>
        <v/>
      </c>
      <c r="T80" s="32" t="e">
        <f t="shared" si="15"/>
        <v>#VALUE!</v>
      </c>
    </row>
    <row r="81" spans="1:20">
      <c r="A81" t="str">
        <f>IF(Tabela3[[#This Row],[GOL CASA]]&lt;&gt;"",Tabela3[[#This Row],[TIME CASA]],"")</f>
        <v>Crystal Palace</v>
      </c>
      <c r="B81" t="str">
        <f>IF(Tabela3[[#This Row],[GOL FORA]]&lt;&gt;"",Tabela3[[#This Row],[TIME FORA]],"")</f>
        <v>Brentford</v>
      </c>
      <c r="C81">
        <f t="shared" si="10"/>
        <v>0</v>
      </c>
      <c r="D81">
        <f t="shared" si="11"/>
        <v>0</v>
      </c>
      <c r="E81">
        <f t="shared" si="14"/>
        <v>0</v>
      </c>
      <c r="F81" t="str">
        <f t="shared" si="12"/>
        <v/>
      </c>
      <c r="G81" t="str">
        <f t="shared" si="13"/>
        <v/>
      </c>
      <c r="H81" t="str">
        <f>IFERROR(INDEX(JOGOS!$C$1:$P$16905,$G81,1),"")</f>
        <v/>
      </c>
      <c r="I81" s="29" t="str">
        <f>IFERROR(INDEX(JOGOS!$C$1:$P$16905,$G81,3),"")</f>
        <v/>
      </c>
      <c r="J81" s="29" t="str">
        <f>IFERROR(INDEX(JOGOS!$C$1:$P$16905,$G81,4),"")</f>
        <v/>
      </c>
      <c r="K81" s="32" t="str">
        <f>IFERROR(INDEX(JOGOS!$C$1:$P$16905,$G81,5),"")</f>
        <v/>
      </c>
      <c r="L81" s="32" t="str">
        <f>IFERROR(INDEX(JOGOS!$C$1:$P$16905,$G81,6),"")</f>
        <v/>
      </c>
      <c r="M81" s="29" t="str">
        <f>IFERROR(INDEX(JOGOS!$C$1:$P$16905,$G81,7),"")</f>
        <v/>
      </c>
      <c r="N81" s="32" t="str">
        <f>IFERROR(INDEX(JOGOS!$C$1:$P$16905,$G81,8),"")</f>
        <v/>
      </c>
      <c r="O81" s="32" t="str">
        <f>IFERROR(INDEX(JOGOS!$C$1:$P$16905,$G81,9),"")</f>
        <v/>
      </c>
      <c r="P81" s="32" t="str">
        <f>IFERROR(INDEX(JOGOS!$C$1:$P$16905,$G81,10),"")</f>
        <v/>
      </c>
      <c r="Q81" s="32" t="str">
        <f>IFERROR(INDEX(JOGOS!$C$1:$P$16905,$G81,11),"")</f>
        <v/>
      </c>
      <c r="R81" s="32" t="str">
        <f>IFERROR(INDEX(JOGOS!$C$1:$P$16905,$G81,12),"")</f>
        <v/>
      </c>
      <c r="S81" s="32" t="str">
        <f>IFERROR(INDEX(JOGOS!$C$1:$P$16905,$G81,13),"")</f>
        <v/>
      </c>
      <c r="T81" s="32" t="e">
        <f t="shared" si="15"/>
        <v>#VALUE!</v>
      </c>
    </row>
    <row r="82" spans="1:20">
      <c r="A82" t="str">
        <f>IF(Tabela3[[#This Row],[GOL CASA]]&lt;&gt;"",Tabela3[[#This Row],[TIME CASA]],"")</f>
        <v>Fulham</v>
      </c>
      <c r="B82" t="str">
        <f>IF(Tabela3[[#This Row],[GOL FORA]]&lt;&gt;"",Tabela3[[#This Row],[TIME FORA]],"")</f>
        <v>Brighton &amp; Hove Albion</v>
      </c>
      <c r="C82">
        <f t="shared" si="10"/>
        <v>0</v>
      </c>
      <c r="D82">
        <f t="shared" si="11"/>
        <v>0</v>
      </c>
      <c r="E82">
        <f t="shared" si="14"/>
        <v>0</v>
      </c>
      <c r="F82" t="str">
        <f t="shared" si="12"/>
        <v/>
      </c>
      <c r="G82" t="str">
        <f t="shared" si="13"/>
        <v/>
      </c>
      <c r="H82" t="str">
        <f>IFERROR(INDEX(JOGOS!$C$1:$P$16905,$G82,1),"")</f>
        <v/>
      </c>
      <c r="I82" s="29" t="str">
        <f>IFERROR(INDEX(JOGOS!$C$1:$P$16905,$G82,3),"")</f>
        <v/>
      </c>
      <c r="J82" s="29" t="str">
        <f>IFERROR(INDEX(JOGOS!$C$1:$P$16905,$G82,4),"")</f>
        <v/>
      </c>
      <c r="K82" s="32" t="str">
        <f>IFERROR(INDEX(JOGOS!$C$1:$P$16905,$G82,5),"")</f>
        <v/>
      </c>
      <c r="L82" s="32" t="str">
        <f>IFERROR(INDEX(JOGOS!$C$1:$P$16905,$G82,6),"")</f>
        <v/>
      </c>
      <c r="M82" s="29" t="str">
        <f>IFERROR(INDEX(JOGOS!$C$1:$P$16905,$G82,7),"")</f>
        <v/>
      </c>
      <c r="N82" s="32" t="str">
        <f>IFERROR(INDEX(JOGOS!$C$1:$P$16905,$G82,8),"")</f>
        <v/>
      </c>
      <c r="O82" s="32" t="str">
        <f>IFERROR(INDEX(JOGOS!$C$1:$P$16905,$G82,9),"")</f>
        <v/>
      </c>
      <c r="P82" s="32" t="str">
        <f>IFERROR(INDEX(JOGOS!$C$1:$P$16905,$G82,10),"")</f>
        <v/>
      </c>
      <c r="Q82" s="32" t="str">
        <f>IFERROR(INDEX(JOGOS!$C$1:$P$16905,$G82,11),"")</f>
        <v/>
      </c>
      <c r="R82" s="32" t="str">
        <f>IFERROR(INDEX(JOGOS!$C$1:$P$16905,$G82,12),"")</f>
        <v/>
      </c>
      <c r="S82" s="32" t="str">
        <f>IFERROR(INDEX(JOGOS!$C$1:$P$16905,$G82,13),"")</f>
        <v/>
      </c>
      <c r="T82" s="32" t="e">
        <f t="shared" si="15"/>
        <v>#VALUE!</v>
      </c>
    </row>
    <row r="83" spans="1:20">
      <c r="A83" t="str">
        <f>IF(Tabela3[[#This Row],[GOL CASA]]&lt;&gt;"",Tabela3[[#This Row],[TIME CASA]],"")</f>
        <v>Southampton</v>
      </c>
      <c r="B83" t="str">
        <f>IF(Tabela3[[#This Row],[GOL FORA]]&lt;&gt;"",Tabela3[[#This Row],[TIME FORA]],"")</f>
        <v>Chelsea</v>
      </c>
      <c r="C83">
        <f t="shared" si="10"/>
        <v>0</v>
      </c>
      <c r="D83">
        <f t="shared" si="11"/>
        <v>0</v>
      </c>
      <c r="E83">
        <f t="shared" si="14"/>
        <v>0</v>
      </c>
      <c r="F83" t="str">
        <f t="shared" si="12"/>
        <v/>
      </c>
      <c r="G83" t="str">
        <f t="shared" si="13"/>
        <v/>
      </c>
      <c r="H83" t="str">
        <f>IFERROR(INDEX(JOGOS!$C$1:$P$16905,$G83,1),"")</f>
        <v/>
      </c>
      <c r="I83" s="29" t="str">
        <f>IFERROR(INDEX(JOGOS!$C$1:$P$16905,$G83,3),"")</f>
        <v/>
      </c>
      <c r="J83" s="29" t="str">
        <f>IFERROR(INDEX(JOGOS!$C$1:$P$16905,$G83,4),"")</f>
        <v/>
      </c>
      <c r="K83" s="32" t="str">
        <f>IFERROR(INDEX(JOGOS!$C$1:$P$16905,$G83,5),"")</f>
        <v/>
      </c>
      <c r="L83" s="32" t="str">
        <f>IFERROR(INDEX(JOGOS!$C$1:$P$16905,$G83,6),"")</f>
        <v/>
      </c>
      <c r="M83" s="29" t="str">
        <f>IFERROR(INDEX(JOGOS!$C$1:$P$16905,$G83,7),"")</f>
        <v/>
      </c>
      <c r="N83" s="32" t="str">
        <f>IFERROR(INDEX(JOGOS!$C$1:$P$16905,$G83,8),"")</f>
        <v/>
      </c>
      <c r="O83" s="32" t="str">
        <f>IFERROR(INDEX(JOGOS!$C$1:$P$16905,$G83,9),"")</f>
        <v/>
      </c>
      <c r="P83" s="32" t="str">
        <f>IFERROR(INDEX(JOGOS!$C$1:$P$16905,$G83,10),"")</f>
        <v/>
      </c>
      <c r="Q83" s="32" t="str">
        <f>IFERROR(INDEX(JOGOS!$C$1:$P$16905,$G83,11),"")</f>
        <v/>
      </c>
      <c r="R83" s="32" t="str">
        <f>IFERROR(INDEX(JOGOS!$C$1:$P$16905,$G83,12),"")</f>
        <v/>
      </c>
      <c r="S83" s="32" t="str">
        <f>IFERROR(INDEX(JOGOS!$C$1:$P$16905,$G83,13),"")</f>
        <v/>
      </c>
      <c r="T83" s="32" t="e">
        <f t="shared" si="15"/>
        <v>#VALUE!</v>
      </c>
    </row>
    <row r="84" spans="1:20">
      <c r="A84" t="str">
        <f>IF(Tabela3[[#This Row],[GOL CASA]]&lt;&gt;"",Tabela3[[#This Row],[TIME CASA]],"")</f>
        <v>Leeds United</v>
      </c>
      <c r="B84" t="str">
        <f>IF(Tabela3[[#This Row],[GOL FORA]]&lt;&gt;"",Tabela3[[#This Row],[TIME FORA]],"")</f>
        <v>Everton</v>
      </c>
      <c r="C84">
        <f t="shared" si="10"/>
        <v>0</v>
      </c>
      <c r="D84">
        <f t="shared" si="11"/>
        <v>0</v>
      </c>
      <c r="E84">
        <f t="shared" si="14"/>
        <v>0</v>
      </c>
      <c r="F84" t="str">
        <f t="shared" si="12"/>
        <v/>
      </c>
      <c r="G84" t="str">
        <f t="shared" si="13"/>
        <v/>
      </c>
      <c r="H84" t="str">
        <f>IFERROR(INDEX(JOGOS!$C$1:$P$16905,$G84,1),"")</f>
        <v/>
      </c>
      <c r="I84" s="29" t="str">
        <f>IFERROR(INDEX(JOGOS!$C$1:$P$16905,$G84,3),"")</f>
        <v/>
      </c>
      <c r="J84" s="29" t="str">
        <f>IFERROR(INDEX(JOGOS!$C$1:$P$16905,$G84,4),"")</f>
        <v/>
      </c>
      <c r="K84" s="32" t="str">
        <f>IFERROR(INDEX(JOGOS!$C$1:$P$16905,$G84,5),"")</f>
        <v/>
      </c>
      <c r="L84" s="32" t="str">
        <f>IFERROR(INDEX(JOGOS!$C$1:$P$16905,$G84,6),"")</f>
        <v/>
      </c>
      <c r="M84" s="29" t="str">
        <f>IFERROR(INDEX(JOGOS!$C$1:$P$16905,$G84,7),"")</f>
        <v/>
      </c>
      <c r="N84" s="32" t="str">
        <f>IFERROR(INDEX(JOGOS!$C$1:$P$16905,$G84,8),"")</f>
        <v/>
      </c>
      <c r="O84" s="32" t="str">
        <f>IFERROR(INDEX(JOGOS!$C$1:$P$16905,$G84,9),"")</f>
        <v/>
      </c>
      <c r="P84" s="32" t="str">
        <f>IFERROR(INDEX(JOGOS!$C$1:$P$16905,$G84,10),"")</f>
        <v/>
      </c>
      <c r="Q84" s="32" t="str">
        <f>IFERROR(INDEX(JOGOS!$C$1:$P$16905,$G84,11),"")</f>
        <v/>
      </c>
      <c r="R84" s="32" t="str">
        <f>IFERROR(INDEX(JOGOS!$C$1:$P$16905,$G84,12),"")</f>
        <v/>
      </c>
      <c r="S84" s="32" t="str">
        <f>IFERROR(INDEX(JOGOS!$C$1:$P$16905,$G84,13),"")</f>
        <v/>
      </c>
      <c r="T84" s="32" t="e">
        <f t="shared" si="15"/>
        <v>#VALUE!</v>
      </c>
    </row>
    <row r="85" spans="1:20">
      <c r="A85" t="str">
        <f>IF(Tabela3[[#This Row],[GOL CASA]]&lt;&gt;"",Tabela3[[#This Row],[TIME CASA]],"")</f>
        <v>Monaco</v>
      </c>
      <c r="B85" t="str">
        <f>IF(Tabela3[[#This Row],[GOL FORA]]&lt;&gt;"",Tabela3[[#This Row],[TIME FORA]],"")</f>
        <v>Troyes</v>
      </c>
      <c r="C85">
        <f t="shared" si="10"/>
        <v>0</v>
      </c>
      <c r="D85">
        <f t="shared" si="11"/>
        <v>0</v>
      </c>
      <c r="E85">
        <f t="shared" si="14"/>
        <v>0</v>
      </c>
      <c r="F85" t="str">
        <f t="shared" si="12"/>
        <v/>
      </c>
      <c r="G85" t="str">
        <f t="shared" si="13"/>
        <v/>
      </c>
      <c r="H85" t="str">
        <f>IFERROR(INDEX(JOGOS!$C$1:$P$16905,$G85,1),"")</f>
        <v/>
      </c>
      <c r="I85" s="29" t="str">
        <f>IFERROR(INDEX(JOGOS!$C$1:$P$16905,$G85,3),"")</f>
        <v/>
      </c>
      <c r="J85" s="29" t="str">
        <f>IFERROR(INDEX(JOGOS!$C$1:$P$16905,$G85,4),"")</f>
        <v/>
      </c>
      <c r="K85" s="32" t="str">
        <f>IFERROR(INDEX(JOGOS!$C$1:$P$16905,$G85,5),"")</f>
        <v/>
      </c>
      <c r="L85" s="32" t="str">
        <f>IFERROR(INDEX(JOGOS!$C$1:$P$16905,$G85,6),"")</f>
        <v/>
      </c>
      <c r="M85" s="29" t="str">
        <f>IFERROR(INDEX(JOGOS!$C$1:$P$16905,$G85,7),"")</f>
        <v/>
      </c>
      <c r="N85" s="32" t="str">
        <f>IFERROR(INDEX(JOGOS!$C$1:$P$16905,$G85,8),"")</f>
        <v/>
      </c>
      <c r="O85" s="32" t="str">
        <f>IFERROR(INDEX(JOGOS!$C$1:$P$16905,$G85,9),"")</f>
        <v/>
      </c>
      <c r="P85" s="32" t="str">
        <f>IFERROR(INDEX(JOGOS!$C$1:$P$16905,$G85,10),"")</f>
        <v/>
      </c>
      <c r="Q85" s="32" t="str">
        <f>IFERROR(INDEX(JOGOS!$C$1:$P$16905,$G85,11),"")</f>
        <v/>
      </c>
      <c r="R85" s="32" t="str">
        <f>IFERROR(INDEX(JOGOS!$C$1:$P$16905,$G85,12),"")</f>
        <v/>
      </c>
      <c r="S85" s="32" t="str">
        <f>IFERROR(INDEX(JOGOS!$C$1:$P$16905,$G85,13),"")</f>
        <v/>
      </c>
      <c r="T85" s="32" t="e">
        <f t="shared" si="15"/>
        <v>#VALUE!</v>
      </c>
    </row>
    <row r="86" spans="1:20">
      <c r="A86" t="str">
        <f>IF(Tabela3[[#This Row],[GOL CASA]]&lt;&gt;"",Tabela3[[#This Row],[TIME CASA]],"")</f>
        <v>Angers SCO</v>
      </c>
      <c r="B86" t="str">
        <f>IF(Tabela3[[#This Row],[GOL FORA]]&lt;&gt;"",Tabela3[[#This Row],[TIME FORA]],"")</f>
        <v>Reims</v>
      </c>
      <c r="C86">
        <f t="shared" si="10"/>
        <v>0</v>
      </c>
      <c r="D86">
        <f t="shared" si="11"/>
        <v>0</v>
      </c>
      <c r="E86">
        <f t="shared" si="14"/>
        <v>0</v>
      </c>
      <c r="F86" t="str">
        <f t="shared" si="12"/>
        <v/>
      </c>
      <c r="G86" t="str">
        <f t="shared" si="13"/>
        <v/>
      </c>
      <c r="H86" t="str">
        <f>IFERROR(INDEX(JOGOS!$C$1:$P$16905,$G86,1),"")</f>
        <v/>
      </c>
      <c r="I86" s="29" t="str">
        <f>IFERROR(INDEX(JOGOS!$C$1:$P$16905,$G86,3),"")</f>
        <v/>
      </c>
      <c r="J86" s="29" t="str">
        <f>IFERROR(INDEX(JOGOS!$C$1:$P$16905,$G86,4),"")</f>
        <v/>
      </c>
      <c r="K86" s="32" t="str">
        <f>IFERROR(INDEX(JOGOS!$C$1:$P$16905,$G86,5),"")</f>
        <v/>
      </c>
      <c r="L86" s="32" t="str">
        <f>IFERROR(INDEX(JOGOS!$C$1:$P$16905,$G86,6),"")</f>
        <v/>
      </c>
      <c r="M86" s="29" t="str">
        <f>IFERROR(INDEX(JOGOS!$C$1:$P$16905,$G86,7),"")</f>
        <v/>
      </c>
      <c r="N86" s="32" t="str">
        <f>IFERROR(INDEX(JOGOS!$C$1:$P$16905,$G86,8),"")</f>
        <v/>
      </c>
      <c r="O86" s="32" t="str">
        <f>IFERROR(INDEX(JOGOS!$C$1:$P$16905,$G86,9),"")</f>
        <v/>
      </c>
      <c r="P86" s="32" t="str">
        <f>IFERROR(INDEX(JOGOS!$C$1:$P$16905,$G86,10),"")</f>
        <v/>
      </c>
      <c r="Q86" s="32" t="str">
        <f>IFERROR(INDEX(JOGOS!$C$1:$P$16905,$G86,11),"")</f>
        <v/>
      </c>
      <c r="R86" s="32" t="str">
        <f>IFERROR(INDEX(JOGOS!$C$1:$P$16905,$G86,12),"")</f>
        <v/>
      </c>
      <c r="S86" s="32" t="str">
        <f>IFERROR(INDEX(JOGOS!$C$1:$P$16905,$G86,13),"")</f>
        <v/>
      </c>
      <c r="T86" s="32" t="e">
        <f t="shared" si="15"/>
        <v>#VALUE!</v>
      </c>
    </row>
    <row r="87" spans="1:20">
      <c r="A87" t="str">
        <f>IF(Tabela3[[#This Row],[GOL CASA]]&lt;&gt;"",Tabela3[[#This Row],[TIME CASA]],"")</f>
        <v>Montpellier</v>
      </c>
      <c r="B87" t="str">
        <f>IF(Tabela3[[#This Row],[GOL FORA]]&lt;&gt;"",Tabela3[[#This Row],[TIME FORA]],"")</f>
        <v>Ajaccio</v>
      </c>
      <c r="C87">
        <f t="shared" si="10"/>
        <v>0</v>
      </c>
      <c r="D87">
        <f t="shared" si="11"/>
        <v>0</v>
      </c>
      <c r="E87">
        <f t="shared" si="14"/>
        <v>0</v>
      </c>
      <c r="F87" t="str">
        <f t="shared" si="12"/>
        <v/>
      </c>
      <c r="G87" t="str">
        <f t="shared" si="13"/>
        <v/>
      </c>
      <c r="H87" t="str">
        <f>IFERROR(INDEX(JOGOS!$C$1:$P$16905,$G87,1),"")</f>
        <v/>
      </c>
      <c r="I87" s="29" t="str">
        <f>IFERROR(INDEX(JOGOS!$C$1:$P$16905,$G87,3),"")</f>
        <v/>
      </c>
      <c r="J87" s="29" t="str">
        <f>IFERROR(INDEX(JOGOS!$C$1:$P$16905,$G87,4),"")</f>
        <v/>
      </c>
      <c r="K87" s="32" t="str">
        <f>IFERROR(INDEX(JOGOS!$C$1:$P$16905,$G87,5),"")</f>
        <v/>
      </c>
      <c r="L87" s="32" t="str">
        <f>IFERROR(INDEX(JOGOS!$C$1:$P$16905,$G87,6),"")</f>
        <v/>
      </c>
      <c r="M87" s="29" t="str">
        <f>IFERROR(INDEX(JOGOS!$C$1:$P$16905,$G87,7),"")</f>
        <v/>
      </c>
      <c r="N87" s="32" t="str">
        <f>IFERROR(INDEX(JOGOS!$C$1:$P$16905,$G87,8),"")</f>
        <v/>
      </c>
      <c r="O87" s="32" t="str">
        <f>IFERROR(INDEX(JOGOS!$C$1:$P$16905,$G87,9),"")</f>
        <v/>
      </c>
      <c r="P87" s="32" t="str">
        <f>IFERROR(INDEX(JOGOS!$C$1:$P$16905,$G87,10),"")</f>
        <v/>
      </c>
      <c r="Q87" s="32" t="str">
        <f>IFERROR(INDEX(JOGOS!$C$1:$P$16905,$G87,11),"")</f>
        <v/>
      </c>
      <c r="R87" s="32" t="str">
        <f>IFERROR(INDEX(JOGOS!$C$1:$P$16905,$G87,12),"")</f>
        <v/>
      </c>
      <c r="S87" s="32" t="str">
        <f>IFERROR(INDEX(JOGOS!$C$1:$P$16905,$G87,13),"")</f>
        <v/>
      </c>
      <c r="T87" s="32" t="e">
        <f t="shared" si="15"/>
        <v>#VALUE!</v>
      </c>
    </row>
    <row r="88" spans="1:20">
      <c r="A88" t="str">
        <f>IF(Tabela3[[#This Row],[GOL CASA]]&lt;&gt;"",Tabela3[[#This Row],[TIME CASA]],"")</f>
        <v>Olympique Lyonnais</v>
      </c>
      <c r="B88" t="str">
        <f>IF(Tabela3[[#This Row],[GOL FORA]]&lt;&gt;"",Tabela3[[#This Row],[TIME FORA]],"")</f>
        <v>Auxerre</v>
      </c>
      <c r="C88">
        <f t="shared" si="10"/>
        <v>0</v>
      </c>
      <c r="D88">
        <f t="shared" si="11"/>
        <v>0</v>
      </c>
      <c r="E88">
        <f t="shared" si="14"/>
        <v>0</v>
      </c>
      <c r="F88" t="str">
        <f t="shared" si="12"/>
        <v/>
      </c>
      <c r="G88" t="str">
        <f t="shared" si="13"/>
        <v/>
      </c>
      <c r="H88" t="str">
        <f>IFERROR(INDEX(JOGOS!$C$1:$P$16905,$G88,1),"")</f>
        <v/>
      </c>
      <c r="I88" s="29" t="str">
        <f>IFERROR(INDEX(JOGOS!$C$1:$P$16905,$G88,3),"")</f>
        <v/>
      </c>
      <c r="J88" s="29" t="str">
        <f>IFERROR(INDEX(JOGOS!$C$1:$P$16905,$G88,4),"")</f>
        <v/>
      </c>
      <c r="K88" s="32" t="str">
        <f>IFERROR(INDEX(JOGOS!$C$1:$P$16905,$G88,5),"")</f>
        <v/>
      </c>
      <c r="L88" s="32" t="str">
        <f>IFERROR(INDEX(JOGOS!$C$1:$P$16905,$G88,6),"")</f>
        <v/>
      </c>
      <c r="M88" s="29" t="str">
        <f>IFERROR(INDEX(JOGOS!$C$1:$P$16905,$G88,7),"")</f>
        <v/>
      </c>
      <c r="N88" s="32" t="str">
        <f>IFERROR(INDEX(JOGOS!$C$1:$P$16905,$G88,8),"")</f>
        <v/>
      </c>
      <c r="O88" s="32" t="str">
        <f>IFERROR(INDEX(JOGOS!$C$1:$P$16905,$G88,9),"")</f>
        <v/>
      </c>
      <c r="P88" s="32" t="str">
        <f>IFERROR(INDEX(JOGOS!$C$1:$P$16905,$G88,10),"")</f>
        <v/>
      </c>
      <c r="Q88" s="32" t="str">
        <f>IFERROR(INDEX(JOGOS!$C$1:$P$16905,$G88,11),"")</f>
        <v/>
      </c>
      <c r="R88" s="32" t="str">
        <f>IFERROR(INDEX(JOGOS!$C$1:$P$16905,$G88,12),"")</f>
        <v/>
      </c>
      <c r="S88" s="32" t="str">
        <f>IFERROR(INDEX(JOGOS!$C$1:$P$16905,$G88,13),"")</f>
        <v/>
      </c>
      <c r="T88" s="32" t="e">
        <f t="shared" si="15"/>
        <v>#VALUE!</v>
      </c>
    </row>
    <row r="89" spans="1:20">
      <c r="A89" t="str">
        <f>IF(Tabela3[[#This Row],[GOL CASA]]&lt;&gt;"",Tabela3[[#This Row],[TIME CASA]],"")</f>
        <v>Strasbourg</v>
      </c>
      <c r="B89" t="str">
        <f>IF(Tabela3[[#This Row],[GOL FORA]]&lt;&gt;"",Tabela3[[#This Row],[TIME FORA]],"")</f>
        <v>Nantes</v>
      </c>
      <c r="C89">
        <f t="shared" si="10"/>
        <v>0</v>
      </c>
      <c r="D89">
        <f t="shared" si="11"/>
        <v>0</v>
      </c>
      <c r="E89">
        <f t="shared" si="14"/>
        <v>0</v>
      </c>
      <c r="F89" t="str">
        <f t="shared" si="12"/>
        <v/>
      </c>
      <c r="G89" t="str">
        <f t="shared" si="13"/>
        <v/>
      </c>
      <c r="H89" t="str">
        <f>IFERROR(INDEX(JOGOS!$C$1:$P$16905,$G89,1),"")</f>
        <v/>
      </c>
      <c r="I89" s="29" t="str">
        <f>IFERROR(INDEX(JOGOS!$C$1:$P$16905,$G89,3),"")</f>
        <v/>
      </c>
      <c r="J89" s="29" t="str">
        <f>IFERROR(INDEX(JOGOS!$C$1:$P$16905,$G89,4),"")</f>
        <v/>
      </c>
      <c r="K89" s="32" t="str">
        <f>IFERROR(INDEX(JOGOS!$C$1:$P$16905,$G89,5),"")</f>
        <v/>
      </c>
      <c r="L89" s="32" t="str">
        <f>IFERROR(INDEX(JOGOS!$C$1:$P$16905,$G89,6),"")</f>
        <v/>
      </c>
      <c r="M89" s="29" t="str">
        <f>IFERROR(INDEX(JOGOS!$C$1:$P$16905,$G89,7),"")</f>
        <v/>
      </c>
      <c r="N89" s="32" t="str">
        <f>IFERROR(INDEX(JOGOS!$C$1:$P$16905,$G89,8),"")</f>
        <v/>
      </c>
      <c r="O89" s="32" t="str">
        <f>IFERROR(INDEX(JOGOS!$C$1:$P$16905,$G89,9),"")</f>
        <v/>
      </c>
      <c r="P89" s="32" t="str">
        <f>IFERROR(INDEX(JOGOS!$C$1:$P$16905,$G89,10),"")</f>
        <v/>
      </c>
      <c r="Q89" s="32" t="str">
        <f>IFERROR(INDEX(JOGOS!$C$1:$P$16905,$G89,11),"")</f>
        <v/>
      </c>
      <c r="R89" s="32" t="str">
        <f>IFERROR(INDEX(JOGOS!$C$1:$P$16905,$G89,12),"")</f>
        <v/>
      </c>
      <c r="S89" s="32" t="str">
        <f>IFERROR(INDEX(JOGOS!$C$1:$P$16905,$G89,13),"")</f>
        <v/>
      </c>
      <c r="T89" s="32" t="e">
        <f t="shared" si="15"/>
        <v>#VALUE!</v>
      </c>
    </row>
    <row r="90" spans="1:20">
      <c r="A90" t="str">
        <f>IF(Tabela3[[#This Row],[GOL CASA]]&lt;&gt;"",Tabela3[[#This Row],[TIME CASA]],"")</f>
        <v>AFC Bournemouth</v>
      </c>
      <c r="B90" t="str">
        <f>IF(Tabela3[[#This Row],[GOL FORA]]&lt;&gt;"",Tabela3[[#This Row],[TIME FORA]],"")</f>
        <v>Wolverhampton Wanderers</v>
      </c>
      <c r="C90">
        <f t="shared" si="10"/>
        <v>0</v>
      </c>
      <c r="D90">
        <f t="shared" si="11"/>
        <v>0</v>
      </c>
      <c r="E90">
        <f t="shared" si="14"/>
        <v>0</v>
      </c>
      <c r="F90" t="str">
        <f t="shared" si="12"/>
        <v/>
      </c>
      <c r="G90" t="str">
        <f t="shared" si="13"/>
        <v/>
      </c>
      <c r="H90" t="str">
        <f>IFERROR(INDEX(JOGOS!$C$1:$P$16905,$G90,1),"")</f>
        <v/>
      </c>
      <c r="I90" s="29" t="str">
        <f>IFERROR(INDEX(JOGOS!$C$1:$P$16905,$G90,3),"")</f>
        <v/>
      </c>
      <c r="J90" s="29" t="str">
        <f>IFERROR(INDEX(JOGOS!$C$1:$P$16905,$G90,4),"")</f>
        <v/>
      </c>
      <c r="K90" s="32" t="str">
        <f>IFERROR(INDEX(JOGOS!$C$1:$P$16905,$G90,5),"")</f>
        <v/>
      </c>
      <c r="L90" s="32" t="str">
        <f>IFERROR(INDEX(JOGOS!$C$1:$P$16905,$G90,6),"")</f>
        <v/>
      </c>
      <c r="M90" s="29" t="str">
        <f>IFERROR(INDEX(JOGOS!$C$1:$P$16905,$G90,7),"")</f>
        <v/>
      </c>
      <c r="N90" s="32" t="str">
        <f>IFERROR(INDEX(JOGOS!$C$1:$P$16905,$G90,8),"")</f>
        <v/>
      </c>
      <c r="O90" s="32" t="str">
        <f>IFERROR(INDEX(JOGOS!$C$1:$P$16905,$G90,9),"")</f>
        <v/>
      </c>
      <c r="P90" s="32" t="str">
        <f>IFERROR(INDEX(JOGOS!$C$1:$P$16905,$G90,10),"")</f>
        <v/>
      </c>
      <c r="Q90" s="32" t="str">
        <f>IFERROR(INDEX(JOGOS!$C$1:$P$16905,$G90,11),"")</f>
        <v/>
      </c>
      <c r="R90" s="32" t="str">
        <f>IFERROR(INDEX(JOGOS!$C$1:$P$16905,$G90,12),"")</f>
        <v/>
      </c>
      <c r="S90" s="32" t="str">
        <f>IFERROR(INDEX(JOGOS!$C$1:$P$16905,$G90,13),"")</f>
        <v/>
      </c>
      <c r="T90" s="32" t="e">
        <f t="shared" si="15"/>
        <v>#VALUE!</v>
      </c>
    </row>
    <row r="91" spans="1:20">
      <c r="A91" t="str">
        <f>IF(Tabela3[[#This Row],[GOL CASA]]&lt;&gt;"",Tabela3[[#This Row],[TIME CASA]],"")</f>
        <v>Arsenal</v>
      </c>
      <c r="B91" t="str">
        <f>IF(Tabela3[[#This Row],[GOL FORA]]&lt;&gt;"",Tabela3[[#This Row],[TIME FORA]],"")</f>
        <v>Aston Villa</v>
      </c>
      <c r="C91">
        <f t="shared" si="10"/>
        <v>0</v>
      </c>
      <c r="D91">
        <f t="shared" si="11"/>
        <v>0</v>
      </c>
      <c r="E91">
        <f t="shared" si="14"/>
        <v>0</v>
      </c>
      <c r="F91" t="str">
        <f t="shared" si="12"/>
        <v/>
      </c>
      <c r="G91" t="str">
        <f t="shared" si="13"/>
        <v/>
      </c>
      <c r="H91" t="str">
        <f>IFERROR(INDEX(JOGOS!$C$1:$P$16905,$G91,1),"")</f>
        <v/>
      </c>
      <c r="I91" s="29" t="str">
        <f>IFERROR(INDEX(JOGOS!$C$1:$P$16905,$G91,3),"")</f>
        <v/>
      </c>
      <c r="J91" s="29" t="str">
        <f>IFERROR(INDEX(JOGOS!$C$1:$P$16905,$G91,4),"")</f>
        <v/>
      </c>
      <c r="K91" s="32" t="str">
        <f>IFERROR(INDEX(JOGOS!$C$1:$P$16905,$G91,5),"")</f>
        <v/>
      </c>
      <c r="L91" s="32" t="str">
        <f>IFERROR(INDEX(JOGOS!$C$1:$P$16905,$G91,6),"")</f>
        <v/>
      </c>
      <c r="M91" s="29" t="str">
        <f>IFERROR(INDEX(JOGOS!$C$1:$P$16905,$G91,7),"")</f>
        <v/>
      </c>
      <c r="N91" s="32" t="str">
        <f>IFERROR(INDEX(JOGOS!$C$1:$P$16905,$G91,8),"")</f>
        <v/>
      </c>
      <c r="O91" s="32" t="str">
        <f>IFERROR(INDEX(JOGOS!$C$1:$P$16905,$G91,9),"")</f>
        <v/>
      </c>
      <c r="P91" s="32" t="str">
        <f>IFERROR(INDEX(JOGOS!$C$1:$P$16905,$G91,10),"")</f>
        <v/>
      </c>
      <c r="Q91" s="32" t="str">
        <f>IFERROR(INDEX(JOGOS!$C$1:$P$16905,$G91,11),"")</f>
        <v/>
      </c>
      <c r="R91" s="32" t="str">
        <f>IFERROR(INDEX(JOGOS!$C$1:$P$16905,$G91,12),"")</f>
        <v/>
      </c>
      <c r="S91" s="32" t="str">
        <f>IFERROR(INDEX(JOGOS!$C$1:$P$16905,$G91,13),"")</f>
        <v/>
      </c>
      <c r="T91" s="32" t="e">
        <f t="shared" si="15"/>
        <v>#VALUE!</v>
      </c>
    </row>
    <row r="92" spans="1:20">
      <c r="A92" t="str">
        <f>IF(Tabela3[[#This Row],[GOL CASA]]&lt;&gt;"",Tabela3[[#This Row],[TIME CASA]],"")</f>
        <v>Manchester City</v>
      </c>
      <c r="B92" t="str">
        <f>IF(Tabela3[[#This Row],[GOL FORA]]&lt;&gt;"",Tabela3[[#This Row],[TIME FORA]],"")</f>
        <v>Nottingham Forest</v>
      </c>
      <c r="C92">
        <f t="shared" si="10"/>
        <v>0</v>
      </c>
      <c r="D92">
        <f t="shared" si="11"/>
        <v>0</v>
      </c>
      <c r="E92">
        <f t="shared" si="14"/>
        <v>0</v>
      </c>
      <c r="F92" t="str">
        <f t="shared" si="12"/>
        <v/>
      </c>
      <c r="G92" t="str">
        <f t="shared" si="13"/>
        <v/>
      </c>
      <c r="H92" t="str">
        <f>IFERROR(INDEX(JOGOS!$C$1:$P$16905,$G92,1),"")</f>
        <v/>
      </c>
      <c r="I92" s="29" t="str">
        <f>IFERROR(INDEX(JOGOS!$C$1:$P$16905,$G92,3),"")</f>
        <v/>
      </c>
      <c r="J92" s="29" t="str">
        <f>IFERROR(INDEX(JOGOS!$C$1:$P$16905,$G92,4),"")</f>
        <v/>
      </c>
      <c r="K92" s="32" t="str">
        <f>IFERROR(INDEX(JOGOS!$C$1:$P$16905,$G92,5),"")</f>
        <v/>
      </c>
      <c r="L92" s="32" t="str">
        <f>IFERROR(INDEX(JOGOS!$C$1:$P$16905,$G92,6),"")</f>
        <v/>
      </c>
      <c r="M92" s="29" t="str">
        <f>IFERROR(INDEX(JOGOS!$C$1:$P$16905,$G92,7),"")</f>
        <v/>
      </c>
      <c r="N92" s="32" t="str">
        <f>IFERROR(INDEX(JOGOS!$C$1:$P$16905,$G92,8),"")</f>
        <v/>
      </c>
      <c r="O92" s="32" t="str">
        <f>IFERROR(INDEX(JOGOS!$C$1:$P$16905,$G92,9),"")</f>
        <v/>
      </c>
      <c r="P92" s="32" t="str">
        <f>IFERROR(INDEX(JOGOS!$C$1:$P$16905,$G92,10),"")</f>
        <v/>
      </c>
      <c r="Q92" s="32" t="str">
        <f>IFERROR(INDEX(JOGOS!$C$1:$P$16905,$G92,11),"")</f>
        <v/>
      </c>
      <c r="R92" s="32" t="str">
        <f>IFERROR(INDEX(JOGOS!$C$1:$P$16905,$G92,12),"")</f>
        <v/>
      </c>
      <c r="S92" s="32" t="str">
        <f>IFERROR(INDEX(JOGOS!$C$1:$P$16905,$G92,13),"")</f>
        <v/>
      </c>
      <c r="T92" s="32" t="e">
        <f t="shared" si="15"/>
        <v>#VALUE!</v>
      </c>
    </row>
    <row r="93" spans="1:20">
      <c r="A93" t="str">
        <f>IF(Tabela3[[#This Row],[GOL CASA]]&lt;&gt;"",Tabela3[[#This Row],[TIME CASA]],"")</f>
        <v>West Ham United</v>
      </c>
      <c r="B93" t="str">
        <f>IF(Tabela3[[#This Row],[GOL FORA]]&lt;&gt;"",Tabela3[[#This Row],[TIME FORA]],"")</f>
        <v>Tottenham Hotspur</v>
      </c>
      <c r="C93">
        <f t="shared" si="10"/>
        <v>0</v>
      </c>
      <c r="D93">
        <f t="shared" si="11"/>
        <v>0</v>
      </c>
      <c r="E93">
        <f t="shared" si="14"/>
        <v>0</v>
      </c>
      <c r="F93" t="str">
        <f t="shared" si="12"/>
        <v/>
      </c>
      <c r="G93" t="str">
        <f t="shared" si="13"/>
        <v/>
      </c>
      <c r="H93" t="str">
        <f>IFERROR(INDEX(JOGOS!$C$1:$P$16905,$G93,1),"")</f>
        <v/>
      </c>
      <c r="I93" s="29" t="str">
        <f>IFERROR(INDEX(JOGOS!$C$1:$P$16905,$G93,3),"")</f>
        <v/>
      </c>
      <c r="J93" s="29" t="str">
        <f>IFERROR(INDEX(JOGOS!$C$1:$P$16905,$G93,4),"")</f>
        <v/>
      </c>
      <c r="K93" s="32" t="str">
        <f>IFERROR(INDEX(JOGOS!$C$1:$P$16905,$G93,5),"")</f>
        <v/>
      </c>
      <c r="L93" s="32" t="str">
        <f>IFERROR(INDEX(JOGOS!$C$1:$P$16905,$G93,6),"")</f>
        <v/>
      </c>
      <c r="M93" s="29" t="str">
        <f>IFERROR(INDEX(JOGOS!$C$1:$P$16905,$G93,7),"")</f>
        <v/>
      </c>
      <c r="N93" s="32" t="str">
        <f>IFERROR(INDEX(JOGOS!$C$1:$P$16905,$G93,8),"")</f>
        <v/>
      </c>
      <c r="O93" s="32" t="str">
        <f>IFERROR(INDEX(JOGOS!$C$1:$P$16905,$G93,9),"")</f>
        <v/>
      </c>
      <c r="P93" s="32" t="str">
        <f>IFERROR(INDEX(JOGOS!$C$1:$P$16905,$G93,10),"")</f>
        <v/>
      </c>
      <c r="Q93" s="32" t="str">
        <f>IFERROR(INDEX(JOGOS!$C$1:$P$16905,$G93,11),"")</f>
        <v/>
      </c>
      <c r="R93" s="32" t="str">
        <f>IFERROR(INDEX(JOGOS!$C$1:$P$16905,$G93,12),"")</f>
        <v/>
      </c>
      <c r="S93" s="32" t="str">
        <f>IFERROR(INDEX(JOGOS!$C$1:$P$16905,$G93,13),"")</f>
        <v/>
      </c>
      <c r="T93" s="32" t="e">
        <f t="shared" si="15"/>
        <v>#VALUE!</v>
      </c>
    </row>
    <row r="94" spans="1:20">
      <c r="A94" t="str">
        <f>IF(Tabela3[[#This Row],[GOL CASA]]&lt;&gt;"",Tabela3[[#This Row],[TIME CASA]],"")</f>
        <v>Lille</v>
      </c>
      <c r="B94" t="str">
        <f>IF(Tabela3[[#This Row],[GOL FORA]]&lt;&gt;"",Tabela3[[#This Row],[TIME FORA]],"")</f>
        <v>Nice</v>
      </c>
      <c r="C94">
        <f t="shared" si="10"/>
        <v>0</v>
      </c>
      <c r="D94">
        <f t="shared" si="11"/>
        <v>0</v>
      </c>
      <c r="E94">
        <f t="shared" si="14"/>
        <v>0</v>
      </c>
      <c r="F94" t="str">
        <f t="shared" si="12"/>
        <v/>
      </c>
      <c r="G94" t="str">
        <f t="shared" si="13"/>
        <v/>
      </c>
      <c r="H94" t="str">
        <f>IFERROR(INDEX(JOGOS!$C$1:$P$16905,$G94,1),"")</f>
        <v/>
      </c>
      <c r="I94" s="29" t="str">
        <f>IFERROR(INDEX(JOGOS!$C$1:$P$16905,$G94,3),"")</f>
        <v/>
      </c>
      <c r="J94" s="29" t="str">
        <f>IFERROR(INDEX(JOGOS!$C$1:$P$16905,$G94,4),"")</f>
        <v/>
      </c>
      <c r="K94" s="32" t="str">
        <f>IFERROR(INDEX(JOGOS!$C$1:$P$16905,$G94,5),"")</f>
        <v/>
      </c>
      <c r="L94" s="32" t="str">
        <f>IFERROR(INDEX(JOGOS!$C$1:$P$16905,$G94,6),"")</f>
        <v/>
      </c>
      <c r="M94" s="29" t="str">
        <f>IFERROR(INDEX(JOGOS!$C$1:$P$16905,$G94,7),"")</f>
        <v/>
      </c>
      <c r="N94" s="32" t="str">
        <f>IFERROR(INDEX(JOGOS!$C$1:$P$16905,$G94,8),"")</f>
        <v/>
      </c>
      <c r="O94" s="32" t="str">
        <f>IFERROR(INDEX(JOGOS!$C$1:$P$16905,$G94,9),"")</f>
        <v/>
      </c>
      <c r="P94" s="32" t="str">
        <f>IFERROR(INDEX(JOGOS!$C$1:$P$16905,$G94,10),"")</f>
        <v/>
      </c>
      <c r="Q94" s="32" t="str">
        <f>IFERROR(INDEX(JOGOS!$C$1:$P$16905,$G94,11),"")</f>
        <v/>
      </c>
      <c r="R94" s="32" t="str">
        <f>IFERROR(INDEX(JOGOS!$C$1:$P$16905,$G94,12),"")</f>
        <v/>
      </c>
      <c r="S94" s="32" t="str">
        <f>IFERROR(INDEX(JOGOS!$C$1:$P$16905,$G94,13),"")</f>
        <v/>
      </c>
      <c r="T94" s="32" t="e">
        <f t="shared" si="15"/>
        <v>#VALUE!</v>
      </c>
    </row>
    <row r="95" spans="1:20">
      <c r="A95" t="str">
        <f>IF(Tabela3[[#This Row],[GOL CASA]]&lt;&gt;"",Tabela3[[#This Row],[TIME CASA]],"")</f>
        <v>Olympique Marseille</v>
      </c>
      <c r="B95" t="str">
        <f>IF(Tabela3[[#This Row],[GOL FORA]]&lt;&gt;"",Tabela3[[#This Row],[TIME FORA]],"")</f>
        <v>Clermont</v>
      </c>
      <c r="C95">
        <f t="shared" si="10"/>
        <v>0</v>
      </c>
      <c r="D95">
        <f t="shared" si="11"/>
        <v>0</v>
      </c>
      <c r="E95">
        <f t="shared" si="14"/>
        <v>0</v>
      </c>
      <c r="F95" t="str">
        <f t="shared" si="12"/>
        <v/>
      </c>
      <c r="G95" t="str">
        <f t="shared" si="13"/>
        <v/>
      </c>
      <c r="H95" t="str">
        <f>IFERROR(INDEX(JOGOS!$C$1:$P$16905,$G95,1),"")</f>
        <v/>
      </c>
      <c r="I95" s="29" t="str">
        <f>IFERROR(INDEX(JOGOS!$C$1:$P$16905,$G95,3),"")</f>
        <v/>
      </c>
      <c r="J95" s="29" t="str">
        <f>IFERROR(INDEX(JOGOS!$C$1:$P$16905,$G95,4),"")</f>
        <v/>
      </c>
      <c r="K95" s="32" t="str">
        <f>IFERROR(INDEX(JOGOS!$C$1:$P$16905,$G95,5),"")</f>
        <v/>
      </c>
      <c r="L95" s="32" t="str">
        <f>IFERROR(INDEX(JOGOS!$C$1:$P$16905,$G95,6),"")</f>
        <v/>
      </c>
      <c r="M95" s="29" t="str">
        <f>IFERROR(INDEX(JOGOS!$C$1:$P$16905,$G95,7),"")</f>
        <v/>
      </c>
      <c r="N95" s="32" t="str">
        <f>IFERROR(INDEX(JOGOS!$C$1:$P$16905,$G95,8),"")</f>
        <v/>
      </c>
      <c r="O95" s="32" t="str">
        <f>IFERROR(INDEX(JOGOS!$C$1:$P$16905,$G95,9),"")</f>
        <v/>
      </c>
      <c r="P95" s="32" t="str">
        <f>IFERROR(INDEX(JOGOS!$C$1:$P$16905,$G95,10),"")</f>
        <v/>
      </c>
      <c r="Q95" s="32" t="str">
        <f>IFERROR(INDEX(JOGOS!$C$1:$P$16905,$G95,11),"")</f>
        <v/>
      </c>
      <c r="R95" s="32" t="str">
        <f>IFERROR(INDEX(JOGOS!$C$1:$P$16905,$G95,12),"")</f>
        <v/>
      </c>
      <c r="S95" s="32" t="str">
        <f>IFERROR(INDEX(JOGOS!$C$1:$P$16905,$G95,13),"")</f>
        <v/>
      </c>
      <c r="T95" s="32" t="e">
        <f t="shared" si="15"/>
        <v>#VALUE!</v>
      </c>
    </row>
    <row r="96" spans="1:20">
      <c r="A96" t="str">
        <f>IF(Tabela3[[#This Row],[GOL CASA]]&lt;&gt;"",Tabela3[[#This Row],[TIME CASA]],"")</f>
        <v>Lens</v>
      </c>
      <c r="B96" t="str">
        <f>IF(Tabela3[[#This Row],[GOL FORA]]&lt;&gt;"",Tabela3[[#This Row],[TIME FORA]],"")</f>
        <v>Lorient</v>
      </c>
      <c r="C96">
        <f t="shared" si="10"/>
        <v>0</v>
      </c>
      <c r="D96">
        <f t="shared" si="11"/>
        <v>0</v>
      </c>
      <c r="E96">
        <f t="shared" si="14"/>
        <v>0</v>
      </c>
      <c r="F96" t="str">
        <f t="shared" si="12"/>
        <v/>
      </c>
      <c r="G96" t="str">
        <f t="shared" si="13"/>
        <v/>
      </c>
      <c r="H96" t="str">
        <f>IFERROR(INDEX(JOGOS!$C$1:$P$16905,$G96,1),"")</f>
        <v/>
      </c>
      <c r="I96" s="29" t="str">
        <f>IFERROR(INDEX(JOGOS!$C$1:$P$16905,$G96,3),"")</f>
        <v/>
      </c>
      <c r="J96" s="29" t="str">
        <f>IFERROR(INDEX(JOGOS!$C$1:$P$16905,$G96,4),"")</f>
        <v/>
      </c>
      <c r="K96" s="32" t="str">
        <f>IFERROR(INDEX(JOGOS!$C$1:$P$16905,$G96,5),"")</f>
        <v/>
      </c>
      <c r="L96" s="32" t="str">
        <f>IFERROR(INDEX(JOGOS!$C$1:$P$16905,$G96,6),"")</f>
        <v/>
      </c>
      <c r="M96" s="29" t="str">
        <f>IFERROR(INDEX(JOGOS!$C$1:$P$16905,$G96,7),"")</f>
        <v/>
      </c>
      <c r="N96" s="32" t="str">
        <f>IFERROR(INDEX(JOGOS!$C$1:$P$16905,$G96,8),"")</f>
        <v/>
      </c>
      <c r="O96" s="32" t="str">
        <f>IFERROR(INDEX(JOGOS!$C$1:$P$16905,$G96,9),"")</f>
        <v/>
      </c>
      <c r="P96" s="32" t="str">
        <f>IFERROR(INDEX(JOGOS!$C$1:$P$16905,$G96,10),"")</f>
        <v/>
      </c>
      <c r="Q96" s="32" t="str">
        <f>IFERROR(INDEX(JOGOS!$C$1:$P$16905,$G96,11),"")</f>
        <v/>
      </c>
      <c r="R96" s="32" t="str">
        <f>IFERROR(INDEX(JOGOS!$C$1:$P$16905,$G96,12),"")</f>
        <v/>
      </c>
      <c r="S96" s="32" t="str">
        <f>IFERROR(INDEX(JOGOS!$C$1:$P$16905,$G96,13),"")</f>
        <v/>
      </c>
      <c r="T96" s="32" t="e">
        <f t="shared" si="15"/>
        <v>#VALUE!</v>
      </c>
    </row>
    <row r="97" spans="1:20">
      <c r="A97" t="str">
        <f>IF(Tabela3[[#This Row],[GOL CASA]]&lt;&gt;"",Tabela3[[#This Row],[TIME CASA]],"")</f>
        <v>Rennes</v>
      </c>
      <c r="B97" t="str">
        <f>IF(Tabela3[[#This Row],[GOL FORA]]&lt;&gt;"",Tabela3[[#This Row],[TIME FORA]],"")</f>
        <v>Brest</v>
      </c>
      <c r="C97">
        <f t="shared" ref="C97:C128" si="16">IF(AND(A97=$AP$1,B97=$AQ$1),1,0)</f>
        <v>0</v>
      </c>
      <c r="D97">
        <f t="shared" ref="D97:D128" si="17">IF(AND(A97=$AQ$1,B97=$AP$1),1,0)</f>
        <v>0</v>
      </c>
      <c r="E97">
        <f t="shared" si="14"/>
        <v>0</v>
      </c>
      <c r="F97" t="str">
        <f t="shared" ref="F97:F128" si="18">IF($Y$1=E97,ROW(),"")</f>
        <v/>
      </c>
      <c r="G97" t="str">
        <f t="shared" ref="G97:G100" si="19">IFERROR(LARGE(F:F,ROW(A97)),"")</f>
        <v/>
      </c>
      <c r="H97" t="str">
        <f>IFERROR(INDEX(JOGOS!$C$1:$P$16905,$G97,1),"")</f>
        <v/>
      </c>
      <c r="I97" s="29" t="str">
        <f>IFERROR(INDEX(JOGOS!$C$1:$P$16905,$G97,3),"")</f>
        <v/>
      </c>
      <c r="J97" s="29" t="str">
        <f>IFERROR(INDEX(JOGOS!$C$1:$P$16905,$G97,4),"")</f>
        <v/>
      </c>
      <c r="K97" s="32" t="str">
        <f>IFERROR(INDEX(JOGOS!$C$1:$P$16905,$G97,5),"")</f>
        <v/>
      </c>
      <c r="L97" s="32" t="str">
        <f>IFERROR(INDEX(JOGOS!$C$1:$P$16905,$G97,6),"")</f>
        <v/>
      </c>
      <c r="M97" s="29" t="str">
        <f>IFERROR(INDEX(JOGOS!$C$1:$P$16905,$G97,7),"")</f>
        <v/>
      </c>
      <c r="N97" s="32" t="str">
        <f>IFERROR(INDEX(JOGOS!$C$1:$P$16905,$G97,8),"")</f>
        <v/>
      </c>
      <c r="O97" s="32" t="str">
        <f>IFERROR(INDEX(JOGOS!$C$1:$P$16905,$G97,9),"")</f>
        <v/>
      </c>
      <c r="P97" s="32" t="str">
        <f>IFERROR(INDEX(JOGOS!$C$1:$P$16905,$G97,10),"")</f>
        <v/>
      </c>
      <c r="Q97" s="32" t="str">
        <f>IFERROR(INDEX(JOGOS!$C$1:$P$16905,$G97,11),"")</f>
        <v/>
      </c>
      <c r="R97" s="32" t="str">
        <f>IFERROR(INDEX(JOGOS!$C$1:$P$16905,$G97,12),"")</f>
        <v/>
      </c>
      <c r="S97" s="32" t="str">
        <f>IFERROR(INDEX(JOGOS!$C$1:$P$16905,$G97,13),"")</f>
        <v/>
      </c>
      <c r="T97" s="32" t="e">
        <f t="shared" si="15"/>
        <v>#VALUE!</v>
      </c>
    </row>
    <row r="98" spans="1:20">
      <c r="A98" t="str">
        <f>IF(Tabela3[[#This Row],[GOL CASA]]&lt;&gt;"",Tabela3[[#This Row],[TIME CASA]],"")</f>
        <v>Toulouse</v>
      </c>
      <c r="B98" t="str">
        <f>IF(Tabela3[[#This Row],[GOL FORA]]&lt;&gt;"",Tabela3[[#This Row],[TIME FORA]],"")</f>
        <v>PSG</v>
      </c>
      <c r="C98">
        <f t="shared" si="16"/>
        <v>0</v>
      </c>
      <c r="D98">
        <f t="shared" si="17"/>
        <v>0</v>
      </c>
      <c r="E98">
        <f t="shared" si="14"/>
        <v>0</v>
      </c>
      <c r="F98" t="str">
        <f t="shared" si="18"/>
        <v/>
      </c>
      <c r="G98" t="str">
        <f t="shared" si="19"/>
        <v/>
      </c>
      <c r="H98" t="str">
        <f>IFERROR(INDEX(JOGOS!$C$1:$P$16905,$G98,1),"")</f>
        <v/>
      </c>
      <c r="I98" s="29" t="str">
        <f>IFERROR(INDEX(JOGOS!$C$1:$P$16905,$G98,3),"")</f>
        <v/>
      </c>
      <c r="J98" s="29" t="str">
        <f>IFERROR(INDEX(JOGOS!$C$1:$P$16905,$G98,4),"")</f>
        <v/>
      </c>
      <c r="K98" s="32" t="str">
        <f>IFERROR(INDEX(JOGOS!$C$1:$P$16905,$G98,5),"")</f>
        <v/>
      </c>
      <c r="L98" s="32" t="str">
        <f>IFERROR(INDEX(JOGOS!$C$1:$P$16905,$G98,6),"")</f>
        <v/>
      </c>
      <c r="M98" s="29" t="str">
        <f>IFERROR(INDEX(JOGOS!$C$1:$P$16905,$G98,7),"")</f>
        <v/>
      </c>
      <c r="N98" s="32" t="str">
        <f>IFERROR(INDEX(JOGOS!$C$1:$P$16905,$G98,8),"")</f>
        <v/>
      </c>
      <c r="O98" s="32" t="str">
        <f>IFERROR(INDEX(JOGOS!$C$1:$P$16905,$G98,9),"")</f>
        <v/>
      </c>
      <c r="P98" s="32" t="str">
        <f>IFERROR(INDEX(JOGOS!$C$1:$P$16905,$G98,10),"")</f>
        <v/>
      </c>
      <c r="Q98" s="32" t="str">
        <f>IFERROR(INDEX(JOGOS!$C$1:$P$16905,$G98,11),"")</f>
        <v/>
      </c>
      <c r="R98" s="32" t="str">
        <f>IFERROR(INDEX(JOGOS!$C$1:$P$16905,$G98,12),"")</f>
        <v/>
      </c>
      <c r="S98" s="32" t="str">
        <f>IFERROR(INDEX(JOGOS!$C$1:$P$16905,$G98,13),"")</f>
        <v/>
      </c>
      <c r="T98" s="32" t="e">
        <f t="shared" si="15"/>
        <v>#VALUE!</v>
      </c>
    </row>
    <row r="99" spans="1:20">
      <c r="A99" t="str">
        <f>IF(Tabela3[[#This Row],[GOL CASA]]&lt;&gt;"",Tabela3[[#This Row],[TIME CASA]],"")</f>
        <v>Liverpool</v>
      </c>
      <c r="B99" t="str">
        <f>IF(Tabela3[[#This Row],[GOL FORA]]&lt;&gt;"",Tabela3[[#This Row],[TIME FORA]],"")</f>
        <v>Newcastle United</v>
      </c>
      <c r="C99">
        <f t="shared" si="16"/>
        <v>0</v>
      </c>
      <c r="D99">
        <f t="shared" si="17"/>
        <v>0</v>
      </c>
      <c r="E99">
        <f t="shared" si="14"/>
        <v>0</v>
      </c>
      <c r="F99" t="str">
        <f t="shared" si="18"/>
        <v/>
      </c>
      <c r="G99" t="str">
        <f t="shared" si="19"/>
        <v/>
      </c>
      <c r="H99" t="str">
        <f>IFERROR(INDEX(JOGOS!$C$1:$P$16905,$G99,1),"")</f>
        <v/>
      </c>
      <c r="I99" s="29" t="str">
        <f>IFERROR(INDEX(JOGOS!$C$1:$P$16905,$G99,3),"")</f>
        <v/>
      </c>
      <c r="J99" s="29" t="str">
        <f>IFERROR(INDEX(JOGOS!$C$1:$P$16905,$G99,4),"")</f>
        <v/>
      </c>
      <c r="K99" s="32" t="str">
        <f>IFERROR(INDEX(JOGOS!$C$1:$P$16905,$G99,5),"")</f>
        <v/>
      </c>
      <c r="L99" s="32" t="str">
        <f>IFERROR(INDEX(JOGOS!$C$1:$P$16905,$G99,6),"")</f>
        <v/>
      </c>
      <c r="M99" s="29" t="str">
        <f>IFERROR(INDEX(JOGOS!$C$1:$P$16905,$G99,7),"")</f>
        <v/>
      </c>
      <c r="N99" s="32" t="str">
        <f>IFERROR(INDEX(JOGOS!$C$1:$P$16905,$G99,8),"")</f>
        <v/>
      </c>
      <c r="O99" s="32" t="str">
        <f>IFERROR(INDEX(JOGOS!$C$1:$P$16905,$G99,9),"")</f>
        <v/>
      </c>
      <c r="P99" s="32" t="str">
        <f>IFERROR(INDEX(JOGOS!$C$1:$P$16905,$G99,10),"")</f>
        <v/>
      </c>
      <c r="Q99" s="32" t="str">
        <f>IFERROR(INDEX(JOGOS!$C$1:$P$16905,$G99,11),"")</f>
        <v/>
      </c>
      <c r="R99" s="32" t="str">
        <f>IFERROR(INDEX(JOGOS!$C$1:$P$16905,$G99,12),"")</f>
        <v/>
      </c>
      <c r="S99" s="32" t="str">
        <f>IFERROR(INDEX(JOGOS!$C$1:$P$16905,$G99,13),"")</f>
        <v/>
      </c>
      <c r="T99" s="32" t="e">
        <f t="shared" si="15"/>
        <v>#VALUE!</v>
      </c>
    </row>
    <row r="100" spans="1:20">
      <c r="A100" t="str">
        <f>IF(Tabela3[[#This Row],[GOL CASA]]&lt;&gt;"",Tabela3[[#This Row],[TIME CASA]],"")</f>
        <v>Leicester City</v>
      </c>
      <c r="B100" t="str">
        <f>IF(Tabela3[[#This Row],[GOL FORA]]&lt;&gt;"",Tabela3[[#This Row],[TIME FORA]],"")</f>
        <v>Manchester United</v>
      </c>
      <c r="C100">
        <f t="shared" si="16"/>
        <v>0</v>
      </c>
      <c r="D100">
        <f t="shared" si="17"/>
        <v>0</v>
      </c>
      <c r="E100">
        <f t="shared" si="14"/>
        <v>0</v>
      </c>
      <c r="F100" t="str">
        <f t="shared" si="18"/>
        <v/>
      </c>
      <c r="G100" t="str">
        <f t="shared" si="19"/>
        <v/>
      </c>
      <c r="H100" t="str">
        <f>IFERROR(INDEX(JOGOS!$C$1:$P$16905,$G100,1),"")</f>
        <v/>
      </c>
      <c r="I100" s="29" t="str">
        <f>IFERROR(INDEX(JOGOS!$C$1:$P$16905,$G100,3),"")</f>
        <v/>
      </c>
      <c r="J100" s="29" t="str">
        <f>IFERROR(INDEX(JOGOS!$C$1:$P$16905,$G100,4),"")</f>
        <v/>
      </c>
      <c r="K100" s="32" t="str">
        <f>IFERROR(INDEX(JOGOS!$C$1:$P$16905,$G100,5),"")</f>
        <v/>
      </c>
      <c r="L100" s="32" t="str">
        <f>IFERROR(INDEX(JOGOS!$C$1:$P$16905,$G100,6),"")</f>
        <v/>
      </c>
      <c r="M100" s="29" t="str">
        <f>IFERROR(INDEX(JOGOS!$C$1:$P$16905,$G100,7),"")</f>
        <v/>
      </c>
      <c r="N100" s="32" t="str">
        <f>IFERROR(INDEX(JOGOS!$C$1:$P$16905,$G100,8),"")</f>
        <v/>
      </c>
      <c r="O100" s="32" t="str">
        <f>IFERROR(INDEX(JOGOS!$C$1:$P$16905,$G100,9),"")</f>
        <v/>
      </c>
      <c r="P100" s="32" t="str">
        <f>IFERROR(INDEX(JOGOS!$C$1:$P$16905,$G100,10),"")</f>
        <v/>
      </c>
      <c r="Q100" s="32" t="str">
        <f>IFERROR(INDEX(JOGOS!$C$1:$P$16905,$G100,11),"")</f>
        <v/>
      </c>
      <c r="R100" s="32" t="str">
        <f>IFERROR(INDEX(JOGOS!$C$1:$P$16905,$G100,12),"")</f>
        <v/>
      </c>
      <c r="S100" s="32" t="str">
        <f>IFERROR(INDEX(JOGOS!$C$1:$P$16905,$G100,13),"")</f>
        <v/>
      </c>
      <c r="T100" s="32" t="e">
        <f t="shared" si="15"/>
        <v>#VALUE!</v>
      </c>
    </row>
    <row r="101" spans="1:20">
      <c r="A101" t="str">
        <f>IF(Tabela3[[#This Row],[GOL CASA]]&lt;&gt;"",Tabela3[[#This Row],[TIME CASA]],"")</f>
        <v>Everton</v>
      </c>
      <c r="B101" t="str">
        <f>IF(Tabela3[[#This Row],[GOL FORA]]&lt;&gt;"",Tabela3[[#This Row],[TIME FORA]],"")</f>
        <v>Liverpool</v>
      </c>
      <c r="C101">
        <f t="shared" si="16"/>
        <v>0</v>
      </c>
      <c r="D101">
        <f t="shared" si="17"/>
        <v>0</v>
      </c>
      <c r="E101">
        <f t="shared" si="14"/>
        <v>0</v>
      </c>
      <c r="F101" t="str">
        <f t="shared" si="18"/>
        <v/>
      </c>
      <c r="H101" t="str">
        <f>IFERROR(INDEX(JOGOS!$C$1:$P$16905,$G101,1),"")</f>
        <v>PREMIER LIGUE22/23</v>
      </c>
      <c r="I101" s="29">
        <f>IFERROR(INDEX(JOGOS!$C$1:$P$16905,$G101,3),"")</f>
        <v>44807.354166666664</v>
      </c>
      <c r="J101" s="29" t="str">
        <f>IFERROR(INDEX(JOGOS!$C$1:$P$16905,$G101,4),"")</f>
        <v>Everton</v>
      </c>
      <c r="K101" s="32">
        <f>IFERROR(INDEX(JOGOS!$C$1:$P$16905,$G101,5),"")</f>
        <v>0</v>
      </c>
      <c r="L101" s="32">
        <f>IFERROR(INDEX(JOGOS!$C$1:$P$16905,$G101,6),"")</f>
        <v>0</v>
      </c>
      <c r="M101" s="29" t="str">
        <f>IFERROR(INDEX(JOGOS!$C$1:$P$16905,$G101,7),"")</f>
        <v>Liverpool</v>
      </c>
      <c r="N101" s="32">
        <f>IFERROR(INDEX(JOGOS!$C$1:$P$16905,$G101,8),"")</f>
        <v>0</v>
      </c>
      <c r="O101" s="32">
        <f>IFERROR(INDEX(JOGOS!$C$1:$P$16905,$G101,9),"")</f>
        <v>0</v>
      </c>
      <c r="P101" s="32">
        <f>IFERROR(INDEX(JOGOS!$C$1:$P$16905,$G101,10),"")</f>
        <v>1</v>
      </c>
      <c r="Q101" s="32">
        <f>IFERROR(INDEX(JOGOS!$C$1:$P$16905,$G101,11),"")</f>
        <v>2</v>
      </c>
      <c r="R101" s="32">
        <f>IFERROR(INDEX(JOGOS!$C$1:$P$16905,$G101,12),"")</f>
        <v>7</v>
      </c>
      <c r="S101" s="32">
        <f>IFERROR(INDEX(JOGOS!$C$1:$P$16905,$G101,13),"")</f>
        <v>9</v>
      </c>
      <c r="T101" s="32">
        <f t="shared" si="15"/>
        <v>16</v>
      </c>
    </row>
    <row r="102" spans="1:20">
      <c r="A102" t="str">
        <f>IF(Tabela3[[#This Row],[GOL CASA]]&lt;&gt;"",Tabela3[[#This Row],[TIME CASA]],"")</f>
        <v>Brentford</v>
      </c>
      <c r="B102" t="str">
        <f>IF(Tabela3[[#This Row],[GOL FORA]]&lt;&gt;"",Tabela3[[#This Row],[TIME FORA]],"")</f>
        <v>Leeds United</v>
      </c>
      <c r="C102">
        <f t="shared" si="16"/>
        <v>0</v>
      </c>
      <c r="D102">
        <f t="shared" si="17"/>
        <v>0</v>
      </c>
      <c r="E102">
        <f t="shared" si="14"/>
        <v>0</v>
      </c>
      <c r="F102" t="str">
        <f t="shared" si="18"/>
        <v/>
      </c>
      <c r="H102" t="str">
        <f>IFERROR(INDEX(JOGOS!$C$1:$P$16905,$G102,1),"")</f>
        <v>PREMIER LIGUE22/23</v>
      </c>
      <c r="I102" s="29">
        <f>IFERROR(INDEX(JOGOS!$C$1:$P$16905,$G102,3),"")</f>
        <v>44807.458333333336</v>
      </c>
      <c r="J102" s="29" t="str">
        <f>IFERROR(INDEX(JOGOS!$C$1:$P$16905,$G102,4),"")</f>
        <v>Brentford</v>
      </c>
      <c r="K102" s="32">
        <f>IFERROR(INDEX(JOGOS!$C$1:$P$16905,$G102,5),"")</f>
        <v>5</v>
      </c>
      <c r="L102" s="32">
        <f>IFERROR(INDEX(JOGOS!$C$1:$P$16905,$G102,6),"")</f>
        <v>2</v>
      </c>
      <c r="M102" s="29" t="str">
        <f>IFERROR(INDEX(JOGOS!$C$1:$P$16905,$G102,7),"")</f>
        <v>Leeds United</v>
      </c>
      <c r="N102" s="32">
        <f>IFERROR(INDEX(JOGOS!$C$1:$P$16905,$G102,8),"")</f>
        <v>2</v>
      </c>
      <c r="O102" s="32">
        <f>IFERROR(INDEX(JOGOS!$C$1:$P$16905,$G102,9),"")</f>
        <v>1</v>
      </c>
      <c r="P102" s="32">
        <f>IFERROR(INDEX(JOGOS!$C$1:$P$16905,$G102,10),"")</f>
        <v>1</v>
      </c>
      <c r="Q102" s="32">
        <f>IFERROR(INDEX(JOGOS!$C$1:$P$16905,$G102,11),"")</f>
        <v>3</v>
      </c>
      <c r="R102" s="32">
        <f>IFERROR(INDEX(JOGOS!$C$1:$P$16905,$G102,12),"")</f>
        <v>2</v>
      </c>
      <c r="S102" s="32">
        <f>IFERROR(INDEX(JOGOS!$C$1:$P$16905,$G102,13),"")</f>
        <v>6</v>
      </c>
      <c r="T102" s="32">
        <f t="shared" si="15"/>
        <v>8</v>
      </c>
    </row>
    <row r="103" spans="1:20">
      <c r="A103" t="str">
        <f>IF(Tabela3[[#This Row],[GOL CASA]]&lt;&gt;"",Tabela3[[#This Row],[TIME CASA]],"")</f>
        <v>Newcastle United</v>
      </c>
      <c r="B103" t="str">
        <f>IF(Tabela3[[#This Row],[GOL FORA]]&lt;&gt;"",Tabela3[[#This Row],[TIME FORA]],"")</f>
        <v>Crystal Palace</v>
      </c>
      <c r="C103">
        <f t="shared" si="16"/>
        <v>0</v>
      </c>
      <c r="D103">
        <f t="shared" si="17"/>
        <v>0</v>
      </c>
      <c r="E103">
        <f t="shared" si="14"/>
        <v>0</v>
      </c>
      <c r="F103" t="str">
        <f t="shared" si="18"/>
        <v/>
      </c>
      <c r="H103" t="str">
        <f>IFERROR(INDEX(JOGOS!$C$1:$P$16905,$G103,1),"")</f>
        <v>PREMIER LIGUE22/23</v>
      </c>
      <c r="I103" s="29">
        <f>IFERROR(INDEX(JOGOS!$C$1:$P$16905,$G103,3),"")</f>
        <v>44807.458333333336</v>
      </c>
      <c r="J103" s="29" t="str">
        <f>IFERROR(INDEX(JOGOS!$C$1:$P$16905,$G103,4),"")</f>
        <v>Newcastle United</v>
      </c>
      <c r="K103" s="32">
        <f>IFERROR(INDEX(JOGOS!$C$1:$P$16905,$G103,5),"")</f>
        <v>0</v>
      </c>
      <c r="L103" s="32">
        <f>IFERROR(INDEX(JOGOS!$C$1:$P$16905,$G103,6),"")</f>
        <v>0</v>
      </c>
      <c r="M103" s="29" t="str">
        <f>IFERROR(INDEX(JOGOS!$C$1:$P$16905,$G103,7),"")</f>
        <v>Crystal Palace</v>
      </c>
      <c r="N103" s="32">
        <f>IFERROR(INDEX(JOGOS!$C$1:$P$16905,$G103,8),"")</f>
        <v>0</v>
      </c>
      <c r="O103" s="32">
        <f>IFERROR(INDEX(JOGOS!$C$1:$P$16905,$G103,9),"")</f>
        <v>0</v>
      </c>
      <c r="P103" s="32">
        <f>IFERROR(INDEX(JOGOS!$C$1:$P$16905,$G103,10),"")</f>
        <v>6</v>
      </c>
      <c r="Q103" s="32">
        <f>IFERROR(INDEX(JOGOS!$C$1:$P$16905,$G103,11),"")</f>
        <v>1</v>
      </c>
      <c r="R103" s="32">
        <f>IFERROR(INDEX(JOGOS!$C$1:$P$16905,$G103,12),"")</f>
        <v>13</v>
      </c>
      <c r="S103" s="32">
        <f>IFERROR(INDEX(JOGOS!$C$1:$P$16905,$G103,13),"")</f>
        <v>5</v>
      </c>
      <c r="T103" s="32">
        <f t="shared" si="15"/>
        <v>18</v>
      </c>
    </row>
    <row r="104" spans="1:20">
      <c r="A104" t="str">
        <f>IF(Tabela3[[#This Row],[GOL CASA]]&lt;&gt;"",Tabela3[[#This Row],[TIME CASA]],"")</f>
        <v>Nottingham Forest</v>
      </c>
      <c r="B104" t="str">
        <f>IF(Tabela3[[#This Row],[GOL FORA]]&lt;&gt;"",Tabela3[[#This Row],[TIME FORA]],"")</f>
        <v>AFC Bournemouth</v>
      </c>
      <c r="C104">
        <f t="shared" si="16"/>
        <v>0</v>
      </c>
      <c r="D104">
        <f t="shared" si="17"/>
        <v>0</v>
      </c>
      <c r="E104">
        <f t="shared" si="14"/>
        <v>0</v>
      </c>
      <c r="F104" t="str">
        <f t="shared" si="18"/>
        <v/>
      </c>
      <c r="H104" t="str">
        <f>IFERROR(INDEX(JOGOS!$C$1:$P$16905,$G104,1),"")</f>
        <v>PREMIER LIGUE22/23</v>
      </c>
      <c r="I104" s="29">
        <f>IFERROR(INDEX(JOGOS!$C$1:$P$16905,$G104,3),"")</f>
        <v>44807.458333333336</v>
      </c>
      <c r="J104" s="29" t="str">
        <f>IFERROR(INDEX(JOGOS!$C$1:$P$16905,$G104,4),"")</f>
        <v>Nottingham Forest</v>
      </c>
      <c r="K104" s="32">
        <f>IFERROR(INDEX(JOGOS!$C$1:$P$16905,$G104,5),"")</f>
        <v>2</v>
      </c>
      <c r="L104" s="32">
        <f>IFERROR(INDEX(JOGOS!$C$1:$P$16905,$G104,6),"")</f>
        <v>3</v>
      </c>
      <c r="M104" s="29" t="str">
        <f>IFERROR(INDEX(JOGOS!$C$1:$P$16905,$G104,7),"")</f>
        <v>AFC Bournemouth</v>
      </c>
      <c r="N104" s="32">
        <f>IFERROR(INDEX(JOGOS!$C$1:$P$16905,$G104,8),"")</f>
        <v>2</v>
      </c>
      <c r="O104" s="32">
        <f>IFERROR(INDEX(JOGOS!$C$1:$P$16905,$G104,9),"")</f>
        <v>0</v>
      </c>
      <c r="P104" s="32">
        <f>IFERROR(INDEX(JOGOS!$C$1:$P$16905,$G104,10),"")</f>
        <v>3</v>
      </c>
      <c r="Q104" s="32">
        <f>IFERROR(INDEX(JOGOS!$C$1:$P$16905,$G104,11),"")</f>
        <v>2</v>
      </c>
      <c r="R104" s="32">
        <f>IFERROR(INDEX(JOGOS!$C$1:$P$16905,$G104,12),"")</f>
        <v>4</v>
      </c>
      <c r="S104" s="32">
        <f>IFERROR(INDEX(JOGOS!$C$1:$P$16905,$G104,13),"")</f>
        <v>6</v>
      </c>
      <c r="T104" s="32">
        <f t="shared" si="15"/>
        <v>10</v>
      </c>
    </row>
    <row r="105" spans="1:20">
      <c r="A105" t="str">
        <f>IF(Tabela3[[#This Row],[GOL CASA]]&lt;&gt;"",Tabela3[[#This Row],[TIME CASA]],"")</f>
        <v>Tottenham Hotspur</v>
      </c>
      <c r="B105" t="str">
        <f>IF(Tabela3[[#This Row],[GOL FORA]]&lt;&gt;"",Tabela3[[#This Row],[TIME FORA]],"")</f>
        <v>Fulham</v>
      </c>
      <c r="C105">
        <f t="shared" si="16"/>
        <v>0</v>
      </c>
      <c r="D105">
        <f t="shared" si="17"/>
        <v>0</v>
      </c>
      <c r="E105">
        <f t="shared" si="14"/>
        <v>0</v>
      </c>
      <c r="F105" t="str">
        <f t="shared" si="18"/>
        <v/>
      </c>
      <c r="H105" t="str">
        <f>IFERROR(INDEX(JOGOS!$C$1:$P$16905,$G105,1),"")</f>
        <v>PREMIER LIGUE22/23</v>
      </c>
      <c r="I105" s="29">
        <f>IFERROR(INDEX(JOGOS!$C$1:$P$16905,$G105,3),"")</f>
        <v>44807.458333333336</v>
      </c>
      <c r="J105" s="29" t="str">
        <f>IFERROR(INDEX(JOGOS!$C$1:$P$16905,$G105,4),"")</f>
        <v>Tottenham Hotspur</v>
      </c>
      <c r="K105" s="32">
        <f>IFERROR(INDEX(JOGOS!$C$1:$P$16905,$G105,5),"")</f>
        <v>2</v>
      </c>
      <c r="L105" s="32">
        <f>IFERROR(INDEX(JOGOS!$C$1:$P$16905,$G105,6),"")</f>
        <v>1</v>
      </c>
      <c r="M105" s="29" t="str">
        <f>IFERROR(INDEX(JOGOS!$C$1:$P$16905,$G105,7),"")</f>
        <v>Fulham</v>
      </c>
      <c r="N105" s="32">
        <f>IFERROR(INDEX(JOGOS!$C$1:$P$16905,$G105,8),"")</f>
        <v>1</v>
      </c>
      <c r="O105" s="32">
        <f>IFERROR(INDEX(JOGOS!$C$1:$P$16905,$G105,9),"")</f>
        <v>0</v>
      </c>
      <c r="P105" s="32">
        <f>IFERROR(INDEX(JOGOS!$C$1:$P$16905,$G105,10),"")</f>
        <v>6</v>
      </c>
      <c r="Q105" s="32">
        <f>IFERROR(INDEX(JOGOS!$C$1:$P$16905,$G105,11),"")</f>
        <v>1</v>
      </c>
      <c r="R105" s="32">
        <f>IFERROR(INDEX(JOGOS!$C$1:$P$16905,$G105,12),"")</f>
        <v>10</v>
      </c>
      <c r="S105" s="32">
        <f>IFERROR(INDEX(JOGOS!$C$1:$P$16905,$G105,13),"")</f>
        <v>3</v>
      </c>
      <c r="T105" s="32">
        <f t="shared" si="15"/>
        <v>13</v>
      </c>
    </row>
    <row r="106" spans="1:20">
      <c r="A106" t="str">
        <f>IF(Tabela3[[#This Row],[GOL CASA]]&lt;&gt;"",Tabela3[[#This Row],[TIME CASA]],"")</f>
        <v>Wolverhampton Wanderers</v>
      </c>
      <c r="B106" t="str">
        <f>IF(Tabela3[[#This Row],[GOL FORA]]&lt;&gt;"",Tabela3[[#This Row],[TIME FORA]],"")</f>
        <v>Southampton</v>
      </c>
      <c r="C106">
        <f t="shared" si="16"/>
        <v>0</v>
      </c>
      <c r="D106">
        <f t="shared" si="17"/>
        <v>0</v>
      </c>
      <c r="E106">
        <f t="shared" si="14"/>
        <v>0</v>
      </c>
      <c r="F106" t="str">
        <f t="shared" si="18"/>
        <v/>
      </c>
      <c r="H106" t="str">
        <f>IFERROR(INDEX(JOGOS!$C$1:$P$16905,$G106,1),"")</f>
        <v>PREMIER LIGUE22/23</v>
      </c>
      <c r="I106" s="29">
        <f>IFERROR(INDEX(JOGOS!$C$1:$P$16905,$G106,3),"")</f>
        <v>44807.458333333336</v>
      </c>
      <c r="J106" s="29" t="str">
        <f>IFERROR(INDEX(JOGOS!$C$1:$P$16905,$G106,4),"")</f>
        <v>Wolverhampton Wanderers</v>
      </c>
      <c r="K106" s="32">
        <f>IFERROR(INDEX(JOGOS!$C$1:$P$16905,$G106,5),"")</f>
        <v>1</v>
      </c>
      <c r="L106" s="32">
        <f>IFERROR(INDEX(JOGOS!$C$1:$P$16905,$G106,6),"")</f>
        <v>0</v>
      </c>
      <c r="M106" s="29" t="str">
        <f>IFERROR(INDEX(JOGOS!$C$1:$P$16905,$G106,7),"")</f>
        <v>Southampton</v>
      </c>
      <c r="N106" s="32">
        <f>IFERROR(INDEX(JOGOS!$C$1:$P$16905,$G106,8),"")</f>
        <v>1</v>
      </c>
      <c r="O106" s="32">
        <f>IFERROR(INDEX(JOGOS!$C$1:$P$16905,$G106,9),"")</f>
        <v>0</v>
      </c>
      <c r="P106" s="32">
        <f>IFERROR(INDEX(JOGOS!$C$1:$P$16905,$G106,10),"")</f>
        <v>3</v>
      </c>
      <c r="Q106" s="32">
        <f>IFERROR(INDEX(JOGOS!$C$1:$P$16905,$G106,11),"")</f>
        <v>4</v>
      </c>
      <c r="R106" s="32">
        <f>IFERROR(INDEX(JOGOS!$C$1:$P$16905,$G106,12),"")</f>
        <v>5</v>
      </c>
      <c r="S106" s="32">
        <f>IFERROR(INDEX(JOGOS!$C$1:$P$16905,$G106,13),"")</f>
        <v>6</v>
      </c>
      <c r="T106" s="32">
        <f t="shared" si="15"/>
        <v>11</v>
      </c>
    </row>
    <row r="107" spans="1:20">
      <c r="A107" t="str">
        <f>IF(Tabela3[[#This Row],[GOL CASA]]&lt;&gt;"",Tabela3[[#This Row],[TIME CASA]],"")</f>
        <v>Chelsea</v>
      </c>
      <c r="B107" t="str">
        <f>IF(Tabela3[[#This Row],[GOL FORA]]&lt;&gt;"",Tabela3[[#This Row],[TIME FORA]],"")</f>
        <v>West Ham United</v>
      </c>
      <c r="C107">
        <f t="shared" si="16"/>
        <v>0</v>
      </c>
      <c r="D107">
        <f t="shared" si="17"/>
        <v>0</v>
      </c>
      <c r="E107">
        <f t="shared" si="14"/>
        <v>0</v>
      </c>
      <c r="F107" t="str">
        <f t="shared" si="18"/>
        <v/>
      </c>
      <c r="H107" t="str">
        <f>IFERROR(INDEX(JOGOS!$C$1:$P$16905,$G107,1),"")</f>
        <v>PREMIER LIGUE22/23</v>
      </c>
      <c r="I107" s="29">
        <f>IFERROR(INDEX(JOGOS!$C$1:$P$16905,$G107,3),"")</f>
        <v>44807.458333333336</v>
      </c>
      <c r="J107" s="29" t="str">
        <f>IFERROR(INDEX(JOGOS!$C$1:$P$16905,$G107,4),"")</f>
        <v>Chelsea</v>
      </c>
      <c r="K107" s="32">
        <f>IFERROR(INDEX(JOGOS!$C$1:$P$16905,$G107,5),"")</f>
        <v>2</v>
      </c>
      <c r="L107" s="32">
        <f>IFERROR(INDEX(JOGOS!$C$1:$P$16905,$G107,6),"")</f>
        <v>1</v>
      </c>
      <c r="M107" s="29" t="str">
        <f>IFERROR(INDEX(JOGOS!$C$1:$P$16905,$G107,7),"")</f>
        <v>West Ham United</v>
      </c>
      <c r="N107" s="32">
        <f>IFERROR(INDEX(JOGOS!$C$1:$P$16905,$G107,8),"")</f>
        <v>0</v>
      </c>
      <c r="O107" s="32">
        <f>IFERROR(INDEX(JOGOS!$C$1:$P$16905,$G107,9),"")</f>
        <v>0</v>
      </c>
      <c r="P107" s="32">
        <f>IFERROR(INDEX(JOGOS!$C$1:$P$16905,$G107,10),"")</f>
        <v>8</v>
      </c>
      <c r="Q107" s="32">
        <f>IFERROR(INDEX(JOGOS!$C$1:$P$16905,$G107,11),"")</f>
        <v>0</v>
      </c>
      <c r="R107" s="32">
        <f>IFERROR(INDEX(JOGOS!$C$1:$P$16905,$G107,12),"")</f>
        <v>10</v>
      </c>
      <c r="S107" s="32">
        <f>IFERROR(INDEX(JOGOS!$C$1:$P$16905,$G107,13),"")</f>
        <v>3</v>
      </c>
      <c r="T107" s="32">
        <f t="shared" si="15"/>
        <v>13</v>
      </c>
    </row>
    <row r="108" spans="1:20">
      <c r="A108" t="str">
        <f>IF(Tabela3[[#This Row],[GOL CASA]]&lt;&gt;"",Tabela3[[#This Row],[TIME CASA]],"")</f>
        <v>Auxerre</v>
      </c>
      <c r="B108" t="str">
        <f>IF(Tabela3[[#This Row],[GOL FORA]]&lt;&gt;"",Tabela3[[#This Row],[TIME FORA]],"")</f>
        <v>Olympique Marseille</v>
      </c>
      <c r="C108">
        <f t="shared" si="16"/>
        <v>0</v>
      </c>
      <c r="D108">
        <f t="shared" si="17"/>
        <v>0</v>
      </c>
      <c r="E108">
        <f t="shared" si="14"/>
        <v>0</v>
      </c>
      <c r="F108" t="str">
        <f t="shared" si="18"/>
        <v/>
      </c>
      <c r="H108" t="str">
        <f>IFERROR(INDEX(JOGOS!$C$1:$P$16905,$G108,1),"")</f>
        <v>FRANÇA LIGUE 1 22/23</v>
      </c>
      <c r="I108" s="29">
        <f>IFERROR(INDEX(JOGOS!$C$1:$P$16905,$G108,3),"")</f>
        <v>44807.5</v>
      </c>
      <c r="J108" s="29" t="str">
        <f>IFERROR(INDEX(JOGOS!$C$1:$P$16905,$G108,4),"")</f>
        <v>Auxerre</v>
      </c>
      <c r="K108" s="32">
        <f>IFERROR(INDEX(JOGOS!$C$1:$P$16905,$G108,5),"")</f>
        <v>0</v>
      </c>
      <c r="L108" s="32">
        <f>IFERROR(INDEX(JOGOS!$C$1:$P$16905,$G108,6),"")</f>
        <v>2</v>
      </c>
      <c r="M108" s="29" t="str">
        <f>IFERROR(INDEX(JOGOS!$C$1:$P$16905,$G108,7),"")</f>
        <v>Olympique Marseille</v>
      </c>
      <c r="N108" s="32">
        <f>IFERROR(INDEX(JOGOS!$C$1:$P$16905,$G108,8),"")</f>
        <v>0</v>
      </c>
      <c r="O108" s="32">
        <f>IFERROR(INDEX(JOGOS!$C$1:$P$16905,$G108,9),"")</f>
        <v>1</v>
      </c>
      <c r="P108" s="32">
        <f>IFERROR(INDEX(JOGOS!$C$1:$P$16905,$G108,10),"")</f>
        <v>3</v>
      </c>
      <c r="Q108" s="32">
        <f>IFERROR(INDEX(JOGOS!$C$1:$P$16905,$G108,11),"")</f>
        <v>1</v>
      </c>
      <c r="R108" s="32">
        <f>IFERROR(INDEX(JOGOS!$C$1:$P$16905,$G108,12),"")</f>
        <v>4</v>
      </c>
      <c r="S108" s="32">
        <f>IFERROR(INDEX(JOGOS!$C$1:$P$16905,$G108,13),"")</f>
        <v>1</v>
      </c>
      <c r="T108" s="32">
        <f t="shared" si="15"/>
        <v>5</v>
      </c>
    </row>
    <row r="109" spans="1:20">
      <c r="A109" t="str">
        <f>IF(Tabela3[[#This Row],[GOL CASA]]&lt;&gt;"",Tabela3[[#This Row],[TIME CASA]],"")</f>
        <v>Aston Villa</v>
      </c>
      <c r="B109" t="str">
        <f>IF(Tabela3[[#This Row],[GOL FORA]]&lt;&gt;"",Tabela3[[#This Row],[TIME FORA]],"")</f>
        <v>Manchester City</v>
      </c>
      <c r="C109">
        <f t="shared" si="16"/>
        <v>0</v>
      </c>
      <c r="D109">
        <f t="shared" si="17"/>
        <v>0</v>
      </c>
      <c r="E109">
        <f t="shared" si="14"/>
        <v>0</v>
      </c>
      <c r="F109" t="str">
        <f t="shared" si="18"/>
        <v/>
      </c>
      <c r="H109" t="str">
        <f>IFERROR(INDEX(JOGOS!$C$1:$P$16905,$G109,1),"")</f>
        <v>PREMIER LIGUE22/23</v>
      </c>
      <c r="I109" s="29">
        <f>IFERROR(INDEX(JOGOS!$C$1:$P$16905,$G109,3),"")</f>
        <v>44807.5625</v>
      </c>
      <c r="J109" s="29" t="str">
        <f>IFERROR(INDEX(JOGOS!$C$1:$P$16905,$G109,4),"")</f>
        <v>Aston Villa</v>
      </c>
      <c r="K109" s="32">
        <f>IFERROR(INDEX(JOGOS!$C$1:$P$16905,$G109,5),"")</f>
        <v>1</v>
      </c>
      <c r="L109" s="32">
        <f>IFERROR(INDEX(JOGOS!$C$1:$P$16905,$G109,6),"")</f>
        <v>1</v>
      </c>
      <c r="M109" s="29" t="str">
        <f>IFERROR(INDEX(JOGOS!$C$1:$P$16905,$G109,7),"")</f>
        <v>Manchester City</v>
      </c>
      <c r="N109" s="32">
        <f>IFERROR(INDEX(JOGOS!$C$1:$P$16905,$G109,8),"")</f>
        <v>0</v>
      </c>
      <c r="O109" s="32">
        <f>IFERROR(INDEX(JOGOS!$C$1:$P$16905,$G109,9),"")</f>
        <v>0</v>
      </c>
      <c r="P109" s="32">
        <f>IFERROR(INDEX(JOGOS!$C$1:$P$16905,$G109,10),"")</f>
        <v>1</v>
      </c>
      <c r="Q109" s="32">
        <f>IFERROR(INDEX(JOGOS!$C$1:$P$16905,$G109,11),"")</f>
        <v>3</v>
      </c>
      <c r="R109" s="32">
        <f>IFERROR(INDEX(JOGOS!$C$1:$P$16905,$G109,12),"")</f>
        <v>1</v>
      </c>
      <c r="S109" s="32">
        <f>IFERROR(INDEX(JOGOS!$C$1:$P$16905,$G109,13),"")</f>
        <v>4</v>
      </c>
      <c r="T109" s="32">
        <f t="shared" si="15"/>
        <v>5</v>
      </c>
    </row>
    <row r="110" spans="1:20">
      <c r="A110" t="str">
        <f>IF(Tabela3[[#This Row],[GOL CASA]]&lt;&gt;"",Tabela3[[#This Row],[TIME CASA]],"")</f>
        <v>Olympique Lyonnais</v>
      </c>
      <c r="B110" t="str">
        <f>IF(Tabela3[[#This Row],[GOL FORA]]&lt;&gt;"",Tabela3[[#This Row],[TIME FORA]],"")</f>
        <v>Angers SCO</v>
      </c>
      <c r="C110">
        <f t="shared" si="16"/>
        <v>0</v>
      </c>
      <c r="D110">
        <f t="shared" si="17"/>
        <v>0</v>
      </c>
      <c r="E110">
        <f t="shared" si="14"/>
        <v>0</v>
      </c>
      <c r="F110" t="str">
        <f t="shared" si="18"/>
        <v/>
      </c>
      <c r="H110" t="str">
        <f>IFERROR(INDEX(JOGOS!$C$1:$P$16905,$G110,1),"")</f>
        <v>FRANÇA LIGUE 1 22/23</v>
      </c>
      <c r="I110" s="29">
        <f>IFERROR(INDEX(JOGOS!$C$1:$P$16905,$G110,3),"")</f>
        <v>44807.583333333336</v>
      </c>
      <c r="J110" s="29" t="str">
        <f>IFERROR(INDEX(JOGOS!$C$1:$P$16905,$G110,4),"")</f>
        <v>Olympique Lyonnais</v>
      </c>
      <c r="K110" s="32">
        <f>IFERROR(INDEX(JOGOS!$C$1:$P$16905,$G110,5),"")</f>
        <v>5</v>
      </c>
      <c r="L110" s="32">
        <f>IFERROR(INDEX(JOGOS!$C$1:$P$16905,$G110,6),"")</f>
        <v>0</v>
      </c>
      <c r="M110" s="29" t="str">
        <f>IFERROR(INDEX(JOGOS!$C$1:$P$16905,$G110,7),"")</f>
        <v>Angers SCO</v>
      </c>
      <c r="N110" s="32">
        <f>IFERROR(INDEX(JOGOS!$C$1:$P$16905,$G110,8),"")</f>
        <v>2</v>
      </c>
      <c r="O110" s="32">
        <f>IFERROR(INDEX(JOGOS!$C$1:$P$16905,$G110,9),"")</f>
        <v>0</v>
      </c>
      <c r="P110" s="32">
        <f>IFERROR(INDEX(JOGOS!$C$1:$P$16905,$G110,10),"")</f>
        <v>7</v>
      </c>
      <c r="Q110" s="32">
        <f>IFERROR(INDEX(JOGOS!$C$1:$P$16905,$G110,11),"")</f>
        <v>1</v>
      </c>
      <c r="R110" s="32">
        <f>IFERROR(INDEX(JOGOS!$C$1:$P$16905,$G110,12),"")</f>
        <v>13</v>
      </c>
      <c r="S110" s="32">
        <f>IFERROR(INDEX(JOGOS!$C$1:$P$16905,$G110,13),"")</f>
        <v>3</v>
      </c>
      <c r="T110" s="32">
        <f t="shared" si="15"/>
        <v>16</v>
      </c>
    </row>
    <row r="111" spans="1:20">
      <c r="A111" t="str">
        <f>IF(Tabela3[[#This Row],[GOL CASA]]&lt;&gt;"",Tabela3[[#This Row],[TIME CASA]],"")</f>
        <v>Nantes</v>
      </c>
      <c r="B111" t="str">
        <f>IF(Tabela3[[#This Row],[GOL FORA]]&lt;&gt;"",Tabela3[[#This Row],[TIME FORA]],"")</f>
        <v>PSG</v>
      </c>
      <c r="C111">
        <f t="shared" si="16"/>
        <v>0</v>
      </c>
      <c r="D111">
        <f t="shared" si="17"/>
        <v>0</v>
      </c>
      <c r="E111">
        <f t="shared" si="14"/>
        <v>0</v>
      </c>
      <c r="F111" t="str">
        <f t="shared" si="18"/>
        <v/>
      </c>
      <c r="H111" t="str">
        <f>IFERROR(INDEX(JOGOS!$C$1:$P$16905,$G111,1),"")</f>
        <v>FRANÇA LIGUE 1 22/23</v>
      </c>
      <c r="I111" s="29">
        <f>IFERROR(INDEX(JOGOS!$C$1:$P$16905,$G111,3),"")</f>
        <v>44807.666666666664</v>
      </c>
      <c r="J111" s="29" t="str">
        <f>IFERROR(INDEX(JOGOS!$C$1:$P$16905,$G111,4),"")</f>
        <v>Nantes</v>
      </c>
      <c r="K111" s="32">
        <f>IFERROR(INDEX(JOGOS!$C$1:$P$16905,$G111,5),"")</f>
        <v>0</v>
      </c>
      <c r="L111" s="32">
        <f>IFERROR(INDEX(JOGOS!$C$1:$P$16905,$G111,6),"")</f>
        <v>3</v>
      </c>
      <c r="M111" s="29" t="str">
        <f>IFERROR(INDEX(JOGOS!$C$1:$P$16905,$G111,7),"")</f>
        <v>PSG</v>
      </c>
      <c r="N111" s="32">
        <f>IFERROR(INDEX(JOGOS!$C$1:$P$16905,$G111,8),"")</f>
        <v>0</v>
      </c>
      <c r="O111" s="32">
        <f>IFERROR(INDEX(JOGOS!$C$1:$P$16905,$G111,9),"")</f>
        <v>1</v>
      </c>
      <c r="P111" s="32">
        <f>IFERROR(INDEX(JOGOS!$C$1:$P$16905,$G111,10),"")</f>
        <v>1</v>
      </c>
      <c r="Q111" s="32">
        <f>IFERROR(INDEX(JOGOS!$C$1:$P$16905,$G111,11),"")</f>
        <v>4</v>
      </c>
      <c r="R111" s="32">
        <f>IFERROR(INDEX(JOGOS!$C$1:$P$16905,$G111,12),"")</f>
        <v>1</v>
      </c>
      <c r="S111" s="32">
        <f>IFERROR(INDEX(JOGOS!$C$1:$P$16905,$G111,13),"")</f>
        <v>7</v>
      </c>
      <c r="T111" s="32">
        <f t="shared" si="15"/>
        <v>8</v>
      </c>
    </row>
    <row r="112" spans="1:20">
      <c r="A112" t="str">
        <f>IF(Tabela3[[#This Row],[GOL CASA]]&lt;&gt;"",Tabela3[[#This Row],[TIME CASA]],"")</f>
        <v>Montpellier</v>
      </c>
      <c r="B112" t="str">
        <f>IF(Tabela3[[#This Row],[GOL FORA]]&lt;&gt;"",Tabela3[[#This Row],[TIME FORA]],"")</f>
        <v>Lille</v>
      </c>
      <c r="C112">
        <f t="shared" si="16"/>
        <v>0</v>
      </c>
      <c r="D112">
        <f t="shared" si="17"/>
        <v>0</v>
      </c>
      <c r="E112">
        <f t="shared" si="14"/>
        <v>0</v>
      </c>
      <c r="F112" t="str">
        <f t="shared" si="18"/>
        <v/>
      </c>
      <c r="H112" t="str">
        <f>IFERROR(INDEX(JOGOS!$C$1:$P$16905,$G112,1),"")</f>
        <v>FRANÇA LIGUE 1 22/23</v>
      </c>
      <c r="I112" s="29">
        <f>IFERROR(INDEX(JOGOS!$C$1:$P$16905,$G112,3),"")</f>
        <v>44808.333333333336</v>
      </c>
      <c r="J112" s="29" t="str">
        <f>IFERROR(INDEX(JOGOS!$C$1:$P$16905,$G112,4),"")</f>
        <v>Montpellier</v>
      </c>
      <c r="K112" s="32">
        <f>IFERROR(INDEX(JOGOS!$C$1:$P$16905,$G112,5),"")</f>
        <v>1</v>
      </c>
      <c r="L112" s="32">
        <f>IFERROR(INDEX(JOGOS!$C$1:$P$16905,$G112,6),"")</f>
        <v>3</v>
      </c>
      <c r="M112" s="29" t="str">
        <f>IFERROR(INDEX(JOGOS!$C$1:$P$16905,$G112,7),"")</f>
        <v>Lille</v>
      </c>
      <c r="N112" s="32">
        <f>IFERROR(INDEX(JOGOS!$C$1:$P$16905,$G112,8),"")</f>
        <v>1</v>
      </c>
      <c r="O112" s="32">
        <f>IFERROR(INDEX(JOGOS!$C$1:$P$16905,$G112,9),"")</f>
        <v>1</v>
      </c>
      <c r="P112" s="32">
        <f>IFERROR(INDEX(JOGOS!$C$1:$P$16905,$G112,10),"")</f>
        <v>0</v>
      </c>
      <c r="Q112" s="32">
        <f>IFERROR(INDEX(JOGOS!$C$1:$P$16905,$G112,11),"")</f>
        <v>4</v>
      </c>
      <c r="R112" s="32">
        <f>IFERROR(INDEX(JOGOS!$C$1:$P$16905,$G112,12),"")</f>
        <v>1</v>
      </c>
      <c r="S112" s="32">
        <f>IFERROR(INDEX(JOGOS!$C$1:$P$16905,$G112,13),"")</f>
        <v>9</v>
      </c>
      <c r="T112" s="32">
        <f t="shared" si="15"/>
        <v>10</v>
      </c>
    </row>
    <row r="113" spans="1:20">
      <c r="A113" t="str">
        <f>IF(Tabela3[[#This Row],[GOL CASA]]&lt;&gt;"",Tabela3[[#This Row],[TIME CASA]],"")</f>
        <v>Ajaccio</v>
      </c>
      <c r="B113" t="str">
        <f>IF(Tabela3[[#This Row],[GOL FORA]]&lt;&gt;"",Tabela3[[#This Row],[TIME FORA]],"")</f>
        <v>Lorient</v>
      </c>
      <c r="C113">
        <f t="shared" si="16"/>
        <v>0</v>
      </c>
      <c r="D113">
        <f t="shared" si="17"/>
        <v>0</v>
      </c>
      <c r="E113">
        <f t="shared" si="14"/>
        <v>0</v>
      </c>
      <c r="F113" t="str">
        <f t="shared" si="18"/>
        <v/>
      </c>
      <c r="H113" t="str">
        <f>IFERROR(INDEX(JOGOS!$C$1:$P$16905,$G113,1),"")</f>
        <v>FRANÇA LIGUE 1 22/23</v>
      </c>
      <c r="I113" s="29">
        <f>IFERROR(INDEX(JOGOS!$C$1:$P$16905,$G113,3),"")</f>
        <v>44808.416666666664</v>
      </c>
      <c r="J113" s="29" t="str">
        <f>IFERROR(INDEX(JOGOS!$C$1:$P$16905,$G113,4),"")</f>
        <v>Ajaccio</v>
      </c>
      <c r="K113" s="32">
        <f>IFERROR(INDEX(JOGOS!$C$1:$P$16905,$G113,5),"")</f>
        <v>0</v>
      </c>
      <c r="L113" s="32">
        <f>IFERROR(INDEX(JOGOS!$C$1:$P$16905,$G113,6),"")</f>
        <v>1</v>
      </c>
      <c r="M113" s="29" t="str">
        <f>IFERROR(INDEX(JOGOS!$C$1:$P$16905,$G113,7),"")</f>
        <v>Lorient</v>
      </c>
      <c r="N113" s="32">
        <f>IFERROR(INDEX(JOGOS!$C$1:$P$16905,$G113,8),"")</f>
        <v>0</v>
      </c>
      <c r="O113" s="32">
        <f>IFERROR(INDEX(JOGOS!$C$1:$P$16905,$G113,9),"")</f>
        <v>0</v>
      </c>
      <c r="P113" s="32">
        <f>IFERROR(INDEX(JOGOS!$C$1:$P$16905,$G113,10),"")</f>
        <v>0</v>
      </c>
      <c r="Q113" s="32">
        <f>IFERROR(INDEX(JOGOS!$C$1:$P$16905,$G113,11),"")</f>
        <v>3</v>
      </c>
      <c r="R113" s="32">
        <f>IFERROR(INDEX(JOGOS!$C$1:$P$16905,$G113,12),"")</f>
        <v>3</v>
      </c>
      <c r="S113" s="32">
        <f>IFERROR(INDEX(JOGOS!$C$1:$P$16905,$G113,13),"")</f>
        <v>3</v>
      </c>
      <c r="T113" s="32">
        <f t="shared" si="15"/>
        <v>6</v>
      </c>
    </row>
    <row r="114" spans="1:20">
      <c r="A114" t="str">
        <f>IF(Tabela3[[#This Row],[GOL CASA]]&lt;&gt;"",Tabela3[[#This Row],[TIME CASA]],"")</f>
        <v>Clermont</v>
      </c>
      <c r="B114" t="str">
        <f>IF(Tabela3[[#This Row],[GOL FORA]]&lt;&gt;"",Tabela3[[#This Row],[TIME FORA]],"")</f>
        <v>Toulouse</v>
      </c>
      <c r="C114">
        <f t="shared" si="16"/>
        <v>0</v>
      </c>
      <c r="D114">
        <f t="shared" si="17"/>
        <v>0</v>
      </c>
      <c r="E114">
        <f t="shared" si="14"/>
        <v>0</v>
      </c>
      <c r="F114" t="str">
        <f t="shared" si="18"/>
        <v/>
      </c>
      <c r="H114" t="str">
        <f>IFERROR(INDEX(JOGOS!$C$1:$P$16905,$G114,1),"")</f>
        <v>FRANÇA LIGUE 1 22/23</v>
      </c>
      <c r="I114" s="29">
        <f>IFERROR(INDEX(JOGOS!$C$1:$P$16905,$G114,3),"")</f>
        <v>44808.416666666664</v>
      </c>
      <c r="J114" s="29" t="str">
        <f>IFERROR(INDEX(JOGOS!$C$1:$P$16905,$G114,4),"")</f>
        <v>Clermont</v>
      </c>
      <c r="K114" s="32">
        <f>IFERROR(INDEX(JOGOS!$C$1:$P$16905,$G114,5),"")</f>
        <v>2</v>
      </c>
      <c r="L114" s="32">
        <f>IFERROR(INDEX(JOGOS!$C$1:$P$16905,$G114,6),"")</f>
        <v>0</v>
      </c>
      <c r="M114" s="29" t="str">
        <f>IFERROR(INDEX(JOGOS!$C$1:$P$16905,$G114,7),"")</f>
        <v>Toulouse</v>
      </c>
      <c r="N114" s="32">
        <f>IFERROR(INDEX(JOGOS!$C$1:$P$16905,$G114,8),"")</f>
        <v>0</v>
      </c>
      <c r="O114" s="32">
        <f>IFERROR(INDEX(JOGOS!$C$1:$P$16905,$G114,9),"")</f>
        <v>0</v>
      </c>
      <c r="P114" s="32">
        <f>IFERROR(INDEX(JOGOS!$C$1:$P$16905,$G114,10),"")</f>
        <v>1</v>
      </c>
      <c r="Q114" s="32">
        <f>IFERROR(INDEX(JOGOS!$C$1:$P$16905,$G114,11),"")</f>
        <v>2</v>
      </c>
      <c r="R114" s="32">
        <f>IFERROR(INDEX(JOGOS!$C$1:$P$16905,$G114,12),"")</f>
        <v>4</v>
      </c>
      <c r="S114" s="32">
        <f>IFERROR(INDEX(JOGOS!$C$1:$P$16905,$G114,13),"")</f>
        <v>6</v>
      </c>
      <c r="T114" s="32">
        <f t="shared" si="15"/>
        <v>10</v>
      </c>
    </row>
    <row r="115" spans="1:20">
      <c r="A115" t="str">
        <f>IF(Tabela3[[#This Row],[GOL CASA]]&lt;&gt;"",Tabela3[[#This Row],[TIME CASA]],"")</f>
        <v>Brest</v>
      </c>
      <c r="B115" t="str">
        <f>IF(Tabela3[[#This Row],[GOL FORA]]&lt;&gt;"",Tabela3[[#This Row],[TIME FORA]],"")</f>
        <v>Strasbourg</v>
      </c>
      <c r="C115">
        <f t="shared" si="16"/>
        <v>0</v>
      </c>
      <c r="D115">
        <f t="shared" si="17"/>
        <v>0</v>
      </c>
      <c r="E115">
        <f t="shared" si="14"/>
        <v>0</v>
      </c>
      <c r="F115" t="str">
        <f t="shared" si="18"/>
        <v/>
      </c>
      <c r="H115" t="str">
        <f>IFERROR(INDEX(JOGOS!$C$1:$P$16905,$G115,1),"")</f>
        <v>FRANÇA LIGUE 1 22/23</v>
      </c>
      <c r="I115" s="29">
        <f>IFERROR(INDEX(JOGOS!$C$1:$P$16905,$G115,3),"")</f>
        <v>44808.416666666664</v>
      </c>
      <c r="J115" s="29" t="str">
        <f>IFERROR(INDEX(JOGOS!$C$1:$P$16905,$G115,4),"")</f>
        <v>Brest</v>
      </c>
      <c r="K115" s="32">
        <f>IFERROR(INDEX(JOGOS!$C$1:$P$16905,$G115,5),"")</f>
        <v>1</v>
      </c>
      <c r="L115" s="32">
        <f>IFERROR(INDEX(JOGOS!$C$1:$P$16905,$G115,6),"")</f>
        <v>1</v>
      </c>
      <c r="M115" s="29" t="str">
        <f>IFERROR(INDEX(JOGOS!$C$1:$P$16905,$G115,7),"")</f>
        <v>Strasbourg</v>
      </c>
      <c r="N115" s="32">
        <f>IFERROR(INDEX(JOGOS!$C$1:$P$16905,$G115,8),"")</f>
        <v>1</v>
      </c>
      <c r="O115" s="32">
        <f>IFERROR(INDEX(JOGOS!$C$1:$P$16905,$G115,9),"")</f>
        <v>1</v>
      </c>
      <c r="P115" s="32">
        <f>IFERROR(INDEX(JOGOS!$C$1:$P$16905,$G115,10),"")</f>
        <v>5</v>
      </c>
      <c r="Q115" s="32">
        <f>IFERROR(INDEX(JOGOS!$C$1:$P$16905,$G115,11),"")</f>
        <v>1</v>
      </c>
      <c r="R115" s="32">
        <f>IFERROR(INDEX(JOGOS!$C$1:$P$16905,$G115,12),"")</f>
        <v>7</v>
      </c>
      <c r="S115" s="32">
        <f>IFERROR(INDEX(JOGOS!$C$1:$P$16905,$G115,13),"")</f>
        <v>3</v>
      </c>
      <c r="T115" s="32">
        <f t="shared" si="15"/>
        <v>10</v>
      </c>
    </row>
    <row r="116" spans="1:20">
      <c r="A116" t="str">
        <f>IF(Tabela3[[#This Row],[GOL CASA]]&lt;&gt;"",Tabela3[[#This Row],[TIME CASA]],"")</f>
        <v>Reims</v>
      </c>
      <c r="B116" t="str">
        <f>IF(Tabela3[[#This Row],[GOL FORA]]&lt;&gt;"",Tabela3[[#This Row],[TIME FORA]],"")</f>
        <v>Lens</v>
      </c>
      <c r="C116">
        <f t="shared" si="16"/>
        <v>0</v>
      </c>
      <c r="D116">
        <f t="shared" si="17"/>
        <v>0</v>
      </c>
      <c r="E116">
        <f t="shared" si="14"/>
        <v>0</v>
      </c>
      <c r="F116" t="str">
        <f t="shared" si="18"/>
        <v/>
      </c>
      <c r="H116" t="str">
        <f>IFERROR(INDEX(JOGOS!$C$1:$P$16905,$G116,1),"")</f>
        <v>FRANÇA LIGUE 1 22/23</v>
      </c>
      <c r="I116" s="29">
        <f>IFERROR(INDEX(JOGOS!$C$1:$P$16905,$G116,3),"")</f>
        <v>44808.416666666664</v>
      </c>
      <c r="J116" s="29" t="str">
        <f>IFERROR(INDEX(JOGOS!$C$1:$P$16905,$G116,4),"")</f>
        <v>Reims</v>
      </c>
      <c r="K116" s="32">
        <f>IFERROR(INDEX(JOGOS!$C$1:$P$16905,$G116,5),"")</f>
        <v>1</v>
      </c>
      <c r="L116" s="32">
        <f>IFERROR(INDEX(JOGOS!$C$1:$P$16905,$G116,6),"")</f>
        <v>1</v>
      </c>
      <c r="M116" s="29" t="str">
        <f>IFERROR(INDEX(JOGOS!$C$1:$P$16905,$G116,7),"")</f>
        <v>Lens</v>
      </c>
      <c r="N116" s="32">
        <f>IFERROR(INDEX(JOGOS!$C$1:$P$16905,$G116,8),"")</f>
        <v>0</v>
      </c>
      <c r="O116" s="32">
        <f>IFERROR(INDEX(JOGOS!$C$1:$P$16905,$G116,9),"")</f>
        <v>0</v>
      </c>
      <c r="P116" s="32">
        <f>IFERROR(INDEX(JOGOS!$C$1:$P$16905,$G116,10),"")</f>
        <v>2</v>
      </c>
      <c r="Q116" s="32">
        <f>IFERROR(INDEX(JOGOS!$C$1:$P$16905,$G116,11),"")</f>
        <v>2</v>
      </c>
      <c r="R116" s="32">
        <f>IFERROR(INDEX(JOGOS!$C$1:$P$16905,$G116,12),"")</f>
        <v>4</v>
      </c>
      <c r="S116" s="32">
        <f>IFERROR(INDEX(JOGOS!$C$1:$P$16905,$G116,13),"")</f>
        <v>4</v>
      </c>
      <c r="T116" s="32">
        <f t="shared" si="15"/>
        <v>8</v>
      </c>
    </row>
    <row r="117" spans="1:20">
      <c r="A117" t="str">
        <f>IF(Tabela3[[#This Row],[GOL CASA]]&lt;&gt;"",Tabela3[[#This Row],[TIME CASA]],"")</f>
        <v>Brighton &amp; Hove Albion</v>
      </c>
      <c r="B117" t="str">
        <f>IF(Tabela3[[#This Row],[GOL FORA]]&lt;&gt;"",Tabela3[[#This Row],[TIME FORA]],"")</f>
        <v>Leicester City</v>
      </c>
      <c r="C117">
        <f t="shared" si="16"/>
        <v>0</v>
      </c>
      <c r="D117">
        <f t="shared" si="17"/>
        <v>0</v>
      </c>
      <c r="E117">
        <f t="shared" si="14"/>
        <v>0</v>
      </c>
      <c r="F117" t="str">
        <f t="shared" si="18"/>
        <v/>
      </c>
      <c r="H117" t="str">
        <f>IFERROR(INDEX(JOGOS!$C$1:$P$16905,$G117,1),"")</f>
        <v>PREMIER LIGUE22/23</v>
      </c>
      <c r="I117" s="29">
        <f>IFERROR(INDEX(JOGOS!$C$1:$P$16905,$G117,3),"")</f>
        <v>44808.416666666664</v>
      </c>
      <c r="J117" s="29" t="str">
        <f>IFERROR(INDEX(JOGOS!$C$1:$P$16905,$G117,4),"")</f>
        <v>Brighton &amp; Hove Albion</v>
      </c>
      <c r="K117" s="32">
        <f>IFERROR(INDEX(JOGOS!$C$1:$P$16905,$G117,5),"")</f>
        <v>5</v>
      </c>
      <c r="L117" s="32">
        <f>IFERROR(INDEX(JOGOS!$C$1:$P$16905,$G117,6),"")</f>
        <v>2</v>
      </c>
      <c r="M117" s="29" t="str">
        <f>IFERROR(INDEX(JOGOS!$C$1:$P$16905,$G117,7),"")</f>
        <v>Leicester City</v>
      </c>
      <c r="N117" s="32">
        <f>IFERROR(INDEX(JOGOS!$C$1:$P$16905,$G117,8),"")</f>
        <v>2</v>
      </c>
      <c r="O117" s="32">
        <f>IFERROR(INDEX(JOGOS!$C$1:$P$16905,$G117,9),"")</f>
        <v>2</v>
      </c>
      <c r="P117" s="32">
        <f>IFERROR(INDEX(JOGOS!$C$1:$P$16905,$G117,10),"")</f>
        <v>3</v>
      </c>
      <c r="Q117" s="32">
        <f>IFERROR(INDEX(JOGOS!$C$1:$P$16905,$G117,11),"")</f>
        <v>1</v>
      </c>
      <c r="R117" s="32">
        <f>IFERROR(INDEX(JOGOS!$C$1:$P$16905,$G117,12),"")</f>
        <v>10</v>
      </c>
      <c r="S117" s="32">
        <f>IFERROR(INDEX(JOGOS!$C$1:$P$16905,$G117,13),"")</f>
        <v>1</v>
      </c>
      <c r="T117" s="32">
        <f t="shared" si="15"/>
        <v>11</v>
      </c>
    </row>
    <row r="118" spans="1:20">
      <c r="A118" t="str">
        <f>IF(Tabela3[[#This Row],[GOL CASA]]&lt;&gt;"",Tabela3[[#This Row],[TIME CASA]],"")</f>
        <v>Troyes</v>
      </c>
      <c r="B118" t="str">
        <f>IF(Tabela3[[#This Row],[GOL FORA]]&lt;&gt;"",Tabela3[[#This Row],[TIME FORA]],"")</f>
        <v>Rennes</v>
      </c>
      <c r="C118">
        <f t="shared" si="16"/>
        <v>0</v>
      </c>
      <c r="D118">
        <f t="shared" si="17"/>
        <v>0</v>
      </c>
      <c r="E118">
        <f t="shared" si="14"/>
        <v>0</v>
      </c>
      <c r="F118" t="str">
        <f t="shared" si="18"/>
        <v/>
      </c>
      <c r="H118" t="str">
        <f>IFERROR(INDEX(JOGOS!$C$1:$P$16905,$G118,1),"")</f>
        <v>FRANÇA LIGUE 1 22/23</v>
      </c>
      <c r="I118" s="29">
        <f>IFERROR(INDEX(JOGOS!$C$1:$P$16905,$G118,3),"")</f>
        <v>44808.503472222219</v>
      </c>
      <c r="J118" s="29" t="str">
        <f>IFERROR(INDEX(JOGOS!$C$1:$P$16905,$G118,4),"")</f>
        <v>Troyes</v>
      </c>
      <c r="K118" s="32">
        <f>IFERROR(INDEX(JOGOS!$C$1:$P$16905,$G118,5),"")</f>
        <v>1</v>
      </c>
      <c r="L118" s="32">
        <f>IFERROR(INDEX(JOGOS!$C$1:$P$16905,$G118,6),"")</f>
        <v>1</v>
      </c>
      <c r="M118" s="29" t="str">
        <f>IFERROR(INDEX(JOGOS!$C$1:$P$16905,$G118,7),"")</f>
        <v>Rennes</v>
      </c>
      <c r="N118" s="32">
        <f>IFERROR(INDEX(JOGOS!$C$1:$P$16905,$G118,8),"")</f>
        <v>1</v>
      </c>
      <c r="O118" s="32">
        <f>IFERROR(INDEX(JOGOS!$C$1:$P$16905,$G118,9),"")</f>
        <v>0</v>
      </c>
      <c r="P118" s="32">
        <f>IFERROR(INDEX(JOGOS!$C$1:$P$16905,$G118,10),"")</f>
        <v>0</v>
      </c>
      <c r="Q118" s="32">
        <f>IFERROR(INDEX(JOGOS!$C$1:$P$16905,$G118,11),"")</f>
        <v>0</v>
      </c>
      <c r="R118" s="32">
        <f>IFERROR(INDEX(JOGOS!$C$1:$P$16905,$G118,12),"")</f>
        <v>3</v>
      </c>
      <c r="S118" s="32">
        <f>IFERROR(INDEX(JOGOS!$C$1:$P$16905,$G118,13),"")</f>
        <v>5</v>
      </c>
      <c r="T118" s="32">
        <f t="shared" si="15"/>
        <v>8</v>
      </c>
    </row>
    <row r="119" spans="1:20">
      <c r="A119" t="str">
        <f>IF(Tabela3[[#This Row],[GOL CASA]]&lt;&gt;"",Tabela3[[#This Row],[TIME CASA]],"")</f>
        <v>Manchester United</v>
      </c>
      <c r="B119" t="str">
        <f>IF(Tabela3[[#This Row],[GOL FORA]]&lt;&gt;"",Tabela3[[#This Row],[TIME FORA]],"")</f>
        <v>Arsenal</v>
      </c>
      <c r="C119">
        <f t="shared" si="16"/>
        <v>0</v>
      </c>
      <c r="D119">
        <f t="shared" si="17"/>
        <v>0</v>
      </c>
      <c r="E119">
        <f t="shared" si="14"/>
        <v>0</v>
      </c>
      <c r="F119" t="str">
        <f t="shared" si="18"/>
        <v/>
      </c>
      <c r="H119" t="str">
        <f>IFERROR(INDEX(JOGOS!$C$1:$P$16905,$G119,1),"")</f>
        <v>PREMIER LIGUE22/23</v>
      </c>
      <c r="I119" s="29">
        <f>IFERROR(INDEX(JOGOS!$C$1:$P$16905,$G119,3),"")</f>
        <v>44808.520833333336</v>
      </c>
      <c r="J119" s="29" t="str">
        <f>IFERROR(INDEX(JOGOS!$C$1:$P$16905,$G119,4),"")</f>
        <v>Manchester United</v>
      </c>
      <c r="K119" s="32">
        <f>IFERROR(INDEX(JOGOS!$C$1:$P$16905,$G119,5),"")</f>
        <v>3</v>
      </c>
      <c r="L119" s="32">
        <f>IFERROR(INDEX(JOGOS!$C$1:$P$16905,$G119,6),"")</f>
        <v>1</v>
      </c>
      <c r="M119" s="29" t="str">
        <f>IFERROR(INDEX(JOGOS!$C$1:$P$16905,$G119,7),"")</f>
        <v>Arsenal</v>
      </c>
      <c r="N119" s="32">
        <f>IFERROR(INDEX(JOGOS!$C$1:$P$16905,$G119,8),"")</f>
        <v>1</v>
      </c>
      <c r="O119" s="32">
        <f>IFERROR(INDEX(JOGOS!$C$1:$P$16905,$G119,9),"")</f>
        <v>0</v>
      </c>
      <c r="P119" s="32">
        <f>IFERROR(INDEX(JOGOS!$C$1:$P$16905,$G119,10),"")</f>
        <v>0</v>
      </c>
      <c r="Q119" s="32">
        <f>IFERROR(INDEX(JOGOS!$C$1:$P$16905,$G119,11),"")</f>
        <v>3</v>
      </c>
      <c r="R119" s="32">
        <f>IFERROR(INDEX(JOGOS!$C$1:$P$16905,$G119,12),"")</f>
        <v>2</v>
      </c>
      <c r="S119" s="32">
        <f>IFERROR(INDEX(JOGOS!$C$1:$P$16905,$G119,13),"")</f>
        <v>5</v>
      </c>
      <c r="T119" s="32">
        <f t="shared" si="15"/>
        <v>7</v>
      </c>
    </row>
    <row r="120" spans="1:20">
      <c r="A120" t="str">
        <f>IF(Tabela3[[#This Row],[GOL CASA]]&lt;&gt;"",Tabela3[[#This Row],[TIME CASA]],"")</f>
        <v>Nice</v>
      </c>
      <c r="B120" t="str">
        <f>IF(Tabela3[[#This Row],[GOL FORA]]&lt;&gt;"",Tabela3[[#This Row],[TIME FORA]],"")</f>
        <v>Monaco</v>
      </c>
      <c r="C120">
        <f t="shared" si="16"/>
        <v>0</v>
      </c>
      <c r="D120">
        <f t="shared" si="17"/>
        <v>0</v>
      </c>
      <c r="E120">
        <f t="shared" si="14"/>
        <v>0</v>
      </c>
      <c r="F120" t="str">
        <f t="shared" si="18"/>
        <v/>
      </c>
      <c r="H120" t="str">
        <f>IFERROR(INDEX(JOGOS!$C$1:$P$16905,$G120,1),"")</f>
        <v>FRANÇA LIGUE 1 22/23</v>
      </c>
      <c r="I120" s="29">
        <f>IFERROR(INDEX(JOGOS!$C$1:$P$16905,$G120,3),"")</f>
        <v>44808.65625</v>
      </c>
      <c r="J120" s="29" t="str">
        <f>IFERROR(INDEX(JOGOS!$C$1:$P$16905,$G120,4),"")</f>
        <v>Nice</v>
      </c>
      <c r="K120" s="32">
        <f>IFERROR(INDEX(JOGOS!$C$1:$P$16905,$G120,5),"")</f>
        <v>0</v>
      </c>
      <c r="L120" s="32">
        <f>IFERROR(INDEX(JOGOS!$C$1:$P$16905,$G120,6),"")</f>
        <v>1</v>
      </c>
      <c r="M120" s="29" t="str">
        <f>IFERROR(INDEX(JOGOS!$C$1:$P$16905,$G120,7),"")</f>
        <v>Monaco</v>
      </c>
      <c r="N120" s="32">
        <f>IFERROR(INDEX(JOGOS!$C$1:$P$16905,$G120,8),"")</f>
        <v>0</v>
      </c>
      <c r="O120" s="32">
        <f>IFERROR(INDEX(JOGOS!$C$1:$P$16905,$G120,9),"")</f>
        <v>0</v>
      </c>
      <c r="P120" s="32">
        <f>IFERROR(INDEX(JOGOS!$C$1:$P$16905,$G120,10),"")</f>
        <v>1</v>
      </c>
      <c r="Q120" s="32">
        <f>IFERROR(INDEX(JOGOS!$C$1:$P$16905,$G120,11),"")</f>
        <v>4</v>
      </c>
      <c r="R120" s="32">
        <f>IFERROR(INDEX(JOGOS!$C$1:$P$16905,$G120,12),"")</f>
        <v>3</v>
      </c>
      <c r="S120" s="32">
        <f>IFERROR(INDEX(JOGOS!$C$1:$P$16905,$G120,13),"")</f>
        <v>6</v>
      </c>
      <c r="T120" s="32">
        <f t="shared" si="15"/>
        <v>9</v>
      </c>
    </row>
    <row r="121" spans="1:20">
      <c r="A121" t="str">
        <f>IF(Tabela3[[#This Row],[GOL CASA]]&lt;&gt;"",Tabela3[[#This Row],[TIME CASA]],"")</f>
        <v>Lorient</v>
      </c>
      <c r="B121" t="str">
        <f>IF(Tabela3[[#This Row],[GOL FORA]]&lt;&gt;"",Tabela3[[#This Row],[TIME FORA]],"")</f>
        <v>Olympique Lyonnais</v>
      </c>
      <c r="C121">
        <f t="shared" si="16"/>
        <v>0</v>
      </c>
      <c r="D121">
        <f t="shared" si="17"/>
        <v>0</v>
      </c>
      <c r="E121">
        <f t="shared" si="14"/>
        <v>0</v>
      </c>
      <c r="F121" t="str">
        <f t="shared" si="18"/>
        <v/>
      </c>
      <c r="H121" t="str">
        <f>IFERROR(INDEX(JOGOS!$C$1:$P$16905,$G121,1),"")</f>
        <v>FRANÇA LIGUE 1 22/23</v>
      </c>
      <c r="I121" s="29">
        <f>IFERROR(INDEX(JOGOS!$C$1:$P$16905,$G121,3),"")</f>
        <v>44811.583333333336</v>
      </c>
      <c r="J121" s="29" t="str">
        <f>IFERROR(INDEX(JOGOS!$C$1:$P$16905,$G121,4),"")</f>
        <v>Lorient</v>
      </c>
      <c r="K121" s="32">
        <f>IFERROR(INDEX(JOGOS!$C$1:$P$16905,$G121,5),"")</f>
        <v>3</v>
      </c>
      <c r="L121" s="32">
        <f>IFERROR(INDEX(JOGOS!$C$1:$P$16905,$G121,6),"")</f>
        <v>1</v>
      </c>
      <c r="M121" s="29" t="str">
        <f>IFERROR(INDEX(JOGOS!$C$1:$P$16905,$G121,7),"")</f>
        <v>Olympique Lyonnais</v>
      </c>
      <c r="N121" s="32">
        <f>IFERROR(INDEX(JOGOS!$C$1:$P$16905,$G121,8),"")</f>
        <v>2</v>
      </c>
      <c r="O121" s="32">
        <f>IFERROR(INDEX(JOGOS!$C$1:$P$16905,$G121,9),"")</f>
        <v>1</v>
      </c>
      <c r="P121" s="32">
        <f>IFERROR(INDEX(JOGOS!$C$1:$P$16905,$G121,10),"")</f>
        <v>1</v>
      </c>
      <c r="Q121" s="32">
        <f>IFERROR(INDEX(JOGOS!$C$1:$P$16905,$G121,11),"")</f>
        <v>2</v>
      </c>
      <c r="R121" s="32">
        <f>IFERROR(INDEX(JOGOS!$C$1:$P$16905,$G121,12),"")</f>
        <v>1</v>
      </c>
      <c r="S121" s="32">
        <f>IFERROR(INDEX(JOGOS!$C$1:$P$16905,$G121,13),"")</f>
        <v>6</v>
      </c>
      <c r="T121" s="32">
        <f t="shared" si="15"/>
        <v>7</v>
      </c>
    </row>
    <row r="122" spans="1:20">
      <c r="A122" t="str">
        <f>IF(Tabela3[[#This Row],[GOL CASA]]&lt;&gt;"",Tabela3[[#This Row],[TIME CASA]],"")</f>
        <v>Lens</v>
      </c>
      <c r="B122" t="str">
        <f>IF(Tabela3[[#This Row],[GOL FORA]]&lt;&gt;"",Tabela3[[#This Row],[TIME FORA]],"")</f>
        <v>Troyes</v>
      </c>
      <c r="C122">
        <f t="shared" si="16"/>
        <v>0</v>
      </c>
      <c r="D122">
        <f t="shared" si="17"/>
        <v>0</v>
      </c>
      <c r="E122">
        <f t="shared" si="14"/>
        <v>0</v>
      </c>
      <c r="F122" t="str">
        <f t="shared" si="18"/>
        <v/>
      </c>
      <c r="H122" t="str">
        <f>IFERROR(INDEX(JOGOS!$C$1:$P$16905,$G122,1),"")</f>
        <v>FRANÇA LIGUE 1 22/23</v>
      </c>
      <c r="I122" s="29">
        <f>IFERROR(INDEX(JOGOS!$C$1:$P$16905,$G122,3),"")</f>
        <v>44813.666666666664</v>
      </c>
      <c r="J122" s="29" t="str">
        <f>IFERROR(INDEX(JOGOS!$C$1:$P$16905,$G122,4),"")</f>
        <v>Lens</v>
      </c>
      <c r="K122" s="32">
        <f>IFERROR(INDEX(JOGOS!$C$1:$P$16905,$G122,5),"")</f>
        <v>1</v>
      </c>
      <c r="L122" s="32">
        <f>IFERROR(INDEX(JOGOS!$C$1:$P$16905,$G122,6),"")</f>
        <v>0</v>
      </c>
      <c r="M122" s="29" t="str">
        <f>IFERROR(INDEX(JOGOS!$C$1:$P$16905,$G122,7),"")</f>
        <v>Troyes</v>
      </c>
      <c r="N122" s="32">
        <f>IFERROR(INDEX(JOGOS!$C$1:$P$16905,$G122,8),"")</f>
        <v>1</v>
      </c>
      <c r="O122" s="32">
        <f>IFERROR(INDEX(JOGOS!$C$1:$P$16905,$G122,9),"")</f>
        <v>0</v>
      </c>
      <c r="P122" s="32">
        <f>IFERROR(INDEX(JOGOS!$C$1:$P$16905,$G122,10),"")</f>
        <v>2</v>
      </c>
      <c r="Q122" s="32">
        <f>IFERROR(INDEX(JOGOS!$C$1:$P$16905,$G122,11),"")</f>
        <v>0</v>
      </c>
      <c r="R122" s="32">
        <f>IFERROR(INDEX(JOGOS!$C$1:$P$16905,$G122,12),"")</f>
        <v>9</v>
      </c>
      <c r="S122" s="32">
        <f>IFERROR(INDEX(JOGOS!$C$1:$P$16905,$G122,13),"")</f>
        <v>1</v>
      </c>
      <c r="T122" s="32">
        <f t="shared" si="15"/>
        <v>10</v>
      </c>
    </row>
    <row r="123" spans="1:20">
      <c r="A123" t="str">
        <f>IF(Tabela3[[#This Row],[GOL CASA]]&lt;&gt;"",Tabela3[[#This Row],[TIME CASA]],"")</f>
        <v>PSG</v>
      </c>
      <c r="B123" t="str">
        <f>IF(Tabela3[[#This Row],[GOL FORA]]&lt;&gt;"",Tabela3[[#This Row],[TIME FORA]],"")</f>
        <v>Brest</v>
      </c>
      <c r="C123">
        <f t="shared" si="16"/>
        <v>0</v>
      </c>
      <c r="D123">
        <f t="shared" si="17"/>
        <v>0</v>
      </c>
      <c r="E123">
        <f t="shared" si="14"/>
        <v>0</v>
      </c>
      <c r="F123" t="str">
        <f t="shared" si="18"/>
        <v/>
      </c>
      <c r="H123" t="str">
        <f>IFERROR(INDEX(JOGOS!$C$1:$P$16905,$G123,1),"")</f>
        <v>FRANÇA LIGUE 1 22/23</v>
      </c>
      <c r="I123" s="29">
        <f>IFERROR(INDEX(JOGOS!$C$1:$P$16905,$G123,3),"")</f>
        <v>44814.5</v>
      </c>
      <c r="J123" s="29" t="str">
        <f>IFERROR(INDEX(JOGOS!$C$1:$P$16905,$G123,4),"")</f>
        <v>PSG</v>
      </c>
      <c r="K123" s="32">
        <f>IFERROR(INDEX(JOGOS!$C$1:$P$16905,$G123,5),"")</f>
        <v>1</v>
      </c>
      <c r="L123" s="32">
        <f>IFERROR(INDEX(JOGOS!$C$1:$P$16905,$G123,6),"")</f>
        <v>0</v>
      </c>
      <c r="M123" s="29" t="str">
        <f>IFERROR(INDEX(JOGOS!$C$1:$P$16905,$G123,7),"")</f>
        <v>Brest</v>
      </c>
      <c r="N123" s="32">
        <f>IFERROR(INDEX(JOGOS!$C$1:$P$16905,$G123,8),"")</f>
        <v>1</v>
      </c>
      <c r="O123" s="32">
        <f>IFERROR(INDEX(JOGOS!$C$1:$P$16905,$G123,9),"")</f>
        <v>0</v>
      </c>
      <c r="P123" s="32">
        <f>IFERROR(INDEX(JOGOS!$C$1:$P$16905,$G123,10),"")</f>
        <v>1</v>
      </c>
      <c r="Q123" s="32">
        <f>IFERROR(INDEX(JOGOS!$C$1:$P$16905,$G123,11),"")</f>
        <v>1</v>
      </c>
      <c r="R123" s="32">
        <f>IFERROR(INDEX(JOGOS!$C$1:$P$16905,$G123,12),"")</f>
        <v>3</v>
      </c>
      <c r="S123" s="32">
        <f>IFERROR(INDEX(JOGOS!$C$1:$P$16905,$G123,13),"")</f>
        <v>5</v>
      </c>
      <c r="T123" s="32">
        <f t="shared" si="15"/>
        <v>8</v>
      </c>
    </row>
    <row r="124" spans="1:20">
      <c r="A124" t="str">
        <f>IF(Tabela3[[#This Row],[GOL CASA]]&lt;&gt;"",Tabela3[[#This Row],[TIME CASA]],"")</f>
        <v>Olympique Marseille</v>
      </c>
      <c r="B124" t="str">
        <f>IF(Tabela3[[#This Row],[GOL FORA]]&lt;&gt;"",Tabela3[[#This Row],[TIME FORA]],"")</f>
        <v>Lille</v>
      </c>
      <c r="C124">
        <f t="shared" si="16"/>
        <v>0</v>
      </c>
      <c r="D124">
        <f t="shared" si="17"/>
        <v>0</v>
      </c>
      <c r="E124">
        <f t="shared" si="14"/>
        <v>0</v>
      </c>
      <c r="F124" t="str">
        <f t="shared" si="18"/>
        <v/>
      </c>
      <c r="H124" t="str">
        <f>IFERROR(INDEX(JOGOS!$C$1:$P$16905,$G124,1),"")</f>
        <v>FRANÇA LIGUE 1 22/23</v>
      </c>
      <c r="I124" s="29">
        <f>IFERROR(INDEX(JOGOS!$C$1:$P$16905,$G124,3),"")</f>
        <v>44814.666666666664</v>
      </c>
      <c r="J124" s="29" t="str">
        <f>IFERROR(INDEX(JOGOS!$C$1:$P$16905,$G124,4),"")</f>
        <v>Olympique Marseille</v>
      </c>
      <c r="K124" s="32">
        <f>IFERROR(INDEX(JOGOS!$C$1:$P$16905,$G124,5),"")</f>
        <v>2</v>
      </c>
      <c r="L124" s="32">
        <f>IFERROR(INDEX(JOGOS!$C$1:$P$16905,$G124,6),"")</f>
        <v>1</v>
      </c>
      <c r="M124" s="29" t="str">
        <f>IFERROR(INDEX(JOGOS!$C$1:$P$16905,$G124,7),"")</f>
        <v>Lille</v>
      </c>
      <c r="N124" s="32">
        <f>IFERROR(INDEX(JOGOS!$C$1:$P$16905,$G124,8),"")</f>
        <v>1</v>
      </c>
      <c r="O124" s="32">
        <f>IFERROR(INDEX(JOGOS!$C$1:$P$16905,$G124,9),"")</f>
        <v>1</v>
      </c>
      <c r="P124" s="32">
        <f>IFERROR(INDEX(JOGOS!$C$1:$P$16905,$G124,10),"")</f>
        <v>2</v>
      </c>
      <c r="Q124" s="32">
        <f>IFERROR(INDEX(JOGOS!$C$1:$P$16905,$G124,11),"")</f>
        <v>1</v>
      </c>
      <c r="R124" s="32">
        <f>IFERROR(INDEX(JOGOS!$C$1:$P$16905,$G124,12),"")</f>
        <v>4</v>
      </c>
      <c r="S124" s="32">
        <f>IFERROR(INDEX(JOGOS!$C$1:$P$16905,$G124,13),"")</f>
        <v>3</v>
      </c>
      <c r="T124" s="32">
        <f t="shared" si="15"/>
        <v>7</v>
      </c>
    </row>
    <row r="125" spans="1:20">
      <c r="A125" t="str">
        <f>IF(Tabela3[[#This Row],[GOL CASA]]&lt;&gt;"",Tabela3[[#This Row],[TIME CASA]],"")</f>
        <v>Strasbourg</v>
      </c>
      <c r="B125" t="str">
        <f>IF(Tabela3[[#This Row],[GOL FORA]]&lt;&gt;"",Tabela3[[#This Row],[TIME FORA]],"")</f>
        <v>Clermont</v>
      </c>
      <c r="C125">
        <f t="shared" si="16"/>
        <v>0</v>
      </c>
      <c r="D125">
        <f t="shared" si="17"/>
        <v>0</v>
      </c>
      <c r="E125">
        <f t="shared" si="14"/>
        <v>0</v>
      </c>
      <c r="F125" t="str">
        <f t="shared" si="18"/>
        <v/>
      </c>
      <c r="H125" t="str">
        <f>IFERROR(INDEX(JOGOS!$C$1:$P$16905,$G125,1),"")</f>
        <v>FRANÇA LIGUE 1 22/23</v>
      </c>
      <c r="I125" s="29">
        <f>IFERROR(INDEX(JOGOS!$C$1:$P$16905,$G125,3),"")</f>
        <v>44815.333333333336</v>
      </c>
      <c r="J125" s="29" t="str">
        <f>IFERROR(INDEX(JOGOS!$C$1:$P$16905,$G125,4),"")</f>
        <v>Strasbourg</v>
      </c>
      <c r="K125" s="32">
        <f>IFERROR(INDEX(JOGOS!$C$1:$P$16905,$G125,5),"")</f>
        <v>0</v>
      </c>
      <c r="L125" s="32">
        <f>IFERROR(INDEX(JOGOS!$C$1:$P$16905,$G125,6),"")</f>
        <v>0</v>
      </c>
      <c r="M125" s="29" t="str">
        <f>IFERROR(INDEX(JOGOS!$C$1:$P$16905,$G125,7),"")</f>
        <v>Clermont</v>
      </c>
      <c r="N125" s="32">
        <f>IFERROR(INDEX(JOGOS!$C$1:$P$16905,$G125,8),"")</f>
        <v>0</v>
      </c>
      <c r="O125" s="32">
        <f>IFERROR(INDEX(JOGOS!$C$1:$P$16905,$G125,9),"")</f>
        <v>0</v>
      </c>
      <c r="P125" s="32">
        <f>IFERROR(INDEX(JOGOS!$C$1:$P$16905,$G125,10),"")</f>
        <v>2</v>
      </c>
      <c r="Q125" s="32">
        <f>IFERROR(INDEX(JOGOS!$C$1:$P$16905,$G125,11),"")</f>
        <v>2</v>
      </c>
      <c r="R125" s="32">
        <f>IFERROR(INDEX(JOGOS!$C$1:$P$16905,$G125,12),"")</f>
        <v>3</v>
      </c>
      <c r="S125" s="32">
        <f>IFERROR(INDEX(JOGOS!$C$1:$P$16905,$G125,13),"")</f>
        <v>5</v>
      </c>
      <c r="T125" s="32">
        <f t="shared" si="15"/>
        <v>8</v>
      </c>
    </row>
    <row r="126" spans="1:20">
      <c r="A126" t="str">
        <f>IF(Tabela3[[#This Row],[GOL CASA]]&lt;&gt;"",Tabela3[[#This Row],[TIME CASA]],"")</f>
        <v>Ajaccio</v>
      </c>
      <c r="B126" t="str">
        <f>IF(Tabela3[[#This Row],[GOL FORA]]&lt;&gt;"",Tabela3[[#This Row],[TIME FORA]],"")</f>
        <v>Nice</v>
      </c>
      <c r="C126">
        <f t="shared" si="16"/>
        <v>0</v>
      </c>
      <c r="D126">
        <f t="shared" si="17"/>
        <v>0</v>
      </c>
      <c r="E126">
        <f t="shared" si="14"/>
        <v>0</v>
      </c>
      <c r="F126" t="str">
        <f t="shared" si="18"/>
        <v/>
      </c>
      <c r="H126" t="str">
        <f>IFERROR(INDEX(JOGOS!$C$1:$P$16905,$G126,1),"")</f>
        <v>FRANÇA LIGUE 1 22/23</v>
      </c>
      <c r="I126" s="29">
        <f>IFERROR(INDEX(JOGOS!$C$1:$P$16905,$G126,3),"")</f>
        <v>44815.416666666664</v>
      </c>
      <c r="J126" s="29" t="str">
        <f>IFERROR(INDEX(JOGOS!$C$1:$P$16905,$G126,4),"")</f>
        <v>Ajaccio</v>
      </c>
      <c r="K126" s="32">
        <f>IFERROR(INDEX(JOGOS!$C$1:$P$16905,$G126,5),"")</f>
        <v>0</v>
      </c>
      <c r="L126" s="32">
        <f>IFERROR(INDEX(JOGOS!$C$1:$P$16905,$G126,6),"")</f>
        <v>1</v>
      </c>
      <c r="M126" s="29" t="str">
        <f>IFERROR(INDEX(JOGOS!$C$1:$P$16905,$G126,7),"")</f>
        <v>Nice</v>
      </c>
      <c r="N126" s="32">
        <f>IFERROR(INDEX(JOGOS!$C$1:$P$16905,$G126,8),"")</f>
        <v>0</v>
      </c>
      <c r="O126" s="32">
        <f>IFERROR(INDEX(JOGOS!$C$1:$P$16905,$G126,9),"")</f>
        <v>0</v>
      </c>
      <c r="P126" s="32">
        <f>IFERROR(INDEX(JOGOS!$C$1:$P$16905,$G126,10),"")</f>
        <v>2</v>
      </c>
      <c r="Q126" s="32">
        <f>IFERROR(INDEX(JOGOS!$C$1:$P$16905,$G126,11),"")</f>
        <v>0</v>
      </c>
      <c r="R126" s="32">
        <f>IFERROR(INDEX(JOGOS!$C$1:$P$16905,$G126,12),"")</f>
        <v>2</v>
      </c>
      <c r="S126" s="32">
        <f>IFERROR(INDEX(JOGOS!$C$1:$P$16905,$G126,13),"")</f>
        <v>3</v>
      </c>
      <c r="T126" s="32">
        <f t="shared" si="15"/>
        <v>5</v>
      </c>
    </row>
    <row r="127" spans="1:20">
      <c r="A127" t="str">
        <f>IF(Tabela3[[#This Row],[GOL CASA]]&lt;&gt;"",Tabela3[[#This Row],[TIME CASA]],"")</f>
        <v>Angers SCO</v>
      </c>
      <c r="B127" t="str">
        <f>IF(Tabela3[[#This Row],[GOL FORA]]&lt;&gt;"",Tabela3[[#This Row],[TIME FORA]],"")</f>
        <v>Montpellier</v>
      </c>
      <c r="C127">
        <f t="shared" si="16"/>
        <v>0</v>
      </c>
      <c r="D127">
        <f t="shared" si="17"/>
        <v>0</v>
      </c>
      <c r="E127">
        <f t="shared" si="14"/>
        <v>0</v>
      </c>
      <c r="F127" t="str">
        <f t="shared" si="18"/>
        <v/>
      </c>
      <c r="H127" t="str">
        <f>IFERROR(INDEX(JOGOS!$C$1:$P$16905,$G127,1),"")</f>
        <v>FRANÇA LIGUE 1 22/23</v>
      </c>
      <c r="I127" s="29">
        <f>IFERROR(INDEX(JOGOS!$C$1:$P$16905,$G127,3),"")</f>
        <v>44815.416666666664</v>
      </c>
      <c r="J127" s="29" t="str">
        <f>IFERROR(INDEX(JOGOS!$C$1:$P$16905,$G127,4),"")</f>
        <v>Angers SCO</v>
      </c>
      <c r="K127" s="32">
        <f>IFERROR(INDEX(JOGOS!$C$1:$P$16905,$G127,5),"")</f>
        <v>2</v>
      </c>
      <c r="L127" s="32">
        <f>IFERROR(INDEX(JOGOS!$C$1:$P$16905,$G127,6),"")</f>
        <v>1</v>
      </c>
      <c r="M127" s="29" t="str">
        <f>IFERROR(INDEX(JOGOS!$C$1:$P$16905,$G127,7),"")</f>
        <v>Montpellier</v>
      </c>
      <c r="N127" s="32">
        <f>IFERROR(INDEX(JOGOS!$C$1:$P$16905,$G127,8),"")</f>
        <v>1</v>
      </c>
      <c r="O127" s="32">
        <f>IFERROR(INDEX(JOGOS!$C$1:$P$16905,$G127,9),"")</f>
        <v>1</v>
      </c>
      <c r="P127" s="32">
        <f>IFERROR(INDEX(JOGOS!$C$1:$P$16905,$G127,10),"")</f>
        <v>2</v>
      </c>
      <c r="Q127" s="32">
        <f>IFERROR(INDEX(JOGOS!$C$1:$P$16905,$G127,11),"")</f>
        <v>3</v>
      </c>
      <c r="R127" s="32">
        <f>IFERROR(INDEX(JOGOS!$C$1:$P$16905,$G127,12),"")</f>
        <v>2</v>
      </c>
      <c r="S127" s="32">
        <f>IFERROR(INDEX(JOGOS!$C$1:$P$16905,$G127,13),"")</f>
        <v>5</v>
      </c>
      <c r="T127" s="32">
        <f t="shared" si="15"/>
        <v>7</v>
      </c>
    </row>
    <row r="128" spans="1:20">
      <c r="A128" t="str">
        <f>IF(Tabela3[[#This Row],[GOL CASA]]&lt;&gt;"",Tabela3[[#This Row],[TIME CASA]],"")</f>
        <v>Lorient</v>
      </c>
      <c r="B128" t="str">
        <f>IF(Tabela3[[#This Row],[GOL FORA]]&lt;&gt;"",Tabela3[[#This Row],[TIME FORA]],"")</f>
        <v>Nantes</v>
      </c>
      <c r="C128">
        <f t="shared" si="16"/>
        <v>0</v>
      </c>
      <c r="D128">
        <f t="shared" si="17"/>
        <v>0</v>
      </c>
      <c r="E128">
        <f t="shared" si="14"/>
        <v>0</v>
      </c>
      <c r="F128" t="str">
        <f t="shared" si="18"/>
        <v/>
      </c>
      <c r="H128" t="str">
        <f>IFERROR(INDEX(JOGOS!$C$1:$P$16905,$G128,1),"")</f>
        <v>FRANÇA LIGUE 1 22/23</v>
      </c>
      <c r="I128" s="29">
        <f>IFERROR(INDEX(JOGOS!$C$1:$P$16905,$G128,3),"")</f>
        <v>44815.416666666664</v>
      </c>
      <c r="J128" s="29" t="str">
        <f>IFERROR(INDEX(JOGOS!$C$1:$P$16905,$G128,4),"")</f>
        <v>Lorient</v>
      </c>
      <c r="K128" s="32">
        <f>IFERROR(INDEX(JOGOS!$C$1:$P$16905,$G128,5),"")</f>
        <v>3</v>
      </c>
      <c r="L128" s="32">
        <f>IFERROR(INDEX(JOGOS!$C$1:$P$16905,$G128,6),"")</f>
        <v>2</v>
      </c>
      <c r="M128" s="29" t="str">
        <f>IFERROR(INDEX(JOGOS!$C$1:$P$16905,$G128,7),"")</f>
        <v>Nantes</v>
      </c>
      <c r="N128" s="32">
        <f>IFERROR(INDEX(JOGOS!$C$1:$P$16905,$G128,8),"")</f>
        <v>1</v>
      </c>
      <c r="O128" s="32">
        <f>IFERROR(INDEX(JOGOS!$C$1:$P$16905,$G128,9),"")</f>
        <v>1</v>
      </c>
      <c r="P128" s="32">
        <f>IFERROR(INDEX(JOGOS!$C$1:$P$16905,$G128,10),"")</f>
        <v>1</v>
      </c>
      <c r="Q128" s="32">
        <f>IFERROR(INDEX(JOGOS!$C$1:$P$16905,$G128,11),"")</f>
        <v>2</v>
      </c>
      <c r="R128" s="32">
        <f>IFERROR(INDEX(JOGOS!$C$1:$P$16905,$G128,12),"")</f>
        <v>2</v>
      </c>
      <c r="S128" s="32">
        <f>IFERROR(INDEX(JOGOS!$C$1:$P$16905,$G128,13),"")</f>
        <v>5</v>
      </c>
      <c r="T128" s="32">
        <f t="shared" si="15"/>
        <v>7</v>
      </c>
    </row>
    <row r="129" spans="1:20">
      <c r="A129" t="str">
        <f>IF(Tabela3[[#This Row],[GOL CASA]]&lt;&gt;"",Tabela3[[#This Row],[TIME CASA]],"")</f>
        <v>Toulouse</v>
      </c>
      <c r="B129" t="str">
        <f>IF(Tabela3[[#This Row],[GOL FORA]]&lt;&gt;"",Tabela3[[#This Row],[TIME FORA]],"")</f>
        <v>Reims</v>
      </c>
      <c r="C129">
        <f t="shared" ref="C129:C192" si="20">IF(AND(A129=$AP$1,B129=$AQ$1),1,0)</f>
        <v>0</v>
      </c>
      <c r="D129">
        <f t="shared" ref="D129:D192" si="21">IF(AND(A129=$AQ$1,B129=$AP$1),1,0)</f>
        <v>0</v>
      </c>
      <c r="E129">
        <f t="shared" si="14"/>
        <v>0</v>
      </c>
      <c r="F129" t="str">
        <f t="shared" ref="F129:F192" si="22">IF($Y$1=E129,ROW(),"")</f>
        <v/>
      </c>
      <c r="H129" t="str">
        <f>IFERROR(INDEX(JOGOS!$C$1:$P$16905,$G129,1),"")</f>
        <v>FRANÇA LIGUE 1 22/23</v>
      </c>
      <c r="I129" s="29">
        <f>IFERROR(INDEX(JOGOS!$C$1:$P$16905,$G129,3),"")</f>
        <v>44815.416666666664</v>
      </c>
      <c r="J129" s="29" t="str">
        <f>IFERROR(INDEX(JOGOS!$C$1:$P$16905,$G129,4),"")</f>
        <v>Toulouse</v>
      </c>
      <c r="K129" s="32">
        <f>IFERROR(INDEX(JOGOS!$C$1:$P$16905,$G129,5),"")</f>
        <v>1</v>
      </c>
      <c r="L129" s="32">
        <f>IFERROR(INDEX(JOGOS!$C$1:$P$16905,$G129,6),"")</f>
        <v>0</v>
      </c>
      <c r="M129" s="29" t="str">
        <f>IFERROR(INDEX(JOGOS!$C$1:$P$16905,$G129,7),"")</f>
        <v>Reims</v>
      </c>
      <c r="N129" s="32">
        <f>IFERROR(INDEX(JOGOS!$C$1:$P$16905,$G129,8),"")</f>
        <v>1</v>
      </c>
      <c r="O129" s="32">
        <f>IFERROR(INDEX(JOGOS!$C$1:$P$16905,$G129,9),"")</f>
        <v>0</v>
      </c>
      <c r="P129" s="32">
        <f>IFERROR(INDEX(JOGOS!$C$1:$P$16905,$G129,10),"")</f>
        <v>4</v>
      </c>
      <c r="Q129" s="32">
        <f>IFERROR(INDEX(JOGOS!$C$1:$P$16905,$G129,11),"")</f>
        <v>1</v>
      </c>
      <c r="R129" s="32">
        <f>IFERROR(INDEX(JOGOS!$C$1:$P$16905,$G129,12),"")</f>
        <v>4</v>
      </c>
      <c r="S129" s="32">
        <f>IFERROR(INDEX(JOGOS!$C$1:$P$16905,$G129,13),"")</f>
        <v>6</v>
      </c>
      <c r="T129" s="32">
        <f t="shared" si="15"/>
        <v>10</v>
      </c>
    </row>
    <row r="130" spans="1:20">
      <c r="A130" t="str">
        <f>IF(Tabela3[[#This Row],[GOL CASA]]&lt;&gt;"",Tabela3[[#This Row],[TIME CASA]],"")</f>
        <v>Rennes</v>
      </c>
      <c r="B130" t="str">
        <f>IF(Tabela3[[#This Row],[GOL FORA]]&lt;&gt;"",Tabela3[[#This Row],[TIME FORA]],"")</f>
        <v>Auxerre</v>
      </c>
      <c r="C130">
        <f t="shared" si="20"/>
        <v>0</v>
      </c>
      <c r="D130">
        <f t="shared" si="21"/>
        <v>0</v>
      </c>
      <c r="E130">
        <f t="shared" ref="E130:E193" si="23">MAX(C130:D130)</f>
        <v>0</v>
      </c>
      <c r="F130" t="str">
        <f t="shared" si="22"/>
        <v/>
      </c>
      <c r="H130" t="str">
        <f>IFERROR(INDEX(JOGOS!$C$1:$P$16905,$G130,1),"")</f>
        <v>FRANÇA LIGUE 1 22/23</v>
      </c>
      <c r="I130" s="29">
        <f>IFERROR(INDEX(JOGOS!$C$1:$P$16905,$G130,3),"")</f>
        <v>44815.503472222219</v>
      </c>
      <c r="J130" s="29" t="str">
        <f>IFERROR(INDEX(JOGOS!$C$1:$P$16905,$G130,4),"")</f>
        <v>Rennes</v>
      </c>
      <c r="K130" s="32">
        <f>IFERROR(INDEX(JOGOS!$C$1:$P$16905,$G130,5),"")</f>
        <v>5</v>
      </c>
      <c r="L130" s="32">
        <f>IFERROR(INDEX(JOGOS!$C$1:$P$16905,$G130,6),"")</f>
        <v>0</v>
      </c>
      <c r="M130" s="29" t="str">
        <f>IFERROR(INDEX(JOGOS!$C$1:$P$16905,$G130,7),"")</f>
        <v>Auxerre</v>
      </c>
      <c r="N130" s="32">
        <f>IFERROR(INDEX(JOGOS!$C$1:$P$16905,$G130,8),"")</f>
        <v>1</v>
      </c>
      <c r="O130" s="32">
        <f>IFERROR(INDEX(JOGOS!$C$1:$P$16905,$G130,9),"")</f>
        <v>0</v>
      </c>
      <c r="P130" s="32">
        <f>IFERROR(INDEX(JOGOS!$C$1:$P$16905,$G130,10),"")</f>
        <v>1</v>
      </c>
      <c r="Q130" s="32">
        <f>IFERROR(INDEX(JOGOS!$C$1:$P$16905,$G130,11),"")</f>
        <v>0</v>
      </c>
      <c r="R130" s="32">
        <f>IFERROR(INDEX(JOGOS!$C$1:$P$16905,$G130,12),"")</f>
        <v>2</v>
      </c>
      <c r="S130" s="32">
        <f>IFERROR(INDEX(JOGOS!$C$1:$P$16905,$G130,13),"")</f>
        <v>1</v>
      </c>
      <c r="T130" s="32">
        <f t="shared" ref="T130:T193" si="24">SUM(R130+S130)</f>
        <v>3</v>
      </c>
    </row>
    <row r="131" spans="1:20">
      <c r="A131" t="str">
        <f>IF(Tabela3[[#This Row],[GOL CASA]]&lt;&gt;"",Tabela3[[#This Row],[TIME CASA]],"")</f>
        <v>Monaco</v>
      </c>
      <c r="B131" t="str">
        <f>IF(Tabela3[[#This Row],[GOL FORA]]&lt;&gt;"",Tabela3[[#This Row],[TIME FORA]],"")</f>
        <v>Olympique Lyonnais</v>
      </c>
      <c r="C131">
        <f t="shared" si="20"/>
        <v>0</v>
      </c>
      <c r="D131">
        <f t="shared" si="21"/>
        <v>0</v>
      </c>
      <c r="E131">
        <f t="shared" si="23"/>
        <v>0</v>
      </c>
      <c r="F131" t="str">
        <f t="shared" si="22"/>
        <v/>
      </c>
      <c r="H131" t="str">
        <f>IFERROR(INDEX(JOGOS!$C$1:$P$16905,$G131,1),"")</f>
        <v>FRANÇA LIGUE 1 22/23</v>
      </c>
      <c r="I131" s="29">
        <f>IFERROR(INDEX(JOGOS!$C$1:$P$16905,$G131,3),"")</f>
        <v>44815.65625</v>
      </c>
      <c r="J131" s="29" t="str">
        <f>IFERROR(INDEX(JOGOS!$C$1:$P$16905,$G131,4),"")</f>
        <v>Monaco</v>
      </c>
      <c r="K131" s="32">
        <f>IFERROR(INDEX(JOGOS!$C$1:$P$16905,$G131,5),"")</f>
        <v>2</v>
      </c>
      <c r="L131" s="32">
        <f>IFERROR(INDEX(JOGOS!$C$1:$P$16905,$G131,6),"")</f>
        <v>1</v>
      </c>
      <c r="M131" s="29" t="str">
        <f>IFERROR(INDEX(JOGOS!$C$1:$P$16905,$G131,7),"")</f>
        <v>Olympique Lyonnais</v>
      </c>
      <c r="N131" s="32">
        <f>IFERROR(INDEX(JOGOS!$C$1:$P$16905,$G131,8),"")</f>
        <v>0</v>
      </c>
      <c r="O131" s="32">
        <f>IFERROR(INDEX(JOGOS!$C$1:$P$16905,$G131,9),"")</f>
        <v>0</v>
      </c>
      <c r="P131" s="32">
        <f>IFERROR(INDEX(JOGOS!$C$1:$P$16905,$G131,10),"")</f>
        <v>0</v>
      </c>
      <c r="Q131" s="32">
        <f>IFERROR(INDEX(JOGOS!$C$1:$P$16905,$G131,11),"")</f>
        <v>2</v>
      </c>
      <c r="R131" s="32">
        <f>IFERROR(INDEX(JOGOS!$C$1:$P$16905,$G131,12),"")</f>
        <v>1</v>
      </c>
      <c r="S131" s="32">
        <f>IFERROR(INDEX(JOGOS!$C$1:$P$16905,$G131,13),"")</f>
        <v>6</v>
      </c>
      <c r="T131" s="32">
        <f t="shared" si="24"/>
        <v>7</v>
      </c>
    </row>
    <row r="132" spans="1:20">
      <c r="A132" t="str">
        <f>IF(Tabela3[[#This Row],[GOL CASA]]&lt;&gt;"",Tabela3[[#This Row],[TIME CASA]],"")</f>
        <v>Auxerre</v>
      </c>
      <c r="B132" t="str">
        <f>IF(Tabela3[[#This Row],[GOL FORA]]&lt;&gt;"",Tabela3[[#This Row],[TIME FORA]],"")</f>
        <v>Lorient</v>
      </c>
      <c r="C132">
        <f t="shared" si="20"/>
        <v>0</v>
      </c>
      <c r="D132">
        <f t="shared" si="21"/>
        <v>0</v>
      </c>
      <c r="E132">
        <f t="shared" si="23"/>
        <v>0</v>
      </c>
      <c r="F132" t="str">
        <f t="shared" si="22"/>
        <v/>
      </c>
      <c r="H132" t="str">
        <f>IFERROR(INDEX(JOGOS!$C$1:$P$16905,$G132,1),"")</f>
        <v>FRANÇA LIGUE 1 22/23</v>
      </c>
      <c r="I132" s="29">
        <f>IFERROR(INDEX(JOGOS!$C$1:$P$16905,$G132,3),"")</f>
        <v>44820.666666666664</v>
      </c>
      <c r="J132" s="29" t="str">
        <f>IFERROR(INDEX(JOGOS!$C$1:$P$16905,$G132,4),"")</f>
        <v>Auxerre</v>
      </c>
      <c r="K132" s="32">
        <f>IFERROR(INDEX(JOGOS!$C$1:$P$16905,$G132,5),"")</f>
        <v>1</v>
      </c>
      <c r="L132" s="32">
        <f>IFERROR(INDEX(JOGOS!$C$1:$P$16905,$G132,6),"")</f>
        <v>3</v>
      </c>
      <c r="M132" s="29" t="str">
        <f>IFERROR(INDEX(JOGOS!$C$1:$P$16905,$G132,7),"")</f>
        <v>Lorient</v>
      </c>
      <c r="N132" s="32">
        <f>IFERROR(INDEX(JOGOS!$C$1:$P$16905,$G132,8),"")</f>
        <v>0</v>
      </c>
      <c r="O132" s="32">
        <f>IFERROR(INDEX(JOGOS!$C$1:$P$16905,$G132,9),"")</f>
        <v>3</v>
      </c>
      <c r="P132" s="32">
        <f>IFERROR(INDEX(JOGOS!$C$1:$P$16905,$G132,10),"")</f>
        <v>5</v>
      </c>
      <c r="Q132" s="32">
        <f>IFERROR(INDEX(JOGOS!$C$1:$P$16905,$G132,11),"")</f>
        <v>3</v>
      </c>
      <c r="R132" s="32">
        <f>IFERROR(INDEX(JOGOS!$C$1:$P$16905,$G132,12),"")</f>
        <v>9</v>
      </c>
      <c r="S132" s="32">
        <f>IFERROR(INDEX(JOGOS!$C$1:$P$16905,$G132,13),"")</f>
        <v>5</v>
      </c>
      <c r="T132" s="32">
        <f t="shared" si="24"/>
        <v>14</v>
      </c>
    </row>
    <row r="133" spans="1:20">
      <c r="A133" t="str">
        <f>IF(Tabela3[[#This Row],[GOL CASA]]&lt;&gt;"",Tabela3[[#This Row],[TIME CASA]],"")</f>
        <v>Aston Villa</v>
      </c>
      <c r="B133" t="str">
        <f>IF(Tabela3[[#This Row],[GOL FORA]]&lt;&gt;"",Tabela3[[#This Row],[TIME FORA]],"")</f>
        <v>Southampton</v>
      </c>
      <c r="C133">
        <f t="shared" si="20"/>
        <v>0</v>
      </c>
      <c r="D133">
        <f t="shared" si="21"/>
        <v>0</v>
      </c>
      <c r="E133">
        <f t="shared" si="23"/>
        <v>0</v>
      </c>
      <c r="F133" t="str">
        <f t="shared" si="22"/>
        <v/>
      </c>
      <c r="H133" t="str">
        <f>IFERROR(INDEX(JOGOS!$C$1:$P$16905,$G133,1),"")</f>
        <v>PREMIER LIGUE22/23</v>
      </c>
      <c r="I133" s="29">
        <f>IFERROR(INDEX(JOGOS!$C$1:$P$16905,$G133,3),"")</f>
        <v>44820.666666666664</v>
      </c>
      <c r="J133" s="29" t="str">
        <f>IFERROR(INDEX(JOGOS!$C$1:$P$16905,$G133,4),"")</f>
        <v>Aston Villa</v>
      </c>
      <c r="K133" s="32">
        <f>IFERROR(INDEX(JOGOS!$C$1:$P$16905,$G133,5),"")</f>
        <v>1</v>
      </c>
      <c r="L133" s="32">
        <f>IFERROR(INDEX(JOGOS!$C$1:$P$16905,$G133,6),"")</f>
        <v>0</v>
      </c>
      <c r="M133" s="29" t="str">
        <f>IFERROR(INDEX(JOGOS!$C$1:$P$16905,$G133,7),"")</f>
        <v>Southampton</v>
      </c>
      <c r="N133" s="32">
        <f>IFERROR(INDEX(JOGOS!$C$1:$P$16905,$G133,8),"")</f>
        <v>1</v>
      </c>
      <c r="O133" s="32">
        <f>IFERROR(INDEX(JOGOS!$C$1:$P$16905,$G133,9),"")</f>
        <v>0</v>
      </c>
      <c r="P133" s="32">
        <f>IFERROR(INDEX(JOGOS!$C$1:$P$16905,$G133,10),"")</f>
        <v>5</v>
      </c>
      <c r="Q133" s="32">
        <f>IFERROR(INDEX(JOGOS!$C$1:$P$16905,$G133,11),"")</f>
        <v>2</v>
      </c>
      <c r="R133" s="32">
        <f>IFERROR(INDEX(JOGOS!$C$1:$P$16905,$G133,12),"")</f>
        <v>6</v>
      </c>
      <c r="S133" s="32">
        <f>IFERROR(INDEX(JOGOS!$C$1:$P$16905,$G133,13),"")</f>
        <v>3</v>
      </c>
      <c r="T133" s="32">
        <f t="shared" si="24"/>
        <v>9</v>
      </c>
    </row>
    <row r="134" spans="1:20">
      <c r="A134" t="str">
        <f>IF(Tabela3[[#This Row],[GOL CASA]]&lt;&gt;"",Tabela3[[#This Row],[TIME CASA]],"")</f>
        <v>Nottingham Forest</v>
      </c>
      <c r="B134" t="str">
        <f>IF(Tabela3[[#This Row],[GOL FORA]]&lt;&gt;"",Tabela3[[#This Row],[TIME FORA]],"")</f>
        <v>Fulham</v>
      </c>
      <c r="C134">
        <f t="shared" si="20"/>
        <v>0</v>
      </c>
      <c r="D134">
        <f t="shared" si="21"/>
        <v>0</v>
      </c>
      <c r="E134">
        <f t="shared" si="23"/>
        <v>0</v>
      </c>
      <c r="F134" t="str">
        <f t="shared" si="22"/>
        <v/>
      </c>
      <c r="H134" t="str">
        <f>IFERROR(INDEX(JOGOS!$C$1:$P$16905,$G134,1),"")</f>
        <v>PREMIER LIGUE22/23</v>
      </c>
      <c r="I134" s="29">
        <f>IFERROR(INDEX(JOGOS!$C$1:$P$16905,$G134,3),"")</f>
        <v>44820.666666666664</v>
      </c>
      <c r="J134" s="29" t="str">
        <f>IFERROR(INDEX(JOGOS!$C$1:$P$16905,$G134,4),"")</f>
        <v>Nottingham Forest</v>
      </c>
      <c r="K134" s="32">
        <f>IFERROR(INDEX(JOGOS!$C$1:$P$16905,$G134,5),"")</f>
        <v>2</v>
      </c>
      <c r="L134" s="32">
        <f>IFERROR(INDEX(JOGOS!$C$1:$P$16905,$G134,6),"")</f>
        <v>3</v>
      </c>
      <c r="M134" s="29" t="str">
        <f>IFERROR(INDEX(JOGOS!$C$1:$P$16905,$G134,7),"")</f>
        <v>Fulham</v>
      </c>
      <c r="N134" s="32">
        <f>IFERROR(INDEX(JOGOS!$C$1:$P$16905,$G134,8),"")</f>
        <v>1</v>
      </c>
      <c r="O134" s="32">
        <f>IFERROR(INDEX(JOGOS!$C$1:$P$16905,$G134,9),"")</f>
        <v>0</v>
      </c>
      <c r="P134" s="32">
        <f>IFERROR(INDEX(JOGOS!$C$1:$P$16905,$G134,10),"")</f>
        <v>1</v>
      </c>
      <c r="Q134" s="32">
        <f>IFERROR(INDEX(JOGOS!$C$1:$P$16905,$G134,11),"")</f>
        <v>5</v>
      </c>
      <c r="R134" s="32">
        <f>IFERROR(INDEX(JOGOS!$C$1:$P$16905,$G134,12),"")</f>
        <v>2</v>
      </c>
      <c r="S134" s="32">
        <f>IFERROR(INDEX(JOGOS!$C$1:$P$16905,$G134,13),"")</f>
        <v>10</v>
      </c>
      <c r="T134" s="32">
        <f t="shared" si="24"/>
        <v>12</v>
      </c>
    </row>
    <row r="135" spans="1:20">
      <c r="A135" t="str">
        <f>IF(Tabela3[[#This Row],[GOL CASA]]&lt;&gt;"",Tabela3[[#This Row],[TIME CASA]],"")</f>
        <v>Wolverhampton Wanderers</v>
      </c>
      <c r="B135" t="str">
        <f>IF(Tabela3[[#This Row],[GOL FORA]]&lt;&gt;"",Tabela3[[#This Row],[TIME FORA]],"")</f>
        <v>Manchester City</v>
      </c>
      <c r="C135">
        <f t="shared" si="20"/>
        <v>0</v>
      </c>
      <c r="D135">
        <f t="shared" si="21"/>
        <v>0</v>
      </c>
      <c r="E135">
        <f t="shared" si="23"/>
        <v>0</v>
      </c>
      <c r="F135" t="str">
        <f t="shared" si="22"/>
        <v/>
      </c>
      <c r="H135" t="str">
        <f>IFERROR(INDEX(JOGOS!$C$1:$P$16905,$G135,1),"")</f>
        <v>PREMIER LIGUE22/23</v>
      </c>
      <c r="I135" s="29">
        <f>IFERROR(INDEX(JOGOS!$C$1:$P$16905,$G135,3),"")</f>
        <v>44821.354166666664</v>
      </c>
      <c r="J135" s="29" t="str">
        <f>IFERROR(INDEX(JOGOS!$C$1:$P$16905,$G135,4),"")</f>
        <v>Wolverhampton Wanderers</v>
      </c>
      <c r="K135" s="32">
        <f>IFERROR(INDEX(JOGOS!$C$1:$P$16905,$G135,5),"")</f>
        <v>0</v>
      </c>
      <c r="L135" s="32">
        <f>IFERROR(INDEX(JOGOS!$C$1:$P$16905,$G135,6),"")</f>
        <v>3</v>
      </c>
      <c r="M135" s="29" t="str">
        <f>IFERROR(INDEX(JOGOS!$C$1:$P$16905,$G135,7),"")</f>
        <v>Manchester City</v>
      </c>
      <c r="N135" s="32">
        <f>IFERROR(INDEX(JOGOS!$C$1:$P$16905,$G135,8),"")</f>
        <v>0</v>
      </c>
      <c r="O135" s="32">
        <f>IFERROR(INDEX(JOGOS!$C$1:$P$16905,$G135,9),"")</f>
        <v>2</v>
      </c>
      <c r="P135" s="32">
        <f>IFERROR(INDEX(JOGOS!$C$1:$P$16905,$G135,10),"")</f>
        <v>2</v>
      </c>
      <c r="Q135" s="32">
        <f>IFERROR(INDEX(JOGOS!$C$1:$P$16905,$G135,11),"")</f>
        <v>2</v>
      </c>
      <c r="R135" s="32">
        <f>IFERROR(INDEX(JOGOS!$C$1:$P$16905,$G135,12),"")</f>
        <v>5</v>
      </c>
      <c r="S135" s="32">
        <f>IFERROR(INDEX(JOGOS!$C$1:$P$16905,$G135,13),"")</f>
        <v>7</v>
      </c>
      <c r="T135" s="32">
        <f t="shared" si="24"/>
        <v>12</v>
      </c>
    </row>
    <row r="136" spans="1:20">
      <c r="A136" t="str">
        <f>IF(Tabela3[[#This Row],[GOL CASA]]&lt;&gt;"",Tabela3[[#This Row],[TIME CASA]],"")</f>
        <v>Newcastle United</v>
      </c>
      <c r="B136" t="str">
        <f>IF(Tabela3[[#This Row],[GOL FORA]]&lt;&gt;"",Tabela3[[#This Row],[TIME FORA]],"")</f>
        <v>AFC Bournemouth</v>
      </c>
      <c r="C136">
        <f t="shared" si="20"/>
        <v>0</v>
      </c>
      <c r="D136">
        <f t="shared" si="21"/>
        <v>0</v>
      </c>
      <c r="E136">
        <f t="shared" si="23"/>
        <v>0</v>
      </c>
      <c r="F136" t="str">
        <f t="shared" si="22"/>
        <v/>
      </c>
      <c r="H136" t="str">
        <f>IFERROR(INDEX(JOGOS!$C$1:$P$16905,$G136,1),"")</f>
        <v>PREMIER LIGUE22/23</v>
      </c>
      <c r="I136" s="29">
        <f>IFERROR(INDEX(JOGOS!$C$1:$P$16905,$G136,3),"")</f>
        <v>44821.458333333336</v>
      </c>
      <c r="J136" s="29" t="str">
        <f>IFERROR(INDEX(JOGOS!$C$1:$P$16905,$G136,4),"")</f>
        <v>Newcastle United</v>
      </c>
      <c r="K136" s="32">
        <f>IFERROR(INDEX(JOGOS!$C$1:$P$16905,$G136,5),"")</f>
        <v>1</v>
      </c>
      <c r="L136" s="32">
        <f>IFERROR(INDEX(JOGOS!$C$1:$P$16905,$G136,6),"")</f>
        <v>1</v>
      </c>
      <c r="M136" s="29" t="str">
        <f>IFERROR(INDEX(JOGOS!$C$1:$P$16905,$G136,7),"")</f>
        <v>AFC Bournemouth</v>
      </c>
      <c r="N136" s="32">
        <f>IFERROR(INDEX(JOGOS!$C$1:$P$16905,$G136,8),"")</f>
        <v>0</v>
      </c>
      <c r="O136" s="32">
        <f>IFERROR(INDEX(JOGOS!$C$1:$P$16905,$G136,9),"")</f>
        <v>0</v>
      </c>
      <c r="P136" s="32">
        <f>IFERROR(INDEX(JOGOS!$C$1:$P$16905,$G136,10),"")</f>
        <v>4</v>
      </c>
      <c r="Q136" s="32">
        <f>IFERROR(INDEX(JOGOS!$C$1:$P$16905,$G136,11),"")</f>
        <v>0</v>
      </c>
      <c r="R136" s="32">
        <f>IFERROR(INDEX(JOGOS!$C$1:$P$16905,$G136,12),"")</f>
        <v>8</v>
      </c>
      <c r="S136" s="32">
        <f>IFERROR(INDEX(JOGOS!$C$1:$P$16905,$G136,13),"")</f>
        <v>1</v>
      </c>
      <c r="T136" s="32">
        <f t="shared" si="24"/>
        <v>9</v>
      </c>
    </row>
    <row r="137" spans="1:20">
      <c r="A137" t="str">
        <f>IF(Tabela3[[#This Row],[GOL CASA]]&lt;&gt;"",Tabela3[[#This Row],[TIME CASA]],"")</f>
        <v>Montpellier</v>
      </c>
      <c r="B137" t="str">
        <f>IF(Tabela3[[#This Row],[GOL FORA]]&lt;&gt;"",Tabela3[[#This Row],[TIME FORA]],"")</f>
        <v>Strasbourg</v>
      </c>
      <c r="C137">
        <f t="shared" si="20"/>
        <v>0</v>
      </c>
      <c r="D137">
        <f t="shared" si="21"/>
        <v>0</v>
      </c>
      <c r="E137">
        <f t="shared" si="23"/>
        <v>0</v>
      </c>
      <c r="F137" t="str">
        <f t="shared" si="22"/>
        <v/>
      </c>
      <c r="H137" t="str">
        <f>IFERROR(INDEX(JOGOS!$C$1:$P$16905,$G137,1),"")</f>
        <v>FRANÇA LIGUE 1 22/23</v>
      </c>
      <c r="I137" s="29">
        <f>IFERROR(INDEX(JOGOS!$C$1:$P$16905,$G137,3),"")</f>
        <v>44821.5</v>
      </c>
      <c r="J137" s="29" t="str">
        <f>IFERROR(INDEX(JOGOS!$C$1:$P$16905,$G137,4),"")</f>
        <v>Montpellier</v>
      </c>
      <c r="K137" s="32">
        <f>IFERROR(INDEX(JOGOS!$C$1:$P$16905,$G137,5),"")</f>
        <v>2</v>
      </c>
      <c r="L137" s="32">
        <f>IFERROR(INDEX(JOGOS!$C$1:$P$16905,$G137,6),"")</f>
        <v>1</v>
      </c>
      <c r="M137" s="29" t="str">
        <f>IFERROR(INDEX(JOGOS!$C$1:$P$16905,$G137,7),"")</f>
        <v>Strasbourg</v>
      </c>
      <c r="N137" s="32">
        <f>IFERROR(INDEX(JOGOS!$C$1:$P$16905,$G137,8),"")</f>
        <v>1</v>
      </c>
      <c r="O137" s="32">
        <f>IFERROR(INDEX(JOGOS!$C$1:$P$16905,$G137,9),"")</f>
        <v>0</v>
      </c>
      <c r="P137" s="32">
        <f>IFERROR(INDEX(JOGOS!$C$1:$P$16905,$G137,10),"")</f>
        <v>6</v>
      </c>
      <c r="Q137" s="32">
        <f>IFERROR(INDEX(JOGOS!$C$1:$P$16905,$G137,11),"")</f>
        <v>2</v>
      </c>
      <c r="R137" s="32">
        <f>IFERROR(INDEX(JOGOS!$C$1:$P$16905,$G137,12),"")</f>
        <v>8</v>
      </c>
      <c r="S137" s="32">
        <f>IFERROR(INDEX(JOGOS!$C$1:$P$16905,$G137,13),"")</f>
        <v>6</v>
      </c>
      <c r="T137" s="32">
        <f t="shared" si="24"/>
        <v>14</v>
      </c>
    </row>
    <row r="138" spans="1:20">
      <c r="A138" t="str">
        <f>IF(Tabela3[[#This Row],[GOL CASA]]&lt;&gt;"",Tabela3[[#This Row],[TIME CASA]],"")</f>
        <v>Tottenham Hotspur</v>
      </c>
      <c r="B138" t="str">
        <f>IF(Tabela3[[#This Row],[GOL FORA]]&lt;&gt;"",Tabela3[[#This Row],[TIME FORA]],"")</f>
        <v>Leicester City</v>
      </c>
      <c r="C138">
        <f t="shared" si="20"/>
        <v>0</v>
      </c>
      <c r="D138">
        <f t="shared" si="21"/>
        <v>0</v>
      </c>
      <c r="E138">
        <f t="shared" si="23"/>
        <v>0</v>
      </c>
      <c r="F138" t="str">
        <f t="shared" si="22"/>
        <v/>
      </c>
      <c r="H138" t="str">
        <f>IFERROR(INDEX(JOGOS!$C$1:$P$16905,$G138,1),"")</f>
        <v>PREMIER LIGUE22/23</v>
      </c>
      <c r="I138" s="29">
        <f>IFERROR(INDEX(JOGOS!$C$1:$P$16905,$G138,3),"")</f>
        <v>44821.5625</v>
      </c>
      <c r="J138" s="29" t="str">
        <f>IFERROR(INDEX(JOGOS!$C$1:$P$16905,$G138,4),"")</f>
        <v>Tottenham Hotspur</v>
      </c>
      <c r="K138" s="32">
        <f>IFERROR(INDEX(JOGOS!$C$1:$P$16905,$G138,5),"")</f>
        <v>6</v>
      </c>
      <c r="L138" s="32">
        <f>IFERROR(INDEX(JOGOS!$C$1:$P$16905,$G138,6),"")</f>
        <v>2</v>
      </c>
      <c r="M138" s="29" t="str">
        <f>IFERROR(INDEX(JOGOS!$C$1:$P$16905,$G138,7),"")</f>
        <v>Leicester City</v>
      </c>
      <c r="N138" s="32">
        <f>IFERROR(INDEX(JOGOS!$C$1:$P$16905,$G138,8),"")</f>
        <v>2</v>
      </c>
      <c r="O138" s="32">
        <f>IFERROR(INDEX(JOGOS!$C$1:$P$16905,$G138,9),"")</f>
        <v>2</v>
      </c>
      <c r="P138" s="32">
        <f>IFERROR(INDEX(JOGOS!$C$1:$P$16905,$G138,10),"")</f>
        <v>4</v>
      </c>
      <c r="Q138" s="32">
        <f>IFERROR(INDEX(JOGOS!$C$1:$P$16905,$G138,11),"")</f>
        <v>0</v>
      </c>
      <c r="R138" s="32">
        <f>IFERROR(INDEX(JOGOS!$C$1:$P$16905,$G138,12),"")</f>
        <v>6</v>
      </c>
      <c r="S138" s="32">
        <f>IFERROR(INDEX(JOGOS!$C$1:$P$16905,$G138,13),"")</f>
        <v>1</v>
      </c>
      <c r="T138" s="32">
        <f t="shared" si="24"/>
        <v>7</v>
      </c>
    </row>
    <row r="139" spans="1:20">
      <c r="A139" t="str">
        <f>IF(Tabela3[[#This Row],[GOL CASA]]&lt;&gt;"",Tabela3[[#This Row],[TIME CASA]],"")</f>
        <v>Lille</v>
      </c>
      <c r="B139" t="str">
        <f>IF(Tabela3[[#This Row],[GOL FORA]]&lt;&gt;"",Tabela3[[#This Row],[TIME FORA]],"")</f>
        <v>Toulouse</v>
      </c>
      <c r="C139">
        <f t="shared" si="20"/>
        <v>0</v>
      </c>
      <c r="D139">
        <f t="shared" si="21"/>
        <v>0</v>
      </c>
      <c r="E139">
        <f t="shared" si="23"/>
        <v>0</v>
      </c>
      <c r="F139" t="str">
        <f t="shared" si="22"/>
        <v/>
      </c>
      <c r="H139" t="str">
        <f>IFERROR(INDEX(JOGOS!$C$1:$P$16905,$G139,1),"")</f>
        <v>FRANÇA LIGUE 1 22/23</v>
      </c>
      <c r="I139" s="29">
        <f>IFERROR(INDEX(JOGOS!$C$1:$P$16905,$G139,3),"")</f>
        <v>44821.666666666664</v>
      </c>
      <c r="J139" s="29" t="str">
        <f>IFERROR(INDEX(JOGOS!$C$1:$P$16905,$G139,4),"")</f>
        <v>Lille</v>
      </c>
      <c r="K139" s="32">
        <f>IFERROR(INDEX(JOGOS!$C$1:$P$16905,$G139,5),"")</f>
        <v>2</v>
      </c>
      <c r="L139" s="32">
        <f>IFERROR(INDEX(JOGOS!$C$1:$P$16905,$G139,6),"")</f>
        <v>1</v>
      </c>
      <c r="M139" s="29" t="str">
        <f>IFERROR(INDEX(JOGOS!$C$1:$P$16905,$G139,7),"")</f>
        <v>Toulouse</v>
      </c>
      <c r="N139" s="32">
        <f>IFERROR(INDEX(JOGOS!$C$1:$P$16905,$G139,8),"")</f>
        <v>1</v>
      </c>
      <c r="O139" s="32">
        <f>IFERROR(INDEX(JOGOS!$C$1:$P$16905,$G139,9),"")</f>
        <v>0</v>
      </c>
      <c r="P139" s="32">
        <f>IFERROR(INDEX(JOGOS!$C$1:$P$16905,$G139,10),"")</f>
        <v>0</v>
      </c>
      <c r="Q139" s="32">
        <f>IFERROR(INDEX(JOGOS!$C$1:$P$16905,$G139,11),"")</f>
        <v>5</v>
      </c>
      <c r="R139" s="32">
        <f>IFERROR(INDEX(JOGOS!$C$1:$P$16905,$G139,12),"")</f>
        <v>5</v>
      </c>
      <c r="S139" s="32">
        <f>IFERROR(INDEX(JOGOS!$C$1:$P$16905,$G139,13),"")</f>
        <v>7</v>
      </c>
      <c r="T139" s="32">
        <f t="shared" si="24"/>
        <v>12</v>
      </c>
    </row>
    <row r="140" spans="1:20">
      <c r="A140" t="str">
        <f>IF(Tabela3[[#This Row],[GOL CASA]]&lt;&gt;"",Tabela3[[#This Row],[TIME CASA]],"")</f>
        <v>Reims</v>
      </c>
      <c r="B140" t="str">
        <f>IF(Tabela3[[#This Row],[GOL FORA]]&lt;&gt;"",Tabela3[[#This Row],[TIME FORA]],"")</f>
        <v>Monaco</v>
      </c>
      <c r="C140">
        <f t="shared" si="20"/>
        <v>0</v>
      </c>
      <c r="D140">
        <f t="shared" si="21"/>
        <v>0</v>
      </c>
      <c r="E140">
        <f t="shared" si="23"/>
        <v>0</v>
      </c>
      <c r="F140" t="str">
        <f t="shared" si="22"/>
        <v/>
      </c>
      <c r="H140" t="str">
        <f>IFERROR(INDEX(JOGOS!$C$1:$P$16905,$G140,1),"")</f>
        <v>FRANÇA LIGUE 1 22/23</v>
      </c>
      <c r="I140" s="29">
        <f>IFERROR(INDEX(JOGOS!$C$1:$P$16905,$G140,3),"")</f>
        <v>44822.333333333336</v>
      </c>
      <c r="J140" s="29" t="str">
        <f>IFERROR(INDEX(JOGOS!$C$1:$P$16905,$G140,4),"")</f>
        <v>Reims</v>
      </c>
      <c r="K140" s="32">
        <f>IFERROR(INDEX(JOGOS!$C$1:$P$16905,$G140,5),"")</f>
        <v>0</v>
      </c>
      <c r="L140" s="32">
        <f>IFERROR(INDEX(JOGOS!$C$1:$P$16905,$G140,6),"")</f>
        <v>3</v>
      </c>
      <c r="M140" s="29" t="str">
        <f>IFERROR(INDEX(JOGOS!$C$1:$P$16905,$G140,7),"")</f>
        <v>Monaco</v>
      </c>
      <c r="N140" s="32">
        <f>IFERROR(INDEX(JOGOS!$C$1:$P$16905,$G140,8),"")</f>
        <v>0</v>
      </c>
      <c r="O140" s="32">
        <f>IFERROR(INDEX(JOGOS!$C$1:$P$16905,$G140,9),"")</f>
        <v>0</v>
      </c>
      <c r="P140" s="32">
        <f>IFERROR(INDEX(JOGOS!$C$1:$P$16905,$G140,10),"")</f>
        <v>2</v>
      </c>
      <c r="Q140" s="32">
        <f>IFERROR(INDEX(JOGOS!$C$1:$P$16905,$G140,11),"")</f>
        <v>2</v>
      </c>
      <c r="R140" s="32">
        <f>IFERROR(INDEX(JOGOS!$C$1:$P$16905,$G140,12),"")</f>
        <v>5</v>
      </c>
      <c r="S140" s="32">
        <f>IFERROR(INDEX(JOGOS!$C$1:$P$16905,$G140,13),"")</f>
        <v>4</v>
      </c>
      <c r="T140" s="32">
        <f t="shared" si="24"/>
        <v>9</v>
      </c>
    </row>
    <row r="141" spans="1:20">
      <c r="A141" t="str">
        <f>IF(Tabela3[[#This Row],[GOL CASA]]&lt;&gt;"",Tabela3[[#This Row],[TIME CASA]],"")</f>
        <v>Brentford</v>
      </c>
      <c r="B141" t="str">
        <f>IF(Tabela3[[#This Row],[GOL FORA]]&lt;&gt;"",Tabela3[[#This Row],[TIME FORA]],"")</f>
        <v>Arsenal</v>
      </c>
      <c r="C141">
        <f t="shared" si="20"/>
        <v>0</v>
      </c>
      <c r="D141">
        <f t="shared" si="21"/>
        <v>0</v>
      </c>
      <c r="E141">
        <f t="shared" si="23"/>
        <v>0</v>
      </c>
      <c r="F141" t="str">
        <f t="shared" si="22"/>
        <v/>
      </c>
      <c r="H141" t="str">
        <f>IFERROR(INDEX(JOGOS!$C$1:$P$16905,$G141,1),"")</f>
        <v>PREMIER LIGUE22/23</v>
      </c>
      <c r="I141" s="29">
        <f>IFERROR(INDEX(JOGOS!$C$1:$P$16905,$G141,3),"")</f>
        <v>44822.333333333336</v>
      </c>
      <c r="J141" s="29" t="str">
        <f>IFERROR(INDEX(JOGOS!$C$1:$P$16905,$G141,4),"")</f>
        <v>Brentford</v>
      </c>
      <c r="K141" s="32">
        <f>IFERROR(INDEX(JOGOS!$C$1:$P$16905,$G141,5),"")</f>
        <v>0</v>
      </c>
      <c r="L141" s="32">
        <f>IFERROR(INDEX(JOGOS!$C$1:$P$16905,$G141,6),"")</f>
        <v>3</v>
      </c>
      <c r="M141" s="29" t="str">
        <f>IFERROR(INDEX(JOGOS!$C$1:$P$16905,$G141,7),"")</f>
        <v>Arsenal</v>
      </c>
      <c r="N141" s="32">
        <f>IFERROR(INDEX(JOGOS!$C$1:$P$16905,$G141,8),"")</f>
        <v>0</v>
      </c>
      <c r="O141" s="32">
        <f>IFERROR(INDEX(JOGOS!$C$1:$P$16905,$G141,9),"")</f>
        <v>2</v>
      </c>
      <c r="P141" s="32">
        <f>IFERROR(INDEX(JOGOS!$C$1:$P$16905,$G141,10),"")</f>
        <v>2</v>
      </c>
      <c r="Q141" s="32">
        <f>IFERROR(INDEX(JOGOS!$C$1:$P$16905,$G141,11),"")</f>
        <v>1</v>
      </c>
      <c r="R141" s="32">
        <f>IFERROR(INDEX(JOGOS!$C$1:$P$16905,$G141,12),"")</f>
        <v>3</v>
      </c>
      <c r="S141" s="32">
        <f>IFERROR(INDEX(JOGOS!$C$1:$P$16905,$G141,13),"")</f>
        <v>3</v>
      </c>
      <c r="T141" s="32">
        <f t="shared" si="24"/>
        <v>6</v>
      </c>
    </row>
    <row r="142" spans="1:20">
      <c r="A142" t="str">
        <f>IF(Tabela3[[#This Row],[GOL CASA]]&lt;&gt;"",Tabela3[[#This Row],[TIME CASA]],"")</f>
        <v>Clermont</v>
      </c>
      <c r="B142" t="str">
        <f>IF(Tabela3[[#This Row],[GOL FORA]]&lt;&gt;"",Tabela3[[#This Row],[TIME FORA]],"")</f>
        <v>Troyes</v>
      </c>
      <c r="C142">
        <f t="shared" si="20"/>
        <v>0</v>
      </c>
      <c r="D142">
        <f t="shared" si="21"/>
        <v>0</v>
      </c>
      <c r="E142">
        <f t="shared" si="23"/>
        <v>0</v>
      </c>
      <c r="F142" t="str">
        <f t="shared" si="22"/>
        <v/>
      </c>
      <c r="H142" t="str">
        <f>IFERROR(INDEX(JOGOS!$C$1:$P$16905,$G142,1),"")</f>
        <v>FRANÇA LIGUE 1 22/23</v>
      </c>
      <c r="I142" s="29">
        <f>IFERROR(INDEX(JOGOS!$C$1:$P$16905,$G142,3),"")</f>
        <v>44822.416666666664</v>
      </c>
      <c r="J142" s="29" t="str">
        <f>IFERROR(INDEX(JOGOS!$C$1:$P$16905,$G142,4),"")</f>
        <v>Clermont</v>
      </c>
      <c r="K142" s="32">
        <f>IFERROR(INDEX(JOGOS!$C$1:$P$16905,$G142,5),"")</f>
        <v>1</v>
      </c>
      <c r="L142" s="32">
        <f>IFERROR(INDEX(JOGOS!$C$1:$P$16905,$G142,6),"")</f>
        <v>3</v>
      </c>
      <c r="M142" s="29" t="str">
        <f>IFERROR(INDEX(JOGOS!$C$1:$P$16905,$G142,7),"")</f>
        <v>Troyes</v>
      </c>
      <c r="N142" s="32">
        <f>IFERROR(INDEX(JOGOS!$C$1:$P$16905,$G142,8),"")</f>
        <v>1</v>
      </c>
      <c r="O142" s="32">
        <f>IFERROR(INDEX(JOGOS!$C$1:$P$16905,$G142,9),"")</f>
        <v>1</v>
      </c>
      <c r="P142" s="32">
        <f>IFERROR(INDEX(JOGOS!$C$1:$P$16905,$G142,10),"")</f>
        <v>3</v>
      </c>
      <c r="Q142" s="32">
        <f>IFERROR(INDEX(JOGOS!$C$1:$P$16905,$G142,11),"")</f>
        <v>1</v>
      </c>
      <c r="R142" s="32">
        <f>IFERROR(INDEX(JOGOS!$C$1:$P$16905,$G142,12),"")</f>
        <v>5</v>
      </c>
      <c r="S142" s="32">
        <f>IFERROR(INDEX(JOGOS!$C$1:$P$16905,$G142,13),"")</f>
        <v>1</v>
      </c>
      <c r="T142" s="32">
        <f t="shared" si="24"/>
        <v>6</v>
      </c>
    </row>
    <row r="143" spans="1:20">
      <c r="A143" t="str">
        <f>IF(Tabela3[[#This Row],[GOL CASA]]&lt;&gt;"",Tabela3[[#This Row],[TIME CASA]],"")</f>
        <v>Nice</v>
      </c>
      <c r="B143" t="str">
        <f>IF(Tabela3[[#This Row],[GOL FORA]]&lt;&gt;"",Tabela3[[#This Row],[TIME FORA]],"")</f>
        <v>Angers SCO</v>
      </c>
      <c r="C143">
        <f t="shared" si="20"/>
        <v>0</v>
      </c>
      <c r="D143">
        <f t="shared" si="21"/>
        <v>0</v>
      </c>
      <c r="E143">
        <f t="shared" si="23"/>
        <v>0</v>
      </c>
      <c r="F143" t="str">
        <f t="shared" si="22"/>
        <v/>
      </c>
      <c r="H143" t="str">
        <f>IFERROR(INDEX(JOGOS!$C$1:$P$16905,$G143,1),"")</f>
        <v>FRANÇA LIGUE 1 22/23</v>
      </c>
      <c r="I143" s="29">
        <f>IFERROR(INDEX(JOGOS!$C$1:$P$16905,$G143,3),"")</f>
        <v>44822.416666666664</v>
      </c>
      <c r="J143" s="29" t="str">
        <f>IFERROR(INDEX(JOGOS!$C$1:$P$16905,$G143,4),"")</f>
        <v>Nice</v>
      </c>
      <c r="K143" s="32">
        <f>IFERROR(INDEX(JOGOS!$C$1:$P$16905,$G143,5),"")</f>
        <v>0</v>
      </c>
      <c r="L143" s="32">
        <f>IFERROR(INDEX(JOGOS!$C$1:$P$16905,$G143,6),"")</f>
        <v>1</v>
      </c>
      <c r="M143" s="29" t="str">
        <f>IFERROR(INDEX(JOGOS!$C$1:$P$16905,$G143,7),"")</f>
        <v>Angers SCO</v>
      </c>
      <c r="N143" s="32">
        <f>IFERROR(INDEX(JOGOS!$C$1:$P$16905,$G143,8),"")</f>
        <v>0</v>
      </c>
      <c r="O143" s="32">
        <f>IFERROR(INDEX(JOGOS!$C$1:$P$16905,$G143,9),"")</f>
        <v>1</v>
      </c>
      <c r="P143" s="32">
        <f>IFERROR(INDEX(JOGOS!$C$1:$P$16905,$G143,10),"")</f>
        <v>1</v>
      </c>
      <c r="Q143" s="32">
        <f>IFERROR(INDEX(JOGOS!$C$1:$P$16905,$G143,11),"")</f>
        <v>3</v>
      </c>
      <c r="R143" s="32">
        <f>IFERROR(INDEX(JOGOS!$C$1:$P$16905,$G143,12),"")</f>
        <v>5</v>
      </c>
      <c r="S143" s="32">
        <f>IFERROR(INDEX(JOGOS!$C$1:$P$16905,$G143,13),"")</f>
        <v>4</v>
      </c>
      <c r="T143" s="32">
        <f t="shared" si="24"/>
        <v>9</v>
      </c>
    </row>
    <row r="144" spans="1:20">
      <c r="A144" t="str">
        <f>IF(Tabela3[[#This Row],[GOL CASA]]&lt;&gt;"",Tabela3[[#This Row],[TIME CASA]],"")</f>
        <v>Olympique Marseille</v>
      </c>
      <c r="B144" t="str">
        <f>IF(Tabela3[[#This Row],[GOL FORA]]&lt;&gt;"",Tabela3[[#This Row],[TIME FORA]],"")</f>
        <v>Rennes</v>
      </c>
      <c r="C144">
        <f t="shared" si="20"/>
        <v>0</v>
      </c>
      <c r="D144">
        <f t="shared" si="21"/>
        <v>0</v>
      </c>
      <c r="E144">
        <f t="shared" si="23"/>
        <v>0</v>
      </c>
      <c r="F144" t="str">
        <f t="shared" si="22"/>
        <v/>
      </c>
      <c r="H144" t="str">
        <f>IFERROR(INDEX(JOGOS!$C$1:$P$16905,$G144,1),"")</f>
        <v>FRANÇA LIGUE 1 22/23</v>
      </c>
      <c r="I144" s="29">
        <f>IFERROR(INDEX(JOGOS!$C$1:$P$16905,$G144,3),"")</f>
        <v>44822.416666666664</v>
      </c>
      <c r="J144" s="29" t="str">
        <f>IFERROR(INDEX(JOGOS!$C$1:$P$16905,$G144,4),"")</f>
        <v>Olympique Marseille</v>
      </c>
      <c r="K144" s="32">
        <f>IFERROR(INDEX(JOGOS!$C$1:$P$16905,$G144,5),"")</f>
        <v>1</v>
      </c>
      <c r="L144" s="32">
        <f>IFERROR(INDEX(JOGOS!$C$1:$P$16905,$G144,6),"")</f>
        <v>1</v>
      </c>
      <c r="M144" s="29" t="str">
        <f>IFERROR(INDEX(JOGOS!$C$1:$P$16905,$G144,7),"")</f>
        <v>Rennes</v>
      </c>
      <c r="N144" s="32">
        <f>IFERROR(INDEX(JOGOS!$C$1:$P$16905,$G144,8),"")</f>
        <v>0</v>
      </c>
      <c r="O144" s="32">
        <f>IFERROR(INDEX(JOGOS!$C$1:$P$16905,$G144,9),"")</f>
        <v>1</v>
      </c>
      <c r="P144" s="32">
        <f>IFERROR(INDEX(JOGOS!$C$1:$P$16905,$G144,10),"")</f>
        <v>4</v>
      </c>
      <c r="Q144" s="32">
        <f>IFERROR(INDEX(JOGOS!$C$1:$P$16905,$G144,11),"")</f>
        <v>6</v>
      </c>
      <c r="R144" s="32">
        <f>IFERROR(INDEX(JOGOS!$C$1:$P$16905,$G144,12),"")</f>
        <v>11</v>
      </c>
      <c r="S144" s="32">
        <f>IFERROR(INDEX(JOGOS!$C$1:$P$16905,$G144,13),"")</f>
        <v>7</v>
      </c>
      <c r="T144" s="32">
        <f t="shared" si="24"/>
        <v>18</v>
      </c>
    </row>
    <row r="145" spans="1:20">
      <c r="A145" t="str">
        <f>IF(Tabela3[[#This Row],[GOL CASA]]&lt;&gt;"",Tabela3[[#This Row],[TIME CASA]],"")</f>
        <v>Brest</v>
      </c>
      <c r="B145" t="str">
        <f>IF(Tabela3[[#This Row],[GOL FORA]]&lt;&gt;"",Tabela3[[#This Row],[TIME FORA]],"")</f>
        <v>Ajaccio</v>
      </c>
      <c r="C145">
        <f t="shared" si="20"/>
        <v>0</v>
      </c>
      <c r="D145">
        <f t="shared" si="21"/>
        <v>0</v>
      </c>
      <c r="E145">
        <f t="shared" si="23"/>
        <v>0</v>
      </c>
      <c r="F145" t="str">
        <f t="shared" si="22"/>
        <v/>
      </c>
      <c r="H145" t="str">
        <f>IFERROR(INDEX(JOGOS!$C$1:$P$16905,$G145,1),"")</f>
        <v>FRANÇA LIGUE 1 22/23</v>
      </c>
      <c r="I145" s="29">
        <f>IFERROR(INDEX(JOGOS!$C$1:$P$16905,$G145,3),"")</f>
        <v>44822.416666666664</v>
      </c>
      <c r="J145" s="29" t="str">
        <f>IFERROR(INDEX(JOGOS!$C$1:$P$16905,$G145,4),"")</f>
        <v>Brest</v>
      </c>
      <c r="K145" s="32">
        <f>IFERROR(INDEX(JOGOS!$C$1:$P$16905,$G145,5),"")</f>
        <v>0</v>
      </c>
      <c r="L145" s="32">
        <f>IFERROR(INDEX(JOGOS!$C$1:$P$16905,$G145,6),"")</f>
        <v>1</v>
      </c>
      <c r="M145" s="29" t="str">
        <f>IFERROR(INDEX(JOGOS!$C$1:$P$16905,$G145,7),"")</f>
        <v>Ajaccio</v>
      </c>
      <c r="N145" s="32">
        <f>IFERROR(INDEX(JOGOS!$C$1:$P$16905,$G145,8),"")</f>
        <v>0</v>
      </c>
      <c r="O145" s="32">
        <f>IFERROR(INDEX(JOGOS!$C$1:$P$16905,$G145,9),"")</f>
        <v>0</v>
      </c>
      <c r="P145" s="32">
        <f>IFERROR(INDEX(JOGOS!$C$1:$P$16905,$G145,10),"")</f>
        <v>4</v>
      </c>
      <c r="Q145" s="32">
        <f>IFERROR(INDEX(JOGOS!$C$1:$P$16905,$G145,11),"")</f>
        <v>0</v>
      </c>
      <c r="R145" s="32">
        <f>IFERROR(INDEX(JOGOS!$C$1:$P$16905,$G145,12),"")</f>
        <v>6</v>
      </c>
      <c r="S145" s="32">
        <f>IFERROR(INDEX(JOGOS!$C$1:$P$16905,$G145,13),"")</f>
        <v>2</v>
      </c>
      <c r="T145" s="32">
        <f t="shared" si="24"/>
        <v>8</v>
      </c>
    </row>
    <row r="146" spans="1:20">
      <c r="A146" t="str">
        <f>IF(Tabela3[[#This Row],[GOL CASA]]&lt;&gt;"",Tabela3[[#This Row],[TIME CASA]],"")</f>
        <v>Everton</v>
      </c>
      <c r="B146" t="str">
        <f>IF(Tabela3[[#This Row],[GOL FORA]]&lt;&gt;"",Tabela3[[#This Row],[TIME FORA]],"")</f>
        <v>West Ham United</v>
      </c>
      <c r="C146">
        <f t="shared" si="20"/>
        <v>0</v>
      </c>
      <c r="D146">
        <f t="shared" si="21"/>
        <v>0</v>
      </c>
      <c r="E146">
        <f t="shared" si="23"/>
        <v>0</v>
      </c>
      <c r="F146" t="str">
        <f t="shared" si="22"/>
        <v/>
      </c>
      <c r="H146" t="str">
        <f>IFERROR(INDEX(JOGOS!$C$1:$P$16905,$G146,1),"")</f>
        <v>PREMIER LIGUE22/23</v>
      </c>
      <c r="I146" s="29">
        <f>IFERROR(INDEX(JOGOS!$C$1:$P$16905,$G146,3),"")</f>
        <v>44822.427083333336</v>
      </c>
      <c r="J146" s="29" t="str">
        <f>IFERROR(INDEX(JOGOS!$C$1:$P$16905,$G146,4),"")</f>
        <v>Everton</v>
      </c>
      <c r="K146" s="32">
        <f>IFERROR(INDEX(JOGOS!$C$1:$P$16905,$G146,5),"")</f>
        <v>1</v>
      </c>
      <c r="L146" s="32">
        <f>IFERROR(INDEX(JOGOS!$C$1:$P$16905,$G146,6),"")</f>
        <v>0</v>
      </c>
      <c r="M146" s="29" t="str">
        <f>IFERROR(INDEX(JOGOS!$C$1:$P$16905,$G146,7),"")</f>
        <v>West Ham United</v>
      </c>
      <c r="N146" s="32">
        <f>IFERROR(INDEX(JOGOS!$C$1:$P$16905,$G146,8),"")</f>
        <v>0</v>
      </c>
      <c r="O146" s="32">
        <f>IFERROR(INDEX(JOGOS!$C$1:$P$16905,$G146,9),"")</f>
        <v>0</v>
      </c>
      <c r="P146" s="32">
        <f>IFERROR(INDEX(JOGOS!$C$1:$P$16905,$G146,10),"")</f>
        <v>2</v>
      </c>
      <c r="Q146" s="32">
        <f>IFERROR(INDEX(JOGOS!$C$1:$P$16905,$G146,11),"")</f>
        <v>8</v>
      </c>
      <c r="R146" s="32">
        <f>IFERROR(INDEX(JOGOS!$C$1:$P$16905,$G146,12),"")</f>
        <v>5</v>
      </c>
      <c r="S146" s="32">
        <f>IFERROR(INDEX(JOGOS!$C$1:$P$16905,$G146,13),"")</f>
        <v>14</v>
      </c>
      <c r="T146" s="32">
        <f t="shared" si="24"/>
        <v>19</v>
      </c>
    </row>
    <row r="147" spans="1:20">
      <c r="A147" t="str">
        <f>IF(Tabela3[[#This Row],[GOL CASA]]&lt;&gt;"",Tabela3[[#This Row],[TIME CASA]],"")</f>
        <v>Nantes</v>
      </c>
      <c r="B147" t="str">
        <f>IF(Tabela3[[#This Row],[GOL FORA]]&lt;&gt;"",Tabela3[[#This Row],[TIME FORA]],"")</f>
        <v>Lens</v>
      </c>
      <c r="C147">
        <f t="shared" si="20"/>
        <v>0</v>
      </c>
      <c r="D147">
        <f t="shared" si="21"/>
        <v>0</v>
      </c>
      <c r="E147">
        <f t="shared" si="23"/>
        <v>0</v>
      </c>
      <c r="F147" t="str">
        <f t="shared" si="22"/>
        <v/>
      </c>
      <c r="H147" t="str">
        <f>IFERROR(INDEX(JOGOS!$C$1:$P$16905,$G147,1),"")</f>
        <v>FRANÇA LIGUE 1 22/23</v>
      </c>
      <c r="I147" s="29">
        <f>IFERROR(INDEX(JOGOS!$C$1:$P$16905,$G147,3),"")</f>
        <v>44822.503472222219</v>
      </c>
      <c r="J147" s="29" t="str">
        <f>IFERROR(INDEX(JOGOS!$C$1:$P$16905,$G147,4),"")</f>
        <v>Nantes</v>
      </c>
      <c r="K147" s="32">
        <f>IFERROR(INDEX(JOGOS!$C$1:$P$16905,$G147,5),"")</f>
        <v>0</v>
      </c>
      <c r="L147" s="32">
        <f>IFERROR(INDEX(JOGOS!$C$1:$P$16905,$G147,6),"")</f>
        <v>0</v>
      </c>
      <c r="M147" s="29" t="str">
        <f>IFERROR(INDEX(JOGOS!$C$1:$P$16905,$G147,7),"")</f>
        <v>Lens</v>
      </c>
      <c r="N147" s="32">
        <f>IFERROR(INDEX(JOGOS!$C$1:$P$16905,$G147,8),"")</f>
        <v>0</v>
      </c>
      <c r="O147" s="32">
        <f>IFERROR(INDEX(JOGOS!$C$1:$P$16905,$G147,9),"")</f>
        <v>0</v>
      </c>
      <c r="P147" s="32">
        <f>IFERROR(INDEX(JOGOS!$C$1:$P$16905,$G147,10),"")</f>
        <v>2</v>
      </c>
      <c r="Q147" s="32">
        <f>IFERROR(INDEX(JOGOS!$C$1:$P$16905,$G147,11),"")</f>
        <v>4</v>
      </c>
      <c r="R147" s="32">
        <f>IFERROR(INDEX(JOGOS!$C$1:$P$16905,$G147,12),"")</f>
        <v>3</v>
      </c>
      <c r="S147" s="32">
        <f>IFERROR(INDEX(JOGOS!$C$1:$P$16905,$G147,13),"")</f>
        <v>7</v>
      </c>
      <c r="T147" s="32">
        <f t="shared" si="24"/>
        <v>10</v>
      </c>
    </row>
    <row r="148" spans="1:20">
      <c r="A148" t="str">
        <f>IF(Tabela3[[#This Row],[GOL CASA]]&lt;&gt;"",Tabela3[[#This Row],[TIME CASA]],"")</f>
        <v>Olympique Lyonnais</v>
      </c>
      <c r="B148" t="str">
        <f>IF(Tabela3[[#This Row],[GOL FORA]]&lt;&gt;"",Tabela3[[#This Row],[TIME FORA]],"")</f>
        <v>PSG</v>
      </c>
      <c r="C148">
        <f t="shared" si="20"/>
        <v>0</v>
      </c>
      <c r="D148">
        <f t="shared" si="21"/>
        <v>0</v>
      </c>
      <c r="E148">
        <f t="shared" si="23"/>
        <v>0</v>
      </c>
      <c r="F148" t="str">
        <f t="shared" si="22"/>
        <v/>
      </c>
      <c r="H148" t="str">
        <f>IFERROR(INDEX(JOGOS!$C$1:$P$16905,$G148,1),"")</f>
        <v>FRANÇA LIGUE 1 22/23</v>
      </c>
      <c r="I148" s="29">
        <f>IFERROR(INDEX(JOGOS!$C$1:$P$16905,$G148,3),"")</f>
        <v>44822.65625</v>
      </c>
      <c r="J148" s="29" t="str">
        <f>IFERROR(INDEX(JOGOS!$C$1:$P$16905,$G148,4),"")</f>
        <v>Olympique Lyonnais</v>
      </c>
      <c r="K148" s="32">
        <f>IFERROR(INDEX(JOGOS!$C$1:$P$16905,$G148,5),"")</f>
        <v>0</v>
      </c>
      <c r="L148" s="32">
        <f>IFERROR(INDEX(JOGOS!$C$1:$P$16905,$G148,6),"")</f>
        <v>1</v>
      </c>
      <c r="M148" s="29" t="str">
        <f>IFERROR(INDEX(JOGOS!$C$1:$P$16905,$G148,7),"")</f>
        <v>PSG</v>
      </c>
      <c r="N148" s="32">
        <f>IFERROR(INDEX(JOGOS!$C$1:$P$16905,$G148,8),"")</f>
        <v>0</v>
      </c>
      <c r="O148" s="32">
        <f>IFERROR(INDEX(JOGOS!$C$1:$P$16905,$G148,9),"")</f>
        <v>1</v>
      </c>
      <c r="P148" s="32">
        <f>IFERROR(INDEX(JOGOS!$C$1:$P$16905,$G148,10),"")</f>
        <v>1</v>
      </c>
      <c r="Q148" s="32">
        <f>IFERROR(INDEX(JOGOS!$C$1:$P$16905,$G148,11),"")</f>
        <v>4</v>
      </c>
      <c r="R148" s="32">
        <f>IFERROR(INDEX(JOGOS!$C$1:$P$16905,$G148,12),"")</f>
        <v>3</v>
      </c>
      <c r="S148" s="32">
        <f>IFERROR(INDEX(JOGOS!$C$1:$P$16905,$G148,13),"")</f>
        <v>7</v>
      </c>
      <c r="T148" s="32">
        <f t="shared" si="24"/>
        <v>10</v>
      </c>
    </row>
    <row r="149" spans="1:20">
      <c r="A149" t="str">
        <f>IF(Tabela3[[#This Row],[GOL CASA]]&lt;&gt;"",Tabela3[[#This Row],[TIME CASA]],"")</f>
        <v>Angers SCO</v>
      </c>
      <c r="B149" t="str">
        <f>IF(Tabela3[[#This Row],[GOL FORA]]&lt;&gt;"",Tabela3[[#This Row],[TIME FORA]],"")</f>
        <v>Olympique Marseille</v>
      </c>
      <c r="C149">
        <f t="shared" si="20"/>
        <v>0</v>
      </c>
      <c r="D149">
        <f t="shared" si="21"/>
        <v>0</v>
      </c>
      <c r="E149">
        <f t="shared" si="23"/>
        <v>0</v>
      </c>
      <c r="F149" t="str">
        <f t="shared" si="22"/>
        <v/>
      </c>
      <c r="H149" t="str">
        <f>IFERROR(INDEX(JOGOS!$C$1:$P$16905,$G149,1),"")</f>
        <v>FRANÇA LIGUE 1 22/23</v>
      </c>
      <c r="I149" s="29">
        <f>IFERROR(INDEX(JOGOS!$C$1:$P$16905,$G149,3),"")</f>
        <v>44834.666666666664</v>
      </c>
      <c r="J149" s="29" t="str">
        <f>IFERROR(INDEX(JOGOS!$C$1:$P$16905,$G149,4),"")</f>
        <v>Angers SCO</v>
      </c>
      <c r="K149" s="32">
        <f>IFERROR(INDEX(JOGOS!$C$1:$P$16905,$G149,5),"")</f>
        <v>0</v>
      </c>
      <c r="L149" s="32">
        <f>IFERROR(INDEX(JOGOS!$C$1:$P$16905,$G149,6),"")</f>
        <v>3</v>
      </c>
      <c r="M149" s="29" t="str">
        <f>IFERROR(INDEX(JOGOS!$C$1:$P$16905,$G149,7),"")</f>
        <v>Olympique Marseille</v>
      </c>
      <c r="N149" s="32">
        <f>IFERROR(INDEX(JOGOS!$C$1:$P$16905,$G149,8),"")</f>
        <v>0</v>
      </c>
      <c r="O149" s="32">
        <f>IFERROR(INDEX(JOGOS!$C$1:$P$16905,$G149,9),"")</f>
        <v>1</v>
      </c>
      <c r="P149" s="32">
        <f>IFERROR(INDEX(JOGOS!$C$1:$P$16905,$G149,10),"")</f>
        <v>2</v>
      </c>
      <c r="Q149" s="32">
        <f>IFERROR(INDEX(JOGOS!$C$1:$P$16905,$G149,11),"")</f>
        <v>2</v>
      </c>
      <c r="R149" s="32">
        <f>IFERROR(INDEX(JOGOS!$C$1:$P$16905,$G149,12),"")</f>
        <v>6</v>
      </c>
      <c r="S149" s="32">
        <f>IFERROR(INDEX(JOGOS!$C$1:$P$16905,$G149,13),"")</f>
        <v>3</v>
      </c>
      <c r="T149" s="32">
        <f t="shared" si="24"/>
        <v>9</v>
      </c>
    </row>
    <row r="150" spans="1:20">
      <c r="A150" t="str">
        <f>IF(Tabela3[[#This Row],[GOL CASA]]&lt;&gt;"",Tabela3[[#This Row],[TIME CASA]],"")</f>
        <v>Arsenal</v>
      </c>
      <c r="B150" t="str">
        <f>IF(Tabela3[[#This Row],[GOL FORA]]&lt;&gt;"",Tabela3[[#This Row],[TIME FORA]],"")</f>
        <v>Tottenham Hotspur</v>
      </c>
      <c r="C150">
        <f t="shared" si="20"/>
        <v>0</v>
      </c>
      <c r="D150">
        <f t="shared" si="21"/>
        <v>0</v>
      </c>
      <c r="E150">
        <f t="shared" si="23"/>
        <v>0</v>
      </c>
      <c r="F150" t="str">
        <f t="shared" si="22"/>
        <v/>
      </c>
      <c r="H150" t="str">
        <f>IFERROR(INDEX(JOGOS!$C$1:$P$16905,$G150,1),"")</f>
        <v>PREMIER LIGUE22/23</v>
      </c>
      <c r="I150" s="29">
        <f>IFERROR(INDEX(JOGOS!$C$1:$P$16905,$G150,3),"")</f>
        <v>44835.354166666664</v>
      </c>
      <c r="J150" s="29" t="str">
        <f>IFERROR(INDEX(JOGOS!$C$1:$P$16905,$G150,4),"")</f>
        <v>Arsenal</v>
      </c>
      <c r="K150" s="32">
        <f>IFERROR(INDEX(JOGOS!$C$1:$P$16905,$G150,5),"")</f>
        <v>3</v>
      </c>
      <c r="L150" s="32">
        <f>IFERROR(INDEX(JOGOS!$C$1:$P$16905,$G150,6),"")</f>
        <v>1</v>
      </c>
      <c r="M150" s="29" t="str">
        <f>IFERROR(INDEX(JOGOS!$C$1:$P$16905,$G150,7),"")</f>
        <v>Tottenham Hotspur</v>
      </c>
      <c r="N150" s="32">
        <f>IFERROR(INDEX(JOGOS!$C$1:$P$16905,$G150,8),"")</f>
        <v>1</v>
      </c>
      <c r="O150" s="32">
        <f>IFERROR(INDEX(JOGOS!$C$1:$P$16905,$G150,9),"")</f>
        <v>1</v>
      </c>
      <c r="P150" s="32">
        <f>IFERROR(INDEX(JOGOS!$C$1:$P$16905,$G150,10),"")</f>
        <v>4</v>
      </c>
      <c r="Q150" s="32">
        <f>IFERROR(INDEX(JOGOS!$C$1:$P$16905,$G150,11),"")</f>
        <v>1</v>
      </c>
      <c r="R150" s="32">
        <f>IFERROR(INDEX(JOGOS!$C$1:$P$16905,$G150,12),"")</f>
        <v>5</v>
      </c>
      <c r="S150" s="32">
        <f>IFERROR(INDEX(JOGOS!$C$1:$P$16905,$G150,13),"")</f>
        <v>2</v>
      </c>
      <c r="T150" s="32">
        <f t="shared" si="24"/>
        <v>7</v>
      </c>
    </row>
    <row r="151" spans="1:20">
      <c r="A151" t="str">
        <f>IF(Tabela3[[#This Row],[GOL CASA]]&lt;&gt;"",Tabela3[[#This Row],[TIME CASA]],"")</f>
        <v>AFC Bournemouth</v>
      </c>
      <c r="B151" t="str">
        <f>IF(Tabela3[[#This Row],[GOL FORA]]&lt;&gt;"",Tabela3[[#This Row],[TIME FORA]],"")</f>
        <v>Brentford</v>
      </c>
      <c r="C151">
        <f t="shared" si="20"/>
        <v>0</v>
      </c>
      <c r="D151">
        <f t="shared" si="21"/>
        <v>0</v>
      </c>
      <c r="E151">
        <f t="shared" si="23"/>
        <v>0</v>
      </c>
      <c r="F151" t="str">
        <f t="shared" si="22"/>
        <v/>
      </c>
      <c r="H151" t="str">
        <f>IFERROR(INDEX(JOGOS!$C$1:$P$16905,$G151,1),"")</f>
        <v>PREMIER LIGUE22/23</v>
      </c>
      <c r="I151" s="29">
        <f>IFERROR(INDEX(JOGOS!$C$1:$P$16905,$G151,3),"")</f>
        <v>44835.458333333336</v>
      </c>
      <c r="J151" s="29" t="str">
        <f>IFERROR(INDEX(JOGOS!$C$1:$P$16905,$G151,4),"")</f>
        <v>AFC Bournemouth</v>
      </c>
      <c r="K151" s="32">
        <f>IFERROR(INDEX(JOGOS!$C$1:$P$16905,$G151,5),"")</f>
        <v>0</v>
      </c>
      <c r="L151" s="32">
        <f>IFERROR(INDEX(JOGOS!$C$1:$P$16905,$G151,6),"")</f>
        <v>0</v>
      </c>
      <c r="M151" s="29" t="str">
        <f>IFERROR(INDEX(JOGOS!$C$1:$P$16905,$G151,7),"")</f>
        <v>Brentford</v>
      </c>
      <c r="N151" s="32">
        <f>IFERROR(INDEX(JOGOS!$C$1:$P$16905,$G151,8),"")</f>
        <v>0</v>
      </c>
      <c r="O151" s="32">
        <f>IFERROR(INDEX(JOGOS!$C$1:$P$16905,$G151,9),"")</f>
        <v>0</v>
      </c>
      <c r="P151" s="32">
        <f>IFERROR(INDEX(JOGOS!$C$1:$P$16905,$G151,10),"")</f>
        <v>2</v>
      </c>
      <c r="Q151" s="32">
        <f>IFERROR(INDEX(JOGOS!$C$1:$P$16905,$G151,11),"")</f>
        <v>6</v>
      </c>
      <c r="R151" s="32">
        <f>IFERROR(INDEX(JOGOS!$C$1:$P$16905,$G151,12),"")</f>
        <v>7</v>
      </c>
      <c r="S151" s="32">
        <f>IFERROR(INDEX(JOGOS!$C$1:$P$16905,$G151,13),"")</f>
        <v>8</v>
      </c>
      <c r="T151" s="32">
        <f t="shared" si="24"/>
        <v>15</v>
      </c>
    </row>
    <row r="152" spans="1:20">
      <c r="A152" t="str">
        <f>IF(Tabela3[[#This Row],[GOL CASA]]&lt;&gt;"",Tabela3[[#This Row],[TIME CASA]],"")</f>
        <v>Crystal Palace</v>
      </c>
      <c r="B152" t="str">
        <f>IF(Tabela3[[#This Row],[GOL FORA]]&lt;&gt;"",Tabela3[[#This Row],[TIME FORA]],"")</f>
        <v>Chelsea</v>
      </c>
      <c r="C152">
        <f t="shared" si="20"/>
        <v>0</v>
      </c>
      <c r="D152">
        <f t="shared" si="21"/>
        <v>0</v>
      </c>
      <c r="E152">
        <f t="shared" si="23"/>
        <v>0</v>
      </c>
      <c r="F152" t="str">
        <f t="shared" si="22"/>
        <v/>
      </c>
      <c r="H152" t="str">
        <f>IFERROR(INDEX(JOGOS!$C$1:$P$16905,$G152,1),"")</f>
        <v>PREMIER LIGUE22/23</v>
      </c>
      <c r="I152" s="29">
        <f>IFERROR(INDEX(JOGOS!$C$1:$P$16905,$G152,3),"")</f>
        <v>44835.458333333336</v>
      </c>
      <c r="J152" s="29" t="str">
        <f>IFERROR(INDEX(JOGOS!$C$1:$P$16905,$G152,4),"")</f>
        <v>Crystal Palace</v>
      </c>
      <c r="K152" s="32">
        <f>IFERROR(INDEX(JOGOS!$C$1:$P$16905,$G152,5),"")</f>
        <v>1</v>
      </c>
      <c r="L152" s="32">
        <f>IFERROR(INDEX(JOGOS!$C$1:$P$16905,$G152,6),"")</f>
        <v>2</v>
      </c>
      <c r="M152" s="29" t="str">
        <f>IFERROR(INDEX(JOGOS!$C$1:$P$16905,$G152,7),"")</f>
        <v>Chelsea</v>
      </c>
      <c r="N152" s="32">
        <f>IFERROR(INDEX(JOGOS!$C$1:$P$16905,$G152,8),"")</f>
        <v>1</v>
      </c>
      <c r="O152" s="32">
        <f>IFERROR(INDEX(JOGOS!$C$1:$P$16905,$G152,9),"")</f>
        <v>1</v>
      </c>
      <c r="P152" s="32">
        <f>IFERROR(INDEX(JOGOS!$C$1:$P$16905,$G152,10),"")</f>
        <v>3</v>
      </c>
      <c r="Q152" s="32">
        <f>IFERROR(INDEX(JOGOS!$C$1:$P$16905,$G152,11),"")</f>
        <v>1</v>
      </c>
      <c r="R152" s="32">
        <f>IFERROR(INDEX(JOGOS!$C$1:$P$16905,$G152,12),"")</f>
        <v>5</v>
      </c>
      <c r="S152" s="32">
        <f>IFERROR(INDEX(JOGOS!$C$1:$P$16905,$G152,13),"")</f>
        <v>2</v>
      </c>
      <c r="T152" s="32">
        <f t="shared" si="24"/>
        <v>7</v>
      </c>
    </row>
    <row r="153" spans="1:20">
      <c r="A153" t="str">
        <f>IF(Tabela3[[#This Row],[GOL CASA]]&lt;&gt;"",Tabela3[[#This Row],[TIME CASA]],"")</f>
        <v>Fulham</v>
      </c>
      <c r="B153" t="str">
        <f>IF(Tabela3[[#This Row],[GOL FORA]]&lt;&gt;"",Tabela3[[#This Row],[TIME FORA]],"")</f>
        <v>Newcastle United</v>
      </c>
      <c r="C153">
        <f t="shared" si="20"/>
        <v>0</v>
      </c>
      <c r="D153">
        <f t="shared" si="21"/>
        <v>0</v>
      </c>
      <c r="E153">
        <f t="shared" si="23"/>
        <v>0</v>
      </c>
      <c r="F153" t="str">
        <f t="shared" si="22"/>
        <v/>
      </c>
      <c r="H153" t="str">
        <f>IFERROR(INDEX(JOGOS!$C$1:$P$16905,$G153,1),"")</f>
        <v>PREMIER LIGUE22/23</v>
      </c>
      <c r="I153" s="29">
        <f>IFERROR(INDEX(JOGOS!$C$1:$P$16905,$G153,3),"")</f>
        <v>44835.458333333336</v>
      </c>
      <c r="J153" s="29" t="str">
        <f>IFERROR(INDEX(JOGOS!$C$1:$P$16905,$G153,4),"")</f>
        <v>Fulham</v>
      </c>
      <c r="K153" s="32">
        <f>IFERROR(INDEX(JOGOS!$C$1:$P$16905,$G153,5),"")</f>
        <v>1</v>
      </c>
      <c r="L153" s="32">
        <f>IFERROR(INDEX(JOGOS!$C$1:$P$16905,$G153,6),"")</f>
        <v>4</v>
      </c>
      <c r="M153" s="29" t="str">
        <f>IFERROR(INDEX(JOGOS!$C$1:$P$16905,$G153,7),"")</f>
        <v>Newcastle United</v>
      </c>
      <c r="N153" s="32">
        <f>IFERROR(INDEX(JOGOS!$C$1:$P$16905,$G153,8),"")</f>
        <v>0</v>
      </c>
      <c r="O153" s="32">
        <f>IFERROR(INDEX(JOGOS!$C$1:$P$16905,$G153,9),"")</f>
        <v>3</v>
      </c>
      <c r="P153" s="32">
        <f>IFERROR(INDEX(JOGOS!$C$1:$P$16905,$G153,10),"")</f>
        <v>0</v>
      </c>
      <c r="Q153" s="32">
        <f>IFERROR(INDEX(JOGOS!$C$1:$P$16905,$G153,11),"")</f>
        <v>4</v>
      </c>
      <c r="R153" s="32">
        <f>IFERROR(INDEX(JOGOS!$C$1:$P$16905,$G153,12),"")</f>
        <v>1</v>
      </c>
      <c r="S153" s="32">
        <f>IFERROR(INDEX(JOGOS!$C$1:$P$16905,$G153,13),"")</f>
        <v>8</v>
      </c>
      <c r="T153" s="32">
        <f t="shared" si="24"/>
        <v>9</v>
      </c>
    </row>
    <row r="154" spans="1:20">
      <c r="A154" t="str">
        <f>IF(Tabela3[[#This Row],[GOL CASA]]&lt;&gt;"",Tabela3[[#This Row],[TIME CASA]],"")</f>
        <v>Liverpool</v>
      </c>
      <c r="B154" t="str">
        <f>IF(Tabela3[[#This Row],[GOL FORA]]&lt;&gt;"",Tabela3[[#This Row],[TIME FORA]],"")</f>
        <v>Brighton &amp; Hove Albion</v>
      </c>
      <c r="C154">
        <f t="shared" si="20"/>
        <v>0</v>
      </c>
      <c r="D154">
        <f t="shared" si="21"/>
        <v>0</v>
      </c>
      <c r="E154">
        <f t="shared" si="23"/>
        <v>0</v>
      </c>
      <c r="F154" t="str">
        <f t="shared" si="22"/>
        <v/>
      </c>
      <c r="H154" t="str">
        <f>IFERROR(INDEX(JOGOS!$C$1:$P$16905,$G154,1),"")</f>
        <v>PREMIER LIGUE22/23</v>
      </c>
      <c r="I154" s="29">
        <f>IFERROR(INDEX(JOGOS!$C$1:$P$16905,$G154,3),"")</f>
        <v>44835.458333333336</v>
      </c>
      <c r="J154" s="29" t="str">
        <f>IFERROR(INDEX(JOGOS!$C$1:$P$16905,$G154,4),"")</f>
        <v>Liverpool</v>
      </c>
      <c r="K154" s="32">
        <f>IFERROR(INDEX(JOGOS!$C$1:$P$16905,$G154,5),"")</f>
        <v>3</v>
      </c>
      <c r="L154" s="32">
        <f>IFERROR(INDEX(JOGOS!$C$1:$P$16905,$G154,6),"")</f>
        <v>3</v>
      </c>
      <c r="M154" s="29" t="str">
        <f>IFERROR(INDEX(JOGOS!$C$1:$P$16905,$G154,7),"")</f>
        <v>Brighton &amp; Hove Albion</v>
      </c>
      <c r="N154" s="32">
        <f>IFERROR(INDEX(JOGOS!$C$1:$P$16905,$G154,8),"")</f>
        <v>1</v>
      </c>
      <c r="O154" s="32">
        <f>IFERROR(INDEX(JOGOS!$C$1:$P$16905,$G154,9),"")</f>
        <v>2</v>
      </c>
      <c r="P154" s="32">
        <f>IFERROR(INDEX(JOGOS!$C$1:$P$16905,$G154,10),"")</f>
        <v>4</v>
      </c>
      <c r="Q154" s="32">
        <f>IFERROR(INDEX(JOGOS!$C$1:$P$16905,$G154,11),"")</f>
        <v>1</v>
      </c>
      <c r="R154" s="32">
        <f>IFERROR(INDEX(JOGOS!$C$1:$P$16905,$G154,12),"")</f>
        <v>9</v>
      </c>
      <c r="S154" s="32">
        <f>IFERROR(INDEX(JOGOS!$C$1:$P$16905,$G154,13),"")</f>
        <v>2</v>
      </c>
      <c r="T154" s="32">
        <f t="shared" si="24"/>
        <v>11</v>
      </c>
    </row>
    <row r="155" spans="1:20">
      <c r="A155" t="str">
        <f>IF(Tabela3[[#This Row],[GOL CASA]]&lt;&gt;"",Tabela3[[#This Row],[TIME CASA]],"")</f>
        <v>Southampton</v>
      </c>
      <c r="B155" t="str">
        <f>IF(Tabela3[[#This Row],[GOL FORA]]&lt;&gt;"",Tabela3[[#This Row],[TIME FORA]],"")</f>
        <v>Everton</v>
      </c>
      <c r="C155">
        <f t="shared" si="20"/>
        <v>0</v>
      </c>
      <c r="D155">
        <f t="shared" si="21"/>
        <v>0</v>
      </c>
      <c r="E155">
        <f t="shared" si="23"/>
        <v>0</v>
      </c>
      <c r="F155" t="str">
        <f t="shared" si="22"/>
        <v/>
      </c>
      <c r="H155" t="str">
        <f>IFERROR(INDEX(JOGOS!$C$1:$P$16905,$G155,1),"")</f>
        <v>PREMIER LIGUE22/23</v>
      </c>
      <c r="I155" s="29">
        <f>IFERROR(INDEX(JOGOS!$C$1:$P$16905,$G155,3),"")</f>
        <v>44835.458333333336</v>
      </c>
      <c r="J155" s="29" t="str">
        <f>IFERROR(INDEX(JOGOS!$C$1:$P$16905,$G155,4),"")</f>
        <v>Southampton</v>
      </c>
      <c r="K155" s="32">
        <f>IFERROR(INDEX(JOGOS!$C$1:$P$16905,$G155,5),"")</f>
        <v>1</v>
      </c>
      <c r="L155" s="32">
        <f>IFERROR(INDEX(JOGOS!$C$1:$P$16905,$G155,6),"")</f>
        <v>2</v>
      </c>
      <c r="M155" s="29" t="str">
        <f>IFERROR(INDEX(JOGOS!$C$1:$P$16905,$G155,7),"")</f>
        <v>Everton</v>
      </c>
      <c r="N155" s="32">
        <f>IFERROR(INDEX(JOGOS!$C$1:$P$16905,$G155,8),"")</f>
        <v>0</v>
      </c>
      <c r="O155" s="32">
        <f>IFERROR(INDEX(JOGOS!$C$1:$P$16905,$G155,9),"")</f>
        <v>0</v>
      </c>
      <c r="P155" s="32">
        <f>IFERROR(INDEX(JOGOS!$C$1:$P$16905,$G155,10),"")</f>
        <v>0</v>
      </c>
      <c r="Q155" s="32">
        <f>IFERROR(INDEX(JOGOS!$C$1:$P$16905,$G155,11),"")</f>
        <v>6</v>
      </c>
      <c r="R155" s="32">
        <f>IFERROR(INDEX(JOGOS!$C$1:$P$16905,$G155,12),"")</f>
        <v>7</v>
      </c>
      <c r="S155" s="32">
        <f>IFERROR(INDEX(JOGOS!$C$1:$P$16905,$G155,13),"")</f>
        <v>6</v>
      </c>
      <c r="T155" s="32">
        <f t="shared" si="24"/>
        <v>13</v>
      </c>
    </row>
    <row r="156" spans="1:20">
      <c r="A156" t="str">
        <f>IF(Tabela3[[#This Row],[GOL CASA]]&lt;&gt;"",Tabela3[[#This Row],[TIME CASA]],"")</f>
        <v>Strasbourg</v>
      </c>
      <c r="B156" t="str">
        <f>IF(Tabela3[[#This Row],[GOL FORA]]&lt;&gt;"",Tabela3[[#This Row],[TIME FORA]],"")</f>
        <v>Rennes</v>
      </c>
      <c r="C156">
        <f t="shared" si="20"/>
        <v>0</v>
      </c>
      <c r="D156">
        <f t="shared" si="21"/>
        <v>0</v>
      </c>
      <c r="E156">
        <f t="shared" si="23"/>
        <v>0</v>
      </c>
      <c r="F156" t="str">
        <f t="shared" si="22"/>
        <v/>
      </c>
      <c r="H156" t="str">
        <f>IFERROR(INDEX(JOGOS!$C$1:$P$16905,$G156,1),"")</f>
        <v>FRANÇA LIGUE 1 22/23</v>
      </c>
      <c r="I156" s="29">
        <f>IFERROR(INDEX(JOGOS!$C$1:$P$16905,$G156,3),"")</f>
        <v>44835.5</v>
      </c>
      <c r="J156" s="29" t="str">
        <f>IFERROR(INDEX(JOGOS!$C$1:$P$16905,$G156,4),"")</f>
        <v>Strasbourg</v>
      </c>
      <c r="K156" s="32">
        <f>IFERROR(INDEX(JOGOS!$C$1:$P$16905,$G156,5),"")</f>
        <v>1</v>
      </c>
      <c r="L156" s="32">
        <f>IFERROR(INDEX(JOGOS!$C$1:$P$16905,$G156,6),"")</f>
        <v>3</v>
      </c>
      <c r="M156" s="29" t="str">
        <f>IFERROR(INDEX(JOGOS!$C$1:$P$16905,$G156,7),"")</f>
        <v>Rennes</v>
      </c>
      <c r="N156" s="32">
        <f>IFERROR(INDEX(JOGOS!$C$1:$P$16905,$G156,8),"")</f>
        <v>0</v>
      </c>
      <c r="O156" s="32">
        <f>IFERROR(INDEX(JOGOS!$C$1:$P$16905,$G156,9),"")</f>
        <v>1</v>
      </c>
      <c r="P156" s="32">
        <f>IFERROR(INDEX(JOGOS!$C$1:$P$16905,$G156,10),"")</f>
        <v>1</v>
      </c>
      <c r="Q156" s="32">
        <f>IFERROR(INDEX(JOGOS!$C$1:$P$16905,$G156,11),"")</f>
        <v>2</v>
      </c>
      <c r="R156" s="32">
        <f>IFERROR(INDEX(JOGOS!$C$1:$P$16905,$G156,12),"")</f>
        <v>1</v>
      </c>
      <c r="S156" s="32">
        <f>IFERROR(INDEX(JOGOS!$C$1:$P$16905,$G156,13),"")</f>
        <v>5</v>
      </c>
      <c r="T156" s="32">
        <f t="shared" si="24"/>
        <v>6</v>
      </c>
    </row>
    <row r="157" spans="1:20">
      <c r="A157" t="str">
        <f>IF(Tabela3[[#This Row],[GOL CASA]]&lt;&gt;"",Tabela3[[#This Row],[TIME CASA]],"")</f>
        <v>West Ham United</v>
      </c>
      <c r="B157" t="str">
        <f>IF(Tabela3[[#This Row],[GOL FORA]]&lt;&gt;"",Tabela3[[#This Row],[TIME FORA]],"")</f>
        <v>Wolverhampton Wanderers</v>
      </c>
      <c r="C157">
        <f t="shared" si="20"/>
        <v>0</v>
      </c>
      <c r="D157">
        <f t="shared" si="21"/>
        <v>0</v>
      </c>
      <c r="E157">
        <f t="shared" si="23"/>
        <v>0</v>
      </c>
      <c r="F157" t="str">
        <f t="shared" si="22"/>
        <v/>
      </c>
      <c r="H157" t="str">
        <f>IFERROR(INDEX(JOGOS!$C$1:$P$16905,$G157,1),"")</f>
        <v>PREMIER LIGUE22/23</v>
      </c>
      <c r="I157" s="29">
        <f>IFERROR(INDEX(JOGOS!$C$1:$P$16905,$G157,3),"")</f>
        <v>44835.5625</v>
      </c>
      <c r="J157" s="29" t="str">
        <f>IFERROR(INDEX(JOGOS!$C$1:$P$16905,$G157,4),"")</f>
        <v>West Ham United</v>
      </c>
      <c r="K157" s="32">
        <f>IFERROR(INDEX(JOGOS!$C$1:$P$16905,$G157,5),"")</f>
        <v>2</v>
      </c>
      <c r="L157" s="32">
        <f>IFERROR(INDEX(JOGOS!$C$1:$P$16905,$G157,6),"")</f>
        <v>0</v>
      </c>
      <c r="M157" s="29" t="str">
        <f>IFERROR(INDEX(JOGOS!$C$1:$P$16905,$G157,7),"")</f>
        <v>Wolverhampton Wanderers</v>
      </c>
      <c r="N157" s="32">
        <f>IFERROR(INDEX(JOGOS!$C$1:$P$16905,$G157,8),"")</f>
        <v>1</v>
      </c>
      <c r="O157" s="32">
        <f>IFERROR(INDEX(JOGOS!$C$1:$P$16905,$G157,9),"")</f>
        <v>0</v>
      </c>
      <c r="P157" s="32">
        <f>IFERROR(INDEX(JOGOS!$C$1:$P$16905,$G157,10),"")</f>
        <v>0</v>
      </c>
      <c r="Q157" s="32">
        <f>IFERROR(INDEX(JOGOS!$C$1:$P$16905,$G157,11),"")</f>
        <v>3</v>
      </c>
      <c r="R157" s="32">
        <f>IFERROR(INDEX(JOGOS!$C$1:$P$16905,$G157,12),"")</f>
        <v>1</v>
      </c>
      <c r="S157" s="32">
        <f>IFERROR(INDEX(JOGOS!$C$1:$P$16905,$G157,13),"")</f>
        <v>6</v>
      </c>
      <c r="T157" s="32">
        <f t="shared" si="24"/>
        <v>7</v>
      </c>
    </row>
    <row r="158" spans="1:20">
      <c r="A158" t="str">
        <f>IF(Tabela3[[#This Row],[GOL CASA]]&lt;&gt;"",Tabela3[[#This Row],[TIME CASA]],"")</f>
        <v>PSG</v>
      </c>
      <c r="B158" t="str">
        <f>IF(Tabela3[[#This Row],[GOL FORA]]&lt;&gt;"",Tabela3[[#This Row],[TIME FORA]],"")</f>
        <v>Nice</v>
      </c>
      <c r="C158">
        <f t="shared" si="20"/>
        <v>0</v>
      </c>
      <c r="D158">
        <f t="shared" si="21"/>
        <v>0</v>
      </c>
      <c r="E158">
        <f t="shared" si="23"/>
        <v>0</v>
      </c>
      <c r="F158" t="str">
        <f t="shared" si="22"/>
        <v/>
      </c>
      <c r="H158" t="str">
        <f>IFERROR(INDEX(JOGOS!$C$1:$P$16905,$G158,1),"")</f>
        <v>FRANÇA LIGUE 1 22/23</v>
      </c>
      <c r="I158" s="29">
        <f>IFERROR(INDEX(JOGOS!$C$1:$P$16905,$G158,3),"")</f>
        <v>44835.666666666664</v>
      </c>
      <c r="J158" s="29" t="str">
        <f>IFERROR(INDEX(JOGOS!$C$1:$P$16905,$G158,4),"")</f>
        <v>PSG</v>
      </c>
      <c r="K158" s="32">
        <f>IFERROR(INDEX(JOGOS!$C$1:$P$16905,$G158,5),"")</f>
        <v>1</v>
      </c>
      <c r="L158" s="32">
        <f>IFERROR(INDEX(JOGOS!$C$1:$P$16905,$G158,6),"")</f>
        <v>2</v>
      </c>
      <c r="M158" s="29" t="str">
        <f>IFERROR(INDEX(JOGOS!$C$1:$P$16905,$G158,7),"")</f>
        <v>Nice</v>
      </c>
      <c r="N158" s="32">
        <f>IFERROR(INDEX(JOGOS!$C$1:$P$16905,$G158,8),"")</f>
        <v>1</v>
      </c>
      <c r="O158" s="32">
        <f>IFERROR(INDEX(JOGOS!$C$1:$P$16905,$G158,9),"")</f>
        <v>0</v>
      </c>
      <c r="P158" s="32">
        <f>IFERROR(INDEX(JOGOS!$C$1:$P$16905,$G158,10),"")</f>
        <v>1</v>
      </c>
      <c r="Q158" s="32">
        <f>IFERROR(INDEX(JOGOS!$C$1:$P$16905,$G158,11),"")</f>
        <v>0</v>
      </c>
      <c r="R158" s="32">
        <f>IFERROR(INDEX(JOGOS!$C$1:$P$16905,$G158,12),"")</f>
        <v>4</v>
      </c>
      <c r="S158" s="32">
        <f>IFERROR(INDEX(JOGOS!$C$1:$P$16905,$G158,13),"")</f>
        <v>0</v>
      </c>
      <c r="T158" s="32">
        <f t="shared" si="24"/>
        <v>4</v>
      </c>
    </row>
    <row r="159" spans="1:20">
      <c r="A159" t="str">
        <f>IF(Tabela3[[#This Row],[GOL CASA]]&lt;&gt;"",Tabela3[[#This Row],[TIME CASA]],"")</f>
        <v>Lorient</v>
      </c>
      <c r="B159" t="str">
        <f>IF(Tabela3[[#This Row],[GOL FORA]]&lt;&gt;"",Tabela3[[#This Row],[TIME FORA]],"")</f>
        <v>Lille</v>
      </c>
      <c r="C159">
        <f t="shared" si="20"/>
        <v>0</v>
      </c>
      <c r="D159">
        <f t="shared" si="21"/>
        <v>0</v>
      </c>
      <c r="E159">
        <f t="shared" si="23"/>
        <v>0</v>
      </c>
      <c r="F159" t="str">
        <f t="shared" si="22"/>
        <v/>
      </c>
      <c r="H159" t="str">
        <f>IFERROR(INDEX(JOGOS!$C$1:$P$16905,$G159,1),"")</f>
        <v>FRANÇA LIGUE 1 22/23</v>
      </c>
      <c r="I159" s="29">
        <f>IFERROR(INDEX(JOGOS!$C$1:$P$16905,$G159,3),"")</f>
        <v>44836.333333333336</v>
      </c>
      <c r="J159" s="29" t="str">
        <f>IFERROR(INDEX(JOGOS!$C$1:$P$16905,$G159,4),"")</f>
        <v>Lorient</v>
      </c>
      <c r="K159" s="32">
        <f>IFERROR(INDEX(JOGOS!$C$1:$P$16905,$G159,5),"")</f>
        <v>1</v>
      </c>
      <c r="L159" s="32">
        <f>IFERROR(INDEX(JOGOS!$C$1:$P$16905,$G159,6),"")</f>
        <v>2</v>
      </c>
      <c r="M159" s="29" t="str">
        <f>IFERROR(INDEX(JOGOS!$C$1:$P$16905,$G159,7),"")</f>
        <v>Lille</v>
      </c>
      <c r="N159" s="32">
        <f>IFERROR(INDEX(JOGOS!$C$1:$P$16905,$G159,8),"")</f>
        <v>1</v>
      </c>
      <c r="O159" s="32">
        <f>IFERROR(INDEX(JOGOS!$C$1:$P$16905,$G159,9),"")</f>
        <v>0</v>
      </c>
      <c r="P159" s="32">
        <f>IFERROR(INDEX(JOGOS!$C$1:$P$16905,$G159,10),"")</f>
        <v>0</v>
      </c>
      <c r="Q159" s="32">
        <f>IFERROR(INDEX(JOGOS!$C$1:$P$16905,$G159,11),"")</f>
        <v>7</v>
      </c>
      <c r="R159" s="32">
        <f>IFERROR(INDEX(JOGOS!$C$1:$P$16905,$G159,12),"")</f>
        <v>0</v>
      </c>
      <c r="S159" s="32">
        <f>IFERROR(INDEX(JOGOS!$C$1:$P$16905,$G159,13),"")</f>
        <v>14</v>
      </c>
      <c r="T159" s="32">
        <f t="shared" si="24"/>
        <v>14</v>
      </c>
    </row>
    <row r="160" spans="1:20">
      <c r="A160" t="str">
        <f>IF(Tabela3[[#This Row],[GOL CASA]]&lt;&gt;"",Tabela3[[#This Row],[TIME CASA]],"")</f>
        <v>Ajaccio</v>
      </c>
      <c r="B160" t="str">
        <f>IF(Tabela3[[#This Row],[GOL FORA]]&lt;&gt;"",Tabela3[[#This Row],[TIME FORA]],"")</f>
        <v>Clermont</v>
      </c>
      <c r="C160">
        <f t="shared" si="20"/>
        <v>0</v>
      </c>
      <c r="D160">
        <f t="shared" si="21"/>
        <v>0</v>
      </c>
      <c r="E160">
        <f t="shared" si="23"/>
        <v>0</v>
      </c>
      <c r="F160" t="str">
        <f t="shared" si="22"/>
        <v/>
      </c>
      <c r="H160" t="str">
        <f>IFERROR(INDEX(JOGOS!$C$1:$P$16905,$G160,1),"")</f>
        <v>FRANÇA LIGUE 1 22/23</v>
      </c>
      <c r="I160" s="29">
        <f>IFERROR(INDEX(JOGOS!$C$1:$P$16905,$G160,3),"")</f>
        <v>44836.416666666664</v>
      </c>
      <c r="J160" s="29" t="str">
        <f>IFERROR(INDEX(JOGOS!$C$1:$P$16905,$G160,4),"")</f>
        <v>Ajaccio</v>
      </c>
      <c r="K160" s="32">
        <f>IFERROR(INDEX(JOGOS!$C$1:$P$16905,$G160,5),"")</f>
        <v>1</v>
      </c>
      <c r="L160" s="32">
        <f>IFERROR(INDEX(JOGOS!$C$1:$P$16905,$G160,6),"")</f>
        <v>3</v>
      </c>
      <c r="M160" s="29" t="str">
        <f>IFERROR(INDEX(JOGOS!$C$1:$P$16905,$G160,7),"")</f>
        <v>Clermont</v>
      </c>
      <c r="N160" s="32">
        <f>IFERROR(INDEX(JOGOS!$C$1:$P$16905,$G160,8),"")</f>
        <v>0</v>
      </c>
      <c r="O160" s="32">
        <f>IFERROR(INDEX(JOGOS!$C$1:$P$16905,$G160,9),"")</f>
        <v>1</v>
      </c>
      <c r="P160" s="32">
        <f>IFERROR(INDEX(JOGOS!$C$1:$P$16905,$G160,10),"")</f>
        <v>1</v>
      </c>
      <c r="Q160" s="32">
        <f>IFERROR(INDEX(JOGOS!$C$1:$P$16905,$G160,11),"")</f>
        <v>2</v>
      </c>
      <c r="R160" s="32">
        <f>IFERROR(INDEX(JOGOS!$C$1:$P$16905,$G160,12),"")</f>
        <v>4</v>
      </c>
      <c r="S160" s="32">
        <f>IFERROR(INDEX(JOGOS!$C$1:$P$16905,$G160,13),"")</f>
        <v>4</v>
      </c>
      <c r="T160" s="32">
        <f t="shared" si="24"/>
        <v>8</v>
      </c>
    </row>
    <row r="161" spans="1:20">
      <c r="A161" t="str">
        <f>IF(Tabela3[[#This Row],[GOL CASA]]&lt;&gt;"",Tabela3[[#This Row],[TIME CASA]],"")</f>
        <v>Auxerre</v>
      </c>
      <c r="B161" t="str">
        <f>IF(Tabela3[[#This Row],[GOL FORA]]&lt;&gt;"",Tabela3[[#This Row],[TIME FORA]],"")</f>
        <v>Brest</v>
      </c>
      <c r="C161">
        <f t="shared" si="20"/>
        <v>0</v>
      </c>
      <c r="D161">
        <f t="shared" si="21"/>
        <v>0</v>
      </c>
      <c r="E161">
        <f t="shared" si="23"/>
        <v>0</v>
      </c>
      <c r="F161" t="str">
        <f t="shared" si="22"/>
        <v/>
      </c>
      <c r="H161" t="str">
        <f>IFERROR(INDEX(JOGOS!$C$1:$P$16905,$G161,1),"")</f>
        <v>FRANÇA LIGUE 1 22/23</v>
      </c>
      <c r="I161" s="29">
        <f>IFERROR(INDEX(JOGOS!$C$1:$P$16905,$G161,3),"")</f>
        <v>44836.416666666664</v>
      </c>
      <c r="J161" s="29" t="str">
        <f>IFERROR(INDEX(JOGOS!$C$1:$P$16905,$G161,4),"")</f>
        <v>Auxerre</v>
      </c>
      <c r="K161" s="32">
        <f>IFERROR(INDEX(JOGOS!$C$1:$P$16905,$G161,5),"")</f>
        <v>1</v>
      </c>
      <c r="L161" s="32">
        <f>IFERROR(INDEX(JOGOS!$C$1:$P$16905,$G161,6),"")</f>
        <v>1</v>
      </c>
      <c r="M161" s="29" t="str">
        <f>IFERROR(INDEX(JOGOS!$C$1:$P$16905,$G161,7),"")</f>
        <v>Brest</v>
      </c>
      <c r="N161" s="32">
        <f>IFERROR(INDEX(JOGOS!$C$1:$P$16905,$G161,8),"")</f>
        <v>0</v>
      </c>
      <c r="O161" s="32">
        <f>IFERROR(INDEX(JOGOS!$C$1:$P$16905,$G161,9),"")</f>
        <v>0</v>
      </c>
      <c r="P161" s="32">
        <f>IFERROR(INDEX(JOGOS!$C$1:$P$16905,$G161,10),"")</f>
        <v>0</v>
      </c>
      <c r="Q161" s="32">
        <f>IFERROR(INDEX(JOGOS!$C$1:$P$16905,$G161,11),"")</f>
        <v>0</v>
      </c>
      <c r="R161" s="32">
        <f>IFERROR(INDEX(JOGOS!$C$1:$P$16905,$G161,12),"")</f>
        <v>0</v>
      </c>
      <c r="S161" s="32">
        <f>IFERROR(INDEX(JOGOS!$C$1:$P$16905,$G161,13),"")</f>
        <v>6</v>
      </c>
      <c r="T161" s="32">
        <f t="shared" si="24"/>
        <v>6</v>
      </c>
    </row>
    <row r="162" spans="1:20">
      <c r="A162" t="str">
        <f>IF(Tabela3[[#This Row],[GOL CASA]]&lt;&gt;"",Tabela3[[#This Row],[TIME CASA]],"")</f>
        <v>Toulouse</v>
      </c>
      <c r="B162" t="str">
        <f>IF(Tabela3[[#This Row],[GOL FORA]]&lt;&gt;"",Tabela3[[#This Row],[TIME FORA]],"")</f>
        <v>Montpellier</v>
      </c>
      <c r="C162">
        <f t="shared" si="20"/>
        <v>0</v>
      </c>
      <c r="D162">
        <f t="shared" si="21"/>
        <v>0</v>
      </c>
      <c r="E162">
        <f t="shared" si="23"/>
        <v>0</v>
      </c>
      <c r="F162" t="str">
        <f t="shared" si="22"/>
        <v/>
      </c>
      <c r="H162" t="str">
        <f>IFERROR(INDEX(JOGOS!$C$1:$P$16905,$G162,1),"")</f>
        <v>FRANÇA LIGUE 1 22/23</v>
      </c>
      <c r="I162" s="29">
        <f>IFERROR(INDEX(JOGOS!$C$1:$P$16905,$G162,3),"")</f>
        <v>44836.416666666664</v>
      </c>
      <c r="J162" s="29" t="str">
        <f>IFERROR(INDEX(JOGOS!$C$1:$P$16905,$G162,4),"")</f>
        <v>Toulouse</v>
      </c>
      <c r="K162" s="32">
        <f>IFERROR(INDEX(JOGOS!$C$1:$P$16905,$G162,5),"")</f>
        <v>4</v>
      </c>
      <c r="L162" s="32">
        <f>IFERROR(INDEX(JOGOS!$C$1:$P$16905,$G162,6),"")</f>
        <v>2</v>
      </c>
      <c r="M162" s="29" t="str">
        <f>IFERROR(INDEX(JOGOS!$C$1:$P$16905,$G162,7),"")</f>
        <v>Montpellier</v>
      </c>
      <c r="N162" s="32">
        <f>IFERROR(INDEX(JOGOS!$C$1:$P$16905,$G162,8),"")</f>
        <v>3</v>
      </c>
      <c r="O162" s="32">
        <f>IFERROR(INDEX(JOGOS!$C$1:$P$16905,$G162,9),"")</f>
        <v>1</v>
      </c>
      <c r="P162" s="32">
        <f>IFERROR(INDEX(JOGOS!$C$1:$P$16905,$G162,10),"")</f>
        <v>3</v>
      </c>
      <c r="Q162" s="32">
        <f>IFERROR(INDEX(JOGOS!$C$1:$P$16905,$G162,11),"")</f>
        <v>3</v>
      </c>
      <c r="R162" s="32">
        <f>IFERROR(INDEX(JOGOS!$C$1:$P$16905,$G162,12),"")</f>
        <v>3</v>
      </c>
      <c r="S162" s="32">
        <f>IFERROR(INDEX(JOGOS!$C$1:$P$16905,$G162,13),"")</f>
        <v>12</v>
      </c>
      <c r="T162" s="32">
        <f t="shared" si="24"/>
        <v>15</v>
      </c>
    </row>
    <row r="163" spans="1:20">
      <c r="A163" t="str">
        <f>IF(Tabela3[[#This Row],[GOL CASA]]&lt;&gt;"",Tabela3[[#This Row],[TIME CASA]],"")</f>
        <v>Troyes</v>
      </c>
      <c r="B163" t="str">
        <f>IF(Tabela3[[#This Row],[GOL FORA]]&lt;&gt;"",Tabela3[[#This Row],[TIME FORA]],"")</f>
        <v>Reims</v>
      </c>
      <c r="C163">
        <f t="shared" si="20"/>
        <v>0</v>
      </c>
      <c r="D163">
        <f t="shared" si="21"/>
        <v>0</v>
      </c>
      <c r="E163">
        <f t="shared" si="23"/>
        <v>0</v>
      </c>
      <c r="F163" t="str">
        <f t="shared" si="22"/>
        <v/>
      </c>
      <c r="H163" t="str">
        <f>IFERROR(INDEX(JOGOS!$C$1:$P$16905,$G163,1),"")</f>
        <v>FRANÇA LIGUE 1 22/23</v>
      </c>
      <c r="I163" s="29">
        <f>IFERROR(INDEX(JOGOS!$C$1:$P$16905,$G163,3),"")</f>
        <v>44836.416666666664</v>
      </c>
      <c r="J163" s="29" t="str">
        <f>IFERROR(INDEX(JOGOS!$C$1:$P$16905,$G163,4),"")</f>
        <v>Troyes</v>
      </c>
      <c r="K163" s="32">
        <f>IFERROR(INDEX(JOGOS!$C$1:$P$16905,$G163,5),"")</f>
        <v>2</v>
      </c>
      <c r="L163" s="32">
        <f>IFERROR(INDEX(JOGOS!$C$1:$P$16905,$G163,6),"")</f>
        <v>2</v>
      </c>
      <c r="M163" s="29" t="str">
        <f>IFERROR(INDEX(JOGOS!$C$1:$P$16905,$G163,7),"")</f>
        <v>Reims</v>
      </c>
      <c r="N163" s="32">
        <f>IFERROR(INDEX(JOGOS!$C$1:$P$16905,$G163,8),"")</f>
        <v>0</v>
      </c>
      <c r="O163" s="32">
        <f>IFERROR(INDEX(JOGOS!$C$1:$P$16905,$G163,9),"")</f>
        <v>1</v>
      </c>
      <c r="P163" s="32">
        <f>IFERROR(INDEX(JOGOS!$C$1:$P$16905,$G163,10),"")</f>
        <v>2</v>
      </c>
      <c r="Q163" s="32">
        <f>IFERROR(INDEX(JOGOS!$C$1:$P$16905,$G163,11),"")</f>
        <v>1</v>
      </c>
      <c r="R163" s="32">
        <f>IFERROR(INDEX(JOGOS!$C$1:$P$16905,$G163,12),"")</f>
        <v>10</v>
      </c>
      <c r="S163" s="32">
        <f>IFERROR(INDEX(JOGOS!$C$1:$P$16905,$G163,13),"")</f>
        <v>2</v>
      </c>
      <c r="T163" s="32">
        <f t="shared" si="24"/>
        <v>12</v>
      </c>
    </row>
    <row r="164" spans="1:20">
      <c r="A164" t="str">
        <f>IF(Tabela3[[#This Row],[GOL CASA]]&lt;&gt;"",Tabela3[[#This Row],[TIME CASA]],"")</f>
        <v>Manchester City</v>
      </c>
      <c r="B164" t="str">
        <f>IF(Tabela3[[#This Row],[GOL FORA]]&lt;&gt;"",Tabela3[[#This Row],[TIME FORA]],"")</f>
        <v>Manchester United</v>
      </c>
      <c r="C164">
        <f t="shared" si="20"/>
        <v>0</v>
      </c>
      <c r="D164">
        <f t="shared" si="21"/>
        <v>0</v>
      </c>
      <c r="E164">
        <f t="shared" si="23"/>
        <v>0</v>
      </c>
      <c r="F164" t="str">
        <f t="shared" si="22"/>
        <v/>
      </c>
      <c r="H164" t="str">
        <f>IFERROR(INDEX(JOGOS!$C$1:$P$16905,$G164,1),"")</f>
        <v>PREMIER LIGUE22/23</v>
      </c>
      <c r="I164" s="29">
        <f>IFERROR(INDEX(JOGOS!$C$1:$P$16905,$G164,3),"")</f>
        <v>44836.416666666664</v>
      </c>
      <c r="J164" s="29" t="str">
        <f>IFERROR(INDEX(JOGOS!$C$1:$P$16905,$G164,4),"")</f>
        <v>Manchester City</v>
      </c>
      <c r="K164" s="32">
        <f>IFERROR(INDEX(JOGOS!$C$1:$P$16905,$G164,5),"")</f>
        <v>6</v>
      </c>
      <c r="L164" s="32">
        <f>IFERROR(INDEX(JOGOS!$C$1:$P$16905,$G164,6),"")</f>
        <v>3</v>
      </c>
      <c r="M164" s="29" t="str">
        <f>IFERROR(INDEX(JOGOS!$C$1:$P$16905,$G164,7),"")</f>
        <v>Manchester United</v>
      </c>
      <c r="N164" s="32">
        <f>IFERROR(INDEX(JOGOS!$C$1:$P$16905,$G164,8),"")</f>
        <v>4</v>
      </c>
      <c r="O164" s="32">
        <f>IFERROR(INDEX(JOGOS!$C$1:$P$16905,$G164,9),"")</f>
        <v>0</v>
      </c>
      <c r="P164" s="32">
        <f>IFERROR(INDEX(JOGOS!$C$1:$P$16905,$G164,10),"")</f>
        <v>2</v>
      </c>
      <c r="Q164" s="32">
        <f>IFERROR(INDEX(JOGOS!$C$1:$P$16905,$G164,11),"")</f>
        <v>0</v>
      </c>
      <c r="R164" s="32">
        <f>IFERROR(INDEX(JOGOS!$C$1:$P$16905,$G164,12),"")</f>
        <v>5</v>
      </c>
      <c r="S164" s="32">
        <f>IFERROR(INDEX(JOGOS!$C$1:$P$16905,$G164,13),"")</f>
        <v>1</v>
      </c>
      <c r="T164" s="32">
        <f t="shared" si="24"/>
        <v>6</v>
      </c>
    </row>
    <row r="165" spans="1:20">
      <c r="A165" t="str">
        <f>IF(Tabela3[[#This Row],[GOL CASA]]&lt;&gt;"",Tabela3[[#This Row],[TIME CASA]],"")</f>
        <v>Monaco</v>
      </c>
      <c r="B165" t="str">
        <f>IF(Tabela3[[#This Row],[GOL FORA]]&lt;&gt;"",Tabela3[[#This Row],[TIME FORA]],"")</f>
        <v>Nantes</v>
      </c>
      <c r="C165">
        <f t="shared" si="20"/>
        <v>0</v>
      </c>
      <c r="D165">
        <f t="shared" si="21"/>
        <v>0</v>
      </c>
      <c r="E165">
        <f t="shared" si="23"/>
        <v>0</v>
      </c>
      <c r="F165" t="str">
        <f t="shared" si="22"/>
        <v/>
      </c>
      <c r="H165" t="str">
        <f>IFERROR(INDEX(JOGOS!$C$1:$P$16905,$G165,1),"")</f>
        <v>FRANÇA LIGUE 1 22/23</v>
      </c>
      <c r="I165" s="29">
        <f>IFERROR(INDEX(JOGOS!$C$1:$P$16905,$G165,3),"")</f>
        <v>44836.503472222219</v>
      </c>
      <c r="J165" s="29" t="str">
        <f>IFERROR(INDEX(JOGOS!$C$1:$P$16905,$G165,4),"")</f>
        <v>Monaco</v>
      </c>
      <c r="K165" s="32">
        <f>IFERROR(INDEX(JOGOS!$C$1:$P$16905,$G165,5),"")</f>
        <v>4</v>
      </c>
      <c r="L165" s="32">
        <f>IFERROR(INDEX(JOGOS!$C$1:$P$16905,$G165,6),"")</f>
        <v>1</v>
      </c>
      <c r="M165" s="29" t="str">
        <f>IFERROR(INDEX(JOGOS!$C$1:$P$16905,$G165,7),"")</f>
        <v>Nantes</v>
      </c>
      <c r="N165" s="32">
        <f>IFERROR(INDEX(JOGOS!$C$1:$P$16905,$G165,8),"")</f>
        <v>3</v>
      </c>
      <c r="O165" s="32">
        <f>IFERROR(INDEX(JOGOS!$C$1:$P$16905,$G165,9),"")</f>
        <v>0</v>
      </c>
      <c r="P165" s="32">
        <f>IFERROR(INDEX(JOGOS!$C$1:$P$16905,$G165,10),"")</f>
        <v>5</v>
      </c>
      <c r="Q165" s="32">
        <f>IFERROR(INDEX(JOGOS!$C$1:$P$16905,$G165,11),"")</f>
        <v>3</v>
      </c>
      <c r="R165" s="32">
        <f>IFERROR(INDEX(JOGOS!$C$1:$P$16905,$G165,12),"")</f>
        <v>7</v>
      </c>
      <c r="S165" s="32">
        <f>IFERROR(INDEX(JOGOS!$C$1:$P$16905,$G165,13),"")</f>
        <v>7</v>
      </c>
      <c r="T165" s="32">
        <f t="shared" si="24"/>
        <v>14</v>
      </c>
    </row>
    <row r="166" spans="1:20">
      <c r="A166" t="str">
        <f>IF(Tabela3[[#This Row],[GOL CASA]]&lt;&gt;"",Tabela3[[#This Row],[TIME CASA]],"")</f>
        <v>Leeds United</v>
      </c>
      <c r="B166" t="str">
        <f>IF(Tabela3[[#This Row],[GOL FORA]]&lt;&gt;"",Tabela3[[#This Row],[TIME FORA]],"")</f>
        <v>Aston Villa</v>
      </c>
      <c r="C166">
        <f t="shared" si="20"/>
        <v>0</v>
      </c>
      <c r="D166">
        <f t="shared" si="21"/>
        <v>0</v>
      </c>
      <c r="E166">
        <f t="shared" si="23"/>
        <v>0</v>
      </c>
      <c r="F166" t="str">
        <f t="shared" si="22"/>
        <v/>
      </c>
      <c r="H166" t="str">
        <f>IFERROR(INDEX(JOGOS!$C$1:$P$16905,$G166,1),"")</f>
        <v>PREMIER LIGUE22/23</v>
      </c>
      <c r="I166" s="29">
        <f>IFERROR(INDEX(JOGOS!$C$1:$P$16905,$G166,3),"")</f>
        <v>44836.520833333336</v>
      </c>
      <c r="J166" s="29" t="str">
        <f>IFERROR(INDEX(JOGOS!$C$1:$P$16905,$G166,4),"")</f>
        <v>Leeds United</v>
      </c>
      <c r="K166" s="32">
        <f>IFERROR(INDEX(JOGOS!$C$1:$P$16905,$G166,5),"")</f>
        <v>0</v>
      </c>
      <c r="L166" s="32">
        <f>IFERROR(INDEX(JOGOS!$C$1:$P$16905,$G166,6),"")</f>
        <v>0</v>
      </c>
      <c r="M166" s="29" t="str">
        <f>IFERROR(INDEX(JOGOS!$C$1:$P$16905,$G166,7),"")</f>
        <v>Aston Villa</v>
      </c>
      <c r="N166" s="32">
        <f>IFERROR(INDEX(JOGOS!$C$1:$P$16905,$G166,8),"")</f>
        <v>0</v>
      </c>
      <c r="O166" s="32">
        <f>IFERROR(INDEX(JOGOS!$C$1:$P$16905,$G166,9),"")</f>
        <v>0</v>
      </c>
      <c r="P166" s="32">
        <f>IFERROR(INDEX(JOGOS!$C$1:$P$16905,$G166,10),"")</f>
        <v>1</v>
      </c>
      <c r="Q166" s="32">
        <f>IFERROR(INDEX(JOGOS!$C$1:$P$16905,$G166,11),"")</f>
        <v>5</v>
      </c>
      <c r="R166" s="32">
        <f>IFERROR(INDEX(JOGOS!$C$1:$P$16905,$G166,12),"")</f>
        <v>2</v>
      </c>
      <c r="S166" s="32">
        <f>IFERROR(INDEX(JOGOS!$C$1:$P$16905,$G166,13),"")</f>
        <v>9</v>
      </c>
      <c r="T166" s="32">
        <f t="shared" si="24"/>
        <v>11</v>
      </c>
    </row>
    <row r="167" spans="1:20">
      <c r="A167" t="str">
        <f>IF(Tabela3[[#This Row],[GOL CASA]]&lt;&gt;"",Tabela3[[#This Row],[TIME CASA]],"")</f>
        <v>Lens</v>
      </c>
      <c r="B167" t="str">
        <f>IF(Tabela3[[#This Row],[GOL FORA]]&lt;&gt;"",Tabela3[[#This Row],[TIME FORA]],"")</f>
        <v>Olympique Lyonnais</v>
      </c>
      <c r="C167">
        <f t="shared" si="20"/>
        <v>0</v>
      </c>
      <c r="D167">
        <f t="shared" si="21"/>
        <v>0</v>
      </c>
      <c r="E167">
        <f t="shared" si="23"/>
        <v>0</v>
      </c>
      <c r="F167" t="str">
        <f t="shared" si="22"/>
        <v/>
      </c>
      <c r="H167" t="str">
        <f>IFERROR(INDEX(JOGOS!$C$1:$P$16905,$G167,1),"")</f>
        <v>FRANÇA LIGUE 1 22/23</v>
      </c>
      <c r="I167" s="29">
        <f>IFERROR(INDEX(JOGOS!$C$1:$P$16905,$G167,3),"")</f>
        <v>44836.65625</v>
      </c>
      <c r="J167" s="29" t="str">
        <f>IFERROR(INDEX(JOGOS!$C$1:$P$16905,$G167,4),"")</f>
        <v>Lens</v>
      </c>
      <c r="K167" s="32">
        <f>IFERROR(INDEX(JOGOS!$C$1:$P$16905,$G167,5),"")</f>
        <v>1</v>
      </c>
      <c r="L167" s="32">
        <f>IFERROR(INDEX(JOGOS!$C$1:$P$16905,$G167,6),"")</f>
        <v>0</v>
      </c>
      <c r="M167" s="29" t="str">
        <f>IFERROR(INDEX(JOGOS!$C$1:$P$16905,$G167,7),"")</f>
        <v>Olympique Lyonnais</v>
      </c>
      <c r="N167" s="32">
        <f>IFERROR(INDEX(JOGOS!$C$1:$P$16905,$G167,8),"")</f>
        <v>0</v>
      </c>
      <c r="O167" s="32">
        <f>IFERROR(INDEX(JOGOS!$C$1:$P$16905,$G167,9),"")</f>
        <v>0</v>
      </c>
      <c r="P167" s="32">
        <f>IFERROR(INDEX(JOGOS!$C$1:$P$16905,$G167,10),"")</f>
        <v>2</v>
      </c>
      <c r="Q167" s="32">
        <f>IFERROR(INDEX(JOGOS!$C$1:$P$16905,$G167,11),"")</f>
        <v>1</v>
      </c>
      <c r="R167" s="32">
        <f>IFERROR(INDEX(JOGOS!$C$1:$P$16905,$G167,12),"")</f>
        <v>6</v>
      </c>
      <c r="S167" s="32">
        <f>IFERROR(INDEX(JOGOS!$C$1:$P$16905,$G167,13),"")</f>
        <v>2</v>
      </c>
      <c r="T167" s="32">
        <f t="shared" si="24"/>
        <v>8</v>
      </c>
    </row>
    <row r="168" spans="1:20">
      <c r="A168" t="str">
        <f>IF(Tabela3[[#This Row],[GOL CASA]]&lt;&gt;"",Tabela3[[#This Row],[TIME CASA]],"")</f>
        <v>Leicester City</v>
      </c>
      <c r="B168" t="str">
        <f>IF(Tabela3[[#This Row],[GOL FORA]]&lt;&gt;"",Tabela3[[#This Row],[TIME FORA]],"")</f>
        <v>Nottingham Forest</v>
      </c>
      <c r="C168">
        <f t="shared" si="20"/>
        <v>0</v>
      </c>
      <c r="D168">
        <f t="shared" si="21"/>
        <v>0</v>
      </c>
      <c r="E168">
        <f t="shared" si="23"/>
        <v>0</v>
      </c>
      <c r="F168" t="str">
        <f t="shared" si="22"/>
        <v/>
      </c>
      <c r="H168" t="str">
        <f>IFERROR(INDEX(JOGOS!$C$1:$P$16905,$G168,1),"")</f>
        <v>PREMIER LIGUE22/23</v>
      </c>
      <c r="I168" s="29">
        <f>IFERROR(INDEX(JOGOS!$C$1:$P$16905,$G168,3),"")</f>
        <v>44837.666666666664</v>
      </c>
      <c r="J168" s="29" t="str">
        <f>IFERROR(INDEX(JOGOS!$C$1:$P$16905,$G168,4),"")</f>
        <v>Leicester City</v>
      </c>
      <c r="K168" s="32">
        <f>IFERROR(INDEX(JOGOS!$C$1:$P$16905,$G168,5),"")</f>
        <v>4</v>
      </c>
      <c r="L168" s="32">
        <f>IFERROR(INDEX(JOGOS!$C$1:$P$16905,$G168,6),"")</f>
        <v>0</v>
      </c>
      <c r="M168" s="29" t="str">
        <f>IFERROR(INDEX(JOGOS!$C$1:$P$16905,$G168,7),"")</f>
        <v>Nottingham Forest</v>
      </c>
      <c r="N168" s="32">
        <f>IFERROR(INDEX(JOGOS!$C$1:$P$16905,$G168,8),"")</f>
        <v>3</v>
      </c>
      <c r="O168" s="32">
        <f>IFERROR(INDEX(JOGOS!$C$1:$P$16905,$G168,9),"")</f>
        <v>0</v>
      </c>
      <c r="P168" s="32">
        <f>IFERROR(INDEX(JOGOS!$C$1:$P$16905,$G168,10),"")</f>
        <v>3</v>
      </c>
      <c r="Q168" s="32">
        <f>IFERROR(INDEX(JOGOS!$C$1:$P$16905,$G168,11),"")</f>
        <v>3</v>
      </c>
      <c r="R168" s="32">
        <f>IFERROR(INDEX(JOGOS!$C$1:$P$16905,$G168,12),"")</f>
        <v>6</v>
      </c>
      <c r="S168" s="32">
        <f>IFERROR(INDEX(JOGOS!$C$1:$P$16905,$G168,13),"")</f>
        <v>6</v>
      </c>
      <c r="T168" s="32">
        <f t="shared" si="24"/>
        <v>12</v>
      </c>
    </row>
    <row r="169" spans="1:20">
      <c r="A169" t="str">
        <f>IF(Tabela3[[#This Row],[GOL CASA]]&lt;&gt;"",Tabela3[[#This Row],[TIME CASA]],"")</f>
        <v>Olympique Lyonnais</v>
      </c>
      <c r="B169" t="str">
        <f>IF(Tabela3[[#This Row],[GOL FORA]]&lt;&gt;"",Tabela3[[#This Row],[TIME FORA]],"")</f>
        <v>Toulouse</v>
      </c>
      <c r="C169">
        <f t="shared" si="20"/>
        <v>0</v>
      </c>
      <c r="D169">
        <f t="shared" si="21"/>
        <v>0</v>
      </c>
      <c r="E169">
        <f t="shared" si="23"/>
        <v>0</v>
      </c>
      <c r="F169" t="str">
        <f t="shared" si="22"/>
        <v/>
      </c>
      <c r="H169" t="str">
        <f>IFERROR(INDEX(JOGOS!$C$1:$P$16905,$G169,1),"")</f>
        <v>FRANÇA LIGUE 1 22/23</v>
      </c>
      <c r="I169" s="29">
        <f>IFERROR(INDEX(JOGOS!$C$1:$P$16905,$G169,3),"")</f>
        <v>44841.666666666664</v>
      </c>
      <c r="J169" s="29" t="str">
        <f>IFERROR(INDEX(JOGOS!$C$1:$P$16905,$G169,4),"")</f>
        <v>Olympique Lyonnais</v>
      </c>
      <c r="K169" s="32">
        <f>IFERROR(INDEX(JOGOS!$C$1:$P$16905,$G169,5),"")</f>
        <v>1</v>
      </c>
      <c r="L169" s="32">
        <f>IFERROR(INDEX(JOGOS!$C$1:$P$16905,$G169,6),"")</f>
        <v>1</v>
      </c>
      <c r="M169" s="29" t="str">
        <f>IFERROR(INDEX(JOGOS!$C$1:$P$16905,$G169,7),"")</f>
        <v>Toulouse</v>
      </c>
      <c r="N169" s="32">
        <f>IFERROR(INDEX(JOGOS!$C$1:$P$16905,$G169,8),"")</f>
        <v>1</v>
      </c>
      <c r="O169" s="32">
        <f>IFERROR(INDEX(JOGOS!$C$1:$P$16905,$G169,9),"")</f>
        <v>0</v>
      </c>
      <c r="P169" s="32">
        <f>IFERROR(INDEX(JOGOS!$C$1:$P$16905,$G169,10),"")</f>
        <v>3</v>
      </c>
      <c r="Q169" s="32">
        <f>IFERROR(INDEX(JOGOS!$C$1:$P$16905,$G169,11),"")</f>
        <v>2</v>
      </c>
      <c r="R169" s="32">
        <f>IFERROR(INDEX(JOGOS!$C$1:$P$16905,$G169,12),"")</f>
        <v>4</v>
      </c>
      <c r="S169" s="32">
        <f>IFERROR(INDEX(JOGOS!$C$1:$P$16905,$G169,13),"")</f>
        <v>5</v>
      </c>
      <c r="T169" s="32">
        <f t="shared" si="24"/>
        <v>9</v>
      </c>
    </row>
    <row r="170" spans="1:20">
      <c r="A170" t="str">
        <f>IF(Tabela3[[#This Row],[GOL CASA]]&lt;&gt;"",Tabela3[[#This Row],[TIME CASA]],"")</f>
        <v>AFC Bournemouth</v>
      </c>
      <c r="B170" t="str">
        <f>IF(Tabela3[[#This Row],[GOL FORA]]&lt;&gt;"",Tabela3[[#This Row],[TIME FORA]],"")</f>
        <v>Leicester City</v>
      </c>
      <c r="C170">
        <f t="shared" si="20"/>
        <v>0</v>
      </c>
      <c r="D170">
        <f t="shared" si="21"/>
        <v>0</v>
      </c>
      <c r="E170">
        <f t="shared" si="23"/>
        <v>0</v>
      </c>
      <c r="F170" t="str">
        <f t="shared" si="22"/>
        <v/>
      </c>
      <c r="H170" t="str">
        <f>IFERROR(INDEX(JOGOS!$C$1:$P$16905,$G170,1),"")</f>
        <v>PREMIER LIGUE22/23</v>
      </c>
      <c r="I170" s="29">
        <f>IFERROR(INDEX(JOGOS!$C$1:$P$16905,$G170,3),"")</f>
        <v>44842.458333333336</v>
      </c>
      <c r="J170" s="29" t="str">
        <f>IFERROR(INDEX(JOGOS!$C$1:$P$16905,$G170,4),"")</f>
        <v>AFC Bournemouth</v>
      </c>
      <c r="K170" s="32">
        <f>IFERROR(INDEX(JOGOS!$C$1:$P$16905,$G170,5),"")</f>
        <v>2</v>
      </c>
      <c r="L170" s="32">
        <f>IFERROR(INDEX(JOGOS!$C$1:$P$16905,$G170,6),"")</f>
        <v>1</v>
      </c>
      <c r="M170" s="29" t="str">
        <f>IFERROR(INDEX(JOGOS!$C$1:$P$16905,$G170,7),"")</f>
        <v>Leicester City</v>
      </c>
      <c r="N170" s="32">
        <f>IFERROR(INDEX(JOGOS!$C$1:$P$16905,$G170,8),"")</f>
        <v>0</v>
      </c>
      <c r="O170" s="32">
        <f>IFERROR(INDEX(JOGOS!$C$1:$P$16905,$G170,9),"")</f>
        <v>1</v>
      </c>
      <c r="P170" s="32">
        <f>IFERROR(INDEX(JOGOS!$C$1:$P$16905,$G170,10),"")</f>
        <v>2</v>
      </c>
      <c r="Q170" s="32">
        <f>IFERROR(INDEX(JOGOS!$C$1:$P$16905,$G170,11),"")</f>
        <v>1</v>
      </c>
      <c r="R170" s="32">
        <f>IFERROR(INDEX(JOGOS!$C$1:$P$16905,$G170,12),"")</f>
        <v>7</v>
      </c>
      <c r="S170" s="32">
        <f>IFERROR(INDEX(JOGOS!$C$1:$P$16905,$G170,13),"")</f>
        <v>2</v>
      </c>
      <c r="T170" s="32">
        <f t="shared" si="24"/>
        <v>9</v>
      </c>
    </row>
    <row r="171" spans="1:20">
      <c r="A171" t="str">
        <f>IF(Tabela3[[#This Row],[GOL CASA]]&lt;&gt;"",Tabela3[[#This Row],[TIME CASA]],"")</f>
        <v>Chelsea</v>
      </c>
      <c r="B171" t="str">
        <f>IF(Tabela3[[#This Row],[GOL FORA]]&lt;&gt;"",Tabela3[[#This Row],[TIME FORA]],"")</f>
        <v>Wolverhampton Wanderers</v>
      </c>
      <c r="C171">
        <f t="shared" si="20"/>
        <v>0</v>
      </c>
      <c r="D171">
        <f t="shared" si="21"/>
        <v>0</v>
      </c>
      <c r="E171">
        <f t="shared" si="23"/>
        <v>0</v>
      </c>
      <c r="F171" t="str">
        <f t="shared" si="22"/>
        <v/>
      </c>
      <c r="H171" t="str">
        <f>IFERROR(INDEX(JOGOS!$C$1:$P$16905,$G171,1),"")</f>
        <v>PREMIER LIGUE22/23</v>
      </c>
      <c r="I171" s="29">
        <f>IFERROR(INDEX(JOGOS!$C$1:$P$16905,$G171,3),"")</f>
        <v>44842.458333333336</v>
      </c>
      <c r="J171" s="29" t="str">
        <f>IFERROR(INDEX(JOGOS!$C$1:$P$16905,$G171,4),"")</f>
        <v>Chelsea</v>
      </c>
      <c r="K171" s="32">
        <f>IFERROR(INDEX(JOGOS!$C$1:$P$16905,$G171,5),"")</f>
        <v>3</v>
      </c>
      <c r="L171" s="32">
        <f>IFERROR(INDEX(JOGOS!$C$1:$P$16905,$G171,6),"")</f>
        <v>0</v>
      </c>
      <c r="M171" s="29" t="str">
        <f>IFERROR(INDEX(JOGOS!$C$1:$P$16905,$G171,7),"")</f>
        <v>Wolverhampton Wanderers</v>
      </c>
      <c r="N171" s="32">
        <f>IFERROR(INDEX(JOGOS!$C$1:$P$16905,$G171,8),"")</f>
        <v>1</v>
      </c>
      <c r="O171" s="32">
        <f>IFERROR(INDEX(JOGOS!$C$1:$P$16905,$G171,9),"")</f>
        <v>0</v>
      </c>
      <c r="P171" s="32">
        <f>IFERROR(INDEX(JOGOS!$C$1:$P$16905,$G171,10),"")</f>
        <v>4</v>
      </c>
      <c r="Q171" s="32">
        <f>IFERROR(INDEX(JOGOS!$C$1:$P$16905,$G171,11),"")</f>
        <v>0</v>
      </c>
      <c r="R171" s="32">
        <f>IFERROR(INDEX(JOGOS!$C$1:$P$16905,$G171,12),"")</f>
        <v>4</v>
      </c>
      <c r="S171" s="32">
        <f>IFERROR(INDEX(JOGOS!$C$1:$P$16905,$G171,13),"")</f>
        <v>2</v>
      </c>
      <c r="T171" s="32">
        <f t="shared" si="24"/>
        <v>6</v>
      </c>
    </row>
    <row r="172" spans="1:20">
      <c r="A172" t="str">
        <f>IF(Tabela3[[#This Row],[GOL CASA]]&lt;&gt;"",Tabela3[[#This Row],[TIME CASA]],"")</f>
        <v>Manchester City</v>
      </c>
      <c r="B172" t="str">
        <f>IF(Tabela3[[#This Row],[GOL FORA]]&lt;&gt;"",Tabela3[[#This Row],[TIME FORA]],"")</f>
        <v>Southampton</v>
      </c>
      <c r="C172">
        <f t="shared" si="20"/>
        <v>0</v>
      </c>
      <c r="D172">
        <f t="shared" si="21"/>
        <v>0</v>
      </c>
      <c r="E172">
        <f t="shared" si="23"/>
        <v>0</v>
      </c>
      <c r="F172" t="str">
        <f t="shared" si="22"/>
        <v/>
      </c>
      <c r="H172" t="str">
        <f>IFERROR(INDEX(JOGOS!$C$1:$P$16905,$G172,1),"")</f>
        <v>PREMIER LIGUE22/23</v>
      </c>
      <c r="I172" s="29">
        <f>IFERROR(INDEX(JOGOS!$C$1:$P$16905,$G172,3),"")</f>
        <v>44842.458333333336</v>
      </c>
      <c r="J172" s="29" t="str">
        <f>IFERROR(INDEX(JOGOS!$C$1:$P$16905,$G172,4),"")</f>
        <v>Manchester City</v>
      </c>
      <c r="K172" s="32">
        <f>IFERROR(INDEX(JOGOS!$C$1:$P$16905,$G172,5),"")</f>
        <v>4</v>
      </c>
      <c r="L172" s="32">
        <f>IFERROR(INDEX(JOGOS!$C$1:$P$16905,$G172,6),"")</f>
        <v>0</v>
      </c>
      <c r="M172" s="29" t="str">
        <f>IFERROR(INDEX(JOGOS!$C$1:$P$16905,$G172,7),"")</f>
        <v>Southampton</v>
      </c>
      <c r="N172" s="32">
        <f>IFERROR(INDEX(JOGOS!$C$1:$P$16905,$G172,8),"")</f>
        <v>2</v>
      </c>
      <c r="O172" s="32">
        <f>IFERROR(INDEX(JOGOS!$C$1:$P$16905,$G172,9),"")</f>
        <v>0</v>
      </c>
      <c r="P172" s="32">
        <f>IFERROR(INDEX(JOGOS!$C$1:$P$16905,$G172,10),"")</f>
        <v>4</v>
      </c>
      <c r="Q172" s="32">
        <f>IFERROR(INDEX(JOGOS!$C$1:$P$16905,$G172,11),"")</f>
        <v>0</v>
      </c>
      <c r="R172" s="32">
        <f>IFERROR(INDEX(JOGOS!$C$1:$P$16905,$G172,12),"")</f>
        <v>9</v>
      </c>
      <c r="S172" s="32">
        <f>IFERROR(INDEX(JOGOS!$C$1:$P$16905,$G172,13),"")</f>
        <v>1</v>
      </c>
      <c r="T172" s="32">
        <f t="shared" si="24"/>
        <v>10</v>
      </c>
    </row>
    <row r="173" spans="1:20">
      <c r="A173" t="str">
        <f>IF(Tabela3[[#This Row],[GOL CASA]]&lt;&gt;"",Tabela3[[#This Row],[TIME CASA]],"")</f>
        <v>Newcastle United</v>
      </c>
      <c r="B173" t="str">
        <f>IF(Tabela3[[#This Row],[GOL FORA]]&lt;&gt;"",Tabela3[[#This Row],[TIME FORA]],"")</f>
        <v>Brentford</v>
      </c>
      <c r="C173">
        <f t="shared" si="20"/>
        <v>0</v>
      </c>
      <c r="D173">
        <f t="shared" si="21"/>
        <v>0</v>
      </c>
      <c r="E173">
        <f t="shared" si="23"/>
        <v>0</v>
      </c>
      <c r="F173" t="str">
        <f t="shared" si="22"/>
        <v/>
      </c>
      <c r="H173" t="str">
        <f>IFERROR(INDEX(JOGOS!$C$1:$P$16905,$G173,1),"")</f>
        <v>PREMIER LIGUE22/23</v>
      </c>
      <c r="I173" s="29">
        <f>IFERROR(INDEX(JOGOS!$C$1:$P$16905,$G173,3),"")</f>
        <v>44842.458333333336</v>
      </c>
      <c r="J173" s="29" t="str">
        <f>IFERROR(INDEX(JOGOS!$C$1:$P$16905,$G173,4),"")</f>
        <v>Newcastle United</v>
      </c>
      <c r="K173" s="32">
        <f>IFERROR(INDEX(JOGOS!$C$1:$P$16905,$G173,5),"")</f>
        <v>5</v>
      </c>
      <c r="L173" s="32">
        <f>IFERROR(INDEX(JOGOS!$C$1:$P$16905,$G173,6),"")</f>
        <v>1</v>
      </c>
      <c r="M173" s="29" t="str">
        <f>IFERROR(INDEX(JOGOS!$C$1:$P$16905,$G173,7),"")</f>
        <v>Brentford</v>
      </c>
      <c r="N173" s="32">
        <f>IFERROR(INDEX(JOGOS!$C$1:$P$16905,$G173,8),"")</f>
        <v>2</v>
      </c>
      <c r="O173" s="32">
        <f>IFERROR(INDEX(JOGOS!$C$1:$P$16905,$G173,9),"")</f>
        <v>0</v>
      </c>
      <c r="P173" s="32">
        <f>IFERROR(INDEX(JOGOS!$C$1:$P$16905,$G173,10),"")</f>
        <v>6</v>
      </c>
      <c r="Q173" s="32">
        <f>IFERROR(INDEX(JOGOS!$C$1:$P$16905,$G173,11),"")</f>
        <v>0</v>
      </c>
      <c r="R173" s="32">
        <f>IFERROR(INDEX(JOGOS!$C$1:$P$16905,$G173,12),"")</f>
        <v>9</v>
      </c>
      <c r="S173" s="32">
        <f>IFERROR(INDEX(JOGOS!$C$1:$P$16905,$G173,13),"")</f>
        <v>5</v>
      </c>
      <c r="T173" s="32">
        <f t="shared" si="24"/>
        <v>14</v>
      </c>
    </row>
    <row r="174" spans="1:20">
      <c r="A174" t="str">
        <f>IF(Tabela3[[#This Row],[GOL CASA]]&lt;&gt;"",Tabela3[[#This Row],[TIME CASA]],"")</f>
        <v>Olympique Marseille</v>
      </c>
      <c r="B174" t="str">
        <f>IF(Tabela3[[#This Row],[GOL FORA]]&lt;&gt;"",Tabela3[[#This Row],[TIME FORA]],"")</f>
        <v>Ajaccio</v>
      </c>
      <c r="C174">
        <f t="shared" si="20"/>
        <v>0</v>
      </c>
      <c r="D174">
        <f t="shared" si="21"/>
        <v>0</v>
      </c>
      <c r="E174">
        <f t="shared" si="23"/>
        <v>0</v>
      </c>
      <c r="F174" t="str">
        <f t="shared" si="22"/>
        <v/>
      </c>
      <c r="H174" t="str">
        <f>IFERROR(INDEX(JOGOS!$C$1:$P$16905,$G174,1),"")</f>
        <v>FRANÇA LIGUE 1 22/23</v>
      </c>
      <c r="I174" s="29">
        <f>IFERROR(INDEX(JOGOS!$C$1:$P$16905,$G174,3),"")</f>
        <v>44842.5</v>
      </c>
      <c r="J174" s="29" t="str">
        <f>IFERROR(INDEX(JOGOS!$C$1:$P$16905,$G174,4),"")</f>
        <v>Olympique Marseille</v>
      </c>
      <c r="K174" s="32">
        <f>IFERROR(INDEX(JOGOS!$C$1:$P$16905,$G174,5),"")</f>
        <v>1</v>
      </c>
      <c r="L174" s="32">
        <f>IFERROR(INDEX(JOGOS!$C$1:$P$16905,$G174,6),"")</f>
        <v>2</v>
      </c>
      <c r="M174" s="29" t="str">
        <f>IFERROR(INDEX(JOGOS!$C$1:$P$16905,$G174,7),"")</f>
        <v>Ajaccio</v>
      </c>
      <c r="N174" s="32">
        <f>IFERROR(INDEX(JOGOS!$C$1:$P$16905,$G174,8),"")</f>
        <v>1</v>
      </c>
      <c r="O174" s="32">
        <f>IFERROR(INDEX(JOGOS!$C$1:$P$16905,$G174,9),"")</f>
        <v>1</v>
      </c>
      <c r="P174" s="32">
        <f>IFERROR(INDEX(JOGOS!$C$1:$P$16905,$G174,10),"")</f>
        <v>4</v>
      </c>
      <c r="Q174" s="32">
        <f>IFERROR(INDEX(JOGOS!$C$1:$P$16905,$G174,11),"")</f>
        <v>0</v>
      </c>
      <c r="R174" s="32">
        <f>IFERROR(INDEX(JOGOS!$C$1:$P$16905,$G174,12),"")</f>
        <v>11</v>
      </c>
      <c r="S174" s="32">
        <f>IFERROR(INDEX(JOGOS!$C$1:$P$16905,$G174,13),"")</f>
        <v>2</v>
      </c>
      <c r="T174" s="32">
        <f t="shared" si="24"/>
        <v>13</v>
      </c>
    </row>
    <row r="175" spans="1:20">
      <c r="A175" t="str">
        <f>IF(Tabela3[[#This Row],[GOL CASA]]&lt;&gt;"",Tabela3[[#This Row],[TIME CASA]],"")</f>
        <v>Brighton &amp; Hove Albion</v>
      </c>
      <c r="B175" t="str">
        <f>IF(Tabela3[[#This Row],[GOL FORA]]&lt;&gt;"",Tabela3[[#This Row],[TIME FORA]],"")</f>
        <v>Tottenham Hotspur</v>
      </c>
      <c r="C175">
        <f t="shared" si="20"/>
        <v>0</v>
      </c>
      <c r="D175">
        <f t="shared" si="21"/>
        <v>0</v>
      </c>
      <c r="E175">
        <f t="shared" si="23"/>
        <v>0</v>
      </c>
      <c r="F175" t="str">
        <f t="shared" si="22"/>
        <v/>
      </c>
      <c r="H175" t="str">
        <f>IFERROR(INDEX(JOGOS!$C$1:$P$16905,$G175,1),"")</f>
        <v>PREMIER LIGUE22/23</v>
      </c>
      <c r="I175" s="29">
        <f>IFERROR(INDEX(JOGOS!$C$1:$P$16905,$G175,3),"")</f>
        <v>44842.5625</v>
      </c>
      <c r="J175" s="29" t="str">
        <f>IFERROR(INDEX(JOGOS!$C$1:$P$16905,$G175,4),"")</f>
        <v>Brighton &amp; Hove Albion</v>
      </c>
      <c r="K175" s="32">
        <f>IFERROR(INDEX(JOGOS!$C$1:$P$16905,$G175,5),"")</f>
        <v>0</v>
      </c>
      <c r="L175" s="32">
        <f>IFERROR(INDEX(JOGOS!$C$1:$P$16905,$G175,6),"")</f>
        <v>1</v>
      </c>
      <c r="M175" s="29" t="str">
        <f>IFERROR(INDEX(JOGOS!$C$1:$P$16905,$G175,7),"")</f>
        <v>Tottenham Hotspur</v>
      </c>
      <c r="N175" s="32">
        <f>IFERROR(INDEX(JOGOS!$C$1:$P$16905,$G175,8),"")</f>
        <v>0</v>
      </c>
      <c r="O175" s="32">
        <f>IFERROR(INDEX(JOGOS!$C$1:$P$16905,$G175,9),"")</f>
        <v>1</v>
      </c>
      <c r="P175" s="32">
        <f>IFERROR(INDEX(JOGOS!$C$1:$P$16905,$G175,10),"")</f>
        <v>5</v>
      </c>
      <c r="Q175" s="32">
        <f>IFERROR(INDEX(JOGOS!$C$1:$P$16905,$G175,11),"")</f>
        <v>1</v>
      </c>
      <c r="R175" s="32">
        <f>IFERROR(INDEX(JOGOS!$C$1:$P$16905,$G175,12),"")</f>
        <v>6</v>
      </c>
      <c r="S175" s="32">
        <f>IFERROR(INDEX(JOGOS!$C$1:$P$16905,$G175,13),"")</f>
        <v>2</v>
      </c>
      <c r="T175" s="32">
        <f t="shared" si="24"/>
        <v>8</v>
      </c>
    </row>
    <row r="176" spans="1:20">
      <c r="A176" t="str">
        <f>IF(Tabela3[[#This Row],[GOL CASA]]&lt;&gt;"",Tabela3[[#This Row],[TIME CASA]],"")</f>
        <v>Reims</v>
      </c>
      <c r="B176" t="str">
        <f>IF(Tabela3[[#This Row],[GOL FORA]]&lt;&gt;"",Tabela3[[#This Row],[TIME FORA]],"")</f>
        <v>PSG</v>
      </c>
      <c r="C176">
        <f t="shared" si="20"/>
        <v>0</v>
      </c>
      <c r="D176">
        <f t="shared" si="21"/>
        <v>0</v>
      </c>
      <c r="E176">
        <f t="shared" si="23"/>
        <v>0</v>
      </c>
      <c r="F176" t="str">
        <f t="shared" si="22"/>
        <v/>
      </c>
      <c r="H176" t="str">
        <f>IFERROR(INDEX(JOGOS!$C$1:$P$16905,$G176,1),"")</f>
        <v>FRANÇA LIGUE 1 22/23</v>
      </c>
      <c r="I176" s="29">
        <f>IFERROR(INDEX(JOGOS!$C$1:$P$16905,$G176,3),"")</f>
        <v>44842.666666666664</v>
      </c>
      <c r="J176" s="29" t="str">
        <f>IFERROR(INDEX(JOGOS!$C$1:$P$16905,$G176,4),"")</f>
        <v>Reims</v>
      </c>
      <c r="K176" s="32">
        <f>IFERROR(INDEX(JOGOS!$C$1:$P$16905,$G176,5),"")</f>
        <v>0</v>
      </c>
      <c r="L176" s="32">
        <f>IFERROR(INDEX(JOGOS!$C$1:$P$16905,$G176,6),"")</f>
        <v>0</v>
      </c>
      <c r="M176" s="29" t="str">
        <f>IFERROR(INDEX(JOGOS!$C$1:$P$16905,$G176,7),"")</f>
        <v>PSG</v>
      </c>
      <c r="N176" s="32">
        <f>IFERROR(INDEX(JOGOS!$C$1:$P$16905,$G176,8),"")</f>
        <v>0</v>
      </c>
      <c r="O176" s="32">
        <f>IFERROR(INDEX(JOGOS!$C$1:$P$16905,$G176,9),"")</f>
        <v>0</v>
      </c>
      <c r="P176" s="32">
        <f>IFERROR(INDEX(JOGOS!$C$1:$P$16905,$G176,10),"")</f>
        <v>2</v>
      </c>
      <c r="Q176" s="32">
        <f>IFERROR(INDEX(JOGOS!$C$1:$P$16905,$G176,11),"")</f>
        <v>1</v>
      </c>
      <c r="R176" s="32">
        <f>IFERROR(INDEX(JOGOS!$C$1:$P$16905,$G176,12),"")</f>
        <v>7</v>
      </c>
      <c r="S176" s="32">
        <f>IFERROR(INDEX(JOGOS!$C$1:$P$16905,$G176,13),"")</f>
        <v>3</v>
      </c>
      <c r="T176" s="32">
        <f t="shared" si="24"/>
        <v>10</v>
      </c>
    </row>
    <row r="177" spans="1:20">
      <c r="A177" t="str">
        <f>IF(Tabela3[[#This Row],[GOL CASA]]&lt;&gt;"",Tabela3[[#This Row],[TIME CASA]],"")</f>
        <v>Montpellier</v>
      </c>
      <c r="B177" t="str">
        <f>IF(Tabela3[[#This Row],[GOL FORA]]&lt;&gt;"",Tabela3[[#This Row],[TIME FORA]],"")</f>
        <v>Monaco</v>
      </c>
      <c r="C177">
        <f t="shared" si="20"/>
        <v>0</v>
      </c>
      <c r="D177">
        <f t="shared" si="21"/>
        <v>0</v>
      </c>
      <c r="E177">
        <f t="shared" si="23"/>
        <v>0</v>
      </c>
      <c r="F177" t="str">
        <f t="shared" si="22"/>
        <v/>
      </c>
      <c r="H177" t="str">
        <f>IFERROR(INDEX(JOGOS!$C$1:$P$16905,$G177,1),"")</f>
        <v>FRANÇA LIGUE 1 22/23</v>
      </c>
      <c r="I177" s="29">
        <f>IFERROR(INDEX(JOGOS!$C$1:$P$16905,$G177,3),"")</f>
        <v>44843.333333333336</v>
      </c>
      <c r="J177" s="29" t="str">
        <f>IFERROR(INDEX(JOGOS!$C$1:$P$16905,$G177,4),"")</f>
        <v>Montpellier</v>
      </c>
      <c r="K177" s="32">
        <f>IFERROR(INDEX(JOGOS!$C$1:$P$16905,$G177,5),"")</f>
        <v>0</v>
      </c>
      <c r="L177" s="32">
        <f>IFERROR(INDEX(JOGOS!$C$1:$P$16905,$G177,6),"")</f>
        <v>2</v>
      </c>
      <c r="M177" s="29" t="str">
        <f>IFERROR(INDEX(JOGOS!$C$1:$P$16905,$G177,7),"")</f>
        <v>Monaco</v>
      </c>
      <c r="N177" s="32">
        <f>IFERROR(INDEX(JOGOS!$C$1:$P$16905,$G177,8),"")</f>
        <v>0</v>
      </c>
      <c r="O177" s="32">
        <f>IFERROR(INDEX(JOGOS!$C$1:$P$16905,$G177,9),"")</f>
        <v>1</v>
      </c>
      <c r="P177" s="32">
        <f>IFERROR(INDEX(JOGOS!$C$1:$P$16905,$G177,10),"")</f>
        <v>3</v>
      </c>
      <c r="Q177" s="32">
        <f>IFERROR(INDEX(JOGOS!$C$1:$P$16905,$G177,11),"")</f>
        <v>2</v>
      </c>
      <c r="R177" s="32">
        <f>IFERROR(INDEX(JOGOS!$C$1:$P$16905,$G177,12),"")</f>
        <v>7</v>
      </c>
      <c r="S177" s="32">
        <f>IFERROR(INDEX(JOGOS!$C$1:$P$16905,$G177,13),"")</f>
        <v>2</v>
      </c>
      <c r="T177" s="32">
        <f t="shared" si="24"/>
        <v>9</v>
      </c>
    </row>
    <row r="178" spans="1:20">
      <c r="A178" t="str">
        <f>IF(Tabela3[[#This Row],[GOL CASA]]&lt;&gt;"",Tabela3[[#This Row],[TIME CASA]],"")</f>
        <v>Angers SCO</v>
      </c>
      <c r="B178" t="str">
        <f>IF(Tabela3[[#This Row],[GOL FORA]]&lt;&gt;"",Tabela3[[#This Row],[TIME FORA]],"")</f>
        <v>Strasbourg</v>
      </c>
      <c r="C178">
        <f t="shared" si="20"/>
        <v>0</v>
      </c>
      <c r="D178">
        <f t="shared" si="21"/>
        <v>0</v>
      </c>
      <c r="E178">
        <f t="shared" si="23"/>
        <v>0</v>
      </c>
      <c r="F178" t="str">
        <f t="shared" si="22"/>
        <v/>
      </c>
      <c r="H178" t="str">
        <f>IFERROR(INDEX(JOGOS!$C$1:$P$16905,$G178,1),"")</f>
        <v>FRANÇA LIGUE 1 22/23</v>
      </c>
      <c r="I178" s="29">
        <f>IFERROR(INDEX(JOGOS!$C$1:$P$16905,$G178,3),"")</f>
        <v>44843.416666666664</v>
      </c>
      <c r="J178" s="29" t="str">
        <f>IFERROR(INDEX(JOGOS!$C$1:$P$16905,$G178,4),"")</f>
        <v>Angers SCO</v>
      </c>
      <c r="K178" s="32">
        <f>IFERROR(INDEX(JOGOS!$C$1:$P$16905,$G178,5),"")</f>
        <v>2</v>
      </c>
      <c r="L178" s="32">
        <f>IFERROR(INDEX(JOGOS!$C$1:$P$16905,$G178,6),"")</f>
        <v>3</v>
      </c>
      <c r="M178" s="29" t="str">
        <f>IFERROR(INDEX(JOGOS!$C$1:$P$16905,$G178,7),"")</f>
        <v>Strasbourg</v>
      </c>
      <c r="N178" s="32">
        <f>IFERROR(INDEX(JOGOS!$C$1:$P$16905,$G178,8),"")</f>
        <v>1</v>
      </c>
      <c r="O178" s="32">
        <f>IFERROR(INDEX(JOGOS!$C$1:$P$16905,$G178,9),"")</f>
        <v>2</v>
      </c>
      <c r="P178" s="32">
        <f>IFERROR(INDEX(JOGOS!$C$1:$P$16905,$G178,10),"")</f>
        <v>2</v>
      </c>
      <c r="Q178" s="32">
        <f>IFERROR(INDEX(JOGOS!$C$1:$P$16905,$G178,11),"")</f>
        <v>4</v>
      </c>
      <c r="R178" s="32">
        <f>IFERROR(INDEX(JOGOS!$C$1:$P$16905,$G178,12),"")</f>
        <v>6</v>
      </c>
      <c r="S178" s="32">
        <f>IFERROR(INDEX(JOGOS!$C$1:$P$16905,$G178,13),"")</f>
        <v>6</v>
      </c>
      <c r="T178" s="32">
        <f t="shared" si="24"/>
        <v>12</v>
      </c>
    </row>
    <row r="179" spans="1:20">
      <c r="A179" t="str">
        <f>IF(Tabela3[[#This Row],[GOL CASA]]&lt;&gt;"",Tabela3[[#This Row],[TIME CASA]],"")</f>
        <v>Clermont</v>
      </c>
      <c r="B179" t="str">
        <f>IF(Tabela3[[#This Row],[GOL FORA]]&lt;&gt;"",Tabela3[[#This Row],[TIME FORA]],"")</f>
        <v>Auxerre</v>
      </c>
      <c r="C179">
        <f t="shared" si="20"/>
        <v>0</v>
      </c>
      <c r="D179">
        <f t="shared" si="21"/>
        <v>0</v>
      </c>
      <c r="E179">
        <f t="shared" si="23"/>
        <v>0</v>
      </c>
      <c r="F179" t="str">
        <f t="shared" si="22"/>
        <v/>
      </c>
      <c r="H179" t="str">
        <f>IFERROR(INDEX(JOGOS!$C$1:$P$16905,$G179,1),"")</f>
        <v>FRANÇA LIGUE 1 22/23</v>
      </c>
      <c r="I179" s="29">
        <f>IFERROR(INDEX(JOGOS!$C$1:$P$16905,$G179,3),"")</f>
        <v>44843.416666666664</v>
      </c>
      <c r="J179" s="29" t="str">
        <f>IFERROR(INDEX(JOGOS!$C$1:$P$16905,$G179,4),"")</f>
        <v>Clermont</v>
      </c>
      <c r="K179" s="32">
        <f>IFERROR(INDEX(JOGOS!$C$1:$P$16905,$G179,5),"")</f>
        <v>2</v>
      </c>
      <c r="L179" s="32">
        <f>IFERROR(INDEX(JOGOS!$C$1:$P$16905,$G179,6),"")</f>
        <v>1</v>
      </c>
      <c r="M179" s="29" t="str">
        <f>IFERROR(INDEX(JOGOS!$C$1:$P$16905,$G179,7),"")</f>
        <v>Auxerre</v>
      </c>
      <c r="N179" s="32">
        <f>IFERROR(INDEX(JOGOS!$C$1:$P$16905,$G179,8),"")</f>
        <v>0</v>
      </c>
      <c r="O179" s="32">
        <f>IFERROR(INDEX(JOGOS!$C$1:$P$16905,$G179,9),"")</f>
        <v>0</v>
      </c>
      <c r="P179" s="32">
        <f>IFERROR(INDEX(JOGOS!$C$1:$P$16905,$G179,10),"")</f>
        <v>3</v>
      </c>
      <c r="Q179" s="32">
        <f>IFERROR(INDEX(JOGOS!$C$1:$P$16905,$G179,11),"")</f>
        <v>1</v>
      </c>
      <c r="R179" s="32">
        <f>IFERROR(INDEX(JOGOS!$C$1:$P$16905,$G179,12),"")</f>
        <v>4</v>
      </c>
      <c r="S179" s="32">
        <f>IFERROR(INDEX(JOGOS!$C$1:$P$16905,$G179,13),"")</f>
        <v>4</v>
      </c>
      <c r="T179" s="32">
        <f t="shared" si="24"/>
        <v>8</v>
      </c>
    </row>
    <row r="180" spans="1:20">
      <c r="A180" t="str">
        <f>IF(Tabela3[[#This Row],[GOL CASA]]&lt;&gt;"",Tabela3[[#This Row],[TIME CASA]],"")</f>
        <v>Nice</v>
      </c>
      <c r="B180" t="str">
        <f>IF(Tabela3[[#This Row],[GOL FORA]]&lt;&gt;"",Tabela3[[#This Row],[TIME FORA]],"")</f>
        <v>Troyes</v>
      </c>
      <c r="C180">
        <f t="shared" si="20"/>
        <v>0</v>
      </c>
      <c r="D180">
        <f t="shared" si="21"/>
        <v>0</v>
      </c>
      <c r="E180">
        <f t="shared" si="23"/>
        <v>0</v>
      </c>
      <c r="F180" t="str">
        <f t="shared" si="22"/>
        <v/>
      </c>
      <c r="H180" t="str">
        <f>IFERROR(INDEX(JOGOS!$C$1:$P$16905,$G180,1),"")</f>
        <v>FRANÇA LIGUE 1 22/23</v>
      </c>
      <c r="I180" s="29">
        <f>IFERROR(INDEX(JOGOS!$C$1:$P$16905,$G180,3),"")</f>
        <v>44843.416666666664</v>
      </c>
      <c r="J180" s="29" t="str">
        <f>IFERROR(INDEX(JOGOS!$C$1:$P$16905,$G180,4),"")</f>
        <v>Nice</v>
      </c>
      <c r="K180" s="32">
        <f>IFERROR(INDEX(JOGOS!$C$1:$P$16905,$G180,5),"")</f>
        <v>3</v>
      </c>
      <c r="L180" s="32">
        <f>IFERROR(INDEX(JOGOS!$C$1:$P$16905,$G180,6),"")</f>
        <v>2</v>
      </c>
      <c r="M180" s="29" t="str">
        <f>IFERROR(INDEX(JOGOS!$C$1:$P$16905,$G180,7),"")</f>
        <v>Troyes</v>
      </c>
      <c r="N180" s="32">
        <f>IFERROR(INDEX(JOGOS!$C$1:$P$16905,$G180,8),"")</f>
        <v>2</v>
      </c>
      <c r="O180" s="32">
        <f>IFERROR(INDEX(JOGOS!$C$1:$P$16905,$G180,9),"")</f>
        <v>0</v>
      </c>
      <c r="P180" s="32">
        <f>IFERROR(INDEX(JOGOS!$C$1:$P$16905,$G180,10),"")</f>
        <v>5</v>
      </c>
      <c r="Q180" s="32">
        <f>IFERROR(INDEX(JOGOS!$C$1:$P$16905,$G180,11),"")</f>
        <v>2</v>
      </c>
      <c r="R180" s="32">
        <f>IFERROR(INDEX(JOGOS!$C$1:$P$16905,$G180,12),"")</f>
        <v>5</v>
      </c>
      <c r="S180" s="32">
        <f>IFERROR(INDEX(JOGOS!$C$1:$P$16905,$G180,13),"")</f>
        <v>5</v>
      </c>
      <c r="T180" s="32">
        <f t="shared" si="24"/>
        <v>10</v>
      </c>
    </row>
    <row r="181" spans="1:20">
      <c r="A181" t="str">
        <f>IF(Tabela3[[#This Row],[GOL CASA]]&lt;&gt;"",Tabela3[[#This Row],[TIME CASA]],"")</f>
        <v>Brest</v>
      </c>
      <c r="B181" t="str">
        <f>IF(Tabela3[[#This Row],[GOL FORA]]&lt;&gt;"",Tabela3[[#This Row],[TIME FORA]],"")</f>
        <v>Lorient</v>
      </c>
      <c r="C181">
        <f t="shared" si="20"/>
        <v>0</v>
      </c>
      <c r="D181">
        <f t="shared" si="21"/>
        <v>0</v>
      </c>
      <c r="E181">
        <f t="shared" si="23"/>
        <v>0</v>
      </c>
      <c r="F181" t="str">
        <f t="shared" si="22"/>
        <v/>
      </c>
      <c r="H181" t="str">
        <f>IFERROR(INDEX(JOGOS!$C$1:$P$16905,$G181,1),"")</f>
        <v>FRANÇA LIGUE 1 22/23</v>
      </c>
      <c r="I181" s="29">
        <f>IFERROR(INDEX(JOGOS!$C$1:$P$16905,$G181,3),"")</f>
        <v>44843.416666666664</v>
      </c>
      <c r="J181" s="29" t="str">
        <f>IFERROR(INDEX(JOGOS!$C$1:$P$16905,$G181,4),"")</f>
        <v>Brest</v>
      </c>
      <c r="K181" s="32">
        <f>IFERROR(INDEX(JOGOS!$C$1:$P$16905,$G181,5),"")</f>
        <v>1</v>
      </c>
      <c r="L181" s="32">
        <f>IFERROR(INDEX(JOGOS!$C$1:$P$16905,$G181,6),"")</f>
        <v>2</v>
      </c>
      <c r="M181" s="29" t="str">
        <f>IFERROR(INDEX(JOGOS!$C$1:$P$16905,$G181,7),"")</f>
        <v>Lorient</v>
      </c>
      <c r="N181" s="32">
        <f>IFERROR(INDEX(JOGOS!$C$1:$P$16905,$G181,8),"")</f>
        <v>1</v>
      </c>
      <c r="O181" s="32">
        <f>IFERROR(INDEX(JOGOS!$C$1:$P$16905,$G181,9),"")</f>
        <v>1</v>
      </c>
      <c r="P181" s="32">
        <f>IFERROR(INDEX(JOGOS!$C$1:$P$16905,$G181,10),"")</f>
        <v>2</v>
      </c>
      <c r="Q181" s="32">
        <f>IFERROR(INDEX(JOGOS!$C$1:$P$16905,$G181,11),"")</f>
        <v>5</v>
      </c>
      <c r="R181" s="32">
        <f>IFERROR(INDEX(JOGOS!$C$1:$P$16905,$G181,12),"")</f>
        <v>7</v>
      </c>
      <c r="S181" s="32">
        <f>IFERROR(INDEX(JOGOS!$C$1:$P$16905,$G181,13),"")</f>
        <v>8</v>
      </c>
      <c r="T181" s="32">
        <f t="shared" si="24"/>
        <v>15</v>
      </c>
    </row>
    <row r="182" spans="1:20">
      <c r="A182" t="str">
        <f>IF(Tabela3[[#This Row],[GOL CASA]]&lt;&gt;"",Tabela3[[#This Row],[TIME CASA]],"")</f>
        <v>Crystal Palace</v>
      </c>
      <c r="B182" t="str">
        <f>IF(Tabela3[[#This Row],[GOL FORA]]&lt;&gt;"",Tabela3[[#This Row],[TIME FORA]],"")</f>
        <v>Leeds United</v>
      </c>
      <c r="C182">
        <f t="shared" si="20"/>
        <v>0</v>
      </c>
      <c r="D182">
        <f t="shared" si="21"/>
        <v>0</v>
      </c>
      <c r="E182">
        <f t="shared" si="23"/>
        <v>0</v>
      </c>
      <c r="F182" t="str">
        <f t="shared" si="22"/>
        <v/>
      </c>
      <c r="H182" t="str">
        <f>IFERROR(INDEX(JOGOS!$C$1:$P$16905,$G182,1),"")</f>
        <v>PREMIER LIGUE22/23</v>
      </c>
      <c r="I182" s="29">
        <f>IFERROR(INDEX(JOGOS!$C$1:$P$16905,$G182,3),"")</f>
        <v>44843.416666666664</v>
      </c>
      <c r="J182" s="29" t="str">
        <f>IFERROR(INDEX(JOGOS!$C$1:$P$16905,$G182,4),"")</f>
        <v>Crystal Palace</v>
      </c>
      <c r="K182" s="32">
        <f>IFERROR(INDEX(JOGOS!$C$1:$P$16905,$G182,5),"")</f>
        <v>2</v>
      </c>
      <c r="L182" s="32">
        <f>IFERROR(INDEX(JOGOS!$C$1:$P$16905,$G182,6),"")</f>
        <v>1</v>
      </c>
      <c r="M182" s="29" t="str">
        <f>IFERROR(INDEX(JOGOS!$C$1:$P$16905,$G182,7),"")</f>
        <v>Leeds United</v>
      </c>
      <c r="N182" s="32">
        <f>IFERROR(INDEX(JOGOS!$C$1:$P$16905,$G182,8),"")</f>
        <v>1</v>
      </c>
      <c r="O182" s="32">
        <f>IFERROR(INDEX(JOGOS!$C$1:$P$16905,$G182,9),"")</f>
        <v>1</v>
      </c>
      <c r="P182" s="32">
        <f>IFERROR(INDEX(JOGOS!$C$1:$P$16905,$G182,10),"")</f>
        <v>1</v>
      </c>
      <c r="Q182" s="32">
        <f>IFERROR(INDEX(JOGOS!$C$1:$P$16905,$G182,11),"")</f>
        <v>1</v>
      </c>
      <c r="R182" s="32">
        <f>IFERROR(INDEX(JOGOS!$C$1:$P$16905,$G182,12),"")</f>
        <v>5</v>
      </c>
      <c r="S182" s="32">
        <f>IFERROR(INDEX(JOGOS!$C$1:$P$16905,$G182,13),"")</f>
        <v>3</v>
      </c>
      <c r="T182" s="32">
        <f t="shared" si="24"/>
        <v>8</v>
      </c>
    </row>
    <row r="183" spans="1:20">
      <c r="A183" t="str">
        <f>IF(Tabela3[[#This Row],[GOL CASA]]&lt;&gt;"",Tabela3[[#This Row],[TIME CASA]],"")</f>
        <v>West Ham United</v>
      </c>
      <c r="B183" t="str">
        <f>IF(Tabela3[[#This Row],[GOL FORA]]&lt;&gt;"",Tabela3[[#This Row],[TIME FORA]],"")</f>
        <v>Fulham</v>
      </c>
      <c r="C183">
        <f t="shared" si="20"/>
        <v>0</v>
      </c>
      <c r="D183">
        <f t="shared" si="21"/>
        <v>0</v>
      </c>
      <c r="E183">
        <f t="shared" si="23"/>
        <v>0</v>
      </c>
      <c r="F183" t="str">
        <f t="shared" si="22"/>
        <v/>
      </c>
      <c r="H183" t="str">
        <f>IFERROR(INDEX(JOGOS!$C$1:$P$16905,$G183,1),"")</f>
        <v>PREMIER LIGUE22/23</v>
      </c>
      <c r="I183" s="29">
        <f>IFERROR(INDEX(JOGOS!$C$1:$P$16905,$G183,3),"")</f>
        <v>44843.416666666664</v>
      </c>
      <c r="J183" s="29" t="str">
        <f>IFERROR(INDEX(JOGOS!$C$1:$P$16905,$G183,4),"")</f>
        <v>West Ham United</v>
      </c>
      <c r="K183" s="32">
        <f>IFERROR(INDEX(JOGOS!$C$1:$P$16905,$G183,5),"")</f>
        <v>3</v>
      </c>
      <c r="L183" s="32">
        <f>IFERROR(INDEX(JOGOS!$C$1:$P$16905,$G183,6),"")</f>
        <v>1</v>
      </c>
      <c r="M183" s="29" t="str">
        <f>IFERROR(INDEX(JOGOS!$C$1:$P$16905,$G183,7),"")</f>
        <v>Fulham</v>
      </c>
      <c r="N183" s="32">
        <f>IFERROR(INDEX(JOGOS!$C$1:$P$16905,$G183,8),"")</f>
        <v>1</v>
      </c>
      <c r="O183" s="32">
        <f>IFERROR(INDEX(JOGOS!$C$1:$P$16905,$G183,9),"")</f>
        <v>1</v>
      </c>
      <c r="P183" s="32">
        <f>IFERROR(INDEX(JOGOS!$C$1:$P$16905,$G183,10),"")</f>
        <v>3</v>
      </c>
      <c r="Q183" s="32">
        <f>IFERROR(INDEX(JOGOS!$C$1:$P$16905,$G183,11),"")</f>
        <v>1</v>
      </c>
      <c r="R183" s="32">
        <f>IFERROR(INDEX(JOGOS!$C$1:$P$16905,$G183,12),"")</f>
        <v>4</v>
      </c>
      <c r="S183" s="32">
        <f>IFERROR(INDEX(JOGOS!$C$1:$P$16905,$G183,13),"")</f>
        <v>2</v>
      </c>
      <c r="T183" s="32">
        <f t="shared" si="24"/>
        <v>6</v>
      </c>
    </row>
    <row r="184" spans="1:20">
      <c r="A184" t="str">
        <f>IF(Tabela3[[#This Row],[GOL CASA]]&lt;&gt;"",Tabela3[[#This Row],[TIME CASA]],"")</f>
        <v>Rennes</v>
      </c>
      <c r="B184" t="str">
        <f>IF(Tabela3[[#This Row],[GOL FORA]]&lt;&gt;"",Tabela3[[#This Row],[TIME FORA]],"")</f>
        <v>Nantes</v>
      </c>
      <c r="C184">
        <f t="shared" si="20"/>
        <v>0</v>
      </c>
      <c r="D184">
        <f t="shared" si="21"/>
        <v>0</v>
      </c>
      <c r="E184">
        <f t="shared" si="23"/>
        <v>0</v>
      </c>
      <c r="F184" t="str">
        <f t="shared" si="22"/>
        <v/>
      </c>
      <c r="H184" t="str">
        <f>IFERROR(INDEX(JOGOS!$C$1:$P$16905,$G184,1),"")</f>
        <v>FRANÇA LIGUE 1 22/23</v>
      </c>
      <c r="I184" s="29">
        <f>IFERROR(INDEX(JOGOS!$C$1:$P$16905,$G184,3),"")</f>
        <v>44843.503472222219</v>
      </c>
      <c r="J184" s="29" t="str">
        <f>IFERROR(INDEX(JOGOS!$C$1:$P$16905,$G184,4),"")</f>
        <v>Rennes</v>
      </c>
      <c r="K184" s="32">
        <f>IFERROR(INDEX(JOGOS!$C$1:$P$16905,$G184,5),"")</f>
        <v>3</v>
      </c>
      <c r="L184" s="32">
        <f>IFERROR(INDEX(JOGOS!$C$1:$P$16905,$G184,6),"")</f>
        <v>0</v>
      </c>
      <c r="M184" s="29" t="str">
        <f>IFERROR(INDEX(JOGOS!$C$1:$P$16905,$G184,7),"")</f>
        <v>Nantes</v>
      </c>
      <c r="N184" s="32">
        <f>IFERROR(INDEX(JOGOS!$C$1:$P$16905,$G184,8),"")</f>
        <v>1</v>
      </c>
      <c r="O184" s="32">
        <f>IFERROR(INDEX(JOGOS!$C$1:$P$16905,$G184,9),"")</f>
        <v>0</v>
      </c>
      <c r="P184" s="32">
        <f>IFERROR(INDEX(JOGOS!$C$1:$P$16905,$G184,10),"")</f>
        <v>1</v>
      </c>
      <c r="Q184" s="32">
        <f>IFERROR(INDEX(JOGOS!$C$1:$P$16905,$G184,11),"")</f>
        <v>2</v>
      </c>
      <c r="R184" s="32">
        <f>IFERROR(INDEX(JOGOS!$C$1:$P$16905,$G184,12),"")</f>
        <v>4</v>
      </c>
      <c r="S184" s="32">
        <f>IFERROR(INDEX(JOGOS!$C$1:$P$16905,$G184,13),"")</f>
        <v>3</v>
      </c>
      <c r="T184" s="32">
        <f t="shared" si="24"/>
        <v>7</v>
      </c>
    </row>
    <row r="185" spans="1:20">
      <c r="A185" t="str">
        <f>IF(Tabela3[[#This Row],[GOL CASA]]&lt;&gt;"",Tabela3[[#This Row],[TIME CASA]],"")</f>
        <v>Arsenal</v>
      </c>
      <c r="B185" t="str">
        <f>IF(Tabela3[[#This Row],[GOL FORA]]&lt;&gt;"",Tabela3[[#This Row],[TIME FORA]],"")</f>
        <v>Liverpool</v>
      </c>
      <c r="C185">
        <f t="shared" si="20"/>
        <v>0</v>
      </c>
      <c r="D185">
        <f t="shared" si="21"/>
        <v>0</v>
      </c>
      <c r="E185">
        <f t="shared" si="23"/>
        <v>0</v>
      </c>
      <c r="F185" t="str">
        <f t="shared" si="22"/>
        <v/>
      </c>
      <c r="H185" t="str">
        <f>IFERROR(INDEX(JOGOS!$C$1:$P$16905,$G185,1),"")</f>
        <v>PREMIER LIGUE22/23</v>
      </c>
      <c r="I185" s="29">
        <f>IFERROR(INDEX(JOGOS!$C$1:$P$16905,$G185,3),"")</f>
        <v>44843.520833333336</v>
      </c>
      <c r="J185" s="29" t="str">
        <f>IFERROR(INDEX(JOGOS!$C$1:$P$16905,$G185,4),"")</f>
        <v>Arsenal</v>
      </c>
      <c r="K185" s="32">
        <f>IFERROR(INDEX(JOGOS!$C$1:$P$16905,$G185,5),"")</f>
        <v>3</v>
      </c>
      <c r="L185" s="32">
        <f>IFERROR(INDEX(JOGOS!$C$1:$P$16905,$G185,6),"")</f>
        <v>2</v>
      </c>
      <c r="M185" s="29" t="str">
        <f>IFERROR(INDEX(JOGOS!$C$1:$P$16905,$G185,7),"")</f>
        <v>Liverpool</v>
      </c>
      <c r="N185" s="32">
        <f>IFERROR(INDEX(JOGOS!$C$1:$P$16905,$G185,8),"")</f>
        <v>2</v>
      </c>
      <c r="O185" s="32">
        <f>IFERROR(INDEX(JOGOS!$C$1:$P$16905,$G185,9),"")</f>
        <v>1</v>
      </c>
      <c r="P185" s="32">
        <f>IFERROR(INDEX(JOGOS!$C$1:$P$16905,$G185,10),"")</f>
        <v>1</v>
      </c>
      <c r="Q185" s="32">
        <f>IFERROR(INDEX(JOGOS!$C$1:$P$16905,$G185,11),"")</f>
        <v>2</v>
      </c>
      <c r="R185" s="32">
        <f>IFERROR(INDEX(JOGOS!$C$1:$P$16905,$G185,12),"")</f>
        <v>4</v>
      </c>
      <c r="S185" s="32">
        <f>IFERROR(INDEX(JOGOS!$C$1:$P$16905,$G185,13),"")</f>
        <v>3</v>
      </c>
      <c r="T185" s="32">
        <f t="shared" si="24"/>
        <v>7</v>
      </c>
    </row>
    <row r="186" spans="1:20">
      <c r="A186" t="str">
        <f>IF(Tabela3[[#This Row],[GOL CASA]]&lt;&gt;"",Tabela3[[#This Row],[TIME CASA]],"")</f>
        <v>Everton</v>
      </c>
      <c r="B186" t="str">
        <f>IF(Tabela3[[#This Row],[GOL FORA]]&lt;&gt;"",Tabela3[[#This Row],[TIME FORA]],"")</f>
        <v>Manchester United</v>
      </c>
      <c r="C186">
        <f t="shared" si="20"/>
        <v>0</v>
      </c>
      <c r="D186">
        <f t="shared" si="21"/>
        <v>0</v>
      </c>
      <c r="E186">
        <f t="shared" si="23"/>
        <v>0</v>
      </c>
      <c r="F186" t="str">
        <f t="shared" si="22"/>
        <v/>
      </c>
      <c r="H186" t="str">
        <f>IFERROR(INDEX(JOGOS!$C$1:$P$16905,$G186,1),"")</f>
        <v>PREMIER LIGUE22/23</v>
      </c>
      <c r="I186" s="29">
        <f>IFERROR(INDEX(JOGOS!$C$1:$P$16905,$G186,3),"")</f>
        <v>44843.625</v>
      </c>
      <c r="J186" s="29" t="str">
        <f>IFERROR(INDEX(JOGOS!$C$1:$P$16905,$G186,4),"")</f>
        <v>Everton</v>
      </c>
      <c r="K186" s="32">
        <f>IFERROR(INDEX(JOGOS!$C$1:$P$16905,$G186,5),"")</f>
        <v>1</v>
      </c>
      <c r="L186" s="32">
        <f>IFERROR(INDEX(JOGOS!$C$1:$P$16905,$G186,6),"")</f>
        <v>2</v>
      </c>
      <c r="M186" s="29" t="str">
        <f>IFERROR(INDEX(JOGOS!$C$1:$P$16905,$G186,7),"")</f>
        <v>Manchester United</v>
      </c>
      <c r="N186" s="32">
        <f>IFERROR(INDEX(JOGOS!$C$1:$P$16905,$G186,8),"")</f>
        <v>1</v>
      </c>
      <c r="O186" s="32">
        <f>IFERROR(INDEX(JOGOS!$C$1:$P$16905,$G186,9),"")</f>
        <v>2</v>
      </c>
      <c r="P186" s="32">
        <f>IFERROR(INDEX(JOGOS!$C$1:$P$16905,$G186,10),"")</f>
        <v>0</v>
      </c>
      <c r="Q186" s="32">
        <f>IFERROR(INDEX(JOGOS!$C$1:$P$16905,$G186,11),"")</f>
        <v>1</v>
      </c>
      <c r="R186" s="32">
        <f>IFERROR(INDEX(JOGOS!$C$1:$P$16905,$G186,12),"")</f>
        <v>5</v>
      </c>
      <c r="S186" s="32">
        <f>IFERROR(INDEX(JOGOS!$C$1:$P$16905,$G186,13),"")</f>
        <v>4</v>
      </c>
      <c r="T186" s="32">
        <f t="shared" si="24"/>
        <v>9</v>
      </c>
    </row>
    <row r="187" spans="1:20">
      <c r="A187" t="str">
        <f>IF(Tabela3[[#This Row],[GOL CASA]]&lt;&gt;"",Tabela3[[#This Row],[TIME CASA]],"")</f>
        <v>Lille</v>
      </c>
      <c r="B187" t="str">
        <f>IF(Tabela3[[#This Row],[GOL FORA]]&lt;&gt;"",Tabela3[[#This Row],[TIME FORA]],"")</f>
        <v>Lens</v>
      </c>
      <c r="C187">
        <f t="shared" si="20"/>
        <v>0</v>
      </c>
      <c r="D187">
        <f t="shared" si="21"/>
        <v>0</v>
      </c>
      <c r="E187">
        <f t="shared" si="23"/>
        <v>0</v>
      </c>
      <c r="F187" t="str">
        <f t="shared" si="22"/>
        <v/>
      </c>
      <c r="H187" t="str">
        <f>IFERROR(INDEX(JOGOS!$C$1:$P$16905,$G187,1),"")</f>
        <v>FRANÇA LIGUE 1 22/23</v>
      </c>
      <c r="I187" s="29">
        <f>IFERROR(INDEX(JOGOS!$C$1:$P$16905,$G187,3),"")</f>
        <v>44843.65625</v>
      </c>
      <c r="J187" s="29" t="str">
        <f>IFERROR(INDEX(JOGOS!$C$1:$P$16905,$G187,4),"")</f>
        <v>Lille</v>
      </c>
      <c r="K187" s="32">
        <f>IFERROR(INDEX(JOGOS!$C$1:$P$16905,$G187,5),"")</f>
        <v>1</v>
      </c>
      <c r="L187" s="32">
        <f>IFERROR(INDEX(JOGOS!$C$1:$P$16905,$G187,6),"")</f>
        <v>0</v>
      </c>
      <c r="M187" s="29" t="str">
        <f>IFERROR(INDEX(JOGOS!$C$1:$P$16905,$G187,7),"")</f>
        <v>Lens</v>
      </c>
      <c r="N187" s="32">
        <f>IFERROR(INDEX(JOGOS!$C$1:$P$16905,$G187,8),"")</f>
        <v>1</v>
      </c>
      <c r="O187" s="32">
        <f>IFERROR(INDEX(JOGOS!$C$1:$P$16905,$G187,9),"")</f>
        <v>0</v>
      </c>
      <c r="P187" s="32">
        <f>IFERROR(INDEX(JOGOS!$C$1:$P$16905,$G187,10),"")</f>
        <v>2</v>
      </c>
      <c r="Q187" s="32">
        <f>IFERROR(INDEX(JOGOS!$C$1:$P$16905,$G187,11),"")</f>
        <v>7</v>
      </c>
      <c r="R187" s="32">
        <f>IFERROR(INDEX(JOGOS!$C$1:$P$16905,$G187,12),"")</f>
        <v>5</v>
      </c>
      <c r="S187" s="32">
        <f>IFERROR(INDEX(JOGOS!$C$1:$P$16905,$G187,13),"")</f>
        <v>9</v>
      </c>
      <c r="T187" s="32">
        <f t="shared" si="24"/>
        <v>14</v>
      </c>
    </row>
    <row r="188" spans="1:20">
      <c r="A188" t="str">
        <f>IF(Tabela3[[#This Row],[GOL CASA]]&lt;&gt;"",Tabela3[[#This Row],[TIME CASA]],"")</f>
        <v>Nottingham Forest</v>
      </c>
      <c r="B188" t="str">
        <f>IF(Tabela3[[#This Row],[GOL FORA]]&lt;&gt;"",Tabela3[[#This Row],[TIME FORA]],"")</f>
        <v>Aston Villa</v>
      </c>
      <c r="C188">
        <f t="shared" si="20"/>
        <v>0</v>
      </c>
      <c r="D188">
        <f t="shared" si="21"/>
        <v>0</v>
      </c>
      <c r="E188">
        <f t="shared" si="23"/>
        <v>0</v>
      </c>
      <c r="F188" t="str">
        <f t="shared" si="22"/>
        <v/>
      </c>
      <c r="H188" t="str">
        <f>IFERROR(INDEX(JOGOS!$C$1:$P$16905,$G188,1),"")</f>
        <v>PREMIER LIGUE22/23</v>
      </c>
      <c r="I188" s="29">
        <f>IFERROR(INDEX(JOGOS!$C$1:$P$16905,$G188,3),"")</f>
        <v>44844.666666666664</v>
      </c>
      <c r="J188" s="29" t="str">
        <f>IFERROR(INDEX(JOGOS!$C$1:$P$16905,$G188,4),"")</f>
        <v>Nottingham Forest</v>
      </c>
      <c r="K188" s="32">
        <f>IFERROR(INDEX(JOGOS!$C$1:$P$16905,$G188,5),"")</f>
        <v>1</v>
      </c>
      <c r="L188" s="32">
        <f>IFERROR(INDEX(JOGOS!$C$1:$P$16905,$G188,6),"")</f>
        <v>1</v>
      </c>
      <c r="M188" s="29" t="str">
        <f>IFERROR(INDEX(JOGOS!$C$1:$P$16905,$G188,7),"")</f>
        <v>Aston Villa</v>
      </c>
      <c r="N188" s="32">
        <f>IFERROR(INDEX(JOGOS!$C$1:$P$16905,$G188,8),"")</f>
        <v>1</v>
      </c>
      <c r="O188" s="32">
        <f>IFERROR(INDEX(JOGOS!$C$1:$P$16905,$G188,9),"")</f>
        <v>1</v>
      </c>
      <c r="P188" s="32">
        <f>IFERROR(INDEX(JOGOS!$C$1:$P$16905,$G188,10),"")</f>
        <v>1</v>
      </c>
      <c r="Q188" s="32">
        <f>IFERROR(INDEX(JOGOS!$C$1:$P$16905,$G188,11),"")</f>
        <v>2</v>
      </c>
      <c r="R188" s="32">
        <f>IFERROR(INDEX(JOGOS!$C$1:$P$16905,$G188,12),"")</f>
        <v>1</v>
      </c>
      <c r="S188" s="32">
        <f>IFERROR(INDEX(JOGOS!$C$1:$P$16905,$G188,13),"")</f>
        <v>4</v>
      </c>
      <c r="T188" s="32">
        <f t="shared" si="24"/>
        <v>5</v>
      </c>
    </row>
    <row r="189" spans="1:20">
      <c r="A189" t="str">
        <f>IF(Tabela3[[#This Row],[GOL CASA]]&lt;&gt;"",Tabela3[[#This Row],[TIME CASA]],"")</f>
        <v>Strasbourg</v>
      </c>
      <c r="B189" t="str">
        <f>IF(Tabela3[[#This Row],[GOL FORA]]&lt;&gt;"",Tabela3[[#This Row],[TIME FORA]],"")</f>
        <v>Lille</v>
      </c>
      <c r="C189">
        <f t="shared" si="20"/>
        <v>0</v>
      </c>
      <c r="D189">
        <f t="shared" si="21"/>
        <v>0</v>
      </c>
      <c r="E189">
        <f t="shared" si="23"/>
        <v>0</v>
      </c>
      <c r="F189" t="str">
        <f t="shared" si="22"/>
        <v/>
      </c>
      <c r="H189" t="str">
        <f>IFERROR(INDEX(JOGOS!$C$1:$P$16905,$G189,1),"")</f>
        <v>FRANÇA LIGUE 1 22/23</v>
      </c>
      <c r="I189" s="29">
        <f>IFERROR(INDEX(JOGOS!$C$1:$P$16905,$G189,3),"")</f>
        <v>44848.666666666664</v>
      </c>
      <c r="J189" s="29" t="str">
        <f>IFERROR(INDEX(JOGOS!$C$1:$P$16905,$G189,4),"")</f>
        <v>Strasbourg</v>
      </c>
      <c r="K189" s="32">
        <f>IFERROR(INDEX(JOGOS!$C$1:$P$16905,$G189,5),"")</f>
        <v>0</v>
      </c>
      <c r="L189" s="32">
        <f>IFERROR(INDEX(JOGOS!$C$1:$P$16905,$G189,6),"")</f>
        <v>3</v>
      </c>
      <c r="M189" s="29" t="str">
        <f>IFERROR(INDEX(JOGOS!$C$1:$P$16905,$G189,7),"")</f>
        <v>Lille</v>
      </c>
      <c r="N189" s="32">
        <f>IFERROR(INDEX(JOGOS!$C$1:$P$16905,$G189,8),"")</f>
        <v>0</v>
      </c>
      <c r="O189" s="32">
        <f>IFERROR(INDEX(JOGOS!$C$1:$P$16905,$G189,9),"")</f>
        <v>1</v>
      </c>
      <c r="P189" s="32">
        <f>IFERROR(INDEX(JOGOS!$C$1:$P$16905,$G189,10),"")</f>
        <v>2</v>
      </c>
      <c r="Q189" s="32">
        <f>IFERROR(INDEX(JOGOS!$C$1:$P$16905,$G189,11),"")</f>
        <v>0</v>
      </c>
      <c r="R189" s="32">
        <f>IFERROR(INDEX(JOGOS!$C$1:$P$16905,$G189,12),"")</f>
        <v>3</v>
      </c>
      <c r="S189" s="32">
        <f>IFERROR(INDEX(JOGOS!$C$1:$P$16905,$G189,13),"")</f>
        <v>0</v>
      </c>
      <c r="T189" s="32">
        <f t="shared" si="24"/>
        <v>3</v>
      </c>
    </row>
    <row r="190" spans="1:20">
      <c r="A190" t="str">
        <f>IF(Tabela3[[#This Row],[GOL CASA]]&lt;&gt;"",Tabela3[[#This Row],[TIME CASA]],"")</f>
        <v>Brentford</v>
      </c>
      <c r="B190" t="str">
        <f>IF(Tabela3[[#This Row],[GOL FORA]]&lt;&gt;"",Tabela3[[#This Row],[TIME FORA]],"")</f>
        <v>Brighton &amp; Hove Albion</v>
      </c>
      <c r="C190">
        <f t="shared" si="20"/>
        <v>0</v>
      </c>
      <c r="D190">
        <f t="shared" si="21"/>
        <v>0</v>
      </c>
      <c r="E190">
        <f t="shared" si="23"/>
        <v>0</v>
      </c>
      <c r="F190" t="str">
        <f t="shared" si="22"/>
        <v/>
      </c>
      <c r="H190" t="str">
        <f>IFERROR(INDEX(JOGOS!$C$1:$P$16905,$G190,1),"")</f>
        <v>PREMIER LIGUE22/23</v>
      </c>
      <c r="I190" s="29">
        <f>IFERROR(INDEX(JOGOS!$C$1:$P$16905,$G190,3),"")</f>
        <v>44848.666666666664</v>
      </c>
      <c r="J190" s="29" t="str">
        <f>IFERROR(INDEX(JOGOS!$C$1:$P$16905,$G190,4),"")</f>
        <v>Brentford</v>
      </c>
      <c r="K190" s="32">
        <f>IFERROR(INDEX(JOGOS!$C$1:$P$16905,$G190,5),"")</f>
        <v>2</v>
      </c>
      <c r="L190" s="32">
        <f>IFERROR(INDEX(JOGOS!$C$1:$P$16905,$G190,6),"")</f>
        <v>0</v>
      </c>
      <c r="M190" s="29" t="str">
        <f>IFERROR(INDEX(JOGOS!$C$1:$P$16905,$G190,7),"")</f>
        <v>Brighton &amp; Hove Albion</v>
      </c>
      <c r="N190" s="32">
        <f>IFERROR(INDEX(JOGOS!$C$1:$P$16905,$G190,8),"")</f>
        <v>1</v>
      </c>
      <c r="O190" s="32">
        <f>IFERROR(INDEX(JOGOS!$C$1:$P$16905,$G190,9),"")</f>
        <v>0</v>
      </c>
      <c r="P190" s="32">
        <f>IFERROR(INDEX(JOGOS!$C$1:$P$16905,$G190,10),"")</f>
        <v>1</v>
      </c>
      <c r="Q190" s="32">
        <f>IFERROR(INDEX(JOGOS!$C$1:$P$16905,$G190,11),"")</f>
        <v>4</v>
      </c>
      <c r="R190" s="32">
        <f>IFERROR(INDEX(JOGOS!$C$1:$P$16905,$G190,12),"")</f>
        <v>2</v>
      </c>
      <c r="S190" s="32">
        <f>IFERROR(INDEX(JOGOS!$C$1:$P$16905,$G190,13),"")</f>
        <v>11</v>
      </c>
      <c r="T190" s="32">
        <f t="shared" si="24"/>
        <v>13</v>
      </c>
    </row>
    <row r="191" spans="1:20">
      <c r="A191" t="str">
        <f>IF(Tabela3[[#This Row],[GOL CASA]]&lt;&gt;"",Tabela3[[#This Row],[TIME CASA]],"")</f>
        <v>Leicester City</v>
      </c>
      <c r="B191" t="str">
        <f>IF(Tabela3[[#This Row],[GOL FORA]]&lt;&gt;"",Tabela3[[#This Row],[TIME FORA]],"")</f>
        <v>Crystal Palace</v>
      </c>
      <c r="C191">
        <f t="shared" si="20"/>
        <v>0</v>
      </c>
      <c r="D191">
        <f t="shared" si="21"/>
        <v>0</v>
      </c>
      <c r="E191">
        <f t="shared" si="23"/>
        <v>0</v>
      </c>
      <c r="F191" t="str">
        <f t="shared" si="22"/>
        <v/>
      </c>
      <c r="H191" t="str">
        <f>IFERROR(INDEX(JOGOS!$C$1:$P$16905,$G191,1),"")</f>
        <v>PREMIER LIGUE22/23</v>
      </c>
      <c r="I191" s="29">
        <f>IFERROR(INDEX(JOGOS!$C$1:$P$16905,$G191,3),"")</f>
        <v>44849.354166666664</v>
      </c>
      <c r="J191" s="29" t="str">
        <f>IFERROR(INDEX(JOGOS!$C$1:$P$16905,$G191,4),"")</f>
        <v>Leicester City</v>
      </c>
      <c r="K191" s="32">
        <f>IFERROR(INDEX(JOGOS!$C$1:$P$16905,$G191,5),"")</f>
        <v>0</v>
      </c>
      <c r="L191" s="32">
        <f>IFERROR(INDEX(JOGOS!$C$1:$P$16905,$G191,6),"")</f>
        <v>0</v>
      </c>
      <c r="M191" s="29" t="str">
        <f>IFERROR(INDEX(JOGOS!$C$1:$P$16905,$G191,7),"")</f>
        <v>Crystal Palace</v>
      </c>
      <c r="N191" s="32">
        <f>IFERROR(INDEX(JOGOS!$C$1:$P$16905,$G191,8),"")</f>
        <v>0</v>
      </c>
      <c r="O191" s="32">
        <f>IFERROR(INDEX(JOGOS!$C$1:$P$16905,$G191,9),"")</f>
        <v>0</v>
      </c>
      <c r="P191" s="32">
        <f>IFERROR(INDEX(JOGOS!$C$1:$P$16905,$G191,10),"")</f>
        <v>2</v>
      </c>
      <c r="Q191" s="32">
        <f>IFERROR(INDEX(JOGOS!$C$1:$P$16905,$G191,11),"")</f>
        <v>0</v>
      </c>
      <c r="R191" s="32">
        <f>IFERROR(INDEX(JOGOS!$C$1:$P$16905,$G191,12),"")</f>
        <v>9</v>
      </c>
      <c r="S191" s="32">
        <f>IFERROR(INDEX(JOGOS!$C$1:$P$16905,$G191,13),"")</f>
        <v>2</v>
      </c>
      <c r="T191" s="32">
        <f t="shared" si="24"/>
        <v>11</v>
      </c>
    </row>
    <row r="192" spans="1:20">
      <c r="A192" t="str">
        <f>IF(Tabela3[[#This Row],[GOL CASA]]&lt;&gt;"",Tabela3[[#This Row],[TIME CASA]],"")</f>
        <v>Fulham</v>
      </c>
      <c r="B192" t="str">
        <f>IF(Tabela3[[#This Row],[GOL FORA]]&lt;&gt;"",Tabela3[[#This Row],[TIME FORA]],"")</f>
        <v>AFC Bournemouth</v>
      </c>
      <c r="C192">
        <f t="shared" si="20"/>
        <v>0</v>
      </c>
      <c r="D192">
        <f t="shared" si="21"/>
        <v>0</v>
      </c>
      <c r="E192">
        <f t="shared" si="23"/>
        <v>0</v>
      </c>
      <c r="F192" t="str">
        <f t="shared" si="22"/>
        <v/>
      </c>
      <c r="H192" t="str">
        <f>IFERROR(INDEX(JOGOS!$C$1:$P$16905,$G192,1),"")</f>
        <v>PREMIER LIGUE22/23</v>
      </c>
      <c r="I192" s="29">
        <f>IFERROR(INDEX(JOGOS!$C$1:$P$16905,$G192,3),"")</f>
        <v>44849.458333333336</v>
      </c>
      <c r="J192" s="29" t="str">
        <f>IFERROR(INDEX(JOGOS!$C$1:$P$16905,$G192,4),"")</f>
        <v>Fulham</v>
      </c>
      <c r="K192" s="32">
        <f>IFERROR(INDEX(JOGOS!$C$1:$P$16905,$G192,5),"")</f>
        <v>2</v>
      </c>
      <c r="L192" s="32">
        <f>IFERROR(INDEX(JOGOS!$C$1:$P$16905,$G192,6),"")</f>
        <v>2</v>
      </c>
      <c r="M192" s="29" t="str">
        <f>IFERROR(INDEX(JOGOS!$C$1:$P$16905,$G192,7),"")</f>
        <v>AFC Bournemouth</v>
      </c>
      <c r="N192" s="32">
        <f>IFERROR(INDEX(JOGOS!$C$1:$P$16905,$G192,8),"")</f>
        <v>1</v>
      </c>
      <c r="O192" s="32">
        <f>IFERROR(INDEX(JOGOS!$C$1:$P$16905,$G192,9),"")</f>
        <v>2</v>
      </c>
      <c r="P192" s="32">
        <f>IFERROR(INDEX(JOGOS!$C$1:$P$16905,$G192,10),"")</f>
        <v>4</v>
      </c>
      <c r="Q192" s="32">
        <f>IFERROR(INDEX(JOGOS!$C$1:$P$16905,$G192,11),"")</f>
        <v>2</v>
      </c>
      <c r="R192" s="32">
        <f>IFERROR(INDEX(JOGOS!$C$1:$P$16905,$G192,12),"")</f>
        <v>5</v>
      </c>
      <c r="S192" s="32">
        <f>IFERROR(INDEX(JOGOS!$C$1:$P$16905,$G192,13),"")</f>
        <v>6</v>
      </c>
      <c r="T192" s="32">
        <f t="shared" si="24"/>
        <v>11</v>
      </c>
    </row>
    <row r="193" spans="1:20">
      <c r="A193" t="str">
        <f>IF(Tabela3[[#This Row],[GOL CASA]]&lt;&gt;"",Tabela3[[#This Row],[TIME CASA]],"")</f>
        <v>Wolverhampton Wanderers</v>
      </c>
      <c r="B193" t="str">
        <f>IF(Tabela3[[#This Row],[GOL FORA]]&lt;&gt;"",Tabela3[[#This Row],[TIME FORA]],"")</f>
        <v>Nottingham Forest</v>
      </c>
      <c r="C193">
        <f t="shared" ref="C193:C256" si="25">IF(AND(A193=$AP$1,B193=$AQ$1),1,0)</f>
        <v>0</v>
      </c>
      <c r="D193">
        <f t="shared" ref="D193:D256" si="26">IF(AND(A193=$AQ$1,B193=$AP$1),1,0)</f>
        <v>0</v>
      </c>
      <c r="E193">
        <f t="shared" si="23"/>
        <v>0</v>
      </c>
      <c r="F193" t="str">
        <f t="shared" ref="F193:F256" si="27">IF($Y$1=E193,ROW(),"")</f>
        <v/>
      </c>
      <c r="H193" t="str">
        <f>IFERROR(INDEX(JOGOS!$C$1:$P$16905,$G193,1),"")</f>
        <v>PREMIER LIGUE22/23</v>
      </c>
      <c r="I193" s="29">
        <f>IFERROR(INDEX(JOGOS!$C$1:$P$16905,$G193,3),"")</f>
        <v>44849.458333333336</v>
      </c>
      <c r="J193" s="29" t="str">
        <f>IFERROR(INDEX(JOGOS!$C$1:$P$16905,$G193,4),"")</f>
        <v>Wolverhampton Wanderers</v>
      </c>
      <c r="K193" s="32">
        <f>IFERROR(INDEX(JOGOS!$C$1:$P$16905,$G193,5),"")</f>
        <v>1</v>
      </c>
      <c r="L193" s="32">
        <f>IFERROR(INDEX(JOGOS!$C$1:$P$16905,$G193,6),"")</f>
        <v>0</v>
      </c>
      <c r="M193" s="29" t="str">
        <f>IFERROR(INDEX(JOGOS!$C$1:$P$16905,$G193,7),"")</f>
        <v>Nottingham Forest</v>
      </c>
      <c r="N193" s="32">
        <f>IFERROR(INDEX(JOGOS!$C$1:$P$16905,$G193,8),"")</f>
        <v>0</v>
      </c>
      <c r="O193" s="32">
        <f>IFERROR(INDEX(JOGOS!$C$1:$P$16905,$G193,9),"")</f>
        <v>0</v>
      </c>
      <c r="P193" s="32">
        <f>IFERROR(INDEX(JOGOS!$C$1:$P$16905,$G193,10),"")</f>
        <v>3</v>
      </c>
      <c r="Q193" s="32">
        <f>IFERROR(INDEX(JOGOS!$C$1:$P$16905,$G193,11),"")</f>
        <v>3</v>
      </c>
      <c r="R193" s="32">
        <f>IFERROR(INDEX(JOGOS!$C$1:$P$16905,$G193,12),"")</f>
        <v>4</v>
      </c>
      <c r="S193" s="32">
        <f>IFERROR(INDEX(JOGOS!$C$1:$P$16905,$G193,13),"")</f>
        <v>5</v>
      </c>
      <c r="T193" s="32">
        <f t="shared" si="24"/>
        <v>9</v>
      </c>
    </row>
    <row r="194" spans="1:20">
      <c r="A194" t="str">
        <f>IF(Tabela3[[#This Row],[GOL CASA]]&lt;&gt;"",Tabela3[[#This Row],[TIME CASA]],"")</f>
        <v>Lorient</v>
      </c>
      <c r="B194" t="str">
        <f>IF(Tabela3[[#This Row],[GOL FORA]]&lt;&gt;"",Tabela3[[#This Row],[TIME FORA]],"")</f>
        <v>Reims</v>
      </c>
      <c r="C194">
        <f t="shared" si="25"/>
        <v>0</v>
      </c>
      <c r="D194">
        <f t="shared" si="26"/>
        <v>0</v>
      </c>
      <c r="E194">
        <f t="shared" ref="E194:E257" si="28">MAX(C194:D194)</f>
        <v>0</v>
      </c>
      <c r="F194" t="str">
        <f t="shared" si="27"/>
        <v/>
      </c>
      <c r="H194" t="str">
        <f>IFERROR(INDEX(JOGOS!$C$1:$P$16905,$G194,1),"")</f>
        <v>FRANÇA LIGUE 1 22/23</v>
      </c>
      <c r="I194" s="29">
        <f>IFERROR(INDEX(JOGOS!$C$1:$P$16905,$G194,3),"")</f>
        <v>44849.5</v>
      </c>
      <c r="J194" s="29" t="str">
        <f>IFERROR(INDEX(JOGOS!$C$1:$P$16905,$G194,4),"")</f>
        <v>Lorient</v>
      </c>
      <c r="K194" s="32">
        <f>IFERROR(INDEX(JOGOS!$C$1:$P$16905,$G194,5),"")</f>
        <v>0</v>
      </c>
      <c r="L194" s="32">
        <f>IFERROR(INDEX(JOGOS!$C$1:$P$16905,$G194,6),"")</f>
        <v>0</v>
      </c>
      <c r="M194" s="29" t="str">
        <f>IFERROR(INDEX(JOGOS!$C$1:$P$16905,$G194,7),"")</f>
        <v>Reims</v>
      </c>
      <c r="N194" s="32">
        <f>IFERROR(INDEX(JOGOS!$C$1:$P$16905,$G194,8),"")</f>
        <v>0</v>
      </c>
      <c r="O194" s="32">
        <f>IFERROR(INDEX(JOGOS!$C$1:$P$16905,$G194,9),"")</f>
        <v>0</v>
      </c>
      <c r="P194" s="32">
        <f>IFERROR(INDEX(JOGOS!$C$1:$P$16905,$G194,10),"")</f>
        <v>1</v>
      </c>
      <c r="Q194" s="32">
        <f>IFERROR(INDEX(JOGOS!$C$1:$P$16905,$G194,11),"")</f>
        <v>1</v>
      </c>
      <c r="R194" s="32">
        <f>IFERROR(INDEX(JOGOS!$C$1:$P$16905,$G194,12),"")</f>
        <v>2</v>
      </c>
      <c r="S194" s="32">
        <f>IFERROR(INDEX(JOGOS!$C$1:$P$16905,$G194,13),"")</f>
        <v>2</v>
      </c>
      <c r="T194" s="32">
        <f t="shared" ref="T194:T257" si="29">SUM(R194+S194)</f>
        <v>4</v>
      </c>
    </row>
    <row r="195" spans="1:20">
      <c r="A195" t="str">
        <f>IF(Tabela3[[#This Row],[GOL CASA]]&lt;&gt;"",Tabela3[[#This Row],[TIME CASA]],"")</f>
        <v>Tottenham Hotspur</v>
      </c>
      <c r="B195" t="str">
        <f>IF(Tabela3[[#This Row],[GOL FORA]]&lt;&gt;"",Tabela3[[#This Row],[TIME FORA]],"")</f>
        <v>Everton</v>
      </c>
      <c r="C195">
        <f t="shared" si="25"/>
        <v>0</v>
      </c>
      <c r="D195">
        <f t="shared" si="26"/>
        <v>0</v>
      </c>
      <c r="E195">
        <f t="shared" si="28"/>
        <v>0</v>
      </c>
      <c r="F195" t="str">
        <f t="shared" si="27"/>
        <v/>
      </c>
      <c r="H195" t="str">
        <f>IFERROR(INDEX(JOGOS!$C$1:$P$16905,$G195,1),"")</f>
        <v>PREMIER LIGUE22/23</v>
      </c>
      <c r="I195" s="29">
        <f>IFERROR(INDEX(JOGOS!$C$1:$P$16905,$G195,3),"")</f>
        <v>44849.5625</v>
      </c>
      <c r="J195" s="29" t="str">
        <f>IFERROR(INDEX(JOGOS!$C$1:$P$16905,$G195,4),"")</f>
        <v>Tottenham Hotspur</v>
      </c>
      <c r="K195" s="32">
        <f>IFERROR(INDEX(JOGOS!$C$1:$P$16905,$G195,5),"")</f>
        <v>2</v>
      </c>
      <c r="L195" s="32">
        <f>IFERROR(INDEX(JOGOS!$C$1:$P$16905,$G195,6),"")</f>
        <v>0</v>
      </c>
      <c r="M195" s="29" t="str">
        <f>IFERROR(INDEX(JOGOS!$C$1:$P$16905,$G195,7),"")</f>
        <v>Everton</v>
      </c>
      <c r="N195" s="32">
        <f>IFERROR(INDEX(JOGOS!$C$1:$P$16905,$G195,8),"")</f>
        <v>0</v>
      </c>
      <c r="O195" s="32">
        <f>IFERROR(INDEX(JOGOS!$C$1:$P$16905,$G195,9),"")</f>
        <v>0</v>
      </c>
      <c r="P195" s="32">
        <f>IFERROR(INDEX(JOGOS!$C$1:$P$16905,$G195,10),"")</f>
        <v>4</v>
      </c>
      <c r="Q195" s="32">
        <f>IFERROR(INDEX(JOGOS!$C$1:$P$16905,$G195,11),"")</f>
        <v>1</v>
      </c>
      <c r="R195" s="32">
        <f>IFERROR(INDEX(JOGOS!$C$1:$P$16905,$G195,12),"")</f>
        <v>7</v>
      </c>
      <c r="S195" s="32">
        <f>IFERROR(INDEX(JOGOS!$C$1:$P$16905,$G195,13),"")</f>
        <v>1</v>
      </c>
      <c r="T195" s="32">
        <f t="shared" si="29"/>
        <v>8</v>
      </c>
    </row>
    <row r="196" spans="1:20">
      <c r="A196" t="str">
        <f>IF(Tabela3[[#This Row],[GOL CASA]]&lt;&gt;"",Tabela3[[#This Row],[TIME CASA]],"")</f>
        <v>Lens</v>
      </c>
      <c r="B196" t="str">
        <f>IF(Tabela3[[#This Row],[GOL FORA]]&lt;&gt;"",Tabela3[[#This Row],[TIME FORA]],"")</f>
        <v>Montpellier</v>
      </c>
      <c r="C196">
        <f t="shared" si="25"/>
        <v>0</v>
      </c>
      <c r="D196">
        <f t="shared" si="26"/>
        <v>0</v>
      </c>
      <c r="E196">
        <f t="shared" si="28"/>
        <v>0</v>
      </c>
      <c r="F196" t="str">
        <f t="shared" si="27"/>
        <v/>
      </c>
      <c r="H196" t="str">
        <f>IFERROR(INDEX(JOGOS!$C$1:$P$16905,$G196,1),"")</f>
        <v>FRANÇA LIGUE 1 22/23</v>
      </c>
      <c r="I196" s="29">
        <f>IFERROR(INDEX(JOGOS!$C$1:$P$16905,$G196,3),"")</f>
        <v>44849.666666666664</v>
      </c>
      <c r="J196" s="29" t="str">
        <f>IFERROR(INDEX(JOGOS!$C$1:$P$16905,$G196,4),"")</f>
        <v>Lens</v>
      </c>
      <c r="K196" s="32">
        <f>IFERROR(INDEX(JOGOS!$C$1:$P$16905,$G196,5),"")</f>
        <v>1</v>
      </c>
      <c r="L196" s="32">
        <f>IFERROR(INDEX(JOGOS!$C$1:$P$16905,$G196,6),"")</f>
        <v>0</v>
      </c>
      <c r="M196" s="29" t="str">
        <f>IFERROR(INDEX(JOGOS!$C$1:$P$16905,$G196,7),"")</f>
        <v>Montpellier</v>
      </c>
      <c r="N196" s="32">
        <f>IFERROR(INDEX(JOGOS!$C$1:$P$16905,$G196,8),"")</f>
        <v>0</v>
      </c>
      <c r="O196" s="32">
        <f>IFERROR(INDEX(JOGOS!$C$1:$P$16905,$G196,9),"")</f>
        <v>0</v>
      </c>
      <c r="P196" s="32">
        <f>IFERROR(INDEX(JOGOS!$C$1:$P$16905,$G196,10),"")</f>
        <v>1</v>
      </c>
      <c r="Q196" s="32">
        <f>IFERROR(INDEX(JOGOS!$C$1:$P$16905,$G196,11),"")</f>
        <v>4</v>
      </c>
      <c r="R196" s="32">
        <f>IFERROR(INDEX(JOGOS!$C$1:$P$16905,$G196,12),"")</f>
        <v>4</v>
      </c>
      <c r="S196" s="32">
        <f>IFERROR(INDEX(JOGOS!$C$1:$P$16905,$G196,13),"")</f>
        <v>5</v>
      </c>
      <c r="T196" s="32">
        <f t="shared" si="29"/>
        <v>9</v>
      </c>
    </row>
    <row r="197" spans="1:20">
      <c r="A197" t="str">
        <f>IF(Tabela3[[#This Row],[GOL CASA]]&lt;&gt;"",Tabela3[[#This Row],[TIME CASA]],"")</f>
        <v>Toulouse</v>
      </c>
      <c r="B197" t="str">
        <f>IF(Tabela3[[#This Row],[GOL FORA]]&lt;&gt;"",Tabela3[[#This Row],[TIME FORA]],"")</f>
        <v>Angers SCO</v>
      </c>
      <c r="C197">
        <f t="shared" si="25"/>
        <v>0</v>
      </c>
      <c r="D197">
        <f t="shared" si="26"/>
        <v>0</v>
      </c>
      <c r="E197">
        <f t="shared" si="28"/>
        <v>0</v>
      </c>
      <c r="F197" t="str">
        <f t="shared" si="27"/>
        <v/>
      </c>
      <c r="H197" t="str">
        <f>IFERROR(INDEX(JOGOS!$C$1:$P$16905,$G197,1),"")</f>
        <v>FRANÇA LIGUE 1 22/23</v>
      </c>
      <c r="I197" s="29">
        <f>IFERROR(INDEX(JOGOS!$C$1:$P$16905,$G197,3),"")</f>
        <v>44850.333333333336</v>
      </c>
      <c r="J197" s="29" t="str">
        <f>IFERROR(INDEX(JOGOS!$C$1:$P$16905,$G197,4),"")</f>
        <v>Toulouse</v>
      </c>
      <c r="K197" s="32">
        <f>IFERROR(INDEX(JOGOS!$C$1:$P$16905,$G197,5),"")</f>
        <v>2</v>
      </c>
      <c r="L197" s="32">
        <f>IFERROR(INDEX(JOGOS!$C$1:$P$16905,$G197,6),"")</f>
        <v>3</v>
      </c>
      <c r="M197" s="29" t="str">
        <f>IFERROR(INDEX(JOGOS!$C$1:$P$16905,$G197,7),"")</f>
        <v>Angers SCO</v>
      </c>
      <c r="N197" s="32">
        <f>IFERROR(INDEX(JOGOS!$C$1:$P$16905,$G197,8),"")</f>
        <v>2</v>
      </c>
      <c r="O197" s="32">
        <f>IFERROR(INDEX(JOGOS!$C$1:$P$16905,$G197,9),"")</f>
        <v>1</v>
      </c>
      <c r="P197" s="32">
        <f>IFERROR(INDEX(JOGOS!$C$1:$P$16905,$G197,10),"")</f>
        <v>0</v>
      </c>
      <c r="Q197" s="32">
        <f>IFERROR(INDEX(JOGOS!$C$1:$P$16905,$G197,11),"")</f>
        <v>2</v>
      </c>
      <c r="R197" s="32">
        <f>IFERROR(INDEX(JOGOS!$C$1:$P$16905,$G197,12),"")</f>
        <v>2</v>
      </c>
      <c r="S197" s="32">
        <f>IFERROR(INDEX(JOGOS!$C$1:$P$16905,$G197,13),"")</f>
        <v>8</v>
      </c>
      <c r="T197" s="32">
        <f t="shared" si="29"/>
        <v>10</v>
      </c>
    </row>
    <row r="198" spans="1:20">
      <c r="A198" t="str">
        <f>IF(Tabela3[[#This Row],[GOL CASA]]&lt;&gt;"",Tabela3[[#This Row],[TIME CASA]],"")</f>
        <v>Auxerre</v>
      </c>
      <c r="B198" t="str">
        <f>IF(Tabela3[[#This Row],[GOL FORA]]&lt;&gt;"",Tabela3[[#This Row],[TIME FORA]],"")</f>
        <v>Nice</v>
      </c>
      <c r="C198">
        <f t="shared" si="25"/>
        <v>0</v>
      </c>
      <c r="D198">
        <f t="shared" si="26"/>
        <v>0</v>
      </c>
      <c r="E198">
        <f t="shared" si="28"/>
        <v>0</v>
      </c>
      <c r="F198" t="str">
        <f t="shared" si="27"/>
        <v/>
      </c>
      <c r="H198" t="str">
        <f>IFERROR(INDEX(JOGOS!$C$1:$P$16905,$G198,1),"")</f>
        <v>FRANÇA LIGUE 1 22/23</v>
      </c>
      <c r="I198" s="29">
        <f>IFERROR(INDEX(JOGOS!$C$1:$P$16905,$G198,3),"")</f>
        <v>44850.416666666664</v>
      </c>
      <c r="J198" s="29" t="str">
        <f>IFERROR(INDEX(JOGOS!$C$1:$P$16905,$G198,4),"")</f>
        <v>Auxerre</v>
      </c>
      <c r="K198" s="32">
        <f>IFERROR(INDEX(JOGOS!$C$1:$P$16905,$G198,5),"")</f>
        <v>1</v>
      </c>
      <c r="L198" s="32">
        <f>IFERROR(INDEX(JOGOS!$C$1:$P$16905,$G198,6),"")</f>
        <v>1</v>
      </c>
      <c r="M198" s="29" t="str">
        <f>IFERROR(INDEX(JOGOS!$C$1:$P$16905,$G198,7),"")</f>
        <v>Nice</v>
      </c>
      <c r="N198" s="32">
        <f>IFERROR(INDEX(JOGOS!$C$1:$P$16905,$G198,8),"")</f>
        <v>1</v>
      </c>
      <c r="O198" s="32">
        <f>IFERROR(INDEX(JOGOS!$C$1:$P$16905,$G198,9),"")</f>
        <v>1</v>
      </c>
      <c r="P198" s="32">
        <f>IFERROR(INDEX(JOGOS!$C$1:$P$16905,$G198,10),"")</f>
        <v>2</v>
      </c>
      <c r="Q198" s="32">
        <f>IFERROR(INDEX(JOGOS!$C$1:$P$16905,$G198,11),"")</f>
        <v>3</v>
      </c>
      <c r="R198" s="32">
        <f>IFERROR(INDEX(JOGOS!$C$1:$P$16905,$G198,12),"")</f>
        <v>2</v>
      </c>
      <c r="S198" s="32">
        <f>IFERROR(INDEX(JOGOS!$C$1:$P$16905,$G198,13),"")</f>
        <v>6</v>
      </c>
      <c r="T198" s="32">
        <f t="shared" si="29"/>
        <v>8</v>
      </c>
    </row>
    <row r="199" spans="1:20">
      <c r="A199" t="str">
        <f>IF(Tabela3[[#This Row],[GOL CASA]]&lt;&gt;"",Tabela3[[#This Row],[TIME CASA]],"")</f>
        <v>Nantes</v>
      </c>
      <c r="B199" t="str">
        <f>IF(Tabela3[[#This Row],[GOL FORA]]&lt;&gt;"",Tabela3[[#This Row],[TIME FORA]],"")</f>
        <v>Brest</v>
      </c>
      <c r="C199">
        <f t="shared" si="25"/>
        <v>0</v>
      </c>
      <c r="D199">
        <f t="shared" si="26"/>
        <v>0</v>
      </c>
      <c r="E199">
        <f t="shared" si="28"/>
        <v>0</v>
      </c>
      <c r="F199" t="str">
        <f t="shared" si="27"/>
        <v/>
      </c>
      <c r="H199" t="str">
        <f>IFERROR(INDEX(JOGOS!$C$1:$P$16905,$G199,1),"")</f>
        <v>FRANÇA LIGUE 1 22/23</v>
      </c>
      <c r="I199" s="29">
        <f>IFERROR(INDEX(JOGOS!$C$1:$P$16905,$G199,3),"")</f>
        <v>44850.416666666664</v>
      </c>
      <c r="J199" s="29" t="str">
        <f>IFERROR(INDEX(JOGOS!$C$1:$P$16905,$G199,4),"")</f>
        <v>Nantes</v>
      </c>
      <c r="K199" s="32">
        <f>IFERROR(INDEX(JOGOS!$C$1:$P$16905,$G199,5),"")</f>
        <v>4</v>
      </c>
      <c r="L199" s="32">
        <f>IFERROR(INDEX(JOGOS!$C$1:$P$16905,$G199,6),"")</f>
        <v>1</v>
      </c>
      <c r="M199" s="29" t="str">
        <f>IFERROR(INDEX(JOGOS!$C$1:$P$16905,$G199,7),"")</f>
        <v>Brest</v>
      </c>
      <c r="N199" s="32">
        <f>IFERROR(INDEX(JOGOS!$C$1:$P$16905,$G199,8),"")</f>
        <v>2</v>
      </c>
      <c r="O199" s="32">
        <f>IFERROR(INDEX(JOGOS!$C$1:$P$16905,$G199,9),"")</f>
        <v>1</v>
      </c>
      <c r="P199" s="32">
        <f>IFERROR(INDEX(JOGOS!$C$1:$P$16905,$G199,10),"")</f>
        <v>3</v>
      </c>
      <c r="Q199" s="32">
        <f>IFERROR(INDEX(JOGOS!$C$1:$P$16905,$G199,11),"")</f>
        <v>1</v>
      </c>
      <c r="R199" s="32">
        <f>IFERROR(INDEX(JOGOS!$C$1:$P$16905,$G199,12),"")</f>
        <v>7</v>
      </c>
      <c r="S199" s="32">
        <f>IFERROR(INDEX(JOGOS!$C$1:$P$16905,$G199,13),"")</f>
        <v>5</v>
      </c>
      <c r="T199" s="32">
        <f t="shared" si="29"/>
        <v>12</v>
      </c>
    </row>
    <row r="200" spans="1:20">
      <c r="A200" t="str">
        <f>IF(Tabela3[[#This Row],[GOL CASA]]&lt;&gt;"",Tabela3[[#This Row],[TIME CASA]],"")</f>
        <v>Rennes</v>
      </c>
      <c r="B200" t="str">
        <f>IF(Tabela3[[#This Row],[GOL FORA]]&lt;&gt;"",Tabela3[[#This Row],[TIME FORA]],"")</f>
        <v>Olympique Lyonnais</v>
      </c>
      <c r="C200">
        <f t="shared" si="25"/>
        <v>0</v>
      </c>
      <c r="D200">
        <f t="shared" si="26"/>
        <v>0</v>
      </c>
      <c r="E200">
        <f t="shared" si="28"/>
        <v>0</v>
      </c>
      <c r="F200" t="str">
        <f t="shared" si="27"/>
        <v/>
      </c>
      <c r="H200" t="str">
        <f>IFERROR(INDEX(JOGOS!$C$1:$P$16905,$G200,1),"")</f>
        <v>FRANÇA LIGUE 1 22/23</v>
      </c>
      <c r="I200" s="29">
        <f>IFERROR(INDEX(JOGOS!$C$1:$P$16905,$G200,3),"")</f>
        <v>44850.416666666664</v>
      </c>
      <c r="J200" s="29" t="str">
        <f>IFERROR(INDEX(JOGOS!$C$1:$P$16905,$G200,4),"")</f>
        <v>Rennes</v>
      </c>
      <c r="K200" s="32">
        <f>IFERROR(INDEX(JOGOS!$C$1:$P$16905,$G200,5),"")</f>
        <v>2</v>
      </c>
      <c r="L200" s="32">
        <f>IFERROR(INDEX(JOGOS!$C$1:$P$16905,$G200,6),"")</f>
        <v>3</v>
      </c>
      <c r="M200" s="29" t="str">
        <f>IFERROR(INDEX(JOGOS!$C$1:$P$16905,$G200,7),"")</f>
        <v>Olympique Lyonnais</v>
      </c>
      <c r="N200" s="32">
        <f>IFERROR(INDEX(JOGOS!$C$1:$P$16905,$G200,8),"")</f>
        <v>1</v>
      </c>
      <c r="O200" s="32">
        <f>IFERROR(INDEX(JOGOS!$C$1:$P$16905,$G200,9),"")</f>
        <v>1</v>
      </c>
      <c r="P200" s="32">
        <f>IFERROR(INDEX(JOGOS!$C$1:$P$16905,$G200,10),"")</f>
        <v>3</v>
      </c>
      <c r="Q200" s="32">
        <f>IFERROR(INDEX(JOGOS!$C$1:$P$16905,$G200,11),"")</f>
        <v>1</v>
      </c>
      <c r="R200" s="32">
        <f>IFERROR(INDEX(JOGOS!$C$1:$P$16905,$G200,12),"")</f>
        <v>3</v>
      </c>
      <c r="S200" s="32">
        <f>IFERROR(INDEX(JOGOS!$C$1:$P$16905,$G200,13),"")</f>
        <v>2</v>
      </c>
      <c r="T200" s="32">
        <f t="shared" si="29"/>
        <v>5</v>
      </c>
    </row>
    <row r="201" spans="1:20">
      <c r="A201" t="str">
        <f>IF(Tabela3[[#This Row],[GOL CASA]]&lt;&gt;"",Tabela3[[#This Row],[TIME CASA]],"")</f>
        <v>Troyes</v>
      </c>
      <c r="B201" t="str">
        <f>IF(Tabela3[[#This Row],[GOL FORA]]&lt;&gt;"",Tabela3[[#This Row],[TIME FORA]],"")</f>
        <v>Ajaccio</v>
      </c>
      <c r="C201">
        <f t="shared" si="25"/>
        <v>0</v>
      </c>
      <c r="D201">
        <f t="shared" si="26"/>
        <v>0</v>
      </c>
      <c r="E201">
        <f t="shared" si="28"/>
        <v>0</v>
      </c>
      <c r="F201" t="str">
        <f t="shared" si="27"/>
        <v/>
      </c>
      <c r="H201" t="str">
        <f>IFERROR(INDEX(JOGOS!$C$1:$P$16905,$G201,1),"")</f>
        <v>FRANÇA LIGUE 1 22/23</v>
      </c>
      <c r="I201" s="29">
        <f>IFERROR(INDEX(JOGOS!$C$1:$P$16905,$G201,3),"")</f>
        <v>44850.416666666664</v>
      </c>
      <c r="J201" s="29" t="str">
        <f>IFERROR(INDEX(JOGOS!$C$1:$P$16905,$G201,4),"")</f>
        <v>Troyes</v>
      </c>
      <c r="K201" s="32">
        <f>IFERROR(INDEX(JOGOS!$C$1:$P$16905,$G201,5),"")</f>
        <v>1</v>
      </c>
      <c r="L201" s="32">
        <f>IFERROR(INDEX(JOGOS!$C$1:$P$16905,$G201,6),"")</f>
        <v>1</v>
      </c>
      <c r="M201" s="29" t="str">
        <f>IFERROR(INDEX(JOGOS!$C$1:$P$16905,$G201,7),"")</f>
        <v>Ajaccio</v>
      </c>
      <c r="N201" s="32">
        <f>IFERROR(INDEX(JOGOS!$C$1:$P$16905,$G201,8),"")</f>
        <v>0</v>
      </c>
      <c r="O201" s="32">
        <f>IFERROR(INDEX(JOGOS!$C$1:$P$16905,$G201,9),"")</f>
        <v>0</v>
      </c>
      <c r="P201" s="32">
        <f>IFERROR(INDEX(JOGOS!$C$1:$P$16905,$G201,10),"")</f>
        <v>1</v>
      </c>
      <c r="Q201" s="32">
        <f>IFERROR(INDEX(JOGOS!$C$1:$P$16905,$G201,11),"")</f>
        <v>1</v>
      </c>
      <c r="R201" s="32">
        <f>IFERROR(INDEX(JOGOS!$C$1:$P$16905,$G201,12),"")</f>
        <v>3</v>
      </c>
      <c r="S201" s="32">
        <f>IFERROR(INDEX(JOGOS!$C$1:$P$16905,$G201,13),"")</f>
        <v>5</v>
      </c>
      <c r="T201" s="32">
        <f t="shared" si="29"/>
        <v>8</v>
      </c>
    </row>
    <row r="202" spans="1:20">
      <c r="A202" t="str">
        <f>IF(Tabela3[[#This Row],[GOL CASA]]&lt;&gt;"",Tabela3[[#This Row],[TIME CASA]],"")</f>
        <v>Aston Villa</v>
      </c>
      <c r="B202" t="str">
        <f>IF(Tabela3[[#This Row],[GOL FORA]]&lt;&gt;"",Tabela3[[#This Row],[TIME FORA]],"")</f>
        <v>Chelsea</v>
      </c>
      <c r="C202">
        <f t="shared" si="25"/>
        <v>0</v>
      </c>
      <c r="D202">
        <f t="shared" si="26"/>
        <v>0</v>
      </c>
      <c r="E202">
        <f t="shared" si="28"/>
        <v>0</v>
      </c>
      <c r="F202" t="str">
        <f t="shared" si="27"/>
        <v/>
      </c>
      <c r="H202" t="str">
        <f>IFERROR(INDEX(JOGOS!$C$1:$P$16905,$G202,1),"")</f>
        <v>PREMIER LIGUE22/23</v>
      </c>
      <c r="I202" s="29">
        <f>IFERROR(INDEX(JOGOS!$C$1:$P$16905,$G202,3),"")</f>
        <v>44850.416666666664</v>
      </c>
      <c r="J202" s="29" t="str">
        <f>IFERROR(INDEX(JOGOS!$C$1:$P$16905,$G202,4),"")</f>
        <v>Aston Villa</v>
      </c>
      <c r="K202" s="32">
        <f>IFERROR(INDEX(JOGOS!$C$1:$P$16905,$G202,5),"")</f>
        <v>0</v>
      </c>
      <c r="L202" s="32">
        <f>IFERROR(INDEX(JOGOS!$C$1:$P$16905,$G202,6),"")</f>
        <v>2</v>
      </c>
      <c r="M202" s="29" t="str">
        <f>IFERROR(INDEX(JOGOS!$C$1:$P$16905,$G202,7),"")</f>
        <v>Chelsea</v>
      </c>
      <c r="N202" s="32">
        <f>IFERROR(INDEX(JOGOS!$C$1:$P$16905,$G202,8),"")</f>
        <v>0</v>
      </c>
      <c r="O202" s="32">
        <f>IFERROR(INDEX(JOGOS!$C$1:$P$16905,$G202,9),"")</f>
        <v>1</v>
      </c>
      <c r="P202" s="32">
        <f>IFERROR(INDEX(JOGOS!$C$1:$P$16905,$G202,10),"")</f>
        <v>1</v>
      </c>
      <c r="Q202" s="32">
        <f>IFERROR(INDEX(JOGOS!$C$1:$P$16905,$G202,11),"")</f>
        <v>0</v>
      </c>
      <c r="R202" s="32">
        <f>IFERROR(INDEX(JOGOS!$C$1:$P$16905,$G202,12),"")</f>
        <v>7</v>
      </c>
      <c r="S202" s="32">
        <f>IFERROR(INDEX(JOGOS!$C$1:$P$16905,$G202,13),"")</f>
        <v>1</v>
      </c>
      <c r="T202" s="32">
        <f t="shared" si="29"/>
        <v>8</v>
      </c>
    </row>
    <row r="203" spans="1:20">
      <c r="A203" t="str">
        <f>IF(Tabela3[[#This Row],[GOL CASA]]&lt;&gt;"",Tabela3[[#This Row],[TIME CASA]],"")</f>
        <v>Leeds United</v>
      </c>
      <c r="B203" t="str">
        <f>IF(Tabela3[[#This Row],[GOL FORA]]&lt;&gt;"",Tabela3[[#This Row],[TIME FORA]],"")</f>
        <v>Arsenal</v>
      </c>
      <c r="C203">
        <f t="shared" si="25"/>
        <v>0</v>
      </c>
      <c r="D203">
        <f t="shared" si="26"/>
        <v>0</v>
      </c>
      <c r="E203">
        <f t="shared" si="28"/>
        <v>0</v>
      </c>
      <c r="F203" t="str">
        <f t="shared" si="27"/>
        <v/>
      </c>
      <c r="H203" t="str">
        <f>IFERROR(INDEX(JOGOS!$C$1:$P$16905,$G203,1),"")</f>
        <v>PREMIER LIGUE22/23</v>
      </c>
      <c r="I203" s="29">
        <f>IFERROR(INDEX(JOGOS!$C$1:$P$16905,$G203,3),"")</f>
        <v>44850.416666666664</v>
      </c>
      <c r="J203" s="29" t="str">
        <f>IFERROR(INDEX(JOGOS!$C$1:$P$16905,$G203,4),"")</f>
        <v>Leeds United</v>
      </c>
      <c r="K203" s="32">
        <f>IFERROR(INDEX(JOGOS!$C$1:$P$16905,$G203,5),"")</f>
        <v>0</v>
      </c>
      <c r="L203" s="32">
        <f>IFERROR(INDEX(JOGOS!$C$1:$P$16905,$G203,6),"")</f>
        <v>1</v>
      </c>
      <c r="M203" s="29" t="str">
        <f>IFERROR(INDEX(JOGOS!$C$1:$P$16905,$G203,7),"")</f>
        <v>Arsenal</v>
      </c>
      <c r="N203" s="32">
        <f>IFERROR(INDEX(JOGOS!$C$1:$P$16905,$G203,8),"")</f>
        <v>0</v>
      </c>
      <c r="O203" s="32">
        <f>IFERROR(INDEX(JOGOS!$C$1:$P$16905,$G203,9),"")</f>
        <v>1</v>
      </c>
      <c r="P203" s="32">
        <f>IFERROR(INDEX(JOGOS!$C$1:$P$16905,$G203,10),"")</f>
        <v>2</v>
      </c>
      <c r="Q203" s="32">
        <f>IFERROR(INDEX(JOGOS!$C$1:$P$16905,$G203,11),"")</f>
        <v>1</v>
      </c>
      <c r="R203" s="32">
        <f>IFERROR(INDEX(JOGOS!$C$1:$P$16905,$G203,12),"")</f>
        <v>6</v>
      </c>
      <c r="S203" s="32">
        <f>IFERROR(INDEX(JOGOS!$C$1:$P$16905,$G203,13),"")</f>
        <v>3</v>
      </c>
      <c r="T203" s="32">
        <f t="shared" si="29"/>
        <v>9</v>
      </c>
    </row>
    <row r="204" spans="1:20">
      <c r="A204" t="str">
        <f>IF(Tabela3[[#This Row],[GOL CASA]]&lt;&gt;"",Tabela3[[#This Row],[TIME CASA]],"")</f>
        <v>Manchester United</v>
      </c>
      <c r="B204" t="str">
        <f>IF(Tabela3[[#This Row],[GOL FORA]]&lt;&gt;"",Tabela3[[#This Row],[TIME FORA]],"")</f>
        <v>Newcastle United</v>
      </c>
      <c r="C204">
        <f t="shared" si="25"/>
        <v>0</v>
      </c>
      <c r="D204">
        <f t="shared" si="26"/>
        <v>0</v>
      </c>
      <c r="E204">
        <f t="shared" si="28"/>
        <v>0</v>
      </c>
      <c r="F204" t="str">
        <f t="shared" si="27"/>
        <v/>
      </c>
      <c r="H204" t="str">
        <f>IFERROR(INDEX(JOGOS!$C$1:$P$16905,$G204,1),"")</f>
        <v>PREMIER LIGUE22/23</v>
      </c>
      <c r="I204" s="29">
        <f>IFERROR(INDEX(JOGOS!$C$1:$P$16905,$G204,3),"")</f>
        <v>44850.416666666664</v>
      </c>
      <c r="J204" s="29" t="str">
        <f>IFERROR(INDEX(JOGOS!$C$1:$P$16905,$G204,4),"")</f>
        <v>Manchester United</v>
      </c>
      <c r="K204" s="32">
        <f>IFERROR(INDEX(JOGOS!$C$1:$P$16905,$G204,5),"")</f>
        <v>0</v>
      </c>
      <c r="L204" s="32">
        <f>IFERROR(INDEX(JOGOS!$C$1:$P$16905,$G204,6),"")</f>
        <v>0</v>
      </c>
      <c r="M204" s="29" t="str">
        <f>IFERROR(INDEX(JOGOS!$C$1:$P$16905,$G204,7),"")</f>
        <v>Newcastle United</v>
      </c>
      <c r="N204" s="32">
        <f>IFERROR(INDEX(JOGOS!$C$1:$P$16905,$G204,8),"")</f>
        <v>0</v>
      </c>
      <c r="O204" s="32">
        <f>IFERROR(INDEX(JOGOS!$C$1:$P$16905,$G204,9),"")</f>
        <v>0</v>
      </c>
      <c r="P204" s="32">
        <f>IFERROR(INDEX(JOGOS!$C$1:$P$16905,$G204,10),"")</f>
        <v>3</v>
      </c>
      <c r="Q204" s="32">
        <f>IFERROR(INDEX(JOGOS!$C$1:$P$16905,$G204,11),"")</f>
        <v>3</v>
      </c>
      <c r="R204" s="32">
        <f>IFERROR(INDEX(JOGOS!$C$1:$P$16905,$G204,12),"")</f>
        <v>4</v>
      </c>
      <c r="S204" s="32">
        <f>IFERROR(INDEX(JOGOS!$C$1:$P$16905,$G204,13),"")</f>
        <v>4</v>
      </c>
      <c r="T204" s="32">
        <f t="shared" si="29"/>
        <v>8</v>
      </c>
    </row>
    <row r="205" spans="1:20">
      <c r="A205" t="str">
        <f>IF(Tabela3[[#This Row],[GOL CASA]]&lt;&gt;"",Tabela3[[#This Row],[TIME CASA]],"")</f>
        <v>Southampton</v>
      </c>
      <c r="B205" t="str">
        <f>IF(Tabela3[[#This Row],[GOL FORA]]&lt;&gt;"",Tabela3[[#This Row],[TIME FORA]],"")</f>
        <v>West Ham United</v>
      </c>
      <c r="C205">
        <f t="shared" si="25"/>
        <v>0</v>
      </c>
      <c r="D205">
        <f t="shared" si="26"/>
        <v>0</v>
      </c>
      <c r="E205">
        <f t="shared" si="28"/>
        <v>0</v>
      </c>
      <c r="F205" t="str">
        <f t="shared" si="27"/>
        <v/>
      </c>
      <c r="H205" t="str">
        <f>IFERROR(INDEX(JOGOS!$C$1:$P$16905,$G205,1),"")</f>
        <v>PREMIER LIGUE22/23</v>
      </c>
      <c r="I205" s="29">
        <f>IFERROR(INDEX(JOGOS!$C$1:$P$16905,$G205,3),"")</f>
        <v>44850.416666666664</v>
      </c>
      <c r="J205" s="29" t="str">
        <f>IFERROR(INDEX(JOGOS!$C$1:$P$16905,$G205,4),"")</f>
        <v>Southampton</v>
      </c>
      <c r="K205" s="32">
        <f>IFERROR(INDEX(JOGOS!$C$1:$P$16905,$G205,5),"")</f>
        <v>1</v>
      </c>
      <c r="L205" s="32">
        <f>IFERROR(INDEX(JOGOS!$C$1:$P$16905,$G205,6),"")</f>
        <v>1</v>
      </c>
      <c r="M205" s="29" t="str">
        <f>IFERROR(INDEX(JOGOS!$C$1:$P$16905,$G205,7),"")</f>
        <v>West Ham United</v>
      </c>
      <c r="N205" s="32">
        <f>IFERROR(INDEX(JOGOS!$C$1:$P$16905,$G205,8),"")</f>
        <v>1</v>
      </c>
      <c r="O205" s="32">
        <f>IFERROR(INDEX(JOGOS!$C$1:$P$16905,$G205,9),"")</f>
        <v>0</v>
      </c>
      <c r="P205" s="32">
        <f>IFERROR(INDEX(JOGOS!$C$1:$P$16905,$G205,10),"")</f>
        <v>3</v>
      </c>
      <c r="Q205" s="32">
        <f>IFERROR(INDEX(JOGOS!$C$1:$P$16905,$G205,11),"")</f>
        <v>4</v>
      </c>
      <c r="R205" s="32">
        <f>IFERROR(INDEX(JOGOS!$C$1:$P$16905,$G205,12),"")</f>
        <v>4</v>
      </c>
      <c r="S205" s="32">
        <f>IFERROR(INDEX(JOGOS!$C$1:$P$16905,$G205,13),"")</f>
        <v>14</v>
      </c>
      <c r="T205" s="32">
        <f t="shared" si="29"/>
        <v>18</v>
      </c>
    </row>
    <row r="206" spans="1:20">
      <c r="A206" t="str">
        <f>IF(Tabela3[[#This Row],[GOL CASA]]&lt;&gt;"",Tabela3[[#This Row],[TIME CASA]],"")</f>
        <v>Monaco</v>
      </c>
      <c r="B206" t="str">
        <f>IF(Tabela3[[#This Row],[GOL FORA]]&lt;&gt;"",Tabela3[[#This Row],[TIME FORA]],"")</f>
        <v>Clermont</v>
      </c>
      <c r="C206">
        <f t="shared" si="25"/>
        <v>0</v>
      </c>
      <c r="D206">
        <f t="shared" si="26"/>
        <v>0</v>
      </c>
      <c r="E206">
        <f t="shared" si="28"/>
        <v>0</v>
      </c>
      <c r="F206" t="str">
        <f t="shared" si="27"/>
        <v/>
      </c>
      <c r="H206" t="str">
        <f>IFERROR(INDEX(JOGOS!$C$1:$P$16905,$G206,1),"")</f>
        <v>FRANÇA LIGUE 1 22/23</v>
      </c>
      <c r="I206" s="29">
        <f>IFERROR(INDEX(JOGOS!$C$1:$P$16905,$G206,3),"")</f>
        <v>44850.503472222219</v>
      </c>
      <c r="J206" s="29" t="str">
        <f>IFERROR(INDEX(JOGOS!$C$1:$P$16905,$G206,4),"")</f>
        <v>Monaco</v>
      </c>
      <c r="K206" s="32">
        <f>IFERROR(INDEX(JOGOS!$C$1:$P$16905,$G206,5),"")</f>
        <v>1</v>
      </c>
      <c r="L206" s="32">
        <f>IFERROR(INDEX(JOGOS!$C$1:$P$16905,$G206,6),"")</f>
        <v>1</v>
      </c>
      <c r="M206" s="29" t="str">
        <f>IFERROR(INDEX(JOGOS!$C$1:$P$16905,$G206,7),"")</f>
        <v>Clermont</v>
      </c>
      <c r="N206" s="32">
        <f>IFERROR(INDEX(JOGOS!$C$1:$P$16905,$G206,8),"")</f>
        <v>1</v>
      </c>
      <c r="O206" s="32">
        <f>IFERROR(INDEX(JOGOS!$C$1:$P$16905,$G206,9),"")</f>
        <v>0</v>
      </c>
      <c r="P206" s="32">
        <f>IFERROR(INDEX(JOGOS!$C$1:$P$16905,$G206,10),"")</f>
        <v>1</v>
      </c>
      <c r="Q206" s="32">
        <f>IFERROR(INDEX(JOGOS!$C$1:$P$16905,$G206,11),"")</f>
        <v>2</v>
      </c>
      <c r="R206" s="32">
        <f>IFERROR(INDEX(JOGOS!$C$1:$P$16905,$G206,12),"")</f>
        <v>3</v>
      </c>
      <c r="S206" s="32">
        <f>IFERROR(INDEX(JOGOS!$C$1:$P$16905,$G206,13),"")</f>
        <v>4</v>
      </c>
      <c r="T206" s="32">
        <f t="shared" si="29"/>
        <v>7</v>
      </c>
    </row>
    <row r="207" spans="1:20">
      <c r="A207" t="str">
        <f>IF(Tabela3[[#This Row],[GOL CASA]]&lt;&gt;"",Tabela3[[#This Row],[TIME CASA]],"")</f>
        <v>Liverpool</v>
      </c>
      <c r="B207" t="str">
        <f>IF(Tabela3[[#This Row],[GOL FORA]]&lt;&gt;"",Tabela3[[#This Row],[TIME FORA]],"")</f>
        <v>Manchester City</v>
      </c>
      <c r="C207">
        <f t="shared" si="25"/>
        <v>0</v>
      </c>
      <c r="D207">
        <f t="shared" si="26"/>
        <v>0</v>
      </c>
      <c r="E207">
        <f t="shared" si="28"/>
        <v>0</v>
      </c>
      <c r="F207" t="str">
        <f t="shared" si="27"/>
        <v/>
      </c>
      <c r="H207" t="str">
        <f>IFERROR(INDEX(JOGOS!$C$1:$P$16905,$G207,1),"")</f>
        <v>PREMIER LIGUE22/23</v>
      </c>
      <c r="I207" s="29">
        <f>IFERROR(INDEX(JOGOS!$C$1:$P$16905,$G207,3),"")</f>
        <v>44850.520833333336</v>
      </c>
      <c r="J207" s="29" t="str">
        <f>IFERROR(INDEX(JOGOS!$C$1:$P$16905,$G207,4),"")</f>
        <v>Liverpool</v>
      </c>
      <c r="K207" s="32">
        <f>IFERROR(INDEX(JOGOS!$C$1:$P$16905,$G207,5),"")</f>
        <v>1</v>
      </c>
      <c r="L207" s="32">
        <f>IFERROR(INDEX(JOGOS!$C$1:$P$16905,$G207,6),"")</f>
        <v>0</v>
      </c>
      <c r="M207" s="29" t="str">
        <f>IFERROR(INDEX(JOGOS!$C$1:$P$16905,$G207,7),"")</f>
        <v>Manchester City</v>
      </c>
      <c r="N207" s="32">
        <f>IFERROR(INDEX(JOGOS!$C$1:$P$16905,$G207,8),"")</f>
        <v>0</v>
      </c>
      <c r="O207" s="32">
        <f>IFERROR(INDEX(JOGOS!$C$1:$P$16905,$G207,9),"")</f>
        <v>0</v>
      </c>
      <c r="P207" s="32">
        <f>IFERROR(INDEX(JOGOS!$C$1:$P$16905,$G207,10),"")</f>
        <v>4</v>
      </c>
      <c r="Q207" s="32">
        <f>IFERROR(INDEX(JOGOS!$C$1:$P$16905,$G207,11),"")</f>
        <v>1</v>
      </c>
      <c r="R207" s="32">
        <f>IFERROR(INDEX(JOGOS!$C$1:$P$16905,$G207,12),"")</f>
        <v>5</v>
      </c>
      <c r="S207" s="32">
        <f>IFERROR(INDEX(JOGOS!$C$1:$P$16905,$G207,13),"")</f>
        <v>6</v>
      </c>
      <c r="T207" s="32">
        <f t="shared" si="29"/>
        <v>11</v>
      </c>
    </row>
    <row r="208" spans="1:20">
      <c r="A208" t="str">
        <f>IF(Tabela3[[#This Row],[GOL CASA]]&lt;&gt;"",Tabela3[[#This Row],[TIME CASA]],"")</f>
        <v>PSG</v>
      </c>
      <c r="B208" t="str">
        <f>IF(Tabela3[[#This Row],[GOL FORA]]&lt;&gt;"",Tabela3[[#This Row],[TIME FORA]],"")</f>
        <v>Olympique Marseille</v>
      </c>
      <c r="C208">
        <f t="shared" si="25"/>
        <v>0</v>
      </c>
      <c r="D208">
        <f t="shared" si="26"/>
        <v>0</v>
      </c>
      <c r="E208">
        <f t="shared" si="28"/>
        <v>0</v>
      </c>
      <c r="F208" t="str">
        <f t="shared" si="27"/>
        <v/>
      </c>
      <c r="H208" t="str">
        <f>IFERROR(INDEX(JOGOS!$C$1:$P$16905,$G208,1),"")</f>
        <v>FRANÇA LIGUE 1 22/23</v>
      </c>
      <c r="I208" s="29">
        <f>IFERROR(INDEX(JOGOS!$C$1:$P$16905,$G208,3),"")</f>
        <v>44850.65625</v>
      </c>
      <c r="J208" s="29" t="str">
        <f>IFERROR(INDEX(JOGOS!$C$1:$P$16905,$G208,4),"")</f>
        <v>PSG</v>
      </c>
      <c r="K208" s="32">
        <f>IFERROR(INDEX(JOGOS!$C$1:$P$16905,$G208,5),"")</f>
        <v>1</v>
      </c>
      <c r="L208" s="32">
        <f>IFERROR(INDEX(JOGOS!$C$1:$P$16905,$G208,6),"")</f>
        <v>0</v>
      </c>
      <c r="M208" s="29" t="str">
        <f>IFERROR(INDEX(JOGOS!$C$1:$P$16905,$G208,7),"")</f>
        <v>Olympique Marseille</v>
      </c>
      <c r="N208" s="32">
        <f>IFERROR(INDEX(JOGOS!$C$1:$P$16905,$G208,8),"")</f>
        <v>1</v>
      </c>
      <c r="O208" s="32">
        <f>IFERROR(INDEX(JOGOS!$C$1:$P$16905,$G208,9),"")</f>
        <v>0</v>
      </c>
      <c r="P208" s="32">
        <f>IFERROR(INDEX(JOGOS!$C$1:$P$16905,$G208,10),"")</f>
        <v>4</v>
      </c>
      <c r="Q208" s="32">
        <f>IFERROR(INDEX(JOGOS!$C$1:$P$16905,$G208,11),"")</f>
        <v>3</v>
      </c>
      <c r="R208" s="32">
        <f>IFERROR(INDEX(JOGOS!$C$1:$P$16905,$G208,12),"")</f>
        <v>7</v>
      </c>
      <c r="S208" s="32">
        <f>IFERROR(INDEX(JOGOS!$C$1:$P$16905,$G208,13),"")</f>
        <v>6</v>
      </c>
      <c r="T208" s="32">
        <f t="shared" si="29"/>
        <v>13</v>
      </c>
    </row>
    <row r="209" spans="1:20">
      <c r="A209" t="str">
        <f>IF(Tabela3[[#This Row],[GOL CASA]]&lt;&gt;"",Tabela3[[#This Row],[TIME CASA]],"")</f>
        <v>Brighton &amp; Hove Albion</v>
      </c>
      <c r="B209" t="str">
        <f>IF(Tabela3[[#This Row],[GOL FORA]]&lt;&gt;"",Tabela3[[#This Row],[TIME FORA]],"")</f>
        <v>Nottingham Forest</v>
      </c>
      <c r="C209">
        <f t="shared" si="25"/>
        <v>0</v>
      </c>
      <c r="D209">
        <f t="shared" si="26"/>
        <v>0</v>
      </c>
      <c r="E209">
        <f t="shared" si="28"/>
        <v>0</v>
      </c>
      <c r="F209" t="str">
        <f t="shared" si="27"/>
        <v/>
      </c>
      <c r="H209" t="str">
        <f>IFERROR(INDEX(JOGOS!$C$1:$P$16905,$G209,1),"")</f>
        <v>PREMIER LIGUE22/23</v>
      </c>
      <c r="I209" s="29">
        <f>IFERROR(INDEX(JOGOS!$C$1:$P$16905,$G209,3),"")</f>
        <v>44852.645833333336</v>
      </c>
      <c r="J209" s="29" t="str">
        <f>IFERROR(INDEX(JOGOS!$C$1:$P$16905,$G209,4),"")</f>
        <v>Brighton &amp; Hove Albion</v>
      </c>
      <c r="K209" s="32">
        <f>IFERROR(INDEX(JOGOS!$C$1:$P$16905,$G209,5),"")</f>
        <v>0</v>
      </c>
      <c r="L209" s="32">
        <f>IFERROR(INDEX(JOGOS!$C$1:$P$16905,$G209,6),"")</f>
        <v>0</v>
      </c>
      <c r="M209" s="29" t="str">
        <f>IFERROR(INDEX(JOGOS!$C$1:$P$16905,$G209,7),"")</f>
        <v>Nottingham Forest</v>
      </c>
      <c r="N209" s="32">
        <f>IFERROR(INDEX(JOGOS!$C$1:$P$16905,$G209,8),"")</f>
        <v>0</v>
      </c>
      <c r="O209" s="32">
        <f>IFERROR(INDEX(JOGOS!$C$1:$P$16905,$G209,9),"")</f>
        <v>0</v>
      </c>
      <c r="P209" s="32">
        <f>IFERROR(INDEX(JOGOS!$C$1:$P$16905,$G209,10),"")</f>
        <v>6</v>
      </c>
      <c r="Q209" s="32">
        <f>IFERROR(INDEX(JOGOS!$C$1:$P$16905,$G209,11),"")</f>
        <v>0</v>
      </c>
      <c r="R209" s="32">
        <f>IFERROR(INDEX(JOGOS!$C$1:$P$16905,$G209,12),"")</f>
        <v>9</v>
      </c>
      <c r="S209" s="32">
        <f>IFERROR(INDEX(JOGOS!$C$1:$P$16905,$G209,13),"")</f>
        <v>1</v>
      </c>
      <c r="T209" s="32">
        <f t="shared" si="29"/>
        <v>10</v>
      </c>
    </row>
    <row r="210" spans="1:20">
      <c r="A210" t="str">
        <f>IF(Tabela3[[#This Row],[GOL CASA]]&lt;&gt;"",Tabela3[[#This Row],[TIME CASA]],"")</f>
        <v>Crystal Palace</v>
      </c>
      <c r="B210" t="str">
        <f>IF(Tabela3[[#This Row],[GOL FORA]]&lt;&gt;"",Tabela3[[#This Row],[TIME FORA]],"")</f>
        <v>Wolverhampton Wanderers</v>
      </c>
      <c r="C210">
        <f t="shared" si="25"/>
        <v>0</v>
      </c>
      <c r="D210">
        <f t="shared" si="26"/>
        <v>0</v>
      </c>
      <c r="E210">
        <f t="shared" si="28"/>
        <v>0</v>
      </c>
      <c r="F210" t="str">
        <f t="shared" si="27"/>
        <v/>
      </c>
      <c r="H210" t="str">
        <f>IFERROR(INDEX(JOGOS!$C$1:$P$16905,$G210,1),"")</f>
        <v>PREMIER LIGUE22/23</v>
      </c>
      <c r="I210" s="29">
        <f>IFERROR(INDEX(JOGOS!$C$1:$P$16905,$G210,3),"")</f>
        <v>44852.677083333336</v>
      </c>
      <c r="J210" s="29" t="str">
        <f>IFERROR(INDEX(JOGOS!$C$1:$P$16905,$G210,4),"")</f>
        <v>Crystal Palace</v>
      </c>
      <c r="K210" s="32">
        <f>IFERROR(INDEX(JOGOS!$C$1:$P$16905,$G210,5),"")</f>
        <v>2</v>
      </c>
      <c r="L210" s="32">
        <f>IFERROR(INDEX(JOGOS!$C$1:$P$16905,$G210,6),"")</f>
        <v>1</v>
      </c>
      <c r="M210" s="29" t="str">
        <f>IFERROR(INDEX(JOGOS!$C$1:$P$16905,$G210,7),"")</f>
        <v>Wolverhampton Wanderers</v>
      </c>
      <c r="N210" s="32">
        <f>IFERROR(INDEX(JOGOS!$C$1:$P$16905,$G210,8),"")</f>
        <v>0</v>
      </c>
      <c r="O210" s="32">
        <f>IFERROR(INDEX(JOGOS!$C$1:$P$16905,$G210,9),"")</f>
        <v>1</v>
      </c>
      <c r="P210" s="32">
        <f>IFERROR(INDEX(JOGOS!$C$1:$P$16905,$G210,10),"")</f>
        <v>3</v>
      </c>
      <c r="Q210" s="32">
        <f>IFERROR(INDEX(JOGOS!$C$1:$P$16905,$G210,11),"")</f>
        <v>1</v>
      </c>
      <c r="R210" s="32">
        <f>IFERROR(INDEX(JOGOS!$C$1:$P$16905,$G210,12),"")</f>
        <v>4</v>
      </c>
      <c r="S210" s="32">
        <f>IFERROR(INDEX(JOGOS!$C$1:$P$16905,$G210,13),"")</f>
        <v>2</v>
      </c>
      <c r="T210" s="32">
        <f t="shared" si="29"/>
        <v>6</v>
      </c>
    </row>
    <row r="211" spans="1:20">
      <c r="A211" t="str">
        <f>IF(Tabela3[[#This Row],[GOL CASA]]&lt;&gt;"",Tabela3[[#This Row],[TIME CASA]],"")</f>
        <v>AFC Bournemouth</v>
      </c>
      <c r="B211" t="str">
        <f>IF(Tabela3[[#This Row],[GOL FORA]]&lt;&gt;"",Tabela3[[#This Row],[TIME FORA]],"")</f>
        <v>Southampton</v>
      </c>
      <c r="C211">
        <f t="shared" si="25"/>
        <v>0</v>
      </c>
      <c r="D211">
        <f t="shared" si="26"/>
        <v>0</v>
      </c>
      <c r="E211">
        <f t="shared" si="28"/>
        <v>0</v>
      </c>
      <c r="F211" t="str">
        <f t="shared" si="27"/>
        <v/>
      </c>
      <c r="H211" t="str">
        <f>IFERROR(INDEX(JOGOS!$C$1:$P$16905,$G211,1),"")</f>
        <v>PREMIER LIGUE22/23</v>
      </c>
      <c r="I211" s="29">
        <f>IFERROR(INDEX(JOGOS!$C$1:$P$16905,$G211,3),"")</f>
        <v>44853.645833333336</v>
      </c>
      <c r="J211" s="29" t="str">
        <f>IFERROR(INDEX(JOGOS!$C$1:$P$16905,$G211,4),"")</f>
        <v>AFC Bournemouth</v>
      </c>
      <c r="K211" s="32">
        <f>IFERROR(INDEX(JOGOS!$C$1:$P$16905,$G211,5),"")</f>
        <v>0</v>
      </c>
      <c r="L211" s="32">
        <f>IFERROR(INDEX(JOGOS!$C$1:$P$16905,$G211,6),"")</f>
        <v>1</v>
      </c>
      <c r="M211" s="29" t="str">
        <f>IFERROR(INDEX(JOGOS!$C$1:$P$16905,$G211,7),"")</f>
        <v>Southampton</v>
      </c>
      <c r="N211" s="32">
        <f>IFERROR(INDEX(JOGOS!$C$1:$P$16905,$G211,8),"")</f>
        <v>0</v>
      </c>
      <c r="O211" s="32">
        <f>IFERROR(INDEX(JOGOS!$C$1:$P$16905,$G211,9),"")</f>
        <v>1</v>
      </c>
      <c r="P211" s="32">
        <f>IFERROR(INDEX(JOGOS!$C$1:$P$16905,$G211,10),"")</f>
        <v>2</v>
      </c>
      <c r="Q211" s="32">
        <f>IFERROR(INDEX(JOGOS!$C$1:$P$16905,$G211,11),"")</f>
        <v>0</v>
      </c>
      <c r="R211" s="32">
        <f>IFERROR(INDEX(JOGOS!$C$1:$P$16905,$G211,12),"")</f>
        <v>7</v>
      </c>
      <c r="S211" s="32">
        <f>IFERROR(INDEX(JOGOS!$C$1:$P$16905,$G211,13),"")</f>
        <v>3</v>
      </c>
      <c r="T211" s="32">
        <f t="shared" si="29"/>
        <v>10</v>
      </c>
    </row>
    <row r="212" spans="1:20">
      <c r="A212" t="str">
        <f>IF(Tabela3[[#This Row],[GOL CASA]]&lt;&gt;"",Tabela3[[#This Row],[TIME CASA]],"")</f>
        <v>Brentford</v>
      </c>
      <c r="B212" t="str">
        <f>IF(Tabela3[[#This Row],[GOL FORA]]&lt;&gt;"",Tabela3[[#This Row],[TIME FORA]],"")</f>
        <v>Chelsea</v>
      </c>
      <c r="C212">
        <f t="shared" si="25"/>
        <v>0</v>
      </c>
      <c r="D212">
        <f t="shared" si="26"/>
        <v>0</v>
      </c>
      <c r="E212">
        <f t="shared" si="28"/>
        <v>0</v>
      </c>
      <c r="F212" t="str">
        <f t="shared" si="27"/>
        <v/>
      </c>
      <c r="H212" t="str">
        <f>IFERROR(INDEX(JOGOS!$C$1:$P$16905,$G212,1),"")</f>
        <v>PREMIER LIGUE22/23</v>
      </c>
      <c r="I212" s="29">
        <f>IFERROR(INDEX(JOGOS!$C$1:$P$16905,$G212,3),"")</f>
        <v>44853.645833333336</v>
      </c>
      <c r="J212" s="29" t="str">
        <f>IFERROR(INDEX(JOGOS!$C$1:$P$16905,$G212,4),"")</f>
        <v>Brentford</v>
      </c>
      <c r="K212" s="32">
        <f>IFERROR(INDEX(JOGOS!$C$1:$P$16905,$G212,5),"")</f>
        <v>0</v>
      </c>
      <c r="L212" s="32">
        <f>IFERROR(INDEX(JOGOS!$C$1:$P$16905,$G212,6),"")</f>
        <v>0</v>
      </c>
      <c r="M212" s="29" t="str">
        <f>IFERROR(INDEX(JOGOS!$C$1:$P$16905,$G212,7),"")</f>
        <v>Chelsea</v>
      </c>
      <c r="N212" s="32">
        <f>IFERROR(INDEX(JOGOS!$C$1:$P$16905,$G212,8),"")</f>
        <v>0</v>
      </c>
      <c r="O212" s="32">
        <f>IFERROR(INDEX(JOGOS!$C$1:$P$16905,$G212,9),"")</f>
        <v>0</v>
      </c>
      <c r="P212" s="32">
        <f>IFERROR(INDEX(JOGOS!$C$1:$P$16905,$G212,10),"")</f>
        <v>3</v>
      </c>
      <c r="Q212" s="32">
        <f>IFERROR(INDEX(JOGOS!$C$1:$P$16905,$G212,11),"")</f>
        <v>0</v>
      </c>
      <c r="R212" s="32">
        <f>IFERROR(INDEX(JOGOS!$C$1:$P$16905,$G212,12),"")</f>
        <v>6</v>
      </c>
      <c r="S212" s="32">
        <f>IFERROR(INDEX(JOGOS!$C$1:$P$16905,$G212,13),"")</f>
        <v>2</v>
      </c>
      <c r="T212" s="32">
        <f t="shared" si="29"/>
        <v>8</v>
      </c>
    </row>
    <row r="213" spans="1:20">
      <c r="A213" t="str">
        <f>IF(Tabela3[[#This Row],[GOL CASA]]&lt;&gt;"",Tabela3[[#This Row],[TIME CASA]],"")</f>
        <v>Newcastle United</v>
      </c>
      <c r="B213" t="str">
        <f>IF(Tabela3[[#This Row],[GOL FORA]]&lt;&gt;"",Tabela3[[#This Row],[TIME FORA]],"")</f>
        <v>Everton</v>
      </c>
      <c r="C213">
        <f t="shared" si="25"/>
        <v>0</v>
      </c>
      <c r="D213">
        <f t="shared" si="26"/>
        <v>0</v>
      </c>
      <c r="E213">
        <f t="shared" si="28"/>
        <v>0</v>
      </c>
      <c r="F213" t="str">
        <f t="shared" si="27"/>
        <v/>
      </c>
      <c r="H213" t="str">
        <f>IFERROR(INDEX(JOGOS!$C$1:$P$16905,$G213,1),"")</f>
        <v>PREMIER LIGUE22/23</v>
      </c>
      <c r="I213" s="29">
        <f>IFERROR(INDEX(JOGOS!$C$1:$P$16905,$G213,3),"")</f>
        <v>44853.645833333336</v>
      </c>
      <c r="J213" s="29" t="str">
        <f>IFERROR(INDEX(JOGOS!$C$1:$P$16905,$G213,4),"")</f>
        <v>Newcastle United</v>
      </c>
      <c r="K213" s="32">
        <f>IFERROR(INDEX(JOGOS!$C$1:$P$16905,$G213,5),"")</f>
        <v>1</v>
      </c>
      <c r="L213" s="32">
        <f>IFERROR(INDEX(JOGOS!$C$1:$P$16905,$G213,6),"")</f>
        <v>0</v>
      </c>
      <c r="M213" s="29" t="str">
        <f>IFERROR(INDEX(JOGOS!$C$1:$P$16905,$G213,7),"")</f>
        <v>Everton</v>
      </c>
      <c r="N213" s="32">
        <f>IFERROR(INDEX(JOGOS!$C$1:$P$16905,$G213,8),"")</f>
        <v>1</v>
      </c>
      <c r="O213" s="32">
        <f>IFERROR(INDEX(JOGOS!$C$1:$P$16905,$G213,9),"")</f>
        <v>0</v>
      </c>
      <c r="P213" s="32">
        <f>IFERROR(INDEX(JOGOS!$C$1:$P$16905,$G213,10),"")</f>
        <v>4</v>
      </c>
      <c r="Q213" s="32">
        <f>IFERROR(INDEX(JOGOS!$C$1:$P$16905,$G213,11),"")</f>
        <v>1</v>
      </c>
      <c r="R213" s="32">
        <f>IFERROR(INDEX(JOGOS!$C$1:$P$16905,$G213,12),"")</f>
        <v>8</v>
      </c>
      <c r="S213" s="32">
        <f>IFERROR(INDEX(JOGOS!$C$1:$P$16905,$G213,13),"")</f>
        <v>2</v>
      </c>
      <c r="T213" s="32">
        <f t="shared" si="29"/>
        <v>10</v>
      </c>
    </row>
    <row r="214" spans="1:20">
      <c r="A214" t="str">
        <f>IF(Tabela3[[#This Row],[GOL CASA]]&lt;&gt;"",Tabela3[[#This Row],[TIME CASA]],"")</f>
        <v>Liverpool</v>
      </c>
      <c r="B214" t="str">
        <f>IF(Tabela3[[#This Row],[GOL FORA]]&lt;&gt;"",Tabela3[[#This Row],[TIME FORA]],"")</f>
        <v>West Ham United</v>
      </c>
      <c r="C214">
        <f t="shared" si="25"/>
        <v>0</v>
      </c>
      <c r="D214">
        <f t="shared" si="26"/>
        <v>0</v>
      </c>
      <c r="E214">
        <f t="shared" si="28"/>
        <v>0</v>
      </c>
      <c r="F214" t="str">
        <f t="shared" si="27"/>
        <v/>
      </c>
      <c r="H214" t="str">
        <f>IFERROR(INDEX(JOGOS!$C$1:$P$16905,$G214,1),"")</f>
        <v>PREMIER LIGUE22/23</v>
      </c>
      <c r="I214" s="29">
        <f>IFERROR(INDEX(JOGOS!$C$1:$P$16905,$G214,3),"")</f>
        <v>44853.645833333336</v>
      </c>
      <c r="J214" s="29" t="str">
        <f>IFERROR(INDEX(JOGOS!$C$1:$P$16905,$G214,4),"")</f>
        <v>Liverpool</v>
      </c>
      <c r="K214" s="32">
        <f>IFERROR(INDEX(JOGOS!$C$1:$P$16905,$G214,5),"")</f>
        <v>1</v>
      </c>
      <c r="L214" s="32">
        <f>IFERROR(INDEX(JOGOS!$C$1:$P$16905,$G214,6),"")</f>
        <v>0</v>
      </c>
      <c r="M214" s="29" t="str">
        <f>IFERROR(INDEX(JOGOS!$C$1:$P$16905,$G214,7),"")</f>
        <v>West Ham United</v>
      </c>
      <c r="N214" s="32">
        <f>IFERROR(INDEX(JOGOS!$C$1:$P$16905,$G214,8),"")</f>
        <v>1</v>
      </c>
      <c r="O214" s="32">
        <f>IFERROR(INDEX(JOGOS!$C$1:$P$16905,$G214,9),"")</f>
        <v>0</v>
      </c>
      <c r="P214" s="32">
        <f>IFERROR(INDEX(JOGOS!$C$1:$P$16905,$G214,10),"")</f>
        <v>2</v>
      </c>
      <c r="Q214" s="32">
        <f>IFERROR(INDEX(JOGOS!$C$1:$P$16905,$G214,11),"")</f>
        <v>1</v>
      </c>
      <c r="R214" s="32">
        <f>IFERROR(INDEX(JOGOS!$C$1:$P$16905,$G214,12),"")</f>
        <v>8</v>
      </c>
      <c r="S214" s="32">
        <f>IFERROR(INDEX(JOGOS!$C$1:$P$16905,$G214,13),"")</f>
        <v>3</v>
      </c>
      <c r="T214" s="32">
        <f t="shared" si="29"/>
        <v>11</v>
      </c>
    </row>
    <row r="215" spans="1:20">
      <c r="A215" t="str">
        <f>IF(Tabela3[[#This Row],[GOL CASA]]&lt;&gt;"",Tabela3[[#This Row],[TIME CASA]],"")</f>
        <v>Manchester United</v>
      </c>
      <c r="B215" t="str">
        <f>IF(Tabela3[[#This Row],[GOL FORA]]&lt;&gt;"",Tabela3[[#This Row],[TIME FORA]],"")</f>
        <v>Tottenham Hotspur</v>
      </c>
      <c r="C215">
        <f t="shared" si="25"/>
        <v>0</v>
      </c>
      <c r="D215">
        <f t="shared" si="26"/>
        <v>0</v>
      </c>
      <c r="E215">
        <f t="shared" si="28"/>
        <v>0</v>
      </c>
      <c r="F215" t="str">
        <f t="shared" si="27"/>
        <v/>
      </c>
      <c r="H215" t="str">
        <f>IFERROR(INDEX(JOGOS!$C$1:$P$16905,$G215,1),"")</f>
        <v>PREMIER LIGUE22/23</v>
      </c>
      <c r="I215" s="29">
        <f>IFERROR(INDEX(JOGOS!$C$1:$P$16905,$G215,3),"")</f>
        <v>44853.677083333336</v>
      </c>
      <c r="J215" s="29" t="str">
        <f>IFERROR(INDEX(JOGOS!$C$1:$P$16905,$G215,4),"")</f>
        <v>Manchester United</v>
      </c>
      <c r="K215" s="32">
        <f>IFERROR(INDEX(JOGOS!$C$1:$P$16905,$G215,5),"")</f>
        <v>2</v>
      </c>
      <c r="L215" s="32">
        <f>IFERROR(INDEX(JOGOS!$C$1:$P$16905,$G215,6),"")</f>
        <v>0</v>
      </c>
      <c r="M215" s="29" t="str">
        <f>IFERROR(INDEX(JOGOS!$C$1:$P$16905,$G215,7),"")</f>
        <v>Tottenham Hotspur</v>
      </c>
      <c r="N215" s="32">
        <f>IFERROR(INDEX(JOGOS!$C$1:$P$16905,$G215,8),"")</f>
        <v>0</v>
      </c>
      <c r="O215" s="32">
        <f>IFERROR(INDEX(JOGOS!$C$1:$P$16905,$G215,9),"")</f>
        <v>0</v>
      </c>
      <c r="P215" s="32">
        <f>IFERROR(INDEX(JOGOS!$C$1:$P$16905,$G215,10),"")</f>
        <v>6</v>
      </c>
      <c r="Q215" s="32">
        <f>IFERROR(INDEX(JOGOS!$C$1:$P$16905,$G215,11),"")</f>
        <v>0</v>
      </c>
      <c r="R215" s="32">
        <f>IFERROR(INDEX(JOGOS!$C$1:$P$16905,$G215,12),"")</f>
        <v>8</v>
      </c>
      <c r="S215" s="32">
        <f>IFERROR(INDEX(JOGOS!$C$1:$P$16905,$G215,13),"")</f>
        <v>3</v>
      </c>
      <c r="T215" s="32">
        <f t="shared" si="29"/>
        <v>11</v>
      </c>
    </row>
    <row r="216" spans="1:20">
      <c r="A216" t="str">
        <f>IF(Tabela3[[#This Row],[GOL CASA]]&lt;&gt;"",Tabela3[[#This Row],[TIME CASA]],"")</f>
        <v>Fulham</v>
      </c>
      <c r="B216" t="str">
        <f>IF(Tabela3[[#This Row],[GOL FORA]]&lt;&gt;"",Tabela3[[#This Row],[TIME FORA]],"")</f>
        <v>Aston Villa</v>
      </c>
      <c r="C216">
        <f t="shared" si="25"/>
        <v>0</v>
      </c>
      <c r="D216">
        <f t="shared" si="26"/>
        <v>0</v>
      </c>
      <c r="E216">
        <f t="shared" si="28"/>
        <v>0</v>
      </c>
      <c r="F216" t="str">
        <f t="shared" si="27"/>
        <v/>
      </c>
      <c r="H216" t="str">
        <f>IFERROR(INDEX(JOGOS!$C$1:$P$16905,$G216,1),"")</f>
        <v>PREMIER LIGUE22/23</v>
      </c>
      <c r="I216" s="29">
        <f>IFERROR(INDEX(JOGOS!$C$1:$P$16905,$G216,3),"")</f>
        <v>44854.645833333336</v>
      </c>
      <c r="J216" s="29" t="str">
        <f>IFERROR(INDEX(JOGOS!$C$1:$P$16905,$G216,4),"")</f>
        <v>Fulham</v>
      </c>
      <c r="K216" s="32">
        <f>IFERROR(INDEX(JOGOS!$C$1:$P$16905,$G216,5),"")</f>
        <v>3</v>
      </c>
      <c r="L216" s="32">
        <f>IFERROR(INDEX(JOGOS!$C$1:$P$16905,$G216,6),"")</f>
        <v>0</v>
      </c>
      <c r="M216" s="29" t="str">
        <f>IFERROR(INDEX(JOGOS!$C$1:$P$16905,$G216,7),"")</f>
        <v>Aston Villa</v>
      </c>
      <c r="N216" s="32">
        <f>IFERROR(INDEX(JOGOS!$C$1:$P$16905,$G216,8),"")</f>
        <v>1</v>
      </c>
      <c r="O216" s="32">
        <f>IFERROR(INDEX(JOGOS!$C$1:$P$16905,$G216,9),"")</f>
        <v>0</v>
      </c>
      <c r="P216" s="32">
        <f>IFERROR(INDEX(JOGOS!$C$1:$P$16905,$G216,10),"")</f>
        <v>5</v>
      </c>
      <c r="Q216" s="32">
        <f>IFERROR(INDEX(JOGOS!$C$1:$P$16905,$G216,11),"")</f>
        <v>4</v>
      </c>
      <c r="R216" s="32">
        <f>IFERROR(INDEX(JOGOS!$C$1:$P$16905,$G216,12),"")</f>
        <v>9</v>
      </c>
      <c r="S216" s="32">
        <f>IFERROR(INDEX(JOGOS!$C$1:$P$16905,$G216,13),"")</f>
        <v>7</v>
      </c>
      <c r="T216" s="32">
        <f t="shared" si="29"/>
        <v>16</v>
      </c>
    </row>
    <row r="217" spans="1:20">
      <c r="A217" t="str">
        <f>IF(Tabela3[[#This Row],[GOL CASA]]&lt;&gt;"",Tabela3[[#This Row],[TIME CASA]],"")</f>
        <v>Leicester City</v>
      </c>
      <c r="B217" t="str">
        <f>IF(Tabela3[[#This Row],[GOL FORA]]&lt;&gt;"",Tabela3[[#This Row],[TIME FORA]],"")</f>
        <v>Leeds United</v>
      </c>
      <c r="C217">
        <f t="shared" si="25"/>
        <v>0</v>
      </c>
      <c r="D217">
        <f t="shared" si="26"/>
        <v>0</v>
      </c>
      <c r="E217">
        <f t="shared" si="28"/>
        <v>0</v>
      </c>
      <c r="F217" t="str">
        <f t="shared" si="27"/>
        <v/>
      </c>
      <c r="H217" t="str">
        <f>IFERROR(INDEX(JOGOS!$C$1:$P$16905,$G217,1),"")</f>
        <v>PREMIER LIGUE22/23</v>
      </c>
      <c r="I217" s="29">
        <f>IFERROR(INDEX(JOGOS!$C$1:$P$16905,$G217,3),"")</f>
        <v>44854.677083333336</v>
      </c>
      <c r="J217" s="29" t="str">
        <f>IFERROR(INDEX(JOGOS!$C$1:$P$16905,$G217,4),"")</f>
        <v>Leicester City</v>
      </c>
      <c r="K217" s="32">
        <f>IFERROR(INDEX(JOGOS!$C$1:$P$16905,$G217,5),"")</f>
        <v>2</v>
      </c>
      <c r="L217" s="32">
        <f>IFERROR(INDEX(JOGOS!$C$1:$P$16905,$G217,6),"")</f>
        <v>0</v>
      </c>
      <c r="M217" s="29" t="str">
        <f>IFERROR(INDEX(JOGOS!$C$1:$P$16905,$G217,7),"")</f>
        <v>Leeds United</v>
      </c>
      <c r="N217" s="32">
        <f>IFERROR(INDEX(JOGOS!$C$1:$P$16905,$G217,8),"")</f>
        <v>2</v>
      </c>
      <c r="O217" s="32">
        <f>IFERROR(INDEX(JOGOS!$C$1:$P$16905,$G217,9),"")</f>
        <v>0</v>
      </c>
      <c r="P217" s="32">
        <f>IFERROR(INDEX(JOGOS!$C$1:$P$16905,$G217,10),"")</f>
        <v>1</v>
      </c>
      <c r="Q217" s="32">
        <f>IFERROR(INDEX(JOGOS!$C$1:$P$16905,$G217,11),"")</f>
        <v>3</v>
      </c>
      <c r="R217" s="32">
        <f>IFERROR(INDEX(JOGOS!$C$1:$P$16905,$G217,12),"")</f>
        <v>2</v>
      </c>
      <c r="S217" s="32">
        <f>IFERROR(INDEX(JOGOS!$C$1:$P$16905,$G217,13),"")</f>
        <v>9</v>
      </c>
      <c r="T217" s="32">
        <f t="shared" si="29"/>
        <v>11</v>
      </c>
    </row>
    <row r="218" spans="1:20">
      <c r="A218" t="str">
        <f>IF(Tabela3[[#This Row],[GOL CASA]]&lt;&gt;"",Tabela3[[#This Row],[TIME CASA]],"")</f>
        <v>Ajaccio</v>
      </c>
      <c r="B218" t="str">
        <f>IF(Tabela3[[#This Row],[GOL FORA]]&lt;&gt;"",Tabela3[[#This Row],[TIME FORA]],"")</f>
        <v>PSG</v>
      </c>
      <c r="C218">
        <f t="shared" si="25"/>
        <v>0</v>
      </c>
      <c r="D218">
        <f t="shared" si="26"/>
        <v>0</v>
      </c>
      <c r="E218">
        <f t="shared" si="28"/>
        <v>0</v>
      </c>
      <c r="F218" t="str">
        <f t="shared" si="27"/>
        <v/>
      </c>
      <c r="H218" t="str">
        <f>IFERROR(INDEX(JOGOS!$C$1:$P$16905,$G218,1),"")</f>
        <v>FRANÇA LIGUE 1 22/23</v>
      </c>
      <c r="I218" s="29">
        <f>IFERROR(INDEX(JOGOS!$C$1:$P$16905,$G218,3),"")</f>
        <v>44855.666666666664</v>
      </c>
      <c r="J218" s="29" t="str">
        <f>IFERROR(INDEX(JOGOS!$C$1:$P$16905,$G218,4),"")</f>
        <v>Ajaccio</v>
      </c>
      <c r="K218" s="32">
        <f>IFERROR(INDEX(JOGOS!$C$1:$P$16905,$G218,5),"")</f>
        <v>0</v>
      </c>
      <c r="L218" s="32">
        <f>IFERROR(INDEX(JOGOS!$C$1:$P$16905,$G218,6),"")</f>
        <v>3</v>
      </c>
      <c r="M218" s="29" t="str">
        <f>IFERROR(INDEX(JOGOS!$C$1:$P$16905,$G218,7),"")</f>
        <v>PSG</v>
      </c>
      <c r="N218" s="32">
        <f>IFERROR(INDEX(JOGOS!$C$1:$P$16905,$G218,8),"")</f>
        <v>0</v>
      </c>
      <c r="O218" s="32">
        <f>IFERROR(INDEX(JOGOS!$C$1:$P$16905,$G218,9),"")</f>
        <v>1</v>
      </c>
      <c r="P218" s="32">
        <f>IFERROR(INDEX(JOGOS!$C$1:$P$16905,$G218,10),"")</f>
        <v>1</v>
      </c>
      <c r="Q218" s="32">
        <f>IFERROR(INDEX(JOGOS!$C$1:$P$16905,$G218,11),"")</f>
        <v>1</v>
      </c>
      <c r="R218" s="32">
        <f>IFERROR(INDEX(JOGOS!$C$1:$P$16905,$G218,12),"")</f>
        <v>3</v>
      </c>
      <c r="S218" s="32">
        <f>IFERROR(INDEX(JOGOS!$C$1:$P$16905,$G218,13),"")</f>
        <v>8</v>
      </c>
      <c r="T218" s="32">
        <f t="shared" si="29"/>
        <v>11</v>
      </c>
    </row>
    <row r="219" spans="1:20">
      <c r="A219" t="str">
        <f>IF(Tabela3[[#This Row],[GOL CASA]]&lt;&gt;"",Tabela3[[#This Row],[TIME CASA]],"")</f>
        <v>Nottingham Forest</v>
      </c>
      <c r="B219" t="str">
        <f>IF(Tabela3[[#This Row],[GOL FORA]]&lt;&gt;"",Tabela3[[#This Row],[TIME FORA]],"")</f>
        <v>Liverpool</v>
      </c>
      <c r="C219">
        <f t="shared" si="25"/>
        <v>0</v>
      </c>
      <c r="D219">
        <f t="shared" si="26"/>
        <v>0</v>
      </c>
      <c r="E219">
        <f t="shared" si="28"/>
        <v>0</v>
      </c>
      <c r="F219" t="str">
        <f t="shared" si="27"/>
        <v/>
      </c>
      <c r="H219" t="str">
        <f>IFERROR(INDEX(JOGOS!$C$1:$P$16905,$G219,1),"")</f>
        <v>PREMIER LIGUE22/23</v>
      </c>
      <c r="I219" s="29">
        <f>IFERROR(INDEX(JOGOS!$C$1:$P$16905,$G219,3),"")</f>
        <v>44856.354166666664</v>
      </c>
      <c r="J219" s="29" t="str">
        <f>IFERROR(INDEX(JOGOS!$C$1:$P$16905,$G219,4),"")</f>
        <v>Nottingham Forest</v>
      </c>
      <c r="K219" s="32">
        <f>IFERROR(INDEX(JOGOS!$C$1:$P$16905,$G219,5),"")</f>
        <v>1</v>
      </c>
      <c r="L219" s="32">
        <f>IFERROR(INDEX(JOGOS!$C$1:$P$16905,$G219,6),"")</f>
        <v>0</v>
      </c>
      <c r="M219" s="29" t="str">
        <f>IFERROR(INDEX(JOGOS!$C$1:$P$16905,$G219,7),"")</f>
        <v>Liverpool</v>
      </c>
      <c r="N219" s="32">
        <f>IFERROR(INDEX(JOGOS!$C$1:$P$16905,$G219,8),"")</f>
        <v>0</v>
      </c>
      <c r="O219" s="32">
        <f>IFERROR(INDEX(JOGOS!$C$1:$P$16905,$G219,9),"")</f>
        <v>0</v>
      </c>
      <c r="P219" s="32">
        <f>IFERROR(INDEX(JOGOS!$C$1:$P$16905,$G219,10),"")</f>
        <v>0</v>
      </c>
      <c r="Q219" s="32">
        <f>IFERROR(INDEX(JOGOS!$C$1:$P$16905,$G219,11),"")</f>
        <v>4</v>
      </c>
      <c r="R219" s="32">
        <f>IFERROR(INDEX(JOGOS!$C$1:$P$16905,$G219,12),"")</f>
        <v>2</v>
      </c>
      <c r="S219" s="32">
        <f>IFERROR(INDEX(JOGOS!$C$1:$P$16905,$G219,13),"")</f>
        <v>11</v>
      </c>
      <c r="T219" s="32">
        <f t="shared" si="29"/>
        <v>13</v>
      </c>
    </row>
    <row r="220" spans="1:20">
      <c r="A220" t="str">
        <f>IF(Tabela3[[#This Row],[GOL CASA]]&lt;&gt;"",Tabela3[[#This Row],[TIME CASA]],"")</f>
        <v>Everton</v>
      </c>
      <c r="B220" t="str">
        <f>IF(Tabela3[[#This Row],[GOL FORA]]&lt;&gt;"",Tabela3[[#This Row],[TIME FORA]],"")</f>
        <v>Crystal Palace</v>
      </c>
      <c r="C220">
        <f t="shared" si="25"/>
        <v>0</v>
      </c>
      <c r="D220">
        <f t="shared" si="26"/>
        <v>0</v>
      </c>
      <c r="E220">
        <f t="shared" si="28"/>
        <v>0</v>
      </c>
      <c r="F220" t="str">
        <f t="shared" si="27"/>
        <v/>
      </c>
      <c r="H220" t="str">
        <f>IFERROR(INDEX(JOGOS!$C$1:$P$16905,$G220,1),"")</f>
        <v>PREMIER LIGUE22/23</v>
      </c>
      <c r="I220" s="29">
        <f>IFERROR(INDEX(JOGOS!$C$1:$P$16905,$G220,3),"")</f>
        <v>44856.458333333336</v>
      </c>
      <c r="J220" s="29" t="str">
        <f>IFERROR(INDEX(JOGOS!$C$1:$P$16905,$G220,4),"")</f>
        <v>Everton</v>
      </c>
      <c r="K220" s="32">
        <f>IFERROR(INDEX(JOGOS!$C$1:$P$16905,$G220,5),"")</f>
        <v>3</v>
      </c>
      <c r="L220" s="32">
        <f>IFERROR(INDEX(JOGOS!$C$1:$P$16905,$G220,6),"")</f>
        <v>0</v>
      </c>
      <c r="M220" s="29" t="str">
        <f>IFERROR(INDEX(JOGOS!$C$1:$P$16905,$G220,7),"")</f>
        <v>Crystal Palace</v>
      </c>
      <c r="N220" s="32">
        <f>IFERROR(INDEX(JOGOS!$C$1:$P$16905,$G220,8),"")</f>
        <v>1</v>
      </c>
      <c r="O220" s="32">
        <f>IFERROR(INDEX(JOGOS!$C$1:$P$16905,$G220,9),"")</f>
        <v>0</v>
      </c>
      <c r="P220" s="32">
        <f>IFERROR(INDEX(JOGOS!$C$1:$P$16905,$G220,10),"")</f>
        <v>3</v>
      </c>
      <c r="Q220" s="32">
        <f>IFERROR(INDEX(JOGOS!$C$1:$P$16905,$G220,11),"")</f>
        <v>1</v>
      </c>
      <c r="R220" s="32">
        <f>IFERROR(INDEX(JOGOS!$C$1:$P$16905,$G220,12),"")</f>
        <v>3</v>
      </c>
      <c r="S220" s="32">
        <f>IFERROR(INDEX(JOGOS!$C$1:$P$16905,$G220,13),"")</f>
        <v>4</v>
      </c>
      <c r="T220" s="32">
        <f t="shared" si="29"/>
        <v>7</v>
      </c>
    </row>
    <row r="221" spans="1:20">
      <c r="A221" t="str">
        <f>IF(Tabela3[[#This Row],[GOL CASA]]&lt;&gt;"",Tabela3[[#This Row],[TIME CASA]],"")</f>
        <v>Manchester City</v>
      </c>
      <c r="B221" t="str">
        <f>IF(Tabela3[[#This Row],[GOL FORA]]&lt;&gt;"",Tabela3[[#This Row],[TIME FORA]],"")</f>
        <v>Brighton &amp; Hove Albion</v>
      </c>
      <c r="C221">
        <f t="shared" si="25"/>
        <v>0</v>
      </c>
      <c r="D221">
        <f t="shared" si="26"/>
        <v>0</v>
      </c>
      <c r="E221">
        <f t="shared" si="28"/>
        <v>0</v>
      </c>
      <c r="F221" t="str">
        <f t="shared" si="27"/>
        <v/>
      </c>
      <c r="H221" t="str">
        <f>IFERROR(INDEX(JOGOS!$C$1:$P$16905,$G221,1),"")</f>
        <v>PREMIER LIGUE22/23</v>
      </c>
      <c r="I221" s="29">
        <f>IFERROR(INDEX(JOGOS!$C$1:$P$16905,$G221,3),"")</f>
        <v>44856.458333333336</v>
      </c>
      <c r="J221" s="29" t="str">
        <f>IFERROR(INDEX(JOGOS!$C$1:$P$16905,$G221,4),"")</f>
        <v>Manchester City</v>
      </c>
      <c r="K221" s="32">
        <f>IFERROR(INDEX(JOGOS!$C$1:$P$16905,$G221,5),"")</f>
        <v>3</v>
      </c>
      <c r="L221" s="32">
        <f>IFERROR(INDEX(JOGOS!$C$1:$P$16905,$G221,6),"")</f>
        <v>1</v>
      </c>
      <c r="M221" s="29" t="str">
        <f>IFERROR(INDEX(JOGOS!$C$1:$P$16905,$G221,7),"")</f>
        <v>Brighton &amp; Hove Albion</v>
      </c>
      <c r="N221" s="32">
        <f>IFERROR(INDEX(JOGOS!$C$1:$P$16905,$G221,8),"")</f>
        <v>2</v>
      </c>
      <c r="O221" s="32">
        <f>IFERROR(INDEX(JOGOS!$C$1:$P$16905,$G221,9),"")</f>
        <v>0</v>
      </c>
      <c r="P221" s="32">
        <f>IFERROR(INDEX(JOGOS!$C$1:$P$16905,$G221,10),"")</f>
        <v>3</v>
      </c>
      <c r="Q221" s="32">
        <f>IFERROR(INDEX(JOGOS!$C$1:$P$16905,$G221,11),"")</f>
        <v>1</v>
      </c>
      <c r="R221" s="32">
        <f>IFERROR(INDEX(JOGOS!$C$1:$P$16905,$G221,12),"")</f>
        <v>6</v>
      </c>
      <c r="S221" s="32">
        <f>IFERROR(INDEX(JOGOS!$C$1:$P$16905,$G221,13),"")</f>
        <v>3</v>
      </c>
      <c r="T221" s="32">
        <f t="shared" si="29"/>
        <v>9</v>
      </c>
    </row>
    <row r="222" spans="1:20">
      <c r="A222" t="str">
        <f>IF(Tabela3[[#This Row],[GOL CASA]]&lt;&gt;"",Tabela3[[#This Row],[TIME CASA]],"")</f>
        <v>Montpellier</v>
      </c>
      <c r="B222" t="str">
        <f>IF(Tabela3[[#This Row],[GOL FORA]]&lt;&gt;"",Tabela3[[#This Row],[TIME FORA]],"")</f>
        <v>Olympique Lyonnais</v>
      </c>
      <c r="C222">
        <f t="shared" si="25"/>
        <v>0</v>
      </c>
      <c r="D222">
        <f t="shared" si="26"/>
        <v>0</v>
      </c>
      <c r="E222">
        <f t="shared" si="28"/>
        <v>0</v>
      </c>
      <c r="F222" t="str">
        <f t="shared" si="27"/>
        <v/>
      </c>
      <c r="H222" t="str">
        <f>IFERROR(INDEX(JOGOS!$C$1:$P$16905,$G222,1),"")</f>
        <v>FRANÇA LIGUE 1 22/23</v>
      </c>
      <c r="I222" s="29">
        <f>IFERROR(INDEX(JOGOS!$C$1:$P$16905,$G222,3),"")</f>
        <v>44856.5</v>
      </c>
      <c r="J222" s="29" t="str">
        <f>IFERROR(INDEX(JOGOS!$C$1:$P$16905,$G222,4),"")</f>
        <v>Montpellier</v>
      </c>
      <c r="K222" s="32">
        <f>IFERROR(INDEX(JOGOS!$C$1:$P$16905,$G222,5),"")</f>
        <v>1</v>
      </c>
      <c r="L222" s="32">
        <f>IFERROR(INDEX(JOGOS!$C$1:$P$16905,$G222,6),"")</f>
        <v>2</v>
      </c>
      <c r="M222" s="29" t="str">
        <f>IFERROR(INDEX(JOGOS!$C$1:$P$16905,$G222,7),"")</f>
        <v>Olympique Lyonnais</v>
      </c>
      <c r="N222" s="32">
        <f>IFERROR(INDEX(JOGOS!$C$1:$P$16905,$G222,8),"")</f>
        <v>0</v>
      </c>
      <c r="O222" s="32">
        <f>IFERROR(INDEX(JOGOS!$C$1:$P$16905,$G222,9),"")</f>
        <v>1</v>
      </c>
      <c r="P222" s="32">
        <f>IFERROR(INDEX(JOGOS!$C$1:$P$16905,$G222,10),"")</f>
        <v>1</v>
      </c>
      <c r="Q222" s="32">
        <f>IFERROR(INDEX(JOGOS!$C$1:$P$16905,$G222,11),"")</f>
        <v>4</v>
      </c>
      <c r="R222" s="32">
        <f>IFERROR(INDEX(JOGOS!$C$1:$P$16905,$G222,12),"")</f>
        <v>4</v>
      </c>
      <c r="S222" s="32">
        <f>IFERROR(INDEX(JOGOS!$C$1:$P$16905,$G222,13),"")</f>
        <v>7</v>
      </c>
      <c r="T222" s="32">
        <f t="shared" si="29"/>
        <v>11</v>
      </c>
    </row>
    <row r="223" spans="1:20">
      <c r="A223" t="str">
        <f>IF(Tabela3[[#This Row],[GOL CASA]]&lt;&gt;"",Tabela3[[#This Row],[TIME CASA]],"")</f>
        <v>Chelsea</v>
      </c>
      <c r="B223" t="str">
        <f>IF(Tabela3[[#This Row],[GOL FORA]]&lt;&gt;"",Tabela3[[#This Row],[TIME FORA]],"")</f>
        <v>Manchester United</v>
      </c>
      <c r="C223">
        <f t="shared" si="25"/>
        <v>0</v>
      </c>
      <c r="D223">
        <f t="shared" si="26"/>
        <v>0</v>
      </c>
      <c r="E223">
        <f t="shared" si="28"/>
        <v>0</v>
      </c>
      <c r="F223" t="str">
        <f t="shared" si="27"/>
        <v/>
      </c>
      <c r="H223" t="str">
        <f>IFERROR(INDEX(JOGOS!$C$1:$P$16905,$G223,1),"")</f>
        <v>PREMIER LIGUE22/23</v>
      </c>
      <c r="I223" s="29">
        <f>IFERROR(INDEX(JOGOS!$C$1:$P$16905,$G223,3),"")</f>
        <v>44856.5625</v>
      </c>
      <c r="J223" s="29" t="str">
        <f>IFERROR(INDEX(JOGOS!$C$1:$P$16905,$G223,4),"")</f>
        <v>Chelsea</v>
      </c>
      <c r="K223" s="32">
        <f>IFERROR(INDEX(JOGOS!$C$1:$P$16905,$G223,5),"")</f>
        <v>1</v>
      </c>
      <c r="L223" s="32">
        <f>IFERROR(INDEX(JOGOS!$C$1:$P$16905,$G223,6),"")</f>
        <v>1</v>
      </c>
      <c r="M223" s="29" t="str">
        <f>IFERROR(INDEX(JOGOS!$C$1:$P$16905,$G223,7),"")</f>
        <v>Manchester United</v>
      </c>
      <c r="N223" s="32">
        <f>IFERROR(INDEX(JOGOS!$C$1:$P$16905,$G223,8),"")</f>
        <v>0</v>
      </c>
      <c r="O223" s="32">
        <f>IFERROR(INDEX(JOGOS!$C$1:$P$16905,$G223,9),"")</f>
        <v>0</v>
      </c>
      <c r="P223" s="32">
        <f>IFERROR(INDEX(JOGOS!$C$1:$P$16905,$G223,10),"")</f>
        <v>1</v>
      </c>
      <c r="Q223" s="32">
        <f>IFERROR(INDEX(JOGOS!$C$1:$P$16905,$G223,11),"")</f>
        <v>3</v>
      </c>
      <c r="R223" s="32">
        <f>IFERROR(INDEX(JOGOS!$C$1:$P$16905,$G223,12),"")</f>
        <v>6</v>
      </c>
      <c r="S223" s="32">
        <f>IFERROR(INDEX(JOGOS!$C$1:$P$16905,$G223,13),"")</f>
        <v>4</v>
      </c>
      <c r="T223" s="32">
        <f t="shared" si="29"/>
        <v>10</v>
      </c>
    </row>
    <row r="224" spans="1:20">
      <c r="A224" t="str">
        <f>IF(Tabela3[[#This Row],[GOL CASA]]&lt;&gt;"",Tabela3[[#This Row],[TIME CASA]],"")</f>
        <v>Olympique Marseille</v>
      </c>
      <c r="B224" t="str">
        <f>IF(Tabela3[[#This Row],[GOL FORA]]&lt;&gt;"",Tabela3[[#This Row],[TIME FORA]],"")</f>
        <v>Lens</v>
      </c>
      <c r="C224">
        <f t="shared" si="25"/>
        <v>0</v>
      </c>
      <c r="D224">
        <f t="shared" si="26"/>
        <v>0</v>
      </c>
      <c r="E224">
        <f t="shared" si="28"/>
        <v>0</v>
      </c>
      <c r="F224" t="str">
        <f t="shared" si="27"/>
        <v/>
      </c>
      <c r="H224" t="str">
        <f>IFERROR(INDEX(JOGOS!$C$1:$P$16905,$G224,1),"")</f>
        <v>FRANÇA LIGUE 1 22/23</v>
      </c>
      <c r="I224" s="29">
        <f>IFERROR(INDEX(JOGOS!$C$1:$P$16905,$G224,3),"")</f>
        <v>44856.666666666664</v>
      </c>
      <c r="J224" s="29" t="str">
        <f>IFERROR(INDEX(JOGOS!$C$1:$P$16905,$G224,4),"")</f>
        <v>Olympique Marseille</v>
      </c>
      <c r="K224" s="32">
        <f>IFERROR(INDEX(JOGOS!$C$1:$P$16905,$G224,5),"")</f>
        <v>0</v>
      </c>
      <c r="L224" s="32">
        <f>IFERROR(INDEX(JOGOS!$C$1:$P$16905,$G224,6),"")</f>
        <v>1</v>
      </c>
      <c r="M224" s="29" t="str">
        <f>IFERROR(INDEX(JOGOS!$C$1:$P$16905,$G224,7),"")</f>
        <v>Lens</v>
      </c>
      <c r="N224" s="32">
        <f>IFERROR(INDEX(JOGOS!$C$1:$P$16905,$G224,8),"")</f>
        <v>0</v>
      </c>
      <c r="O224" s="32">
        <f>IFERROR(INDEX(JOGOS!$C$1:$P$16905,$G224,9),"")</f>
        <v>0</v>
      </c>
      <c r="P224" s="32">
        <f>IFERROR(INDEX(JOGOS!$C$1:$P$16905,$G224,10),"")</f>
        <v>2</v>
      </c>
      <c r="Q224" s="32">
        <f>IFERROR(INDEX(JOGOS!$C$1:$P$16905,$G224,11),"")</f>
        <v>2</v>
      </c>
      <c r="R224" s="32">
        <f>IFERROR(INDEX(JOGOS!$C$1:$P$16905,$G224,12),"")</f>
        <v>7</v>
      </c>
      <c r="S224" s="32">
        <f>IFERROR(INDEX(JOGOS!$C$1:$P$16905,$G224,13),"")</f>
        <v>3</v>
      </c>
      <c r="T224" s="32">
        <f t="shared" si="29"/>
        <v>10</v>
      </c>
    </row>
    <row r="225" spans="1:20">
      <c r="A225" t="str">
        <f>IF(Tabela3[[#This Row],[GOL CASA]]&lt;&gt;"",Tabela3[[#This Row],[TIME CASA]],"")</f>
        <v>Angers SCO</v>
      </c>
      <c r="B225" t="str">
        <f>IF(Tabela3[[#This Row],[GOL FORA]]&lt;&gt;"",Tabela3[[#This Row],[TIME FORA]],"")</f>
        <v>Rennes</v>
      </c>
      <c r="C225">
        <f t="shared" si="25"/>
        <v>0</v>
      </c>
      <c r="D225">
        <f t="shared" si="26"/>
        <v>0</v>
      </c>
      <c r="E225">
        <f t="shared" si="28"/>
        <v>0</v>
      </c>
      <c r="F225" t="str">
        <f t="shared" si="27"/>
        <v/>
      </c>
      <c r="H225" t="str">
        <f>IFERROR(INDEX(JOGOS!$C$1:$P$16905,$G225,1),"")</f>
        <v>FRANÇA LIGUE 1 22/23</v>
      </c>
      <c r="I225" s="29">
        <f>IFERROR(INDEX(JOGOS!$C$1:$P$16905,$G225,3),"")</f>
        <v>44857.333333333336</v>
      </c>
      <c r="J225" s="29" t="str">
        <f>IFERROR(INDEX(JOGOS!$C$1:$P$16905,$G225,4),"")</f>
        <v>Angers SCO</v>
      </c>
      <c r="K225" s="32">
        <f>IFERROR(INDEX(JOGOS!$C$1:$P$16905,$G225,5),"")</f>
        <v>1</v>
      </c>
      <c r="L225" s="32">
        <f>IFERROR(INDEX(JOGOS!$C$1:$P$16905,$G225,6),"")</f>
        <v>2</v>
      </c>
      <c r="M225" s="29" t="str">
        <f>IFERROR(INDEX(JOGOS!$C$1:$P$16905,$G225,7),"")</f>
        <v>Rennes</v>
      </c>
      <c r="N225" s="32">
        <f>IFERROR(INDEX(JOGOS!$C$1:$P$16905,$G225,8),"")</f>
        <v>0</v>
      </c>
      <c r="O225" s="32">
        <f>IFERROR(INDEX(JOGOS!$C$1:$P$16905,$G225,9),"")</f>
        <v>1</v>
      </c>
      <c r="P225" s="32">
        <f>IFERROR(INDEX(JOGOS!$C$1:$P$16905,$G225,10),"")</f>
        <v>4</v>
      </c>
      <c r="Q225" s="32">
        <f>IFERROR(INDEX(JOGOS!$C$1:$P$16905,$G225,11),"")</f>
        <v>2</v>
      </c>
      <c r="R225" s="32">
        <f>IFERROR(INDEX(JOGOS!$C$1:$P$16905,$G225,12),"")</f>
        <v>5</v>
      </c>
      <c r="S225" s="32">
        <f>IFERROR(INDEX(JOGOS!$C$1:$P$16905,$G225,13),"")</f>
        <v>6</v>
      </c>
      <c r="T225" s="32">
        <f t="shared" si="29"/>
        <v>11</v>
      </c>
    </row>
    <row r="226" spans="1:20">
      <c r="A226" t="str">
        <f>IF(Tabela3[[#This Row],[GOL CASA]]&lt;&gt;"",Tabela3[[#This Row],[TIME CASA]],"")</f>
        <v>Clermont</v>
      </c>
      <c r="B226" t="str">
        <f>IF(Tabela3[[#This Row],[GOL FORA]]&lt;&gt;"",Tabela3[[#This Row],[TIME FORA]],"")</f>
        <v>Brest</v>
      </c>
      <c r="C226">
        <f t="shared" si="25"/>
        <v>0</v>
      </c>
      <c r="D226">
        <f t="shared" si="26"/>
        <v>0</v>
      </c>
      <c r="E226">
        <f t="shared" si="28"/>
        <v>0</v>
      </c>
      <c r="F226" t="str">
        <f t="shared" si="27"/>
        <v/>
      </c>
      <c r="H226" t="str">
        <f>IFERROR(INDEX(JOGOS!$C$1:$P$16905,$G226,1),"")</f>
        <v>FRANÇA LIGUE 1 22/23</v>
      </c>
      <c r="I226" s="29">
        <f>IFERROR(INDEX(JOGOS!$C$1:$P$16905,$G226,3),"")</f>
        <v>44857.416666666664</v>
      </c>
      <c r="J226" s="29" t="str">
        <f>IFERROR(INDEX(JOGOS!$C$1:$P$16905,$G226,4),"")</f>
        <v>Clermont</v>
      </c>
      <c r="K226" s="32">
        <f>IFERROR(INDEX(JOGOS!$C$1:$P$16905,$G226,5),"")</f>
        <v>1</v>
      </c>
      <c r="L226" s="32">
        <f>IFERROR(INDEX(JOGOS!$C$1:$P$16905,$G226,6),"")</f>
        <v>3</v>
      </c>
      <c r="M226" s="29" t="str">
        <f>IFERROR(INDEX(JOGOS!$C$1:$P$16905,$G226,7),"")</f>
        <v>Brest</v>
      </c>
      <c r="N226" s="32">
        <f>IFERROR(INDEX(JOGOS!$C$1:$P$16905,$G226,8),"")</f>
        <v>0</v>
      </c>
      <c r="O226" s="32">
        <f>IFERROR(INDEX(JOGOS!$C$1:$P$16905,$G226,9),"")</f>
        <v>1</v>
      </c>
      <c r="P226" s="32">
        <f>IFERROR(INDEX(JOGOS!$C$1:$P$16905,$G226,10),"")</f>
        <v>4</v>
      </c>
      <c r="Q226" s="32">
        <f>IFERROR(INDEX(JOGOS!$C$1:$P$16905,$G226,11),"")</f>
        <v>2</v>
      </c>
      <c r="R226" s="32">
        <f>IFERROR(INDEX(JOGOS!$C$1:$P$16905,$G226,12),"")</f>
        <v>7</v>
      </c>
      <c r="S226" s="32">
        <f>IFERROR(INDEX(JOGOS!$C$1:$P$16905,$G226,13),"")</f>
        <v>4</v>
      </c>
      <c r="T226" s="32">
        <f t="shared" si="29"/>
        <v>11</v>
      </c>
    </row>
    <row r="227" spans="1:20">
      <c r="A227" t="str">
        <f>IF(Tabela3[[#This Row],[GOL CASA]]&lt;&gt;"",Tabela3[[#This Row],[TIME CASA]],"")</f>
        <v>Reims</v>
      </c>
      <c r="B227" t="str">
        <f>IF(Tabela3[[#This Row],[GOL FORA]]&lt;&gt;"",Tabela3[[#This Row],[TIME FORA]],"")</f>
        <v>Auxerre</v>
      </c>
      <c r="C227">
        <f t="shared" si="25"/>
        <v>0</v>
      </c>
      <c r="D227">
        <f t="shared" si="26"/>
        <v>0</v>
      </c>
      <c r="E227">
        <f t="shared" si="28"/>
        <v>0</v>
      </c>
      <c r="F227" t="str">
        <f t="shared" si="27"/>
        <v/>
      </c>
      <c r="H227" t="str">
        <f>IFERROR(INDEX(JOGOS!$C$1:$P$16905,$G227,1),"")</f>
        <v>FRANÇA LIGUE 1 22/23</v>
      </c>
      <c r="I227" s="29">
        <f>IFERROR(INDEX(JOGOS!$C$1:$P$16905,$G227,3),"")</f>
        <v>44857.416666666664</v>
      </c>
      <c r="J227" s="29" t="str">
        <f>IFERROR(INDEX(JOGOS!$C$1:$P$16905,$G227,4),"")</f>
        <v>Reims</v>
      </c>
      <c r="K227" s="32">
        <f>IFERROR(INDEX(JOGOS!$C$1:$P$16905,$G227,5),"")</f>
        <v>2</v>
      </c>
      <c r="L227" s="32">
        <f>IFERROR(INDEX(JOGOS!$C$1:$P$16905,$G227,6),"")</f>
        <v>1</v>
      </c>
      <c r="M227" s="29" t="str">
        <f>IFERROR(INDEX(JOGOS!$C$1:$P$16905,$G227,7),"")</f>
        <v>Auxerre</v>
      </c>
      <c r="N227" s="32">
        <f>IFERROR(INDEX(JOGOS!$C$1:$P$16905,$G227,8),"")</f>
        <v>1</v>
      </c>
      <c r="O227" s="32">
        <f>IFERROR(INDEX(JOGOS!$C$1:$P$16905,$G227,9),"")</f>
        <v>1</v>
      </c>
      <c r="P227" s="32">
        <f>IFERROR(INDEX(JOGOS!$C$1:$P$16905,$G227,10),"")</f>
        <v>1</v>
      </c>
      <c r="Q227" s="32">
        <f>IFERROR(INDEX(JOGOS!$C$1:$P$16905,$G227,11),"")</f>
        <v>2</v>
      </c>
      <c r="R227" s="32">
        <f>IFERROR(INDEX(JOGOS!$C$1:$P$16905,$G227,12),"")</f>
        <v>8</v>
      </c>
      <c r="S227" s="32">
        <f>IFERROR(INDEX(JOGOS!$C$1:$P$16905,$G227,13),"")</f>
        <v>2</v>
      </c>
      <c r="T227" s="32">
        <f t="shared" si="29"/>
        <v>10</v>
      </c>
    </row>
    <row r="228" spans="1:20">
      <c r="A228" t="str">
        <f>IF(Tabela3[[#This Row],[GOL CASA]]&lt;&gt;"",Tabela3[[#This Row],[TIME CASA]],"")</f>
        <v>Toulouse</v>
      </c>
      <c r="B228" t="str">
        <f>IF(Tabela3[[#This Row],[GOL FORA]]&lt;&gt;"",Tabela3[[#This Row],[TIME FORA]],"")</f>
        <v>Strasbourg</v>
      </c>
      <c r="C228">
        <f t="shared" si="25"/>
        <v>0</v>
      </c>
      <c r="D228">
        <f t="shared" si="26"/>
        <v>0</v>
      </c>
      <c r="E228">
        <f t="shared" si="28"/>
        <v>0</v>
      </c>
      <c r="F228" t="str">
        <f t="shared" si="27"/>
        <v/>
      </c>
      <c r="H228" t="str">
        <f>IFERROR(INDEX(JOGOS!$C$1:$P$16905,$G228,1),"")</f>
        <v>FRANÇA LIGUE 1 22/23</v>
      </c>
      <c r="I228" s="29">
        <f>IFERROR(INDEX(JOGOS!$C$1:$P$16905,$G228,3),"")</f>
        <v>44857.416666666664</v>
      </c>
      <c r="J228" s="29" t="str">
        <f>IFERROR(INDEX(JOGOS!$C$1:$P$16905,$G228,4),"")</f>
        <v>Toulouse</v>
      </c>
      <c r="K228" s="32">
        <f>IFERROR(INDEX(JOGOS!$C$1:$P$16905,$G228,5),"")</f>
        <v>2</v>
      </c>
      <c r="L228" s="32">
        <f>IFERROR(INDEX(JOGOS!$C$1:$P$16905,$G228,6),"")</f>
        <v>2</v>
      </c>
      <c r="M228" s="29" t="str">
        <f>IFERROR(INDEX(JOGOS!$C$1:$P$16905,$G228,7),"")</f>
        <v>Strasbourg</v>
      </c>
      <c r="N228" s="32">
        <f>IFERROR(INDEX(JOGOS!$C$1:$P$16905,$G228,8),"")</f>
        <v>1</v>
      </c>
      <c r="O228" s="32">
        <f>IFERROR(INDEX(JOGOS!$C$1:$P$16905,$G228,9),"")</f>
        <v>0</v>
      </c>
      <c r="P228" s="32">
        <f>IFERROR(INDEX(JOGOS!$C$1:$P$16905,$G228,10),"")</f>
        <v>5</v>
      </c>
      <c r="Q228" s="32">
        <f>IFERROR(INDEX(JOGOS!$C$1:$P$16905,$G228,11),"")</f>
        <v>3</v>
      </c>
      <c r="R228" s="32">
        <f>IFERROR(INDEX(JOGOS!$C$1:$P$16905,$G228,12),"")</f>
        <v>6</v>
      </c>
      <c r="S228" s="32">
        <f>IFERROR(INDEX(JOGOS!$C$1:$P$16905,$G228,13),"")</f>
        <v>6</v>
      </c>
      <c r="T228" s="32">
        <f t="shared" si="29"/>
        <v>12</v>
      </c>
    </row>
    <row r="229" spans="1:20">
      <c r="A229" t="str">
        <f>IF(Tabela3[[#This Row],[GOL CASA]]&lt;&gt;"",Tabela3[[#This Row],[TIME CASA]],"")</f>
        <v>Troyes</v>
      </c>
      <c r="B229" t="str">
        <f>IF(Tabela3[[#This Row],[GOL FORA]]&lt;&gt;"",Tabela3[[#This Row],[TIME FORA]],"")</f>
        <v>Lorient</v>
      </c>
      <c r="C229">
        <f t="shared" si="25"/>
        <v>0</v>
      </c>
      <c r="D229">
        <f t="shared" si="26"/>
        <v>0</v>
      </c>
      <c r="E229">
        <f t="shared" si="28"/>
        <v>0</v>
      </c>
      <c r="F229" t="str">
        <f t="shared" si="27"/>
        <v/>
      </c>
      <c r="H229" t="str">
        <f>IFERROR(INDEX(JOGOS!$C$1:$P$16905,$G229,1),"")</f>
        <v>FRANÇA LIGUE 1 22/23</v>
      </c>
      <c r="I229" s="29">
        <f>IFERROR(INDEX(JOGOS!$C$1:$P$16905,$G229,3),"")</f>
        <v>44857.416666666664</v>
      </c>
      <c r="J229" s="29" t="str">
        <f>IFERROR(INDEX(JOGOS!$C$1:$P$16905,$G229,4),"")</f>
        <v>Troyes</v>
      </c>
      <c r="K229" s="32">
        <f>IFERROR(INDEX(JOGOS!$C$1:$P$16905,$G229,5),"")</f>
        <v>2</v>
      </c>
      <c r="L229" s="32">
        <f>IFERROR(INDEX(JOGOS!$C$1:$P$16905,$G229,6),"")</f>
        <v>2</v>
      </c>
      <c r="M229" s="29" t="str">
        <f>IFERROR(INDEX(JOGOS!$C$1:$P$16905,$G229,7),"")</f>
        <v>Lorient</v>
      </c>
      <c r="N229" s="32">
        <f>IFERROR(INDEX(JOGOS!$C$1:$P$16905,$G229,8),"")</f>
        <v>1</v>
      </c>
      <c r="O229" s="32">
        <f>IFERROR(INDEX(JOGOS!$C$1:$P$16905,$G229,9),"")</f>
        <v>0</v>
      </c>
      <c r="P229" s="32">
        <f>IFERROR(INDEX(JOGOS!$C$1:$P$16905,$G229,10),"")</f>
        <v>1</v>
      </c>
      <c r="Q229" s="32">
        <f>IFERROR(INDEX(JOGOS!$C$1:$P$16905,$G229,11),"")</f>
        <v>2</v>
      </c>
      <c r="R229" s="32">
        <f>IFERROR(INDEX(JOGOS!$C$1:$P$16905,$G229,12),"")</f>
        <v>3</v>
      </c>
      <c r="S229" s="32">
        <f>IFERROR(INDEX(JOGOS!$C$1:$P$16905,$G229,13),"")</f>
        <v>6</v>
      </c>
      <c r="T229" s="32">
        <f t="shared" si="29"/>
        <v>9</v>
      </c>
    </row>
    <row r="230" spans="1:20">
      <c r="A230" t="str">
        <f>IF(Tabela3[[#This Row],[GOL CASA]]&lt;&gt;"",Tabela3[[#This Row],[TIME CASA]],"")</f>
        <v>Aston Villa</v>
      </c>
      <c r="B230" t="str">
        <f>IF(Tabela3[[#This Row],[GOL FORA]]&lt;&gt;"",Tabela3[[#This Row],[TIME FORA]],"")</f>
        <v>Brentford</v>
      </c>
      <c r="C230">
        <f t="shared" si="25"/>
        <v>0</v>
      </c>
      <c r="D230">
        <f t="shared" si="26"/>
        <v>0</v>
      </c>
      <c r="E230">
        <f t="shared" si="28"/>
        <v>0</v>
      </c>
      <c r="F230" t="str">
        <f t="shared" si="27"/>
        <v/>
      </c>
      <c r="H230" t="str">
        <f>IFERROR(INDEX(JOGOS!$C$1:$P$16905,$G230,1),"")</f>
        <v>PREMIER LIGUE22/23</v>
      </c>
      <c r="I230" s="29">
        <f>IFERROR(INDEX(JOGOS!$C$1:$P$16905,$G230,3),"")</f>
        <v>44857.416666666664</v>
      </c>
      <c r="J230" s="29" t="str">
        <f>IFERROR(INDEX(JOGOS!$C$1:$P$16905,$G230,4),"")</f>
        <v>Aston Villa</v>
      </c>
      <c r="K230" s="32">
        <f>IFERROR(INDEX(JOGOS!$C$1:$P$16905,$G230,5),"")</f>
        <v>4</v>
      </c>
      <c r="L230" s="32">
        <f>IFERROR(INDEX(JOGOS!$C$1:$P$16905,$G230,6),"")</f>
        <v>0</v>
      </c>
      <c r="M230" s="29" t="str">
        <f>IFERROR(INDEX(JOGOS!$C$1:$P$16905,$G230,7),"")</f>
        <v>Brentford</v>
      </c>
      <c r="N230" s="32">
        <f>IFERROR(INDEX(JOGOS!$C$1:$P$16905,$G230,8),"")</f>
        <v>3</v>
      </c>
      <c r="O230" s="32">
        <f>IFERROR(INDEX(JOGOS!$C$1:$P$16905,$G230,9),"")</f>
        <v>0</v>
      </c>
      <c r="P230" s="32">
        <f>IFERROR(INDEX(JOGOS!$C$1:$P$16905,$G230,10),"")</f>
        <v>5</v>
      </c>
      <c r="Q230" s="32">
        <f>IFERROR(INDEX(JOGOS!$C$1:$P$16905,$G230,11),"")</f>
        <v>3</v>
      </c>
      <c r="R230" s="32">
        <f>IFERROR(INDEX(JOGOS!$C$1:$P$16905,$G230,12),"")</f>
        <v>7</v>
      </c>
      <c r="S230" s="32">
        <f>IFERROR(INDEX(JOGOS!$C$1:$P$16905,$G230,13),"")</f>
        <v>6</v>
      </c>
      <c r="T230" s="32">
        <f t="shared" si="29"/>
        <v>13</v>
      </c>
    </row>
    <row r="231" spans="1:20">
      <c r="A231" t="str">
        <f>IF(Tabela3[[#This Row],[GOL CASA]]&lt;&gt;"",Tabela3[[#This Row],[TIME CASA]],"")</f>
        <v>Leeds United</v>
      </c>
      <c r="B231" t="str">
        <f>IF(Tabela3[[#This Row],[GOL FORA]]&lt;&gt;"",Tabela3[[#This Row],[TIME FORA]],"")</f>
        <v>Fulham</v>
      </c>
      <c r="C231">
        <f t="shared" si="25"/>
        <v>0</v>
      </c>
      <c r="D231">
        <f t="shared" si="26"/>
        <v>0</v>
      </c>
      <c r="E231">
        <f t="shared" si="28"/>
        <v>0</v>
      </c>
      <c r="F231" t="str">
        <f t="shared" si="27"/>
        <v/>
      </c>
      <c r="H231" t="str">
        <f>IFERROR(INDEX(JOGOS!$C$1:$P$16905,$G231,1),"")</f>
        <v>PREMIER LIGUE22/23</v>
      </c>
      <c r="I231" s="29">
        <f>IFERROR(INDEX(JOGOS!$C$1:$P$16905,$G231,3),"")</f>
        <v>44857.416666666664</v>
      </c>
      <c r="J231" s="29" t="str">
        <f>IFERROR(INDEX(JOGOS!$C$1:$P$16905,$G231,4),"")</f>
        <v>Leeds United</v>
      </c>
      <c r="K231" s="32">
        <f>IFERROR(INDEX(JOGOS!$C$1:$P$16905,$G231,5),"")</f>
        <v>2</v>
      </c>
      <c r="L231" s="32">
        <f>IFERROR(INDEX(JOGOS!$C$1:$P$16905,$G231,6),"")</f>
        <v>3</v>
      </c>
      <c r="M231" s="29" t="str">
        <f>IFERROR(INDEX(JOGOS!$C$1:$P$16905,$G231,7),"")</f>
        <v>Fulham</v>
      </c>
      <c r="N231" s="32">
        <f>IFERROR(INDEX(JOGOS!$C$1:$P$16905,$G231,8),"")</f>
        <v>1</v>
      </c>
      <c r="O231" s="32">
        <f>IFERROR(INDEX(JOGOS!$C$1:$P$16905,$G231,9),"")</f>
        <v>1</v>
      </c>
      <c r="P231" s="32">
        <f>IFERROR(INDEX(JOGOS!$C$1:$P$16905,$G231,10),"")</f>
        <v>1</v>
      </c>
      <c r="Q231" s="32">
        <f>IFERROR(INDEX(JOGOS!$C$1:$P$16905,$G231,11),"")</f>
        <v>3</v>
      </c>
      <c r="R231" s="32">
        <f>IFERROR(INDEX(JOGOS!$C$1:$P$16905,$G231,12),"")</f>
        <v>3</v>
      </c>
      <c r="S231" s="32">
        <f>IFERROR(INDEX(JOGOS!$C$1:$P$16905,$G231,13),"")</f>
        <v>6</v>
      </c>
      <c r="T231" s="32">
        <f t="shared" si="29"/>
        <v>9</v>
      </c>
    </row>
    <row r="232" spans="1:20">
      <c r="A232" t="str">
        <f>IF(Tabela3[[#This Row],[GOL CASA]]&lt;&gt;"",Tabela3[[#This Row],[TIME CASA]],"")</f>
        <v>Southampton</v>
      </c>
      <c r="B232" t="str">
        <f>IF(Tabela3[[#This Row],[GOL FORA]]&lt;&gt;"",Tabela3[[#This Row],[TIME FORA]],"")</f>
        <v>Arsenal</v>
      </c>
      <c r="C232">
        <f t="shared" si="25"/>
        <v>0</v>
      </c>
      <c r="D232">
        <f t="shared" si="26"/>
        <v>0</v>
      </c>
      <c r="E232">
        <f t="shared" si="28"/>
        <v>0</v>
      </c>
      <c r="F232" t="str">
        <f t="shared" si="27"/>
        <v/>
      </c>
      <c r="H232" t="str">
        <f>IFERROR(INDEX(JOGOS!$C$1:$P$16905,$G232,1),"")</f>
        <v>PREMIER LIGUE22/23</v>
      </c>
      <c r="I232" s="29">
        <f>IFERROR(INDEX(JOGOS!$C$1:$P$16905,$G232,3),"")</f>
        <v>44857.416666666664</v>
      </c>
      <c r="J232" s="29" t="str">
        <f>IFERROR(INDEX(JOGOS!$C$1:$P$16905,$G232,4),"")</f>
        <v>Southampton</v>
      </c>
      <c r="K232" s="32">
        <f>IFERROR(INDEX(JOGOS!$C$1:$P$16905,$G232,5),"")</f>
        <v>1</v>
      </c>
      <c r="L232" s="32">
        <f>IFERROR(INDEX(JOGOS!$C$1:$P$16905,$G232,6),"")</f>
        <v>1</v>
      </c>
      <c r="M232" s="29" t="str">
        <f>IFERROR(INDEX(JOGOS!$C$1:$P$16905,$G232,7),"")</f>
        <v>Arsenal</v>
      </c>
      <c r="N232" s="32">
        <f>IFERROR(INDEX(JOGOS!$C$1:$P$16905,$G232,8),"")</f>
        <v>0</v>
      </c>
      <c r="O232" s="32">
        <f>IFERROR(INDEX(JOGOS!$C$1:$P$16905,$G232,9),"")</f>
        <v>1</v>
      </c>
      <c r="P232" s="32">
        <f>IFERROR(INDEX(JOGOS!$C$1:$P$16905,$G232,10),"")</f>
        <v>6</v>
      </c>
      <c r="Q232" s="32">
        <f>IFERROR(INDEX(JOGOS!$C$1:$P$16905,$G232,11),"")</f>
        <v>2</v>
      </c>
      <c r="R232" s="32">
        <f>IFERROR(INDEX(JOGOS!$C$1:$P$16905,$G232,12),"")</f>
        <v>9</v>
      </c>
      <c r="S232" s="32">
        <f>IFERROR(INDEX(JOGOS!$C$1:$P$16905,$G232,13),"")</f>
        <v>4</v>
      </c>
      <c r="T232" s="32">
        <f t="shared" si="29"/>
        <v>13</v>
      </c>
    </row>
    <row r="233" spans="1:20">
      <c r="A233" t="str">
        <f>IF(Tabela3[[#This Row],[GOL CASA]]&lt;&gt;"",Tabela3[[#This Row],[TIME CASA]],"")</f>
        <v>Wolverhampton Wanderers</v>
      </c>
      <c r="B233" t="str">
        <f>IF(Tabela3[[#This Row],[GOL FORA]]&lt;&gt;"",Tabela3[[#This Row],[TIME FORA]],"")</f>
        <v>Leicester City</v>
      </c>
      <c r="C233">
        <f t="shared" si="25"/>
        <v>0</v>
      </c>
      <c r="D233">
        <f t="shared" si="26"/>
        <v>0</v>
      </c>
      <c r="E233">
        <f t="shared" si="28"/>
        <v>0</v>
      </c>
      <c r="F233" t="str">
        <f t="shared" si="27"/>
        <v/>
      </c>
      <c r="H233" t="str">
        <f>IFERROR(INDEX(JOGOS!$C$1:$P$16905,$G233,1),"")</f>
        <v>PREMIER LIGUE22/23</v>
      </c>
      <c r="I233" s="29">
        <f>IFERROR(INDEX(JOGOS!$C$1:$P$16905,$G233,3),"")</f>
        <v>44857.416666666664</v>
      </c>
      <c r="J233" s="29" t="str">
        <f>IFERROR(INDEX(JOGOS!$C$1:$P$16905,$G233,4),"")</f>
        <v>Wolverhampton Wanderers</v>
      </c>
      <c r="K233" s="32">
        <f>IFERROR(INDEX(JOGOS!$C$1:$P$16905,$G233,5),"")</f>
        <v>0</v>
      </c>
      <c r="L233" s="32">
        <f>IFERROR(INDEX(JOGOS!$C$1:$P$16905,$G233,6),"")</f>
        <v>4</v>
      </c>
      <c r="M233" s="29" t="str">
        <f>IFERROR(INDEX(JOGOS!$C$1:$P$16905,$G233,7),"")</f>
        <v>Leicester City</v>
      </c>
      <c r="N233" s="32">
        <f>IFERROR(INDEX(JOGOS!$C$1:$P$16905,$G233,8),"")</f>
        <v>0</v>
      </c>
      <c r="O233" s="32">
        <f>IFERROR(INDEX(JOGOS!$C$1:$P$16905,$G233,9),"")</f>
        <v>2</v>
      </c>
      <c r="P233" s="32">
        <f>IFERROR(INDEX(JOGOS!$C$1:$P$16905,$G233,10),"")</f>
        <v>4</v>
      </c>
      <c r="Q233" s="32">
        <f>IFERROR(INDEX(JOGOS!$C$1:$P$16905,$G233,11),"")</f>
        <v>1</v>
      </c>
      <c r="R233" s="32">
        <f>IFERROR(INDEX(JOGOS!$C$1:$P$16905,$G233,12),"")</f>
        <v>9</v>
      </c>
      <c r="S233" s="32">
        <f>IFERROR(INDEX(JOGOS!$C$1:$P$16905,$G233,13),"")</f>
        <v>2</v>
      </c>
      <c r="T233" s="32">
        <f t="shared" si="29"/>
        <v>11</v>
      </c>
    </row>
    <row r="234" spans="1:20">
      <c r="A234" t="str">
        <f>IF(Tabela3[[#This Row],[GOL CASA]]&lt;&gt;"",Tabela3[[#This Row],[TIME CASA]],"")</f>
        <v>Nice</v>
      </c>
      <c r="B234" t="str">
        <f>IF(Tabela3[[#This Row],[GOL FORA]]&lt;&gt;"",Tabela3[[#This Row],[TIME FORA]],"")</f>
        <v>Nantes</v>
      </c>
      <c r="C234">
        <f t="shared" si="25"/>
        <v>0</v>
      </c>
      <c r="D234">
        <f t="shared" si="26"/>
        <v>0</v>
      </c>
      <c r="E234">
        <f t="shared" si="28"/>
        <v>0</v>
      </c>
      <c r="F234" t="str">
        <f t="shared" si="27"/>
        <v/>
      </c>
      <c r="H234" t="str">
        <f>IFERROR(INDEX(JOGOS!$C$1:$P$16905,$G234,1),"")</f>
        <v>FRANÇA LIGUE 1 22/23</v>
      </c>
      <c r="I234" s="29">
        <f>IFERROR(INDEX(JOGOS!$C$1:$P$16905,$G234,3),"")</f>
        <v>44857.503472222219</v>
      </c>
      <c r="J234" s="29" t="str">
        <f>IFERROR(INDEX(JOGOS!$C$1:$P$16905,$G234,4),"")</f>
        <v>Nice</v>
      </c>
      <c r="K234" s="32">
        <f>IFERROR(INDEX(JOGOS!$C$1:$P$16905,$G234,5),"")</f>
        <v>1</v>
      </c>
      <c r="L234" s="32">
        <f>IFERROR(INDEX(JOGOS!$C$1:$P$16905,$G234,6),"")</f>
        <v>1</v>
      </c>
      <c r="M234" s="29" t="str">
        <f>IFERROR(INDEX(JOGOS!$C$1:$P$16905,$G234,7),"")</f>
        <v>Nantes</v>
      </c>
      <c r="N234" s="32">
        <f>IFERROR(INDEX(JOGOS!$C$1:$P$16905,$G234,8),"")</f>
        <v>0</v>
      </c>
      <c r="O234" s="32">
        <f>IFERROR(INDEX(JOGOS!$C$1:$P$16905,$G234,9),"")</f>
        <v>0</v>
      </c>
      <c r="P234" s="32">
        <f>IFERROR(INDEX(JOGOS!$C$1:$P$16905,$G234,10),"")</f>
        <v>5</v>
      </c>
      <c r="Q234" s="32">
        <f>IFERROR(INDEX(JOGOS!$C$1:$P$16905,$G234,11),"")</f>
        <v>1</v>
      </c>
      <c r="R234" s="32">
        <f>IFERROR(INDEX(JOGOS!$C$1:$P$16905,$G234,12),"")</f>
        <v>7</v>
      </c>
      <c r="S234" s="32">
        <f>IFERROR(INDEX(JOGOS!$C$1:$P$16905,$G234,13),"")</f>
        <v>3</v>
      </c>
      <c r="T234" s="32">
        <f t="shared" si="29"/>
        <v>10</v>
      </c>
    </row>
    <row r="235" spans="1:20">
      <c r="A235" t="str">
        <f>IF(Tabela3[[#This Row],[GOL CASA]]&lt;&gt;"",Tabela3[[#This Row],[TIME CASA]],"")</f>
        <v>Tottenham Hotspur</v>
      </c>
      <c r="B235" t="str">
        <f>IF(Tabela3[[#This Row],[GOL FORA]]&lt;&gt;"",Tabela3[[#This Row],[TIME FORA]],"")</f>
        <v>Newcastle United</v>
      </c>
      <c r="C235">
        <f t="shared" si="25"/>
        <v>0</v>
      </c>
      <c r="D235">
        <f t="shared" si="26"/>
        <v>0</v>
      </c>
      <c r="E235">
        <f t="shared" si="28"/>
        <v>0</v>
      </c>
      <c r="F235" t="str">
        <f t="shared" si="27"/>
        <v/>
      </c>
      <c r="H235" t="str">
        <f>IFERROR(INDEX(JOGOS!$C$1:$P$16905,$G235,1),"")</f>
        <v>PREMIER LIGUE22/23</v>
      </c>
      <c r="I235" s="29">
        <f>IFERROR(INDEX(JOGOS!$C$1:$P$16905,$G235,3),"")</f>
        <v>44857.520833333336</v>
      </c>
      <c r="J235" s="29" t="str">
        <f>IFERROR(INDEX(JOGOS!$C$1:$P$16905,$G235,4),"")</f>
        <v>Tottenham Hotspur</v>
      </c>
      <c r="K235" s="32">
        <f>IFERROR(INDEX(JOGOS!$C$1:$P$16905,$G235,5),"")</f>
        <v>1</v>
      </c>
      <c r="L235" s="32">
        <f>IFERROR(INDEX(JOGOS!$C$1:$P$16905,$G235,6),"")</f>
        <v>2</v>
      </c>
      <c r="M235" s="29" t="str">
        <f>IFERROR(INDEX(JOGOS!$C$1:$P$16905,$G235,7),"")</f>
        <v>Newcastle United</v>
      </c>
      <c r="N235" s="32">
        <f>IFERROR(INDEX(JOGOS!$C$1:$P$16905,$G235,8),"")</f>
        <v>0</v>
      </c>
      <c r="O235" s="32">
        <f>IFERROR(INDEX(JOGOS!$C$1:$P$16905,$G235,9),"")</f>
        <v>2</v>
      </c>
      <c r="P235" s="32">
        <f>IFERROR(INDEX(JOGOS!$C$1:$P$16905,$G235,10),"")</f>
        <v>1</v>
      </c>
      <c r="Q235" s="32">
        <f>IFERROR(INDEX(JOGOS!$C$1:$P$16905,$G235,11),"")</f>
        <v>3</v>
      </c>
      <c r="R235" s="32">
        <f>IFERROR(INDEX(JOGOS!$C$1:$P$16905,$G235,12),"")</f>
        <v>6</v>
      </c>
      <c r="S235" s="32">
        <f>IFERROR(INDEX(JOGOS!$C$1:$P$16905,$G235,13),"")</f>
        <v>7</v>
      </c>
      <c r="T235" s="32">
        <f t="shared" si="29"/>
        <v>13</v>
      </c>
    </row>
    <row r="236" spans="1:20">
      <c r="A236" t="str">
        <f>IF(Tabela3[[#This Row],[GOL CASA]]&lt;&gt;"",Tabela3[[#This Row],[TIME CASA]],"")</f>
        <v>Lille</v>
      </c>
      <c r="B236" t="str">
        <f>IF(Tabela3[[#This Row],[GOL FORA]]&lt;&gt;"",Tabela3[[#This Row],[TIME FORA]],"")</f>
        <v>Monaco</v>
      </c>
      <c r="C236">
        <f t="shared" si="25"/>
        <v>0</v>
      </c>
      <c r="D236">
        <f t="shared" si="26"/>
        <v>0</v>
      </c>
      <c r="E236">
        <f t="shared" si="28"/>
        <v>0</v>
      </c>
      <c r="F236" t="str">
        <f t="shared" si="27"/>
        <v/>
      </c>
      <c r="H236" t="str">
        <f>IFERROR(INDEX(JOGOS!$C$1:$P$16905,$G236,1),"")</f>
        <v>FRANÇA LIGUE 1 22/23</v>
      </c>
      <c r="I236" s="29">
        <f>IFERROR(INDEX(JOGOS!$C$1:$P$16905,$G236,3),"")</f>
        <v>44857.65625</v>
      </c>
      <c r="J236" s="29" t="str">
        <f>IFERROR(INDEX(JOGOS!$C$1:$P$16905,$G236,4),"")</f>
        <v>Lille</v>
      </c>
      <c r="K236" s="32">
        <f>IFERROR(INDEX(JOGOS!$C$1:$P$16905,$G236,5),"")</f>
        <v>4</v>
      </c>
      <c r="L236" s="32">
        <f>IFERROR(INDEX(JOGOS!$C$1:$P$16905,$G236,6),"")</f>
        <v>3</v>
      </c>
      <c r="M236" s="29" t="str">
        <f>IFERROR(INDEX(JOGOS!$C$1:$P$16905,$G236,7),"")</f>
        <v>Monaco</v>
      </c>
      <c r="N236" s="32">
        <f>IFERROR(INDEX(JOGOS!$C$1:$P$16905,$G236,8),"")</f>
        <v>2</v>
      </c>
      <c r="O236" s="32">
        <f>IFERROR(INDEX(JOGOS!$C$1:$P$16905,$G236,9),"")</f>
        <v>2</v>
      </c>
      <c r="P236" s="32">
        <f>IFERROR(INDEX(JOGOS!$C$1:$P$16905,$G236,10),"")</f>
        <v>2</v>
      </c>
      <c r="Q236" s="32">
        <f>IFERROR(INDEX(JOGOS!$C$1:$P$16905,$G236,11),"")</f>
        <v>5</v>
      </c>
      <c r="R236" s="32">
        <f>IFERROR(INDEX(JOGOS!$C$1:$P$16905,$G236,12),"")</f>
        <v>6</v>
      </c>
      <c r="S236" s="32">
        <f>IFERROR(INDEX(JOGOS!$C$1:$P$16905,$G236,13),"")</f>
        <v>6</v>
      </c>
      <c r="T236" s="32">
        <f t="shared" si="29"/>
        <v>12</v>
      </c>
    </row>
    <row r="237" spans="1:20">
      <c r="A237" t="str">
        <f>IF(Tabela3[[#This Row],[GOL CASA]]&lt;&gt;"",Tabela3[[#This Row],[TIME CASA]],"")</f>
        <v>West Ham United</v>
      </c>
      <c r="B237" t="str">
        <f>IF(Tabela3[[#This Row],[GOL FORA]]&lt;&gt;"",Tabela3[[#This Row],[TIME FORA]],"")</f>
        <v>AFC Bournemouth</v>
      </c>
      <c r="C237">
        <f t="shared" si="25"/>
        <v>0</v>
      </c>
      <c r="D237">
        <f t="shared" si="26"/>
        <v>0</v>
      </c>
      <c r="E237">
        <f t="shared" si="28"/>
        <v>0</v>
      </c>
      <c r="F237" t="str">
        <f t="shared" si="27"/>
        <v/>
      </c>
      <c r="H237" t="str">
        <f>IFERROR(INDEX(JOGOS!$C$1:$P$16905,$G237,1),"")</f>
        <v>PREMIER LIGUE22/23</v>
      </c>
      <c r="I237" s="29">
        <f>IFERROR(INDEX(JOGOS!$C$1:$P$16905,$G237,3),"")</f>
        <v>44858.666666666664</v>
      </c>
      <c r="J237" s="29" t="str">
        <f>IFERROR(INDEX(JOGOS!$C$1:$P$16905,$G237,4),"")</f>
        <v>West Ham United</v>
      </c>
      <c r="K237" s="32">
        <f>IFERROR(INDEX(JOGOS!$C$1:$P$16905,$G237,5),"")</f>
        <v>2</v>
      </c>
      <c r="L237" s="32">
        <f>IFERROR(INDEX(JOGOS!$C$1:$P$16905,$G237,6),"")</f>
        <v>0</v>
      </c>
      <c r="M237" s="29" t="str">
        <f>IFERROR(INDEX(JOGOS!$C$1:$P$16905,$G237,7),"")</f>
        <v>AFC Bournemouth</v>
      </c>
      <c r="N237" s="32">
        <f>IFERROR(INDEX(JOGOS!$C$1:$P$16905,$G237,8),"")</f>
        <v>1</v>
      </c>
      <c r="O237" s="32">
        <f>IFERROR(INDEX(JOGOS!$C$1:$P$16905,$G237,9),"")</f>
        <v>0</v>
      </c>
      <c r="P237" s="32">
        <f>IFERROR(INDEX(JOGOS!$C$1:$P$16905,$G237,10),"")</f>
        <v>4</v>
      </c>
      <c r="Q237" s="32">
        <f>IFERROR(INDEX(JOGOS!$C$1:$P$16905,$G237,11),"")</f>
        <v>0</v>
      </c>
      <c r="R237" s="32">
        <f>IFERROR(INDEX(JOGOS!$C$1:$P$16905,$G237,12),"")</f>
        <v>5</v>
      </c>
      <c r="S237" s="32">
        <f>IFERROR(INDEX(JOGOS!$C$1:$P$16905,$G237,13),"")</f>
        <v>0</v>
      </c>
      <c r="T237" s="32">
        <f t="shared" si="29"/>
        <v>5</v>
      </c>
    </row>
    <row r="238" spans="1:20">
      <c r="A238" t="str">
        <f>IF(Tabela3[[#This Row],[GOL CASA]]&lt;&gt;"",Tabela3[[#This Row],[TIME CASA]],"")</f>
        <v>Lens</v>
      </c>
      <c r="B238" t="str">
        <f>IF(Tabela3[[#This Row],[GOL FORA]]&lt;&gt;"",Tabela3[[#This Row],[TIME FORA]],"")</f>
        <v>Toulouse</v>
      </c>
      <c r="C238">
        <f t="shared" si="25"/>
        <v>0</v>
      </c>
      <c r="D238">
        <f t="shared" si="26"/>
        <v>0</v>
      </c>
      <c r="E238">
        <f t="shared" si="28"/>
        <v>0</v>
      </c>
      <c r="F238" t="str">
        <f t="shared" si="27"/>
        <v/>
      </c>
      <c r="H238" t="str">
        <f>IFERROR(INDEX(JOGOS!$C$1:$P$16905,$G238,1),"")</f>
        <v>FRANÇA LIGUE 1 22/23</v>
      </c>
      <c r="I238" s="29">
        <f>IFERROR(INDEX(JOGOS!$C$1:$P$16905,$G238,3),"")</f>
        <v>44862.666666666664</v>
      </c>
      <c r="J238" s="29" t="str">
        <f>IFERROR(INDEX(JOGOS!$C$1:$P$16905,$G238,4),"")</f>
        <v>Lens</v>
      </c>
      <c r="K238" s="32">
        <f>IFERROR(INDEX(JOGOS!$C$1:$P$16905,$G238,5),"")</f>
        <v>3</v>
      </c>
      <c r="L238" s="32">
        <f>IFERROR(INDEX(JOGOS!$C$1:$P$16905,$G238,6),"")</f>
        <v>0</v>
      </c>
      <c r="M238" s="29" t="str">
        <f>IFERROR(INDEX(JOGOS!$C$1:$P$16905,$G238,7),"")</f>
        <v>Toulouse</v>
      </c>
      <c r="N238" s="32">
        <f>IFERROR(INDEX(JOGOS!$C$1:$P$16905,$G238,8),"")</f>
        <v>0</v>
      </c>
      <c r="O238" s="32">
        <f>IFERROR(INDEX(JOGOS!$C$1:$P$16905,$G238,9),"")</f>
        <v>0</v>
      </c>
      <c r="P238" s="32">
        <f>IFERROR(INDEX(JOGOS!$C$1:$P$16905,$G238,10),"")</f>
        <v>1</v>
      </c>
      <c r="Q238" s="32">
        <f>IFERROR(INDEX(JOGOS!$C$1:$P$16905,$G238,11),"")</f>
        <v>4</v>
      </c>
      <c r="R238" s="32">
        <f>IFERROR(INDEX(JOGOS!$C$1:$P$16905,$G238,12),"")</f>
        <v>6</v>
      </c>
      <c r="S238" s="32">
        <f>IFERROR(INDEX(JOGOS!$C$1:$P$16905,$G238,13),"")</f>
        <v>8</v>
      </c>
      <c r="T238" s="32">
        <f t="shared" si="29"/>
        <v>14</v>
      </c>
    </row>
    <row r="239" spans="1:20">
      <c r="A239" t="str">
        <f>IF(Tabela3[[#This Row],[GOL CASA]]&lt;&gt;"",Tabela3[[#This Row],[TIME CASA]],"")</f>
        <v>Leicester City</v>
      </c>
      <c r="B239" t="str">
        <f>IF(Tabela3[[#This Row],[GOL FORA]]&lt;&gt;"",Tabela3[[#This Row],[TIME FORA]],"")</f>
        <v>Manchester City</v>
      </c>
      <c r="C239">
        <f t="shared" si="25"/>
        <v>0</v>
      </c>
      <c r="D239">
        <f t="shared" si="26"/>
        <v>0</v>
      </c>
      <c r="E239">
        <f t="shared" si="28"/>
        <v>0</v>
      </c>
      <c r="F239" t="str">
        <f t="shared" si="27"/>
        <v/>
      </c>
      <c r="H239" t="str">
        <f>IFERROR(INDEX(JOGOS!$C$1:$P$16905,$G239,1),"")</f>
        <v>PREMIER LIGUE22/23</v>
      </c>
      <c r="I239" s="29">
        <f>IFERROR(INDEX(JOGOS!$C$1:$P$16905,$G239,3),"")</f>
        <v>44863.354166666664</v>
      </c>
      <c r="J239" s="29" t="str">
        <f>IFERROR(INDEX(JOGOS!$C$1:$P$16905,$G239,4),"")</f>
        <v>Leicester City</v>
      </c>
      <c r="K239" s="32">
        <f>IFERROR(INDEX(JOGOS!$C$1:$P$16905,$G239,5),"")</f>
        <v>0</v>
      </c>
      <c r="L239" s="32">
        <f>IFERROR(INDEX(JOGOS!$C$1:$P$16905,$G239,6),"")</f>
        <v>1</v>
      </c>
      <c r="M239" s="29" t="str">
        <f>IFERROR(INDEX(JOGOS!$C$1:$P$16905,$G239,7),"")</f>
        <v>Manchester City</v>
      </c>
      <c r="N239" s="32">
        <f>IFERROR(INDEX(JOGOS!$C$1:$P$16905,$G239,8),"")</f>
        <v>0</v>
      </c>
      <c r="O239" s="32">
        <f>IFERROR(INDEX(JOGOS!$C$1:$P$16905,$G239,9),"")</f>
        <v>0</v>
      </c>
      <c r="P239" s="32">
        <f>IFERROR(INDEX(JOGOS!$C$1:$P$16905,$G239,10),"")</f>
        <v>1</v>
      </c>
      <c r="Q239" s="32">
        <f>IFERROR(INDEX(JOGOS!$C$1:$P$16905,$G239,11),"")</f>
        <v>9</v>
      </c>
      <c r="R239" s="32">
        <f>IFERROR(INDEX(JOGOS!$C$1:$P$16905,$G239,12),"")</f>
        <v>3</v>
      </c>
      <c r="S239" s="32">
        <f>IFERROR(INDEX(JOGOS!$C$1:$P$16905,$G239,13),"")</f>
        <v>10</v>
      </c>
      <c r="T239" s="32">
        <f t="shared" si="29"/>
        <v>13</v>
      </c>
    </row>
    <row r="240" spans="1:20">
      <c r="A240" t="str">
        <f>IF(Tabela3[[#This Row],[GOL CASA]]&lt;&gt;"",Tabela3[[#This Row],[TIME CASA]],"")</f>
        <v>AFC Bournemouth</v>
      </c>
      <c r="B240" t="str">
        <f>IF(Tabela3[[#This Row],[GOL FORA]]&lt;&gt;"",Tabela3[[#This Row],[TIME FORA]],"")</f>
        <v>Tottenham Hotspur</v>
      </c>
      <c r="C240">
        <f t="shared" si="25"/>
        <v>0</v>
      </c>
      <c r="D240">
        <f t="shared" si="26"/>
        <v>0</v>
      </c>
      <c r="E240">
        <f t="shared" si="28"/>
        <v>0</v>
      </c>
      <c r="F240" t="str">
        <f t="shared" si="27"/>
        <v/>
      </c>
      <c r="H240" t="str">
        <f>IFERROR(INDEX(JOGOS!$C$1:$P$16905,$G240,1),"")</f>
        <v>PREMIER LIGUE22/23</v>
      </c>
      <c r="I240" s="29">
        <f>IFERROR(INDEX(JOGOS!$C$1:$P$16905,$G240,3),"")</f>
        <v>44863.458333333336</v>
      </c>
      <c r="J240" s="29" t="str">
        <f>IFERROR(INDEX(JOGOS!$C$1:$P$16905,$G240,4),"")</f>
        <v>AFC Bournemouth</v>
      </c>
      <c r="K240" s="32">
        <f>IFERROR(INDEX(JOGOS!$C$1:$P$16905,$G240,5),"")</f>
        <v>2</v>
      </c>
      <c r="L240" s="32">
        <f>IFERROR(INDEX(JOGOS!$C$1:$P$16905,$G240,6),"")</f>
        <v>3</v>
      </c>
      <c r="M240" s="29" t="str">
        <f>IFERROR(INDEX(JOGOS!$C$1:$P$16905,$G240,7),"")</f>
        <v>Tottenham Hotspur</v>
      </c>
      <c r="N240" s="32">
        <f>IFERROR(INDEX(JOGOS!$C$1:$P$16905,$G240,8),"")</f>
        <v>1</v>
      </c>
      <c r="O240" s="32">
        <f>IFERROR(INDEX(JOGOS!$C$1:$P$16905,$G240,9),"")</f>
        <v>0</v>
      </c>
      <c r="P240" s="32">
        <f>IFERROR(INDEX(JOGOS!$C$1:$P$16905,$G240,10),"")</f>
        <v>2</v>
      </c>
      <c r="Q240" s="32">
        <f>IFERROR(INDEX(JOGOS!$C$1:$P$16905,$G240,11),"")</f>
        <v>7</v>
      </c>
      <c r="R240" s="32">
        <f>IFERROR(INDEX(JOGOS!$C$1:$P$16905,$G240,12),"")</f>
        <v>2</v>
      </c>
      <c r="S240" s="32">
        <f>IFERROR(INDEX(JOGOS!$C$1:$P$16905,$G240,13),"")</f>
        <v>19</v>
      </c>
      <c r="T240" s="32">
        <f t="shared" si="29"/>
        <v>21</v>
      </c>
    </row>
    <row r="241" spans="1:20">
      <c r="A241" t="str">
        <f>IF(Tabela3[[#This Row],[GOL CASA]]&lt;&gt;"",Tabela3[[#This Row],[TIME CASA]],"")</f>
        <v>Brentford</v>
      </c>
      <c r="B241" t="str">
        <f>IF(Tabela3[[#This Row],[GOL FORA]]&lt;&gt;"",Tabela3[[#This Row],[TIME FORA]],"")</f>
        <v>Wolverhampton Wanderers</v>
      </c>
      <c r="C241">
        <f t="shared" si="25"/>
        <v>0</v>
      </c>
      <c r="D241">
        <f t="shared" si="26"/>
        <v>0</v>
      </c>
      <c r="E241">
        <f t="shared" si="28"/>
        <v>0</v>
      </c>
      <c r="F241" t="str">
        <f t="shared" si="27"/>
        <v/>
      </c>
      <c r="H241" t="str">
        <f>IFERROR(INDEX(JOGOS!$C$1:$P$16905,$G241,1),"")</f>
        <v>PREMIER LIGUE22/23</v>
      </c>
      <c r="I241" s="29">
        <f>IFERROR(INDEX(JOGOS!$C$1:$P$16905,$G241,3),"")</f>
        <v>44863.458333333336</v>
      </c>
      <c r="J241" s="29" t="str">
        <f>IFERROR(INDEX(JOGOS!$C$1:$P$16905,$G241,4),"")</f>
        <v>Brentford</v>
      </c>
      <c r="K241" s="32">
        <f>IFERROR(INDEX(JOGOS!$C$1:$P$16905,$G241,5),"")</f>
        <v>1</v>
      </c>
      <c r="L241" s="32">
        <f>IFERROR(INDEX(JOGOS!$C$1:$P$16905,$G241,6),"")</f>
        <v>1</v>
      </c>
      <c r="M241" s="29" t="str">
        <f>IFERROR(INDEX(JOGOS!$C$1:$P$16905,$G241,7),"")</f>
        <v>Wolverhampton Wanderers</v>
      </c>
      <c r="N241" s="32">
        <f>IFERROR(INDEX(JOGOS!$C$1:$P$16905,$G241,8),"")</f>
        <v>0</v>
      </c>
      <c r="O241" s="32">
        <f>IFERROR(INDEX(JOGOS!$C$1:$P$16905,$G241,9),"")</f>
        <v>0</v>
      </c>
      <c r="P241" s="32">
        <f>IFERROR(INDEX(JOGOS!$C$1:$P$16905,$G241,10),"")</f>
        <v>0</v>
      </c>
      <c r="Q241" s="32">
        <f>IFERROR(INDEX(JOGOS!$C$1:$P$16905,$G241,11),"")</f>
        <v>3</v>
      </c>
      <c r="R241" s="32">
        <f>IFERROR(INDEX(JOGOS!$C$1:$P$16905,$G241,12),"")</f>
        <v>3</v>
      </c>
      <c r="S241" s="32">
        <f>IFERROR(INDEX(JOGOS!$C$1:$P$16905,$G241,13),"")</f>
        <v>6</v>
      </c>
      <c r="T241" s="32">
        <f t="shared" si="29"/>
        <v>9</v>
      </c>
    </row>
    <row r="242" spans="1:20">
      <c r="A242" t="str">
        <f>IF(Tabela3[[#This Row],[GOL CASA]]&lt;&gt;"",Tabela3[[#This Row],[TIME CASA]],"")</f>
        <v>Brighton &amp; Hove Albion</v>
      </c>
      <c r="B242" t="str">
        <f>IF(Tabela3[[#This Row],[GOL FORA]]&lt;&gt;"",Tabela3[[#This Row],[TIME FORA]],"")</f>
        <v>Chelsea</v>
      </c>
      <c r="C242">
        <f t="shared" si="25"/>
        <v>0</v>
      </c>
      <c r="D242">
        <f t="shared" si="26"/>
        <v>0</v>
      </c>
      <c r="E242">
        <f t="shared" si="28"/>
        <v>0</v>
      </c>
      <c r="F242" t="str">
        <f t="shared" si="27"/>
        <v/>
      </c>
      <c r="H242" t="str">
        <f>IFERROR(INDEX(JOGOS!$C$1:$P$16905,$G242,1),"")</f>
        <v>PREMIER LIGUE22/23</v>
      </c>
      <c r="I242" s="29">
        <f>IFERROR(INDEX(JOGOS!$C$1:$P$16905,$G242,3),"")</f>
        <v>44863.458333333336</v>
      </c>
      <c r="J242" s="29" t="str">
        <f>IFERROR(INDEX(JOGOS!$C$1:$P$16905,$G242,4),"")</f>
        <v>Brighton &amp; Hove Albion</v>
      </c>
      <c r="K242" s="32">
        <f>IFERROR(INDEX(JOGOS!$C$1:$P$16905,$G242,5),"")</f>
        <v>4</v>
      </c>
      <c r="L242" s="32">
        <f>IFERROR(INDEX(JOGOS!$C$1:$P$16905,$G242,6),"")</f>
        <v>1</v>
      </c>
      <c r="M242" s="29" t="str">
        <f>IFERROR(INDEX(JOGOS!$C$1:$P$16905,$G242,7),"")</f>
        <v>Chelsea</v>
      </c>
      <c r="N242" s="32">
        <f>IFERROR(INDEX(JOGOS!$C$1:$P$16905,$G242,8),"")</f>
        <v>3</v>
      </c>
      <c r="O242" s="32">
        <f>IFERROR(INDEX(JOGOS!$C$1:$P$16905,$G242,9),"")</f>
        <v>0</v>
      </c>
      <c r="P242" s="32">
        <f>IFERROR(INDEX(JOGOS!$C$1:$P$16905,$G242,10),"")</f>
        <v>7</v>
      </c>
      <c r="Q242" s="32">
        <f>IFERROR(INDEX(JOGOS!$C$1:$P$16905,$G242,11),"")</f>
        <v>4</v>
      </c>
      <c r="R242" s="32">
        <f>IFERROR(INDEX(JOGOS!$C$1:$P$16905,$G242,12),"")</f>
        <v>8</v>
      </c>
      <c r="S242" s="32">
        <f>IFERROR(INDEX(JOGOS!$C$1:$P$16905,$G242,13),"")</f>
        <v>7</v>
      </c>
      <c r="T242" s="32">
        <f t="shared" si="29"/>
        <v>15</v>
      </c>
    </row>
    <row r="243" spans="1:20">
      <c r="A243" t="str">
        <f>IF(Tabela3[[#This Row],[GOL CASA]]&lt;&gt;"",Tabela3[[#This Row],[TIME CASA]],"")</f>
        <v>Crystal Palace</v>
      </c>
      <c r="B243" t="str">
        <f>IF(Tabela3[[#This Row],[GOL FORA]]&lt;&gt;"",Tabela3[[#This Row],[TIME FORA]],"")</f>
        <v>Southampton</v>
      </c>
      <c r="C243">
        <f t="shared" si="25"/>
        <v>0</v>
      </c>
      <c r="D243">
        <f t="shared" si="26"/>
        <v>0</v>
      </c>
      <c r="E243">
        <f t="shared" si="28"/>
        <v>0</v>
      </c>
      <c r="F243" t="str">
        <f t="shared" si="27"/>
        <v/>
      </c>
      <c r="H243" t="str">
        <f>IFERROR(INDEX(JOGOS!$C$1:$P$16905,$G243,1),"")</f>
        <v>PREMIER LIGUE22/23</v>
      </c>
      <c r="I243" s="29">
        <f>IFERROR(INDEX(JOGOS!$C$1:$P$16905,$G243,3),"")</f>
        <v>44863.458333333336</v>
      </c>
      <c r="J243" s="29" t="str">
        <f>IFERROR(INDEX(JOGOS!$C$1:$P$16905,$G243,4),"")</f>
        <v>Crystal Palace</v>
      </c>
      <c r="K243" s="32">
        <f>IFERROR(INDEX(JOGOS!$C$1:$P$16905,$G243,5),"")</f>
        <v>1</v>
      </c>
      <c r="L243" s="32">
        <f>IFERROR(INDEX(JOGOS!$C$1:$P$16905,$G243,6),"")</f>
        <v>0</v>
      </c>
      <c r="M243" s="29" t="str">
        <f>IFERROR(INDEX(JOGOS!$C$1:$P$16905,$G243,7),"")</f>
        <v>Southampton</v>
      </c>
      <c r="N243" s="32">
        <f>IFERROR(INDEX(JOGOS!$C$1:$P$16905,$G243,8),"")</f>
        <v>1</v>
      </c>
      <c r="O243" s="32">
        <f>IFERROR(INDEX(JOGOS!$C$1:$P$16905,$G243,9),"")</f>
        <v>0</v>
      </c>
      <c r="P243" s="32">
        <f>IFERROR(INDEX(JOGOS!$C$1:$P$16905,$G243,10),"")</f>
        <v>6</v>
      </c>
      <c r="Q243" s="32">
        <f>IFERROR(INDEX(JOGOS!$C$1:$P$16905,$G243,11),"")</f>
        <v>1</v>
      </c>
      <c r="R243" s="32">
        <f>IFERROR(INDEX(JOGOS!$C$1:$P$16905,$G243,12),"")</f>
        <v>8</v>
      </c>
      <c r="S243" s="32">
        <f>IFERROR(INDEX(JOGOS!$C$1:$P$16905,$G243,13),"")</f>
        <v>4</v>
      </c>
      <c r="T243" s="32">
        <f t="shared" si="29"/>
        <v>12</v>
      </c>
    </row>
    <row r="244" spans="1:20">
      <c r="A244" t="str">
        <f>IF(Tabela3[[#This Row],[GOL CASA]]&lt;&gt;"",Tabela3[[#This Row],[TIME CASA]],"")</f>
        <v>Newcastle United</v>
      </c>
      <c r="B244" t="str">
        <f>IF(Tabela3[[#This Row],[GOL FORA]]&lt;&gt;"",Tabela3[[#This Row],[TIME FORA]],"")</f>
        <v>Aston Villa</v>
      </c>
      <c r="C244">
        <f t="shared" si="25"/>
        <v>0</v>
      </c>
      <c r="D244">
        <f t="shared" si="26"/>
        <v>0</v>
      </c>
      <c r="E244">
        <f t="shared" si="28"/>
        <v>0</v>
      </c>
      <c r="F244" t="str">
        <f t="shared" si="27"/>
        <v/>
      </c>
      <c r="H244" t="str">
        <f>IFERROR(INDEX(JOGOS!$C$1:$P$16905,$G244,1),"")</f>
        <v>PREMIER LIGUE22/23</v>
      </c>
      <c r="I244" s="29">
        <f>IFERROR(INDEX(JOGOS!$C$1:$P$16905,$G244,3),"")</f>
        <v>44863.458333333336</v>
      </c>
      <c r="J244" s="29" t="str">
        <f>IFERROR(INDEX(JOGOS!$C$1:$P$16905,$G244,4),"")</f>
        <v>Newcastle United</v>
      </c>
      <c r="K244" s="32">
        <f>IFERROR(INDEX(JOGOS!$C$1:$P$16905,$G244,5),"")</f>
        <v>4</v>
      </c>
      <c r="L244" s="32">
        <f>IFERROR(INDEX(JOGOS!$C$1:$P$16905,$G244,6),"")</f>
        <v>0</v>
      </c>
      <c r="M244" s="29" t="str">
        <f>IFERROR(INDEX(JOGOS!$C$1:$P$16905,$G244,7),"")</f>
        <v>Aston Villa</v>
      </c>
      <c r="N244" s="32">
        <f>IFERROR(INDEX(JOGOS!$C$1:$P$16905,$G244,8),"")</f>
        <v>1</v>
      </c>
      <c r="O244" s="32">
        <f>IFERROR(INDEX(JOGOS!$C$1:$P$16905,$G244,9),"")</f>
        <v>0</v>
      </c>
      <c r="P244" s="32">
        <f>IFERROR(INDEX(JOGOS!$C$1:$P$16905,$G244,10),"")</f>
        <v>5</v>
      </c>
      <c r="Q244" s="32">
        <f>IFERROR(INDEX(JOGOS!$C$1:$P$16905,$G244,11),"")</f>
        <v>3</v>
      </c>
      <c r="R244" s="32">
        <f>IFERROR(INDEX(JOGOS!$C$1:$P$16905,$G244,12),"")</f>
        <v>7</v>
      </c>
      <c r="S244" s="32">
        <f>IFERROR(INDEX(JOGOS!$C$1:$P$16905,$G244,13),"")</f>
        <v>6</v>
      </c>
      <c r="T244" s="32">
        <f t="shared" si="29"/>
        <v>13</v>
      </c>
    </row>
    <row r="245" spans="1:20">
      <c r="A245" t="str">
        <f>IF(Tabela3[[#This Row],[GOL CASA]]&lt;&gt;"",Tabela3[[#This Row],[TIME CASA]],"")</f>
        <v>PSG</v>
      </c>
      <c r="B245" t="str">
        <f>IF(Tabela3[[#This Row],[GOL FORA]]&lt;&gt;"",Tabela3[[#This Row],[TIME FORA]],"")</f>
        <v>Troyes</v>
      </c>
      <c r="C245">
        <f t="shared" si="25"/>
        <v>0</v>
      </c>
      <c r="D245">
        <f t="shared" si="26"/>
        <v>0</v>
      </c>
      <c r="E245">
        <f t="shared" si="28"/>
        <v>0</v>
      </c>
      <c r="F245" t="str">
        <f t="shared" si="27"/>
        <v/>
      </c>
      <c r="H245" t="str">
        <f>IFERROR(INDEX(JOGOS!$C$1:$P$16905,$G245,1),"")</f>
        <v>FRANÇA LIGUE 1 22/23</v>
      </c>
      <c r="I245" s="29">
        <f>IFERROR(INDEX(JOGOS!$C$1:$P$16905,$G245,3),"")</f>
        <v>44863.5</v>
      </c>
      <c r="J245" s="29" t="str">
        <f>IFERROR(INDEX(JOGOS!$C$1:$P$16905,$G245,4),"")</f>
        <v>PSG</v>
      </c>
      <c r="K245" s="32">
        <f>IFERROR(INDEX(JOGOS!$C$1:$P$16905,$G245,5),"")</f>
        <v>4</v>
      </c>
      <c r="L245" s="32">
        <f>IFERROR(INDEX(JOGOS!$C$1:$P$16905,$G245,6),"")</f>
        <v>3</v>
      </c>
      <c r="M245" s="29" t="str">
        <f>IFERROR(INDEX(JOGOS!$C$1:$P$16905,$G245,7),"")</f>
        <v>Troyes</v>
      </c>
      <c r="N245" s="32">
        <f>IFERROR(INDEX(JOGOS!$C$1:$P$16905,$G245,8),"")</f>
        <v>1</v>
      </c>
      <c r="O245" s="32">
        <f>IFERROR(INDEX(JOGOS!$C$1:$P$16905,$G245,9),"")</f>
        <v>1</v>
      </c>
      <c r="P245" s="32">
        <f>IFERROR(INDEX(JOGOS!$C$1:$P$16905,$G245,10),"")</f>
        <v>3</v>
      </c>
      <c r="Q245" s="32">
        <f>IFERROR(INDEX(JOGOS!$C$1:$P$16905,$G245,11),"")</f>
        <v>2</v>
      </c>
      <c r="R245" s="32">
        <f>IFERROR(INDEX(JOGOS!$C$1:$P$16905,$G245,12),"")</f>
        <v>8</v>
      </c>
      <c r="S245" s="32">
        <f>IFERROR(INDEX(JOGOS!$C$1:$P$16905,$G245,13),"")</f>
        <v>4</v>
      </c>
      <c r="T245" s="32">
        <f t="shared" si="29"/>
        <v>12</v>
      </c>
    </row>
    <row r="246" spans="1:20">
      <c r="A246" t="str">
        <f>IF(Tabela3[[#This Row],[GOL CASA]]&lt;&gt;"",Tabela3[[#This Row],[TIME CASA]],"")</f>
        <v>Fulham</v>
      </c>
      <c r="B246" t="str">
        <f>IF(Tabela3[[#This Row],[GOL FORA]]&lt;&gt;"",Tabela3[[#This Row],[TIME FORA]],"")</f>
        <v>Everton</v>
      </c>
      <c r="C246">
        <f t="shared" si="25"/>
        <v>0</v>
      </c>
      <c r="D246">
        <f t="shared" si="26"/>
        <v>0</v>
      </c>
      <c r="E246">
        <f t="shared" si="28"/>
        <v>0</v>
      </c>
      <c r="F246" t="str">
        <f t="shared" si="27"/>
        <v/>
      </c>
      <c r="H246" t="str">
        <f>IFERROR(INDEX(JOGOS!$C$1:$P$16905,$G246,1),"")</f>
        <v>PREMIER LIGUE22/23</v>
      </c>
      <c r="I246" s="29">
        <f>IFERROR(INDEX(JOGOS!$C$1:$P$16905,$G246,3),"")</f>
        <v>44863.5625</v>
      </c>
      <c r="J246" s="29" t="str">
        <f>IFERROR(INDEX(JOGOS!$C$1:$P$16905,$G246,4),"")</f>
        <v>Fulham</v>
      </c>
      <c r="K246" s="32">
        <f>IFERROR(INDEX(JOGOS!$C$1:$P$16905,$G246,5),"")</f>
        <v>0</v>
      </c>
      <c r="L246" s="32">
        <f>IFERROR(INDEX(JOGOS!$C$1:$P$16905,$G246,6),"")</f>
        <v>0</v>
      </c>
      <c r="M246" s="29" t="str">
        <f>IFERROR(INDEX(JOGOS!$C$1:$P$16905,$G246,7),"")</f>
        <v>Everton</v>
      </c>
      <c r="N246" s="32">
        <f>IFERROR(INDEX(JOGOS!$C$1:$P$16905,$G246,8),"")</f>
        <v>0</v>
      </c>
      <c r="O246" s="32">
        <f>IFERROR(INDEX(JOGOS!$C$1:$P$16905,$G246,9),"")</f>
        <v>0</v>
      </c>
      <c r="P246" s="32">
        <f>IFERROR(INDEX(JOGOS!$C$1:$P$16905,$G246,10),"")</f>
        <v>7</v>
      </c>
      <c r="Q246" s="32">
        <f>IFERROR(INDEX(JOGOS!$C$1:$P$16905,$G246,11),"")</f>
        <v>4</v>
      </c>
      <c r="R246" s="32">
        <f>IFERROR(INDEX(JOGOS!$C$1:$P$16905,$G246,12),"")</f>
        <v>13</v>
      </c>
      <c r="S246" s="32">
        <f>IFERROR(INDEX(JOGOS!$C$1:$P$16905,$G246,13),"")</f>
        <v>4</v>
      </c>
      <c r="T246" s="32">
        <f t="shared" si="29"/>
        <v>17</v>
      </c>
    </row>
    <row r="247" spans="1:20">
      <c r="A247" t="str">
        <f>IF(Tabela3[[#This Row],[GOL CASA]]&lt;&gt;"",Tabela3[[#This Row],[TIME CASA]],"")</f>
        <v>Liverpool</v>
      </c>
      <c r="B247" t="str">
        <f>IF(Tabela3[[#This Row],[GOL FORA]]&lt;&gt;"",Tabela3[[#This Row],[TIME FORA]],"")</f>
        <v>Leeds United</v>
      </c>
      <c r="C247">
        <f t="shared" si="25"/>
        <v>0</v>
      </c>
      <c r="D247">
        <f t="shared" si="26"/>
        <v>0</v>
      </c>
      <c r="E247">
        <f t="shared" si="28"/>
        <v>0</v>
      </c>
      <c r="F247" t="str">
        <f t="shared" si="27"/>
        <v/>
      </c>
      <c r="H247" t="str">
        <f>IFERROR(INDEX(JOGOS!$C$1:$P$16905,$G247,1),"")</f>
        <v>PREMIER LIGUE22/23</v>
      </c>
      <c r="I247" s="29">
        <f>IFERROR(INDEX(JOGOS!$C$1:$P$16905,$G247,3),"")</f>
        <v>44863.65625</v>
      </c>
      <c r="J247" s="29" t="str">
        <f>IFERROR(INDEX(JOGOS!$C$1:$P$16905,$G247,4),"")</f>
        <v>Liverpool</v>
      </c>
      <c r="K247" s="32">
        <f>IFERROR(INDEX(JOGOS!$C$1:$P$16905,$G247,5),"")</f>
        <v>1</v>
      </c>
      <c r="L247" s="32">
        <f>IFERROR(INDEX(JOGOS!$C$1:$P$16905,$G247,6),"")</f>
        <v>2</v>
      </c>
      <c r="M247" s="29" t="str">
        <f>IFERROR(INDEX(JOGOS!$C$1:$P$16905,$G247,7),"")</f>
        <v>Leeds United</v>
      </c>
      <c r="N247" s="32">
        <f>IFERROR(INDEX(JOGOS!$C$1:$P$16905,$G247,8),"")</f>
        <v>1</v>
      </c>
      <c r="O247" s="32">
        <f>IFERROR(INDEX(JOGOS!$C$1:$P$16905,$G247,9),"")</f>
        <v>1</v>
      </c>
      <c r="P247" s="32">
        <f>IFERROR(INDEX(JOGOS!$C$1:$P$16905,$G247,10),"")</f>
        <v>7</v>
      </c>
      <c r="Q247" s="32">
        <f>IFERROR(INDEX(JOGOS!$C$1:$P$16905,$G247,11),"")</f>
        <v>0</v>
      </c>
      <c r="R247" s="32">
        <f>IFERROR(INDEX(JOGOS!$C$1:$P$16905,$G247,12),"")</f>
        <v>14</v>
      </c>
      <c r="S247" s="32">
        <f>IFERROR(INDEX(JOGOS!$C$1:$P$16905,$G247,13),"")</f>
        <v>4</v>
      </c>
      <c r="T247" s="32">
        <f t="shared" si="29"/>
        <v>18</v>
      </c>
    </row>
    <row r="248" spans="1:20">
      <c r="A248" t="str">
        <f>IF(Tabela3[[#This Row],[GOL CASA]]&lt;&gt;"",Tabela3[[#This Row],[TIME CASA]],"")</f>
        <v>Strasbourg</v>
      </c>
      <c r="B248" t="str">
        <f>IF(Tabela3[[#This Row],[GOL FORA]]&lt;&gt;"",Tabela3[[#This Row],[TIME FORA]],"")</f>
        <v>Olympique Marseille</v>
      </c>
      <c r="C248">
        <f t="shared" si="25"/>
        <v>0</v>
      </c>
      <c r="D248">
        <f t="shared" si="26"/>
        <v>0</v>
      </c>
      <c r="E248">
        <f t="shared" si="28"/>
        <v>0</v>
      </c>
      <c r="F248" t="str">
        <f t="shared" si="27"/>
        <v/>
      </c>
      <c r="H248" t="str">
        <f>IFERROR(INDEX(JOGOS!$C$1:$P$16905,$G248,1),"")</f>
        <v>FRANÇA LIGUE 1 22/23</v>
      </c>
      <c r="I248" s="29">
        <f>IFERROR(INDEX(JOGOS!$C$1:$P$16905,$G248,3),"")</f>
        <v>44863.666666666664</v>
      </c>
      <c r="J248" s="29" t="str">
        <f>IFERROR(INDEX(JOGOS!$C$1:$P$16905,$G248,4),"")</f>
        <v>Strasbourg</v>
      </c>
      <c r="K248" s="32">
        <f>IFERROR(INDEX(JOGOS!$C$1:$P$16905,$G248,5),"")</f>
        <v>2</v>
      </c>
      <c r="L248" s="32">
        <f>IFERROR(INDEX(JOGOS!$C$1:$P$16905,$G248,6),"")</f>
        <v>2</v>
      </c>
      <c r="M248" s="29" t="str">
        <f>IFERROR(INDEX(JOGOS!$C$1:$P$16905,$G248,7),"")</f>
        <v>Olympique Marseille</v>
      </c>
      <c r="N248" s="32">
        <f>IFERROR(INDEX(JOGOS!$C$1:$P$16905,$G248,8),"")</f>
        <v>0</v>
      </c>
      <c r="O248" s="32">
        <f>IFERROR(INDEX(JOGOS!$C$1:$P$16905,$G248,9),"")</f>
        <v>2</v>
      </c>
      <c r="P248" s="32">
        <f>IFERROR(INDEX(JOGOS!$C$1:$P$16905,$G248,10),"")</f>
        <v>2</v>
      </c>
      <c r="Q248" s="32">
        <f>IFERROR(INDEX(JOGOS!$C$1:$P$16905,$G248,11),"")</f>
        <v>0</v>
      </c>
      <c r="R248" s="32">
        <f>IFERROR(INDEX(JOGOS!$C$1:$P$16905,$G248,12),"")</f>
        <v>3</v>
      </c>
      <c r="S248" s="32">
        <f>IFERROR(INDEX(JOGOS!$C$1:$P$16905,$G248,13),"")</f>
        <v>0</v>
      </c>
      <c r="T248" s="32">
        <f t="shared" si="29"/>
        <v>3</v>
      </c>
    </row>
    <row r="249" spans="1:20">
      <c r="A249" t="str">
        <f>IF(Tabela3[[#This Row],[GOL CASA]]&lt;&gt;"",Tabela3[[#This Row],[TIME CASA]],"")</f>
        <v>Auxerre</v>
      </c>
      <c r="B249" t="str">
        <f>IF(Tabela3[[#This Row],[GOL FORA]]&lt;&gt;"",Tabela3[[#This Row],[TIME FORA]],"")</f>
        <v>Ajaccio</v>
      </c>
      <c r="C249">
        <f t="shared" si="25"/>
        <v>0</v>
      </c>
      <c r="D249">
        <f t="shared" si="26"/>
        <v>0</v>
      </c>
      <c r="E249">
        <f t="shared" si="28"/>
        <v>0</v>
      </c>
      <c r="F249" t="str">
        <f t="shared" si="27"/>
        <v/>
      </c>
      <c r="H249" t="str">
        <f>IFERROR(INDEX(JOGOS!$C$1:$P$16905,$G249,1),"")</f>
        <v>FRANÇA LIGUE 1 22/23</v>
      </c>
      <c r="I249" s="29">
        <f>IFERROR(INDEX(JOGOS!$C$1:$P$16905,$G249,3),"")</f>
        <v>44864.375</v>
      </c>
      <c r="J249" s="29" t="str">
        <f>IFERROR(INDEX(JOGOS!$C$1:$P$16905,$G249,4),"")</f>
        <v>Auxerre</v>
      </c>
      <c r="K249" s="32">
        <f>IFERROR(INDEX(JOGOS!$C$1:$P$16905,$G249,5),"")</f>
        <v>1</v>
      </c>
      <c r="L249" s="32">
        <f>IFERROR(INDEX(JOGOS!$C$1:$P$16905,$G249,6),"")</f>
        <v>0</v>
      </c>
      <c r="M249" s="29" t="str">
        <f>IFERROR(INDEX(JOGOS!$C$1:$P$16905,$G249,7),"")</f>
        <v>Ajaccio</v>
      </c>
      <c r="N249" s="32">
        <f>IFERROR(INDEX(JOGOS!$C$1:$P$16905,$G249,8),"")</f>
        <v>1</v>
      </c>
      <c r="O249" s="32">
        <f>IFERROR(INDEX(JOGOS!$C$1:$P$16905,$G249,9),"")</f>
        <v>0</v>
      </c>
      <c r="P249" s="32">
        <f>IFERROR(INDEX(JOGOS!$C$1:$P$16905,$G249,10),"")</f>
        <v>4</v>
      </c>
      <c r="Q249" s="32">
        <f>IFERROR(INDEX(JOGOS!$C$1:$P$16905,$G249,11),"")</f>
        <v>3</v>
      </c>
      <c r="R249" s="32">
        <f>IFERROR(INDEX(JOGOS!$C$1:$P$16905,$G249,12),"")</f>
        <v>5</v>
      </c>
      <c r="S249" s="32">
        <f>IFERROR(INDEX(JOGOS!$C$1:$P$16905,$G249,13),"")</f>
        <v>5</v>
      </c>
      <c r="T249" s="32">
        <f t="shared" si="29"/>
        <v>10</v>
      </c>
    </row>
    <row r="250" spans="1:20">
      <c r="A250" t="str">
        <f>IF(Tabela3[[#This Row],[GOL CASA]]&lt;&gt;"",Tabela3[[#This Row],[TIME CASA]],"")</f>
        <v>Monaco</v>
      </c>
      <c r="B250" t="str">
        <f>IF(Tabela3[[#This Row],[GOL FORA]]&lt;&gt;"",Tabela3[[#This Row],[TIME FORA]],"")</f>
        <v>Angers SCO</v>
      </c>
      <c r="C250">
        <f t="shared" si="25"/>
        <v>0</v>
      </c>
      <c r="D250">
        <f t="shared" si="26"/>
        <v>0</v>
      </c>
      <c r="E250">
        <f t="shared" si="28"/>
        <v>0</v>
      </c>
      <c r="F250" t="str">
        <f t="shared" si="27"/>
        <v/>
      </c>
      <c r="H250" t="str">
        <f>IFERROR(INDEX(JOGOS!$C$1:$P$16905,$G250,1),"")</f>
        <v>FRANÇA LIGUE 1 22/23</v>
      </c>
      <c r="I250" s="29">
        <f>IFERROR(INDEX(JOGOS!$C$1:$P$16905,$G250,3),"")</f>
        <v>44864.458333333336</v>
      </c>
      <c r="J250" s="29" t="str">
        <f>IFERROR(INDEX(JOGOS!$C$1:$P$16905,$G250,4),"")</f>
        <v>Monaco</v>
      </c>
      <c r="K250" s="32">
        <f>IFERROR(INDEX(JOGOS!$C$1:$P$16905,$G250,5),"")</f>
        <v>2</v>
      </c>
      <c r="L250" s="32">
        <f>IFERROR(INDEX(JOGOS!$C$1:$P$16905,$G250,6),"")</f>
        <v>0</v>
      </c>
      <c r="M250" s="29" t="str">
        <f>IFERROR(INDEX(JOGOS!$C$1:$P$16905,$G250,7),"")</f>
        <v>Angers SCO</v>
      </c>
      <c r="N250" s="32">
        <f>IFERROR(INDEX(JOGOS!$C$1:$P$16905,$G250,8),"")</f>
        <v>0</v>
      </c>
      <c r="O250" s="32">
        <f>IFERROR(INDEX(JOGOS!$C$1:$P$16905,$G250,9),"")</f>
        <v>0</v>
      </c>
      <c r="P250" s="32">
        <f>IFERROR(INDEX(JOGOS!$C$1:$P$16905,$G250,10),"")</f>
        <v>5</v>
      </c>
      <c r="Q250" s="32">
        <f>IFERROR(INDEX(JOGOS!$C$1:$P$16905,$G250,11),"")</f>
        <v>0</v>
      </c>
      <c r="R250" s="32">
        <f>IFERROR(INDEX(JOGOS!$C$1:$P$16905,$G250,12),"")</f>
        <v>7</v>
      </c>
      <c r="S250" s="32">
        <f>IFERROR(INDEX(JOGOS!$C$1:$P$16905,$G250,13),"")</f>
        <v>0</v>
      </c>
      <c r="T250" s="32">
        <f t="shared" si="29"/>
        <v>7</v>
      </c>
    </row>
    <row r="251" spans="1:20">
      <c r="A251" t="str">
        <f>IF(Tabela3[[#This Row],[GOL CASA]]&lt;&gt;"",Tabela3[[#This Row],[TIME CASA]],"")</f>
        <v>Nantes</v>
      </c>
      <c r="B251" t="str">
        <f>IF(Tabela3[[#This Row],[GOL FORA]]&lt;&gt;"",Tabela3[[#This Row],[TIME FORA]],"")</f>
        <v>Clermont</v>
      </c>
      <c r="C251">
        <f t="shared" si="25"/>
        <v>0</v>
      </c>
      <c r="D251">
        <f t="shared" si="26"/>
        <v>0</v>
      </c>
      <c r="E251">
        <f t="shared" si="28"/>
        <v>0</v>
      </c>
      <c r="F251" t="str">
        <f t="shared" si="27"/>
        <v/>
      </c>
      <c r="H251" t="str">
        <f>IFERROR(INDEX(JOGOS!$C$1:$P$16905,$G251,1),"")</f>
        <v>FRANÇA LIGUE 1 22/23</v>
      </c>
      <c r="I251" s="29">
        <f>IFERROR(INDEX(JOGOS!$C$1:$P$16905,$G251,3),"")</f>
        <v>44864.458333333336</v>
      </c>
      <c r="J251" s="29" t="str">
        <f>IFERROR(INDEX(JOGOS!$C$1:$P$16905,$G251,4),"")</f>
        <v>Nantes</v>
      </c>
      <c r="K251" s="32">
        <f>IFERROR(INDEX(JOGOS!$C$1:$P$16905,$G251,5),"")</f>
        <v>1</v>
      </c>
      <c r="L251" s="32">
        <f>IFERROR(INDEX(JOGOS!$C$1:$P$16905,$G251,6),"")</f>
        <v>1</v>
      </c>
      <c r="M251" s="29" t="str">
        <f>IFERROR(INDEX(JOGOS!$C$1:$P$16905,$G251,7),"")</f>
        <v>Clermont</v>
      </c>
      <c r="N251" s="32">
        <f>IFERROR(INDEX(JOGOS!$C$1:$P$16905,$G251,8),"")</f>
        <v>0</v>
      </c>
      <c r="O251" s="32">
        <f>IFERROR(INDEX(JOGOS!$C$1:$P$16905,$G251,9),"")</f>
        <v>0</v>
      </c>
      <c r="P251" s="32">
        <f>IFERROR(INDEX(JOGOS!$C$1:$P$16905,$G251,10),"")</f>
        <v>1</v>
      </c>
      <c r="Q251" s="32">
        <f>IFERROR(INDEX(JOGOS!$C$1:$P$16905,$G251,11),"")</f>
        <v>0</v>
      </c>
      <c r="R251" s="32">
        <f>IFERROR(INDEX(JOGOS!$C$1:$P$16905,$G251,12),"")</f>
        <v>2</v>
      </c>
      <c r="S251" s="32">
        <f>IFERROR(INDEX(JOGOS!$C$1:$P$16905,$G251,13),"")</f>
        <v>2</v>
      </c>
      <c r="T251" s="32">
        <f t="shared" si="29"/>
        <v>4</v>
      </c>
    </row>
    <row r="252" spans="1:20">
      <c r="A252" t="str">
        <f>IF(Tabela3[[#This Row],[GOL CASA]]&lt;&gt;"",Tabela3[[#This Row],[TIME CASA]],"")</f>
        <v>Brest</v>
      </c>
      <c r="B252" t="str">
        <f>IF(Tabela3[[#This Row],[GOL FORA]]&lt;&gt;"",Tabela3[[#This Row],[TIME FORA]],"")</f>
        <v>Reims</v>
      </c>
      <c r="C252">
        <f t="shared" si="25"/>
        <v>0</v>
      </c>
      <c r="D252">
        <f t="shared" si="26"/>
        <v>0</v>
      </c>
      <c r="E252">
        <f t="shared" si="28"/>
        <v>0</v>
      </c>
      <c r="F252" t="str">
        <f t="shared" si="27"/>
        <v/>
      </c>
      <c r="H252" t="str">
        <f>IFERROR(INDEX(JOGOS!$C$1:$P$16905,$G252,1),"")</f>
        <v>FRANÇA LIGUE 1 22/23</v>
      </c>
      <c r="I252" s="29">
        <f>IFERROR(INDEX(JOGOS!$C$1:$P$16905,$G252,3),"")</f>
        <v>44864.458333333336</v>
      </c>
      <c r="J252" s="29" t="str">
        <f>IFERROR(INDEX(JOGOS!$C$1:$P$16905,$G252,4),"")</f>
        <v>Brest</v>
      </c>
      <c r="K252" s="32">
        <f>IFERROR(INDEX(JOGOS!$C$1:$P$16905,$G252,5),"")</f>
        <v>0</v>
      </c>
      <c r="L252" s="32">
        <f>IFERROR(INDEX(JOGOS!$C$1:$P$16905,$G252,6),"")</f>
        <v>0</v>
      </c>
      <c r="M252" s="29" t="str">
        <f>IFERROR(INDEX(JOGOS!$C$1:$P$16905,$G252,7),"")</f>
        <v>Reims</v>
      </c>
      <c r="N252" s="32">
        <f>IFERROR(INDEX(JOGOS!$C$1:$P$16905,$G252,8),"")</f>
        <v>0</v>
      </c>
      <c r="O252" s="32">
        <f>IFERROR(INDEX(JOGOS!$C$1:$P$16905,$G252,9),"")</f>
        <v>0</v>
      </c>
      <c r="P252" s="32">
        <f>IFERROR(INDEX(JOGOS!$C$1:$P$16905,$G252,10),"")</f>
        <v>2</v>
      </c>
      <c r="Q252" s="32">
        <f>IFERROR(INDEX(JOGOS!$C$1:$P$16905,$G252,11),"")</f>
        <v>4</v>
      </c>
      <c r="R252" s="32">
        <f>IFERROR(INDEX(JOGOS!$C$1:$P$16905,$G252,12),"")</f>
        <v>5</v>
      </c>
      <c r="S252" s="32">
        <f>IFERROR(INDEX(JOGOS!$C$1:$P$16905,$G252,13),"")</f>
        <v>5</v>
      </c>
      <c r="T252" s="32">
        <f t="shared" si="29"/>
        <v>10</v>
      </c>
    </row>
    <row r="253" spans="1:20">
      <c r="A253" t="str">
        <f>IF(Tabela3[[#This Row],[GOL CASA]]&lt;&gt;"",Tabela3[[#This Row],[TIME CASA]],"")</f>
        <v>Rennes</v>
      </c>
      <c r="B253" t="str">
        <f>IF(Tabela3[[#This Row],[GOL FORA]]&lt;&gt;"",Tabela3[[#This Row],[TIME FORA]],"")</f>
        <v>Montpellier</v>
      </c>
      <c r="C253">
        <f t="shared" si="25"/>
        <v>0</v>
      </c>
      <c r="D253">
        <f t="shared" si="26"/>
        <v>0</v>
      </c>
      <c r="E253">
        <f t="shared" si="28"/>
        <v>0</v>
      </c>
      <c r="F253" t="str">
        <f t="shared" si="27"/>
        <v/>
      </c>
      <c r="H253" t="str">
        <f>IFERROR(INDEX(JOGOS!$C$1:$P$16905,$G253,1),"")</f>
        <v>FRANÇA LIGUE 1 22/23</v>
      </c>
      <c r="I253" s="29">
        <f>IFERROR(INDEX(JOGOS!$C$1:$P$16905,$G253,3),"")</f>
        <v>44864.458333333336</v>
      </c>
      <c r="J253" s="29" t="str">
        <f>IFERROR(INDEX(JOGOS!$C$1:$P$16905,$G253,4),"")</f>
        <v>Rennes</v>
      </c>
      <c r="K253" s="32">
        <f>IFERROR(INDEX(JOGOS!$C$1:$P$16905,$G253,5),"")</f>
        <v>3</v>
      </c>
      <c r="L253" s="32">
        <f>IFERROR(INDEX(JOGOS!$C$1:$P$16905,$G253,6),"")</f>
        <v>0</v>
      </c>
      <c r="M253" s="29" t="str">
        <f>IFERROR(INDEX(JOGOS!$C$1:$P$16905,$G253,7),"")</f>
        <v>Montpellier</v>
      </c>
      <c r="N253" s="32">
        <f>IFERROR(INDEX(JOGOS!$C$1:$P$16905,$G253,8),"")</f>
        <v>2</v>
      </c>
      <c r="O253" s="32">
        <f>IFERROR(INDEX(JOGOS!$C$1:$P$16905,$G253,9),"")</f>
        <v>0</v>
      </c>
      <c r="P253" s="32">
        <f>IFERROR(INDEX(JOGOS!$C$1:$P$16905,$G253,10),"")</f>
        <v>2</v>
      </c>
      <c r="Q253" s="32">
        <f>IFERROR(INDEX(JOGOS!$C$1:$P$16905,$G253,11),"")</f>
        <v>2</v>
      </c>
      <c r="R253" s="32">
        <f>IFERROR(INDEX(JOGOS!$C$1:$P$16905,$G253,12),"")</f>
        <v>3</v>
      </c>
      <c r="S253" s="32">
        <f>IFERROR(INDEX(JOGOS!$C$1:$P$16905,$G253,13),"")</f>
        <v>4</v>
      </c>
      <c r="T253" s="32">
        <f t="shared" si="29"/>
        <v>7</v>
      </c>
    </row>
    <row r="254" spans="1:20">
      <c r="A254" t="str">
        <f>IF(Tabela3[[#This Row],[GOL CASA]]&lt;&gt;"",Tabela3[[#This Row],[TIME CASA]],"")</f>
        <v>Arsenal</v>
      </c>
      <c r="B254" t="str">
        <f>IF(Tabela3[[#This Row],[GOL FORA]]&lt;&gt;"",Tabela3[[#This Row],[TIME FORA]],"")</f>
        <v>Nottingham Forest</v>
      </c>
      <c r="C254">
        <f t="shared" si="25"/>
        <v>0</v>
      </c>
      <c r="D254">
        <f t="shared" si="26"/>
        <v>0</v>
      </c>
      <c r="E254">
        <f t="shared" si="28"/>
        <v>0</v>
      </c>
      <c r="F254" t="str">
        <f t="shared" si="27"/>
        <v/>
      </c>
      <c r="H254" t="str">
        <f>IFERROR(INDEX(JOGOS!$C$1:$P$16905,$G254,1),"")</f>
        <v>PREMIER LIGUE22/23</v>
      </c>
      <c r="I254" s="29">
        <f>IFERROR(INDEX(JOGOS!$C$1:$P$16905,$G254,3),"")</f>
        <v>44864.458333333336</v>
      </c>
      <c r="J254" s="29" t="str">
        <f>IFERROR(INDEX(JOGOS!$C$1:$P$16905,$G254,4),"")</f>
        <v>Arsenal</v>
      </c>
      <c r="K254" s="32">
        <f>IFERROR(INDEX(JOGOS!$C$1:$P$16905,$G254,5),"")</f>
        <v>5</v>
      </c>
      <c r="L254" s="32">
        <f>IFERROR(INDEX(JOGOS!$C$1:$P$16905,$G254,6),"")</f>
        <v>0</v>
      </c>
      <c r="M254" s="29" t="str">
        <f>IFERROR(INDEX(JOGOS!$C$1:$P$16905,$G254,7),"")</f>
        <v>Nottingham Forest</v>
      </c>
      <c r="N254" s="32">
        <f>IFERROR(INDEX(JOGOS!$C$1:$P$16905,$G254,8),"")</f>
        <v>1</v>
      </c>
      <c r="O254" s="32">
        <f>IFERROR(INDEX(JOGOS!$C$1:$P$16905,$G254,9),"")</f>
        <v>0</v>
      </c>
      <c r="P254" s="32">
        <f>IFERROR(INDEX(JOGOS!$C$1:$P$16905,$G254,10),"")</f>
        <v>5</v>
      </c>
      <c r="Q254" s="32">
        <f>IFERROR(INDEX(JOGOS!$C$1:$P$16905,$G254,11),"")</f>
        <v>1</v>
      </c>
      <c r="R254" s="32">
        <f>IFERROR(INDEX(JOGOS!$C$1:$P$16905,$G254,12),"")</f>
        <v>9</v>
      </c>
      <c r="S254" s="32">
        <f>IFERROR(INDEX(JOGOS!$C$1:$P$16905,$G254,13),"")</f>
        <v>4</v>
      </c>
      <c r="T254" s="32">
        <f t="shared" si="29"/>
        <v>13</v>
      </c>
    </row>
    <row r="255" spans="1:20">
      <c r="A255" t="str">
        <f>IF(Tabela3[[#This Row],[GOL CASA]]&lt;&gt;"",Tabela3[[#This Row],[TIME CASA]],"")</f>
        <v>Lorient</v>
      </c>
      <c r="B255" t="str">
        <f>IF(Tabela3[[#This Row],[GOL FORA]]&lt;&gt;"",Tabela3[[#This Row],[TIME FORA]],"")</f>
        <v>Nice</v>
      </c>
      <c r="C255">
        <f t="shared" si="25"/>
        <v>0</v>
      </c>
      <c r="D255">
        <f t="shared" si="26"/>
        <v>0</v>
      </c>
      <c r="E255">
        <f t="shared" si="28"/>
        <v>0</v>
      </c>
      <c r="F255" t="str">
        <f t="shared" si="27"/>
        <v/>
      </c>
      <c r="H255" t="str">
        <f>IFERROR(INDEX(JOGOS!$C$1:$P$16905,$G255,1),"")</f>
        <v>FRANÇA LIGUE 1 22/23</v>
      </c>
      <c r="I255" s="29">
        <f>IFERROR(INDEX(JOGOS!$C$1:$P$16905,$G255,3),"")</f>
        <v>44864.545138888891</v>
      </c>
      <c r="J255" s="29" t="str">
        <f>IFERROR(INDEX(JOGOS!$C$1:$P$16905,$G255,4),"")</f>
        <v>Lorient</v>
      </c>
      <c r="K255" s="32">
        <f>IFERROR(INDEX(JOGOS!$C$1:$P$16905,$G255,5),"")</f>
        <v>1</v>
      </c>
      <c r="L255" s="32">
        <f>IFERROR(INDEX(JOGOS!$C$1:$P$16905,$G255,6),"")</f>
        <v>2</v>
      </c>
      <c r="M255" s="29" t="str">
        <f>IFERROR(INDEX(JOGOS!$C$1:$P$16905,$G255,7),"")</f>
        <v>Nice</v>
      </c>
      <c r="N255" s="32">
        <f>IFERROR(INDEX(JOGOS!$C$1:$P$16905,$G255,8),"")</f>
        <v>1</v>
      </c>
      <c r="O255" s="32">
        <f>IFERROR(INDEX(JOGOS!$C$1:$P$16905,$G255,9),"")</f>
        <v>0</v>
      </c>
      <c r="P255" s="32">
        <f>IFERROR(INDEX(JOGOS!$C$1:$P$16905,$G255,10),"")</f>
        <v>5</v>
      </c>
      <c r="Q255" s="32">
        <f>IFERROR(INDEX(JOGOS!$C$1:$P$16905,$G255,11),"")</f>
        <v>2</v>
      </c>
      <c r="R255" s="32">
        <f>IFERROR(INDEX(JOGOS!$C$1:$P$16905,$G255,12),"")</f>
        <v>8</v>
      </c>
      <c r="S255" s="32">
        <f>IFERROR(INDEX(JOGOS!$C$1:$P$16905,$G255,13),"")</f>
        <v>3</v>
      </c>
      <c r="T255" s="32">
        <f t="shared" si="29"/>
        <v>11</v>
      </c>
    </row>
    <row r="256" spans="1:20">
      <c r="A256" t="str">
        <f>IF(Tabela3[[#This Row],[GOL CASA]]&lt;&gt;"",Tabela3[[#This Row],[TIME CASA]],"")</f>
        <v>Manchester United</v>
      </c>
      <c r="B256" t="str">
        <f>IF(Tabela3[[#This Row],[GOL FORA]]&lt;&gt;"",Tabela3[[#This Row],[TIME FORA]],"")</f>
        <v>West Ham United</v>
      </c>
      <c r="C256">
        <f t="shared" si="25"/>
        <v>0</v>
      </c>
      <c r="D256">
        <f t="shared" si="26"/>
        <v>0</v>
      </c>
      <c r="E256">
        <f t="shared" si="28"/>
        <v>0</v>
      </c>
      <c r="F256" t="str">
        <f t="shared" si="27"/>
        <v/>
      </c>
      <c r="H256" t="str">
        <f>IFERROR(INDEX(JOGOS!$C$1:$P$16905,$G256,1),"")</f>
        <v>PREMIER LIGUE22/23</v>
      </c>
      <c r="I256" s="29">
        <f>IFERROR(INDEX(JOGOS!$C$1:$P$16905,$G256,3),"")</f>
        <v>44864.552083333336</v>
      </c>
      <c r="J256" s="29" t="str">
        <f>IFERROR(INDEX(JOGOS!$C$1:$P$16905,$G256,4),"")</f>
        <v>Manchester United</v>
      </c>
      <c r="K256" s="32">
        <f>IFERROR(INDEX(JOGOS!$C$1:$P$16905,$G256,5),"")</f>
        <v>1</v>
      </c>
      <c r="L256" s="32">
        <f>IFERROR(INDEX(JOGOS!$C$1:$P$16905,$G256,6),"")</f>
        <v>0</v>
      </c>
      <c r="M256" s="29" t="str">
        <f>IFERROR(INDEX(JOGOS!$C$1:$P$16905,$G256,7),"")</f>
        <v>West Ham United</v>
      </c>
      <c r="N256" s="32">
        <f>IFERROR(INDEX(JOGOS!$C$1:$P$16905,$G256,8),"")</f>
        <v>1</v>
      </c>
      <c r="O256" s="32">
        <f>IFERROR(INDEX(JOGOS!$C$1:$P$16905,$G256,9),"")</f>
        <v>0</v>
      </c>
      <c r="P256" s="32">
        <f>IFERROR(INDEX(JOGOS!$C$1:$P$16905,$G256,10),"")</f>
        <v>3</v>
      </c>
      <c r="Q256" s="32">
        <f>IFERROR(INDEX(JOGOS!$C$1:$P$16905,$G256,11),"")</f>
        <v>2</v>
      </c>
      <c r="R256" s="32">
        <f>IFERROR(INDEX(JOGOS!$C$1:$P$16905,$G256,12),"")</f>
        <v>5</v>
      </c>
      <c r="S256" s="32">
        <f>IFERROR(INDEX(JOGOS!$C$1:$P$16905,$G256,13),"")</f>
        <v>10</v>
      </c>
      <c r="T256" s="32">
        <f t="shared" si="29"/>
        <v>15</v>
      </c>
    </row>
    <row r="257" spans="1:20">
      <c r="A257" t="str">
        <f>IF(Tabela3[[#This Row],[GOL CASA]]&lt;&gt;"",Tabela3[[#This Row],[TIME CASA]],"")</f>
        <v>Olympique Lyonnais</v>
      </c>
      <c r="B257" t="str">
        <f>IF(Tabela3[[#This Row],[GOL FORA]]&lt;&gt;"",Tabela3[[#This Row],[TIME FORA]],"")</f>
        <v>Lille</v>
      </c>
      <c r="C257">
        <f t="shared" ref="C257:C320" si="30">IF(AND(A257=$AP$1,B257=$AQ$1),1,0)</f>
        <v>0</v>
      </c>
      <c r="D257">
        <f t="shared" ref="D257:D320" si="31">IF(AND(A257=$AQ$1,B257=$AP$1),1,0)</f>
        <v>0</v>
      </c>
      <c r="E257">
        <f t="shared" si="28"/>
        <v>0</v>
      </c>
      <c r="F257" t="str">
        <f t="shared" ref="F257:F320" si="32">IF($Y$1=E257,ROW(),"")</f>
        <v/>
      </c>
      <c r="H257" t="str">
        <f>IFERROR(INDEX(JOGOS!$C$1:$P$16905,$G257,1),"")</f>
        <v>FRANÇA LIGUE 1 22/23</v>
      </c>
      <c r="I257" s="29">
        <f>IFERROR(INDEX(JOGOS!$C$1:$P$16905,$G257,3),"")</f>
        <v>44864.697916666664</v>
      </c>
      <c r="J257" s="29" t="str">
        <f>IFERROR(INDEX(JOGOS!$C$1:$P$16905,$G257,4),"")</f>
        <v>Olympique Lyonnais</v>
      </c>
      <c r="K257" s="32">
        <f>IFERROR(INDEX(JOGOS!$C$1:$P$16905,$G257,5),"")</f>
        <v>1</v>
      </c>
      <c r="L257" s="32">
        <f>IFERROR(INDEX(JOGOS!$C$1:$P$16905,$G257,6),"")</f>
        <v>0</v>
      </c>
      <c r="M257" s="29" t="str">
        <f>IFERROR(INDEX(JOGOS!$C$1:$P$16905,$G257,7),"")</f>
        <v>Lille</v>
      </c>
      <c r="N257" s="32">
        <f>IFERROR(INDEX(JOGOS!$C$1:$P$16905,$G257,8),"")</f>
        <v>0</v>
      </c>
      <c r="O257" s="32">
        <f>IFERROR(INDEX(JOGOS!$C$1:$P$16905,$G257,9),"")</f>
        <v>0</v>
      </c>
      <c r="P257" s="32">
        <f>IFERROR(INDEX(JOGOS!$C$1:$P$16905,$G257,10),"")</f>
        <v>1</v>
      </c>
      <c r="Q257" s="32">
        <f>IFERROR(INDEX(JOGOS!$C$1:$P$16905,$G257,11),"")</f>
        <v>3</v>
      </c>
      <c r="R257" s="32">
        <f>IFERROR(INDEX(JOGOS!$C$1:$P$16905,$G257,12),"")</f>
        <v>3</v>
      </c>
      <c r="S257" s="32">
        <f>IFERROR(INDEX(JOGOS!$C$1:$P$16905,$G257,13),"")</f>
        <v>6</v>
      </c>
      <c r="T257" s="32">
        <f t="shared" si="29"/>
        <v>9</v>
      </c>
    </row>
    <row r="258" spans="1:20">
      <c r="A258" t="str">
        <f>IF(Tabela3[[#This Row],[GOL CASA]]&lt;&gt;"",Tabela3[[#This Row],[TIME CASA]],"")</f>
        <v>Troyes</v>
      </c>
      <c r="B258" t="str">
        <f>IF(Tabela3[[#This Row],[GOL FORA]]&lt;&gt;"",Tabela3[[#This Row],[TIME FORA]],"")</f>
        <v>Auxerre</v>
      </c>
      <c r="C258">
        <f t="shared" si="30"/>
        <v>0</v>
      </c>
      <c r="D258">
        <f t="shared" si="31"/>
        <v>0</v>
      </c>
      <c r="E258">
        <f t="shared" ref="E258:E321" si="33">MAX(C258:D258)</f>
        <v>0</v>
      </c>
      <c r="F258" t="str">
        <f t="shared" si="32"/>
        <v/>
      </c>
      <c r="H258" t="str">
        <f>IFERROR(INDEX(JOGOS!$C$1:$P$16905,$G258,1),"")</f>
        <v>FRANÇA LIGUE 1 22/23</v>
      </c>
      <c r="I258" s="29">
        <f>IFERROR(INDEX(JOGOS!$C$1:$P$16905,$G258,3),"")</f>
        <v>44869.708333333336</v>
      </c>
      <c r="J258" s="29" t="str">
        <f>IFERROR(INDEX(JOGOS!$C$1:$P$16905,$G258,4),"")</f>
        <v>Troyes</v>
      </c>
      <c r="K258" s="32">
        <f>IFERROR(INDEX(JOGOS!$C$1:$P$16905,$G258,5),"")</f>
        <v>1</v>
      </c>
      <c r="L258" s="32">
        <f>IFERROR(INDEX(JOGOS!$C$1:$P$16905,$G258,6),"")</f>
        <v>1</v>
      </c>
      <c r="M258" s="29" t="str">
        <f>IFERROR(INDEX(JOGOS!$C$1:$P$16905,$G258,7),"")</f>
        <v>Auxerre</v>
      </c>
      <c r="N258" s="32">
        <f>IFERROR(INDEX(JOGOS!$C$1:$P$16905,$G258,8),"")</f>
        <v>1</v>
      </c>
      <c r="O258" s="32">
        <f>IFERROR(INDEX(JOGOS!$C$1:$P$16905,$G258,9),"")</f>
        <v>0</v>
      </c>
      <c r="P258" s="32">
        <f>IFERROR(INDEX(JOGOS!$C$1:$P$16905,$G258,10),"")</f>
        <v>6</v>
      </c>
      <c r="Q258" s="32">
        <f>IFERROR(INDEX(JOGOS!$C$1:$P$16905,$G258,11),"")</f>
        <v>2</v>
      </c>
      <c r="R258" s="32">
        <f>IFERROR(INDEX(JOGOS!$C$1:$P$16905,$G258,12),"")</f>
        <v>10</v>
      </c>
      <c r="S258" s="32">
        <f>IFERROR(INDEX(JOGOS!$C$1:$P$16905,$G258,13),"")</f>
        <v>5</v>
      </c>
      <c r="T258" s="32">
        <f t="shared" ref="T258:T321" si="34">SUM(R258+S258)</f>
        <v>15</v>
      </c>
    </row>
    <row r="259" spans="1:20">
      <c r="A259" t="str">
        <f>IF(Tabela3[[#This Row],[GOL CASA]]&lt;&gt;"",Tabela3[[#This Row],[TIME CASA]],"")</f>
        <v>Leeds United</v>
      </c>
      <c r="B259" t="str">
        <f>IF(Tabela3[[#This Row],[GOL FORA]]&lt;&gt;"",Tabela3[[#This Row],[TIME FORA]],"")</f>
        <v>AFC Bournemouth</v>
      </c>
      <c r="C259">
        <f t="shared" si="30"/>
        <v>0</v>
      </c>
      <c r="D259">
        <f t="shared" si="31"/>
        <v>0</v>
      </c>
      <c r="E259">
        <f t="shared" si="33"/>
        <v>0</v>
      </c>
      <c r="F259" t="str">
        <f t="shared" si="32"/>
        <v/>
      </c>
      <c r="H259" t="str">
        <f>IFERROR(INDEX(JOGOS!$C$1:$P$16905,$G259,1),"")</f>
        <v>PREMIER LIGUE22/23</v>
      </c>
      <c r="I259" s="29">
        <f>IFERROR(INDEX(JOGOS!$C$1:$P$16905,$G259,3),"")</f>
        <v>44870.5</v>
      </c>
      <c r="J259" s="29" t="str">
        <f>IFERROR(INDEX(JOGOS!$C$1:$P$16905,$G259,4),"")</f>
        <v>Leeds United</v>
      </c>
      <c r="K259" s="32">
        <f>IFERROR(INDEX(JOGOS!$C$1:$P$16905,$G259,5),"")</f>
        <v>4</v>
      </c>
      <c r="L259" s="32">
        <f>IFERROR(INDEX(JOGOS!$C$1:$P$16905,$G259,6),"")</f>
        <v>3</v>
      </c>
      <c r="M259" s="29" t="str">
        <f>IFERROR(INDEX(JOGOS!$C$1:$P$16905,$G259,7),"")</f>
        <v>AFC Bournemouth</v>
      </c>
      <c r="N259" s="32">
        <f>IFERROR(INDEX(JOGOS!$C$1:$P$16905,$G259,8),"")</f>
        <v>1</v>
      </c>
      <c r="O259" s="32">
        <f>IFERROR(INDEX(JOGOS!$C$1:$P$16905,$G259,9),"")</f>
        <v>2</v>
      </c>
      <c r="P259" s="32">
        <f>IFERROR(INDEX(JOGOS!$C$1:$P$16905,$G259,10),"")</f>
        <v>5</v>
      </c>
      <c r="Q259" s="32">
        <f>IFERROR(INDEX(JOGOS!$C$1:$P$16905,$G259,11),"")</f>
        <v>3</v>
      </c>
      <c r="R259" s="32">
        <f>IFERROR(INDEX(JOGOS!$C$1:$P$16905,$G259,12),"")</f>
        <v>13</v>
      </c>
      <c r="S259" s="32">
        <f>IFERROR(INDEX(JOGOS!$C$1:$P$16905,$G259,13),"")</f>
        <v>3</v>
      </c>
      <c r="T259" s="32">
        <f t="shared" si="34"/>
        <v>16</v>
      </c>
    </row>
    <row r="260" spans="1:20">
      <c r="A260" t="str">
        <f>IF(Tabela3[[#This Row],[GOL CASA]]&lt;&gt;"",Tabela3[[#This Row],[TIME CASA]],"")</f>
        <v>Manchester City</v>
      </c>
      <c r="B260" t="str">
        <f>IF(Tabela3[[#This Row],[GOL FORA]]&lt;&gt;"",Tabela3[[#This Row],[TIME FORA]],"")</f>
        <v>Fulham</v>
      </c>
      <c r="C260">
        <f t="shared" si="30"/>
        <v>0</v>
      </c>
      <c r="D260">
        <f t="shared" si="31"/>
        <v>0</v>
      </c>
      <c r="E260">
        <f t="shared" si="33"/>
        <v>0</v>
      </c>
      <c r="F260" t="str">
        <f t="shared" si="32"/>
        <v/>
      </c>
      <c r="H260" t="str">
        <f>IFERROR(INDEX(JOGOS!$C$1:$P$16905,$G260,1),"")</f>
        <v>PREMIER LIGUE22/23</v>
      </c>
      <c r="I260" s="29">
        <f>IFERROR(INDEX(JOGOS!$C$1:$P$16905,$G260,3),"")</f>
        <v>44870.5</v>
      </c>
      <c r="J260" s="29" t="str">
        <f>IFERROR(INDEX(JOGOS!$C$1:$P$16905,$G260,4),"")</f>
        <v>Manchester City</v>
      </c>
      <c r="K260" s="32">
        <f>IFERROR(INDEX(JOGOS!$C$1:$P$16905,$G260,5),"")</f>
        <v>2</v>
      </c>
      <c r="L260" s="32">
        <f>IFERROR(INDEX(JOGOS!$C$1:$P$16905,$G260,6),"")</f>
        <v>1</v>
      </c>
      <c r="M260" s="29" t="str">
        <f>IFERROR(INDEX(JOGOS!$C$1:$P$16905,$G260,7),"")</f>
        <v>Fulham</v>
      </c>
      <c r="N260" s="32">
        <f>IFERROR(INDEX(JOGOS!$C$1:$P$16905,$G260,8),"")</f>
        <v>1</v>
      </c>
      <c r="O260" s="32">
        <f>IFERROR(INDEX(JOGOS!$C$1:$P$16905,$G260,9),"")</f>
        <v>1</v>
      </c>
      <c r="P260" s="32">
        <f>IFERROR(INDEX(JOGOS!$C$1:$P$16905,$G260,10),"")</f>
        <v>7</v>
      </c>
      <c r="Q260" s="32">
        <f>IFERROR(INDEX(JOGOS!$C$1:$P$16905,$G260,11),"")</f>
        <v>0</v>
      </c>
      <c r="R260" s="32">
        <f>IFERROR(INDEX(JOGOS!$C$1:$P$16905,$G260,12),"")</f>
        <v>9</v>
      </c>
      <c r="S260" s="32">
        <f>IFERROR(INDEX(JOGOS!$C$1:$P$16905,$G260,13),"")</f>
        <v>0</v>
      </c>
      <c r="T260" s="32">
        <f t="shared" si="34"/>
        <v>9</v>
      </c>
    </row>
    <row r="261" spans="1:20">
      <c r="A261" t="str">
        <f>IF(Tabela3[[#This Row],[GOL CASA]]&lt;&gt;"",Tabela3[[#This Row],[TIME CASA]],"")</f>
        <v>Nottingham Forest</v>
      </c>
      <c r="B261" t="str">
        <f>IF(Tabela3[[#This Row],[GOL FORA]]&lt;&gt;"",Tabela3[[#This Row],[TIME FORA]],"")</f>
        <v>Brentford</v>
      </c>
      <c r="C261">
        <f t="shared" si="30"/>
        <v>0</v>
      </c>
      <c r="D261">
        <f t="shared" si="31"/>
        <v>0</v>
      </c>
      <c r="E261">
        <f t="shared" si="33"/>
        <v>0</v>
      </c>
      <c r="F261" t="str">
        <f t="shared" si="32"/>
        <v/>
      </c>
      <c r="H261" t="str">
        <f>IFERROR(INDEX(JOGOS!$C$1:$P$16905,$G261,1),"")</f>
        <v>PREMIER LIGUE22/23</v>
      </c>
      <c r="I261" s="29">
        <f>IFERROR(INDEX(JOGOS!$C$1:$P$16905,$G261,3),"")</f>
        <v>44870.5</v>
      </c>
      <c r="J261" s="29" t="str">
        <f>IFERROR(INDEX(JOGOS!$C$1:$P$16905,$G261,4),"")</f>
        <v>Nottingham Forest</v>
      </c>
      <c r="K261" s="32">
        <f>IFERROR(INDEX(JOGOS!$C$1:$P$16905,$G261,5),"")</f>
        <v>2</v>
      </c>
      <c r="L261" s="32">
        <f>IFERROR(INDEX(JOGOS!$C$1:$P$16905,$G261,6),"")</f>
        <v>2</v>
      </c>
      <c r="M261" s="29" t="str">
        <f>IFERROR(INDEX(JOGOS!$C$1:$P$16905,$G261,7),"")</f>
        <v>Brentford</v>
      </c>
      <c r="N261" s="32">
        <f>IFERROR(INDEX(JOGOS!$C$1:$P$16905,$G261,8),"")</f>
        <v>1</v>
      </c>
      <c r="O261" s="32">
        <f>IFERROR(INDEX(JOGOS!$C$1:$P$16905,$G261,9),"")</f>
        <v>1</v>
      </c>
      <c r="P261" s="32">
        <f>IFERROR(INDEX(JOGOS!$C$1:$P$16905,$G261,10),"")</f>
        <v>1</v>
      </c>
      <c r="Q261" s="32">
        <f>IFERROR(INDEX(JOGOS!$C$1:$P$16905,$G261,11),"")</f>
        <v>2</v>
      </c>
      <c r="R261" s="32">
        <f>IFERROR(INDEX(JOGOS!$C$1:$P$16905,$G261,12),"")</f>
        <v>3</v>
      </c>
      <c r="S261" s="32">
        <f>IFERROR(INDEX(JOGOS!$C$1:$P$16905,$G261,13),"")</f>
        <v>3</v>
      </c>
      <c r="T261" s="32">
        <f t="shared" si="34"/>
        <v>6</v>
      </c>
    </row>
    <row r="262" spans="1:20">
      <c r="A262" t="str">
        <f>IF(Tabela3[[#This Row],[GOL CASA]]&lt;&gt;"",Tabela3[[#This Row],[TIME CASA]],"")</f>
        <v>Wolverhampton Wanderers</v>
      </c>
      <c r="B262" t="str">
        <f>IF(Tabela3[[#This Row],[GOL FORA]]&lt;&gt;"",Tabela3[[#This Row],[TIME FORA]],"")</f>
        <v>Brighton &amp; Hove Albion</v>
      </c>
      <c r="C262">
        <f t="shared" si="30"/>
        <v>0</v>
      </c>
      <c r="D262">
        <f t="shared" si="31"/>
        <v>0</v>
      </c>
      <c r="E262">
        <f t="shared" si="33"/>
        <v>0</v>
      </c>
      <c r="F262" t="str">
        <f t="shared" si="32"/>
        <v/>
      </c>
      <c r="H262" t="str">
        <f>IFERROR(INDEX(JOGOS!$C$1:$P$16905,$G262,1),"")</f>
        <v>PREMIER LIGUE22/23</v>
      </c>
      <c r="I262" s="29">
        <f>IFERROR(INDEX(JOGOS!$C$1:$P$16905,$G262,3),"")</f>
        <v>44870.5</v>
      </c>
      <c r="J262" s="29" t="str">
        <f>IFERROR(INDEX(JOGOS!$C$1:$P$16905,$G262,4),"")</f>
        <v>Wolverhampton Wanderers</v>
      </c>
      <c r="K262" s="32">
        <f>IFERROR(INDEX(JOGOS!$C$1:$P$16905,$G262,5),"")</f>
        <v>2</v>
      </c>
      <c r="L262" s="32">
        <f>IFERROR(INDEX(JOGOS!$C$1:$P$16905,$G262,6),"")</f>
        <v>3</v>
      </c>
      <c r="M262" s="29" t="str">
        <f>IFERROR(INDEX(JOGOS!$C$1:$P$16905,$G262,7),"")</f>
        <v>Brighton &amp; Hove Albion</v>
      </c>
      <c r="N262" s="32">
        <f>IFERROR(INDEX(JOGOS!$C$1:$P$16905,$G262,8),"")</f>
        <v>2</v>
      </c>
      <c r="O262" s="32">
        <f>IFERROR(INDEX(JOGOS!$C$1:$P$16905,$G262,9),"")</f>
        <v>2</v>
      </c>
      <c r="P262" s="32">
        <f>IFERROR(INDEX(JOGOS!$C$1:$P$16905,$G262,10),"")</f>
        <v>0</v>
      </c>
      <c r="Q262" s="32">
        <f>IFERROR(INDEX(JOGOS!$C$1:$P$16905,$G262,11),"")</f>
        <v>5</v>
      </c>
      <c r="R262" s="32">
        <f>IFERROR(INDEX(JOGOS!$C$1:$P$16905,$G262,12),"")</f>
        <v>9</v>
      </c>
      <c r="S262" s="32">
        <f>IFERROR(INDEX(JOGOS!$C$1:$P$16905,$G262,13),"")</f>
        <v>4</v>
      </c>
      <c r="T262" s="32">
        <f t="shared" si="34"/>
        <v>13</v>
      </c>
    </row>
    <row r="263" spans="1:20">
      <c r="A263" t="str">
        <f>IF(Tabela3[[#This Row],[GOL CASA]]&lt;&gt;"",Tabela3[[#This Row],[TIME CASA]],"")</f>
        <v>Ajaccio</v>
      </c>
      <c r="B263" t="str">
        <f>IF(Tabela3[[#This Row],[GOL FORA]]&lt;&gt;"",Tabela3[[#This Row],[TIME FORA]],"")</f>
        <v>Strasbourg</v>
      </c>
      <c r="C263">
        <f t="shared" si="30"/>
        <v>0</v>
      </c>
      <c r="D263">
        <f t="shared" si="31"/>
        <v>0</v>
      </c>
      <c r="E263">
        <f t="shared" si="33"/>
        <v>0</v>
      </c>
      <c r="F263" t="str">
        <f t="shared" si="32"/>
        <v/>
      </c>
      <c r="H263" t="str">
        <f>IFERROR(INDEX(JOGOS!$C$1:$P$16905,$G263,1),"")</f>
        <v>FRANÇA LIGUE 1 22/23</v>
      </c>
      <c r="I263" s="29">
        <f>IFERROR(INDEX(JOGOS!$C$1:$P$16905,$G263,3),"")</f>
        <v>44870.541666666664</v>
      </c>
      <c r="J263" s="29" t="str">
        <f>IFERROR(INDEX(JOGOS!$C$1:$P$16905,$G263,4),"")</f>
        <v>Ajaccio</v>
      </c>
      <c r="K263" s="32">
        <f>IFERROR(INDEX(JOGOS!$C$1:$P$16905,$G263,5),"")</f>
        <v>4</v>
      </c>
      <c r="L263" s="32">
        <f>IFERROR(INDEX(JOGOS!$C$1:$P$16905,$G263,6),"")</f>
        <v>2</v>
      </c>
      <c r="M263" s="29" t="str">
        <f>IFERROR(INDEX(JOGOS!$C$1:$P$16905,$G263,7),"")</f>
        <v>Strasbourg</v>
      </c>
      <c r="N263" s="32">
        <f>IFERROR(INDEX(JOGOS!$C$1:$P$16905,$G263,8),"")</f>
        <v>4</v>
      </c>
      <c r="O263" s="32">
        <f>IFERROR(INDEX(JOGOS!$C$1:$P$16905,$G263,9),"")</f>
        <v>2</v>
      </c>
      <c r="P263" s="32">
        <f>IFERROR(INDEX(JOGOS!$C$1:$P$16905,$G263,10),"")</f>
        <v>1</v>
      </c>
      <c r="Q263" s="32">
        <f>IFERROR(INDEX(JOGOS!$C$1:$P$16905,$G263,11),"")</f>
        <v>2</v>
      </c>
      <c r="R263" s="32">
        <f>IFERROR(INDEX(JOGOS!$C$1:$P$16905,$G263,12),"")</f>
        <v>4</v>
      </c>
      <c r="S263" s="32">
        <f>IFERROR(INDEX(JOGOS!$C$1:$P$16905,$G263,13),"")</f>
        <v>3</v>
      </c>
      <c r="T263" s="32">
        <f t="shared" si="34"/>
        <v>7</v>
      </c>
    </row>
    <row r="264" spans="1:20">
      <c r="A264" t="str">
        <f>IF(Tabela3[[#This Row],[GOL CASA]]&lt;&gt;"",Tabela3[[#This Row],[TIME CASA]],"")</f>
        <v>Everton</v>
      </c>
      <c r="B264" t="str">
        <f>IF(Tabela3[[#This Row],[GOL FORA]]&lt;&gt;"",Tabela3[[#This Row],[TIME FORA]],"")</f>
        <v>Leicester City</v>
      </c>
      <c r="C264">
        <f t="shared" si="30"/>
        <v>0</v>
      </c>
      <c r="D264">
        <f t="shared" si="31"/>
        <v>0</v>
      </c>
      <c r="E264">
        <f t="shared" si="33"/>
        <v>0</v>
      </c>
      <c r="F264" t="str">
        <f t="shared" si="32"/>
        <v/>
      </c>
      <c r="H264" t="str">
        <f>IFERROR(INDEX(JOGOS!$C$1:$P$16905,$G264,1),"")</f>
        <v>PREMIER LIGUE22/23</v>
      </c>
      <c r="I264" s="29">
        <f>IFERROR(INDEX(JOGOS!$C$1:$P$16905,$G264,3),"")</f>
        <v>44870.604166666664</v>
      </c>
      <c r="J264" s="29" t="str">
        <f>IFERROR(INDEX(JOGOS!$C$1:$P$16905,$G264,4),"")</f>
        <v>Everton</v>
      </c>
      <c r="K264" s="32">
        <f>IFERROR(INDEX(JOGOS!$C$1:$P$16905,$G264,5),"")</f>
        <v>0</v>
      </c>
      <c r="L264" s="32">
        <f>IFERROR(INDEX(JOGOS!$C$1:$P$16905,$G264,6),"")</f>
        <v>2</v>
      </c>
      <c r="M264" s="29" t="str">
        <f>IFERROR(INDEX(JOGOS!$C$1:$P$16905,$G264,7),"")</f>
        <v>Leicester City</v>
      </c>
      <c r="N264" s="32">
        <f>IFERROR(INDEX(JOGOS!$C$1:$P$16905,$G264,8),"")</f>
        <v>0</v>
      </c>
      <c r="O264" s="32">
        <f>IFERROR(INDEX(JOGOS!$C$1:$P$16905,$G264,9),"")</f>
        <v>1</v>
      </c>
      <c r="P264" s="32">
        <f>IFERROR(INDEX(JOGOS!$C$1:$P$16905,$G264,10),"")</f>
        <v>3</v>
      </c>
      <c r="Q264" s="32">
        <f>IFERROR(INDEX(JOGOS!$C$1:$P$16905,$G264,11),"")</f>
        <v>2</v>
      </c>
      <c r="R264" s="32">
        <f>IFERROR(INDEX(JOGOS!$C$1:$P$16905,$G264,12),"")</f>
        <v>8</v>
      </c>
      <c r="S264" s="32">
        <f>IFERROR(INDEX(JOGOS!$C$1:$P$16905,$G264,13),"")</f>
        <v>3</v>
      </c>
      <c r="T264" s="32">
        <f t="shared" si="34"/>
        <v>11</v>
      </c>
    </row>
    <row r="265" spans="1:20">
      <c r="A265" t="str">
        <f>IF(Tabela3[[#This Row],[GOL CASA]]&lt;&gt;"",Tabela3[[#This Row],[TIME CASA]],"")</f>
        <v>Angers SCO</v>
      </c>
      <c r="B265" t="str">
        <f>IF(Tabela3[[#This Row],[GOL FORA]]&lt;&gt;"",Tabela3[[#This Row],[TIME FORA]],"")</f>
        <v>Lens</v>
      </c>
      <c r="C265">
        <f t="shared" si="30"/>
        <v>0</v>
      </c>
      <c r="D265">
        <f t="shared" si="31"/>
        <v>0</v>
      </c>
      <c r="E265">
        <f t="shared" si="33"/>
        <v>0</v>
      </c>
      <c r="F265" t="str">
        <f t="shared" si="32"/>
        <v/>
      </c>
      <c r="H265" t="str">
        <f>IFERROR(INDEX(JOGOS!$C$1:$P$16905,$G265,1),"")</f>
        <v>FRANÇA LIGUE 1 22/23</v>
      </c>
      <c r="I265" s="29">
        <f>IFERROR(INDEX(JOGOS!$C$1:$P$16905,$G265,3),"")</f>
        <v>44870.708333333336</v>
      </c>
      <c r="J265" s="29" t="str">
        <f>IFERROR(INDEX(JOGOS!$C$1:$P$16905,$G265,4),"")</f>
        <v>Angers SCO</v>
      </c>
      <c r="K265" s="32">
        <f>IFERROR(INDEX(JOGOS!$C$1:$P$16905,$G265,5),"")</f>
        <v>1</v>
      </c>
      <c r="L265" s="32">
        <f>IFERROR(INDEX(JOGOS!$C$1:$P$16905,$G265,6),"")</f>
        <v>2</v>
      </c>
      <c r="M265" s="29" t="str">
        <f>IFERROR(INDEX(JOGOS!$C$1:$P$16905,$G265,7),"")</f>
        <v>Lens</v>
      </c>
      <c r="N265" s="32">
        <f>IFERROR(INDEX(JOGOS!$C$1:$P$16905,$G265,8),"")</f>
        <v>0</v>
      </c>
      <c r="O265" s="32">
        <f>IFERROR(INDEX(JOGOS!$C$1:$P$16905,$G265,9),"")</f>
        <v>1</v>
      </c>
      <c r="P265" s="32">
        <f>IFERROR(INDEX(JOGOS!$C$1:$P$16905,$G265,10),"")</f>
        <v>1</v>
      </c>
      <c r="Q265" s="32">
        <f>IFERROR(INDEX(JOGOS!$C$1:$P$16905,$G265,11),"")</f>
        <v>0</v>
      </c>
      <c r="R265" s="32">
        <f>IFERROR(INDEX(JOGOS!$C$1:$P$16905,$G265,12),"")</f>
        <v>3</v>
      </c>
      <c r="S265" s="32">
        <f>IFERROR(INDEX(JOGOS!$C$1:$P$16905,$G265,13),"")</f>
        <v>4</v>
      </c>
      <c r="T265" s="32">
        <f t="shared" si="34"/>
        <v>7</v>
      </c>
    </row>
    <row r="266" spans="1:20">
      <c r="A266" t="str">
        <f>IF(Tabela3[[#This Row],[GOL CASA]]&lt;&gt;"",Tabela3[[#This Row],[TIME CASA]],"")</f>
        <v>Lorient</v>
      </c>
      <c r="B266" t="str">
        <f>IF(Tabela3[[#This Row],[GOL FORA]]&lt;&gt;"",Tabela3[[#This Row],[TIME FORA]],"")</f>
        <v>PSG</v>
      </c>
      <c r="C266">
        <f t="shared" si="30"/>
        <v>0</v>
      </c>
      <c r="D266">
        <f t="shared" si="31"/>
        <v>0</v>
      </c>
      <c r="E266">
        <f t="shared" si="33"/>
        <v>0</v>
      </c>
      <c r="F266" t="str">
        <f t="shared" si="32"/>
        <v/>
      </c>
      <c r="H266" t="str">
        <f>IFERROR(INDEX(JOGOS!$C$1:$P$16905,$G266,1),"")</f>
        <v>FRANÇA LIGUE 1 22/23</v>
      </c>
      <c r="I266" s="29">
        <f>IFERROR(INDEX(JOGOS!$C$1:$P$16905,$G266,3),"")</f>
        <v>44871.375</v>
      </c>
      <c r="J266" s="29" t="str">
        <f>IFERROR(INDEX(JOGOS!$C$1:$P$16905,$G266,4),"")</f>
        <v>Lorient</v>
      </c>
      <c r="K266" s="32">
        <f>IFERROR(INDEX(JOGOS!$C$1:$P$16905,$G266,5),"")</f>
        <v>1</v>
      </c>
      <c r="L266" s="32">
        <f>IFERROR(INDEX(JOGOS!$C$1:$P$16905,$G266,6),"")</f>
        <v>2</v>
      </c>
      <c r="M266" s="29" t="str">
        <f>IFERROR(INDEX(JOGOS!$C$1:$P$16905,$G266,7),"")</f>
        <v>PSG</v>
      </c>
      <c r="N266" s="32">
        <f>IFERROR(INDEX(JOGOS!$C$1:$P$16905,$G266,8),"")</f>
        <v>0</v>
      </c>
      <c r="O266" s="32">
        <f>IFERROR(INDEX(JOGOS!$C$1:$P$16905,$G266,9),"")</f>
        <v>1</v>
      </c>
      <c r="P266" s="32">
        <f>IFERROR(INDEX(JOGOS!$C$1:$P$16905,$G266,10),"")</f>
        <v>5</v>
      </c>
      <c r="Q266" s="32">
        <f>IFERROR(INDEX(JOGOS!$C$1:$P$16905,$G266,11),"")</f>
        <v>4</v>
      </c>
      <c r="R266" s="32">
        <f>IFERROR(INDEX(JOGOS!$C$1:$P$16905,$G266,12),"")</f>
        <v>5</v>
      </c>
      <c r="S266" s="32">
        <f>IFERROR(INDEX(JOGOS!$C$1:$P$16905,$G266,13),"")</f>
        <v>8</v>
      </c>
      <c r="T266" s="32">
        <f t="shared" si="34"/>
        <v>13</v>
      </c>
    </row>
    <row r="267" spans="1:20">
      <c r="A267" t="str">
        <f>IF(Tabela3[[#This Row],[GOL CASA]]&lt;&gt;"",Tabela3[[#This Row],[TIME CASA]],"")</f>
        <v>Chelsea</v>
      </c>
      <c r="B267" t="str">
        <f>IF(Tabela3[[#This Row],[GOL FORA]]&lt;&gt;"",Tabela3[[#This Row],[TIME FORA]],"")</f>
        <v>Arsenal</v>
      </c>
      <c r="C267">
        <f t="shared" si="30"/>
        <v>0</v>
      </c>
      <c r="D267">
        <f t="shared" si="31"/>
        <v>0</v>
      </c>
      <c r="E267">
        <f t="shared" si="33"/>
        <v>0</v>
      </c>
      <c r="F267" t="str">
        <f t="shared" si="32"/>
        <v/>
      </c>
      <c r="H267" t="str">
        <f>IFERROR(INDEX(JOGOS!$C$1:$P$16905,$G267,1),"")</f>
        <v>PREMIER LIGUE22/23</v>
      </c>
      <c r="I267" s="29">
        <f>IFERROR(INDEX(JOGOS!$C$1:$P$16905,$G267,3),"")</f>
        <v>44871.375</v>
      </c>
      <c r="J267" s="29" t="str">
        <f>IFERROR(INDEX(JOGOS!$C$1:$P$16905,$G267,4),"")</f>
        <v>Chelsea</v>
      </c>
      <c r="K267" s="32">
        <f>IFERROR(INDEX(JOGOS!$C$1:$P$16905,$G267,5),"")</f>
        <v>0</v>
      </c>
      <c r="L267" s="32">
        <f>IFERROR(INDEX(JOGOS!$C$1:$P$16905,$G267,6),"")</f>
        <v>1</v>
      </c>
      <c r="M267" s="29" t="str">
        <f>IFERROR(INDEX(JOGOS!$C$1:$P$16905,$G267,7),"")</f>
        <v>Arsenal</v>
      </c>
      <c r="N267" s="32">
        <f>IFERROR(INDEX(JOGOS!$C$1:$P$16905,$G267,8),"")</f>
        <v>0</v>
      </c>
      <c r="O267" s="32">
        <f>IFERROR(INDEX(JOGOS!$C$1:$P$16905,$G267,9),"")</f>
        <v>0</v>
      </c>
      <c r="P267" s="32">
        <f>IFERROR(INDEX(JOGOS!$C$1:$P$16905,$G267,10),"")</f>
        <v>1</v>
      </c>
      <c r="Q267" s="32">
        <f>IFERROR(INDEX(JOGOS!$C$1:$P$16905,$G267,11),"")</f>
        <v>3</v>
      </c>
      <c r="R267" s="32">
        <f>IFERROR(INDEX(JOGOS!$C$1:$P$16905,$G267,12),"")</f>
        <v>4</v>
      </c>
      <c r="S267" s="32">
        <f>IFERROR(INDEX(JOGOS!$C$1:$P$16905,$G267,13),"")</f>
        <v>6</v>
      </c>
      <c r="T267" s="32">
        <f t="shared" si="34"/>
        <v>10</v>
      </c>
    </row>
    <row r="268" spans="1:20">
      <c r="A268" t="str">
        <f>IF(Tabela3[[#This Row],[GOL CASA]]&lt;&gt;"",Tabela3[[#This Row],[TIME CASA]],"")</f>
        <v>Clermont</v>
      </c>
      <c r="B268" t="str">
        <f>IF(Tabela3[[#This Row],[GOL FORA]]&lt;&gt;"",Tabela3[[#This Row],[TIME FORA]],"")</f>
        <v>Montpellier</v>
      </c>
      <c r="C268">
        <f t="shared" si="30"/>
        <v>0</v>
      </c>
      <c r="D268">
        <f t="shared" si="31"/>
        <v>0</v>
      </c>
      <c r="E268">
        <f t="shared" si="33"/>
        <v>0</v>
      </c>
      <c r="F268" t="str">
        <f t="shared" si="32"/>
        <v/>
      </c>
      <c r="H268" t="str">
        <f>IFERROR(INDEX(JOGOS!$C$1:$P$16905,$G268,1),"")</f>
        <v>FRANÇA LIGUE 1 22/23</v>
      </c>
      <c r="I268" s="29">
        <f>IFERROR(INDEX(JOGOS!$C$1:$P$16905,$G268,3),"")</f>
        <v>44871.458333333336</v>
      </c>
      <c r="J268" s="29" t="str">
        <f>IFERROR(INDEX(JOGOS!$C$1:$P$16905,$G268,4),"")</f>
        <v>Clermont</v>
      </c>
      <c r="K268" s="32">
        <f>IFERROR(INDEX(JOGOS!$C$1:$P$16905,$G268,5),"")</f>
        <v>1</v>
      </c>
      <c r="L268" s="32">
        <f>IFERROR(INDEX(JOGOS!$C$1:$P$16905,$G268,6),"")</f>
        <v>1</v>
      </c>
      <c r="M268" s="29" t="str">
        <f>IFERROR(INDEX(JOGOS!$C$1:$P$16905,$G268,7),"")</f>
        <v>Montpellier</v>
      </c>
      <c r="N268" s="32">
        <f>IFERROR(INDEX(JOGOS!$C$1:$P$16905,$G268,8),"")</f>
        <v>0</v>
      </c>
      <c r="O268" s="32">
        <f>IFERROR(INDEX(JOGOS!$C$1:$P$16905,$G268,9),"")</f>
        <v>1</v>
      </c>
      <c r="P268" s="32">
        <f>IFERROR(INDEX(JOGOS!$C$1:$P$16905,$G268,10),"")</f>
        <v>3</v>
      </c>
      <c r="Q268" s="32">
        <f>IFERROR(INDEX(JOGOS!$C$1:$P$16905,$G268,11),"")</f>
        <v>0</v>
      </c>
      <c r="R268" s="32">
        <f>IFERROR(INDEX(JOGOS!$C$1:$P$16905,$G268,12),"")</f>
        <v>5</v>
      </c>
      <c r="S268" s="32">
        <f>IFERROR(INDEX(JOGOS!$C$1:$P$16905,$G268,13),"")</f>
        <v>1</v>
      </c>
      <c r="T268" s="32">
        <f t="shared" si="34"/>
        <v>6</v>
      </c>
    </row>
    <row r="269" spans="1:20">
      <c r="A269" t="str">
        <f>IF(Tabela3[[#This Row],[GOL CASA]]&lt;&gt;"",Tabela3[[#This Row],[TIME CASA]],"")</f>
        <v>Nice</v>
      </c>
      <c r="B269" t="str">
        <f>IF(Tabela3[[#This Row],[GOL FORA]]&lt;&gt;"",Tabela3[[#This Row],[TIME FORA]],"")</f>
        <v>Brest</v>
      </c>
      <c r="C269">
        <f t="shared" si="30"/>
        <v>0</v>
      </c>
      <c r="D269">
        <f t="shared" si="31"/>
        <v>0</v>
      </c>
      <c r="E269">
        <f t="shared" si="33"/>
        <v>0</v>
      </c>
      <c r="F269" t="str">
        <f t="shared" si="32"/>
        <v/>
      </c>
      <c r="H269" t="str">
        <f>IFERROR(INDEX(JOGOS!$C$1:$P$16905,$G269,1),"")</f>
        <v>FRANÇA LIGUE 1 22/23</v>
      </c>
      <c r="I269" s="29">
        <f>IFERROR(INDEX(JOGOS!$C$1:$P$16905,$G269,3),"")</f>
        <v>44871.458333333336</v>
      </c>
      <c r="J269" s="29" t="str">
        <f>IFERROR(INDEX(JOGOS!$C$1:$P$16905,$G269,4),"")</f>
        <v>Nice</v>
      </c>
      <c r="K269" s="32">
        <f>IFERROR(INDEX(JOGOS!$C$1:$P$16905,$G269,5),"")</f>
        <v>1</v>
      </c>
      <c r="L269" s="32">
        <f>IFERROR(INDEX(JOGOS!$C$1:$P$16905,$G269,6),"")</f>
        <v>0</v>
      </c>
      <c r="M269" s="29" t="str">
        <f>IFERROR(INDEX(JOGOS!$C$1:$P$16905,$G269,7),"")</f>
        <v>Brest</v>
      </c>
      <c r="N269" s="32">
        <f>IFERROR(INDEX(JOGOS!$C$1:$P$16905,$G269,8),"")</f>
        <v>0</v>
      </c>
      <c r="O269" s="32">
        <f>IFERROR(INDEX(JOGOS!$C$1:$P$16905,$G269,9),"")</f>
        <v>0</v>
      </c>
      <c r="P269" s="32">
        <f>IFERROR(INDEX(JOGOS!$C$1:$P$16905,$G269,10),"")</f>
        <v>0</v>
      </c>
      <c r="Q269" s="32">
        <f>IFERROR(INDEX(JOGOS!$C$1:$P$16905,$G269,11),"")</f>
        <v>4</v>
      </c>
      <c r="R269" s="32">
        <f>IFERROR(INDEX(JOGOS!$C$1:$P$16905,$G269,12),"")</f>
        <v>2</v>
      </c>
      <c r="S269" s="32">
        <f>IFERROR(INDEX(JOGOS!$C$1:$P$16905,$G269,13),"")</f>
        <v>6</v>
      </c>
      <c r="T269" s="32">
        <f t="shared" si="34"/>
        <v>8</v>
      </c>
    </row>
    <row r="270" spans="1:20">
      <c r="A270" t="str">
        <f>IF(Tabela3[[#This Row],[GOL CASA]]&lt;&gt;"",Tabela3[[#This Row],[TIME CASA]],"")</f>
        <v>Reims</v>
      </c>
      <c r="B270" t="str">
        <f>IF(Tabela3[[#This Row],[GOL FORA]]&lt;&gt;"",Tabela3[[#This Row],[TIME FORA]],"")</f>
        <v>Nantes</v>
      </c>
      <c r="C270">
        <f t="shared" si="30"/>
        <v>0</v>
      </c>
      <c r="D270">
        <f t="shared" si="31"/>
        <v>0</v>
      </c>
      <c r="E270">
        <f t="shared" si="33"/>
        <v>0</v>
      </c>
      <c r="F270" t="str">
        <f t="shared" si="32"/>
        <v/>
      </c>
      <c r="H270" t="str">
        <f>IFERROR(INDEX(JOGOS!$C$1:$P$16905,$G270,1),"")</f>
        <v>FRANÇA LIGUE 1 22/23</v>
      </c>
      <c r="I270" s="29">
        <f>IFERROR(INDEX(JOGOS!$C$1:$P$16905,$G270,3),"")</f>
        <v>44871.458333333336</v>
      </c>
      <c r="J270" s="29" t="str">
        <f>IFERROR(INDEX(JOGOS!$C$1:$P$16905,$G270,4),"")</f>
        <v>Reims</v>
      </c>
      <c r="K270" s="32">
        <f>IFERROR(INDEX(JOGOS!$C$1:$P$16905,$G270,5),"")</f>
        <v>1</v>
      </c>
      <c r="L270" s="32">
        <f>IFERROR(INDEX(JOGOS!$C$1:$P$16905,$G270,6),"")</f>
        <v>0</v>
      </c>
      <c r="M270" s="29" t="str">
        <f>IFERROR(INDEX(JOGOS!$C$1:$P$16905,$G270,7),"")</f>
        <v>Nantes</v>
      </c>
      <c r="N270" s="32">
        <f>IFERROR(INDEX(JOGOS!$C$1:$P$16905,$G270,8),"")</f>
        <v>0</v>
      </c>
      <c r="O270" s="32">
        <f>IFERROR(INDEX(JOGOS!$C$1:$P$16905,$G270,9),"")</f>
        <v>0</v>
      </c>
      <c r="P270" s="32">
        <f>IFERROR(INDEX(JOGOS!$C$1:$P$16905,$G270,10),"")</f>
        <v>6</v>
      </c>
      <c r="Q270" s="32">
        <f>IFERROR(INDEX(JOGOS!$C$1:$P$16905,$G270,11),"")</f>
        <v>3</v>
      </c>
      <c r="R270" s="32">
        <f>IFERROR(INDEX(JOGOS!$C$1:$P$16905,$G270,12),"")</f>
        <v>10</v>
      </c>
      <c r="S270" s="32">
        <f>IFERROR(INDEX(JOGOS!$C$1:$P$16905,$G270,13),"")</f>
        <v>4</v>
      </c>
      <c r="T270" s="32">
        <f t="shared" si="34"/>
        <v>14</v>
      </c>
    </row>
    <row r="271" spans="1:20">
      <c r="A271" t="str">
        <f>IF(Tabela3[[#This Row],[GOL CASA]]&lt;&gt;"",Tabela3[[#This Row],[TIME CASA]],"")</f>
        <v>Toulouse</v>
      </c>
      <c r="B271" t="str">
        <f>IF(Tabela3[[#This Row],[GOL FORA]]&lt;&gt;"",Tabela3[[#This Row],[TIME FORA]],"")</f>
        <v>Monaco</v>
      </c>
      <c r="C271">
        <f t="shared" si="30"/>
        <v>0</v>
      </c>
      <c r="D271">
        <f t="shared" si="31"/>
        <v>0</v>
      </c>
      <c r="E271">
        <f t="shared" si="33"/>
        <v>0</v>
      </c>
      <c r="F271" t="str">
        <f t="shared" si="32"/>
        <v/>
      </c>
      <c r="H271" t="str">
        <f>IFERROR(INDEX(JOGOS!$C$1:$P$16905,$G271,1),"")</f>
        <v>FRANÇA LIGUE 1 22/23</v>
      </c>
      <c r="I271" s="29">
        <f>IFERROR(INDEX(JOGOS!$C$1:$P$16905,$G271,3),"")</f>
        <v>44871.458333333336</v>
      </c>
      <c r="J271" s="29" t="str">
        <f>IFERROR(INDEX(JOGOS!$C$1:$P$16905,$G271,4),"")</f>
        <v>Toulouse</v>
      </c>
      <c r="K271" s="32">
        <f>IFERROR(INDEX(JOGOS!$C$1:$P$16905,$G271,5),"")</f>
        <v>0</v>
      </c>
      <c r="L271" s="32">
        <f>IFERROR(INDEX(JOGOS!$C$1:$P$16905,$G271,6),"")</f>
        <v>2</v>
      </c>
      <c r="M271" s="29" t="str">
        <f>IFERROR(INDEX(JOGOS!$C$1:$P$16905,$G271,7),"")</f>
        <v>Monaco</v>
      </c>
      <c r="N271" s="32">
        <f>IFERROR(INDEX(JOGOS!$C$1:$P$16905,$G271,8),"")</f>
        <v>0</v>
      </c>
      <c r="O271" s="32">
        <f>IFERROR(INDEX(JOGOS!$C$1:$P$16905,$G271,9),"")</f>
        <v>0</v>
      </c>
      <c r="P271" s="32">
        <f>IFERROR(INDEX(JOGOS!$C$1:$P$16905,$G271,10),"")</f>
        <v>1</v>
      </c>
      <c r="Q271" s="32">
        <f>IFERROR(INDEX(JOGOS!$C$1:$P$16905,$G271,11),"")</f>
        <v>5</v>
      </c>
      <c r="R271" s="32">
        <f>IFERROR(INDEX(JOGOS!$C$1:$P$16905,$G271,12),"")</f>
        <v>7</v>
      </c>
      <c r="S271" s="32">
        <f>IFERROR(INDEX(JOGOS!$C$1:$P$16905,$G271,13),"")</f>
        <v>6</v>
      </c>
      <c r="T271" s="32">
        <f t="shared" si="34"/>
        <v>13</v>
      </c>
    </row>
    <row r="272" spans="1:20">
      <c r="A272" t="str">
        <f>IF(Tabela3[[#This Row],[GOL CASA]]&lt;&gt;"",Tabela3[[#This Row],[TIME CASA]],"")</f>
        <v>Aston Villa</v>
      </c>
      <c r="B272" t="str">
        <f>IF(Tabela3[[#This Row],[GOL FORA]]&lt;&gt;"",Tabela3[[#This Row],[TIME FORA]],"")</f>
        <v>Manchester United</v>
      </c>
      <c r="C272">
        <f t="shared" si="30"/>
        <v>0</v>
      </c>
      <c r="D272">
        <f t="shared" si="31"/>
        <v>0</v>
      </c>
      <c r="E272">
        <f t="shared" si="33"/>
        <v>0</v>
      </c>
      <c r="F272" t="str">
        <f t="shared" si="32"/>
        <v/>
      </c>
      <c r="H272" t="str">
        <f>IFERROR(INDEX(JOGOS!$C$1:$P$16905,$G272,1),"")</f>
        <v>PREMIER LIGUE22/23</v>
      </c>
      <c r="I272" s="29">
        <f>IFERROR(INDEX(JOGOS!$C$1:$P$16905,$G272,3),"")</f>
        <v>44871.458333333336</v>
      </c>
      <c r="J272" s="29" t="str">
        <f>IFERROR(INDEX(JOGOS!$C$1:$P$16905,$G272,4),"")</f>
        <v>Aston Villa</v>
      </c>
      <c r="K272" s="32">
        <f>IFERROR(INDEX(JOGOS!$C$1:$P$16905,$G272,5),"")</f>
        <v>3</v>
      </c>
      <c r="L272" s="32">
        <f>IFERROR(INDEX(JOGOS!$C$1:$P$16905,$G272,6),"")</f>
        <v>1</v>
      </c>
      <c r="M272" s="29" t="str">
        <f>IFERROR(INDEX(JOGOS!$C$1:$P$16905,$G272,7),"")</f>
        <v>Manchester United</v>
      </c>
      <c r="N272" s="32">
        <f>IFERROR(INDEX(JOGOS!$C$1:$P$16905,$G272,8),"")</f>
        <v>2</v>
      </c>
      <c r="O272" s="32">
        <f>IFERROR(INDEX(JOGOS!$C$1:$P$16905,$G272,9),"")</f>
        <v>1</v>
      </c>
      <c r="P272" s="32">
        <f>IFERROR(INDEX(JOGOS!$C$1:$P$16905,$G272,10),"")</f>
        <v>1</v>
      </c>
      <c r="Q272" s="32">
        <f>IFERROR(INDEX(JOGOS!$C$1:$P$16905,$G272,11),"")</f>
        <v>3</v>
      </c>
      <c r="R272" s="32">
        <f>IFERROR(INDEX(JOGOS!$C$1:$P$16905,$G272,12),"")</f>
        <v>3</v>
      </c>
      <c r="S272" s="32">
        <f>IFERROR(INDEX(JOGOS!$C$1:$P$16905,$G272,13),"")</f>
        <v>5</v>
      </c>
      <c r="T272" s="32">
        <f t="shared" si="34"/>
        <v>8</v>
      </c>
    </row>
    <row r="273" spans="1:20">
      <c r="A273" t="str">
        <f>IF(Tabela3[[#This Row],[GOL CASA]]&lt;&gt;"",Tabela3[[#This Row],[TIME CASA]],"")</f>
        <v>Southampton</v>
      </c>
      <c r="B273" t="str">
        <f>IF(Tabela3[[#This Row],[GOL FORA]]&lt;&gt;"",Tabela3[[#This Row],[TIME FORA]],"")</f>
        <v>Newcastle United</v>
      </c>
      <c r="C273">
        <f t="shared" si="30"/>
        <v>0</v>
      </c>
      <c r="D273">
        <f t="shared" si="31"/>
        <v>0</v>
      </c>
      <c r="E273">
        <f t="shared" si="33"/>
        <v>0</v>
      </c>
      <c r="F273" t="str">
        <f t="shared" si="32"/>
        <v/>
      </c>
      <c r="H273" t="str">
        <f>IFERROR(INDEX(JOGOS!$C$1:$P$16905,$G273,1),"")</f>
        <v>PREMIER LIGUE22/23</v>
      </c>
      <c r="I273" s="29">
        <f>IFERROR(INDEX(JOGOS!$C$1:$P$16905,$G273,3),"")</f>
        <v>44871.458333333336</v>
      </c>
      <c r="J273" s="29" t="str">
        <f>IFERROR(INDEX(JOGOS!$C$1:$P$16905,$G273,4),"")</f>
        <v>Southampton</v>
      </c>
      <c r="K273" s="32">
        <f>IFERROR(INDEX(JOGOS!$C$1:$P$16905,$G273,5),"")</f>
        <v>1</v>
      </c>
      <c r="L273" s="32">
        <f>IFERROR(INDEX(JOGOS!$C$1:$P$16905,$G273,6),"")</f>
        <v>4</v>
      </c>
      <c r="M273" s="29" t="str">
        <f>IFERROR(INDEX(JOGOS!$C$1:$P$16905,$G273,7),"")</f>
        <v>Newcastle United</v>
      </c>
      <c r="N273" s="32">
        <f>IFERROR(INDEX(JOGOS!$C$1:$P$16905,$G273,8),"")</f>
        <v>0</v>
      </c>
      <c r="O273" s="32">
        <f>IFERROR(INDEX(JOGOS!$C$1:$P$16905,$G273,9),"")</f>
        <v>1</v>
      </c>
      <c r="P273" s="32">
        <f>IFERROR(INDEX(JOGOS!$C$1:$P$16905,$G273,10),"")</f>
        <v>3</v>
      </c>
      <c r="Q273" s="32">
        <f>IFERROR(INDEX(JOGOS!$C$1:$P$16905,$G273,11),"")</f>
        <v>2</v>
      </c>
      <c r="R273" s="32">
        <f>IFERROR(INDEX(JOGOS!$C$1:$P$16905,$G273,12),"")</f>
        <v>8</v>
      </c>
      <c r="S273" s="32">
        <f>IFERROR(INDEX(JOGOS!$C$1:$P$16905,$G273,13),"")</f>
        <v>2</v>
      </c>
      <c r="T273" s="32">
        <f t="shared" si="34"/>
        <v>10</v>
      </c>
    </row>
    <row r="274" spans="1:20">
      <c r="A274" t="str">
        <f>IF(Tabela3[[#This Row],[GOL CASA]]&lt;&gt;"",Tabela3[[#This Row],[TIME CASA]],"")</f>
        <v>West Ham United</v>
      </c>
      <c r="B274" t="str">
        <f>IF(Tabela3[[#This Row],[GOL FORA]]&lt;&gt;"",Tabela3[[#This Row],[TIME FORA]],"")</f>
        <v>Crystal Palace</v>
      </c>
      <c r="C274">
        <f t="shared" si="30"/>
        <v>0</v>
      </c>
      <c r="D274">
        <f t="shared" si="31"/>
        <v>0</v>
      </c>
      <c r="E274">
        <f t="shared" si="33"/>
        <v>0</v>
      </c>
      <c r="F274" t="str">
        <f t="shared" si="32"/>
        <v/>
      </c>
      <c r="H274" t="str">
        <f>IFERROR(INDEX(JOGOS!$C$1:$P$16905,$G274,1),"")</f>
        <v>PREMIER LIGUE22/23</v>
      </c>
      <c r="I274" s="29">
        <f>IFERROR(INDEX(JOGOS!$C$1:$P$16905,$G274,3),"")</f>
        <v>44871.458333333336</v>
      </c>
      <c r="J274" s="29" t="str">
        <f>IFERROR(INDEX(JOGOS!$C$1:$P$16905,$G274,4),"")</f>
        <v>West Ham United</v>
      </c>
      <c r="K274" s="32">
        <f>IFERROR(INDEX(JOGOS!$C$1:$P$16905,$G274,5),"")</f>
        <v>1</v>
      </c>
      <c r="L274" s="32">
        <f>IFERROR(INDEX(JOGOS!$C$1:$P$16905,$G274,6),"")</f>
        <v>2</v>
      </c>
      <c r="M274" s="29" t="str">
        <f>IFERROR(INDEX(JOGOS!$C$1:$P$16905,$G274,7),"")</f>
        <v>Crystal Palace</v>
      </c>
      <c r="N274" s="32">
        <f>IFERROR(INDEX(JOGOS!$C$1:$P$16905,$G274,8),"")</f>
        <v>1</v>
      </c>
      <c r="O274" s="32">
        <f>IFERROR(INDEX(JOGOS!$C$1:$P$16905,$G274,9),"")</f>
        <v>1</v>
      </c>
      <c r="P274" s="32">
        <f>IFERROR(INDEX(JOGOS!$C$1:$P$16905,$G274,10),"")</f>
        <v>0</v>
      </c>
      <c r="Q274" s="32">
        <f>IFERROR(INDEX(JOGOS!$C$1:$P$16905,$G274,11),"")</f>
        <v>3</v>
      </c>
      <c r="R274" s="32">
        <f>IFERROR(INDEX(JOGOS!$C$1:$P$16905,$G274,12),"")</f>
        <v>2</v>
      </c>
      <c r="S274" s="32">
        <f>IFERROR(INDEX(JOGOS!$C$1:$P$16905,$G274,13),"")</f>
        <v>5</v>
      </c>
      <c r="T274" s="32">
        <f t="shared" si="34"/>
        <v>7</v>
      </c>
    </row>
    <row r="275" spans="1:20">
      <c r="A275" t="str">
        <f>IF(Tabela3[[#This Row],[GOL CASA]]&lt;&gt;"",Tabela3[[#This Row],[TIME CASA]],"")</f>
        <v>Lille</v>
      </c>
      <c r="B275" t="str">
        <f>IF(Tabela3[[#This Row],[GOL FORA]]&lt;&gt;"",Tabela3[[#This Row],[TIME FORA]],"")</f>
        <v>Rennes</v>
      </c>
      <c r="C275">
        <f t="shared" si="30"/>
        <v>0</v>
      </c>
      <c r="D275">
        <f t="shared" si="31"/>
        <v>0</v>
      </c>
      <c r="E275">
        <f t="shared" si="33"/>
        <v>0</v>
      </c>
      <c r="F275" t="str">
        <f t="shared" si="32"/>
        <v/>
      </c>
      <c r="H275" t="str">
        <f>IFERROR(INDEX(JOGOS!$C$1:$P$16905,$G275,1),"")</f>
        <v>FRANÇA LIGUE 1 22/23</v>
      </c>
      <c r="I275" s="29">
        <f>IFERROR(INDEX(JOGOS!$C$1:$P$16905,$G275,3),"")</f>
        <v>44871.545138888891</v>
      </c>
      <c r="J275" s="29" t="str">
        <f>IFERROR(INDEX(JOGOS!$C$1:$P$16905,$G275,4),"")</f>
        <v>Lille</v>
      </c>
      <c r="K275" s="32">
        <f>IFERROR(INDEX(JOGOS!$C$1:$P$16905,$G275,5),"")</f>
        <v>1</v>
      </c>
      <c r="L275" s="32">
        <f>IFERROR(INDEX(JOGOS!$C$1:$P$16905,$G275,6),"")</f>
        <v>1</v>
      </c>
      <c r="M275" s="29" t="str">
        <f>IFERROR(INDEX(JOGOS!$C$1:$P$16905,$G275,7),"")</f>
        <v>Rennes</v>
      </c>
      <c r="N275" s="32">
        <f>IFERROR(INDEX(JOGOS!$C$1:$P$16905,$G275,8),"")</f>
        <v>1</v>
      </c>
      <c r="O275" s="32">
        <f>IFERROR(INDEX(JOGOS!$C$1:$P$16905,$G275,9),"")</f>
        <v>0</v>
      </c>
      <c r="P275" s="32">
        <f>IFERROR(INDEX(JOGOS!$C$1:$P$16905,$G275,10),"")</f>
        <v>3</v>
      </c>
      <c r="Q275" s="32">
        <f>IFERROR(INDEX(JOGOS!$C$1:$P$16905,$G275,11),"")</f>
        <v>0</v>
      </c>
      <c r="R275" s="32">
        <f>IFERROR(INDEX(JOGOS!$C$1:$P$16905,$G275,12),"")</f>
        <v>6</v>
      </c>
      <c r="S275" s="32">
        <f>IFERROR(INDEX(JOGOS!$C$1:$P$16905,$G275,13),"")</f>
        <v>2</v>
      </c>
      <c r="T275" s="32">
        <f t="shared" si="34"/>
        <v>8</v>
      </c>
    </row>
    <row r="276" spans="1:20">
      <c r="A276" t="str">
        <f>IF(Tabela3[[#This Row],[GOL CASA]]&lt;&gt;"",Tabela3[[#This Row],[TIME CASA]],"")</f>
        <v>Tottenham Hotspur</v>
      </c>
      <c r="B276" t="str">
        <f>IF(Tabela3[[#This Row],[GOL FORA]]&lt;&gt;"",Tabela3[[#This Row],[TIME FORA]],"")</f>
        <v>Liverpool</v>
      </c>
      <c r="C276">
        <f t="shared" si="30"/>
        <v>0</v>
      </c>
      <c r="D276">
        <f t="shared" si="31"/>
        <v>0</v>
      </c>
      <c r="E276">
        <f t="shared" si="33"/>
        <v>0</v>
      </c>
      <c r="F276" t="str">
        <f t="shared" si="32"/>
        <v/>
      </c>
      <c r="H276" t="str">
        <f>IFERROR(INDEX(JOGOS!$C$1:$P$16905,$G276,1),"")</f>
        <v>PREMIER LIGUE22/23</v>
      </c>
      <c r="I276" s="29">
        <f>IFERROR(INDEX(JOGOS!$C$1:$P$16905,$G276,3),"")</f>
        <v>44871.5625</v>
      </c>
      <c r="J276" s="29" t="str">
        <f>IFERROR(INDEX(JOGOS!$C$1:$P$16905,$G276,4),"")</f>
        <v>Tottenham Hotspur</v>
      </c>
      <c r="K276" s="32">
        <f>IFERROR(INDEX(JOGOS!$C$1:$P$16905,$G276,5),"")</f>
        <v>1</v>
      </c>
      <c r="L276" s="32">
        <f>IFERROR(INDEX(JOGOS!$C$1:$P$16905,$G276,6),"")</f>
        <v>2</v>
      </c>
      <c r="M276" s="29" t="str">
        <f>IFERROR(INDEX(JOGOS!$C$1:$P$16905,$G276,7),"")</f>
        <v>Liverpool</v>
      </c>
      <c r="N276" s="32">
        <f>IFERROR(INDEX(JOGOS!$C$1:$P$16905,$G276,8),"")</f>
        <v>0</v>
      </c>
      <c r="O276" s="32">
        <f>IFERROR(INDEX(JOGOS!$C$1:$P$16905,$G276,9),"")</f>
        <v>2</v>
      </c>
      <c r="P276" s="32">
        <f>IFERROR(INDEX(JOGOS!$C$1:$P$16905,$G276,10),"")</f>
        <v>0</v>
      </c>
      <c r="Q276" s="32">
        <f>IFERROR(INDEX(JOGOS!$C$1:$P$16905,$G276,11),"")</f>
        <v>2</v>
      </c>
      <c r="R276" s="32">
        <f>IFERROR(INDEX(JOGOS!$C$1:$P$16905,$G276,12),"")</f>
        <v>5</v>
      </c>
      <c r="S276" s="32">
        <f>IFERROR(INDEX(JOGOS!$C$1:$P$16905,$G276,13),"")</f>
        <v>3</v>
      </c>
      <c r="T276" s="32">
        <f t="shared" si="34"/>
        <v>8</v>
      </c>
    </row>
    <row r="277" spans="1:20">
      <c r="A277" t="str">
        <f>IF(Tabela3[[#This Row],[GOL CASA]]&lt;&gt;"",Tabela3[[#This Row],[TIME CASA]],"")</f>
        <v>Olympique Marseille</v>
      </c>
      <c r="B277" t="str">
        <f>IF(Tabela3[[#This Row],[GOL FORA]]&lt;&gt;"",Tabela3[[#This Row],[TIME FORA]],"")</f>
        <v>Olympique Lyonnais</v>
      </c>
      <c r="C277">
        <f t="shared" si="30"/>
        <v>0</v>
      </c>
      <c r="D277">
        <f t="shared" si="31"/>
        <v>0</v>
      </c>
      <c r="E277">
        <f t="shared" si="33"/>
        <v>0</v>
      </c>
      <c r="F277" t="str">
        <f t="shared" si="32"/>
        <v/>
      </c>
      <c r="H277" t="str">
        <f>IFERROR(INDEX(JOGOS!$C$1:$P$16905,$G277,1),"")</f>
        <v>FRANÇA LIGUE 1 22/23</v>
      </c>
      <c r="I277" s="29">
        <f>IFERROR(INDEX(JOGOS!$C$1:$P$16905,$G277,3),"")</f>
        <v>44871.697916666664</v>
      </c>
      <c r="J277" s="29" t="str">
        <f>IFERROR(INDEX(JOGOS!$C$1:$P$16905,$G277,4),"")</f>
        <v>Olympique Marseille</v>
      </c>
      <c r="K277" s="32">
        <f>IFERROR(INDEX(JOGOS!$C$1:$P$16905,$G277,5),"")</f>
        <v>1</v>
      </c>
      <c r="L277" s="32">
        <f>IFERROR(INDEX(JOGOS!$C$1:$P$16905,$G277,6),"")</f>
        <v>0</v>
      </c>
      <c r="M277" s="29" t="str">
        <f>IFERROR(INDEX(JOGOS!$C$1:$P$16905,$G277,7),"")</f>
        <v>Olympique Lyonnais</v>
      </c>
      <c r="N277" s="32">
        <f>IFERROR(INDEX(JOGOS!$C$1:$P$16905,$G277,8),"")</f>
        <v>1</v>
      </c>
      <c r="O277" s="32">
        <f>IFERROR(INDEX(JOGOS!$C$1:$P$16905,$G277,9),"")</f>
        <v>0</v>
      </c>
      <c r="P277" s="32">
        <f>IFERROR(INDEX(JOGOS!$C$1:$P$16905,$G277,10),"")</f>
        <v>4</v>
      </c>
      <c r="Q277" s="32">
        <f>IFERROR(INDEX(JOGOS!$C$1:$P$16905,$G277,11),"")</f>
        <v>1</v>
      </c>
      <c r="R277" s="32">
        <f>IFERROR(INDEX(JOGOS!$C$1:$P$16905,$G277,12),"")</f>
        <v>6</v>
      </c>
      <c r="S277" s="32">
        <f>IFERROR(INDEX(JOGOS!$C$1:$P$16905,$G277,13),"")</f>
        <v>4</v>
      </c>
      <c r="T277" s="32">
        <f t="shared" si="34"/>
        <v>10</v>
      </c>
    </row>
    <row r="278" spans="1:20">
      <c r="A278" t="str">
        <f>IF(Tabela3[[#This Row],[GOL CASA]]&lt;&gt;"",Tabela3[[#This Row],[TIME CASA]],"")</f>
        <v>Olympique Lyonnais</v>
      </c>
      <c r="B278" t="str">
        <f>IF(Tabela3[[#This Row],[GOL FORA]]&lt;&gt;"",Tabela3[[#This Row],[TIME FORA]],"")</f>
        <v>Nice</v>
      </c>
      <c r="C278">
        <f t="shared" si="30"/>
        <v>0</v>
      </c>
      <c r="D278">
        <f t="shared" si="31"/>
        <v>0</v>
      </c>
      <c r="E278">
        <f t="shared" si="33"/>
        <v>0</v>
      </c>
      <c r="F278" t="str">
        <f t="shared" si="32"/>
        <v/>
      </c>
      <c r="H278" t="str">
        <f>IFERROR(INDEX(JOGOS!$C$1:$P$16905,$G278,1),"")</f>
        <v>FRANÇA LIGUE 1 22/23</v>
      </c>
      <c r="I278" s="29">
        <f>IFERROR(INDEX(JOGOS!$C$1:$P$16905,$G278,3),"")</f>
        <v>44876.708333333336</v>
      </c>
      <c r="J278" s="29" t="str">
        <f>IFERROR(INDEX(JOGOS!$C$1:$P$16905,$G278,4),"")</f>
        <v>Olympique Lyonnais</v>
      </c>
      <c r="K278" s="32">
        <f>IFERROR(INDEX(JOGOS!$C$1:$P$16905,$G278,5),"")</f>
        <v>1</v>
      </c>
      <c r="L278" s="32">
        <f>IFERROR(INDEX(JOGOS!$C$1:$P$16905,$G278,6),"")</f>
        <v>1</v>
      </c>
      <c r="M278" s="29" t="str">
        <f>IFERROR(INDEX(JOGOS!$C$1:$P$16905,$G278,7),"")</f>
        <v>Nice</v>
      </c>
      <c r="N278" s="32">
        <f>IFERROR(INDEX(JOGOS!$C$1:$P$16905,$G278,8),"")</f>
        <v>0</v>
      </c>
      <c r="O278" s="32">
        <f>IFERROR(INDEX(JOGOS!$C$1:$P$16905,$G278,9),"")</f>
        <v>1</v>
      </c>
      <c r="P278" s="32">
        <f>IFERROR(INDEX(JOGOS!$C$1:$P$16905,$G278,10),"")</f>
        <v>0</v>
      </c>
      <c r="Q278" s="32">
        <f>IFERROR(INDEX(JOGOS!$C$1:$P$16905,$G278,11),"")</f>
        <v>2</v>
      </c>
      <c r="R278" s="32">
        <f>IFERROR(INDEX(JOGOS!$C$1:$P$16905,$G278,12),"")</f>
        <v>3</v>
      </c>
      <c r="S278" s="32">
        <f>IFERROR(INDEX(JOGOS!$C$1:$P$16905,$G278,13),"")</f>
        <v>4</v>
      </c>
      <c r="T278" s="32">
        <f t="shared" si="34"/>
        <v>7</v>
      </c>
    </row>
    <row r="279" spans="1:20">
      <c r="A279" t="str">
        <f>IF(Tabela3[[#This Row],[GOL CASA]]&lt;&gt;"",Tabela3[[#This Row],[TIME CASA]],"")</f>
        <v>Manchester City</v>
      </c>
      <c r="B279" t="str">
        <f>IF(Tabela3[[#This Row],[GOL FORA]]&lt;&gt;"",Tabela3[[#This Row],[TIME FORA]],"")</f>
        <v>Brentford</v>
      </c>
      <c r="C279">
        <f t="shared" si="30"/>
        <v>0</v>
      </c>
      <c r="D279">
        <f t="shared" si="31"/>
        <v>0</v>
      </c>
      <c r="E279">
        <f t="shared" si="33"/>
        <v>0</v>
      </c>
      <c r="F279" t="str">
        <f t="shared" si="32"/>
        <v/>
      </c>
      <c r="H279" t="str">
        <f>IFERROR(INDEX(JOGOS!$C$1:$P$16905,$G279,1),"")</f>
        <v>PREMIER LIGUE22/23</v>
      </c>
      <c r="I279" s="29">
        <f>IFERROR(INDEX(JOGOS!$C$1:$P$16905,$G279,3),"")</f>
        <v>44877.395833333336</v>
      </c>
      <c r="J279" s="29" t="str">
        <f>IFERROR(INDEX(JOGOS!$C$1:$P$16905,$G279,4),"")</f>
        <v>Manchester City</v>
      </c>
      <c r="K279" s="32">
        <f>IFERROR(INDEX(JOGOS!$C$1:$P$16905,$G279,5),"")</f>
        <v>1</v>
      </c>
      <c r="L279" s="32">
        <f>IFERROR(INDEX(JOGOS!$C$1:$P$16905,$G279,6),"")</f>
        <v>2</v>
      </c>
      <c r="M279" s="29" t="str">
        <f>IFERROR(INDEX(JOGOS!$C$1:$P$16905,$G279,7),"")</f>
        <v>Brentford</v>
      </c>
      <c r="N279" s="32">
        <f>IFERROR(INDEX(JOGOS!$C$1:$P$16905,$G279,8),"")</f>
        <v>1</v>
      </c>
      <c r="O279" s="32">
        <f>IFERROR(INDEX(JOGOS!$C$1:$P$16905,$G279,9),"")</f>
        <v>1</v>
      </c>
      <c r="P279" s="32">
        <f>IFERROR(INDEX(JOGOS!$C$1:$P$16905,$G279,10),"")</f>
        <v>6</v>
      </c>
      <c r="Q279" s="32">
        <f>IFERROR(INDEX(JOGOS!$C$1:$P$16905,$G279,11),"")</f>
        <v>1</v>
      </c>
      <c r="R279" s="32">
        <f>IFERROR(INDEX(JOGOS!$C$1:$P$16905,$G279,12),"")</f>
        <v>10</v>
      </c>
      <c r="S279" s="32">
        <f>IFERROR(INDEX(JOGOS!$C$1:$P$16905,$G279,13),"")</f>
        <v>2</v>
      </c>
      <c r="T279" s="32">
        <f t="shared" si="34"/>
        <v>12</v>
      </c>
    </row>
    <row r="280" spans="1:20">
      <c r="A280" t="str">
        <f>IF(Tabela3[[#This Row],[GOL CASA]]&lt;&gt;"",Tabela3[[#This Row],[TIME CASA]],"")</f>
        <v>AFC Bournemouth</v>
      </c>
      <c r="B280" t="str">
        <f>IF(Tabela3[[#This Row],[GOL FORA]]&lt;&gt;"",Tabela3[[#This Row],[TIME FORA]],"")</f>
        <v>Everton</v>
      </c>
      <c r="C280">
        <f t="shared" si="30"/>
        <v>0</v>
      </c>
      <c r="D280">
        <f t="shared" si="31"/>
        <v>0</v>
      </c>
      <c r="E280">
        <f t="shared" si="33"/>
        <v>0</v>
      </c>
      <c r="F280" t="str">
        <f t="shared" si="32"/>
        <v/>
      </c>
      <c r="H280" t="str">
        <f>IFERROR(INDEX(JOGOS!$C$1:$P$16905,$G280,1),"")</f>
        <v>PREMIER LIGUE22/23</v>
      </c>
      <c r="I280" s="29">
        <f>IFERROR(INDEX(JOGOS!$C$1:$P$16905,$G280,3),"")</f>
        <v>44877.5</v>
      </c>
      <c r="J280" s="29" t="str">
        <f>IFERROR(INDEX(JOGOS!$C$1:$P$16905,$G280,4),"")</f>
        <v>AFC Bournemouth</v>
      </c>
      <c r="K280" s="32">
        <f>IFERROR(INDEX(JOGOS!$C$1:$P$16905,$G280,5),"")</f>
        <v>3</v>
      </c>
      <c r="L280" s="32">
        <f>IFERROR(INDEX(JOGOS!$C$1:$P$16905,$G280,6),"")</f>
        <v>0</v>
      </c>
      <c r="M280" s="29" t="str">
        <f>IFERROR(INDEX(JOGOS!$C$1:$P$16905,$G280,7),"")</f>
        <v>Everton</v>
      </c>
      <c r="N280" s="32">
        <f>IFERROR(INDEX(JOGOS!$C$1:$P$16905,$G280,8),"")</f>
        <v>2</v>
      </c>
      <c r="O280" s="32">
        <f>IFERROR(INDEX(JOGOS!$C$1:$P$16905,$G280,9),"")</f>
        <v>0</v>
      </c>
      <c r="P280" s="32">
        <f>IFERROR(INDEX(JOGOS!$C$1:$P$16905,$G280,10),"")</f>
        <v>2</v>
      </c>
      <c r="Q280" s="32">
        <f>IFERROR(INDEX(JOGOS!$C$1:$P$16905,$G280,11),"")</f>
        <v>2</v>
      </c>
      <c r="R280" s="32">
        <f>IFERROR(INDEX(JOGOS!$C$1:$P$16905,$G280,12),"")</f>
        <v>3</v>
      </c>
      <c r="S280" s="32">
        <f>IFERROR(INDEX(JOGOS!$C$1:$P$16905,$G280,13),"")</f>
        <v>5</v>
      </c>
      <c r="T280" s="32">
        <f t="shared" si="34"/>
        <v>8</v>
      </c>
    </row>
    <row r="281" spans="1:20">
      <c r="A281" t="str">
        <f>IF(Tabela3[[#This Row],[GOL CASA]]&lt;&gt;"",Tabela3[[#This Row],[TIME CASA]],"")</f>
        <v>Liverpool</v>
      </c>
      <c r="B281" t="str">
        <f>IF(Tabela3[[#This Row],[GOL FORA]]&lt;&gt;"",Tabela3[[#This Row],[TIME FORA]],"")</f>
        <v>Southampton</v>
      </c>
      <c r="C281">
        <f t="shared" si="30"/>
        <v>0</v>
      </c>
      <c r="D281">
        <f t="shared" si="31"/>
        <v>0</v>
      </c>
      <c r="E281">
        <f t="shared" si="33"/>
        <v>0</v>
      </c>
      <c r="F281" t="str">
        <f t="shared" si="32"/>
        <v/>
      </c>
      <c r="H281" t="str">
        <f>IFERROR(INDEX(JOGOS!$C$1:$P$16905,$G281,1),"")</f>
        <v>PREMIER LIGUE22/23</v>
      </c>
      <c r="I281" s="29">
        <f>IFERROR(INDEX(JOGOS!$C$1:$P$16905,$G281,3),"")</f>
        <v>44877.5</v>
      </c>
      <c r="J281" s="29" t="str">
        <f>IFERROR(INDEX(JOGOS!$C$1:$P$16905,$G281,4),"")</f>
        <v>Liverpool</v>
      </c>
      <c r="K281" s="32">
        <f>IFERROR(INDEX(JOGOS!$C$1:$P$16905,$G281,5),"")</f>
        <v>3</v>
      </c>
      <c r="L281" s="32">
        <f>IFERROR(INDEX(JOGOS!$C$1:$P$16905,$G281,6),"")</f>
        <v>1</v>
      </c>
      <c r="M281" s="29" t="str">
        <f>IFERROR(INDEX(JOGOS!$C$1:$P$16905,$G281,7),"")</f>
        <v>Southampton</v>
      </c>
      <c r="N281" s="32">
        <f>IFERROR(INDEX(JOGOS!$C$1:$P$16905,$G281,8),"")</f>
        <v>3</v>
      </c>
      <c r="O281" s="32">
        <f>IFERROR(INDEX(JOGOS!$C$1:$P$16905,$G281,9),"")</f>
        <v>1</v>
      </c>
      <c r="P281" s="32">
        <f>IFERROR(INDEX(JOGOS!$C$1:$P$16905,$G281,10),"")</f>
        <v>0</v>
      </c>
      <c r="Q281" s="32">
        <f>IFERROR(INDEX(JOGOS!$C$1:$P$16905,$G281,11),"")</f>
        <v>0</v>
      </c>
      <c r="R281" s="32">
        <f>IFERROR(INDEX(JOGOS!$C$1:$P$16905,$G281,12),"")</f>
        <v>6</v>
      </c>
      <c r="S281" s="32">
        <f>IFERROR(INDEX(JOGOS!$C$1:$P$16905,$G281,13),"")</f>
        <v>0</v>
      </c>
      <c r="T281" s="32">
        <f t="shared" si="34"/>
        <v>6</v>
      </c>
    </row>
    <row r="282" spans="1:20">
      <c r="A282" t="str">
        <f>IF(Tabela3[[#This Row],[GOL CASA]]&lt;&gt;"",Tabela3[[#This Row],[TIME CASA]],"")</f>
        <v>Nottingham Forest</v>
      </c>
      <c r="B282" t="str">
        <f>IF(Tabela3[[#This Row],[GOL FORA]]&lt;&gt;"",Tabela3[[#This Row],[TIME FORA]],"")</f>
        <v>Crystal Palace</v>
      </c>
      <c r="C282">
        <f t="shared" si="30"/>
        <v>0</v>
      </c>
      <c r="D282">
        <f t="shared" si="31"/>
        <v>0</v>
      </c>
      <c r="E282">
        <f t="shared" si="33"/>
        <v>0</v>
      </c>
      <c r="F282" t="str">
        <f t="shared" si="32"/>
        <v/>
      </c>
      <c r="H282" t="str">
        <f>IFERROR(INDEX(JOGOS!$C$1:$P$16905,$G282,1),"")</f>
        <v>PREMIER LIGUE22/23</v>
      </c>
      <c r="I282" s="29">
        <f>IFERROR(INDEX(JOGOS!$C$1:$P$16905,$G282,3),"")</f>
        <v>44877.5</v>
      </c>
      <c r="J282" s="29" t="str">
        <f>IFERROR(INDEX(JOGOS!$C$1:$P$16905,$G282,4),"")</f>
        <v>Nottingham Forest</v>
      </c>
      <c r="K282" s="32">
        <f>IFERROR(INDEX(JOGOS!$C$1:$P$16905,$G282,5),"")</f>
        <v>1</v>
      </c>
      <c r="L282" s="32">
        <f>IFERROR(INDEX(JOGOS!$C$1:$P$16905,$G282,6),"")</f>
        <v>0</v>
      </c>
      <c r="M282" s="29" t="str">
        <f>IFERROR(INDEX(JOGOS!$C$1:$P$16905,$G282,7),"")</f>
        <v>Crystal Palace</v>
      </c>
      <c r="N282" s="32">
        <f>IFERROR(INDEX(JOGOS!$C$1:$P$16905,$G282,8),"")</f>
        <v>0</v>
      </c>
      <c r="O282" s="32">
        <f>IFERROR(INDEX(JOGOS!$C$1:$P$16905,$G282,9),"")</f>
        <v>0</v>
      </c>
      <c r="P282" s="32">
        <f>IFERROR(INDEX(JOGOS!$C$1:$P$16905,$G282,10),"")</f>
        <v>1</v>
      </c>
      <c r="Q282" s="32">
        <f>IFERROR(INDEX(JOGOS!$C$1:$P$16905,$G282,11),"")</f>
        <v>3</v>
      </c>
      <c r="R282" s="32">
        <f>IFERROR(INDEX(JOGOS!$C$1:$P$16905,$G282,12),"")</f>
        <v>1</v>
      </c>
      <c r="S282" s="32">
        <f>IFERROR(INDEX(JOGOS!$C$1:$P$16905,$G282,13),"")</f>
        <v>5</v>
      </c>
      <c r="T282" s="32">
        <f t="shared" si="34"/>
        <v>6</v>
      </c>
    </row>
    <row r="283" spans="1:20">
      <c r="A283" t="str">
        <f>IF(Tabela3[[#This Row],[GOL CASA]]&lt;&gt;"",Tabela3[[#This Row],[TIME CASA]],"")</f>
        <v>Tottenham Hotspur</v>
      </c>
      <c r="B283" t="str">
        <f>IF(Tabela3[[#This Row],[GOL FORA]]&lt;&gt;"",Tabela3[[#This Row],[TIME FORA]],"")</f>
        <v>Leeds United</v>
      </c>
      <c r="C283">
        <f t="shared" si="30"/>
        <v>0</v>
      </c>
      <c r="D283">
        <f t="shared" si="31"/>
        <v>0</v>
      </c>
      <c r="E283">
        <f t="shared" si="33"/>
        <v>0</v>
      </c>
      <c r="F283" t="str">
        <f t="shared" si="32"/>
        <v/>
      </c>
      <c r="H283" t="str">
        <f>IFERROR(INDEX(JOGOS!$C$1:$P$16905,$G283,1),"")</f>
        <v>PREMIER LIGUE22/23</v>
      </c>
      <c r="I283" s="29">
        <f>IFERROR(INDEX(JOGOS!$C$1:$P$16905,$G283,3),"")</f>
        <v>44877.5</v>
      </c>
      <c r="J283" s="29" t="str">
        <f>IFERROR(INDEX(JOGOS!$C$1:$P$16905,$G283,4),"")</f>
        <v>Tottenham Hotspur</v>
      </c>
      <c r="K283" s="32">
        <f>IFERROR(INDEX(JOGOS!$C$1:$P$16905,$G283,5),"")</f>
        <v>4</v>
      </c>
      <c r="L283" s="32">
        <f>IFERROR(INDEX(JOGOS!$C$1:$P$16905,$G283,6),"")</f>
        <v>3</v>
      </c>
      <c r="M283" s="29" t="str">
        <f>IFERROR(INDEX(JOGOS!$C$1:$P$16905,$G283,7),"")</f>
        <v>Leeds United</v>
      </c>
      <c r="N283" s="32">
        <f>IFERROR(INDEX(JOGOS!$C$1:$P$16905,$G283,8),"")</f>
        <v>1</v>
      </c>
      <c r="O283" s="32">
        <f>IFERROR(INDEX(JOGOS!$C$1:$P$16905,$G283,9),"")</f>
        <v>2</v>
      </c>
      <c r="P283" s="32">
        <f>IFERROR(INDEX(JOGOS!$C$1:$P$16905,$G283,10),"")</f>
        <v>6</v>
      </c>
      <c r="Q283" s="32">
        <f>IFERROR(INDEX(JOGOS!$C$1:$P$16905,$G283,11),"")</f>
        <v>1</v>
      </c>
      <c r="R283" s="32">
        <f>IFERROR(INDEX(JOGOS!$C$1:$P$16905,$G283,12),"")</f>
        <v>9</v>
      </c>
      <c r="S283" s="32">
        <f>IFERROR(INDEX(JOGOS!$C$1:$P$16905,$G283,13),"")</f>
        <v>2</v>
      </c>
      <c r="T283" s="32">
        <f t="shared" si="34"/>
        <v>11</v>
      </c>
    </row>
    <row r="284" spans="1:20">
      <c r="A284" t="str">
        <f>IF(Tabela3[[#This Row],[GOL CASA]]&lt;&gt;"",Tabela3[[#This Row],[TIME CASA]],"")</f>
        <v>West Ham United</v>
      </c>
      <c r="B284" t="str">
        <f>IF(Tabela3[[#This Row],[GOL FORA]]&lt;&gt;"",Tabela3[[#This Row],[TIME FORA]],"")</f>
        <v>Leicester City</v>
      </c>
      <c r="C284">
        <f t="shared" si="30"/>
        <v>0</v>
      </c>
      <c r="D284">
        <f t="shared" si="31"/>
        <v>0</v>
      </c>
      <c r="E284">
        <f t="shared" si="33"/>
        <v>0</v>
      </c>
      <c r="F284" t="str">
        <f t="shared" si="32"/>
        <v/>
      </c>
      <c r="H284" t="str">
        <f>IFERROR(INDEX(JOGOS!$C$1:$P$16905,$G284,1),"")</f>
        <v>PREMIER LIGUE22/23</v>
      </c>
      <c r="I284" s="29">
        <f>IFERROR(INDEX(JOGOS!$C$1:$P$16905,$G284,3),"")</f>
        <v>44877.5</v>
      </c>
      <c r="J284" s="29" t="str">
        <f>IFERROR(INDEX(JOGOS!$C$1:$P$16905,$G284,4),"")</f>
        <v>West Ham United</v>
      </c>
      <c r="K284" s="32">
        <f>IFERROR(INDEX(JOGOS!$C$1:$P$16905,$G284,5),"")</f>
        <v>0</v>
      </c>
      <c r="L284" s="32">
        <f>IFERROR(INDEX(JOGOS!$C$1:$P$16905,$G284,6),"")</f>
        <v>2</v>
      </c>
      <c r="M284" s="29" t="str">
        <f>IFERROR(INDEX(JOGOS!$C$1:$P$16905,$G284,7),"")</f>
        <v>Leicester City</v>
      </c>
      <c r="N284" s="32">
        <f>IFERROR(INDEX(JOGOS!$C$1:$P$16905,$G284,8),"")</f>
        <v>0</v>
      </c>
      <c r="O284" s="32">
        <f>IFERROR(INDEX(JOGOS!$C$1:$P$16905,$G284,9),"")</f>
        <v>1</v>
      </c>
      <c r="P284" s="32">
        <f>IFERROR(INDEX(JOGOS!$C$1:$P$16905,$G284,10),"")</f>
        <v>1</v>
      </c>
      <c r="Q284" s="32">
        <f>IFERROR(INDEX(JOGOS!$C$1:$P$16905,$G284,11),"")</f>
        <v>2</v>
      </c>
      <c r="R284" s="32">
        <f>IFERROR(INDEX(JOGOS!$C$1:$P$16905,$G284,12),"")</f>
        <v>7</v>
      </c>
      <c r="S284" s="32">
        <f>IFERROR(INDEX(JOGOS!$C$1:$P$16905,$G284,13),"")</f>
        <v>2</v>
      </c>
      <c r="T284" s="32">
        <f t="shared" si="34"/>
        <v>9</v>
      </c>
    </row>
    <row r="285" spans="1:20">
      <c r="A285" t="str">
        <f>IF(Tabela3[[#This Row],[GOL CASA]]&lt;&gt;"",Tabela3[[#This Row],[TIME CASA]],"")</f>
        <v>Lens</v>
      </c>
      <c r="B285" t="str">
        <f>IF(Tabela3[[#This Row],[GOL FORA]]&lt;&gt;"",Tabela3[[#This Row],[TIME FORA]],"")</f>
        <v>Clermont</v>
      </c>
      <c r="C285">
        <f t="shared" si="30"/>
        <v>0</v>
      </c>
      <c r="D285">
        <f t="shared" si="31"/>
        <v>0</v>
      </c>
      <c r="E285">
        <f t="shared" si="33"/>
        <v>0</v>
      </c>
      <c r="F285" t="str">
        <f t="shared" si="32"/>
        <v/>
      </c>
      <c r="H285" t="str">
        <f>IFERROR(INDEX(JOGOS!$C$1:$P$16905,$G285,1),"")</f>
        <v>FRANÇA LIGUE 1 22/23</v>
      </c>
      <c r="I285" s="29">
        <f>IFERROR(INDEX(JOGOS!$C$1:$P$16905,$G285,3),"")</f>
        <v>44877.541666666664</v>
      </c>
      <c r="J285" s="29" t="str">
        <f>IFERROR(INDEX(JOGOS!$C$1:$P$16905,$G285,4),"")</f>
        <v>Lens</v>
      </c>
      <c r="K285" s="32">
        <f>IFERROR(INDEX(JOGOS!$C$1:$P$16905,$G285,5),"")</f>
        <v>2</v>
      </c>
      <c r="L285" s="32">
        <f>IFERROR(INDEX(JOGOS!$C$1:$P$16905,$G285,6),"")</f>
        <v>1</v>
      </c>
      <c r="M285" s="29" t="str">
        <f>IFERROR(INDEX(JOGOS!$C$1:$P$16905,$G285,7),"")</f>
        <v>Clermont</v>
      </c>
      <c r="N285" s="32">
        <f>IFERROR(INDEX(JOGOS!$C$1:$P$16905,$G285,8),"")</f>
        <v>0</v>
      </c>
      <c r="O285" s="32">
        <f>IFERROR(INDEX(JOGOS!$C$1:$P$16905,$G285,9),"")</f>
        <v>1</v>
      </c>
      <c r="P285" s="32">
        <f>IFERROR(INDEX(JOGOS!$C$1:$P$16905,$G285,10),"")</f>
        <v>3</v>
      </c>
      <c r="Q285" s="32">
        <f>IFERROR(INDEX(JOGOS!$C$1:$P$16905,$G285,11),"")</f>
        <v>3</v>
      </c>
      <c r="R285" s="32">
        <f>IFERROR(INDEX(JOGOS!$C$1:$P$16905,$G285,12),"")</f>
        <v>5</v>
      </c>
      <c r="S285" s="32">
        <f>IFERROR(INDEX(JOGOS!$C$1:$P$16905,$G285,13),"")</f>
        <v>3</v>
      </c>
      <c r="T285" s="32">
        <f t="shared" si="34"/>
        <v>8</v>
      </c>
    </row>
    <row r="286" spans="1:20">
      <c r="A286" t="str">
        <f>IF(Tabela3[[#This Row],[GOL CASA]]&lt;&gt;"",Tabela3[[#This Row],[TIME CASA]],"")</f>
        <v>Newcastle United</v>
      </c>
      <c r="B286" t="str">
        <f>IF(Tabela3[[#This Row],[GOL FORA]]&lt;&gt;"",Tabela3[[#This Row],[TIME FORA]],"")</f>
        <v>Chelsea</v>
      </c>
      <c r="C286">
        <f t="shared" si="30"/>
        <v>0</v>
      </c>
      <c r="D286">
        <f t="shared" si="31"/>
        <v>0</v>
      </c>
      <c r="E286">
        <f t="shared" si="33"/>
        <v>0</v>
      </c>
      <c r="F286" t="str">
        <f t="shared" si="32"/>
        <v/>
      </c>
      <c r="H286" t="str">
        <f>IFERROR(INDEX(JOGOS!$C$1:$P$16905,$G286,1),"")</f>
        <v>PREMIER LIGUE22/23</v>
      </c>
      <c r="I286" s="29">
        <f>IFERROR(INDEX(JOGOS!$C$1:$P$16905,$G286,3),"")</f>
        <v>44877.604166666664</v>
      </c>
      <c r="J286" s="29" t="str">
        <f>IFERROR(INDEX(JOGOS!$C$1:$P$16905,$G286,4),"")</f>
        <v>Newcastle United</v>
      </c>
      <c r="K286" s="32">
        <f>IFERROR(INDEX(JOGOS!$C$1:$P$16905,$G286,5),"")</f>
        <v>1</v>
      </c>
      <c r="L286" s="32">
        <f>IFERROR(INDEX(JOGOS!$C$1:$P$16905,$G286,6),"")</f>
        <v>0</v>
      </c>
      <c r="M286" s="29" t="str">
        <f>IFERROR(INDEX(JOGOS!$C$1:$P$16905,$G286,7),"")</f>
        <v>Chelsea</v>
      </c>
      <c r="N286" s="32">
        <f>IFERROR(INDEX(JOGOS!$C$1:$P$16905,$G286,8),"")</f>
        <v>0</v>
      </c>
      <c r="O286" s="32">
        <f>IFERROR(INDEX(JOGOS!$C$1:$P$16905,$G286,9),"")</f>
        <v>0</v>
      </c>
      <c r="P286" s="32">
        <f>IFERROR(INDEX(JOGOS!$C$1:$P$16905,$G286,10),"")</f>
        <v>3</v>
      </c>
      <c r="Q286" s="32">
        <f>IFERROR(INDEX(JOGOS!$C$1:$P$16905,$G286,11),"")</f>
        <v>1</v>
      </c>
      <c r="R286" s="32">
        <f>IFERROR(INDEX(JOGOS!$C$1:$P$16905,$G286,12),"")</f>
        <v>5</v>
      </c>
      <c r="S286" s="32">
        <f>IFERROR(INDEX(JOGOS!$C$1:$P$16905,$G286,13),"")</f>
        <v>3</v>
      </c>
      <c r="T286" s="32">
        <f t="shared" si="34"/>
        <v>8</v>
      </c>
    </row>
    <row r="287" spans="1:20">
      <c r="A287" t="str">
        <f>IF(Tabela3[[#This Row],[GOL CASA]]&lt;&gt;"",Tabela3[[#This Row],[TIME CASA]],"")</f>
        <v>Wolverhampton Wanderers</v>
      </c>
      <c r="B287" t="str">
        <f>IF(Tabela3[[#This Row],[GOL FORA]]&lt;&gt;"",Tabela3[[#This Row],[TIME FORA]],"")</f>
        <v>Arsenal</v>
      </c>
      <c r="C287">
        <f t="shared" si="30"/>
        <v>0</v>
      </c>
      <c r="D287">
        <f t="shared" si="31"/>
        <v>0</v>
      </c>
      <c r="E287">
        <f t="shared" si="33"/>
        <v>0</v>
      </c>
      <c r="F287" t="str">
        <f t="shared" si="32"/>
        <v/>
      </c>
      <c r="H287" t="str">
        <f>IFERROR(INDEX(JOGOS!$C$1:$P$16905,$G287,1),"")</f>
        <v>PREMIER LIGUE22/23</v>
      </c>
      <c r="I287" s="29">
        <f>IFERROR(INDEX(JOGOS!$C$1:$P$16905,$G287,3),"")</f>
        <v>44877.697916666664</v>
      </c>
      <c r="J287" s="29" t="str">
        <f>IFERROR(INDEX(JOGOS!$C$1:$P$16905,$G287,4),"")</f>
        <v>Wolverhampton Wanderers</v>
      </c>
      <c r="K287" s="32">
        <f>IFERROR(INDEX(JOGOS!$C$1:$P$16905,$G287,5),"")</f>
        <v>0</v>
      </c>
      <c r="L287" s="32">
        <f>IFERROR(INDEX(JOGOS!$C$1:$P$16905,$G287,6),"")</f>
        <v>2</v>
      </c>
      <c r="M287" s="29" t="str">
        <f>IFERROR(INDEX(JOGOS!$C$1:$P$16905,$G287,7),"")</f>
        <v>Arsenal</v>
      </c>
      <c r="N287" s="32">
        <f>IFERROR(INDEX(JOGOS!$C$1:$P$16905,$G287,8),"")</f>
        <v>0</v>
      </c>
      <c r="O287" s="32">
        <f>IFERROR(INDEX(JOGOS!$C$1:$P$16905,$G287,9),"")</f>
        <v>0</v>
      </c>
      <c r="P287" s="32">
        <f>IFERROR(INDEX(JOGOS!$C$1:$P$16905,$G287,10),"")</f>
        <v>3</v>
      </c>
      <c r="Q287" s="32">
        <f>IFERROR(INDEX(JOGOS!$C$1:$P$16905,$G287,11),"")</f>
        <v>2</v>
      </c>
      <c r="R287" s="32">
        <f>IFERROR(INDEX(JOGOS!$C$1:$P$16905,$G287,12),"")</f>
        <v>6</v>
      </c>
      <c r="S287" s="32">
        <f>IFERROR(INDEX(JOGOS!$C$1:$P$16905,$G287,13),"")</f>
        <v>4</v>
      </c>
      <c r="T287" s="32">
        <f t="shared" si="34"/>
        <v>10</v>
      </c>
    </row>
    <row r="288" spans="1:20">
      <c r="A288" t="str">
        <f>IF(Tabela3[[#This Row],[GOL CASA]]&lt;&gt;"",Tabela3[[#This Row],[TIME CASA]],"")</f>
        <v>Rennes</v>
      </c>
      <c r="B288" t="str">
        <f>IF(Tabela3[[#This Row],[GOL FORA]]&lt;&gt;"",Tabela3[[#This Row],[TIME FORA]],"")</f>
        <v>Toulouse</v>
      </c>
      <c r="C288">
        <f t="shared" si="30"/>
        <v>0</v>
      </c>
      <c r="D288">
        <f t="shared" si="31"/>
        <v>0</v>
      </c>
      <c r="E288">
        <f t="shared" si="33"/>
        <v>0</v>
      </c>
      <c r="F288" t="str">
        <f t="shared" si="32"/>
        <v/>
      </c>
      <c r="H288" t="str">
        <f>IFERROR(INDEX(JOGOS!$C$1:$P$16905,$G288,1),"")</f>
        <v>FRANÇA LIGUE 1 22/23</v>
      </c>
      <c r="I288" s="29">
        <f>IFERROR(INDEX(JOGOS!$C$1:$P$16905,$G288,3),"")</f>
        <v>44877.708333333336</v>
      </c>
      <c r="J288" s="29" t="str">
        <f>IFERROR(INDEX(JOGOS!$C$1:$P$16905,$G288,4),"")</f>
        <v>Rennes</v>
      </c>
      <c r="K288" s="32">
        <f>IFERROR(INDEX(JOGOS!$C$1:$P$16905,$G288,5),"")</f>
        <v>2</v>
      </c>
      <c r="L288" s="32">
        <f>IFERROR(INDEX(JOGOS!$C$1:$P$16905,$G288,6),"")</f>
        <v>1</v>
      </c>
      <c r="M288" s="29" t="str">
        <f>IFERROR(INDEX(JOGOS!$C$1:$P$16905,$G288,7),"")</f>
        <v>Toulouse</v>
      </c>
      <c r="N288" s="32">
        <f>IFERROR(INDEX(JOGOS!$C$1:$P$16905,$G288,8),"")</f>
        <v>1</v>
      </c>
      <c r="O288" s="32">
        <f>IFERROR(INDEX(JOGOS!$C$1:$P$16905,$G288,9),"")</f>
        <v>0</v>
      </c>
      <c r="P288" s="32">
        <f>IFERROR(INDEX(JOGOS!$C$1:$P$16905,$G288,10),"")</f>
        <v>2</v>
      </c>
      <c r="Q288" s="32">
        <f>IFERROR(INDEX(JOGOS!$C$1:$P$16905,$G288,11),"")</f>
        <v>0</v>
      </c>
      <c r="R288" s="32">
        <f>IFERROR(INDEX(JOGOS!$C$1:$P$16905,$G288,12),"")</f>
        <v>4</v>
      </c>
      <c r="S288" s="32">
        <f>IFERROR(INDEX(JOGOS!$C$1:$P$16905,$G288,13),"")</f>
        <v>4</v>
      </c>
      <c r="T288" s="32">
        <f t="shared" si="34"/>
        <v>8</v>
      </c>
    </row>
    <row r="289" spans="1:20">
      <c r="A289" t="str">
        <f>IF(Tabela3[[#This Row],[GOL CASA]]&lt;&gt;"",Tabela3[[#This Row],[TIME CASA]],"")</f>
        <v>PSG</v>
      </c>
      <c r="B289" t="str">
        <f>IF(Tabela3[[#This Row],[GOL FORA]]&lt;&gt;"",Tabela3[[#This Row],[TIME FORA]],"")</f>
        <v>Auxerre</v>
      </c>
      <c r="C289">
        <f t="shared" si="30"/>
        <v>0</v>
      </c>
      <c r="D289">
        <f t="shared" si="31"/>
        <v>0</v>
      </c>
      <c r="E289">
        <f t="shared" si="33"/>
        <v>0</v>
      </c>
      <c r="F289" t="str">
        <f t="shared" si="32"/>
        <v/>
      </c>
      <c r="H289" t="str">
        <f>IFERROR(INDEX(JOGOS!$C$1:$P$16905,$G289,1),"")</f>
        <v>FRANÇA LIGUE 1 22/23</v>
      </c>
      <c r="I289" s="29">
        <f>IFERROR(INDEX(JOGOS!$C$1:$P$16905,$G289,3),"")</f>
        <v>44878.375</v>
      </c>
      <c r="J289" s="29" t="str">
        <f>IFERROR(INDEX(JOGOS!$C$1:$P$16905,$G289,4),"")</f>
        <v>PSG</v>
      </c>
      <c r="K289" s="32">
        <f>IFERROR(INDEX(JOGOS!$C$1:$P$16905,$G289,5),"")</f>
        <v>5</v>
      </c>
      <c r="L289" s="32">
        <f>IFERROR(INDEX(JOGOS!$C$1:$P$16905,$G289,6),"")</f>
        <v>0</v>
      </c>
      <c r="M289" s="29" t="str">
        <f>IFERROR(INDEX(JOGOS!$C$1:$P$16905,$G289,7),"")</f>
        <v>Auxerre</v>
      </c>
      <c r="N289" s="32">
        <f>IFERROR(INDEX(JOGOS!$C$1:$P$16905,$G289,8),"")</f>
        <v>1</v>
      </c>
      <c r="O289" s="32">
        <f>IFERROR(INDEX(JOGOS!$C$1:$P$16905,$G289,9),"")</f>
        <v>0</v>
      </c>
      <c r="P289" s="32">
        <f>IFERROR(INDEX(JOGOS!$C$1:$P$16905,$G289,10),"")</f>
        <v>3</v>
      </c>
      <c r="Q289" s="32">
        <f>IFERROR(INDEX(JOGOS!$C$1:$P$16905,$G289,11),"")</f>
        <v>3</v>
      </c>
      <c r="R289" s="32">
        <f>IFERROR(INDEX(JOGOS!$C$1:$P$16905,$G289,12),"")</f>
        <v>3</v>
      </c>
      <c r="S289" s="32">
        <f>IFERROR(INDEX(JOGOS!$C$1:$P$16905,$G289,13),"")</f>
        <v>7</v>
      </c>
      <c r="T289" s="32">
        <f t="shared" si="34"/>
        <v>10</v>
      </c>
    </row>
    <row r="290" spans="1:20">
      <c r="A290" t="str">
        <f>IF(Tabela3[[#This Row],[GOL CASA]]&lt;&gt;"",Tabela3[[#This Row],[TIME CASA]],"")</f>
        <v>Nantes</v>
      </c>
      <c r="B290" t="str">
        <f>IF(Tabela3[[#This Row],[GOL FORA]]&lt;&gt;"",Tabela3[[#This Row],[TIME FORA]],"")</f>
        <v>Ajaccio</v>
      </c>
      <c r="C290">
        <f t="shared" si="30"/>
        <v>0</v>
      </c>
      <c r="D290">
        <f t="shared" si="31"/>
        <v>0</v>
      </c>
      <c r="E290">
        <f t="shared" si="33"/>
        <v>0</v>
      </c>
      <c r="F290" t="str">
        <f t="shared" si="32"/>
        <v/>
      </c>
      <c r="H290" t="str">
        <f>IFERROR(INDEX(JOGOS!$C$1:$P$16905,$G290,1),"")</f>
        <v>FRANÇA LIGUE 1 22/23</v>
      </c>
      <c r="I290" s="29">
        <f>IFERROR(INDEX(JOGOS!$C$1:$P$16905,$G290,3),"")</f>
        <v>44878.458333333336</v>
      </c>
      <c r="J290" s="29" t="str">
        <f>IFERROR(INDEX(JOGOS!$C$1:$P$16905,$G290,4),"")</f>
        <v>Nantes</v>
      </c>
      <c r="K290" s="32">
        <f>IFERROR(INDEX(JOGOS!$C$1:$P$16905,$G290,5),"")</f>
        <v>2</v>
      </c>
      <c r="L290" s="32">
        <f>IFERROR(INDEX(JOGOS!$C$1:$P$16905,$G290,6),"")</f>
        <v>2</v>
      </c>
      <c r="M290" s="29" t="str">
        <f>IFERROR(INDEX(JOGOS!$C$1:$P$16905,$G290,7),"")</f>
        <v>Ajaccio</v>
      </c>
      <c r="N290" s="32">
        <f>IFERROR(INDEX(JOGOS!$C$1:$P$16905,$G290,8),"")</f>
        <v>0</v>
      </c>
      <c r="O290" s="32">
        <f>IFERROR(INDEX(JOGOS!$C$1:$P$16905,$G290,9),"")</f>
        <v>0</v>
      </c>
      <c r="P290" s="32">
        <f>IFERROR(INDEX(JOGOS!$C$1:$P$16905,$G290,10),"")</f>
        <v>5</v>
      </c>
      <c r="Q290" s="32">
        <f>IFERROR(INDEX(JOGOS!$C$1:$P$16905,$G290,11),"")</f>
        <v>5</v>
      </c>
      <c r="R290" s="32">
        <f>IFERROR(INDEX(JOGOS!$C$1:$P$16905,$G290,12),"")</f>
        <v>9</v>
      </c>
      <c r="S290" s="32">
        <f>IFERROR(INDEX(JOGOS!$C$1:$P$16905,$G290,13),"")</f>
        <v>6</v>
      </c>
      <c r="T290" s="32">
        <f t="shared" si="34"/>
        <v>15</v>
      </c>
    </row>
    <row r="291" spans="1:20">
      <c r="A291" t="str">
        <f>IF(Tabela3[[#This Row],[GOL CASA]]&lt;&gt;"",Tabela3[[#This Row],[TIME CASA]],"")</f>
        <v>Lille</v>
      </c>
      <c r="B291" t="str">
        <f>IF(Tabela3[[#This Row],[GOL FORA]]&lt;&gt;"",Tabela3[[#This Row],[TIME FORA]],"")</f>
        <v>Angers SCO</v>
      </c>
      <c r="C291">
        <f t="shared" si="30"/>
        <v>0</v>
      </c>
      <c r="D291">
        <f t="shared" si="31"/>
        <v>0</v>
      </c>
      <c r="E291">
        <f t="shared" si="33"/>
        <v>0</v>
      </c>
      <c r="F291" t="str">
        <f t="shared" si="32"/>
        <v/>
      </c>
      <c r="H291" t="str">
        <f>IFERROR(INDEX(JOGOS!$C$1:$P$16905,$G291,1),"")</f>
        <v>FRANÇA LIGUE 1 22/23</v>
      </c>
      <c r="I291" s="29">
        <f>IFERROR(INDEX(JOGOS!$C$1:$P$16905,$G291,3),"")</f>
        <v>44878.458333333336</v>
      </c>
      <c r="J291" s="29" t="str">
        <f>IFERROR(INDEX(JOGOS!$C$1:$P$16905,$G291,4),"")</f>
        <v>Lille</v>
      </c>
      <c r="K291" s="32">
        <f>IFERROR(INDEX(JOGOS!$C$1:$P$16905,$G291,5),"")</f>
        <v>1</v>
      </c>
      <c r="L291" s="32">
        <f>IFERROR(INDEX(JOGOS!$C$1:$P$16905,$G291,6),"")</f>
        <v>0</v>
      </c>
      <c r="M291" s="29" t="str">
        <f>IFERROR(INDEX(JOGOS!$C$1:$P$16905,$G291,7),"")</f>
        <v>Angers SCO</v>
      </c>
      <c r="N291" s="32">
        <f>IFERROR(INDEX(JOGOS!$C$1:$P$16905,$G291,8),"")</f>
        <v>1</v>
      </c>
      <c r="O291" s="32">
        <f>IFERROR(INDEX(JOGOS!$C$1:$P$16905,$G291,9),"")</f>
        <v>0</v>
      </c>
      <c r="P291" s="32">
        <f>IFERROR(INDEX(JOGOS!$C$1:$P$16905,$G291,10),"")</f>
        <v>2</v>
      </c>
      <c r="Q291" s="32">
        <f>IFERROR(INDEX(JOGOS!$C$1:$P$16905,$G291,11),"")</f>
        <v>5</v>
      </c>
      <c r="R291" s="32">
        <f>IFERROR(INDEX(JOGOS!$C$1:$P$16905,$G291,12),"")</f>
        <v>2</v>
      </c>
      <c r="S291" s="32">
        <f>IFERROR(INDEX(JOGOS!$C$1:$P$16905,$G291,13),"")</f>
        <v>6</v>
      </c>
      <c r="T291" s="32">
        <f t="shared" si="34"/>
        <v>8</v>
      </c>
    </row>
    <row r="292" spans="1:20">
      <c r="A292" t="str">
        <f>IF(Tabela3[[#This Row],[GOL CASA]]&lt;&gt;"",Tabela3[[#This Row],[TIME CASA]],"")</f>
        <v>Montpellier</v>
      </c>
      <c r="B292" t="str">
        <f>IF(Tabela3[[#This Row],[GOL FORA]]&lt;&gt;"",Tabela3[[#This Row],[TIME FORA]],"")</f>
        <v>Reims</v>
      </c>
      <c r="C292">
        <f t="shared" si="30"/>
        <v>0</v>
      </c>
      <c r="D292">
        <f t="shared" si="31"/>
        <v>0</v>
      </c>
      <c r="E292">
        <f t="shared" si="33"/>
        <v>0</v>
      </c>
      <c r="F292" t="str">
        <f t="shared" si="32"/>
        <v/>
      </c>
      <c r="H292" t="str">
        <f>IFERROR(INDEX(JOGOS!$C$1:$P$16905,$G292,1),"")</f>
        <v>FRANÇA LIGUE 1 22/23</v>
      </c>
      <c r="I292" s="29">
        <f>IFERROR(INDEX(JOGOS!$C$1:$P$16905,$G292,3),"")</f>
        <v>44878.458333333336</v>
      </c>
      <c r="J292" s="29" t="str">
        <f>IFERROR(INDEX(JOGOS!$C$1:$P$16905,$G292,4),"")</f>
        <v>Montpellier</v>
      </c>
      <c r="K292" s="32">
        <f>IFERROR(INDEX(JOGOS!$C$1:$P$16905,$G292,5),"")</f>
        <v>1</v>
      </c>
      <c r="L292" s="32">
        <f>IFERROR(INDEX(JOGOS!$C$1:$P$16905,$G292,6),"")</f>
        <v>1</v>
      </c>
      <c r="M292" s="29" t="str">
        <f>IFERROR(INDEX(JOGOS!$C$1:$P$16905,$G292,7),"")</f>
        <v>Reims</v>
      </c>
      <c r="N292" s="32">
        <f>IFERROR(INDEX(JOGOS!$C$1:$P$16905,$G292,8),"")</f>
        <v>0</v>
      </c>
      <c r="O292" s="32">
        <f>IFERROR(INDEX(JOGOS!$C$1:$P$16905,$G292,9),"")</f>
        <v>0</v>
      </c>
      <c r="P292" s="32">
        <f>IFERROR(INDEX(JOGOS!$C$1:$P$16905,$G292,10),"")</f>
        <v>4</v>
      </c>
      <c r="Q292" s="32">
        <f>IFERROR(INDEX(JOGOS!$C$1:$P$16905,$G292,11),"")</f>
        <v>3</v>
      </c>
      <c r="R292" s="32">
        <f>IFERROR(INDEX(JOGOS!$C$1:$P$16905,$G292,12),"")</f>
        <v>11</v>
      </c>
      <c r="S292" s="32">
        <f>IFERROR(INDEX(JOGOS!$C$1:$P$16905,$G292,13),"")</f>
        <v>7</v>
      </c>
      <c r="T292" s="32">
        <f t="shared" si="34"/>
        <v>18</v>
      </c>
    </row>
    <row r="293" spans="1:20">
      <c r="A293" t="str">
        <f>IF(Tabela3[[#This Row],[GOL CASA]]&lt;&gt;"",Tabela3[[#This Row],[TIME CASA]],"")</f>
        <v>Brest</v>
      </c>
      <c r="B293" t="str">
        <f>IF(Tabela3[[#This Row],[GOL FORA]]&lt;&gt;"",Tabela3[[#This Row],[TIME FORA]],"")</f>
        <v>Troyes</v>
      </c>
      <c r="C293">
        <f t="shared" si="30"/>
        <v>0</v>
      </c>
      <c r="D293">
        <f t="shared" si="31"/>
        <v>0</v>
      </c>
      <c r="E293">
        <f t="shared" si="33"/>
        <v>0</v>
      </c>
      <c r="F293" t="str">
        <f t="shared" si="32"/>
        <v/>
      </c>
      <c r="H293" t="str">
        <f>IFERROR(INDEX(JOGOS!$C$1:$P$16905,$G293,1),"")</f>
        <v>FRANÇA LIGUE 1 22/23</v>
      </c>
      <c r="I293" s="29">
        <f>IFERROR(INDEX(JOGOS!$C$1:$P$16905,$G293,3),"")</f>
        <v>44878.458333333336</v>
      </c>
      <c r="J293" s="29" t="str">
        <f>IFERROR(INDEX(JOGOS!$C$1:$P$16905,$G293,4),"")</f>
        <v>Brest</v>
      </c>
      <c r="K293" s="32">
        <f>IFERROR(INDEX(JOGOS!$C$1:$P$16905,$G293,5),"")</f>
        <v>2</v>
      </c>
      <c r="L293" s="32">
        <f>IFERROR(INDEX(JOGOS!$C$1:$P$16905,$G293,6),"")</f>
        <v>1</v>
      </c>
      <c r="M293" s="29" t="str">
        <f>IFERROR(INDEX(JOGOS!$C$1:$P$16905,$G293,7),"")</f>
        <v>Troyes</v>
      </c>
      <c r="N293" s="32">
        <f>IFERROR(INDEX(JOGOS!$C$1:$P$16905,$G293,8),"")</f>
        <v>0</v>
      </c>
      <c r="O293" s="32">
        <f>IFERROR(INDEX(JOGOS!$C$1:$P$16905,$G293,9),"")</f>
        <v>0</v>
      </c>
      <c r="P293" s="32">
        <f>IFERROR(INDEX(JOGOS!$C$1:$P$16905,$G293,10),"")</f>
        <v>4</v>
      </c>
      <c r="Q293" s="32">
        <f>IFERROR(INDEX(JOGOS!$C$1:$P$16905,$G293,11),"")</f>
        <v>1</v>
      </c>
      <c r="R293" s="32">
        <f>IFERROR(INDEX(JOGOS!$C$1:$P$16905,$G293,12),"")</f>
        <v>5</v>
      </c>
      <c r="S293" s="32">
        <f>IFERROR(INDEX(JOGOS!$C$1:$P$16905,$G293,13),"")</f>
        <v>5</v>
      </c>
      <c r="T293" s="32">
        <f t="shared" si="34"/>
        <v>10</v>
      </c>
    </row>
    <row r="294" spans="1:20">
      <c r="A294" t="str">
        <f>IF(Tabela3[[#This Row],[GOL CASA]]&lt;&gt;"",Tabela3[[#This Row],[TIME CASA]],"")</f>
        <v>Brighton &amp; Hove Albion</v>
      </c>
      <c r="B294" t="str">
        <f>IF(Tabela3[[#This Row],[GOL FORA]]&lt;&gt;"",Tabela3[[#This Row],[TIME FORA]],"")</f>
        <v>Aston Villa</v>
      </c>
      <c r="C294">
        <f t="shared" si="30"/>
        <v>0</v>
      </c>
      <c r="D294">
        <f t="shared" si="31"/>
        <v>0</v>
      </c>
      <c r="E294">
        <f t="shared" si="33"/>
        <v>0</v>
      </c>
      <c r="F294" t="str">
        <f t="shared" si="32"/>
        <v/>
      </c>
      <c r="H294" t="str">
        <f>IFERROR(INDEX(JOGOS!$C$1:$P$16905,$G294,1),"")</f>
        <v>PREMIER LIGUE22/23</v>
      </c>
      <c r="I294" s="29">
        <f>IFERROR(INDEX(JOGOS!$C$1:$P$16905,$G294,3),"")</f>
        <v>44878.458333333336</v>
      </c>
      <c r="J294" s="29" t="str">
        <f>IFERROR(INDEX(JOGOS!$C$1:$P$16905,$G294,4),"")</f>
        <v>Brighton &amp; Hove Albion</v>
      </c>
      <c r="K294" s="32">
        <f>IFERROR(INDEX(JOGOS!$C$1:$P$16905,$G294,5),"")</f>
        <v>1</v>
      </c>
      <c r="L294" s="32">
        <f>IFERROR(INDEX(JOGOS!$C$1:$P$16905,$G294,6),"")</f>
        <v>2</v>
      </c>
      <c r="M294" s="29" t="str">
        <f>IFERROR(INDEX(JOGOS!$C$1:$P$16905,$G294,7),"")</f>
        <v>Aston Villa</v>
      </c>
      <c r="N294" s="32">
        <f>IFERROR(INDEX(JOGOS!$C$1:$P$16905,$G294,8),"")</f>
        <v>1</v>
      </c>
      <c r="O294" s="32">
        <f>IFERROR(INDEX(JOGOS!$C$1:$P$16905,$G294,9),"")</f>
        <v>1</v>
      </c>
      <c r="P294" s="32">
        <f>IFERROR(INDEX(JOGOS!$C$1:$P$16905,$G294,10),"")</f>
        <v>1</v>
      </c>
      <c r="Q294" s="32">
        <f>IFERROR(INDEX(JOGOS!$C$1:$P$16905,$G294,11),"")</f>
        <v>3</v>
      </c>
      <c r="R294" s="32">
        <f>IFERROR(INDEX(JOGOS!$C$1:$P$16905,$G294,12),"")</f>
        <v>3</v>
      </c>
      <c r="S294" s="32">
        <f>IFERROR(INDEX(JOGOS!$C$1:$P$16905,$G294,13),"")</f>
        <v>5</v>
      </c>
      <c r="T294" s="32">
        <f t="shared" si="34"/>
        <v>8</v>
      </c>
    </row>
    <row r="295" spans="1:20">
      <c r="A295" t="str">
        <f>IF(Tabela3[[#This Row],[GOL CASA]]&lt;&gt;"",Tabela3[[#This Row],[TIME CASA]],"")</f>
        <v>Strasbourg</v>
      </c>
      <c r="B295" t="str">
        <f>IF(Tabela3[[#This Row],[GOL FORA]]&lt;&gt;"",Tabela3[[#This Row],[TIME FORA]],"")</f>
        <v>Lorient</v>
      </c>
      <c r="C295">
        <f t="shared" si="30"/>
        <v>0</v>
      </c>
      <c r="D295">
        <f t="shared" si="31"/>
        <v>0</v>
      </c>
      <c r="E295">
        <f t="shared" si="33"/>
        <v>0</v>
      </c>
      <c r="F295" t="str">
        <f t="shared" si="32"/>
        <v/>
      </c>
      <c r="H295" t="str">
        <f>IFERROR(INDEX(JOGOS!$C$1:$P$16905,$G295,1),"")</f>
        <v>FRANÇA LIGUE 1 22/23</v>
      </c>
      <c r="I295" s="29">
        <f>IFERROR(INDEX(JOGOS!$C$1:$P$16905,$G295,3),"")</f>
        <v>44878.545138888891</v>
      </c>
      <c r="J295" s="29" t="str">
        <f>IFERROR(INDEX(JOGOS!$C$1:$P$16905,$G295,4),"")</f>
        <v>Strasbourg</v>
      </c>
      <c r="K295" s="32">
        <f>IFERROR(INDEX(JOGOS!$C$1:$P$16905,$G295,5),"")</f>
        <v>1</v>
      </c>
      <c r="L295" s="32">
        <f>IFERROR(INDEX(JOGOS!$C$1:$P$16905,$G295,6),"")</f>
        <v>1</v>
      </c>
      <c r="M295" s="29" t="str">
        <f>IFERROR(INDEX(JOGOS!$C$1:$P$16905,$G295,7),"")</f>
        <v>Lorient</v>
      </c>
      <c r="N295" s="32">
        <f>IFERROR(INDEX(JOGOS!$C$1:$P$16905,$G295,8),"")</f>
        <v>0</v>
      </c>
      <c r="O295" s="32">
        <f>IFERROR(INDEX(JOGOS!$C$1:$P$16905,$G295,9),"")</f>
        <v>1</v>
      </c>
      <c r="P295" s="32">
        <f>IFERROR(INDEX(JOGOS!$C$1:$P$16905,$G295,10),"")</f>
        <v>1</v>
      </c>
      <c r="Q295" s="32">
        <f>IFERROR(INDEX(JOGOS!$C$1:$P$16905,$G295,11),"")</f>
        <v>2</v>
      </c>
      <c r="R295" s="32">
        <f>IFERROR(INDEX(JOGOS!$C$1:$P$16905,$G295,12),"")</f>
        <v>4</v>
      </c>
      <c r="S295" s="32">
        <f>IFERROR(INDEX(JOGOS!$C$1:$P$16905,$G295,13),"")</f>
        <v>2</v>
      </c>
      <c r="T295" s="32">
        <f t="shared" si="34"/>
        <v>6</v>
      </c>
    </row>
    <row r="296" spans="1:20">
      <c r="A296" t="str">
        <f>IF(Tabela3[[#This Row],[GOL CASA]]&lt;&gt;"",Tabela3[[#This Row],[TIME CASA]],"")</f>
        <v>Fulham</v>
      </c>
      <c r="B296" t="str">
        <f>IF(Tabela3[[#This Row],[GOL FORA]]&lt;&gt;"",Tabela3[[#This Row],[TIME FORA]],"")</f>
        <v>Manchester United</v>
      </c>
      <c r="C296">
        <f t="shared" si="30"/>
        <v>0</v>
      </c>
      <c r="D296">
        <f t="shared" si="31"/>
        <v>0</v>
      </c>
      <c r="E296">
        <f t="shared" si="33"/>
        <v>0</v>
      </c>
      <c r="F296" t="str">
        <f t="shared" si="32"/>
        <v/>
      </c>
      <c r="H296" t="str">
        <f>IFERROR(INDEX(JOGOS!$C$1:$P$16905,$G296,1),"")</f>
        <v>PREMIER LIGUE22/23</v>
      </c>
      <c r="I296" s="29">
        <f>IFERROR(INDEX(JOGOS!$C$1:$P$16905,$G296,3),"")</f>
        <v>44878.5625</v>
      </c>
      <c r="J296" s="29" t="str">
        <f>IFERROR(INDEX(JOGOS!$C$1:$P$16905,$G296,4),"")</f>
        <v>Fulham</v>
      </c>
      <c r="K296" s="32">
        <f>IFERROR(INDEX(JOGOS!$C$1:$P$16905,$G296,5),"")</f>
        <v>1</v>
      </c>
      <c r="L296" s="32">
        <f>IFERROR(INDEX(JOGOS!$C$1:$P$16905,$G296,6),"")</f>
        <v>2</v>
      </c>
      <c r="M296" s="29" t="str">
        <f>IFERROR(INDEX(JOGOS!$C$1:$P$16905,$G296,7),"")</f>
        <v>Manchester United</v>
      </c>
      <c r="N296" s="32">
        <f>IFERROR(INDEX(JOGOS!$C$1:$P$16905,$G296,8),"")</f>
        <v>0</v>
      </c>
      <c r="O296" s="32">
        <f>IFERROR(INDEX(JOGOS!$C$1:$P$16905,$G296,9),"")</f>
        <v>1</v>
      </c>
      <c r="P296" s="32">
        <f>IFERROR(INDEX(JOGOS!$C$1:$P$16905,$G296,10),"")</f>
        <v>3</v>
      </c>
      <c r="Q296" s="32">
        <f>IFERROR(INDEX(JOGOS!$C$1:$P$16905,$G296,11),"")</f>
        <v>2</v>
      </c>
      <c r="R296" s="32">
        <f>IFERROR(INDEX(JOGOS!$C$1:$P$16905,$G296,12),"")</f>
        <v>10</v>
      </c>
      <c r="S296" s="32">
        <f>IFERROR(INDEX(JOGOS!$C$1:$P$16905,$G296,13),"")</f>
        <v>3</v>
      </c>
      <c r="T296" s="32">
        <f t="shared" si="34"/>
        <v>13</v>
      </c>
    </row>
    <row r="297" spans="1:20">
      <c r="A297" t="str">
        <f>IF(Tabela3[[#This Row],[GOL CASA]]&lt;&gt;"",Tabela3[[#This Row],[TIME CASA]],"")</f>
        <v>Monaco</v>
      </c>
      <c r="B297" t="str">
        <f>IF(Tabela3[[#This Row],[GOL FORA]]&lt;&gt;"",Tabela3[[#This Row],[TIME FORA]],"")</f>
        <v>Olympique Marseille</v>
      </c>
      <c r="C297">
        <f t="shared" si="30"/>
        <v>0</v>
      </c>
      <c r="D297">
        <f t="shared" si="31"/>
        <v>0</v>
      </c>
      <c r="E297">
        <f t="shared" si="33"/>
        <v>0</v>
      </c>
      <c r="F297" t="str">
        <f t="shared" si="32"/>
        <v/>
      </c>
      <c r="H297" t="str">
        <f>IFERROR(INDEX(JOGOS!$C$1:$P$16905,$G297,1),"")</f>
        <v>FRANÇA LIGUE 1 22/23</v>
      </c>
      <c r="I297" s="29">
        <f>IFERROR(INDEX(JOGOS!$C$1:$P$16905,$G297,3),"")</f>
        <v>44878.697916666664</v>
      </c>
      <c r="J297" s="29" t="str">
        <f>IFERROR(INDEX(JOGOS!$C$1:$P$16905,$G297,4),"")</f>
        <v>Monaco</v>
      </c>
      <c r="K297" s="32">
        <f>IFERROR(INDEX(JOGOS!$C$1:$P$16905,$G297,5),"")</f>
        <v>2</v>
      </c>
      <c r="L297" s="32">
        <f>IFERROR(INDEX(JOGOS!$C$1:$P$16905,$G297,6),"")</f>
        <v>3</v>
      </c>
      <c r="M297" s="29" t="str">
        <f>IFERROR(INDEX(JOGOS!$C$1:$P$16905,$G297,7),"")</f>
        <v>Olympique Marseille</v>
      </c>
      <c r="N297" s="32">
        <f>IFERROR(INDEX(JOGOS!$C$1:$P$16905,$G297,8),"")</f>
        <v>1</v>
      </c>
      <c r="O297" s="32">
        <f>IFERROR(INDEX(JOGOS!$C$1:$P$16905,$G297,9),"")</f>
        <v>1</v>
      </c>
      <c r="P297" s="32">
        <f>IFERROR(INDEX(JOGOS!$C$1:$P$16905,$G297,10),"")</f>
        <v>3</v>
      </c>
      <c r="Q297" s="32">
        <f>IFERROR(INDEX(JOGOS!$C$1:$P$16905,$G297,11),"")</f>
        <v>1</v>
      </c>
      <c r="R297" s="32">
        <f>IFERROR(INDEX(JOGOS!$C$1:$P$16905,$G297,12),"")</f>
        <v>5</v>
      </c>
      <c r="S297" s="32">
        <f>IFERROR(INDEX(JOGOS!$C$1:$P$16905,$G297,13),"")</f>
        <v>4</v>
      </c>
      <c r="T297" s="32">
        <f t="shared" si="34"/>
        <v>9</v>
      </c>
    </row>
    <row r="298" spans="1:20">
      <c r="A298" t="str">
        <f>IF(Tabela3[[#This Row],[GOL CASA]]&lt;&gt;"",Tabela3[[#This Row],[TIME CASA]],"")</f>
        <v>Brentford</v>
      </c>
      <c r="B298" t="str">
        <f>IF(Tabela3[[#This Row],[GOL FORA]]&lt;&gt;"",Tabela3[[#This Row],[TIME FORA]],"")</f>
        <v>Tottenham Hotspur</v>
      </c>
      <c r="C298">
        <f t="shared" si="30"/>
        <v>0</v>
      </c>
      <c r="D298">
        <f t="shared" si="31"/>
        <v>0</v>
      </c>
      <c r="E298">
        <f t="shared" si="33"/>
        <v>0</v>
      </c>
      <c r="F298" t="str">
        <f t="shared" si="32"/>
        <v/>
      </c>
      <c r="H298" t="str">
        <f>IFERROR(INDEX(JOGOS!$C$1:$P$16905,$G298,1),"")</f>
        <v>PREMIER LIGUE22/23</v>
      </c>
      <c r="I298" s="29">
        <f>IFERROR(INDEX(JOGOS!$C$1:$P$16905,$G298,3),"")</f>
        <v>44921</v>
      </c>
      <c r="J298" s="29" t="str">
        <f>IFERROR(INDEX(JOGOS!$C$1:$P$16905,$G298,4),"")</f>
        <v>Brentford</v>
      </c>
      <c r="K298" s="32">
        <f>IFERROR(INDEX(JOGOS!$C$1:$P$16905,$G298,5),"")</f>
        <v>2</v>
      </c>
      <c r="L298" s="32">
        <f>IFERROR(INDEX(JOGOS!$C$1:$P$16905,$G298,6),"")</f>
        <v>2</v>
      </c>
      <c r="M298" s="29" t="str">
        <f>IFERROR(INDEX(JOGOS!$C$1:$P$16905,$G298,7),"")</f>
        <v>Tottenham Hotspur</v>
      </c>
      <c r="N298" s="32">
        <f>IFERROR(INDEX(JOGOS!$C$1:$P$16905,$G298,8),"")</f>
        <v>1</v>
      </c>
      <c r="O298" s="32">
        <f>IFERROR(INDEX(JOGOS!$C$1:$P$16905,$G298,9),"")</f>
        <v>0</v>
      </c>
      <c r="P298" s="32">
        <f>IFERROR(INDEX(JOGOS!$C$1:$P$16905,$G298,10),"")</f>
        <v>5</v>
      </c>
      <c r="Q298" s="32">
        <f>IFERROR(INDEX(JOGOS!$C$1:$P$16905,$G298,11),"")</f>
        <v>1</v>
      </c>
      <c r="R298" s="32">
        <f>IFERROR(INDEX(JOGOS!$C$1:$P$16905,$G298,12),"")</f>
        <v>6</v>
      </c>
      <c r="S298" s="32">
        <f>IFERROR(INDEX(JOGOS!$C$1:$P$16905,$G298,13),"")</f>
        <v>5</v>
      </c>
      <c r="T298" s="32">
        <f t="shared" si="34"/>
        <v>11</v>
      </c>
    </row>
    <row r="299" spans="1:20">
      <c r="A299" t="str">
        <f>IF(Tabela3[[#This Row],[GOL CASA]]&lt;&gt;"",Tabela3[[#This Row],[TIME CASA]],"")</f>
        <v>Everton</v>
      </c>
      <c r="B299" t="str">
        <f>IF(Tabela3[[#This Row],[GOL FORA]]&lt;&gt;"",Tabela3[[#This Row],[TIME FORA]],"")</f>
        <v>Wolves</v>
      </c>
      <c r="C299">
        <f t="shared" si="30"/>
        <v>0</v>
      </c>
      <c r="D299">
        <f t="shared" si="31"/>
        <v>0</v>
      </c>
      <c r="E299">
        <f t="shared" si="33"/>
        <v>0</v>
      </c>
      <c r="F299" t="str">
        <f t="shared" si="32"/>
        <v/>
      </c>
      <c r="H299" t="str">
        <f>IFERROR(INDEX(JOGOS!$C$1:$P$16905,$G299,1),"")</f>
        <v>PREMIER LIGUE22/23</v>
      </c>
      <c r="I299" s="29">
        <f>IFERROR(INDEX(JOGOS!$C$1:$P$16905,$G299,3),"")</f>
        <v>44921</v>
      </c>
      <c r="J299" s="29" t="str">
        <f>IFERROR(INDEX(JOGOS!$C$1:$P$16905,$G299,4),"")</f>
        <v>Everton</v>
      </c>
      <c r="K299" s="32">
        <f>IFERROR(INDEX(JOGOS!$C$1:$P$16905,$G299,5),"")</f>
        <v>1</v>
      </c>
      <c r="L299" s="32">
        <f>IFERROR(INDEX(JOGOS!$C$1:$P$16905,$G299,6),"")</f>
        <v>2</v>
      </c>
      <c r="M299" s="29" t="str">
        <f>IFERROR(INDEX(JOGOS!$C$1:$P$16905,$G299,7),"")</f>
        <v>Wolves</v>
      </c>
      <c r="N299" s="32">
        <f>IFERROR(INDEX(JOGOS!$C$1:$P$16905,$G299,8),"")</f>
        <v>1</v>
      </c>
      <c r="O299" s="32">
        <f>IFERROR(INDEX(JOGOS!$C$1:$P$16905,$G299,9),"")</f>
        <v>1</v>
      </c>
      <c r="P299" s="32">
        <f>IFERROR(INDEX(JOGOS!$C$1:$P$16905,$G299,10),"")</f>
        <v>1</v>
      </c>
      <c r="Q299" s="32">
        <f>IFERROR(INDEX(JOGOS!$C$1:$P$16905,$G299,11),"")</f>
        <v>2</v>
      </c>
      <c r="R299" s="32">
        <f>IFERROR(INDEX(JOGOS!$C$1:$P$16905,$G299,12),"")</f>
        <v>2</v>
      </c>
      <c r="S299" s="32">
        <f>IFERROR(INDEX(JOGOS!$C$1:$P$16905,$G299,13),"")</f>
        <v>2</v>
      </c>
      <c r="T299" s="32">
        <f t="shared" si="34"/>
        <v>4</v>
      </c>
    </row>
    <row r="300" spans="1:20">
      <c r="A300" t="str">
        <f>IF(Tabela3[[#This Row],[GOL CASA]]&lt;&gt;"",Tabela3[[#This Row],[TIME CASA]],"")</f>
        <v>Crystal Palace</v>
      </c>
      <c r="B300" t="str">
        <f>IF(Tabela3[[#This Row],[GOL FORA]]&lt;&gt;"",Tabela3[[#This Row],[TIME FORA]],"")</f>
        <v>Fulham</v>
      </c>
      <c r="C300">
        <f t="shared" si="30"/>
        <v>0</v>
      </c>
      <c r="D300">
        <f t="shared" si="31"/>
        <v>0</v>
      </c>
      <c r="E300">
        <f t="shared" si="33"/>
        <v>0</v>
      </c>
      <c r="F300" t="str">
        <f t="shared" si="32"/>
        <v/>
      </c>
      <c r="H300" t="str">
        <f>IFERROR(INDEX(JOGOS!$C$1:$P$16905,$G300,1),"")</f>
        <v>PREMIER LIGUE22/23</v>
      </c>
      <c r="I300" s="29">
        <f>IFERROR(INDEX(JOGOS!$C$1:$P$16905,$G300,3),"")</f>
        <v>44921</v>
      </c>
      <c r="J300" s="29" t="str">
        <f>IFERROR(INDEX(JOGOS!$C$1:$P$16905,$G300,4),"")</f>
        <v>Crystal Palace</v>
      </c>
      <c r="K300" s="32">
        <f>IFERROR(INDEX(JOGOS!$C$1:$P$16905,$G300,5),"")</f>
        <v>0</v>
      </c>
      <c r="L300" s="32">
        <f>IFERROR(INDEX(JOGOS!$C$1:$P$16905,$G300,6),"")</f>
        <v>3</v>
      </c>
      <c r="M300" s="29" t="str">
        <f>IFERROR(INDEX(JOGOS!$C$1:$P$16905,$G300,7),"")</f>
        <v>Fulham</v>
      </c>
      <c r="N300" s="32">
        <f>IFERROR(INDEX(JOGOS!$C$1:$P$16905,$G300,8),"")</f>
        <v>0</v>
      </c>
      <c r="O300" s="32">
        <f>IFERROR(INDEX(JOGOS!$C$1:$P$16905,$G300,9),"")</f>
        <v>1</v>
      </c>
      <c r="P300" s="32">
        <f>IFERROR(INDEX(JOGOS!$C$1:$P$16905,$G300,10),"")</f>
        <v>1</v>
      </c>
      <c r="Q300" s="32">
        <f>IFERROR(INDEX(JOGOS!$C$1:$P$16905,$G300,11),"")</f>
        <v>3</v>
      </c>
      <c r="R300" s="32">
        <f>IFERROR(INDEX(JOGOS!$C$1:$P$16905,$G300,12),"")</f>
        <v>1</v>
      </c>
      <c r="S300" s="32">
        <f>IFERROR(INDEX(JOGOS!$C$1:$P$16905,$G300,13),"")</f>
        <v>7</v>
      </c>
      <c r="T300" s="32">
        <f t="shared" si="34"/>
        <v>8</v>
      </c>
    </row>
    <row r="301" spans="1:20">
      <c r="A301" t="str">
        <f>IF(Tabela3[[#This Row],[GOL CASA]]&lt;&gt;"",Tabela3[[#This Row],[TIME CASA]],"")</f>
        <v>Leicester City</v>
      </c>
      <c r="B301" t="str">
        <f>IF(Tabela3[[#This Row],[GOL FORA]]&lt;&gt;"",Tabela3[[#This Row],[TIME FORA]],"")</f>
        <v>Newcastle United</v>
      </c>
      <c r="C301">
        <f t="shared" si="30"/>
        <v>0</v>
      </c>
      <c r="D301">
        <f t="shared" si="31"/>
        <v>0</v>
      </c>
      <c r="E301">
        <f t="shared" si="33"/>
        <v>0</v>
      </c>
      <c r="F301" t="str">
        <f t="shared" si="32"/>
        <v/>
      </c>
      <c r="H301" t="str">
        <f>IFERROR(INDEX(JOGOS!$C$1:$P$16905,$G301,1),"")</f>
        <v>PREMIER LIGUE22/23</v>
      </c>
      <c r="I301" s="29">
        <f>IFERROR(INDEX(JOGOS!$C$1:$P$16905,$G301,3),"")</f>
        <v>44921</v>
      </c>
      <c r="J301" s="29" t="str">
        <f>IFERROR(INDEX(JOGOS!$C$1:$P$16905,$G301,4),"")</f>
        <v>Leicester City</v>
      </c>
      <c r="K301" s="32">
        <f>IFERROR(INDEX(JOGOS!$C$1:$P$16905,$G301,5),"")</f>
        <v>0</v>
      </c>
      <c r="L301" s="32">
        <f>IFERROR(INDEX(JOGOS!$C$1:$P$16905,$G301,6),"")</f>
        <v>3</v>
      </c>
      <c r="M301" s="29" t="str">
        <f>IFERROR(INDEX(JOGOS!$C$1:$P$16905,$G301,7),"")</f>
        <v>Newcastle United</v>
      </c>
      <c r="N301" s="32">
        <f>IFERROR(INDEX(JOGOS!$C$1:$P$16905,$G301,8),"")</f>
        <v>0</v>
      </c>
      <c r="O301" s="32">
        <f>IFERROR(INDEX(JOGOS!$C$1:$P$16905,$G301,9),"")</f>
        <v>3</v>
      </c>
      <c r="P301" s="32">
        <f>IFERROR(INDEX(JOGOS!$C$1:$P$16905,$G301,10),"")</f>
        <v>3</v>
      </c>
      <c r="Q301" s="32">
        <f>IFERROR(INDEX(JOGOS!$C$1:$P$16905,$G301,11),"")</f>
        <v>2</v>
      </c>
      <c r="R301" s="32">
        <f>IFERROR(INDEX(JOGOS!$C$1:$P$16905,$G301,12),"")</f>
        <v>5</v>
      </c>
      <c r="S301" s="32">
        <f>IFERROR(INDEX(JOGOS!$C$1:$P$16905,$G301,13),"")</f>
        <v>5</v>
      </c>
      <c r="T301" s="32">
        <f t="shared" si="34"/>
        <v>10</v>
      </c>
    </row>
    <row r="302" spans="1:20">
      <c r="A302" t="str">
        <f>IF(Tabela3[[#This Row],[GOL CASA]]&lt;&gt;"",Tabela3[[#This Row],[TIME CASA]],"")</f>
        <v>Southampton</v>
      </c>
      <c r="B302" t="str">
        <f>IF(Tabela3[[#This Row],[GOL FORA]]&lt;&gt;"",Tabela3[[#This Row],[TIME FORA]],"")</f>
        <v>Brighton Hove Albion</v>
      </c>
      <c r="C302">
        <f t="shared" si="30"/>
        <v>0</v>
      </c>
      <c r="D302">
        <f t="shared" si="31"/>
        <v>0</v>
      </c>
      <c r="E302">
        <f t="shared" si="33"/>
        <v>0</v>
      </c>
      <c r="F302" t="str">
        <f t="shared" si="32"/>
        <v/>
      </c>
      <c r="H302" t="str">
        <f>IFERROR(INDEX(JOGOS!$C$1:$P$16905,$G302,1),"")</f>
        <v>PREMIER LIGUE22/23</v>
      </c>
      <c r="I302" s="29">
        <f>IFERROR(INDEX(JOGOS!$C$1:$P$16905,$G302,3),"")</f>
        <v>44921</v>
      </c>
      <c r="J302" s="29" t="str">
        <f>IFERROR(INDEX(JOGOS!$C$1:$P$16905,$G302,4),"")</f>
        <v>Southampton</v>
      </c>
      <c r="K302" s="32">
        <f>IFERROR(INDEX(JOGOS!$C$1:$P$16905,$G302,5),"")</f>
        <v>1</v>
      </c>
      <c r="L302" s="32">
        <f>IFERROR(INDEX(JOGOS!$C$1:$P$16905,$G302,6),"")</f>
        <v>3</v>
      </c>
      <c r="M302" s="29" t="str">
        <f>IFERROR(INDEX(JOGOS!$C$1:$P$16905,$G302,7),"")</f>
        <v>Brighton Hove Albion</v>
      </c>
      <c r="N302" s="32">
        <f>IFERROR(INDEX(JOGOS!$C$1:$P$16905,$G302,8),"")</f>
        <v>1</v>
      </c>
      <c r="O302" s="32">
        <f>IFERROR(INDEX(JOGOS!$C$1:$P$16905,$G302,9),"")</f>
        <v>2</v>
      </c>
      <c r="P302" s="32">
        <f>IFERROR(INDEX(JOGOS!$C$1:$P$16905,$G302,10),"")</f>
        <v>3</v>
      </c>
      <c r="Q302" s="32">
        <f>IFERROR(INDEX(JOGOS!$C$1:$P$16905,$G302,11),"")</f>
        <v>1</v>
      </c>
      <c r="R302" s="32">
        <f>IFERROR(INDEX(JOGOS!$C$1:$P$16905,$G302,12),"")</f>
        <v>4</v>
      </c>
      <c r="S302" s="32">
        <f>IFERROR(INDEX(JOGOS!$C$1:$P$16905,$G302,13),"")</f>
        <v>2</v>
      </c>
      <c r="T302" s="32">
        <f t="shared" si="34"/>
        <v>6</v>
      </c>
    </row>
    <row r="303" spans="1:20">
      <c r="A303" t="str">
        <f>IF(Tabela3[[#This Row],[GOL CASA]]&lt;&gt;"",Tabela3[[#This Row],[TIME CASA]],"")</f>
        <v>Aston Villa</v>
      </c>
      <c r="B303" t="str">
        <f>IF(Tabela3[[#This Row],[GOL FORA]]&lt;&gt;"",Tabela3[[#This Row],[TIME FORA]],"")</f>
        <v>Liverpool</v>
      </c>
      <c r="C303">
        <f t="shared" si="30"/>
        <v>0</v>
      </c>
      <c r="D303">
        <f t="shared" si="31"/>
        <v>0</v>
      </c>
      <c r="E303">
        <f t="shared" si="33"/>
        <v>0</v>
      </c>
      <c r="F303" t="str">
        <f t="shared" si="32"/>
        <v/>
      </c>
      <c r="H303" t="str">
        <f>IFERROR(INDEX(JOGOS!$C$1:$P$16905,$G303,1),"")</f>
        <v>PREMIER LIGUE22/23</v>
      </c>
      <c r="I303" s="29">
        <f>IFERROR(INDEX(JOGOS!$C$1:$P$16905,$G303,3),"")</f>
        <v>44921</v>
      </c>
      <c r="J303" s="29" t="str">
        <f>IFERROR(INDEX(JOGOS!$C$1:$P$16905,$G303,4),"")</f>
        <v>Aston Villa</v>
      </c>
      <c r="K303" s="32">
        <f>IFERROR(INDEX(JOGOS!$C$1:$P$16905,$G303,5),"")</f>
        <v>1</v>
      </c>
      <c r="L303" s="32">
        <f>IFERROR(INDEX(JOGOS!$C$1:$P$16905,$G303,6),"")</f>
        <v>3</v>
      </c>
      <c r="M303" s="29" t="str">
        <f>IFERROR(INDEX(JOGOS!$C$1:$P$16905,$G303,7),"")</f>
        <v>Liverpool</v>
      </c>
      <c r="N303" s="32">
        <f>IFERROR(INDEX(JOGOS!$C$1:$P$16905,$G303,8),"")</f>
        <v>0</v>
      </c>
      <c r="O303" s="32">
        <f>IFERROR(INDEX(JOGOS!$C$1:$P$16905,$G303,9),"")</f>
        <v>2</v>
      </c>
      <c r="P303" s="32">
        <f>IFERROR(INDEX(JOGOS!$C$1:$P$16905,$G303,10),"")</f>
        <v>0</v>
      </c>
      <c r="Q303" s="32">
        <f>IFERROR(INDEX(JOGOS!$C$1:$P$16905,$G303,11),"")</f>
        <v>3</v>
      </c>
      <c r="R303" s="32">
        <f>IFERROR(INDEX(JOGOS!$C$1:$P$16905,$G303,12),"")</f>
        <v>0</v>
      </c>
      <c r="S303" s="32">
        <f>IFERROR(INDEX(JOGOS!$C$1:$P$16905,$G303,13),"")</f>
        <v>6</v>
      </c>
      <c r="T303" s="32">
        <f t="shared" si="34"/>
        <v>6</v>
      </c>
    </row>
    <row r="304" spans="1:20">
      <c r="A304" t="str">
        <f>IF(Tabela3[[#This Row],[GOL CASA]]&lt;&gt;"",Tabela3[[#This Row],[TIME CASA]],"")</f>
        <v>Arsenal</v>
      </c>
      <c r="B304" t="str">
        <f>IF(Tabela3[[#This Row],[GOL FORA]]&lt;&gt;"",Tabela3[[#This Row],[TIME FORA]],"")</f>
        <v>West Ham United</v>
      </c>
      <c r="C304">
        <f t="shared" si="30"/>
        <v>0</v>
      </c>
      <c r="D304">
        <f t="shared" si="31"/>
        <v>0</v>
      </c>
      <c r="E304">
        <f t="shared" si="33"/>
        <v>0</v>
      </c>
      <c r="F304" t="str">
        <f t="shared" si="32"/>
        <v/>
      </c>
      <c r="H304" t="str">
        <f>IFERROR(INDEX(JOGOS!$C$1:$P$16905,$G304,1),"")</f>
        <v>PREMIER LIGUE22/23</v>
      </c>
      <c r="I304" s="29">
        <f>IFERROR(INDEX(JOGOS!$C$1:$P$16905,$G304,3),"")</f>
        <v>44921</v>
      </c>
      <c r="J304" s="29" t="str">
        <f>IFERROR(INDEX(JOGOS!$C$1:$P$16905,$G304,4),"")</f>
        <v>Arsenal</v>
      </c>
      <c r="K304" s="32">
        <f>IFERROR(INDEX(JOGOS!$C$1:$P$16905,$G304,5),"")</f>
        <v>3</v>
      </c>
      <c r="L304" s="32">
        <f>IFERROR(INDEX(JOGOS!$C$1:$P$16905,$G304,6),"")</f>
        <v>1</v>
      </c>
      <c r="M304" s="29" t="str">
        <f>IFERROR(INDEX(JOGOS!$C$1:$P$16905,$G304,7),"")</f>
        <v>West Ham United</v>
      </c>
      <c r="N304" s="32">
        <f>IFERROR(INDEX(JOGOS!$C$1:$P$16905,$G304,8),"")</f>
        <v>0</v>
      </c>
      <c r="O304" s="32">
        <f>IFERROR(INDEX(JOGOS!$C$1:$P$16905,$G304,9),"")</f>
        <v>1</v>
      </c>
      <c r="P304" s="32">
        <f>IFERROR(INDEX(JOGOS!$C$1:$P$16905,$G304,10),"")</f>
        <v>2</v>
      </c>
      <c r="Q304" s="32">
        <f>IFERROR(INDEX(JOGOS!$C$1:$P$16905,$G304,11),"")</f>
        <v>2</v>
      </c>
      <c r="R304" s="32">
        <f>IFERROR(INDEX(JOGOS!$C$1:$P$16905,$G304,12),"")</f>
        <v>7</v>
      </c>
      <c r="S304" s="32">
        <f>IFERROR(INDEX(JOGOS!$C$1:$P$16905,$G304,13),"")</f>
        <v>5</v>
      </c>
      <c r="T304" s="32">
        <f t="shared" si="34"/>
        <v>12</v>
      </c>
    </row>
    <row r="305" spans="1:20">
      <c r="A305" t="str">
        <f>IF(Tabela3[[#This Row],[GOL CASA]]&lt;&gt;"",Tabela3[[#This Row],[TIME CASA]],"")</f>
        <v>Chelsea</v>
      </c>
      <c r="B305" t="str">
        <f>IF(Tabela3[[#This Row],[GOL FORA]]&lt;&gt;"",Tabela3[[#This Row],[TIME FORA]],"")</f>
        <v>Bournemouth AFC</v>
      </c>
      <c r="C305">
        <f t="shared" si="30"/>
        <v>0</v>
      </c>
      <c r="D305">
        <f t="shared" si="31"/>
        <v>0</v>
      </c>
      <c r="E305">
        <f t="shared" si="33"/>
        <v>0</v>
      </c>
      <c r="F305" t="str">
        <f t="shared" si="32"/>
        <v/>
      </c>
      <c r="H305" t="str">
        <f>IFERROR(INDEX(JOGOS!$C$1:$P$16905,$G305,1),"")</f>
        <v>PREMIER LIGUE22/23</v>
      </c>
      <c r="I305" s="29">
        <f>IFERROR(INDEX(JOGOS!$C$1:$P$16905,$G305,3),"")</f>
        <v>44922</v>
      </c>
      <c r="J305" s="29" t="str">
        <f>IFERROR(INDEX(JOGOS!$C$1:$P$16905,$G305,4),"")</f>
        <v>Chelsea</v>
      </c>
      <c r="K305" s="32">
        <f>IFERROR(INDEX(JOGOS!$C$1:$P$16905,$G305,5),"")</f>
        <v>2</v>
      </c>
      <c r="L305" s="32">
        <f>IFERROR(INDEX(JOGOS!$C$1:$P$16905,$G305,6),"")</f>
        <v>0</v>
      </c>
      <c r="M305" s="29" t="str">
        <f>IFERROR(INDEX(JOGOS!$C$1:$P$16905,$G305,7),"")</f>
        <v>Bournemouth AFC</v>
      </c>
      <c r="N305" s="32">
        <f>IFERROR(INDEX(JOGOS!$C$1:$P$16905,$G305,8),"")</f>
        <v>2</v>
      </c>
      <c r="O305" s="32">
        <f>IFERROR(INDEX(JOGOS!$C$1:$P$16905,$G305,9),"")</f>
        <v>0</v>
      </c>
      <c r="P305" s="32">
        <f>IFERROR(INDEX(JOGOS!$C$1:$P$16905,$G305,10),"")</f>
        <v>3</v>
      </c>
      <c r="Q305" s="32">
        <f>IFERROR(INDEX(JOGOS!$C$1:$P$16905,$G305,11),"")</f>
        <v>3</v>
      </c>
      <c r="R305" s="32">
        <f>IFERROR(INDEX(JOGOS!$C$1:$P$16905,$G305,12),"")</f>
        <v>6</v>
      </c>
      <c r="S305" s="32">
        <f>IFERROR(INDEX(JOGOS!$C$1:$P$16905,$G305,13),"")</f>
        <v>8</v>
      </c>
      <c r="T305" s="32">
        <f t="shared" si="34"/>
        <v>14</v>
      </c>
    </row>
    <row r="306" spans="1:20">
      <c r="A306" t="str">
        <f>IF(Tabela3[[#This Row],[GOL CASA]]&lt;&gt;"",Tabela3[[#This Row],[TIME CASA]],"")</f>
        <v>Manchester United</v>
      </c>
      <c r="B306" t="str">
        <f>IF(Tabela3[[#This Row],[GOL FORA]]&lt;&gt;"",Tabela3[[#This Row],[TIME FORA]],"")</f>
        <v>Nottingham Forest</v>
      </c>
      <c r="C306">
        <f t="shared" si="30"/>
        <v>0</v>
      </c>
      <c r="D306">
        <f t="shared" si="31"/>
        <v>0</v>
      </c>
      <c r="E306">
        <f t="shared" si="33"/>
        <v>0</v>
      </c>
      <c r="F306" t="str">
        <f t="shared" si="32"/>
        <v/>
      </c>
      <c r="H306" t="str">
        <f>IFERROR(INDEX(JOGOS!$C$1:$P$16905,$G306,1),"")</f>
        <v>PREMIER LIGUE22/23</v>
      </c>
      <c r="I306" s="29">
        <f>IFERROR(INDEX(JOGOS!$C$1:$P$16905,$G306,3),"")</f>
        <v>44922</v>
      </c>
      <c r="J306" s="29" t="str">
        <f>IFERROR(INDEX(JOGOS!$C$1:$P$16905,$G306,4),"")</f>
        <v>Manchester United</v>
      </c>
      <c r="K306" s="32">
        <f>IFERROR(INDEX(JOGOS!$C$1:$P$16905,$G306,5),"")</f>
        <v>3</v>
      </c>
      <c r="L306" s="32">
        <f>IFERROR(INDEX(JOGOS!$C$1:$P$16905,$G306,6),"")</f>
        <v>0</v>
      </c>
      <c r="M306" s="29" t="str">
        <f>IFERROR(INDEX(JOGOS!$C$1:$P$16905,$G306,7),"")</f>
        <v>Nottingham Forest</v>
      </c>
      <c r="N306" s="32">
        <f>IFERROR(INDEX(JOGOS!$C$1:$P$16905,$G306,8),"")</f>
        <v>2</v>
      </c>
      <c r="O306" s="32">
        <f>IFERROR(INDEX(JOGOS!$C$1:$P$16905,$G306,9),"")</f>
        <v>0</v>
      </c>
      <c r="P306" s="32">
        <f>IFERROR(INDEX(JOGOS!$C$1:$P$16905,$G306,10),"")</f>
        <v>2</v>
      </c>
      <c r="Q306" s="32">
        <f>IFERROR(INDEX(JOGOS!$C$1:$P$16905,$G306,11),"")</f>
        <v>3</v>
      </c>
      <c r="R306" s="32">
        <f>IFERROR(INDEX(JOGOS!$C$1:$P$16905,$G306,12),"")</f>
        <v>9</v>
      </c>
      <c r="S306" s="32">
        <f>IFERROR(INDEX(JOGOS!$C$1:$P$16905,$G306,13),"")</f>
        <v>9</v>
      </c>
      <c r="T306" s="32">
        <f t="shared" si="34"/>
        <v>18</v>
      </c>
    </row>
    <row r="307" spans="1:20">
      <c r="A307" t="str">
        <f>IF(Tabela3[[#This Row],[GOL CASA]]&lt;&gt;"",Tabela3[[#This Row],[TIME CASA]],"")</f>
        <v>Leeds United</v>
      </c>
      <c r="B307" t="str">
        <f>IF(Tabela3[[#This Row],[GOL FORA]]&lt;&gt;"",Tabela3[[#This Row],[TIME FORA]],"")</f>
        <v>Manchester City</v>
      </c>
      <c r="C307">
        <f t="shared" si="30"/>
        <v>0</v>
      </c>
      <c r="D307">
        <f t="shared" si="31"/>
        <v>0</v>
      </c>
      <c r="E307">
        <f t="shared" si="33"/>
        <v>0</v>
      </c>
      <c r="F307" t="str">
        <f t="shared" si="32"/>
        <v/>
      </c>
      <c r="H307" t="str">
        <f>IFERROR(INDEX(JOGOS!$C$1:$P$16905,$G307,1),"")</f>
        <v>PREMIER LIGUE22/23</v>
      </c>
      <c r="I307" s="29">
        <f>IFERROR(INDEX(JOGOS!$C$1:$P$16905,$G307,3),"")</f>
        <v>44923</v>
      </c>
      <c r="J307" s="29" t="str">
        <f>IFERROR(INDEX(JOGOS!$C$1:$P$16905,$G307,4),"")</f>
        <v>Leeds United</v>
      </c>
      <c r="K307" s="32">
        <f>IFERROR(INDEX(JOGOS!$C$1:$P$16905,$G307,5),"")</f>
        <v>1</v>
      </c>
      <c r="L307" s="32">
        <f>IFERROR(INDEX(JOGOS!$C$1:$P$16905,$G307,6),"")</f>
        <v>3</v>
      </c>
      <c r="M307" s="29" t="str">
        <f>IFERROR(INDEX(JOGOS!$C$1:$P$16905,$G307,7),"")</f>
        <v>Manchester City</v>
      </c>
      <c r="N307" s="32">
        <f>IFERROR(INDEX(JOGOS!$C$1:$P$16905,$G307,8),"")</f>
        <v>0</v>
      </c>
      <c r="O307" s="32">
        <f>IFERROR(INDEX(JOGOS!$C$1:$P$16905,$G307,9),"")</f>
        <v>1</v>
      </c>
      <c r="P307" s="32">
        <f>IFERROR(INDEX(JOGOS!$C$1:$P$16905,$G307,10),"")</f>
        <v>0</v>
      </c>
      <c r="Q307" s="32">
        <f>IFERROR(INDEX(JOGOS!$C$1:$P$16905,$G307,11),"")</f>
        <v>3</v>
      </c>
      <c r="R307" s="32">
        <f>IFERROR(INDEX(JOGOS!$C$1:$P$16905,$G307,12),"")</f>
        <v>3</v>
      </c>
      <c r="S307" s="32">
        <f>IFERROR(INDEX(JOGOS!$C$1:$P$16905,$G307,13),"")</f>
        <v>5</v>
      </c>
      <c r="T307" s="32">
        <f t="shared" si="34"/>
        <v>8</v>
      </c>
    </row>
    <row r="308" spans="1:20">
      <c r="A308" t="str">
        <f>IF(Tabela3[[#This Row],[GOL CASA]]&lt;&gt;"",Tabela3[[#This Row],[TIME CASA]],"")</f>
        <v>Ajaccio</v>
      </c>
      <c r="B308" t="str">
        <f>IF(Tabela3[[#This Row],[GOL FORA]]&lt;&gt;"",Tabela3[[#This Row],[TIME FORA]],"")</f>
        <v>Angers SCO</v>
      </c>
      <c r="C308">
        <f t="shared" si="30"/>
        <v>0</v>
      </c>
      <c r="D308">
        <f t="shared" si="31"/>
        <v>0</v>
      </c>
      <c r="E308">
        <f t="shared" si="33"/>
        <v>0</v>
      </c>
      <c r="F308" t="str">
        <f t="shared" si="32"/>
        <v/>
      </c>
      <c r="H308" t="str">
        <f>IFERROR(INDEX(JOGOS!$C$1:$P$16905,$G308,1),"")</f>
        <v>FRANÇA LIGUE 1 22/23</v>
      </c>
      <c r="I308" s="29">
        <f>IFERROR(INDEX(JOGOS!$C$1:$P$16905,$G308,3),"")</f>
        <v>44923.458333333336</v>
      </c>
      <c r="J308" s="29" t="str">
        <f>IFERROR(INDEX(JOGOS!$C$1:$P$16905,$G308,4),"")</f>
        <v>Ajaccio</v>
      </c>
      <c r="K308" s="32">
        <f>IFERROR(INDEX(JOGOS!$C$1:$P$16905,$G308,5),"")</f>
        <v>1</v>
      </c>
      <c r="L308" s="32">
        <f>IFERROR(INDEX(JOGOS!$C$1:$P$16905,$G308,6),"")</f>
        <v>0</v>
      </c>
      <c r="M308" s="29" t="str">
        <f>IFERROR(INDEX(JOGOS!$C$1:$P$16905,$G308,7),"")</f>
        <v>Angers SCO</v>
      </c>
      <c r="N308" s="32">
        <f>IFERROR(INDEX(JOGOS!$C$1:$P$16905,$G308,8),"")</f>
        <v>1</v>
      </c>
      <c r="O308" s="32">
        <f>IFERROR(INDEX(JOGOS!$C$1:$P$16905,$G308,9),"")</f>
        <v>0</v>
      </c>
      <c r="P308" s="32">
        <f>IFERROR(INDEX(JOGOS!$C$1:$P$16905,$G308,10),"")</f>
        <v>3</v>
      </c>
      <c r="Q308" s="32">
        <f>IFERROR(INDEX(JOGOS!$C$1:$P$16905,$G308,11),"")</f>
        <v>2</v>
      </c>
      <c r="R308" s="32">
        <f>IFERROR(INDEX(JOGOS!$C$1:$P$16905,$G308,12),"")</f>
        <v>3</v>
      </c>
      <c r="S308" s="32">
        <f>IFERROR(INDEX(JOGOS!$C$1:$P$16905,$G308,13),"")</f>
        <v>5</v>
      </c>
      <c r="T308" s="32">
        <f t="shared" si="34"/>
        <v>8</v>
      </c>
    </row>
    <row r="309" spans="1:20">
      <c r="A309" t="str">
        <f>IF(Tabela3[[#This Row],[GOL CASA]]&lt;&gt;"",Tabela3[[#This Row],[TIME CASA]],"")</f>
        <v>Troyes</v>
      </c>
      <c r="B309" t="str">
        <f>IF(Tabela3[[#This Row],[GOL FORA]]&lt;&gt;"",Tabela3[[#This Row],[TIME FORA]],"")</f>
        <v>Nantes</v>
      </c>
      <c r="C309">
        <f t="shared" si="30"/>
        <v>0</v>
      </c>
      <c r="D309">
        <f t="shared" si="31"/>
        <v>0</v>
      </c>
      <c r="E309">
        <f t="shared" si="33"/>
        <v>0</v>
      </c>
      <c r="F309" t="str">
        <f t="shared" si="32"/>
        <v/>
      </c>
      <c r="H309" t="str">
        <f>IFERROR(INDEX(JOGOS!$C$1:$P$16905,$G309,1),"")</f>
        <v>FRANÇA LIGUE 1 22/23</v>
      </c>
      <c r="I309" s="29">
        <f>IFERROR(INDEX(JOGOS!$C$1:$P$16905,$G309,3),"")</f>
        <v>44923.458333333336</v>
      </c>
      <c r="J309" s="29" t="str">
        <f>IFERROR(INDEX(JOGOS!$C$1:$P$16905,$G309,4),"")</f>
        <v>Troyes</v>
      </c>
      <c r="K309" s="32">
        <f>IFERROR(INDEX(JOGOS!$C$1:$P$16905,$G309,5),"")</f>
        <v>0</v>
      </c>
      <c r="L309" s="32">
        <f>IFERROR(INDEX(JOGOS!$C$1:$P$16905,$G309,6),"")</f>
        <v>0</v>
      </c>
      <c r="M309" s="29" t="str">
        <f>IFERROR(INDEX(JOGOS!$C$1:$P$16905,$G309,7),"")</f>
        <v>Nantes</v>
      </c>
      <c r="N309" s="32">
        <f>IFERROR(INDEX(JOGOS!$C$1:$P$16905,$G309,8),"")</f>
        <v>0</v>
      </c>
      <c r="O309" s="32">
        <f>IFERROR(INDEX(JOGOS!$C$1:$P$16905,$G309,9),"")</f>
        <v>0</v>
      </c>
      <c r="P309" s="32">
        <f>IFERROR(INDEX(JOGOS!$C$1:$P$16905,$G309,10),"")</f>
        <v>2</v>
      </c>
      <c r="Q309" s="32">
        <f>IFERROR(INDEX(JOGOS!$C$1:$P$16905,$G309,11),"")</f>
        <v>2</v>
      </c>
      <c r="R309" s="32">
        <f>IFERROR(INDEX(JOGOS!$C$1:$P$16905,$G309,12),"")</f>
        <v>4</v>
      </c>
      <c r="S309" s="32">
        <f>IFERROR(INDEX(JOGOS!$C$1:$P$16905,$G309,13),"")</f>
        <v>4</v>
      </c>
      <c r="T309" s="32">
        <f t="shared" si="34"/>
        <v>8</v>
      </c>
    </row>
    <row r="310" spans="1:20">
      <c r="A310" t="str">
        <f>IF(Tabela3[[#This Row],[GOL CASA]]&lt;&gt;"",Tabela3[[#This Row],[TIME CASA]],"")</f>
        <v>Auxerre</v>
      </c>
      <c r="B310" t="str">
        <f>IF(Tabela3[[#This Row],[GOL FORA]]&lt;&gt;"",Tabela3[[#This Row],[TIME FORA]],"")</f>
        <v>Monaco</v>
      </c>
      <c r="C310">
        <f t="shared" si="30"/>
        <v>0</v>
      </c>
      <c r="D310">
        <f t="shared" si="31"/>
        <v>0</v>
      </c>
      <c r="E310">
        <f t="shared" si="33"/>
        <v>0</v>
      </c>
      <c r="F310" t="str">
        <f t="shared" si="32"/>
        <v/>
      </c>
      <c r="H310" t="str">
        <f>IFERROR(INDEX(JOGOS!$C$1:$P$16905,$G310,1),"")</f>
        <v>FRANÇA LIGUE 1 22/23</v>
      </c>
      <c r="I310" s="29">
        <f>IFERROR(INDEX(JOGOS!$C$1:$P$16905,$G310,3),"")</f>
        <v>44923.541666666664</v>
      </c>
      <c r="J310" s="29" t="str">
        <f>IFERROR(INDEX(JOGOS!$C$1:$P$16905,$G310,4),"")</f>
        <v>Auxerre</v>
      </c>
      <c r="K310" s="32">
        <f>IFERROR(INDEX(JOGOS!$C$1:$P$16905,$G310,5),"")</f>
        <v>2</v>
      </c>
      <c r="L310" s="32">
        <f>IFERROR(INDEX(JOGOS!$C$1:$P$16905,$G310,6),"")</f>
        <v>3</v>
      </c>
      <c r="M310" s="29" t="str">
        <f>IFERROR(INDEX(JOGOS!$C$1:$P$16905,$G310,7),"")</f>
        <v>Monaco</v>
      </c>
      <c r="N310" s="32">
        <f>IFERROR(INDEX(JOGOS!$C$1:$P$16905,$G310,8),"")</f>
        <v>1</v>
      </c>
      <c r="O310" s="32">
        <f>IFERROR(INDEX(JOGOS!$C$1:$P$16905,$G310,9),"")</f>
        <v>1</v>
      </c>
      <c r="P310" s="32">
        <f>IFERROR(INDEX(JOGOS!$C$1:$P$16905,$G310,10),"")</f>
        <v>0</v>
      </c>
      <c r="Q310" s="32">
        <f>IFERROR(INDEX(JOGOS!$C$1:$P$16905,$G310,11),"")</f>
        <v>1</v>
      </c>
      <c r="R310" s="32">
        <f>IFERROR(INDEX(JOGOS!$C$1:$P$16905,$G310,12),"")</f>
        <v>1</v>
      </c>
      <c r="S310" s="32">
        <f>IFERROR(INDEX(JOGOS!$C$1:$P$16905,$G310,13),"")</f>
        <v>3</v>
      </c>
      <c r="T310" s="32">
        <f t="shared" si="34"/>
        <v>4</v>
      </c>
    </row>
    <row r="311" spans="1:20">
      <c r="A311" t="str">
        <f>IF(Tabela3[[#This Row],[GOL CASA]]&lt;&gt;"",Tabela3[[#This Row],[TIME CASA]],"")</f>
        <v>Clermont</v>
      </c>
      <c r="B311" t="str">
        <f>IF(Tabela3[[#This Row],[GOL FORA]]&lt;&gt;"",Tabela3[[#This Row],[TIME FORA]],"")</f>
        <v>Lille</v>
      </c>
      <c r="C311">
        <f t="shared" si="30"/>
        <v>0</v>
      </c>
      <c r="D311">
        <f t="shared" si="31"/>
        <v>0</v>
      </c>
      <c r="E311">
        <f t="shared" si="33"/>
        <v>0</v>
      </c>
      <c r="F311" t="str">
        <f t="shared" si="32"/>
        <v/>
      </c>
      <c r="H311" t="str">
        <f>IFERROR(INDEX(JOGOS!$C$1:$P$16905,$G311,1),"")</f>
        <v>FRANÇA LIGUE 1 22/23</v>
      </c>
      <c r="I311" s="29">
        <f>IFERROR(INDEX(JOGOS!$C$1:$P$16905,$G311,3),"")</f>
        <v>44923.625</v>
      </c>
      <c r="J311" s="29" t="str">
        <f>IFERROR(INDEX(JOGOS!$C$1:$P$16905,$G311,4),"")</f>
        <v>Clermont</v>
      </c>
      <c r="K311" s="32">
        <f>IFERROR(INDEX(JOGOS!$C$1:$P$16905,$G311,5),"")</f>
        <v>0</v>
      </c>
      <c r="L311" s="32">
        <f>IFERROR(INDEX(JOGOS!$C$1:$P$16905,$G311,6),"")</f>
        <v>2</v>
      </c>
      <c r="M311" s="29" t="str">
        <f>IFERROR(INDEX(JOGOS!$C$1:$P$16905,$G311,7),"")</f>
        <v>Lille</v>
      </c>
      <c r="N311" s="32">
        <f>IFERROR(INDEX(JOGOS!$C$1:$P$16905,$G311,8),"")</f>
        <v>0</v>
      </c>
      <c r="O311" s="32">
        <f>IFERROR(INDEX(JOGOS!$C$1:$P$16905,$G311,9),"")</f>
        <v>0</v>
      </c>
      <c r="P311" s="32">
        <f>IFERROR(INDEX(JOGOS!$C$1:$P$16905,$G311,10),"")</f>
        <v>0</v>
      </c>
      <c r="Q311" s="32">
        <f>IFERROR(INDEX(JOGOS!$C$1:$P$16905,$G311,11),"")</f>
        <v>3</v>
      </c>
      <c r="R311" s="32">
        <f>IFERROR(INDEX(JOGOS!$C$1:$P$16905,$G311,12),"")</f>
        <v>3</v>
      </c>
      <c r="S311" s="32">
        <f>IFERROR(INDEX(JOGOS!$C$1:$P$16905,$G311,13),"")</f>
        <v>3</v>
      </c>
      <c r="T311" s="32">
        <f t="shared" si="34"/>
        <v>6</v>
      </c>
    </row>
    <row r="312" spans="1:20">
      <c r="A312" t="str">
        <f>IF(Tabela3[[#This Row],[GOL CASA]]&lt;&gt;"",Tabela3[[#This Row],[TIME CASA]],"")</f>
        <v>PSG</v>
      </c>
      <c r="B312" t="str">
        <f>IF(Tabela3[[#This Row],[GOL FORA]]&lt;&gt;"",Tabela3[[#This Row],[TIME FORA]],"")</f>
        <v>Strasbourg</v>
      </c>
      <c r="C312">
        <f t="shared" si="30"/>
        <v>0</v>
      </c>
      <c r="D312">
        <f t="shared" si="31"/>
        <v>0</v>
      </c>
      <c r="E312">
        <f t="shared" si="33"/>
        <v>0</v>
      </c>
      <c r="F312" t="str">
        <f t="shared" si="32"/>
        <v/>
      </c>
      <c r="H312" t="str">
        <f>IFERROR(INDEX(JOGOS!$C$1:$P$16905,$G312,1),"")</f>
        <v>FRANÇA LIGUE 1 22/23</v>
      </c>
      <c r="I312" s="29">
        <f>IFERROR(INDEX(JOGOS!$C$1:$P$16905,$G312,3),"")</f>
        <v>44923.708333333336</v>
      </c>
      <c r="J312" s="29" t="str">
        <f>IFERROR(INDEX(JOGOS!$C$1:$P$16905,$G312,4),"")</f>
        <v>PSG</v>
      </c>
      <c r="K312" s="32">
        <f>IFERROR(INDEX(JOGOS!$C$1:$P$16905,$G312,5),"")</f>
        <v>2</v>
      </c>
      <c r="L312" s="32">
        <f>IFERROR(INDEX(JOGOS!$C$1:$P$16905,$G312,6),"")</f>
        <v>1</v>
      </c>
      <c r="M312" s="29" t="str">
        <f>IFERROR(INDEX(JOGOS!$C$1:$P$16905,$G312,7),"")</f>
        <v>Strasbourg</v>
      </c>
      <c r="N312" s="32">
        <f>IFERROR(INDEX(JOGOS!$C$1:$P$16905,$G312,8),"")</f>
        <v>1</v>
      </c>
      <c r="O312" s="32">
        <f>IFERROR(INDEX(JOGOS!$C$1:$P$16905,$G312,9),"")</f>
        <v>0</v>
      </c>
      <c r="P312" s="32">
        <f>IFERROR(INDEX(JOGOS!$C$1:$P$16905,$G312,10),"")</f>
        <v>4</v>
      </c>
      <c r="Q312" s="32">
        <f>IFERROR(INDEX(JOGOS!$C$1:$P$16905,$G312,11),"")</f>
        <v>3</v>
      </c>
      <c r="R312" s="32">
        <f>IFERROR(INDEX(JOGOS!$C$1:$P$16905,$G312,12),"")</f>
        <v>8</v>
      </c>
      <c r="S312" s="32">
        <f>IFERROR(INDEX(JOGOS!$C$1:$P$16905,$G312,13),"")</f>
        <v>3</v>
      </c>
      <c r="T312" s="32">
        <f t="shared" si="34"/>
        <v>11</v>
      </c>
    </row>
    <row r="313" spans="1:20">
      <c r="A313" t="str">
        <f>IF(Tabela3[[#This Row],[GOL CASA]]&lt;&gt;"",Tabela3[[#This Row],[TIME CASA]],"")</f>
        <v>Brest</v>
      </c>
      <c r="B313" t="str">
        <f>IF(Tabela3[[#This Row],[GOL FORA]]&lt;&gt;"",Tabela3[[#This Row],[TIME FORA]],"")</f>
        <v>Olympique Lyonnais</v>
      </c>
      <c r="C313">
        <f t="shared" si="30"/>
        <v>0</v>
      </c>
      <c r="D313">
        <f t="shared" si="31"/>
        <v>0</v>
      </c>
      <c r="E313">
        <f t="shared" si="33"/>
        <v>0</v>
      </c>
      <c r="F313" t="str">
        <f t="shared" si="32"/>
        <v/>
      </c>
      <c r="H313" t="str">
        <f>IFERROR(INDEX(JOGOS!$C$1:$P$16905,$G313,1),"")</f>
        <v>FRANÇA LIGUE 1 22/23</v>
      </c>
      <c r="I313" s="29">
        <f>IFERROR(INDEX(JOGOS!$C$1:$P$16905,$G313,3),"")</f>
        <v>44923.708333333336</v>
      </c>
      <c r="J313" s="29" t="str">
        <f>IFERROR(INDEX(JOGOS!$C$1:$P$16905,$G313,4),"")</f>
        <v>Brest</v>
      </c>
      <c r="K313" s="32">
        <f>IFERROR(INDEX(JOGOS!$C$1:$P$16905,$G313,5),"")</f>
        <v>2</v>
      </c>
      <c r="L313" s="32">
        <f>IFERROR(INDEX(JOGOS!$C$1:$P$16905,$G313,6),"")</f>
        <v>4</v>
      </c>
      <c r="M313" s="29" t="str">
        <f>IFERROR(INDEX(JOGOS!$C$1:$P$16905,$G313,7),"")</f>
        <v>Olympique Lyonnais</v>
      </c>
      <c r="N313" s="32">
        <f>IFERROR(INDEX(JOGOS!$C$1:$P$16905,$G313,8),"")</f>
        <v>1</v>
      </c>
      <c r="O313" s="32">
        <f>IFERROR(INDEX(JOGOS!$C$1:$P$16905,$G313,9),"")</f>
        <v>3</v>
      </c>
      <c r="P313" s="32">
        <f>IFERROR(INDEX(JOGOS!$C$1:$P$16905,$G313,10),"")</f>
        <v>0</v>
      </c>
      <c r="Q313" s="32">
        <f>IFERROR(INDEX(JOGOS!$C$1:$P$16905,$G313,11),"")</f>
        <v>3</v>
      </c>
      <c r="R313" s="32">
        <f>IFERROR(INDEX(JOGOS!$C$1:$P$16905,$G313,12),"")</f>
        <v>6</v>
      </c>
      <c r="S313" s="32">
        <f>IFERROR(INDEX(JOGOS!$C$1:$P$16905,$G313,13),"")</f>
        <v>6</v>
      </c>
      <c r="T313" s="32">
        <f t="shared" si="34"/>
        <v>12</v>
      </c>
    </row>
    <row r="314" spans="1:20">
      <c r="A314" t="str">
        <f>IF(Tabela3[[#This Row],[GOL CASA]]&lt;&gt;"",Tabela3[[#This Row],[TIME CASA]],"")</f>
        <v>Lorient</v>
      </c>
      <c r="B314" t="str">
        <f>IF(Tabela3[[#This Row],[GOL FORA]]&lt;&gt;"",Tabela3[[#This Row],[TIME FORA]],"")</f>
        <v>Montpellier</v>
      </c>
      <c r="C314">
        <f t="shared" si="30"/>
        <v>0</v>
      </c>
      <c r="D314">
        <f t="shared" si="31"/>
        <v>0</v>
      </c>
      <c r="E314">
        <f t="shared" si="33"/>
        <v>0</v>
      </c>
      <c r="F314" t="str">
        <f t="shared" si="32"/>
        <v/>
      </c>
      <c r="H314" t="str">
        <f>IFERROR(INDEX(JOGOS!$C$1:$P$16905,$G314,1),"")</f>
        <v>FRANÇA LIGUE 1 22/23</v>
      </c>
      <c r="I314" s="29">
        <f>IFERROR(INDEX(JOGOS!$C$1:$P$16905,$G314,3),"")</f>
        <v>44924.541666666664</v>
      </c>
      <c r="J314" s="29" t="str">
        <f>IFERROR(INDEX(JOGOS!$C$1:$P$16905,$G314,4),"")</f>
        <v>Lorient</v>
      </c>
      <c r="K314" s="32">
        <f>IFERROR(INDEX(JOGOS!$C$1:$P$16905,$G314,5),"")</f>
        <v>0</v>
      </c>
      <c r="L314" s="32">
        <f>IFERROR(INDEX(JOGOS!$C$1:$P$16905,$G314,6),"")</f>
        <v>2</v>
      </c>
      <c r="M314" s="29" t="str">
        <f>IFERROR(INDEX(JOGOS!$C$1:$P$16905,$G314,7),"")</f>
        <v>Montpellier</v>
      </c>
      <c r="N314" s="32">
        <f>IFERROR(INDEX(JOGOS!$C$1:$P$16905,$G314,8),"")</f>
        <v>0</v>
      </c>
      <c r="O314" s="32">
        <f>IFERROR(INDEX(JOGOS!$C$1:$P$16905,$G314,9),"")</f>
        <v>2</v>
      </c>
      <c r="P314" s="32">
        <f>IFERROR(INDEX(JOGOS!$C$1:$P$16905,$G314,10),"")</f>
        <v>4</v>
      </c>
      <c r="Q314" s="32">
        <f>IFERROR(INDEX(JOGOS!$C$1:$P$16905,$G314,11),"")</f>
        <v>2</v>
      </c>
      <c r="R314" s="32">
        <f>IFERROR(INDEX(JOGOS!$C$1:$P$16905,$G314,12),"")</f>
        <v>5</v>
      </c>
      <c r="S314" s="32">
        <f>IFERROR(INDEX(JOGOS!$C$1:$P$16905,$G314,13),"")</f>
        <v>2</v>
      </c>
      <c r="T314" s="32">
        <f t="shared" si="34"/>
        <v>7</v>
      </c>
    </row>
    <row r="315" spans="1:20">
      <c r="A315" t="str">
        <f>IF(Tabela3[[#This Row],[GOL CASA]]&lt;&gt;"",Tabela3[[#This Row],[TIME CASA]],"")</f>
        <v>Reims</v>
      </c>
      <c r="B315" t="str">
        <f>IF(Tabela3[[#This Row],[GOL FORA]]&lt;&gt;"",Tabela3[[#This Row],[TIME FORA]],"")</f>
        <v>Rennes</v>
      </c>
      <c r="C315">
        <f t="shared" si="30"/>
        <v>0</v>
      </c>
      <c r="D315">
        <f t="shared" si="31"/>
        <v>0</v>
      </c>
      <c r="E315">
        <f t="shared" si="33"/>
        <v>0</v>
      </c>
      <c r="F315" t="str">
        <f t="shared" si="32"/>
        <v/>
      </c>
      <c r="H315" t="str">
        <f>IFERROR(INDEX(JOGOS!$C$1:$P$16905,$G315,1),"")</f>
        <v>FRANÇA LIGUE 1 22/23</v>
      </c>
      <c r="I315" s="29">
        <f>IFERROR(INDEX(JOGOS!$C$1:$P$16905,$G315,3),"")</f>
        <v>44924.625</v>
      </c>
      <c r="J315" s="29" t="str">
        <f>IFERROR(INDEX(JOGOS!$C$1:$P$16905,$G315,4),"")</f>
        <v>Reims</v>
      </c>
      <c r="K315" s="32">
        <f>IFERROR(INDEX(JOGOS!$C$1:$P$16905,$G315,5),"")</f>
        <v>3</v>
      </c>
      <c r="L315" s="32">
        <f>IFERROR(INDEX(JOGOS!$C$1:$P$16905,$G315,6),"")</f>
        <v>1</v>
      </c>
      <c r="M315" s="29" t="str">
        <f>IFERROR(INDEX(JOGOS!$C$1:$P$16905,$G315,7),"")</f>
        <v>Rennes</v>
      </c>
      <c r="N315" s="32">
        <f>IFERROR(INDEX(JOGOS!$C$1:$P$16905,$G315,8),"")</f>
        <v>2</v>
      </c>
      <c r="O315" s="32">
        <f>IFERROR(INDEX(JOGOS!$C$1:$P$16905,$G315,9),"")</f>
        <v>1</v>
      </c>
      <c r="P315" s="32">
        <f>IFERROR(INDEX(JOGOS!$C$1:$P$16905,$G315,10),"")</f>
        <v>2</v>
      </c>
      <c r="Q315" s="32">
        <f>IFERROR(INDEX(JOGOS!$C$1:$P$16905,$G315,11),"")</f>
        <v>4</v>
      </c>
      <c r="R315" s="32">
        <f>IFERROR(INDEX(JOGOS!$C$1:$P$16905,$G315,12),"")</f>
        <v>4</v>
      </c>
      <c r="S315" s="32">
        <f>IFERROR(INDEX(JOGOS!$C$1:$P$16905,$G315,13),"")</f>
        <v>6</v>
      </c>
      <c r="T315" s="32">
        <f t="shared" si="34"/>
        <v>10</v>
      </c>
    </row>
    <row r="316" spans="1:20">
      <c r="A316" t="str">
        <f>IF(Tabela3[[#This Row],[GOL CASA]]&lt;&gt;"",Tabela3[[#This Row],[TIME CASA]],"")</f>
        <v>Nice</v>
      </c>
      <c r="B316" t="str">
        <f>IF(Tabela3[[#This Row],[GOL FORA]]&lt;&gt;"",Tabela3[[#This Row],[TIME FORA]],"")</f>
        <v>Lens</v>
      </c>
      <c r="C316">
        <f t="shared" si="30"/>
        <v>0</v>
      </c>
      <c r="D316">
        <f t="shared" si="31"/>
        <v>0</v>
      </c>
      <c r="E316">
        <f t="shared" si="33"/>
        <v>0</v>
      </c>
      <c r="F316" t="str">
        <f t="shared" si="32"/>
        <v/>
      </c>
      <c r="H316" t="str">
        <f>IFERROR(INDEX(JOGOS!$C$1:$P$16905,$G316,1),"")</f>
        <v>FRANÇA LIGUE 1 22/23</v>
      </c>
      <c r="I316" s="29">
        <f>IFERROR(INDEX(JOGOS!$C$1:$P$16905,$G316,3),"")</f>
        <v>44924.708333333336</v>
      </c>
      <c r="J316" s="29" t="str">
        <f>IFERROR(INDEX(JOGOS!$C$1:$P$16905,$G316,4),"")</f>
        <v>Nice</v>
      </c>
      <c r="K316" s="32">
        <f>IFERROR(INDEX(JOGOS!$C$1:$P$16905,$G316,5),"")</f>
        <v>0</v>
      </c>
      <c r="L316" s="32">
        <f>IFERROR(INDEX(JOGOS!$C$1:$P$16905,$G316,6),"")</f>
        <v>0</v>
      </c>
      <c r="M316" s="29" t="str">
        <f>IFERROR(INDEX(JOGOS!$C$1:$P$16905,$G316,7),"")</f>
        <v>Lens</v>
      </c>
      <c r="N316" s="32">
        <f>IFERROR(INDEX(JOGOS!$C$1:$P$16905,$G316,8),"")</f>
        <v>0</v>
      </c>
      <c r="O316" s="32">
        <f>IFERROR(INDEX(JOGOS!$C$1:$P$16905,$G316,9),"")</f>
        <v>0</v>
      </c>
      <c r="P316" s="32">
        <f>IFERROR(INDEX(JOGOS!$C$1:$P$16905,$G316,10),"")</f>
        <v>1</v>
      </c>
      <c r="Q316" s="32">
        <f>IFERROR(INDEX(JOGOS!$C$1:$P$16905,$G316,11),"")</f>
        <v>5</v>
      </c>
      <c r="R316" s="32">
        <f>IFERROR(INDEX(JOGOS!$C$1:$P$16905,$G316,12),"")</f>
        <v>4</v>
      </c>
      <c r="S316" s="32">
        <f>IFERROR(INDEX(JOGOS!$C$1:$P$16905,$G316,13),"")</f>
        <v>6</v>
      </c>
      <c r="T316" s="32">
        <f t="shared" si="34"/>
        <v>10</v>
      </c>
    </row>
    <row r="317" spans="1:20">
      <c r="A317" t="str">
        <f>IF(Tabela3[[#This Row],[GOL CASA]]&lt;&gt;"",Tabela3[[#This Row],[TIME CASA]],"")</f>
        <v>Olympique Marseille</v>
      </c>
      <c r="B317" t="str">
        <f>IF(Tabela3[[#This Row],[GOL FORA]]&lt;&gt;"",Tabela3[[#This Row],[TIME FORA]],"")</f>
        <v>Toulouse</v>
      </c>
      <c r="C317">
        <f t="shared" si="30"/>
        <v>0</v>
      </c>
      <c r="D317">
        <f t="shared" si="31"/>
        <v>0</v>
      </c>
      <c r="E317">
        <f t="shared" si="33"/>
        <v>0</v>
      </c>
      <c r="F317" t="str">
        <f t="shared" si="32"/>
        <v/>
      </c>
      <c r="H317" t="str">
        <f>IFERROR(INDEX(JOGOS!$C$1:$P$16905,$G317,1),"")</f>
        <v>FRANÇA LIGUE 1 22/23</v>
      </c>
      <c r="I317" s="29">
        <f>IFERROR(INDEX(JOGOS!$C$1:$P$16905,$G317,3),"")</f>
        <v>44924.708333333336</v>
      </c>
      <c r="J317" s="29" t="str">
        <f>IFERROR(INDEX(JOGOS!$C$1:$P$16905,$G317,4),"")</f>
        <v>Olympique Marseille</v>
      </c>
      <c r="K317" s="32">
        <f>IFERROR(INDEX(JOGOS!$C$1:$P$16905,$G317,5),"")</f>
        <v>6</v>
      </c>
      <c r="L317" s="32">
        <f>IFERROR(INDEX(JOGOS!$C$1:$P$16905,$G317,6),"")</f>
        <v>1</v>
      </c>
      <c r="M317" s="29" t="str">
        <f>IFERROR(INDEX(JOGOS!$C$1:$P$16905,$G317,7),"")</f>
        <v>Toulouse</v>
      </c>
      <c r="N317" s="32">
        <f>IFERROR(INDEX(JOGOS!$C$1:$P$16905,$G317,8),"")</f>
        <v>2</v>
      </c>
      <c r="O317" s="32">
        <f>IFERROR(INDEX(JOGOS!$C$1:$P$16905,$G317,9),"")</f>
        <v>0</v>
      </c>
      <c r="P317" s="32">
        <f>IFERROR(INDEX(JOGOS!$C$1:$P$16905,$G317,10),"")</f>
        <v>0</v>
      </c>
      <c r="Q317" s="32">
        <f>IFERROR(INDEX(JOGOS!$C$1:$P$16905,$G317,11),"")</f>
        <v>4</v>
      </c>
      <c r="R317" s="32">
        <f>IFERROR(INDEX(JOGOS!$C$1:$P$16905,$G317,12),"")</f>
        <v>1</v>
      </c>
      <c r="S317" s="32">
        <f>IFERROR(INDEX(JOGOS!$C$1:$P$16905,$G317,13),"")</f>
        <v>6</v>
      </c>
      <c r="T317" s="32">
        <f t="shared" si="34"/>
        <v>7</v>
      </c>
    </row>
    <row r="318" spans="1:20">
      <c r="A318" t="str">
        <f>IF(Tabela3[[#This Row],[GOL CASA]]&lt;&gt;"",Tabela3[[#This Row],[TIME CASA]],"")</f>
        <v>West Ham United</v>
      </c>
      <c r="B318" t="str">
        <f>IF(Tabela3[[#This Row],[GOL FORA]]&lt;&gt;"",Tabela3[[#This Row],[TIME FORA]],"")</f>
        <v>Brentford</v>
      </c>
      <c r="C318">
        <f t="shared" si="30"/>
        <v>0</v>
      </c>
      <c r="D318">
        <f t="shared" si="31"/>
        <v>0</v>
      </c>
      <c r="E318">
        <f t="shared" si="33"/>
        <v>0</v>
      </c>
      <c r="F318" t="str">
        <f t="shared" si="32"/>
        <v/>
      </c>
      <c r="H318" t="str">
        <f>IFERROR(INDEX(JOGOS!$C$1:$P$16905,$G318,1),"")</f>
        <v>PREMIER LIGUE22/23</v>
      </c>
      <c r="I318" s="29">
        <f>IFERROR(INDEX(JOGOS!$C$1:$P$16905,$G318,3),"")</f>
        <v>44925</v>
      </c>
      <c r="J318" s="29" t="str">
        <f>IFERROR(INDEX(JOGOS!$C$1:$P$16905,$G318,4),"")</f>
        <v>West Ham United</v>
      </c>
      <c r="K318" s="32">
        <f>IFERROR(INDEX(JOGOS!$C$1:$P$16905,$G318,5),"")</f>
        <v>0</v>
      </c>
      <c r="L318" s="32">
        <f>IFERROR(INDEX(JOGOS!$C$1:$P$16905,$G318,6),"")</f>
        <v>2</v>
      </c>
      <c r="M318" s="29" t="str">
        <f>IFERROR(INDEX(JOGOS!$C$1:$P$16905,$G318,7),"")</f>
        <v>Brentford</v>
      </c>
      <c r="N318" s="32">
        <f>IFERROR(INDEX(JOGOS!$C$1:$P$16905,$G318,8),"")</f>
        <v>0</v>
      </c>
      <c r="O318" s="32">
        <f>IFERROR(INDEX(JOGOS!$C$1:$P$16905,$G318,9),"")</f>
        <v>2</v>
      </c>
      <c r="P318" s="32">
        <f>IFERROR(INDEX(JOGOS!$C$1:$P$16905,$G318,10),"")</f>
        <v>4</v>
      </c>
      <c r="Q318" s="32">
        <f>IFERROR(INDEX(JOGOS!$C$1:$P$16905,$G318,11),"")</f>
        <v>0</v>
      </c>
      <c r="R318" s="32">
        <f>IFERROR(INDEX(JOGOS!$C$1:$P$16905,$G318,12),"")</f>
        <v>8</v>
      </c>
      <c r="S318" s="32">
        <f>IFERROR(INDEX(JOGOS!$C$1:$P$16905,$G318,13),"")</f>
        <v>1</v>
      </c>
      <c r="T318" s="32">
        <f t="shared" si="34"/>
        <v>9</v>
      </c>
    </row>
    <row r="319" spans="1:20">
      <c r="A319" t="str">
        <f>IF(Tabela3[[#This Row],[GOL CASA]]&lt;&gt;"",Tabela3[[#This Row],[TIME CASA]],"")</f>
        <v>Liverpool</v>
      </c>
      <c r="B319" t="str">
        <f>IF(Tabela3[[#This Row],[GOL FORA]]&lt;&gt;"",Tabela3[[#This Row],[TIME FORA]],"")</f>
        <v>Leicester City</v>
      </c>
      <c r="C319">
        <f t="shared" si="30"/>
        <v>0</v>
      </c>
      <c r="D319">
        <f t="shared" si="31"/>
        <v>0</v>
      </c>
      <c r="E319">
        <f t="shared" si="33"/>
        <v>0</v>
      </c>
      <c r="F319" t="str">
        <f t="shared" si="32"/>
        <v/>
      </c>
      <c r="H319" t="str">
        <f>IFERROR(INDEX(JOGOS!$C$1:$P$16905,$G319,1),"")</f>
        <v>PREMIER LIGUE22/23</v>
      </c>
      <c r="I319" s="29">
        <f>IFERROR(INDEX(JOGOS!$C$1:$P$16905,$G319,3),"")</f>
        <v>44925</v>
      </c>
      <c r="J319" s="29" t="str">
        <f>IFERROR(INDEX(JOGOS!$C$1:$P$16905,$G319,4),"")</f>
        <v>Liverpool</v>
      </c>
      <c r="K319" s="32">
        <f>IFERROR(INDEX(JOGOS!$C$1:$P$16905,$G319,5),"")</f>
        <v>2</v>
      </c>
      <c r="L319" s="32">
        <f>IFERROR(INDEX(JOGOS!$C$1:$P$16905,$G319,6),"")</f>
        <v>1</v>
      </c>
      <c r="M319" s="29" t="str">
        <f>IFERROR(INDEX(JOGOS!$C$1:$P$16905,$G319,7),"")</f>
        <v>Leicester City</v>
      </c>
      <c r="N319" s="32">
        <f>IFERROR(INDEX(JOGOS!$C$1:$P$16905,$G319,8),"")</f>
        <v>2</v>
      </c>
      <c r="O319" s="32">
        <f>IFERROR(INDEX(JOGOS!$C$1:$P$16905,$G319,9),"")</f>
        <v>1</v>
      </c>
      <c r="P319" s="32">
        <f>IFERROR(INDEX(JOGOS!$C$1:$P$16905,$G319,10),"")</f>
        <v>2</v>
      </c>
      <c r="Q319" s="32">
        <f>IFERROR(INDEX(JOGOS!$C$1:$P$16905,$G319,11),"")</f>
        <v>3</v>
      </c>
      <c r="R319" s="32">
        <f>IFERROR(INDEX(JOGOS!$C$1:$P$16905,$G319,12),"")</f>
        <v>4</v>
      </c>
      <c r="S319" s="32">
        <f>IFERROR(INDEX(JOGOS!$C$1:$P$16905,$G319,13),"")</f>
        <v>5</v>
      </c>
      <c r="T319" s="32">
        <f t="shared" si="34"/>
        <v>9</v>
      </c>
    </row>
    <row r="320" spans="1:20">
      <c r="A320" t="str">
        <f>IF(Tabela3[[#This Row],[GOL CASA]]&lt;&gt;"",Tabela3[[#This Row],[TIME CASA]],"")</f>
        <v>Wolverhampton Wanderers</v>
      </c>
      <c r="B320" t="str">
        <f>IF(Tabela3[[#This Row],[GOL FORA]]&lt;&gt;"",Tabela3[[#This Row],[TIME FORA]],"")</f>
        <v>Manchester United</v>
      </c>
      <c r="C320">
        <f t="shared" si="30"/>
        <v>0</v>
      </c>
      <c r="D320">
        <f t="shared" si="31"/>
        <v>0</v>
      </c>
      <c r="E320">
        <f t="shared" si="33"/>
        <v>0</v>
      </c>
      <c r="F320" t="str">
        <f t="shared" si="32"/>
        <v/>
      </c>
      <c r="H320" t="str">
        <f>IFERROR(INDEX(JOGOS!$C$1:$P$16905,$G320,1),"")</f>
        <v>PREMIER LIGUE22/23</v>
      </c>
      <c r="I320" s="29">
        <f>IFERROR(INDEX(JOGOS!$C$1:$P$16905,$G320,3),"")</f>
        <v>44926</v>
      </c>
      <c r="J320" s="29" t="str">
        <f>IFERROR(INDEX(JOGOS!$C$1:$P$16905,$G320,4),"")</f>
        <v>Wolverhampton Wanderers</v>
      </c>
      <c r="K320" s="32">
        <f>IFERROR(INDEX(JOGOS!$C$1:$P$16905,$G320,5),"")</f>
        <v>0</v>
      </c>
      <c r="L320" s="32">
        <f>IFERROR(INDEX(JOGOS!$C$1:$P$16905,$G320,6),"")</f>
        <v>1</v>
      </c>
      <c r="M320" s="29" t="str">
        <f>IFERROR(INDEX(JOGOS!$C$1:$P$16905,$G320,7),"")</f>
        <v>Manchester United</v>
      </c>
      <c r="N320" s="32">
        <f>IFERROR(INDEX(JOGOS!$C$1:$P$16905,$G320,8),"")</f>
        <v>0</v>
      </c>
      <c r="O320" s="32">
        <f>IFERROR(INDEX(JOGOS!$C$1:$P$16905,$G320,9),"")</f>
        <v>0</v>
      </c>
      <c r="P320" s="32">
        <f>IFERROR(INDEX(JOGOS!$C$1:$P$16905,$G320,10),"")</f>
        <v>2</v>
      </c>
      <c r="Q320" s="32">
        <f>IFERROR(INDEX(JOGOS!$C$1:$P$16905,$G320,11),"")</f>
        <v>3</v>
      </c>
      <c r="R320" s="32">
        <f>IFERROR(INDEX(JOGOS!$C$1:$P$16905,$G320,12),"")</f>
        <v>7</v>
      </c>
      <c r="S320" s="32">
        <f>IFERROR(INDEX(JOGOS!$C$1:$P$16905,$G320,13),"")</f>
        <v>5</v>
      </c>
      <c r="T320" s="32">
        <f t="shared" si="34"/>
        <v>12</v>
      </c>
    </row>
    <row r="321" spans="1:20">
      <c r="A321" t="str">
        <f>IF(Tabela3[[#This Row],[GOL CASA]]&lt;&gt;"",Tabela3[[#This Row],[TIME CASA]],"")</f>
        <v>AFC Bournemouth</v>
      </c>
      <c r="B321" t="str">
        <f>IF(Tabela3[[#This Row],[GOL FORA]]&lt;&gt;"",Tabela3[[#This Row],[TIME FORA]],"")</f>
        <v>Crystal Palace</v>
      </c>
      <c r="C321">
        <f t="shared" ref="C321:C384" si="35">IF(AND(A321=$AP$1,B321=$AQ$1),1,0)</f>
        <v>0</v>
      </c>
      <c r="D321">
        <f t="shared" ref="D321:D384" si="36">IF(AND(A321=$AQ$1,B321=$AP$1),1,0)</f>
        <v>0</v>
      </c>
      <c r="E321">
        <f t="shared" si="33"/>
        <v>0</v>
      </c>
      <c r="F321" t="str">
        <f t="shared" ref="F321:F384" si="37">IF($Y$1=E321,ROW(),"")</f>
        <v/>
      </c>
      <c r="H321" t="str">
        <f>IFERROR(INDEX(JOGOS!$C$1:$P$16905,$G321,1),"")</f>
        <v>PREMIER LIGUE22/23</v>
      </c>
      <c r="I321" s="29">
        <f>IFERROR(INDEX(JOGOS!$C$1:$P$16905,$G321,3),"")</f>
        <v>44926</v>
      </c>
      <c r="J321" s="29" t="str">
        <f>IFERROR(INDEX(JOGOS!$C$1:$P$16905,$G321,4),"")</f>
        <v>AFC Bournemouth</v>
      </c>
      <c r="K321" s="32">
        <f>IFERROR(INDEX(JOGOS!$C$1:$P$16905,$G321,5),"")</f>
        <v>0</v>
      </c>
      <c r="L321" s="32">
        <f>IFERROR(INDEX(JOGOS!$C$1:$P$16905,$G321,6),"")</f>
        <v>2</v>
      </c>
      <c r="M321" s="29" t="str">
        <f>IFERROR(INDEX(JOGOS!$C$1:$P$16905,$G321,7),"")</f>
        <v>Crystal Palace</v>
      </c>
      <c r="N321" s="32">
        <f>IFERROR(INDEX(JOGOS!$C$1:$P$16905,$G321,8),"")</f>
        <v>0</v>
      </c>
      <c r="O321" s="32">
        <f>IFERROR(INDEX(JOGOS!$C$1:$P$16905,$G321,9),"")</f>
        <v>2</v>
      </c>
      <c r="P321" s="32">
        <f>IFERROR(INDEX(JOGOS!$C$1:$P$16905,$G321,10),"")</f>
        <v>1</v>
      </c>
      <c r="Q321" s="32">
        <f>IFERROR(INDEX(JOGOS!$C$1:$P$16905,$G321,11),"")</f>
        <v>3</v>
      </c>
      <c r="R321" s="32">
        <f>IFERROR(INDEX(JOGOS!$C$1:$P$16905,$G321,12),"")</f>
        <v>2</v>
      </c>
      <c r="S321" s="32">
        <f>IFERROR(INDEX(JOGOS!$C$1:$P$16905,$G321,13),"")</f>
        <v>7</v>
      </c>
      <c r="T321" s="32">
        <f t="shared" si="34"/>
        <v>9</v>
      </c>
    </row>
    <row r="322" spans="1:20">
      <c r="A322" t="str">
        <f>IF(Tabela3[[#This Row],[GOL CASA]]&lt;&gt;"",Tabela3[[#This Row],[TIME CASA]],"")</f>
        <v>Fulham</v>
      </c>
      <c r="B322" t="str">
        <f>IF(Tabela3[[#This Row],[GOL FORA]]&lt;&gt;"",Tabela3[[#This Row],[TIME FORA]],"")</f>
        <v>Southampton</v>
      </c>
      <c r="C322">
        <f t="shared" si="35"/>
        <v>0</v>
      </c>
      <c r="D322">
        <f t="shared" si="36"/>
        <v>0</v>
      </c>
      <c r="E322">
        <f t="shared" ref="E322:E385" si="38">MAX(C322:D322)</f>
        <v>0</v>
      </c>
      <c r="F322" t="str">
        <f t="shared" si="37"/>
        <v/>
      </c>
      <c r="H322" t="str">
        <f>IFERROR(INDEX(JOGOS!$C$1:$P$16905,$G322,1),"")</f>
        <v>PREMIER LIGUE22/23</v>
      </c>
      <c r="I322" s="29">
        <f>IFERROR(INDEX(JOGOS!$C$1:$P$16905,$G322,3),"")</f>
        <v>44926</v>
      </c>
      <c r="J322" s="29" t="str">
        <f>IFERROR(INDEX(JOGOS!$C$1:$P$16905,$G322,4),"")</f>
        <v>Fulham</v>
      </c>
      <c r="K322" s="32">
        <f>IFERROR(INDEX(JOGOS!$C$1:$P$16905,$G322,5),"")</f>
        <v>2</v>
      </c>
      <c r="L322" s="32">
        <f>IFERROR(INDEX(JOGOS!$C$1:$P$16905,$G322,6),"")</f>
        <v>1</v>
      </c>
      <c r="M322" s="29" t="str">
        <f>IFERROR(INDEX(JOGOS!$C$1:$P$16905,$G322,7),"")</f>
        <v>Southampton</v>
      </c>
      <c r="N322" s="32">
        <f>IFERROR(INDEX(JOGOS!$C$1:$P$16905,$G322,8),"")</f>
        <v>1</v>
      </c>
      <c r="O322" s="32">
        <f>IFERROR(INDEX(JOGOS!$C$1:$P$16905,$G322,9),"")</f>
        <v>0</v>
      </c>
      <c r="P322" s="32">
        <f>IFERROR(INDEX(JOGOS!$C$1:$P$16905,$G322,10),"")</f>
        <v>1</v>
      </c>
      <c r="Q322" s="32">
        <f>IFERROR(INDEX(JOGOS!$C$1:$P$16905,$G322,11),"")</f>
        <v>2</v>
      </c>
      <c r="R322" s="32">
        <f>IFERROR(INDEX(JOGOS!$C$1:$P$16905,$G322,12),"")</f>
        <v>4</v>
      </c>
      <c r="S322" s="32">
        <f>IFERROR(INDEX(JOGOS!$C$1:$P$16905,$G322,13),"")</f>
        <v>4</v>
      </c>
      <c r="T322" s="32">
        <f t="shared" ref="T322:T385" si="39">SUM(R322+S322)</f>
        <v>8</v>
      </c>
    </row>
    <row r="323" spans="1:20">
      <c r="A323" t="str">
        <f>IF(Tabela3[[#This Row],[GOL CASA]]&lt;&gt;"",Tabela3[[#This Row],[TIME CASA]],"")</f>
        <v>Manchester City</v>
      </c>
      <c r="B323" t="str">
        <f>IF(Tabela3[[#This Row],[GOL FORA]]&lt;&gt;"",Tabela3[[#This Row],[TIME FORA]],"")</f>
        <v>Everton</v>
      </c>
      <c r="C323">
        <f t="shared" si="35"/>
        <v>0</v>
      </c>
      <c r="D323">
        <f t="shared" si="36"/>
        <v>0</v>
      </c>
      <c r="E323">
        <f t="shared" si="38"/>
        <v>0</v>
      </c>
      <c r="F323" t="str">
        <f t="shared" si="37"/>
        <v/>
      </c>
      <c r="H323" t="str">
        <f>IFERROR(INDEX(JOGOS!$C$1:$P$16905,$G323,1),"")</f>
        <v>PREMIER LIGUE22/23</v>
      </c>
      <c r="I323" s="29">
        <f>IFERROR(INDEX(JOGOS!$C$1:$P$16905,$G323,3),"")</f>
        <v>44926</v>
      </c>
      <c r="J323" s="29" t="str">
        <f>IFERROR(INDEX(JOGOS!$C$1:$P$16905,$G323,4),"")</f>
        <v>Manchester City</v>
      </c>
      <c r="K323" s="32">
        <f>IFERROR(INDEX(JOGOS!$C$1:$P$16905,$G323,5),"")</f>
        <v>1</v>
      </c>
      <c r="L323" s="32">
        <f>IFERROR(INDEX(JOGOS!$C$1:$P$16905,$G323,6),"")</f>
        <v>1</v>
      </c>
      <c r="M323" s="29" t="str">
        <f>IFERROR(INDEX(JOGOS!$C$1:$P$16905,$G323,7),"")</f>
        <v>Everton</v>
      </c>
      <c r="N323" s="32">
        <f>IFERROR(INDEX(JOGOS!$C$1:$P$16905,$G323,8),"")</f>
        <v>1</v>
      </c>
      <c r="O323" s="32">
        <f>IFERROR(INDEX(JOGOS!$C$1:$P$16905,$G323,9),"")</f>
        <v>0</v>
      </c>
      <c r="P323" s="32">
        <f>IFERROR(INDEX(JOGOS!$C$1:$P$16905,$G323,10),"")</f>
        <v>3</v>
      </c>
      <c r="Q323" s="32">
        <f>IFERROR(INDEX(JOGOS!$C$1:$P$16905,$G323,11),"")</f>
        <v>0</v>
      </c>
      <c r="R323" s="32">
        <f>IFERROR(INDEX(JOGOS!$C$1:$P$16905,$G323,12),"")</f>
        <v>7</v>
      </c>
      <c r="S323" s="32">
        <f>IFERROR(INDEX(JOGOS!$C$1:$P$16905,$G323,13),"")</f>
        <v>1</v>
      </c>
      <c r="T323" s="32">
        <f t="shared" si="39"/>
        <v>8</v>
      </c>
    </row>
    <row r="324" spans="1:20">
      <c r="A324" t="str">
        <f>IF(Tabela3[[#This Row],[GOL CASA]]&lt;&gt;"",Tabela3[[#This Row],[TIME CASA]],"")</f>
        <v>Newcastle United</v>
      </c>
      <c r="B324" t="str">
        <f>IF(Tabela3[[#This Row],[GOL FORA]]&lt;&gt;"",Tabela3[[#This Row],[TIME FORA]],"")</f>
        <v>Leeds United</v>
      </c>
      <c r="C324">
        <f t="shared" si="35"/>
        <v>0</v>
      </c>
      <c r="D324">
        <f t="shared" si="36"/>
        <v>0</v>
      </c>
      <c r="E324">
        <f t="shared" si="38"/>
        <v>0</v>
      </c>
      <c r="F324" t="str">
        <f t="shared" si="37"/>
        <v/>
      </c>
      <c r="H324" t="str">
        <f>IFERROR(INDEX(JOGOS!$C$1:$P$16905,$G324,1),"")</f>
        <v>PREMIER LIGUE22/23</v>
      </c>
      <c r="I324" s="29">
        <f>IFERROR(INDEX(JOGOS!$C$1:$P$16905,$G324,3),"")</f>
        <v>44926</v>
      </c>
      <c r="J324" s="29" t="str">
        <f>IFERROR(INDEX(JOGOS!$C$1:$P$16905,$G324,4),"")</f>
        <v>Newcastle United</v>
      </c>
      <c r="K324" s="32">
        <f>IFERROR(INDEX(JOGOS!$C$1:$P$16905,$G324,5),"")</f>
        <v>0</v>
      </c>
      <c r="L324" s="32">
        <f>IFERROR(INDEX(JOGOS!$C$1:$P$16905,$G324,6),"")</f>
        <v>0</v>
      </c>
      <c r="M324" s="29" t="str">
        <f>IFERROR(INDEX(JOGOS!$C$1:$P$16905,$G324,7),"")</f>
        <v>Leeds United</v>
      </c>
      <c r="N324" s="32">
        <f>IFERROR(INDEX(JOGOS!$C$1:$P$16905,$G324,8),"")</f>
        <v>0</v>
      </c>
      <c r="O324" s="32">
        <f>IFERROR(INDEX(JOGOS!$C$1:$P$16905,$G324,9),"")</f>
        <v>0</v>
      </c>
      <c r="P324" s="32">
        <f>IFERROR(INDEX(JOGOS!$C$1:$P$16905,$G324,10),"")</f>
        <v>4</v>
      </c>
      <c r="Q324" s="32">
        <f>IFERROR(INDEX(JOGOS!$C$1:$P$16905,$G324,11),"")</f>
        <v>3</v>
      </c>
      <c r="R324" s="32">
        <f>IFERROR(INDEX(JOGOS!$C$1:$P$16905,$G324,12),"")</f>
        <v>9</v>
      </c>
      <c r="S324" s="32">
        <f>IFERROR(INDEX(JOGOS!$C$1:$P$16905,$G324,13),"")</f>
        <v>3</v>
      </c>
      <c r="T324" s="32">
        <f t="shared" si="39"/>
        <v>12</v>
      </c>
    </row>
    <row r="325" spans="1:20">
      <c r="A325" t="str">
        <f>IF(Tabela3[[#This Row],[GOL CASA]]&lt;&gt;"",Tabela3[[#This Row],[TIME CASA]],"")</f>
        <v>Brighton &amp; Hove Albion</v>
      </c>
      <c r="B325" t="str">
        <f>IF(Tabela3[[#This Row],[GOL FORA]]&lt;&gt;"",Tabela3[[#This Row],[TIME FORA]],"")</f>
        <v>Arsenal</v>
      </c>
      <c r="C325">
        <f t="shared" si="35"/>
        <v>0</v>
      </c>
      <c r="D325">
        <f t="shared" si="36"/>
        <v>0</v>
      </c>
      <c r="E325">
        <f t="shared" si="38"/>
        <v>0</v>
      </c>
      <c r="F325" t="str">
        <f t="shared" si="37"/>
        <v/>
      </c>
      <c r="H325" t="str">
        <f>IFERROR(INDEX(JOGOS!$C$1:$P$16905,$G325,1),"")</f>
        <v>PREMIER LIGUE22/23</v>
      </c>
      <c r="I325" s="29">
        <f>IFERROR(INDEX(JOGOS!$C$1:$P$16905,$G325,3),"")</f>
        <v>44926</v>
      </c>
      <c r="J325" s="29" t="str">
        <f>IFERROR(INDEX(JOGOS!$C$1:$P$16905,$G325,4),"")</f>
        <v>Brighton &amp; Hove Albion</v>
      </c>
      <c r="K325" s="32">
        <f>IFERROR(INDEX(JOGOS!$C$1:$P$16905,$G325,5),"")</f>
        <v>2</v>
      </c>
      <c r="L325" s="32">
        <f>IFERROR(INDEX(JOGOS!$C$1:$P$16905,$G325,6),"")</f>
        <v>4</v>
      </c>
      <c r="M325" s="29" t="str">
        <f>IFERROR(INDEX(JOGOS!$C$1:$P$16905,$G325,7),"")</f>
        <v>Arsenal</v>
      </c>
      <c r="N325" s="32">
        <f>IFERROR(INDEX(JOGOS!$C$1:$P$16905,$G325,8),"")</f>
        <v>0</v>
      </c>
      <c r="O325" s="32">
        <f>IFERROR(INDEX(JOGOS!$C$1:$P$16905,$G325,9),"")</f>
        <v>2</v>
      </c>
      <c r="P325" s="32">
        <f>IFERROR(INDEX(JOGOS!$C$1:$P$16905,$G325,10),"")</f>
        <v>3</v>
      </c>
      <c r="Q325" s="32">
        <f>IFERROR(INDEX(JOGOS!$C$1:$P$16905,$G325,11),"")</f>
        <v>4</v>
      </c>
      <c r="R325" s="32">
        <f>IFERROR(INDEX(JOGOS!$C$1:$P$16905,$G325,12),"")</f>
        <v>7</v>
      </c>
      <c r="S325" s="32">
        <f>IFERROR(INDEX(JOGOS!$C$1:$P$16905,$G325,13),"")</f>
        <v>4</v>
      </c>
      <c r="T325" s="32">
        <f t="shared" si="39"/>
        <v>11</v>
      </c>
    </row>
    <row r="326" spans="1:20">
      <c r="A326" t="str">
        <f>IF(Tabela3[[#This Row],[GOL CASA]]&lt;&gt;"",Tabela3[[#This Row],[TIME CASA]],"")</f>
        <v>Monaco</v>
      </c>
      <c r="B326" t="str">
        <f>IF(Tabela3[[#This Row],[GOL FORA]]&lt;&gt;"",Tabela3[[#This Row],[TIME FORA]],"")</f>
        <v>Brest</v>
      </c>
      <c r="C326">
        <f t="shared" si="35"/>
        <v>0</v>
      </c>
      <c r="D326">
        <f t="shared" si="36"/>
        <v>0</v>
      </c>
      <c r="E326">
        <f t="shared" si="38"/>
        <v>0</v>
      </c>
      <c r="F326" t="str">
        <f t="shared" si="37"/>
        <v/>
      </c>
      <c r="H326" t="str">
        <f>IFERROR(INDEX(JOGOS!$C$1:$P$16905,$G326,1),"")</f>
        <v>FRANÇA LIGUE 1 22/23</v>
      </c>
      <c r="I326" s="29">
        <f>IFERROR(INDEX(JOGOS!$C$1:$P$16905,$G326,3),"")</f>
        <v>44927</v>
      </c>
      <c r="J326" s="29" t="str">
        <f>IFERROR(INDEX(JOGOS!$C$1:$P$16905,$G326,4),"")</f>
        <v>Monaco</v>
      </c>
      <c r="K326" s="32">
        <f>IFERROR(INDEX(JOGOS!$C$1:$P$16905,$G326,5),"")</f>
        <v>1</v>
      </c>
      <c r="L326" s="32">
        <f>IFERROR(INDEX(JOGOS!$C$1:$P$16905,$G326,6),"")</f>
        <v>0</v>
      </c>
      <c r="M326" s="29" t="str">
        <f>IFERROR(INDEX(JOGOS!$C$1:$P$16905,$G326,7),"")</f>
        <v>Brest</v>
      </c>
      <c r="N326" s="32">
        <f>IFERROR(INDEX(JOGOS!$C$1:$P$16905,$G326,8),"")</f>
        <v>0</v>
      </c>
      <c r="O326" s="32">
        <f>IFERROR(INDEX(JOGOS!$C$1:$P$16905,$G326,9),"")</f>
        <v>0</v>
      </c>
      <c r="P326" s="32">
        <f>IFERROR(INDEX(JOGOS!$C$1:$P$16905,$G326,10),"")</f>
        <v>6</v>
      </c>
      <c r="Q326" s="32">
        <f>IFERROR(INDEX(JOGOS!$C$1:$P$16905,$G326,11),"")</f>
        <v>0</v>
      </c>
      <c r="R326" s="32">
        <f>IFERROR(INDEX(JOGOS!$C$1:$P$16905,$G326,12),"")</f>
        <v>7</v>
      </c>
      <c r="S326" s="32">
        <f>IFERROR(INDEX(JOGOS!$C$1:$P$16905,$G326,13),"")</f>
        <v>5</v>
      </c>
      <c r="T326" s="32">
        <f t="shared" si="39"/>
        <v>12</v>
      </c>
    </row>
    <row r="327" spans="1:20">
      <c r="A327" t="str">
        <f>IF(Tabela3[[#This Row],[GOL CASA]]&lt;&gt;"",Tabela3[[#This Row],[TIME CASA]],"")</f>
        <v>Nantes</v>
      </c>
      <c r="B327" t="str">
        <f>IF(Tabela3[[#This Row],[GOL FORA]]&lt;&gt;"",Tabela3[[#This Row],[TIME FORA]],"")</f>
        <v>Auxerre</v>
      </c>
      <c r="C327">
        <f t="shared" si="35"/>
        <v>0</v>
      </c>
      <c r="D327">
        <f t="shared" si="36"/>
        <v>0</v>
      </c>
      <c r="E327">
        <f t="shared" si="38"/>
        <v>0</v>
      </c>
      <c r="F327" t="str">
        <f t="shared" si="37"/>
        <v/>
      </c>
      <c r="H327" t="str">
        <f>IFERROR(INDEX(JOGOS!$C$1:$P$16905,$G327,1),"")</f>
        <v>FRANÇA LIGUE 1 22/23</v>
      </c>
      <c r="I327" s="29">
        <f>IFERROR(INDEX(JOGOS!$C$1:$P$16905,$G327,3),"")</f>
        <v>44927</v>
      </c>
      <c r="J327" s="29" t="str">
        <f>IFERROR(INDEX(JOGOS!$C$1:$P$16905,$G327,4),"")</f>
        <v>Nantes</v>
      </c>
      <c r="K327" s="32">
        <f>IFERROR(INDEX(JOGOS!$C$1:$P$16905,$G327,5),"")</f>
        <v>1</v>
      </c>
      <c r="L327" s="32">
        <f>IFERROR(INDEX(JOGOS!$C$1:$P$16905,$G327,6),"")</f>
        <v>0</v>
      </c>
      <c r="M327" s="29" t="str">
        <f>IFERROR(INDEX(JOGOS!$C$1:$P$16905,$G327,7),"")</f>
        <v>Auxerre</v>
      </c>
      <c r="N327" s="32">
        <f>IFERROR(INDEX(JOGOS!$C$1:$P$16905,$G327,8),"")</f>
        <v>0</v>
      </c>
      <c r="O327" s="32">
        <f>IFERROR(INDEX(JOGOS!$C$1:$P$16905,$G327,9),"")</f>
        <v>0</v>
      </c>
      <c r="P327" s="32">
        <f>IFERROR(INDEX(JOGOS!$C$1:$P$16905,$G327,10),"")</f>
        <v>3</v>
      </c>
      <c r="Q327" s="32">
        <f>IFERROR(INDEX(JOGOS!$C$1:$P$16905,$G327,11),"")</f>
        <v>2</v>
      </c>
      <c r="R327" s="32">
        <f>IFERROR(INDEX(JOGOS!$C$1:$P$16905,$G327,12),"")</f>
        <v>3</v>
      </c>
      <c r="S327" s="32">
        <f>IFERROR(INDEX(JOGOS!$C$1:$P$16905,$G327,13),"")</f>
        <v>7</v>
      </c>
      <c r="T327" s="32">
        <f t="shared" si="39"/>
        <v>10</v>
      </c>
    </row>
    <row r="328" spans="1:20">
      <c r="A328" t="str">
        <f>IF(Tabela3[[#This Row],[GOL CASA]]&lt;&gt;"",Tabela3[[#This Row],[TIME CASA]],"")</f>
        <v>Toulouse</v>
      </c>
      <c r="B328" t="str">
        <f>IF(Tabela3[[#This Row],[GOL FORA]]&lt;&gt;"",Tabela3[[#This Row],[TIME FORA]],"")</f>
        <v>Ajaccio</v>
      </c>
      <c r="C328">
        <f t="shared" si="35"/>
        <v>0</v>
      </c>
      <c r="D328">
        <f t="shared" si="36"/>
        <v>0</v>
      </c>
      <c r="E328">
        <f t="shared" si="38"/>
        <v>0</v>
      </c>
      <c r="F328" t="str">
        <f t="shared" si="37"/>
        <v/>
      </c>
      <c r="H328" t="str">
        <f>IFERROR(INDEX(JOGOS!$C$1:$P$16905,$G328,1),"")</f>
        <v>FRANÇA LIGUE 1 22/23</v>
      </c>
      <c r="I328" s="29">
        <f>IFERROR(INDEX(JOGOS!$C$1:$P$16905,$G328,3),"")</f>
        <v>44927</v>
      </c>
      <c r="J328" s="29" t="str">
        <f>IFERROR(INDEX(JOGOS!$C$1:$P$16905,$G328,4),"")</f>
        <v>Toulouse</v>
      </c>
      <c r="K328" s="32">
        <f>IFERROR(INDEX(JOGOS!$C$1:$P$16905,$G328,5),"")</f>
        <v>2</v>
      </c>
      <c r="L328" s="32">
        <f>IFERROR(INDEX(JOGOS!$C$1:$P$16905,$G328,6),"")</f>
        <v>0</v>
      </c>
      <c r="M328" s="29" t="str">
        <f>IFERROR(INDEX(JOGOS!$C$1:$P$16905,$G328,7),"")</f>
        <v>Ajaccio</v>
      </c>
      <c r="N328" s="32">
        <f>IFERROR(INDEX(JOGOS!$C$1:$P$16905,$G328,8),"")</f>
        <v>0</v>
      </c>
      <c r="O328" s="32">
        <f>IFERROR(INDEX(JOGOS!$C$1:$P$16905,$G328,9),"")</f>
        <v>0</v>
      </c>
      <c r="P328" s="32">
        <f>IFERROR(INDEX(JOGOS!$C$1:$P$16905,$G328,10),"")</f>
        <v>1</v>
      </c>
      <c r="Q328" s="32">
        <f>IFERROR(INDEX(JOGOS!$C$1:$P$16905,$G328,11),"")</f>
        <v>1</v>
      </c>
      <c r="R328" s="32">
        <f>IFERROR(INDEX(JOGOS!$C$1:$P$16905,$G328,12),"")</f>
        <v>5</v>
      </c>
      <c r="S328" s="32">
        <f>IFERROR(INDEX(JOGOS!$C$1:$P$16905,$G328,13),"")</f>
        <v>2</v>
      </c>
      <c r="T328" s="32">
        <f t="shared" si="39"/>
        <v>7</v>
      </c>
    </row>
    <row r="329" spans="1:20">
      <c r="A329" t="str">
        <f>IF(Tabela3[[#This Row],[GOL CASA]]&lt;&gt;"",Tabela3[[#This Row],[TIME CASA]],"")</f>
        <v>Angers SCO</v>
      </c>
      <c r="B329" t="str">
        <f>IF(Tabela3[[#This Row],[GOL FORA]]&lt;&gt;"",Tabela3[[#This Row],[TIME FORA]],"")</f>
        <v>Lorient</v>
      </c>
      <c r="C329">
        <f t="shared" si="35"/>
        <v>0</v>
      </c>
      <c r="D329">
        <f t="shared" si="36"/>
        <v>0</v>
      </c>
      <c r="E329">
        <f t="shared" si="38"/>
        <v>0</v>
      </c>
      <c r="F329" t="str">
        <f t="shared" si="37"/>
        <v/>
      </c>
      <c r="H329" t="str">
        <f>IFERROR(INDEX(JOGOS!$C$1:$P$16905,$G329,1),"")</f>
        <v>FRANÇA LIGUE 1 22/23</v>
      </c>
      <c r="I329" s="29">
        <f>IFERROR(INDEX(JOGOS!$C$1:$P$16905,$G329,3),"")</f>
        <v>44927</v>
      </c>
      <c r="J329" s="29" t="str">
        <f>IFERROR(INDEX(JOGOS!$C$1:$P$16905,$G329,4),"")</f>
        <v>Angers SCO</v>
      </c>
      <c r="K329" s="32">
        <f>IFERROR(INDEX(JOGOS!$C$1:$P$16905,$G329,5),"")</f>
        <v>1</v>
      </c>
      <c r="L329" s="32">
        <f>IFERROR(INDEX(JOGOS!$C$1:$P$16905,$G329,6),"")</f>
        <v>2</v>
      </c>
      <c r="M329" s="29" t="str">
        <f>IFERROR(INDEX(JOGOS!$C$1:$P$16905,$G329,7),"")</f>
        <v>Lorient</v>
      </c>
      <c r="N329" s="32">
        <f>IFERROR(INDEX(JOGOS!$C$1:$P$16905,$G329,8),"")</f>
        <v>1</v>
      </c>
      <c r="O329" s="32">
        <f>IFERROR(INDEX(JOGOS!$C$1:$P$16905,$G329,9),"")</f>
        <v>0</v>
      </c>
      <c r="P329" s="32">
        <f>IFERROR(INDEX(JOGOS!$C$1:$P$16905,$G329,10),"")</f>
        <v>2</v>
      </c>
      <c r="Q329" s="32">
        <f>IFERROR(INDEX(JOGOS!$C$1:$P$16905,$G329,11),"")</f>
        <v>2</v>
      </c>
      <c r="R329" s="32">
        <f>IFERROR(INDEX(JOGOS!$C$1:$P$16905,$G329,12),"")</f>
        <v>7</v>
      </c>
      <c r="S329" s="32">
        <f>IFERROR(INDEX(JOGOS!$C$1:$P$16905,$G329,13),"")</f>
        <v>7</v>
      </c>
      <c r="T329" s="32">
        <f t="shared" si="39"/>
        <v>14</v>
      </c>
    </row>
    <row r="330" spans="1:20">
      <c r="A330" t="str">
        <f>IF(Tabela3[[#This Row],[GOL CASA]]&lt;&gt;"",Tabela3[[#This Row],[TIME CASA]],"")</f>
        <v>Olympique Lyonnais</v>
      </c>
      <c r="B330" t="str">
        <f>IF(Tabela3[[#This Row],[GOL FORA]]&lt;&gt;"",Tabela3[[#This Row],[TIME FORA]],"")</f>
        <v>Clermont</v>
      </c>
      <c r="C330">
        <f t="shared" si="35"/>
        <v>0</v>
      </c>
      <c r="D330">
        <f t="shared" si="36"/>
        <v>0</v>
      </c>
      <c r="E330">
        <f t="shared" si="38"/>
        <v>0</v>
      </c>
      <c r="F330" t="str">
        <f t="shared" si="37"/>
        <v/>
      </c>
      <c r="H330" t="str">
        <f>IFERROR(INDEX(JOGOS!$C$1:$P$16905,$G330,1),"")</f>
        <v>FRANÇA LIGUE 1 22/23</v>
      </c>
      <c r="I330" s="29">
        <f>IFERROR(INDEX(JOGOS!$C$1:$P$16905,$G330,3),"")</f>
        <v>44927</v>
      </c>
      <c r="J330" s="29" t="str">
        <f>IFERROR(INDEX(JOGOS!$C$1:$P$16905,$G330,4),"")</f>
        <v>Olympique Lyonnais</v>
      </c>
      <c r="K330" s="32">
        <f>IFERROR(INDEX(JOGOS!$C$1:$P$16905,$G330,5),"")</f>
        <v>0</v>
      </c>
      <c r="L330" s="32">
        <f>IFERROR(INDEX(JOGOS!$C$1:$P$16905,$G330,6),"")</f>
        <v>1</v>
      </c>
      <c r="M330" s="29" t="str">
        <f>IFERROR(INDEX(JOGOS!$C$1:$P$16905,$G330,7),"")</f>
        <v>Clermont</v>
      </c>
      <c r="N330" s="32">
        <f>IFERROR(INDEX(JOGOS!$C$1:$P$16905,$G330,8),"")</f>
        <v>0</v>
      </c>
      <c r="O330" s="32">
        <f>IFERROR(INDEX(JOGOS!$C$1:$P$16905,$G330,9),"")</f>
        <v>0</v>
      </c>
      <c r="P330" s="32">
        <f>IFERROR(INDEX(JOGOS!$C$1:$P$16905,$G330,10),"")</f>
        <v>6</v>
      </c>
      <c r="Q330" s="32">
        <f>IFERROR(INDEX(JOGOS!$C$1:$P$16905,$G330,11),"")</f>
        <v>2</v>
      </c>
      <c r="R330" s="32">
        <f>IFERROR(INDEX(JOGOS!$C$1:$P$16905,$G330,12),"")</f>
        <v>7</v>
      </c>
      <c r="S330" s="32">
        <f>IFERROR(INDEX(JOGOS!$C$1:$P$16905,$G330,13),"")</f>
        <v>4</v>
      </c>
      <c r="T330" s="32">
        <f t="shared" si="39"/>
        <v>11</v>
      </c>
    </row>
    <row r="331" spans="1:20">
      <c r="A331" t="str">
        <f>IF(Tabela3[[#This Row],[GOL CASA]]&lt;&gt;"",Tabela3[[#This Row],[TIME CASA]],"")</f>
        <v>Lens</v>
      </c>
      <c r="B331" t="str">
        <f>IF(Tabela3[[#This Row],[GOL FORA]]&lt;&gt;"",Tabela3[[#This Row],[TIME FORA]],"")</f>
        <v>PSG</v>
      </c>
      <c r="C331">
        <f t="shared" si="35"/>
        <v>0</v>
      </c>
      <c r="D331">
        <f t="shared" si="36"/>
        <v>0</v>
      </c>
      <c r="E331">
        <f t="shared" si="38"/>
        <v>0</v>
      </c>
      <c r="F331" t="str">
        <f t="shared" si="37"/>
        <v/>
      </c>
      <c r="H331" t="str">
        <f>IFERROR(INDEX(JOGOS!$C$1:$P$16905,$G331,1),"")</f>
        <v>FRANÇA LIGUE 1 22/23</v>
      </c>
      <c r="I331" s="29">
        <f>IFERROR(INDEX(JOGOS!$C$1:$P$16905,$G331,3),"")</f>
        <v>44927</v>
      </c>
      <c r="J331" s="29" t="str">
        <f>IFERROR(INDEX(JOGOS!$C$1:$P$16905,$G331,4),"")</f>
        <v>Lens</v>
      </c>
      <c r="K331" s="32">
        <f>IFERROR(INDEX(JOGOS!$C$1:$P$16905,$G331,5),"")</f>
        <v>3</v>
      </c>
      <c r="L331" s="32">
        <f>IFERROR(INDEX(JOGOS!$C$1:$P$16905,$G331,6),"")</f>
        <v>1</v>
      </c>
      <c r="M331" s="29" t="str">
        <f>IFERROR(INDEX(JOGOS!$C$1:$P$16905,$G331,7),"")</f>
        <v>PSG</v>
      </c>
      <c r="N331" s="32">
        <f>IFERROR(INDEX(JOGOS!$C$1:$P$16905,$G331,8),"")</f>
        <v>2</v>
      </c>
      <c r="O331" s="32">
        <f>IFERROR(INDEX(JOGOS!$C$1:$P$16905,$G331,9),"")</f>
        <v>1</v>
      </c>
      <c r="P331" s="32">
        <f>IFERROR(INDEX(JOGOS!$C$1:$P$16905,$G331,10),"")</f>
        <v>1</v>
      </c>
      <c r="Q331" s="32">
        <f>IFERROR(INDEX(JOGOS!$C$1:$P$16905,$G331,11),"")</f>
        <v>1</v>
      </c>
      <c r="R331" s="32">
        <f>IFERROR(INDEX(JOGOS!$C$1:$P$16905,$G331,12),"")</f>
        <v>3</v>
      </c>
      <c r="S331" s="32">
        <f>IFERROR(INDEX(JOGOS!$C$1:$P$16905,$G331,13),"")</f>
        <v>7</v>
      </c>
      <c r="T331" s="32">
        <f t="shared" si="39"/>
        <v>10</v>
      </c>
    </row>
    <row r="332" spans="1:20">
      <c r="A332" t="str">
        <f>IF(Tabela3[[#This Row],[GOL CASA]]&lt;&gt;"",Tabela3[[#This Row],[TIME CASA]],"")</f>
        <v>Tottenham Hotspur</v>
      </c>
      <c r="B332" t="str">
        <f>IF(Tabela3[[#This Row],[GOL FORA]]&lt;&gt;"",Tabela3[[#This Row],[TIME FORA]],"")</f>
        <v>Aston Villa</v>
      </c>
      <c r="C332">
        <f t="shared" si="35"/>
        <v>0</v>
      </c>
      <c r="D332">
        <f t="shared" si="36"/>
        <v>0</v>
      </c>
      <c r="E332">
        <f t="shared" si="38"/>
        <v>0</v>
      </c>
      <c r="F332" t="str">
        <f t="shared" si="37"/>
        <v/>
      </c>
      <c r="H332" t="str">
        <f>IFERROR(INDEX(JOGOS!$C$1:$P$16905,$G332,1),"")</f>
        <v>PREMIER LIGUE22/23</v>
      </c>
      <c r="I332" s="29">
        <f>IFERROR(INDEX(JOGOS!$C$1:$P$16905,$G332,3),"")</f>
        <v>44927</v>
      </c>
      <c r="J332" s="29" t="str">
        <f>IFERROR(INDEX(JOGOS!$C$1:$P$16905,$G332,4),"")</f>
        <v>Tottenham Hotspur</v>
      </c>
      <c r="K332" s="32">
        <f>IFERROR(INDEX(JOGOS!$C$1:$P$16905,$G332,5),"")</f>
        <v>0</v>
      </c>
      <c r="L332" s="32">
        <f>IFERROR(INDEX(JOGOS!$C$1:$P$16905,$G332,6),"")</f>
        <v>2</v>
      </c>
      <c r="M332" s="29" t="str">
        <f>IFERROR(INDEX(JOGOS!$C$1:$P$16905,$G332,7),"")</f>
        <v>Aston Villa</v>
      </c>
      <c r="N332" s="32">
        <f>IFERROR(INDEX(JOGOS!$C$1:$P$16905,$G332,8),"")</f>
        <v>0</v>
      </c>
      <c r="O332" s="32">
        <f>IFERROR(INDEX(JOGOS!$C$1:$P$16905,$G332,9),"")</f>
        <v>0</v>
      </c>
      <c r="P332" s="32">
        <f>IFERROR(INDEX(JOGOS!$C$1:$P$16905,$G332,10),"")</f>
        <v>3</v>
      </c>
      <c r="Q332" s="32">
        <f>IFERROR(INDEX(JOGOS!$C$1:$P$16905,$G332,11),"")</f>
        <v>0</v>
      </c>
      <c r="R332" s="32">
        <f>IFERROR(INDEX(JOGOS!$C$1:$P$16905,$G332,12),"")</f>
        <v>5</v>
      </c>
      <c r="S332" s="32">
        <f>IFERROR(INDEX(JOGOS!$C$1:$P$16905,$G332,13),"")</f>
        <v>3</v>
      </c>
      <c r="T332" s="32">
        <f t="shared" si="39"/>
        <v>8</v>
      </c>
    </row>
    <row r="333" spans="1:20">
      <c r="A333" t="str">
        <f>IF(Tabela3[[#This Row],[GOL CASA]]&lt;&gt;"",Tabela3[[#This Row],[TIME CASA]],"")</f>
        <v>Nottingham Forest</v>
      </c>
      <c r="B333" t="str">
        <f>IF(Tabela3[[#This Row],[GOL FORA]]&lt;&gt;"",Tabela3[[#This Row],[TIME FORA]],"")</f>
        <v>Chelsea</v>
      </c>
      <c r="C333">
        <f t="shared" si="35"/>
        <v>0</v>
      </c>
      <c r="D333">
        <f t="shared" si="36"/>
        <v>0</v>
      </c>
      <c r="E333">
        <f t="shared" si="38"/>
        <v>0</v>
      </c>
      <c r="F333" t="str">
        <f t="shared" si="37"/>
        <v/>
      </c>
      <c r="H333" t="str">
        <f>IFERROR(INDEX(JOGOS!$C$1:$P$16905,$G333,1),"")</f>
        <v>PREMIER LIGUE22/23</v>
      </c>
      <c r="I333" s="29">
        <f>IFERROR(INDEX(JOGOS!$C$1:$P$16905,$G333,3),"")</f>
        <v>44927</v>
      </c>
      <c r="J333" s="29" t="str">
        <f>IFERROR(INDEX(JOGOS!$C$1:$P$16905,$G333,4),"")</f>
        <v>Nottingham Forest</v>
      </c>
      <c r="K333" s="32">
        <f>IFERROR(INDEX(JOGOS!$C$1:$P$16905,$G333,5),"")</f>
        <v>1</v>
      </c>
      <c r="L333" s="32">
        <f>IFERROR(INDEX(JOGOS!$C$1:$P$16905,$G333,6),"")</f>
        <v>1</v>
      </c>
      <c r="M333" s="29" t="str">
        <f>IFERROR(INDEX(JOGOS!$C$1:$P$16905,$G333,7),"")</f>
        <v>Chelsea</v>
      </c>
      <c r="N333" s="32">
        <f>IFERROR(INDEX(JOGOS!$C$1:$P$16905,$G333,8),"")</f>
        <v>0</v>
      </c>
      <c r="O333" s="32">
        <f>IFERROR(INDEX(JOGOS!$C$1:$P$16905,$G333,9),"")</f>
        <v>1</v>
      </c>
      <c r="P333" s="32">
        <f>IFERROR(INDEX(JOGOS!$C$1:$P$16905,$G333,10),"")</f>
        <v>0</v>
      </c>
      <c r="Q333" s="32">
        <f>IFERROR(INDEX(JOGOS!$C$1:$P$16905,$G333,11),"")</f>
        <v>2</v>
      </c>
      <c r="R333" s="32">
        <f>IFERROR(INDEX(JOGOS!$C$1:$P$16905,$G333,12),"")</f>
        <v>1</v>
      </c>
      <c r="S333" s="32">
        <f>IFERROR(INDEX(JOGOS!$C$1:$P$16905,$G333,13),"")</f>
        <v>2</v>
      </c>
      <c r="T333" s="32">
        <f t="shared" si="39"/>
        <v>3</v>
      </c>
    </row>
    <row r="334" spans="1:20">
      <c r="A334" t="str">
        <f>IF(Tabela3[[#This Row],[GOL CASA]]&lt;&gt;"",Tabela3[[#This Row],[TIME CASA]],"")</f>
        <v>Strasbourg</v>
      </c>
      <c r="B334" t="str">
        <f>IF(Tabela3[[#This Row],[GOL FORA]]&lt;&gt;"",Tabela3[[#This Row],[TIME FORA]],"")</f>
        <v>Troyes</v>
      </c>
      <c r="C334">
        <f t="shared" si="35"/>
        <v>0</v>
      </c>
      <c r="D334">
        <f t="shared" si="36"/>
        <v>0</v>
      </c>
      <c r="E334">
        <f t="shared" si="38"/>
        <v>0</v>
      </c>
      <c r="F334" t="str">
        <f t="shared" si="37"/>
        <v/>
      </c>
      <c r="H334" t="str">
        <f>IFERROR(INDEX(JOGOS!$C$1:$P$16905,$G334,1),"")</f>
        <v>FRANÇA LIGUE 1 22/23</v>
      </c>
      <c r="I334" s="29">
        <f>IFERROR(INDEX(JOGOS!$C$1:$P$16905,$G334,3),"")</f>
        <v>44928</v>
      </c>
      <c r="J334" s="29" t="str">
        <f>IFERROR(INDEX(JOGOS!$C$1:$P$16905,$G334,4),"")</f>
        <v>Strasbourg</v>
      </c>
      <c r="K334" s="32">
        <f>IFERROR(INDEX(JOGOS!$C$1:$P$16905,$G334,5),"")</f>
        <v>2</v>
      </c>
      <c r="L334" s="32">
        <f>IFERROR(INDEX(JOGOS!$C$1:$P$16905,$G334,6),"")</f>
        <v>3</v>
      </c>
      <c r="M334" s="29" t="str">
        <f>IFERROR(INDEX(JOGOS!$C$1:$P$16905,$G334,7),"")</f>
        <v>Troyes</v>
      </c>
      <c r="N334" s="32">
        <f>IFERROR(INDEX(JOGOS!$C$1:$P$16905,$G334,8),"")</f>
        <v>1</v>
      </c>
      <c r="O334" s="32">
        <f>IFERROR(INDEX(JOGOS!$C$1:$P$16905,$G334,9),"")</f>
        <v>2</v>
      </c>
      <c r="P334" s="32">
        <f>IFERROR(INDEX(JOGOS!$C$1:$P$16905,$G334,10),"")</f>
        <v>2</v>
      </c>
      <c r="Q334" s="32">
        <f>IFERROR(INDEX(JOGOS!$C$1:$P$16905,$G334,11),"")</f>
        <v>0</v>
      </c>
      <c r="R334" s="32">
        <f>IFERROR(INDEX(JOGOS!$C$1:$P$16905,$G334,12),"")</f>
        <v>3</v>
      </c>
      <c r="S334" s="32">
        <f>IFERROR(INDEX(JOGOS!$C$1:$P$16905,$G334,13),"")</f>
        <v>1</v>
      </c>
      <c r="T334" s="32">
        <f t="shared" si="39"/>
        <v>4</v>
      </c>
    </row>
    <row r="335" spans="1:20">
      <c r="A335" t="str">
        <f>IF(Tabela3[[#This Row],[GOL CASA]]&lt;&gt;"",Tabela3[[#This Row],[TIME CASA]],"")</f>
        <v>Lille</v>
      </c>
      <c r="B335" t="str">
        <f>IF(Tabela3[[#This Row],[GOL FORA]]&lt;&gt;"",Tabela3[[#This Row],[TIME FORA]],"")</f>
        <v>Reims</v>
      </c>
      <c r="C335">
        <f t="shared" si="35"/>
        <v>0</v>
      </c>
      <c r="D335">
        <f t="shared" si="36"/>
        <v>0</v>
      </c>
      <c r="E335">
        <f t="shared" si="38"/>
        <v>0</v>
      </c>
      <c r="F335" t="str">
        <f t="shared" si="37"/>
        <v/>
      </c>
      <c r="H335" t="str">
        <f>IFERROR(INDEX(JOGOS!$C$1:$P$16905,$G335,1),"")</f>
        <v>FRANÇA LIGUE 1 22/23</v>
      </c>
      <c r="I335" s="29">
        <f>IFERROR(INDEX(JOGOS!$C$1:$P$16905,$G335,3),"")</f>
        <v>44928</v>
      </c>
      <c r="J335" s="29" t="str">
        <f>IFERROR(INDEX(JOGOS!$C$1:$P$16905,$G335,4),"")</f>
        <v>Lille</v>
      </c>
      <c r="K335" s="32">
        <f>IFERROR(INDEX(JOGOS!$C$1:$P$16905,$G335,5),"")</f>
        <v>1</v>
      </c>
      <c r="L335" s="32">
        <f>IFERROR(INDEX(JOGOS!$C$1:$P$16905,$G335,6),"")</f>
        <v>1</v>
      </c>
      <c r="M335" s="29" t="str">
        <f>IFERROR(INDEX(JOGOS!$C$1:$P$16905,$G335,7),"")</f>
        <v>Reims</v>
      </c>
      <c r="N335" s="32">
        <f>IFERROR(INDEX(JOGOS!$C$1:$P$16905,$G335,8),"")</f>
        <v>1</v>
      </c>
      <c r="O335" s="32">
        <f>IFERROR(INDEX(JOGOS!$C$1:$P$16905,$G335,9),"")</f>
        <v>0</v>
      </c>
      <c r="P335" s="32">
        <f>IFERROR(INDEX(JOGOS!$C$1:$P$16905,$G335,10),"")</f>
        <v>1</v>
      </c>
      <c r="Q335" s="32">
        <f>IFERROR(INDEX(JOGOS!$C$1:$P$16905,$G335,11),"")</f>
        <v>1</v>
      </c>
      <c r="R335" s="32">
        <f>IFERROR(INDEX(JOGOS!$C$1:$P$16905,$G335,12),"")</f>
        <v>5</v>
      </c>
      <c r="S335" s="32">
        <f>IFERROR(INDEX(JOGOS!$C$1:$P$16905,$G335,13),"")</f>
        <v>1</v>
      </c>
      <c r="T335" s="32">
        <f t="shared" si="39"/>
        <v>6</v>
      </c>
    </row>
    <row r="336" spans="1:20">
      <c r="A336" t="str">
        <f>IF(Tabela3[[#This Row],[GOL CASA]]&lt;&gt;"",Tabela3[[#This Row],[TIME CASA]],"")</f>
        <v>Montpellier</v>
      </c>
      <c r="B336" t="str">
        <f>IF(Tabela3[[#This Row],[GOL FORA]]&lt;&gt;"",Tabela3[[#This Row],[TIME FORA]],"")</f>
        <v>Olympique Marseille</v>
      </c>
      <c r="C336">
        <f t="shared" si="35"/>
        <v>0</v>
      </c>
      <c r="D336">
        <f t="shared" si="36"/>
        <v>0</v>
      </c>
      <c r="E336">
        <f t="shared" si="38"/>
        <v>0</v>
      </c>
      <c r="F336" t="str">
        <f t="shared" si="37"/>
        <v/>
      </c>
      <c r="H336" t="str">
        <f>IFERROR(INDEX(JOGOS!$C$1:$P$16905,$G336,1),"")</f>
        <v>FRANÇA LIGUE 1 22/23</v>
      </c>
      <c r="I336" s="29">
        <f>IFERROR(INDEX(JOGOS!$C$1:$P$16905,$G336,3),"")</f>
        <v>44928</v>
      </c>
      <c r="J336" s="29" t="str">
        <f>IFERROR(INDEX(JOGOS!$C$1:$P$16905,$G336,4),"")</f>
        <v>Montpellier</v>
      </c>
      <c r="K336" s="32">
        <f>IFERROR(INDEX(JOGOS!$C$1:$P$16905,$G336,5),"")</f>
        <v>1</v>
      </c>
      <c r="L336" s="32">
        <f>IFERROR(INDEX(JOGOS!$C$1:$P$16905,$G336,6),"")</f>
        <v>2</v>
      </c>
      <c r="M336" s="29" t="str">
        <f>IFERROR(INDEX(JOGOS!$C$1:$P$16905,$G336,7),"")</f>
        <v>Olympique Marseille</v>
      </c>
      <c r="N336" s="32">
        <f>IFERROR(INDEX(JOGOS!$C$1:$P$16905,$G336,8),"")</f>
        <v>0</v>
      </c>
      <c r="O336" s="32">
        <f>IFERROR(INDEX(JOGOS!$C$1:$P$16905,$G336,9),"")</f>
        <v>0</v>
      </c>
      <c r="P336" s="32">
        <f>IFERROR(INDEX(JOGOS!$C$1:$P$16905,$G336,10),"")</f>
        <v>2</v>
      </c>
      <c r="Q336" s="32">
        <f>IFERROR(INDEX(JOGOS!$C$1:$P$16905,$G336,11),"")</f>
        <v>2</v>
      </c>
      <c r="R336" s="32">
        <f>IFERROR(INDEX(JOGOS!$C$1:$P$16905,$G336,12),"")</f>
        <v>5</v>
      </c>
      <c r="S336" s="32">
        <f>IFERROR(INDEX(JOGOS!$C$1:$P$16905,$G336,13),"")</f>
        <v>7</v>
      </c>
      <c r="T336" s="32">
        <f t="shared" si="39"/>
        <v>12</v>
      </c>
    </row>
    <row r="337" spans="1:20">
      <c r="A337" t="str">
        <f>IF(Tabela3[[#This Row],[GOL CASA]]&lt;&gt;"",Tabela3[[#This Row],[TIME CASA]],"")</f>
        <v>Rennes</v>
      </c>
      <c r="B337" t="str">
        <f>IF(Tabela3[[#This Row],[GOL FORA]]&lt;&gt;"",Tabela3[[#This Row],[TIME FORA]],"")</f>
        <v>Nice</v>
      </c>
      <c r="C337">
        <f t="shared" si="35"/>
        <v>0</v>
      </c>
      <c r="D337">
        <f t="shared" si="36"/>
        <v>0</v>
      </c>
      <c r="E337">
        <f t="shared" si="38"/>
        <v>0</v>
      </c>
      <c r="F337" t="str">
        <f t="shared" si="37"/>
        <v/>
      </c>
      <c r="H337" t="str">
        <f>IFERROR(INDEX(JOGOS!$C$1:$P$16905,$G337,1),"")</f>
        <v>FRANÇA LIGUE 1 22/23</v>
      </c>
      <c r="I337" s="29">
        <f>IFERROR(INDEX(JOGOS!$C$1:$P$16905,$G337,3),"")</f>
        <v>44928</v>
      </c>
      <c r="J337" s="29" t="str">
        <f>IFERROR(INDEX(JOGOS!$C$1:$P$16905,$G337,4),"")</f>
        <v>Rennes</v>
      </c>
      <c r="K337" s="32">
        <f>IFERROR(INDEX(JOGOS!$C$1:$P$16905,$G337,5),"")</f>
        <v>1</v>
      </c>
      <c r="L337" s="32">
        <f>IFERROR(INDEX(JOGOS!$C$1:$P$16905,$G337,6),"")</f>
        <v>1</v>
      </c>
      <c r="M337" s="29" t="str">
        <f>IFERROR(INDEX(JOGOS!$C$1:$P$16905,$G337,7),"")</f>
        <v>Nice</v>
      </c>
      <c r="N337" s="32">
        <f>IFERROR(INDEX(JOGOS!$C$1:$P$16905,$G337,8),"")</f>
        <v>1</v>
      </c>
      <c r="O337" s="32">
        <f>IFERROR(INDEX(JOGOS!$C$1:$P$16905,$G337,9),"")</f>
        <v>1</v>
      </c>
      <c r="P337" s="32">
        <f>IFERROR(INDEX(JOGOS!$C$1:$P$16905,$G337,10),"")</f>
        <v>1</v>
      </c>
      <c r="Q337" s="32">
        <f>IFERROR(INDEX(JOGOS!$C$1:$P$16905,$G337,11),"")</f>
        <v>1</v>
      </c>
      <c r="R337" s="32">
        <f>IFERROR(INDEX(JOGOS!$C$1:$P$16905,$G337,12),"")</f>
        <v>1</v>
      </c>
      <c r="S337" s="32">
        <f>IFERROR(INDEX(JOGOS!$C$1:$P$16905,$G337,13),"")</f>
        <v>1</v>
      </c>
      <c r="T337" s="32">
        <f t="shared" si="39"/>
        <v>2</v>
      </c>
    </row>
    <row r="338" spans="1:20">
      <c r="A338" t="str">
        <f>IF(Tabela3[[#This Row],[GOL CASA]]&lt;&gt;"",Tabela3[[#This Row],[TIME CASA]],"")</f>
        <v>Brentford</v>
      </c>
      <c r="B338" t="str">
        <f>IF(Tabela3[[#This Row],[GOL FORA]]&lt;&gt;"",Tabela3[[#This Row],[TIME FORA]],"")</f>
        <v>Liverpool</v>
      </c>
      <c r="C338">
        <f t="shared" si="35"/>
        <v>1</v>
      </c>
      <c r="D338">
        <f t="shared" si="36"/>
        <v>0</v>
      </c>
      <c r="E338">
        <f t="shared" si="38"/>
        <v>1</v>
      </c>
      <c r="F338">
        <f t="shared" si="37"/>
        <v>338</v>
      </c>
      <c r="H338" t="str">
        <f>IFERROR(INDEX(JOGOS!$C$1:$P$16905,$G338,1),"")</f>
        <v>PREMIER LIGUE22/23</v>
      </c>
      <c r="I338" s="29">
        <f>IFERROR(INDEX(JOGOS!$C$1:$P$16905,$G338,3),"")</f>
        <v>44928.604166666664</v>
      </c>
      <c r="J338" s="29" t="str">
        <f>IFERROR(INDEX(JOGOS!$C$1:$P$16905,$G338,4),"")</f>
        <v>Brentford</v>
      </c>
      <c r="K338" s="32">
        <f>IFERROR(INDEX(JOGOS!$C$1:$P$16905,$G338,5),"")</f>
        <v>3</v>
      </c>
      <c r="L338" s="32">
        <f>IFERROR(INDEX(JOGOS!$C$1:$P$16905,$G338,6),"")</f>
        <v>1</v>
      </c>
      <c r="M338" s="29" t="str">
        <f>IFERROR(INDEX(JOGOS!$C$1:$P$16905,$G338,7),"")</f>
        <v>Liverpool</v>
      </c>
      <c r="N338" s="32">
        <f>IFERROR(INDEX(JOGOS!$C$1:$P$16905,$G338,8),"")</f>
        <v>2</v>
      </c>
      <c r="O338" s="32">
        <f>IFERROR(INDEX(JOGOS!$C$1:$P$16905,$G338,9),"")</f>
        <v>0</v>
      </c>
      <c r="P338" s="32">
        <f>IFERROR(INDEX(JOGOS!$C$1:$P$16905,$G338,10),"")</f>
        <v>3</v>
      </c>
      <c r="Q338" s="32">
        <f>IFERROR(INDEX(JOGOS!$C$1:$P$16905,$G338,11),"")</f>
        <v>3</v>
      </c>
      <c r="R338" s="32">
        <f>IFERROR(INDEX(JOGOS!$C$1:$P$16905,$G338,12),"")</f>
        <v>4</v>
      </c>
      <c r="S338" s="32">
        <f>IFERROR(INDEX(JOGOS!$C$1:$P$16905,$G338,13),"")</f>
        <v>9</v>
      </c>
      <c r="T338" s="32">
        <f t="shared" si="39"/>
        <v>13</v>
      </c>
    </row>
    <row r="339" spans="1:20">
      <c r="A339" t="str">
        <f>IF(Tabela3[[#This Row],[GOL CASA]]&lt;&gt;"",Tabela3[[#This Row],[TIME CASA]],"")</f>
        <v/>
      </c>
      <c r="B339" t="str">
        <f>IF(Tabela3[[#This Row],[GOL FORA]]&lt;&gt;"",Tabela3[[#This Row],[TIME FORA]],"")</f>
        <v/>
      </c>
      <c r="C339">
        <f t="shared" si="35"/>
        <v>0</v>
      </c>
      <c r="D339">
        <f t="shared" si="36"/>
        <v>0</v>
      </c>
      <c r="E339">
        <f t="shared" si="38"/>
        <v>0</v>
      </c>
      <c r="F339" t="str">
        <f t="shared" si="37"/>
        <v/>
      </c>
      <c r="H339" t="str">
        <f>IFERROR(INDEX(JOGOS!$C$1:$P$16905,$G339,1),"")</f>
        <v>PREMIER LIGUE22/23</v>
      </c>
      <c r="I339" s="29">
        <f>IFERROR(INDEX(JOGOS!$C$1:$P$16905,$G339,3),"")</f>
        <v>44929.697916666664</v>
      </c>
      <c r="J339" s="29" t="str">
        <f>IFERROR(INDEX(JOGOS!$C$1:$P$16905,$G339,4),"")</f>
        <v>Arsenal</v>
      </c>
      <c r="K339" s="32">
        <f>IFERROR(INDEX(JOGOS!$C$1:$P$16905,$G339,5),"")</f>
        <v>0</v>
      </c>
      <c r="L339" s="32">
        <f>IFERROR(INDEX(JOGOS!$C$1:$P$16905,$G339,6),"")</f>
        <v>0</v>
      </c>
      <c r="M339" s="29" t="str">
        <f>IFERROR(INDEX(JOGOS!$C$1:$P$16905,$G339,7),"")</f>
        <v>Newcastle United</v>
      </c>
      <c r="N339" s="32">
        <f>IFERROR(INDEX(JOGOS!$C$1:$P$16905,$G339,8),"")</f>
        <v>0</v>
      </c>
      <c r="O339" s="32">
        <f>IFERROR(INDEX(JOGOS!$C$1:$P$16905,$G339,9),"")</f>
        <v>0</v>
      </c>
      <c r="P339" s="32">
        <f>IFERROR(INDEX(JOGOS!$C$1:$P$16905,$G339,10),"")</f>
        <v>0</v>
      </c>
      <c r="Q339" s="32">
        <f>IFERROR(INDEX(JOGOS!$C$1:$P$16905,$G339,11),"")</f>
        <v>0</v>
      </c>
      <c r="R339" s="32">
        <f>IFERROR(INDEX(JOGOS!$C$1:$P$16905,$G339,12),"")</f>
        <v>0</v>
      </c>
      <c r="S339" s="32">
        <f>IFERROR(INDEX(JOGOS!$C$1:$P$16905,$G339,13),"")</f>
        <v>0</v>
      </c>
      <c r="T339" s="32">
        <f t="shared" si="39"/>
        <v>0</v>
      </c>
    </row>
    <row r="340" spans="1:20">
      <c r="A340" t="str">
        <f>IF(Tabela3[[#This Row],[GOL CASA]]&lt;&gt;"",Tabela3[[#This Row],[TIME CASA]],"")</f>
        <v/>
      </c>
      <c r="B340" t="str">
        <f>IF(Tabela3[[#This Row],[GOL FORA]]&lt;&gt;"",Tabela3[[#This Row],[TIME FORA]],"")</f>
        <v/>
      </c>
      <c r="C340">
        <f t="shared" si="35"/>
        <v>0</v>
      </c>
      <c r="D340">
        <f t="shared" si="36"/>
        <v>0</v>
      </c>
      <c r="E340">
        <f t="shared" si="38"/>
        <v>0</v>
      </c>
      <c r="F340" t="str">
        <f t="shared" si="37"/>
        <v/>
      </c>
      <c r="H340" t="str">
        <f>IFERROR(INDEX(JOGOS!$C$1:$P$16905,$G340,1),"")</f>
        <v>PREMIER LIGUE22/23</v>
      </c>
      <c r="I340" s="29">
        <f>IFERROR(INDEX(JOGOS!$C$1:$P$16905,$G340,3),"")</f>
        <v>44929.697916666664</v>
      </c>
      <c r="J340" s="29" t="str">
        <f>IFERROR(INDEX(JOGOS!$C$1:$P$16905,$G340,4),"")</f>
        <v>Everton</v>
      </c>
      <c r="K340" s="32">
        <f>IFERROR(INDEX(JOGOS!$C$1:$P$16905,$G340,5),"")</f>
        <v>0</v>
      </c>
      <c r="L340" s="32">
        <f>IFERROR(INDEX(JOGOS!$C$1:$P$16905,$G340,6),"")</f>
        <v>0</v>
      </c>
      <c r="M340" s="29" t="str">
        <f>IFERROR(INDEX(JOGOS!$C$1:$P$16905,$G340,7),"")</f>
        <v>Brighton &amp; Hove Albion</v>
      </c>
      <c r="N340" s="32">
        <f>IFERROR(INDEX(JOGOS!$C$1:$P$16905,$G340,8),"")</f>
        <v>0</v>
      </c>
      <c r="O340" s="32">
        <f>IFERROR(INDEX(JOGOS!$C$1:$P$16905,$G340,9),"")</f>
        <v>0</v>
      </c>
      <c r="P340" s="32">
        <f>IFERROR(INDEX(JOGOS!$C$1:$P$16905,$G340,10),"")</f>
        <v>0</v>
      </c>
      <c r="Q340" s="32">
        <f>IFERROR(INDEX(JOGOS!$C$1:$P$16905,$G340,11),"")</f>
        <v>0</v>
      </c>
      <c r="R340" s="32">
        <f>IFERROR(INDEX(JOGOS!$C$1:$P$16905,$G340,12),"")</f>
        <v>0</v>
      </c>
      <c r="S340" s="32">
        <f>IFERROR(INDEX(JOGOS!$C$1:$P$16905,$G340,13),"")</f>
        <v>0</v>
      </c>
      <c r="T340" s="32">
        <f t="shared" si="39"/>
        <v>0</v>
      </c>
    </row>
    <row r="341" spans="1:20">
      <c r="A341" t="str">
        <f>IF(Tabela3[[#This Row],[GOL CASA]]&lt;&gt;"",Tabela3[[#This Row],[TIME CASA]],"")</f>
        <v/>
      </c>
      <c r="B341" t="str">
        <f>IF(Tabela3[[#This Row],[GOL FORA]]&lt;&gt;"",Tabela3[[#This Row],[TIME FORA]],"")</f>
        <v/>
      </c>
      <c r="C341">
        <f t="shared" si="35"/>
        <v>0</v>
      </c>
      <c r="D341">
        <f t="shared" si="36"/>
        <v>0</v>
      </c>
      <c r="E341">
        <f t="shared" si="38"/>
        <v>0</v>
      </c>
      <c r="F341" t="str">
        <f t="shared" si="37"/>
        <v/>
      </c>
      <c r="H341" t="str">
        <f>IFERROR(INDEX(JOGOS!$C$1:$P$16905,$G341,1),"")</f>
        <v>PREMIER LIGUE22/23</v>
      </c>
      <c r="I341" s="29">
        <f>IFERROR(INDEX(JOGOS!$C$1:$P$16905,$G341,3),"")</f>
        <v>44929.697916666664</v>
      </c>
      <c r="J341" s="29" t="str">
        <f>IFERROR(INDEX(JOGOS!$C$1:$P$16905,$G341,4),"")</f>
        <v>Leicester City</v>
      </c>
      <c r="K341" s="32">
        <f>IFERROR(INDEX(JOGOS!$C$1:$P$16905,$G341,5),"")</f>
        <v>0</v>
      </c>
      <c r="L341" s="32">
        <f>IFERROR(INDEX(JOGOS!$C$1:$P$16905,$G341,6),"")</f>
        <v>0</v>
      </c>
      <c r="M341" s="29" t="str">
        <f>IFERROR(INDEX(JOGOS!$C$1:$P$16905,$G341,7),"")</f>
        <v>Fulham</v>
      </c>
      <c r="N341" s="32">
        <f>IFERROR(INDEX(JOGOS!$C$1:$P$16905,$G341,8),"")</f>
        <v>0</v>
      </c>
      <c r="O341" s="32">
        <f>IFERROR(INDEX(JOGOS!$C$1:$P$16905,$G341,9),"")</f>
        <v>0</v>
      </c>
      <c r="P341" s="32">
        <f>IFERROR(INDEX(JOGOS!$C$1:$P$16905,$G341,10),"")</f>
        <v>0</v>
      </c>
      <c r="Q341" s="32">
        <f>IFERROR(INDEX(JOGOS!$C$1:$P$16905,$G341,11),"")</f>
        <v>0</v>
      </c>
      <c r="R341" s="32">
        <f>IFERROR(INDEX(JOGOS!$C$1:$P$16905,$G341,12),"")</f>
        <v>0</v>
      </c>
      <c r="S341" s="32">
        <f>IFERROR(INDEX(JOGOS!$C$1:$P$16905,$G341,13),"")</f>
        <v>0</v>
      </c>
      <c r="T341" s="32">
        <f t="shared" si="39"/>
        <v>0</v>
      </c>
    </row>
    <row r="342" spans="1:20">
      <c r="A342" t="str">
        <f>IF(Tabela3[[#This Row],[GOL CASA]]&lt;&gt;"",Tabela3[[#This Row],[TIME CASA]],"")</f>
        <v/>
      </c>
      <c r="B342" t="str">
        <f>IF(Tabela3[[#This Row],[GOL FORA]]&lt;&gt;"",Tabela3[[#This Row],[TIME FORA]],"")</f>
        <v/>
      </c>
      <c r="C342">
        <f t="shared" si="35"/>
        <v>0</v>
      </c>
      <c r="D342">
        <f t="shared" si="36"/>
        <v>0</v>
      </c>
      <c r="E342">
        <f t="shared" si="38"/>
        <v>0</v>
      </c>
      <c r="F342" t="str">
        <f t="shared" si="37"/>
        <v/>
      </c>
      <c r="H342" t="str">
        <f>IFERROR(INDEX(JOGOS!$C$1:$P$16905,$G342,1),"")</f>
        <v>PREMIER LIGUE22/23</v>
      </c>
      <c r="I342" s="29">
        <f>IFERROR(INDEX(JOGOS!$C$1:$P$16905,$G342,3),"")</f>
        <v>44929.708333333336</v>
      </c>
      <c r="J342" s="29" t="str">
        <f>IFERROR(INDEX(JOGOS!$C$1:$P$16905,$G342,4),"")</f>
        <v>Manchester United</v>
      </c>
      <c r="K342" s="32">
        <f>IFERROR(INDEX(JOGOS!$C$1:$P$16905,$G342,5),"")</f>
        <v>0</v>
      </c>
      <c r="L342" s="32">
        <f>IFERROR(INDEX(JOGOS!$C$1:$P$16905,$G342,6),"")</f>
        <v>0</v>
      </c>
      <c r="M342" s="29" t="str">
        <f>IFERROR(INDEX(JOGOS!$C$1:$P$16905,$G342,7),"")</f>
        <v>AFC Bournemouth</v>
      </c>
      <c r="N342" s="32">
        <f>IFERROR(INDEX(JOGOS!$C$1:$P$16905,$G342,8),"")</f>
        <v>0</v>
      </c>
      <c r="O342" s="32">
        <f>IFERROR(INDEX(JOGOS!$C$1:$P$16905,$G342,9),"")</f>
        <v>0</v>
      </c>
      <c r="P342" s="32">
        <f>IFERROR(INDEX(JOGOS!$C$1:$P$16905,$G342,10),"")</f>
        <v>0</v>
      </c>
      <c r="Q342" s="32">
        <f>IFERROR(INDEX(JOGOS!$C$1:$P$16905,$G342,11),"")</f>
        <v>0</v>
      </c>
      <c r="R342" s="32">
        <f>IFERROR(INDEX(JOGOS!$C$1:$P$16905,$G342,12),"")</f>
        <v>0</v>
      </c>
      <c r="S342" s="32">
        <f>IFERROR(INDEX(JOGOS!$C$1:$P$16905,$G342,13),"")</f>
        <v>0</v>
      </c>
      <c r="T342" s="32">
        <f t="shared" si="39"/>
        <v>0</v>
      </c>
    </row>
    <row r="343" spans="1:20">
      <c r="A343" t="str">
        <f>IF(Tabela3[[#This Row],[GOL CASA]]&lt;&gt;"",Tabela3[[#This Row],[TIME CASA]],"")</f>
        <v/>
      </c>
      <c r="B343" t="str">
        <f>IF(Tabela3[[#This Row],[GOL FORA]]&lt;&gt;"",Tabela3[[#This Row],[TIME FORA]],"")</f>
        <v/>
      </c>
      <c r="C343">
        <f t="shared" si="35"/>
        <v>0</v>
      </c>
      <c r="D343">
        <f t="shared" si="36"/>
        <v>0</v>
      </c>
      <c r="E343">
        <f t="shared" si="38"/>
        <v>0</v>
      </c>
      <c r="F343" t="str">
        <f t="shared" si="37"/>
        <v/>
      </c>
      <c r="H343" t="str">
        <f>IFERROR(INDEX(JOGOS!$C$1:$P$16905,$G343,1),"")</f>
        <v>PREMIER LIGUE22/23</v>
      </c>
      <c r="I343" s="29">
        <f>IFERROR(INDEX(JOGOS!$C$1:$P$16905,$G343,3),"")</f>
        <v>44930.6875</v>
      </c>
      <c r="J343" s="29" t="str">
        <f>IFERROR(INDEX(JOGOS!$C$1:$P$16905,$G343,4),"")</f>
        <v>Southampton</v>
      </c>
      <c r="K343" s="32">
        <f>IFERROR(INDEX(JOGOS!$C$1:$P$16905,$G343,5),"")</f>
        <v>0</v>
      </c>
      <c r="L343" s="32">
        <f>IFERROR(INDEX(JOGOS!$C$1:$P$16905,$G343,6),"")</f>
        <v>0</v>
      </c>
      <c r="M343" s="29" t="str">
        <f>IFERROR(INDEX(JOGOS!$C$1:$P$16905,$G343,7),"")</f>
        <v>Nottingham Forest</v>
      </c>
      <c r="N343" s="32">
        <f>IFERROR(INDEX(JOGOS!$C$1:$P$16905,$G343,8),"")</f>
        <v>0</v>
      </c>
      <c r="O343" s="32">
        <f>IFERROR(INDEX(JOGOS!$C$1:$P$16905,$G343,9),"")</f>
        <v>0</v>
      </c>
      <c r="P343" s="32">
        <f>IFERROR(INDEX(JOGOS!$C$1:$P$16905,$G343,10),"")</f>
        <v>0</v>
      </c>
      <c r="Q343" s="32">
        <f>IFERROR(INDEX(JOGOS!$C$1:$P$16905,$G343,11),"")</f>
        <v>0</v>
      </c>
      <c r="R343" s="32">
        <f>IFERROR(INDEX(JOGOS!$C$1:$P$16905,$G343,12),"")</f>
        <v>0</v>
      </c>
      <c r="S343" s="32">
        <f>IFERROR(INDEX(JOGOS!$C$1:$P$16905,$G343,13),"")</f>
        <v>0</v>
      </c>
      <c r="T343" s="32">
        <f t="shared" si="39"/>
        <v>0</v>
      </c>
    </row>
    <row r="344" spans="1:20">
      <c r="A344" t="str">
        <f>IF(Tabela3[[#This Row],[GOL CASA]]&lt;&gt;"",Tabela3[[#This Row],[TIME CASA]],"")</f>
        <v/>
      </c>
      <c r="B344" t="str">
        <f>IF(Tabela3[[#This Row],[GOL FORA]]&lt;&gt;"",Tabela3[[#This Row],[TIME FORA]],"")</f>
        <v/>
      </c>
      <c r="C344">
        <f t="shared" si="35"/>
        <v>0</v>
      </c>
      <c r="D344">
        <f t="shared" si="36"/>
        <v>0</v>
      </c>
      <c r="E344">
        <f t="shared" si="38"/>
        <v>0</v>
      </c>
      <c r="F344" t="str">
        <f t="shared" si="37"/>
        <v/>
      </c>
      <c r="H344" t="str">
        <f>IFERROR(INDEX(JOGOS!$C$1:$P$16905,$G344,1),"")</f>
        <v>PREMIER LIGUE22/23</v>
      </c>
      <c r="I344" s="29">
        <f>IFERROR(INDEX(JOGOS!$C$1:$P$16905,$G344,3),"")</f>
        <v>44930.697916666664</v>
      </c>
      <c r="J344" s="29" t="str">
        <f>IFERROR(INDEX(JOGOS!$C$1:$P$16905,$G344,4),"")</f>
        <v>Leeds United</v>
      </c>
      <c r="K344" s="32">
        <f>IFERROR(INDEX(JOGOS!$C$1:$P$16905,$G344,5),"")</f>
        <v>0</v>
      </c>
      <c r="L344" s="32">
        <f>IFERROR(INDEX(JOGOS!$C$1:$P$16905,$G344,6),"")</f>
        <v>0</v>
      </c>
      <c r="M344" s="29" t="str">
        <f>IFERROR(INDEX(JOGOS!$C$1:$P$16905,$G344,7),"")</f>
        <v>West Ham United</v>
      </c>
      <c r="N344" s="32">
        <f>IFERROR(INDEX(JOGOS!$C$1:$P$16905,$G344,8),"")</f>
        <v>0</v>
      </c>
      <c r="O344" s="32">
        <f>IFERROR(INDEX(JOGOS!$C$1:$P$16905,$G344,9),"")</f>
        <v>0</v>
      </c>
      <c r="P344" s="32">
        <f>IFERROR(INDEX(JOGOS!$C$1:$P$16905,$G344,10),"")</f>
        <v>0</v>
      </c>
      <c r="Q344" s="32">
        <f>IFERROR(INDEX(JOGOS!$C$1:$P$16905,$G344,11),"")</f>
        <v>0</v>
      </c>
      <c r="R344" s="32">
        <f>IFERROR(INDEX(JOGOS!$C$1:$P$16905,$G344,12),"")</f>
        <v>0</v>
      </c>
      <c r="S344" s="32">
        <f>IFERROR(INDEX(JOGOS!$C$1:$P$16905,$G344,13),"")</f>
        <v>0</v>
      </c>
      <c r="T344" s="32">
        <f t="shared" si="39"/>
        <v>0</v>
      </c>
    </row>
    <row r="345" spans="1:20">
      <c r="A345" t="str">
        <f>IF(Tabela3[[#This Row],[GOL CASA]]&lt;&gt;"",Tabela3[[#This Row],[TIME CASA]],"")</f>
        <v/>
      </c>
      <c r="B345" t="str">
        <f>IF(Tabela3[[#This Row],[GOL FORA]]&lt;&gt;"",Tabela3[[#This Row],[TIME FORA]],"")</f>
        <v/>
      </c>
      <c r="C345">
        <f t="shared" si="35"/>
        <v>0</v>
      </c>
      <c r="D345">
        <f t="shared" si="36"/>
        <v>0</v>
      </c>
      <c r="E345">
        <f t="shared" si="38"/>
        <v>0</v>
      </c>
      <c r="F345" t="str">
        <f t="shared" si="37"/>
        <v/>
      </c>
      <c r="H345" t="str">
        <f>IFERROR(INDEX(JOGOS!$C$1:$P$16905,$G345,1),"")</f>
        <v>PREMIER LIGUE22/23</v>
      </c>
      <c r="I345" s="29">
        <f>IFERROR(INDEX(JOGOS!$C$1:$P$16905,$G345,3),"")</f>
        <v>44930.708333333336</v>
      </c>
      <c r="J345" s="29" t="str">
        <f>IFERROR(INDEX(JOGOS!$C$1:$P$16905,$G345,4),"")</f>
        <v>Aston Villa</v>
      </c>
      <c r="K345" s="32">
        <f>IFERROR(INDEX(JOGOS!$C$1:$P$16905,$G345,5),"")</f>
        <v>0</v>
      </c>
      <c r="L345" s="32">
        <f>IFERROR(INDEX(JOGOS!$C$1:$P$16905,$G345,6),"")</f>
        <v>0</v>
      </c>
      <c r="M345" s="29" t="str">
        <f>IFERROR(INDEX(JOGOS!$C$1:$P$16905,$G345,7),"")</f>
        <v>Wolverhampton Wanderers</v>
      </c>
      <c r="N345" s="32">
        <f>IFERROR(INDEX(JOGOS!$C$1:$P$16905,$G345,8),"")</f>
        <v>0</v>
      </c>
      <c r="O345" s="32">
        <f>IFERROR(INDEX(JOGOS!$C$1:$P$16905,$G345,9),"")</f>
        <v>0</v>
      </c>
      <c r="P345" s="32">
        <f>IFERROR(INDEX(JOGOS!$C$1:$P$16905,$G345,10),"")</f>
        <v>0</v>
      </c>
      <c r="Q345" s="32">
        <f>IFERROR(INDEX(JOGOS!$C$1:$P$16905,$G345,11),"")</f>
        <v>0</v>
      </c>
      <c r="R345" s="32">
        <f>IFERROR(INDEX(JOGOS!$C$1:$P$16905,$G345,12),"")</f>
        <v>0</v>
      </c>
      <c r="S345" s="32">
        <f>IFERROR(INDEX(JOGOS!$C$1:$P$16905,$G345,13),"")</f>
        <v>0</v>
      </c>
      <c r="T345" s="32">
        <f t="shared" si="39"/>
        <v>0</v>
      </c>
    </row>
    <row r="346" spans="1:20">
      <c r="A346" t="str">
        <f>IF(Tabela3[[#This Row],[GOL CASA]]&lt;&gt;"",Tabela3[[#This Row],[TIME CASA]],"")</f>
        <v/>
      </c>
      <c r="B346" t="str">
        <f>IF(Tabela3[[#This Row],[GOL FORA]]&lt;&gt;"",Tabela3[[#This Row],[TIME FORA]],"")</f>
        <v/>
      </c>
      <c r="C346">
        <f t="shared" si="35"/>
        <v>0</v>
      </c>
      <c r="D346">
        <f t="shared" si="36"/>
        <v>0</v>
      </c>
      <c r="E346">
        <f t="shared" si="38"/>
        <v>0</v>
      </c>
      <c r="F346" t="str">
        <f t="shared" si="37"/>
        <v/>
      </c>
      <c r="H346" t="str">
        <f>IFERROR(INDEX(JOGOS!$C$1:$P$16905,$G346,1),"")</f>
        <v>PREMIER LIGUE22/23</v>
      </c>
      <c r="I346" s="29">
        <f>IFERROR(INDEX(JOGOS!$C$1:$P$16905,$G346,3),"")</f>
        <v>44930.708333333336</v>
      </c>
      <c r="J346" s="29" t="str">
        <f>IFERROR(INDEX(JOGOS!$C$1:$P$16905,$G346,4),"")</f>
        <v>Crystal Palace</v>
      </c>
      <c r="K346" s="32">
        <f>IFERROR(INDEX(JOGOS!$C$1:$P$16905,$G346,5),"")</f>
        <v>0</v>
      </c>
      <c r="L346" s="32">
        <f>IFERROR(INDEX(JOGOS!$C$1:$P$16905,$G346,6),"")</f>
        <v>0</v>
      </c>
      <c r="M346" s="29" t="str">
        <f>IFERROR(INDEX(JOGOS!$C$1:$P$16905,$G346,7),"")</f>
        <v>Tottenham Hotspur</v>
      </c>
      <c r="N346" s="32">
        <f>IFERROR(INDEX(JOGOS!$C$1:$P$16905,$G346,8),"")</f>
        <v>0</v>
      </c>
      <c r="O346" s="32">
        <f>IFERROR(INDEX(JOGOS!$C$1:$P$16905,$G346,9),"")</f>
        <v>0</v>
      </c>
      <c r="P346" s="32">
        <f>IFERROR(INDEX(JOGOS!$C$1:$P$16905,$G346,10),"")</f>
        <v>0</v>
      </c>
      <c r="Q346" s="32">
        <f>IFERROR(INDEX(JOGOS!$C$1:$P$16905,$G346,11),"")</f>
        <v>0</v>
      </c>
      <c r="R346" s="32">
        <f>IFERROR(INDEX(JOGOS!$C$1:$P$16905,$G346,12),"")</f>
        <v>0</v>
      </c>
      <c r="S346" s="32">
        <f>IFERROR(INDEX(JOGOS!$C$1:$P$16905,$G346,13),"")</f>
        <v>0</v>
      </c>
      <c r="T346" s="32">
        <f t="shared" si="39"/>
        <v>0</v>
      </c>
    </row>
    <row r="347" spans="1:20">
      <c r="A347" t="str">
        <f>IF(Tabela3[[#This Row],[GOL CASA]]&lt;&gt;"",Tabela3[[#This Row],[TIME CASA]],"")</f>
        <v/>
      </c>
      <c r="B347" t="str">
        <f>IF(Tabela3[[#This Row],[GOL FORA]]&lt;&gt;"",Tabela3[[#This Row],[TIME FORA]],"")</f>
        <v/>
      </c>
      <c r="C347">
        <f t="shared" si="35"/>
        <v>0</v>
      </c>
      <c r="D347">
        <f t="shared" si="36"/>
        <v>0</v>
      </c>
      <c r="E347">
        <f t="shared" si="38"/>
        <v>0</v>
      </c>
      <c r="F347" t="str">
        <f t="shared" si="37"/>
        <v/>
      </c>
      <c r="H347" t="str">
        <f>IFERROR(INDEX(JOGOS!$C$1:$P$16905,$G347,1),"")</f>
        <v>PREMIER LIGUE22/23</v>
      </c>
      <c r="I347" s="29">
        <f>IFERROR(INDEX(JOGOS!$C$1:$P$16905,$G347,3),"")</f>
        <v>44931.708333333336</v>
      </c>
      <c r="J347" s="29" t="str">
        <f>IFERROR(INDEX(JOGOS!$C$1:$P$16905,$G347,4),"")</f>
        <v>Chelsea</v>
      </c>
      <c r="K347" s="32">
        <f>IFERROR(INDEX(JOGOS!$C$1:$P$16905,$G347,5),"")</f>
        <v>0</v>
      </c>
      <c r="L347" s="32">
        <f>IFERROR(INDEX(JOGOS!$C$1:$P$16905,$G347,6),"")</f>
        <v>0</v>
      </c>
      <c r="M347" s="29" t="str">
        <f>IFERROR(INDEX(JOGOS!$C$1:$P$16905,$G347,7),"")</f>
        <v>Manchester City</v>
      </c>
      <c r="N347" s="32">
        <f>IFERROR(INDEX(JOGOS!$C$1:$P$16905,$G347,8),"")</f>
        <v>0</v>
      </c>
      <c r="O347" s="32">
        <f>IFERROR(INDEX(JOGOS!$C$1:$P$16905,$G347,9),"")</f>
        <v>0</v>
      </c>
      <c r="P347" s="32">
        <f>IFERROR(INDEX(JOGOS!$C$1:$P$16905,$G347,10),"")</f>
        <v>0</v>
      </c>
      <c r="Q347" s="32">
        <f>IFERROR(INDEX(JOGOS!$C$1:$P$16905,$G347,11),"")</f>
        <v>0</v>
      </c>
      <c r="R347" s="32">
        <f>IFERROR(INDEX(JOGOS!$C$1:$P$16905,$G347,12),"")</f>
        <v>0</v>
      </c>
      <c r="S347" s="32">
        <f>IFERROR(INDEX(JOGOS!$C$1:$P$16905,$G347,13),"")</f>
        <v>0</v>
      </c>
      <c r="T347" s="32">
        <f t="shared" si="39"/>
        <v>0</v>
      </c>
    </row>
    <row r="348" spans="1:20">
      <c r="A348" t="str">
        <f>IF(Tabela3[[#This Row],[GOL CASA]]&lt;&gt;"",Tabela3[[#This Row],[TIME CASA]],"")</f>
        <v/>
      </c>
      <c r="B348" t="str">
        <f>IF(Tabela3[[#This Row],[GOL FORA]]&lt;&gt;"",Tabela3[[#This Row],[TIME FORA]],"")</f>
        <v/>
      </c>
      <c r="C348">
        <f t="shared" si="35"/>
        <v>0</v>
      </c>
      <c r="D348">
        <f t="shared" si="36"/>
        <v>0</v>
      </c>
      <c r="E348">
        <f t="shared" si="38"/>
        <v>0</v>
      </c>
      <c r="F348" t="str">
        <f t="shared" si="37"/>
        <v/>
      </c>
      <c r="H348" t="str">
        <f>IFERROR(INDEX(JOGOS!$C$1:$P$16905,$G348,1),"")</f>
        <v>BAIANO2023</v>
      </c>
      <c r="I348" s="29">
        <f>IFERROR(INDEX(JOGOS!$C$1:$P$16905,$G348,3),"")</f>
        <v>44936</v>
      </c>
      <c r="J348" s="29" t="str">
        <f>IFERROR(INDEX(JOGOS!$C$1:$P$16905,$G348,4),"")</f>
        <v>Itabuna</v>
      </c>
      <c r="K348" s="32">
        <f>IFERROR(INDEX(JOGOS!$C$1:$P$16905,$G348,5),"")</f>
        <v>0</v>
      </c>
      <c r="L348" s="32">
        <f>IFERROR(INDEX(JOGOS!$C$1:$P$16905,$G348,6),"")</f>
        <v>0</v>
      </c>
      <c r="M348" s="29" t="str">
        <f>IFERROR(INDEX(JOGOS!$C$1:$P$16905,$G348,7),"")</f>
        <v>Jacobinense</v>
      </c>
      <c r="N348" s="32">
        <f>IFERROR(INDEX(JOGOS!$C$1:$P$16905,$G348,8),"")</f>
        <v>0</v>
      </c>
      <c r="O348" s="32">
        <f>IFERROR(INDEX(JOGOS!$C$1:$P$16905,$G348,9),"")</f>
        <v>0</v>
      </c>
      <c r="P348" s="32">
        <f>IFERROR(INDEX(JOGOS!$C$1:$P$16905,$G348,10),"")</f>
        <v>0</v>
      </c>
      <c r="Q348" s="32">
        <f>IFERROR(INDEX(JOGOS!$C$1:$P$16905,$G348,11),"")</f>
        <v>0</v>
      </c>
      <c r="R348" s="32">
        <f>IFERROR(INDEX(JOGOS!$C$1:$P$16905,$G348,12),"")</f>
        <v>0</v>
      </c>
      <c r="S348" s="32">
        <f>IFERROR(INDEX(JOGOS!$C$1:$P$16905,$G348,13),"")</f>
        <v>0</v>
      </c>
      <c r="T348" s="32">
        <f t="shared" si="39"/>
        <v>0</v>
      </c>
    </row>
    <row r="349" spans="1:20">
      <c r="A349" t="str">
        <f>IF(Tabela3[[#This Row],[GOL CASA]]&lt;&gt;"",Tabela3[[#This Row],[TIME CASA]],"")</f>
        <v/>
      </c>
      <c r="B349" t="str">
        <f>IF(Tabela3[[#This Row],[GOL FORA]]&lt;&gt;"",Tabela3[[#This Row],[TIME FORA]],"")</f>
        <v/>
      </c>
      <c r="C349">
        <f t="shared" si="35"/>
        <v>0</v>
      </c>
      <c r="D349">
        <f t="shared" si="36"/>
        <v>0</v>
      </c>
      <c r="E349">
        <f t="shared" si="38"/>
        <v>0</v>
      </c>
      <c r="F349" t="str">
        <f t="shared" si="37"/>
        <v/>
      </c>
      <c r="H349" t="str">
        <f>IFERROR(INDEX(JOGOS!$C$1:$P$16905,$G349,1),"")</f>
        <v>ALAGOANO2023</v>
      </c>
      <c r="I349" s="29">
        <f>IFERROR(INDEX(JOGOS!$C$1:$P$16905,$G349,3),"")</f>
        <v>44936.833333333336</v>
      </c>
      <c r="J349" s="29" t="str">
        <f>IFERROR(INDEX(JOGOS!$C$1:$P$16905,$G349,4),"")</f>
        <v>CRB</v>
      </c>
      <c r="K349" s="32">
        <f>IFERROR(INDEX(JOGOS!$C$1:$P$16905,$G349,5),"")</f>
        <v>0</v>
      </c>
      <c r="L349" s="32">
        <f>IFERROR(INDEX(JOGOS!$C$1:$P$16905,$G349,6),"")</f>
        <v>0</v>
      </c>
      <c r="M349" s="29" t="str">
        <f>IFERROR(INDEX(JOGOS!$C$1:$P$16905,$G349,7),"")</f>
        <v>Esporte Clube Cruzeiro Arapiraca</v>
      </c>
      <c r="N349" s="32">
        <f>IFERROR(INDEX(JOGOS!$C$1:$P$16905,$G349,8),"")</f>
        <v>0</v>
      </c>
      <c r="O349" s="32">
        <f>IFERROR(INDEX(JOGOS!$C$1:$P$16905,$G349,9),"")</f>
        <v>0</v>
      </c>
      <c r="P349" s="32">
        <f>IFERROR(INDEX(JOGOS!$C$1:$P$16905,$G349,10),"")</f>
        <v>0</v>
      </c>
      <c r="Q349" s="32">
        <f>IFERROR(INDEX(JOGOS!$C$1:$P$16905,$G349,11),"")</f>
        <v>0</v>
      </c>
      <c r="R349" s="32">
        <f>IFERROR(INDEX(JOGOS!$C$1:$P$16905,$G349,12),"")</f>
        <v>0</v>
      </c>
      <c r="S349" s="32">
        <f>IFERROR(INDEX(JOGOS!$C$1:$P$16905,$G349,13),"")</f>
        <v>0</v>
      </c>
      <c r="T349" s="32">
        <f t="shared" si="39"/>
        <v>0</v>
      </c>
    </row>
    <row r="350" spans="1:20">
      <c r="A350" t="str">
        <f>IF(Tabela3[[#This Row],[GOL CASA]]&lt;&gt;"",Tabela3[[#This Row],[TIME CASA]],"")</f>
        <v/>
      </c>
      <c r="B350" t="str">
        <f>IF(Tabela3[[#This Row],[GOL FORA]]&lt;&gt;"",Tabela3[[#This Row],[TIME FORA]],"")</f>
        <v/>
      </c>
      <c r="C350">
        <f t="shared" si="35"/>
        <v>0</v>
      </c>
      <c r="D350">
        <f t="shared" si="36"/>
        <v>0</v>
      </c>
      <c r="E350">
        <f t="shared" si="38"/>
        <v>0</v>
      </c>
      <c r="F350" t="str">
        <f t="shared" si="37"/>
        <v/>
      </c>
      <c r="H350" t="str">
        <f>IFERROR(INDEX(JOGOS!$C$1:$P$16905,$G350,1),"")</f>
        <v>ALAGOANO2023</v>
      </c>
      <c r="I350" s="29">
        <f>IFERROR(INDEX(JOGOS!$C$1:$P$16905,$G350,3),"")</f>
        <v>44936.833333333336</v>
      </c>
      <c r="J350" s="29" t="str">
        <f>IFERROR(INDEX(JOGOS!$C$1:$P$16905,$G350,4),"")</f>
        <v>CSE</v>
      </c>
      <c r="K350" s="32">
        <f>IFERROR(INDEX(JOGOS!$C$1:$P$16905,$G350,5),"")</f>
        <v>0</v>
      </c>
      <c r="L350" s="32">
        <f>IFERROR(INDEX(JOGOS!$C$1:$P$16905,$G350,6),"")</f>
        <v>0</v>
      </c>
      <c r="M350" s="29" t="str">
        <f>IFERROR(INDEX(JOGOS!$C$1:$P$16905,$G350,7),"")</f>
        <v>CSA</v>
      </c>
      <c r="N350" s="32">
        <f>IFERROR(INDEX(JOGOS!$C$1:$P$16905,$G350,8),"")</f>
        <v>0</v>
      </c>
      <c r="O350" s="32">
        <f>IFERROR(INDEX(JOGOS!$C$1:$P$16905,$G350,9),"")</f>
        <v>0</v>
      </c>
      <c r="P350" s="32">
        <f>IFERROR(INDEX(JOGOS!$C$1:$P$16905,$G350,10),"")</f>
        <v>0</v>
      </c>
      <c r="Q350" s="32">
        <f>IFERROR(INDEX(JOGOS!$C$1:$P$16905,$G350,11),"")</f>
        <v>0</v>
      </c>
      <c r="R350" s="32">
        <f>IFERROR(INDEX(JOGOS!$C$1:$P$16905,$G350,12),"")</f>
        <v>0</v>
      </c>
      <c r="S350" s="32">
        <f>IFERROR(INDEX(JOGOS!$C$1:$P$16905,$G350,13),"")</f>
        <v>0</v>
      </c>
      <c r="T350" s="32">
        <f t="shared" si="39"/>
        <v>0</v>
      </c>
    </row>
    <row r="351" spans="1:20">
      <c r="A351" t="str">
        <f>IF(Tabela3[[#This Row],[GOL CASA]]&lt;&gt;"",Tabela3[[#This Row],[TIME CASA]],"")</f>
        <v/>
      </c>
      <c r="B351" t="str">
        <f>IF(Tabela3[[#This Row],[GOL FORA]]&lt;&gt;"",Tabela3[[#This Row],[TIME FORA]],"")</f>
        <v/>
      </c>
      <c r="C351">
        <f t="shared" si="35"/>
        <v>0</v>
      </c>
      <c r="D351">
        <f t="shared" si="36"/>
        <v>0</v>
      </c>
      <c r="E351">
        <f t="shared" si="38"/>
        <v>0</v>
      </c>
      <c r="F351" t="str">
        <f t="shared" si="37"/>
        <v/>
      </c>
      <c r="H351" t="str">
        <f>IFERROR(INDEX(JOGOS!$C$1:$P$16905,$G351,1),"")</f>
        <v>ALAGOANO2023</v>
      </c>
      <c r="I351" s="29">
        <f>IFERROR(INDEX(JOGOS!$C$1:$P$16905,$G351,3),"")</f>
        <v>44936.833333333336</v>
      </c>
      <c r="J351" s="29" t="str">
        <f>IFERROR(INDEX(JOGOS!$C$1:$P$16905,$G351,4),"")</f>
        <v>ASA</v>
      </c>
      <c r="K351" s="32">
        <f>IFERROR(INDEX(JOGOS!$C$1:$P$16905,$G351,5),"")</f>
        <v>0</v>
      </c>
      <c r="L351" s="32">
        <f>IFERROR(INDEX(JOGOS!$C$1:$P$16905,$G351,6),"")</f>
        <v>0</v>
      </c>
      <c r="M351" s="29" t="str">
        <f>IFERROR(INDEX(JOGOS!$C$1:$P$16905,$G351,7),"")</f>
        <v>Coruripe</v>
      </c>
      <c r="N351" s="32">
        <f>IFERROR(INDEX(JOGOS!$C$1:$P$16905,$G351,8),"")</f>
        <v>0</v>
      </c>
      <c r="O351" s="32">
        <f>IFERROR(INDEX(JOGOS!$C$1:$P$16905,$G351,9),"")</f>
        <v>0</v>
      </c>
      <c r="P351" s="32">
        <f>IFERROR(INDEX(JOGOS!$C$1:$P$16905,$G351,10),"")</f>
        <v>0</v>
      </c>
      <c r="Q351" s="32">
        <f>IFERROR(INDEX(JOGOS!$C$1:$P$16905,$G351,11),"")</f>
        <v>0</v>
      </c>
      <c r="R351" s="32">
        <f>IFERROR(INDEX(JOGOS!$C$1:$P$16905,$G351,12),"")</f>
        <v>0</v>
      </c>
      <c r="S351" s="32">
        <f>IFERROR(INDEX(JOGOS!$C$1:$P$16905,$G351,13),"")</f>
        <v>0</v>
      </c>
      <c r="T351" s="32">
        <f t="shared" si="39"/>
        <v>0</v>
      </c>
    </row>
    <row r="352" spans="1:20">
      <c r="A352" t="str">
        <f>IF(Tabela3[[#This Row],[GOL CASA]]&lt;&gt;"",Tabela3[[#This Row],[TIME CASA]],"")</f>
        <v/>
      </c>
      <c r="B352" t="str">
        <f>IF(Tabela3[[#This Row],[GOL FORA]]&lt;&gt;"",Tabela3[[#This Row],[TIME FORA]],"")</f>
        <v/>
      </c>
      <c r="C352">
        <f t="shared" si="35"/>
        <v>0</v>
      </c>
      <c r="D352">
        <f t="shared" si="36"/>
        <v>0</v>
      </c>
      <c r="E352">
        <f t="shared" si="38"/>
        <v>0</v>
      </c>
      <c r="F352" t="str">
        <f t="shared" si="37"/>
        <v/>
      </c>
      <c r="H352" t="str">
        <f>IFERROR(INDEX(JOGOS!$C$1:$P$16905,$G352,1),"")</f>
        <v>ALAGOANO2023</v>
      </c>
      <c r="I352" s="29">
        <f>IFERROR(INDEX(JOGOS!$C$1:$P$16905,$G352,3),"")</f>
        <v>44936.833333333336</v>
      </c>
      <c r="J352" s="29" t="str">
        <f>IFERROR(INDEX(JOGOS!$C$1:$P$16905,$G352,4),"")</f>
        <v>Murici</v>
      </c>
      <c r="K352" s="32">
        <f>IFERROR(INDEX(JOGOS!$C$1:$P$16905,$G352,5),"")</f>
        <v>0</v>
      </c>
      <c r="L352" s="32">
        <f>IFERROR(INDEX(JOGOS!$C$1:$P$16905,$G352,6),"")</f>
        <v>0</v>
      </c>
      <c r="M352" s="29" t="str">
        <f>IFERROR(INDEX(JOGOS!$C$1:$P$16905,$G352,7),"")</f>
        <v>Desportiva Alianca Pilarense</v>
      </c>
      <c r="N352" s="32">
        <f>IFERROR(INDEX(JOGOS!$C$1:$P$16905,$G352,8),"")</f>
        <v>0</v>
      </c>
      <c r="O352" s="32">
        <f>IFERROR(INDEX(JOGOS!$C$1:$P$16905,$G352,9),"")</f>
        <v>0</v>
      </c>
      <c r="P352" s="32">
        <f>IFERROR(INDEX(JOGOS!$C$1:$P$16905,$G352,10),"")</f>
        <v>0</v>
      </c>
      <c r="Q352" s="32">
        <f>IFERROR(INDEX(JOGOS!$C$1:$P$16905,$G352,11),"")</f>
        <v>0</v>
      </c>
      <c r="R352" s="32">
        <f>IFERROR(INDEX(JOGOS!$C$1:$P$16905,$G352,12),"")</f>
        <v>0</v>
      </c>
      <c r="S352" s="32">
        <f>IFERROR(INDEX(JOGOS!$C$1:$P$16905,$G352,13),"")</f>
        <v>0</v>
      </c>
      <c r="T352" s="32">
        <f t="shared" si="39"/>
        <v>0</v>
      </c>
    </row>
    <row r="353" spans="1:20">
      <c r="A353" t="str">
        <f>IF(Tabela3[[#This Row],[GOL CASA]]&lt;&gt;"",Tabela3[[#This Row],[TIME CASA]],"")</f>
        <v/>
      </c>
      <c r="B353" t="str">
        <f>IF(Tabela3[[#This Row],[GOL FORA]]&lt;&gt;"",Tabela3[[#This Row],[TIME FORA]],"")</f>
        <v/>
      </c>
      <c r="C353">
        <f t="shared" si="35"/>
        <v>0</v>
      </c>
      <c r="D353">
        <f t="shared" si="36"/>
        <v>0</v>
      </c>
      <c r="E353">
        <f t="shared" si="38"/>
        <v>0</v>
      </c>
      <c r="F353" t="str">
        <f t="shared" si="37"/>
        <v/>
      </c>
      <c r="H353" t="str">
        <f>IFERROR(INDEX(JOGOS!$C$1:$P$16905,$G353,1),"")</f>
        <v>BAIANO2023</v>
      </c>
      <c r="I353" s="29">
        <f>IFERROR(INDEX(JOGOS!$C$1:$P$16905,$G353,3),"")</f>
        <v>44937</v>
      </c>
      <c r="J353" s="29" t="str">
        <f>IFERROR(INDEX(JOGOS!$C$1:$P$16905,$G353,4),"")</f>
        <v>Bahia</v>
      </c>
      <c r="K353" s="32">
        <f>IFERROR(INDEX(JOGOS!$C$1:$P$16905,$G353,5),"")</f>
        <v>0</v>
      </c>
      <c r="L353" s="32">
        <f>IFERROR(INDEX(JOGOS!$C$1:$P$16905,$G353,6),"")</f>
        <v>0</v>
      </c>
      <c r="M353" s="29" t="str">
        <f>IFERROR(INDEX(JOGOS!$C$1:$P$16905,$G353,7),"")</f>
        <v>Juazeirense</v>
      </c>
      <c r="N353" s="32">
        <f>IFERROR(INDEX(JOGOS!$C$1:$P$16905,$G353,8),"")</f>
        <v>0</v>
      </c>
      <c r="O353" s="32">
        <f>IFERROR(INDEX(JOGOS!$C$1:$P$16905,$G353,9),"")</f>
        <v>0</v>
      </c>
      <c r="P353" s="32">
        <f>IFERROR(INDEX(JOGOS!$C$1:$P$16905,$G353,10),"")</f>
        <v>0</v>
      </c>
      <c r="Q353" s="32">
        <f>IFERROR(INDEX(JOGOS!$C$1:$P$16905,$G353,11),"")</f>
        <v>0</v>
      </c>
      <c r="R353" s="32">
        <f>IFERROR(INDEX(JOGOS!$C$1:$P$16905,$G353,12),"")</f>
        <v>0</v>
      </c>
      <c r="S353" s="32">
        <f>IFERROR(INDEX(JOGOS!$C$1:$P$16905,$G353,13),"")</f>
        <v>0</v>
      </c>
      <c r="T353" s="32">
        <f t="shared" si="39"/>
        <v>0</v>
      </c>
    </row>
    <row r="354" spans="1:20">
      <c r="A354" t="str">
        <f>IF(Tabela3[[#This Row],[GOL CASA]]&lt;&gt;"",Tabela3[[#This Row],[TIME CASA]],"")</f>
        <v/>
      </c>
      <c r="B354" t="str">
        <f>IF(Tabela3[[#This Row],[GOL FORA]]&lt;&gt;"",Tabela3[[#This Row],[TIME FORA]],"")</f>
        <v/>
      </c>
      <c r="C354">
        <f t="shared" si="35"/>
        <v>0</v>
      </c>
      <c r="D354">
        <f t="shared" si="36"/>
        <v>0</v>
      </c>
      <c r="E354">
        <f t="shared" si="38"/>
        <v>0</v>
      </c>
      <c r="F354" t="str">
        <f t="shared" si="37"/>
        <v/>
      </c>
      <c r="H354" t="str">
        <f>IFERROR(INDEX(JOGOS!$C$1:$P$16905,$G354,1),"")</f>
        <v>BAIANO2023</v>
      </c>
      <c r="I354" s="29">
        <f>IFERROR(INDEX(JOGOS!$C$1:$P$16905,$G354,3),"")</f>
        <v>44937</v>
      </c>
      <c r="J354" s="29" t="str">
        <f>IFERROR(INDEX(JOGOS!$C$1:$P$16905,$G354,4),"")</f>
        <v>Barcelona</v>
      </c>
      <c r="K354" s="32">
        <f>IFERROR(INDEX(JOGOS!$C$1:$P$16905,$G354,5),"")</f>
        <v>0</v>
      </c>
      <c r="L354" s="32">
        <f>IFERROR(INDEX(JOGOS!$C$1:$P$16905,$G354,6),"")</f>
        <v>0</v>
      </c>
      <c r="M354" s="29" t="str">
        <f>IFERROR(INDEX(JOGOS!$C$1:$P$16905,$G354,7),"")</f>
        <v>Atlético</v>
      </c>
      <c r="N354" s="32">
        <f>IFERROR(INDEX(JOGOS!$C$1:$P$16905,$G354,8),"")</f>
        <v>0</v>
      </c>
      <c r="O354" s="32">
        <f>IFERROR(INDEX(JOGOS!$C$1:$P$16905,$G354,9),"")</f>
        <v>0</v>
      </c>
      <c r="P354" s="32">
        <f>IFERROR(INDEX(JOGOS!$C$1:$P$16905,$G354,10),"")</f>
        <v>0</v>
      </c>
      <c r="Q354" s="32">
        <f>IFERROR(INDEX(JOGOS!$C$1:$P$16905,$G354,11),"")</f>
        <v>0</v>
      </c>
      <c r="R354" s="32">
        <f>IFERROR(INDEX(JOGOS!$C$1:$P$16905,$G354,12),"")</f>
        <v>0</v>
      </c>
      <c r="S354" s="32">
        <f>IFERROR(INDEX(JOGOS!$C$1:$P$16905,$G354,13),"")</f>
        <v>0</v>
      </c>
      <c r="T354" s="32">
        <f t="shared" si="39"/>
        <v>0</v>
      </c>
    </row>
    <row r="355" spans="1:20">
      <c r="A355" t="str">
        <f>IF(Tabela3[[#This Row],[GOL CASA]]&lt;&gt;"",Tabela3[[#This Row],[TIME CASA]],"")</f>
        <v/>
      </c>
      <c r="B355" t="str">
        <f>IF(Tabela3[[#This Row],[GOL FORA]]&lt;&gt;"",Tabela3[[#This Row],[TIME FORA]],"")</f>
        <v/>
      </c>
      <c r="C355">
        <f t="shared" si="35"/>
        <v>0</v>
      </c>
      <c r="D355">
        <f t="shared" si="36"/>
        <v>0</v>
      </c>
      <c r="E355">
        <f t="shared" si="38"/>
        <v>0</v>
      </c>
      <c r="F355" t="str">
        <f t="shared" si="37"/>
        <v/>
      </c>
      <c r="H355" t="str">
        <f>IFERROR(INDEX(JOGOS!$C$1:$P$16905,$G355,1),"")</f>
        <v>FRANÇA LIGUE 1 22/23</v>
      </c>
      <c r="I355" s="29">
        <f>IFERROR(INDEX(JOGOS!$C$1:$P$16905,$G355,3),"")</f>
        <v>44937</v>
      </c>
      <c r="J355" s="29" t="str">
        <f>IFERROR(INDEX(JOGOS!$C$1:$P$16905,$G355,4),"")</f>
        <v>Ajaccio</v>
      </c>
      <c r="K355" s="32">
        <f>IFERROR(INDEX(JOGOS!$C$1:$P$16905,$G355,5),"")</f>
        <v>0</v>
      </c>
      <c r="L355" s="32">
        <f>IFERROR(INDEX(JOGOS!$C$1:$P$16905,$G355,6),"")</f>
        <v>0</v>
      </c>
      <c r="M355" s="29" t="str">
        <f>IFERROR(INDEX(JOGOS!$C$1:$P$16905,$G355,7),"")</f>
        <v>Reims</v>
      </c>
      <c r="N355" s="32">
        <f>IFERROR(INDEX(JOGOS!$C$1:$P$16905,$G355,8),"")</f>
        <v>0</v>
      </c>
      <c r="O355" s="32">
        <f>IFERROR(INDEX(JOGOS!$C$1:$P$16905,$G355,9),"")</f>
        <v>0</v>
      </c>
      <c r="P355" s="32">
        <f>IFERROR(INDEX(JOGOS!$C$1:$P$16905,$G355,10),"")</f>
        <v>0</v>
      </c>
      <c r="Q355" s="32">
        <f>IFERROR(INDEX(JOGOS!$C$1:$P$16905,$G355,11),"")</f>
        <v>0</v>
      </c>
      <c r="R355" s="32">
        <f>IFERROR(INDEX(JOGOS!$C$1:$P$16905,$G355,12),"")</f>
        <v>0</v>
      </c>
      <c r="S355" s="32">
        <f>IFERROR(INDEX(JOGOS!$C$1:$P$16905,$G355,13),"")</f>
        <v>0</v>
      </c>
      <c r="T355" s="32">
        <f t="shared" si="39"/>
        <v>0</v>
      </c>
    </row>
    <row r="356" spans="1:20">
      <c r="A356" t="str">
        <f>IF(Tabela3[[#This Row],[GOL CASA]]&lt;&gt;"",Tabela3[[#This Row],[TIME CASA]],"")</f>
        <v/>
      </c>
      <c r="B356" t="str">
        <f>IF(Tabela3[[#This Row],[GOL FORA]]&lt;&gt;"",Tabela3[[#This Row],[TIME FORA]],"")</f>
        <v/>
      </c>
      <c r="C356">
        <f t="shared" si="35"/>
        <v>0</v>
      </c>
      <c r="D356">
        <f t="shared" si="36"/>
        <v>0</v>
      </c>
      <c r="E356">
        <f t="shared" si="38"/>
        <v>0</v>
      </c>
      <c r="F356" t="str">
        <f t="shared" si="37"/>
        <v/>
      </c>
      <c r="H356" t="str">
        <f>IFERROR(INDEX(JOGOS!$C$1:$P$16905,$G356,1),"")</f>
        <v>FRANÇA LIGUE 1 22/23</v>
      </c>
      <c r="I356" s="29">
        <f>IFERROR(INDEX(JOGOS!$C$1:$P$16905,$G356,3),"")</f>
        <v>44937</v>
      </c>
      <c r="J356" s="29" t="str">
        <f>IFERROR(INDEX(JOGOS!$C$1:$P$16905,$G356,4),"")</f>
        <v>Auxerre</v>
      </c>
      <c r="K356" s="32">
        <f>IFERROR(INDEX(JOGOS!$C$1:$P$16905,$G356,5),"")</f>
        <v>0</v>
      </c>
      <c r="L356" s="32">
        <f>IFERROR(INDEX(JOGOS!$C$1:$P$16905,$G356,6),"")</f>
        <v>0</v>
      </c>
      <c r="M356" s="29" t="str">
        <f>IFERROR(INDEX(JOGOS!$C$1:$P$16905,$G356,7),"")</f>
        <v>Toulouse</v>
      </c>
      <c r="N356" s="32">
        <f>IFERROR(INDEX(JOGOS!$C$1:$P$16905,$G356,8),"")</f>
        <v>0</v>
      </c>
      <c r="O356" s="32">
        <f>IFERROR(INDEX(JOGOS!$C$1:$P$16905,$G356,9),"")</f>
        <v>0</v>
      </c>
      <c r="P356" s="32">
        <f>IFERROR(INDEX(JOGOS!$C$1:$P$16905,$G356,10),"")</f>
        <v>0</v>
      </c>
      <c r="Q356" s="32">
        <f>IFERROR(INDEX(JOGOS!$C$1:$P$16905,$G356,11),"")</f>
        <v>0</v>
      </c>
      <c r="R356" s="32">
        <f>IFERROR(INDEX(JOGOS!$C$1:$P$16905,$G356,12),"")</f>
        <v>0</v>
      </c>
      <c r="S356" s="32">
        <f>IFERROR(INDEX(JOGOS!$C$1:$P$16905,$G356,13),"")</f>
        <v>0</v>
      </c>
      <c r="T356" s="32">
        <f t="shared" si="39"/>
        <v>0</v>
      </c>
    </row>
    <row r="357" spans="1:20">
      <c r="A357" t="str">
        <f>IF(Tabela3[[#This Row],[GOL CASA]]&lt;&gt;"",Tabela3[[#This Row],[TIME CASA]],"")</f>
        <v/>
      </c>
      <c r="B357" t="str">
        <f>IF(Tabela3[[#This Row],[GOL FORA]]&lt;&gt;"",Tabela3[[#This Row],[TIME FORA]],"")</f>
        <v/>
      </c>
      <c r="C357">
        <f t="shared" si="35"/>
        <v>0</v>
      </c>
      <c r="D357">
        <f t="shared" si="36"/>
        <v>0</v>
      </c>
      <c r="E357">
        <f t="shared" si="38"/>
        <v>0</v>
      </c>
      <c r="F357" t="str">
        <f t="shared" si="37"/>
        <v/>
      </c>
      <c r="H357" t="str">
        <f>IFERROR(INDEX(JOGOS!$C$1:$P$16905,$G357,1),"")</f>
        <v>FRANÇA LIGUE 1 22/23</v>
      </c>
      <c r="I357" s="29">
        <f>IFERROR(INDEX(JOGOS!$C$1:$P$16905,$G357,3),"")</f>
        <v>44937</v>
      </c>
      <c r="J357" s="29" t="str">
        <f>IFERROR(INDEX(JOGOS!$C$1:$P$16905,$G357,4),"")</f>
        <v>Clermont</v>
      </c>
      <c r="K357" s="32">
        <f>IFERROR(INDEX(JOGOS!$C$1:$P$16905,$G357,5),"")</f>
        <v>0</v>
      </c>
      <c r="L357" s="32">
        <f>IFERROR(INDEX(JOGOS!$C$1:$P$16905,$G357,6),"")</f>
        <v>0</v>
      </c>
      <c r="M357" s="29" t="str">
        <f>IFERROR(INDEX(JOGOS!$C$1:$P$16905,$G357,7),"")</f>
        <v>Rennes</v>
      </c>
      <c r="N357" s="32">
        <f>IFERROR(INDEX(JOGOS!$C$1:$P$16905,$G357,8),"")</f>
        <v>0</v>
      </c>
      <c r="O357" s="32">
        <f>IFERROR(INDEX(JOGOS!$C$1:$P$16905,$G357,9),"")</f>
        <v>0</v>
      </c>
      <c r="P357" s="32">
        <f>IFERROR(INDEX(JOGOS!$C$1:$P$16905,$G357,10),"")</f>
        <v>0</v>
      </c>
      <c r="Q357" s="32">
        <f>IFERROR(INDEX(JOGOS!$C$1:$P$16905,$G357,11),"")</f>
        <v>0</v>
      </c>
      <c r="R357" s="32">
        <f>IFERROR(INDEX(JOGOS!$C$1:$P$16905,$G357,12),"")</f>
        <v>0</v>
      </c>
      <c r="S357" s="32">
        <f>IFERROR(INDEX(JOGOS!$C$1:$P$16905,$G357,13),"")</f>
        <v>0</v>
      </c>
      <c r="T357" s="32">
        <f t="shared" si="39"/>
        <v>0</v>
      </c>
    </row>
    <row r="358" spans="1:20">
      <c r="A358" t="str">
        <f>IF(Tabela3[[#This Row],[GOL CASA]]&lt;&gt;"",Tabela3[[#This Row],[TIME CASA]],"")</f>
        <v/>
      </c>
      <c r="B358" t="str">
        <f>IF(Tabela3[[#This Row],[GOL FORA]]&lt;&gt;"",Tabela3[[#This Row],[TIME FORA]],"")</f>
        <v/>
      </c>
      <c r="C358">
        <f t="shared" si="35"/>
        <v>0</v>
      </c>
      <c r="D358">
        <f t="shared" si="36"/>
        <v>0</v>
      </c>
      <c r="E358">
        <f t="shared" si="38"/>
        <v>0</v>
      </c>
      <c r="F358" t="str">
        <f t="shared" si="37"/>
        <v/>
      </c>
      <c r="H358" t="str">
        <f>IFERROR(INDEX(JOGOS!$C$1:$P$16905,$G358,1),"")</f>
        <v>FRANÇA LIGUE 1 22/23</v>
      </c>
      <c r="I358" s="29">
        <f>IFERROR(INDEX(JOGOS!$C$1:$P$16905,$G358,3),"")</f>
        <v>44937</v>
      </c>
      <c r="J358" s="29" t="str">
        <f>IFERROR(INDEX(JOGOS!$C$1:$P$16905,$G358,4),"")</f>
        <v>Nantes</v>
      </c>
      <c r="K358" s="32">
        <f>IFERROR(INDEX(JOGOS!$C$1:$P$16905,$G358,5),"")</f>
        <v>0</v>
      </c>
      <c r="L358" s="32">
        <f>IFERROR(INDEX(JOGOS!$C$1:$P$16905,$G358,6),"")</f>
        <v>0</v>
      </c>
      <c r="M358" s="29" t="str">
        <f>IFERROR(INDEX(JOGOS!$C$1:$P$16905,$G358,7),"")</f>
        <v>Olympique Lyonnais</v>
      </c>
      <c r="N358" s="32">
        <f>IFERROR(INDEX(JOGOS!$C$1:$P$16905,$G358,8),"")</f>
        <v>0</v>
      </c>
      <c r="O358" s="32">
        <f>IFERROR(INDEX(JOGOS!$C$1:$P$16905,$G358,9),"")</f>
        <v>0</v>
      </c>
      <c r="P358" s="32">
        <f>IFERROR(INDEX(JOGOS!$C$1:$P$16905,$G358,10),"")</f>
        <v>0</v>
      </c>
      <c r="Q358" s="32">
        <f>IFERROR(INDEX(JOGOS!$C$1:$P$16905,$G358,11),"")</f>
        <v>0</v>
      </c>
      <c r="R358" s="32">
        <f>IFERROR(INDEX(JOGOS!$C$1:$P$16905,$G358,12),"")</f>
        <v>0</v>
      </c>
      <c r="S358" s="32">
        <f>IFERROR(INDEX(JOGOS!$C$1:$P$16905,$G358,13),"")</f>
        <v>0</v>
      </c>
      <c r="T358" s="32">
        <f t="shared" si="39"/>
        <v>0</v>
      </c>
    </row>
    <row r="359" spans="1:20">
      <c r="A359" t="str">
        <f>IF(Tabela3[[#This Row],[GOL CASA]]&lt;&gt;"",Tabela3[[#This Row],[TIME CASA]],"")</f>
        <v/>
      </c>
      <c r="B359" t="str">
        <f>IF(Tabela3[[#This Row],[GOL FORA]]&lt;&gt;"",Tabela3[[#This Row],[TIME FORA]],"")</f>
        <v/>
      </c>
      <c r="C359">
        <f t="shared" si="35"/>
        <v>0</v>
      </c>
      <c r="D359">
        <f t="shared" si="36"/>
        <v>0</v>
      </c>
      <c r="E359">
        <f t="shared" si="38"/>
        <v>0</v>
      </c>
      <c r="F359" t="str">
        <f t="shared" si="37"/>
        <v/>
      </c>
      <c r="H359" t="str">
        <f>IFERROR(INDEX(JOGOS!$C$1:$P$16905,$G359,1),"")</f>
        <v>FRANÇA LIGUE 1 22/23</v>
      </c>
      <c r="I359" s="29">
        <f>IFERROR(INDEX(JOGOS!$C$1:$P$16905,$G359,3),"")</f>
        <v>44937</v>
      </c>
      <c r="J359" s="29" t="str">
        <f>IFERROR(INDEX(JOGOS!$C$1:$P$16905,$G359,4),"")</f>
        <v>Brest</v>
      </c>
      <c r="K359" s="32">
        <f>IFERROR(INDEX(JOGOS!$C$1:$P$16905,$G359,5),"")</f>
        <v>0</v>
      </c>
      <c r="L359" s="32">
        <f>IFERROR(INDEX(JOGOS!$C$1:$P$16905,$G359,6),"")</f>
        <v>0</v>
      </c>
      <c r="M359" s="29" t="str">
        <f>IFERROR(INDEX(JOGOS!$C$1:$P$16905,$G359,7),"")</f>
        <v>Lille</v>
      </c>
      <c r="N359" s="32">
        <f>IFERROR(INDEX(JOGOS!$C$1:$P$16905,$G359,8),"")</f>
        <v>0</v>
      </c>
      <c r="O359" s="32">
        <f>IFERROR(INDEX(JOGOS!$C$1:$P$16905,$G359,9),"")</f>
        <v>0</v>
      </c>
      <c r="P359" s="32">
        <f>IFERROR(INDEX(JOGOS!$C$1:$P$16905,$G359,10),"")</f>
        <v>0</v>
      </c>
      <c r="Q359" s="32">
        <f>IFERROR(INDEX(JOGOS!$C$1:$P$16905,$G359,11),"")</f>
        <v>0</v>
      </c>
      <c r="R359" s="32">
        <f>IFERROR(INDEX(JOGOS!$C$1:$P$16905,$G359,12),"")</f>
        <v>0</v>
      </c>
      <c r="S359" s="32">
        <f>IFERROR(INDEX(JOGOS!$C$1:$P$16905,$G359,13),"")</f>
        <v>0</v>
      </c>
      <c r="T359" s="32">
        <f t="shared" si="39"/>
        <v>0</v>
      </c>
    </row>
    <row r="360" spans="1:20">
      <c r="A360" t="str">
        <f>IF(Tabela3[[#This Row],[GOL CASA]]&lt;&gt;"",Tabela3[[#This Row],[TIME CASA]],"")</f>
        <v/>
      </c>
      <c r="B360" t="str">
        <f>IF(Tabela3[[#This Row],[GOL FORA]]&lt;&gt;"",Tabela3[[#This Row],[TIME FORA]],"")</f>
        <v/>
      </c>
      <c r="C360">
        <f t="shared" si="35"/>
        <v>0</v>
      </c>
      <c r="D360">
        <f t="shared" si="36"/>
        <v>0</v>
      </c>
      <c r="E360">
        <f t="shared" si="38"/>
        <v>0</v>
      </c>
      <c r="F360" t="str">
        <f t="shared" si="37"/>
        <v/>
      </c>
      <c r="H360" t="str">
        <f>IFERROR(INDEX(JOGOS!$C$1:$P$16905,$G360,1),"")</f>
        <v>FRANÇA LIGUE 1 22/23</v>
      </c>
      <c r="I360" s="29">
        <f>IFERROR(INDEX(JOGOS!$C$1:$P$16905,$G360,3),"")</f>
        <v>44937</v>
      </c>
      <c r="J360" s="29" t="str">
        <f>IFERROR(INDEX(JOGOS!$C$1:$P$16905,$G360,4),"")</f>
        <v>Lorient</v>
      </c>
      <c r="K360" s="32">
        <f>IFERROR(INDEX(JOGOS!$C$1:$P$16905,$G360,5),"")</f>
        <v>0</v>
      </c>
      <c r="L360" s="32">
        <f>IFERROR(INDEX(JOGOS!$C$1:$P$16905,$G360,6),"")</f>
        <v>0</v>
      </c>
      <c r="M360" s="29" t="str">
        <f>IFERROR(INDEX(JOGOS!$C$1:$P$16905,$G360,7),"")</f>
        <v>Monaco</v>
      </c>
      <c r="N360" s="32">
        <f>IFERROR(INDEX(JOGOS!$C$1:$P$16905,$G360,8),"")</f>
        <v>0</v>
      </c>
      <c r="O360" s="32">
        <f>IFERROR(INDEX(JOGOS!$C$1:$P$16905,$G360,9),"")</f>
        <v>0</v>
      </c>
      <c r="P360" s="32">
        <f>IFERROR(INDEX(JOGOS!$C$1:$P$16905,$G360,10),"")</f>
        <v>0</v>
      </c>
      <c r="Q360" s="32">
        <f>IFERROR(INDEX(JOGOS!$C$1:$P$16905,$G360,11),"")</f>
        <v>0</v>
      </c>
      <c r="R360" s="32">
        <f>IFERROR(INDEX(JOGOS!$C$1:$P$16905,$G360,12),"")</f>
        <v>0</v>
      </c>
      <c r="S360" s="32">
        <f>IFERROR(INDEX(JOGOS!$C$1:$P$16905,$G360,13),"")</f>
        <v>0</v>
      </c>
      <c r="T360" s="32">
        <f t="shared" si="39"/>
        <v>0</v>
      </c>
    </row>
    <row r="361" spans="1:20">
      <c r="A361" t="str">
        <f>IF(Tabela3[[#This Row],[GOL CASA]]&lt;&gt;"",Tabela3[[#This Row],[TIME CASA]],"")</f>
        <v/>
      </c>
      <c r="B361" t="str">
        <f>IF(Tabela3[[#This Row],[GOL FORA]]&lt;&gt;"",Tabela3[[#This Row],[TIME FORA]],"")</f>
        <v/>
      </c>
      <c r="C361">
        <f t="shared" si="35"/>
        <v>0</v>
      </c>
      <c r="D361">
        <f t="shared" si="36"/>
        <v>0</v>
      </c>
      <c r="E361">
        <f t="shared" si="38"/>
        <v>0</v>
      </c>
      <c r="F361" t="str">
        <f t="shared" si="37"/>
        <v/>
      </c>
      <c r="H361" t="str">
        <f>IFERROR(INDEX(JOGOS!$C$1:$P$16905,$G361,1),"")</f>
        <v>FRANÇA LIGUE 1 22/23</v>
      </c>
      <c r="I361" s="29">
        <f>IFERROR(INDEX(JOGOS!$C$1:$P$16905,$G361,3),"")</f>
        <v>44937</v>
      </c>
      <c r="J361" s="29" t="str">
        <f>IFERROR(INDEX(JOGOS!$C$1:$P$16905,$G361,4),"")</f>
        <v>Nice</v>
      </c>
      <c r="K361" s="32">
        <f>IFERROR(INDEX(JOGOS!$C$1:$P$16905,$G361,5),"")</f>
        <v>0</v>
      </c>
      <c r="L361" s="32">
        <f>IFERROR(INDEX(JOGOS!$C$1:$P$16905,$G361,6),"")</f>
        <v>0</v>
      </c>
      <c r="M361" s="29" t="str">
        <f>IFERROR(INDEX(JOGOS!$C$1:$P$16905,$G361,7),"")</f>
        <v>Montpellier</v>
      </c>
      <c r="N361" s="32">
        <f>IFERROR(INDEX(JOGOS!$C$1:$P$16905,$G361,8),"")</f>
        <v>0</v>
      </c>
      <c r="O361" s="32">
        <f>IFERROR(INDEX(JOGOS!$C$1:$P$16905,$G361,9),"")</f>
        <v>0</v>
      </c>
      <c r="P361" s="32">
        <f>IFERROR(INDEX(JOGOS!$C$1:$P$16905,$G361,10),"")</f>
        <v>0</v>
      </c>
      <c r="Q361" s="32">
        <f>IFERROR(INDEX(JOGOS!$C$1:$P$16905,$G361,11),"")</f>
        <v>0</v>
      </c>
      <c r="R361" s="32">
        <f>IFERROR(INDEX(JOGOS!$C$1:$P$16905,$G361,12),"")</f>
        <v>0</v>
      </c>
      <c r="S361" s="32">
        <f>IFERROR(INDEX(JOGOS!$C$1:$P$16905,$G361,13),"")</f>
        <v>0</v>
      </c>
      <c r="T361" s="32">
        <f t="shared" si="39"/>
        <v>0</v>
      </c>
    </row>
    <row r="362" spans="1:20">
      <c r="A362" t="str">
        <f>IF(Tabela3[[#This Row],[GOL CASA]]&lt;&gt;"",Tabela3[[#This Row],[TIME CASA]],"")</f>
        <v/>
      </c>
      <c r="B362" t="str">
        <f>IF(Tabela3[[#This Row],[GOL FORA]]&lt;&gt;"",Tabela3[[#This Row],[TIME FORA]],"")</f>
        <v/>
      </c>
      <c r="C362">
        <f t="shared" si="35"/>
        <v>0</v>
      </c>
      <c r="D362">
        <f t="shared" si="36"/>
        <v>0</v>
      </c>
      <c r="E362">
        <f t="shared" si="38"/>
        <v>0</v>
      </c>
      <c r="F362" t="str">
        <f t="shared" si="37"/>
        <v/>
      </c>
      <c r="H362" t="str">
        <f>IFERROR(INDEX(JOGOS!$C$1:$P$16905,$G362,1),"")</f>
        <v>FRANÇA LIGUE 1 22/23</v>
      </c>
      <c r="I362" s="29">
        <f>IFERROR(INDEX(JOGOS!$C$1:$P$16905,$G362,3),"")</f>
        <v>44937</v>
      </c>
      <c r="J362" s="29" t="str">
        <f>IFERROR(INDEX(JOGOS!$C$1:$P$16905,$G362,4),"")</f>
        <v>PSG</v>
      </c>
      <c r="K362" s="32">
        <f>IFERROR(INDEX(JOGOS!$C$1:$P$16905,$G362,5),"")</f>
        <v>0</v>
      </c>
      <c r="L362" s="32">
        <f>IFERROR(INDEX(JOGOS!$C$1:$P$16905,$G362,6),"")</f>
        <v>0</v>
      </c>
      <c r="M362" s="29" t="str">
        <f>IFERROR(INDEX(JOGOS!$C$1:$P$16905,$G362,7),"")</f>
        <v>Angers SCO</v>
      </c>
      <c r="N362" s="32">
        <f>IFERROR(INDEX(JOGOS!$C$1:$P$16905,$G362,8),"")</f>
        <v>0</v>
      </c>
      <c r="O362" s="32">
        <f>IFERROR(INDEX(JOGOS!$C$1:$P$16905,$G362,9),"")</f>
        <v>0</v>
      </c>
      <c r="P362" s="32">
        <f>IFERROR(INDEX(JOGOS!$C$1:$P$16905,$G362,10),"")</f>
        <v>0</v>
      </c>
      <c r="Q362" s="32">
        <f>IFERROR(INDEX(JOGOS!$C$1:$P$16905,$G362,11),"")</f>
        <v>0</v>
      </c>
      <c r="R362" s="32">
        <f>IFERROR(INDEX(JOGOS!$C$1:$P$16905,$G362,12),"")</f>
        <v>0</v>
      </c>
      <c r="S362" s="32">
        <f>IFERROR(INDEX(JOGOS!$C$1:$P$16905,$G362,13),"")</f>
        <v>0</v>
      </c>
      <c r="T362" s="32">
        <f t="shared" si="39"/>
        <v>0</v>
      </c>
    </row>
    <row r="363" spans="1:20">
      <c r="A363" t="str">
        <f>IF(Tabela3[[#This Row],[GOL CASA]]&lt;&gt;"",Tabela3[[#This Row],[TIME CASA]],"")</f>
        <v/>
      </c>
      <c r="B363" t="str">
        <f>IF(Tabela3[[#This Row],[GOL FORA]]&lt;&gt;"",Tabela3[[#This Row],[TIME FORA]],"")</f>
        <v/>
      </c>
      <c r="C363">
        <f t="shared" si="35"/>
        <v>0</v>
      </c>
      <c r="D363">
        <f t="shared" si="36"/>
        <v>0</v>
      </c>
      <c r="E363">
        <f t="shared" si="38"/>
        <v>0</v>
      </c>
      <c r="F363" t="str">
        <f t="shared" si="37"/>
        <v/>
      </c>
      <c r="H363" t="str">
        <f>IFERROR(INDEX(JOGOS!$C$1:$P$16905,$G363,1),"")</f>
        <v>FRANÇA LIGUE 1 22/23</v>
      </c>
      <c r="I363" s="29">
        <f>IFERROR(INDEX(JOGOS!$C$1:$P$16905,$G363,3),"")</f>
        <v>44937</v>
      </c>
      <c r="J363" s="29" t="str">
        <f>IFERROR(INDEX(JOGOS!$C$1:$P$16905,$G363,4),"")</f>
        <v>Strasbourg</v>
      </c>
      <c r="K363" s="32">
        <f>IFERROR(INDEX(JOGOS!$C$1:$P$16905,$G363,5),"")</f>
        <v>0</v>
      </c>
      <c r="L363" s="32">
        <f>IFERROR(INDEX(JOGOS!$C$1:$P$16905,$G363,6),"")</f>
        <v>0</v>
      </c>
      <c r="M363" s="29" t="str">
        <f>IFERROR(INDEX(JOGOS!$C$1:$P$16905,$G363,7),"")</f>
        <v>Lens</v>
      </c>
      <c r="N363" s="32">
        <f>IFERROR(INDEX(JOGOS!$C$1:$P$16905,$G363,8),"")</f>
        <v>0</v>
      </c>
      <c r="O363" s="32">
        <f>IFERROR(INDEX(JOGOS!$C$1:$P$16905,$G363,9),"")</f>
        <v>0</v>
      </c>
      <c r="P363" s="32">
        <f>IFERROR(INDEX(JOGOS!$C$1:$P$16905,$G363,10),"")</f>
        <v>0</v>
      </c>
      <c r="Q363" s="32">
        <f>IFERROR(INDEX(JOGOS!$C$1:$P$16905,$G363,11),"")</f>
        <v>0</v>
      </c>
      <c r="R363" s="32">
        <f>IFERROR(INDEX(JOGOS!$C$1:$P$16905,$G363,12),"")</f>
        <v>0</v>
      </c>
      <c r="S363" s="32">
        <f>IFERROR(INDEX(JOGOS!$C$1:$P$16905,$G363,13),"")</f>
        <v>0</v>
      </c>
      <c r="T363" s="32">
        <f t="shared" si="39"/>
        <v>0</v>
      </c>
    </row>
    <row r="364" spans="1:20">
      <c r="A364" t="str">
        <f>IF(Tabela3[[#This Row],[GOL CASA]]&lt;&gt;"",Tabela3[[#This Row],[TIME CASA]],"")</f>
        <v/>
      </c>
      <c r="B364" t="str">
        <f>IF(Tabela3[[#This Row],[GOL FORA]]&lt;&gt;"",Tabela3[[#This Row],[TIME FORA]],"")</f>
        <v/>
      </c>
      <c r="C364">
        <f t="shared" si="35"/>
        <v>0</v>
      </c>
      <c r="D364">
        <f t="shared" si="36"/>
        <v>0</v>
      </c>
      <c r="E364">
        <f t="shared" si="38"/>
        <v>0</v>
      </c>
      <c r="F364" t="str">
        <f t="shared" si="37"/>
        <v/>
      </c>
      <c r="H364" t="str">
        <f>IFERROR(INDEX(JOGOS!$C$1:$P$16905,$G364,1),"")</f>
        <v>FRANÇA LIGUE 1 22/23</v>
      </c>
      <c r="I364" s="29">
        <f>IFERROR(INDEX(JOGOS!$C$1:$P$16905,$G364,3),"")</f>
        <v>44937</v>
      </c>
      <c r="J364" s="29" t="str">
        <f>IFERROR(INDEX(JOGOS!$C$1:$P$16905,$G364,4),"")</f>
        <v>Troyes</v>
      </c>
      <c r="K364" s="32">
        <f>IFERROR(INDEX(JOGOS!$C$1:$P$16905,$G364,5),"")</f>
        <v>0</v>
      </c>
      <c r="L364" s="32">
        <f>IFERROR(INDEX(JOGOS!$C$1:$P$16905,$G364,6),"")</f>
        <v>0</v>
      </c>
      <c r="M364" s="29" t="str">
        <f>IFERROR(INDEX(JOGOS!$C$1:$P$16905,$G364,7),"")</f>
        <v>Olympique Marseille</v>
      </c>
      <c r="N364" s="32">
        <f>IFERROR(INDEX(JOGOS!$C$1:$P$16905,$G364,8),"")</f>
        <v>0</v>
      </c>
      <c r="O364" s="32">
        <f>IFERROR(INDEX(JOGOS!$C$1:$P$16905,$G364,9),"")</f>
        <v>0</v>
      </c>
      <c r="P364" s="32">
        <f>IFERROR(INDEX(JOGOS!$C$1:$P$16905,$G364,10),"")</f>
        <v>0</v>
      </c>
      <c r="Q364" s="32">
        <f>IFERROR(INDEX(JOGOS!$C$1:$P$16905,$G364,11),"")</f>
        <v>0</v>
      </c>
      <c r="R364" s="32">
        <f>IFERROR(INDEX(JOGOS!$C$1:$P$16905,$G364,12),"")</f>
        <v>0</v>
      </c>
      <c r="S364" s="32">
        <f>IFERROR(INDEX(JOGOS!$C$1:$P$16905,$G364,13),"")</f>
        <v>0</v>
      </c>
      <c r="T364" s="32">
        <f t="shared" si="39"/>
        <v>0</v>
      </c>
    </row>
    <row r="365" spans="1:20">
      <c r="A365" t="str">
        <f>IF(Tabela3[[#This Row],[GOL CASA]]&lt;&gt;"",Tabela3[[#This Row],[TIME CASA]],"")</f>
        <v/>
      </c>
      <c r="B365" t="str">
        <f>IF(Tabela3[[#This Row],[GOL FORA]]&lt;&gt;"",Tabela3[[#This Row],[TIME FORA]],"")</f>
        <v/>
      </c>
      <c r="C365">
        <f t="shared" si="35"/>
        <v>0</v>
      </c>
      <c r="D365">
        <f t="shared" si="36"/>
        <v>0</v>
      </c>
      <c r="E365">
        <f t="shared" si="38"/>
        <v>0</v>
      </c>
      <c r="F365" t="str">
        <f t="shared" si="37"/>
        <v/>
      </c>
      <c r="H365" t="str">
        <f>IFERROR(INDEX(JOGOS!$C$1:$P$16905,$G365,1),"")</f>
        <v>BAIANO2023</v>
      </c>
      <c r="I365" s="29">
        <f>IFERROR(INDEX(JOGOS!$C$1:$P$16905,$G365,3),"")</f>
        <v>44938</v>
      </c>
      <c r="J365" s="29" t="str">
        <f>IFERROR(INDEX(JOGOS!$C$1:$P$16905,$G365,4),"")</f>
        <v>Bahia de Feira</v>
      </c>
      <c r="K365" s="32">
        <f>IFERROR(INDEX(JOGOS!$C$1:$P$16905,$G365,5),"")</f>
        <v>0</v>
      </c>
      <c r="L365" s="32">
        <f>IFERROR(INDEX(JOGOS!$C$1:$P$16905,$G365,6),"")</f>
        <v>0</v>
      </c>
      <c r="M365" s="29" t="str">
        <f>IFERROR(INDEX(JOGOS!$C$1:$P$16905,$G365,7),"")</f>
        <v>Vitória</v>
      </c>
      <c r="N365" s="32">
        <f>IFERROR(INDEX(JOGOS!$C$1:$P$16905,$G365,8),"")</f>
        <v>0</v>
      </c>
      <c r="O365" s="32">
        <f>IFERROR(INDEX(JOGOS!$C$1:$P$16905,$G365,9),"")</f>
        <v>0</v>
      </c>
      <c r="P365" s="32">
        <f>IFERROR(INDEX(JOGOS!$C$1:$P$16905,$G365,10),"")</f>
        <v>0</v>
      </c>
      <c r="Q365" s="32">
        <f>IFERROR(INDEX(JOGOS!$C$1:$P$16905,$G365,11),"")</f>
        <v>0</v>
      </c>
      <c r="R365" s="32">
        <f>IFERROR(INDEX(JOGOS!$C$1:$P$16905,$G365,12),"")</f>
        <v>0</v>
      </c>
      <c r="S365" s="32">
        <f>IFERROR(INDEX(JOGOS!$C$1:$P$16905,$G365,13),"")</f>
        <v>0</v>
      </c>
      <c r="T365" s="32">
        <f t="shared" si="39"/>
        <v>0</v>
      </c>
    </row>
    <row r="366" spans="1:20">
      <c r="A366" t="str">
        <f>IF(Tabela3[[#This Row],[GOL CASA]]&lt;&gt;"",Tabela3[[#This Row],[TIME CASA]],"")</f>
        <v/>
      </c>
      <c r="B366" t="str">
        <f>IF(Tabela3[[#This Row],[GOL FORA]]&lt;&gt;"",Tabela3[[#This Row],[TIME FORA]],"")</f>
        <v/>
      </c>
      <c r="C366">
        <f t="shared" si="35"/>
        <v>0</v>
      </c>
      <c r="D366">
        <f t="shared" si="36"/>
        <v>0</v>
      </c>
      <c r="E366">
        <f t="shared" si="38"/>
        <v>0</v>
      </c>
      <c r="F366" t="str">
        <f t="shared" si="37"/>
        <v/>
      </c>
      <c r="H366" t="str">
        <f>IFERROR(INDEX(JOGOS!$C$1:$P$16905,$G366,1),"")</f>
        <v>BAIANO2023</v>
      </c>
      <c r="I366" s="29">
        <f>IFERROR(INDEX(JOGOS!$C$1:$P$16905,$G366,3),"")</f>
        <v>44938</v>
      </c>
      <c r="J366" s="29" t="str">
        <f>IFERROR(INDEX(JOGOS!$C$1:$P$16905,$G366,4),"")</f>
        <v>Doce Mel</v>
      </c>
      <c r="K366" s="32">
        <f>IFERROR(INDEX(JOGOS!$C$1:$P$16905,$G366,5),"")</f>
        <v>0</v>
      </c>
      <c r="L366" s="32">
        <f>IFERROR(INDEX(JOGOS!$C$1:$P$16905,$G366,6),"")</f>
        <v>0</v>
      </c>
      <c r="M366" s="29" t="str">
        <f>IFERROR(INDEX(JOGOS!$C$1:$P$16905,$G366,7),"")</f>
        <v>Jacuipense</v>
      </c>
      <c r="N366" s="32">
        <f>IFERROR(INDEX(JOGOS!$C$1:$P$16905,$G366,8),"")</f>
        <v>0</v>
      </c>
      <c r="O366" s="32">
        <f>IFERROR(INDEX(JOGOS!$C$1:$P$16905,$G366,9),"")</f>
        <v>0</v>
      </c>
      <c r="P366" s="32">
        <f>IFERROR(INDEX(JOGOS!$C$1:$P$16905,$G366,10),"")</f>
        <v>0</v>
      </c>
      <c r="Q366" s="32">
        <f>IFERROR(INDEX(JOGOS!$C$1:$P$16905,$G366,11),"")</f>
        <v>0</v>
      </c>
      <c r="R366" s="32">
        <f>IFERROR(INDEX(JOGOS!$C$1:$P$16905,$G366,12),"")</f>
        <v>0</v>
      </c>
      <c r="S366" s="32">
        <f>IFERROR(INDEX(JOGOS!$C$1:$P$16905,$G366,13),"")</f>
        <v>0</v>
      </c>
      <c r="T366" s="32">
        <f t="shared" si="39"/>
        <v>0</v>
      </c>
    </row>
    <row r="367" spans="1:20">
      <c r="A367" t="str">
        <f>IF(Tabela3[[#This Row],[GOL CASA]]&lt;&gt;"",Tabela3[[#This Row],[TIME CASA]],"")</f>
        <v/>
      </c>
      <c r="B367" t="str">
        <f>IF(Tabela3[[#This Row],[GOL FORA]]&lt;&gt;"",Tabela3[[#This Row],[TIME FORA]],"")</f>
        <v/>
      </c>
      <c r="C367">
        <f t="shared" si="35"/>
        <v>0</v>
      </c>
      <c r="D367">
        <f t="shared" si="36"/>
        <v>0</v>
      </c>
      <c r="E367">
        <f t="shared" si="38"/>
        <v>0</v>
      </c>
      <c r="F367" t="str">
        <f t="shared" si="37"/>
        <v/>
      </c>
      <c r="H367" t="str">
        <f>IFERROR(INDEX(JOGOS!$C$1:$P$16905,$G367,1),"")</f>
        <v>PREMIER LIGUE22/23</v>
      </c>
      <c r="I367" s="29">
        <f>IFERROR(INDEX(JOGOS!$C$1:$P$16905,$G367,3),"")</f>
        <v>44939.708333333336</v>
      </c>
      <c r="J367" s="29" t="str">
        <f>IFERROR(INDEX(JOGOS!$C$1:$P$16905,$G367,4),"")</f>
        <v>Aston Villa</v>
      </c>
      <c r="K367" s="32">
        <f>IFERROR(INDEX(JOGOS!$C$1:$P$16905,$G367,5),"")</f>
        <v>0</v>
      </c>
      <c r="L367" s="32">
        <f>IFERROR(INDEX(JOGOS!$C$1:$P$16905,$G367,6),"")</f>
        <v>0</v>
      </c>
      <c r="M367" s="29" t="str">
        <f>IFERROR(INDEX(JOGOS!$C$1:$P$16905,$G367,7),"")</f>
        <v>Leeds United</v>
      </c>
      <c r="N367" s="32">
        <f>IFERROR(INDEX(JOGOS!$C$1:$P$16905,$G367,8),"")</f>
        <v>0</v>
      </c>
      <c r="O367" s="32">
        <f>IFERROR(INDEX(JOGOS!$C$1:$P$16905,$G367,9),"")</f>
        <v>0</v>
      </c>
      <c r="P367" s="32">
        <f>IFERROR(INDEX(JOGOS!$C$1:$P$16905,$G367,10),"")</f>
        <v>0</v>
      </c>
      <c r="Q367" s="32">
        <f>IFERROR(INDEX(JOGOS!$C$1:$P$16905,$G367,11),"")</f>
        <v>0</v>
      </c>
      <c r="R367" s="32">
        <f>IFERROR(INDEX(JOGOS!$C$1:$P$16905,$G367,12),"")</f>
        <v>0</v>
      </c>
      <c r="S367" s="32">
        <f>IFERROR(INDEX(JOGOS!$C$1:$P$16905,$G367,13),"")</f>
        <v>0</v>
      </c>
      <c r="T367" s="32">
        <f t="shared" si="39"/>
        <v>0</v>
      </c>
    </row>
    <row r="368" spans="1:20">
      <c r="A368" t="str">
        <f>IF(Tabela3[[#This Row],[GOL CASA]]&lt;&gt;"",Tabela3[[#This Row],[TIME CASA]],"")</f>
        <v/>
      </c>
      <c r="B368" t="str">
        <f>IF(Tabela3[[#This Row],[GOL FORA]]&lt;&gt;"",Tabela3[[#This Row],[TIME FORA]],"")</f>
        <v/>
      </c>
      <c r="C368">
        <f t="shared" si="35"/>
        <v>0</v>
      </c>
      <c r="D368">
        <f t="shared" si="36"/>
        <v>0</v>
      </c>
      <c r="E368">
        <f t="shared" si="38"/>
        <v>0</v>
      </c>
      <c r="F368" t="str">
        <f t="shared" si="37"/>
        <v/>
      </c>
      <c r="H368" t="str">
        <f>IFERROR(INDEX(JOGOS!$C$1:$P$16905,$G368,1),"")</f>
        <v>ALAGOANO2023</v>
      </c>
      <c r="I368" s="29">
        <f>IFERROR(INDEX(JOGOS!$C$1:$P$16905,$G368,3),"")</f>
        <v>44939.833333333336</v>
      </c>
      <c r="J368" s="29" t="str">
        <f>IFERROR(INDEX(JOGOS!$C$1:$P$16905,$G368,4),"")</f>
        <v>CSA</v>
      </c>
      <c r="K368" s="32">
        <f>IFERROR(INDEX(JOGOS!$C$1:$P$16905,$G368,5),"")</f>
        <v>0</v>
      </c>
      <c r="L368" s="32">
        <f>IFERROR(INDEX(JOGOS!$C$1:$P$16905,$G368,6),"")</f>
        <v>0</v>
      </c>
      <c r="M368" s="29" t="str">
        <f>IFERROR(INDEX(JOGOS!$C$1:$P$16905,$G368,7),"")</f>
        <v>ASA</v>
      </c>
      <c r="N368" s="32">
        <f>IFERROR(INDEX(JOGOS!$C$1:$P$16905,$G368,8),"")</f>
        <v>0</v>
      </c>
      <c r="O368" s="32">
        <f>IFERROR(INDEX(JOGOS!$C$1:$P$16905,$G368,9),"")</f>
        <v>0</v>
      </c>
      <c r="P368" s="32">
        <f>IFERROR(INDEX(JOGOS!$C$1:$P$16905,$G368,10),"")</f>
        <v>0</v>
      </c>
      <c r="Q368" s="32">
        <f>IFERROR(INDEX(JOGOS!$C$1:$P$16905,$G368,11),"")</f>
        <v>0</v>
      </c>
      <c r="R368" s="32">
        <f>IFERROR(INDEX(JOGOS!$C$1:$P$16905,$G368,12),"")</f>
        <v>0</v>
      </c>
      <c r="S368" s="32">
        <f>IFERROR(INDEX(JOGOS!$C$1:$P$16905,$G368,13),"")</f>
        <v>0</v>
      </c>
      <c r="T368" s="32">
        <f t="shared" si="39"/>
        <v>0</v>
      </c>
    </row>
    <row r="369" spans="1:20">
      <c r="A369" t="str">
        <f>IF(Tabela3[[#This Row],[GOL CASA]]&lt;&gt;"",Tabela3[[#This Row],[TIME CASA]],"")</f>
        <v/>
      </c>
      <c r="B369" t="str">
        <f>IF(Tabela3[[#This Row],[GOL FORA]]&lt;&gt;"",Tabela3[[#This Row],[TIME FORA]],"")</f>
        <v/>
      </c>
      <c r="C369">
        <f t="shared" si="35"/>
        <v>0</v>
      </c>
      <c r="D369">
        <f t="shared" si="36"/>
        <v>0</v>
      </c>
      <c r="E369">
        <f t="shared" si="38"/>
        <v>0</v>
      </c>
      <c r="F369" t="str">
        <f t="shared" si="37"/>
        <v/>
      </c>
      <c r="H369" t="str">
        <f>IFERROR(INDEX(JOGOS!$C$1:$P$16905,$G369,1),"")</f>
        <v>ALAGOANO2023</v>
      </c>
      <c r="I369" s="29">
        <f>IFERROR(INDEX(JOGOS!$C$1:$P$16905,$G369,3),"")</f>
        <v>44939.833333333336</v>
      </c>
      <c r="J369" s="29" t="str">
        <f>IFERROR(INDEX(JOGOS!$C$1:$P$16905,$G369,4),"")</f>
        <v>Esporte Clube Cruzeiro Arapiraca</v>
      </c>
      <c r="K369" s="32">
        <f>IFERROR(INDEX(JOGOS!$C$1:$P$16905,$G369,5),"")</f>
        <v>0</v>
      </c>
      <c r="L369" s="32">
        <f>IFERROR(INDEX(JOGOS!$C$1:$P$16905,$G369,6),"")</f>
        <v>0</v>
      </c>
      <c r="M369" s="29" t="str">
        <f>IFERROR(INDEX(JOGOS!$C$1:$P$16905,$G369,7),"")</f>
        <v>Murici</v>
      </c>
      <c r="N369" s="32">
        <f>IFERROR(INDEX(JOGOS!$C$1:$P$16905,$G369,8),"")</f>
        <v>0</v>
      </c>
      <c r="O369" s="32">
        <f>IFERROR(INDEX(JOGOS!$C$1:$P$16905,$G369,9),"")</f>
        <v>0</v>
      </c>
      <c r="P369" s="32">
        <f>IFERROR(INDEX(JOGOS!$C$1:$P$16905,$G369,10),"")</f>
        <v>0</v>
      </c>
      <c r="Q369" s="32">
        <f>IFERROR(INDEX(JOGOS!$C$1:$P$16905,$G369,11),"")</f>
        <v>0</v>
      </c>
      <c r="R369" s="32">
        <f>IFERROR(INDEX(JOGOS!$C$1:$P$16905,$G369,12),"")</f>
        <v>0</v>
      </c>
      <c r="S369" s="32">
        <f>IFERROR(INDEX(JOGOS!$C$1:$P$16905,$G369,13),"")</f>
        <v>0</v>
      </c>
      <c r="T369" s="32">
        <f t="shared" si="39"/>
        <v>0</v>
      </c>
    </row>
    <row r="370" spans="1:20">
      <c r="A370" t="str">
        <f>IF(Tabela3[[#This Row],[GOL CASA]]&lt;&gt;"",Tabela3[[#This Row],[TIME CASA]],"")</f>
        <v/>
      </c>
      <c r="B370" t="str">
        <f>IF(Tabela3[[#This Row],[GOL FORA]]&lt;&gt;"",Tabela3[[#This Row],[TIME FORA]],"")</f>
        <v/>
      </c>
      <c r="C370">
        <f t="shared" si="35"/>
        <v>0</v>
      </c>
      <c r="D370">
        <f t="shared" si="36"/>
        <v>0</v>
      </c>
      <c r="E370">
        <f t="shared" si="38"/>
        <v>0</v>
      </c>
      <c r="F370" t="str">
        <f t="shared" si="37"/>
        <v/>
      </c>
      <c r="H370" t="str">
        <f>IFERROR(INDEX(JOGOS!$C$1:$P$16905,$G370,1),"")</f>
        <v>ALAGOANO2023</v>
      </c>
      <c r="I370" s="29">
        <f>IFERROR(INDEX(JOGOS!$C$1:$P$16905,$G370,3),"")</f>
        <v>44939.833333333336</v>
      </c>
      <c r="J370" s="29" t="str">
        <f>IFERROR(INDEX(JOGOS!$C$1:$P$16905,$G370,4),"")</f>
        <v>Coruripe</v>
      </c>
      <c r="K370" s="32">
        <f>IFERROR(INDEX(JOGOS!$C$1:$P$16905,$G370,5),"")</f>
        <v>0</v>
      </c>
      <c r="L370" s="32">
        <f>IFERROR(INDEX(JOGOS!$C$1:$P$16905,$G370,6),"")</f>
        <v>0</v>
      </c>
      <c r="M370" s="29" t="str">
        <f>IFERROR(INDEX(JOGOS!$C$1:$P$16905,$G370,7),"")</f>
        <v>CSE</v>
      </c>
      <c r="N370" s="32">
        <f>IFERROR(INDEX(JOGOS!$C$1:$P$16905,$G370,8),"")</f>
        <v>0</v>
      </c>
      <c r="O370" s="32">
        <f>IFERROR(INDEX(JOGOS!$C$1:$P$16905,$G370,9),"")</f>
        <v>0</v>
      </c>
      <c r="P370" s="32">
        <f>IFERROR(INDEX(JOGOS!$C$1:$P$16905,$G370,10),"")</f>
        <v>0</v>
      </c>
      <c r="Q370" s="32">
        <f>IFERROR(INDEX(JOGOS!$C$1:$P$16905,$G370,11),"")</f>
        <v>0</v>
      </c>
      <c r="R370" s="32">
        <f>IFERROR(INDEX(JOGOS!$C$1:$P$16905,$G370,12),"")</f>
        <v>0</v>
      </c>
      <c r="S370" s="32">
        <f>IFERROR(INDEX(JOGOS!$C$1:$P$16905,$G370,13),"")</f>
        <v>0</v>
      </c>
      <c r="T370" s="32">
        <f t="shared" si="39"/>
        <v>0</v>
      </c>
    </row>
    <row r="371" spans="1:20">
      <c r="A371" t="str">
        <f>IF(Tabela3[[#This Row],[GOL CASA]]&lt;&gt;"",Tabela3[[#This Row],[TIME CASA]],"")</f>
        <v/>
      </c>
      <c r="B371" t="str">
        <f>IF(Tabela3[[#This Row],[GOL FORA]]&lt;&gt;"",Tabela3[[#This Row],[TIME FORA]],"")</f>
        <v/>
      </c>
      <c r="C371">
        <f t="shared" si="35"/>
        <v>0</v>
      </c>
      <c r="D371">
        <f t="shared" si="36"/>
        <v>0</v>
      </c>
      <c r="E371">
        <f t="shared" si="38"/>
        <v>0</v>
      </c>
      <c r="F371" t="str">
        <f t="shared" si="37"/>
        <v/>
      </c>
      <c r="H371" t="str">
        <f>IFERROR(INDEX(JOGOS!$C$1:$P$16905,$G371,1),"")</f>
        <v>ALAGOANO2023</v>
      </c>
      <c r="I371" s="29">
        <f>IFERROR(INDEX(JOGOS!$C$1:$P$16905,$G371,3),"")</f>
        <v>44939.833333333336</v>
      </c>
      <c r="J371" s="29" t="str">
        <f>IFERROR(INDEX(JOGOS!$C$1:$P$16905,$G371,4),"")</f>
        <v>Desportiva Alianca Pilarense</v>
      </c>
      <c r="K371" s="32">
        <f>IFERROR(INDEX(JOGOS!$C$1:$P$16905,$G371,5),"")</f>
        <v>0</v>
      </c>
      <c r="L371" s="32">
        <f>IFERROR(INDEX(JOGOS!$C$1:$P$16905,$G371,6),"")</f>
        <v>0</v>
      </c>
      <c r="M371" s="29" t="str">
        <f>IFERROR(INDEX(JOGOS!$C$1:$P$16905,$G371,7),"")</f>
        <v>CRB</v>
      </c>
      <c r="N371" s="32">
        <f>IFERROR(INDEX(JOGOS!$C$1:$P$16905,$G371,8),"")</f>
        <v>0</v>
      </c>
      <c r="O371" s="32">
        <f>IFERROR(INDEX(JOGOS!$C$1:$P$16905,$G371,9),"")</f>
        <v>0</v>
      </c>
      <c r="P371" s="32">
        <f>IFERROR(INDEX(JOGOS!$C$1:$P$16905,$G371,10),"")</f>
        <v>0</v>
      </c>
      <c r="Q371" s="32">
        <f>IFERROR(INDEX(JOGOS!$C$1:$P$16905,$G371,11),"")</f>
        <v>0</v>
      </c>
      <c r="R371" s="32">
        <f>IFERROR(INDEX(JOGOS!$C$1:$P$16905,$G371,12),"")</f>
        <v>0</v>
      </c>
      <c r="S371" s="32">
        <f>IFERROR(INDEX(JOGOS!$C$1:$P$16905,$G371,13),"")</f>
        <v>0</v>
      </c>
      <c r="T371" s="32">
        <f t="shared" si="39"/>
        <v>0</v>
      </c>
    </row>
    <row r="372" spans="1:20">
      <c r="A372" t="str">
        <f>IF(Tabela3[[#This Row],[GOL CASA]]&lt;&gt;"",Tabela3[[#This Row],[TIME CASA]],"")</f>
        <v/>
      </c>
      <c r="B372" t="str">
        <f>IF(Tabela3[[#This Row],[GOL FORA]]&lt;&gt;"",Tabela3[[#This Row],[TIME FORA]],"")</f>
        <v/>
      </c>
      <c r="C372">
        <f t="shared" si="35"/>
        <v>0</v>
      </c>
      <c r="D372">
        <f t="shared" si="36"/>
        <v>0</v>
      </c>
      <c r="E372">
        <f t="shared" si="38"/>
        <v>0</v>
      </c>
      <c r="F372" t="str">
        <f t="shared" si="37"/>
        <v/>
      </c>
      <c r="H372" t="str">
        <f>IFERROR(INDEX(JOGOS!$C$1:$P$16905,$G372,1),"")</f>
        <v>BAIANO2023</v>
      </c>
      <c r="I372" s="29">
        <f>IFERROR(INDEX(JOGOS!$C$1:$P$16905,$G372,3),"")</f>
        <v>44940</v>
      </c>
      <c r="J372" s="29" t="str">
        <f>IFERROR(INDEX(JOGOS!$C$1:$P$16905,$G372,4),"")</f>
        <v>Juazeirense</v>
      </c>
      <c r="K372" s="32">
        <f>IFERROR(INDEX(JOGOS!$C$1:$P$16905,$G372,5),"")</f>
        <v>0</v>
      </c>
      <c r="L372" s="32">
        <f>IFERROR(INDEX(JOGOS!$C$1:$P$16905,$G372,6),"")</f>
        <v>0</v>
      </c>
      <c r="M372" s="29" t="str">
        <f>IFERROR(INDEX(JOGOS!$C$1:$P$16905,$G372,7),"")</f>
        <v>Barcelona</v>
      </c>
      <c r="N372" s="32">
        <f>IFERROR(INDEX(JOGOS!$C$1:$P$16905,$G372,8),"")</f>
        <v>0</v>
      </c>
      <c r="O372" s="32">
        <f>IFERROR(INDEX(JOGOS!$C$1:$P$16905,$G372,9),"")</f>
        <v>0</v>
      </c>
      <c r="P372" s="32">
        <f>IFERROR(INDEX(JOGOS!$C$1:$P$16905,$G372,10),"")</f>
        <v>0</v>
      </c>
      <c r="Q372" s="32">
        <f>IFERROR(INDEX(JOGOS!$C$1:$P$16905,$G372,11),"")</f>
        <v>0</v>
      </c>
      <c r="R372" s="32">
        <f>IFERROR(INDEX(JOGOS!$C$1:$P$16905,$G372,12),"")</f>
        <v>0</v>
      </c>
      <c r="S372" s="32">
        <f>IFERROR(INDEX(JOGOS!$C$1:$P$16905,$G372,13),"")</f>
        <v>0</v>
      </c>
      <c r="T372" s="32">
        <f t="shared" si="39"/>
        <v>0</v>
      </c>
    </row>
    <row r="373" spans="1:20">
      <c r="A373" t="str">
        <f>IF(Tabela3[[#This Row],[GOL CASA]]&lt;&gt;"",Tabela3[[#This Row],[TIME CASA]],"")</f>
        <v/>
      </c>
      <c r="B373" t="str">
        <f>IF(Tabela3[[#This Row],[GOL FORA]]&lt;&gt;"",Tabela3[[#This Row],[TIME FORA]],"")</f>
        <v/>
      </c>
      <c r="C373">
        <f t="shared" si="35"/>
        <v>0</v>
      </c>
      <c r="D373">
        <f t="shared" si="36"/>
        <v>0</v>
      </c>
      <c r="E373">
        <f t="shared" si="38"/>
        <v>0</v>
      </c>
      <c r="F373" t="str">
        <f t="shared" si="37"/>
        <v/>
      </c>
      <c r="H373" t="str">
        <f>IFERROR(INDEX(JOGOS!$C$1:$P$16905,$G373,1),"")</f>
        <v>FRANÇA LIGUE 1 22/23</v>
      </c>
      <c r="I373" s="29">
        <f>IFERROR(INDEX(JOGOS!$C$1:$P$16905,$G373,3),"")</f>
        <v>44940</v>
      </c>
      <c r="J373" s="29" t="str">
        <f>IFERROR(INDEX(JOGOS!$C$1:$P$16905,$G373,4),"")</f>
        <v>Lens</v>
      </c>
      <c r="K373" s="32">
        <f>IFERROR(INDEX(JOGOS!$C$1:$P$16905,$G373,5),"")</f>
        <v>0</v>
      </c>
      <c r="L373" s="32">
        <f>IFERROR(INDEX(JOGOS!$C$1:$P$16905,$G373,6),"")</f>
        <v>0</v>
      </c>
      <c r="M373" s="29" t="str">
        <f>IFERROR(INDEX(JOGOS!$C$1:$P$16905,$G373,7),"")</f>
        <v>Auxerre</v>
      </c>
      <c r="N373" s="32">
        <f>IFERROR(INDEX(JOGOS!$C$1:$P$16905,$G373,8),"")</f>
        <v>0</v>
      </c>
      <c r="O373" s="32">
        <f>IFERROR(INDEX(JOGOS!$C$1:$P$16905,$G373,9),"")</f>
        <v>0</v>
      </c>
      <c r="P373" s="32">
        <f>IFERROR(INDEX(JOGOS!$C$1:$P$16905,$G373,10),"")</f>
        <v>0</v>
      </c>
      <c r="Q373" s="32">
        <f>IFERROR(INDEX(JOGOS!$C$1:$P$16905,$G373,11),"")</f>
        <v>0</v>
      </c>
      <c r="R373" s="32">
        <f>IFERROR(INDEX(JOGOS!$C$1:$P$16905,$G373,12),"")</f>
        <v>0</v>
      </c>
      <c r="S373" s="32">
        <f>IFERROR(INDEX(JOGOS!$C$1:$P$16905,$G373,13),"")</f>
        <v>0</v>
      </c>
      <c r="T373" s="32">
        <f t="shared" si="39"/>
        <v>0</v>
      </c>
    </row>
    <row r="374" spans="1:20">
      <c r="A374" t="str">
        <f>IF(Tabela3[[#This Row],[GOL CASA]]&lt;&gt;"",Tabela3[[#This Row],[TIME CASA]],"")</f>
        <v/>
      </c>
      <c r="B374" t="str">
        <f>IF(Tabela3[[#This Row],[GOL FORA]]&lt;&gt;"",Tabela3[[#This Row],[TIME FORA]],"")</f>
        <v/>
      </c>
      <c r="C374">
        <f t="shared" si="35"/>
        <v>0</v>
      </c>
      <c r="D374">
        <f t="shared" si="36"/>
        <v>0</v>
      </c>
      <c r="E374">
        <f t="shared" si="38"/>
        <v>0</v>
      </c>
      <c r="F374" t="str">
        <f t="shared" si="37"/>
        <v/>
      </c>
      <c r="H374" t="str">
        <f>IFERROR(INDEX(JOGOS!$C$1:$P$16905,$G374,1),"")</f>
        <v>FRANÇA LIGUE 1 22/23</v>
      </c>
      <c r="I374" s="29">
        <f>IFERROR(INDEX(JOGOS!$C$1:$P$16905,$G374,3),"")</f>
        <v>44940</v>
      </c>
      <c r="J374" s="29" t="str">
        <f>IFERROR(INDEX(JOGOS!$C$1:$P$16905,$G374,4),"")</f>
        <v>Olympique Marseille</v>
      </c>
      <c r="K374" s="32">
        <f>IFERROR(INDEX(JOGOS!$C$1:$P$16905,$G374,5),"")</f>
        <v>0</v>
      </c>
      <c r="L374" s="32">
        <f>IFERROR(INDEX(JOGOS!$C$1:$P$16905,$G374,6),"")</f>
        <v>0</v>
      </c>
      <c r="M374" s="29" t="str">
        <f>IFERROR(INDEX(JOGOS!$C$1:$P$16905,$G374,7),"")</f>
        <v>Lorient</v>
      </c>
      <c r="N374" s="32">
        <f>IFERROR(INDEX(JOGOS!$C$1:$P$16905,$G374,8),"")</f>
        <v>0</v>
      </c>
      <c r="O374" s="32">
        <f>IFERROR(INDEX(JOGOS!$C$1:$P$16905,$G374,9),"")</f>
        <v>0</v>
      </c>
      <c r="P374" s="32">
        <f>IFERROR(INDEX(JOGOS!$C$1:$P$16905,$G374,10),"")</f>
        <v>0</v>
      </c>
      <c r="Q374" s="32">
        <f>IFERROR(INDEX(JOGOS!$C$1:$P$16905,$G374,11),"")</f>
        <v>0</v>
      </c>
      <c r="R374" s="32">
        <f>IFERROR(INDEX(JOGOS!$C$1:$P$16905,$G374,12),"")</f>
        <v>0</v>
      </c>
      <c r="S374" s="32">
        <f>IFERROR(INDEX(JOGOS!$C$1:$P$16905,$G374,13),"")</f>
        <v>0</v>
      </c>
      <c r="T374" s="32">
        <f t="shared" si="39"/>
        <v>0</v>
      </c>
    </row>
    <row r="375" spans="1:20">
      <c r="A375" t="str">
        <f>IF(Tabela3[[#This Row],[GOL CASA]]&lt;&gt;"",Tabela3[[#This Row],[TIME CASA]],"")</f>
        <v/>
      </c>
      <c r="B375" t="str">
        <f>IF(Tabela3[[#This Row],[GOL FORA]]&lt;&gt;"",Tabela3[[#This Row],[TIME FORA]],"")</f>
        <v/>
      </c>
      <c r="C375">
        <f t="shared" si="35"/>
        <v>0</v>
      </c>
      <c r="D375">
        <f t="shared" si="36"/>
        <v>0</v>
      </c>
      <c r="E375">
        <f t="shared" si="38"/>
        <v>0</v>
      </c>
      <c r="F375" t="str">
        <f t="shared" si="37"/>
        <v/>
      </c>
      <c r="H375" t="str">
        <f>IFERROR(INDEX(JOGOS!$C$1:$P$16905,$G375,1),"")</f>
        <v>FRANÇA LIGUE 1 22/23</v>
      </c>
      <c r="I375" s="29">
        <f>IFERROR(INDEX(JOGOS!$C$1:$P$16905,$G375,3),"")</f>
        <v>44940</v>
      </c>
      <c r="J375" s="29" t="str">
        <f>IFERROR(INDEX(JOGOS!$C$1:$P$16905,$G375,4),"")</f>
        <v>Olympique Lyonnais</v>
      </c>
      <c r="K375" s="32">
        <f>IFERROR(INDEX(JOGOS!$C$1:$P$16905,$G375,5),"")</f>
        <v>0</v>
      </c>
      <c r="L375" s="32">
        <f>IFERROR(INDEX(JOGOS!$C$1:$P$16905,$G375,6),"")</f>
        <v>0</v>
      </c>
      <c r="M375" s="29" t="str">
        <f>IFERROR(INDEX(JOGOS!$C$1:$P$16905,$G375,7),"")</f>
        <v>Strasbourg</v>
      </c>
      <c r="N375" s="32">
        <f>IFERROR(INDEX(JOGOS!$C$1:$P$16905,$G375,8),"")</f>
        <v>0</v>
      </c>
      <c r="O375" s="32">
        <f>IFERROR(INDEX(JOGOS!$C$1:$P$16905,$G375,9),"")</f>
        <v>0</v>
      </c>
      <c r="P375" s="32">
        <f>IFERROR(INDEX(JOGOS!$C$1:$P$16905,$G375,10),"")</f>
        <v>0</v>
      </c>
      <c r="Q375" s="32">
        <f>IFERROR(INDEX(JOGOS!$C$1:$P$16905,$G375,11),"")</f>
        <v>0</v>
      </c>
      <c r="R375" s="32">
        <f>IFERROR(INDEX(JOGOS!$C$1:$P$16905,$G375,12),"")</f>
        <v>0</v>
      </c>
      <c r="S375" s="32">
        <f>IFERROR(INDEX(JOGOS!$C$1:$P$16905,$G375,13),"")</f>
        <v>0</v>
      </c>
      <c r="T375" s="32">
        <f t="shared" si="39"/>
        <v>0</v>
      </c>
    </row>
    <row r="376" spans="1:20">
      <c r="A376" t="str">
        <f>IF(Tabela3[[#This Row],[GOL CASA]]&lt;&gt;"",Tabela3[[#This Row],[TIME CASA]],"")</f>
        <v/>
      </c>
      <c r="B376" t="str">
        <f>IF(Tabela3[[#This Row],[GOL FORA]]&lt;&gt;"",Tabela3[[#This Row],[TIME FORA]],"")</f>
        <v/>
      </c>
      <c r="C376">
        <f t="shared" si="35"/>
        <v>0</v>
      </c>
      <c r="D376">
        <f t="shared" si="36"/>
        <v>0</v>
      </c>
      <c r="E376">
        <f t="shared" si="38"/>
        <v>0</v>
      </c>
      <c r="F376" t="str">
        <f t="shared" si="37"/>
        <v/>
      </c>
      <c r="H376" t="str">
        <f>IFERROR(INDEX(JOGOS!$C$1:$P$16905,$G376,1),"")</f>
        <v>PREMIER LIGUE22/23</v>
      </c>
      <c r="I376" s="29">
        <f>IFERROR(INDEX(JOGOS!$C$1:$P$16905,$G376,3),"")</f>
        <v>44940.395833333336</v>
      </c>
      <c r="J376" s="29" t="str">
        <f>IFERROR(INDEX(JOGOS!$C$1:$P$16905,$G376,4),"")</f>
        <v>Manchester United</v>
      </c>
      <c r="K376" s="32">
        <f>IFERROR(INDEX(JOGOS!$C$1:$P$16905,$G376,5),"")</f>
        <v>0</v>
      </c>
      <c r="L376" s="32">
        <f>IFERROR(INDEX(JOGOS!$C$1:$P$16905,$G376,6),"")</f>
        <v>0</v>
      </c>
      <c r="M376" s="29" t="str">
        <f>IFERROR(INDEX(JOGOS!$C$1:$P$16905,$G376,7),"")</f>
        <v>Manchester City</v>
      </c>
      <c r="N376" s="32">
        <f>IFERROR(INDEX(JOGOS!$C$1:$P$16905,$G376,8),"")</f>
        <v>0</v>
      </c>
      <c r="O376" s="32">
        <f>IFERROR(INDEX(JOGOS!$C$1:$P$16905,$G376,9),"")</f>
        <v>0</v>
      </c>
      <c r="P376" s="32">
        <f>IFERROR(INDEX(JOGOS!$C$1:$P$16905,$G376,10),"")</f>
        <v>0</v>
      </c>
      <c r="Q376" s="32">
        <f>IFERROR(INDEX(JOGOS!$C$1:$P$16905,$G376,11),"")</f>
        <v>0</v>
      </c>
      <c r="R376" s="32">
        <f>IFERROR(INDEX(JOGOS!$C$1:$P$16905,$G376,12),"")</f>
        <v>0</v>
      </c>
      <c r="S376" s="32">
        <f>IFERROR(INDEX(JOGOS!$C$1:$P$16905,$G376,13),"")</f>
        <v>0</v>
      </c>
      <c r="T376" s="32">
        <f t="shared" si="39"/>
        <v>0</v>
      </c>
    </row>
    <row r="377" spans="1:20">
      <c r="A377" t="str">
        <f>IF(Tabela3[[#This Row],[GOL CASA]]&lt;&gt;"",Tabela3[[#This Row],[TIME CASA]],"")</f>
        <v/>
      </c>
      <c r="B377" t="str">
        <f>IF(Tabela3[[#This Row],[GOL FORA]]&lt;&gt;"",Tabela3[[#This Row],[TIME FORA]],"")</f>
        <v/>
      </c>
      <c r="C377">
        <f t="shared" si="35"/>
        <v>0</v>
      </c>
      <c r="D377">
        <f t="shared" si="36"/>
        <v>0</v>
      </c>
      <c r="E377">
        <f t="shared" si="38"/>
        <v>0</v>
      </c>
      <c r="F377" t="str">
        <f t="shared" si="37"/>
        <v/>
      </c>
      <c r="H377" t="str">
        <f>IFERROR(INDEX(JOGOS!$C$1:$P$16905,$G377,1),"")</f>
        <v>PREMIER LIGUE22/23</v>
      </c>
      <c r="I377" s="29">
        <f>IFERROR(INDEX(JOGOS!$C$1:$P$16905,$G377,3),"")</f>
        <v>44940.5</v>
      </c>
      <c r="J377" s="29" t="str">
        <f>IFERROR(INDEX(JOGOS!$C$1:$P$16905,$G377,4),"")</f>
        <v>Brighton &amp; Hove Albion</v>
      </c>
      <c r="K377" s="32">
        <f>IFERROR(INDEX(JOGOS!$C$1:$P$16905,$G377,5),"")</f>
        <v>0</v>
      </c>
      <c r="L377" s="32">
        <f>IFERROR(INDEX(JOGOS!$C$1:$P$16905,$G377,6),"")</f>
        <v>0</v>
      </c>
      <c r="M377" s="29" t="str">
        <f>IFERROR(INDEX(JOGOS!$C$1:$P$16905,$G377,7),"")</f>
        <v>Liverpool</v>
      </c>
      <c r="N377" s="32">
        <f>IFERROR(INDEX(JOGOS!$C$1:$P$16905,$G377,8),"")</f>
        <v>0</v>
      </c>
      <c r="O377" s="32">
        <f>IFERROR(INDEX(JOGOS!$C$1:$P$16905,$G377,9),"")</f>
        <v>0</v>
      </c>
      <c r="P377" s="32">
        <f>IFERROR(INDEX(JOGOS!$C$1:$P$16905,$G377,10),"")</f>
        <v>0</v>
      </c>
      <c r="Q377" s="32">
        <f>IFERROR(INDEX(JOGOS!$C$1:$P$16905,$G377,11),"")</f>
        <v>0</v>
      </c>
      <c r="R377" s="32">
        <f>IFERROR(INDEX(JOGOS!$C$1:$P$16905,$G377,12),"")</f>
        <v>0</v>
      </c>
      <c r="S377" s="32">
        <f>IFERROR(INDEX(JOGOS!$C$1:$P$16905,$G377,13),"")</f>
        <v>0</v>
      </c>
      <c r="T377" s="32">
        <f t="shared" si="39"/>
        <v>0</v>
      </c>
    </row>
    <row r="378" spans="1:20">
      <c r="A378" t="str">
        <f>IF(Tabela3[[#This Row],[GOL CASA]]&lt;&gt;"",Tabela3[[#This Row],[TIME CASA]],"")</f>
        <v/>
      </c>
      <c r="B378" t="str">
        <f>IF(Tabela3[[#This Row],[GOL FORA]]&lt;&gt;"",Tabela3[[#This Row],[TIME FORA]],"")</f>
        <v/>
      </c>
      <c r="C378">
        <f t="shared" si="35"/>
        <v>0</v>
      </c>
      <c r="D378">
        <f t="shared" si="36"/>
        <v>0</v>
      </c>
      <c r="E378">
        <f t="shared" si="38"/>
        <v>0</v>
      </c>
      <c r="F378" t="str">
        <f t="shared" si="37"/>
        <v/>
      </c>
      <c r="H378" t="str">
        <f>IFERROR(INDEX(JOGOS!$C$1:$P$16905,$G378,1),"")</f>
        <v>PREMIER LIGUE22/23</v>
      </c>
      <c r="I378" s="29">
        <f>IFERROR(INDEX(JOGOS!$C$1:$P$16905,$G378,3),"")</f>
        <v>44940.5</v>
      </c>
      <c r="J378" s="29" t="str">
        <f>IFERROR(INDEX(JOGOS!$C$1:$P$16905,$G378,4),"")</f>
        <v>Everton</v>
      </c>
      <c r="K378" s="32">
        <f>IFERROR(INDEX(JOGOS!$C$1:$P$16905,$G378,5),"")</f>
        <v>0</v>
      </c>
      <c r="L378" s="32">
        <f>IFERROR(INDEX(JOGOS!$C$1:$P$16905,$G378,6),"")</f>
        <v>0</v>
      </c>
      <c r="M378" s="29" t="str">
        <f>IFERROR(INDEX(JOGOS!$C$1:$P$16905,$G378,7),"")</f>
        <v>Southampton</v>
      </c>
      <c r="N378" s="32">
        <f>IFERROR(INDEX(JOGOS!$C$1:$P$16905,$G378,8),"")</f>
        <v>0</v>
      </c>
      <c r="O378" s="32">
        <f>IFERROR(INDEX(JOGOS!$C$1:$P$16905,$G378,9),"")</f>
        <v>0</v>
      </c>
      <c r="P378" s="32">
        <f>IFERROR(INDEX(JOGOS!$C$1:$P$16905,$G378,10),"")</f>
        <v>0</v>
      </c>
      <c r="Q378" s="32">
        <f>IFERROR(INDEX(JOGOS!$C$1:$P$16905,$G378,11),"")</f>
        <v>0</v>
      </c>
      <c r="R378" s="32">
        <f>IFERROR(INDEX(JOGOS!$C$1:$P$16905,$G378,12),"")</f>
        <v>0</v>
      </c>
      <c r="S378" s="32">
        <f>IFERROR(INDEX(JOGOS!$C$1:$P$16905,$G378,13),"")</f>
        <v>0</v>
      </c>
      <c r="T378" s="32">
        <f t="shared" si="39"/>
        <v>0</v>
      </c>
    </row>
    <row r="379" spans="1:20">
      <c r="A379" t="str">
        <f>IF(Tabela3[[#This Row],[GOL CASA]]&lt;&gt;"",Tabela3[[#This Row],[TIME CASA]],"")</f>
        <v/>
      </c>
      <c r="B379" t="str">
        <f>IF(Tabela3[[#This Row],[GOL FORA]]&lt;&gt;"",Tabela3[[#This Row],[TIME FORA]],"")</f>
        <v/>
      </c>
      <c r="C379">
        <f t="shared" si="35"/>
        <v>0</v>
      </c>
      <c r="D379">
        <f t="shared" si="36"/>
        <v>0</v>
      </c>
      <c r="E379">
        <f t="shared" si="38"/>
        <v>0</v>
      </c>
      <c r="F379" t="str">
        <f t="shared" si="37"/>
        <v/>
      </c>
      <c r="H379" t="str">
        <f>IFERROR(INDEX(JOGOS!$C$1:$P$16905,$G379,1),"")</f>
        <v>PREMIER LIGUE22/23</v>
      </c>
      <c r="I379" s="29">
        <f>IFERROR(INDEX(JOGOS!$C$1:$P$16905,$G379,3),"")</f>
        <v>44940.5</v>
      </c>
      <c r="J379" s="29" t="str">
        <f>IFERROR(INDEX(JOGOS!$C$1:$P$16905,$G379,4),"")</f>
        <v>Nottingham Forest</v>
      </c>
      <c r="K379" s="32">
        <f>IFERROR(INDEX(JOGOS!$C$1:$P$16905,$G379,5),"")</f>
        <v>0</v>
      </c>
      <c r="L379" s="32">
        <f>IFERROR(INDEX(JOGOS!$C$1:$P$16905,$G379,6),"")</f>
        <v>0</v>
      </c>
      <c r="M379" s="29" t="str">
        <f>IFERROR(INDEX(JOGOS!$C$1:$P$16905,$G379,7),"")</f>
        <v>Leicester City</v>
      </c>
      <c r="N379" s="32">
        <f>IFERROR(INDEX(JOGOS!$C$1:$P$16905,$G379,8),"")</f>
        <v>0</v>
      </c>
      <c r="O379" s="32">
        <f>IFERROR(INDEX(JOGOS!$C$1:$P$16905,$G379,9),"")</f>
        <v>0</v>
      </c>
      <c r="P379" s="32">
        <f>IFERROR(INDEX(JOGOS!$C$1:$P$16905,$G379,10),"")</f>
        <v>0</v>
      </c>
      <c r="Q379" s="32">
        <f>IFERROR(INDEX(JOGOS!$C$1:$P$16905,$G379,11),"")</f>
        <v>0</v>
      </c>
      <c r="R379" s="32">
        <f>IFERROR(INDEX(JOGOS!$C$1:$P$16905,$G379,12),"")</f>
        <v>0</v>
      </c>
      <c r="S379" s="32">
        <f>IFERROR(INDEX(JOGOS!$C$1:$P$16905,$G379,13),"")</f>
        <v>0</v>
      </c>
      <c r="T379" s="32">
        <f t="shared" si="39"/>
        <v>0</v>
      </c>
    </row>
    <row r="380" spans="1:20">
      <c r="A380" t="str">
        <f>IF(Tabela3[[#This Row],[GOL CASA]]&lt;&gt;"",Tabela3[[#This Row],[TIME CASA]],"")</f>
        <v/>
      </c>
      <c r="B380" t="str">
        <f>IF(Tabela3[[#This Row],[GOL FORA]]&lt;&gt;"",Tabela3[[#This Row],[TIME FORA]],"")</f>
        <v/>
      </c>
      <c r="C380">
        <f t="shared" si="35"/>
        <v>0</v>
      </c>
      <c r="D380">
        <f t="shared" si="36"/>
        <v>0</v>
      </c>
      <c r="E380">
        <f t="shared" si="38"/>
        <v>0</v>
      </c>
      <c r="F380" t="str">
        <f t="shared" si="37"/>
        <v/>
      </c>
      <c r="H380" t="str">
        <f>IFERROR(INDEX(JOGOS!$C$1:$P$16905,$G380,1),"")</f>
        <v>PREMIER LIGUE22/23</v>
      </c>
      <c r="I380" s="29">
        <f>IFERROR(INDEX(JOGOS!$C$1:$P$16905,$G380,3),"")</f>
        <v>44940.5</v>
      </c>
      <c r="J380" s="29" t="str">
        <f>IFERROR(INDEX(JOGOS!$C$1:$P$16905,$G380,4),"")</f>
        <v>Wolverhampton Wanderers</v>
      </c>
      <c r="K380" s="32">
        <f>IFERROR(INDEX(JOGOS!$C$1:$P$16905,$G380,5),"")</f>
        <v>0</v>
      </c>
      <c r="L380" s="32">
        <f>IFERROR(INDEX(JOGOS!$C$1:$P$16905,$G380,6),"")</f>
        <v>0</v>
      </c>
      <c r="M380" s="29" t="str">
        <f>IFERROR(INDEX(JOGOS!$C$1:$P$16905,$G380,7),"")</f>
        <v>West Ham United</v>
      </c>
      <c r="N380" s="32">
        <f>IFERROR(INDEX(JOGOS!$C$1:$P$16905,$G380,8),"")</f>
        <v>0</v>
      </c>
      <c r="O380" s="32">
        <f>IFERROR(INDEX(JOGOS!$C$1:$P$16905,$G380,9),"")</f>
        <v>0</v>
      </c>
      <c r="P380" s="32">
        <f>IFERROR(INDEX(JOGOS!$C$1:$P$16905,$G380,10),"")</f>
        <v>0</v>
      </c>
      <c r="Q380" s="32">
        <f>IFERROR(INDEX(JOGOS!$C$1:$P$16905,$G380,11),"")</f>
        <v>0</v>
      </c>
      <c r="R380" s="32">
        <f>IFERROR(INDEX(JOGOS!$C$1:$P$16905,$G380,12),"")</f>
        <v>0</v>
      </c>
      <c r="S380" s="32">
        <f>IFERROR(INDEX(JOGOS!$C$1:$P$16905,$G380,13),"")</f>
        <v>0</v>
      </c>
      <c r="T380" s="32">
        <f t="shared" si="39"/>
        <v>0</v>
      </c>
    </row>
    <row r="381" spans="1:20">
      <c r="A381" t="str">
        <f>IF(Tabela3[[#This Row],[GOL CASA]]&lt;&gt;"",Tabela3[[#This Row],[TIME CASA]],"")</f>
        <v/>
      </c>
      <c r="B381" t="str">
        <f>IF(Tabela3[[#This Row],[GOL FORA]]&lt;&gt;"",Tabela3[[#This Row],[TIME FORA]],"")</f>
        <v/>
      </c>
      <c r="C381">
        <f t="shared" si="35"/>
        <v>0</v>
      </c>
      <c r="D381">
        <f t="shared" si="36"/>
        <v>0</v>
      </c>
      <c r="E381">
        <f t="shared" si="38"/>
        <v>0</v>
      </c>
      <c r="F381" t="str">
        <f t="shared" si="37"/>
        <v/>
      </c>
      <c r="H381" t="str">
        <f>IFERROR(INDEX(JOGOS!$C$1:$P$16905,$G381,1),"")</f>
        <v>PREMIER LIGUE22/23</v>
      </c>
      <c r="I381" s="29">
        <f>IFERROR(INDEX(JOGOS!$C$1:$P$16905,$G381,3),"")</f>
        <v>44940.604166666664</v>
      </c>
      <c r="J381" s="29" t="str">
        <f>IFERROR(INDEX(JOGOS!$C$1:$P$16905,$G381,4),"")</f>
        <v>Brentford</v>
      </c>
      <c r="K381" s="32">
        <f>IFERROR(INDEX(JOGOS!$C$1:$P$16905,$G381,5),"")</f>
        <v>0</v>
      </c>
      <c r="L381" s="32">
        <f>IFERROR(INDEX(JOGOS!$C$1:$P$16905,$G381,6),"")</f>
        <v>0</v>
      </c>
      <c r="M381" s="29" t="str">
        <f>IFERROR(INDEX(JOGOS!$C$1:$P$16905,$G381,7),"")</f>
        <v>AFC Bournemouth</v>
      </c>
      <c r="N381" s="32">
        <f>IFERROR(INDEX(JOGOS!$C$1:$P$16905,$G381,8),"")</f>
        <v>0</v>
      </c>
      <c r="O381" s="32">
        <f>IFERROR(INDEX(JOGOS!$C$1:$P$16905,$G381,9),"")</f>
        <v>0</v>
      </c>
      <c r="P381" s="32">
        <f>IFERROR(INDEX(JOGOS!$C$1:$P$16905,$G381,10),"")</f>
        <v>0</v>
      </c>
      <c r="Q381" s="32">
        <f>IFERROR(INDEX(JOGOS!$C$1:$P$16905,$G381,11),"")</f>
        <v>0</v>
      </c>
      <c r="R381" s="32">
        <f>IFERROR(INDEX(JOGOS!$C$1:$P$16905,$G381,12),"")</f>
        <v>0</v>
      </c>
      <c r="S381" s="32">
        <f>IFERROR(INDEX(JOGOS!$C$1:$P$16905,$G381,13),"")</f>
        <v>0</v>
      </c>
      <c r="T381" s="32">
        <f t="shared" si="39"/>
        <v>0</v>
      </c>
    </row>
    <row r="382" spans="1:20">
      <c r="A382" t="str">
        <f>IF(Tabela3[[#This Row],[GOL CASA]]&lt;&gt;"",Tabela3[[#This Row],[TIME CASA]],"")</f>
        <v/>
      </c>
      <c r="B382" t="str">
        <f>IF(Tabela3[[#This Row],[GOL FORA]]&lt;&gt;"",Tabela3[[#This Row],[TIME FORA]],"")</f>
        <v/>
      </c>
      <c r="C382">
        <f t="shared" si="35"/>
        <v>0</v>
      </c>
      <c r="D382">
        <f t="shared" si="36"/>
        <v>0</v>
      </c>
      <c r="E382">
        <f t="shared" si="38"/>
        <v>0</v>
      </c>
      <c r="F382" t="str">
        <f t="shared" si="37"/>
        <v/>
      </c>
      <c r="H382" t="str">
        <f>IFERROR(INDEX(JOGOS!$C$1:$P$16905,$G382,1),"")</f>
        <v>BAIANO2023</v>
      </c>
      <c r="I382" s="29">
        <f>IFERROR(INDEX(JOGOS!$C$1:$P$16905,$G382,3),"")</f>
        <v>44941</v>
      </c>
      <c r="J382" s="29" t="str">
        <f>IFERROR(INDEX(JOGOS!$C$1:$P$16905,$G382,4),"")</f>
        <v>Atlético</v>
      </c>
      <c r="K382" s="32">
        <f>IFERROR(INDEX(JOGOS!$C$1:$P$16905,$G382,5),"")</f>
        <v>0</v>
      </c>
      <c r="L382" s="32">
        <f>IFERROR(INDEX(JOGOS!$C$1:$P$16905,$G382,6),"")</f>
        <v>0</v>
      </c>
      <c r="M382" s="29" t="str">
        <f>IFERROR(INDEX(JOGOS!$C$1:$P$16905,$G382,7),"")</f>
        <v>Bahia de Feira</v>
      </c>
      <c r="N382" s="32">
        <f>IFERROR(INDEX(JOGOS!$C$1:$P$16905,$G382,8),"")</f>
        <v>0</v>
      </c>
      <c r="O382" s="32">
        <f>IFERROR(INDEX(JOGOS!$C$1:$P$16905,$G382,9),"")</f>
        <v>0</v>
      </c>
      <c r="P382" s="32">
        <f>IFERROR(INDEX(JOGOS!$C$1:$P$16905,$G382,10),"")</f>
        <v>0</v>
      </c>
      <c r="Q382" s="32">
        <f>IFERROR(INDEX(JOGOS!$C$1:$P$16905,$G382,11),"")</f>
        <v>0</v>
      </c>
      <c r="R382" s="32">
        <f>IFERROR(INDEX(JOGOS!$C$1:$P$16905,$G382,12),"")</f>
        <v>0</v>
      </c>
      <c r="S382" s="32">
        <f>IFERROR(INDEX(JOGOS!$C$1:$P$16905,$G382,13),"")</f>
        <v>0</v>
      </c>
      <c r="T382" s="32">
        <f t="shared" si="39"/>
        <v>0</v>
      </c>
    </row>
    <row r="383" spans="1:20">
      <c r="A383" t="str">
        <f>IF(Tabela3[[#This Row],[GOL CASA]]&lt;&gt;"",Tabela3[[#This Row],[TIME CASA]],"")</f>
        <v/>
      </c>
      <c r="B383" t="str">
        <f>IF(Tabela3[[#This Row],[GOL FORA]]&lt;&gt;"",Tabela3[[#This Row],[TIME FORA]],"")</f>
        <v/>
      </c>
      <c r="C383">
        <f t="shared" si="35"/>
        <v>0</v>
      </c>
      <c r="D383">
        <f t="shared" si="36"/>
        <v>0</v>
      </c>
      <c r="E383">
        <f t="shared" si="38"/>
        <v>0</v>
      </c>
      <c r="F383" t="str">
        <f t="shared" si="37"/>
        <v/>
      </c>
      <c r="H383" t="str">
        <f>IFERROR(INDEX(JOGOS!$C$1:$P$16905,$G383,1),"")</f>
        <v>BAIANO2023</v>
      </c>
      <c r="I383" s="29">
        <f>IFERROR(INDEX(JOGOS!$C$1:$P$16905,$G383,3),"")</f>
        <v>44941</v>
      </c>
      <c r="J383" s="29" t="str">
        <f>IFERROR(INDEX(JOGOS!$C$1:$P$16905,$G383,4),"")</f>
        <v>Vitória</v>
      </c>
      <c r="K383" s="32">
        <f>IFERROR(INDEX(JOGOS!$C$1:$P$16905,$G383,5),"")</f>
        <v>0</v>
      </c>
      <c r="L383" s="32">
        <f>IFERROR(INDEX(JOGOS!$C$1:$P$16905,$G383,6),"")</f>
        <v>0</v>
      </c>
      <c r="M383" s="29" t="str">
        <f>IFERROR(INDEX(JOGOS!$C$1:$P$16905,$G383,7),"")</f>
        <v>Itabuna</v>
      </c>
      <c r="N383" s="32">
        <f>IFERROR(INDEX(JOGOS!$C$1:$P$16905,$G383,8),"")</f>
        <v>0</v>
      </c>
      <c r="O383" s="32">
        <f>IFERROR(INDEX(JOGOS!$C$1:$P$16905,$G383,9),"")</f>
        <v>0</v>
      </c>
      <c r="P383" s="32">
        <f>IFERROR(INDEX(JOGOS!$C$1:$P$16905,$G383,10),"")</f>
        <v>0</v>
      </c>
      <c r="Q383" s="32">
        <f>IFERROR(INDEX(JOGOS!$C$1:$P$16905,$G383,11),"")</f>
        <v>0</v>
      </c>
      <c r="R383" s="32">
        <f>IFERROR(INDEX(JOGOS!$C$1:$P$16905,$G383,12),"")</f>
        <v>0</v>
      </c>
      <c r="S383" s="32">
        <f>IFERROR(INDEX(JOGOS!$C$1:$P$16905,$G383,13),"")</f>
        <v>0</v>
      </c>
      <c r="T383" s="32">
        <f t="shared" si="39"/>
        <v>0</v>
      </c>
    </row>
    <row r="384" spans="1:20">
      <c r="A384" t="str">
        <f>IF(Tabela3[[#This Row],[GOL CASA]]&lt;&gt;"",Tabela3[[#This Row],[TIME CASA]],"")</f>
        <v/>
      </c>
      <c r="B384" t="str">
        <f>IF(Tabela3[[#This Row],[GOL FORA]]&lt;&gt;"",Tabela3[[#This Row],[TIME FORA]],"")</f>
        <v/>
      </c>
      <c r="C384">
        <f t="shared" si="35"/>
        <v>0</v>
      </c>
      <c r="D384">
        <f t="shared" si="36"/>
        <v>0</v>
      </c>
      <c r="E384">
        <f t="shared" si="38"/>
        <v>0</v>
      </c>
      <c r="F384" t="str">
        <f t="shared" si="37"/>
        <v/>
      </c>
      <c r="H384" t="str">
        <f>IFERROR(INDEX(JOGOS!$C$1:$P$16905,$G384,1),"")</f>
        <v>BAIANO2023</v>
      </c>
      <c r="I384" s="29">
        <f>IFERROR(INDEX(JOGOS!$C$1:$P$16905,$G384,3),"")</f>
        <v>44941</v>
      </c>
      <c r="J384" s="29" t="str">
        <f>IFERROR(INDEX(JOGOS!$C$1:$P$16905,$G384,4),"")</f>
        <v>Jacobinense</v>
      </c>
      <c r="K384" s="32">
        <f>IFERROR(INDEX(JOGOS!$C$1:$P$16905,$G384,5),"")</f>
        <v>0</v>
      </c>
      <c r="L384" s="32">
        <f>IFERROR(INDEX(JOGOS!$C$1:$P$16905,$G384,6),"")</f>
        <v>0</v>
      </c>
      <c r="M384" s="29" t="str">
        <f>IFERROR(INDEX(JOGOS!$C$1:$P$16905,$G384,7),"")</f>
        <v>Doce Mel</v>
      </c>
      <c r="N384" s="32">
        <f>IFERROR(INDEX(JOGOS!$C$1:$P$16905,$G384,8),"")</f>
        <v>0</v>
      </c>
      <c r="O384" s="32">
        <f>IFERROR(INDEX(JOGOS!$C$1:$P$16905,$G384,9),"")</f>
        <v>0</v>
      </c>
      <c r="P384" s="32">
        <f>IFERROR(INDEX(JOGOS!$C$1:$P$16905,$G384,10),"")</f>
        <v>0</v>
      </c>
      <c r="Q384" s="32">
        <f>IFERROR(INDEX(JOGOS!$C$1:$P$16905,$G384,11),"")</f>
        <v>0</v>
      </c>
      <c r="R384" s="32">
        <f>IFERROR(INDEX(JOGOS!$C$1:$P$16905,$G384,12),"")</f>
        <v>0</v>
      </c>
      <c r="S384" s="32">
        <f>IFERROR(INDEX(JOGOS!$C$1:$P$16905,$G384,13),"")</f>
        <v>0</v>
      </c>
      <c r="T384" s="32">
        <f t="shared" si="39"/>
        <v>0</v>
      </c>
    </row>
    <row r="385" spans="1:20">
      <c r="A385" t="str">
        <f>IF(Tabela3[[#This Row],[GOL CASA]]&lt;&gt;"",Tabela3[[#This Row],[TIME CASA]],"")</f>
        <v/>
      </c>
      <c r="B385" t="str">
        <f>IF(Tabela3[[#This Row],[GOL FORA]]&lt;&gt;"",Tabela3[[#This Row],[TIME FORA]],"")</f>
        <v/>
      </c>
      <c r="C385">
        <f t="shared" ref="C385:C448" si="40">IF(AND(A385=$AP$1,B385=$AQ$1),1,0)</f>
        <v>0</v>
      </c>
      <c r="D385">
        <f t="shared" ref="D385:D448" si="41">IF(AND(A385=$AQ$1,B385=$AP$1),1,0)</f>
        <v>0</v>
      </c>
      <c r="E385">
        <f t="shared" si="38"/>
        <v>0</v>
      </c>
      <c r="F385" t="str">
        <f t="shared" ref="F385:F448" si="42">IF($Y$1=E385,ROW(),"")</f>
        <v/>
      </c>
      <c r="H385" t="str">
        <f>IFERROR(INDEX(JOGOS!$C$1:$P$16905,$G385,1),"")</f>
        <v>BAIANO2023</v>
      </c>
      <c r="I385" s="29">
        <f>IFERROR(INDEX(JOGOS!$C$1:$P$16905,$G385,3),"")</f>
        <v>44941</v>
      </c>
      <c r="J385" s="29" t="str">
        <f>IFERROR(INDEX(JOGOS!$C$1:$P$16905,$G385,4),"")</f>
        <v>Jacuipense</v>
      </c>
      <c r="K385" s="32">
        <f>IFERROR(INDEX(JOGOS!$C$1:$P$16905,$G385,5),"")</f>
        <v>0</v>
      </c>
      <c r="L385" s="32">
        <f>IFERROR(INDEX(JOGOS!$C$1:$P$16905,$G385,6),"")</f>
        <v>0</v>
      </c>
      <c r="M385" s="29" t="str">
        <f>IFERROR(INDEX(JOGOS!$C$1:$P$16905,$G385,7),"")</f>
        <v>Bahia</v>
      </c>
      <c r="N385" s="32">
        <f>IFERROR(INDEX(JOGOS!$C$1:$P$16905,$G385,8),"")</f>
        <v>0</v>
      </c>
      <c r="O385" s="32">
        <f>IFERROR(INDEX(JOGOS!$C$1:$P$16905,$G385,9),"")</f>
        <v>0</v>
      </c>
      <c r="P385" s="32">
        <f>IFERROR(INDEX(JOGOS!$C$1:$P$16905,$G385,10),"")</f>
        <v>0</v>
      </c>
      <c r="Q385" s="32">
        <f>IFERROR(INDEX(JOGOS!$C$1:$P$16905,$G385,11),"")</f>
        <v>0</v>
      </c>
      <c r="R385" s="32">
        <f>IFERROR(INDEX(JOGOS!$C$1:$P$16905,$G385,12),"")</f>
        <v>0</v>
      </c>
      <c r="S385" s="32">
        <f>IFERROR(INDEX(JOGOS!$C$1:$P$16905,$G385,13),"")</f>
        <v>0</v>
      </c>
      <c r="T385" s="32">
        <f t="shared" si="39"/>
        <v>0</v>
      </c>
    </row>
    <row r="386" spans="1:20">
      <c r="A386" t="str">
        <f>IF(Tabela3[[#This Row],[GOL CASA]]&lt;&gt;"",Tabela3[[#This Row],[TIME CASA]],"")</f>
        <v/>
      </c>
      <c r="B386" t="str">
        <f>IF(Tabela3[[#This Row],[GOL FORA]]&lt;&gt;"",Tabela3[[#This Row],[TIME FORA]],"")</f>
        <v/>
      </c>
      <c r="C386">
        <f t="shared" si="40"/>
        <v>0</v>
      </c>
      <c r="D386">
        <f t="shared" si="41"/>
        <v>0</v>
      </c>
      <c r="E386">
        <f t="shared" ref="E386:E449" si="43">MAX(C386:D386)</f>
        <v>0</v>
      </c>
      <c r="F386" t="str">
        <f t="shared" si="42"/>
        <v/>
      </c>
      <c r="H386" t="str">
        <f>IFERROR(INDEX(JOGOS!$C$1:$P$16905,$G386,1),"")</f>
        <v>FRANÇA LIGUE 1 22/23</v>
      </c>
      <c r="I386" s="29">
        <f>IFERROR(INDEX(JOGOS!$C$1:$P$16905,$G386,3),"")</f>
        <v>44941</v>
      </c>
      <c r="J386" s="29" t="str">
        <f>IFERROR(INDEX(JOGOS!$C$1:$P$16905,$G386,4),"")</f>
        <v>Lille</v>
      </c>
      <c r="K386" s="32">
        <f>IFERROR(INDEX(JOGOS!$C$1:$P$16905,$G386,5),"")</f>
        <v>0</v>
      </c>
      <c r="L386" s="32">
        <f>IFERROR(INDEX(JOGOS!$C$1:$P$16905,$G386,6),"")</f>
        <v>0</v>
      </c>
      <c r="M386" s="29" t="str">
        <f>IFERROR(INDEX(JOGOS!$C$1:$P$16905,$G386,7),"")</f>
        <v>Troyes</v>
      </c>
      <c r="N386" s="32">
        <f>IFERROR(INDEX(JOGOS!$C$1:$P$16905,$G386,8),"")</f>
        <v>0</v>
      </c>
      <c r="O386" s="32">
        <f>IFERROR(INDEX(JOGOS!$C$1:$P$16905,$G386,9),"")</f>
        <v>0</v>
      </c>
      <c r="P386" s="32">
        <f>IFERROR(INDEX(JOGOS!$C$1:$P$16905,$G386,10),"")</f>
        <v>0</v>
      </c>
      <c r="Q386" s="32">
        <f>IFERROR(INDEX(JOGOS!$C$1:$P$16905,$G386,11),"")</f>
        <v>0</v>
      </c>
      <c r="R386" s="32">
        <f>IFERROR(INDEX(JOGOS!$C$1:$P$16905,$G386,12),"")</f>
        <v>0</v>
      </c>
      <c r="S386" s="32">
        <f>IFERROR(INDEX(JOGOS!$C$1:$P$16905,$G386,13),"")</f>
        <v>0</v>
      </c>
      <c r="T386" s="32">
        <f t="shared" ref="T386:T449" si="44">SUM(R386+S386)</f>
        <v>0</v>
      </c>
    </row>
    <row r="387" spans="1:20">
      <c r="A387" t="str">
        <f>IF(Tabela3[[#This Row],[GOL CASA]]&lt;&gt;"",Tabela3[[#This Row],[TIME CASA]],"")</f>
        <v/>
      </c>
      <c r="B387" t="str">
        <f>IF(Tabela3[[#This Row],[GOL FORA]]&lt;&gt;"",Tabela3[[#This Row],[TIME FORA]],"")</f>
        <v/>
      </c>
      <c r="C387">
        <f t="shared" si="40"/>
        <v>0</v>
      </c>
      <c r="D387">
        <f t="shared" si="41"/>
        <v>0</v>
      </c>
      <c r="E387">
        <f t="shared" si="43"/>
        <v>0</v>
      </c>
      <c r="F387" t="str">
        <f t="shared" si="42"/>
        <v/>
      </c>
      <c r="H387" t="str">
        <f>IFERROR(INDEX(JOGOS!$C$1:$P$16905,$G387,1),"")</f>
        <v>FRANÇA LIGUE 1 22/23</v>
      </c>
      <c r="I387" s="29">
        <f>IFERROR(INDEX(JOGOS!$C$1:$P$16905,$G387,3),"")</f>
        <v>44941</v>
      </c>
      <c r="J387" s="29" t="str">
        <f>IFERROR(INDEX(JOGOS!$C$1:$P$16905,$G387,4),"")</f>
        <v>Angers SCO</v>
      </c>
      <c r="K387" s="32">
        <f>IFERROR(INDEX(JOGOS!$C$1:$P$16905,$G387,5),"")</f>
        <v>0</v>
      </c>
      <c r="L387" s="32">
        <f>IFERROR(INDEX(JOGOS!$C$1:$P$16905,$G387,6),"")</f>
        <v>0</v>
      </c>
      <c r="M387" s="29" t="str">
        <f>IFERROR(INDEX(JOGOS!$C$1:$P$16905,$G387,7),"")</f>
        <v>Clermont</v>
      </c>
      <c r="N387" s="32">
        <f>IFERROR(INDEX(JOGOS!$C$1:$P$16905,$G387,8),"")</f>
        <v>0</v>
      </c>
      <c r="O387" s="32">
        <f>IFERROR(INDEX(JOGOS!$C$1:$P$16905,$G387,9),"")</f>
        <v>0</v>
      </c>
      <c r="P387" s="32">
        <f>IFERROR(INDEX(JOGOS!$C$1:$P$16905,$G387,10),"")</f>
        <v>0</v>
      </c>
      <c r="Q387" s="32">
        <f>IFERROR(INDEX(JOGOS!$C$1:$P$16905,$G387,11),"")</f>
        <v>0</v>
      </c>
      <c r="R387" s="32">
        <f>IFERROR(INDEX(JOGOS!$C$1:$P$16905,$G387,12),"")</f>
        <v>0</v>
      </c>
      <c r="S387" s="32">
        <f>IFERROR(INDEX(JOGOS!$C$1:$P$16905,$G387,13),"")</f>
        <v>0</v>
      </c>
      <c r="T387" s="32">
        <f t="shared" si="44"/>
        <v>0</v>
      </c>
    </row>
    <row r="388" spans="1:20">
      <c r="A388" t="str">
        <f>IF(Tabela3[[#This Row],[GOL CASA]]&lt;&gt;"",Tabela3[[#This Row],[TIME CASA]],"")</f>
        <v/>
      </c>
      <c r="B388" t="str">
        <f>IF(Tabela3[[#This Row],[GOL FORA]]&lt;&gt;"",Tabela3[[#This Row],[TIME FORA]],"")</f>
        <v/>
      </c>
      <c r="C388">
        <f t="shared" si="40"/>
        <v>0</v>
      </c>
      <c r="D388">
        <f t="shared" si="41"/>
        <v>0</v>
      </c>
      <c r="E388">
        <f t="shared" si="43"/>
        <v>0</v>
      </c>
      <c r="F388" t="str">
        <f t="shared" si="42"/>
        <v/>
      </c>
      <c r="H388" t="str">
        <f>IFERROR(INDEX(JOGOS!$C$1:$P$16905,$G388,1),"")</f>
        <v>FRANÇA LIGUE 1 22/23</v>
      </c>
      <c r="I388" s="29">
        <f>IFERROR(INDEX(JOGOS!$C$1:$P$16905,$G388,3),"")</f>
        <v>44941</v>
      </c>
      <c r="J388" s="29" t="str">
        <f>IFERROR(INDEX(JOGOS!$C$1:$P$16905,$G388,4),"")</f>
        <v>Montpellier</v>
      </c>
      <c r="K388" s="32">
        <f>IFERROR(INDEX(JOGOS!$C$1:$P$16905,$G388,5),"")</f>
        <v>0</v>
      </c>
      <c r="L388" s="32">
        <f>IFERROR(INDEX(JOGOS!$C$1:$P$16905,$G388,6),"")</f>
        <v>0</v>
      </c>
      <c r="M388" s="29" t="str">
        <f>IFERROR(INDEX(JOGOS!$C$1:$P$16905,$G388,7),"")</f>
        <v>Nantes</v>
      </c>
      <c r="N388" s="32">
        <f>IFERROR(INDEX(JOGOS!$C$1:$P$16905,$G388,8),"")</f>
        <v>0</v>
      </c>
      <c r="O388" s="32">
        <f>IFERROR(INDEX(JOGOS!$C$1:$P$16905,$G388,9),"")</f>
        <v>0</v>
      </c>
      <c r="P388" s="32">
        <f>IFERROR(INDEX(JOGOS!$C$1:$P$16905,$G388,10),"")</f>
        <v>0</v>
      </c>
      <c r="Q388" s="32">
        <f>IFERROR(INDEX(JOGOS!$C$1:$P$16905,$G388,11),"")</f>
        <v>0</v>
      </c>
      <c r="R388" s="32">
        <f>IFERROR(INDEX(JOGOS!$C$1:$P$16905,$G388,12),"")</f>
        <v>0</v>
      </c>
      <c r="S388" s="32">
        <f>IFERROR(INDEX(JOGOS!$C$1:$P$16905,$G388,13),"")</f>
        <v>0</v>
      </c>
      <c r="T388" s="32">
        <f t="shared" si="44"/>
        <v>0</v>
      </c>
    </row>
    <row r="389" spans="1:20">
      <c r="A389" t="str">
        <f>IF(Tabela3[[#This Row],[GOL CASA]]&lt;&gt;"",Tabela3[[#This Row],[TIME CASA]],"")</f>
        <v/>
      </c>
      <c r="B389" t="str">
        <f>IF(Tabela3[[#This Row],[GOL FORA]]&lt;&gt;"",Tabela3[[#This Row],[TIME FORA]],"")</f>
        <v/>
      </c>
      <c r="C389">
        <f t="shared" si="40"/>
        <v>0</v>
      </c>
      <c r="D389">
        <f t="shared" si="41"/>
        <v>0</v>
      </c>
      <c r="E389">
        <f t="shared" si="43"/>
        <v>0</v>
      </c>
      <c r="F389" t="str">
        <f t="shared" si="42"/>
        <v/>
      </c>
      <c r="H389" t="str">
        <f>IFERROR(INDEX(JOGOS!$C$1:$P$16905,$G389,1),"")</f>
        <v>FRANÇA LIGUE 1 22/23</v>
      </c>
      <c r="I389" s="29">
        <f>IFERROR(INDEX(JOGOS!$C$1:$P$16905,$G389,3),"")</f>
        <v>44941</v>
      </c>
      <c r="J389" s="29" t="str">
        <f>IFERROR(INDEX(JOGOS!$C$1:$P$16905,$G389,4),"")</f>
        <v>Reims</v>
      </c>
      <c r="K389" s="32">
        <f>IFERROR(INDEX(JOGOS!$C$1:$P$16905,$G389,5),"")</f>
        <v>0</v>
      </c>
      <c r="L389" s="32">
        <f>IFERROR(INDEX(JOGOS!$C$1:$P$16905,$G389,6),"")</f>
        <v>0</v>
      </c>
      <c r="M389" s="29" t="str">
        <f>IFERROR(INDEX(JOGOS!$C$1:$P$16905,$G389,7),"")</f>
        <v>Nice</v>
      </c>
      <c r="N389" s="32">
        <f>IFERROR(INDEX(JOGOS!$C$1:$P$16905,$G389,8),"")</f>
        <v>0</v>
      </c>
      <c r="O389" s="32">
        <f>IFERROR(INDEX(JOGOS!$C$1:$P$16905,$G389,9),"")</f>
        <v>0</v>
      </c>
      <c r="P389" s="32">
        <f>IFERROR(INDEX(JOGOS!$C$1:$P$16905,$G389,10),"")</f>
        <v>0</v>
      </c>
      <c r="Q389" s="32">
        <f>IFERROR(INDEX(JOGOS!$C$1:$P$16905,$G389,11),"")</f>
        <v>0</v>
      </c>
      <c r="R389" s="32">
        <f>IFERROR(INDEX(JOGOS!$C$1:$P$16905,$G389,12),"")</f>
        <v>0</v>
      </c>
      <c r="S389" s="32">
        <f>IFERROR(INDEX(JOGOS!$C$1:$P$16905,$G389,13),"")</f>
        <v>0</v>
      </c>
      <c r="T389" s="32">
        <f t="shared" si="44"/>
        <v>0</v>
      </c>
    </row>
    <row r="390" spans="1:20">
      <c r="A390" t="str">
        <f>IF(Tabela3[[#This Row],[GOL CASA]]&lt;&gt;"",Tabela3[[#This Row],[TIME CASA]],"")</f>
        <v/>
      </c>
      <c r="B390" t="str">
        <f>IF(Tabela3[[#This Row],[GOL FORA]]&lt;&gt;"",Tabela3[[#This Row],[TIME FORA]],"")</f>
        <v/>
      </c>
      <c r="C390">
        <f t="shared" si="40"/>
        <v>0</v>
      </c>
      <c r="D390">
        <f t="shared" si="41"/>
        <v>0</v>
      </c>
      <c r="E390">
        <f t="shared" si="43"/>
        <v>0</v>
      </c>
      <c r="F390" t="str">
        <f t="shared" si="42"/>
        <v/>
      </c>
      <c r="H390" t="str">
        <f>IFERROR(INDEX(JOGOS!$C$1:$P$16905,$G390,1),"")</f>
        <v>FRANÇA LIGUE 1 22/23</v>
      </c>
      <c r="I390" s="29">
        <f>IFERROR(INDEX(JOGOS!$C$1:$P$16905,$G390,3),"")</f>
        <v>44941</v>
      </c>
      <c r="J390" s="29" t="str">
        <f>IFERROR(INDEX(JOGOS!$C$1:$P$16905,$G390,4),"")</f>
        <v>Toulouse</v>
      </c>
      <c r="K390" s="32">
        <f>IFERROR(INDEX(JOGOS!$C$1:$P$16905,$G390,5),"")</f>
        <v>0</v>
      </c>
      <c r="L390" s="32">
        <f>IFERROR(INDEX(JOGOS!$C$1:$P$16905,$G390,6),"")</f>
        <v>0</v>
      </c>
      <c r="M390" s="29" t="str">
        <f>IFERROR(INDEX(JOGOS!$C$1:$P$16905,$G390,7),"")</f>
        <v>Brest</v>
      </c>
      <c r="N390" s="32">
        <f>IFERROR(INDEX(JOGOS!$C$1:$P$16905,$G390,8),"")</f>
        <v>0</v>
      </c>
      <c r="O390" s="32">
        <f>IFERROR(INDEX(JOGOS!$C$1:$P$16905,$G390,9),"")</f>
        <v>0</v>
      </c>
      <c r="P390" s="32">
        <f>IFERROR(INDEX(JOGOS!$C$1:$P$16905,$G390,10),"")</f>
        <v>0</v>
      </c>
      <c r="Q390" s="32">
        <f>IFERROR(INDEX(JOGOS!$C$1:$P$16905,$G390,11),"")</f>
        <v>0</v>
      </c>
      <c r="R390" s="32">
        <f>IFERROR(INDEX(JOGOS!$C$1:$P$16905,$G390,12),"")</f>
        <v>0</v>
      </c>
      <c r="S390" s="32">
        <f>IFERROR(INDEX(JOGOS!$C$1:$P$16905,$G390,13),"")</f>
        <v>0</v>
      </c>
      <c r="T390" s="32">
        <f t="shared" si="44"/>
        <v>0</v>
      </c>
    </row>
    <row r="391" spans="1:20">
      <c r="A391" t="str">
        <f>IF(Tabela3[[#This Row],[GOL CASA]]&lt;&gt;"",Tabela3[[#This Row],[TIME CASA]],"")</f>
        <v/>
      </c>
      <c r="B391" t="str">
        <f>IF(Tabela3[[#This Row],[GOL FORA]]&lt;&gt;"",Tabela3[[#This Row],[TIME FORA]],"")</f>
        <v/>
      </c>
      <c r="C391">
        <f t="shared" si="40"/>
        <v>0</v>
      </c>
      <c r="D391">
        <f t="shared" si="41"/>
        <v>0</v>
      </c>
      <c r="E391">
        <f t="shared" si="43"/>
        <v>0</v>
      </c>
      <c r="F391" t="str">
        <f t="shared" si="42"/>
        <v/>
      </c>
      <c r="H391" t="str">
        <f>IFERROR(INDEX(JOGOS!$C$1:$P$16905,$G391,1),"")</f>
        <v>FRANÇA LIGUE 1 22/23</v>
      </c>
      <c r="I391" s="29">
        <f>IFERROR(INDEX(JOGOS!$C$1:$P$16905,$G391,3),"")</f>
        <v>44941</v>
      </c>
      <c r="J391" s="29" t="str">
        <f>IFERROR(INDEX(JOGOS!$C$1:$P$16905,$G391,4),"")</f>
        <v>Monaco</v>
      </c>
      <c r="K391" s="32">
        <f>IFERROR(INDEX(JOGOS!$C$1:$P$16905,$G391,5),"")</f>
        <v>0</v>
      </c>
      <c r="L391" s="32">
        <f>IFERROR(INDEX(JOGOS!$C$1:$P$16905,$G391,6),"")</f>
        <v>0</v>
      </c>
      <c r="M391" s="29" t="str">
        <f>IFERROR(INDEX(JOGOS!$C$1:$P$16905,$G391,7),"")</f>
        <v>Ajaccio</v>
      </c>
      <c r="N391" s="32">
        <f>IFERROR(INDEX(JOGOS!$C$1:$P$16905,$G391,8),"")</f>
        <v>0</v>
      </c>
      <c r="O391" s="32">
        <f>IFERROR(INDEX(JOGOS!$C$1:$P$16905,$G391,9),"")</f>
        <v>0</v>
      </c>
      <c r="P391" s="32">
        <f>IFERROR(INDEX(JOGOS!$C$1:$P$16905,$G391,10),"")</f>
        <v>0</v>
      </c>
      <c r="Q391" s="32">
        <f>IFERROR(INDEX(JOGOS!$C$1:$P$16905,$G391,11),"")</f>
        <v>0</v>
      </c>
      <c r="R391" s="32">
        <f>IFERROR(INDEX(JOGOS!$C$1:$P$16905,$G391,12),"")</f>
        <v>0</v>
      </c>
      <c r="S391" s="32">
        <f>IFERROR(INDEX(JOGOS!$C$1:$P$16905,$G391,13),"")</f>
        <v>0</v>
      </c>
      <c r="T391" s="32">
        <f t="shared" si="44"/>
        <v>0</v>
      </c>
    </row>
    <row r="392" spans="1:20">
      <c r="A392" t="str">
        <f>IF(Tabela3[[#This Row],[GOL CASA]]&lt;&gt;"",Tabela3[[#This Row],[TIME CASA]],"")</f>
        <v/>
      </c>
      <c r="B392" t="str">
        <f>IF(Tabela3[[#This Row],[GOL FORA]]&lt;&gt;"",Tabela3[[#This Row],[TIME FORA]],"")</f>
        <v/>
      </c>
      <c r="C392">
        <f t="shared" si="40"/>
        <v>0</v>
      </c>
      <c r="D392">
        <f t="shared" si="41"/>
        <v>0</v>
      </c>
      <c r="E392">
        <f t="shared" si="43"/>
        <v>0</v>
      </c>
      <c r="F392" t="str">
        <f t="shared" si="42"/>
        <v/>
      </c>
      <c r="H392" t="str">
        <f>IFERROR(INDEX(JOGOS!$C$1:$P$16905,$G392,1),"")</f>
        <v>FRANÇA LIGUE 1 22/23</v>
      </c>
      <c r="I392" s="29">
        <f>IFERROR(INDEX(JOGOS!$C$1:$P$16905,$G392,3),"")</f>
        <v>44941</v>
      </c>
      <c r="J392" s="29" t="str">
        <f>IFERROR(INDEX(JOGOS!$C$1:$P$16905,$G392,4),"")</f>
        <v>Rennes</v>
      </c>
      <c r="K392" s="32">
        <f>IFERROR(INDEX(JOGOS!$C$1:$P$16905,$G392,5),"")</f>
        <v>0</v>
      </c>
      <c r="L392" s="32">
        <f>IFERROR(INDEX(JOGOS!$C$1:$P$16905,$G392,6),"")</f>
        <v>0</v>
      </c>
      <c r="M392" s="29" t="str">
        <f>IFERROR(INDEX(JOGOS!$C$1:$P$16905,$G392,7),"")</f>
        <v>PSG</v>
      </c>
      <c r="N392" s="32">
        <f>IFERROR(INDEX(JOGOS!$C$1:$P$16905,$G392,8),"")</f>
        <v>0</v>
      </c>
      <c r="O392" s="32">
        <f>IFERROR(INDEX(JOGOS!$C$1:$P$16905,$G392,9),"")</f>
        <v>0</v>
      </c>
      <c r="P392" s="32">
        <f>IFERROR(INDEX(JOGOS!$C$1:$P$16905,$G392,10),"")</f>
        <v>0</v>
      </c>
      <c r="Q392" s="32">
        <f>IFERROR(INDEX(JOGOS!$C$1:$P$16905,$G392,11),"")</f>
        <v>0</v>
      </c>
      <c r="R392" s="32">
        <f>IFERROR(INDEX(JOGOS!$C$1:$P$16905,$G392,12),"")</f>
        <v>0</v>
      </c>
      <c r="S392" s="32">
        <f>IFERROR(INDEX(JOGOS!$C$1:$P$16905,$G392,13),"")</f>
        <v>0</v>
      </c>
      <c r="T392" s="32">
        <f t="shared" si="44"/>
        <v>0</v>
      </c>
    </row>
    <row r="393" spans="1:20">
      <c r="A393" t="str">
        <f>IF(Tabela3[[#This Row],[GOL CASA]]&lt;&gt;"",Tabela3[[#This Row],[TIME CASA]],"")</f>
        <v/>
      </c>
      <c r="B393" t="str">
        <f>IF(Tabela3[[#This Row],[GOL FORA]]&lt;&gt;"",Tabela3[[#This Row],[TIME FORA]],"")</f>
        <v/>
      </c>
      <c r="C393">
        <f t="shared" si="40"/>
        <v>0</v>
      </c>
      <c r="D393">
        <f t="shared" si="41"/>
        <v>0</v>
      </c>
      <c r="E393">
        <f t="shared" si="43"/>
        <v>0</v>
      </c>
      <c r="F393" t="str">
        <f t="shared" si="42"/>
        <v/>
      </c>
      <c r="H393" t="str">
        <f>IFERROR(INDEX(JOGOS!$C$1:$P$16905,$G393,1),"")</f>
        <v>PREMIER LIGUE22/23</v>
      </c>
      <c r="I393" s="29">
        <f>IFERROR(INDEX(JOGOS!$C$1:$P$16905,$G393,3),"")</f>
        <v>44941.458333333336</v>
      </c>
      <c r="J393" s="29" t="str">
        <f>IFERROR(INDEX(JOGOS!$C$1:$P$16905,$G393,4),"")</f>
        <v>Newcastle United</v>
      </c>
      <c r="K393" s="32">
        <f>IFERROR(INDEX(JOGOS!$C$1:$P$16905,$G393,5),"")</f>
        <v>0</v>
      </c>
      <c r="L393" s="32">
        <f>IFERROR(INDEX(JOGOS!$C$1:$P$16905,$G393,6),"")</f>
        <v>0</v>
      </c>
      <c r="M393" s="29" t="str">
        <f>IFERROR(INDEX(JOGOS!$C$1:$P$16905,$G393,7),"")</f>
        <v>Fulham</v>
      </c>
      <c r="N393" s="32">
        <f>IFERROR(INDEX(JOGOS!$C$1:$P$16905,$G393,8),"")</f>
        <v>0</v>
      </c>
      <c r="O393" s="32">
        <f>IFERROR(INDEX(JOGOS!$C$1:$P$16905,$G393,9),"")</f>
        <v>0</v>
      </c>
      <c r="P393" s="32">
        <f>IFERROR(INDEX(JOGOS!$C$1:$P$16905,$G393,10),"")</f>
        <v>0</v>
      </c>
      <c r="Q393" s="32">
        <f>IFERROR(INDEX(JOGOS!$C$1:$P$16905,$G393,11),"")</f>
        <v>0</v>
      </c>
      <c r="R393" s="32">
        <f>IFERROR(INDEX(JOGOS!$C$1:$P$16905,$G393,12),"")</f>
        <v>0</v>
      </c>
      <c r="S393" s="32">
        <f>IFERROR(INDEX(JOGOS!$C$1:$P$16905,$G393,13),"")</f>
        <v>0</v>
      </c>
      <c r="T393" s="32">
        <f t="shared" si="44"/>
        <v>0</v>
      </c>
    </row>
    <row r="394" spans="1:20">
      <c r="A394" t="str">
        <f>IF(Tabela3[[#This Row],[GOL CASA]]&lt;&gt;"",Tabela3[[#This Row],[TIME CASA]],"")</f>
        <v/>
      </c>
      <c r="B394" t="str">
        <f>IF(Tabela3[[#This Row],[GOL FORA]]&lt;&gt;"",Tabela3[[#This Row],[TIME FORA]],"")</f>
        <v/>
      </c>
      <c r="C394">
        <f t="shared" si="40"/>
        <v>0</v>
      </c>
      <c r="D394">
        <f t="shared" si="41"/>
        <v>0</v>
      </c>
      <c r="E394">
        <f t="shared" si="43"/>
        <v>0</v>
      </c>
      <c r="F394" t="str">
        <f t="shared" si="42"/>
        <v/>
      </c>
      <c r="H394" t="str">
        <f>IFERROR(INDEX(JOGOS!$C$1:$P$16905,$G394,1),"")</f>
        <v>PREMIER LIGUE22/23</v>
      </c>
      <c r="I394" s="29">
        <f>IFERROR(INDEX(JOGOS!$C$1:$P$16905,$G394,3),"")</f>
        <v>44941.458333333336</v>
      </c>
      <c r="J394" s="29" t="str">
        <f>IFERROR(INDEX(JOGOS!$C$1:$P$16905,$G394,4),"")</f>
        <v>Chelsea</v>
      </c>
      <c r="K394" s="32">
        <f>IFERROR(INDEX(JOGOS!$C$1:$P$16905,$G394,5),"")</f>
        <v>0</v>
      </c>
      <c r="L394" s="32">
        <f>IFERROR(INDEX(JOGOS!$C$1:$P$16905,$G394,6),"")</f>
        <v>0</v>
      </c>
      <c r="M394" s="29" t="str">
        <f>IFERROR(INDEX(JOGOS!$C$1:$P$16905,$G394,7),"")</f>
        <v>Crystal Palace</v>
      </c>
      <c r="N394" s="32">
        <f>IFERROR(INDEX(JOGOS!$C$1:$P$16905,$G394,8),"")</f>
        <v>0</v>
      </c>
      <c r="O394" s="32">
        <f>IFERROR(INDEX(JOGOS!$C$1:$P$16905,$G394,9),"")</f>
        <v>0</v>
      </c>
      <c r="P394" s="32">
        <f>IFERROR(INDEX(JOGOS!$C$1:$P$16905,$G394,10),"")</f>
        <v>0</v>
      </c>
      <c r="Q394" s="32">
        <f>IFERROR(INDEX(JOGOS!$C$1:$P$16905,$G394,11),"")</f>
        <v>0</v>
      </c>
      <c r="R394" s="32">
        <f>IFERROR(INDEX(JOGOS!$C$1:$P$16905,$G394,12),"")</f>
        <v>0</v>
      </c>
      <c r="S394" s="32">
        <f>IFERROR(INDEX(JOGOS!$C$1:$P$16905,$G394,13),"")</f>
        <v>0</v>
      </c>
      <c r="T394" s="32">
        <f t="shared" si="44"/>
        <v>0</v>
      </c>
    </row>
    <row r="395" spans="1:20">
      <c r="A395" t="str">
        <f>IF(Tabela3[[#This Row],[GOL CASA]]&lt;&gt;"",Tabela3[[#This Row],[TIME CASA]],"")</f>
        <v/>
      </c>
      <c r="B395" t="str">
        <f>IF(Tabela3[[#This Row],[GOL FORA]]&lt;&gt;"",Tabela3[[#This Row],[TIME FORA]],"")</f>
        <v/>
      </c>
      <c r="C395">
        <f t="shared" si="40"/>
        <v>0</v>
      </c>
      <c r="D395">
        <f t="shared" si="41"/>
        <v>0</v>
      </c>
      <c r="E395">
        <f t="shared" si="43"/>
        <v>0</v>
      </c>
      <c r="F395" t="str">
        <f t="shared" si="42"/>
        <v/>
      </c>
      <c r="H395" t="str">
        <f>IFERROR(INDEX(JOGOS!$C$1:$P$16905,$G395,1),"")</f>
        <v>PREMIER LIGUE22/23</v>
      </c>
      <c r="I395" s="29">
        <f>IFERROR(INDEX(JOGOS!$C$1:$P$16905,$G395,3),"")</f>
        <v>44941.5625</v>
      </c>
      <c r="J395" s="29" t="str">
        <f>IFERROR(INDEX(JOGOS!$C$1:$P$16905,$G395,4),"")</f>
        <v>Tottenham Hotspur</v>
      </c>
      <c r="K395" s="32">
        <f>IFERROR(INDEX(JOGOS!$C$1:$P$16905,$G395,5),"")</f>
        <v>0</v>
      </c>
      <c r="L395" s="32">
        <f>IFERROR(INDEX(JOGOS!$C$1:$P$16905,$G395,6),"")</f>
        <v>0</v>
      </c>
      <c r="M395" s="29" t="str">
        <f>IFERROR(INDEX(JOGOS!$C$1:$P$16905,$G395,7),"")</f>
        <v>Arsenal</v>
      </c>
      <c r="N395" s="32">
        <f>IFERROR(INDEX(JOGOS!$C$1:$P$16905,$G395,8),"")</f>
        <v>0</v>
      </c>
      <c r="O395" s="32">
        <f>IFERROR(INDEX(JOGOS!$C$1:$P$16905,$G395,9),"")</f>
        <v>0</v>
      </c>
      <c r="P395" s="32">
        <f>IFERROR(INDEX(JOGOS!$C$1:$P$16905,$G395,10),"")</f>
        <v>0</v>
      </c>
      <c r="Q395" s="32">
        <f>IFERROR(INDEX(JOGOS!$C$1:$P$16905,$G395,11),"")</f>
        <v>0</v>
      </c>
      <c r="R395" s="32">
        <f>IFERROR(INDEX(JOGOS!$C$1:$P$16905,$G395,12),"")</f>
        <v>0</v>
      </c>
      <c r="S395" s="32">
        <f>IFERROR(INDEX(JOGOS!$C$1:$P$16905,$G395,13),"")</f>
        <v>0</v>
      </c>
      <c r="T395" s="32">
        <f t="shared" si="44"/>
        <v>0</v>
      </c>
    </row>
    <row r="396" spans="1:20">
      <c r="A396" t="str">
        <f>IF(Tabela3[[#This Row],[GOL CASA]]&lt;&gt;"",Tabela3[[#This Row],[TIME CASA]],"")</f>
        <v/>
      </c>
      <c r="B396" t="str">
        <f>IF(Tabela3[[#This Row],[GOL FORA]]&lt;&gt;"",Tabela3[[#This Row],[TIME FORA]],"")</f>
        <v/>
      </c>
      <c r="C396">
        <f t="shared" si="40"/>
        <v>0</v>
      </c>
      <c r="D396">
        <f t="shared" si="41"/>
        <v>0</v>
      </c>
      <c r="E396">
        <f t="shared" si="43"/>
        <v>0</v>
      </c>
      <c r="F396" t="str">
        <f t="shared" si="42"/>
        <v/>
      </c>
      <c r="H396" t="str">
        <f>IFERROR(INDEX(JOGOS!$C$1:$P$16905,$G396,1),"")</f>
        <v>ALAGOANO2023</v>
      </c>
      <c r="I396" s="29">
        <f>IFERROR(INDEX(JOGOS!$C$1:$P$16905,$G396,3),"")</f>
        <v>44943.833333333336</v>
      </c>
      <c r="J396" s="29" t="str">
        <f>IFERROR(INDEX(JOGOS!$C$1:$P$16905,$G396,4),"")</f>
        <v>ASA</v>
      </c>
      <c r="K396" s="32">
        <f>IFERROR(INDEX(JOGOS!$C$1:$P$16905,$G396,5),"")</f>
        <v>0</v>
      </c>
      <c r="L396" s="32">
        <f>IFERROR(INDEX(JOGOS!$C$1:$P$16905,$G396,6),"")</f>
        <v>0</v>
      </c>
      <c r="M396" s="29" t="str">
        <f>IFERROR(INDEX(JOGOS!$C$1:$P$16905,$G396,7),"")</f>
        <v>CSE</v>
      </c>
      <c r="N396" s="32">
        <f>IFERROR(INDEX(JOGOS!$C$1:$P$16905,$G396,8),"")</f>
        <v>0</v>
      </c>
      <c r="O396" s="32">
        <f>IFERROR(INDEX(JOGOS!$C$1:$P$16905,$G396,9),"")</f>
        <v>0</v>
      </c>
      <c r="P396" s="32">
        <f>IFERROR(INDEX(JOGOS!$C$1:$P$16905,$G396,10),"")</f>
        <v>0</v>
      </c>
      <c r="Q396" s="32">
        <f>IFERROR(INDEX(JOGOS!$C$1:$P$16905,$G396,11),"")</f>
        <v>0</v>
      </c>
      <c r="R396" s="32">
        <f>IFERROR(INDEX(JOGOS!$C$1:$P$16905,$G396,12),"")</f>
        <v>0</v>
      </c>
      <c r="S396" s="32">
        <f>IFERROR(INDEX(JOGOS!$C$1:$P$16905,$G396,13),"")</f>
        <v>0</v>
      </c>
      <c r="T396" s="32">
        <f t="shared" si="44"/>
        <v>0</v>
      </c>
    </row>
    <row r="397" spans="1:20">
      <c r="A397" t="str">
        <f>IF(Tabela3[[#This Row],[GOL CASA]]&lt;&gt;"",Tabela3[[#This Row],[TIME CASA]],"")</f>
        <v/>
      </c>
      <c r="B397" t="str">
        <f>IF(Tabela3[[#This Row],[GOL FORA]]&lt;&gt;"",Tabela3[[#This Row],[TIME FORA]],"")</f>
        <v/>
      </c>
      <c r="C397">
        <f t="shared" si="40"/>
        <v>0</v>
      </c>
      <c r="D397">
        <f t="shared" si="41"/>
        <v>0</v>
      </c>
      <c r="E397">
        <f t="shared" si="43"/>
        <v>0</v>
      </c>
      <c r="F397" t="str">
        <f t="shared" si="42"/>
        <v/>
      </c>
      <c r="H397" t="str">
        <f>IFERROR(INDEX(JOGOS!$C$1:$P$16905,$G397,1),"")</f>
        <v>ALAGOANO2023</v>
      </c>
      <c r="I397" s="29">
        <f>IFERROR(INDEX(JOGOS!$C$1:$P$16905,$G397,3),"")</f>
        <v>44943.833333333336</v>
      </c>
      <c r="J397" s="29" t="str">
        <f>IFERROR(INDEX(JOGOS!$C$1:$P$16905,$G397,4),"")</f>
        <v>CRB</v>
      </c>
      <c r="K397" s="32">
        <f>IFERROR(INDEX(JOGOS!$C$1:$P$16905,$G397,5),"")</f>
        <v>0</v>
      </c>
      <c r="L397" s="32">
        <f>IFERROR(INDEX(JOGOS!$C$1:$P$16905,$G397,6),"")</f>
        <v>0</v>
      </c>
      <c r="M397" s="29" t="str">
        <f>IFERROR(INDEX(JOGOS!$C$1:$P$16905,$G397,7),"")</f>
        <v>Coruripe</v>
      </c>
      <c r="N397" s="32">
        <f>IFERROR(INDEX(JOGOS!$C$1:$P$16905,$G397,8),"")</f>
        <v>0</v>
      </c>
      <c r="O397" s="32">
        <f>IFERROR(INDEX(JOGOS!$C$1:$P$16905,$G397,9),"")</f>
        <v>0</v>
      </c>
      <c r="P397" s="32">
        <f>IFERROR(INDEX(JOGOS!$C$1:$P$16905,$G397,10),"")</f>
        <v>0</v>
      </c>
      <c r="Q397" s="32">
        <f>IFERROR(INDEX(JOGOS!$C$1:$P$16905,$G397,11),"")</f>
        <v>0</v>
      </c>
      <c r="R397" s="32">
        <f>IFERROR(INDEX(JOGOS!$C$1:$P$16905,$G397,12),"")</f>
        <v>0</v>
      </c>
      <c r="S397" s="32">
        <f>IFERROR(INDEX(JOGOS!$C$1:$P$16905,$G397,13),"")</f>
        <v>0</v>
      </c>
      <c r="T397" s="32">
        <f t="shared" si="44"/>
        <v>0</v>
      </c>
    </row>
    <row r="398" spans="1:20">
      <c r="A398" t="str">
        <f>IF(Tabela3[[#This Row],[GOL CASA]]&lt;&gt;"",Tabela3[[#This Row],[TIME CASA]],"")</f>
        <v/>
      </c>
      <c r="B398" t="str">
        <f>IF(Tabela3[[#This Row],[GOL FORA]]&lt;&gt;"",Tabela3[[#This Row],[TIME FORA]],"")</f>
        <v/>
      </c>
      <c r="C398">
        <f t="shared" si="40"/>
        <v>0</v>
      </c>
      <c r="D398">
        <f t="shared" si="41"/>
        <v>0</v>
      </c>
      <c r="E398">
        <f t="shared" si="43"/>
        <v>0</v>
      </c>
      <c r="F398" t="str">
        <f t="shared" si="42"/>
        <v/>
      </c>
      <c r="H398" t="str">
        <f>IFERROR(INDEX(JOGOS!$C$1:$P$16905,$G398,1),"")</f>
        <v>ALAGOANO2023</v>
      </c>
      <c r="I398" s="29">
        <f>IFERROR(INDEX(JOGOS!$C$1:$P$16905,$G398,3),"")</f>
        <v>44943.833333333336</v>
      </c>
      <c r="J398" s="29" t="str">
        <f>IFERROR(INDEX(JOGOS!$C$1:$P$16905,$G398,4),"")</f>
        <v>Desportiva Alianca Pilarense</v>
      </c>
      <c r="K398" s="32">
        <f>IFERROR(INDEX(JOGOS!$C$1:$P$16905,$G398,5),"")</f>
        <v>0</v>
      </c>
      <c r="L398" s="32">
        <f>IFERROR(INDEX(JOGOS!$C$1:$P$16905,$G398,6),"")</f>
        <v>0</v>
      </c>
      <c r="M398" s="29" t="str">
        <f>IFERROR(INDEX(JOGOS!$C$1:$P$16905,$G398,7),"")</f>
        <v>Esporte Clube Cruzeiro Arapiraca</v>
      </c>
      <c r="N398" s="32">
        <f>IFERROR(INDEX(JOGOS!$C$1:$P$16905,$G398,8),"")</f>
        <v>0</v>
      </c>
      <c r="O398" s="32">
        <f>IFERROR(INDEX(JOGOS!$C$1:$P$16905,$G398,9),"")</f>
        <v>0</v>
      </c>
      <c r="P398" s="32">
        <f>IFERROR(INDEX(JOGOS!$C$1:$P$16905,$G398,10),"")</f>
        <v>0</v>
      </c>
      <c r="Q398" s="32">
        <f>IFERROR(INDEX(JOGOS!$C$1:$P$16905,$G398,11),"")</f>
        <v>0</v>
      </c>
      <c r="R398" s="32">
        <f>IFERROR(INDEX(JOGOS!$C$1:$P$16905,$G398,12),"")</f>
        <v>0</v>
      </c>
      <c r="S398" s="32">
        <f>IFERROR(INDEX(JOGOS!$C$1:$P$16905,$G398,13),"")</f>
        <v>0</v>
      </c>
      <c r="T398" s="32">
        <f t="shared" si="44"/>
        <v>0</v>
      </c>
    </row>
    <row r="399" spans="1:20">
      <c r="A399" t="str">
        <f>IF(Tabela3[[#This Row],[GOL CASA]]&lt;&gt;"",Tabela3[[#This Row],[TIME CASA]],"")</f>
        <v/>
      </c>
      <c r="B399" t="str">
        <f>IF(Tabela3[[#This Row],[GOL FORA]]&lt;&gt;"",Tabela3[[#This Row],[TIME FORA]],"")</f>
        <v/>
      </c>
      <c r="C399">
        <f t="shared" si="40"/>
        <v>0</v>
      </c>
      <c r="D399">
        <f t="shared" si="41"/>
        <v>0</v>
      </c>
      <c r="E399">
        <f t="shared" si="43"/>
        <v>0</v>
      </c>
      <c r="F399" t="str">
        <f t="shared" si="42"/>
        <v/>
      </c>
      <c r="H399" t="str">
        <f>IFERROR(INDEX(JOGOS!$C$1:$P$16905,$G399,1),"")</f>
        <v>ALAGOANO2023</v>
      </c>
      <c r="I399" s="29">
        <f>IFERROR(INDEX(JOGOS!$C$1:$P$16905,$G399,3),"")</f>
        <v>44943.833333333336</v>
      </c>
      <c r="J399" s="29" t="str">
        <f>IFERROR(INDEX(JOGOS!$C$1:$P$16905,$G399,4),"")</f>
        <v>CSA</v>
      </c>
      <c r="K399" s="32">
        <f>IFERROR(INDEX(JOGOS!$C$1:$P$16905,$G399,5),"")</f>
        <v>0</v>
      </c>
      <c r="L399" s="32">
        <f>IFERROR(INDEX(JOGOS!$C$1:$P$16905,$G399,6),"")</f>
        <v>0</v>
      </c>
      <c r="M399" s="29" t="str">
        <f>IFERROR(INDEX(JOGOS!$C$1:$P$16905,$G399,7),"")</f>
        <v>Murici</v>
      </c>
      <c r="N399" s="32">
        <f>IFERROR(INDEX(JOGOS!$C$1:$P$16905,$G399,8),"")</f>
        <v>0</v>
      </c>
      <c r="O399" s="32">
        <f>IFERROR(INDEX(JOGOS!$C$1:$P$16905,$G399,9),"")</f>
        <v>0</v>
      </c>
      <c r="P399" s="32">
        <f>IFERROR(INDEX(JOGOS!$C$1:$P$16905,$G399,10),"")</f>
        <v>0</v>
      </c>
      <c r="Q399" s="32">
        <f>IFERROR(INDEX(JOGOS!$C$1:$P$16905,$G399,11),"")</f>
        <v>0</v>
      </c>
      <c r="R399" s="32">
        <f>IFERROR(INDEX(JOGOS!$C$1:$P$16905,$G399,12),"")</f>
        <v>0</v>
      </c>
      <c r="S399" s="32">
        <f>IFERROR(INDEX(JOGOS!$C$1:$P$16905,$G399,13),"")</f>
        <v>0</v>
      </c>
      <c r="T399" s="32">
        <f t="shared" si="44"/>
        <v>0</v>
      </c>
    </row>
    <row r="400" spans="1:20">
      <c r="A400" t="str">
        <f>IF(Tabela3[[#This Row],[GOL CASA]]&lt;&gt;"",Tabela3[[#This Row],[TIME CASA]],"")</f>
        <v/>
      </c>
      <c r="B400" t="str">
        <f>IF(Tabela3[[#This Row],[GOL FORA]]&lt;&gt;"",Tabela3[[#This Row],[TIME FORA]],"")</f>
        <v/>
      </c>
      <c r="C400">
        <f t="shared" si="40"/>
        <v>0</v>
      </c>
      <c r="D400">
        <f t="shared" si="41"/>
        <v>0</v>
      </c>
      <c r="E400">
        <f t="shared" si="43"/>
        <v>0</v>
      </c>
      <c r="F400" t="str">
        <f t="shared" si="42"/>
        <v/>
      </c>
      <c r="H400" t="str">
        <f>IFERROR(INDEX(JOGOS!$C$1:$P$16905,$G400,1),"")</f>
        <v>BAIANO2023</v>
      </c>
      <c r="I400" s="29">
        <f>IFERROR(INDEX(JOGOS!$C$1:$P$16905,$G400,3),"")</f>
        <v>44944</v>
      </c>
      <c r="J400" s="29" t="str">
        <f>IFERROR(INDEX(JOGOS!$C$1:$P$16905,$G400,4),"")</f>
        <v>Juazeirense</v>
      </c>
      <c r="K400" s="32">
        <f>IFERROR(INDEX(JOGOS!$C$1:$P$16905,$G400,5),"")</f>
        <v>0</v>
      </c>
      <c r="L400" s="32">
        <f>IFERROR(INDEX(JOGOS!$C$1:$P$16905,$G400,6),"")</f>
        <v>0</v>
      </c>
      <c r="M400" s="29" t="str">
        <f>IFERROR(INDEX(JOGOS!$C$1:$P$16905,$G400,7),"")</f>
        <v>Vitória</v>
      </c>
      <c r="N400" s="32">
        <f>IFERROR(INDEX(JOGOS!$C$1:$P$16905,$G400,8),"")</f>
        <v>0</v>
      </c>
      <c r="O400" s="32">
        <f>IFERROR(INDEX(JOGOS!$C$1:$P$16905,$G400,9),"")</f>
        <v>0</v>
      </c>
      <c r="P400" s="32">
        <f>IFERROR(INDEX(JOGOS!$C$1:$P$16905,$G400,10),"")</f>
        <v>0</v>
      </c>
      <c r="Q400" s="32">
        <f>IFERROR(INDEX(JOGOS!$C$1:$P$16905,$G400,11),"")</f>
        <v>0</v>
      </c>
      <c r="R400" s="32">
        <f>IFERROR(INDEX(JOGOS!$C$1:$P$16905,$G400,12),"")</f>
        <v>0</v>
      </c>
      <c r="S400" s="32">
        <f>IFERROR(INDEX(JOGOS!$C$1:$P$16905,$G400,13),"")</f>
        <v>0</v>
      </c>
      <c r="T400" s="32">
        <f t="shared" si="44"/>
        <v>0</v>
      </c>
    </row>
    <row r="401" spans="1:20">
      <c r="A401" t="str">
        <f>IF(Tabela3[[#This Row],[GOL CASA]]&lt;&gt;"",Tabela3[[#This Row],[TIME CASA]],"")</f>
        <v/>
      </c>
      <c r="B401" t="str">
        <f>IF(Tabela3[[#This Row],[GOL FORA]]&lt;&gt;"",Tabela3[[#This Row],[TIME FORA]],"")</f>
        <v/>
      </c>
      <c r="C401">
        <f t="shared" si="40"/>
        <v>0</v>
      </c>
      <c r="D401">
        <f t="shared" si="41"/>
        <v>0</v>
      </c>
      <c r="E401">
        <f t="shared" si="43"/>
        <v>0</v>
      </c>
      <c r="F401" t="str">
        <f t="shared" si="42"/>
        <v/>
      </c>
      <c r="H401" t="str">
        <f>IFERROR(INDEX(JOGOS!$C$1:$P$16905,$G401,1),"")</f>
        <v>BAIANO2023</v>
      </c>
      <c r="I401" s="29">
        <f>IFERROR(INDEX(JOGOS!$C$1:$P$16905,$G401,3),"")</f>
        <v>44944</v>
      </c>
      <c r="J401" s="29" t="str">
        <f>IFERROR(INDEX(JOGOS!$C$1:$P$16905,$G401,4),"")</f>
        <v>Jacuipense</v>
      </c>
      <c r="K401" s="32">
        <f>IFERROR(INDEX(JOGOS!$C$1:$P$16905,$G401,5),"")</f>
        <v>0</v>
      </c>
      <c r="L401" s="32">
        <f>IFERROR(INDEX(JOGOS!$C$1:$P$16905,$G401,6),"")</f>
        <v>0</v>
      </c>
      <c r="M401" s="29" t="str">
        <f>IFERROR(INDEX(JOGOS!$C$1:$P$16905,$G401,7),"")</f>
        <v>Jacobinense</v>
      </c>
      <c r="N401" s="32">
        <f>IFERROR(INDEX(JOGOS!$C$1:$P$16905,$G401,8),"")</f>
        <v>0</v>
      </c>
      <c r="O401" s="32">
        <f>IFERROR(INDEX(JOGOS!$C$1:$P$16905,$G401,9),"")</f>
        <v>0</v>
      </c>
      <c r="P401" s="32">
        <f>IFERROR(INDEX(JOGOS!$C$1:$P$16905,$G401,10),"")</f>
        <v>0</v>
      </c>
      <c r="Q401" s="32">
        <f>IFERROR(INDEX(JOGOS!$C$1:$P$16905,$G401,11),"")</f>
        <v>0</v>
      </c>
      <c r="R401" s="32">
        <f>IFERROR(INDEX(JOGOS!$C$1:$P$16905,$G401,12),"")</f>
        <v>0</v>
      </c>
      <c r="S401" s="32">
        <f>IFERROR(INDEX(JOGOS!$C$1:$P$16905,$G401,13),"")</f>
        <v>0</v>
      </c>
      <c r="T401" s="32">
        <f t="shared" si="44"/>
        <v>0</v>
      </c>
    </row>
    <row r="402" spans="1:20">
      <c r="A402" t="str">
        <f>IF(Tabela3[[#This Row],[GOL CASA]]&lt;&gt;"",Tabela3[[#This Row],[TIME CASA]],"")</f>
        <v/>
      </c>
      <c r="B402" t="str">
        <f>IF(Tabela3[[#This Row],[GOL FORA]]&lt;&gt;"",Tabela3[[#This Row],[TIME FORA]],"")</f>
        <v/>
      </c>
      <c r="C402">
        <f t="shared" si="40"/>
        <v>0</v>
      </c>
      <c r="D402">
        <f t="shared" si="41"/>
        <v>0</v>
      </c>
      <c r="E402">
        <f t="shared" si="43"/>
        <v>0</v>
      </c>
      <c r="F402" t="str">
        <f t="shared" si="42"/>
        <v/>
      </c>
      <c r="H402" t="str">
        <f>IFERROR(INDEX(JOGOS!$C$1:$P$16905,$G402,1),"")</f>
        <v>BAIANO2023</v>
      </c>
      <c r="I402" s="29">
        <f>IFERROR(INDEX(JOGOS!$C$1:$P$16905,$G402,3),"")</f>
        <v>44944</v>
      </c>
      <c r="J402" s="29" t="str">
        <f>IFERROR(INDEX(JOGOS!$C$1:$P$16905,$G402,4),"")</f>
        <v>Bahia</v>
      </c>
      <c r="K402" s="32">
        <f>IFERROR(INDEX(JOGOS!$C$1:$P$16905,$G402,5),"")</f>
        <v>0</v>
      </c>
      <c r="L402" s="32">
        <f>IFERROR(INDEX(JOGOS!$C$1:$P$16905,$G402,6),"")</f>
        <v>0</v>
      </c>
      <c r="M402" s="29" t="str">
        <f>IFERROR(INDEX(JOGOS!$C$1:$P$16905,$G402,7),"")</f>
        <v>Atlético</v>
      </c>
      <c r="N402" s="32">
        <f>IFERROR(INDEX(JOGOS!$C$1:$P$16905,$G402,8),"")</f>
        <v>0</v>
      </c>
      <c r="O402" s="32">
        <f>IFERROR(INDEX(JOGOS!$C$1:$P$16905,$G402,9),"")</f>
        <v>0</v>
      </c>
      <c r="P402" s="32">
        <f>IFERROR(INDEX(JOGOS!$C$1:$P$16905,$G402,10),"")</f>
        <v>0</v>
      </c>
      <c r="Q402" s="32">
        <f>IFERROR(INDEX(JOGOS!$C$1:$P$16905,$G402,11),"")</f>
        <v>0</v>
      </c>
      <c r="R402" s="32">
        <f>IFERROR(INDEX(JOGOS!$C$1:$P$16905,$G402,12),"")</f>
        <v>0</v>
      </c>
      <c r="S402" s="32">
        <f>IFERROR(INDEX(JOGOS!$C$1:$P$16905,$G402,13),"")</f>
        <v>0</v>
      </c>
      <c r="T402" s="32">
        <f t="shared" si="44"/>
        <v>0</v>
      </c>
    </row>
    <row r="403" spans="1:20">
      <c r="A403" t="str">
        <f>IF(Tabela3[[#This Row],[GOL CASA]]&lt;&gt;"",Tabela3[[#This Row],[TIME CASA]],"")</f>
        <v/>
      </c>
      <c r="B403" t="str">
        <f>IF(Tabela3[[#This Row],[GOL FORA]]&lt;&gt;"",Tabela3[[#This Row],[TIME FORA]],"")</f>
        <v/>
      </c>
      <c r="C403">
        <f t="shared" si="40"/>
        <v>0</v>
      </c>
      <c r="D403">
        <f t="shared" si="41"/>
        <v>0</v>
      </c>
      <c r="E403">
        <f t="shared" si="43"/>
        <v>0</v>
      </c>
      <c r="F403" t="str">
        <f t="shared" si="42"/>
        <v/>
      </c>
      <c r="H403" t="str">
        <f>IFERROR(INDEX(JOGOS!$C$1:$P$16905,$G403,1),"")</f>
        <v>BAIANO2023</v>
      </c>
      <c r="I403" s="29">
        <f>IFERROR(INDEX(JOGOS!$C$1:$P$16905,$G403,3),"")</f>
        <v>44947</v>
      </c>
      <c r="J403" s="29" t="str">
        <f>IFERROR(INDEX(JOGOS!$C$1:$P$16905,$G403,4),"")</f>
        <v>Doce Mel</v>
      </c>
      <c r="K403" s="32">
        <f>IFERROR(INDEX(JOGOS!$C$1:$P$16905,$G403,5),"")</f>
        <v>0</v>
      </c>
      <c r="L403" s="32">
        <f>IFERROR(INDEX(JOGOS!$C$1:$P$16905,$G403,6),"")</f>
        <v>0</v>
      </c>
      <c r="M403" s="29" t="str">
        <f>IFERROR(INDEX(JOGOS!$C$1:$P$16905,$G403,7),"")</f>
        <v>Bahia de Feira</v>
      </c>
      <c r="N403" s="32">
        <f>IFERROR(INDEX(JOGOS!$C$1:$P$16905,$G403,8),"")</f>
        <v>0</v>
      </c>
      <c r="O403" s="32">
        <f>IFERROR(INDEX(JOGOS!$C$1:$P$16905,$G403,9),"")</f>
        <v>0</v>
      </c>
      <c r="P403" s="32">
        <f>IFERROR(INDEX(JOGOS!$C$1:$P$16905,$G403,10),"")</f>
        <v>0</v>
      </c>
      <c r="Q403" s="32">
        <f>IFERROR(INDEX(JOGOS!$C$1:$P$16905,$G403,11),"")</f>
        <v>0</v>
      </c>
      <c r="R403" s="32">
        <f>IFERROR(INDEX(JOGOS!$C$1:$P$16905,$G403,12),"")</f>
        <v>0</v>
      </c>
      <c r="S403" s="32">
        <f>IFERROR(INDEX(JOGOS!$C$1:$P$16905,$G403,13),"")</f>
        <v>0</v>
      </c>
      <c r="T403" s="32">
        <f t="shared" si="44"/>
        <v>0</v>
      </c>
    </row>
    <row r="404" spans="1:20">
      <c r="A404" t="str">
        <f>IF(Tabela3[[#This Row],[GOL CASA]]&lt;&gt;"",Tabela3[[#This Row],[TIME CASA]],"")</f>
        <v/>
      </c>
      <c r="B404" t="str">
        <f>IF(Tabela3[[#This Row],[GOL FORA]]&lt;&gt;"",Tabela3[[#This Row],[TIME FORA]],"")</f>
        <v/>
      </c>
      <c r="C404">
        <f t="shared" si="40"/>
        <v>0</v>
      </c>
      <c r="D404">
        <f t="shared" si="41"/>
        <v>0</v>
      </c>
      <c r="E404">
        <f t="shared" si="43"/>
        <v>0</v>
      </c>
      <c r="F404" t="str">
        <f t="shared" si="42"/>
        <v/>
      </c>
      <c r="H404" t="str">
        <f>IFERROR(INDEX(JOGOS!$C$1:$P$16905,$G404,1),"")</f>
        <v>PREMIER LIGUE22/23</v>
      </c>
      <c r="I404" s="29">
        <f>IFERROR(INDEX(JOGOS!$C$1:$P$16905,$G404,3),"")</f>
        <v>44947.395833333336</v>
      </c>
      <c r="J404" s="29" t="str">
        <f>IFERROR(INDEX(JOGOS!$C$1:$P$16905,$G404,4),"")</f>
        <v>Liverpool</v>
      </c>
      <c r="K404" s="32">
        <f>IFERROR(INDEX(JOGOS!$C$1:$P$16905,$G404,5),"")</f>
        <v>0</v>
      </c>
      <c r="L404" s="32">
        <f>IFERROR(INDEX(JOGOS!$C$1:$P$16905,$G404,6),"")</f>
        <v>0</v>
      </c>
      <c r="M404" s="29" t="str">
        <f>IFERROR(INDEX(JOGOS!$C$1:$P$16905,$G404,7),"")</f>
        <v>Chelsea</v>
      </c>
      <c r="N404" s="32">
        <f>IFERROR(INDEX(JOGOS!$C$1:$P$16905,$G404,8),"")</f>
        <v>0</v>
      </c>
      <c r="O404" s="32">
        <f>IFERROR(INDEX(JOGOS!$C$1:$P$16905,$G404,9),"")</f>
        <v>0</v>
      </c>
      <c r="P404" s="32">
        <f>IFERROR(INDEX(JOGOS!$C$1:$P$16905,$G404,10),"")</f>
        <v>0</v>
      </c>
      <c r="Q404" s="32">
        <f>IFERROR(INDEX(JOGOS!$C$1:$P$16905,$G404,11),"")</f>
        <v>0</v>
      </c>
      <c r="R404" s="32">
        <f>IFERROR(INDEX(JOGOS!$C$1:$P$16905,$G404,12),"")</f>
        <v>0</v>
      </c>
      <c r="S404" s="32">
        <f>IFERROR(INDEX(JOGOS!$C$1:$P$16905,$G404,13),"")</f>
        <v>0</v>
      </c>
      <c r="T404" s="32">
        <f t="shared" si="44"/>
        <v>0</v>
      </c>
    </row>
    <row r="405" spans="1:20">
      <c r="A405" t="str">
        <f>IF(Tabela3[[#This Row],[GOL CASA]]&lt;&gt;"",Tabela3[[#This Row],[TIME CASA]],"")</f>
        <v/>
      </c>
      <c r="B405" t="str">
        <f>IF(Tabela3[[#This Row],[GOL FORA]]&lt;&gt;"",Tabela3[[#This Row],[TIME FORA]],"")</f>
        <v/>
      </c>
      <c r="C405">
        <f t="shared" si="40"/>
        <v>0</v>
      </c>
      <c r="D405">
        <f t="shared" si="41"/>
        <v>0</v>
      </c>
      <c r="E405">
        <f t="shared" si="43"/>
        <v>0</v>
      </c>
      <c r="F405" t="str">
        <f t="shared" si="42"/>
        <v/>
      </c>
      <c r="H405" t="str">
        <f>IFERROR(INDEX(JOGOS!$C$1:$P$16905,$G405,1),"")</f>
        <v>PREMIER LIGUE22/23</v>
      </c>
      <c r="I405" s="29">
        <f>IFERROR(INDEX(JOGOS!$C$1:$P$16905,$G405,3),"")</f>
        <v>44947.5</v>
      </c>
      <c r="J405" s="29" t="str">
        <f>IFERROR(INDEX(JOGOS!$C$1:$P$16905,$G405,4),"")</f>
        <v>AFC Bournemouth</v>
      </c>
      <c r="K405" s="32">
        <f>IFERROR(INDEX(JOGOS!$C$1:$P$16905,$G405,5),"")</f>
        <v>0</v>
      </c>
      <c r="L405" s="32">
        <f>IFERROR(INDEX(JOGOS!$C$1:$P$16905,$G405,6),"")</f>
        <v>0</v>
      </c>
      <c r="M405" s="29" t="str">
        <f>IFERROR(INDEX(JOGOS!$C$1:$P$16905,$G405,7),"")</f>
        <v>Nottingham Forest</v>
      </c>
      <c r="N405" s="32">
        <f>IFERROR(INDEX(JOGOS!$C$1:$P$16905,$G405,8),"")</f>
        <v>0</v>
      </c>
      <c r="O405" s="32">
        <f>IFERROR(INDEX(JOGOS!$C$1:$P$16905,$G405,9),"")</f>
        <v>0</v>
      </c>
      <c r="P405" s="32">
        <f>IFERROR(INDEX(JOGOS!$C$1:$P$16905,$G405,10),"")</f>
        <v>0</v>
      </c>
      <c r="Q405" s="32">
        <f>IFERROR(INDEX(JOGOS!$C$1:$P$16905,$G405,11),"")</f>
        <v>0</v>
      </c>
      <c r="R405" s="32">
        <f>IFERROR(INDEX(JOGOS!$C$1:$P$16905,$G405,12),"")</f>
        <v>0</v>
      </c>
      <c r="S405" s="32">
        <f>IFERROR(INDEX(JOGOS!$C$1:$P$16905,$G405,13),"")</f>
        <v>0</v>
      </c>
      <c r="T405" s="32">
        <f t="shared" si="44"/>
        <v>0</v>
      </c>
    </row>
    <row r="406" spans="1:20">
      <c r="A406" t="str">
        <f>IF(Tabela3[[#This Row],[GOL CASA]]&lt;&gt;"",Tabela3[[#This Row],[TIME CASA]],"")</f>
        <v/>
      </c>
      <c r="B406" t="str">
        <f>IF(Tabela3[[#This Row],[GOL FORA]]&lt;&gt;"",Tabela3[[#This Row],[TIME FORA]],"")</f>
        <v/>
      </c>
      <c r="C406">
        <f t="shared" si="40"/>
        <v>0</v>
      </c>
      <c r="D406">
        <f t="shared" si="41"/>
        <v>0</v>
      </c>
      <c r="E406">
        <f t="shared" si="43"/>
        <v>0</v>
      </c>
      <c r="F406" t="str">
        <f t="shared" si="42"/>
        <v/>
      </c>
      <c r="H406" t="str">
        <f>IFERROR(INDEX(JOGOS!$C$1:$P$16905,$G406,1),"")</f>
        <v>PREMIER LIGUE22/23</v>
      </c>
      <c r="I406" s="29">
        <f>IFERROR(INDEX(JOGOS!$C$1:$P$16905,$G406,3),"")</f>
        <v>44947.5</v>
      </c>
      <c r="J406" s="29" t="str">
        <f>IFERROR(INDEX(JOGOS!$C$1:$P$16905,$G406,4),"")</f>
        <v>Leicester City</v>
      </c>
      <c r="K406" s="32">
        <f>IFERROR(INDEX(JOGOS!$C$1:$P$16905,$G406,5),"")</f>
        <v>0</v>
      </c>
      <c r="L406" s="32">
        <f>IFERROR(INDEX(JOGOS!$C$1:$P$16905,$G406,6),"")</f>
        <v>0</v>
      </c>
      <c r="M406" s="29" t="str">
        <f>IFERROR(INDEX(JOGOS!$C$1:$P$16905,$G406,7),"")</f>
        <v>Brighton &amp; Hove Albion</v>
      </c>
      <c r="N406" s="32">
        <f>IFERROR(INDEX(JOGOS!$C$1:$P$16905,$G406,8),"")</f>
        <v>0</v>
      </c>
      <c r="O406" s="32">
        <f>IFERROR(INDEX(JOGOS!$C$1:$P$16905,$G406,9),"")</f>
        <v>0</v>
      </c>
      <c r="P406" s="32">
        <f>IFERROR(INDEX(JOGOS!$C$1:$P$16905,$G406,10),"")</f>
        <v>0</v>
      </c>
      <c r="Q406" s="32">
        <f>IFERROR(INDEX(JOGOS!$C$1:$P$16905,$G406,11),"")</f>
        <v>0</v>
      </c>
      <c r="R406" s="32">
        <f>IFERROR(INDEX(JOGOS!$C$1:$P$16905,$G406,12),"")</f>
        <v>0</v>
      </c>
      <c r="S406" s="32">
        <f>IFERROR(INDEX(JOGOS!$C$1:$P$16905,$G406,13),"")</f>
        <v>0</v>
      </c>
      <c r="T406" s="32">
        <f t="shared" si="44"/>
        <v>0</v>
      </c>
    </row>
    <row r="407" spans="1:20">
      <c r="A407" t="str">
        <f>IF(Tabela3[[#This Row],[GOL CASA]]&lt;&gt;"",Tabela3[[#This Row],[TIME CASA]],"")</f>
        <v/>
      </c>
      <c r="B407" t="str">
        <f>IF(Tabela3[[#This Row],[GOL FORA]]&lt;&gt;"",Tabela3[[#This Row],[TIME FORA]],"")</f>
        <v/>
      </c>
      <c r="C407">
        <f t="shared" si="40"/>
        <v>0</v>
      </c>
      <c r="D407">
        <f t="shared" si="41"/>
        <v>0</v>
      </c>
      <c r="E407">
        <f t="shared" si="43"/>
        <v>0</v>
      </c>
      <c r="F407" t="str">
        <f t="shared" si="42"/>
        <v/>
      </c>
      <c r="H407" t="str">
        <f>IFERROR(INDEX(JOGOS!$C$1:$P$16905,$G407,1),"")</f>
        <v>PREMIER LIGUE22/23</v>
      </c>
      <c r="I407" s="29">
        <f>IFERROR(INDEX(JOGOS!$C$1:$P$16905,$G407,3),"")</f>
        <v>44947.5</v>
      </c>
      <c r="J407" s="29" t="str">
        <f>IFERROR(INDEX(JOGOS!$C$1:$P$16905,$G407,4),"")</f>
        <v>Southampton</v>
      </c>
      <c r="K407" s="32">
        <f>IFERROR(INDEX(JOGOS!$C$1:$P$16905,$G407,5),"")</f>
        <v>0</v>
      </c>
      <c r="L407" s="32">
        <f>IFERROR(INDEX(JOGOS!$C$1:$P$16905,$G407,6),"")</f>
        <v>0</v>
      </c>
      <c r="M407" s="29" t="str">
        <f>IFERROR(INDEX(JOGOS!$C$1:$P$16905,$G407,7),"")</f>
        <v>Aston Villa</v>
      </c>
      <c r="N407" s="32">
        <f>IFERROR(INDEX(JOGOS!$C$1:$P$16905,$G407,8),"")</f>
        <v>0</v>
      </c>
      <c r="O407" s="32">
        <f>IFERROR(INDEX(JOGOS!$C$1:$P$16905,$G407,9),"")</f>
        <v>0</v>
      </c>
      <c r="P407" s="32">
        <f>IFERROR(INDEX(JOGOS!$C$1:$P$16905,$G407,10),"")</f>
        <v>0</v>
      </c>
      <c r="Q407" s="32">
        <f>IFERROR(INDEX(JOGOS!$C$1:$P$16905,$G407,11),"")</f>
        <v>0</v>
      </c>
      <c r="R407" s="32">
        <f>IFERROR(INDEX(JOGOS!$C$1:$P$16905,$G407,12),"")</f>
        <v>0</v>
      </c>
      <c r="S407" s="32">
        <f>IFERROR(INDEX(JOGOS!$C$1:$P$16905,$G407,13),"")</f>
        <v>0</v>
      </c>
      <c r="T407" s="32">
        <f t="shared" si="44"/>
        <v>0</v>
      </c>
    </row>
    <row r="408" spans="1:20">
      <c r="A408" t="str">
        <f>IF(Tabela3[[#This Row],[GOL CASA]]&lt;&gt;"",Tabela3[[#This Row],[TIME CASA]],"")</f>
        <v/>
      </c>
      <c r="B408" t="str">
        <f>IF(Tabela3[[#This Row],[GOL FORA]]&lt;&gt;"",Tabela3[[#This Row],[TIME FORA]],"")</f>
        <v/>
      </c>
      <c r="C408">
        <f t="shared" si="40"/>
        <v>0</v>
      </c>
      <c r="D408">
        <f t="shared" si="41"/>
        <v>0</v>
      </c>
      <c r="E408">
        <f t="shared" si="43"/>
        <v>0</v>
      </c>
      <c r="F408" t="str">
        <f t="shared" si="42"/>
        <v/>
      </c>
      <c r="H408" t="str">
        <f>IFERROR(INDEX(JOGOS!$C$1:$P$16905,$G408,1),"")</f>
        <v>PREMIER LIGUE22/23</v>
      </c>
      <c r="I408" s="29">
        <f>IFERROR(INDEX(JOGOS!$C$1:$P$16905,$G408,3),"")</f>
        <v>44947.5</v>
      </c>
      <c r="J408" s="29" t="str">
        <f>IFERROR(INDEX(JOGOS!$C$1:$P$16905,$G408,4),"")</f>
        <v>West Ham United</v>
      </c>
      <c r="K408" s="32">
        <f>IFERROR(INDEX(JOGOS!$C$1:$P$16905,$G408,5),"")</f>
        <v>0</v>
      </c>
      <c r="L408" s="32">
        <f>IFERROR(INDEX(JOGOS!$C$1:$P$16905,$G408,6),"")</f>
        <v>0</v>
      </c>
      <c r="M408" s="29" t="str">
        <f>IFERROR(INDEX(JOGOS!$C$1:$P$16905,$G408,7),"")</f>
        <v>Everton</v>
      </c>
      <c r="N408" s="32">
        <f>IFERROR(INDEX(JOGOS!$C$1:$P$16905,$G408,8),"")</f>
        <v>0</v>
      </c>
      <c r="O408" s="32">
        <f>IFERROR(INDEX(JOGOS!$C$1:$P$16905,$G408,9),"")</f>
        <v>0</v>
      </c>
      <c r="P408" s="32">
        <f>IFERROR(INDEX(JOGOS!$C$1:$P$16905,$G408,10),"")</f>
        <v>0</v>
      </c>
      <c r="Q408" s="32">
        <f>IFERROR(INDEX(JOGOS!$C$1:$P$16905,$G408,11),"")</f>
        <v>0</v>
      </c>
      <c r="R408" s="32">
        <f>IFERROR(INDEX(JOGOS!$C$1:$P$16905,$G408,12),"")</f>
        <v>0</v>
      </c>
      <c r="S408" s="32">
        <f>IFERROR(INDEX(JOGOS!$C$1:$P$16905,$G408,13),"")</f>
        <v>0</v>
      </c>
      <c r="T408" s="32">
        <f t="shared" si="44"/>
        <v>0</v>
      </c>
    </row>
    <row r="409" spans="1:20">
      <c r="A409" t="str">
        <f>IF(Tabela3[[#This Row],[GOL CASA]]&lt;&gt;"",Tabela3[[#This Row],[TIME CASA]],"")</f>
        <v/>
      </c>
      <c r="B409" t="str">
        <f>IF(Tabela3[[#This Row],[GOL FORA]]&lt;&gt;"",Tabela3[[#This Row],[TIME FORA]],"")</f>
        <v/>
      </c>
      <c r="C409">
        <f t="shared" si="40"/>
        <v>0</v>
      </c>
      <c r="D409">
        <f t="shared" si="41"/>
        <v>0</v>
      </c>
      <c r="E409">
        <f t="shared" si="43"/>
        <v>0</v>
      </c>
      <c r="F409" t="str">
        <f t="shared" si="42"/>
        <v/>
      </c>
      <c r="H409" t="str">
        <f>IFERROR(INDEX(JOGOS!$C$1:$P$16905,$G409,1),"")</f>
        <v>PREMIER LIGUE22/23</v>
      </c>
      <c r="I409" s="29">
        <f>IFERROR(INDEX(JOGOS!$C$1:$P$16905,$G409,3),"")</f>
        <v>44947.604166666664</v>
      </c>
      <c r="J409" s="29" t="str">
        <f>IFERROR(INDEX(JOGOS!$C$1:$P$16905,$G409,4),"")</f>
        <v>Crystal Palace</v>
      </c>
      <c r="K409" s="32">
        <f>IFERROR(INDEX(JOGOS!$C$1:$P$16905,$G409,5),"")</f>
        <v>0</v>
      </c>
      <c r="L409" s="32">
        <f>IFERROR(INDEX(JOGOS!$C$1:$P$16905,$G409,6),"")</f>
        <v>0</v>
      </c>
      <c r="M409" s="29" t="str">
        <f>IFERROR(INDEX(JOGOS!$C$1:$P$16905,$G409,7),"")</f>
        <v>Newcastle United</v>
      </c>
      <c r="N409" s="32">
        <f>IFERROR(INDEX(JOGOS!$C$1:$P$16905,$G409,8),"")</f>
        <v>0</v>
      </c>
      <c r="O409" s="32">
        <f>IFERROR(INDEX(JOGOS!$C$1:$P$16905,$G409,9),"")</f>
        <v>0</v>
      </c>
      <c r="P409" s="32">
        <f>IFERROR(INDEX(JOGOS!$C$1:$P$16905,$G409,10),"")</f>
        <v>0</v>
      </c>
      <c r="Q409" s="32">
        <f>IFERROR(INDEX(JOGOS!$C$1:$P$16905,$G409,11),"")</f>
        <v>0</v>
      </c>
      <c r="R409" s="32">
        <f>IFERROR(INDEX(JOGOS!$C$1:$P$16905,$G409,12),"")</f>
        <v>0</v>
      </c>
      <c r="S409" s="32">
        <f>IFERROR(INDEX(JOGOS!$C$1:$P$16905,$G409,13),"")</f>
        <v>0</v>
      </c>
      <c r="T409" s="32">
        <f t="shared" si="44"/>
        <v>0</v>
      </c>
    </row>
    <row r="410" spans="1:20">
      <c r="A410" t="str">
        <f>IF(Tabela3[[#This Row],[GOL CASA]]&lt;&gt;"",Tabela3[[#This Row],[TIME CASA]],"")</f>
        <v/>
      </c>
      <c r="B410" t="str">
        <f>IF(Tabela3[[#This Row],[GOL FORA]]&lt;&gt;"",Tabela3[[#This Row],[TIME FORA]],"")</f>
        <v/>
      </c>
      <c r="C410">
        <f t="shared" si="40"/>
        <v>0</v>
      </c>
      <c r="D410">
        <f t="shared" si="41"/>
        <v>0</v>
      </c>
      <c r="E410">
        <f t="shared" si="43"/>
        <v>0</v>
      </c>
      <c r="F410" t="str">
        <f t="shared" si="42"/>
        <v/>
      </c>
      <c r="H410" t="str">
        <f>IFERROR(INDEX(JOGOS!$C$1:$P$16905,$G410,1),"")</f>
        <v>BAIANO2023</v>
      </c>
      <c r="I410" s="29">
        <f>IFERROR(INDEX(JOGOS!$C$1:$P$16905,$G410,3),"")</f>
        <v>44948</v>
      </c>
      <c r="J410" s="29" t="str">
        <f>IFERROR(INDEX(JOGOS!$C$1:$P$16905,$G410,4),"")</f>
        <v>Barcelona</v>
      </c>
      <c r="K410" s="32">
        <f>IFERROR(INDEX(JOGOS!$C$1:$P$16905,$G410,5),"")</f>
        <v>0</v>
      </c>
      <c r="L410" s="32">
        <f>IFERROR(INDEX(JOGOS!$C$1:$P$16905,$G410,6),"")</f>
        <v>0</v>
      </c>
      <c r="M410" s="29" t="str">
        <f>IFERROR(INDEX(JOGOS!$C$1:$P$16905,$G410,7),"")</f>
        <v>Itabuna</v>
      </c>
      <c r="N410" s="32">
        <f>IFERROR(INDEX(JOGOS!$C$1:$P$16905,$G410,8),"")</f>
        <v>0</v>
      </c>
      <c r="O410" s="32">
        <f>IFERROR(INDEX(JOGOS!$C$1:$P$16905,$G410,9),"")</f>
        <v>0</v>
      </c>
      <c r="P410" s="32">
        <f>IFERROR(INDEX(JOGOS!$C$1:$P$16905,$G410,10),"")</f>
        <v>0</v>
      </c>
      <c r="Q410" s="32">
        <f>IFERROR(INDEX(JOGOS!$C$1:$P$16905,$G410,11),"")</f>
        <v>0</v>
      </c>
      <c r="R410" s="32">
        <f>IFERROR(INDEX(JOGOS!$C$1:$P$16905,$G410,12),"")</f>
        <v>0</v>
      </c>
      <c r="S410" s="32">
        <f>IFERROR(INDEX(JOGOS!$C$1:$P$16905,$G410,13),"")</f>
        <v>0</v>
      </c>
      <c r="T410" s="32">
        <f t="shared" si="44"/>
        <v>0</v>
      </c>
    </row>
    <row r="411" spans="1:20">
      <c r="A411" t="str">
        <f>IF(Tabela3[[#This Row],[GOL CASA]]&lt;&gt;"",Tabela3[[#This Row],[TIME CASA]],"")</f>
        <v/>
      </c>
      <c r="B411" t="str">
        <f>IF(Tabela3[[#This Row],[GOL FORA]]&lt;&gt;"",Tabela3[[#This Row],[TIME FORA]],"")</f>
        <v/>
      </c>
      <c r="C411">
        <f t="shared" si="40"/>
        <v>0</v>
      </c>
      <c r="D411">
        <f t="shared" si="41"/>
        <v>0</v>
      </c>
      <c r="E411">
        <f t="shared" si="43"/>
        <v>0</v>
      </c>
      <c r="F411" t="str">
        <f t="shared" si="42"/>
        <v/>
      </c>
      <c r="H411" t="str">
        <f>IFERROR(INDEX(JOGOS!$C$1:$P$16905,$G411,1),"")</f>
        <v>PREMIER LIGUE22/23</v>
      </c>
      <c r="I411" s="29">
        <f>IFERROR(INDEX(JOGOS!$C$1:$P$16905,$G411,3),"")</f>
        <v>44948.458333333336</v>
      </c>
      <c r="J411" s="29" t="str">
        <f>IFERROR(INDEX(JOGOS!$C$1:$P$16905,$G411,4),"")</f>
        <v>Leeds United</v>
      </c>
      <c r="K411" s="32">
        <f>IFERROR(INDEX(JOGOS!$C$1:$P$16905,$G411,5),"")</f>
        <v>0</v>
      </c>
      <c r="L411" s="32">
        <f>IFERROR(INDEX(JOGOS!$C$1:$P$16905,$G411,6),"")</f>
        <v>0</v>
      </c>
      <c r="M411" s="29" t="str">
        <f>IFERROR(INDEX(JOGOS!$C$1:$P$16905,$G411,7),"")</f>
        <v>Brentford</v>
      </c>
      <c r="N411" s="32">
        <f>IFERROR(INDEX(JOGOS!$C$1:$P$16905,$G411,8),"")</f>
        <v>0</v>
      </c>
      <c r="O411" s="32">
        <f>IFERROR(INDEX(JOGOS!$C$1:$P$16905,$G411,9),"")</f>
        <v>0</v>
      </c>
      <c r="P411" s="32">
        <f>IFERROR(INDEX(JOGOS!$C$1:$P$16905,$G411,10),"")</f>
        <v>0</v>
      </c>
      <c r="Q411" s="32">
        <f>IFERROR(INDEX(JOGOS!$C$1:$P$16905,$G411,11),"")</f>
        <v>0</v>
      </c>
      <c r="R411" s="32">
        <f>IFERROR(INDEX(JOGOS!$C$1:$P$16905,$G411,12),"")</f>
        <v>0</v>
      </c>
      <c r="S411" s="32">
        <f>IFERROR(INDEX(JOGOS!$C$1:$P$16905,$G411,13),"")</f>
        <v>0</v>
      </c>
      <c r="T411" s="32">
        <f t="shared" si="44"/>
        <v>0</v>
      </c>
    </row>
    <row r="412" spans="1:20">
      <c r="A412" t="str">
        <f>IF(Tabela3[[#This Row],[GOL CASA]]&lt;&gt;"",Tabela3[[#This Row],[TIME CASA]],"")</f>
        <v/>
      </c>
      <c r="B412" t="str">
        <f>IF(Tabela3[[#This Row],[GOL FORA]]&lt;&gt;"",Tabela3[[#This Row],[TIME FORA]],"")</f>
        <v/>
      </c>
      <c r="C412">
        <f t="shared" si="40"/>
        <v>0</v>
      </c>
      <c r="D412">
        <f t="shared" si="41"/>
        <v>0</v>
      </c>
      <c r="E412">
        <f t="shared" si="43"/>
        <v>0</v>
      </c>
      <c r="F412" t="str">
        <f t="shared" si="42"/>
        <v/>
      </c>
      <c r="H412" t="str">
        <f>IFERROR(INDEX(JOGOS!$C$1:$P$16905,$G412,1),"")</f>
        <v>PREMIER LIGUE22/23</v>
      </c>
      <c r="I412" s="29">
        <f>IFERROR(INDEX(JOGOS!$C$1:$P$16905,$G412,3),"")</f>
        <v>44948.458333333336</v>
      </c>
      <c r="J412" s="29" t="str">
        <f>IFERROR(INDEX(JOGOS!$C$1:$P$16905,$G412,4),"")</f>
        <v>Manchester City</v>
      </c>
      <c r="K412" s="32">
        <f>IFERROR(INDEX(JOGOS!$C$1:$P$16905,$G412,5),"")</f>
        <v>0</v>
      </c>
      <c r="L412" s="32">
        <f>IFERROR(INDEX(JOGOS!$C$1:$P$16905,$G412,6),"")</f>
        <v>0</v>
      </c>
      <c r="M412" s="29" t="str">
        <f>IFERROR(INDEX(JOGOS!$C$1:$P$16905,$G412,7),"")</f>
        <v>Wolverhampton Wanderers</v>
      </c>
      <c r="N412" s="32">
        <f>IFERROR(INDEX(JOGOS!$C$1:$P$16905,$G412,8),"")</f>
        <v>0</v>
      </c>
      <c r="O412" s="32">
        <f>IFERROR(INDEX(JOGOS!$C$1:$P$16905,$G412,9),"")</f>
        <v>0</v>
      </c>
      <c r="P412" s="32">
        <f>IFERROR(INDEX(JOGOS!$C$1:$P$16905,$G412,10),"")</f>
        <v>0</v>
      </c>
      <c r="Q412" s="32">
        <f>IFERROR(INDEX(JOGOS!$C$1:$P$16905,$G412,11),"")</f>
        <v>0</v>
      </c>
      <c r="R412" s="32">
        <f>IFERROR(INDEX(JOGOS!$C$1:$P$16905,$G412,12),"")</f>
        <v>0</v>
      </c>
      <c r="S412" s="32">
        <f>IFERROR(INDEX(JOGOS!$C$1:$P$16905,$G412,13),"")</f>
        <v>0</v>
      </c>
      <c r="T412" s="32">
        <f t="shared" si="44"/>
        <v>0</v>
      </c>
    </row>
    <row r="413" spans="1:20">
      <c r="A413" t="str">
        <f>IF(Tabela3[[#This Row],[GOL CASA]]&lt;&gt;"",Tabela3[[#This Row],[TIME CASA]],"")</f>
        <v/>
      </c>
      <c r="B413" t="str">
        <f>IF(Tabela3[[#This Row],[GOL FORA]]&lt;&gt;"",Tabela3[[#This Row],[TIME FORA]],"")</f>
        <v/>
      </c>
      <c r="C413">
        <f t="shared" si="40"/>
        <v>0</v>
      </c>
      <c r="D413">
        <f t="shared" si="41"/>
        <v>0</v>
      </c>
      <c r="E413">
        <f t="shared" si="43"/>
        <v>0</v>
      </c>
      <c r="F413" t="str">
        <f t="shared" si="42"/>
        <v/>
      </c>
      <c r="H413" t="str">
        <f>IFERROR(INDEX(JOGOS!$C$1:$P$16905,$G413,1),"")</f>
        <v>PREMIER LIGUE22/23</v>
      </c>
      <c r="I413" s="29">
        <f>IFERROR(INDEX(JOGOS!$C$1:$P$16905,$G413,3),"")</f>
        <v>44948.5625</v>
      </c>
      <c r="J413" s="29" t="str">
        <f>IFERROR(INDEX(JOGOS!$C$1:$P$16905,$G413,4),"")</f>
        <v>Arsenal</v>
      </c>
      <c r="K413" s="32">
        <f>IFERROR(INDEX(JOGOS!$C$1:$P$16905,$G413,5),"")</f>
        <v>0</v>
      </c>
      <c r="L413" s="32">
        <f>IFERROR(INDEX(JOGOS!$C$1:$P$16905,$G413,6),"")</f>
        <v>0</v>
      </c>
      <c r="M413" s="29" t="str">
        <f>IFERROR(INDEX(JOGOS!$C$1:$P$16905,$G413,7),"")</f>
        <v>Manchester United</v>
      </c>
      <c r="N413" s="32">
        <f>IFERROR(INDEX(JOGOS!$C$1:$P$16905,$G413,8),"")</f>
        <v>0</v>
      </c>
      <c r="O413" s="32">
        <f>IFERROR(INDEX(JOGOS!$C$1:$P$16905,$G413,9),"")</f>
        <v>0</v>
      </c>
      <c r="P413" s="32">
        <f>IFERROR(INDEX(JOGOS!$C$1:$P$16905,$G413,10),"")</f>
        <v>0</v>
      </c>
      <c r="Q413" s="32">
        <f>IFERROR(INDEX(JOGOS!$C$1:$P$16905,$G413,11),"")</f>
        <v>0</v>
      </c>
      <c r="R413" s="32">
        <f>IFERROR(INDEX(JOGOS!$C$1:$P$16905,$G413,12),"")</f>
        <v>0</v>
      </c>
      <c r="S413" s="32">
        <f>IFERROR(INDEX(JOGOS!$C$1:$P$16905,$G413,13),"")</f>
        <v>0</v>
      </c>
      <c r="T413" s="32">
        <f t="shared" si="44"/>
        <v>0</v>
      </c>
    </row>
    <row r="414" spans="1:20">
      <c r="A414" t="str">
        <f>IF(Tabela3[[#This Row],[GOL CASA]]&lt;&gt;"",Tabela3[[#This Row],[TIME CASA]],"")</f>
        <v/>
      </c>
      <c r="B414" t="str">
        <f>IF(Tabela3[[#This Row],[GOL FORA]]&lt;&gt;"",Tabela3[[#This Row],[TIME FORA]],"")</f>
        <v/>
      </c>
      <c r="C414">
        <f t="shared" si="40"/>
        <v>0</v>
      </c>
      <c r="D414">
        <f t="shared" si="41"/>
        <v>0</v>
      </c>
      <c r="E414">
        <f t="shared" si="43"/>
        <v>0</v>
      </c>
      <c r="F414" t="str">
        <f t="shared" si="42"/>
        <v/>
      </c>
      <c r="H414" t="str">
        <f>IFERROR(INDEX(JOGOS!$C$1:$P$16905,$G414,1),"")</f>
        <v>PREMIER LIGUE22/23</v>
      </c>
      <c r="I414" s="29">
        <f>IFERROR(INDEX(JOGOS!$C$1:$P$16905,$G414,3),"")</f>
        <v>44949.708333333336</v>
      </c>
      <c r="J414" s="29" t="str">
        <f>IFERROR(INDEX(JOGOS!$C$1:$P$16905,$G414,4),"")</f>
        <v>Fulham</v>
      </c>
      <c r="K414" s="32">
        <f>IFERROR(INDEX(JOGOS!$C$1:$P$16905,$G414,5),"")</f>
        <v>0</v>
      </c>
      <c r="L414" s="32">
        <f>IFERROR(INDEX(JOGOS!$C$1:$P$16905,$G414,6),"")</f>
        <v>0</v>
      </c>
      <c r="M414" s="29" t="str">
        <f>IFERROR(INDEX(JOGOS!$C$1:$P$16905,$G414,7),"")</f>
        <v>Tottenham Hotspur</v>
      </c>
      <c r="N414" s="32">
        <f>IFERROR(INDEX(JOGOS!$C$1:$P$16905,$G414,8),"")</f>
        <v>0</v>
      </c>
      <c r="O414" s="32">
        <f>IFERROR(INDEX(JOGOS!$C$1:$P$16905,$G414,9),"")</f>
        <v>0</v>
      </c>
      <c r="P414" s="32">
        <f>IFERROR(INDEX(JOGOS!$C$1:$P$16905,$G414,10),"")</f>
        <v>0</v>
      </c>
      <c r="Q414" s="32">
        <f>IFERROR(INDEX(JOGOS!$C$1:$P$16905,$G414,11),"")</f>
        <v>0</v>
      </c>
      <c r="R414" s="32">
        <f>IFERROR(INDEX(JOGOS!$C$1:$P$16905,$G414,12),"")</f>
        <v>0</v>
      </c>
      <c r="S414" s="32">
        <f>IFERROR(INDEX(JOGOS!$C$1:$P$16905,$G414,13),"")</f>
        <v>0</v>
      </c>
      <c r="T414" s="32">
        <f t="shared" si="44"/>
        <v>0</v>
      </c>
    </row>
    <row r="415" spans="1:20">
      <c r="A415" t="str">
        <f>IF(Tabela3[[#This Row],[GOL CASA]]&lt;&gt;"",Tabela3[[#This Row],[TIME CASA]],"")</f>
        <v/>
      </c>
      <c r="B415" t="str">
        <f>IF(Tabela3[[#This Row],[GOL FORA]]&lt;&gt;"",Tabela3[[#This Row],[TIME FORA]],"")</f>
        <v/>
      </c>
      <c r="C415">
        <f t="shared" si="40"/>
        <v>0</v>
      </c>
      <c r="D415">
        <f t="shared" si="41"/>
        <v>0</v>
      </c>
      <c r="E415">
        <f t="shared" si="43"/>
        <v>0</v>
      </c>
      <c r="F415" t="str">
        <f t="shared" si="42"/>
        <v/>
      </c>
      <c r="H415" t="str">
        <f>IFERROR(INDEX(JOGOS!$C$1:$P$16905,$G415,1),"")</f>
        <v>ALAGOANO2023</v>
      </c>
      <c r="I415" s="29">
        <f>IFERROR(INDEX(JOGOS!$C$1:$P$16905,$G415,3),"")</f>
        <v>44950.833333333336</v>
      </c>
      <c r="J415" s="29" t="str">
        <f>IFERROR(INDEX(JOGOS!$C$1:$P$16905,$G415,4),"")</f>
        <v>CRB</v>
      </c>
      <c r="K415" s="32">
        <f>IFERROR(INDEX(JOGOS!$C$1:$P$16905,$G415,5),"")</f>
        <v>0</v>
      </c>
      <c r="L415" s="32">
        <f>IFERROR(INDEX(JOGOS!$C$1:$P$16905,$G415,6),"")</f>
        <v>0</v>
      </c>
      <c r="M415" s="29" t="str">
        <f>IFERROR(INDEX(JOGOS!$C$1:$P$16905,$G415,7),"")</f>
        <v>CSA</v>
      </c>
      <c r="N415" s="32">
        <f>IFERROR(INDEX(JOGOS!$C$1:$P$16905,$G415,8),"")</f>
        <v>0</v>
      </c>
      <c r="O415" s="32">
        <f>IFERROR(INDEX(JOGOS!$C$1:$P$16905,$G415,9),"")</f>
        <v>0</v>
      </c>
      <c r="P415" s="32">
        <f>IFERROR(INDEX(JOGOS!$C$1:$P$16905,$G415,10),"")</f>
        <v>0</v>
      </c>
      <c r="Q415" s="32">
        <f>IFERROR(INDEX(JOGOS!$C$1:$P$16905,$G415,11),"")</f>
        <v>0</v>
      </c>
      <c r="R415" s="32">
        <f>IFERROR(INDEX(JOGOS!$C$1:$P$16905,$G415,12),"")</f>
        <v>0</v>
      </c>
      <c r="S415" s="32">
        <f>IFERROR(INDEX(JOGOS!$C$1:$P$16905,$G415,13),"")</f>
        <v>0</v>
      </c>
      <c r="T415" s="32">
        <f t="shared" si="44"/>
        <v>0</v>
      </c>
    </row>
    <row r="416" spans="1:20">
      <c r="A416" t="str">
        <f>IF(Tabela3[[#This Row],[GOL CASA]]&lt;&gt;"",Tabela3[[#This Row],[TIME CASA]],"")</f>
        <v/>
      </c>
      <c r="B416" t="str">
        <f>IF(Tabela3[[#This Row],[GOL FORA]]&lt;&gt;"",Tabela3[[#This Row],[TIME FORA]],"")</f>
        <v/>
      </c>
      <c r="C416">
        <f t="shared" si="40"/>
        <v>0</v>
      </c>
      <c r="D416">
        <f t="shared" si="41"/>
        <v>0</v>
      </c>
      <c r="E416">
        <f t="shared" si="43"/>
        <v>0</v>
      </c>
      <c r="F416" t="str">
        <f t="shared" si="42"/>
        <v/>
      </c>
      <c r="H416" t="str">
        <f>IFERROR(INDEX(JOGOS!$C$1:$P$16905,$G416,1),"")</f>
        <v>ALAGOANO2023</v>
      </c>
      <c r="I416" s="29">
        <f>IFERROR(INDEX(JOGOS!$C$1:$P$16905,$G416,3),"")</f>
        <v>44950.833333333336</v>
      </c>
      <c r="J416" s="29" t="str">
        <f>IFERROR(INDEX(JOGOS!$C$1:$P$16905,$G416,4),"")</f>
        <v>Coruripe</v>
      </c>
      <c r="K416" s="32">
        <f>IFERROR(INDEX(JOGOS!$C$1:$P$16905,$G416,5),"")</f>
        <v>0</v>
      </c>
      <c r="L416" s="32">
        <f>IFERROR(INDEX(JOGOS!$C$1:$P$16905,$G416,6),"")</f>
        <v>0</v>
      </c>
      <c r="M416" s="29" t="str">
        <f>IFERROR(INDEX(JOGOS!$C$1:$P$16905,$G416,7),"")</f>
        <v>Desportiva Alianca Pilarense</v>
      </c>
      <c r="N416" s="32">
        <f>IFERROR(INDEX(JOGOS!$C$1:$P$16905,$G416,8),"")</f>
        <v>0</v>
      </c>
      <c r="O416" s="32">
        <f>IFERROR(INDEX(JOGOS!$C$1:$P$16905,$G416,9),"")</f>
        <v>0</v>
      </c>
      <c r="P416" s="32">
        <f>IFERROR(INDEX(JOGOS!$C$1:$P$16905,$G416,10),"")</f>
        <v>0</v>
      </c>
      <c r="Q416" s="32">
        <f>IFERROR(INDEX(JOGOS!$C$1:$P$16905,$G416,11),"")</f>
        <v>0</v>
      </c>
      <c r="R416" s="32">
        <f>IFERROR(INDEX(JOGOS!$C$1:$P$16905,$G416,12),"")</f>
        <v>0</v>
      </c>
      <c r="S416" s="32">
        <f>IFERROR(INDEX(JOGOS!$C$1:$P$16905,$G416,13),"")</f>
        <v>0</v>
      </c>
      <c r="T416" s="32">
        <f t="shared" si="44"/>
        <v>0</v>
      </c>
    </row>
    <row r="417" spans="1:20">
      <c r="A417" t="str">
        <f>IF(Tabela3[[#This Row],[GOL CASA]]&lt;&gt;"",Tabela3[[#This Row],[TIME CASA]],"")</f>
        <v/>
      </c>
      <c r="B417" t="str">
        <f>IF(Tabela3[[#This Row],[GOL FORA]]&lt;&gt;"",Tabela3[[#This Row],[TIME FORA]],"")</f>
        <v/>
      </c>
      <c r="C417">
        <f t="shared" si="40"/>
        <v>0</v>
      </c>
      <c r="D417">
        <f t="shared" si="41"/>
        <v>0</v>
      </c>
      <c r="E417">
        <f t="shared" si="43"/>
        <v>0</v>
      </c>
      <c r="F417" t="str">
        <f t="shared" si="42"/>
        <v/>
      </c>
      <c r="H417" t="str">
        <f>IFERROR(INDEX(JOGOS!$C$1:$P$16905,$G417,1),"")</f>
        <v>ALAGOANO2023</v>
      </c>
      <c r="I417" s="29">
        <f>IFERROR(INDEX(JOGOS!$C$1:$P$16905,$G417,3),"")</f>
        <v>44950.833333333336</v>
      </c>
      <c r="J417" s="29" t="str">
        <f>IFERROR(INDEX(JOGOS!$C$1:$P$16905,$G417,4),"")</f>
        <v>CSE</v>
      </c>
      <c r="K417" s="32">
        <f>IFERROR(INDEX(JOGOS!$C$1:$P$16905,$G417,5),"")</f>
        <v>0</v>
      </c>
      <c r="L417" s="32">
        <f>IFERROR(INDEX(JOGOS!$C$1:$P$16905,$G417,6),"")</f>
        <v>0</v>
      </c>
      <c r="M417" s="29" t="str">
        <f>IFERROR(INDEX(JOGOS!$C$1:$P$16905,$G417,7),"")</f>
        <v>Esporte Clube Cruzeiro Arapiraca</v>
      </c>
      <c r="N417" s="32">
        <f>IFERROR(INDEX(JOGOS!$C$1:$P$16905,$G417,8),"")</f>
        <v>0</v>
      </c>
      <c r="O417" s="32">
        <f>IFERROR(INDEX(JOGOS!$C$1:$P$16905,$G417,9),"")</f>
        <v>0</v>
      </c>
      <c r="P417" s="32">
        <f>IFERROR(INDEX(JOGOS!$C$1:$P$16905,$G417,10),"")</f>
        <v>0</v>
      </c>
      <c r="Q417" s="32">
        <f>IFERROR(INDEX(JOGOS!$C$1:$P$16905,$G417,11),"")</f>
        <v>0</v>
      </c>
      <c r="R417" s="32">
        <f>IFERROR(INDEX(JOGOS!$C$1:$P$16905,$G417,12),"")</f>
        <v>0</v>
      </c>
      <c r="S417" s="32">
        <f>IFERROR(INDEX(JOGOS!$C$1:$P$16905,$G417,13),"")</f>
        <v>0</v>
      </c>
      <c r="T417" s="32">
        <f t="shared" si="44"/>
        <v>0</v>
      </c>
    </row>
    <row r="418" spans="1:20">
      <c r="A418" t="str">
        <f>IF(Tabela3[[#This Row],[GOL CASA]]&lt;&gt;"",Tabela3[[#This Row],[TIME CASA]],"")</f>
        <v/>
      </c>
      <c r="B418" t="str">
        <f>IF(Tabela3[[#This Row],[GOL FORA]]&lt;&gt;"",Tabela3[[#This Row],[TIME FORA]],"")</f>
        <v/>
      </c>
      <c r="C418">
        <f t="shared" si="40"/>
        <v>0</v>
      </c>
      <c r="D418">
        <f t="shared" si="41"/>
        <v>0</v>
      </c>
      <c r="E418">
        <f t="shared" si="43"/>
        <v>0</v>
      </c>
      <c r="F418" t="str">
        <f t="shared" si="42"/>
        <v/>
      </c>
      <c r="H418" t="str">
        <f>IFERROR(INDEX(JOGOS!$C$1:$P$16905,$G418,1),"")</f>
        <v>ALAGOANO2023</v>
      </c>
      <c r="I418" s="29">
        <f>IFERROR(INDEX(JOGOS!$C$1:$P$16905,$G418,3),"")</f>
        <v>44950.833333333336</v>
      </c>
      <c r="J418" s="29" t="str">
        <f>IFERROR(INDEX(JOGOS!$C$1:$P$16905,$G418,4),"")</f>
        <v>Murici</v>
      </c>
      <c r="K418" s="32">
        <f>IFERROR(INDEX(JOGOS!$C$1:$P$16905,$G418,5),"")</f>
        <v>0</v>
      </c>
      <c r="L418" s="32">
        <f>IFERROR(INDEX(JOGOS!$C$1:$P$16905,$G418,6),"")</f>
        <v>0</v>
      </c>
      <c r="M418" s="29" t="str">
        <f>IFERROR(INDEX(JOGOS!$C$1:$P$16905,$G418,7),"")</f>
        <v>ASA</v>
      </c>
      <c r="N418" s="32">
        <f>IFERROR(INDEX(JOGOS!$C$1:$P$16905,$G418,8),"")</f>
        <v>0</v>
      </c>
      <c r="O418" s="32">
        <f>IFERROR(INDEX(JOGOS!$C$1:$P$16905,$G418,9),"")</f>
        <v>0</v>
      </c>
      <c r="P418" s="32">
        <f>IFERROR(INDEX(JOGOS!$C$1:$P$16905,$G418,10),"")</f>
        <v>0</v>
      </c>
      <c r="Q418" s="32">
        <f>IFERROR(INDEX(JOGOS!$C$1:$P$16905,$G418,11),"")</f>
        <v>0</v>
      </c>
      <c r="R418" s="32">
        <f>IFERROR(INDEX(JOGOS!$C$1:$P$16905,$G418,12),"")</f>
        <v>0</v>
      </c>
      <c r="S418" s="32">
        <f>IFERROR(INDEX(JOGOS!$C$1:$P$16905,$G418,13),"")</f>
        <v>0</v>
      </c>
      <c r="T418" s="32">
        <f t="shared" si="44"/>
        <v>0</v>
      </c>
    </row>
    <row r="419" spans="1:20">
      <c r="A419" t="str">
        <f>IF(Tabela3[[#This Row],[GOL CASA]]&lt;&gt;"",Tabela3[[#This Row],[TIME CASA]],"")</f>
        <v/>
      </c>
      <c r="B419" t="str">
        <f>IF(Tabela3[[#This Row],[GOL FORA]]&lt;&gt;"",Tabela3[[#This Row],[TIME FORA]],"")</f>
        <v/>
      </c>
      <c r="C419">
        <f t="shared" si="40"/>
        <v>0</v>
      </c>
      <c r="D419">
        <f t="shared" si="41"/>
        <v>0</v>
      </c>
      <c r="E419">
        <f t="shared" si="43"/>
        <v>0</v>
      </c>
      <c r="F419" t="str">
        <f t="shared" si="42"/>
        <v/>
      </c>
      <c r="H419" t="str">
        <f>IFERROR(INDEX(JOGOS!$C$1:$P$16905,$G419,1),"")</f>
        <v>BAIANO2023</v>
      </c>
      <c r="I419" s="29">
        <f>IFERROR(INDEX(JOGOS!$C$1:$P$16905,$G419,3),"")</f>
        <v>44951</v>
      </c>
      <c r="J419" s="29" t="str">
        <f>IFERROR(INDEX(JOGOS!$C$1:$P$16905,$G419,4),"")</f>
        <v>Atlético</v>
      </c>
      <c r="K419" s="32">
        <f>IFERROR(INDEX(JOGOS!$C$1:$P$16905,$G419,5),"")</f>
        <v>0</v>
      </c>
      <c r="L419" s="32">
        <f>IFERROR(INDEX(JOGOS!$C$1:$P$16905,$G419,6),"")</f>
        <v>0</v>
      </c>
      <c r="M419" s="29" t="str">
        <f>IFERROR(INDEX(JOGOS!$C$1:$P$16905,$G419,7),"")</f>
        <v>Jacuipense</v>
      </c>
      <c r="N419" s="32">
        <f>IFERROR(INDEX(JOGOS!$C$1:$P$16905,$G419,8),"")</f>
        <v>0</v>
      </c>
      <c r="O419" s="32">
        <f>IFERROR(INDEX(JOGOS!$C$1:$P$16905,$G419,9),"")</f>
        <v>0</v>
      </c>
      <c r="P419" s="32">
        <f>IFERROR(INDEX(JOGOS!$C$1:$P$16905,$G419,10),"")</f>
        <v>0</v>
      </c>
      <c r="Q419" s="32">
        <f>IFERROR(INDEX(JOGOS!$C$1:$P$16905,$G419,11),"")</f>
        <v>0</v>
      </c>
      <c r="R419" s="32">
        <f>IFERROR(INDEX(JOGOS!$C$1:$P$16905,$G419,12),"")</f>
        <v>0</v>
      </c>
      <c r="S419" s="32">
        <f>IFERROR(INDEX(JOGOS!$C$1:$P$16905,$G419,13),"")</f>
        <v>0</v>
      </c>
      <c r="T419" s="32">
        <f t="shared" si="44"/>
        <v>0</v>
      </c>
    </row>
    <row r="420" spans="1:20">
      <c r="A420" t="str">
        <f>IF(Tabela3[[#This Row],[GOL CASA]]&lt;&gt;"",Tabela3[[#This Row],[TIME CASA]],"")</f>
        <v/>
      </c>
      <c r="B420" t="str">
        <f>IF(Tabela3[[#This Row],[GOL FORA]]&lt;&gt;"",Tabela3[[#This Row],[TIME FORA]],"")</f>
        <v/>
      </c>
      <c r="C420">
        <f t="shared" si="40"/>
        <v>0</v>
      </c>
      <c r="D420">
        <f t="shared" si="41"/>
        <v>0</v>
      </c>
      <c r="E420">
        <f t="shared" si="43"/>
        <v>0</v>
      </c>
      <c r="F420" t="str">
        <f t="shared" si="42"/>
        <v/>
      </c>
      <c r="H420" t="str">
        <f>IFERROR(INDEX(JOGOS!$C$1:$P$16905,$G420,1),"")</f>
        <v>BAIANO2023</v>
      </c>
      <c r="I420" s="29">
        <f>IFERROR(INDEX(JOGOS!$C$1:$P$16905,$G420,3),"")</f>
        <v>44951</v>
      </c>
      <c r="J420" s="29" t="str">
        <f>IFERROR(INDEX(JOGOS!$C$1:$P$16905,$G420,4),"")</f>
        <v>Jacobinense</v>
      </c>
      <c r="K420" s="32">
        <f>IFERROR(INDEX(JOGOS!$C$1:$P$16905,$G420,5),"")</f>
        <v>0</v>
      </c>
      <c r="L420" s="32">
        <f>IFERROR(INDEX(JOGOS!$C$1:$P$16905,$G420,6),"")</f>
        <v>0</v>
      </c>
      <c r="M420" s="29" t="str">
        <f>IFERROR(INDEX(JOGOS!$C$1:$P$16905,$G420,7),"")</f>
        <v>Bahia</v>
      </c>
      <c r="N420" s="32">
        <f>IFERROR(INDEX(JOGOS!$C$1:$P$16905,$G420,8),"")</f>
        <v>0</v>
      </c>
      <c r="O420" s="32">
        <f>IFERROR(INDEX(JOGOS!$C$1:$P$16905,$G420,9),"")</f>
        <v>0</v>
      </c>
      <c r="P420" s="32">
        <f>IFERROR(INDEX(JOGOS!$C$1:$P$16905,$G420,10),"")</f>
        <v>0</v>
      </c>
      <c r="Q420" s="32">
        <f>IFERROR(INDEX(JOGOS!$C$1:$P$16905,$G420,11),"")</f>
        <v>0</v>
      </c>
      <c r="R420" s="32">
        <f>IFERROR(INDEX(JOGOS!$C$1:$P$16905,$G420,12),"")</f>
        <v>0</v>
      </c>
      <c r="S420" s="32">
        <f>IFERROR(INDEX(JOGOS!$C$1:$P$16905,$G420,13),"")</f>
        <v>0</v>
      </c>
      <c r="T420" s="32">
        <f t="shared" si="44"/>
        <v>0</v>
      </c>
    </row>
    <row r="421" spans="1:20">
      <c r="A421" t="str">
        <f>IF(Tabela3[[#This Row],[GOL CASA]]&lt;&gt;"",Tabela3[[#This Row],[TIME CASA]],"")</f>
        <v/>
      </c>
      <c r="B421" t="str">
        <f>IF(Tabela3[[#This Row],[GOL FORA]]&lt;&gt;"",Tabela3[[#This Row],[TIME FORA]],"")</f>
        <v/>
      </c>
      <c r="C421">
        <f t="shared" si="40"/>
        <v>0</v>
      </c>
      <c r="D421">
        <f t="shared" si="41"/>
        <v>0</v>
      </c>
      <c r="E421">
        <f t="shared" si="43"/>
        <v>0</v>
      </c>
      <c r="F421" t="str">
        <f t="shared" si="42"/>
        <v/>
      </c>
      <c r="H421" t="str">
        <f>IFERROR(INDEX(JOGOS!$C$1:$P$16905,$G421,1),"")</f>
        <v>FRANÇA LIGUE 1 22/23</v>
      </c>
      <c r="I421" s="29">
        <f>IFERROR(INDEX(JOGOS!$C$1:$P$16905,$G421,3),"")</f>
        <v>44954</v>
      </c>
      <c r="J421" s="29" t="str">
        <f>IFERROR(INDEX(JOGOS!$C$1:$P$16905,$G421,4),"")</f>
        <v>Ajaccio</v>
      </c>
      <c r="K421" s="32">
        <f>IFERROR(INDEX(JOGOS!$C$1:$P$16905,$G421,5),"")</f>
        <v>0</v>
      </c>
      <c r="L421" s="32">
        <f>IFERROR(INDEX(JOGOS!$C$1:$P$16905,$G421,6),"")</f>
        <v>0</v>
      </c>
      <c r="M421" s="29" t="str">
        <f>IFERROR(INDEX(JOGOS!$C$1:$P$16905,$G421,7),"")</f>
        <v>Olympique Lyonnais</v>
      </c>
      <c r="N421" s="32">
        <f>IFERROR(INDEX(JOGOS!$C$1:$P$16905,$G421,8),"")</f>
        <v>0</v>
      </c>
      <c r="O421" s="32">
        <f>IFERROR(INDEX(JOGOS!$C$1:$P$16905,$G421,9),"")</f>
        <v>0</v>
      </c>
      <c r="P421" s="32">
        <f>IFERROR(INDEX(JOGOS!$C$1:$P$16905,$G421,10),"")</f>
        <v>0</v>
      </c>
      <c r="Q421" s="32">
        <f>IFERROR(INDEX(JOGOS!$C$1:$P$16905,$G421,11),"")</f>
        <v>0</v>
      </c>
      <c r="R421" s="32">
        <f>IFERROR(INDEX(JOGOS!$C$1:$P$16905,$G421,12),"")</f>
        <v>0</v>
      </c>
      <c r="S421" s="32">
        <f>IFERROR(INDEX(JOGOS!$C$1:$P$16905,$G421,13),"")</f>
        <v>0</v>
      </c>
      <c r="T421" s="32">
        <f t="shared" si="44"/>
        <v>0</v>
      </c>
    </row>
    <row r="422" spans="1:20">
      <c r="A422" t="str">
        <f>IF(Tabela3[[#This Row],[GOL CASA]]&lt;&gt;"",Tabela3[[#This Row],[TIME CASA]],"")</f>
        <v/>
      </c>
      <c r="B422" t="str">
        <f>IF(Tabela3[[#This Row],[GOL FORA]]&lt;&gt;"",Tabela3[[#This Row],[TIME FORA]],"")</f>
        <v/>
      </c>
      <c r="C422">
        <f t="shared" si="40"/>
        <v>0</v>
      </c>
      <c r="D422">
        <f t="shared" si="41"/>
        <v>0</v>
      </c>
      <c r="E422">
        <f t="shared" si="43"/>
        <v>0</v>
      </c>
      <c r="F422" t="str">
        <f t="shared" si="42"/>
        <v/>
      </c>
      <c r="H422" t="str">
        <f>IFERROR(INDEX(JOGOS!$C$1:$P$16905,$G422,1),"")</f>
        <v>FRANÇA LIGUE 1 22/23</v>
      </c>
      <c r="I422" s="29">
        <f>IFERROR(INDEX(JOGOS!$C$1:$P$16905,$G422,3),"")</f>
        <v>44954</v>
      </c>
      <c r="J422" s="29" t="str">
        <f>IFERROR(INDEX(JOGOS!$C$1:$P$16905,$G422,4),"")</f>
        <v>Auxerre</v>
      </c>
      <c r="K422" s="32">
        <f>IFERROR(INDEX(JOGOS!$C$1:$P$16905,$G422,5),"")</f>
        <v>0</v>
      </c>
      <c r="L422" s="32">
        <f>IFERROR(INDEX(JOGOS!$C$1:$P$16905,$G422,6),"")</f>
        <v>0</v>
      </c>
      <c r="M422" s="29" t="str">
        <f>IFERROR(INDEX(JOGOS!$C$1:$P$16905,$G422,7),"")</f>
        <v>Montpellier</v>
      </c>
      <c r="N422" s="32">
        <f>IFERROR(INDEX(JOGOS!$C$1:$P$16905,$G422,8),"")</f>
        <v>0</v>
      </c>
      <c r="O422" s="32">
        <f>IFERROR(INDEX(JOGOS!$C$1:$P$16905,$G422,9),"")</f>
        <v>0</v>
      </c>
      <c r="P422" s="32">
        <f>IFERROR(INDEX(JOGOS!$C$1:$P$16905,$G422,10),"")</f>
        <v>0</v>
      </c>
      <c r="Q422" s="32">
        <f>IFERROR(INDEX(JOGOS!$C$1:$P$16905,$G422,11),"")</f>
        <v>0</v>
      </c>
      <c r="R422" s="32">
        <f>IFERROR(INDEX(JOGOS!$C$1:$P$16905,$G422,12),"")</f>
        <v>0</v>
      </c>
      <c r="S422" s="32">
        <f>IFERROR(INDEX(JOGOS!$C$1:$P$16905,$G422,13),"")</f>
        <v>0</v>
      </c>
      <c r="T422" s="32">
        <f t="shared" si="44"/>
        <v>0</v>
      </c>
    </row>
    <row r="423" spans="1:20">
      <c r="A423" t="str">
        <f>IF(Tabela3[[#This Row],[GOL CASA]]&lt;&gt;"",Tabela3[[#This Row],[TIME CASA]],"")</f>
        <v/>
      </c>
      <c r="B423" t="str">
        <f>IF(Tabela3[[#This Row],[GOL FORA]]&lt;&gt;"",Tabela3[[#This Row],[TIME FORA]],"")</f>
        <v/>
      </c>
      <c r="C423">
        <f t="shared" si="40"/>
        <v>0</v>
      </c>
      <c r="D423">
        <f t="shared" si="41"/>
        <v>0</v>
      </c>
      <c r="E423">
        <f t="shared" si="43"/>
        <v>0</v>
      </c>
      <c r="F423" t="str">
        <f t="shared" si="42"/>
        <v/>
      </c>
      <c r="H423" t="str">
        <f>IFERROR(INDEX(JOGOS!$C$1:$P$16905,$G423,1),"")</f>
        <v>FRANÇA LIGUE 1 22/23</v>
      </c>
      <c r="I423" s="29">
        <f>IFERROR(INDEX(JOGOS!$C$1:$P$16905,$G423,3),"")</f>
        <v>44954</v>
      </c>
      <c r="J423" s="29" t="str">
        <f>IFERROR(INDEX(JOGOS!$C$1:$P$16905,$G423,4),"")</f>
        <v>Clermont</v>
      </c>
      <c r="K423" s="32">
        <f>IFERROR(INDEX(JOGOS!$C$1:$P$16905,$G423,5),"")</f>
        <v>0</v>
      </c>
      <c r="L423" s="32">
        <f>IFERROR(INDEX(JOGOS!$C$1:$P$16905,$G423,6),"")</f>
        <v>0</v>
      </c>
      <c r="M423" s="29" t="str">
        <f>IFERROR(INDEX(JOGOS!$C$1:$P$16905,$G423,7),"")</f>
        <v>Nantes</v>
      </c>
      <c r="N423" s="32">
        <f>IFERROR(INDEX(JOGOS!$C$1:$P$16905,$G423,8),"")</f>
        <v>0</v>
      </c>
      <c r="O423" s="32">
        <f>IFERROR(INDEX(JOGOS!$C$1:$P$16905,$G423,9),"")</f>
        <v>0</v>
      </c>
      <c r="P423" s="32">
        <f>IFERROR(INDEX(JOGOS!$C$1:$P$16905,$G423,10),"")</f>
        <v>0</v>
      </c>
      <c r="Q423" s="32">
        <f>IFERROR(INDEX(JOGOS!$C$1:$P$16905,$G423,11),"")</f>
        <v>0</v>
      </c>
      <c r="R423" s="32">
        <f>IFERROR(INDEX(JOGOS!$C$1:$P$16905,$G423,12),"")</f>
        <v>0</v>
      </c>
      <c r="S423" s="32">
        <f>IFERROR(INDEX(JOGOS!$C$1:$P$16905,$G423,13),"")</f>
        <v>0</v>
      </c>
      <c r="T423" s="32">
        <f t="shared" si="44"/>
        <v>0</v>
      </c>
    </row>
    <row r="424" spans="1:20">
      <c r="A424" t="str">
        <f>IF(Tabela3[[#This Row],[GOL CASA]]&lt;&gt;"",Tabela3[[#This Row],[TIME CASA]],"")</f>
        <v/>
      </c>
      <c r="B424" t="str">
        <f>IF(Tabela3[[#This Row],[GOL FORA]]&lt;&gt;"",Tabela3[[#This Row],[TIME FORA]],"")</f>
        <v/>
      </c>
      <c r="C424">
        <f t="shared" si="40"/>
        <v>0</v>
      </c>
      <c r="D424">
        <f t="shared" si="41"/>
        <v>0</v>
      </c>
      <c r="E424">
        <f t="shared" si="43"/>
        <v>0</v>
      </c>
      <c r="F424" t="str">
        <f t="shared" si="42"/>
        <v/>
      </c>
      <c r="H424" t="str">
        <f>IFERROR(INDEX(JOGOS!$C$1:$P$16905,$G424,1),"")</f>
        <v>FRANÇA LIGUE 1 22/23</v>
      </c>
      <c r="I424" s="29">
        <f>IFERROR(INDEX(JOGOS!$C$1:$P$16905,$G424,3),"")</f>
        <v>44954</v>
      </c>
      <c r="J424" s="29" t="str">
        <f>IFERROR(INDEX(JOGOS!$C$1:$P$16905,$G424,4),"")</f>
        <v>Lorient</v>
      </c>
      <c r="K424" s="32">
        <f>IFERROR(INDEX(JOGOS!$C$1:$P$16905,$G424,5),"")</f>
        <v>0</v>
      </c>
      <c r="L424" s="32">
        <f>IFERROR(INDEX(JOGOS!$C$1:$P$16905,$G424,6),"")</f>
        <v>0</v>
      </c>
      <c r="M424" s="29" t="str">
        <f>IFERROR(INDEX(JOGOS!$C$1:$P$16905,$G424,7),"")</f>
        <v>Rennes</v>
      </c>
      <c r="N424" s="32">
        <f>IFERROR(INDEX(JOGOS!$C$1:$P$16905,$G424,8),"")</f>
        <v>0</v>
      </c>
      <c r="O424" s="32">
        <f>IFERROR(INDEX(JOGOS!$C$1:$P$16905,$G424,9),"")</f>
        <v>0</v>
      </c>
      <c r="P424" s="32">
        <f>IFERROR(INDEX(JOGOS!$C$1:$P$16905,$G424,10),"")</f>
        <v>0</v>
      </c>
      <c r="Q424" s="32">
        <f>IFERROR(INDEX(JOGOS!$C$1:$P$16905,$G424,11),"")</f>
        <v>0</v>
      </c>
      <c r="R424" s="32">
        <f>IFERROR(INDEX(JOGOS!$C$1:$P$16905,$G424,12),"")</f>
        <v>0</v>
      </c>
      <c r="S424" s="32">
        <f>IFERROR(INDEX(JOGOS!$C$1:$P$16905,$G424,13),"")</f>
        <v>0</v>
      </c>
      <c r="T424" s="32">
        <f t="shared" si="44"/>
        <v>0</v>
      </c>
    </row>
    <row r="425" spans="1:20">
      <c r="A425" t="str">
        <f>IF(Tabela3[[#This Row],[GOL CASA]]&lt;&gt;"",Tabela3[[#This Row],[TIME CASA]],"")</f>
        <v/>
      </c>
      <c r="B425" t="str">
        <f>IF(Tabela3[[#This Row],[GOL FORA]]&lt;&gt;"",Tabela3[[#This Row],[TIME FORA]],"")</f>
        <v/>
      </c>
      <c r="C425">
        <f t="shared" si="40"/>
        <v>0</v>
      </c>
      <c r="D425">
        <f t="shared" si="41"/>
        <v>0</v>
      </c>
      <c r="E425">
        <f t="shared" si="43"/>
        <v>0</v>
      </c>
      <c r="F425" t="str">
        <f t="shared" si="42"/>
        <v/>
      </c>
      <c r="H425" t="str">
        <f>IFERROR(INDEX(JOGOS!$C$1:$P$16905,$G425,1),"")</f>
        <v>FRANÇA LIGUE 1 22/23</v>
      </c>
      <c r="I425" s="29">
        <f>IFERROR(INDEX(JOGOS!$C$1:$P$16905,$G425,3),"")</f>
        <v>44954</v>
      </c>
      <c r="J425" s="29" t="str">
        <f>IFERROR(INDEX(JOGOS!$C$1:$P$16905,$G425,4),"")</f>
        <v>Nice</v>
      </c>
      <c r="K425" s="32">
        <f>IFERROR(INDEX(JOGOS!$C$1:$P$16905,$G425,5),"")</f>
        <v>0</v>
      </c>
      <c r="L425" s="32">
        <f>IFERROR(INDEX(JOGOS!$C$1:$P$16905,$G425,6),"")</f>
        <v>0</v>
      </c>
      <c r="M425" s="29" t="str">
        <f>IFERROR(INDEX(JOGOS!$C$1:$P$16905,$G425,7),"")</f>
        <v>Lille</v>
      </c>
      <c r="N425" s="32">
        <f>IFERROR(INDEX(JOGOS!$C$1:$P$16905,$G425,8),"")</f>
        <v>0</v>
      </c>
      <c r="O425" s="32">
        <f>IFERROR(INDEX(JOGOS!$C$1:$P$16905,$G425,9),"")</f>
        <v>0</v>
      </c>
      <c r="P425" s="32">
        <f>IFERROR(INDEX(JOGOS!$C$1:$P$16905,$G425,10),"")</f>
        <v>0</v>
      </c>
      <c r="Q425" s="32">
        <f>IFERROR(INDEX(JOGOS!$C$1:$P$16905,$G425,11),"")</f>
        <v>0</v>
      </c>
      <c r="R425" s="32">
        <f>IFERROR(INDEX(JOGOS!$C$1:$P$16905,$G425,12),"")</f>
        <v>0</v>
      </c>
      <c r="S425" s="32">
        <f>IFERROR(INDEX(JOGOS!$C$1:$P$16905,$G425,13),"")</f>
        <v>0</v>
      </c>
      <c r="T425" s="32">
        <f t="shared" si="44"/>
        <v>0</v>
      </c>
    </row>
    <row r="426" spans="1:20">
      <c r="A426" t="str">
        <f>IF(Tabela3[[#This Row],[GOL CASA]]&lt;&gt;"",Tabela3[[#This Row],[TIME CASA]],"")</f>
        <v/>
      </c>
      <c r="B426" t="str">
        <f>IF(Tabela3[[#This Row],[GOL FORA]]&lt;&gt;"",Tabela3[[#This Row],[TIME FORA]],"")</f>
        <v/>
      </c>
      <c r="C426">
        <f t="shared" si="40"/>
        <v>0</v>
      </c>
      <c r="D426">
        <f t="shared" si="41"/>
        <v>0</v>
      </c>
      <c r="E426">
        <f t="shared" si="43"/>
        <v>0</v>
      </c>
      <c r="F426" t="str">
        <f t="shared" si="42"/>
        <v/>
      </c>
      <c r="H426" t="str">
        <f>IFERROR(INDEX(JOGOS!$C$1:$P$16905,$G426,1),"")</f>
        <v>FRANÇA LIGUE 1 22/23</v>
      </c>
      <c r="I426" s="29">
        <f>IFERROR(INDEX(JOGOS!$C$1:$P$16905,$G426,3),"")</f>
        <v>44954</v>
      </c>
      <c r="J426" s="29" t="str">
        <f>IFERROR(INDEX(JOGOS!$C$1:$P$16905,$G426,4),"")</f>
        <v>Olympique Marseille</v>
      </c>
      <c r="K426" s="32">
        <f>IFERROR(INDEX(JOGOS!$C$1:$P$16905,$G426,5),"")</f>
        <v>0</v>
      </c>
      <c r="L426" s="32">
        <f>IFERROR(INDEX(JOGOS!$C$1:$P$16905,$G426,6),"")</f>
        <v>0</v>
      </c>
      <c r="M426" s="29" t="str">
        <f>IFERROR(INDEX(JOGOS!$C$1:$P$16905,$G426,7),"")</f>
        <v>Monaco</v>
      </c>
      <c r="N426" s="32">
        <f>IFERROR(INDEX(JOGOS!$C$1:$P$16905,$G426,8),"")</f>
        <v>0</v>
      </c>
      <c r="O426" s="32">
        <f>IFERROR(INDEX(JOGOS!$C$1:$P$16905,$G426,9),"")</f>
        <v>0</v>
      </c>
      <c r="P426" s="32">
        <f>IFERROR(INDEX(JOGOS!$C$1:$P$16905,$G426,10),"")</f>
        <v>0</v>
      </c>
      <c r="Q426" s="32">
        <f>IFERROR(INDEX(JOGOS!$C$1:$P$16905,$G426,11),"")</f>
        <v>0</v>
      </c>
      <c r="R426" s="32">
        <f>IFERROR(INDEX(JOGOS!$C$1:$P$16905,$G426,12),"")</f>
        <v>0</v>
      </c>
      <c r="S426" s="32">
        <f>IFERROR(INDEX(JOGOS!$C$1:$P$16905,$G426,13),"")</f>
        <v>0</v>
      </c>
      <c r="T426" s="32">
        <f t="shared" si="44"/>
        <v>0</v>
      </c>
    </row>
    <row r="427" spans="1:20">
      <c r="A427" t="str">
        <f>IF(Tabela3[[#This Row],[GOL CASA]]&lt;&gt;"",Tabela3[[#This Row],[TIME CASA]],"")</f>
        <v/>
      </c>
      <c r="B427" t="str">
        <f>IF(Tabela3[[#This Row],[GOL FORA]]&lt;&gt;"",Tabela3[[#This Row],[TIME FORA]],"")</f>
        <v/>
      </c>
      <c r="C427">
        <f t="shared" si="40"/>
        <v>0</v>
      </c>
      <c r="D427">
        <f t="shared" si="41"/>
        <v>0</v>
      </c>
      <c r="E427">
        <f t="shared" si="43"/>
        <v>0</v>
      </c>
      <c r="F427" t="str">
        <f t="shared" si="42"/>
        <v/>
      </c>
      <c r="H427" t="str">
        <f>IFERROR(INDEX(JOGOS!$C$1:$P$16905,$G427,1),"")</f>
        <v>FRANÇA LIGUE 1 22/23</v>
      </c>
      <c r="I427" s="29">
        <f>IFERROR(INDEX(JOGOS!$C$1:$P$16905,$G427,3),"")</f>
        <v>44954</v>
      </c>
      <c r="J427" s="29" t="str">
        <f>IFERROR(INDEX(JOGOS!$C$1:$P$16905,$G427,4),"")</f>
        <v>PSG</v>
      </c>
      <c r="K427" s="32">
        <f>IFERROR(INDEX(JOGOS!$C$1:$P$16905,$G427,5),"")</f>
        <v>0</v>
      </c>
      <c r="L427" s="32">
        <f>IFERROR(INDEX(JOGOS!$C$1:$P$16905,$G427,6),"")</f>
        <v>0</v>
      </c>
      <c r="M427" s="29" t="str">
        <f>IFERROR(INDEX(JOGOS!$C$1:$P$16905,$G427,7),"")</f>
        <v>Reims</v>
      </c>
      <c r="N427" s="32">
        <f>IFERROR(INDEX(JOGOS!$C$1:$P$16905,$G427,8),"")</f>
        <v>0</v>
      </c>
      <c r="O427" s="32">
        <f>IFERROR(INDEX(JOGOS!$C$1:$P$16905,$G427,9),"")</f>
        <v>0</v>
      </c>
      <c r="P427" s="32">
        <f>IFERROR(INDEX(JOGOS!$C$1:$P$16905,$G427,10),"")</f>
        <v>0</v>
      </c>
      <c r="Q427" s="32">
        <f>IFERROR(INDEX(JOGOS!$C$1:$P$16905,$G427,11),"")</f>
        <v>0</v>
      </c>
      <c r="R427" s="32">
        <f>IFERROR(INDEX(JOGOS!$C$1:$P$16905,$G427,12),"")</f>
        <v>0</v>
      </c>
      <c r="S427" s="32">
        <f>IFERROR(INDEX(JOGOS!$C$1:$P$16905,$G427,13),"")</f>
        <v>0</v>
      </c>
      <c r="T427" s="32">
        <f t="shared" si="44"/>
        <v>0</v>
      </c>
    </row>
    <row r="428" spans="1:20">
      <c r="A428" t="str">
        <f>IF(Tabela3[[#This Row],[GOL CASA]]&lt;&gt;"",Tabela3[[#This Row],[TIME CASA]],"")</f>
        <v/>
      </c>
      <c r="B428" t="str">
        <f>IF(Tabela3[[#This Row],[GOL FORA]]&lt;&gt;"",Tabela3[[#This Row],[TIME FORA]],"")</f>
        <v/>
      </c>
      <c r="C428">
        <f t="shared" si="40"/>
        <v>0</v>
      </c>
      <c r="D428">
        <f t="shared" si="41"/>
        <v>0</v>
      </c>
      <c r="E428">
        <f t="shared" si="43"/>
        <v>0</v>
      </c>
      <c r="F428" t="str">
        <f t="shared" si="42"/>
        <v/>
      </c>
      <c r="H428" t="str">
        <f>IFERROR(INDEX(JOGOS!$C$1:$P$16905,$G428,1),"")</f>
        <v>FRANÇA LIGUE 1 22/23</v>
      </c>
      <c r="I428" s="29">
        <f>IFERROR(INDEX(JOGOS!$C$1:$P$16905,$G428,3),"")</f>
        <v>44954</v>
      </c>
      <c r="J428" s="29" t="str">
        <f>IFERROR(INDEX(JOGOS!$C$1:$P$16905,$G428,4),"")</f>
        <v>Strasbourg</v>
      </c>
      <c r="K428" s="32">
        <f>IFERROR(INDEX(JOGOS!$C$1:$P$16905,$G428,5),"")</f>
        <v>0</v>
      </c>
      <c r="L428" s="32">
        <f>IFERROR(INDEX(JOGOS!$C$1:$P$16905,$G428,6),"")</f>
        <v>0</v>
      </c>
      <c r="M428" s="29" t="str">
        <f>IFERROR(INDEX(JOGOS!$C$1:$P$16905,$G428,7),"")</f>
        <v>Toulouse</v>
      </c>
      <c r="N428" s="32">
        <f>IFERROR(INDEX(JOGOS!$C$1:$P$16905,$G428,8),"")</f>
        <v>0</v>
      </c>
      <c r="O428" s="32">
        <f>IFERROR(INDEX(JOGOS!$C$1:$P$16905,$G428,9),"")</f>
        <v>0</v>
      </c>
      <c r="P428" s="32">
        <f>IFERROR(INDEX(JOGOS!$C$1:$P$16905,$G428,10),"")</f>
        <v>0</v>
      </c>
      <c r="Q428" s="32">
        <f>IFERROR(INDEX(JOGOS!$C$1:$P$16905,$G428,11),"")</f>
        <v>0</v>
      </c>
      <c r="R428" s="32">
        <f>IFERROR(INDEX(JOGOS!$C$1:$P$16905,$G428,12),"")</f>
        <v>0</v>
      </c>
      <c r="S428" s="32">
        <f>IFERROR(INDEX(JOGOS!$C$1:$P$16905,$G428,13),"")</f>
        <v>0</v>
      </c>
      <c r="T428" s="32">
        <f t="shared" si="44"/>
        <v>0</v>
      </c>
    </row>
    <row r="429" spans="1:20">
      <c r="A429" t="str">
        <f>IF(Tabela3[[#This Row],[GOL CASA]]&lt;&gt;"",Tabela3[[#This Row],[TIME CASA]],"")</f>
        <v/>
      </c>
      <c r="B429" t="str">
        <f>IF(Tabela3[[#This Row],[GOL FORA]]&lt;&gt;"",Tabela3[[#This Row],[TIME FORA]],"")</f>
        <v/>
      </c>
      <c r="C429">
        <f t="shared" si="40"/>
        <v>0</v>
      </c>
      <c r="D429">
        <f t="shared" si="41"/>
        <v>0</v>
      </c>
      <c r="E429">
        <f t="shared" si="43"/>
        <v>0</v>
      </c>
      <c r="F429" t="str">
        <f t="shared" si="42"/>
        <v/>
      </c>
      <c r="H429" t="str">
        <f>IFERROR(INDEX(JOGOS!$C$1:$P$16905,$G429,1),"")</f>
        <v>FRANÇA LIGUE 1 22/23</v>
      </c>
      <c r="I429" s="29">
        <f>IFERROR(INDEX(JOGOS!$C$1:$P$16905,$G429,3),"")</f>
        <v>44954</v>
      </c>
      <c r="J429" s="29" t="str">
        <f>IFERROR(INDEX(JOGOS!$C$1:$P$16905,$G429,4),"")</f>
        <v>Brest</v>
      </c>
      <c r="K429" s="32">
        <f>IFERROR(INDEX(JOGOS!$C$1:$P$16905,$G429,5),"")</f>
        <v>0</v>
      </c>
      <c r="L429" s="32">
        <f>IFERROR(INDEX(JOGOS!$C$1:$P$16905,$G429,6),"")</f>
        <v>0</v>
      </c>
      <c r="M429" s="29" t="str">
        <f>IFERROR(INDEX(JOGOS!$C$1:$P$16905,$G429,7),"")</f>
        <v>Angers SCO</v>
      </c>
      <c r="N429" s="32">
        <f>IFERROR(INDEX(JOGOS!$C$1:$P$16905,$G429,8),"")</f>
        <v>0</v>
      </c>
      <c r="O429" s="32">
        <f>IFERROR(INDEX(JOGOS!$C$1:$P$16905,$G429,9),"")</f>
        <v>0</v>
      </c>
      <c r="P429" s="32">
        <f>IFERROR(INDEX(JOGOS!$C$1:$P$16905,$G429,10),"")</f>
        <v>0</v>
      </c>
      <c r="Q429" s="32">
        <f>IFERROR(INDEX(JOGOS!$C$1:$P$16905,$G429,11),"")</f>
        <v>0</v>
      </c>
      <c r="R429" s="32">
        <f>IFERROR(INDEX(JOGOS!$C$1:$P$16905,$G429,12),"")</f>
        <v>0</v>
      </c>
      <c r="S429" s="32">
        <f>IFERROR(INDEX(JOGOS!$C$1:$P$16905,$G429,13),"")</f>
        <v>0</v>
      </c>
      <c r="T429" s="32">
        <f t="shared" si="44"/>
        <v>0</v>
      </c>
    </row>
    <row r="430" spans="1:20">
      <c r="A430" t="str">
        <f>IF(Tabela3[[#This Row],[GOL CASA]]&lt;&gt;"",Tabela3[[#This Row],[TIME CASA]],"")</f>
        <v/>
      </c>
      <c r="B430" t="str">
        <f>IF(Tabela3[[#This Row],[GOL FORA]]&lt;&gt;"",Tabela3[[#This Row],[TIME FORA]],"")</f>
        <v/>
      </c>
      <c r="C430">
        <f t="shared" si="40"/>
        <v>0</v>
      </c>
      <c r="D430">
        <f t="shared" si="41"/>
        <v>0</v>
      </c>
      <c r="E430">
        <f t="shared" si="43"/>
        <v>0</v>
      </c>
      <c r="F430" t="str">
        <f t="shared" si="42"/>
        <v/>
      </c>
      <c r="H430" t="str">
        <f>IFERROR(INDEX(JOGOS!$C$1:$P$16905,$G430,1),"")</f>
        <v>FRANÇA LIGUE 1 22/23</v>
      </c>
      <c r="I430" s="29">
        <f>IFERROR(INDEX(JOGOS!$C$1:$P$16905,$G430,3),"")</f>
        <v>44954</v>
      </c>
      <c r="J430" s="29" t="str">
        <f>IFERROR(INDEX(JOGOS!$C$1:$P$16905,$G430,4),"")</f>
        <v>Troyes</v>
      </c>
      <c r="K430" s="32">
        <f>IFERROR(INDEX(JOGOS!$C$1:$P$16905,$G430,5),"")</f>
        <v>0</v>
      </c>
      <c r="L430" s="32">
        <f>IFERROR(INDEX(JOGOS!$C$1:$P$16905,$G430,6),"")</f>
        <v>0</v>
      </c>
      <c r="M430" s="29" t="str">
        <f>IFERROR(INDEX(JOGOS!$C$1:$P$16905,$G430,7),"")</f>
        <v>Lens</v>
      </c>
      <c r="N430" s="32">
        <f>IFERROR(INDEX(JOGOS!$C$1:$P$16905,$G430,8),"")</f>
        <v>0</v>
      </c>
      <c r="O430" s="32">
        <f>IFERROR(INDEX(JOGOS!$C$1:$P$16905,$G430,9),"")</f>
        <v>0</v>
      </c>
      <c r="P430" s="32">
        <f>IFERROR(INDEX(JOGOS!$C$1:$P$16905,$G430,10),"")</f>
        <v>0</v>
      </c>
      <c r="Q430" s="32">
        <f>IFERROR(INDEX(JOGOS!$C$1:$P$16905,$G430,11),"")</f>
        <v>0</v>
      </c>
      <c r="R430" s="32">
        <f>IFERROR(INDEX(JOGOS!$C$1:$P$16905,$G430,12),"")</f>
        <v>0</v>
      </c>
      <c r="S430" s="32">
        <f>IFERROR(INDEX(JOGOS!$C$1:$P$16905,$G430,13),"")</f>
        <v>0</v>
      </c>
      <c r="T430" s="32">
        <f t="shared" si="44"/>
        <v>0</v>
      </c>
    </row>
    <row r="431" spans="1:20">
      <c r="A431" t="str">
        <f>IF(Tabela3[[#This Row],[GOL CASA]]&lt;&gt;"",Tabela3[[#This Row],[TIME CASA]],"")</f>
        <v/>
      </c>
      <c r="B431" t="str">
        <f>IF(Tabela3[[#This Row],[GOL FORA]]&lt;&gt;"",Tabela3[[#This Row],[TIME FORA]],"")</f>
        <v/>
      </c>
      <c r="C431">
        <f t="shared" si="40"/>
        <v>0</v>
      </c>
      <c r="D431">
        <f t="shared" si="41"/>
        <v>0</v>
      </c>
      <c r="E431">
        <f t="shared" si="43"/>
        <v>0</v>
      </c>
      <c r="F431" t="str">
        <f t="shared" si="42"/>
        <v/>
      </c>
      <c r="H431" t="str">
        <f>IFERROR(INDEX(JOGOS!$C$1:$P$16905,$G431,1),"")</f>
        <v>BAIANO2023</v>
      </c>
      <c r="I431" s="29">
        <f>IFERROR(INDEX(JOGOS!$C$1:$P$16905,$G431,3),"")</f>
        <v>44955</v>
      </c>
      <c r="J431" s="29" t="str">
        <f>IFERROR(INDEX(JOGOS!$C$1:$P$16905,$G431,4),"")</f>
        <v>Bahia</v>
      </c>
      <c r="K431" s="32">
        <f>IFERROR(INDEX(JOGOS!$C$1:$P$16905,$G431,5),"")</f>
        <v>0</v>
      </c>
      <c r="L431" s="32">
        <f>IFERROR(INDEX(JOGOS!$C$1:$P$16905,$G431,6),"")</f>
        <v>0</v>
      </c>
      <c r="M431" s="29" t="str">
        <f>IFERROR(INDEX(JOGOS!$C$1:$P$16905,$G431,7),"")</f>
        <v>Vitória</v>
      </c>
      <c r="N431" s="32">
        <f>IFERROR(INDEX(JOGOS!$C$1:$P$16905,$G431,8),"")</f>
        <v>0</v>
      </c>
      <c r="O431" s="32">
        <f>IFERROR(INDEX(JOGOS!$C$1:$P$16905,$G431,9),"")</f>
        <v>0</v>
      </c>
      <c r="P431" s="32">
        <f>IFERROR(INDEX(JOGOS!$C$1:$P$16905,$G431,10),"")</f>
        <v>0</v>
      </c>
      <c r="Q431" s="32">
        <f>IFERROR(INDEX(JOGOS!$C$1:$P$16905,$G431,11),"")</f>
        <v>0</v>
      </c>
      <c r="R431" s="32">
        <f>IFERROR(INDEX(JOGOS!$C$1:$P$16905,$G431,12),"")</f>
        <v>0</v>
      </c>
      <c r="S431" s="32">
        <f>IFERROR(INDEX(JOGOS!$C$1:$P$16905,$G431,13),"")</f>
        <v>0</v>
      </c>
      <c r="T431" s="32">
        <f t="shared" si="44"/>
        <v>0</v>
      </c>
    </row>
    <row r="432" spans="1:20">
      <c r="A432" t="str">
        <f>IF(Tabela3[[#This Row],[GOL CASA]]&lt;&gt;"",Tabela3[[#This Row],[TIME CASA]],"")</f>
        <v/>
      </c>
      <c r="B432" t="str">
        <f>IF(Tabela3[[#This Row],[GOL FORA]]&lt;&gt;"",Tabela3[[#This Row],[TIME FORA]],"")</f>
        <v/>
      </c>
      <c r="C432">
        <f t="shared" si="40"/>
        <v>0</v>
      </c>
      <c r="D432">
        <f t="shared" si="41"/>
        <v>0</v>
      </c>
      <c r="E432">
        <f t="shared" si="43"/>
        <v>0</v>
      </c>
      <c r="F432" t="str">
        <f t="shared" si="42"/>
        <v/>
      </c>
      <c r="H432" t="str">
        <f>IFERROR(INDEX(JOGOS!$C$1:$P$16905,$G432,1),"")</f>
        <v>BAIANO2023</v>
      </c>
      <c r="I432" s="29">
        <f>IFERROR(INDEX(JOGOS!$C$1:$P$16905,$G432,3),"")</f>
        <v>44955</v>
      </c>
      <c r="J432" s="29" t="str">
        <f>IFERROR(INDEX(JOGOS!$C$1:$P$16905,$G432,4),"")</f>
        <v>Jacobinense</v>
      </c>
      <c r="K432" s="32">
        <f>IFERROR(INDEX(JOGOS!$C$1:$P$16905,$G432,5),"")</f>
        <v>0</v>
      </c>
      <c r="L432" s="32">
        <f>IFERROR(INDEX(JOGOS!$C$1:$P$16905,$G432,6),"")</f>
        <v>0</v>
      </c>
      <c r="M432" s="29" t="str">
        <f>IFERROR(INDEX(JOGOS!$C$1:$P$16905,$G432,7),"")</f>
        <v>Atlético</v>
      </c>
      <c r="N432" s="32">
        <f>IFERROR(INDEX(JOGOS!$C$1:$P$16905,$G432,8),"")</f>
        <v>0</v>
      </c>
      <c r="O432" s="32">
        <f>IFERROR(INDEX(JOGOS!$C$1:$P$16905,$G432,9),"")</f>
        <v>0</v>
      </c>
      <c r="P432" s="32">
        <f>IFERROR(INDEX(JOGOS!$C$1:$P$16905,$G432,10),"")</f>
        <v>0</v>
      </c>
      <c r="Q432" s="32">
        <f>IFERROR(INDEX(JOGOS!$C$1:$P$16905,$G432,11),"")</f>
        <v>0</v>
      </c>
      <c r="R432" s="32">
        <f>IFERROR(INDEX(JOGOS!$C$1:$P$16905,$G432,12),"")</f>
        <v>0</v>
      </c>
      <c r="S432" s="32">
        <f>IFERROR(INDEX(JOGOS!$C$1:$P$16905,$G432,13),"")</f>
        <v>0</v>
      </c>
      <c r="T432" s="32">
        <f t="shared" si="44"/>
        <v>0</v>
      </c>
    </row>
    <row r="433" spans="1:20">
      <c r="A433" t="str">
        <f>IF(Tabela3[[#This Row],[GOL CASA]]&lt;&gt;"",Tabela3[[#This Row],[TIME CASA]],"")</f>
        <v/>
      </c>
      <c r="B433" t="str">
        <f>IF(Tabela3[[#This Row],[GOL FORA]]&lt;&gt;"",Tabela3[[#This Row],[TIME FORA]],"")</f>
        <v/>
      </c>
      <c r="C433">
        <f t="shared" si="40"/>
        <v>0</v>
      </c>
      <c r="D433">
        <f t="shared" si="41"/>
        <v>0</v>
      </c>
      <c r="E433">
        <f t="shared" si="43"/>
        <v>0</v>
      </c>
      <c r="F433" t="str">
        <f t="shared" si="42"/>
        <v/>
      </c>
      <c r="H433" t="str">
        <f>IFERROR(INDEX(JOGOS!$C$1:$P$16905,$G433,1),"")</f>
        <v>FRANÇA LIGUE 1 22/23</v>
      </c>
      <c r="I433" s="29">
        <f>IFERROR(INDEX(JOGOS!$C$1:$P$16905,$G433,3),"")</f>
        <v>44957</v>
      </c>
      <c r="J433" s="29" t="str">
        <f>IFERROR(INDEX(JOGOS!$C$1:$P$16905,$G433,4),"")</f>
        <v>Nantes</v>
      </c>
      <c r="K433" s="32">
        <f>IFERROR(INDEX(JOGOS!$C$1:$P$16905,$G433,5),"")</f>
        <v>0</v>
      </c>
      <c r="L433" s="32">
        <f>IFERROR(INDEX(JOGOS!$C$1:$P$16905,$G433,6),"")</f>
        <v>0</v>
      </c>
      <c r="M433" s="29" t="str">
        <f>IFERROR(INDEX(JOGOS!$C$1:$P$16905,$G433,7),"")</f>
        <v>Olympique Marseille</v>
      </c>
      <c r="N433" s="32">
        <f>IFERROR(INDEX(JOGOS!$C$1:$P$16905,$G433,8),"")</f>
        <v>0</v>
      </c>
      <c r="O433" s="32">
        <f>IFERROR(INDEX(JOGOS!$C$1:$P$16905,$G433,9),"")</f>
        <v>0</v>
      </c>
      <c r="P433" s="32">
        <f>IFERROR(INDEX(JOGOS!$C$1:$P$16905,$G433,10),"")</f>
        <v>0</v>
      </c>
      <c r="Q433" s="32">
        <f>IFERROR(INDEX(JOGOS!$C$1:$P$16905,$G433,11),"")</f>
        <v>0</v>
      </c>
      <c r="R433" s="32">
        <f>IFERROR(INDEX(JOGOS!$C$1:$P$16905,$G433,12),"")</f>
        <v>0</v>
      </c>
      <c r="S433" s="32">
        <f>IFERROR(INDEX(JOGOS!$C$1:$P$16905,$G433,13),"")</f>
        <v>0</v>
      </c>
      <c r="T433" s="32">
        <f t="shared" si="44"/>
        <v>0</v>
      </c>
    </row>
    <row r="434" spans="1:20">
      <c r="A434" t="str">
        <f>IF(Tabela3[[#This Row],[GOL CASA]]&lt;&gt;"",Tabela3[[#This Row],[TIME CASA]],"")</f>
        <v/>
      </c>
      <c r="B434" t="str">
        <f>IF(Tabela3[[#This Row],[GOL FORA]]&lt;&gt;"",Tabela3[[#This Row],[TIME FORA]],"")</f>
        <v/>
      </c>
      <c r="C434">
        <f t="shared" si="40"/>
        <v>0</v>
      </c>
      <c r="D434">
        <f t="shared" si="41"/>
        <v>0</v>
      </c>
      <c r="E434">
        <f t="shared" si="43"/>
        <v>0</v>
      </c>
      <c r="F434" t="str">
        <f t="shared" si="42"/>
        <v/>
      </c>
      <c r="H434" t="str">
        <f>IFERROR(INDEX(JOGOS!$C$1:$P$16905,$G434,1),"")</f>
        <v>FRANÇA LIGUE 1 22/23</v>
      </c>
      <c r="I434" s="29">
        <f>IFERROR(INDEX(JOGOS!$C$1:$P$16905,$G434,3),"")</f>
        <v>44957</v>
      </c>
      <c r="J434" s="29" t="str">
        <f>IFERROR(INDEX(JOGOS!$C$1:$P$16905,$G434,4),"")</f>
        <v>Olympique Lyonnais</v>
      </c>
      <c r="K434" s="32">
        <f>IFERROR(INDEX(JOGOS!$C$1:$P$16905,$G434,5),"")</f>
        <v>0</v>
      </c>
      <c r="L434" s="32">
        <f>IFERROR(INDEX(JOGOS!$C$1:$P$16905,$G434,6),"")</f>
        <v>0</v>
      </c>
      <c r="M434" s="29" t="str">
        <f>IFERROR(INDEX(JOGOS!$C$1:$P$16905,$G434,7),"")</f>
        <v>Brest</v>
      </c>
      <c r="N434" s="32">
        <f>IFERROR(INDEX(JOGOS!$C$1:$P$16905,$G434,8),"")</f>
        <v>0</v>
      </c>
      <c r="O434" s="32">
        <f>IFERROR(INDEX(JOGOS!$C$1:$P$16905,$G434,9),"")</f>
        <v>0</v>
      </c>
      <c r="P434" s="32">
        <f>IFERROR(INDEX(JOGOS!$C$1:$P$16905,$G434,10),"")</f>
        <v>0</v>
      </c>
      <c r="Q434" s="32">
        <f>IFERROR(INDEX(JOGOS!$C$1:$P$16905,$G434,11),"")</f>
        <v>0</v>
      </c>
      <c r="R434" s="32">
        <f>IFERROR(INDEX(JOGOS!$C$1:$P$16905,$G434,12),"")</f>
        <v>0</v>
      </c>
      <c r="S434" s="32">
        <f>IFERROR(INDEX(JOGOS!$C$1:$P$16905,$G434,13),"")</f>
        <v>0</v>
      </c>
      <c r="T434" s="32">
        <f t="shared" si="44"/>
        <v>0</v>
      </c>
    </row>
    <row r="435" spans="1:20">
      <c r="A435" t="str">
        <f>IF(Tabela3[[#This Row],[GOL CASA]]&lt;&gt;"",Tabela3[[#This Row],[TIME CASA]],"")</f>
        <v/>
      </c>
      <c r="B435" t="str">
        <f>IF(Tabela3[[#This Row],[GOL FORA]]&lt;&gt;"",Tabela3[[#This Row],[TIME FORA]],"")</f>
        <v/>
      </c>
      <c r="C435">
        <f t="shared" si="40"/>
        <v>0</v>
      </c>
      <c r="D435">
        <f t="shared" si="41"/>
        <v>0</v>
      </c>
      <c r="E435">
        <f t="shared" si="43"/>
        <v>0</v>
      </c>
      <c r="F435" t="str">
        <f t="shared" si="42"/>
        <v/>
      </c>
      <c r="H435" t="str">
        <f>IFERROR(INDEX(JOGOS!$C$1:$P$16905,$G435,1),"")</f>
        <v>FRANÇA LIGUE 1 22/23</v>
      </c>
      <c r="I435" s="29">
        <f>IFERROR(INDEX(JOGOS!$C$1:$P$16905,$G435,3),"")</f>
        <v>44957</v>
      </c>
      <c r="J435" s="29" t="str">
        <f>IFERROR(INDEX(JOGOS!$C$1:$P$16905,$G435,4),"")</f>
        <v>Reims</v>
      </c>
      <c r="K435" s="32">
        <f>IFERROR(INDEX(JOGOS!$C$1:$P$16905,$G435,5),"")</f>
        <v>0</v>
      </c>
      <c r="L435" s="32">
        <f>IFERROR(INDEX(JOGOS!$C$1:$P$16905,$G435,6),"")</f>
        <v>0</v>
      </c>
      <c r="M435" s="29" t="str">
        <f>IFERROR(INDEX(JOGOS!$C$1:$P$16905,$G435,7),"")</f>
        <v>Lorient</v>
      </c>
      <c r="N435" s="32">
        <f>IFERROR(INDEX(JOGOS!$C$1:$P$16905,$G435,8),"")</f>
        <v>0</v>
      </c>
      <c r="O435" s="32">
        <f>IFERROR(INDEX(JOGOS!$C$1:$P$16905,$G435,9),"")</f>
        <v>0</v>
      </c>
      <c r="P435" s="32">
        <f>IFERROR(INDEX(JOGOS!$C$1:$P$16905,$G435,10),"")</f>
        <v>0</v>
      </c>
      <c r="Q435" s="32">
        <f>IFERROR(INDEX(JOGOS!$C$1:$P$16905,$G435,11),"")</f>
        <v>0</v>
      </c>
      <c r="R435" s="32">
        <f>IFERROR(INDEX(JOGOS!$C$1:$P$16905,$G435,12),"")</f>
        <v>0</v>
      </c>
      <c r="S435" s="32">
        <f>IFERROR(INDEX(JOGOS!$C$1:$P$16905,$G435,13),"")</f>
        <v>0</v>
      </c>
      <c r="T435" s="32">
        <f t="shared" si="44"/>
        <v>0</v>
      </c>
    </row>
    <row r="436" spans="1:20">
      <c r="A436" t="str">
        <f>IF(Tabela3[[#This Row],[GOL CASA]]&lt;&gt;"",Tabela3[[#This Row],[TIME CASA]],"")</f>
        <v/>
      </c>
      <c r="B436" t="str">
        <f>IF(Tabela3[[#This Row],[GOL FORA]]&lt;&gt;"",Tabela3[[#This Row],[TIME FORA]],"")</f>
        <v/>
      </c>
      <c r="C436">
        <f t="shared" si="40"/>
        <v>0</v>
      </c>
      <c r="D436">
        <f t="shared" si="41"/>
        <v>0</v>
      </c>
      <c r="E436">
        <f t="shared" si="43"/>
        <v>0</v>
      </c>
      <c r="F436" t="str">
        <f t="shared" si="42"/>
        <v/>
      </c>
      <c r="H436" t="str">
        <f>IFERROR(INDEX(JOGOS!$C$1:$P$16905,$G436,1),"")</f>
        <v>FRANÇA LIGUE 1 22/23</v>
      </c>
      <c r="I436" s="29">
        <f>IFERROR(INDEX(JOGOS!$C$1:$P$16905,$G436,3),"")</f>
        <v>44957</v>
      </c>
      <c r="J436" s="29" t="str">
        <f>IFERROR(INDEX(JOGOS!$C$1:$P$16905,$G436,4),"")</f>
        <v>Monaco</v>
      </c>
      <c r="K436" s="32">
        <f>IFERROR(INDEX(JOGOS!$C$1:$P$16905,$G436,5),"")</f>
        <v>0</v>
      </c>
      <c r="L436" s="32">
        <f>IFERROR(INDEX(JOGOS!$C$1:$P$16905,$G436,6),"")</f>
        <v>0</v>
      </c>
      <c r="M436" s="29" t="str">
        <f>IFERROR(INDEX(JOGOS!$C$1:$P$16905,$G436,7),"")</f>
        <v>Auxerre</v>
      </c>
      <c r="N436" s="32">
        <f>IFERROR(INDEX(JOGOS!$C$1:$P$16905,$G436,8),"")</f>
        <v>0</v>
      </c>
      <c r="O436" s="32">
        <f>IFERROR(INDEX(JOGOS!$C$1:$P$16905,$G436,9),"")</f>
        <v>0</v>
      </c>
      <c r="P436" s="32">
        <f>IFERROR(INDEX(JOGOS!$C$1:$P$16905,$G436,10),"")</f>
        <v>0</v>
      </c>
      <c r="Q436" s="32">
        <f>IFERROR(INDEX(JOGOS!$C$1:$P$16905,$G436,11),"")</f>
        <v>0</v>
      </c>
      <c r="R436" s="32">
        <f>IFERROR(INDEX(JOGOS!$C$1:$P$16905,$G436,12),"")</f>
        <v>0</v>
      </c>
      <c r="S436" s="32">
        <f>IFERROR(INDEX(JOGOS!$C$1:$P$16905,$G436,13),"")</f>
        <v>0</v>
      </c>
      <c r="T436" s="32">
        <f t="shared" si="44"/>
        <v>0</v>
      </c>
    </row>
    <row r="437" spans="1:20">
      <c r="A437" t="str">
        <f>IF(Tabela3[[#This Row],[GOL CASA]]&lt;&gt;"",Tabela3[[#This Row],[TIME CASA]],"")</f>
        <v/>
      </c>
      <c r="B437" t="str">
        <f>IF(Tabela3[[#This Row],[GOL FORA]]&lt;&gt;"",Tabela3[[#This Row],[TIME FORA]],"")</f>
        <v/>
      </c>
      <c r="C437">
        <f t="shared" si="40"/>
        <v>0</v>
      </c>
      <c r="D437">
        <f t="shared" si="41"/>
        <v>0</v>
      </c>
      <c r="E437">
        <f t="shared" si="43"/>
        <v>0</v>
      </c>
      <c r="F437" t="str">
        <f t="shared" si="42"/>
        <v/>
      </c>
      <c r="H437" t="str">
        <f>IFERROR(INDEX(JOGOS!$C$1:$P$16905,$G437,1),"")</f>
        <v>FRANÇA LIGUE 1 22/23</v>
      </c>
      <c r="I437" s="29">
        <f>IFERROR(INDEX(JOGOS!$C$1:$P$16905,$G437,3),"")</f>
        <v>44957</v>
      </c>
      <c r="J437" s="29" t="str">
        <f>IFERROR(INDEX(JOGOS!$C$1:$P$16905,$G437,4),"")</f>
        <v>Angers SCO</v>
      </c>
      <c r="K437" s="32">
        <f>IFERROR(INDEX(JOGOS!$C$1:$P$16905,$G437,5),"")</f>
        <v>0</v>
      </c>
      <c r="L437" s="32">
        <f>IFERROR(INDEX(JOGOS!$C$1:$P$16905,$G437,6),"")</f>
        <v>0</v>
      </c>
      <c r="M437" s="29" t="str">
        <f>IFERROR(INDEX(JOGOS!$C$1:$P$16905,$G437,7),"")</f>
        <v>Ajaccio</v>
      </c>
      <c r="N437" s="32">
        <f>IFERROR(INDEX(JOGOS!$C$1:$P$16905,$G437,8),"")</f>
        <v>0</v>
      </c>
      <c r="O437" s="32">
        <f>IFERROR(INDEX(JOGOS!$C$1:$P$16905,$G437,9),"")</f>
        <v>0</v>
      </c>
      <c r="P437" s="32">
        <f>IFERROR(INDEX(JOGOS!$C$1:$P$16905,$G437,10),"")</f>
        <v>0</v>
      </c>
      <c r="Q437" s="32">
        <f>IFERROR(INDEX(JOGOS!$C$1:$P$16905,$G437,11),"")</f>
        <v>0</v>
      </c>
      <c r="R437" s="32">
        <f>IFERROR(INDEX(JOGOS!$C$1:$P$16905,$G437,12),"")</f>
        <v>0</v>
      </c>
      <c r="S437" s="32">
        <f>IFERROR(INDEX(JOGOS!$C$1:$P$16905,$G437,13),"")</f>
        <v>0</v>
      </c>
      <c r="T437" s="32">
        <f t="shared" si="44"/>
        <v>0</v>
      </c>
    </row>
    <row r="438" spans="1:20">
      <c r="A438" t="str">
        <f>IF(Tabela3[[#This Row],[GOL CASA]]&lt;&gt;"",Tabela3[[#This Row],[TIME CASA]],"")</f>
        <v/>
      </c>
      <c r="B438" t="str">
        <f>IF(Tabela3[[#This Row],[GOL FORA]]&lt;&gt;"",Tabela3[[#This Row],[TIME FORA]],"")</f>
        <v/>
      </c>
      <c r="C438">
        <f t="shared" si="40"/>
        <v>0</v>
      </c>
      <c r="D438">
        <f t="shared" si="41"/>
        <v>0</v>
      </c>
      <c r="E438">
        <f t="shared" si="43"/>
        <v>0</v>
      </c>
      <c r="F438" t="str">
        <f t="shared" si="42"/>
        <v/>
      </c>
      <c r="H438" t="str">
        <f>IFERROR(INDEX(JOGOS!$C$1:$P$16905,$G438,1),"")</f>
        <v>FRANÇA LIGUE 1 22/23</v>
      </c>
      <c r="I438" s="29">
        <f>IFERROR(INDEX(JOGOS!$C$1:$P$16905,$G438,3),"")</f>
        <v>44957</v>
      </c>
      <c r="J438" s="29" t="str">
        <f>IFERROR(INDEX(JOGOS!$C$1:$P$16905,$G438,4),"")</f>
        <v>Lille</v>
      </c>
      <c r="K438" s="32">
        <f>IFERROR(INDEX(JOGOS!$C$1:$P$16905,$G438,5),"")</f>
        <v>0</v>
      </c>
      <c r="L438" s="32">
        <f>IFERROR(INDEX(JOGOS!$C$1:$P$16905,$G438,6),"")</f>
        <v>0</v>
      </c>
      <c r="M438" s="29" t="str">
        <f>IFERROR(INDEX(JOGOS!$C$1:$P$16905,$G438,7),"")</f>
        <v>Clermont</v>
      </c>
      <c r="N438" s="32">
        <f>IFERROR(INDEX(JOGOS!$C$1:$P$16905,$G438,8),"")</f>
        <v>0</v>
      </c>
      <c r="O438" s="32">
        <f>IFERROR(INDEX(JOGOS!$C$1:$P$16905,$G438,9),"")</f>
        <v>0</v>
      </c>
      <c r="P438" s="32">
        <f>IFERROR(INDEX(JOGOS!$C$1:$P$16905,$G438,10),"")</f>
        <v>0</v>
      </c>
      <c r="Q438" s="32">
        <f>IFERROR(INDEX(JOGOS!$C$1:$P$16905,$G438,11),"")</f>
        <v>0</v>
      </c>
      <c r="R438" s="32">
        <f>IFERROR(INDEX(JOGOS!$C$1:$P$16905,$G438,12),"")</f>
        <v>0</v>
      </c>
      <c r="S438" s="32">
        <f>IFERROR(INDEX(JOGOS!$C$1:$P$16905,$G438,13),"")</f>
        <v>0</v>
      </c>
      <c r="T438" s="32">
        <f t="shared" si="44"/>
        <v>0</v>
      </c>
    </row>
    <row r="439" spans="1:20">
      <c r="A439" t="str">
        <f>IF(Tabela3[[#This Row],[GOL CASA]]&lt;&gt;"",Tabela3[[#This Row],[TIME CASA]],"")</f>
        <v/>
      </c>
      <c r="B439" t="str">
        <f>IF(Tabela3[[#This Row],[GOL FORA]]&lt;&gt;"",Tabela3[[#This Row],[TIME FORA]],"")</f>
        <v/>
      </c>
      <c r="C439">
        <f t="shared" si="40"/>
        <v>0</v>
      </c>
      <c r="D439">
        <f t="shared" si="41"/>
        <v>0</v>
      </c>
      <c r="E439">
        <f t="shared" si="43"/>
        <v>0</v>
      </c>
      <c r="F439" t="str">
        <f t="shared" si="42"/>
        <v/>
      </c>
      <c r="H439" t="str">
        <f>IFERROR(INDEX(JOGOS!$C$1:$P$16905,$G439,1),"")</f>
        <v>FRANÇA LIGUE 1 22/23</v>
      </c>
      <c r="I439" s="29">
        <f>IFERROR(INDEX(JOGOS!$C$1:$P$16905,$G439,3),"")</f>
        <v>44957</v>
      </c>
      <c r="J439" s="29" t="str">
        <f>IFERROR(INDEX(JOGOS!$C$1:$P$16905,$G439,4),"")</f>
        <v>Montpellier</v>
      </c>
      <c r="K439" s="32">
        <f>IFERROR(INDEX(JOGOS!$C$1:$P$16905,$G439,5),"")</f>
        <v>0</v>
      </c>
      <c r="L439" s="32">
        <f>IFERROR(INDEX(JOGOS!$C$1:$P$16905,$G439,6),"")</f>
        <v>0</v>
      </c>
      <c r="M439" s="29" t="str">
        <f>IFERROR(INDEX(JOGOS!$C$1:$P$16905,$G439,7),"")</f>
        <v>PSG</v>
      </c>
      <c r="N439" s="32">
        <f>IFERROR(INDEX(JOGOS!$C$1:$P$16905,$G439,8),"")</f>
        <v>0</v>
      </c>
      <c r="O439" s="32">
        <f>IFERROR(INDEX(JOGOS!$C$1:$P$16905,$G439,9),"")</f>
        <v>0</v>
      </c>
      <c r="P439" s="32">
        <f>IFERROR(INDEX(JOGOS!$C$1:$P$16905,$G439,10),"")</f>
        <v>0</v>
      </c>
      <c r="Q439" s="32">
        <f>IFERROR(INDEX(JOGOS!$C$1:$P$16905,$G439,11),"")</f>
        <v>0</v>
      </c>
      <c r="R439" s="32">
        <f>IFERROR(INDEX(JOGOS!$C$1:$P$16905,$G439,12),"")</f>
        <v>0</v>
      </c>
      <c r="S439" s="32">
        <f>IFERROR(INDEX(JOGOS!$C$1:$P$16905,$G439,13),"")</f>
        <v>0</v>
      </c>
      <c r="T439" s="32">
        <f t="shared" si="44"/>
        <v>0</v>
      </c>
    </row>
    <row r="440" spans="1:20">
      <c r="A440" t="str">
        <f>IF(Tabela3[[#This Row],[GOL CASA]]&lt;&gt;"",Tabela3[[#This Row],[TIME CASA]],"")</f>
        <v/>
      </c>
      <c r="B440" t="str">
        <f>IF(Tabela3[[#This Row],[GOL FORA]]&lt;&gt;"",Tabela3[[#This Row],[TIME FORA]],"")</f>
        <v/>
      </c>
      <c r="C440">
        <f t="shared" si="40"/>
        <v>0</v>
      </c>
      <c r="D440">
        <f t="shared" si="41"/>
        <v>0</v>
      </c>
      <c r="E440">
        <f t="shared" si="43"/>
        <v>0</v>
      </c>
      <c r="F440" t="str">
        <f t="shared" si="42"/>
        <v/>
      </c>
      <c r="H440" t="str">
        <f>IFERROR(INDEX(JOGOS!$C$1:$P$16905,$G440,1),"")</f>
        <v>FRANÇA LIGUE 1 22/23</v>
      </c>
      <c r="I440" s="29">
        <f>IFERROR(INDEX(JOGOS!$C$1:$P$16905,$G440,3),"")</f>
        <v>44957</v>
      </c>
      <c r="J440" s="29" t="str">
        <f>IFERROR(INDEX(JOGOS!$C$1:$P$16905,$G440,4),"")</f>
        <v>Lens</v>
      </c>
      <c r="K440" s="32">
        <f>IFERROR(INDEX(JOGOS!$C$1:$P$16905,$G440,5),"")</f>
        <v>0</v>
      </c>
      <c r="L440" s="32">
        <f>IFERROR(INDEX(JOGOS!$C$1:$P$16905,$G440,6),"")</f>
        <v>0</v>
      </c>
      <c r="M440" s="29" t="str">
        <f>IFERROR(INDEX(JOGOS!$C$1:$P$16905,$G440,7),"")</f>
        <v>Nice</v>
      </c>
      <c r="N440" s="32">
        <f>IFERROR(INDEX(JOGOS!$C$1:$P$16905,$G440,8),"")</f>
        <v>0</v>
      </c>
      <c r="O440" s="32">
        <f>IFERROR(INDEX(JOGOS!$C$1:$P$16905,$G440,9),"")</f>
        <v>0</v>
      </c>
      <c r="P440" s="32">
        <f>IFERROR(INDEX(JOGOS!$C$1:$P$16905,$G440,10),"")</f>
        <v>0</v>
      </c>
      <c r="Q440" s="32">
        <f>IFERROR(INDEX(JOGOS!$C$1:$P$16905,$G440,11),"")</f>
        <v>0</v>
      </c>
      <c r="R440" s="32">
        <f>IFERROR(INDEX(JOGOS!$C$1:$P$16905,$G440,12),"")</f>
        <v>0</v>
      </c>
      <c r="S440" s="32">
        <f>IFERROR(INDEX(JOGOS!$C$1:$P$16905,$G440,13),"")</f>
        <v>0</v>
      </c>
      <c r="T440" s="32">
        <f t="shared" si="44"/>
        <v>0</v>
      </c>
    </row>
    <row r="441" spans="1:20">
      <c r="A441" t="str">
        <f>IF(Tabela3[[#This Row],[GOL CASA]]&lt;&gt;"",Tabela3[[#This Row],[TIME CASA]],"")</f>
        <v/>
      </c>
      <c r="B441" t="str">
        <f>IF(Tabela3[[#This Row],[GOL FORA]]&lt;&gt;"",Tabela3[[#This Row],[TIME FORA]],"")</f>
        <v/>
      </c>
      <c r="C441">
        <f t="shared" si="40"/>
        <v>0</v>
      </c>
      <c r="D441">
        <f t="shared" si="41"/>
        <v>0</v>
      </c>
      <c r="E441">
        <f t="shared" si="43"/>
        <v>0</v>
      </c>
      <c r="F441" t="str">
        <f t="shared" si="42"/>
        <v/>
      </c>
      <c r="H441" t="str">
        <f>IFERROR(INDEX(JOGOS!$C$1:$P$16905,$G441,1),"")</f>
        <v>FRANÇA LIGUE 1 22/23</v>
      </c>
      <c r="I441" s="29">
        <f>IFERROR(INDEX(JOGOS!$C$1:$P$16905,$G441,3),"")</f>
        <v>44957</v>
      </c>
      <c r="J441" s="29" t="str">
        <f>IFERROR(INDEX(JOGOS!$C$1:$P$16905,$G441,4),"")</f>
        <v>Rennes</v>
      </c>
      <c r="K441" s="32">
        <f>IFERROR(INDEX(JOGOS!$C$1:$P$16905,$G441,5),"")</f>
        <v>0</v>
      </c>
      <c r="L441" s="32">
        <f>IFERROR(INDEX(JOGOS!$C$1:$P$16905,$G441,6),"")</f>
        <v>0</v>
      </c>
      <c r="M441" s="29" t="str">
        <f>IFERROR(INDEX(JOGOS!$C$1:$P$16905,$G441,7),"")</f>
        <v>Strasbourg</v>
      </c>
      <c r="N441" s="32">
        <f>IFERROR(INDEX(JOGOS!$C$1:$P$16905,$G441,8),"")</f>
        <v>0</v>
      </c>
      <c r="O441" s="32">
        <f>IFERROR(INDEX(JOGOS!$C$1:$P$16905,$G441,9),"")</f>
        <v>0</v>
      </c>
      <c r="P441" s="32">
        <f>IFERROR(INDEX(JOGOS!$C$1:$P$16905,$G441,10),"")</f>
        <v>0</v>
      </c>
      <c r="Q441" s="32">
        <f>IFERROR(INDEX(JOGOS!$C$1:$P$16905,$G441,11),"")</f>
        <v>0</v>
      </c>
      <c r="R441" s="32">
        <f>IFERROR(INDEX(JOGOS!$C$1:$P$16905,$G441,12),"")</f>
        <v>0</v>
      </c>
      <c r="S441" s="32">
        <f>IFERROR(INDEX(JOGOS!$C$1:$P$16905,$G441,13),"")</f>
        <v>0</v>
      </c>
      <c r="T441" s="32">
        <f t="shared" si="44"/>
        <v>0</v>
      </c>
    </row>
    <row r="442" spans="1:20">
      <c r="A442" t="str">
        <f>IF(Tabela3[[#This Row],[GOL CASA]]&lt;&gt;"",Tabela3[[#This Row],[TIME CASA]],"")</f>
        <v/>
      </c>
      <c r="B442" t="str">
        <f>IF(Tabela3[[#This Row],[GOL FORA]]&lt;&gt;"",Tabela3[[#This Row],[TIME FORA]],"")</f>
        <v/>
      </c>
      <c r="C442">
        <f t="shared" si="40"/>
        <v>0</v>
      </c>
      <c r="D442">
        <f t="shared" si="41"/>
        <v>0</v>
      </c>
      <c r="E442">
        <f t="shared" si="43"/>
        <v>0</v>
      </c>
      <c r="F442" t="str">
        <f t="shared" si="42"/>
        <v/>
      </c>
      <c r="H442" t="str">
        <f>IFERROR(INDEX(JOGOS!$C$1:$P$16905,$G442,1),"")</f>
        <v>FRANÇA LIGUE 1 22/23</v>
      </c>
      <c r="I442" s="29">
        <f>IFERROR(INDEX(JOGOS!$C$1:$P$16905,$G442,3),"")</f>
        <v>44957</v>
      </c>
      <c r="J442" s="29" t="str">
        <f>IFERROR(INDEX(JOGOS!$C$1:$P$16905,$G442,4),"")</f>
        <v>Toulouse</v>
      </c>
      <c r="K442" s="32">
        <f>IFERROR(INDEX(JOGOS!$C$1:$P$16905,$G442,5),"")</f>
        <v>0</v>
      </c>
      <c r="L442" s="32">
        <f>IFERROR(INDEX(JOGOS!$C$1:$P$16905,$G442,6),"")</f>
        <v>0</v>
      </c>
      <c r="M442" s="29" t="str">
        <f>IFERROR(INDEX(JOGOS!$C$1:$P$16905,$G442,7),"")</f>
        <v>Troyes</v>
      </c>
      <c r="N442" s="32">
        <f>IFERROR(INDEX(JOGOS!$C$1:$P$16905,$G442,8),"")</f>
        <v>0</v>
      </c>
      <c r="O442" s="32">
        <f>IFERROR(INDEX(JOGOS!$C$1:$P$16905,$G442,9),"")</f>
        <v>0</v>
      </c>
      <c r="P442" s="32">
        <f>IFERROR(INDEX(JOGOS!$C$1:$P$16905,$G442,10),"")</f>
        <v>0</v>
      </c>
      <c r="Q442" s="32">
        <f>IFERROR(INDEX(JOGOS!$C$1:$P$16905,$G442,11),"")</f>
        <v>0</v>
      </c>
      <c r="R442" s="32">
        <f>IFERROR(INDEX(JOGOS!$C$1:$P$16905,$G442,12),"")</f>
        <v>0</v>
      </c>
      <c r="S442" s="32">
        <f>IFERROR(INDEX(JOGOS!$C$1:$P$16905,$G442,13),"")</f>
        <v>0</v>
      </c>
      <c r="T442" s="32">
        <f t="shared" si="44"/>
        <v>0</v>
      </c>
    </row>
    <row r="443" spans="1:20">
      <c r="A443" t="str">
        <f>IF(Tabela3[[#This Row],[GOL CASA]]&lt;&gt;"",Tabela3[[#This Row],[TIME CASA]],"")</f>
        <v/>
      </c>
      <c r="B443" t="str">
        <f>IF(Tabela3[[#This Row],[GOL FORA]]&lt;&gt;"",Tabela3[[#This Row],[TIME FORA]],"")</f>
        <v/>
      </c>
      <c r="C443">
        <f t="shared" si="40"/>
        <v>0</v>
      </c>
      <c r="D443">
        <f t="shared" si="41"/>
        <v>0</v>
      </c>
      <c r="E443">
        <f t="shared" si="43"/>
        <v>0</v>
      </c>
      <c r="F443" t="str">
        <f t="shared" si="42"/>
        <v/>
      </c>
      <c r="H443" t="str">
        <f>IFERROR(INDEX(JOGOS!$C$1:$P$16905,$G443,1),"")</f>
        <v>ALAGOANO2023</v>
      </c>
      <c r="I443" s="29">
        <f>IFERROR(INDEX(JOGOS!$C$1:$P$16905,$G443,3),"")</f>
        <v>44957.833333333336</v>
      </c>
      <c r="J443" s="29" t="str">
        <f>IFERROR(INDEX(JOGOS!$C$1:$P$16905,$G443,4),"")</f>
        <v>ASA</v>
      </c>
      <c r="K443" s="32">
        <f>IFERROR(INDEX(JOGOS!$C$1:$P$16905,$G443,5),"")</f>
        <v>0</v>
      </c>
      <c r="L443" s="32">
        <f>IFERROR(INDEX(JOGOS!$C$1:$P$16905,$G443,6),"")</f>
        <v>0</v>
      </c>
      <c r="M443" s="29" t="str">
        <f>IFERROR(INDEX(JOGOS!$C$1:$P$16905,$G443,7),"")</f>
        <v>CRB</v>
      </c>
      <c r="N443" s="32">
        <f>IFERROR(INDEX(JOGOS!$C$1:$P$16905,$G443,8),"")</f>
        <v>0</v>
      </c>
      <c r="O443" s="32">
        <f>IFERROR(INDEX(JOGOS!$C$1:$P$16905,$G443,9),"")</f>
        <v>0</v>
      </c>
      <c r="P443" s="32">
        <f>IFERROR(INDEX(JOGOS!$C$1:$P$16905,$G443,10),"")</f>
        <v>0</v>
      </c>
      <c r="Q443" s="32">
        <f>IFERROR(INDEX(JOGOS!$C$1:$P$16905,$G443,11),"")</f>
        <v>0</v>
      </c>
      <c r="R443" s="32">
        <f>IFERROR(INDEX(JOGOS!$C$1:$P$16905,$G443,12),"")</f>
        <v>0</v>
      </c>
      <c r="S443" s="32">
        <f>IFERROR(INDEX(JOGOS!$C$1:$P$16905,$G443,13),"")</f>
        <v>0</v>
      </c>
      <c r="T443" s="32">
        <f t="shared" si="44"/>
        <v>0</v>
      </c>
    </row>
    <row r="444" spans="1:20">
      <c r="A444" t="str">
        <f>IF(Tabela3[[#This Row],[GOL CASA]]&lt;&gt;"",Tabela3[[#This Row],[TIME CASA]],"")</f>
        <v/>
      </c>
      <c r="B444" t="str">
        <f>IF(Tabela3[[#This Row],[GOL FORA]]&lt;&gt;"",Tabela3[[#This Row],[TIME FORA]],"")</f>
        <v/>
      </c>
      <c r="C444">
        <f t="shared" si="40"/>
        <v>0</v>
      </c>
      <c r="D444">
        <f t="shared" si="41"/>
        <v>0</v>
      </c>
      <c r="E444">
        <f t="shared" si="43"/>
        <v>0</v>
      </c>
      <c r="F444" t="str">
        <f t="shared" si="42"/>
        <v/>
      </c>
      <c r="H444" t="str">
        <f>IFERROR(INDEX(JOGOS!$C$1:$P$16905,$G444,1),"")</f>
        <v>ALAGOANO2023</v>
      </c>
      <c r="I444" s="29">
        <f>IFERROR(INDEX(JOGOS!$C$1:$P$16905,$G444,3),"")</f>
        <v>44957.833333333336</v>
      </c>
      <c r="J444" s="29" t="str">
        <f>IFERROR(INDEX(JOGOS!$C$1:$P$16905,$G444,4),"")</f>
        <v>Esporte Clube Cruzeiro Arapiraca</v>
      </c>
      <c r="K444" s="32">
        <f>IFERROR(INDEX(JOGOS!$C$1:$P$16905,$G444,5),"")</f>
        <v>0</v>
      </c>
      <c r="L444" s="32">
        <f>IFERROR(INDEX(JOGOS!$C$1:$P$16905,$G444,6),"")</f>
        <v>0</v>
      </c>
      <c r="M444" s="29" t="str">
        <f>IFERROR(INDEX(JOGOS!$C$1:$P$16905,$G444,7),"")</f>
        <v>Coruripe</v>
      </c>
      <c r="N444" s="32">
        <f>IFERROR(INDEX(JOGOS!$C$1:$P$16905,$G444,8),"")</f>
        <v>0</v>
      </c>
      <c r="O444" s="32">
        <f>IFERROR(INDEX(JOGOS!$C$1:$P$16905,$G444,9),"")</f>
        <v>0</v>
      </c>
      <c r="P444" s="32">
        <f>IFERROR(INDEX(JOGOS!$C$1:$P$16905,$G444,10),"")</f>
        <v>0</v>
      </c>
      <c r="Q444" s="32">
        <f>IFERROR(INDEX(JOGOS!$C$1:$P$16905,$G444,11),"")</f>
        <v>0</v>
      </c>
      <c r="R444" s="32">
        <f>IFERROR(INDEX(JOGOS!$C$1:$P$16905,$G444,12),"")</f>
        <v>0</v>
      </c>
      <c r="S444" s="32">
        <f>IFERROR(INDEX(JOGOS!$C$1:$P$16905,$G444,13),"")</f>
        <v>0</v>
      </c>
      <c r="T444" s="32">
        <f t="shared" si="44"/>
        <v>0</v>
      </c>
    </row>
    <row r="445" spans="1:20">
      <c r="A445" t="str">
        <f>IF(Tabela3[[#This Row],[GOL CASA]]&lt;&gt;"",Tabela3[[#This Row],[TIME CASA]],"")</f>
        <v/>
      </c>
      <c r="B445" t="str">
        <f>IF(Tabela3[[#This Row],[GOL FORA]]&lt;&gt;"",Tabela3[[#This Row],[TIME FORA]],"")</f>
        <v/>
      </c>
      <c r="C445">
        <f t="shared" si="40"/>
        <v>0</v>
      </c>
      <c r="D445">
        <f t="shared" si="41"/>
        <v>0</v>
      </c>
      <c r="E445">
        <f t="shared" si="43"/>
        <v>0</v>
      </c>
      <c r="F445" t="str">
        <f t="shared" si="42"/>
        <v/>
      </c>
      <c r="H445" t="str">
        <f>IFERROR(INDEX(JOGOS!$C$1:$P$16905,$G445,1),"")</f>
        <v>ALAGOANO2023</v>
      </c>
      <c r="I445" s="29">
        <f>IFERROR(INDEX(JOGOS!$C$1:$P$16905,$G445,3),"")</f>
        <v>44957.833333333336</v>
      </c>
      <c r="J445" s="29" t="str">
        <f>IFERROR(INDEX(JOGOS!$C$1:$P$16905,$G445,4),"")</f>
        <v>CSA</v>
      </c>
      <c r="K445" s="32">
        <f>IFERROR(INDEX(JOGOS!$C$1:$P$16905,$G445,5),"")</f>
        <v>0</v>
      </c>
      <c r="L445" s="32">
        <f>IFERROR(INDEX(JOGOS!$C$1:$P$16905,$G445,6),"")</f>
        <v>0</v>
      </c>
      <c r="M445" s="29" t="str">
        <f>IFERROR(INDEX(JOGOS!$C$1:$P$16905,$G445,7),"")</f>
        <v>Desportiva Alianca Pilarense</v>
      </c>
      <c r="N445" s="32">
        <f>IFERROR(INDEX(JOGOS!$C$1:$P$16905,$G445,8),"")</f>
        <v>0</v>
      </c>
      <c r="O445" s="32">
        <f>IFERROR(INDEX(JOGOS!$C$1:$P$16905,$G445,9),"")</f>
        <v>0</v>
      </c>
      <c r="P445" s="32">
        <f>IFERROR(INDEX(JOGOS!$C$1:$P$16905,$G445,10),"")</f>
        <v>0</v>
      </c>
      <c r="Q445" s="32">
        <f>IFERROR(INDEX(JOGOS!$C$1:$P$16905,$G445,11),"")</f>
        <v>0</v>
      </c>
      <c r="R445" s="32">
        <f>IFERROR(INDEX(JOGOS!$C$1:$P$16905,$G445,12),"")</f>
        <v>0</v>
      </c>
      <c r="S445" s="32">
        <f>IFERROR(INDEX(JOGOS!$C$1:$P$16905,$G445,13),"")</f>
        <v>0</v>
      </c>
      <c r="T445" s="32">
        <f t="shared" si="44"/>
        <v>0</v>
      </c>
    </row>
    <row r="446" spans="1:20">
      <c r="A446" t="str">
        <f>IF(Tabela3[[#This Row],[GOL CASA]]&lt;&gt;"",Tabela3[[#This Row],[TIME CASA]],"")</f>
        <v/>
      </c>
      <c r="B446" t="str">
        <f>IF(Tabela3[[#This Row],[GOL FORA]]&lt;&gt;"",Tabela3[[#This Row],[TIME FORA]],"")</f>
        <v/>
      </c>
      <c r="C446">
        <f t="shared" si="40"/>
        <v>0</v>
      </c>
      <c r="D446">
        <f t="shared" si="41"/>
        <v>0</v>
      </c>
      <c r="E446">
        <f t="shared" si="43"/>
        <v>0</v>
      </c>
      <c r="F446" t="str">
        <f t="shared" si="42"/>
        <v/>
      </c>
      <c r="H446" t="str">
        <f>IFERROR(INDEX(JOGOS!$C$1:$P$16905,$G446,1),"")</f>
        <v>ALAGOANO2023</v>
      </c>
      <c r="I446" s="29">
        <f>IFERROR(INDEX(JOGOS!$C$1:$P$16905,$G446,3),"")</f>
        <v>44957.833333333336</v>
      </c>
      <c r="J446" s="29" t="str">
        <f>IFERROR(INDEX(JOGOS!$C$1:$P$16905,$G446,4),"")</f>
        <v>CSE</v>
      </c>
      <c r="K446" s="32">
        <f>IFERROR(INDEX(JOGOS!$C$1:$P$16905,$G446,5),"")</f>
        <v>0</v>
      </c>
      <c r="L446" s="32">
        <f>IFERROR(INDEX(JOGOS!$C$1:$P$16905,$G446,6),"")</f>
        <v>0</v>
      </c>
      <c r="M446" s="29" t="str">
        <f>IFERROR(INDEX(JOGOS!$C$1:$P$16905,$G446,7),"")</f>
        <v>Murici</v>
      </c>
      <c r="N446" s="32">
        <f>IFERROR(INDEX(JOGOS!$C$1:$P$16905,$G446,8),"")</f>
        <v>0</v>
      </c>
      <c r="O446" s="32">
        <f>IFERROR(INDEX(JOGOS!$C$1:$P$16905,$G446,9),"")</f>
        <v>0</v>
      </c>
      <c r="P446" s="32">
        <f>IFERROR(INDEX(JOGOS!$C$1:$P$16905,$G446,10),"")</f>
        <v>0</v>
      </c>
      <c r="Q446" s="32">
        <f>IFERROR(INDEX(JOGOS!$C$1:$P$16905,$G446,11),"")</f>
        <v>0</v>
      </c>
      <c r="R446" s="32">
        <f>IFERROR(INDEX(JOGOS!$C$1:$P$16905,$G446,12),"")</f>
        <v>0</v>
      </c>
      <c r="S446" s="32">
        <f>IFERROR(INDEX(JOGOS!$C$1:$P$16905,$G446,13),"")</f>
        <v>0</v>
      </c>
      <c r="T446" s="32">
        <f t="shared" si="44"/>
        <v>0</v>
      </c>
    </row>
    <row r="447" spans="1:20">
      <c r="A447" t="str">
        <f>IF(Tabela3[[#This Row],[GOL CASA]]&lt;&gt;"",Tabela3[[#This Row],[TIME CASA]],"")</f>
        <v/>
      </c>
      <c r="B447" t="str">
        <f>IF(Tabela3[[#This Row],[GOL FORA]]&lt;&gt;"",Tabela3[[#This Row],[TIME FORA]],"")</f>
        <v/>
      </c>
      <c r="C447">
        <f t="shared" si="40"/>
        <v>0</v>
      </c>
      <c r="D447">
        <f t="shared" si="41"/>
        <v>0</v>
      </c>
      <c r="E447">
        <f t="shared" si="43"/>
        <v>0</v>
      </c>
      <c r="F447" t="str">
        <f t="shared" si="42"/>
        <v/>
      </c>
      <c r="H447" t="str">
        <f>IFERROR(INDEX(JOGOS!$C$1:$P$16905,$G447,1),"")</f>
        <v>BAIANO2023</v>
      </c>
      <c r="I447" s="29">
        <f>IFERROR(INDEX(JOGOS!$C$1:$P$16905,$G447,3),"")</f>
        <v>44958</v>
      </c>
      <c r="J447" s="29" t="str">
        <f>IFERROR(INDEX(JOGOS!$C$1:$P$16905,$G447,4),"")</f>
        <v>Atlético</v>
      </c>
      <c r="K447" s="32">
        <f>IFERROR(INDEX(JOGOS!$C$1:$P$16905,$G447,5),"")</f>
        <v>0</v>
      </c>
      <c r="L447" s="32">
        <f>IFERROR(INDEX(JOGOS!$C$1:$P$16905,$G447,6),"")</f>
        <v>0</v>
      </c>
      <c r="M447" s="29" t="str">
        <f>IFERROR(INDEX(JOGOS!$C$1:$P$16905,$G447,7),"")</f>
        <v>Itabuna</v>
      </c>
      <c r="N447" s="32">
        <f>IFERROR(INDEX(JOGOS!$C$1:$P$16905,$G447,8),"")</f>
        <v>0</v>
      </c>
      <c r="O447" s="32">
        <f>IFERROR(INDEX(JOGOS!$C$1:$P$16905,$G447,9),"")</f>
        <v>0</v>
      </c>
      <c r="P447" s="32">
        <f>IFERROR(INDEX(JOGOS!$C$1:$P$16905,$G447,10),"")</f>
        <v>0</v>
      </c>
      <c r="Q447" s="32">
        <f>IFERROR(INDEX(JOGOS!$C$1:$P$16905,$G447,11),"")</f>
        <v>0</v>
      </c>
      <c r="R447" s="32">
        <f>IFERROR(INDEX(JOGOS!$C$1:$P$16905,$G447,12),"")</f>
        <v>0</v>
      </c>
      <c r="S447" s="32">
        <f>IFERROR(INDEX(JOGOS!$C$1:$P$16905,$G447,13),"")</f>
        <v>0</v>
      </c>
      <c r="T447" s="32">
        <f t="shared" si="44"/>
        <v>0</v>
      </c>
    </row>
    <row r="448" spans="1:20">
      <c r="A448" t="str">
        <f>IF(Tabela3[[#This Row],[GOL CASA]]&lt;&gt;"",Tabela3[[#This Row],[TIME CASA]],"")</f>
        <v/>
      </c>
      <c r="B448" t="str">
        <f>IF(Tabela3[[#This Row],[GOL FORA]]&lt;&gt;"",Tabela3[[#This Row],[TIME FORA]],"")</f>
        <v/>
      </c>
      <c r="C448">
        <f t="shared" si="40"/>
        <v>0</v>
      </c>
      <c r="D448">
        <f t="shared" si="41"/>
        <v>0</v>
      </c>
      <c r="E448">
        <f t="shared" si="43"/>
        <v>0</v>
      </c>
      <c r="F448" t="str">
        <f t="shared" si="42"/>
        <v/>
      </c>
      <c r="H448" t="str">
        <f>IFERROR(INDEX(JOGOS!$C$1:$P$16905,$G448,1),"")</f>
        <v>BAIANO2023</v>
      </c>
      <c r="I448" s="29">
        <f>IFERROR(INDEX(JOGOS!$C$1:$P$16905,$G448,3),"")</f>
        <v>44958</v>
      </c>
      <c r="J448" s="29" t="str">
        <f>IFERROR(INDEX(JOGOS!$C$1:$P$16905,$G448,4),"")</f>
        <v>Barcelona</v>
      </c>
      <c r="K448" s="32">
        <f>IFERROR(INDEX(JOGOS!$C$1:$P$16905,$G448,5),"")</f>
        <v>0</v>
      </c>
      <c r="L448" s="32">
        <f>IFERROR(INDEX(JOGOS!$C$1:$P$16905,$G448,6),"")</f>
        <v>0</v>
      </c>
      <c r="M448" s="29" t="str">
        <f>IFERROR(INDEX(JOGOS!$C$1:$P$16905,$G448,7),"")</f>
        <v>Bahia</v>
      </c>
      <c r="N448" s="32">
        <f>IFERROR(INDEX(JOGOS!$C$1:$P$16905,$G448,8),"")</f>
        <v>0</v>
      </c>
      <c r="O448" s="32">
        <f>IFERROR(INDEX(JOGOS!$C$1:$P$16905,$G448,9),"")</f>
        <v>0</v>
      </c>
      <c r="P448" s="32">
        <f>IFERROR(INDEX(JOGOS!$C$1:$P$16905,$G448,10),"")</f>
        <v>0</v>
      </c>
      <c r="Q448" s="32">
        <f>IFERROR(INDEX(JOGOS!$C$1:$P$16905,$G448,11),"")</f>
        <v>0</v>
      </c>
      <c r="R448" s="32">
        <f>IFERROR(INDEX(JOGOS!$C$1:$P$16905,$G448,12),"")</f>
        <v>0</v>
      </c>
      <c r="S448" s="32">
        <f>IFERROR(INDEX(JOGOS!$C$1:$P$16905,$G448,13),"")</f>
        <v>0</v>
      </c>
      <c r="T448" s="32">
        <f t="shared" si="44"/>
        <v>0</v>
      </c>
    </row>
    <row r="449" spans="1:20">
      <c r="A449" t="str">
        <f>IF(Tabela3[[#This Row],[GOL CASA]]&lt;&gt;"",Tabela3[[#This Row],[TIME CASA]],"")</f>
        <v/>
      </c>
      <c r="B449" t="str">
        <f>IF(Tabela3[[#This Row],[GOL FORA]]&lt;&gt;"",Tabela3[[#This Row],[TIME FORA]],"")</f>
        <v/>
      </c>
      <c r="C449">
        <f t="shared" ref="C449:C512" si="45">IF(AND(A449=$AP$1,B449=$AQ$1),1,0)</f>
        <v>0</v>
      </c>
      <c r="D449">
        <f t="shared" ref="D449:D512" si="46">IF(AND(A449=$AQ$1,B449=$AP$1),1,0)</f>
        <v>0</v>
      </c>
      <c r="E449">
        <f t="shared" si="43"/>
        <v>0</v>
      </c>
      <c r="F449" t="str">
        <f t="shared" ref="F449:F512" si="47">IF($Y$1=E449,ROW(),"")</f>
        <v/>
      </c>
      <c r="H449" t="str">
        <f>IFERROR(INDEX(JOGOS!$C$1:$P$16905,$G449,1),"")</f>
        <v>PREMIER LIGUE22/23</v>
      </c>
      <c r="I449" s="29">
        <f>IFERROR(INDEX(JOGOS!$C$1:$P$16905,$G449,3),"")</f>
        <v>44960.708333333336</v>
      </c>
      <c r="J449" s="29" t="str">
        <f>IFERROR(INDEX(JOGOS!$C$1:$P$16905,$G449,4),"")</f>
        <v>Chelsea</v>
      </c>
      <c r="K449" s="32">
        <f>IFERROR(INDEX(JOGOS!$C$1:$P$16905,$G449,5),"")</f>
        <v>0</v>
      </c>
      <c r="L449" s="32">
        <f>IFERROR(INDEX(JOGOS!$C$1:$P$16905,$G449,6),"")</f>
        <v>0</v>
      </c>
      <c r="M449" s="29" t="str">
        <f>IFERROR(INDEX(JOGOS!$C$1:$P$16905,$G449,7),"")</f>
        <v>Fulham</v>
      </c>
      <c r="N449" s="32">
        <f>IFERROR(INDEX(JOGOS!$C$1:$P$16905,$G449,8),"")</f>
        <v>0</v>
      </c>
      <c r="O449" s="32">
        <f>IFERROR(INDEX(JOGOS!$C$1:$P$16905,$G449,9),"")</f>
        <v>0</v>
      </c>
      <c r="P449" s="32">
        <f>IFERROR(INDEX(JOGOS!$C$1:$P$16905,$G449,10),"")</f>
        <v>0</v>
      </c>
      <c r="Q449" s="32">
        <f>IFERROR(INDEX(JOGOS!$C$1:$P$16905,$G449,11),"")</f>
        <v>0</v>
      </c>
      <c r="R449" s="32">
        <f>IFERROR(INDEX(JOGOS!$C$1:$P$16905,$G449,12),"")</f>
        <v>0</v>
      </c>
      <c r="S449" s="32">
        <f>IFERROR(INDEX(JOGOS!$C$1:$P$16905,$G449,13),"")</f>
        <v>0</v>
      </c>
      <c r="T449" s="32">
        <f t="shared" si="44"/>
        <v>0</v>
      </c>
    </row>
    <row r="450" spans="1:20">
      <c r="A450" t="str">
        <f>IF(Tabela3[[#This Row],[GOL CASA]]&lt;&gt;"",Tabela3[[#This Row],[TIME CASA]],"")</f>
        <v/>
      </c>
      <c r="B450" t="str">
        <f>IF(Tabela3[[#This Row],[GOL FORA]]&lt;&gt;"",Tabela3[[#This Row],[TIME FORA]],"")</f>
        <v/>
      </c>
      <c r="C450">
        <f t="shared" si="45"/>
        <v>0</v>
      </c>
      <c r="D450">
        <f t="shared" si="46"/>
        <v>0</v>
      </c>
      <c r="E450">
        <f t="shared" ref="E450:E513" si="48">MAX(C450:D450)</f>
        <v>0</v>
      </c>
      <c r="F450" t="str">
        <f t="shared" si="47"/>
        <v/>
      </c>
      <c r="H450" t="str">
        <f>IFERROR(INDEX(JOGOS!$C$1:$P$16905,$G450,1),"")</f>
        <v>FRANÇA LIGUE 1 22/23</v>
      </c>
      <c r="I450" s="29">
        <f>IFERROR(INDEX(JOGOS!$C$1:$P$16905,$G450,3),"")</f>
        <v>44961</v>
      </c>
      <c r="J450" s="29" t="str">
        <f>IFERROR(INDEX(JOGOS!$C$1:$P$16905,$G450,4),"")</f>
        <v>Ajaccio</v>
      </c>
      <c r="K450" s="32">
        <f>IFERROR(INDEX(JOGOS!$C$1:$P$16905,$G450,5),"")</f>
        <v>0</v>
      </c>
      <c r="L450" s="32">
        <f>IFERROR(INDEX(JOGOS!$C$1:$P$16905,$G450,6),"")</f>
        <v>0</v>
      </c>
      <c r="M450" s="29" t="str">
        <f>IFERROR(INDEX(JOGOS!$C$1:$P$16905,$G450,7),"")</f>
        <v>Nantes</v>
      </c>
      <c r="N450" s="32">
        <f>IFERROR(INDEX(JOGOS!$C$1:$P$16905,$G450,8),"")</f>
        <v>0</v>
      </c>
      <c r="O450" s="32">
        <f>IFERROR(INDEX(JOGOS!$C$1:$P$16905,$G450,9),"")</f>
        <v>0</v>
      </c>
      <c r="P450" s="32">
        <f>IFERROR(INDEX(JOGOS!$C$1:$P$16905,$G450,10),"")</f>
        <v>0</v>
      </c>
      <c r="Q450" s="32">
        <f>IFERROR(INDEX(JOGOS!$C$1:$P$16905,$G450,11),"")</f>
        <v>0</v>
      </c>
      <c r="R450" s="32">
        <f>IFERROR(INDEX(JOGOS!$C$1:$P$16905,$G450,12),"")</f>
        <v>0</v>
      </c>
      <c r="S450" s="32">
        <f>IFERROR(INDEX(JOGOS!$C$1:$P$16905,$G450,13),"")</f>
        <v>0</v>
      </c>
      <c r="T450" s="32">
        <f t="shared" ref="T450:T513" si="49">SUM(R450+S450)</f>
        <v>0</v>
      </c>
    </row>
    <row r="451" spans="1:20">
      <c r="A451" t="str">
        <f>IF(Tabela3[[#This Row],[GOL CASA]]&lt;&gt;"",Tabela3[[#This Row],[TIME CASA]],"")</f>
        <v/>
      </c>
      <c r="B451" t="str">
        <f>IF(Tabela3[[#This Row],[GOL FORA]]&lt;&gt;"",Tabela3[[#This Row],[TIME FORA]],"")</f>
        <v/>
      </c>
      <c r="C451">
        <f t="shared" si="45"/>
        <v>0</v>
      </c>
      <c r="D451">
        <f t="shared" si="46"/>
        <v>0</v>
      </c>
      <c r="E451">
        <f t="shared" si="48"/>
        <v>0</v>
      </c>
      <c r="F451" t="str">
        <f t="shared" si="47"/>
        <v/>
      </c>
      <c r="H451" t="str">
        <f>IFERROR(INDEX(JOGOS!$C$1:$P$16905,$G451,1),"")</f>
        <v>FRANÇA LIGUE 1 22/23</v>
      </c>
      <c r="I451" s="29">
        <f>IFERROR(INDEX(JOGOS!$C$1:$P$16905,$G451,3),"")</f>
        <v>44961</v>
      </c>
      <c r="J451" s="29" t="str">
        <f>IFERROR(INDEX(JOGOS!$C$1:$P$16905,$G451,4),"")</f>
        <v>Auxerre</v>
      </c>
      <c r="K451" s="32">
        <f>IFERROR(INDEX(JOGOS!$C$1:$P$16905,$G451,5),"")</f>
        <v>0</v>
      </c>
      <c r="L451" s="32">
        <f>IFERROR(INDEX(JOGOS!$C$1:$P$16905,$G451,6),"")</f>
        <v>0</v>
      </c>
      <c r="M451" s="29" t="str">
        <f>IFERROR(INDEX(JOGOS!$C$1:$P$16905,$G451,7),"")</f>
        <v>Reims</v>
      </c>
      <c r="N451" s="32">
        <f>IFERROR(INDEX(JOGOS!$C$1:$P$16905,$G451,8),"")</f>
        <v>0</v>
      </c>
      <c r="O451" s="32">
        <f>IFERROR(INDEX(JOGOS!$C$1:$P$16905,$G451,9),"")</f>
        <v>0</v>
      </c>
      <c r="P451" s="32">
        <f>IFERROR(INDEX(JOGOS!$C$1:$P$16905,$G451,10),"")</f>
        <v>0</v>
      </c>
      <c r="Q451" s="32">
        <f>IFERROR(INDEX(JOGOS!$C$1:$P$16905,$G451,11),"")</f>
        <v>0</v>
      </c>
      <c r="R451" s="32">
        <f>IFERROR(INDEX(JOGOS!$C$1:$P$16905,$G451,12),"")</f>
        <v>0</v>
      </c>
      <c r="S451" s="32">
        <f>IFERROR(INDEX(JOGOS!$C$1:$P$16905,$G451,13),"")</f>
        <v>0</v>
      </c>
      <c r="T451" s="32">
        <f t="shared" si="49"/>
        <v>0</v>
      </c>
    </row>
    <row r="452" spans="1:20">
      <c r="A452" t="str">
        <f>IF(Tabela3[[#This Row],[GOL CASA]]&lt;&gt;"",Tabela3[[#This Row],[TIME CASA]],"")</f>
        <v/>
      </c>
      <c r="B452" t="str">
        <f>IF(Tabela3[[#This Row],[GOL FORA]]&lt;&gt;"",Tabela3[[#This Row],[TIME FORA]],"")</f>
        <v/>
      </c>
      <c r="C452">
        <f t="shared" si="45"/>
        <v>0</v>
      </c>
      <c r="D452">
        <f t="shared" si="46"/>
        <v>0</v>
      </c>
      <c r="E452">
        <f t="shared" si="48"/>
        <v>0</v>
      </c>
      <c r="F452" t="str">
        <f t="shared" si="47"/>
        <v/>
      </c>
      <c r="H452" t="str">
        <f>IFERROR(INDEX(JOGOS!$C$1:$P$16905,$G452,1),"")</f>
        <v>FRANÇA LIGUE 1 22/23</v>
      </c>
      <c r="I452" s="29">
        <f>IFERROR(INDEX(JOGOS!$C$1:$P$16905,$G452,3),"")</f>
        <v>44961</v>
      </c>
      <c r="J452" s="29" t="str">
        <f>IFERROR(INDEX(JOGOS!$C$1:$P$16905,$G452,4),"")</f>
        <v>Clermont</v>
      </c>
      <c r="K452" s="32">
        <f>IFERROR(INDEX(JOGOS!$C$1:$P$16905,$G452,5),"")</f>
        <v>0</v>
      </c>
      <c r="L452" s="32">
        <f>IFERROR(INDEX(JOGOS!$C$1:$P$16905,$G452,6),"")</f>
        <v>0</v>
      </c>
      <c r="M452" s="29" t="str">
        <f>IFERROR(INDEX(JOGOS!$C$1:$P$16905,$G452,7),"")</f>
        <v>Monaco</v>
      </c>
      <c r="N452" s="32">
        <f>IFERROR(INDEX(JOGOS!$C$1:$P$16905,$G452,8),"")</f>
        <v>0</v>
      </c>
      <c r="O452" s="32">
        <f>IFERROR(INDEX(JOGOS!$C$1:$P$16905,$G452,9),"")</f>
        <v>0</v>
      </c>
      <c r="P452" s="32">
        <f>IFERROR(INDEX(JOGOS!$C$1:$P$16905,$G452,10),"")</f>
        <v>0</v>
      </c>
      <c r="Q452" s="32">
        <f>IFERROR(INDEX(JOGOS!$C$1:$P$16905,$G452,11),"")</f>
        <v>0</v>
      </c>
      <c r="R452" s="32">
        <f>IFERROR(INDEX(JOGOS!$C$1:$P$16905,$G452,12),"")</f>
        <v>0</v>
      </c>
      <c r="S452" s="32">
        <f>IFERROR(INDEX(JOGOS!$C$1:$P$16905,$G452,13),"")</f>
        <v>0</v>
      </c>
      <c r="T452" s="32">
        <f t="shared" si="49"/>
        <v>0</v>
      </c>
    </row>
    <row r="453" spans="1:20">
      <c r="A453" t="str">
        <f>IF(Tabela3[[#This Row],[GOL CASA]]&lt;&gt;"",Tabela3[[#This Row],[TIME CASA]],"")</f>
        <v/>
      </c>
      <c r="B453" t="str">
        <f>IF(Tabela3[[#This Row],[GOL FORA]]&lt;&gt;"",Tabela3[[#This Row],[TIME FORA]],"")</f>
        <v/>
      </c>
      <c r="C453">
        <f t="shared" si="45"/>
        <v>0</v>
      </c>
      <c r="D453">
        <f t="shared" si="46"/>
        <v>0</v>
      </c>
      <c r="E453">
        <f t="shared" si="48"/>
        <v>0</v>
      </c>
      <c r="F453" t="str">
        <f t="shared" si="47"/>
        <v/>
      </c>
      <c r="H453" t="str">
        <f>IFERROR(INDEX(JOGOS!$C$1:$P$16905,$G453,1),"")</f>
        <v>FRANÇA LIGUE 1 22/23</v>
      </c>
      <c r="I453" s="29">
        <f>IFERROR(INDEX(JOGOS!$C$1:$P$16905,$G453,3),"")</f>
        <v>44961</v>
      </c>
      <c r="J453" s="29" t="str">
        <f>IFERROR(INDEX(JOGOS!$C$1:$P$16905,$G453,4),"")</f>
        <v>Lorient</v>
      </c>
      <c r="K453" s="32">
        <f>IFERROR(INDEX(JOGOS!$C$1:$P$16905,$G453,5),"")</f>
        <v>0</v>
      </c>
      <c r="L453" s="32">
        <f>IFERROR(INDEX(JOGOS!$C$1:$P$16905,$G453,6),"")</f>
        <v>0</v>
      </c>
      <c r="M453" s="29" t="str">
        <f>IFERROR(INDEX(JOGOS!$C$1:$P$16905,$G453,7),"")</f>
        <v>Angers SCO</v>
      </c>
      <c r="N453" s="32">
        <f>IFERROR(INDEX(JOGOS!$C$1:$P$16905,$G453,8),"")</f>
        <v>0</v>
      </c>
      <c r="O453" s="32">
        <f>IFERROR(INDEX(JOGOS!$C$1:$P$16905,$G453,9),"")</f>
        <v>0</v>
      </c>
      <c r="P453" s="32">
        <f>IFERROR(INDEX(JOGOS!$C$1:$P$16905,$G453,10),"")</f>
        <v>0</v>
      </c>
      <c r="Q453" s="32">
        <f>IFERROR(INDEX(JOGOS!$C$1:$P$16905,$G453,11),"")</f>
        <v>0</v>
      </c>
      <c r="R453" s="32">
        <f>IFERROR(INDEX(JOGOS!$C$1:$P$16905,$G453,12),"")</f>
        <v>0</v>
      </c>
      <c r="S453" s="32">
        <f>IFERROR(INDEX(JOGOS!$C$1:$P$16905,$G453,13),"")</f>
        <v>0</v>
      </c>
      <c r="T453" s="32">
        <f t="shared" si="49"/>
        <v>0</v>
      </c>
    </row>
    <row r="454" spans="1:20">
      <c r="A454" t="str">
        <f>IF(Tabela3[[#This Row],[GOL CASA]]&lt;&gt;"",Tabela3[[#This Row],[TIME CASA]],"")</f>
        <v/>
      </c>
      <c r="B454" t="str">
        <f>IF(Tabela3[[#This Row],[GOL FORA]]&lt;&gt;"",Tabela3[[#This Row],[TIME FORA]],"")</f>
        <v/>
      </c>
      <c r="C454">
        <f t="shared" si="45"/>
        <v>0</v>
      </c>
      <c r="D454">
        <f t="shared" si="46"/>
        <v>0</v>
      </c>
      <c r="E454">
        <f t="shared" si="48"/>
        <v>0</v>
      </c>
      <c r="F454" t="str">
        <f t="shared" si="47"/>
        <v/>
      </c>
      <c r="H454" t="str">
        <f>IFERROR(INDEX(JOGOS!$C$1:$P$16905,$G454,1),"")</f>
        <v>FRANÇA LIGUE 1 22/23</v>
      </c>
      <c r="I454" s="29">
        <f>IFERROR(INDEX(JOGOS!$C$1:$P$16905,$G454,3),"")</f>
        <v>44961</v>
      </c>
      <c r="J454" s="29" t="str">
        <f>IFERROR(INDEX(JOGOS!$C$1:$P$16905,$G454,4),"")</f>
        <v>Olympique Marseille</v>
      </c>
      <c r="K454" s="32">
        <f>IFERROR(INDEX(JOGOS!$C$1:$P$16905,$G454,5),"")</f>
        <v>0</v>
      </c>
      <c r="L454" s="32">
        <f>IFERROR(INDEX(JOGOS!$C$1:$P$16905,$G454,6),"")</f>
        <v>0</v>
      </c>
      <c r="M454" s="29" t="str">
        <f>IFERROR(INDEX(JOGOS!$C$1:$P$16905,$G454,7),"")</f>
        <v>Nice</v>
      </c>
      <c r="N454" s="32">
        <f>IFERROR(INDEX(JOGOS!$C$1:$P$16905,$G454,8),"")</f>
        <v>0</v>
      </c>
      <c r="O454" s="32">
        <f>IFERROR(INDEX(JOGOS!$C$1:$P$16905,$G454,9),"")</f>
        <v>0</v>
      </c>
      <c r="P454" s="32">
        <f>IFERROR(INDEX(JOGOS!$C$1:$P$16905,$G454,10),"")</f>
        <v>0</v>
      </c>
      <c r="Q454" s="32">
        <f>IFERROR(INDEX(JOGOS!$C$1:$P$16905,$G454,11),"")</f>
        <v>0</v>
      </c>
      <c r="R454" s="32">
        <f>IFERROR(INDEX(JOGOS!$C$1:$P$16905,$G454,12),"")</f>
        <v>0</v>
      </c>
      <c r="S454" s="32">
        <f>IFERROR(INDEX(JOGOS!$C$1:$P$16905,$G454,13),"")</f>
        <v>0</v>
      </c>
      <c r="T454" s="32">
        <f t="shared" si="49"/>
        <v>0</v>
      </c>
    </row>
    <row r="455" spans="1:20">
      <c r="A455" t="str">
        <f>IF(Tabela3[[#This Row],[GOL CASA]]&lt;&gt;"",Tabela3[[#This Row],[TIME CASA]],"")</f>
        <v/>
      </c>
      <c r="B455" t="str">
        <f>IF(Tabela3[[#This Row],[GOL FORA]]&lt;&gt;"",Tabela3[[#This Row],[TIME FORA]],"")</f>
        <v/>
      </c>
      <c r="C455">
        <f t="shared" si="45"/>
        <v>0</v>
      </c>
      <c r="D455">
        <f t="shared" si="46"/>
        <v>0</v>
      </c>
      <c r="E455">
        <f t="shared" si="48"/>
        <v>0</v>
      </c>
      <c r="F455" t="str">
        <f t="shared" si="47"/>
        <v/>
      </c>
      <c r="H455" t="str">
        <f>IFERROR(INDEX(JOGOS!$C$1:$P$16905,$G455,1),"")</f>
        <v>FRANÇA LIGUE 1 22/23</v>
      </c>
      <c r="I455" s="29">
        <f>IFERROR(INDEX(JOGOS!$C$1:$P$16905,$G455,3),"")</f>
        <v>44961</v>
      </c>
      <c r="J455" s="29" t="str">
        <f>IFERROR(INDEX(JOGOS!$C$1:$P$16905,$G455,4),"")</f>
        <v>PSG</v>
      </c>
      <c r="K455" s="32">
        <f>IFERROR(INDEX(JOGOS!$C$1:$P$16905,$G455,5),"")</f>
        <v>0</v>
      </c>
      <c r="L455" s="32">
        <f>IFERROR(INDEX(JOGOS!$C$1:$P$16905,$G455,6),"")</f>
        <v>0</v>
      </c>
      <c r="M455" s="29" t="str">
        <f>IFERROR(INDEX(JOGOS!$C$1:$P$16905,$G455,7),"")</f>
        <v>Toulouse</v>
      </c>
      <c r="N455" s="32">
        <f>IFERROR(INDEX(JOGOS!$C$1:$P$16905,$G455,8),"")</f>
        <v>0</v>
      </c>
      <c r="O455" s="32">
        <f>IFERROR(INDEX(JOGOS!$C$1:$P$16905,$G455,9),"")</f>
        <v>0</v>
      </c>
      <c r="P455" s="32">
        <f>IFERROR(INDEX(JOGOS!$C$1:$P$16905,$G455,10),"")</f>
        <v>0</v>
      </c>
      <c r="Q455" s="32">
        <f>IFERROR(INDEX(JOGOS!$C$1:$P$16905,$G455,11),"")</f>
        <v>0</v>
      </c>
      <c r="R455" s="32">
        <f>IFERROR(INDEX(JOGOS!$C$1:$P$16905,$G455,12),"")</f>
        <v>0</v>
      </c>
      <c r="S455" s="32">
        <f>IFERROR(INDEX(JOGOS!$C$1:$P$16905,$G455,13),"")</f>
        <v>0</v>
      </c>
      <c r="T455" s="32">
        <f t="shared" si="49"/>
        <v>0</v>
      </c>
    </row>
    <row r="456" spans="1:20">
      <c r="A456" t="str">
        <f>IF(Tabela3[[#This Row],[GOL CASA]]&lt;&gt;"",Tabela3[[#This Row],[TIME CASA]],"")</f>
        <v/>
      </c>
      <c r="B456" t="str">
        <f>IF(Tabela3[[#This Row],[GOL FORA]]&lt;&gt;"",Tabela3[[#This Row],[TIME FORA]],"")</f>
        <v/>
      </c>
      <c r="C456">
        <f t="shared" si="45"/>
        <v>0</v>
      </c>
      <c r="D456">
        <f t="shared" si="46"/>
        <v>0</v>
      </c>
      <c r="E456">
        <f t="shared" si="48"/>
        <v>0</v>
      </c>
      <c r="F456" t="str">
        <f t="shared" si="47"/>
        <v/>
      </c>
      <c r="H456" t="str">
        <f>IFERROR(INDEX(JOGOS!$C$1:$P$16905,$G456,1),"")</f>
        <v>FRANÇA LIGUE 1 22/23</v>
      </c>
      <c r="I456" s="29">
        <f>IFERROR(INDEX(JOGOS!$C$1:$P$16905,$G456,3),"")</f>
        <v>44961</v>
      </c>
      <c r="J456" s="29" t="str">
        <f>IFERROR(INDEX(JOGOS!$C$1:$P$16905,$G456,4),"")</f>
        <v>Strasbourg</v>
      </c>
      <c r="K456" s="32">
        <f>IFERROR(INDEX(JOGOS!$C$1:$P$16905,$G456,5),"")</f>
        <v>0</v>
      </c>
      <c r="L456" s="32">
        <f>IFERROR(INDEX(JOGOS!$C$1:$P$16905,$G456,6),"")</f>
        <v>0</v>
      </c>
      <c r="M456" s="29" t="str">
        <f>IFERROR(INDEX(JOGOS!$C$1:$P$16905,$G456,7),"")</f>
        <v>Montpellier</v>
      </c>
      <c r="N456" s="32">
        <f>IFERROR(INDEX(JOGOS!$C$1:$P$16905,$G456,8),"")</f>
        <v>0</v>
      </c>
      <c r="O456" s="32">
        <f>IFERROR(INDEX(JOGOS!$C$1:$P$16905,$G456,9),"")</f>
        <v>0</v>
      </c>
      <c r="P456" s="32">
        <f>IFERROR(INDEX(JOGOS!$C$1:$P$16905,$G456,10),"")</f>
        <v>0</v>
      </c>
      <c r="Q456" s="32">
        <f>IFERROR(INDEX(JOGOS!$C$1:$P$16905,$G456,11),"")</f>
        <v>0</v>
      </c>
      <c r="R456" s="32">
        <f>IFERROR(INDEX(JOGOS!$C$1:$P$16905,$G456,12),"")</f>
        <v>0</v>
      </c>
      <c r="S456" s="32">
        <f>IFERROR(INDEX(JOGOS!$C$1:$P$16905,$G456,13),"")</f>
        <v>0</v>
      </c>
      <c r="T456" s="32">
        <f t="shared" si="49"/>
        <v>0</v>
      </c>
    </row>
    <row r="457" spans="1:20">
      <c r="A457" t="str">
        <f>IF(Tabela3[[#This Row],[GOL CASA]]&lt;&gt;"",Tabela3[[#This Row],[TIME CASA]],"")</f>
        <v/>
      </c>
      <c r="B457" t="str">
        <f>IF(Tabela3[[#This Row],[GOL FORA]]&lt;&gt;"",Tabela3[[#This Row],[TIME FORA]],"")</f>
        <v/>
      </c>
      <c r="C457">
        <f t="shared" si="45"/>
        <v>0</v>
      </c>
      <c r="D457">
        <f t="shared" si="46"/>
        <v>0</v>
      </c>
      <c r="E457">
        <f t="shared" si="48"/>
        <v>0</v>
      </c>
      <c r="F457" t="str">
        <f t="shared" si="47"/>
        <v/>
      </c>
      <c r="H457" t="str">
        <f>IFERROR(INDEX(JOGOS!$C$1:$P$16905,$G457,1),"")</f>
        <v>FRANÇA LIGUE 1 22/23</v>
      </c>
      <c r="I457" s="29">
        <f>IFERROR(INDEX(JOGOS!$C$1:$P$16905,$G457,3),"")</f>
        <v>44961</v>
      </c>
      <c r="J457" s="29" t="str">
        <f>IFERROR(INDEX(JOGOS!$C$1:$P$16905,$G457,4),"")</f>
        <v>Brest</v>
      </c>
      <c r="K457" s="32">
        <f>IFERROR(INDEX(JOGOS!$C$1:$P$16905,$G457,5),"")</f>
        <v>0</v>
      </c>
      <c r="L457" s="32">
        <f>IFERROR(INDEX(JOGOS!$C$1:$P$16905,$G457,6),"")</f>
        <v>0</v>
      </c>
      <c r="M457" s="29" t="str">
        <f>IFERROR(INDEX(JOGOS!$C$1:$P$16905,$G457,7),"")</f>
        <v>Lens</v>
      </c>
      <c r="N457" s="32">
        <f>IFERROR(INDEX(JOGOS!$C$1:$P$16905,$G457,8),"")</f>
        <v>0</v>
      </c>
      <c r="O457" s="32">
        <f>IFERROR(INDEX(JOGOS!$C$1:$P$16905,$G457,9),"")</f>
        <v>0</v>
      </c>
      <c r="P457" s="32">
        <f>IFERROR(INDEX(JOGOS!$C$1:$P$16905,$G457,10),"")</f>
        <v>0</v>
      </c>
      <c r="Q457" s="32">
        <f>IFERROR(INDEX(JOGOS!$C$1:$P$16905,$G457,11),"")</f>
        <v>0</v>
      </c>
      <c r="R457" s="32">
        <f>IFERROR(INDEX(JOGOS!$C$1:$P$16905,$G457,12),"")</f>
        <v>0</v>
      </c>
      <c r="S457" s="32">
        <f>IFERROR(INDEX(JOGOS!$C$1:$P$16905,$G457,13),"")</f>
        <v>0</v>
      </c>
      <c r="T457" s="32">
        <f t="shared" si="49"/>
        <v>0</v>
      </c>
    </row>
    <row r="458" spans="1:20">
      <c r="A458" t="str">
        <f>IF(Tabela3[[#This Row],[GOL CASA]]&lt;&gt;"",Tabela3[[#This Row],[TIME CASA]],"")</f>
        <v/>
      </c>
      <c r="B458" t="str">
        <f>IF(Tabela3[[#This Row],[GOL FORA]]&lt;&gt;"",Tabela3[[#This Row],[TIME FORA]],"")</f>
        <v/>
      </c>
      <c r="C458">
        <f t="shared" si="45"/>
        <v>0</v>
      </c>
      <c r="D458">
        <f t="shared" si="46"/>
        <v>0</v>
      </c>
      <c r="E458">
        <f t="shared" si="48"/>
        <v>0</v>
      </c>
      <c r="F458" t="str">
        <f t="shared" si="47"/>
        <v/>
      </c>
      <c r="H458" t="str">
        <f>IFERROR(INDEX(JOGOS!$C$1:$P$16905,$G458,1),"")</f>
        <v>FRANÇA LIGUE 1 22/23</v>
      </c>
      <c r="I458" s="29">
        <f>IFERROR(INDEX(JOGOS!$C$1:$P$16905,$G458,3),"")</f>
        <v>44961</v>
      </c>
      <c r="J458" s="29" t="str">
        <f>IFERROR(INDEX(JOGOS!$C$1:$P$16905,$G458,4),"")</f>
        <v>Rennes</v>
      </c>
      <c r="K458" s="32">
        <f>IFERROR(INDEX(JOGOS!$C$1:$P$16905,$G458,5),"")</f>
        <v>0</v>
      </c>
      <c r="L458" s="32">
        <f>IFERROR(INDEX(JOGOS!$C$1:$P$16905,$G458,6),"")</f>
        <v>0</v>
      </c>
      <c r="M458" s="29" t="str">
        <f>IFERROR(INDEX(JOGOS!$C$1:$P$16905,$G458,7),"")</f>
        <v>Lille</v>
      </c>
      <c r="N458" s="32">
        <f>IFERROR(INDEX(JOGOS!$C$1:$P$16905,$G458,8),"")</f>
        <v>0</v>
      </c>
      <c r="O458" s="32">
        <f>IFERROR(INDEX(JOGOS!$C$1:$P$16905,$G458,9),"")</f>
        <v>0</v>
      </c>
      <c r="P458" s="32">
        <f>IFERROR(INDEX(JOGOS!$C$1:$P$16905,$G458,10),"")</f>
        <v>0</v>
      </c>
      <c r="Q458" s="32">
        <f>IFERROR(INDEX(JOGOS!$C$1:$P$16905,$G458,11),"")</f>
        <v>0</v>
      </c>
      <c r="R458" s="32">
        <f>IFERROR(INDEX(JOGOS!$C$1:$P$16905,$G458,12),"")</f>
        <v>0</v>
      </c>
      <c r="S458" s="32">
        <f>IFERROR(INDEX(JOGOS!$C$1:$P$16905,$G458,13),"")</f>
        <v>0</v>
      </c>
      <c r="T458" s="32">
        <f t="shared" si="49"/>
        <v>0</v>
      </c>
    </row>
    <row r="459" spans="1:20">
      <c r="A459" t="str">
        <f>IF(Tabela3[[#This Row],[GOL CASA]]&lt;&gt;"",Tabela3[[#This Row],[TIME CASA]],"")</f>
        <v/>
      </c>
      <c r="B459" t="str">
        <f>IF(Tabela3[[#This Row],[GOL FORA]]&lt;&gt;"",Tabela3[[#This Row],[TIME FORA]],"")</f>
        <v/>
      </c>
      <c r="C459">
        <f t="shared" si="45"/>
        <v>0</v>
      </c>
      <c r="D459">
        <f t="shared" si="46"/>
        <v>0</v>
      </c>
      <c r="E459">
        <f t="shared" si="48"/>
        <v>0</v>
      </c>
      <c r="F459" t="str">
        <f t="shared" si="47"/>
        <v/>
      </c>
      <c r="H459" t="str">
        <f>IFERROR(INDEX(JOGOS!$C$1:$P$16905,$G459,1),"")</f>
        <v>FRANÇA LIGUE 1 22/23</v>
      </c>
      <c r="I459" s="29">
        <f>IFERROR(INDEX(JOGOS!$C$1:$P$16905,$G459,3),"")</f>
        <v>44961</v>
      </c>
      <c r="J459" s="29" t="str">
        <f>IFERROR(INDEX(JOGOS!$C$1:$P$16905,$G459,4),"")</f>
        <v>Troyes</v>
      </c>
      <c r="K459" s="32">
        <f>IFERROR(INDEX(JOGOS!$C$1:$P$16905,$G459,5),"")</f>
        <v>0</v>
      </c>
      <c r="L459" s="32">
        <f>IFERROR(INDEX(JOGOS!$C$1:$P$16905,$G459,6),"")</f>
        <v>0</v>
      </c>
      <c r="M459" s="29" t="str">
        <f>IFERROR(INDEX(JOGOS!$C$1:$P$16905,$G459,7),"")</f>
        <v>Olympique Lyonnais</v>
      </c>
      <c r="N459" s="32">
        <f>IFERROR(INDEX(JOGOS!$C$1:$P$16905,$G459,8),"")</f>
        <v>0</v>
      </c>
      <c r="O459" s="32">
        <f>IFERROR(INDEX(JOGOS!$C$1:$P$16905,$G459,9),"")</f>
        <v>0</v>
      </c>
      <c r="P459" s="32">
        <f>IFERROR(INDEX(JOGOS!$C$1:$P$16905,$G459,10),"")</f>
        <v>0</v>
      </c>
      <c r="Q459" s="32">
        <f>IFERROR(INDEX(JOGOS!$C$1:$P$16905,$G459,11),"")</f>
        <v>0</v>
      </c>
      <c r="R459" s="32">
        <f>IFERROR(INDEX(JOGOS!$C$1:$P$16905,$G459,12),"")</f>
        <v>0</v>
      </c>
      <c r="S459" s="32">
        <f>IFERROR(INDEX(JOGOS!$C$1:$P$16905,$G459,13),"")</f>
        <v>0</v>
      </c>
      <c r="T459" s="32">
        <f t="shared" si="49"/>
        <v>0</v>
      </c>
    </row>
    <row r="460" spans="1:20">
      <c r="A460" t="str">
        <f>IF(Tabela3[[#This Row],[GOL CASA]]&lt;&gt;"",Tabela3[[#This Row],[TIME CASA]],"")</f>
        <v/>
      </c>
      <c r="B460" t="str">
        <f>IF(Tabela3[[#This Row],[GOL FORA]]&lt;&gt;"",Tabela3[[#This Row],[TIME FORA]],"")</f>
        <v/>
      </c>
      <c r="C460">
        <f t="shared" si="45"/>
        <v>0</v>
      </c>
      <c r="D460">
        <f t="shared" si="46"/>
        <v>0</v>
      </c>
      <c r="E460">
        <f t="shared" si="48"/>
        <v>0</v>
      </c>
      <c r="F460" t="str">
        <f t="shared" si="47"/>
        <v/>
      </c>
      <c r="H460" t="str">
        <f>IFERROR(INDEX(JOGOS!$C$1:$P$16905,$G460,1),"")</f>
        <v>PREMIER LIGUE22/23</v>
      </c>
      <c r="I460" s="29">
        <f>IFERROR(INDEX(JOGOS!$C$1:$P$16905,$G460,3),"")</f>
        <v>44961.395833333336</v>
      </c>
      <c r="J460" s="29" t="str">
        <f>IFERROR(INDEX(JOGOS!$C$1:$P$16905,$G460,4),"")</f>
        <v>Everton</v>
      </c>
      <c r="K460" s="32">
        <f>IFERROR(INDEX(JOGOS!$C$1:$P$16905,$G460,5),"")</f>
        <v>0</v>
      </c>
      <c r="L460" s="32">
        <f>IFERROR(INDEX(JOGOS!$C$1:$P$16905,$G460,6),"")</f>
        <v>0</v>
      </c>
      <c r="M460" s="29" t="str">
        <f>IFERROR(INDEX(JOGOS!$C$1:$P$16905,$G460,7),"")</f>
        <v>Arsenal</v>
      </c>
      <c r="N460" s="32">
        <f>IFERROR(INDEX(JOGOS!$C$1:$P$16905,$G460,8),"")</f>
        <v>0</v>
      </c>
      <c r="O460" s="32">
        <f>IFERROR(INDEX(JOGOS!$C$1:$P$16905,$G460,9),"")</f>
        <v>0</v>
      </c>
      <c r="P460" s="32">
        <f>IFERROR(INDEX(JOGOS!$C$1:$P$16905,$G460,10),"")</f>
        <v>0</v>
      </c>
      <c r="Q460" s="32">
        <f>IFERROR(INDEX(JOGOS!$C$1:$P$16905,$G460,11),"")</f>
        <v>0</v>
      </c>
      <c r="R460" s="32">
        <f>IFERROR(INDEX(JOGOS!$C$1:$P$16905,$G460,12),"")</f>
        <v>0</v>
      </c>
      <c r="S460" s="32">
        <f>IFERROR(INDEX(JOGOS!$C$1:$P$16905,$G460,13),"")</f>
        <v>0</v>
      </c>
      <c r="T460" s="32">
        <f t="shared" si="49"/>
        <v>0</v>
      </c>
    </row>
    <row r="461" spans="1:20">
      <c r="A461" t="str">
        <f>IF(Tabela3[[#This Row],[GOL CASA]]&lt;&gt;"",Tabela3[[#This Row],[TIME CASA]],"")</f>
        <v/>
      </c>
      <c r="B461" t="str">
        <f>IF(Tabela3[[#This Row],[GOL FORA]]&lt;&gt;"",Tabela3[[#This Row],[TIME FORA]],"")</f>
        <v/>
      </c>
      <c r="C461">
        <f t="shared" si="45"/>
        <v>0</v>
      </c>
      <c r="D461">
        <f t="shared" si="46"/>
        <v>0</v>
      </c>
      <c r="E461">
        <f t="shared" si="48"/>
        <v>0</v>
      </c>
      <c r="F461" t="str">
        <f t="shared" si="47"/>
        <v/>
      </c>
      <c r="H461" t="str">
        <f>IFERROR(INDEX(JOGOS!$C$1:$P$16905,$G461,1),"")</f>
        <v>PREMIER LIGUE22/23</v>
      </c>
      <c r="I461" s="29">
        <f>IFERROR(INDEX(JOGOS!$C$1:$P$16905,$G461,3),"")</f>
        <v>44961.5</v>
      </c>
      <c r="J461" s="29" t="str">
        <f>IFERROR(INDEX(JOGOS!$C$1:$P$16905,$G461,4),"")</f>
        <v>Aston Villa</v>
      </c>
      <c r="K461" s="32">
        <f>IFERROR(INDEX(JOGOS!$C$1:$P$16905,$G461,5),"")</f>
        <v>0</v>
      </c>
      <c r="L461" s="32">
        <f>IFERROR(INDEX(JOGOS!$C$1:$P$16905,$G461,6),"")</f>
        <v>0</v>
      </c>
      <c r="M461" s="29" t="str">
        <f>IFERROR(INDEX(JOGOS!$C$1:$P$16905,$G461,7),"")</f>
        <v>Leicester City</v>
      </c>
      <c r="N461" s="32">
        <f>IFERROR(INDEX(JOGOS!$C$1:$P$16905,$G461,8),"")</f>
        <v>0</v>
      </c>
      <c r="O461" s="32">
        <f>IFERROR(INDEX(JOGOS!$C$1:$P$16905,$G461,9),"")</f>
        <v>0</v>
      </c>
      <c r="P461" s="32">
        <f>IFERROR(INDEX(JOGOS!$C$1:$P$16905,$G461,10),"")</f>
        <v>0</v>
      </c>
      <c r="Q461" s="32">
        <f>IFERROR(INDEX(JOGOS!$C$1:$P$16905,$G461,11),"")</f>
        <v>0</v>
      </c>
      <c r="R461" s="32">
        <f>IFERROR(INDEX(JOGOS!$C$1:$P$16905,$G461,12),"")</f>
        <v>0</v>
      </c>
      <c r="S461" s="32">
        <f>IFERROR(INDEX(JOGOS!$C$1:$P$16905,$G461,13),"")</f>
        <v>0</v>
      </c>
      <c r="T461" s="32">
        <f t="shared" si="49"/>
        <v>0</v>
      </c>
    </row>
    <row r="462" spans="1:20">
      <c r="A462" t="str">
        <f>IF(Tabela3[[#This Row],[GOL CASA]]&lt;&gt;"",Tabela3[[#This Row],[TIME CASA]],"")</f>
        <v/>
      </c>
      <c r="B462" t="str">
        <f>IF(Tabela3[[#This Row],[GOL FORA]]&lt;&gt;"",Tabela3[[#This Row],[TIME FORA]],"")</f>
        <v/>
      </c>
      <c r="C462">
        <f t="shared" si="45"/>
        <v>0</v>
      </c>
      <c r="D462">
        <f t="shared" si="46"/>
        <v>0</v>
      </c>
      <c r="E462">
        <f t="shared" si="48"/>
        <v>0</v>
      </c>
      <c r="F462" t="str">
        <f t="shared" si="47"/>
        <v/>
      </c>
      <c r="H462" t="str">
        <f>IFERROR(INDEX(JOGOS!$C$1:$P$16905,$G462,1),"")</f>
        <v>PREMIER LIGUE22/23</v>
      </c>
      <c r="I462" s="29">
        <f>IFERROR(INDEX(JOGOS!$C$1:$P$16905,$G462,3),"")</f>
        <v>44961.5</v>
      </c>
      <c r="J462" s="29" t="str">
        <f>IFERROR(INDEX(JOGOS!$C$1:$P$16905,$G462,4),"")</f>
        <v>Brentford</v>
      </c>
      <c r="K462" s="32">
        <f>IFERROR(INDEX(JOGOS!$C$1:$P$16905,$G462,5),"")</f>
        <v>0</v>
      </c>
      <c r="L462" s="32">
        <f>IFERROR(INDEX(JOGOS!$C$1:$P$16905,$G462,6),"")</f>
        <v>0</v>
      </c>
      <c r="M462" s="29" t="str">
        <f>IFERROR(INDEX(JOGOS!$C$1:$P$16905,$G462,7),"")</f>
        <v>Southampton</v>
      </c>
      <c r="N462" s="32">
        <f>IFERROR(INDEX(JOGOS!$C$1:$P$16905,$G462,8),"")</f>
        <v>0</v>
      </c>
      <c r="O462" s="32">
        <f>IFERROR(INDEX(JOGOS!$C$1:$P$16905,$G462,9),"")</f>
        <v>0</v>
      </c>
      <c r="P462" s="32">
        <f>IFERROR(INDEX(JOGOS!$C$1:$P$16905,$G462,10),"")</f>
        <v>0</v>
      </c>
      <c r="Q462" s="32">
        <f>IFERROR(INDEX(JOGOS!$C$1:$P$16905,$G462,11),"")</f>
        <v>0</v>
      </c>
      <c r="R462" s="32">
        <f>IFERROR(INDEX(JOGOS!$C$1:$P$16905,$G462,12),"")</f>
        <v>0</v>
      </c>
      <c r="S462" s="32">
        <f>IFERROR(INDEX(JOGOS!$C$1:$P$16905,$G462,13),"")</f>
        <v>0</v>
      </c>
      <c r="T462" s="32">
        <f t="shared" si="49"/>
        <v>0</v>
      </c>
    </row>
    <row r="463" spans="1:20">
      <c r="A463" t="str">
        <f>IF(Tabela3[[#This Row],[GOL CASA]]&lt;&gt;"",Tabela3[[#This Row],[TIME CASA]],"")</f>
        <v/>
      </c>
      <c r="B463" t="str">
        <f>IF(Tabela3[[#This Row],[GOL FORA]]&lt;&gt;"",Tabela3[[#This Row],[TIME FORA]],"")</f>
        <v/>
      </c>
      <c r="C463">
        <f t="shared" si="45"/>
        <v>0</v>
      </c>
      <c r="D463">
        <f t="shared" si="46"/>
        <v>0</v>
      </c>
      <c r="E463">
        <f t="shared" si="48"/>
        <v>0</v>
      </c>
      <c r="F463" t="str">
        <f t="shared" si="47"/>
        <v/>
      </c>
      <c r="H463" t="str">
        <f>IFERROR(INDEX(JOGOS!$C$1:$P$16905,$G463,1),"")</f>
        <v>PREMIER LIGUE22/23</v>
      </c>
      <c r="I463" s="29">
        <f>IFERROR(INDEX(JOGOS!$C$1:$P$16905,$G463,3),"")</f>
        <v>44961.5</v>
      </c>
      <c r="J463" s="29" t="str">
        <f>IFERROR(INDEX(JOGOS!$C$1:$P$16905,$G463,4),"")</f>
        <v>Brighton &amp; Hove Albion</v>
      </c>
      <c r="K463" s="32">
        <f>IFERROR(INDEX(JOGOS!$C$1:$P$16905,$G463,5),"")</f>
        <v>0</v>
      </c>
      <c r="L463" s="32">
        <f>IFERROR(INDEX(JOGOS!$C$1:$P$16905,$G463,6),"")</f>
        <v>0</v>
      </c>
      <c r="M463" s="29" t="str">
        <f>IFERROR(INDEX(JOGOS!$C$1:$P$16905,$G463,7),"")</f>
        <v>AFC Bournemouth</v>
      </c>
      <c r="N463" s="32">
        <f>IFERROR(INDEX(JOGOS!$C$1:$P$16905,$G463,8),"")</f>
        <v>0</v>
      </c>
      <c r="O463" s="32">
        <f>IFERROR(INDEX(JOGOS!$C$1:$P$16905,$G463,9),"")</f>
        <v>0</v>
      </c>
      <c r="P463" s="32">
        <f>IFERROR(INDEX(JOGOS!$C$1:$P$16905,$G463,10),"")</f>
        <v>0</v>
      </c>
      <c r="Q463" s="32">
        <f>IFERROR(INDEX(JOGOS!$C$1:$P$16905,$G463,11),"")</f>
        <v>0</v>
      </c>
      <c r="R463" s="32">
        <f>IFERROR(INDEX(JOGOS!$C$1:$P$16905,$G463,12),"")</f>
        <v>0</v>
      </c>
      <c r="S463" s="32">
        <f>IFERROR(INDEX(JOGOS!$C$1:$P$16905,$G463,13),"")</f>
        <v>0</v>
      </c>
      <c r="T463" s="32">
        <f t="shared" si="49"/>
        <v>0</v>
      </c>
    </row>
    <row r="464" spans="1:20">
      <c r="A464" t="str">
        <f>IF(Tabela3[[#This Row],[GOL CASA]]&lt;&gt;"",Tabela3[[#This Row],[TIME CASA]],"")</f>
        <v/>
      </c>
      <c r="B464" t="str">
        <f>IF(Tabela3[[#This Row],[GOL FORA]]&lt;&gt;"",Tabela3[[#This Row],[TIME FORA]],"")</f>
        <v/>
      </c>
      <c r="C464">
        <f t="shared" si="45"/>
        <v>0</v>
      </c>
      <c r="D464">
        <f t="shared" si="46"/>
        <v>0</v>
      </c>
      <c r="E464">
        <f t="shared" si="48"/>
        <v>0</v>
      </c>
      <c r="F464" t="str">
        <f t="shared" si="47"/>
        <v/>
      </c>
      <c r="H464" t="str">
        <f>IFERROR(INDEX(JOGOS!$C$1:$P$16905,$G464,1),"")</f>
        <v>PREMIER LIGUE22/23</v>
      </c>
      <c r="I464" s="29">
        <f>IFERROR(INDEX(JOGOS!$C$1:$P$16905,$G464,3),"")</f>
        <v>44961.5</v>
      </c>
      <c r="J464" s="29" t="str">
        <f>IFERROR(INDEX(JOGOS!$C$1:$P$16905,$G464,4),"")</f>
        <v>Manchester United</v>
      </c>
      <c r="K464" s="32">
        <f>IFERROR(INDEX(JOGOS!$C$1:$P$16905,$G464,5),"")</f>
        <v>0</v>
      </c>
      <c r="L464" s="32">
        <f>IFERROR(INDEX(JOGOS!$C$1:$P$16905,$G464,6),"")</f>
        <v>0</v>
      </c>
      <c r="M464" s="29" t="str">
        <f>IFERROR(INDEX(JOGOS!$C$1:$P$16905,$G464,7),"")</f>
        <v>Crystal Palace</v>
      </c>
      <c r="N464" s="32">
        <f>IFERROR(INDEX(JOGOS!$C$1:$P$16905,$G464,8),"")</f>
        <v>0</v>
      </c>
      <c r="O464" s="32">
        <f>IFERROR(INDEX(JOGOS!$C$1:$P$16905,$G464,9),"")</f>
        <v>0</v>
      </c>
      <c r="P464" s="32">
        <f>IFERROR(INDEX(JOGOS!$C$1:$P$16905,$G464,10),"")</f>
        <v>0</v>
      </c>
      <c r="Q464" s="32">
        <f>IFERROR(INDEX(JOGOS!$C$1:$P$16905,$G464,11),"")</f>
        <v>0</v>
      </c>
      <c r="R464" s="32">
        <f>IFERROR(INDEX(JOGOS!$C$1:$P$16905,$G464,12),"")</f>
        <v>0</v>
      </c>
      <c r="S464" s="32">
        <f>IFERROR(INDEX(JOGOS!$C$1:$P$16905,$G464,13),"")</f>
        <v>0</v>
      </c>
      <c r="T464" s="32">
        <f t="shared" si="49"/>
        <v>0</v>
      </c>
    </row>
    <row r="465" spans="1:20">
      <c r="A465" t="str">
        <f>IF(Tabela3[[#This Row],[GOL CASA]]&lt;&gt;"",Tabela3[[#This Row],[TIME CASA]],"")</f>
        <v/>
      </c>
      <c r="B465" t="str">
        <f>IF(Tabela3[[#This Row],[GOL FORA]]&lt;&gt;"",Tabela3[[#This Row],[TIME FORA]],"")</f>
        <v/>
      </c>
      <c r="C465">
        <f t="shared" si="45"/>
        <v>0</v>
      </c>
      <c r="D465">
        <f t="shared" si="46"/>
        <v>0</v>
      </c>
      <c r="E465">
        <f t="shared" si="48"/>
        <v>0</v>
      </c>
      <c r="F465" t="str">
        <f t="shared" si="47"/>
        <v/>
      </c>
      <c r="H465" t="str">
        <f>IFERROR(INDEX(JOGOS!$C$1:$P$16905,$G465,1),"")</f>
        <v>PREMIER LIGUE22/23</v>
      </c>
      <c r="I465" s="29">
        <f>IFERROR(INDEX(JOGOS!$C$1:$P$16905,$G465,3),"")</f>
        <v>44961.5</v>
      </c>
      <c r="J465" s="29" t="str">
        <f>IFERROR(INDEX(JOGOS!$C$1:$P$16905,$G465,4),"")</f>
        <v>Wolverhampton Wanderers</v>
      </c>
      <c r="K465" s="32">
        <f>IFERROR(INDEX(JOGOS!$C$1:$P$16905,$G465,5),"")</f>
        <v>0</v>
      </c>
      <c r="L465" s="32">
        <f>IFERROR(INDEX(JOGOS!$C$1:$P$16905,$G465,6),"")</f>
        <v>0</v>
      </c>
      <c r="M465" s="29" t="str">
        <f>IFERROR(INDEX(JOGOS!$C$1:$P$16905,$G465,7),"")</f>
        <v>Liverpool</v>
      </c>
      <c r="N465" s="32">
        <f>IFERROR(INDEX(JOGOS!$C$1:$P$16905,$G465,8),"")</f>
        <v>0</v>
      </c>
      <c r="O465" s="32">
        <f>IFERROR(INDEX(JOGOS!$C$1:$P$16905,$G465,9),"")</f>
        <v>0</v>
      </c>
      <c r="P465" s="32">
        <f>IFERROR(INDEX(JOGOS!$C$1:$P$16905,$G465,10),"")</f>
        <v>0</v>
      </c>
      <c r="Q465" s="32">
        <f>IFERROR(INDEX(JOGOS!$C$1:$P$16905,$G465,11),"")</f>
        <v>0</v>
      </c>
      <c r="R465" s="32">
        <f>IFERROR(INDEX(JOGOS!$C$1:$P$16905,$G465,12),"")</f>
        <v>0</v>
      </c>
      <c r="S465" s="32">
        <f>IFERROR(INDEX(JOGOS!$C$1:$P$16905,$G465,13),"")</f>
        <v>0</v>
      </c>
      <c r="T465" s="32">
        <f t="shared" si="49"/>
        <v>0</v>
      </c>
    </row>
    <row r="466" spans="1:20">
      <c r="A466" t="str">
        <f>IF(Tabela3[[#This Row],[GOL CASA]]&lt;&gt;"",Tabela3[[#This Row],[TIME CASA]],"")</f>
        <v/>
      </c>
      <c r="B466" t="str">
        <f>IF(Tabela3[[#This Row],[GOL FORA]]&lt;&gt;"",Tabela3[[#This Row],[TIME FORA]],"")</f>
        <v/>
      </c>
      <c r="C466">
        <f t="shared" si="45"/>
        <v>0</v>
      </c>
      <c r="D466">
        <f t="shared" si="46"/>
        <v>0</v>
      </c>
      <c r="E466">
        <f t="shared" si="48"/>
        <v>0</v>
      </c>
      <c r="F466" t="str">
        <f t="shared" si="47"/>
        <v/>
      </c>
      <c r="H466" t="str">
        <f>IFERROR(INDEX(JOGOS!$C$1:$P$16905,$G466,1),"")</f>
        <v>PREMIER LIGUE22/23</v>
      </c>
      <c r="I466" s="29">
        <f>IFERROR(INDEX(JOGOS!$C$1:$P$16905,$G466,3),"")</f>
        <v>44961.604166666664</v>
      </c>
      <c r="J466" s="29" t="str">
        <f>IFERROR(INDEX(JOGOS!$C$1:$P$16905,$G466,4),"")</f>
        <v>Newcastle United</v>
      </c>
      <c r="K466" s="32">
        <f>IFERROR(INDEX(JOGOS!$C$1:$P$16905,$G466,5),"")</f>
        <v>0</v>
      </c>
      <c r="L466" s="32">
        <f>IFERROR(INDEX(JOGOS!$C$1:$P$16905,$G466,6),"")</f>
        <v>0</v>
      </c>
      <c r="M466" s="29" t="str">
        <f>IFERROR(INDEX(JOGOS!$C$1:$P$16905,$G466,7),"")</f>
        <v>West Ham United</v>
      </c>
      <c r="N466" s="32">
        <f>IFERROR(INDEX(JOGOS!$C$1:$P$16905,$G466,8),"")</f>
        <v>0</v>
      </c>
      <c r="O466" s="32">
        <f>IFERROR(INDEX(JOGOS!$C$1:$P$16905,$G466,9),"")</f>
        <v>0</v>
      </c>
      <c r="P466" s="32">
        <f>IFERROR(INDEX(JOGOS!$C$1:$P$16905,$G466,10),"")</f>
        <v>0</v>
      </c>
      <c r="Q466" s="32">
        <f>IFERROR(INDEX(JOGOS!$C$1:$P$16905,$G466,11),"")</f>
        <v>0</v>
      </c>
      <c r="R466" s="32">
        <f>IFERROR(INDEX(JOGOS!$C$1:$P$16905,$G466,12),"")</f>
        <v>0</v>
      </c>
      <c r="S466" s="32">
        <f>IFERROR(INDEX(JOGOS!$C$1:$P$16905,$G466,13),"")</f>
        <v>0</v>
      </c>
      <c r="T466" s="32">
        <f t="shared" si="49"/>
        <v>0</v>
      </c>
    </row>
    <row r="467" spans="1:20">
      <c r="A467" t="str">
        <f>IF(Tabela3[[#This Row],[GOL CASA]]&lt;&gt;"",Tabela3[[#This Row],[TIME CASA]],"")</f>
        <v/>
      </c>
      <c r="B467" t="str">
        <f>IF(Tabela3[[#This Row],[GOL FORA]]&lt;&gt;"",Tabela3[[#This Row],[TIME FORA]],"")</f>
        <v/>
      </c>
      <c r="C467">
        <f t="shared" si="45"/>
        <v>0</v>
      </c>
      <c r="D467">
        <f t="shared" si="46"/>
        <v>0</v>
      </c>
      <c r="E467">
        <f t="shared" si="48"/>
        <v>0</v>
      </c>
      <c r="F467" t="str">
        <f t="shared" si="47"/>
        <v/>
      </c>
      <c r="H467" t="str">
        <f>IFERROR(INDEX(JOGOS!$C$1:$P$16905,$G467,1),"")</f>
        <v>PREMIER LIGUE22/23</v>
      </c>
      <c r="I467" s="29">
        <f>IFERROR(INDEX(JOGOS!$C$1:$P$16905,$G467,3),"")</f>
        <v>44962.458333333336</v>
      </c>
      <c r="J467" s="29" t="str">
        <f>IFERROR(INDEX(JOGOS!$C$1:$P$16905,$G467,4),"")</f>
        <v>Nottingham Forest</v>
      </c>
      <c r="K467" s="32">
        <f>IFERROR(INDEX(JOGOS!$C$1:$P$16905,$G467,5),"")</f>
        <v>0</v>
      </c>
      <c r="L467" s="32">
        <f>IFERROR(INDEX(JOGOS!$C$1:$P$16905,$G467,6),"")</f>
        <v>0</v>
      </c>
      <c r="M467" s="29" t="str">
        <f>IFERROR(INDEX(JOGOS!$C$1:$P$16905,$G467,7),"")</f>
        <v>Leeds United</v>
      </c>
      <c r="N467" s="32">
        <f>IFERROR(INDEX(JOGOS!$C$1:$P$16905,$G467,8),"")</f>
        <v>0</v>
      </c>
      <c r="O467" s="32">
        <f>IFERROR(INDEX(JOGOS!$C$1:$P$16905,$G467,9),"")</f>
        <v>0</v>
      </c>
      <c r="P467" s="32">
        <f>IFERROR(INDEX(JOGOS!$C$1:$P$16905,$G467,10),"")</f>
        <v>0</v>
      </c>
      <c r="Q467" s="32">
        <f>IFERROR(INDEX(JOGOS!$C$1:$P$16905,$G467,11),"")</f>
        <v>0</v>
      </c>
      <c r="R467" s="32">
        <f>IFERROR(INDEX(JOGOS!$C$1:$P$16905,$G467,12),"")</f>
        <v>0</v>
      </c>
      <c r="S467" s="32">
        <f>IFERROR(INDEX(JOGOS!$C$1:$P$16905,$G467,13),"")</f>
        <v>0</v>
      </c>
      <c r="T467" s="32">
        <f t="shared" si="49"/>
        <v>0</v>
      </c>
    </row>
    <row r="468" spans="1:20">
      <c r="A468" t="str">
        <f>IF(Tabela3[[#This Row],[GOL CASA]]&lt;&gt;"",Tabela3[[#This Row],[TIME CASA]],"")</f>
        <v/>
      </c>
      <c r="B468" t="str">
        <f>IF(Tabela3[[#This Row],[GOL FORA]]&lt;&gt;"",Tabela3[[#This Row],[TIME FORA]],"")</f>
        <v/>
      </c>
      <c r="C468">
        <f t="shared" si="45"/>
        <v>0</v>
      </c>
      <c r="D468">
        <f t="shared" si="46"/>
        <v>0</v>
      </c>
      <c r="E468">
        <f t="shared" si="48"/>
        <v>0</v>
      </c>
      <c r="F468" t="str">
        <f t="shared" si="47"/>
        <v/>
      </c>
      <c r="H468" t="str">
        <f>IFERROR(INDEX(JOGOS!$C$1:$P$16905,$G468,1),"")</f>
        <v>PREMIER LIGUE22/23</v>
      </c>
      <c r="I468" s="29">
        <f>IFERROR(INDEX(JOGOS!$C$1:$P$16905,$G468,3),"")</f>
        <v>44962.5625</v>
      </c>
      <c r="J468" s="29" t="str">
        <f>IFERROR(INDEX(JOGOS!$C$1:$P$16905,$G468,4),"")</f>
        <v>Tottenham Hotspur</v>
      </c>
      <c r="K468" s="32">
        <f>IFERROR(INDEX(JOGOS!$C$1:$P$16905,$G468,5),"")</f>
        <v>0</v>
      </c>
      <c r="L468" s="32">
        <f>IFERROR(INDEX(JOGOS!$C$1:$P$16905,$G468,6),"")</f>
        <v>0</v>
      </c>
      <c r="M468" s="29" t="str">
        <f>IFERROR(INDEX(JOGOS!$C$1:$P$16905,$G468,7),"")</f>
        <v>Manchester City</v>
      </c>
      <c r="N468" s="32">
        <f>IFERROR(INDEX(JOGOS!$C$1:$P$16905,$G468,8),"")</f>
        <v>0</v>
      </c>
      <c r="O468" s="32">
        <f>IFERROR(INDEX(JOGOS!$C$1:$P$16905,$G468,9),"")</f>
        <v>0</v>
      </c>
      <c r="P468" s="32">
        <f>IFERROR(INDEX(JOGOS!$C$1:$P$16905,$G468,10),"")</f>
        <v>0</v>
      </c>
      <c r="Q468" s="32">
        <f>IFERROR(INDEX(JOGOS!$C$1:$P$16905,$G468,11),"")</f>
        <v>0</v>
      </c>
      <c r="R468" s="32">
        <f>IFERROR(INDEX(JOGOS!$C$1:$P$16905,$G468,12),"")</f>
        <v>0</v>
      </c>
      <c r="S468" s="32">
        <f>IFERROR(INDEX(JOGOS!$C$1:$P$16905,$G468,13),"")</f>
        <v>0</v>
      </c>
      <c r="T468" s="32">
        <f t="shared" si="49"/>
        <v>0</v>
      </c>
    </row>
    <row r="469" spans="1:20">
      <c r="A469" t="str">
        <f>IF(Tabela3[[#This Row],[GOL CASA]]&lt;&gt;"",Tabela3[[#This Row],[TIME CASA]],"")</f>
        <v/>
      </c>
      <c r="B469" t="str">
        <f>IF(Tabela3[[#This Row],[GOL FORA]]&lt;&gt;"",Tabela3[[#This Row],[TIME FORA]],"")</f>
        <v/>
      </c>
      <c r="C469">
        <f t="shared" si="45"/>
        <v>0</v>
      </c>
      <c r="D469">
        <f t="shared" si="46"/>
        <v>0</v>
      </c>
      <c r="E469">
        <f t="shared" si="48"/>
        <v>0</v>
      </c>
      <c r="F469" t="str">
        <f t="shared" si="47"/>
        <v/>
      </c>
      <c r="H469" t="str">
        <f>IFERROR(INDEX(JOGOS!$C$1:$P$16905,$G469,1),"")</f>
        <v>ALAGOANO2023</v>
      </c>
      <c r="I469" s="29">
        <f>IFERROR(INDEX(JOGOS!$C$1:$P$16905,$G469,3),"")</f>
        <v>44964.833333333336</v>
      </c>
      <c r="J469" s="29" t="str">
        <f>IFERROR(INDEX(JOGOS!$C$1:$P$16905,$G469,4),"")</f>
        <v>CRB</v>
      </c>
      <c r="K469" s="32">
        <f>IFERROR(INDEX(JOGOS!$C$1:$P$16905,$G469,5),"")</f>
        <v>0</v>
      </c>
      <c r="L469" s="32">
        <f>IFERROR(INDEX(JOGOS!$C$1:$P$16905,$G469,6),"")</f>
        <v>0</v>
      </c>
      <c r="M469" s="29" t="str">
        <f>IFERROR(INDEX(JOGOS!$C$1:$P$16905,$G469,7),"")</f>
        <v>CSE</v>
      </c>
      <c r="N469" s="32">
        <f>IFERROR(INDEX(JOGOS!$C$1:$P$16905,$G469,8),"")</f>
        <v>0</v>
      </c>
      <c r="O469" s="32">
        <f>IFERROR(INDEX(JOGOS!$C$1:$P$16905,$G469,9),"")</f>
        <v>0</v>
      </c>
      <c r="P469" s="32">
        <f>IFERROR(INDEX(JOGOS!$C$1:$P$16905,$G469,10),"")</f>
        <v>0</v>
      </c>
      <c r="Q469" s="32">
        <f>IFERROR(INDEX(JOGOS!$C$1:$P$16905,$G469,11),"")</f>
        <v>0</v>
      </c>
      <c r="R469" s="32">
        <f>IFERROR(INDEX(JOGOS!$C$1:$P$16905,$G469,12),"")</f>
        <v>0</v>
      </c>
      <c r="S469" s="32">
        <f>IFERROR(INDEX(JOGOS!$C$1:$P$16905,$G469,13),"")</f>
        <v>0</v>
      </c>
      <c r="T469" s="32">
        <f t="shared" si="49"/>
        <v>0</v>
      </c>
    </row>
    <row r="470" spans="1:20">
      <c r="A470" t="str">
        <f>IF(Tabela3[[#This Row],[GOL CASA]]&lt;&gt;"",Tabela3[[#This Row],[TIME CASA]],"")</f>
        <v/>
      </c>
      <c r="B470" t="str">
        <f>IF(Tabela3[[#This Row],[GOL FORA]]&lt;&gt;"",Tabela3[[#This Row],[TIME FORA]],"")</f>
        <v/>
      </c>
      <c r="C470">
        <f t="shared" si="45"/>
        <v>0</v>
      </c>
      <c r="D470">
        <f t="shared" si="46"/>
        <v>0</v>
      </c>
      <c r="E470">
        <f t="shared" si="48"/>
        <v>0</v>
      </c>
      <c r="F470" t="str">
        <f t="shared" si="47"/>
        <v/>
      </c>
      <c r="H470" t="str">
        <f>IFERROR(INDEX(JOGOS!$C$1:$P$16905,$G470,1),"")</f>
        <v>ALAGOANO2023</v>
      </c>
      <c r="I470" s="29">
        <f>IFERROR(INDEX(JOGOS!$C$1:$P$16905,$G470,3),"")</f>
        <v>44964.833333333336</v>
      </c>
      <c r="J470" s="29" t="str">
        <f>IFERROR(INDEX(JOGOS!$C$1:$P$16905,$G470,4),"")</f>
        <v>Murici</v>
      </c>
      <c r="K470" s="32">
        <f>IFERROR(INDEX(JOGOS!$C$1:$P$16905,$G470,5),"")</f>
        <v>0</v>
      </c>
      <c r="L470" s="32">
        <f>IFERROR(INDEX(JOGOS!$C$1:$P$16905,$G470,6),"")</f>
        <v>0</v>
      </c>
      <c r="M470" s="29" t="str">
        <f>IFERROR(INDEX(JOGOS!$C$1:$P$16905,$G470,7),"")</f>
        <v>Coruripe</v>
      </c>
      <c r="N470" s="32">
        <f>IFERROR(INDEX(JOGOS!$C$1:$P$16905,$G470,8),"")</f>
        <v>0</v>
      </c>
      <c r="O470" s="32">
        <f>IFERROR(INDEX(JOGOS!$C$1:$P$16905,$G470,9),"")</f>
        <v>0</v>
      </c>
      <c r="P470" s="32">
        <f>IFERROR(INDEX(JOGOS!$C$1:$P$16905,$G470,10),"")</f>
        <v>0</v>
      </c>
      <c r="Q470" s="32">
        <f>IFERROR(INDEX(JOGOS!$C$1:$P$16905,$G470,11),"")</f>
        <v>0</v>
      </c>
      <c r="R470" s="32">
        <f>IFERROR(INDEX(JOGOS!$C$1:$P$16905,$G470,12),"")</f>
        <v>0</v>
      </c>
      <c r="S470" s="32">
        <f>IFERROR(INDEX(JOGOS!$C$1:$P$16905,$G470,13),"")</f>
        <v>0</v>
      </c>
      <c r="T470" s="32">
        <f t="shared" si="49"/>
        <v>0</v>
      </c>
    </row>
    <row r="471" spans="1:20">
      <c r="A471" t="str">
        <f>IF(Tabela3[[#This Row],[GOL CASA]]&lt;&gt;"",Tabela3[[#This Row],[TIME CASA]],"")</f>
        <v/>
      </c>
      <c r="B471" t="str">
        <f>IF(Tabela3[[#This Row],[GOL FORA]]&lt;&gt;"",Tabela3[[#This Row],[TIME FORA]],"")</f>
        <v/>
      </c>
      <c r="C471">
        <f t="shared" si="45"/>
        <v>0</v>
      </c>
      <c r="D471">
        <f t="shared" si="46"/>
        <v>0</v>
      </c>
      <c r="E471">
        <f t="shared" si="48"/>
        <v>0</v>
      </c>
      <c r="F471" t="str">
        <f t="shared" si="47"/>
        <v/>
      </c>
      <c r="H471" t="str">
        <f>IFERROR(INDEX(JOGOS!$C$1:$P$16905,$G471,1),"")</f>
        <v>ALAGOANO2023</v>
      </c>
      <c r="I471" s="29">
        <f>IFERROR(INDEX(JOGOS!$C$1:$P$16905,$G471,3),"")</f>
        <v>44964.833333333336</v>
      </c>
      <c r="J471" s="29" t="str">
        <f>IFERROR(INDEX(JOGOS!$C$1:$P$16905,$G471,4),"")</f>
        <v>CSA</v>
      </c>
      <c r="K471" s="32">
        <f>IFERROR(INDEX(JOGOS!$C$1:$P$16905,$G471,5),"")</f>
        <v>0</v>
      </c>
      <c r="L471" s="32">
        <f>IFERROR(INDEX(JOGOS!$C$1:$P$16905,$G471,6),"")</f>
        <v>0</v>
      </c>
      <c r="M471" s="29" t="str">
        <f>IFERROR(INDEX(JOGOS!$C$1:$P$16905,$G471,7),"")</f>
        <v>Esporte Clube Cruzeiro Arapiraca</v>
      </c>
      <c r="N471" s="32">
        <f>IFERROR(INDEX(JOGOS!$C$1:$P$16905,$G471,8),"")</f>
        <v>0</v>
      </c>
      <c r="O471" s="32">
        <f>IFERROR(INDEX(JOGOS!$C$1:$P$16905,$G471,9),"")</f>
        <v>0</v>
      </c>
      <c r="P471" s="32">
        <f>IFERROR(INDEX(JOGOS!$C$1:$P$16905,$G471,10),"")</f>
        <v>0</v>
      </c>
      <c r="Q471" s="32">
        <f>IFERROR(INDEX(JOGOS!$C$1:$P$16905,$G471,11),"")</f>
        <v>0</v>
      </c>
      <c r="R471" s="32">
        <f>IFERROR(INDEX(JOGOS!$C$1:$P$16905,$G471,12),"")</f>
        <v>0</v>
      </c>
      <c r="S471" s="32">
        <f>IFERROR(INDEX(JOGOS!$C$1:$P$16905,$G471,13),"")</f>
        <v>0</v>
      </c>
      <c r="T471" s="32">
        <f t="shared" si="49"/>
        <v>0</v>
      </c>
    </row>
    <row r="472" spans="1:20">
      <c r="A472" t="str">
        <f>IF(Tabela3[[#This Row],[GOL CASA]]&lt;&gt;"",Tabela3[[#This Row],[TIME CASA]],"")</f>
        <v/>
      </c>
      <c r="B472" t="str">
        <f>IF(Tabela3[[#This Row],[GOL FORA]]&lt;&gt;"",Tabela3[[#This Row],[TIME FORA]],"")</f>
        <v/>
      </c>
      <c r="C472">
        <f t="shared" si="45"/>
        <v>0</v>
      </c>
      <c r="D472">
        <f t="shared" si="46"/>
        <v>0</v>
      </c>
      <c r="E472">
        <f t="shared" si="48"/>
        <v>0</v>
      </c>
      <c r="F472" t="str">
        <f t="shared" si="47"/>
        <v/>
      </c>
      <c r="H472" t="str">
        <f>IFERROR(INDEX(JOGOS!$C$1:$P$16905,$G472,1),"")</f>
        <v>ALAGOANO2023</v>
      </c>
      <c r="I472" s="29">
        <f>IFERROR(INDEX(JOGOS!$C$1:$P$16905,$G472,3),"")</f>
        <v>44964.833333333336</v>
      </c>
      <c r="J472" s="29" t="str">
        <f>IFERROR(INDEX(JOGOS!$C$1:$P$16905,$G472,4),"")</f>
        <v>ASA</v>
      </c>
      <c r="K472" s="32">
        <f>IFERROR(INDEX(JOGOS!$C$1:$P$16905,$G472,5),"")</f>
        <v>0</v>
      </c>
      <c r="L472" s="32">
        <f>IFERROR(INDEX(JOGOS!$C$1:$P$16905,$G472,6),"")</f>
        <v>0</v>
      </c>
      <c r="M472" s="29" t="str">
        <f>IFERROR(INDEX(JOGOS!$C$1:$P$16905,$G472,7),"")</f>
        <v>Desportiva Alianca Pilarense</v>
      </c>
      <c r="N472" s="32">
        <f>IFERROR(INDEX(JOGOS!$C$1:$P$16905,$G472,8),"")</f>
        <v>0</v>
      </c>
      <c r="O472" s="32">
        <f>IFERROR(INDEX(JOGOS!$C$1:$P$16905,$G472,9),"")</f>
        <v>0</v>
      </c>
      <c r="P472" s="32">
        <f>IFERROR(INDEX(JOGOS!$C$1:$P$16905,$G472,10),"")</f>
        <v>0</v>
      </c>
      <c r="Q472" s="32">
        <f>IFERROR(INDEX(JOGOS!$C$1:$P$16905,$G472,11),"")</f>
        <v>0</v>
      </c>
      <c r="R472" s="32">
        <f>IFERROR(INDEX(JOGOS!$C$1:$P$16905,$G472,12),"")</f>
        <v>0</v>
      </c>
      <c r="S472" s="32">
        <f>IFERROR(INDEX(JOGOS!$C$1:$P$16905,$G472,13),"")</f>
        <v>0</v>
      </c>
      <c r="T472" s="32">
        <f t="shared" si="49"/>
        <v>0</v>
      </c>
    </row>
    <row r="473" spans="1:20">
      <c r="A473" t="str">
        <f>IF(Tabela3[[#This Row],[GOL CASA]]&lt;&gt;"",Tabela3[[#This Row],[TIME CASA]],"")</f>
        <v/>
      </c>
      <c r="B473" t="str">
        <f>IF(Tabela3[[#This Row],[GOL FORA]]&lt;&gt;"",Tabela3[[#This Row],[TIME FORA]],"")</f>
        <v/>
      </c>
      <c r="C473">
        <f t="shared" si="45"/>
        <v>0</v>
      </c>
      <c r="D473">
        <f t="shared" si="46"/>
        <v>0</v>
      </c>
      <c r="E473">
        <f t="shared" si="48"/>
        <v>0</v>
      </c>
      <c r="F473" t="str">
        <f t="shared" si="47"/>
        <v/>
      </c>
      <c r="H473" t="str">
        <f>IFERROR(INDEX(JOGOS!$C$1:$P$16905,$G473,1),"")</f>
        <v>BAIANO2023</v>
      </c>
      <c r="I473" s="29">
        <f>IFERROR(INDEX(JOGOS!$C$1:$P$16905,$G473,3),"")</f>
        <v>44965</v>
      </c>
      <c r="J473" s="29" t="str">
        <f>IFERROR(INDEX(JOGOS!$C$1:$P$16905,$G473,4),"")</f>
        <v>Atlético</v>
      </c>
      <c r="K473" s="32">
        <f>IFERROR(INDEX(JOGOS!$C$1:$P$16905,$G473,5),"")</f>
        <v>0</v>
      </c>
      <c r="L473" s="32">
        <f>IFERROR(INDEX(JOGOS!$C$1:$P$16905,$G473,6),"")</f>
        <v>0</v>
      </c>
      <c r="M473" s="29" t="str">
        <f>IFERROR(INDEX(JOGOS!$C$1:$P$16905,$G473,7),"")</f>
        <v>Vitória</v>
      </c>
      <c r="N473" s="32">
        <f>IFERROR(INDEX(JOGOS!$C$1:$P$16905,$G473,8),"")</f>
        <v>0</v>
      </c>
      <c r="O473" s="32">
        <f>IFERROR(INDEX(JOGOS!$C$1:$P$16905,$G473,9),"")</f>
        <v>0</v>
      </c>
      <c r="P473" s="32">
        <f>IFERROR(INDEX(JOGOS!$C$1:$P$16905,$G473,10),"")</f>
        <v>0</v>
      </c>
      <c r="Q473" s="32">
        <f>IFERROR(INDEX(JOGOS!$C$1:$P$16905,$G473,11),"")</f>
        <v>0</v>
      </c>
      <c r="R473" s="32">
        <f>IFERROR(INDEX(JOGOS!$C$1:$P$16905,$G473,12),"")</f>
        <v>0</v>
      </c>
      <c r="S473" s="32">
        <f>IFERROR(INDEX(JOGOS!$C$1:$P$16905,$G473,13),"")</f>
        <v>0</v>
      </c>
      <c r="T473" s="32">
        <f t="shared" si="49"/>
        <v>0</v>
      </c>
    </row>
    <row r="474" spans="1:20">
      <c r="A474" t="str">
        <f>IF(Tabela3[[#This Row],[GOL CASA]]&lt;&gt;"",Tabela3[[#This Row],[TIME CASA]],"")</f>
        <v/>
      </c>
      <c r="B474" t="str">
        <f>IF(Tabela3[[#This Row],[GOL FORA]]&lt;&gt;"",Tabela3[[#This Row],[TIME FORA]],"")</f>
        <v/>
      </c>
      <c r="C474">
        <f t="shared" si="45"/>
        <v>0</v>
      </c>
      <c r="D474">
        <f t="shared" si="46"/>
        <v>0</v>
      </c>
      <c r="E474">
        <f t="shared" si="48"/>
        <v>0</v>
      </c>
      <c r="F474" t="str">
        <f t="shared" si="47"/>
        <v/>
      </c>
      <c r="H474" t="str">
        <f>IFERROR(INDEX(JOGOS!$C$1:$P$16905,$G474,1),"")</f>
        <v>BAIANO2023</v>
      </c>
      <c r="I474" s="29">
        <f>IFERROR(INDEX(JOGOS!$C$1:$P$16905,$G474,3),"")</f>
        <v>44965</v>
      </c>
      <c r="J474" s="29" t="str">
        <f>IFERROR(INDEX(JOGOS!$C$1:$P$16905,$G474,4),"")</f>
        <v>Bahia</v>
      </c>
      <c r="K474" s="32">
        <f>IFERROR(INDEX(JOGOS!$C$1:$P$16905,$G474,5),"")</f>
        <v>0</v>
      </c>
      <c r="L474" s="32">
        <f>IFERROR(INDEX(JOGOS!$C$1:$P$16905,$G474,6),"")</f>
        <v>0</v>
      </c>
      <c r="M474" s="29" t="str">
        <f>IFERROR(INDEX(JOGOS!$C$1:$P$16905,$G474,7),"")</f>
        <v>Bahia de Feira</v>
      </c>
      <c r="N474" s="32">
        <f>IFERROR(INDEX(JOGOS!$C$1:$P$16905,$G474,8),"")</f>
        <v>0</v>
      </c>
      <c r="O474" s="32">
        <f>IFERROR(INDEX(JOGOS!$C$1:$P$16905,$G474,9),"")</f>
        <v>0</v>
      </c>
      <c r="P474" s="32">
        <f>IFERROR(INDEX(JOGOS!$C$1:$P$16905,$G474,10),"")</f>
        <v>0</v>
      </c>
      <c r="Q474" s="32">
        <f>IFERROR(INDEX(JOGOS!$C$1:$P$16905,$G474,11),"")</f>
        <v>0</v>
      </c>
      <c r="R474" s="32">
        <f>IFERROR(INDEX(JOGOS!$C$1:$P$16905,$G474,12),"")</f>
        <v>0</v>
      </c>
      <c r="S474" s="32">
        <f>IFERROR(INDEX(JOGOS!$C$1:$P$16905,$G474,13),"")</f>
        <v>0</v>
      </c>
      <c r="T474" s="32">
        <f t="shared" si="49"/>
        <v>0</v>
      </c>
    </row>
    <row r="475" spans="1:20">
      <c r="A475" t="str">
        <f>IF(Tabela3[[#This Row],[GOL CASA]]&lt;&gt;"",Tabela3[[#This Row],[TIME CASA]],"")</f>
        <v/>
      </c>
      <c r="B475" t="str">
        <f>IF(Tabela3[[#This Row],[GOL FORA]]&lt;&gt;"",Tabela3[[#This Row],[TIME FORA]],"")</f>
        <v/>
      </c>
      <c r="C475">
        <f t="shared" si="45"/>
        <v>0</v>
      </c>
      <c r="D475">
        <f t="shared" si="46"/>
        <v>0</v>
      </c>
      <c r="E475">
        <f t="shared" si="48"/>
        <v>0</v>
      </c>
      <c r="F475" t="str">
        <f t="shared" si="47"/>
        <v/>
      </c>
      <c r="H475" t="str">
        <f>IFERROR(INDEX(JOGOS!$C$1:$P$16905,$G475,1),"")</f>
        <v>FRANÇA LIGUE 1 22/23</v>
      </c>
      <c r="I475" s="29">
        <f>IFERROR(INDEX(JOGOS!$C$1:$P$16905,$G475,3),"")</f>
        <v>44968</v>
      </c>
      <c r="J475" s="29" t="str">
        <f>IFERROR(INDEX(JOGOS!$C$1:$P$16905,$G475,4),"")</f>
        <v>Monaco</v>
      </c>
      <c r="K475" s="32">
        <f>IFERROR(INDEX(JOGOS!$C$1:$P$16905,$G475,5),"")</f>
        <v>0</v>
      </c>
      <c r="L475" s="32">
        <f>IFERROR(INDEX(JOGOS!$C$1:$P$16905,$G475,6),"")</f>
        <v>0</v>
      </c>
      <c r="M475" s="29" t="str">
        <f>IFERROR(INDEX(JOGOS!$C$1:$P$16905,$G475,7),"")</f>
        <v>PSG</v>
      </c>
      <c r="N475" s="32">
        <f>IFERROR(INDEX(JOGOS!$C$1:$P$16905,$G475,8),"")</f>
        <v>0</v>
      </c>
      <c r="O475" s="32">
        <f>IFERROR(INDEX(JOGOS!$C$1:$P$16905,$G475,9),"")</f>
        <v>0</v>
      </c>
      <c r="P475" s="32">
        <f>IFERROR(INDEX(JOGOS!$C$1:$P$16905,$G475,10),"")</f>
        <v>0</v>
      </c>
      <c r="Q475" s="32">
        <f>IFERROR(INDEX(JOGOS!$C$1:$P$16905,$G475,11),"")</f>
        <v>0</v>
      </c>
      <c r="R475" s="32">
        <f>IFERROR(INDEX(JOGOS!$C$1:$P$16905,$G475,12),"")</f>
        <v>0</v>
      </c>
      <c r="S475" s="32">
        <f>IFERROR(INDEX(JOGOS!$C$1:$P$16905,$G475,13),"")</f>
        <v>0</v>
      </c>
      <c r="T475" s="32">
        <f t="shared" si="49"/>
        <v>0</v>
      </c>
    </row>
    <row r="476" spans="1:20">
      <c r="A476" t="str">
        <f>IF(Tabela3[[#This Row],[GOL CASA]]&lt;&gt;"",Tabela3[[#This Row],[TIME CASA]],"")</f>
        <v/>
      </c>
      <c r="B476" t="str">
        <f>IF(Tabela3[[#This Row],[GOL FORA]]&lt;&gt;"",Tabela3[[#This Row],[TIME FORA]],"")</f>
        <v/>
      </c>
      <c r="C476">
        <f t="shared" si="45"/>
        <v>0</v>
      </c>
      <c r="D476">
        <f t="shared" si="46"/>
        <v>0</v>
      </c>
      <c r="E476">
        <f t="shared" si="48"/>
        <v>0</v>
      </c>
      <c r="F476" t="str">
        <f t="shared" si="47"/>
        <v/>
      </c>
      <c r="H476" t="str">
        <f>IFERROR(INDEX(JOGOS!$C$1:$P$16905,$G476,1),"")</f>
        <v>FRANÇA LIGUE 1 22/23</v>
      </c>
      <c r="I476" s="29">
        <f>IFERROR(INDEX(JOGOS!$C$1:$P$16905,$G476,3),"")</f>
        <v>44968</v>
      </c>
      <c r="J476" s="29" t="str">
        <f>IFERROR(INDEX(JOGOS!$C$1:$P$16905,$G476,4),"")</f>
        <v>Angers SCO</v>
      </c>
      <c r="K476" s="32">
        <f>IFERROR(INDEX(JOGOS!$C$1:$P$16905,$G476,5),"")</f>
        <v>0</v>
      </c>
      <c r="L476" s="32">
        <f>IFERROR(INDEX(JOGOS!$C$1:$P$16905,$G476,6),"")</f>
        <v>0</v>
      </c>
      <c r="M476" s="29" t="str">
        <f>IFERROR(INDEX(JOGOS!$C$1:$P$16905,$G476,7),"")</f>
        <v>Auxerre</v>
      </c>
      <c r="N476" s="32">
        <f>IFERROR(INDEX(JOGOS!$C$1:$P$16905,$G476,8),"")</f>
        <v>0</v>
      </c>
      <c r="O476" s="32">
        <f>IFERROR(INDEX(JOGOS!$C$1:$P$16905,$G476,9),"")</f>
        <v>0</v>
      </c>
      <c r="P476" s="32">
        <f>IFERROR(INDEX(JOGOS!$C$1:$P$16905,$G476,10),"")</f>
        <v>0</v>
      </c>
      <c r="Q476" s="32">
        <f>IFERROR(INDEX(JOGOS!$C$1:$P$16905,$G476,11),"")</f>
        <v>0</v>
      </c>
      <c r="R476" s="32">
        <f>IFERROR(INDEX(JOGOS!$C$1:$P$16905,$G476,12),"")</f>
        <v>0</v>
      </c>
      <c r="S476" s="32">
        <f>IFERROR(INDEX(JOGOS!$C$1:$P$16905,$G476,13),"")</f>
        <v>0</v>
      </c>
      <c r="T476" s="32">
        <f t="shared" si="49"/>
        <v>0</v>
      </c>
    </row>
    <row r="477" spans="1:20">
      <c r="A477" t="str">
        <f>IF(Tabela3[[#This Row],[GOL CASA]]&lt;&gt;"",Tabela3[[#This Row],[TIME CASA]],"")</f>
        <v/>
      </c>
      <c r="B477" t="str">
        <f>IF(Tabela3[[#This Row],[GOL FORA]]&lt;&gt;"",Tabela3[[#This Row],[TIME FORA]],"")</f>
        <v/>
      </c>
      <c r="C477">
        <f t="shared" si="45"/>
        <v>0</v>
      </c>
      <c r="D477">
        <f t="shared" si="46"/>
        <v>0</v>
      </c>
      <c r="E477">
        <f t="shared" si="48"/>
        <v>0</v>
      </c>
      <c r="F477" t="str">
        <f t="shared" si="47"/>
        <v/>
      </c>
      <c r="H477" t="str">
        <f>IFERROR(INDEX(JOGOS!$C$1:$P$16905,$G477,1),"")</f>
        <v>FRANÇA LIGUE 1 22/23</v>
      </c>
      <c r="I477" s="29">
        <f>IFERROR(INDEX(JOGOS!$C$1:$P$16905,$G477,3),"")</f>
        <v>44968</v>
      </c>
      <c r="J477" s="29" t="str">
        <f>IFERROR(INDEX(JOGOS!$C$1:$P$16905,$G477,4),"")</f>
        <v>Clermont</v>
      </c>
      <c r="K477" s="32">
        <f>IFERROR(INDEX(JOGOS!$C$1:$P$16905,$G477,5),"")</f>
        <v>0</v>
      </c>
      <c r="L477" s="32">
        <f>IFERROR(INDEX(JOGOS!$C$1:$P$16905,$G477,6),"")</f>
        <v>0</v>
      </c>
      <c r="M477" s="29" t="str">
        <f>IFERROR(INDEX(JOGOS!$C$1:$P$16905,$G477,7),"")</f>
        <v>Olympique Marseille</v>
      </c>
      <c r="N477" s="32">
        <f>IFERROR(INDEX(JOGOS!$C$1:$P$16905,$G477,8),"")</f>
        <v>0</v>
      </c>
      <c r="O477" s="32">
        <f>IFERROR(INDEX(JOGOS!$C$1:$P$16905,$G477,9),"")</f>
        <v>0</v>
      </c>
      <c r="P477" s="32">
        <f>IFERROR(INDEX(JOGOS!$C$1:$P$16905,$G477,10),"")</f>
        <v>0</v>
      </c>
      <c r="Q477" s="32">
        <f>IFERROR(INDEX(JOGOS!$C$1:$P$16905,$G477,11),"")</f>
        <v>0</v>
      </c>
      <c r="R477" s="32">
        <f>IFERROR(INDEX(JOGOS!$C$1:$P$16905,$G477,12),"")</f>
        <v>0</v>
      </c>
      <c r="S477" s="32">
        <f>IFERROR(INDEX(JOGOS!$C$1:$P$16905,$G477,13),"")</f>
        <v>0</v>
      </c>
      <c r="T477" s="32">
        <f t="shared" si="49"/>
        <v>0</v>
      </c>
    </row>
    <row r="478" spans="1:20">
      <c r="A478" t="str">
        <f>IF(Tabela3[[#This Row],[GOL CASA]]&lt;&gt;"",Tabela3[[#This Row],[TIME CASA]],"")</f>
        <v/>
      </c>
      <c r="B478" t="str">
        <f>IF(Tabela3[[#This Row],[GOL FORA]]&lt;&gt;"",Tabela3[[#This Row],[TIME FORA]],"")</f>
        <v/>
      </c>
      <c r="C478">
        <f t="shared" si="45"/>
        <v>0</v>
      </c>
      <c r="D478">
        <f t="shared" si="46"/>
        <v>0</v>
      </c>
      <c r="E478">
        <f t="shared" si="48"/>
        <v>0</v>
      </c>
      <c r="F478" t="str">
        <f t="shared" si="47"/>
        <v/>
      </c>
      <c r="H478" t="str">
        <f>IFERROR(INDEX(JOGOS!$C$1:$P$16905,$G478,1),"")</f>
        <v>FRANÇA LIGUE 1 22/23</v>
      </c>
      <c r="I478" s="29">
        <f>IFERROR(INDEX(JOGOS!$C$1:$P$16905,$G478,3),"")</f>
        <v>44968</v>
      </c>
      <c r="J478" s="29" t="str">
        <f>IFERROR(INDEX(JOGOS!$C$1:$P$16905,$G478,4),"")</f>
        <v>Nantes</v>
      </c>
      <c r="K478" s="32">
        <f>IFERROR(INDEX(JOGOS!$C$1:$P$16905,$G478,5),"")</f>
        <v>0</v>
      </c>
      <c r="L478" s="32">
        <f>IFERROR(INDEX(JOGOS!$C$1:$P$16905,$G478,6),"")</f>
        <v>0</v>
      </c>
      <c r="M478" s="29" t="str">
        <f>IFERROR(INDEX(JOGOS!$C$1:$P$16905,$G478,7),"")</f>
        <v>Lorient</v>
      </c>
      <c r="N478" s="32">
        <f>IFERROR(INDEX(JOGOS!$C$1:$P$16905,$G478,8),"")</f>
        <v>0</v>
      </c>
      <c r="O478" s="32">
        <f>IFERROR(INDEX(JOGOS!$C$1:$P$16905,$G478,9),"")</f>
        <v>0</v>
      </c>
      <c r="P478" s="32">
        <f>IFERROR(INDEX(JOGOS!$C$1:$P$16905,$G478,10),"")</f>
        <v>0</v>
      </c>
      <c r="Q478" s="32">
        <f>IFERROR(INDEX(JOGOS!$C$1:$P$16905,$G478,11),"")</f>
        <v>0</v>
      </c>
      <c r="R478" s="32">
        <f>IFERROR(INDEX(JOGOS!$C$1:$P$16905,$G478,12),"")</f>
        <v>0</v>
      </c>
      <c r="S478" s="32">
        <f>IFERROR(INDEX(JOGOS!$C$1:$P$16905,$G478,13),"")</f>
        <v>0</v>
      </c>
      <c r="T478" s="32">
        <f t="shared" si="49"/>
        <v>0</v>
      </c>
    </row>
    <row r="479" spans="1:20">
      <c r="A479" t="str">
        <f>IF(Tabela3[[#This Row],[GOL CASA]]&lt;&gt;"",Tabela3[[#This Row],[TIME CASA]],"")</f>
        <v/>
      </c>
      <c r="B479" t="str">
        <f>IF(Tabela3[[#This Row],[GOL FORA]]&lt;&gt;"",Tabela3[[#This Row],[TIME FORA]],"")</f>
        <v/>
      </c>
      <c r="C479">
        <f t="shared" si="45"/>
        <v>0</v>
      </c>
      <c r="D479">
        <f t="shared" si="46"/>
        <v>0</v>
      </c>
      <c r="E479">
        <f t="shared" si="48"/>
        <v>0</v>
      </c>
      <c r="F479" t="str">
        <f t="shared" si="47"/>
        <v/>
      </c>
      <c r="H479" t="str">
        <f>IFERROR(INDEX(JOGOS!$C$1:$P$16905,$G479,1),"")</f>
        <v>FRANÇA LIGUE 1 22/23</v>
      </c>
      <c r="I479" s="29">
        <f>IFERROR(INDEX(JOGOS!$C$1:$P$16905,$G479,3),"")</f>
        <v>44968</v>
      </c>
      <c r="J479" s="29" t="str">
        <f>IFERROR(INDEX(JOGOS!$C$1:$P$16905,$G479,4),"")</f>
        <v>Lille</v>
      </c>
      <c r="K479" s="32">
        <f>IFERROR(INDEX(JOGOS!$C$1:$P$16905,$G479,5),"")</f>
        <v>0</v>
      </c>
      <c r="L479" s="32">
        <f>IFERROR(INDEX(JOGOS!$C$1:$P$16905,$G479,6),"")</f>
        <v>0</v>
      </c>
      <c r="M479" s="29" t="str">
        <f>IFERROR(INDEX(JOGOS!$C$1:$P$16905,$G479,7),"")</f>
        <v>Strasbourg</v>
      </c>
      <c r="N479" s="32">
        <f>IFERROR(INDEX(JOGOS!$C$1:$P$16905,$G479,8),"")</f>
        <v>0</v>
      </c>
      <c r="O479" s="32">
        <f>IFERROR(INDEX(JOGOS!$C$1:$P$16905,$G479,9),"")</f>
        <v>0</v>
      </c>
      <c r="P479" s="32">
        <f>IFERROR(INDEX(JOGOS!$C$1:$P$16905,$G479,10),"")</f>
        <v>0</v>
      </c>
      <c r="Q479" s="32">
        <f>IFERROR(INDEX(JOGOS!$C$1:$P$16905,$G479,11),"")</f>
        <v>0</v>
      </c>
      <c r="R479" s="32">
        <f>IFERROR(INDEX(JOGOS!$C$1:$P$16905,$G479,12),"")</f>
        <v>0</v>
      </c>
      <c r="S479" s="32">
        <f>IFERROR(INDEX(JOGOS!$C$1:$P$16905,$G479,13),"")</f>
        <v>0</v>
      </c>
      <c r="T479" s="32">
        <f t="shared" si="49"/>
        <v>0</v>
      </c>
    </row>
    <row r="480" spans="1:20">
      <c r="A480" t="str">
        <f>IF(Tabela3[[#This Row],[GOL CASA]]&lt;&gt;"",Tabela3[[#This Row],[TIME CASA]],"")</f>
        <v/>
      </c>
      <c r="B480" t="str">
        <f>IF(Tabela3[[#This Row],[GOL FORA]]&lt;&gt;"",Tabela3[[#This Row],[TIME FORA]],"")</f>
        <v/>
      </c>
      <c r="C480">
        <f t="shared" si="45"/>
        <v>0</v>
      </c>
      <c r="D480">
        <f t="shared" si="46"/>
        <v>0</v>
      </c>
      <c r="E480">
        <f t="shared" si="48"/>
        <v>0</v>
      </c>
      <c r="F480" t="str">
        <f t="shared" si="47"/>
        <v/>
      </c>
      <c r="H480" t="str">
        <f>IFERROR(INDEX(JOGOS!$C$1:$P$16905,$G480,1),"")</f>
        <v>FRANÇA LIGUE 1 22/23</v>
      </c>
      <c r="I480" s="29">
        <f>IFERROR(INDEX(JOGOS!$C$1:$P$16905,$G480,3),"")</f>
        <v>44968</v>
      </c>
      <c r="J480" s="29" t="str">
        <f>IFERROR(INDEX(JOGOS!$C$1:$P$16905,$G480,4),"")</f>
        <v>Montpellier</v>
      </c>
      <c r="K480" s="32">
        <f>IFERROR(INDEX(JOGOS!$C$1:$P$16905,$G480,5),"")</f>
        <v>0</v>
      </c>
      <c r="L480" s="32">
        <f>IFERROR(INDEX(JOGOS!$C$1:$P$16905,$G480,6),"")</f>
        <v>0</v>
      </c>
      <c r="M480" s="29" t="str">
        <f>IFERROR(INDEX(JOGOS!$C$1:$P$16905,$G480,7),"")</f>
        <v>Brest</v>
      </c>
      <c r="N480" s="32">
        <f>IFERROR(INDEX(JOGOS!$C$1:$P$16905,$G480,8),"")</f>
        <v>0</v>
      </c>
      <c r="O480" s="32">
        <f>IFERROR(INDEX(JOGOS!$C$1:$P$16905,$G480,9),"")</f>
        <v>0</v>
      </c>
      <c r="P480" s="32">
        <f>IFERROR(INDEX(JOGOS!$C$1:$P$16905,$G480,10),"")</f>
        <v>0</v>
      </c>
      <c r="Q480" s="32">
        <f>IFERROR(INDEX(JOGOS!$C$1:$P$16905,$G480,11),"")</f>
        <v>0</v>
      </c>
      <c r="R480" s="32">
        <f>IFERROR(INDEX(JOGOS!$C$1:$P$16905,$G480,12),"")</f>
        <v>0</v>
      </c>
      <c r="S480" s="32">
        <f>IFERROR(INDEX(JOGOS!$C$1:$P$16905,$G480,13),"")</f>
        <v>0</v>
      </c>
      <c r="T480" s="32">
        <f t="shared" si="49"/>
        <v>0</v>
      </c>
    </row>
    <row r="481" spans="1:20">
      <c r="A481" t="str">
        <f>IF(Tabela3[[#This Row],[GOL CASA]]&lt;&gt;"",Tabela3[[#This Row],[TIME CASA]],"")</f>
        <v/>
      </c>
      <c r="B481" t="str">
        <f>IF(Tabela3[[#This Row],[GOL FORA]]&lt;&gt;"",Tabela3[[#This Row],[TIME FORA]],"")</f>
        <v/>
      </c>
      <c r="C481">
        <f t="shared" si="45"/>
        <v>0</v>
      </c>
      <c r="D481">
        <f t="shared" si="46"/>
        <v>0</v>
      </c>
      <c r="E481">
        <f t="shared" si="48"/>
        <v>0</v>
      </c>
      <c r="F481" t="str">
        <f t="shared" si="47"/>
        <v/>
      </c>
      <c r="H481" t="str">
        <f>IFERROR(INDEX(JOGOS!$C$1:$P$16905,$G481,1),"")</f>
        <v>FRANÇA LIGUE 1 22/23</v>
      </c>
      <c r="I481" s="29">
        <f>IFERROR(INDEX(JOGOS!$C$1:$P$16905,$G481,3),"")</f>
        <v>44968</v>
      </c>
      <c r="J481" s="29" t="str">
        <f>IFERROR(INDEX(JOGOS!$C$1:$P$16905,$G481,4),"")</f>
        <v>Nice</v>
      </c>
      <c r="K481" s="32">
        <f>IFERROR(INDEX(JOGOS!$C$1:$P$16905,$G481,5),"")</f>
        <v>0</v>
      </c>
      <c r="L481" s="32">
        <f>IFERROR(INDEX(JOGOS!$C$1:$P$16905,$G481,6),"")</f>
        <v>0</v>
      </c>
      <c r="M481" s="29" t="str">
        <f>IFERROR(INDEX(JOGOS!$C$1:$P$16905,$G481,7),"")</f>
        <v>Ajaccio</v>
      </c>
      <c r="N481" s="32">
        <f>IFERROR(INDEX(JOGOS!$C$1:$P$16905,$G481,8),"")</f>
        <v>0</v>
      </c>
      <c r="O481" s="32">
        <f>IFERROR(INDEX(JOGOS!$C$1:$P$16905,$G481,9),"")</f>
        <v>0</v>
      </c>
      <c r="P481" s="32">
        <f>IFERROR(INDEX(JOGOS!$C$1:$P$16905,$G481,10),"")</f>
        <v>0</v>
      </c>
      <c r="Q481" s="32">
        <f>IFERROR(INDEX(JOGOS!$C$1:$P$16905,$G481,11),"")</f>
        <v>0</v>
      </c>
      <c r="R481" s="32">
        <f>IFERROR(INDEX(JOGOS!$C$1:$P$16905,$G481,12),"")</f>
        <v>0</v>
      </c>
      <c r="S481" s="32">
        <f>IFERROR(INDEX(JOGOS!$C$1:$P$16905,$G481,13),"")</f>
        <v>0</v>
      </c>
      <c r="T481" s="32">
        <f t="shared" si="49"/>
        <v>0</v>
      </c>
    </row>
    <row r="482" spans="1:20">
      <c r="A482" t="str">
        <f>IF(Tabela3[[#This Row],[GOL CASA]]&lt;&gt;"",Tabela3[[#This Row],[TIME CASA]],"")</f>
        <v/>
      </c>
      <c r="B482" t="str">
        <f>IF(Tabela3[[#This Row],[GOL FORA]]&lt;&gt;"",Tabela3[[#This Row],[TIME FORA]],"")</f>
        <v/>
      </c>
      <c r="C482">
        <f t="shared" si="45"/>
        <v>0</v>
      </c>
      <c r="D482">
        <f t="shared" si="46"/>
        <v>0</v>
      </c>
      <c r="E482">
        <f t="shared" si="48"/>
        <v>0</v>
      </c>
      <c r="F482" t="str">
        <f t="shared" si="47"/>
        <v/>
      </c>
      <c r="H482" t="str">
        <f>IFERROR(INDEX(JOGOS!$C$1:$P$16905,$G482,1),"")</f>
        <v>FRANÇA LIGUE 1 22/23</v>
      </c>
      <c r="I482" s="29">
        <f>IFERROR(INDEX(JOGOS!$C$1:$P$16905,$G482,3),"")</f>
        <v>44968</v>
      </c>
      <c r="J482" s="29" t="str">
        <f>IFERROR(INDEX(JOGOS!$C$1:$P$16905,$G482,4),"")</f>
        <v>Olympique Lyonnais</v>
      </c>
      <c r="K482" s="32">
        <f>IFERROR(INDEX(JOGOS!$C$1:$P$16905,$G482,5),"")</f>
        <v>0</v>
      </c>
      <c r="L482" s="32">
        <f>IFERROR(INDEX(JOGOS!$C$1:$P$16905,$G482,6),"")</f>
        <v>0</v>
      </c>
      <c r="M482" s="29" t="str">
        <f>IFERROR(INDEX(JOGOS!$C$1:$P$16905,$G482,7),"")</f>
        <v>Lens</v>
      </c>
      <c r="N482" s="32">
        <f>IFERROR(INDEX(JOGOS!$C$1:$P$16905,$G482,8),"")</f>
        <v>0</v>
      </c>
      <c r="O482" s="32">
        <f>IFERROR(INDEX(JOGOS!$C$1:$P$16905,$G482,9),"")</f>
        <v>0</v>
      </c>
      <c r="P482" s="32">
        <f>IFERROR(INDEX(JOGOS!$C$1:$P$16905,$G482,10),"")</f>
        <v>0</v>
      </c>
      <c r="Q482" s="32">
        <f>IFERROR(INDEX(JOGOS!$C$1:$P$16905,$G482,11),"")</f>
        <v>0</v>
      </c>
      <c r="R482" s="32">
        <f>IFERROR(INDEX(JOGOS!$C$1:$P$16905,$G482,12),"")</f>
        <v>0</v>
      </c>
      <c r="S482" s="32">
        <f>IFERROR(INDEX(JOGOS!$C$1:$P$16905,$G482,13),"")</f>
        <v>0</v>
      </c>
      <c r="T482" s="32">
        <f t="shared" si="49"/>
        <v>0</v>
      </c>
    </row>
    <row r="483" spans="1:20">
      <c r="A483" t="str">
        <f>IF(Tabela3[[#This Row],[GOL CASA]]&lt;&gt;"",Tabela3[[#This Row],[TIME CASA]],"")</f>
        <v/>
      </c>
      <c r="B483" t="str">
        <f>IF(Tabela3[[#This Row],[GOL FORA]]&lt;&gt;"",Tabela3[[#This Row],[TIME FORA]],"")</f>
        <v/>
      </c>
      <c r="C483">
        <f t="shared" si="45"/>
        <v>0</v>
      </c>
      <c r="D483">
        <f t="shared" si="46"/>
        <v>0</v>
      </c>
      <c r="E483">
        <f t="shared" si="48"/>
        <v>0</v>
      </c>
      <c r="F483" t="str">
        <f t="shared" si="47"/>
        <v/>
      </c>
      <c r="H483" t="str">
        <f>IFERROR(INDEX(JOGOS!$C$1:$P$16905,$G483,1),"")</f>
        <v>FRANÇA LIGUE 1 22/23</v>
      </c>
      <c r="I483" s="29">
        <f>IFERROR(INDEX(JOGOS!$C$1:$P$16905,$G483,3),"")</f>
        <v>44968</v>
      </c>
      <c r="J483" s="29" t="str">
        <f>IFERROR(INDEX(JOGOS!$C$1:$P$16905,$G483,4),"")</f>
        <v>Reims</v>
      </c>
      <c r="K483" s="32">
        <f>IFERROR(INDEX(JOGOS!$C$1:$P$16905,$G483,5),"")</f>
        <v>0</v>
      </c>
      <c r="L483" s="32">
        <f>IFERROR(INDEX(JOGOS!$C$1:$P$16905,$G483,6),"")</f>
        <v>0</v>
      </c>
      <c r="M483" s="29" t="str">
        <f>IFERROR(INDEX(JOGOS!$C$1:$P$16905,$G483,7),"")</f>
        <v>Troyes</v>
      </c>
      <c r="N483" s="32">
        <f>IFERROR(INDEX(JOGOS!$C$1:$P$16905,$G483,8),"")</f>
        <v>0</v>
      </c>
      <c r="O483" s="32">
        <f>IFERROR(INDEX(JOGOS!$C$1:$P$16905,$G483,9),"")</f>
        <v>0</v>
      </c>
      <c r="P483" s="32">
        <f>IFERROR(INDEX(JOGOS!$C$1:$P$16905,$G483,10),"")</f>
        <v>0</v>
      </c>
      <c r="Q483" s="32">
        <f>IFERROR(INDEX(JOGOS!$C$1:$P$16905,$G483,11),"")</f>
        <v>0</v>
      </c>
      <c r="R483" s="32">
        <f>IFERROR(INDEX(JOGOS!$C$1:$P$16905,$G483,12),"")</f>
        <v>0</v>
      </c>
      <c r="S483" s="32">
        <f>IFERROR(INDEX(JOGOS!$C$1:$P$16905,$G483,13),"")</f>
        <v>0</v>
      </c>
      <c r="T483" s="32">
        <f t="shared" si="49"/>
        <v>0</v>
      </c>
    </row>
    <row r="484" spans="1:20">
      <c r="A484" t="str">
        <f>IF(Tabela3[[#This Row],[GOL CASA]]&lt;&gt;"",Tabela3[[#This Row],[TIME CASA]],"")</f>
        <v/>
      </c>
      <c r="B484" t="str">
        <f>IF(Tabela3[[#This Row],[GOL FORA]]&lt;&gt;"",Tabela3[[#This Row],[TIME FORA]],"")</f>
        <v/>
      </c>
      <c r="C484">
        <f t="shared" si="45"/>
        <v>0</v>
      </c>
      <c r="D484">
        <f t="shared" si="46"/>
        <v>0</v>
      </c>
      <c r="E484">
        <f t="shared" si="48"/>
        <v>0</v>
      </c>
      <c r="F484" t="str">
        <f t="shared" si="47"/>
        <v/>
      </c>
      <c r="H484" t="str">
        <f>IFERROR(INDEX(JOGOS!$C$1:$P$16905,$G484,1),"")</f>
        <v>FRANÇA LIGUE 1 22/23</v>
      </c>
      <c r="I484" s="29">
        <f>IFERROR(INDEX(JOGOS!$C$1:$P$16905,$G484,3),"")</f>
        <v>44968</v>
      </c>
      <c r="J484" s="29" t="str">
        <f>IFERROR(INDEX(JOGOS!$C$1:$P$16905,$G484,4),"")</f>
        <v>Toulouse</v>
      </c>
      <c r="K484" s="32">
        <f>IFERROR(INDEX(JOGOS!$C$1:$P$16905,$G484,5),"")</f>
        <v>0</v>
      </c>
      <c r="L484" s="32">
        <f>IFERROR(INDEX(JOGOS!$C$1:$P$16905,$G484,6),"")</f>
        <v>0</v>
      </c>
      <c r="M484" s="29" t="str">
        <f>IFERROR(INDEX(JOGOS!$C$1:$P$16905,$G484,7),"")</f>
        <v>Rennes</v>
      </c>
      <c r="N484" s="32">
        <f>IFERROR(INDEX(JOGOS!$C$1:$P$16905,$G484,8),"")</f>
        <v>0</v>
      </c>
      <c r="O484" s="32">
        <f>IFERROR(INDEX(JOGOS!$C$1:$P$16905,$G484,9),"")</f>
        <v>0</v>
      </c>
      <c r="P484" s="32">
        <f>IFERROR(INDEX(JOGOS!$C$1:$P$16905,$G484,10),"")</f>
        <v>0</v>
      </c>
      <c r="Q484" s="32">
        <f>IFERROR(INDEX(JOGOS!$C$1:$P$16905,$G484,11),"")</f>
        <v>0</v>
      </c>
      <c r="R484" s="32">
        <f>IFERROR(INDEX(JOGOS!$C$1:$P$16905,$G484,12),"")</f>
        <v>0</v>
      </c>
      <c r="S484" s="32">
        <f>IFERROR(INDEX(JOGOS!$C$1:$P$16905,$G484,13),"")</f>
        <v>0</v>
      </c>
      <c r="T484" s="32">
        <f t="shared" si="49"/>
        <v>0</v>
      </c>
    </row>
    <row r="485" spans="1:20">
      <c r="A485" t="str">
        <f>IF(Tabela3[[#This Row],[GOL CASA]]&lt;&gt;"",Tabela3[[#This Row],[TIME CASA]],"")</f>
        <v/>
      </c>
      <c r="B485" t="str">
        <f>IF(Tabela3[[#This Row],[GOL FORA]]&lt;&gt;"",Tabela3[[#This Row],[TIME FORA]],"")</f>
        <v/>
      </c>
      <c r="C485">
        <f t="shared" si="45"/>
        <v>0</v>
      </c>
      <c r="D485">
        <f t="shared" si="46"/>
        <v>0</v>
      </c>
      <c r="E485">
        <f t="shared" si="48"/>
        <v>0</v>
      </c>
      <c r="F485" t="str">
        <f t="shared" si="47"/>
        <v/>
      </c>
      <c r="H485" t="str">
        <f>IFERROR(INDEX(JOGOS!$C$1:$P$16905,$G485,1),"")</f>
        <v>PREMIER LIGUE22/23</v>
      </c>
      <c r="I485" s="29">
        <f>IFERROR(INDEX(JOGOS!$C$1:$P$16905,$G485,3),"")</f>
        <v>44968.395833333336</v>
      </c>
      <c r="J485" s="29" t="str">
        <f>IFERROR(INDEX(JOGOS!$C$1:$P$16905,$G485,4),"")</f>
        <v>West Ham United</v>
      </c>
      <c r="K485" s="32">
        <f>IFERROR(INDEX(JOGOS!$C$1:$P$16905,$G485,5),"")</f>
        <v>0</v>
      </c>
      <c r="L485" s="32">
        <f>IFERROR(INDEX(JOGOS!$C$1:$P$16905,$G485,6),"")</f>
        <v>0</v>
      </c>
      <c r="M485" s="29" t="str">
        <f>IFERROR(INDEX(JOGOS!$C$1:$P$16905,$G485,7),"")</f>
        <v>Chelsea</v>
      </c>
      <c r="N485" s="32">
        <f>IFERROR(INDEX(JOGOS!$C$1:$P$16905,$G485,8),"")</f>
        <v>0</v>
      </c>
      <c r="O485" s="32">
        <f>IFERROR(INDEX(JOGOS!$C$1:$P$16905,$G485,9),"")</f>
        <v>0</v>
      </c>
      <c r="P485" s="32">
        <f>IFERROR(INDEX(JOGOS!$C$1:$P$16905,$G485,10),"")</f>
        <v>0</v>
      </c>
      <c r="Q485" s="32">
        <f>IFERROR(INDEX(JOGOS!$C$1:$P$16905,$G485,11),"")</f>
        <v>0</v>
      </c>
      <c r="R485" s="32">
        <f>IFERROR(INDEX(JOGOS!$C$1:$P$16905,$G485,12),"")</f>
        <v>0</v>
      </c>
      <c r="S485" s="32">
        <f>IFERROR(INDEX(JOGOS!$C$1:$P$16905,$G485,13),"")</f>
        <v>0</v>
      </c>
      <c r="T485" s="32">
        <f t="shared" si="49"/>
        <v>0</v>
      </c>
    </row>
    <row r="486" spans="1:20">
      <c r="A486" t="str">
        <f>IF(Tabela3[[#This Row],[GOL CASA]]&lt;&gt;"",Tabela3[[#This Row],[TIME CASA]],"")</f>
        <v/>
      </c>
      <c r="B486" t="str">
        <f>IF(Tabela3[[#This Row],[GOL FORA]]&lt;&gt;"",Tabela3[[#This Row],[TIME FORA]],"")</f>
        <v/>
      </c>
      <c r="C486">
        <f t="shared" si="45"/>
        <v>0</v>
      </c>
      <c r="D486">
        <f t="shared" si="46"/>
        <v>0</v>
      </c>
      <c r="E486">
        <f t="shared" si="48"/>
        <v>0</v>
      </c>
      <c r="F486" t="str">
        <f t="shared" si="47"/>
        <v/>
      </c>
      <c r="H486" t="str">
        <f>IFERROR(INDEX(JOGOS!$C$1:$P$16905,$G486,1),"")</f>
        <v>PREMIER LIGUE22/23</v>
      </c>
      <c r="I486" s="29">
        <f>IFERROR(INDEX(JOGOS!$C$1:$P$16905,$G486,3),"")</f>
        <v>44968.5</v>
      </c>
      <c r="J486" s="29" t="str">
        <f>IFERROR(INDEX(JOGOS!$C$1:$P$16905,$G486,4),"")</f>
        <v>Arsenal</v>
      </c>
      <c r="K486" s="32">
        <f>IFERROR(INDEX(JOGOS!$C$1:$P$16905,$G486,5),"")</f>
        <v>0</v>
      </c>
      <c r="L486" s="32">
        <f>IFERROR(INDEX(JOGOS!$C$1:$P$16905,$G486,6),"")</f>
        <v>0</v>
      </c>
      <c r="M486" s="29" t="str">
        <f>IFERROR(INDEX(JOGOS!$C$1:$P$16905,$G486,7),"")</f>
        <v>Brentford</v>
      </c>
      <c r="N486" s="32">
        <f>IFERROR(INDEX(JOGOS!$C$1:$P$16905,$G486,8),"")</f>
        <v>0</v>
      </c>
      <c r="O486" s="32">
        <f>IFERROR(INDEX(JOGOS!$C$1:$P$16905,$G486,9),"")</f>
        <v>0</v>
      </c>
      <c r="P486" s="32">
        <f>IFERROR(INDEX(JOGOS!$C$1:$P$16905,$G486,10),"")</f>
        <v>0</v>
      </c>
      <c r="Q486" s="32">
        <f>IFERROR(INDEX(JOGOS!$C$1:$P$16905,$G486,11),"")</f>
        <v>0</v>
      </c>
      <c r="R486" s="32">
        <f>IFERROR(INDEX(JOGOS!$C$1:$P$16905,$G486,12),"")</f>
        <v>0</v>
      </c>
      <c r="S486" s="32">
        <f>IFERROR(INDEX(JOGOS!$C$1:$P$16905,$G486,13),"")</f>
        <v>0</v>
      </c>
      <c r="T486" s="32">
        <f t="shared" si="49"/>
        <v>0</v>
      </c>
    </row>
    <row r="487" spans="1:20">
      <c r="A487" t="str">
        <f>IF(Tabela3[[#This Row],[GOL CASA]]&lt;&gt;"",Tabela3[[#This Row],[TIME CASA]],"")</f>
        <v/>
      </c>
      <c r="B487" t="str">
        <f>IF(Tabela3[[#This Row],[GOL FORA]]&lt;&gt;"",Tabela3[[#This Row],[TIME FORA]],"")</f>
        <v/>
      </c>
      <c r="C487">
        <f t="shared" si="45"/>
        <v>0</v>
      </c>
      <c r="D487">
        <f t="shared" si="46"/>
        <v>0</v>
      </c>
      <c r="E487">
        <f t="shared" si="48"/>
        <v>0</v>
      </c>
      <c r="F487" t="str">
        <f t="shared" si="47"/>
        <v/>
      </c>
      <c r="H487" t="str">
        <f>IFERROR(INDEX(JOGOS!$C$1:$P$16905,$G487,1),"")</f>
        <v>PREMIER LIGUE22/23</v>
      </c>
      <c r="I487" s="29">
        <f>IFERROR(INDEX(JOGOS!$C$1:$P$16905,$G487,3),"")</f>
        <v>44968.5</v>
      </c>
      <c r="J487" s="29" t="str">
        <f>IFERROR(INDEX(JOGOS!$C$1:$P$16905,$G487,4),"")</f>
        <v>Crystal Palace</v>
      </c>
      <c r="K487" s="32">
        <f>IFERROR(INDEX(JOGOS!$C$1:$P$16905,$G487,5),"")</f>
        <v>0</v>
      </c>
      <c r="L487" s="32">
        <f>IFERROR(INDEX(JOGOS!$C$1:$P$16905,$G487,6),"")</f>
        <v>0</v>
      </c>
      <c r="M487" s="29" t="str">
        <f>IFERROR(INDEX(JOGOS!$C$1:$P$16905,$G487,7),"")</f>
        <v>Brighton &amp; Hove Albion</v>
      </c>
      <c r="N487" s="32">
        <f>IFERROR(INDEX(JOGOS!$C$1:$P$16905,$G487,8),"")</f>
        <v>0</v>
      </c>
      <c r="O487" s="32">
        <f>IFERROR(INDEX(JOGOS!$C$1:$P$16905,$G487,9),"")</f>
        <v>0</v>
      </c>
      <c r="P487" s="32">
        <f>IFERROR(INDEX(JOGOS!$C$1:$P$16905,$G487,10),"")</f>
        <v>0</v>
      </c>
      <c r="Q487" s="32">
        <f>IFERROR(INDEX(JOGOS!$C$1:$P$16905,$G487,11),"")</f>
        <v>0</v>
      </c>
      <c r="R487" s="32">
        <f>IFERROR(INDEX(JOGOS!$C$1:$P$16905,$G487,12),"")</f>
        <v>0</v>
      </c>
      <c r="S487" s="32">
        <f>IFERROR(INDEX(JOGOS!$C$1:$P$16905,$G487,13),"")</f>
        <v>0</v>
      </c>
      <c r="T487" s="32">
        <f t="shared" si="49"/>
        <v>0</v>
      </c>
    </row>
    <row r="488" spans="1:20">
      <c r="A488" t="str">
        <f>IF(Tabela3[[#This Row],[GOL CASA]]&lt;&gt;"",Tabela3[[#This Row],[TIME CASA]],"")</f>
        <v/>
      </c>
      <c r="B488" t="str">
        <f>IF(Tabela3[[#This Row],[GOL FORA]]&lt;&gt;"",Tabela3[[#This Row],[TIME FORA]],"")</f>
        <v/>
      </c>
      <c r="C488">
        <f t="shared" si="45"/>
        <v>0</v>
      </c>
      <c r="D488">
        <f t="shared" si="46"/>
        <v>0</v>
      </c>
      <c r="E488">
        <f t="shared" si="48"/>
        <v>0</v>
      </c>
      <c r="F488" t="str">
        <f t="shared" si="47"/>
        <v/>
      </c>
      <c r="H488" t="str">
        <f>IFERROR(INDEX(JOGOS!$C$1:$P$16905,$G488,1),"")</f>
        <v>PREMIER LIGUE22/23</v>
      </c>
      <c r="I488" s="29">
        <f>IFERROR(INDEX(JOGOS!$C$1:$P$16905,$G488,3),"")</f>
        <v>44968.5</v>
      </c>
      <c r="J488" s="29" t="str">
        <f>IFERROR(INDEX(JOGOS!$C$1:$P$16905,$G488,4),"")</f>
        <v>Fulham</v>
      </c>
      <c r="K488" s="32">
        <f>IFERROR(INDEX(JOGOS!$C$1:$P$16905,$G488,5),"")</f>
        <v>0</v>
      </c>
      <c r="L488" s="32">
        <f>IFERROR(INDEX(JOGOS!$C$1:$P$16905,$G488,6),"")</f>
        <v>0</v>
      </c>
      <c r="M488" s="29" t="str">
        <f>IFERROR(INDEX(JOGOS!$C$1:$P$16905,$G488,7),"")</f>
        <v>Nottingham Forest</v>
      </c>
      <c r="N488" s="32">
        <f>IFERROR(INDEX(JOGOS!$C$1:$P$16905,$G488,8),"")</f>
        <v>0</v>
      </c>
      <c r="O488" s="32">
        <f>IFERROR(INDEX(JOGOS!$C$1:$P$16905,$G488,9),"")</f>
        <v>0</v>
      </c>
      <c r="P488" s="32">
        <f>IFERROR(INDEX(JOGOS!$C$1:$P$16905,$G488,10),"")</f>
        <v>0</v>
      </c>
      <c r="Q488" s="32">
        <f>IFERROR(INDEX(JOGOS!$C$1:$P$16905,$G488,11),"")</f>
        <v>0</v>
      </c>
      <c r="R488" s="32">
        <f>IFERROR(INDEX(JOGOS!$C$1:$P$16905,$G488,12),"")</f>
        <v>0</v>
      </c>
      <c r="S488" s="32">
        <f>IFERROR(INDEX(JOGOS!$C$1:$P$16905,$G488,13),"")</f>
        <v>0</v>
      </c>
      <c r="T488" s="32">
        <f t="shared" si="49"/>
        <v>0</v>
      </c>
    </row>
    <row r="489" spans="1:20">
      <c r="A489" t="str">
        <f>IF(Tabela3[[#This Row],[GOL CASA]]&lt;&gt;"",Tabela3[[#This Row],[TIME CASA]],"")</f>
        <v/>
      </c>
      <c r="B489" t="str">
        <f>IF(Tabela3[[#This Row],[GOL FORA]]&lt;&gt;"",Tabela3[[#This Row],[TIME FORA]],"")</f>
        <v/>
      </c>
      <c r="C489">
        <f t="shared" si="45"/>
        <v>0</v>
      </c>
      <c r="D489">
        <f t="shared" si="46"/>
        <v>0</v>
      </c>
      <c r="E489">
        <f t="shared" si="48"/>
        <v>0</v>
      </c>
      <c r="F489" t="str">
        <f t="shared" si="47"/>
        <v/>
      </c>
      <c r="H489" t="str">
        <f>IFERROR(INDEX(JOGOS!$C$1:$P$16905,$G489,1),"")</f>
        <v>PREMIER LIGUE22/23</v>
      </c>
      <c r="I489" s="29">
        <f>IFERROR(INDEX(JOGOS!$C$1:$P$16905,$G489,3),"")</f>
        <v>44968.5</v>
      </c>
      <c r="J489" s="29" t="str">
        <f>IFERROR(INDEX(JOGOS!$C$1:$P$16905,$G489,4),"")</f>
        <v>Leicester City</v>
      </c>
      <c r="K489" s="32">
        <f>IFERROR(INDEX(JOGOS!$C$1:$P$16905,$G489,5),"")</f>
        <v>0</v>
      </c>
      <c r="L489" s="32">
        <f>IFERROR(INDEX(JOGOS!$C$1:$P$16905,$G489,6),"")</f>
        <v>0</v>
      </c>
      <c r="M489" s="29" t="str">
        <f>IFERROR(INDEX(JOGOS!$C$1:$P$16905,$G489,7),"")</f>
        <v>Tottenham Hotspur</v>
      </c>
      <c r="N489" s="32">
        <f>IFERROR(INDEX(JOGOS!$C$1:$P$16905,$G489,8),"")</f>
        <v>0</v>
      </c>
      <c r="O489" s="32">
        <f>IFERROR(INDEX(JOGOS!$C$1:$P$16905,$G489,9),"")</f>
        <v>0</v>
      </c>
      <c r="P489" s="32">
        <f>IFERROR(INDEX(JOGOS!$C$1:$P$16905,$G489,10),"")</f>
        <v>0</v>
      </c>
      <c r="Q489" s="32">
        <f>IFERROR(INDEX(JOGOS!$C$1:$P$16905,$G489,11),"")</f>
        <v>0</v>
      </c>
      <c r="R489" s="32">
        <f>IFERROR(INDEX(JOGOS!$C$1:$P$16905,$G489,12),"")</f>
        <v>0</v>
      </c>
      <c r="S489" s="32">
        <f>IFERROR(INDEX(JOGOS!$C$1:$P$16905,$G489,13),"")</f>
        <v>0</v>
      </c>
      <c r="T489" s="32">
        <f t="shared" si="49"/>
        <v>0</v>
      </c>
    </row>
    <row r="490" spans="1:20">
      <c r="A490" t="str">
        <f>IF(Tabela3[[#This Row],[GOL CASA]]&lt;&gt;"",Tabela3[[#This Row],[TIME CASA]],"")</f>
        <v/>
      </c>
      <c r="B490" t="str">
        <f>IF(Tabela3[[#This Row],[GOL FORA]]&lt;&gt;"",Tabela3[[#This Row],[TIME FORA]],"")</f>
        <v/>
      </c>
      <c r="C490">
        <f t="shared" si="45"/>
        <v>0</v>
      </c>
      <c r="D490">
        <f t="shared" si="46"/>
        <v>0</v>
      </c>
      <c r="E490">
        <f t="shared" si="48"/>
        <v>0</v>
      </c>
      <c r="F490" t="str">
        <f t="shared" si="47"/>
        <v/>
      </c>
      <c r="H490" t="str">
        <f>IFERROR(INDEX(JOGOS!$C$1:$P$16905,$G490,1),"")</f>
        <v>PREMIER LIGUE22/23</v>
      </c>
      <c r="I490" s="29">
        <f>IFERROR(INDEX(JOGOS!$C$1:$P$16905,$G490,3),"")</f>
        <v>44968.5</v>
      </c>
      <c r="J490" s="29" t="str">
        <f>IFERROR(INDEX(JOGOS!$C$1:$P$16905,$G490,4),"")</f>
        <v>Southampton</v>
      </c>
      <c r="K490" s="32">
        <f>IFERROR(INDEX(JOGOS!$C$1:$P$16905,$G490,5),"")</f>
        <v>0</v>
      </c>
      <c r="L490" s="32">
        <f>IFERROR(INDEX(JOGOS!$C$1:$P$16905,$G490,6),"")</f>
        <v>0</v>
      </c>
      <c r="M490" s="29" t="str">
        <f>IFERROR(INDEX(JOGOS!$C$1:$P$16905,$G490,7),"")</f>
        <v>Wolverhampton Wanderers</v>
      </c>
      <c r="N490" s="32">
        <f>IFERROR(INDEX(JOGOS!$C$1:$P$16905,$G490,8),"")</f>
        <v>0</v>
      </c>
      <c r="O490" s="32">
        <f>IFERROR(INDEX(JOGOS!$C$1:$P$16905,$G490,9),"")</f>
        <v>0</v>
      </c>
      <c r="P490" s="32">
        <f>IFERROR(INDEX(JOGOS!$C$1:$P$16905,$G490,10),"")</f>
        <v>0</v>
      </c>
      <c r="Q490" s="32">
        <f>IFERROR(INDEX(JOGOS!$C$1:$P$16905,$G490,11),"")</f>
        <v>0</v>
      </c>
      <c r="R490" s="32">
        <f>IFERROR(INDEX(JOGOS!$C$1:$P$16905,$G490,12),"")</f>
        <v>0</v>
      </c>
      <c r="S490" s="32">
        <f>IFERROR(INDEX(JOGOS!$C$1:$P$16905,$G490,13),"")</f>
        <v>0</v>
      </c>
      <c r="T490" s="32">
        <f t="shared" si="49"/>
        <v>0</v>
      </c>
    </row>
    <row r="491" spans="1:20">
      <c r="A491" t="str">
        <f>IF(Tabela3[[#This Row],[GOL CASA]]&lt;&gt;"",Tabela3[[#This Row],[TIME CASA]],"")</f>
        <v/>
      </c>
      <c r="B491" t="str">
        <f>IF(Tabela3[[#This Row],[GOL FORA]]&lt;&gt;"",Tabela3[[#This Row],[TIME FORA]],"")</f>
        <v/>
      </c>
      <c r="C491">
        <f t="shared" si="45"/>
        <v>0</v>
      </c>
      <c r="D491">
        <f t="shared" si="46"/>
        <v>0</v>
      </c>
      <c r="E491">
        <f t="shared" si="48"/>
        <v>0</v>
      </c>
      <c r="F491" t="str">
        <f t="shared" si="47"/>
        <v/>
      </c>
      <c r="H491" t="str">
        <f>IFERROR(INDEX(JOGOS!$C$1:$P$16905,$G491,1),"")</f>
        <v>PREMIER LIGUE22/23</v>
      </c>
      <c r="I491" s="29">
        <f>IFERROR(INDEX(JOGOS!$C$1:$P$16905,$G491,3),"")</f>
        <v>44968.604166666664</v>
      </c>
      <c r="J491" s="29" t="str">
        <f>IFERROR(INDEX(JOGOS!$C$1:$P$16905,$G491,4),"")</f>
        <v>AFC Bournemouth</v>
      </c>
      <c r="K491" s="32">
        <f>IFERROR(INDEX(JOGOS!$C$1:$P$16905,$G491,5),"")</f>
        <v>0</v>
      </c>
      <c r="L491" s="32">
        <f>IFERROR(INDEX(JOGOS!$C$1:$P$16905,$G491,6),"")</f>
        <v>0</v>
      </c>
      <c r="M491" s="29" t="str">
        <f>IFERROR(INDEX(JOGOS!$C$1:$P$16905,$G491,7),"")</f>
        <v>Newcastle United</v>
      </c>
      <c r="N491" s="32">
        <f>IFERROR(INDEX(JOGOS!$C$1:$P$16905,$G491,8),"")</f>
        <v>0</v>
      </c>
      <c r="O491" s="32">
        <f>IFERROR(INDEX(JOGOS!$C$1:$P$16905,$G491,9),"")</f>
        <v>0</v>
      </c>
      <c r="P491" s="32">
        <f>IFERROR(INDEX(JOGOS!$C$1:$P$16905,$G491,10),"")</f>
        <v>0</v>
      </c>
      <c r="Q491" s="32">
        <f>IFERROR(INDEX(JOGOS!$C$1:$P$16905,$G491,11),"")</f>
        <v>0</v>
      </c>
      <c r="R491" s="32">
        <f>IFERROR(INDEX(JOGOS!$C$1:$P$16905,$G491,12),"")</f>
        <v>0</v>
      </c>
      <c r="S491" s="32">
        <f>IFERROR(INDEX(JOGOS!$C$1:$P$16905,$G491,13),"")</f>
        <v>0</v>
      </c>
      <c r="T491" s="32">
        <f t="shared" si="49"/>
        <v>0</v>
      </c>
    </row>
    <row r="492" spans="1:20">
      <c r="A492" t="str">
        <f>IF(Tabela3[[#This Row],[GOL CASA]]&lt;&gt;"",Tabela3[[#This Row],[TIME CASA]],"")</f>
        <v/>
      </c>
      <c r="B492" t="str">
        <f>IF(Tabela3[[#This Row],[GOL FORA]]&lt;&gt;"",Tabela3[[#This Row],[TIME FORA]],"")</f>
        <v/>
      </c>
      <c r="C492">
        <f t="shared" si="45"/>
        <v>0</v>
      </c>
      <c r="D492">
        <f t="shared" si="46"/>
        <v>0</v>
      </c>
      <c r="E492">
        <f t="shared" si="48"/>
        <v>0</v>
      </c>
      <c r="F492" t="str">
        <f t="shared" si="47"/>
        <v/>
      </c>
      <c r="H492" t="str">
        <f>IFERROR(INDEX(JOGOS!$C$1:$P$16905,$G492,1),"")</f>
        <v>BAIANO2023</v>
      </c>
      <c r="I492" s="29">
        <f>IFERROR(INDEX(JOGOS!$C$1:$P$16905,$G492,3),"")</f>
        <v>44969</v>
      </c>
      <c r="J492" s="29" t="str">
        <f>IFERROR(INDEX(JOGOS!$C$1:$P$16905,$G492,4),"")</f>
        <v>Doce Mel</v>
      </c>
      <c r="K492" s="32">
        <f>IFERROR(INDEX(JOGOS!$C$1:$P$16905,$G492,5),"")</f>
        <v>0</v>
      </c>
      <c r="L492" s="32">
        <f>IFERROR(INDEX(JOGOS!$C$1:$P$16905,$G492,6),"")</f>
        <v>0</v>
      </c>
      <c r="M492" s="29" t="str">
        <f>IFERROR(INDEX(JOGOS!$C$1:$P$16905,$G492,7),"")</f>
        <v>Bahia</v>
      </c>
      <c r="N492" s="32">
        <f>IFERROR(INDEX(JOGOS!$C$1:$P$16905,$G492,8),"")</f>
        <v>0</v>
      </c>
      <c r="O492" s="32">
        <f>IFERROR(INDEX(JOGOS!$C$1:$P$16905,$G492,9),"")</f>
        <v>0</v>
      </c>
      <c r="P492" s="32">
        <f>IFERROR(INDEX(JOGOS!$C$1:$P$16905,$G492,10),"")</f>
        <v>0</v>
      </c>
      <c r="Q492" s="32">
        <f>IFERROR(INDEX(JOGOS!$C$1:$P$16905,$G492,11),"")</f>
        <v>0</v>
      </c>
      <c r="R492" s="32">
        <f>IFERROR(INDEX(JOGOS!$C$1:$P$16905,$G492,12),"")</f>
        <v>0</v>
      </c>
      <c r="S492" s="32">
        <f>IFERROR(INDEX(JOGOS!$C$1:$P$16905,$G492,13),"")</f>
        <v>0</v>
      </c>
      <c r="T492" s="32">
        <f t="shared" si="49"/>
        <v>0</v>
      </c>
    </row>
    <row r="493" spans="1:20">
      <c r="A493" t="str">
        <f>IF(Tabela3[[#This Row],[GOL CASA]]&lt;&gt;"",Tabela3[[#This Row],[TIME CASA]],"")</f>
        <v/>
      </c>
      <c r="B493" t="str">
        <f>IF(Tabela3[[#This Row],[GOL FORA]]&lt;&gt;"",Tabela3[[#This Row],[TIME FORA]],"")</f>
        <v/>
      </c>
      <c r="C493">
        <f t="shared" si="45"/>
        <v>0</v>
      </c>
      <c r="D493">
        <f t="shared" si="46"/>
        <v>0</v>
      </c>
      <c r="E493">
        <f t="shared" si="48"/>
        <v>0</v>
      </c>
      <c r="F493" t="str">
        <f t="shared" si="47"/>
        <v/>
      </c>
      <c r="H493" t="str">
        <f>IFERROR(INDEX(JOGOS!$C$1:$P$16905,$G493,1),"")</f>
        <v>BAIANO2023</v>
      </c>
      <c r="I493" s="29">
        <f>IFERROR(INDEX(JOGOS!$C$1:$P$16905,$G493,3),"")</f>
        <v>44969</v>
      </c>
      <c r="J493" s="29" t="str">
        <f>IFERROR(INDEX(JOGOS!$C$1:$P$16905,$G493,4),"")</f>
        <v>Juazeirense</v>
      </c>
      <c r="K493" s="32">
        <f>IFERROR(INDEX(JOGOS!$C$1:$P$16905,$G493,5),"")</f>
        <v>0</v>
      </c>
      <c r="L493" s="32">
        <f>IFERROR(INDEX(JOGOS!$C$1:$P$16905,$G493,6),"")</f>
        <v>0</v>
      </c>
      <c r="M493" s="29" t="str">
        <f>IFERROR(INDEX(JOGOS!$C$1:$P$16905,$G493,7),"")</f>
        <v>Atlético</v>
      </c>
      <c r="N493" s="32">
        <f>IFERROR(INDEX(JOGOS!$C$1:$P$16905,$G493,8),"")</f>
        <v>0</v>
      </c>
      <c r="O493" s="32">
        <f>IFERROR(INDEX(JOGOS!$C$1:$P$16905,$G493,9),"")</f>
        <v>0</v>
      </c>
      <c r="P493" s="32">
        <f>IFERROR(INDEX(JOGOS!$C$1:$P$16905,$G493,10),"")</f>
        <v>0</v>
      </c>
      <c r="Q493" s="32">
        <f>IFERROR(INDEX(JOGOS!$C$1:$P$16905,$G493,11),"")</f>
        <v>0</v>
      </c>
      <c r="R493" s="32">
        <f>IFERROR(INDEX(JOGOS!$C$1:$P$16905,$G493,12),"")</f>
        <v>0</v>
      </c>
      <c r="S493" s="32">
        <f>IFERROR(INDEX(JOGOS!$C$1:$P$16905,$G493,13),"")</f>
        <v>0</v>
      </c>
      <c r="T493" s="32">
        <f t="shared" si="49"/>
        <v>0</v>
      </c>
    </row>
    <row r="494" spans="1:20">
      <c r="A494" t="str">
        <f>IF(Tabela3[[#This Row],[GOL CASA]]&lt;&gt;"",Tabela3[[#This Row],[TIME CASA]],"")</f>
        <v/>
      </c>
      <c r="B494" t="str">
        <f>IF(Tabela3[[#This Row],[GOL FORA]]&lt;&gt;"",Tabela3[[#This Row],[TIME FORA]],"")</f>
        <v/>
      </c>
      <c r="C494">
        <f t="shared" si="45"/>
        <v>0</v>
      </c>
      <c r="D494">
        <f t="shared" si="46"/>
        <v>0</v>
      </c>
      <c r="E494">
        <f t="shared" si="48"/>
        <v>0</v>
      </c>
      <c r="F494" t="str">
        <f t="shared" si="47"/>
        <v/>
      </c>
      <c r="H494" t="str">
        <f>IFERROR(INDEX(JOGOS!$C$1:$P$16905,$G494,1),"")</f>
        <v>PREMIER LIGUE22/23</v>
      </c>
      <c r="I494" s="29">
        <f>IFERROR(INDEX(JOGOS!$C$1:$P$16905,$G494,3),"")</f>
        <v>44969.458333333336</v>
      </c>
      <c r="J494" s="29" t="str">
        <f>IFERROR(INDEX(JOGOS!$C$1:$P$16905,$G494,4),"")</f>
        <v>Leeds United</v>
      </c>
      <c r="K494" s="32">
        <f>IFERROR(INDEX(JOGOS!$C$1:$P$16905,$G494,5),"")</f>
        <v>0</v>
      </c>
      <c r="L494" s="32">
        <f>IFERROR(INDEX(JOGOS!$C$1:$P$16905,$G494,6),"")</f>
        <v>0</v>
      </c>
      <c r="M494" s="29" t="str">
        <f>IFERROR(INDEX(JOGOS!$C$1:$P$16905,$G494,7),"")</f>
        <v>Manchester United</v>
      </c>
      <c r="N494" s="32">
        <f>IFERROR(INDEX(JOGOS!$C$1:$P$16905,$G494,8),"")</f>
        <v>0</v>
      </c>
      <c r="O494" s="32">
        <f>IFERROR(INDEX(JOGOS!$C$1:$P$16905,$G494,9),"")</f>
        <v>0</v>
      </c>
      <c r="P494" s="32">
        <f>IFERROR(INDEX(JOGOS!$C$1:$P$16905,$G494,10),"")</f>
        <v>0</v>
      </c>
      <c r="Q494" s="32">
        <f>IFERROR(INDEX(JOGOS!$C$1:$P$16905,$G494,11),"")</f>
        <v>0</v>
      </c>
      <c r="R494" s="32">
        <f>IFERROR(INDEX(JOGOS!$C$1:$P$16905,$G494,12),"")</f>
        <v>0</v>
      </c>
      <c r="S494" s="32">
        <f>IFERROR(INDEX(JOGOS!$C$1:$P$16905,$G494,13),"")</f>
        <v>0</v>
      </c>
      <c r="T494" s="32">
        <f t="shared" si="49"/>
        <v>0</v>
      </c>
    </row>
    <row r="495" spans="1:20">
      <c r="A495" t="str">
        <f>IF(Tabela3[[#This Row],[GOL CASA]]&lt;&gt;"",Tabela3[[#This Row],[TIME CASA]],"")</f>
        <v/>
      </c>
      <c r="B495" t="str">
        <f>IF(Tabela3[[#This Row],[GOL FORA]]&lt;&gt;"",Tabela3[[#This Row],[TIME FORA]],"")</f>
        <v/>
      </c>
      <c r="C495">
        <f t="shared" si="45"/>
        <v>0</v>
      </c>
      <c r="D495">
        <f t="shared" si="46"/>
        <v>0</v>
      </c>
      <c r="E495">
        <f t="shared" si="48"/>
        <v>0</v>
      </c>
      <c r="F495" t="str">
        <f t="shared" si="47"/>
        <v/>
      </c>
      <c r="H495" t="str">
        <f>IFERROR(INDEX(JOGOS!$C$1:$P$16905,$G495,1),"")</f>
        <v>PREMIER LIGUE22/23</v>
      </c>
      <c r="I495" s="29">
        <f>IFERROR(INDEX(JOGOS!$C$1:$P$16905,$G495,3),"")</f>
        <v>44969.5625</v>
      </c>
      <c r="J495" s="29" t="str">
        <f>IFERROR(INDEX(JOGOS!$C$1:$P$16905,$G495,4),"")</f>
        <v>Manchester City</v>
      </c>
      <c r="K495" s="32">
        <f>IFERROR(INDEX(JOGOS!$C$1:$P$16905,$G495,5),"")</f>
        <v>0</v>
      </c>
      <c r="L495" s="32">
        <f>IFERROR(INDEX(JOGOS!$C$1:$P$16905,$G495,6),"")</f>
        <v>0</v>
      </c>
      <c r="M495" s="29" t="str">
        <f>IFERROR(INDEX(JOGOS!$C$1:$P$16905,$G495,7),"")</f>
        <v>Aston Villa</v>
      </c>
      <c r="N495" s="32">
        <f>IFERROR(INDEX(JOGOS!$C$1:$P$16905,$G495,8),"")</f>
        <v>0</v>
      </c>
      <c r="O495" s="32">
        <f>IFERROR(INDEX(JOGOS!$C$1:$P$16905,$G495,9),"")</f>
        <v>0</v>
      </c>
      <c r="P495" s="32">
        <f>IFERROR(INDEX(JOGOS!$C$1:$P$16905,$G495,10),"")</f>
        <v>0</v>
      </c>
      <c r="Q495" s="32">
        <f>IFERROR(INDEX(JOGOS!$C$1:$P$16905,$G495,11),"")</f>
        <v>0</v>
      </c>
      <c r="R495" s="32">
        <f>IFERROR(INDEX(JOGOS!$C$1:$P$16905,$G495,12),"")</f>
        <v>0</v>
      </c>
      <c r="S495" s="32">
        <f>IFERROR(INDEX(JOGOS!$C$1:$P$16905,$G495,13),"")</f>
        <v>0</v>
      </c>
      <c r="T495" s="32">
        <f t="shared" si="49"/>
        <v>0</v>
      </c>
    </row>
    <row r="496" spans="1:20">
      <c r="A496" t="str">
        <f>IF(Tabela3[[#This Row],[GOL CASA]]&lt;&gt;"",Tabela3[[#This Row],[TIME CASA]],"")</f>
        <v/>
      </c>
      <c r="B496" t="str">
        <f>IF(Tabela3[[#This Row],[GOL FORA]]&lt;&gt;"",Tabela3[[#This Row],[TIME FORA]],"")</f>
        <v/>
      </c>
      <c r="C496">
        <f t="shared" si="45"/>
        <v>0</v>
      </c>
      <c r="D496">
        <f t="shared" si="46"/>
        <v>0</v>
      </c>
      <c r="E496">
        <f t="shared" si="48"/>
        <v>0</v>
      </c>
      <c r="F496" t="str">
        <f t="shared" si="47"/>
        <v/>
      </c>
      <c r="H496" t="str">
        <f>IFERROR(INDEX(JOGOS!$C$1:$P$16905,$G496,1),"")</f>
        <v>PREMIER LIGUE22/23</v>
      </c>
      <c r="I496" s="29">
        <f>IFERROR(INDEX(JOGOS!$C$1:$P$16905,$G496,3),"")</f>
        <v>44970.708333333336</v>
      </c>
      <c r="J496" s="29" t="str">
        <f>IFERROR(INDEX(JOGOS!$C$1:$P$16905,$G496,4),"")</f>
        <v>Liverpool</v>
      </c>
      <c r="K496" s="32">
        <f>IFERROR(INDEX(JOGOS!$C$1:$P$16905,$G496,5),"")</f>
        <v>0</v>
      </c>
      <c r="L496" s="32">
        <f>IFERROR(INDEX(JOGOS!$C$1:$P$16905,$G496,6),"")</f>
        <v>0</v>
      </c>
      <c r="M496" s="29" t="str">
        <f>IFERROR(INDEX(JOGOS!$C$1:$P$16905,$G496,7),"")</f>
        <v>Everton</v>
      </c>
      <c r="N496" s="32">
        <f>IFERROR(INDEX(JOGOS!$C$1:$P$16905,$G496,8),"")</f>
        <v>0</v>
      </c>
      <c r="O496" s="32">
        <f>IFERROR(INDEX(JOGOS!$C$1:$P$16905,$G496,9),"")</f>
        <v>0</v>
      </c>
      <c r="P496" s="32">
        <f>IFERROR(INDEX(JOGOS!$C$1:$P$16905,$G496,10),"")</f>
        <v>0</v>
      </c>
      <c r="Q496" s="32">
        <f>IFERROR(INDEX(JOGOS!$C$1:$P$16905,$G496,11),"")</f>
        <v>0</v>
      </c>
      <c r="R496" s="32">
        <f>IFERROR(INDEX(JOGOS!$C$1:$P$16905,$G496,12),"")</f>
        <v>0</v>
      </c>
      <c r="S496" s="32">
        <f>IFERROR(INDEX(JOGOS!$C$1:$P$16905,$G496,13),"")</f>
        <v>0</v>
      </c>
      <c r="T496" s="32">
        <f t="shared" si="49"/>
        <v>0</v>
      </c>
    </row>
    <row r="497" spans="1:20">
      <c r="A497" t="str">
        <f>IF(Tabela3[[#This Row],[GOL CASA]]&lt;&gt;"",Tabela3[[#This Row],[TIME CASA]],"")</f>
        <v/>
      </c>
      <c r="B497" t="str">
        <f>IF(Tabela3[[#This Row],[GOL FORA]]&lt;&gt;"",Tabela3[[#This Row],[TIME FORA]],"")</f>
        <v/>
      </c>
      <c r="C497">
        <f t="shared" si="45"/>
        <v>0</v>
      </c>
      <c r="D497">
        <f t="shared" si="46"/>
        <v>0</v>
      </c>
      <c r="E497">
        <f t="shared" si="48"/>
        <v>0</v>
      </c>
      <c r="F497" t="str">
        <f t="shared" si="47"/>
        <v/>
      </c>
      <c r="H497" t="str">
        <f>IFERROR(INDEX(JOGOS!$C$1:$P$16905,$G497,1),"")</f>
        <v>FRANÇA LIGUE 1 22/23</v>
      </c>
      <c r="I497" s="29">
        <f>IFERROR(INDEX(JOGOS!$C$1:$P$16905,$G497,3),"")</f>
        <v>44975</v>
      </c>
      <c r="J497" s="29" t="str">
        <f>IFERROR(INDEX(JOGOS!$C$1:$P$16905,$G497,4),"")</f>
        <v>Auxerre</v>
      </c>
      <c r="K497" s="32">
        <f>IFERROR(INDEX(JOGOS!$C$1:$P$16905,$G497,5),"")</f>
        <v>0</v>
      </c>
      <c r="L497" s="32">
        <f>IFERROR(INDEX(JOGOS!$C$1:$P$16905,$G497,6),"")</f>
        <v>0</v>
      </c>
      <c r="M497" s="29" t="str">
        <f>IFERROR(INDEX(JOGOS!$C$1:$P$16905,$G497,7),"")</f>
        <v>Olympique Lyonnais</v>
      </c>
      <c r="N497" s="32">
        <f>IFERROR(INDEX(JOGOS!$C$1:$P$16905,$G497,8),"")</f>
        <v>0</v>
      </c>
      <c r="O497" s="32">
        <f>IFERROR(INDEX(JOGOS!$C$1:$P$16905,$G497,9),"")</f>
        <v>0</v>
      </c>
      <c r="P497" s="32">
        <f>IFERROR(INDEX(JOGOS!$C$1:$P$16905,$G497,10),"")</f>
        <v>0</v>
      </c>
      <c r="Q497" s="32">
        <f>IFERROR(INDEX(JOGOS!$C$1:$P$16905,$G497,11),"")</f>
        <v>0</v>
      </c>
      <c r="R497" s="32">
        <f>IFERROR(INDEX(JOGOS!$C$1:$P$16905,$G497,12),"")</f>
        <v>0</v>
      </c>
      <c r="S497" s="32">
        <f>IFERROR(INDEX(JOGOS!$C$1:$P$16905,$G497,13),"")</f>
        <v>0</v>
      </c>
      <c r="T497" s="32">
        <f t="shared" si="49"/>
        <v>0</v>
      </c>
    </row>
    <row r="498" spans="1:20">
      <c r="A498" t="str">
        <f>IF(Tabela3[[#This Row],[GOL CASA]]&lt;&gt;"",Tabela3[[#This Row],[TIME CASA]],"")</f>
        <v/>
      </c>
      <c r="B498" t="str">
        <f>IF(Tabela3[[#This Row],[GOL FORA]]&lt;&gt;"",Tabela3[[#This Row],[TIME FORA]],"")</f>
        <v/>
      </c>
      <c r="C498">
        <f t="shared" si="45"/>
        <v>0</v>
      </c>
      <c r="D498">
        <f t="shared" si="46"/>
        <v>0</v>
      </c>
      <c r="E498">
        <f t="shared" si="48"/>
        <v>0</v>
      </c>
      <c r="F498" t="str">
        <f t="shared" si="47"/>
        <v/>
      </c>
      <c r="H498" t="str">
        <f>IFERROR(INDEX(JOGOS!$C$1:$P$16905,$G498,1),"")</f>
        <v>FRANÇA LIGUE 1 22/23</v>
      </c>
      <c r="I498" s="29">
        <f>IFERROR(INDEX(JOGOS!$C$1:$P$16905,$G498,3),"")</f>
        <v>44975</v>
      </c>
      <c r="J498" s="29" t="str">
        <f>IFERROR(INDEX(JOGOS!$C$1:$P$16905,$G498,4),"")</f>
        <v>Lorient</v>
      </c>
      <c r="K498" s="32">
        <f>IFERROR(INDEX(JOGOS!$C$1:$P$16905,$G498,5),"")</f>
        <v>0</v>
      </c>
      <c r="L498" s="32">
        <f>IFERROR(INDEX(JOGOS!$C$1:$P$16905,$G498,6),"")</f>
        <v>0</v>
      </c>
      <c r="M498" s="29" t="str">
        <f>IFERROR(INDEX(JOGOS!$C$1:$P$16905,$G498,7),"")</f>
        <v>Ajaccio</v>
      </c>
      <c r="N498" s="32">
        <f>IFERROR(INDEX(JOGOS!$C$1:$P$16905,$G498,8),"")</f>
        <v>0</v>
      </c>
      <c r="O498" s="32">
        <f>IFERROR(INDEX(JOGOS!$C$1:$P$16905,$G498,9),"")</f>
        <v>0</v>
      </c>
      <c r="P498" s="32">
        <f>IFERROR(INDEX(JOGOS!$C$1:$P$16905,$G498,10),"")</f>
        <v>0</v>
      </c>
      <c r="Q498" s="32">
        <f>IFERROR(INDEX(JOGOS!$C$1:$P$16905,$G498,11),"")</f>
        <v>0</v>
      </c>
      <c r="R498" s="32">
        <f>IFERROR(INDEX(JOGOS!$C$1:$P$16905,$G498,12),"")</f>
        <v>0</v>
      </c>
      <c r="S498" s="32">
        <f>IFERROR(INDEX(JOGOS!$C$1:$P$16905,$G498,13),"")</f>
        <v>0</v>
      </c>
      <c r="T498" s="32">
        <f t="shared" si="49"/>
        <v>0</v>
      </c>
    </row>
    <row r="499" spans="1:20">
      <c r="A499" t="str">
        <f>IF(Tabela3[[#This Row],[GOL CASA]]&lt;&gt;"",Tabela3[[#This Row],[TIME CASA]],"")</f>
        <v/>
      </c>
      <c r="B499" t="str">
        <f>IF(Tabela3[[#This Row],[GOL FORA]]&lt;&gt;"",Tabela3[[#This Row],[TIME FORA]],"")</f>
        <v/>
      </c>
      <c r="C499">
        <f t="shared" si="45"/>
        <v>0</v>
      </c>
      <c r="D499">
        <f t="shared" si="46"/>
        <v>0</v>
      </c>
      <c r="E499">
        <f t="shared" si="48"/>
        <v>0</v>
      </c>
      <c r="F499" t="str">
        <f t="shared" si="47"/>
        <v/>
      </c>
      <c r="H499" t="str">
        <f>IFERROR(INDEX(JOGOS!$C$1:$P$16905,$G499,1),"")</f>
        <v>FRANÇA LIGUE 1 22/23</v>
      </c>
      <c r="I499" s="29">
        <f>IFERROR(INDEX(JOGOS!$C$1:$P$16905,$G499,3),"")</f>
        <v>44975</v>
      </c>
      <c r="J499" s="29" t="str">
        <f>IFERROR(INDEX(JOGOS!$C$1:$P$16905,$G499,4),"")</f>
        <v>Nice</v>
      </c>
      <c r="K499" s="32">
        <f>IFERROR(INDEX(JOGOS!$C$1:$P$16905,$G499,5),"")</f>
        <v>0</v>
      </c>
      <c r="L499" s="32">
        <f>IFERROR(INDEX(JOGOS!$C$1:$P$16905,$G499,6),"")</f>
        <v>0</v>
      </c>
      <c r="M499" s="29" t="str">
        <f>IFERROR(INDEX(JOGOS!$C$1:$P$16905,$G499,7),"")</f>
        <v>Reims</v>
      </c>
      <c r="N499" s="32">
        <f>IFERROR(INDEX(JOGOS!$C$1:$P$16905,$G499,8),"")</f>
        <v>0</v>
      </c>
      <c r="O499" s="32">
        <f>IFERROR(INDEX(JOGOS!$C$1:$P$16905,$G499,9),"")</f>
        <v>0</v>
      </c>
      <c r="P499" s="32">
        <f>IFERROR(INDEX(JOGOS!$C$1:$P$16905,$G499,10),"")</f>
        <v>0</v>
      </c>
      <c r="Q499" s="32">
        <f>IFERROR(INDEX(JOGOS!$C$1:$P$16905,$G499,11),"")</f>
        <v>0</v>
      </c>
      <c r="R499" s="32">
        <f>IFERROR(INDEX(JOGOS!$C$1:$P$16905,$G499,12),"")</f>
        <v>0</v>
      </c>
      <c r="S499" s="32">
        <f>IFERROR(INDEX(JOGOS!$C$1:$P$16905,$G499,13),"")</f>
        <v>0</v>
      </c>
      <c r="T499" s="32">
        <f t="shared" si="49"/>
        <v>0</v>
      </c>
    </row>
    <row r="500" spans="1:20">
      <c r="A500" t="str">
        <f>IF(Tabela3[[#This Row],[GOL CASA]]&lt;&gt;"",Tabela3[[#This Row],[TIME CASA]],"")</f>
        <v/>
      </c>
      <c r="B500" t="str">
        <f>IF(Tabela3[[#This Row],[GOL FORA]]&lt;&gt;"",Tabela3[[#This Row],[TIME FORA]],"")</f>
        <v/>
      </c>
      <c r="C500">
        <f t="shared" si="45"/>
        <v>0</v>
      </c>
      <c r="D500">
        <f t="shared" si="46"/>
        <v>0</v>
      </c>
      <c r="E500">
        <f t="shared" si="48"/>
        <v>0</v>
      </c>
      <c r="F500" t="str">
        <f t="shared" si="47"/>
        <v/>
      </c>
      <c r="H500" t="str">
        <f>IFERROR(INDEX(JOGOS!$C$1:$P$16905,$G500,1),"")</f>
        <v>FRANÇA LIGUE 1 22/23</v>
      </c>
      <c r="I500" s="29">
        <f>IFERROR(INDEX(JOGOS!$C$1:$P$16905,$G500,3),"")</f>
        <v>44975</v>
      </c>
      <c r="J500" s="29" t="str">
        <f>IFERROR(INDEX(JOGOS!$C$1:$P$16905,$G500,4),"")</f>
        <v>PSG</v>
      </c>
      <c r="K500" s="32">
        <f>IFERROR(INDEX(JOGOS!$C$1:$P$16905,$G500,5),"")</f>
        <v>0</v>
      </c>
      <c r="L500" s="32">
        <f>IFERROR(INDEX(JOGOS!$C$1:$P$16905,$G500,6),"")</f>
        <v>0</v>
      </c>
      <c r="M500" s="29" t="str">
        <f>IFERROR(INDEX(JOGOS!$C$1:$P$16905,$G500,7),"")</f>
        <v>Lille</v>
      </c>
      <c r="N500" s="32">
        <f>IFERROR(INDEX(JOGOS!$C$1:$P$16905,$G500,8),"")</f>
        <v>0</v>
      </c>
      <c r="O500" s="32">
        <f>IFERROR(INDEX(JOGOS!$C$1:$P$16905,$G500,9),"")</f>
        <v>0</v>
      </c>
      <c r="P500" s="32">
        <f>IFERROR(INDEX(JOGOS!$C$1:$P$16905,$G500,10),"")</f>
        <v>0</v>
      </c>
      <c r="Q500" s="32">
        <f>IFERROR(INDEX(JOGOS!$C$1:$P$16905,$G500,11),"")</f>
        <v>0</v>
      </c>
      <c r="R500" s="32">
        <f>IFERROR(INDEX(JOGOS!$C$1:$P$16905,$G500,12),"")</f>
        <v>0</v>
      </c>
      <c r="S500" s="32">
        <f>IFERROR(INDEX(JOGOS!$C$1:$P$16905,$G500,13),"")</f>
        <v>0</v>
      </c>
      <c r="T500" s="32">
        <f t="shared" si="49"/>
        <v>0</v>
      </c>
    </row>
    <row r="501" spans="1:20">
      <c r="A501" t="str">
        <f>IF(Tabela3[[#This Row],[GOL CASA]]&lt;&gt;"",Tabela3[[#This Row],[TIME CASA]],"")</f>
        <v/>
      </c>
      <c r="B501" t="str">
        <f>IF(Tabela3[[#This Row],[GOL FORA]]&lt;&gt;"",Tabela3[[#This Row],[TIME FORA]],"")</f>
        <v/>
      </c>
      <c r="C501">
        <f t="shared" si="45"/>
        <v>0</v>
      </c>
      <c r="D501">
        <f t="shared" si="46"/>
        <v>0</v>
      </c>
      <c r="E501">
        <f t="shared" si="48"/>
        <v>0</v>
      </c>
      <c r="F501" t="str">
        <f t="shared" si="47"/>
        <v/>
      </c>
      <c r="H501" t="str">
        <f>IFERROR(INDEX(JOGOS!$C$1:$P$16905,$G501,1),"")</f>
        <v>FRANÇA LIGUE 1 22/23</v>
      </c>
      <c r="I501" s="29">
        <f>IFERROR(INDEX(JOGOS!$C$1:$P$16905,$G501,3),"")</f>
        <v>44975</v>
      </c>
      <c r="J501" s="29" t="str">
        <f>IFERROR(INDEX(JOGOS!$C$1:$P$16905,$G501,4),"")</f>
        <v>Lens</v>
      </c>
      <c r="K501" s="32">
        <f>IFERROR(INDEX(JOGOS!$C$1:$P$16905,$G501,5),"")</f>
        <v>0</v>
      </c>
      <c r="L501" s="32">
        <f>IFERROR(INDEX(JOGOS!$C$1:$P$16905,$G501,6),"")</f>
        <v>0</v>
      </c>
      <c r="M501" s="29" t="str">
        <f>IFERROR(INDEX(JOGOS!$C$1:$P$16905,$G501,7),"")</f>
        <v>Nantes</v>
      </c>
      <c r="N501" s="32">
        <f>IFERROR(INDEX(JOGOS!$C$1:$P$16905,$G501,8),"")</f>
        <v>0</v>
      </c>
      <c r="O501" s="32">
        <f>IFERROR(INDEX(JOGOS!$C$1:$P$16905,$G501,9),"")</f>
        <v>0</v>
      </c>
      <c r="P501" s="32">
        <f>IFERROR(INDEX(JOGOS!$C$1:$P$16905,$G501,10),"")</f>
        <v>0</v>
      </c>
      <c r="Q501" s="32">
        <f>IFERROR(INDEX(JOGOS!$C$1:$P$16905,$G501,11),"")</f>
        <v>0</v>
      </c>
      <c r="R501" s="32">
        <f>IFERROR(INDEX(JOGOS!$C$1:$P$16905,$G501,12),"")</f>
        <v>0</v>
      </c>
      <c r="S501" s="32">
        <f>IFERROR(INDEX(JOGOS!$C$1:$P$16905,$G501,13),"")</f>
        <v>0</v>
      </c>
      <c r="T501" s="32">
        <f t="shared" si="49"/>
        <v>0</v>
      </c>
    </row>
    <row r="502" spans="1:20">
      <c r="A502" t="str">
        <f>IF(Tabela3[[#This Row],[GOL CASA]]&lt;&gt;"",Tabela3[[#This Row],[TIME CASA]],"")</f>
        <v/>
      </c>
      <c r="B502" t="str">
        <f>IF(Tabela3[[#This Row],[GOL FORA]]&lt;&gt;"",Tabela3[[#This Row],[TIME FORA]],"")</f>
        <v/>
      </c>
      <c r="C502">
        <f t="shared" si="45"/>
        <v>0</v>
      </c>
      <c r="D502">
        <f t="shared" si="46"/>
        <v>0</v>
      </c>
      <c r="E502">
        <f t="shared" si="48"/>
        <v>0</v>
      </c>
      <c r="F502" t="str">
        <f t="shared" si="47"/>
        <v/>
      </c>
      <c r="H502" t="str">
        <f>IFERROR(INDEX(JOGOS!$C$1:$P$16905,$G502,1),"")</f>
        <v>FRANÇA LIGUE 1 22/23</v>
      </c>
      <c r="I502" s="29">
        <f>IFERROR(INDEX(JOGOS!$C$1:$P$16905,$G502,3),"")</f>
        <v>44975</v>
      </c>
      <c r="J502" s="29" t="str">
        <f>IFERROR(INDEX(JOGOS!$C$1:$P$16905,$G502,4),"")</f>
        <v>Strasbourg</v>
      </c>
      <c r="K502" s="32">
        <f>IFERROR(INDEX(JOGOS!$C$1:$P$16905,$G502,5),"")</f>
        <v>0</v>
      </c>
      <c r="L502" s="32">
        <f>IFERROR(INDEX(JOGOS!$C$1:$P$16905,$G502,6),"")</f>
        <v>0</v>
      </c>
      <c r="M502" s="29" t="str">
        <f>IFERROR(INDEX(JOGOS!$C$1:$P$16905,$G502,7),"")</f>
        <v>Angers SCO</v>
      </c>
      <c r="N502" s="32">
        <f>IFERROR(INDEX(JOGOS!$C$1:$P$16905,$G502,8),"")</f>
        <v>0</v>
      </c>
      <c r="O502" s="32">
        <f>IFERROR(INDEX(JOGOS!$C$1:$P$16905,$G502,9),"")</f>
        <v>0</v>
      </c>
      <c r="P502" s="32">
        <f>IFERROR(INDEX(JOGOS!$C$1:$P$16905,$G502,10),"")</f>
        <v>0</v>
      </c>
      <c r="Q502" s="32">
        <f>IFERROR(INDEX(JOGOS!$C$1:$P$16905,$G502,11),"")</f>
        <v>0</v>
      </c>
      <c r="R502" s="32">
        <f>IFERROR(INDEX(JOGOS!$C$1:$P$16905,$G502,12),"")</f>
        <v>0</v>
      </c>
      <c r="S502" s="32">
        <f>IFERROR(INDEX(JOGOS!$C$1:$P$16905,$G502,13),"")</f>
        <v>0</v>
      </c>
      <c r="T502" s="32">
        <f t="shared" si="49"/>
        <v>0</v>
      </c>
    </row>
    <row r="503" spans="1:20">
      <c r="A503" t="str">
        <f>IF(Tabela3[[#This Row],[GOL CASA]]&lt;&gt;"",Tabela3[[#This Row],[TIME CASA]],"")</f>
        <v/>
      </c>
      <c r="B503" t="str">
        <f>IF(Tabela3[[#This Row],[GOL FORA]]&lt;&gt;"",Tabela3[[#This Row],[TIME FORA]],"")</f>
        <v/>
      </c>
      <c r="C503">
        <f t="shared" si="45"/>
        <v>0</v>
      </c>
      <c r="D503">
        <f t="shared" si="46"/>
        <v>0</v>
      </c>
      <c r="E503">
        <f t="shared" si="48"/>
        <v>0</v>
      </c>
      <c r="F503" t="str">
        <f t="shared" si="47"/>
        <v/>
      </c>
      <c r="H503" t="str">
        <f>IFERROR(INDEX(JOGOS!$C$1:$P$16905,$G503,1),"")</f>
        <v>FRANÇA LIGUE 1 22/23</v>
      </c>
      <c r="I503" s="29">
        <f>IFERROR(INDEX(JOGOS!$C$1:$P$16905,$G503,3),"")</f>
        <v>44975</v>
      </c>
      <c r="J503" s="29" t="str">
        <f>IFERROR(INDEX(JOGOS!$C$1:$P$16905,$G503,4),"")</f>
        <v>Brest</v>
      </c>
      <c r="K503" s="32">
        <f>IFERROR(INDEX(JOGOS!$C$1:$P$16905,$G503,5),"")</f>
        <v>0</v>
      </c>
      <c r="L503" s="32">
        <f>IFERROR(INDEX(JOGOS!$C$1:$P$16905,$G503,6),"")</f>
        <v>0</v>
      </c>
      <c r="M503" s="29" t="str">
        <f>IFERROR(INDEX(JOGOS!$C$1:$P$16905,$G503,7),"")</f>
        <v>Monaco</v>
      </c>
      <c r="N503" s="32">
        <f>IFERROR(INDEX(JOGOS!$C$1:$P$16905,$G503,8),"")</f>
        <v>0</v>
      </c>
      <c r="O503" s="32">
        <f>IFERROR(INDEX(JOGOS!$C$1:$P$16905,$G503,9),"")</f>
        <v>0</v>
      </c>
      <c r="P503" s="32">
        <f>IFERROR(INDEX(JOGOS!$C$1:$P$16905,$G503,10),"")</f>
        <v>0</v>
      </c>
      <c r="Q503" s="32">
        <f>IFERROR(INDEX(JOGOS!$C$1:$P$16905,$G503,11),"")</f>
        <v>0</v>
      </c>
      <c r="R503" s="32">
        <f>IFERROR(INDEX(JOGOS!$C$1:$P$16905,$G503,12),"")</f>
        <v>0</v>
      </c>
      <c r="S503" s="32">
        <f>IFERROR(INDEX(JOGOS!$C$1:$P$16905,$G503,13),"")</f>
        <v>0</v>
      </c>
      <c r="T503" s="32">
        <f t="shared" si="49"/>
        <v>0</v>
      </c>
    </row>
    <row r="504" spans="1:20">
      <c r="A504" t="str">
        <f>IF(Tabela3[[#This Row],[GOL CASA]]&lt;&gt;"",Tabela3[[#This Row],[TIME CASA]],"")</f>
        <v/>
      </c>
      <c r="B504" t="str">
        <f>IF(Tabela3[[#This Row],[GOL FORA]]&lt;&gt;"",Tabela3[[#This Row],[TIME FORA]],"")</f>
        <v/>
      </c>
      <c r="C504">
        <f t="shared" si="45"/>
        <v>0</v>
      </c>
      <c r="D504">
        <f t="shared" si="46"/>
        <v>0</v>
      </c>
      <c r="E504">
        <f t="shared" si="48"/>
        <v>0</v>
      </c>
      <c r="F504" t="str">
        <f t="shared" si="47"/>
        <v/>
      </c>
      <c r="H504" t="str">
        <f>IFERROR(INDEX(JOGOS!$C$1:$P$16905,$G504,1),"")</f>
        <v>FRANÇA LIGUE 1 22/23</v>
      </c>
      <c r="I504" s="29">
        <f>IFERROR(INDEX(JOGOS!$C$1:$P$16905,$G504,3),"")</f>
        <v>44975</v>
      </c>
      <c r="J504" s="29" t="str">
        <f>IFERROR(INDEX(JOGOS!$C$1:$P$16905,$G504,4),"")</f>
        <v>Rennes</v>
      </c>
      <c r="K504" s="32">
        <f>IFERROR(INDEX(JOGOS!$C$1:$P$16905,$G504,5),"")</f>
        <v>0</v>
      </c>
      <c r="L504" s="32">
        <f>IFERROR(INDEX(JOGOS!$C$1:$P$16905,$G504,6),"")</f>
        <v>0</v>
      </c>
      <c r="M504" s="29" t="str">
        <f>IFERROR(INDEX(JOGOS!$C$1:$P$16905,$G504,7),"")</f>
        <v>Clermont</v>
      </c>
      <c r="N504" s="32">
        <f>IFERROR(INDEX(JOGOS!$C$1:$P$16905,$G504,8),"")</f>
        <v>0</v>
      </c>
      <c r="O504" s="32">
        <f>IFERROR(INDEX(JOGOS!$C$1:$P$16905,$G504,9),"")</f>
        <v>0</v>
      </c>
      <c r="P504" s="32">
        <f>IFERROR(INDEX(JOGOS!$C$1:$P$16905,$G504,10),"")</f>
        <v>0</v>
      </c>
      <c r="Q504" s="32">
        <f>IFERROR(INDEX(JOGOS!$C$1:$P$16905,$G504,11),"")</f>
        <v>0</v>
      </c>
      <c r="R504" s="32">
        <f>IFERROR(INDEX(JOGOS!$C$1:$P$16905,$G504,12),"")</f>
        <v>0</v>
      </c>
      <c r="S504" s="32">
        <f>IFERROR(INDEX(JOGOS!$C$1:$P$16905,$G504,13),"")</f>
        <v>0</v>
      </c>
      <c r="T504" s="32">
        <f t="shared" si="49"/>
        <v>0</v>
      </c>
    </row>
    <row r="505" spans="1:20">
      <c r="A505" t="str">
        <f>IF(Tabela3[[#This Row],[GOL CASA]]&lt;&gt;"",Tabela3[[#This Row],[TIME CASA]],"")</f>
        <v/>
      </c>
      <c r="B505" t="str">
        <f>IF(Tabela3[[#This Row],[GOL FORA]]&lt;&gt;"",Tabela3[[#This Row],[TIME FORA]],"")</f>
        <v/>
      </c>
      <c r="C505">
        <f t="shared" si="45"/>
        <v>0</v>
      </c>
      <c r="D505">
        <f t="shared" si="46"/>
        <v>0</v>
      </c>
      <c r="E505">
        <f t="shared" si="48"/>
        <v>0</v>
      </c>
      <c r="F505" t="str">
        <f t="shared" si="47"/>
        <v/>
      </c>
      <c r="H505" t="str">
        <f>IFERROR(INDEX(JOGOS!$C$1:$P$16905,$G505,1),"")</f>
        <v>FRANÇA LIGUE 1 22/23</v>
      </c>
      <c r="I505" s="29">
        <f>IFERROR(INDEX(JOGOS!$C$1:$P$16905,$G505,3),"")</f>
        <v>44975</v>
      </c>
      <c r="J505" s="29" t="str">
        <f>IFERROR(INDEX(JOGOS!$C$1:$P$16905,$G505,4),"")</f>
        <v>Toulouse</v>
      </c>
      <c r="K505" s="32">
        <f>IFERROR(INDEX(JOGOS!$C$1:$P$16905,$G505,5),"")</f>
        <v>0</v>
      </c>
      <c r="L505" s="32">
        <f>IFERROR(INDEX(JOGOS!$C$1:$P$16905,$G505,6),"")</f>
        <v>0</v>
      </c>
      <c r="M505" s="29" t="str">
        <f>IFERROR(INDEX(JOGOS!$C$1:$P$16905,$G505,7),"")</f>
        <v>Olympique Marseille</v>
      </c>
      <c r="N505" s="32">
        <f>IFERROR(INDEX(JOGOS!$C$1:$P$16905,$G505,8),"")</f>
        <v>0</v>
      </c>
      <c r="O505" s="32">
        <f>IFERROR(INDEX(JOGOS!$C$1:$P$16905,$G505,9),"")</f>
        <v>0</v>
      </c>
      <c r="P505" s="32">
        <f>IFERROR(INDEX(JOGOS!$C$1:$P$16905,$G505,10),"")</f>
        <v>0</v>
      </c>
      <c r="Q505" s="32">
        <f>IFERROR(INDEX(JOGOS!$C$1:$P$16905,$G505,11),"")</f>
        <v>0</v>
      </c>
      <c r="R505" s="32">
        <f>IFERROR(INDEX(JOGOS!$C$1:$P$16905,$G505,12),"")</f>
        <v>0</v>
      </c>
      <c r="S505" s="32">
        <f>IFERROR(INDEX(JOGOS!$C$1:$P$16905,$G505,13),"")</f>
        <v>0</v>
      </c>
      <c r="T505" s="32">
        <f t="shared" si="49"/>
        <v>0</v>
      </c>
    </row>
    <row r="506" spans="1:20">
      <c r="A506" t="str">
        <f>IF(Tabela3[[#This Row],[GOL CASA]]&lt;&gt;"",Tabela3[[#This Row],[TIME CASA]],"")</f>
        <v/>
      </c>
      <c r="B506" t="str">
        <f>IF(Tabela3[[#This Row],[GOL FORA]]&lt;&gt;"",Tabela3[[#This Row],[TIME FORA]],"")</f>
        <v/>
      </c>
      <c r="C506">
        <f t="shared" si="45"/>
        <v>0</v>
      </c>
      <c r="D506">
        <f t="shared" si="46"/>
        <v>0</v>
      </c>
      <c r="E506">
        <f t="shared" si="48"/>
        <v>0</v>
      </c>
      <c r="F506" t="str">
        <f t="shared" si="47"/>
        <v/>
      </c>
      <c r="H506" t="str">
        <f>IFERROR(INDEX(JOGOS!$C$1:$P$16905,$G506,1),"")</f>
        <v>FRANÇA LIGUE 1 22/23</v>
      </c>
      <c r="I506" s="29">
        <f>IFERROR(INDEX(JOGOS!$C$1:$P$16905,$G506,3),"")</f>
        <v>44975</v>
      </c>
      <c r="J506" s="29" t="str">
        <f>IFERROR(INDEX(JOGOS!$C$1:$P$16905,$G506,4),"")</f>
        <v>Troyes</v>
      </c>
      <c r="K506" s="32">
        <f>IFERROR(INDEX(JOGOS!$C$1:$P$16905,$G506,5),"")</f>
        <v>0</v>
      </c>
      <c r="L506" s="32">
        <f>IFERROR(INDEX(JOGOS!$C$1:$P$16905,$G506,6),"")</f>
        <v>0</v>
      </c>
      <c r="M506" s="29" t="str">
        <f>IFERROR(INDEX(JOGOS!$C$1:$P$16905,$G506,7),"")</f>
        <v>Montpellier</v>
      </c>
      <c r="N506" s="32">
        <f>IFERROR(INDEX(JOGOS!$C$1:$P$16905,$G506,8),"")</f>
        <v>0</v>
      </c>
      <c r="O506" s="32">
        <f>IFERROR(INDEX(JOGOS!$C$1:$P$16905,$G506,9),"")</f>
        <v>0</v>
      </c>
      <c r="P506" s="32">
        <f>IFERROR(INDEX(JOGOS!$C$1:$P$16905,$G506,10),"")</f>
        <v>0</v>
      </c>
      <c r="Q506" s="32">
        <f>IFERROR(INDEX(JOGOS!$C$1:$P$16905,$G506,11),"")</f>
        <v>0</v>
      </c>
      <c r="R506" s="32">
        <f>IFERROR(INDEX(JOGOS!$C$1:$P$16905,$G506,12),"")</f>
        <v>0</v>
      </c>
      <c r="S506" s="32">
        <f>IFERROR(INDEX(JOGOS!$C$1:$P$16905,$G506,13),"")</f>
        <v>0</v>
      </c>
      <c r="T506" s="32">
        <f t="shared" si="49"/>
        <v>0</v>
      </c>
    </row>
    <row r="507" spans="1:20">
      <c r="A507" t="str">
        <f>IF(Tabela3[[#This Row],[GOL CASA]]&lt;&gt;"",Tabela3[[#This Row],[TIME CASA]],"")</f>
        <v/>
      </c>
      <c r="B507" t="str">
        <f>IF(Tabela3[[#This Row],[GOL FORA]]&lt;&gt;"",Tabela3[[#This Row],[TIME FORA]],"")</f>
        <v/>
      </c>
      <c r="C507">
        <f t="shared" si="45"/>
        <v>0</v>
      </c>
      <c r="D507">
        <f t="shared" si="46"/>
        <v>0</v>
      </c>
      <c r="E507">
        <f t="shared" si="48"/>
        <v>0</v>
      </c>
      <c r="F507" t="str">
        <f t="shared" si="47"/>
        <v/>
      </c>
      <c r="H507" t="str">
        <f>IFERROR(INDEX(JOGOS!$C$1:$P$16905,$G507,1),"")</f>
        <v>PREMIER LIGUE22/23</v>
      </c>
      <c r="I507" s="29">
        <f>IFERROR(INDEX(JOGOS!$C$1:$P$16905,$G507,3),"")</f>
        <v>44975.395833333336</v>
      </c>
      <c r="J507" s="29" t="str">
        <f>IFERROR(INDEX(JOGOS!$C$1:$P$16905,$G507,4),"")</f>
        <v>Aston Villa</v>
      </c>
      <c r="K507" s="32">
        <f>IFERROR(INDEX(JOGOS!$C$1:$P$16905,$G507,5),"")</f>
        <v>0</v>
      </c>
      <c r="L507" s="32">
        <f>IFERROR(INDEX(JOGOS!$C$1:$P$16905,$G507,6),"")</f>
        <v>0</v>
      </c>
      <c r="M507" s="29" t="str">
        <f>IFERROR(INDEX(JOGOS!$C$1:$P$16905,$G507,7),"")</f>
        <v>Arsenal</v>
      </c>
      <c r="N507" s="32">
        <f>IFERROR(INDEX(JOGOS!$C$1:$P$16905,$G507,8),"")</f>
        <v>0</v>
      </c>
      <c r="O507" s="32">
        <f>IFERROR(INDEX(JOGOS!$C$1:$P$16905,$G507,9),"")</f>
        <v>0</v>
      </c>
      <c r="P507" s="32">
        <f>IFERROR(INDEX(JOGOS!$C$1:$P$16905,$G507,10),"")</f>
        <v>0</v>
      </c>
      <c r="Q507" s="32">
        <f>IFERROR(INDEX(JOGOS!$C$1:$P$16905,$G507,11),"")</f>
        <v>0</v>
      </c>
      <c r="R507" s="32">
        <f>IFERROR(INDEX(JOGOS!$C$1:$P$16905,$G507,12),"")</f>
        <v>0</v>
      </c>
      <c r="S507" s="32">
        <f>IFERROR(INDEX(JOGOS!$C$1:$P$16905,$G507,13),"")</f>
        <v>0</v>
      </c>
      <c r="T507" s="32">
        <f t="shared" si="49"/>
        <v>0</v>
      </c>
    </row>
    <row r="508" spans="1:20">
      <c r="A508" t="str">
        <f>IF(Tabela3[[#This Row],[GOL CASA]]&lt;&gt;"",Tabela3[[#This Row],[TIME CASA]],"")</f>
        <v/>
      </c>
      <c r="B508" t="str">
        <f>IF(Tabela3[[#This Row],[GOL FORA]]&lt;&gt;"",Tabela3[[#This Row],[TIME FORA]],"")</f>
        <v/>
      </c>
      <c r="C508">
        <f t="shared" si="45"/>
        <v>0</v>
      </c>
      <c r="D508">
        <f t="shared" si="46"/>
        <v>0</v>
      </c>
      <c r="E508">
        <f t="shared" si="48"/>
        <v>0</v>
      </c>
      <c r="F508" t="str">
        <f t="shared" si="47"/>
        <v/>
      </c>
      <c r="H508" t="str">
        <f>IFERROR(INDEX(JOGOS!$C$1:$P$16905,$G508,1),"")</f>
        <v>PREMIER LIGUE22/23</v>
      </c>
      <c r="I508" s="29">
        <f>IFERROR(INDEX(JOGOS!$C$1:$P$16905,$G508,3),"")</f>
        <v>44975.5</v>
      </c>
      <c r="J508" s="29" t="str">
        <f>IFERROR(INDEX(JOGOS!$C$1:$P$16905,$G508,4),"")</f>
        <v>Brentford</v>
      </c>
      <c r="K508" s="32">
        <f>IFERROR(INDEX(JOGOS!$C$1:$P$16905,$G508,5),"")</f>
        <v>0</v>
      </c>
      <c r="L508" s="32">
        <f>IFERROR(INDEX(JOGOS!$C$1:$P$16905,$G508,6),"")</f>
        <v>0</v>
      </c>
      <c r="M508" s="29" t="str">
        <f>IFERROR(INDEX(JOGOS!$C$1:$P$16905,$G508,7),"")</f>
        <v>Crystal Palace</v>
      </c>
      <c r="N508" s="32">
        <f>IFERROR(INDEX(JOGOS!$C$1:$P$16905,$G508,8),"")</f>
        <v>0</v>
      </c>
      <c r="O508" s="32">
        <f>IFERROR(INDEX(JOGOS!$C$1:$P$16905,$G508,9),"")</f>
        <v>0</v>
      </c>
      <c r="P508" s="32">
        <f>IFERROR(INDEX(JOGOS!$C$1:$P$16905,$G508,10),"")</f>
        <v>0</v>
      </c>
      <c r="Q508" s="32">
        <f>IFERROR(INDEX(JOGOS!$C$1:$P$16905,$G508,11),"")</f>
        <v>0</v>
      </c>
      <c r="R508" s="32">
        <f>IFERROR(INDEX(JOGOS!$C$1:$P$16905,$G508,12),"")</f>
        <v>0</v>
      </c>
      <c r="S508" s="32">
        <f>IFERROR(INDEX(JOGOS!$C$1:$P$16905,$G508,13),"")</f>
        <v>0</v>
      </c>
      <c r="T508" s="32">
        <f t="shared" si="49"/>
        <v>0</v>
      </c>
    </row>
    <row r="509" spans="1:20">
      <c r="A509" t="str">
        <f>IF(Tabela3[[#This Row],[GOL CASA]]&lt;&gt;"",Tabela3[[#This Row],[TIME CASA]],"")</f>
        <v/>
      </c>
      <c r="B509" t="str">
        <f>IF(Tabela3[[#This Row],[GOL FORA]]&lt;&gt;"",Tabela3[[#This Row],[TIME FORA]],"")</f>
        <v/>
      </c>
      <c r="C509">
        <f t="shared" si="45"/>
        <v>0</v>
      </c>
      <c r="D509">
        <f t="shared" si="46"/>
        <v>0</v>
      </c>
      <c r="E509">
        <f t="shared" si="48"/>
        <v>0</v>
      </c>
      <c r="F509" t="str">
        <f t="shared" si="47"/>
        <v/>
      </c>
      <c r="H509" t="str">
        <f>IFERROR(INDEX(JOGOS!$C$1:$P$16905,$G509,1),"")</f>
        <v>PREMIER LIGUE22/23</v>
      </c>
      <c r="I509" s="29">
        <f>IFERROR(INDEX(JOGOS!$C$1:$P$16905,$G509,3),"")</f>
        <v>44975.5</v>
      </c>
      <c r="J509" s="29" t="str">
        <f>IFERROR(INDEX(JOGOS!$C$1:$P$16905,$G509,4),"")</f>
        <v>Brighton &amp; Hove Albion</v>
      </c>
      <c r="K509" s="32">
        <f>IFERROR(INDEX(JOGOS!$C$1:$P$16905,$G509,5),"")</f>
        <v>0</v>
      </c>
      <c r="L509" s="32">
        <f>IFERROR(INDEX(JOGOS!$C$1:$P$16905,$G509,6),"")</f>
        <v>0</v>
      </c>
      <c r="M509" s="29" t="str">
        <f>IFERROR(INDEX(JOGOS!$C$1:$P$16905,$G509,7),"")</f>
        <v>Fulham</v>
      </c>
      <c r="N509" s="32">
        <f>IFERROR(INDEX(JOGOS!$C$1:$P$16905,$G509,8),"")</f>
        <v>0</v>
      </c>
      <c r="O509" s="32">
        <f>IFERROR(INDEX(JOGOS!$C$1:$P$16905,$G509,9),"")</f>
        <v>0</v>
      </c>
      <c r="P509" s="32">
        <f>IFERROR(INDEX(JOGOS!$C$1:$P$16905,$G509,10),"")</f>
        <v>0</v>
      </c>
      <c r="Q509" s="32">
        <f>IFERROR(INDEX(JOGOS!$C$1:$P$16905,$G509,11),"")</f>
        <v>0</v>
      </c>
      <c r="R509" s="32">
        <f>IFERROR(INDEX(JOGOS!$C$1:$P$16905,$G509,12),"")</f>
        <v>0</v>
      </c>
      <c r="S509" s="32">
        <f>IFERROR(INDEX(JOGOS!$C$1:$P$16905,$G509,13),"")</f>
        <v>0</v>
      </c>
      <c r="T509" s="32">
        <f t="shared" si="49"/>
        <v>0</v>
      </c>
    </row>
    <row r="510" spans="1:20">
      <c r="A510" t="str">
        <f>IF(Tabela3[[#This Row],[GOL CASA]]&lt;&gt;"",Tabela3[[#This Row],[TIME CASA]],"")</f>
        <v/>
      </c>
      <c r="B510" t="str">
        <f>IF(Tabela3[[#This Row],[GOL FORA]]&lt;&gt;"",Tabela3[[#This Row],[TIME FORA]],"")</f>
        <v/>
      </c>
      <c r="C510">
        <f t="shared" si="45"/>
        <v>0</v>
      </c>
      <c r="D510">
        <f t="shared" si="46"/>
        <v>0</v>
      </c>
      <c r="E510">
        <f t="shared" si="48"/>
        <v>0</v>
      </c>
      <c r="F510" t="str">
        <f t="shared" si="47"/>
        <v/>
      </c>
      <c r="H510" t="str">
        <f>IFERROR(INDEX(JOGOS!$C$1:$P$16905,$G510,1),"")</f>
        <v>PREMIER LIGUE22/23</v>
      </c>
      <c r="I510" s="29">
        <f>IFERROR(INDEX(JOGOS!$C$1:$P$16905,$G510,3),"")</f>
        <v>44975.5</v>
      </c>
      <c r="J510" s="29" t="str">
        <f>IFERROR(INDEX(JOGOS!$C$1:$P$16905,$G510,4),"")</f>
        <v>Chelsea</v>
      </c>
      <c r="K510" s="32">
        <f>IFERROR(INDEX(JOGOS!$C$1:$P$16905,$G510,5),"")</f>
        <v>0</v>
      </c>
      <c r="L510" s="32">
        <f>IFERROR(INDEX(JOGOS!$C$1:$P$16905,$G510,6),"")</f>
        <v>0</v>
      </c>
      <c r="M510" s="29" t="str">
        <f>IFERROR(INDEX(JOGOS!$C$1:$P$16905,$G510,7),"")</f>
        <v>Southampton</v>
      </c>
      <c r="N510" s="32">
        <f>IFERROR(INDEX(JOGOS!$C$1:$P$16905,$G510,8),"")</f>
        <v>0</v>
      </c>
      <c r="O510" s="32">
        <f>IFERROR(INDEX(JOGOS!$C$1:$P$16905,$G510,9),"")</f>
        <v>0</v>
      </c>
      <c r="P510" s="32">
        <f>IFERROR(INDEX(JOGOS!$C$1:$P$16905,$G510,10),"")</f>
        <v>0</v>
      </c>
      <c r="Q510" s="32">
        <f>IFERROR(INDEX(JOGOS!$C$1:$P$16905,$G510,11),"")</f>
        <v>0</v>
      </c>
      <c r="R510" s="32">
        <f>IFERROR(INDEX(JOGOS!$C$1:$P$16905,$G510,12),"")</f>
        <v>0</v>
      </c>
      <c r="S510" s="32">
        <f>IFERROR(INDEX(JOGOS!$C$1:$P$16905,$G510,13),"")</f>
        <v>0</v>
      </c>
      <c r="T510" s="32">
        <f t="shared" si="49"/>
        <v>0</v>
      </c>
    </row>
    <row r="511" spans="1:20">
      <c r="A511" t="str">
        <f>IF(Tabela3[[#This Row],[GOL CASA]]&lt;&gt;"",Tabela3[[#This Row],[TIME CASA]],"")</f>
        <v/>
      </c>
      <c r="B511" t="str">
        <f>IF(Tabela3[[#This Row],[GOL FORA]]&lt;&gt;"",Tabela3[[#This Row],[TIME FORA]],"")</f>
        <v/>
      </c>
      <c r="C511">
        <f t="shared" si="45"/>
        <v>0</v>
      </c>
      <c r="D511">
        <f t="shared" si="46"/>
        <v>0</v>
      </c>
      <c r="E511">
        <f t="shared" si="48"/>
        <v>0</v>
      </c>
      <c r="F511" t="str">
        <f t="shared" si="47"/>
        <v/>
      </c>
      <c r="H511" t="str">
        <f>IFERROR(INDEX(JOGOS!$C$1:$P$16905,$G511,1),"")</f>
        <v>PREMIER LIGUE22/23</v>
      </c>
      <c r="I511" s="29">
        <f>IFERROR(INDEX(JOGOS!$C$1:$P$16905,$G511,3),"")</f>
        <v>44975.5</v>
      </c>
      <c r="J511" s="29" t="str">
        <f>IFERROR(INDEX(JOGOS!$C$1:$P$16905,$G511,4),"")</f>
        <v>Everton</v>
      </c>
      <c r="K511" s="32">
        <f>IFERROR(INDEX(JOGOS!$C$1:$P$16905,$G511,5),"")</f>
        <v>0</v>
      </c>
      <c r="L511" s="32">
        <f>IFERROR(INDEX(JOGOS!$C$1:$P$16905,$G511,6),"")</f>
        <v>0</v>
      </c>
      <c r="M511" s="29" t="str">
        <f>IFERROR(INDEX(JOGOS!$C$1:$P$16905,$G511,7),"")</f>
        <v>Leeds United</v>
      </c>
      <c r="N511" s="32">
        <f>IFERROR(INDEX(JOGOS!$C$1:$P$16905,$G511,8),"")</f>
        <v>0</v>
      </c>
      <c r="O511" s="32">
        <f>IFERROR(INDEX(JOGOS!$C$1:$P$16905,$G511,9),"")</f>
        <v>0</v>
      </c>
      <c r="P511" s="32">
        <f>IFERROR(INDEX(JOGOS!$C$1:$P$16905,$G511,10),"")</f>
        <v>0</v>
      </c>
      <c r="Q511" s="32">
        <f>IFERROR(INDEX(JOGOS!$C$1:$P$16905,$G511,11),"")</f>
        <v>0</v>
      </c>
      <c r="R511" s="32">
        <f>IFERROR(INDEX(JOGOS!$C$1:$P$16905,$G511,12),"")</f>
        <v>0</v>
      </c>
      <c r="S511" s="32">
        <f>IFERROR(INDEX(JOGOS!$C$1:$P$16905,$G511,13),"")</f>
        <v>0</v>
      </c>
      <c r="T511" s="32">
        <f t="shared" si="49"/>
        <v>0</v>
      </c>
    </row>
    <row r="512" spans="1:20">
      <c r="A512" t="str">
        <f>IF(Tabela3[[#This Row],[GOL CASA]]&lt;&gt;"",Tabela3[[#This Row],[TIME CASA]],"")</f>
        <v/>
      </c>
      <c r="B512" t="str">
        <f>IF(Tabela3[[#This Row],[GOL FORA]]&lt;&gt;"",Tabela3[[#This Row],[TIME FORA]],"")</f>
        <v/>
      </c>
      <c r="C512">
        <f t="shared" si="45"/>
        <v>0</v>
      </c>
      <c r="D512">
        <f t="shared" si="46"/>
        <v>0</v>
      </c>
      <c r="E512">
        <f t="shared" si="48"/>
        <v>0</v>
      </c>
      <c r="F512" t="str">
        <f t="shared" si="47"/>
        <v/>
      </c>
      <c r="H512" t="str">
        <f>IFERROR(INDEX(JOGOS!$C$1:$P$16905,$G512,1),"")</f>
        <v>PREMIER LIGUE22/23</v>
      </c>
      <c r="I512" s="29">
        <f>IFERROR(INDEX(JOGOS!$C$1:$P$16905,$G512,3),"")</f>
        <v>44975.5</v>
      </c>
      <c r="J512" s="29" t="str">
        <f>IFERROR(INDEX(JOGOS!$C$1:$P$16905,$G512,4),"")</f>
        <v>Nottingham Forest</v>
      </c>
      <c r="K512" s="32">
        <f>IFERROR(INDEX(JOGOS!$C$1:$P$16905,$G512,5),"")</f>
        <v>0</v>
      </c>
      <c r="L512" s="32">
        <f>IFERROR(INDEX(JOGOS!$C$1:$P$16905,$G512,6),"")</f>
        <v>0</v>
      </c>
      <c r="M512" s="29" t="str">
        <f>IFERROR(INDEX(JOGOS!$C$1:$P$16905,$G512,7),"")</f>
        <v>Manchester City</v>
      </c>
      <c r="N512" s="32">
        <f>IFERROR(INDEX(JOGOS!$C$1:$P$16905,$G512,8),"")</f>
        <v>0</v>
      </c>
      <c r="O512" s="32">
        <f>IFERROR(INDEX(JOGOS!$C$1:$P$16905,$G512,9),"")</f>
        <v>0</v>
      </c>
      <c r="P512" s="32">
        <f>IFERROR(INDEX(JOGOS!$C$1:$P$16905,$G512,10),"")</f>
        <v>0</v>
      </c>
      <c r="Q512" s="32">
        <f>IFERROR(INDEX(JOGOS!$C$1:$P$16905,$G512,11),"")</f>
        <v>0</v>
      </c>
      <c r="R512" s="32">
        <f>IFERROR(INDEX(JOGOS!$C$1:$P$16905,$G512,12),"")</f>
        <v>0</v>
      </c>
      <c r="S512" s="32">
        <f>IFERROR(INDEX(JOGOS!$C$1:$P$16905,$G512,13),"")</f>
        <v>0</v>
      </c>
      <c r="T512" s="32">
        <f t="shared" si="49"/>
        <v>0</v>
      </c>
    </row>
    <row r="513" spans="1:20">
      <c r="A513" t="str">
        <f>IF(Tabela3[[#This Row],[GOL CASA]]&lt;&gt;"",Tabela3[[#This Row],[TIME CASA]],"")</f>
        <v/>
      </c>
      <c r="B513" t="str">
        <f>IF(Tabela3[[#This Row],[GOL FORA]]&lt;&gt;"",Tabela3[[#This Row],[TIME FORA]],"")</f>
        <v/>
      </c>
      <c r="C513">
        <f t="shared" ref="C513:C576" si="50">IF(AND(A513=$AP$1,B513=$AQ$1),1,0)</f>
        <v>0</v>
      </c>
      <c r="D513">
        <f t="shared" ref="D513:D576" si="51">IF(AND(A513=$AQ$1,B513=$AP$1),1,0)</f>
        <v>0</v>
      </c>
      <c r="E513">
        <f t="shared" si="48"/>
        <v>0</v>
      </c>
      <c r="F513" t="str">
        <f t="shared" ref="F513:F576" si="52">IF($Y$1=E513,ROW(),"")</f>
        <v/>
      </c>
      <c r="H513" t="str">
        <f>IFERROR(INDEX(JOGOS!$C$1:$P$16905,$G513,1),"")</f>
        <v>PREMIER LIGUE22/23</v>
      </c>
      <c r="I513" s="29">
        <f>IFERROR(INDEX(JOGOS!$C$1:$P$16905,$G513,3),"")</f>
        <v>44975.5</v>
      </c>
      <c r="J513" s="29" t="str">
        <f>IFERROR(INDEX(JOGOS!$C$1:$P$16905,$G513,4),"")</f>
        <v>Wolverhampton Wanderers</v>
      </c>
      <c r="K513" s="32">
        <f>IFERROR(INDEX(JOGOS!$C$1:$P$16905,$G513,5),"")</f>
        <v>0</v>
      </c>
      <c r="L513" s="32">
        <f>IFERROR(INDEX(JOGOS!$C$1:$P$16905,$G513,6),"")</f>
        <v>0</v>
      </c>
      <c r="M513" s="29" t="str">
        <f>IFERROR(INDEX(JOGOS!$C$1:$P$16905,$G513,7),"")</f>
        <v>AFC Bournemouth</v>
      </c>
      <c r="N513" s="32">
        <f>IFERROR(INDEX(JOGOS!$C$1:$P$16905,$G513,8),"")</f>
        <v>0</v>
      </c>
      <c r="O513" s="32">
        <f>IFERROR(INDEX(JOGOS!$C$1:$P$16905,$G513,9),"")</f>
        <v>0</v>
      </c>
      <c r="P513" s="32">
        <f>IFERROR(INDEX(JOGOS!$C$1:$P$16905,$G513,10),"")</f>
        <v>0</v>
      </c>
      <c r="Q513" s="32">
        <f>IFERROR(INDEX(JOGOS!$C$1:$P$16905,$G513,11),"")</f>
        <v>0</v>
      </c>
      <c r="R513" s="32">
        <f>IFERROR(INDEX(JOGOS!$C$1:$P$16905,$G513,12),"")</f>
        <v>0</v>
      </c>
      <c r="S513" s="32">
        <f>IFERROR(INDEX(JOGOS!$C$1:$P$16905,$G513,13),"")</f>
        <v>0</v>
      </c>
      <c r="T513" s="32">
        <f t="shared" si="49"/>
        <v>0</v>
      </c>
    </row>
    <row r="514" spans="1:20">
      <c r="A514" t="str">
        <f>IF(Tabela3[[#This Row],[GOL CASA]]&lt;&gt;"",Tabela3[[#This Row],[TIME CASA]],"")</f>
        <v/>
      </c>
      <c r="B514" t="str">
        <f>IF(Tabela3[[#This Row],[GOL FORA]]&lt;&gt;"",Tabela3[[#This Row],[TIME FORA]],"")</f>
        <v/>
      </c>
      <c r="C514">
        <f t="shared" si="50"/>
        <v>0</v>
      </c>
      <c r="D514">
        <f t="shared" si="51"/>
        <v>0</v>
      </c>
      <c r="E514">
        <f t="shared" ref="E514:E577" si="53">MAX(C514:D514)</f>
        <v>0</v>
      </c>
      <c r="F514" t="str">
        <f t="shared" si="52"/>
        <v/>
      </c>
      <c r="H514" t="str">
        <f>IFERROR(INDEX(JOGOS!$C$1:$P$16905,$G514,1),"")</f>
        <v>PREMIER LIGUE22/23</v>
      </c>
      <c r="I514" s="29">
        <f>IFERROR(INDEX(JOGOS!$C$1:$P$16905,$G514,3),"")</f>
        <v>44975.604166666664</v>
      </c>
      <c r="J514" s="29" t="str">
        <f>IFERROR(INDEX(JOGOS!$C$1:$P$16905,$G514,4),"")</f>
        <v>Newcastle United</v>
      </c>
      <c r="K514" s="32">
        <f>IFERROR(INDEX(JOGOS!$C$1:$P$16905,$G514,5),"")</f>
        <v>0</v>
      </c>
      <c r="L514" s="32">
        <f>IFERROR(INDEX(JOGOS!$C$1:$P$16905,$G514,6),"")</f>
        <v>0</v>
      </c>
      <c r="M514" s="29" t="str">
        <f>IFERROR(INDEX(JOGOS!$C$1:$P$16905,$G514,7),"")</f>
        <v>Liverpool</v>
      </c>
      <c r="N514" s="32">
        <f>IFERROR(INDEX(JOGOS!$C$1:$P$16905,$G514,8),"")</f>
        <v>0</v>
      </c>
      <c r="O514" s="32">
        <f>IFERROR(INDEX(JOGOS!$C$1:$P$16905,$G514,9),"")</f>
        <v>0</v>
      </c>
      <c r="P514" s="32">
        <f>IFERROR(INDEX(JOGOS!$C$1:$P$16905,$G514,10),"")</f>
        <v>0</v>
      </c>
      <c r="Q514" s="32">
        <f>IFERROR(INDEX(JOGOS!$C$1:$P$16905,$G514,11),"")</f>
        <v>0</v>
      </c>
      <c r="R514" s="32">
        <f>IFERROR(INDEX(JOGOS!$C$1:$P$16905,$G514,12),"")</f>
        <v>0</v>
      </c>
      <c r="S514" s="32">
        <f>IFERROR(INDEX(JOGOS!$C$1:$P$16905,$G514,13),"")</f>
        <v>0</v>
      </c>
      <c r="T514" s="32">
        <f t="shared" ref="T514:T577" si="54">SUM(R514+S514)</f>
        <v>0</v>
      </c>
    </row>
    <row r="515" spans="1:20">
      <c r="A515" t="str">
        <f>IF(Tabela3[[#This Row],[GOL CASA]]&lt;&gt;"",Tabela3[[#This Row],[TIME CASA]],"")</f>
        <v/>
      </c>
      <c r="B515" t="str">
        <f>IF(Tabela3[[#This Row],[GOL FORA]]&lt;&gt;"",Tabela3[[#This Row],[TIME FORA]],"")</f>
        <v/>
      </c>
      <c r="C515">
        <f t="shared" si="50"/>
        <v>0</v>
      </c>
      <c r="D515">
        <f t="shared" si="51"/>
        <v>0</v>
      </c>
      <c r="E515">
        <f t="shared" si="53"/>
        <v>0</v>
      </c>
      <c r="F515" t="str">
        <f t="shared" si="52"/>
        <v/>
      </c>
      <c r="H515" t="str">
        <f>IFERROR(INDEX(JOGOS!$C$1:$P$16905,$G515,1),"")</f>
        <v>PREMIER LIGUE22/23</v>
      </c>
      <c r="I515" s="29">
        <f>IFERROR(INDEX(JOGOS!$C$1:$P$16905,$G515,3),"")</f>
        <v>44976.458333333336</v>
      </c>
      <c r="J515" s="29" t="str">
        <f>IFERROR(INDEX(JOGOS!$C$1:$P$16905,$G515,4),"")</f>
        <v>Manchester United</v>
      </c>
      <c r="K515" s="32">
        <f>IFERROR(INDEX(JOGOS!$C$1:$P$16905,$G515,5),"")</f>
        <v>0</v>
      </c>
      <c r="L515" s="32">
        <f>IFERROR(INDEX(JOGOS!$C$1:$P$16905,$G515,6),"")</f>
        <v>0</v>
      </c>
      <c r="M515" s="29" t="str">
        <f>IFERROR(INDEX(JOGOS!$C$1:$P$16905,$G515,7),"")</f>
        <v>Leicester City</v>
      </c>
      <c r="N515" s="32">
        <f>IFERROR(INDEX(JOGOS!$C$1:$P$16905,$G515,8),"")</f>
        <v>0</v>
      </c>
      <c r="O515" s="32">
        <f>IFERROR(INDEX(JOGOS!$C$1:$P$16905,$G515,9),"")</f>
        <v>0</v>
      </c>
      <c r="P515" s="32">
        <f>IFERROR(INDEX(JOGOS!$C$1:$P$16905,$G515,10),"")</f>
        <v>0</v>
      </c>
      <c r="Q515" s="32">
        <f>IFERROR(INDEX(JOGOS!$C$1:$P$16905,$G515,11),"")</f>
        <v>0</v>
      </c>
      <c r="R515" s="32">
        <f>IFERROR(INDEX(JOGOS!$C$1:$P$16905,$G515,12),"")</f>
        <v>0</v>
      </c>
      <c r="S515" s="32">
        <f>IFERROR(INDEX(JOGOS!$C$1:$P$16905,$G515,13),"")</f>
        <v>0</v>
      </c>
      <c r="T515" s="32">
        <f t="shared" si="54"/>
        <v>0</v>
      </c>
    </row>
    <row r="516" spans="1:20">
      <c r="A516" t="str">
        <f>IF(Tabela3[[#This Row],[GOL CASA]]&lt;&gt;"",Tabela3[[#This Row],[TIME CASA]],"")</f>
        <v/>
      </c>
      <c r="B516" t="str">
        <f>IF(Tabela3[[#This Row],[GOL FORA]]&lt;&gt;"",Tabela3[[#This Row],[TIME FORA]],"")</f>
        <v/>
      </c>
      <c r="C516">
        <f t="shared" si="50"/>
        <v>0</v>
      </c>
      <c r="D516">
        <f t="shared" si="51"/>
        <v>0</v>
      </c>
      <c r="E516">
        <f t="shared" si="53"/>
        <v>0</v>
      </c>
      <c r="F516" t="str">
        <f t="shared" si="52"/>
        <v/>
      </c>
      <c r="H516" t="str">
        <f>IFERROR(INDEX(JOGOS!$C$1:$P$16905,$G516,1),"")</f>
        <v>PREMIER LIGUE22/23</v>
      </c>
      <c r="I516" s="29">
        <f>IFERROR(INDEX(JOGOS!$C$1:$P$16905,$G516,3),"")</f>
        <v>44976.5625</v>
      </c>
      <c r="J516" s="29" t="str">
        <f>IFERROR(INDEX(JOGOS!$C$1:$P$16905,$G516,4),"")</f>
        <v>Tottenham Hotspur</v>
      </c>
      <c r="K516" s="32">
        <f>IFERROR(INDEX(JOGOS!$C$1:$P$16905,$G516,5),"")</f>
        <v>0</v>
      </c>
      <c r="L516" s="32">
        <f>IFERROR(INDEX(JOGOS!$C$1:$P$16905,$G516,6),"")</f>
        <v>0</v>
      </c>
      <c r="M516" s="29" t="str">
        <f>IFERROR(INDEX(JOGOS!$C$1:$P$16905,$G516,7),"")</f>
        <v>West Ham United</v>
      </c>
      <c r="N516" s="32">
        <f>IFERROR(INDEX(JOGOS!$C$1:$P$16905,$G516,8),"")</f>
        <v>0</v>
      </c>
      <c r="O516" s="32">
        <f>IFERROR(INDEX(JOGOS!$C$1:$P$16905,$G516,9),"")</f>
        <v>0</v>
      </c>
      <c r="P516" s="32">
        <f>IFERROR(INDEX(JOGOS!$C$1:$P$16905,$G516,10),"")</f>
        <v>0</v>
      </c>
      <c r="Q516" s="32">
        <f>IFERROR(INDEX(JOGOS!$C$1:$P$16905,$G516,11),"")</f>
        <v>0</v>
      </c>
      <c r="R516" s="32">
        <f>IFERROR(INDEX(JOGOS!$C$1:$P$16905,$G516,12),"")</f>
        <v>0</v>
      </c>
      <c r="S516" s="32">
        <f>IFERROR(INDEX(JOGOS!$C$1:$P$16905,$G516,13),"")</f>
        <v>0</v>
      </c>
      <c r="T516" s="32">
        <f t="shared" si="54"/>
        <v>0</v>
      </c>
    </row>
    <row r="517" spans="1:20">
      <c r="A517" t="str">
        <f>IF(Tabela3[[#This Row],[GOL CASA]]&lt;&gt;"",Tabela3[[#This Row],[TIME CASA]],"")</f>
        <v/>
      </c>
      <c r="B517" t="str">
        <f>IF(Tabela3[[#This Row],[GOL FORA]]&lt;&gt;"",Tabela3[[#This Row],[TIME FORA]],"")</f>
        <v/>
      </c>
      <c r="C517">
        <f t="shared" si="50"/>
        <v>0</v>
      </c>
      <c r="D517">
        <f t="shared" si="51"/>
        <v>0</v>
      </c>
      <c r="E517">
        <f t="shared" si="53"/>
        <v>0</v>
      </c>
      <c r="F517" t="str">
        <f t="shared" si="52"/>
        <v/>
      </c>
      <c r="H517" t="str">
        <f>IFERROR(INDEX(JOGOS!$C$1:$P$16905,$G517,1),"")</f>
        <v>PREMIER LIGUE22/23</v>
      </c>
      <c r="I517" s="29">
        <f>IFERROR(INDEX(JOGOS!$C$1:$P$16905,$G517,3),"")</f>
        <v>44981.708333333336</v>
      </c>
      <c r="J517" s="29" t="str">
        <f>IFERROR(INDEX(JOGOS!$C$1:$P$16905,$G517,4),"")</f>
        <v>Fulham</v>
      </c>
      <c r="K517" s="32">
        <f>IFERROR(INDEX(JOGOS!$C$1:$P$16905,$G517,5),"")</f>
        <v>0</v>
      </c>
      <c r="L517" s="32">
        <f>IFERROR(INDEX(JOGOS!$C$1:$P$16905,$G517,6),"")</f>
        <v>0</v>
      </c>
      <c r="M517" s="29" t="str">
        <f>IFERROR(INDEX(JOGOS!$C$1:$P$16905,$G517,7),"")</f>
        <v>Wolverhampton Wanderers</v>
      </c>
      <c r="N517" s="32">
        <f>IFERROR(INDEX(JOGOS!$C$1:$P$16905,$G517,8),"")</f>
        <v>0</v>
      </c>
      <c r="O517" s="32">
        <f>IFERROR(INDEX(JOGOS!$C$1:$P$16905,$G517,9),"")</f>
        <v>0</v>
      </c>
      <c r="P517" s="32">
        <f>IFERROR(INDEX(JOGOS!$C$1:$P$16905,$G517,10),"")</f>
        <v>0</v>
      </c>
      <c r="Q517" s="32">
        <f>IFERROR(INDEX(JOGOS!$C$1:$P$16905,$G517,11),"")</f>
        <v>0</v>
      </c>
      <c r="R517" s="32">
        <f>IFERROR(INDEX(JOGOS!$C$1:$P$16905,$G517,12),"")</f>
        <v>0</v>
      </c>
      <c r="S517" s="32">
        <f>IFERROR(INDEX(JOGOS!$C$1:$P$16905,$G517,13),"")</f>
        <v>0</v>
      </c>
      <c r="T517" s="32">
        <f t="shared" si="54"/>
        <v>0</v>
      </c>
    </row>
    <row r="518" spans="1:20">
      <c r="A518" t="str">
        <f>IF(Tabela3[[#This Row],[GOL CASA]]&lt;&gt;"",Tabela3[[#This Row],[TIME CASA]],"")</f>
        <v/>
      </c>
      <c r="B518" t="str">
        <f>IF(Tabela3[[#This Row],[GOL FORA]]&lt;&gt;"",Tabela3[[#This Row],[TIME FORA]],"")</f>
        <v/>
      </c>
      <c r="C518">
        <f t="shared" si="50"/>
        <v>0</v>
      </c>
      <c r="D518">
        <f t="shared" si="51"/>
        <v>0</v>
      </c>
      <c r="E518">
        <f t="shared" si="53"/>
        <v>0</v>
      </c>
      <c r="F518" t="str">
        <f t="shared" si="52"/>
        <v/>
      </c>
      <c r="H518" t="str">
        <f>IFERROR(INDEX(JOGOS!$C$1:$P$16905,$G518,1),"")</f>
        <v>ALAGOANO2023</v>
      </c>
      <c r="I518" s="29">
        <f>IFERROR(INDEX(JOGOS!$C$1:$P$16905,$G518,3),"")</f>
        <v>44981.833333333336</v>
      </c>
      <c r="J518" s="29" t="str">
        <f>IFERROR(INDEX(JOGOS!$C$1:$P$16905,$G518,4),"")</f>
        <v>Murici</v>
      </c>
      <c r="K518" s="32">
        <f>IFERROR(INDEX(JOGOS!$C$1:$P$16905,$G518,5),"")</f>
        <v>0</v>
      </c>
      <c r="L518" s="32">
        <f>IFERROR(INDEX(JOGOS!$C$1:$P$16905,$G518,6),"")</f>
        <v>0</v>
      </c>
      <c r="M518" s="29" t="str">
        <f>IFERROR(INDEX(JOGOS!$C$1:$P$16905,$G518,7),"")</f>
        <v>CRB</v>
      </c>
      <c r="N518" s="32">
        <f>IFERROR(INDEX(JOGOS!$C$1:$P$16905,$G518,8),"")</f>
        <v>0</v>
      </c>
      <c r="O518" s="32">
        <f>IFERROR(INDEX(JOGOS!$C$1:$P$16905,$G518,9),"")</f>
        <v>0</v>
      </c>
      <c r="P518" s="32">
        <f>IFERROR(INDEX(JOGOS!$C$1:$P$16905,$G518,10),"")</f>
        <v>0</v>
      </c>
      <c r="Q518" s="32">
        <f>IFERROR(INDEX(JOGOS!$C$1:$P$16905,$G518,11),"")</f>
        <v>0</v>
      </c>
      <c r="R518" s="32">
        <f>IFERROR(INDEX(JOGOS!$C$1:$P$16905,$G518,12),"")</f>
        <v>0</v>
      </c>
      <c r="S518" s="32">
        <f>IFERROR(INDEX(JOGOS!$C$1:$P$16905,$G518,13),"")</f>
        <v>0</v>
      </c>
      <c r="T518" s="32">
        <f t="shared" si="54"/>
        <v>0</v>
      </c>
    </row>
    <row r="519" spans="1:20">
      <c r="A519" t="str">
        <f>IF(Tabela3[[#This Row],[GOL CASA]]&lt;&gt;"",Tabela3[[#This Row],[TIME CASA]],"")</f>
        <v/>
      </c>
      <c r="B519" t="str">
        <f>IF(Tabela3[[#This Row],[GOL FORA]]&lt;&gt;"",Tabela3[[#This Row],[TIME FORA]],"")</f>
        <v/>
      </c>
      <c r="C519">
        <f t="shared" si="50"/>
        <v>0</v>
      </c>
      <c r="D519">
        <f t="shared" si="51"/>
        <v>0</v>
      </c>
      <c r="E519">
        <f t="shared" si="53"/>
        <v>0</v>
      </c>
      <c r="F519" t="str">
        <f t="shared" si="52"/>
        <v/>
      </c>
      <c r="H519" t="str">
        <f>IFERROR(INDEX(JOGOS!$C$1:$P$16905,$G519,1),"")</f>
        <v>ALAGOANO2023</v>
      </c>
      <c r="I519" s="29">
        <f>IFERROR(INDEX(JOGOS!$C$1:$P$16905,$G519,3),"")</f>
        <v>44981.833333333336</v>
      </c>
      <c r="J519" s="29" t="str">
        <f>IFERROR(INDEX(JOGOS!$C$1:$P$16905,$G519,4),"")</f>
        <v>Coruripe</v>
      </c>
      <c r="K519" s="32">
        <f>IFERROR(INDEX(JOGOS!$C$1:$P$16905,$G519,5),"")</f>
        <v>0</v>
      </c>
      <c r="L519" s="32">
        <f>IFERROR(INDEX(JOGOS!$C$1:$P$16905,$G519,6),"")</f>
        <v>0</v>
      </c>
      <c r="M519" s="29" t="str">
        <f>IFERROR(INDEX(JOGOS!$C$1:$P$16905,$G519,7),"")</f>
        <v>CSA</v>
      </c>
      <c r="N519" s="32">
        <f>IFERROR(INDEX(JOGOS!$C$1:$P$16905,$G519,8),"")</f>
        <v>0</v>
      </c>
      <c r="O519" s="32">
        <f>IFERROR(INDEX(JOGOS!$C$1:$P$16905,$G519,9),"")</f>
        <v>0</v>
      </c>
      <c r="P519" s="32">
        <f>IFERROR(INDEX(JOGOS!$C$1:$P$16905,$G519,10),"")</f>
        <v>0</v>
      </c>
      <c r="Q519" s="32">
        <f>IFERROR(INDEX(JOGOS!$C$1:$P$16905,$G519,11),"")</f>
        <v>0</v>
      </c>
      <c r="R519" s="32">
        <f>IFERROR(INDEX(JOGOS!$C$1:$P$16905,$G519,12),"")</f>
        <v>0</v>
      </c>
      <c r="S519" s="32">
        <f>IFERROR(INDEX(JOGOS!$C$1:$P$16905,$G519,13),"")</f>
        <v>0</v>
      </c>
      <c r="T519" s="32">
        <f t="shared" si="54"/>
        <v>0</v>
      </c>
    </row>
    <row r="520" spans="1:20">
      <c r="A520" t="str">
        <f>IF(Tabela3[[#This Row],[GOL CASA]]&lt;&gt;"",Tabela3[[#This Row],[TIME CASA]],"")</f>
        <v/>
      </c>
      <c r="B520" t="str">
        <f>IF(Tabela3[[#This Row],[GOL FORA]]&lt;&gt;"",Tabela3[[#This Row],[TIME FORA]],"")</f>
        <v/>
      </c>
      <c r="C520">
        <f t="shared" si="50"/>
        <v>0</v>
      </c>
      <c r="D520">
        <f t="shared" si="51"/>
        <v>0</v>
      </c>
      <c r="E520">
        <f t="shared" si="53"/>
        <v>0</v>
      </c>
      <c r="F520" t="str">
        <f t="shared" si="52"/>
        <v/>
      </c>
      <c r="H520" t="str">
        <f>IFERROR(INDEX(JOGOS!$C$1:$P$16905,$G520,1),"")</f>
        <v>ALAGOANO2023</v>
      </c>
      <c r="I520" s="29">
        <f>IFERROR(INDEX(JOGOS!$C$1:$P$16905,$G520,3),"")</f>
        <v>44981.833333333336</v>
      </c>
      <c r="J520" s="29" t="str">
        <f>IFERROR(INDEX(JOGOS!$C$1:$P$16905,$G520,4),"")</f>
        <v>Esporte Clube Cruzeiro Arapiraca</v>
      </c>
      <c r="K520" s="32">
        <f>IFERROR(INDEX(JOGOS!$C$1:$P$16905,$G520,5),"")</f>
        <v>0</v>
      </c>
      <c r="L520" s="32">
        <f>IFERROR(INDEX(JOGOS!$C$1:$P$16905,$G520,6),"")</f>
        <v>0</v>
      </c>
      <c r="M520" s="29" t="str">
        <f>IFERROR(INDEX(JOGOS!$C$1:$P$16905,$G520,7),"")</f>
        <v>ASA</v>
      </c>
      <c r="N520" s="32">
        <f>IFERROR(INDEX(JOGOS!$C$1:$P$16905,$G520,8),"")</f>
        <v>0</v>
      </c>
      <c r="O520" s="32">
        <f>IFERROR(INDEX(JOGOS!$C$1:$P$16905,$G520,9),"")</f>
        <v>0</v>
      </c>
      <c r="P520" s="32">
        <f>IFERROR(INDEX(JOGOS!$C$1:$P$16905,$G520,10),"")</f>
        <v>0</v>
      </c>
      <c r="Q520" s="32">
        <f>IFERROR(INDEX(JOGOS!$C$1:$P$16905,$G520,11),"")</f>
        <v>0</v>
      </c>
      <c r="R520" s="32">
        <f>IFERROR(INDEX(JOGOS!$C$1:$P$16905,$G520,12),"")</f>
        <v>0</v>
      </c>
      <c r="S520" s="32">
        <f>IFERROR(INDEX(JOGOS!$C$1:$P$16905,$G520,13),"")</f>
        <v>0</v>
      </c>
      <c r="T520" s="32">
        <f t="shared" si="54"/>
        <v>0</v>
      </c>
    </row>
    <row r="521" spans="1:20">
      <c r="A521" t="str">
        <f>IF(Tabela3[[#This Row],[GOL CASA]]&lt;&gt;"",Tabela3[[#This Row],[TIME CASA]],"")</f>
        <v/>
      </c>
      <c r="B521" t="str">
        <f>IF(Tabela3[[#This Row],[GOL FORA]]&lt;&gt;"",Tabela3[[#This Row],[TIME FORA]],"")</f>
        <v/>
      </c>
      <c r="C521">
        <f t="shared" si="50"/>
        <v>0</v>
      </c>
      <c r="D521">
        <f t="shared" si="51"/>
        <v>0</v>
      </c>
      <c r="E521">
        <f t="shared" si="53"/>
        <v>0</v>
      </c>
      <c r="F521" t="str">
        <f t="shared" si="52"/>
        <v/>
      </c>
      <c r="H521" t="str">
        <f>IFERROR(INDEX(JOGOS!$C$1:$P$16905,$G521,1),"")</f>
        <v>ALAGOANO2023</v>
      </c>
      <c r="I521" s="29">
        <f>IFERROR(INDEX(JOGOS!$C$1:$P$16905,$G521,3),"")</f>
        <v>44981.833333333336</v>
      </c>
      <c r="J521" s="29" t="str">
        <f>IFERROR(INDEX(JOGOS!$C$1:$P$16905,$G521,4),"")</f>
        <v>Desportiva Alianca Pilarense</v>
      </c>
      <c r="K521" s="32">
        <f>IFERROR(INDEX(JOGOS!$C$1:$P$16905,$G521,5),"")</f>
        <v>0</v>
      </c>
      <c r="L521" s="32">
        <f>IFERROR(INDEX(JOGOS!$C$1:$P$16905,$G521,6),"")</f>
        <v>0</v>
      </c>
      <c r="M521" s="29" t="str">
        <f>IFERROR(INDEX(JOGOS!$C$1:$P$16905,$G521,7),"")</f>
        <v>CSE</v>
      </c>
      <c r="N521" s="32">
        <f>IFERROR(INDEX(JOGOS!$C$1:$P$16905,$G521,8),"")</f>
        <v>0</v>
      </c>
      <c r="O521" s="32">
        <f>IFERROR(INDEX(JOGOS!$C$1:$P$16905,$G521,9),"")</f>
        <v>0</v>
      </c>
      <c r="P521" s="32">
        <f>IFERROR(INDEX(JOGOS!$C$1:$P$16905,$G521,10),"")</f>
        <v>0</v>
      </c>
      <c r="Q521" s="32">
        <f>IFERROR(INDEX(JOGOS!$C$1:$P$16905,$G521,11),"")</f>
        <v>0</v>
      </c>
      <c r="R521" s="32">
        <f>IFERROR(INDEX(JOGOS!$C$1:$P$16905,$G521,12),"")</f>
        <v>0</v>
      </c>
      <c r="S521" s="32">
        <f>IFERROR(INDEX(JOGOS!$C$1:$P$16905,$G521,13),"")</f>
        <v>0</v>
      </c>
      <c r="T521" s="32">
        <f t="shared" si="54"/>
        <v>0</v>
      </c>
    </row>
    <row r="522" spans="1:20">
      <c r="A522" t="str">
        <f>IF(Tabela3[[#This Row],[GOL CASA]]&lt;&gt;"",Tabela3[[#This Row],[TIME CASA]],"")</f>
        <v/>
      </c>
      <c r="B522" t="str">
        <f>IF(Tabela3[[#This Row],[GOL FORA]]&lt;&gt;"",Tabela3[[#This Row],[TIME FORA]],"")</f>
        <v/>
      </c>
      <c r="C522">
        <f t="shared" si="50"/>
        <v>0</v>
      </c>
      <c r="D522">
        <f t="shared" si="51"/>
        <v>0</v>
      </c>
      <c r="E522">
        <f t="shared" si="53"/>
        <v>0</v>
      </c>
      <c r="F522" t="str">
        <f t="shared" si="52"/>
        <v/>
      </c>
      <c r="H522" t="str">
        <f>IFERROR(INDEX(JOGOS!$C$1:$P$16905,$G522,1),"")</f>
        <v>FRANÇA LIGUE 1 22/23</v>
      </c>
      <c r="I522" s="29">
        <f>IFERROR(INDEX(JOGOS!$C$1:$P$16905,$G522,3),"")</f>
        <v>44982</v>
      </c>
      <c r="J522" s="29" t="str">
        <f>IFERROR(INDEX(JOGOS!$C$1:$P$16905,$G522,4),"")</f>
        <v>Ajaccio</v>
      </c>
      <c r="K522" s="32">
        <f>IFERROR(INDEX(JOGOS!$C$1:$P$16905,$G522,5),"")</f>
        <v>0</v>
      </c>
      <c r="L522" s="32">
        <f>IFERROR(INDEX(JOGOS!$C$1:$P$16905,$G522,6),"")</f>
        <v>0</v>
      </c>
      <c r="M522" s="29" t="str">
        <f>IFERROR(INDEX(JOGOS!$C$1:$P$16905,$G522,7),"")</f>
        <v>Troyes</v>
      </c>
      <c r="N522" s="32">
        <f>IFERROR(INDEX(JOGOS!$C$1:$P$16905,$G522,8),"")</f>
        <v>0</v>
      </c>
      <c r="O522" s="32">
        <f>IFERROR(INDEX(JOGOS!$C$1:$P$16905,$G522,9),"")</f>
        <v>0</v>
      </c>
      <c r="P522" s="32">
        <f>IFERROR(INDEX(JOGOS!$C$1:$P$16905,$G522,10),"")</f>
        <v>0</v>
      </c>
      <c r="Q522" s="32">
        <f>IFERROR(INDEX(JOGOS!$C$1:$P$16905,$G522,11),"")</f>
        <v>0</v>
      </c>
      <c r="R522" s="32">
        <f>IFERROR(INDEX(JOGOS!$C$1:$P$16905,$G522,12),"")</f>
        <v>0</v>
      </c>
      <c r="S522" s="32">
        <f>IFERROR(INDEX(JOGOS!$C$1:$P$16905,$G522,13),"")</f>
        <v>0</v>
      </c>
      <c r="T522" s="32">
        <f t="shared" si="54"/>
        <v>0</v>
      </c>
    </row>
    <row r="523" spans="1:20">
      <c r="A523" t="str">
        <f>IF(Tabela3[[#This Row],[GOL CASA]]&lt;&gt;"",Tabela3[[#This Row],[TIME CASA]],"")</f>
        <v/>
      </c>
      <c r="B523" t="str">
        <f>IF(Tabela3[[#This Row],[GOL FORA]]&lt;&gt;"",Tabela3[[#This Row],[TIME FORA]],"")</f>
        <v/>
      </c>
      <c r="C523">
        <f t="shared" si="50"/>
        <v>0</v>
      </c>
      <c r="D523">
        <f t="shared" si="51"/>
        <v>0</v>
      </c>
      <c r="E523">
        <f t="shared" si="53"/>
        <v>0</v>
      </c>
      <c r="F523" t="str">
        <f t="shared" si="52"/>
        <v/>
      </c>
      <c r="H523" t="str">
        <f>IFERROR(INDEX(JOGOS!$C$1:$P$16905,$G523,1),"")</f>
        <v>FRANÇA LIGUE 1 22/23</v>
      </c>
      <c r="I523" s="29">
        <f>IFERROR(INDEX(JOGOS!$C$1:$P$16905,$G523,3),"")</f>
        <v>44982</v>
      </c>
      <c r="J523" s="29" t="str">
        <f>IFERROR(INDEX(JOGOS!$C$1:$P$16905,$G523,4),"")</f>
        <v>Monaco</v>
      </c>
      <c r="K523" s="32">
        <f>IFERROR(INDEX(JOGOS!$C$1:$P$16905,$G523,5),"")</f>
        <v>0</v>
      </c>
      <c r="L523" s="32">
        <f>IFERROR(INDEX(JOGOS!$C$1:$P$16905,$G523,6),"")</f>
        <v>0</v>
      </c>
      <c r="M523" s="29" t="str">
        <f>IFERROR(INDEX(JOGOS!$C$1:$P$16905,$G523,7),"")</f>
        <v>Nice</v>
      </c>
      <c r="N523" s="32">
        <f>IFERROR(INDEX(JOGOS!$C$1:$P$16905,$G523,8),"")</f>
        <v>0</v>
      </c>
      <c r="O523" s="32">
        <f>IFERROR(INDEX(JOGOS!$C$1:$P$16905,$G523,9),"")</f>
        <v>0</v>
      </c>
      <c r="P523" s="32">
        <f>IFERROR(INDEX(JOGOS!$C$1:$P$16905,$G523,10),"")</f>
        <v>0</v>
      </c>
      <c r="Q523" s="32">
        <f>IFERROR(INDEX(JOGOS!$C$1:$P$16905,$G523,11),"")</f>
        <v>0</v>
      </c>
      <c r="R523" s="32">
        <f>IFERROR(INDEX(JOGOS!$C$1:$P$16905,$G523,12),"")</f>
        <v>0</v>
      </c>
      <c r="S523" s="32">
        <f>IFERROR(INDEX(JOGOS!$C$1:$P$16905,$G523,13),"")</f>
        <v>0</v>
      </c>
      <c r="T523" s="32">
        <f t="shared" si="54"/>
        <v>0</v>
      </c>
    </row>
    <row r="524" spans="1:20">
      <c r="A524" t="str">
        <f>IF(Tabela3[[#This Row],[GOL CASA]]&lt;&gt;"",Tabela3[[#This Row],[TIME CASA]],"")</f>
        <v/>
      </c>
      <c r="B524" t="str">
        <f>IF(Tabela3[[#This Row],[GOL FORA]]&lt;&gt;"",Tabela3[[#This Row],[TIME FORA]],"")</f>
        <v/>
      </c>
      <c r="C524">
        <f t="shared" si="50"/>
        <v>0</v>
      </c>
      <c r="D524">
        <f t="shared" si="51"/>
        <v>0</v>
      </c>
      <c r="E524">
        <f t="shared" si="53"/>
        <v>0</v>
      </c>
      <c r="F524" t="str">
        <f t="shared" si="52"/>
        <v/>
      </c>
      <c r="H524" t="str">
        <f>IFERROR(INDEX(JOGOS!$C$1:$P$16905,$G524,1),"")</f>
        <v>FRANÇA LIGUE 1 22/23</v>
      </c>
      <c r="I524" s="29">
        <f>IFERROR(INDEX(JOGOS!$C$1:$P$16905,$G524,3),"")</f>
        <v>44982</v>
      </c>
      <c r="J524" s="29" t="str">
        <f>IFERROR(INDEX(JOGOS!$C$1:$P$16905,$G524,4),"")</f>
        <v>Angers SCO</v>
      </c>
      <c r="K524" s="32">
        <f>IFERROR(INDEX(JOGOS!$C$1:$P$16905,$G524,5),"")</f>
        <v>0</v>
      </c>
      <c r="L524" s="32">
        <f>IFERROR(INDEX(JOGOS!$C$1:$P$16905,$G524,6),"")</f>
        <v>0</v>
      </c>
      <c r="M524" s="29" t="str">
        <f>IFERROR(INDEX(JOGOS!$C$1:$P$16905,$G524,7),"")</f>
        <v>Olympique Lyonnais</v>
      </c>
      <c r="N524" s="32">
        <f>IFERROR(INDEX(JOGOS!$C$1:$P$16905,$G524,8),"")</f>
        <v>0</v>
      </c>
      <c r="O524" s="32">
        <f>IFERROR(INDEX(JOGOS!$C$1:$P$16905,$G524,9),"")</f>
        <v>0</v>
      </c>
      <c r="P524" s="32">
        <f>IFERROR(INDEX(JOGOS!$C$1:$P$16905,$G524,10),"")</f>
        <v>0</v>
      </c>
      <c r="Q524" s="32">
        <f>IFERROR(INDEX(JOGOS!$C$1:$P$16905,$G524,11),"")</f>
        <v>0</v>
      </c>
      <c r="R524" s="32">
        <f>IFERROR(INDEX(JOGOS!$C$1:$P$16905,$G524,12),"")</f>
        <v>0</v>
      </c>
      <c r="S524" s="32">
        <f>IFERROR(INDEX(JOGOS!$C$1:$P$16905,$G524,13),"")</f>
        <v>0</v>
      </c>
      <c r="T524" s="32">
        <f t="shared" si="54"/>
        <v>0</v>
      </c>
    </row>
    <row r="525" spans="1:20">
      <c r="A525" t="str">
        <f>IF(Tabela3[[#This Row],[GOL CASA]]&lt;&gt;"",Tabela3[[#This Row],[TIME CASA]],"")</f>
        <v/>
      </c>
      <c r="B525" t="str">
        <f>IF(Tabela3[[#This Row],[GOL FORA]]&lt;&gt;"",Tabela3[[#This Row],[TIME FORA]],"")</f>
        <v/>
      </c>
      <c r="C525">
        <f t="shared" si="50"/>
        <v>0</v>
      </c>
      <c r="D525">
        <f t="shared" si="51"/>
        <v>0</v>
      </c>
      <c r="E525">
        <f t="shared" si="53"/>
        <v>0</v>
      </c>
      <c r="F525" t="str">
        <f t="shared" si="52"/>
        <v/>
      </c>
      <c r="H525" t="str">
        <f>IFERROR(INDEX(JOGOS!$C$1:$P$16905,$G525,1),"")</f>
        <v>FRANÇA LIGUE 1 22/23</v>
      </c>
      <c r="I525" s="29">
        <f>IFERROR(INDEX(JOGOS!$C$1:$P$16905,$G525,3),"")</f>
        <v>44982</v>
      </c>
      <c r="J525" s="29" t="str">
        <f>IFERROR(INDEX(JOGOS!$C$1:$P$16905,$G525,4),"")</f>
        <v>Clermont</v>
      </c>
      <c r="K525" s="32">
        <f>IFERROR(INDEX(JOGOS!$C$1:$P$16905,$G525,5),"")</f>
        <v>0</v>
      </c>
      <c r="L525" s="32">
        <f>IFERROR(INDEX(JOGOS!$C$1:$P$16905,$G525,6),"")</f>
        <v>0</v>
      </c>
      <c r="M525" s="29" t="str">
        <f>IFERROR(INDEX(JOGOS!$C$1:$P$16905,$G525,7),"")</f>
        <v>Strasbourg</v>
      </c>
      <c r="N525" s="32">
        <f>IFERROR(INDEX(JOGOS!$C$1:$P$16905,$G525,8),"")</f>
        <v>0</v>
      </c>
      <c r="O525" s="32">
        <f>IFERROR(INDEX(JOGOS!$C$1:$P$16905,$G525,9),"")</f>
        <v>0</v>
      </c>
      <c r="P525" s="32">
        <f>IFERROR(INDEX(JOGOS!$C$1:$P$16905,$G525,10),"")</f>
        <v>0</v>
      </c>
      <c r="Q525" s="32">
        <f>IFERROR(INDEX(JOGOS!$C$1:$P$16905,$G525,11),"")</f>
        <v>0</v>
      </c>
      <c r="R525" s="32">
        <f>IFERROR(INDEX(JOGOS!$C$1:$P$16905,$G525,12),"")</f>
        <v>0</v>
      </c>
      <c r="S525" s="32">
        <f>IFERROR(INDEX(JOGOS!$C$1:$P$16905,$G525,13),"")</f>
        <v>0</v>
      </c>
      <c r="T525" s="32">
        <f t="shared" si="54"/>
        <v>0</v>
      </c>
    </row>
    <row r="526" spans="1:20">
      <c r="A526" t="str">
        <f>IF(Tabela3[[#This Row],[GOL CASA]]&lt;&gt;"",Tabela3[[#This Row],[TIME CASA]],"")</f>
        <v/>
      </c>
      <c r="B526" t="str">
        <f>IF(Tabela3[[#This Row],[GOL FORA]]&lt;&gt;"",Tabela3[[#This Row],[TIME FORA]],"")</f>
        <v/>
      </c>
      <c r="C526">
        <f t="shared" si="50"/>
        <v>0</v>
      </c>
      <c r="D526">
        <f t="shared" si="51"/>
        <v>0</v>
      </c>
      <c r="E526">
        <f t="shared" si="53"/>
        <v>0</v>
      </c>
      <c r="F526" t="str">
        <f t="shared" si="52"/>
        <v/>
      </c>
      <c r="H526" t="str">
        <f>IFERROR(INDEX(JOGOS!$C$1:$P$16905,$G526,1),"")</f>
        <v>FRANÇA LIGUE 1 22/23</v>
      </c>
      <c r="I526" s="29">
        <f>IFERROR(INDEX(JOGOS!$C$1:$P$16905,$G526,3),"")</f>
        <v>44982</v>
      </c>
      <c r="J526" s="29" t="str">
        <f>IFERROR(INDEX(JOGOS!$C$1:$P$16905,$G526,4),"")</f>
        <v>Lorient</v>
      </c>
      <c r="K526" s="32">
        <f>IFERROR(INDEX(JOGOS!$C$1:$P$16905,$G526,5),"")</f>
        <v>0</v>
      </c>
      <c r="L526" s="32">
        <f>IFERROR(INDEX(JOGOS!$C$1:$P$16905,$G526,6),"")</f>
        <v>0</v>
      </c>
      <c r="M526" s="29" t="str">
        <f>IFERROR(INDEX(JOGOS!$C$1:$P$16905,$G526,7),"")</f>
        <v>Auxerre</v>
      </c>
      <c r="N526" s="32">
        <f>IFERROR(INDEX(JOGOS!$C$1:$P$16905,$G526,8),"")</f>
        <v>0</v>
      </c>
      <c r="O526" s="32">
        <f>IFERROR(INDEX(JOGOS!$C$1:$P$16905,$G526,9),"")</f>
        <v>0</v>
      </c>
      <c r="P526" s="32">
        <f>IFERROR(INDEX(JOGOS!$C$1:$P$16905,$G526,10),"")</f>
        <v>0</v>
      </c>
      <c r="Q526" s="32">
        <f>IFERROR(INDEX(JOGOS!$C$1:$P$16905,$G526,11),"")</f>
        <v>0</v>
      </c>
      <c r="R526" s="32">
        <f>IFERROR(INDEX(JOGOS!$C$1:$P$16905,$G526,12),"")</f>
        <v>0</v>
      </c>
      <c r="S526" s="32">
        <f>IFERROR(INDEX(JOGOS!$C$1:$P$16905,$G526,13),"")</f>
        <v>0</v>
      </c>
      <c r="T526" s="32">
        <f t="shared" si="54"/>
        <v>0</v>
      </c>
    </row>
    <row r="527" spans="1:20">
      <c r="A527" t="str">
        <f>IF(Tabela3[[#This Row],[GOL CASA]]&lt;&gt;"",Tabela3[[#This Row],[TIME CASA]],"")</f>
        <v/>
      </c>
      <c r="B527" t="str">
        <f>IF(Tabela3[[#This Row],[GOL FORA]]&lt;&gt;"",Tabela3[[#This Row],[TIME FORA]],"")</f>
        <v/>
      </c>
      <c r="C527">
        <f t="shared" si="50"/>
        <v>0</v>
      </c>
      <c r="D527">
        <f t="shared" si="51"/>
        <v>0</v>
      </c>
      <c r="E527">
        <f t="shared" si="53"/>
        <v>0</v>
      </c>
      <c r="F527" t="str">
        <f t="shared" si="52"/>
        <v/>
      </c>
      <c r="H527" t="str">
        <f>IFERROR(INDEX(JOGOS!$C$1:$P$16905,$G527,1),"")</f>
        <v>FRANÇA LIGUE 1 22/23</v>
      </c>
      <c r="I527" s="29">
        <f>IFERROR(INDEX(JOGOS!$C$1:$P$16905,$G527,3),"")</f>
        <v>44982</v>
      </c>
      <c r="J527" s="29" t="str">
        <f>IFERROR(INDEX(JOGOS!$C$1:$P$16905,$G527,4),"")</f>
        <v>Nantes</v>
      </c>
      <c r="K527" s="32">
        <f>IFERROR(INDEX(JOGOS!$C$1:$P$16905,$G527,5),"")</f>
        <v>0</v>
      </c>
      <c r="L527" s="32">
        <f>IFERROR(INDEX(JOGOS!$C$1:$P$16905,$G527,6),"")</f>
        <v>0</v>
      </c>
      <c r="M527" s="29" t="str">
        <f>IFERROR(INDEX(JOGOS!$C$1:$P$16905,$G527,7),"")</f>
        <v>Rennes</v>
      </c>
      <c r="N527" s="32">
        <f>IFERROR(INDEX(JOGOS!$C$1:$P$16905,$G527,8),"")</f>
        <v>0</v>
      </c>
      <c r="O527" s="32">
        <f>IFERROR(INDEX(JOGOS!$C$1:$P$16905,$G527,9),"")</f>
        <v>0</v>
      </c>
      <c r="P527" s="32">
        <f>IFERROR(INDEX(JOGOS!$C$1:$P$16905,$G527,10),"")</f>
        <v>0</v>
      </c>
      <c r="Q527" s="32">
        <f>IFERROR(INDEX(JOGOS!$C$1:$P$16905,$G527,11),"")</f>
        <v>0</v>
      </c>
      <c r="R527" s="32">
        <f>IFERROR(INDEX(JOGOS!$C$1:$P$16905,$G527,12),"")</f>
        <v>0</v>
      </c>
      <c r="S527" s="32">
        <f>IFERROR(INDEX(JOGOS!$C$1:$P$16905,$G527,13),"")</f>
        <v>0</v>
      </c>
      <c r="T527" s="32">
        <f t="shared" si="54"/>
        <v>0</v>
      </c>
    </row>
    <row r="528" spans="1:20">
      <c r="A528" t="str">
        <f>IF(Tabela3[[#This Row],[GOL CASA]]&lt;&gt;"",Tabela3[[#This Row],[TIME CASA]],"")</f>
        <v/>
      </c>
      <c r="B528" t="str">
        <f>IF(Tabela3[[#This Row],[GOL FORA]]&lt;&gt;"",Tabela3[[#This Row],[TIME FORA]],"")</f>
        <v/>
      </c>
      <c r="C528">
        <f t="shared" si="50"/>
        <v>0</v>
      </c>
      <c r="D528">
        <f t="shared" si="51"/>
        <v>0</v>
      </c>
      <c r="E528">
        <f t="shared" si="53"/>
        <v>0</v>
      </c>
      <c r="F528" t="str">
        <f t="shared" si="52"/>
        <v/>
      </c>
      <c r="H528" t="str">
        <f>IFERROR(INDEX(JOGOS!$C$1:$P$16905,$G528,1),"")</f>
        <v>FRANÇA LIGUE 1 22/23</v>
      </c>
      <c r="I528" s="29">
        <f>IFERROR(INDEX(JOGOS!$C$1:$P$16905,$G528,3),"")</f>
        <v>44982</v>
      </c>
      <c r="J528" s="29" t="str">
        <f>IFERROR(INDEX(JOGOS!$C$1:$P$16905,$G528,4),"")</f>
        <v>Lille</v>
      </c>
      <c r="K528" s="32">
        <f>IFERROR(INDEX(JOGOS!$C$1:$P$16905,$G528,5),"")</f>
        <v>0</v>
      </c>
      <c r="L528" s="32">
        <f>IFERROR(INDEX(JOGOS!$C$1:$P$16905,$G528,6),"")</f>
        <v>0</v>
      </c>
      <c r="M528" s="29" t="str">
        <f>IFERROR(INDEX(JOGOS!$C$1:$P$16905,$G528,7),"")</f>
        <v>Brest</v>
      </c>
      <c r="N528" s="32">
        <f>IFERROR(INDEX(JOGOS!$C$1:$P$16905,$G528,8),"")</f>
        <v>0</v>
      </c>
      <c r="O528" s="32">
        <f>IFERROR(INDEX(JOGOS!$C$1:$P$16905,$G528,9),"")</f>
        <v>0</v>
      </c>
      <c r="P528" s="32">
        <f>IFERROR(INDEX(JOGOS!$C$1:$P$16905,$G528,10),"")</f>
        <v>0</v>
      </c>
      <c r="Q528" s="32">
        <f>IFERROR(INDEX(JOGOS!$C$1:$P$16905,$G528,11),"")</f>
        <v>0</v>
      </c>
      <c r="R528" s="32">
        <f>IFERROR(INDEX(JOGOS!$C$1:$P$16905,$G528,12),"")</f>
        <v>0</v>
      </c>
      <c r="S528" s="32">
        <f>IFERROR(INDEX(JOGOS!$C$1:$P$16905,$G528,13),"")</f>
        <v>0</v>
      </c>
      <c r="T528" s="32">
        <f t="shared" si="54"/>
        <v>0</v>
      </c>
    </row>
    <row r="529" spans="1:20">
      <c r="A529" t="str">
        <f>IF(Tabela3[[#This Row],[GOL CASA]]&lt;&gt;"",Tabela3[[#This Row],[TIME CASA]],"")</f>
        <v/>
      </c>
      <c r="B529" t="str">
        <f>IF(Tabela3[[#This Row],[GOL FORA]]&lt;&gt;"",Tabela3[[#This Row],[TIME FORA]],"")</f>
        <v/>
      </c>
      <c r="C529">
        <f t="shared" si="50"/>
        <v>0</v>
      </c>
      <c r="D529">
        <f t="shared" si="51"/>
        <v>0</v>
      </c>
      <c r="E529">
        <f t="shared" si="53"/>
        <v>0</v>
      </c>
      <c r="F529" t="str">
        <f t="shared" si="52"/>
        <v/>
      </c>
      <c r="H529" t="str">
        <f>IFERROR(INDEX(JOGOS!$C$1:$P$16905,$G529,1),"")</f>
        <v>FRANÇA LIGUE 1 22/23</v>
      </c>
      <c r="I529" s="29">
        <f>IFERROR(INDEX(JOGOS!$C$1:$P$16905,$G529,3),"")</f>
        <v>44982</v>
      </c>
      <c r="J529" s="29" t="str">
        <f>IFERROR(INDEX(JOGOS!$C$1:$P$16905,$G529,4),"")</f>
        <v>Montpellier</v>
      </c>
      <c r="K529" s="32">
        <f>IFERROR(INDEX(JOGOS!$C$1:$P$16905,$G529,5),"")</f>
        <v>0</v>
      </c>
      <c r="L529" s="32">
        <f>IFERROR(INDEX(JOGOS!$C$1:$P$16905,$G529,6),"")</f>
        <v>0</v>
      </c>
      <c r="M529" s="29" t="str">
        <f>IFERROR(INDEX(JOGOS!$C$1:$P$16905,$G529,7),"")</f>
        <v>Lens</v>
      </c>
      <c r="N529" s="32">
        <f>IFERROR(INDEX(JOGOS!$C$1:$P$16905,$G529,8),"")</f>
        <v>0</v>
      </c>
      <c r="O529" s="32">
        <f>IFERROR(INDEX(JOGOS!$C$1:$P$16905,$G529,9),"")</f>
        <v>0</v>
      </c>
      <c r="P529" s="32">
        <f>IFERROR(INDEX(JOGOS!$C$1:$P$16905,$G529,10),"")</f>
        <v>0</v>
      </c>
      <c r="Q529" s="32">
        <f>IFERROR(INDEX(JOGOS!$C$1:$P$16905,$G529,11),"")</f>
        <v>0</v>
      </c>
      <c r="R529" s="32">
        <f>IFERROR(INDEX(JOGOS!$C$1:$P$16905,$G529,12),"")</f>
        <v>0</v>
      </c>
      <c r="S529" s="32">
        <f>IFERROR(INDEX(JOGOS!$C$1:$P$16905,$G529,13),"")</f>
        <v>0</v>
      </c>
      <c r="T529" s="32">
        <f t="shared" si="54"/>
        <v>0</v>
      </c>
    </row>
    <row r="530" spans="1:20">
      <c r="A530" t="str">
        <f>IF(Tabela3[[#This Row],[GOL CASA]]&lt;&gt;"",Tabela3[[#This Row],[TIME CASA]],"")</f>
        <v/>
      </c>
      <c r="B530" t="str">
        <f>IF(Tabela3[[#This Row],[GOL FORA]]&lt;&gt;"",Tabela3[[#This Row],[TIME FORA]],"")</f>
        <v/>
      </c>
      <c r="C530">
        <f t="shared" si="50"/>
        <v>0</v>
      </c>
      <c r="D530">
        <f t="shared" si="51"/>
        <v>0</v>
      </c>
      <c r="E530">
        <f t="shared" si="53"/>
        <v>0</v>
      </c>
      <c r="F530" t="str">
        <f t="shared" si="52"/>
        <v/>
      </c>
      <c r="H530" t="str">
        <f>IFERROR(INDEX(JOGOS!$C$1:$P$16905,$G530,1),"")</f>
        <v>FRANÇA LIGUE 1 22/23</v>
      </c>
      <c r="I530" s="29">
        <f>IFERROR(INDEX(JOGOS!$C$1:$P$16905,$G530,3),"")</f>
        <v>44982</v>
      </c>
      <c r="J530" s="29" t="str">
        <f>IFERROR(INDEX(JOGOS!$C$1:$P$16905,$G530,4),"")</f>
        <v>Olympique Marseille</v>
      </c>
      <c r="K530" s="32">
        <f>IFERROR(INDEX(JOGOS!$C$1:$P$16905,$G530,5),"")</f>
        <v>0</v>
      </c>
      <c r="L530" s="32">
        <f>IFERROR(INDEX(JOGOS!$C$1:$P$16905,$G530,6),"")</f>
        <v>0</v>
      </c>
      <c r="M530" s="29" t="str">
        <f>IFERROR(INDEX(JOGOS!$C$1:$P$16905,$G530,7),"")</f>
        <v>PSG</v>
      </c>
      <c r="N530" s="32">
        <f>IFERROR(INDEX(JOGOS!$C$1:$P$16905,$G530,8),"")</f>
        <v>0</v>
      </c>
      <c r="O530" s="32">
        <f>IFERROR(INDEX(JOGOS!$C$1:$P$16905,$G530,9),"")</f>
        <v>0</v>
      </c>
      <c r="P530" s="32">
        <f>IFERROR(INDEX(JOGOS!$C$1:$P$16905,$G530,10),"")</f>
        <v>0</v>
      </c>
      <c r="Q530" s="32">
        <f>IFERROR(INDEX(JOGOS!$C$1:$P$16905,$G530,11),"")</f>
        <v>0</v>
      </c>
      <c r="R530" s="32">
        <f>IFERROR(INDEX(JOGOS!$C$1:$P$16905,$G530,12),"")</f>
        <v>0</v>
      </c>
      <c r="S530" s="32">
        <f>IFERROR(INDEX(JOGOS!$C$1:$P$16905,$G530,13),"")</f>
        <v>0</v>
      </c>
      <c r="T530" s="32">
        <f t="shared" si="54"/>
        <v>0</v>
      </c>
    </row>
    <row r="531" spans="1:20">
      <c r="A531" t="str">
        <f>IF(Tabela3[[#This Row],[GOL CASA]]&lt;&gt;"",Tabela3[[#This Row],[TIME CASA]],"")</f>
        <v/>
      </c>
      <c r="B531" t="str">
        <f>IF(Tabela3[[#This Row],[GOL FORA]]&lt;&gt;"",Tabela3[[#This Row],[TIME FORA]],"")</f>
        <v/>
      </c>
      <c r="C531">
        <f t="shared" si="50"/>
        <v>0</v>
      </c>
      <c r="D531">
        <f t="shared" si="51"/>
        <v>0</v>
      </c>
      <c r="E531">
        <f t="shared" si="53"/>
        <v>0</v>
      </c>
      <c r="F531" t="str">
        <f t="shared" si="52"/>
        <v/>
      </c>
      <c r="H531" t="str">
        <f>IFERROR(INDEX(JOGOS!$C$1:$P$16905,$G531,1),"")</f>
        <v>FRANÇA LIGUE 1 22/23</v>
      </c>
      <c r="I531" s="29">
        <f>IFERROR(INDEX(JOGOS!$C$1:$P$16905,$G531,3),"")</f>
        <v>44982</v>
      </c>
      <c r="J531" s="29" t="str">
        <f>IFERROR(INDEX(JOGOS!$C$1:$P$16905,$G531,4),"")</f>
        <v>Reims</v>
      </c>
      <c r="K531" s="32">
        <f>IFERROR(INDEX(JOGOS!$C$1:$P$16905,$G531,5),"")</f>
        <v>0</v>
      </c>
      <c r="L531" s="32">
        <f>IFERROR(INDEX(JOGOS!$C$1:$P$16905,$G531,6),"")</f>
        <v>0</v>
      </c>
      <c r="M531" s="29" t="str">
        <f>IFERROR(INDEX(JOGOS!$C$1:$P$16905,$G531,7),"")</f>
        <v>Toulouse</v>
      </c>
      <c r="N531" s="32">
        <f>IFERROR(INDEX(JOGOS!$C$1:$P$16905,$G531,8),"")</f>
        <v>0</v>
      </c>
      <c r="O531" s="32">
        <f>IFERROR(INDEX(JOGOS!$C$1:$P$16905,$G531,9),"")</f>
        <v>0</v>
      </c>
      <c r="P531" s="32">
        <f>IFERROR(INDEX(JOGOS!$C$1:$P$16905,$G531,10),"")</f>
        <v>0</v>
      </c>
      <c r="Q531" s="32">
        <f>IFERROR(INDEX(JOGOS!$C$1:$P$16905,$G531,11),"")</f>
        <v>0</v>
      </c>
      <c r="R531" s="32">
        <f>IFERROR(INDEX(JOGOS!$C$1:$P$16905,$G531,12),"")</f>
        <v>0</v>
      </c>
      <c r="S531" s="32">
        <f>IFERROR(INDEX(JOGOS!$C$1:$P$16905,$G531,13),"")</f>
        <v>0</v>
      </c>
      <c r="T531" s="32">
        <f t="shared" si="54"/>
        <v>0</v>
      </c>
    </row>
    <row r="532" spans="1:20">
      <c r="A532" t="str">
        <f>IF(Tabela3[[#This Row],[GOL CASA]]&lt;&gt;"",Tabela3[[#This Row],[TIME CASA]],"")</f>
        <v/>
      </c>
      <c r="B532" t="str">
        <f>IF(Tabela3[[#This Row],[GOL FORA]]&lt;&gt;"",Tabela3[[#This Row],[TIME FORA]],"")</f>
        <v/>
      </c>
      <c r="C532">
        <f t="shared" si="50"/>
        <v>0</v>
      </c>
      <c r="D532">
        <f t="shared" si="51"/>
        <v>0</v>
      </c>
      <c r="E532">
        <f t="shared" si="53"/>
        <v>0</v>
      </c>
      <c r="F532" t="str">
        <f t="shared" si="52"/>
        <v/>
      </c>
      <c r="H532" t="str">
        <f>IFERROR(INDEX(JOGOS!$C$1:$P$16905,$G532,1),"")</f>
        <v>PREMIER LIGUE22/23</v>
      </c>
      <c r="I532" s="29">
        <f>IFERROR(INDEX(JOGOS!$C$1:$P$16905,$G532,3),"")</f>
        <v>44982.395833333336</v>
      </c>
      <c r="J532" s="29" t="str">
        <f>IFERROR(INDEX(JOGOS!$C$1:$P$16905,$G532,4),"")</f>
        <v>Newcastle United</v>
      </c>
      <c r="K532" s="32">
        <f>IFERROR(INDEX(JOGOS!$C$1:$P$16905,$G532,5),"")</f>
        <v>0</v>
      </c>
      <c r="L532" s="32">
        <f>IFERROR(INDEX(JOGOS!$C$1:$P$16905,$G532,6),"")</f>
        <v>0</v>
      </c>
      <c r="M532" s="29" t="str">
        <f>IFERROR(INDEX(JOGOS!$C$1:$P$16905,$G532,7),"")</f>
        <v>Brighton &amp; Hove Albion</v>
      </c>
      <c r="N532" s="32">
        <f>IFERROR(INDEX(JOGOS!$C$1:$P$16905,$G532,8),"")</f>
        <v>0</v>
      </c>
      <c r="O532" s="32">
        <f>IFERROR(INDEX(JOGOS!$C$1:$P$16905,$G532,9),"")</f>
        <v>0</v>
      </c>
      <c r="P532" s="32">
        <f>IFERROR(INDEX(JOGOS!$C$1:$P$16905,$G532,10),"")</f>
        <v>0</v>
      </c>
      <c r="Q532" s="32">
        <f>IFERROR(INDEX(JOGOS!$C$1:$P$16905,$G532,11),"")</f>
        <v>0</v>
      </c>
      <c r="R532" s="32">
        <f>IFERROR(INDEX(JOGOS!$C$1:$P$16905,$G532,12),"")</f>
        <v>0</v>
      </c>
      <c r="S532" s="32">
        <f>IFERROR(INDEX(JOGOS!$C$1:$P$16905,$G532,13),"")</f>
        <v>0</v>
      </c>
      <c r="T532" s="32">
        <f t="shared" si="54"/>
        <v>0</v>
      </c>
    </row>
    <row r="533" spans="1:20">
      <c r="A533" t="str">
        <f>IF(Tabela3[[#This Row],[GOL CASA]]&lt;&gt;"",Tabela3[[#This Row],[TIME CASA]],"")</f>
        <v/>
      </c>
      <c r="B533" t="str">
        <f>IF(Tabela3[[#This Row],[GOL FORA]]&lt;&gt;"",Tabela3[[#This Row],[TIME FORA]],"")</f>
        <v/>
      </c>
      <c r="C533">
        <f t="shared" si="50"/>
        <v>0</v>
      </c>
      <c r="D533">
        <f t="shared" si="51"/>
        <v>0</v>
      </c>
      <c r="E533">
        <f t="shared" si="53"/>
        <v>0</v>
      </c>
      <c r="F533" t="str">
        <f t="shared" si="52"/>
        <v/>
      </c>
      <c r="H533" t="str">
        <f>IFERROR(INDEX(JOGOS!$C$1:$P$16905,$G533,1),"")</f>
        <v>PREMIER LIGUE22/23</v>
      </c>
      <c r="I533" s="29">
        <f>IFERROR(INDEX(JOGOS!$C$1:$P$16905,$G533,3),"")</f>
        <v>44982.5</v>
      </c>
      <c r="J533" s="29" t="str">
        <f>IFERROR(INDEX(JOGOS!$C$1:$P$16905,$G533,4),"")</f>
        <v>Everton</v>
      </c>
      <c r="K533" s="32">
        <f>IFERROR(INDEX(JOGOS!$C$1:$P$16905,$G533,5),"")</f>
        <v>0</v>
      </c>
      <c r="L533" s="32">
        <f>IFERROR(INDEX(JOGOS!$C$1:$P$16905,$G533,6),"")</f>
        <v>0</v>
      </c>
      <c r="M533" s="29" t="str">
        <f>IFERROR(INDEX(JOGOS!$C$1:$P$16905,$G533,7),"")</f>
        <v>Aston Villa</v>
      </c>
      <c r="N533" s="32">
        <f>IFERROR(INDEX(JOGOS!$C$1:$P$16905,$G533,8),"")</f>
        <v>0</v>
      </c>
      <c r="O533" s="32">
        <f>IFERROR(INDEX(JOGOS!$C$1:$P$16905,$G533,9),"")</f>
        <v>0</v>
      </c>
      <c r="P533" s="32">
        <f>IFERROR(INDEX(JOGOS!$C$1:$P$16905,$G533,10),"")</f>
        <v>0</v>
      </c>
      <c r="Q533" s="32">
        <f>IFERROR(INDEX(JOGOS!$C$1:$P$16905,$G533,11),"")</f>
        <v>0</v>
      </c>
      <c r="R533" s="32">
        <f>IFERROR(INDEX(JOGOS!$C$1:$P$16905,$G533,12),"")</f>
        <v>0</v>
      </c>
      <c r="S533" s="32">
        <f>IFERROR(INDEX(JOGOS!$C$1:$P$16905,$G533,13),"")</f>
        <v>0</v>
      </c>
      <c r="T533" s="32">
        <f t="shared" si="54"/>
        <v>0</v>
      </c>
    </row>
    <row r="534" spans="1:20">
      <c r="A534" t="str">
        <f>IF(Tabela3[[#This Row],[GOL CASA]]&lt;&gt;"",Tabela3[[#This Row],[TIME CASA]],"")</f>
        <v/>
      </c>
      <c r="B534" t="str">
        <f>IF(Tabela3[[#This Row],[GOL FORA]]&lt;&gt;"",Tabela3[[#This Row],[TIME FORA]],"")</f>
        <v/>
      </c>
      <c r="C534">
        <f t="shared" si="50"/>
        <v>0</v>
      </c>
      <c r="D534">
        <f t="shared" si="51"/>
        <v>0</v>
      </c>
      <c r="E534">
        <f t="shared" si="53"/>
        <v>0</v>
      </c>
      <c r="F534" t="str">
        <f t="shared" si="52"/>
        <v/>
      </c>
      <c r="H534" t="str">
        <f>IFERROR(INDEX(JOGOS!$C$1:$P$16905,$G534,1),"")</f>
        <v>PREMIER LIGUE22/23</v>
      </c>
      <c r="I534" s="29">
        <f>IFERROR(INDEX(JOGOS!$C$1:$P$16905,$G534,3),"")</f>
        <v>44982.5</v>
      </c>
      <c r="J534" s="29" t="str">
        <f>IFERROR(INDEX(JOGOS!$C$1:$P$16905,$G534,4),"")</f>
        <v>Leeds United</v>
      </c>
      <c r="K534" s="32">
        <f>IFERROR(INDEX(JOGOS!$C$1:$P$16905,$G534,5),"")</f>
        <v>0</v>
      </c>
      <c r="L534" s="32">
        <f>IFERROR(INDEX(JOGOS!$C$1:$P$16905,$G534,6),"")</f>
        <v>0</v>
      </c>
      <c r="M534" s="29" t="str">
        <f>IFERROR(INDEX(JOGOS!$C$1:$P$16905,$G534,7),"")</f>
        <v>Southampton</v>
      </c>
      <c r="N534" s="32">
        <f>IFERROR(INDEX(JOGOS!$C$1:$P$16905,$G534,8),"")</f>
        <v>0</v>
      </c>
      <c r="O534" s="32">
        <f>IFERROR(INDEX(JOGOS!$C$1:$P$16905,$G534,9),"")</f>
        <v>0</v>
      </c>
      <c r="P534" s="32">
        <f>IFERROR(INDEX(JOGOS!$C$1:$P$16905,$G534,10),"")</f>
        <v>0</v>
      </c>
      <c r="Q534" s="32">
        <f>IFERROR(INDEX(JOGOS!$C$1:$P$16905,$G534,11),"")</f>
        <v>0</v>
      </c>
      <c r="R534" s="32">
        <f>IFERROR(INDEX(JOGOS!$C$1:$P$16905,$G534,12),"")</f>
        <v>0</v>
      </c>
      <c r="S534" s="32">
        <f>IFERROR(INDEX(JOGOS!$C$1:$P$16905,$G534,13),"")</f>
        <v>0</v>
      </c>
      <c r="T534" s="32">
        <f t="shared" si="54"/>
        <v>0</v>
      </c>
    </row>
    <row r="535" spans="1:20">
      <c r="A535" t="str">
        <f>IF(Tabela3[[#This Row],[GOL CASA]]&lt;&gt;"",Tabela3[[#This Row],[TIME CASA]],"")</f>
        <v/>
      </c>
      <c r="B535" t="str">
        <f>IF(Tabela3[[#This Row],[GOL FORA]]&lt;&gt;"",Tabela3[[#This Row],[TIME FORA]],"")</f>
        <v/>
      </c>
      <c r="C535">
        <f t="shared" si="50"/>
        <v>0</v>
      </c>
      <c r="D535">
        <f t="shared" si="51"/>
        <v>0</v>
      </c>
      <c r="E535">
        <f t="shared" si="53"/>
        <v>0</v>
      </c>
      <c r="F535" t="str">
        <f t="shared" si="52"/>
        <v/>
      </c>
      <c r="H535" t="str">
        <f>IFERROR(INDEX(JOGOS!$C$1:$P$16905,$G535,1),"")</f>
        <v>PREMIER LIGUE22/23</v>
      </c>
      <c r="I535" s="29">
        <f>IFERROR(INDEX(JOGOS!$C$1:$P$16905,$G535,3),"")</f>
        <v>44982.5</v>
      </c>
      <c r="J535" s="29" t="str">
        <f>IFERROR(INDEX(JOGOS!$C$1:$P$16905,$G535,4),"")</f>
        <v>Leicester City</v>
      </c>
      <c r="K535" s="32">
        <f>IFERROR(INDEX(JOGOS!$C$1:$P$16905,$G535,5),"")</f>
        <v>0</v>
      </c>
      <c r="L535" s="32">
        <f>IFERROR(INDEX(JOGOS!$C$1:$P$16905,$G535,6),"")</f>
        <v>0</v>
      </c>
      <c r="M535" s="29" t="str">
        <f>IFERROR(INDEX(JOGOS!$C$1:$P$16905,$G535,7),"")</f>
        <v>Arsenal</v>
      </c>
      <c r="N535" s="32">
        <f>IFERROR(INDEX(JOGOS!$C$1:$P$16905,$G535,8),"")</f>
        <v>0</v>
      </c>
      <c r="O535" s="32">
        <f>IFERROR(INDEX(JOGOS!$C$1:$P$16905,$G535,9),"")</f>
        <v>0</v>
      </c>
      <c r="P535" s="32">
        <f>IFERROR(INDEX(JOGOS!$C$1:$P$16905,$G535,10),"")</f>
        <v>0</v>
      </c>
      <c r="Q535" s="32">
        <f>IFERROR(INDEX(JOGOS!$C$1:$P$16905,$G535,11),"")</f>
        <v>0</v>
      </c>
      <c r="R535" s="32">
        <f>IFERROR(INDEX(JOGOS!$C$1:$P$16905,$G535,12),"")</f>
        <v>0</v>
      </c>
      <c r="S535" s="32">
        <f>IFERROR(INDEX(JOGOS!$C$1:$P$16905,$G535,13),"")</f>
        <v>0</v>
      </c>
      <c r="T535" s="32">
        <f t="shared" si="54"/>
        <v>0</v>
      </c>
    </row>
    <row r="536" spans="1:20">
      <c r="A536" t="str">
        <f>IF(Tabela3[[#This Row],[GOL CASA]]&lt;&gt;"",Tabela3[[#This Row],[TIME CASA]],"")</f>
        <v/>
      </c>
      <c r="B536" t="str">
        <f>IF(Tabela3[[#This Row],[GOL FORA]]&lt;&gt;"",Tabela3[[#This Row],[TIME FORA]],"")</f>
        <v/>
      </c>
      <c r="C536">
        <f t="shared" si="50"/>
        <v>0</v>
      </c>
      <c r="D536">
        <f t="shared" si="51"/>
        <v>0</v>
      </c>
      <c r="E536">
        <f t="shared" si="53"/>
        <v>0</v>
      </c>
      <c r="F536" t="str">
        <f t="shared" si="52"/>
        <v/>
      </c>
      <c r="H536" t="str">
        <f>IFERROR(INDEX(JOGOS!$C$1:$P$16905,$G536,1),"")</f>
        <v>PREMIER LIGUE22/23</v>
      </c>
      <c r="I536" s="29">
        <f>IFERROR(INDEX(JOGOS!$C$1:$P$16905,$G536,3),"")</f>
        <v>44982.5</v>
      </c>
      <c r="J536" s="29" t="str">
        <f>IFERROR(INDEX(JOGOS!$C$1:$P$16905,$G536,4),"")</f>
        <v>West Ham United</v>
      </c>
      <c r="K536" s="32">
        <f>IFERROR(INDEX(JOGOS!$C$1:$P$16905,$G536,5),"")</f>
        <v>0</v>
      </c>
      <c r="L536" s="32">
        <f>IFERROR(INDEX(JOGOS!$C$1:$P$16905,$G536,6),"")</f>
        <v>0</v>
      </c>
      <c r="M536" s="29" t="str">
        <f>IFERROR(INDEX(JOGOS!$C$1:$P$16905,$G536,7),"")</f>
        <v>Nottingham Forest</v>
      </c>
      <c r="N536" s="32">
        <f>IFERROR(INDEX(JOGOS!$C$1:$P$16905,$G536,8),"")</f>
        <v>0</v>
      </c>
      <c r="O536" s="32">
        <f>IFERROR(INDEX(JOGOS!$C$1:$P$16905,$G536,9),"")</f>
        <v>0</v>
      </c>
      <c r="P536" s="32">
        <f>IFERROR(INDEX(JOGOS!$C$1:$P$16905,$G536,10),"")</f>
        <v>0</v>
      </c>
      <c r="Q536" s="32">
        <f>IFERROR(INDEX(JOGOS!$C$1:$P$16905,$G536,11),"")</f>
        <v>0</v>
      </c>
      <c r="R536" s="32">
        <f>IFERROR(INDEX(JOGOS!$C$1:$P$16905,$G536,12),"")</f>
        <v>0</v>
      </c>
      <c r="S536" s="32">
        <f>IFERROR(INDEX(JOGOS!$C$1:$P$16905,$G536,13),"")</f>
        <v>0</v>
      </c>
      <c r="T536" s="32">
        <f t="shared" si="54"/>
        <v>0</v>
      </c>
    </row>
    <row r="537" spans="1:20">
      <c r="A537" t="str">
        <f>IF(Tabela3[[#This Row],[GOL CASA]]&lt;&gt;"",Tabela3[[#This Row],[TIME CASA]],"")</f>
        <v/>
      </c>
      <c r="B537" t="str">
        <f>IF(Tabela3[[#This Row],[GOL FORA]]&lt;&gt;"",Tabela3[[#This Row],[TIME FORA]],"")</f>
        <v/>
      </c>
      <c r="C537">
        <f t="shared" si="50"/>
        <v>0</v>
      </c>
      <c r="D537">
        <f t="shared" si="51"/>
        <v>0</v>
      </c>
      <c r="E537">
        <f t="shared" si="53"/>
        <v>0</v>
      </c>
      <c r="F537" t="str">
        <f t="shared" si="52"/>
        <v/>
      </c>
      <c r="H537" t="str">
        <f>IFERROR(INDEX(JOGOS!$C$1:$P$16905,$G537,1),"")</f>
        <v>PREMIER LIGUE22/23</v>
      </c>
      <c r="I537" s="29">
        <f>IFERROR(INDEX(JOGOS!$C$1:$P$16905,$G537,3),"")</f>
        <v>44982.604166666664</v>
      </c>
      <c r="J537" s="29" t="str">
        <f>IFERROR(INDEX(JOGOS!$C$1:$P$16905,$G537,4),"")</f>
        <v>AFC Bournemouth</v>
      </c>
      <c r="K537" s="32">
        <f>IFERROR(INDEX(JOGOS!$C$1:$P$16905,$G537,5),"")</f>
        <v>0</v>
      </c>
      <c r="L537" s="32">
        <f>IFERROR(INDEX(JOGOS!$C$1:$P$16905,$G537,6),"")</f>
        <v>0</v>
      </c>
      <c r="M537" s="29" t="str">
        <f>IFERROR(INDEX(JOGOS!$C$1:$P$16905,$G537,7),"")</f>
        <v>Manchester City</v>
      </c>
      <c r="N537" s="32">
        <f>IFERROR(INDEX(JOGOS!$C$1:$P$16905,$G537,8),"")</f>
        <v>0</v>
      </c>
      <c r="O537" s="32">
        <f>IFERROR(INDEX(JOGOS!$C$1:$P$16905,$G537,9),"")</f>
        <v>0</v>
      </c>
      <c r="P537" s="32">
        <f>IFERROR(INDEX(JOGOS!$C$1:$P$16905,$G537,10),"")</f>
        <v>0</v>
      </c>
      <c r="Q537" s="32">
        <f>IFERROR(INDEX(JOGOS!$C$1:$P$16905,$G537,11),"")</f>
        <v>0</v>
      </c>
      <c r="R537" s="32">
        <f>IFERROR(INDEX(JOGOS!$C$1:$P$16905,$G537,12),"")</f>
        <v>0</v>
      </c>
      <c r="S537" s="32">
        <f>IFERROR(INDEX(JOGOS!$C$1:$P$16905,$G537,13),"")</f>
        <v>0</v>
      </c>
      <c r="T537" s="32">
        <f t="shared" si="54"/>
        <v>0</v>
      </c>
    </row>
    <row r="538" spans="1:20">
      <c r="A538" t="str">
        <f>IF(Tabela3[[#This Row],[GOL CASA]]&lt;&gt;"",Tabela3[[#This Row],[TIME CASA]],"")</f>
        <v/>
      </c>
      <c r="B538" t="str">
        <f>IF(Tabela3[[#This Row],[GOL FORA]]&lt;&gt;"",Tabela3[[#This Row],[TIME FORA]],"")</f>
        <v/>
      </c>
      <c r="C538">
        <f t="shared" si="50"/>
        <v>0</v>
      </c>
      <c r="D538">
        <f t="shared" si="51"/>
        <v>0</v>
      </c>
      <c r="E538">
        <f t="shared" si="53"/>
        <v>0</v>
      </c>
      <c r="F538" t="str">
        <f t="shared" si="52"/>
        <v/>
      </c>
      <c r="H538" t="str">
        <f>IFERROR(INDEX(JOGOS!$C$1:$P$16905,$G538,1),"")</f>
        <v>PREMIER LIGUE22/23</v>
      </c>
      <c r="I538" s="29">
        <f>IFERROR(INDEX(JOGOS!$C$1:$P$16905,$G538,3),"")</f>
        <v>44982.697916666664</v>
      </c>
      <c r="J538" s="29" t="str">
        <f>IFERROR(INDEX(JOGOS!$C$1:$P$16905,$G538,4),"")</f>
        <v>Crystal Palace</v>
      </c>
      <c r="K538" s="32">
        <f>IFERROR(INDEX(JOGOS!$C$1:$P$16905,$G538,5),"")</f>
        <v>0</v>
      </c>
      <c r="L538" s="32">
        <f>IFERROR(INDEX(JOGOS!$C$1:$P$16905,$G538,6),"")</f>
        <v>0</v>
      </c>
      <c r="M538" s="29" t="str">
        <f>IFERROR(INDEX(JOGOS!$C$1:$P$16905,$G538,7),"")</f>
        <v>Liverpool</v>
      </c>
      <c r="N538" s="32">
        <f>IFERROR(INDEX(JOGOS!$C$1:$P$16905,$G538,8),"")</f>
        <v>0</v>
      </c>
      <c r="O538" s="32">
        <f>IFERROR(INDEX(JOGOS!$C$1:$P$16905,$G538,9),"")</f>
        <v>0</v>
      </c>
      <c r="P538" s="32">
        <f>IFERROR(INDEX(JOGOS!$C$1:$P$16905,$G538,10),"")</f>
        <v>0</v>
      </c>
      <c r="Q538" s="32">
        <f>IFERROR(INDEX(JOGOS!$C$1:$P$16905,$G538,11),"")</f>
        <v>0</v>
      </c>
      <c r="R538" s="32">
        <f>IFERROR(INDEX(JOGOS!$C$1:$P$16905,$G538,12),"")</f>
        <v>0</v>
      </c>
      <c r="S538" s="32">
        <f>IFERROR(INDEX(JOGOS!$C$1:$P$16905,$G538,13),"")</f>
        <v>0</v>
      </c>
      <c r="T538" s="32">
        <f t="shared" si="54"/>
        <v>0</v>
      </c>
    </row>
    <row r="539" spans="1:20">
      <c r="A539" t="str">
        <f>IF(Tabela3[[#This Row],[GOL CASA]]&lt;&gt;"",Tabela3[[#This Row],[TIME CASA]],"")</f>
        <v/>
      </c>
      <c r="B539" t="str">
        <f>IF(Tabela3[[#This Row],[GOL FORA]]&lt;&gt;"",Tabela3[[#This Row],[TIME FORA]],"")</f>
        <v/>
      </c>
      <c r="C539">
        <f t="shared" si="50"/>
        <v>0</v>
      </c>
      <c r="D539">
        <f t="shared" si="51"/>
        <v>0</v>
      </c>
      <c r="E539">
        <f t="shared" si="53"/>
        <v>0</v>
      </c>
      <c r="F539" t="str">
        <f t="shared" si="52"/>
        <v/>
      </c>
      <c r="H539" t="str">
        <f>IFERROR(INDEX(JOGOS!$C$1:$P$16905,$G539,1),"")</f>
        <v>BAIANO2023</v>
      </c>
      <c r="I539" s="29">
        <f>IFERROR(INDEX(JOGOS!$C$1:$P$16905,$G539,3),"")</f>
        <v>44983</v>
      </c>
      <c r="J539" s="29" t="str">
        <f>IFERROR(INDEX(JOGOS!$C$1:$P$16905,$G539,4),"")</f>
        <v>Vitória</v>
      </c>
      <c r="K539" s="32">
        <f>IFERROR(INDEX(JOGOS!$C$1:$P$16905,$G539,5),"")</f>
        <v>0</v>
      </c>
      <c r="L539" s="32">
        <f>IFERROR(INDEX(JOGOS!$C$1:$P$16905,$G539,6),"")</f>
        <v>0</v>
      </c>
      <c r="M539" s="29" t="str">
        <f>IFERROR(INDEX(JOGOS!$C$1:$P$16905,$G539,7),"")</f>
        <v>Barcelona</v>
      </c>
      <c r="N539" s="32">
        <f>IFERROR(INDEX(JOGOS!$C$1:$P$16905,$G539,8),"")</f>
        <v>0</v>
      </c>
      <c r="O539" s="32">
        <f>IFERROR(INDEX(JOGOS!$C$1:$P$16905,$G539,9),"")</f>
        <v>0</v>
      </c>
      <c r="P539" s="32">
        <f>IFERROR(INDEX(JOGOS!$C$1:$P$16905,$G539,10),"")</f>
        <v>0</v>
      </c>
      <c r="Q539" s="32">
        <f>IFERROR(INDEX(JOGOS!$C$1:$P$16905,$G539,11),"")</f>
        <v>0</v>
      </c>
      <c r="R539" s="32">
        <f>IFERROR(INDEX(JOGOS!$C$1:$P$16905,$G539,12),"")</f>
        <v>0</v>
      </c>
      <c r="S539" s="32">
        <f>IFERROR(INDEX(JOGOS!$C$1:$P$16905,$G539,13),"")</f>
        <v>0</v>
      </c>
      <c r="T539" s="32">
        <f t="shared" si="54"/>
        <v>0</v>
      </c>
    </row>
    <row r="540" spans="1:20">
      <c r="A540" t="str">
        <f>IF(Tabela3[[#This Row],[GOL CASA]]&lt;&gt;"",Tabela3[[#This Row],[TIME CASA]],"")</f>
        <v/>
      </c>
      <c r="B540" t="str">
        <f>IF(Tabela3[[#This Row],[GOL FORA]]&lt;&gt;"",Tabela3[[#This Row],[TIME FORA]],"")</f>
        <v/>
      </c>
      <c r="C540">
        <f t="shared" si="50"/>
        <v>0</v>
      </c>
      <c r="D540">
        <f t="shared" si="51"/>
        <v>0</v>
      </c>
      <c r="E540">
        <f t="shared" si="53"/>
        <v>0</v>
      </c>
      <c r="F540" t="str">
        <f t="shared" si="52"/>
        <v/>
      </c>
      <c r="H540" t="str">
        <f>IFERROR(INDEX(JOGOS!$C$1:$P$16905,$G540,1),"")</f>
        <v>BAIANO2023</v>
      </c>
      <c r="I540" s="29">
        <f>IFERROR(INDEX(JOGOS!$C$1:$P$16905,$G540,3),"")</f>
        <v>44983</v>
      </c>
      <c r="J540" s="29" t="str">
        <f>IFERROR(INDEX(JOGOS!$C$1:$P$16905,$G540,4),"")</f>
        <v>Jacuipense</v>
      </c>
      <c r="K540" s="32">
        <f>IFERROR(INDEX(JOGOS!$C$1:$P$16905,$G540,5),"")</f>
        <v>0</v>
      </c>
      <c r="L540" s="32">
        <f>IFERROR(INDEX(JOGOS!$C$1:$P$16905,$G540,6),"")</f>
        <v>0</v>
      </c>
      <c r="M540" s="29" t="str">
        <f>IFERROR(INDEX(JOGOS!$C$1:$P$16905,$G540,7),"")</f>
        <v>Juazeirense</v>
      </c>
      <c r="N540" s="32">
        <f>IFERROR(INDEX(JOGOS!$C$1:$P$16905,$G540,8),"")</f>
        <v>0</v>
      </c>
      <c r="O540" s="32">
        <f>IFERROR(INDEX(JOGOS!$C$1:$P$16905,$G540,9),"")</f>
        <v>0</v>
      </c>
      <c r="P540" s="32">
        <f>IFERROR(INDEX(JOGOS!$C$1:$P$16905,$G540,10),"")</f>
        <v>0</v>
      </c>
      <c r="Q540" s="32">
        <f>IFERROR(INDEX(JOGOS!$C$1:$P$16905,$G540,11),"")</f>
        <v>0</v>
      </c>
      <c r="R540" s="32">
        <f>IFERROR(INDEX(JOGOS!$C$1:$P$16905,$G540,12),"")</f>
        <v>0</v>
      </c>
      <c r="S540" s="32">
        <f>IFERROR(INDEX(JOGOS!$C$1:$P$16905,$G540,13),"")</f>
        <v>0</v>
      </c>
      <c r="T540" s="32">
        <f t="shared" si="54"/>
        <v>0</v>
      </c>
    </row>
    <row r="541" spans="1:20">
      <c r="A541" t="str">
        <f>IF(Tabela3[[#This Row],[GOL CASA]]&lt;&gt;"",Tabela3[[#This Row],[TIME CASA]],"")</f>
        <v/>
      </c>
      <c r="B541" t="str">
        <f>IF(Tabela3[[#This Row],[GOL FORA]]&lt;&gt;"",Tabela3[[#This Row],[TIME FORA]],"")</f>
        <v/>
      </c>
      <c r="C541">
        <f t="shared" si="50"/>
        <v>0</v>
      </c>
      <c r="D541">
        <f t="shared" si="51"/>
        <v>0</v>
      </c>
      <c r="E541">
        <f t="shared" si="53"/>
        <v>0</v>
      </c>
      <c r="F541" t="str">
        <f t="shared" si="52"/>
        <v/>
      </c>
      <c r="H541" t="str">
        <f>IFERROR(INDEX(JOGOS!$C$1:$P$16905,$G541,1),"")</f>
        <v>BAIANO2023</v>
      </c>
      <c r="I541" s="29">
        <f>IFERROR(INDEX(JOGOS!$C$1:$P$16905,$G541,3),"")</f>
        <v>44983</v>
      </c>
      <c r="J541" s="29" t="str">
        <f>IFERROR(INDEX(JOGOS!$C$1:$P$16905,$G541,4),"")</f>
        <v>Itabuna</v>
      </c>
      <c r="K541" s="32">
        <f>IFERROR(INDEX(JOGOS!$C$1:$P$16905,$G541,5),"")</f>
        <v>0</v>
      </c>
      <c r="L541" s="32">
        <f>IFERROR(INDEX(JOGOS!$C$1:$P$16905,$G541,6),"")</f>
        <v>0</v>
      </c>
      <c r="M541" s="29" t="str">
        <f>IFERROR(INDEX(JOGOS!$C$1:$P$16905,$G541,7),"")</f>
        <v>Bahia</v>
      </c>
      <c r="N541" s="32">
        <f>IFERROR(INDEX(JOGOS!$C$1:$P$16905,$G541,8),"")</f>
        <v>0</v>
      </c>
      <c r="O541" s="32">
        <f>IFERROR(INDEX(JOGOS!$C$1:$P$16905,$G541,9),"")</f>
        <v>0</v>
      </c>
      <c r="P541" s="32">
        <f>IFERROR(INDEX(JOGOS!$C$1:$P$16905,$G541,10),"")</f>
        <v>0</v>
      </c>
      <c r="Q541" s="32">
        <f>IFERROR(INDEX(JOGOS!$C$1:$P$16905,$G541,11),"")</f>
        <v>0</v>
      </c>
      <c r="R541" s="32">
        <f>IFERROR(INDEX(JOGOS!$C$1:$P$16905,$G541,12),"")</f>
        <v>0</v>
      </c>
      <c r="S541" s="32">
        <f>IFERROR(INDEX(JOGOS!$C$1:$P$16905,$G541,13),"")</f>
        <v>0</v>
      </c>
      <c r="T541" s="32">
        <f t="shared" si="54"/>
        <v>0</v>
      </c>
    </row>
    <row r="542" spans="1:20">
      <c r="A542" t="str">
        <f>IF(Tabela3[[#This Row],[GOL CASA]]&lt;&gt;"",Tabela3[[#This Row],[TIME CASA]],"")</f>
        <v/>
      </c>
      <c r="B542" t="str">
        <f>IF(Tabela3[[#This Row],[GOL FORA]]&lt;&gt;"",Tabela3[[#This Row],[TIME FORA]],"")</f>
        <v/>
      </c>
      <c r="C542">
        <f t="shared" si="50"/>
        <v>0</v>
      </c>
      <c r="D542">
        <f t="shared" si="51"/>
        <v>0</v>
      </c>
      <c r="E542">
        <f t="shared" si="53"/>
        <v>0</v>
      </c>
      <c r="F542" t="str">
        <f t="shared" si="52"/>
        <v/>
      </c>
      <c r="H542" t="str">
        <f>IFERROR(INDEX(JOGOS!$C$1:$P$16905,$G542,1),"")</f>
        <v>BAIANO2023</v>
      </c>
      <c r="I542" s="29">
        <f>IFERROR(INDEX(JOGOS!$C$1:$P$16905,$G542,3),"")</f>
        <v>44983</v>
      </c>
      <c r="J542" s="29" t="str">
        <f>IFERROR(INDEX(JOGOS!$C$1:$P$16905,$G542,4),"")</f>
        <v>Bahia de Feira</v>
      </c>
      <c r="K542" s="32">
        <f>IFERROR(INDEX(JOGOS!$C$1:$P$16905,$G542,5),"")</f>
        <v>0</v>
      </c>
      <c r="L542" s="32">
        <f>IFERROR(INDEX(JOGOS!$C$1:$P$16905,$G542,6),"")</f>
        <v>0</v>
      </c>
      <c r="M542" s="29" t="str">
        <f>IFERROR(INDEX(JOGOS!$C$1:$P$16905,$G542,7),"")</f>
        <v>Jacobinense</v>
      </c>
      <c r="N542" s="32">
        <f>IFERROR(INDEX(JOGOS!$C$1:$P$16905,$G542,8),"")</f>
        <v>0</v>
      </c>
      <c r="O542" s="32">
        <f>IFERROR(INDEX(JOGOS!$C$1:$P$16905,$G542,9),"")</f>
        <v>0</v>
      </c>
      <c r="P542" s="32">
        <f>IFERROR(INDEX(JOGOS!$C$1:$P$16905,$G542,10),"")</f>
        <v>0</v>
      </c>
      <c r="Q542" s="32">
        <f>IFERROR(INDEX(JOGOS!$C$1:$P$16905,$G542,11),"")</f>
        <v>0</v>
      </c>
      <c r="R542" s="32">
        <f>IFERROR(INDEX(JOGOS!$C$1:$P$16905,$G542,12),"")</f>
        <v>0</v>
      </c>
      <c r="S542" s="32">
        <f>IFERROR(INDEX(JOGOS!$C$1:$P$16905,$G542,13),"")</f>
        <v>0</v>
      </c>
      <c r="T542" s="32">
        <f t="shared" si="54"/>
        <v>0</v>
      </c>
    </row>
    <row r="543" spans="1:20">
      <c r="A543" t="str">
        <f>IF(Tabela3[[#This Row],[GOL CASA]]&lt;&gt;"",Tabela3[[#This Row],[TIME CASA]],"")</f>
        <v/>
      </c>
      <c r="B543" t="str">
        <f>IF(Tabela3[[#This Row],[GOL FORA]]&lt;&gt;"",Tabela3[[#This Row],[TIME FORA]],"")</f>
        <v/>
      </c>
      <c r="C543">
        <f t="shared" si="50"/>
        <v>0</v>
      </c>
      <c r="D543">
        <f t="shared" si="51"/>
        <v>0</v>
      </c>
      <c r="E543">
        <f t="shared" si="53"/>
        <v>0</v>
      </c>
      <c r="F543" t="str">
        <f t="shared" si="52"/>
        <v/>
      </c>
      <c r="H543" t="str">
        <f>IFERROR(INDEX(JOGOS!$C$1:$P$16905,$G543,1),"")</f>
        <v>BAIANO2023</v>
      </c>
      <c r="I543" s="29">
        <f>IFERROR(INDEX(JOGOS!$C$1:$P$16905,$G543,3),"")</f>
        <v>44983</v>
      </c>
      <c r="J543" s="29" t="str">
        <f>IFERROR(INDEX(JOGOS!$C$1:$P$16905,$G543,4),"")</f>
        <v>Atlético</v>
      </c>
      <c r="K543" s="32">
        <f>IFERROR(INDEX(JOGOS!$C$1:$P$16905,$G543,5),"")</f>
        <v>0</v>
      </c>
      <c r="L543" s="32">
        <f>IFERROR(INDEX(JOGOS!$C$1:$P$16905,$G543,6),"")</f>
        <v>0</v>
      </c>
      <c r="M543" s="29" t="str">
        <f>IFERROR(INDEX(JOGOS!$C$1:$P$16905,$G543,7),"")</f>
        <v>Doce Mel</v>
      </c>
      <c r="N543" s="32">
        <f>IFERROR(INDEX(JOGOS!$C$1:$P$16905,$G543,8),"")</f>
        <v>0</v>
      </c>
      <c r="O543" s="32">
        <f>IFERROR(INDEX(JOGOS!$C$1:$P$16905,$G543,9),"")</f>
        <v>0</v>
      </c>
      <c r="P543" s="32">
        <f>IFERROR(INDEX(JOGOS!$C$1:$P$16905,$G543,10),"")</f>
        <v>0</v>
      </c>
      <c r="Q543" s="32">
        <f>IFERROR(INDEX(JOGOS!$C$1:$P$16905,$G543,11),"")</f>
        <v>0</v>
      </c>
      <c r="R543" s="32">
        <f>IFERROR(INDEX(JOGOS!$C$1:$P$16905,$G543,12),"")</f>
        <v>0</v>
      </c>
      <c r="S543" s="32">
        <f>IFERROR(INDEX(JOGOS!$C$1:$P$16905,$G543,13),"")</f>
        <v>0</v>
      </c>
      <c r="T543" s="32">
        <f t="shared" si="54"/>
        <v>0</v>
      </c>
    </row>
    <row r="544" spans="1:20">
      <c r="A544" t="str">
        <f>IF(Tabela3[[#This Row],[GOL CASA]]&lt;&gt;"",Tabela3[[#This Row],[TIME CASA]],"")</f>
        <v/>
      </c>
      <c r="B544" t="str">
        <f>IF(Tabela3[[#This Row],[GOL FORA]]&lt;&gt;"",Tabela3[[#This Row],[TIME FORA]],"")</f>
        <v/>
      </c>
      <c r="C544">
        <f t="shared" si="50"/>
        <v>0</v>
      </c>
      <c r="D544">
        <f t="shared" si="51"/>
        <v>0</v>
      </c>
      <c r="E544">
        <f t="shared" si="53"/>
        <v>0</v>
      </c>
      <c r="F544" t="str">
        <f t="shared" si="52"/>
        <v/>
      </c>
      <c r="H544" t="str">
        <f>IFERROR(INDEX(JOGOS!$C$1:$P$16905,$G544,1),"")</f>
        <v>PREMIER LIGUE22/23</v>
      </c>
      <c r="I544" s="29">
        <f>IFERROR(INDEX(JOGOS!$C$1:$P$16905,$G544,3),"")</f>
        <v>44983.4375</v>
      </c>
      <c r="J544" s="29" t="str">
        <f>IFERROR(INDEX(JOGOS!$C$1:$P$16905,$G544,4),"")</f>
        <v>Manchester United</v>
      </c>
      <c r="K544" s="32">
        <f>IFERROR(INDEX(JOGOS!$C$1:$P$16905,$G544,5),"")</f>
        <v>0</v>
      </c>
      <c r="L544" s="32">
        <f>IFERROR(INDEX(JOGOS!$C$1:$P$16905,$G544,6),"")</f>
        <v>0</v>
      </c>
      <c r="M544" s="29" t="str">
        <f>IFERROR(INDEX(JOGOS!$C$1:$P$16905,$G544,7),"")</f>
        <v>Brentford</v>
      </c>
      <c r="N544" s="32">
        <f>IFERROR(INDEX(JOGOS!$C$1:$P$16905,$G544,8),"")</f>
        <v>0</v>
      </c>
      <c r="O544" s="32">
        <f>IFERROR(INDEX(JOGOS!$C$1:$P$16905,$G544,9),"")</f>
        <v>0</v>
      </c>
      <c r="P544" s="32">
        <f>IFERROR(INDEX(JOGOS!$C$1:$P$16905,$G544,10),"")</f>
        <v>0</v>
      </c>
      <c r="Q544" s="32">
        <f>IFERROR(INDEX(JOGOS!$C$1:$P$16905,$G544,11),"")</f>
        <v>0</v>
      </c>
      <c r="R544" s="32">
        <f>IFERROR(INDEX(JOGOS!$C$1:$P$16905,$G544,12),"")</f>
        <v>0</v>
      </c>
      <c r="S544" s="32">
        <f>IFERROR(INDEX(JOGOS!$C$1:$P$16905,$G544,13),"")</f>
        <v>0</v>
      </c>
      <c r="T544" s="32">
        <f t="shared" si="54"/>
        <v>0</v>
      </c>
    </row>
    <row r="545" spans="1:20">
      <c r="A545" t="str">
        <f>IF(Tabela3[[#This Row],[GOL CASA]]&lt;&gt;"",Tabela3[[#This Row],[TIME CASA]],"")</f>
        <v/>
      </c>
      <c r="B545" t="str">
        <f>IF(Tabela3[[#This Row],[GOL FORA]]&lt;&gt;"",Tabela3[[#This Row],[TIME FORA]],"")</f>
        <v/>
      </c>
      <c r="C545">
        <f t="shared" si="50"/>
        <v>0</v>
      </c>
      <c r="D545">
        <f t="shared" si="51"/>
        <v>0</v>
      </c>
      <c r="E545">
        <f t="shared" si="53"/>
        <v>0</v>
      </c>
      <c r="F545" t="str">
        <f t="shared" si="52"/>
        <v/>
      </c>
      <c r="H545" t="str">
        <f>IFERROR(INDEX(JOGOS!$C$1:$P$16905,$G545,1),"")</f>
        <v>PREMIER LIGUE22/23</v>
      </c>
      <c r="I545" s="29">
        <f>IFERROR(INDEX(JOGOS!$C$1:$P$16905,$G545,3),"")</f>
        <v>44983.4375</v>
      </c>
      <c r="J545" s="29" t="str">
        <f>IFERROR(INDEX(JOGOS!$C$1:$P$16905,$G545,4),"")</f>
        <v>Tottenham Hotspur</v>
      </c>
      <c r="K545" s="32">
        <f>IFERROR(INDEX(JOGOS!$C$1:$P$16905,$G545,5),"")</f>
        <v>0</v>
      </c>
      <c r="L545" s="32">
        <f>IFERROR(INDEX(JOGOS!$C$1:$P$16905,$G545,6),"")</f>
        <v>0</v>
      </c>
      <c r="M545" s="29" t="str">
        <f>IFERROR(INDEX(JOGOS!$C$1:$P$16905,$G545,7),"")</f>
        <v>Chelsea</v>
      </c>
      <c r="N545" s="32">
        <f>IFERROR(INDEX(JOGOS!$C$1:$P$16905,$G545,8),"")</f>
        <v>0</v>
      </c>
      <c r="O545" s="32">
        <f>IFERROR(INDEX(JOGOS!$C$1:$P$16905,$G545,9),"")</f>
        <v>0</v>
      </c>
      <c r="P545" s="32">
        <f>IFERROR(INDEX(JOGOS!$C$1:$P$16905,$G545,10),"")</f>
        <v>0</v>
      </c>
      <c r="Q545" s="32">
        <f>IFERROR(INDEX(JOGOS!$C$1:$P$16905,$G545,11),"")</f>
        <v>0</v>
      </c>
      <c r="R545" s="32">
        <f>IFERROR(INDEX(JOGOS!$C$1:$P$16905,$G545,12),"")</f>
        <v>0</v>
      </c>
      <c r="S545" s="32">
        <f>IFERROR(INDEX(JOGOS!$C$1:$P$16905,$G545,13),"")</f>
        <v>0</v>
      </c>
      <c r="T545" s="32">
        <f t="shared" si="54"/>
        <v>0</v>
      </c>
    </row>
    <row r="546" spans="1:20">
      <c r="A546" t="str">
        <f>IF(Tabela3[[#This Row],[GOL CASA]]&lt;&gt;"",Tabela3[[#This Row],[TIME CASA]],"")</f>
        <v/>
      </c>
      <c r="B546" t="str">
        <f>IF(Tabela3[[#This Row],[GOL FORA]]&lt;&gt;"",Tabela3[[#This Row],[TIME FORA]],"")</f>
        <v/>
      </c>
      <c r="C546">
        <f t="shared" si="50"/>
        <v>0</v>
      </c>
      <c r="D546">
        <f t="shared" si="51"/>
        <v>0</v>
      </c>
      <c r="E546">
        <f t="shared" si="53"/>
        <v>0</v>
      </c>
      <c r="F546" t="str">
        <f t="shared" si="52"/>
        <v/>
      </c>
      <c r="H546" t="str">
        <f>IFERROR(INDEX(JOGOS!$C$1:$P$16905,$G546,1),"")</f>
        <v>FRANÇA LIGUE 1 22/23</v>
      </c>
      <c r="I546" s="29">
        <f>IFERROR(INDEX(JOGOS!$C$1:$P$16905,$G546,3),"")</f>
        <v>44989</v>
      </c>
      <c r="J546" s="29" t="str">
        <f>IFERROR(INDEX(JOGOS!$C$1:$P$16905,$G546,4),"")</f>
        <v>Montpellier</v>
      </c>
      <c r="K546" s="32">
        <f>IFERROR(INDEX(JOGOS!$C$1:$P$16905,$G546,5),"")</f>
        <v>0</v>
      </c>
      <c r="L546" s="32">
        <f>IFERROR(INDEX(JOGOS!$C$1:$P$16905,$G546,6),"")</f>
        <v>0</v>
      </c>
      <c r="M546" s="29" t="str">
        <f>IFERROR(INDEX(JOGOS!$C$1:$P$16905,$G546,7),"")</f>
        <v>Angers SCO</v>
      </c>
      <c r="N546" s="32">
        <f>IFERROR(INDEX(JOGOS!$C$1:$P$16905,$G546,8),"")</f>
        <v>0</v>
      </c>
      <c r="O546" s="32">
        <f>IFERROR(INDEX(JOGOS!$C$1:$P$16905,$G546,9),"")</f>
        <v>0</v>
      </c>
      <c r="P546" s="32">
        <f>IFERROR(INDEX(JOGOS!$C$1:$P$16905,$G546,10),"")</f>
        <v>0</v>
      </c>
      <c r="Q546" s="32">
        <f>IFERROR(INDEX(JOGOS!$C$1:$P$16905,$G546,11),"")</f>
        <v>0</v>
      </c>
      <c r="R546" s="32">
        <f>IFERROR(INDEX(JOGOS!$C$1:$P$16905,$G546,12),"")</f>
        <v>0</v>
      </c>
      <c r="S546" s="32">
        <f>IFERROR(INDEX(JOGOS!$C$1:$P$16905,$G546,13),"")</f>
        <v>0</v>
      </c>
      <c r="T546" s="32">
        <f t="shared" si="54"/>
        <v>0</v>
      </c>
    </row>
    <row r="547" spans="1:20">
      <c r="A547" t="str">
        <f>IF(Tabela3[[#This Row],[GOL CASA]]&lt;&gt;"",Tabela3[[#This Row],[TIME CASA]],"")</f>
        <v/>
      </c>
      <c r="B547" t="str">
        <f>IF(Tabela3[[#This Row],[GOL FORA]]&lt;&gt;"",Tabela3[[#This Row],[TIME FORA]],"")</f>
        <v/>
      </c>
      <c r="C547">
        <f t="shared" si="50"/>
        <v>0</v>
      </c>
      <c r="D547">
        <f t="shared" si="51"/>
        <v>0</v>
      </c>
      <c r="E547">
        <f t="shared" si="53"/>
        <v>0</v>
      </c>
      <c r="F547" t="str">
        <f t="shared" si="52"/>
        <v/>
      </c>
      <c r="H547" t="str">
        <f>IFERROR(INDEX(JOGOS!$C$1:$P$16905,$G547,1),"")</f>
        <v>FRANÇA LIGUE 1 22/23</v>
      </c>
      <c r="I547" s="29">
        <f>IFERROR(INDEX(JOGOS!$C$1:$P$16905,$G547,3),"")</f>
        <v>44989</v>
      </c>
      <c r="J547" s="29" t="str">
        <f>IFERROR(INDEX(JOGOS!$C$1:$P$16905,$G547,4),"")</f>
        <v>Nice</v>
      </c>
      <c r="K547" s="32">
        <f>IFERROR(INDEX(JOGOS!$C$1:$P$16905,$G547,5),"")</f>
        <v>0</v>
      </c>
      <c r="L547" s="32">
        <f>IFERROR(INDEX(JOGOS!$C$1:$P$16905,$G547,6),"")</f>
        <v>0</v>
      </c>
      <c r="M547" s="29" t="str">
        <f>IFERROR(INDEX(JOGOS!$C$1:$P$16905,$G547,7),"")</f>
        <v>Auxerre</v>
      </c>
      <c r="N547" s="32">
        <f>IFERROR(INDEX(JOGOS!$C$1:$P$16905,$G547,8),"")</f>
        <v>0</v>
      </c>
      <c r="O547" s="32">
        <f>IFERROR(INDEX(JOGOS!$C$1:$P$16905,$G547,9),"")</f>
        <v>0</v>
      </c>
      <c r="P547" s="32">
        <f>IFERROR(INDEX(JOGOS!$C$1:$P$16905,$G547,10),"")</f>
        <v>0</v>
      </c>
      <c r="Q547" s="32">
        <f>IFERROR(INDEX(JOGOS!$C$1:$P$16905,$G547,11),"")</f>
        <v>0</v>
      </c>
      <c r="R547" s="32">
        <f>IFERROR(INDEX(JOGOS!$C$1:$P$16905,$G547,12),"")</f>
        <v>0</v>
      </c>
      <c r="S547" s="32">
        <f>IFERROR(INDEX(JOGOS!$C$1:$P$16905,$G547,13),"")</f>
        <v>0</v>
      </c>
      <c r="T547" s="32">
        <f t="shared" si="54"/>
        <v>0</v>
      </c>
    </row>
    <row r="548" spans="1:20">
      <c r="A548" t="str">
        <f>IF(Tabela3[[#This Row],[GOL CASA]]&lt;&gt;"",Tabela3[[#This Row],[TIME CASA]],"")</f>
        <v/>
      </c>
      <c r="B548" t="str">
        <f>IF(Tabela3[[#This Row],[GOL FORA]]&lt;&gt;"",Tabela3[[#This Row],[TIME FORA]],"")</f>
        <v/>
      </c>
      <c r="C548">
        <f t="shared" si="50"/>
        <v>0</v>
      </c>
      <c r="D548">
        <f t="shared" si="51"/>
        <v>0</v>
      </c>
      <c r="E548">
        <f t="shared" si="53"/>
        <v>0</v>
      </c>
      <c r="F548" t="str">
        <f t="shared" si="52"/>
        <v/>
      </c>
      <c r="H548" t="str">
        <f>IFERROR(INDEX(JOGOS!$C$1:$P$16905,$G548,1),"")</f>
        <v>FRANÇA LIGUE 1 22/23</v>
      </c>
      <c r="I548" s="29">
        <f>IFERROR(INDEX(JOGOS!$C$1:$P$16905,$G548,3),"")</f>
        <v>44989</v>
      </c>
      <c r="J548" s="29" t="str">
        <f>IFERROR(INDEX(JOGOS!$C$1:$P$16905,$G548,4),"")</f>
        <v>Olympique Lyonnais</v>
      </c>
      <c r="K548" s="32">
        <f>IFERROR(INDEX(JOGOS!$C$1:$P$16905,$G548,5),"")</f>
        <v>0</v>
      </c>
      <c r="L548" s="32">
        <f>IFERROR(INDEX(JOGOS!$C$1:$P$16905,$G548,6),"")</f>
        <v>0</v>
      </c>
      <c r="M548" s="29" t="str">
        <f>IFERROR(INDEX(JOGOS!$C$1:$P$16905,$G548,7),"")</f>
        <v>Lorient</v>
      </c>
      <c r="N548" s="32">
        <f>IFERROR(INDEX(JOGOS!$C$1:$P$16905,$G548,8),"")</f>
        <v>0</v>
      </c>
      <c r="O548" s="32">
        <f>IFERROR(INDEX(JOGOS!$C$1:$P$16905,$G548,9),"")</f>
        <v>0</v>
      </c>
      <c r="P548" s="32">
        <f>IFERROR(INDEX(JOGOS!$C$1:$P$16905,$G548,10),"")</f>
        <v>0</v>
      </c>
      <c r="Q548" s="32">
        <f>IFERROR(INDEX(JOGOS!$C$1:$P$16905,$G548,11),"")</f>
        <v>0</v>
      </c>
      <c r="R548" s="32">
        <f>IFERROR(INDEX(JOGOS!$C$1:$P$16905,$G548,12),"")</f>
        <v>0</v>
      </c>
      <c r="S548" s="32">
        <f>IFERROR(INDEX(JOGOS!$C$1:$P$16905,$G548,13),"")</f>
        <v>0</v>
      </c>
      <c r="T548" s="32">
        <f t="shared" si="54"/>
        <v>0</v>
      </c>
    </row>
    <row r="549" spans="1:20">
      <c r="A549" t="str">
        <f>IF(Tabela3[[#This Row],[GOL CASA]]&lt;&gt;"",Tabela3[[#This Row],[TIME CASA]],"")</f>
        <v/>
      </c>
      <c r="B549" t="str">
        <f>IF(Tabela3[[#This Row],[GOL FORA]]&lt;&gt;"",Tabela3[[#This Row],[TIME FORA]],"")</f>
        <v/>
      </c>
      <c r="C549">
        <f t="shared" si="50"/>
        <v>0</v>
      </c>
      <c r="D549">
        <f t="shared" si="51"/>
        <v>0</v>
      </c>
      <c r="E549">
        <f t="shared" si="53"/>
        <v>0</v>
      </c>
      <c r="F549" t="str">
        <f t="shared" si="52"/>
        <v/>
      </c>
      <c r="H549" t="str">
        <f>IFERROR(INDEX(JOGOS!$C$1:$P$16905,$G549,1),"")</f>
        <v>FRANÇA LIGUE 1 22/23</v>
      </c>
      <c r="I549" s="29">
        <f>IFERROR(INDEX(JOGOS!$C$1:$P$16905,$G549,3),"")</f>
        <v>44989</v>
      </c>
      <c r="J549" s="29" t="str">
        <f>IFERROR(INDEX(JOGOS!$C$1:$P$16905,$G549,4),"")</f>
        <v>PSG</v>
      </c>
      <c r="K549" s="32">
        <f>IFERROR(INDEX(JOGOS!$C$1:$P$16905,$G549,5),"")</f>
        <v>0</v>
      </c>
      <c r="L549" s="32">
        <f>IFERROR(INDEX(JOGOS!$C$1:$P$16905,$G549,6),"")</f>
        <v>0</v>
      </c>
      <c r="M549" s="29" t="str">
        <f>IFERROR(INDEX(JOGOS!$C$1:$P$16905,$G549,7),"")</f>
        <v>Nantes</v>
      </c>
      <c r="N549" s="32">
        <f>IFERROR(INDEX(JOGOS!$C$1:$P$16905,$G549,8),"")</f>
        <v>0</v>
      </c>
      <c r="O549" s="32">
        <f>IFERROR(INDEX(JOGOS!$C$1:$P$16905,$G549,9),"")</f>
        <v>0</v>
      </c>
      <c r="P549" s="32">
        <f>IFERROR(INDEX(JOGOS!$C$1:$P$16905,$G549,10),"")</f>
        <v>0</v>
      </c>
      <c r="Q549" s="32">
        <f>IFERROR(INDEX(JOGOS!$C$1:$P$16905,$G549,11),"")</f>
        <v>0</v>
      </c>
      <c r="R549" s="32">
        <f>IFERROR(INDEX(JOGOS!$C$1:$P$16905,$G549,12),"")</f>
        <v>0</v>
      </c>
      <c r="S549" s="32">
        <f>IFERROR(INDEX(JOGOS!$C$1:$P$16905,$G549,13),"")</f>
        <v>0</v>
      </c>
      <c r="T549" s="32">
        <f t="shared" si="54"/>
        <v>0</v>
      </c>
    </row>
    <row r="550" spans="1:20">
      <c r="A550" t="str">
        <f>IF(Tabela3[[#This Row],[GOL CASA]]&lt;&gt;"",Tabela3[[#This Row],[TIME CASA]],"")</f>
        <v/>
      </c>
      <c r="B550" t="str">
        <f>IF(Tabela3[[#This Row],[GOL FORA]]&lt;&gt;"",Tabela3[[#This Row],[TIME FORA]],"")</f>
        <v/>
      </c>
      <c r="C550">
        <f t="shared" si="50"/>
        <v>0</v>
      </c>
      <c r="D550">
        <f t="shared" si="51"/>
        <v>0</v>
      </c>
      <c r="E550">
        <f t="shared" si="53"/>
        <v>0</v>
      </c>
      <c r="F550" t="str">
        <f t="shared" si="52"/>
        <v/>
      </c>
      <c r="H550" t="str">
        <f>IFERROR(INDEX(JOGOS!$C$1:$P$16905,$G550,1),"")</f>
        <v>FRANÇA LIGUE 1 22/23</v>
      </c>
      <c r="I550" s="29">
        <f>IFERROR(INDEX(JOGOS!$C$1:$P$16905,$G550,3),"")</f>
        <v>44989</v>
      </c>
      <c r="J550" s="29" t="str">
        <f>IFERROR(INDEX(JOGOS!$C$1:$P$16905,$G550,4),"")</f>
        <v>Lens</v>
      </c>
      <c r="K550" s="32">
        <f>IFERROR(INDEX(JOGOS!$C$1:$P$16905,$G550,5),"")</f>
        <v>0</v>
      </c>
      <c r="L550" s="32">
        <f>IFERROR(INDEX(JOGOS!$C$1:$P$16905,$G550,6),"")</f>
        <v>0</v>
      </c>
      <c r="M550" s="29" t="str">
        <f>IFERROR(INDEX(JOGOS!$C$1:$P$16905,$G550,7),"")</f>
        <v>Lille</v>
      </c>
      <c r="N550" s="32">
        <f>IFERROR(INDEX(JOGOS!$C$1:$P$16905,$G550,8),"")</f>
        <v>0</v>
      </c>
      <c r="O550" s="32">
        <f>IFERROR(INDEX(JOGOS!$C$1:$P$16905,$G550,9),"")</f>
        <v>0</v>
      </c>
      <c r="P550" s="32">
        <f>IFERROR(INDEX(JOGOS!$C$1:$P$16905,$G550,10),"")</f>
        <v>0</v>
      </c>
      <c r="Q550" s="32">
        <f>IFERROR(INDEX(JOGOS!$C$1:$P$16905,$G550,11),"")</f>
        <v>0</v>
      </c>
      <c r="R550" s="32">
        <f>IFERROR(INDEX(JOGOS!$C$1:$P$16905,$G550,12),"")</f>
        <v>0</v>
      </c>
      <c r="S550" s="32">
        <f>IFERROR(INDEX(JOGOS!$C$1:$P$16905,$G550,13),"")</f>
        <v>0</v>
      </c>
      <c r="T550" s="32">
        <f t="shared" si="54"/>
        <v>0</v>
      </c>
    </row>
    <row r="551" spans="1:20">
      <c r="A551" t="str">
        <f>IF(Tabela3[[#This Row],[GOL CASA]]&lt;&gt;"",Tabela3[[#This Row],[TIME CASA]],"")</f>
        <v/>
      </c>
      <c r="B551" t="str">
        <f>IF(Tabela3[[#This Row],[GOL FORA]]&lt;&gt;"",Tabela3[[#This Row],[TIME FORA]],"")</f>
        <v/>
      </c>
      <c r="C551">
        <f t="shared" si="50"/>
        <v>0</v>
      </c>
      <c r="D551">
        <f t="shared" si="51"/>
        <v>0</v>
      </c>
      <c r="E551">
        <f t="shared" si="53"/>
        <v>0</v>
      </c>
      <c r="F551" t="str">
        <f t="shared" si="52"/>
        <v/>
      </c>
      <c r="H551" t="str">
        <f>IFERROR(INDEX(JOGOS!$C$1:$P$16905,$G551,1),"")</f>
        <v>FRANÇA LIGUE 1 22/23</v>
      </c>
      <c r="I551" s="29">
        <f>IFERROR(INDEX(JOGOS!$C$1:$P$16905,$G551,3),"")</f>
        <v>44989</v>
      </c>
      <c r="J551" s="29" t="str">
        <f>IFERROR(INDEX(JOGOS!$C$1:$P$16905,$G551,4),"")</f>
        <v>Strasbourg</v>
      </c>
      <c r="K551" s="32">
        <f>IFERROR(INDEX(JOGOS!$C$1:$P$16905,$G551,5),"")</f>
        <v>0</v>
      </c>
      <c r="L551" s="32">
        <f>IFERROR(INDEX(JOGOS!$C$1:$P$16905,$G551,6),"")</f>
        <v>0</v>
      </c>
      <c r="M551" s="29" t="str">
        <f>IFERROR(INDEX(JOGOS!$C$1:$P$16905,$G551,7),"")</f>
        <v>Brest</v>
      </c>
      <c r="N551" s="32">
        <f>IFERROR(INDEX(JOGOS!$C$1:$P$16905,$G551,8),"")</f>
        <v>0</v>
      </c>
      <c r="O551" s="32">
        <f>IFERROR(INDEX(JOGOS!$C$1:$P$16905,$G551,9),"")</f>
        <v>0</v>
      </c>
      <c r="P551" s="32">
        <f>IFERROR(INDEX(JOGOS!$C$1:$P$16905,$G551,10),"")</f>
        <v>0</v>
      </c>
      <c r="Q551" s="32">
        <f>IFERROR(INDEX(JOGOS!$C$1:$P$16905,$G551,11),"")</f>
        <v>0</v>
      </c>
      <c r="R551" s="32">
        <f>IFERROR(INDEX(JOGOS!$C$1:$P$16905,$G551,12),"")</f>
        <v>0</v>
      </c>
      <c r="S551" s="32">
        <f>IFERROR(INDEX(JOGOS!$C$1:$P$16905,$G551,13),"")</f>
        <v>0</v>
      </c>
      <c r="T551" s="32">
        <f t="shared" si="54"/>
        <v>0</v>
      </c>
    </row>
    <row r="552" spans="1:20">
      <c r="A552" t="str">
        <f>IF(Tabela3[[#This Row],[GOL CASA]]&lt;&gt;"",Tabela3[[#This Row],[TIME CASA]],"")</f>
        <v/>
      </c>
      <c r="B552" t="str">
        <f>IF(Tabela3[[#This Row],[GOL FORA]]&lt;&gt;"",Tabela3[[#This Row],[TIME FORA]],"")</f>
        <v/>
      </c>
      <c r="C552">
        <f t="shared" si="50"/>
        <v>0</v>
      </c>
      <c r="D552">
        <f t="shared" si="51"/>
        <v>0</v>
      </c>
      <c r="E552">
        <f t="shared" si="53"/>
        <v>0</v>
      </c>
      <c r="F552" t="str">
        <f t="shared" si="52"/>
        <v/>
      </c>
      <c r="H552" t="str">
        <f>IFERROR(INDEX(JOGOS!$C$1:$P$16905,$G552,1),"")</f>
        <v>FRANÇA LIGUE 1 22/23</v>
      </c>
      <c r="I552" s="29">
        <f>IFERROR(INDEX(JOGOS!$C$1:$P$16905,$G552,3),"")</f>
        <v>44989</v>
      </c>
      <c r="J552" s="29" t="str">
        <f>IFERROR(INDEX(JOGOS!$C$1:$P$16905,$G552,4),"")</f>
        <v>Rennes</v>
      </c>
      <c r="K552" s="32">
        <f>IFERROR(INDEX(JOGOS!$C$1:$P$16905,$G552,5),"")</f>
        <v>0</v>
      </c>
      <c r="L552" s="32">
        <f>IFERROR(INDEX(JOGOS!$C$1:$P$16905,$G552,6),"")</f>
        <v>0</v>
      </c>
      <c r="M552" s="29" t="str">
        <f>IFERROR(INDEX(JOGOS!$C$1:$P$16905,$G552,7),"")</f>
        <v>Olympique Marseille</v>
      </c>
      <c r="N552" s="32">
        <f>IFERROR(INDEX(JOGOS!$C$1:$P$16905,$G552,8),"")</f>
        <v>0</v>
      </c>
      <c r="O552" s="32">
        <f>IFERROR(INDEX(JOGOS!$C$1:$P$16905,$G552,9),"")</f>
        <v>0</v>
      </c>
      <c r="P552" s="32">
        <f>IFERROR(INDEX(JOGOS!$C$1:$P$16905,$G552,10),"")</f>
        <v>0</v>
      </c>
      <c r="Q552" s="32">
        <f>IFERROR(INDEX(JOGOS!$C$1:$P$16905,$G552,11),"")</f>
        <v>0</v>
      </c>
      <c r="R552" s="32">
        <f>IFERROR(INDEX(JOGOS!$C$1:$P$16905,$G552,12),"")</f>
        <v>0</v>
      </c>
      <c r="S552" s="32">
        <f>IFERROR(INDEX(JOGOS!$C$1:$P$16905,$G552,13),"")</f>
        <v>0</v>
      </c>
      <c r="T552" s="32">
        <f t="shared" si="54"/>
        <v>0</v>
      </c>
    </row>
    <row r="553" spans="1:20">
      <c r="A553" t="str">
        <f>IF(Tabela3[[#This Row],[GOL CASA]]&lt;&gt;"",Tabela3[[#This Row],[TIME CASA]],"")</f>
        <v/>
      </c>
      <c r="B553" t="str">
        <f>IF(Tabela3[[#This Row],[GOL FORA]]&lt;&gt;"",Tabela3[[#This Row],[TIME FORA]],"")</f>
        <v/>
      </c>
      <c r="C553">
        <f t="shared" si="50"/>
        <v>0</v>
      </c>
      <c r="D553">
        <f t="shared" si="51"/>
        <v>0</v>
      </c>
      <c r="E553">
        <f t="shared" si="53"/>
        <v>0</v>
      </c>
      <c r="F553" t="str">
        <f t="shared" si="52"/>
        <v/>
      </c>
      <c r="H553" t="str">
        <f>IFERROR(INDEX(JOGOS!$C$1:$P$16905,$G553,1),"")</f>
        <v>FRANÇA LIGUE 1 22/23</v>
      </c>
      <c r="I553" s="29">
        <f>IFERROR(INDEX(JOGOS!$C$1:$P$16905,$G553,3),"")</f>
        <v>44989</v>
      </c>
      <c r="J553" s="29" t="str">
        <f>IFERROR(INDEX(JOGOS!$C$1:$P$16905,$G553,4),"")</f>
        <v>Reims</v>
      </c>
      <c r="K553" s="32">
        <f>IFERROR(INDEX(JOGOS!$C$1:$P$16905,$G553,5),"")</f>
        <v>0</v>
      </c>
      <c r="L553" s="32">
        <f>IFERROR(INDEX(JOGOS!$C$1:$P$16905,$G553,6),"")</f>
        <v>0</v>
      </c>
      <c r="M553" s="29" t="str">
        <f>IFERROR(INDEX(JOGOS!$C$1:$P$16905,$G553,7),"")</f>
        <v>Ajaccio</v>
      </c>
      <c r="N553" s="32">
        <f>IFERROR(INDEX(JOGOS!$C$1:$P$16905,$G553,8),"")</f>
        <v>0</v>
      </c>
      <c r="O553" s="32">
        <f>IFERROR(INDEX(JOGOS!$C$1:$P$16905,$G553,9),"")</f>
        <v>0</v>
      </c>
      <c r="P553" s="32">
        <f>IFERROR(INDEX(JOGOS!$C$1:$P$16905,$G553,10),"")</f>
        <v>0</v>
      </c>
      <c r="Q553" s="32">
        <f>IFERROR(INDEX(JOGOS!$C$1:$P$16905,$G553,11),"")</f>
        <v>0</v>
      </c>
      <c r="R553" s="32">
        <f>IFERROR(INDEX(JOGOS!$C$1:$P$16905,$G553,12),"")</f>
        <v>0</v>
      </c>
      <c r="S553" s="32">
        <f>IFERROR(INDEX(JOGOS!$C$1:$P$16905,$G553,13),"")</f>
        <v>0</v>
      </c>
      <c r="T553" s="32">
        <f t="shared" si="54"/>
        <v>0</v>
      </c>
    </row>
    <row r="554" spans="1:20">
      <c r="A554" t="str">
        <f>IF(Tabela3[[#This Row],[GOL CASA]]&lt;&gt;"",Tabela3[[#This Row],[TIME CASA]],"")</f>
        <v/>
      </c>
      <c r="B554" t="str">
        <f>IF(Tabela3[[#This Row],[GOL FORA]]&lt;&gt;"",Tabela3[[#This Row],[TIME FORA]],"")</f>
        <v/>
      </c>
      <c r="C554">
        <f t="shared" si="50"/>
        <v>0</v>
      </c>
      <c r="D554">
        <f t="shared" si="51"/>
        <v>0</v>
      </c>
      <c r="E554">
        <f t="shared" si="53"/>
        <v>0</v>
      </c>
      <c r="F554" t="str">
        <f t="shared" si="52"/>
        <v/>
      </c>
      <c r="H554" t="str">
        <f>IFERROR(INDEX(JOGOS!$C$1:$P$16905,$G554,1),"")</f>
        <v>FRANÇA LIGUE 1 22/23</v>
      </c>
      <c r="I554" s="29">
        <f>IFERROR(INDEX(JOGOS!$C$1:$P$16905,$G554,3),"")</f>
        <v>44989</v>
      </c>
      <c r="J554" s="29" t="str">
        <f>IFERROR(INDEX(JOGOS!$C$1:$P$16905,$G554,4),"")</f>
        <v>Toulouse</v>
      </c>
      <c r="K554" s="32">
        <f>IFERROR(INDEX(JOGOS!$C$1:$P$16905,$G554,5),"")</f>
        <v>0</v>
      </c>
      <c r="L554" s="32">
        <f>IFERROR(INDEX(JOGOS!$C$1:$P$16905,$G554,6),"")</f>
        <v>0</v>
      </c>
      <c r="M554" s="29" t="str">
        <f>IFERROR(INDEX(JOGOS!$C$1:$P$16905,$G554,7),"")</f>
        <v>Clermont</v>
      </c>
      <c r="N554" s="32">
        <f>IFERROR(INDEX(JOGOS!$C$1:$P$16905,$G554,8),"")</f>
        <v>0</v>
      </c>
      <c r="O554" s="32">
        <f>IFERROR(INDEX(JOGOS!$C$1:$P$16905,$G554,9),"")</f>
        <v>0</v>
      </c>
      <c r="P554" s="32">
        <f>IFERROR(INDEX(JOGOS!$C$1:$P$16905,$G554,10),"")</f>
        <v>0</v>
      </c>
      <c r="Q554" s="32">
        <f>IFERROR(INDEX(JOGOS!$C$1:$P$16905,$G554,11),"")</f>
        <v>0</v>
      </c>
      <c r="R554" s="32">
        <f>IFERROR(INDEX(JOGOS!$C$1:$P$16905,$G554,12),"")</f>
        <v>0</v>
      </c>
      <c r="S554" s="32">
        <f>IFERROR(INDEX(JOGOS!$C$1:$P$16905,$G554,13),"")</f>
        <v>0</v>
      </c>
      <c r="T554" s="32">
        <f t="shared" si="54"/>
        <v>0</v>
      </c>
    </row>
    <row r="555" spans="1:20">
      <c r="A555" t="str">
        <f>IF(Tabela3[[#This Row],[GOL CASA]]&lt;&gt;"",Tabela3[[#This Row],[TIME CASA]],"")</f>
        <v/>
      </c>
      <c r="B555" t="str">
        <f>IF(Tabela3[[#This Row],[GOL FORA]]&lt;&gt;"",Tabela3[[#This Row],[TIME FORA]],"")</f>
        <v/>
      </c>
      <c r="C555">
        <f t="shared" si="50"/>
        <v>0</v>
      </c>
      <c r="D555">
        <f t="shared" si="51"/>
        <v>0</v>
      </c>
      <c r="E555">
        <f t="shared" si="53"/>
        <v>0</v>
      </c>
      <c r="F555" t="str">
        <f t="shared" si="52"/>
        <v/>
      </c>
      <c r="H555" t="str">
        <f>IFERROR(INDEX(JOGOS!$C$1:$P$16905,$G555,1),"")</f>
        <v>FRANÇA LIGUE 1 22/23</v>
      </c>
      <c r="I555" s="29">
        <f>IFERROR(INDEX(JOGOS!$C$1:$P$16905,$G555,3),"")</f>
        <v>44989</v>
      </c>
      <c r="J555" s="29" t="str">
        <f>IFERROR(INDEX(JOGOS!$C$1:$P$16905,$G555,4),"")</f>
        <v>Troyes</v>
      </c>
      <c r="K555" s="32">
        <f>IFERROR(INDEX(JOGOS!$C$1:$P$16905,$G555,5),"")</f>
        <v>0</v>
      </c>
      <c r="L555" s="32">
        <f>IFERROR(INDEX(JOGOS!$C$1:$P$16905,$G555,6),"")</f>
        <v>0</v>
      </c>
      <c r="M555" s="29" t="str">
        <f>IFERROR(INDEX(JOGOS!$C$1:$P$16905,$G555,7),"")</f>
        <v>Monaco</v>
      </c>
      <c r="N555" s="32">
        <f>IFERROR(INDEX(JOGOS!$C$1:$P$16905,$G555,8),"")</f>
        <v>0</v>
      </c>
      <c r="O555" s="32">
        <f>IFERROR(INDEX(JOGOS!$C$1:$P$16905,$G555,9),"")</f>
        <v>0</v>
      </c>
      <c r="P555" s="32">
        <f>IFERROR(INDEX(JOGOS!$C$1:$P$16905,$G555,10),"")</f>
        <v>0</v>
      </c>
      <c r="Q555" s="32">
        <f>IFERROR(INDEX(JOGOS!$C$1:$P$16905,$G555,11),"")</f>
        <v>0</v>
      </c>
      <c r="R555" s="32">
        <f>IFERROR(INDEX(JOGOS!$C$1:$P$16905,$G555,12),"")</f>
        <v>0</v>
      </c>
      <c r="S555" s="32">
        <f>IFERROR(INDEX(JOGOS!$C$1:$P$16905,$G555,13),"")</f>
        <v>0</v>
      </c>
      <c r="T555" s="32">
        <f t="shared" si="54"/>
        <v>0</v>
      </c>
    </row>
    <row r="556" spans="1:20">
      <c r="A556" t="str">
        <f>IF(Tabela3[[#This Row],[GOL CASA]]&lt;&gt;"",Tabela3[[#This Row],[TIME CASA]],"")</f>
        <v/>
      </c>
      <c r="B556" t="str">
        <f>IF(Tabela3[[#This Row],[GOL FORA]]&lt;&gt;"",Tabela3[[#This Row],[TIME FORA]],"")</f>
        <v/>
      </c>
      <c r="C556">
        <f t="shared" si="50"/>
        <v>0</v>
      </c>
      <c r="D556">
        <f t="shared" si="51"/>
        <v>0</v>
      </c>
      <c r="E556">
        <f t="shared" si="53"/>
        <v>0</v>
      </c>
      <c r="F556" t="str">
        <f t="shared" si="52"/>
        <v/>
      </c>
      <c r="H556" t="str">
        <f>IFERROR(INDEX(JOGOS!$C$1:$P$16905,$G556,1),"")</f>
        <v>PREMIER LIGUE22/23</v>
      </c>
      <c r="I556" s="29">
        <f>IFERROR(INDEX(JOGOS!$C$1:$P$16905,$G556,3),"")</f>
        <v>44989.5</v>
      </c>
      <c r="J556" s="29" t="str">
        <f>IFERROR(INDEX(JOGOS!$C$1:$P$16905,$G556,4),"")</f>
        <v>Arsenal</v>
      </c>
      <c r="K556" s="32">
        <f>IFERROR(INDEX(JOGOS!$C$1:$P$16905,$G556,5),"")</f>
        <v>0</v>
      </c>
      <c r="L556" s="32">
        <f>IFERROR(INDEX(JOGOS!$C$1:$P$16905,$G556,6),"")</f>
        <v>0</v>
      </c>
      <c r="M556" s="29" t="str">
        <f>IFERROR(INDEX(JOGOS!$C$1:$P$16905,$G556,7),"")</f>
        <v>AFC Bournemouth</v>
      </c>
      <c r="N556" s="32">
        <f>IFERROR(INDEX(JOGOS!$C$1:$P$16905,$G556,8),"")</f>
        <v>0</v>
      </c>
      <c r="O556" s="32">
        <f>IFERROR(INDEX(JOGOS!$C$1:$P$16905,$G556,9),"")</f>
        <v>0</v>
      </c>
      <c r="P556" s="32">
        <f>IFERROR(INDEX(JOGOS!$C$1:$P$16905,$G556,10),"")</f>
        <v>0</v>
      </c>
      <c r="Q556" s="32">
        <f>IFERROR(INDEX(JOGOS!$C$1:$P$16905,$G556,11),"")</f>
        <v>0</v>
      </c>
      <c r="R556" s="32">
        <f>IFERROR(INDEX(JOGOS!$C$1:$P$16905,$G556,12),"")</f>
        <v>0</v>
      </c>
      <c r="S556" s="32">
        <f>IFERROR(INDEX(JOGOS!$C$1:$P$16905,$G556,13),"")</f>
        <v>0</v>
      </c>
      <c r="T556" s="32">
        <f t="shared" si="54"/>
        <v>0</v>
      </c>
    </row>
    <row r="557" spans="1:20">
      <c r="A557" t="str">
        <f>IF(Tabela3[[#This Row],[GOL CASA]]&lt;&gt;"",Tabela3[[#This Row],[TIME CASA]],"")</f>
        <v/>
      </c>
      <c r="B557" t="str">
        <f>IF(Tabela3[[#This Row],[GOL FORA]]&lt;&gt;"",Tabela3[[#This Row],[TIME FORA]],"")</f>
        <v/>
      </c>
      <c r="C557">
        <f t="shared" si="50"/>
        <v>0</v>
      </c>
      <c r="D557">
        <f t="shared" si="51"/>
        <v>0</v>
      </c>
      <c r="E557">
        <f t="shared" si="53"/>
        <v>0</v>
      </c>
      <c r="F557" t="str">
        <f t="shared" si="52"/>
        <v/>
      </c>
      <c r="H557" t="str">
        <f>IFERROR(INDEX(JOGOS!$C$1:$P$16905,$G557,1),"")</f>
        <v>PREMIER LIGUE22/23</v>
      </c>
      <c r="I557" s="29">
        <f>IFERROR(INDEX(JOGOS!$C$1:$P$16905,$G557,3),"")</f>
        <v>44989.5</v>
      </c>
      <c r="J557" s="29" t="str">
        <f>IFERROR(INDEX(JOGOS!$C$1:$P$16905,$G557,4),"")</f>
        <v>Aston Villa</v>
      </c>
      <c r="K557" s="32">
        <f>IFERROR(INDEX(JOGOS!$C$1:$P$16905,$G557,5),"")</f>
        <v>0</v>
      </c>
      <c r="L557" s="32">
        <f>IFERROR(INDEX(JOGOS!$C$1:$P$16905,$G557,6),"")</f>
        <v>0</v>
      </c>
      <c r="M557" s="29" t="str">
        <f>IFERROR(INDEX(JOGOS!$C$1:$P$16905,$G557,7),"")</f>
        <v>Crystal Palace</v>
      </c>
      <c r="N557" s="32">
        <f>IFERROR(INDEX(JOGOS!$C$1:$P$16905,$G557,8),"")</f>
        <v>0</v>
      </c>
      <c r="O557" s="32">
        <f>IFERROR(INDEX(JOGOS!$C$1:$P$16905,$G557,9),"")</f>
        <v>0</v>
      </c>
      <c r="P557" s="32">
        <f>IFERROR(INDEX(JOGOS!$C$1:$P$16905,$G557,10),"")</f>
        <v>0</v>
      </c>
      <c r="Q557" s="32">
        <f>IFERROR(INDEX(JOGOS!$C$1:$P$16905,$G557,11),"")</f>
        <v>0</v>
      </c>
      <c r="R557" s="32">
        <f>IFERROR(INDEX(JOGOS!$C$1:$P$16905,$G557,12),"")</f>
        <v>0</v>
      </c>
      <c r="S557" s="32">
        <f>IFERROR(INDEX(JOGOS!$C$1:$P$16905,$G557,13),"")</f>
        <v>0</v>
      </c>
      <c r="T557" s="32">
        <f t="shared" si="54"/>
        <v>0</v>
      </c>
    </row>
    <row r="558" spans="1:20">
      <c r="A558" t="str">
        <f>IF(Tabela3[[#This Row],[GOL CASA]]&lt;&gt;"",Tabela3[[#This Row],[TIME CASA]],"")</f>
        <v/>
      </c>
      <c r="B558" t="str">
        <f>IF(Tabela3[[#This Row],[GOL FORA]]&lt;&gt;"",Tabela3[[#This Row],[TIME FORA]],"")</f>
        <v/>
      </c>
      <c r="C558">
        <f t="shared" si="50"/>
        <v>0</v>
      </c>
      <c r="D558">
        <f t="shared" si="51"/>
        <v>0</v>
      </c>
      <c r="E558">
        <f t="shared" si="53"/>
        <v>0</v>
      </c>
      <c r="F558" t="str">
        <f t="shared" si="52"/>
        <v/>
      </c>
      <c r="H558" t="str">
        <f>IFERROR(INDEX(JOGOS!$C$1:$P$16905,$G558,1),"")</f>
        <v>PREMIER LIGUE22/23</v>
      </c>
      <c r="I558" s="29">
        <f>IFERROR(INDEX(JOGOS!$C$1:$P$16905,$G558,3),"")</f>
        <v>44989.5</v>
      </c>
      <c r="J558" s="29" t="str">
        <f>IFERROR(INDEX(JOGOS!$C$1:$P$16905,$G558,4),"")</f>
        <v>Brentford</v>
      </c>
      <c r="K558" s="32">
        <f>IFERROR(INDEX(JOGOS!$C$1:$P$16905,$G558,5),"")</f>
        <v>0</v>
      </c>
      <c r="L558" s="32">
        <f>IFERROR(INDEX(JOGOS!$C$1:$P$16905,$G558,6),"")</f>
        <v>0</v>
      </c>
      <c r="M558" s="29" t="str">
        <f>IFERROR(INDEX(JOGOS!$C$1:$P$16905,$G558,7),"")</f>
        <v>Fulham</v>
      </c>
      <c r="N558" s="32">
        <f>IFERROR(INDEX(JOGOS!$C$1:$P$16905,$G558,8),"")</f>
        <v>0</v>
      </c>
      <c r="O558" s="32">
        <f>IFERROR(INDEX(JOGOS!$C$1:$P$16905,$G558,9),"")</f>
        <v>0</v>
      </c>
      <c r="P558" s="32">
        <f>IFERROR(INDEX(JOGOS!$C$1:$P$16905,$G558,10),"")</f>
        <v>0</v>
      </c>
      <c r="Q558" s="32">
        <f>IFERROR(INDEX(JOGOS!$C$1:$P$16905,$G558,11),"")</f>
        <v>0</v>
      </c>
      <c r="R558" s="32">
        <f>IFERROR(INDEX(JOGOS!$C$1:$P$16905,$G558,12),"")</f>
        <v>0</v>
      </c>
      <c r="S558" s="32">
        <f>IFERROR(INDEX(JOGOS!$C$1:$P$16905,$G558,13),"")</f>
        <v>0</v>
      </c>
      <c r="T558" s="32">
        <f t="shared" si="54"/>
        <v>0</v>
      </c>
    </row>
    <row r="559" spans="1:20">
      <c r="A559" t="str">
        <f>IF(Tabela3[[#This Row],[GOL CASA]]&lt;&gt;"",Tabela3[[#This Row],[TIME CASA]],"")</f>
        <v/>
      </c>
      <c r="B559" t="str">
        <f>IF(Tabela3[[#This Row],[GOL FORA]]&lt;&gt;"",Tabela3[[#This Row],[TIME FORA]],"")</f>
        <v/>
      </c>
      <c r="C559">
        <f t="shared" si="50"/>
        <v>0</v>
      </c>
      <c r="D559">
        <f t="shared" si="51"/>
        <v>0</v>
      </c>
      <c r="E559">
        <f t="shared" si="53"/>
        <v>0</v>
      </c>
      <c r="F559" t="str">
        <f t="shared" si="52"/>
        <v/>
      </c>
      <c r="H559" t="str">
        <f>IFERROR(INDEX(JOGOS!$C$1:$P$16905,$G559,1),"")</f>
        <v>PREMIER LIGUE22/23</v>
      </c>
      <c r="I559" s="29">
        <f>IFERROR(INDEX(JOGOS!$C$1:$P$16905,$G559,3),"")</f>
        <v>44989.5</v>
      </c>
      <c r="J559" s="29" t="str">
        <f>IFERROR(INDEX(JOGOS!$C$1:$P$16905,$G559,4),"")</f>
        <v>Brighton &amp; Hove Albion</v>
      </c>
      <c r="K559" s="32">
        <f>IFERROR(INDEX(JOGOS!$C$1:$P$16905,$G559,5),"")</f>
        <v>0</v>
      </c>
      <c r="L559" s="32">
        <f>IFERROR(INDEX(JOGOS!$C$1:$P$16905,$G559,6),"")</f>
        <v>0</v>
      </c>
      <c r="M559" s="29" t="str">
        <f>IFERROR(INDEX(JOGOS!$C$1:$P$16905,$G559,7),"")</f>
        <v>West Ham United</v>
      </c>
      <c r="N559" s="32">
        <f>IFERROR(INDEX(JOGOS!$C$1:$P$16905,$G559,8),"")</f>
        <v>0</v>
      </c>
      <c r="O559" s="32">
        <f>IFERROR(INDEX(JOGOS!$C$1:$P$16905,$G559,9),"")</f>
        <v>0</v>
      </c>
      <c r="P559" s="32">
        <f>IFERROR(INDEX(JOGOS!$C$1:$P$16905,$G559,10),"")</f>
        <v>0</v>
      </c>
      <c r="Q559" s="32">
        <f>IFERROR(INDEX(JOGOS!$C$1:$P$16905,$G559,11),"")</f>
        <v>0</v>
      </c>
      <c r="R559" s="32">
        <f>IFERROR(INDEX(JOGOS!$C$1:$P$16905,$G559,12),"")</f>
        <v>0</v>
      </c>
      <c r="S559" s="32">
        <f>IFERROR(INDEX(JOGOS!$C$1:$P$16905,$G559,13),"")</f>
        <v>0</v>
      </c>
      <c r="T559" s="32">
        <f t="shared" si="54"/>
        <v>0</v>
      </c>
    </row>
    <row r="560" spans="1:20">
      <c r="A560" t="str">
        <f>IF(Tabela3[[#This Row],[GOL CASA]]&lt;&gt;"",Tabela3[[#This Row],[TIME CASA]],"")</f>
        <v/>
      </c>
      <c r="B560" t="str">
        <f>IF(Tabela3[[#This Row],[GOL FORA]]&lt;&gt;"",Tabela3[[#This Row],[TIME FORA]],"")</f>
        <v/>
      </c>
      <c r="C560">
        <f t="shared" si="50"/>
        <v>0</v>
      </c>
      <c r="D560">
        <f t="shared" si="51"/>
        <v>0</v>
      </c>
      <c r="E560">
        <f t="shared" si="53"/>
        <v>0</v>
      </c>
      <c r="F560" t="str">
        <f t="shared" si="52"/>
        <v/>
      </c>
      <c r="H560" t="str">
        <f>IFERROR(INDEX(JOGOS!$C$1:$P$16905,$G560,1),"")</f>
        <v>PREMIER LIGUE22/23</v>
      </c>
      <c r="I560" s="29">
        <f>IFERROR(INDEX(JOGOS!$C$1:$P$16905,$G560,3),"")</f>
        <v>44989.5</v>
      </c>
      <c r="J560" s="29" t="str">
        <f>IFERROR(INDEX(JOGOS!$C$1:$P$16905,$G560,4),"")</f>
        <v>Liverpool</v>
      </c>
      <c r="K560" s="32">
        <f>IFERROR(INDEX(JOGOS!$C$1:$P$16905,$G560,5),"")</f>
        <v>0</v>
      </c>
      <c r="L560" s="32">
        <f>IFERROR(INDEX(JOGOS!$C$1:$P$16905,$G560,6),"")</f>
        <v>0</v>
      </c>
      <c r="M560" s="29" t="str">
        <f>IFERROR(INDEX(JOGOS!$C$1:$P$16905,$G560,7),"")</f>
        <v>Manchester United</v>
      </c>
      <c r="N560" s="32">
        <f>IFERROR(INDEX(JOGOS!$C$1:$P$16905,$G560,8),"")</f>
        <v>0</v>
      </c>
      <c r="O560" s="32">
        <f>IFERROR(INDEX(JOGOS!$C$1:$P$16905,$G560,9),"")</f>
        <v>0</v>
      </c>
      <c r="P560" s="32">
        <f>IFERROR(INDEX(JOGOS!$C$1:$P$16905,$G560,10),"")</f>
        <v>0</v>
      </c>
      <c r="Q560" s="32">
        <f>IFERROR(INDEX(JOGOS!$C$1:$P$16905,$G560,11),"")</f>
        <v>0</v>
      </c>
      <c r="R560" s="32">
        <f>IFERROR(INDEX(JOGOS!$C$1:$P$16905,$G560,12),"")</f>
        <v>0</v>
      </c>
      <c r="S560" s="32">
        <f>IFERROR(INDEX(JOGOS!$C$1:$P$16905,$G560,13),"")</f>
        <v>0</v>
      </c>
      <c r="T560" s="32">
        <f t="shared" si="54"/>
        <v>0</v>
      </c>
    </row>
    <row r="561" spans="1:20">
      <c r="A561" t="str">
        <f>IF(Tabela3[[#This Row],[GOL CASA]]&lt;&gt;"",Tabela3[[#This Row],[TIME CASA]],"")</f>
        <v/>
      </c>
      <c r="B561" t="str">
        <f>IF(Tabela3[[#This Row],[GOL FORA]]&lt;&gt;"",Tabela3[[#This Row],[TIME FORA]],"")</f>
        <v/>
      </c>
      <c r="C561">
        <f t="shared" si="50"/>
        <v>0</v>
      </c>
      <c r="D561">
        <f t="shared" si="51"/>
        <v>0</v>
      </c>
      <c r="E561">
        <f t="shared" si="53"/>
        <v>0</v>
      </c>
      <c r="F561" t="str">
        <f t="shared" si="52"/>
        <v/>
      </c>
      <c r="H561" t="str">
        <f>IFERROR(INDEX(JOGOS!$C$1:$P$16905,$G561,1),"")</f>
        <v>PREMIER LIGUE22/23</v>
      </c>
      <c r="I561" s="29">
        <f>IFERROR(INDEX(JOGOS!$C$1:$P$16905,$G561,3),"")</f>
        <v>44989.5</v>
      </c>
      <c r="J561" s="29" t="str">
        <f>IFERROR(INDEX(JOGOS!$C$1:$P$16905,$G561,4),"")</f>
        <v>Manchester City</v>
      </c>
      <c r="K561" s="32">
        <f>IFERROR(INDEX(JOGOS!$C$1:$P$16905,$G561,5),"")</f>
        <v>0</v>
      </c>
      <c r="L561" s="32">
        <f>IFERROR(INDEX(JOGOS!$C$1:$P$16905,$G561,6),"")</f>
        <v>0</v>
      </c>
      <c r="M561" s="29" t="str">
        <f>IFERROR(INDEX(JOGOS!$C$1:$P$16905,$G561,7),"")</f>
        <v>Newcastle United</v>
      </c>
      <c r="N561" s="32">
        <f>IFERROR(INDEX(JOGOS!$C$1:$P$16905,$G561,8),"")</f>
        <v>0</v>
      </c>
      <c r="O561" s="32">
        <f>IFERROR(INDEX(JOGOS!$C$1:$P$16905,$G561,9),"")</f>
        <v>0</v>
      </c>
      <c r="P561" s="32">
        <f>IFERROR(INDEX(JOGOS!$C$1:$P$16905,$G561,10),"")</f>
        <v>0</v>
      </c>
      <c r="Q561" s="32">
        <f>IFERROR(INDEX(JOGOS!$C$1:$P$16905,$G561,11),"")</f>
        <v>0</v>
      </c>
      <c r="R561" s="32">
        <f>IFERROR(INDEX(JOGOS!$C$1:$P$16905,$G561,12),"")</f>
        <v>0</v>
      </c>
      <c r="S561" s="32">
        <f>IFERROR(INDEX(JOGOS!$C$1:$P$16905,$G561,13),"")</f>
        <v>0</v>
      </c>
      <c r="T561" s="32">
        <f t="shared" si="54"/>
        <v>0</v>
      </c>
    </row>
    <row r="562" spans="1:20">
      <c r="A562" t="str">
        <f>IF(Tabela3[[#This Row],[GOL CASA]]&lt;&gt;"",Tabela3[[#This Row],[TIME CASA]],"")</f>
        <v/>
      </c>
      <c r="B562" t="str">
        <f>IF(Tabela3[[#This Row],[GOL FORA]]&lt;&gt;"",Tabela3[[#This Row],[TIME FORA]],"")</f>
        <v/>
      </c>
      <c r="C562">
        <f t="shared" si="50"/>
        <v>0</v>
      </c>
      <c r="D562">
        <f t="shared" si="51"/>
        <v>0</v>
      </c>
      <c r="E562">
        <f t="shared" si="53"/>
        <v>0</v>
      </c>
      <c r="F562" t="str">
        <f t="shared" si="52"/>
        <v/>
      </c>
      <c r="H562" t="str">
        <f>IFERROR(INDEX(JOGOS!$C$1:$P$16905,$G562,1),"")</f>
        <v>PREMIER LIGUE22/23</v>
      </c>
      <c r="I562" s="29">
        <f>IFERROR(INDEX(JOGOS!$C$1:$P$16905,$G562,3),"")</f>
        <v>44989.5</v>
      </c>
      <c r="J562" s="29" t="str">
        <f>IFERROR(INDEX(JOGOS!$C$1:$P$16905,$G562,4),"")</f>
        <v>Nottingham Forest</v>
      </c>
      <c r="K562" s="32">
        <f>IFERROR(INDEX(JOGOS!$C$1:$P$16905,$G562,5),"")</f>
        <v>0</v>
      </c>
      <c r="L562" s="32">
        <f>IFERROR(INDEX(JOGOS!$C$1:$P$16905,$G562,6),"")</f>
        <v>0</v>
      </c>
      <c r="M562" s="29" t="str">
        <f>IFERROR(INDEX(JOGOS!$C$1:$P$16905,$G562,7),"")</f>
        <v>Everton</v>
      </c>
      <c r="N562" s="32">
        <f>IFERROR(INDEX(JOGOS!$C$1:$P$16905,$G562,8),"")</f>
        <v>0</v>
      </c>
      <c r="O562" s="32">
        <f>IFERROR(INDEX(JOGOS!$C$1:$P$16905,$G562,9),"")</f>
        <v>0</v>
      </c>
      <c r="P562" s="32">
        <f>IFERROR(INDEX(JOGOS!$C$1:$P$16905,$G562,10),"")</f>
        <v>0</v>
      </c>
      <c r="Q562" s="32">
        <f>IFERROR(INDEX(JOGOS!$C$1:$P$16905,$G562,11),"")</f>
        <v>0</v>
      </c>
      <c r="R562" s="32">
        <f>IFERROR(INDEX(JOGOS!$C$1:$P$16905,$G562,12),"")</f>
        <v>0</v>
      </c>
      <c r="S562" s="32">
        <f>IFERROR(INDEX(JOGOS!$C$1:$P$16905,$G562,13),"")</f>
        <v>0</v>
      </c>
      <c r="T562" s="32">
        <f t="shared" si="54"/>
        <v>0</v>
      </c>
    </row>
    <row r="563" spans="1:20">
      <c r="A563" t="str">
        <f>IF(Tabela3[[#This Row],[GOL CASA]]&lt;&gt;"",Tabela3[[#This Row],[TIME CASA]],"")</f>
        <v/>
      </c>
      <c r="B563" t="str">
        <f>IF(Tabela3[[#This Row],[GOL FORA]]&lt;&gt;"",Tabela3[[#This Row],[TIME FORA]],"")</f>
        <v/>
      </c>
      <c r="C563">
        <f t="shared" si="50"/>
        <v>0</v>
      </c>
      <c r="D563">
        <f t="shared" si="51"/>
        <v>0</v>
      </c>
      <c r="E563">
        <f t="shared" si="53"/>
        <v>0</v>
      </c>
      <c r="F563" t="str">
        <f t="shared" si="52"/>
        <v/>
      </c>
      <c r="H563" t="str">
        <f>IFERROR(INDEX(JOGOS!$C$1:$P$16905,$G563,1),"")</f>
        <v>PREMIER LIGUE22/23</v>
      </c>
      <c r="I563" s="29">
        <f>IFERROR(INDEX(JOGOS!$C$1:$P$16905,$G563,3),"")</f>
        <v>44989.5</v>
      </c>
      <c r="J563" s="29" t="str">
        <f>IFERROR(INDEX(JOGOS!$C$1:$P$16905,$G563,4),"")</f>
        <v>Southampton</v>
      </c>
      <c r="K563" s="32">
        <f>IFERROR(INDEX(JOGOS!$C$1:$P$16905,$G563,5),"")</f>
        <v>0</v>
      </c>
      <c r="L563" s="32">
        <f>IFERROR(INDEX(JOGOS!$C$1:$P$16905,$G563,6),"")</f>
        <v>0</v>
      </c>
      <c r="M563" s="29" t="str">
        <f>IFERROR(INDEX(JOGOS!$C$1:$P$16905,$G563,7),"")</f>
        <v>Leicester City</v>
      </c>
      <c r="N563" s="32">
        <f>IFERROR(INDEX(JOGOS!$C$1:$P$16905,$G563,8),"")</f>
        <v>0</v>
      </c>
      <c r="O563" s="32">
        <f>IFERROR(INDEX(JOGOS!$C$1:$P$16905,$G563,9),"")</f>
        <v>0</v>
      </c>
      <c r="P563" s="32">
        <f>IFERROR(INDEX(JOGOS!$C$1:$P$16905,$G563,10),"")</f>
        <v>0</v>
      </c>
      <c r="Q563" s="32">
        <f>IFERROR(INDEX(JOGOS!$C$1:$P$16905,$G563,11),"")</f>
        <v>0</v>
      </c>
      <c r="R563" s="32">
        <f>IFERROR(INDEX(JOGOS!$C$1:$P$16905,$G563,12),"")</f>
        <v>0</v>
      </c>
      <c r="S563" s="32">
        <f>IFERROR(INDEX(JOGOS!$C$1:$P$16905,$G563,13),"")</f>
        <v>0</v>
      </c>
      <c r="T563" s="32">
        <f t="shared" si="54"/>
        <v>0</v>
      </c>
    </row>
    <row r="564" spans="1:20">
      <c r="A564" t="str">
        <f>IF(Tabela3[[#This Row],[GOL CASA]]&lt;&gt;"",Tabela3[[#This Row],[TIME CASA]],"")</f>
        <v/>
      </c>
      <c r="B564" t="str">
        <f>IF(Tabela3[[#This Row],[GOL FORA]]&lt;&gt;"",Tabela3[[#This Row],[TIME FORA]],"")</f>
        <v/>
      </c>
      <c r="C564">
        <f t="shared" si="50"/>
        <v>0</v>
      </c>
      <c r="D564">
        <f t="shared" si="51"/>
        <v>0</v>
      </c>
      <c r="E564">
        <f t="shared" si="53"/>
        <v>0</v>
      </c>
      <c r="F564" t="str">
        <f t="shared" si="52"/>
        <v/>
      </c>
      <c r="H564" t="str">
        <f>IFERROR(INDEX(JOGOS!$C$1:$P$16905,$G564,1),"")</f>
        <v>PREMIER LIGUE22/23</v>
      </c>
      <c r="I564" s="29">
        <f>IFERROR(INDEX(JOGOS!$C$1:$P$16905,$G564,3),"")</f>
        <v>44989.5</v>
      </c>
      <c r="J564" s="29" t="str">
        <f>IFERROR(INDEX(JOGOS!$C$1:$P$16905,$G564,4),"")</f>
        <v>Wolverhampton Wanderers</v>
      </c>
      <c r="K564" s="32">
        <f>IFERROR(INDEX(JOGOS!$C$1:$P$16905,$G564,5),"")</f>
        <v>0</v>
      </c>
      <c r="L564" s="32">
        <f>IFERROR(INDEX(JOGOS!$C$1:$P$16905,$G564,6),"")</f>
        <v>0</v>
      </c>
      <c r="M564" s="29" t="str">
        <f>IFERROR(INDEX(JOGOS!$C$1:$P$16905,$G564,7),"")</f>
        <v>Tottenham Hotspur</v>
      </c>
      <c r="N564" s="32">
        <f>IFERROR(INDEX(JOGOS!$C$1:$P$16905,$G564,8),"")</f>
        <v>0</v>
      </c>
      <c r="O564" s="32">
        <f>IFERROR(INDEX(JOGOS!$C$1:$P$16905,$G564,9),"")</f>
        <v>0</v>
      </c>
      <c r="P564" s="32">
        <f>IFERROR(INDEX(JOGOS!$C$1:$P$16905,$G564,10),"")</f>
        <v>0</v>
      </c>
      <c r="Q564" s="32">
        <f>IFERROR(INDEX(JOGOS!$C$1:$P$16905,$G564,11),"")</f>
        <v>0</v>
      </c>
      <c r="R564" s="32">
        <f>IFERROR(INDEX(JOGOS!$C$1:$P$16905,$G564,12),"")</f>
        <v>0</v>
      </c>
      <c r="S564" s="32">
        <f>IFERROR(INDEX(JOGOS!$C$1:$P$16905,$G564,13),"")</f>
        <v>0</v>
      </c>
      <c r="T564" s="32">
        <f t="shared" si="54"/>
        <v>0</v>
      </c>
    </row>
    <row r="565" spans="1:20">
      <c r="A565" t="str">
        <f>IF(Tabela3[[#This Row],[GOL CASA]]&lt;&gt;"",Tabela3[[#This Row],[TIME CASA]],"")</f>
        <v/>
      </c>
      <c r="B565" t="str">
        <f>IF(Tabela3[[#This Row],[GOL FORA]]&lt;&gt;"",Tabela3[[#This Row],[TIME FORA]],"")</f>
        <v/>
      </c>
      <c r="C565">
        <f t="shared" si="50"/>
        <v>0</v>
      </c>
      <c r="D565">
        <f t="shared" si="51"/>
        <v>0</v>
      </c>
      <c r="E565">
        <f t="shared" si="53"/>
        <v>0</v>
      </c>
      <c r="F565" t="str">
        <f t="shared" si="52"/>
        <v/>
      </c>
      <c r="H565" t="str">
        <f>IFERROR(INDEX(JOGOS!$C$1:$P$16905,$G565,1),"")</f>
        <v>PREMIER LIGUE22/23</v>
      </c>
      <c r="I565" s="29">
        <f>IFERROR(INDEX(JOGOS!$C$1:$P$16905,$G565,3),"")</f>
        <v>44989.5</v>
      </c>
      <c r="J565" s="29" t="str">
        <f>IFERROR(INDEX(JOGOS!$C$1:$P$16905,$G565,4),"")</f>
        <v>Chelsea</v>
      </c>
      <c r="K565" s="32">
        <f>IFERROR(INDEX(JOGOS!$C$1:$P$16905,$G565,5),"")</f>
        <v>0</v>
      </c>
      <c r="L565" s="32">
        <f>IFERROR(INDEX(JOGOS!$C$1:$P$16905,$G565,6),"")</f>
        <v>0</v>
      </c>
      <c r="M565" s="29" t="str">
        <f>IFERROR(INDEX(JOGOS!$C$1:$P$16905,$G565,7),"")</f>
        <v>Leeds United</v>
      </c>
      <c r="N565" s="32">
        <f>IFERROR(INDEX(JOGOS!$C$1:$P$16905,$G565,8),"")</f>
        <v>0</v>
      </c>
      <c r="O565" s="32">
        <f>IFERROR(INDEX(JOGOS!$C$1:$P$16905,$G565,9),"")</f>
        <v>0</v>
      </c>
      <c r="P565" s="32">
        <f>IFERROR(INDEX(JOGOS!$C$1:$P$16905,$G565,10),"")</f>
        <v>0</v>
      </c>
      <c r="Q565" s="32">
        <f>IFERROR(INDEX(JOGOS!$C$1:$P$16905,$G565,11),"")</f>
        <v>0</v>
      </c>
      <c r="R565" s="32">
        <f>IFERROR(INDEX(JOGOS!$C$1:$P$16905,$G565,12),"")</f>
        <v>0</v>
      </c>
      <c r="S565" s="32">
        <f>IFERROR(INDEX(JOGOS!$C$1:$P$16905,$G565,13),"")</f>
        <v>0</v>
      </c>
      <c r="T565" s="32">
        <f t="shared" si="54"/>
        <v>0</v>
      </c>
    </row>
    <row r="566" spans="1:20">
      <c r="A566" t="str">
        <f>IF(Tabela3[[#This Row],[GOL CASA]]&lt;&gt;"",Tabela3[[#This Row],[TIME CASA]],"")</f>
        <v/>
      </c>
      <c r="B566" t="str">
        <f>IF(Tabela3[[#This Row],[GOL FORA]]&lt;&gt;"",Tabela3[[#This Row],[TIME FORA]],"")</f>
        <v/>
      </c>
      <c r="C566">
        <f t="shared" si="50"/>
        <v>0</v>
      </c>
      <c r="D566">
        <f t="shared" si="51"/>
        <v>0</v>
      </c>
      <c r="E566">
        <f t="shared" si="53"/>
        <v>0</v>
      </c>
      <c r="F566" t="str">
        <f t="shared" si="52"/>
        <v/>
      </c>
      <c r="H566" t="str">
        <f>IFERROR(INDEX(JOGOS!$C$1:$P$16905,$G566,1),"")</f>
        <v>FRANÇA LIGUE 1 22/23</v>
      </c>
      <c r="I566" s="29">
        <f>IFERROR(INDEX(JOGOS!$C$1:$P$16905,$G566,3),"")</f>
        <v>44996</v>
      </c>
      <c r="J566" s="29" t="str">
        <f>IFERROR(INDEX(JOGOS!$C$1:$P$16905,$G566,4),"")</f>
        <v>Ajaccio</v>
      </c>
      <c r="K566" s="32">
        <f>IFERROR(INDEX(JOGOS!$C$1:$P$16905,$G566,5),"")</f>
        <v>0</v>
      </c>
      <c r="L566" s="32">
        <f>IFERROR(INDEX(JOGOS!$C$1:$P$16905,$G566,6),"")</f>
        <v>0</v>
      </c>
      <c r="M566" s="29" t="str">
        <f>IFERROR(INDEX(JOGOS!$C$1:$P$16905,$G566,7),"")</f>
        <v>Montpellier</v>
      </c>
      <c r="N566" s="32">
        <f>IFERROR(INDEX(JOGOS!$C$1:$P$16905,$G566,8),"")</f>
        <v>0</v>
      </c>
      <c r="O566" s="32">
        <f>IFERROR(INDEX(JOGOS!$C$1:$P$16905,$G566,9),"")</f>
        <v>0</v>
      </c>
      <c r="P566" s="32">
        <f>IFERROR(INDEX(JOGOS!$C$1:$P$16905,$G566,10),"")</f>
        <v>0</v>
      </c>
      <c r="Q566" s="32">
        <f>IFERROR(INDEX(JOGOS!$C$1:$P$16905,$G566,11),"")</f>
        <v>0</v>
      </c>
      <c r="R566" s="32">
        <f>IFERROR(INDEX(JOGOS!$C$1:$P$16905,$G566,12),"")</f>
        <v>0</v>
      </c>
      <c r="S566" s="32">
        <f>IFERROR(INDEX(JOGOS!$C$1:$P$16905,$G566,13),"")</f>
        <v>0</v>
      </c>
      <c r="T566" s="32">
        <f t="shared" si="54"/>
        <v>0</v>
      </c>
    </row>
    <row r="567" spans="1:20">
      <c r="A567" t="str">
        <f>IF(Tabela3[[#This Row],[GOL CASA]]&lt;&gt;"",Tabela3[[#This Row],[TIME CASA]],"")</f>
        <v/>
      </c>
      <c r="B567" t="str">
        <f>IF(Tabela3[[#This Row],[GOL FORA]]&lt;&gt;"",Tabela3[[#This Row],[TIME FORA]],"")</f>
        <v/>
      </c>
      <c r="C567">
        <f t="shared" si="50"/>
        <v>0</v>
      </c>
      <c r="D567">
        <f t="shared" si="51"/>
        <v>0</v>
      </c>
      <c r="E567">
        <f t="shared" si="53"/>
        <v>0</v>
      </c>
      <c r="F567" t="str">
        <f t="shared" si="52"/>
        <v/>
      </c>
      <c r="H567" t="str">
        <f>IFERROR(INDEX(JOGOS!$C$1:$P$16905,$G567,1),"")</f>
        <v>FRANÇA LIGUE 1 22/23</v>
      </c>
      <c r="I567" s="29">
        <f>IFERROR(INDEX(JOGOS!$C$1:$P$16905,$G567,3),"")</f>
        <v>44996</v>
      </c>
      <c r="J567" s="29" t="str">
        <f>IFERROR(INDEX(JOGOS!$C$1:$P$16905,$G567,4),"")</f>
        <v>Auxerre</v>
      </c>
      <c r="K567" s="32">
        <f>IFERROR(INDEX(JOGOS!$C$1:$P$16905,$G567,5),"")</f>
        <v>0</v>
      </c>
      <c r="L567" s="32">
        <f>IFERROR(INDEX(JOGOS!$C$1:$P$16905,$G567,6),"")</f>
        <v>0</v>
      </c>
      <c r="M567" s="29" t="str">
        <f>IFERROR(INDEX(JOGOS!$C$1:$P$16905,$G567,7),"")</f>
        <v>Rennes</v>
      </c>
      <c r="N567" s="32">
        <f>IFERROR(INDEX(JOGOS!$C$1:$P$16905,$G567,8),"")</f>
        <v>0</v>
      </c>
      <c r="O567" s="32">
        <f>IFERROR(INDEX(JOGOS!$C$1:$P$16905,$G567,9),"")</f>
        <v>0</v>
      </c>
      <c r="P567" s="32">
        <f>IFERROR(INDEX(JOGOS!$C$1:$P$16905,$G567,10),"")</f>
        <v>0</v>
      </c>
      <c r="Q567" s="32">
        <f>IFERROR(INDEX(JOGOS!$C$1:$P$16905,$G567,11),"")</f>
        <v>0</v>
      </c>
      <c r="R567" s="32">
        <f>IFERROR(INDEX(JOGOS!$C$1:$P$16905,$G567,12),"")</f>
        <v>0</v>
      </c>
      <c r="S567" s="32">
        <f>IFERROR(INDEX(JOGOS!$C$1:$P$16905,$G567,13),"")</f>
        <v>0</v>
      </c>
      <c r="T567" s="32">
        <f t="shared" si="54"/>
        <v>0</v>
      </c>
    </row>
    <row r="568" spans="1:20">
      <c r="A568" t="str">
        <f>IF(Tabela3[[#This Row],[GOL CASA]]&lt;&gt;"",Tabela3[[#This Row],[TIME CASA]],"")</f>
        <v/>
      </c>
      <c r="B568" t="str">
        <f>IF(Tabela3[[#This Row],[GOL FORA]]&lt;&gt;"",Tabela3[[#This Row],[TIME FORA]],"")</f>
        <v/>
      </c>
      <c r="C568">
        <f t="shared" si="50"/>
        <v>0</v>
      </c>
      <c r="D568">
        <f t="shared" si="51"/>
        <v>0</v>
      </c>
      <c r="E568">
        <f t="shared" si="53"/>
        <v>0</v>
      </c>
      <c r="F568" t="str">
        <f t="shared" si="52"/>
        <v/>
      </c>
      <c r="H568" t="str">
        <f>IFERROR(INDEX(JOGOS!$C$1:$P$16905,$G568,1),"")</f>
        <v>FRANÇA LIGUE 1 22/23</v>
      </c>
      <c r="I568" s="29">
        <f>IFERROR(INDEX(JOGOS!$C$1:$P$16905,$G568,3),"")</f>
        <v>44996</v>
      </c>
      <c r="J568" s="29" t="str">
        <f>IFERROR(INDEX(JOGOS!$C$1:$P$16905,$G568,4),"")</f>
        <v>Monaco</v>
      </c>
      <c r="K568" s="32">
        <f>IFERROR(INDEX(JOGOS!$C$1:$P$16905,$G568,5),"")</f>
        <v>0</v>
      </c>
      <c r="L568" s="32">
        <f>IFERROR(INDEX(JOGOS!$C$1:$P$16905,$G568,6),"")</f>
        <v>0</v>
      </c>
      <c r="M568" s="29" t="str">
        <f>IFERROR(INDEX(JOGOS!$C$1:$P$16905,$G568,7),"")</f>
        <v>Reims</v>
      </c>
      <c r="N568" s="32">
        <f>IFERROR(INDEX(JOGOS!$C$1:$P$16905,$G568,8),"")</f>
        <v>0</v>
      </c>
      <c r="O568" s="32">
        <f>IFERROR(INDEX(JOGOS!$C$1:$P$16905,$G568,9),"")</f>
        <v>0</v>
      </c>
      <c r="P568" s="32">
        <f>IFERROR(INDEX(JOGOS!$C$1:$P$16905,$G568,10),"")</f>
        <v>0</v>
      </c>
      <c r="Q568" s="32">
        <f>IFERROR(INDEX(JOGOS!$C$1:$P$16905,$G568,11),"")</f>
        <v>0</v>
      </c>
      <c r="R568" s="32">
        <f>IFERROR(INDEX(JOGOS!$C$1:$P$16905,$G568,12),"")</f>
        <v>0</v>
      </c>
      <c r="S568" s="32">
        <f>IFERROR(INDEX(JOGOS!$C$1:$P$16905,$G568,13),"")</f>
        <v>0</v>
      </c>
      <c r="T568" s="32">
        <f t="shared" si="54"/>
        <v>0</v>
      </c>
    </row>
    <row r="569" spans="1:20">
      <c r="A569" t="str">
        <f>IF(Tabela3[[#This Row],[GOL CASA]]&lt;&gt;"",Tabela3[[#This Row],[TIME CASA]],"")</f>
        <v/>
      </c>
      <c r="B569" t="str">
        <f>IF(Tabela3[[#This Row],[GOL FORA]]&lt;&gt;"",Tabela3[[#This Row],[TIME FORA]],"")</f>
        <v/>
      </c>
      <c r="C569">
        <f t="shared" si="50"/>
        <v>0</v>
      </c>
      <c r="D569">
        <f t="shared" si="51"/>
        <v>0</v>
      </c>
      <c r="E569">
        <f t="shared" si="53"/>
        <v>0</v>
      </c>
      <c r="F569" t="str">
        <f t="shared" si="52"/>
        <v/>
      </c>
      <c r="H569" t="str">
        <f>IFERROR(INDEX(JOGOS!$C$1:$P$16905,$G569,1),"")</f>
        <v>FRANÇA LIGUE 1 22/23</v>
      </c>
      <c r="I569" s="29">
        <f>IFERROR(INDEX(JOGOS!$C$1:$P$16905,$G569,3),"")</f>
        <v>44996</v>
      </c>
      <c r="J569" s="29" t="str">
        <f>IFERROR(INDEX(JOGOS!$C$1:$P$16905,$G569,4),"")</f>
        <v>Angers SCO</v>
      </c>
      <c r="K569" s="32">
        <f>IFERROR(INDEX(JOGOS!$C$1:$P$16905,$G569,5),"")</f>
        <v>0</v>
      </c>
      <c r="L569" s="32">
        <f>IFERROR(INDEX(JOGOS!$C$1:$P$16905,$G569,6),"")</f>
        <v>0</v>
      </c>
      <c r="M569" s="29" t="str">
        <f>IFERROR(INDEX(JOGOS!$C$1:$P$16905,$G569,7),"")</f>
        <v>Toulouse</v>
      </c>
      <c r="N569" s="32">
        <f>IFERROR(INDEX(JOGOS!$C$1:$P$16905,$G569,8),"")</f>
        <v>0</v>
      </c>
      <c r="O569" s="32">
        <f>IFERROR(INDEX(JOGOS!$C$1:$P$16905,$G569,9),"")</f>
        <v>0</v>
      </c>
      <c r="P569" s="32">
        <f>IFERROR(INDEX(JOGOS!$C$1:$P$16905,$G569,10),"")</f>
        <v>0</v>
      </c>
      <c r="Q569" s="32">
        <f>IFERROR(INDEX(JOGOS!$C$1:$P$16905,$G569,11),"")</f>
        <v>0</v>
      </c>
      <c r="R569" s="32">
        <f>IFERROR(INDEX(JOGOS!$C$1:$P$16905,$G569,12),"")</f>
        <v>0</v>
      </c>
      <c r="S569" s="32">
        <f>IFERROR(INDEX(JOGOS!$C$1:$P$16905,$G569,13),"")</f>
        <v>0</v>
      </c>
      <c r="T569" s="32">
        <f t="shared" si="54"/>
        <v>0</v>
      </c>
    </row>
    <row r="570" spans="1:20">
      <c r="A570" t="str">
        <f>IF(Tabela3[[#This Row],[GOL CASA]]&lt;&gt;"",Tabela3[[#This Row],[TIME CASA]],"")</f>
        <v/>
      </c>
      <c r="B570" t="str">
        <f>IF(Tabela3[[#This Row],[GOL FORA]]&lt;&gt;"",Tabela3[[#This Row],[TIME FORA]],"")</f>
        <v/>
      </c>
      <c r="C570">
        <f t="shared" si="50"/>
        <v>0</v>
      </c>
      <c r="D570">
        <f t="shared" si="51"/>
        <v>0</v>
      </c>
      <c r="E570">
        <f t="shared" si="53"/>
        <v>0</v>
      </c>
      <c r="F570" t="str">
        <f t="shared" si="52"/>
        <v/>
      </c>
      <c r="H570" t="str">
        <f>IFERROR(INDEX(JOGOS!$C$1:$P$16905,$G570,1),"")</f>
        <v>FRANÇA LIGUE 1 22/23</v>
      </c>
      <c r="I570" s="29">
        <f>IFERROR(INDEX(JOGOS!$C$1:$P$16905,$G570,3),"")</f>
        <v>44996</v>
      </c>
      <c r="J570" s="29" t="str">
        <f>IFERROR(INDEX(JOGOS!$C$1:$P$16905,$G570,4),"")</f>
        <v>Clermont</v>
      </c>
      <c r="K570" s="32">
        <f>IFERROR(INDEX(JOGOS!$C$1:$P$16905,$G570,5),"")</f>
        <v>0</v>
      </c>
      <c r="L570" s="32">
        <f>IFERROR(INDEX(JOGOS!$C$1:$P$16905,$G570,6),"")</f>
        <v>0</v>
      </c>
      <c r="M570" s="29" t="str">
        <f>IFERROR(INDEX(JOGOS!$C$1:$P$16905,$G570,7),"")</f>
        <v>Lens</v>
      </c>
      <c r="N570" s="32">
        <f>IFERROR(INDEX(JOGOS!$C$1:$P$16905,$G570,8),"")</f>
        <v>0</v>
      </c>
      <c r="O570" s="32">
        <f>IFERROR(INDEX(JOGOS!$C$1:$P$16905,$G570,9),"")</f>
        <v>0</v>
      </c>
      <c r="P570" s="32">
        <f>IFERROR(INDEX(JOGOS!$C$1:$P$16905,$G570,10),"")</f>
        <v>0</v>
      </c>
      <c r="Q570" s="32">
        <f>IFERROR(INDEX(JOGOS!$C$1:$P$16905,$G570,11),"")</f>
        <v>0</v>
      </c>
      <c r="R570" s="32">
        <f>IFERROR(INDEX(JOGOS!$C$1:$P$16905,$G570,12),"")</f>
        <v>0</v>
      </c>
      <c r="S570" s="32">
        <f>IFERROR(INDEX(JOGOS!$C$1:$P$16905,$G570,13),"")</f>
        <v>0</v>
      </c>
      <c r="T570" s="32">
        <f t="shared" si="54"/>
        <v>0</v>
      </c>
    </row>
    <row r="571" spans="1:20">
      <c r="A571" t="str">
        <f>IF(Tabela3[[#This Row],[GOL CASA]]&lt;&gt;"",Tabela3[[#This Row],[TIME CASA]],"")</f>
        <v/>
      </c>
      <c r="B571" t="str">
        <f>IF(Tabela3[[#This Row],[GOL FORA]]&lt;&gt;"",Tabela3[[#This Row],[TIME FORA]],"")</f>
        <v/>
      </c>
      <c r="C571">
        <f t="shared" si="50"/>
        <v>0</v>
      </c>
      <c r="D571">
        <f t="shared" si="51"/>
        <v>0</v>
      </c>
      <c r="E571">
        <f t="shared" si="53"/>
        <v>0</v>
      </c>
      <c r="F571" t="str">
        <f t="shared" si="52"/>
        <v/>
      </c>
      <c r="H571" t="str">
        <f>IFERROR(INDEX(JOGOS!$C$1:$P$16905,$G571,1),"")</f>
        <v>FRANÇA LIGUE 1 22/23</v>
      </c>
      <c r="I571" s="29">
        <f>IFERROR(INDEX(JOGOS!$C$1:$P$16905,$G571,3),"")</f>
        <v>44996</v>
      </c>
      <c r="J571" s="29" t="str">
        <f>IFERROR(INDEX(JOGOS!$C$1:$P$16905,$G571,4),"")</f>
        <v>Lorient</v>
      </c>
      <c r="K571" s="32">
        <f>IFERROR(INDEX(JOGOS!$C$1:$P$16905,$G571,5),"")</f>
        <v>0</v>
      </c>
      <c r="L571" s="32">
        <f>IFERROR(INDEX(JOGOS!$C$1:$P$16905,$G571,6),"")</f>
        <v>0</v>
      </c>
      <c r="M571" s="29" t="str">
        <f>IFERROR(INDEX(JOGOS!$C$1:$P$16905,$G571,7),"")</f>
        <v>Troyes</v>
      </c>
      <c r="N571" s="32">
        <f>IFERROR(INDEX(JOGOS!$C$1:$P$16905,$G571,8),"")</f>
        <v>0</v>
      </c>
      <c r="O571" s="32">
        <f>IFERROR(INDEX(JOGOS!$C$1:$P$16905,$G571,9),"")</f>
        <v>0</v>
      </c>
      <c r="P571" s="32">
        <f>IFERROR(INDEX(JOGOS!$C$1:$P$16905,$G571,10),"")</f>
        <v>0</v>
      </c>
      <c r="Q571" s="32">
        <f>IFERROR(INDEX(JOGOS!$C$1:$P$16905,$G571,11),"")</f>
        <v>0</v>
      </c>
      <c r="R571" s="32">
        <f>IFERROR(INDEX(JOGOS!$C$1:$P$16905,$G571,12),"")</f>
        <v>0</v>
      </c>
      <c r="S571" s="32">
        <f>IFERROR(INDEX(JOGOS!$C$1:$P$16905,$G571,13),"")</f>
        <v>0</v>
      </c>
      <c r="T571" s="32">
        <f t="shared" si="54"/>
        <v>0</v>
      </c>
    </row>
    <row r="572" spans="1:20">
      <c r="A572" t="str">
        <f>IF(Tabela3[[#This Row],[GOL CASA]]&lt;&gt;"",Tabela3[[#This Row],[TIME CASA]],"")</f>
        <v/>
      </c>
      <c r="B572" t="str">
        <f>IF(Tabela3[[#This Row],[GOL FORA]]&lt;&gt;"",Tabela3[[#This Row],[TIME FORA]],"")</f>
        <v/>
      </c>
      <c r="C572">
        <f t="shared" si="50"/>
        <v>0</v>
      </c>
      <c r="D572">
        <f t="shared" si="51"/>
        <v>0</v>
      </c>
      <c r="E572">
        <f t="shared" si="53"/>
        <v>0</v>
      </c>
      <c r="F572" t="str">
        <f t="shared" si="52"/>
        <v/>
      </c>
      <c r="H572" t="str">
        <f>IFERROR(INDEX(JOGOS!$C$1:$P$16905,$G572,1),"")</f>
        <v>FRANÇA LIGUE 1 22/23</v>
      </c>
      <c r="I572" s="29">
        <f>IFERROR(INDEX(JOGOS!$C$1:$P$16905,$G572,3),"")</f>
        <v>44996</v>
      </c>
      <c r="J572" s="29" t="str">
        <f>IFERROR(INDEX(JOGOS!$C$1:$P$16905,$G572,4),"")</f>
        <v>Nantes</v>
      </c>
      <c r="K572" s="32">
        <f>IFERROR(INDEX(JOGOS!$C$1:$P$16905,$G572,5),"")</f>
        <v>0</v>
      </c>
      <c r="L572" s="32">
        <f>IFERROR(INDEX(JOGOS!$C$1:$P$16905,$G572,6),"")</f>
        <v>0</v>
      </c>
      <c r="M572" s="29" t="str">
        <f>IFERROR(INDEX(JOGOS!$C$1:$P$16905,$G572,7),"")</f>
        <v>Nice</v>
      </c>
      <c r="N572" s="32">
        <f>IFERROR(INDEX(JOGOS!$C$1:$P$16905,$G572,8),"")</f>
        <v>0</v>
      </c>
      <c r="O572" s="32">
        <f>IFERROR(INDEX(JOGOS!$C$1:$P$16905,$G572,9),"")</f>
        <v>0</v>
      </c>
      <c r="P572" s="32">
        <f>IFERROR(INDEX(JOGOS!$C$1:$P$16905,$G572,10),"")</f>
        <v>0</v>
      </c>
      <c r="Q572" s="32">
        <f>IFERROR(INDEX(JOGOS!$C$1:$P$16905,$G572,11),"")</f>
        <v>0</v>
      </c>
      <c r="R572" s="32">
        <f>IFERROR(INDEX(JOGOS!$C$1:$P$16905,$G572,12),"")</f>
        <v>0</v>
      </c>
      <c r="S572" s="32">
        <f>IFERROR(INDEX(JOGOS!$C$1:$P$16905,$G572,13),"")</f>
        <v>0</v>
      </c>
      <c r="T572" s="32">
        <f t="shared" si="54"/>
        <v>0</v>
      </c>
    </row>
    <row r="573" spans="1:20">
      <c r="A573" t="str">
        <f>IF(Tabela3[[#This Row],[GOL CASA]]&lt;&gt;"",Tabela3[[#This Row],[TIME CASA]],"")</f>
        <v/>
      </c>
      <c r="B573" t="str">
        <f>IF(Tabela3[[#This Row],[GOL FORA]]&lt;&gt;"",Tabela3[[#This Row],[TIME FORA]],"")</f>
        <v/>
      </c>
      <c r="C573">
        <f t="shared" si="50"/>
        <v>0</v>
      </c>
      <c r="D573">
        <f t="shared" si="51"/>
        <v>0</v>
      </c>
      <c r="E573">
        <f t="shared" si="53"/>
        <v>0</v>
      </c>
      <c r="F573" t="str">
        <f t="shared" si="52"/>
        <v/>
      </c>
      <c r="H573" t="str">
        <f>IFERROR(INDEX(JOGOS!$C$1:$P$16905,$G573,1),"")</f>
        <v>FRANÇA LIGUE 1 22/23</v>
      </c>
      <c r="I573" s="29">
        <f>IFERROR(INDEX(JOGOS!$C$1:$P$16905,$G573,3),"")</f>
        <v>44996</v>
      </c>
      <c r="J573" s="29" t="str">
        <f>IFERROR(INDEX(JOGOS!$C$1:$P$16905,$G573,4),"")</f>
        <v>Lille</v>
      </c>
      <c r="K573" s="32">
        <f>IFERROR(INDEX(JOGOS!$C$1:$P$16905,$G573,5),"")</f>
        <v>0</v>
      </c>
      <c r="L573" s="32">
        <f>IFERROR(INDEX(JOGOS!$C$1:$P$16905,$G573,6),"")</f>
        <v>0</v>
      </c>
      <c r="M573" s="29" t="str">
        <f>IFERROR(INDEX(JOGOS!$C$1:$P$16905,$G573,7),"")</f>
        <v>Olympique Lyonnais</v>
      </c>
      <c r="N573" s="32">
        <f>IFERROR(INDEX(JOGOS!$C$1:$P$16905,$G573,8),"")</f>
        <v>0</v>
      </c>
      <c r="O573" s="32">
        <f>IFERROR(INDEX(JOGOS!$C$1:$P$16905,$G573,9),"")</f>
        <v>0</v>
      </c>
      <c r="P573" s="32">
        <f>IFERROR(INDEX(JOGOS!$C$1:$P$16905,$G573,10),"")</f>
        <v>0</v>
      </c>
      <c r="Q573" s="32">
        <f>IFERROR(INDEX(JOGOS!$C$1:$P$16905,$G573,11),"")</f>
        <v>0</v>
      </c>
      <c r="R573" s="32">
        <f>IFERROR(INDEX(JOGOS!$C$1:$P$16905,$G573,12),"")</f>
        <v>0</v>
      </c>
      <c r="S573" s="32">
        <f>IFERROR(INDEX(JOGOS!$C$1:$P$16905,$G573,13),"")</f>
        <v>0</v>
      </c>
      <c r="T573" s="32">
        <f t="shared" si="54"/>
        <v>0</v>
      </c>
    </row>
    <row r="574" spans="1:20">
      <c r="A574" t="str">
        <f>IF(Tabela3[[#This Row],[GOL CASA]]&lt;&gt;"",Tabela3[[#This Row],[TIME CASA]],"")</f>
        <v/>
      </c>
      <c r="B574" t="str">
        <f>IF(Tabela3[[#This Row],[GOL FORA]]&lt;&gt;"",Tabela3[[#This Row],[TIME FORA]],"")</f>
        <v/>
      </c>
      <c r="C574">
        <f t="shared" si="50"/>
        <v>0</v>
      </c>
      <c r="D574">
        <f t="shared" si="51"/>
        <v>0</v>
      </c>
      <c r="E574">
        <f t="shared" si="53"/>
        <v>0</v>
      </c>
      <c r="F574" t="str">
        <f t="shared" si="52"/>
        <v/>
      </c>
      <c r="H574" t="str">
        <f>IFERROR(INDEX(JOGOS!$C$1:$P$16905,$G574,1),"")</f>
        <v>FRANÇA LIGUE 1 22/23</v>
      </c>
      <c r="I574" s="29">
        <f>IFERROR(INDEX(JOGOS!$C$1:$P$16905,$G574,3),"")</f>
        <v>44996</v>
      </c>
      <c r="J574" s="29" t="str">
        <f>IFERROR(INDEX(JOGOS!$C$1:$P$16905,$G574,4),"")</f>
        <v>Olympique Marseille</v>
      </c>
      <c r="K574" s="32">
        <f>IFERROR(INDEX(JOGOS!$C$1:$P$16905,$G574,5),"")</f>
        <v>0</v>
      </c>
      <c r="L574" s="32">
        <f>IFERROR(INDEX(JOGOS!$C$1:$P$16905,$G574,6),"")</f>
        <v>0</v>
      </c>
      <c r="M574" s="29" t="str">
        <f>IFERROR(INDEX(JOGOS!$C$1:$P$16905,$G574,7),"")</f>
        <v>Strasbourg</v>
      </c>
      <c r="N574" s="32">
        <f>IFERROR(INDEX(JOGOS!$C$1:$P$16905,$G574,8),"")</f>
        <v>0</v>
      </c>
      <c r="O574" s="32">
        <f>IFERROR(INDEX(JOGOS!$C$1:$P$16905,$G574,9),"")</f>
        <v>0</v>
      </c>
      <c r="P574" s="32">
        <f>IFERROR(INDEX(JOGOS!$C$1:$P$16905,$G574,10),"")</f>
        <v>0</v>
      </c>
      <c r="Q574" s="32">
        <f>IFERROR(INDEX(JOGOS!$C$1:$P$16905,$G574,11),"")</f>
        <v>0</v>
      </c>
      <c r="R574" s="32">
        <f>IFERROR(INDEX(JOGOS!$C$1:$P$16905,$G574,12),"")</f>
        <v>0</v>
      </c>
      <c r="S574" s="32">
        <f>IFERROR(INDEX(JOGOS!$C$1:$P$16905,$G574,13),"")</f>
        <v>0</v>
      </c>
      <c r="T574" s="32">
        <f t="shared" si="54"/>
        <v>0</v>
      </c>
    </row>
    <row r="575" spans="1:20">
      <c r="A575" t="str">
        <f>IF(Tabela3[[#This Row],[GOL CASA]]&lt;&gt;"",Tabela3[[#This Row],[TIME CASA]],"")</f>
        <v/>
      </c>
      <c r="B575" t="str">
        <f>IF(Tabela3[[#This Row],[GOL FORA]]&lt;&gt;"",Tabela3[[#This Row],[TIME FORA]],"")</f>
        <v/>
      </c>
      <c r="C575">
        <f t="shared" si="50"/>
        <v>0</v>
      </c>
      <c r="D575">
        <f t="shared" si="51"/>
        <v>0</v>
      </c>
      <c r="E575">
        <f t="shared" si="53"/>
        <v>0</v>
      </c>
      <c r="F575" t="str">
        <f t="shared" si="52"/>
        <v/>
      </c>
      <c r="H575" t="str">
        <f>IFERROR(INDEX(JOGOS!$C$1:$P$16905,$G575,1),"")</f>
        <v>FRANÇA LIGUE 1 22/23</v>
      </c>
      <c r="I575" s="29">
        <f>IFERROR(INDEX(JOGOS!$C$1:$P$16905,$G575,3),"")</f>
        <v>44996</v>
      </c>
      <c r="J575" s="29" t="str">
        <f>IFERROR(INDEX(JOGOS!$C$1:$P$16905,$G575,4),"")</f>
        <v>Brest</v>
      </c>
      <c r="K575" s="32">
        <f>IFERROR(INDEX(JOGOS!$C$1:$P$16905,$G575,5),"")</f>
        <v>0</v>
      </c>
      <c r="L575" s="32">
        <f>IFERROR(INDEX(JOGOS!$C$1:$P$16905,$G575,6),"")</f>
        <v>0</v>
      </c>
      <c r="M575" s="29" t="str">
        <f>IFERROR(INDEX(JOGOS!$C$1:$P$16905,$G575,7),"")</f>
        <v>PSG</v>
      </c>
      <c r="N575" s="32">
        <f>IFERROR(INDEX(JOGOS!$C$1:$P$16905,$G575,8),"")</f>
        <v>0</v>
      </c>
      <c r="O575" s="32">
        <f>IFERROR(INDEX(JOGOS!$C$1:$P$16905,$G575,9),"")</f>
        <v>0</v>
      </c>
      <c r="P575" s="32">
        <f>IFERROR(INDEX(JOGOS!$C$1:$P$16905,$G575,10),"")</f>
        <v>0</v>
      </c>
      <c r="Q575" s="32">
        <f>IFERROR(INDEX(JOGOS!$C$1:$P$16905,$G575,11),"")</f>
        <v>0</v>
      </c>
      <c r="R575" s="32">
        <f>IFERROR(INDEX(JOGOS!$C$1:$P$16905,$G575,12),"")</f>
        <v>0</v>
      </c>
      <c r="S575" s="32">
        <f>IFERROR(INDEX(JOGOS!$C$1:$P$16905,$G575,13),"")</f>
        <v>0</v>
      </c>
      <c r="T575" s="32">
        <f t="shared" si="54"/>
        <v>0</v>
      </c>
    </row>
    <row r="576" spans="1:20">
      <c r="A576" t="str">
        <f>IF(Tabela3[[#This Row],[GOL CASA]]&lt;&gt;"",Tabela3[[#This Row],[TIME CASA]],"")</f>
        <v/>
      </c>
      <c r="B576" t="str">
        <f>IF(Tabela3[[#This Row],[GOL FORA]]&lt;&gt;"",Tabela3[[#This Row],[TIME FORA]],"")</f>
        <v/>
      </c>
      <c r="C576">
        <f t="shared" si="50"/>
        <v>0</v>
      </c>
      <c r="D576">
        <f t="shared" si="51"/>
        <v>0</v>
      </c>
      <c r="E576">
        <f t="shared" si="53"/>
        <v>0</v>
      </c>
      <c r="F576" t="str">
        <f t="shared" si="52"/>
        <v/>
      </c>
      <c r="H576" t="str">
        <f>IFERROR(INDEX(JOGOS!$C$1:$P$16905,$G576,1),"")</f>
        <v>PREMIER LIGUE22/23</v>
      </c>
      <c r="I576" s="29">
        <f>IFERROR(INDEX(JOGOS!$C$1:$P$16905,$G576,3),"")</f>
        <v>44996.5</v>
      </c>
      <c r="J576" s="29" t="str">
        <f>IFERROR(INDEX(JOGOS!$C$1:$P$16905,$G576,4),"")</f>
        <v>AFC Bournemouth</v>
      </c>
      <c r="K576" s="32">
        <f>IFERROR(INDEX(JOGOS!$C$1:$P$16905,$G576,5),"")</f>
        <v>0</v>
      </c>
      <c r="L576" s="32">
        <f>IFERROR(INDEX(JOGOS!$C$1:$P$16905,$G576,6),"")</f>
        <v>0</v>
      </c>
      <c r="M576" s="29" t="str">
        <f>IFERROR(INDEX(JOGOS!$C$1:$P$16905,$G576,7),"")</f>
        <v>Liverpool</v>
      </c>
      <c r="N576" s="32">
        <f>IFERROR(INDEX(JOGOS!$C$1:$P$16905,$G576,8),"")</f>
        <v>0</v>
      </c>
      <c r="O576" s="32">
        <f>IFERROR(INDEX(JOGOS!$C$1:$P$16905,$G576,9),"")</f>
        <v>0</v>
      </c>
      <c r="P576" s="32">
        <f>IFERROR(INDEX(JOGOS!$C$1:$P$16905,$G576,10),"")</f>
        <v>0</v>
      </c>
      <c r="Q576" s="32">
        <f>IFERROR(INDEX(JOGOS!$C$1:$P$16905,$G576,11),"")</f>
        <v>0</v>
      </c>
      <c r="R576" s="32">
        <f>IFERROR(INDEX(JOGOS!$C$1:$P$16905,$G576,12),"")</f>
        <v>0</v>
      </c>
      <c r="S576" s="32">
        <f>IFERROR(INDEX(JOGOS!$C$1:$P$16905,$G576,13),"")</f>
        <v>0</v>
      </c>
      <c r="T576" s="32">
        <f t="shared" si="54"/>
        <v>0</v>
      </c>
    </row>
    <row r="577" spans="1:20">
      <c r="A577" t="str">
        <f>IF(Tabela3[[#This Row],[GOL CASA]]&lt;&gt;"",Tabela3[[#This Row],[TIME CASA]],"")</f>
        <v/>
      </c>
      <c r="B577" t="str">
        <f>IF(Tabela3[[#This Row],[GOL FORA]]&lt;&gt;"",Tabela3[[#This Row],[TIME FORA]],"")</f>
        <v/>
      </c>
      <c r="C577">
        <f t="shared" ref="C577:C640" si="55">IF(AND(A577=$AP$1,B577=$AQ$1),1,0)</f>
        <v>0</v>
      </c>
      <c r="D577">
        <f t="shared" ref="D577:D640" si="56">IF(AND(A577=$AQ$1,B577=$AP$1),1,0)</f>
        <v>0</v>
      </c>
      <c r="E577">
        <f t="shared" si="53"/>
        <v>0</v>
      </c>
      <c r="F577" t="str">
        <f t="shared" ref="F577:F640" si="57">IF($Y$1=E577,ROW(),"")</f>
        <v/>
      </c>
      <c r="H577" t="str">
        <f>IFERROR(INDEX(JOGOS!$C$1:$P$16905,$G577,1),"")</f>
        <v>PREMIER LIGUE22/23</v>
      </c>
      <c r="I577" s="29">
        <f>IFERROR(INDEX(JOGOS!$C$1:$P$16905,$G577,3),"")</f>
        <v>44996.5</v>
      </c>
      <c r="J577" s="29" t="str">
        <f>IFERROR(INDEX(JOGOS!$C$1:$P$16905,$G577,4),"")</f>
        <v>Crystal Palace</v>
      </c>
      <c r="K577" s="32">
        <f>IFERROR(INDEX(JOGOS!$C$1:$P$16905,$G577,5),"")</f>
        <v>0</v>
      </c>
      <c r="L577" s="32">
        <f>IFERROR(INDEX(JOGOS!$C$1:$P$16905,$G577,6),"")</f>
        <v>0</v>
      </c>
      <c r="M577" s="29" t="str">
        <f>IFERROR(INDEX(JOGOS!$C$1:$P$16905,$G577,7),"")</f>
        <v>Manchester City</v>
      </c>
      <c r="N577" s="32">
        <f>IFERROR(INDEX(JOGOS!$C$1:$P$16905,$G577,8),"")</f>
        <v>0</v>
      </c>
      <c r="O577" s="32">
        <f>IFERROR(INDEX(JOGOS!$C$1:$P$16905,$G577,9),"")</f>
        <v>0</v>
      </c>
      <c r="P577" s="32">
        <f>IFERROR(INDEX(JOGOS!$C$1:$P$16905,$G577,10),"")</f>
        <v>0</v>
      </c>
      <c r="Q577" s="32">
        <f>IFERROR(INDEX(JOGOS!$C$1:$P$16905,$G577,11),"")</f>
        <v>0</v>
      </c>
      <c r="R577" s="32">
        <f>IFERROR(INDEX(JOGOS!$C$1:$P$16905,$G577,12),"")</f>
        <v>0</v>
      </c>
      <c r="S577" s="32">
        <f>IFERROR(INDEX(JOGOS!$C$1:$P$16905,$G577,13),"")</f>
        <v>0</v>
      </c>
      <c r="T577" s="32">
        <f t="shared" si="54"/>
        <v>0</v>
      </c>
    </row>
    <row r="578" spans="1:20">
      <c r="A578" t="str">
        <f>IF(Tabela3[[#This Row],[GOL CASA]]&lt;&gt;"",Tabela3[[#This Row],[TIME CASA]],"")</f>
        <v/>
      </c>
      <c r="B578" t="str">
        <f>IF(Tabela3[[#This Row],[GOL FORA]]&lt;&gt;"",Tabela3[[#This Row],[TIME FORA]],"")</f>
        <v/>
      </c>
      <c r="C578">
        <f t="shared" si="55"/>
        <v>0</v>
      </c>
      <c r="D578">
        <f t="shared" si="56"/>
        <v>0</v>
      </c>
      <c r="E578">
        <f t="shared" ref="E578:E641" si="58">MAX(C578:D578)</f>
        <v>0</v>
      </c>
      <c r="F578" t="str">
        <f t="shared" si="57"/>
        <v/>
      </c>
      <c r="H578" t="str">
        <f>IFERROR(INDEX(JOGOS!$C$1:$P$16905,$G578,1),"")</f>
        <v>PREMIER LIGUE22/23</v>
      </c>
      <c r="I578" s="29">
        <f>IFERROR(INDEX(JOGOS!$C$1:$P$16905,$G578,3),"")</f>
        <v>44996.5</v>
      </c>
      <c r="J578" s="29" t="str">
        <f>IFERROR(INDEX(JOGOS!$C$1:$P$16905,$G578,4),"")</f>
        <v>Everton</v>
      </c>
      <c r="K578" s="32">
        <f>IFERROR(INDEX(JOGOS!$C$1:$P$16905,$G578,5),"")</f>
        <v>0</v>
      </c>
      <c r="L578" s="32">
        <f>IFERROR(INDEX(JOGOS!$C$1:$P$16905,$G578,6),"")</f>
        <v>0</v>
      </c>
      <c r="M578" s="29" t="str">
        <f>IFERROR(INDEX(JOGOS!$C$1:$P$16905,$G578,7),"")</f>
        <v>Brentford</v>
      </c>
      <c r="N578" s="32">
        <f>IFERROR(INDEX(JOGOS!$C$1:$P$16905,$G578,8),"")</f>
        <v>0</v>
      </c>
      <c r="O578" s="32">
        <f>IFERROR(INDEX(JOGOS!$C$1:$P$16905,$G578,9),"")</f>
        <v>0</v>
      </c>
      <c r="P578" s="32">
        <f>IFERROR(INDEX(JOGOS!$C$1:$P$16905,$G578,10),"")</f>
        <v>0</v>
      </c>
      <c r="Q578" s="32">
        <f>IFERROR(INDEX(JOGOS!$C$1:$P$16905,$G578,11),"")</f>
        <v>0</v>
      </c>
      <c r="R578" s="32">
        <f>IFERROR(INDEX(JOGOS!$C$1:$P$16905,$G578,12),"")</f>
        <v>0</v>
      </c>
      <c r="S578" s="32">
        <f>IFERROR(INDEX(JOGOS!$C$1:$P$16905,$G578,13),"")</f>
        <v>0</v>
      </c>
      <c r="T578" s="32">
        <f t="shared" ref="T578:T641" si="59">SUM(R578+S578)</f>
        <v>0</v>
      </c>
    </row>
    <row r="579" spans="1:20">
      <c r="A579" t="str">
        <f>IF(Tabela3[[#This Row],[GOL CASA]]&lt;&gt;"",Tabela3[[#This Row],[TIME CASA]],"")</f>
        <v/>
      </c>
      <c r="B579" t="str">
        <f>IF(Tabela3[[#This Row],[GOL FORA]]&lt;&gt;"",Tabela3[[#This Row],[TIME FORA]],"")</f>
        <v/>
      </c>
      <c r="C579">
        <f t="shared" si="55"/>
        <v>0</v>
      </c>
      <c r="D579">
        <f t="shared" si="56"/>
        <v>0</v>
      </c>
      <c r="E579">
        <f t="shared" si="58"/>
        <v>0</v>
      </c>
      <c r="F579" t="str">
        <f t="shared" si="57"/>
        <v/>
      </c>
      <c r="H579" t="str">
        <f>IFERROR(INDEX(JOGOS!$C$1:$P$16905,$G579,1),"")</f>
        <v>PREMIER LIGUE22/23</v>
      </c>
      <c r="I579" s="29">
        <f>IFERROR(INDEX(JOGOS!$C$1:$P$16905,$G579,3),"")</f>
        <v>44996.5</v>
      </c>
      <c r="J579" s="29" t="str">
        <f>IFERROR(INDEX(JOGOS!$C$1:$P$16905,$G579,4),"")</f>
        <v>Fulham</v>
      </c>
      <c r="K579" s="32">
        <f>IFERROR(INDEX(JOGOS!$C$1:$P$16905,$G579,5),"")</f>
        <v>0</v>
      </c>
      <c r="L579" s="32">
        <f>IFERROR(INDEX(JOGOS!$C$1:$P$16905,$G579,6),"")</f>
        <v>0</v>
      </c>
      <c r="M579" s="29" t="str">
        <f>IFERROR(INDEX(JOGOS!$C$1:$P$16905,$G579,7),"")</f>
        <v>Arsenal</v>
      </c>
      <c r="N579" s="32">
        <f>IFERROR(INDEX(JOGOS!$C$1:$P$16905,$G579,8),"")</f>
        <v>0</v>
      </c>
      <c r="O579" s="32">
        <f>IFERROR(INDEX(JOGOS!$C$1:$P$16905,$G579,9),"")</f>
        <v>0</v>
      </c>
      <c r="P579" s="32">
        <f>IFERROR(INDEX(JOGOS!$C$1:$P$16905,$G579,10),"")</f>
        <v>0</v>
      </c>
      <c r="Q579" s="32">
        <f>IFERROR(INDEX(JOGOS!$C$1:$P$16905,$G579,11),"")</f>
        <v>0</v>
      </c>
      <c r="R579" s="32">
        <f>IFERROR(INDEX(JOGOS!$C$1:$P$16905,$G579,12),"")</f>
        <v>0</v>
      </c>
      <c r="S579" s="32">
        <f>IFERROR(INDEX(JOGOS!$C$1:$P$16905,$G579,13),"")</f>
        <v>0</v>
      </c>
      <c r="T579" s="32">
        <f t="shared" si="59"/>
        <v>0</v>
      </c>
    </row>
    <row r="580" spans="1:20">
      <c r="A580" t="str">
        <f>IF(Tabela3[[#This Row],[GOL CASA]]&lt;&gt;"",Tabela3[[#This Row],[TIME CASA]],"")</f>
        <v/>
      </c>
      <c r="B580" t="str">
        <f>IF(Tabela3[[#This Row],[GOL FORA]]&lt;&gt;"",Tabela3[[#This Row],[TIME FORA]],"")</f>
        <v/>
      </c>
      <c r="C580">
        <f t="shared" si="55"/>
        <v>0</v>
      </c>
      <c r="D580">
        <f t="shared" si="56"/>
        <v>0</v>
      </c>
      <c r="E580">
        <f t="shared" si="58"/>
        <v>0</v>
      </c>
      <c r="F580" t="str">
        <f t="shared" si="57"/>
        <v/>
      </c>
      <c r="H580" t="str">
        <f>IFERROR(INDEX(JOGOS!$C$1:$P$16905,$G580,1),"")</f>
        <v>PREMIER LIGUE22/23</v>
      </c>
      <c r="I580" s="29">
        <f>IFERROR(INDEX(JOGOS!$C$1:$P$16905,$G580,3),"")</f>
        <v>44996.5</v>
      </c>
      <c r="J580" s="29" t="str">
        <f>IFERROR(INDEX(JOGOS!$C$1:$P$16905,$G580,4),"")</f>
        <v>Leeds United</v>
      </c>
      <c r="K580" s="32">
        <f>IFERROR(INDEX(JOGOS!$C$1:$P$16905,$G580,5),"")</f>
        <v>0</v>
      </c>
      <c r="L580" s="32">
        <f>IFERROR(INDEX(JOGOS!$C$1:$P$16905,$G580,6),"")</f>
        <v>0</v>
      </c>
      <c r="M580" s="29" t="str">
        <f>IFERROR(INDEX(JOGOS!$C$1:$P$16905,$G580,7),"")</f>
        <v>Brighton &amp; Hove Albion</v>
      </c>
      <c r="N580" s="32">
        <f>IFERROR(INDEX(JOGOS!$C$1:$P$16905,$G580,8),"")</f>
        <v>0</v>
      </c>
      <c r="O580" s="32">
        <f>IFERROR(INDEX(JOGOS!$C$1:$P$16905,$G580,9),"")</f>
        <v>0</v>
      </c>
      <c r="P580" s="32">
        <f>IFERROR(INDEX(JOGOS!$C$1:$P$16905,$G580,10),"")</f>
        <v>0</v>
      </c>
      <c r="Q580" s="32">
        <f>IFERROR(INDEX(JOGOS!$C$1:$P$16905,$G580,11),"")</f>
        <v>0</v>
      </c>
      <c r="R580" s="32">
        <f>IFERROR(INDEX(JOGOS!$C$1:$P$16905,$G580,12),"")</f>
        <v>0</v>
      </c>
      <c r="S580" s="32">
        <f>IFERROR(INDEX(JOGOS!$C$1:$P$16905,$G580,13),"")</f>
        <v>0</v>
      </c>
      <c r="T580" s="32">
        <f t="shared" si="59"/>
        <v>0</v>
      </c>
    </row>
    <row r="581" spans="1:20">
      <c r="A581" t="str">
        <f>IF(Tabela3[[#This Row],[GOL CASA]]&lt;&gt;"",Tabela3[[#This Row],[TIME CASA]],"")</f>
        <v/>
      </c>
      <c r="B581" t="str">
        <f>IF(Tabela3[[#This Row],[GOL FORA]]&lt;&gt;"",Tabela3[[#This Row],[TIME FORA]],"")</f>
        <v/>
      </c>
      <c r="C581">
        <f t="shared" si="55"/>
        <v>0</v>
      </c>
      <c r="D581">
        <f t="shared" si="56"/>
        <v>0</v>
      </c>
      <c r="E581">
        <f t="shared" si="58"/>
        <v>0</v>
      </c>
      <c r="F581" t="str">
        <f t="shared" si="57"/>
        <v/>
      </c>
      <c r="H581" t="str">
        <f>IFERROR(INDEX(JOGOS!$C$1:$P$16905,$G581,1),"")</f>
        <v>PREMIER LIGUE22/23</v>
      </c>
      <c r="I581" s="29">
        <f>IFERROR(INDEX(JOGOS!$C$1:$P$16905,$G581,3),"")</f>
        <v>44996.5</v>
      </c>
      <c r="J581" s="29" t="str">
        <f>IFERROR(INDEX(JOGOS!$C$1:$P$16905,$G581,4),"")</f>
        <v>Manchester United</v>
      </c>
      <c r="K581" s="32">
        <f>IFERROR(INDEX(JOGOS!$C$1:$P$16905,$G581,5),"")</f>
        <v>0</v>
      </c>
      <c r="L581" s="32">
        <f>IFERROR(INDEX(JOGOS!$C$1:$P$16905,$G581,6),"")</f>
        <v>0</v>
      </c>
      <c r="M581" s="29" t="str">
        <f>IFERROR(INDEX(JOGOS!$C$1:$P$16905,$G581,7),"")</f>
        <v>Southampton</v>
      </c>
      <c r="N581" s="32">
        <f>IFERROR(INDEX(JOGOS!$C$1:$P$16905,$G581,8),"")</f>
        <v>0</v>
      </c>
      <c r="O581" s="32">
        <f>IFERROR(INDEX(JOGOS!$C$1:$P$16905,$G581,9),"")</f>
        <v>0</v>
      </c>
      <c r="P581" s="32">
        <f>IFERROR(INDEX(JOGOS!$C$1:$P$16905,$G581,10),"")</f>
        <v>0</v>
      </c>
      <c r="Q581" s="32">
        <f>IFERROR(INDEX(JOGOS!$C$1:$P$16905,$G581,11),"")</f>
        <v>0</v>
      </c>
      <c r="R581" s="32">
        <f>IFERROR(INDEX(JOGOS!$C$1:$P$16905,$G581,12),"")</f>
        <v>0</v>
      </c>
      <c r="S581" s="32">
        <f>IFERROR(INDEX(JOGOS!$C$1:$P$16905,$G581,13),"")</f>
        <v>0</v>
      </c>
      <c r="T581" s="32">
        <f t="shared" si="59"/>
        <v>0</v>
      </c>
    </row>
    <row r="582" spans="1:20">
      <c r="A582" t="str">
        <f>IF(Tabela3[[#This Row],[GOL CASA]]&lt;&gt;"",Tabela3[[#This Row],[TIME CASA]],"")</f>
        <v/>
      </c>
      <c r="B582" t="str">
        <f>IF(Tabela3[[#This Row],[GOL FORA]]&lt;&gt;"",Tabela3[[#This Row],[TIME FORA]],"")</f>
        <v/>
      </c>
      <c r="C582">
        <f t="shared" si="55"/>
        <v>0</v>
      </c>
      <c r="D582">
        <f t="shared" si="56"/>
        <v>0</v>
      </c>
      <c r="E582">
        <f t="shared" si="58"/>
        <v>0</v>
      </c>
      <c r="F582" t="str">
        <f t="shared" si="57"/>
        <v/>
      </c>
      <c r="H582" t="str">
        <f>IFERROR(INDEX(JOGOS!$C$1:$P$16905,$G582,1),"")</f>
        <v>PREMIER LIGUE22/23</v>
      </c>
      <c r="I582" s="29">
        <f>IFERROR(INDEX(JOGOS!$C$1:$P$16905,$G582,3),"")</f>
        <v>44996.5</v>
      </c>
      <c r="J582" s="29" t="str">
        <f>IFERROR(INDEX(JOGOS!$C$1:$P$16905,$G582,4),"")</f>
        <v>Newcastle United</v>
      </c>
      <c r="K582" s="32">
        <f>IFERROR(INDEX(JOGOS!$C$1:$P$16905,$G582,5),"")</f>
        <v>0</v>
      </c>
      <c r="L582" s="32">
        <f>IFERROR(INDEX(JOGOS!$C$1:$P$16905,$G582,6),"")</f>
        <v>0</v>
      </c>
      <c r="M582" s="29" t="str">
        <f>IFERROR(INDEX(JOGOS!$C$1:$P$16905,$G582,7),"")</f>
        <v>Wolverhampton Wanderers</v>
      </c>
      <c r="N582" s="32">
        <f>IFERROR(INDEX(JOGOS!$C$1:$P$16905,$G582,8),"")</f>
        <v>0</v>
      </c>
      <c r="O582" s="32">
        <f>IFERROR(INDEX(JOGOS!$C$1:$P$16905,$G582,9),"")</f>
        <v>0</v>
      </c>
      <c r="P582" s="32">
        <f>IFERROR(INDEX(JOGOS!$C$1:$P$16905,$G582,10),"")</f>
        <v>0</v>
      </c>
      <c r="Q582" s="32">
        <f>IFERROR(INDEX(JOGOS!$C$1:$P$16905,$G582,11),"")</f>
        <v>0</v>
      </c>
      <c r="R582" s="32">
        <f>IFERROR(INDEX(JOGOS!$C$1:$P$16905,$G582,12),"")</f>
        <v>0</v>
      </c>
      <c r="S582" s="32">
        <f>IFERROR(INDEX(JOGOS!$C$1:$P$16905,$G582,13),"")</f>
        <v>0</v>
      </c>
      <c r="T582" s="32">
        <f t="shared" si="59"/>
        <v>0</v>
      </c>
    </row>
    <row r="583" spans="1:20">
      <c r="A583" t="str">
        <f>IF(Tabela3[[#This Row],[GOL CASA]]&lt;&gt;"",Tabela3[[#This Row],[TIME CASA]],"")</f>
        <v/>
      </c>
      <c r="B583" t="str">
        <f>IF(Tabela3[[#This Row],[GOL FORA]]&lt;&gt;"",Tabela3[[#This Row],[TIME FORA]],"")</f>
        <v/>
      </c>
      <c r="C583">
        <f t="shared" si="55"/>
        <v>0</v>
      </c>
      <c r="D583">
        <f t="shared" si="56"/>
        <v>0</v>
      </c>
      <c r="E583">
        <f t="shared" si="58"/>
        <v>0</v>
      </c>
      <c r="F583" t="str">
        <f t="shared" si="57"/>
        <v/>
      </c>
      <c r="H583" t="str">
        <f>IFERROR(INDEX(JOGOS!$C$1:$P$16905,$G583,1),"")</f>
        <v>PREMIER LIGUE22/23</v>
      </c>
      <c r="I583" s="29">
        <f>IFERROR(INDEX(JOGOS!$C$1:$P$16905,$G583,3),"")</f>
        <v>44996.5</v>
      </c>
      <c r="J583" s="29" t="str">
        <f>IFERROR(INDEX(JOGOS!$C$1:$P$16905,$G583,4),"")</f>
        <v>Tottenham Hotspur</v>
      </c>
      <c r="K583" s="32">
        <f>IFERROR(INDEX(JOGOS!$C$1:$P$16905,$G583,5),"")</f>
        <v>0</v>
      </c>
      <c r="L583" s="32">
        <f>IFERROR(INDEX(JOGOS!$C$1:$P$16905,$G583,6),"")</f>
        <v>0</v>
      </c>
      <c r="M583" s="29" t="str">
        <f>IFERROR(INDEX(JOGOS!$C$1:$P$16905,$G583,7),"")</f>
        <v>Nottingham Forest</v>
      </c>
      <c r="N583" s="32">
        <f>IFERROR(INDEX(JOGOS!$C$1:$P$16905,$G583,8),"")</f>
        <v>0</v>
      </c>
      <c r="O583" s="32">
        <f>IFERROR(INDEX(JOGOS!$C$1:$P$16905,$G583,9),"")</f>
        <v>0</v>
      </c>
      <c r="P583" s="32">
        <f>IFERROR(INDEX(JOGOS!$C$1:$P$16905,$G583,10),"")</f>
        <v>0</v>
      </c>
      <c r="Q583" s="32">
        <f>IFERROR(INDEX(JOGOS!$C$1:$P$16905,$G583,11),"")</f>
        <v>0</v>
      </c>
      <c r="R583" s="32">
        <f>IFERROR(INDEX(JOGOS!$C$1:$P$16905,$G583,12),"")</f>
        <v>0</v>
      </c>
      <c r="S583" s="32">
        <f>IFERROR(INDEX(JOGOS!$C$1:$P$16905,$G583,13),"")</f>
        <v>0</v>
      </c>
      <c r="T583" s="32">
        <f t="shared" si="59"/>
        <v>0</v>
      </c>
    </row>
    <row r="584" spans="1:20">
      <c r="A584" t="str">
        <f>IF(Tabela3[[#This Row],[GOL CASA]]&lt;&gt;"",Tabela3[[#This Row],[TIME CASA]],"")</f>
        <v/>
      </c>
      <c r="B584" t="str">
        <f>IF(Tabela3[[#This Row],[GOL FORA]]&lt;&gt;"",Tabela3[[#This Row],[TIME FORA]],"")</f>
        <v/>
      </c>
      <c r="C584">
        <f t="shared" si="55"/>
        <v>0</v>
      </c>
      <c r="D584">
        <f t="shared" si="56"/>
        <v>0</v>
      </c>
      <c r="E584">
        <f t="shared" si="58"/>
        <v>0</v>
      </c>
      <c r="F584" t="str">
        <f t="shared" si="57"/>
        <v/>
      </c>
      <c r="H584" t="str">
        <f>IFERROR(INDEX(JOGOS!$C$1:$P$16905,$G584,1),"")</f>
        <v>PREMIER LIGUE22/23</v>
      </c>
      <c r="I584" s="29">
        <f>IFERROR(INDEX(JOGOS!$C$1:$P$16905,$G584,3),"")</f>
        <v>44996.5</v>
      </c>
      <c r="J584" s="29" t="str">
        <f>IFERROR(INDEX(JOGOS!$C$1:$P$16905,$G584,4),"")</f>
        <v>West Ham United</v>
      </c>
      <c r="K584" s="32">
        <f>IFERROR(INDEX(JOGOS!$C$1:$P$16905,$G584,5),"")</f>
        <v>0</v>
      </c>
      <c r="L584" s="32">
        <f>IFERROR(INDEX(JOGOS!$C$1:$P$16905,$G584,6),"")</f>
        <v>0</v>
      </c>
      <c r="M584" s="29" t="str">
        <f>IFERROR(INDEX(JOGOS!$C$1:$P$16905,$G584,7),"")</f>
        <v>Aston Villa</v>
      </c>
      <c r="N584" s="32">
        <f>IFERROR(INDEX(JOGOS!$C$1:$P$16905,$G584,8),"")</f>
        <v>0</v>
      </c>
      <c r="O584" s="32">
        <f>IFERROR(INDEX(JOGOS!$C$1:$P$16905,$G584,9),"")</f>
        <v>0</v>
      </c>
      <c r="P584" s="32">
        <f>IFERROR(INDEX(JOGOS!$C$1:$P$16905,$G584,10),"")</f>
        <v>0</v>
      </c>
      <c r="Q584" s="32">
        <f>IFERROR(INDEX(JOGOS!$C$1:$P$16905,$G584,11),"")</f>
        <v>0</v>
      </c>
      <c r="R584" s="32">
        <f>IFERROR(INDEX(JOGOS!$C$1:$P$16905,$G584,12),"")</f>
        <v>0</v>
      </c>
      <c r="S584" s="32">
        <f>IFERROR(INDEX(JOGOS!$C$1:$P$16905,$G584,13),"")</f>
        <v>0</v>
      </c>
      <c r="T584" s="32">
        <f t="shared" si="59"/>
        <v>0</v>
      </c>
    </row>
    <row r="585" spans="1:20">
      <c r="A585" t="str">
        <f>IF(Tabela3[[#This Row],[GOL CASA]]&lt;&gt;"",Tabela3[[#This Row],[TIME CASA]],"")</f>
        <v/>
      </c>
      <c r="B585" t="str">
        <f>IF(Tabela3[[#This Row],[GOL FORA]]&lt;&gt;"",Tabela3[[#This Row],[TIME FORA]],"")</f>
        <v/>
      </c>
      <c r="C585">
        <f t="shared" si="55"/>
        <v>0</v>
      </c>
      <c r="D585">
        <f t="shared" si="56"/>
        <v>0</v>
      </c>
      <c r="E585">
        <f t="shared" si="58"/>
        <v>0</v>
      </c>
      <c r="F585" t="str">
        <f t="shared" si="57"/>
        <v/>
      </c>
      <c r="H585" t="str">
        <f>IFERROR(INDEX(JOGOS!$C$1:$P$16905,$G585,1),"")</f>
        <v>PREMIER LIGUE22/23</v>
      </c>
      <c r="I585" s="29">
        <f>IFERROR(INDEX(JOGOS!$C$1:$P$16905,$G585,3),"")</f>
        <v>44996.5</v>
      </c>
      <c r="J585" s="29" t="str">
        <f>IFERROR(INDEX(JOGOS!$C$1:$P$16905,$G585,4),"")</f>
        <v>Leicester City</v>
      </c>
      <c r="K585" s="32">
        <f>IFERROR(INDEX(JOGOS!$C$1:$P$16905,$G585,5),"")</f>
        <v>0</v>
      </c>
      <c r="L585" s="32">
        <f>IFERROR(INDEX(JOGOS!$C$1:$P$16905,$G585,6),"")</f>
        <v>0</v>
      </c>
      <c r="M585" s="29" t="str">
        <f>IFERROR(INDEX(JOGOS!$C$1:$P$16905,$G585,7),"")</f>
        <v>Chelsea</v>
      </c>
      <c r="N585" s="32">
        <f>IFERROR(INDEX(JOGOS!$C$1:$P$16905,$G585,8),"")</f>
        <v>0</v>
      </c>
      <c r="O585" s="32">
        <f>IFERROR(INDEX(JOGOS!$C$1:$P$16905,$G585,9),"")</f>
        <v>0</v>
      </c>
      <c r="P585" s="32">
        <f>IFERROR(INDEX(JOGOS!$C$1:$P$16905,$G585,10),"")</f>
        <v>0</v>
      </c>
      <c r="Q585" s="32">
        <f>IFERROR(INDEX(JOGOS!$C$1:$P$16905,$G585,11),"")</f>
        <v>0</v>
      </c>
      <c r="R585" s="32">
        <f>IFERROR(INDEX(JOGOS!$C$1:$P$16905,$G585,12),"")</f>
        <v>0</v>
      </c>
      <c r="S585" s="32">
        <f>IFERROR(INDEX(JOGOS!$C$1:$P$16905,$G585,13),"")</f>
        <v>0</v>
      </c>
      <c r="T585" s="32">
        <f t="shared" si="59"/>
        <v>0</v>
      </c>
    </row>
    <row r="586" spans="1:20">
      <c r="A586" t="str">
        <f>IF(Tabela3[[#This Row],[GOL CASA]]&lt;&gt;"",Tabela3[[#This Row],[TIME CASA]],"")</f>
        <v/>
      </c>
      <c r="B586" t="str">
        <f>IF(Tabela3[[#This Row],[GOL FORA]]&lt;&gt;"",Tabela3[[#This Row],[TIME FORA]],"")</f>
        <v/>
      </c>
      <c r="C586">
        <f t="shared" si="55"/>
        <v>0</v>
      </c>
      <c r="D586">
        <f t="shared" si="56"/>
        <v>0</v>
      </c>
      <c r="E586">
        <f t="shared" si="58"/>
        <v>0</v>
      </c>
      <c r="F586" t="str">
        <f t="shared" si="57"/>
        <v/>
      </c>
      <c r="H586" t="str">
        <f>IFERROR(INDEX(JOGOS!$C$1:$P$16905,$G586,1),"")</f>
        <v>FRANÇA LIGUE 1 22/23</v>
      </c>
      <c r="I586" s="29">
        <f>IFERROR(INDEX(JOGOS!$C$1:$P$16905,$G586,3),"")</f>
        <v>45003</v>
      </c>
      <c r="J586" s="29" t="str">
        <f>IFERROR(INDEX(JOGOS!$C$1:$P$16905,$G586,4),"")</f>
        <v>Ajaccio</v>
      </c>
      <c r="K586" s="32">
        <f>IFERROR(INDEX(JOGOS!$C$1:$P$16905,$G586,5),"")</f>
        <v>0</v>
      </c>
      <c r="L586" s="32">
        <f>IFERROR(INDEX(JOGOS!$C$1:$P$16905,$G586,6),"")</f>
        <v>0</v>
      </c>
      <c r="M586" s="29" t="str">
        <f>IFERROR(INDEX(JOGOS!$C$1:$P$16905,$G586,7),"")</f>
        <v>Monaco</v>
      </c>
      <c r="N586" s="32">
        <f>IFERROR(INDEX(JOGOS!$C$1:$P$16905,$G586,8),"")</f>
        <v>0</v>
      </c>
      <c r="O586" s="32">
        <f>IFERROR(INDEX(JOGOS!$C$1:$P$16905,$G586,9),"")</f>
        <v>0</v>
      </c>
      <c r="P586" s="32">
        <f>IFERROR(INDEX(JOGOS!$C$1:$P$16905,$G586,10),"")</f>
        <v>0</v>
      </c>
      <c r="Q586" s="32">
        <f>IFERROR(INDEX(JOGOS!$C$1:$P$16905,$G586,11),"")</f>
        <v>0</v>
      </c>
      <c r="R586" s="32">
        <f>IFERROR(INDEX(JOGOS!$C$1:$P$16905,$G586,12),"")</f>
        <v>0</v>
      </c>
      <c r="S586" s="32">
        <f>IFERROR(INDEX(JOGOS!$C$1:$P$16905,$G586,13),"")</f>
        <v>0</v>
      </c>
      <c r="T586" s="32">
        <f t="shared" si="59"/>
        <v>0</v>
      </c>
    </row>
    <row r="587" spans="1:20">
      <c r="A587" t="str">
        <f>IF(Tabela3[[#This Row],[GOL CASA]]&lt;&gt;"",Tabela3[[#This Row],[TIME CASA]],"")</f>
        <v/>
      </c>
      <c r="B587" t="str">
        <f>IF(Tabela3[[#This Row],[GOL FORA]]&lt;&gt;"",Tabela3[[#This Row],[TIME FORA]],"")</f>
        <v/>
      </c>
      <c r="C587">
        <f t="shared" si="55"/>
        <v>0</v>
      </c>
      <c r="D587">
        <f t="shared" si="56"/>
        <v>0</v>
      </c>
      <c r="E587">
        <f t="shared" si="58"/>
        <v>0</v>
      </c>
      <c r="F587" t="str">
        <f t="shared" si="57"/>
        <v/>
      </c>
      <c r="H587" t="str">
        <f>IFERROR(INDEX(JOGOS!$C$1:$P$16905,$G587,1),"")</f>
        <v>FRANÇA LIGUE 1 22/23</v>
      </c>
      <c r="I587" s="29">
        <f>IFERROR(INDEX(JOGOS!$C$1:$P$16905,$G587,3),"")</f>
        <v>45003</v>
      </c>
      <c r="J587" s="29" t="str">
        <f>IFERROR(INDEX(JOGOS!$C$1:$P$16905,$G587,4),"")</f>
        <v>Montpellier</v>
      </c>
      <c r="K587" s="32">
        <f>IFERROR(INDEX(JOGOS!$C$1:$P$16905,$G587,5),"")</f>
        <v>0</v>
      </c>
      <c r="L587" s="32">
        <f>IFERROR(INDEX(JOGOS!$C$1:$P$16905,$G587,6),"")</f>
        <v>0</v>
      </c>
      <c r="M587" s="29" t="str">
        <f>IFERROR(INDEX(JOGOS!$C$1:$P$16905,$G587,7),"")</f>
        <v>Clermont</v>
      </c>
      <c r="N587" s="32">
        <f>IFERROR(INDEX(JOGOS!$C$1:$P$16905,$G587,8),"")</f>
        <v>0</v>
      </c>
      <c r="O587" s="32">
        <f>IFERROR(INDEX(JOGOS!$C$1:$P$16905,$G587,9),"")</f>
        <v>0</v>
      </c>
      <c r="P587" s="32">
        <f>IFERROR(INDEX(JOGOS!$C$1:$P$16905,$G587,10),"")</f>
        <v>0</v>
      </c>
      <c r="Q587" s="32">
        <f>IFERROR(INDEX(JOGOS!$C$1:$P$16905,$G587,11),"")</f>
        <v>0</v>
      </c>
      <c r="R587" s="32">
        <f>IFERROR(INDEX(JOGOS!$C$1:$P$16905,$G587,12),"")</f>
        <v>0</v>
      </c>
      <c r="S587" s="32">
        <f>IFERROR(INDEX(JOGOS!$C$1:$P$16905,$G587,13),"")</f>
        <v>0</v>
      </c>
      <c r="T587" s="32">
        <f t="shared" si="59"/>
        <v>0</v>
      </c>
    </row>
    <row r="588" spans="1:20">
      <c r="A588" t="str">
        <f>IF(Tabela3[[#This Row],[GOL CASA]]&lt;&gt;"",Tabela3[[#This Row],[TIME CASA]],"")</f>
        <v/>
      </c>
      <c r="B588" t="str">
        <f>IF(Tabela3[[#This Row],[GOL FORA]]&lt;&gt;"",Tabela3[[#This Row],[TIME FORA]],"")</f>
        <v/>
      </c>
      <c r="C588">
        <f t="shared" si="55"/>
        <v>0</v>
      </c>
      <c r="D588">
        <f t="shared" si="56"/>
        <v>0</v>
      </c>
      <c r="E588">
        <f t="shared" si="58"/>
        <v>0</v>
      </c>
      <c r="F588" t="str">
        <f t="shared" si="57"/>
        <v/>
      </c>
      <c r="H588" t="str">
        <f>IFERROR(INDEX(JOGOS!$C$1:$P$16905,$G588,1),"")</f>
        <v>FRANÇA LIGUE 1 22/23</v>
      </c>
      <c r="I588" s="29">
        <f>IFERROR(INDEX(JOGOS!$C$1:$P$16905,$G588,3),"")</f>
        <v>45003</v>
      </c>
      <c r="J588" s="29" t="str">
        <f>IFERROR(INDEX(JOGOS!$C$1:$P$16905,$G588,4),"")</f>
        <v>Nice</v>
      </c>
      <c r="K588" s="32">
        <f>IFERROR(INDEX(JOGOS!$C$1:$P$16905,$G588,5),"")</f>
        <v>0</v>
      </c>
      <c r="L588" s="32">
        <f>IFERROR(INDEX(JOGOS!$C$1:$P$16905,$G588,6),"")</f>
        <v>0</v>
      </c>
      <c r="M588" s="29" t="str">
        <f>IFERROR(INDEX(JOGOS!$C$1:$P$16905,$G588,7),"")</f>
        <v>Lorient</v>
      </c>
      <c r="N588" s="32">
        <f>IFERROR(INDEX(JOGOS!$C$1:$P$16905,$G588,8),"")</f>
        <v>0</v>
      </c>
      <c r="O588" s="32">
        <f>IFERROR(INDEX(JOGOS!$C$1:$P$16905,$G588,9),"")</f>
        <v>0</v>
      </c>
      <c r="P588" s="32">
        <f>IFERROR(INDEX(JOGOS!$C$1:$P$16905,$G588,10),"")</f>
        <v>0</v>
      </c>
      <c r="Q588" s="32">
        <f>IFERROR(INDEX(JOGOS!$C$1:$P$16905,$G588,11),"")</f>
        <v>0</v>
      </c>
      <c r="R588" s="32">
        <f>IFERROR(INDEX(JOGOS!$C$1:$P$16905,$G588,12),"")</f>
        <v>0</v>
      </c>
      <c r="S588" s="32">
        <f>IFERROR(INDEX(JOGOS!$C$1:$P$16905,$G588,13),"")</f>
        <v>0</v>
      </c>
      <c r="T588" s="32">
        <f t="shared" si="59"/>
        <v>0</v>
      </c>
    </row>
    <row r="589" spans="1:20">
      <c r="A589" t="str">
        <f>IF(Tabela3[[#This Row],[GOL CASA]]&lt;&gt;"",Tabela3[[#This Row],[TIME CASA]],"")</f>
        <v/>
      </c>
      <c r="B589" t="str">
        <f>IF(Tabela3[[#This Row],[GOL FORA]]&lt;&gt;"",Tabela3[[#This Row],[TIME FORA]],"")</f>
        <v/>
      </c>
      <c r="C589">
        <f t="shared" si="55"/>
        <v>0</v>
      </c>
      <c r="D589">
        <f t="shared" si="56"/>
        <v>0</v>
      </c>
      <c r="E589">
        <f t="shared" si="58"/>
        <v>0</v>
      </c>
      <c r="F589" t="str">
        <f t="shared" si="57"/>
        <v/>
      </c>
      <c r="H589" t="str">
        <f>IFERROR(INDEX(JOGOS!$C$1:$P$16905,$G589,1),"")</f>
        <v>FRANÇA LIGUE 1 22/23</v>
      </c>
      <c r="I589" s="29">
        <f>IFERROR(INDEX(JOGOS!$C$1:$P$16905,$G589,3),"")</f>
        <v>45003</v>
      </c>
      <c r="J589" s="29" t="str">
        <f>IFERROR(INDEX(JOGOS!$C$1:$P$16905,$G589,4),"")</f>
        <v>Olympique Lyonnais</v>
      </c>
      <c r="K589" s="32">
        <f>IFERROR(INDEX(JOGOS!$C$1:$P$16905,$G589,5),"")</f>
        <v>0</v>
      </c>
      <c r="L589" s="32">
        <f>IFERROR(INDEX(JOGOS!$C$1:$P$16905,$G589,6),"")</f>
        <v>0</v>
      </c>
      <c r="M589" s="29" t="str">
        <f>IFERROR(INDEX(JOGOS!$C$1:$P$16905,$G589,7),"")</f>
        <v>Nantes</v>
      </c>
      <c r="N589" s="32">
        <f>IFERROR(INDEX(JOGOS!$C$1:$P$16905,$G589,8),"")</f>
        <v>0</v>
      </c>
      <c r="O589" s="32">
        <f>IFERROR(INDEX(JOGOS!$C$1:$P$16905,$G589,9),"")</f>
        <v>0</v>
      </c>
      <c r="P589" s="32">
        <f>IFERROR(INDEX(JOGOS!$C$1:$P$16905,$G589,10),"")</f>
        <v>0</v>
      </c>
      <c r="Q589" s="32">
        <f>IFERROR(INDEX(JOGOS!$C$1:$P$16905,$G589,11),"")</f>
        <v>0</v>
      </c>
      <c r="R589" s="32">
        <f>IFERROR(INDEX(JOGOS!$C$1:$P$16905,$G589,12),"")</f>
        <v>0</v>
      </c>
      <c r="S589" s="32">
        <f>IFERROR(INDEX(JOGOS!$C$1:$P$16905,$G589,13),"")</f>
        <v>0</v>
      </c>
      <c r="T589" s="32">
        <f t="shared" si="59"/>
        <v>0</v>
      </c>
    </row>
    <row r="590" spans="1:20">
      <c r="A590" t="str">
        <f>IF(Tabela3[[#This Row],[GOL CASA]]&lt;&gt;"",Tabela3[[#This Row],[TIME CASA]],"")</f>
        <v/>
      </c>
      <c r="B590" t="str">
        <f>IF(Tabela3[[#This Row],[GOL FORA]]&lt;&gt;"",Tabela3[[#This Row],[TIME FORA]],"")</f>
        <v/>
      </c>
      <c r="C590">
        <f t="shared" si="55"/>
        <v>0</v>
      </c>
      <c r="D590">
        <f t="shared" si="56"/>
        <v>0</v>
      </c>
      <c r="E590">
        <f t="shared" si="58"/>
        <v>0</v>
      </c>
      <c r="F590" t="str">
        <f t="shared" si="57"/>
        <v/>
      </c>
      <c r="H590" t="str">
        <f>IFERROR(INDEX(JOGOS!$C$1:$P$16905,$G590,1),"")</f>
        <v>FRANÇA LIGUE 1 22/23</v>
      </c>
      <c r="I590" s="29">
        <f>IFERROR(INDEX(JOGOS!$C$1:$P$16905,$G590,3),"")</f>
        <v>45003</v>
      </c>
      <c r="J590" s="29" t="str">
        <f>IFERROR(INDEX(JOGOS!$C$1:$P$16905,$G590,4),"")</f>
        <v>PSG</v>
      </c>
      <c r="K590" s="32">
        <f>IFERROR(INDEX(JOGOS!$C$1:$P$16905,$G590,5),"")</f>
        <v>0</v>
      </c>
      <c r="L590" s="32">
        <f>IFERROR(INDEX(JOGOS!$C$1:$P$16905,$G590,6),"")</f>
        <v>0</v>
      </c>
      <c r="M590" s="29" t="str">
        <f>IFERROR(INDEX(JOGOS!$C$1:$P$16905,$G590,7),"")</f>
        <v>Rennes</v>
      </c>
      <c r="N590" s="32">
        <f>IFERROR(INDEX(JOGOS!$C$1:$P$16905,$G590,8),"")</f>
        <v>0</v>
      </c>
      <c r="O590" s="32">
        <f>IFERROR(INDEX(JOGOS!$C$1:$P$16905,$G590,9),"")</f>
        <v>0</v>
      </c>
      <c r="P590" s="32">
        <f>IFERROR(INDEX(JOGOS!$C$1:$P$16905,$G590,10),"")</f>
        <v>0</v>
      </c>
      <c r="Q590" s="32">
        <f>IFERROR(INDEX(JOGOS!$C$1:$P$16905,$G590,11),"")</f>
        <v>0</v>
      </c>
      <c r="R590" s="32">
        <f>IFERROR(INDEX(JOGOS!$C$1:$P$16905,$G590,12),"")</f>
        <v>0</v>
      </c>
      <c r="S590" s="32">
        <f>IFERROR(INDEX(JOGOS!$C$1:$P$16905,$G590,13),"")</f>
        <v>0</v>
      </c>
      <c r="T590" s="32">
        <f t="shared" si="59"/>
        <v>0</v>
      </c>
    </row>
    <row r="591" spans="1:20">
      <c r="A591" t="str">
        <f>IF(Tabela3[[#This Row],[GOL CASA]]&lt;&gt;"",Tabela3[[#This Row],[TIME CASA]],"")</f>
        <v/>
      </c>
      <c r="B591" t="str">
        <f>IF(Tabela3[[#This Row],[GOL FORA]]&lt;&gt;"",Tabela3[[#This Row],[TIME FORA]],"")</f>
        <v/>
      </c>
      <c r="C591">
        <f t="shared" si="55"/>
        <v>0</v>
      </c>
      <c r="D591">
        <f t="shared" si="56"/>
        <v>0</v>
      </c>
      <c r="E591">
        <f t="shared" si="58"/>
        <v>0</v>
      </c>
      <c r="F591" t="str">
        <f t="shared" si="57"/>
        <v/>
      </c>
      <c r="H591" t="str">
        <f>IFERROR(INDEX(JOGOS!$C$1:$P$16905,$G591,1),"")</f>
        <v>FRANÇA LIGUE 1 22/23</v>
      </c>
      <c r="I591" s="29">
        <f>IFERROR(INDEX(JOGOS!$C$1:$P$16905,$G591,3),"")</f>
        <v>45003</v>
      </c>
      <c r="J591" s="29" t="str">
        <f>IFERROR(INDEX(JOGOS!$C$1:$P$16905,$G591,4),"")</f>
        <v>Lens</v>
      </c>
      <c r="K591" s="32">
        <f>IFERROR(INDEX(JOGOS!$C$1:$P$16905,$G591,5),"")</f>
        <v>0</v>
      </c>
      <c r="L591" s="32">
        <f>IFERROR(INDEX(JOGOS!$C$1:$P$16905,$G591,6),"")</f>
        <v>0</v>
      </c>
      <c r="M591" s="29" t="str">
        <f>IFERROR(INDEX(JOGOS!$C$1:$P$16905,$G591,7),"")</f>
        <v>Angers SCO</v>
      </c>
      <c r="N591" s="32">
        <f>IFERROR(INDEX(JOGOS!$C$1:$P$16905,$G591,8),"")</f>
        <v>0</v>
      </c>
      <c r="O591" s="32">
        <f>IFERROR(INDEX(JOGOS!$C$1:$P$16905,$G591,9),"")</f>
        <v>0</v>
      </c>
      <c r="P591" s="32">
        <f>IFERROR(INDEX(JOGOS!$C$1:$P$16905,$G591,10),"")</f>
        <v>0</v>
      </c>
      <c r="Q591" s="32">
        <f>IFERROR(INDEX(JOGOS!$C$1:$P$16905,$G591,11),"")</f>
        <v>0</v>
      </c>
      <c r="R591" s="32">
        <f>IFERROR(INDEX(JOGOS!$C$1:$P$16905,$G591,12),"")</f>
        <v>0</v>
      </c>
      <c r="S591" s="32">
        <f>IFERROR(INDEX(JOGOS!$C$1:$P$16905,$G591,13),"")</f>
        <v>0</v>
      </c>
      <c r="T591" s="32">
        <f t="shared" si="59"/>
        <v>0</v>
      </c>
    </row>
    <row r="592" spans="1:20">
      <c r="A592" t="str">
        <f>IF(Tabela3[[#This Row],[GOL CASA]]&lt;&gt;"",Tabela3[[#This Row],[TIME CASA]],"")</f>
        <v/>
      </c>
      <c r="B592" t="str">
        <f>IF(Tabela3[[#This Row],[GOL FORA]]&lt;&gt;"",Tabela3[[#This Row],[TIME FORA]],"")</f>
        <v/>
      </c>
      <c r="C592">
        <f t="shared" si="55"/>
        <v>0</v>
      </c>
      <c r="D592">
        <f t="shared" si="56"/>
        <v>0</v>
      </c>
      <c r="E592">
        <f t="shared" si="58"/>
        <v>0</v>
      </c>
      <c r="F592" t="str">
        <f t="shared" si="57"/>
        <v/>
      </c>
      <c r="H592" t="str">
        <f>IFERROR(INDEX(JOGOS!$C$1:$P$16905,$G592,1),"")</f>
        <v>FRANÇA LIGUE 1 22/23</v>
      </c>
      <c r="I592" s="29">
        <f>IFERROR(INDEX(JOGOS!$C$1:$P$16905,$G592,3),"")</f>
        <v>45003</v>
      </c>
      <c r="J592" s="29" t="str">
        <f>IFERROR(INDEX(JOGOS!$C$1:$P$16905,$G592,4),"")</f>
        <v>Strasbourg</v>
      </c>
      <c r="K592" s="32">
        <f>IFERROR(INDEX(JOGOS!$C$1:$P$16905,$G592,5),"")</f>
        <v>0</v>
      </c>
      <c r="L592" s="32">
        <f>IFERROR(INDEX(JOGOS!$C$1:$P$16905,$G592,6),"")</f>
        <v>0</v>
      </c>
      <c r="M592" s="29" t="str">
        <f>IFERROR(INDEX(JOGOS!$C$1:$P$16905,$G592,7),"")</f>
        <v>Auxerre</v>
      </c>
      <c r="N592" s="32">
        <f>IFERROR(INDEX(JOGOS!$C$1:$P$16905,$G592,8),"")</f>
        <v>0</v>
      </c>
      <c r="O592" s="32">
        <f>IFERROR(INDEX(JOGOS!$C$1:$P$16905,$G592,9),"")</f>
        <v>0</v>
      </c>
      <c r="P592" s="32">
        <f>IFERROR(INDEX(JOGOS!$C$1:$P$16905,$G592,10),"")</f>
        <v>0</v>
      </c>
      <c r="Q592" s="32">
        <f>IFERROR(INDEX(JOGOS!$C$1:$P$16905,$G592,11),"")</f>
        <v>0</v>
      </c>
      <c r="R592" s="32">
        <f>IFERROR(INDEX(JOGOS!$C$1:$P$16905,$G592,12),"")</f>
        <v>0</v>
      </c>
      <c r="S592" s="32">
        <f>IFERROR(INDEX(JOGOS!$C$1:$P$16905,$G592,13),"")</f>
        <v>0</v>
      </c>
      <c r="T592" s="32">
        <f t="shared" si="59"/>
        <v>0</v>
      </c>
    </row>
    <row r="593" spans="1:20">
      <c r="A593" t="str">
        <f>IF(Tabela3[[#This Row],[GOL CASA]]&lt;&gt;"",Tabela3[[#This Row],[TIME CASA]],"")</f>
        <v/>
      </c>
      <c r="B593" t="str">
        <f>IF(Tabela3[[#This Row],[GOL FORA]]&lt;&gt;"",Tabela3[[#This Row],[TIME FORA]],"")</f>
        <v/>
      </c>
      <c r="C593">
        <f t="shared" si="55"/>
        <v>0</v>
      </c>
      <c r="D593">
        <f t="shared" si="56"/>
        <v>0</v>
      </c>
      <c r="E593">
        <f t="shared" si="58"/>
        <v>0</v>
      </c>
      <c r="F593" t="str">
        <f t="shared" si="57"/>
        <v/>
      </c>
      <c r="H593" t="str">
        <f>IFERROR(INDEX(JOGOS!$C$1:$P$16905,$G593,1),"")</f>
        <v>FRANÇA LIGUE 1 22/23</v>
      </c>
      <c r="I593" s="29">
        <f>IFERROR(INDEX(JOGOS!$C$1:$P$16905,$G593,3),"")</f>
        <v>45003</v>
      </c>
      <c r="J593" s="29" t="str">
        <f>IFERROR(INDEX(JOGOS!$C$1:$P$16905,$G593,4),"")</f>
        <v>Reims</v>
      </c>
      <c r="K593" s="32">
        <f>IFERROR(INDEX(JOGOS!$C$1:$P$16905,$G593,5),"")</f>
        <v>0</v>
      </c>
      <c r="L593" s="32">
        <f>IFERROR(INDEX(JOGOS!$C$1:$P$16905,$G593,6),"")</f>
        <v>0</v>
      </c>
      <c r="M593" s="29" t="str">
        <f>IFERROR(INDEX(JOGOS!$C$1:$P$16905,$G593,7),"")</f>
        <v>Olympique Marseille</v>
      </c>
      <c r="N593" s="32">
        <f>IFERROR(INDEX(JOGOS!$C$1:$P$16905,$G593,8),"")</f>
        <v>0</v>
      </c>
      <c r="O593" s="32">
        <f>IFERROR(INDEX(JOGOS!$C$1:$P$16905,$G593,9),"")</f>
        <v>0</v>
      </c>
      <c r="P593" s="32">
        <f>IFERROR(INDEX(JOGOS!$C$1:$P$16905,$G593,10),"")</f>
        <v>0</v>
      </c>
      <c r="Q593" s="32">
        <f>IFERROR(INDEX(JOGOS!$C$1:$P$16905,$G593,11),"")</f>
        <v>0</v>
      </c>
      <c r="R593" s="32">
        <f>IFERROR(INDEX(JOGOS!$C$1:$P$16905,$G593,12),"")</f>
        <v>0</v>
      </c>
      <c r="S593" s="32">
        <f>IFERROR(INDEX(JOGOS!$C$1:$P$16905,$G593,13),"")</f>
        <v>0</v>
      </c>
      <c r="T593" s="32">
        <f t="shared" si="59"/>
        <v>0</v>
      </c>
    </row>
    <row r="594" spans="1:20">
      <c r="A594" t="str">
        <f>IF(Tabela3[[#This Row],[GOL CASA]]&lt;&gt;"",Tabela3[[#This Row],[TIME CASA]],"")</f>
        <v/>
      </c>
      <c r="B594" t="str">
        <f>IF(Tabela3[[#This Row],[GOL FORA]]&lt;&gt;"",Tabela3[[#This Row],[TIME FORA]],"")</f>
        <v/>
      </c>
      <c r="C594">
        <f t="shared" si="55"/>
        <v>0</v>
      </c>
      <c r="D594">
        <f t="shared" si="56"/>
        <v>0</v>
      </c>
      <c r="E594">
        <f t="shared" si="58"/>
        <v>0</v>
      </c>
      <c r="F594" t="str">
        <f t="shared" si="57"/>
        <v/>
      </c>
      <c r="H594" t="str">
        <f>IFERROR(INDEX(JOGOS!$C$1:$P$16905,$G594,1),"")</f>
        <v>FRANÇA LIGUE 1 22/23</v>
      </c>
      <c r="I594" s="29">
        <f>IFERROR(INDEX(JOGOS!$C$1:$P$16905,$G594,3),"")</f>
        <v>45003</v>
      </c>
      <c r="J594" s="29" t="str">
        <f>IFERROR(INDEX(JOGOS!$C$1:$P$16905,$G594,4),"")</f>
        <v>Toulouse</v>
      </c>
      <c r="K594" s="32">
        <f>IFERROR(INDEX(JOGOS!$C$1:$P$16905,$G594,5),"")</f>
        <v>0</v>
      </c>
      <c r="L594" s="32">
        <f>IFERROR(INDEX(JOGOS!$C$1:$P$16905,$G594,6),"")</f>
        <v>0</v>
      </c>
      <c r="M594" s="29" t="str">
        <f>IFERROR(INDEX(JOGOS!$C$1:$P$16905,$G594,7),"")</f>
        <v>Lille</v>
      </c>
      <c r="N594" s="32">
        <f>IFERROR(INDEX(JOGOS!$C$1:$P$16905,$G594,8),"")</f>
        <v>0</v>
      </c>
      <c r="O594" s="32">
        <f>IFERROR(INDEX(JOGOS!$C$1:$P$16905,$G594,9),"")</f>
        <v>0</v>
      </c>
      <c r="P594" s="32">
        <f>IFERROR(INDEX(JOGOS!$C$1:$P$16905,$G594,10),"")</f>
        <v>0</v>
      </c>
      <c r="Q594" s="32">
        <f>IFERROR(INDEX(JOGOS!$C$1:$P$16905,$G594,11),"")</f>
        <v>0</v>
      </c>
      <c r="R594" s="32">
        <f>IFERROR(INDEX(JOGOS!$C$1:$P$16905,$G594,12),"")</f>
        <v>0</v>
      </c>
      <c r="S594" s="32">
        <f>IFERROR(INDEX(JOGOS!$C$1:$P$16905,$G594,13),"")</f>
        <v>0</v>
      </c>
      <c r="T594" s="32">
        <f t="shared" si="59"/>
        <v>0</v>
      </c>
    </row>
    <row r="595" spans="1:20">
      <c r="A595" t="str">
        <f>IF(Tabela3[[#This Row],[GOL CASA]]&lt;&gt;"",Tabela3[[#This Row],[TIME CASA]],"")</f>
        <v/>
      </c>
      <c r="B595" t="str">
        <f>IF(Tabela3[[#This Row],[GOL FORA]]&lt;&gt;"",Tabela3[[#This Row],[TIME FORA]],"")</f>
        <v/>
      </c>
      <c r="C595">
        <f t="shared" si="55"/>
        <v>0</v>
      </c>
      <c r="D595">
        <f t="shared" si="56"/>
        <v>0</v>
      </c>
      <c r="E595">
        <f t="shared" si="58"/>
        <v>0</v>
      </c>
      <c r="F595" t="str">
        <f t="shared" si="57"/>
        <v/>
      </c>
      <c r="H595" t="str">
        <f>IFERROR(INDEX(JOGOS!$C$1:$P$16905,$G595,1),"")</f>
        <v>FRANÇA LIGUE 1 22/23</v>
      </c>
      <c r="I595" s="29">
        <f>IFERROR(INDEX(JOGOS!$C$1:$P$16905,$G595,3),"")</f>
        <v>45003</v>
      </c>
      <c r="J595" s="29" t="str">
        <f>IFERROR(INDEX(JOGOS!$C$1:$P$16905,$G595,4),"")</f>
        <v>Troyes</v>
      </c>
      <c r="K595" s="32">
        <f>IFERROR(INDEX(JOGOS!$C$1:$P$16905,$G595,5),"")</f>
        <v>0</v>
      </c>
      <c r="L595" s="32">
        <f>IFERROR(INDEX(JOGOS!$C$1:$P$16905,$G595,6),"")</f>
        <v>0</v>
      </c>
      <c r="M595" s="29" t="str">
        <f>IFERROR(INDEX(JOGOS!$C$1:$P$16905,$G595,7),"")</f>
        <v>Brest</v>
      </c>
      <c r="N595" s="32">
        <f>IFERROR(INDEX(JOGOS!$C$1:$P$16905,$G595,8),"")</f>
        <v>0</v>
      </c>
      <c r="O595" s="32">
        <f>IFERROR(INDEX(JOGOS!$C$1:$P$16905,$G595,9),"")</f>
        <v>0</v>
      </c>
      <c r="P595" s="32">
        <f>IFERROR(INDEX(JOGOS!$C$1:$P$16905,$G595,10),"")</f>
        <v>0</v>
      </c>
      <c r="Q595" s="32">
        <f>IFERROR(INDEX(JOGOS!$C$1:$P$16905,$G595,11),"")</f>
        <v>0</v>
      </c>
      <c r="R595" s="32">
        <f>IFERROR(INDEX(JOGOS!$C$1:$P$16905,$G595,12),"")</f>
        <v>0</v>
      </c>
      <c r="S595" s="32">
        <f>IFERROR(INDEX(JOGOS!$C$1:$P$16905,$G595,13),"")</f>
        <v>0</v>
      </c>
      <c r="T595" s="32">
        <f t="shared" si="59"/>
        <v>0</v>
      </c>
    </row>
    <row r="596" spans="1:20">
      <c r="A596" t="str">
        <f>IF(Tabela3[[#This Row],[GOL CASA]]&lt;&gt;"",Tabela3[[#This Row],[TIME CASA]],"")</f>
        <v/>
      </c>
      <c r="B596" t="str">
        <f>IF(Tabela3[[#This Row],[GOL FORA]]&lt;&gt;"",Tabela3[[#This Row],[TIME FORA]],"")</f>
        <v/>
      </c>
      <c r="C596">
        <f t="shared" si="55"/>
        <v>0</v>
      </c>
      <c r="D596">
        <f t="shared" si="56"/>
        <v>0</v>
      </c>
      <c r="E596">
        <f t="shared" si="58"/>
        <v>0</v>
      </c>
      <c r="F596" t="str">
        <f t="shared" si="57"/>
        <v/>
      </c>
      <c r="H596" t="str">
        <f>IFERROR(INDEX(JOGOS!$C$1:$P$16905,$G596,1),"")</f>
        <v>PREMIER LIGUE22/23</v>
      </c>
      <c r="I596" s="29">
        <f>IFERROR(INDEX(JOGOS!$C$1:$P$16905,$G596,3),"")</f>
        <v>45003.5</v>
      </c>
      <c r="J596" s="29" t="str">
        <f>IFERROR(INDEX(JOGOS!$C$1:$P$16905,$G596,4),"")</f>
        <v>Arsenal</v>
      </c>
      <c r="K596" s="32">
        <f>IFERROR(INDEX(JOGOS!$C$1:$P$16905,$G596,5),"")</f>
        <v>0</v>
      </c>
      <c r="L596" s="32">
        <f>IFERROR(INDEX(JOGOS!$C$1:$P$16905,$G596,6),"")</f>
        <v>0</v>
      </c>
      <c r="M596" s="29" t="str">
        <f>IFERROR(INDEX(JOGOS!$C$1:$P$16905,$G596,7),"")</f>
        <v>Crystal Palace</v>
      </c>
      <c r="N596" s="32">
        <f>IFERROR(INDEX(JOGOS!$C$1:$P$16905,$G596,8),"")</f>
        <v>0</v>
      </c>
      <c r="O596" s="32">
        <f>IFERROR(INDEX(JOGOS!$C$1:$P$16905,$G596,9),"")</f>
        <v>0</v>
      </c>
      <c r="P596" s="32">
        <f>IFERROR(INDEX(JOGOS!$C$1:$P$16905,$G596,10),"")</f>
        <v>0</v>
      </c>
      <c r="Q596" s="32">
        <f>IFERROR(INDEX(JOGOS!$C$1:$P$16905,$G596,11),"")</f>
        <v>0</v>
      </c>
      <c r="R596" s="32">
        <f>IFERROR(INDEX(JOGOS!$C$1:$P$16905,$G596,12),"")</f>
        <v>0</v>
      </c>
      <c r="S596" s="32">
        <f>IFERROR(INDEX(JOGOS!$C$1:$P$16905,$G596,13),"")</f>
        <v>0</v>
      </c>
      <c r="T596" s="32">
        <f t="shared" si="59"/>
        <v>0</v>
      </c>
    </row>
    <row r="597" spans="1:20">
      <c r="A597" t="str">
        <f>IF(Tabela3[[#This Row],[GOL CASA]]&lt;&gt;"",Tabela3[[#This Row],[TIME CASA]],"")</f>
        <v/>
      </c>
      <c r="B597" t="str">
        <f>IF(Tabela3[[#This Row],[GOL FORA]]&lt;&gt;"",Tabela3[[#This Row],[TIME FORA]],"")</f>
        <v/>
      </c>
      <c r="C597">
        <f t="shared" si="55"/>
        <v>0</v>
      </c>
      <c r="D597">
        <f t="shared" si="56"/>
        <v>0</v>
      </c>
      <c r="E597">
        <f t="shared" si="58"/>
        <v>0</v>
      </c>
      <c r="F597" t="str">
        <f t="shared" si="57"/>
        <v/>
      </c>
      <c r="H597" t="str">
        <f>IFERROR(INDEX(JOGOS!$C$1:$P$16905,$G597,1),"")</f>
        <v>PREMIER LIGUE22/23</v>
      </c>
      <c r="I597" s="29">
        <f>IFERROR(INDEX(JOGOS!$C$1:$P$16905,$G597,3),"")</f>
        <v>45003.5</v>
      </c>
      <c r="J597" s="29" t="str">
        <f>IFERROR(INDEX(JOGOS!$C$1:$P$16905,$G597,4),"")</f>
        <v>Aston Villa</v>
      </c>
      <c r="K597" s="32">
        <f>IFERROR(INDEX(JOGOS!$C$1:$P$16905,$G597,5),"")</f>
        <v>0</v>
      </c>
      <c r="L597" s="32">
        <f>IFERROR(INDEX(JOGOS!$C$1:$P$16905,$G597,6),"")</f>
        <v>0</v>
      </c>
      <c r="M597" s="29" t="str">
        <f>IFERROR(INDEX(JOGOS!$C$1:$P$16905,$G597,7),"")</f>
        <v>AFC Bournemouth</v>
      </c>
      <c r="N597" s="32">
        <f>IFERROR(INDEX(JOGOS!$C$1:$P$16905,$G597,8),"")</f>
        <v>0</v>
      </c>
      <c r="O597" s="32">
        <f>IFERROR(INDEX(JOGOS!$C$1:$P$16905,$G597,9),"")</f>
        <v>0</v>
      </c>
      <c r="P597" s="32">
        <f>IFERROR(INDEX(JOGOS!$C$1:$P$16905,$G597,10),"")</f>
        <v>0</v>
      </c>
      <c r="Q597" s="32">
        <f>IFERROR(INDEX(JOGOS!$C$1:$P$16905,$G597,11),"")</f>
        <v>0</v>
      </c>
      <c r="R597" s="32">
        <f>IFERROR(INDEX(JOGOS!$C$1:$P$16905,$G597,12),"")</f>
        <v>0</v>
      </c>
      <c r="S597" s="32">
        <f>IFERROR(INDEX(JOGOS!$C$1:$P$16905,$G597,13),"")</f>
        <v>0</v>
      </c>
      <c r="T597" s="32">
        <f t="shared" si="59"/>
        <v>0</v>
      </c>
    </row>
    <row r="598" spans="1:20">
      <c r="A598" t="str">
        <f>IF(Tabela3[[#This Row],[GOL CASA]]&lt;&gt;"",Tabela3[[#This Row],[TIME CASA]],"")</f>
        <v/>
      </c>
      <c r="B598" t="str">
        <f>IF(Tabela3[[#This Row],[GOL FORA]]&lt;&gt;"",Tabela3[[#This Row],[TIME FORA]],"")</f>
        <v/>
      </c>
      <c r="C598">
        <f t="shared" si="55"/>
        <v>0</v>
      </c>
      <c r="D598">
        <f t="shared" si="56"/>
        <v>0</v>
      </c>
      <c r="E598">
        <f t="shared" si="58"/>
        <v>0</v>
      </c>
      <c r="F598" t="str">
        <f t="shared" si="57"/>
        <v/>
      </c>
      <c r="H598" t="str">
        <f>IFERROR(INDEX(JOGOS!$C$1:$P$16905,$G598,1),"")</f>
        <v>PREMIER LIGUE22/23</v>
      </c>
      <c r="I598" s="29">
        <f>IFERROR(INDEX(JOGOS!$C$1:$P$16905,$G598,3),"")</f>
        <v>45003.5</v>
      </c>
      <c r="J598" s="29" t="str">
        <f>IFERROR(INDEX(JOGOS!$C$1:$P$16905,$G598,4),"")</f>
        <v>Brentford</v>
      </c>
      <c r="K598" s="32">
        <f>IFERROR(INDEX(JOGOS!$C$1:$P$16905,$G598,5),"")</f>
        <v>0</v>
      </c>
      <c r="L598" s="32">
        <f>IFERROR(INDEX(JOGOS!$C$1:$P$16905,$G598,6),"")</f>
        <v>0</v>
      </c>
      <c r="M598" s="29" t="str">
        <f>IFERROR(INDEX(JOGOS!$C$1:$P$16905,$G598,7),"")</f>
        <v>Leicester City</v>
      </c>
      <c r="N598" s="32">
        <f>IFERROR(INDEX(JOGOS!$C$1:$P$16905,$G598,8),"")</f>
        <v>0</v>
      </c>
      <c r="O598" s="32">
        <f>IFERROR(INDEX(JOGOS!$C$1:$P$16905,$G598,9),"")</f>
        <v>0</v>
      </c>
      <c r="P598" s="32">
        <f>IFERROR(INDEX(JOGOS!$C$1:$P$16905,$G598,10),"")</f>
        <v>0</v>
      </c>
      <c r="Q598" s="32">
        <f>IFERROR(INDEX(JOGOS!$C$1:$P$16905,$G598,11),"")</f>
        <v>0</v>
      </c>
      <c r="R598" s="32">
        <f>IFERROR(INDEX(JOGOS!$C$1:$P$16905,$G598,12),"")</f>
        <v>0</v>
      </c>
      <c r="S598" s="32">
        <f>IFERROR(INDEX(JOGOS!$C$1:$P$16905,$G598,13),"")</f>
        <v>0</v>
      </c>
      <c r="T598" s="32">
        <f t="shared" si="59"/>
        <v>0</v>
      </c>
    </row>
    <row r="599" spans="1:20">
      <c r="A599" t="str">
        <f>IF(Tabela3[[#This Row],[GOL CASA]]&lt;&gt;"",Tabela3[[#This Row],[TIME CASA]],"")</f>
        <v/>
      </c>
      <c r="B599" t="str">
        <f>IF(Tabela3[[#This Row],[GOL FORA]]&lt;&gt;"",Tabela3[[#This Row],[TIME FORA]],"")</f>
        <v/>
      </c>
      <c r="C599">
        <f t="shared" si="55"/>
        <v>0</v>
      </c>
      <c r="D599">
        <f t="shared" si="56"/>
        <v>0</v>
      </c>
      <c r="E599">
        <f t="shared" si="58"/>
        <v>0</v>
      </c>
      <c r="F599" t="str">
        <f t="shared" si="57"/>
        <v/>
      </c>
      <c r="H599" t="str">
        <f>IFERROR(INDEX(JOGOS!$C$1:$P$16905,$G599,1),"")</f>
        <v>PREMIER LIGUE22/23</v>
      </c>
      <c r="I599" s="29">
        <f>IFERROR(INDEX(JOGOS!$C$1:$P$16905,$G599,3),"")</f>
        <v>45003.5</v>
      </c>
      <c r="J599" s="29" t="str">
        <f>IFERROR(INDEX(JOGOS!$C$1:$P$16905,$G599,4),"")</f>
        <v>Brighton &amp; Hove Albion</v>
      </c>
      <c r="K599" s="32">
        <f>IFERROR(INDEX(JOGOS!$C$1:$P$16905,$G599,5),"")</f>
        <v>0</v>
      </c>
      <c r="L599" s="32">
        <f>IFERROR(INDEX(JOGOS!$C$1:$P$16905,$G599,6),"")</f>
        <v>0</v>
      </c>
      <c r="M599" s="29" t="str">
        <f>IFERROR(INDEX(JOGOS!$C$1:$P$16905,$G599,7),"")</f>
        <v>Manchester United</v>
      </c>
      <c r="N599" s="32">
        <f>IFERROR(INDEX(JOGOS!$C$1:$P$16905,$G599,8),"")</f>
        <v>0</v>
      </c>
      <c r="O599" s="32">
        <f>IFERROR(INDEX(JOGOS!$C$1:$P$16905,$G599,9),"")</f>
        <v>0</v>
      </c>
      <c r="P599" s="32">
        <f>IFERROR(INDEX(JOGOS!$C$1:$P$16905,$G599,10),"")</f>
        <v>0</v>
      </c>
      <c r="Q599" s="32">
        <f>IFERROR(INDEX(JOGOS!$C$1:$P$16905,$G599,11),"")</f>
        <v>0</v>
      </c>
      <c r="R599" s="32">
        <f>IFERROR(INDEX(JOGOS!$C$1:$P$16905,$G599,12),"")</f>
        <v>0</v>
      </c>
      <c r="S599" s="32">
        <f>IFERROR(INDEX(JOGOS!$C$1:$P$16905,$G599,13),"")</f>
        <v>0</v>
      </c>
      <c r="T599" s="32">
        <f t="shared" si="59"/>
        <v>0</v>
      </c>
    </row>
    <row r="600" spans="1:20">
      <c r="A600" t="str">
        <f>IF(Tabela3[[#This Row],[GOL CASA]]&lt;&gt;"",Tabela3[[#This Row],[TIME CASA]],"")</f>
        <v/>
      </c>
      <c r="B600" t="str">
        <f>IF(Tabela3[[#This Row],[GOL FORA]]&lt;&gt;"",Tabela3[[#This Row],[TIME FORA]],"")</f>
        <v/>
      </c>
      <c r="C600">
        <f t="shared" si="55"/>
        <v>0</v>
      </c>
      <c r="D600">
        <f t="shared" si="56"/>
        <v>0</v>
      </c>
      <c r="E600">
        <f t="shared" si="58"/>
        <v>0</v>
      </c>
      <c r="F600" t="str">
        <f t="shared" si="57"/>
        <v/>
      </c>
      <c r="H600" t="str">
        <f>IFERROR(INDEX(JOGOS!$C$1:$P$16905,$G600,1),"")</f>
        <v>PREMIER LIGUE22/23</v>
      </c>
      <c r="I600" s="29">
        <f>IFERROR(INDEX(JOGOS!$C$1:$P$16905,$G600,3),"")</f>
        <v>45003.5</v>
      </c>
      <c r="J600" s="29" t="str">
        <f>IFERROR(INDEX(JOGOS!$C$1:$P$16905,$G600,4),"")</f>
        <v>Liverpool</v>
      </c>
      <c r="K600" s="32">
        <f>IFERROR(INDEX(JOGOS!$C$1:$P$16905,$G600,5),"")</f>
        <v>0</v>
      </c>
      <c r="L600" s="32">
        <f>IFERROR(INDEX(JOGOS!$C$1:$P$16905,$G600,6),"")</f>
        <v>0</v>
      </c>
      <c r="M600" s="29" t="str">
        <f>IFERROR(INDEX(JOGOS!$C$1:$P$16905,$G600,7),"")</f>
        <v>Fulham</v>
      </c>
      <c r="N600" s="32">
        <f>IFERROR(INDEX(JOGOS!$C$1:$P$16905,$G600,8),"")</f>
        <v>0</v>
      </c>
      <c r="O600" s="32">
        <f>IFERROR(INDEX(JOGOS!$C$1:$P$16905,$G600,9),"")</f>
        <v>0</v>
      </c>
      <c r="P600" s="32">
        <f>IFERROR(INDEX(JOGOS!$C$1:$P$16905,$G600,10),"")</f>
        <v>0</v>
      </c>
      <c r="Q600" s="32">
        <f>IFERROR(INDEX(JOGOS!$C$1:$P$16905,$G600,11),"")</f>
        <v>0</v>
      </c>
      <c r="R600" s="32">
        <f>IFERROR(INDEX(JOGOS!$C$1:$P$16905,$G600,12),"")</f>
        <v>0</v>
      </c>
      <c r="S600" s="32">
        <f>IFERROR(INDEX(JOGOS!$C$1:$P$16905,$G600,13),"")</f>
        <v>0</v>
      </c>
      <c r="T600" s="32">
        <f t="shared" si="59"/>
        <v>0</v>
      </c>
    </row>
    <row r="601" spans="1:20">
      <c r="A601" t="str">
        <f>IF(Tabela3[[#This Row],[GOL CASA]]&lt;&gt;"",Tabela3[[#This Row],[TIME CASA]],"")</f>
        <v/>
      </c>
      <c r="B601" t="str">
        <f>IF(Tabela3[[#This Row],[GOL FORA]]&lt;&gt;"",Tabela3[[#This Row],[TIME FORA]],"")</f>
        <v/>
      </c>
      <c r="C601">
        <f t="shared" si="55"/>
        <v>0</v>
      </c>
      <c r="D601">
        <f t="shared" si="56"/>
        <v>0</v>
      </c>
      <c r="E601">
        <f t="shared" si="58"/>
        <v>0</v>
      </c>
      <c r="F601" t="str">
        <f t="shared" si="57"/>
        <v/>
      </c>
      <c r="H601" t="str">
        <f>IFERROR(INDEX(JOGOS!$C$1:$P$16905,$G601,1),"")</f>
        <v>PREMIER LIGUE22/23</v>
      </c>
      <c r="I601" s="29">
        <f>IFERROR(INDEX(JOGOS!$C$1:$P$16905,$G601,3),"")</f>
        <v>45003.5</v>
      </c>
      <c r="J601" s="29" t="str">
        <f>IFERROR(INDEX(JOGOS!$C$1:$P$16905,$G601,4),"")</f>
        <v>Manchester City</v>
      </c>
      <c r="K601" s="32">
        <f>IFERROR(INDEX(JOGOS!$C$1:$P$16905,$G601,5),"")</f>
        <v>0</v>
      </c>
      <c r="L601" s="32">
        <f>IFERROR(INDEX(JOGOS!$C$1:$P$16905,$G601,6),"")</f>
        <v>0</v>
      </c>
      <c r="M601" s="29" t="str">
        <f>IFERROR(INDEX(JOGOS!$C$1:$P$16905,$G601,7),"")</f>
        <v>West Ham United</v>
      </c>
      <c r="N601" s="32">
        <f>IFERROR(INDEX(JOGOS!$C$1:$P$16905,$G601,8),"")</f>
        <v>0</v>
      </c>
      <c r="O601" s="32">
        <f>IFERROR(INDEX(JOGOS!$C$1:$P$16905,$G601,9),"")</f>
        <v>0</v>
      </c>
      <c r="P601" s="32">
        <f>IFERROR(INDEX(JOGOS!$C$1:$P$16905,$G601,10),"")</f>
        <v>0</v>
      </c>
      <c r="Q601" s="32">
        <f>IFERROR(INDEX(JOGOS!$C$1:$P$16905,$G601,11),"")</f>
        <v>0</v>
      </c>
      <c r="R601" s="32">
        <f>IFERROR(INDEX(JOGOS!$C$1:$P$16905,$G601,12),"")</f>
        <v>0</v>
      </c>
      <c r="S601" s="32">
        <f>IFERROR(INDEX(JOGOS!$C$1:$P$16905,$G601,13),"")</f>
        <v>0</v>
      </c>
      <c r="T601" s="32">
        <f t="shared" si="59"/>
        <v>0</v>
      </c>
    </row>
    <row r="602" spans="1:20">
      <c r="A602" t="str">
        <f>IF(Tabela3[[#This Row],[GOL CASA]]&lt;&gt;"",Tabela3[[#This Row],[TIME CASA]],"")</f>
        <v/>
      </c>
      <c r="B602" t="str">
        <f>IF(Tabela3[[#This Row],[GOL FORA]]&lt;&gt;"",Tabela3[[#This Row],[TIME FORA]],"")</f>
        <v/>
      </c>
      <c r="C602">
        <f t="shared" si="55"/>
        <v>0</v>
      </c>
      <c r="D602">
        <f t="shared" si="56"/>
        <v>0</v>
      </c>
      <c r="E602">
        <f t="shared" si="58"/>
        <v>0</v>
      </c>
      <c r="F602" t="str">
        <f t="shared" si="57"/>
        <v/>
      </c>
      <c r="H602" t="str">
        <f>IFERROR(INDEX(JOGOS!$C$1:$P$16905,$G602,1),"")</f>
        <v>PREMIER LIGUE22/23</v>
      </c>
      <c r="I602" s="29">
        <f>IFERROR(INDEX(JOGOS!$C$1:$P$16905,$G602,3),"")</f>
        <v>45003.5</v>
      </c>
      <c r="J602" s="29" t="str">
        <f>IFERROR(INDEX(JOGOS!$C$1:$P$16905,$G602,4),"")</f>
        <v>Nottingham Forest</v>
      </c>
      <c r="K602" s="32">
        <f>IFERROR(INDEX(JOGOS!$C$1:$P$16905,$G602,5),"")</f>
        <v>0</v>
      </c>
      <c r="L602" s="32">
        <f>IFERROR(INDEX(JOGOS!$C$1:$P$16905,$G602,6),"")</f>
        <v>0</v>
      </c>
      <c r="M602" s="29" t="str">
        <f>IFERROR(INDEX(JOGOS!$C$1:$P$16905,$G602,7),"")</f>
        <v>Newcastle United</v>
      </c>
      <c r="N602" s="32">
        <f>IFERROR(INDEX(JOGOS!$C$1:$P$16905,$G602,8),"")</f>
        <v>0</v>
      </c>
      <c r="O602" s="32">
        <f>IFERROR(INDEX(JOGOS!$C$1:$P$16905,$G602,9),"")</f>
        <v>0</v>
      </c>
      <c r="P602" s="32">
        <f>IFERROR(INDEX(JOGOS!$C$1:$P$16905,$G602,10),"")</f>
        <v>0</v>
      </c>
      <c r="Q602" s="32">
        <f>IFERROR(INDEX(JOGOS!$C$1:$P$16905,$G602,11),"")</f>
        <v>0</v>
      </c>
      <c r="R602" s="32">
        <f>IFERROR(INDEX(JOGOS!$C$1:$P$16905,$G602,12),"")</f>
        <v>0</v>
      </c>
      <c r="S602" s="32">
        <f>IFERROR(INDEX(JOGOS!$C$1:$P$16905,$G602,13),"")</f>
        <v>0</v>
      </c>
      <c r="T602" s="32">
        <f t="shared" si="59"/>
        <v>0</v>
      </c>
    </row>
    <row r="603" spans="1:20">
      <c r="A603" t="str">
        <f>IF(Tabela3[[#This Row],[GOL CASA]]&lt;&gt;"",Tabela3[[#This Row],[TIME CASA]],"")</f>
        <v/>
      </c>
      <c r="B603" t="str">
        <f>IF(Tabela3[[#This Row],[GOL FORA]]&lt;&gt;"",Tabela3[[#This Row],[TIME FORA]],"")</f>
        <v/>
      </c>
      <c r="C603">
        <f t="shared" si="55"/>
        <v>0</v>
      </c>
      <c r="D603">
        <f t="shared" si="56"/>
        <v>0</v>
      </c>
      <c r="E603">
        <f t="shared" si="58"/>
        <v>0</v>
      </c>
      <c r="F603" t="str">
        <f t="shared" si="57"/>
        <v/>
      </c>
      <c r="H603" t="str">
        <f>IFERROR(INDEX(JOGOS!$C$1:$P$16905,$G603,1),"")</f>
        <v>PREMIER LIGUE22/23</v>
      </c>
      <c r="I603" s="29">
        <f>IFERROR(INDEX(JOGOS!$C$1:$P$16905,$G603,3),"")</f>
        <v>45003.5</v>
      </c>
      <c r="J603" s="29" t="str">
        <f>IFERROR(INDEX(JOGOS!$C$1:$P$16905,$G603,4),"")</f>
        <v>Southampton</v>
      </c>
      <c r="K603" s="32">
        <f>IFERROR(INDEX(JOGOS!$C$1:$P$16905,$G603,5),"")</f>
        <v>0</v>
      </c>
      <c r="L603" s="32">
        <f>IFERROR(INDEX(JOGOS!$C$1:$P$16905,$G603,6),"")</f>
        <v>0</v>
      </c>
      <c r="M603" s="29" t="str">
        <f>IFERROR(INDEX(JOGOS!$C$1:$P$16905,$G603,7),"")</f>
        <v>Tottenham Hotspur</v>
      </c>
      <c r="N603" s="32">
        <f>IFERROR(INDEX(JOGOS!$C$1:$P$16905,$G603,8),"")</f>
        <v>0</v>
      </c>
      <c r="O603" s="32">
        <f>IFERROR(INDEX(JOGOS!$C$1:$P$16905,$G603,9),"")</f>
        <v>0</v>
      </c>
      <c r="P603" s="32">
        <f>IFERROR(INDEX(JOGOS!$C$1:$P$16905,$G603,10),"")</f>
        <v>0</v>
      </c>
      <c r="Q603" s="32">
        <f>IFERROR(INDEX(JOGOS!$C$1:$P$16905,$G603,11),"")</f>
        <v>0</v>
      </c>
      <c r="R603" s="32">
        <f>IFERROR(INDEX(JOGOS!$C$1:$P$16905,$G603,12),"")</f>
        <v>0</v>
      </c>
      <c r="S603" s="32">
        <f>IFERROR(INDEX(JOGOS!$C$1:$P$16905,$G603,13),"")</f>
        <v>0</v>
      </c>
      <c r="T603" s="32">
        <f t="shared" si="59"/>
        <v>0</v>
      </c>
    </row>
    <row r="604" spans="1:20">
      <c r="A604" t="str">
        <f>IF(Tabela3[[#This Row],[GOL CASA]]&lt;&gt;"",Tabela3[[#This Row],[TIME CASA]],"")</f>
        <v/>
      </c>
      <c r="B604" t="str">
        <f>IF(Tabela3[[#This Row],[GOL FORA]]&lt;&gt;"",Tabela3[[#This Row],[TIME FORA]],"")</f>
        <v/>
      </c>
      <c r="C604">
        <f t="shared" si="55"/>
        <v>0</v>
      </c>
      <c r="D604">
        <f t="shared" si="56"/>
        <v>0</v>
      </c>
      <c r="E604">
        <f t="shared" si="58"/>
        <v>0</v>
      </c>
      <c r="F604" t="str">
        <f t="shared" si="57"/>
        <v/>
      </c>
      <c r="H604" t="str">
        <f>IFERROR(INDEX(JOGOS!$C$1:$P$16905,$G604,1),"")</f>
        <v>PREMIER LIGUE22/23</v>
      </c>
      <c r="I604" s="29">
        <f>IFERROR(INDEX(JOGOS!$C$1:$P$16905,$G604,3),"")</f>
        <v>45003.5</v>
      </c>
      <c r="J604" s="29" t="str">
        <f>IFERROR(INDEX(JOGOS!$C$1:$P$16905,$G604,4),"")</f>
        <v>Wolverhampton Wanderers</v>
      </c>
      <c r="K604" s="32">
        <f>IFERROR(INDEX(JOGOS!$C$1:$P$16905,$G604,5),"")</f>
        <v>0</v>
      </c>
      <c r="L604" s="32">
        <f>IFERROR(INDEX(JOGOS!$C$1:$P$16905,$G604,6),"")</f>
        <v>0</v>
      </c>
      <c r="M604" s="29" t="str">
        <f>IFERROR(INDEX(JOGOS!$C$1:$P$16905,$G604,7),"")</f>
        <v>Leeds United</v>
      </c>
      <c r="N604" s="32">
        <f>IFERROR(INDEX(JOGOS!$C$1:$P$16905,$G604,8),"")</f>
        <v>0</v>
      </c>
      <c r="O604" s="32">
        <f>IFERROR(INDEX(JOGOS!$C$1:$P$16905,$G604,9),"")</f>
        <v>0</v>
      </c>
      <c r="P604" s="32">
        <f>IFERROR(INDEX(JOGOS!$C$1:$P$16905,$G604,10),"")</f>
        <v>0</v>
      </c>
      <c r="Q604" s="32">
        <f>IFERROR(INDEX(JOGOS!$C$1:$P$16905,$G604,11),"")</f>
        <v>0</v>
      </c>
      <c r="R604" s="32">
        <f>IFERROR(INDEX(JOGOS!$C$1:$P$16905,$G604,12),"")</f>
        <v>0</v>
      </c>
      <c r="S604" s="32">
        <f>IFERROR(INDEX(JOGOS!$C$1:$P$16905,$G604,13),"")</f>
        <v>0</v>
      </c>
      <c r="T604" s="32">
        <f t="shared" si="59"/>
        <v>0</v>
      </c>
    </row>
    <row r="605" spans="1:20">
      <c r="A605" t="str">
        <f>IF(Tabela3[[#This Row],[GOL CASA]]&lt;&gt;"",Tabela3[[#This Row],[TIME CASA]],"")</f>
        <v/>
      </c>
      <c r="B605" t="str">
        <f>IF(Tabela3[[#This Row],[GOL FORA]]&lt;&gt;"",Tabela3[[#This Row],[TIME FORA]],"")</f>
        <v/>
      </c>
      <c r="C605">
        <f t="shared" si="55"/>
        <v>0</v>
      </c>
      <c r="D605">
        <f t="shared" si="56"/>
        <v>0</v>
      </c>
      <c r="E605">
        <f t="shared" si="58"/>
        <v>0</v>
      </c>
      <c r="F605" t="str">
        <f t="shared" si="57"/>
        <v/>
      </c>
      <c r="H605" t="str">
        <f>IFERROR(INDEX(JOGOS!$C$1:$P$16905,$G605,1),"")</f>
        <v>PREMIER LIGUE22/23</v>
      </c>
      <c r="I605" s="29">
        <f>IFERROR(INDEX(JOGOS!$C$1:$P$16905,$G605,3),"")</f>
        <v>45003.5</v>
      </c>
      <c r="J605" s="29" t="str">
        <f>IFERROR(INDEX(JOGOS!$C$1:$P$16905,$G605,4),"")</f>
        <v>Chelsea</v>
      </c>
      <c r="K605" s="32">
        <f>IFERROR(INDEX(JOGOS!$C$1:$P$16905,$G605,5),"")</f>
        <v>0</v>
      </c>
      <c r="L605" s="32">
        <f>IFERROR(INDEX(JOGOS!$C$1:$P$16905,$G605,6),"")</f>
        <v>0</v>
      </c>
      <c r="M605" s="29" t="str">
        <f>IFERROR(INDEX(JOGOS!$C$1:$P$16905,$G605,7),"")</f>
        <v>Everton</v>
      </c>
      <c r="N605" s="32">
        <f>IFERROR(INDEX(JOGOS!$C$1:$P$16905,$G605,8),"")</f>
        <v>0</v>
      </c>
      <c r="O605" s="32">
        <f>IFERROR(INDEX(JOGOS!$C$1:$P$16905,$G605,9),"")</f>
        <v>0</v>
      </c>
      <c r="P605" s="32">
        <f>IFERROR(INDEX(JOGOS!$C$1:$P$16905,$G605,10),"")</f>
        <v>0</v>
      </c>
      <c r="Q605" s="32">
        <f>IFERROR(INDEX(JOGOS!$C$1:$P$16905,$G605,11),"")</f>
        <v>0</v>
      </c>
      <c r="R605" s="32">
        <f>IFERROR(INDEX(JOGOS!$C$1:$P$16905,$G605,12),"")</f>
        <v>0</v>
      </c>
      <c r="S605" s="32">
        <f>IFERROR(INDEX(JOGOS!$C$1:$P$16905,$G605,13),"")</f>
        <v>0</v>
      </c>
      <c r="T605" s="32">
        <f t="shared" si="59"/>
        <v>0</v>
      </c>
    </row>
    <row r="606" spans="1:20">
      <c r="A606" t="str">
        <f>IF(Tabela3[[#This Row],[GOL CASA]]&lt;&gt;"",Tabela3[[#This Row],[TIME CASA]],"")</f>
        <v/>
      </c>
      <c r="B606" t="str">
        <f>IF(Tabela3[[#This Row],[GOL FORA]]&lt;&gt;"",Tabela3[[#This Row],[TIME FORA]],"")</f>
        <v/>
      </c>
      <c r="C606">
        <f t="shared" si="55"/>
        <v>0</v>
      </c>
      <c r="D606">
        <f t="shared" si="56"/>
        <v>0</v>
      </c>
      <c r="E606">
        <f t="shared" si="58"/>
        <v>0</v>
      </c>
      <c r="F606" t="str">
        <f t="shared" si="57"/>
        <v/>
      </c>
      <c r="H606" t="str">
        <f>IFERROR(INDEX(JOGOS!$C$1:$P$16905,$G606,1),"")</f>
        <v>FRANÇA LIGUE 1 22/23</v>
      </c>
      <c r="I606" s="29">
        <f>IFERROR(INDEX(JOGOS!$C$1:$P$16905,$G606,3),"")</f>
        <v>45017</v>
      </c>
      <c r="J606" s="29" t="str">
        <f>IFERROR(INDEX(JOGOS!$C$1:$P$16905,$G606,4),"")</f>
        <v>Auxerre</v>
      </c>
      <c r="K606" s="32">
        <f>IFERROR(INDEX(JOGOS!$C$1:$P$16905,$G606,5),"")</f>
        <v>0</v>
      </c>
      <c r="L606" s="32">
        <f>IFERROR(INDEX(JOGOS!$C$1:$P$16905,$G606,6),"")</f>
        <v>0</v>
      </c>
      <c r="M606" s="29" t="str">
        <f>IFERROR(INDEX(JOGOS!$C$1:$P$16905,$G606,7),"")</f>
        <v>Troyes</v>
      </c>
      <c r="N606" s="32">
        <f>IFERROR(INDEX(JOGOS!$C$1:$P$16905,$G606,8),"")</f>
        <v>0</v>
      </c>
      <c r="O606" s="32">
        <f>IFERROR(INDEX(JOGOS!$C$1:$P$16905,$G606,9),"")</f>
        <v>0</v>
      </c>
      <c r="P606" s="32">
        <f>IFERROR(INDEX(JOGOS!$C$1:$P$16905,$G606,10),"")</f>
        <v>0</v>
      </c>
      <c r="Q606" s="32">
        <f>IFERROR(INDEX(JOGOS!$C$1:$P$16905,$G606,11),"")</f>
        <v>0</v>
      </c>
      <c r="R606" s="32">
        <f>IFERROR(INDEX(JOGOS!$C$1:$P$16905,$G606,12),"")</f>
        <v>0</v>
      </c>
      <c r="S606" s="32">
        <f>IFERROR(INDEX(JOGOS!$C$1:$P$16905,$G606,13),"")</f>
        <v>0</v>
      </c>
      <c r="T606" s="32">
        <f t="shared" si="59"/>
        <v>0</v>
      </c>
    </row>
    <row r="607" spans="1:20">
      <c r="A607" t="str">
        <f>IF(Tabela3[[#This Row],[GOL CASA]]&lt;&gt;"",Tabela3[[#This Row],[TIME CASA]],"")</f>
        <v/>
      </c>
      <c r="B607" t="str">
        <f>IF(Tabela3[[#This Row],[GOL FORA]]&lt;&gt;"",Tabela3[[#This Row],[TIME FORA]],"")</f>
        <v/>
      </c>
      <c r="C607">
        <f t="shared" si="55"/>
        <v>0</v>
      </c>
      <c r="D607">
        <f t="shared" si="56"/>
        <v>0</v>
      </c>
      <c r="E607">
        <f t="shared" si="58"/>
        <v>0</v>
      </c>
      <c r="F607" t="str">
        <f t="shared" si="57"/>
        <v/>
      </c>
      <c r="H607" t="str">
        <f>IFERROR(INDEX(JOGOS!$C$1:$P$16905,$G607,1),"")</f>
        <v>FRANÇA LIGUE 1 22/23</v>
      </c>
      <c r="I607" s="29">
        <f>IFERROR(INDEX(JOGOS!$C$1:$P$16905,$G607,3),"")</f>
        <v>45017</v>
      </c>
      <c r="J607" s="29" t="str">
        <f>IFERROR(INDEX(JOGOS!$C$1:$P$16905,$G607,4),"")</f>
        <v>Monaco</v>
      </c>
      <c r="K607" s="32">
        <f>IFERROR(INDEX(JOGOS!$C$1:$P$16905,$G607,5),"")</f>
        <v>0</v>
      </c>
      <c r="L607" s="32">
        <f>IFERROR(INDEX(JOGOS!$C$1:$P$16905,$G607,6),"")</f>
        <v>0</v>
      </c>
      <c r="M607" s="29" t="str">
        <f>IFERROR(INDEX(JOGOS!$C$1:$P$16905,$G607,7),"")</f>
        <v>Strasbourg</v>
      </c>
      <c r="N607" s="32">
        <f>IFERROR(INDEX(JOGOS!$C$1:$P$16905,$G607,8),"")</f>
        <v>0</v>
      </c>
      <c r="O607" s="32">
        <f>IFERROR(INDEX(JOGOS!$C$1:$P$16905,$G607,9),"")</f>
        <v>0</v>
      </c>
      <c r="P607" s="32">
        <f>IFERROR(INDEX(JOGOS!$C$1:$P$16905,$G607,10),"")</f>
        <v>0</v>
      </c>
      <c r="Q607" s="32">
        <f>IFERROR(INDEX(JOGOS!$C$1:$P$16905,$G607,11),"")</f>
        <v>0</v>
      </c>
      <c r="R607" s="32">
        <f>IFERROR(INDEX(JOGOS!$C$1:$P$16905,$G607,12),"")</f>
        <v>0</v>
      </c>
      <c r="S607" s="32">
        <f>IFERROR(INDEX(JOGOS!$C$1:$P$16905,$G607,13),"")</f>
        <v>0</v>
      </c>
      <c r="T607" s="32">
        <f t="shared" si="59"/>
        <v>0</v>
      </c>
    </row>
    <row r="608" spans="1:20">
      <c r="A608" t="str">
        <f>IF(Tabela3[[#This Row],[GOL CASA]]&lt;&gt;"",Tabela3[[#This Row],[TIME CASA]],"")</f>
        <v/>
      </c>
      <c r="B608" t="str">
        <f>IF(Tabela3[[#This Row],[GOL FORA]]&lt;&gt;"",Tabela3[[#This Row],[TIME FORA]],"")</f>
        <v/>
      </c>
      <c r="C608">
        <f t="shared" si="55"/>
        <v>0</v>
      </c>
      <c r="D608">
        <f t="shared" si="56"/>
        <v>0</v>
      </c>
      <c r="E608">
        <f t="shared" si="58"/>
        <v>0</v>
      </c>
      <c r="F608" t="str">
        <f t="shared" si="57"/>
        <v/>
      </c>
      <c r="H608" t="str">
        <f>IFERROR(INDEX(JOGOS!$C$1:$P$16905,$G608,1),"")</f>
        <v>FRANÇA LIGUE 1 22/23</v>
      </c>
      <c r="I608" s="29">
        <f>IFERROR(INDEX(JOGOS!$C$1:$P$16905,$G608,3),"")</f>
        <v>45017</v>
      </c>
      <c r="J608" s="29" t="str">
        <f>IFERROR(INDEX(JOGOS!$C$1:$P$16905,$G608,4),"")</f>
        <v>Angers SCO</v>
      </c>
      <c r="K608" s="32">
        <f>IFERROR(INDEX(JOGOS!$C$1:$P$16905,$G608,5),"")</f>
        <v>0</v>
      </c>
      <c r="L608" s="32">
        <f>IFERROR(INDEX(JOGOS!$C$1:$P$16905,$G608,6),"")</f>
        <v>0</v>
      </c>
      <c r="M608" s="29" t="str">
        <f>IFERROR(INDEX(JOGOS!$C$1:$P$16905,$G608,7),"")</f>
        <v>Nice</v>
      </c>
      <c r="N608" s="32">
        <f>IFERROR(INDEX(JOGOS!$C$1:$P$16905,$G608,8),"")</f>
        <v>0</v>
      </c>
      <c r="O608" s="32">
        <f>IFERROR(INDEX(JOGOS!$C$1:$P$16905,$G608,9),"")</f>
        <v>0</v>
      </c>
      <c r="P608" s="32">
        <f>IFERROR(INDEX(JOGOS!$C$1:$P$16905,$G608,10),"")</f>
        <v>0</v>
      </c>
      <c r="Q608" s="32">
        <f>IFERROR(INDEX(JOGOS!$C$1:$P$16905,$G608,11),"")</f>
        <v>0</v>
      </c>
      <c r="R608" s="32">
        <f>IFERROR(INDEX(JOGOS!$C$1:$P$16905,$G608,12),"")</f>
        <v>0</v>
      </c>
      <c r="S608" s="32">
        <f>IFERROR(INDEX(JOGOS!$C$1:$P$16905,$G608,13),"")</f>
        <v>0</v>
      </c>
      <c r="T608" s="32">
        <f t="shared" si="59"/>
        <v>0</v>
      </c>
    </row>
    <row r="609" spans="1:20">
      <c r="A609" t="str">
        <f>IF(Tabela3[[#This Row],[GOL CASA]]&lt;&gt;"",Tabela3[[#This Row],[TIME CASA]],"")</f>
        <v/>
      </c>
      <c r="B609" t="str">
        <f>IF(Tabela3[[#This Row],[GOL FORA]]&lt;&gt;"",Tabela3[[#This Row],[TIME FORA]],"")</f>
        <v/>
      </c>
      <c r="C609">
        <f t="shared" si="55"/>
        <v>0</v>
      </c>
      <c r="D609">
        <f t="shared" si="56"/>
        <v>0</v>
      </c>
      <c r="E609">
        <f t="shared" si="58"/>
        <v>0</v>
      </c>
      <c r="F609" t="str">
        <f t="shared" si="57"/>
        <v/>
      </c>
      <c r="H609" t="str">
        <f>IFERROR(INDEX(JOGOS!$C$1:$P$16905,$G609,1),"")</f>
        <v>FRANÇA LIGUE 1 22/23</v>
      </c>
      <c r="I609" s="29">
        <f>IFERROR(INDEX(JOGOS!$C$1:$P$16905,$G609,3),"")</f>
        <v>45017</v>
      </c>
      <c r="J609" s="29" t="str">
        <f>IFERROR(INDEX(JOGOS!$C$1:$P$16905,$G609,4),"")</f>
        <v>Clermont</v>
      </c>
      <c r="K609" s="32">
        <f>IFERROR(INDEX(JOGOS!$C$1:$P$16905,$G609,5),"")</f>
        <v>0</v>
      </c>
      <c r="L609" s="32">
        <f>IFERROR(INDEX(JOGOS!$C$1:$P$16905,$G609,6),"")</f>
        <v>0</v>
      </c>
      <c r="M609" s="29" t="str">
        <f>IFERROR(INDEX(JOGOS!$C$1:$P$16905,$G609,7),"")</f>
        <v>Ajaccio</v>
      </c>
      <c r="N609" s="32">
        <f>IFERROR(INDEX(JOGOS!$C$1:$P$16905,$G609,8),"")</f>
        <v>0</v>
      </c>
      <c r="O609" s="32">
        <f>IFERROR(INDEX(JOGOS!$C$1:$P$16905,$G609,9),"")</f>
        <v>0</v>
      </c>
      <c r="P609" s="32">
        <f>IFERROR(INDEX(JOGOS!$C$1:$P$16905,$G609,10),"")</f>
        <v>0</v>
      </c>
      <c r="Q609" s="32">
        <f>IFERROR(INDEX(JOGOS!$C$1:$P$16905,$G609,11),"")</f>
        <v>0</v>
      </c>
      <c r="R609" s="32">
        <f>IFERROR(INDEX(JOGOS!$C$1:$P$16905,$G609,12),"")</f>
        <v>0</v>
      </c>
      <c r="S609" s="32">
        <f>IFERROR(INDEX(JOGOS!$C$1:$P$16905,$G609,13),"")</f>
        <v>0</v>
      </c>
      <c r="T609" s="32">
        <f t="shared" si="59"/>
        <v>0</v>
      </c>
    </row>
    <row r="610" spans="1:20">
      <c r="A610" t="str">
        <f>IF(Tabela3[[#This Row],[GOL CASA]]&lt;&gt;"",Tabela3[[#This Row],[TIME CASA]],"")</f>
        <v/>
      </c>
      <c r="B610" t="str">
        <f>IF(Tabela3[[#This Row],[GOL FORA]]&lt;&gt;"",Tabela3[[#This Row],[TIME FORA]],"")</f>
        <v/>
      </c>
      <c r="C610">
        <f t="shared" si="55"/>
        <v>0</v>
      </c>
      <c r="D610">
        <f t="shared" si="56"/>
        <v>0</v>
      </c>
      <c r="E610">
        <f t="shared" si="58"/>
        <v>0</v>
      </c>
      <c r="F610" t="str">
        <f t="shared" si="57"/>
        <v/>
      </c>
      <c r="H610" t="str">
        <f>IFERROR(INDEX(JOGOS!$C$1:$P$16905,$G610,1),"")</f>
        <v>FRANÇA LIGUE 1 22/23</v>
      </c>
      <c r="I610" s="29">
        <f>IFERROR(INDEX(JOGOS!$C$1:$P$16905,$G610,3),"")</f>
        <v>45017</v>
      </c>
      <c r="J610" s="29" t="str">
        <f>IFERROR(INDEX(JOGOS!$C$1:$P$16905,$G610,4),"")</f>
        <v>Nantes</v>
      </c>
      <c r="K610" s="32">
        <f>IFERROR(INDEX(JOGOS!$C$1:$P$16905,$G610,5),"")</f>
        <v>0</v>
      </c>
      <c r="L610" s="32">
        <f>IFERROR(INDEX(JOGOS!$C$1:$P$16905,$G610,6),"")</f>
        <v>0</v>
      </c>
      <c r="M610" s="29" t="str">
        <f>IFERROR(INDEX(JOGOS!$C$1:$P$16905,$G610,7),"")</f>
        <v>Reims</v>
      </c>
      <c r="N610" s="32">
        <f>IFERROR(INDEX(JOGOS!$C$1:$P$16905,$G610,8),"")</f>
        <v>0</v>
      </c>
      <c r="O610" s="32">
        <f>IFERROR(INDEX(JOGOS!$C$1:$P$16905,$G610,9),"")</f>
        <v>0</v>
      </c>
      <c r="P610" s="32">
        <f>IFERROR(INDEX(JOGOS!$C$1:$P$16905,$G610,10),"")</f>
        <v>0</v>
      </c>
      <c r="Q610" s="32">
        <f>IFERROR(INDEX(JOGOS!$C$1:$P$16905,$G610,11),"")</f>
        <v>0</v>
      </c>
      <c r="R610" s="32">
        <f>IFERROR(INDEX(JOGOS!$C$1:$P$16905,$G610,12),"")</f>
        <v>0</v>
      </c>
      <c r="S610" s="32">
        <f>IFERROR(INDEX(JOGOS!$C$1:$P$16905,$G610,13),"")</f>
        <v>0</v>
      </c>
      <c r="T610" s="32">
        <f t="shared" si="59"/>
        <v>0</v>
      </c>
    </row>
    <row r="611" spans="1:20">
      <c r="A611" t="str">
        <f>IF(Tabela3[[#This Row],[GOL CASA]]&lt;&gt;"",Tabela3[[#This Row],[TIME CASA]],"")</f>
        <v/>
      </c>
      <c r="B611" t="str">
        <f>IF(Tabela3[[#This Row],[GOL FORA]]&lt;&gt;"",Tabela3[[#This Row],[TIME FORA]],"")</f>
        <v/>
      </c>
      <c r="C611">
        <f t="shared" si="55"/>
        <v>0</v>
      </c>
      <c r="D611">
        <f t="shared" si="56"/>
        <v>0</v>
      </c>
      <c r="E611">
        <f t="shared" si="58"/>
        <v>0</v>
      </c>
      <c r="F611" t="str">
        <f t="shared" si="57"/>
        <v/>
      </c>
      <c r="H611" t="str">
        <f>IFERROR(INDEX(JOGOS!$C$1:$P$16905,$G611,1),"")</f>
        <v>FRANÇA LIGUE 1 22/23</v>
      </c>
      <c r="I611" s="29">
        <f>IFERROR(INDEX(JOGOS!$C$1:$P$16905,$G611,3),"")</f>
        <v>45017</v>
      </c>
      <c r="J611" s="29" t="str">
        <f>IFERROR(INDEX(JOGOS!$C$1:$P$16905,$G611,4),"")</f>
        <v>Lille</v>
      </c>
      <c r="K611" s="32">
        <f>IFERROR(INDEX(JOGOS!$C$1:$P$16905,$G611,5),"")</f>
        <v>0</v>
      </c>
      <c r="L611" s="32">
        <f>IFERROR(INDEX(JOGOS!$C$1:$P$16905,$G611,6),"")</f>
        <v>0</v>
      </c>
      <c r="M611" s="29" t="str">
        <f>IFERROR(INDEX(JOGOS!$C$1:$P$16905,$G611,7),"")</f>
        <v>Lorient</v>
      </c>
      <c r="N611" s="32">
        <f>IFERROR(INDEX(JOGOS!$C$1:$P$16905,$G611,8),"")</f>
        <v>0</v>
      </c>
      <c r="O611" s="32">
        <f>IFERROR(INDEX(JOGOS!$C$1:$P$16905,$G611,9),"")</f>
        <v>0</v>
      </c>
      <c r="P611" s="32">
        <f>IFERROR(INDEX(JOGOS!$C$1:$P$16905,$G611,10),"")</f>
        <v>0</v>
      </c>
      <c r="Q611" s="32">
        <f>IFERROR(INDEX(JOGOS!$C$1:$P$16905,$G611,11),"")</f>
        <v>0</v>
      </c>
      <c r="R611" s="32">
        <f>IFERROR(INDEX(JOGOS!$C$1:$P$16905,$G611,12),"")</f>
        <v>0</v>
      </c>
      <c r="S611" s="32">
        <f>IFERROR(INDEX(JOGOS!$C$1:$P$16905,$G611,13),"")</f>
        <v>0</v>
      </c>
      <c r="T611" s="32">
        <f t="shared" si="59"/>
        <v>0</v>
      </c>
    </row>
    <row r="612" spans="1:20">
      <c r="A612" t="str">
        <f>IF(Tabela3[[#This Row],[GOL CASA]]&lt;&gt;"",Tabela3[[#This Row],[TIME CASA]],"")</f>
        <v/>
      </c>
      <c r="B612" t="str">
        <f>IF(Tabela3[[#This Row],[GOL FORA]]&lt;&gt;"",Tabela3[[#This Row],[TIME FORA]],"")</f>
        <v/>
      </c>
      <c r="C612">
        <f t="shared" si="55"/>
        <v>0</v>
      </c>
      <c r="D612">
        <f t="shared" si="56"/>
        <v>0</v>
      </c>
      <c r="E612">
        <f t="shared" si="58"/>
        <v>0</v>
      </c>
      <c r="F612" t="str">
        <f t="shared" si="57"/>
        <v/>
      </c>
      <c r="H612" t="str">
        <f>IFERROR(INDEX(JOGOS!$C$1:$P$16905,$G612,1),"")</f>
        <v>FRANÇA LIGUE 1 22/23</v>
      </c>
      <c r="I612" s="29">
        <f>IFERROR(INDEX(JOGOS!$C$1:$P$16905,$G612,3),"")</f>
        <v>45017</v>
      </c>
      <c r="J612" s="29" t="str">
        <f>IFERROR(INDEX(JOGOS!$C$1:$P$16905,$G612,4),"")</f>
        <v>Olympique Marseille</v>
      </c>
      <c r="K612" s="32">
        <f>IFERROR(INDEX(JOGOS!$C$1:$P$16905,$G612,5),"")</f>
        <v>0</v>
      </c>
      <c r="L612" s="32">
        <f>IFERROR(INDEX(JOGOS!$C$1:$P$16905,$G612,6),"")</f>
        <v>0</v>
      </c>
      <c r="M612" s="29" t="str">
        <f>IFERROR(INDEX(JOGOS!$C$1:$P$16905,$G612,7),"")</f>
        <v>Montpellier</v>
      </c>
      <c r="N612" s="32">
        <f>IFERROR(INDEX(JOGOS!$C$1:$P$16905,$G612,8),"")</f>
        <v>0</v>
      </c>
      <c r="O612" s="32">
        <f>IFERROR(INDEX(JOGOS!$C$1:$P$16905,$G612,9),"")</f>
        <v>0</v>
      </c>
      <c r="P612" s="32">
        <f>IFERROR(INDEX(JOGOS!$C$1:$P$16905,$G612,10),"")</f>
        <v>0</v>
      </c>
      <c r="Q612" s="32">
        <f>IFERROR(INDEX(JOGOS!$C$1:$P$16905,$G612,11),"")</f>
        <v>0</v>
      </c>
      <c r="R612" s="32">
        <f>IFERROR(INDEX(JOGOS!$C$1:$P$16905,$G612,12),"")</f>
        <v>0</v>
      </c>
      <c r="S612" s="32">
        <f>IFERROR(INDEX(JOGOS!$C$1:$P$16905,$G612,13),"")</f>
        <v>0</v>
      </c>
      <c r="T612" s="32">
        <f t="shared" si="59"/>
        <v>0</v>
      </c>
    </row>
    <row r="613" spans="1:20">
      <c r="A613" t="str">
        <f>IF(Tabela3[[#This Row],[GOL CASA]]&lt;&gt;"",Tabela3[[#This Row],[TIME CASA]],"")</f>
        <v/>
      </c>
      <c r="B613" t="str">
        <f>IF(Tabela3[[#This Row],[GOL FORA]]&lt;&gt;"",Tabela3[[#This Row],[TIME FORA]],"")</f>
        <v/>
      </c>
      <c r="C613">
        <f t="shared" si="55"/>
        <v>0</v>
      </c>
      <c r="D613">
        <f t="shared" si="56"/>
        <v>0</v>
      </c>
      <c r="E613">
        <f t="shared" si="58"/>
        <v>0</v>
      </c>
      <c r="F613" t="str">
        <f t="shared" si="57"/>
        <v/>
      </c>
      <c r="H613" t="str">
        <f>IFERROR(INDEX(JOGOS!$C$1:$P$16905,$G613,1),"")</f>
        <v>FRANÇA LIGUE 1 22/23</v>
      </c>
      <c r="I613" s="29">
        <f>IFERROR(INDEX(JOGOS!$C$1:$P$16905,$G613,3),"")</f>
        <v>45017</v>
      </c>
      <c r="J613" s="29" t="str">
        <f>IFERROR(INDEX(JOGOS!$C$1:$P$16905,$G613,4),"")</f>
        <v>PSG</v>
      </c>
      <c r="K613" s="32">
        <f>IFERROR(INDEX(JOGOS!$C$1:$P$16905,$G613,5),"")</f>
        <v>0</v>
      </c>
      <c r="L613" s="32">
        <f>IFERROR(INDEX(JOGOS!$C$1:$P$16905,$G613,6),"")</f>
        <v>0</v>
      </c>
      <c r="M613" s="29" t="str">
        <f>IFERROR(INDEX(JOGOS!$C$1:$P$16905,$G613,7),"")</f>
        <v>Olympique Lyonnais</v>
      </c>
      <c r="N613" s="32">
        <f>IFERROR(INDEX(JOGOS!$C$1:$P$16905,$G613,8),"")</f>
        <v>0</v>
      </c>
      <c r="O613" s="32">
        <f>IFERROR(INDEX(JOGOS!$C$1:$P$16905,$G613,9),"")</f>
        <v>0</v>
      </c>
      <c r="P613" s="32">
        <f>IFERROR(INDEX(JOGOS!$C$1:$P$16905,$G613,10),"")</f>
        <v>0</v>
      </c>
      <c r="Q613" s="32">
        <f>IFERROR(INDEX(JOGOS!$C$1:$P$16905,$G613,11),"")</f>
        <v>0</v>
      </c>
      <c r="R613" s="32">
        <f>IFERROR(INDEX(JOGOS!$C$1:$P$16905,$G613,12),"")</f>
        <v>0</v>
      </c>
      <c r="S613" s="32">
        <f>IFERROR(INDEX(JOGOS!$C$1:$P$16905,$G613,13),"")</f>
        <v>0</v>
      </c>
      <c r="T613" s="32">
        <f t="shared" si="59"/>
        <v>0</v>
      </c>
    </row>
    <row r="614" spans="1:20">
      <c r="A614" t="str">
        <f>IF(Tabela3[[#This Row],[GOL CASA]]&lt;&gt;"",Tabela3[[#This Row],[TIME CASA]],"")</f>
        <v/>
      </c>
      <c r="B614" t="str">
        <f>IF(Tabela3[[#This Row],[GOL FORA]]&lt;&gt;"",Tabela3[[#This Row],[TIME FORA]],"")</f>
        <v/>
      </c>
      <c r="C614">
        <f t="shared" si="55"/>
        <v>0</v>
      </c>
      <c r="D614">
        <f t="shared" si="56"/>
        <v>0</v>
      </c>
      <c r="E614">
        <f t="shared" si="58"/>
        <v>0</v>
      </c>
      <c r="F614" t="str">
        <f t="shared" si="57"/>
        <v/>
      </c>
      <c r="H614" t="str">
        <f>IFERROR(INDEX(JOGOS!$C$1:$P$16905,$G614,1),"")</f>
        <v>FRANÇA LIGUE 1 22/23</v>
      </c>
      <c r="I614" s="29">
        <f>IFERROR(INDEX(JOGOS!$C$1:$P$16905,$G614,3),"")</f>
        <v>45017</v>
      </c>
      <c r="J614" s="29" t="str">
        <f>IFERROR(INDEX(JOGOS!$C$1:$P$16905,$G614,4),"")</f>
        <v>Brest</v>
      </c>
      <c r="K614" s="32">
        <f>IFERROR(INDEX(JOGOS!$C$1:$P$16905,$G614,5),"")</f>
        <v>0</v>
      </c>
      <c r="L614" s="32">
        <f>IFERROR(INDEX(JOGOS!$C$1:$P$16905,$G614,6),"")</f>
        <v>0</v>
      </c>
      <c r="M614" s="29" t="str">
        <f>IFERROR(INDEX(JOGOS!$C$1:$P$16905,$G614,7),"")</f>
        <v>Toulouse</v>
      </c>
      <c r="N614" s="32">
        <f>IFERROR(INDEX(JOGOS!$C$1:$P$16905,$G614,8),"")</f>
        <v>0</v>
      </c>
      <c r="O614" s="32">
        <f>IFERROR(INDEX(JOGOS!$C$1:$P$16905,$G614,9),"")</f>
        <v>0</v>
      </c>
      <c r="P614" s="32">
        <f>IFERROR(INDEX(JOGOS!$C$1:$P$16905,$G614,10),"")</f>
        <v>0</v>
      </c>
      <c r="Q614" s="32">
        <f>IFERROR(INDEX(JOGOS!$C$1:$P$16905,$G614,11),"")</f>
        <v>0</v>
      </c>
      <c r="R614" s="32">
        <f>IFERROR(INDEX(JOGOS!$C$1:$P$16905,$G614,12),"")</f>
        <v>0</v>
      </c>
      <c r="S614" s="32">
        <f>IFERROR(INDEX(JOGOS!$C$1:$P$16905,$G614,13),"")</f>
        <v>0</v>
      </c>
      <c r="T614" s="32">
        <f t="shared" si="59"/>
        <v>0</v>
      </c>
    </row>
    <row r="615" spans="1:20">
      <c r="A615" t="str">
        <f>IF(Tabela3[[#This Row],[GOL CASA]]&lt;&gt;"",Tabela3[[#This Row],[TIME CASA]],"")</f>
        <v/>
      </c>
      <c r="B615" t="str">
        <f>IF(Tabela3[[#This Row],[GOL FORA]]&lt;&gt;"",Tabela3[[#This Row],[TIME FORA]],"")</f>
        <v/>
      </c>
      <c r="C615">
        <f t="shared" si="55"/>
        <v>0</v>
      </c>
      <c r="D615">
        <f t="shared" si="56"/>
        <v>0</v>
      </c>
      <c r="E615">
        <f t="shared" si="58"/>
        <v>0</v>
      </c>
      <c r="F615" t="str">
        <f t="shared" si="57"/>
        <v/>
      </c>
      <c r="H615" t="str">
        <f>IFERROR(INDEX(JOGOS!$C$1:$P$16905,$G615,1),"")</f>
        <v>FRANÇA LIGUE 1 22/23</v>
      </c>
      <c r="I615" s="29">
        <f>IFERROR(INDEX(JOGOS!$C$1:$P$16905,$G615,3),"")</f>
        <v>45017</v>
      </c>
      <c r="J615" s="29" t="str">
        <f>IFERROR(INDEX(JOGOS!$C$1:$P$16905,$G615,4),"")</f>
        <v>Rennes</v>
      </c>
      <c r="K615" s="32">
        <f>IFERROR(INDEX(JOGOS!$C$1:$P$16905,$G615,5),"")</f>
        <v>0</v>
      </c>
      <c r="L615" s="32">
        <f>IFERROR(INDEX(JOGOS!$C$1:$P$16905,$G615,6),"")</f>
        <v>0</v>
      </c>
      <c r="M615" s="29" t="str">
        <f>IFERROR(INDEX(JOGOS!$C$1:$P$16905,$G615,7),"")</f>
        <v>Lens</v>
      </c>
      <c r="N615" s="32">
        <f>IFERROR(INDEX(JOGOS!$C$1:$P$16905,$G615,8),"")</f>
        <v>0</v>
      </c>
      <c r="O615" s="32">
        <f>IFERROR(INDEX(JOGOS!$C$1:$P$16905,$G615,9),"")</f>
        <v>0</v>
      </c>
      <c r="P615" s="32">
        <f>IFERROR(INDEX(JOGOS!$C$1:$P$16905,$G615,10),"")</f>
        <v>0</v>
      </c>
      <c r="Q615" s="32">
        <f>IFERROR(INDEX(JOGOS!$C$1:$P$16905,$G615,11),"")</f>
        <v>0</v>
      </c>
      <c r="R615" s="32">
        <f>IFERROR(INDEX(JOGOS!$C$1:$P$16905,$G615,12),"")</f>
        <v>0</v>
      </c>
      <c r="S615" s="32">
        <f>IFERROR(INDEX(JOGOS!$C$1:$P$16905,$G615,13),"")</f>
        <v>0</v>
      </c>
      <c r="T615" s="32">
        <f t="shared" si="59"/>
        <v>0</v>
      </c>
    </row>
    <row r="616" spans="1:20">
      <c r="A616" t="str">
        <f>IF(Tabela3[[#This Row],[GOL CASA]]&lt;&gt;"",Tabela3[[#This Row],[TIME CASA]],"")</f>
        <v/>
      </c>
      <c r="B616" t="str">
        <f>IF(Tabela3[[#This Row],[GOL FORA]]&lt;&gt;"",Tabela3[[#This Row],[TIME FORA]],"")</f>
        <v/>
      </c>
      <c r="C616">
        <f t="shared" si="55"/>
        <v>0</v>
      </c>
      <c r="D616">
        <f t="shared" si="56"/>
        <v>0</v>
      </c>
      <c r="E616">
        <f t="shared" si="58"/>
        <v>0</v>
      </c>
      <c r="F616" t="str">
        <f t="shared" si="57"/>
        <v/>
      </c>
      <c r="H616" t="str">
        <f>IFERROR(INDEX(JOGOS!$C$1:$P$16905,$G616,1),"")</f>
        <v>PREMIER LIGUE22/23</v>
      </c>
      <c r="I616" s="29">
        <f>IFERROR(INDEX(JOGOS!$C$1:$P$16905,$G616,3),"")</f>
        <v>45017.458333333336</v>
      </c>
      <c r="J616" s="29" t="str">
        <f>IFERROR(INDEX(JOGOS!$C$1:$P$16905,$G616,4),"")</f>
        <v>AFC Bournemouth</v>
      </c>
      <c r="K616" s="32">
        <f>IFERROR(INDEX(JOGOS!$C$1:$P$16905,$G616,5),"")</f>
        <v>0</v>
      </c>
      <c r="L616" s="32">
        <f>IFERROR(INDEX(JOGOS!$C$1:$P$16905,$G616,6),"")</f>
        <v>0</v>
      </c>
      <c r="M616" s="29" t="str">
        <f>IFERROR(INDEX(JOGOS!$C$1:$P$16905,$G616,7),"")</f>
        <v>Fulham</v>
      </c>
      <c r="N616" s="32">
        <f>IFERROR(INDEX(JOGOS!$C$1:$P$16905,$G616,8),"")</f>
        <v>0</v>
      </c>
      <c r="O616" s="32">
        <f>IFERROR(INDEX(JOGOS!$C$1:$P$16905,$G616,9),"")</f>
        <v>0</v>
      </c>
      <c r="P616" s="32">
        <f>IFERROR(INDEX(JOGOS!$C$1:$P$16905,$G616,10),"")</f>
        <v>0</v>
      </c>
      <c r="Q616" s="32">
        <f>IFERROR(INDEX(JOGOS!$C$1:$P$16905,$G616,11),"")</f>
        <v>0</v>
      </c>
      <c r="R616" s="32">
        <f>IFERROR(INDEX(JOGOS!$C$1:$P$16905,$G616,12),"")</f>
        <v>0</v>
      </c>
      <c r="S616" s="32">
        <f>IFERROR(INDEX(JOGOS!$C$1:$P$16905,$G616,13),"")</f>
        <v>0</v>
      </c>
      <c r="T616" s="32">
        <f t="shared" si="59"/>
        <v>0</v>
      </c>
    </row>
    <row r="617" spans="1:20">
      <c r="A617" t="str">
        <f>IF(Tabela3[[#This Row],[GOL CASA]]&lt;&gt;"",Tabela3[[#This Row],[TIME CASA]],"")</f>
        <v/>
      </c>
      <c r="B617" t="str">
        <f>IF(Tabela3[[#This Row],[GOL FORA]]&lt;&gt;"",Tabela3[[#This Row],[TIME FORA]],"")</f>
        <v/>
      </c>
      <c r="C617">
        <f t="shared" si="55"/>
        <v>0</v>
      </c>
      <c r="D617">
        <f t="shared" si="56"/>
        <v>0</v>
      </c>
      <c r="E617">
        <f t="shared" si="58"/>
        <v>0</v>
      </c>
      <c r="F617" t="str">
        <f t="shared" si="57"/>
        <v/>
      </c>
      <c r="H617" t="str">
        <f>IFERROR(INDEX(JOGOS!$C$1:$P$16905,$G617,1),"")</f>
        <v>PREMIER LIGUE22/23</v>
      </c>
      <c r="I617" s="29">
        <f>IFERROR(INDEX(JOGOS!$C$1:$P$16905,$G617,3),"")</f>
        <v>45017.458333333336</v>
      </c>
      <c r="J617" s="29" t="str">
        <f>IFERROR(INDEX(JOGOS!$C$1:$P$16905,$G617,4),"")</f>
        <v>Arsenal</v>
      </c>
      <c r="K617" s="32">
        <f>IFERROR(INDEX(JOGOS!$C$1:$P$16905,$G617,5),"")</f>
        <v>0</v>
      </c>
      <c r="L617" s="32">
        <f>IFERROR(INDEX(JOGOS!$C$1:$P$16905,$G617,6),"")</f>
        <v>0</v>
      </c>
      <c r="M617" s="29" t="str">
        <f>IFERROR(INDEX(JOGOS!$C$1:$P$16905,$G617,7),"")</f>
        <v>Leeds United</v>
      </c>
      <c r="N617" s="32">
        <f>IFERROR(INDEX(JOGOS!$C$1:$P$16905,$G617,8),"")</f>
        <v>0</v>
      </c>
      <c r="O617" s="32">
        <f>IFERROR(INDEX(JOGOS!$C$1:$P$16905,$G617,9),"")</f>
        <v>0</v>
      </c>
      <c r="P617" s="32">
        <f>IFERROR(INDEX(JOGOS!$C$1:$P$16905,$G617,10),"")</f>
        <v>0</v>
      </c>
      <c r="Q617" s="32">
        <f>IFERROR(INDEX(JOGOS!$C$1:$P$16905,$G617,11),"")</f>
        <v>0</v>
      </c>
      <c r="R617" s="32">
        <f>IFERROR(INDEX(JOGOS!$C$1:$P$16905,$G617,12),"")</f>
        <v>0</v>
      </c>
      <c r="S617" s="32">
        <f>IFERROR(INDEX(JOGOS!$C$1:$P$16905,$G617,13),"")</f>
        <v>0</v>
      </c>
      <c r="T617" s="32">
        <f t="shared" si="59"/>
        <v>0</v>
      </c>
    </row>
    <row r="618" spans="1:20">
      <c r="A618" t="str">
        <f>IF(Tabela3[[#This Row],[GOL CASA]]&lt;&gt;"",Tabela3[[#This Row],[TIME CASA]],"")</f>
        <v/>
      </c>
      <c r="B618" t="str">
        <f>IF(Tabela3[[#This Row],[GOL FORA]]&lt;&gt;"",Tabela3[[#This Row],[TIME FORA]],"")</f>
        <v/>
      </c>
      <c r="C618">
        <f t="shared" si="55"/>
        <v>0</v>
      </c>
      <c r="D618">
        <f t="shared" si="56"/>
        <v>0</v>
      </c>
      <c r="E618">
        <f t="shared" si="58"/>
        <v>0</v>
      </c>
      <c r="F618" t="str">
        <f t="shared" si="57"/>
        <v/>
      </c>
      <c r="H618" t="str">
        <f>IFERROR(INDEX(JOGOS!$C$1:$P$16905,$G618,1),"")</f>
        <v>PREMIER LIGUE22/23</v>
      </c>
      <c r="I618" s="29">
        <f>IFERROR(INDEX(JOGOS!$C$1:$P$16905,$G618,3),"")</f>
        <v>45017.458333333336</v>
      </c>
      <c r="J618" s="29" t="str">
        <f>IFERROR(INDEX(JOGOS!$C$1:$P$16905,$G618,4),"")</f>
        <v>Brighton &amp; Hove Albion</v>
      </c>
      <c r="K618" s="32">
        <f>IFERROR(INDEX(JOGOS!$C$1:$P$16905,$G618,5),"")</f>
        <v>0</v>
      </c>
      <c r="L618" s="32">
        <f>IFERROR(INDEX(JOGOS!$C$1:$P$16905,$G618,6),"")</f>
        <v>0</v>
      </c>
      <c r="M618" s="29" t="str">
        <f>IFERROR(INDEX(JOGOS!$C$1:$P$16905,$G618,7),"")</f>
        <v>Brentford</v>
      </c>
      <c r="N618" s="32">
        <f>IFERROR(INDEX(JOGOS!$C$1:$P$16905,$G618,8),"")</f>
        <v>0</v>
      </c>
      <c r="O618" s="32">
        <f>IFERROR(INDEX(JOGOS!$C$1:$P$16905,$G618,9),"")</f>
        <v>0</v>
      </c>
      <c r="P618" s="32">
        <f>IFERROR(INDEX(JOGOS!$C$1:$P$16905,$G618,10),"")</f>
        <v>0</v>
      </c>
      <c r="Q618" s="32">
        <f>IFERROR(INDEX(JOGOS!$C$1:$P$16905,$G618,11),"")</f>
        <v>0</v>
      </c>
      <c r="R618" s="32">
        <f>IFERROR(INDEX(JOGOS!$C$1:$P$16905,$G618,12),"")</f>
        <v>0</v>
      </c>
      <c r="S618" s="32">
        <f>IFERROR(INDEX(JOGOS!$C$1:$P$16905,$G618,13),"")</f>
        <v>0</v>
      </c>
      <c r="T618" s="32">
        <f t="shared" si="59"/>
        <v>0</v>
      </c>
    </row>
    <row r="619" spans="1:20">
      <c r="A619" t="str">
        <f>IF(Tabela3[[#This Row],[GOL CASA]]&lt;&gt;"",Tabela3[[#This Row],[TIME CASA]],"")</f>
        <v/>
      </c>
      <c r="B619" t="str">
        <f>IF(Tabela3[[#This Row],[GOL FORA]]&lt;&gt;"",Tabela3[[#This Row],[TIME FORA]],"")</f>
        <v/>
      </c>
      <c r="C619">
        <f t="shared" si="55"/>
        <v>0</v>
      </c>
      <c r="D619">
        <f t="shared" si="56"/>
        <v>0</v>
      </c>
      <c r="E619">
        <f t="shared" si="58"/>
        <v>0</v>
      </c>
      <c r="F619" t="str">
        <f t="shared" si="57"/>
        <v/>
      </c>
      <c r="H619" t="str">
        <f>IFERROR(INDEX(JOGOS!$C$1:$P$16905,$G619,1),"")</f>
        <v>PREMIER LIGUE22/23</v>
      </c>
      <c r="I619" s="29">
        <f>IFERROR(INDEX(JOGOS!$C$1:$P$16905,$G619,3),"")</f>
        <v>45017.458333333336</v>
      </c>
      <c r="J619" s="29" t="str">
        <f>IFERROR(INDEX(JOGOS!$C$1:$P$16905,$G619,4),"")</f>
        <v>Chelsea</v>
      </c>
      <c r="K619" s="32">
        <f>IFERROR(INDEX(JOGOS!$C$1:$P$16905,$G619,5),"")</f>
        <v>0</v>
      </c>
      <c r="L619" s="32">
        <f>IFERROR(INDEX(JOGOS!$C$1:$P$16905,$G619,6),"")</f>
        <v>0</v>
      </c>
      <c r="M619" s="29" t="str">
        <f>IFERROR(INDEX(JOGOS!$C$1:$P$16905,$G619,7),"")</f>
        <v>Aston Villa</v>
      </c>
      <c r="N619" s="32">
        <f>IFERROR(INDEX(JOGOS!$C$1:$P$16905,$G619,8),"")</f>
        <v>0</v>
      </c>
      <c r="O619" s="32">
        <f>IFERROR(INDEX(JOGOS!$C$1:$P$16905,$G619,9),"")</f>
        <v>0</v>
      </c>
      <c r="P619" s="32">
        <f>IFERROR(INDEX(JOGOS!$C$1:$P$16905,$G619,10),"")</f>
        <v>0</v>
      </c>
      <c r="Q619" s="32">
        <f>IFERROR(INDEX(JOGOS!$C$1:$P$16905,$G619,11),"")</f>
        <v>0</v>
      </c>
      <c r="R619" s="32">
        <f>IFERROR(INDEX(JOGOS!$C$1:$P$16905,$G619,12),"")</f>
        <v>0</v>
      </c>
      <c r="S619" s="32">
        <f>IFERROR(INDEX(JOGOS!$C$1:$P$16905,$G619,13),"")</f>
        <v>0</v>
      </c>
      <c r="T619" s="32">
        <f t="shared" si="59"/>
        <v>0</v>
      </c>
    </row>
    <row r="620" spans="1:20">
      <c r="A620" t="str">
        <f>IF(Tabela3[[#This Row],[GOL CASA]]&lt;&gt;"",Tabela3[[#This Row],[TIME CASA]],"")</f>
        <v/>
      </c>
      <c r="B620" t="str">
        <f>IF(Tabela3[[#This Row],[GOL FORA]]&lt;&gt;"",Tabela3[[#This Row],[TIME FORA]],"")</f>
        <v/>
      </c>
      <c r="C620">
        <f t="shared" si="55"/>
        <v>0</v>
      </c>
      <c r="D620">
        <f t="shared" si="56"/>
        <v>0</v>
      </c>
      <c r="E620">
        <f t="shared" si="58"/>
        <v>0</v>
      </c>
      <c r="F620" t="str">
        <f t="shared" si="57"/>
        <v/>
      </c>
      <c r="H620" t="str">
        <f>IFERROR(INDEX(JOGOS!$C$1:$P$16905,$G620,1),"")</f>
        <v>PREMIER LIGUE22/23</v>
      </c>
      <c r="I620" s="29">
        <f>IFERROR(INDEX(JOGOS!$C$1:$P$16905,$G620,3),"")</f>
        <v>45017.458333333336</v>
      </c>
      <c r="J620" s="29" t="str">
        <f>IFERROR(INDEX(JOGOS!$C$1:$P$16905,$G620,4),"")</f>
        <v>Crystal Palace</v>
      </c>
      <c r="K620" s="32">
        <f>IFERROR(INDEX(JOGOS!$C$1:$P$16905,$G620,5),"")</f>
        <v>0</v>
      </c>
      <c r="L620" s="32">
        <f>IFERROR(INDEX(JOGOS!$C$1:$P$16905,$G620,6),"")</f>
        <v>0</v>
      </c>
      <c r="M620" s="29" t="str">
        <f>IFERROR(INDEX(JOGOS!$C$1:$P$16905,$G620,7),"")</f>
        <v>Leicester City</v>
      </c>
      <c r="N620" s="32">
        <f>IFERROR(INDEX(JOGOS!$C$1:$P$16905,$G620,8),"")</f>
        <v>0</v>
      </c>
      <c r="O620" s="32">
        <f>IFERROR(INDEX(JOGOS!$C$1:$P$16905,$G620,9),"")</f>
        <v>0</v>
      </c>
      <c r="P620" s="32">
        <f>IFERROR(INDEX(JOGOS!$C$1:$P$16905,$G620,10),"")</f>
        <v>0</v>
      </c>
      <c r="Q620" s="32">
        <f>IFERROR(INDEX(JOGOS!$C$1:$P$16905,$G620,11),"")</f>
        <v>0</v>
      </c>
      <c r="R620" s="32">
        <f>IFERROR(INDEX(JOGOS!$C$1:$P$16905,$G620,12),"")</f>
        <v>0</v>
      </c>
      <c r="S620" s="32">
        <f>IFERROR(INDEX(JOGOS!$C$1:$P$16905,$G620,13),"")</f>
        <v>0</v>
      </c>
      <c r="T620" s="32">
        <f t="shared" si="59"/>
        <v>0</v>
      </c>
    </row>
    <row r="621" spans="1:20">
      <c r="A621" t="str">
        <f>IF(Tabela3[[#This Row],[GOL CASA]]&lt;&gt;"",Tabela3[[#This Row],[TIME CASA]],"")</f>
        <v/>
      </c>
      <c r="B621" t="str">
        <f>IF(Tabela3[[#This Row],[GOL FORA]]&lt;&gt;"",Tabela3[[#This Row],[TIME FORA]],"")</f>
        <v/>
      </c>
      <c r="C621">
        <f t="shared" si="55"/>
        <v>0</v>
      </c>
      <c r="D621">
        <f t="shared" si="56"/>
        <v>0</v>
      </c>
      <c r="E621">
        <f t="shared" si="58"/>
        <v>0</v>
      </c>
      <c r="F621" t="str">
        <f t="shared" si="57"/>
        <v/>
      </c>
      <c r="H621" t="str">
        <f>IFERROR(INDEX(JOGOS!$C$1:$P$16905,$G621,1),"")</f>
        <v>PREMIER LIGUE22/23</v>
      </c>
      <c r="I621" s="29">
        <f>IFERROR(INDEX(JOGOS!$C$1:$P$16905,$G621,3),"")</f>
        <v>45017.458333333336</v>
      </c>
      <c r="J621" s="29" t="str">
        <f>IFERROR(INDEX(JOGOS!$C$1:$P$16905,$G621,4),"")</f>
        <v>Everton</v>
      </c>
      <c r="K621" s="32">
        <f>IFERROR(INDEX(JOGOS!$C$1:$P$16905,$G621,5),"")</f>
        <v>0</v>
      </c>
      <c r="L621" s="32">
        <f>IFERROR(INDEX(JOGOS!$C$1:$P$16905,$G621,6),"")</f>
        <v>0</v>
      </c>
      <c r="M621" s="29" t="str">
        <f>IFERROR(INDEX(JOGOS!$C$1:$P$16905,$G621,7),"")</f>
        <v>Tottenham Hotspur</v>
      </c>
      <c r="N621" s="32">
        <f>IFERROR(INDEX(JOGOS!$C$1:$P$16905,$G621,8),"")</f>
        <v>0</v>
      </c>
      <c r="O621" s="32">
        <f>IFERROR(INDEX(JOGOS!$C$1:$P$16905,$G621,9),"")</f>
        <v>0</v>
      </c>
      <c r="P621" s="32">
        <f>IFERROR(INDEX(JOGOS!$C$1:$P$16905,$G621,10),"")</f>
        <v>0</v>
      </c>
      <c r="Q621" s="32">
        <f>IFERROR(INDEX(JOGOS!$C$1:$P$16905,$G621,11),"")</f>
        <v>0</v>
      </c>
      <c r="R621" s="32">
        <f>IFERROR(INDEX(JOGOS!$C$1:$P$16905,$G621,12),"")</f>
        <v>0</v>
      </c>
      <c r="S621" s="32">
        <f>IFERROR(INDEX(JOGOS!$C$1:$P$16905,$G621,13),"")</f>
        <v>0</v>
      </c>
      <c r="T621" s="32">
        <f t="shared" si="59"/>
        <v>0</v>
      </c>
    </row>
    <row r="622" spans="1:20">
      <c r="A622" t="str">
        <f>IF(Tabela3[[#This Row],[GOL CASA]]&lt;&gt;"",Tabela3[[#This Row],[TIME CASA]],"")</f>
        <v/>
      </c>
      <c r="B622" t="str">
        <f>IF(Tabela3[[#This Row],[GOL FORA]]&lt;&gt;"",Tabela3[[#This Row],[TIME FORA]],"")</f>
        <v/>
      </c>
      <c r="C622">
        <f t="shared" si="55"/>
        <v>0</v>
      </c>
      <c r="D622">
        <f t="shared" si="56"/>
        <v>0</v>
      </c>
      <c r="E622">
        <f t="shared" si="58"/>
        <v>0</v>
      </c>
      <c r="F622" t="str">
        <f t="shared" si="57"/>
        <v/>
      </c>
      <c r="H622" t="str">
        <f>IFERROR(INDEX(JOGOS!$C$1:$P$16905,$G622,1),"")</f>
        <v>PREMIER LIGUE22/23</v>
      </c>
      <c r="I622" s="29">
        <f>IFERROR(INDEX(JOGOS!$C$1:$P$16905,$G622,3),"")</f>
        <v>45017.458333333336</v>
      </c>
      <c r="J622" s="29" t="str">
        <f>IFERROR(INDEX(JOGOS!$C$1:$P$16905,$G622,4),"")</f>
        <v>Manchester City</v>
      </c>
      <c r="K622" s="32">
        <f>IFERROR(INDEX(JOGOS!$C$1:$P$16905,$G622,5),"")</f>
        <v>0</v>
      </c>
      <c r="L622" s="32">
        <f>IFERROR(INDEX(JOGOS!$C$1:$P$16905,$G622,6),"")</f>
        <v>0</v>
      </c>
      <c r="M622" s="29" t="str">
        <f>IFERROR(INDEX(JOGOS!$C$1:$P$16905,$G622,7),"")</f>
        <v>Liverpool</v>
      </c>
      <c r="N622" s="32">
        <f>IFERROR(INDEX(JOGOS!$C$1:$P$16905,$G622,8),"")</f>
        <v>0</v>
      </c>
      <c r="O622" s="32">
        <f>IFERROR(INDEX(JOGOS!$C$1:$P$16905,$G622,9),"")</f>
        <v>0</v>
      </c>
      <c r="P622" s="32">
        <f>IFERROR(INDEX(JOGOS!$C$1:$P$16905,$G622,10),"")</f>
        <v>0</v>
      </c>
      <c r="Q622" s="32">
        <f>IFERROR(INDEX(JOGOS!$C$1:$P$16905,$G622,11),"")</f>
        <v>0</v>
      </c>
      <c r="R622" s="32">
        <f>IFERROR(INDEX(JOGOS!$C$1:$P$16905,$G622,12),"")</f>
        <v>0</v>
      </c>
      <c r="S622" s="32">
        <f>IFERROR(INDEX(JOGOS!$C$1:$P$16905,$G622,13),"")</f>
        <v>0</v>
      </c>
      <c r="T622" s="32">
        <f t="shared" si="59"/>
        <v>0</v>
      </c>
    </row>
    <row r="623" spans="1:20">
      <c r="A623" t="str">
        <f>IF(Tabela3[[#This Row],[GOL CASA]]&lt;&gt;"",Tabela3[[#This Row],[TIME CASA]],"")</f>
        <v/>
      </c>
      <c r="B623" t="str">
        <f>IF(Tabela3[[#This Row],[GOL FORA]]&lt;&gt;"",Tabela3[[#This Row],[TIME FORA]],"")</f>
        <v/>
      </c>
      <c r="C623">
        <f t="shared" si="55"/>
        <v>0</v>
      </c>
      <c r="D623">
        <f t="shared" si="56"/>
        <v>0</v>
      </c>
      <c r="E623">
        <f t="shared" si="58"/>
        <v>0</v>
      </c>
      <c r="F623" t="str">
        <f t="shared" si="57"/>
        <v/>
      </c>
      <c r="H623" t="str">
        <f>IFERROR(INDEX(JOGOS!$C$1:$P$16905,$G623,1),"")</f>
        <v>PREMIER LIGUE22/23</v>
      </c>
      <c r="I623" s="29">
        <f>IFERROR(INDEX(JOGOS!$C$1:$P$16905,$G623,3),"")</f>
        <v>45017.458333333336</v>
      </c>
      <c r="J623" s="29" t="str">
        <f>IFERROR(INDEX(JOGOS!$C$1:$P$16905,$G623,4),"")</f>
        <v>Newcastle United</v>
      </c>
      <c r="K623" s="32">
        <f>IFERROR(INDEX(JOGOS!$C$1:$P$16905,$G623,5),"")</f>
        <v>0</v>
      </c>
      <c r="L623" s="32">
        <f>IFERROR(INDEX(JOGOS!$C$1:$P$16905,$G623,6),"")</f>
        <v>0</v>
      </c>
      <c r="M623" s="29" t="str">
        <f>IFERROR(INDEX(JOGOS!$C$1:$P$16905,$G623,7),"")</f>
        <v>Manchester United</v>
      </c>
      <c r="N623" s="32">
        <f>IFERROR(INDEX(JOGOS!$C$1:$P$16905,$G623,8),"")</f>
        <v>0</v>
      </c>
      <c r="O623" s="32">
        <f>IFERROR(INDEX(JOGOS!$C$1:$P$16905,$G623,9),"")</f>
        <v>0</v>
      </c>
      <c r="P623" s="32">
        <f>IFERROR(INDEX(JOGOS!$C$1:$P$16905,$G623,10),"")</f>
        <v>0</v>
      </c>
      <c r="Q623" s="32">
        <f>IFERROR(INDEX(JOGOS!$C$1:$P$16905,$G623,11),"")</f>
        <v>0</v>
      </c>
      <c r="R623" s="32">
        <f>IFERROR(INDEX(JOGOS!$C$1:$P$16905,$G623,12),"")</f>
        <v>0</v>
      </c>
      <c r="S623" s="32">
        <f>IFERROR(INDEX(JOGOS!$C$1:$P$16905,$G623,13),"")</f>
        <v>0</v>
      </c>
      <c r="T623" s="32">
        <f t="shared" si="59"/>
        <v>0</v>
      </c>
    </row>
    <row r="624" spans="1:20">
      <c r="A624" t="str">
        <f>IF(Tabela3[[#This Row],[GOL CASA]]&lt;&gt;"",Tabela3[[#This Row],[TIME CASA]],"")</f>
        <v/>
      </c>
      <c r="B624" t="str">
        <f>IF(Tabela3[[#This Row],[GOL FORA]]&lt;&gt;"",Tabela3[[#This Row],[TIME FORA]],"")</f>
        <v/>
      </c>
      <c r="C624">
        <f t="shared" si="55"/>
        <v>0</v>
      </c>
      <c r="D624">
        <f t="shared" si="56"/>
        <v>0</v>
      </c>
      <c r="E624">
        <f t="shared" si="58"/>
        <v>0</v>
      </c>
      <c r="F624" t="str">
        <f t="shared" si="57"/>
        <v/>
      </c>
      <c r="H624" t="str">
        <f>IFERROR(INDEX(JOGOS!$C$1:$P$16905,$G624,1),"")</f>
        <v>PREMIER LIGUE22/23</v>
      </c>
      <c r="I624" s="29">
        <f>IFERROR(INDEX(JOGOS!$C$1:$P$16905,$G624,3),"")</f>
        <v>45017.458333333336</v>
      </c>
      <c r="J624" s="29" t="str">
        <f>IFERROR(INDEX(JOGOS!$C$1:$P$16905,$G624,4),"")</f>
        <v>Nottingham Forest</v>
      </c>
      <c r="K624" s="32">
        <f>IFERROR(INDEX(JOGOS!$C$1:$P$16905,$G624,5),"")</f>
        <v>0</v>
      </c>
      <c r="L624" s="32">
        <f>IFERROR(INDEX(JOGOS!$C$1:$P$16905,$G624,6),"")</f>
        <v>0</v>
      </c>
      <c r="M624" s="29" t="str">
        <f>IFERROR(INDEX(JOGOS!$C$1:$P$16905,$G624,7),"")</f>
        <v>Wolverhampton Wanderers</v>
      </c>
      <c r="N624" s="32">
        <f>IFERROR(INDEX(JOGOS!$C$1:$P$16905,$G624,8),"")</f>
        <v>0</v>
      </c>
      <c r="O624" s="32">
        <f>IFERROR(INDEX(JOGOS!$C$1:$P$16905,$G624,9),"")</f>
        <v>0</v>
      </c>
      <c r="P624" s="32">
        <f>IFERROR(INDEX(JOGOS!$C$1:$P$16905,$G624,10),"")</f>
        <v>0</v>
      </c>
      <c r="Q624" s="32">
        <f>IFERROR(INDEX(JOGOS!$C$1:$P$16905,$G624,11),"")</f>
        <v>0</v>
      </c>
      <c r="R624" s="32">
        <f>IFERROR(INDEX(JOGOS!$C$1:$P$16905,$G624,12),"")</f>
        <v>0</v>
      </c>
      <c r="S624" s="32">
        <f>IFERROR(INDEX(JOGOS!$C$1:$P$16905,$G624,13),"")</f>
        <v>0</v>
      </c>
      <c r="T624" s="32">
        <f t="shared" si="59"/>
        <v>0</v>
      </c>
    </row>
    <row r="625" spans="1:20">
      <c r="A625" t="str">
        <f>IF(Tabela3[[#This Row],[GOL CASA]]&lt;&gt;"",Tabela3[[#This Row],[TIME CASA]],"")</f>
        <v/>
      </c>
      <c r="B625" t="str">
        <f>IF(Tabela3[[#This Row],[GOL FORA]]&lt;&gt;"",Tabela3[[#This Row],[TIME FORA]],"")</f>
        <v/>
      </c>
      <c r="C625">
        <f t="shared" si="55"/>
        <v>0</v>
      </c>
      <c r="D625">
        <f t="shared" si="56"/>
        <v>0</v>
      </c>
      <c r="E625">
        <f t="shared" si="58"/>
        <v>0</v>
      </c>
      <c r="F625" t="str">
        <f t="shared" si="57"/>
        <v/>
      </c>
      <c r="H625" t="str">
        <f>IFERROR(INDEX(JOGOS!$C$1:$P$16905,$G625,1),"")</f>
        <v>PREMIER LIGUE22/23</v>
      </c>
      <c r="I625" s="29">
        <f>IFERROR(INDEX(JOGOS!$C$1:$P$16905,$G625,3),"")</f>
        <v>45017.458333333336</v>
      </c>
      <c r="J625" s="29" t="str">
        <f>IFERROR(INDEX(JOGOS!$C$1:$P$16905,$G625,4),"")</f>
        <v>West Ham United</v>
      </c>
      <c r="K625" s="32">
        <f>IFERROR(INDEX(JOGOS!$C$1:$P$16905,$G625,5),"")</f>
        <v>0</v>
      </c>
      <c r="L625" s="32">
        <f>IFERROR(INDEX(JOGOS!$C$1:$P$16905,$G625,6),"")</f>
        <v>0</v>
      </c>
      <c r="M625" s="29" t="str">
        <f>IFERROR(INDEX(JOGOS!$C$1:$P$16905,$G625,7),"")</f>
        <v>Southampton</v>
      </c>
      <c r="N625" s="32">
        <f>IFERROR(INDEX(JOGOS!$C$1:$P$16905,$G625,8),"")</f>
        <v>0</v>
      </c>
      <c r="O625" s="32">
        <f>IFERROR(INDEX(JOGOS!$C$1:$P$16905,$G625,9),"")</f>
        <v>0</v>
      </c>
      <c r="P625" s="32">
        <f>IFERROR(INDEX(JOGOS!$C$1:$P$16905,$G625,10),"")</f>
        <v>0</v>
      </c>
      <c r="Q625" s="32">
        <f>IFERROR(INDEX(JOGOS!$C$1:$P$16905,$G625,11),"")</f>
        <v>0</v>
      </c>
      <c r="R625" s="32">
        <f>IFERROR(INDEX(JOGOS!$C$1:$P$16905,$G625,12),"")</f>
        <v>0</v>
      </c>
      <c r="S625" s="32">
        <f>IFERROR(INDEX(JOGOS!$C$1:$P$16905,$G625,13),"")</f>
        <v>0</v>
      </c>
      <c r="T625" s="32">
        <f t="shared" si="59"/>
        <v>0</v>
      </c>
    </row>
    <row r="626" spans="1:20">
      <c r="A626" t="str">
        <f>IF(Tabela3[[#This Row],[GOL CASA]]&lt;&gt;"",Tabela3[[#This Row],[TIME CASA]],"")</f>
        <v/>
      </c>
      <c r="B626" t="str">
        <f>IF(Tabela3[[#This Row],[GOL FORA]]&lt;&gt;"",Tabela3[[#This Row],[TIME FORA]],"")</f>
        <v/>
      </c>
      <c r="C626">
        <f t="shared" si="55"/>
        <v>0</v>
      </c>
      <c r="D626">
        <f t="shared" si="56"/>
        <v>0</v>
      </c>
      <c r="E626">
        <f t="shared" si="58"/>
        <v>0</v>
      </c>
      <c r="F626" t="str">
        <f t="shared" si="57"/>
        <v/>
      </c>
      <c r="H626" t="str">
        <f>IFERROR(INDEX(JOGOS!$C$1:$P$16905,$G626,1),"")</f>
        <v>FRANÇA LIGUE 1 22/23</v>
      </c>
      <c r="I626" s="29">
        <f>IFERROR(INDEX(JOGOS!$C$1:$P$16905,$G626,3),"")</f>
        <v>45024</v>
      </c>
      <c r="J626" s="29" t="str">
        <f>IFERROR(INDEX(JOGOS!$C$1:$P$16905,$G626,4),"")</f>
        <v>Ajaccio</v>
      </c>
      <c r="K626" s="32">
        <f>IFERROR(INDEX(JOGOS!$C$1:$P$16905,$G626,5),"")</f>
        <v>0</v>
      </c>
      <c r="L626" s="32">
        <f>IFERROR(INDEX(JOGOS!$C$1:$P$16905,$G626,6),"")</f>
        <v>0</v>
      </c>
      <c r="M626" s="29" t="str">
        <f>IFERROR(INDEX(JOGOS!$C$1:$P$16905,$G626,7),"")</f>
        <v>Auxerre</v>
      </c>
      <c r="N626" s="32">
        <f>IFERROR(INDEX(JOGOS!$C$1:$P$16905,$G626,8),"")</f>
        <v>0</v>
      </c>
      <c r="O626" s="32">
        <f>IFERROR(INDEX(JOGOS!$C$1:$P$16905,$G626,9),"")</f>
        <v>0</v>
      </c>
      <c r="P626" s="32">
        <f>IFERROR(INDEX(JOGOS!$C$1:$P$16905,$G626,10),"")</f>
        <v>0</v>
      </c>
      <c r="Q626" s="32">
        <f>IFERROR(INDEX(JOGOS!$C$1:$P$16905,$G626,11),"")</f>
        <v>0</v>
      </c>
      <c r="R626" s="32">
        <f>IFERROR(INDEX(JOGOS!$C$1:$P$16905,$G626,12),"")</f>
        <v>0</v>
      </c>
      <c r="S626" s="32">
        <f>IFERROR(INDEX(JOGOS!$C$1:$P$16905,$G626,13),"")</f>
        <v>0</v>
      </c>
      <c r="T626" s="32">
        <f t="shared" si="59"/>
        <v>0</v>
      </c>
    </row>
    <row r="627" spans="1:20">
      <c r="A627" t="str">
        <f>IF(Tabela3[[#This Row],[GOL CASA]]&lt;&gt;"",Tabela3[[#This Row],[TIME CASA]],"")</f>
        <v/>
      </c>
      <c r="B627" t="str">
        <f>IF(Tabela3[[#This Row],[GOL FORA]]&lt;&gt;"",Tabela3[[#This Row],[TIME FORA]],"")</f>
        <v/>
      </c>
      <c r="C627">
        <f t="shared" si="55"/>
        <v>0</v>
      </c>
      <c r="D627">
        <f t="shared" si="56"/>
        <v>0</v>
      </c>
      <c r="E627">
        <f t="shared" si="58"/>
        <v>0</v>
      </c>
      <c r="F627" t="str">
        <f t="shared" si="57"/>
        <v/>
      </c>
      <c r="H627" t="str">
        <f>IFERROR(INDEX(JOGOS!$C$1:$P$16905,$G627,1),"")</f>
        <v>FRANÇA LIGUE 1 22/23</v>
      </c>
      <c r="I627" s="29">
        <f>IFERROR(INDEX(JOGOS!$C$1:$P$16905,$G627,3),"")</f>
        <v>45024</v>
      </c>
      <c r="J627" s="29" t="str">
        <f>IFERROR(INDEX(JOGOS!$C$1:$P$16905,$G627,4),"")</f>
        <v>Angers SCO</v>
      </c>
      <c r="K627" s="32">
        <f>IFERROR(INDEX(JOGOS!$C$1:$P$16905,$G627,5),"")</f>
        <v>0</v>
      </c>
      <c r="L627" s="32">
        <f>IFERROR(INDEX(JOGOS!$C$1:$P$16905,$G627,6),"")</f>
        <v>0</v>
      </c>
      <c r="M627" s="29" t="str">
        <f>IFERROR(INDEX(JOGOS!$C$1:$P$16905,$G627,7),"")</f>
        <v>Lille</v>
      </c>
      <c r="N627" s="32">
        <f>IFERROR(INDEX(JOGOS!$C$1:$P$16905,$G627,8),"")</f>
        <v>0</v>
      </c>
      <c r="O627" s="32">
        <f>IFERROR(INDEX(JOGOS!$C$1:$P$16905,$G627,9),"")</f>
        <v>0</v>
      </c>
      <c r="P627" s="32">
        <f>IFERROR(INDEX(JOGOS!$C$1:$P$16905,$G627,10),"")</f>
        <v>0</v>
      </c>
      <c r="Q627" s="32">
        <f>IFERROR(INDEX(JOGOS!$C$1:$P$16905,$G627,11),"")</f>
        <v>0</v>
      </c>
      <c r="R627" s="32">
        <f>IFERROR(INDEX(JOGOS!$C$1:$P$16905,$G627,12),"")</f>
        <v>0</v>
      </c>
      <c r="S627" s="32">
        <f>IFERROR(INDEX(JOGOS!$C$1:$P$16905,$G627,13),"")</f>
        <v>0</v>
      </c>
      <c r="T627" s="32">
        <f t="shared" si="59"/>
        <v>0</v>
      </c>
    </row>
    <row r="628" spans="1:20">
      <c r="A628" t="str">
        <f>IF(Tabela3[[#This Row],[GOL CASA]]&lt;&gt;"",Tabela3[[#This Row],[TIME CASA]],"")</f>
        <v/>
      </c>
      <c r="B628" t="str">
        <f>IF(Tabela3[[#This Row],[GOL FORA]]&lt;&gt;"",Tabela3[[#This Row],[TIME FORA]],"")</f>
        <v/>
      </c>
      <c r="C628">
        <f t="shared" si="55"/>
        <v>0</v>
      </c>
      <c r="D628">
        <f t="shared" si="56"/>
        <v>0</v>
      </c>
      <c r="E628">
        <f t="shared" si="58"/>
        <v>0</v>
      </c>
      <c r="F628" t="str">
        <f t="shared" si="57"/>
        <v/>
      </c>
      <c r="H628" t="str">
        <f>IFERROR(INDEX(JOGOS!$C$1:$P$16905,$G628,1),"")</f>
        <v>FRANÇA LIGUE 1 22/23</v>
      </c>
      <c r="I628" s="29">
        <f>IFERROR(INDEX(JOGOS!$C$1:$P$16905,$G628,3),"")</f>
        <v>45024</v>
      </c>
      <c r="J628" s="29" t="str">
        <f>IFERROR(INDEX(JOGOS!$C$1:$P$16905,$G628,4),"")</f>
        <v>Lorient</v>
      </c>
      <c r="K628" s="32">
        <f>IFERROR(INDEX(JOGOS!$C$1:$P$16905,$G628,5),"")</f>
        <v>0</v>
      </c>
      <c r="L628" s="32">
        <f>IFERROR(INDEX(JOGOS!$C$1:$P$16905,$G628,6),"")</f>
        <v>0</v>
      </c>
      <c r="M628" s="29" t="str">
        <f>IFERROR(INDEX(JOGOS!$C$1:$P$16905,$G628,7),"")</f>
        <v>Olympique Marseille</v>
      </c>
      <c r="N628" s="32">
        <f>IFERROR(INDEX(JOGOS!$C$1:$P$16905,$G628,8),"")</f>
        <v>0</v>
      </c>
      <c r="O628" s="32">
        <f>IFERROR(INDEX(JOGOS!$C$1:$P$16905,$G628,9),"")</f>
        <v>0</v>
      </c>
      <c r="P628" s="32">
        <f>IFERROR(INDEX(JOGOS!$C$1:$P$16905,$G628,10),"")</f>
        <v>0</v>
      </c>
      <c r="Q628" s="32">
        <f>IFERROR(INDEX(JOGOS!$C$1:$P$16905,$G628,11),"")</f>
        <v>0</v>
      </c>
      <c r="R628" s="32">
        <f>IFERROR(INDEX(JOGOS!$C$1:$P$16905,$G628,12),"")</f>
        <v>0</v>
      </c>
      <c r="S628" s="32">
        <f>IFERROR(INDEX(JOGOS!$C$1:$P$16905,$G628,13),"")</f>
        <v>0</v>
      </c>
      <c r="T628" s="32">
        <f t="shared" si="59"/>
        <v>0</v>
      </c>
    </row>
    <row r="629" spans="1:20">
      <c r="A629" t="str">
        <f>IF(Tabela3[[#This Row],[GOL CASA]]&lt;&gt;"",Tabela3[[#This Row],[TIME CASA]],"")</f>
        <v/>
      </c>
      <c r="B629" t="str">
        <f>IF(Tabela3[[#This Row],[GOL FORA]]&lt;&gt;"",Tabela3[[#This Row],[TIME FORA]],"")</f>
        <v/>
      </c>
      <c r="C629">
        <f t="shared" si="55"/>
        <v>0</v>
      </c>
      <c r="D629">
        <f t="shared" si="56"/>
        <v>0</v>
      </c>
      <c r="E629">
        <f t="shared" si="58"/>
        <v>0</v>
      </c>
      <c r="F629" t="str">
        <f t="shared" si="57"/>
        <v/>
      </c>
      <c r="H629" t="str">
        <f>IFERROR(INDEX(JOGOS!$C$1:$P$16905,$G629,1),"")</f>
        <v>FRANÇA LIGUE 1 22/23</v>
      </c>
      <c r="I629" s="29">
        <f>IFERROR(INDEX(JOGOS!$C$1:$P$16905,$G629,3),"")</f>
        <v>45024</v>
      </c>
      <c r="J629" s="29" t="str">
        <f>IFERROR(INDEX(JOGOS!$C$1:$P$16905,$G629,4),"")</f>
        <v>Nantes</v>
      </c>
      <c r="K629" s="32">
        <f>IFERROR(INDEX(JOGOS!$C$1:$P$16905,$G629,5),"")</f>
        <v>0</v>
      </c>
      <c r="L629" s="32">
        <f>IFERROR(INDEX(JOGOS!$C$1:$P$16905,$G629,6),"")</f>
        <v>0</v>
      </c>
      <c r="M629" s="29" t="str">
        <f>IFERROR(INDEX(JOGOS!$C$1:$P$16905,$G629,7),"")</f>
        <v>Monaco</v>
      </c>
      <c r="N629" s="32">
        <f>IFERROR(INDEX(JOGOS!$C$1:$P$16905,$G629,8),"")</f>
        <v>0</v>
      </c>
      <c r="O629" s="32">
        <f>IFERROR(INDEX(JOGOS!$C$1:$P$16905,$G629,9),"")</f>
        <v>0</v>
      </c>
      <c r="P629" s="32">
        <f>IFERROR(INDEX(JOGOS!$C$1:$P$16905,$G629,10),"")</f>
        <v>0</v>
      </c>
      <c r="Q629" s="32">
        <f>IFERROR(INDEX(JOGOS!$C$1:$P$16905,$G629,11),"")</f>
        <v>0</v>
      </c>
      <c r="R629" s="32">
        <f>IFERROR(INDEX(JOGOS!$C$1:$P$16905,$G629,12),"")</f>
        <v>0</v>
      </c>
      <c r="S629" s="32">
        <f>IFERROR(INDEX(JOGOS!$C$1:$P$16905,$G629,13),"")</f>
        <v>0</v>
      </c>
      <c r="T629" s="32">
        <f t="shared" si="59"/>
        <v>0</v>
      </c>
    </row>
    <row r="630" spans="1:20">
      <c r="A630" t="str">
        <f>IF(Tabela3[[#This Row],[GOL CASA]]&lt;&gt;"",Tabela3[[#This Row],[TIME CASA]],"")</f>
        <v/>
      </c>
      <c r="B630" t="str">
        <f>IF(Tabela3[[#This Row],[GOL FORA]]&lt;&gt;"",Tabela3[[#This Row],[TIME FORA]],"")</f>
        <v/>
      </c>
      <c r="C630">
        <f t="shared" si="55"/>
        <v>0</v>
      </c>
      <c r="D630">
        <f t="shared" si="56"/>
        <v>0</v>
      </c>
      <c r="E630">
        <f t="shared" si="58"/>
        <v>0</v>
      </c>
      <c r="F630" t="str">
        <f t="shared" si="57"/>
        <v/>
      </c>
      <c r="H630" t="str">
        <f>IFERROR(INDEX(JOGOS!$C$1:$P$16905,$G630,1),"")</f>
        <v>FRANÇA LIGUE 1 22/23</v>
      </c>
      <c r="I630" s="29">
        <f>IFERROR(INDEX(JOGOS!$C$1:$P$16905,$G630,3),"")</f>
        <v>45024</v>
      </c>
      <c r="J630" s="29" t="str">
        <f>IFERROR(INDEX(JOGOS!$C$1:$P$16905,$G630,4),"")</f>
        <v>Montpellier</v>
      </c>
      <c r="K630" s="32">
        <f>IFERROR(INDEX(JOGOS!$C$1:$P$16905,$G630,5),"")</f>
        <v>0</v>
      </c>
      <c r="L630" s="32">
        <f>IFERROR(INDEX(JOGOS!$C$1:$P$16905,$G630,6),"")</f>
        <v>0</v>
      </c>
      <c r="M630" s="29" t="str">
        <f>IFERROR(INDEX(JOGOS!$C$1:$P$16905,$G630,7),"")</f>
        <v>Toulouse</v>
      </c>
      <c r="N630" s="32">
        <f>IFERROR(INDEX(JOGOS!$C$1:$P$16905,$G630,8),"")</f>
        <v>0</v>
      </c>
      <c r="O630" s="32">
        <f>IFERROR(INDEX(JOGOS!$C$1:$P$16905,$G630,9),"")</f>
        <v>0</v>
      </c>
      <c r="P630" s="32">
        <f>IFERROR(INDEX(JOGOS!$C$1:$P$16905,$G630,10),"")</f>
        <v>0</v>
      </c>
      <c r="Q630" s="32">
        <f>IFERROR(INDEX(JOGOS!$C$1:$P$16905,$G630,11),"")</f>
        <v>0</v>
      </c>
      <c r="R630" s="32">
        <f>IFERROR(INDEX(JOGOS!$C$1:$P$16905,$G630,12),"")</f>
        <v>0</v>
      </c>
      <c r="S630" s="32">
        <f>IFERROR(INDEX(JOGOS!$C$1:$P$16905,$G630,13),"")</f>
        <v>0</v>
      </c>
      <c r="T630" s="32">
        <f t="shared" si="59"/>
        <v>0</v>
      </c>
    </row>
    <row r="631" spans="1:20">
      <c r="A631" t="str">
        <f>IF(Tabela3[[#This Row],[GOL CASA]]&lt;&gt;"",Tabela3[[#This Row],[TIME CASA]],"")</f>
        <v/>
      </c>
      <c r="B631" t="str">
        <f>IF(Tabela3[[#This Row],[GOL FORA]]&lt;&gt;"",Tabela3[[#This Row],[TIME FORA]],"")</f>
        <v/>
      </c>
      <c r="C631">
        <f t="shared" si="55"/>
        <v>0</v>
      </c>
      <c r="D631">
        <f t="shared" si="56"/>
        <v>0</v>
      </c>
      <c r="E631">
        <f t="shared" si="58"/>
        <v>0</v>
      </c>
      <c r="F631" t="str">
        <f t="shared" si="57"/>
        <v/>
      </c>
      <c r="H631" t="str">
        <f>IFERROR(INDEX(JOGOS!$C$1:$P$16905,$G631,1),"")</f>
        <v>FRANÇA LIGUE 1 22/23</v>
      </c>
      <c r="I631" s="29">
        <f>IFERROR(INDEX(JOGOS!$C$1:$P$16905,$G631,3),"")</f>
        <v>45024</v>
      </c>
      <c r="J631" s="29" t="str">
        <f>IFERROR(INDEX(JOGOS!$C$1:$P$16905,$G631,4),"")</f>
        <v>Nice</v>
      </c>
      <c r="K631" s="32">
        <f>IFERROR(INDEX(JOGOS!$C$1:$P$16905,$G631,5),"")</f>
        <v>0</v>
      </c>
      <c r="L631" s="32">
        <f>IFERROR(INDEX(JOGOS!$C$1:$P$16905,$G631,6),"")</f>
        <v>0</v>
      </c>
      <c r="M631" s="29" t="str">
        <f>IFERROR(INDEX(JOGOS!$C$1:$P$16905,$G631,7),"")</f>
        <v>PSG</v>
      </c>
      <c r="N631" s="32">
        <f>IFERROR(INDEX(JOGOS!$C$1:$P$16905,$G631,8),"")</f>
        <v>0</v>
      </c>
      <c r="O631" s="32">
        <f>IFERROR(INDEX(JOGOS!$C$1:$P$16905,$G631,9),"")</f>
        <v>0</v>
      </c>
      <c r="P631" s="32">
        <f>IFERROR(INDEX(JOGOS!$C$1:$P$16905,$G631,10),"")</f>
        <v>0</v>
      </c>
      <c r="Q631" s="32">
        <f>IFERROR(INDEX(JOGOS!$C$1:$P$16905,$G631,11),"")</f>
        <v>0</v>
      </c>
      <c r="R631" s="32">
        <f>IFERROR(INDEX(JOGOS!$C$1:$P$16905,$G631,12),"")</f>
        <v>0</v>
      </c>
      <c r="S631" s="32">
        <f>IFERROR(INDEX(JOGOS!$C$1:$P$16905,$G631,13),"")</f>
        <v>0</v>
      </c>
      <c r="T631" s="32">
        <f t="shared" si="59"/>
        <v>0</v>
      </c>
    </row>
    <row r="632" spans="1:20">
      <c r="A632" t="str">
        <f>IF(Tabela3[[#This Row],[GOL CASA]]&lt;&gt;"",Tabela3[[#This Row],[TIME CASA]],"")</f>
        <v/>
      </c>
      <c r="B632" t="str">
        <f>IF(Tabela3[[#This Row],[GOL FORA]]&lt;&gt;"",Tabela3[[#This Row],[TIME FORA]],"")</f>
        <v/>
      </c>
      <c r="C632">
        <f t="shared" si="55"/>
        <v>0</v>
      </c>
      <c r="D632">
        <f t="shared" si="56"/>
        <v>0</v>
      </c>
      <c r="E632">
        <f t="shared" si="58"/>
        <v>0</v>
      </c>
      <c r="F632" t="str">
        <f t="shared" si="57"/>
        <v/>
      </c>
      <c r="H632" t="str">
        <f>IFERROR(INDEX(JOGOS!$C$1:$P$16905,$G632,1),"")</f>
        <v>FRANÇA LIGUE 1 22/23</v>
      </c>
      <c r="I632" s="29">
        <f>IFERROR(INDEX(JOGOS!$C$1:$P$16905,$G632,3),"")</f>
        <v>45024</v>
      </c>
      <c r="J632" s="29" t="str">
        <f>IFERROR(INDEX(JOGOS!$C$1:$P$16905,$G632,4),"")</f>
        <v>Olympique Lyonnais</v>
      </c>
      <c r="K632" s="32">
        <f>IFERROR(INDEX(JOGOS!$C$1:$P$16905,$G632,5),"")</f>
        <v>0</v>
      </c>
      <c r="L632" s="32">
        <f>IFERROR(INDEX(JOGOS!$C$1:$P$16905,$G632,6),"")</f>
        <v>0</v>
      </c>
      <c r="M632" s="29" t="str">
        <f>IFERROR(INDEX(JOGOS!$C$1:$P$16905,$G632,7),"")</f>
        <v>Rennes</v>
      </c>
      <c r="N632" s="32">
        <f>IFERROR(INDEX(JOGOS!$C$1:$P$16905,$G632,8),"")</f>
        <v>0</v>
      </c>
      <c r="O632" s="32">
        <f>IFERROR(INDEX(JOGOS!$C$1:$P$16905,$G632,9),"")</f>
        <v>0</v>
      </c>
      <c r="P632" s="32">
        <f>IFERROR(INDEX(JOGOS!$C$1:$P$16905,$G632,10),"")</f>
        <v>0</v>
      </c>
      <c r="Q632" s="32">
        <f>IFERROR(INDEX(JOGOS!$C$1:$P$16905,$G632,11),"")</f>
        <v>0</v>
      </c>
      <c r="R632" s="32">
        <f>IFERROR(INDEX(JOGOS!$C$1:$P$16905,$G632,12),"")</f>
        <v>0</v>
      </c>
      <c r="S632" s="32">
        <f>IFERROR(INDEX(JOGOS!$C$1:$P$16905,$G632,13),"")</f>
        <v>0</v>
      </c>
      <c r="T632" s="32">
        <f t="shared" si="59"/>
        <v>0</v>
      </c>
    </row>
    <row r="633" spans="1:20">
      <c r="A633" t="str">
        <f>IF(Tabela3[[#This Row],[GOL CASA]]&lt;&gt;"",Tabela3[[#This Row],[TIME CASA]],"")</f>
        <v/>
      </c>
      <c r="B633" t="str">
        <f>IF(Tabela3[[#This Row],[GOL FORA]]&lt;&gt;"",Tabela3[[#This Row],[TIME FORA]],"")</f>
        <v/>
      </c>
      <c r="C633">
        <f t="shared" si="55"/>
        <v>0</v>
      </c>
      <c r="D633">
        <f t="shared" si="56"/>
        <v>0</v>
      </c>
      <c r="E633">
        <f t="shared" si="58"/>
        <v>0</v>
      </c>
      <c r="F633" t="str">
        <f t="shared" si="57"/>
        <v/>
      </c>
      <c r="H633" t="str">
        <f>IFERROR(INDEX(JOGOS!$C$1:$P$16905,$G633,1),"")</f>
        <v>FRANÇA LIGUE 1 22/23</v>
      </c>
      <c r="I633" s="29">
        <f>IFERROR(INDEX(JOGOS!$C$1:$P$16905,$G633,3),"")</f>
        <v>45024</v>
      </c>
      <c r="J633" s="29" t="str">
        <f>IFERROR(INDEX(JOGOS!$C$1:$P$16905,$G633,4),"")</f>
        <v>Lens</v>
      </c>
      <c r="K633" s="32">
        <f>IFERROR(INDEX(JOGOS!$C$1:$P$16905,$G633,5),"")</f>
        <v>0</v>
      </c>
      <c r="L633" s="32">
        <f>IFERROR(INDEX(JOGOS!$C$1:$P$16905,$G633,6),"")</f>
        <v>0</v>
      </c>
      <c r="M633" s="29" t="str">
        <f>IFERROR(INDEX(JOGOS!$C$1:$P$16905,$G633,7),"")</f>
        <v>Strasbourg</v>
      </c>
      <c r="N633" s="32">
        <f>IFERROR(INDEX(JOGOS!$C$1:$P$16905,$G633,8),"")</f>
        <v>0</v>
      </c>
      <c r="O633" s="32">
        <f>IFERROR(INDEX(JOGOS!$C$1:$P$16905,$G633,9),"")</f>
        <v>0</v>
      </c>
      <c r="P633" s="32">
        <f>IFERROR(INDEX(JOGOS!$C$1:$P$16905,$G633,10),"")</f>
        <v>0</v>
      </c>
      <c r="Q633" s="32">
        <f>IFERROR(INDEX(JOGOS!$C$1:$P$16905,$G633,11),"")</f>
        <v>0</v>
      </c>
      <c r="R633" s="32">
        <f>IFERROR(INDEX(JOGOS!$C$1:$P$16905,$G633,12),"")</f>
        <v>0</v>
      </c>
      <c r="S633" s="32">
        <f>IFERROR(INDEX(JOGOS!$C$1:$P$16905,$G633,13),"")</f>
        <v>0</v>
      </c>
      <c r="T633" s="32">
        <f t="shared" si="59"/>
        <v>0</v>
      </c>
    </row>
    <row r="634" spans="1:20">
      <c r="A634" t="str">
        <f>IF(Tabela3[[#This Row],[GOL CASA]]&lt;&gt;"",Tabela3[[#This Row],[TIME CASA]],"")</f>
        <v/>
      </c>
      <c r="B634" t="str">
        <f>IF(Tabela3[[#This Row],[GOL FORA]]&lt;&gt;"",Tabela3[[#This Row],[TIME FORA]],"")</f>
        <v/>
      </c>
      <c r="C634">
        <f t="shared" si="55"/>
        <v>0</v>
      </c>
      <c r="D634">
        <f t="shared" si="56"/>
        <v>0</v>
      </c>
      <c r="E634">
        <f t="shared" si="58"/>
        <v>0</v>
      </c>
      <c r="F634" t="str">
        <f t="shared" si="57"/>
        <v/>
      </c>
      <c r="H634" t="str">
        <f>IFERROR(INDEX(JOGOS!$C$1:$P$16905,$G634,1),"")</f>
        <v>FRANÇA LIGUE 1 22/23</v>
      </c>
      <c r="I634" s="29">
        <f>IFERROR(INDEX(JOGOS!$C$1:$P$16905,$G634,3),"")</f>
        <v>45024</v>
      </c>
      <c r="J634" s="29" t="str">
        <f>IFERROR(INDEX(JOGOS!$C$1:$P$16905,$G634,4),"")</f>
        <v>Reims</v>
      </c>
      <c r="K634" s="32">
        <f>IFERROR(INDEX(JOGOS!$C$1:$P$16905,$G634,5),"")</f>
        <v>0</v>
      </c>
      <c r="L634" s="32">
        <f>IFERROR(INDEX(JOGOS!$C$1:$P$16905,$G634,6),"")</f>
        <v>0</v>
      </c>
      <c r="M634" s="29" t="str">
        <f>IFERROR(INDEX(JOGOS!$C$1:$P$16905,$G634,7),"")</f>
        <v>Brest</v>
      </c>
      <c r="N634" s="32">
        <f>IFERROR(INDEX(JOGOS!$C$1:$P$16905,$G634,8),"")</f>
        <v>0</v>
      </c>
      <c r="O634" s="32">
        <f>IFERROR(INDEX(JOGOS!$C$1:$P$16905,$G634,9),"")</f>
        <v>0</v>
      </c>
      <c r="P634" s="32">
        <f>IFERROR(INDEX(JOGOS!$C$1:$P$16905,$G634,10),"")</f>
        <v>0</v>
      </c>
      <c r="Q634" s="32">
        <f>IFERROR(INDEX(JOGOS!$C$1:$P$16905,$G634,11),"")</f>
        <v>0</v>
      </c>
      <c r="R634" s="32">
        <f>IFERROR(INDEX(JOGOS!$C$1:$P$16905,$G634,12),"")</f>
        <v>0</v>
      </c>
      <c r="S634" s="32">
        <f>IFERROR(INDEX(JOGOS!$C$1:$P$16905,$G634,13),"")</f>
        <v>0</v>
      </c>
      <c r="T634" s="32">
        <f t="shared" si="59"/>
        <v>0</v>
      </c>
    </row>
    <row r="635" spans="1:20">
      <c r="A635" t="str">
        <f>IF(Tabela3[[#This Row],[GOL CASA]]&lt;&gt;"",Tabela3[[#This Row],[TIME CASA]],"")</f>
        <v/>
      </c>
      <c r="B635" t="str">
        <f>IF(Tabela3[[#This Row],[GOL FORA]]&lt;&gt;"",Tabela3[[#This Row],[TIME FORA]],"")</f>
        <v/>
      </c>
      <c r="C635">
        <f t="shared" si="55"/>
        <v>0</v>
      </c>
      <c r="D635">
        <f t="shared" si="56"/>
        <v>0</v>
      </c>
      <c r="E635">
        <f t="shared" si="58"/>
        <v>0</v>
      </c>
      <c r="F635" t="str">
        <f t="shared" si="57"/>
        <v/>
      </c>
      <c r="H635" t="str">
        <f>IFERROR(INDEX(JOGOS!$C$1:$P$16905,$G635,1),"")</f>
        <v>FRANÇA LIGUE 1 22/23</v>
      </c>
      <c r="I635" s="29">
        <f>IFERROR(INDEX(JOGOS!$C$1:$P$16905,$G635,3),"")</f>
        <v>45024</v>
      </c>
      <c r="J635" s="29" t="str">
        <f>IFERROR(INDEX(JOGOS!$C$1:$P$16905,$G635,4),"")</f>
        <v>Troyes</v>
      </c>
      <c r="K635" s="32">
        <f>IFERROR(INDEX(JOGOS!$C$1:$P$16905,$G635,5),"")</f>
        <v>0</v>
      </c>
      <c r="L635" s="32">
        <f>IFERROR(INDEX(JOGOS!$C$1:$P$16905,$G635,6),"")</f>
        <v>0</v>
      </c>
      <c r="M635" s="29" t="str">
        <f>IFERROR(INDEX(JOGOS!$C$1:$P$16905,$G635,7),"")</f>
        <v>Clermont</v>
      </c>
      <c r="N635" s="32">
        <f>IFERROR(INDEX(JOGOS!$C$1:$P$16905,$G635,8),"")</f>
        <v>0</v>
      </c>
      <c r="O635" s="32">
        <f>IFERROR(INDEX(JOGOS!$C$1:$P$16905,$G635,9),"")</f>
        <v>0</v>
      </c>
      <c r="P635" s="32">
        <f>IFERROR(INDEX(JOGOS!$C$1:$P$16905,$G635,10),"")</f>
        <v>0</v>
      </c>
      <c r="Q635" s="32">
        <f>IFERROR(INDEX(JOGOS!$C$1:$P$16905,$G635,11),"")</f>
        <v>0</v>
      </c>
      <c r="R635" s="32">
        <f>IFERROR(INDEX(JOGOS!$C$1:$P$16905,$G635,12),"")</f>
        <v>0</v>
      </c>
      <c r="S635" s="32">
        <f>IFERROR(INDEX(JOGOS!$C$1:$P$16905,$G635,13),"")</f>
        <v>0</v>
      </c>
      <c r="T635" s="32">
        <f t="shared" si="59"/>
        <v>0</v>
      </c>
    </row>
    <row r="636" spans="1:20">
      <c r="A636" t="str">
        <f>IF(Tabela3[[#This Row],[GOL CASA]]&lt;&gt;"",Tabela3[[#This Row],[TIME CASA]],"")</f>
        <v/>
      </c>
      <c r="B636" t="str">
        <f>IF(Tabela3[[#This Row],[GOL FORA]]&lt;&gt;"",Tabela3[[#This Row],[TIME FORA]],"")</f>
        <v/>
      </c>
      <c r="C636">
        <f t="shared" si="55"/>
        <v>0</v>
      </c>
      <c r="D636">
        <f t="shared" si="56"/>
        <v>0</v>
      </c>
      <c r="E636">
        <f t="shared" si="58"/>
        <v>0</v>
      </c>
      <c r="F636" t="str">
        <f t="shared" si="57"/>
        <v/>
      </c>
      <c r="H636" t="str">
        <f>IFERROR(INDEX(JOGOS!$C$1:$P$16905,$G636,1),"")</f>
        <v>PREMIER LIGUE22/23</v>
      </c>
      <c r="I636" s="29">
        <f>IFERROR(INDEX(JOGOS!$C$1:$P$16905,$G636,3),"")</f>
        <v>45024.458333333336</v>
      </c>
      <c r="J636" s="29" t="str">
        <f>IFERROR(INDEX(JOGOS!$C$1:$P$16905,$G636,4),"")</f>
        <v>Aston Villa</v>
      </c>
      <c r="K636" s="32">
        <f>IFERROR(INDEX(JOGOS!$C$1:$P$16905,$G636,5),"")</f>
        <v>0</v>
      </c>
      <c r="L636" s="32">
        <f>IFERROR(INDEX(JOGOS!$C$1:$P$16905,$G636,6),"")</f>
        <v>0</v>
      </c>
      <c r="M636" s="29" t="str">
        <f>IFERROR(INDEX(JOGOS!$C$1:$P$16905,$G636,7),"")</f>
        <v>Nottingham Forest</v>
      </c>
      <c r="N636" s="32">
        <f>IFERROR(INDEX(JOGOS!$C$1:$P$16905,$G636,8),"")</f>
        <v>0</v>
      </c>
      <c r="O636" s="32">
        <f>IFERROR(INDEX(JOGOS!$C$1:$P$16905,$G636,9),"")</f>
        <v>0</v>
      </c>
      <c r="P636" s="32">
        <f>IFERROR(INDEX(JOGOS!$C$1:$P$16905,$G636,10),"")</f>
        <v>0</v>
      </c>
      <c r="Q636" s="32">
        <f>IFERROR(INDEX(JOGOS!$C$1:$P$16905,$G636,11),"")</f>
        <v>0</v>
      </c>
      <c r="R636" s="32">
        <f>IFERROR(INDEX(JOGOS!$C$1:$P$16905,$G636,12),"")</f>
        <v>0</v>
      </c>
      <c r="S636" s="32">
        <f>IFERROR(INDEX(JOGOS!$C$1:$P$16905,$G636,13),"")</f>
        <v>0</v>
      </c>
      <c r="T636" s="32">
        <f t="shared" si="59"/>
        <v>0</v>
      </c>
    </row>
    <row r="637" spans="1:20">
      <c r="A637" t="str">
        <f>IF(Tabela3[[#This Row],[GOL CASA]]&lt;&gt;"",Tabela3[[#This Row],[TIME CASA]],"")</f>
        <v/>
      </c>
      <c r="B637" t="str">
        <f>IF(Tabela3[[#This Row],[GOL FORA]]&lt;&gt;"",Tabela3[[#This Row],[TIME FORA]],"")</f>
        <v/>
      </c>
      <c r="C637">
        <f t="shared" si="55"/>
        <v>0</v>
      </c>
      <c r="D637">
        <f t="shared" si="56"/>
        <v>0</v>
      </c>
      <c r="E637">
        <f t="shared" si="58"/>
        <v>0</v>
      </c>
      <c r="F637" t="str">
        <f t="shared" si="57"/>
        <v/>
      </c>
      <c r="H637" t="str">
        <f>IFERROR(INDEX(JOGOS!$C$1:$P$16905,$G637,1),"")</f>
        <v>PREMIER LIGUE22/23</v>
      </c>
      <c r="I637" s="29">
        <f>IFERROR(INDEX(JOGOS!$C$1:$P$16905,$G637,3),"")</f>
        <v>45024.458333333336</v>
      </c>
      <c r="J637" s="29" t="str">
        <f>IFERROR(INDEX(JOGOS!$C$1:$P$16905,$G637,4),"")</f>
        <v>Brentford</v>
      </c>
      <c r="K637" s="32">
        <f>IFERROR(INDEX(JOGOS!$C$1:$P$16905,$G637,5),"")</f>
        <v>0</v>
      </c>
      <c r="L637" s="32">
        <f>IFERROR(INDEX(JOGOS!$C$1:$P$16905,$G637,6),"")</f>
        <v>0</v>
      </c>
      <c r="M637" s="29" t="str">
        <f>IFERROR(INDEX(JOGOS!$C$1:$P$16905,$G637,7),"")</f>
        <v>Newcastle United</v>
      </c>
      <c r="N637" s="32">
        <f>IFERROR(INDEX(JOGOS!$C$1:$P$16905,$G637,8),"")</f>
        <v>0</v>
      </c>
      <c r="O637" s="32">
        <f>IFERROR(INDEX(JOGOS!$C$1:$P$16905,$G637,9),"")</f>
        <v>0</v>
      </c>
      <c r="P637" s="32">
        <f>IFERROR(INDEX(JOGOS!$C$1:$P$16905,$G637,10),"")</f>
        <v>0</v>
      </c>
      <c r="Q637" s="32">
        <f>IFERROR(INDEX(JOGOS!$C$1:$P$16905,$G637,11),"")</f>
        <v>0</v>
      </c>
      <c r="R637" s="32">
        <f>IFERROR(INDEX(JOGOS!$C$1:$P$16905,$G637,12),"")</f>
        <v>0</v>
      </c>
      <c r="S637" s="32">
        <f>IFERROR(INDEX(JOGOS!$C$1:$P$16905,$G637,13),"")</f>
        <v>0</v>
      </c>
      <c r="T637" s="32">
        <f t="shared" si="59"/>
        <v>0</v>
      </c>
    </row>
    <row r="638" spans="1:20">
      <c r="A638" t="str">
        <f>IF(Tabela3[[#This Row],[GOL CASA]]&lt;&gt;"",Tabela3[[#This Row],[TIME CASA]],"")</f>
        <v/>
      </c>
      <c r="B638" t="str">
        <f>IF(Tabela3[[#This Row],[GOL FORA]]&lt;&gt;"",Tabela3[[#This Row],[TIME FORA]],"")</f>
        <v/>
      </c>
      <c r="C638">
        <f t="shared" si="55"/>
        <v>0</v>
      </c>
      <c r="D638">
        <f t="shared" si="56"/>
        <v>0</v>
      </c>
      <c r="E638">
        <f t="shared" si="58"/>
        <v>0</v>
      </c>
      <c r="F638" t="str">
        <f t="shared" si="57"/>
        <v/>
      </c>
      <c r="H638" t="str">
        <f>IFERROR(INDEX(JOGOS!$C$1:$P$16905,$G638,1),"")</f>
        <v>PREMIER LIGUE22/23</v>
      </c>
      <c r="I638" s="29">
        <f>IFERROR(INDEX(JOGOS!$C$1:$P$16905,$G638,3),"")</f>
        <v>45024.458333333336</v>
      </c>
      <c r="J638" s="29" t="str">
        <f>IFERROR(INDEX(JOGOS!$C$1:$P$16905,$G638,4),"")</f>
        <v>Fulham</v>
      </c>
      <c r="K638" s="32">
        <f>IFERROR(INDEX(JOGOS!$C$1:$P$16905,$G638,5),"")</f>
        <v>0</v>
      </c>
      <c r="L638" s="32">
        <f>IFERROR(INDEX(JOGOS!$C$1:$P$16905,$G638,6),"")</f>
        <v>0</v>
      </c>
      <c r="M638" s="29" t="str">
        <f>IFERROR(INDEX(JOGOS!$C$1:$P$16905,$G638,7),"")</f>
        <v>West Ham United</v>
      </c>
      <c r="N638" s="32">
        <f>IFERROR(INDEX(JOGOS!$C$1:$P$16905,$G638,8),"")</f>
        <v>0</v>
      </c>
      <c r="O638" s="32">
        <f>IFERROR(INDEX(JOGOS!$C$1:$P$16905,$G638,9),"")</f>
        <v>0</v>
      </c>
      <c r="P638" s="32">
        <f>IFERROR(INDEX(JOGOS!$C$1:$P$16905,$G638,10),"")</f>
        <v>0</v>
      </c>
      <c r="Q638" s="32">
        <f>IFERROR(INDEX(JOGOS!$C$1:$P$16905,$G638,11),"")</f>
        <v>0</v>
      </c>
      <c r="R638" s="32">
        <f>IFERROR(INDEX(JOGOS!$C$1:$P$16905,$G638,12),"")</f>
        <v>0</v>
      </c>
      <c r="S638" s="32">
        <f>IFERROR(INDEX(JOGOS!$C$1:$P$16905,$G638,13),"")</f>
        <v>0</v>
      </c>
      <c r="T638" s="32">
        <f t="shared" si="59"/>
        <v>0</v>
      </c>
    </row>
    <row r="639" spans="1:20">
      <c r="A639" t="str">
        <f>IF(Tabela3[[#This Row],[GOL CASA]]&lt;&gt;"",Tabela3[[#This Row],[TIME CASA]],"")</f>
        <v/>
      </c>
      <c r="B639" t="str">
        <f>IF(Tabela3[[#This Row],[GOL FORA]]&lt;&gt;"",Tabela3[[#This Row],[TIME FORA]],"")</f>
        <v/>
      </c>
      <c r="C639">
        <f t="shared" si="55"/>
        <v>0</v>
      </c>
      <c r="D639">
        <f t="shared" si="56"/>
        <v>0</v>
      </c>
      <c r="E639">
        <f t="shared" si="58"/>
        <v>0</v>
      </c>
      <c r="F639" t="str">
        <f t="shared" si="57"/>
        <v/>
      </c>
      <c r="H639" t="str">
        <f>IFERROR(INDEX(JOGOS!$C$1:$P$16905,$G639,1),"")</f>
        <v>PREMIER LIGUE22/23</v>
      </c>
      <c r="I639" s="29">
        <f>IFERROR(INDEX(JOGOS!$C$1:$P$16905,$G639,3),"")</f>
        <v>45024.458333333336</v>
      </c>
      <c r="J639" s="29" t="str">
        <f>IFERROR(INDEX(JOGOS!$C$1:$P$16905,$G639,4),"")</f>
        <v>Leeds United</v>
      </c>
      <c r="K639" s="32">
        <f>IFERROR(INDEX(JOGOS!$C$1:$P$16905,$G639,5),"")</f>
        <v>0</v>
      </c>
      <c r="L639" s="32">
        <f>IFERROR(INDEX(JOGOS!$C$1:$P$16905,$G639,6),"")</f>
        <v>0</v>
      </c>
      <c r="M639" s="29" t="str">
        <f>IFERROR(INDEX(JOGOS!$C$1:$P$16905,$G639,7),"")</f>
        <v>Crystal Palace</v>
      </c>
      <c r="N639" s="32">
        <f>IFERROR(INDEX(JOGOS!$C$1:$P$16905,$G639,8),"")</f>
        <v>0</v>
      </c>
      <c r="O639" s="32">
        <f>IFERROR(INDEX(JOGOS!$C$1:$P$16905,$G639,9),"")</f>
        <v>0</v>
      </c>
      <c r="P639" s="32">
        <f>IFERROR(INDEX(JOGOS!$C$1:$P$16905,$G639,10),"")</f>
        <v>0</v>
      </c>
      <c r="Q639" s="32">
        <f>IFERROR(INDEX(JOGOS!$C$1:$P$16905,$G639,11),"")</f>
        <v>0</v>
      </c>
      <c r="R639" s="32">
        <f>IFERROR(INDEX(JOGOS!$C$1:$P$16905,$G639,12),"")</f>
        <v>0</v>
      </c>
      <c r="S639" s="32">
        <f>IFERROR(INDEX(JOGOS!$C$1:$P$16905,$G639,13),"")</f>
        <v>0</v>
      </c>
      <c r="T639" s="32">
        <f t="shared" si="59"/>
        <v>0</v>
      </c>
    </row>
    <row r="640" spans="1:20">
      <c r="A640" t="str">
        <f>IF(Tabela3[[#This Row],[GOL CASA]]&lt;&gt;"",Tabela3[[#This Row],[TIME CASA]],"")</f>
        <v/>
      </c>
      <c r="B640" t="str">
        <f>IF(Tabela3[[#This Row],[GOL FORA]]&lt;&gt;"",Tabela3[[#This Row],[TIME FORA]],"")</f>
        <v/>
      </c>
      <c r="C640">
        <f t="shared" si="55"/>
        <v>0</v>
      </c>
      <c r="D640">
        <f t="shared" si="56"/>
        <v>0</v>
      </c>
      <c r="E640">
        <f t="shared" si="58"/>
        <v>0</v>
      </c>
      <c r="F640" t="str">
        <f t="shared" si="57"/>
        <v/>
      </c>
      <c r="H640" t="str">
        <f>IFERROR(INDEX(JOGOS!$C$1:$P$16905,$G640,1),"")</f>
        <v>PREMIER LIGUE22/23</v>
      </c>
      <c r="I640" s="29">
        <f>IFERROR(INDEX(JOGOS!$C$1:$P$16905,$G640,3),"")</f>
        <v>45024.458333333336</v>
      </c>
      <c r="J640" s="29" t="str">
        <f>IFERROR(INDEX(JOGOS!$C$1:$P$16905,$G640,4),"")</f>
        <v>Leicester City</v>
      </c>
      <c r="K640" s="32">
        <f>IFERROR(INDEX(JOGOS!$C$1:$P$16905,$G640,5),"")</f>
        <v>0</v>
      </c>
      <c r="L640" s="32">
        <f>IFERROR(INDEX(JOGOS!$C$1:$P$16905,$G640,6),"")</f>
        <v>0</v>
      </c>
      <c r="M640" s="29" t="str">
        <f>IFERROR(INDEX(JOGOS!$C$1:$P$16905,$G640,7),"")</f>
        <v>AFC Bournemouth</v>
      </c>
      <c r="N640" s="32">
        <f>IFERROR(INDEX(JOGOS!$C$1:$P$16905,$G640,8),"")</f>
        <v>0</v>
      </c>
      <c r="O640" s="32">
        <f>IFERROR(INDEX(JOGOS!$C$1:$P$16905,$G640,9),"")</f>
        <v>0</v>
      </c>
      <c r="P640" s="32">
        <f>IFERROR(INDEX(JOGOS!$C$1:$P$16905,$G640,10),"")</f>
        <v>0</v>
      </c>
      <c r="Q640" s="32">
        <f>IFERROR(INDEX(JOGOS!$C$1:$P$16905,$G640,11),"")</f>
        <v>0</v>
      </c>
      <c r="R640" s="32">
        <f>IFERROR(INDEX(JOGOS!$C$1:$P$16905,$G640,12),"")</f>
        <v>0</v>
      </c>
      <c r="S640" s="32">
        <f>IFERROR(INDEX(JOGOS!$C$1:$P$16905,$G640,13),"")</f>
        <v>0</v>
      </c>
      <c r="T640" s="32">
        <f t="shared" si="59"/>
        <v>0</v>
      </c>
    </row>
    <row r="641" spans="1:20">
      <c r="A641" t="str">
        <f>IF(Tabela3[[#This Row],[GOL CASA]]&lt;&gt;"",Tabela3[[#This Row],[TIME CASA]],"")</f>
        <v/>
      </c>
      <c r="B641" t="str">
        <f>IF(Tabela3[[#This Row],[GOL FORA]]&lt;&gt;"",Tabela3[[#This Row],[TIME FORA]],"")</f>
        <v/>
      </c>
      <c r="C641">
        <f t="shared" ref="C641:C704" si="60">IF(AND(A641=$AP$1,B641=$AQ$1),1,0)</f>
        <v>0</v>
      </c>
      <c r="D641">
        <f t="shared" ref="D641:D704" si="61">IF(AND(A641=$AQ$1,B641=$AP$1),1,0)</f>
        <v>0</v>
      </c>
      <c r="E641">
        <f t="shared" si="58"/>
        <v>0</v>
      </c>
      <c r="F641" t="str">
        <f t="shared" ref="F641:F704" si="62">IF($Y$1=E641,ROW(),"")</f>
        <v/>
      </c>
      <c r="H641" t="str">
        <f>IFERROR(INDEX(JOGOS!$C$1:$P$16905,$G641,1),"")</f>
        <v>PREMIER LIGUE22/23</v>
      </c>
      <c r="I641" s="29">
        <f>IFERROR(INDEX(JOGOS!$C$1:$P$16905,$G641,3),"")</f>
        <v>45024.458333333336</v>
      </c>
      <c r="J641" s="29" t="str">
        <f>IFERROR(INDEX(JOGOS!$C$1:$P$16905,$G641,4),"")</f>
        <v>Liverpool</v>
      </c>
      <c r="K641" s="32">
        <f>IFERROR(INDEX(JOGOS!$C$1:$P$16905,$G641,5),"")</f>
        <v>0</v>
      </c>
      <c r="L641" s="32">
        <f>IFERROR(INDEX(JOGOS!$C$1:$P$16905,$G641,6),"")</f>
        <v>0</v>
      </c>
      <c r="M641" s="29" t="str">
        <f>IFERROR(INDEX(JOGOS!$C$1:$P$16905,$G641,7),"")</f>
        <v>Arsenal</v>
      </c>
      <c r="N641" s="32">
        <f>IFERROR(INDEX(JOGOS!$C$1:$P$16905,$G641,8),"")</f>
        <v>0</v>
      </c>
      <c r="O641" s="32">
        <f>IFERROR(INDEX(JOGOS!$C$1:$P$16905,$G641,9),"")</f>
        <v>0</v>
      </c>
      <c r="P641" s="32">
        <f>IFERROR(INDEX(JOGOS!$C$1:$P$16905,$G641,10),"")</f>
        <v>0</v>
      </c>
      <c r="Q641" s="32">
        <f>IFERROR(INDEX(JOGOS!$C$1:$P$16905,$G641,11),"")</f>
        <v>0</v>
      </c>
      <c r="R641" s="32">
        <f>IFERROR(INDEX(JOGOS!$C$1:$P$16905,$G641,12),"")</f>
        <v>0</v>
      </c>
      <c r="S641" s="32">
        <f>IFERROR(INDEX(JOGOS!$C$1:$P$16905,$G641,13),"")</f>
        <v>0</v>
      </c>
      <c r="T641" s="32">
        <f t="shared" si="59"/>
        <v>0</v>
      </c>
    </row>
    <row r="642" spans="1:20">
      <c r="A642" t="str">
        <f>IF(Tabela3[[#This Row],[GOL CASA]]&lt;&gt;"",Tabela3[[#This Row],[TIME CASA]],"")</f>
        <v/>
      </c>
      <c r="B642" t="str">
        <f>IF(Tabela3[[#This Row],[GOL FORA]]&lt;&gt;"",Tabela3[[#This Row],[TIME FORA]],"")</f>
        <v/>
      </c>
      <c r="C642">
        <f t="shared" si="60"/>
        <v>0</v>
      </c>
      <c r="D642">
        <f t="shared" si="61"/>
        <v>0</v>
      </c>
      <c r="E642">
        <f t="shared" ref="E642:E705" si="63">MAX(C642:D642)</f>
        <v>0</v>
      </c>
      <c r="F642" t="str">
        <f t="shared" si="62"/>
        <v/>
      </c>
      <c r="H642" t="str">
        <f>IFERROR(INDEX(JOGOS!$C$1:$P$16905,$G642,1),"")</f>
        <v>PREMIER LIGUE22/23</v>
      </c>
      <c r="I642" s="29">
        <f>IFERROR(INDEX(JOGOS!$C$1:$P$16905,$G642,3),"")</f>
        <v>45024.458333333336</v>
      </c>
      <c r="J642" s="29" t="str">
        <f>IFERROR(INDEX(JOGOS!$C$1:$P$16905,$G642,4),"")</f>
        <v>Manchester United</v>
      </c>
      <c r="K642" s="32">
        <f>IFERROR(INDEX(JOGOS!$C$1:$P$16905,$G642,5),"")</f>
        <v>0</v>
      </c>
      <c r="L642" s="32">
        <f>IFERROR(INDEX(JOGOS!$C$1:$P$16905,$G642,6),"")</f>
        <v>0</v>
      </c>
      <c r="M642" s="29" t="str">
        <f>IFERROR(INDEX(JOGOS!$C$1:$P$16905,$G642,7),"")</f>
        <v>Everton</v>
      </c>
      <c r="N642" s="32">
        <f>IFERROR(INDEX(JOGOS!$C$1:$P$16905,$G642,8),"")</f>
        <v>0</v>
      </c>
      <c r="O642" s="32">
        <f>IFERROR(INDEX(JOGOS!$C$1:$P$16905,$G642,9),"")</f>
        <v>0</v>
      </c>
      <c r="P642" s="32">
        <f>IFERROR(INDEX(JOGOS!$C$1:$P$16905,$G642,10),"")</f>
        <v>0</v>
      </c>
      <c r="Q642" s="32">
        <f>IFERROR(INDEX(JOGOS!$C$1:$P$16905,$G642,11),"")</f>
        <v>0</v>
      </c>
      <c r="R642" s="32">
        <f>IFERROR(INDEX(JOGOS!$C$1:$P$16905,$G642,12),"")</f>
        <v>0</v>
      </c>
      <c r="S642" s="32">
        <f>IFERROR(INDEX(JOGOS!$C$1:$P$16905,$G642,13),"")</f>
        <v>0</v>
      </c>
      <c r="T642" s="32">
        <f t="shared" ref="T642:T705" si="64">SUM(R642+S642)</f>
        <v>0</v>
      </c>
    </row>
    <row r="643" spans="1:20">
      <c r="A643" t="str">
        <f>IF(Tabela3[[#This Row],[GOL CASA]]&lt;&gt;"",Tabela3[[#This Row],[TIME CASA]],"")</f>
        <v/>
      </c>
      <c r="B643" t="str">
        <f>IF(Tabela3[[#This Row],[GOL FORA]]&lt;&gt;"",Tabela3[[#This Row],[TIME FORA]],"")</f>
        <v/>
      </c>
      <c r="C643">
        <f t="shared" si="60"/>
        <v>0</v>
      </c>
      <c r="D643">
        <f t="shared" si="61"/>
        <v>0</v>
      </c>
      <c r="E643">
        <f t="shared" si="63"/>
        <v>0</v>
      </c>
      <c r="F643" t="str">
        <f t="shared" si="62"/>
        <v/>
      </c>
      <c r="H643" t="str">
        <f>IFERROR(INDEX(JOGOS!$C$1:$P$16905,$G643,1),"")</f>
        <v>PREMIER LIGUE22/23</v>
      </c>
      <c r="I643" s="29">
        <f>IFERROR(INDEX(JOGOS!$C$1:$P$16905,$G643,3),"")</f>
        <v>45024.458333333336</v>
      </c>
      <c r="J643" s="29" t="str">
        <f>IFERROR(INDEX(JOGOS!$C$1:$P$16905,$G643,4),"")</f>
        <v>Southampton</v>
      </c>
      <c r="K643" s="32">
        <f>IFERROR(INDEX(JOGOS!$C$1:$P$16905,$G643,5),"")</f>
        <v>0</v>
      </c>
      <c r="L643" s="32">
        <f>IFERROR(INDEX(JOGOS!$C$1:$P$16905,$G643,6),"")</f>
        <v>0</v>
      </c>
      <c r="M643" s="29" t="str">
        <f>IFERROR(INDEX(JOGOS!$C$1:$P$16905,$G643,7),"")</f>
        <v>Manchester City</v>
      </c>
      <c r="N643" s="32">
        <f>IFERROR(INDEX(JOGOS!$C$1:$P$16905,$G643,8),"")</f>
        <v>0</v>
      </c>
      <c r="O643" s="32">
        <f>IFERROR(INDEX(JOGOS!$C$1:$P$16905,$G643,9),"")</f>
        <v>0</v>
      </c>
      <c r="P643" s="32">
        <f>IFERROR(INDEX(JOGOS!$C$1:$P$16905,$G643,10),"")</f>
        <v>0</v>
      </c>
      <c r="Q643" s="32">
        <f>IFERROR(INDEX(JOGOS!$C$1:$P$16905,$G643,11),"")</f>
        <v>0</v>
      </c>
      <c r="R643" s="32">
        <f>IFERROR(INDEX(JOGOS!$C$1:$P$16905,$G643,12),"")</f>
        <v>0</v>
      </c>
      <c r="S643" s="32">
        <f>IFERROR(INDEX(JOGOS!$C$1:$P$16905,$G643,13),"")</f>
        <v>0</v>
      </c>
      <c r="T643" s="32">
        <f t="shared" si="64"/>
        <v>0</v>
      </c>
    </row>
    <row r="644" spans="1:20">
      <c r="A644" t="str">
        <f>IF(Tabela3[[#This Row],[GOL CASA]]&lt;&gt;"",Tabela3[[#This Row],[TIME CASA]],"")</f>
        <v/>
      </c>
      <c r="B644" t="str">
        <f>IF(Tabela3[[#This Row],[GOL FORA]]&lt;&gt;"",Tabela3[[#This Row],[TIME FORA]],"")</f>
        <v/>
      </c>
      <c r="C644">
        <f t="shared" si="60"/>
        <v>0</v>
      </c>
      <c r="D644">
        <f t="shared" si="61"/>
        <v>0</v>
      </c>
      <c r="E644">
        <f t="shared" si="63"/>
        <v>0</v>
      </c>
      <c r="F644" t="str">
        <f t="shared" si="62"/>
        <v/>
      </c>
      <c r="H644" t="str">
        <f>IFERROR(INDEX(JOGOS!$C$1:$P$16905,$G644,1),"")</f>
        <v>PREMIER LIGUE22/23</v>
      </c>
      <c r="I644" s="29">
        <f>IFERROR(INDEX(JOGOS!$C$1:$P$16905,$G644,3),"")</f>
        <v>45024.458333333336</v>
      </c>
      <c r="J644" s="29" t="str">
        <f>IFERROR(INDEX(JOGOS!$C$1:$P$16905,$G644,4),"")</f>
        <v>Tottenham Hotspur</v>
      </c>
      <c r="K644" s="32">
        <f>IFERROR(INDEX(JOGOS!$C$1:$P$16905,$G644,5),"")</f>
        <v>0</v>
      </c>
      <c r="L644" s="32">
        <f>IFERROR(INDEX(JOGOS!$C$1:$P$16905,$G644,6),"")</f>
        <v>0</v>
      </c>
      <c r="M644" s="29" t="str">
        <f>IFERROR(INDEX(JOGOS!$C$1:$P$16905,$G644,7),"")</f>
        <v>Brighton &amp; Hove Albion</v>
      </c>
      <c r="N644" s="32">
        <f>IFERROR(INDEX(JOGOS!$C$1:$P$16905,$G644,8),"")</f>
        <v>0</v>
      </c>
      <c r="O644" s="32">
        <f>IFERROR(INDEX(JOGOS!$C$1:$P$16905,$G644,9),"")</f>
        <v>0</v>
      </c>
      <c r="P644" s="32">
        <f>IFERROR(INDEX(JOGOS!$C$1:$P$16905,$G644,10),"")</f>
        <v>0</v>
      </c>
      <c r="Q644" s="32">
        <f>IFERROR(INDEX(JOGOS!$C$1:$P$16905,$G644,11),"")</f>
        <v>0</v>
      </c>
      <c r="R644" s="32">
        <f>IFERROR(INDEX(JOGOS!$C$1:$P$16905,$G644,12),"")</f>
        <v>0</v>
      </c>
      <c r="S644" s="32">
        <f>IFERROR(INDEX(JOGOS!$C$1:$P$16905,$G644,13),"")</f>
        <v>0</v>
      </c>
      <c r="T644" s="32">
        <f t="shared" si="64"/>
        <v>0</v>
      </c>
    </row>
    <row r="645" spans="1:20">
      <c r="A645" t="str">
        <f>IF(Tabela3[[#This Row],[GOL CASA]]&lt;&gt;"",Tabela3[[#This Row],[TIME CASA]],"")</f>
        <v/>
      </c>
      <c r="B645" t="str">
        <f>IF(Tabela3[[#This Row],[GOL FORA]]&lt;&gt;"",Tabela3[[#This Row],[TIME FORA]],"")</f>
        <v/>
      </c>
      <c r="C645">
        <f t="shared" si="60"/>
        <v>0</v>
      </c>
      <c r="D645">
        <f t="shared" si="61"/>
        <v>0</v>
      </c>
      <c r="E645">
        <f t="shared" si="63"/>
        <v>0</v>
      </c>
      <c r="F645" t="str">
        <f t="shared" si="62"/>
        <v/>
      </c>
      <c r="H645" t="str">
        <f>IFERROR(INDEX(JOGOS!$C$1:$P$16905,$G645,1),"")</f>
        <v>PREMIER LIGUE22/23</v>
      </c>
      <c r="I645" s="29">
        <f>IFERROR(INDEX(JOGOS!$C$1:$P$16905,$G645,3),"")</f>
        <v>45024.458333333336</v>
      </c>
      <c r="J645" s="29" t="str">
        <f>IFERROR(INDEX(JOGOS!$C$1:$P$16905,$G645,4),"")</f>
        <v>Wolverhampton Wanderers</v>
      </c>
      <c r="K645" s="32">
        <f>IFERROR(INDEX(JOGOS!$C$1:$P$16905,$G645,5),"")</f>
        <v>0</v>
      </c>
      <c r="L645" s="32">
        <f>IFERROR(INDEX(JOGOS!$C$1:$P$16905,$G645,6),"")</f>
        <v>0</v>
      </c>
      <c r="M645" s="29" t="str">
        <f>IFERROR(INDEX(JOGOS!$C$1:$P$16905,$G645,7),"")</f>
        <v>Chelsea</v>
      </c>
      <c r="N645" s="32">
        <f>IFERROR(INDEX(JOGOS!$C$1:$P$16905,$G645,8),"")</f>
        <v>0</v>
      </c>
      <c r="O645" s="32">
        <f>IFERROR(INDEX(JOGOS!$C$1:$P$16905,$G645,9),"")</f>
        <v>0</v>
      </c>
      <c r="P645" s="32">
        <f>IFERROR(INDEX(JOGOS!$C$1:$P$16905,$G645,10),"")</f>
        <v>0</v>
      </c>
      <c r="Q645" s="32">
        <f>IFERROR(INDEX(JOGOS!$C$1:$P$16905,$G645,11),"")</f>
        <v>0</v>
      </c>
      <c r="R645" s="32">
        <f>IFERROR(INDEX(JOGOS!$C$1:$P$16905,$G645,12),"")</f>
        <v>0</v>
      </c>
      <c r="S645" s="32">
        <f>IFERROR(INDEX(JOGOS!$C$1:$P$16905,$G645,13),"")</f>
        <v>0</v>
      </c>
      <c r="T645" s="32">
        <f t="shared" si="64"/>
        <v>0</v>
      </c>
    </row>
    <row r="646" spans="1:20">
      <c r="A646" t="str">
        <f>IF(Tabela3[[#This Row],[GOL CASA]]&lt;&gt;"",Tabela3[[#This Row],[TIME CASA]],"")</f>
        <v/>
      </c>
      <c r="B646" t="str">
        <f>IF(Tabela3[[#This Row],[GOL FORA]]&lt;&gt;"",Tabela3[[#This Row],[TIME FORA]],"")</f>
        <v/>
      </c>
      <c r="C646">
        <f t="shared" si="60"/>
        <v>0</v>
      </c>
      <c r="D646">
        <f t="shared" si="61"/>
        <v>0</v>
      </c>
      <c r="E646">
        <f t="shared" si="63"/>
        <v>0</v>
      </c>
      <c r="F646" t="str">
        <f t="shared" si="62"/>
        <v/>
      </c>
      <c r="H646" t="str">
        <f>IFERROR(INDEX(JOGOS!$C$1:$P$16905,$G646,1),"")</f>
        <v>FRANÇA LIGUE 1 22/23</v>
      </c>
      <c r="I646" s="29">
        <f>IFERROR(INDEX(JOGOS!$C$1:$P$16905,$G646,3),"")</f>
        <v>45031</v>
      </c>
      <c r="J646" s="29" t="str">
        <f>IFERROR(INDEX(JOGOS!$C$1:$P$16905,$G646,4),"")</f>
        <v>Auxerre</v>
      </c>
      <c r="K646" s="32">
        <f>IFERROR(INDEX(JOGOS!$C$1:$P$16905,$G646,5),"")</f>
        <v>0</v>
      </c>
      <c r="L646" s="32">
        <f>IFERROR(INDEX(JOGOS!$C$1:$P$16905,$G646,6),"")</f>
        <v>0</v>
      </c>
      <c r="M646" s="29" t="str">
        <f>IFERROR(INDEX(JOGOS!$C$1:$P$16905,$G646,7),"")</f>
        <v>Nantes</v>
      </c>
      <c r="N646" s="32">
        <f>IFERROR(INDEX(JOGOS!$C$1:$P$16905,$G646,8),"")</f>
        <v>0</v>
      </c>
      <c r="O646" s="32">
        <f>IFERROR(INDEX(JOGOS!$C$1:$P$16905,$G646,9),"")</f>
        <v>0</v>
      </c>
      <c r="P646" s="32">
        <f>IFERROR(INDEX(JOGOS!$C$1:$P$16905,$G646,10),"")</f>
        <v>0</v>
      </c>
      <c r="Q646" s="32">
        <f>IFERROR(INDEX(JOGOS!$C$1:$P$16905,$G646,11),"")</f>
        <v>0</v>
      </c>
      <c r="R646" s="32">
        <f>IFERROR(INDEX(JOGOS!$C$1:$P$16905,$G646,12),"")</f>
        <v>0</v>
      </c>
      <c r="S646" s="32">
        <f>IFERROR(INDEX(JOGOS!$C$1:$P$16905,$G646,13),"")</f>
        <v>0</v>
      </c>
      <c r="T646" s="32">
        <f t="shared" si="64"/>
        <v>0</v>
      </c>
    </row>
    <row r="647" spans="1:20">
      <c r="A647" t="str">
        <f>IF(Tabela3[[#This Row],[GOL CASA]]&lt;&gt;"",Tabela3[[#This Row],[TIME CASA]],"")</f>
        <v/>
      </c>
      <c r="B647" t="str">
        <f>IF(Tabela3[[#This Row],[GOL FORA]]&lt;&gt;"",Tabela3[[#This Row],[TIME FORA]],"")</f>
        <v/>
      </c>
      <c r="C647">
        <f t="shared" si="60"/>
        <v>0</v>
      </c>
      <c r="D647">
        <f t="shared" si="61"/>
        <v>0</v>
      </c>
      <c r="E647">
        <f t="shared" si="63"/>
        <v>0</v>
      </c>
      <c r="F647" t="str">
        <f t="shared" si="62"/>
        <v/>
      </c>
      <c r="H647" t="str">
        <f>IFERROR(INDEX(JOGOS!$C$1:$P$16905,$G647,1),"")</f>
        <v>FRANÇA LIGUE 1 22/23</v>
      </c>
      <c r="I647" s="29">
        <f>IFERROR(INDEX(JOGOS!$C$1:$P$16905,$G647,3),"")</f>
        <v>45031</v>
      </c>
      <c r="J647" s="29" t="str">
        <f>IFERROR(INDEX(JOGOS!$C$1:$P$16905,$G647,4),"")</f>
        <v>Monaco</v>
      </c>
      <c r="K647" s="32">
        <f>IFERROR(INDEX(JOGOS!$C$1:$P$16905,$G647,5),"")</f>
        <v>0</v>
      </c>
      <c r="L647" s="32">
        <f>IFERROR(INDEX(JOGOS!$C$1:$P$16905,$G647,6),"")</f>
        <v>0</v>
      </c>
      <c r="M647" s="29" t="str">
        <f>IFERROR(INDEX(JOGOS!$C$1:$P$16905,$G647,7),"")</f>
        <v>Lorient</v>
      </c>
      <c r="N647" s="32">
        <f>IFERROR(INDEX(JOGOS!$C$1:$P$16905,$G647,8),"")</f>
        <v>0</v>
      </c>
      <c r="O647" s="32">
        <f>IFERROR(INDEX(JOGOS!$C$1:$P$16905,$G647,9),"")</f>
        <v>0</v>
      </c>
      <c r="P647" s="32">
        <f>IFERROR(INDEX(JOGOS!$C$1:$P$16905,$G647,10),"")</f>
        <v>0</v>
      </c>
      <c r="Q647" s="32">
        <f>IFERROR(INDEX(JOGOS!$C$1:$P$16905,$G647,11),"")</f>
        <v>0</v>
      </c>
      <c r="R647" s="32">
        <f>IFERROR(INDEX(JOGOS!$C$1:$P$16905,$G647,12),"")</f>
        <v>0</v>
      </c>
      <c r="S647" s="32">
        <f>IFERROR(INDEX(JOGOS!$C$1:$P$16905,$G647,13),"")</f>
        <v>0</v>
      </c>
      <c r="T647" s="32">
        <f t="shared" si="64"/>
        <v>0</v>
      </c>
    </row>
    <row r="648" spans="1:20">
      <c r="A648" t="str">
        <f>IF(Tabela3[[#This Row],[GOL CASA]]&lt;&gt;"",Tabela3[[#This Row],[TIME CASA]],"")</f>
        <v/>
      </c>
      <c r="B648" t="str">
        <f>IF(Tabela3[[#This Row],[GOL FORA]]&lt;&gt;"",Tabela3[[#This Row],[TIME FORA]],"")</f>
        <v/>
      </c>
      <c r="C648">
        <f t="shared" si="60"/>
        <v>0</v>
      </c>
      <c r="D648">
        <f t="shared" si="61"/>
        <v>0</v>
      </c>
      <c r="E648">
        <f t="shared" si="63"/>
        <v>0</v>
      </c>
      <c r="F648" t="str">
        <f t="shared" si="62"/>
        <v/>
      </c>
      <c r="H648" t="str">
        <f>IFERROR(INDEX(JOGOS!$C$1:$P$16905,$G648,1),"")</f>
        <v>FRANÇA LIGUE 1 22/23</v>
      </c>
      <c r="I648" s="29">
        <f>IFERROR(INDEX(JOGOS!$C$1:$P$16905,$G648,3),"")</f>
        <v>45031</v>
      </c>
      <c r="J648" s="29" t="str">
        <f>IFERROR(INDEX(JOGOS!$C$1:$P$16905,$G648,4),"")</f>
        <v>Clermont</v>
      </c>
      <c r="K648" s="32">
        <f>IFERROR(INDEX(JOGOS!$C$1:$P$16905,$G648,5),"")</f>
        <v>0</v>
      </c>
      <c r="L648" s="32">
        <f>IFERROR(INDEX(JOGOS!$C$1:$P$16905,$G648,6),"")</f>
        <v>0</v>
      </c>
      <c r="M648" s="29" t="str">
        <f>IFERROR(INDEX(JOGOS!$C$1:$P$16905,$G648,7),"")</f>
        <v>Angers SCO</v>
      </c>
      <c r="N648" s="32">
        <f>IFERROR(INDEX(JOGOS!$C$1:$P$16905,$G648,8),"")</f>
        <v>0</v>
      </c>
      <c r="O648" s="32">
        <f>IFERROR(INDEX(JOGOS!$C$1:$P$16905,$G648,9),"")</f>
        <v>0</v>
      </c>
      <c r="P648" s="32">
        <f>IFERROR(INDEX(JOGOS!$C$1:$P$16905,$G648,10),"")</f>
        <v>0</v>
      </c>
      <c r="Q648" s="32">
        <f>IFERROR(INDEX(JOGOS!$C$1:$P$16905,$G648,11),"")</f>
        <v>0</v>
      </c>
      <c r="R648" s="32">
        <f>IFERROR(INDEX(JOGOS!$C$1:$P$16905,$G648,12),"")</f>
        <v>0</v>
      </c>
      <c r="S648" s="32">
        <f>IFERROR(INDEX(JOGOS!$C$1:$P$16905,$G648,13),"")</f>
        <v>0</v>
      </c>
      <c r="T648" s="32">
        <f t="shared" si="64"/>
        <v>0</v>
      </c>
    </row>
    <row r="649" spans="1:20">
      <c r="A649" t="str">
        <f>IF(Tabela3[[#This Row],[GOL CASA]]&lt;&gt;"",Tabela3[[#This Row],[TIME CASA]],"")</f>
        <v/>
      </c>
      <c r="B649" t="str">
        <f>IF(Tabela3[[#This Row],[GOL FORA]]&lt;&gt;"",Tabela3[[#This Row],[TIME FORA]],"")</f>
        <v/>
      </c>
      <c r="C649">
        <f t="shared" si="60"/>
        <v>0</v>
      </c>
      <c r="D649">
        <f t="shared" si="61"/>
        <v>0</v>
      </c>
      <c r="E649">
        <f t="shared" si="63"/>
        <v>0</v>
      </c>
      <c r="F649" t="str">
        <f t="shared" si="62"/>
        <v/>
      </c>
      <c r="H649" t="str">
        <f>IFERROR(INDEX(JOGOS!$C$1:$P$16905,$G649,1),"")</f>
        <v>FRANÇA LIGUE 1 22/23</v>
      </c>
      <c r="I649" s="29">
        <f>IFERROR(INDEX(JOGOS!$C$1:$P$16905,$G649,3),"")</f>
        <v>45031</v>
      </c>
      <c r="J649" s="29" t="str">
        <f>IFERROR(INDEX(JOGOS!$C$1:$P$16905,$G649,4),"")</f>
        <v>Lille</v>
      </c>
      <c r="K649" s="32">
        <f>IFERROR(INDEX(JOGOS!$C$1:$P$16905,$G649,5),"")</f>
        <v>0</v>
      </c>
      <c r="L649" s="32">
        <f>IFERROR(INDEX(JOGOS!$C$1:$P$16905,$G649,6),"")</f>
        <v>0</v>
      </c>
      <c r="M649" s="29" t="str">
        <f>IFERROR(INDEX(JOGOS!$C$1:$P$16905,$G649,7),"")</f>
        <v>Montpellier</v>
      </c>
      <c r="N649" s="32">
        <f>IFERROR(INDEX(JOGOS!$C$1:$P$16905,$G649,8),"")</f>
        <v>0</v>
      </c>
      <c r="O649" s="32">
        <f>IFERROR(INDEX(JOGOS!$C$1:$P$16905,$G649,9),"")</f>
        <v>0</v>
      </c>
      <c r="P649" s="32">
        <f>IFERROR(INDEX(JOGOS!$C$1:$P$16905,$G649,10),"")</f>
        <v>0</v>
      </c>
      <c r="Q649" s="32">
        <f>IFERROR(INDEX(JOGOS!$C$1:$P$16905,$G649,11),"")</f>
        <v>0</v>
      </c>
      <c r="R649" s="32">
        <f>IFERROR(INDEX(JOGOS!$C$1:$P$16905,$G649,12),"")</f>
        <v>0</v>
      </c>
      <c r="S649" s="32">
        <f>IFERROR(INDEX(JOGOS!$C$1:$P$16905,$G649,13),"")</f>
        <v>0</v>
      </c>
      <c r="T649" s="32">
        <f t="shared" si="64"/>
        <v>0</v>
      </c>
    </row>
    <row r="650" spans="1:20">
      <c r="A650" t="str">
        <f>IF(Tabela3[[#This Row],[GOL CASA]]&lt;&gt;"",Tabela3[[#This Row],[TIME CASA]],"")</f>
        <v/>
      </c>
      <c r="B650" t="str">
        <f>IF(Tabela3[[#This Row],[GOL FORA]]&lt;&gt;"",Tabela3[[#This Row],[TIME FORA]],"")</f>
        <v/>
      </c>
      <c r="C650">
        <f t="shared" si="60"/>
        <v>0</v>
      </c>
      <c r="D650">
        <f t="shared" si="61"/>
        <v>0</v>
      </c>
      <c r="E650">
        <f t="shared" si="63"/>
        <v>0</v>
      </c>
      <c r="F650" t="str">
        <f t="shared" si="62"/>
        <v/>
      </c>
      <c r="H650" t="str">
        <f>IFERROR(INDEX(JOGOS!$C$1:$P$16905,$G650,1),"")</f>
        <v>FRANÇA LIGUE 1 22/23</v>
      </c>
      <c r="I650" s="29">
        <f>IFERROR(INDEX(JOGOS!$C$1:$P$16905,$G650,3),"")</f>
        <v>45031</v>
      </c>
      <c r="J650" s="29" t="str">
        <f>IFERROR(INDEX(JOGOS!$C$1:$P$16905,$G650,4),"")</f>
        <v>Olympique Marseille</v>
      </c>
      <c r="K650" s="32">
        <f>IFERROR(INDEX(JOGOS!$C$1:$P$16905,$G650,5),"")</f>
        <v>0</v>
      </c>
      <c r="L650" s="32">
        <f>IFERROR(INDEX(JOGOS!$C$1:$P$16905,$G650,6),"")</f>
        <v>0</v>
      </c>
      <c r="M650" s="29" t="str">
        <f>IFERROR(INDEX(JOGOS!$C$1:$P$16905,$G650,7),"")</f>
        <v>Troyes</v>
      </c>
      <c r="N650" s="32">
        <f>IFERROR(INDEX(JOGOS!$C$1:$P$16905,$G650,8),"")</f>
        <v>0</v>
      </c>
      <c r="O650" s="32">
        <f>IFERROR(INDEX(JOGOS!$C$1:$P$16905,$G650,9),"")</f>
        <v>0</v>
      </c>
      <c r="P650" s="32">
        <f>IFERROR(INDEX(JOGOS!$C$1:$P$16905,$G650,10),"")</f>
        <v>0</v>
      </c>
      <c r="Q650" s="32">
        <f>IFERROR(INDEX(JOGOS!$C$1:$P$16905,$G650,11),"")</f>
        <v>0</v>
      </c>
      <c r="R650" s="32">
        <f>IFERROR(INDEX(JOGOS!$C$1:$P$16905,$G650,12),"")</f>
        <v>0</v>
      </c>
      <c r="S650" s="32">
        <f>IFERROR(INDEX(JOGOS!$C$1:$P$16905,$G650,13),"")</f>
        <v>0</v>
      </c>
      <c r="T650" s="32">
        <f t="shared" si="64"/>
        <v>0</v>
      </c>
    </row>
    <row r="651" spans="1:20">
      <c r="A651" t="str">
        <f>IF(Tabela3[[#This Row],[GOL CASA]]&lt;&gt;"",Tabela3[[#This Row],[TIME CASA]],"")</f>
        <v/>
      </c>
      <c r="B651" t="str">
        <f>IF(Tabela3[[#This Row],[GOL FORA]]&lt;&gt;"",Tabela3[[#This Row],[TIME FORA]],"")</f>
        <v/>
      </c>
      <c r="C651">
        <f t="shared" si="60"/>
        <v>0</v>
      </c>
      <c r="D651">
        <f t="shared" si="61"/>
        <v>0</v>
      </c>
      <c r="E651">
        <f t="shared" si="63"/>
        <v>0</v>
      </c>
      <c r="F651" t="str">
        <f t="shared" si="62"/>
        <v/>
      </c>
      <c r="H651" t="str">
        <f>IFERROR(INDEX(JOGOS!$C$1:$P$16905,$G651,1),"")</f>
        <v>FRANÇA LIGUE 1 22/23</v>
      </c>
      <c r="I651" s="29">
        <f>IFERROR(INDEX(JOGOS!$C$1:$P$16905,$G651,3),"")</f>
        <v>45031</v>
      </c>
      <c r="J651" s="29" t="str">
        <f>IFERROR(INDEX(JOGOS!$C$1:$P$16905,$G651,4),"")</f>
        <v>PSG</v>
      </c>
      <c r="K651" s="32">
        <f>IFERROR(INDEX(JOGOS!$C$1:$P$16905,$G651,5),"")</f>
        <v>0</v>
      </c>
      <c r="L651" s="32">
        <f>IFERROR(INDEX(JOGOS!$C$1:$P$16905,$G651,6),"")</f>
        <v>0</v>
      </c>
      <c r="M651" s="29" t="str">
        <f>IFERROR(INDEX(JOGOS!$C$1:$P$16905,$G651,7),"")</f>
        <v>Lens</v>
      </c>
      <c r="N651" s="32">
        <f>IFERROR(INDEX(JOGOS!$C$1:$P$16905,$G651,8),"")</f>
        <v>0</v>
      </c>
      <c r="O651" s="32">
        <f>IFERROR(INDEX(JOGOS!$C$1:$P$16905,$G651,9),"")</f>
        <v>0</v>
      </c>
      <c r="P651" s="32">
        <f>IFERROR(INDEX(JOGOS!$C$1:$P$16905,$G651,10),"")</f>
        <v>0</v>
      </c>
      <c r="Q651" s="32">
        <f>IFERROR(INDEX(JOGOS!$C$1:$P$16905,$G651,11),"")</f>
        <v>0</v>
      </c>
      <c r="R651" s="32">
        <f>IFERROR(INDEX(JOGOS!$C$1:$P$16905,$G651,12),"")</f>
        <v>0</v>
      </c>
      <c r="S651" s="32">
        <f>IFERROR(INDEX(JOGOS!$C$1:$P$16905,$G651,13),"")</f>
        <v>0</v>
      </c>
      <c r="T651" s="32">
        <f t="shared" si="64"/>
        <v>0</v>
      </c>
    </row>
    <row r="652" spans="1:20">
      <c r="A652" t="str">
        <f>IF(Tabela3[[#This Row],[GOL CASA]]&lt;&gt;"",Tabela3[[#This Row],[TIME CASA]],"")</f>
        <v/>
      </c>
      <c r="B652" t="str">
        <f>IF(Tabela3[[#This Row],[GOL FORA]]&lt;&gt;"",Tabela3[[#This Row],[TIME FORA]],"")</f>
        <v/>
      </c>
      <c r="C652">
        <f t="shared" si="60"/>
        <v>0</v>
      </c>
      <c r="D652">
        <f t="shared" si="61"/>
        <v>0</v>
      </c>
      <c r="E652">
        <f t="shared" si="63"/>
        <v>0</v>
      </c>
      <c r="F652" t="str">
        <f t="shared" si="62"/>
        <v/>
      </c>
      <c r="H652" t="str">
        <f>IFERROR(INDEX(JOGOS!$C$1:$P$16905,$G652,1),"")</f>
        <v>FRANÇA LIGUE 1 22/23</v>
      </c>
      <c r="I652" s="29">
        <f>IFERROR(INDEX(JOGOS!$C$1:$P$16905,$G652,3),"")</f>
        <v>45031</v>
      </c>
      <c r="J652" s="29" t="str">
        <f>IFERROR(INDEX(JOGOS!$C$1:$P$16905,$G652,4),"")</f>
        <v>Strasbourg</v>
      </c>
      <c r="K652" s="32">
        <f>IFERROR(INDEX(JOGOS!$C$1:$P$16905,$G652,5),"")</f>
        <v>0</v>
      </c>
      <c r="L652" s="32">
        <f>IFERROR(INDEX(JOGOS!$C$1:$P$16905,$G652,6),"")</f>
        <v>0</v>
      </c>
      <c r="M652" s="29" t="str">
        <f>IFERROR(INDEX(JOGOS!$C$1:$P$16905,$G652,7),"")</f>
        <v>Ajaccio</v>
      </c>
      <c r="N652" s="32">
        <f>IFERROR(INDEX(JOGOS!$C$1:$P$16905,$G652,8),"")</f>
        <v>0</v>
      </c>
      <c r="O652" s="32">
        <f>IFERROR(INDEX(JOGOS!$C$1:$P$16905,$G652,9),"")</f>
        <v>0</v>
      </c>
      <c r="P652" s="32">
        <f>IFERROR(INDEX(JOGOS!$C$1:$P$16905,$G652,10),"")</f>
        <v>0</v>
      </c>
      <c r="Q652" s="32">
        <f>IFERROR(INDEX(JOGOS!$C$1:$P$16905,$G652,11),"")</f>
        <v>0</v>
      </c>
      <c r="R652" s="32">
        <f>IFERROR(INDEX(JOGOS!$C$1:$P$16905,$G652,12),"")</f>
        <v>0</v>
      </c>
      <c r="S652" s="32">
        <f>IFERROR(INDEX(JOGOS!$C$1:$P$16905,$G652,13),"")</f>
        <v>0</v>
      </c>
      <c r="T652" s="32">
        <f t="shared" si="64"/>
        <v>0</v>
      </c>
    </row>
    <row r="653" spans="1:20">
      <c r="A653" t="str">
        <f>IF(Tabela3[[#This Row],[GOL CASA]]&lt;&gt;"",Tabela3[[#This Row],[TIME CASA]],"")</f>
        <v/>
      </c>
      <c r="B653" t="str">
        <f>IF(Tabela3[[#This Row],[GOL FORA]]&lt;&gt;"",Tabela3[[#This Row],[TIME FORA]],"")</f>
        <v/>
      </c>
      <c r="C653">
        <f t="shared" si="60"/>
        <v>0</v>
      </c>
      <c r="D653">
        <f t="shared" si="61"/>
        <v>0</v>
      </c>
      <c r="E653">
        <f t="shared" si="63"/>
        <v>0</v>
      </c>
      <c r="F653" t="str">
        <f t="shared" si="62"/>
        <v/>
      </c>
      <c r="H653" t="str">
        <f>IFERROR(INDEX(JOGOS!$C$1:$P$16905,$G653,1),"")</f>
        <v>FRANÇA LIGUE 1 22/23</v>
      </c>
      <c r="I653" s="29">
        <f>IFERROR(INDEX(JOGOS!$C$1:$P$16905,$G653,3),"")</f>
        <v>45031</v>
      </c>
      <c r="J653" s="29" t="str">
        <f>IFERROR(INDEX(JOGOS!$C$1:$P$16905,$G653,4),"")</f>
        <v>Brest</v>
      </c>
      <c r="K653" s="32">
        <f>IFERROR(INDEX(JOGOS!$C$1:$P$16905,$G653,5),"")</f>
        <v>0</v>
      </c>
      <c r="L653" s="32">
        <f>IFERROR(INDEX(JOGOS!$C$1:$P$16905,$G653,6),"")</f>
        <v>0</v>
      </c>
      <c r="M653" s="29" t="str">
        <f>IFERROR(INDEX(JOGOS!$C$1:$P$16905,$G653,7),"")</f>
        <v>Nice</v>
      </c>
      <c r="N653" s="32">
        <f>IFERROR(INDEX(JOGOS!$C$1:$P$16905,$G653,8),"")</f>
        <v>0</v>
      </c>
      <c r="O653" s="32">
        <f>IFERROR(INDEX(JOGOS!$C$1:$P$16905,$G653,9),"")</f>
        <v>0</v>
      </c>
      <c r="P653" s="32">
        <f>IFERROR(INDEX(JOGOS!$C$1:$P$16905,$G653,10),"")</f>
        <v>0</v>
      </c>
      <c r="Q653" s="32">
        <f>IFERROR(INDEX(JOGOS!$C$1:$P$16905,$G653,11),"")</f>
        <v>0</v>
      </c>
      <c r="R653" s="32">
        <f>IFERROR(INDEX(JOGOS!$C$1:$P$16905,$G653,12),"")</f>
        <v>0</v>
      </c>
      <c r="S653" s="32">
        <f>IFERROR(INDEX(JOGOS!$C$1:$P$16905,$G653,13),"")</f>
        <v>0</v>
      </c>
      <c r="T653" s="32">
        <f t="shared" si="64"/>
        <v>0</v>
      </c>
    </row>
    <row r="654" spans="1:20">
      <c r="A654" t="str">
        <f>IF(Tabela3[[#This Row],[GOL CASA]]&lt;&gt;"",Tabela3[[#This Row],[TIME CASA]],"")</f>
        <v/>
      </c>
      <c r="B654" t="str">
        <f>IF(Tabela3[[#This Row],[GOL FORA]]&lt;&gt;"",Tabela3[[#This Row],[TIME FORA]],"")</f>
        <v/>
      </c>
      <c r="C654">
        <f t="shared" si="60"/>
        <v>0</v>
      </c>
      <c r="D654">
        <f t="shared" si="61"/>
        <v>0</v>
      </c>
      <c r="E654">
        <f t="shared" si="63"/>
        <v>0</v>
      </c>
      <c r="F654" t="str">
        <f t="shared" si="62"/>
        <v/>
      </c>
      <c r="H654" t="str">
        <f>IFERROR(INDEX(JOGOS!$C$1:$P$16905,$G654,1),"")</f>
        <v>FRANÇA LIGUE 1 22/23</v>
      </c>
      <c r="I654" s="29">
        <f>IFERROR(INDEX(JOGOS!$C$1:$P$16905,$G654,3),"")</f>
        <v>45031</v>
      </c>
      <c r="J654" s="29" t="str">
        <f>IFERROR(INDEX(JOGOS!$C$1:$P$16905,$G654,4),"")</f>
        <v>Rennes</v>
      </c>
      <c r="K654" s="32">
        <f>IFERROR(INDEX(JOGOS!$C$1:$P$16905,$G654,5),"")</f>
        <v>0</v>
      </c>
      <c r="L654" s="32">
        <f>IFERROR(INDEX(JOGOS!$C$1:$P$16905,$G654,6),"")</f>
        <v>0</v>
      </c>
      <c r="M654" s="29" t="str">
        <f>IFERROR(INDEX(JOGOS!$C$1:$P$16905,$G654,7),"")</f>
        <v>Reims</v>
      </c>
      <c r="N654" s="32">
        <f>IFERROR(INDEX(JOGOS!$C$1:$P$16905,$G654,8),"")</f>
        <v>0</v>
      </c>
      <c r="O654" s="32">
        <f>IFERROR(INDEX(JOGOS!$C$1:$P$16905,$G654,9),"")</f>
        <v>0</v>
      </c>
      <c r="P654" s="32">
        <f>IFERROR(INDEX(JOGOS!$C$1:$P$16905,$G654,10),"")</f>
        <v>0</v>
      </c>
      <c r="Q654" s="32">
        <f>IFERROR(INDEX(JOGOS!$C$1:$P$16905,$G654,11),"")</f>
        <v>0</v>
      </c>
      <c r="R654" s="32">
        <f>IFERROR(INDEX(JOGOS!$C$1:$P$16905,$G654,12),"")</f>
        <v>0</v>
      </c>
      <c r="S654" s="32">
        <f>IFERROR(INDEX(JOGOS!$C$1:$P$16905,$G654,13),"")</f>
        <v>0</v>
      </c>
      <c r="T654" s="32">
        <f t="shared" si="64"/>
        <v>0</v>
      </c>
    </row>
    <row r="655" spans="1:20">
      <c r="A655" t="str">
        <f>IF(Tabela3[[#This Row],[GOL CASA]]&lt;&gt;"",Tabela3[[#This Row],[TIME CASA]],"")</f>
        <v/>
      </c>
      <c r="B655" t="str">
        <f>IF(Tabela3[[#This Row],[GOL FORA]]&lt;&gt;"",Tabela3[[#This Row],[TIME FORA]],"")</f>
        <v/>
      </c>
      <c r="C655">
        <f t="shared" si="60"/>
        <v>0</v>
      </c>
      <c r="D655">
        <f t="shared" si="61"/>
        <v>0</v>
      </c>
      <c r="E655">
        <f t="shared" si="63"/>
        <v>0</v>
      </c>
      <c r="F655" t="str">
        <f t="shared" si="62"/>
        <v/>
      </c>
      <c r="H655" t="str">
        <f>IFERROR(INDEX(JOGOS!$C$1:$P$16905,$G655,1),"")</f>
        <v>FRANÇA LIGUE 1 22/23</v>
      </c>
      <c r="I655" s="29">
        <f>IFERROR(INDEX(JOGOS!$C$1:$P$16905,$G655,3),"")</f>
        <v>45031</v>
      </c>
      <c r="J655" s="29" t="str">
        <f>IFERROR(INDEX(JOGOS!$C$1:$P$16905,$G655,4),"")</f>
        <v>Toulouse</v>
      </c>
      <c r="K655" s="32">
        <f>IFERROR(INDEX(JOGOS!$C$1:$P$16905,$G655,5),"")</f>
        <v>0</v>
      </c>
      <c r="L655" s="32">
        <f>IFERROR(INDEX(JOGOS!$C$1:$P$16905,$G655,6),"")</f>
        <v>0</v>
      </c>
      <c r="M655" s="29" t="str">
        <f>IFERROR(INDEX(JOGOS!$C$1:$P$16905,$G655,7),"")</f>
        <v>Olympique Lyonnais</v>
      </c>
      <c r="N655" s="32">
        <f>IFERROR(INDEX(JOGOS!$C$1:$P$16905,$G655,8),"")</f>
        <v>0</v>
      </c>
      <c r="O655" s="32">
        <f>IFERROR(INDEX(JOGOS!$C$1:$P$16905,$G655,9),"")</f>
        <v>0</v>
      </c>
      <c r="P655" s="32">
        <f>IFERROR(INDEX(JOGOS!$C$1:$P$16905,$G655,10),"")</f>
        <v>0</v>
      </c>
      <c r="Q655" s="32">
        <f>IFERROR(INDEX(JOGOS!$C$1:$P$16905,$G655,11),"")</f>
        <v>0</v>
      </c>
      <c r="R655" s="32">
        <f>IFERROR(INDEX(JOGOS!$C$1:$P$16905,$G655,12),"")</f>
        <v>0</v>
      </c>
      <c r="S655" s="32">
        <f>IFERROR(INDEX(JOGOS!$C$1:$P$16905,$G655,13),"")</f>
        <v>0</v>
      </c>
      <c r="T655" s="32">
        <f t="shared" si="64"/>
        <v>0</v>
      </c>
    </row>
    <row r="656" spans="1:20">
      <c r="A656" t="str">
        <f>IF(Tabela3[[#This Row],[GOL CASA]]&lt;&gt;"",Tabela3[[#This Row],[TIME CASA]],"")</f>
        <v/>
      </c>
      <c r="B656" t="str">
        <f>IF(Tabela3[[#This Row],[GOL FORA]]&lt;&gt;"",Tabela3[[#This Row],[TIME FORA]],"")</f>
        <v/>
      </c>
      <c r="C656">
        <f t="shared" si="60"/>
        <v>0</v>
      </c>
      <c r="D656">
        <f t="shared" si="61"/>
        <v>0</v>
      </c>
      <c r="E656">
        <f t="shared" si="63"/>
        <v>0</v>
      </c>
      <c r="F656" t="str">
        <f t="shared" si="62"/>
        <v/>
      </c>
      <c r="H656" t="str">
        <f>IFERROR(INDEX(JOGOS!$C$1:$P$16905,$G656,1),"")</f>
        <v>PREMIER LIGUE22/23</v>
      </c>
      <c r="I656" s="29">
        <f>IFERROR(INDEX(JOGOS!$C$1:$P$16905,$G656,3),"")</f>
        <v>45031.458333333336</v>
      </c>
      <c r="J656" s="29" t="str">
        <f>IFERROR(INDEX(JOGOS!$C$1:$P$16905,$G656,4),"")</f>
        <v>Aston Villa</v>
      </c>
      <c r="K656" s="32">
        <f>IFERROR(INDEX(JOGOS!$C$1:$P$16905,$G656,5),"")</f>
        <v>0</v>
      </c>
      <c r="L656" s="32">
        <f>IFERROR(INDEX(JOGOS!$C$1:$P$16905,$G656,6),"")</f>
        <v>0</v>
      </c>
      <c r="M656" s="29" t="str">
        <f>IFERROR(INDEX(JOGOS!$C$1:$P$16905,$G656,7),"")</f>
        <v>Newcastle United</v>
      </c>
      <c r="N656" s="32">
        <f>IFERROR(INDEX(JOGOS!$C$1:$P$16905,$G656,8),"")</f>
        <v>0</v>
      </c>
      <c r="O656" s="32">
        <f>IFERROR(INDEX(JOGOS!$C$1:$P$16905,$G656,9),"")</f>
        <v>0</v>
      </c>
      <c r="P656" s="32">
        <f>IFERROR(INDEX(JOGOS!$C$1:$P$16905,$G656,10),"")</f>
        <v>0</v>
      </c>
      <c r="Q656" s="32">
        <f>IFERROR(INDEX(JOGOS!$C$1:$P$16905,$G656,11),"")</f>
        <v>0</v>
      </c>
      <c r="R656" s="32">
        <f>IFERROR(INDEX(JOGOS!$C$1:$P$16905,$G656,12),"")</f>
        <v>0</v>
      </c>
      <c r="S656" s="32">
        <f>IFERROR(INDEX(JOGOS!$C$1:$P$16905,$G656,13),"")</f>
        <v>0</v>
      </c>
      <c r="T656" s="32">
        <f t="shared" si="64"/>
        <v>0</v>
      </c>
    </row>
    <row r="657" spans="1:20">
      <c r="A657" t="str">
        <f>IF(Tabela3[[#This Row],[GOL CASA]]&lt;&gt;"",Tabela3[[#This Row],[TIME CASA]],"")</f>
        <v/>
      </c>
      <c r="B657" t="str">
        <f>IF(Tabela3[[#This Row],[GOL FORA]]&lt;&gt;"",Tabela3[[#This Row],[TIME FORA]],"")</f>
        <v/>
      </c>
      <c r="C657">
        <f t="shared" si="60"/>
        <v>0</v>
      </c>
      <c r="D657">
        <f t="shared" si="61"/>
        <v>0</v>
      </c>
      <c r="E657">
        <f t="shared" si="63"/>
        <v>0</v>
      </c>
      <c r="F657" t="str">
        <f t="shared" si="62"/>
        <v/>
      </c>
      <c r="H657" t="str">
        <f>IFERROR(INDEX(JOGOS!$C$1:$P$16905,$G657,1),"")</f>
        <v>PREMIER LIGUE22/23</v>
      </c>
      <c r="I657" s="29">
        <f>IFERROR(INDEX(JOGOS!$C$1:$P$16905,$G657,3),"")</f>
        <v>45031.458333333336</v>
      </c>
      <c r="J657" s="29" t="str">
        <f>IFERROR(INDEX(JOGOS!$C$1:$P$16905,$G657,4),"")</f>
        <v>Chelsea</v>
      </c>
      <c r="K657" s="32">
        <f>IFERROR(INDEX(JOGOS!$C$1:$P$16905,$G657,5),"")</f>
        <v>0</v>
      </c>
      <c r="L657" s="32">
        <f>IFERROR(INDEX(JOGOS!$C$1:$P$16905,$G657,6),"")</f>
        <v>0</v>
      </c>
      <c r="M657" s="29" t="str">
        <f>IFERROR(INDEX(JOGOS!$C$1:$P$16905,$G657,7),"")</f>
        <v>Brighton &amp; Hove Albion</v>
      </c>
      <c r="N657" s="32">
        <f>IFERROR(INDEX(JOGOS!$C$1:$P$16905,$G657,8),"")</f>
        <v>0</v>
      </c>
      <c r="O657" s="32">
        <f>IFERROR(INDEX(JOGOS!$C$1:$P$16905,$G657,9),"")</f>
        <v>0</v>
      </c>
      <c r="P657" s="32">
        <f>IFERROR(INDEX(JOGOS!$C$1:$P$16905,$G657,10),"")</f>
        <v>0</v>
      </c>
      <c r="Q657" s="32">
        <f>IFERROR(INDEX(JOGOS!$C$1:$P$16905,$G657,11),"")</f>
        <v>0</v>
      </c>
      <c r="R657" s="32">
        <f>IFERROR(INDEX(JOGOS!$C$1:$P$16905,$G657,12),"")</f>
        <v>0</v>
      </c>
      <c r="S657" s="32">
        <f>IFERROR(INDEX(JOGOS!$C$1:$P$16905,$G657,13),"")</f>
        <v>0</v>
      </c>
      <c r="T657" s="32">
        <f t="shared" si="64"/>
        <v>0</v>
      </c>
    </row>
    <row r="658" spans="1:20">
      <c r="A658" t="str">
        <f>IF(Tabela3[[#This Row],[GOL CASA]]&lt;&gt;"",Tabela3[[#This Row],[TIME CASA]],"")</f>
        <v/>
      </c>
      <c r="B658" t="str">
        <f>IF(Tabela3[[#This Row],[GOL FORA]]&lt;&gt;"",Tabela3[[#This Row],[TIME FORA]],"")</f>
        <v/>
      </c>
      <c r="C658">
        <f t="shared" si="60"/>
        <v>0</v>
      </c>
      <c r="D658">
        <f t="shared" si="61"/>
        <v>0</v>
      </c>
      <c r="E658">
        <f t="shared" si="63"/>
        <v>0</v>
      </c>
      <c r="F658" t="str">
        <f t="shared" si="62"/>
        <v/>
      </c>
      <c r="H658" t="str">
        <f>IFERROR(INDEX(JOGOS!$C$1:$P$16905,$G658,1),"")</f>
        <v>PREMIER LIGUE22/23</v>
      </c>
      <c r="I658" s="29">
        <f>IFERROR(INDEX(JOGOS!$C$1:$P$16905,$G658,3),"")</f>
        <v>45031.458333333336</v>
      </c>
      <c r="J658" s="29" t="str">
        <f>IFERROR(INDEX(JOGOS!$C$1:$P$16905,$G658,4),"")</f>
        <v>Everton</v>
      </c>
      <c r="K658" s="32">
        <f>IFERROR(INDEX(JOGOS!$C$1:$P$16905,$G658,5),"")</f>
        <v>0</v>
      </c>
      <c r="L658" s="32">
        <f>IFERROR(INDEX(JOGOS!$C$1:$P$16905,$G658,6),"")</f>
        <v>0</v>
      </c>
      <c r="M658" s="29" t="str">
        <f>IFERROR(INDEX(JOGOS!$C$1:$P$16905,$G658,7),"")</f>
        <v>Fulham</v>
      </c>
      <c r="N658" s="32">
        <f>IFERROR(INDEX(JOGOS!$C$1:$P$16905,$G658,8),"")</f>
        <v>0</v>
      </c>
      <c r="O658" s="32">
        <f>IFERROR(INDEX(JOGOS!$C$1:$P$16905,$G658,9),"")</f>
        <v>0</v>
      </c>
      <c r="P658" s="32">
        <f>IFERROR(INDEX(JOGOS!$C$1:$P$16905,$G658,10),"")</f>
        <v>0</v>
      </c>
      <c r="Q658" s="32">
        <f>IFERROR(INDEX(JOGOS!$C$1:$P$16905,$G658,11),"")</f>
        <v>0</v>
      </c>
      <c r="R658" s="32">
        <f>IFERROR(INDEX(JOGOS!$C$1:$P$16905,$G658,12),"")</f>
        <v>0</v>
      </c>
      <c r="S658" s="32">
        <f>IFERROR(INDEX(JOGOS!$C$1:$P$16905,$G658,13),"")</f>
        <v>0</v>
      </c>
      <c r="T658" s="32">
        <f t="shared" si="64"/>
        <v>0</v>
      </c>
    </row>
    <row r="659" spans="1:20">
      <c r="A659" t="str">
        <f>IF(Tabela3[[#This Row],[GOL CASA]]&lt;&gt;"",Tabela3[[#This Row],[TIME CASA]],"")</f>
        <v/>
      </c>
      <c r="B659" t="str">
        <f>IF(Tabela3[[#This Row],[GOL FORA]]&lt;&gt;"",Tabela3[[#This Row],[TIME FORA]],"")</f>
        <v/>
      </c>
      <c r="C659">
        <f t="shared" si="60"/>
        <v>0</v>
      </c>
      <c r="D659">
        <f t="shared" si="61"/>
        <v>0</v>
      </c>
      <c r="E659">
        <f t="shared" si="63"/>
        <v>0</v>
      </c>
      <c r="F659" t="str">
        <f t="shared" si="62"/>
        <v/>
      </c>
      <c r="H659" t="str">
        <f>IFERROR(INDEX(JOGOS!$C$1:$P$16905,$G659,1),"")</f>
        <v>PREMIER LIGUE22/23</v>
      </c>
      <c r="I659" s="29">
        <f>IFERROR(INDEX(JOGOS!$C$1:$P$16905,$G659,3),"")</f>
        <v>45031.458333333336</v>
      </c>
      <c r="J659" s="29" t="str">
        <f>IFERROR(INDEX(JOGOS!$C$1:$P$16905,$G659,4),"")</f>
        <v>Leeds United</v>
      </c>
      <c r="K659" s="32">
        <f>IFERROR(INDEX(JOGOS!$C$1:$P$16905,$G659,5),"")</f>
        <v>0</v>
      </c>
      <c r="L659" s="32">
        <f>IFERROR(INDEX(JOGOS!$C$1:$P$16905,$G659,6),"")</f>
        <v>0</v>
      </c>
      <c r="M659" s="29" t="str">
        <f>IFERROR(INDEX(JOGOS!$C$1:$P$16905,$G659,7),"")</f>
        <v>Liverpool</v>
      </c>
      <c r="N659" s="32">
        <f>IFERROR(INDEX(JOGOS!$C$1:$P$16905,$G659,8),"")</f>
        <v>0</v>
      </c>
      <c r="O659" s="32">
        <f>IFERROR(INDEX(JOGOS!$C$1:$P$16905,$G659,9),"")</f>
        <v>0</v>
      </c>
      <c r="P659" s="32">
        <f>IFERROR(INDEX(JOGOS!$C$1:$P$16905,$G659,10),"")</f>
        <v>0</v>
      </c>
      <c r="Q659" s="32">
        <f>IFERROR(INDEX(JOGOS!$C$1:$P$16905,$G659,11),"")</f>
        <v>0</v>
      </c>
      <c r="R659" s="32">
        <f>IFERROR(INDEX(JOGOS!$C$1:$P$16905,$G659,12),"")</f>
        <v>0</v>
      </c>
      <c r="S659" s="32">
        <f>IFERROR(INDEX(JOGOS!$C$1:$P$16905,$G659,13),"")</f>
        <v>0</v>
      </c>
      <c r="T659" s="32">
        <f t="shared" si="64"/>
        <v>0</v>
      </c>
    </row>
    <row r="660" spans="1:20">
      <c r="A660" t="str">
        <f>IF(Tabela3[[#This Row],[GOL CASA]]&lt;&gt;"",Tabela3[[#This Row],[TIME CASA]],"")</f>
        <v/>
      </c>
      <c r="B660" t="str">
        <f>IF(Tabela3[[#This Row],[GOL FORA]]&lt;&gt;"",Tabela3[[#This Row],[TIME FORA]],"")</f>
        <v/>
      </c>
      <c r="C660">
        <f t="shared" si="60"/>
        <v>0</v>
      </c>
      <c r="D660">
        <f t="shared" si="61"/>
        <v>0</v>
      </c>
      <c r="E660">
        <f t="shared" si="63"/>
        <v>0</v>
      </c>
      <c r="F660" t="str">
        <f t="shared" si="62"/>
        <v/>
      </c>
      <c r="H660" t="str">
        <f>IFERROR(INDEX(JOGOS!$C$1:$P$16905,$G660,1),"")</f>
        <v>PREMIER LIGUE22/23</v>
      </c>
      <c r="I660" s="29">
        <f>IFERROR(INDEX(JOGOS!$C$1:$P$16905,$G660,3),"")</f>
        <v>45031.458333333336</v>
      </c>
      <c r="J660" s="29" t="str">
        <f>IFERROR(INDEX(JOGOS!$C$1:$P$16905,$G660,4),"")</f>
        <v>Manchester City</v>
      </c>
      <c r="K660" s="32">
        <f>IFERROR(INDEX(JOGOS!$C$1:$P$16905,$G660,5),"")</f>
        <v>0</v>
      </c>
      <c r="L660" s="32">
        <f>IFERROR(INDEX(JOGOS!$C$1:$P$16905,$G660,6),"")</f>
        <v>0</v>
      </c>
      <c r="M660" s="29" t="str">
        <f>IFERROR(INDEX(JOGOS!$C$1:$P$16905,$G660,7),"")</f>
        <v>Leicester City</v>
      </c>
      <c r="N660" s="32">
        <f>IFERROR(INDEX(JOGOS!$C$1:$P$16905,$G660,8),"")</f>
        <v>0</v>
      </c>
      <c r="O660" s="32">
        <f>IFERROR(INDEX(JOGOS!$C$1:$P$16905,$G660,9),"")</f>
        <v>0</v>
      </c>
      <c r="P660" s="32">
        <f>IFERROR(INDEX(JOGOS!$C$1:$P$16905,$G660,10),"")</f>
        <v>0</v>
      </c>
      <c r="Q660" s="32">
        <f>IFERROR(INDEX(JOGOS!$C$1:$P$16905,$G660,11),"")</f>
        <v>0</v>
      </c>
      <c r="R660" s="32">
        <f>IFERROR(INDEX(JOGOS!$C$1:$P$16905,$G660,12),"")</f>
        <v>0</v>
      </c>
      <c r="S660" s="32">
        <f>IFERROR(INDEX(JOGOS!$C$1:$P$16905,$G660,13),"")</f>
        <v>0</v>
      </c>
      <c r="T660" s="32">
        <f t="shared" si="64"/>
        <v>0</v>
      </c>
    </row>
    <row r="661" spans="1:20">
      <c r="A661" t="str">
        <f>IF(Tabela3[[#This Row],[GOL CASA]]&lt;&gt;"",Tabela3[[#This Row],[TIME CASA]],"")</f>
        <v/>
      </c>
      <c r="B661" t="str">
        <f>IF(Tabela3[[#This Row],[GOL FORA]]&lt;&gt;"",Tabela3[[#This Row],[TIME FORA]],"")</f>
        <v/>
      </c>
      <c r="C661">
        <f t="shared" si="60"/>
        <v>0</v>
      </c>
      <c r="D661">
        <f t="shared" si="61"/>
        <v>0</v>
      </c>
      <c r="E661">
        <f t="shared" si="63"/>
        <v>0</v>
      </c>
      <c r="F661" t="str">
        <f t="shared" si="62"/>
        <v/>
      </c>
      <c r="H661" t="str">
        <f>IFERROR(INDEX(JOGOS!$C$1:$P$16905,$G661,1),"")</f>
        <v>PREMIER LIGUE22/23</v>
      </c>
      <c r="I661" s="29">
        <f>IFERROR(INDEX(JOGOS!$C$1:$P$16905,$G661,3),"")</f>
        <v>45031.458333333336</v>
      </c>
      <c r="J661" s="29" t="str">
        <f>IFERROR(INDEX(JOGOS!$C$1:$P$16905,$G661,4),"")</f>
        <v>Nottingham Forest</v>
      </c>
      <c r="K661" s="32">
        <f>IFERROR(INDEX(JOGOS!$C$1:$P$16905,$G661,5),"")</f>
        <v>0</v>
      </c>
      <c r="L661" s="32">
        <f>IFERROR(INDEX(JOGOS!$C$1:$P$16905,$G661,6),"")</f>
        <v>0</v>
      </c>
      <c r="M661" s="29" t="str">
        <f>IFERROR(INDEX(JOGOS!$C$1:$P$16905,$G661,7),"")</f>
        <v>Manchester United</v>
      </c>
      <c r="N661" s="32">
        <f>IFERROR(INDEX(JOGOS!$C$1:$P$16905,$G661,8),"")</f>
        <v>0</v>
      </c>
      <c r="O661" s="32">
        <f>IFERROR(INDEX(JOGOS!$C$1:$P$16905,$G661,9),"")</f>
        <v>0</v>
      </c>
      <c r="P661" s="32">
        <f>IFERROR(INDEX(JOGOS!$C$1:$P$16905,$G661,10),"")</f>
        <v>0</v>
      </c>
      <c r="Q661" s="32">
        <f>IFERROR(INDEX(JOGOS!$C$1:$P$16905,$G661,11),"")</f>
        <v>0</v>
      </c>
      <c r="R661" s="32">
        <f>IFERROR(INDEX(JOGOS!$C$1:$P$16905,$G661,12),"")</f>
        <v>0</v>
      </c>
      <c r="S661" s="32">
        <f>IFERROR(INDEX(JOGOS!$C$1:$P$16905,$G661,13),"")</f>
        <v>0</v>
      </c>
      <c r="T661" s="32">
        <f t="shared" si="64"/>
        <v>0</v>
      </c>
    </row>
    <row r="662" spans="1:20">
      <c r="A662" t="str">
        <f>IF(Tabela3[[#This Row],[GOL CASA]]&lt;&gt;"",Tabela3[[#This Row],[TIME CASA]],"")</f>
        <v/>
      </c>
      <c r="B662" t="str">
        <f>IF(Tabela3[[#This Row],[GOL FORA]]&lt;&gt;"",Tabela3[[#This Row],[TIME FORA]],"")</f>
        <v/>
      </c>
      <c r="C662">
        <f t="shared" si="60"/>
        <v>0</v>
      </c>
      <c r="D662">
        <f t="shared" si="61"/>
        <v>0</v>
      </c>
      <c r="E662">
        <f t="shared" si="63"/>
        <v>0</v>
      </c>
      <c r="F662" t="str">
        <f t="shared" si="62"/>
        <v/>
      </c>
      <c r="H662" t="str">
        <f>IFERROR(INDEX(JOGOS!$C$1:$P$16905,$G662,1),"")</f>
        <v>PREMIER LIGUE22/23</v>
      </c>
      <c r="I662" s="29">
        <f>IFERROR(INDEX(JOGOS!$C$1:$P$16905,$G662,3),"")</f>
        <v>45031.458333333336</v>
      </c>
      <c r="J662" s="29" t="str">
        <f>IFERROR(INDEX(JOGOS!$C$1:$P$16905,$G662,4),"")</f>
        <v>Southampton</v>
      </c>
      <c r="K662" s="32">
        <f>IFERROR(INDEX(JOGOS!$C$1:$P$16905,$G662,5),"")</f>
        <v>0</v>
      </c>
      <c r="L662" s="32">
        <f>IFERROR(INDEX(JOGOS!$C$1:$P$16905,$G662,6),"")</f>
        <v>0</v>
      </c>
      <c r="M662" s="29" t="str">
        <f>IFERROR(INDEX(JOGOS!$C$1:$P$16905,$G662,7),"")</f>
        <v>Crystal Palace</v>
      </c>
      <c r="N662" s="32">
        <f>IFERROR(INDEX(JOGOS!$C$1:$P$16905,$G662,8),"")</f>
        <v>0</v>
      </c>
      <c r="O662" s="32">
        <f>IFERROR(INDEX(JOGOS!$C$1:$P$16905,$G662,9),"")</f>
        <v>0</v>
      </c>
      <c r="P662" s="32">
        <f>IFERROR(INDEX(JOGOS!$C$1:$P$16905,$G662,10),"")</f>
        <v>0</v>
      </c>
      <c r="Q662" s="32">
        <f>IFERROR(INDEX(JOGOS!$C$1:$P$16905,$G662,11),"")</f>
        <v>0</v>
      </c>
      <c r="R662" s="32">
        <f>IFERROR(INDEX(JOGOS!$C$1:$P$16905,$G662,12),"")</f>
        <v>0</v>
      </c>
      <c r="S662" s="32">
        <f>IFERROR(INDEX(JOGOS!$C$1:$P$16905,$G662,13),"")</f>
        <v>0</v>
      </c>
      <c r="T662" s="32">
        <f t="shared" si="64"/>
        <v>0</v>
      </c>
    </row>
    <row r="663" spans="1:20">
      <c r="A663" t="str">
        <f>IF(Tabela3[[#This Row],[GOL CASA]]&lt;&gt;"",Tabela3[[#This Row],[TIME CASA]],"")</f>
        <v/>
      </c>
      <c r="B663" t="str">
        <f>IF(Tabela3[[#This Row],[GOL FORA]]&lt;&gt;"",Tabela3[[#This Row],[TIME FORA]],"")</f>
        <v/>
      </c>
      <c r="C663">
        <f t="shared" si="60"/>
        <v>0</v>
      </c>
      <c r="D663">
        <f t="shared" si="61"/>
        <v>0</v>
      </c>
      <c r="E663">
        <f t="shared" si="63"/>
        <v>0</v>
      </c>
      <c r="F663" t="str">
        <f t="shared" si="62"/>
        <v/>
      </c>
      <c r="H663" t="str">
        <f>IFERROR(INDEX(JOGOS!$C$1:$P$16905,$G663,1),"")</f>
        <v>PREMIER LIGUE22/23</v>
      </c>
      <c r="I663" s="29">
        <f>IFERROR(INDEX(JOGOS!$C$1:$P$16905,$G663,3),"")</f>
        <v>45031.458333333336</v>
      </c>
      <c r="J663" s="29" t="str">
        <f>IFERROR(INDEX(JOGOS!$C$1:$P$16905,$G663,4),"")</f>
        <v>Tottenham Hotspur</v>
      </c>
      <c r="K663" s="32">
        <f>IFERROR(INDEX(JOGOS!$C$1:$P$16905,$G663,5),"")</f>
        <v>0</v>
      </c>
      <c r="L663" s="32">
        <f>IFERROR(INDEX(JOGOS!$C$1:$P$16905,$G663,6),"")</f>
        <v>0</v>
      </c>
      <c r="M663" s="29" t="str">
        <f>IFERROR(INDEX(JOGOS!$C$1:$P$16905,$G663,7),"")</f>
        <v>AFC Bournemouth</v>
      </c>
      <c r="N663" s="32">
        <f>IFERROR(INDEX(JOGOS!$C$1:$P$16905,$G663,8),"")</f>
        <v>0</v>
      </c>
      <c r="O663" s="32">
        <f>IFERROR(INDEX(JOGOS!$C$1:$P$16905,$G663,9),"")</f>
        <v>0</v>
      </c>
      <c r="P663" s="32">
        <f>IFERROR(INDEX(JOGOS!$C$1:$P$16905,$G663,10),"")</f>
        <v>0</v>
      </c>
      <c r="Q663" s="32">
        <f>IFERROR(INDEX(JOGOS!$C$1:$P$16905,$G663,11),"")</f>
        <v>0</v>
      </c>
      <c r="R663" s="32">
        <f>IFERROR(INDEX(JOGOS!$C$1:$P$16905,$G663,12),"")</f>
        <v>0</v>
      </c>
      <c r="S663" s="32">
        <f>IFERROR(INDEX(JOGOS!$C$1:$P$16905,$G663,13),"")</f>
        <v>0</v>
      </c>
      <c r="T663" s="32">
        <f t="shared" si="64"/>
        <v>0</v>
      </c>
    </row>
    <row r="664" spans="1:20">
      <c r="A664" t="str">
        <f>IF(Tabela3[[#This Row],[GOL CASA]]&lt;&gt;"",Tabela3[[#This Row],[TIME CASA]],"")</f>
        <v/>
      </c>
      <c r="B664" t="str">
        <f>IF(Tabela3[[#This Row],[GOL FORA]]&lt;&gt;"",Tabela3[[#This Row],[TIME FORA]],"")</f>
        <v/>
      </c>
      <c r="C664">
        <f t="shared" si="60"/>
        <v>0</v>
      </c>
      <c r="D664">
        <f t="shared" si="61"/>
        <v>0</v>
      </c>
      <c r="E664">
        <f t="shared" si="63"/>
        <v>0</v>
      </c>
      <c r="F664" t="str">
        <f t="shared" si="62"/>
        <v/>
      </c>
      <c r="H664" t="str">
        <f>IFERROR(INDEX(JOGOS!$C$1:$P$16905,$G664,1),"")</f>
        <v>PREMIER LIGUE22/23</v>
      </c>
      <c r="I664" s="29">
        <f>IFERROR(INDEX(JOGOS!$C$1:$P$16905,$G664,3),"")</f>
        <v>45031.458333333336</v>
      </c>
      <c r="J664" s="29" t="str">
        <f>IFERROR(INDEX(JOGOS!$C$1:$P$16905,$G664,4),"")</f>
        <v>West Ham United</v>
      </c>
      <c r="K664" s="32">
        <f>IFERROR(INDEX(JOGOS!$C$1:$P$16905,$G664,5),"")</f>
        <v>0</v>
      </c>
      <c r="L664" s="32">
        <f>IFERROR(INDEX(JOGOS!$C$1:$P$16905,$G664,6),"")</f>
        <v>0</v>
      </c>
      <c r="M664" s="29" t="str">
        <f>IFERROR(INDEX(JOGOS!$C$1:$P$16905,$G664,7),"")</f>
        <v>Arsenal</v>
      </c>
      <c r="N664" s="32">
        <f>IFERROR(INDEX(JOGOS!$C$1:$P$16905,$G664,8),"")</f>
        <v>0</v>
      </c>
      <c r="O664" s="32">
        <f>IFERROR(INDEX(JOGOS!$C$1:$P$16905,$G664,9),"")</f>
        <v>0</v>
      </c>
      <c r="P664" s="32">
        <f>IFERROR(INDEX(JOGOS!$C$1:$P$16905,$G664,10),"")</f>
        <v>0</v>
      </c>
      <c r="Q664" s="32">
        <f>IFERROR(INDEX(JOGOS!$C$1:$P$16905,$G664,11),"")</f>
        <v>0</v>
      </c>
      <c r="R664" s="32">
        <f>IFERROR(INDEX(JOGOS!$C$1:$P$16905,$G664,12),"")</f>
        <v>0</v>
      </c>
      <c r="S664" s="32">
        <f>IFERROR(INDEX(JOGOS!$C$1:$P$16905,$G664,13),"")</f>
        <v>0</v>
      </c>
      <c r="T664" s="32">
        <f t="shared" si="64"/>
        <v>0</v>
      </c>
    </row>
    <row r="665" spans="1:20">
      <c r="A665" t="str">
        <f>IF(Tabela3[[#This Row],[GOL CASA]]&lt;&gt;"",Tabela3[[#This Row],[TIME CASA]],"")</f>
        <v/>
      </c>
      <c r="B665" t="str">
        <f>IF(Tabela3[[#This Row],[GOL FORA]]&lt;&gt;"",Tabela3[[#This Row],[TIME FORA]],"")</f>
        <v/>
      </c>
      <c r="C665">
        <f t="shared" si="60"/>
        <v>0</v>
      </c>
      <c r="D665">
        <f t="shared" si="61"/>
        <v>0</v>
      </c>
      <c r="E665">
        <f t="shared" si="63"/>
        <v>0</v>
      </c>
      <c r="F665" t="str">
        <f t="shared" si="62"/>
        <v/>
      </c>
      <c r="H665" t="str">
        <f>IFERROR(INDEX(JOGOS!$C$1:$P$16905,$G665,1),"")</f>
        <v>PREMIER LIGUE22/23</v>
      </c>
      <c r="I665" s="29">
        <f>IFERROR(INDEX(JOGOS!$C$1:$P$16905,$G665,3),"")</f>
        <v>45031.458333333336</v>
      </c>
      <c r="J665" s="29" t="str">
        <f>IFERROR(INDEX(JOGOS!$C$1:$P$16905,$G665,4),"")</f>
        <v>Wolverhampton Wanderers</v>
      </c>
      <c r="K665" s="32">
        <f>IFERROR(INDEX(JOGOS!$C$1:$P$16905,$G665,5),"")</f>
        <v>0</v>
      </c>
      <c r="L665" s="32">
        <f>IFERROR(INDEX(JOGOS!$C$1:$P$16905,$G665,6),"")</f>
        <v>0</v>
      </c>
      <c r="M665" s="29" t="str">
        <f>IFERROR(INDEX(JOGOS!$C$1:$P$16905,$G665,7),"")</f>
        <v>Brentford</v>
      </c>
      <c r="N665" s="32">
        <f>IFERROR(INDEX(JOGOS!$C$1:$P$16905,$G665,8),"")</f>
        <v>0</v>
      </c>
      <c r="O665" s="32">
        <f>IFERROR(INDEX(JOGOS!$C$1:$P$16905,$G665,9),"")</f>
        <v>0</v>
      </c>
      <c r="P665" s="32">
        <f>IFERROR(INDEX(JOGOS!$C$1:$P$16905,$G665,10),"")</f>
        <v>0</v>
      </c>
      <c r="Q665" s="32">
        <f>IFERROR(INDEX(JOGOS!$C$1:$P$16905,$G665,11),"")</f>
        <v>0</v>
      </c>
      <c r="R665" s="32">
        <f>IFERROR(INDEX(JOGOS!$C$1:$P$16905,$G665,12),"")</f>
        <v>0</v>
      </c>
      <c r="S665" s="32">
        <f>IFERROR(INDEX(JOGOS!$C$1:$P$16905,$G665,13),"")</f>
        <v>0</v>
      </c>
      <c r="T665" s="32">
        <f t="shared" si="64"/>
        <v>0</v>
      </c>
    </row>
    <row r="666" spans="1:20">
      <c r="A666" t="str">
        <f>IF(Tabela3[[#This Row],[GOL CASA]]&lt;&gt;"",Tabela3[[#This Row],[TIME CASA]],"")</f>
        <v/>
      </c>
      <c r="B666" t="str">
        <f>IF(Tabela3[[#This Row],[GOL FORA]]&lt;&gt;"",Tabela3[[#This Row],[TIME FORA]],"")</f>
        <v/>
      </c>
      <c r="C666">
        <f t="shared" si="60"/>
        <v>0</v>
      </c>
      <c r="D666">
        <f t="shared" si="61"/>
        <v>0</v>
      </c>
      <c r="E666">
        <f t="shared" si="63"/>
        <v>0</v>
      </c>
      <c r="F666" t="str">
        <f t="shared" si="62"/>
        <v/>
      </c>
      <c r="H666" t="str">
        <f>IFERROR(INDEX(JOGOS!$C$1:$P$16905,$G666,1),"")</f>
        <v>FRANÇA LIGUE 1 22/23</v>
      </c>
      <c r="I666" s="29">
        <f>IFERROR(INDEX(JOGOS!$C$1:$P$16905,$G666,3),"")</f>
        <v>45038</v>
      </c>
      <c r="J666" s="29" t="str">
        <f>IFERROR(INDEX(JOGOS!$C$1:$P$16905,$G666,4),"")</f>
        <v>Ajaccio</v>
      </c>
      <c r="K666" s="32">
        <f>IFERROR(INDEX(JOGOS!$C$1:$P$16905,$G666,5),"")</f>
        <v>0</v>
      </c>
      <c r="L666" s="32">
        <f>IFERROR(INDEX(JOGOS!$C$1:$P$16905,$G666,6),"")</f>
        <v>0</v>
      </c>
      <c r="M666" s="29" t="str">
        <f>IFERROR(INDEX(JOGOS!$C$1:$P$16905,$G666,7),"")</f>
        <v>Brest</v>
      </c>
      <c r="N666" s="32">
        <f>IFERROR(INDEX(JOGOS!$C$1:$P$16905,$G666,8),"")</f>
        <v>0</v>
      </c>
      <c r="O666" s="32">
        <f>IFERROR(INDEX(JOGOS!$C$1:$P$16905,$G666,9),"")</f>
        <v>0</v>
      </c>
      <c r="P666" s="32">
        <f>IFERROR(INDEX(JOGOS!$C$1:$P$16905,$G666,10),"")</f>
        <v>0</v>
      </c>
      <c r="Q666" s="32">
        <f>IFERROR(INDEX(JOGOS!$C$1:$P$16905,$G666,11),"")</f>
        <v>0</v>
      </c>
      <c r="R666" s="32">
        <f>IFERROR(INDEX(JOGOS!$C$1:$P$16905,$G666,12),"")</f>
        <v>0</v>
      </c>
      <c r="S666" s="32">
        <f>IFERROR(INDEX(JOGOS!$C$1:$P$16905,$G666,13),"")</f>
        <v>0</v>
      </c>
      <c r="T666" s="32">
        <f t="shared" si="64"/>
        <v>0</v>
      </c>
    </row>
    <row r="667" spans="1:20">
      <c r="A667" t="str">
        <f>IF(Tabela3[[#This Row],[GOL CASA]]&lt;&gt;"",Tabela3[[#This Row],[TIME CASA]],"")</f>
        <v/>
      </c>
      <c r="B667" t="str">
        <f>IF(Tabela3[[#This Row],[GOL FORA]]&lt;&gt;"",Tabela3[[#This Row],[TIME FORA]],"")</f>
        <v/>
      </c>
      <c r="C667">
        <f t="shared" si="60"/>
        <v>0</v>
      </c>
      <c r="D667">
        <f t="shared" si="61"/>
        <v>0</v>
      </c>
      <c r="E667">
        <f t="shared" si="63"/>
        <v>0</v>
      </c>
      <c r="F667" t="str">
        <f t="shared" si="62"/>
        <v/>
      </c>
      <c r="H667" t="str">
        <f>IFERROR(INDEX(JOGOS!$C$1:$P$16905,$G667,1),"")</f>
        <v>FRANÇA LIGUE 1 22/23</v>
      </c>
      <c r="I667" s="29">
        <f>IFERROR(INDEX(JOGOS!$C$1:$P$16905,$G667,3),"")</f>
        <v>45038</v>
      </c>
      <c r="J667" s="29" t="str">
        <f>IFERROR(INDEX(JOGOS!$C$1:$P$16905,$G667,4),"")</f>
        <v>Auxerre</v>
      </c>
      <c r="K667" s="32">
        <f>IFERROR(INDEX(JOGOS!$C$1:$P$16905,$G667,5),"")</f>
        <v>0</v>
      </c>
      <c r="L667" s="32">
        <f>IFERROR(INDEX(JOGOS!$C$1:$P$16905,$G667,6),"")</f>
        <v>0</v>
      </c>
      <c r="M667" s="29" t="str">
        <f>IFERROR(INDEX(JOGOS!$C$1:$P$16905,$G667,7),"")</f>
        <v>Lille</v>
      </c>
      <c r="N667" s="32">
        <f>IFERROR(INDEX(JOGOS!$C$1:$P$16905,$G667,8),"")</f>
        <v>0</v>
      </c>
      <c r="O667" s="32">
        <f>IFERROR(INDEX(JOGOS!$C$1:$P$16905,$G667,9),"")</f>
        <v>0</v>
      </c>
      <c r="P667" s="32">
        <f>IFERROR(INDEX(JOGOS!$C$1:$P$16905,$G667,10),"")</f>
        <v>0</v>
      </c>
      <c r="Q667" s="32">
        <f>IFERROR(INDEX(JOGOS!$C$1:$P$16905,$G667,11),"")</f>
        <v>0</v>
      </c>
      <c r="R667" s="32">
        <f>IFERROR(INDEX(JOGOS!$C$1:$P$16905,$G667,12),"")</f>
        <v>0</v>
      </c>
      <c r="S667" s="32">
        <f>IFERROR(INDEX(JOGOS!$C$1:$P$16905,$G667,13),"")</f>
        <v>0</v>
      </c>
      <c r="T667" s="32">
        <f t="shared" si="64"/>
        <v>0</v>
      </c>
    </row>
    <row r="668" spans="1:20">
      <c r="A668" t="str">
        <f>IF(Tabela3[[#This Row],[GOL CASA]]&lt;&gt;"",Tabela3[[#This Row],[TIME CASA]],"")</f>
        <v/>
      </c>
      <c r="B668" t="str">
        <f>IF(Tabela3[[#This Row],[GOL FORA]]&lt;&gt;"",Tabela3[[#This Row],[TIME FORA]],"")</f>
        <v/>
      </c>
      <c r="C668">
        <f t="shared" si="60"/>
        <v>0</v>
      </c>
      <c r="D668">
        <f t="shared" si="61"/>
        <v>0</v>
      </c>
      <c r="E668">
        <f t="shared" si="63"/>
        <v>0</v>
      </c>
      <c r="F668" t="str">
        <f t="shared" si="62"/>
        <v/>
      </c>
      <c r="H668" t="str">
        <f>IFERROR(INDEX(JOGOS!$C$1:$P$16905,$G668,1),"")</f>
        <v>FRANÇA LIGUE 1 22/23</v>
      </c>
      <c r="I668" s="29">
        <f>IFERROR(INDEX(JOGOS!$C$1:$P$16905,$G668,3),"")</f>
        <v>45038</v>
      </c>
      <c r="J668" s="29" t="str">
        <f>IFERROR(INDEX(JOGOS!$C$1:$P$16905,$G668,4),"")</f>
        <v>Angers SCO</v>
      </c>
      <c r="K668" s="32">
        <f>IFERROR(INDEX(JOGOS!$C$1:$P$16905,$G668,5),"")</f>
        <v>0</v>
      </c>
      <c r="L668" s="32">
        <f>IFERROR(INDEX(JOGOS!$C$1:$P$16905,$G668,6),"")</f>
        <v>0</v>
      </c>
      <c r="M668" s="29" t="str">
        <f>IFERROR(INDEX(JOGOS!$C$1:$P$16905,$G668,7),"")</f>
        <v>PSG</v>
      </c>
      <c r="N668" s="32">
        <f>IFERROR(INDEX(JOGOS!$C$1:$P$16905,$G668,8),"")</f>
        <v>0</v>
      </c>
      <c r="O668" s="32">
        <f>IFERROR(INDEX(JOGOS!$C$1:$P$16905,$G668,9),"")</f>
        <v>0</v>
      </c>
      <c r="P668" s="32">
        <f>IFERROR(INDEX(JOGOS!$C$1:$P$16905,$G668,10),"")</f>
        <v>0</v>
      </c>
      <c r="Q668" s="32">
        <f>IFERROR(INDEX(JOGOS!$C$1:$P$16905,$G668,11),"")</f>
        <v>0</v>
      </c>
      <c r="R668" s="32">
        <f>IFERROR(INDEX(JOGOS!$C$1:$P$16905,$G668,12),"")</f>
        <v>0</v>
      </c>
      <c r="S668" s="32">
        <f>IFERROR(INDEX(JOGOS!$C$1:$P$16905,$G668,13),"")</f>
        <v>0</v>
      </c>
      <c r="T668" s="32">
        <f t="shared" si="64"/>
        <v>0</v>
      </c>
    </row>
    <row r="669" spans="1:20">
      <c r="A669" t="str">
        <f>IF(Tabela3[[#This Row],[GOL CASA]]&lt;&gt;"",Tabela3[[#This Row],[TIME CASA]],"")</f>
        <v/>
      </c>
      <c r="B669" t="str">
        <f>IF(Tabela3[[#This Row],[GOL FORA]]&lt;&gt;"",Tabela3[[#This Row],[TIME FORA]],"")</f>
        <v/>
      </c>
      <c r="C669">
        <f t="shared" si="60"/>
        <v>0</v>
      </c>
      <c r="D669">
        <f t="shared" si="61"/>
        <v>0</v>
      </c>
      <c r="E669">
        <f t="shared" si="63"/>
        <v>0</v>
      </c>
      <c r="F669" t="str">
        <f t="shared" si="62"/>
        <v/>
      </c>
      <c r="H669" t="str">
        <f>IFERROR(INDEX(JOGOS!$C$1:$P$16905,$G669,1),"")</f>
        <v>FRANÇA LIGUE 1 22/23</v>
      </c>
      <c r="I669" s="29">
        <f>IFERROR(INDEX(JOGOS!$C$1:$P$16905,$G669,3),"")</f>
        <v>45038</v>
      </c>
      <c r="J669" s="29" t="str">
        <f>IFERROR(INDEX(JOGOS!$C$1:$P$16905,$G669,4),"")</f>
        <v>Lorient</v>
      </c>
      <c r="K669" s="32">
        <f>IFERROR(INDEX(JOGOS!$C$1:$P$16905,$G669,5),"")</f>
        <v>0</v>
      </c>
      <c r="L669" s="32">
        <f>IFERROR(INDEX(JOGOS!$C$1:$P$16905,$G669,6),"")</f>
        <v>0</v>
      </c>
      <c r="M669" s="29" t="str">
        <f>IFERROR(INDEX(JOGOS!$C$1:$P$16905,$G669,7),"")</f>
        <v>Toulouse</v>
      </c>
      <c r="N669" s="32">
        <f>IFERROR(INDEX(JOGOS!$C$1:$P$16905,$G669,8),"")</f>
        <v>0</v>
      </c>
      <c r="O669" s="32">
        <f>IFERROR(INDEX(JOGOS!$C$1:$P$16905,$G669,9),"")</f>
        <v>0</v>
      </c>
      <c r="P669" s="32">
        <f>IFERROR(INDEX(JOGOS!$C$1:$P$16905,$G669,10),"")</f>
        <v>0</v>
      </c>
      <c r="Q669" s="32">
        <f>IFERROR(INDEX(JOGOS!$C$1:$P$16905,$G669,11),"")</f>
        <v>0</v>
      </c>
      <c r="R669" s="32">
        <f>IFERROR(INDEX(JOGOS!$C$1:$P$16905,$G669,12),"")</f>
        <v>0</v>
      </c>
      <c r="S669" s="32">
        <f>IFERROR(INDEX(JOGOS!$C$1:$P$16905,$G669,13),"")</f>
        <v>0</v>
      </c>
      <c r="T669" s="32">
        <f t="shared" si="64"/>
        <v>0</v>
      </c>
    </row>
    <row r="670" spans="1:20">
      <c r="A670" t="str">
        <f>IF(Tabela3[[#This Row],[GOL CASA]]&lt;&gt;"",Tabela3[[#This Row],[TIME CASA]],"")</f>
        <v/>
      </c>
      <c r="B670" t="str">
        <f>IF(Tabela3[[#This Row],[GOL FORA]]&lt;&gt;"",Tabela3[[#This Row],[TIME FORA]],"")</f>
        <v/>
      </c>
      <c r="C670">
        <f t="shared" si="60"/>
        <v>0</v>
      </c>
      <c r="D670">
        <f t="shared" si="61"/>
        <v>0</v>
      </c>
      <c r="E670">
        <f t="shared" si="63"/>
        <v>0</v>
      </c>
      <c r="F670" t="str">
        <f t="shared" si="62"/>
        <v/>
      </c>
      <c r="H670" t="str">
        <f>IFERROR(INDEX(JOGOS!$C$1:$P$16905,$G670,1),"")</f>
        <v>FRANÇA LIGUE 1 22/23</v>
      </c>
      <c r="I670" s="29">
        <f>IFERROR(INDEX(JOGOS!$C$1:$P$16905,$G670,3),"")</f>
        <v>45038</v>
      </c>
      <c r="J670" s="29" t="str">
        <f>IFERROR(INDEX(JOGOS!$C$1:$P$16905,$G670,4),"")</f>
        <v>Nantes</v>
      </c>
      <c r="K670" s="32">
        <f>IFERROR(INDEX(JOGOS!$C$1:$P$16905,$G670,5),"")</f>
        <v>0</v>
      </c>
      <c r="L670" s="32">
        <f>IFERROR(INDEX(JOGOS!$C$1:$P$16905,$G670,6),"")</f>
        <v>0</v>
      </c>
      <c r="M670" s="29" t="str">
        <f>IFERROR(INDEX(JOGOS!$C$1:$P$16905,$G670,7),"")</f>
        <v>Troyes</v>
      </c>
      <c r="N670" s="32">
        <f>IFERROR(INDEX(JOGOS!$C$1:$P$16905,$G670,8),"")</f>
        <v>0</v>
      </c>
      <c r="O670" s="32">
        <f>IFERROR(INDEX(JOGOS!$C$1:$P$16905,$G670,9),"")</f>
        <v>0</v>
      </c>
      <c r="P670" s="32">
        <f>IFERROR(INDEX(JOGOS!$C$1:$P$16905,$G670,10),"")</f>
        <v>0</v>
      </c>
      <c r="Q670" s="32">
        <f>IFERROR(INDEX(JOGOS!$C$1:$P$16905,$G670,11),"")</f>
        <v>0</v>
      </c>
      <c r="R670" s="32">
        <f>IFERROR(INDEX(JOGOS!$C$1:$P$16905,$G670,12),"")</f>
        <v>0</v>
      </c>
      <c r="S670" s="32">
        <f>IFERROR(INDEX(JOGOS!$C$1:$P$16905,$G670,13),"")</f>
        <v>0</v>
      </c>
      <c r="T670" s="32">
        <f t="shared" si="64"/>
        <v>0</v>
      </c>
    </row>
    <row r="671" spans="1:20">
      <c r="A671" t="str">
        <f>IF(Tabela3[[#This Row],[GOL CASA]]&lt;&gt;"",Tabela3[[#This Row],[TIME CASA]],"")</f>
        <v/>
      </c>
      <c r="B671" t="str">
        <f>IF(Tabela3[[#This Row],[GOL FORA]]&lt;&gt;"",Tabela3[[#This Row],[TIME FORA]],"")</f>
        <v/>
      </c>
      <c r="C671">
        <f t="shared" si="60"/>
        <v>0</v>
      </c>
      <c r="D671">
        <f t="shared" si="61"/>
        <v>0</v>
      </c>
      <c r="E671">
        <f t="shared" si="63"/>
        <v>0</v>
      </c>
      <c r="F671" t="str">
        <f t="shared" si="62"/>
        <v/>
      </c>
      <c r="H671" t="str">
        <f>IFERROR(INDEX(JOGOS!$C$1:$P$16905,$G671,1),"")</f>
        <v>FRANÇA LIGUE 1 22/23</v>
      </c>
      <c r="I671" s="29">
        <f>IFERROR(INDEX(JOGOS!$C$1:$P$16905,$G671,3),"")</f>
        <v>45038</v>
      </c>
      <c r="J671" s="29" t="str">
        <f>IFERROR(INDEX(JOGOS!$C$1:$P$16905,$G671,4),"")</f>
        <v>Montpellier</v>
      </c>
      <c r="K671" s="32">
        <f>IFERROR(INDEX(JOGOS!$C$1:$P$16905,$G671,5),"")</f>
        <v>0</v>
      </c>
      <c r="L671" s="32">
        <f>IFERROR(INDEX(JOGOS!$C$1:$P$16905,$G671,6),"")</f>
        <v>0</v>
      </c>
      <c r="M671" s="29" t="str">
        <f>IFERROR(INDEX(JOGOS!$C$1:$P$16905,$G671,7),"")</f>
        <v>Rennes</v>
      </c>
      <c r="N671" s="32">
        <f>IFERROR(INDEX(JOGOS!$C$1:$P$16905,$G671,8),"")</f>
        <v>0</v>
      </c>
      <c r="O671" s="32">
        <f>IFERROR(INDEX(JOGOS!$C$1:$P$16905,$G671,9),"")</f>
        <v>0</v>
      </c>
      <c r="P671" s="32">
        <f>IFERROR(INDEX(JOGOS!$C$1:$P$16905,$G671,10),"")</f>
        <v>0</v>
      </c>
      <c r="Q671" s="32">
        <f>IFERROR(INDEX(JOGOS!$C$1:$P$16905,$G671,11),"")</f>
        <v>0</v>
      </c>
      <c r="R671" s="32">
        <f>IFERROR(INDEX(JOGOS!$C$1:$P$16905,$G671,12),"")</f>
        <v>0</v>
      </c>
      <c r="S671" s="32">
        <f>IFERROR(INDEX(JOGOS!$C$1:$P$16905,$G671,13),"")</f>
        <v>0</v>
      </c>
      <c r="T671" s="32">
        <f t="shared" si="64"/>
        <v>0</v>
      </c>
    </row>
    <row r="672" spans="1:20">
      <c r="A672" t="str">
        <f>IF(Tabela3[[#This Row],[GOL CASA]]&lt;&gt;"",Tabela3[[#This Row],[TIME CASA]],"")</f>
        <v/>
      </c>
      <c r="B672" t="str">
        <f>IF(Tabela3[[#This Row],[GOL FORA]]&lt;&gt;"",Tabela3[[#This Row],[TIME FORA]],"")</f>
        <v/>
      </c>
      <c r="C672">
        <f t="shared" si="60"/>
        <v>0</v>
      </c>
      <c r="D672">
        <f t="shared" si="61"/>
        <v>0</v>
      </c>
      <c r="E672">
        <f t="shared" si="63"/>
        <v>0</v>
      </c>
      <c r="F672" t="str">
        <f t="shared" si="62"/>
        <v/>
      </c>
      <c r="H672" t="str">
        <f>IFERROR(INDEX(JOGOS!$C$1:$P$16905,$G672,1),"")</f>
        <v>FRANÇA LIGUE 1 22/23</v>
      </c>
      <c r="I672" s="29">
        <f>IFERROR(INDEX(JOGOS!$C$1:$P$16905,$G672,3),"")</f>
        <v>45038</v>
      </c>
      <c r="J672" s="29" t="str">
        <f>IFERROR(INDEX(JOGOS!$C$1:$P$16905,$G672,4),"")</f>
        <v>Nice</v>
      </c>
      <c r="K672" s="32">
        <f>IFERROR(INDEX(JOGOS!$C$1:$P$16905,$G672,5),"")</f>
        <v>0</v>
      </c>
      <c r="L672" s="32">
        <f>IFERROR(INDEX(JOGOS!$C$1:$P$16905,$G672,6),"")</f>
        <v>0</v>
      </c>
      <c r="M672" s="29" t="str">
        <f>IFERROR(INDEX(JOGOS!$C$1:$P$16905,$G672,7),"")</f>
        <v>Clermont</v>
      </c>
      <c r="N672" s="32">
        <f>IFERROR(INDEX(JOGOS!$C$1:$P$16905,$G672,8),"")</f>
        <v>0</v>
      </c>
      <c r="O672" s="32">
        <f>IFERROR(INDEX(JOGOS!$C$1:$P$16905,$G672,9),"")</f>
        <v>0</v>
      </c>
      <c r="P672" s="32">
        <f>IFERROR(INDEX(JOGOS!$C$1:$P$16905,$G672,10),"")</f>
        <v>0</v>
      </c>
      <c r="Q672" s="32">
        <f>IFERROR(INDEX(JOGOS!$C$1:$P$16905,$G672,11),"")</f>
        <v>0</v>
      </c>
      <c r="R672" s="32">
        <f>IFERROR(INDEX(JOGOS!$C$1:$P$16905,$G672,12),"")</f>
        <v>0</v>
      </c>
      <c r="S672" s="32">
        <f>IFERROR(INDEX(JOGOS!$C$1:$P$16905,$G672,13),"")</f>
        <v>0</v>
      </c>
      <c r="T672" s="32">
        <f t="shared" si="64"/>
        <v>0</v>
      </c>
    </row>
    <row r="673" spans="1:20">
      <c r="A673" t="str">
        <f>IF(Tabela3[[#This Row],[GOL CASA]]&lt;&gt;"",Tabela3[[#This Row],[TIME CASA]],"")</f>
        <v/>
      </c>
      <c r="B673" t="str">
        <f>IF(Tabela3[[#This Row],[GOL FORA]]&lt;&gt;"",Tabela3[[#This Row],[TIME FORA]],"")</f>
        <v/>
      </c>
      <c r="C673">
        <f t="shared" si="60"/>
        <v>0</v>
      </c>
      <c r="D673">
        <f t="shared" si="61"/>
        <v>0</v>
      </c>
      <c r="E673">
        <f t="shared" si="63"/>
        <v>0</v>
      </c>
      <c r="F673" t="str">
        <f t="shared" si="62"/>
        <v/>
      </c>
      <c r="H673" t="str">
        <f>IFERROR(INDEX(JOGOS!$C$1:$P$16905,$G673,1),"")</f>
        <v>FRANÇA LIGUE 1 22/23</v>
      </c>
      <c r="I673" s="29">
        <f>IFERROR(INDEX(JOGOS!$C$1:$P$16905,$G673,3),"")</f>
        <v>45038</v>
      </c>
      <c r="J673" s="29" t="str">
        <f>IFERROR(INDEX(JOGOS!$C$1:$P$16905,$G673,4),"")</f>
        <v>Olympique Lyonnais</v>
      </c>
      <c r="K673" s="32">
        <f>IFERROR(INDEX(JOGOS!$C$1:$P$16905,$G673,5),"")</f>
        <v>0</v>
      </c>
      <c r="L673" s="32">
        <f>IFERROR(INDEX(JOGOS!$C$1:$P$16905,$G673,6),"")</f>
        <v>0</v>
      </c>
      <c r="M673" s="29" t="str">
        <f>IFERROR(INDEX(JOGOS!$C$1:$P$16905,$G673,7),"")</f>
        <v>Olympique Marseille</v>
      </c>
      <c r="N673" s="32">
        <f>IFERROR(INDEX(JOGOS!$C$1:$P$16905,$G673,8),"")</f>
        <v>0</v>
      </c>
      <c r="O673" s="32">
        <f>IFERROR(INDEX(JOGOS!$C$1:$P$16905,$G673,9),"")</f>
        <v>0</v>
      </c>
      <c r="P673" s="32">
        <f>IFERROR(INDEX(JOGOS!$C$1:$P$16905,$G673,10),"")</f>
        <v>0</v>
      </c>
      <c r="Q673" s="32">
        <f>IFERROR(INDEX(JOGOS!$C$1:$P$16905,$G673,11),"")</f>
        <v>0</v>
      </c>
      <c r="R673" s="32">
        <f>IFERROR(INDEX(JOGOS!$C$1:$P$16905,$G673,12),"")</f>
        <v>0</v>
      </c>
      <c r="S673" s="32">
        <f>IFERROR(INDEX(JOGOS!$C$1:$P$16905,$G673,13),"")</f>
        <v>0</v>
      </c>
      <c r="T673" s="32">
        <f t="shared" si="64"/>
        <v>0</v>
      </c>
    </row>
    <row r="674" spans="1:20">
      <c r="A674" t="str">
        <f>IF(Tabela3[[#This Row],[GOL CASA]]&lt;&gt;"",Tabela3[[#This Row],[TIME CASA]],"")</f>
        <v/>
      </c>
      <c r="B674" t="str">
        <f>IF(Tabela3[[#This Row],[GOL FORA]]&lt;&gt;"",Tabela3[[#This Row],[TIME FORA]],"")</f>
        <v/>
      </c>
      <c r="C674">
        <f t="shared" si="60"/>
        <v>0</v>
      </c>
      <c r="D674">
        <f t="shared" si="61"/>
        <v>0</v>
      </c>
      <c r="E674">
        <f t="shared" si="63"/>
        <v>0</v>
      </c>
      <c r="F674" t="str">
        <f t="shared" si="62"/>
        <v/>
      </c>
      <c r="H674" t="str">
        <f>IFERROR(INDEX(JOGOS!$C$1:$P$16905,$G674,1),"")</f>
        <v>FRANÇA LIGUE 1 22/23</v>
      </c>
      <c r="I674" s="29">
        <f>IFERROR(INDEX(JOGOS!$C$1:$P$16905,$G674,3),"")</f>
        <v>45038</v>
      </c>
      <c r="J674" s="29" t="str">
        <f>IFERROR(INDEX(JOGOS!$C$1:$P$16905,$G674,4),"")</f>
        <v>Lens</v>
      </c>
      <c r="K674" s="32">
        <f>IFERROR(INDEX(JOGOS!$C$1:$P$16905,$G674,5),"")</f>
        <v>0</v>
      </c>
      <c r="L674" s="32">
        <f>IFERROR(INDEX(JOGOS!$C$1:$P$16905,$G674,6),"")</f>
        <v>0</v>
      </c>
      <c r="M674" s="29" t="str">
        <f>IFERROR(INDEX(JOGOS!$C$1:$P$16905,$G674,7),"")</f>
        <v>Monaco</v>
      </c>
      <c r="N674" s="32">
        <f>IFERROR(INDEX(JOGOS!$C$1:$P$16905,$G674,8),"")</f>
        <v>0</v>
      </c>
      <c r="O674" s="32">
        <f>IFERROR(INDEX(JOGOS!$C$1:$P$16905,$G674,9),"")</f>
        <v>0</v>
      </c>
      <c r="P674" s="32">
        <f>IFERROR(INDEX(JOGOS!$C$1:$P$16905,$G674,10),"")</f>
        <v>0</v>
      </c>
      <c r="Q674" s="32">
        <f>IFERROR(INDEX(JOGOS!$C$1:$P$16905,$G674,11),"")</f>
        <v>0</v>
      </c>
      <c r="R674" s="32">
        <f>IFERROR(INDEX(JOGOS!$C$1:$P$16905,$G674,12),"")</f>
        <v>0</v>
      </c>
      <c r="S674" s="32">
        <f>IFERROR(INDEX(JOGOS!$C$1:$P$16905,$G674,13),"")</f>
        <v>0</v>
      </c>
      <c r="T674" s="32">
        <f t="shared" si="64"/>
        <v>0</v>
      </c>
    </row>
    <row r="675" spans="1:20">
      <c r="A675" t="str">
        <f>IF(Tabela3[[#This Row],[GOL CASA]]&lt;&gt;"",Tabela3[[#This Row],[TIME CASA]],"")</f>
        <v/>
      </c>
      <c r="B675" t="str">
        <f>IF(Tabela3[[#This Row],[GOL FORA]]&lt;&gt;"",Tabela3[[#This Row],[TIME FORA]],"")</f>
        <v/>
      </c>
      <c r="C675">
        <f t="shared" si="60"/>
        <v>0</v>
      </c>
      <c r="D675">
        <f t="shared" si="61"/>
        <v>0</v>
      </c>
      <c r="E675">
        <f t="shared" si="63"/>
        <v>0</v>
      </c>
      <c r="F675" t="str">
        <f t="shared" si="62"/>
        <v/>
      </c>
      <c r="H675" t="str">
        <f>IFERROR(INDEX(JOGOS!$C$1:$P$16905,$G675,1),"")</f>
        <v>FRANÇA LIGUE 1 22/23</v>
      </c>
      <c r="I675" s="29">
        <f>IFERROR(INDEX(JOGOS!$C$1:$P$16905,$G675,3),"")</f>
        <v>45038</v>
      </c>
      <c r="J675" s="29" t="str">
        <f>IFERROR(INDEX(JOGOS!$C$1:$P$16905,$G675,4),"")</f>
        <v>Reims</v>
      </c>
      <c r="K675" s="32">
        <f>IFERROR(INDEX(JOGOS!$C$1:$P$16905,$G675,5),"")</f>
        <v>0</v>
      </c>
      <c r="L675" s="32">
        <f>IFERROR(INDEX(JOGOS!$C$1:$P$16905,$G675,6),"")</f>
        <v>0</v>
      </c>
      <c r="M675" s="29" t="str">
        <f>IFERROR(INDEX(JOGOS!$C$1:$P$16905,$G675,7),"")</f>
        <v>Strasbourg</v>
      </c>
      <c r="N675" s="32">
        <f>IFERROR(INDEX(JOGOS!$C$1:$P$16905,$G675,8),"")</f>
        <v>0</v>
      </c>
      <c r="O675" s="32">
        <f>IFERROR(INDEX(JOGOS!$C$1:$P$16905,$G675,9),"")</f>
        <v>0</v>
      </c>
      <c r="P675" s="32">
        <f>IFERROR(INDEX(JOGOS!$C$1:$P$16905,$G675,10),"")</f>
        <v>0</v>
      </c>
      <c r="Q675" s="32">
        <f>IFERROR(INDEX(JOGOS!$C$1:$P$16905,$G675,11),"")</f>
        <v>0</v>
      </c>
      <c r="R675" s="32">
        <f>IFERROR(INDEX(JOGOS!$C$1:$P$16905,$G675,12),"")</f>
        <v>0</v>
      </c>
      <c r="S675" s="32">
        <f>IFERROR(INDEX(JOGOS!$C$1:$P$16905,$G675,13),"")</f>
        <v>0</v>
      </c>
      <c r="T675" s="32">
        <f t="shared" si="64"/>
        <v>0</v>
      </c>
    </row>
    <row r="676" spans="1:20">
      <c r="A676" t="str">
        <f>IF(Tabela3[[#This Row],[GOL CASA]]&lt;&gt;"",Tabela3[[#This Row],[TIME CASA]],"")</f>
        <v/>
      </c>
      <c r="B676" t="str">
        <f>IF(Tabela3[[#This Row],[GOL FORA]]&lt;&gt;"",Tabela3[[#This Row],[TIME FORA]],"")</f>
        <v/>
      </c>
      <c r="C676">
        <f t="shared" si="60"/>
        <v>0</v>
      </c>
      <c r="D676">
        <f t="shared" si="61"/>
        <v>0</v>
      </c>
      <c r="E676">
        <f t="shared" si="63"/>
        <v>0</v>
      </c>
      <c r="F676" t="str">
        <f t="shared" si="62"/>
        <v/>
      </c>
      <c r="H676" t="str">
        <f>IFERROR(INDEX(JOGOS!$C$1:$P$16905,$G676,1),"")</f>
        <v>PREMIER LIGUE22/23</v>
      </c>
      <c r="I676" s="29">
        <f>IFERROR(INDEX(JOGOS!$C$1:$P$16905,$G676,3),"")</f>
        <v>45038.458333333336</v>
      </c>
      <c r="J676" s="29" t="str">
        <f>IFERROR(INDEX(JOGOS!$C$1:$P$16905,$G676,4),"")</f>
        <v>AFC Bournemouth</v>
      </c>
      <c r="K676" s="32">
        <f>IFERROR(INDEX(JOGOS!$C$1:$P$16905,$G676,5),"")</f>
        <v>0</v>
      </c>
      <c r="L676" s="32">
        <f>IFERROR(INDEX(JOGOS!$C$1:$P$16905,$G676,6),"")</f>
        <v>0</v>
      </c>
      <c r="M676" s="29" t="str">
        <f>IFERROR(INDEX(JOGOS!$C$1:$P$16905,$G676,7),"")</f>
        <v>West Ham United</v>
      </c>
      <c r="N676" s="32">
        <f>IFERROR(INDEX(JOGOS!$C$1:$P$16905,$G676,8),"")</f>
        <v>0</v>
      </c>
      <c r="O676" s="32">
        <f>IFERROR(INDEX(JOGOS!$C$1:$P$16905,$G676,9),"")</f>
        <v>0</v>
      </c>
      <c r="P676" s="32">
        <f>IFERROR(INDEX(JOGOS!$C$1:$P$16905,$G676,10),"")</f>
        <v>0</v>
      </c>
      <c r="Q676" s="32">
        <f>IFERROR(INDEX(JOGOS!$C$1:$P$16905,$G676,11),"")</f>
        <v>0</v>
      </c>
      <c r="R676" s="32">
        <f>IFERROR(INDEX(JOGOS!$C$1:$P$16905,$G676,12),"")</f>
        <v>0</v>
      </c>
      <c r="S676" s="32">
        <f>IFERROR(INDEX(JOGOS!$C$1:$P$16905,$G676,13),"")</f>
        <v>0</v>
      </c>
      <c r="T676" s="32">
        <f t="shared" si="64"/>
        <v>0</v>
      </c>
    </row>
    <row r="677" spans="1:20">
      <c r="A677" t="str">
        <f>IF(Tabela3[[#This Row],[GOL CASA]]&lt;&gt;"",Tabela3[[#This Row],[TIME CASA]],"")</f>
        <v/>
      </c>
      <c r="B677" t="str">
        <f>IF(Tabela3[[#This Row],[GOL FORA]]&lt;&gt;"",Tabela3[[#This Row],[TIME FORA]],"")</f>
        <v/>
      </c>
      <c r="C677">
        <f t="shared" si="60"/>
        <v>0</v>
      </c>
      <c r="D677">
        <f t="shared" si="61"/>
        <v>0</v>
      </c>
      <c r="E677">
        <f t="shared" si="63"/>
        <v>0</v>
      </c>
      <c r="F677" t="str">
        <f t="shared" si="62"/>
        <v/>
      </c>
      <c r="H677" t="str">
        <f>IFERROR(INDEX(JOGOS!$C$1:$P$16905,$G677,1),"")</f>
        <v>PREMIER LIGUE22/23</v>
      </c>
      <c r="I677" s="29">
        <f>IFERROR(INDEX(JOGOS!$C$1:$P$16905,$G677,3),"")</f>
        <v>45038.458333333336</v>
      </c>
      <c r="J677" s="29" t="str">
        <f>IFERROR(INDEX(JOGOS!$C$1:$P$16905,$G677,4),"")</f>
        <v>Arsenal</v>
      </c>
      <c r="K677" s="32">
        <f>IFERROR(INDEX(JOGOS!$C$1:$P$16905,$G677,5),"")</f>
        <v>0</v>
      </c>
      <c r="L677" s="32">
        <f>IFERROR(INDEX(JOGOS!$C$1:$P$16905,$G677,6),"")</f>
        <v>0</v>
      </c>
      <c r="M677" s="29" t="str">
        <f>IFERROR(INDEX(JOGOS!$C$1:$P$16905,$G677,7),"")</f>
        <v>Southampton</v>
      </c>
      <c r="N677" s="32">
        <f>IFERROR(INDEX(JOGOS!$C$1:$P$16905,$G677,8),"")</f>
        <v>0</v>
      </c>
      <c r="O677" s="32">
        <f>IFERROR(INDEX(JOGOS!$C$1:$P$16905,$G677,9),"")</f>
        <v>0</v>
      </c>
      <c r="P677" s="32">
        <f>IFERROR(INDEX(JOGOS!$C$1:$P$16905,$G677,10),"")</f>
        <v>0</v>
      </c>
      <c r="Q677" s="32">
        <f>IFERROR(INDEX(JOGOS!$C$1:$P$16905,$G677,11),"")</f>
        <v>0</v>
      </c>
      <c r="R677" s="32">
        <f>IFERROR(INDEX(JOGOS!$C$1:$P$16905,$G677,12),"")</f>
        <v>0</v>
      </c>
      <c r="S677" s="32">
        <f>IFERROR(INDEX(JOGOS!$C$1:$P$16905,$G677,13),"")</f>
        <v>0</v>
      </c>
      <c r="T677" s="32">
        <f t="shared" si="64"/>
        <v>0</v>
      </c>
    </row>
    <row r="678" spans="1:20">
      <c r="A678" t="str">
        <f>IF(Tabela3[[#This Row],[GOL CASA]]&lt;&gt;"",Tabela3[[#This Row],[TIME CASA]],"")</f>
        <v/>
      </c>
      <c r="B678" t="str">
        <f>IF(Tabela3[[#This Row],[GOL FORA]]&lt;&gt;"",Tabela3[[#This Row],[TIME FORA]],"")</f>
        <v/>
      </c>
      <c r="C678">
        <f t="shared" si="60"/>
        <v>0</v>
      </c>
      <c r="D678">
        <f t="shared" si="61"/>
        <v>0</v>
      </c>
      <c r="E678">
        <f t="shared" si="63"/>
        <v>0</v>
      </c>
      <c r="F678" t="str">
        <f t="shared" si="62"/>
        <v/>
      </c>
      <c r="H678" t="str">
        <f>IFERROR(INDEX(JOGOS!$C$1:$P$16905,$G678,1),"")</f>
        <v>PREMIER LIGUE22/23</v>
      </c>
      <c r="I678" s="29">
        <f>IFERROR(INDEX(JOGOS!$C$1:$P$16905,$G678,3),"")</f>
        <v>45038.458333333336</v>
      </c>
      <c r="J678" s="29" t="str">
        <f>IFERROR(INDEX(JOGOS!$C$1:$P$16905,$G678,4),"")</f>
        <v>Brentford</v>
      </c>
      <c r="K678" s="32">
        <f>IFERROR(INDEX(JOGOS!$C$1:$P$16905,$G678,5),"")</f>
        <v>0</v>
      </c>
      <c r="L678" s="32">
        <f>IFERROR(INDEX(JOGOS!$C$1:$P$16905,$G678,6),"")</f>
        <v>0</v>
      </c>
      <c r="M678" s="29" t="str">
        <f>IFERROR(INDEX(JOGOS!$C$1:$P$16905,$G678,7),"")</f>
        <v>Aston Villa</v>
      </c>
      <c r="N678" s="32">
        <f>IFERROR(INDEX(JOGOS!$C$1:$P$16905,$G678,8),"")</f>
        <v>0</v>
      </c>
      <c r="O678" s="32">
        <f>IFERROR(INDEX(JOGOS!$C$1:$P$16905,$G678,9),"")</f>
        <v>0</v>
      </c>
      <c r="P678" s="32">
        <f>IFERROR(INDEX(JOGOS!$C$1:$P$16905,$G678,10),"")</f>
        <v>0</v>
      </c>
      <c r="Q678" s="32">
        <f>IFERROR(INDEX(JOGOS!$C$1:$P$16905,$G678,11),"")</f>
        <v>0</v>
      </c>
      <c r="R678" s="32">
        <f>IFERROR(INDEX(JOGOS!$C$1:$P$16905,$G678,12),"")</f>
        <v>0</v>
      </c>
      <c r="S678" s="32">
        <f>IFERROR(INDEX(JOGOS!$C$1:$P$16905,$G678,13),"")</f>
        <v>0</v>
      </c>
      <c r="T678" s="32">
        <f t="shared" si="64"/>
        <v>0</v>
      </c>
    </row>
    <row r="679" spans="1:20">
      <c r="A679" t="str">
        <f>IF(Tabela3[[#This Row],[GOL CASA]]&lt;&gt;"",Tabela3[[#This Row],[TIME CASA]],"")</f>
        <v/>
      </c>
      <c r="B679" t="str">
        <f>IF(Tabela3[[#This Row],[GOL FORA]]&lt;&gt;"",Tabela3[[#This Row],[TIME FORA]],"")</f>
        <v/>
      </c>
      <c r="C679">
        <f t="shared" si="60"/>
        <v>0</v>
      </c>
      <c r="D679">
        <f t="shared" si="61"/>
        <v>0</v>
      </c>
      <c r="E679">
        <f t="shared" si="63"/>
        <v>0</v>
      </c>
      <c r="F679" t="str">
        <f t="shared" si="62"/>
        <v/>
      </c>
      <c r="H679" t="str">
        <f>IFERROR(INDEX(JOGOS!$C$1:$P$16905,$G679,1),"")</f>
        <v>PREMIER LIGUE22/23</v>
      </c>
      <c r="I679" s="29">
        <f>IFERROR(INDEX(JOGOS!$C$1:$P$16905,$G679,3),"")</f>
        <v>45038.458333333336</v>
      </c>
      <c r="J679" s="29" t="str">
        <f>IFERROR(INDEX(JOGOS!$C$1:$P$16905,$G679,4),"")</f>
        <v>Brighton &amp; Hove Albion</v>
      </c>
      <c r="K679" s="32">
        <f>IFERROR(INDEX(JOGOS!$C$1:$P$16905,$G679,5),"")</f>
        <v>0</v>
      </c>
      <c r="L679" s="32">
        <f>IFERROR(INDEX(JOGOS!$C$1:$P$16905,$G679,6),"")</f>
        <v>0</v>
      </c>
      <c r="M679" s="29" t="str">
        <f>IFERROR(INDEX(JOGOS!$C$1:$P$16905,$G679,7),"")</f>
        <v>Manchester City</v>
      </c>
      <c r="N679" s="32">
        <f>IFERROR(INDEX(JOGOS!$C$1:$P$16905,$G679,8),"")</f>
        <v>0</v>
      </c>
      <c r="O679" s="32">
        <f>IFERROR(INDEX(JOGOS!$C$1:$P$16905,$G679,9),"")</f>
        <v>0</v>
      </c>
      <c r="P679" s="32">
        <f>IFERROR(INDEX(JOGOS!$C$1:$P$16905,$G679,10),"")</f>
        <v>0</v>
      </c>
      <c r="Q679" s="32">
        <f>IFERROR(INDEX(JOGOS!$C$1:$P$16905,$G679,11),"")</f>
        <v>0</v>
      </c>
      <c r="R679" s="32">
        <f>IFERROR(INDEX(JOGOS!$C$1:$P$16905,$G679,12),"")</f>
        <v>0</v>
      </c>
      <c r="S679" s="32">
        <f>IFERROR(INDEX(JOGOS!$C$1:$P$16905,$G679,13),"")</f>
        <v>0</v>
      </c>
      <c r="T679" s="32">
        <f t="shared" si="64"/>
        <v>0</v>
      </c>
    </row>
    <row r="680" spans="1:20">
      <c r="A680" t="str">
        <f>IF(Tabela3[[#This Row],[GOL CASA]]&lt;&gt;"",Tabela3[[#This Row],[TIME CASA]],"")</f>
        <v/>
      </c>
      <c r="B680" t="str">
        <f>IF(Tabela3[[#This Row],[GOL FORA]]&lt;&gt;"",Tabela3[[#This Row],[TIME FORA]],"")</f>
        <v/>
      </c>
      <c r="C680">
        <f t="shared" si="60"/>
        <v>0</v>
      </c>
      <c r="D680">
        <f t="shared" si="61"/>
        <v>0</v>
      </c>
      <c r="E680">
        <f t="shared" si="63"/>
        <v>0</v>
      </c>
      <c r="F680" t="str">
        <f t="shared" si="62"/>
        <v/>
      </c>
      <c r="H680" t="str">
        <f>IFERROR(INDEX(JOGOS!$C$1:$P$16905,$G680,1),"")</f>
        <v>PREMIER LIGUE22/23</v>
      </c>
      <c r="I680" s="29">
        <f>IFERROR(INDEX(JOGOS!$C$1:$P$16905,$G680,3),"")</f>
        <v>45038.458333333336</v>
      </c>
      <c r="J680" s="29" t="str">
        <f>IFERROR(INDEX(JOGOS!$C$1:$P$16905,$G680,4),"")</f>
        <v>Crystal Palace</v>
      </c>
      <c r="K680" s="32">
        <f>IFERROR(INDEX(JOGOS!$C$1:$P$16905,$G680,5),"")</f>
        <v>0</v>
      </c>
      <c r="L680" s="32">
        <f>IFERROR(INDEX(JOGOS!$C$1:$P$16905,$G680,6),"")</f>
        <v>0</v>
      </c>
      <c r="M680" s="29" t="str">
        <f>IFERROR(INDEX(JOGOS!$C$1:$P$16905,$G680,7),"")</f>
        <v>Everton</v>
      </c>
      <c r="N680" s="32">
        <f>IFERROR(INDEX(JOGOS!$C$1:$P$16905,$G680,8),"")</f>
        <v>0</v>
      </c>
      <c r="O680" s="32">
        <f>IFERROR(INDEX(JOGOS!$C$1:$P$16905,$G680,9),"")</f>
        <v>0</v>
      </c>
      <c r="P680" s="32">
        <f>IFERROR(INDEX(JOGOS!$C$1:$P$16905,$G680,10),"")</f>
        <v>0</v>
      </c>
      <c r="Q680" s="32">
        <f>IFERROR(INDEX(JOGOS!$C$1:$P$16905,$G680,11),"")</f>
        <v>0</v>
      </c>
      <c r="R680" s="32">
        <f>IFERROR(INDEX(JOGOS!$C$1:$P$16905,$G680,12),"")</f>
        <v>0</v>
      </c>
      <c r="S680" s="32">
        <f>IFERROR(INDEX(JOGOS!$C$1:$P$16905,$G680,13),"")</f>
        <v>0</v>
      </c>
      <c r="T680" s="32">
        <f t="shared" si="64"/>
        <v>0</v>
      </c>
    </row>
    <row r="681" spans="1:20">
      <c r="A681" t="str">
        <f>IF(Tabela3[[#This Row],[GOL CASA]]&lt;&gt;"",Tabela3[[#This Row],[TIME CASA]],"")</f>
        <v/>
      </c>
      <c r="B681" t="str">
        <f>IF(Tabela3[[#This Row],[GOL FORA]]&lt;&gt;"",Tabela3[[#This Row],[TIME FORA]],"")</f>
        <v/>
      </c>
      <c r="C681">
        <f t="shared" si="60"/>
        <v>0</v>
      </c>
      <c r="D681">
        <f t="shared" si="61"/>
        <v>0</v>
      </c>
      <c r="E681">
        <f t="shared" si="63"/>
        <v>0</v>
      </c>
      <c r="F681" t="str">
        <f t="shared" si="62"/>
        <v/>
      </c>
      <c r="H681" t="str">
        <f>IFERROR(INDEX(JOGOS!$C$1:$P$16905,$G681,1),"")</f>
        <v>PREMIER LIGUE22/23</v>
      </c>
      <c r="I681" s="29">
        <f>IFERROR(INDEX(JOGOS!$C$1:$P$16905,$G681,3),"")</f>
        <v>45038.458333333336</v>
      </c>
      <c r="J681" s="29" t="str">
        <f>IFERROR(INDEX(JOGOS!$C$1:$P$16905,$G681,4),"")</f>
        <v>Fulham</v>
      </c>
      <c r="K681" s="32">
        <f>IFERROR(INDEX(JOGOS!$C$1:$P$16905,$G681,5),"")</f>
        <v>0</v>
      </c>
      <c r="L681" s="32">
        <f>IFERROR(INDEX(JOGOS!$C$1:$P$16905,$G681,6),"")</f>
        <v>0</v>
      </c>
      <c r="M681" s="29" t="str">
        <f>IFERROR(INDEX(JOGOS!$C$1:$P$16905,$G681,7),"")</f>
        <v>Leeds United</v>
      </c>
      <c r="N681" s="32">
        <f>IFERROR(INDEX(JOGOS!$C$1:$P$16905,$G681,8),"")</f>
        <v>0</v>
      </c>
      <c r="O681" s="32">
        <f>IFERROR(INDEX(JOGOS!$C$1:$P$16905,$G681,9),"")</f>
        <v>0</v>
      </c>
      <c r="P681" s="32">
        <f>IFERROR(INDEX(JOGOS!$C$1:$P$16905,$G681,10),"")</f>
        <v>0</v>
      </c>
      <c r="Q681" s="32">
        <f>IFERROR(INDEX(JOGOS!$C$1:$P$16905,$G681,11),"")</f>
        <v>0</v>
      </c>
      <c r="R681" s="32">
        <f>IFERROR(INDEX(JOGOS!$C$1:$P$16905,$G681,12),"")</f>
        <v>0</v>
      </c>
      <c r="S681" s="32">
        <f>IFERROR(INDEX(JOGOS!$C$1:$P$16905,$G681,13),"")</f>
        <v>0</v>
      </c>
      <c r="T681" s="32">
        <f t="shared" si="64"/>
        <v>0</v>
      </c>
    </row>
    <row r="682" spans="1:20">
      <c r="A682" t="str">
        <f>IF(Tabela3[[#This Row],[GOL CASA]]&lt;&gt;"",Tabela3[[#This Row],[TIME CASA]],"")</f>
        <v/>
      </c>
      <c r="B682" t="str">
        <f>IF(Tabela3[[#This Row],[GOL FORA]]&lt;&gt;"",Tabela3[[#This Row],[TIME FORA]],"")</f>
        <v/>
      </c>
      <c r="C682">
        <f t="shared" si="60"/>
        <v>0</v>
      </c>
      <c r="D682">
        <f t="shared" si="61"/>
        <v>0</v>
      </c>
      <c r="E682">
        <f t="shared" si="63"/>
        <v>0</v>
      </c>
      <c r="F682" t="str">
        <f t="shared" si="62"/>
        <v/>
      </c>
      <c r="H682" t="str">
        <f>IFERROR(INDEX(JOGOS!$C$1:$P$16905,$G682,1),"")</f>
        <v>PREMIER LIGUE22/23</v>
      </c>
      <c r="I682" s="29">
        <f>IFERROR(INDEX(JOGOS!$C$1:$P$16905,$G682,3),"")</f>
        <v>45038.458333333336</v>
      </c>
      <c r="J682" s="29" t="str">
        <f>IFERROR(INDEX(JOGOS!$C$1:$P$16905,$G682,4),"")</f>
        <v>Leicester City</v>
      </c>
      <c r="K682" s="32">
        <f>IFERROR(INDEX(JOGOS!$C$1:$P$16905,$G682,5),"")</f>
        <v>0</v>
      </c>
      <c r="L682" s="32">
        <f>IFERROR(INDEX(JOGOS!$C$1:$P$16905,$G682,6),"")</f>
        <v>0</v>
      </c>
      <c r="M682" s="29" t="str">
        <f>IFERROR(INDEX(JOGOS!$C$1:$P$16905,$G682,7),"")</f>
        <v>Wolverhampton Wanderers</v>
      </c>
      <c r="N682" s="32">
        <f>IFERROR(INDEX(JOGOS!$C$1:$P$16905,$G682,8),"")</f>
        <v>0</v>
      </c>
      <c r="O682" s="32">
        <f>IFERROR(INDEX(JOGOS!$C$1:$P$16905,$G682,9),"")</f>
        <v>0</v>
      </c>
      <c r="P682" s="32">
        <f>IFERROR(INDEX(JOGOS!$C$1:$P$16905,$G682,10),"")</f>
        <v>0</v>
      </c>
      <c r="Q682" s="32">
        <f>IFERROR(INDEX(JOGOS!$C$1:$P$16905,$G682,11),"")</f>
        <v>0</v>
      </c>
      <c r="R682" s="32">
        <f>IFERROR(INDEX(JOGOS!$C$1:$P$16905,$G682,12),"")</f>
        <v>0</v>
      </c>
      <c r="S682" s="32">
        <f>IFERROR(INDEX(JOGOS!$C$1:$P$16905,$G682,13),"")</f>
        <v>0</v>
      </c>
      <c r="T682" s="32">
        <f t="shared" si="64"/>
        <v>0</v>
      </c>
    </row>
    <row r="683" spans="1:20">
      <c r="A683" t="str">
        <f>IF(Tabela3[[#This Row],[GOL CASA]]&lt;&gt;"",Tabela3[[#This Row],[TIME CASA]],"")</f>
        <v/>
      </c>
      <c r="B683" t="str">
        <f>IF(Tabela3[[#This Row],[GOL FORA]]&lt;&gt;"",Tabela3[[#This Row],[TIME FORA]],"")</f>
        <v/>
      </c>
      <c r="C683">
        <f t="shared" si="60"/>
        <v>0</v>
      </c>
      <c r="D683">
        <f t="shared" si="61"/>
        <v>0</v>
      </c>
      <c r="E683">
        <f t="shared" si="63"/>
        <v>0</v>
      </c>
      <c r="F683" t="str">
        <f t="shared" si="62"/>
        <v/>
      </c>
      <c r="H683" t="str">
        <f>IFERROR(INDEX(JOGOS!$C$1:$P$16905,$G683,1),"")</f>
        <v>PREMIER LIGUE22/23</v>
      </c>
      <c r="I683" s="29">
        <f>IFERROR(INDEX(JOGOS!$C$1:$P$16905,$G683,3),"")</f>
        <v>45038.458333333336</v>
      </c>
      <c r="J683" s="29" t="str">
        <f>IFERROR(INDEX(JOGOS!$C$1:$P$16905,$G683,4),"")</f>
        <v>Liverpool</v>
      </c>
      <c r="K683" s="32">
        <f>IFERROR(INDEX(JOGOS!$C$1:$P$16905,$G683,5),"")</f>
        <v>0</v>
      </c>
      <c r="L683" s="32">
        <f>IFERROR(INDEX(JOGOS!$C$1:$P$16905,$G683,6),"")</f>
        <v>0</v>
      </c>
      <c r="M683" s="29" t="str">
        <f>IFERROR(INDEX(JOGOS!$C$1:$P$16905,$G683,7),"")</f>
        <v>Nottingham Forest</v>
      </c>
      <c r="N683" s="32">
        <f>IFERROR(INDEX(JOGOS!$C$1:$P$16905,$G683,8),"")</f>
        <v>0</v>
      </c>
      <c r="O683" s="32">
        <f>IFERROR(INDEX(JOGOS!$C$1:$P$16905,$G683,9),"")</f>
        <v>0</v>
      </c>
      <c r="P683" s="32">
        <f>IFERROR(INDEX(JOGOS!$C$1:$P$16905,$G683,10),"")</f>
        <v>0</v>
      </c>
      <c r="Q683" s="32">
        <f>IFERROR(INDEX(JOGOS!$C$1:$P$16905,$G683,11),"")</f>
        <v>0</v>
      </c>
      <c r="R683" s="32">
        <f>IFERROR(INDEX(JOGOS!$C$1:$P$16905,$G683,12),"")</f>
        <v>0</v>
      </c>
      <c r="S683" s="32">
        <f>IFERROR(INDEX(JOGOS!$C$1:$P$16905,$G683,13),"")</f>
        <v>0</v>
      </c>
      <c r="T683" s="32">
        <f t="shared" si="64"/>
        <v>0</v>
      </c>
    </row>
    <row r="684" spans="1:20">
      <c r="A684" t="str">
        <f>IF(Tabela3[[#This Row],[GOL CASA]]&lt;&gt;"",Tabela3[[#This Row],[TIME CASA]],"")</f>
        <v/>
      </c>
      <c r="B684" t="str">
        <f>IF(Tabela3[[#This Row],[GOL FORA]]&lt;&gt;"",Tabela3[[#This Row],[TIME FORA]],"")</f>
        <v/>
      </c>
      <c r="C684">
        <f t="shared" si="60"/>
        <v>0</v>
      </c>
      <c r="D684">
        <f t="shared" si="61"/>
        <v>0</v>
      </c>
      <c r="E684">
        <f t="shared" si="63"/>
        <v>0</v>
      </c>
      <c r="F684" t="str">
        <f t="shared" si="62"/>
        <v/>
      </c>
      <c r="H684" t="str">
        <f>IFERROR(INDEX(JOGOS!$C$1:$P$16905,$G684,1),"")</f>
        <v>PREMIER LIGUE22/23</v>
      </c>
      <c r="I684" s="29">
        <f>IFERROR(INDEX(JOGOS!$C$1:$P$16905,$G684,3),"")</f>
        <v>45038.458333333336</v>
      </c>
      <c r="J684" s="29" t="str">
        <f>IFERROR(INDEX(JOGOS!$C$1:$P$16905,$G684,4),"")</f>
        <v>Manchester United</v>
      </c>
      <c r="K684" s="32">
        <f>IFERROR(INDEX(JOGOS!$C$1:$P$16905,$G684,5),"")</f>
        <v>0</v>
      </c>
      <c r="L684" s="32">
        <f>IFERROR(INDEX(JOGOS!$C$1:$P$16905,$G684,6),"")</f>
        <v>0</v>
      </c>
      <c r="M684" s="29" t="str">
        <f>IFERROR(INDEX(JOGOS!$C$1:$P$16905,$G684,7),"")</f>
        <v>Chelsea</v>
      </c>
      <c r="N684" s="32">
        <f>IFERROR(INDEX(JOGOS!$C$1:$P$16905,$G684,8),"")</f>
        <v>0</v>
      </c>
      <c r="O684" s="32">
        <f>IFERROR(INDEX(JOGOS!$C$1:$P$16905,$G684,9),"")</f>
        <v>0</v>
      </c>
      <c r="P684" s="32">
        <f>IFERROR(INDEX(JOGOS!$C$1:$P$16905,$G684,10),"")</f>
        <v>0</v>
      </c>
      <c r="Q684" s="32">
        <f>IFERROR(INDEX(JOGOS!$C$1:$P$16905,$G684,11),"")</f>
        <v>0</v>
      </c>
      <c r="R684" s="32">
        <f>IFERROR(INDEX(JOGOS!$C$1:$P$16905,$G684,12),"")</f>
        <v>0</v>
      </c>
      <c r="S684" s="32">
        <f>IFERROR(INDEX(JOGOS!$C$1:$P$16905,$G684,13),"")</f>
        <v>0</v>
      </c>
      <c r="T684" s="32">
        <f t="shared" si="64"/>
        <v>0</v>
      </c>
    </row>
    <row r="685" spans="1:20">
      <c r="A685" t="str">
        <f>IF(Tabela3[[#This Row],[GOL CASA]]&lt;&gt;"",Tabela3[[#This Row],[TIME CASA]],"")</f>
        <v/>
      </c>
      <c r="B685" t="str">
        <f>IF(Tabela3[[#This Row],[GOL FORA]]&lt;&gt;"",Tabela3[[#This Row],[TIME FORA]],"")</f>
        <v/>
      </c>
      <c r="C685">
        <f t="shared" si="60"/>
        <v>0</v>
      </c>
      <c r="D685">
        <f t="shared" si="61"/>
        <v>0</v>
      </c>
      <c r="E685">
        <f t="shared" si="63"/>
        <v>0</v>
      </c>
      <c r="F685" t="str">
        <f t="shared" si="62"/>
        <v/>
      </c>
      <c r="H685" t="str">
        <f>IFERROR(INDEX(JOGOS!$C$1:$P$16905,$G685,1),"")</f>
        <v>PREMIER LIGUE22/23</v>
      </c>
      <c r="I685" s="29">
        <f>IFERROR(INDEX(JOGOS!$C$1:$P$16905,$G685,3),"")</f>
        <v>45038.458333333336</v>
      </c>
      <c r="J685" s="29" t="str">
        <f>IFERROR(INDEX(JOGOS!$C$1:$P$16905,$G685,4),"")</f>
        <v>Newcastle United</v>
      </c>
      <c r="K685" s="32">
        <f>IFERROR(INDEX(JOGOS!$C$1:$P$16905,$G685,5),"")</f>
        <v>0</v>
      </c>
      <c r="L685" s="32">
        <f>IFERROR(INDEX(JOGOS!$C$1:$P$16905,$G685,6),"")</f>
        <v>0</v>
      </c>
      <c r="M685" s="29" t="str">
        <f>IFERROR(INDEX(JOGOS!$C$1:$P$16905,$G685,7),"")</f>
        <v>Tottenham Hotspur</v>
      </c>
      <c r="N685" s="32">
        <f>IFERROR(INDEX(JOGOS!$C$1:$P$16905,$G685,8),"")</f>
        <v>0</v>
      </c>
      <c r="O685" s="32">
        <f>IFERROR(INDEX(JOGOS!$C$1:$P$16905,$G685,9),"")</f>
        <v>0</v>
      </c>
      <c r="P685" s="32">
        <f>IFERROR(INDEX(JOGOS!$C$1:$P$16905,$G685,10),"")</f>
        <v>0</v>
      </c>
      <c r="Q685" s="32">
        <f>IFERROR(INDEX(JOGOS!$C$1:$P$16905,$G685,11),"")</f>
        <v>0</v>
      </c>
      <c r="R685" s="32">
        <f>IFERROR(INDEX(JOGOS!$C$1:$P$16905,$G685,12),"")</f>
        <v>0</v>
      </c>
      <c r="S685" s="32">
        <f>IFERROR(INDEX(JOGOS!$C$1:$P$16905,$G685,13),"")</f>
        <v>0</v>
      </c>
      <c r="T685" s="32">
        <f t="shared" si="64"/>
        <v>0</v>
      </c>
    </row>
    <row r="686" spans="1:20">
      <c r="A686" t="str">
        <f>IF(Tabela3[[#This Row],[GOL CASA]]&lt;&gt;"",Tabela3[[#This Row],[TIME CASA]],"")</f>
        <v/>
      </c>
      <c r="B686" t="str">
        <f>IF(Tabela3[[#This Row],[GOL FORA]]&lt;&gt;"",Tabela3[[#This Row],[TIME FORA]],"")</f>
        <v/>
      </c>
      <c r="C686">
        <f t="shared" si="60"/>
        <v>0</v>
      </c>
      <c r="D686">
        <f t="shared" si="61"/>
        <v>0</v>
      </c>
      <c r="E686">
        <f t="shared" si="63"/>
        <v>0</v>
      </c>
      <c r="F686" t="str">
        <f t="shared" si="62"/>
        <v/>
      </c>
      <c r="H686" t="str">
        <f>IFERROR(INDEX(JOGOS!$C$1:$P$16905,$G686,1),"")</f>
        <v>PREMIER LIGUE22/23</v>
      </c>
      <c r="I686" s="29">
        <f>IFERROR(INDEX(JOGOS!$C$1:$P$16905,$G686,3),"")</f>
        <v>45041.65625</v>
      </c>
      <c r="J686" s="29" t="str">
        <f>IFERROR(INDEX(JOGOS!$C$1:$P$16905,$G686,4),"")</f>
        <v>Everton</v>
      </c>
      <c r="K686" s="32">
        <f>IFERROR(INDEX(JOGOS!$C$1:$P$16905,$G686,5),"")</f>
        <v>0</v>
      </c>
      <c r="L686" s="32">
        <f>IFERROR(INDEX(JOGOS!$C$1:$P$16905,$G686,6),"")</f>
        <v>0</v>
      </c>
      <c r="M686" s="29" t="str">
        <f>IFERROR(INDEX(JOGOS!$C$1:$P$16905,$G686,7),"")</f>
        <v>Newcastle United</v>
      </c>
      <c r="N686" s="32">
        <f>IFERROR(INDEX(JOGOS!$C$1:$P$16905,$G686,8),"")</f>
        <v>0</v>
      </c>
      <c r="O686" s="32">
        <f>IFERROR(INDEX(JOGOS!$C$1:$P$16905,$G686,9),"")</f>
        <v>0</v>
      </c>
      <c r="P686" s="32">
        <f>IFERROR(INDEX(JOGOS!$C$1:$P$16905,$G686,10),"")</f>
        <v>0</v>
      </c>
      <c r="Q686" s="32">
        <f>IFERROR(INDEX(JOGOS!$C$1:$P$16905,$G686,11),"")</f>
        <v>0</v>
      </c>
      <c r="R686" s="32">
        <f>IFERROR(INDEX(JOGOS!$C$1:$P$16905,$G686,12),"")</f>
        <v>0</v>
      </c>
      <c r="S686" s="32">
        <f>IFERROR(INDEX(JOGOS!$C$1:$P$16905,$G686,13),"")</f>
        <v>0</v>
      </c>
      <c r="T686" s="32">
        <f t="shared" si="64"/>
        <v>0</v>
      </c>
    </row>
    <row r="687" spans="1:20">
      <c r="A687" t="str">
        <f>IF(Tabela3[[#This Row],[GOL CASA]]&lt;&gt;"",Tabela3[[#This Row],[TIME CASA]],"")</f>
        <v/>
      </c>
      <c r="B687" t="str">
        <f>IF(Tabela3[[#This Row],[GOL FORA]]&lt;&gt;"",Tabela3[[#This Row],[TIME FORA]],"")</f>
        <v/>
      </c>
      <c r="C687">
        <f t="shared" si="60"/>
        <v>0</v>
      </c>
      <c r="D687">
        <f t="shared" si="61"/>
        <v>0</v>
      </c>
      <c r="E687">
        <f t="shared" si="63"/>
        <v>0</v>
      </c>
      <c r="F687" t="str">
        <f t="shared" si="62"/>
        <v/>
      </c>
      <c r="H687" t="str">
        <f>IFERROR(INDEX(JOGOS!$C$1:$P$16905,$G687,1),"")</f>
        <v>PREMIER LIGUE22/23</v>
      </c>
      <c r="I687" s="29">
        <f>IFERROR(INDEX(JOGOS!$C$1:$P$16905,$G687,3),"")</f>
        <v>45041.65625</v>
      </c>
      <c r="J687" s="29" t="str">
        <f>IFERROR(INDEX(JOGOS!$C$1:$P$16905,$G687,4),"")</f>
        <v>Leeds United</v>
      </c>
      <c r="K687" s="32">
        <f>IFERROR(INDEX(JOGOS!$C$1:$P$16905,$G687,5),"")</f>
        <v>0</v>
      </c>
      <c r="L687" s="32">
        <f>IFERROR(INDEX(JOGOS!$C$1:$P$16905,$G687,6),"")</f>
        <v>0</v>
      </c>
      <c r="M687" s="29" t="str">
        <f>IFERROR(INDEX(JOGOS!$C$1:$P$16905,$G687,7),"")</f>
        <v>Leicester City</v>
      </c>
      <c r="N687" s="32">
        <f>IFERROR(INDEX(JOGOS!$C$1:$P$16905,$G687,8),"")</f>
        <v>0</v>
      </c>
      <c r="O687" s="32">
        <f>IFERROR(INDEX(JOGOS!$C$1:$P$16905,$G687,9),"")</f>
        <v>0</v>
      </c>
      <c r="P687" s="32">
        <f>IFERROR(INDEX(JOGOS!$C$1:$P$16905,$G687,10),"")</f>
        <v>0</v>
      </c>
      <c r="Q687" s="32">
        <f>IFERROR(INDEX(JOGOS!$C$1:$P$16905,$G687,11),"")</f>
        <v>0</v>
      </c>
      <c r="R687" s="32">
        <f>IFERROR(INDEX(JOGOS!$C$1:$P$16905,$G687,12),"")</f>
        <v>0</v>
      </c>
      <c r="S687" s="32">
        <f>IFERROR(INDEX(JOGOS!$C$1:$P$16905,$G687,13),"")</f>
        <v>0</v>
      </c>
      <c r="T687" s="32">
        <f t="shared" si="64"/>
        <v>0</v>
      </c>
    </row>
    <row r="688" spans="1:20">
      <c r="A688" t="str">
        <f>IF(Tabela3[[#This Row],[GOL CASA]]&lt;&gt;"",Tabela3[[#This Row],[TIME CASA]],"")</f>
        <v/>
      </c>
      <c r="B688" t="str">
        <f>IF(Tabela3[[#This Row],[GOL FORA]]&lt;&gt;"",Tabela3[[#This Row],[TIME FORA]],"")</f>
        <v/>
      </c>
      <c r="C688">
        <f t="shared" si="60"/>
        <v>0</v>
      </c>
      <c r="D688">
        <f t="shared" si="61"/>
        <v>0</v>
      </c>
      <c r="E688">
        <f t="shared" si="63"/>
        <v>0</v>
      </c>
      <c r="F688" t="str">
        <f t="shared" si="62"/>
        <v/>
      </c>
      <c r="H688" t="str">
        <f>IFERROR(INDEX(JOGOS!$C$1:$P$16905,$G688,1),"")</f>
        <v>PREMIER LIGUE22/23</v>
      </c>
      <c r="I688" s="29">
        <f>IFERROR(INDEX(JOGOS!$C$1:$P$16905,$G688,3),"")</f>
        <v>45041.65625</v>
      </c>
      <c r="J688" s="29" t="str">
        <f>IFERROR(INDEX(JOGOS!$C$1:$P$16905,$G688,4),"")</f>
        <v>Nottingham Forest</v>
      </c>
      <c r="K688" s="32">
        <f>IFERROR(INDEX(JOGOS!$C$1:$P$16905,$G688,5),"")</f>
        <v>0</v>
      </c>
      <c r="L688" s="32">
        <f>IFERROR(INDEX(JOGOS!$C$1:$P$16905,$G688,6),"")</f>
        <v>0</v>
      </c>
      <c r="M688" s="29" t="str">
        <f>IFERROR(INDEX(JOGOS!$C$1:$P$16905,$G688,7),"")</f>
        <v>Brighton &amp; Hove Albion</v>
      </c>
      <c r="N688" s="32">
        <f>IFERROR(INDEX(JOGOS!$C$1:$P$16905,$G688,8),"")</f>
        <v>0</v>
      </c>
      <c r="O688" s="32">
        <f>IFERROR(INDEX(JOGOS!$C$1:$P$16905,$G688,9),"")</f>
        <v>0</v>
      </c>
      <c r="P688" s="32">
        <f>IFERROR(INDEX(JOGOS!$C$1:$P$16905,$G688,10),"")</f>
        <v>0</v>
      </c>
      <c r="Q688" s="32">
        <f>IFERROR(INDEX(JOGOS!$C$1:$P$16905,$G688,11),"")</f>
        <v>0</v>
      </c>
      <c r="R688" s="32">
        <f>IFERROR(INDEX(JOGOS!$C$1:$P$16905,$G688,12),"")</f>
        <v>0</v>
      </c>
      <c r="S688" s="32">
        <f>IFERROR(INDEX(JOGOS!$C$1:$P$16905,$G688,13),"")</f>
        <v>0</v>
      </c>
      <c r="T688" s="32">
        <f t="shared" si="64"/>
        <v>0</v>
      </c>
    </row>
    <row r="689" spans="1:20">
      <c r="A689" t="str">
        <f>IF(Tabela3[[#This Row],[GOL CASA]]&lt;&gt;"",Tabela3[[#This Row],[TIME CASA]],"")</f>
        <v/>
      </c>
      <c r="B689" t="str">
        <f>IF(Tabela3[[#This Row],[GOL FORA]]&lt;&gt;"",Tabela3[[#This Row],[TIME FORA]],"")</f>
        <v/>
      </c>
      <c r="C689">
        <f t="shared" si="60"/>
        <v>0</v>
      </c>
      <c r="D689">
        <f t="shared" si="61"/>
        <v>0</v>
      </c>
      <c r="E689">
        <f t="shared" si="63"/>
        <v>0</v>
      </c>
      <c r="F689" t="str">
        <f t="shared" si="62"/>
        <v/>
      </c>
      <c r="H689" t="str">
        <f>IFERROR(INDEX(JOGOS!$C$1:$P$16905,$G689,1),"")</f>
        <v>PREMIER LIGUE22/23</v>
      </c>
      <c r="I689" s="29">
        <f>IFERROR(INDEX(JOGOS!$C$1:$P$16905,$G689,3),"")</f>
        <v>45041.65625</v>
      </c>
      <c r="J689" s="29" t="str">
        <f>IFERROR(INDEX(JOGOS!$C$1:$P$16905,$G689,4),"")</f>
        <v>Tottenham Hotspur</v>
      </c>
      <c r="K689" s="32">
        <f>IFERROR(INDEX(JOGOS!$C$1:$P$16905,$G689,5),"")</f>
        <v>0</v>
      </c>
      <c r="L689" s="32">
        <f>IFERROR(INDEX(JOGOS!$C$1:$P$16905,$G689,6),"")</f>
        <v>0</v>
      </c>
      <c r="M689" s="29" t="str">
        <f>IFERROR(INDEX(JOGOS!$C$1:$P$16905,$G689,7),"")</f>
        <v>Manchester United</v>
      </c>
      <c r="N689" s="32">
        <f>IFERROR(INDEX(JOGOS!$C$1:$P$16905,$G689,8),"")</f>
        <v>0</v>
      </c>
      <c r="O689" s="32">
        <f>IFERROR(INDEX(JOGOS!$C$1:$P$16905,$G689,9),"")</f>
        <v>0</v>
      </c>
      <c r="P689" s="32">
        <f>IFERROR(INDEX(JOGOS!$C$1:$P$16905,$G689,10),"")</f>
        <v>0</v>
      </c>
      <c r="Q689" s="32">
        <f>IFERROR(INDEX(JOGOS!$C$1:$P$16905,$G689,11),"")</f>
        <v>0</v>
      </c>
      <c r="R689" s="32">
        <f>IFERROR(INDEX(JOGOS!$C$1:$P$16905,$G689,12),"")</f>
        <v>0</v>
      </c>
      <c r="S689" s="32">
        <f>IFERROR(INDEX(JOGOS!$C$1:$P$16905,$G689,13),"")</f>
        <v>0</v>
      </c>
      <c r="T689" s="32">
        <f t="shared" si="64"/>
        <v>0</v>
      </c>
    </row>
    <row r="690" spans="1:20">
      <c r="A690" t="str">
        <f>IF(Tabela3[[#This Row],[GOL CASA]]&lt;&gt;"",Tabela3[[#This Row],[TIME CASA]],"")</f>
        <v/>
      </c>
      <c r="B690" t="str">
        <f>IF(Tabela3[[#This Row],[GOL FORA]]&lt;&gt;"",Tabela3[[#This Row],[TIME FORA]],"")</f>
        <v/>
      </c>
      <c r="C690">
        <f t="shared" si="60"/>
        <v>0</v>
      </c>
      <c r="D690">
        <f t="shared" si="61"/>
        <v>0</v>
      </c>
      <c r="E690">
        <f t="shared" si="63"/>
        <v>0</v>
      </c>
      <c r="F690" t="str">
        <f t="shared" si="62"/>
        <v/>
      </c>
      <c r="H690" t="str">
        <f>IFERROR(INDEX(JOGOS!$C$1:$P$16905,$G690,1),"")</f>
        <v>PREMIER LIGUE22/23</v>
      </c>
      <c r="I690" s="29">
        <f>IFERROR(INDEX(JOGOS!$C$1:$P$16905,$G690,3),"")</f>
        <v>45041.65625</v>
      </c>
      <c r="J690" s="29" t="str">
        <f>IFERROR(INDEX(JOGOS!$C$1:$P$16905,$G690,4),"")</f>
        <v>West Ham United</v>
      </c>
      <c r="K690" s="32">
        <f>IFERROR(INDEX(JOGOS!$C$1:$P$16905,$G690,5),"")</f>
        <v>0</v>
      </c>
      <c r="L690" s="32">
        <f>IFERROR(INDEX(JOGOS!$C$1:$P$16905,$G690,6),"")</f>
        <v>0</v>
      </c>
      <c r="M690" s="29" t="str">
        <f>IFERROR(INDEX(JOGOS!$C$1:$P$16905,$G690,7),"")</f>
        <v>Liverpool</v>
      </c>
      <c r="N690" s="32">
        <f>IFERROR(INDEX(JOGOS!$C$1:$P$16905,$G690,8),"")</f>
        <v>0</v>
      </c>
      <c r="O690" s="32">
        <f>IFERROR(INDEX(JOGOS!$C$1:$P$16905,$G690,9),"")</f>
        <v>0</v>
      </c>
      <c r="P690" s="32">
        <f>IFERROR(INDEX(JOGOS!$C$1:$P$16905,$G690,10),"")</f>
        <v>0</v>
      </c>
      <c r="Q690" s="32">
        <f>IFERROR(INDEX(JOGOS!$C$1:$P$16905,$G690,11),"")</f>
        <v>0</v>
      </c>
      <c r="R690" s="32">
        <f>IFERROR(INDEX(JOGOS!$C$1:$P$16905,$G690,12),"")</f>
        <v>0</v>
      </c>
      <c r="S690" s="32">
        <f>IFERROR(INDEX(JOGOS!$C$1:$P$16905,$G690,13),"")</f>
        <v>0</v>
      </c>
      <c r="T690" s="32">
        <f t="shared" si="64"/>
        <v>0</v>
      </c>
    </row>
    <row r="691" spans="1:20">
      <c r="A691" t="str">
        <f>IF(Tabela3[[#This Row],[GOL CASA]]&lt;&gt;"",Tabela3[[#This Row],[TIME CASA]],"")</f>
        <v/>
      </c>
      <c r="B691" t="str">
        <f>IF(Tabela3[[#This Row],[GOL FORA]]&lt;&gt;"",Tabela3[[#This Row],[TIME FORA]],"")</f>
        <v/>
      </c>
      <c r="C691">
        <f t="shared" si="60"/>
        <v>0</v>
      </c>
      <c r="D691">
        <f t="shared" si="61"/>
        <v>0</v>
      </c>
      <c r="E691">
        <f t="shared" si="63"/>
        <v>0</v>
      </c>
      <c r="F691" t="str">
        <f t="shared" si="62"/>
        <v/>
      </c>
      <c r="H691" t="str">
        <f>IFERROR(INDEX(JOGOS!$C$1:$P$16905,$G691,1),"")</f>
        <v>PREMIER LIGUE22/23</v>
      </c>
      <c r="I691" s="29">
        <f>IFERROR(INDEX(JOGOS!$C$1:$P$16905,$G691,3),"")</f>
        <v>45041.65625</v>
      </c>
      <c r="J691" s="29" t="str">
        <f>IFERROR(INDEX(JOGOS!$C$1:$P$16905,$G691,4),"")</f>
        <v>Wolverhampton Wanderers</v>
      </c>
      <c r="K691" s="32">
        <f>IFERROR(INDEX(JOGOS!$C$1:$P$16905,$G691,5),"")</f>
        <v>0</v>
      </c>
      <c r="L691" s="32">
        <f>IFERROR(INDEX(JOGOS!$C$1:$P$16905,$G691,6),"")</f>
        <v>0</v>
      </c>
      <c r="M691" s="29" t="str">
        <f>IFERROR(INDEX(JOGOS!$C$1:$P$16905,$G691,7),"")</f>
        <v>Crystal Palace</v>
      </c>
      <c r="N691" s="32">
        <f>IFERROR(INDEX(JOGOS!$C$1:$P$16905,$G691,8),"")</f>
        <v>0</v>
      </c>
      <c r="O691" s="32">
        <f>IFERROR(INDEX(JOGOS!$C$1:$P$16905,$G691,9),"")</f>
        <v>0</v>
      </c>
      <c r="P691" s="32">
        <f>IFERROR(INDEX(JOGOS!$C$1:$P$16905,$G691,10),"")</f>
        <v>0</v>
      </c>
      <c r="Q691" s="32">
        <f>IFERROR(INDEX(JOGOS!$C$1:$P$16905,$G691,11),"")</f>
        <v>0</v>
      </c>
      <c r="R691" s="32">
        <f>IFERROR(INDEX(JOGOS!$C$1:$P$16905,$G691,12),"")</f>
        <v>0</v>
      </c>
      <c r="S691" s="32">
        <f>IFERROR(INDEX(JOGOS!$C$1:$P$16905,$G691,13),"")</f>
        <v>0</v>
      </c>
      <c r="T691" s="32">
        <f t="shared" si="64"/>
        <v>0</v>
      </c>
    </row>
    <row r="692" spans="1:20">
      <c r="A692" t="str">
        <f>IF(Tabela3[[#This Row],[GOL CASA]]&lt;&gt;"",Tabela3[[#This Row],[TIME CASA]],"")</f>
        <v/>
      </c>
      <c r="B692" t="str">
        <f>IF(Tabela3[[#This Row],[GOL FORA]]&lt;&gt;"",Tabela3[[#This Row],[TIME FORA]],"")</f>
        <v/>
      </c>
      <c r="C692">
        <f t="shared" si="60"/>
        <v>0</v>
      </c>
      <c r="D692">
        <f t="shared" si="61"/>
        <v>0</v>
      </c>
      <c r="E692">
        <f t="shared" si="63"/>
        <v>0</v>
      </c>
      <c r="F692" t="str">
        <f t="shared" si="62"/>
        <v/>
      </c>
      <c r="H692" t="str">
        <f>IFERROR(INDEX(JOGOS!$C$1:$P$16905,$G692,1),"")</f>
        <v>PREMIER LIGUE22/23</v>
      </c>
      <c r="I692" s="29">
        <f>IFERROR(INDEX(JOGOS!$C$1:$P$16905,$G692,3),"")</f>
        <v>45041.666666666664</v>
      </c>
      <c r="J692" s="29" t="str">
        <f>IFERROR(INDEX(JOGOS!$C$1:$P$16905,$G692,4),"")</f>
        <v>Aston Villa</v>
      </c>
      <c r="K692" s="32">
        <f>IFERROR(INDEX(JOGOS!$C$1:$P$16905,$G692,5),"")</f>
        <v>0</v>
      </c>
      <c r="L692" s="32">
        <f>IFERROR(INDEX(JOGOS!$C$1:$P$16905,$G692,6),"")</f>
        <v>0</v>
      </c>
      <c r="M692" s="29" t="str">
        <f>IFERROR(INDEX(JOGOS!$C$1:$P$16905,$G692,7),"")</f>
        <v>Fulham</v>
      </c>
      <c r="N692" s="32">
        <f>IFERROR(INDEX(JOGOS!$C$1:$P$16905,$G692,8),"")</f>
        <v>0</v>
      </c>
      <c r="O692" s="32">
        <f>IFERROR(INDEX(JOGOS!$C$1:$P$16905,$G692,9),"")</f>
        <v>0</v>
      </c>
      <c r="P692" s="32">
        <f>IFERROR(INDEX(JOGOS!$C$1:$P$16905,$G692,10),"")</f>
        <v>0</v>
      </c>
      <c r="Q692" s="32">
        <f>IFERROR(INDEX(JOGOS!$C$1:$P$16905,$G692,11),"")</f>
        <v>0</v>
      </c>
      <c r="R692" s="32">
        <f>IFERROR(INDEX(JOGOS!$C$1:$P$16905,$G692,12),"")</f>
        <v>0</v>
      </c>
      <c r="S692" s="32">
        <f>IFERROR(INDEX(JOGOS!$C$1:$P$16905,$G692,13),"")</f>
        <v>0</v>
      </c>
      <c r="T692" s="32">
        <f t="shared" si="64"/>
        <v>0</v>
      </c>
    </row>
    <row r="693" spans="1:20">
      <c r="A693" t="str">
        <f>IF(Tabela3[[#This Row],[GOL CASA]]&lt;&gt;"",Tabela3[[#This Row],[TIME CASA]],"")</f>
        <v/>
      </c>
      <c r="B693" t="str">
        <f>IF(Tabela3[[#This Row],[GOL FORA]]&lt;&gt;"",Tabela3[[#This Row],[TIME FORA]],"")</f>
        <v/>
      </c>
      <c r="C693">
        <f t="shared" si="60"/>
        <v>0</v>
      </c>
      <c r="D693">
        <f t="shared" si="61"/>
        <v>0</v>
      </c>
      <c r="E693">
        <f t="shared" si="63"/>
        <v>0</v>
      </c>
      <c r="F693" t="str">
        <f t="shared" si="62"/>
        <v/>
      </c>
      <c r="H693" t="str">
        <f>IFERROR(INDEX(JOGOS!$C$1:$P$16905,$G693,1),"")</f>
        <v>PREMIER LIGUE22/23</v>
      </c>
      <c r="I693" s="29">
        <f>IFERROR(INDEX(JOGOS!$C$1:$P$16905,$G693,3),"")</f>
        <v>45042.65625</v>
      </c>
      <c r="J693" s="29" t="str">
        <f>IFERROR(INDEX(JOGOS!$C$1:$P$16905,$G693,4),"")</f>
        <v>Chelsea</v>
      </c>
      <c r="K693" s="32">
        <f>IFERROR(INDEX(JOGOS!$C$1:$P$16905,$G693,5),"")</f>
        <v>0</v>
      </c>
      <c r="L693" s="32">
        <f>IFERROR(INDEX(JOGOS!$C$1:$P$16905,$G693,6),"")</f>
        <v>0</v>
      </c>
      <c r="M693" s="29" t="str">
        <f>IFERROR(INDEX(JOGOS!$C$1:$P$16905,$G693,7),"")</f>
        <v>Brentford</v>
      </c>
      <c r="N693" s="32">
        <f>IFERROR(INDEX(JOGOS!$C$1:$P$16905,$G693,8),"")</f>
        <v>0</v>
      </c>
      <c r="O693" s="32">
        <f>IFERROR(INDEX(JOGOS!$C$1:$P$16905,$G693,9),"")</f>
        <v>0</v>
      </c>
      <c r="P693" s="32">
        <f>IFERROR(INDEX(JOGOS!$C$1:$P$16905,$G693,10),"")</f>
        <v>0</v>
      </c>
      <c r="Q693" s="32">
        <f>IFERROR(INDEX(JOGOS!$C$1:$P$16905,$G693,11),"")</f>
        <v>0</v>
      </c>
      <c r="R693" s="32">
        <f>IFERROR(INDEX(JOGOS!$C$1:$P$16905,$G693,12),"")</f>
        <v>0</v>
      </c>
      <c r="S693" s="32">
        <f>IFERROR(INDEX(JOGOS!$C$1:$P$16905,$G693,13),"")</f>
        <v>0</v>
      </c>
      <c r="T693" s="32">
        <f t="shared" si="64"/>
        <v>0</v>
      </c>
    </row>
    <row r="694" spans="1:20">
      <c r="A694" t="str">
        <f>IF(Tabela3[[#This Row],[GOL CASA]]&lt;&gt;"",Tabela3[[#This Row],[TIME CASA]],"")</f>
        <v/>
      </c>
      <c r="B694" t="str">
        <f>IF(Tabela3[[#This Row],[GOL FORA]]&lt;&gt;"",Tabela3[[#This Row],[TIME FORA]],"")</f>
        <v/>
      </c>
      <c r="C694">
        <f t="shared" si="60"/>
        <v>0</v>
      </c>
      <c r="D694">
        <f t="shared" si="61"/>
        <v>0</v>
      </c>
      <c r="E694">
        <f t="shared" si="63"/>
        <v>0</v>
      </c>
      <c r="F694" t="str">
        <f t="shared" si="62"/>
        <v/>
      </c>
      <c r="H694" t="str">
        <f>IFERROR(INDEX(JOGOS!$C$1:$P$16905,$G694,1),"")</f>
        <v>PREMIER LIGUE22/23</v>
      </c>
      <c r="I694" s="29">
        <f>IFERROR(INDEX(JOGOS!$C$1:$P$16905,$G694,3),"")</f>
        <v>45042.65625</v>
      </c>
      <c r="J694" s="29" t="str">
        <f>IFERROR(INDEX(JOGOS!$C$1:$P$16905,$G694,4),"")</f>
        <v>Southampton</v>
      </c>
      <c r="K694" s="32">
        <f>IFERROR(INDEX(JOGOS!$C$1:$P$16905,$G694,5),"")</f>
        <v>0</v>
      </c>
      <c r="L694" s="32">
        <f>IFERROR(INDEX(JOGOS!$C$1:$P$16905,$G694,6),"")</f>
        <v>0</v>
      </c>
      <c r="M694" s="29" t="str">
        <f>IFERROR(INDEX(JOGOS!$C$1:$P$16905,$G694,7),"")</f>
        <v>AFC Bournemouth</v>
      </c>
      <c r="N694" s="32">
        <f>IFERROR(INDEX(JOGOS!$C$1:$P$16905,$G694,8),"")</f>
        <v>0</v>
      </c>
      <c r="O694" s="32">
        <f>IFERROR(INDEX(JOGOS!$C$1:$P$16905,$G694,9),"")</f>
        <v>0</v>
      </c>
      <c r="P694" s="32">
        <f>IFERROR(INDEX(JOGOS!$C$1:$P$16905,$G694,10),"")</f>
        <v>0</v>
      </c>
      <c r="Q694" s="32">
        <f>IFERROR(INDEX(JOGOS!$C$1:$P$16905,$G694,11),"")</f>
        <v>0</v>
      </c>
      <c r="R694" s="32">
        <f>IFERROR(INDEX(JOGOS!$C$1:$P$16905,$G694,12),"")</f>
        <v>0</v>
      </c>
      <c r="S694" s="32">
        <f>IFERROR(INDEX(JOGOS!$C$1:$P$16905,$G694,13),"")</f>
        <v>0</v>
      </c>
      <c r="T694" s="32">
        <f t="shared" si="64"/>
        <v>0</v>
      </c>
    </row>
    <row r="695" spans="1:20">
      <c r="A695" t="str">
        <f>IF(Tabela3[[#This Row],[GOL CASA]]&lt;&gt;"",Tabela3[[#This Row],[TIME CASA]],"")</f>
        <v/>
      </c>
      <c r="B695" t="str">
        <f>IF(Tabela3[[#This Row],[GOL FORA]]&lt;&gt;"",Tabela3[[#This Row],[TIME FORA]],"")</f>
        <v/>
      </c>
      <c r="C695">
        <f t="shared" si="60"/>
        <v>0</v>
      </c>
      <c r="D695">
        <f t="shared" si="61"/>
        <v>0</v>
      </c>
      <c r="E695">
        <f t="shared" si="63"/>
        <v>0</v>
      </c>
      <c r="F695" t="str">
        <f t="shared" si="62"/>
        <v/>
      </c>
      <c r="H695" t="str">
        <f>IFERROR(INDEX(JOGOS!$C$1:$P$16905,$G695,1),"")</f>
        <v>PREMIER LIGUE22/23</v>
      </c>
      <c r="I695" s="29">
        <f>IFERROR(INDEX(JOGOS!$C$1:$P$16905,$G695,3),"")</f>
        <v>45042.666666666664</v>
      </c>
      <c r="J695" s="29" t="str">
        <f>IFERROR(INDEX(JOGOS!$C$1:$P$16905,$G695,4),"")</f>
        <v>Manchester City</v>
      </c>
      <c r="K695" s="32">
        <f>IFERROR(INDEX(JOGOS!$C$1:$P$16905,$G695,5),"")</f>
        <v>0</v>
      </c>
      <c r="L695" s="32">
        <f>IFERROR(INDEX(JOGOS!$C$1:$P$16905,$G695,6),"")</f>
        <v>0</v>
      </c>
      <c r="M695" s="29" t="str">
        <f>IFERROR(INDEX(JOGOS!$C$1:$P$16905,$G695,7),"")</f>
        <v>Arsenal</v>
      </c>
      <c r="N695" s="32">
        <f>IFERROR(INDEX(JOGOS!$C$1:$P$16905,$G695,8),"")</f>
        <v>0</v>
      </c>
      <c r="O695" s="32">
        <f>IFERROR(INDEX(JOGOS!$C$1:$P$16905,$G695,9),"")</f>
        <v>0</v>
      </c>
      <c r="P695" s="32">
        <f>IFERROR(INDEX(JOGOS!$C$1:$P$16905,$G695,10),"")</f>
        <v>0</v>
      </c>
      <c r="Q695" s="32">
        <f>IFERROR(INDEX(JOGOS!$C$1:$P$16905,$G695,11),"")</f>
        <v>0</v>
      </c>
      <c r="R695" s="32">
        <f>IFERROR(INDEX(JOGOS!$C$1:$P$16905,$G695,12),"")</f>
        <v>0</v>
      </c>
      <c r="S695" s="32">
        <f>IFERROR(INDEX(JOGOS!$C$1:$P$16905,$G695,13),"")</f>
        <v>0</v>
      </c>
      <c r="T695" s="32">
        <f t="shared" si="64"/>
        <v>0</v>
      </c>
    </row>
    <row r="696" spans="1:20">
      <c r="A696" t="str">
        <f>IF(Tabela3[[#This Row],[GOL CASA]]&lt;&gt;"",Tabela3[[#This Row],[TIME CASA]],"")</f>
        <v/>
      </c>
      <c r="B696" t="str">
        <f>IF(Tabela3[[#This Row],[GOL FORA]]&lt;&gt;"",Tabela3[[#This Row],[TIME FORA]],"")</f>
        <v/>
      </c>
      <c r="C696">
        <f t="shared" si="60"/>
        <v>0</v>
      </c>
      <c r="D696">
        <f t="shared" si="61"/>
        <v>0</v>
      </c>
      <c r="E696">
        <f t="shared" si="63"/>
        <v>0</v>
      </c>
      <c r="F696" t="str">
        <f t="shared" si="62"/>
        <v/>
      </c>
      <c r="H696" t="str">
        <f>IFERROR(INDEX(JOGOS!$C$1:$P$16905,$G696,1),"")</f>
        <v>FRANÇA LIGUE 1 22/23</v>
      </c>
      <c r="I696" s="29">
        <f>IFERROR(INDEX(JOGOS!$C$1:$P$16905,$G696,3),"")</f>
        <v>45045</v>
      </c>
      <c r="J696" s="29" t="str">
        <f>IFERROR(INDEX(JOGOS!$C$1:$P$16905,$G696,4),"")</f>
        <v>Monaco</v>
      </c>
      <c r="K696" s="32">
        <f>IFERROR(INDEX(JOGOS!$C$1:$P$16905,$G696,5),"")</f>
        <v>0</v>
      </c>
      <c r="L696" s="32">
        <f>IFERROR(INDEX(JOGOS!$C$1:$P$16905,$G696,6),"")</f>
        <v>0</v>
      </c>
      <c r="M696" s="29" t="str">
        <f>IFERROR(INDEX(JOGOS!$C$1:$P$16905,$G696,7),"")</f>
        <v>Montpellier</v>
      </c>
      <c r="N696" s="32">
        <f>IFERROR(INDEX(JOGOS!$C$1:$P$16905,$G696,8),"")</f>
        <v>0</v>
      </c>
      <c r="O696" s="32">
        <f>IFERROR(INDEX(JOGOS!$C$1:$P$16905,$G696,9),"")</f>
        <v>0</v>
      </c>
      <c r="P696" s="32">
        <f>IFERROR(INDEX(JOGOS!$C$1:$P$16905,$G696,10),"")</f>
        <v>0</v>
      </c>
      <c r="Q696" s="32">
        <f>IFERROR(INDEX(JOGOS!$C$1:$P$16905,$G696,11),"")</f>
        <v>0</v>
      </c>
      <c r="R696" s="32">
        <f>IFERROR(INDEX(JOGOS!$C$1:$P$16905,$G696,12),"")</f>
        <v>0</v>
      </c>
      <c r="S696" s="32">
        <f>IFERROR(INDEX(JOGOS!$C$1:$P$16905,$G696,13),"")</f>
        <v>0</v>
      </c>
      <c r="T696" s="32">
        <f t="shared" si="64"/>
        <v>0</v>
      </c>
    </row>
    <row r="697" spans="1:20">
      <c r="A697" t="str">
        <f>IF(Tabela3[[#This Row],[GOL CASA]]&lt;&gt;"",Tabela3[[#This Row],[TIME CASA]],"")</f>
        <v/>
      </c>
      <c r="B697" t="str">
        <f>IF(Tabela3[[#This Row],[GOL FORA]]&lt;&gt;"",Tabela3[[#This Row],[TIME FORA]],"")</f>
        <v/>
      </c>
      <c r="C697">
        <f t="shared" si="60"/>
        <v>0</v>
      </c>
      <c r="D697">
        <f t="shared" si="61"/>
        <v>0</v>
      </c>
      <c r="E697">
        <f t="shared" si="63"/>
        <v>0</v>
      </c>
      <c r="F697" t="str">
        <f t="shared" si="62"/>
        <v/>
      </c>
      <c r="H697" t="str">
        <f>IFERROR(INDEX(JOGOS!$C$1:$P$16905,$G697,1),"")</f>
        <v>FRANÇA LIGUE 1 22/23</v>
      </c>
      <c r="I697" s="29">
        <f>IFERROR(INDEX(JOGOS!$C$1:$P$16905,$G697,3),"")</f>
        <v>45045</v>
      </c>
      <c r="J697" s="29" t="str">
        <f>IFERROR(INDEX(JOGOS!$C$1:$P$16905,$G697,4),"")</f>
        <v>Clermont</v>
      </c>
      <c r="K697" s="32">
        <f>IFERROR(INDEX(JOGOS!$C$1:$P$16905,$G697,5),"")</f>
        <v>0</v>
      </c>
      <c r="L697" s="32">
        <f>IFERROR(INDEX(JOGOS!$C$1:$P$16905,$G697,6),"")</f>
        <v>0</v>
      </c>
      <c r="M697" s="29" t="str">
        <f>IFERROR(INDEX(JOGOS!$C$1:$P$16905,$G697,7),"")</f>
        <v>Reims</v>
      </c>
      <c r="N697" s="32">
        <f>IFERROR(INDEX(JOGOS!$C$1:$P$16905,$G697,8),"")</f>
        <v>0</v>
      </c>
      <c r="O697" s="32">
        <f>IFERROR(INDEX(JOGOS!$C$1:$P$16905,$G697,9),"")</f>
        <v>0</v>
      </c>
      <c r="P697" s="32">
        <f>IFERROR(INDEX(JOGOS!$C$1:$P$16905,$G697,10),"")</f>
        <v>0</v>
      </c>
      <c r="Q697" s="32">
        <f>IFERROR(INDEX(JOGOS!$C$1:$P$16905,$G697,11),"")</f>
        <v>0</v>
      </c>
      <c r="R697" s="32">
        <f>IFERROR(INDEX(JOGOS!$C$1:$P$16905,$G697,12),"")</f>
        <v>0</v>
      </c>
      <c r="S697" s="32">
        <f>IFERROR(INDEX(JOGOS!$C$1:$P$16905,$G697,13),"")</f>
        <v>0</v>
      </c>
      <c r="T697" s="32">
        <f t="shared" si="64"/>
        <v>0</v>
      </c>
    </row>
    <row r="698" spans="1:20">
      <c r="A698" t="str">
        <f>IF(Tabela3[[#This Row],[GOL CASA]]&lt;&gt;"",Tabela3[[#This Row],[TIME CASA]],"")</f>
        <v/>
      </c>
      <c r="B698" t="str">
        <f>IF(Tabela3[[#This Row],[GOL FORA]]&lt;&gt;"",Tabela3[[#This Row],[TIME FORA]],"")</f>
        <v/>
      </c>
      <c r="C698">
        <f t="shared" si="60"/>
        <v>0</v>
      </c>
      <c r="D698">
        <f t="shared" si="61"/>
        <v>0</v>
      </c>
      <c r="E698">
        <f t="shared" si="63"/>
        <v>0</v>
      </c>
      <c r="F698" t="str">
        <f t="shared" si="62"/>
        <v/>
      </c>
      <c r="H698" t="str">
        <f>IFERROR(INDEX(JOGOS!$C$1:$P$16905,$G698,1),"")</f>
        <v>FRANÇA LIGUE 1 22/23</v>
      </c>
      <c r="I698" s="29">
        <f>IFERROR(INDEX(JOGOS!$C$1:$P$16905,$G698,3),"")</f>
        <v>45045</v>
      </c>
      <c r="J698" s="29" t="str">
        <f>IFERROR(INDEX(JOGOS!$C$1:$P$16905,$G698,4),"")</f>
        <v>Lille</v>
      </c>
      <c r="K698" s="32">
        <f>IFERROR(INDEX(JOGOS!$C$1:$P$16905,$G698,5),"")</f>
        <v>0</v>
      </c>
      <c r="L698" s="32">
        <f>IFERROR(INDEX(JOGOS!$C$1:$P$16905,$G698,6),"")</f>
        <v>0</v>
      </c>
      <c r="M698" s="29" t="str">
        <f>IFERROR(INDEX(JOGOS!$C$1:$P$16905,$G698,7),"")</f>
        <v>Ajaccio</v>
      </c>
      <c r="N698" s="32">
        <f>IFERROR(INDEX(JOGOS!$C$1:$P$16905,$G698,8),"")</f>
        <v>0</v>
      </c>
      <c r="O698" s="32">
        <f>IFERROR(INDEX(JOGOS!$C$1:$P$16905,$G698,9),"")</f>
        <v>0</v>
      </c>
      <c r="P698" s="32">
        <f>IFERROR(INDEX(JOGOS!$C$1:$P$16905,$G698,10),"")</f>
        <v>0</v>
      </c>
      <c r="Q698" s="32">
        <f>IFERROR(INDEX(JOGOS!$C$1:$P$16905,$G698,11),"")</f>
        <v>0</v>
      </c>
      <c r="R698" s="32">
        <f>IFERROR(INDEX(JOGOS!$C$1:$P$16905,$G698,12),"")</f>
        <v>0</v>
      </c>
      <c r="S698" s="32">
        <f>IFERROR(INDEX(JOGOS!$C$1:$P$16905,$G698,13),"")</f>
        <v>0</v>
      </c>
      <c r="T698" s="32">
        <f t="shared" si="64"/>
        <v>0</v>
      </c>
    </row>
    <row r="699" spans="1:20">
      <c r="A699" t="str">
        <f>IF(Tabela3[[#This Row],[GOL CASA]]&lt;&gt;"",Tabela3[[#This Row],[TIME CASA]],"")</f>
        <v/>
      </c>
      <c r="B699" t="str">
        <f>IF(Tabela3[[#This Row],[GOL FORA]]&lt;&gt;"",Tabela3[[#This Row],[TIME FORA]],"")</f>
        <v/>
      </c>
      <c r="C699">
        <f t="shared" si="60"/>
        <v>0</v>
      </c>
      <c r="D699">
        <f t="shared" si="61"/>
        <v>0</v>
      </c>
      <c r="E699">
        <f t="shared" si="63"/>
        <v>0</v>
      </c>
      <c r="F699" t="str">
        <f t="shared" si="62"/>
        <v/>
      </c>
      <c r="H699" t="str">
        <f>IFERROR(INDEX(JOGOS!$C$1:$P$16905,$G699,1),"")</f>
        <v>FRANÇA LIGUE 1 22/23</v>
      </c>
      <c r="I699" s="29">
        <f>IFERROR(INDEX(JOGOS!$C$1:$P$16905,$G699,3),"")</f>
        <v>45045</v>
      </c>
      <c r="J699" s="29" t="str">
        <f>IFERROR(INDEX(JOGOS!$C$1:$P$16905,$G699,4),"")</f>
        <v>Olympique Marseille</v>
      </c>
      <c r="K699" s="32">
        <f>IFERROR(INDEX(JOGOS!$C$1:$P$16905,$G699,5),"")</f>
        <v>0</v>
      </c>
      <c r="L699" s="32">
        <f>IFERROR(INDEX(JOGOS!$C$1:$P$16905,$G699,6),"")</f>
        <v>0</v>
      </c>
      <c r="M699" s="29" t="str">
        <f>IFERROR(INDEX(JOGOS!$C$1:$P$16905,$G699,7),"")</f>
        <v>Auxerre</v>
      </c>
      <c r="N699" s="32">
        <f>IFERROR(INDEX(JOGOS!$C$1:$P$16905,$G699,8),"")</f>
        <v>0</v>
      </c>
      <c r="O699" s="32">
        <f>IFERROR(INDEX(JOGOS!$C$1:$P$16905,$G699,9),"")</f>
        <v>0</v>
      </c>
      <c r="P699" s="32">
        <f>IFERROR(INDEX(JOGOS!$C$1:$P$16905,$G699,10),"")</f>
        <v>0</v>
      </c>
      <c r="Q699" s="32">
        <f>IFERROR(INDEX(JOGOS!$C$1:$P$16905,$G699,11),"")</f>
        <v>0</v>
      </c>
      <c r="R699" s="32">
        <f>IFERROR(INDEX(JOGOS!$C$1:$P$16905,$G699,12),"")</f>
        <v>0</v>
      </c>
      <c r="S699" s="32">
        <f>IFERROR(INDEX(JOGOS!$C$1:$P$16905,$G699,13),"")</f>
        <v>0</v>
      </c>
      <c r="T699" s="32">
        <f t="shared" si="64"/>
        <v>0</v>
      </c>
    </row>
    <row r="700" spans="1:20">
      <c r="A700" t="str">
        <f>IF(Tabela3[[#This Row],[GOL CASA]]&lt;&gt;"",Tabela3[[#This Row],[TIME CASA]],"")</f>
        <v/>
      </c>
      <c r="B700" t="str">
        <f>IF(Tabela3[[#This Row],[GOL FORA]]&lt;&gt;"",Tabela3[[#This Row],[TIME FORA]],"")</f>
        <v/>
      </c>
      <c r="C700">
        <f t="shared" si="60"/>
        <v>0</v>
      </c>
      <c r="D700">
        <f t="shared" si="61"/>
        <v>0</v>
      </c>
      <c r="E700">
        <f t="shared" si="63"/>
        <v>0</v>
      </c>
      <c r="F700" t="str">
        <f t="shared" si="62"/>
        <v/>
      </c>
      <c r="H700" t="str">
        <f>IFERROR(INDEX(JOGOS!$C$1:$P$16905,$G700,1),"")</f>
        <v>FRANÇA LIGUE 1 22/23</v>
      </c>
      <c r="I700" s="29">
        <f>IFERROR(INDEX(JOGOS!$C$1:$P$16905,$G700,3),"")</f>
        <v>45045</v>
      </c>
      <c r="J700" s="29" t="str">
        <f>IFERROR(INDEX(JOGOS!$C$1:$P$16905,$G700,4),"")</f>
        <v>PSG</v>
      </c>
      <c r="K700" s="32">
        <f>IFERROR(INDEX(JOGOS!$C$1:$P$16905,$G700,5),"")</f>
        <v>0</v>
      </c>
      <c r="L700" s="32">
        <f>IFERROR(INDEX(JOGOS!$C$1:$P$16905,$G700,6),"")</f>
        <v>0</v>
      </c>
      <c r="M700" s="29" t="str">
        <f>IFERROR(INDEX(JOGOS!$C$1:$P$16905,$G700,7),"")</f>
        <v>Lorient</v>
      </c>
      <c r="N700" s="32">
        <f>IFERROR(INDEX(JOGOS!$C$1:$P$16905,$G700,8),"")</f>
        <v>0</v>
      </c>
      <c r="O700" s="32">
        <f>IFERROR(INDEX(JOGOS!$C$1:$P$16905,$G700,9),"")</f>
        <v>0</v>
      </c>
      <c r="P700" s="32">
        <f>IFERROR(INDEX(JOGOS!$C$1:$P$16905,$G700,10),"")</f>
        <v>0</v>
      </c>
      <c r="Q700" s="32">
        <f>IFERROR(INDEX(JOGOS!$C$1:$P$16905,$G700,11),"")</f>
        <v>0</v>
      </c>
      <c r="R700" s="32">
        <f>IFERROR(INDEX(JOGOS!$C$1:$P$16905,$G700,12),"")</f>
        <v>0</v>
      </c>
      <c r="S700" s="32">
        <f>IFERROR(INDEX(JOGOS!$C$1:$P$16905,$G700,13),"")</f>
        <v>0</v>
      </c>
      <c r="T700" s="32">
        <f t="shared" si="64"/>
        <v>0</v>
      </c>
    </row>
    <row r="701" spans="1:20">
      <c r="A701" t="str">
        <f>IF(Tabela3[[#This Row],[GOL CASA]]&lt;&gt;"",Tabela3[[#This Row],[TIME CASA]],"")</f>
        <v/>
      </c>
      <c r="B701" t="str">
        <f>IF(Tabela3[[#This Row],[GOL FORA]]&lt;&gt;"",Tabela3[[#This Row],[TIME FORA]],"")</f>
        <v/>
      </c>
      <c r="C701">
        <f t="shared" si="60"/>
        <v>0</v>
      </c>
      <c r="D701">
        <f t="shared" si="61"/>
        <v>0</v>
      </c>
      <c r="E701">
        <f t="shared" si="63"/>
        <v>0</v>
      </c>
      <c r="F701" t="str">
        <f t="shared" si="62"/>
        <v/>
      </c>
      <c r="H701" t="str">
        <f>IFERROR(INDEX(JOGOS!$C$1:$P$16905,$G701,1),"")</f>
        <v>FRANÇA LIGUE 1 22/23</v>
      </c>
      <c r="I701" s="29">
        <f>IFERROR(INDEX(JOGOS!$C$1:$P$16905,$G701,3),"")</f>
        <v>45045</v>
      </c>
      <c r="J701" s="29" t="str">
        <f>IFERROR(INDEX(JOGOS!$C$1:$P$16905,$G701,4),"")</f>
        <v>Strasbourg</v>
      </c>
      <c r="K701" s="32">
        <f>IFERROR(INDEX(JOGOS!$C$1:$P$16905,$G701,5),"")</f>
        <v>0</v>
      </c>
      <c r="L701" s="32">
        <f>IFERROR(INDEX(JOGOS!$C$1:$P$16905,$G701,6),"")</f>
        <v>0</v>
      </c>
      <c r="M701" s="29" t="str">
        <f>IFERROR(INDEX(JOGOS!$C$1:$P$16905,$G701,7),"")</f>
        <v>Olympique Lyonnais</v>
      </c>
      <c r="N701" s="32">
        <f>IFERROR(INDEX(JOGOS!$C$1:$P$16905,$G701,8),"")</f>
        <v>0</v>
      </c>
      <c r="O701" s="32">
        <f>IFERROR(INDEX(JOGOS!$C$1:$P$16905,$G701,9),"")</f>
        <v>0</v>
      </c>
      <c r="P701" s="32">
        <f>IFERROR(INDEX(JOGOS!$C$1:$P$16905,$G701,10),"")</f>
        <v>0</v>
      </c>
      <c r="Q701" s="32">
        <f>IFERROR(INDEX(JOGOS!$C$1:$P$16905,$G701,11),"")</f>
        <v>0</v>
      </c>
      <c r="R701" s="32">
        <f>IFERROR(INDEX(JOGOS!$C$1:$P$16905,$G701,12),"")</f>
        <v>0</v>
      </c>
      <c r="S701" s="32">
        <f>IFERROR(INDEX(JOGOS!$C$1:$P$16905,$G701,13),"")</f>
        <v>0</v>
      </c>
      <c r="T701" s="32">
        <f t="shared" si="64"/>
        <v>0</v>
      </c>
    </row>
    <row r="702" spans="1:20">
      <c r="A702" t="str">
        <f>IF(Tabela3[[#This Row],[GOL CASA]]&lt;&gt;"",Tabela3[[#This Row],[TIME CASA]],"")</f>
        <v/>
      </c>
      <c r="B702" t="str">
        <f>IF(Tabela3[[#This Row],[GOL FORA]]&lt;&gt;"",Tabela3[[#This Row],[TIME FORA]],"")</f>
        <v/>
      </c>
      <c r="C702">
        <f t="shared" si="60"/>
        <v>0</v>
      </c>
      <c r="D702">
        <f t="shared" si="61"/>
        <v>0</v>
      </c>
      <c r="E702">
        <f t="shared" si="63"/>
        <v>0</v>
      </c>
      <c r="F702" t="str">
        <f t="shared" si="62"/>
        <v/>
      </c>
      <c r="H702" t="str">
        <f>IFERROR(INDEX(JOGOS!$C$1:$P$16905,$G702,1),"")</f>
        <v>FRANÇA LIGUE 1 22/23</v>
      </c>
      <c r="I702" s="29">
        <f>IFERROR(INDEX(JOGOS!$C$1:$P$16905,$G702,3),"")</f>
        <v>45045</v>
      </c>
      <c r="J702" s="29" t="str">
        <f>IFERROR(INDEX(JOGOS!$C$1:$P$16905,$G702,4),"")</f>
        <v>Brest</v>
      </c>
      <c r="K702" s="32">
        <f>IFERROR(INDEX(JOGOS!$C$1:$P$16905,$G702,5),"")</f>
        <v>0</v>
      </c>
      <c r="L702" s="32">
        <f>IFERROR(INDEX(JOGOS!$C$1:$P$16905,$G702,6),"")</f>
        <v>0</v>
      </c>
      <c r="M702" s="29" t="str">
        <f>IFERROR(INDEX(JOGOS!$C$1:$P$16905,$G702,7),"")</f>
        <v>Nantes</v>
      </c>
      <c r="N702" s="32">
        <f>IFERROR(INDEX(JOGOS!$C$1:$P$16905,$G702,8),"")</f>
        <v>0</v>
      </c>
      <c r="O702" s="32">
        <f>IFERROR(INDEX(JOGOS!$C$1:$P$16905,$G702,9),"")</f>
        <v>0</v>
      </c>
      <c r="P702" s="32">
        <f>IFERROR(INDEX(JOGOS!$C$1:$P$16905,$G702,10),"")</f>
        <v>0</v>
      </c>
      <c r="Q702" s="32">
        <f>IFERROR(INDEX(JOGOS!$C$1:$P$16905,$G702,11),"")</f>
        <v>0</v>
      </c>
      <c r="R702" s="32">
        <f>IFERROR(INDEX(JOGOS!$C$1:$P$16905,$G702,12),"")</f>
        <v>0</v>
      </c>
      <c r="S702" s="32">
        <f>IFERROR(INDEX(JOGOS!$C$1:$P$16905,$G702,13),"")</f>
        <v>0</v>
      </c>
      <c r="T702" s="32">
        <f t="shared" si="64"/>
        <v>0</v>
      </c>
    </row>
    <row r="703" spans="1:20">
      <c r="A703" t="str">
        <f>IF(Tabela3[[#This Row],[GOL CASA]]&lt;&gt;"",Tabela3[[#This Row],[TIME CASA]],"")</f>
        <v/>
      </c>
      <c r="B703" t="str">
        <f>IF(Tabela3[[#This Row],[GOL FORA]]&lt;&gt;"",Tabela3[[#This Row],[TIME FORA]],"")</f>
        <v/>
      </c>
      <c r="C703">
        <f t="shared" si="60"/>
        <v>0</v>
      </c>
      <c r="D703">
        <f t="shared" si="61"/>
        <v>0</v>
      </c>
      <c r="E703">
        <f t="shared" si="63"/>
        <v>0</v>
      </c>
      <c r="F703" t="str">
        <f t="shared" si="62"/>
        <v/>
      </c>
      <c r="H703" t="str">
        <f>IFERROR(INDEX(JOGOS!$C$1:$P$16905,$G703,1),"")</f>
        <v>FRANÇA LIGUE 1 22/23</v>
      </c>
      <c r="I703" s="29">
        <f>IFERROR(INDEX(JOGOS!$C$1:$P$16905,$G703,3),"")</f>
        <v>45045</v>
      </c>
      <c r="J703" s="29" t="str">
        <f>IFERROR(INDEX(JOGOS!$C$1:$P$16905,$G703,4),"")</f>
        <v>Rennes</v>
      </c>
      <c r="K703" s="32">
        <f>IFERROR(INDEX(JOGOS!$C$1:$P$16905,$G703,5),"")</f>
        <v>0</v>
      </c>
      <c r="L703" s="32">
        <f>IFERROR(INDEX(JOGOS!$C$1:$P$16905,$G703,6),"")</f>
        <v>0</v>
      </c>
      <c r="M703" s="29" t="str">
        <f>IFERROR(INDEX(JOGOS!$C$1:$P$16905,$G703,7),"")</f>
        <v>Angers SCO</v>
      </c>
      <c r="N703" s="32">
        <f>IFERROR(INDEX(JOGOS!$C$1:$P$16905,$G703,8),"")</f>
        <v>0</v>
      </c>
      <c r="O703" s="32">
        <f>IFERROR(INDEX(JOGOS!$C$1:$P$16905,$G703,9),"")</f>
        <v>0</v>
      </c>
      <c r="P703" s="32">
        <f>IFERROR(INDEX(JOGOS!$C$1:$P$16905,$G703,10),"")</f>
        <v>0</v>
      </c>
      <c r="Q703" s="32">
        <f>IFERROR(INDEX(JOGOS!$C$1:$P$16905,$G703,11),"")</f>
        <v>0</v>
      </c>
      <c r="R703" s="32">
        <f>IFERROR(INDEX(JOGOS!$C$1:$P$16905,$G703,12),"")</f>
        <v>0</v>
      </c>
      <c r="S703" s="32">
        <f>IFERROR(INDEX(JOGOS!$C$1:$P$16905,$G703,13),"")</f>
        <v>0</v>
      </c>
      <c r="T703" s="32">
        <f t="shared" si="64"/>
        <v>0</v>
      </c>
    </row>
    <row r="704" spans="1:20">
      <c r="A704" t="str">
        <f>IF(Tabela3[[#This Row],[GOL CASA]]&lt;&gt;"",Tabela3[[#This Row],[TIME CASA]],"")</f>
        <v/>
      </c>
      <c r="B704" t="str">
        <f>IF(Tabela3[[#This Row],[GOL FORA]]&lt;&gt;"",Tabela3[[#This Row],[TIME FORA]],"")</f>
        <v/>
      </c>
      <c r="C704">
        <f t="shared" si="60"/>
        <v>0</v>
      </c>
      <c r="D704">
        <f t="shared" si="61"/>
        <v>0</v>
      </c>
      <c r="E704">
        <f t="shared" si="63"/>
        <v>0</v>
      </c>
      <c r="F704" t="str">
        <f t="shared" si="62"/>
        <v/>
      </c>
      <c r="H704" t="str">
        <f>IFERROR(INDEX(JOGOS!$C$1:$P$16905,$G704,1),"")</f>
        <v>FRANÇA LIGUE 1 22/23</v>
      </c>
      <c r="I704" s="29">
        <f>IFERROR(INDEX(JOGOS!$C$1:$P$16905,$G704,3),"")</f>
        <v>45045</v>
      </c>
      <c r="J704" s="29" t="str">
        <f>IFERROR(INDEX(JOGOS!$C$1:$P$16905,$G704,4),"")</f>
        <v>Toulouse</v>
      </c>
      <c r="K704" s="32">
        <f>IFERROR(INDEX(JOGOS!$C$1:$P$16905,$G704,5),"")</f>
        <v>0</v>
      </c>
      <c r="L704" s="32">
        <f>IFERROR(INDEX(JOGOS!$C$1:$P$16905,$G704,6),"")</f>
        <v>0</v>
      </c>
      <c r="M704" s="29" t="str">
        <f>IFERROR(INDEX(JOGOS!$C$1:$P$16905,$G704,7),"")</f>
        <v>Lens</v>
      </c>
      <c r="N704" s="32">
        <f>IFERROR(INDEX(JOGOS!$C$1:$P$16905,$G704,8),"")</f>
        <v>0</v>
      </c>
      <c r="O704" s="32">
        <f>IFERROR(INDEX(JOGOS!$C$1:$P$16905,$G704,9),"")</f>
        <v>0</v>
      </c>
      <c r="P704" s="32">
        <f>IFERROR(INDEX(JOGOS!$C$1:$P$16905,$G704,10),"")</f>
        <v>0</v>
      </c>
      <c r="Q704" s="32">
        <f>IFERROR(INDEX(JOGOS!$C$1:$P$16905,$G704,11),"")</f>
        <v>0</v>
      </c>
      <c r="R704" s="32">
        <f>IFERROR(INDEX(JOGOS!$C$1:$P$16905,$G704,12),"")</f>
        <v>0</v>
      </c>
      <c r="S704" s="32">
        <f>IFERROR(INDEX(JOGOS!$C$1:$P$16905,$G704,13),"")</f>
        <v>0</v>
      </c>
      <c r="T704" s="32">
        <f t="shared" si="64"/>
        <v>0</v>
      </c>
    </row>
    <row r="705" spans="1:20">
      <c r="A705" t="str">
        <f>IF(Tabela3[[#This Row],[GOL CASA]]&lt;&gt;"",Tabela3[[#This Row],[TIME CASA]],"")</f>
        <v/>
      </c>
      <c r="B705" t="str">
        <f>IF(Tabela3[[#This Row],[GOL FORA]]&lt;&gt;"",Tabela3[[#This Row],[TIME FORA]],"")</f>
        <v/>
      </c>
      <c r="C705">
        <f t="shared" ref="C705:C768" si="65">IF(AND(A705=$AP$1,B705=$AQ$1),1,0)</f>
        <v>0</v>
      </c>
      <c r="D705">
        <f t="shared" ref="D705:D768" si="66">IF(AND(A705=$AQ$1,B705=$AP$1),1,0)</f>
        <v>0</v>
      </c>
      <c r="E705">
        <f t="shared" si="63"/>
        <v>0</v>
      </c>
      <c r="F705" t="str">
        <f t="shared" ref="F705:F768" si="67">IF($Y$1=E705,ROW(),"")</f>
        <v/>
      </c>
      <c r="H705" t="str">
        <f>IFERROR(INDEX(JOGOS!$C$1:$P$16905,$G705,1),"")</f>
        <v>FRANÇA LIGUE 1 22/23</v>
      </c>
      <c r="I705" s="29">
        <f>IFERROR(INDEX(JOGOS!$C$1:$P$16905,$G705,3),"")</f>
        <v>45045</v>
      </c>
      <c r="J705" s="29" t="str">
        <f>IFERROR(INDEX(JOGOS!$C$1:$P$16905,$G705,4),"")</f>
        <v>Troyes</v>
      </c>
      <c r="K705" s="32">
        <f>IFERROR(INDEX(JOGOS!$C$1:$P$16905,$G705,5),"")</f>
        <v>0</v>
      </c>
      <c r="L705" s="32">
        <f>IFERROR(INDEX(JOGOS!$C$1:$P$16905,$G705,6),"")</f>
        <v>0</v>
      </c>
      <c r="M705" s="29" t="str">
        <f>IFERROR(INDEX(JOGOS!$C$1:$P$16905,$G705,7),"")</f>
        <v>Nice</v>
      </c>
      <c r="N705" s="32">
        <f>IFERROR(INDEX(JOGOS!$C$1:$P$16905,$G705,8),"")</f>
        <v>0</v>
      </c>
      <c r="O705" s="32">
        <f>IFERROR(INDEX(JOGOS!$C$1:$P$16905,$G705,9),"")</f>
        <v>0</v>
      </c>
      <c r="P705" s="32">
        <f>IFERROR(INDEX(JOGOS!$C$1:$P$16905,$G705,10),"")</f>
        <v>0</v>
      </c>
      <c r="Q705" s="32">
        <f>IFERROR(INDEX(JOGOS!$C$1:$P$16905,$G705,11),"")</f>
        <v>0</v>
      </c>
      <c r="R705" s="32">
        <f>IFERROR(INDEX(JOGOS!$C$1:$P$16905,$G705,12),"")</f>
        <v>0</v>
      </c>
      <c r="S705" s="32">
        <f>IFERROR(INDEX(JOGOS!$C$1:$P$16905,$G705,13),"")</f>
        <v>0</v>
      </c>
      <c r="T705" s="32">
        <f t="shared" si="64"/>
        <v>0</v>
      </c>
    </row>
    <row r="706" spans="1:20">
      <c r="A706" t="str">
        <f>IF(Tabela3[[#This Row],[GOL CASA]]&lt;&gt;"",Tabela3[[#This Row],[TIME CASA]],"")</f>
        <v/>
      </c>
      <c r="B706" t="str">
        <f>IF(Tabela3[[#This Row],[GOL FORA]]&lt;&gt;"",Tabela3[[#This Row],[TIME FORA]],"")</f>
        <v/>
      </c>
      <c r="C706">
        <f t="shared" si="65"/>
        <v>0</v>
      </c>
      <c r="D706">
        <f t="shared" si="66"/>
        <v>0</v>
      </c>
      <c r="E706">
        <f t="shared" ref="E706:E769" si="68">MAX(C706:D706)</f>
        <v>0</v>
      </c>
      <c r="F706" t="str">
        <f t="shared" si="67"/>
        <v/>
      </c>
      <c r="H706" t="str">
        <f>IFERROR(INDEX(JOGOS!$C$1:$P$16905,$G706,1),"")</f>
        <v>PREMIER LIGUE22/23</v>
      </c>
      <c r="I706" s="29">
        <f>IFERROR(INDEX(JOGOS!$C$1:$P$16905,$G706,3),"")</f>
        <v>45045.458333333336</v>
      </c>
      <c r="J706" s="29" t="str">
        <f>IFERROR(INDEX(JOGOS!$C$1:$P$16905,$G706,4),"")</f>
        <v>AFC Bournemouth</v>
      </c>
      <c r="K706" s="32">
        <f>IFERROR(INDEX(JOGOS!$C$1:$P$16905,$G706,5),"")</f>
        <v>0</v>
      </c>
      <c r="L706" s="32">
        <f>IFERROR(INDEX(JOGOS!$C$1:$P$16905,$G706,6),"")</f>
        <v>0</v>
      </c>
      <c r="M706" s="29" t="str">
        <f>IFERROR(INDEX(JOGOS!$C$1:$P$16905,$G706,7),"")</f>
        <v>Leeds United</v>
      </c>
      <c r="N706" s="32">
        <f>IFERROR(INDEX(JOGOS!$C$1:$P$16905,$G706,8),"")</f>
        <v>0</v>
      </c>
      <c r="O706" s="32">
        <f>IFERROR(INDEX(JOGOS!$C$1:$P$16905,$G706,9),"")</f>
        <v>0</v>
      </c>
      <c r="P706" s="32">
        <f>IFERROR(INDEX(JOGOS!$C$1:$P$16905,$G706,10),"")</f>
        <v>0</v>
      </c>
      <c r="Q706" s="32">
        <f>IFERROR(INDEX(JOGOS!$C$1:$P$16905,$G706,11),"")</f>
        <v>0</v>
      </c>
      <c r="R706" s="32">
        <f>IFERROR(INDEX(JOGOS!$C$1:$P$16905,$G706,12),"")</f>
        <v>0</v>
      </c>
      <c r="S706" s="32">
        <f>IFERROR(INDEX(JOGOS!$C$1:$P$16905,$G706,13),"")</f>
        <v>0</v>
      </c>
      <c r="T706" s="32">
        <f t="shared" ref="T706:T769" si="69">SUM(R706+S706)</f>
        <v>0</v>
      </c>
    </row>
    <row r="707" spans="1:20">
      <c r="A707" t="str">
        <f>IF(Tabela3[[#This Row],[GOL CASA]]&lt;&gt;"",Tabela3[[#This Row],[TIME CASA]],"")</f>
        <v/>
      </c>
      <c r="B707" t="str">
        <f>IF(Tabela3[[#This Row],[GOL FORA]]&lt;&gt;"",Tabela3[[#This Row],[TIME FORA]],"")</f>
        <v/>
      </c>
      <c r="C707">
        <f t="shared" si="65"/>
        <v>0</v>
      </c>
      <c r="D707">
        <f t="shared" si="66"/>
        <v>0</v>
      </c>
      <c r="E707">
        <f t="shared" si="68"/>
        <v>0</v>
      </c>
      <c r="F707" t="str">
        <f t="shared" si="67"/>
        <v/>
      </c>
      <c r="H707" t="str">
        <f>IFERROR(INDEX(JOGOS!$C$1:$P$16905,$G707,1),"")</f>
        <v>PREMIER LIGUE22/23</v>
      </c>
      <c r="I707" s="29">
        <f>IFERROR(INDEX(JOGOS!$C$1:$P$16905,$G707,3),"")</f>
        <v>45045.458333333336</v>
      </c>
      <c r="J707" s="29" t="str">
        <f>IFERROR(INDEX(JOGOS!$C$1:$P$16905,$G707,4),"")</f>
        <v>Arsenal</v>
      </c>
      <c r="K707" s="32">
        <f>IFERROR(INDEX(JOGOS!$C$1:$P$16905,$G707,5),"")</f>
        <v>0</v>
      </c>
      <c r="L707" s="32">
        <f>IFERROR(INDEX(JOGOS!$C$1:$P$16905,$G707,6),"")</f>
        <v>0</v>
      </c>
      <c r="M707" s="29" t="str">
        <f>IFERROR(INDEX(JOGOS!$C$1:$P$16905,$G707,7),"")</f>
        <v>Chelsea</v>
      </c>
      <c r="N707" s="32">
        <f>IFERROR(INDEX(JOGOS!$C$1:$P$16905,$G707,8),"")</f>
        <v>0</v>
      </c>
      <c r="O707" s="32">
        <f>IFERROR(INDEX(JOGOS!$C$1:$P$16905,$G707,9),"")</f>
        <v>0</v>
      </c>
      <c r="P707" s="32">
        <f>IFERROR(INDEX(JOGOS!$C$1:$P$16905,$G707,10),"")</f>
        <v>0</v>
      </c>
      <c r="Q707" s="32">
        <f>IFERROR(INDEX(JOGOS!$C$1:$P$16905,$G707,11),"")</f>
        <v>0</v>
      </c>
      <c r="R707" s="32">
        <f>IFERROR(INDEX(JOGOS!$C$1:$P$16905,$G707,12),"")</f>
        <v>0</v>
      </c>
      <c r="S707" s="32">
        <f>IFERROR(INDEX(JOGOS!$C$1:$P$16905,$G707,13),"")</f>
        <v>0</v>
      </c>
      <c r="T707" s="32">
        <f t="shared" si="69"/>
        <v>0</v>
      </c>
    </row>
    <row r="708" spans="1:20">
      <c r="A708" t="str">
        <f>IF(Tabela3[[#This Row],[GOL CASA]]&lt;&gt;"",Tabela3[[#This Row],[TIME CASA]],"")</f>
        <v/>
      </c>
      <c r="B708" t="str">
        <f>IF(Tabela3[[#This Row],[GOL FORA]]&lt;&gt;"",Tabela3[[#This Row],[TIME FORA]],"")</f>
        <v/>
      </c>
      <c r="C708">
        <f t="shared" si="65"/>
        <v>0</v>
      </c>
      <c r="D708">
        <f t="shared" si="66"/>
        <v>0</v>
      </c>
      <c r="E708">
        <f t="shared" si="68"/>
        <v>0</v>
      </c>
      <c r="F708" t="str">
        <f t="shared" si="67"/>
        <v/>
      </c>
      <c r="H708" t="str">
        <f>IFERROR(INDEX(JOGOS!$C$1:$P$16905,$G708,1),"")</f>
        <v>PREMIER LIGUE22/23</v>
      </c>
      <c r="I708" s="29">
        <f>IFERROR(INDEX(JOGOS!$C$1:$P$16905,$G708,3),"")</f>
        <v>45045.458333333336</v>
      </c>
      <c r="J708" s="29" t="str">
        <f>IFERROR(INDEX(JOGOS!$C$1:$P$16905,$G708,4),"")</f>
        <v>Brentford</v>
      </c>
      <c r="K708" s="32">
        <f>IFERROR(INDEX(JOGOS!$C$1:$P$16905,$G708,5),"")</f>
        <v>0</v>
      </c>
      <c r="L708" s="32">
        <f>IFERROR(INDEX(JOGOS!$C$1:$P$16905,$G708,6),"")</f>
        <v>0</v>
      </c>
      <c r="M708" s="29" t="str">
        <f>IFERROR(INDEX(JOGOS!$C$1:$P$16905,$G708,7),"")</f>
        <v>Nottingham Forest</v>
      </c>
      <c r="N708" s="32">
        <f>IFERROR(INDEX(JOGOS!$C$1:$P$16905,$G708,8),"")</f>
        <v>0</v>
      </c>
      <c r="O708" s="32">
        <f>IFERROR(INDEX(JOGOS!$C$1:$P$16905,$G708,9),"")</f>
        <v>0</v>
      </c>
      <c r="P708" s="32">
        <f>IFERROR(INDEX(JOGOS!$C$1:$P$16905,$G708,10),"")</f>
        <v>0</v>
      </c>
      <c r="Q708" s="32">
        <f>IFERROR(INDEX(JOGOS!$C$1:$P$16905,$G708,11),"")</f>
        <v>0</v>
      </c>
      <c r="R708" s="32">
        <f>IFERROR(INDEX(JOGOS!$C$1:$P$16905,$G708,12),"")</f>
        <v>0</v>
      </c>
      <c r="S708" s="32">
        <f>IFERROR(INDEX(JOGOS!$C$1:$P$16905,$G708,13),"")</f>
        <v>0</v>
      </c>
      <c r="T708" s="32">
        <f t="shared" si="69"/>
        <v>0</v>
      </c>
    </row>
    <row r="709" spans="1:20">
      <c r="A709" t="str">
        <f>IF(Tabela3[[#This Row],[GOL CASA]]&lt;&gt;"",Tabela3[[#This Row],[TIME CASA]],"")</f>
        <v/>
      </c>
      <c r="B709" t="str">
        <f>IF(Tabela3[[#This Row],[GOL FORA]]&lt;&gt;"",Tabela3[[#This Row],[TIME FORA]],"")</f>
        <v/>
      </c>
      <c r="C709">
        <f t="shared" si="65"/>
        <v>0</v>
      </c>
      <c r="D709">
        <f t="shared" si="66"/>
        <v>0</v>
      </c>
      <c r="E709">
        <f t="shared" si="68"/>
        <v>0</v>
      </c>
      <c r="F709" t="str">
        <f t="shared" si="67"/>
        <v/>
      </c>
      <c r="H709" t="str">
        <f>IFERROR(INDEX(JOGOS!$C$1:$P$16905,$G709,1),"")</f>
        <v>PREMIER LIGUE22/23</v>
      </c>
      <c r="I709" s="29">
        <f>IFERROR(INDEX(JOGOS!$C$1:$P$16905,$G709,3),"")</f>
        <v>45045.458333333336</v>
      </c>
      <c r="J709" s="29" t="str">
        <f>IFERROR(INDEX(JOGOS!$C$1:$P$16905,$G709,4),"")</f>
        <v>Brighton &amp; Hove Albion</v>
      </c>
      <c r="K709" s="32">
        <f>IFERROR(INDEX(JOGOS!$C$1:$P$16905,$G709,5),"")</f>
        <v>0</v>
      </c>
      <c r="L709" s="32">
        <f>IFERROR(INDEX(JOGOS!$C$1:$P$16905,$G709,6),"")</f>
        <v>0</v>
      </c>
      <c r="M709" s="29" t="str">
        <f>IFERROR(INDEX(JOGOS!$C$1:$P$16905,$G709,7),"")</f>
        <v>Wolverhampton Wanderers</v>
      </c>
      <c r="N709" s="32">
        <f>IFERROR(INDEX(JOGOS!$C$1:$P$16905,$G709,8),"")</f>
        <v>0</v>
      </c>
      <c r="O709" s="32">
        <f>IFERROR(INDEX(JOGOS!$C$1:$P$16905,$G709,9),"")</f>
        <v>0</v>
      </c>
      <c r="P709" s="32">
        <f>IFERROR(INDEX(JOGOS!$C$1:$P$16905,$G709,10),"")</f>
        <v>0</v>
      </c>
      <c r="Q709" s="32">
        <f>IFERROR(INDEX(JOGOS!$C$1:$P$16905,$G709,11),"")</f>
        <v>0</v>
      </c>
      <c r="R709" s="32">
        <f>IFERROR(INDEX(JOGOS!$C$1:$P$16905,$G709,12),"")</f>
        <v>0</v>
      </c>
      <c r="S709" s="32">
        <f>IFERROR(INDEX(JOGOS!$C$1:$P$16905,$G709,13),"")</f>
        <v>0</v>
      </c>
      <c r="T709" s="32">
        <f t="shared" si="69"/>
        <v>0</v>
      </c>
    </row>
    <row r="710" spans="1:20">
      <c r="A710" t="str">
        <f>IF(Tabela3[[#This Row],[GOL CASA]]&lt;&gt;"",Tabela3[[#This Row],[TIME CASA]],"")</f>
        <v/>
      </c>
      <c r="B710" t="str">
        <f>IF(Tabela3[[#This Row],[GOL FORA]]&lt;&gt;"",Tabela3[[#This Row],[TIME FORA]],"")</f>
        <v/>
      </c>
      <c r="C710">
        <f t="shared" si="65"/>
        <v>0</v>
      </c>
      <c r="D710">
        <f t="shared" si="66"/>
        <v>0</v>
      </c>
      <c r="E710">
        <f t="shared" si="68"/>
        <v>0</v>
      </c>
      <c r="F710" t="str">
        <f t="shared" si="67"/>
        <v/>
      </c>
      <c r="H710" t="str">
        <f>IFERROR(INDEX(JOGOS!$C$1:$P$16905,$G710,1),"")</f>
        <v>PREMIER LIGUE22/23</v>
      </c>
      <c r="I710" s="29">
        <f>IFERROR(INDEX(JOGOS!$C$1:$P$16905,$G710,3),"")</f>
        <v>45045.458333333336</v>
      </c>
      <c r="J710" s="29" t="str">
        <f>IFERROR(INDEX(JOGOS!$C$1:$P$16905,$G710,4),"")</f>
        <v>Crystal Palace</v>
      </c>
      <c r="K710" s="32">
        <f>IFERROR(INDEX(JOGOS!$C$1:$P$16905,$G710,5),"")</f>
        <v>0</v>
      </c>
      <c r="L710" s="32">
        <f>IFERROR(INDEX(JOGOS!$C$1:$P$16905,$G710,6),"")</f>
        <v>0</v>
      </c>
      <c r="M710" s="29" t="str">
        <f>IFERROR(INDEX(JOGOS!$C$1:$P$16905,$G710,7),"")</f>
        <v>West Ham United</v>
      </c>
      <c r="N710" s="32">
        <f>IFERROR(INDEX(JOGOS!$C$1:$P$16905,$G710,8),"")</f>
        <v>0</v>
      </c>
      <c r="O710" s="32">
        <f>IFERROR(INDEX(JOGOS!$C$1:$P$16905,$G710,9),"")</f>
        <v>0</v>
      </c>
      <c r="P710" s="32">
        <f>IFERROR(INDEX(JOGOS!$C$1:$P$16905,$G710,10),"")</f>
        <v>0</v>
      </c>
      <c r="Q710" s="32">
        <f>IFERROR(INDEX(JOGOS!$C$1:$P$16905,$G710,11),"")</f>
        <v>0</v>
      </c>
      <c r="R710" s="32">
        <f>IFERROR(INDEX(JOGOS!$C$1:$P$16905,$G710,12),"")</f>
        <v>0</v>
      </c>
      <c r="S710" s="32">
        <f>IFERROR(INDEX(JOGOS!$C$1:$P$16905,$G710,13),"")</f>
        <v>0</v>
      </c>
      <c r="T710" s="32">
        <f t="shared" si="69"/>
        <v>0</v>
      </c>
    </row>
    <row r="711" spans="1:20">
      <c r="A711" t="str">
        <f>IF(Tabela3[[#This Row],[GOL CASA]]&lt;&gt;"",Tabela3[[#This Row],[TIME CASA]],"")</f>
        <v/>
      </c>
      <c r="B711" t="str">
        <f>IF(Tabela3[[#This Row],[GOL FORA]]&lt;&gt;"",Tabela3[[#This Row],[TIME FORA]],"")</f>
        <v/>
      </c>
      <c r="C711">
        <f t="shared" si="65"/>
        <v>0</v>
      </c>
      <c r="D711">
        <f t="shared" si="66"/>
        <v>0</v>
      </c>
      <c r="E711">
        <f t="shared" si="68"/>
        <v>0</v>
      </c>
      <c r="F711" t="str">
        <f t="shared" si="67"/>
        <v/>
      </c>
      <c r="H711" t="str">
        <f>IFERROR(INDEX(JOGOS!$C$1:$P$16905,$G711,1),"")</f>
        <v>PREMIER LIGUE22/23</v>
      </c>
      <c r="I711" s="29">
        <f>IFERROR(INDEX(JOGOS!$C$1:$P$16905,$G711,3),"")</f>
        <v>45045.458333333336</v>
      </c>
      <c r="J711" s="29" t="str">
        <f>IFERROR(INDEX(JOGOS!$C$1:$P$16905,$G711,4),"")</f>
        <v>Fulham</v>
      </c>
      <c r="K711" s="32">
        <f>IFERROR(INDEX(JOGOS!$C$1:$P$16905,$G711,5),"")</f>
        <v>0</v>
      </c>
      <c r="L711" s="32">
        <f>IFERROR(INDEX(JOGOS!$C$1:$P$16905,$G711,6),"")</f>
        <v>0</v>
      </c>
      <c r="M711" s="29" t="str">
        <f>IFERROR(INDEX(JOGOS!$C$1:$P$16905,$G711,7),"")</f>
        <v>Manchester City</v>
      </c>
      <c r="N711" s="32">
        <f>IFERROR(INDEX(JOGOS!$C$1:$P$16905,$G711,8),"")</f>
        <v>0</v>
      </c>
      <c r="O711" s="32">
        <f>IFERROR(INDEX(JOGOS!$C$1:$P$16905,$G711,9),"")</f>
        <v>0</v>
      </c>
      <c r="P711" s="32">
        <f>IFERROR(INDEX(JOGOS!$C$1:$P$16905,$G711,10),"")</f>
        <v>0</v>
      </c>
      <c r="Q711" s="32">
        <f>IFERROR(INDEX(JOGOS!$C$1:$P$16905,$G711,11),"")</f>
        <v>0</v>
      </c>
      <c r="R711" s="32">
        <f>IFERROR(INDEX(JOGOS!$C$1:$P$16905,$G711,12),"")</f>
        <v>0</v>
      </c>
      <c r="S711" s="32">
        <f>IFERROR(INDEX(JOGOS!$C$1:$P$16905,$G711,13),"")</f>
        <v>0</v>
      </c>
      <c r="T711" s="32">
        <f t="shared" si="69"/>
        <v>0</v>
      </c>
    </row>
    <row r="712" spans="1:20">
      <c r="A712" t="str">
        <f>IF(Tabela3[[#This Row],[GOL CASA]]&lt;&gt;"",Tabela3[[#This Row],[TIME CASA]],"")</f>
        <v/>
      </c>
      <c r="B712" t="str">
        <f>IF(Tabela3[[#This Row],[GOL FORA]]&lt;&gt;"",Tabela3[[#This Row],[TIME FORA]],"")</f>
        <v/>
      </c>
      <c r="C712">
        <f t="shared" si="65"/>
        <v>0</v>
      </c>
      <c r="D712">
        <f t="shared" si="66"/>
        <v>0</v>
      </c>
      <c r="E712">
        <f t="shared" si="68"/>
        <v>0</v>
      </c>
      <c r="F712" t="str">
        <f t="shared" si="67"/>
        <v/>
      </c>
      <c r="H712" t="str">
        <f>IFERROR(INDEX(JOGOS!$C$1:$P$16905,$G712,1),"")</f>
        <v>PREMIER LIGUE22/23</v>
      </c>
      <c r="I712" s="29">
        <f>IFERROR(INDEX(JOGOS!$C$1:$P$16905,$G712,3),"")</f>
        <v>45045.458333333336</v>
      </c>
      <c r="J712" s="29" t="str">
        <f>IFERROR(INDEX(JOGOS!$C$1:$P$16905,$G712,4),"")</f>
        <v>Leicester City</v>
      </c>
      <c r="K712" s="32">
        <f>IFERROR(INDEX(JOGOS!$C$1:$P$16905,$G712,5),"")</f>
        <v>0</v>
      </c>
      <c r="L712" s="32">
        <f>IFERROR(INDEX(JOGOS!$C$1:$P$16905,$G712,6),"")</f>
        <v>0</v>
      </c>
      <c r="M712" s="29" t="str">
        <f>IFERROR(INDEX(JOGOS!$C$1:$P$16905,$G712,7),"")</f>
        <v>Everton</v>
      </c>
      <c r="N712" s="32">
        <f>IFERROR(INDEX(JOGOS!$C$1:$P$16905,$G712,8),"")</f>
        <v>0</v>
      </c>
      <c r="O712" s="32">
        <f>IFERROR(INDEX(JOGOS!$C$1:$P$16905,$G712,9),"")</f>
        <v>0</v>
      </c>
      <c r="P712" s="32">
        <f>IFERROR(INDEX(JOGOS!$C$1:$P$16905,$G712,10),"")</f>
        <v>0</v>
      </c>
      <c r="Q712" s="32">
        <f>IFERROR(INDEX(JOGOS!$C$1:$P$16905,$G712,11),"")</f>
        <v>0</v>
      </c>
      <c r="R712" s="32">
        <f>IFERROR(INDEX(JOGOS!$C$1:$P$16905,$G712,12),"")</f>
        <v>0</v>
      </c>
      <c r="S712" s="32">
        <f>IFERROR(INDEX(JOGOS!$C$1:$P$16905,$G712,13),"")</f>
        <v>0</v>
      </c>
      <c r="T712" s="32">
        <f t="shared" si="69"/>
        <v>0</v>
      </c>
    </row>
    <row r="713" spans="1:20">
      <c r="A713" t="str">
        <f>IF(Tabela3[[#This Row],[GOL CASA]]&lt;&gt;"",Tabela3[[#This Row],[TIME CASA]],"")</f>
        <v/>
      </c>
      <c r="B713" t="str">
        <f>IF(Tabela3[[#This Row],[GOL FORA]]&lt;&gt;"",Tabela3[[#This Row],[TIME FORA]],"")</f>
        <v/>
      </c>
      <c r="C713">
        <f t="shared" si="65"/>
        <v>0</v>
      </c>
      <c r="D713">
        <f t="shared" si="66"/>
        <v>0</v>
      </c>
      <c r="E713">
        <f t="shared" si="68"/>
        <v>0</v>
      </c>
      <c r="F713" t="str">
        <f t="shared" si="67"/>
        <v/>
      </c>
      <c r="H713" t="str">
        <f>IFERROR(INDEX(JOGOS!$C$1:$P$16905,$G713,1),"")</f>
        <v>PREMIER LIGUE22/23</v>
      </c>
      <c r="I713" s="29">
        <f>IFERROR(INDEX(JOGOS!$C$1:$P$16905,$G713,3),"")</f>
        <v>45045.458333333336</v>
      </c>
      <c r="J713" s="29" t="str">
        <f>IFERROR(INDEX(JOGOS!$C$1:$P$16905,$G713,4),"")</f>
        <v>Liverpool</v>
      </c>
      <c r="K713" s="32">
        <f>IFERROR(INDEX(JOGOS!$C$1:$P$16905,$G713,5),"")</f>
        <v>0</v>
      </c>
      <c r="L713" s="32">
        <f>IFERROR(INDEX(JOGOS!$C$1:$P$16905,$G713,6),"")</f>
        <v>0</v>
      </c>
      <c r="M713" s="29" t="str">
        <f>IFERROR(INDEX(JOGOS!$C$1:$P$16905,$G713,7),"")</f>
        <v>Tottenham Hotspur</v>
      </c>
      <c r="N713" s="32">
        <f>IFERROR(INDEX(JOGOS!$C$1:$P$16905,$G713,8),"")</f>
        <v>0</v>
      </c>
      <c r="O713" s="32">
        <f>IFERROR(INDEX(JOGOS!$C$1:$P$16905,$G713,9),"")</f>
        <v>0</v>
      </c>
      <c r="P713" s="32">
        <f>IFERROR(INDEX(JOGOS!$C$1:$P$16905,$G713,10),"")</f>
        <v>0</v>
      </c>
      <c r="Q713" s="32">
        <f>IFERROR(INDEX(JOGOS!$C$1:$P$16905,$G713,11),"")</f>
        <v>0</v>
      </c>
      <c r="R713" s="32">
        <f>IFERROR(INDEX(JOGOS!$C$1:$P$16905,$G713,12),"")</f>
        <v>0</v>
      </c>
      <c r="S713" s="32">
        <f>IFERROR(INDEX(JOGOS!$C$1:$P$16905,$G713,13),"")</f>
        <v>0</v>
      </c>
      <c r="T713" s="32">
        <f t="shared" si="69"/>
        <v>0</v>
      </c>
    </row>
    <row r="714" spans="1:20">
      <c r="A714" t="str">
        <f>IF(Tabela3[[#This Row],[GOL CASA]]&lt;&gt;"",Tabela3[[#This Row],[TIME CASA]],"")</f>
        <v/>
      </c>
      <c r="B714" t="str">
        <f>IF(Tabela3[[#This Row],[GOL FORA]]&lt;&gt;"",Tabela3[[#This Row],[TIME FORA]],"")</f>
        <v/>
      </c>
      <c r="C714">
        <f t="shared" si="65"/>
        <v>0</v>
      </c>
      <c r="D714">
        <f t="shared" si="66"/>
        <v>0</v>
      </c>
      <c r="E714">
        <f t="shared" si="68"/>
        <v>0</v>
      </c>
      <c r="F714" t="str">
        <f t="shared" si="67"/>
        <v/>
      </c>
      <c r="H714" t="str">
        <f>IFERROR(INDEX(JOGOS!$C$1:$P$16905,$G714,1),"")</f>
        <v>PREMIER LIGUE22/23</v>
      </c>
      <c r="I714" s="29">
        <f>IFERROR(INDEX(JOGOS!$C$1:$P$16905,$G714,3),"")</f>
        <v>45045.458333333336</v>
      </c>
      <c r="J714" s="29" t="str">
        <f>IFERROR(INDEX(JOGOS!$C$1:$P$16905,$G714,4),"")</f>
        <v>Manchester United</v>
      </c>
      <c r="K714" s="32">
        <f>IFERROR(INDEX(JOGOS!$C$1:$P$16905,$G714,5),"")</f>
        <v>0</v>
      </c>
      <c r="L714" s="32">
        <f>IFERROR(INDEX(JOGOS!$C$1:$P$16905,$G714,6),"")</f>
        <v>0</v>
      </c>
      <c r="M714" s="29" t="str">
        <f>IFERROR(INDEX(JOGOS!$C$1:$P$16905,$G714,7),"")</f>
        <v>Aston Villa</v>
      </c>
      <c r="N714" s="32">
        <f>IFERROR(INDEX(JOGOS!$C$1:$P$16905,$G714,8),"")</f>
        <v>0</v>
      </c>
      <c r="O714" s="32">
        <f>IFERROR(INDEX(JOGOS!$C$1:$P$16905,$G714,9),"")</f>
        <v>0</v>
      </c>
      <c r="P714" s="32">
        <f>IFERROR(INDEX(JOGOS!$C$1:$P$16905,$G714,10),"")</f>
        <v>0</v>
      </c>
      <c r="Q714" s="32">
        <f>IFERROR(INDEX(JOGOS!$C$1:$P$16905,$G714,11),"")</f>
        <v>0</v>
      </c>
      <c r="R714" s="32">
        <f>IFERROR(INDEX(JOGOS!$C$1:$P$16905,$G714,12),"")</f>
        <v>0</v>
      </c>
      <c r="S714" s="32">
        <f>IFERROR(INDEX(JOGOS!$C$1:$P$16905,$G714,13),"")</f>
        <v>0</v>
      </c>
      <c r="T714" s="32">
        <f t="shared" si="69"/>
        <v>0</v>
      </c>
    </row>
    <row r="715" spans="1:20">
      <c r="A715" t="str">
        <f>IF(Tabela3[[#This Row],[GOL CASA]]&lt;&gt;"",Tabela3[[#This Row],[TIME CASA]],"")</f>
        <v/>
      </c>
      <c r="B715" t="str">
        <f>IF(Tabela3[[#This Row],[GOL FORA]]&lt;&gt;"",Tabela3[[#This Row],[TIME FORA]],"")</f>
        <v/>
      </c>
      <c r="C715">
        <f t="shared" si="65"/>
        <v>0</v>
      </c>
      <c r="D715">
        <f t="shared" si="66"/>
        <v>0</v>
      </c>
      <c r="E715">
        <f t="shared" si="68"/>
        <v>0</v>
      </c>
      <c r="F715" t="str">
        <f t="shared" si="67"/>
        <v/>
      </c>
      <c r="H715" t="str">
        <f>IFERROR(INDEX(JOGOS!$C$1:$P$16905,$G715,1),"")</f>
        <v>PREMIER LIGUE22/23</v>
      </c>
      <c r="I715" s="29">
        <f>IFERROR(INDEX(JOGOS!$C$1:$P$16905,$G715,3),"")</f>
        <v>45045.458333333336</v>
      </c>
      <c r="J715" s="29" t="str">
        <f>IFERROR(INDEX(JOGOS!$C$1:$P$16905,$G715,4),"")</f>
        <v>Newcastle United</v>
      </c>
      <c r="K715" s="32">
        <f>IFERROR(INDEX(JOGOS!$C$1:$P$16905,$G715,5),"")</f>
        <v>0</v>
      </c>
      <c r="L715" s="32">
        <f>IFERROR(INDEX(JOGOS!$C$1:$P$16905,$G715,6),"")</f>
        <v>0</v>
      </c>
      <c r="M715" s="29" t="str">
        <f>IFERROR(INDEX(JOGOS!$C$1:$P$16905,$G715,7),"")</f>
        <v>Southampton</v>
      </c>
      <c r="N715" s="32">
        <f>IFERROR(INDEX(JOGOS!$C$1:$P$16905,$G715,8),"")</f>
        <v>0</v>
      </c>
      <c r="O715" s="32">
        <f>IFERROR(INDEX(JOGOS!$C$1:$P$16905,$G715,9),"")</f>
        <v>0</v>
      </c>
      <c r="P715" s="32">
        <f>IFERROR(INDEX(JOGOS!$C$1:$P$16905,$G715,10),"")</f>
        <v>0</v>
      </c>
      <c r="Q715" s="32">
        <f>IFERROR(INDEX(JOGOS!$C$1:$P$16905,$G715,11),"")</f>
        <v>0</v>
      </c>
      <c r="R715" s="32">
        <f>IFERROR(INDEX(JOGOS!$C$1:$P$16905,$G715,12),"")</f>
        <v>0</v>
      </c>
      <c r="S715" s="32">
        <f>IFERROR(INDEX(JOGOS!$C$1:$P$16905,$G715,13),"")</f>
        <v>0</v>
      </c>
      <c r="T715" s="32">
        <f t="shared" si="69"/>
        <v>0</v>
      </c>
    </row>
    <row r="716" spans="1:20">
      <c r="A716" t="str">
        <f>IF(Tabela3[[#This Row],[GOL CASA]]&lt;&gt;"",Tabela3[[#This Row],[TIME CASA]],"")</f>
        <v/>
      </c>
      <c r="B716" t="str">
        <f>IF(Tabela3[[#This Row],[GOL FORA]]&lt;&gt;"",Tabela3[[#This Row],[TIME FORA]],"")</f>
        <v/>
      </c>
      <c r="C716">
        <f t="shared" si="65"/>
        <v>0</v>
      </c>
      <c r="D716">
        <f t="shared" si="66"/>
        <v>0</v>
      </c>
      <c r="E716">
        <f t="shared" si="68"/>
        <v>0</v>
      </c>
      <c r="F716" t="str">
        <f t="shared" si="67"/>
        <v/>
      </c>
      <c r="H716" t="str">
        <f>IFERROR(INDEX(JOGOS!$C$1:$P$16905,$G716,1),"")</f>
        <v>FRANÇA LIGUE 1 22/23</v>
      </c>
      <c r="I716" s="29">
        <f>IFERROR(INDEX(JOGOS!$C$1:$P$16905,$G716,3),"")</f>
        <v>45052</v>
      </c>
      <c r="J716" s="29" t="str">
        <f>IFERROR(INDEX(JOGOS!$C$1:$P$16905,$G716,4),"")</f>
        <v>Ajaccio</v>
      </c>
      <c r="K716" s="32">
        <f>IFERROR(INDEX(JOGOS!$C$1:$P$16905,$G716,5),"")</f>
        <v>0</v>
      </c>
      <c r="L716" s="32">
        <f>IFERROR(INDEX(JOGOS!$C$1:$P$16905,$G716,6),"")</f>
        <v>0</v>
      </c>
      <c r="M716" s="29" t="str">
        <f>IFERROR(INDEX(JOGOS!$C$1:$P$16905,$G716,7),"")</f>
        <v>Toulouse</v>
      </c>
      <c r="N716" s="32">
        <f>IFERROR(INDEX(JOGOS!$C$1:$P$16905,$G716,8),"")</f>
        <v>0</v>
      </c>
      <c r="O716" s="32">
        <f>IFERROR(INDEX(JOGOS!$C$1:$P$16905,$G716,9),"")</f>
        <v>0</v>
      </c>
      <c r="P716" s="32">
        <f>IFERROR(INDEX(JOGOS!$C$1:$P$16905,$G716,10),"")</f>
        <v>0</v>
      </c>
      <c r="Q716" s="32">
        <f>IFERROR(INDEX(JOGOS!$C$1:$P$16905,$G716,11),"")</f>
        <v>0</v>
      </c>
      <c r="R716" s="32">
        <f>IFERROR(INDEX(JOGOS!$C$1:$P$16905,$G716,12),"")</f>
        <v>0</v>
      </c>
      <c r="S716" s="32">
        <f>IFERROR(INDEX(JOGOS!$C$1:$P$16905,$G716,13),"")</f>
        <v>0</v>
      </c>
      <c r="T716" s="32">
        <f t="shared" si="69"/>
        <v>0</v>
      </c>
    </row>
    <row r="717" spans="1:20">
      <c r="A717" t="str">
        <f>IF(Tabela3[[#This Row],[GOL CASA]]&lt;&gt;"",Tabela3[[#This Row],[TIME CASA]],"")</f>
        <v/>
      </c>
      <c r="B717" t="str">
        <f>IF(Tabela3[[#This Row],[GOL FORA]]&lt;&gt;"",Tabela3[[#This Row],[TIME FORA]],"")</f>
        <v/>
      </c>
      <c r="C717">
        <f t="shared" si="65"/>
        <v>0</v>
      </c>
      <c r="D717">
        <f t="shared" si="66"/>
        <v>0</v>
      </c>
      <c r="E717">
        <f t="shared" si="68"/>
        <v>0</v>
      </c>
      <c r="F717" t="str">
        <f t="shared" si="67"/>
        <v/>
      </c>
      <c r="H717" t="str">
        <f>IFERROR(INDEX(JOGOS!$C$1:$P$16905,$G717,1),"")</f>
        <v>FRANÇA LIGUE 1 22/23</v>
      </c>
      <c r="I717" s="29">
        <f>IFERROR(INDEX(JOGOS!$C$1:$P$16905,$G717,3),"")</f>
        <v>45052</v>
      </c>
      <c r="J717" s="29" t="str">
        <f>IFERROR(INDEX(JOGOS!$C$1:$P$16905,$G717,4),"")</f>
        <v>Auxerre</v>
      </c>
      <c r="K717" s="32">
        <f>IFERROR(INDEX(JOGOS!$C$1:$P$16905,$G717,5),"")</f>
        <v>0</v>
      </c>
      <c r="L717" s="32">
        <f>IFERROR(INDEX(JOGOS!$C$1:$P$16905,$G717,6),"")</f>
        <v>0</v>
      </c>
      <c r="M717" s="29" t="str">
        <f>IFERROR(INDEX(JOGOS!$C$1:$P$16905,$G717,7),"")</f>
        <v>Clermont</v>
      </c>
      <c r="N717" s="32">
        <f>IFERROR(INDEX(JOGOS!$C$1:$P$16905,$G717,8),"")</f>
        <v>0</v>
      </c>
      <c r="O717" s="32">
        <f>IFERROR(INDEX(JOGOS!$C$1:$P$16905,$G717,9),"")</f>
        <v>0</v>
      </c>
      <c r="P717" s="32">
        <f>IFERROR(INDEX(JOGOS!$C$1:$P$16905,$G717,10),"")</f>
        <v>0</v>
      </c>
      <c r="Q717" s="32">
        <f>IFERROR(INDEX(JOGOS!$C$1:$P$16905,$G717,11),"")</f>
        <v>0</v>
      </c>
      <c r="R717" s="32">
        <f>IFERROR(INDEX(JOGOS!$C$1:$P$16905,$G717,12),"")</f>
        <v>0</v>
      </c>
      <c r="S717" s="32">
        <f>IFERROR(INDEX(JOGOS!$C$1:$P$16905,$G717,13),"")</f>
        <v>0</v>
      </c>
      <c r="T717" s="32">
        <f t="shared" si="69"/>
        <v>0</v>
      </c>
    </row>
    <row r="718" spans="1:20">
      <c r="A718" t="str">
        <f>IF(Tabela3[[#This Row],[GOL CASA]]&lt;&gt;"",Tabela3[[#This Row],[TIME CASA]],"")</f>
        <v/>
      </c>
      <c r="B718" t="str">
        <f>IF(Tabela3[[#This Row],[GOL FORA]]&lt;&gt;"",Tabela3[[#This Row],[TIME FORA]],"")</f>
        <v/>
      </c>
      <c r="C718">
        <f t="shared" si="65"/>
        <v>0</v>
      </c>
      <c r="D718">
        <f t="shared" si="66"/>
        <v>0</v>
      </c>
      <c r="E718">
        <f t="shared" si="68"/>
        <v>0</v>
      </c>
      <c r="F718" t="str">
        <f t="shared" si="67"/>
        <v/>
      </c>
      <c r="H718" t="str">
        <f>IFERROR(INDEX(JOGOS!$C$1:$P$16905,$G718,1),"")</f>
        <v>FRANÇA LIGUE 1 22/23</v>
      </c>
      <c r="I718" s="29">
        <f>IFERROR(INDEX(JOGOS!$C$1:$P$16905,$G718,3),"")</f>
        <v>45052</v>
      </c>
      <c r="J718" s="29" t="str">
        <f>IFERROR(INDEX(JOGOS!$C$1:$P$16905,$G718,4),"")</f>
        <v>Angers SCO</v>
      </c>
      <c r="K718" s="32">
        <f>IFERROR(INDEX(JOGOS!$C$1:$P$16905,$G718,5),"")</f>
        <v>0</v>
      </c>
      <c r="L718" s="32">
        <f>IFERROR(INDEX(JOGOS!$C$1:$P$16905,$G718,6),"")</f>
        <v>0</v>
      </c>
      <c r="M718" s="29" t="str">
        <f>IFERROR(INDEX(JOGOS!$C$1:$P$16905,$G718,7),"")</f>
        <v>Monaco</v>
      </c>
      <c r="N718" s="32">
        <f>IFERROR(INDEX(JOGOS!$C$1:$P$16905,$G718,8),"")</f>
        <v>0</v>
      </c>
      <c r="O718" s="32">
        <f>IFERROR(INDEX(JOGOS!$C$1:$P$16905,$G718,9),"")</f>
        <v>0</v>
      </c>
      <c r="P718" s="32">
        <f>IFERROR(INDEX(JOGOS!$C$1:$P$16905,$G718,10),"")</f>
        <v>0</v>
      </c>
      <c r="Q718" s="32">
        <f>IFERROR(INDEX(JOGOS!$C$1:$P$16905,$G718,11),"")</f>
        <v>0</v>
      </c>
      <c r="R718" s="32">
        <f>IFERROR(INDEX(JOGOS!$C$1:$P$16905,$G718,12),"")</f>
        <v>0</v>
      </c>
      <c r="S718" s="32">
        <f>IFERROR(INDEX(JOGOS!$C$1:$P$16905,$G718,13),"")</f>
        <v>0</v>
      </c>
      <c r="T718" s="32">
        <f t="shared" si="69"/>
        <v>0</v>
      </c>
    </row>
    <row r="719" spans="1:20">
      <c r="A719" t="str">
        <f>IF(Tabela3[[#This Row],[GOL CASA]]&lt;&gt;"",Tabela3[[#This Row],[TIME CASA]],"")</f>
        <v/>
      </c>
      <c r="B719" t="str">
        <f>IF(Tabela3[[#This Row],[GOL FORA]]&lt;&gt;"",Tabela3[[#This Row],[TIME FORA]],"")</f>
        <v/>
      </c>
      <c r="C719">
        <f t="shared" si="65"/>
        <v>0</v>
      </c>
      <c r="D719">
        <f t="shared" si="66"/>
        <v>0</v>
      </c>
      <c r="E719">
        <f t="shared" si="68"/>
        <v>0</v>
      </c>
      <c r="F719" t="str">
        <f t="shared" si="67"/>
        <v/>
      </c>
      <c r="H719" t="str">
        <f>IFERROR(INDEX(JOGOS!$C$1:$P$16905,$G719,1),"")</f>
        <v>FRANÇA LIGUE 1 22/23</v>
      </c>
      <c r="I719" s="29">
        <f>IFERROR(INDEX(JOGOS!$C$1:$P$16905,$G719,3),"")</f>
        <v>45052</v>
      </c>
      <c r="J719" s="29" t="str">
        <f>IFERROR(INDEX(JOGOS!$C$1:$P$16905,$G719,4),"")</f>
        <v>Lorient</v>
      </c>
      <c r="K719" s="32">
        <f>IFERROR(INDEX(JOGOS!$C$1:$P$16905,$G719,5),"")</f>
        <v>0</v>
      </c>
      <c r="L719" s="32">
        <f>IFERROR(INDEX(JOGOS!$C$1:$P$16905,$G719,6),"")</f>
        <v>0</v>
      </c>
      <c r="M719" s="29" t="str">
        <f>IFERROR(INDEX(JOGOS!$C$1:$P$16905,$G719,7),"")</f>
        <v>Brest</v>
      </c>
      <c r="N719" s="32">
        <f>IFERROR(INDEX(JOGOS!$C$1:$P$16905,$G719,8),"")</f>
        <v>0</v>
      </c>
      <c r="O719" s="32">
        <f>IFERROR(INDEX(JOGOS!$C$1:$P$16905,$G719,9),"")</f>
        <v>0</v>
      </c>
      <c r="P719" s="32">
        <f>IFERROR(INDEX(JOGOS!$C$1:$P$16905,$G719,10),"")</f>
        <v>0</v>
      </c>
      <c r="Q719" s="32">
        <f>IFERROR(INDEX(JOGOS!$C$1:$P$16905,$G719,11),"")</f>
        <v>0</v>
      </c>
      <c r="R719" s="32">
        <f>IFERROR(INDEX(JOGOS!$C$1:$P$16905,$G719,12),"")</f>
        <v>0</v>
      </c>
      <c r="S719" s="32">
        <f>IFERROR(INDEX(JOGOS!$C$1:$P$16905,$G719,13),"")</f>
        <v>0</v>
      </c>
      <c r="T719" s="32">
        <f t="shared" si="69"/>
        <v>0</v>
      </c>
    </row>
    <row r="720" spans="1:20">
      <c r="A720" t="str">
        <f>IF(Tabela3[[#This Row],[GOL CASA]]&lt;&gt;"",Tabela3[[#This Row],[TIME CASA]],"")</f>
        <v/>
      </c>
      <c r="B720" t="str">
        <f>IF(Tabela3[[#This Row],[GOL FORA]]&lt;&gt;"",Tabela3[[#This Row],[TIME FORA]],"")</f>
        <v/>
      </c>
      <c r="C720">
        <f t="shared" si="65"/>
        <v>0</v>
      </c>
      <c r="D720">
        <f t="shared" si="66"/>
        <v>0</v>
      </c>
      <c r="E720">
        <f t="shared" si="68"/>
        <v>0</v>
      </c>
      <c r="F720" t="str">
        <f t="shared" si="67"/>
        <v/>
      </c>
      <c r="H720" t="str">
        <f>IFERROR(INDEX(JOGOS!$C$1:$P$16905,$G720,1),"")</f>
        <v>FRANÇA LIGUE 1 22/23</v>
      </c>
      <c r="I720" s="29">
        <f>IFERROR(INDEX(JOGOS!$C$1:$P$16905,$G720,3),"")</f>
        <v>45052</v>
      </c>
      <c r="J720" s="29" t="str">
        <f>IFERROR(INDEX(JOGOS!$C$1:$P$16905,$G720,4),"")</f>
        <v>Nantes</v>
      </c>
      <c r="K720" s="32">
        <f>IFERROR(INDEX(JOGOS!$C$1:$P$16905,$G720,5),"")</f>
        <v>0</v>
      </c>
      <c r="L720" s="32">
        <f>IFERROR(INDEX(JOGOS!$C$1:$P$16905,$G720,6),"")</f>
        <v>0</v>
      </c>
      <c r="M720" s="29" t="str">
        <f>IFERROR(INDEX(JOGOS!$C$1:$P$16905,$G720,7),"")</f>
        <v>Strasbourg</v>
      </c>
      <c r="N720" s="32">
        <f>IFERROR(INDEX(JOGOS!$C$1:$P$16905,$G720,8),"")</f>
        <v>0</v>
      </c>
      <c r="O720" s="32">
        <f>IFERROR(INDEX(JOGOS!$C$1:$P$16905,$G720,9),"")</f>
        <v>0</v>
      </c>
      <c r="P720" s="32">
        <f>IFERROR(INDEX(JOGOS!$C$1:$P$16905,$G720,10),"")</f>
        <v>0</v>
      </c>
      <c r="Q720" s="32">
        <f>IFERROR(INDEX(JOGOS!$C$1:$P$16905,$G720,11),"")</f>
        <v>0</v>
      </c>
      <c r="R720" s="32">
        <f>IFERROR(INDEX(JOGOS!$C$1:$P$16905,$G720,12),"")</f>
        <v>0</v>
      </c>
      <c r="S720" s="32">
        <f>IFERROR(INDEX(JOGOS!$C$1:$P$16905,$G720,13),"")</f>
        <v>0</v>
      </c>
      <c r="T720" s="32">
        <f t="shared" si="69"/>
        <v>0</v>
      </c>
    </row>
    <row r="721" spans="1:20">
      <c r="A721" t="str">
        <f>IF(Tabela3[[#This Row],[GOL CASA]]&lt;&gt;"",Tabela3[[#This Row],[TIME CASA]],"")</f>
        <v/>
      </c>
      <c r="B721" t="str">
        <f>IF(Tabela3[[#This Row],[GOL FORA]]&lt;&gt;"",Tabela3[[#This Row],[TIME FORA]],"")</f>
        <v/>
      </c>
      <c r="C721">
        <f t="shared" si="65"/>
        <v>0</v>
      </c>
      <c r="D721">
        <f t="shared" si="66"/>
        <v>0</v>
      </c>
      <c r="E721">
        <f t="shared" si="68"/>
        <v>0</v>
      </c>
      <c r="F721" t="str">
        <f t="shared" si="67"/>
        <v/>
      </c>
      <c r="H721" t="str">
        <f>IFERROR(INDEX(JOGOS!$C$1:$P$16905,$G721,1),"")</f>
        <v>FRANÇA LIGUE 1 22/23</v>
      </c>
      <c r="I721" s="29">
        <f>IFERROR(INDEX(JOGOS!$C$1:$P$16905,$G721,3),"")</f>
        <v>45052</v>
      </c>
      <c r="J721" s="29" t="str">
        <f>IFERROR(INDEX(JOGOS!$C$1:$P$16905,$G721,4),"")</f>
        <v>Nice</v>
      </c>
      <c r="K721" s="32">
        <f>IFERROR(INDEX(JOGOS!$C$1:$P$16905,$G721,5),"")</f>
        <v>0</v>
      </c>
      <c r="L721" s="32">
        <f>IFERROR(INDEX(JOGOS!$C$1:$P$16905,$G721,6),"")</f>
        <v>0</v>
      </c>
      <c r="M721" s="29" t="str">
        <f>IFERROR(INDEX(JOGOS!$C$1:$P$16905,$G721,7),"")</f>
        <v>Rennes</v>
      </c>
      <c r="N721" s="32">
        <f>IFERROR(INDEX(JOGOS!$C$1:$P$16905,$G721,8),"")</f>
        <v>0</v>
      </c>
      <c r="O721" s="32">
        <f>IFERROR(INDEX(JOGOS!$C$1:$P$16905,$G721,9),"")</f>
        <v>0</v>
      </c>
      <c r="P721" s="32">
        <f>IFERROR(INDEX(JOGOS!$C$1:$P$16905,$G721,10),"")</f>
        <v>0</v>
      </c>
      <c r="Q721" s="32">
        <f>IFERROR(INDEX(JOGOS!$C$1:$P$16905,$G721,11),"")</f>
        <v>0</v>
      </c>
      <c r="R721" s="32">
        <f>IFERROR(INDEX(JOGOS!$C$1:$P$16905,$G721,12),"")</f>
        <v>0</v>
      </c>
      <c r="S721" s="32">
        <f>IFERROR(INDEX(JOGOS!$C$1:$P$16905,$G721,13),"")</f>
        <v>0</v>
      </c>
      <c r="T721" s="32">
        <f t="shared" si="69"/>
        <v>0</v>
      </c>
    </row>
    <row r="722" spans="1:20">
      <c r="A722" t="str">
        <f>IF(Tabela3[[#This Row],[GOL CASA]]&lt;&gt;"",Tabela3[[#This Row],[TIME CASA]],"")</f>
        <v/>
      </c>
      <c r="B722" t="str">
        <f>IF(Tabela3[[#This Row],[GOL FORA]]&lt;&gt;"",Tabela3[[#This Row],[TIME FORA]],"")</f>
        <v/>
      </c>
      <c r="C722">
        <f t="shared" si="65"/>
        <v>0</v>
      </c>
      <c r="D722">
        <f t="shared" si="66"/>
        <v>0</v>
      </c>
      <c r="E722">
        <f t="shared" si="68"/>
        <v>0</v>
      </c>
      <c r="F722" t="str">
        <f t="shared" si="67"/>
        <v/>
      </c>
      <c r="H722" t="str">
        <f>IFERROR(INDEX(JOGOS!$C$1:$P$16905,$G722,1),"")</f>
        <v>FRANÇA LIGUE 1 22/23</v>
      </c>
      <c r="I722" s="29">
        <f>IFERROR(INDEX(JOGOS!$C$1:$P$16905,$G722,3),"")</f>
        <v>45052</v>
      </c>
      <c r="J722" s="29" t="str">
        <f>IFERROR(INDEX(JOGOS!$C$1:$P$16905,$G722,4),"")</f>
        <v>Olympique Lyonnais</v>
      </c>
      <c r="K722" s="32">
        <f>IFERROR(INDEX(JOGOS!$C$1:$P$16905,$G722,5),"")</f>
        <v>0</v>
      </c>
      <c r="L722" s="32">
        <f>IFERROR(INDEX(JOGOS!$C$1:$P$16905,$G722,6),"")</f>
        <v>0</v>
      </c>
      <c r="M722" s="29" t="str">
        <f>IFERROR(INDEX(JOGOS!$C$1:$P$16905,$G722,7),"")</f>
        <v>Montpellier</v>
      </c>
      <c r="N722" s="32">
        <f>IFERROR(INDEX(JOGOS!$C$1:$P$16905,$G722,8),"")</f>
        <v>0</v>
      </c>
      <c r="O722" s="32">
        <f>IFERROR(INDEX(JOGOS!$C$1:$P$16905,$G722,9),"")</f>
        <v>0</v>
      </c>
      <c r="P722" s="32">
        <f>IFERROR(INDEX(JOGOS!$C$1:$P$16905,$G722,10),"")</f>
        <v>0</v>
      </c>
      <c r="Q722" s="32">
        <f>IFERROR(INDEX(JOGOS!$C$1:$P$16905,$G722,11),"")</f>
        <v>0</v>
      </c>
      <c r="R722" s="32">
        <f>IFERROR(INDEX(JOGOS!$C$1:$P$16905,$G722,12),"")</f>
        <v>0</v>
      </c>
      <c r="S722" s="32">
        <f>IFERROR(INDEX(JOGOS!$C$1:$P$16905,$G722,13),"")</f>
        <v>0</v>
      </c>
      <c r="T722" s="32">
        <f t="shared" si="69"/>
        <v>0</v>
      </c>
    </row>
    <row r="723" spans="1:20">
      <c r="A723" t="str">
        <f>IF(Tabela3[[#This Row],[GOL CASA]]&lt;&gt;"",Tabela3[[#This Row],[TIME CASA]],"")</f>
        <v/>
      </c>
      <c r="B723" t="str">
        <f>IF(Tabela3[[#This Row],[GOL FORA]]&lt;&gt;"",Tabela3[[#This Row],[TIME FORA]],"")</f>
        <v/>
      </c>
      <c r="C723">
        <f t="shared" si="65"/>
        <v>0</v>
      </c>
      <c r="D723">
        <f t="shared" si="66"/>
        <v>0</v>
      </c>
      <c r="E723">
        <f t="shared" si="68"/>
        <v>0</v>
      </c>
      <c r="F723" t="str">
        <f t="shared" si="67"/>
        <v/>
      </c>
      <c r="H723" t="str">
        <f>IFERROR(INDEX(JOGOS!$C$1:$P$16905,$G723,1),"")</f>
        <v>FRANÇA LIGUE 1 22/23</v>
      </c>
      <c r="I723" s="29">
        <f>IFERROR(INDEX(JOGOS!$C$1:$P$16905,$G723,3),"")</f>
        <v>45052</v>
      </c>
      <c r="J723" s="29" t="str">
        <f>IFERROR(INDEX(JOGOS!$C$1:$P$16905,$G723,4),"")</f>
        <v>Lens</v>
      </c>
      <c r="K723" s="32">
        <f>IFERROR(INDEX(JOGOS!$C$1:$P$16905,$G723,5),"")</f>
        <v>0</v>
      </c>
      <c r="L723" s="32">
        <f>IFERROR(INDEX(JOGOS!$C$1:$P$16905,$G723,6),"")</f>
        <v>0</v>
      </c>
      <c r="M723" s="29" t="str">
        <f>IFERROR(INDEX(JOGOS!$C$1:$P$16905,$G723,7),"")</f>
        <v>Olympique Marseille</v>
      </c>
      <c r="N723" s="32">
        <f>IFERROR(INDEX(JOGOS!$C$1:$P$16905,$G723,8),"")</f>
        <v>0</v>
      </c>
      <c r="O723" s="32">
        <f>IFERROR(INDEX(JOGOS!$C$1:$P$16905,$G723,9),"")</f>
        <v>0</v>
      </c>
      <c r="P723" s="32">
        <f>IFERROR(INDEX(JOGOS!$C$1:$P$16905,$G723,10),"")</f>
        <v>0</v>
      </c>
      <c r="Q723" s="32">
        <f>IFERROR(INDEX(JOGOS!$C$1:$P$16905,$G723,11),"")</f>
        <v>0</v>
      </c>
      <c r="R723" s="32">
        <f>IFERROR(INDEX(JOGOS!$C$1:$P$16905,$G723,12),"")</f>
        <v>0</v>
      </c>
      <c r="S723" s="32">
        <f>IFERROR(INDEX(JOGOS!$C$1:$P$16905,$G723,13),"")</f>
        <v>0</v>
      </c>
      <c r="T723" s="32">
        <f t="shared" si="69"/>
        <v>0</v>
      </c>
    </row>
    <row r="724" spans="1:20">
      <c r="A724" t="str">
        <f>IF(Tabela3[[#This Row],[GOL CASA]]&lt;&gt;"",Tabela3[[#This Row],[TIME CASA]],"")</f>
        <v/>
      </c>
      <c r="B724" t="str">
        <f>IF(Tabela3[[#This Row],[GOL FORA]]&lt;&gt;"",Tabela3[[#This Row],[TIME FORA]],"")</f>
        <v/>
      </c>
      <c r="C724">
        <f t="shared" si="65"/>
        <v>0</v>
      </c>
      <c r="D724">
        <f t="shared" si="66"/>
        <v>0</v>
      </c>
      <c r="E724">
        <f t="shared" si="68"/>
        <v>0</v>
      </c>
      <c r="F724" t="str">
        <f t="shared" si="67"/>
        <v/>
      </c>
      <c r="H724" t="str">
        <f>IFERROR(INDEX(JOGOS!$C$1:$P$16905,$G724,1),"")</f>
        <v>FRANÇA LIGUE 1 22/23</v>
      </c>
      <c r="I724" s="29">
        <f>IFERROR(INDEX(JOGOS!$C$1:$P$16905,$G724,3),"")</f>
        <v>45052</v>
      </c>
      <c r="J724" s="29" t="str">
        <f>IFERROR(INDEX(JOGOS!$C$1:$P$16905,$G724,4),"")</f>
        <v>Reims</v>
      </c>
      <c r="K724" s="32">
        <f>IFERROR(INDEX(JOGOS!$C$1:$P$16905,$G724,5),"")</f>
        <v>0</v>
      </c>
      <c r="L724" s="32">
        <f>IFERROR(INDEX(JOGOS!$C$1:$P$16905,$G724,6),"")</f>
        <v>0</v>
      </c>
      <c r="M724" s="29" t="str">
        <f>IFERROR(INDEX(JOGOS!$C$1:$P$16905,$G724,7),"")</f>
        <v>Lille</v>
      </c>
      <c r="N724" s="32">
        <f>IFERROR(INDEX(JOGOS!$C$1:$P$16905,$G724,8),"")</f>
        <v>0</v>
      </c>
      <c r="O724" s="32">
        <f>IFERROR(INDEX(JOGOS!$C$1:$P$16905,$G724,9),"")</f>
        <v>0</v>
      </c>
      <c r="P724" s="32">
        <f>IFERROR(INDEX(JOGOS!$C$1:$P$16905,$G724,10),"")</f>
        <v>0</v>
      </c>
      <c r="Q724" s="32">
        <f>IFERROR(INDEX(JOGOS!$C$1:$P$16905,$G724,11),"")</f>
        <v>0</v>
      </c>
      <c r="R724" s="32">
        <f>IFERROR(INDEX(JOGOS!$C$1:$P$16905,$G724,12),"")</f>
        <v>0</v>
      </c>
      <c r="S724" s="32">
        <f>IFERROR(INDEX(JOGOS!$C$1:$P$16905,$G724,13),"")</f>
        <v>0</v>
      </c>
      <c r="T724" s="32">
        <f t="shared" si="69"/>
        <v>0</v>
      </c>
    </row>
    <row r="725" spans="1:20">
      <c r="A725" t="str">
        <f>IF(Tabela3[[#This Row],[GOL CASA]]&lt;&gt;"",Tabela3[[#This Row],[TIME CASA]],"")</f>
        <v/>
      </c>
      <c r="B725" t="str">
        <f>IF(Tabela3[[#This Row],[GOL FORA]]&lt;&gt;"",Tabela3[[#This Row],[TIME FORA]],"")</f>
        <v/>
      </c>
      <c r="C725">
        <f t="shared" si="65"/>
        <v>0</v>
      </c>
      <c r="D725">
        <f t="shared" si="66"/>
        <v>0</v>
      </c>
      <c r="E725">
        <f t="shared" si="68"/>
        <v>0</v>
      </c>
      <c r="F725" t="str">
        <f t="shared" si="67"/>
        <v/>
      </c>
      <c r="H725" t="str">
        <f>IFERROR(INDEX(JOGOS!$C$1:$P$16905,$G725,1),"")</f>
        <v>FRANÇA LIGUE 1 22/23</v>
      </c>
      <c r="I725" s="29">
        <f>IFERROR(INDEX(JOGOS!$C$1:$P$16905,$G725,3),"")</f>
        <v>45052</v>
      </c>
      <c r="J725" s="29" t="str">
        <f>IFERROR(INDEX(JOGOS!$C$1:$P$16905,$G725,4),"")</f>
        <v>Troyes</v>
      </c>
      <c r="K725" s="32">
        <f>IFERROR(INDEX(JOGOS!$C$1:$P$16905,$G725,5),"")</f>
        <v>0</v>
      </c>
      <c r="L725" s="32">
        <f>IFERROR(INDEX(JOGOS!$C$1:$P$16905,$G725,6),"")</f>
        <v>0</v>
      </c>
      <c r="M725" s="29" t="str">
        <f>IFERROR(INDEX(JOGOS!$C$1:$P$16905,$G725,7),"")</f>
        <v>PSG</v>
      </c>
      <c r="N725" s="32">
        <f>IFERROR(INDEX(JOGOS!$C$1:$P$16905,$G725,8),"")</f>
        <v>0</v>
      </c>
      <c r="O725" s="32">
        <f>IFERROR(INDEX(JOGOS!$C$1:$P$16905,$G725,9),"")</f>
        <v>0</v>
      </c>
      <c r="P725" s="32">
        <f>IFERROR(INDEX(JOGOS!$C$1:$P$16905,$G725,10),"")</f>
        <v>0</v>
      </c>
      <c r="Q725" s="32">
        <f>IFERROR(INDEX(JOGOS!$C$1:$P$16905,$G725,11),"")</f>
        <v>0</v>
      </c>
      <c r="R725" s="32">
        <f>IFERROR(INDEX(JOGOS!$C$1:$P$16905,$G725,12),"")</f>
        <v>0</v>
      </c>
      <c r="S725" s="32">
        <f>IFERROR(INDEX(JOGOS!$C$1:$P$16905,$G725,13),"")</f>
        <v>0</v>
      </c>
      <c r="T725" s="32">
        <f t="shared" si="69"/>
        <v>0</v>
      </c>
    </row>
    <row r="726" spans="1:20">
      <c r="A726" t="str">
        <f>IF(Tabela3[[#This Row],[GOL CASA]]&lt;&gt;"",Tabela3[[#This Row],[TIME CASA]],"")</f>
        <v/>
      </c>
      <c r="B726" t="str">
        <f>IF(Tabela3[[#This Row],[GOL FORA]]&lt;&gt;"",Tabela3[[#This Row],[TIME FORA]],"")</f>
        <v/>
      </c>
      <c r="C726">
        <f t="shared" si="65"/>
        <v>0</v>
      </c>
      <c r="D726">
        <f t="shared" si="66"/>
        <v>0</v>
      </c>
      <c r="E726">
        <f t="shared" si="68"/>
        <v>0</v>
      </c>
      <c r="F726" t="str">
        <f t="shared" si="67"/>
        <v/>
      </c>
      <c r="H726" t="str">
        <f>IFERROR(INDEX(JOGOS!$C$1:$P$16905,$G726,1),"")</f>
        <v>PREMIER LIGUE22/23</v>
      </c>
      <c r="I726" s="29">
        <f>IFERROR(INDEX(JOGOS!$C$1:$P$16905,$G726,3),"")</f>
        <v>45052.458333333336</v>
      </c>
      <c r="J726" s="29" t="str">
        <f>IFERROR(INDEX(JOGOS!$C$1:$P$16905,$G726,4),"")</f>
        <v>AFC Bournemouth</v>
      </c>
      <c r="K726" s="32">
        <f>IFERROR(INDEX(JOGOS!$C$1:$P$16905,$G726,5),"")</f>
        <v>0</v>
      </c>
      <c r="L726" s="32">
        <f>IFERROR(INDEX(JOGOS!$C$1:$P$16905,$G726,6),"")</f>
        <v>0</v>
      </c>
      <c r="M726" s="29" t="str">
        <f>IFERROR(INDEX(JOGOS!$C$1:$P$16905,$G726,7),"")</f>
        <v>Chelsea</v>
      </c>
      <c r="N726" s="32">
        <f>IFERROR(INDEX(JOGOS!$C$1:$P$16905,$G726,8),"")</f>
        <v>0</v>
      </c>
      <c r="O726" s="32">
        <f>IFERROR(INDEX(JOGOS!$C$1:$P$16905,$G726,9),"")</f>
        <v>0</v>
      </c>
      <c r="P726" s="32">
        <f>IFERROR(INDEX(JOGOS!$C$1:$P$16905,$G726,10),"")</f>
        <v>0</v>
      </c>
      <c r="Q726" s="32">
        <f>IFERROR(INDEX(JOGOS!$C$1:$P$16905,$G726,11),"")</f>
        <v>0</v>
      </c>
      <c r="R726" s="32">
        <f>IFERROR(INDEX(JOGOS!$C$1:$P$16905,$G726,12),"")</f>
        <v>0</v>
      </c>
      <c r="S726" s="32">
        <f>IFERROR(INDEX(JOGOS!$C$1:$P$16905,$G726,13),"")</f>
        <v>0</v>
      </c>
      <c r="T726" s="32">
        <f t="shared" si="69"/>
        <v>0</v>
      </c>
    </row>
    <row r="727" spans="1:20">
      <c r="A727" t="str">
        <f>IF(Tabela3[[#This Row],[GOL CASA]]&lt;&gt;"",Tabela3[[#This Row],[TIME CASA]],"")</f>
        <v/>
      </c>
      <c r="B727" t="str">
        <f>IF(Tabela3[[#This Row],[GOL FORA]]&lt;&gt;"",Tabela3[[#This Row],[TIME FORA]],"")</f>
        <v/>
      </c>
      <c r="C727">
        <f t="shared" si="65"/>
        <v>0</v>
      </c>
      <c r="D727">
        <f t="shared" si="66"/>
        <v>0</v>
      </c>
      <c r="E727">
        <f t="shared" si="68"/>
        <v>0</v>
      </c>
      <c r="F727" t="str">
        <f t="shared" si="67"/>
        <v/>
      </c>
      <c r="H727" t="str">
        <f>IFERROR(INDEX(JOGOS!$C$1:$P$16905,$G727,1),"")</f>
        <v>PREMIER LIGUE22/23</v>
      </c>
      <c r="I727" s="29">
        <f>IFERROR(INDEX(JOGOS!$C$1:$P$16905,$G727,3),"")</f>
        <v>45052.458333333336</v>
      </c>
      <c r="J727" s="29" t="str">
        <f>IFERROR(INDEX(JOGOS!$C$1:$P$16905,$G727,4),"")</f>
        <v>Brighton &amp; Hove Albion</v>
      </c>
      <c r="K727" s="32">
        <f>IFERROR(INDEX(JOGOS!$C$1:$P$16905,$G727,5),"")</f>
        <v>0</v>
      </c>
      <c r="L727" s="32">
        <f>IFERROR(INDEX(JOGOS!$C$1:$P$16905,$G727,6),"")</f>
        <v>0</v>
      </c>
      <c r="M727" s="29" t="str">
        <f>IFERROR(INDEX(JOGOS!$C$1:$P$16905,$G727,7),"")</f>
        <v>Everton</v>
      </c>
      <c r="N727" s="32">
        <f>IFERROR(INDEX(JOGOS!$C$1:$P$16905,$G727,8),"")</f>
        <v>0</v>
      </c>
      <c r="O727" s="32">
        <f>IFERROR(INDEX(JOGOS!$C$1:$P$16905,$G727,9),"")</f>
        <v>0</v>
      </c>
      <c r="P727" s="32">
        <f>IFERROR(INDEX(JOGOS!$C$1:$P$16905,$G727,10),"")</f>
        <v>0</v>
      </c>
      <c r="Q727" s="32">
        <f>IFERROR(INDEX(JOGOS!$C$1:$P$16905,$G727,11),"")</f>
        <v>0</v>
      </c>
      <c r="R727" s="32">
        <f>IFERROR(INDEX(JOGOS!$C$1:$P$16905,$G727,12),"")</f>
        <v>0</v>
      </c>
      <c r="S727" s="32">
        <f>IFERROR(INDEX(JOGOS!$C$1:$P$16905,$G727,13),"")</f>
        <v>0</v>
      </c>
      <c r="T727" s="32">
        <f t="shared" si="69"/>
        <v>0</v>
      </c>
    </row>
    <row r="728" spans="1:20">
      <c r="A728" t="str">
        <f>IF(Tabela3[[#This Row],[GOL CASA]]&lt;&gt;"",Tabela3[[#This Row],[TIME CASA]],"")</f>
        <v/>
      </c>
      <c r="B728" t="str">
        <f>IF(Tabela3[[#This Row],[GOL FORA]]&lt;&gt;"",Tabela3[[#This Row],[TIME FORA]],"")</f>
        <v/>
      </c>
      <c r="C728">
        <f t="shared" si="65"/>
        <v>0</v>
      </c>
      <c r="D728">
        <f t="shared" si="66"/>
        <v>0</v>
      </c>
      <c r="E728">
        <f t="shared" si="68"/>
        <v>0</v>
      </c>
      <c r="F728" t="str">
        <f t="shared" si="67"/>
        <v/>
      </c>
      <c r="H728" t="str">
        <f>IFERROR(INDEX(JOGOS!$C$1:$P$16905,$G728,1),"")</f>
        <v>PREMIER LIGUE22/23</v>
      </c>
      <c r="I728" s="29">
        <f>IFERROR(INDEX(JOGOS!$C$1:$P$16905,$G728,3),"")</f>
        <v>45052.458333333336</v>
      </c>
      <c r="J728" s="29" t="str">
        <f>IFERROR(INDEX(JOGOS!$C$1:$P$16905,$G728,4),"")</f>
        <v>Fulham</v>
      </c>
      <c r="K728" s="32">
        <f>IFERROR(INDEX(JOGOS!$C$1:$P$16905,$G728,5),"")</f>
        <v>0</v>
      </c>
      <c r="L728" s="32">
        <f>IFERROR(INDEX(JOGOS!$C$1:$P$16905,$G728,6),"")</f>
        <v>0</v>
      </c>
      <c r="M728" s="29" t="str">
        <f>IFERROR(INDEX(JOGOS!$C$1:$P$16905,$G728,7),"")</f>
        <v>Leicester City</v>
      </c>
      <c r="N728" s="32">
        <f>IFERROR(INDEX(JOGOS!$C$1:$P$16905,$G728,8),"")</f>
        <v>0</v>
      </c>
      <c r="O728" s="32">
        <f>IFERROR(INDEX(JOGOS!$C$1:$P$16905,$G728,9),"")</f>
        <v>0</v>
      </c>
      <c r="P728" s="32">
        <f>IFERROR(INDEX(JOGOS!$C$1:$P$16905,$G728,10),"")</f>
        <v>0</v>
      </c>
      <c r="Q728" s="32">
        <f>IFERROR(INDEX(JOGOS!$C$1:$P$16905,$G728,11),"")</f>
        <v>0</v>
      </c>
      <c r="R728" s="32">
        <f>IFERROR(INDEX(JOGOS!$C$1:$P$16905,$G728,12),"")</f>
        <v>0</v>
      </c>
      <c r="S728" s="32">
        <f>IFERROR(INDEX(JOGOS!$C$1:$P$16905,$G728,13),"")</f>
        <v>0</v>
      </c>
      <c r="T728" s="32">
        <f t="shared" si="69"/>
        <v>0</v>
      </c>
    </row>
    <row r="729" spans="1:20">
      <c r="A729" t="str">
        <f>IF(Tabela3[[#This Row],[GOL CASA]]&lt;&gt;"",Tabela3[[#This Row],[TIME CASA]],"")</f>
        <v/>
      </c>
      <c r="B729" t="str">
        <f>IF(Tabela3[[#This Row],[GOL FORA]]&lt;&gt;"",Tabela3[[#This Row],[TIME FORA]],"")</f>
        <v/>
      </c>
      <c r="C729">
        <f t="shared" si="65"/>
        <v>0</v>
      </c>
      <c r="D729">
        <f t="shared" si="66"/>
        <v>0</v>
      </c>
      <c r="E729">
        <f t="shared" si="68"/>
        <v>0</v>
      </c>
      <c r="F729" t="str">
        <f t="shared" si="67"/>
        <v/>
      </c>
      <c r="H729" t="str">
        <f>IFERROR(INDEX(JOGOS!$C$1:$P$16905,$G729,1),"")</f>
        <v>PREMIER LIGUE22/23</v>
      </c>
      <c r="I729" s="29">
        <f>IFERROR(INDEX(JOGOS!$C$1:$P$16905,$G729,3),"")</f>
        <v>45052.458333333336</v>
      </c>
      <c r="J729" s="29" t="str">
        <f>IFERROR(INDEX(JOGOS!$C$1:$P$16905,$G729,4),"")</f>
        <v>Liverpool</v>
      </c>
      <c r="K729" s="32">
        <f>IFERROR(INDEX(JOGOS!$C$1:$P$16905,$G729,5),"")</f>
        <v>0</v>
      </c>
      <c r="L729" s="32">
        <f>IFERROR(INDEX(JOGOS!$C$1:$P$16905,$G729,6),"")</f>
        <v>0</v>
      </c>
      <c r="M729" s="29" t="str">
        <f>IFERROR(INDEX(JOGOS!$C$1:$P$16905,$G729,7),"")</f>
        <v>Brentford</v>
      </c>
      <c r="N729" s="32">
        <f>IFERROR(INDEX(JOGOS!$C$1:$P$16905,$G729,8),"")</f>
        <v>0</v>
      </c>
      <c r="O729" s="32">
        <f>IFERROR(INDEX(JOGOS!$C$1:$P$16905,$G729,9),"")</f>
        <v>0</v>
      </c>
      <c r="P729" s="32">
        <f>IFERROR(INDEX(JOGOS!$C$1:$P$16905,$G729,10),"")</f>
        <v>0</v>
      </c>
      <c r="Q729" s="32">
        <f>IFERROR(INDEX(JOGOS!$C$1:$P$16905,$G729,11),"")</f>
        <v>0</v>
      </c>
      <c r="R729" s="32">
        <f>IFERROR(INDEX(JOGOS!$C$1:$P$16905,$G729,12),"")</f>
        <v>0</v>
      </c>
      <c r="S729" s="32">
        <f>IFERROR(INDEX(JOGOS!$C$1:$P$16905,$G729,13),"")</f>
        <v>0</v>
      </c>
      <c r="T729" s="32">
        <f t="shared" si="69"/>
        <v>0</v>
      </c>
    </row>
    <row r="730" spans="1:20">
      <c r="A730" t="str">
        <f>IF(Tabela3[[#This Row],[GOL CASA]]&lt;&gt;"",Tabela3[[#This Row],[TIME CASA]],"")</f>
        <v/>
      </c>
      <c r="B730" t="str">
        <f>IF(Tabela3[[#This Row],[GOL FORA]]&lt;&gt;"",Tabela3[[#This Row],[TIME FORA]],"")</f>
        <v/>
      </c>
      <c r="C730">
        <f t="shared" si="65"/>
        <v>0</v>
      </c>
      <c r="D730">
        <f t="shared" si="66"/>
        <v>0</v>
      </c>
      <c r="E730">
        <f t="shared" si="68"/>
        <v>0</v>
      </c>
      <c r="F730" t="str">
        <f t="shared" si="67"/>
        <v/>
      </c>
      <c r="H730" t="str">
        <f>IFERROR(INDEX(JOGOS!$C$1:$P$16905,$G730,1),"")</f>
        <v>PREMIER LIGUE22/23</v>
      </c>
      <c r="I730" s="29">
        <f>IFERROR(INDEX(JOGOS!$C$1:$P$16905,$G730,3),"")</f>
        <v>45052.458333333336</v>
      </c>
      <c r="J730" s="29" t="str">
        <f>IFERROR(INDEX(JOGOS!$C$1:$P$16905,$G730,4),"")</f>
        <v>Manchester City</v>
      </c>
      <c r="K730" s="32">
        <f>IFERROR(INDEX(JOGOS!$C$1:$P$16905,$G730,5),"")</f>
        <v>0</v>
      </c>
      <c r="L730" s="32">
        <f>IFERROR(INDEX(JOGOS!$C$1:$P$16905,$G730,6),"")</f>
        <v>0</v>
      </c>
      <c r="M730" s="29" t="str">
        <f>IFERROR(INDEX(JOGOS!$C$1:$P$16905,$G730,7),"")</f>
        <v>Leeds United</v>
      </c>
      <c r="N730" s="32">
        <f>IFERROR(INDEX(JOGOS!$C$1:$P$16905,$G730,8),"")</f>
        <v>0</v>
      </c>
      <c r="O730" s="32">
        <f>IFERROR(INDEX(JOGOS!$C$1:$P$16905,$G730,9),"")</f>
        <v>0</v>
      </c>
      <c r="P730" s="32">
        <f>IFERROR(INDEX(JOGOS!$C$1:$P$16905,$G730,10),"")</f>
        <v>0</v>
      </c>
      <c r="Q730" s="32">
        <f>IFERROR(INDEX(JOGOS!$C$1:$P$16905,$G730,11),"")</f>
        <v>0</v>
      </c>
      <c r="R730" s="32">
        <f>IFERROR(INDEX(JOGOS!$C$1:$P$16905,$G730,12),"")</f>
        <v>0</v>
      </c>
      <c r="S730" s="32">
        <f>IFERROR(INDEX(JOGOS!$C$1:$P$16905,$G730,13),"")</f>
        <v>0</v>
      </c>
      <c r="T730" s="32">
        <f t="shared" si="69"/>
        <v>0</v>
      </c>
    </row>
    <row r="731" spans="1:20">
      <c r="A731" t="str">
        <f>IF(Tabela3[[#This Row],[GOL CASA]]&lt;&gt;"",Tabela3[[#This Row],[TIME CASA]],"")</f>
        <v/>
      </c>
      <c r="B731" t="str">
        <f>IF(Tabela3[[#This Row],[GOL FORA]]&lt;&gt;"",Tabela3[[#This Row],[TIME FORA]],"")</f>
        <v/>
      </c>
      <c r="C731">
        <f t="shared" si="65"/>
        <v>0</v>
      </c>
      <c r="D731">
        <f t="shared" si="66"/>
        <v>0</v>
      </c>
      <c r="E731">
        <f t="shared" si="68"/>
        <v>0</v>
      </c>
      <c r="F731" t="str">
        <f t="shared" si="67"/>
        <v/>
      </c>
      <c r="H731" t="str">
        <f>IFERROR(INDEX(JOGOS!$C$1:$P$16905,$G731,1),"")</f>
        <v>PREMIER LIGUE22/23</v>
      </c>
      <c r="I731" s="29">
        <f>IFERROR(INDEX(JOGOS!$C$1:$P$16905,$G731,3),"")</f>
        <v>45052.458333333336</v>
      </c>
      <c r="J731" s="29" t="str">
        <f>IFERROR(INDEX(JOGOS!$C$1:$P$16905,$G731,4),"")</f>
        <v>Newcastle United</v>
      </c>
      <c r="K731" s="32">
        <f>IFERROR(INDEX(JOGOS!$C$1:$P$16905,$G731,5),"")</f>
        <v>0</v>
      </c>
      <c r="L731" s="32">
        <f>IFERROR(INDEX(JOGOS!$C$1:$P$16905,$G731,6),"")</f>
        <v>0</v>
      </c>
      <c r="M731" s="29" t="str">
        <f>IFERROR(INDEX(JOGOS!$C$1:$P$16905,$G731,7),"")</f>
        <v>Arsenal</v>
      </c>
      <c r="N731" s="32">
        <f>IFERROR(INDEX(JOGOS!$C$1:$P$16905,$G731,8),"")</f>
        <v>0</v>
      </c>
      <c r="O731" s="32">
        <f>IFERROR(INDEX(JOGOS!$C$1:$P$16905,$G731,9),"")</f>
        <v>0</v>
      </c>
      <c r="P731" s="32">
        <f>IFERROR(INDEX(JOGOS!$C$1:$P$16905,$G731,10),"")</f>
        <v>0</v>
      </c>
      <c r="Q731" s="32">
        <f>IFERROR(INDEX(JOGOS!$C$1:$P$16905,$G731,11),"")</f>
        <v>0</v>
      </c>
      <c r="R731" s="32">
        <f>IFERROR(INDEX(JOGOS!$C$1:$P$16905,$G731,12),"")</f>
        <v>0</v>
      </c>
      <c r="S731" s="32">
        <f>IFERROR(INDEX(JOGOS!$C$1:$P$16905,$G731,13),"")</f>
        <v>0</v>
      </c>
      <c r="T731" s="32">
        <f t="shared" si="69"/>
        <v>0</v>
      </c>
    </row>
    <row r="732" spans="1:20">
      <c r="A732" t="str">
        <f>IF(Tabela3[[#This Row],[GOL CASA]]&lt;&gt;"",Tabela3[[#This Row],[TIME CASA]],"")</f>
        <v/>
      </c>
      <c r="B732" t="str">
        <f>IF(Tabela3[[#This Row],[GOL FORA]]&lt;&gt;"",Tabela3[[#This Row],[TIME FORA]],"")</f>
        <v/>
      </c>
      <c r="C732">
        <f t="shared" si="65"/>
        <v>0</v>
      </c>
      <c r="D732">
        <f t="shared" si="66"/>
        <v>0</v>
      </c>
      <c r="E732">
        <f t="shared" si="68"/>
        <v>0</v>
      </c>
      <c r="F732" t="str">
        <f t="shared" si="67"/>
        <v/>
      </c>
      <c r="H732" t="str">
        <f>IFERROR(INDEX(JOGOS!$C$1:$P$16905,$G732,1),"")</f>
        <v>PREMIER LIGUE22/23</v>
      </c>
      <c r="I732" s="29">
        <f>IFERROR(INDEX(JOGOS!$C$1:$P$16905,$G732,3),"")</f>
        <v>45052.458333333336</v>
      </c>
      <c r="J732" s="29" t="str">
        <f>IFERROR(INDEX(JOGOS!$C$1:$P$16905,$G732,4),"")</f>
        <v>Nottingham Forest</v>
      </c>
      <c r="K732" s="32">
        <f>IFERROR(INDEX(JOGOS!$C$1:$P$16905,$G732,5),"")</f>
        <v>0</v>
      </c>
      <c r="L732" s="32">
        <f>IFERROR(INDEX(JOGOS!$C$1:$P$16905,$G732,6),"")</f>
        <v>0</v>
      </c>
      <c r="M732" s="29" t="str">
        <f>IFERROR(INDEX(JOGOS!$C$1:$P$16905,$G732,7),"")</f>
        <v>Southampton</v>
      </c>
      <c r="N732" s="32">
        <f>IFERROR(INDEX(JOGOS!$C$1:$P$16905,$G732,8),"")</f>
        <v>0</v>
      </c>
      <c r="O732" s="32">
        <f>IFERROR(INDEX(JOGOS!$C$1:$P$16905,$G732,9),"")</f>
        <v>0</v>
      </c>
      <c r="P732" s="32">
        <f>IFERROR(INDEX(JOGOS!$C$1:$P$16905,$G732,10),"")</f>
        <v>0</v>
      </c>
      <c r="Q732" s="32">
        <f>IFERROR(INDEX(JOGOS!$C$1:$P$16905,$G732,11),"")</f>
        <v>0</v>
      </c>
      <c r="R732" s="32">
        <f>IFERROR(INDEX(JOGOS!$C$1:$P$16905,$G732,12),"")</f>
        <v>0</v>
      </c>
      <c r="S732" s="32">
        <f>IFERROR(INDEX(JOGOS!$C$1:$P$16905,$G732,13),"")</f>
        <v>0</v>
      </c>
      <c r="T732" s="32">
        <f t="shared" si="69"/>
        <v>0</v>
      </c>
    </row>
    <row r="733" spans="1:20">
      <c r="A733" t="str">
        <f>IF(Tabela3[[#This Row],[GOL CASA]]&lt;&gt;"",Tabela3[[#This Row],[TIME CASA]],"")</f>
        <v/>
      </c>
      <c r="B733" t="str">
        <f>IF(Tabela3[[#This Row],[GOL FORA]]&lt;&gt;"",Tabela3[[#This Row],[TIME FORA]],"")</f>
        <v/>
      </c>
      <c r="C733">
        <f t="shared" si="65"/>
        <v>0</v>
      </c>
      <c r="D733">
        <f t="shared" si="66"/>
        <v>0</v>
      </c>
      <c r="E733">
        <f t="shared" si="68"/>
        <v>0</v>
      </c>
      <c r="F733" t="str">
        <f t="shared" si="67"/>
        <v/>
      </c>
      <c r="H733" t="str">
        <f>IFERROR(INDEX(JOGOS!$C$1:$P$16905,$G733,1),"")</f>
        <v>PREMIER LIGUE22/23</v>
      </c>
      <c r="I733" s="29">
        <f>IFERROR(INDEX(JOGOS!$C$1:$P$16905,$G733,3),"")</f>
        <v>45052.458333333336</v>
      </c>
      <c r="J733" s="29" t="str">
        <f>IFERROR(INDEX(JOGOS!$C$1:$P$16905,$G733,4),"")</f>
        <v>Tottenham Hotspur</v>
      </c>
      <c r="K733" s="32">
        <f>IFERROR(INDEX(JOGOS!$C$1:$P$16905,$G733,5),"")</f>
        <v>0</v>
      </c>
      <c r="L733" s="32">
        <f>IFERROR(INDEX(JOGOS!$C$1:$P$16905,$G733,6),"")</f>
        <v>0</v>
      </c>
      <c r="M733" s="29" t="str">
        <f>IFERROR(INDEX(JOGOS!$C$1:$P$16905,$G733,7),"")</f>
        <v>Crystal Palace</v>
      </c>
      <c r="N733" s="32">
        <f>IFERROR(INDEX(JOGOS!$C$1:$P$16905,$G733,8),"")</f>
        <v>0</v>
      </c>
      <c r="O733" s="32">
        <f>IFERROR(INDEX(JOGOS!$C$1:$P$16905,$G733,9),"")</f>
        <v>0</v>
      </c>
      <c r="P733" s="32">
        <f>IFERROR(INDEX(JOGOS!$C$1:$P$16905,$G733,10),"")</f>
        <v>0</v>
      </c>
      <c r="Q733" s="32">
        <f>IFERROR(INDEX(JOGOS!$C$1:$P$16905,$G733,11),"")</f>
        <v>0</v>
      </c>
      <c r="R733" s="32">
        <f>IFERROR(INDEX(JOGOS!$C$1:$P$16905,$G733,12),"")</f>
        <v>0</v>
      </c>
      <c r="S733" s="32">
        <f>IFERROR(INDEX(JOGOS!$C$1:$P$16905,$G733,13),"")</f>
        <v>0</v>
      </c>
      <c r="T733" s="32">
        <f t="shared" si="69"/>
        <v>0</v>
      </c>
    </row>
    <row r="734" spans="1:20">
      <c r="A734" t="str">
        <f>IF(Tabela3[[#This Row],[GOL CASA]]&lt;&gt;"",Tabela3[[#This Row],[TIME CASA]],"")</f>
        <v/>
      </c>
      <c r="B734" t="str">
        <f>IF(Tabela3[[#This Row],[GOL FORA]]&lt;&gt;"",Tabela3[[#This Row],[TIME FORA]],"")</f>
        <v/>
      </c>
      <c r="C734">
        <f t="shared" si="65"/>
        <v>0</v>
      </c>
      <c r="D734">
        <f t="shared" si="66"/>
        <v>0</v>
      </c>
      <c r="E734">
        <f t="shared" si="68"/>
        <v>0</v>
      </c>
      <c r="F734" t="str">
        <f t="shared" si="67"/>
        <v/>
      </c>
      <c r="H734" t="str">
        <f>IFERROR(INDEX(JOGOS!$C$1:$P$16905,$G734,1),"")</f>
        <v>PREMIER LIGUE22/23</v>
      </c>
      <c r="I734" s="29">
        <f>IFERROR(INDEX(JOGOS!$C$1:$P$16905,$G734,3),"")</f>
        <v>45052.458333333336</v>
      </c>
      <c r="J734" s="29" t="str">
        <f>IFERROR(INDEX(JOGOS!$C$1:$P$16905,$G734,4),"")</f>
        <v>West Ham United</v>
      </c>
      <c r="K734" s="32">
        <f>IFERROR(INDEX(JOGOS!$C$1:$P$16905,$G734,5),"")</f>
        <v>0</v>
      </c>
      <c r="L734" s="32">
        <f>IFERROR(INDEX(JOGOS!$C$1:$P$16905,$G734,6),"")</f>
        <v>0</v>
      </c>
      <c r="M734" s="29" t="str">
        <f>IFERROR(INDEX(JOGOS!$C$1:$P$16905,$G734,7),"")</f>
        <v>Manchester United</v>
      </c>
      <c r="N734" s="32">
        <f>IFERROR(INDEX(JOGOS!$C$1:$P$16905,$G734,8),"")</f>
        <v>0</v>
      </c>
      <c r="O734" s="32">
        <f>IFERROR(INDEX(JOGOS!$C$1:$P$16905,$G734,9),"")</f>
        <v>0</v>
      </c>
      <c r="P734" s="32">
        <f>IFERROR(INDEX(JOGOS!$C$1:$P$16905,$G734,10),"")</f>
        <v>0</v>
      </c>
      <c r="Q734" s="32">
        <f>IFERROR(INDEX(JOGOS!$C$1:$P$16905,$G734,11),"")</f>
        <v>0</v>
      </c>
      <c r="R734" s="32">
        <f>IFERROR(INDEX(JOGOS!$C$1:$P$16905,$G734,12),"")</f>
        <v>0</v>
      </c>
      <c r="S734" s="32">
        <f>IFERROR(INDEX(JOGOS!$C$1:$P$16905,$G734,13),"")</f>
        <v>0</v>
      </c>
      <c r="T734" s="32">
        <f t="shared" si="69"/>
        <v>0</v>
      </c>
    </row>
    <row r="735" spans="1:20">
      <c r="A735" t="str">
        <f>IF(Tabela3[[#This Row],[GOL CASA]]&lt;&gt;"",Tabela3[[#This Row],[TIME CASA]],"")</f>
        <v/>
      </c>
      <c r="B735" t="str">
        <f>IF(Tabela3[[#This Row],[GOL FORA]]&lt;&gt;"",Tabela3[[#This Row],[TIME FORA]],"")</f>
        <v/>
      </c>
      <c r="C735">
        <f t="shared" si="65"/>
        <v>0</v>
      </c>
      <c r="D735">
        <f t="shared" si="66"/>
        <v>0</v>
      </c>
      <c r="E735">
        <f t="shared" si="68"/>
        <v>0</v>
      </c>
      <c r="F735" t="str">
        <f t="shared" si="67"/>
        <v/>
      </c>
      <c r="H735" t="str">
        <f>IFERROR(INDEX(JOGOS!$C$1:$P$16905,$G735,1),"")</f>
        <v>PREMIER LIGUE22/23</v>
      </c>
      <c r="I735" s="29">
        <f>IFERROR(INDEX(JOGOS!$C$1:$P$16905,$G735,3),"")</f>
        <v>45052.458333333336</v>
      </c>
      <c r="J735" s="29" t="str">
        <f>IFERROR(INDEX(JOGOS!$C$1:$P$16905,$G735,4),"")</f>
        <v>Wolverhampton Wanderers</v>
      </c>
      <c r="K735" s="32">
        <f>IFERROR(INDEX(JOGOS!$C$1:$P$16905,$G735,5),"")</f>
        <v>0</v>
      </c>
      <c r="L735" s="32">
        <f>IFERROR(INDEX(JOGOS!$C$1:$P$16905,$G735,6),"")</f>
        <v>0</v>
      </c>
      <c r="M735" s="29" t="str">
        <f>IFERROR(INDEX(JOGOS!$C$1:$P$16905,$G735,7),"")</f>
        <v>Aston Villa</v>
      </c>
      <c r="N735" s="32">
        <f>IFERROR(INDEX(JOGOS!$C$1:$P$16905,$G735,8),"")</f>
        <v>0</v>
      </c>
      <c r="O735" s="32">
        <f>IFERROR(INDEX(JOGOS!$C$1:$P$16905,$G735,9),"")</f>
        <v>0</v>
      </c>
      <c r="P735" s="32">
        <f>IFERROR(INDEX(JOGOS!$C$1:$P$16905,$G735,10),"")</f>
        <v>0</v>
      </c>
      <c r="Q735" s="32">
        <f>IFERROR(INDEX(JOGOS!$C$1:$P$16905,$G735,11),"")</f>
        <v>0</v>
      </c>
      <c r="R735" s="32">
        <f>IFERROR(INDEX(JOGOS!$C$1:$P$16905,$G735,12),"")</f>
        <v>0</v>
      </c>
      <c r="S735" s="32">
        <f>IFERROR(INDEX(JOGOS!$C$1:$P$16905,$G735,13),"")</f>
        <v>0</v>
      </c>
      <c r="T735" s="32">
        <f t="shared" si="69"/>
        <v>0</v>
      </c>
    </row>
    <row r="736" spans="1:20">
      <c r="A736" t="str">
        <f>IF(Tabela3[[#This Row],[GOL CASA]]&lt;&gt;"",Tabela3[[#This Row],[TIME CASA]],"")</f>
        <v/>
      </c>
      <c r="B736" t="str">
        <f>IF(Tabela3[[#This Row],[GOL FORA]]&lt;&gt;"",Tabela3[[#This Row],[TIME FORA]],"")</f>
        <v/>
      </c>
      <c r="C736">
        <f t="shared" si="65"/>
        <v>0</v>
      </c>
      <c r="D736">
        <f t="shared" si="66"/>
        <v>0</v>
      </c>
      <c r="E736">
        <f t="shared" si="68"/>
        <v>0</v>
      </c>
      <c r="F736" t="str">
        <f t="shared" si="67"/>
        <v/>
      </c>
      <c r="H736" t="str">
        <f>IFERROR(INDEX(JOGOS!$C$1:$P$16905,$G736,1),"")</f>
        <v>FRANÇA LIGUE 1 22/23</v>
      </c>
      <c r="I736" s="29">
        <f>IFERROR(INDEX(JOGOS!$C$1:$P$16905,$G736,3),"")</f>
        <v>45059</v>
      </c>
      <c r="J736" s="29" t="str">
        <f>IFERROR(INDEX(JOGOS!$C$1:$P$16905,$G736,4),"")</f>
        <v>Monaco</v>
      </c>
      <c r="K736" s="32">
        <f>IFERROR(INDEX(JOGOS!$C$1:$P$16905,$G736,5),"")</f>
        <v>0</v>
      </c>
      <c r="L736" s="32">
        <f>IFERROR(INDEX(JOGOS!$C$1:$P$16905,$G736,6),"")</f>
        <v>0</v>
      </c>
      <c r="M736" s="29" t="str">
        <f>IFERROR(INDEX(JOGOS!$C$1:$P$16905,$G736,7),"")</f>
        <v>Lille</v>
      </c>
      <c r="N736" s="32">
        <f>IFERROR(INDEX(JOGOS!$C$1:$P$16905,$G736,8),"")</f>
        <v>0</v>
      </c>
      <c r="O736" s="32">
        <f>IFERROR(INDEX(JOGOS!$C$1:$P$16905,$G736,9),"")</f>
        <v>0</v>
      </c>
      <c r="P736" s="32">
        <f>IFERROR(INDEX(JOGOS!$C$1:$P$16905,$G736,10),"")</f>
        <v>0</v>
      </c>
      <c r="Q736" s="32">
        <f>IFERROR(INDEX(JOGOS!$C$1:$P$16905,$G736,11),"")</f>
        <v>0</v>
      </c>
      <c r="R736" s="32">
        <f>IFERROR(INDEX(JOGOS!$C$1:$P$16905,$G736,12),"")</f>
        <v>0</v>
      </c>
      <c r="S736" s="32">
        <f>IFERROR(INDEX(JOGOS!$C$1:$P$16905,$G736,13),"")</f>
        <v>0</v>
      </c>
      <c r="T736" s="32">
        <f t="shared" si="69"/>
        <v>0</v>
      </c>
    </row>
    <row r="737" spans="1:20">
      <c r="A737" t="str">
        <f>IF(Tabela3[[#This Row],[GOL CASA]]&lt;&gt;"",Tabela3[[#This Row],[TIME CASA]],"")</f>
        <v/>
      </c>
      <c r="B737" t="str">
        <f>IF(Tabela3[[#This Row],[GOL FORA]]&lt;&gt;"",Tabela3[[#This Row],[TIME FORA]],"")</f>
        <v/>
      </c>
      <c r="C737">
        <f t="shared" si="65"/>
        <v>0</v>
      </c>
      <c r="D737">
        <f t="shared" si="66"/>
        <v>0</v>
      </c>
      <c r="E737">
        <f t="shared" si="68"/>
        <v>0</v>
      </c>
      <c r="F737" t="str">
        <f t="shared" si="67"/>
        <v/>
      </c>
      <c r="H737" t="str">
        <f>IFERROR(INDEX(JOGOS!$C$1:$P$16905,$G737,1),"")</f>
        <v>FRANÇA LIGUE 1 22/23</v>
      </c>
      <c r="I737" s="29">
        <f>IFERROR(INDEX(JOGOS!$C$1:$P$16905,$G737,3),"")</f>
        <v>45059</v>
      </c>
      <c r="J737" s="29" t="str">
        <f>IFERROR(INDEX(JOGOS!$C$1:$P$16905,$G737,4),"")</f>
        <v>Clermont</v>
      </c>
      <c r="K737" s="32">
        <f>IFERROR(INDEX(JOGOS!$C$1:$P$16905,$G737,5),"")</f>
        <v>0</v>
      </c>
      <c r="L737" s="32">
        <f>IFERROR(INDEX(JOGOS!$C$1:$P$16905,$G737,6),"")</f>
        <v>0</v>
      </c>
      <c r="M737" s="29" t="str">
        <f>IFERROR(INDEX(JOGOS!$C$1:$P$16905,$G737,7),"")</f>
        <v>Olympique Lyonnais</v>
      </c>
      <c r="N737" s="32">
        <f>IFERROR(INDEX(JOGOS!$C$1:$P$16905,$G737,8),"")</f>
        <v>0</v>
      </c>
      <c r="O737" s="32">
        <f>IFERROR(INDEX(JOGOS!$C$1:$P$16905,$G737,9),"")</f>
        <v>0</v>
      </c>
      <c r="P737" s="32">
        <f>IFERROR(INDEX(JOGOS!$C$1:$P$16905,$G737,10),"")</f>
        <v>0</v>
      </c>
      <c r="Q737" s="32">
        <f>IFERROR(INDEX(JOGOS!$C$1:$P$16905,$G737,11),"")</f>
        <v>0</v>
      </c>
      <c r="R737" s="32">
        <f>IFERROR(INDEX(JOGOS!$C$1:$P$16905,$G737,12),"")</f>
        <v>0</v>
      </c>
      <c r="S737" s="32">
        <f>IFERROR(INDEX(JOGOS!$C$1:$P$16905,$G737,13),"")</f>
        <v>0</v>
      </c>
      <c r="T737" s="32">
        <f t="shared" si="69"/>
        <v>0</v>
      </c>
    </row>
    <row r="738" spans="1:20">
      <c r="A738" t="str">
        <f>IF(Tabela3[[#This Row],[GOL CASA]]&lt;&gt;"",Tabela3[[#This Row],[TIME CASA]],"")</f>
        <v/>
      </c>
      <c r="B738" t="str">
        <f>IF(Tabela3[[#This Row],[GOL FORA]]&lt;&gt;"",Tabela3[[#This Row],[TIME FORA]],"")</f>
        <v/>
      </c>
      <c r="C738">
        <f t="shared" si="65"/>
        <v>0</v>
      </c>
      <c r="D738">
        <f t="shared" si="66"/>
        <v>0</v>
      </c>
      <c r="E738">
        <f t="shared" si="68"/>
        <v>0</v>
      </c>
      <c r="F738" t="str">
        <f t="shared" si="67"/>
        <v/>
      </c>
      <c r="H738" t="str">
        <f>IFERROR(INDEX(JOGOS!$C$1:$P$16905,$G738,1),"")</f>
        <v>FRANÇA LIGUE 1 22/23</v>
      </c>
      <c r="I738" s="29">
        <f>IFERROR(INDEX(JOGOS!$C$1:$P$16905,$G738,3),"")</f>
        <v>45059</v>
      </c>
      <c r="J738" s="29" t="str">
        <f>IFERROR(INDEX(JOGOS!$C$1:$P$16905,$G738,4),"")</f>
        <v>Montpellier</v>
      </c>
      <c r="K738" s="32">
        <f>IFERROR(INDEX(JOGOS!$C$1:$P$16905,$G738,5),"")</f>
        <v>0</v>
      </c>
      <c r="L738" s="32">
        <f>IFERROR(INDEX(JOGOS!$C$1:$P$16905,$G738,6),"")</f>
        <v>0</v>
      </c>
      <c r="M738" s="29" t="str">
        <f>IFERROR(INDEX(JOGOS!$C$1:$P$16905,$G738,7),"")</f>
        <v>Lorient</v>
      </c>
      <c r="N738" s="32">
        <f>IFERROR(INDEX(JOGOS!$C$1:$P$16905,$G738,8),"")</f>
        <v>0</v>
      </c>
      <c r="O738" s="32">
        <f>IFERROR(INDEX(JOGOS!$C$1:$P$16905,$G738,9),"")</f>
        <v>0</v>
      </c>
      <c r="P738" s="32">
        <f>IFERROR(INDEX(JOGOS!$C$1:$P$16905,$G738,10),"")</f>
        <v>0</v>
      </c>
      <c r="Q738" s="32">
        <f>IFERROR(INDEX(JOGOS!$C$1:$P$16905,$G738,11),"")</f>
        <v>0</v>
      </c>
      <c r="R738" s="32">
        <f>IFERROR(INDEX(JOGOS!$C$1:$P$16905,$G738,12),"")</f>
        <v>0</v>
      </c>
      <c r="S738" s="32">
        <f>IFERROR(INDEX(JOGOS!$C$1:$P$16905,$G738,13),"")</f>
        <v>0</v>
      </c>
      <c r="T738" s="32">
        <f t="shared" si="69"/>
        <v>0</v>
      </c>
    </row>
    <row r="739" spans="1:20">
      <c r="A739" t="str">
        <f>IF(Tabela3[[#This Row],[GOL CASA]]&lt;&gt;"",Tabela3[[#This Row],[TIME CASA]],"")</f>
        <v/>
      </c>
      <c r="B739" t="str">
        <f>IF(Tabela3[[#This Row],[GOL FORA]]&lt;&gt;"",Tabela3[[#This Row],[TIME FORA]],"")</f>
        <v/>
      </c>
      <c r="C739">
        <f t="shared" si="65"/>
        <v>0</v>
      </c>
      <c r="D739">
        <f t="shared" si="66"/>
        <v>0</v>
      </c>
      <c r="E739">
        <f t="shared" si="68"/>
        <v>0</v>
      </c>
      <c r="F739" t="str">
        <f t="shared" si="67"/>
        <v/>
      </c>
      <c r="H739" t="str">
        <f>IFERROR(INDEX(JOGOS!$C$1:$P$16905,$G739,1),"")</f>
        <v>FRANÇA LIGUE 1 22/23</v>
      </c>
      <c r="I739" s="29">
        <f>IFERROR(INDEX(JOGOS!$C$1:$P$16905,$G739,3),"")</f>
        <v>45059</v>
      </c>
      <c r="J739" s="29" t="str">
        <f>IFERROR(INDEX(JOGOS!$C$1:$P$16905,$G739,4),"")</f>
        <v>Olympique Marseille</v>
      </c>
      <c r="K739" s="32">
        <f>IFERROR(INDEX(JOGOS!$C$1:$P$16905,$G739,5),"")</f>
        <v>0</v>
      </c>
      <c r="L739" s="32">
        <f>IFERROR(INDEX(JOGOS!$C$1:$P$16905,$G739,6),"")</f>
        <v>0</v>
      </c>
      <c r="M739" s="29" t="str">
        <f>IFERROR(INDEX(JOGOS!$C$1:$P$16905,$G739,7),"")</f>
        <v>Angers SCO</v>
      </c>
      <c r="N739" s="32">
        <f>IFERROR(INDEX(JOGOS!$C$1:$P$16905,$G739,8),"")</f>
        <v>0</v>
      </c>
      <c r="O739" s="32">
        <f>IFERROR(INDEX(JOGOS!$C$1:$P$16905,$G739,9),"")</f>
        <v>0</v>
      </c>
      <c r="P739" s="32">
        <f>IFERROR(INDEX(JOGOS!$C$1:$P$16905,$G739,10),"")</f>
        <v>0</v>
      </c>
      <c r="Q739" s="32">
        <f>IFERROR(INDEX(JOGOS!$C$1:$P$16905,$G739,11),"")</f>
        <v>0</v>
      </c>
      <c r="R739" s="32">
        <f>IFERROR(INDEX(JOGOS!$C$1:$P$16905,$G739,12),"")</f>
        <v>0</v>
      </c>
      <c r="S739" s="32">
        <f>IFERROR(INDEX(JOGOS!$C$1:$P$16905,$G739,13),"")</f>
        <v>0</v>
      </c>
      <c r="T739" s="32">
        <f t="shared" si="69"/>
        <v>0</v>
      </c>
    </row>
    <row r="740" spans="1:20">
      <c r="A740" t="str">
        <f>IF(Tabela3[[#This Row],[GOL CASA]]&lt;&gt;"",Tabela3[[#This Row],[TIME CASA]],"")</f>
        <v/>
      </c>
      <c r="B740" t="str">
        <f>IF(Tabela3[[#This Row],[GOL FORA]]&lt;&gt;"",Tabela3[[#This Row],[TIME FORA]],"")</f>
        <v/>
      </c>
      <c r="C740">
        <f t="shared" si="65"/>
        <v>0</v>
      </c>
      <c r="D740">
        <f t="shared" si="66"/>
        <v>0</v>
      </c>
      <c r="E740">
        <f t="shared" si="68"/>
        <v>0</v>
      </c>
      <c r="F740" t="str">
        <f t="shared" si="67"/>
        <v/>
      </c>
      <c r="H740" t="str">
        <f>IFERROR(INDEX(JOGOS!$C$1:$P$16905,$G740,1),"")</f>
        <v>FRANÇA LIGUE 1 22/23</v>
      </c>
      <c r="I740" s="29">
        <f>IFERROR(INDEX(JOGOS!$C$1:$P$16905,$G740,3),"")</f>
        <v>45059</v>
      </c>
      <c r="J740" s="29" t="str">
        <f>IFERROR(INDEX(JOGOS!$C$1:$P$16905,$G740,4),"")</f>
        <v>PSG</v>
      </c>
      <c r="K740" s="32">
        <f>IFERROR(INDEX(JOGOS!$C$1:$P$16905,$G740,5),"")</f>
        <v>0</v>
      </c>
      <c r="L740" s="32">
        <f>IFERROR(INDEX(JOGOS!$C$1:$P$16905,$G740,6),"")</f>
        <v>0</v>
      </c>
      <c r="M740" s="29" t="str">
        <f>IFERROR(INDEX(JOGOS!$C$1:$P$16905,$G740,7),"")</f>
        <v>Ajaccio</v>
      </c>
      <c r="N740" s="32">
        <f>IFERROR(INDEX(JOGOS!$C$1:$P$16905,$G740,8),"")</f>
        <v>0</v>
      </c>
      <c r="O740" s="32">
        <f>IFERROR(INDEX(JOGOS!$C$1:$P$16905,$G740,9),"")</f>
        <v>0</v>
      </c>
      <c r="P740" s="32">
        <f>IFERROR(INDEX(JOGOS!$C$1:$P$16905,$G740,10),"")</f>
        <v>0</v>
      </c>
      <c r="Q740" s="32">
        <f>IFERROR(INDEX(JOGOS!$C$1:$P$16905,$G740,11),"")</f>
        <v>0</v>
      </c>
      <c r="R740" s="32">
        <f>IFERROR(INDEX(JOGOS!$C$1:$P$16905,$G740,12),"")</f>
        <v>0</v>
      </c>
      <c r="S740" s="32">
        <f>IFERROR(INDEX(JOGOS!$C$1:$P$16905,$G740,13),"")</f>
        <v>0</v>
      </c>
      <c r="T740" s="32">
        <f t="shared" si="69"/>
        <v>0</v>
      </c>
    </row>
    <row r="741" spans="1:20">
      <c r="A741" t="str">
        <f>IF(Tabela3[[#This Row],[GOL CASA]]&lt;&gt;"",Tabela3[[#This Row],[TIME CASA]],"")</f>
        <v/>
      </c>
      <c r="B741" t="str">
        <f>IF(Tabela3[[#This Row],[GOL FORA]]&lt;&gt;"",Tabela3[[#This Row],[TIME FORA]],"")</f>
        <v/>
      </c>
      <c r="C741">
        <f t="shared" si="65"/>
        <v>0</v>
      </c>
      <c r="D741">
        <f t="shared" si="66"/>
        <v>0</v>
      </c>
      <c r="E741">
        <f t="shared" si="68"/>
        <v>0</v>
      </c>
      <c r="F741" t="str">
        <f t="shared" si="67"/>
        <v/>
      </c>
      <c r="H741" t="str">
        <f>IFERROR(INDEX(JOGOS!$C$1:$P$16905,$G741,1),"")</f>
        <v>FRANÇA LIGUE 1 22/23</v>
      </c>
      <c r="I741" s="29">
        <f>IFERROR(INDEX(JOGOS!$C$1:$P$16905,$G741,3),"")</f>
        <v>45059</v>
      </c>
      <c r="J741" s="29" t="str">
        <f>IFERROR(INDEX(JOGOS!$C$1:$P$16905,$G741,4),"")</f>
        <v>Lens</v>
      </c>
      <c r="K741" s="32">
        <f>IFERROR(INDEX(JOGOS!$C$1:$P$16905,$G741,5),"")</f>
        <v>0</v>
      </c>
      <c r="L741" s="32">
        <f>IFERROR(INDEX(JOGOS!$C$1:$P$16905,$G741,6),"")</f>
        <v>0</v>
      </c>
      <c r="M741" s="29" t="str">
        <f>IFERROR(INDEX(JOGOS!$C$1:$P$16905,$G741,7),"")</f>
        <v>Reims</v>
      </c>
      <c r="N741" s="32">
        <f>IFERROR(INDEX(JOGOS!$C$1:$P$16905,$G741,8),"")</f>
        <v>0</v>
      </c>
      <c r="O741" s="32">
        <f>IFERROR(INDEX(JOGOS!$C$1:$P$16905,$G741,9),"")</f>
        <v>0</v>
      </c>
      <c r="P741" s="32">
        <f>IFERROR(INDEX(JOGOS!$C$1:$P$16905,$G741,10),"")</f>
        <v>0</v>
      </c>
      <c r="Q741" s="32">
        <f>IFERROR(INDEX(JOGOS!$C$1:$P$16905,$G741,11),"")</f>
        <v>0</v>
      </c>
      <c r="R741" s="32">
        <f>IFERROR(INDEX(JOGOS!$C$1:$P$16905,$G741,12),"")</f>
        <v>0</v>
      </c>
      <c r="S741" s="32">
        <f>IFERROR(INDEX(JOGOS!$C$1:$P$16905,$G741,13),"")</f>
        <v>0</v>
      </c>
      <c r="T741" s="32">
        <f t="shared" si="69"/>
        <v>0</v>
      </c>
    </row>
    <row r="742" spans="1:20">
      <c r="A742" t="str">
        <f>IF(Tabela3[[#This Row],[GOL CASA]]&lt;&gt;"",Tabela3[[#This Row],[TIME CASA]],"")</f>
        <v/>
      </c>
      <c r="B742" t="str">
        <f>IF(Tabela3[[#This Row],[GOL FORA]]&lt;&gt;"",Tabela3[[#This Row],[TIME FORA]],"")</f>
        <v/>
      </c>
      <c r="C742">
        <f t="shared" si="65"/>
        <v>0</v>
      </c>
      <c r="D742">
        <f t="shared" si="66"/>
        <v>0</v>
      </c>
      <c r="E742">
        <f t="shared" si="68"/>
        <v>0</v>
      </c>
      <c r="F742" t="str">
        <f t="shared" si="67"/>
        <v/>
      </c>
      <c r="H742" t="str">
        <f>IFERROR(INDEX(JOGOS!$C$1:$P$16905,$G742,1),"")</f>
        <v>FRANÇA LIGUE 1 22/23</v>
      </c>
      <c r="I742" s="29">
        <f>IFERROR(INDEX(JOGOS!$C$1:$P$16905,$G742,3),"")</f>
        <v>45059</v>
      </c>
      <c r="J742" s="29" t="str">
        <f>IFERROR(INDEX(JOGOS!$C$1:$P$16905,$G742,4),"")</f>
        <v>Strasbourg</v>
      </c>
      <c r="K742" s="32">
        <f>IFERROR(INDEX(JOGOS!$C$1:$P$16905,$G742,5),"")</f>
        <v>0</v>
      </c>
      <c r="L742" s="32">
        <f>IFERROR(INDEX(JOGOS!$C$1:$P$16905,$G742,6),"")</f>
        <v>0</v>
      </c>
      <c r="M742" s="29" t="str">
        <f>IFERROR(INDEX(JOGOS!$C$1:$P$16905,$G742,7),"")</f>
        <v>Nice</v>
      </c>
      <c r="N742" s="32">
        <f>IFERROR(INDEX(JOGOS!$C$1:$P$16905,$G742,8),"")</f>
        <v>0</v>
      </c>
      <c r="O742" s="32">
        <f>IFERROR(INDEX(JOGOS!$C$1:$P$16905,$G742,9),"")</f>
        <v>0</v>
      </c>
      <c r="P742" s="32">
        <f>IFERROR(INDEX(JOGOS!$C$1:$P$16905,$G742,10),"")</f>
        <v>0</v>
      </c>
      <c r="Q742" s="32">
        <f>IFERROR(INDEX(JOGOS!$C$1:$P$16905,$G742,11),"")</f>
        <v>0</v>
      </c>
      <c r="R742" s="32">
        <f>IFERROR(INDEX(JOGOS!$C$1:$P$16905,$G742,12),"")</f>
        <v>0</v>
      </c>
      <c r="S742" s="32">
        <f>IFERROR(INDEX(JOGOS!$C$1:$P$16905,$G742,13),"")</f>
        <v>0</v>
      </c>
      <c r="T742" s="32">
        <f t="shared" si="69"/>
        <v>0</v>
      </c>
    </row>
    <row r="743" spans="1:20">
      <c r="A743" t="str">
        <f>IF(Tabela3[[#This Row],[GOL CASA]]&lt;&gt;"",Tabela3[[#This Row],[TIME CASA]],"")</f>
        <v/>
      </c>
      <c r="B743" t="str">
        <f>IF(Tabela3[[#This Row],[GOL FORA]]&lt;&gt;"",Tabela3[[#This Row],[TIME FORA]],"")</f>
        <v/>
      </c>
      <c r="C743">
        <f t="shared" si="65"/>
        <v>0</v>
      </c>
      <c r="D743">
        <f t="shared" si="66"/>
        <v>0</v>
      </c>
      <c r="E743">
        <f t="shared" si="68"/>
        <v>0</v>
      </c>
      <c r="F743" t="str">
        <f t="shared" si="67"/>
        <v/>
      </c>
      <c r="H743" t="str">
        <f>IFERROR(INDEX(JOGOS!$C$1:$P$16905,$G743,1),"")</f>
        <v>FRANÇA LIGUE 1 22/23</v>
      </c>
      <c r="I743" s="29">
        <f>IFERROR(INDEX(JOGOS!$C$1:$P$16905,$G743,3),"")</f>
        <v>45059</v>
      </c>
      <c r="J743" s="29" t="str">
        <f>IFERROR(INDEX(JOGOS!$C$1:$P$16905,$G743,4),"")</f>
        <v>Brest</v>
      </c>
      <c r="K743" s="32">
        <f>IFERROR(INDEX(JOGOS!$C$1:$P$16905,$G743,5),"")</f>
        <v>0</v>
      </c>
      <c r="L743" s="32">
        <f>IFERROR(INDEX(JOGOS!$C$1:$P$16905,$G743,6),"")</f>
        <v>0</v>
      </c>
      <c r="M743" s="29" t="str">
        <f>IFERROR(INDEX(JOGOS!$C$1:$P$16905,$G743,7),"")</f>
        <v>Auxerre</v>
      </c>
      <c r="N743" s="32">
        <f>IFERROR(INDEX(JOGOS!$C$1:$P$16905,$G743,8),"")</f>
        <v>0</v>
      </c>
      <c r="O743" s="32">
        <f>IFERROR(INDEX(JOGOS!$C$1:$P$16905,$G743,9),"")</f>
        <v>0</v>
      </c>
      <c r="P743" s="32">
        <f>IFERROR(INDEX(JOGOS!$C$1:$P$16905,$G743,10),"")</f>
        <v>0</v>
      </c>
      <c r="Q743" s="32">
        <f>IFERROR(INDEX(JOGOS!$C$1:$P$16905,$G743,11),"")</f>
        <v>0</v>
      </c>
      <c r="R743" s="32">
        <f>IFERROR(INDEX(JOGOS!$C$1:$P$16905,$G743,12),"")</f>
        <v>0</v>
      </c>
      <c r="S743" s="32">
        <f>IFERROR(INDEX(JOGOS!$C$1:$P$16905,$G743,13),"")</f>
        <v>0</v>
      </c>
      <c r="T743" s="32">
        <f t="shared" si="69"/>
        <v>0</v>
      </c>
    </row>
    <row r="744" spans="1:20">
      <c r="A744" t="str">
        <f>IF(Tabela3[[#This Row],[GOL CASA]]&lt;&gt;"",Tabela3[[#This Row],[TIME CASA]],"")</f>
        <v/>
      </c>
      <c r="B744" t="str">
        <f>IF(Tabela3[[#This Row],[GOL FORA]]&lt;&gt;"",Tabela3[[#This Row],[TIME FORA]],"")</f>
        <v/>
      </c>
      <c r="C744">
        <f t="shared" si="65"/>
        <v>0</v>
      </c>
      <c r="D744">
        <f t="shared" si="66"/>
        <v>0</v>
      </c>
      <c r="E744">
        <f t="shared" si="68"/>
        <v>0</v>
      </c>
      <c r="F744" t="str">
        <f t="shared" si="67"/>
        <v/>
      </c>
      <c r="H744" t="str">
        <f>IFERROR(INDEX(JOGOS!$C$1:$P$16905,$G744,1),"")</f>
        <v>FRANÇA LIGUE 1 22/23</v>
      </c>
      <c r="I744" s="29">
        <f>IFERROR(INDEX(JOGOS!$C$1:$P$16905,$G744,3),"")</f>
        <v>45059</v>
      </c>
      <c r="J744" s="29" t="str">
        <f>IFERROR(INDEX(JOGOS!$C$1:$P$16905,$G744,4),"")</f>
        <v>Rennes</v>
      </c>
      <c r="K744" s="32">
        <f>IFERROR(INDEX(JOGOS!$C$1:$P$16905,$G744,5),"")</f>
        <v>0</v>
      </c>
      <c r="L744" s="32">
        <f>IFERROR(INDEX(JOGOS!$C$1:$P$16905,$G744,6),"")</f>
        <v>0</v>
      </c>
      <c r="M744" s="29" t="str">
        <f>IFERROR(INDEX(JOGOS!$C$1:$P$16905,$G744,7),"")</f>
        <v>Troyes</v>
      </c>
      <c r="N744" s="32">
        <f>IFERROR(INDEX(JOGOS!$C$1:$P$16905,$G744,8),"")</f>
        <v>0</v>
      </c>
      <c r="O744" s="32">
        <f>IFERROR(INDEX(JOGOS!$C$1:$P$16905,$G744,9),"")</f>
        <v>0</v>
      </c>
      <c r="P744" s="32">
        <f>IFERROR(INDEX(JOGOS!$C$1:$P$16905,$G744,10),"")</f>
        <v>0</v>
      </c>
      <c r="Q744" s="32">
        <f>IFERROR(INDEX(JOGOS!$C$1:$P$16905,$G744,11),"")</f>
        <v>0</v>
      </c>
      <c r="R744" s="32">
        <f>IFERROR(INDEX(JOGOS!$C$1:$P$16905,$G744,12),"")</f>
        <v>0</v>
      </c>
      <c r="S744" s="32">
        <f>IFERROR(INDEX(JOGOS!$C$1:$P$16905,$G744,13),"")</f>
        <v>0</v>
      </c>
      <c r="T744" s="32">
        <f t="shared" si="69"/>
        <v>0</v>
      </c>
    </row>
    <row r="745" spans="1:20">
      <c r="A745" t="str">
        <f>IF(Tabela3[[#This Row],[GOL CASA]]&lt;&gt;"",Tabela3[[#This Row],[TIME CASA]],"")</f>
        <v/>
      </c>
      <c r="B745" t="str">
        <f>IF(Tabela3[[#This Row],[GOL FORA]]&lt;&gt;"",Tabela3[[#This Row],[TIME FORA]],"")</f>
        <v/>
      </c>
      <c r="C745">
        <f t="shared" si="65"/>
        <v>0</v>
      </c>
      <c r="D745">
        <f t="shared" si="66"/>
        <v>0</v>
      </c>
      <c r="E745">
        <f t="shared" si="68"/>
        <v>0</v>
      </c>
      <c r="F745" t="str">
        <f t="shared" si="67"/>
        <v/>
      </c>
      <c r="H745" t="str">
        <f>IFERROR(INDEX(JOGOS!$C$1:$P$16905,$G745,1),"")</f>
        <v>FRANÇA LIGUE 1 22/23</v>
      </c>
      <c r="I745" s="29">
        <f>IFERROR(INDEX(JOGOS!$C$1:$P$16905,$G745,3),"")</f>
        <v>45059</v>
      </c>
      <c r="J745" s="29" t="str">
        <f>IFERROR(INDEX(JOGOS!$C$1:$P$16905,$G745,4),"")</f>
        <v>Toulouse</v>
      </c>
      <c r="K745" s="32">
        <f>IFERROR(INDEX(JOGOS!$C$1:$P$16905,$G745,5),"")</f>
        <v>0</v>
      </c>
      <c r="L745" s="32">
        <f>IFERROR(INDEX(JOGOS!$C$1:$P$16905,$G745,6),"")</f>
        <v>0</v>
      </c>
      <c r="M745" s="29" t="str">
        <f>IFERROR(INDEX(JOGOS!$C$1:$P$16905,$G745,7),"")</f>
        <v>Nantes</v>
      </c>
      <c r="N745" s="32">
        <f>IFERROR(INDEX(JOGOS!$C$1:$P$16905,$G745,8),"")</f>
        <v>0</v>
      </c>
      <c r="O745" s="32">
        <f>IFERROR(INDEX(JOGOS!$C$1:$P$16905,$G745,9),"")</f>
        <v>0</v>
      </c>
      <c r="P745" s="32">
        <f>IFERROR(INDEX(JOGOS!$C$1:$P$16905,$G745,10),"")</f>
        <v>0</v>
      </c>
      <c r="Q745" s="32">
        <f>IFERROR(INDEX(JOGOS!$C$1:$P$16905,$G745,11),"")</f>
        <v>0</v>
      </c>
      <c r="R745" s="32">
        <f>IFERROR(INDEX(JOGOS!$C$1:$P$16905,$G745,12),"")</f>
        <v>0</v>
      </c>
      <c r="S745" s="32">
        <f>IFERROR(INDEX(JOGOS!$C$1:$P$16905,$G745,13),"")</f>
        <v>0</v>
      </c>
      <c r="T745" s="32">
        <f t="shared" si="69"/>
        <v>0</v>
      </c>
    </row>
    <row r="746" spans="1:20">
      <c r="A746" t="str">
        <f>IF(Tabela3[[#This Row],[GOL CASA]]&lt;&gt;"",Tabela3[[#This Row],[TIME CASA]],"")</f>
        <v/>
      </c>
      <c r="B746" t="str">
        <f>IF(Tabela3[[#This Row],[GOL FORA]]&lt;&gt;"",Tabela3[[#This Row],[TIME FORA]],"")</f>
        <v/>
      </c>
      <c r="C746">
        <f t="shared" si="65"/>
        <v>0</v>
      </c>
      <c r="D746">
        <f t="shared" si="66"/>
        <v>0</v>
      </c>
      <c r="E746">
        <f t="shared" si="68"/>
        <v>0</v>
      </c>
      <c r="F746" t="str">
        <f t="shared" si="67"/>
        <v/>
      </c>
      <c r="H746" t="str">
        <f>IFERROR(INDEX(JOGOS!$C$1:$P$16905,$G746,1),"")</f>
        <v>PREMIER LIGUE22/23</v>
      </c>
      <c r="I746" s="29">
        <f>IFERROR(INDEX(JOGOS!$C$1:$P$16905,$G746,3),"")</f>
        <v>45059.458333333336</v>
      </c>
      <c r="J746" s="29" t="str">
        <f>IFERROR(INDEX(JOGOS!$C$1:$P$16905,$G746,4),"")</f>
        <v>Arsenal</v>
      </c>
      <c r="K746" s="32">
        <f>IFERROR(INDEX(JOGOS!$C$1:$P$16905,$G746,5),"")</f>
        <v>0</v>
      </c>
      <c r="L746" s="32">
        <f>IFERROR(INDEX(JOGOS!$C$1:$P$16905,$G746,6),"")</f>
        <v>0</v>
      </c>
      <c r="M746" s="29" t="str">
        <f>IFERROR(INDEX(JOGOS!$C$1:$P$16905,$G746,7),"")</f>
        <v>Brighton &amp; Hove Albion</v>
      </c>
      <c r="N746" s="32">
        <f>IFERROR(INDEX(JOGOS!$C$1:$P$16905,$G746,8),"")</f>
        <v>0</v>
      </c>
      <c r="O746" s="32">
        <f>IFERROR(INDEX(JOGOS!$C$1:$P$16905,$G746,9),"")</f>
        <v>0</v>
      </c>
      <c r="P746" s="32">
        <f>IFERROR(INDEX(JOGOS!$C$1:$P$16905,$G746,10),"")</f>
        <v>0</v>
      </c>
      <c r="Q746" s="32">
        <f>IFERROR(INDEX(JOGOS!$C$1:$P$16905,$G746,11),"")</f>
        <v>0</v>
      </c>
      <c r="R746" s="32">
        <f>IFERROR(INDEX(JOGOS!$C$1:$P$16905,$G746,12),"")</f>
        <v>0</v>
      </c>
      <c r="S746" s="32">
        <f>IFERROR(INDEX(JOGOS!$C$1:$P$16905,$G746,13),"")</f>
        <v>0</v>
      </c>
      <c r="T746" s="32">
        <f t="shared" si="69"/>
        <v>0</v>
      </c>
    </row>
    <row r="747" spans="1:20">
      <c r="A747" t="str">
        <f>IF(Tabela3[[#This Row],[GOL CASA]]&lt;&gt;"",Tabela3[[#This Row],[TIME CASA]],"")</f>
        <v/>
      </c>
      <c r="B747" t="str">
        <f>IF(Tabela3[[#This Row],[GOL FORA]]&lt;&gt;"",Tabela3[[#This Row],[TIME FORA]],"")</f>
        <v/>
      </c>
      <c r="C747">
        <f t="shared" si="65"/>
        <v>0</v>
      </c>
      <c r="D747">
        <f t="shared" si="66"/>
        <v>0</v>
      </c>
      <c r="E747">
        <f t="shared" si="68"/>
        <v>0</v>
      </c>
      <c r="F747" t="str">
        <f t="shared" si="67"/>
        <v/>
      </c>
      <c r="H747" t="str">
        <f>IFERROR(INDEX(JOGOS!$C$1:$P$16905,$G747,1),"")</f>
        <v>PREMIER LIGUE22/23</v>
      </c>
      <c r="I747" s="29">
        <f>IFERROR(INDEX(JOGOS!$C$1:$P$16905,$G747,3),"")</f>
        <v>45059.458333333336</v>
      </c>
      <c r="J747" s="29" t="str">
        <f>IFERROR(INDEX(JOGOS!$C$1:$P$16905,$G747,4),"")</f>
        <v>Aston Villa</v>
      </c>
      <c r="K747" s="32">
        <f>IFERROR(INDEX(JOGOS!$C$1:$P$16905,$G747,5),"")</f>
        <v>0</v>
      </c>
      <c r="L747" s="32">
        <f>IFERROR(INDEX(JOGOS!$C$1:$P$16905,$G747,6),"")</f>
        <v>0</v>
      </c>
      <c r="M747" s="29" t="str">
        <f>IFERROR(INDEX(JOGOS!$C$1:$P$16905,$G747,7),"")</f>
        <v>Tottenham Hotspur</v>
      </c>
      <c r="N747" s="32">
        <f>IFERROR(INDEX(JOGOS!$C$1:$P$16905,$G747,8),"")</f>
        <v>0</v>
      </c>
      <c r="O747" s="32">
        <f>IFERROR(INDEX(JOGOS!$C$1:$P$16905,$G747,9),"")</f>
        <v>0</v>
      </c>
      <c r="P747" s="32">
        <f>IFERROR(INDEX(JOGOS!$C$1:$P$16905,$G747,10),"")</f>
        <v>0</v>
      </c>
      <c r="Q747" s="32">
        <f>IFERROR(INDEX(JOGOS!$C$1:$P$16905,$G747,11),"")</f>
        <v>0</v>
      </c>
      <c r="R747" s="32">
        <f>IFERROR(INDEX(JOGOS!$C$1:$P$16905,$G747,12),"")</f>
        <v>0</v>
      </c>
      <c r="S747" s="32">
        <f>IFERROR(INDEX(JOGOS!$C$1:$P$16905,$G747,13),"")</f>
        <v>0</v>
      </c>
      <c r="T747" s="32">
        <f t="shared" si="69"/>
        <v>0</v>
      </c>
    </row>
    <row r="748" spans="1:20">
      <c r="A748" t="str">
        <f>IF(Tabela3[[#This Row],[GOL CASA]]&lt;&gt;"",Tabela3[[#This Row],[TIME CASA]],"")</f>
        <v/>
      </c>
      <c r="B748" t="str">
        <f>IF(Tabela3[[#This Row],[GOL FORA]]&lt;&gt;"",Tabela3[[#This Row],[TIME FORA]],"")</f>
        <v/>
      </c>
      <c r="C748">
        <f t="shared" si="65"/>
        <v>0</v>
      </c>
      <c r="D748">
        <f t="shared" si="66"/>
        <v>0</v>
      </c>
      <c r="E748">
        <f t="shared" si="68"/>
        <v>0</v>
      </c>
      <c r="F748" t="str">
        <f t="shared" si="67"/>
        <v/>
      </c>
      <c r="H748" t="str">
        <f>IFERROR(INDEX(JOGOS!$C$1:$P$16905,$G748,1),"")</f>
        <v>PREMIER LIGUE22/23</v>
      </c>
      <c r="I748" s="29">
        <f>IFERROR(INDEX(JOGOS!$C$1:$P$16905,$G748,3),"")</f>
        <v>45059.458333333336</v>
      </c>
      <c r="J748" s="29" t="str">
        <f>IFERROR(INDEX(JOGOS!$C$1:$P$16905,$G748,4),"")</f>
        <v>Brentford</v>
      </c>
      <c r="K748" s="32">
        <f>IFERROR(INDEX(JOGOS!$C$1:$P$16905,$G748,5),"")</f>
        <v>0</v>
      </c>
      <c r="L748" s="32">
        <f>IFERROR(INDEX(JOGOS!$C$1:$P$16905,$G748,6),"")</f>
        <v>0</v>
      </c>
      <c r="M748" s="29" t="str">
        <f>IFERROR(INDEX(JOGOS!$C$1:$P$16905,$G748,7),"")</f>
        <v>West Ham United</v>
      </c>
      <c r="N748" s="32">
        <f>IFERROR(INDEX(JOGOS!$C$1:$P$16905,$G748,8),"")</f>
        <v>0</v>
      </c>
      <c r="O748" s="32">
        <f>IFERROR(INDEX(JOGOS!$C$1:$P$16905,$G748,9),"")</f>
        <v>0</v>
      </c>
      <c r="P748" s="32">
        <f>IFERROR(INDEX(JOGOS!$C$1:$P$16905,$G748,10),"")</f>
        <v>0</v>
      </c>
      <c r="Q748" s="32">
        <f>IFERROR(INDEX(JOGOS!$C$1:$P$16905,$G748,11),"")</f>
        <v>0</v>
      </c>
      <c r="R748" s="32">
        <f>IFERROR(INDEX(JOGOS!$C$1:$P$16905,$G748,12),"")</f>
        <v>0</v>
      </c>
      <c r="S748" s="32">
        <f>IFERROR(INDEX(JOGOS!$C$1:$P$16905,$G748,13),"")</f>
        <v>0</v>
      </c>
      <c r="T748" s="32">
        <f t="shared" si="69"/>
        <v>0</v>
      </c>
    </row>
    <row r="749" spans="1:20">
      <c r="A749" t="str">
        <f>IF(Tabela3[[#This Row],[GOL CASA]]&lt;&gt;"",Tabela3[[#This Row],[TIME CASA]],"")</f>
        <v/>
      </c>
      <c r="B749" t="str">
        <f>IF(Tabela3[[#This Row],[GOL FORA]]&lt;&gt;"",Tabela3[[#This Row],[TIME FORA]],"")</f>
        <v/>
      </c>
      <c r="C749">
        <f t="shared" si="65"/>
        <v>0</v>
      </c>
      <c r="D749">
        <f t="shared" si="66"/>
        <v>0</v>
      </c>
      <c r="E749">
        <f t="shared" si="68"/>
        <v>0</v>
      </c>
      <c r="F749" t="str">
        <f t="shared" si="67"/>
        <v/>
      </c>
      <c r="H749" t="str">
        <f>IFERROR(INDEX(JOGOS!$C$1:$P$16905,$G749,1),"")</f>
        <v>PREMIER LIGUE22/23</v>
      </c>
      <c r="I749" s="29">
        <f>IFERROR(INDEX(JOGOS!$C$1:$P$16905,$G749,3),"")</f>
        <v>45059.458333333336</v>
      </c>
      <c r="J749" s="29" t="str">
        <f>IFERROR(INDEX(JOGOS!$C$1:$P$16905,$G749,4),"")</f>
        <v>Crystal Palace</v>
      </c>
      <c r="K749" s="32">
        <f>IFERROR(INDEX(JOGOS!$C$1:$P$16905,$G749,5),"")</f>
        <v>0</v>
      </c>
      <c r="L749" s="32">
        <f>IFERROR(INDEX(JOGOS!$C$1:$P$16905,$G749,6),"")</f>
        <v>0</v>
      </c>
      <c r="M749" s="29" t="str">
        <f>IFERROR(INDEX(JOGOS!$C$1:$P$16905,$G749,7),"")</f>
        <v>AFC Bournemouth</v>
      </c>
      <c r="N749" s="32">
        <f>IFERROR(INDEX(JOGOS!$C$1:$P$16905,$G749,8),"")</f>
        <v>0</v>
      </c>
      <c r="O749" s="32">
        <f>IFERROR(INDEX(JOGOS!$C$1:$P$16905,$G749,9),"")</f>
        <v>0</v>
      </c>
      <c r="P749" s="32">
        <f>IFERROR(INDEX(JOGOS!$C$1:$P$16905,$G749,10),"")</f>
        <v>0</v>
      </c>
      <c r="Q749" s="32">
        <f>IFERROR(INDEX(JOGOS!$C$1:$P$16905,$G749,11),"")</f>
        <v>0</v>
      </c>
      <c r="R749" s="32">
        <f>IFERROR(INDEX(JOGOS!$C$1:$P$16905,$G749,12),"")</f>
        <v>0</v>
      </c>
      <c r="S749" s="32">
        <f>IFERROR(INDEX(JOGOS!$C$1:$P$16905,$G749,13),"")</f>
        <v>0</v>
      </c>
      <c r="T749" s="32">
        <f t="shared" si="69"/>
        <v>0</v>
      </c>
    </row>
    <row r="750" spans="1:20">
      <c r="A750" t="str">
        <f>IF(Tabela3[[#This Row],[GOL CASA]]&lt;&gt;"",Tabela3[[#This Row],[TIME CASA]],"")</f>
        <v/>
      </c>
      <c r="B750" t="str">
        <f>IF(Tabela3[[#This Row],[GOL FORA]]&lt;&gt;"",Tabela3[[#This Row],[TIME FORA]],"")</f>
        <v/>
      </c>
      <c r="C750">
        <f t="shared" si="65"/>
        <v>0</v>
      </c>
      <c r="D750">
        <f t="shared" si="66"/>
        <v>0</v>
      </c>
      <c r="E750">
        <f t="shared" si="68"/>
        <v>0</v>
      </c>
      <c r="F750" t="str">
        <f t="shared" si="67"/>
        <v/>
      </c>
      <c r="H750" t="str">
        <f>IFERROR(INDEX(JOGOS!$C$1:$P$16905,$G750,1),"")</f>
        <v>PREMIER LIGUE22/23</v>
      </c>
      <c r="I750" s="29">
        <f>IFERROR(INDEX(JOGOS!$C$1:$P$16905,$G750,3),"")</f>
        <v>45059.458333333336</v>
      </c>
      <c r="J750" s="29" t="str">
        <f>IFERROR(INDEX(JOGOS!$C$1:$P$16905,$G750,4),"")</f>
        <v>Everton</v>
      </c>
      <c r="K750" s="32">
        <f>IFERROR(INDEX(JOGOS!$C$1:$P$16905,$G750,5),"")</f>
        <v>0</v>
      </c>
      <c r="L750" s="32">
        <f>IFERROR(INDEX(JOGOS!$C$1:$P$16905,$G750,6),"")</f>
        <v>0</v>
      </c>
      <c r="M750" s="29" t="str">
        <f>IFERROR(INDEX(JOGOS!$C$1:$P$16905,$G750,7),"")</f>
        <v>Manchester City</v>
      </c>
      <c r="N750" s="32">
        <f>IFERROR(INDEX(JOGOS!$C$1:$P$16905,$G750,8),"")</f>
        <v>0</v>
      </c>
      <c r="O750" s="32">
        <f>IFERROR(INDEX(JOGOS!$C$1:$P$16905,$G750,9),"")</f>
        <v>0</v>
      </c>
      <c r="P750" s="32">
        <f>IFERROR(INDEX(JOGOS!$C$1:$P$16905,$G750,10),"")</f>
        <v>0</v>
      </c>
      <c r="Q750" s="32">
        <f>IFERROR(INDEX(JOGOS!$C$1:$P$16905,$G750,11),"")</f>
        <v>0</v>
      </c>
      <c r="R750" s="32">
        <f>IFERROR(INDEX(JOGOS!$C$1:$P$16905,$G750,12),"")</f>
        <v>0</v>
      </c>
      <c r="S750" s="32">
        <f>IFERROR(INDEX(JOGOS!$C$1:$P$16905,$G750,13),"")</f>
        <v>0</v>
      </c>
      <c r="T750" s="32">
        <f t="shared" si="69"/>
        <v>0</v>
      </c>
    </row>
    <row r="751" spans="1:20">
      <c r="A751" t="str">
        <f>IF(Tabela3[[#This Row],[GOL CASA]]&lt;&gt;"",Tabela3[[#This Row],[TIME CASA]],"")</f>
        <v/>
      </c>
      <c r="B751" t="str">
        <f>IF(Tabela3[[#This Row],[GOL FORA]]&lt;&gt;"",Tabela3[[#This Row],[TIME FORA]],"")</f>
        <v/>
      </c>
      <c r="C751">
        <f t="shared" si="65"/>
        <v>0</v>
      </c>
      <c r="D751">
        <f t="shared" si="66"/>
        <v>0</v>
      </c>
      <c r="E751">
        <f t="shared" si="68"/>
        <v>0</v>
      </c>
      <c r="F751" t="str">
        <f t="shared" si="67"/>
        <v/>
      </c>
      <c r="H751" t="str">
        <f>IFERROR(INDEX(JOGOS!$C$1:$P$16905,$G751,1),"")</f>
        <v>PREMIER LIGUE22/23</v>
      </c>
      <c r="I751" s="29">
        <f>IFERROR(INDEX(JOGOS!$C$1:$P$16905,$G751,3),"")</f>
        <v>45059.458333333336</v>
      </c>
      <c r="J751" s="29" t="str">
        <f>IFERROR(INDEX(JOGOS!$C$1:$P$16905,$G751,4),"")</f>
        <v>Leeds United</v>
      </c>
      <c r="K751" s="32">
        <f>IFERROR(INDEX(JOGOS!$C$1:$P$16905,$G751,5),"")</f>
        <v>0</v>
      </c>
      <c r="L751" s="32">
        <f>IFERROR(INDEX(JOGOS!$C$1:$P$16905,$G751,6),"")</f>
        <v>0</v>
      </c>
      <c r="M751" s="29" t="str">
        <f>IFERROR(INDEX(JOGOS!$C$1:$P$16905,$G751,7),"")</f>
        <v>Newcastle United</v>
      </c>
      <c r="N751" s="32">
        <f>IFERROR(INDEX(JOGOS!$C$1:$P$16905,$G751,8),"")</f>
        <v>0</v>
      </c>
      <c r="O751" s="32">
        <f>IFERROR(INDEX(JOGOS!$C$1:$P$16905,$G751,9),"")</f>
        <v>0</v>
      </c>
      <c r="P751" s="32">
        <f>IFERROR(INDEX(JOGOS!$C$1:$P$16905,$G751,10),"")</f>
        <v>0</v>
      </c>
      <c r="Q751" s="32">
        <f>IFERROR(INDEX(JOGOS!$C$1:$P$16905,$G751,11),"")</f>
        <v>0</v>
      </c>
      <c r="R751" s="32">
        <f>IFERROR(INDEX(JOGOS!$C$1:$P$16905,$G751,12),"")</f>
        <v>0</v>
      </c>
      <c r="S751" s="32">
        <f>IFERROR(INDEX(JOGOS!$C$1:$P$16905,$G751,13),"")</f>
        <v>0</v>
      </c>
      <c r="T751" s="32">
        <f t="shared" si="69"/>
        <v>0</v>
      </c>
    </row>
    <row r="752" spans="1:20">
      <c r="A752" t="str">
        <f>IF(Tabela3[[#This Row],[GOL CASA]]&lt;&gt;"",Tabela3[[#This Row],[TIME CASA]],"")</f>
        <v/>
      </c>
      <c r="B752" t="str">
        <f>IF(Tabela3[[#This Row],[GOL FORA]]&lt;&gt;"",Tabela3[[#This Row],[TIME FORA]],"")</f>
        <v/>
      </c>
      <c r="C752">
        <f t="shared" si="65"/>
        <v>0</v>
      </c>
      <c r="D752">
        <f t="shared" si="66"/>
        <v>0</v>
      </c>
      <c r="E752">
        <f t="shared" si="68"/>
        <v>0</v>
      </c>
      <c r="F752" t="str">
        <f t="shared" si="67"/>
        <v/>
      </c>
      <c r="H752" t="str">
        <f>IFERROR(INDEX(JOGOS!$C$1:$P$16905,$G752,1),"")</f>
        <v>PREMIER LIGUE22/23</v>
      </c>
      <c r="I752" s="29">
        <f>IFERROR(INDEX(JOGOS!$C$1:$P$16905,$G752,3),"")</f>
        <v>45059.458333333336</v>
      </c>
      <c r="J752" s="29" t="str">
        <f>IFERROR(INDEX(JOGOS!$C$1:$P$16905,$G752,4),"")</f>
        <v>Leicester City</v>
      </c>
      <c r="K752" s="32">
        <f>IFERROR(INDEX(JOGOS!$C$1:$P$16905,$G752,5),"")</f>
        <v>0</v>
      </c>
      <c r="L752" s="32">
        <f>IFERROR(INDEX(JOGOS!$C$1:$P$16905,$G752,6),"")</f>
        <v>0</v>
      </c>
      <c r="M752" s="29" t="str">
        <f>IFERROR(INDEX(JOGOS!$C$1:$P$16905,$G752,7),"")</f>
        <v>Liverpool</v>
      </c>
      <c r="N752" s="32">
        <f>IFERROR(INDEX(JOGOS!$C$1:$P$16905,$G752,8),"")</f>
        <v>0</v>
      </c>
      <c r="O752" s="32">
        <f>IFERROR(INDEX(JOGOS!$C$1:$P$16905,$G752,9),"")</f>
        <v>0</v>
      </c>
      <c r="P752" s="32">
        <f>IFERROR(INDEX(JOGOS!$C$1:$P$16905,$G752,10),"")</f>
        <v>0</v>
      </c>
      <c r="Q752" s="32">
        <f>IFERROR(INDEX(JOGOS!$C$1:$P$16905,$G752,11),"")</f>
        <v>0</v>
      </c>
      <c r="R752" s="32">
        <f>IFERROR(INDEX(JOGOS!$C$1:$P$16905,$G752,12),"")</f>
        <v>0</v>
      </c>
      <c r="S752" s="32">
        <f>IFERROR(INDEX(JOGOS!$C$1:$P$16905,$G752,13),"")</f>
        <v>0</v>
      </c>
      <c r="T752" s="32">
        <f t="shared" si="69"/>
        <v>0</v>
      </c>
    </row>
    <row r="753" spans="1:20">
      <c r="A753" t="str">
        <f>IF(Tabela3[[#This Row],[GOL CASA]]&lt;&gt;"",Tabela3[[#This Row],[TIME CASA]],"")</f>
        <v/>
      </c>
      <c r="B753" t="str">
        <f>IF(Tabela3[[#This Row],[GOL FORA]]&lt;&gt;"",Tabela3[[#This Row],[TIME FORA]],"")</f>
        <v/>
      </c>
      <c r="C753">
        <f t="shared" si="65"/>
        <v>0</v>
      </c>
      <c r="D753">
        <f t="shared" si="66"/>
        <v>0</v>
      </c>
      <c r="E753">
        <f t="shared" si="68"/>
        <v>0</v>
      </c>
      <c r="F753" t="str">
        <f t="shared" si="67"/>
        <v/>
      </c>
      <c r="H753" t="str">
        <f>IFERROR(INDEX(JOGOS!$C$1:$P$16905,$G753,1),"")</f>
        <v>PREMIER LIGUE22/23</v>
      </c>
      <c r="I753" s="29">
        <f>IFERROR(INDEX(JOGOS!$C$1:$P$16905,$G753,3),"")</f>
        <v>45059.458333333336</v>
      </c>
      <c r="J753" s="29" t="str">
        <f>IFERROR(INDEX(JOGOS!$C$1:$P$16905,$G753,4),"")</f>
        <v>Manchester United</v>
      </c>
      <c r="K753" s="32">
        <f>IFERROR(INDEX(JOGOS!$C$1:$P$16905,$G753,5),"")</f>
        <v>0</v>
      </c>
      <c r="L753" s="32">
        <f>IFERROR(INDEX(JOGOS!$C$1:$P$16905,$G753,6),"")</f>
        <v>0</v>
      </c>
      <c r="M753" s="29" t="str">
        <f>IFERROR(INDEX(JOGOS!$C$1:$P$16905,$G753,7),"")</f>
        <v>Wolverhampton Wanderers</v>
      </c>
      <c r="N753" s="32">
        <f>IFERROR(INDEX(JOGOS!$C$1:$P$16905,$G753,8),"")</f>
        <v>0</v>
      </c>
      <c r="O753" s="32">
        <f>IFERROR(INDEX(JOGOS!$C$1:$P$16905,$G753,9),"")</f>
        <v>0</v>
      </c>
      <c r="P753" s="32">
        <f>IFERROR(INDEX(JOGOS!$C$1:$P$16905,$G753,10),"")</f>
        <v>0</v>
      </c>
      <c r="Q753" s="32">
        <f>IFERROR(INDEX(JOGOS!$C$1:$P$16905,$G753,11),"")</f>
        <v>0</v>
      </c>
      <c r="R753" s="32">
        <f>IFERROR(INDEX(JOGOS!$C$1:$P$16905,$G753,12),"")</f>
        <v>0</v>
      </c>
      <c r="S753" s="32">
        <f>IFERROR(INDEX(JOGOS!$C$1:$P$16905,$G753,13),"")</f>
        <v>0</v>
      </c>
      <c r="T753" s="32">
        <f t="shared" si="69"/>
        <v>0</v>
      </c>
    </row>
    <row r="754" spans="1:20">
      <c r="A754" t="str">
        <f>IF(Tabela3[[#This Row],[GOL CASA]]&lt;&gt;"",Tabela3[[#This Row],[TIME CASA]],"")</f>
        <v/>
      </c>
      <c r="B754" t="str">
        <f>IF(Tabela3[[#This Row],[GOL FORA]]&lt;&gt;"",Tabela3[[#This Row],[TIME FORA]],"")</f>
        <v/>
      </c>
      <c r="C754">
        <f t="shared" si="65"/>
        <v>0</v>
      </c>
      <c r="D754">
        <f t="shared" si="66"/>
        <v>0</v>
      </c>
      <c r="E754">
        <f t="shared" si="68"/>
        <v>0</v>
      </c>
      <c r="F754" t="str">
        <f t="shared" si="67"/>
        <v/>
      </c>
      <c r="H754" t="str">
        <f>IFERROR(INDEX(JOGOS!$C$1:$P$16905,$G754,1),"")</f>
        <v>PREMIER LIGUE22/23</v>
      </c>
      <c r="I754" s="29">
        <f>IFERROR(INDEX(JOGOS!$C$1:$P$16905,$G754,3),"")</f>
        <v>45059.458333333336</v>
      </c>
      <c r="J754" s="29" t="str">
        <f>IFERROR(INDEX(JOGOS!$C$1:$P$16905,$G754,4),"")</f>
        <v>Southampton</v>
      </c>
      <c r="K754" s="32">
        <f>IFERROR(INDEX(JOGOS!$C$1:$P$16905,$G754,5),"")</f>
        <v>0</v>
      </c>
      <c r="L754" s="32">
        <f>IFERROR(INDEX(JOGOS!$C$1:$P$16905,$G754,6),"")</f>
        <v>0</v>
      </c>
      <c r="M754" s="29" t="str">
        <f>IFERROR(INDEX(JOGOS!$C$1:$P$16905,$G754,7),"")</f>
        <v>Fulham</v>
      </c>
      <c r="N754" s="32">
        <f>IFERROR(INDEX(JOGOS!$C$1:$P$16905,$G754,8),"")</f>
        <v>0</v>
      </c>
      <c r="O754" s="32">
        <f>IFERROR(INDEX(JOGOS!$C$1:$P$16905,$G754,9),"")</f>
        <v>0</v>
      </c>
      <c r="P754" s="32">
        <f>IFERROR(INDEX(JOGOS!$C$1:$P$16905,$G754,10),"")</f>
        <v>0</v>
      </c>
      <c r="Q754" s="32">
        <f>IFERROR(INDEX(JOGOS!$C$1:$P$16905,$G754,11),"")</f>
        <v>0</v>
      </c>
      <c r="R754" s="32">
        <f>IFERROR(INDEX(JOGOS!$C$1:$P$16905,$G754,12),"")</f>
        <v>0</v>
      </c>
      <c r="S754" s="32">
        <f>IFERROR(INDEX(JOGOS!$C$1:$P$16905,$G754,13),"")</f>
        <v>0</v>
      </c>
      <c r="T754" s="32">
        <f t="shared" si="69"/>
        <v>0</v>
      </c>
    </row>
    <row r="755" spans="1:20">
      <c r="A755" t="str">
        <f>IF(Tabela3[[#This Row],[GOL CASA]]&lt;&gt;"",Tabela3[[#This Row],[TIME CASA]],"")</f>
        <v/>
      </c>
      <c r="B755" t="str">
        <f>IF(Tabela3[[#This Row],[GOL FORA]]&lt;&gt;"",Tabela3[[#This Row],[TIME FORA]],"")</f>
        <v/>
      </c>
      <c r="C755">
        <f t="shared" si="65"/>
        <v>0</v>
      </c>
      <c r="D755">
        <f t="shared" si="66"/>
        <v>0</v>
      </c>
      <c r="E755">
        <f t="shared" si="68"/>
        <v>0</v>
      </c>
      <c r="F755" t="str">
        <f t="shared" si="67"/>
        <v/>
      </c>
      <c r="H755" t="str">
        <f>IFERROR(INDEX(JOGOS!$C$1:$P$16905,$G755,1),"")</f>
        <v>PREMIER LIGUE22/23</v>
      </c>
      <c r="I755" s="29">
        <f>IFERROR(INDEX(JOGOS!$C$1:$P$16905,$G755,3),"")</f>
        <v>45059.458333333336</v>
      </c>
      <c r="J755" s="29" t="str">
        <f>IFERROR(INDEX(JOGOS!$C$1:$P$16905,$G755,4),"")</f>
        <v>Chelsea</v>
      </c>
      <c r="K755" s="32">
        <f>IFERROR(INDEX(JOGOS!$C$1:$P$16905,$G755,5),"")</f>
        <v>0</v>
      </c>
      <c r="L755" s="32">
        <f>IFERROR(INDEX(JOGOS!$C$1:$P$16905,$G755,6),"")</f>
        <v>0</v>
      </c>
      <c r="M755" s="29" t="str">
        <f>IFERROR(INDEX(JOGOS!$C$1:$P$16905,$G755,7),"")</f>
        <v>Nottingham Forest</v>
      </c>
      <c r="N755" s="32">
        <f>IFERROR(INDEX(JOGOS!$C$1:$P$16905,$G755,8),"")</f>
        <v>0</v>
      </c>
      <c r="O755" s="32">
        <f>IFERROR(INDEX(JOGOS!$C$1:$P$16905,$G755,9),"")</f>
        <v>0</v>
      </c>
      <c r="P755" s="32">
        <f>IFERROR(INDEX(JOGOS!$C$1:$P$16905,$G755,10),"")</f>
        <v>0</v>
      </c>
      <c r="Q755" s="32">
        <f>IFERROR(INDEX(JOGOS!$C$1:$P$16905,$G755,11),"")</f>
        <v>0</v>
      </c>
      <c r="R755" s="32">
        <f>IFERROR(INDEX(JOGOS!$C$1:$P$16905,$G755,12),"")</f>
        <v>0</v>
      </c>
      <c r="S755" s="32">
        <f>IFERROR(INDEX(JOGOS!$C$1:$P$16905,$G755,13),"")</f>
        <v>0</v>
      </c>
      <c r="T755" s="32">
        <f t="shared" si="69"/>
        <v>0</v>
      </c>
    </row>
    <row r="756" spans="1:20">
      <c r="A756" t="str">
        <f>IF(Tabela3[[#This Row],[GOL CASA]]&lt;&gt;"",Tabela3[[#This Row],[TIME CASA]],"")</f>
        <v/>
      </c>
      <c r="B756" t="str">
        <f>IF(Tabela3[[#This Row],[GOL FORA]]&lt;&gt;"",Tabela3[[#This Row],[TIME FORA]],"")</f>
        <v/>
      </c>
      <c r="C756">
        <f t="shared" si="65"/>
        <v>0</v>
      </c>
      <c r="D756">
        <f t="shared" si="66"/>
        <v>0</v>
      </c>
      <c r="E756">
        <f t="shared" si="68"/>
        <v>0</v>
      </c>
      <c r="F756" t="str">
        <f t="shared" si="67"/>
        <v/>
      </c>
      <c r="H756" t="str">
        <f>IFERROR(INDEX(JOGOS!$C$1:$P$16905,$G756,1),"")</f>
        <v>FRANÇA LIGUE 1 22/23</v>
      </c>
      <c r="I756" s="29">
        <f>IFERROR(INDEX(JOGOS!$C$1:$P$16905,$G756,3),"")</f>
        <v>45066</v>
      </c>
      <c r="J756" s="29" t="str">
        <f>IFERROR(INDEX(JOGOS!$C$1:$P$16905,$G756,4),"")</f>
        <v>Ajaccio</v>
      </c>
      <c r="K756" s="32">
        <f>IFERROR(INDEX(JOGOS!$C$1:$P$16905,$G756,5),"")</f>
        <v>0</v>
      </c>
      <c r="L756" s="32">
        <f>IFERROR(INDEX(JOGOS!$C$1:$P$16905,$G756,6),"")</f>
        <v>0</v>
      </c>
      <c r="M756" s="29" t="str">
        <f>IFERROR(INDEX(JOGOS!$C$1:$P$16905,$G756,7),"")</f>
        <v>Rennes</v>
      </c>
      <c r="N756" s="32">
        <f>IFERROR(INDEX(JOGOS!$C$1:$P$16905,$G756,8),"")</f>
        <v>0</v>
      </c>
      <c r="O756" s="32">
        <f>IFERROR(INDEX(JOGOS!$C$1:$P$16905,$G756,9),"")</f>
        <v>0</v>
      </c>
      <c r="P756" s="32">
        <f>IFERROR(INDEX(JOGOS!$C$1:$P$16905,$G756,10),"")</f>
        <v>0</v>
      </c>
      <c r="Q756" s="32">
        <f>IFERROR(INDEX(JOGOS!$C$1:$P$16905,$G756,11),"")</f>
        <v>0</v>
      </c>
      <c r="R756" s="32">
        <f>IFERROR(INDEX(JOGOS!$C$1:$P$16905,$G756,12),"")</f>
        <v>0</v>
      </c>
      <c r="S756" s="32">
        <f>IFERROR(INDEX(JOGOS!$C$1:$P$16905,$G756,13),"")</f>
        <v>0</v>
      </c>
      <c r="T756" s="32">
        <f t="shared" si="69"/>
        <v>0</v>
      </c>
    </row>
    <row r="757" spans="1:20">
      <c r="A757" t="str">
        <f>IF(Tabela3[[#This Row],[GOL CASA]]&lt;&gt;"",Tabela3[[#This Row],[TIME CASA]],"")</f>
        <v/>
      </c>
      <c r="B757" t="str">
        <f>IF(Tabela3[[#This Row],[GOL FORA]]&lt;&gt;"",Tabela3[[#This Row],[TIME FORA]],"")</f>
        <v/>
      </c>
      <c r="C757">
        <f t="shared" si="65"/>
        <v>0</v>
      </c>
      <c r="D757">
        <f t="shared" si="66"/>
        <v>0</v>
      </c>
      <c r="E757">
        <f t="shared" si="68"/>
        <v>0</v>
      </c>
      <c r="F757" t="str">
        <f t="shared" si="67"/>
        <v/>
      </c>
      <c r="H757" t="str">
        <f>IFERROR(INDEX(JOGOS!$C$1:$P$16905,$G757,1),"")</f>
        <v>FRANÇA LIGUE 1 22/23</v>
      </c>
      <c r="I757" s="29">
        <f>IFERROR(INDEX(JOGOS!$C$1:$P$16905,$G757,3),"")</f>
        <v>45066</v>
      </c>
      <c r="J757" s="29" t="str">
        <f>IFERROR(INDEX(JOGOS!$C$1:$P$16905,$G757,4),"")</f>
        <v>Auxerre</v>
      </c>
      <c r="K757" s="32">
        <f>IFERROR(INDEX(JOGOS!$C$1:$P$16905,$G757,5),"")</f>
        <v>0</v>
      </c>
      <c r="L757" s="32">
        <f>IFERROR(INDEX(JOGOS!$C$1:$P$16905,$G757,6),"")</f>
        <v>0</v>
      </c>
      <c r="M757" s="29" t="str">
        <f>IFERROR(INDEX(JOGOS!$C$1:$P$16905,$G757,7),"")</f>
        <v>PSG</v>
      </c>
      <c r="N757" s="32">
        <f>IFERROR(INDEX(JOGOS!$C$1:$P$16905,$G757,8),"")</f>
        <v>0</v>
      </c>
      <c r="O757" s="32">
        <f>IFERROR(INDEX(JOGOS!$C$1:$P$16905,$G757,9),"")</f>
        <v>0</v>
      </c>
      <c r="P757" s="32">
        <f>IFERROR(INDEX(JOGOS!$C$1:$P$16905,$G757,10),"")</f>
        <v>0</v>
      </c>
      <c r="Q757" s="32">
        <f>IFERROR(INDEX(JOGOS!$C$1:$P$16905,$G757,11),"")</f>
        <v>0</v>
      </c>
      <c r="R757" s="32">
        <f>IFERROR(INDEX(JOGOS!$C$1:$P$16905,$G757,12),"")</f>
        <v>0</v>
      </c>
      <c r="S757" s="32">
        <f>IFERROR(INDEX(JOGOS!$C$1:$P$16905,$G757,13),"")</f>
        <v>0</v>
      </c>
      <c r="T757" s="32">
        <f t="shared" si="69"/>
        <v>0</v>
      </c>
    </row>
    <row r="758" spans="1:20">
      <c r="A758" t="str">
        <f>IF(Tabela3[[#This Row],[GOL CASA]]&lt;&gt;"",Tabela3[[#This Row],[TIME CASA]],"")</f>
        <v/>
      </c>
      <c r="B758" t="str">
        <f>IF(Tabela3[[#This Row],[GOL FORA]]&lt;&gt;"",Tabela3[[#This Row],[TIME FORA]],"")</f>
        <v/>
      </c>
      <c r="C758">
        <f t="shared" si="65"/>
        <v>0</v>
      </c>
      <c r="D758">
        <f t="shared" si="66"/>
        <v>0</v>
      </c>
      <c r="E758">
        <f t="shared" si="68"/>
        <v>0</v>
      </c>
      <c r="F758" t="str">
        <f t="shared" si="67"/>
        <v/>
      </c>
      <c r="H758" t="str">
        <f>IFERROR(INDEX(JOGOS!$C$1:$P$16905,$G758,1),"")</f>
        <v>FRANÇA LIGUE 1 22/23</v>
      </c>
      <c r="I758" s="29">
        <f>IFERROR(INDEX(JOGOS!$C$1:$P$16905,$G758,3),"")</f>
        <v>45066</v>
      </c>
      <c r="J758" s="29" t="str">
        <f>IFERROR(INDEX(JOGOS!$C$1:$P$16905,$G758,4),"")</f>
        <v>Lorient</v>
      </c>
      <c r="K758" s="32">
        <f>IFERROR(INDEX(JOGOS!$C$1:$P$16905,$G758,5),"")</f>
        <v>0</v>
      </c>
      <c r="L758" s="32">
        <f>IFERROR(INDEX(JOGOS!$C$1:$P$16905,$G758,6),"")</f>
        <v>0</v>
      </c>
      <c r="M758" s="29" t="str">
        <f>IFERROR(INDEX(JOGOS!$C$1:$P$16905,$G758,7),"")</f>
        <v>Lens</v>
      </c>
      <c r="N758" s="32">
        <f>IFERROR(INDEX(JOGOS!$C$1:$P$16905,$G758,8),"")</f>
        <v>0</v>
      </c>
      <c r="O758" s="32">
        <f>IFERROR(INDEX(JOGOS!$C$1:$P$16905,$G758,9),"")</f>
        <v>0</v>
      </c>
      <c r="P758" s="32">
        <f>IFERROR(INDEX(JOGOS!$C$1:$P$16905,$G758,10),"")</f>
        <v>0</v>
      </c>
      <c r="Q758" s="32">
        <f>IFERROR(INDEX(JOGOS!$C$1:$P$16905,$G758,11),"")</f>
        <v>0</v>
      </c>
      <c r="R758" s="32">
        <f>IFERROR(INDEX(JOGOS!$C$1:$P$16905,$G758,12),"")</f>
        <v>0</v>
      </c>
      <c r="S758" s="32">
        <f>IFERROR(INDEX(JOGOS!$C$1:$P$16905,$G758,13),"")</f>
        <v>0</v>
      </c>
      <c r="T758" s="32">
        <f t="shared" si="69"/>
        <v>0</v>
      </c>
    </row>
    <row r="759" spans="1:20">
      <c r="A759" t="str">
        <f>IF(Tabela3[[#This Row],[GOL CASA]]&lt;&gt;"",Tabela3[[#This Row],[TIME CASA]],"")</f>
        <v/>
      </c>
      <c r="B759" t="str">
        <f>IF(Tabela3[[#This Row],[GOL FORA]]&lt;&gt;"",Tabela3[[#This Row],[TIME FORA]],"")</f>
        <v/>
      </c>
      <c r="C759">
        <f t="shared" si="65"/>
        <v>0</v>
      </c>
      <c r="D759">
        <f t="shared" si="66"/>
        <v>0</v>
      </c>
      <c r="E759">
        <f t="shared" si="68"/>
        <v>0</v>
      </c>
      <c r="F759" t="str">
        <f t="shared" si="67"/>
        <v/>
      </c>
      <c r="H759" t="str">
        <f>IFERROR(INDEX(JOGOS!$C$1:$P$16905,$G759,1),"")</f>
        <v>FRANÇA LIGUE 1 22/23</v>
      </c>
      <c r="I759" s="29">
        <f>IFERROR(INDEX(JOGOS!$C$1:$P$16905,$G759,3),"")</f>
        <v>45066</v>
      </c>
      <c r="J759" s="29" t="str">
        <f>IFERROR(INDEX(JOGOS!$C$1:$P$16905,$G759,4),"")</f>
        <v>Nantes</v>
      </c>
      <c r="K759" s="32">
        <f>IFERROR(INDEX(JOGOS!$C$1:$P$16905,$G759,5),"")</f>
        <v>0</v>
      </c>
      <c r="L759" s="32">
        <f>IFERROR(INDEX(JOGOS!$C$1:$P$16905,$G759,6),"")</f>
        <v>0</v>
      </c>
      <c r="M759" s="29" t="str">
        <f>IFERROR(INDEX(JOGOS!$C$1:$P$16905,$G759,7),"")</f>
        <v>Montpellier</v>
      </c>
      <c r="N759" s="32">
        <f>IFERROR(INDEX(JOGOS!$C$1:$P$16905,$G759,8),"")</f>
        <v>0</v>
      </c>
      <c r="O759" s="32">
        <f>IFERROR(INDEX(JOGOS!$C$1:$P$16905,$G759,9),"")</f>
        <v>0</v>
      </c>
      <c r="P759" s="32">
        <f>IFERROR(INDEX(JOGOS!$C$1:$P$16905,$G759,10),"")</f>
        <v>0</v>
      </c>
      <c r="Q759" s="32">
        <f>IFERROR(INDEX(JOGOS!$C$1:$P$16905,$G759,11),"")</f>
        <v>0</v>
      </c>
      <c r="R759" s="32">
        <f>IFERROR(INDEX(JOGOS!$C$1:$P$16905,$G759,12),"")</f>
        <v>0</v>
      </c>
      <c r="S759" s="32">
        <f>IFERROR(INDEX(JOGOS!$C$1:$P$16905,$G759,13),"")</f>
        <v>0</v>
      </c>
      <c r="T759" s="32">
        <f t="shared" si="69"/>
        <v>0</v>
      </c>
    </row>
    <row r="760" spans="1:20">
      <c r="A760" t="str">
        <f>IF(Tabela3[[#This Row],[GOL CASA]]&lt;&gt;"",Tabela3[[#This Row],[TIME CASA]],"")</f>
        <v/>
      </c>
      <c r="B760" t="str">
        <f>IF(Tabela3[[#This Row],[GOL FORA]]&lt;&gt;"",Tabela3[[#This Row],[TIME FORA]],"")</f>
        <v/>
      </c>
      <c r="C760">
        <f t="shared" si="65"/>
        <v>0</v>
      </c>
      <c r="D760">
        <f t="shared" si="66"/>
        <v>0</v>
      </c>
      <c r="E760">
        <f t="shared" si="68"/>
        <v>0</v>
      </c>
      <c r="F760" t="str">
        <f t="shared" si="67"/>
        <v/>
      </c>
      <c r="H760" t="str">
        <f>IFERROR(INDEX(JOGOS!$C$1:$P$16905,$G760,1),"")</f>
        <v>FRANÇA LIGUE 1 22/23</v>
      </c>
      <c r="I760" s="29">
        <f>IFERROR(INDEX(JOGOS!$C$1:$P$16905,$G760,3),"")</f>
        <v>45066</v>
      </c>
      <c r="J760" s="29" t="str">
        <f>IFERROR(INDEX(JOGOS!$C$1:$P$16905,$G760,4),"")</f>
        <v>Lille</v>
      </c>
      <c r="K760" s="32">
        <f>IFERROR(INDEX(JOGOS!$C$1:$P$16905,$G760,5),"")</f>
        <v>0</v>
      </c>
      <c r="L760" s="32">
        <f>IFERROR(INDEX(JOGOS!$C$1:$P$16905,$G760,6),"")</f>
        <v>0</v>
      </c>
      <c r="M760" s="29" t="str">
        <f>IFERROR(INDEX(JOGOS!$C$1:$P$16905,$G760,7),"")</f>
        <v>Olympique Marseille</v>
      </c>
      <c r="N760" s="32">
        <f>IFERROR(INDEX(JOGOS!$C$1:$P$16905,$G760,8),"")</f>
        <v>0</v>
      </c>
      <c r="O760" s="32">
        <f>IFERROR(INDEX(JOGOS!$C$1:$P$16905,$G760,9),"")</f>
        <v>0</v>
      </c>
      <c r="P760" s="32">
        <f>IFERROR(INDEX(JOGOS!$C$1:$P$16905,$G760,10),"")</f>
        <v>0</v>
      </c>
      <c r="Q760" s="32">
        <f>IFERROR(INDEX(JOGOS!$C$1:$P$16905,$G760,11),"")</f>
        <v>0</v>
      </c>
      <c r="R760" s="32">
        <f>IFERROR(INDEX(JOGOS!$C$1:$P$16905,$G760,12),"")</f>
        <v>0</v>
      </c>
      <c r="S760" s="32">
        <f>IFERROR(INDEX(JOGOS!$C$1:$P$16905,$G760,13),"")</f>
        <v>0</v>
      </c>
      <c r="T760" s="32">
        <f t="shared" si="69"/>
        <v>0</v>
      </c>
    </row>
    <row r="761" spans="1:20">
      <c r="A761" t="str">
        <f>IF(Tabela3[[#This Row],[GOL CASA]]&lt;&gt;"",Tabela3[[#This Row],[TIME CASA]],"")</f>
        <v/>
      </c>
      <c r="B761" t="str">
        <f>IF(Tabela3[[#This Row],[GOL FORA]]&lt;&gt;"",Tabela3[[#This Row],[TIME FORA]],"")</f>
        <v/>
      </c>
      <c r="C761">
        <f t="shared" si="65"/>
        <v>0</v>
      </c>
      <c r="D761">
        <f t="shared" si="66"/>
        <v>0</v>
      </c>
      <c r="E761">
        <f t="shared" si="68"/>
        <v>0</v>
      </c>
      <c r="F761" t="str">
        <f t="shared" si="67"/>
        <v/>
      </c>
      <c r="H761" t="str">
        <f>IFERROR(INDEX(JOGOS!$C$1:$P$16905,$G761,1),"")</f>
        <v>FRANÇA LIGUE 1 22/23</v>
      </c>
      <c r="I761" s="29">
        <f>IFERROR(INDEX(JOGOS!$C$1:$P$16905,$G761,3),"")</f>
        <v>45066</v>
      </c>
      <c r="J761" s="29" t="str">
        <f>IFERROR(INDEX(JOGOS!$C$1:$P$16905,$G761,4),"")</f>
        <v>Nice</v>
      </c>
      <c r="K761" s="32">
        <f>IFERROR(INDEX(JOGOS!$C$1:$P$16905,$G761,5),"")</f>
        <v>0</v>
      </c>
      <c r="L761" s="32">
        <f>IFERROR(INDEX(JOGOS!$C$1:$P$16905,$G761,6),"")</f>
        <v>0</v>
      </c>
      <c r="M761" s="29" t="str">
        <f>IFERROR(INDEX(JOGOS!$C$1:$P$16905,$G761,7),"")</f>
        <v>Toulouse</v>
      </c>
      <c r="N761" s="32">
        <f>IFERROR(INDEX(JOGOS!$C$1:$P$16905,$G761,8),"")</f>
        <v>0</v>
      </c>
      <c r="O761" s="32">
        <f>IFERROR(INDEX(JOGOS!$C$1:$P$16905,$G761,9),"")</f>
        <v>0</v>
      </c>
      <c r="P761" s="32">
        <f>IFERROR(INDEX(JOGOS!$C$1:$P$16905,$G761,10),"")</f>
        <v>0</v>
      </c>
      <c r="Q761" s="32">
        <f>IFERROR(INDEX(JOGOS!$C$1:$P$16905,$G761,11),"")</f>
        <v>0</v>
      </c>
      <c r="R761" s="32">
        <f>IFERROR(INDEX(JOGOS!$C$1:$P$16905,$G761,12),"")</f>
        <v>0</v>
      </c>
      <c r="S761" s="32">
        <f>IFERROR(INDEX(JOGOS!$C$1:$P$16905,$G761,13),"")</f>
        <v>0</v>
      </c>
      <c r="T761" s="32">
        <f t="shared" si="69"/>
        <v>0</v>
      </c>
    </row>
    <row r="762" spans="1:20">
      <c r="A762" t="str">
        <f>IF(Tabela3[[#This Row],[GOL CASA]]&lt;&gt;"",Tabela3[[#This Row],[TIME CASA]],"")</f>
        <v/>
      </c>
      <c r="B762" t="str">
        <f>IF(Tabela3[[#This Row],[GOL FORA]]&lt;&gt;"",Tabela3[[#This Row],[TIME FORA]],"")</f>
        <v/>
      </c>
      <c r="C762">
        <f t="shared" si="65"/>
        <v>0</v>
      </c>
      <c r="D762">
        <f t="shared" si="66"/>
        <v>0</v>
      </c>
      <c r="E762">
        <f t="shared" si="68"/>
        <v>0</v>
      </c>
      <c r="F762" t="str">
        <f t="shared" si="67"/>
        <v/>
      </c>
      <c r="H762" t="str">
        <f>IFERROR(INDEX(JOGOS!$C$1:$P$16905,$G762,1),"")</f>
        <v>FRANÇA LIGUE 1 22/23</v>
      </c>
      <c r="I762" s="29">
        <f>IFERROR(INDEX(JOGOS!$C$1:$P$16905,$G762,3),"")</f>
        <v>45066</v>
      </c>
      <c r="J762" s="29" t="str">
        <f>IFERROR(INDEX(JOGOS!$C$1:$P$16905,$G762,4),"")</f>
        <v>Olympique Lyonnais</v>
      </c>
      <c r="K762" s="32">
        <f>IFERROR(INDEX(JOGOS!$C$1:$P$16905,$G762,5),"")</f>
        <v>0</v>
      </c>
      <c r="L762" s="32">
        <f>IFERROR(INDEX(JOGOS!$C$1:$P$16905,$G762,6),"")</f>
        <v>0</v>
      </c>
      <c r="M762" s="29" t="str">
        <f>IFERROR(INDEX(JOGOS!$C$1:$P$16905,$G762,7),"")</f>
        <v>Monaco</v>
      </c>
      <c r="N762" s="32">
        <f>IFERROR(INDEX(JOGOS!$C$1:$P$16905,$G762,8),"")</f>
        <v>0</v>
      </c>
      <c r="O762" s="32">
        <f>IFERROR(INDEX(JOGOS!$C$1:$P$16905,$G762,9),"")</f>
        <v>0</v>
      </c>
      <c r="P762" s="32">
        <f>IFERROR(INDEX(JOGOS!$C$1:$P$16905,$G762,10),"")</f>
        <v>0</v>
      </c>
      <c r="Q762" s="32">
        <f>IFERROR(INDEX(JOGOS!$C$1:$P$16905,$G762,11),"")</f>
        <v>0</v>
      </c>
      <c r="R762" s="32">
        <f>IFERROR(INDEX(JOGOS!$C$1:$P$16905,$G762,12),"")</f>
        <v>0</v>
      </c>
      <c r="S762" s="32">
        <f>IFERROR(INDEX(JOGOS!$C$1:$P$16905,$G762,13),"")</f>
        <v>0</v>
      </c>
      <c r="T762" s="32">
        <f t="shared" si="69"/>
        <v>0</v>
      </c>
    </row>
    <row r="763" spans="1:20">
      <c r="A763" t="str">
        <f>IF(Tabela3[[#This Row],[GOL CASA]]&lt;&gt;"",Tabela3[[#This Row],[TIME CASA]],"")</f>
        <v/>
      </c>
      <c r="B763" t="str">
        <f>IF(Tabela3[[#This Row],[GOL FORA]]&lt;&gt;"",Tabela3[[#This Row],[TIME FORA]],"")</f>
        <v/>
      </c>
      <c r="C763">
        <f t="shared" si="65"/>
        <v>0</v>
      </c>
      <c r="D763">
        <f t="shared" si="66"/>
        <v>0</v>
      </c>
      <c r="E763">
        <f t="shared" si="68"/>
        <v>0</v>
      </c>
      <c r="F763" t="str">
        <f t="shared" si="67"/>
        <v/>
      </c>
      <c r="H763" t="str">
        <f>IFERROR(INDEX(JOGOS!$C$1:$P$16905,$G763,1),"")</f>
        <v>FRANÇA LIGUE 1 22/23</v>
      </c>
      <c r="I763" s="29">
        <f>IFERROR(INDEX(JOGOS!$C$1:$P$16905,$G763,3),"")</f>
        <v>45066</v>
      </c>
      <c r="J763" s="29" t="str">
        <f>IFERROR(INDEX(JOGOS!$C$1:$P$16905,$G763,4),"")</f>
        <v>Brest</v>
      </c>
      <c r="K763" s="32">
        <f>IFERROR(INDEX(JOGOS!$C$1:$P$16905,$G763,5),"")</f>
        <v>0</v>
      </c>
      <c r="L763" s="32">
        <f>IFERROR(INDEX(JOGOS!$C$1:$P$16905,$G763,6),"")</f>
        <v>0</v>
      </c>
      <c r="M763" s="29" t="str">
        <f>IFERROR(INDEX(JOGOS!$C$1:$P$16905,$G763,7),"")</f>
        <v>Clermont</v>
      </c>
      <c r="N763" s="32">
        <f>IFERROR(INDEX(JOGOS!$C$1:$P$16905,$G763,8),"")</f>
        <v>0</v>
      </c>
      <c r="O763" s="32">
        <f>IFERROR(INDEX(JOGOS!$C$1:$P$16905,$G763,9),"")</f>
        <v>0</v>
      </c>
      <c r="P763" s="32">
        <f>IFERROR(INDEX(JOGOS!$C$1:$P$16905,$G763,10),"")</f>
        <v>0</v>
      </c>
      <c r="Q763" s="32">
        <f>IFERROR(INDEX(JOGOS!$C$1:$P$16905,$G763,11),"")</f>
        <v>0</v>
      </c>
      <c r="R763" s="32">
        <f>IFERROR(INDEX(JOGOS!$C$1:$P$16905,$G763,12),"")</f>
        <v>0</v>
      </c>
      <c r="S763" s="32">
        <f>IFERROR(INDEX(JOGOS!$C$1:$P$16905,$G763,13),"")</f>
        <v>0</v>
      </c>
      <c r="T763" s="32">
        <f t="shared" si="69"/>
        <v>0</v>
      </c>
    </row>
    <row r="764" spans="1:20">
      <c r="A764" t="str">
        <f>IF(Tabela3[[#This Row],[GOL CASA]]&lt;&gt;"",Tabela3[[#This Row],[TIME CASA]],"")</f>
        <v/>
      </c>
      <c r="B764" t="str">
        <f>IF(Tabela3[[#This Row],[GOL FORA]]&lt;&gt;"",Tabela3[[#This Row],[TIME FORA]],"")</f>
        <v/>
      </c>
      <c r="C764">
        <f t="shared" si="65"/>
        <v>0</v>
      </c>
      <c r="D764">
        <f t="shared" si="66"/>
        <v>0</v>
      </c>
      <c r="E764">
        <f t="shared" si="68"/>
        <v>0</v>
      </c>
      <c r="F764" t="str">
        <f t="shared" si="67"/>
        <v/>
      </c>
      <c r="H764" t="str">
        <f>IFERROR(INDEX(JOGOS!$C$1:$P$16905,$G764,1),"")</f>
        <v>FRANÇA LIGUE 1 22/23</v>
      </c>
      <c r="I764" s="29">
        <f>IFERROR(INDEX(JOGOS!$C$1:$P$16905,$G764,3),"")</f>
        <v>45066</v>
      </c>
      <c r="J764" s="29" t="str">
        <f>IFERROR(INDEX(JOGOS!$C$1:$P$16905,$G764,4),"")</f>
        <v>Reims</v>
      </c>
      <c r="K764" s="32">
        <f>IFERROR(INDEX(JOGOS!$C$1:$P$16905,$G764,5),"")</f>
        <v>0</v>
      </c>
      <c r="L764" s="32">
        <f>IFERROR(INDEX(JOGOS!$C$1:$P$16905,$G764,6),"")</f>
        <v>0</v>
      </c>
      <c r="M764" s="29" t="str">
        <f>IFERROR(INDEX(JOGOS!$C$1:$P$16905,$G764,7),"")</f>
        <v>Angers SCO</v>
      </c>
      <c r="N764" s="32">
        <f>IFERROR(INDEX(JOGOS!$C$1:$P$16905,$G764,8),"")</f>
        <v>0</v>
      </c>
      <c r="O764" s="32">
        <f>IFERROR(INDEX(JOGOS!$C$1:$P$16905,$G764,9),"")</f>
        <v>0</v>
      </c>
      <c r="P764" s="32">
        <f>IFERROR(INDEX(JOGOS!$C$1:$P$16905,$G764,10),"")</f>
        <v>0</v>
      </c>
      <c r="Q764" s="32">
        <f>IFERROR(INDEX(JOGOS!$C$1:$P$16905,$G764,11),"")</f>
        <v>0</v>
      </c>
      <c r="R764" s="32">
        <f>IFERROR(INDEX(JOGOS!$C$1:$P$16905,$G764,12),"")</f>
        <v>0</v>
      </c>
      <c r="S764" s="32">
        <f>IFERROR(INDEX(JOGOS!$C$1:$P$16905,$G764,13),"")</f>
        <v>0</v>
      </c>
      <c r="T764" s="32">
        <f t="shared" si="69"/>
        <v>0</v>
      </c>
    </row>
    <row r="765" spans="1:20">
      <c r="A765" t="str">
        <f>IF(Tabela3[[#This Row],[GOL CASA]]&lt;&gt;"",Tabela3[[#This Row],[TIME CASA]],"")</f>
        <v/>
      </c>
      <c r="B765" t="str">
        <f>IF(Tabela3[[#This Row],[GOL FORA]]&lt;&gt;"",Tabela3[[#This Row],[TIME FORA]],"")</f>
        <v/>
      </c>
      <c r="C765">
        <f t="shared" si="65"/>
        <v>0</v>
      </c>
      <c r="D765">
        <f t="shared" si="66"/>
        <v>0</v>
      </c>
      <c r="E765">
        <f t="shared" si="68"/>
        <v>0</v>
      </c>
      <c r="F765" t="str">
        <f t="shared" si="67"/>
        <v/>
      </c>
      <c r="H765" t="str">
        <f>IFERROR(INDEX(JOGOS!$C$1:$P$16905,$G765,1),"")</f>
        <v>FRANÇA LIGUE 1 22/23</v>
      </c>
      <c r="I765" s="29">
        <f>IFERROR(INDEX(JOGOS!$C$1:$P$16905,$G765,3),"")</f>
        <v>45066</v>
      </c>
      <c r="J765" s="29" t="str">
        <f>IFERROR(INDEX(JOGOS!$C$1:$P$16905,$G765,4),"")</f>
        <v>Troyes</v>
      </c>
      <c r="K765" s="32">
        <f>IFERROR(INDEX(JOGOS!$C$1:$P$16905,$G765,5),"")</f>
        <v>0</v>
      </c>
      <c r="L765" s="32">
        <f>IFERROR(INDEX(JOGOS!$C$1:$P$16905,$G765,6),"")</f>
        <v>0</v>
      </c>
      <c r="M765" s="29" t="str">
        <f>IFERROR(INDEX(JOGOS!$C$1:$P$16905,$G765,7),"")</f>
        <v>Strasbourg</v>
      </c>
      <c r="N765" s="32">
        <f>IFERROR(INDEX(JOGOS!$C$1:$P$16905,$G765,8),"")</f>
        <v>0</v>
      </c>
      <c r="O765" s="32">
        <f>IFERROR(INDEX(JOGOS!$C$1:$P$16905,$G765,9),"")</f>
        <v>0</v>
      </c>
      <c r="P765" s="32">
        <f>IFERROR(INDEX(JOGOS!$C$1:$P$16905,$G765,10),"")</f>
        <v>0</v>
      </c>
      <c r="Q765" s="32">
        <f>IFERROR(INDEX(JOGOS!$C$1:$P$16905,$G765,11),"")</f>
        <v>0</v>
      </c>
      <c r="R765" s="32">
        <f>IFERROR(INDEX(JOGOS!$C$1:$P$16905,$G765,12),"")</f>
        <v>0</v>
      </c>
      <c r="S765" s="32">
        <f>IFERROR(INDEX(JOGOS!$C$1:$P$16905,$G765,13),"")</f>
        <v>0</v>
      </c>
      <c r="T765" s="32">
        <f t="shared" si="69"/>
        <v>0</v>
      </c>
    </row>
    <row r="766" spans="1:20">
      <c r="A766" t="str">
        <f>IF(Tabela3[[#This Row],[GOL CASA]]&lt;&gt;"",Tabela3[[#This Row],[TIME CASA]],"")</f>
        <v/>
      </c>
      <c r="B766" t="str">
        <f>IF(Tabela3[[#This Row],[GOL FORA]]&lt;&gt;"",Tabela3[[#This Row],[TIME FORA]],"")</f>
        <v/>
      </c>
      <c r="C766">
        <f t="shared" si="65"/>
        <v>0</v>
      </c>
      <c r="D766">
        <f t="shared" si="66"/>
        <v>0</v>
      </c>
      <c r="E766">
        <f t="shared" si="68"/>
        <v>0</v>
      </c>
      <c r="F766" t="str">
        <f t="shared" si="67"/>
        <v/>
      </c>
      <c r="H766" t="str">
        <f>IFERROR(INDEX(JOGOS!$C$1:$P$16905,$G766,1),"")</f>
        <v>PREMIER LIGUE22/23</v>
      </c>
      <c r="I766" s="29">
        <f>IFERROR(INDEX(JOGOS!$C$1:$P$16905,$G766,3),"")</f>
        <v>45066.458333333336</v>
      </c>
      <c r="J766" s="29" t="str">
        <f>IFERROR(INDEX(JOGOS!$C$1:$P$16905,$G766,4),"")</f>
        <v>AFC Bournemouth</v>
      </c>
      <c r="K766" s="32">
        <f>IFERROR(INDEX(JOGOS!$C$1:$P$16905,$G766,5),"")</f>
        <v>0</v>
      </c>
      <c r="L766" s="32">
        <f>IFERROR(INDEX(JOGOS!$C$1:$P$16905,$G766,6),"")</f>
        <v>0</v>
      </c>
      <c r="M766" s="29" t="str">
        <f>IFERROR(INDEX(JOGOS!$C$1:$P$16905,$G766,7),"")</f>
        <v>Manchester United</v>
      </c>
      <c r="N766" s="32">
        <f>IFERROR(INDEX(JOGOS!$C$1:$P$16905,$G766,8),"")</f>
        <v>0</v>
      </c>
      <c r="O766" s="32">
        <f>IFERROR(INDEX(JOGOS!$C$1:$P$16905,$G766,9),"")</f>
        <v>0</v>
      </c>
      <c r="P766" s="32">
        <f>IFERROR(INDEX(JOGOS!$C$1:$P$16905,$G766,10),"")</f>
        <v>0</v>
      </c>
      <c r="Q766" s="32">
        <f>IFERROR(INDEX(JOGOS!$C$1:$P$16905,$G766,11),"")</f>
        <v>0</v>
      </c>
      <c r="R766" s="32">
        <f>IFERROR(INDEX(JOGOS!$C$1:$P$16905,$G766,12),"")</f>
        <v>0</v>
      </c>
      <c r="S766" s="32">
        <f>IFERROR(INDEX(JOGOS!$C$1:$P$16905,$G766,13),"")</f>
        <v>0</v>
      </c>
      <c r="T766" s="32">
        <f t="shared" si="69"/>
        <v>0</v>
      </c>
    </row>
    <row r="767" spans="1:20">
      <c r="A767" t="str">
        <f>IF(Tabela3[[#This Row],[GOL CASA]]&lt;&gt;"",Tabela3[[#This Row],[TIME CASA]],"")</f>
        <v/>
      </c>
      <c r="B767" t="str">
        <f>IF(Tabela3[[#This Row],[GOL FORA]]&lt;&gt;"",Tabela3[[#This Row],[TIME FORA]],"")</f>
        <v/>
      </c>
      <c r="C767">
        <f t="shared" si="65"/>
        <v>0</v>
      </c>
      <c r="D767">
        <f t="shared" si="66"/>
        <v>0</v>
      </c>
      <c r="E767">
        <f t="shared" si="68"/>
        <v>0</v>
      </c>
      <c r="F767" t="str">
        <f t="shared" si="67"/>
        <v/>
      </c>
      <c r="H767" t="str">
        <f>IFERROR(INDEX(JOGOS!$C$1:$P$16905,$G767,1),"")</f>
        <v>PREMIER LIGUE22/23</v>
      </c>
      <c r="I767" s="29">
        <f>IFERROR(INDEX(JOGOS!$C$1:$P$16905,$G767,3),"")</f>
        <v>45066.458333333336</v>
      </c>
      <c r="J767" s="29" t="str">
        <f>IFERROR(INDEX(JOGOS!$C$1:$P$16905,$G767,4),"")</f>
        <v>Brighton &amp; Hove Albion</v>
      </c>
      <c r="K767" s="32">
        <f>IFERROR(INDEX(JOGOS!$C$1:$P$16905,$G767,5),"")</f>
        <v>0</v>
      </c>
      <c r="L767" s="32">
        <f>IFERROR(INDEX(JOGOS!$C$1:$P$16905,$G767,6),"")</f>
        <v>0</v>
      </c>
      <c r="M767" s="29" t="str">
        <f>IFERROR(INDEX(JOGOS!$C$1:$P$16905,$G767,7),"")</f>
        <v>Southampton</v>
      </c>
      <c r="N767" s="32">
        <f>IFERROR(INDEX(JOGOS!$C$1:$P$16905,$G767,8),"")</f>
        <v>0</v>
      </c>
      <c r="O767" s="32">
        <f>IFERROR(INDEX(JOGOS!$C$1:$P$16905,$G767,9),"")</f>
        <v>0</v>
      </c>
      <c r="P767" s="32">
        <f>IFERROR(INDEX(JOGOS!$C$1:$P$16905,$G767,10),"")</f>
        <v>0</v>
      </c>
      <c r="Q767" s="32">
        <f>IFERROR(INDEX(JOGOS!$C$1:$P$16905,$G767,11),"")</f>
        <v>0</v>
      </c>
      <c r="R767" s="32">
        <f>IFERROR(INDEX(JOGOS!$C$1:$P$16905,$G767,12),"")</f>
        <v>0</v>
      </c>
      <c r="S767" s="32">
        <f>IFERROR(INDEX(JOGOS!$C$1:$P$16905,$G767,13),"")</f>
        <v>0</v>
      </c>
      <c r="T767" s="32">
        <f t="shared" si="69"/>
        <v>0</v>
      </c>
    </row>
    <row r="768" spans="1:20">
      <c r="A768" t="str">
        <f>IF(Tabela3[[#This Row],[GOL CASA]]&lt;&gt;"",Tabela3[[#This Row],[TIME CASA]],"")</f>
        <v/>
      </c>
      <c r="B768" t="str">
        <f>IF(Tabela3[[#This Row],[GOL FORA]]&lt;&gt;"",Tabela3[[#This Row],[TIME FORA]],"")</f>
        <v/>
      </c>
      <c r="C768">
        <f t="shared" si="65"/>
        <v>0</v>
      </c>
      <c r="D768">
        <f t="shared" si="66"/>
        <v>0</v>
      </c>
      <c r="E768">
        <f t="shared" si="68"/>
        <v>0</v>
      </c>
      <c r="F768" t="str">
        <f t="shared" si="67"/>
        <v/>
      </c>
      <c r="H768" t="str">
        <f>IFERROR(INDEX(JOGOS!$C$1:$P$16905,$G768,1),"")</f>
        <v>PREMIER LIGUE22/23</v>
      </c>
      <c r="I768" s="29">
        <f>IFERROR(INDEX(JOGOS!$C$1:$P$16905,$G768,3),"")</f>
        <v>45066.458333333336</v>
      </c>
      <c r="J768" s="29" t="str">
        <f>IFERROR(INDEX(JOGOS!$C$1:$P$16905,$G768,4),"")</f>
        <v>Fulham</v>
      </c>
      <c r="K768" s="32">
        <f>IFERROR(INDEX(JOGOS!$C$1:$P$16905,$G768,5),"")</f>
        <v>0</v>
      </c>
      <c r="L768" s="32">
        <f>IFERROR(INDEX(JOGOS!$C$1:$P$16905,$G768,6),"")</f>
        <v>0</v>
      </c>
      <c r="M768" s="29" t="str">
        <f>IFERROR(INDEX(JOGOS!$C$1:$P$16905,$G768,7),"")</f>
        <v>Crystal Palace</v>
      </c>
      <c r="N768" s="32">
        <f>IFERROR(INDEX(JOGOS!$C$1:$P$16905,$G768,8),"")</f>
        <v>0</v>
      </c>
      <c r="O768" s="32">
        <f>IFERROR(INDEX(JOGOS!$C$1:$P$16905,$G768,9),"")</f>
        <v>0</v>
      </c>
      <c r="P768" s="32">
        <f>IFERROR(INDEX(JOGOS!$C$1:$P$16905,$G768,10),"")</f>
        <v>0</v>
      </c>
      <c r="Q768" s="32">
        <f>IFERROR(INDEX(JOGOS!$C$1:$P$16905,$G768,11),"")</f>
        <v>0</v>
      </c>
      <c r="R768" s="32">
        <f>IFERROR(INDEX(JOGOS!$C$1:$P$16905,$G768,12),"")</f>
        <v>0</v>
      </c>
      <c r="S768" s="32">
        <f>IFERROR(INDEX(JOGOS!$C$1:$P$16905,$G768,13),"")</f>
        <v>0</v>
      </c>
      <c r="T768" s="32">
        <f t="shared" si="69"/>
        <v>0</v>
      </c>
    </row>
    <row r="769" spans="1:20">
      <c r="A769" t="str">
        <f>IF(Tabela3[[#This Row],[GOL CASA]]&lt;&gt;"",Tabela3[[#This Row],[TIME CASA]],"")</f>
        <v/>
      </c>
      <c r="B769" t="str">
        <f>IF(Tabela3[[#This Row],[GOL FORA]]&lt;&gt;"",Tabela3[[#This Row],[TIME FORA]],"")</f>
        <v/>
      </c>
      <c r="C769">
        <f t="shared" ref="C769:C832" si="70">IF(AND(A769=$AP$1,B769=$AQ$1),1,0)</f>
        <v>0</v>
      </c>
      <c r="D769">
        <f t="shared" ref="D769:D832" si="71">IF(AND(A769=$AQ$1,B769=$AP$1),1,0)</f>
        <v>0</v>
      </c>
      <c r="E769">
        <f t="shared" si="68"/>
        <v>0</v>
      </c>
      <c r="F769" t="str">
        <f t="shared" ref="F769:F832" si="72">IF($Y$1=E769,ROW(),"")</f>
        <v/>
      </c>
      <c r="H769" t="str">
        <f>IFERROR(INDEX(JOGOS!$C$1:$P$16905,$G769,1),"")</f>
        <v>PREMIER LIGUE22/23</v>
      </c>
      <c r="I769" s="29">
        <f>IFERROR(INDEX(JOGOS!$C$1:$P$16905,$G769,3),"")</f>
        <v>45066.458333333336</v>
      </c>
      <c r="J769" s="29" t="str">
        <f>IFERROR(INDEX(JOGOS!$C$1:$P$16905,$G769,4),"")</f>
        <v>Liverpool</v>
      </c>
      <c r="K769" s="32">
        <f>IFERROR(INDEX(JOGOS!$C$1:$P$16905,$G769,5),"")</f>
        <v>0</v>
      </c>
      <c r="L769" s="32">
        <f>IFERROR(INDEX(JOGOS!$C$1:$P$16905,$G769,6),"")</f>
        <v>0</v>
      </c>
      <c r="M769" s="29" t="str">
        <f>IFERROR(INDEX(JOGOS!$C$1:$P$16905,$G769,7),"")</f>
        <v>Aston Villa</v>
      </c>
      <c r="N769" s="32">
        <f>IFERROR(INDEX(JOGOS!$C$1:$P$16905,$G769,8),"")</f>
        <v>0</v>
      </c>
      <c r="O769" s="32">
        <f>IFERROR(INDEX(JOGOS!$C$1:$P$16905,$G769,9),"")</f>
        <v>0</v>
      </c>
      <c r="P769" s="32">
        <f>IFERROR(INDEX(JOGOS!$C$1:$P$16905,$G769,10),"")</f>
        <v>0</v>
      </c>
      <c r="Q769" s="32">
        <f>IFERROR(INDEX(JOGOS!$C$1:$P$16905,$G769,11),"")</f>
        <v>0</v>
      </c>
      <c r="R769" s="32">
        <f>IFERROR(INDEX(JOGOS!$C$1:$P$16905,$G769,12),"")</f>
        <v>0</v>
      </c>
      <c r="S769" s="32">
        <f>IFERROR(INDEX(JOGOS!$C$1:$P$16905,$G769,13),"")</f>
        <v>0</v>
      </c>
      <c r="T769" s="32">
        <f t="shared" si="69"/>
        <v>0</v>
      </c>
    </row>
    <row r="770" spans="1:20">
      <c r="A770" t="str">
        <f>IF(Tabela3[[#This Row],[GOL CASA]]&lt;&gt;"",Tabela3[[#This Row],[TIME CASA]],"")</f>
        <v/>
      </c>
      <c r="B770" t="str">
        <f>IF(Tabela3[[#This Row],[GOL FORA]]&lt;&gt;"",Tabela3[[#This Row],[TIME FORA]],"")</f>
        <v/>
      </c>
      <c r="C770">
        <f t="shared" si="70"/>
        <v>0</v>
      </c>
      <c r="D770">
        <f t="shared" si="71"/>
        <v>0</v>
      </c>
      <c r="E770">
        <f t="shared" ref="E770:E833" si="73">MAX(C770:D770)</f>
        <v>0</v>
      </c>
      <c r="F770" t="str">
        <f t="shared" si="72"/>
        <v/>
      </c>
      <c r="H770" t="str">
        <f>IFERROR(INDEX(JOGOS!$C$1:$P$16905,$G770,1),"")</f>
        <v>PREMIER LIGUE22/23</v>
      </c>
      <c r="I770" s="29">
        <f>IFERROR(INDEX(JOGOS!$C$1:$P$16905,$G770,3),"")</f>
        <v>45066.458333333336</v>
      </c>
      <c r="J770" s="29" t="str">
        <f>IFERROR(INDEX(JOGOS!$C$1:$P$16905,$G770,4),"")</f>
        <v>Manchester City</v>
      </c>
      <c r="K770" s="32">
        <f>IFERROR(INDEX(JOGOS!$C$1:$P$16905,$G770,5),"")</f>
        <v>0</v>
      </c>
      <c r="L770" s="32">
        <f>IFERROR(INDEX(JOGOS!$C$1:$P$16905,$G770,6),"")</f>
        <v>0</v>
      </c>
      <c r="M770" s="29" t="str">
        <f>IFERROR(INDEX(JOGOS!$C$1:$P$16905,$G770,7),"")</f>
        <v>Chelsea</v>
      </c>
      <c r="N770" s="32">
        <f>IFERROR(INDEX(JOGOS!$C$1:$P$16905,$G770,8),"")</f>
        <v>0</v>
      </c>
      <c r="O770" s="32">
        <f>IFERROR(INDEX(JOGOS!$C$1:$P$16905,$G770,9),"")</f>
        <v>0</v>
      </c>
      <c r="P770" s="32">
        <f>IFERROR(INDEX(JOGOS!$C$1:$P$16905,$G770,10),"")</f>
        <v>0</v>
      </c>
      <c r="Q770" s="32">
        <f>IFERROR(INDEX(JOGOS!$C$1:$P$16905,$G770,11),"")</f>
        <v>0</v>
      </c>
      <c r="R770" s="32">
        <f>IFERROR(INDEX(JOGOS!$C$1:$P$16905,$G770,12),"")</f>
        <v>0</v>
      </c>
      <c r="S770" s="32">
        <f>IFERROR(INDEX(JOGOS!$C$1:$P$16905,$G770,13),"")</f>
        <v>0</v>
      </c>
      <c r="T770" s="32">
        <f t="shared" ref="T770:T833" si="74">SUM(R770+S770)</f>
        <v>0</v>
      </c>
    </row>
    <row r="771" spans="1:20">
      <c r="A771" t="str">
        <f>IF(Tabela3[[#This Row],[GOL CASA]]&lt;&gt;"",Tabela3[[#This Row],[TIME CASA]],"")</f>
        <v/>
      </c>
      <c r="B771" t="str">
        <f>IF(Tabela3[[#This Row],[GOL FORA]]&lt;&gt;"",Tabela3[[#This Row],[TIME FORA]],"")</f>
        <v/>
      </c>
      <c r="C771">
        <f t="shared" si="70"/>
        <v>0</v>
      </c>
      <c r="D771">
        <f t="shared" si="71"/>
        <v>0</v>
      </c>
      <c r="E771">
        <f t="shared" si="73"/>
        <v>0</v>
      </c>
      <c r="F771" t="str">
        <f t="shared" si="72"/>
        <v/>
      </c>
      <c r="H771" t="str">
        <f>IFERROR(INDEX(JOGOS!$C$1:$P$16905,$G771,1),"")</f>
        <v>PREMIER LIGUE22/23</v>
      </c>
      <c r="I771" s="29">
        <f>IFERROR(INDEX(JOGOS!$C$1:$P$16905,$G771,3),"")</f>
        <v>45066.458333333336</v>
      </c>
      <c r="J771" s="29" t="str">
        <f>IFERROR(INDEX(JOGOS!$C$1:$P$16905,$G771,4),"")</f>
        <v>Newcastle United</v>
      </c>
      <c r="K771" s="32">
        <f>IFERROR(INDEX(JOGOS!$C$1:$P$16905,$G771,5),"")</f>
        <v>0</v>
      </c>
      <c r="L771" s="32">
        <f>IFERROR(INDEX(JOGOS!$C$1:$P$16905,$G771,6),"")</f>
        <v>0</v>
      </c>
      <c r="M771" s="29" t="str">
        <f>IFERROR(INDEX(JOGOS!$C$1:$P$16905,$G771,7),"")</f>
        <v>Leicester City</v>
      </c>
      <c r="N771" s="32">
        <f>IFERROR(INDEX(JOGOS!$C$1:$P$16905,$G771,8),"")</f>
        <v>0</v>
      </c>
      <c r="O771" s="32">
        <f>IFERROR(INDEX(JOGOS!$C$1:$P$16905,$G771,9),"")</f>
        <v>0</v>
      </c>
      <c r="P771" s="32">
        <f>IFERROR(INDEX(JOGOS!$C$1:$P$16905,$G771,10),"")</f>
        <v>0</v>
      </c>
      <c r="Q771" s="32">
        <f>IFERROR(INDEX(JOGOS!$C$1:$P$16905,$G771,11),"")</f>
        <v>0</v>
      </c>
      <c r="R771" s="32">
        <f>IFERROR(INDEX(JOGOS!$C$1:$P$16905,$G771,12),"")</f>
        <v>0</v>
      </c>
      <c r="S771" s="32">
        <f>IFERROR(INDEX(JOGOS!$C$1:$P$16905,$G771,13),"")</f>
        <v>0</v>
      </c>
      <c r="T771" s="32">
        <f t="shared" si="74"/>
        <v>0</v>
      </c>
    </row>
    <row r="772" spans="1:20">
      <c r="A772" t="str">
        <f>IF(Tabela3[[#This Row],[GOL CASA]]&lt;&gt;"",Tabela3[[#This Row],[TIME CASA]],"")</f>
        <v/>
      </c>
      <c r="B772" t="str">
        <f>IF(Tabela3[[#This Row],[GOL FORA]]&lt;&gt;"",Tabela3[[#This Row],[TIME FORA]],"")</f>
        <v/>
      </c>
      <c r="C772">
        <f t="shared" si="70"/>
        <v>0</v>
      </c>
      <c r="D772">
        <f t="shared" si="71"/>
        <v>0</v>
      </c>
      <c r="E772">
        <f t="shared" si="73"/>
        <v>0</v>
      </c>
      <c r="F772" t="str">
        <f t="shared" si="72"/>
        <v/>
      </c>
      <c r="H772" t="str">
        <f>IFERROR(INDEX(JOGOS!$C$1:$P$16905,$G772,1),"")</f>
        <v>PREMIER LIGUE22/23</v>
      </c>
      <c r="I772" s="29">
        <f>IFERROR(INDEX(JOGOS!$C$1:$P$16905,$G772,3),"")</f>
        <v>45066.458333333336</v>
      </c>
      <c r="J772" s="29" t="str">
        <f>IFERROR(INDEX(JOGOS!$C$1:$P$16905,$G772,4),"")</f>
        <v>Nottingham Forest</v>
      </c>
      <c r="K772" s="32">
        <f>IFERROR(INDEX(JOGOS!$C$1:$P$16905,$G772,5),"")</f>
        <v>0</v>
      </c>
      <c r="L772" s="32">
        <f>IFERROR(INDEX(JOGOS!$C$1:$P$16905,$G772,6),"")</f>
        <v>0</v>
      </c>
      <c r="M772" s="29" t="str">
        <f>IFERROR(INDEX(JOGOS!$C$1:$P$16905,$G772,7),"")</f>
        <v>Arsenal</v>
      </c>
      <c r="N772" s="32">
        <f>IFERROR(INDEX(JOGOS!$C$1:$P$16905,$G772,8),"")</f>
        <v>0</v>
      </c>
      <c r="O772" s="32">
        <f>IFERROR(INDEX(JOGOS!$C$1:$P$16905,$G772,9),"")</f>
        <v>0</v>
      </c>
      <c r="P772" s="32">
        <f>IFERROR(INDEX(JOGOS!$C$1:$P$16905,$G772,10),"")</f>
        <v>0</v>
      </c>
      <c r="Q772" s="32">
        <f>IFERROR(INDEX(JOGOS!$C$1:$P$16905,$G772,11),"")</f>
        <v>0</v>
      </c>
      <c r="R772" s="32">
        <f>IFERROR(INDEX(JOGOS!$C$1:$P$16905,$G772,12),"")</f>
        <v>0</v>
      </c>
      <c r="S772" s="32">
        <f>IFERROR(INDEX(JOGOS!$C$1:$P$16905,$G772,13),"")</f>
        <v>0</v>
      </c>
      <c r="T772" s="32">
        <f t="shared" si="74"/>
        <v>0</v>
      </c>
    </row>
    <row r="773" spans="1:20">
      <c r="A773" t="str">
        <f>IF(Tabela3[[#This Row],[GOL CASA]]&lt;&gt;"",Tabela3[[#This Row],[TIME CASA]],"")</f>
        <v/>
      </c>
      <c r="B773" t="str">
        <f>IF(Tabela3[[#This Row],[GOL FORA]]&lt;&gt;"",Tabela3[[#This Row],[TIME FORA]],"")</f>
        <v/>
      </c>
      <c r="C773">
        <f t="shared" si="70"/>
        <v>0</v>
      </c>
      <c r="D773">
        <f t="shared" si="71"/>
        <v>0</v>
      </c>
      <c r="E773">
        <f t="shared" si="73"/>
        <v>0</v>
      </c>
      <c r="F773" t="str">
        <f t="shared" si="72"/>
        <v/>
      </c>
      <c r="H773" t="str">
        <f>IFERROR(INDEX(JOGOS!$C$1:$P$16905,$G773,1),"")</f>
        <v>PREMIER LIGUE22/23</v>
      </c>
      <c r="I773" s="29">
        <f>IFERROR(INDEX(JOGOS!$C$1:$P$16905,$G773,3),"")</f>
        <v>45066.458333333336</v>
      </c>
      <c r="J773" s="29" t="str">
        <f>IFERROR(INDEX(JOGOS!$C$1:$P$16905,$G773,4),"")</f>
        <v>Tottenham Hotspur</v>
      </c>
      <c r="K773" s="32">
        <f>IFERROR(INDEX(JOGOS!$C$1:$P$16905,$G773,5),"")</f>
        <v>0</v>
      </c>
      <c r="L773" s="32">
        <f>IFERROR(INDEX(JOGOS!$C$1:$P$16905,$G773,6),"")</f>
        <v>0</v>
      </c>
      <c r="M773" s="29" t="str">
        <f>IFERROR(INDEX(JOGOS!$C$1:$P$16905,$G773,7),"")</f>
        <v>Brentford</v>
      </c>
      <c r="N773" s="32">
        <f>IFERROR(INDEX(JOGOS!$C$1:$P$16905,$G773,8),"")</f>
        <v>0</v>
      </c>
      <c r="O773" s="32">
        <f>IFERROR(INDEX(JOGOS!$C$1:$P$16905,$G773,9),"")</f>
        <v>0</v>
      </c>
      <c r="P773" s="32">
        <f>IFERROR(INDEX(JOGOS!$C$1:$P$16905,$G773,10),"")</f>
        <v>0</v>
      </c>
      <c r="Q773" s="32">
        <f>IFERROR(INDEX(JOGOS!$C$1:$P$16905,$G773,11),"")</f>
        <v>0</v>
      </c>
      <c r="R773" s="32">
        <f>IFERROR(INDEX(JOGOS!$C$1:$P$16905,$G773,12),"")</f>
        <v>0</v>
      </c>
      <c r="S773" s="32">
        <f>IFERROR(INDEX(JOGOS!$C$1:$P$16905,$G773,13),"")</f>
        <v>0</v>
      </c>
      <c r="T773" s="32">
        <f t="shared" si="74"/>
        <v>0</v>
      </c>
    </row>
    <row r="774" spans="1:20">
      <c r="A774" t="str">
        <f>IF(Tabela3[[#This Row],[GOL CASA]]&lt;&gt;"",Tabela3[[#This Row],[TIME CASA]],"")</f>
        <v/>
      </c>
      <c r="B774" t="str">
        <f>IF(Tabela3[[#This Row],[GOL FORA]]&lt;&gt;"",Tabela3[[#This Row],[TIME FORA]],"")</f>
        <v/>
      </c>
      <c r="C774">
        <f t="shared" si="70"/>
        <v>0</v>
      </c>
      <c r="D774">
        <f t="shared" si="71"/>
        <v>0</v>
      </c>
      <c r="E774">
        <f t="shared" si="73"/>
        <v>0</v>
      </c>
      <c r="F774" t="str">
        <f t="shared" si="72"/>
        <v/>
      </c>
      <c r="H774" t="str">
        <f>IFERROR(INDEX(JOGOS!$C$1:$P$16905,$G774,1),"")</f>
        <v>PREMIER LIGUE22/23</v>
      </c>
      <c r="I774" s="29">
        <f>IFERROR(INDEX(JOGOS!$C$1:$P$16905,$G774,3),"")</f>
        <v>45066.458333333336</v>
      </c>
      <c r="J774" s="29" t="str">
        <f>IFERROR(INDEX(JOGOS!$C$1:$P$16905,$G774,4),"")</f>
        <v>West Ham United</v>
      </c>
      <c r="K774" s="32">
        <f>IFERROR(INDEX(JOGOS!$C$1:$P$16905,$G774,5),"")</f>
        <v>0</v>
      </c>
      <c r="L774" s="32">
        <f>IFERROR(INDEX(JOGOS!$C$1:$P$16905,$G774,6),"")</f>
        <v>0</v>
      </c>
      <c r="M774" s="29" t="str">
        <f>IFERROR(INDEX(JOGOS!$C$1:$P$16905,$G774,7),"")</f>
        <v>Leeds United</v>
      </c>
      <c r="N774" s="32">
        <f>IFERROR(INDEX(JOGOS!$C$1:$P$16905,$G774,8),"")</f>
        <v>0</v>
      </c>
      <c r="O774" s="32">
        <f>IFERROR(INDEX(JOGOS!$C$1:$P$16905,$G774,9),"")</f>
        <v>0</v>
      </c>
      <c r="P774" s="32">
        <f>IFERROR(INDEX(JOGOS!$C$1:$P$16905,$G774,10),"")</f>
        <v>0</v>
      </c>
      <c r="Q774" s="32">
        <f>IFERROR(INDEX(JOGOS!$C$1:$P$16905,$G774,11),"")</f>
        <v>0</v>
      </c>
      <c r="R774" s="32">
        <f>IFERROR(INDEX(JOGOS!$C$1:$P$16905,$G774,12),"")</f>
        <v>0</v>
      </c>
      <c r="S774" s="32">
        <f>IFERROR(INDEX(JOGOS!$C$1:$P$16905,$G774,13),"")</f>
        <v>0</v>
      </c>
      <c r="T774" s="32">
        <f t="shared" si="74"/>
        <v>0</v>
      </c>
    </row>
    <row r="775" spans="1:20">
      <c r="A775" t="str">
        <f>IF(Tabela3[[#This Row],[GOL CASA]]&lt;&gt;"",Tabela3[[#This Row],[TIME CASA]],"")</f>
        <v/>
      </c>
      <c r="B775" t="str">
        <f>IF(Tabela3[[#This Row],[GOL FORA]]&lt;&gt;"",Tabela3[[#This Row],[TIME FORA]],"")</f>
        <v/>
      </c>
      <c r="C775">
        <f t="shared" si="70"/>
        <v>0</v>
      </c>
      <c r="D775">
        <f t="shared" si="71"/>
        <v>0</v>
      </c>
      <c r="E775">
        <f t="shared" si="73"/>
        <v>0</v>
      </c>
      <c r="F775" t="str">
        <f t="shared" si="72"/>
        <v/>
      </c>
      <c r="H775" t="str">
        <f>IFERROR(INDEX(JOGOS!$C$1:$P$16905,$G775,1),"")</f>
        <v>PREMIER LIGUE22/23</v>
      </c>
      <c r="I775" s="29">
        <f>IFERROR(INDEX(JOGOS!$C$1:$P$16905,$G775,3),"")</f>
        <v>45066.458333333336</v>
      </c>
      <c r="J775" s="29" t="str">
        <f>IFERROR(INDEX(JOGOS!$C$1:$P$16905,$G775,4),"")</f>
        <v>Wolverhampton Wanderers</v>
      </c>
      <c r="K775" s="32">
        <f>IFERROR(INDEX(JOGOS!$C$1:$P$16905,$G775,5),"")</f>
        <v>0</v>
      </c>
      <c r="L775" s="32">
        <f>IFERROR(INDEX(JOGOS!$C$1:$P$16905,$G775,6),"")</f>
        <v>0</v>
      </c>
      <c r="M775" s="29" t="str">
        <f>IFERROR(INDEX(JOGOS!$C$1:$P$16905,$G775,7),"")</f>
        <v>Everton</v>
      </c>
      <c r="N775" s="32">
        <f>IFERROR(INDEX(JOGOS!$C$1:$P$16905,$G775,8),"")</f>
        <v>0</v>
      </c>
      <c r="O775" s="32">
        <f>IFERROR(INDEX(JOGOS!$C$1:$P$16905,$G775,9),"")</f>
        <v>0</v>
      </c>
      <c r="P775" s="32">
        <f>IFERROR(INDEX(JOGOS!$C$1:$P$16905,$G775,10),"")</f>
        <v>0</v>
      </c>
      <c r="Q775" s="32">
        <f>IFERROR(INDEX(JOGOS!$C$1:$P$16905,$G775,11),"")</f>
        <v>0</v>
      </c>
      <c r="R775" s="32">
        <f>IFERROR(INDEX(JOGOS!$C$1:$P$16905,$G775,12),"")</f>
        <v>0</v>
      </c>
      <c r="S775" s="32">
        <f>IFERROR(INDEX(JOGOS!$C$1:$P$16905,$G775,13),"")</f>
        <v>0</v>
      </c>
      <c r="T775" s="32">
        <f t="shared" si="74"/>
        <v>0</v>
      </c>
    </row>
    <row r="776" spans="1:20">
      <c r="A776" t="str">
        <f>IF(Tabela3[[#This Row],[GOL CASA]]&lt;&gt;"",Tabela3[[#This Row],[TIME CASA]],"")</f>
        <v/>
      </c>
      <c r="B776" t="str">
        <f>IF(Tabela3[[#This Row],[GOL FORA]]&lt;&gt;"",Tabela3[[#This Row],[TIME FORA]],"")</f>
        <v/>
      </c>
      <c r="C776">
        <f t="shared" si="70"/>
        <v>0</v>
      </c>
      <c r="D776">
        <f t="shared" si="71"/>
        <v>0</v>
      </c>
      <c r="E776">
        <f t="shared" si="73"/>
        <v>0</v>
      </c>
      <c r="F776" t="str">
        <f t="shared" si="72"/>
        <v/>
      </c>
      <c r="H776" t="str">
        <f>IFERROR(INDEX(JOGOS!$C$1:$P$16905,$G776,1),"")</f>
        <v>FRANÇA LIGUE 1 22/23</v>
      </c>
      <c r="I776" s="29">
        <f>IFERROR(INDEX(JOGOS!$C$1:$P$16905,$G776,3),"")</f>
        <v>45072</v>
      </c>
      <c r="J776" s="29" t="str">
        <f>IFERROR(INDEX(JOGOS!$C$1:$P$16905,$G776,4),"")</f>
        <v>Angers SCO</v>
      </c>
      <c r="K776" s="32">
        <f>IFERROR(INDEX(JOGOS!$C$1:$P$16905,$G776,5),"")</f>
        <v>0</v>
      </c>
      <c r="L776" s="32">
        <f>IFERROR(INDEX(JOGOS!$C$1:$P$16905,$G776,6),"")</f>
        <v>0</v>
      </c>
      <c r="M776" s="29" t="str">
        <f>IFERROR(INDEX(JOGOS!$C$1:$P$16905,$G776,7),"")</f>
        <v>Troyes</v>
      </c>
      <c r="N776" s="32">
        <f>IFERROR(INDEX(JOGOS!$C$1:$P$16905,$G776,8),"")</f>
        <v>0</v>
      </c>
      <c r="O776" s="32">
        <f>IFERROR(INDEX(JOGOS!$C$1:$P$16905,$G776,9),"")</f>
        <v>0</v>
      </c>
      <c r="P776" s="32">
        <f>IFERROR(INDEX(JOGOS!$C$1:$P$16905,$G776,10),"")</f>
        <v>0</v>
      </c>
      <c r="Q776" s="32">
        <f>IFERROR(INDEX(JOGOS!$C$1:$P$16905,$G776,11),"")</f>
        <v>0</v>
      </c>
      <c r="R776" s="32">
        <f>IFERROR(INDEX(JOGOS!$C$1:$P$16905,$G776,12),"")</f>
        <v>0</v>
      </c>
      <c r="S776" s="32">
        <f>IFERROR(INDEX(JOGOS!$C$1:$P$16905,$G776,13),"")</f>
        <v>0</v>
      </c>
      <c r="T776" s="32">
        <f t="shared" si="74"/>
        <v>0</v>
      </c>
    </row>
    <row r="777" spans="1:20">
      <c r="A777" t="str">
        <f>IF(Tabela3[[#This Row],[GOL CASA]]&lt;&gt;"",Tabela3[[#This Row],[TIME CASA]],"")</f>
        <v/>
      </c>
      <c r="B777" t="str">
        <f>IF(Tabela3[[#This Row],[GOL FORA]]&lt;&gt;"",Tabela3[[#This Row],[TIME FORA]],"")</f>
        <v/>
      </c>
      <c r="C777">
        <f t="shared" si="70"/>
        <v>0</v>
      </c>
      <c r="D777">
        <f t="shared" si="71"/>
        <v>0</v>
      </c>
      <c r="E777">
        <f t="shared" si="73"/>
        <v>0</v>
      </c>
      <c r="F777" t="str">
        <f t="shared" si="72"/>
        <v/>
      </c>
      <c r="H777" t="str">
        <f>IFERROR(INDEX(JOGOS!$C$1:$P$16905,$G777,1),"")</f>
        <v>FRANÇA LIGUE 1 22/23</v>
      </c>
      <c r="I777" s="29">
        <f>IFERROR(INDEX(JOGOS!$C$1:$P$16905,$G777,3),"")</f>
        <v>45072</v>
      </c>
      <c r="J777" s="29" t="str">
        <f>IFERROR(INDEX(JOGOS!$C$1:$P$16905,$G777,4),"")</f>
        <v>Clermont</v>
      </c>
      <c r="K777" s="32">
        <f>IFERROR(INDEX(JOGOS!$C$1:$P$16905,$G777,5),"")</f>
        <v>0</v>
      </c>
      <c r="L777" s="32">
        <f>IFERROR(INDEX(JOGOS!$C$1:$P$16905,$G777,6),"")</f>
        <v>0</v>
      </c>
      <c r="M777" s="29" t="str">
        <f>IFERROR(INDEX(JOGOS!$C$1:$P$16905,$G777,7),"")</f>
        <v>Lorient</v>
      </c>
      <c r="N777" s="32">
        <f>IFERROR(INDEX(JOGOS!$C$1:$P$16905,$G777,8),"")</f>
        <v>0</v>
      </c>
      <c r="O777" s="32">
        <f>IFERROR(INDEX(JOGOS!$C$1:$P$16905,$G777,9),"")</f>
        <v>0</v>
      </c>
      <c r="P777" s="32">
        <f>IFERROR(INDEX(JOGOS!$C$1:$P$16905,$G777,10),"")</f>
        <v>0</v>
      </c>
      <c r="Q777" s="32">
        <f>IFERROR(INDEX(JOGOS!$C$1:$P$16905,$G777,11),"")</f>
        <v>0</v>
      </c>
      <c r="R777" s="32">
        <f>IFERROR(INDEX(JOGOS!$C$1:$P$16905,$G777,12),"")</f>
        <v>0</v>
      </c>
      <c r="S777" s="32">
        <f>IFERROR(INDEX(JOGOS!$C$1:$P$16905,$G777,13),"")</f>
        <v>0</v>
      </c>
      <c r="T777" s="32">
        <f t="shared" si="74"/>
        <v>0</v>
      </c>
    </row>
    <row r="778" spans="1:20">
      <c r="A778" t="str">
        <f>IF(Tabela3[[#This Row],[GOL CASA]]&lt;&gt;"",Tabela3[[#This Row],[TIME CASA]],"")</f>
        <v/>
      </c>
      <c r="B778" t="str">
        <f>IF(Tabela3[[#This Row],[GOL FORA]]&lt;&gt;"",Tabela3[[#This Row],[TIME FORA]],"")</f>
        <v/>
      </c>
      <c r="C778">
        <f t="shared" si="70"/>
        <v>0</v>
      </c>
      <c r="D778">
        <f t="shared" si="71"/>
        <v>0</v>
      </c>
      <c r="E778">
        <f t="shared" si="73"/>
        <v>0</v>
      </c>
      <c r="F778" t="str">
        <f t="shared" si="72"/>
        <v/>
      </c>
      <c r="H778" t="str">
        <f>IFERROR(INDEX(JOGOS!$C$1:$P$16905,$G778,1),"")</f>
        <v>FRANÇA LIGUE 1 22/23</v>
      </c>
      <c r="I778" s="29">
        <f>IFERROR(INDEX(JOGOS!$C$1:$P$16905,$G778,3),"")</f>
        <v>45072</v>
      </c>
      <c r="J778" s="29" t="str">
        <f>IFERROR(INDEX(JOGOS!$C$1:$P$16905,$G778,4),"")</f>
        <v>Lille</v>
      </c>
      <c r="K778" s="32">
        <f>IFERROR(INDEX(JOGOS!$C$1:$P$16905,$G778,5),"")</f>
        <v>0</v>
      </c>
      <c r="L778" s="32">
        <f>IFERROR(INDEX(JOGOS!$C$1:$P$16905,$G778,6),"")</f>
        <v>0</v>
      </c>
      <c r="M778" s="29" t="str">
        <f>IFERROR(INDEX(JOGOS!$C$1:$P$16905,$G778,7),"")</f>
        <v>Nantes</v>
      </c>
      <c r="N778" s="32">
        <f>IFERROR(INDEX(JOGOS!$C$1:$P$16905,$G778,8),"")</f>
        <v>0</v>
      </c>
      <c r="O778" s="32">
        <f>IFERROR(INDEX(JOGOS!$C$1:$P$16905,$G778,9),"")</f>
        <v>0</v>
      </c>
      <c r="P778" s="32">
        <f>IFERROR(INDEX(JOGOS!$C$1:$P$16905,$G778,10),"")</f>
        <v>0</v>
      </c>
      <c r="Q778" s="32">
        <f>IFERROR(INDEX(JOGOS!$C$1:$P$16905,$G778,11),"")</f>
        <v>0</v>
      </c>
      <c r="R778" s="32">
        <f>IFERROR(INDEX(JOGOS!$C$1:$P$16905,$G778,12),"")</f>
        <v>0</v>
      </c>
      <c r="S778" s="32">
        <f>IFERROR(INDEX(JOGOS!$C$1:$P$16905,$G778,13),"")</f>
        <v>0</v>
      </c>
      <c r="T778" s="32">
        <f t="shared" si="74"/>
        <v>0</v>
      </c>
    </row>
    <row r="779" spans="1:20">
      <c r="A779" t="str">
        <f>IF(Tabela3[[#This Row],[GOL CASA]]&lt;&gt;"",Tabela3[[#This Row],[TIME CASA]],"")</f>
        <v/>
      </c>
      <c r="B779" t="str">
        <f>IF(Tabela3[[#This Row],[GOL FORA]]&lt;&gt;"",Tabela3[[#This Row],[TIME FORA]],"")</f>
        <v/>
      </c>
      <c r="C779">
        <f t="shared" si="70"/>
        <v>0</v>
      </c>
      <c r="D779">
        <f t="shared" si="71"/>
        <v>0</v>
      </c>
      <c r="E779">
        <f t="shared" si="73"/>
        <v>0</v>
      </c>
      <c r="F779" t="str">
        <f t="shared" si="72"/>
        <v/>
      </c>
      <c r="H779" t="str">
        <f>IFERROR(INDEX(JOGOS!$C$1:$P$16905,$G779,1),"")</f>
        <v>FRANÇA LIGUE 1 22/23</v>
      </c>
      <c r="I779" s="29">
        <f>IFERROR(INDEX(JOGOS!$C$1:$P$16905,$G779,3),"")</f>
        <v>45072</v>
      </c>
      <c r="J779" s="29" t="str">
        <f>IFERROR(INDEX(JOGOS!$C$1:$P$16905,$G779,4),"")</f>
        <v>Montpellier</v>
      </c>
      <c r="K779" s="32">
        <f>IFERROR(INDEX(JOGOS!$C$1:$P$16905,$G779,5),"")</f>
        <v>0</v>
      </c>
      <c r="L779" s="32">
        <f>IFERROR(INDEX(JOGOS!$C$1:$P$16905,$G779,6),"")</f>
        <v>0</v>
      </c>
      <c r="M779" s="29" t="str">
        <f>IFERROR(INDEX(JOGOS!$C$1:$P$16905,$G779,7),"")</f>
        <v>Nice</v>
      </c>
      <c r="N779" s="32">
        <f>IFERROR(INDEX(JOGOS!$C$1:$P$16905,$G779,8),"")</f>
        <v>0</v>
      </c>
      <c r="O779" s="32">
        <f>IFERROR(INDEX(JOGOS!$C$1:$P$16905,$G779,9),"")</f>
        <v>0</v>
      </c>
      <c r="P779" s="32">
        <f>IFERROR(INDEX(JOGOS!$C$1:$P$16905,$G779,10),"")</f>
        <v>0</v>
      </c>
      <c r="Q779" s="32">
        <f>IFERROR(INDEX(JOGOS!$C$1:$P$16905,$G779,11),"")</f>
        <v>0</v>
      </c>
      <c r="R779" s="32">
        <f>IFERROR(INDEX(JOGOS!$C$1:$P$16905,$G779,12),"")</f>
        <v>0</v>
      </c>
      <c r="S779" s="32">
        <f>IFERROR(INDEX(JOGOS!$C$1:$P$16905,$G779,13),"")</f>
        <v>0</v>
      </c>
      <c r="T779" s="32">
        <f t="shared" si="74"/>
        <v>0</v>
      </c>
    </row>
    <row r="780" spans="1:20">
      <c r="A780" t="str">
        <f>IF(Tabela3[[#This Row],[GOL CASA]]&lt;&gt;"",Tabela3[[#This Row],[TIME CASA]],"")</f>
        <v/>
      </c>
      <c r="B780" t="str">
        <f>IF(Tabela3[[#This Row],[GOL FORA]]&lt;&gt;"",Tabela3[[#This Row],[TIME FORA]],"")</f>
        <v/>
      </c>
      <c r="C780">
        <f t="shared" si="70"/>
        <v>0</v>
      </c>
      <c r="D780">
        <f t="shared" si="71"/>
        <v>0</v>
      </c>
      <c r="E780">
        <f t="shared" si="73"/>
        <v>0</v>
      </c>
      <c r="F780" t="str">
        <f t="shared" si="72"/>
        <v/>
      </c>
      <c r="H780" t="str">
        <f>IFERROR(INDEX(JOGOS!$C$1:$P$16905,$G780,1),"")</f>
        <v>FRANÇA LIGUE 1 22/23</v>
      </c>
      <c r="I780" s="29">
        <f>IFERROR(INDEX(JOGOS!$C$1:$P$16905,$G780,3),"")</f>
        <v>45072</v>
      </c>
      <c r="J780" s="29" t="str">
        <f>IFERROR(INDEX(JOGOS!$C$1:$P$16905,$G780,4),"")</f>
        <v>Olympique Lyonnais</v>
      </c>
      <c r="K780" s="32">
        <f>IFERROR(INDEX(JOGOS!$C$1:$P$16905,$G780,5),"")</f>
        <v>0</v>
      </c>
      <c r="L780" s="32">
        <f>IFERROR(INDEX(JOGOS!$C$1:$P$16905,$G780,6),"")</f>
        <v>0</v>
      </c>
      <c r="M780" s="29" t="str">
        <f>IFERROR(INDEX(JOGOS!$C$1:$P$16905,$G780,7),"")</f>
        <v>Reims</v>
      </c>
      <c r="N780" s="32">
        <f>IFERROR(INDEX(JOGOS!$C$1:$P$16905,$G780,8),"")</f>
        <v>0</v>
      </c>
      <c r="O780" s="32">
        <f>IFERROR(INDEX(JOGOS!$C$1:$P$16905,$G780,9),"")</f>
        <v>0</v>
      </c>
      <c r="P780" s="32">
        <f>IFERROR(INDEX(JOGOS!$C$1:$P$16905,$G780,10),"")</f>
        <v>0</v>
      </c>
      <c r="Q780" s="32">
        <f>IFERROR(INDEX(JOGOS!$C$1:$P$16905,$G780,11),"")</f>
        <v>0</v>
      </c>
      <c r="R780" s="32">
        <f>IFERROR(INDEX(JOGOS!$C$1:$P$16905,$G780,12),"")</f>
        <v>0</v>
      </c>
      <c r="S780" s="32">
        <f>IFERROR(INDEX(JOGOS!$C$1:$P$16905,$G780,13),"")</f>
        <v>0</v>
      </c>
      <c r="T780" s="32">
        <f t="shared" si="74"/>
        <v>0</v>
      </c>
    </row>
    <row r="781" spans="1:20">
      <c r="A781" t="str">
        <f>IF(Tabela3[[#This Row],[GOL CASA]]&lt;&gt;"",Tabela3[[#This Row],[TIME CASA]],"")</f>
        <v/>
      </c>
      <c r="B781" t="str">
        <f>IF(Tabela3[[#This Row],[GOL FORA]]&lt;&gt;"",Tabela3[[#This Row],[TIME FORA]],"")</f>
        <v/>
      </c>
      <c r="C781">
        <f t="shared" si="70"/>
        <v>0</v>
      </c>
      <c r="D781">
        <f t="shared" si="71"/>
        <v>0</v>
      </c>
      <c r="E781">
        <f t="shared" si="73"/>
        <v>0</v>
      </c>
      <c r="F781" t="str">
        <f t="shared" si="72"/>
        <v/>
      </c>
      <c r="H781" t="str">
        <f>IFERROR(INDEX(JOGOS!$C$1:$P$16905,$G781,1),"")</f>
        <v>FRANÇA LIGUE 1 22/23</v>
      </c>
      <c r="I781" s="29">
        <f>IFERROR(INDEX(JOGOS!$C$1:$P$16905,$G781,3),"")</f>
        <v>45072</v>
      </c>
      <c r="J781" s="29" t="str">
        <f>IFERROR(INDEX(JOGOS!$C$1:$P$16905,$G781,4),"")</f>
        <v>Olympique Marseille</v>
      </c>
      <c r="K781" s="32">
        <f>IFERROR(INDEX(JOGOS!$C$1:$P$16905,$G781,5),"")</f>
        <v>0</v>
      </c>
      <c r="L781" s="32">
        <f>IFERROR(INDEX(JOGOS!$C$1:$P$16905,$G781,6),"")</f>
        <v>0</v>
      </c>
      <c r="M781" s="29" t="str">
        <f>IFERROR(INDEX(JOGOS!$C$1:$P$16905,$G781,7),"")</f>
        <v>Brest</v>
      </c>
      <c r="N781" s="32">
        <f>IFERROR(INDEX(JOGOS!$C$1:$P$16905,$G781,8),"")</f>
        <v>0</v>
      </c>
      <c r="O781" s="32">
        <f>IFERROR(INDEX(JOGOS!$C$1:$P$16905,$G781,9),"")</f>
        <v>0</v>
      </c>
      <c r="P781" s="32">
        <f>IFERROR(INDEX(JOGOS!$C$1:$P$16905,$G781,10),"")</f>
        <v>0</v>
      </c>
      <c r="Q781" s="32">
        <f>IFERROR(INDEX(JOGOS!$C$1:$P$16905,$G781,11),"")</f>
        <v>0</v>
      </c>
      <c r="R781" s="32">
        <f>IFERROR(INDEX(JOGOS!$C$1:$P$16905,$G781,12),"")</f>
        <v>0</v>
      </c>
      <c r="S781" s="32">
        <f>IFERROR(INDEX(JOGOS!$C$1:$P$16905,$G781,13),"")</f>
        <v>0</v>
      </c>
      <c r="T781" s="32">
        <f t="shared" si="74"/>
        <v>0</v>
      </c>
    </row>
    <row r="782" spans="1:20">
      <c r="A782" t="str">
        <f>IF(Tabela3[[#This Row],[GOL CASA]]&lt;&gt;"",Tabela3[[#This Row],[TIME CASA]],"")</f>
        <v/>
      </c>
      <c r="B782" t="str">
        <f>IF(Tabela3[[#This Row],[GOL FORA]]&lt;&gt;"",Tabela3[[#This Row],[TIME FORA]],"")</f>
        <v/>
      </c>
      <c r="C782">
        <f t="shared" si="70"/>
        <v>0</v>
      </c>
      <c r="D782">
        <f t="shared" si="71"/>
        <v>0</v>
      </c>
      <c r="E782">
        <f t="shared" si="73"/>
        <v>0</v>
      </c>
      <c r="F782" t="str">
        <f t="shared" si="72"/>
        <v/>
      </c>
      <c r="H782" t="str">
        <f>IFERROR(INDEX(JOGOS!$C$1:$P$16905,$G782,1),"")</f>
        <v>FRANÇA LIGUE 1 22/23</v>
      </c>
      <c r="I782" s="29">
        <f>IFERROR(INDEX(JOGOS!$C$1:$P$16905,$G782,3),"")</f>
        <v>45072</v>
      </c>
      <c r="J782" s="29" t="str">
        <f>IFERROR(INDEX(JOGOS!$C$1:$P$16905,$G782,4),"")</f>
        <v>Lens</v>
      </c>
      <c r="K782" s="32">
        <f>IFERROR(INDEX(JOGOS!$C$1:$P$16905,$G782,5),"")</f>
        <v>0</v>
      </c>
      <c r="L782" s="32">
        <f>IFERROR(INDEX(JOGOS!$C$1:$P$16905,$G782,6),"")</f>
        <v>0</v>
      </c>
      <c r="M782" s="29" t="str">
        <f>IFERROR(INDEX(JOGOS!$C$1:$P$16905,$G782,7),"")</f>
        <v>Ajaccio</v>
      </c>
      <c r="N782" s="32">
        <f>IFERROR(INDEX(JOGOS!$C$1:$P$16905,$G782,8),"")</f>
        <v>0</v>
      </c>
      <c r="O782" s="32">
        <f>IFERROR(INDEX(JOGOS!$C$1:$P$16905,$G782,9),"")</f>
        <v>0</v>
      </c>
      <c r="P782" s="32">
        <f>IFERROR(INDEX(JOGOS!$C$1:$P$16905,$G782,10),"")</f>
        <v>0</v>
      </c>
      <c r="Q782" s="32">
        <f>IFERROR(INDEX(JOGOS!$C$1:$P$16905,$G782,11),"")</f>
        <v>0</v>
      </c>
      <c r="R782" s="32">
        <f>IFERROR(INDEX(JOGOS!$C$1:$P$16905,$G782,12),"")</f>
        <v>0</v>
      </c>
      <c r="S782" s="32">
        <f>IFERROR(INDEX(JOGOS!$C$1:$P$16905,$G782,13),"")</f>
        <v>0</v>
      </c>
      <c r="T782" s="32">
        <f t="shared" si="74"/>
        <v>0</v>
      </c>
    </row>
    <row r="783" spans="1:20">
      <c r="A783" t="str">
        <f>IF(Tabela3[[#This Row],[GOL CASA]]&lt;&gt;"",Tabela3[[#This Row],[TIME CASA]],"")</f>
        <v/>
      </c>
      <c r="B783" t="str">
        <f>IF(Tabela3[[#This Row],[GOL FORA]]&lt;&gt;"",Tabela3[[#This Row],[TIME FORA]],"")</f>
        <v/>
      </c>
      <c r="C783">
        <f t="shared" si="70"/>
        <v>0</v>
      </c>
      <c r="D783">
        <f t="shared" si="71"/>
        <v>0</v>
      </c>
      <c r="E783">
        <f t="shared" si="73"/>
        <v>0</v>
      </c>
      <c r="F783" t="str">
        <f t="shared" si="72"/>
        <v/>
      </c>
      <c r="H783" t="str">
        <f>IFERROR(INDEX(JOGOS!$C$1:$P$16905,$G783,1),"")</f>
        <v>FRANÇA LIGUE 1 22/23</v>
      </c>
      <c r="I783" s="29">
        <f>IFERROR(INDEX(JOGOS!$C$1:$P$16905,$G783,3),"")</f>
        <v>45072</v>
      </c>
      <c r="J783" s="29" t="str">
        <f>IFERROR(INDEX(JOGOS!$C$1:$P$16905,$G783,4),"")</f>
        <v>Strasbourg</v>
      </c>
      <c r="K783" s="32">
        <f>IFERROR(INDEX(JOGOS!$C$1:$P$16905,$G783,5),"")</f>
        <v>0</v>
      </c>
      <c r="L783" s="32">
        <f>IFERROR(INDEX(JOGOS!$C$1:$P$16905,$G783,6),"")</f>
        <v>0</v>
      </c>
      <c r="M783" s="29" t="str">
        <f>IFERROR(INDEX(JOGOS!$C$1:$P$16905,$G783,7),"")</f>
        <v>PSG</v>
      </c>
      <c r="N783" s="32">
        <f>IFERROR(INDEX(JOGOS!$C$1:$P$16905,$G783,8),"")</f>
        <v>0</v>
      </c>
      <c r="O783" s="32">
        <f>IFERROR(INDEX(JOGOS!$C$1:$P$16905,$G783,9),"")</f>
        <v>0</v>
      </c>
      <c r="P783" s="32">
        <f>IFERROR(INDEX(JOGOS!$C$1:$P$16905,$G783,10),"")</f>
        <v>0</v>
      </c>
      <c r="Q783" s="32">
        <f>IFERROR(INDEX(JOGOS!$C$1:$P$16905,$G783,11),"")</f>
        <v>0</v>
      </c>
      <c r="R783" s="32">
        <f>IFERROR(INDEX(JOGOS!$C$1:$P$16905,$G783,12),"")</f>
        <v>0</v>
      </c>
      <c r="S783" s="32">
        <f>IFERROR(INDEX(JOGOS!$C$1:$P$16905,$G783,13),"")</f>
        <v>0</v>
      </c>
      <c r="T783" s="32">
        <f t="shared" si="74"/>
        <v>0</v>
      </c>
    </row>
    <row r="784" spans="1:20">
      <c r="A784" t="str">
        <f>IF(Tabela3[[#This Row],[GOL CASA]]&lt;&gt;"",Tabela3[[#This Row],[TIME CASA]],"")</f>
        <v/>
      </c>
      <c r="B784" t="str">
        <f>IF(Tabela3[[#This Row],[GOL FORA]]&lt;&gt;"",Tabela3[[#This Row],[TIME FORA]],"")</f>
        <v/>
      </c>
      <c r="C784">
        <f t="shared" si="70"/>
        <v>0</v>
      </c>
      <c r="D784">
        <f t="shared" si="71"/>
        <v>0</v>
      </c>
      <c r="E784">
        <f t="shared" si="73"/>
        <v>0</v>
      </c>
      <c r="F784" t="str">
        <f t="shared" si="72"/>
        <v/>
      </c>
      <c r="H784" t="str">
        <f>IFERROR(INDEX(JOGOS!$C$1:$P$16905,$G784,1),"")</f>
        <v>FRANÇA LIGUE 1 22/23</v>
      </c>
      <c r="I784" s="29">
        <f>IFERROR(INDEX(JOGOS!$C$1:$P$16905,$G784,3),"")</f>
        <v>45072</v>
      </c>
      <c r="J784" s="29" t="str">
        <f>IFERROR(INDEX(JOGOS!$C$1:$P$16905,$G784,4),"")</f>
        <v>Rennes</v>
      </c>
      <c r="K784" s="32">
        <f>IFERROR(INDEX(JOGOS!$C$1:$P$16905,$G784,5),"")</f>
        <v>0</v>
      </c>
      <c r="L784" s="32">
        <f>IFERROR(INDEX(JOGOS!$C$1:$P$16905,$G784,6),"")</f>
        <v>0</v>
      </c>
      <c r="M784" s="29" t="str">
        <f>IFERROR(INDEX(JOGOS!$C$1:$P$16905,$G784,7),"")</f>
        <v>Monaco</v>
      </c>
      <c r="N784" s="32">
        <f>IFERROR(INDEX(JOGOS!$C$1:$P$16905,$G784,8),"")</f>
        <v>0</v>
      </c>
      <c r="O784" s="32">
        <f>IFERROR(INDEX(JOGOS!$C$1:$P$16905,$G784,9),"")</f>
        <v>0</v>
      </c>
      <c r="P784" s="32">
        <f>IFERROR(INDEX(JOGOS!$C$1:$P$16905,$G784,10),"")</f>
        <v>0</v>
      </c>
      <c r="Q784" s="32">
        <f>IFERROR(INDEX(JOGOS!$C$1:$P$16905,$G784,11),"")</f>
        <v>0</v>
      </c>
      <c r="R784" s="32">
        <f>IFERROR(INDEX(JOGOS!$C$1:$P$16905,$G784,12),"")</f>
        <v>0</v>
      </c>
      <c r="S784" s="32">
        <f>IFERROR(INDEX(JOGOS!$C$1:$P$16905,$G784,13),"")</f>
        <v>0</v>
      </c>
      <c r="T784" s="32">
        <f t="shared" si="74"/>
        <v>0</v>
      </c>
    </row>
    <row r="785" spans="1:20">
      <c r="A785" t="str">
        <f>IF(Tabela3[[#This Row],[GOL CASA]]&lt;&gt;"",Tabela3[[#This Row],[TIME CASA]],"")</f>
        <v/>
      </c>
      <c r="B785" t="str">
        <f>IF(Tabela3[[#This Row],[GOL FORA]]&lt;&gt;"",Tabela3[[#This Row],[TIME FORA]],"")</f>
        <v/>
      </c>
      <c r="C785">
        <f t="shared" si="70"/>
        <v>0</v>
      </c>
      <c r="D785">
        <f t="shared" si="71"/>
        <v>0</v>
      </c>
      <c r="E785">
        <f t="shared" si="73"/>
        <v>0</v>
      </c>
      <c r="F785" t="str">
        <f t="shared" si="72"/>
        <v/>
      </c>
      <c r="H785" t="str">
        <f>IFERROR(INDEX(JOGOS!$C$1:$P$16905,$G785,1),"")</f>
        <v>FRANÇA LIGUE 1 22/23</v>
      </c>
      <c r="I785" s="29">
        <f>IFERROR(INDEX(JOGOS!$C$1:$P$16905,$G785,3),"")</f>
        <v>45072</v>
      </c>
      <c r="J785" s="29" t="str">
        <f>IFERROR(INDEX(JOGOS!$C$1:$P$16905,$G785,4),"")</f>
        <v>Toulouse</v>
      </c>
      <c r="K785" s="32">
        <f>IFERROR(INDEX(JOGOS!$C$1:$P$16905,$G785,5),"")</f>
        <v>0</v>
      </c>
      <c r="L785" s="32">
        <f>IFERROR(INDEX(JOGOS!$C$1:$P$16905,$G785,6),"")</f>
        <v>0</v>
      </c>
      <c r="M785" s="29" t="str">
        <f>IFERROR(INDEX(JOGOS!$C$1:$P$16905,$G785,7),"")</f>
        <v>Auxerre</v>
      </c>
      <c r="N785" s="32">
        <f>IFERROR(INDEX(JOGOS!$C$1:$P$16905,$G785,8),"")</f>
        <v>0</v>
      </c>
      <c r="O785" s="32">
        <f>IFERROR(INDEX(JOGOS!$C$1:$P$16905,$G785,9),"")</f>
        <v>0</v>
      </c>
      <c r="P785" s="32">
        <f>IFERROR(INDEX(JOGOS!$C$1:$P$16905,$G785,10),"")</f>
        <v>0</v>
      </c>
      <c r="Q785" s="32">
        <f>IFERROR(INDEX(JOGOS!$C$1:$P$16905,$G785,11),"")</f>
        <v>0</v>
      </c>
      <c r="R785" s="32">
        <f>IFERROR(INDEX(JOGOS!$C$1:$P$16905,$G785,12),"")</f>
        <v>0</v>
      </c>
      <c r="S785" s="32">
        <f>IFERROR(INDEX(JOGOS!$C$1:$P$16905,$G785,13),"")</f>
        <v>0</v>
      </c>
      <c r="T785" s="32">
        <f t="shared" si="74"/>
        <v>0</v>
      </c>
    </row>
    <row r="786" spans="1:20">
      <c r="A786" t="str">
        <f>IF(Tabela3[[#This Row],[GOL CASA]]&lt;&gt;"",Tabela3[[#This Row],[TIME CASA]],"")</f>
        <v/>
      </c>
      <c r="B786" t="str">
        <f>IF(Tabela3[[#This Row],[GOL FORA]]&lt;&gt;"",Tabela3[[#This Row],[TIME FORA]],"")</f>
        <v/>
      </c>
      <c r="C786">
        <f t="shared" si="70"/>
        <v>0</v>
      </c>
      <c r="D786">
        <f t="shared" si="71"/>
        <v>0</v>
      </c>
      <c r="E786">
        <f t="shared" si="73"/>
        <v>0</v>
      </c>
      <c r="F786" t="str">
        <f t="shared" si="72"/>
        <v/>
      </c>
      <c r="H786" t="str">
        <f>IFERROR(INDEX(JOGOS!$C$1:$P$16905,$G786,1),"")</f>
        <v>PREMIER LIGUE22/23</v>
      </c>
      <c r="I786" s="29">
        <f>IFERROR(INDEX(JOGOS!$C$1:$P$16905,$G786,3),"")</f>
        <v>45074.5</v>
      </c>
      <c r="J786" s="29" t="str">
        <f>IFERROR(INDEX(JOGOS!$C$1:$P$16905,$G786,4),"")</f>
        <v>Arsenal</v>
      </c>
      <c r="K786" s="32">
        <f>IFERROR(INDEX(JOGOS!$C$1:$P$16905,$G786,5),"")</f>
        <v>0</v>
      </c>
      <c r="L786" s="32">
        <f>IFERROR(INDEX(JOGOS!$C$1:$P$16905,$G786,6),"")</f>
        <v>0</v>
      </c>
      <c r="M786" s="29" t="str">
        <f>IFERROR(INDEX(JOGOS!$C$1:$P$16905,$G786,7),"")</f>
        <v>Wolverhampton Wanderers</v>
      </c>
      <c r="N786" s="32">
        <f>IFERROR(INDEX(JOGOS!$C$1:$P$16905,$G786,8),"")</f>
        <v>0</v>
      </c>
      <c r="O786" s="32">
        <f>IFERROR(INDEX(JOGOS!$C$1:$P$16905,$G786,9),"")</f>
        <v>0</v>
      </c>
      <c r="P786" s="32">
        <f>IFERROR(INDEX(JOGOS!$C$1:$P$16905,$G786,10),"")</f>
        <v>0</v>
      </c>
      <c r="Q786" s="32">
        <f>IFERROR(INDEX(JOGOS!$C$1:$P$16905,$G786,11),"")</f>
        <v>0</v>
      </c>
      <c r="R786" s="32">
        <f>IFERROR(INDEX(JOGOS!$C$1:$P$16905,$G786,12),"")</f>
        <v>0</v>
      </c>
      <c r="S786" s="32">
        <f>IFERROR(INDEX(JOGOS!$C$1:$P$16905,$G786,13),"")</f>
        <v>0</v>
      </c>
      <c r="T786" s="32">
        <f t="shared" si="74"/>
        <v>0</v>
      </c>
    </row>
    <row r="787" spans="1:20">
      <c r="A787" t="str">
        <f>IF(Tabela3[[#This Row],[GOL CASA]]&lt;&gt;"",Tabela3[[#This Row],[TIME CASA]],"")</f>
        <v/>
      </c>
      <c r="B787" t="str">
        <f>IF(Tabela3[[#This Row],[GOL FORA]]&lt;&gt;"",Tabela3[[#This Row],[TIME FORA]],"")</f>
        <v/>
      </c>
      <c r="C787">
        <f t="shared" si="70"/>
        <v>0</v>
      </c>
      <c r="D787">
        <f t="shared" si="71"/>
        <v>0</v>
      </c>
      <c r="E787">
        <f t="shared" si="73"/>
        <v>0</v>
      </c>
      <c r="F787" t="str">
        <f t="shared" si="72"/>
        <v/>
      </c>
      <c r="H787" t="str">
        <f>IFERROR(INDEX(JOGOS!$C$1:$P$16905,$G787,1),"")</f>
        <v>PREMIER LIGUE22/23</v>
      </c>
      <c r="I787" s="29">
        <f>IFERROR(INDEX(JOGOS!$C$1:$P$16905,$G787,3),"")</f>
        <v>45074.5</v>
      </c>
      <c r="J787" s="29" t="str">
        <f>IFERROR(INDEX(JOGOS!$C$1:$P$16905,$G787,4),"")</f>
        <v>Aston Villa</v>
      </c>
      <c r="K787" s="32">
        <f>IFERROR(INDEX(JOGOS!$C$1:$P$16905,$G787,5),"")</f>
        <v>0</v>
      </c>
      <c r="L787" s="32">
        <f>IFERROR(INDEX(JOGOS!$C$1:$P$16905,$G787,6),"")</f>
        <v>0</v>
      </c>
      <c r="M787" s="29" t="str">
        <f>IFERROR(INDEX(JOGOS!$C$1:$P$16905,$G787,7),"")</f>
        <v>Brighton &amp; Hove Albion</v>
      </c>
      <c r="N787" s="32">
        <f>IFERROR(INDEX(JOGOS!$C$1:$P$16905,$G787,8),"")</f>
        <v>0</v>
      </c>
      <c r="O787" s="32">
        <f>IFERROR(INDEX(JOGOS!$C$1:$P$16905,$G787,9),"")</f>
        <v>0</v>
      </c>
      <c r="P787" s="32">
        <f>IFERROR(INDEX(JOGOS!$C$1:$P$16905,$G787,10),"")</f>
        <v>0</v>
      </c>
      <c r="Q787" s="32">
        <f>IFERROR(INDEX(JOGOS!$C$1:$P$16905,$G787,11),"")</f>
        <v>0</v>
      </c>
      <c r="R787" s="32">
        <f>IFERROR(INDEX(JOGOS!$C$1:$P$16905,$G787,12),"")</f>
        <v>0</v>
      </c>
      <c r="S787" s="32">
        <f>IFERROR(INDEX(JOGOS!$C$1:$P$16905,$G787,13),"")</f>
        <v>0</v>
      </c>
      <c r="T787" s="32">
        <f t="shared" si="74"/>
        <v>0</v>
      </c>
    </row>
    <row r="788" spans="1:20">
      <c r="A788" t="str">
        <f>IF(Tabela3[[#This Row],[GOL CASA]]&lt;&gt;"",Tabela3[[#This Row],[TIME CASA]],"")</f>
        <v/>
      </c>
      <c r="B788" t="str">
        <f>IF(Tabela3[[#This Row],[GOL FORA]]&lt;&gt;"",Tabela3[[#This Row],[TIME FORA]],"")</f>
        <v/>
      </c>
      <c r="C788">
        <f t="shared" si="70"/>
        <v>0</v>
      </c>
      <c r="D788">
        <f t="shared" si="71"/>
        <v>0</v>
      </c>
      <c r="E788">
        <f t="shared" si="73"/>
        <v>0</v>
      </c>
      <c r="F788" t="str">
        <f t="shared" si="72"/>
        <v/>
      </c>
      <c r="H788" t="str">
        <f>IFERROR(INDEX(JOGOS!$C$1:$P$16905,$G788,1),"")</f>
        <v>PREMIER LIGUE22/23</v>
      </c>
      <c r="I788" s="29">
        <f>IFERROR(INDEX(JOGOS!$C$1:$P$16905,$G788,3),"")</f>
        <v>45074.5</v>
      </c>
      <c r="J788" s="29" t="str">
        <f>IFERROR(INDEX(JOGOS!$C$1:$P$16905,$G788,4),"")</f>
        <v>Brentford</v>
      </c>
      <c r="K788" s="32">
        <f>IFERROR(INDEX(JOGOS!$C$1:$P$16905,$G788,5),"")</f>
        <v>0</v>
      </c>
      <c r="L788" s="32">
        <f>IFERROR(INDEX(JOGOS!$C$1:$P$16905,$G788,6),"")</f>
        <v>0</v>
      </c>
      <c r="M788" s="29" t="str">
        <f>IFERROR(INDEX(JOGOS!$C$1:$P$16905,$G788,7),"")</f>
        <v>Manchester City</v>
      </c>
      <c r="N788" s="32">
        <f>IFERROR(INDEX(JOGOS!$C$1:$P$16905,$G788,8),"")</f>
        <v>0</v>
      </c>
      <c r="O788" s="32">
        <f>IFERROR(INDEX(JOGOS!$C$1:$P$16905,$G788,9),"")</f>
        <v>0</v>
      </c>
      <c r="P788" s="32">
        <f>IFERROR(INDEX(JOGOS!$C$1:$P$16905,$G788,10),"")</f>
        <v>0</v>
      </c>
      <c r="Q788" s="32">
        <f>IFERROR(INDEX(JOGOS!$C$1:$P$16905,$G788,11),"")</f>
        <v>0</v>
      </c>
      <c r="R788" s="32">
        <f>IFERROR(INDEX(JOGOS!$C$1:$P$16905,$G788,12),"")</f>
        <v>0</v>
      </c>
      <c r="S788" s="32">
        <f>IFERROR(INDEX(JOGOS!$C$1:$P$16905,$G788,13),"")</f>
        <v>0</v>
      </c>
      <c r="T788" s="32">
        <f t="shared" si="74"/>
        <v>0</v>
      </c>
    </row>
    <row r="789" spans="1:20">
      <c r="A789" t="str">
        <f>IF(Tabela3[[#This Row],[GOL CASA]]&lt;&gt;"",Tabela3[[#This Row],[TIME CASA]],"")</f>
        <v/>
      </c>
      <c r="B789" t="str">
        <f>IF(Tabela3[[#This Row],[GOL FORA]]&lt;&gt;"",Tabela3[[#This Row],[TIME FORA]],"")</f>
        <v/>
      </c>
      <c r="C789">
        <f t="shared" si="70"/>
        <v>0</v>
      </c>
      <c r="D789">
        <f t="shared" si="71"/>
        <v>0</v>
      </c>
      <c r="E789">
        <f t="shared" si="73"/>
        <v>0</v>
      </c>
      <c r="F789" t="str">
        <f t="shared" si="72"/>
        <v/>
      </c>
      <c r="H789" t="str">
        <f>IFERROR(INDEX(JOGOS!$C$1:$P$16905,$G789,1),"")</f>
        <v>PREMIER LIGUE22/23</v>
      </c>
      <c r="I789" s="29">
        <f>IFERROR(INDEX(JOGOS!$C$1:$P$16905,$G789,3),"")</f>
        <v>45074.5</v>
      </c>
      <c r="J789" s="29" t="str">
        <f>IFERROR(INDEX(JOGOS!$C$1:$P$16905,$G789,4),"")</f>
        <v>Chelsea</v>
      </c>
      <c r="K789" s="32">
        <f>IFERROR(INDEX(JOGOS!$C$1:$P$16905,$G789,5),"")</f>
        <v>0</v>
      </c>
      <c r="L789" s="32">
        <f>IFERROR(INDEX(JOGOS!$C$1:$P$16905,$G789,6),"")</f>
        <v>0</v>
      </c>
      <c r="M789" s="29" t="str">
        <f>IFERROR(INDEX(JOGOS!$C$1:$P$16905,$G789,7),"")</f>
        <v>Newcastle United</v>
      </c>
      <c r="N789" s="32">
        <f>IFERROR(INDEX(JOGOS!$C$1:$P$16905,$G789,8),"")</f>
        <v>0</v>
      </c>
      <c r="O789" s="32">
        <f>IFERROR(INDEX(JOGOS!$C$1:$P$16905,$G789,9),"")</f>
        <v>0</v>
      </c>
      <c r="P789" s="32">
        <f>IFERROR(INDEX(JOGOS!$C$1:$P$16905,$G789,10),"")</f>
        <v>0</v>
      </c>
      <c r="Q789" s="32">
        <f>IFERROR(INDEX(JOGOS!$C$1:$P$16905,$G789,11),"")</f>
        <v>0</v>
      </c>
      <c r="R789" s="32">
        <f>IFERROR(INDEX(JOGOS!$C$1:$P$16905,$G789,12),"")</f>
        <v>0</v>
      </c>
      <c r="S789" s="32">
        <f>IFERROR(INDEX(JOGOS!$C$1:$P$16905,$G789,13),"")</f>
        <v>0</v>
      </c>
      <c r="T789" s="32">
        <f t="shared" si="74"/>
        <v>0</v>
      </c>
    </row>
    <row r="790" spans="1:20">
      <c r="A790" t="str">
        <f>IF(Tabela3[[#This Row],[GOL CASA]]&lt;&gt;"",Tabela3[[#This Row],[TIME CASA]],"")</f>
        <v/>
      </c>
      <c r="B790" t="str">
        <f>IF(Tabela3[[#This Row],[GOL FORA]]&lt;&gt;"",Tabela3[[#This Row],[TIME FORA]],"")</f>
        <v/>
      </c>
      <c r="C790">
        <f t="shared" si="70"/>
        <v>0</v>
      </c>
      <c r="D790">
        <f t="shared" si="71"/>
        <v>0</v>
      </c>
      <c r="E790">
        <f t="shared" si="73"/>
        <v>0</v>
      </c>
      <c r="F790" t="str">
        <f t="shared" si="72"/>
        <v/>
      </c>
      <c r="H790" t="str">
        <f>IFERROR(INDEX(JOGOS!$C$1:$P$16905,$G790,1),"")</f>
        <v>PREMIER LIGUE22/23</v>
      </c>
      <c r="I790" s="29">
        <f>IFERROR(INDEX(JOGOS!$C$1:$P$16905,$G790,3),"")</f>
        <v>45074.5</v>
      </c>
      <c r="J790" s="29" t="str">
        <f>IFERROR(INDEX(JOGOS!$C$1:$P$16905,$G790,4),"")</f>
        <v>Crystal Palace</v>
      </c>
      <c r="K790" s="32">
        <f>IFERROR(INDEX(JOGOS!$C$1:$P$16905,$G790,5),"")</f>
        <v>0</v>
      </c>
      <c r="L790" s="32">
        <f>IFERROR(INDEX(JOGOS!$C$1:$P$16905,$G790,6),"")</f>
        <v>0</v>
      </c>
      <c r="M790" s="29" t="str">
        <f>IFERROR(INDEX(JOGOS!$C$1:$P$16905,$G790,7),"")</f>
        <v>Nottingham Forest</v>
      </c>
      <c r="N790" s="32">
        <f>IFERROR(INDEX(JOGOS!$C$1:$P$16905,$G790,8),"")</f>
        <v>0</v>
      </c>
      <c r="O790" s="32">
        <f>IFERROR(INDEX(JOGOS!$C$1:$P$16905,$G790,9),"")</f>
        <v>0</v>
      </c>
      <c r="P790" s="32">
        <f>IFERROR(INDEX(JOGOS!$C$1:$P$16905,$G790,10),"")</f>
        <v>0</v>
      </c>
      <c r="Q790" s="32">
        <f>IFERROR(INDEX(JOGOS!$C$1:$P$16905,$G790,11),"")</f>
        <v>0</v>
      </c>
      <c r="R790" s="32">
        <f>IFERROR(INDEX(JOGOS!$C$1:$P$16905,$G790,12),"")</f>
        <v>0</v>
      </c>
      <c r="S790" s="32">
        <f>IFERROR(INDEX(JOGOS!$C$1:$P$16905,$G790,13),"")</f>
        <v>0</v>
      </c>
      <c r="T790" s="32">
        <f t="shared" si="74"/>
        <v>0</v>
      </c>
    </row>
    <row r="791" spans="1:20">
      <c r="A791" t="str">
        <f>IF(Tabela3[[#This Row],[GOL CASA]]&lt;&gt;"",Tabela3[[#This Row],[TIME CASA]],"")</f>
        <v/>
      </c>
      <c r="B791" t="str">
        <f>IF(Tabela3[[#This Row],[GOL FORA]]&lt;&gt;"",Tabela3[[#This Row],[TIME FORA]],"")</f>
        <v/>
      </c>
      <c r="C791">
        <f t="shared" si="70"/>
        <v>0</v>
      </c>
      <c r="D791">
        <f t="shared" si="71"/>
        <v>0</v>
      </c>
      <c r="E791">
        <f t="shared" si="73"/>
        <v>0</v>
      </c>
      <c r="F791" t="str">
        <f t="shared" si="72"/>
        <v/>
      </c>
      <c r="H791" t="str">
        <f>IFERROR(INDEX(JOGOS!$C$1:$P$16905,$G791,1),"")</f>
        <v>PREMIER LIGUE22/23</v>
      </c>
      <c r="I791" s="29">
        <f>IFERROR(INDEX(JOGOS!$C$1:$P$16905,$G791,3),"")</f>
        <v>45074.5</v>
      </c>
      <c r="J791" s="29" t="str">
        <f>IFERROR(INDEX(JOGOS!$C$1:$P$16905,$G791,4),"")</f>
        <v>Everton</v>
      </c>
      <c r="K791" s="32">
        <f>IFERROR(INDEX(JOGOS!$C$1:$P$16905,$G791,5),"")</f>
        <v>0</v>
      </c>
      <c r="L791" s="32">
        <f>IFERROR(INDEX(JOGOS!$C$1:$P$16905,$G791,6),"")</f>
        <v>0</v>
      </c>
      <c r="M791" s="29" t="str">
        <f>IFERROR(INDEX(JOGOS!$C$1:$P$16905,$G791,7),"")</f>
        <v>AFC Bournemouth</v>
      </c>
      <c r="N791" s="32">
        <f>IFERROR(INDEX(JOGOS!$C$1:$P$16905,$G791,8),"")</f>
        <v>0</v>
      </c>
      <c r="O791" s="32">
        <f>IFERROR(INDEX(JOGOS!$C$1:$P$16905,$G791,9),"")</f>
        <v>0</v>
      </c>
      <c r="P791" s="32">
        <f>IFERROR(INDEX(JOGOS!$C$1:$P$16905,$G791,10),"")</f>
        <v>0</v>
      </c>
      <c r="Q791" s="32">
        <f>IFERROR(INDEX(JOGOS!$C$1:$P$16905,$G791,11),"")</f>
        <v>0</v>
      </c>
      <c r="R791" s="32">
        <f>IFERROR(INDEX(JOGOS!$C$1:$P$16905,$G791,12),"")</f>
        <v>0</v>
      </c>
      <c r="S791" s="32">
        <f>IFERROR(INDEX(JOGOS!$C$1:$P$16905,$G791,13),"")</f>
        <v>0</v>
      </c>
      <c r="T791" s="32">
        <f t="shared" si="74"/>
        <v>0</v>
      </c>
    </row>
    <row r="792" spans="1:20">
      <c r="A792" t="str">
        <f>IF(Tabela3[[#This Row],[GOL CASA]]&lt;&gt;"",Tabela3[[#This Row],[TIME CASA]],"")</f>
        <v/>
      </c>
      <c r="B792" t="str">
        <f>IF(Tabela3[[#This Row],[GOL FORA]]&lt;&gt;"",Tabela3[[#This Row],[TIME FORA]],"")</f>
        <v/>
      </c>
      <c r="C792">
        <f t="shared" si="70"/>
        <v>0</v>
      </c>
      <c r="D792">
        <f t="shared" si="71"/>
        <v>0</v>
      </c>
      <c r="E792">
        <f t="shared" si="73"/>
        <v>0</v>
      </c>
      <c r="F792" t="str">
        <f t="shared" si="72"/>
        <v/>
      </c>
      <c r="H792" t="str">
        <f>IFERROR(INDEX(JOGOS!$C$1:$P$16905,$G792,1),"")</f>
        <v>PREMIER LIGUE22/23</v>
      </c>
      <c r="I792" s="29">
        <f>IFERROR(INDEX(JOGOS!$C$1:$P$16905,$G792,3),"")</f>
        <v>45074.5</v>
      </c>
      <c r="J792" s="29" t="str">
        <f>IFERROR(INDEX(JOGOS!$C$1:$P$16905,$G792,4),"")</f>
        <v>Leeds United</v>
      </c>
      <c r="K792" s="32">
        <f>IFERROR(INDEX(JOGOS!$C$1:$P$16905,$G792,5),"")</f>
        <v>0</v>
      </c>
      <c r="L792" s="32">
        <f>IFERROR(INDEX(JOGOS!$C$1:$P$16905,$G792,6),"")</f>
        <v>0</v>
      </c>
      <c r="M792" s="29" t="str">
        <f>IFERROR(INDEX(JOGOS!$C$1:$P$16905,$G792,7),"")</f>
        <v>Tottenham Hotspur</v>
      </c>
      <c r="N792" s="32">
        <f>IFERROR(INDEX(JOGOS!$C$1:$P$16905,$G792,8),"")</f>
        <v>0</v>
      </c>
      <c r="O792" s="32">
        <f>IFERROR(INDEX(JOGOS!$C$1:$P$16905,$G792,9),"")</f>
        <v>0</v>
      </c>
      <c r="P792" s="32">
        <f>IFERROR(INDEX(JOGOS!$C$1:$P$16905,$G792,10),"")</f>
        <v>0</v>
      </c>
      <c r="Q792" s="32">
        <f>IFERROR(INDEX(JOGOS!$C$1:$P$16905,$G792,11),"")</f>
        <v>0</v>
      </c>
      <c r="R792" s="32">
        <f>IFERROR(INDEX(JOGOS!$C$1:$P$16905,$G792,12),"")</f>
        <v>0</v>
      </c>
      <c r="S792" s="32">
        <f>IFERROR(INDEX(JOGOS!$C$1:$P$16905,$G792,13),"")</f>
        <v>0</v>
      </c>
      <c r="T792" s="32">
        <f t="shared" si="74"/>
        <v>0</v>
      </c>
    </row>
    <row r="793" spans="1:20">
      <c r="A793" t="str">
        <f>IF(Tabela3[[#This Row],[GOL CASA]]&lt;&gt;"",Tabela3[[#This Row],[TIME CASA]],"")</f>
        <v/>
      </c>
      <c r="B793" t="str">
        <f>IF(Tabela3[[#This Row],[GOL FORA]]&lt;&gt;"",Tabela3[[#This Row],[TIME FORA]],"")</f>
        <v/>
      </c>
      <c r="C793">
        <f t="shared" si="70"/>
        <v>0</v>
      </c>
      <c r="D793">
        <f t="shared" si="71"/>
        <v>0</v>
      </c>
      <c r="E793">
        <f t="shared" si="73"/>
        <v>0</v>
      </c>
      <c r="F793" t="str">
        <f t="shared" si="72"/>
        <v/>
      </c>
      <c r="H793" t="str">
        <f>IFERROR(INDEX(JOGOS!$C$1:$P$16905,$G793,1),"")</f>
        <v>PREMIER LIGUE22/23</v>
      </c>
      <c r="I793" s="29">
        <f>IFERROR(INDEX(JOGOS!$C$1:$P$16905,$G793,3),"")</f>
        <v>45074.5</v>
      </c>
      <c r="J793" s="29" t="str">
        <f>IFERROR(INDEX(JOGOS!$C$1:$P$16905,$G793,4),"")</f>
        <v>Leicester City</v>
      </c>
      <c r="K793" s="32">
        <f>IFERROR(INDEX(JOGOS!$C$1:$P$16905,$G793,5),"")</f>
        <v>0</v>
      </c>
      <c r="L793" s="32">
        <f>IFERROR(INDEX(JOGOS!$C$1:$P$16905,$G793,6),"")</f>
        <v>0</v>
      </c>
      <c r="M793" s="29" t="str">
        <f>IFERROR(INDEX(JOGOS!$C$1:$P$16905,$G793,7),"")</f>
        <v>West Ham United</v>
      </c>
      <c r="N793" s="32">
        <f>IFERROR(INDEX(JOGOS!$C$1:$P$16905,$G793,8),"")</f>
        <v>0</v>
      </c>
      <c r="O793" s="32">
        <f>IFERROR(INDEX(JOGOS!$C$1:$P$16905,$G793,9),"")</f>
        <v>0</v>
      </c>
      <c r="P793" s="32">
        <f>IFERROR(INDEX(JOGOS!$C$1:$P$16905,$G793,10),"")</f>
        <v>0</v>
      </c>
      <c r="Q793" s="32">
        <f>IFERROR(INDEX(JOGOS!$C$1:$P$16905,$G793,11),"")</f>
        <v>0</v>
      </c>
      <c r="R793" s="32">
        <f>IFERROR(INDEX(JOGOS!$C$1:$P$16905,$G793,12),"")</f>
        <v>0</v>
      </c>
      <c r="S793" s="32">
        <f>IFERROR(INDEX(JOGOS!$C$1:$P$16905,$G793,13),"")</f>
        <v>0</v>
      </c>
      <c r="T793" s="32">
        <f t="shared" si="74"/>
        <v>0</v>
      </c>
    </row>
    <row r="794" spans="1:20">
      <c r="A794" t="str">
        <f>IF(Tabela3[[#This Row],[GOL CASA]]&lt;&gt;"",Tabela3[[#This Row],[TIME CASA]],"")</f>
        <v/>
      </c>
      <c r="B794" t="str">
        <f>IF(Tabela3[[#This Row],[GOL FORA]]&lt;&gt;"",Tabela3[[#This Row],[TIME FORA]],"")</f>
        <v/>
      </c>
      <c r="C794">
        <f t="shared" si="70"/>
        <v>0</v>
      </c>
      <c r="D794">
        <f t="shared" si="71"/>
        <v>0</v>
      </c>
      <c r="E794">
        <f t="shared" si="73"/>
        <v>0</v>
      </c>
      <c r="F794" t="str">
        <f t="shared" si="72"/>
        <v/>
      </c>
      <c r="H794" t="str">
        <f>IFERROR(INDEX(JOGOS!$C$1:$P$16905,$G794,1),"")</f>
        <v>PREMIER LIGUE22/23</v>
      </c>
      <c r="I794" s="29">
        <f>IFERROR(INDEX(JOGOS!$C$1:$P$16905,$G794,3),"")</f>
        <v>45074.5</v>
      </c>
      <c r="J794" s="29" t="str">
        <f>IFERROR(INDEX(JOGOS!$C$1:$P$16905,$G794,4),"")</f>
        <v>Manchester United</v>
      </c>
      <c r="K794" s="32">
        <f>IFERROR(INDEX(JOGOS!$C$1:$P$16905,$G794,5),"")</f>
        <v>0</v>
      </c>
      <c r="L794" s="32">
        <f>IFERROR(INDEX(JOGOS!$C$1:$P$16905,$G794,6),"")</f>
        <v>0</v>
      </c>
      <c r="M794" s="29" t="str">
        <f>IFERROR(INDEX(JOGOS!$C$1:$P$16905,$G794,7),"")</f>
        <v>Fulham</v>
      </c>
      <c r="N794" s="32">
        <f>IFERROR(INDEX(JOGOS!$C$1:$P$16905,$G794,8),"")</f>
        <v>0</v>
      </c>
      <c r="O794" s="32">
        <f>IFERROR(INDEX(JOGOS!$C$1:$P$16905,$G794,9),"")</f>
        <v>0</v>
      </c>
      <c r="P794" s="32">
        <f>IFERROR(INDEX(JOGOS!$C$1:$P$16905,$G794,10),"")</f>
        <v>0</v>
      </c>
      <c r="Q794" s="32">
        <f>IFERROR(INDEX(JOGOS!$C$1:$P$16905,$G794,11),"")</f>
        <v>0</v>
      </c>
      <c r="R794" s="32">
        <f>IFERROR(INDEX(JOGOS!$C$1:$P$16905,$G794,12),"")</f>
        <v>0</v>
      </c>
      <c r="S794" s="32">
        <f>IFERROR(INDEX(JOGOS!$C$1:$P$16905,$G794,13),"")</f>
        <v>0</v>
      </c>
      <c r="T794" s="32">
        <f t="shared" si="74"/>
        <v>0</v>
      </c>
    </row>
    <row r="795" spans="1:20">
      <c r="A795" t="str">
        <f>IF(Tabela3[[#This Row],[GOL CASA]]&lt;&gt;"",Tabela3[[#This Row],[TIME CASA]],"")</f>
        <v/>
      </c>
      <c r="B795" t="str">
        <f>IF(Tabela3[[#This Row],[GOL FORA]]&lt;&gt;"",Tabela3[[#This Row],[TIME FORA]],"")</f>
        <v/>
      </c>
      <c r="C795">
        <f t="shared" si="70"/>
        <v>0</v>
      </c>
      <c r="D795">
        <f t="shared" si="71"/>
        <v>0</v>
      </c>
      <c r="E795">
        <f t="shared" si="73"/>
        <v>0</v>
      </c>
      <c r="F795" t="str">
        <f t="shared" si="72"/>
        <v/>
      </c>
      <c r="H795" t="str">
        <f>IFERROR(INDEX(JOGOS!$C$1:$P$16905,$G795,1),"")</f>
        <v>PREMIER LIGUE22/23</v>
      </c>
      <c r="I795" s="29">
        <f>IFERROR(INDEX(JOGOS!$C$1:$P$16905,$G795,3),"")</f>
        <v>45074.5</v>
      </c>
      <c r="J795" s="29" t="str">
        <f>IFERROR(INDEX(JOGOS!$C$1:$P$16905,$G795,4),"")</f>
        <v>Southampton</v>
      </c>
      <c r="K795" s="32">
        <f>IFERROR(INDEX(JOGOS!$C$1:$P$16905,$G795,5),"")</f>
        <v>0</v>
      </c>
      <c r="L795" s="32">
        <f>IFERROR(INDEX(JOGOS!$C$1:$P$16905,$G795,6),"")</f>
        <v>0</v>
      </c>
      <c r="M795" s="29" t="str">
        <f>IFERROR(INDEX(JOGOS!$C$1:$P$16905,$G795,7),"")</f>
        <v>Liverpool</v>
      </c>
      <c r="N795" s="32">
        <f>IFERROR(INDEX(JOGOS!$C$1:$P$16905,$G795,8),"")</f>
        <v>0</v>
      </c>
      <c r="O795" s="32">
        <f>IFERROR(INDEX(JOGOS!$C$1:$P$16905,$G795,9),"")</f>
        <v>0</v>
      </c>
      <c r="P795" s="32">
        <f>IFERROR(INDEX(JOGOS!$C$1:$P$16905,$G795,10),"")</f>
        <v>0</v>
      </c>
      <c r="Q795" s="32">
        <f>IFERROR(INDEX(JOGOS!$C$1:$P$16905,$G795,11),"")</f>
        <v>0</v>
      </c>
      <c r="R795" s="32">
        <f>IFERROR(INDEX(JOGOS!$C$1:$P$16905,$G795,12),"")</f>
        <v>0</v>
      </c>
      <c r="S795" s="32">
        <f>IFERROR(INDEX(JOGOS!$C$1:$P$16905,$G795,13),"")</f>
        <v>0</v>
      </c>
      <c r="T795" s="32">
        <f t="shared" si="74"/>
        <v>0</v>
      </c>
    </row>
    <row r="796" spans="1:20">
      <c r="A796" t="str">
        <f>IF(Tabela3[[#This Row],[GOL CASA]]&lt;&gt;"",Tabela3[[#This Row],[TIME CASA]],"")</f>
        <v/>
      </c>
      <c r="B796" t="str">
        <f>IF(Tabela3[[#This Row],[GOL FORA]]&lt;&gt;"",Tabela3[[#This Row],[TIME FORA]],"")</f>
        <v/>
      </c>
      <c r="C796">
        <f t="shared" si="70"/>
        <v>0</v>
      </c>
      <c r="D796">
        <f t="shared" si="71"/>
        <v>0</v>
      </c>
      <c r="E796">
        <f t="shared" si="73"/>
        <v>0</v>
      </c>
      <c r="F796" t="str">
        <f t="shared" si="72"/>
        <v/>
      </c>
      <c r="H796" t="str">
        <f>IFERROR(INDEX(JOGOS!$C$1:$P$16905,$G796,1),"")</f>
        <v>FRANÇA LIGUE 1 22/23</v>
      </c>
      <c r="I796" s="29">
        <f>IFERROR(INDEX(JOGOS!$C$1:$P$16905,$G796,3),"")</f>
        <v>45079</v>
      </c>
      <c r="J796" s="29" t="str">
        <f>IFERROR(INDEX(JOGOS!$C$1:$P$16905,$G796,4),"")</f>
        <v>Ajaccio</v>
      </c>
      <c r="K796" s="32">
        <f>IFERROR(INDEX(JOGOS!$C$1:$P$16905,$G796,5),"")</f>
        <v>0</v>
      </c>
      <c r="L796" s="32">
        <f>IFERROR(INDEX(JOGOS!$C$1:$P$16905,$G796,6),"")</f>
        <v>0</v>
      </c>
      <c r="M796" s="29" t="str">
        <f>IFERROR(INDEX(JOGOS!$C$1:$P$16905,$G796,7),"")</f>
        <v>Olympique Marseille</v>
      </c>
      <c r="N796" s="32">
        <f>IFERROR(INDEX(JOGOS!$C$1:$P$16905,$G796,8),"")</f>
        <v>0</v>
      </c>
      <c r="O796" s="32">
        <f>IFERROR(INDEX(JOGOS!$C$1:$P$16905,$G796,9),"")</f>
        <v>0</v>
      </c>
      <c r="P796" s="32">
        <f>IFERROR(INDEX(JOGOS!$C$1:$P$16905,$G796,10),"")</f>
        <v>0</v>
      </c>
      <c r="Q796" s="32">
        <f>IFERROR(INDEX(JOGOS!$C$1:$P$16905,$G796,11),"")</f>
        <v>0</v>
      </c>
      <c r="R796" s="32">
        <f>IFERROR(INDEX(JOGOS!$C$1:$P$16905,$G796,12),"")</f>
        <v>0</v>
      </c>
      <c r="S796" s="32">
        <f>IFERROR(INDEX(JOGOS!$C$1:$P$16905,$G796,13),"")</f>
        <v>0</v>
      </c>
      <c r="T796" s="32">
        <f t="shared" si="74"/>
        <v>0</v>
      </c>
    </row>
    <row r="797" spans="1:20">
      <c r="A797" t="str">
        <f>IF(Tabela3[[#This Row],[GOL CASA]]&lt;&gt;"",Tabela3[[#This Row],[TIME CASA]],"")</f>
        <v/>
      </c>
      <c r="B797" t="str">
        <f>IF(Tabela3[[#This Row],[GOL FORA]]&lt;&gt;"",Tabela3[[#This Row],[TIME FORA]],"")</f>
        <v/>
      </c>
      <c r="C797">
        <f t="shared" si="70"/>
        <v>0</v>
      </c>
      <c r="D797">
        <f t="shared" si="71"/>
        <v>0</v>
      </c>
      <c r="E797">
        <f t="shared" si="73"/>
        <v>0</v>
      </c>
      <c r="F797" t="str">
        <f t="shared" si="72"/>
        <v/>
      </c>
      <c r="H797" t="str">
        <f>IFERROR(INDEX(JOGOS!$C$1:$P$16905,$G797,1),"")</f>
        <v>FRANÇA LIGUE 1 22/23</v>
      </c>
      <c r="I797" s="29">
        <f>IFERROR(INDEX(JOGOS!$C$1:$P$16905,$G797,3),"")</f>
        <v>45079</v>
      </c>
      <c r="J797" s="29" t="str">
        <f>IFERROR(INDEX(JOGOS!$C$1:$P$16905,$G797,4),"")</f>
        <v>Auxerre</v>
      </c>
      <c r="K797" s="32">
        <f>IFERROR(INDEX(JOGOS!$C$1:$P$16905,$G797,5),"")</f>
        <v>0</v>
      </c>
      <c r="L797" s="32">
        <f>IFERROR(INDEX(JOGOS!$C$1:$P$16905,$G797,6),"")</f>
        <v>0</v>
      </c>
      <c r="M797" s="29" t="str">
        <f>IFERROR(INDEX(JOGOS!$C$1:$P$16905,$G797,7),"")</f>
        <v>Lens</v>
      </c>
      <c r="N797" s="32">
        <f>IFERROR(INDEX(JOGOS!$C$1:$P$16905,$G797,8),"")</f>
        <v>0</v>
      </c>
      <c r="O797" s="32">
        <f>IFERROR(INDEX(JOGOS!$C$1:$P$16905,$G797,9),"")</f>
        <v>0</v>
      </c>
      <c r="P797" s="32">
        <f>IFERROR(INDEX(JOGOS!$C$1:$P$16905,$G797,10),"")</f>
        <v>0</v>
      </c>
      <c r="Q797" s="32">
        <f>IFERROR(INDEX(JOGOS!$C$1:$P$16905,$G797,11),"")</f>
        <v>0</v>
      </c>
      <c r="R797" s="32">
        <f>IFERROR(INDEX(JOGOS!$C$1:$P$16905,$G797,12),"")</f>
        <v>0</v>
      </c>
      <c r="S797" s="32">
        <f>IFERROR(INDEX(JOGOS!$C$1:$P$16905,$G797,13),"")</f>
        <v>0</v>
      </c>
      <c r="T797" s="32">
        <f t="shared" si="74"/>
        <v>0</v>
      </c>
    </row>
    <row r="798" spans="1:20">
      <c r="A798" t="str">
        <f>IF(Tabela3[[#This Row],[GOL CASA]]&lt;&gt;"",Tabela3[[#This Row],[TIME CASA]],"")</f>
        <v/>
      </c>
      <c r="B798" t="str">
        <f>IF(Tabela3[[#This Row],[GOL FORA]]&lt;&gt;"",Tabela3[[#This Row],[TIME FORA]],"")</f>
        <v/>
      </c>
      <c r="C798">
        <f t="shared" si="70"/>
        <v>0</v>
      </c>
      <c r="D798">
        <f t="shared" si="71"/>
        <v>0</v>
      </c>
      <c r="E798">
        <f t="shared" si="73"/>
        <v>0</v>
      </c>
      <c r="F798" t="str">
        <f t="shared" si="72"/>
        <v/>
      </c>
      <c r="H798" t="str">
        <f>IFERROR(INDEX(JOGOS!$C$1:$P$16905,$G798,1),"")</f>
        <v>FRANÇA LIGUE 1 22/23</v>
      </c>
      <c r="I798" s="29">
        <f>IFERROR(INDEX(JOGOS!$C$1:$P$16905,$G798,3),"")</f>
        <v>45079</v>
      </c>
      <c r="J798" s="29" t="str">
        <f>IFERROR(INDEX(JOGOS!$C$1:$P$16905,$G798,4),"")</f>
        <v>Monaco</v>
      </c>
      <c r="K798" s="32">
        <f>IFERROR(INDEX(JOGOS!$C$1:$P$16905,$G798,5),"")</f>
        <v>0</v>
      </c>
      <c r="L798" s="32">
        <f>IFERROR(INDEX(JOGOS!$C$1:$P$16905,$G798,6),"")</f>
        <v>0</v>
      </c>
      <c r="M798" s="29" t="str">
        <f>IFERROR(INDEX(JOGOS!$C$1:$P$16905,$G798,7),"")</f>
        <v>Toulouse</v>
      </c>
      <c r="N798" s="32">
        <f>IFERROR(INDEX(JOGOS!$C$1:$P$16905,$G798,8),"")</f>
        <v>0</v>
      </c>
      <c r="O798" s="32">
        <f>IFERROR(INDEX(JOGOS!$C$1:$P$16905,$G798,9),"")</f>
        <v>0</v>
      </c>
      <c r="P798" s="32">
        <f>IFERROR(INDEX(JOGOS!$C$1:$P$16905,$G798,10),"")</f>
        <v>0</v>
      </c>
      <c r="Q798" s="32">
        <f>IFERROR(INDEX(JOGOS!$C$1:$P$16905,$G798,11),"")</f>
        <v>0</v>
      </c>
      <c r="R798" s="32">
        <f>IFERROR(INDEX(JOGOS!$C$1:$P$16905,$G798,12),"")</f>
        <v>0</v>
      </c>
      <c r="S798" s="32">
        <f>IFERROR(INDEX(JOGOS!$C$1:$P$16905,$G798,13),"")</f>
        <v>0</v>
      </c>
      <c r="T798" s="32">
        <f t="shared" si="74"/>
        <v>0</v>
      </c>
    </row>
    <row r="799" spans="1:20">
      <c r="A799" t="str">
        <f>IF(Tabela3[[#This Row],[GOL CASA]]&lt;&gt;"",Tabela3[[#This Row],[TIME CASA]],"")</f>
        <v/>
      </c>
      <c r="B799" t="str">
        <f>IF(Tabela3[[#This Row],[GOL FORA]]&lt;&gt;"",Tabela3[[#This Row],[TIME FORA]],"")</f>
        <v/>
      </c>
      <c r="C799">
        <f t="shared" si="70"/>
        <v>0</v>
      </c>
      <c r="D799">
        <f t="shared" si="71"/>
        <v>0</v>
      </c>
      <c r="E799">
        <f t="shared" si="73"/>
        <v>0</v>
      </c>
      <c r="F799" t="str">
        <f t="shared" si="72"/>
        <v/>
      </c>
      <c r="H799" t="str">
        <f>IFERROR(INDEX(JOGOS!$C$1:$P$16905,$G799,1),"")</f>
        <v>FRANÇA LIGUE 1 22/23</v>
      </c>
      <c r="I799" s="29">
        <f>IFERROR(INDEX(JOGOS!$C$1:$P$16905,$G799,3),"")</f>
        <v>45079</v>
      </c>
      <c r="J799" s="29" t="str">
        <f>IFERROR(INDEX(JOGOS!$C$1:$P$16905,$G799,4),"")</f>
        <v>Lorient</v>
      </c>
      <c r="K799" s="32">
        <f>IFERROR(INDEX(JOGOS!$C$1:$P$16905,$G799,5),"")</f>
        <v>0</v>
      </c>
      <c r="L799" s="32">
        <f>IFERROR(INDEX(JOGOS!$C$1:$P$16905,$G799,6),"")</f>
        <v>0</v>
      </c>
      <c r="M799" s="29" t="str">
        <f>IFERROR(INDEX(JOGOS!$C$1:$P$16905,$G799,7),"")</f>
        <v>Strasbourg</v>
      </c>
      <c r="N799" s="32">
        <f>IFERROR(INDEX(JOGOS!$C$1:$P$16905,$G799,8),"")</f>
        <v>0</v>
      </c>
      <c r="O799" s="32">
        <f>IFERROR(INDEX(JOGOS!$C$1:$P$16905,$G799,9),"")</f>
        <v>0</v>
      </c>
      <c r="P799" s="32">
        <f>IFERROR(INDEX(JOGOS!$C$1:$P$16905,$G799,10),"")</f>
        <v>0</v>
      </c>
      <c r="Q799" s="32">
        <f>IFERROR(INDEX(JOGOS!$C$1:$P$16905,$G799,11),"")</f>
        <v>0</v>
      </c>
      <c r="R799" s="32">
        <f>IFERROR(INDEX(JOGOS!$C$1:$P$16905,$G799,12),"")</f>
        <v>0</v>
      </c>
      <c r="S799" s="32">
        <f>IFERROR(INDEX(JOGOS!$C$1:$P$16905,$G799,13),"")</f>
        <v>0</v>
      </c>
      <c r="T799" s="32">
        <f t="shared" si="74"/>
        <v>0</v>
      </c>
    </row>
    <row r="800" spans="1:20">
      <c r="A800" t="str">
        <f>IF(Tabela3[[#This Row],[GOL CASA]]&lt;&gt;"",Tabela3[[#This Row],[TIME CASA]],"")</f>
        <v/>
      </c>
      <c r="B800" t="str">
        <f>IF(Tabela3[[#This Row],[GOL FORA]]&lt;&gt;"",Tabela3[[#This Row],[TIME FORA]],"")</f>
        <v/>
      </c>
      <c r="C800">
        <f t="shared" si="70"/>
        <v>0</v>
      </c>
      <c r="D800">
        <f t="shared" si="71"/>
        <v>0</v>
      </c>
      <c r="E800">
        <f t="shared" si="73"/>
        <v>0</v>
      </c>
      <c r="F800" t="str">
        <f t="shared" si="72"/>
        <v/>
      </c>
      <c r="H800" t="str">
        <f>IFERROR(INDEX(JOGOS!$C$1:$P$16905,$G800,1),"")</f>
        <v>FRANÇA LIGUE 1 22/23</v>
      </c>
      <c r="I800" s="29">
        <f>IFERROR(INDEX(JOGOS!$C$1:$P$16905,$G800,3),"")</f>
        <v>45079</v>
      </c>
      <c r="J800" s="29" t="str">
        <f>IFERROR(INDEX(JOGOS!$C$1:$P$16905,$G800,4),"")</f>
        <v>Nantes</v>
      </c>
      <c r="K800" s="32">
        <f>IFERROR(INDEX(JOGOS!$C$1:$P$16905,$G800,5),"")</f>
        <v>0</v>
      </c>
      <c r="L800" s="32">
        <f>IFERROR(INDEX(JOGOS!$C$1:$P$16905,$G800,6),"")</f>
        <v>0</v>
      </c>
      <c r="M800" s="29" t="str">
        <f>IFERROR(INDEX(JOGOS!$C$1:$P$16905,$G800,7),"")</f>
        <v>Angers SCO</v>
      </c>
      <c r="N800" s="32">
        <f>IFERROR(INDEX(JOGOS!$C$1:$P$16905,$G800,8),"")</f>
        <v>0</v>
      </c>
      <c r="O800" s="32">
        <f>IFERROR(INDEX(JOGOS!$C$1:$P$16905,$G800,9),"")</f>
        <v>0</v>
      </c>
      <c r="P800" s="32">
        <f>IFERROR(INDEX(JOGOS!$C$1:$P$16905,$G800,10),"")</f>
        <v>0</v>
      </c>
      <c r="Q800" s="32">
        <f>IFERROR(INDEX(JOGOS!$C$1:$P$16905,$G800,11),"")</f>
        <v>0</v>
      </c>
      <c r="R800" s="32">
        <f>IFERROR(INDEX(JOGOS!$C$1:$P$16905,$G800,12),"")</f>
        <v>0</v>
      </c>
      <c r="S800" s="32">
        <f>IFERROR(INDEX(JOGOS!$C$1:$P$16905,$G800,13),"")</f>
        <v>0</v>
      </c>
      <c r="T800" s="32">
        <f t="shared" si="74"/>
        <v>0</v>
      </c>
    </row>
    <row r="801" spans="1:20">
      <c r="A801" t="str">
        <f>IF(Tabela3[[#This Row],[GOL CASA]]&lt;&gt;"",Tabela3[[#This Row],[TIME CASA]],"")</f>
        <v/>
      </c>
      <c r="B801" t="str">
        <f>IF(Tabela3[[#This Row],[GOL FORA]]&lt;&gt;"",Tabela3[[#This Row],[TIME FORA]],"")</f>
        <v/>
      </c>
      <c r="C801">
        <f t="shared" si="70"/>
        <v>0</v>
      </c>
      <c r="D801">
        <f t="shared" si="71"/>
        <v>0</v>
      </c>
      <c r="E801">
        <f t="shared" si="73"/>
        <v>0</v>
      </c>
      <c r="F801" t="str">
        <f t="shared" si="72"/>
        <v/>
      </c>
      <c r="H801" t="str">
        <f>IFERROR(INDEX(JOGOS!$C$1:$P$16905,$G801,1),"")</f>
        <v>FRANÇA LIGUE 1 22/23</v>
      </c>
      <c r="I801" s="29">
        <f>IFERROR(INDEX(JOGOS!$C$1:$P$16905,$G801,3),"")</f>
        <v>45079</v>
      </c>
      <c r="J801" s="29" t="str">
        <f>IFERROR(INDEX(JOGOS!$C$1:$P$16905,$G801,4),"")</f>
        <v>Nice</v>
      </c>
      <c r="K801" s="32">
        <f>IFERROR(INDEX(JOGOS!$C$1:$P$16905,$G801,5),"")</f>
        <v>0</v>
      </c>
      <c r="L801" s="32">
        <f>IFERROR(INDEX(JOGOS!$C$1:$P$16905,$G801,6),"")</f>
        <v>0</v>
      </c>
      <c r="M801" s="29" t="str">
        <f>IFERROR(INDEX(JOGOS!$C$1:$P$16905,$G801,7),"")</f>
        <v>Olympique Lyonnais</v>
      </c>
      <c r="N801" s="32">
        <f>IFERROR(INDEX(JOGOS!$C$1:$P$16905,$G801,8),"")</f>
        <v>0</v>
      </c>
      <c r="O801" s="32">
        <f>IFERROR(INDEX(JOGOS!$C$1:$P$16905,$G801,9),"")</f>
        <v>0</v>
      </c>
      <c r="P801" s="32">
        <f>IFERROR(INDEX(JOGOS!$C$1:$P$16905,$G801,10),"")</f>
        <v>0</v>
      </c>
      <c r="Q801" s="32">
        <f>IFERROR(INDEX(JOGOS!$C$1:$P$16905,$G801,11),"")</f>
        <v>0</v>
      </c>
      <c r="R801" s="32">
        <f>IFERROR(INDEX(JOGOS!$C$1:$P$16905,$G801,12),"")</f>
        <v>0</v>
      </c>
      <c r="S801" s="32">
        <f>IFERROR(INDEX(JOGOS!$C$1:$P$16905,$G801,13),"")</f>
        <v>0</v>
      </c>
      <c r="T801" s="32">
        <f t="shared" si="74"/>
        <v>0</v>
      </c>
    </row>
    <row r="802" spans="1:20">
      <c r="A802" t="str">
        <f>IF(Tabela3[[#This Row],[GOL CASA]]&lt;&gt;"",Tabela3[[#This Row],[TIME CASA]],"")</f>
        <v/>
      </c>
      <c r="B802" t="str">
        <f>IF(Tabela3[[#This Row],[GOL FORA]]&lt;&gt;"",Tabela3[[#This Row],[TIME FORA]],"")</f>
        <v/>
      </c>
      <c r="C802">
        <f t="shared" si="70"/>
        <v>0</v>
      </c>
      <c r="D802">
        <f t="shared" si="71"/>
        <v>0</v>
      </c>
      <c r="E802">
        <f t="shared" si="73"/>
        <v>0</v>
      </c>
      <c r="F802" t="str">
        <f t="shared" si="72"/>
        <v/>
      </c>
      <c r="H802" t="str">
        <f>IFERROR(INDEX(JOGOS!$C$1:$P$16905,$G802,1),"")</f>
        <v>FRANÇA LIGUE 1 22/23</v>
      </c>
      <c r="I802" s="29">
        <f>IFERROR(INDEX(JOGOS!$C$1:$P$16905,$G802,3),"")</f>
        <v>45079</v>
      </c>
      <c r="J802" s="29" t="str">
        <f>IFERROR(INDEX(JOGOS!$C$1:$P$16905,$G802,4),"")</f>
        <v>PSG</v>
      </c>
      <c r="K802" s="32">
        <f>IFERROR(INDEX(JOGOS!$C$1:$P$16905,$G802,5),"")</f>
        <v>0</v>
      </c>
      <c r="L802" s="32">
        <f>IFERROR(INDEX(JOGOS!$C$1:$P$16905,$G802,6),"")</f>
        <v>0</v>
      </c>
      <c r="M802" s="29" t="str">
        <f>IFERROR(INDEX(JOGOS!$C$1:$P$16905,$G802,7),"")</f>
        <v>Clermont</v>
      </c>
      <c r="N802" s="32">
        <f>IFERROR(INDEX(JOGOS!$C$1:$P$16905,$G802,8),"")</f>
        <v>0</v>
      </c>
      <c r="O802" s="32">
        <f>IFERROR(INDEX(JOGOS!$C$1:$P$16905,$G802,9),"")</f>
        <v>0</v>
      </c>
      <c r="P802" s="32">
        <f>IFERROR(INDEX(JOGOS!$C$1:$P$16905,$G802,10),"")</f>
        <v>0</v>
      </c>
      <c r="Q802" s="32">
        <f>IFERROR(INDEX(JOGOS!$C$1:$P$16905,$G802,11),"")</f>
        <v>0</v>
      </c>
      <c r="R802" s="32">
        <f>IFERROR(INDEX(JOGOS!$C$1:$P$16905,$G802,12),"")</f>
        <v>0</v>
      </c>
      <c r="S802" s="32">
        <f>IFERROR(INDEX(JOGOS!$C$1:$P$16905,$G802,13),"")</f>
        <v>0</v>
      </c>
      <c r="T802" s="32">
        <f t="shared" si="74"/>
        <v>0</v>
      </c>
    </row>
    <row r="803" spans="1:20">
      <c r="A803" t="str">
        <f>IF(Tabela3[[#This Row],[GOL CASA]]&lt;&gt;"",Tabela3[[#This Row],[TIME CASA]],"")</f>
        <v/>
      </c>
      <c r="B803" t="str">
        <f>IF(Tabela3[[#This Row],[GOL FORA]]&lt;&gt;"",Tabela3[[#This Row],[TIME FORA]],"")</f>
        <v/>
      </c>
      <c r="C803">
        <f t="shared" si="70"/>
        <v>0</v>
      </c>
      <c r="D803">
        <f t="shared" si="71"/>
        <v>0</v>
      </c>
      <c r="E803">
        <f t="shared" si="73"/>
        <v>0</v>
      </c>
      <c r="F803" t="str">
        <f t="shared" si="72"/>
        <v/>
      </c>
      <c r="H803" t="str">
        <f>IFERROR(INDEX(JOGOS!$C$1:$P$16905,$G803,1),"")</f>
        <v>FRANÇA LIGUE 1 22/23</v>
      </c>
      <c r="I803" s="29">
        <f>IFERROR(INDEX(JOGOS!$C$1:$P$16905,$G803,3),"")</f>
        <v>45079</v>
      </c>
      <c r="J803" s="29" t="str">
        <f>IFERROR(INDEX(JOGOS!$C$1:$P$16905,$G803,4),"")</f>
        <v>Brest</v>
      </c>
      <c r="K803" s="32">
        <f>IFERROR(INDEX(JOGOS!$C$1:$P$16905,$G803,5),"")</f>
        <v>0</v>
      </c>
      <c r="L803" s="32">
        <f>IFERROR(INDEX(JOGOS!$C$1:$P$16905,$G803,6),"")</f>
        <v>0</v>
      </c>
      <c r="M803" s="29" t="str">
        <f>IFERROR(INDEX(JOGOS!$C$1:$P$16905,$G803,7),"")</f>
        <v>Rennes</v>
      </c>
      <c r="N803" s="32">
        <f>IFERROR(INDEX(JOGOS!$C$1:$P$16905,$G803,8),"")</f>
        <v>0</v>
      </c>
      <c r="O803" s="32">
        <f>IFERROR(INDEX(JOGOS!$C$1:$P$16905,$G803,9),"")</f>
        <v>0</v>
      </c>
      <c r="P803" s="32">
        <f>IFERROR(INDEX(JOGOS!$C$1:$P$16905,$G803,10),"")</f>
        <v>0</v>
      </c>
      <c r="Q803" s="32">
        <f>IFERROR(INDEX(JOGOS!$C$1:$P$16905,$G803,11),"")</f>
        <v>0</v>
      </c>
      <c r="R803" s="32">
        <f>IFERROR(INDEX(JOGOS!$C$1:$P$16905,$G803,12),"")</f>
        <v>0</v>
      </c>
      <c r="S803" s="32">
        <f>IFERROR(INDEX(JOGOS!$C$1:$P$16905,$G803,13),"")</f>
        <v>0</v>
      </c>
      <c r="T803" s="32">
        <f t="shared" si="74"/>
        <v>0</v>
      </c>
    </row>
    <row r="804" spans="1:20">
      <c r="A804" t="str">
        <f>IF(Tabela3[[#This Row],[GOL CASA]]&lt;&gt;"",Tabela3[[#This Row],[TIME CASA]],"")</f>
        <v/>
      </c>
      <c r="B804" t="str">
        <f>IF(Tabela3[[#This Row],[GOL FORA]]&lt;&gt;"",Tabela3[[#This Row],[TIME FORA]],"")</f>
        <v/>
      </c>
      <c r="C804">
        <f t="shared" si="70"/>
        <v>0</v>
      </c>
      <c r="D804">
        <f t="shared" si="71"/>
        <v>0</v>
      </c>
      <c r="E804">
        <f t="shared" si="73"/>
        <v>0</v>
      </c>
      <c r="F804" t="str">
        <f t="shared" si="72"/>
        <v/>
      </c>
      <c r="H804" t="str">
        <f>IFERROR(INDEX(JOGOS!$C$1:$P$16905,$G804,1),"")</f>
        <v>FRANÇA LIGUE 1 22/23</v>
      </c>
      <c r="I804" s="29">
        <f>IFERROR(INDEX(JOGOS!$C$1:$P$16905,$G804,3),"")</f>
        <v>45079</v>
      </c>
      <c r="J804" s="29" t="str">
        <f>IFERROR(INDEX(JOGOS!$C$1:$P$16905,$G804,4),"")</f>
        <v>Reims</v>
      </c>
      <c r="K804" s="32">
        <f>IFERROR(INDEX(JOGOS!$C$1:$P$16905,$G804,5),"")</f>
        <v>0</v>
      </c>
      <c r="L804" s="32">
        <f>IFERROR(INDEX(JOGOS!$C$1:$P$16905,$G804,6),"")</f>
        <v>0</v>
      </c>
      <c r="M804" s="29" t="str">
        <f>IFERROR(INDEX(JOGOS!$C$1:$P$16905,$G804,7),"")</f>
        <v>Montpellier</v>
      </c>
      <c r="N804" s="32">
        <f>IFERROR(INDEX(JOGOS!$C$1:$P$16905,$G804,8),"")</f>
        <v>0</v>
      </c>
      <c r="O804" s="32">
        <f>IFERROR(INDEX(JOGOS!$C$1:$P$16905,$G804,9),"")</f>
        <v>0</v>
      </c>
      <c r="P804" s="32">
        <f>IFERROR(INDEX(JOGOS!$C$1:$P$16905,$G804,10),"")</f>
        <v>0</v>
      </c>
      <c r="Q804" s="32">
        <f>IFERROR(INDEX(JOGOS!$C$1:$P$16905,$G804,11),"")</f>
        <v>0</v>
      </c>
      <c r="R804" s="32">
        <f>IFERROR(INDEX(JOGOS!$C$1:$P$16905,$G804,12),"")</f>
        <v>0</v>
      </c>
      <c r="S804" s="32">
        <f>IFERROR(INDEX(JOGOS!$C$1:$P$16905,$G804,13),"")</f>
        <v>0</v>
      </c>
      <c r="T804" s="32">
        <f t="shared" si="74"/>
        <v>0</v>
      </c>
    </row>
    <row r="805" spans="1:20">
      <c r="A805" t="str">
        <f>IF(Tabela3[[#This Row],[GOL CASA]]&lt;&gt;"",Tabela3[[#This Row],[TIME CASA]],"")</f>
        <v/>
      </c>
      <c r="B805" t="str">
        <f>IF(Tabela3[[#This Row],[GOL FORA]]&lt;&gt;"",Tabela3[[#This Row],[TIME FORA]],"")</f>
        <v/>
      </c>
      <c r="C805">
        <f t="shared" si="70"/>
        <v>0</v>
      </c>
      <c r="D805">
        <f t="shared" si="71"/>
        <v>0</v>
      </c>
      <c r="E805">
        <f t="shared" si="73"/>
        <v>0</v>
      </c>
      <c r="F805" t="str">
        <f t="shared" si="72"/>
        <v/>
      </c>
      <c r="H805" t="str">
        <f>IFERROR(INDEX(JOGOS!$C$1:$P$16905,$G805,1),"")</f>
        <v>FRANÇA LIGUE 1 22/23</v>
      </c>
      <c r="I805" s="29">
        <f>IFERROR(INDEX(JOGOS!$C$1:$P$16905,$G805,3),"")</f>
        <v>45079</v>
      </c>
      <c r="J805" s="29" t="str">
        <f>IFERROR(INDEX(JOGOS!$C$1:$P$16905,$G805,4),"")</f>
        <v>Troyes</v>
      </c>
      <c r="K805" s="32">
        <f>IFERROR(INDEX(JOGOS!$C$1:$P$16905,$G805,5),"")</f>
        <v>0</v>
      </c>
      <c r="L805" s="32">
        <f>IFERROR(INDEX(JOGOS!$C$1:$P$16905,$G805,6),"")</f>
        <v>0</v>
      </c>
      <c r="M805" s="29" t="str">
        <f>IFERROR(INDEX(JOGOS!$C$1:$P$16905,$G805,7),"")</f>
        <v>Lille</v>
      </c>
      <c r="N805" s="32">
        <f>IFERROR(INDEX(JOGOS!$C$1:$P$16905,$G805,8),"")</f>
        <v>0</v>
      </c>
      <c r="O805" s="32">
        <f>IFERROR(INDEX(JOGOS!$C$1:$P$16905,$G805,9),"")</f>
        <v>0</v>
      </c>
      <c r="P805" s="32">
        <f>IFERROR(INDEX(JOGOS!$C$1:$P$16905,$G805,10),"")</f>
        <v>0</v>
      </c>
      <c r="Q805" s="32">
        <f>IFERROR(INDEX(JOGOS!$C$1:$P$16905,$G805,11),"")</f>
        <v>0</v>
      </c>
      <c r="R805" s="32">
        <f>IFERROR(INDEX(JOGOS!$C$1:$P$16905,$G805,12),"")</f>
        <v>0</v>
      </c>
      <c r="S805" s="32">
        <f>IFERROR(INDEX(JOGOS!$C$1:$P$16905,$G805,13),"")</f>
        <v>0</v>
      </c>
      <c r="T805" s="32">
        <f t="shared" si="74"/>
        <v>0</v>
      </c>
    </row>
    <row r="806" spans="1:20">
      <c r="A806" t="str">
        <f>IF(Tabela3[[#This Row],[GOL CASA]]&lt;&gt;"",Tabela3[[#This Row],[TIME CASA]],"")</f>
        <v/>
      </c>
      <c r="B806" t="str">
        <f>IF(Tabela3[[#This Row],[GOL FORA]]&lt;&gt;"",Tabela3[[#This Row],[TIME FORA]],"")</f>
        <v/>
      </c>
      <c r="C806">
        <f t="shared" si="70"/>
        <v>0</v>
      </c>
      <c r="D806">
        <f t="shared" si="71"/>
        <v>0</v>
      </c>
      <c r="E806">
        <f t="shared" si="73"/>
        <v>0</v>
      </c>
      <c r="F806" t="str">
        <f t="shared" si="72"/>
        <v/>
      </c>
      <c r="H806" t="str">
        <f>IFERROR(INDEX(JOGOS!$C$1:$P$16905,$G806,1),"")</f>
        <v>BAIANO2023</v>
      </c>
      <c r="I806" s="29">
        <f>IFERROR(INDEX(JOGOS!$C$1:$P$16905,$G806,3),"")</f>
        <v>0</v>
      </c>
      <c r="J806" s="29" t="str">
        <f>IFERROR(INDEX(JOGOS!$C$1:$P$16905,$G806,4),"")</f>
        <v>Vitória</v>
      </c>
      <c r="K806" s="32">
        <f>IFERROR(INDEX(JOGOS!$C$1:$P$16905,$G806,5),"")</f>
        <v>0</v>
      </c>
      <c r="L806" s="32">
        <f>IFERROR(INDEX(JOGOS!$C$1:$P$16905,$G806,6),"")</f>
        <v>0</v>
      </c>
      <c r="M806" s="29" t="str">
        <f>IFERROR(INDEX(JOGOS!$C$1:$P$16905,$G806,7),"")</f>
        <v>Doce Mel</v>
      </c>
      <c r="N806" s="32">
        <f>IFERROR(INDEX(JOGOS!$C$1:$P$16905,$G806,8),"")</f>
        <v>0</v>
      </c>
      <c r="O806" s="32">
        <f>IFERROR(INDEX(JOGOS!$C$1:$P$16905,$G806,9),"")</f>
        <v>0</v>
      </c>
      <c r="P806" s="32">
        <f>IFERROR(INDEX(JOGOS!$C$1:$P$16905,$G806,10),"")</f>
        <v>0</v>
      </c>
      <c r="Q806" s="32">
        <f>IFERROR(INDEX(JOGOS!$C$1:$P$16905,$G806,11),"")</f>
        <v>0</v>
      </c>
      <c r="R806" s="32">
        <f>IFERROR(INDEX(JOGOS!$C$1:$P$16905,$G806,12),"")</f>
        <v>0</v>
      </c>
      <c r="S806" s="32">
        <f>IFERROR(INDEX(JOGOS!$C$1:$P$16905,$G806,13),"")</f>
        <v>0</v>
      </c>
      <c r="T806" s="32">
        <f t="shared" si="74"/>
        <v>0</v>
      </c>
    </row>
    <row r="807" spans="1:20">
      <c r="A807" t="str">
        <f>IF(Tabela3[[#This Row],[GOL CASA]]&lt;&gt;"",Tabela3[[#This Row],[TIME CASA]],"")</f>
        <v/>
      </c>
      <c r="B807" t="str">
        <f>IF(Tabela3[[#This Row],[GOL FORA]]&lt;&gt;"",Tabela3[[#This Row],[TIME FORA]],"")</f>
        <v/>
      </c>
      <c r="C807">
        <f t="shared" si="70"/>
        <v>0</v>
      </c>
      <c r="D807">
        <f t="shared" si="71"/>
        <v>0</v>
      </c>
      <c r="E807">
        <f t="shared" si="73"/>
        <v>0</v>
      </c>
      <c r="F807" t="str">
        <f t="shared" si="72"/>
        <v/>
      </c>
      <c r="H807" t="str">
        <f>IFERROR(INDEX(JOGOS!$C$1:$P$16905,$G807,1),"")</f>
        <v>BAIANO2023</v>
      </c>
      <c r="I807" s="29">
        <f>IFERROR(INDEX(JOGOS!$C$1:$P$16905,$G807,3),"")</f>
        <v>0</v>
      </c>
      <c r="J807" s="29" t="str">
        <f>IFERROR(INDEX(JOGOS!$C$1:$P$16905,$G807,4),"")</f>
        <v>Bahia de Feira</v>
      </c>
      <c r="K807" s="32">
        <f>IFERROR(INDEX(JOGOS!$C$1:$P$16905,$G807,5),"")</f>
        <v>0</v>
      </c>
      <c r="L807" s="32">
        <f>IFERROR(INDEX(JOGOS!$C$1:$P$16905,$G807,6),"")</f>
        <v>0</v>
      </c>
      <c r="M807" s="29" t="str">
        <f>IFERROR(INDEX(JOGOS!$C$1:$P$16905,$G807,7),"")</f>
        <v>Barcelona</v>
      </c>
      <c r="N807" s="32">
        <f>IFERROR(INDEX(JOGOS!$C$1:$P$16905,$G807,8),"")</f>
        <v>0</v>
      </c>
      <c r="O807" s="32">
        <f>IFERROR(INDEX(JOGOS!$C$1:$P$16905,$G807,9),"")</f>
        <v>0</v>
      </c>
      <c r="P807" s="32">
        <f>IFERROR(INDEX(JOGOS!$C$1:$P$16905,$G807,10),"")</f>
        <v>0</v>
      </c>
      <c r="Q807" s="32">
        <f>IFERROR(INDEX(JOGOS!$C$1:$P$16905,$G807,11),"")</f>
        <v>0</v>
      </c>
      <c r="R807" s="32">
        <f>IFERROR(INDEX(JOGOS!$C$1:$P$16905,$G807,12),"")</f>
        <v>0</v>
      </c>
      <c r="S807" s="32">
        <f>IFERROR(INDEX(JOGOS!$C$1:$P$16905,$G807,13),"")</f>
        <v>0</v>
      </c>
      <c r="T807" s="32">
        <f t="shared" si="74"/>
        <v>0</v>
      </c>
    </row>
    <row r="808" spans="1:20">
      <c r="A808" t="str">
        <f>IF(Tabela3[[#This Row],[GOL CASA]]&lt;&gt;"",Tabela3[[#This Row],[TIME CASA]],"")</f>
        <v/>
      </c>
      <c r="B808" t="str">
        <f>IF(Tabela3[[#This Row],[GOL FORA]]&lt;&gt;"",Tabela3[[#This Row],[TIME FORA]],"")</f>
        <v/>
      </c>
      <c r="C808">
        <f t="shared" si="70"/>
        <v>0</v>
      </c>
      <c r="D808">
        <f t="shared" si="71"/>
        <v>0</v>
      </c>
      <c r="E808">
        <f t="shared" si="73"/>
        <v>0</v>
      </c>
      <c r="F808" t="str">
        <f t="shared" si="72"/>
        <v/>
      </c>
      <c r="H808" t="str">
        <f>IFERROR(INDEX(JOGOS!$C$1:$P$16905,$G808,1),"")</f>
        <v>BAIANO2023</v>
      </c>
      <c r="I808" s="29">
        <f>IFERROR(INDEX(JOGOS!$C$1:$P$16905,$G808,3),"")</f>
        <v>0</v>
      </c>
      <c r="J808" s="29" t="str">
        <f>IFERROR(INDEX(JOGOS!$C$1:$P$16905,$G808,4),"")</f>
        <v>Itabuna</v>
      </c>
      <c r="K808" s="32">
        <f>IFERROR(INDEX(JOGOS!$C$1:$P$16905,$G808,5),"")</f>
        <v>0</v>
      </c>
      <c r="L808" s="32">
        <f>IFERROR(INDEX(JOGOS!$C$1:$P$16905,$G808,6),"")</f>
        <v>0</v>
      </c>
      <c r="M808" s="29" t="str">
        <f>IFERROR(INDEX(JOGOS!$C$1:$P$16905,$G808,7),"")</f>
        <v>Juazeirense</v>
      </c>
      <c r="N808" s="32">
        <f>IFERROR(INDEX(JOGOS!$C$1:$P$16905,$G808,8),"")</f>
        <v>0</v>
      </c>
      <c r="O808" s="32">
        <f>IFERROR(INDEX(JOGOS!$C$1:$P$16905,$G808,9),"")</f>
        <v>0</v>
      </c>
      <c r="P808" s="32">
        <f>IFERROR(INDEX(JOGOS!$C$1:$P$16905,$G808,10),"")</f>
        <v>0</v>
      </c>
      <c r="Q808" s="32">
        <f>IFERROR(INDEX(JOGOS!$C$1:$P$16905,$G808,11),"")</f>
        <v>0</v>
      </c>
      <c r="R808" s="32">
        <f>IFERROR(INDEX(JOGOS!$C$1:$P$16905,$G808,12),"")</f>
        <v>0</v>
      </c>
      <c r="S808" s="32">
        <f>IFERROR(INDEX(JOGOS!$C$1:$P$16905,$G808,13),"")</f>
        <v>0</v>
      </c>
      <c r="T808" s="32">
        <f t="shared" si="74"/>
        <v>0</v>
      </c>
    </row>
    <row r="809" spans="1:20">
      <c r="A809" t="str">
        <f>IF(Tabela3[[#This Row],[GOL CASA]]&lt;&gt;"",Tabela3[[#This Row],[TIME CASA]],"")</f>
        <v/>
      </c>
      <c r="B809" t="str">
        <f>IF(Tabela3[[#This Row],[GOL FORA]]&lt;&gt;"",Tabela3[[#This Row],[TIME FORA]],"")</f>
        <v/>
      </c>
      <c r="C809">
        <f t="shared" si="70"/>
        <v>0</v>
      </c>
      <c r="D809">
        <f t="shared" si="71"/>
        <v>0</v>
      </c>
      <c r="E809">
        <f t="shared" si="73"/>
        <v>0</v>
      </c>
      <c r="F809" t="str">
        <f t="shared" si="72"/>
        <v/>
      </c>
      <c r="H809" t="str">
        <f>IFERROR(INDEX(JOGOS!$C$1:$P$16905,$G809,1),"")</f>
        <v>BAIANO2023</v>
      </c>
      <c r="I809" s="29">
        <f>IFERROR(INDEX(JOGOS!$C$1:$P$16905,$G809,3),"")</f>
        <v>0</v>
      </c>
      <c r="J809" s="29" t="str">
        <f>IFERROR(INDEX(JOGOS!$C$1:$P$16905,$G809,4),"")</f>
        <v>Jacuipense</v>
      </c>
      <c r="K809" s="32">
        <f>IFERROR(INDEX(JOGOS!$C$1:$P$16905,$G809,5),"")</f>
        <v>0</v>
      </c>
      <c r="L809" s="32">
        <f>IFERROR(INDEX(JOGOS!$C$1:$P$16905,$G809,6),"")</f>
        <v>0</v>
      </c>
      <c r="M809" s="29" t="str">
        <f>IFERROR(INDEX(JOGOS!$C$1:$P$16905,$G809,7),"")</f>
        <v>Itabuna</v>
      </c>
      <c r="N809" s="32">
        <f>IFERROR(INDEX(JOGOS!$C$1:$P$16905,$G809,8),"")</f>
        <v>0</v>
      </c>
      <c r="O809" s="32">
        <f>IFERROR(INDEX(JOGOS!$C$1:$P$16905,$G809,9),"")</f>
        <v>0</v>
      </c>
      <c r="P809" s="32">
        <f>IFERROR(INDEX(JOGOS!$C$1:$P$16905,$G809,10),"")</f>
        <v>0</v>
      </c>
      <c r="Q809" s="32">
        <f>IFERROR(INDEX(JOGOS!$C$1:$P$16905,$G809,11),"")</f>
        <v>0</v>
      </c>
      <c r="R809" s="32">
        <f>IFERROR(INDEX(JOGOS!$C$1:$P$16905,$G809,12),"")</f>
        <v>0</v>
      </c>
      <c r="S809" s="32">
        <f>IFERROR(INDEX(JOGOS!$C$1:$P$16905,$G809,13),"")</f>
        <v>0</v>
      </c>
      <c r="T809" s="32">
        <f t="shared" si="74"/>
        <v>0</v>
      </c>
    </row>
    <row r="810" spans="1:20">
      <c r="A810" t="str">
        <f>IF(Tabela3[[#This Row],[GOL CASA]]&lt;&gt;"",Tabela3[[#This Row],[TIME CASA]],"")</f>
        <v/>
      </c>
      <c r="B810" t="str">
        <f>IF(Tabela3[[#This Row],[GOL FORA]]&lt;&gt;"",Tabela3[[#This Row],[TIME FORA]],"")</f>
        <v/>
      </c>
      <c r="C810">
        <f t="shared" si="70"/>
        <v>0</v>
      </c>
      <c r="D810">
        <f t="shared" si="71"/>
        <v>0</v>
      </c>
      <c r="E810">
        <f t="shared" si="73"/>
        <v>0</v>
      </c>
      <c r="F810" t="str">
        <f t="shared" si="72"/>
        <v/>
      </c>
      <c r="H810" t="str">
        <f>IFERROR(INDEX(JOGOS!$C$1:$P$16905,$G810,1),"")</f>
        <v>BAIANO2023</v>
      </c>
      <c r="I810" s="29">
        <f>IFERROR(INDEX(JOGOS!$C$1:$P$16905,$G810,3),"")</f>
        <v>0</v>
      </c>
      <c r="J810" s="29" t="str">
        <f>IFERROR(INDEX(JOGOS!$C$1:$P$16905,$G810,4),"")</f>
        <v>Barcelona</v>
      </c>
      <c r="K810" s="32">
        <f>IFERROR(INDEX(JOGOS!$C$1:$P$16905,$G810,5),"")</f>
        <v>0</v>
      </c>
      <c r="L810" s="32">
        <f>IFERROR(INDEX(JOGOS!$C$1:$P$16905,$G810,6),"")</f>
        <v>0</v>
      </c>
      <c r="M810" s="29" t="str">
        <f>IFERROR(INDEX(JOGOS!$C$1:$P$16905,$G810,7),"")</f>
        <v>Doce Mel</v>
      </c>
      <c r="N810" s="32">
        <f>IFERROR(INDEX(JOGOS!$C$1:$P$16905,$G810,8),"")</f>
        <v>0</v>
      </c>
      <c r="O810" s="32">
        <f>IFERROR(INDEX(JOGOS!$C$1:$P$16905,$G810,9),"")</f>
        <v>0</v>
      </c>
      <c r="P810" s="32">
        <f>IFERROR(INDEX(JOGOS!$C$1:$P$16905,$G810,10),"")</f>
        <v>0</v>
      </c>
      <c r="Q810" s="32">
        <f>IFERROR(INDEX(JOGOS!$C$1:$P$16905,$G810,11),"")</f>
        <v>0</v>
      </c>
      <c r="R810" s="32">
        <f>IFERROR(INDEX(JOGOS!$C$1:$P$16905,$G810,12),"")</f>
        <v>0</v>
      </c>
      <c r="S810" s="32">
        <f>IFERROR(INDEX(JOGOS!$C$1:$P$16905,$G810,13),"")</f>
        <v>0</v>
      </c>
      <c r="T810" s="32">
        <f t="shared" si="74"/>
        <v>0</v>
      </c>
    </row>
    <row r="811" spans="1:20">
      <c r="A811" t="str">
        <f>IF(Tabela3[[#This Row],[GOL CASA]]&lt;&gt;"",Tabela3[[#This Row],[TIME CASA]],"")</f>
        <v/>
      </c>
      <c r="B811" t="str">
        <f>IF(Tabela3[[#This Row],[GOL FORA]]&lt;&gt;"",Tabela3[[#This Row],[TIME FORA]],"")</f>
        <v/>
      </c>
      <c r="C811">
        <f t="shared" si="70"/>
        <v>0</v>
      </c>
      <c r="D811">
        <f t="shared" si="71"/>
        <v>0</v>
      </c>
      <c r="E811">
        <f t="shared" si="73"/>
        <v>0</v>
      </c>
      <c r="F811" t="str">
        <f t="shared" si="72"/>
        <v/>
      </c>
      <c r="H811" t="str">
        <f>IFERROR(INDEX(JOGOS!$C$1:$P$16905,$G811,1),"")</f>
        <v>BAIANO2023</v>
      </c>
      <c r="I811" s="29">
        <f>IFERROR(INDEX(JOGOS!$C$1:$P$16905,$G811,3),"")</f>
        <v>0</v>
      </c>
      <c r="J811" s="29" t="str">
        <f>IFERROR(INDEX(JOGOS!$C$1:$P$16905,$G811,4),"")</f>
        <v>Juazeirense</v>
      </c>
      <c r="K811" s="32">
        <f>IFERROR(INDEX(JOGOS!$C$1:$P$16905,$G811,5),"")</f>
        <v>0</v>
      </c>
      <c r="L811" s="32">
        <f>IFERROR(INDEX(JOGOS!$C$1:$P$16905,$G811,6),"")</f>
        <v>0</v>
      </c>
      <c r="M811" s="29" t="str">
        <f>IFERROR(INDEX(JOGOS!$C$1:$P$16905,$G811,7),"")</f>
        <v>Bahia de Feira</v>
      </c>
      <c r="N811" s="32">
        <f>IFERROR(INDEX(JOGOS!$C$1:$P$16905,$G811,8),"")</f>
        <v>0</v>
      </c>
      <c r="O811" s="32">
        <f>IFERROR(INDEX(JOGOS!$C$1:$P$16905,$G811,9),"")</f>
        <v>0</v>
      </c>
      <c r="P811" s="32">
        <f>IFERROR(INDEX(JOGOS!$C$1:$P$16905,$G811,10),"")</f>
        <v>0</v>
      </c>
      <c r="Q811" s="32">
        <f>IFERROR(INDEX(JOGOS!$C$1:$P$16905,$G811,11),"")</f>
        <v>0</v>
      </c>
      <c r="R811" s="32">
        <f>IFERROR(INDEX(JOGOS!$C$1:$P$16905,$G811,12),"")</f>
        <v>0</v>
      </c>
      <c r="S811" s="32">
        <f>IFERROR(INDEX(JOGOS!$C$1:$P$16905,$G811,13),"")</f>
        <v>0</v>
      </c>
      <c r="T811" s="32">
        <f t="shared" si="74"/>
        <v>0</v>
      </c>
    </row>
    <row r="812" spans="1:20">
      <c r="A812" t="str">
        <f>IF(Tabela3[[#This Row],[GOL CASA]]&lt;&gt;"",Tabela3[[#This Row],[TIME CASA]],"")</f>
        <v/>
      </c>
      <c r="B812" t="str">
        <f>IF(Tabela3[[#This Row],[GOL FORA]]&lt;&gt;"",Tabela3[[#This Row],[TIME FORA]],"")</f>
        <v/>
      </c>
      <c r="C812">
        <f t="shared" si="70"/>
        <v>0</v>
      </c>
      <c r="D812">
        <f t="shared" si="71"/>
        <v>0</v>
      </c>
      <c r="E812">
        <f t="shared" si="73"/>
        <v>0</v>
      </c>
      <c r="F812" t="str">
        <f t="shared" si="72"/>
        <v/>
      </c>
      <c r="H812" t="str">
        <f>IFERROR(INDEX(JOGOS!$C$1:$P$16905,$G812,1),"")</f>
        <v>BAIANO2023</v>
      </c>
      <c r="I812" s="29">
        <f>IFERROR(INDEX(JOGOS!$C$1:$P$16905,$G812,3),"")</f>
        <v>0</v>
      </c>
      <c r="J812" s="29" t="str">
        <f>IFERROR(INDEX(JOGOS!$C$1:$P$16905,$G812,4),"")</f>
        <v>Doce Mel</v>
      </c>
      <c r="K812" s="32">
        <f>IFERROR(INDEX(JOGOS!$C$1:$P$16905,$G812,5),"")</f>
        <v>0</v>
      </c>
      <c r="L812" s="32">
        <f>IFERROR(INDEX(JOGOS!$C$1:$P$16905,$G812,6),"")</f>
        <v>0</v>
      </c>
      <c r="M812" s="29" t="str">
        <f>IFERROR(INDEX(JOGOS!$C$1:$P$16905,$G812,7),"")</f>
        <v>Juazeirense</v>
      </c>
      <c r="N812" s="32">
        <f>IFERROR(INDEX(JOGOS!$C$1:$P$16905,$G812,8),"")</f>
        <v>0</v>
      </c>
      <c r="O812" s="32">
        <f>IFERROR(INDEX(JOGOS!$C$1:$P$16905,$G812,9),"")</f>
        <v>0</v>
      </c>
      <c r="P812" s="32">
        <f>IFERROR(INDEX(JOGOS!$C$1:$P$16905,$G812,10),"")</f>
        <v>0</v>
      </c>
      <c r="Q812" s="32">
        <f>IFERROR(INDEX(JOGOS!$C$1:$P$16905,$G812,11),"")</f>
        <v>0</v>
      </c>
      <c r="R812" s="32">
        <f>IFERROR(INDEX(JOGOS!$C$1:$P$16905,$G812,12),"")</f>
        <v>0</v>
      </c>
      <c r="S812" s="32">
        <f>IFERROR(INDEX(JOGOS!$C$1:$P$16905,$G812,13),"")</f>
        <v>0</v>
      </c>
      <c r="T812" s="32">
        <f t="shared" si="74"/>
        <v>0</v>
      </c>
    </row>
    <row r="813" spans="1:20">
      <c r="A813" t="str">
        <f>IF(Tabela3[[#This Row],[GOL CASA]]&lt;&gt;"",Tabela3[[#This Row],[TIME CASA]],"")</f>
        <v/>
      </c>
      <c r="B813" t="str">
        <f>IF(Tabela3[[#This Row],[GOL FORA]]&lt;&gt;"",Tabela3[[#This Row],[TIME FORA]],"")</f>
        <v/>
      </c>
      <c r="C813">
        <f t="shared" si="70"/>
        <v>0</v>
      </c>
      <c r="D813">
        <f t="shared" si="71"/>
        <v>0</v>
      </c>
      <c r="E813">
        <f t="shared" si="73"/>
        <v>0</v>
      </c>
      <c r="F813" t="str">
        <f t="shared" si="72"/>
        <v/>
      </c>
      <c r="H813" t="str">
        <f>IFERROR(INDEX(JOGOS!$C$1:$P$16905,$G813,1),"")</f>
        <v>BAIANO2023</v>
      </c>
      <c r="I813" s="29">
        <f>IFERROR(INDEX(JOGOS!$C$1:$P$16905,$G813,3),"")</f>
        <v>0</v>
      </c>
      <c r="J813" s="29" t="str">
        <f>IFERROR(INDEX(JOGOS!$C$1:$P$16905,$G813,4),"")</f>
        <v>Vitória</v>
      </c>
      <c r="K813" s="32">
        <f>IFERROR(INDEX(JOGOS!$C$1:$P$16905,$G813,5),"")</f>
        <v>0</v>
      </c>
      <c r="L813" s="32">
        <f>IFERROR(INDEX(JOGOS!$C$1:$P$16905,$G813,6),"")</f>
        <v>0</v>
      </c>
      <c r="M813" s="29" t="str">
        <f>IFERROR(INDEX(JOGOS!$C$1:$P$16905,$G813,7),"")</f>
        <v>Jacobinense</v>
      </c>
      <c r="N813" s="32">
        <f>IFERROR(INDEX(JOGOS!$C$1:$P$16905,$G813,8),"")</f>
        <v>0</v>
      </c>
      <c r="O813" s="32">
        <f>IFERROR(INDEX(JOGOS!$C$1:$P$16905,$G813,9),"")</f>
        <v>0</v>
      </c>
      <c r="P813" s="32">
        <f>IFERROR(INDEX(JOGOS!$C$1:$P$16905,$G813,10),"")</f>
        <v>0</v>
      </c>
      <c r="Q813" s="32">
        <f>IFERROR(INDEX(JOGOS!$C$1:$P$16905,$G813,11),"")</f>
        <v>0</v>
      </c>
      <c r="R813" s="32">
        <f>IFERROR(INDEX(JOGOS!$C$1:$P$16905,$G813,12),"")</f>
        <v>0</v>
      </c>
      <c r="S813" s="32">
        <f>IFERROR(INDEX(JOGOS!$C$1:$P$16905,$G813,13),"")</f>
        <v>0</v>
      </c>
      <c r="T813" s="32">
        <f t="shared" si="74"/>
        <v>0</v>
      </c>
    </row>
    <row r="814" spans="1:20">
      <c r="A814" t="str">
        <f>IF(Tabela3[[#This Row],[GOL CASA]]&lt;&gt;"",Tabela3[[#This Row],[TIME CASA]],"")</f>
        <v/>
      </c>
      <c r="B814" t="str">
        <f>IF(Tabela3[[#This Row],[GOL FORA]]&lt;&gt;"",Tabela3[[#This Row],[TIME FORA]],"")</f>
        <v/>
      </c>
      <c r="C814">
        <f t="shared" si="70"/>
        <v>0</v>
      </c>
      <c r="D814">
        <f t="shared" si="71"/>
        <v>0</v>
      </c>
      <c r="E814">
        <f t="shared" si="73"/>
        <v>0</v>
      </c>
      <c r="F814" t="str">
        <f t="shared" si="72"/>
        <v/>
      </c>
      <c r="H814" t="str">
        <f>IFERROR(INDEX(JOGOS!$C$1:$P$16905,$G814,1),"")</f>
        <v>BAIANO2023</v>
      </c>
      <c r="I814" s="29">
        <f>IFERROR(INDEX(JOGOS!$C$1:$P$16905,$G814,3),"")</f>
        <v>0</v>
      </c>
      <c r="J814" s="29" t="str">
        <f>IFERROR(INDEX(JOGOS!$C$1:$P$16905,$G814,4),"")</f>
        <v>Bahia de Feira</v>
      </c>
      <c r="K814" s="32">
        <f>IFERROR(INDEX(JOGOS!$C$1:$P$16905,$G814,5),"")</f>
        <v>0</v>
      </c>
      <c r="L814" s="32">
        <f>IFERROR(INDEX(JOGOS!$C$1:$P$16905,$G814,6),"")</f>
        <v>0</v>
      </c>
      <c r="M814" s="29" t="str">
        <f>IFERROR(INDEX(JOGOS!$C$1:$P$16905,$G814,7),"")</f>
        <v>Jacuipense</v>
      </c>
      <c r="N814" s="32">
        <f>IFERROR(INDEX(JOGOS!$C$1:$P$16905,$G814,8),"")</f>
        <v>0</v>
      </c>
      <c r="O814" s="32">
        <f>IFERROR(INDEX(JOGOS!$C$1:$P$16905,$G814,9),"")</f>
        <v>0</v>
      </c>
      <c r="P814" s="32">
        <f>IFERROR(INDEX(JOGOS!$C$1:$P$16905,$G814,10),"")</f>
        <v>0</v>
      </c>
      <c r="Q814" s="32">
        <f>IFERROR(INDEX(JOGOS!$C$1:$P$16905,$G814,11),"")</f>
        <v>0</v>
      </c>
      <c r="R814" s="32">
        <f>IFERROR(INDEX(JOGOS!$C$1:$P$16905,$G814,12),"")</f>
        <v>0</v>
      </c>
      <c r="S814" s="32">
        <f>IFERROR(INDEX(JOGOS!$C$1:$P$16905,$G814,13),"")</f>
        <v>0</v>
      </c>
      <c r="T814" s="32">
        <f t="shared" si="74"/>
        <v>0</v>
      </c>
    </row>
    <row r="815" spans="1:20">
      <c r="A815" t="str">
        <f>IF(Tabela3[[#This Row],[GOL CASA]]&lt;&gt;"",Tabela3[[#This Row],[TIME CASA]],"")</f>
        <v/>
      </c>
      <c r="B815" t="str">
        <f>IF(Tabela3[[#This Row],[GOL FORA]]&lt;&gt;"",Tabela3[[#This Row],[TIME FORA]],"")</f>
        <v/>
      </c>
      <c r="C815">
        <f t="shared" si="70"/>
        <v>0</v>
      </c>
      <c r="D815">
        <f t="shared" si="71"/>
        <v>0</v>
      </c>
      <c r="E815">
        <f t="shared" si="73"/>
        <v>0</v>
      </c>
      <c r="F815" t="str">
        <f t="shared" si="72"/>
        <v/>
      </c>
      <c r="H815" t="str">
        <f>IFERROR(INDEX(JOGOS!$C$1:$P$16905,$G815,1),"")</f>
        <v>BAIANO2023</v>
      </c>
      <c r="I815" s="29">
        <f>IFERROR(INDEX(JOGOS!$C$1:$P$16905,$G815,3),"")</f>
        <v>0</v>
      </c>
      <c r="J815" s="29" t="str">
        <f>IFERROR(INDEX(JOGOS!$C$1:$P$16905,$G815,4),"")</f>
        <v>Jacuipense</v>
      </c>
      <c r="K815" s="32">
        <f>IFERROR(INDEX(JOGOS!$C$1:$P$16905,$G815,5),"")</f>
        <v>0</v>
      </c>
      <c r="L815" s="32">
        <f>IFERROR(INDEX(JOGOS!$C$1:$P$16905,$G815,6),"")</f>
        <v>0</v>
      </c>
      <c r="M815" s="29" t="str">
        <f>IFERROR(INDEX(JOGOS!$C$1:$P$16905,$G815,7),"")</f>
        <v>Barcelona</v>
      </c>
      <c r="N815" s="32">
        <f>IFERROR(INDEX(JOGOS!$C$1:$P$16905,$G815,8),"")</f>
        <v>0</v>
      </c>
      <c r="O815" s="32">
        <f>IFERROR(INDEX(JOGOS!$C$1:$P$16905,$G815,9),"")</f>
        <v>0</v>
      </c>
      <c r="P815" s="32">
        <f>IFERROR(INDEX(JOGOS!$C$1:$P$16905,$G815,10),"")</f>
        <v>0</v>
      </c>
      <c r="Q815" s="32">
        <f>IFERROR(INDEX(JOGOS!$C$1:$P$16905,$G815,11),"")</f>
        <v>0</v>
      </c>
      <c r="R815" s="32">
        <f>IFERROR(INDEX(JOGOS!$C$1:$P$16905,$G815,12),"")</f>
        <v>0</v>
      </c>
      <c r="S815" s="32">
        <f>IFERROR(INDEX(JOGOS!$C$1:$P$16905,$G815,13),"")</f>
        <v>0</v>
      </c>
      <c r="T815" s="32">
        <f t="shared" si="74"/>
        <v>0</v>
      </c>
    </row>
    <row r="816" spans="1:20">
      <c r="A816" t="str">
        <f>IF(Tabela3[[#This Row],[GOL CASA]]&lt;&gt;"",Tabela3[[#This Row],[TIME CASA]],"")</f>
        <v/>
      </c>
      <c r="B816" t="str">
        <f>IF(Tabela3[[#This Row],[GOL FORA]]&lt;&gt;"",Tabela3[[#This Row],[TIME FORA]],"")</f>
        <v/>
      </c>
      <c r="C816">
        <f t="shared" si="70"/>
        <v>0</v>
      </c>
      <c r="D816">
        <f t="shared" si="71"/>
        <v>0</v>
      </c>
      <c r="E816">
        <f t="shared" si="73"/>
        <v>0</v>
      </c>
      <c r="F816" t="str">
        <f t="shared" si="72"/>
        <v/>
      </c>
      <c r="H816" t="str">
        <f>IFERROR(INDEX(JOGOS!$C$1:$P$16905,$G816,1),"")</f>
        <v>BAIANO2023</v>
      </c>
      <c r="I816" s="29">
        <f>IFERROR(INDEX(JOGOS!$C$1:$P$16905,$G816,3),"")</f>
        <v>0</v>
      </c>
      <c r="J816" s="29" t="str">
        <f>IFERROR(INDEX(JOGOS!$C$1:$P$16905,$G816,4),"")</f>
        <v>Itabuna</v>
      </c>
      <c r="K816" s="32">
        <f>IFERROR(INDEX(JOGOS!$C$1:$P$16905,$G816,5),"")</f>
        <v>0</v>
      </c>
      <c r="L816" s="32">
        <f>IFERROR(INDEX(JOGOS!$C$1:$P$16905,$G816,6),"")</f>
        <v>0</v>
      </c>
      <c r="M816" s="29" t="str">
        <f>IFERROR(INDEX(JOGOS!$C$1:$P$16905,$G816,7),"")</f>
        <v>Doce Mel</v>
      </c>
      <c r="N816" s="32">
        <f>IFERROR(INDEX(JOGOS!$C$1:$P$16905,$G816,8),"")</f>
        <v>0</v>
      </c>
      <c r="O816" s="32">
        <f>IFERROR(INDEX(JOGOS!$C$1:$P$16905,$G816,9),"")</f>
        <v>0</v>
      </c>
      <c r="P816" s="32">
        <f>IFERROR(INDEX(JOGOS!$C$1:$P$16905,$G816,10),"")</f>
        <v>0</v>
      </c>
      <c r="Q816" s="32">
        <f>IFERROR(INDEX(JOGOS!$C$1:$P$16905,$G816,11),"")</f>
        <v>0</v>
      </c>
      <c r="R816" s="32">
        <f>IFERROR(INDEX(JOGOS!$C$1:$P$16905,$G816,12),"")</f>
        <v>0</v>
      </c>
      <c r="S816" s="32">
        <f>IFERROR(INDEX(JOGOS!$C$1:$P$16905,$G816,13),"")</f>
        <v>0</v>
      </c>
      <c r="T816" s="32">
        <f t="shared" si="74"/>
        <v>0</v>
      </c>
    </row>
    <row r="817" spans="1:20">
      <c r="A817" t="str">
        <f>IF(Tabela3[[#This Row],[GOL CASA]]&lt;&gt;"",Tabela3[[#This Row],[TIME CASA]],"")</f>
        <v/>
      </c>
      <c r="B817" t="str">
        <f>IF(Tabela3[[#This Row],[GOL FORA]]&lt;&gt;"",Tabela3[[#This Row],[TIME FORA]],"")</f>
        <v/>
      </c>
      <c r="C817">
        <f t="shared" si="70"/>
        <v>0</v>
      </c>
      <c r="D817">
        <f t="shared" si="71"/>
        <v>0</v>
      </c>
      <c r="E817">
        <f t="shared" si="73"/>
        <v>0</v>
      </c>
      <c r="F817" t="str">
        <f t="shared" si="72"/>
        <v/>
      </c>
      <c r="H817" t="str">
        <f>IFERROR(INDEX(JOGOS!$C$1:$P$16905,$G817,1),"")</f>
        <v>BAIANO2023</v>
      </c>
      <c r="I817" s="29">
        <f>IFERROR(INDEX(JOGOS!$C$1:$P$16905,$G817,3),"")</f>
        <v>0</v>
      </c>
      <c r="J817" s="29" t="str">
        <f>IFERROR(INDEX(JOGOS!$C$1:$P$16905,$G817,4),"")</f>
        <v>Jacobinense</v>
      </c>
      <c r="K817" s="32">
        <f>IFERROR(INDEX(JOGOS!$C$1:$P$16905,$G817,5),"")</f>
        <v>0</v>
      </c>
      <c r="L817" s="32">
        <f>IFERROR(INDEX(JOGOS!$C$1:$P$16905,$G817,6),"")</f>
        <v>0</v>
      </c>
      <c r="M817" s="29" t="str">
        <f>IFERROR(INDEX(JOGOS!$C$1:$P$16905,$G817,7),"")</f>
        <v>Juazeirense</v>
      </c>
      <c r="N817" s="32">
        <f>IFERROR(INDEX(JOGOS!$C$1:$P$16905,$G817,8),"")</f>
        <v>0</v>
      </c>
      <c r="O817" s="32">
        <f>IFERROR(INDEX(JOGOS!$C$1:$P$16905,$G817,9),"")</f>
        <v>0</v>
      </c>
      <c r="P817" s="32">
        <f>IFERROR(INDEX(JOGOS!$C$1:$P$16905,$G817,10),"")</f>
        <v>0</v>
      </c>
      <c r="Q817" s="32">
        <f>IFERROR(INDEX(JOGOS!$C$1:$P$16905,$G817,11),"")</f>
        <v>0</v>
      </c>
      <c r="R817" s="32">
        <f>IFERROR(INDEX(JOGOS!$C$1:$P$16905,$G817,12),"")</f>
        <v>0</v>
      </c>
      <c r="S817" s="32">
        <f>IFERROR(INDEX(JOGOS!$C$1:$P$16905,$G817,13),"")</f>
        <v>0</v>
      </c>
      <c r="T817" s="32">
        <f t="shared" si="74"/>
        <v>0</v>
      </c>
    </row>
    <row r="818" spans="1:20">
      <c r="A818" t="str">
        <f>IF(Tabela3[[#This Row],[GOL CASA]]&lt;&gt;"",Tabela3[[#This Row],[TIME CASA]],"")</f>
        <v/>
      </c>
      <c r="B818" t="str">
        <f>IF(Tabela3[[#This Row],[GOL FORA]]&lt;&gt;"",Tabela3[[#This Row],[TIME FORA]],"")</f>
        <v/>
      </c>
      <c r="C818">
        <f t="shared" si="70"/>
        <v>0</v>
      </c>
      <c r="D818">
        <f t="shared" si="71"/>
        <v>0</v>
      </c>
      <c r="E818">
        <f t="shared" si="73"/>
        <v>0</v>
      </c>
      <c r="F818" t="str">
        <f t="shared" si="72"/>
        <v/>
      </c>
      <c r="H818" t="str">
        <f>IFERROR(INDEX(JOGOS!$C$1:$P$16905,$G818,1),"")</f>
        <v>BAIANO2023</v>
      </c>
      <c r="I818" s="29">
        <f>IFERROR(INDEX(JOGOS!$C$1:$P$16905,$G818,3),"")</f>
        <v>0</v>
      </c>
      <c r="J818" s="29" t="str">
        <f>IFERROR(INDEX(JOGOS!$C$1:$P$16905,$G818,4),"")</f>
        <v>Vitória</v>
      </c>
      <c r="K818" s="32">
        <f>IFERROR(INDEX(JOGOS!$C$1:$P$16905,$G818,5),"")</f>
        <v>0</v>
      </c>
      <c r="L818" s="32">
        <f>IFERROR(INDEX(JOGOS!$C$1:$P$16905,$G818,6),"")</f>
        <v>0</v>
      </c>
      <c r="M818" s="29" t="str">
        <f>IFERROR(INDEX(JOGOS!$C$1:$P$16905,$G818,7),"")</f>
        <v>Jacuipense</v>
      </c>
      <c r="N818" s="32">
        <f>IFERROR(INDEX(JOGOS!$C$1:$P$16905,$G818,8),"")</f>
        <v>0</v>
      </c>
      <c r="O818" s="32">
        <f>IFERROR(INDEX(JOGOS!$C$1:$P$16905,$G818,9),"")</f>
        <v>0</v>
      </c>
      <c r="P818" s="32">
        <f>IFERROR(INDEX(JOGOS!$C$1:$P$16905,$G818,10),"")</f>
        <v>0</v>
      </c>
      <c r="Q818" s="32">
        <f>IFERROR(INDEX(JOGOS!$C$1:$P$16905,$G818,11),"")</f>
        <v>0</v>
      </c>
      <c r="R818" s="32">
        <f>IFERROR(INDEX(JOGOS!$C$1:$P$16905,$G818,12),"")</f>
        <v>0</v>
      </c>
      <c r="S818" s="32">
        <f>IFERROR(INDEX(JOGOS!$C$1:$P$16905,$G818,13),"")</f>
        <v>0</v>
      </c>
      <c r="T818" s="32">
        <f t="shared" si="74"/>
        <v>0</v>
      </c>
    </row>
    <row r="819" spans="1:20">
      <c r="A819" t="str">
        <f>IF(Tabela3[[#This Row],[GOL CASA]]&lt;&gt;"",Tabela3[[#This Row],[TIME CASA]],"")</f>
        <v/>
      </c>
      <c r="B819" t="str">
        <f>IF(Tabela3[[#This Row],[GOL FORA]]&lt;&gt;"",Tabela3[[#This Row],[TIME FORA]],"")</f>
        <v/>
      </c>
      <c r="C819">
        <f t="shared" si="70"/>
        <v>0</v>
      </c>
      <c r="D819">
        <f t="shared" si="71"/>
        <v>0</v>
      </c>
      <c r="E819">
        <f t="shared" si="73"/>
        <v>0</v>
      </c>
      <c r="F819" t="str">
        <f t="shared" si="72"/>
        <v/>
      </c>
      <c r="H819" t="str">
        <f>IFERROR(INDEX(JOGOS!$C$1:$P$16905,$G819,1),"")</f>
        <v>BAIANO2023</v>
      </c>
      <c r="I819" s="29">
        <f>IFERROR(INDEX(JOGOS!$C$1:$P$16905,$G819,3),"")</f>
        <v>0</v>
      </c>
      <c r="J819" s="29" t="str">
        <f>IFERROR(INDEX(JOGOS!$C$1:$P$16905,$G819,4),"")</f>
        <v>Bahia de Feira</v>
      </c>
      <c r="K819" s="32">
        <f>IFERROR(INDEX(JOGOS!$C$1:$P$16905,$G819,5),"")</f>
        <v>0</v>
      </c>
      <c r="L819" s="32">
        <f>IFERROR(INDEX(JOGOS!$C$1:$P$16905,$G819,6),"")</f>
        <v>0</v>
      </c>
      <c r="M819" s="29" t="str">
        <f>IFERROR(INDEX(JOGOS!$C$1:$P$16905,$G819,7),"")</f>
        <v>Itabuna</v>
      </c>
      <c r="N819" s="32">
        <f>IFERROR(INDEX(JOGOS!$C$1:$P$16905,$G819,8),"")</f>
        <v>0</v>
      </c>
      <c r="O819" s="32">
        <f>IFERROR(INDEX(JOGOS!$C$1:$P$16905,$G819,9),"")</f>
        <v>0</v>
      </c>
      <c r="P819" s="32">
        <f>IFERROR(INDEX(JOGOS!$C$1:$P$16905,$G819,10),"")</f>
        <v>0</v>
      </c>
      <c r="Q819" s="32">
        <f>IFERROR(INDEX(JOGOS!$C$1:$P$16905,$G819,11),"")</f>
        <v>0</v>
      </c>
      <c r="R819" s="32">
        <f>IFERROR(INDEX(JOGOS!$C$1:$P$16905,$G819,12),"")</f>
        <v>0</v>
      </c>
      <c r="S819" s="32">
        <f>IFERROR(INDEX(JOGOS!$C$1:$P$16905,$G819,13),"")</f>
        <v>0</v>
      </c>
      <c r="T819" s="32">
        <f t="shared" si="74"/>
        <v>0</v>
      </c>
    </row>
    <row r="820" spans="1:20">
      <c r="A820" t="str">
        <f>IF(Tabela3[[#This Row],[GOL CASA]]&lt;&gt;"",Tabela3[[#This Row],[TIME CASA]],"")</f>
        <v/>
      </c>
      <c r="B820" t="str">
        <f>IF(Tabela3[[#This Row],[GOL FORA]]&lt;&gt;"",Tabela3[[#This Row],[TIME FORA]],"")</f>
        <v/>
      </c>
      <c r="C820">
        <f t="shared" si="70"/>
        <v>0</v>
      </c>
      <c r="D820">
        <f t="shared" si="71"/>
        <v>0</v>
      </c>
      <c r="E820">
        <f t="shared" si="73"/>
        <v>0</v>
      </c>
      <c r="F820" t="str">
        <f t="shared" si="72"/>
        <v/>
      </c>
      <c r="H820" t="str">
        <f>IFERROR(INDEX(JOGOS!$C$1:$P$16905,$G820,1),"")</f>
        <v>BAIANO2023</v>
      </c>
      <c r="I820" s="29">
        <f>IFERROR(INDEX(JOGOS!$C$1:$P$16905,$G820,3),"")</f>
        <v>0</v>
      </c>
      <c r="J820" s="29" t="str">
        <f>IFERROR(INDEX(JOGOS!$C$1:$P$16905,$G820,4),"")</f>
        <v>Barcelona</v>
      </c>
      <c r="K820" s="32">
        <f>IFERROR(INDEX(JOGOS!$C$1:$P$16905,$G820,5),"")</f>
        <v>0</v>
      </c>
      <c r="L820" s="32">
        <f>IFERROR(INDEX(JOGOS!$C$1:$P$16905,$G820,6),"")</f>
        <v>0</v>
      </c>
      <c r="M820" s="29" t="str">
        <f>IFERROR(INDEX(JOGOS!$C$1:$P$16905,$G820,7),"")</f>
        <v>Jacobinense</v>
      </c>
      <c r="N820" s="32">
        <f>IFERROR(INDEX(JOGOS!$C$1:$P$16905,$G820,8),"")</f>
        <v>0</v>
      </c>
      <c r="O820" s="32">
        <f>IFERROR(INDEX(JOGOS!$C$1:$P$16905,$G820,9),"")</f>
        <v>0</v>
      </c>
      <c r="P820" s="32">
        <f>IFERROR(INDEX(JOGOS!$C$1:$P$16905,$G820,10),"")</f>
        <v>0</v>
      </c>
      <c r="Q820" s="32">
        <f>IFERROR(INDEX(JOGOS!$C$1:$P$16905,$G820,11),"")</f>
        <v>0</v>
      </c>
      <c r="R820" s="32">
        <f>IFERROR(INDEX(JOGOS!$C$1:$P$16905,$G820,12),"")</f>
        <v>0</v>
      </c>
      <c r="S820" s="32">
        <f>IFERROR(INDEX(JOGOS!$C$1:$P$16905,$G820,13),"")</f>
        <v>0</v>
      </c>
      <c r="T820" s="32">
        <f t="shared" si="74"/>
        <v>0</v>
      </c>
    </row>
    <row r="821" spans="1:20">
      <c r="A821" t="str">
        <f>IF(Tabela3[[#This Row],[GOL CASA]]&lt;&gt;"",Tabela3[[#This Row],[TIME CASA]],"")</f>
        <v/>
      </c>
      <c r="B821" t="str">
        <f>IF(Tabela3[[#This Row],[GOL FORA]]&lt;&gt;"",Tabela3[[#This Row],[TIME FORA]],"")</f>
        <v/>
      </c>
      <c r="C821">
        <f t="shared" si="70"/>
        <v>0</v>
      </c>
      <c r="D821">
        <f t="shared" si="71"/>
        <v>0</v>
      </c>
      <c r="E821">
        <f t="shared" si="73"/>
        <v>0</v>
      </c>
      <c r="F821" t="str">
        <f t="shared" si="72"/>
        <v/>
      </c>
      <c r="H821" t="str">
        <f>IFERROR(INDEX(JOGOS!$C$1:$P$16905,$G821,1),"")</f>
        <v>CARIOCA2023</v>
      </c>
      <c r="I821" s="29">
        <f>IFERROR(INDEX(JOGOS!$C$1:$P$16905,$G821,3),"")</f>
        <v>0</v>
      </c>
      <c r="J821" s="29" t="str">
        <f>IFERROR(INDEX(JOGOS!$C$1:$P$16905,$G821,4),"")</f>
        <v>Flamengo</v>
      </c>
      <c r="K821" s="32">
        <f>IFERROR(INDEX(JOGOS!$C$1:$P$16905,$G821,5),"")</f>
        <v>0</v>
      </c>
      <c r="L821" s="32">
        <f>IFERROR(INDEX(JOGOS!$C$1:$P$16905,$G821,6),"")</f>
        <v>0</v>
      </c>
      <c r="M821" s="29" t="str">
        <f>IFERROR(INDEX(JOGOS!$C$1:$P$16905,$G821,7),"")</f>
        <v>Audax Rio</v>
      </c>
      <c r="N821" s="32">
        <f>IFERROR(INDEX(JOGOS!$C$1:$P$16905,$G821,8),"")</f>
        <v>0</v>
      </c>
      <c r="O821" s="32">
        <f>IFERROR(INDEX(JOGOS!$C$1:$P$16905,$G821,9),"")</f>
        <v>0</v>
      </c>
      <c r="P821" s="32">
        <f>IFERROR(INDEX(JOGOS!$C$1:$P$16905,$G821,10),"")</f>
        <v>0</v>
      </c>
      <c r="Q821" s="32">
        <f>IFERROR(INDEX(JOGOS!$C$1:$P$16905,$G821,11),"")</f>
        <v>0</v>
      </c>
      <c r="R821" s="32">
        <f>IFERROR(INDEX(JOGOS!$C$1:$P$16905,$G821,12),"")</f>
        <v>0</v>
      </c>
      <c r="S821" s="32">
        <f>IFERROR(INDEX(JOGOS!$C$1:$P$16905,$G821,13),"")</f>
        <v>0</v>
      </c>
      <c r="T821" s="32">
        <f t="shared" si="74"/>
        <v>0</v>
      </c>
    </row>
    <row r="822" spans="1:20">
      <c r="A822" t="str">
        <f>IF(Tabela3[[#This Row],[GOL CASA]]&lt;&gt;"",Tabela3[[#This Row],[TIME CASA]],"")</f>
        <v/>
      </c>
      <c r="B822" t="str">
        <f>IF(Tabela3[[#This Row],[GOL FORA]]&lt;&gt;"",Tabela3[[#This Row],[TIME FORA]],"")</f>
        <v/>
      </c>
      <c r="C822">
        <f t="shared" si="70"/>
        <v>0</v>
      </c>
      <c r="D822">
        <f t="shared" si="71"/>
        <v>0</v>
      </c>
      <c r="E822">
        <f t="shared" si="73"/>
        <v>0</v>
      </c>
      <c r="F822" t="str">
        <f t="shared" si="72"/>
        <v/>
      </c>
      <c r="H822" t="str">
        <f>IFERROR(INDEX(JOGOS!$C$1:$P$16905,$G822,1),"")</f>
        <v>CARIOCA2023</v>
      </c>
      <c r="I822" s="29">
        <f>IFERROR(INDEX(JOGOS!$C$1:$P$16905,$G822,3),"")</f>
        <v>0</v>
      </c>
      <c r="J822" s="29" t="str">
        <f>IFERROR(INDEX(JOGOS!$C$1:$P$16905,$G822,4),"")</f>
        <v>Flamengo</v>
      </c>
      <c r="K822" s="32">
        <f>IFERROR(INDEX(JOGOS!$C$1:$P$16905,$G822,5),"")</f>
        <v>0</v>
      </c>
      <c r="L822" s="32">
        <f>IFERROR(INDEX(JOGOS!$C$1:$P$16905,$G822,6),"")</f>
        <v>0</v>
      </c>
      <c r="M822" s="29" t="str">
        <f>IFERROR(INDEX(JOGOS!$C$1:$P$16905,$G822,7),"")</f>
        <v>Portuguesa</v>
      </c>
      <c r="N822" s="32">
        <f>IFERROR(INDEX(JOGOS!$C$1:$P$16905,$G822,8),"")</f>
        <v>0</v>
      </c>
      <c r="O822" s="32">
        <f>IFERROR(INDEX(JOGOS!$C$1:$P$16905,$G822,9),"")</f>
        <v>0</v>
      </c>
      <c r="P822" s="32">
        <f>IFERROR(INDEX(JOGOS!$C$1:$P$16905,$G822,10),"")</f>
        <v>0</v>
      </c>
      <c r="Q822" s="32">
        <f>IFERROR(INDEX(JOGOS!$C$1:$P$16905,$G822,11),"")</f>
        <v>0</v>
      </c>
      <c r="R822" s="32">
        <f>IFERROR(INDEX(JOGOS!$C$1:$P$16905,$G822,12),"")</f>
        <v>0</v>
      </c>
      <c r="S822" s="32">
        <f>IFERROR(INDEX(JOGOS!$C$1:$P$16905,$G822,13),"")</f>
        <v>0</v>
      </c>
      <c r="T822" s="32">
        <f t="shared" si="74"/>
        <v>0</v>
      </c>
    </row>
    <row r="823" spans="1:20">
      <c r="A823" t="str">
        <f>IF(Tabela3[[#This Row],[GOL CASA]]&lt;&gt;"",Tabela3[[#This Row],[TIME CASA]],"")</f>
        <v/>
      </c>
      <c r="B823" t="str">
        <f>IF(Tabela3[[#This Row],[GOL FORA]]&lt;&gt;"",Tabela3[[#This Row],[TIME FORA]],"")</f>
        <v/>
      </c>
      <c r="C823">
        <f t="shared" si="70"/>
        <v>0</v>
      </c>
      <c r="D823">
        <f t="shared" si="71"/>
        <v>0</v>
      </c>
      <c r="E823">
        <f t="shared" si="73"/>
        <v>0</v>
      </c>
      <c r="F823" t="str">
        <f t="shared" si="72"/>
        <v/>
      </c>
      <c r="H823" t="str">
        <f>IFERROR(INDEX(JOGOS!$C$1:$P$16905,$G823,1),"")</f>
        <v>CARIOCA2023</v>
      </c>
      <c r="I823" s="29">
        <f>IFERROR(INDEX(JOGOS!$C$1:$P$16905,$G823,3),"")</f>
        <v>0</v>
      </c>
      <c r="J823" s="29" t="str">
        <f>IFERROR(INDEX(JOGOS!$C$1:$P$16905,$G823,4),"")</f>
        <v>Vasco da Gama</v>
      </c>
      <c r="K823" s="32">
        <f>IFERROR(INDEX(JOGOS!$C$1:$P$16905,$G823,5),"")</f>
        <v>0</v>
      </c>
      <c r="L823" s="32">
        <f>IFERROR(INDEX(JOGOS!$C$1:$P$16905,$G823,6),"")</f>
        <v>0</v>
      </c>
      <c r="M823" s="29" t="str">
        <f>IFERROR(INDEX(JOGOS!$C$1:$P$16905,$G823,7),"")</f>
        <v>Madureira</v>
      </c>
      <c r="N823" s="32">
        <f>IFERROR(INDEX(JOGOS!$C$1:$P$16905,$G823,8),"")</f>
        <v>0</v>
      </c>
      <c r="O823" s="32">
        <f>IFERROR(INDEX(JOGOS!$C$1:$P$16905,$G823,9),"")</f>
        <v>0</v>
      </c>
      <c r="P823" s="32">
        <f>IFERROR(INDEX(JOGOS!$C$1:$P$16905,$G823,10),"")</f>
        <v>0</v>
      </c>
      <c r="Q823" s="32">
        <f>IFERROR(INDEX(JOGOS!$C$1:$P$16905,$G823,11),"")</f>
        <v>0</v>
      </c>
      <c r="R823" s="32">
        <f>IFERROR(INDEX(JOGOS!$C$1:$P$16905,$G823,12),"")</f>
        <v>0</v>
      </c>
      <c r="S823" s="32">
        <f>IFERROR(INDEX(JOGOS!$C$1:$P$16905,$G823,13),"")</f>
        <v>0</v>
      </c>
      <c r="T823" s="32">
        <f t="shared" si="74"/>
        <v>0</v>
      </c>
    </row>
    <row r="824" spans="1:20">
      <c r="A824" t="str">
        <f>IF(Tabela3[[#This Row],[GOL CASA]]&lt;&gt;"",Tabela3[[#This Row],[TIME CASA]],"")</f>
        <v/>
      </c>
      <c r="B824" t="str">
        <f>IF(Tabela3[[#This Row],[GOL FORA]]&lt;&gt;"",Tabela3[[#This Row],[TIME FORA]],"")</f>
        <v/>
      </c>
      <c r="C824">
        <f t="shared" si="70"/>
        <v>0</v>
      </c>
      <c r="D824">
        <f t="shared" si="71"/>
        <v>0</v>
      </c>
      <c r="E824">
        <f t="shared" si="73"/>
        <v>0</v>
      </c>
      <c r="F824" t="str">
        <f t="shared" si="72"/>
        <v/>
      </c>
      <c r="H824" t="str">
        <f>IFERROR(INDEX(JOGOS!$C$1:$P$16905,$G824,1),"")</f>
        <v>CARIOCA2023</v>
      </c>
      <c r="I824" s="29">
        <f>IFERROR(INDEX(JOGOS!$C$1:$P$16905,$G824,3),"")</f>
        <v>0</v>
      </c>
      <c r="J824" s="29" t="str">
        <f>IFERROR(INDEX(JOGOS!$C$1:$P$16905,$G824,4),"")</f>
        <v>Botafogo</v>
      </c>
      <c r="K824" s="32">
        <f>IFERROR(INDEX(JOGOS!$C$1:$P$16905,$G824,5),"")</f>
        <v>0</v>
      </c>
      <c r="L824" s="32">
        <f>IFERROR(INDEX(JOGOS!$C$1:$P$16905,$G824,6),"")</f>
        <v>0</v>
      </c>
      <c r="M824" s="29" t="str">
        <f>IFERROR(INDEX(JOGOS!$C$1:$P$16905,$G824,7),"")</f>
        <v>Audax Rio</v>
      </c>
      <c r="N824" s="32">
        <f>IFERROR(INDEX(JOGOS!$C$1:$P$16905,$G824,8),"")</f>
        <v>0</v>
      </c>
      <c r="O824" s="32">
        <f>IFERROR(INDEX(JOGOS!$C$1:$P$16905,$G824,9),"")</f>
        <v>0</v>
      </c>
      <c r="P824" s="32">
        <f>IFERROR(INDEX(JOGOS!$C$1:$P$16905,$G824,10),"")</f>
        <v>0</v>
      </c>
      <c r="Q824" s="32">
        <f>IFERROR(INDEX(JOGOS!$C$1:$P$16905,$G824,11),"")</f>
        <v>0</v>
      </c>
      <c r="R824" s="32">
        <f>IFERROR(INDEX(JOGOS!$C$1:$P$16905,$G824,12),"")</f>
        <v>0</v>
      </c>
      <c r="S824" s="32">
        <f>IFERROR(INDEX(JOGOS!$C$1:$P$16905,$G824,13),"")</f>
        <v>0</v>
      </c>
      <c r="T824" s="32">
        <f t="shared" si="74"/>
        <v>0</v>
      </c>
    </row>
    <row r="825" spans="1:20">
      <c r="A825" t="str">
        <f>IF(Tabela3[[#This Row],[GOL CASA]]&lt;&gt;"",Tabela3[[#This Row],[TIME CASA]],"")</f>
        <v/>
      </c>
      <c r="B825" t="str">
        <f>IF(Tabela3[[#This Row],[GOL FORA]]&lt;&gt;"",Tabela3[[#This Row],[TIME FORA]],"")</f>
        <v/>
      </c>
      <c r="C825">
        <f t="shared" si="70"/>
        <v>0</v>
      </c>
      <c r="D825">
        <f t="shared" si="71"/>
        <v>0</v>
      </c>
      <c r="E825">
        <f t="shared" si="73"/>
        <v>0</v>
      </c>
      <c r="F825" t="str">
        <f t="shared" si="72"/>
        <v/>
      </c>
      <c r="H825" t="str">
        <f>IFERROR(INDEX(JOGOS!$C$1:$P$16905,$G825,1),"")</f>
        <v>CARIOCA2023</v>
      </c>
      <c r="I825" s="29">
        <f>IFERROR(INDEX(JOGOS!$C$1:$P$16905,$G825,3),"")</f>
        <v>0</v>
      </c>
      <c r="J825" s="29" t="str">
        <f>IFERROR(INDEX(JOGOS!$C$1:$P$16905,$G825,4),"")</f>
        <v>Nova Iguaçu</v>
      </c>
      <c r="K825" s="32">
        <f>IFERROR(INDEX(JOGOS!$C$1:$P$16905,$G825,5),"")</f>
        <v>0</v>
      </c>
      <c r="L825" s="32">
        <f>IFERROR(INDEX(JOGOS!$C$1:$P$16905,$G825,6),"")</f>
        <v>0</v>
      </c>
      <c r="M825" s="29" t="str">
        <f>IFERROR(INDEX(JOGOS!$C$1:$P$16905,$G825,7),"")</f>
        <v>Volta Redonda</v>
      </c>
      <c r="N825" s="32">
        <f>IFERROR(INDEX(JOGOS!$C$1:$P$16905,$G825,8),"")</f>
        <v>0</v>
      </c>
      <c r="O825" s="32">
        <f>IFERROR(INDEX(JOGOS!$C$1:$P$16905,$G825,9),"")</f>
        <v>0</v>
      </c>
      <c r="P825" s="32">
        <f>IFERROR(INDEX(JOGOS!$C$1:$P$16905,$G825,10),"")</f>
        <v>0</v>
      </c>
      <c r="Q825" s="32">
        <f>IFERROR(INDEX(JOGOS!$C$1:$P$16905,$G825,11),"")</f>
        <v>0</v>
      </c>
      <c r="R825" s="32">
        <f>IFERROR(INDEX(JOGOS!$C$1:$P$16905,$G825,12),"")</f>
        <v>0</v>
      </c>
      <c r="S825" s="32">
        <f>IFERROR(INDEX(JOGOS!$C$1:$P$16905,$G825,13),"")</f>
        <v>0</v>
      </c>
      <c r="T825" s="32">
        <f t="shared" si="74"/>
        <v>0</v>
      </c>
    </row>
    <row r="826" spans="1:20">
      <c r="A826" t="str">
        <f>IF(Tabela3[[#This Row],[GOL CASA]]&lt;&gt;"",Tabela3[[#This Row],[TIME CASA]],"")</f>
        <v/>
      </c>
      <c r="B826" t="str">
        <f>IF(Tabela3[[#This Row],[GOL FORA]]&lt;&gt;"",Tabela3[[#This Row],[TIME FORA]],"")</f>
        <v/>
      </c>
      <c r="C826">
        <f t="shared" si="70"/>
        <v>0</v>
      </c>
      <c r="D826">
        <f t="shared" si="71"/>
        <v>0</v>
      </c>
      <c r="E826">
        <f t="shared" si="73"/>
        <v>0</v>
      </c>
      <c r="F826" t="str">
        <f t="shared" si="72"/>
        <v/>
      </c>
      <c r="H826" t="str">
        <f>IFERROR(INDEX(JOGOS!$C$1:$P$16905,$G826,1),"")</f>
        <v>CARIOCA2023</v>
      </c>
      <c r="I826" s="29">
        <f>IFERROR(INDEX(JOGOS!$C$1:$P$16905,$G826,3),"")</f>
        <v>0</v>
      </c>
      <c r="J826" s="29" t="str">
        <f>IFERROR(INDEX(JOGOS!$C$1:$P$16905,$G826,4),"")</f>
        <v>Resende</v>
      </c>
      <c r="K826" s="32">
        <f>IFERROR(INDEX(JOGOS!$C$1:$P$16905,$G826,5),"")</f>
        <v>0</v>
      </c>
      <c r="L826" s="32">
        <f>IFERROR(INDEX(JOGOS!$C$1:$P$16905,$G826,6),"")</f>
        <v>0</v>
      </c>
      <c r="M826" s="29" t="str">
        <f>IFERROR(INDEX(JOGOS!$C$1:$P$16905,$G826,7),"")</f>
        <v>Fluminense</v>
      </c>
      <c r="N826" s="32">
        <f>IFERROR(INDEX(JOGOS!$C$1:$P$16905,$G826,8),"")</f>
        <v>0</v>
      </c>
      <c r="O826" s="32">
        <f>IFERROR(INDEX(JOGOS!$C$1:$P$16905,$G826,9),"")</f>
        <v>0</v>
      </c>
      <c r="P826" s="32">
        <f>IFERROR(INDEX(JOGOS!$C$1:$P$16905,$G826,10),"")</f>
        <v>0</v>
      </c>
      <c r="Q826" s="32">
        <f>IFERROR(INDEX(JOGOS!$C$1:$P$16905,$G826,11),"")</f>
        <v>0</v>
      </c>
      <c r="R826" s="32">
        <f>IFERROR(INDEX(JOGOS!$C$1:$P$16905,$G826,12),"")</f>
        <v>0</v>
      </c>
      <c r="S826" s="32">
        <f>IFERROR(INDEX(JOGOS!$C$1:$P$16905,$G826,13),"")</f>
        <v>0</v>
      </c>
      <c r="T826" s="32">
        <f t="shared" si="74"/>
        <v>0</v>
      </c>
    </row>
    <row r="827" spans="1:20">
      <c r="A827" t="str">
        <f>IF(Tabela3[[#This Row],[GOL CASA]]&lt;&gt;"",Tabela3[[#This Row],[TIME CASA]],"")</f>
        <v/>
      </c>
      <c r="B827" t="str">
        <f>IF(Tabela3[[#This Row],[GOL FORA]]&lt;&gt;"",Tabela3[[#This Row],[TIME FORA]],"")</f>
        <v/>
      </c>
      <c r="C827">
        <f t="shared" si="70"/>
        <v>0</v>
      </c>
      <c r="D827">
        <f t="shared" si="71"/>
        <v>0</v>
      </c>
      <c r="E827">
        <f t="shared" si="73"/>
        <v>0</v>
      </c>
      <c r="F827" t="str">
        <f t="shared" si="72"/>
        <v/>
      </c>
      <c r="H827" t="str">
        <f>IFERROR(INDEX(JOGOS!$C$1:$P$16905,$G827,1),"")</f>
        <v>CARIOCA2023</v>
      </c>
      <c r="I827" s="29">
        <f>IFERROR(INDEX(JOGOS!$C$1:$P$16905,$G827,3),"")</f>
        <v>0</v>
      </c>
      <c r="J827" s="29" t="str">
        <f>IFERROR(INDEX(JOGOS!$C$1:$P$16905,$G827,4),"")</f>
        <v>Boavista</v>
      </c>
      <c r="K827" s="32">
        <f>IFERROR(INDEX(JOGOS!$C$1:$P$16905,$G827,5),"")</f>
        <v>0</v>
      </c>
      <c r="L827" s="32">
        <f>IFERROR(INDEX(JOGOS!$C$1:$P$16905,$G827,6),"")</f>
        <v>0</v>
      </c>
      <c r="M827" s="29" t="str">
        <f>IFERROR(INDEX(JOGOS!$C$1:$P$16905,$G827,7),"")</f>
        <v>Bangu</v>
      </c>
      <c r="N827" s="32">
        <f>IFERROR(INDEX(JOGOS!$C$1:$P$16905,$G827,8),"")</f>
        <v>0</v>
      </c>
      <c r="O827" s="32">
        <f>IFERROR(INDEX(JOGOS!$C$1:$P$16905,$G827,9),"")</f>
        <v>0</v>
      </c>
      <c r="P827" s="32">
        <f>IFERROR(INDEX(JOGOS!$C$1:$P$16905,$G827,10),"")</f>
        <v>0</v>
      </c>
      <c r="Q827" s="32">
        <f>IFERROR(INDEX(JOGOS!$C$1:$P$16905,$G827,11),"")</f>
        <v>0</v>
      </c>
      <c r="R827" s="32">
        <f>IFERROR(INDEX(JOGOS!$C$1:$P$16905,$G827,12),"")</f>
        <v>0</v>
      </c>
      <c r="S827" s="32">
        <f>IFERROR(INDEX(JOGOS!$C$1:$P$16905,$G827,13),"")</f>
        <v>0</v>
      </c>
      <c r="T827" s="32">
        <f t="shared" si="74"/>
        <v>0</v>
      </c>
    </row>
    <row r="828" spans="1:20">
      <c r="A828" t="str">
        <f>IF(Tabela3[[#This Row],[GOL CASA]]&lt;&gt;"",Tabela3[[#This Row],[TIME CASA]],"")</f>
        <v/>
      </c>
      <c r="B828" t="str">
        <f>IF(Tabela3[[#This Row],[GOL FORA]]&lt;&gt;"",Tabela3[[#This Row],[TIME FORA]],"")</f>
        <v/>
      </c>
      <c r="C828">
        <f t="shared" si="70"/>
        <v>0</v>
      </c>
      <c r="D828">
        <f t="shared" si="71"/>
        <v>0</v>
      </c>
      <c r="E828">
        <f t="shared" si="73"/>
        <v>0</v>
      </c>
      <c r="F828" t="str">
        <f t="shared" si="72"/>
        <v/>
      </c>
      <c r="H828" t="str">
        <f>IFERROR(INDEX(JOGOS!$C$1:$P$16905,$G828,1),"")</f>
        <v>CARIOCA2023</v>
      </c>
      <c r="I828" s="29">
        <f>IFERROR(INDEX(JOGOS!$C$1:$P$16905,$G828,3),"")</f>
        <v>0</v>
      </c>
      <c r="J828" s="29" t="str">
        <f>IFERROR(INDEX(JOGOS!$C$1:$P$16905,$G828,4),"")</f>
        <v>Madureira</v>
      </c>
      <c r="K828" s="32">
        <f>IFERROR(INDEX(JOGOS!$C$1:$P$16905,$G828,5),"")</f>
        <v>0</v>
      </c>
      <c r="L828" s="32">
        <f>IFERROR(INDEX(JOGOS!$C$1:$P$16905,$G828,6),"")</f>
        <v>0</v>
      </c>
      <c r="M828" s="29" t="str">
        <f>IFERROR(INDEX(JOGOS!$C$1:$P$16905,$G828,7),"")</f>
        <v>Flamengo</v>
      </c>
      <c r="N828" s="32">
        <f>IFERROR(INDEX(JOGOS!$C$1:$P$16905,$G828,8),"")</f>
        <v>0</v>
      </c>
      <c r="O828" s="32">
        <f>IFERROR(INDEX(JOGOS!$C$1:$P$16905,$G828,9),"")</f>
        <v>0</v>
      </c>
      <c r="P828" s="32">
        <f>IFERROR(INDEX(JOGOS!$C$1:$P$16905,$G828,10),"")</f>
        <v>0</v>
      </c>
      <c r="Q828" s="32">
        <f>IFERROR(INDEX(JOGOS!$C$1:$P$16905,$G828,11),"")</f>
        <v>0</v>
      </c>
      <c r="R828" s="32">
        <f>IFERROR(INDEX(JOGOS!$C$1:$P$16905,$G828,12),"")</f>
        <v>0</v>
      </c>
      <c r="S828" s="32">
        <f>IFERROR(INDEX(JOGOS!$C$1:$P$16905,$G828,13),"")</f>
        <v>0</v>
      </c>
      <c r="T828" s="32">
        <f t="shared" si="74"/>
        <v>0</v>
      </c>
    </row>
    <row r="829" spans="1:20">
      <c r="A829" t="str">
        <f>IF(Tabela3[[#This Row],[GOL CASA]]&lt;&gt;"",Tabela3[[#This Row],[TIME CASA]],"")</f>
        <v/>
      </c>
      <c r="B829" t="str">
        <f>IF(Tabela3[[#This Row],[GOL FORA]]&lt;&gt;"",Tabela3[[#This Row],[TIME FORA]],"")</f>
        <v/>
      </c>
      <c r="C829">
        <f t="shared" si="70"/>
        <v>0</v>
      </c>
      <c r="D829">
        <f t="shared" si="71"/>
        <v>0</v>
      </c>
      <c r="E829">
        <f t="shared" si="73"/>
        <v>0</v>
      </c>
      <c r="F829" t="str">
        <f t="shared" si="72"/>
        <v/>
      </c>
      <c r="H829" t="str">
        <f>IFERROR(INDEX(JOGOS!$C$1:$P$16905,$G829,1),"")</f>
        <v>CARIOCA2023</v>
      </c>
      <c r="I829" s="29">
        <f>IFERROR(INDEX(JOGOS!$C$1:$P$16905,$G829,3),"")</f>
        <v>0</v>
      </c>
      <c r="J829" s="29" t="str">
        <f>IFERROR(INDEX(JOGOS!$C$1:$P$16905,$G829,4),"")</f>
        <v>Audax Rio</v>
      </c>
      <c r="K829" s="32">
        <f>IFERROR(INDEX(JOGOS!$C$1:$P$16905,$G829,5),"")</f>
        <v>0</v>
      </c>
      <c r="L829" s="32">
        <f>IFERROR(INDEX(JOGOS!$C$1:$P$16905,$G829,6),"")</f>
        <v>0</v>
      </c>
      <c r="M829" s="29" t="str">
        <f>IFERROR(INDEX(JOGOS!$C$1:$P$16905,$G829,7),"")</f>
        <v>Vasco da Gama</v>
      </c>
      <c r="N829" s="32">
        <f>IFERROR(INDEX(JOGOS!$C$1:$P$16905,$G829,8),"")</f>
        <v>0</v>
      </c>
      <c r="O829" s="32">
        <f>IFERROR(INDEX(JOGOS!$C$1:$P$16905,$G829,9),"")</f>
        <v>0</v>
      </c>
      <c r="P829" s="32">
        <f>IFERROR(INDEX(JOGOS!$C$1:$P$16905,$G829,10),"")</f>
        <v>0</v>
      </c>
      <c r="Q829" s="32">
        <f>IFERROR(INDEX(JOGOS!$C$1:$P$16905,$G829,11),"")</f>
        <v>0</v>
      </c>
      <c r="R829" s="32">
        <f>IFERROR(INDEX(JOGOS!$C$1:$P$16905,$G829,12),"")</f>
        <v>0</v>
      </c>
      <c r="S829" s="32">
        <f>IFERROR(INDEX(JOGOS!$C$1:$P$16905,$G829,13),"")</f>
        <v>0</v>
      </c>
      <c r="T829" s="32">
        <f t="shared" si="74"/>
        <v>0</v>
      </c>
    </row>
    <row r="830" spans="1:20">
      <c r="A830" t="str">
        <f>IF(Tabela3[[#This Row],[GOL CASA]]&lt;&gt;"",Tabela3[[#This Row],[TIME CASA]],"")</f>
        <v/>
      </c>
      <c r="B830" t="str">
        <f>IF(Tabela3[[#This Row],[GOL FORA]]&lt;&gt;"",Tabela3[[#This Row],[TIME FORA]],"")</f>
        <v/>
      </c>
      <c r="C830">
        <f t="shared" si="70"/>
        <v>0</v>
      </c>
      <c r="D830">
        <f t="shared" si="71"/>
        <v>0</v>
      </c>
      <c r="E830">
        <f t="shared" si="73"/>
        <v>0</v>
      </c>
      <c r="F830" t="str">
        <f t="shared" si="72"/>
        <v/>
      </c>
      <c r="H830" t="str">
        <f>IFERROR(INDEX(JOGOS!$C$1:$P$16905,$G830,1),"")</f>
        <v>CARIOCA2023</v>
      </c>
      <c r="I830" s="29">
        <f>IFERROR(INDEX(JOGOS!$C$1:$P$16905,$G830,3),"")</f>
        <v>0</v>
      </c>
      <c r="J830" s="29" t="str">
        <f>IFERROR(INDEX(JOGOS!$C$1:$P$16905,$G830,4),"")</f>
        <v>Volta Redonda</v>
      </c>
      <c r="K830" s="32">
        <f>IFERROR(INDEX(JOGOS!$C$1:$P$16905,$G830,5),"")</f>
        <v>0</v>
      </c>
      <c r="L830" s="32">
        <f>IFERROR(INDEX(JOGOS!$C$1:$P$16905,$G830,6),"")</f>
        <v>0</v>
      </c>
      <c r="M830" s="29" t="str">
        <f>IFERROR(INDEX(JOGOS!$C$1:$P$16905,$G830,7),"")</f>
        <v>Botafogo</v>
      </c>
      <c r="N830" s="32">
        <f>IFERROR(INDEX(JOGOS!$C$1:$P$16905,$G830,8),"")</f>
        <v>0</v>
      </c>
      <c r="O830" s="32">
        <f>IFERROR(INDEX(JOGOS!$C$1:$P$16905,$G830,9),"")</f>
        <v>0</v>
      </c>
      <c r="P830" s="32">
        <f>IFERROR(INDEX(JOGOS!$C$1:$P$16905,$G830,10),"")</f>
        <v>0</v>
      </c>
      <c r="Q830" s="32">
        <f>IFERROR(INDEX(JOGOS!$C$1:$P$16905,$G830,11),"")</f>
        <v>0</v>
      </c>
      <c r="R830" s="32">
        <f>IFERROR(INDEX(JOGOS!$C$1:$P$16905,$G830,12),"")</f>
        <v>0</v>
      </c>
      <c r="S830" s="32">
        <f>IFERROR(INDEX(JOGOS!$C$1:$P$16905,$G830,13),"")</f>
        <v>0</v>
      </c>
      <c r="T830" s="32">
        <f t="shared" si="74"/>
        <v>0</v>
      </c>
    </row>
    <row r="831" spans="1:20">
      <c r="A831" t="str">
        <f>IF(Tabela3[[#This Row],[GOL CASA]]&lt;&gt;"",Tabela3[[#This Row],[TIME CASA]],"")</f>
        <v/>
      </c>
      <c r="B831" t="str">
        <f>IF(Tabela3[[#This Row],[GOL FORA]]&lt;&gt;"",Tabela3[[#This Row],[TIME FORA]],"")</f>
        <v/>
      </c>
      <c r="C831">
        <f t="shared" si="70"/>
        <v>0</v>
      </c>
      <c r="D831">
        <f t="shared" si="71"/>
        <v>0</v>
      </c>
      <c r="E831">
        <f t="shared" si="73"/>
        <v>0</v>
      </c>
      <c r="F831" t="str">
        <f t="shared" si="72"/>
        <v/>
      </c>
      <c r="H831" t="str">
        <f>IFERROR(INDEX(JOGOS!$C$1:$P$16905,$G831,1),"")</f>
        <v>CARIOCA2023</v>
      </c>
      <c r="I831" s="29">
        <f>IFERROR(INDEX(JOGOS!$C$1:$P$16905,$G831,3),"")</f>
        <v>0</v>
      </c>
      <c r="J831" s="29" t="str">
        <f>IFERROR(INDEX(JOGOS!$C$1:$P$16905,$G831,4),"")</f>
        <v>Fluminense</v>
      </c>
      <c r="K831" s="32">
        <f>IFERROR(INDEX(JOGOS!$C$1:$P$16905,$G831,5),"")</f>
        <v>0</v>
      </c>
      <c r="L831" s="32">
        <f>IFERROR(INDEX(JOGOS!$C$1:$P$16905,$G831,6),"")</f>
        <v>0</v>
      </c>
      <c r="M831" s="29" t="str">
        <f>IFERROR(INDEX(JOGOS!$C$1:$P$16905,$G831,7),"")</f>
        <v>Nova Iguaçu</v>
      </c>
      <c r="N831" s="32">
        <f>IFERROR(INDEX(JOGOS!$C$1:$P$16905,$G831,8),"")</f>
        <v>0</v>
      </c>
      <c r="O831" s="32">
        <f>IFERROR(INDEX(JOGOS!$C$1:$P$16905,$G831,9),"")</f>
        <v>0</v>
      </c>
      <c r="P831" s="32">
        <f>IFERROR(INDEX(JOGOS!$C$1:$P$16905,$G831,10),"")</f>
        <v>0</v>
      </c>
      <c r="Q831" s="32">
        <f>IFERROR(INDEX(JOGOS!$C$1:$P$16905,$G831,11),"")</f>
        <v>0</v>
      </c>
      <c r="R831" s="32">
        <f>IFERROR(INDEX(JOGOS!$C$1:$P$16905,$G831,12),"")</f>
        <v>0</v>
      </c>
      <c r="S831" s="32">
        <f>IFERROR(INDEX(JOGOS!$C$1:$P$16905,$G831,13),"")</f>
        <v>0</v>
      </c>
      <c r="T831" s="32">
        <f t="shared" si="74"/>
        <v>0</v>
      </c>
    </row>
    <row r="832" spans="1:20">
      <c r="A832" t="str">
        <f>IF(Tabela3[[#This Row],[GOL CASA]]&lt;&gt;"",Tabela3[[#This Row],[TIME CASA]],"")</f>
        <v/>
      </c>
      <c r="B832" t="str">
        <f>IF(Tabela3[[#This Row],[GOL FORA]]&lt;&gt;"",Tabela3[[#This Row],[TIME FORA]],"")</f>
        <v/>
      </c>
      <c r="C832">
        <f t="shared" si="70"/>
        <v>0</v>
      </c>
      <c r="D832">
        <f t="shared" si="71"/>
        <v>0</v>
      </c>
      <c r="E832">
        <f t="shared" si="73"/>
        <v>0</v>
      </c>
      <c r="F832" t="str">
        <f t="shared" si="72"/>
        <v/>
      </c>
      <c r="H832" t="str">
        <f>IFERROR(INDEX(JOGOS!$C$1:$P$16905,$G832,1),"")</f>
        <v>CARIOCA2023</v>
      </c>
      <c r="I832" s="29">
        <f>IFERROR(INDEX(JOGOS!$C$1:$P$16905,$G832,3),"")</f>
        <v>0</v>
      </c>
      <c r="J832" s="29" t="str">
        <f>IFERROR(INDEX(JOGOS!$C$1:$P$16905,$G832,4),"")</f>
        <v>Bangu</v>
      </c>
      <c r="K832" s="32">
        <f>IFERROR(INDEX(JOGOS!$C$1:$P$16905,$G832,5),"")</f>
        <v>0</v>
      </c>
      <c r="L832" s="32">
        <f>IFERROR(INDEX(JOGOS!$C$1:$P$16905,$G832,6),"")</f>
        <v>0</v>
      </c>
      <c r="M832" s="29" t="str">
        <f>IFERROR(INDEX(JOGOS!$C$1:$P$16905,$G832,7),"")</f>
        <v>Resende</v>
      </c>
      <c r="N832" s="32">
        <f>IFERROR(INDEX(JOGOS!$C$1:$P$16905,$G832,8),"")</f>
        <v>0</v>
      </c>
      <c r="O832" s="32">
        <f>IFERROR(INDEX(JOGOS!$C$1:$P$16905,$G832,9),"")</f>
        <v>0</v>
      </c>
      <c r="P832" s="32">
        <f>IFERROR(INDEX(JOGOS!$C$1:$P$16905,$G832,10),"")</f>
        <v>0</v>
      </c>
      <c r="Q832" s="32">
        <f>IFERROR(INDEX(JOGOS!$C$1:$P$16905,$G832,11),"")</f>
        <v>0</v>
      </c>
      <c r="R832" s="32">
        <f>IFERROR(INDEX(JOGOS!$C$1:$P$16905,$G832,12),"")</f>
        <v>0</v>
      </c>
      <c r="S832" s="32">
        <f>IFERROR(INDEX(JOGOS!$C$1:$P$16905,$G832,13),"")</f>
        <v>0</v>
      </c>
      <c r="T832" s="32">
        <f t="shared" si="74"/>
        <v>0</v>
      </c>
    </row>
    <row r="833" spans="1:20">
      <c r="A833" t="str">
        <f>IF(Tabela3[[#This Row],[GOL CASA]]&lt;&gt;"",Tabela3[[#This Row],[TIME CASA]],"")</f>
        <v/>
      </c>
      <c r="B833" t="str">
        <f>IF(Tabela3[[#This Row],[GOL FORA]]&lt;&gt;"",Tabela3[[#This Row],[TIME FORA]],"")</f>
        <v/>
      </c>
      <c r="C833">
        <f t="shared" ref="C833:C896" si="75">IF(AND(A833=$AP$1,B833=$AQ$1),1,0)</f>
        <v>0</v>
      </c>
      <c r="D833">
        <f t="shared" ref="D833:D896" si="76">IF(AND(A833=$AQ$1,B833=$AP$1),1,0)</f>
        <v>0</v>
      </c>
      <c r="E833">
        <f t="shared" si="73"/>
        <v>0</v>
      </c>
      <c r="F833" t="str">
        <f t="shared" ref="F833:F896" si="77">IF($Y$1=E833,ROW(),"")</f>
        <v/>
      </c>
      <c r="H833" t="str">
        <f>IFERROR(INDEX(JOGOS!$C$1:$P$16905,$G833,1),"")</f>
        <v>CARIOCA2023</v>
      </c>
      <c r="I833" s="29">
        <f>IFERROR(INDEX(JOGOS!$C$1:$P$16905,$G833,3),"")</f>
        <v>0</v>
      </c>
      <c r="J833" s="29" t="str">
        <f>IFERROR(INDEX(JOGOS!$C$1:$P$16905,$G833,4),"")</f>
        <v>Portuguesa</v>
      </c>
      <c r="K833" s="32">
        <f>IFERROR(INDEX(JOGOS!$C$1:$P$16905,$G833,5),"")</f>
        <v>0</v>
      </c>
      <c r="L833" s="32">
        <f>IFERROR(INDEX(JOGOS!$C$1:$P$16905,$G833,6),"")</f>
        <v>0</v>
      </c>
      <c r="M833" s="29" t="str">
        <f>IFERROR(INDEX(JOGOS!$C$1:$P$16905,$G833,7),"")</f>
        <v>Boavista</v>
      </c>
      <c r="N833" s="32">
        <f>IFERROR(INDEX(JOGOS!$C$1:$P$16905,$G833,8),"")</f>
        <v>0</v>
      </c>
      <c r="O833" s="32">
        <f>IFERROR(INDEX(JOGOS!$C$1:$P$16905,$G833,9),"")</f>
        <v>0</v>
      </c>
      <c r="P833" s="32">
        <f>IFERROR(INDEX(JOGOS!$C$1:$P$16905,$G833,10),"")</f>
        <v>0</v>
      </c>
      <c r="Q833" s="32">
        <f>IFERROR(INDEX(JOGOS!$C$1:$P$16905,$G833,11),"")</f>
        <v>0</v>
      </c>
      <c r="R833" s="32">
        <f>IFERROR(INDEX(JOGOS!$C$1:$P$16905,$G833,12),"")</f>
        <v>0</v>
      </c>
      <c r="S833" s="32">
        <f>IFERROR(INDEX(JOGOS!$C$1:$P$16905,$G833,13),"")</f>
        <v>0</v>
      </c>
      <c r="T833" s="32">
        <f t="shared" si="74"/>
        <v>0</v>
      </c>
    </row>
    <row r="834" spans="1:20">
      <c r="A834" t="str">
        <f>IF(Tabela3[[#This Row],[GOL CASA]]&lt;&gt;"",Tabela3[[#This Row],[TIME CASA]],"")</f>
        <v/>
      </c>
      <c r="B834" t="str">
        <f>IF(Tabela3[[#This Row],[GOL FORA]]&lt;&gt;"",Tabela3[[#This Row],[TIME FORA]],"")</f>
        <v/>
      </c>
      <c r="C834">
        <f t="shared" si="75"/>
        <v>0</v>
      </c>
      <c r="D834">
        <f t="shared" si="76"/>
        <v>0</v>
      </c>
      <c r="E834">
        <f t="shared" ref="E834:E897" si="78">MAX(C834:D834)</f>
        <v>0</v>
      </c>
      <c r="F834" t="str">
        <f t="shared" si="77"/>
        <v/>
      </c>
      <c r="H834" t="str">
        <f>IFERROR(INDEX(JOGOS!$C$1:$P$16905,$G834,1),"")</f>
        <v>CARIOCA2023</v>
      </c>
      <c r="I834" s="29">
        <f>IFERROR(INDEX(JOGOS!$C$1:$P$16905,$G834,3),"")</f>
        <v>0</v>
      </c>
      <c r="J834" s="29" t="str">
        <f>IFERROR(INDEX(JOGOS!$C$1:$P$16905,$G834,4),"")</f>
        <v>Flamengo</v>
      </c>
      <c r="K834" s="32">
        <f>IFERROR(INDEX(JOGOS!$C$1:$P$16905,$G834,5),"")</f>
        <v>0</v>
      </c>
      <c r="L834" s="32">
        <f>IFERROR(INDEX(JOGOS!$C$1:$P$16905,$G834,6),"")</f>
        <v>0</v>
      </c>
      <c r="M834" s="29" t="str">
        <f>IFERROR(INDEX(JOGOS!$C$1:$P$16905,$G834,7),"")</f>
        <v>Nova Iguaçu</v>
      </c>
      <c r="N834" s="32">
        <f>IFERROR(INDEX(JOGOS!$C$1:$P$16905,$G834,8),"")</f>
        <v>0</v>
      </c>
      <c r="O834" s="32">
        <f>IFERROR(INDEX(JOGOS!$C$1:$P$16905,$G834,9),"")</f>
        <v>0</v>
      </c>
      <c r="P834" s="32">
        <f>IFERROR(INDEX(JOGOS!$C$1:$P$16905,$G834,10),"")</f>
        <v>0</v>
      </c>
      <c r="Q834" s="32">
        <f>IFERROR(INDEX(JOGOS!$C$1:$P$16905,$G834,11),"")</f>
        <v>0</v>
      </c>
      <c r="R834" s="32">
        <f>IFERROR(INDEX(JOGOS!$C$1:$P$16905,$G834,12),"")</f>
        <v>0</v>
      </c>
      <c r="S834" s="32">
        <f>IFERROR(INDEX(JOGOS!$C$1:$P$16905,$G834,13),"")</f>
        <v>0</v>
      </c>
      <c r="T834" s="32">
        <f t="shared" ref="T834:T897" si="79">SUM(R834+S834)</f>
        <v>0</v>
      </c>
    </row>
    <row r="835" spans="1:20">
      <c r="A835" t="str">
        <f>IF(Tabela3[[#This Row],[GOL CASA]]&lt;&gt;"",Tabela3[[#This Row],[TIME CASA]],"")</f>
        <v/>
      </c>
      <c r="B835" t="str">
        <f>IF(Tabela3[[#This Row],[GOL FORA]]&lt;&gt;"",Tabela3[[#This Row],[TIME FORA]],"")</f>
        <v/>
      </c>
      <c r="C835">
        <f t="shared" si="75"/>
        <v>0</v>
      </c>
      <c r="D835">
        <f t="shared" si="76"/>
        <v>0</v>
      </c>
      <c r="E835">
        <f t="shared" si="78"/>
        <v>0</v>
      </c>
      <c r="F835" t="str">
        <f t="shared" si="77"/>
        <v/>
      </c>
      <c r="H835" t="str">
        <f>IFERROR(INDEX(JOGOS!$C$1:$P$16905,$G835,1),"")</f>
        <v>CARIOCA2023</v>
      </c>
      <c r="I835" s="29">
        <f>IFERROR(INDEX(JOGOS!$C$1:$P$16905,$G835,3),"")</f>
        <v>0</v>
      </c>
      <c r="J835" s="29" t="str">
        <f>IFERROR(INDEX(JOGOS!$C$1:$P$16905,$G835,4),"")</f>
        <v>Vasco da Gama</v>
      </c>
      <c r="K835" s="32">
        <f>IFERROR(INDEX(JOGOS!$C$1:$P$16905,$G835,5),"")</f>
        <v>0</v>
      </c>
      <c r="L835" s="32">
        <f>IFERROR(INDEX(JOGOS!$C$1:$P$16905,$G835,6),"")</f>
        <v>0</v>
      </c>
      <c r="M835" s="29" t="str">
        <f>IFERROR(INDEX(JOGOS!$C$1:$P$16905,$G835,7),"")</f>
        <v>Botafogo</v>
      </c>
      <c r="N835" s="32">
        <f>IFERROR(INDEX(JOGOS!$C$1:$P$16905,$G835,8),"")</f>
        <v>0</v>
      </c>
      <c r="O835" s="32">
        <f>IFERROR(INDEX(JOGOS!$C$1:$P$16905,$G835,9),"")</f>
        <v>0</v>
      </c>
      <c r="P835" s="32">
        <f>IFERROR(INDEX(JOGOS!$C$1:$P$16905,$G835,10),"")</f>
        <v>0</v>
      </c>
      <c r="Q835" s="32">
        <f>IFERROR(INDEX(JOGOS!$C$1:$P$16905,$G835,11),"")</f>
        <v>0</v>
      </c>
      <c r="R835" s="32">
        <f>IFERROR(INDEX(JOGOS!$C$1:$P$16905,$G835,12),"")</f>
        <v>0</v>
      </c>
      <c r="S835" s="32">
        <f>IFERROR(INDEX(JOGOS!$C$1:$P$16905,$G835,13),"")</f>
        <v>0</v>
      </c>
      <c r="T835" s="32">
        <f t="shared" si="79"/>
        <v>0</v>
      </c>
    </row>
    <row r="836" spans="1:20">
      <c r="A836" t="str">
        <f>IF(Tabela3[[#This Row],[GOL CASA]]&lt;&gt;"",Tabela3[[#This Row],[TIME CASA]],"")</f>
        <v/>
      </c>
      <c r="B836" t="str">
        <f>IF(Tabela3[[#This Row],[GOL FORA]]&lt;&gt;"",Tabela3[[#This Row],[TIME FORA]],"")</f>
        <v/>
      </c>
      <c r="C836">
        <f t="shared" si="75"/>
        <v>0</v>
      </c>
      <c r="D836">
        <f t="shared" si="76"/>
        <v>0</v>
      </c>
      <c r="E836">
        <f t="shared" si="78"/>
        <v>0</v>
      </c>
      <c r="F836" t="str">
        <f t="shared" si="77"/>
        <v/>
      </c>
      <c r="H836" t="str">
        <f>IFERROR(INDEX(JOGOS!$C$1:$P$16905,$G836,1),"")</f>
        <v>CARIOCA2023</v>
      </c>
      <c r="I836" s="29">
        <f>IFERROR(INDEX(JOGOS!$C$1:$P$16905,$G836,3),"")</f>
        <v>0</v>
      </c>
      <c r="J836" s="29" t="str">
        <f>IFERROR(INDEX(JOGOS!$C$1:$P$16905,$G836,4),"")</f>
        <v>Resende</v>
      </c>
      <c r="K836" s="32">
        <f>IFERROR(INDEX(JOGOS!$C$1:$P$16905,$G836,5),"")</f>
        <v>0</v>
      </c>
      <c r="L836" s="32">
        <f>IFERROR(INDEX(JOGOS!$C$1:$P$16905,$G836,6),"")</f>
        <v>0</v>
      </c>
      <c r="M836" s="29" t="str">
        <f>IFERROR(INDEX(JOGOS!$C$1:$P$16905,$G836,7),"")</f>
        <v>Boavista</v>
      </c>
      <c r="N836" s="32">
        <f>IFERROR(INDEX(JOGOS!$C$1:$P$16905,$G836,8),"")</f>
        <v>0</v>
      </c>
      <c r="O836" s="32">
        <f>IFERROR(INDEX(JOGOS!$C$1:$P$16905,$G836,9),"")</f>
        <v>0</v>
      </c>
      <c r="P836" s="32">
        <f>IFERROR(INDEX(JOGOS!$C$1:$P$16905,$G836,10),"")</f>
        <v>0</v>
      </c>
      <c r="Q836" s="32">
        <f>IFERROR(INDEX(JOGOS!$C$1:$P$16905,$G836,11),"")</f>
        <v>0</v>
      </c>
      <c r="R836" s="32">
        <f>IFERROR(INDEX(JOGOS!$C$1:$P$16905,$G836,12),"")</f>
        <v>0</v>
      </c>
      <c r="S836" s="32">
        <f>IFERROR(INDEX(JOGOS!$C$1:$P$16905,$G836,13),"")</f>
        <v>0</v>
      </c>
      <c r="T836" s="32">
        <f t="shared" si="79"/>
        <v>0</v>
      </c>
    </row>
    <row r="837" spans="1:20">
      <c r="A837" t="str">
        <f>IF(Tabela3[[#This Row],[GOL CASA]]&lt;&gt;"",Tabela3[[#This Row],[TIME CASA]],"")</f>
        <v/>
      </c>
      <c r="B837" t="str">
        <f>IF(Tabela3[[#This Row],[GOL FORA]]&lt;&gt;"",Tabela3[[#This Row],[TIME FORA]],"")</f>
        <v/>
      </c>
      <c r="C837">
        <f t="shared" si="75"/>
        <v>0</v>
      </c>
      <c r="D837">
        <f t="shared" si="76"/>
        <v>0</v>
      </c>
      <c r="E837">
        <f t="shared" si="78"/>
        <v>0</v>
      </c>
      <c r="F837" t="str">
        <f t="shared" si="77"/>
        <v/>
      </c>
      <c r="H837" t="str">
        <f>IFERROR(INDEX(JOGOS!$C$1:$P$16905,$G837,1),"")</f>
        <v>CARIOCA2023</v>
      </c>
      <c r="I837" s="29">
        <f>IFERROR(INDEX(JOGOS!$C$1:$P$16905,$G837,3),"")</f>
        <v>0</v>
      </c>
      <c r="J837" s="29" t="str">
        <f>IFERROR(INDEX(JOGOS!$C$1:$P$16905,$G837,4),"")</f>
        <v>Madureira</v>
      </c>
      <c r="K837" s="32">
        <f>IFERROR(INDEX(JOGOS!$C$1:$P$16905,$G837,5),"")</f>
        <v>0</v>
      </c>
      <c r="L837" s="32">
        <f>IFERROR(INDEX(JOGOS!$C$1:$P$16905,$G837,6),"")</f>
        <v>0</v>
      </c>
      <c r="M837" s="29" t="str">
        <f>IFERROR(INDEX(JOGOS!$C$1:$P$16905,$G837,7),"")</f>
        <v>Fluminense</v>
      </c>
      <c r="N837" s="32">
        <f>IFERROR(INDEX(JOGOS!$C$1:$P$16905,$G837,8),"")</f>
        <v>0</v>
      </c>
      <c r="O837" s="32">
        <f>IFERROR(INDEX(JOGOS!$C$1:$P$16905,$G837,9),"")</f>
        <v>0</v>
      </c>
      <c r="P837" s="32">
        <f>IFERROR(INDEX(JOGOS!$C$1:$P$16905,$G837,10),"")</f>
        <v>0</v>
      </c>
      <c r="Q837" s="32">
        <f>IFERROR(INDEX(JOGOS!$C$1:$P$16905,$G837,11),"")</f>
        <v>0</v>
      </c>
      <c r="R837" s="32">
        <f>IFERROR(INDEX(JOGOS!$C$1:$P$16905,$G837,12),"")</f>
        <v>0</v>
      </c>
      <c r="S837" s="32">
        <f>IFERROR(INDEX(JOGOS!$C$1:$P$16905,$G837,13),"")</f>
        <v>0</v>
      </c>
      <c r="T837" s="32">
        <f t="shared" si="79"/>
        <v>0</v>
      </c>
    </row>
    <row r="838" spans="1:20">
      <c r="A838" t="str">
        <f>IF(Tabela3[[#This Row],[GOL CASA]]&lt;&gt;"",Tabela3[[#This Row],[TIME CASA]],"")</f>
        <v/>
      </c>
      <c r="B838" t="str">
        <f>IF(Tabela3[[#This Row],[GOL FORA]]&lt;&gt;"",Tabela3[[#This Row],[TIME FORA]],"")</f>
        <v/>
      </c>
      <c r="C838">
        <f t="shared" si="75"/>
        <v>0</v>
      </c>
      <c r="D838">
        <f t="shared" si="76"/>
        <v>0</v>
      </c>
      <c r="E838">
        <f t="shared" si="78"/>
        <v>0</v>
      </c>
      <c r="F838" t="str">
        <f t="shared" si="77"/>
        <v/>
      </c>
      <c r="H838" t="str">
        <f>IFERROR(INDEX(JOGOS!$C$1:$P$16905,$G838,1),"")</f>
        <v>CARIOCA2023</v>
      </c>
      <c r="I838" s="29">
        <f>IFERROR(INDEX(JOGOS!$C$1:$P$16905,$G838,3),"")</f>
        <v>0</v>
      </c>
      <c r="J838" s="29" t="str">
        <f>IFERROR(INDEX(JOGOS!$C$1:$P$16905,$G838,4),"")</f>
        <v>Portuguesa</v>
      </c>
      <c r="K838" s="32">
        <f>IFERROR(INDEX(JOGOS!$C$1:$P$16905,$G838,5),"")</f>
        <v>0</v>
      </c>
      <c r="L838" s="32">
        <f>IFERROR(INDEX(JOGOS!$C$1:$P$16905,$G838,6),"")</f>
        <v>0</v>
      </c>
      <c r="M838" s="29" t="str">
        <f>IFERROR(INDEX(JOGOS!$C$1:$P$16905,$G838,7),"")</f>
        <v>Bangu</v>
      </c>
      <c r="N838" s="32">
        <f>IFERROR(INDEX(JOGOS!$C$1:$P$16905,$G838,8),"")</f>
        <v>0</v>
      </c>
      <c r="O838" s="32">
        <f>IFERROR(INDEX(JOGOS!$C$1:$P$16905,$G838,9),"")</f>
        <v>0</v>
      </c>
      <c r="P838" s="32">
        <f>IFERROR(INDEX(JOGOS!$C$1:$P$16905,$G838,10),"")</f>
        <v>0</v>
      </c>
      <c r="Q838" s="32">
        <f>IFERROR(INDEX(JOGOS!$C$1:$P$16905,$G838,11),"")</f>
        <v>0</v>
      </c>
      <c r="R838" s="32">
        <f>IFERROR(INDEX(JOGOS!$C$1:$P$16905,$G838,12),"")</f>
        <v>0</v>
      </c>
      <c r="S838" s="32">
        <f>IFERROR(INDEX(JOGOS!$C$1:$P$16905,$G838,13),"")</f>
        <v>0</v>
      </c>
      <c r="T838" s="32">
        <f t="shared" si="79"/>
        <v>0</v>
      </c>
    </row>
    <row r="839" spans="1:20">
      <c r="A839" t="str">
        <f>IF(Tabela3[[#This Row],[GOL CASA]]&lt;&gt;"",Tabela3[[#This Row],[TIME CASA]],"")</f>
        <v/>
      </c>
      <c r="B839" t="str">
        <f>IF(Tabela3[[#This Row],[GOL FORA]]&lt;&gt;"",Tabela3[[#This Row],[TIME FORA]],"")</f>
        <v/>
      </c>
      <c r="C839">
        <f t="shared" si="75"/>
        <v>0</v>
      </c>
      <c r="D839">
        <f t="shared" si="76"/>
        <v>0</v>
      </c>
      <c r="E839">
        <f t="shared" si="78"/>
        <v>0</v>
      </c>
      <c r="F839" t="str">
        <f t="shared" si="77"/>
        <v/>
      </c>
      <c r="H839" t="str">
        <f>IFERROR(INDEX(JOGOS!$C$1:$P$16905,$G839,1),"")</f>
        <v>CARIOCA2023</v>
      </c>
      <c r="I839" s="29">
        <f>IFERROR(INDEX(JOGOS!$C$1:$P$16905,$G839,3),"")</f>
        <v>0</v>
      </c>
      <c r="J839" s="29" t="str">
        <f>IFERROR(INDEX(JOGOS!$C$1:$P$16905,$G839,4),"")</f>
        <v>Volta Redonda</v>
      </c>
      <c r="K839" s="32">
        <f>IFERROR(INDEX(JOGOS!$C$1:$P$16905,$G839,5),"")</f>
        <v>0</v>
      </c>
      <c r="L839" s="32">
        <f>IFERROR(INDEX(JOGOS!$C$1:$P$16905,$G839,6),"")</f>
        <v>0</v>
      </c>
      <c r="M839" s="29" t="str">
        <f>IFERROR(INDEX(JOGOS!$C$1:$P$16905,$G839,7),"")</f>
        <v>Audax Rio</v>
      </c>
      <c r="N839" s="32">
        <f>IFERROR(INDEX(JOGOS!$C$1:$P$16905,$G839,8),"")</f>
        <v>0</v>
      </c>
      <c r="O839" s="32">
        <f>IFERROR(INDEX(JOGOS!$C$1:$P$16905,$G839,9),"")</f>
        <v>0</v>
      </c>
      <c r="P839" s="32">
        <f>IFERROR(INDEX(JOGOS!$C$1:$P$16905,$G839,10),"")</f>
        <v>0</v>
      </c>
      <c r="Q839" s="32">
        <f>IFERROR(INDEX(JOGOS!$C$1:$P$16905,$G839,11),"")</f>
        <v>0</v>
      </c>
      <c r="R839" s="32">
        <f>IFERROR(INDEX(JOGOS!$C$1:$P$16905,$G839,12),"")</f>
        <v>0</v>
      </c>
      <c r="S839" s="32">
        <f>IFERROR(INDEX(JOGOS!$C$1:$P$16905,$G839,13),"")</f>
        <v>0</v>
      </c>
      <c r="T839" s="32">
        <f t="shared" si="79"/>
        <v>0</v>
      </c>
    </row>
    <row r="840" spans="1:20">
      <c r="A840" t="str">
        <f>IF(Tabela3[[#This Row],[GOL CASA]]&lt;&gt;"",Tabela3[[#This Row],[TIME CASA]],"")</f>
        <v/>
      </c>
      <c r="B840" t="str">
        <f>IF(Tabela3[[#This Row],[GOL FORA]]&lt;&gt;"",Tabela3[[#This Row],[TIME FORA]],"")</f>
        <v/>
      </c>
      <c r="C840">
        <f t="shared" si="75"/>
        <v>0</v>
      </c>
      <c r="D840">
        <f t="shared" si="76"/>
        <v>0</v>
      </c>
      <c r="E840">
        <f t="shared" si="78"/>
        <v>0</v>
      </c>
      <c r="F840" t="str">
        <f t="shared" si="77"/>
        <v/>
      </c>
      <c r="H840" t="str">
        <f>IFERROR(INDEX(JOGOS!$C$1:$P$16905,$G840,1),"")</f>
        <v>CARIOCA2023</v>
      </c>
      <c r="I840" s="29">
        <f>IFERROR(INDEX(JOGOS!$C$1:$P$16905,$G840,3),"")</f>
        <v>0</v>
      </c>
      <c r="J840" s="29" t="str">
        <f>IFERROR(INDEX(JOGOS!$C$1:$P$16905,$G840,4),"")</f>
        <v>Bangu</v>
      </c>
      <c r="K840" s="32">
        <f>IFERROR(INDEX(JOGOS!$C$1:$P$16905,$G840,5),"")</f>
        <v>0</v>
      </c>
      <c r="L840" s="32">
        <f>IFERROR(INDEX(JOGOS!$C$1:$P$16905,$G840,6),"")</f>
        <v>0</v>
      </c>
      <c r="M840" s="29" t="str">
        <f>IFERROR(INDEX(JOGOS!$C$1:$P$16905,$G840,7),"")</f>
        <v>Flamengo</v>
      </c>
      <c r="N840" s="32">
        <f>IFERROR(INDEX(JOGOS!$C$1:$P$16905,$G840,8),"")</f>
        <v>0</v>
      </c>
      <c r="O840" s="32">
        <f>IFERROR(INDEX(JOGOS!$C$1:$P$16905,$G840,9),"")</f>
        <v>0</v>
      </c>
      <c r="P840" s="32">
        <f>IFERROR(INDEX(JOGOS!$C$1:$P$16905,$G840,10),"")</f>
        <v>0</v>
      </c>
      <c r="Q840" s="32">
        <f>IFERROR(INDEX(JOGOS!$C$1:$P$16905,$G840,11),"")</f>
        <v>0</v>
      </c>
      <c r="R840" s="32">
        <f>IFERROR(INDEX(JOGOS!$C$1:$P$16905,$G840,12),"")</f>
        <v>0</v>
      </c>
      <c r="S840" s="32">
        <f>IFERROR(INDEX(JOGOS!$C$1:$P$16905,$G840,13),"")</f>
        <v>0</v>
      </c>
      <c r="T840" s="32">
        <f t="shared" si="79"/>
        <v>0</v>
      </c>
    </row>
    <row r="841" spans="1:20">
      <c r="A841" t="str">
        <f>IF(Tabela3[[#This Row],[GOL CASA]]&lt;&gt;"",Tabela3[[#This Row],[TIME CASA]],"")</f>
        <v/>
      </c>
      <c r="B841" t="str">
        <f>IF(Tabela3[[#This Row],[GOL FORA]]&lt;&gt;"",Tabela3[[#This Row],[TIME FORA]],"")</f>
        <v/>
      </c>
      <c r="C841">
        <f t="shared" si="75"/>
        <v>0</v>
      </c>
      <c r="D841">
        <f t="shared" si="76"/>
        <v>0</v>
      </c>
      <c r="E841">
        <f t="shared" si="78"/>
        <v>0</v>
      </c>
      <c r="F841" t="str">
        <f t="shared" si="77"/>
        <v/>
      </c>
      <c r="H841" t="str">
        <f>IFERROR(INDEX(JOGOS!$C$1:$P$16905,$G841,1),"")</f>
        <v>CARIOCA2023</v>
      </c>
      <c r="I841" s="29">
        <f>IFERROR(INDEX(JOGOS!$C$1:$P$16905,$G841,3),"")</f>
        <v>0</v>
      </c>
      <c r="J841" s="29" t="str">
        <f>IFERROR(INDEX(JOGOS!$C$1:$P$16905,$G841,4),"")</f>
        <v>Portuguesa</v>
      </c>
      <c r="K841" s="32">
        <f>IFERROR(INDEX(JOGOS!$C$1:$P$16905,$G841,5),"")</f>
        <v>0</v>
      </c>
      <c r="L841" s="32">
        <f>IFERROR(INDEX(JOGOS!$C$1:$P$16905,$G841,6),"")</f>
        <v>0</v>
      </c>
      <c r="M841" s="29" t="str">
        <f>IFERROR(INDEX(JOGOS!$C$1:$P$16905,$G841,7),"")</f>
        <v>Vasco da Gama</v>
      </c>
      <c r="N841" s="32">
        <f>IFERROR(INDEX(JOGOS!$C$1:$P$16905,$G841,8),"")</f>
        <v>0</v>
      </c>
      <c r="O841" s="32">
        <f>IFERROR(INDEX(JOGOS!$C$1:$P$16905,$G841,9),"")</f>
        <v>0</v>
      </c>
      <c r="P841" s="32">
        <f>IFERROR(INDEX(JOGOS!$C$1:$P$16905,$G841,10),"")</f>
        <v>0</v>
      </c>
      <c r="Q841" s="32">
        <f>IFERROR(INDEX(JOGOS!$C$1:$P$16905,$G841,11),"")</f>
        <v>0</v>
      </c>
      <c r="R841" s="32">
        <f>IFERROR(INDEX(JOGOS!$C$1:$P$16905,$G841,12),"")</f>
        <v>0</v>
      </c>
      <c r="S841" s="32">
        <f>IFERROR(INDEX(JOGOS!$C$1:$P$16905,$G841,13),"")</f>
        <v>0</v>
      </c>
      <c r="T841" s="32">
        <f t="shared" si="79"/>
        <v>0</v>
      </c>
    </row>
    <row r="842" spans="1:20">
      <c r="A842" t="str">
        <f>IF(Tabela3[[#This Row],[GOL CASA]]&lt;&gt;"",Tabela3[[#This Row],[TIME CASA]],"")</f>
        <v/>
      </c>
      <c r="B842" t="str">
        <f>IF(Tabela3[[#This Row],[GOL FORA]]&lt;&gt;"",Tabela3[[#This Row],[TIME FORA]],"")</f>
        <v/>
      </c>
      <c r="C842">
        <f t="shared" si="75"/>
        <v>0</v>
      </c>
      <c r="D842">
        <f t="shared" si="76"/>
        <v>0</v>
      </c>
      <c r="E842">
        <f t="shared" si="78"/>
        <v>0</v>
      </c>
      <c r="F842" t="str">
        <f t="shared" si="77"/>
        <v/>
      </c>
      <c r="H842" t="str">
        <f>IFERROR(INDEX(JOGOS!$C$1:$P$16905,$G842,1),"")</f>
        <v>CARIOCA2023</v>
      </c>
      <c r="I842" s="29">
        <f>IFERROR(INDEX(JOGOS!$C$1:$P$16905,$G842,3),"")</f>
        <v>0</v>
      </c>
      <c r="J842" s="29" t="str">
        <f>IFERROR(INDEX(JOGOS!$C$1:$P$16905,$G842,4),"")</f>
        <v>Botafogo</v>
      </c>
      <c r="K842" s="32">
        <f>IFERROR(INDEX(JOGOS!$C$1:$P$16905,$G842,5),"")</f>
        <v>0</v>
      </c>
      <c r="L842" s="32">
        <f>IFERROR(INDEX(JOGOS!$C$1:$P$16905,$G842,6),"")</f>
        <v>0</v>
      </c>
      <c r="M842" s="29" t="str">
        <f>IFERROR(INDEX(JOGOS!$C$1:$P$16905,$G842,7),"")</f>
        <v>Madureira</v>
      </c>
      <c r="N842" s="32">
        <f>IFERROR(INDEX(JOGOS!$C$1:$P$16905,$G842,8),"")</f>
        <v>0</v>
      </c>
      <c r="O842" s="32">
        <f>IFERROR(INDEX(JOGOS!$C$1:$P$16905,$G842,9),"")</f>
        <v>0</v>
      </c>
      <c r="P842" s="32">
        <f>IFERROR(INDEX(JOGOS!$C$1:$P$16905,$G842,10),"")</f>
        <v>0</v>
      </c>
      <c r="Q842" s="32">
        <f>IFERROR(INDEX(JOGOS!$C$1:$P$16905,$G842,11),"")</f>
        <v>0</v>
      </c>
      <c r="R842" s="32">
        <f>IFERROR(INDEX(JOGOS!$C$1:$P$16905,$G842,12),"")</f>
        <v>0</v>
      </c>
      <c r="S842" s="32">
        <f>IFERROR(INDEX(JOGOS!$C$1:$P$16905,$G842,13),"")</f>
        <v>0</v>
      </c>
      <c r="T842" s="32">
        <f t="shared" si="79"/>
        <v>0</v>
      </c>
    </row>
    <row r="843" spans="1:20">
      <c r="A843" t="str">
        <f>IF(Tabela3[[#This Row],[GOL CASA]]&lt;&gt;"",Tabela3[[#This Row],[TIME CASA]],"")</f>
        <v/>
      </c>
      <c r="B843" t="str">
        <f>IF(Tabela3[[#This Row],[GOL FORA]]&lt;&gt;"",Tabela3[[#This Row],[TIME FORA]],"")</f>
        <v/>
      </c>
      <c r="C843">
        <f t="shared" si="75"/>
        <v>0</v>
      </c>
      <c r="D843">
        <f t="shared" si="76"/>
        <v>0</v>
      </c>
      <c r="E843">
        <f t="shared" si="78"/>
        <v>0</v>
      </c>
      <c r="F843" t="str">
        <f t="shared" si="77"/>
        <v/>
      </c>
      <c r="H843" t="str">
        <f>IFERROR(INDEX(JOGOS!$C$1:$P$16905,$G843,1),"")</f>
        <v>CARIOCA2023</v>
      </c>
      <c r="I843" s="29">
        <f>IFERROR(INDEX(JOGOS!$C$1:$P$16905,$G843,3),"")</f>
        <v>0</v>
      </c>
      <c r="J843" s="29" t="str">
        <f>IFERROR(INDEX(JOGOS!$C$1:$P$16905,$G843,4),"")</f>
        <v>Audax Rio</v>
      </c>
      <c r="K843" s="32">
        <f>IFERROR(INDEX(JOGOS!$C$1:$P$16905,$G843,5),"")</f>
        <v>0</v>
      </c>
      <c r="L843" s="32">
        <f>IFERROR(INDEX(JOGOS!$C$1:$P$16905,$G843,6),"")</f>
        <v>0</v>
      </c>
      <c r="M843" s="29" t="str">
        <f>IFERROR(INDEX(JOGOS!$C$1:$P$16905,$G843,7),"")</f>
        <v>Nova Iguaçu</v>
      </c>
      <c r="N843" s="32">
        <f>IFERROR(INDEX(JOGOS!$C$1:$P$16905,$G843,8),"")</f>
        <v>0</v>
      </c>
      <c r="O843" s="32">
        <f>IFERROR(INDEX(JOGOS!$C$1:$P$16905,$G843,9),"")</f>
        <v>0</v>
      </c>
      <c r="P843" s="32">
        <f>IFERROR(INDEX(JOGOS!$C$1:$P$16905,$G843,10),"")</f>
        <v>0</v>
      </c>
      <c r="Q843" s="32">
        <f>IFERROR(INDEX(JOGOS!$C$1:$P$16905,$G843,11),"")</f>
        <v>0</v>
      </c>
      <c r="R843" s="32">
        <f>IFERROR(INDEX(JOGOS!$C$1:$P$16905,$G843,12),"")</f>
        <v>0</v>
      </c>
      <c r="S843" s="32">
        <f>IFERROR(INDEX(JOGOS!$C$1:$P$16905,$G843,13),"")</f>
        <v>0</v>
      </c>
      <c r="T843" s="32">
        <f t="shared" si="79"/>
        <v>0</v>
      </c>
    </row>
    <row r="844" spans="1:20">
      <c r="A844" t="str">
        <f>IF(Tabela3[[#This Row],[GOL CASA]]&lt;&gt;"",Tabela3[[#This Row],[TIME CASA]],"")</f>
        <v/>
      </c>
      <c r="B844" t="str">
        <f>IF(Tabela3[[#This Row],[GOL FORA]]&lt;&gt;"",Tabela3[[#This Row],[TIME FORA]],"")</f>
        <v/>
      </c>
      <c r="C844">
        <f t="shared" si="75"/>
        <v>0</v>
      </c>
      <c r="D844">
        <f t="shared" si="76"/>
        <v>0</v>
      </c>
      <c r="E844">
        <f t="shared" si="78"/>
        <v>0</v>
      </c>
      <c r="F844" t="str">
        <f t="shared" si="77"/>
        <v/>
      </c>
      <c r="H844" t="str">
        <f>IFERROR(INDEX(JOGOS!$C$1:$P$16905,$G844,1),"")</f>
        <v>CARIOCA2023</v>
      </c>
      <c r="I844" s="29">
        <f>IFERROR(INDEX(JOGOS!$C$1:$P$16905,$G844,3),"")</f>
        <v>0</v>
      </c>
      <c r="J844" s="29" t="str">
        <f>IFERROR(INDEX(JOGOS!$C$1:$P$16905,$G844,4),"")</f>
        <v>Volta Redonda</v>
      </c>
      <c r="K844" s="32">
        <f>IFERROR(INDEX(JOGOS!$C$1:$P$16905,$G844,5),"")</f>
        <v>0</v>
      </c>
      <c r="L844" s="32">
        <f>IFERROR(INDEX(JOGOS!$C$1:$P$16905,$G844,6),"")</f>
        <v>0</v>
      </c>
      <c r="M844" s="29" t="str">
        <f>IFERROR(INDEX(JOGOS!$C$1:$P$16905,$G844,7),"")</f>
        <v>Resende</v>
      </c>
      <c r="N844" s="32">
        <f>IFERROR(INDEX(JOGOS!$C$1:$P$16905,$G844,8),"")</f>
        <v>0</v>
      </c>
      <c r="O844" s="32">
        <f>IFERROR(INDEX(JOGOS!$C$1:$P$16905,$G844,9),"")</f>
        <v>0</v>
      </c>
      <c r="P844" s="32">
        <f>IFERROR(INDEX(JOGOS!$C$1:$P$16905,$G844,10),"")</f>
        <v>0</v>
      </c>
      <c r="Q844" s="32">
        <f>IFERROR(INDEX(JOGOS!$C$1:$P$16905,$G844,11),"")</f>
        <v>0</v>
      </c>
      <c r="R844" s="32">
        <f>IFERROR(INDEX(JOGOS!$C$1:$P$16905,$G844,12),"")</f>
        <v>0</v>
      </c>
      <c r="S844" s="32">
        <f>IFERROR(INDEX(JOGOS!$C$1:$P$16905,$G844,13),"")</f>
        <v>0</v>
      </c>
      <c r="T844" s="32">
        <f t="shared" si="79"/>
        <v>0</v>
      </c>
    </row>
    <row r="845" spans="1:20">
      <c r="A845" t="str">
        <f>IF(Tabela3[[#This Row],[GOL CASA]]&lt;&gt;"",Tabela3[[#This Row],[TIME CASA]],"")</f>
        <v/>
      </c>
      <c r="B845" t="str">
        <f>IF(Tabela3[[#This Row],[GOL FORA]]&lt;&gt;"",Tabela3[[#This Row],[TIME FORA]],"")</f>
        <v/>
      </c>
      <c r="C845">
        <f t="shared" si="75"/>
        <v>0</v>
      </c>
      <c r="D845">
        <f t="shared" si="76"/>
        <v>0</v>
      </c>
      <c r="E845">
        <f t="shared" si="78"/>
        <v>0</v>
      </c>
      <c r="F845" t="str">
        <f t="shared" si="77"/>
        <v/>
      </c>
      <c r="H845" t="str">
        <f>IFERROR(INDEX(JOGOS!$C$1:$P$16905,$G845,1),"")</f>
        <v>CARIOCA2023</v>
      </c>
      <c r="I845" s="29">
        <f>IFERROR(INDEX(JOGOS!$C$1:$P$16905,$G845,3),"")</f>
        <v>0</v>
      </c>
      <c r="J845" s="29" t="str">
        <f>IFERROR(INDEX(JOGOS!$C$1:$P$16905,$G845,4),"")</f>
        <v>Fluminense</v>
      </c>
      <c r="K845" s="32">
        <f>IFERROR(INDEX(JOGOS!$C$1:$P$16905,$G845,5),"")</f>
        <v>0</v>
      </c>
      <c r="L845" s="32">
        <f>IFERROR(INDEX(JOGOS!$C$1:$P$16905,$G845,6),"")</f>
        <v>0</v>
      </c>
      <c r="M845" s="29" t="str">
        <f>IFERROR(INDEX(JOGOS!$C$1:$P$16905,$G845,7),"")</f>
        <v>Boavista</v>
      </c>
      <c r="N845" s="32">
        <f>IFERROR(INDEX(JOGOS!$C$1:$P$16905,$G845,8),"")</f>
        <v>0</v>
      </c>
      <c r="O845" s="32">
        <f>IFERROR(INDEX(JOGOS!$C$1:$P$16905,$G845,9),"")</f>
        <v>0</v>
      </c>
      <c r="P845" s="32">
        <f>IFERROR(INDEX(JOGOS!$C$1:$P$16905,$G845,10),"")</f>
        <v>0</v>
      </c>
      <c r="Q845" s="32">
        <f>IFERROR(INDEX(JOGOS!$C$1:$P$16905,$G845,11),"")</f>
        <v>0</v>
      </c>
      <c r="R845" s="32">
        <f>IFERROR(INDEX(JOGOS!$C$1:$P$16905,$G845,12),"")</f>
        <v>0</v>
      </c>
      <c r="S845" s="32">
        <f>IFERROR(INDEX(JOGOS!$C$1:$P$16905,$G845,13),"")</f>
        <v>0</v>
      </c>
      <c r="T845" s="32">
        <f t="shared" si="79"/>
        <v>0</v>
      </c>
    </row>
    <row r="846" spans="1:20">
      <c r="A846" t="str">
        <f>IF(Tabela3[[#This Row],[GOL CASA]]&lt;&gt;"",Tabela3[[#This Row],[TIME CASA]],"")</f>
        <v/>
      </c>
      <c r="B846" t="str">
        <f>IF(Tabela3[[#This Row],[GOL FORA]]&lt;&gt;"",Tabela3[[#This Row],[TIME FORA]],"")</f>
        <v/>
      </c>
      <c r="C846">
        <f t="shared" si="75"/>
        <v>0</v>
      </c>
      <c r="D846">
        <f t="shared" si="76"/>
        <v>0</v>
      </c>
      <c r="E846">
        <f t="shared" si="78"/>
        <v>0</v>
      </c>
      <c r="F846" t="str">
        <f t="shared" si="77"/>
        <v/>
      </c>
      <c r="H846" t="str">
        <f>IFERROR(INDEX(JOGOS!$C$1:$P$16905,$G846,1),"")</f>
        <v>CARIOCA2023</v>
      </c>
      <c r="I846" s="29">
        <f>IFERROR(INDEX(JOGOS!$C$1:$P$16905,$G846,3),"")</f>
        <v>0</v>
      </c>
      <c r="J846" s="29" t="str">
        <f>IFERROR(INDEX(JOGOS!$C$1:$P$16905,$G846,4),"")</f>
        <v>Vasco da Gama</v>
      </c>
      <c r="K846" s="32">
        <f>IFERROR(INDEX(JOGOS!$C$1:$P$16905,$G846,5),"")</f>
        <v>0</v>
      </c>
      <c r="L846" s="32">
        <f>IFERROR(INDEX(JOGOS!$C$1:$P$16905,$G846,6),"")</f>
        <v>0</v>
      </c>
      <c r="M846" s="29" t="str">
        <f>IFERROR(INDEX(JOGOS!$C$1:$P$16905,$G846,7),"")</f>
        <v>Volta Redonda</v>
      </c>
      <c r="N846" s="32">
        <f>IFERROR(INDEX(JOGOS!$C$1:$P$16905,$G846,8),"")</f>
        <v>0</v>
      </c>
      <c r="O846" s="32">
        <f>IFERROR(INDEX(JOGOS!$C$1:$P$16905,$G846,9),"")</f>
        <v>0</v>
      </c>
      <c r="P846" s="32">
        <f>IFERROR(INDEX(JOGOS!$C$1:$P$16905,$G846,10),"")</f>
        <v>0</v>
      </c>
      <c r="Q846" s="32">
        <f>IFERROR(INDEX(JOGOS!$C$1:$P$16905,$G846,11),"")</f>
        <v>0</v>
      </c>
      <c r="R846" s="32">
        <f>IFERROR(INDEX(JOGOS!$C$1:$P$16905,$G846,12),"")</f>
        <v>0</v>
      </c>
      <c r="S846" s="32">
        <f>IFERROR(INDEX(JOGOS!$C$1:$P$16905,$G846,13),"")</f>
        <v>0</v>
      </c>
      <c r="T846" s="32">
        <f t="shared" si="79"/>
        <v>0</v>
      </c>
    </row>
    <row r="847" spans="1:20">
      <c r="A847" t="str">
        <f>IF(Tabela3[[#This Row],[GOL CASA]]&lt;&gt;"",Tabela3[[#This Row],[TIME CASA]],"")</f>
        <v/>
      </c>
      <c r="B847" t="str">
        <f>IF(Tabela3[[#This Row],[GOL FORA]]&lt;&gt;"",Tabela3[[#This Row],[TIME FORA]],"")</f>
        <v/>
      </c>
      <c r="C847">
        <f t="shared" si="75"/>
        <v>0</v>
      </c>
      <c r="D847">
        <f t="shared" si="76"/>
        <v>0</v>
      </c>
      <c r="E847">
        <f t="shared" si="78"/>
        <v>0</v>
      </c>
      <c r="F847" t="str">
        <f t="shared" si="77"/>
        <v/>
      </c>
      <c r="H847" t="str">
        <f>IFERROR(INDEX(JOGOS!$C$1:$P$16905,$G847,1),"")</f>
        <v>CARIOCA2023</v>
      </c>
      <c r="I847" s="29">
        <f>IFERROR(INDEX(JOGOS!$C$1:$P$16905,$G847,3),"")</f>
        <v>0</v>
      </c>
      <c r="J847" s="29" t="str">
        <f>IFERROR(INDEX(JOGOS!$C$1:$P$16905,$G847,4),"")</f>
        <v>Fluminense</v>
      </c>
      <c r="K847" s="32">
        <f>IFERROR(INDEX(JOGOS!$C$1:$P$16905,$G847,5),"")</f>
        <v>0</v>
      </c>
      <c r="L847" s="32">
        <f>IFERROR(INDEX(JOGOS!$C$1:$P$16905,$G847,6),"")</f>
        <v>0</v>
      </c>
      <c r="M847" s="29" t="str">
        <f>IFERROR(INDEX(JOGOS!$C$1:$P$16905,$G847,7),"")</f>
        <v>Botafogo</v>
      </c>
      <c r="N847" s="32">
        <f>IFERROR(INDEX(JOGOS!$C$1:$P$16905,$G847,8),"")</f>
        <v>0</v>
      </c>
      <c r="O847" s="32">
        <f>IFERROR(INDEX(JOGOS!$C$1:$P$16905,$G847,9),"")</f>
        <v>0</v>
      </c>
      <c r="P847" s="32">
        <f>IFERROR(INDEX(JOGOS!$C$1:$P$16905,$G847,10),"")</f>
        <v>0</v>
      </c>
      <c r="Q847" s="32">
        <f>IFERROR(INDEX(JOGOS!$C$1:$P$16905,$G847,11),"")</f>
        <v>0</v>
      </c>
      <c r="R847" s="32">
        <f>IFERROR(INDEX(JOGOS!$C$1:$P$16905,$G847,12),"")</f>
        <v>0</v>
      </c>
      <c r="S847" s="32">
        <f>IFERROR(INDEX(JOGOS!$C$1:$P$16905,$G847,13),"")</f>
        <v>0</v>
      </c>
      <c r="T847" s="32">
        <f t="shared" si="79"/>
        <v>0</v>
      </c>
    </row>
    <row r="848" spans="1:20">
      <c r="A848" t="str">
        <f>IF(Tabela3[[#This Row],[GOL CASA]]&lt;&gt;"",Tabela3[[#This Row],[TIME CASA]],"")</f>
        <v/>
      </c>
      <c r="B848" t="str">
        <f>IF(Tabela3[[#This Row],[GOL FORA]]&lt;&gt;"",Tabela3[[#This Row],[TIME FORA]],"")</f>
        <v/>
      </c>
      <c r="C848">
        <f t="shared" si="75"/>
        <v>0</v>
      </c>
      <c r="D848">
        <f t="shared" si="76"/>
        <v>0</v>
      </c>
      <c r="E848">
        <f t="shared" si="78"/>
        <v>0</v>
      </c>
      <c r="F848" t="str">
        <f t="shared" si="77"/>
        <v/>
      </c>
      <c r="H848" t="str">
        <f>IFERROR(INDEX(JOGOS!$C$1:$P$16905,$G848,1),"")</f>
        <v>CARIOCA2023</v>
      </c>
      <c r="I848" s="29">
        <f>IFERROR(INDEX(JOGOS!$C$1:$P$16905,$G848,3),"")</f>
        <v>0</v>
      </c>
      <c r="J848" s="29" t="str">
        <f>IFERROR(INDEX(JOGOS!$C$1:$P$16905,$G848,4),"")</f>
        <v>Nova Iguaçu</v>
      </c>
      <c r="K848" s="32">
        <f>IFERROR(INDEX(JOGOS!$C$1:$P$16905,$G848,5),"")</f>
        <v>0</v>
      </c>
      <c r="L848" s="32">
        <f>IFERROR(INDEX(JOGOS!$C$1:$P$16905,$G848,6),"")</f>
        <v>0</v>
      </c>
      <c r="M848" s="29" t="str">
        <f>IFERROR(INDEX(JOGOS!$C$1:$P$16905,$G848,7),"")</f>
        <v>Bangu</v>
      </c>
      <c r="N848" s="32">
        <f>IFERROR(INDEX(JOGOS!$C$1:$P$16905,$G848,8),"")</f>
        <v>0</v>
      </c>
      <c r="O848" s="32">
        <f>IFERROR(INDEX(JOGOS!$C$1:$P$16905,$G848,9),"")</f>
        <v>0</v>
      </c>
      <c r="P848" s="32">
        <f>IFERROR(INDEX(JOGOS!$C$1:$P$16905,$G848,10),"")</f>
        <v>0</v>
      </c>
      <c r="Q848" s="32">
        <f>IFERROR(INDEX(JOGOS!$C$1:$P$16905,$G848,11),"")</f>
        <v>0</v>
      </c>
      <c r="R848" s="32">
        <f>IFERROR(INDEX(JOGOS!$C$1:$P$16905,$G848,12),"")</f>
        <v>0</v>
      </c>
      <c r="S848" s="32">
        <f>IFERROR(INDEX(JOGOS!$C$1:$P$16905,$G848,13),"")</f>
        <v>0</v>
      </c>
      <c r="T848" s="32">
        <f t="shared" si="79"/>
        <v>0</v>
      </c>
    </row>
    <row r="849" spans="1:20">
      <c r="A849" t="str">
        <f>IF(Tabela3[[#This Row],[GOL CASA]]&lt;&gt;"",Tabela3[[#This Row],[TIME CASA]],"")</f>
        <v/>
      </c>
      <c r="B849" t="str">
        <f>IF(Tabela3[[#This Row],[GOL FORA]]&lt;&gt;"",Tabela3[[#This Row],[TIME FORA]],"")</f>
        <v/>
      </c>
      <c r="C849">
        <f t="shared" si="75"/>
        <v>0</v>
      </c>
      <c r="D849">
        <f t="shared" si="76"/>
        <v>0</v>
      </c>
      <c r="E849">
        <f t="shared" si="78"/>
        <v>0</v>
      </c>
      <c r="F849" t="str">
        <f t="shared" si="77"/>
        <v/>
      </c>
      <c r="H849" t="str">
        <f>IFERROR(INDEX(JOGOS!$C$1:$P$16905,$G849,1),"")</f>
        <v>CARIOCA2023</v>
      </c>
      <c r="I849" s="29">
        <f>IFERROR(INDEX(JOGOS!$C$1:$P$16905,$G849,3),"")</f>
        <v>0</v>
      </c>
      <c r="J849" s="29" t="str">
        <f>IFERROR(INDEX(JOGOS!$C$1:$P$16905,$G849,4),"")</f>
        <v>Resende</v>
      </c>
      <c r="K849" s="32">
        <f>IFERROR(INDEX(JOGOS!$C$1:$P$16905,$G849,5),"")</f>
        <v>0</v>
      </c>
      <c r="L849" s="32">
        <f>IFERROR(INDEX(JOGOS!$C$1:$P$16905,$G849,6),"")</f>
        <v>0</v>
      </c>
      <c r="M849" s="29" t="str">
        <f>IFERROR(INDEX(JOGOS!$C$1:$P$16905,$G849,7),"")</f>
        <v>Portuguesa</v>
      </c>
      <c r="N849" s="32">
        <f>IFERROR(INDEX(JOGOS!$C$1:$P$16905,$G849,8),"")</f>
        <v>0</v>
      </c>
      <c r="O849" s="32">
        <f>IFERROR(INDEX(JOGOS!$C$1:$P$16905,$G849,9),"")</f>
        <v>0</v>
      </c>
      <c r="P849" s="32">
        <f>IFERROR(INDEX(JOGOS!$C$1:$P$16905,$G849,10),"")</f>
        <v>0</v>
      </c>
      <c r="Q849" s="32">
        <f>IFERROR(INDEX(JOGOS!$C$1:$P$16905,$G849,11),"")</f>
        <v>0</v>
      </c>
      <c r="R849" s="32">
        <f>IFERROR(INDEX(JOGOS!$C$1:$P$16905,$G849,12),"")</f>
        <v>0</v>
      </c>
      <c r="S849" s="32">
        <f>IFERROR(INDEX(JOGOS!$C$1:$P$16905,$G849,13),"")</f>
        <v>0</v>
      </c>
      <c r="T849" s="32">
        <f t="shared" si="79"/>
        <v>0</v>
      </c>
    </row>
    <row r="850" spans="1:20">
      <c r="A850" t="str">
        <f>IF(Tabela3[[#This Row],[GOL CASA]]&lt;&gt;"",Tabela3[[#This Row],[TIME CASA]],"")</f>
        <v/>
      </c>
      <c r="B850" t="str">
        <f>IF(Tabela3[[#This Row],[GOL FORA]]&lt;&gt;"",Tabela3[[#This Row],[TIME FORA]],"")</f>
        <v/>
      </c>
      <c r="C850">
        <f t="shared" si="75"/>
        <v>0</v>
      </c>
      <c r="D850">
        <f t="shared" si="76"/>
        <v>0</v>
      </c>
      <c r="E850">
        <f t="shared" si="78"/>
        <v>0</v>
      </c>
      <c r="F850" t="str">
        <f t="shared" si="77"/>
        <v/>
      </c>
      <c r="H850" t="str">
        <f>IFERROR(INDEX(JOGOS!$C$1:$P$16905,$G850,1),"")</f>
        <v>CARIOCA2023</v>
      </c>
      <c r="I850" s="29">
        <f>IFERROR(INDEX(JOGOS!$C$1:$P$16905,$G850,3),"")</f>
        <v>0</v>
      </c>
      <c r="J850" s="29" t="str">
        <f>IFERROR(INDEX(JOGOS!$C$1:$P$16905,$G850,4),"")</f>
        <v>Boavista</v>
      </c>
      <c r="K850" s="32">
        <f>IFERROR(INDEX(JOGOS!$C$1:$P$16905,$G850,5),"")</f>
        <v>0</v>
      </c>
      <c r="L850" s="32">
        <f>IFERROR(INDEX(JOGOS!$C$1:$P$16905,$G850,6),"")</f>
        <v>0</v>
      </c>
      <c r="M850" s="29" t="str">
        <f>IFERROR(INDEX(JOGOS!$C$1:$P$16905,$G850,7),"")</f>
        <v>Madureira</v>
      </c>
      <c r="N850" s="32">
        <f>IFERROR(INDEX(JOGOS!$C$1:$P$16905,$G850,8),"")</f>
        <v>0</v>
      </c>
      <c r="O850" s="32">
        <f>IFERROR(INDEX(JOGOS!$C$1:$P$16905,$G850,9),"")</f>
        <v>0</v>
      </c>
      <c r="P850" s="32">
        <f>IFERROR(INDEX(JOGOS!$C$1:$P$16905,$G850,10),"")</f>
        <v>0</v>
      </c>
      <c r="Q850" s="32">
        <f>IFERROR(INDEX(JOGOS!$C$1:$P$16905,$G850,11),"")</f>
        <v>0</v>
      </c>
      <c r="R850" s="32">
        <f>IFERROR(INDEX(JOGOS!$C$1:$P$16905,$G850,12),"")</f>
        <v>0</v>
      </c>
      <c r="S850" s="32">
        <f>IFERROR(INDEX(JOGOS!$C$1:$P$16905,$G850,13),"")</f>
        <v>0</v>
      </c>
      <c r="T850" s="32">
        <f t="shared" si="79"/>
        <v>0</v>
      </c>
    </row>
    <row r="851" spans="1:20">
      <c r="A851" t="str">
        <f>IF(Tabela3[[#This Row],[GOL CASA]]&lt;&gt;"",Tabela3[[#This Row],[TIME CASA]],"")</f>
        <v/>
      </c>
      <c r="B851" t="str">
        <f>IF(Tabela3[[#This Row],[GOL FORA]]&lt;&gt;"",Tabela3[[#This Row],[TIME FORA]],"")</f>
        <v/>
      </c>
      <c r="C851">
        <f t="shared" si="75"/>
        <v>0</v>
      </c>
      <c r="D851">
        <f t="shared" si="76"/>
        <v>0</v>
      </c>
      <c r="E851">
        <f t="shared" si="78"/>
        <v>0</v>
      </c>
      <c r="F851" t="str">
        <f t="shared" si="77"/>
        <v/>
      </c>
      <c r="H851" t="str">
        <f>IFERROR(INDEX(JOGOS!$C$1:$P$16905,$G851,1),"")</f>
        <v>CARIOCA2023</v>
      </c>
      <c r="I851" s="29">
        <f>IFERROR(INDEX(JOGOS!$C$1:$P$16905,$G851,3),"")</f>
        <v>0</v>
      </c>
      <c r="J851" s="29" t="str">
        <f>IFERROR(INDEX(JOGOS!$C$1:$P$16905,$G851,4),"")</f>
        <v>Flamengo</v>
      </c>
      <c r="K851" s="32">
        <f>IFERROR(INDEX(JOGOS!$C$1:$P$16905,$G851,5),"")</f>
        <v>0</v>
      </c>
      <c r="L851" s="32">
        <f>IFERROR(INDEX(JOGOS!$C$1:$P$16905,$G851,6),"")</f>
        <v>0</v>
      </c>
      <c r="M851" s="29" t="str">
        <f>IFERROR(INDEX(JOGOS!$C$1:$P$16905,$G851,7),"")</f>
        <v>Boavista</v>
      </c>
      <c r="N851" s="32">
        <f>IFERROR(INDEX(JOGOS!$C$1:$P$16905,$G851,8),"")</f>
        <v>0</v>
      </c>
      <c r="O851" s="32">
        <f>IFERROR(INDEX(JOGOS!$C$1:$P$16905,$G851,9),"")</f>
        <v>0</v>
      </c>
      <c r="P851" s="32">
        <f>IFERROR(INDEX(JOGOS!$C$1:$P$16905,$G851,10),"")</f>
        <v>0</v>
      </c>
      <c r="Q851" s="32">
        <f>IFERROR(INDEX(JOGOS!$C$1:$P$16905,$G851,11),"")</f>
        <v>0</v>
      </c>
      <c r="R851" s="32">
        <f>IFERROR(INDEX(JOGOS!$C$1:$P$16905,$G851,12),"")</f>
        <v>0</v>
      </c>
      <c r="S851" s="32">
        <f>IFERROR(INDEX(JOGOS!$C$1:$P$16905,$G851,13),"")</f>
        <v>0</v>
      </c>
      <c r="T851" s="32">
        <f t="shared" si="79"/>
        <v>0</v>
      </c>
    </row>
    <row r="852" spans="1:20">
      <c r="A852" t="str">
        <f>IF(Tabela3[[#This Row],[GOL CASA]]&lt;&gt;"",Tabela3[[#This Row],[TIME CASA]],"")</f>
        <v/>
      </c>
      <c r="B852" t="str">
        <f>IF(Tabela3[[#This Row],[GOL FORA]]&lt;&gt;"",Tabela3[[#This Row],[TIME FORA]],"")</f>
        <v/>
      </c>
      <c r="C852">
        <f t="shared" si="75"/>
        <v>0</v>
      </c>
      <c r="D852">
        <f t="shared" si="76"/>
        <v>0</v>
      </c>
      <c r="E852">
        <f t="shared" si="78"/>
        <v>0</v>
      </c>
      <c r="F852" t="str">
        <f t="shared" si="77"/>
        <v/>
      </c>
      <c r="H852" t="str">
        <f>IFERROR(INDEX(JOGOS!$C$1:$P$16905,$G852,1),"")</f>
        <v>CARIOCA2023</v>
      </c>
      <c r="I852" s="29">
        <f>IFERROR(INDEX(JOGOS!$C$1:$P$16905,$G852,3),"")</f>
        <v>0</v>
      </c>
      <c r="J852" s="29" t="str">
        <f>IFERROR(INDEX(JOGOS!$C$1:$P$16905,$G852,4),"")</f>
        <v>Vasco da Gama</v>
      </c>
      <c r="K852" s="32">
        <f>IFERROR(INDEX(JOGOS!$C$1:$P$16905,$G852,5),"")</f>
        <v>0</v>
      </c>
      <c r="L852" s="32">
        <f>IFERROR(INDEX(JOGOS!$C$1:$P$16905,$G852,6),"")</f>
        <v>0</v>
      </c>
      <c r="M852" s="29" t="str">
        <f>IFERROR(INDEX(JOGOS!$C$1:$P$16905,$G852,7),"")</f>
        <v>Resende</v>
      </c>
      <c r="N852" s="32">
        <f>IFERROR(INDEX(JOGOS!$C$1:$P$16905,$G852,8),"")</f>
        <v>0</v>
      </c>
      <c r="O852" s="32">
        <f>IFERROR(INDEX(JOGOS!$C$1:$P$16905,$G852,9),"")</f>
        <v>0</v>
      </c>
      <c r="P852" s="32">
        <f>IFERROR(INDEX(JOGOS!$C$1:$P$16905,$G852,10),"")</f>
        <v>0</v>
      </c>
      <c r="Q852" s="32">
        <f>IFERROR(INDEX(JOGOS!$C$1:$P$16905,$G852,11),"")</f>
        <v>0</v>
      </c>
      <c r="R852" s="32">
        <f>IFERROR(INDEX(JOGOS!$C$1:$P$16905,$G852,12),"")</f>
        <v>0</v>
      </c>
      <c r="S852" s="32">
        <f>IFERROR(INDEX(JOGOS!$C$1:$P$16905,$G852,13),"")</f>
        <v>0</v>
      </c>
      <c r="T852" s="32">
        <f t="shared" si="79"/>
        <v>0</v>
      </c>
    </row>
    <row r="853" spans="1:20">
      <c r="A853" t="str">
        <f>IF(Tabela3[[#This Row],[GOL CASA]]&lt;&gt;"",Tabela3[[#This Row],[TIME CASA]],"")</f>
        <v/>
      </c>
      <c r="B853" t="str">
        <f>IF(Tabela3[[#This Row],[GOL FORA]]&lt;&gt;"",Tabela3[[#This Row],[TIME FORA]],"")</f>
        <v/>
      </c>
      <c r="C853">
        <f t="shared" si="75"/>
        <v>0</v>
      </c>
      <c r="D853">
        <f t="shared" si="76"/>
        <v>0</v>
      </c>
      <c r="E853">
        <f t="shared" si="78"/>
        <v>0</v>
      </c>
      <c r="F853" t="str">
        <f t="shared" si="77"/>
        <v/>
      </c>
      <c r="H853" t="str">
        <f>IFERROR(INDEX(JOGOS!$C$1:$P$16905,$G853,1),"")</f>
        <v>CARIOCA2023</v>
      </c>
      <c r="I853" s="29">
        <f>IFERROR(INDEX(JOGOS!$C$1:$P$16905,$G853,3),"")</f>
        <v>0</v>
      </c>
      <c r="J853" s="29" t="str">
        <f>IFERROR(INDEX(JOGOS!$C$1:$P$16905,$G853,4),"")</f>
        <v>Botafogo</v>
      </c>
      <c r="K853" s="32">
        <f>IFERROR(INDEX(JOGOS!$C$1:$P$16905,$G853,5),"")</f>
        <v>0</v>
      </c>
      <c r="L853" s="32">
        <f>IFERROR(INDEX(JOGOS!$C$1:$P$16905,$G853,6),"")</f>
        <v>0</v>
      </c>
      <c r="M853" s="29" t="str">
        <f>IFERROR(INDEX(JOGOS!$C$1:$P$16905,$G853,7),"")</f>
        <v>Nova Iguaçu</v>
      </c>
      <c r="N853" s="32">
        <f>IFERROR(INDEX(JOGOS!$C$1:$P$16905,$G853,8),"")</f>
        <v>0</v>
      </c>
      <c r="O853" s="32">
        <f>IFERROR(INDEX(JOGOS!$C$1:$P$16905,$G853,9),"")</f>
        <v>0</v>
      </c>
      <c r="P853" s="32">
        <f>IFERROR(INDEX(JOGOS!$C$1:$P$16905,$G853,10),"")</f>
        <v>0</v>
      </c>
      <c r="Q853" s="32">
        <f>IFERROR(INDEX(JOGOS!$C$1:$P$16905,$G853,11),"")</f>
        <v>0</v>
      </c>
      <c r="R853" s="32">
        <f>IFERROR(INDEX(JOGOS!$C$1:$P$16905,$G853,12),"")</f>
        <v>0</v>
      </c>
      <c r="S853" s="32">
        <f>IFERROR(INDEX(JOGOS!$C$1:$P$16905,$G853,13),"")</f>
        <v>0</v>
      </c>
      <c r="T853" s="32">
        <f t="shared" si="79"/>
        <v>0</v>
      </c>
    </row>
    <row r="854" spans="1:20">
      <c r="A854" t="str">
        <f>IF(Tabela3[[#This Row],[GOL CASA]]&lt;&gt;"",Tabela3[[#This Row],[TIME CASA]],"")</f>
        <v/>
      </c>
      <c r="B854" t="str">
        <f>IF(Tabela3[[#This Row],[GOL FORA]]&lt;&gt;"",Tabela3[[#This Row],[TIME FORA]],"")</f>
        <v/>
      </c>
      <c r="C854">
        <f t="shared" si="75"/>
        <v>0</v>
      </c>
      <c r="D854">
        <f t="shared" si="76"/>
        <v>0</v>
      </c>
      <c r="E854">
        <f t="shared" si="78"/>
        <v>0</v>
      </c>
      <c r="F854" t="str">
        <f t="shared" si="77"/>
        <v/>
      </c>
      <c r="H854" t="str">
        <f>IFERROR(INDEX(JOGOS!$C$1:$P$16905,$G854,1),"")</f>
        <v>CARIOCA2023</v>
      </c>
      <c r="I854" s="29">
        <f>IFERROR(INDEX(JOGOS!$C$1:$P$16905,$G854,3),"")</f>
        <v>0</v>
      </c>
      <c r="J854" s="29" t="str">
        <f>IFERROR(INDEX(JOGOS!$C$1:$P$16905,$G854,4),"")</f>
        <v>Volta Redonda</v>
      </c>
      <c r="K854" s="32">
        <f>IFERROR(INDEX(JOGOS!$C$1:$P$16905,$G854,5),"")</f>
        <v>0</v>
      </c>
      <c r="L854" s="32">
        <f>IFERROR(INDEX(JOGOS!$C$1:$P$16905,$G854,6),"")</f>
        <v>0</v>
      </c>
      <c r="M854" s="29" t="str">
        <f>IFERROR(INDEX(JOGOS!$C$1:$P$16905,$G854,7),"")</f>
        <v>Fluminense</v>
      </c>
      <c r="N854" s="32">
        <f>IFERROR(INDEX(JOGOS!$C$1:$P$16905,$G854,8),"")</f>
        <v>0</v>
      </c>
      <c r="O854" s="32">
        <f>IFERROR(INDEX(JOGOS!$C$1:$P$16905,$G854,9),"")</f>
        <v>0</v>
      </c>
      <c r="P854" s="32">
        <f>IFERROR(INDEX(JOGOS!$C$1:$P$16905,$G854,10),"")</f>
        <v>0</v>
      </c>
      <c r="Q854" s="32">
        <f>IFERROR(INDEX(JOGOS!$C$1:$P$16905,$G854,11),"")</f>
        <v>0</v>
      </c>
      <c r="R854" s="32">
        <f>IFERROR(INDEX(JOGOS!$C$1:$P$16905,$G854,12),"")</f>
        <v>0</v>
      </c>
      <c r="S854" s="32">
        <f>IFERROR(INDEX(JOGOS!$C$1:$P$16905,$G854,13),"")</f>
        <v>0</v>
      </c>
      <c r="T854" s="32">
        <f t="shared" si="79"/>
        <v>0</v>
      </c>
    </row>
    <row r="855" spans="1:20">
      <c r="A855" t="str">
        <f>IF(Tabela3[[#This Row],[GOL CASA]]&lt;&gt;"",Tabela3[[#This Row],[TIME CASA]],"")</f>
        <v/>
      </c>
      <c r="B855" t="str">
        <f>IF(Tabela3[[#This Row],[GOL FORA]]&lt;&gt;"",Tabela3[[#This Row],[TIME FORA]],"")</f>
        <v/>
      </c>
      <c r="C855">
        <f t="shared" si="75"/>
        <v>0</v>
      </c>
      <c r="D855">
        <f t="shared" si="76"/>
        <v>0</v>
      </c>
      <c r="E855">
        <f t="shared" si="78"/>
        <v>0</v>
      </c>
      <c r="F855" t="str">
        <f t="shared" si="77"/>
        <v/>
      </c>
      <c r="H855" t="str">
        <f>IFERROR(INDEX(JOGOS!$C$1:$P$16905,$G855,1),"")</f>
        <v>CARIOCA2023</v>
      </c>
      <c r="I855" s="29">
        <f>IFERROR(INDEX(JOGOS!$C$1:$P$16905,$G855,3),"")</f>
        <v>0</v>
      </c>
      <c r="J855" s="29" t="str">
        <f>IFERROR(INDEX(JOGOS!$C$1:$P$16905,$G855,4),"")</f>
        <v>Audax Rio</v>
      </c>
      <c r="K855" s="32">
        <f>IFERROR(INDEX(JOGOS!$C$1:$P$16905,$G855,5),"")</f>
        <v>0</v>
      </c>
      <c r="L855" s="32">
        <f>IFERROR(INDEX(JOGOS!$C$1:$P$16905,$G855,6),"")</f>
        <v>0</v>
      </c>
      <c r="M855" s="29" t="str">
        <f>IFERROR(INDEX(JOGOS!$C$1:$P$16905,$G855,7),"")</f>
        <v>Bangu</v>
      </c>
      <c r="N855" s="32">
        <f>IFERROR(INDEX(JOGOS!$C$1:$P$16905,$G855,8),"")</f>
        <v>0</v>
      </c>
      <c r="O855" s="32">
        <f>IFERROR(INDEX(JOGOS!$C$1:$P$16905,$G855,9),"")</f>
        <v>0</v>
      </c>
      <c r="P855" s="32">
        <f>IFERROR(INDEX(JOGOS!$C$1:$P$16905,$G855,10),"")</f>
        <v>0</v>
      </c>
      <c r="Q855" s="32">
        <f>IFERROR(INDEX(JOGOS!$C$1:$P$16905,$G855,11),"")</f>
        <v>0</v>
      </c>
      <c r="R855" s="32">
        <f>IFERROR(INDEX(JOGOS!$C$1:$P$16905,$G855,12),"")</f>
        <v>0</v>
      </c>
      <c r="S855" s="32">
        <f>IFERROR(INDEX(JOGOS!$C$1:$P$16905,$G855,13),"")</f>
        <v>0</v>
      </c>
      <c r="T855" s="32">
        <f t="shared" si="79"/>
        <v>0</v>
      </c>
    </row>
    <row r="856" spans="1:20">
      <c r="A856" t="str">
        <f>IF(Tabela3[[#This Row],[GOL CASA]]&lt;&gt;"",Tabela3[[#This Row],[TIME CASA]],"")</f>
        <v/>
      </c>
      <c r="B856" t="str">
        <f>IF(Tabela3[[#This Row],[GOL FORA]]&lt;&gt;"",Tabela3[[#This Row],[TIME FORA]],"")</f>
        <v/>
      </c>
      <c r="C856">
        <f t="shared" si="75"/>
        <v>0</v>
      </c>
      <c r="D856">
        <f t="shared" si="76"/>
        <v>0</v>
      </c>
      <c r="E856">
        <f t="shared" si="78"/>
        <v>0</v>
      </c>
      <c r="F856" t="str">
        <f t="shared" si="77"/>
        <v/>
      </c>
      <c r="H856" t="str">
        <f>IFERROR(INDEX(JOGOS!$C$1:$P$16905,$G856,1),"")</f>
        <v>CARIOCA2023</v>
      </c>
      <c r="I856" s="29">
        <f>IFERROR(INDEX(JOGOS!$C$1:$P$16905,$G856,3),"")</f>
        <v>0</v>
      </c>
      <c r="J856" s="29" t="str">
        <f>IFERROR(INDEX(JOGOS!$C$1:$P$16905,$G856,4),"")</f>
        <v>Madureira</v>
      </c>
      <c r="K856" s="32">
        <f>IFERROR(INDEX(JOGOS!$C$1:$P$16905,$G856,5),"")</f>
        <v>0</v>
      </c>
      <c r="L856" s="32">
        <f>IFERROR(INDEX(JOGOS!$C$1:$P$16905,$G856,6),"")</f>
        <v>0</v>
      </c>
      <c r="M856" s="29" t="str">
        <f>IFERROR(INDEX(JOGOS!$C$1:$P$16905,$G856,7),"")</f>
        <v>Portuguesa</v>
      </c>
      <c r="N856" s="32">
        <f>IFERROR(INDEX(JOGOS!$C$1:$P$16905,$G856,8),"")</f>
        <v>0</v>
      </c>
      <c r="O856" s="32">
        <f>IFERROR(INDEX(JOGOS!$C$1:$P$16905,$G856,9),"")</f>
        <v>0</v>
      </c>
      <c r="P856" s="32">
        <f>IFERROR(INDEX(JOGOS!$C$1:$P$16905,$G856,10),"")</f>
        <v>0</v>
      </c>
      <c r="Q856" s="32">
        <f>IFERROR(INDEX(JOGOS!$C$1:$P$16905,$G856,11),"")</f>
        <v>0</v>
      </c>
      <c r="R856" s="32">
        <f>IFERROR(INDEX(JOGOS!$C$1:$P$16905,$G856,12),"")</f>
        <v>0</v>
      </c>
      <c r="S856" s="32">
        <f>IFERROR(INDEX(JOGOS!$C$1:$P$16905,$G856,13),"")</f>
        <v>0</v>
      </c>
      <c r="T856" s="32">
        <f t="shared" si="79"/>
        <v>0</v>
      </c>
    </row>
    <row r="857" spans="1:20">
      <c r="A857" t="str">
        <f>IF(Tabela3[[#This Row],[GOL CASA]]&lt;&gt;"",Tabela3[[#This Row],[TIME CASA]],"")</f>
        <v/>
      </c>
      <c r="B857" t="str">
        <f>IF(Tabela3[[#This Row],[GOL FORA]]&lt;&gt;"",Tabela3[[#This Row],[TIME FORA]],"")</f>
        <v/>
      </c>
      <c r="C857">
        <f t="shared" si="75"/>
        <v>0</v>
      </c>
      <c r="D857">
        <f t="shared" si="76"/>
        <v>0</v>
      </c>
      <c r="E857">
        <f t="shared" si="78"/>
        <v>0</v>
      </c>
      <c r="F857" t="str">
        <f t="shared" si="77"/>
        <v/>
      </c>
      <c r="H857" t="str">
        <f>IFERROR(INDEX(JOGOS!$C$1:$P$16905,$G857,1),"")</f>
        <v>CARIOCA2023</v>
      </c>
      <c r="I857" s="29">
        <f>IFERROR(INDEX(JOGOS!$C$1:$P$16905,$G857,3),"")</f>
        <v>0</v>
      </c>
      <c r="J857" s="29" t="str">
        <f>IFERROR(INDEX(JOGOS!$C$1:$P$16905,$G857,4),"")</f>
        <v>Nova Iguaçu</v>
      </c>
      <c r="K857" s="32">
        <f>IFERROR(INDEX(JOGOS!$C$1:$P$16905,$G857,5),"")</f>
        <v>0</v>
      </c>
      <c r="L857" s="32">
        <f>IFERROR(INDEX(JOGOS!$C$1:$P$16905,$G857,6),"")</f>
        <v>0</v>
      </c>
      <c r="M857" s="29" t="str">
        <f>IFERROR(INDEX(JOGOS!$C$1:$P$16905,$G857,7),"")</f>
        <v>Vasco da Gama</v>
      </c>
      <c r="N857" s="32">
        <f>IFERROR(INDEX(JOGOS!$C$1:$P$16905,$G857,8),"")</f>
        <v>0</v>
      </c>
      <c r="O857" s="32">
        <f>IFERROR(INDEX(JOGOS!$C$1:$P$16905,$G857,9),"")</f>
        <v>0</v>
      </c>
      <c r="P857" s="32">
        <f>IFERROR(INDEX(JOGOS!$C$1:$P$16905,$G857,10),"")</f>
        <v>0</v>
      </c>
      <c r="Q857" s="32">
        <f>IFERROR(INDEX(JOGOS!$C$1:$P$16905,$G857,11),"")</f>
        <v>0</v>
      </c>
      <c r="R857" s="32">
        <f>IFERROR(INDEX(JOGOS!$C$1:$P$16905,$G857,12),"")</f>
        <v>0</v>
      </c>
      <c r="S857" s="32">
        <f>IFERROR(INDEX(JOGOS!$C$1:$P$16905,$G857,13),"")</f>
        <v>0</v>
      </c>
      <c r="T857" s="32">
        <f t="shared" si="79"/>
        <v>0</v>
      </c>
    </row>
    <row r="858" spans="1:20">
      <c r="A858" t="str">
        <f>IF(Tabela3[[#This Row],[GOL CASA]]&lt;&gt;"",Tabela3[[#This Row],[TIME CASA]],"")</f>
        <v/>
      </c>
      <c r="B858" t="str">
        <f>IF(Tabela3[[#This Row],[GOL FORA]]&lt;&gt;"",Tabela3[[#This Row],[TIME FORA]],"")</f>
        <v/>
      </c>
      <c r="C858">
        <f t="shared" si="75"/>
        <v>0</v>
      </c>
      <c r="D858">
        <f t="shared" si="76"/>
        <v>0</v>
      </c>
      <c r="E858">
        <f t="shared" si="78"/>
        <v>0</v>
      </c>
      <c r="F858" t="str">
        <f t="shared" si="77"/>
        <v/>
      </c>
      <c r="H858" t="str">
        <f>IFERROR(INDEX(JOGOS!$C$1:$P$16905,$G858,1),"")</f>
        <v>CARIOCA2023</v>
      </c>
      <c r="I858" s="29">
        <f>IFERROR(INDEX(JOGOS!$C$1:$P$16905,$G858,3),"")</f>
        <v>0</v>
      </c>
      <c r="J858" s="29" t="str">
        <f>IFERROR(INDEX(JOGOS!$C$1:$P$16905,$G858,4),"")</f>
        <v>Boavista</v>
      </c>
      <c r="K858" s="32">
        <f>IFERROR(INDEX(JOGOS!$C$1:$P$16905,$G858,5),"")</f>
        <v>0</v>
      </c>
      <c r="L858" s="32">
        <f>IFERROR(INDEX(JOGOS!$C$1:$P$16905,$G858,6),"")</f>
        <v>0</v>
      </c>
      <c r="M858" s="29" t="str">
        <f>IFERROR(INDEX(JOGOS!$C$1:$P$16905,$G858,7),"")</f>
        <v>Botafogo</v>
      </c>
      <c r="N858" s="32">
        <f>IFERROR(INDEX(JOGOS!$C$1:$P$16905,$G858,8),"")</f>
        <v>0</v>
      </c>
      <c r="O858" s="32">
        <f>IFERROR(INDEX(JOGOS!$C$1:$P$16905,$G858,9),"")</f>
        <v>0</v>
      </c>
      <c r="P858" s="32">
        <f>IFERROR(INDEX(JOGOS!$C$1:$P$16905,$G858,10),"")</f>
        <v>0</v>
      </c>
      <c r="Q858" s="32">
        <f>IFERROR(INDEX(JOGOS!$C$1:$P$16905,$G858,11),"")</f>
        <v>0</v>
      </c>
      <c r="R858" s="32">
        <f>IFERROR(INDEX(JOGOS!$C$1:$P$16905,$G858,12),"")</f>
        <v>0</v>
      </c>
      <c r="S858" s="32">
        <f>IFERROR(INDEX(JOGOS!$C$1:$P$16905,$G858,13),"")</f>
        <v>0</v>
      </c>
      <c r="T858" s="32">
        <f t="shared" si="79"/>
        <v>0</v>
      </c>
    </row>
    <row r="859" spans="1:20">
      <c r="A859" t="str">
        <f>IF(Tabela3[[#This Row],[GOL CASA]]&lt;&gt;"",Tabela3[[#This Row],[TIME CASA]],"")</f>
        <v/>
      </c>
      <c r="B859" t="str">
        <f>IF(Tabela3[[#This Row],[GOL FORA]]&lt;&gt;"",Tabela3[[#This Row],[TIME FORA]],"")</f>
        <v/>
      </c>
      <c r="C859">
        <f t="shared" si="75"/>
        <v>0</v>
      </c>
      <c r="D859">
        <f t="shared" si="76"/>
        <v>0</v>
      </c>
      <c r="E859">
        <f t="shared" si="78"/>
        <v>0</v>
      </c>
      <c r="F859" t="str">
        <f t="shared" si="77"/>
        <v/>
      </c>
      <c r="H859" t="str">
        <f>IFERROR(INDEX(JOGOS!$C$1:$P$16905,$G859,1),"")</f>
        <v>CARIOCA2023</v>
      </c>
      <c r="I859" s="29">
        <f>IFERROR(INDEX(JOGOS!$C$1:$P$16905,$G859,3),"")</f>
        <v>0</v>
      </c>
      <c r="J859" s="29" t="str">
        <f>IFERROR(INDEX(JOGOS!$C$1:$P$16905,$G859,4),"")</f>
        <v>Fluminense</v>
      </c>
      <c r="K859" s="32">
        <f>IFERROR(INDEX(JOGOS!$C$1:$P$16905,$G859,5),"")</f>
        <v>0</v>
      </c>
      <c r="L859" s="32">
        <f>IFERROR(INDEX(JOGOS!$C$1:$P$16905,$G859,6),"")</f>
        <v>0</v>
      </c>
      <c r="M859" s="29" t="str">
        <f>IFERROR(INDEX(JOGOS!$C$1:$P$16905,$G859,7),"")</f>
        <v>Audax Rio</v>
      </c>
      <c r="N859" s="32">
        <f>IFERROR(INDEX(JOGOS!$C$1:$P$16905,$G859,8),"")</f>
        <v>0</v>
      </c>
      <c r="O859" s="32">
        <f>IFERROR(INDEX(JOGOS!$C$1:$P$16905,$G859,9),"")</f>
        <v>0</v>
      </c>
      <c r="P859" s="32">
        <f>IFERROR(INDEX(JOGOS!$C$1:$P$16905,$G859,10),"")</f>
        <v>0</v>
      </c>
      <c r="Q859" s="32">
        <f>IFERROR(INDEX(JOGOS!$C$1:$P$16905,$G859,11),"")</f>
        <v>0</v>
      </c>
      <c r="R859" s="32">
        <f>IFERROR(INDEX(JOGOS!$C$1:$P$16905,$G859,12),"")</f>
        <v>0</v>
      </c>
      <c r="S859" s="32">
        <f>IFERROR(INDEX(JOGOS!$C$1:$P$16905,$G859,13),"")</f>
        <v>0</v>
      </c>
      <c r="T859" s="32">
        <f t="shared" si="79"/>
        <v>0</v>
      </c>
    </row>
    <row r="860" spans="1:20">
      <c r="A860" t="str">
        <f>IF(Tabela3[[#This Row],[GOL CASA]]&lt;&gt;"",Tabela3[[#This Row],[TIME CASA]],"")</f>
        <v/>
      </c>
      <c r="B860" t="str">
        <f>IF(Tabela3[[#This Row],[GOL FORA]]&lt;&gt;"",Tabela3[[#This Row],[TIME FORA]],"")</f>
        <v/>
      </c>
      <c r="C860">
        <f t="shared" si="75"/>
        <v>0</v>
      </c>
      <c r="D860">
        <f t="shared" si="76"/>
        <v>0</v>
      </c>
      <c r="E860">
        <f t="shared" si="78"/>
        <v>0</v>
      </c>
      <c r="F860" t="str">
        <f t="shared" si="77"/>
        <v/>
      </c>
      <c r="H860" t="str">
        <f>IFERROR(INDEX(JOGOS!$C$1:$P$16905,$G860,1),"")</f>
        <v>CARIOCA2023</v>
      </c>
      <c r="I860" s="29">
        <f>IFERROR(INDEX(JOGOS!$C$1:$P$16905,$G860,3),"")</f>
        <v>0</v>
      </c>
      <c r="J860" s="29" t="str">
        <f>IFERROR(INDEX(JOGOS!$C$1:$P$16905,$G860,4),"")</f>
        <v>Bangu</v>
      </c>
      <c r="K860" s="32">
        <f>IFERROR(INDEX(JOGOS!$C$1:$P$16905,$G860,5),"")</f>
        <v>0</v>
      </c>
      <c r="L860" s="32">
        <f>IFERROR(INDEX(JOGOS!$C$1:$P$16905,$G860,6),"")</f>
        <v>0</v>
      </c>
      <c r="M860" s="29" t="str">
        <f>IFERROR(INDEX(JOGOS!$C$1:$P$16905,$G860,7),"")</f>
        <v>Madureira</v>
      </c>
      <c r="N860" s="32">
        <f>IFERROR(INDEX(JOGOS!$C$1:$P$16905,$G860,8),"")</f>
        <v>0</v>
      </c>
      <c r="O860" s="32">
        <f>IFERROR(INDEX(JOGOS!$C$1:$P$16905,$G860,9),"")</f>
        <v>0</v>
      </c>
      <c r="P860" s="32">
        <f>IFERROR(INDEX(JOGOS!$C$1:$P$16905,$G860,10),"")</f>
        <v>0</v>
      </c>
      <c r="Q860" s="32">
        <f>IFERROR(INDEX(JOGOS!$C$1:$P$16905,$G860,11),"")</f>
        <v>0</v>
      </c>
      <c r="R860" s="32">
        <f>IFERROR(INDEX(JOGOS!$C$1:$P$16905,$G860,12),"")</f>
        <v>0</v>
      </c>
      <c r="S860" s="32">
        <f>IFERROR(INDEX(JOGOS!$C$1:$P$16905,$G860,13),"")</f>
        <v>0</v>
      </c>
      <c r="T860" s="32">
        <f t="shared" si="79"/>
        <v>0</v>
      </c>
    </row>
    <row r="861" spans="1:20">
      <c r="A861" t="str">
        <f>IF(Tabela3[[#This Row],[GOL CASA]]&lt;&gt;"",Tabela3[[#This Row],[TIME CASA]],"")</f>
        <v/>
      </c>
      <c r="B861" t="str">
        <f>IF(Tabela3[[#This Row],[GOL FORA]]&lt;&gt;"",Tabela3[[#This Row],[TIME FORA]],"")</f>
        <v/>
      </c>
      <c r="C861">
        <f t="shared" si="75"/>
        <v>0</v>
      </c>
      <c r="D861">
        <f t="shared" si="76"/>
        <v>0</v>
      </c>
      <c r="E861">
        <f t="shared" si="78"/>
        <v>0</v>
      </c>
      <c r="F861" t="str">
        <f t="shared" si="77"/>
        <v/>
      </c>
      <c r="H861" t="str">
        <f>IFERROR(INDEX(JOGOS!$C$1:$P$16905,$G861,1),"")</f>
        <v>CARIOCA2023</v>
      </c>
      <c r="I861" s="29">
        <f>IFERROR(INDEX(JOGOS!$C$1:$P$16905,$G861,3),"")</f>
        <v>0</v>
      </c>
      <c r="J861" s="29" t="str">
        <f>IFERROR(INDEX(JOGOS!$C$1:$P$16905,$G861,4),"")</f>
        <v>Portuguesa</v>
      </c>
      <c r="K861" s="32">
        <f>IFERROR(INDEX(JOGOS!$C$1:$P$16905,$G861,5),"")</f>
        <v>0</v>
      </c>
      <c r="L861" s="32">
        <f>IFERROR(INDEX(JOGOS!$C$1:$P$16905,$G861,6),"")</f>
        <v>0</v>
      </c>
      <c r="M861" s="29" t="str">
        <f>IFERROR(INDEX(JOGOS!$C$1:$P$16905,$G861,7),"")</f>
        <v>Volta Redonda</v>
      </c>
      <c r="N861" s="32">
        <f>IFERROR(INDEX(JOGOS!$C$1:$P$16905,$G861,8),"")</f>
        <v>0</v>
      </c>
      <c r="O861" s="32">
        <f>IFERROR(INDEX(JOGOS!$C$1:$P$16905,$G861,9),"")</f>
        <v>0</v>
      </c>
      <c r="P861" s="32">
        <f>IFERROR(INDEX(JOGOS!$C$1:$P$16905,$G861,10),"")</f>
        <v>0</v>
      </c>
      <c r="Q861" s="32">
        <f>IFERROR(INDEX(JOGOS!$C$1:$P$16905,$G861,11),"")</f>
        <v>0</v>
      </c>
      <c r="R861" s="32">
        <f>IFERROR(INDEX(JOGOS!$C$1:$P$16905,$G861,12),"")</f>
        <v>0</v>
      </c>
      <c r="S861" s="32">
        <f>IFERROR(INDEX(JOGOS!$C$1:$P$16905,$G861,13),"")</f>
        <v>0</v>
      </c>
      <c r="T861" s="32">
        <f t="shared" si="79"/>
        <v>0</v>
      </c>
    </row>
    <row r="862" spans="1:20">
      <c r="A862" t="str">
        <f>IF(Tabela3[[#This Row],[GOL CASA]]&lt;&gt;"",Tabela3[[#This Row],[TIME CASA]],"")</f>
        <v/>
      </c>
      <c r="B862" t="str">
        <f>IF(Tabela3[[#This Row],[GOL FORA]]&lt;&gt;"",Tabela3[[#This Row],[TIME FORA]],"")</f>
        <v/>
      </c>
      <c r="C862">
        <f t="shared" si="75"/>
        <v>0</v>
      </c>
      <c r="D862">
        <f t="shared" si="76"/>
        <v>0</v>
      </c>
      <c r="E862">
        <f t="shared" si="78"/>
        <v>0</v>
      </c>
      <c r="F862" t="str">
        <f t="shared" si="77"/>
        <v/>
      </c>
      <c r="H862" t="str">
        <f>IFERROR(INDEX(JOGOS!$C$1:$P$16905,$G862,1),"")</f>
        <v>CARIOCA2023</v>
      </c>
      <c r="I862" s="29">
        <f>IFERROR(INDEX(JOGOS!$C$1:$P$16905,$G862,3),"")</f>
        <v>0</v>
      </c>
      <c r="J862" s="29" t="str">
        <f>IFERROR(INDEX(JOGOS!$C$1:$P$16905,$G862,4),"")</f>
        <v>Volta Redonda</v>
      </c>
      <c r="K862" s="32">
        <f>IFERROR(INDEX(JOGOS!$C$1:$P$16905,$G862,5),"")</f>
        <v>0</v>
      </c>
      <c r="L862" s="32">
        <f>IFERROR(INDEX(JOGOS!$C$1:$P$16905,$G862,6),"")</f>
        <v>0</v>
      </c>
      <c r="M862" s="29" t="str">
        <f>IFERROR(INDEX(JOGOS!$C$1:$P$16905,$G862,7),"")</f>
        <v>Flamengo</v>
      </c>
      <c r="N862" s="32">
        <f>IFERROR(INDEX(JOGOS!$C$1:$P$16905,$G862,8),"")</f>
        <v>0</v>
      </c>
      <c r="O862" s="32">
        <f>IFERROR(INDEX(JOGOS!$C$1:$P$16905,$G862,9),"")</f>
        <v>0</v>
      </c>
      <c r="P862" s="32">
        <f>IFERROR(INDEX(JOGOS!$C$1:$P$16905,$G862,10),"")</f>
        <v>0</v>
      </c>
      <c r="Q862" s="32">
        <f>IFERROR(INDEX(JOGOS!$C$1:$P$16905,$G862,11),"")</f>
        <v>0</v>
      </c>
      <c r="R862" s="32">
        <f>IFERROR(INDEX(JOGOS!$C$1:$P$16905,$G862,12),"")</f>
        <v>0</v>
      </c>
      <c r="S862" s="32">
        <f>IFERROR(INDEX(JOGOS!$C$1:$P$16905,$G862,13),"")</f>
        <v>0</v>
      </c>
      <c r="T862" s="32">
        <f t="shared" si="79"/>
        <v>0</v>
      </c>
    </row>
    <row r="863" spans="1:20">
      <c r="A863" t="str">
        <f>IF(Tabela3[[#This Row],[GOL CASA]]&lt;&gt;"",Tabela3[[#This Row],[TIME CASA]],"")</f>
        <v/>
      </c>
      <c r="B863" t="str">
        <f>IF(Tabela3[[#This Row],[GOL FORA]]&lt;&gt;"",Tabela3[[#This Row],[TIME FORA]],"")</f>
        <v/>
      </c>
      <c r="C863">
        <f t="shared" si="75"/>
        <v>0</v>
      </c>
      <c r="D863">
        <f t="shared" si="76"/>
        <v>0</v>
      </c>
      <c r="E863">
        <f t="shared" si="78"/>
        <v>0</v>
      </c>
      <c r="F863" t="str">
        <f t="shared" si="77"/>
        <v/>
      </c>
      <c r="H863" t="str">
        <f>IFERROR(INDEX(JOGOS!$C$1:$P$16905,$G863,1),"")</f>
        <v>CARIOCA2023</v>
      </c>
      <c r="I863" s="29">
        <f>IFERROR(INDEX(JOGOS!$C$1:$P$16905,$G863,3),"")</f>
        <v>0</v>
      </c>
      <c r="J863" s="29" t="str">
        <f>IFERROR(INDEX(JOGOS!$C$1:$P$16905,$G863,4),"")</f>
        <v>Fluminense</v>
      </c>
      <c r="K863" s="32">
        <f>IFERROR(INDEX(JOGOS!$C$1:$P$16905,$G863,5),"")</f>
        <v>0</v>
      </c>
      <c r="L863" s="32">
        <f>IFERROR(INDEX(JOGOS!$C$1:$P$16905,$G863,6),"")</f>
        <v>0</v>
      </c>
      <c r="M863" s="29" t="str">
        <f>IFERROR(INDEX(JOGOS!$C$1:$P$16905,$G863,7),"")</f>
        <v>Vasco da Gama</v>
      </c>
      <c r="N863" s="32">
        <f>IFERROR(INDEX(JOGOS!$C$1:$P$16905,$G863,8),"")</f>
        <v>0</v>
      </c>
      <c r="O863" s="32">
        <f>IFERROR(INDEX(JOGOS!$C$1:$P$16905,$G863,9),"")</f>
        <v>0</v>
      </c>
      <c r="P863" s="32">
        <f>IFERROR(INDEX(JOGOS!$C$1:$P$16905,$G863,10),"")</f>
        <v>0</v>
      </c>
      <c r="Q863" s="32">
        <f>IFERROR(INDEX(JOGOS!$C$1:$P$16905,$G863,11),"")</f>
        <v>0</v>
      </c>
      <c r="R863" s="32">
        <f>IFERROR(INDEX(JOGOS!$C$1:$P$16905,$G863,12),"")</f>
        <v>0</v>
      </c>
      <c r="S863" s="32">
        <f>IFERROR(INDEX(JOGOS!$C$1:$P$16905,$G863,13),"")</f>
        <v>0</v>
      </c>
      <c r="T863" s="32">
        <f t="shared" si="79"/>
        <v>0</v>
      </c>
    </row>
    <row r="864" spans="1:20">
      <c r="A864" t="str">
        <f>IF(Tabela3[[#This Row],[GOL CASA]]&lt;&gt;"",Tabela3[[#This Row],[TIME CASA]],"")</f>
        <v/>
      </c>
      <c r="B864" t="str">
        <f>IF(Tabela3[[#This Row],[GOL FORA]]&lt;&gt;"",Tabela3[[#This Row],[TIME FORA]],"")</f>
        <v/>
      </c>
      <c r="C864">
        <f t="shared" si="75"/>
        <v>0</v>
      </c>
      <c r="D864">
        <f t="shared" si="76"/>
        <v>0</v>
      </c>
      <c r="E864">
        <f t="shared" si="78"/>
        <v>0</v>
      </c>
      <c r="F864" t="str">
        <f t="shared" si="77"/>
        <v/>
      </c>
      <c r="H864" t="str">
        <f>IFERROR(INDEX(JOGOS!$C$1:$P$16905,$G864,1),"")</f>
        <v>CARIOCA2023</v>
      </c>
      <c r="I864" s="29">
        <f>IFERROR(INDEX(JOGOS!$C$1:$P$16905,$G864,3),"")</f>
        <v>0</v>
      </c>
      <c r="J864" s="29" t="str">
        <f>IFERROR(INDEX(JOGOS!$C$1:$P$16905,$G864,4),"")</f>
        <v>Botafogo</v>
      </c>
      <c r="K864" s="32">
        <f>IFERROR(INDEX(JOGOS!$C$1:$P$16905,$G864,5),"")</f>
        <v>0</v>
      </c>
      <c r="L864" s="32">
        <f>IFERROR(INDEX(JOGOS!$C$1:$P$16905,$G864,6),"")</f>
        <v>0</v>
      </c>
      <c r="M864" s="29" t="str">
        <f>IFERROR(INDEX(JOGOS!$C$1:$P$16905,$G864,7),"")</f>
        <v>Bangu</v>
      </c>
      <c r="N864" s="32">
        <f>IFERROR(INDEX(JOGOS!$C$1:$P$16905,$G864,8),"")</f>
        <v>0</v>
      </c>
      <c r="O864" s="32">
        <f>IFERROR(INDEX(JOGOS!$C$1:$P$16905,$G864,9),"")</f>
        <v>0</v>
      </c>
      <c r="P864" s="32">
        <f>IFERROR(INDEX(JOGOS!$C$1:$P$16905,$G864,10),"")</f>
        <v>0</v>
      </c>
      <c r="Q864" s="32">
        <f>IFERROR(INDEX(JOGOS!$C$1:$P$16905,$G864,11),"")</f>
        <v>0</v>
      </c>
      <c r="R864" s="32">
        <f>IFERROR(INDEX(JOGOS!$C$1:$P$16905,$G864,12),"")</f>
        <v>0</v>
      </c>
      <c r="S864" s="32">
        <f>IFERROR(INDEX(JOGOS!$C$1:$P$16905,$G864,13),"")</f>
        <v>0</v>
      </c>
      <c r="T864" s="32">
        <f t="shared" si="79"/>
        <v>0</v>
      </c>
    </row>
    <row r="865" spans="1:20">
      <c r="A865" t="str">
        <f>IF(Tabela3[[#This Row],[GOL CASA]]&lt;&gt;"",Tabela3[[#This Row],[TIME CASA]],"")</f>
        <v/>
      </c>
      <c r="B865" t="str">
        <f>IF(Tabela3[[#This Row],[GOL FORA]]&lt;&gt;"",Tabela3[[#This Row],[TIME FORA]],"")</f>
        <v/>
      </c>
      <c r="C865">
        <f t="shared" si="75"/>
        <v>0</v>
      </c>
      <c r="D865">
        <f t="shared" si="76"/>
        <v>0</v>
      </c>
      <c r="E865">
        <f t="shared" si="78"/>
        <v>0</v>
      </c>
      <c r="F865" t="str">
        <f t="shared" si="77"/>
        <v/>
      </c>
      <c r="H865" t="str">
        <f>IFERROR(INDEX(JOGOS!$C$1:$P$16905,$G865,1),"")</f>
        <v>CARIOCA2023</v>
      </c>
      <c r="I865" s="29">
        <f>IFERROR(INDEX(JOGOS!$C$1:$P$16905,$G865,3),"")</f>
        <v>0</v>
      </c>
      <c r="J865" s="29" t="str">
        <f>IFERROR(INDEX(JOGOS!$C$1:$P$16905,$G865,4),"")</f>
        <v>Nova Iguaçu</v>
      </c>
      <c r="K865" s="32">
        <f>IFERROR(INDEX(JOGOS!$C$1:$P$16905,$G865,5),"")</f>
        <v>0</v>
      </c>
      <c r="L865" s="32">
        <f>IFERROR(INDEX(JOGOS!$C$1:$P$16905,$G865,6),"")</f>
        <v>0</v>
      </c>
      <c r="M865" s="29" t="str">
        <f>IFERROR(INDEX(JOGOS!$C$1:$P$16905,$G865,7),"")</f>
        <v>Portuguesa</v>
      </c>
      <c r="N865" s="32">
        <f>IFERROR(INDEX(JOGOS!$C$1:$P$16905,$G865,8),"")</f>
        <v>0</v>
      </c>
      <c r="O865" s="32">
        <f>IFERROR(INDEX(JOGOS!$C$1:$P$16905,$G865,9),"")</f>
        <v>0</v>
      </c>
      <c r="P865" s="32">
        <f>IFERROR(INDEX(JOGOS!$C$1:$P$16905,$G865,10),"")</f>
        <v>0</v>
      </c>
      <c r="Q865" s="32">
        <f>IFERROR(INDEX(JOGOS!$C$1:$P$16905,$G865,11),"")</f>
        <v>0</v>
      </c>
      <c r="R865" s="32">
        <f>IFERROR(INDEX(JOGOS!$C$1:$P$16905,$G865,12),"")</f>
        <v>0</v>
      </c>
      <c r="S865" s="32">
        <f>IFERROR(INDEX(JOGOS!$C$1:$P$16905,$G865,13),"")</f>
        <v>0</v>
      </c>
      <c r="T865" s="32">
        <f t="shared" si="79"/>
        <v>0</v>
      </c>
    </row>
    <row r="866" spans="1:20">
      <c r="A866" t="str">
        <f>IF(Tabela3[[#This Row],[GOL CASA]]&lt;&gt;"",Tabela3[[#This Row],[TIME CASA]],"")</f>
        <v/>
      </c>
      <c r="B866" t="str">
        <f>IF(Tabela3[[#This Row],[GOL FORA]]&lt;&gt;"",Tabela3[[#This Row],[TIME FORA]],"")</f>
        <v/>
      </c>
      <c r="C866">
        <f t="shared" si="75"/>
        <v>0</v>
      </c>
      <c r="D866">
        <f t="shared" si="76"/>
        <v>0</v>
      </c>
      <c r="E866">
        <f t="shared" si="78"/>
        <v>0</v>
      </c>
      <c r="F866" t="str">
        <f t="shared" si="77"/>
        <v/>
      </c>
      <c r="H866" t="str">
        <f>IFERROR(INDEX(JOGOS!$C$1:$P$16905,$G866,1),"")</f>
        <v>CARIOCA2023</v>
      </c>
      <c r="I866" s="29">
        <f>IFERROR(INDEX(JOGOS!$C$1:$P$16905,$G866,3),"")</f>
        <v>0</v>
      </c>
      <c r="J866" s="29" t="str">
        <f>IFERROR(INDEX(JOGOS!$C$1:$P$16905,$G866,4),"")</f>
        <v>Madureira</v>
      </c>
      <c r="K866" s="32">
        <f>IFERROR(INDEX(JOGOS!$C$1:$P$16905,$G866,5),"")</f>
        <v>0</v>
      </c>
      <c r="L866" s="32">
        <f>IFERROR(INDEX(JOGOS!$C$1:$P$16905,$G866,6),"")</f>
        <v>0</v>
      </c>
      <c r="M866" s="29" t="str">
        <f>IFERROR(INDEX(JOGOS!$C$1:$P$16905,$G866,7),"")</f>
        <v>Resende</v>
      </c>
      <c r="N866" s="32">
        <f>IFERROR(INDEX(JOGOS!$C$1:$P$16905,$G866,8),"")</f>
        <v>0</v>
      </c>
      <c r="O866" s="32">
        <f>IFERROR(INDEX(JOGOS!$C$1:$P$16905,$G866,9),"")</f>
        <v>0</v>
      </c>
      <c r="P866" s="32">
        <f>IFERROR(INDEX(JOGOS!$C$1:$P$16905,$G866,10),"")</f>
        <v>0</v>
      </c>
      <c r="Q866" s="32">
        <f>IFERROR(INDEX(JOGOS!$C$1:$P$16905,$G866,11),"")</f>
        <v>0</v>
      </c>
      <c r="R866" s="32">
        <f>IFERROR(INDEX(JOGOS!$C$1:$P$16905,$G866,12),"")</f>
        <v>0</v>
      </c>
      <c r="S866" s="32">
        <f>IFERROR(INDEX(JOGOS!$C$1:$P$16905,$G866,13),"")</f>
        <v>0</v>
      </c>
      <c r="T866" s="32">
        <f t="shared" si="79"/>
        <v>0</v>
      </c>
    </row>
    <row r="867" spans="1:20">
      <c r="A867" t="str">
        <f>IF(Tabela3[[#This Row],[GOL CASA]]&lt;&gt;"",Tabela3[[#This Row],[TIME CASA]],"")</f>
        <v/>
      </c>
      <c r="B867" t="str">
        <f>IF(Tabela3[[#This Row],[GOL FORA]]&lt;&gt;"",Tabela3[[#This Row],[TIME FORA]],"")</f>
        <v/>
      </c>
      <c r="C867">
        <f t="shared" si="75"/>
        <v>0</v>
      </c>
      <c r="D867">
        <f t="shared" si="76"/>
        <v>0</v>
      </c>
      <c r="E867">
        <f t="shared" si="78"/>
        <v>0</v>
      </c>
      <c r="F867" t="str">
        <f t="shared" si="77"/>
        <v/>
      </c>
      <c r="H867" t="str">
        <f>IFERROR(INDEX(JOGOS!$C$1:$P$16905,$G867,1),"")</f>
        <v>CARIOCA2023</v>
      </c>
      <c r="I867" s="29">
        <f>IFERROR(INDEX(JOGOS!$C$1:$P$16905,$G867,3),"")</f>
        <v>0</v>
      </c>
      <c r="J867" s="29" t="str">
        <f>IFERROR(INDEX(JOGOS!$C$1:$P$16905,$G867,4),"")</f>
        <v>Audax Rio</v>
      </c>
      <c r="K867" s="32">
        <f>IFERROR(INDEX(JOGOS!$C$1:$P$16905,$G867,5),"")</f>
        <v>0</v>
      </c>
      <c r="L867" s="32">
        <f>IFERROR(INDEX(JOGOS!$C$1:$P$16905,$G867,6),"")</f>
        <v>0</v>
      </c>
      <c r="M867" s="29" t="str">
        <f>IFERROR(INDEX(JOGOS!$C$1:$P$16905,$G867,7),"")</f>
        <v>Boavista</v>
      </c>
      <c r="N867" s="32">
        <f>IFERROR(INDEX(JOGOS!$C$1:$P$16905,$G867,8),"")</f>
        <v>0</v>
      </c>
      <c r="O867" s="32">
        <f>IFERROR(INDEX(JOGOS!$C$1:$P$16905,$G867,9),"")</f>
        <v>0</v>
      </c>
      <c r="P867" s="32">
        <f>IFERROR(INDEX(JOGOS!$C$1:$P$16905,$G867,10),"")</f>
        <v>0</v>
      </c>
      <c r="Q867" s="32">
        <f>IFERROR(INDEX(JOGOS!$C$1:$P$16905,$G867,11),"")</f>
        <v>0</v>
      </c>
      <c r="R867" s="32">
        <f>IFERROR(INDEX(JOGOS!$C$1:$P$16905,$G867,12),"")</f>
        <v>0</v>
      </c>
      <c r="S867" s="32">
        <f>IFERROR(INDEX(JOGOS!$C$1:$P$16905,$G867,13),"")</f>
        <v>0</v>
      </c>
      <c r="T867" s="32">
        <f t="shared" si="79"/>
        <v>0</v>
      </c>
    </row>
    <row r="868" spans="1:20">
      <c r="A868" t="str">
        <f>IF(Tabela3[[#This Row],[GOL CASA]]&lt;&gt;"",Tabela3[[#This Row],[TIME CASA]],"")</f>
        <v/>
      </c>
      <c r="B868" t="str">
        <f>IF(Tabela3[[#This Row],[GOL FORA]]&lt;&gt;"",Tabela3[[#This Row],[TIME FORA]],"")</f>
        <v/>
      </c>
      <c r="C868">
        <f t="shared" si="75"/>
        <v>0</v>
      </c>
      <c r="D868">
        <f t="shared" si="76"/>
        <v>0</v>
      </c>
      <c r="E868">
        <f t="shared" si="78"/>
        <v>0</v>
      </c>
      <c r="F868" t="str">
        <f t="shared" si="77"/>
        <v/>
      </c>
      <c r="H868" t="str">
        <f>IFERROR(INDEX(JOGOS!$C$1:$P$16905,$G868,1),"")</f>
        <v>CARIOCA2023</v>
      </c>
      <c r="I868" s="29">
        <f>IFERROR(INDEX(JOGOS!$C$1:$P$16905,$G868,3),"")</f>
        <v>0</v>
      </c>
      <c r="J868" s="29" t="str">
        <f>IFERROR(INDEX(JOGOS!$C$1:$P$16905,$G868,4),"")</f>
        <v>Resende</v>
      </c>
      <c r="K868" s="32">
        <f>IFERROR(INDEX(JOGOS!$C$1:$P$16905,$G868,5),"")</f>
        <v>0</v>
      </c>
      <c r="L868" s="32">
        <f>IFERROR(INDEX(JOGOS!$C$1:$P$16905,$G868,6),"")</f>
        <v>0</v>
      </c>
      <c r="M868" s="29" t="str">
        <f>IFERROR(INDEX(JOGOS!$C$1:$P$16905,$G868,7),"")</f>
        <v>Flamengo</v>
      </c>
      <c r="N868" s="32">
        <f>IFERROR(INDEX(JOGOS!$C$1:$P$16905,$G868,8),"")</f>
        <v>0</v>
      </c>
      <c r="O868" s="32">
        <f>IFERROR(INDEX(JOGOS!$C$1:$P$16905,$G868,9),"")</f>
        <v>0</v>
      </c>
      <c r="P868" s="32">
        <f>IFERROR(INDEX(JOGOS!$C$1:$P$16905,$G868,10),"")</f>
        <v>0</v>
      </c>
      <c r="Q868" s="32">
        <f>IFERROR(INDEX(JOGOS!$C$1:$P$16905,$G868,11),"")</f>
        <v>0</v>
      </c>
      <c r="R868" s="32">
        <f>IFERROR(INDEX(JOGOS!$C$1:$P$16905,$G868,12),"")</f>
        <v>0</v>
      </c>
      <c r="S868" s="32">
        <f>IFERROR(INDEX(JOGOS!$C$1:$P$16905,$G868,13),"")</f>
        <v>0</v>
      </c>
      <c r="T868" s="32">
        <f t="shared" si="79"/>
        <v>0</v>
      </c>
    </row>
    <row r="869" spans="1:20">
      <c r="A869" t="str">
        <f>IF(Tabela3[[#This Row],[GOL CASA]]&lt;&gt;"",Tabela3[[#This Row],[TIME CASA]],"")</f>
        <v/>
      </c>
      <c r="B869" t="str">
        <f>IF(Tabela3[[#This Row],[GOL FORA]]&lt;&gt;"",Tabela3[[#This Row],[TIME FORA]],"")</f>
        <v/>
      </c>
      <c r="C869">
        <f t="shared" si="75"/>
        <v>0</v>
      </c>
      <c r="D869">
        <f t="shared" si="76"/>
        <v>0</v>
      </c>
      <c r="E869">
        <f t="shared" si="78"/>
        <v>0</v>
      </c>
      <c r="F869" t="str">
        <f t="shared" si="77"/>
        <v/>
      </c>
      <c r="H869" t="str">
        <f>IFERROR(INDEX(JOGOS!$C$1:$P$16905,$G869,1),"")</f>
        <v>CARIOCA2023</v>
      </c>
      <c r="I869" s="29">
        <f>IFERROR(INDEX(JOGOS!$C$1:$P$16905,$G869,3),"")</f>
        <v>0</v>
      </c>
      <c r="J869" s="29" t="str">
        <f>IFERROR(INDEX(JOGOS!$C$1:$P$16905,$G869,4),"")</f>
        <v>Botafogo</v>
      </c>
      <c r="K869" s="32">
        <f>IFERROR(INDEX(JOGOS!$C$1:$P$16905,$G869,5),"")</f>
        <v>0</v>
      </c>
      <c r="L869" s="32">
        <f>IFERROR(INDEX(JOGOS!$C$1:$P$16905,$G869,6),"")</f>
        <v>0</v>
      </c>
      <c r="M869" s="29" t="str">
        <f>IFERROR(INDEX(JOGOS!$C$1:$P$16905,$G869,7),"")</f>
        <v>Flamengo</v>
      </c>
      <c r="N869" s="32">
        <f>IFERROR(INDEX(JOGOS!$C$1:$P$16905,$G869,8),"")</f>
        <v>0</v>
      </c>
      <c r="O869" s="32">
        <f>IFERROR(INDEX(JOGOS!$C$1:$P$16905,$G869,9),"")</f>
        <v>0</v>
      </c>
      <c r="P869" s="32">
        <f>IFERROR(INDEX(JOGOS!$C$1:$P$16905,$G869,10),"")</f>
        <v>0</v>
      </c>
      <c r="Q869" s="32">
        <f>IFERROR(INDEX(JOGOS!$C$1:$P$16905,$G869,11),"")</f>
        <v>0</v>
      </c>
      <c r="R869" s="32">
        <f>IFERROR(INDEX(JOGOS!$C$1:$P$16905,$G869,12),"")</f>
        <v>0</v>
      </c>
      <c r="S869" s="32">
        <f>IFERROR(INDEX(JOGOS!$C$1:$P$16905,$G869,13),"")</f>
        <v>0</v>
      </c>
      <c r="T869" s="32">
        <f t="shared" si="79"/>
        <v>0</v>
      </c>
    </row>
    <row r="870" spans="1:20">
      <c r="A870" t="str">
        <f>IF(Tabela3[[#This Row],[GOL CASA]]&lt;&gt;"",Tabela3[[#This Row],[TIME CASA]],"")</f>
        <v/>
      </c>
      <c r="B870" t="str">
        <f>IF(Tabela3[[#This Row],[GOL FORA]]&lt;&gt;"",Tabela3[[#This Row],[TIME FORA]],"")</f>
        <v/>
      </c>
      <c r="C870">
        <f t="shared" si="75"/>
        <v>0</v>
      </c>
      <c r="D870">
        <f t="shared" si="76"/>
        <v>0</v>
      </c>
      <c r="E870">
        <f t="shared" si="78"/>
        <v>0</v>
      </c>
      <c r="F870" t="str">
        <f t="shared" si="77"/>
        <v/>
      </c>
      <c r="H870" t="str">
        <f>IFERROR(INDEX(JOGOS!$C$1:$P$16905,$G870,1),"")</f>
        <v>CARIOCA2023</v>
      </c>
      <c r="I870" s="29">
        <f>IFERROR(INDEX(JOGOS!$C$1:$P$16905,$G870,3),"")</f>
        <v>0</v>
      </c>
      <c r="J870" s="29" t="str">
        <f>IFERROR(INDEX(JOGOS!$C$1:$P$16905,$G870,4),"")</f>
        <v>Vasco da gama</v>
      </c>
      <c r="K870" s="32">
        <f>IFERROR(INDEX(JOGOS!$C$1:$P$16905,$G870,5),"")</f>
        <v>0</v>
      </c>
      <c r="L870" s="32">
        <f>IFERROR(INDEX(JOGOS!$C$1:$P$16905,$G870,6),"")</f>
        <v>0</v>
      </c>
      <c r="M870" s="29" t="str">
        <f>IFERROR(INDEX(JOGOS!$C$1:$P$16905,$G870,7),"")</f>
        <v>Boavista</v>
      </c>
      <c r="N870" s="32">
        <f>IFERROR(INDEX(JOGOS!$C$1:$P$16905,$G870,8),"")</f>
        <v>0</v>
      </c>
      <c r="O870" s="32">
        <f>IFERROR(INDEX(JOGOS!$C$1:$P$16905,$G870,9),"")</f>
        <v>0</v>
      </c>
      <c r="P870" s="32">
        <f>IFERROR(INDEX(JOGOS!$C$1:$P$16905,$G870,10),"")</f>
        <v>0</v>
      </c>
      <c r="Q870" s="32">
        <f>IFERROR(INDEX(JOGOS!$C$1:$P$16905,$G870,11),"")</f>
        <v>0</v>
      </c>
      <c r="R870" s="32">
        <f>IFERROR(INDEX(JOGOS!$C$1:$P$16905,$G870,12),"")</f>
        <v>0</v>
      </c>
      <c r="S870" s="32">
        <f>IFERROR(INDEX(JOGOS!$C$1:$P$16905,$G870,13),"")</f>
        <v>0</v>
      </c>
      <c r="T870" s="32">
        <f t="shared" si="79"/>
        <v>0</v>
      </c>
    </row>
    <row r="871" spans="1:20">
      <c r="A871" t="str">
        <f>IF(Tabela3[[#This Row],[GOL CASA]]&lt;&gt;"",Tabela3[[#This Row],[TIME CASA]],"")</f>
        <v/>
      </c>
      <c r="B871" t="str">
        <f>IF(Tabela3[[#This Row],[GOL FORA]]&lt;&gt;"",Tabela3[[#This Row],[TIME FORA]],"")</f>
        <v/>
      </c>
      <c r="C871">
        <f t="shared" si="75"/>
        <v>0</v>
      </c>
      <c r="D871">
        <f t="shared" si="76"/>
        <v>0</v>
      </c>
      <c r="E871">
        <f t="shared" si="78"/>
        <v>0</v>
      </c>
      <c r="F871" t="str">
        <f t="shared" si="77"/>
        <v/>
      </c>
      <c r="H871" t="str">
        <f>IFERROR(INDEX(JOGOS!$C$1:$P$16905,$G871,1),"")</f>
        <v>CARIOCA2023</v>
      </c>
      <c r="I871" s="29">
        <f>IFERROR(INDEX(JOGOS!$C$1:$P$16905,$G871,3),"")</f>
        <v>0</v>
      </c>
      <c r="J871" s="29" t="str">
        <f>IFERROR(INDEX(JOGOS!$C$1:$P$16905,$G871,4),"")</f>
        <v>Nova Iguaçu</v>
      </c>
      <c r="K871" s="32">
        <f>IFERROR(INDEX(JOGOS!$C$1:$P$16905,$G871,5),"")</f>
        <v>0</v>
      </c>
      <c r="L871" s="32">
        <f>IFERROR(INDEX(JOGOS!$C$1:$P$16905,$G871,6),"")</f>
        <v>0</v>
      </c>
      <c r="M871" s="29" t="str">
        <f>IFERROR(INDEX(JOGOS!$C$1:$P$16905,$G871,7),"")</f>
        <v>Resende</v>
      </c>
      <c r="N871" s="32">
        <f>IFERROR(INDEX(JOGOS!$C$1:$P$16905,$G871,8),"")</f>
        <v>0</v>
      </c>
      <c r="O871" s="32">
        <f>IFERROR(INDEX(JOGOS!$C$1:$P$16905,$G871,9),"")</f>
        <v>0</v>
      </c>
      <c r="P871" s="32">
        <f>IFERROR(INDEX(JOGOS!$C$1:$P$16905,$G871,10),"")</f>
        <v>0</v>
      </c>
      <c r="Q871" s="32">
        <f>IFERROR(INDEX(JOGOS!$C$1:$P$16905,$G871,11),"")</f>
        <v>0</v>
      </c>
      <c r="R871" s="32">
        <f>IFERROR(INDEX(JOGOS!$C$1:$P$16905,$G871,12),"")</f>
        <v>0</v>
      </c>
      <c r="S871" s="32">
        <f>IFERROR(INDEX(JOGOS!$C$1:$P$16905,$G871,13),"")</f>
        <v>0</v>
      </c>
      <c r="T871" s="32">
        <f t="shared" si="79"/>
        <v>0</v>
      </c>
    </row>
    <row r="872" spans="1:20">
      <c r="A872" t="str">
        <f>IF(Tabela3[[#This Row],[GOL CASA]]&lt;&gt;"",Tabela3[[#This Row],[TIME CASA]],"")</f>
        <v/>
      </c>
      <c r="B872" t="str">
        <f>IF(Tabela3[[#This Row],[GOL FORA]]&lt;&gt;"",Tabela3[[#This Row],[TIME FORA]],"")</f>
        <v/>
      </c>
      <c r="C872">
        <f t="shared" si="75"/>
        <v>0</v>
      </c>
      <c r="D872">
        <f t="shared" si="76"/>
        <v>0</v>
      </c>
      <c r="E872">
        <f t="shared" si="78"/>
        <v>0</v>
      </c>
      <c r="F872" t="str">
        <f t="shared" si="77"/>
        <v/>
      </c>
      <c r="H872" t="str">
        <f>IFERROR(INDEX(JOGOS!$C$1:$P$16905,$G872,1),"")</f>
        <v>CARIOCA2023</v>
      </c>
      <c r="I872" s="29">
        <f>IFERROR(INDEX(JOGOS!$C$1:$P$16905,$G872,3),"")</f>
        <v>0</v>
      </c>
      <c r="J872" s="29" t="str">
        <f>IFERROR(INDEX(JOGOS!$C$1:$P$16905,$G872,4),"")</f>
        <v>Fluminense</v>
      </c>
      <c r="K872" s="32">
        <f>IFERROR(INDEX(JOGOS!$C$1:$P$16905,$G872,5),"")</f>
        <v>0</v>
      </c>
      <c r="L872" s="32">
        <f>IFERROR(INDEX(JOGOS!$C$1:$P$16905,$G872,6),"")</f>
        <v>0</v>
      </c>
      <c r="M872" s="29" t="str">
        <f>IFERROR(INDEX(JOGOS!$C$1:$P$16905,$G872,7),"")</f>
        <v>Portuguesa</v>
      </c>
      <c r="N872" s="32">
        <f>IFERROR(INDEX(JOGOS!$C$1:$P$16905,$G872,8),"")</f>
        <v>0</v>
      </c>
      <c r="O872" s="32">
        <f>IFERROR(INDEX(JOGOS!$C$1:$P$16905,$G872,9),"")</f>
        <v>0</v>
      </c>
      <c r="P872" s="32">
        <f>IFERROR(INDEX(JOGOS!$C$1:$P$16905,$G872,10),"")</f>
        <v>0</v>
      </c>
      <c r="Q872" s="32">
        <f>IFERROR(INDEX(JOGOS!$C$1:$P$16905,$G872,11),"")</f>
        <v>0</v>
      </c>
      <c r="R872" s="32">
        <f>IFERROR(INDEX(JOGOS!$C$1:$P$16905,$G872,12),"")</f>
        <v>0</v>
      </c>
      <c r="S872" s="32">
        <f>IFERROR(INDEX(JOGOS!$C$1:$P$16905,$G872,13),"")</f>
        <v>0</v>
      </c>
      <c r="T872" s="32">
        <f t="shared" si="79"/>
        <v>0</v>
      </c>
    </row>
    <row r="873" spans="1:20">
      <c r="A873" t="str">
        <f>IF(Tabela3[[#This Row],[GOL CASA]]&lt;&gt;"",Tabela3[[#This Row],[TIME CASA]],"")</f>
        <v/>
      </c>
      <c r="B873" t="str">
        <f>IF(Tabela3[[#This Row],[GOL FORA]]&lt;&gt;"",Tabela3[[#This Row],[TIME FORA]],"")</f>
        <v/>
      </c>
      <c r="C873">
        <f t="shared" si="75"/>
        <v>0</v>
      </c>
      <c r="D873">
        <f t="shared" si="76"/>
        <v>0</v>
      </c>
      <c r="E873">
        <f t="shared" si="78"/>
        <v>0</v>
      </c>
      <c r="F873" t="str">
        <f t="shared" si="77"/>
        <v/>
      </c>
      <c r="H873" t="str">
        <f>IFERROR(INDEX(JOGOS!$C$1:$P$16905,$G873,1),"")</f>
        <v>CARIOCA2023</v>
      </c>
      <c r="I873" s="29">
        <f>IFERROR(INDEX(JOGOS!$C$1:$P$16905,$G873,3),"")</f>
        <v>0</v>
      </c>
      <c r="J873" s="29" t="str">
        <f>IFERROR(INDEX(JOGOS!$C$1:$P$16905,$G873,4),"")</f>
        <v>Bangu</v>
      </c>
      <c r="K873" s="32">
        <f>IFERROR(INDEX(JOGOS!$C$1:$P$16905,$G873,5),"")</f>
        <v>0</v>
      </c>
      <c r="L873" s="32">
        <f>IFERROR(INDEX(JOGOS!$C$1:$P$16905,$G873,6),"")</f>
        <v>0</v>
      </c>
      <c r="M873" s="29" t="str">
        <f>IFERROR(INDEX(JOGOS!$C$1:$P$16905,$G873,7),"")</f>
        <v>Volta Redonda</v>
      </c>
      <c r="N873" s="32">
        <f>IFERROR(INDEX(JOGOS!$C$1:$P$16905,$G873,8),"")</f>
        <v>0</v>
      </c>
      <c r="O873" s="32">
        <f>IFERROR(INDEX(JOGOS!$C$1:$P$16905,$G873,9),"")</f>
        <v>0</v>
      </c>
      <c r="P873" s="32">
        <f>IFERROR(INDEX(JOGOS!$C$1:$P$16905,$G873,10),"")</f>
        <v>0</v>
      </c>
      <c r="Q873" s="32">
        <f>IFERROR(INDEX(JOGOS!$C$1:$P$16905,$G873,11),"")</f>
        <v>0</v>
      </c>
      <c r="R873" s="32">
        <f>IFERROR(INDEX(JOGOS!$C$1:$P$16905,$G873,12),"")</f>
        <v>0</v>
      </c>
      <c r="S873" s="32">
        <f>IFERROR(INDEX(JOGOS!$C$1:$P$16905,$G873,13),"")</f>
        <v>0</v>
      </c>
      <c r="T873" s="32">
        <f t="shared" si="79"/>
        <v>0</v>
      </c>
    </row>
    <row r="874" spans="1:20">
      <c r="A874" t="str">
        <f>IF(Tabela3[[#This Row],[GOL CASA]]&lt;&gt;"",Tabela3[[#This Row],[TIME CASA]],"")</f>
        <v/>
      </c>
      <c r="B874" t="str">
        <f>IF(Tabela3[[#This Row],[GOL FORA]]&lt;&gt;"",Tabela3[[#This Row],[TIME FORA]],"")</f>
        <v/>
      </c>
      <c r="C874">
        <f t="shared" si="75"/>
        <v>0</v>
      </c>
      <c r="D874">
        <f t="shared" si="76"/>
        <v>0</v>
      </c>
      <c r="E874">
        <f t="shared" si="78"/>
        <v>0</v>
      </c>
      <c r="F874" t="str">
        <f t="shared" si="77"/>
        <v/>
      </c>
      <c r="H874" t="str">
        <f>IFERROR(INDEX(JOGOS!$C$1:$P$16905,$G874,1),"")</f>
        <v>CARIOCA2023</v>
      </c>
      <c r="I874" s="29">
        <f>IFERROR(INDEX(JOGOS!$C$1:$P$16905,$G874,3),"")</f>
        <v>0</v>
      </c>
      <c r="J874" s="29" t="str">
        <f>IFERROR(INDEX(JOGOS!$C$1:$P$16905,$G874,4),"")</f>
        <v>Audax Rio</v>
      </c>
      <c r="K874" s="32">
        <f>IFERROR(INDEX(JOGOS!$C$1:$P$16905,$G874,5),"")</f>
        <v>0</v>
      </c>
      <c r="L874" s="32">
        <f>IFERROR(INDEX(JOGOS!$C$1:$P$16905,$G874,6),"")</f>
        <v>0</v>
      </c>
      <c r="M874" s="29" t="str">
        <f>IFERROR(INDEX(JOGOS!$C$1:$P$16905,$G874,7),"")</f>
        <v>Madureira</v>
      </c>
      <c r="N874" s="32">
        <f>IFERROR(INDEX(JOGOS!$C$1:$P$16905,$G874,8),"")</f>
        <v>0</v>
      </c>
      <c r="O874" s="32">
        <f>IFERROR(INDEX(JOGOS!$C$1:$P$16905,$G874,9),"")</f>
        <v>0</v>
      </c>
      <c r="P874" s="32">
        <f>IFERROR(INDEX(JOGOS!$C$1:$P$16905,$G874,10),"")</f>
        <v>0</v>
      </c>
      <c r="Q874" s="32">
        <f>IFERROR(INDEX(JOGOS!$C$1:$P$16905,$G874,11),"")</f>
        <v>0</v>
      </c>
      <c r="R874" s="32">
        <f>IFERROR(INDEX(JOGOS!$C$1:$P$16905,$G874,12),"")</f>
        <v>0</v>
      </c>
      <c r="S874" s="32">
        <f>IFERROR(INDEX(JOGOS!$C$1:$P$16905,$G874,13),"")</f>
        <v>0</v>
      </c>
      <c r="T874" s="32">
        <f t="shared" si="79"/>
        <v>0</v>
      </c>
    </row>
    <row r="875" spans="1:20">
      <c r="A875" t="str">
        <f>IF(Tabela3[[#This Row],[GOL CASA]]&lt;&gt;"",Tabela3[[#This Row],[TIME CASA]],"")</f>
        <v/>
      </c>
      <c r="B875" t="str">
        <f>IF(Tabela3[[#This Row],[GOL FORA]]&lt;&gt;"",Tabela3[[#This Row],[TIME FORA]],"")</f>
        <v/>
      </c>
      <c r="C875">
        <f t="shared" si="75"/>
        <v>0</v>
      </c>
      <c r="D875">
        <f t="shared" si="76"/>
        <v>0</v>
      </c>
      <c r="E875">
        <f t="shared" si="78"/>
        <v>0</v>
      </c>
      <c r="F875" t="str">
        <f t="shared" si="77"/>
        <v/>
      </c>
      <c r="H875" t="str">
        <f>IFERROR(INDEX(JOGOS!$C$1:$P$16905,$G875,1),"")</f>
        <v>CARIOCA2023</v>
      </c>
      <c r="I875" s="29">
        <f>IFERROR(INDEX(JOGOS!$C$1:$P$16905,$G875,3),"")</f>
        <v>0</v>
      </c>
      <c r="J875" s="29" t="str">
        <f>IFERROR(INDEX(JOGOS!$C$1:$P$16905,$G875,4),"")</f>
        <v>Flamengo</v>
      </c>
      <c r="K875" s="32">
        <f>IFERROR(INDEX(JOGOS!$C$1:$P$16905,$G875,5),"")</f>
        <v>0</v>
      </c>
      <c r="L875" s="32">
        <f>IFERROR(INDEX(JOGOS!$C$1:$P$16905,$G875,6),"")</f>
        <v>0</v>
      </c>
      <c r="M875" s="29" t="str">
        <f>IFERROR(INDEX(JOGOS!$C$1:$P$16905,$G875,7),"")</f>
        <v>Vasco da Gama</v>
      </c>
      <c r="N875" s="32">
        <f>IFERROR(INDEX(JOGOS!$C$1:$P$16905,$G875,8),"")</f>
        <v>0</v>
      </c>
      <c r="O875" s="32">
        <f>IFERROR(INDEX(JOGOS!$C$1:$P$16905,$G875,9),"")</f>
        <v>0</v>
      </c>
      <c r="P875" s="32">
        <f>IFERROR(INDEX(JOGOS!$C$1:$P$16905,$G875,10),"")</f>
        <v>0</v>
      </c>
      <c r="Q875" s="32">
        <f>IFERROR(INDEX(JOGOS!$C$1:$P$16905,$G875,11),"")</f>
        <v>0</v>
      </c>
      <c r="R875" s="32">
        <f>IFERROR(INDEX(JOGOS!$C$1:$P$16905,$G875,12),"")</f>
        <v>0</v>
      </c>
      <c r="S875" s="32">
        <f>IFERROR(INDEX(JOGOS!$C$1:$P$16905,$G875,13),"")</f>
        <v>0</v>
      </c>
      <c r="T875" s="32">
        <f t="shared" si="79"/>
        <v>0</v>
      </c>
    </row>
    <row r="876" spans="1:20">
      <c r="A876" t="str">
        <f>IF(Tabela3[[#This Row],[GOL CASA]]&lt;&gt;"",Tabela3[[#This Row],[TIME CASA]],"")</f>
        <v/>
      </c>
      <c r="B876" t="str">
        <f>IF(Tabela3[[#This Row],[GOL FORA]]&lt;&gt;"",Tabela3[[#This Row],[TIME FORA]],"")</f>
        <v/>
      </c>
      <c r="C876">
        <f t="shared" si="75"/>
        <v>0</v>
      </c>
      <c r="D876">
        <f t="shared" si="76"/>
        <v>0</v>
      </c>
      <c r="E876">
        <f t="shared" si="78"/>
        <v>0</v>
      </c>
      <c r="F876" t="str">
        <f t="shared" si="77"/>
        <v/>
      </c>
      <c r="H876" t="str">
        <f>IFERROR(INDEX(JOGOS!$C$1:$P$16905,$G876,1),"")</f>
        <v>CARIOCA2023</v>
      </c>
      <c r="I876" s="29">
        <f>IFERROR(INDEX(JOGOS!$C$1:$P$16905,$G876,3),"")</f>
        <v>0</v>
      </c>
      <c r="J876" s="29" t="str">
        <f>IFERROR(INDEX(JOGOS!$C$1:$P$16905,$G876,4),"")</f>
        <v>Resende</v>
      </c>
      <c r="K876" s="32">
        <f>IFERROR(INDEX(JOGOS!$C$1:$P$16905,$G876,5),"")</f>
        <v>0</v>
      </c>
      <c r="L876" s="32">
        <f>IFERROR(INDEX(JOGOS!$C$1:$P$16905,$G876,6),"")</f>
        <v>0</v>
      </c>
      <c r="M876" s="29" t="str">
        <f>IFERROR(INDEX(JOGOS!$C$1:$P$16905,$G876,7),"")</f>
        <v>Botafogo</v>
      </c>
      <c r="N876" s="32">
        <f>IFERROR(INDEX(JOGOS!$C$1:$P$16905,$G876,8),"")</f>
        <v>0</v>
      </c>
      <c r="O876" s="32">
        <f>IFERROR(INDEX(JOGOS!$C$1:$P$16905,$G876,9),"")</f>
        <v>0</v>
      </c>
      <c r="P876" s="32">
        <f>IFERROR(INDEX(JOGOS!$C$1:$P$16905,$G876,10),"")</f>
        <v>0</v>
      </c>
      <c r="Q876" s="32">
        <f>IFERROR(INDEX(JOGOS!$C$1:$P$16905,$G876,11),"")</f>
        <v>0</v>
      </c>
      <c r="R876" s="32">
        <f>IFERROR(INDEX(JOGOS!$C$1:$P$16905,$G876,12),"")</f>
        <v>0</v>
      </c>
      <c r="S876" s="32">
        <f>IFERROR(INDEX(JOGOS!$C$1:$P$16905,$G876,13),"")</f>
        <v>0</v>
      </c>
      <c r="T876" s="32">
        <f t="shared" si="79"/>
        <v>0</v>
      </c>
    </row>
    <row r="877" spans="1:20">
      <c r="A877" t="str">
        <f>IF(Tabela3[[#This Row],[GOL CASA]]&lt;&gt;"",Tabela3[[#This Row],[TIME CASA]],"")</f>
        <v/>
      </c>
      <c r="B877" t="str">
        <f>IF(Tabela3[[#This Row],[GOL FORA]]&lt;&gt;"",Tabela3[[#This Row],[TIME FORA]],"")</f>
        <v/>
      </c>
      <c r="C877">
        <f t="shared" si="75"/>
        <v>0</v>
      </c>
      <c r="D877">
        <f t="shared" si="76"/>
        <v>0</v>
      </c>
      <c r="E877">
        <f t="shared" si="78"/>
        <v>0</v>
      </c>
      <c r="F877" t="str">
        <f t="shared" si="77"/>
        <v/>
      </c>
      <c r="H877" t="str">
        <f>IFERROR(INDEX(JOGOS!$C$1:$P$16905,$G877,1),"")</f>
        <v>CARIOCA2023</v>
      </c>
      <c r="I877" s="29">
        <f>IFERROR(INDEX(JOGOS!$C$1:$P$16905,$G877,3),"")</f>
        <v>0</v>
      </c>
      <c r="J877" s="29" t="str">
        <f>IFERROR(INDEX(JOGOS!$C$1:$P$16905,$G877,4),"")</f>
        <v>Boavista</v>
      </c>
      <c r="K877" s="32">
        <f>IFERROR(INDEX(JOGOS!$C$1:$P$16905,$G877,5),"")</f>
        <v>0</v>
      </c>
      <c r="L877" s="32">
        <f>IFERROR(INDEX(JOGOS!$C$1:$P$16905,$G877,6),"")</f>
        <v>0</v>
      </c>
      <c r="M877" s="29" t="str">
        <f>IFERROR(INDEX(JOGOS!$C$1:$P$16905,$G877,7),"")</f>
        <v>Nova Iguaçu</v>
      </c>
      <c r="N877" s="32">
        <f>IFERROR(INDEX(JOGOS!$C$1:$P$16905,$G877,8),"")</f>
        <v>0</v>
      </c>
      <c r="O877" s="32">
        <f>IFERROR(INDEX(JOGOS!$C$1:$P$16905,$G877,9),"")</f>
        <v>0</v>
      </c>
      <c r="P877" s="32">
        <f>IFERROR(INDEX(JOGOS!$C$1:$P$16905,$G877,10),"")</f>
        <v>0</v>
      </c>
      <c r="Q877" s="32">
        <f>IFERROR(INDEX(JOGOS!$C$1:$P$16905,$G877,11),"")</f>
        <v>0</v>
      </c>
      <c r="R877" s="32">
        <f>IFERROR(INDEX(JOGOS!$C$1:$P$16905,$G877,12),"")</f>
        <v>0</v>
      </c>
      <c r="S877" s="32">
        <f>IFERROR(INDEX(JOGOS!$C$1:$P$16905,$G877,13),"")</f>
        <v>0</v>
      </c>
      <c r="T877" s="32">
        <f t="shared" si="79"/>
        <v>0</v>
      </c>
    </row>
    <row r="878" spans="1:20">
      <c r="A878" t="str">
        <f>IF(Tabela3[[#This Row],[GOL CASA]]&lt;&gt;"",Tabela3[[#This Row],[TIME CASA]],"")</f>
        <v/>
      </c>
      <c r="B878" t="str">
        <f>IF(Tabela3[[#This Row],[GOL FORA]]&lt;&gt;"",Tabela3[[#This Row],[TIME FORA]],"")</f>
        <v/>
      </c>
      <c r="C878">
        <f t="shared" si="75"/>
        <v>0</v>
      </c>
      <c r="D878">
        <f t="shared" si="76"/>
        <v>0</v>
      </c>
      <c r="E878">
        <f t="shared" si="78"/>
        <v>0</v>
      </c>
      <c r="F878" t="str">
        <f t="shared" si="77"/>
        <v/>
      </c>
      <c r="H878" t="str">
        <f>IFERROR(INDEX(JOGOS!$C$1:$P$16905,$G878,1),"")</f>
        <v>CARIOCA2023</v>
      </c>
      <c r="I878" s="29">
        <f>IFERROR(INDEX(JOGOS!$C$1:$P$16905,$G878,3),"")</f>
        <v>0</v>
      </c>
      <c r="J878" s="29" t="str">
        <f>IFERROR(INDEX(JOGOS!$C$1:$P$16905,$G878,4),"")</f>
        <v>Bangu</v>
      </c>
      <c r="K878" s="32">
        <f>IFERROR(INDEX(JOGOS!$C$1:$P$16905,$G878,5),"")</f>
        <v>0</v>
      </c>
      <c r="L878" s="32">
        <f>IFERROR(INDEX(JOGOS!$C$1:$P$16905,$G878,6),"")</f>
        <v>0</v>
      </c>
      <c r="M878" s="29" t="str">
        <f>IFERROR(INDEX(JOGOS!$C$1:$P$16905,$G878,7),"")</f>
        <v>Fluminense</v>
      </c>
      <c r="N878" s="32">
        <f>IFERROR(INDEX(JOGOS!$C$1:$P$16905,$G878,8),"")</f>
        <v>0</v>
      </c>
      <c r="O878" s="32">
        <f>IFERROR(INDEX(JOGOS!$C$1:$P$16905,$G878,9),"")</f>
        <v>0</v>
      </c>
      <c r="P878" s="32">
        <f>IFERROR(INDEX(JOGOS!$C$1:$P$16905,$G878,10),"")</f>
        <v>0</v>
      </c>
      <c r="Q878" s="32">
        <f>IFERROR(INDEX(JOGOS!$C$1:$P$16905,$G878,11),"")</f>
        <v>0</v>
      </c>
      <c r="R878" s="32">
        <f>IFERROR(INDEX(JOGOS!$C$1:$P$16905,$G878,12),"")</f>
        <v>0</v>
      </c>
      <c r="S878" s="32">
        <f>IFERROR(INDEX(JOGOS!$C$1:$P$16905,$G878,13),"")</f>
        <v>0</v>
      </c>
      <c r="T878" s="32">
        <f t="shared" si="79"/>
        <v>0</v>
      </c>
    </row>
    <row r="879" spans="1:20">
      <c r="A879" t="str">
        <f>IF(Tabela3[[#This Row],[GOL CASA]]&lt;&gt;"",Tabela3[[#This Row],[TIME CASA]],"")</f>
        <v/>
      </c>
      <c r="B879" t="str">
        <f>IF(Tabela3[[#This Row],[GOL FORA]]&lt;&gt;"",Tabela3[[#This Row],[TIME FORA]],"")</f>
        <v/>
      </c>
      <c r="C879">
        <f t="shared" si="75"/>
        <v>0</v>
      </c>
      <c r="D879">
        <f t="shared" si="76"/>
        <v>0</v>
      </c>
      <c r="E879">
        <f t="shared" si="78"/>
        <v>0</v>
      </c>
      <c r="F879" t="str">
        <f t="shared" si="77"/>
        <v/>
      </c>
      <c r="H879" t="str">
        <f>IFERROR(INDEX(JOGOS!$C$1:$P$16905,$G879,1),"")</f>
        <v>CARIOCA2023</v>
      </c>
      <c r="I879" s="29">
        <f>IFERROR(INDEX(JOGOS!$C$1:$P$16905,$G879,3),"")</f>
        <v>0</v>
      </c>
      <c r="J879" s="29" t="str">
        <f>IFERROR(INDEX(JOGOS!$C$1:$P$16905,$G879,4),"")</f>
        <v>Portuguesa</v>
      </c>
      <c r="K879" s="32">
        <f>IFERROR(INDEX(JOGOS!$C$1:$P$16905,$G879,5),"")</f>
        <v>0</v>
      </c>
      <c r="L879" s="32">
        <f>IFERROR(INDEX(JOGOS!$C$1:$P$16905,$G879,6),"")</f>
        <v>0</v>
      </c>
      <c r="M879" s="29" t="str">
        <f>IFERROR(INDEX(JOGOS!$C$1:$P$16905,$G879,7),"")</f>
        <v>Audax Rio</v>
      </c>
      <c r="N879" s="32">
        <f>IFERROR(INDEX(JOGOS!$C$1:$P$16905,$G879,8),"")</f>
        <v>0</v>
      </c>
      <c r="O879" s="32">
        <f>IFERROR(INDEX(JOGOS!$C$1:$P$16905,$G879,9),"")</f>
        <v>0</v>
      </c>
      <c r="P879" s="32">
        <f>IFERROR(INDEX(JOGOS!$C$1:$P$16905,$G879,10),"")</f>
        <v>0</v>
      </c>
      <c r="Q879" s="32">
        <f>IFERROR(INDEX(JOGOS!$C$1:$P$16905,$G879,11),"")</f>
        <v>0</v>
      </c>
      <c r="R879" s="32">
        <f>IFERROR(INDEX(JOGOS!$C$1:$P$16905,$G879,12),"")</f>
        <v>0</v>
      </c>
      <c r="S879" s="32">
        <f>IFERROR(INDEX(JOGOS!$C$1:$P$16905,$G879,13),"")</f>
        <v>0</v>
      </c>
      <c r="T879" s="32">
        <f t="shared" si="79"/>
        <v>0</v>
      </c>
    </row>
    <row r="880" spans="1:20">
      <c r="A880" t="str">
        <f>IF(Tabela3[[#This Row],[GOL CASA]]&lt;&gt;"",Tabela3[[#This Row],[TIME CASA]],"")</f>
        <v/>
      </c>
      <c r="B880" t="str">
        <f>IF(Tabela3[[#This Row],[GOL FORA]]&lt;&gt;"",Tabela3[[#This Row],[TIME FORA]],"")</f>
        <v/>
      </c>
      <c r="C880">
        <f t="shared" si="75"/>
        <v>0</v>
      </c>
      <c r="D880">
        <f t="shared" si="76"/>
        <v>0</v>
      </c>
      <c r="E880">
        <f t="shared" si="78"/>
        <v>0</v>
      </c>
      <c r="F880" t="str">
        <f t="shared" si="77"/>
        <v/>
      </c>
      <c r="H880" t="str">
        <f>IFERROR(INDEX(JOGOS!$C$1:$P$16905,$G880,1),"")</f>
        <v>CARIOCA2023</v>
      </c>
      <c r="I880" s="29">
        <f>IFERROR(INDEX(JOGOS!$C$1:$P$16905,$G880,3),"")</f>
        <v>0</v>
      </c>
      <c r="J880" s="29" t="str">
        <f>IFERROR(INDEX(JOGOS!$C$1:$P$16905,$G880,4),"")</f>
        <v>Madureira</v>
      </c>
      <c r="K880" s="32">
        <f>IFERROR(INDEX(JOGOS!$C$1:$P$16905,$G880,5),"")</f>
        <v>0</v>
      </c>
      <c r="L880" s="32">
        <f>IFERROR(INDEX(JOGOS!$C$1:$P$16905,$G880,6),"")</f>
        <v>0</v>
      </c>
      <c r="M880" s="29" t="str">
        <f>IFERROR(INDEX(JOGOS!$C$1:$P$16905,$G880,7),"")</f>
        <v>Volta Redonda</v>
      </c>
      <c r="N880" s="32">
        <f>IFERROR(INDEX(JOGOS!$C$1:$P$16905,$G880,8),"")</f>
        <v>0</v>
      </c>
      <c r="O880" s="32">
        <f>IFERROR(INDEX(JOGOS!$C$1:$P$16905,$G880,9),"")</f>
        <v>0</v>
      </c>
      <c r="P880" s="32">
        <f>IFERROR(INDEX(JOGOS!$C$1:$P$16905,$G880,10),"")</f>
        <v>0</v>
      </c>
      <c r="Q880" s="32">
        <f>IFERROR(INDEX(JOGOS!$C$1:$P$16905,$G880,11),"")</f>
        <v>0</v>
      </c>
      <c r="R880" s="32">
        <f>IFERROR(INDEX(JOGOS!$C$1:$P$16905,$G880,12),"")</f>
        <v>0</v>
      </c>
      <c r="S880" s="32">
        <f>IFERROR(INDEX(JOGOS!$C$1:$P$16905,$G880,13),"")</f>
        <v>0</v>
      </c>
      <c r="T880" s="32">
        <f t="shared" si="79"/>
        <v>0</v>
      </c>
    </row>
    <row r="881" spans="1:20">
      <c r="A881" t="str">
        <f>IF(Tabela3[[#This Row],[GOL CASA]]&lt;&gt;"",Tabela3[[#This Row],[TIME CASA]],"")</f>
        <v/>
      </c>
      <c r="B881" t="str">
        <f>IF(Tabela3[[#This Row],[GOL FORA]]&lt;&gt;"",Tabela3[[#This Row],[TIME FORA]],"")</f>
        <v/>
      </c>
      <c r="C881">
        <f t="shared" si="75"/>
        <v>0</v>
      </c>
      <c r="D881">
        <f t="shared" si="76"/>
        <v>0</v>
      </c>
      <c r="E881">
        <f t="shared" si="78"/>
        <v>0</v>
      </c>
      <c r="F881" t="str">
        <f t="shared" si="77"/>
        <v/>
      </c>
      <c r="H881" t="str">
        <f>IFERROR(INDEX(JOGOS!$C$1:$P$16905,$G881,1),"")</f>
        <v>CARIOCA2023</v>
      </c>
      <c r="I881" s="29">
        <f>IFERROR(INDEX(JOGOS!$C$1:$P$16905,$G881,3),"")</f>
        <v>0</v>
      </c>
      <c r="J881" s="29" t="str">
        <f>IFERROR(INDEX(JOGOS!$C$1:$P$16905,$G881,4),"")</f>
        <v>Flamengo</v>
      </c>
      <c r="K881" s="32">
        <f>IFERROR(INDEX(JOGOS!$C$1:$P$16905,$G881,5),"")</f>
        <v>0</v>
      </c>
      <c r="L881" s="32">
        <f>IFERROR(INDEX(JOGOS!$C$1:$P$16905,$G881,6),"")</f>
        <v>0</v>
      </c>
      <c r="M881" s="29" t="str">
        <f>IFERROR(INDEX(JOGOS!$C$1:$P$16905,$G881,7),"")</f>
        <v>Fluminense</v>
      </c>
      <c r="N881" s="32">
        <f>IFERROR(INDEX(JOGOS!$C$1:$P$16905,$G881,8),"")</f>
        <v>0</v>
      </c>
      <c r="O881" s="32">
        <f>IFERROR(INDEX(JOGOS!$C$1:$P$16905,$G881,9),"")</f>
        <v>0</v>
      </c>
      <c r="P881" s="32">
        <f>IFERROR(INDEX(JOGOS!$C$1:$P$16905,$G881,10),"")</f>
        <v>0</v>
      </c>
      <c r="Q881" s="32">
        <f>IFERROR(INDEX(JOGOS!$C$1:$P$16905,$G881,11),"")</f>
        <v>0</v>
      </c>
      <c r="R881" s="32">
        <f>IFERROR(INDEX(JOGOS!$C$1:$P$16905,$G881,12),"")</f>
        <v>0</v>
      </c>
      <c r="S881" s="32">
        <f>IFERROR(INDEX(JOGOS!$C$1:$P$16905,$G881,13),"")</f>
        <v>0</v>
      </c>
      <c r="T881" s="32">
        <f t="shared" si="79"/>
        <v>0</v>
      </c>
    </row>
    <row r="882" spans="1:20">
      <c r="A882" t="str">
        <f>IF(Tabela3[[#This Row],[GOL CASA]]&lt;&gt;"",Tabela3[[#This Row],[TIME CASA]],"")</f>
        <v/>
      </c>
      <c r="B882" t="str">
        <f>IF(Tabela3[[#This Row],[GOL FORA]]&lt;&gt;"",Tabela3[[#This Row],[TIME FORA]],"")</f>
        <v/>
      </c>
      <c r="C882">
        <f t="shared" si="75"/>
        <v>0</v>
      </c>
      <c r="D882">
        <f t="shared" si="76"/>
        <v>0</v>
      </c>
      <c r="E882">
        <f t="shared" si="78"/>
        <v>0</v>
      </c>
      <c r="F882" t="str">
        <f t="shared" si="77"/>
        <v/>
      </c>
      <c r="H882" t="str">
        <f>IFERROR(INDEX(JOGOS!$C$1:$P$16905,$G882,1),"")</f>
        <v>CARIOCA2023</v>
      </c>
      <c r="I882" s="29">
        <f>IFERROR(INDEX(JOGOS!$C$1:$P$16905,$G882,3),"")</f>
        <v>0</v>
      </c>
      <c r="J882" s="29" t="str">
        <f>IFERROR(INDEX(JOGOS!$C$1:$P$16905,$G882,4),"")</f>
        <v>Vasco da Gama</v>
      </c>
      <c r="K882" s="32">
        <f>IFERROR(INDEX(JOGOS!$C$1:$P$16905,$G882,5),"")</f>
        <v>0</v>
      </c>
      <c r="L882" s="32">
        <f>IFERROR(INDEX(JOGOS!$C$1:$P$16905,$G882,6),"")</f>
        <v>0</v>
      </c>
      <c r="M882" s="29" t="str">
        <f>IFERROR(INDEX(JOGOS!$C$1:$P$16905,$G882,7),"")</f>
        <v>Bangu</v>
      </c>
      <c r="N882" s="32">
        <f>IFERROR(INDEX(JOGOS!$C$1:$P$16905,$G882,8),"")</f>
        <v>0</v>
      </c>
      <c r="O882" s="32">
        <f>IFERROR(INDEX(JOGOS!$C$1:$P$16905,$G882,9),"")</f>
        <v>0</v>
      </c>
      <c r="P882" s="32">
        <f>IFERROR(INDEX(JOGOS!$C$1:$P$16905,$G882,10),"")</f>
        <v>0</v>
      </c>
      <c r="Q882" s="32">
        <f>IFERROR(INDEX(JOGOS!$C$1:$P$16905,$G882,11),"")</f>
        <v>0</v>
      </c>
      <c r="R882" s="32">
        <f>IFERROR(INDEX(JOGOS!$C$1:$P$16905,$G882,12),"")</f>
        <v>0</v>
      </c>
      <c r="S882" s="32">
        <f>IFERROR(INDEX(JOGOS!$C$1:$P$16905,$G882,13),"")</f>
        <v>0</v>
      </c>
      <c r="T882" s="32">
        <f t="shared" si="79"/>
        <v>0</v>
      </c>
    </row>
    <row r="883" spans="1:20">
      <c r="A883" t="str">
        <f>IF(Tabela3[[#This Row],[GOL CASA]]&lt;&gt;"",Tabela3[[#This Row],[TIME CASA]],"")</f>
        <v/>
      </c>
      <c r="B883" t="str">
        <f>IF(Tabela3[[#This Row],[GOL FORA]]&lt;&gt;"",Tabela3[[#This Row],[TIME FORA]],"")</f>
        <v/>
      </c>
      <c r="C883">
        <f t="shared" si="75"/>
        <v>0</v>
      </c>
      <c r="D883">
        <f t="shared" si="76"/>
        <v>0</v>
      </c>
      <c r="E883">
        <f t="shared" si="78"/>
        <v>0</v>
      </c>
      <c r="F883" t="str">
        <f t="shared" si="77"/>
        <v/>
      </c>
      <c r="H883" t="str">
        <f>IFERROR(INDEX(JOGOS!$C$1:$P$16905,$G883,1),"")</f>
        <v>CARIOCA2023</v>
      </c>
      <c r="I883" s="29">
        <f>IFERROR(INDEX(JOGOS!$C$1:$P$16905,$G883,3),"")</f>
        <v>0</v>
      </c>
      <c r="J883" s="29" t="str">
        <f>IFERROR(INDEX(JOGOS!$C$1:$P$16905,$G883,4),"")</f>
        <v>Botafogo</v>
      </c>
      <c r="K883" s="32">
        <f>IFERROR(INDEX(JOGOS!$C$1:$P$16905,$G883,5),"")</f>
        <v>0</v>
      </c>
      <c r="L883" s="32">
        <f>IFERROR(INDEX(JOGOS!$C$1:$P$16905,$G883,6),"")</f>
        <v>0</v>
      </c>
      <c r="M883" s="29" t="str">
        <f>IFERROR(INDEX(JOGOS!$C$1:$P$16905,$G883,7),"")</f>
        <v>Portuguesa</v>
      </c>
      <c r="N883" s="32">
        <f>IFERROR(INDEX(JOGOS!$C$1:$P$16905,$G883,8),"")</f>
        <v>0</v>
      </c>
      <c r="O883" s="32">
        <f>IFERROR(INDEX(JOGOS!$C$1:$P$16905,$G883,9),"")</f>
        <v>0</v>
      </c>
      <c r="P883" s="32">
        <f>IFERROR(INDEX(JOGOS!$C$1:$P$16905,$G883,10),"")</f>
        <v>0</v>
      </c>
      <c r="Q883" s="32">
        <f>IFERROR(INDEX(JOGOS!$C$1:$P$16905,$G883,11),"")</f>
        <v>0</v>
      </c>
      <c r="R883" s="32">
        <f>IFERROR(INDEX(JOGOS!$C$1:$P$16905,$G883,12),"")</f>
        <v>0</v>
      </c>
      <c r="S883" s="32">
        <f>IFERROR(INDEX(JOGOS!$C$1:$P$16905,$G883,13),"")</f>
        <v>0</v>
      </c>
      <c r="T883" s="32">
        <f t="shared" si="79"/>
        <v>0</v>
      </c>
    </row>
    <row r="884" spans="1:20">
      <c r="A884" t="str">
        <f>IF(Tabela3[[#This Row],[GOL CASA]]&lt;&gt;"",Tabela3[[#This Row],[TIME CASA]],"")</f>
        <v/>
      </c>
      <c r="B884" t="str">
        <f>IF(Tabela3[[#This Row],[GOL FORA]]&lt;&gt;"",Tabela3[[#This Row],[TIME FORA]],"")</f>
        <v/>
      </c>
      <c r="C884">
        <f t="shared" si="75"/>
        <v>0</v>
      </c>
      <c r="D884">
        <f t="shared" si="76"/>
        <v>0</v>
      </c>
      <c r="E884">
        <f t="shared" si="78"/>
        <v>0</v>
      </c>
      <c r="F884" t="str">
        <f t="shared" si="77"/>
        <v/>
      </c>
      <c r="H884" t="str">
        <f>IFERROR(INDEX(JOGOS!$C$1:$P$16905,$G884,1),"")</f>
        <v>CARIOCA2023</v>
      </c>
      <c r="I884" s="29">
        <f>IFERROR(INDEX(JOGOS!$C$1:$P$16905,$G884,3),"")</f>
        <v>0</v>
      </c>
      <c r="J884" s="29" t="str">
        <f>IFERROR(INDEX(JOGOS!$C$1:$P$16905,$G884,4),"")</f>
        <v>Nova Iguaçu</v>
      </c>
      <c r="K884" s="32">
        <f>IFERROR(INDEX(JOGOS!$C$1:$P$16905,$G884,5),"")</f>
        <v>0</v>
      </c>
      <c r="L884" s="32">
        <f>IFERROR(INDEX(JOGOS!$C$1:$P$16905,$G884,6),"")</f>
        <v>0</v>
      </c>
      <c r="M884" s="29" t="str">
        <f>IFERROR(INDEX(JOGOS!$C$1:$P$16905,$G884,7),"")</f>
        <v>Madureira</v>
      </c>
      <c r="N884" s="32">
        <f>IFERROR(INDEX(JOGOS!$C$1:$P$16905,$G884,8),"")</f>
        <v>0</v>
      </c>
      <c r="O884" s="32">
        <f>IFERROR(INDEX(JOGOS!$C$1:$P$16905,$G884,9),"")</f>
        <v>0</v>
      </c>
      <c r="P884" s="32">
        <f>IFERROR(INDEX(JOGOS!$C$1:$P$16905,$G884,10),"")</f>
        <v>0</v>
      </c>
      <c r="Q884" s="32">
        <f>IFERROR(INDEX(JOGOS!$C$1:$P$16905,$G884,11),"")</f>
        <v>0</v>
      </c>
      <c r="R884" s="32">
        <f>IFERROR(INDEX(JOGOS!$C$1:$P$16905,$G884,12),"")</f>
        <v>0</v>
      </c>
      <c r="S884" s="32">
        <f>IFERROR(INDEX(JOGOS!$C$1:$P$16905,$G884,13),"")</f>
        <v>0</v>
      </c>
      <c r="T884" s="32">
        <f t="shared" si="79"/>
        <v>0</v>
      </c>
    </row>
    <row r="885" spans="1:20">
      <c r="A885" t="str">
        <f>IF(Tabela3[[#This Row],[GOL CASA]]&lt;&gt;"",Tabela3[[#This Row],[TIME CASA]],"")</f>
        <v/>
      </c>
      <c r="B885" t="str">
        <f>IF(Tabela3[[#This Row],[GOL FORA]]&lt;&gt;"",Tabela3[[#This Row],[TIME FORA]],"")</f>
        <v/>
      </c>
      <c r="C885">
        <f t="shared" si="75"/>
        <v>0</v>
      </c>
      <c r="D885">
        <f t="shared" si="76"/>
        <v>0</v>
      </c>
      <c r="E885">
        <f t="shared" si="78"/>
        <v>0</v>
      </c>
      <c r="F885" t="str">
        <f t="shared" si="77"/>
        <v/>
      </c>
      <c r="H885" t="str">
        <f>IFERROR(INDEX(JOGOS!$C$1:$P$16905,$G885,1),"")</f>
        <v>CARIOCA2023</v>
      </c>
      <c r="I885" s="29">
        <f>IFERROR(INDEX(JOGOS!$C$1:$P$16905,$G885,3),"")</f>
        <v>0</v>
      </c>
      <c r="J885" s="29" t="str">
        <f>IFERROR(INDEX(JOGOS!$C$1:$P$16905,$G885,4),"")</f>
        <v>Resende</v>
      </c>
      <c r="K885" s="32">
        <f>IFERROR(INDEX(JOGOS!$C$1:$P$16905,$G885,5),"")</f>
        <v>0</v>
      </c>
      <c r="L885" s="32">
        <f>IFERROR(INDEX(JOGOS!$C$1:$P$16905,$G885,6),"")</f>
        <v>0</v>
      </c>
      <c r="M885" s="29" t="str">
        <f>IFERROR(INDEX(JOGOS!$C$1:$P$16905,$G885,7),"")</f>
        <v>Audax Rio</v>
      </c>
      <c r="N885" s="32">
        <f>IFERROR(INDEX(JOGOS!$C$1:$P$16905,$G885,8),"")</f>
        <v>0</v>
      </c>
      <c r="O885" s="32">
        <f>IFERROR(INDEX(JOGOS!$C$1:$P$16905,$G885,9),"")</f>
        <v>0</v>
      </c>
      <c r="P885" s="32">
        <f>IFERROR(INDEX(JOGOS!$C$1:$P$16905,$G885,10),"")</f>
        <v>0</v>
      </c>
      <c r="Q885" s="32">
        <f>IFERROR(INDEX(JOGOS!$C$1:$P$16905,$G885,11),"")</f>
        <v>0</v>
      </c>
      <c r="R885" s="32">
        <f>IFERROR(INDEX(JOGOS!$C$1:$P$16905,$G885,12),"")</f>
        <v>0</v>
      </c>
      <c r="S885" s="32">
        <f>IFERROR(INDEX(JOGOS!$C$1:$P$16905,$G885,13),"")</f>
        <v>0</v>
      </c>
      <c r="T885" s="32">
        <f t="shared" si="79"/>
        <v>0</v>
      </c>
    </row>
    <row r="886" spans="1:20">
      <c r="A886" t="str">
        <f>IF(Tabela3[[#This Row],[GOL CASA]]&lt;&gt;"",Tabela3[[#This Row],[TIME CASA]],"")</f>
        <v/>
      </c>
      <c r="B886" t="str">
        <f>IF(Tabela3[[#This Row],[GOL FORA]]&lt;&gt;"",Tabela3[[#This Row],[TIME FORA]],"")</f>
        <v/>
      </c>
      <c r="C886">
        <f t="shared" si="75"/>
        <v>0</v>
      </c>
      <c r="D886">
        <f t="shared" si="76"/>
        <v>0</v>
      </c>
      <c r="E886">
        <f t="shared" si="78"/>
        <v>0</v>
      </c>
      <c r="F886" t="str">
        <f t="shared" si="77"/>
        <v/>
      </c>
      <c r="H886" t="str">
        <f>IFERROR(INDEX(JOGOS!$C$1:$P$16905,$G886,1),"")</f>
        <v>CARIOCA2023</v>
      </c>
      <c r="I886" s="29">
        <f>IFERROR(INDEX(JOGOS!$C$1:$P$16905,$G886,3),"")</f>
        <v>0</v>
      </c>
      <c r="J886" s="29" t="str">
        <f>IFERROR(INDEX(JOGOS!$C$1:$P$16905,$G886,4),"")</f>
        <v>Boavista</v>
      </c>
      <c r="K886" s="32">
        <f>IFERROR(INDEX(JOGOS!$C$1:$P$16905,$G886,5),"")</f>
        <v>0</v>
      </c>
      <c r="L886" s="32">
        <f>IFERROR(INDEX(JOGOS!$C$1:$P$16905,$G886,6),"")</f>
        <v>0</v>
      </c>
      <c r="M886" s="29" t="str">
        <f>IFERROR(INDEX(JOGOS!$C$1:$P$16905,$G886,7),"")</f>
        <v>Volta Redonda</v>
      </c>
      <c r="N886" s="32">
        <f>IFERROR(INDEX(JOGOS!$C$1:$P$16905,$G886,8),"")</f>
        <v>0</v>
      </c>
      <c r="O886" s="32">
        <f>IFERROR(INDEX(JOGOS!$C$1:$P$16905,$G886,9),"")</f>
        <v>0</v>
      </c>
      <c r="P886" s="32">
        <f>IFERROR(INDEX(JOGOS!$C$1:$P$16905,$G886,10),"")</f>
        <v>0</v>
      </c>
      <c r="Q886" s="32">
        <f>IFERROR(INDEX(JOGOS!$C$1:$P$16905,$G886,11),"")</f>
        <v>0</v>
      </c>
      <c r="R886" s="32">
        <f>IFERROR(INDEX(JOGOS!$C$1:$P$16905,$G886,12),"")</f>
        <v>0</v>
      </c>
      <c r="S886" s="32">
        <f>IFERROR(INDEX(JOGOS!$C$1:$P$16905,$G886,13),"")</f>
        <v>0</v>
      </c>
      <c r="T886" s="32">
        <f t="shared" si="79"/>
        <v>0</v>
      </c>
    </row>
    <row r="887" spans="1:20">
      <c r="A887" t="str">
        <f>IF(Tabela3[[#This Row],[GOL CASA]]&lt;&gt;"",Tabela3[[#This Row],[TIME CASA]],"")</f>
        <v/>
      </c>
      <c r="B887" t="str">
        <f>IF(Tabela3[[#This Row],[GOL FORA]]&lt;&gt;"",Tabela3[[#This Row],[TIME FORA]],"")</f>
        <v/>
      </c>
      <c r="C887">
        <f t="shared" si="75"/>
        <v>0</v>
      </c>
      <c r="D887">
        <f t="shared" si="76"/>
        <v>0</v>
      </c>
      <c r="E887">
        <f t="shared" si="78"/>
        <v>0</v>
      </c>
      <c r="F887" t="str">
        <f t="shared" si="77"/>
        <v/>
      </c>
      <c r="H887" t="str">
        <f>IFERROR(INDEX(JOGOS!$C$1:$P$16905,$G887,1),"")</f>
        <v>CEARA SERIE A 2023</v>
      </c>
      <c r="I887" s="29">
        <f>IFERROR(INDEX(JOGOS!$C$1:$P$16905,$G887,3),"")</f>
        <v>0</v>
      </c>
      <c r="J887" s="29" t="str">
        <f>IFERROR(INDEX(JOGOS!$C$1:$P$16905,$G887,4),"")</f>
        <v>FC Atlético</v>
      </c>
      <c r="K887" s="32">
        <f>IFERROR(INDEX(JOGOS!$C$1:$P$16905,$G887,5),"")</f>
        <v>0</v>
      </c>
      <c r="L887" s="32">
        <f>IFERROR(INDEX(JOGOS!$C$1:$P$16905,$G887,6),"")</f>
        <v>0</v>
      </c>
      <c r="M887" s="29" t="str">
        <f>IFERROR(INDEX(JOGOS!$C$1:$P$16905,$G887,7),"")</f>
        <v>Pacajus</v>
      </c>
      <c r="N887" s="32">
        <f>IFERROR(INDEX(JOGOS!$C$1:$P$16905,$G887,8),"")</f>
        <v>0</v>
      </c>
      <c r="O887" s="32">
        <f>IFERROR(INDEX(JOGOS!$C$1:$P$16905,$G887,9),"")</f>
        <v>0</v>
      </c>
      <c r="P887" s="32">
        <f>IFERROR(INDEX(JOGOS!$C$1:$P$16905,$G887,10),"")</f>
        <v>0</v>
      </c>
      <c r="Q887" s="32">
        <f>IFERROR(INDEX(JOGOS!$C$1:$P$16905,$G887,11),"")</f>
        <v>0</v>
      </c>
      <c r="R887" s="32">
        <f>IFERROR(INDEX(JOGOS!$C$1:$P$16905,$G887,12),"")</f>
        <v>0</v>
      </c>
      <c r="S887" s="32">
        <f>IFERROR(INDEX(JOGOS!$C$1:$P$16905,$G887,13),"")</f>
        <v>0</v>
      </c>
      <c r="T887" s="32">
        <f t="shared" si="79"/>
        <v>0</v>
      </c>
    </row>
    <row r="888" spans="1:20">
      <c r="A888" t="str">
        <f>IF(Tabela3[[#This Row],[GOL CASA]]&lt;&gt;"",Tabela3[[#This Row],[TIME CASA]],"")</f>
        <v/>
      </c>
      <c r="B888" t="str">
        <f>IF(Tabela3[[#This Row],[GOL FORA]]&lt;&gt;"",Tabela3[[#This Row],[TIME FORA]],"")</f>
        <v/>
      </c>
      <c r="C888">
        <f t="shared" si="75"/>
        <v>0</v>
      </c>
      <c r="D888">
        <f t="shared" si="76"/>
        <v>0</v>
      </c>
      <c r="E888">
        <f t="shared" si="78"/>
        <v>0</v>
      </c>
      <c r="F888" t="str">
        <f t="shared" si="77"/>
        <v/>
      </c>
      <c r="H888" t="str">
        <f>IFERROR(INDEX(JOGOS!$C$1:$P$16905,$G888,1),"")</f>
        <v>CEARA SERIE A 2023</v>
      </c>
      <c r="I888" s="29">
        <f>IFERROR(INDEX(JOGOS!$C$1:$P$16905,$G888,3),"")</f>
        <v>0</v>
      </c>
      <c r="J888" s="29" t="str">
        <f>IFERROR(INDEX(JOGOS!$C$1:$P$16905,$G888,4),"")</f>
        <v>Ferroviário</v>
      </c>
      <c r="K888" s="32">
        <f>IFERROR(INDEX(JOGOS!$C$1:$P$16905,$G888,5),"")</f>
        <v>0</v>
      </c>
      <c r="L888" s="32">
        <f>IFERROR(INDEX(JOGOS!$C$1:$P$16905,$G888,6),"")</f>
        <v>0</v>
      </c>
      <c r="M888" s="29" t="str">
        <f>IFERROR(INDEX(JOGOS!$C$1:$P$16905,$G888,7),"")</f>
        <v>Barbalha</v>
      </c>
      <c r="N888" s="32">
        <f>IFERROR(INDEX(JOGOS!$C$1:$P$16905,$G888,8),"")</f>
        <v>0</v>
      </c>
      <c r="O888" s="32">
        <f>IFERROR(INDEX(JOGOS!$C$1:$P$16905,$G888,9),"")</f>
        <v>0</v>
      </c>
      <c r="P888" s="32">
        <f>IFERROR(INDEX(JOGOS!$C$1:$P$16905,$G888,10),"")</f>
        <v>0</v>
      </c>
      <c r="Q888" s="32">
        <f>IFERROR(INDEX(JOGOS!$C$1:$P$16905,$G888,11),"")</f>
        <v>0</v>
      </c>
      <c r="R888" s="32">
        <f>IFERROR(INDEX(JOGOS!$C$1:$P$16905,$G888,12),"")</f>
        <v>0</v>
      </c>
      <c r="S888" s="32">
        <f>IFERROR(INDEX(JOGOS!$C$1:$P$16905,$G888,13),"")</f>
        <v>0</v>
      </c>
      <c r="T888" s="32">
        <f t="shared" si="79"/>
        <v>0</v>
      </c>
    </row>
    <row r="889" spans="1:20">
      <c r="A889" t="str">
        <f>IF(Tabela3[[#This Row],[GOL CASA]]&lt;&gt;"",Tabela3[[#This Row],[TIME CASA]],"")</f>
        <v/>
      </c>
      <c r="B889" t="str">
        <f>IF(Tabela3[[#This Row],[GOL FORA]]&lt;&gt;"",Tabela3[[#This Row],[TIME FORA]],"")</f>
        <v/>
      </c>
      <c r="C889">
        <f t="shared" si="75"/>
        <v>0</v>
      </c>
      <c r="D889">
        <f t="shared" si="76"/>
        <v>0</v>
      </c>
      <c r="E889">
        <f t="shared" si="78"/>
        <v>0</v>
      </c>
      <c r="F889" t="str">
        <f t="shared" si="77"/>
        <v/>
      </c>
      <c r="H889" t="str">
        <f>IFERROR(INDEX(JOGOS!$C$1:$P$16905,$G889,1),"")</f>
        <v>CEARA SERIE A 2023</v>
      </c>
      <c r="I889" s="29">
        <f>IFERROR(INDEX(JOGOS!$C$1:$P$16905,$G889,3),"")</f>
        <v>0</v>
      </c>
      <c r="J889" s="29" t="str">
        <f>IFERROR(INDEX(JOGOS!$C$1:$P$16905,$G889,4),"")</f>
        <v>Fortaleza</v>
      </c>
      <c r="K889" s="32">
        <f>IFERROR(INDEX(JOGOS!$C$1:$P$16905,$G889,5),"")</f>
        <v>0</v>
      </c>
      <c r="L889" s="32">
        <f>IFERROR(INDEX(JOGOS!$C$1:$P$16905,$G889,6),"")</f>
        <v>0</v>
      </c>
      <c r="M889" s="29" t="str">
        <f>IFERROR(INDEX(JOGOS!$C$1:$P$16905,$G889,7),"")</f>
        <v>Iguatu</v>
      </c>
      <c r="N889" s="32">
        <f>IFERROR(INDEX(JOGOS!$C$1:$P$16905,$G889,8),"")</f>
        <v>0</v>
      </c>
      <c r="O889" s="32">
        <f>IFERROR(INDEX(JOGOS!$C$1:$P$16905,$G889,9),"")</f>
        <v>0</v>
      </c>
      <c r="P889" s="32">
        <f>IFERROR(INDEX(JOGOS!$C$1:$P$16905,$G889,10),"")</f>
        <v>0</v>
      </c>
      <c r="Q889" s="32">
        <f>IFERROR(INDEX(JOGOS!$C$1:$P$16905,$G889,11),"")</f>
        <v>0</v>
      </c>
      <c r="R889" s="32">
        <f>IFERROR(INDEX(JOGOS!$C$1:$P$16905,$G889,12),"")</f>
        <v>0</v>
      </c>
      <c r="S889" s="32">
        <f>IFERROR(INDEX(JOGOS!$C$1:$P$16905,$G889,13),"")</f>
        <v>0</v>
      </c>
      <c r="T889" s="32">
        <f t="shared" si="79"/>
        <v>0</v>
      </c>
    </row>
    <row r="890" spans="1:20">
      <c r="A890" t="str">
        <f>IF(Tabela3[[#This Row],[GOL CASA]]&lt;&gt;"",Tabela3[[#This Row],[TIME CASA]],"")</f>
        <v/>
      </c>
      <c r="B890" t="str">
        <f>IF(Tabela3[[#This Row],[GOL FORA]]&lt;&gt;"",Tabela3[[#This Row],[TIME FORA]],"")</f>
        <v/>
      </c>
      <c r="C890">
        <f t="shared" si="75"/>
        <v>0</v>
      </c>
      <c r="D890">
        <f t="shared" si="76"/>
        <v>0</v>
      </c>
      <c r="E890">
        <f t="shared" si="78"/>
        <v>0</v>
      </c>
      <c r="F890" t="str">
        <f t="shared" si="77"/>
        <v/>
      </c>
      <c r="H890" t="str">
        <f>IFERROR(INDEX(JOGOS!$C$1:$P$16905,$G890,1),"")</f>
        <v>CEARA SERIE A 2023</v>
      </c>
      <c r="I890" s="29">
        <f>IFERROR(INDEX(JOGOS!$C$1:$P$16905,$G890,3),"")</f>
        <v>0</v>
      </c>
      <c r="J890" s="29" t="str">
        <f>IFERROR(INDEX(JOGOS!$C$1:$P$16905,$G890,4),"")</f>
        <v>Guarani (J)</v>
      </c>
      <c r="K890" s="32">
        <f>IFERROR(INDEX(JOGOS!$C$1:$P$16905,$G890,5),"")</f>
        <v>0</v>
      </c>
      <c r="L890" s="32">
        <f>IFERROR(INDEX(JOGOS!$C$1:$P$16905,$G890,6),"")</f>
        <v>0</v>
      </c>
      <c r="M890" s="29" t="str">
        <f>IFERROR(INDEX(JOGOS!$C$1:$P$16905,$G890,7),"")</f>
        <v>Ceará</v>
      </c>
      <c r="N890" s="32">
        <f>IFERROR(INDEX(JOGOS!$C$1:$P$16905,$G890,8),"")</f>
        <v>0</v>
      </c>
      <c r="O890" s="32">
        <f>IFERROR(INDEX(JOGOS!$C$1:$P$16905,$G890,9),"")</f>
        <v>0</v>
      </c>
      <c r="P890" s="32">
        <f>IFERROR(INDEX(JOGOS!$C$1:$P$16905,$G890,10),"")</f>
        <v>0</v>
      </c>
      <c r="Q890" s="32">
        <f>IFERROR(INDEX(JOGOS!$C$1:$P$16905,$G890,11),"")</f>
        <v>0</v>
      </c>
      <c r="R890" s="32">
        <f>IFERROR(INDEX(JOGOS!$C$1:$P$16905,$G890,12),"")</f>
        <v>0</v>
      </c>
      <c r="S890" s="32">
        <f>IFERROR(INDEX(JOGOS!$C$1:$P$16905,$G890,13),"")</f>
        <v>0</v>
      </c>
      <c r="T890" s="32">
        <f t="shared" si="79"/>
        <v>0</v>
      </c>
    </row>
    <row r="891" spans="1:20">
      <c r="A891" t="str">
        <f>IF(Tabela3[[#This Row],[GOL CASA]]&lt;&gt;"",Tabela3[[#This Row],[TIME CASA]],"")</f>
        <v/>
      </c>
      <c r="B891" t="str">
        <f>IF(Tabela3[[#This Row],[GOL FORA]]&lt;&gt;"",Tabela3[[#This Row],[TIME FORA]],"")</f>
        <v/>
      </c>
      <c r="C891">
        <f t="shared" si="75"/>
        <v>0</v>
      </c>
      <c r="D891">
        <f t="shared" si="76"/>
        <v>0</v>
      </c>
      <c r="E891">
        <f t="shared" si="78"/>
        <v>0</v>
      </c>
      <c r="F891" t="str">
        <f t="shared" si="77"/>
        <v/>
      </c>
      <c r="H891" t="str">
        <f>IFERROR(INDEX(JOGOS!$C$1:$P$16905,$G891,1),"")</f>
        <v>CEARA SERIE A 2023</v>
      </c>
      <c r="I891" s="29">
        <f>IFERROR(INDEX(JOGOS!$C$1:$P$16905,$G891,3),"")</f>
        <v>0</v>
      </c>
      <c r="J891" s="29" t="str">
        <f>IFERROR(INDEX(JOGOS!$C$1:$P$16905,$G891,4),"")</f>
        <v>Maracanã</v>
      </c>
      <c r="K891" s="32">
        <f>IFERROR(INDEX(JOGOS!$C$1:$P$16905,$G891,5),"")</f>
        <v>0</v>
      </c>
      <c r="L891" s="32">
        <f>IFERROR(INDEX(JOGOS!$C$1:$P$16905,$G891,6),"")</f>
        <v>0</v>
      </c>
      <c r="M891" s="29" t="str">
        <f>IFERROR(INDEX(JOGOS!$C$1:$P$16905,$G891,7),"")</f>
        <v>Caucaia</v>
      </c>
      <c r="N891" s="32">
        <f>IFERROR(INDEX(JOGOS!$C$1:$P$16905,$G891,8),"")</f>
        <v>0</v>
      </c>
      <c r="O891" s="32">
        <f>IFERROR(INDEX(JOGOS!$C$1:$P$16905,$G891,9),"")</f>
        <v>0</v>
      </c>
      <c r="P891" s="32">
        <f>IFERROR(INDEX(JOGOS!$C$1:$P$16905,$G891,10),"")</f>
        <v>0</v>
      </c>
      <c r="Q891" s="32">
        <f>IFERROR(INDEX(JOGOS!$C$1:$P$16905,$G891,11),"")</f>
        <v>0</v>
      </c>
      <c r="R891" s="32">
        <f>IFERROR(INDEX(JOGOS!$C$1:$P$16905,$G891,12),"")</f>
        <v>0</v>
      </c>
      <c r="S891" s="32">
        <f>IFERROR(INDEX(JOGOS!$C$1:$P$16905,$G891,13),"")</f>
        <v>0</v>
      </c>
      <c r="T891" s="32">
        <f t="shared" si="79"/>
        <v>0</v>
      </c>
    </row>
    <row r="892" spans="1:20">
      <c r="A892" t="str">
        <f>IF(Tabela3[[#This Row],[GOL CASA]]&lt;&gt;"",Tabela3[[#This Row],[TIME CASA]],"")</f>
        <v/>
      </c>
      <c r="B892" t="str">
        <f>IF(Tabela3[[#This Row],[GOL FORA]]&lt;&gt;"",Tabela3[[#This Row],[TIME FORA]],"")</f>
        <v/>
      </c>
      <c r="C892">
        <f t="shared" si="75"/>
        <v>0</v>
      </c>
      <c r="D892">
        <f t="shared" si="76"/>
        <v>0</v>
      </c>
      <c r="E892">
        <f t="shared" si="78"/>
        <v>0</v>
      </c>
      <c r="F892" t="str">
        <f t="shared" si="77"/>
        <v/>
      </c>
      <c r="H892" t="str">
        <f>IFERROR(INDEX(JOGOS!$C$1:$P$16905,$G892,1),"")</f>
        <v>CEARA SERIE A 2023</v>
      </c>
      <c r="I892" s="29">
        <f>IFERROR(INDEX(JOGOS!$C$1:$P$16905,$G892,3),"")</f>
        <v>0</v>
      </c>
      <c r="J892" s="29" t="str">
        <f>IFERROR(INDEX(JOGOS!$C$1:$P$16905,$G892,4),"")</f>
        <v>Fortaleza</v>
      </c>
      <c r="K892" s="32">
        <f>IFERROR(INDEX(JOGOS!$C$1:$P$16905,$G892,5),"")</f>
        <v>0</v>
      </c>
      <c r="L892" s="32">
        <f>IFERROR(INDEX(JOGOS!$C$1:$P$16905,$G892,6),"")</f>
        <v>0</v>
      </c>
      <c r="M892" s="29" t="str">
        <f>IFERROR(INDEX(JOGOS!$C$1:$P$16905,$G892,7),"")</f>
        <v>Caucaia</v>
      </c>
      <c r="N892" s="32">
        <f>IFERROR(INDEX(JOGOS!$C$1:$P$16905,$G892,8),"")</f>
        <v>0</v>
      </c>
      <c r="O892" s="32">
        <f>IFERROR(INDEX(JOGOS!$C$1:$P$16905,$G892,9),"")</f>
        <v>0</v>
      </c>
      <c r="P892" s="32">
        <f>IFERROR(INDEX(JOGOS!$C$1:$P$16905,$G892,10),"")</f>
        <v>0</v>
      </c>
      <c r="Q892" s="32">
        <f>IFERROR(INDEX(JOGOS!$C$1:$P$16905,$G892,11),"")</f>
        <v>0</v>
      </c>
      <c r="R892" s="32">
        <f>IFERROR(INDEX(JOGOS!$C$1:$P$16905,$G892,12),"")</f>
        <v>0</v>
      </c>
      <c r="S892" s="32">
        <f>IFERROR(INDEX(JOGOS!$C$1:$P$16905,$G892,13),"")</f>
        <v>0</v>
      </c>
      <c r="T892" s="32">
        <f t="shared" si="79"/>
        <v>0</v>
      </c>
    </row>
    <row r="893" spans="1:20">
      <c r="A893" t="str">
        <f>IF(Tabela3[[#This Row],[GOL CASA]]&lt;&gt;"",Tabela3[[#This Row],[TIME CASA]],"")</f>
        <v/>
      </c>
      <c r="B893" t="str">
        <f>IF(Tabela3[[#This Row],[GOL FORA]]&lt;&gt;"",Tabela3[[#This Row],[TIME FORA]],"")</f>
        <v/>
      </c>
      <c r="C893">
        <f t="shared" si="75"/>
        <v>0</v>
      </c>
      <c r="D893">
        <f t="shared" si="76"/>
        <v>0</v>
      </c>
      <c r="E893">
        <f t="shared" si="78"/>
        <v>0</v>
      </c>
      <c r="F893" t="str">
        <f t="shared" si="77"/>
        <v/>
      </c>
      <c r="H893" t="str">
        <f>IFERROR(INDEX(JOGOS!$C$1:$P$16905,$G893,1),"")</f>
        <v>CEARA SERIE A 2023</v>
      </c>
      <c r="I893" s="29">
        <f>IFERROR(INDEX(JOGOS!$C$1:$P$16905,$G893,3),"")</f>
        <v>0</v>
      </c>
      <c r="J893" s="29" t="str">
        <f>IFERROR(INDEX(JOGOS!$C$1:$P$16905,$G893,4),"")</f>
        <v>Iguatu</v>
      </c>
      <c r="K893" s="32">
        <f>IFERROR(INDEX(JOGOS!$C$1:$P$16905,$G893,5),"")</f>
        <v>0</v>
      </c>
      <c r="L893" s="32">
        <f>IFERROR(INDEX(JOGOS!$C$1:$P$16905,$G893,6),"")</f>
        <v>0</v>
      </c>
      <c r="M893" s="29" t="str">
        <f>IFERROR(INDEX(JOGOS!$C$1:$P$16905,$G893,7),"")</f>
        <v>Guarani (J)</v>
      </c>
      <c r="N893" s="32">
        <f>IFERROR(INDEX(JOGOS!$C$1:$P$16905,$G893,8),"")</f>
        <v>0</v>
      </c>
      <c r="O893" s="32">
        <f>IFERROR(INDEX(JOGOS!$C$1:$P$16905,$G893,9),"")</f>
        <v>0</v>
      </c>
      <c r="P893" s="32">
        <f>IFERROR(INDEX(JOGOS!$C$1:$P$16905,$G893,10),"")</f>
        <v>0</v>
      </c>
      <c r="Q893" s="32">
        <f>IFERROR(INDEX(JOGOS!$C$1:$P$16905,$G893,11),"")</f>
        <v>0</v>
      </c>
      <c r="R893" s="32">
        <f>IFERROR(INDEX(JOGOS!$C$1:$P$16905,$G893,12),"")</f>
        <v>0</v>
      </c>
      <c r="S893" s="32">
        <f>IFERROR(INDEX(JOGOS!$C$1:$P$16905,$G893,13),"")</f>
        <v>0</v>
      </c>
      <c r="T893" s="32">
        <f t="shared" si="79"/>
        <v>0</v>
      </c>
    </row>
    <row r="894" spans="1:20">
      <c r="A894" t="str">
        <f>IF(Tabela3[[#This Row],[GOL CASA]]&lt;&gt;"",Tabela3[[#This Row],[TIME CASA]],"")</f>
        <v/>
      </c>
      <c r="B894" t="str">
        <f>IF(Tabela3[[#This Row],[GOL FORA]]&lt;&gt;"",Tabela3[[#This Row],[TIME FORA]],"")</f>
        <v/>
      </c>
      <c r="C894">
        <f t="shared" si="75"/>
        <v>0</v>
      </c>
      <c r="D894">
        <f t="shared" si="76"/>
        <v>0</v>
      </c>
      <c r="E894">
        <f t="shared" si="78"/>
        <v>0</v>
      </c>
      <c r="F894" t="str">
        <f t="shared" si="77"/>
        <v/>
      </c>
      <c r="H894" t="str">
        <f>IFERROR(INDEX(JOGOS!$C$1:$P$16905,$G894,1),"")</f>
        <v>CEARA SERIE A 2023</v>
      </c>
      <c r="I894" s="29">
        <f>IFERROR(INDEX(JOGOS!$C$1:$P$16905,$G894,3),"")</f>
        <v>0</v>
      </c>
      <c r="J894" s="29" t="str">
        <f>IFERROR(INDEX(JOGOS!$C$1:$P$16905,$G894,4),"")</f>
        <v>Barbalha</v>
      </c>
      <c r="K894" s="32">
        <f>IFERROR(INDEX(JOGOS!$C$1:$P$16905,$G894,5),"")</f>
        <v>0</v>
      </c>
      <c r="L894" s="32">
        <f>IFERROR(INDEX(JOGOS!$C$1:$P$16905,$G894,6),"")</f>
        <v>0</v>
      </c>
      <c r="M894" s="29" t="str">
        <f>IFERROR(INDEX(JOGOS!$C$1:$P$16905,$G894,7),"")</f>
        <v>Maracanã</v>
      </c>
      <c r="N894" s="32">
        <f>IFERROR(INDEX(JOGOS!$C$1:$P$16905,$G894,8),"")</f>
        <v>0</v>
      </c>
      <c r="O894" s="32">
        <f>IFERROR(INDEX(JOGOS!$C$1:$P$16905,$G894,9),"")</f>
        <v>0</v>
      </c>
      <c r="P894" s="32">
        <f>IFERROR(INDEX(JOGOS!$C$1:$P$16905,$G894,10),"")</f>
        <v>0</v>
      </c>
      <c r="Q894" s="32">
        <f>IFERROR(INDEX(JOGOS!$C$1:$P$16905,$G894,11),"")</f>
        <v>0</v>
      </c>
      <c r="R894" s="32">
        <f>IFERROR(INDEX(JOGOS!$C$1:$P$16905,$G894,12),"")</f>
        <v>0</v>
      </c>
      <c r="S894" s="32">
        <f>IFERROR(INDEX(JOGOS!$C$1:$P$16905,$G894,13),"")</f>
        <v>0</v>
      </c>
      <c r="T894" s="32">
        <f t="shared" si="79"/>
        <v>0</v>
      </c>
    </row>
    <row r="895" spans="1:20">
      <c r="A895" t="str">
        <f>IF(Tabela3[[#This Row],[GOL CASA]]&lt;&gt;"",Tabela3[[#This Row],[TIME CASA]],"")</f>
        <v/>
      </c>
      <c r="B895" t="str">
        <f>IF(Tabela3[[#This Row],[GOL FORA]]&lt;&gt;"",Tabela3[[#This Row],[TIME FORA]],"")</f>
        <v/>
      </c>
      <c r="C895">
        <f t="shared" si="75"/>
        <v>0</v>
      </c>
      <c r="D895">
        <f t="shared" si="76"/>
        <v>0</v>
      </c>
      <c r="E895">
        <f t="shared" si="78"/>
        <v>0</v>
      </c>
      <c r="F895" t="str">
        <f t="shared" si="77"/>
        <v/>
      </c>
      <c r="H895" t="str">
        <f>IFERROR(INDEX(JOGOS!$C$1:$P$16905,$G895,1),"")</f>
        <v>CEARA SERIE A 2023</v>
      </c>
      <c r="I895" s="29">
        <f>IFERROR(INDEX(JOGOS!$C$1:$P$16905,$G895,3),"")</f>
        <v>0</v>
      </c>
      <c r="J895" s="29" t="str">
        <f>IFERROR(INDEX(JOGOS!$C$1:$P$16905,$G895,4),"")</f>
        <v>Ceará</v>
      </c>
      <c r="K895" s="32">
        <f>IFERROR(INDEX(JOGOS!$C$1:$P$16905,$G895,5),"")</f>
        <v>0</v>
      </c>
      <c r="L895" s="32">
        <f>IFERROR(INDEX(JOGOS!$C$1:$P$16905,$G895,6),"")</f>
        <v>0</v>
      </c>
      <c r="M895" s="29" t="str">
        <f>IFERROR(INDEX(JOGOS!$C$1:$P$16905,$G895,7),"")</f>
        <v>Pacajus</v>
      </c>
      <c r="N895" s="32">
        <f>IFERROR(INDEX(JOGOS!$C$1:$P$16905,$G895,8),"")</f>
        <v>0</v>
      </c>
      <c r="O895" s="32">
        <f>IFERROR(INDEX(JOGOS!$C$1:$P$16905,$G895,9),"")</f>
        <v>0</v>
      </c>
      <c r="P895" s="32">
        <f>IFERROR(INDEX(JOGOS!$C$1:$P$16905,$G895,10),"")</f>
        <v>0</v>
      </c>
      <c r="Q895" s="32">
        <f>IFERROR(INDEX(JOGOS!$C$1:$P$16905,$G895,11),"")</f>
        <v>0</v>
      </c>
      <c r="R895" s="32">
        <f>IFERROR(INDEX(JOGOS!$C$1:$P$16905,$G895,12),"")</f>
        <v>0</v>
      </c>
      <c r="S895" s="32">
        <f>IFERROR(INDEX(JOGOS!$C$1:$P$16905,$G895,13),"")</f>
        <v>0</v>
      </c>
      <c r="T895" s="32">
        <f t="shared" si="79"/>
        <v>0</v>
      </c>
    </row>
    <row r="896" spans="1:20">
      <c r="A896" t="str">
        <f>IF(Tabela3[[#This Row],[GOL CASA]]&lt;&gt;"",Tabela3[[#This Row],[TIME CASA]],"")</f>
        <v/>
      </c>
      <c r="B896" t="str">
        <f>IF(Tabela3[[#This Row],[GOL FORA]]&lt;&gt;"",Tabela3[[#This Row],[TIME FORA]],"")</f>
        <v/>
      </c>
      <c r="C896">
        <f t="shared" si="75"/>
        <v>0</v>
      </c>
      <c r="D896">
        <f t="shared" si="76"/>
        <v>0</v>
      </c>
      <c r="E896">
        <f t="shared" si="78"/>
        <v>0</v>
      </c>
      <c r="F896" t="str">
        <f t="shared" si="77"/>
        <v/>
      </c>
      <c r="H896" t="str">
        <f>IFERROR(INDEX(JOGOS!$C$1:$P$16905,$G896,1),"")</f>
        <v>CEARA SERIE A 2023</v>
      </c>
      <c r="I896" s="29">
        <f>IFERROR(INDEX(JOGOS!$C$1:$P$16905,$G896,3),"")</f>
        <v>0</v>
      </c>
      <c r="J896" s="29" t="str">
        <f>IFERROR(INDEX(JOGOS!$C$1:$P$16905,$G896,4),"")</f>
        <v>Ferroviário</v>
      </c>
      <c r="K896" s="32">
        <f>IFERROR(INDEX(JOGOS!$C$1:$P$16905,$G896,5),"")</f>
        <v>0</v>
      </c>
      <c r="L896" s="32">
        <f>IFERROR(INDEX(JOGOS!$C$1:$P$16905,$G896,6),"")</f>
        <v>0</v>
      </c>
      <c r="M896" s="29" t="str">
        <f>IFERROR(INDEX(JOGOS!$C$1:$P$16905,$G896,7),"")</f>
        <v>FC Atlético</v>
      </c>
      <c r="N896" s="32">
        <f>IFERROR(INDEX(JOGOS!$C$1:$P$16905,$G896,8),"")</f>
        <v>0</v>
      </c>
      <c r="O896" s="32">
        <f>IFERROR(INDEX(JOGOS!$C$1:$P$16905,$G896,9),"")</f>
        <v>0</v>
      </c>
      <c r="P896" s="32">
        <f>IFERROR(INDEX(JOGOS!$C$1:$P$16905,$G896,10),"")</f>
        <v>0</v>
      </c>
      <c r="Q896" s="32">
        <f>IFERROR(INDEX(JOGOS!$C$1:$P$16905,$G896,11),"")</f>
        <v>0</v>
      </c>
      <c r="R896" s="32">
        <f>IFERROR(INDEX(JOGOS!$C$1:$P$16905,$G896,12),"")</f>
        <v>0</v>
      </c>
      <c r="S896" s="32">
        <f>IFERROR(INDEX(JOGOS!$C$1:$P$16905,$G896,13),"")</f>
        <v>0</v>
      </c>
      <c r="T896" s="32">
        <f t="shared" si="79"/>
        <v>0</v>
      </c>
    </row>
    <row r="897" spans="1:20">
      <c r="A897" t="str">
        <f>IF(Tabela3[[#This Row],[GOL CASA]]&lt;&gt;"",Tabela3[[#This Row],[TIME CASA]],"")</f>
        <v/>
      </c>
      <c r="B897" t="str">
        <f>IF(Tabela3[[#This Row],[GOL FORA]]&lt;&gt;"",Tabela3[[#This Row],[TIME FORA]],"")</f>
        <v/>
      </c>
      <c r="C897">
        <f t="shared" ref="C897:C960" si="80">IF(AND(A897=$AP$1,B897=$AQ$1),1,0)</f>
        <v>0</v>
      </c>
      <c r="D897">
        <f t="shared" ref="D897:D960" si="81">IF(AND(A897=$AQ$1,B897=$AP$1),1,0)</f>
        <v>0</v>
      </c>
      <c r="E897">
        <f t="shared" si="78"/>
        <v>0</v>
      </c>
      <c r="F897" t="str">
        <f t="shared" ref="F897:F960" si="82">IF($Y$1=E897,ROW(),"")</f>
        <v/>
      </c>
      <c r="H897" t="str">
        <f>IFERROR(INDEX(JOGOS!$C$1:$P$16905,$G897,1),"")</f>
        <v>CEARA SERIE A 2023</v>
      </c>
      <c r="I897" s="29">
        <f>IFERROR(INDEX(JOGOS!$C$1:$P$16905,$G897,3),"")</f>
        <v>0</v>
      </c>
      <c r="J897" s="29" t="str">
        <f>IFERROR(INDEX(JOGOS!$C$1:$P$16905,$G897,4),"")</f>
        <v>Barbalha</v>
      </c>
      <c r="K897" s="32">
        <f>IFERROR(INDEX(JOGOS!$C$1:$P$16905,$G897,5),"")</f>
        <v>0</v>
      </c>
      <c r="L897" s="32">
        <f>IFERROR(INDEX(JOGOS!$C$1:$P$16905,$G897,6),"")</f>
        <v>0</v>
      </c>
      <c r="M897" s="29" t="str">
        <f>IFERROR(INDEX(JOGOS!$C$1:$P$16905,$G897,7),"")</f>
        <v>Fortaleza</v>
      </c>
      <c r="N897" s="32">
        <f>IFERROR(INDEX(JOGOS!$C$1:$P$16905,$G897,8),"")</f>
        <v>0</v>
      </c>
      <c r="O897" s="32">
        <f>IFERROR(INDEX(JOGOS!$C$1:$P$16905,$G897,9),"")</f>
        <v>0</v>
      </c>
      <c r="P897" s="32">
        <f>IFERROR(INDEX(JOGOS!$C$1:$P$16905,$G897,10),"")</f>
        <v>0</v>
      </c>
      <c r="Q897" s="32">
        <f>IFERROR(INDEX(JOGOS!$C$1:$P$16905,$G897,11),"")</f>
        <v>0</v>
      </c>
      <c r="R897" s="32">
        <f>IFERROR(INDEX(JOGOS!$C$1:$P$16905,$G897,12),"")</f>
        <v>0</v>
      </c>
      <c r="S897" s="32">
        <f>IFERROR(INDEX(JOGOS!$C$1:$P$16905,$G897,13),"")</f>
        <v>0</v>
      </c>
      <c r="T897" s="32">
        <f t="shared" si="79"/>
        <v>0</v>
      </c>
    </row>
    <row r="898" spans="1:20">
      <c r="A898" t="str">
        <f>IF(Tabela3[[#This Row],[GOL CASA]]&lt;&gt;"",Tabela3[[#This Row],[TIME CASA]],"")</f>
        <v/>
      </c>
      <c r="B898" t="str">
        <f>IF(Tabela3[[#This Row],[GOL FORA]]&lt;&gt;"",Tabela3[[#This Row],[TIME FORA]],"")</f>
        <v/>
      </c>
      <c r="C898">
        <f t="shared" si="80"/>
        <v>0</v>
      </c>
      <c r="D898">
        <f t="shared" si="81"/>
        <v>0</v>
      </c>
      <c r="E898">
        <f t="shared" ref="E898:E961" si="83">MAX(C898:D898)</f>
        <v>0</v>
      </c>
      <c r="F898" t="str">
        <f t="shared" si="82"/>
        <v/>
      </c>
      <c r="H898" t="str">
        <f>IFERROR(INDEX(JOGOS!$C$1:$P$16905,$G898,1),"")</f>
        <v>CEARA SERIE A 2023</v>
      </c>
      <c r="I898" s="29">
        <f>IFERROR(INDEX(JOGOS!$C$1:$P$16905,$G898,3),"")</f>
        <v>0</v>
      </c>
      <c r="J898" s="29" t="str">
        <f>IFERROR(INDEX(JOGOS!$C$1:$P$16905,$G898,4),"")</f>
        <v>Caucaia</v>
      </c>
      <c r="K898" s="32">
        <f>IFERROR(INDEX(JOGOS!$C$1:$P$16905,$G898,5),"")</f>
        <v>0</v>
      </c>
      <c r="L898" s="32">
        <f>IFERROR(INDEX(JOGOS!$C$1:$P$16905,$G898,6),"")</f>
        <v>0</v>
      </c>
      <c r="M898" s="29" t="str">
        <f>IFERROR(INDEX(JOGOS!$C$1:$P$16905,$G898,7),"")</f>
        <v>Ferroviário</v>
      </c>
      <c r="N898" s="32">
        <f>IFERROR(INDEX(JOGOS!$C$1:$P$16905,$G898,8),"")</f>
        <v>0</v>
      </c>
      <c r="O898" s="32">
        <f>IFERROR(INDEX(JOGOS!$C$1:$P$16905,$G898,9),"")</f>
        <v>0</v>
      </c>
      <c r="P898" s="32">
        <f>IFERROR(INDEX(JOGOS!$C$1:$P$16905,$G898,10),"")</f>
        <v>0</v>
      </c>
      <c r="Q898" s="32">
        <f>IFERROR(INDEX(JOGOS!$C$1:$P$16905,$G898,11),"")</f>
        <v>0</v>
      </c>
      <c r="R898" s="32">
        <f>IFERROR(INDEX(JOGOS!$C$1:$P$16905,$G898,12),"")</f>
        <v>0</v>
      </c>
      <c r="S898" s="32">
        <f>IFERROR(INDEX(JOGOS!$C$1:$P$16905,$G898,13),"")</f>
        <v>0</v>
      </c>
      <c r="T898" s="32">
        <f t="shared" ref="T898:T961" si="84">SUM(R898+S898)</f>
        <v>0</v>
      </c>
    </row>
    <row r="899" spans="1:20">
      <c r="A899" t="str">
        <f>IF(Tabela3[[#This Row],[GOL CASA]]&lt;&gt;"",Tabela3[[#This Row],[TIME CASA]],"")</f>
        <v/>
      </c>
      <c r="B899" t="str">
        <f>IF(Tabela3[[#This Row],[GOL FORA]]&lt;&gt;"",Tabela3[[#This Row],[TIME FORA]],"")</f>
        <v/>
      </c>
      <c r="C899">
        <f t="shared" si="80"/>
        <v>0</v>
      </c>
      <c r="D899">
        <f t="shared" si="81"/>
        <v>0</v>
      </c>
      <c r="E899">
        <f t="shared" si="83"/>
        <v>0</v>
      </c>
      <c r="F899" t="str">
        <f t="shared" si="82"/>
        <v/>
      </c>
      <c r="H899" t="str">
        <f>IFERROR(INDEX(JOGOS!$C$1:$P$16905,$G899,1),"")</f>
        <v>CEARA SERIE A 2023</v>
      </c>
      <c r="I899" s="29">
        <f>IFERROR(INDEX(JOGOS!$C$1:$P$16905,$G899,3),"")</f>
        <v>0</v>
      </c>
      <c r="J899" s="29" t="str">
        <f>IFERROR(INDEX(JOGOS!$C$1:$P$16905,$G899,4),"")</f>
        <v>Ceará</v>
      </c>
      <c r="K899" s="32">
        <f>IFERROR(INDEX(JOGOS!$C$1:$P$16905,$G899,5),"")</f>
        <v>0</v>
      </c>
      <c r="L899" s="32">
        <f>IFERROR(INDEX(JOGOS!$C$1:$P$16905,$G899,6),"")</f>
        <v>0</v>
      </c>
      <c r="M899" s="29" t="str">
        <f>IFERROR(INDEX(JOGOS!$C$1:$P$16905,$G899,7),"")</f>
        <v>Maracanã</v>
      </c>
      <c r="N899" s="32">
        <f>IFERROR(INDEX(JOGOS!$C$1:$P$16905,$G899,8),"")</f>
        <v>0</v>
      </c>
      <c r="O899" s="32">
        <f>IFERROR(INDEX(JOGOS!$C$1:$P$16905,$G899,9),"")</f>
        <v>0</v>
      </c>
      <c r="P899" s="32">
        <f>IFERROR(INDEX(JOGOS!$C$1:$P$16905,$G899,10),"")</f>
        <v>0</v>
      </c>
      <c r="Q899" s="32">
        <f>IFERROR(INDEX(JOGOS!$C$1:$P$16905,$G899,11),"")</f>
        <v>0</v>
      </c>
      <c r="R899" s="32">
        <f>IFERROR(INDEX(JOGOS!$C$1:$P$16905,$G899,12),"")</f>
        <v>0</v>
      </c>
      <c r="S899" s="32">
        <f>IFERROR(INDEX(JOGOS!$C$1:$P$16905,$G899,13),"")</f>
        <v>0</v>
      </c>
      <c r="T899" s="32">
        <f t="shared" si="84"/>
        <v>0</v>
      </c>
    </row>
    <row r="900" spans="1:20">
      <c r="A900" t="str">
        <f>IF(Tabela3[[#This Row],[GOL CASA]]&lt;&gt;"",Tabela3[[#This Row],[TIME CASA]],"")</f>
        <v/>
      </c>
      <c r="B900" t="str">
        <f>IF(Tabela3[[#This Row],[GOL FORA]]&lt;&gt;"",Tabela3[[#This Row],[TIME FORA]],"")</f>
        <v/>
      </c>
      <c r="C900">
        <f t="shared" si="80"/>
        <v>0</v>
      </c>
      <c r="D900">
        <f t="shared" si="81"/>
        <v>0</v>
      </c>
      <c r="E900">
        <f t="shared" si="83"/>
        <v>0</v>
      </c>
      <c r="F900" t="str">
        <f t="shared" si="82"/>
        <v/>
      </c>
      <c r="H900" t="str">
        <f>IFERROR(INDEX(JOGOS!$C$1:$P$16905,$G900,1),"")</f>
        <v>CEARA SERIE A 2023</v>
      </c>
      <c r="I900" s="29">
        <f>IFERROR(INDEX(JOGOS!$C$1:$P$16905,$G900,3),"")</f>
        <v>0</v>
      </c>
      <c r="J900" s="29" t="str">
        <f>IFERROR(INDEX(JOGOS!$C$1:$P$16905,$G900,4),"")</f>
        <v>FC Atlético</v>
      </c>
      <c r="K900" s="32">
        <f>IFERROR(INDEX(JOGOS!$C$1:$P$16905,$G900,5),"")</f>
        <v>0</v>
      </c>
      <c r="L900" s="32">
        <f>IFERROR(INDEX(JOGOS!$C$1:$P$16905,$G900,6),"")</f>
        <v>0</v>
      </c>
      <c r="M900" s="29" t="str">
        <f>IFERROR(INDEX(JOGOS!$C$1:$P$16905,$G900,7),"")</f>
        <v>Guarani (J)</v>
      </c>
      <c r="N900" s="32">
        <f>IFERROR(INDEX(JOGOS!$C$1:$P$16905,$G900,8),"")</f>
        <v>0</v>
      </c>
      <c r="O900" s="32">
        <f>IFERROR(INDEX(JOGOS!$C$1:$P$16905,$G900,9),"")</f>
        <v>0</v>
      </c>
      <c r="P900" s="32">
        <f>IFERROR(INDEX(JOGOS!$C$1:$P$16905,$G900,10),"")</f>
        <v>0</v>
      </c>
      <c r="Q900" s="32">
        <f>IFERROR(INDEX(JOGOS!$C$1:$P$16905,$G900,11),"")</f>
        <v>0</v>
      </c>
      <c r="R900" s="32">
        <f>IFERROR(INDEX(JOGOS!$C$1:$P$16905,$G900,12),"")</f>
        <v>0</v>
      </c>
      <c r="S900" s="32">
        <f>IFERROR(INDEX(JOGOS!$C$1:$P$16905,$G900,13),"")</f>
        <v>0</v>
      </c>
      <c r="T900" s="32">
        <f t="shared" si="84"/>
        <v>0</v>
      </c>
    </row>
    <row r="901" spans="1:20">
      <c r="A901" t="str">
        <f>IF(Tabela3[[#This Row],[GOL CASA]]&lt;&gt;"",Tabela3[[#This Row],[TIME CASA]],"")</f>
        <v/>
      </c>
      <c r="B901" t="str">
        <f>IF(Tabela3[[#This Row],[GOL FORA]]&lt;&gt;"",Tabela3[[#This Row],[TIME FORA]],"")</f>
        <v/>
      </c>
      <c r="C901">
        <f t="shared" si="80"/>
        <v>0</v>
      </c>
      <c r="D901">
        <f t="shared" si="81"/>
        <v>0</v>
      </c>
      <c r="E901">
        <f t="shared" si="83"/>
        <v>0</v>
      </c>
      <c r="F901" t="str">
        <f t="shared" si="82"/>
        <v/>
      </c>
      <c r="H901" t="str">
        <f>IFERROR(INDEX(JOGOS!$C$1:$P$16905,$G901,1),"")</f>
        <v>CEARA SERIE A 2023</v>
      </c>
      <c r="I901" s="29">
        <f>IFERROR(INDEX(JOGOS!$C$1:$P$16905,$G901,3),"")</f>
        <v>0</v>
      </c>
      <c r="J901" s="29" t="str">
        <f>IFERROR(INDEX(JOGOS!$C$1:$P$16905,$G901,4),"")</f>
        <v>Pacajus</v>
      </c>
      <c r="K901" s="32">
        <f>IFERROR(INDEX(JOGOS!$C$1:$P$16905,$G901,5),"")</f>
        <v>0</v>
      </c>
      <c r="L901" s="32">
        <f>IFERROR(INDEX(JOGOS!$C$1:$P$16905,$G901,6),"")</f>
        <v>0</v>
      </c>
      <c r="M901" s="29" t="str">
        <f>IFERROR(INDEX(JOGOS!$C$1:$P$16905,$G901,7),"")</f>
        <v>Iguatu</v>
      </c>
      <c r="N901" s="32">
        <f>IFERROR(INDEX(JOGOS!$C$1:$P$16905,$G901,8),"")</f>
        <v>0</v>
      </c>
      <c r="O901" s="32">
        <f>IFERROR(INDEX(JOGOS!$C$1:$P$16905,$G901,9),"")</f>
        <v>0</v>
      </c>
      <c r="P901" s="32">
        <f>IFERROR(INDEX(JOGOS!$C$1:$P$16905,$G901,10),"")</f>
        <v>0</v>
      </c>
      <c r="Q901" s="32">
        <f>IFERROR(INDEX(JOGOS!$C$1:$P$16905,$G901,11),"")</f>
        <v>0</v>
      </c>
      <c r="R901" s="32">
        <f>IFERROR(INDEX(JOGOS!$C$1:$P$16905,$G901,12),"")</f>
        <v>0</v>
      </c>
      <c r="S901" s="32">
        <f>IFERROR(INDEX(JOGOS!$C$1:$P$16905,$G901,13),"")</f>
        <v>0</v>
      </c>
      <c r="T901" s="32">
        <f t="shared" si="84"/>
        <v>0</v>
      </c>
    </row>
    <row r="902" spans="1:20">
      <c r="A902" t="str">
        <f>IF(Tabela3[[#This Row],[GOL CASA]]&lt;&gt;"",Tabela3[[#This Row],[TIME CASA]],"")</f>
        <v/>
      </c>
      <c r="B902" t="str">
        <f>IF(Tabela3[[#This Row],[GOL FORA]]&lt;&gt;"",Tabela3[[#This Row],[TIME FORA]],"")</f>
        <v/>
      </c>
      <c r="C902">
        <f t="shared" si="80"/>
        <v>0</v>
      </c>
      <c r="D902">
        <f t="shared" si="81"/>
        <v>0</v>
      </c>
      <c r="E902">
        <f t="shared" si="83"/>
        <v>0</v>
      </c>
      <c r="F902" t="str">
        <f t="shared" si="82"/>
        <v/>
      </c>
      <c r="H902" t="str">
        <f>IFERROR(INDEX(JOGOS!$C$1:$P$16905,$G902,1),"")</f>
        <v>CEARA SERIE A 2023</v>
      </c>
      <c r="I902" s="29">
        <f>IFERROR(INDEX(JOGOS!$C$1:$P$16905,$G902,3),"")</f>
        <v>0</v>
      </c>
      <c r="J902" s="29" t="str">
        <f>IFERROR(INDEX(JOGOS!$C$1:$P$16905,$G902,4),"")</f>
        <v>Caucaia</v>
      </c>
      <c r="K902" s="32">
        <f>IFERROR(INDEX(JOGOS!$C$1:$P$16905,$G902,5),"")</f>
        <v>0</v>
      </c>
      <c r="L902" s="32">
        <f>IFERROR(INDEX(JOGOS!$C$1:$P$16905,$G902,6),"")</f>
        <v>0</v>
      </c>
      <c r="M902" s="29" t="str">
        <f>IFERROR(INDEX(JOGOS!$C$1:$P$16905,$G902,7),"")</f>
        <v>Guarani (J)</v>
      </c>
      <c r="N902" s="32">
        <f>IFERROR(INDEX(JOGOS!$C$1:$P$16905,$G902,8),"")</f>
        <v>0</v>
      </c>
      <c r="O902" s="32">
        <f>IFERROR(INDEX(JOGOS!$C$1:$P$16905,$G902,9),"")</f>
        <v>0</v>
      </c>
      <c r="P902" s="32">
        <f>IFERROR(INDEX(JOGOS!$C$1:$P$16905,$G902,10),"")</f>
        <v>0</v>
      </c>
      <c r="Q902" s="32">
        <f>IFERROR(INDEX(JOGOS!$C$1:$P$16905,$G902,11),"")</f>
        <v>0</v>
      </c>
      <c r="R902" s="32">
        <f>IFERROR(INDEX(JOGOS!$C$1:$P$16905,$G902,12),"")</f>
        <v>0</v>
      </c>
      <c r="S902" s="32">
        <f>IFERROR(INDEX(JOGOS!$C$1:$P$16905,$G902,13),"")</f>
        <v>0</v>
      </c>
      <c r="T902" s="32">
        <f t="shared" si="84"/>
        <v>0</v>
      </c>
    </row>
    <row r="903" spans="1:20">
      <c r="A903" t="str">
        <f>IF(Tabela3[[#This Row],[GOL CASA]]&lt;&gt;"",Tabela3[[#This Row],[TIME CASA]],"")</f>
        <v/>
      </c>
      <c r="B903" t="str">
        <f>IF(Tabela3[[#This Row],[GOL FORA]]&lt;&gt;"",Tabela3[[#This Row],[TIME FORA]],"")</f>
        <v/>
      </c>
      <c r="C903">
        <f t="shared" si="80"/>
        <v>0</v>
      </c>
      <c r="D903">
        <f t="shared" si="81"/>
        <v>0</v>
      </c>
      <c r="E903">
        <f t="shared" si="83"/>
        <v>0</v>
      </c>
      <c r="F903" t="str">
        <f t="shared" si="82"/>
        <v/>
      </c>
      <c r="H903" t="str">
        <f>IFERROR(INDEX(JOGOS!$C$1:$P$16905,$G903,1),"")</f>
        <v>CEARA SERIE A 2023</v>
      </c>
      <c r="I903" s="29">
        <f>IFERROR(INDEX(JOGOS!$C$1:$P$16905,$G903,3),"")</f>
        <v>0</v>
      </c>
      <c r="J903" s="29" t="str">
        <f>IFERROR(INDEX(JOGOS!$C$1:$P$16905,$G903,4),"")</f>
        <v>Ferroviário</v>
      </c>
      <c r="K903" s="32">
        <f>IFERROR(INDEX(JOGOS!$C$1:$P$16905,$G903,5),"")</f>
        <v>0</v>
      </c>
      <c r="L903" s="32">
        <f>IFERROR(INDEX(JOGOS!$C$1:$P$16905,$G903,6),"")</f>
        <v>0</v>
      </c>
      <c r="M903" s="29" t="str">
        <f>IFERROR(INDEX(JOGOS!$C$1:$P$16905,$G903,7),"")</f>
        <v>Ceará</v>
      </c>
      <c r="N903" s="32">
        <f>IFERROR(INDEX(JOGOS!$C$1:$P$16905,$G903,8),"")</f>
        <v>0</v>
      </c>
      <c r="O903" s="32">
        <f>IFERROR(INDEX(JOGOS!$C$1:$P$16905,$G903,9),"")</f>
        <v>0</v>
      </c>
      <c r="P903" s="32">
        <f>IFERROR(INDEX(JOGOS!$C$1:$P$16905,$G903,10),"")</f>
        <v>0</v>
      </c>
      <c r="Q903" s="32">
        <f>IFERROR(INDEX(JOGOS!$C$1:$P$16905,$G903,11),"")</f>
        <v>0</v>
      </c>
      <c r="R903" s="32">
        <f>IFERROR(INDEX(JOGOS!$C$1:$P$16905,$G903,12),"")</f>
        <v>0</v>
      </c>
      <c r="S903" s="32">
        <f>IFERROR(INDEX(JOGOS!$C$1:$P$16905,$G903,13),"")</f>
        <v>0</v>
      </c>
      <c r="T903" s="32">
        <f t="shared" si="84"/>
        <v>0</v>
      </c>
    </row>
    <row r="904" spans="1:20">
      <c r="A904" t="str">
        <f>IF(Tabela3[[#This Row],[GOL CASA]]&lt;&gt;"",Tabela3[[#This Row],[TIME CASA]],"")</f>
        <v/>
      </c>
      <c r="B904" t="str">
        <f>IF(Tabela3[[#This Row],[GOL FORA]]&lt;&gt;"",Tabela3[[#This Row],[TIME FORA]],"")</f>
        <v/>
      </c>
      <c r="C904">
        <f t="shared" si="80"/>
        <v>0</v>
      </c>
      <c r="D904">
        <f t="shared" si="81"/>
        <v>0</v>
      </c>
      <c r="E904">
        <f t="shared" si="83"/>
        <v>0</v>
      </c>
      <c r="F904" t="str">
        <f t="shared" si="82"/>
        <v/>
      </c>
      <c r="H904" t="str">
        <f>IFERROR(INDEX(JOGOS!$C$1:$P$16905,$G904,1),"")</f>
        <v>CEARA SERIE A 2023</v>
      </c>
      <c r="I904" s="29">
        <f>IFERROR(INDEX(JOGOS!$C$1:$P$16905,$G904,3),"")</f>
        <v>0</v>
      </c>
      <c r="J904" s="29" t="str">
        <f>IFERROR(INDEX(JOGOS!$C$1:$P$16905,$G904,4),"")</f>
        <v>Fortaleza</v>
      </c>
      <c r="K904" s="32">
        <f>IFERROR(INDEX(JOGOS!$C$1:$P$16905,$G904,5),"")</f>
        <v>0</v>
      </c>
      <c r="L904" s="32">
        <f>IFERROR(INDEX(JOGOS!$C$1:$P$16905,$G904,6),"")</f>
        <v>0</v>
      </c>
      <c r="M904" s="29" t="str">
        <f>IFERROR(INDEX(JOGOS!$C$1:$P$16905,$G904,7),"")</f>
        <v>FC Atlético</v>
      </c>
      <c r="N904" s="32">
        <f>IFERROR(INDEX(JOGOS!$C$1:$P$16905,$G904,8),"")</f>
        <v>0</v>
      </c>
      <c r="O904" s="32">
        <f>IFERROR(INDEX(JOGOS!$C$1:$P$16905,$G904,9),"")</f>
        <v>0</v>
      </c>
      <c r="P904" s="32">
        <f>IFERROR(INDEX(JOGOS!$C$1:$P$16905,$G904,10),"")</f>
        <v>0</v>
      </c>
      <c r="Q904" s="32">
        <f>IFERROR(INDEX(JOGOS!$C$1:$P$16905,$G904,11),"")</f>
        <v>0</v>
      </c>
      <c r="R904" s="32">
        <f>IFERROR(INDEX(JOGOS!$C$1:$P$16905,$G904,12),"")</f>
        <v>0</v>
      </c>
      <c r="S904" s="32">
        <f>IFERROR(INDEX(JOGOS!$C$1:$P$16905,$G904,13),"")</f>
        <v>0</v>
      </c>
      <c r="T904" s="32">
        <f t="shared" si="84"/>
        <v>0</v>
      </c>
    </row>
    <row r="905" spans="1:20">
      <c r="A905" t="str">
        <f>IF(Tabela3[[#This Row],[GOL CASA]]&lt;&gt;"",Tabela3[[#This Row],[TIME CASA]],"")</f>
        <v/>
      </c>
      <c r="B905" t="str">
        <f>IF(Tabela3[[#This Row],[GOL FORA]]&lt;&gt;"",Tabela3[[#This Row],[TIME FORA]],"")</f>
        <v/>
      </c>
      <c r="C905">
        <f t="shared" si="80"/>
        <v>0</v>
      </c>
      <c r="D905">
        <f t="shared" si="81"/>
        <v>0</v>
      </c>
      <c r="E905">
        <f t="shared" si="83"/>
        <v>0</v>
      </c>
      <c r="F905" t="str">
        <f t="shared" si="82"/>
        <v/>
      </c>
      <c r="H905" t="str">
        <f>IFERROR(INDEX(JOGOS!$C$1:$P$16905,$G905,1),"")</f>
        <v>CEARA SERIE A 2023</v>
      </c>
      <c r="I905" s="29">
        <f>IFERROR(INDEX(JOGOS!$C$1:$P$16905,$G905,3),"")</f>
        <v>0</v>
      </c>
      <c r="J905" s="29" t="str">
        <f>IFERROR(INDEX(JOGOS!$C$1:$P$16905,$G905,4),"")</f>
        <v>Maracanã</v>
      </c>
      <c r="K905" s="32">
        <f>IFERROR(INDEX(JOGOS!$C$1:$P$16905,$G905,5),"")</f>
        <v>0</v>
      </c>
      <c r="L905" s="32">
        <f>IFERROR(INDEX(JOGOS!$C$1:$P$16905,$G905,6),"")</f>
        <v>0</v>
      </c>
      <c r="M905" s="29" t="str">
        <f>IFERROR(INDEX(JOGOS!$C$1:$P$16905,$G905,7),"")</f>
        <v>Iguatu</v>
      </c>
      <c r="N905" s="32">
        <f>IFERROR(INDEX(JOGOS!$C$1:$P$16905,$G905,8),"")</f>
        <v>0</v>
      </c>
      <c r="O905" s="32">
        <f>IFERROR(INDEX(JOGOS!$C$1:$P$16905,$G905,9),"")</f>
        <v>0</v>
      </c>
      <c r="P905" s="32">
        <f>IFERROR(INDEX(JOGOS!$C$1:$P$16905,$G905,10),"")</f>
        <v>0</v>
      </c>
      <c r="Q905" s="32">
        <f>IFERROR(INDEX(JOGOS!$C$1:$P$16905,$G905,11),"")</f>
        <v>0</v>
      </c>
      <c r="R905" s="32">
        <f>IFERROR(INDEX(JOGOS!$C$1:$P$16905,$G905,12),"")</f>
        <v>0</v>
      </c>
      <c r="S905" s="32">
        <f>IFERROR(INDEX(JOGOS!$C$1:$P$16905,$G905,13),"")</f>
        <v>0</v>
      </c>
      <c r="T905" s="32">
        <f t="shared" si="84"/>
        <v>0</v>
      </c>
    </row>
    <row r="906" spans="1:20">
      <c r="A906" t="str">
        <f>IF(Tabela3[[#This Row],[GOL CASA]]&lt;&gt;"",Tabela3[[#This Row],[TIME CASA]],"")</f>
        <v/>
      </c>
      <c r="B906" t="str">
        <f>IF(Tabela3[[#This Row],[GOL FORA]]&lt;&gt;"",Tabela3[[#This Row],[TIME FORA]],"")</f>
        <v/>
      </c>
      <c r="C906">
        <f t="shared" si="80"/>
        <v>0</v>
      </c>
      <c r="D906">
        <f t="shared" si="81"/>
        <v>0</v>
      </c>
      <c r="E906">
        <f t="shared" si="83"/>
        <v>0</v>
      </c>
      <c r="F906" t="str">
        <f t="shared" si="82"/>
        <v/>
      </c>
      <c r="H906" t="str">
        <f>IFERROR(INDEX(JOGOS!$C$1:$P$16905,$G906,1),"")</f>
        <v>CEARA SERIE A 2023</v>
      </c>
      <c r="I906" s="29">
        <f>IFERROR(INDEX(JOGOS!$C$1:$P$16905,$G906,3),"")</f>
        <v>0</v>
      </c>
      <c r="J906" s="29" t="str">
        <f>IFERROR(INDEX(JOGOS!$C$1:$P$16905,$G906,4),"")</f>
        <v>Pacajus</v>
      </c>
      <c r="K906" s="32">
        <f>IFERROR(INDEX(JOGOS!$C$1:$P$16905,$G906,5),"")</f>
        <v>0</v>
      </c>
      <c r="L906" s="32">
        <f>IFERROR(INDEX(JOGOS!$C$1:$P$16905,$G906,6),"")</f>
        <v>0</v>
      </c>
      <c r="M906" s="29" t="str">
        <f>IFERROR(INDEX(JOGOS!$C$1:$P$16905,$G906,7),"")</f>
        <v>Barbalha</v>
      </c>
      <c r="N906" s="32">
        <f>IFERROR(INDEX(JOGOS!$C$1:$P$16905,$G906,8),"")</f>
        <v>0</v>
      </c>
      <c r="O906" s="32">
        <f>IFERROR(INDEX(JOGOS!$C$1:$P$16905,$G906,9),"")</f>
        <v>0</v>
      </c>
      <c r="P906" s="32">
        <f>IFERROR(INDEX(JOGOS!$C$1:$P$16905,$G906,10),"")</f>
        <v>0</v>
      </c>
      <c r="Q906" s="32">
        <f>IFERROR(INDEX(JOGOS!$C$1:$P$16905,$G906,11),"")</f>
        <v>0</v>
      </c>
      <c r="R906" s="32">
        <f>IFERROR(INDEX(JOGOS!$C$1:$P$16905,$G906,12),"")</f>
        <v>0</v>
      </c>
      <c r="S906" s="32">
        <f>IFERROR(INDEX(JOGOS!$C$1:$P$16905,$G906,13),"")</f>
        <v>0</v>
      </c>
      <c r="T906" s="32">
        <f t="shared" si="84"/>
        <v>0</v>
      </c>
    </row>
    <row r="907" spans="1:20">
      <c r="A907" t="str">
        <f>IF(Tabela3[[#This Row],[GOL CASA]]&lt;&gt;"",Tabela3[[#This Row],[TIME CASA]],"")</f>
        <v/>
      </c>
      <c r="B907" t="str">
        <f>IF(Tabela3[[#This Row],[GOL FORA]]&lt;&gt;"",Tabela3[[#This Row],[TIME FORA]],"")</f>
        <v/>
      </c>
      <c r="C907">
        <f t="shared" si="80"/>
        <v>0</v>
      </c>
      <c r="D907">
        <f t="shared" si="81"/>
        <v>0</v>
      </c>
      <c r="E907">
        <f t="shared" si="83"/>
        <v>0</v>
      </c>
      <c r="F907" t="str">
        <f t="shared" si="82"/>
        <v/>
      </c>
      <c r="H907" t="str">
        <f>IFERROR(INDEX(JOGOS!$C$1:$P$16905,$G907,1),"")</f>
        <v>CEARA SERIE A 2023</v>
      </c>
      <c r="I907" s="29">
        <f>IFERROR(INDEX(JOGOS!$C$1:$P$16905,$G907,3),"")</f>
        <v>0</v>
      </c>
      <c r="J907" s="29" t="str">
        <f>IFERROR(INDEX(JOGOS!$C$1:$P$16905,$G907,4),"")</f>
        <v>Caucaia</v>
      </c>
      <c r="K907" s="32">
        <f>IFERROR(INDEX(JOGOS!$C$1:$P$16905,$G907,5),"")</f>
        <v>0</v>
      </c>
      <c r="L907" s="32">
        <f>IFERROR(INDEX(JOGOS!$C$1:$P$16905,$G907,6),"")</f>
        <v>0</v>
      </c>
      <c r="M907" s="29" t="str">
        <f>IFERROR(INDEX(JOGOS!$C$1:$P$16905,$G907,7),"")</f>
        <v>Pacajus</v>
      </c>
      <c r="N907" s="32">
        <f>IFERROR(INDEX(JOGOS!$C$1:$P$16905,$G907,8),"")</f>
        <v>0</v>
      </c>
      <c r="O907" s="32">
        <f>IFERROR(INDEX(JOGOS!$C$1:$P$16905,$G907,9),"")</f>
        <v>0</v>
      </c>
      <c r="P907" s="32">
        <f>IFERROR(INDEX(JOGOS!$C$1:$P$16905,$G907,10),"")</f>
        <v>0</v>
      </c>
      <c r="Q907" s="32">
        <f>IFERROR(INDEX(JOGOS!$C$1:$P$16905,$G907,11),"")</f>
        <v>0</v>
      </c>
      <c r="R907" s="32">
        <f>IFERROR(INDEX(JOGOS!$C$1:$P$16905,$G907,12),"")</f>
        <v>0</v>
      </c>
      <c r="S907" s="32">
        <f>IFERROR(INDEX(JOGOS!$C$1:$P$16905,$G907,13),"")</f>
        <v>0</v>
      </c>
      <c r="T907" s="32">
        <f t="shared" si="84"/>
        <v>0</v>
      </c>
    </row>
    <row r="908" spans="1:20">
      <c r="A908" t="str">
        <f>IF(Tabela3[[#This Row],[GOL CASA]]&lt;&gt;"",Tabela3[[#This Row],[TIME CASA]],"")</f>
        <v/>
      </c>
      <c r="B908" t="str">
        <f>IF(Tabela3[[#This Row],[GOL FORA]]&lt;&gt;"",Tabela3[[#This Row],[TIME FORA]],"")</f>
        <v/>
      </c>
      <c r="C908">
        <f t="shared" si="80"/>
        <v>0</v>
      </c>
      <c r="D908">
        <f t="shared" si="81"/>
        <v>0</v>
      </c>
      <c r="E908">
        <f t="shared" si="83"/>
        <v>0</v>
      </c>
      <c r="F908" t="str">
        <f t="shared" si="82"/>
        <v/>
      </c>
      <c r="H908" t="str">
        <f>IFERROR(INDEX(JOGOS!$C$1:$P$16905,$G908,1),"")</f>
        <v>CEARA SERIE A 2023</v>
      </c>
      <c r="I908" s="29">
        <f>IFERROR(INDEX(JOGOS!$C$1:$P$16905,$G908,3),"")</f>
        <v>0</v>
      </c>
      <c r="J908" s="29" t="str">
        <f>IFERROR(INDEX(JOGOS!$C$1:$P$16905,$G908,4),"")</f>
        <v>Ceará</v>
      </c>
      <c r="K908" s="32">
        <f>IFERROR(INDEX(JOGOS!$C$1:$P$16905,$G908,5),"")</f>
        <v>0</v>
      </c>
      <c r="L908" s="32">
        <f>IFERROR(INDEX(JOGOS!$C$1:$P$16905,$G908,6),"")</f>
        <v>0</v>
      </c>
      <c r="M908" s="29" t="str">
        <f>IFERROR(INDEX(JOGOS!$C$1:$P$16905,$G908,7),"")</f>
        <v>Fortaleza</v>
      </c>
      <c r="N908" s="32">
        <f>IFERROR(INDEX(JOGOS!$C$1:$P$16905,$G908,8),"")</f>
        <v>0</v>
      </c>
      <c r="O908" s="32">
        <f>IFERROR(INDEX(JOGOS!$C$1:$P$16905,$G908,9),"")</f>
        <v>0</v>
      </c>
      <c r="P908" s="32">
        <f>IFERROR(INDEX(JOGOS!$C$1:$P$16905,$G908,10),"")</f>
        <v>0</v>
      </c>
      <c r="Q908" s="32">
        <f>IFERROR(INDEX(JOGOS!$C$1:$P$16905,$G908,11),"")</f>
        <v>0</v>
      </c>
      <c r="R908" s="32">
        <f>IFERROR(INDEX(JOGOS!$C$1:$P$16905,$G908,12),"")</f>
        <v>0</v>
      </c>
      <c r="S908" s="32">
        <f>IFERROR(INDEX(JOGOS!$C$1:$P$16905,$G908,13),"")</f>
        <v>0</v>
      </c>
      <c r="T908" s="32">
        <f t="shared" si="84"/>
        <v>0</v>
      </c>
    </row>
    <row r="909" spans="1:20">
      <c r="A909" t="str">
        <f>IF(Tabela3[[#This Row],[GOL CASA]]&lt;&gt;"",Tabela3[[#This Row],[TIME CASA]],"")</f>
        <v/>
      </c>
      <c r="B909" t="str">
        <f>IF(Tabela3[[#This Row],[GOL FORA]]&lt;&gt;"",Tabela3[[#This Row],[TIME FORA]],"")</f>
        <v/>
      </c>
      <c r="C909">
        <f t="shared" si="80"/>
        <v>0</v>
      </c>
      <c r="D909">
        <f t="shared" si="81"/>
        <v>0</v>
      </c>
      <c r="E909">
        <f t="shared" si="83"/>
        <v>0</v>
      </c>
      <c r="F909" t="str">
        <f t="shared" si="82"/>
        <v/>
      </c>
      <c r="H909" t="str">
        <f>IFERROR(INDEX(JOGOS!$C$1:$P$16905,$G909,1),"")</f>
        <v>CEARA SERIE A 2023</v>
      </c>
      <c r="I909" s="29">
        <f>IFERROR(INDEX(JOGOS!$C$1:$P$16905,$G909,3),"")</f>
        <v>0</v>
      </c>
      <c r="J909" s="29" t="str">
        <f>IFERROR(INDEX(JOGOS!$C$1:$P$16905,$G909,4),"")</f>
        <v>FC Atlético</v>
      </c>
      <c r="K909" s="32">
        <f>IFERROR(INDEX(JOGOS!$C$1:$P$16905,$G909,5),"")</f>
        <v>0</v>
      </c>
      <c r="L909" s="32">
        <f>IFERROR(INDEX(JOGOS!$C$1:$P$16905,$G909,6),"")</f>
        <v>0</v>
      </c>
      <c r="M909" s="29" t="str">
        <f>IFERROR(INDEX(JOGOS!$C$1:$P$16905,$G909,7),"")</f>
        <v>Maracanã</v>
      </c>
      <c r="N909" s="32">
        <f>IFERROR(INDEX(JOGOS!$C$1:$P$16905,$G909,8),"")</f>
        <v>0</v>
      </c>
      <c r="O909" s="32">
        <f>IFERROR(INDEX(JOGOS!$C$1:$P$16905,$G909,9),"")</f>
        <v>0</v>
      </c>
      <c r="P909" s="32">
        <f>IFERROR(INDEX(JOGOS!$C$1:$P$16905,$G909,10),"")</f>
        <v>0</v>
      </c>
      <c r="Q909" s="32">
        <f>IFERROR(INDEX(JOGOS!$C$1:$P$16905,$G909,11),"")</f>
        <v>0</v>
      </c>
      <c r="R909" s="32">
        <f>IFERROR(INDEX(JOGOS!$C$1:$P$16905,$G909,12),"")</f>
        <v>0</v>
      </c>
      <c r="S909" s="32">
        <f>IFERROR(INDEX(JOGOS!$C$1:$P$16905,$G909,13),"")</f>
        <v>0</v>
      </c>
      <c r="T909" s="32">
        <f t="shared" si="84"/>
        <v>0</v>
      </c>
    </row>
    <row r="910" spans="1:20">
      <c r="A910" t="str">
        <f>IF(Tabela3[[#This Row],[GOL CASA]]&lt;&gt;"",Tabela3[[#This Row],[TIME CASA]],"")</f>
        <v/>
      </c>
      <c r="B910" t="str">
        <f>IF(Tabela3[[#This Row],[GOL FORA]]&lt;&gt;"",Tabela3[[#This Row],[TIME FORA]],"")</f>
        <v/>
      </c>
      <c r="C910">
        <f t="shared" si="80"/>
        <v>0</v>
      </c>
      <c r="D910">
        <f t="shared" si="81"/>
        <v>0</v>
      </c>
      <c r="E910">
        <f t="shared" si="83"/>
        <v>0</v>
      </c>
      <c r="F910" t="str">
        <f t="shared" si="82"/>
        <v/>
      </c>
      <c r="H910" t="str">
        <f>IFERROR(INDEX(JOGOS!$C$1:$P$16905,$G910,1),"")</f>
        <v>CEARA SERIE A 2023</v>
      </c>
      <c r="I910" s="29">
        <f>IFERROR(INDEX(JOGOS!$C$1:$P$16905,$G910,3),"")</f>
        <v>0</v>
      </c>
      <c r="J910" s="29" t="str">
        <f>IFERROR(INDEX(JOGOS!$C$1:$P$16905,$G910,4),"")</f>
        <v>Guarani (J)</v>
      </c>
      <c r="K910" s="32">
        <f>IFERROR(INDEX(JOGOS!$C$1:$P$16905,$G910,5),"")</f>
        <v>0</v>
      </c>
      <c r="L910" s="32">
        <f>IFERROR(INDEX(JOGOS!$C$1:$P$16905,$G910,6),"")</f>
        <v>0</v>
      </c>
      <c r="M910" s="29" t="str">
        <f>IFERROR(INDEX(JOGOS!$C$1:$P$16905,$G910,7),"")</f>
        <v>Barbalha</v>
      </c>
      <c r="N910" s="32">
        <f>IFERROR(INDEX(JOGOS!$C$1:$P$16905,$G910,8),"")</f>
        <v>0</v>
      </c>
      <c r="O910" s="32">
        <f>IFERROR(INDEX(JOGOS!$C$1:$P$16905,$G910,9),"")</f>
        <v>0</v>
      </c>
      <c r="P910" s="32">
        <f>IFERROR(INDEX(JOGOS!$C$1:$P$16905,$G910,10),"")</f>
        <v>0</v>
      </c>
      <c r="Q910" s="32">
        <f>IFERROR(INDEX(JOGOS!$C$1:$P$16905,$G910,11),"")</f>
        <v>0</v>
      </c>
      <c r="R910" s="32">
        <f>IFERROR(INDEX(JOGOS!$C$1:$P$16905,$G910,12),"")</f>
        <v>0</v>
      </c>
      <c r="S910" s="32">
        <f>IFERROR(INDEX(JOGOS!$C$1:$P$16905,$G910,13),"")</f>
        <v>0</v>
      </c>
      <c r="T910" s="32">
        <f t="shared" si="84"/>
        <v>0</v>
      </c>
    </row>
    <row r="911" spans="1:20">
      <c r="A911" t="str">
        <f>IF(Tabela3[[#This Row],[GOL CASA]]&lt;&gt;"",Tabela3[[#This Row],[TIME CASA]],"")</f>
        <v/>
      </c>
      <c r="B911" t="str">
        <f>IF(Tabela3[[#This Row],[GOL FORA]]&lt;&gt;"",Tabela3[[#This Row],[TIME FORA]],"")</f>
        <v/>
      </c>
      <c r="C911">
        <f t="shared" si="80"/>
        <v>0</v>
      </c>
      <c r="D911">
        <f t="shared" si="81"/>
        <v>0</v>
      </c>
      <c r="E911">
        <f t="shared" si="83"/>
        <v>0</v>
      </c>
      <c r="F911" t="str">
        <f t="shared" si="82"/>
        <v/>
      </c>
      <c r="H911" t="str">
        <f>IFERROR(INDEX(JOGOS!$C$1:$P$16905,$G911,1),"")</f>
        <v>CEARA SERIE A 2023</v>
      </c>
      <c r="I911" s="29">
        <f>IFERROR(INDEX(JOGOS!$C$1:$P$16905,$G911,3),"")</f>
        <v>0</v>
      </c>
      <c r="J911" s="29" t="str">
        <f>IFERROR(INDEX(JOGOS!$C$1:$P$16905,$G911,4),"")</f>
        <v>Iguatu</v>
      </c>
      <c r="K911" s="32">
        <f>IFERROR(INDEX(JOGOS!$C$1:$P$16905,$G911,5),"")</f>
        <v>0</v>
      </c>
      <c r="L911" s="32">
        <f>IFERROR(INDEX(JOGOS!$C$1:$P$16905,$G911,6),"")</f>
        <v>0</v>
      </c>
      <c r="M911" s="29" t="str">
        <f>IFERROR(INDEX(JOGOS!$C$1:$P$16905,$G911,7),"")</f>
        <v>Ferroviário</v>
      </c>
      <c r="N911" s="32">
        <f>IFERROR(INDEX(JOGOS!$C$1:$P$16905,$G911,8),"")</f>
        <v>0</v>
      </c>
      <c r="O911" s="32">
        <f>IFERROR(INDEX(JOGOS!$C$1:$P$16905,$G911,9),"")</f>
        <v>0</v>
      </c>
      <c r="P911" s="32">
        <f>IFERROR(INDEX(JOGOS!$C$1:$P$16905,$G911,10),"")</f>
        <v>0</v>
      </c>
      <c r="Q911" s="32">
        <f>IFERROR(INDEX(JOGOS!$C$1:$P$16905,$G911,11),"")</f>
        <v>0</v>
      </c>
      <c r="R911" s="32">
        <f>IFERROR(INDEX(JOGOS!$C$1:$P$16905,$G911,12),"")</f>
        <v>0</v>
      </c>
      <c r="S911" s="32">
        <f>IFERROR(INDEX(JOGOS!$C$1:$P$16905,$G911,13),"")</f>
        <v>0</v>
      </c>
      <c r="T911" s="32">
        <f t="shared" si="84"/>
        <v>0</v>
      </c>
    </row>
    <row r="912" spans="1:20">
      <c r="A912" t="str">
        <f>IF(Tabela3[[#This Row],[GOL CASA]]&lt;&gt;"",Tabela3[[#This Row],[TIME CASA]],"")</f>
        <v/>
      </c>
      <c r="B912" t="str">
        <f>IF(Tabela3[[#This Row],[GOL FORA]]&lt;&gt;"",Tabela3[[#This Row],[TIME FORA]],"")</f>
        <v/>
      </c>
      <c r="C912">
        <f t="shared" si="80"/>
        <v>0</v>
      </c>
      <c r="D912">
        <f t="shared" si="81"/>
        <v>0</v>
      </c>
      <c r="E912">
        <f t="shared" si="83"/>
        <v>0</v>
      </c>
      <c r="F912" t="str">
        <f t="shared" si="82"/>
        <v/>
      </c>
      <c r="H912" t="str">
        <f>IFERROR(INDEX(JOGOS!$C$1:$P$16905,$G912,1),"")</f>
        <v>CEARA SERIE B 2023</v>
      </c>
      <c r="I912" s="29">
        <f>IFERROR(INDEX(JOGOS!$C$1:$P$16905,$G912,3),"")</f>
        <v>0</v>
      </c>
      <c r="J912" s="29" t="str">
        <f>IFERROR(INDEX(JOGOS!$C$1:$P$16905,$G912,4),"")</f>
        <v>Horizonte</v>
      </c>
      <c r="K912" s="32">
        <f>IFERROR(INDEX(JOGOS!$C$1:$P$16905,$G912,5),"")</f>
        <v>0</v>
      </c>
      <c r="L912" s="32">
        <f>IFERROR(INDEX(JOGOS!$C$1:$P$16905,$G912,6),"")</f>
        <v>0</v>
      </c>
      <c r="M912" s="29" t="str">
        <f>IFERROR(INDEX(JOGOS!$C$1:$P$16905,$G912,7),"")</f>
        <v>Pacatuba</v>
      </c>
      <c r="N912" s="32">
        <f>IFERROR(INDEX(JOGOS!$C$1:$P$16905,$G912,8),"")</f>
        <v>0</v>
      </c>
      <c r="O912" s="32">
        <f>IFERROR(INDEX(JOGOS!$C$1:$P$16905,$G912,9),"")</f>
        <v>0</v>
      </c>
      <c r="P912" s="32">
        <f>IFERROR(INDEX(JOGOS!$C$1:$P$16905,$G912,10),"")</f>
        <v>0</v>
      </c>
      <c r="Q912" s="32">
        <f>IFERROR(INDEX(JOGOS!$C$1:$P$16905,$G912,11),"")</f>
        <v>0</v>
      </c>
      <c r="R912" s="32">
        <f>IFERROR(INDEX(JOGOS!$C$1:$P$16905,$G912,12),"")</f>
        <v>0</v>
      </c>
      <c r="S912" s="32">
        <f>IFERROR(INDEX(JOGOS!$C$1:$P$16905,$G912,13),"")</f>
        <v>0</v>
      </c>
      <c r="T912" s="32">
        <f t="shared" si="84"/>
        <v>0</v>
      </c>
    </row>
    <row r="913" spans="1:20">
      <c r="A913" t="str">
        <f>IF(Tabela3[[#This Row],[GOL CASA]]&lt;&gt;"",Tabela3[[#This Row],[TIME CASA]],"")</f>
        <v/>
      </c>
      <c r="B913" t="str">
        <f>IF(Tabela3[[#This Row],[GOL FORA]]&lt;&gt;"",Tabela3[[#This Row],[TIME FORA]],"")</f>
        <v/>
      </c>
      <c r="C913">
        <f t="shared" si="80"/>
        <v>0</v>
      </c>
      <c r="D913">
        <f t="shared" si="81"/>
        <v>0</v>
      </c>
      <c r="E913">
        <f t="shared" si="83"/>
        <v>0</v>
      </c>
      <c r="F913" t="str">
        <f t="shared" si="82"/>
        <v/>
      </c>
      <c r="H913" t="str">
        <f>IFERROR(INDEX(JOGOS!$C$1:$P$16905,$G913,1),"")</f>
        <v>CEARA SERIE B 2023</v>
      </c>
      <c r="I913" s="29">
        <f>IFERROR(INDEX(JOGOS!$C$1:$P$16905,$G913,3),"")</f>
        <v>0</v>
      </c>
      <c r="J913" s="29" t="str">
        <f>IFERROR(INDEX(JOGOS!$C$1:$P$16905,$G913,4),"")</f>
        <v>Itapipoca</v>
      </c>
      <c r="K913" s="32">
        <f>IFERROR(INDEX(JOGOS!$C$1:$P$16905,$G913,5),"")</f>
        <v>0</v>
      </c>
      <c r="L913" s="32">
        <f>IFERROR(INDEX(JOGOS!$C$1:$P$16905,$G913,6),"")</f>
        <v>0</v>
      </c>
      <c r="M913" s="29" t="str">
        <f>IFERROR(INDEX(JOGOS!$C$1:$P$16905,$G913,7),"")</f>
        <v>Tiradentes</v>
      </c>
      <c r="N913" s="32">
        <f>IFERROR(INDEX(JOGOS!$C$1:$P$16905,$G913,8),"")</f>
        <v>0</v>
      </c>
      <c r="O913" s="32">
        <f>IFERROR(INDEX(JOGOS!$C$1:$P$16905,$G913,9),"")</f>
        <v>0</v>
      </c>
      <c r="P913" s="32">
        <f>IFERROR(INDEX(JOGOS!$C$1:$P$16905,$G913,10),"")</f>
        <v>0</v>
      </c>
      <c r="Q913" s="32">
        <f>IFERROR(INDEX(JOGOS!$C$1:$P$16905,$G913,11),"")</f>
        <v>0</v>
      </c>
      <c r="R913" s="32">
        <f>IFERROR(INDEX(JOGOS!$C$1:$P$16905,$G913,12),"")</f>
        <v>0</v>
      </c>
      <c r="S913" s="32">
        <f>IFERROR(INDEX(JOGOS!$C$1:$P$16905,$G913,13),"")</f>
        <v>0</v>
      </c>
      <c r="T913" s="32">
        <f t="shared" si="84"/>
        <v>0</v>
      </c>
    </row>
    <row r="914" spans="1:20">
      <c r="A914" t="str">
        <f>IF(Tabela3[[#This Row],[GOL CASA]]&lt;&gt;"",Tabela3[[#This Row],[TIME CASA]],"")</f>
        <v/>
      </c>
      <c r="B914" t="str">
        <f>IF(Tabela3[[#This Row],[GOL FORA]]&lt;&gt;"",Tabela3[[#This Row],[TIME FORA]],"")</f>
        <v/>
      </c>
      <c r="C914">
        <f t="shared" si="80"/>
        <v>0</v>
      </c>
      <c r="D914">
        <f t="shared" si="81"/>
        <v>0</v>
      </c>
      <c r="E914">
        <f t="shared" si="83"/>
        <v>0</v>
      </c>
      <c r="F914" t="str">
        <f t="shared" si="82"/>
        <v/>
      </c>
      <c r="H914" t="str">
        <f>IFERROR(INDEX(JOGOS!$C$1:$P$16905,$G914,1),"")</f>
        <v>CEARA SERIE B 2023</v>
      </c>
      <c r="I914" s="29">
        <f>IFERROR(INDEX(JOGOS!$C$1:$P$16905,$G914,3),"")</f>
        <v>0</v>
      </c>
      <c r="J914" s="29" t="str">
        <f>IFERROR(INDEX(JOGOS!$C$1:$P$16905,$G914,4),"")</f>
        <v>Floresta</v>
      </c>
      <c r="K914" s="32">
        <f>IFERROR(INDEX(JOGOS!$C$1:$P$16905,$G914,5),"")</f>
        <v>0</v>
      </c>
      <c r="L914" s="32">
        <f>IFERROR(INDEX(JOGOS!$C$1:$P$16905,$G914,6),"")</f>
        <v>0</v>
      </c>
      <c r="M914" s="29" t="str">
        <f>IFERROR(INDEX(JOGOS!$C$1:$P$16905,$G914,7),"")</f>
        <v>Grêmio</v>
      </c>
      <c r="N914" s="32">
        <f>IFERROR(INDEX(JOGOS!$C$1:$P$16905,$G914,8),"")</f>
        <v>0</v>
      </c>
      <c r="O914" s="32">
        <f>IFERROR(INDEX(JOGOS!$C$1:$P$16905,$G914,9),"")</f>
        <v>0</v>
      </c>
      <c r="P914" s="32">
        <f>IFERROR(INDEX(JOGOS!$C$1:$P$16905,$G914,10),"")</f>
        <v>0</v>
      </c>
      <c r="Q914" s="32">
        <f>IFERROR(INDEX(JOGOS!$C$1:$P$16905,$G914,11),"")</f>
        <v>0</v>
      </c>
      <c r="R914" s="32">
        <f>IFERROR(INDEX(JOGOS!$C$1:$P$16905,$G914,12),"")</f>
        <v>0</v>
      </c>
      <c r="S914" s="32">
        <f>IFERROR(INDEX(JOGOS!$C$1:$P$16905,$G914,13),"")</f>
        <v>0</v>
      </c>
      <c r="T914" s="32">
        <f t="shared" si="84"/>
        <v>0</v>
      </c>
    </row>
    <row r="915" spans="1:20">
      <c r="A915" t="str">
        <f>IF(Tabela3[[#This Row],[GOL CASA]]&lt;&gt;"",Tabela3[[#This Row],[TIME CASA]],"")</f>
        <v/>
      </c>
      <c r="B915" t="str">
        <f>IF(Tabela3[[#This Row],[GOL FORA]]&lt;&gt;"",Tabela3[[#This Row],[TIME FORA]],"")</f>
        <v/>
      </c>
      <c r="C915">
        <f t="shared" si="80"/>
        <v>0</v>
      </c>
      <c r="D915">
        <f t="shared" si="81"/>
        <v>0</v>
      </c>
      <c r="E915">
        <f t="shared" si="83"/>
        <v>0</v>
      </c>
      <c r="F915" t="str">
        <f t="shared" si="82"/>
        <v/>
      </c>
      <c r="H915" t="str">
        <f>IFERROR(INDEX(JOGOS!$C$1:$P$16905,$G915,1),"")</f>
        <v>CEARA SERIE B 2023</v>
      </c>
      <c r="I915" s="29">
        <f>IFERROR(INDEX(JOGOS!$C$1:$P$16905,$G915,3),"")</f>
        <v>0</v>
      </c>
      <c r="J915" s="29" t="str">
        <f>IFERROR(INDEX(JOGOS!$C$1:$P$16905,$G915,4),"")</f>
        <v>Crato</v>
      </c>
      <c r="K915" s="32">
        <f>IFERROR(INDEX(JOGOS!$C$1:$P$16905,$G915,5),"")</f>
        <v>0</v>
      </c>
      <c r="L915" s="32">
        <f>IFERROR(INDEX(JOGOS!$C$1:$P$16905,$G915,6),"")</f>
        <v>0</v>
      </c>
      <c r="M915" s="29" t="str">
        <f>IFERROR(INDEX(JOGOS!$C$1:$P$16905,$G915,7),"")</f>
        <v>Icasa</v>
      </c>
      <c r="N915" s="32">
        <f>IFERROR(INDEX(JOGOS!$C$1:$P$16905,$G915,8),"")</f>
        <v>0</v>
      </c>
      <c r="O915" s="32">
        <f>IFERROR(INDEX(JOGOS!$C$1:$P$16905,$G915,9),"")</f>
        <v>0</v>
      </c>
      <c r="P915" s="32">
        <f>IFERROR(INDEX(JOGOS!$C$1:$P$16905,$G915,10),"")</f>
        <v>0</v>
      </c>
      <c r="Q915" s="32">
        <f>IFERROR(INDEX(JOGOS!$C$1:$P$16905,$G915,11),"")</f>
        <v>0</v>
      </c>
      <c r="R915" s="32">
        <f>IFERROR(INDEX(JOGOS!$C$1:$P$16905,$G915,12),"")</f>
        <v>0</v>
      </c>
      <c r="S915" s="32">
        <f>IFERROR(INDEX(JOGOS!$C$1:$P$16905,$G915,13),"")</f>
        <v>0</v>
      </c>
      <c r="T915" s="32">
        <f t="shared" si="84"/>
        <v>0</v>
      </c>
    </row>
    <row r="916" spans="1:20">
      <c r="A916" t="str">
        <f>IF(Tabela3[[#This Row],[GOL CASA]]&lt;&gt;"",Tabela3[[#This Row],[TIME CASA]],"")</f>
        <v/>
      </c>
      <c r="B916" t="str">
        <f>IF(Tabela3[[#This Row],[GOL FORA]]&lt;&gt;"",Tabela3[[#This Row],[TIME FORA]],"")</f>
        <v/>
      </c>
      <c r="C916">
        <f t="shared" si="80"/>
        <v>0</v>
      </c>
      <c r="D916">
        <f t="shared" si="81"/>
        <v>0</v>
      </c>
      <c r="E916">
        <f t="shared" si="83"/>
        <v>0</v>
      </c>
      <c r="F916" t="str">
        <f t="shared" si="82"/>
        <v/>
      </c>
      <c r="H916" t="str">
        <f>IFERROR(INDEX(JOGOS!$C$1:$P$16905,$G916,1),"")</f>
        <v>CEARA SERIE B 2023</v>
      </c>
      <c r="I916" s="29">
        <f>IFERROR(INDEX(JOGOS!$C$1:$P$16905,$G916,3),"")</f>
        <v>0</v>
      </c>
      <c r="J916" s="29" t="str">
        <f>IFERROR(INDEX(JOGOS!$C$1:$P$16905,$G916,4),"")</f>
        <v>Guarany (S)</v>
      </c>
      <c r="K916" s="32">
        <f>IFERROR(INDEX(JOGOS!$C$1:$P$16905,$G916,5),"")</f>
        <v>0</v>
      </c>
      <c r="L916" s="32">
        <f>IFERROR(INDEX(JOGOS!$C$1:$P$16905,$G916,6),"")</f>
        <v>0</v>
      </c>
      <c r="M916" s="29" t="str">
        <f>IFERROR(INDEX(JOGOS!$C$1:$P$16905,$G916,7),"")</f>
        <v>Crateús</v>
      </c>
      <c r="N916" s="32">
        <f>IFERROR(INDEX(JOGOS!$C$1:$P$16905,$G916,8),"")</f>
        <v>0</v>
      </c>
      <c r="O916" s="32">
        <f>IFERROR(INDEX(JOGOS!$C$1:$P$16905,$G916,9),"")</f>
        <v>0</v>
      </c>
      <c r="P916" s="32">
        <f>IFERROR(INDEX(JOGOS!$C$1:$P$16905,$G916,10),"")</f>
        <v>0</v>
      </c>
      <c r="Q916" s="32">
        <f>IFERROR(INDEX(JOGOS!$C$1:$P$16905,$G916,11),"")</f>
        <v>0</v>
      </c>
      <c r="R916" s="32">
        <f>IFERROR(INDEX(JOGOS!$C$1:$P$16905,$G916,12),"")</f>
        <v>0</v>
      </c>
      <c r="S916" s="32">
        <f>IFERROR(INDEX(JOGOS!$C$1:$P$16905,$G916,13),"")</f>
        <v>0</v>
      </c>
      <c r="T916" s="32">
        <f t="shared" si="84"/>
        <v>0</v>
      </c>
    </row>
    <row r="917" spans="1:20">
      <c r="A917" t="str">
        <f>IF(Tabela3[[#This Row],[GOL CASA]]&lt;&gt;"",Tabela3[[#This Row],[TIME CASA]],"")</f>
        <v/>
      </c>
      <c r="B917" t="str">
        <f>IF(Tabela3[[#This Row],[GOL FORA]]&lt;&gt;"",Tabela3[[#This Row],[TIME FORA]],"")</f>
        <v/>
      </c>
      <c r="C917">
        <f t="shared" si="80"/>
        <v>0</v>
      </c>
      <c r="D917">
        <f t="shared" si="81"/>
        <v>0</v>
      </c>
      <c r="E917">
        <f t="shared" si="83"/>
        <v>0</v>
      </c>
      <c r="F917" t="str">
        <f t="shared" si="82"/>
        <v/>
      </c>
      <c r="H917" t="str">
        <f>IFERROR(INDEX(JOGOS!$C$1:$P$16905,$G917,1),"")</f>
        <v>CEARA SERIE B 2023</v>
      </c>
      <c r="I917" s="29">
        <f>IFERROR(INDEX(JOGOS!$C$1:$P$16905,$G917,3),"")</f>
        <v>0</v>
      </c>
      <c r="J917" s="29" t="str">
        <f>IFERROR(INDEX(JOGOS!$C$1:$P$16905,$G917,4),"")</f>
        <v>Pacatuba</v>
      </c>
      <c r="K917" s="32">
        <f>IFERROR(INDEX(JOGOS!$C$1:$P$16905,$G917,5),"")</f>
        <v>0</v>
      </c>
      <c r="L917" s="32">
        <f>IFERROR(INDEX(JOGOS!$C$1:$P$16905,$G917,6),"")</f>
        <v>0</v>
      </c>
      <c r="M917" s="29" t="str">
        <f>IFERROR(INDEX(JOGOS!$C$1:$P$16905,$G917,7),"")</f>
        <v>Guarany (S)</v>
      </c>
      <c r="N917" s="32">
        <f>IFERROR(INDEX(JOGOS!$C$1:$P$16905,$G917,8),"")</f>
        <v>0</v>
      </c>
      <c r="O917" s="32">
        <f>IFERROR(INDEX(JOGOS!$C$1:$P$16905,$G917,9),"")</f>
        <v>0</v>
      </c>
      <c r="P917" s="32">
        <f>IFERROR(INDEX(JOGOS!$C$1:$P$16905,$G917,10),"")</f>
        <v>0</v>
      </c>
      <c r="Q917" s="32">
        <f>IFERROR(INDEX(JOGOS!$C$1:$P$16905,$G917,11),"")</f>
        <v>0</v>
      </c>
      <c r="R917" s="32">
        <f>IFERROR(INDEX(JOGOS!$C$1:$P$16905,$G917,12),"")</f>
        <v>0</v>
      </c>
      <c r="S917" s="32">
        <f>IFERROR(INDEX(JOGOS!$C$1:$P$16905,$G917,13),"")</f>
        <v>0</v>
      </c>
      <c r="T917" s="32">
        <f t="shared" si="84"/>
        <v>0</v>
      </c>
    </row>
    <row r="918" spans="1:20">
      <c r="A918" t="str">
        <f>IF(Tabela3[[#This Row],[GOL CASA]]&lt;&gt;"",Tabela3[[#This Row],[TIME CASA]],"")</f>
        <v/>
      </c>
      <c r="B918" t="str">
        <f>IF(Tabela3[[#This Row],[GOL FORA]]&lt;&gt;"",Tabela3[[#This Row],[TIME FORA]],"")</f>
        <v/>
      </c>
      <c r="C918">
        <f t="shared" si="80"/>
        <v>0</v>
      </c>
      <c r="D918">
        <f t="shared" si="81"/>
        <v>0</v>
      </c>
      <c r="E918">
        <f t="shared" si="83"/>
        <v>0</v>
      </c>
      <c r="F918" t="str">
        <f t="shared" si="82"/>
        <v/>
      </c>
      <c r="H918" t="str">
        <f>IFERROR(INDEX(JOGOS!$C$1:$P$16905,$G918,1),"")</f>
        <v>CEARA SERIE B 2023</v>
      </c>
      <c r="I918" s="29">
        <f>IFERROR(INDEX(JOGOS!$C$1:$P$16905,$G918,3),"")</f>
        <v>0</v>
      </c>
      <c r="J918" s="29" t="str">
        <f>IFERROR(INDEX(JOGOS!$C$1:$P$16905,$G918,4),"")</f>
        <v>Crato</v>
      </c>
      <c r="K918" s="32">
        <f>IFERROR(INDEX(JOGOS!$C$1:$P$16905,$G918,5),"")</f>
        <v>0</v>
      </c>
      <c r="L918" s="32">
        <f>IFERROR(INDEX(JOGOS!$C$1:$P$16905,$G918,6),"")</f>
        <v>0</v>
      </c>
      <c r="M918" s="29" t="str">
        <f>IFERROR(INDEX(JOGOS!$C$1:$P$16905,$G918,7),"")</f>
        <v>Itapipoca</v>
      </c>
      <c r="N918" s="32">
        <f>IFERROR(INDEX(JOGOS!$C$1:$P$16905,$G918,8),"")</f>
        <v>0</v>
      </c>
      <c r="O918" s="32">
        <f>IFERROR(INDEX(JOGOS!$C$1:$P$16905,$G918,9),"")</f>
        <v>0</v>
      </c>
      <c r="P918" s="32">
        <f>IFERROR(INDEX(JOGOS!$C$1:$P$16905,$G918,10),"")</f>
        <v>0</v>
      </c>
      <c r="Q918" s="32">
        <f>IFERROR(INDEX(JOGOS!$C$1:$P$16905,$G918,11),"")</f>
        <v>0</v>
      </c>
      <c r="R918" s="32">
        <f>IFERROR(INDEX(JOGOS!$C$1:$P$16905,$G918,12),"")</f>
        <v>0</v>
      </c>
      <c r="S918" s="32">
        <f>IFERROR(INDEX(JOGOS!$C$1:$P$16905,$G918,13),"")</f>
        <v>0</v>
      </c>
      <c r="T918" s="32">
        <f t="shared" si="84"/>
        <v>0</v>
      </c>
    </row>
    <row r="919" spans="1:20">
      <c r="A919" t="str">
        <f>IF(Tabela3[[#This Row],[GOL CASA]]&lt;&gt;"",Tabela3[[#This Row],[TIME CASA]],"")</f>
        <v/>
      </c>
      <c r="B919" t="str">
        <f>IF(Tabela3[[#This Row],[GOL FORA]]&lt;&gt;"",Tabela3[[#This Row],[TIME FORA]],"")</f>
        <v/>
      </c>
      <c r="C919">
        <f t="shared" si="80"/>
        <v>0</v>
      </c>
      <c r="D919">
        <f t="shared" si="81"/>
        <v>0</v>
      </c>
      <c r="E919">
        <f t="shared" si="83"/>
        <v>0</v>
      </c>
      <c r="F919" t="str">
        <f t="shared" si="82"/>
        <v/>
      </c>
      <c r="H919" t="str">
        <f>IFERROR(INDEX(JOGOS!$C$1:$P$16905,$G919,1),"")</f>
        <v>CEARA SERIE B 2023</v>
      </c>
      <c r="I919" s="29">
        <f>IFERROR(INDEX(JOGOS!$C$1:$P$16905,$G919,3),"")</f>
        <v>0</v>
      </c>
      <c r="J919" s="29" t="str">
        <f>IFERROR(INDEX(JOGOS!$C$1:$P$16905,$G919,4),"")</f>
        <v>Grêmio</v>
      </c>
      <c r="K919" s="32">
        <f>IFERROR(INDEX(JOGOS!$C$1:$P$16905,$G919,5),"")</f>
        <v>0</v>
      </c>
      <c r="L919" s="32">
        <f>IFERROR(INDEX(JOGOS!$C$1:$P$16905,$G919,6),"")</f>
        <v>0</v>
      </c>
      <c r="M919" s="29" t="str">
        <f>IFERROR(INDEX(JOGOS!$C$1:$P$16905,$G919,7),"")</f>
        <v>Horizonte</v>
      </c>
      <c r="N919" s="32">
        <f>IFERROR(INDEX(JOGOS!$C$1:$P$16905,$G919,8),"")</f>
        <v>0</v>
      </c>
      <c r="O919" s="32">
        <f>IFERROR(INDEX(JOGOS!$C$1:$P$16905,$G919,9),"")</f>
        <v>0</v>
      </c>
      <c r="P919" s="32">
        <f>IFERROR(INDEX(JOGOS!$C$1:$P$16905,$G919,10),"")</f>
        <v>0</v>
      </c>
      <c r="Q919" s="32">
        <f>IFERROR(INDEX(JOGOS!$C$1:$P$16905,$G919,11),"")</f>
        <v>0</v>
      </c>
      <c r="R919" s="32">
        <f>IFERROR(INDEX(JOGOS!$C$1:$P$16905,$G919,12),"")</f>
        <v>0</v>
      </c>
      <c r="S919" s="32">
        <f>IFERROR(INDEX(JOGOS!$C$1:$P$16905,$G919,13),"")</f>
        <v>0</v>
      </c>
      <c r="T919" s="32">
        <f t="shared" si="84"/>
        <v>0</v>
      </c>
    </row>
    <row r="920" spans="1:20">
      <c r="A920" t="str">
        <f>IF(Tabela3[[#This Row],[GOL CASA]]&lt;&gt;"",Tabela3[[#This Row],[TIME CASA]],"")</f>
        <v/>
      </c>
      <c r="B920" t="str">
        <f>IF(Tabela3[[#This Row],[GOL FORA]]&lt;&gt;"",Tabela3[[#This Row],[TIME FORA]],"")</f>
        <v/>
      </c>
      <c r="C920">
        <f t="shared" si="80"/>
        <v>0</v>
      </c>
      <c r="D920">
        <f t="shared" si="81"/>
        <v>0</v>
      </c>
      <c r="E920">
        <f t="shared" si="83"/>
        <v>0</v>
      </c>
      <c r="F920" t="str">
        <f t="shared" si="82"/>
        <v/>
      </c>
      <c r="H920" t="str">
        <f>IFERROR(INDEX(JOGOS!$C$1:$P$16905,$G920,1),"")</f>
        <v>CEARA SERIE B 2023</v>
      </c>
      <c r="I920" s="29">
        <f>IFERROR(INDEX(JOGOS!$C$1:$P$16905,$G920,3),"")</f>
        <v>0</v>
      </c>
      <c r="J920" s="29" t="str">
        <f>IFERROR(INDEX(JOGOS!$C$1:$P$16905,$G920,4),"")</f>
        <v>Icasa</v>
      </c>
      <c r="K920" s="32">
        <f>IFERROR(INDEX(JOGOS!$C$1:$P$16905,$G920,5),"")</f>
        <v>0</v>
      </c>
      <c r="L920" s="32">
        <f>IFERROR(INDEX(JOGOS!$C$1:$P$16905,$G920,6),"")</f>
        <v>0</v>
      </c>
      <c r="M920" s="29" t="str">
        <f>IFERROR(INDEX(JOGOS!$C$1:$P$16905,$G920,7),"")</f>
        <v>Tiradentes</v>
      </c>
      <c r="N920" s="32">
        <f>IFERROR(INDEX(JOGOS!$C$1:$P$16905,$G920,8),"")</f>
        <v>0</v>
      </c>
      <c r="O920" s="32">
        <f>IFERROR(INDEX(JOGOS!$C$1:$P$16905,$G920,9),"")</f>
        <v>0</v>
      </c>
      <c r="P920" s="32">
        <f>IFERROR(INDEX(JOGOS!$C$1:$P$16905,$G920,10),"")</f>
        <v>0</v>
      </c>
      <c r="Q920" s="32">
        <f>IFERROR(INDEX(JOGOS!$C$1:$P$16905,$G920,11),"")</f>
        <v>0</v>
      </c>
      <c r="R920" s="32">
        <f>IFERROR(INDEX(JOGOS!$C$1:$P$16905,$G920,12),"")</f>
        <v>0</v>
      </c>
      <c r="S920" s="32">
        <f>IFERROR(INDEX(JOGOS!$C$1:$P$16905,$G920,13),"")</f>
        <v>0</v>
      </c>
      <c r="T920" s="32">
        <f t="shared" si="84"/>
        <v>0</v>
      </c>
    </row>
    <row r="921" spans="1:20">
      <c r="A921" t="str">
        <f>IF(Tabela3[[#This Row],[GOL CASA]]&lt;&gt;"",Tabela3[[#This Row],[TIME CASA]],"")</f>
        <v/>
      </c>
      <c r="B921" t="str">
        <f>IF(Tabela3[[#This Row],[GOL FORA]]&lt;&gt;"",Tabela3[[#This Row],[TIME FORA]],"")</f>
        <v/>
      </c>
      <c r="C921">
        <f t="shared" si="80"/>
        <v>0</v>
      </c>
      <c r="D921">
        <f t="shared" si="81"/>
        <v>0</v>
      </c>
      <c r="E921">
        <f t="shared" si="83"/>
        <v>0</v>
      </c>
      <c r="F921" t="str">
        <f t="shared" si="82"/>
        <v/>
      </c>
      <c r="H921" t="str">
        <f>IFERROR(INDEX(JOGOS!$C$1:$P$16905,$G921,1),"")</f>
        <v>CEARA SERIE B 2023</v>
      </c>
      <c r="I921" s="29">
        <f>IFERROR(INDEX(JOGOS!$C$1:$P$16905,$G921,3),"")</f>
        <v>0</v>
      </c>
      <c r="J921" s="29" t="str">
        <f>IFERROR(INDEX(JOGOS!$C$1:$P$16905,$G921,4),"")</f>
        <v>Crateús</v>
      </c>
      <c r="K921" s="32">
        <f>IFERROR(INDEX(JOGOS!$C$1:$P$16905,$G921,5),"")</f>
        <v>0</v>
      </c>
      <c r="L921" s="32">
        <f>IFERROR(INDEX(JOGOS!$C$1:$P$16905,$G921,6),"")</f>
        <v>0</v>
      </c>
      <c r="M921" s="29" t="str">
        <f>IFERROR(INDEX(JOGOS!$C$1:$P$16905,$G921,7),"")</f>
        <v>Floresta</v>
      </c>
      <c r="N921" s="32">
        <f>IFERROR(INDEX(JOGOS!$C$1:$P$16905,$G921,8),"")</f>
        <v>0</v>
      </c>
      <c r="O921" s="32">
        <f>IFERROR(INDEX(JOGOS!$C$1:$P$16905,$G921,9),"")</f>
        <v>0</v>
      </c>
      <c r="P921" s="32">
        <f>IFERROR(INDEX(JOGOS!$C$1:$P$16905,$G921,10),"")</f>
        <v>0</v>
      </c>
      <c r="Q921" s="32">
        <f>IFERROR(INDEX(JOGOS!$C$1:$P$16905,$G921,11),"")</f>
        <v>0</v>
      </c>
      <c r="R921" s="32">
        <f>IFERROR(INDEX(JOGOS!$C$1:$P$16905,$G921,12),"")</f>
        <v>0</v>
      </c>
      <c r="S921" s="32">
        <f>IFERROR(INDEX(JOGOS!$C$1:$P$16905,$G921,13),"")</f>
        <v>0</v>
      </c>
      <c r="T921" s="32">
        <f t="shared" si="84"/>
        <v>0</v>
      </c>
    </row>
    <row r="922" spans="1:20">
      <c r="A922" t="str">
        <f>IF(Tabela3[[#This Row],[GOL CASA]]&lt;&gt;"",Tabela3[[#This Row],[TIME CASA]],"")</f>
        <v/>
      </c>
      <c r="B922" t="str">
        <f>IF(Tabela3[[#This Row],[GOL FORA]]&lt;&gt;"",Tabela3[[#This Row],[TIME FORA]],"")</f>
        <v/>
      </c>
      <c r="C922">
        <f t="shared" si="80"/>
        <v>0</v>
      </c>
      <c r="D922">
        <f t="shared" si="81"/>
        <v>0</v>
      </c>
      <c r="E922">
        <f t="shared" si="83"/>
        <v>0</v>
      </c>
      <c r="F922" t="str">
        <f t="shared" si="82"/>
        <v/>
      </c>
      <c r="H922" t="str">
        <f>IFERROR(INDEX(JOGOS!$C$1:$P$16905,$G922,1),"")</f>
        <v>CEARA SERIE B 2023</v>
      </c>
      <c r="I922" s="29">
        <f>IFERROR(INDEX(JOGOS!$C$1:$P$16905,$G922,3),"")</f>
        <v>0</v>
      </c>
      <c r="J922" s="29" t="str">
        <f>IFERROR(INDEX(JOGOS!$C$1:$P$16905,$G922,4),"")</f>
        <v>Tiradentes</v>
      </c>
      <c r="K922" s="32">
        <f>IFERROR(INDEX(JOGOS!$C$1:$P$16905,$G922,5),"")</f>
        <v>0</v>
      </c>
      <c r="L922" s="32">
        <f>IFERROR(INDEX(JOGOS!$C$1:$P$16905,$G922,6),"")</f>
        <v>0</v>
      </c>
      <c r="M922" s="29" t="str">
        <f>IFERROR(INDEX(JOGOS!$C$1:$P$16905,$G922,7),"")</f>
        <v>Pacatuba</v>
      </c>
      <c r="N922" s="32">
        <f>IFERROR(INDEX(JOGOS!$C$1:$P$16905,$G922,8),"")</f>
        <v>0</v>
      </c>
      <c r="O922" s="32">
        <f>IFERROR(INDEX(JOGOS!$C$1:$P$16905,$G922,9),"")</f>
        <v>0</v>
      </c>
      <c r="P922" s="32">
        <f>IFERROR(INDEX(JOGOS!$C$1:$P$16905,$G922,10),"")</f>
        <v>0</v>
      </c>
      <c r="Q922" s="32">
        <f>IFERROR(INDEX(JOGOS!$C$1:$P$16905,$G922,11),"")</f>
        <v>0</v>
      </c>
      <c r="R922" s="32">
        <f>IFERROR(INDEX(JOGOS!$C$1:$P$16905,$G922,12),"")</f>
        <v>0</v>
      </c>
      <c r="S922" s="32">
        <f>IFERROR(INDEX(JOGOS!$C$1:$P$16905,$G922,13),"")</f>
        <v>0</v>
      </c>
      <c r="T922" s="32">
        <f t="shared" si="84"/>
        <v>0</v>
      </c>
    </row>
    <row r="923" spans="1:20">
      <c r="A923" t="str">
        <f>IF(Tabela3[[#This Row],[GOL CASA]]&lt;&gt;"",Tabela3[[#This Row],[TIME CASA]],"")</f>
        <v/>
      </c>
      <c r="B923" t="str">
        <f>IF(Tabela3[[#This Row],[GOL FORA]]&lt;&gt;"",Tabela3[[#This Row],[TIME FORA]],"")</f>
        <v/>
      </c>
      <c r="C923">
        <f t="shared" si="80"/>
        <v>0</v>
      </c>
      <c r="D923">
        <f t="shared" si="81"/>
        <v>0</v>
      </c>
      <c r="E923">
        <f t="shared" si="83"/>
        <v>0</v>
      </c>
      <c r="F923" t="str">
        <f t="shared" si="82"/>
        <v/>
      </c>
      <c r="H923" t="str">
        <f>IFERROR(INDEX(JOGOS!$C$1:$P$16905,$G923,1),"")</f>
        <v>CEARA SERIE B 2023</v>
      </c>
      <c r="I923" s="29">
        <f>IFERROR(INDEX(JOGOS!$C$1:$P$16905,$G923,3),"")</f>
        <v>0</v>
      </c>
      <c r="J923" s="29" t="str">
        <f>IFERROR(INDEX(JOGOS!$C$1:$P$16905,$G923,4),"")</f>
        <v>Guarany (S)</v>
      </c>
      <c r="K923" s="32">
        <f>IFERROR(INDEX(JOGOS!$C$1:$P$16905,$G923,5),"")</f>
        <v>0</v>
      </c>
      <c r="L923" s="32">
        <f>IFERROR(INDEX(JOGOS!$C$1:$P$16905,$G923,6),"")</f>
        <v>0</v>
      </c>
      <c r="M923" s="29" t="str">
        <f>IFERROR(INDEX(JOGOS!$C$1:$P$16905,$G923,7),"")</f>
        <v>Grêmio</v>
      </c>
      <c r="N923" s="32">
        <f>IFERROR(INDEX(JOGOS!$C$1:$P$16905,$G923,8),"")</f>
        <v>0</v>
      </c>
      <c r="O923" s="32">
        <f>IFERROR(INDEX(JOGOS!$C$1:$P$16905,$G923,9),"")</f>
        <v>0</v>
      </c>
      <c r="P923" s="32">
        <f>IFERROR(INDEX(JOGOS!$C$1:$P$16905,$G923,10),"")</f>
        <v>0</v>
      </c>
      <c r="Q923" s="32">
        <f>IFERROR(INDEX(JOGOS!$C$1:$P$16905,$G923,11),"")</f>
        <v>0</v>
      </c>
      <c r="R923" s="32">
        <f>IFERROR(INDEX(JOGOS!$C$1:$P$16905,$G923,12),"")</f>
        <v>0</v>
      </c>
      <c r="S923" s="32">
        <f>IFERROR(INDEX(JOGOS!$C$1:$P$16905,$G923,13),"")</f>
        <v>0</v>
      </c>
      <c r="T923" s="32">
        <f t="shared" si="84"/>
        <v>0</v>
      </c>
    </row>
    <row r="924" spans="1:20">
      <c r="A924" t="str">
        <f>IF(Tabela3[[#This Row],[GOL CASA]]&lt;&gt;"",Tabela3[[#This Row],[TIME CASA]],"")</f>
        <v/>
      </c>
      <c r="B924" t="str">
        <f>IF(Tabela3[[#This Row],[GOL FORA]]&lt;&gt;"",Tabela3[[#This Row],[TIME FORA]],"")</f>
        <v/>
      </c>
      <c r="C924">
        <f t="shared" si="80"/>
        <v>0</v>
      </c>
      <c r="D924">
        <f t="shared" si="81"/>
        <v>0</v>
      </c>
      <c r="E924">
        <f t="shared" si="83"/>
        <v>0</v>
      </c>
      <c r="F924" t="str">
        <f t="shared" si="82"/>
        <v/>
      </c>
      <c r="H924" t="str">
        <f>IFERROR(INDEX(JOGOS!$C$1:$P$16905,$G924,1),"")</f>
        <v>CEARA SERIE B 2023</v>
      </c>
      <c r="I924" s="29">
        <f>IFERROR(INDEX(JOGOS!$C$1:$P$16905,$G924,3),"")</f>
        <v>0</v>
      </c>
      <c r="J924" s="29" t="str">
        <f>IFERROR(INDEX(JOGOS!$C$1:$P$16905,$G924,4),"")</f>
        <v>Icasa</v>
      </c>
      <c r="K924" s="32">
        <f>IFERROR(INDEX(JOGOS!$C$1:$P$16905,$G924,5),"")</f>
        <v>0</v>
      </c>
      <c r="L924" s="32">
        <f>IFERROR(INDEX(JOGOS!$C$1:$P$16905,$G924,6),"")</f>
        <v>0</v>
      </c>
      <c r="M924" s="29" t="str">
        <f>IFERROR(INDEX(JOGOS!$C$1:$P$16905,$G924,7),"")</f>
        <v>Crateús</v>
      </c>
      <c r="N924" s="32">
        <f>IFERROR(INDEX(JOGOS!$C$1:$P$16905,$G924,8),"")</f>
        <v>0</v>
      </c>
      <c r="O924" s="32">
        <f>IFERROR(INDEX(JOGOS!$C$1:$P$16905,$G924,9),"")</f>
        <v>0</v>
      </c>
      <c r="P924" s="32">
        <f>IFERROR(INDEX(JOGOS!$C$1:$P$16905,$G924,10),"")</f>
        <v>0</v>
      </c>
      <c r="Q924" s="32">
        <f>IFERROR(INDEX(JOGOS!$C$1:$P$16905,$G924,11),"")</f>
        <v>0</v>
      </c>
      <c r="R924" s="32">
        <f>IFERROR(INDEX(JOGOS!$C$1:$P$16905,$G924,12),"")</f>
        <v>0</v>
      </c>
      <c r="S924" s="32">
        <f>IFERROR(INDEX(JOGOS!$C$1:$P$16905,$G924,13),"")</f>
        <v>0</v>
      </c>
      <c r="T924" s="32">
        <f t="shared" si="84"/>
        <v>0</v>
      </c>
    </row>
    <row r="925" spans="1:20">
      <c r="A925" t="str">
        <f>IF(Tabela3[[#This Row],[GOL CASA]]&lt;&gt;"",Tabela3[[#This Row],[TIME CASA]],"")</f>
        <v/>
      </c>
      <c r="B925" t="str">
        <f>IF(Tabela3[[#This Row],[GOL FORA]]&lt;&gt;"",Tabela3[[#This Row],[TIME FORA]],"")</f>
        <v/>
      </c>
      <c r="C925">
        <f t="shared" si="80"/>
        <v>0</v>
      </c>
      <c r="D925">
        <f t="shared" si="81"/>
        <v>0</v>
      </c>
      <c r="E925">
        <f t="shared" si="83"/>
        <v>0</v>
      </c>
      <c r="F925" t="str">
        <f t="shared" si="82"/>
        <v/>
      </c>
      <c r="H925" t="str">
        <f>IFERROR(INDEX(JOGOS!$C$1:$P$16905,$G925,1),"")</f>
        <v>CEARA SERIE B 2023</v>
      </c>
      <c r="I925" s="29">
        <f>IFERROR(INDEX(JOGOS!$C$1:$P$16905,$G925,3),"")</f>
        <v>0</v>
      </c>
      <c r="J925" s="29" t="str">
        <f>IFERROR(INDEX(JOGOS!$C$1:$P$16905,$G925,4),"")</f>
        <v>Horizonte</v>
      </c>
      <c r="K925" s="32">
        <f>IFERROR(INDEX(JOGOS!$C$1:$P$16905,$G925,5),"")</f>
        <v>0</v>
      </c>
      <c r="L925" s="32">
        <f>IFERROR(INDEX(JOGOS!$C$1:$P$16905,$G925,6),"")</f>
        <v>0</v>
      </c>
      <c r="M925" s="29" t="str">
        <f>IFERROR(INDEX(JOGOS!$C$1:$P$16905,$G925,7),"")</f>
        <v>Itapipoca</v>
      </c>
      <c r="N925" s="32">
        <f>IFERROR(INDEX(JOGOS!$C$1:$P$16905,$G925,8),"")</f>
        <v>0</v>
      </c>
      <c r="O925" s="32">
        <f>IFERROR(INDEX(JOGOS!$C$1:$P$16905,$G925,9),"")</f>
        <v>0</v>
      </c>
      <c r="P925" s="32">
        <f>IFERROR(INDEX(JOGOS!$C$1:$P$16905,$G925,10),"")</f>
        <v>0</v>
      </c>
      <c r="Q925" s="32">
        <f>IFERROR(INDEX(JOGOS!$C$1:$P$16905,$G925,11),"")</f>
        <v>0</v>
      </c>
      <c r="R925" s="32">
        <f>IFERROR(INDEX(JOGOS!$C$1:$P$16905,$G925,12),"")</f>
        <v>0</v>
      </c>
      <c r="S925" s="32">
        <f>IFERROR(INDEX(JOGOS!$C$1:$P$16905,$G925,13),"")</f>
        <v>0</v>
      </c>
      <c r="T925" s="32">
        <f t="shared" si="84"/>
        <v>0</v>
      </c>
    </row>
    <row r="926" spans="1:20">
      <c r="A926" t="str">
        <f>IF(Tabela3[[#This Row],[GOL CASA]]&lt;&gt;"",Tabela3[[#This Row],[TIME CASA]],"")</f>
        <v/>
      </c>
      <c r="B926" t="str">
        <f>IF(Tabela3[[#This Row],[GOL FORA]]&lt;&gt;"",Tabela3[[#This Row],[TIME FORA]],"")</f>
        <v/>
      </c>
      <c r="C926">
        <f t="shared" si="80"/>
        <v>0</v>
      </c>
      <c r="D926">
        <f t="shared" si="81"/>
        <v>0</v>
      </c>
      <c r="E926">
        <f t="shared" si="83"/>
        <v>0</v>
      </c>
      <c r="F926" t="str">
        <f t="shared" si="82"/>
        <v/>
      </c>
      <c r="H926" t="str">
        <f>IFERROR(INDEX(JOGOS!$C$1:$P$16905,$G926,1),"")</f>
        <v>CEARA SERIE B 2023</v>
      </c>
      <c r="I926" s="29">
        <f>IFERROR(INDEX(JOGOS!$C$1:$P$16905,$G926,3),"")</f>
        <v>0</v>
      </c>
      <c r="J926" s="29" t="str">
        <f>IFERROR(INDEX(JOGOS!$C$1:$P$16905,$G926,4),"")</f>
        <v>Floresta</v>
      </c>
      <c r="K926" s="32">
        <f>IFERROR(INDEX(JOGOS!$C$1:$P$16905,$G926,5),"")</f>
        <v>0</v>
      </c>
      <c r="L926" s="32">
        <f>IFERROR(INDEX(JOGOS!$C$1:$P$16905,$G926,6),"")</f>
        <v>0</v>
      </c>
      <c r="M926" s="29" t="str">
        <f>IFERROR(INDEX(JOGOS!$C$1:$P$16905,$G926,7),"")</f>
        <v>Crato</v>
      </c>
      <c r="N926" s="32">
        <f>IFERROR(INDEX(JOGOS!$C$1:$P$16905,$G926,8),"")</f>
        <v>0</v>
      </c>
      <c r="O926" s="32">
        <f>IFERROR(INDEX(JOGOS!$C$1:$P$16905,$G926,9),"")</f>
        <v>0</v>
      </c>
      <c r="P926" s="32">
        <f>IFERROR(INDEX(JOGOS!$C$1:$P$16905,$G926,10),"")</f>
        <v>0</v>
      </c>
      <c r="Q926" s="32">
        <f>IFERROR(INDEX(JOGOS!$C$1:$P$16905,$G926,11),"")</f>
        <v>0</v>
      </c>
      <c r="R926" s="32">
        <f>IFERROR(INDEX(JOGOS!$C$1:$P$16905,$G926,12),"")</f>
        <v>0</v>
      </c>
      <c r="S926" s="32">
        <f>IFERROR(INDEX(JOGOS!$C$1:$P$16905,$G926,13),"")</f>
        <v>0</v>
      </c>
      <c r="T926" s="32">
        <f t="shared" si="84"/>
        <v>0</v>
      </c>
    </row>
    <row r="927" spans="1:20">
      <c r="A927" t="str">
        <f>IF(Tabela3[[#This Row],[GOL CASA]]&lt;&gt;"",Tabela3[[#This Row],[TIME CASA]],"")</f>
        <v/>
      </c>
      <c r="B927" t="str">
        <f>IF(Tabela3[[#This Row],[GOL FORA]]&lt;&gt;"",Tabela3[[#This Row],[TIME FORA]],"")</f>
        <v/>
      </c>
      <c r="C927">
        <f t="shared" si="80"/>
        <v>0</v>
      </c>
      <c r="D927">
        <f t="shared" si="81"/>
        <v>0</v>
      </c>
      <c r="E927">
        <f t="shared" si="83"/>
        <v>0</v>
      </c>
      <c r="F927" t="str">
        <f t="shared" si="82"/>
        <v/>
      </c>
      <c r="H927" t="str">
        <f>IFERROR(INDEX(JOGOS!$C$1:$P$16905,$G927,1),"")</f>
        <v>CEARA SERIE B 2023</v>
      </c>
      <c r="I927" s="29">
        <f>IFERROR(INDEX(JOGOS!$C$1:$P$16905,$G927,3),"")</f>
        <v>0</v>
      </c>
      <c r="J927" s="29" t="str">
        <f>IFERROR(INDEX(JOGOS!$C$1:$P$16905,$G927,4),"")</f>
        <v>Itapipoca</v>
      </c>
      <c r="K927" s="32">
        <f>IFERROR(INDEX(JOGOS!$C$1:$P$16905,$G927,5),"")</f>
        <v>0</v>
      </c>
      <c r="L927" s="32">
        <f>IFERROR(INDEX(JOGOS!$C$1:$P$16905,$G927,6),"")</f>
        <v>0</v>
      </c>
      <c r="M927" s="29" t="str">
        <f>IFERROR(INDEX(JOGOS!$C$1:$P$16905,$G927,7),"")</f>
        <v>Pacatuba</v>
      </c>
      <c r="N927" s="32">
        <f>IFERROR(INDEX(JOGOS!$C$1:$P$16905,$G927,8),"")</f>
        <v>0</v>
      </c>
      <c r="O927" s="32">
        <f>IFERROR(INDEX(JOGOS!$C$1:$P$16905,$G927,9),"")</f>
        <v>0</v>
      </c>
      <c r="P927" s="32">
        <f>IFERROR(INDEX(JOGOS!$C$1:$P$16905,$G927,10),"")</f>
        <v>0</v>
      </c>
      <c r="Q927" s="32">
        <f>IFERROR(INDEX(JOGOS!$C$1:$P$16905,$G927,11),"")</f>
        <v>0</v>
      </c>
      <c r="R927" s="32">
        <f>IFERROR(INDEX(JOGOS!$C$1:$P$16905,$G927,12),"")</f>
        <v>0</v>
      </c>
      <c r="S927" s="32">
        <f>IFERROR(INDEX(JOGOS!$C$1:$P$16905,$G927,13),"")</f>
        <v>0</v>
      </c>
      <c r="T927" s="32">
        <f t="shared" si="84"/>
        <v>0</v>
      </c>
    </row>
    <row r="928" spans="1:20">
      <c r="A928" t="str">
        <f>IF(Tabela3[[#This Row],[GOL CASA]]&lt;&gt;"",Tabela3[[#This Row],[TIME CASA]],"")</f>
        <v/>
      </c>
      <c r="B928" t="str">
        <f>IF(Tabela3[[#This Row],[GOL FORA]]&lt;&gt;"",Tabela3[[#This Row],[TIME FORA]],"")</f>
        <v/>
      </c>
      <c r="C928">
        <f t="shared" si="80"/>
        <v>0</v>
      </c>
      <c r="D928">
        <f t="shared" si="81"/>
        <v>0</v>
      </c>
      <c r="E928">
        <f t="shared" si="83"/>
        <v>0</v>
      </c>
      <c r="F928" t="str">
        <f t="shared" si="82"/>
        <v/>
      </c>
      <c r="H928" t="str">
        <f>IFERROR(INDEX(JOGOS!$C$1:$P$16905,$G928,1),"")</f>
        <v>CEARA SERIE B 2023</v>
      </c>
      <c r="I928" s="29">
        <f>IFERROR(INDEX(JOGOS!$C$1:$P$16905,$G928,3),"")</f>
        <v>0</v>
      </c>
      <c r="J928" s="29" t="str">
        <f>IFERROR(INDEX(JOGOS!$C$1:$P$16905,$G928,4),"")</f>
        <v>Guarany (S)</v>
      </c>
      <c r="K928" s="32">
        <f>IFERROR(INDEX(JOGOS!$C$1:$P$16905,$G928,5),"")</f>
        <v>0</v>
      </c>
      <c r="L928" s="32">
        <f>IFERROR(INDEX(JOGOS!$C$1:$P$16905,$G928,6),"")</f>
        <v>0</v>
      </c>
      <c r="M928" s="29" t="str">
        <f>IFERROR(INDEX(JOGOS!$C$1:$P$16905,$G928,7),"")</f>
        <v>Crato</v>
      </c>
      <c r="N928" s="32">
        <f>IFERROR(INDEX(JOGOS!$C$1:$P$16905,$G928,8),"")</f>
        <v>0</v>
      </c>
      <c r="O928" s="32">
        <f>IFERROR(INDEX(JOGOS!$C$1:$P$16905,$G928,9),"")</f>
        <v>0</v>
      </c>
      <c r="P928" s="32">
        <f>IFERROR(INDEX(JOGOS!$C$1:$P$16905,$G928,10),"")</f>
        <v>0</v>
      </c>
      <c r="Q928" s="32">
        <f>IFERROR(INDEX(JOGOS!$C$1:$P$16905,$G928,11),"")</f>
        <v>0</v>
      </c>
      <c r="R928" s="32">
        <f>IFERROR(INDEX(JOGOS!$C$1:$P$16905,$G928,12),"")</f>
        <v>0</v>
      </c>
      <c r="S928" s="32">
        <f>IFERROR(INDEX(JOGOS!$C$1:$P$16905,$G928,13),"")</f>
        <v>0</v>
      </c>
      <c r="T928" s="32">
        <f t="shared" si="84"/>
        <v>0</v>
      </c>
    </row>
    <row r="929" spans="1:20">
      <c r="A929" t="str">
        <f>IF(Tabela3[[#This Row],[GOL CASA]]&lt;&gt;"",Tabela3[[#This Row],[TIME CASA]],"")</f>
        <v/>
      </c>
      <c r="B929" t="str">
        <f>IF(Tabela3[[#This Row],[GOL FORA]]&lt;&gt;"",Tabela3[[#This Row],[TIME FORA]],"")</f>
        <v/>
      </c>
      <c r="C929">
        <f t="shared" si="80"/>
        <v>0</v>
      </c>
      <c r="D929">
        <f t="shared" si="81"/>
        <v>0</v>
      </c>
      <c r="E929">
        <f t="shared" si="83"/>
        <v>0</v>
      </c>
      <c r="F929" t="str">
        <f t="shared" si="82"/>
        <v/>
      </c>
      <c r="H929" t="str">
        <f>IFERROR(INDEX(JOGOS!$C$1:$P$16905,$G929,1),"")</f>
        <v>CEARA SERIE B 2023</v>
      </c>
      <c r="I929" s="29">
        <f>IFERROR(INDEX(JOGOS!$C$1:$P$16905,$G929,3),"")</f>
        <v>0</v>
      </c>
      <c r="J929" s="29" t="str">
        <f>IFERROR(INDEX(JOGOS!$C$1:$P$16905,$G929,4),"")</f>
        <v>Grêmio</v>
      </c>
      <c r="K929" s="32">
        <f>IFERROR(INDEX(JOGOS!$C$1:$P$16905,$G929,5),"")</f>
        <v>0</v>
      </c>
      <c r="L929" s="32">
        <f>IFERROR(INDEX(JOGOS!$C$1:$P$16905,$G929,6),"")</f>
        <v>0</v>
      </c>
      <c r="M929" s="29" t="str">
        <f>IFERROR(INDEX(JOGOS!$C$1:$P$16905,$G929,7),"")</f>
        <v>Icasa</v>
      </c>
      <c r="N929" s="32">
        <f>IFERROR(INDEX(JOGOS!$C$1:$P$16905,$G929,8),"")</f>
        <v>0</v>
      </c>
      <c r="O929" s="32">
        <f>IFERROR(INDEX(JOGOS!$C$1:$P$16905,$G929,9),"")</f>
        <v>0</v>
      </c>
      <c r="P929" s="32">
        <f>IFERROR(INDEX(JOGOS!$C$1:$P$16905,$G929,10),"")</f>
        <v>0</v>
      </c>
      <c r="Q929" s="32">
        <f>IFERROR(INDEX(JOGOS!$C$1:$P$16905,$G929,11),"")</f>
        <v>0</v>
      </c>
      <c r="R929" s="32">
        <f>IFERROR(INDEX(JOGOS!$C$1:$P$16905,$G929,12),"")</f>
        <v>0</v>
      </c>
      <c r="S929" s="32">
        <f>IFERROR(INDEX(JOGOS!$C$1:$P$16905,$G929,13),"")</f>
        <v>0</v>
      </c>
      <c r="T929" s="32">
        <f t="shared" si="84"/>
        <v>0</v>
      </c>
    </row>
    <row r="930" spans="1:20">
      <c r="A930" t="str">
        <f>IF(Tabela3[[#This Row],[GOL CASA]]&lt;&gt;"",Tabela3[[#This Row],[TIME CASA]],"")</f>
        <v/>
      </c>
      <c r="B930" t="str">
        <f>IF(Tabela3[[#This Row],[GOL FORA]]&lt;&gt;"",Tabela3[[#This Row],[TIME FORA]],"")</f>
        <v/>
      </c>
      <c r="C930">
        <f t="shared" si="80"/>
        <v>0</v>
      </c>
      <c r="D930">
        <f t="shared" si="81"/>
        <v>0</v>
      </c>
      <c r="E930">
        <f t="shared" si="83"/>
        <v>0</v>
      </c>
      <c r="F930" t="str">
        <f t="shared" si="82"/>
        <v/>
      </c>
      <c r="H930" t="str">
        <f>IFERROR(INDEX(JOGOS!$C$1:$P$16905,$G930,1),"")</f>
        <v>CEARA SERIE B 2023</v>
      </c>
      <c r="I930" s="29">
        <f>IFERROR(INDEX(JOGOS!$C$1:$P$16905,$G930,3),"")</f>
        <v>0</v>
      </c>
      <c r="J930" s="29" t="str">
        <f>IFERROR(INDEX(JOGOS!$C$1:$P$16905,$G930,4),"")</f>
        <v>Crateús</v>
      </c>
      <c r="K930" s="32">
        <f>IFERROR(INDEX(JOGOS!$C$1:$P$16905,$G930,5),"")</f>
        <v>0</v>
      </c>
      <c r="L930" s="32">
        <f>IFERROR(INDEX(JOGOS!$C$1:$P$16905,$G930,6),"")</f>
        <v>0</v>
      </c>
      <c r="M930" s="29" t="str">
        <f>IFERROR(INDEX(JOGOS!$C$1:$P$16905,$G930,7),"")</f>
        <v>Horizonte</v>
      </c>
      <c r="N930" s="32">
        <f>IFERROR(INDEX(JOGOS!$C$1:$P$16905,$G930,8),"")</f>
        <v>0</v>
      </c>
      <c r="O930" s="32">
        <f>IFERROR(INDEX(JOGOS!$C$1:$P$16905,$G930,9),"")</f>
        <v>0</v>
      </c>
      <c r="P930" s="32">
        <f>IFERROR(INDEX(JOGOS!$C$1:$P$16905,$G930,10),"")</f>
        <v>0</v>
      </c>
      <c r="Q930" s="32">
        <f>IFERROR(INDEX(JOGOS!$C$1:$P$16905,$G930,11),"")</f>
        <v>0</v>
      </c>
      <c r="R930" s="32">
        <f>IFERROR(INDEX(JOGOS!$C$1:$P$16905,$G930,12),"")</f>
        <v>0</v>
      </c>
      <c r="S930" s="32">
        <f>IFERROR(INDEX(JOGOS!$C$1:$P$16905,$G930,13),"")</f>
        <v>0</v>
      </c>
      <c r="T930" s="32">
        <f t="shared" si="84"/>
        <v>0</v>
      </c>
    </row>
    <row r="931" spans="1:20">
      <c r="A931" t="str">
        <f>IF(Tabela3[[#This Row],[GOL CASA]]&lt;&gt;"",Tabela3[[#This Row],[TIME CASA]],"")</f>
        <v/>
      </c>
      <c r="B931" t="str">
        <f>IF(Tabela3[[#This Row],[GOL FORA]]&lt;&gt;"",Tabela3[[#This Row],[TIME FORA]],"")</f>
        <v/>
      </c>
      <c r="C931">
        <f t="shared" si="80"/>
        <v>0</v>
      </c>
      <c r="D931">
        <f t="shared" si="81"/>
        <v>0</v>
      </c>
      <c r="E931">
        <f t="shared" si="83"/>
        <v>0</v>
      </c>
      <c r="F931" t="str">
        <f t="shared" si="82"/>
        <v/>
      </c>
      <c r="H931" t="str">
        <f>IFERROR(INDEX(JOGOS!$C$1:$P$16905,$G931,1),"")</f>
        <v>CEARA SERIE B 2023</v>
      </c>
      <c r="I931" s="29">
        <f>IFERROR(INDEX(JOGOS!$C$1:$P$16905,$G931,3),"")</f>
        <v>0</v>
      </c>
      <c r="J931" s="29" t="str">
        <f>IFERROR(INDEX(JOGOS!$C$1:$P$16905,$G931,4),"")</f>
        <v>Floresta</v>
      </c>
      <c r="K931" s="32">
        <f>IFERROR(INDEX(JOGOS!$C$1:$P$16905,$G931,5),"")</f>
        <v>0</v>
      </c>
      <c r="L931" s="32">
        <f>IFERROR(INDEX(JOGOS!$C$1:$P$16905,$G931,6),"")</f>
        <v>0</v>
      </c>
      <c r="M931" s="29" t="str">
        <f>IFERROR(INDEX(JOGOS!$C$1:$P$16905,$G931,7),"")</f>
        <v>Tiradentes</v>
      </c>
      <c r="N931" s="32">
        <f>IFERROR(INDEX(JOGOS!$C$1:$P$16905,$G931,8),"")</f>
        <v>0</v>
      </c>
      <c r="O931" s="32">
        <f>IFERROR(INDEX(JOGOS!$C$1:$P$16905,$G931,9),"")</f>
        <v>0</v>
      </c>
      <c r="P931" s="32">
        <f>IFERROR(INDEX(JOGOS!$C$1:$P$16905,$G931,10),"")</f>
        <v>0</v>
      </c>
      <c r="Q931" s="32">
        <f>IFERROR(INDEX(JOGOS!$C$1:$P$16905,$G931,11),"")</f>
        <v>0</v>
      </c>
      <c r="R931" s="32">
        <f>IFERROR(INDEX(JOGOS!$C$1:$P$16905,$G931,12),"")</f>
        <v>0</v>
      </c>
      <c r="S931" s="32">
        <f>IFERROR(INDEX(JOGOS!$C$1:$P$16905,$G931,13),"")</f>
        <v>0</v>
      </c>
      <c r="T931" s="32">
        <f t="shared" si="84"/>
        <v>0</v>
      </c>
    </row>
    <row r="932" spans="1:20">
      <c r="A932" t="str">
        <f>IF(Tabela3[[#This Row],[GOL CASA]]&lt;&gt;"",Tabela3[[#This Row],[TIME CASA]],"")</f>
        <v/>
      </c>
      <c r="B932" t="str">
        <f>IF(Tabela3[[#This Row],[GOL FORA]]&lt;&gt;"",Tabela3[[#This Row],[TIME FORA]],"")</f>
        <v/>
      </c>
      <c r="C932">
        <f t="shared" si="80"/>
        <v>0</v>
      </c>
      <c r="D932">
        <f t="shared" si="81"/>
        <v>0</v>
      </c>
      <c r="E932">
        <f t="shared" si="83"/>
        <v>0</v>
      </c>
      <c r="F932" t="str">
        <f t="shared" si="82"/>
        <v/>
      </c>
      <c r="H932" t="str">
        <f>IFERROR(INDEX(JOGOS!$C$1:$P$16905,$G932,1),"")</f>
        <v>CEARA SERIE B 2023</v>
      </c>
      <c r="I932" s="29">
        <f>IFERROR(INDEX(JOGOS!$C$1:$P$16905,$G932,3),"")</f>
        <v>0</v>
      </c>
      <c r="J932" s="29" t="str">
        <f>IFERROR(INDEX(JOGOS!$C$1:$P$16905,$G932,4),"")</f>
        <v>Pacatuba</v>
      </c>
      <c r="K932" s="32">
        <f>IFERROR(INDEX(JOGOS!$C$1:$P$16905,$G932,5),"")</f>
        <v>0</v>
      </c>
      <c r="L932" s="32">
        <f>IFERROR(INDEX(JOGOS!$C$1:$P$16905,$G932,6),"")</f>
        <v>0</v>
      </c>
      <c r="M932" s="29" t="str">
        <f>IFERROR(INDEX(JOGOS!$C$1:$P$16905,$G932,7),"")</f>
        <v>Crateús</v>
      </c>
      <c r="N932" s="32">
        <f>IFERROR(INDEX(JOGOS!$C$1:$P$16905,$G932,8),"")</f>
        <v>0</v>
      </c>
      <c r="O932" s="32">
        <f>IFERROR(INDEX(JOGOS!$C$1:$P$16905,$G932,9),"")</f>
        <v>0</v>
      </c>
      <c r="P932" s="32">
        <f>IFERROR(INDEX(JOGOS!$C$1:$P$16905,$G932,10),"")</f>
        <v>0</v>
      </c>
      <c r="Q932" s="32">
        <f>IFERROR(INDEX(JOGOS!$C$1:$P$16905,$G932,11),"")</f>
        <v>0</v>
      </c>
      <c r="R932" s="32">
        <f>IFERROR(INDEX(JOGOS!$C$1:$P$16905,$G932,12),"")</f>
        <v>0</v>
      </c>
      <c r="S932" s="32">
        <f>IFERROR(INDEX(JOGOS!$C$1:$P$16905,$G932,13),"")</f>
        <v>0</v>
      </c>
      <c r="T932" s="32">
        <f t="shared" si="84"/>
        <v>0</v>
      </c>
    </row>
    <row r="933" spans="1:20">
      <c r="A933" t="str">
        <f>IF(Tabela3[[#This Row],[GOL CASA]]&lt;&gt;"",Tabela3[[#This Row],[TIME CASA]],"")</f>
        <v/>
      </c>
      <c r="B933" t="str">
        <f>IF(Tabela3[[#This Row],[GOL FORA]]&lt;&gt;"",Tabela3[[#This Row],[TIME FORA]],"")</f>
        <v/>
      </c>
      <c r="C933">
        <f t="shared" si="80"/>
        <v>0</v>
      </c>
      <c r="D933">
        <f t="shared" si="81"/>
        <v>0</v>
      </c>
      <c r="E933">
        <f t="shared" si="83"/>
        <v>0</v>
      </c>
      <c r="F933" t="str">
        <f t="shared" si="82"/>
        <v/>
      </c>
      <c r="H933" t="str">
        <f>IFERROR(INDEX(JOGOS!$C$1:$P$16905,$G933,1),"")</f>
        <v>CEARA SERIE B 2023</v>
      </c>
      <c r="I933" s="29">
        <f>IFERROR(INDEX(JOGOS!$C$1:$P$16905,$G933,3),"")</f>
        <v>0</v>
      </c>
      <c r="J933" s="29" t="str">
        <f>IFERROR(INDEX(JOGOS!$C$1:$P$16905,$G933,4),"")</f>
        <v>Crato</v>
      </c>
      <c r="K933" s="32">
        <f>IFERROR(INDEX(JOGOS!$C$1:$P$16905,$G933,5),"")</f>
        <v>0</v>
      </c>
      <c r="L933" s="32">
        <f>IFERROR(INDEX(JOGOS!$C$1:$P$16905,$G933,6),"")</f>
        <v>0</v>
      </c>
      <c r="M933" s="29" t="str">
        <f>IFERROR(INDEX(JOGOS!$C$1:$P$16905,$G933,7),"")</f>
        <v>Grêmio</v>
      </c>
      <c r="N933" s="32">
        <f>IFERROR(INDEX(JOGOS!$C$1:$P$16905,$G933,8),"")</f>
        <v>0</v>
      </c>
      <c r="O933" s="32">
        <f>IFERROR(INDEX(JOGOS!$C$1:$P$16905,$G933,9),"")</f>
        <v>0</v>
      </c>
      <c r="P933" s="32">
        <f>IFERROR(INDEX(JOGOS!$C$1:$P$16905,$G933,10),"")</f>
        <v>0</v>
      </c>
      <c r="Q933" s="32">
        <f>IFERROR(INDEX(JOGOS!$C$1:$P$16905,$G933,11),"")</f>
        <v>0</v>
      </c>
      <c r="R933" s="32">
        <f>IFERROR(INDEX(JOGOS!$C$1:$P$16905,$G933,12),"")</f>
        <v>0</v>
      </c>
      <c r="S933" s="32">
        <f>IFERROR(INDEX(JOGOS!$C$1:$P$16905,$G933,13),"")</f>
        <v>0</v>
      </c>
      <c r="T933" s="32">
        <f t="shared" si="84"/>
        <v>0</v>
      </c>
    </row>
    <row r="934" spans="1:20">
      <c r="A934" t="str">
        <f>IF(Tabela3[[#This Row],[GOL CASA]]&lt;&gt;"",Tabela3[[#This Row],[TIME CASA]],"")</f>
        <v/>
      </c>
      <c r="B934" t="str">
        <f>IF(Tabela3[[#This Row],[GOL FORA]]&lt;&gt;"",Tabela3[[#This Row],[TIME FORA]],"")</f>
        <v/>
      </c>
      <c r="C934">
        <f t="shared" si="80"/>
        <v>0</v>
      </c>
      <c r="D934">
        <f t="shared" si="81"/>
        <v>0</v>
      </c>
      <c r="E934">
        <f t="shared" si="83"/>
        <v>0</v>
      </c>
      <c r="F934" t="str">
        <f t="shared" si="82"/>
        <v/>
      </c>
      <c r="H934" t="str">
        <f>IFERROR(INDEX(JOGOS!$C$1:$P$16905,$G934,1),"")</f>
        <v>CEARA SERIE B 2023</v>
      </c>
      <c r="I934" s="29">
        <f>IFERROR(INDEX(JOGOS!$C$1:$P$16905,$G934,3),"")</f>
        <v>0</v>
      </c>
      <c r="J934" s="29" t="str">
        <f>IFERROR(INDEX(JOGOS!$C$1:$P$16905,$G934,4),"")</f>
        <v>Itapipoca</v>
      </c>
      <c r="K934" s="32">
        <f>IFERROR(INDEX(JOGOS!$C$1:$P$16905,$G934,5),"")</f>
        <v>0</v>
      </c>
      <c r="L934" s="32">
        <f>IFERROR(INDEX(JOGOS!$C$1:$P$16905,$G934,6),"")</f>
        <v>0</v>
      </c>
      <c r="M934" s="29" t="str">
        <f>IFERROR(INDEX(JOGOS!$C$1:$P$16905,$G934,7),"")</f>
        <v>Icasa</v>
      </c>
      <c r="N934" s="32">
        <f>IFERROR(INDEX(JOGOS!$C$1:$P$16905,$G934,8),"")</f>
        <v>0</v>
      </c>
      <c r="O934" s="32">
        <f>IFERROR(INDEX(JOGOS!$C$1:$P$16905,$G934,9),"")</f>
        <v>0</v>
      </c>
      <c r="P934" s="32">
        <f>IFERROR(INDEX(JOGOS!$C$1:$P$16905,$G934,10),"")</f>
        <v>0</v>
      </c>
      <c r="Q934" s="32">
        <f>IFERROR(INDEX(JOGOS!$C$1:$P$16905,$G934,11),"")</f>
        <v>0</v>
      </c>
      <c r="R934" s="32">
        <f>IFERROR(INDEX(JOGOS!$C$1:$P$16905,$G934,12),"")</f>
        <v>0</v>
      </c>
      <c r="S934" s="32">
        <f>IFERROR(INDEX(JOGOS!$C$1:$P$16905,$G934,13),"")</f>
        <v>0</v>
      </c>
      <c r="T934" s="32">
        <f t="shared" si="84"/>
        <v>0</v>
      </c>
    </row>
    <row r="935" spans="1:20">
      <c r="A935" t="str">
        <f>IF(Tabela3[[#This Row],[GOL CASA]]&lt;&gt;"",Tabela3[[#This Row],[TIME CASA]],"")</f>
        <v/>
      </c>
      <c r="B935" t="str">
        <f>IF(Tabela3[[#This Row],[GOL FORA]]&lt;&gt;"",Tabela3[[#This Row],[TIME FORA]],"")</f>
        <v/>
      </c>
      <c r="C935">
        <f t="shared" si="80"/>
        <v>0</v>
      </c>
      <c r="D935">
        <f t="shared" si="81"/>
        <v>0</v>
      </c>
      <c r="E935">
        <f t="shared" si="83"/>
        <v>0</v>
      </c>
      <c r="F935" t="str">
        <f t="shared" si="82"/>
        <v/>
      </c>
      <c r="H935" t="str">
        <f>IFERROR(INDEX(JOGOS!$C$1:$P$16905,$G935,1),"")</f>
        <v>CEARA SERIE B 2023</v>
      </c>
      <c r="I935" s="29">
        <f>IFERROR(INDEX(JOGOS!$C$1:$P$16905,$G935,3),"")</f>
        <v>0</v>
      </c>
      <c r="J935" s="29" t="str">
        <f>IFERROR(INDEX(JOGOS!$C$1:$P$16905,$G935,4),"")</f>
        <v>Horizonte</v>
      </c>
      <c r="K935" s="32">
        <f>IFERROR(INDEX(JOGOS!$C$1:$P$16905,$G935,5),"")</f>
        <v>0</v>
      </c>
      <c r="L935" s="32">
        <f>IFERROR(INDEX(JOGOS!$C$1:$P$16905,$G935,6),"")</f>
        <v>0</v>
      </c>
      <c r="M935" s="29" t="str">
        <f>IFERROR(INDEX(JOGOS!$C$1:$P$16905,$G935,7),"")</f>
        <v>Floresta</v>
      </c>
      <c r="N935" s="32">
        <f>IFERROR(INDEX(JOGOS!$C$1:$P$16905,$G935,8),"")</f>
        <v>0</v>
      </c>
      <c r="O935" s="32">
        <f>IFERROR(INDEX(JOGOS!$C$1:$P$16905,$G935,9),"")</f>
        <v>0</v>
      </c>
      <c r="P935" s="32">
        <f>IFERROR(INDEX(JOGOS!$C$1:$P$16905,$G935,10),"")</f>
        <v>0</v>
      </c>
      <c r="Q935" s="32">
        <f>IFERROR(INDEX(JOGOS!$C$1:$P$16905,$G935,11),"")</f>
        <v>0</v>
      </c>
      <c r="R935" s="32">
        <f>IFERROR(INDEX(JOGOS!$C$1:$P$16905,$G935,12),"")</f>
        <v>0</v>
      </c>
      <c r="S935" s="32">
        <f>IFERROR(INDEX(JOGOS!$C$1:$P$16905,$G935,13),"")</f>
        <v>0</v>
      </c>
      <c r="T935" s="32">
        <f t="shared" si="84"/>
        <v>0</v>
      </c>
    </row>
    <row r="936" spans="1:20">
      <c r="A936" t="str">
        <f>IF(Tabela3[[#This Row],[GOL CASA]]&lt;&gt;"",Tabela3[[#This Row],[TIME CASA]],"")</f>
        <v/>
      </c>
      <c r="B936" t="str">
        <f>IF(Tabela3[[#This Row],[GOL FORA]]&lt;&gt;"",Tabela3[[#This Row],[TIME FORA]],"")</f>
        <v/>
      </c>
      <c r="C936">
        <f t="shared" si="80"/>
        <v>0</v>
      </c>
      <c r="D936">
        <f t="shared" si="81"/>
        <v>0</v>
      </c>
      <c r="E936">
        <f t="shared" si="83"/>
        <v>0</v>
      </c>
      <c r="F936" t="str">
        <f t="shared" si="82"/>
        <v/>
      </c>
      <c r="H936" t="str">
        <f>IFERROR(INDEX(JOGOS!$C$1:$P$16905,$G936,1),"")</f>
        <v>CEARA SERIE B 2023</v>
      </c>
      <c r="I936" s="29">
        <f>IFERROR(INDEX(JOGOS!$C$1:$P$16905,$G936,3),"")</f>
        <v>0</v>
      </c>
      <c r="J936" s="29" t="str">
        <f>IFERROR(INDEX(JOGOS!$C$1:$P$16905,$G936,4),"")</f>
        <v>Tiradentes</v>
      </c>
      <c r="K936" s="32">
        <f>IFERROR(INDEX(JOGOS!$C$1:$P$16905,$G936,5),"")</f>
        <v>0</v>
      </c>
      <c r="L936" s="32">
        <f>IFERROR(INDEX(JOGOS!$C$1:$P$16905,$G936,6),"")</f>
        <v>0</v>
      </c>
      <c r="M936" s="29" t="str">
        <f>IFERROR(INDEX(JOGOS!$C$1:$P$16905,$G936,7),"")</f>
        <v>Guarany (S)</v>
      </c>
      <c r="N936" s="32">
        <f>IFERROR(INDEX(JOGOS!$C$1:$P$16905,$G936,8),"")</f>
        <v>0</v>
      </c>
      <c r="O936" s="32">
        <f>IFERROR(INDEX(JOGOS!$C$1:$P$16905,$G936,9),"")</f>
        <v>0</v>
      </c>
      <c r="P936" s="32">
        <f>IFERROR(INDEX(JOGOS!$C$1:$P$16905,$G936,10),"")</f>
        <v>0</v>
      </c>
      <c r="Q936" s="32">
        <f>IFERROR(INDEX(JOGOS!$C$1:$P$16905,$G936,11),"")</f>
        <v>0</v>
      </c>
      <c r="R936" s="32">
        <f>IFERROR(INDEX(JOGOS!$C$1:$P$16905,$G936,12),"")</f>
        <v>0</v>
      </c>
      <c r="S936" s="32">
        <f>IFERROR(INDEX(JOGOS!$C$1:$P$16905,$G936,13),"")</f>
        <v>0</v>
      </c>
      <c r="T936" s="32">
        <f t="shared" si="84"/>
        <v>0</v>
      </c>
    </row>
    <row r="937" spans="1:20">
      <c r="A937" t="str">
        <f>IF(Tabela3[[#This Row],[GOL CASA]]&lt;&gt;"",Tabela3[[#This Row],[TIME CASA]],"")</f>
        <v/>
      </c>
      <c r="B937" t="str">
        <f>IF(Tabela3[[#This Row],[GOL FORA]]&lt;&gt;"",Tabela3[[#This Row],[TIME FORA]],"")</f>
        <v/>
      </c>
      <c r="C937">
        <f t="shared" si="80"/>
        <v>0</v>
      </c>
      <c r="D937">
        <f t="shared" si="81"/>
        <v>0</v>
      </c>
      <c r="E937">
        <f t="shared" si="83"/>
        <v>0</v>
      </c>
      <c r="F937" t="str">
        <f t="shared" si="82"/>
        <v/>
      </c>
      <c r="H937" t="str">
        <f>IFERROR(INDEX(JOGOS!$C$1:$P$16905,$G937,1),"")</f>
        <v>CEARA SERIE B 2023</v>
      </c>
      <c r="I937" s="29">
        <f>IFERROR(INDEX(JOGOS!$C$1:$P$16905,$G937,3),"")</f>
        <v>0</v>
      </c>
      <c r="J937" s="29" t="str">
        <f>IFERROR(INDEX(JOGOS!$C$1:$P$16905,$G937,4),"")</f>
        <v>Icasa</v>
      </c>
      <c r="K937" s="32">
        <f>IFERROR(INDEX(JOGOS!$C$1:$P$16905,$G937,5),"")</f>
        <v>0</v>
      </c>
      <c r="L937" s="32">
        <f>IFERROR(INDEX(JOGOS!$C$1:$P$16905,$G937,6),"")</f>
        <v>0</v>
      </c>
      <c r="M937" s="29" t="str">
        <f>IFERROR(INDEX(JOGOS!$C$1:$P$16905,$G937,7),"")</f>
        <v>Horizonte</v>
      </c>
      <c r="N937" s="32">
        <f>IFERROR(INDEX(JOGOS!$C$1:$P$16905,$G937,8),"")</f>
        <v>0</v>
      </c>
      <c r="O937" s="32">
        <f>IFERROR(INDEX(JOGOS!$C$1:$P$16905,$G937,9),"")</f>
        <v>0</v>
      </c>
      <c r="P937" s="32">
        <f>IFERROR(INDEX(JOGOS!$C$1:$P$16905,$G937,10),"")</f>
        <v>0</v>
      </c>
      <c r="Q937" s="32">
        <f>IFERROR(INDEX(JOGOS!$C$1:$P$16905,$G937,11),"")</f>
        <v>0</v>
      </c>
      <c r="R937" s="32">
        <f>IFERROR(INDEX(JOGOS!$C$1:$P$16905,$G937,12),"")</f>
        <v>0</v>
      </c>
      <c r="S937" s="32">
        <f>IFERROR(INDEX(JOGOS!$C$1:$P$16905,$G937,13),"")</f>
        <v>0</v>
      </c>
      <c r="T937" s="32">
        <f t="shared" si="84"/>
        <v>0</v>
      </c>
    </row>
    <row r="938" spans="1:20">
      <c r="A938" t="str">
        <f>IF(Tabela3[[#This Row],[GOL CASA]]&lt;&gt;"",Tabela3[[#This Row],[TIME CASA]],"")</f>
        <v/>
      </c>
      <c r="B938" t="str">
        <f>IF(Tabela3[[#This Row],[GOL FORA]]&lt;&gt;"",Tabela3[[#This Row],[TIME FORA]],"")</f>
        <v/>
      </c>
      <c r="C938">
        <f t="shared" si="80"/>
        <v>0</v>
      </c>
      <c r="D938">
        <f t="shared" si="81"/>
        <v>0</v>
      </c>
      <c r="E938">
        <f t="shared" si="83"/>
        <v>0</v>
      </c>
      <c r="F938" t="str">
        <f t="shared" si="82"/>
        <v/>
      </c>
      <c r="H938" t="str">
        <f>IFERROR(INDEX(JOGOS!$C$1:$P$16905,$G938,1),"")</f>
        <v>CEARA SERIE B 2023</v>
      </c>
      <c r="I938" s="29">
        <f>IFERROR(INDEX(JOGOS!$C$1:$P$16905,$G938,3),"")</f>
        <v>0</v>
      </c>
      <c r="J938" s="29" t="str">
        <f>IFERROR(INDEX(JOGOS!$C$1:$P$16905,$G938,4),"")</f>
        <v>Crateús</v>
      </c>
      <c r="K938" s="32">
        <f>IFERROR(INDEX(JOGOS!$C$1:$P$16905,$G938,5),"")</f>
        <v>0</v>
      </c>
      <c r="L938" s="32">
        <f>IFERROR(INDEX(JOGOS!$C$1:$P$16905,$G938,6),"")</f>
        <v>0</v>
      </c>
      <c r="M938" s="29" t="str">
        <f>IFERROR(INDEX(JOGOS!$C$1:$P$16905,$G938,7),"")</f>
        <v>Crato</v>
      </c>
      <c r="N938" s="32">
        <f>IFERROR(INDEX(JOGOS!$C$1:$P$16905,$G938,8),"")</f>
        <v>0</v>
      </c>
      <c r="O938" s="32">
        <f>IFERROR(INDEX(JOGOS!$C$1:$P$16905,$G938,9),"")</f>
        <v>0</v>
      </c>
      <c r="P938" s="32">
        <f>IFERROR(INDEX(JOGOS!$C$1:$P$16905,$G938,10),"")</f>
        <v>0</v>
      </c>
      <c r="Q938" s="32">
        <f>IFERROR(INDEX(JOGOS!$C$1:$P$16905,$G938,11),"")</f>
        <v>0</v>
      </c>
      <c r="R938" s="32">
        <f>IFERROR(INDEX(JOGOS!$C$1:$P$16905,$G938,12),"")</f>
        <v>0</v>
      </c>
      <c r="S938" s="32">
        <f>IFERROR(INDEX(JOGOS!$C$1:$P$16905,$G938,13),"")</f>
        <v>0</v>
      </c>
      <c r="T938" s="32">
        <f t="shared" si="84"/>
        <v>0</v>
      </c>
    </row>
    <row r="939" spans="1:20">
      <c r="A939" t="str">
        <f>IF(Tabela3[[#This Row],[GOL CASA]]&lt;&gt;"",Tabela3[[#This Row],[TIME CASA]],"")</f>
        <v/>
      </c>
      <c r="B939" t="str">
        <f>IF(Tabela3[[#This Row],[GOL FORA]]&lt;&gt;"",Tabela3[[#This Row],[TIME FORA]],"")</f>
        <v/>
      </c>
      <c r="C939">
        <f t="shared" si="80"/>
        <v>0</v>
      </c>
      <c r="D939">
        <f t="shared" si="81"/>
        <v>0</v>
      </c>
      <c r="E939">
        <f t="shared" si="83"/>
        <v>0</v>
      </c>
      <c r="F939" t="str">
        <f t="shared" si="82"/>
        <v/>
      </c>
      <c r="H939" t="str">
        <f>IFERROR(INDEX(JOGOS!$C$1:$P$16905,$G939,1),"")</f>
        <v>CEARA SERIE B 2023</v>
      </c>
      <c r="I939" s="29">
        <f>IFERROR(INDEX(JOGOS!$C$1:$P$16905,$G939,3),"")</f>
        <v>0</v>
      </c>
      <c r="J939" s="29" t="str">
        <f>IFERROR(INDEX(JOGOS!$C$1:$P$16905,$G939,4),"")</f>
        <v>Floresta</v>
      </c>
      <c r="K939" s="32">
        <f>IFERROR(INDEX(JOGOS!$C$1:$P$16905,$G939,5),"")</f>
        <v>0</v>
      </c>
      <c r="L939" s="32">
        <f>IFERROR(INDEX(JOGOS!$C$1:$P$16905,$G939,6),"")</f>
        <v>0</v>
      </c>
      <c r="M939" s="29" t="str">
        <f>IFERROR(INDEX(JOGOS!$C$1:$P$16905,$G939,7),"")</f>
        <v>Pacatuba</v>
      </c>
      <c r="N939" s="32">
        <f>IFERROR(INDEX(JOGOS!$C$1:$P$16905,$G939,8),"")</f>
        <v>0</v>
      </c>
      <c r="O939" s="32">
        <f>IFERROR(INDEX(JOGOS!$C$1:$P$16905,$G939,9),"")</f>
        <v>0</v>
      </c>
      <c r="P939" s="32">
        <f>IFERROR(INDEX(JOGOS!$C$1:$P$16905,$G939,10),"")</f>
        <v>0</v>
      </c>
      <c r="Q939" s="32">
        <f>IFERROR(INDEX(JOGOS!$C$1:$P$16905,$G939,11),"")</f>
        <v>0</v>
      </c>
      <c r="R939" s="32">
        <f>IFERROR(INDEX(JOGOS!$C$1:$P$16905,$G939,12),"")</f>
        <v>0</v>
      </c>
      <c r="S939" s="32">
        <f>IFERROR(INDEX(JOGOS!$C$1:$P$16905,$G939,13),"")</f>
        <v>0</v>
      </c>
      <c r="T939" s="32">
        <f t="shared" si="84"/>
        <v>0</v>
      </c>
    </row>
    <row r="940" spans="1:20">
      <c r="A940" t="str">
        <f>IF(Tabela3[[#This Row],[GOL CASA]]&lt;&gt;"",Tabela3[[#This Row],[TIME CASA]],"")</f>
        <v/>
      </c>
      <c r="B940" t="str">
        <f>IF(Tabela3[[#This Row],[GOL FORA]]&lt;&gt;"",Tabela3[[#This Row],[TIME FORA]],"")</f>
        <v/>
      </c>
      <c r="C940">
        <f t="shared" si="80"/>
        <v>0</v>
      </c>
      <c r="D940">
        <f t="shared" si="81"/>
        <v>0</v>
      </c>
      <c r="E940">
        <f t="shared" si="83"/>
        <v>0</v>
      </c>
      <c r="F940" t="str">
        <f t="shared" si="82"/>
        <v/>
      </c>
      <c r="H940" t="str">
        <f>IFERROR(INDEX(JOGOS!$C$1:$P$16905,$G940,1),"")</f>
        <v>CEARA SERIE B 2023</v>
      </c>
      <c r="I940" s="29">
        <f>IFERROR(INDEX(JOGOS!$C$1:$P$16905,$G940,3),"")</f>
        <v>0</v>
      </c>
      <c r="J940" s="29" t="str">
        <f>IFERROR(INDEX(JOGOS!$C$1:$P$16905,$G940,4),"")</f>
        <v>Tiradentes</v>
      </c>
      <c r="K940" s="32">
        <f>IFERROR(INDEX(JOGOS!$C$1:$P$16905,$G940,5),"")</f>
        <v>0</v>
      </c>
      <c r="L940" s="32">
        <f>IFERROR(INDEX(JOGOS!$C$1:$P$16905,$G940,6),"")</f>
        <v>0</v>
      </c>
      <c r="M940" s="29" t="str">
        <f>IFERROR(INDEX(JOGOS!$C$1:$P$16905,$G940,7),"")</f>
        <v>Grêmio</v>
      </c>
      <c r="N940" s="32">
        <f>IFERROR(INDEX(JOGOS!$C$1:$P$16905,$G940,8),"")</f>
        <v>0</v>
      </c>
      <c r="O940" s="32">
        <f>IFERROR(INDEX(JOGOS!$C$1:$P$16905,$G940,9),"")</f>
        <v>0</v>
      </c>
      <c r="P940" s="32">
        <f>IFERROR(INDEX(JOGOS!$C$1:$P$16905,$G940,10),"")</f>
        <v>0</v>
      </c>
      <c r="Q940" s="32">
        <f>IFERROR(INDEX(JOGOS!$C$1:$P$16905,$G940,11),"")</f>
        <v>0</v>
      </c>
      <c r="R940" s="32">
        <f>IFERROR(INDEX(JOGOS!$C$1:$P$16905,$G940,12),"")</f>
        <v>0</v>
      </c>
      <c r="S940" s="32">
        <f>IFERROR(INDEX(JOGOS!$C$1:$P$16905,$G940,13),"")</f>
        <v>0</v>
      </c>
      <c r="T940" s="32">
        <f t="shared" si="84"/>
        <v>0</v>
      </c>
    </row>
    <row r="941" spans="1:20">
      <c r="A941" t="str">
        <f>IF(Tabela3[[#This Row],[GOL CASA]]&lt;&gt;"",Tabela3[[#This Row],[TIME CASA]],"")</f>
        <v/>
      </c>
      <c r="B941" t="str">
        <f>IF(Tabela3[[#This Row],[GOL FORA]]&lt;&gt;"",Tabela3[[#This Row],[TIME FORA]],"")</f>
        <v/>
      </c>
      <c r="C941">
        <f t="shared" si="80"/>
        <v>0</v>
      </c>
      <c r="D941">
        <f t="shared" si="81"/>
        <v>0</v>
      </c>
      <c r="E941">
        <f t="shared" si="83"/>
        <v>0</v>
      </c>
      <c r="F941" t="str">
        <f t="shared" si="82"/>
        <v/>
      </c>
      <c r="H941" t="str">
        <f>IFERROR(INDEX(JOGOS!$C$1:$P$16905,$G941,1),"")</f>
        <v>CEARA SERIE B 2023</v>
      </c>
      <c r="I941" s="29">
        <f>IFERROR(INDEX(JOGOS!$C$1:$P$16905,$G941,3),"")</f>
        <v>0</v>
      </c>
      <c r="J941" s="29" t="str">
        <f>IFERROR(INDEX(JOGOS!$C$1:$P$16905,$G941,4),"")</f>
        <v>Guarany (S)</v>
      </c>
      <c r="K941" s="32">
        <f>IFERROR(INDEX(JOGOS!$C$1:$P$16905,$G941,5),"")</f>
        <v>0</v>
      </c>
      <c r="L941" s="32">
        <f>IFERROR(INDEX(JOGOS!$C$1:$P$16905,$G941,6),"")</f>
        <v>0</v>
      </c>
      <c r="M941" s="29" t="str">
        <f>IFERROR(INDEX(JOGOS!$C$1:$P$16905,$G941,7),"")</f>
        <v>Itapipoca</v>
      </c>
      <c r="N941" s="32">
        <f>IFERROR(INDEX(JOGOS!$C$1:$P$16905,$G941,8),"")</f>
        <v>0</v>
      </c>
      <c r="O941" s="32">
        <f>IFERROR(INDEX(JOGOS!$C$1:$P$16905,$G941,9),"")</f>
        <v>0</v>
      </c>
      <c r="P941" s="32">
        <f>IFERROR(INDEX(JOGOS!$C$1:$P$16905,$G941,10),"")</f>
        <v>0</v>
      </c>
      <c r="Q941" s="32">
        <f>IFERROR(INDEX(JOGOS!$C$1:$P$16905,$G941,11),"")</f>
        <v>0</v>
      </c>
      <c r="R941" s="32">
        <f>IFERROR(INDEX(JOGOS!$C$1:$P$16905,$G941,12),"")</f>
        <v>0</v>
      </c>
      <c r="S941" s="32">
        <f>IFERROR(INDEX(JOGOS!$C$1:$P$16905,$G941,13),"")</f>
        <v>0</v>
      </c>
      <c r="T941" s="32">
        <f t="shared" si="84"/>
        <v>0</v>
      </c>
    </row>
    <row r="942" spans="1:20">
      <c r="A942" t="str">
        <f>IF(Tabela3[[#This Row],[GOL CASA]]&lt;&gt;"",Tabela3[[#This Row],[TIME CASA]],"")</f>
        <v/>
      </c>
      <c r="B942" t="str">
        <f>IF(Tabela3[[#This Row],[GOL FORA]]&lt;&gt;"",Tabela3[[#This Row],[TIME FORA]],"")</f>
        <v/>
      </c>
      <c r="C942">
        <f t="shared" si="80"/>
        <v>0</v>
      </c>
      <c r="D942">
        <f t="shared" si="81"/>
        <v>0</v>
      </c>
      <c r="E942">
        <f t="shared" si="83"/>
        <v>0</v>
      </c>
      <c r="F942" t="str">
        <f t="shared" si="82"/>
        <v/>
      </c>
      <c r="H942" t="str">
        <f>IFERROR(INDEX(JOGOS!$C$1:$P$16905,$G942,1),"")</f>
        <v>CEARA SERIE B 2023</v>
      </c>
      <c r="I942" s="29">
        <f>IFERROR(INDEX(JOGOS!$C$1:$P$16905,$G942,3),"")</f>
        <v>0</v>
      </c>
      <c r="J942" s="29" t="str">
        <f>IFERROR(INDEX(JOGOS!$C$1:$P$16905,$G942,4),"")</f>
        <v>Icasa</v>
      </c>
      <c r="K942" s="32">
        <f>IFERROR(INDEX(JOGOS!$C$1:$P$16905,$G942,5),"")</f>
        <v>0</v>
      </c>
      <c r="L942" s="32">
        <f>IFERROR(INDEX(JOGOS!$C$1:$P$16905,$G942,6),"")</f>
        <v>0</v>
      </c>
      <c r="M942" s="29" t="str">
        <f>IFERROR(INDEX(JOGOS!$C$1:$P$16905,$G942,7),"")</f>
        <v>Guarany (S)</v>
      </c>
      <c r="N942" s="32">
        <f>IFERROR(INDEX(JOGOS!$C$1:$P$16905,$G942,8),"")</f>
        <v>0</v>
      </c>
      <c r="O942" s="32">
        <f>IFERROR(INDEX(JOGOS!$C$1:$P$16905,$G942,9),"")</f>
        <v>0</v>
      </c>
      <c r="P942" s="32">
        <f>IFERROR(INDEX(JOGOS!$C$1:$P$16905,$G942,10),"")</f>
        <v>0</v>
      </c>
      <c r="Q942" s="32">
        <f>IFERROR(INDEX(JOGOS!$C$1:$P$16905,$G942,11),"")</f>
        <v>0</v>
      </c>
      <c r="R942" s="32">
        <f>IFERROR(INDEX(JOGOS!$C$1:$P$16905,$G942,12),"")</f>
        <v>0</v>
      </c>
      <c r="S942" s="32">
        <f>IFERROR(INDEX(JOGOS!$C$1:$P$16905,$G942,13),"")</f>
        <v>0</v>
      </c>
      <c r="T942" s="32">
        <f t="shared" si="84"/>
        <v>0</v>
      </c>
    </row>
    <row r="943" spans="1:20">
      <c r="A943" t="str">
        <f>IF(Tabela3[[#This Row],[GOL CASA]]&lt;&gt;"",Tabela3[[#This Row],[TIME CASA]],"")</f>
        <v/>
      </c>
      <c r="B943" t="str">
        <f>IF(Tabela3[[#This Row],[GOL FORA]]&lt;&gt;"",Tabela3[[#This Row],[TIME FORA]],"")</f>
        <v/>
      </c>
      <c r="C943">
        <f t="shared" si="80"/>
        <v>0</v>
      </c>
      <c r="D943">
        <f t="shared" si="81"/>
        <v>0</v>
      </c>
      <c r="E943">
        <f t="shared" si="83"/>
        <v>0</v>
      </c>
      <c r="F943" t="str">
        <f t="shared" si="82"/>
        <v/>
      </c>
      <c r="H943" t="str">
        <f>IFERROR(INDEX(JOGOS!$C$1:$P$16905,$G943,1),"")</f>
        <v>CEARA SERIE B 2023</v>
      </c>
      <c r="I943" s="29">
        <f>IFERROR(INDEX(JOGOS!$C$1:$P$16905,$G943,3),"")</f>
        <v>0</v>
      </c>
      <c r="J943" s="29" t="str">
        <f>IFERROR(INDEX(JOGOS!$C$1:$P$16905,$G943,4),"")</f>
        <v>Horizonte</v>
      </c>
      <c r="K943" s="32">
        <f>IFERROR(INDEX(JOGOS!$C$1:$P$16905,$G943,5),"")</f>
        <v>0</v>
      </c>
      <c r="L943" s="32">
        <f>IFERROR(INDEX(JOGOS!$C$1:$P$16905,$G943,6),"")</f>
        <v>0</v>
      </c>
      <c r="M943" s="29" t="str">
        <f>IFERROR(INDEX(JOGOS!$C$1:$P$16905,$G943,7),"")</f>
        <v>Tiradentes</v>
      </c>
      <c r="N943" s="32">
        <f>IFERROR(INDEX(JOGOS!$C$1:$P$16905,$G943,8),"")</f>
        <v>0</v>
      </c>
      <c r="O943" s="32">
        <f>IFERROR(INDEX(JOGOS!$C$1:$P$16905,$G943,9),"")</f>
        <v>0</v>
      </c>
      <c r="P943" s="32">
        <f>IFERROR(INDEX(JOGOS!$C$1:$P$16905,$G943,10),"")</f>
        <v>0</v>
      </c>
      <c r="Q943" s="32">
        <f>IFERROR(INDEX(JOGOS!$C$1:$P$16905,$G943,11),"")</f>
        <v>0</v>
      </c>
      <c r="R943" s="32">
        <f>IFERROR(INDEX(JOGOS!$C$1:$P$16905,$G943,12),"")</f>
        <v>0</v>
      </c>
      <c r="S943" s="32">
        <f>IFERROR(INDEX(JOGOS!$C$1:$P$16905,$G943,13),"")</f>
        <v>0</v>
      </c>
      <c r="T943" s="32">
        <f t="shared" si="84"/>
        <v>0</v>
      </c>
    </row>
    <row r="944" spans="1:20">
      <c r="A944" t="str">
        <f>IF(Tabela3[[#This Row],[GOL CASA]]&lt;&gt;"",Tabela3[[#This Row],[TIME CASA]],"")</f>
        <v/>
      </c>
      <c r="B944" t="str">
        <f>IF(Tabela3[[#This Row],[GOL FORA]]&lt;&gt;"",Tabela3[[#This Row],[TIME FORA]],"")</f>
        <v/>
      </c>
      <c r="C944">
        <f t="shared" si="80"/>
        <v>0</v>
      </c>
      <c r="D944">
        <f t="shared" si="81"/>
        <v>0</v>
      </c>
      <c r="E944">
        <f t="shared" si="83"/>
        <v>0</v>
      </c>
      <c r="F944" t="str">
        <f t="shared" si="82"/>
        <v/>
      </c>
      <c r="H944" t="str">
        <f>IFERROR(INDEX(JOGOS!$C$1:$P$16905,$G944,1),"")</f>
        <v>CEARA SERIE B 2023</v>
      </c>
      <c r="I944" s="29">
        <f>IFERROR(INDEX(JOGOS!$C$1:$P$16905,$G944,3),"")</f>
        <v>0</v>
      </c>
      <c r="J944" s="29" t="str">
        <f>IFERROR(INDEX(JOGOS!$C$1:$P$16905,$G944,4),"")</f>
        <v>Crato</v>
      </c>
      <c r="K944" s="32">
        <f>IFERROR(INDEX(JOGOS!$C$1:$P$16905,$G944,5),"")</f>
        <v>0</v>
      </c>
      <c r="L944" s="32">
        <f>IFERROR(INDEX(JOGOS!$C$1:$P$16905,$G944,6),"")</f>
        <v>0</v>
      </c>
      <c r="M944" s="29" t="str">
        <f>IFERROR(INDEX(JOGOS!$C$1:$P$16905,$G944,7),"")</f>
        <v>Pacatuba</v>
      </c>
      <c r="N944" s="32">
        <f>IFERROR(INDEX(JOGOS!$C$1:$P$16905,$G944,8),"")</f>
        <v>0</v>
      </c>
      <c r="O944" s="32">
        <f>IFERROR(INDEX(JOGOS!$C$1:$P$16905,$G944,9),"")</f>
        <v>0</v>
      </c>
      <c r="P944" s="32">
        <f>IFERROR(INDEX(JOGOS!$C$1:$P$16905,$G944,10),"")</f>
        <v>0</v>
      </c>
      <c r="Q944" s="32">
        <f>IFERROR(INDEX(JOGOS!$C$1:$P$16905,$G944,11),"")</f>
        <v>0</v>
      </c>
      <c r="R944" s="32">
        <f>IFERROR(INDEX(JOGOS!$C$1:$P$16905,$G944,12),"")</f>
        <v>0</v>
      </c>
      <c r="S944" s="32">
        <f>IFERROR(INDEX(JOGOS!$C$1:$P$16905,$G944,13),"")</f>
        <v>0</v>
      </c>
      <c r="T944" s="32">
        <f t="shared" si="84"/>
        <v>0</v>
      </c>
    </row>
    <row r="945" spans="1:20">
      <c r="A945" t="str">
        <f>IF(Tabela3[[#This Row],[GOL CASA]]&lt;&gt;"",Tabela3[[#This Row],[TIME CASA]],"")</f>
        <v/>
      </c>
      <c r="B945" t="str">
        <f>IF(Tabela3[[#This Row],[GOL FORA]]&lt;&gt;"",Tabela3[[#This Row],[TIME FORA]],"")</f>
        <v/>
      </c>
      <c r="C945">
        <f t="shared" si="80"/>
        <v>0</v>
      </c>
      <c r="D945">
        <f t="shared" si="81"/>
        <v>0</v>
      </c>
      <c r="E945">
        <f t="shared" si="83"/>
        <v>0</v>
      </c>
      <c r="F945" t="str">
        <f t="shared" si="82"/>
        <v/>
      </c>
      <c r="H945" t="str">
        <f>IFERROR(INDEX(JOGOS!$C$1:$P$16905,$G945,1),"")</f>
        <v>CEARA SERIE B 2023</v>
      </c>
      <c r="I945" s="29">
        <f>IFERROR(INDEX(JOGOS!$C$1:$P$16905,$G945,3),"")</f>
        <v>0</v>
      </c>
      <c r="J945" s="29" t="str">
        <f>IFERROR(INDEX(JOGOS!$C$1:$P$16905,$G945,4),"")</f>
        <v>Itapipoca</v>
      </c>
      <c r="K945" s="32">
        <f>IFERROR(INDEX(JOGOS!$C$1:$P$16905,$G945,5),"")</f>
        <v>0</v>
      </c>
      <c r="L945" s="32">
        <f>IFERROR(INDEX(JOGOS!$C$1:$P$16905,$G945,6),"")</f>
        <v>0</v>
      </c>
      <c r="M945" s="29" t="str">
        <f>IFERROR(INDEX(JOGOS!$C$1:$P$16905,$G945,7),"")</f>
        <v>Floresta</v>
      </c>
      <c r="N945" s="32">
        <f>IFERROR(INDEX(JOGOS!$C$1:$P$16905,$G945,8),"")</f>
        <v>0</v>
      </c>
      <c r="O945" s="32">
        <f>IFERROR(INDEX(JOGOS!$C$1:$P$16905,$G945,9),"")</f>
        <v>0</v>
      </c>
      <c r="P945" s="32">
        <f>IFERROR(INDEX(JOGOS!$C$1:$P$16905,$G945,10),"")</f>
        <v>0</v>
      </c>
      <c r="Q945" s="32">
        <f>IFERROR(INDEX(JOGOS!$C$1:$P$16905,$G945,11),"")</f>
        <v>0</v>
      </c>
      <c r="R945" s="32">
        <f>IFERROR(INDEX(JOGOS!$C$1:$P$16905,$G945,12),"")</f>
        <v>0</v>
      </c>
      <c r="S945" s="32">
        <f>IFERROR(INDEX(JOGOS!$C$1:$P$16905,$G945,13),"")</f>
        <v>0</v>
      </c>
      <c r="T945" s="32">
        <f t="shared" si="84"/>
        <v>0</v>
      </c>
    </row>
    <row r="946" spans="1:20">
      <c r="A946" t="str">
        <f>IF(Tabela3[[#This Row],[GOL CASA]]&lt;&gt;"",Tabela3[[#This Row],[TIME CASA]],"")</f>
        <v/>
      </c>
      <c r="B946" t="str">
        <f>IF(Tabela3[[#This Row],[GOL FORA]]&lt;&gt;"",Tabela3[[#This Row],[TIME FORA]],"")</f>
        <v/>
      </c>
      <c r="C946">
        <f t="shared" si="80"/>
        <v>0</v>
      </c>
      <c r="D946">
        <f t="shared" si="81"/>
        <v>0</v>
      </c>
      <c r="E946">
        <f t="shared" si="83"/>
        <v>0</v>
      </c>
      <c r="F946" t="str">
        <f t="shared" si="82"/>
        <v/>
      </c>
      <c r="H946" t="str">
        <f>IFERROR(INDEX(JOGOS!$C$1:$P$16905,$G946,1),"")</f>
        <v>CEARA SERIE B 2023</v>
      </c>
      <c r="I946" s="29">
        <f>IFERROR(INDEX(JOGOS!$C$1:$P$16905,$G946,3),"")</f>
        <v>0</v>
      </c>
      <c r="J946" s="29" t="str">
        <f>IFERROR(INDEX(JOGOS!$C$1:$P$16905,$G946,4),"")</f>
        <v>Grêmio</v>
      </c>
      <c r="K946" s="32">
        <f>IFERROR(INDEX(JOGOS!$C$1:$P$16905,$G946,5),"")</f>
        <v>0</v>
      </c>
      <c r="L946" s="32">
        <f>IFERROR(INDEX(JOGOS!$C$1:$P$16905,$G946,6),"")</f>
        <v>0</v>
      </c>
      <c r="M946" s="29" t="str">
        <f>IFERROR(INDEX(JOGOS!$C$1:$P$16905,$G946,7),"")</f>
        <v>Crateús</v>
      </c>
      <c r="N946" s="32">
        <f>IFERROR(INDEX(JOGOS!$C$1:$P$16905,$G946,8),"")</f>
        <v>0</v>
      </c>
      <c r="O946" s="32">
        <f>IFERROR(INDEX(JOGOS!$C$1:$P$16905,$G946,9),"")</f>
        <v>0</v>
      </c>
      <c r="P946" s="32">
        <f>IFERROR(INDEX(JOGOS!$C$1:$P$16905,$G946,10),"")</f>
        <v>0</v>
      </c>
      <c r="Q946" s="32">
        <f>IFERROR(INDEX(JOGOS!$C$1:$P$16905,$G946,11),"")</f>
        <v>0</v>
      </c>
      <c r="R946" s="32">
        <f>IFERROR(INDEX(JOGOS!$C$1:$P$16905,$G946,12),"")</f>
        <v>0</v>
      </c>
      <c r="S946" s="32">
        <f>IFERROR(INDEX(JOGOS!$C$1:$P$16905,$G946,13),"")</f>
        <v>0</v>
      </c>
      <c r="T946" s="32">
        <f t="shared" si="84"/>
        <v>0</v>
      </c>
    </row>
    <row r="947" spans="1:20">
      <c r="A947" t="str">
        <f>IF(Tabela3[[#This Row],[GOL CASA]]&lt;&gt;"",Tabela3[[#This Row],[TIME CASA]],"")</f>
        <v/>
      </c>
      <c r="B947" t="str">
        <f>IF(Tabela3[[#This Row],[GOL FORA]]&lt;&gt;"",Tabela3[[#This Row],[TIME FORA]],"")</f>
        <v/>
      </c>
      <c r="C947">
        <f t="shared" si="80"/>
        <v>0</v>
      </c>
      <c r="D947">
        <f t="shared" si="81"/>
        <v>0</v>
      </c>
      <c r="E947">
        <f t="shared" si="83"/>
        <v>0</v>
      </c>
      <c r="F947" t="str">
        <f t="shared" si="82"/>
        <v/>
      </c>
      <c r="H947" t="str">
        <f>IFERROR(INDEX(JOGOS!$C$1:$P$16905,$G947,1),"")</f>
        <v>CEARA SERIE B 2023</v>
      </c>
      <c r="I947" s="29">
        <f>IFERROR(INDEX(JOGOS!$C$1:$P$16905,$G947,3),"")</f>
        <v>0</v>
      </c>
      <c r="J947" s="29" t="str">
        <f>IFERROR(INDEX(JOGOS!$C$1:$P$16905,$G947,4),"")</f>
        <v>Pacatuba</v>
      </c>
      <c r="K947" s="32">
        <f>IFERROR(INDEX(JOGOS!$C$1:$P$16905,$G947,5),"")</f>
        <v>0</v>
      </c>
      <c r="L947" s="32">
        <f>IFERROR(INDEX(JOGOS!$C$1:$P$16905,$G947,6),"")</f>
        <v>0</v>
      </c>
      <c r="M947" s="29" t="str">
        <f>IFERROR(INDEX(JOGOS!$C$1:$P$16905,$G947,7),"")</f>
        <v>Icasa</v>
      </c>
      <c r="N947" s="32">
        <f>IFERROR(INDEX(JOGOS!$C$1:$P$16905,$G947,8),"")</f>
        <v>0</v>
      </c>
      <c r="O947" s="32">
        <f>IFERROR(INDEX(JOGOS!$C$1:$P$16905,$G947,9),"")</f>
        <v>0</v>
      </c>
      <c r="P947" s="32">
        <f>IFERROR(INDEX(JOGOS!$C$1:$P$16905,$G947,10),"")</f>
        <v>0</v>
      </c>
      <c r="Q947" s="32">
        <f>IFERROR(INDEX(JOGOS!$C$1:$P$16905,$G947,11),"")</f>
        <v>0</v>
      </c>
      <c r="R947" s="32">
        <f>IFERROR(INDEX(JOGOS!$C$1:$P$16905,$G947,12),"")</f>
        <v>0</v>
      </c>
      <c r="S947" s="32">
        <f>IFERROR(INDEX(JOGOS!$C$1:$P$16905,$G947,13),"")</f>
        <v>0</v>
      </c>
      <c r="T947" s="32">
        <f t="shared" si="84"/>
        <v>0</v>
      </c>
    </row>
    <row r="948" spans="1:20">
      <c r="A948" t="str">
        <f>IF(Tabela3[[#This Row],[GOL CASA]]&lt;&gt;"",Tabela3[[#This Row],[TIME CASA]],"")</f>
        <v/>
      </c>
      <c r="B948" t="str">
        <f>IF(Tabela3[[#This Row],[GOL FORA]]&lt;&gt;"",Tabela3[[#This Row],[TIME FORA]],"")</f>
        <v/>
      </c>
      <c r="C948">
        <f t="shared" si="80"/>
        <v>0</v>
      </c>
      <c r="D948">
        <f t="shared" si="81"/>
        <v>0</v>
      </c>
      <c r="E948">
        <f t="shared" si="83"/>
        <v>0</v>
      </c>
      <c r="F948" t="str">
        <f t="shared" si="82"/>
        <v/>
      </c>
      <c r="H948" t="str">
        <f>IFERROR(INDEX(JOGOS!$C$1:$P$16905,$G948,1),"")</f>
        <v>CEARA SERIE B 2023</v>
      </c>
      <c r="I948" s="29">
        <f>IFERROR(INDEX(JOGOS!$C$1:$P$16905,$G948,3),"")</f>
        <v>0</v>
      </c>
      <c r="J948" s="29" t="str">
        <f>IFERROR(INDEX(JOGOS!$C$1:$P$16905,$G948,4),"")</f>
        <v>Grêmio</v>
      </c>
      <c r="K948" s="32">
        <f>IFERROR(INDEX(JOGOS!$C$1:$P$16905,$G948,5),"")</f>
        <v>0</v>
      </c>
      <c r="L948" s="32">
        <f>IFERROR(INDEX(JOGOS!$C$1:$P$16905,$G948,6),"")</f>
        <v>0</v>
      </c>
      <c r="M948" s="29" t="str">
        <f>IFERROR(INDEX(JOGOS!$C$1:$P$16905,$G948,7),"")</f>
        <v>Itapipoca</v>
      </c>
      <c r="N948" s="32">
        <f>IFERROR(INDEX(JOGOS!$C$1:$P$16905,$G948,8),"")</f>
        <v>0</v>
      </c>
      <c r="O948" s="32">
        <f>IFERROR(INDEX(JOGOS!$C$1:$P$16905,$G948,9),"")</f>
        <v>0</v>
      </c>
      <c r="P948" s="32">
        <f>IFERROR(INDEX(JOGOS!$C$1:$P$16905,$G948,10),"")</f>
        <v>0</v>
      </c>
      <c r="Q948" s="32">
        <f>IFERROR(INDEX(JOGOS!$C$1:$P$16905,$G948,11),"")</f>
        <v>0</v>
      </c>
      <c r="R948" s="32">
        <f>IFERROR(INDEX(JOGOS!$C$1:$P$16905,$G948,12),"")</f>
        <v>0</v>
      </c>
      <c r="S948" s="32">
        <f>IFERROR(INDEX(JOGOS!$C$1:$P$16905,$G948,13),"")</f>
        <v>0</v>
      </c>
      <c r="T948" s="32">
        <f t="shared" si="84"/>
        <v>0</v>
      </c>
    </row>
    <row r="949" spans="1:20">
      <c r="A949" t="str">
        <f>IF(Tabela3[[#This Row],[GOL CASA]]&lt;&gt;"",Tabela3[[#This Row],[TIME CASA]],"")</f>
        <v/>
      </c>
      <c r="B949" t="str">
        <f>IF(Tabela3[[#This Row],[GOL FORA]]&lt;&gt;"",Tabela3[[#This Row],[TIME FORA]],"")</f>
        <v/>
      </c>
      <c r="C949">
        <f t="shared" si="80"/>
        <v>0</v>
      </c>
      <c r="D949">
        <f t="shared" si="81"/>
        <v>0</v>
      </c>
      <c r="E949">
        <f t="shared" si="83"/>
        <v>0</v>
      </c>
      <c r="F949" t="str">
        <f t="shared" si="82"/>
        <v/>
      </c>
      <c r="H949" t="str">
        <f>IFERROR(INDEX(JOGOS!$C$1:$P$16905,$G949,1),"")</f>
        <v>CEARA SERIE B 2023</v>
      </c>
      <c r="I949" s="29">
        <f>IFERROR(INDEX(JOGOS!$C$1:$P$16905,$G949,3),"")</f>
        <v>0</v>
      </c>
      <c r="J949" s="29" t="str">
        <f>IFERROR(INDEX(JOGOS!$C$1:$P$16905,$G949,4),"")</f>
        <v>Horizonte</v>
      </c>
      <c r="K949" s="32">
        <f>IFERROR(INDEX(JOGOS!$C$1:$P$16905,$G949,5),"")</f>
        <v>0</v>
      </c>
      <c r="L949" s="32">
        <f>IFERROR(INDEX(JOGOS!$C$1:$P$16905,$G949,6),"")</f>
        <v>0</v>
      </c>
      <c r="M949" s="29" t="str">
        <f>IFERROR(INDEX(JOGOS!$C$1:$P$16905,$G949,7),"")</f>
        <v>Crato</v>
      </c>
      <c r="N949" s="32">
        <f>IFERROR(INDEX(JOGOS!$C$1:$P$16905,$G949,8),"")</f>
        <v>0</v>
      </c>
      <c r="O949" s="32">
        <f>IFERROR(INDEX(JOGOS!$C$1:$P$16905,$G949,9),"")</f>
        <v>0</v>
      </c>
      <c r="P949" s="32">
        <f>IFERROR(INDEX(JOGOS!$C$1:$P$16905,$G949,10),"")</f>
        <v>0</v>
      </c>
      <c r="Q949" s="32">
        <f>IFERROR(INDEX(JOGOS!$C$1:$P$16905,$G949,11),"")</f>
        <v>0</v>
      </c>
      <c r="R949" s="32">
        <f>IFERROR(INDEX(JOGOS!$C$1:$P$16905,$G949,12),"")</f>
        <v>0</v>
      </c>
      <c r="S949" s="32">
        <f>IFERROR(INDEX(JOGOS!$C$1:$P$16905,$G949,13),"")</f>
        <v>0</v>
      </c>
      <c r="T949" s="32">
        <f t="shared" si="84"/>
        <v>0</v>
      </c>
    </row>
    <row r="950" spans="1:20">
      <c r="A950" t="str">
        <f>IF(Tabela3[[#This Row],[GOL CASA]]&lt;&gt;"",Tabela3[[#This Row],[TIME CASA]],"")</f>
        <v/>
      </c>
      <c r="B950" t="str">
        <f>IF(Tabela3[[#This Row],[GOL FORA]]&lt;&gt;"",Tabela3[[#This Row],[TIME FORA]],"")</f>
        <v/>
      </c>
      <c r="C950">
        <f t="shared" si="80"/>
        <v>0</v>
      </c>
      <c r="D950">
        <f t="shared" si="81"/>
        <v>0</v>
      </c>
      <c r="E950">
        <f t="shared" si="83"/>
        <v>0</v>
      </c>
      <c r="F950" t="str">
        <f t="shared" si="82"/>
        <v/>
      </c>
      <c r="H950" t="str">
        <f>IFERROR(INDEX(JOGOS!$C$1:$P$16905,$G950,1),"")</f>
        <v>CEARA SERIE B 2023</v>
      </c>
      <c r="I950" s="29">
        <f>IFERROR(INDEX(JOGOS!$C$1:$P$16905,$G950,3),"")</f>
        <v>0</v>
      </c>
      <c r="J950" s="29" t="str">
        <f>IFERROR(INDEX(JOGOS!$C$1:$P$16905,$G950,4),"")</f>
        <v>Tiradentes</v>
      </c>
      <c r="K950" s="32">
        <f>IFERROR(INDEX(JOGOS!$C$1:$P$16905,$G950,5),"")</f>
        <v>0</v>
      </c>
      <c r="L950" s="32">
        <f>IFERROR(INDEX(JOGOS!$C$1:$P$16905,$G950,6),"")</f>
        <v>0</v>
      </c>
      <c r="M950" s="29" t="str">
        <f>IFERROR(INDEX(JOGOS!$C$1:$P$16905,$G950,7),"")</f>
        <v>Crateús</v>
      </c>
      <c r="N950" s="32">
        <f>IFERROR(INDEX(JOGOS!$C$1:$P$16905,$G950,8),"")</f>
        <v>0</v>
      </c>
      <c r="O950" s="32">
        <f>IFERROR(INDEX(JOGOS!$C$1:$P$16905,$G950,9),"")</f>
        <v>0</v>
      </c>
      <c r="P950" s="32">
        <f>IFERROR(INDEX(JOGOS!$C$1:$P$16905,$G950,10),"")</f>
        <v>0</v>
      </c>
      <c r="Q950" s="32">
        <f>IFERROR(INDEX(JOGOS!$C$1:$P$16905,$G950,11),"")</f>
        <v>0</v>
      </c>
      <c r="R950" s="32">
        <f>IFERROR(INDEX(JOGOS!$C$1:$P$16905,$G950,12),"")</f>
        <v>0</v>
      </c>
      <c r="S950" s="32">
        <f>IFERROR(INDEX(JOGOS!$C$1:$P$16905,$G950,13),"")</f>
        <v>0</v>
      </c>
      <c r="T950" s="32">
        <f t="shared" si="84"/>
        <v>0</v>
      </c>
    </row>
    <row r="951" spans="1:20">
      <c r="A951" t="str">
        <f>IF(Tabela3[[#This Row],[GOL CASA]]&lt;&gt;"",Tabela3[[#This Row],[TIME CASA]],"")</f>
        <v/>
      </c>
      <c r="B951" t="str">
        <f>IF(Tabela3[[#This Row],[GOL FORA]]&lt;&gt;"",Tabela3[[#This Row],[TIME FORA]],"")</f>
        <v/>
      </c>
      <c r="C951">
        <f t="shared" si="80"/>
        <v>0</v>
      </c>
      <c r="D951">
        <f t="shared" si="81"/>
        <v>0</v>
      </c>
      <c r="E951">
        <f t="shared" si="83"/>
        <v>0</v>
      </c>
      <c r="F951" t="str">
        <f t="shared" si="82"/>
        <v/>
      </c>
      <c r="H951" t="str">
        <f>IFERROR(INDEX(JOGOS!$C$1:$P$16905,$G951,1),"")</f>
        <v>CEARA SERIE B 2023</v>
      </c>
      <c r="I951" s="29">
        <f>IFERROR(INDEX(JOGOS!$C$1:$P$16905,$G951,3),"")</f>
        <v>0</v>
      </c>
      <c r="J951" s="29" t="str">
        <f>IFERROR(INDEX(JOGOS!$C$1:$P$16905,$G951,4),"")</f>
        <v>Floresta</v>
      </c>
      <c r="K951" s="32">
        <f>IFERROR(INDEX(JOGOS!$C$1:$P$16905,$G951,5),"")</f>
        <v>0</v>
      </c>
      <c r="L951" s="32">
        <f>IFERROR(INDEX(JOGOS!$C$1:$P$16905,$G951,6),"")</f>
        <v>0</v>
      </c>
      <c r="M951" s="29" t="str">
        <f>IFERROR(INDEX(JOGOS!$C$1:$P$16905,$G951,7),"")</f>
        <v>Guarany (S)</v>
      </c>
      <c r="N951" s="32">
        <f>IFERROR(INDEX(JOGOS!$C$1:$P$16905,$G951,8),"")</f>
        <v>0</v>
      </c>
      <c r="O951" s="32">
        <f>IFERROR(INDEX(JOGOS!$C$1:$P$16905,$G951,9),"")</f>
        <v>0</v>
      </c>
      <c r="P951" s="32">
        <f>IFERROR(INDEX(JOGOS!$C$1:$P$16905,$G951,10),"")</f>
        <v>0</v>
      </c>
      <c r="Q951" s="32">
        <f>IFERROR(INDEX(JOGOS!$C$1:$P$16905,$G951,11),"")</f>
        <v>0</v>
      </c>
      <c r="R951" s="32">
        <f>IFERROR(INDEX(JOGOS!$C$1:$P$16905,$G951,12),"")</f>
        <v>0</v>
      </c>
      <c r="S951" s="32">
        <f>IFERROR(INDEX(JOGOS!$C$1:$P$16905,$G951,13),"")</f>
        <v>0</v>
      </c>
      <c r="T951" s="32">
        <f t="shared" si="84"/>
        <v>0</v>
      </c>
    </row>
    <row r="952" spans="1:20">
      <c r="A952" t="str">
        <f>IF(Tabela3[[#This Row],[GOL CASA]]&lt;&gt;"",Tabela3[[#This Row],[TIME CASA]],"")</f>
        <v/>
      </c>
      <c r="B952" t="str">
        <f>IF(Tabela3[[#This Row],[GOL FORA]]&lt;&gt;"",Tabela3[[#This Row],[TIME FORA]],"")</f>
        <v/>
      </c>
      <c r="C952">
        <f t="shared" si="80"/>
        <v>0</v>
      </c>
      <c r="D952">
        <f t="shared" si="81"/>
        <v>0</v>
      </c>
      <c r="E952">
        <f t="shared" si="83"/>
        <v>0</v>
      </c>
      <c r="F952" t="str">
        <f t="shared" si="82"/>
        <v/>
      </c>
      <c r="H952" t="str">
        <f>IFERROR(INDEX(JOGOS!$C$1:$P$16905,$G952,1),"")</f>
        <v>CEARA SERIE B 2023</v>
      </c>
      <c r="I952" s="29">
        <f>IFERROR(INDEX(JOGOS!$C$1:$P$16905,$G952,3),"")</f>
        <v>0</v>
      </c>
      <c r="J952" s="29" t="str">
        <f>IFERROR(INDEX(JOGOS!$C$1:$P$16905,$G952,4),"")</f>
        <v>Icasa</v>
      </c>
      <c r="K952" s="32">
        <f>IFERROR(INDEX(JOGOS!$C$1:$P$16905,$G952,5),"")</f>
        <v>0</v>
      </c>
      <c r="L952" s="32">
        <f>IFERROR(INDEX(JOGOS!$C$1:$P$16905,$G952,6),"")</f>
        <v>0</v>
      </c>
      <c r="M952" s="29" t="str">
        <f>IFERROR(INDEX(JOGOS!$C$1:$P$16905,$G952,7),"")</f>
        <v>Floresta</v>
      </c>
      <c r="N952" s="32">
        <f>IFERROR(INDEX(JOGOS!$C$1:$P$16905,$G952,8),"")</f>
        <v>0</v>
      </c>
      <c r="O952" s="32">
        <f>IFERROR(INDEX(JOGOS!$C$1:$P$16905,$G952,9),"")</f>
        <v>0</v>
      </c>
      <c r="P952" s="32">
        <f>IFERROR(INDEX(JOGOS!$C$1:$P$16905,$G952,10),"")</f>
        <v>0</v>
      </c>
      <c r="Q952" s="32">
        <f>IFERROR(INDEX(JOGOS!$C$1:$P$16905,$G952,11),"")</f>
        <v>0</v>
      </c>
      <c r="R952" s="32">
        <f>IFERROR(INDEX(JOGOS!$C$1:$P$16905,$G952,12),"")</f>
        <v>0</v>
      </c>
      <c r="S952" s="32">
        <f>IFERROR(INDEX(JOGOS!$C$1:$P$16905,$G952,13),"")</f>
        <v>0</v>
      </c>
      <c r="T952" s="32">
        <f t="shared" si="84"/>
        <v>0</v>
      </c>
    </row>
    <row r="953" spans="1:20">
      <c r="A953" t="str">
        <f>IF(Tabela3[[#This Row],[GOL CASA]]&lt;&gt;"",Tabela3[[#This Row],[TIME CASA]],"")</f>
        <v/>
      </c>
      <c r="B953" t="str">
        <f>IF(Tabela3[[#This Row],[GOL FORA]]&lt;&gt;"",Tabela3[[#This Row],[TIME FORA]],"")</f>
        <v/>
      </c>
      <c r="C953">
        <f t="shared" si="80"/>
        <v>0</v>
      </c>
      <c r="D953">
        <f t="shared" si="81"/>
        <v>0</v>
      </c>
      <c r="E953">
        <f t="shared" si="83"/>
        <v>0</v>
      </c>
      <c r="F953" t="str">
        <f t="shared" si="82"/>
        <v/>
      </c>
      <c r="H953" t="str">
        <f>IFERROR(INDEX(JOGOS!$C$1:$P$16905,$G953,1),"")</f>
        <v>CEARA SERIE B 2023</v>
      </c>
      <c r="I953" s="29">
        <f>IFERROR(INDEX(JOGOS!$C$1:$P$16905,$G953,3),"")</f>
        <v>0</v>
      </c>
      <c r="J953" s="29" t="str">
        <f>IFERROR(INDEX(JOGOS!$C$1:$P$16905,$G953,4),"")</f>
        <v>Pacatuba</v>
      </c>
      <c r="K953" s="32">
        <f>IFERROR(INDEX(JOGOS!$C$1:$P$16905,$G953,5),"")</f>
        <v>0</v>
      </c>
      <c r="L953" s="32">
        <f>IFERROR(INDEX(JOGOS!$C$1:$P$16905,$G953,6),"")</f>
        <v>0</v>
      </c>
      <c r="M953" s="29" t="str">
        <f>IFERROR(INDEX(JOGOS!$C$1:$P$16905,$G953,7),"")</f>
        <v>Grêmio</v>
      </c>
      <c r="N953" s="32">
        <f>IFERROR(INDEX(JOGOS!$C$1:$P$16905,$G953,8),"")</f>
        <v>0</v>
      </c>
      <c r="O953" s="32">
        <f>IFERROR(INDEX(JOGOS!$C$1:$P$16905,$G953,9),"")</f>
        <v>0</v>
      </c>
      <c r="P953" s="32">
        <f>IFERROR(INDEX(JOGOS!$C$1:$P$16905,$G953,10),"")</f>
        <v>0</v>
      </c>
      <c r="Q953" s="32">
        <f>IFERROR(INDEX(JOGOS!$C$1:$P$16905,$G953,11),"")</f>
        <v>0</v>
      </c>
      <c r="R953" s="32">
        <f>IFERROR(INDEX(JOGOS!$C$1:$P$16905,$G953,12),"")</f>
        <v>0</v>
      </c>
      <c r="S953" s="32">
        <f>IFERROR(INDEX(JOGOS!$C$1:$P$16905,$G953,13),"")</f>
        <v>0</v>
      </c>
      <c r="T953" s="32">
        <f t="shared" si="84"/>
        <v>0</v>
      </c>
    </row>
    <row r="954" spans="1:20">
      <c r="A954" t="str">
        <f>IF(Tabela3[[#This Row],[GOL CASA]]&lt;&gt;"",Tabela3[[#This Row],[TIME CASA]],"")</f>
        <v/>
      </c>
      <c r="B954" t="str">
        <f>IF(Tabela3[[#This Row],[GOL FORA]]&lt;&gt;"",Tabela3[[#This Row],[TIME FORA]],"")</f>
        <v/>
      </c>
      <c r="C954">
        <f t="shared" si="80"/>
        <v>0</v>
      </c>
      <c r="D954">
        <f t="shared" si="81"/>
        <v>0</v>
      </c>
      <c r="E954">
        <f t="shared" si="83"/>
        <v>0</v>
      </c>
      <c r="F954" t="str">
        <f t="shared" si="82"/>
        <v/>
      </c>
      <c r="H954" t="str">
        <f>IFERROR(INDEX(JOGOS!$C$1:$P$16905,$G954,1),"")</f>
        <v>CEARA SERIE B 2023</v>
      </c>
      <c r="I954" s="29">
        <f>IFERROR(INDEX(JOGOS!$C$1:$P$16905,$G954,3),"")</f>
        <v>0</v>
      </c>
      <c r="J954" s="29" t="str">
        <f>IFERROR(INDEX(JOGOS!$C$1:$P$16905,$G954,4),"")</f>
        <v>Crato</v>
      </c>
      <c r="K954" s="32">
        <f>IFERROR(INDEX(JOGOS!$C$1:$P$16905,$G954,5),"")</f>
        <v>0</v>
      </c>
      <c r="L954" s="32">
        <f>IFERROR(INDEX(JOGOS!$C$1:$P$16905,$G954,6),"")</f>
        <v>0</v>
      </c>
      <c r="M954" s="29" t="str">
        <f>IFERROR(INDEX(JOGOS!$C$1:$P$16905,$G954,7),"")</f>
        <v>Tiradentes</v>
      </c>
      <c r="N954" s="32">
        <f>IFERROR(INDEX(JOGOS!$C$1:$P$16905,$G954,8),"")</f>
        <v>0</v>
      </c>
      <c r="O954" s="32">
        <f>IFERROR(INDEX(JOGOS!$C$1:$P$16905,$G954,9),"")</f>
        <v>0</v>
      </c>
      <c r="P954" s="32">
        <f>IFERROR(INDEX(JOGOS!$C$1:$P$16905,$G954,10),"")</f>
        <v>0</v>
      </c>
      <c r="Q954" s="32">
        <f>IFERROR(INDEX(JOGOS!$C$1:$P$16905,$G954,11),"")</f>
        <v>0</v>
      </c>
      <c r="R954" s="32">
        <f>IFERROR(INDEX(JOGOS!$C$1:$P$16905,$G954,12),"")</f>
        <v>0</v>
      </c>
      <c r="S954" s="32">
        <f>IFERROR(INDEX(JOGOS!$C$1:$P$16905,$G954,13),"")</f>
        <v>0</v>
      </c>
      <c r="T954" s="32">
        <f t="shared" si="84"/>
        <v>0</v>
      </c>
    </row>
    <row r="955" spans="1:20">
      <c r="A955" t="str">
        <f>IF(Tabela3[[#This Row],[GOL CASA]]&lt;&gt;"",Tabela3[[#This Row],[TIME CASA]],"")</f>
        <v/>
      </c>
      <c r="B955" t="str">
        <f>IF(Tabela3[[#This Row],[GOL FORA]]&lt;&gt;"",Tabela3[[#This Row],[TIME FORA]],"")</f>
        <v/>
      </c>
      <c r="C955">
        <f t="shared" si="80"/>
        <v>0</v>
      </c>
      <c r="D955">
        <f t="shared" si="81"/>
        <v>0</v>
      </c>
      <c r="E955">
        <f t="shared" si="83"/>
        <v>0</v>
      </c>
      <c r="F955" t="str">
        <f t="shared" si="82"/>
        <v/>
      </c>
      <c r="H955" t="str">
        <f>IFERROR(INDEX(JOGOS!$C$1:$P$16905,$G955,1),"")</f>
        <v>CEARA SERIE B 2023</v>
      </c>
      <c r="I955" s="29">
        <f>IFERROR(INDEX(JOGOS!$C$1:$P$16905,$G955,3),"")</f>
        <v>0</v>
      </c>
      <c r="J955" s="29" t="str">
        <f>IFERROR(INDEX(JOGOS!$C$1:$P$16905,$G955,4),"")</f>
        <v>Crateús</v>
      </c>
      <c r="K955" s="32">
        <f>IFERROR(INDEX(JOGOS!$C$1:$P$16905,$G955,5),"")</f>
        <v>0</v>
      </c>
      <c r="L955" s="32">
        <f>IFERROR(INDEX(JOGOS!$C$1:$P$16905,$G955,6),"")</f>
        <v>0</v>
      </c>
      <c r="M955" s="29" t="str">
        <f>IFERROR(INDEX(JOGOS!$C$1:$P$16905,$G955,7),"")</f>
        <v>Itapipoca</v>
      </c>
      <c r="N955" s="32">
        <f>IFERROR(INDEX(JOGOS!$C$1:$P$16905,$G955,8),"")</f>
        <v>0</v>
      </c>
      <c r="O955" s="32">
        <f>IFERROR(INDEX(JOGOS!$C$1:$P$16905,$G955,9),"")</f>
        <v>0</v>
      </c>
      <c r="P955" s="32">
        <f>IFERROR(INDEX(JOGOS!$C$1:$P$16905,$G955,10),"")</f>
        <v>0</v>
      </c>
      <c r="Q955" s="32">
        <f>IFERROR(INDEX(JOGOS!$C$1:$P$16905,$G955,11),"")</f>
        <v>0</v>
      </c>
      <c r="R955" s="32">
        <f>IFERROR(INDEX(JOGOS!$C$1:$P$16905,$G955,12),"")</f>
        <v>0</v>
      </c>
      <c r="S955" s="32">
        <f>IFERROR(INDEX(JOGOS!$C$1:$P$16905,$G955,13),"")</f>
        <v>0</v>
      </c>
      <c r="T955" s="32">
        <f t="shared" si="84"/>
        <v>0</v>
      </c>
    </row>
    <row r="956" spans="1:20">
      <c r="A956" t="str">
        <f>IF(Tabela3[[#This Row],[GOL CASA]]&lt;&gt;"",Tabela3[[#This Row],[TIME CASA]],"")</f>
        <v/>
      </c>
      <c r="B956" t="str">
        <f>IF(Tabela3[[#This Row],[GOL FORA]]&lt;&gt;"",Tabela3[[#This Row],[TIME FORA]],"")</f>
        <v/>
      </c>
      <c r="C956">
        <f t="shared" si="80"/>
        <v>0</v>
      </c>
      <c r="D956">
        <f t="shared" si="81"/>
        <v>0</v>
      </c>
      <c r="E956">
        <f t="shared" si="83"/>
        <v>0</v>
      </c>
      <c r="F956" t="str">
        <f t="shared" si="82"/>
        <v/>
      </c>
      <c r="H956" t="str">
        <f>IFERROR(INDEX(JOGOS!$C$1:$P$16905,$G956,1),"")</f>
        <v>CEARA SERIE B 2023</v>
      </c>
      <c r="I956" s="29">
        <f>IFERROR(INDEX(JOGOS!$C$1:$P$16905,$G956,3),"")</f>
        <v>0</v>
      </c>
      <c r="J956" s="29" t="str">
        <f>IFERROR(INDEX(JOGOS!$C$1:$P$16905,$G956,4),"")</f>
        <v>Guarany (S)</v>
      </c>
      <c r="K956" s="32">
        <f>IFERROR(INDEX(JOGOS!$C$1:$P$16905,$G956,5),"")</f>
        <v>0</v>
      </c>
      <c r="L956" s="32">
        <f>IFERROR(INDEX(JOGOS!$C$1:$P$16905,$G956,6),"")</f>
        <v>0</v>
      </c>
      <c r="M956" s="29" t="str">
        <f>IFERROR(INDEX(JOGOS!$C$1:$P$16905,$G956,7),"")</f>
        <v>Horizonte</v>
      </c>
      <c r="N956" s="32">
        <f>IFERROR(INDEX(JOGOS!$C$1:$P$16905,$G956,8),"")</f>
        <v>0</v>
      </c>
      <c r="O956" s="32">
        <f>IFERROR(INDEX(JOGOS!$C$1:$P$16905,$G956,9),"")</f>
        <v>0</v>
      </c>
      <c r="P956" s="32">
        <f>IFERROR(INDEX(JOGOS!$C$1:$P$16905,$G956,10),"")</f>
        <v>0</v>
      </c>
      <c r="Q956" s="32">
        <f>IFERROR(INDEX(JOGOS!$C$1:$P$16905,$G956,11),"")</f>
        <v>0</v>
      </c>
      <c r="R956" s="32">
        <f>IFERROR(INDEX(JOGOS!$C$1:$P$16905,$G956,12),"")</f>
        <v>0</v>
      </c>
      <c r="S956" s="32">
        <f>IFERROR(INDEX(JOGOS!$C$1:$P$16905,$G956,13),"")</f>
        <v>0</v>
      </c>
      <c r="T956" s="32">
        <f t="shared" si="84"/>
        <v>0</v>
      </c>
    </row>
    <row r="957" spans="1:20">
      <c r="A957" t="str">
        <f>IF(Tabela3[[#This Row],[GOL CASA]]&lt;&gt;"",Tabela3[[#This Row],[TIME CASA]],"")</f>
        <v/>
      </c>
      <c r="B957" t="str">
        <f>IF(Tabela3[[#This Row],[GOL FORA]]&lt;&gt;"",Tabela3[[#This Row],[TIME FORA]],"")</f>
        <v/>
      </c>
      <c r="C957">
        <f t="shared" si="80"/>
        <v>0</v>
      </c>
      <c r="D957">
        <f t="shared" si="81"/>
        <v>0</v>
      </c>
      <c r="E957">
        <f t="shared" si="83"/>
        <v>0</v>
      </c>
      <c r="F957" t="str">
        <f t="shared" si="82"/>
        <v/>
      </c>
      <c r="H957" t="str">
        <f>IFERROR(INDEX(JOGOS!$C$1:$P$16905,$G957,1),"")</f>
        <v>Eerste Divisie 22/23</v>
      </c>
      <c r="I957" s="29">
        <f>IFERROR(INDEX(JOGOS!$C$1:$P$16905,$G957,3),"")</f>
        <v>44577.666666666664</v>
      </c>
      <c r="J957" s="29" t="str">
        <f>IFERROR(INDEX(JOGOS!$C$1:$P$16905,$G957,4),"")</f>
        <v>Oss</v>
      </c>
      <c r="K957" s="32">
        <f>IFERROR(INDEX(JOGOS!$C$1:$P$16905,$G957,5),"")</f>
        <v>0</v>
      </c>
      <c r="L957" s="32">
        <f>IFERROR(INDEX(JOGOS!$C$1:$P$16905,$G957,6),"")</f>
        <v>0</v>
      </c>
      <c r="M957" s="29" t="str">
        <f>IFERROR(INDEX(JOGOS!$C$1:$P$16905,$G957,7),"")</f>
        <v>AZ II</v>
      </c>
      <c r="N957" s="32">
        <f>IFERROR(INDEX(JOGOS!$C$1:$P$16905,$G957,8),"")</f>
        <v>0</v>
      </c>
      <c r="O957" s="32">
        <f>IFERROR(INDEX(JOGOS!$C$1:$P$16905,$G957,9),"")</f>
        <v>0</v>
      </c>
      <c r="P957" s="32">
        <f>IFERROR(INDEX(JOGOS!$C$1:$P$16905,$G957,10),"")</f>
        <v>0</v>
      </c>
      <c r="Q957" s="32">
        <f>IFERROR(INDEX(JOGOS!$C$1:$P$16905,$G957,11),"")</f>
        <v>0</v>
      </c>
      <c r="R957" s="32">
        <f>IFERROR(INDEX(JOGOS!$C$1:$P$16905,$G957,12),"")</f>
        <v>0</v>
      </c>
      <c r="S957" s="32">
        <f>IFERROR(INDEX(JOGOS!$C$1:$P$16905,$G957,13),"")</f>
        <v>0</v>
      </c>
      <c r="T957" s="32">
        <f t="shared" si="84"/>
        <v>0</v>
      </c>
    </row>
    <row r="958" spans="1:20">
      <c r="A958" t="str">
        <f>IF(Tabela3[[#This Row],[GOL CASA]]&lt;&gt;"",Tabela3[[#This Row],[TIME CASA]],"")</f>
        <v>Den Bosch</v>
      </c>
      <c r="B958" t="str">
        <f>IF(Tabela3[[#This Row],[GOL FORA]]&lt;&gt;"",Tabela3[[#This Row],[TIME FORA]],"")</f>
        <v>Eindhoven</v>
      </c>
      <c r="C958">
        <f t="shared" si="80"/>
        <v>0</v>
      </c>
      <c r="D958">
        <f t="shared" si="81"/>
        <v>0</v>
      </c>
      <c r="E958">
        <f t="shared" si="83"/>
        <v>0</v>
      </c>
      <c r="F958" t="str">
        <f t="shared" si="82"/>
        <v/>
      </c>
      <c r="H958" t="str">
        <f>IFERROR(INDEX(JOGOS!$C$1:$P$16905,$G958,1),"")</f>
        <v>Eerste Divisie 22/23</v>
      </c>
      <c r="I958" s="29">
        <f>IFERROR(INDEX(JOGOS!$C$1:$P$16905,$G958,3),"")</f>
        <v>44778.625</v>
      </c>
      <c r="J958" s="29" t="str">
        <f>IFERROR(INDEX(JOGOS!$C$1:$P$16905,$G958,4),"")</f>
        <v>Den Bosch</v>
      </c>
      <c r="K958" s="32">
        <f>IFERROR(INDEX(JOGOS!$C$1:$P$16905,$G958,5),"")</f>
        <v>1</v>
      </c>
      <c r="L958" s="32">
        <f>IFERROR(INDEX(JOGOS!$C$1:$P$16905,$G958,6),"")</f>
        <v>3</v>
      </c>
      <c r="M958" s="29" t="str">
        <f>IFERROR(INDEX(JOGOS!$C$1:$P$16905,$G958,7),"")</f>
        <v>Eindhoven</v>
      </c>
      <c r="N958" s="32">
        <f>IFERROR(INDEX(JOGOS!$C$1:$P$16905,$G958,8),"")</f>
        <v>0</v>
      </c>
      <c r="O958" s="32">
        <f>IFERROR(INDEX(JOGOS!$C$1:$P$16905,$G958,9),"")</f>
        <v>3</v>
      </c>
      <c r="P958" s="32">
        <f>IFERROR(INDEX(JOGOS!$C$1:$P$16905,$G958,10),"")</f>
        <v>0</v>
      </c>
      <c r="Q958" s="32">
        <f>IFERROR(INDEX(JOGOS!$C$1:$P$16905,$G958,11),"")</f>
        <v>0</v>
      </c>
      <c r="R958" s="32">
        <f>IFERROR(INDEX(JOGOS!$C$1:$P$16905,$G958,12),"")</f>
        <v>0</v>
      </c>
      <c r="S958" s="32">
        <f>IFERROR(INDEX(JOGOS!$C$1:$P$16905,$G958,13),"")</f>
        <v>0</v>
      </c>
      <c r="T958" s="32">
        <f t="shared" si="84"/>
        <v>0</v>
      </c>
    </row>
    <row r="959" spans="1:20">
      <c r="A959" t="str">
        <f>IF(Tabela3[[#This Row],[GOL CASA]]&lt;&gt;"",Tabela3[[#This Row],[TIME CASA]],"")</f>
        <v>Dordrecht</v>
      </c>
      <c r="B959" t="str">
        <f>IF(Tabela3[[#This Row],[GOL FORA]]&lt;&gt;"",Tabela3[[#This Row],[TIME FORA]],"")</f>
        <v>Roda JC</v>
      </c>
      <c r="C959">
        <f t="shared" si="80"/>
        <v>0</v>
      </c>
      <c r="D959">
        <f t="shared" si="81"/>
        <v>0</v>
      </c>
      <c r="E959">
        <f t="shared" si="83"/>
        <v>0</v>
      </c>
      <c r="F959" t="str">
        <f t="shared" si="82"/>
        <v/>
      </c>
      <c r="H959" t="str">
        <f>IFERROR(INDEX(JOGOS!$C$1:$P$16905,$G959,1),"")</f>
        <v>Eerste Divisie 22/23</v>
      </c>
      <c r="I959" s="29">
        <f>IFERROR(INDEX(JOGOS!$C$1:$P$16905,$G959,3),"")</f>
        <v>44778.625</v>
      </c>
      <c r="J959" s="29" t="str">
        <f>IFERROR(INDEX(JOGOS!$C$1:$P$16905,$G959,4),"")</f>
        <v>Dordrecht</v>
      </c>
      <c r="K959" s="32">
        <f>IFERROR(INDEX(JOGOS!$C$1:$P$16905,$G959,5),"")</f>
        <v>0</v>
      </c>
      <c r="L959" s="32">
        <f>IFERROR(INDEX(JOGOS!$C$1:$P$16905,$G959,6),"")</f>
        <v>2</v>
      </c>
      <c r="M959" s="29" t="str">
        <f>IFERROR(INDEX(JOGOS!$C$1:$P$16905,$G959,7),"")</f>
        <v>Roda JC</v>
      </c>
      <c r="N959" s="32">
        <f>IFERROR(INDEX(JOGOS!$C$1:$P$16905,$G959,8),"")</f>
        <v>0</v>
      </c>
      <c r="O959" s="32">
        <f>IFERROR(INDEX(JOGOS!$C$1:$P$16905,$G959,9),"")</f>
        <v>2</v>
      </c>
      <c r="P959" s="32">
        <f>IFERROR(INDEX(JOGOS!$C$1:$P$16905,$G959,10),"")</f>
        <v>0</v>
      </c>
      <c r="Q959" s="32">
        <f>IFERROR(INDEX(JOGOS!$C$1:$P$16905,$G959,11),"")</f>
        <v>0</v>
      </c>
      <c r="R959" s="32">
        <f>IFERROR(INDEX(JOGOS!$C$1:$P$16905,$G959,12),"")</f>
        <v>0</v>
      </c>
      <c r="S959" s="32">
        <f>IFERROR(INDEX(JOGOS!$C$1:$P$16905,$G959,13),"")</f>
        <v>0</v>
      </c>
      <c r="T959" s="32">
        <f t="shared" si="84"/>
        <v>0</v>
      </c>
    </row>
    <row r="960" spans="1:20">
      <c r="A960" t="str">
        <f>IF(Tabela3[[#This Row],[GOL CASA]]&lt;&gt;"",Tabela3[[#This Row],[TIME CASA]],"")</f>
        <v>Heracles</v>
      </c>
      <c r="B960" t="str">
        <f>IF(Tabela3[[#This Row],[GOL FORA]]&lt;&gt;"",Tabela3[[#This Row],[TIME FORA]],"")</f>
        <v>ADO Den Haag</v>
      </c>
      <c r="C960">
        <f t="shared" si="80"/>
        <v>0</v>
      </c>
      <c r="D960">
        <f t="shared" si="81"/>
        <v>0</v>
      </c>
      <c r="E960">
        <f t="shared" si="83"/>
        <v>0</v>
      </c>
      <c r="F960" t="str">
        <f t="shared" si="82"/>
        <v/>
      </c>
      <c r="H960" t="str">
        <f>IFERROR(INDEX(JOGOS!$C$1:$P$16905,$G960,1),"")</f>
        <v>Eerste Divisie 22/23</v>
      </c>
      <c r="I960" s="29">
        <f>IFERROR(INDEX(JOGOS!$C$1:$P$16905,$G960,3),"")</f>
        <v>44778.625</v>
      </c>
      <c r="J960" s="29" t="str">
        <f>IFERROR(INDEX(JOGOS!$C$1:$P$16905,$G960,4),"")</f>
        <v>Heracles</v>
      </c>
      <c r="K960" s="32">
        <f>IFERROR(INDEX(JOGOS!$C$1:$P$16905,$G960,5),"")</f>
        <v>4</v>
      </c>
      <c r="L960" s="32">
        <f>IFERROR(INDEX(JOGOS!$C$1:$P$16905,$G960,6),"")</f>
        <v>0</v>
      </c>
      <c r="M960" s="29" t="str">
        <f>IFERROR(INDEX(JOGOS!$C$1:$P$16905,$G960,7),"")</f>
        <v>ADO Den Haag</v>
      </c>
      <c r="N960" s="32">
        <f>IFERROR(INDEX(JOGOS!$C$1:$P$16905,$G960,8),"")</f>
        <v>4</v>
      </c>
      <c r="O960" s="32">
        <f>IFERROR(INDEX(JOGOS!$C$1:$P$16905,$G960,9),"")</f>
        <v>0</v>
      </c>
      <c r="P960" s="32">
        <f>IFERROR(INDEX(JOGOS!$C$1:$P$16905,$G960,10),"")</f>
        <v>0</v>
      </c>
      <c r="Q960" s="32">
        <f>IFERROR(INDEX(JOGOS!$C$1:$P$16905,$G960,11),"")</f>
        <v>0</v>
      </c>
      <c r="R960" s="32">
        <f>IFERROR(INDEX(JOGOS!$C$1:$P$16905,$G960,12),"")</f>
        <v>0</v>
      </c>
      <c r="S960" s="32">
        <f>IFERROR(INDEX(JOGOS!$C$1:$P$16905,$G960,13),"")</f>
        <v>0</v>
      </c>
      <c r="T960" s="32">
        <f t="shared" si="84"/>
        <v>0</v>
      </c>
    </row>
    <row r="961" spans="1:20">
      <c r="A961" t="str">
        <f>IF(Tabela3[[#This Row],[GOL CASA]]&lt;&gt;"",Tabela3[[#This Row],[TIME CASA]],"")</f>
        <v>NAC Breda</v>
      </c>
      <c r="B961" t="str">
        <f>IF(Tabela3[[#This Row],[GOL FORA]]&lt;&gt;"",Tabela3[[#This Row],[TIME FORA]],"")</f>
        <v>Helmond Sport</v>
      </c>
      <c r="C961">
        <f t="shared" ref="C961:C1024" si="85">IF(AND(A961=$AP$1,B961=$AQ$1),1,0)</f>
        <v>0</v>
      </c>
      <c r="D961">
        <f t="shared" ref="D961:D1024" si="86">IF(AND(A961=$AQ$1,B961=$AP$1),1,0)</f>
        <v>0</v>
      </c>
      <c r="E961">
        <f t="shared" si="83"/>
        <v>0</v>
      </c>
      <c r="F961" t="str">
        <f t="shared" ref="F961:F1024" si="87">IF($Y$1=E961,ROW(),"")</f>
        <v/>
      </c>
      <c r="H961" t="str">
        <f>IFERROR(INDEX(JOGOS!$C$1:$P$16905,$G961,1),"")</f>
        <v>Eerste Divisie 22/23</v>
      </c>
      <c r="I961" s="29">
        <f>IFERROR(INDEX(JOGOS!$C$1:$P$16905,$G961,3),"")</f>
        <v>44778.625</v>
      </c>
      <c r="J961" s="29" t="str">
        <f>IFERROR(INDEX(JOGOS!$C$1:$P$16905,$G961,4),"")</f>
        <v>NAC Breda</v>
      </c>
      <c r="K961" s="32">
        <f>IFERROR(INDEX(JOGOS!$C$1:$P$16905,$G961,5),"")</f>
        <v>1</v>
      </c>
      <c r="L961" s="32">
        <f>IFERROR(INDEX(JOGOS!$C$1:$P$16905,$G961,6),"")</f>
        <v>0</v>
      </c>
      <c r="M961" s="29" t="str">
        <f>IFERROR(INDEX(JOGOS!$C$1:$P$16905,$G961,7),"")</f>
        <v>Helmond Sport</v>
      </c>
      <c r="N961" s="32">
        <f>IFERROR(INDEX(JOGOS!$C$1:$P$16905,$G961,8),"")</f>
        <v>0</v>
      </c>
      <c r="O961" s="32">
        <f>IFERROR(INDEX(JOGOS!$C$1:$P$16905,$G961,9),"")</f>
        <v>0</v>
      </c>
      <c r="P961" s="32">
        <f>IFERROR(INDEX(JOGOS!$C$1:$P$16905,$G961,10),"")</f>
        <v>0</v>
      </c>
      <c r="Q961" s="32">
        <f>IFERROR(INDEX(JOGOS!$C$1:$P$16905,$G961,11),"")</f>
        <v>0</v>
      </c>
      <c r="R961" s="32">
        <f>IFERROR(INDEX(JOGOS!$C$1:$P$16905,$G961,12),"")</f>
        <v>0</v>
      </c>
      <c r="S961" s="32">
        <f>IFERROR(INDEX(JOGOS!$C$1:$P$16905,$G961,13),"")</f>
        <v>0</v>
      </c>
      <c r="T961" s="32">
        <f t="shared" si="84"/>
        <v>0</v>
      </c>
    </row>
    <row r="962" spans="1:20">
      <c r="A962" t="str">
        <f>IF(Tabela3[[#This Row],[GOL CASA]]&lt;&gt;"",Tabela3[[#This Row],[TIME CASA]],"")</f>
        <v>Oss</v>
      </c>
      <c r="B962" t="str">
        <f>IF(Tabela3[[#This Row],[GOL FORA]]&lt;&gt;"",Tabela3[[#This Row],[TIME FORA]],"")</f>
        <v>Utrecht II</v>
      </c>
      <c r="C962">
        <f t="shared" si="85"/>
        <v>0</v>
      </c>
      <c r="D962">
        <f t="shared" si="86"/>
        <v>0</v>
      </c>
      <c r="E962">
        <f t="shared" ref="E962:E1025" si="88">MAX(C962:D962)</f>
        <v>0</v>
      </c>
      <c r="F962" t="str">
        <f t="shared" si="87"/>
        <v/>
      </c>
      <c r="H962" t="str">
        <f>IFERROR(INDEX(JOGOS!$C$1:$P$16905,$G962,1),"")</f>
        <v>Eerste Divisie 22/23</v>
      </c>
      <c r="I962" s="29">
        <f>IFERROR(INDEX(JOGOS!$C$1:$P$16905,$G962,3),"")</f>
        <v>44778.625</v>
      </c>
      <c r="J962" s="29" t="str">
        <f>IFERROR(INDEX(JOGOS!$C$1:$P$16905,$G962,4),"")</f>
        <v>Oss</v>
      </c>
      <c r="K962" s="32">
        <f>IFERROR(INDEX(JOGOS!$C$1:$P$16905,$G962,5),"")</f>
        <v>3</v>
      </c>
      <c r="L962" s="32">
        <f>IFERROR(INDEX(JOGOS!$C$1:$P$16905,$G962,6),"")</f>
        <v>0</v>
      </c>
      <c r="M962" s="29" t="str">
        <f>IFERROR(INDEX(JOGOS!$C$1:$P$16905,$G962,7),"")</f>
        <v>Utrecht II</v>
      </c>
      <c r="N962" s="32">
        <f>IFERROR(INDEX(JOGOS!$C$1:$P$16905,$G962,8),"")</f>
        <v>2</v>
      </c>
      <c r="O962" s="32">
        <f>IFERROR(INDEX(JOGOS!$C$1:$P$16905,$G962,9),"")</f>
        <v>0</v>
      </c>
      <c r="P962" s="32">
        <f>IFERROR(INDEX(JOGOS!$C$1:$P$16905,$G962,10),"")</f>
        <v>0</v>
      </c>
      <c r="Q962" s="32">
        <f>IFERROR(INDEX(JOGOS!$C$1:$P$16905,$G962,11),"")</f>
        <v>0</v>
      </c>
      <c r="R962" s="32">
        <f>IFERROR(INDEX(JOGOS!$C$1:$P$16905,$G962,12),"")</f>
        <v>0</v>
      </c>
      <c r="S962" s="32">
        <f>IFERROR(INDEX(JOGOS!$C$1:$P$16905,$G962,13),"")</f>
        <v>0</v>
      </c>
      <c r="T962" s="32">
        <f t="shared" ref="T962:T1025" si="89">SUM(R962+S962)</f>
        <v>0</v>
      </c>
    </row>
    <row r="963" spans="1:20">
      <c r="A963" t="str">
        <f>IF(Tabela3[[#This Row],[GOL CASA]]&lt;&gt;"",Tabela3[[#This Row],[TIME CASA]],"")</f>
        <v>VVV</v>
      </c>
      <c r="B963" t="str">
        <f>IF(Tabela3[[#This Row],[GOL FORA]]&lt;&gt;"",Tabela3[[#This Row],[TIME FORA]],"")</f>
        <v>Almere City</v>
      </c>
      <c r="C963">
        <f t="shared" si="85"/>
        <v>0</v>
      </c>
      <c r="D963">
        <f t="shared" si="86"/>
        <v>0</v>
      </c>
      <c r="E963">
        <f t="shared" si="88"/>
        <v>0</v>
      </c>
      <c r="F963" t="str">
        <f t="shared" si="87"/>
        <v/>
      </c>
      <c r="H963" t="str">
        <f>IFERROR(INDEX(JOGOS!$C$1:$P$16905,$G963,1),"")</f>
        <v>Eerste Divisie 22/23</v>
      </c>
      <c r="I963" s="29">
        <f>IFERROR(INDEX(JOGOS!$C$1:$P$16905,$G963,3),"")</f>
        <v>44778.625</v>
      </c>
      <c r="J963" s="29" t="str">
        <f>IFERROR(INDEX(JOGOS!$C$1:$P$16905,$G963,4),"")</f>
        <v>VVV</v>
      </c>
      <c r="K963" s="32">
        <f>IFERROR(INDEX(JOGOS!$C$1:$P$16905,$G963,5),"")</f>
        <v>3</v>
      </c>
      <c r="L963" s="32">
        <f>IFERROR(INDEX(JOGOS!$C$1:$P$16905,$G963,6),"")</f>
        <v>0</v>
      </c>
      <c r="M963" s="29" t="str">
        <f>IFERROR(INDEX(JOGOS!$C$1:$P$16905,$G963,7),"")</f>
        <v>Almere City</v>
      </c>
      <c r="N963" s="32">
        <f>IFERROR(INDEX(JOGOS!$C$1:$P$16905,$G963,8),"")</f>
        <v>2</v>
      </c>
      <c r="O963" s="32">
        <f>IFERROR(INDEX(JOGOS!$C$1:$P$16905,$G963,9),"")</f>
        <v>0</v>
      </c>
      <c r="P963" s="32">
        <f>IFERROR(INDEX(JOGOS!$C$1:$P$16905,$G963,10),"")</f>
        <v>0</v>
      </c>
      <c r="Q963" s="32">
        <f>IFERROR(INDEX(JOGOS!$C$1:$P$16905,$G963,11),"")</f>
        <v>0</v>
      </c>
      <c r="R963" s="32">
        <f>IFERROR(INDEX(JOGOS!$C$1:$P$16905,$G963,12),"")</f>
        <v>0</v>
      </c>
      <c r="S963" s="32">
        <f>IFERROR(INDEX(JOGOS!$C$1:$P$16905,$G963,13),"")</f>
        <v>0</v>
      </c>
      <c r="T963" s="32">
        <f t="shared" si="89"/>
        <v>0</v>
      </c>
    </row>
    <row r="964" spans="1:20">
      <c r="A964" t="str">
        <f>IF(Tabela3[[#This Row],[GOL CASA]]&lt;&gt;"",Tabela3[[#This Row],[TIME CASA]],"")</f>
        <v>Willem II</v>
      </c>
      <c r="B964" t="str">
        <f>IF(Tabela3[[#This Row],[GOL FORA]]&lt;&gt;"",Tabela3[[#This Row],[TIME FORA]],"")</f>
        <v>PSV II</v>
      </c>
      <c r="C964">
        <f t="shared" si="85"/>
        <v>0</v>
      </c>
      <c r="D964">
        <f t="shared" si="86"/>
        <v>0</v>
      </c>
      <c r="E964">
        <f t="shared" si="88"/>
        <v>0</v>
      </c>
      <c r="F964" t="str">
        <f t="shared" si="87"/>
        <v/>
      </c>
      <c r="H964" t="str">
        <f>IFERROR(INDEX(JOGOS!$C$1:$P$16905,$G964,1),"")</f>
        <v>Eerste Divisie 22/23</v>
      </c>
      <c r="I964" s="29">
        <f>IFERROR(INDEX(JOGOS!$C$1:$P$16905,$G964,3),"")</f>
        <v>44778.625</v>
      </c>
      <c r="J964" s="29" t="str">
        <f>IFERROR(INDEX(JOGOS!$C$1:$P$16905,$G964,4),"")</f>
        <v>Willem II</v>
      </c>
      <c r="K964" s="32">
        <f>IFERROR(INDEX(JOGOS!$C$1:$P$16905,$G964,5),"")</f>
        <v>1</v>
      </c>
      <c r="L964" s="32">
        <f>IFERROR(INDEX(JOGOS!$C$1:$P$16905,$G964,6),"")</f>
        <v>1</v>
      </c>
      <c r="M964" s="29" t="str">
        <f>IFERROR(INDEX(JOGOS!$C$1:$P$16905,$G964,7),"")</f>
        <v>PSV II</v>
      </c>
      <c r="N964" s="32">
        <f>IFERROR(INDEX(JOGOS!$C$1:$P$16905,$G964,8),"")</f>
        <v>0</v>
      </c>
      <c r="O964" s="32">
        <f>IFERROR(INDEX(JOGOS!$C$1:$P$16905,$G964,9),"")</f>
        <v>0</v>
      </c>
      <c r="P964" s="32">
        <f>IFERROR(INDEX(JOGOS!$C$1:$P$16905,$G964,10),"")</f>
        <v>0</v>
      </c>
      <c r="Q964" s="32">
        <f>IFERROR(INDEX(JOGOS!$C$1:$P$16905,$G964,11),"")</f>
        <v>0</v>
      </c>
      <c r="R964" s="32">
        <f>IFERROR(INDEX(JOGOS!$C$1:$P$16905,$G964,12),"")</f>
        <v>0</v>
      </c>
      <c r="S964" s="32">
        <f>IFERROR(INDEX(JOGOS!$C$1:$P$16905,$G964,13),"")</f>
        <v>0</v>
      </c>
      <c r="T964" s="32">
        <f t="shared" si="89"/>
        <v>0</v>
      </c>
    </row>
    <row r="965" spans="1:20">
      <c r="A965" t="str">
        <f>IF(Tabela3[[#This Row],[GOL CASA]]&lt;&gt;"",Tabela3[[#This Row],[TIME CASA]],"")</f>
        <v>PEC Zwolle</v>
      </c>
      <c r="B965" t="str">
        <f>IF(Tabela3[[#This Row],[GOL FORA]]&lt;&gt;"",Tabela3[[#This Row],[TIME FORA]],"")</f>
        <v>De Graafschap</v>
      </c>
      <c r="C965">
        <f t="shared" si="85"/>
        <v>0</v>
      </c>
      <c r="D965">
        <f t="shared" si="86"/>
        <v>0</v>
      </c>
      <c r="E965">
        <f t="shared" si="88"/>
        <v>0</v>
      </c>
      <c r="F965" t="str">
        <f t="shared" si="87"/>
        <v/>
      </c>
      <c r="H965" t="str">
        <f>IFERROR(INDEX(JOGOS!$C$1:$P$16905,$G965,1),"")</f>
        <v>Eerste Divisie 22/23</v>
      </c>
      <c r="I965" s="29">
        <f>IFERROR(INDEX(JOGOS!$C$1:$P$16905,$G965,3),"")</f>
        <v>44780.302083333336</v>
      </c>
      <c r="J965" s="29" t="str">
        <f>IFERROR(INDEX(JOGOS!$C$1:$P$16905,$G965,4),"")</f>
        <v>PEC Zwolle</v>
      </c>
      <c r="K965" s="32">
        <f>IFERROR(INDEX(JOGOS!$C$1:$P$16905,$G965,5),"")</f>
        <v>2</v>
      </c>
      <c r="L965" s="32">
        <f>IFERROR(INDEX(JOGOS!$C$1:$P$16905,$G965,6),"")</f>
        <v>1</v>
      </c>
      <c r="M965" s="29" t="str">
        <f>IFERROR(INDEX(JOGOS!$C$1:$P$16905,$G965,7),"")</f>
        <v>De Graafschap</v>
      </c>
      <c r="N965" s="32">
        <f>IFERROR(INDEX(JOGOS!$C$1:$P$16905,$G965,8),"")</f>
        <v>1</v>
      </c>
      <c r="O965" s="32">
        <f>IFERROR(INDEX(JOGOS!$C$1:$P$16905,$G965,9),"")</f>
        <v>0</v>
      </c>
      <c r="P965" s="32">
        <f>IFERROR(INDEX(JOGOS!$C$1:$P$16905,$G965,10),"")</f>
        <v>0</v>
      </c>
      <c r="Q965" s="32">
        <f>IFERROR(INDEX(JOGOS!$C$1:$P$16905,$G965,11),"")</f>
        <v>0</v>
      </c>
      <c r="R965" s="32">
        <f>IFERROR(INDEX(JOGOS!$C$1:$P$16905,$G965,12),"")</f>
        <v>0</v>
      </c>
      <c r="S965" s="32">
        <f>IFERROR(INDEX(JOGOS!$C$1:$P$16905,$G965,13),"")</f>
        <v>0</v>
      </c>
      <c r="T965" s="32">
        <f t="shared" si="89"/>
        <v>0</v>
      </c>
    </row>
    <row r="966" spans="1:20">
      <c r="A966" t="str">
        <f>IF(Tabela3[[#This Row],[GOL CASA]]&lt;&gt;"",Tabela3[[#This Row],[TIME CASA]],"")</f>
        <v>Ajax II</v>
      </c>
      <c r="B966" t="str">
        <f>IF(Tabela3[[#This Row],[GOL FORA]]&lt;&gt;"",Tabela3[[#This Row],[TIME FORA]],"")</f>
        <v>Telstar</v>
      </c>
      <c r="C966">
        <f t="shared" si="85"/>
        <v>0</v>
      </c>
      <c r="D966">
        <f t="shared" si="86"/>
        <v>0</v>
      </c>
      <c r="E966">
        <f t="shared" si="88"/>
        <v>0</v>
      </c>
      <c r="F966" t="str">
        <f t="shared" si="87"/>
        <v/>
      </c>
      <c r="H966" t="str">
        <f>IFERROR(INDEX(JOGOS!$C$1:$P$16905,$G966,1),"")</f>
        <v>Eerste Divisie 22/23</v>
      </c>
      <c r="I966" s="29">
        <f>IFERROR(INDEX(JOGOS!$C$1:$P$16905,$G966,3),"")</f>
        <v>44781.625</v>
      </c>
      <c r="J966" s="29" t="str">
        <f>IFERROR(INDEX(JOGOS!$C$1:$P$16905,$G966,4),"")</f>
        <v>Ajax II</v>
      </c>
      <c r="K966" s="32">
        <f>IFERROR(INDEX(JOGOS!$C$1:$P$16905,$G966,5),"")</f>
        <v>1</v>
      </c>
      <c r="L966" s="32">
        <f>IFERROR(INDEX(JOGOS!$C$1:$P$16905,$G966,6),"")</f>
        <v>1</v>
      </c>
      <c r="M966" s="29" t="str">
        <f>IFERROR(INDEX(JOGOS!$C$1:$P$16905,$G966,7),"")</f>
        <v>Telstar</v>
      </c>
      <c r="N966" s="32">
        <f>IFERROR(INDEX(JOGOS!$C$1:$P$16905,$G966,8),"")</f>
        <v>1</v>
      </c>
      <c r="O966" s="32">
        <f>IFERROR(INDEX(JOGOS!$C$1:$P$16905,$G966,9),"")</f>
        <v>1</v>
      </c>
      <c r="P966" s="32">
        <f>IFERROR(INDEX(JOGOS!$C$1:$P$16905,$G966,10),"")</f>
        <v>0</v>
      </c>
      <c r="Q966" s="32">
        <f>IFERROR(INDEX(JOGOS!$C$1:$P$16905,$G966,11),"")</f>
        <v>0</v>
      </c>
      <c r="R966" s="32">
        <f>IFERROR(INDEX(JOGOS!$C$1:$P$16905,$G966,12),"")</f>
        <v>0</v>
      </c>
      <c r="S966" s="32">
        <f>IFERROR(INDEX(JOGOS!$C$1:$P$16905,$G966,13),"")</f>
        <v>0</v>
      </c>
      <c r="T966" s="32">
        <f t="shared" si="89"/>
        <v>0</v>
      </c>
    </row>
    <row r="967" spans="1:20">
      <c r="A967" t="str">
        <f>IF(Tabela3[[#This Row],[GOL CASA]]&lt;&gt;"",Tabela3[[#This Row],[TIME CASA]],"")</f>
        <v>AZ II</v>
      </c>
      <c r="B967" t="str">
        <f>IF(Tabela3[[#This Row],[GOL FORA]]&lt;&gt;"",Tabela3[[#This Row],[TIME FORA]],"")</f>
        <v>MVV</v>
      </c>
      <c r="C967">
        <f t="shared" si="85"/>
        <v>0</v>
      </c>
      <c r="D967">
        <f t="shared" si="86"/>
        <v>0</v>
      </c>
      <c r="E967">
        <f t="shared" si="88"/>
        <v>0</v>
      </c>
      <c r="F967" t="str">
        <f t="shared" si="87"/>
        <v/>
      </c>
      <c r="H967" t="str">
        <f>IFERROR(INDEX(JOGOS!$C$1:$P$16905,$G967,1),"")</f>
        <v>Eerste Divisie 22/23</v>
      </c>
      <c r="I967" s="29">
        <f>IFERROR(INDEX(JOGOS!$C$1:$P$16905,$G967,3),"")</f>
        <v>44781.625</v>
      </c>
      <c r="J967" s="29" t="str">
        <f>IFERROR(INDEX(JOGOS!$C$1:$P$16905,$G967,4),"")</f>
        <v>AZ II</v>
      </c>
      <c r="K967" s="32">
        <f>IFERROR(INDEX(JOGOS!$C$1:$P$16905,$G967,5),"")</f>
        <v>3</v>
      </c>
      <c r="L967" s="32">
        <f>IFERROR(INDEX(JOGOS!$C$1:$P$16905,$G967,6),"")</f>
        <v>1</v>
      </c>
      <c r="M967" s="29" t="str">
        <f>IFERROR(INDEX(JOGOS!$C$1:$P$16905,$G967,7),"")</f>
        <v>MVV</v>
      </c>
      <c r="N967" s="32">
        <f>IFERROR(INDEX(JOGOS!$C$1:$P$16905,$G967,8),"")</f>
        <v>1</v>
      </c>
      <c r="O967" s="32">
        <f>IFERROR(INDEX(JOGOS!$C$1:$P$16905,$G967,9),"")</f>
        <v>1</v>
      </c>
      <c r="P967" s="32">
        <f>IFERROR(INDEX(JOGOS!$C$1:$P$16905,$G967,10),"")</f>
        <v>0</v>
      </c>
      <c r="Q967" s="32">
        <f>IFERROR(INDEX(JOGOS!$C$1:$P$16905,$G967,11),"")</f>
        <v>0</v>
      </c>
      <c r="R967" s="32">
        <f>IFERROR(INDEX(JOGOS!$C$1:$P$16905,$G967,12),"")</f>
        <v>0</v>
      </c>
      <c r="S967" s="32">
        <f>IFERROR(INDEX(JOGOS!$C$1:$P$16905,$G967,13),"")</f>
        <v>0</v>
      </c>
      <c r="T967" s="32">
        <f t="shared" si="89"/>
        <v>0</v>
      </c>
    </row>
    <row r="968" spans="1:20">
      <c r="A968" t="str">
        <f>IF(Tabela3[[#This Row],[GOL CASA]]&lt;&gt;"",Tabela3[[#This Row],[TIME CASA]],"")</f>
        <v>Almere City</v>
      </c>
      <c r="B968" t="str">
        <f>IF(Tabela3[[#This Row],[GOL FORA]]&lt;&gt;"",Tabela3[[#This Row],[TIME FORA]],"")</f>
        <v>Oss</v>
      </c>
      <c r="C968">
        <f t="shared" si="85"/>
        <v>0</v>
      </c>
      <c r="D968">
        <f t="shared" si="86"/>
        <v>0</v>
      </c>
      <c r="E968">
        <f t="shared" si="88"/>
        <v>0</v>
      </c>
      <c r="F968" t="str">
        <f t="shared" si="87"/>
        <v/>
      </c>
      <c r="H968" t="str">
        <f>IFERROR(INDEX(JOGOS!$C$1:$P$16905,$G968,1),"")</f>
        <v>Eerste Divisie 22/23</v>
      </c>
      <c r="I968" s="29">
        <f>IFERROR(INDEX(JOGOS!$C$1:$P$16905,$G968,3),"")</f>
        <v>44785.625</v>
      </c>
      <c r="J968" s="29" t="str">
        <f>IFERROR(INDEX(JOGOS!$C$1:$P$16905,$G968,4),"")</f>
        <v>Almere City</v>
      </c>
      <c r="K968" s="32">
        <f>IFERROR(INDEX(JOGOS!$C$1:$P$16905,$G968,5),"")</f>
        <v>3</v>
      </c>
      <c r="L968" s="32">
        <f>IFERROR(INDEX(JOGOS!$C$1:$P$16905,$G968,6),"")</f>
        <v>0</v>
      </c>
      <c r="M968" s="29" t="str">
        <f>IFERROR(INDEX(JOGOS!$C$1:$P$16905,$G968,7),"")</f>
        <v>Oss</v>
      </c>
      <c r="N968" s="32">
        <f>IFERROR(INDEX(JOGOS!$C$1:$P$16905,$G968,8),"")</f>
        <v>1</v>
      </c>
      <c r="O968" s="32">
        <f>IFERROR(INDEX(JOGOS!$C$1:$P$16905,$G968,9),"")</f>
        <v>0</v>
      </c>
      <c r="P968" s="32">
        <f>IFERROR(INDEX(JOGOS!$C$1:$P$16905,$G968,10),"")</f>
        <v>0</v>
      </c>
      <c r="Q968" s="32">
        <f>IFERROR(INDEX(JOGOS!$C$1:$P$16905,$G968,11),"")</f>
        <v>0</v>
      </c>
      <c r="R968" s="32">
        <f>IFERROR(INDEX(JOGOS!$C$1:$P$16905,$G968,12),"")</f>
        <v>0</v>
      </c>
      <c r="S968" s="32">
        <f>IFERROR(INDEX(JOGOS!$C$1:$P$16905,$G968,13),"")</f>
        <v>0</v>
      </c>
      <c r="T968" s="32">
        <f t="shared" si="89"/>
        <v>0</v>
      </c>
    </row>
    <row r="969" spans="1:20">
      <c r="A969" t="str">
        <f>IF(Tabela3[[#This Row],[GOL CASA]]&lt;&gt;"",Tabela3[[#This Row],[TIME CASA]],"")</f>
        <v>De Graafschap</v>
      </c>
      <c r="B969" t="str">
        <f>IF(Tabela3[[#This Row],[GOL FORA]]&lt;&gt;"",Tabela3[[#This Row],[TIME FORA]],"")</f>
        <v>VVV</v>
      </c>
      <c r="C969">
        <f t="shared" si="85"/>
        <v>0</v>
      </c>
      <c r="D969">
        <f t="shared" si="86"/>
        <v>0</v>
      </c>
      <c r="E969">
        <f t="shared" si="88"/>
        <v>0</v>
      </c>
      <c r="F969" t="str">
        <f t="shared" si="87"/>
        <v/>
      </c>
      <c r="H969" t="str">
        <f>IFERROR(INDEX(JOGOS!$C$1:$P$16905,$G969,1),"")</f>
        <v>Eerste Divisie 22/23</v>
      </c>
      <c r="I969" s="29">
        <f>IFERROR(INDEX(JOGOS!$C$1:$P$16905,$G969,3),"")</f>
        <v>44785.625</v>
      </c>
      <c r="J969" s="29" t="str">
        <f>IFERROR(INDEX(JOGOS!$C$1:$P$16905,$G969,4),"")</f>
        <v>De Graafschap</v>
      </c>
      <c r="K969" s="32">
        <f>IFERROR(INDEX(JOGOS!$C$1:$P$16905,$G969,5),"")</f>
        <v>1</v>
      </c>
      <c r="L969" s="32">
        <f>IFERROR(INDEX(JOGOS!$C$1:$P$16905,$G969,6),"")</f>
        <v>2</v>
      </c>
      <c r="M969" s="29" t="str">
        <f>IFERROR(INDEX(JOGOS!$C$1:$P$16905,$G969,7),"")</f>
        <v>VVV</v>
      </c>
      <c r="N969" s="32">
        <f>IFERROR(INDEX(JOGOS!$C$1:$P$16905,$G969,8),"")</f>
        <v>1</v>
      </c>
      <c r="O969" s="32">
        <f>IFERROR(INDEX(JOGOS!$C$1:$P$16905,$G969,9),"")</f>
        <v>1</v>
      </c>
      <c r="P969" s="32">
        <f>IFERROR(INDEX(JOGOS!$C$1:$P$16905,$G969,10),"")</f>
        <v>0</v>
      </c>
      <c r="Q969" s="32">
        <f>IFERROR(INDEX(JOGOS!$C$1:$P$16905,$G969,11),"")</f>
        <v>0</v>
      </c>
      <c r="R969" s="32">
        <f>IFERROR(INDEX(JOGOS!$C$1:$P$16905,$G969,12),"")</f>
        <v>0</v>
      </c>
      <c r="S969" s="32">
        <f>IFERROR(INDEX(JOGOS!$C$1:$P$16905,$G969,13),"")</f>
        <v>0</v>
      </c>
      <c r="T969" s="32">
        <f t="shared" si="89"/>
        <v>0</v>
      </c>
    </row>
    <row r="970" spans="1:20">
      <c r="A970" t="str">
        <f>IF(Tabela3[[#This Row],[GOL CASA]]&lt;&gt;"",Tabela3[[#This Row],[TIME CASA]],"")</f>
        <v>Eindhoven</v>
      </c>
      <c r="B970" t="str">
        <f>IF(Tabela3[[#This Row],[GOL FORA]]&lt;&gt;"",Tabela3[[#This Row],[TIME FORA]],"")</f>
        <v>Willem II</v>
      </c>
      <c r="C970">
        <f t="shared" si="85"/>
        <v>0</v>
      </c>
      <c r="D970">
        <f t="shared" si="86"/>
        <v>0</v>
      </c>
      <c r="E970">
        <f t="shared" si="88"/>
        <v>0</v>
      </c>
      <c r="F970" t="str">
        <f t="shared" si="87"/>
        <v/>
      </c>
      <c r="H970" t="str">
        <f>IFERROR(INDEX(JOGOS!$C$1:$P$16905,$G970,1),"")</f>
        <v>Eerste Divisie 22/23</v>
      </c>
      <c r="I970" s="29">
        <f>IFERROR(INDEX(JOGOS!$C$1:$P$16905,$G970,3),"")</f>
        <v>44785.625</v>
      </c>
      <c r="J970" s="29" t="str">
        <f>IFERROR(INDEX(JOGOS!$C$1:$P$16905,$G970,4),"")</f>
        <v>Eindhoven</v>
      </c>
      <c r="K970" s="32">
        <f>IFERROR(INDEX(JOGOS!$C$1:$P$16905,$G970,5),"")</f>
        <v>2</v>
      </c>
      <c r="L970" s="32">
        <f>IFERROR(INDEX(JOGOS!$C$1:$P$16905,$G970,6),"")</f>
        <v>1</v>
      </c>
      <c r="M970" s="29" t="str">
        <f>IFERROR(INDEX(JOGOS!$C$1:$P$16905,$G970,7),"")</f>
        <v>Willem II</v>
      </c>
      <c r="N970" s="32">
        <f>IFERROR(INDEX(JOGOS!$C$1:$P$16905,$G970,8),"")</f>
        <v>1</v>
      </c>
      <c r="O970" s="32">
        <f>IFERROR(INDEX(JOGOS!$C$1:$P$16905,$G970,9),"")</f>
        <v>0</v>
      </c>
      <c r="P970" s="32">
        <f>IFERROR(INDEX(JOGOS!$C$1:$P$16905,$G970,10),"")</f>
        <v>0</v>
      </c>
      <c r="Q970" s="32">
        <f>IFERROR(INDEX(JOGOS!$C$1:$P$16905,$G970,11),"")</f>
        <v>0</v>
      </c>
      <c r="R970" s="32">
        <f>IFERROR(INDEX(JOGOS!$C$1:$P$16905,$G970,12),"")</f>
        <v>0</v>
      </c>
      <c r="S970" s="32">
        <f>IFERROR(INDEX(JOGOS!$C$1:$P$16905,$G970,13),"")</f>
        <v>0</v>
      </c>
      <c r="T970" s="32">
        <f t="shared" si="89"/>
        <v>0</v>
      </c>
    </row>
    <row r="971" spans="1:20">
      <c r="A971" t="str">
        <f>IF(Tabela3[[#This Row],[GOL CASA]]&lt;&gt;"",Tabela3[[#This Row],[TIME CASA]],"")</f>
        <v>Helmond Sport</v>
      </c>
      <c r="B971" t="str">
        <f>IF(Tabela3[[#This Row],[GOL FORA]]&lt;&gt;"",Tabela3[[#This Row],[TIME FORA]],"")</f>
        <v>AZ II</v>
      </c>
      <c r="C971">
        <f t="shared" si="85"/>
        <v>0</v>
      </c>
      <c r="D971">
        <f t="shared" si="86"/>
        <v>0</v>
      </c>
      <c r="E971">
        <f t="shared" si="88"/>
        <v>0</v>
      </c>
      <c r="F971" t="str">
        <f t="shared" si="87"/>
        <v/>
      </c>
      <c r="H971" t="str">
        <f>IFERROR(INDEX(JOGOS!$C$1:$P$16905,$G971,1),"")</f>
        <v>Eerste Divisie 22/23</v>
      </c>
      <c r="I971" s="29">
        <f>IFERROR(INDEX(JOGOS!$C$1:$P$16905,$G971,3),"")</f>
        <v>44785.625</v>
      </c>
      <c r="J971" s="29" t="str">
        <f>IFERROR(INDEX(JOGOS!$C$1:$P$16905,$G971,4),"")</f>
        <v>Helmond Sport</v>
      </c>
      <c r="K971" s="32">
        <f>IFERROR(INDEX(JOGOS!$C$1:$P$16905,$G971,5),"")</f>
        <v>1</v>
      </c>
      <c r="L971" s="32">
        <f>IFERROR(INDEX(JOGOS!$C$1:$P$16905,$G971,6),"")</f>
        <v>3</v>
      </c>
      <c r="M971" s="29" t="str">
        <f>IFERROR(INDEX(JOGOS!$C$1:$P$16905,$G971,7),"")</f>
        <v>AZ II</v>
      </c>
      <c r="N971" s="32">
        <f>IFERROR(INDEX(JOGOS!$C$1:$P$16905,$G971,8),"")</f>
        <v>1</v>
      </c>
      <c r="O971" s="32">
        <f>IFERROR(INDEX(JOGOS!$C$1:$P$16905,$G971,9),"")</f>
        <v>1</v>
      </c>
      <c r="P971" s="32">
        <f>IFERROR(INDEX(JOGOS!$C$1:$P$16905,$G971,10),"")</f>
        <v>0</v>
      </c>
      <c r="Q971" s="32">
        <f>IFERROR(INDEX(JOGOS!$C$1:$P$16905,$G971,11),"")</f>
        <v>0</v>
      </c>
      <c r="R971" s="32">
        <f>IFERROR(INDEX(JOGOS!$C$1:$P$16905,$G971,12),"")</f>
        <v>0</v>
      </c>
      <c r="S971" s="32">
        <f>IFERROR(INDEX(JOGOS!$C$1:$P$16905,$G971,13),"")</f>
        <v>0</v>
      </c>
      <c r="T971" s="32">
        <f t="shared" si="89"/>
        <v>0</v>
      </c>
    </row>
    <row r="972" spans="1:20">
      <c r="A972" t="str">
        <f>IF(Tabela3[[#This Row],[GOL CASA]]&lt;&gt;"",Tabela3[[#This Row],[TIME CASA]],"")</f>
        <v>Roda JC</v>
      </c>
      <c r="B972" t="str">
        <f>IF(Tabela3[[#This Row],[GOL FORA]]&lt;&gt;"",Tabela3[[#This Row],[TIME FORA]],"")</f>
        <v>Ajax II</v>
      </c>
      <c r="C972">
        <f t="shared" si="85"/>
        <v>0</v>
      </c>
      <c r="D972">
        <f t="shared" si="86"/>
        <v>0</v>
      </c>
      <c r="E972">
        <f t="shared" si="88"/>
        <v>0</v>
      </c>
      <c r="F972" t="str">
        <f t="shared" si="87"/>
        <v/>
      </c>
      <c r="H972" t="str">
        <f>IFERROR(INDEX(JOGOS!$C$1:$P$16905,$G972,1),"")</f>
        <v>Eerste Divisie 22/23</v>
      </c>
      <c r="I972" s="29">
        <f>IFERROR(INDEX(JOGOS!$C$1:$P$16905,$G972,3),"")</f>
        <v>44785.625</v>
      </c>
      <c r="J972" s="29" t="str">
        <f>IFERROR(INDEX(JOGOS!$C$1:$P$16905,$G972,4),"")</f>
        <v>Roda JC</v>
      </c>
      <c r="K972" s="32">
        <f>IFERROR(INDEX(JOGOS!$C$1:$P$16905,$G972,5),"")</f>
        <v>1</v>
      </c>
      <c r="L972" s="32">
        <f>IFERROR(INDEX(JOGOS!$C$1:$P$16905,$G972,6),"")</f>
        <v>0</v>
      </c>
      <c r="M972" s="29" t="str">
        <f>IFERROR(INDEX(JOGOS!$C$1:$P$16905,$G972,7),"")</f>
        <v>Ajax II</v>
      </c>
      <c r="N972" s="32">
        <f>IFERROR(INDEX(JOGOS!$C$1:$P$16905,$G972,8),"")</f>
        <v>0</v>
      </c>
      <c r="O972" s="32">
        <f>IFERROR(INDEX(JOGOS!$C$1:$P$16905,$G972,9),"")</f>
        <v>0</v>
      </c>
      <c r="P972" s="32">
        <f>IFERROR(INDEX(JOGOS!$C$1:$P$16905,$G972,10),"")</f>
        <v>0</v>
      </c>
      <c r="Q972" s="32">
        <f>IFERROR(INDEX(JOGOS!$C$1:$P$16905,$G972,11),"")</f>
        <v>0</v>
      </c>
      <c r="R972" s="32">
        <f>IFERROR(INDEX(JOGOS!$C$1:$P$16905,$G972,12),"")</f>
        <v>0</v>
      </c>
      <c r="S972" s="32">
        <f>IFERROR(INDEX(JOGOS!$C$1:$P$16905,$G972,13),"")</f>
        <v>0</v>
      </c>
      <c r="T972" s="32">
        <f t="shared" si="89"/>
        <v>0</v>
      </c>
    </row>
    <row r="973" spans="1:20">
      <c r="A973" t="str">
        <f>IF(Tabela3[[#This Row],[GOL CASA]]&lt;&gt;"",Tabela3[[#This Row],[TIME CASA]],"")</f>
        <v>Telstar</v>
      </c>
      <c r="B973" t="str">
        <f>IF(Tabela3[[#This Row],[GOL FORA]]&lt;&gt;"",Tabela3[[#This Row],[TIME FORA]],"")</f>
        <v>PEC Zwolle</v>
      </c>
      <c r="C973">
        <f t="shared" si="85"/>
        <v>0</v>
      </c>
      <c r="D973">
        <f t="shared" si="86"/>
        <v>0</v>
      </c>
      <c r="E973">
        <f t="shared" si="88"/>
        <v>0</v>
      </c>
      <c r="F973" t="str">
        <f t="shared" si="87"/>
        <v/>
      </c>
      <c r="H973" t="str">
        <f>IFERROR(INDEX(JOGOS!$C$1:$P$16905,$G973,1),"")</f>
        <v>Eerste Divisie 22/23</v>
      </c>
      <c r="I973" s="29">
        <f>IFERROR(INDEX(JOGOS!$C$1:$P$16905,$G973,3),"")</f>
        <v>44785.625</v>
      </c>
      <c r="J973" s="29" t="str">
        <f>IFERROR(INDEX(JOGOS!$C$1:$P$16905,$G973,4),"")</f>
        <v>Telstar</v>
      </c>
      <c r="K973" s="32">
        <f>IFERROR(INDEX(JOGOS!$C$1:$P$16905,$G973,5),"")</f>
        <v>0</v>
      </c>
      <c r="L973" s="32">
        <f>IFERROR(INDEX(JOGOS!$C$1:$P$16905,$G973,6),"")</f>
        <v>5</v>
      </c>
      <c r="M973" s="29" t="str">
        <f>IFERROR(INDEX(JOGOS!$C$1:$P$16905,$G973,7),"")</f>
        <v>PEC Zwolle</v>
      </c>
      <c r="N973" s="32">
        <f>IFERROR(INDEX(JOGOS!$C$1:$P$16905,$G973,8),"")</f>
        <v>0</v>
      </c>
      <c r="O973" s="32">
        <f>IFERROR(INDEX(JOGOS!$C$1:$P$16905,$G973,9),"")</f>
        <v>3</v>
      </c>
      <c r="P973" s="32">
        <f>IFERROR(INDEX(JOGOS!$C$1:$P$16905,$G973,10),"")</f>
        <v>0</v>
      </c>
      <c r="Q973" s="32">
        <f>IFERROR(INDEX(JOGOS!$C$1:$P$16905,$G973,11),"")</f>
        <v>0</v>
      </c>
      <c r="R973" s="32">
        <f>IFERROR(INDEX(JOGOS!$C$1:$P$16905,$G973,12),"")</f>
        <v>0</v>
      </c>
      <c r="S973" s="32">
        <f>IFERROR(INDEX(JOGOS!$C$1:$P$16905,$G973,13),"")</f>
        <v>0</v>
      </c>
      <c r="T973" s="32">
        <f t="shared" si="89"/>
        <v>0</v>
      </c>
    </row>
    <row r="974" spans="1:20">
      <c r="A974" t="str">
        <f>IF(Tabela3[[#This Row],[GOL CASA]]&lt;&gt;"",Tabela3[[#This Row],[TIME CASA]],"")</f>
        <v>ADO Den Haag</v>
      </c>
      <c r="B974" t="str">
        <f>IF(Tabela3[[#This Row],[GOL FORA]]&lt;&gt;"",Tabela3[[#This Row],[TIME FORA]],"")</f>
        <v>Den Bosch</v>
      </c>
      <c r="C974">
        <f t="shared" si="85"/>
        <v>0</v>
      </c>
      <c r="D974">
        <f t="shared" si="86"/>
        <v>0</v>
      </c>
      <c r="E974">
        <f t="shared" si="88"/>
        <v>0</v>
      </c>
      <c r="F974" t="str">
        <f t="shared" si="87"/>
        <v/>
      </c>
      <c r="H974" t="str">
        <f>IFERROR(INDEX(JOGOS!$C$1:$P$16905,$G974,1),"")</f>
        <v>Eerste Divisie 22/23</v>
      </c>
      <c r="I974" s="29">
        <f>IFERROR(INDEX(JOGOS!$C$1:$P$16905,$G974,3),"")</f>
        <v>44787.302083333336</v>
      </c>
      <c r="J974" s="29" t="str">
        <f>IFERROR(INDEX(JOGOS!$C$1:$P$16905,$G974,4),"")</f>
        <v>ADO Den Haag</v>
      </c>
      <c r="K974" s="32">
        <f>IFERROR(INDEX(JOGOS!$C$1:$P$16905,$G974,5),"")</f>
        <v>0</v>
      </c>
      <c r="L974" s="32">
        <f>IFERROR(INDEX(JOGOS!$C$1:$P$16905,$G974,6),"")</f>
        <v>2</v>
      </c>
      <c r="M974" s="29" t="str">
        <f>IFERROR(INDEX(JOGOS!$C$1:$P$16905,$G974,7),"")</f>
        <v>Den Bosch</v>
      </c>
      <c r="N974" s="32">
        <f>IFERROR(INDEX(JOGOS!$C$1:$P$16905,$G974,8),"")</f>
        <v>0</v>
      </c>
      <c r="O974" s="32">
        <f>IFERROR(INDEX(JOGOS!$C$1:$P$16905,$G974,9),"")</f>
        <v>2</v>
      </c>
      <c r="P974" s="32">
        <f>IFERROR(INDEX(JOGOS!$C$1:$P$16905,$G974,10),"")</f>
        <v>0</v>
      </c>
      <c r="Q974" s="32">
        <f>IFERROR(INDEX(JOGOS!$C$1:$P$16905,$G974,11),"")</f>
        <v>0</v>
      </c>
      <c r="R974" s="32">
        <f>IFERROR(INDEX(JOGOS!$C$1:$P$16905,$G974,12),"")</f>
        <v>0</v>
      </c>
      <c r="S974" s="32">
        <f>IFERROR(INDEX(JOGOS!$C$1:$P$16905,$G974,13),"")</f>
        <v>0</v>
      </c>
      <c r="T974" s="32">
        <f t="shared" si="89"/>
        <v>0</v>
      </c>
    </row>
    <row r="975" spans="1:20">
      <c r="A975" t="str">
        <f>IF(Tabela3[[#This Row],[GOL CASA]]&lt;&gt;"",Tabela3[[#This Row],[TIME CASA]],"")</f>
        <v>Utrecht II</v>
      </c>
      <c r="B975" t="str">
        <f>IF(Tabela3[[#This Row],[GOL FORA]]&lt;&gt;"",Tabela3[[#This Row],[TIME FORA]],"")</f>
        <v>Heracles</v>
      </c>
      <c r="C975">
        <f t="shared" si="85"/>
        <v>0</v>
      </c>
      <c r="D975">
        <f t="shared" si="86"/>
        <v>0</v>
      </c>
      <c r="E975">
        <f t="shared" si="88"/>
        <v>0</v>
      </c>
      <c r="F975" t="str">
        <f t="shared" si="87"/>
        <v/>
      </c>
      <c r="H975" t="str">
        <f>IFERROR(INDEX(JOGOS!$C$1:$P$16905,$G975,1),"")</f>
        <v>Eerste Divisie 22/23</v>
      </c>
      <c r="I975" s="29">
        <f>IFERROR(INDEX(JOGOS!$C$1:$P$16905,$G975,3),"")</f>
        <v>44788.625</v>
      </c>
      <c r="J975" s="29" t="str">
        <f>IFERROR(INDEX(JOGOS!$C$1:$P$16905,$G975,4),"")</f>
        <v>Utrecht II</v>
      </c>
      <c r="K975" s="32">
        <f>IFERROR(INDEX(JOGOS!$C$1:$P$16905,$G975,5),"")</f>
        <v>0</v>
      </c>
      <c r="L975" s="32">
        <f>IFERROR(INDEX(JOGOS!$C$1:$P$16905,$G975,6),"")</f>
        <v>3</v>
      </c>
      <c r="M975" s="29" t="str">
        <f>IFERROR(INDEX(JOGOS!$C$1:$P$16905,$G975,7),"")</f>
        <v>Heracles</v>
      </c>
      <c r="N975" s="32">
        <f>IFERROR(INDEX(JOGOS!$C$1:$P$16905,$G975,8),"")</f>
        <v>0</v>
      </c>
      <c r="O975" s="32">
        <f>IFERROR(INDEX(JOGOS!$C$1:$P$16905,$G975,9),"")</f>
        <v>3</v>
      </c>
      <c r="P975" s="32">
        <f>IFERROR(INDEX(JOGOS!$C$1:$P$16905,$G975,10),"")</f>
        <v>0</v>
      </c>
      <c r="Q975" s="32">
        <f>IFERROR(INDEX(JOGOS!$C$1:$P$16905,$G975,11),"")</f>
        <v>0</v>
      </c>
      <c r="R975" s="32">
        <f>IFERROR(INDEX(JOGOS!$C$1:$P$16905,$G975,12),"")</f>
        <v>0</v>
      </c>
      <c r="S975" s="32">
        <f>IFERROR(INDEX(JOGOS!$C$1:$P$16905,$G975,13),"")</f>
        <v>0</v>
      </c>
      <c r="T975" s="32">
        <f t="shared" si="89"/>
        <v>0</v>
      </c>
    </row>
    <row r="976" spans="1:20">
      <c r="A976" t="str">
        <f>IF(Tabela3[[#This Row],[GOL CASA]]&lt;&gt;"",Tabela3[[#This Row],[TIME CASA]],"")</f>
        <v>PSV II</v>
      </c>
      <c r="B976" t="str">
        <f>IF(Tabela3[[#This Row],[GOL FORA]]&lt;&gt;"",Tabela3[[#This Row],[TIME FORA]],"")</f>
        <v>Dordrecht</v>
      </c>
      <c r="C976">
        <f t="shared" si="85"/>
        <v>0</v>
      </c>
      <c r="D976">
        <f t="shared" si="86"/>
        <v>0</v>
      </c>
      <c r="E976">
        <f t="shared" si="88"/>
        <v>0</v>
      </c>
      <c r="F976" t="str">
        <f t="shared" si="87"/>
        <v/>
      </c>
      <c r="H976" t="str">
        <f>IFERROR(INDEX(JOGOS!$C$1:$P$16905,$G976,1),"")</f>
        <v>Eerste Divisie 22/23</v>
      </c>
      <c r="I976" s="29">
        <f>IFERROR(INDEX(JOGOS!$C$1:$P$16905,$G976,3),"")</f>
        <v>44788.625</v>
      </c>
      <c r="J976" s="29" t="str">
        <f>IFERROR(INDEX(JOGOS!$C$1:$P$16905,$G976,4),"")</f>
        <v>PSV II</v>
      </c>
      <c r="K976" s="32">
        <f>IFERROR(INDEX(JOGOS!$C$1:$P$16905,$G976,5),"")</f>
        <v>1</v>
      </c>
      <c r="L976" s="32">
        <f>IFERROR(INDEX(JOGOS!$C$1:$P$16905,$G976,6),"")</f>
        <v>0</v>
      </c>
      <c r="M976" s="29" t="str">
        <f>IFERROR(INDEX(JOGOS!$C$1:$P$16905,$G976,7),"")</f>
        <v>Dordrecht</v>
      </c>
      <c r="N976" s="32">
        <f>IFERROR(INDEX(JOGOS!$C$1:$P$16905,$G976,8),"")</f>
        <v>0</v>
      </c>
      <c r="O976" s="32">
        <f>IFERROR(INDEX(JOGOS!$C$1:$P$16905,$G976,9),"")</f>
        <v>0</v>
      </c>
      <c r="P976" s="32">
        <f>IFERROR(INDEX(JOGOS!$C$1:$P$16905,$G976,10),"")</f>
        <v>0</v>
      </c>
      <c r="Q976" s="32">
        <f>IFERROR(INDEX(JOGOS!$C$1:$P$16905,$G976,11),"")</f>
        <v>0</v>
      </c>
      <c r="R976" s="32">
        <f>IFERROR(INDEX(JOGOS!$C$1:$P$16905,$G976,12),"")</f>
        <v>0</v>
      </c>
      <c r="S976" s="32">
        <f>IFERROR(INDEX(JOGOS!$C$1:$P$16905,$G976,13),"")</f>
        <v>0</v>
      </c>
      <c r="T976" s="32">
        <f t="shared" si="89"/>
        <v>0</v>
      </c>
    </row>
    <row r="977" spans="1:20">
      <c r="A977" t="str">
        <f>IF(Tabela3[[#This Row],[GOL CASA]]&lt;&gt;"",Tabela3[[#This Row],[TIME CASA]],"")</f>
        <v>MVV</v>
      </c>
      <c r="B977" t="str">
        <f>IF(Tabela3[[#This Row],[GOL FORA]]&lt;&gt;"",Tabela3[[#This Row],[TIME FORA]],"")</f>
        <v>NAC Breda</v>
      </c>
      <c r="C977">
        <f t="shared" si="85"/>
        <v>0</v>
      </c>
      <c r="D977">
        <f t="shared" si="86"/>
        <v>0</v>
      </c>
      <c r="E977">
        <f t="shared" si="88"/>
        <v>0</v>
      </c>
      <c r="F977" t="str">
        <f t="shared" si="87"/>
        <v/>
      </c>
      <c r="H977" t="str">
        <f>IFERROR(INDEX(JOGOS!$C$1:$P$16905,$G977,1),"")</f>
        <v>Eerste Divisie 22/23</v>
      </c>
      <c r="I977" s="29">
        <f>IFERROR(INDEX(JOGOS!$C$1:$P$16905,$G977,3),"")</f>
        <v>44788.625</v>
      </c>
      <c r="J977" s="29" t="str">
        <f>IFERROR(INDEX(JOGOS!$C$1:$P$16905,$G977,4),"")</f>
        <v>MVV</v>
      </c>
      <c r="K977" s="32">
        <f>IFERROR(INDEX(JOGOS!$C$1:$P$16905,$G977,5),"")</f>
        <v>3</v>
      </c>
      <c r="L977" s="32">
        <f>IFERROR(INDEX(JOGOS!$C$1:$P$16905,$G977,6),"")</f>
        <v>1</v>
      </c>
      <c r="M977" s="29" t="str">
        <f>IFERROR(INDEX(JOGOS!$C$1:$P$16905,$G977,7),"")</f>
        <v>NAC Breda</v>
      </c>
      <c r="N977" s="32">
        <f>IFERROR(INDEX(JOGOS!$C$1:$P$16905,$G977,8),"")</f>
        <v>2</v>
      </c>
      <c r="O977" s="32">
        <f>IFERROR(INDEX(JOGOS!$C$1:$P$16905,$G977,9),"")</f>
        <v>0</v>
      </c>
      <c r="P977" s="32">
        <f>IFERROR(INDEX(JOGOS!$C$1:$P$16905,$G977,10),"")</f>
        <v>0</v>
      </c>
      <c r="Q977" s="32">
        <f>IFERROR(INDEX(JOGOS!$C$1:$P$16905,$G977,11),"")</f>
        <v>0</v>
      </c>
      <c r="R977" s="32">
        <f>IFERROR(INDEX(JOGOS!$C$1:$P$16905,$G977,12),"")</f>
        <v>0</v>
      </c>
      <c r="S977" s="32">
        <f>IFERROR(INDEX(JOGOS!$C$1:$P$16905,$G977,13),"")</f>
        <v>0</v>
      </c>
      <c r="T977" s="32">
        <f t="shared" si="89"/>
        <v>0</v>
      </c>
    </row>
    <row r="978" spans="1:20">
      <c r="A978" t="str">
        <f>IF(Tabela3[[#This Row],[GOL CASA]]&lt;&gt;"",Tabela3[[#This Row],[TIME CASA]],"")</f>
        <v>Den Bosch</v>
      </c>
      <c r="B978" t="str">
        <f>IF(Tabela3[[#This Row],[GOL FORA]]&lt;&gt;"",Tabela3[[#This Row],[TIME FORA]],"")</f>
        <v>Roda JC</v>
      </c>
      <c r="C978">
        <f t="shared" si="85"/>
        <v>0</v>
      </c>
      <c r="D978">
        <f t="shared" si="86"/>
        <v>0</v>
      </c>
      <c r="E978">
        <f t="shared" si="88"/>
        <v>0</v>
      </c>
      <c r="F978" t="str">
        <f t="shared" si="87"/>
        <v/>
      </c>
      <c r="H978" t="str">
        <f>IFERROR(INDEX(JOGOS!$C$1:$P$16905,$G978,1),"")</f>
        <v>Eerste Divisie 22/23</v>
      </c>
      <c r="I978" s="29">
        <f>IFERROR(INDEX(JOGOS!$C$1:$P$16905,$G978,3),"")</f>
        <v>44792.625</v>
      </c>
      <c r="J978" s="29" t="str">
        <f>IFERROR(INDEX(JOGOS!$C$1:$P$16905,$G978,4),"")</f>
        <v>Den Bosch</v>
      </c>
      <c r="K978" s="32">
        <f>IFERROR(INDEX(JOGOS!$C$1:$P$16905,$G978,5),"")</f>
        <v>0</v>
      </c>
      <c r="L978" s="32">
        <f>IFERROR(INDEX(JOGOS!$C$1:$P$16905,$G978,6),"")</f>
        <v>3</v>
      </c>
      <c r="M978" s="29" t="str">
        <f>IFERROR(INDEX(JOGOS!$C$1:$P$16905,$G978,7),"")</f>
        <v>Roda JC</v>
      </c>
      <c r="N978" s="32">
        <f>IFERROR(INDEX(JOGOS!$C$1:$P$16905,$G978,8),"")</f>
        <v>0</v>
      </c>
      <c r="O978" s="32">
        <f>IFERROR(INDEX(JOGOS!$C$1:$P$16905,$G978,9),"")</f>
        <v>0</v>
      </c>
      <c r="P978" s="32">
        <f>IFERROR(INDEX(JOGOS!$C$1:$P$16905,$G978,10),"")</f>
        <v>0</v>
      </c>
      <c r="Q978" s="32">
        <f>IFERROR(INDEX(JOGOS!$C$1:$P$16905,$G978,11),"")</f>
        <v>0</v>
      </c>
      <c r="R978" s="32">
        <f>IFERROR(INDEX(JOGOS!$C$1:$P$16905,$G978,12),"")</f>
        <v>0</v>
      </c>
      <c r="S978" s="32">
        <f>IFERROR(INDEX(JOGOS!$C$1:$P$16905,$G978,13),"")</f>
        <v>0</v>
      </c>
      <c r="T978" s="32">
        <f t="shared" si="89"/>
        <v>0</v>
      </c>
    </row>
    <row r="979" spans="1:20">
      <c r="A979" t="str">
        <f>IF(Tabela3[[#This Row],[GOL CASA]]&lt;&gt;"",Tabela3[[#This Row],[TIME CASA]],"")</f>
        <v>Dordrecht</v>
      </c>
      <c r="B979" t="str">
        <f>IF(Tabela3[[#This Row],[GOL FORA]]&lt;&gt;"",Tabela3[[#This Row],[TIME FORA]],"")</f>
        <v>Utrecht II</v>
      </c>
      <c r="C979">
        <f t="shared" si="85"/>
        <v>0</v>
      </c>
      <c r="D979">
        <f t="shared" si="86"/>
        <v>0</v>
      </c>
      <c r="E979">
        <f t="shared" si="88"/>
        <v>0</v>
      </c>
      <c r="F979" t="str">
        <f t="shared" si="87"/>
        <v/>
      </c>
      <c r="H979" t="str">
        <f>IFERROR(INDEX(JOGOS!$C$1:$P$16905,$G979,1),"")</f>
        <v>Eerste Divisie 22/23</v>
      </c>
      <c r="I979" s="29">
        <f>IFERROR(INDEX(JOGOS!$C$1:$P$16905,$G979,3),"")</f>
        <v>44792.625</v>
      </c>
      <c r="J979" s="29" t="str">
        <f>IFERROR(INDEX(JOGOS!$C$1:$P$16905,$G979,4),"")</f>
        <v>Dordrecht</v>
      </c>
      <c r="K979" s="32">
        <f>IFERROR(INDEX(JOGOS!$C$1:$P$16905,$G979,5),"")</f>
        <v>2</v>
      </c>
      <c r="L979" s="32">
        <f>IFERROR(INDEX(JOGOS!$C$1:$P$16905,$G979,6),"")</f>
        <v>1</v>
      </c>
      <c r="M979" s="29" t="str">
        <f>IFERROR(INDEX(JOGOS!$C$1:$P$16905,$G979,7),"")</f>
        <v>Utrecht II</v>
      </c>
      <c r="N979" s="32">
        <f>IFERROR(INDEX(JOGOS!$C$1:$P$16905,$G979,8),"")</f>
        <v>2</v>
      </c>
      <c r="O979" s="32">
        <f>IFERROR(INDEX(JOGOS!$C$1:$P$16905,$G979,9),"")</f>
        <v>1</v>
      </c>
      <c r="P979" s="32">
        <f>IFERROR(INDEX(JOGOS!$C$1:$P$16905,$G979,10),"")</f>
        <v>0</v>
      </c>
      <c r="Q979" s="32">
        <f>IFERROR(INDEX(JOGOS!$C$1:$P$16905,$G979,11),"")</f>
        <v>0</v>
      </c>
      <c r="R979" s="32">
        <f>IFERROR(INDEX(JOGOS!$C$1:$P$16905,$G979,12),"")</f>
        <v>0</v>
      </c>
      <c r="S979" s="32">
        <f>IFERROR(INDEX(JOGOS!$C$1:$P$16905,$G979,13),"")</f>
        <v>0</v>
      </c>
      <c r="T979" s="32">
        <f t="shared" si="89"/>
        <v>0</v>
      </c>
    </row>
    <row r="980" spans="1:20">
      <c r="A980" t="str">
        <f>IF(Tabela3[[#This Row],[GOL CASA]]&lt;&gt;"",Tabela3[[#This Row],[TIME CASA]],"")</f>
        <v>Helmond Sport</v>
      </c>
      <c r="B980" t="str">
        <f>IF(Tabela3[[#This Row],[GOL FORA]]&lt;&gt;"",Tabela3[[#This Row],[TIME FORA]],"")</f>
        <v>Eindhoven</v>
      </c>
      <c r="C980">
        <f t="shared" si="85"/>
        <v>0</v>
      </c>
      <c r="D980">
        <f t="shared" si="86"/>
        <v>0</v>
      </c>
      <c r="E980">
        <f t="shared" si="88"/>
        <v>0</v>
      </c>
      <c r="F980" t="str">
        <f t="shared" si="87"/>
        <v/>
      </c>
      <c r="H980" t="str">
        <f>IFERROR(INDEX(JOGOS!$C$1:$P$16905,$G980,1),"")</f>
        <v>Eerste Divisie 22/23</v>
      </c>
      <c r="I980" s="29">
        <f>IFERROR(INDEX(JOGOS!$C$1:$P$16905,$G980,3),"")</f>
        <v>44792.625</v>
      </c>
      <c r="J980" s="29" t="str">
        <f>IFERROR(INDEX(JOGOS!$C$1:$P$16905,$G980,4),"")</f>
        <v>Helmond Sport</v>
      </c>
      <c r="K980" s="32">
        <f>IFERROR(INDEX(JOGOS!$C$1:$P$16905,$G980,5),"")</f>
        <v>0</v>
      </c>
      <c r="L980" s="32">
        <f>IFERROR(INDEX(JOGOS!$C$1:$P$16905,$G980,6),"")</f>
        <v>1</v>
      </c>
      <c r="M980" s="29" t="str">
        <f>IFERROR(INDEX(JOGOS!$C$1:$P$16905,$G980,7),"")</f>
        <v>Eindhoven</v>
      </c>
      <c r="N980" s="32">
        <f>IFERROR(INDEX(JOGOS!$C$1:$P$16905,$G980,8),"")</f>
        <v>0</v>
      </c>
      <c r="O980" s="32">
        <f>IFERROR(INDEX(JOGOS!$C$1:$P$16905,$G980,9),"")</f>
        <v>0</v>
      </c>
      <c r="P980" s="32">
        <f>IFERROR(INDEX(JOGOS!$C$1:$P$16905,$G980,10),"")</f>
        <v>0</v>
      </c>
      <c r="Q980" s="32">
        <f>IFERROR(INDEX(JOGOS!$C$1:$P$16905,$G980,11),"")</f>
        <v>0</v>
      </c>
      <c r="R980" s="32">
        <f>IFERROR(INDEX(JOGOS!$C$1:$P$16905,$G980,12),"")</f>
        <v>0</v>
      </c>
      <c r="S980" s="32">
        <f>IFERROR(INDEX(JOGOS!$C$1:$P$16905,$G980,13),"")</f>
        <v>0</v>
      </c>
      <c r="T980" s="32">
        <f t="shared" si="89"/>
        <v>0</v>
      </c>
    </row>
    <row r="981" spans="1:20">
      <c r="A981" t="str">
        <f>IF(Tabela3[[#This Row],[GOL CASA]]&lt;&gt;"",Tabela3[[#This Row],[TIME CASA]],"")</f>
        <v>MVV</v>
      </c>
      <c r="B981" t="str">
        <f>IF(Tabela3[[#This Row],[GOL FORA]]&lt;&gt;"",Tabela3[[#This Row],[TIME FORA]],"")</f>
        <v>ADO Den Haag</v>
      </c>
      <c r="C981">
        <f t="shared" si="85"/>
        <v>0</v>
      </c>
      <c r="D981">
        <f t="shared" si="86"/>
        <v>0</v>
      </c>
      <c r="E981">
        <f t="shared" si="88"/>
        <v>0</v>
      </c>
      <c r="F981" t="str">
        <f t="shared" si="87"/>
        <v/>
      </c>
      <c r="H981" t="str">
        <f>IFERROR(INDEX(JOGOS!$C$1:$P$16905,$G981,1),"")</f>
        <v>Eerste Divisie 22/23</v>
      </c>
      <c r="I981" s="29">
        <f>IFERROR(INDEX(JOGOS!$C$1:$P$16905,$G981,3),"")</f>
        <v>44792.625</v>
      </c>
      <c r="J981" s="29" t="str">
        <f>IFERROR(INDEX(JOGOS!$C$1:$P$16905,$G981,4),"")</f>
        <v>MVV</v>
      </c>
      <c r="K981" s="32">
        <f>IFERROR(INDEX(JOGOS!$C$1:$P$16905,$G981,5),"")</f>
        <v>3</v>
      </c>
      <c r="L981" s="32">
        <f>IFERROR(INDEX(JOGOS!$C$1:$P$16905,$G981,6),"")</f>
        <v>1</v>
      </c>
      <c r="M981" s="29" t="str">
        <f>IFERROR(INDEX(JOGOS!$C$1:$P$16905,$G981,7),"")</f>
        <v>ADO Den Haag</v>
      </c>
      <c r="N981" s="32">
        <f>IFERROR(INDEX(JOGOS!$C$1:$P$16905,$G981,8),"")</f>
        <v>2</v>
      </c>
      <c r="O981" s="32">
        <f>IFERROR(INDEX(JOGOS!$C$1:$P$16905,$G981,9),"")</f>
        <v>1</v>
      </c>
      <c r="P981" s="32">
        <f>IFERROR(INDEX(JOGOS!$C$1:$P$16905,$G981,10),"")</f>
        <v>0</v>
      </c>
      <c r="Q981" s="32">
        <f>IFERROR(INDEX(JOGOS!$C$1:$P$16905,$G981,11),"")</f>
        <v>0</v>
      </c>
      <c r="R981" s="32">
        <f>IFERROR(INDEX(JOGOS!$C$1:$P$16905,$G981,12),"")</f>
        <v>0</v>
      </c>
      <c r="S981" s="32">
        <f>IFERROR(INDEX(JOGOS!$C$1:$P$16905,$G981,13),"")</f>
        <v>0</v>
      </c>
      <c r="T981" s="32">
        <f t="shared" si="89"/>
        <v>0</v>
      </c>
    </row>
    <row r="982" spans="1:20">
      <c r="A982" t="str">
        <f>IF(Tabela3[[#This Row],[GOL CASA]]&lt;&gt;"",Tabela3[[#This Row],[TIME CASA]],"")</f>
        <v>NAC Breda</v>
      </c>
      <c r="B982" t="str">
        <f>IF(Tabela3[[#This Row],[GOL FORA]]&lt;&gt;"",Tabela3[[#This Row],[TIME FORA]],"")</f>
        <v>Oss</v>
      </c>
      <c r="C982">
        <f t="shared" si="85"/>
        <v>0</v>
      </c>
      <c r="D982">
        <f t="shared" si="86"/>
        <v>0</v>
      </c>
      <c r="E982">
        <f t="shared" si="88"/>
        <v>0</v>
      </c>
      <c r="F982" t="str">
        <f t="shared" si="87"/>
        <v/>
      </c>
      <c r="H982" t="str">
        <f>IFERROR(INDEX(JOGOS!$C$1:$P$16905,$G982,1),"")</f>
        <v>Eerste Divisie 22/23</v>
      </c>
      <c r="I982" s="29">
        <f>IFERROR(INDEX(JOGOS!$C$1:$P$16905,$G982,3),"")</f>
        <v>44792.625</v>
      </c>
      <c r="J982" s="29" t="str">
        <f>IFERROR(INDEX(JOGOS!$C$1:$P$16905,$G982,4),"")</f>
        <v>NAC Breda</v>
      </c>
      <c r="K982" s="32">
        <f>IFERROR(INDEX(JOGOS!$C$1:$P$16905,$G982,5),"")</f>
        <v>1</v>
      </c>
      <c r="L982" s="32">
        <f>IFERROR(INDEX(JOGOS!$C$1:$P$16905,$G982,6),"")</f>
        <v>0</v>
      </c>
      <c r="M982" s="29" t="str">
        <f>IFERROR(INDEX(JOGOS!$C$1:$P$16905,$G982,7),"")</f>
        <v>Oss</v>
      </c>
      <c r="N982" s="32">
        <f>IFERROR(INDEX(JOGOS!$C$1:$P$16905,$G982,8),"")</f>
        <v>1</v>
      </c>
      <c r="O982" s="32">
        <f>IFERROR(INDEX(JOGOS!$C$1:$P$16905,$G982,9),"")</f>
        <v>0</v>
      </c>
      <c r="P982" s="32">
        <f>IFERROR(INDEX(JOGOS!$C$1:$P$16905,$G982,10),"")</f>
        <v>0</v>
      </c>
      <c r="Q982" s="32">
        <f>IFERROR(INDEX(JOGOS!$C$1:$P$16905,$G982,11),"")</f>
        <v>0</v>
      </c>
      <c r="R982" s="32">
        <f>IFERROR(INDEX(JOGOS!$C$1:$P$16905,$G982,12),"")</f>
        <v>0</v>
      </c>
      <c r="S982" s="32">
        <f>IFERROR(INDEX(JOGOS!$C$1:$P$16905,$G982,13),"")</f>
        <v>0</v>
      </c>
      <c r="T982" s="32">
        <f t="shared" si="89"/>
        <v>0</v>
      </c>
    </row>
    <row r="983" spans="1:20">
      <c r="A983" t="str">
        <f>IF(Tabela3[[#This Row],[GOL CASA]]&lt;&gt;"",Tabela3[[#This Row],[TIME CASA]],"")</f>
        <v>Willem II</v>
      </c>
      <c r="B983" t="str">
        <f>IF(Tabela3[[#This Row],[GOL FORA]]&lt;&gt;"",Tabela3[[#This Row],[TIME FORA]],"")</f>
        <v>Telstar</v>
      </c>
      <c r="C983">
        <f t="shared" si="85"/>
        <v>0</v>
      </c>
      <c r="D983">
        <f t="shared" si="86"/>
        <v>0</v>
      </c>
      <c r="E983">
        <f t="shared" si="88"/>
        <v>0</v>
      </c>
      <c r="F983" t="str">
        <f t="shared" si="87"/>
        <v/>
      </c>
      <c r="H983" t="str">
        <f>IFERROR(INDEX(JOGOS!$C$1:$P$16905,$G983,1),"")</f>
        <v>Eerste Divisie 22/23</v>
      </c>
      <c r="I983" s="29">
        <f>IFERROR(INDEX(JOGOS!$C$1:$P$16905,$G983,3),"")</f>
        <v>44792.625</v>
      </c>
      <c r="J983" s="29" t="str">
        <f>IFERROR(INDEX(JOGOS!$C$1:$P$16905,$G983,4),"")</f>
        <v>Willem II</v>
      </c>
      <c r="K983" s="32">
        <f>IFERROR(INDEX(JOGOS!$C$1:$P$16905,$G983,5),"")</f>
        <v>2</v>
      </c>
      <c r="L983" s="32">
        <f>IFERROR(INDEX(JOGOS!$C$1:$P$16905,$G983,6),"")</f>
        <v>1</v>
      </c>
      <c r="M983" s="29" t="str">
        <f>IFERROR(INDEX(JOGOS!$C$1:$P$16905,$G983,7),"")</f>
        <v>Telstar</v>
      </c>
      <c r="N983" s="32">
        <f>IFERROR(INDEX(JOGOS!$C$1:$P$16905,$G983,8),"")</f>
        <v>1</v>
      </c>
      <c r="O983" s="32">
        <f>IFERROR(INDEX(JOGOS!$C$1:$P$16905,$G983,9),"")</f>
        <v>0</v>
      </c>
      <c r="P983" s="32">
        <f>IFERROR(INDEX(JOGOS!$C$1:$P$16905,$G983,10),"")</f>
        <v>0</v>
      </c>
      <c r="Q983" s="32">
        <f>IFERROR(INDEX(JOGOS!$C$1:$P$16905,$G983,11),"")</f>
        <v>0</v>
      </c>
      <c r="R983" s="32">
        <f>IFERROR(INDEX(JOGOS!$C$1:$P$16905,$G983,12),"")</f>
        <v>0</v>
      </c>
      <c r="S983" s="32">
        <f>IFERROR(INDEX(JOGOS!$C$1:$P$16905,$G983,13),"")</f>
        <v>0</v>
      </c>
      <c r="T983" s="32">
        <f t="shared" si="89"/>
        <v>0</v>
      </c>
    </row>
    <row r="984" spans="1:20">
      <c r="A984" t="str">
        <f>IF(Tabela3[[#This Row],[GOL CASA]]&lt;&gt;"",Tabela3[[#This Row],[TIME CASA]],"")</f>
        <v>VVV</v>
      </c>
      <c r="B984" t="str">
        <f>IF(Tabela3[[#This Row],[GOL FORA]]&lt;&gt;"",Tabela3[[#This Row],[TIME FORA]],"")</f>
        <v>PEC Zwolle</v>
      </c>
      <c r="C984">
        <f t="shared" si="85"/>
        <v>0</v>
      </c>
      <c r="D984">
        <f t="shared" si="86"/>
        <v>0</v>
      </c>
      <c r="E984">
        <f t="shared" si="88"/>
        <v>0</v>
      </c>
      <c r="F984" t="str">
        <f t="shared" si="87"/>
        <v/>
      </c>
      <c r="H984" t="str">
        <f>IFERROR(INDEX(JOGOS!$C$1:$P$16905,$G984,1),"")</f>
        <v>Eerste Divisie 22/23</v>
      </c>
      <c r="I984" s="29">
        <f>IFERROR(INDEX(JOGOS!$C$1:$P$16905,$G984,3),"")</f>
        <v>44794.302083333336</v>
      </c>
      <c r="J984" s="29" t="str">
        <f>IFERROR(INDEX(JOGOS!$C$1:$P$16905,$G984,4),"")</f>
        <v>VVV</v>
      </c>
      <c r="K984" s="32">
        <f>IFERROR(INDEX(JOGOS!$C$1:$P$16905,$G984,5),"")</f>
        <v>0</v>
      </c>
      <c r="L984" s="32">
        <f>IFERROR(INDEX(JOGOS!$C$1:$P$16905,$G984,6),"")</f>
        <v>4</v>
      </c>
      <c r="M984" s="29" t="str">
        <f>IFERROR(INDEX(JOGOS!$C$1:$P$16905,$G984,7),"")</f>
        <v>PEC Zwolle</v>
      </c>
      <c r="N984" s="32">
        <f>IFERROR(INDEX(JOGOS!$C$1:$P$16905,$G984,8),"")</f>
        <v>0</v>
      </c>
      <c r="O984" s="32">
        <f>IFERROR(INDEX(JOGOS!$C$1:$P$16905,$G984,9),"")</f>
        <v>2</v>
      </c>
      <c r="P984" s="32">
        <f>IFERROR(INDEX(JOGOS!$C$1:$P$16905,$G984,10),"")</f>
        <v>0</v>
      </c>
      <c r="Q984" s="32">
        <f>IFERROR(INDEX(JOGOS!$C$1:$P$16905,$G984,11),"")</f>
        <v>0</v>
      </c>
      <c r="R984" s="32">
        <f>IFERROR(INDEX(JOGOS!$C$1:$P$16905,$G984,12),"")</f>
        <v>0</v>
      </c>
      <c r="S984" s="32">
        <f>IFERROR(INDEX(JOGOS!$C$1:$P$16905,$G984,13),"")</f>
        <v>0</v>
      </c>
      <c r="T984" s="32">
        <f t="shared" si="89"/>
        <v>0</v>
      </c>
    </row>
    <row r="985" spans="1:20">
      <c r="A985" t="str">
        <f>IF(Tabela3[[#This Row],[GOL CASA]]&lt;&gt;"",Tabela3[[#This Row],[TIME CASA]],"")</f>
        <v>Ajax II</v>
      </c>
      <c r="B985" t="str">
        <f>IF(Tabela3[[#This Row],[GOL FORA]]&lt;&gt;"",Tabela3[[#This Row],[TIME FORA]],"")</f>
        <v>De Graafschap</v>
      </c>
      <c r="C985">
        <f t="shared" si="85"/>
        <v>0</v>
      </c>
      <c r="D985">
        <f t="shared" si="86"/>
        <v>0</v>
      </c>
      <c r="E985">
        <f t="shared" si="88"/>
        <v>0</v>
      </c>
      <c r="F985" t="str">
        <f t="shared" si="87"/>
        <v/>
      </c>
      <c r="H985" t="str">
        <f>IFERROR(INDEX(JOGOS!$C$1:$P$16905,$G985,1),"")</f>
        <v>Eerste Divisie 22/23</v>
      </c>
      <c r="I985" s="29">
        <f>IFERROR(INDEX(JOGOS!$C$1:$P$16905,$G985,3),"")</f>
        <v>44795.625</v>
      </c>
      <c r="J985" s="29" t="str">
        <f>IFERROR(INDEX(JOGOS!$C$1:$P$16905,$G985,4),"")</f>
        <v>Ajax II</v>
      </c>
      <c r="K985" s="32">
        <f>IFERROR(INDEX(JOGOS!$C$1:$P$16905,$G985,5),"")</f>
        <v>5</v>
      </c>
      <c r="L985" s="32">
        <f>IFERROR(INDEX(JOGOS!$C$1:$P$16905,$G985,6),"")</f>
        <v>1</v>
      </c>
      <c r="M985" s="29" t="str">
        <f>IFERROR(INDEX(JOGOS!$C$1:$P$16905,$G985,7),"")</f>
        <v>De Graafschap</v>
      </c>
      <c r="N985" s="32">
        <f>IFERROR(INDEX(JOGOS!$C$1:$P$16905,$G985,8),"")</f>
        <v>2</v>
      </c>
      <c r="O985" s="32">
        <f>IFERROR(INDEX(JOGOS!$C$1:$P$16905,$G985,9),"")</f>
        <v>1</v>
      </c>
      <c r="P985" s="32">
        <f>IFERROR(INDEX(JOGOS!$C$1:$P$16905,$G985,10),"")</f>
        <v>0</v>
      </c>
      <c r="Q985" s="32">
        <f>IFERROR(INDEX(JOGOS!$C$1:$P$16905,$G985,11),"")</f>
        <v>0</v>
      </c>
      <c r="R985" s="32">
        <f>IFERROR(INDEX(JOGOS!$C$1:$P$16905,$G985,12),"")</f>
        <v>0</v>
      </c>
      <c r="S985" s="32">
        <f>IFERROR(INDEX(JOGOS!$C$1:$P$16905,$G985,13),"")</f>
        <v>0</v>
      </c>
      <c r="T985" s="32">
        <f t="shared" si="89"/>
        <v>0</v>
      </c>
    </row>
    <row r="986" spans="1:20">
      <c r="A986" t="str">
        <f>IF(Tabela3[[#This Row],[GOL CASA]]&lt;&gt;"",Tabela3[[#This Row],[TIME CASA]],"")</f>
        <v>AZ II</v>
      </c>
      <c r="B986" t="str">
        <f>IF(Tabela3[[#This Row],[GOL FORA]]&lt;&gt;"",Tabela3[[#This Row],[TIME FORA]],"")</f>
        <v>Almere City</v>
      </c>
      <c r="C986">
        <f t="shared" si="85"/>
        <v>0</v>
      </c>
      <c r="D986">
        <f t="shared" si="86"/>
        <v>0</v>
      </c>
      <c r="E986">
        <f t="shared" si="88"/>
        <v>0</v>
      </c>
      <c r="F986" t="str">
        <f t="shared" si="87"/>
        <v/>
      </c>
      <c r="H986" t="str">
        <f>IFERROR(INDEX(JOGOS!$C$1:$P$16905,$G986,1),"")</f>
        <v>Eerste Divisie 22/23</v>
      </c>
      <c r="I986" s="29">
        <f>IFERROR(INDEX(JOGOS!$C$1:$P$16905,$G986,3),"")</f>
        <v>44795.625</v>
      </c>
      <c r="J986" s="29" t="str">
        <f>IFERROR(INDEX(JOGOS!$C$1:$P$16905,$G986,4),"")</f>
        <v>AZ II</v>
      </c>
      <c r="K986" s="32">
        <f>IFERROR(INDEX(JOGOS!$C$1:$P$16905,$G986,5),"")</f>
        <v>3</v>
      </c>
      <c r="L986" s="32">
        <f>IFERROR(INDEX(JOGOS!$C$1:$P$16905,$G986,6),"")</f>
        <v>2</v>
      </c>
      <c r="M986" s="29" t="str">
        <f>IFERROR(INDEX(JOGOS!$C$1:$P$16905,$G986,7),"")</f>
        <v>Almere City</v>
      </c>
      <c r="N986" s="32">
        <f>IFERROR(INDEX(JOGOS!$C$1:$P$16905,$G986,8),"")</f>
        <v>2</v>
      </c>
      <c r="O986" s="32">
        <f>IFERROR(INDEX(JOGOS!$C$1:$P$16905,$G986,9),"")</f>
        <v>0</v>
      </c>
      <c r="P986" s="32">
        <f>IFERROR(INDEX(JOGOS!$C$1:$P$16905,$G986,10),"")</f>
        <v>0</v>
      </c>
      <c r="Q986" s="32">
        <f>IFERROR(INDEX(JOGOS!$C$1:$P$16905,$G986,11),"")</f>
        <v>0</v>
      </c>
      <c r="R986" s="32">
        <f>IFERROR(INDEX(JOGOS!$C$1:$P$16905,$G986,12),"")</f>
        <v>0</v>
      </c>
      <c r="S986" s="32">
        <f>IFERROR(INDEX(JOGOS!$C$1:$P$16905,$G986,13),"")</f>
        <v>0</v>
      </c>
      <c r="T986" s="32">
        <f t="shared" si="89"/>
        <v>0</v>
      </c>
    </row>
    <row r="987" spans="1:20">
      <c r="A987" t="str">
        <f>IF(Tabela3[[#This Row],[GOL CASA]]&lt;&gt;"",Tabela3[[#This Row],[TIME CASA]],"")</f>
        <v>PSV II</v>
      </c>
      <c r="B987" t="str">
        <f>IF(Tabela3[[#This Row],[GOL FORA]]&lt;&gt;"",Tabela3[[#This Row],[TIME FORA]],"")</f>
        <v>Heracles</v>
      </c>
      <c r="C987">
        <f t="shared" si="85"/>
        <v>0</v>
      </c>
      <c r="D987">
        <f t="shared" si="86"/>
        <v>0</v>
      </c>
      <c r="E987">
        <f t="shared" si="88"/>
        <v>0</v>
      </c>
      <c r="F987" t="str">
        <f t="shared" si="87"/>
        <v/>
      </c>
      <c r="H987" t="str">
        <f>IFERROR(INDEX(JOGOS!$C$1:$P$16905,$G987,1),"")</f>
        <v>Eerste Divisie 22/23</v>
      </c>
      <c r="I987" s="29">
        <f>IFERROR(INDEX(JOGOS!$C$1:$P$16905,$G987,3),"")</f>
        <v>44795.625</v>
      </c>
      <c r="J987" s="29" t="str">
        <f>IFERROR(INDEX(JOGOS!$C$1:$P$16905,$G987,4),"")</f>
        <v>PSV II</v>
      </c>
      <c r="K987" s="32">
        <f>IFERROR(INDEX(JOGOS!$C$1:$P$16905,$G987,5),"")</f>
        <v>0</v>
      </c>
      <c r="L987" s="32">
        <f>IFERROR(INDEX(JOGOS!$C$1:$P$16905,$G987,6),"")</f>
        <v>3</v>
      </c>
      <c r="M987" s="29" t="str">
        <f>IFERROR(INDEX(JOGOS!$C$1:$P$16905,$G987,7),"")</f>
        <v>Heracles</v>
      </c>
      <c r="N987" s="32">
        <f>IFERROR(INDEX(JOGOS!$C$1:$P$16905,$G987,8),"")</f>
        <v>0</v>
      </c>
      <c r="O987" s="32">
        <f>IFERROR(INDEX(JOGOS!$C$1:$P$16905,$G987,9),"")</f>
        <v>1</v>
      </c>
      <c r="P987" s="32">
        <f>IFERROR(INDEX(JOGOS!$C$1:$P$16905,$G987,10),"")</f>
        <v>0</v>
      </c>
      <c r="Q987" s="32">
        <f>IFERROR(INDEX(JOGOS!$C$1:$P$16905,$G987,11),"")</f>
        <v>0</v>
      </c>
      <c r="R987" s="32">
        <f>IFERROR(INDEX(JOGOS!$C$1:$P$16905,$G987,12),"")</f>
        <v>0</v>
      </c>
      <c r="S987" s="32">
        <f>IFERROR(INDEX(JOGOS!$C$1:$P$16905,$G987,13),"")</f>
        <v>0</v>
      </c>
      <c r="T987" s="32">
        <f t="shared" si="89"/>
        <v>0</v>
      </c>
    </row>
    <row r="988" spans="1:20">
      <c r="A988" t="str">
        <f>IF(Tabela3[[#This Row],[GOL CASA]]&lt;&gt;"",Tabela3[[#This Row],[TIME CASA]],"")</f>
        <v>Almere City</v>
      </c>
      <c r="B988" t="str">
        <f>IF(Tabela3[[#This Row],[GOL FORA]]&lt;&gt;"",Tabela3[[#This Row],[TIME FORA]],"")</f>
        <v>Den Bosch</v>
      </c>
      <c r="C988">
        <f t="shared" si="85"/>
        <v>0</v>
      </c>
      <c r="D988">
        <f t="shared" si="86"/>
        <v>0</v>
      </c>
      <c r="E988">
        <f t="shared" si="88"/>
        <v>0</v>
      </c>
      <c r="F988" t="str">
        <f t="shared" si="87"/>
        <v/>
      </c>
      <c r="H988" t="str">
        <f>IFERROR(INDEX(JOGOS!$C$1:$P$16905,$G988,1),"")</f>
        <v>Eerste Divisie 22/23</v>
      </c>
      <c r="I988" s="29">
        <f>IFERROR(INDEX(JOGOS!$C$1:$P$16905,$G988,3),"")</f>
        <v>44799.625</v>
      </c>
      <c r="J988" s="29" t="str">
        <f>IFERROR(INDEX(JOGOS!$C$1:$P$16905,$G988,4),"")</f>
        <v>Almere City</v>
      </c>
      <c r="K988" s="32">
        <f>IFERROR(INDEX(JOGOS!$C$1:$P$16905,$G988,5),"")</f>
        <v>2</v>
      </c>
      <c r="L988" s="32">
        <f>IFERROR(INDEX(JOGOS!$C$1:$P$16905,$G988,6),"")</f>
        <v>0</v>
      </c>
      <c r="M988" s="29" t="str">
        <f>IFERROR(INDEX(JOGOS!$C$1:$P$16905,$G988,7),"")</f>
        <v>Den Bosch</v>
      </c>
      <c r="N988" s="32">
        <f>IFERROR(INDEX(JOGOS!$C$1:$P$16905,$G988,8),"")</f>
        <v>1</v>
      </c>
      <c r="O988" s="32">
        <f>IFERROR(INDEX(JOGOS!$C$1:$P$16905,$G988,9),"")</f>
        <v>0</v>
      </c>
      <c r="P988" s="32">
        <f>IFERROR(INDEX(JOGOS!$C$1:$P$16905,$G988,10),"")</f>
        <v>0</v>
      </c>
      <c r="Q988" s="32">
        <f>IFERROR(INDEX(JOGOS!$C$1:$P$16905,$G988,11),"")</f>
        <v>0</v>
      </c>
      <c r="R988" s="32">
        <f>IFERROR(INDEX(JOGOS!$C$1:$P$16905,$G988,12),"")</f>
        <v>0</v>
      </c>
      <c r="S988" s="32">
        <f>IFERROR(INDEX(JOGOS!$C$1:$P$16905,$G988,13),"")</f>
        <v>0</v>
      </c>
      <c r="T988" s="32">
        <f t="shared" si="89"/>
        <v>0</v>
      </c>
    </row>
    <row r="989" spans="1:20">
      <c r="A989" t="str">
        <f>IF(Tabela3[[#This Row],[GOL CASA]]&lt;&gt;"",Tabela3[[#This Row],[TIME CASA]],"")</f>
        <v>Eindhoven</v>
      </c>
      <c r="B989" t="str">
        <f>IF(Tabela3[[#This Row],[GOL FORA]]&lt;&gt;"",Tabela3[[#This Row],[TIME FORA]],"")</f>
        <v>AZ II</v>
      </c>
      <c r="C989">
        <f t="shared" si="85"/>
        <v>0</v>
      </c>
      <c r="D989">
        <f t="shared" si="86"/>
        <v>0</v>
      </c>
      <c r="E989">
        <f t="shared" si="88"/>
        <v>0</v>
      </c>
      <c r="F989" t="str">
        <f t="shared" si="87"/>
        <v/>
      </c>
      <c r="H989" t="str">
        <f>IFERROR(INDEX(JOGOS!$C$1:$P$16905,$G989,1),"")</f>
        <v>Eerste Divisie 22/23</v>
      </c>
      <c r="I989" s="29">
        <f>IFERROR(INDEX(JOGOS!$C$1:$P$16905,$G989,3),"")</f>
        <v>44799.625</v>
      </c>
      <c r="J989" s="29" t="str">
        <f>IFERROR(INDEX(JOGOS!$C$1:$P$16905,$G989,4),"")</f>
        <v>Eindhoven</v>
      </c>
      <c r="K989" s="32">
        <f>IFERROR(INDEX(JOGOS!$C$1:$P$16905,$G989,5),"")</f>
        <v>1</v>
      </c>
      <c r="L989" s="32">
        <f>IFERROR(INDEX(JOGOS!$C$1:$P$16905,$G989,6),"")</f>
        <v>0</v>
      </c>
      <c r="M989" s="29" t="str">
        <f>IFERROR(INDEX(JOGOS!$C$1:$P$16905,$G989,7),"")</f>
        <v>AZ II</v>
      </c>
      <c r="N989" s="32">
        <f>IFERROR(INDEX(JOGOS!$C$1:$P$16905,$G989,8),"")</f>
        <v>1</v>
      </c>
      <c r="O989" s="32">
        <f>IFERROR(INDEX(JOGOS!$C$1:$P$16905,$G989,9),"")</f>
        <v>0</v>
      </c>
      <c r="P989" s="32">
        <f>IFERROR(INDEX(JOGOS!$C$1:$P$16905,$G989,10),"")</f>
        <v>0</v>
      </c>
      <c r="Q989" s="32">
        <f>IFERROR(INDEX(JOGOS!$C$1:$P$16905,$G989,11),"")</f>
        <v>0</v>
      </c>
      <c r="R989" s="32">
        <f>IFERROR(INDEX(JOGOS!$C$1:$P$16905,$G989,12),"")</f>
        <v>0</v>
      </c>
      <c r="S989" s="32">
        <f>IFERROR(INDEX(JOGOS!$C$1:$P$16905,$G989,13),"")</f>
        <v>0</v>
      </c>
      <c r="T989" s="32">
        <f t="shared" si="89"/>
        <v>0</v>
      </c>
    </row>
    <row r="990" spans="1:20">
      <c r="A990" t="str">
        <f>IF(Tabela3[[#This Row],[GOL CASA]]&lt;&gt;"",Tabela3[[#This Row],[TIME CASA]],"")</f>
        <v>De Graafschap</v>
      </c>
      <c r="B990" t="str">
        <f>IF(Tabela3[[#This Row],[GOL FORA]]&lt;&gt;"",Tabela3[[#This Row],[TIME FORA]],"")</f>
        <v>Dordrecht</v>
      </c>
      <c r="C990">
        <f t="shared" si="85"/>
        <v>0</v>
      </c>
      <c r="D990">
        <f t="shared" si="86"/>
        <v>0</v>
      </c>
      <c r="E990">
        <f t="shared" si="88"/>
        <v>0</v>
      </c>
      <c r="F990" t="str">
        <f t="shared" si="87"/>
        <v/>
      </c>
      <c r="H990" t="str">
        <f>IFERROR(INDEX(JOGOS!$C$1:$P$16905,$G990,1),"")</f>
        <v>Eerste Divisie 22/23</v>
      </c>
      <c r="I990" s="29">
        <f>IFERROR(INDEX(JOGOS!$C$1:$P$16905,$G990,3),"")</f>
        <v>44799.625</v>
      </c>
      <c r="J990" s="29" t="str">
        <f>IFERROR(INDEX(JOGOS!$C$1:$P$16905,$G990,4),"")</f>
        <v>De Graafschap</v>
      </c>
      <c r="K990" s="32">
        <f>IFERROR(INDEX(JOGOS!$C$1:$P$16905,$G990,5),"")</f>
        <v>1</v>
      </c>
      <c r="L990" s="32">
        <f>IFERROR(INDEX(JOGOS!$C$1:$P$16905,$G990,6),"")</f>
        <v>1</v>
      </c>
      <c r="M990" s="29" t="str">
        <f>IFERROR(INDEX(JOGOS!$C$1:$P$16905,$G990,7),"")</f>
        <v>Dordrecht</v>
      </c>
      <c r="N990" s="32">
        <f>IFERROR(INDEX(JOGOS!$C$1:$P$16905,$G990,8),"")</f>
        <v>0</v>
      </c>
      <c r="O990" s="32">
        <f>IFERROR(INDEX(JOGOS!$C$1:$P$16905,$G990,9),"")</f>
        <v>1</v>
      </c>
      <c r="P990" s="32">
        <f>IFERROR(INDEX(JOGOS!$C$1:$P$16905,$G990,10),"")</f>
        <v>0</v>
      </c>
      <c r="Q990" s="32">
        <f>IFERROR(INDEX(JOGOS!$C$1:$P$16905,$G990,11),"")</f>
        <v>0</v>
      </c>
      <c r="R990" s="32">
        <f>IFERROR(INDEX(JOGOS!$C$1:$P$16905,$G990,12),"")</f>
        <v>0</v>
      </c>
      <c r="S990" s="32">
        <f>IFERROR(INDEX(JOGOS!$C$1:$P$16905,$G990,13),"")</f>
        <v>0</v>
      </c>
      <c r="T990" s="32">
        <f t="shared" si="89"/>
        <v>0</v>
      </c>
    </row>
    <row r="991" spans="1:20">
      <c r="A991" t="str">
        <f>IF(Tabela3[[#This Row],[GOL CASA]]&lt;&gt;"",Tabela3[[#This Row],[TIME CASA]],"")</f>
        <v>Oss</v>
      </c>
      <c r="B991" t="str">
        <f>IF(Tabela3[[#This Row],[GOL FORA]]&lt;&gt;"",Tabela3[[#This Row],[TIME FORA]],"")</f>
        <v>VVV</v>
      </c>
      <c r="C991">
        <f t="shared" si="85"/>
        <v>0</v>
      </c>
      <c r="D991">
        <f t="shared" si="86"/>
        <v>0</v>
      </c>
      <c r="E991">
        <f t="shared" si="88"/>
        <v>0</v>
      </c>
      <c r="F991" t="str">
        <f t="shared" si="87"/>
        <v/>
      </c>
      <c r="H991" t="str">
        <f>IFERROR(INDEX(JOGOS!$C$1:$P$16905,$G991,1),"")</f>
        <v>Eerste Divisie 22/23</v>
      </c>
      <c r="I991" s="29">
        <f>IFERROR(INDEX(JOGOS!$C$1:$P$16905,$G991,3),"")</f>
        <v>44799.625</v>
      </c>
      <c r="J991" s="29" t="str">
        <f>IFERROR(INDEX(JOGOS!$C$1:$P$16905,$G991,4),"")</f>
        <v>Oss</v>
      </c>
      <c r="K991" s="32">
        <f>IFERROR(INDEX(JOGOS!$C$1:$P$16905,$G991,5),"")</f>
        <v>1</v>
      </c>
      <c r="L991" s="32">
        <f>IFERROR(INDEX(JOGOS!$C$1:$P$16905,$G991,6),"")</f>
        <v>2</v>
      </c>
      <c r="M991" s="29" t="str">
        <f>IFERROR(INDEX(JOGOS!$C$1:$P$16905,$G991,7),"")</f>
        <v>VVV</v>
      </c>
      <c r="N991" s="32">
        <f>IFERROR(INDEX(JOGOS!$C$1:$P$16905,$G991,8),"")</f>
        <v>1</v>
      </c>
      <c r="O991" s="32">
        <f>IFERROR(INDEX(JOGOS!$C$1:$P$16905,$G991,9),"")</f>
        <v>1</v>
      </c>
      <c r="P991" s="32">
        <f>IFERROR(INDEX(JOGOS!$C$1:$P$16905,$G991,10),"")</f>
        <v>0</v>
      </c>
      <c r="Q991" s="32">
        <f>IFERROR(INDEX(JOGOS!$C$1:$P$16905,$G991,11),"")</f>
        <v>0</v>
      </c>
      <c r="R991" s="32">
        <f>IFERROR(INDEX(JOGOS!$C$1:$P$16905,$G991,12),"")</f>
        <v>0</v>
      </c>
      <c r="S991" s="32">
        <f>IFERROR(INDEX(JOGOS!$C$1:$P$16905,$G991,13),"")</f>
        <v>0</v>
      </c>
      <c r="T991" s="32">
        <f t="shared" si="89"/>
        <v>0</v>
      </c>
    </row>
    <row r="992" spans="1:20">
      <c r="A992" t="str">
        <f>IF(Tabela3[[#This Row],[GOL CASA]]&lt;&gt;"",Tabela3[[#This Row],[TIME CASA]],"")</f>
        <v>PEC Zwolle</v>
      </c>
      <c r="B992" t="str">
        <f>IF(Tabela3[[#This Row],[GOL FORA]]&lt;&gt;"",Tabela3[[#This Row],[TIME FORA]],"")</f>
        <v>PSV II</v>
      </c>
      <c r="C992">
        <f t="shared" si="85"/>
        <v>0</v>
      </c>
      <c r="D992">
        <f t="shared" si="86"/>
        <v>0</v>
      </c>
      <c r="E992">
        <f t="shared" si="88"/>
        <v>0</v>
      </c>
      <c r="F992" t="str">
        <f t="shared" si="87"/>
        <v/>
      </c>
      <c r="H992" t="str">
        <f>IFERROR(INDEX(JOGOS!$C$1:$P$16905,$G992,1),"")</f>
        <v>Eerste Divisie 22/23</v>
      </c>
      <c r="I992" s="29">
        <f>IFERROR(INDEX(JOGOS!$C$1:$P$16905,$G992,3),"")</f>
        <v>44799.625</v>
      </c>
      <c r="J992" s="29" t="str">
        <f>IFERROR(INDEX(JOGOS!$C$1:$P$16905,$G992,4),"")</f>
        <v>PEC Zwolle</v>
      </c>
      <c r="K992" s="32">
        <f>IFERROR(INDEX(JOGOS!$C$1:$P$16905,$G992,5),"")</f>
        <v>4</v>
      </c>
      <c r="L992" s="32">
        <f>IFERROR(INDEX(JOGOS!$C$1:$P$16905,$G992,6),"")</f>
        <v>2</v>
      </c>
      <c r="M992" s="29" t="str">
        <f>IFERROR(INDEX(JOGOS!$C$1:$P$16905,$G992,7),"")</f>
        <v>PSV II</v>
      </c>
      <c r="N992" s="32">
        <f>IFERROR(INDEX(JOGOS!$C$1:$P$16905,$G992,8),"")</f>
        <v>3</v>
      </c>
      <c r="O992" s="32">
        <f>IFERROR(INDEX(JOGOS!$C$1:$P$16905,$G992,9),"")</f>
        <v>0</v>
      </c>
      <c r="P992" s="32">
        <f>IFERROR(INDEX(JOGOS!$C$1:$P$16905,$G992,10),"")</f>
        <v>0</v>
      </c>
      <c r="Q992" s="32">
        <f>IFERROR(INDEX(JOGOS!$C$1:$P$16905,$G992,11),"")</f>
        <v>0</v>
      </c>
      <c r="R992" s="32">
        <f>IFERROR(INDEX(JOGOS!$C$1:$P$16905,$G992,12),"")</f>
        <v>0</v>
      </c>
      <c r="S992" s="32">
        <f>IFERROR(INDEX(JOGOS!$C$1:$P$16905,$G992,13),"")</f>
        <v>0</v>
      </c>
      <c r="T992" s="32">
        <f t="shared" si="89"/>
        <v>0</v>
      </c>
    </row>
    <row r="993" spans="1:20">
      <c r="A993" t="str">
        <f>IF(Tabela3[[#This Row],[GOL CASA]]&lt;&gt;"",Tabela3[[#This Row],[TIME CASA]],"")</f>
        <v>Roda JC</v>
      </c>
      <c r="B993" t="str">
        <f>IF(Tabela3[[#This Row],[GOL FORA]]&lt;&gt;"",Tabela3[[#This Row],[TIME FORA]],"")</f>
        <v>NAC Breda</v>
      </c>
      <c r="C993">
        <f t="shared" si="85"/>
        <v>0</v>
      </c>
      <c r="D993">
        <f t="shared" si="86"/>
        <v>0</v>
      </c>
      <c r="E993">
        <f t="shared" si="88"/>
        <v>0</v>
      </c>
      <c r="F993" t="str">
        <f t="shared" si="87"/>
        <v/>
      </c>
      <c r="H993" t="str">
        <f>IFERROR(INDEX(JOGOS!$C$1:$P$16905,$G993,1),"")</f>
        <v>Eerste Divisie 22/23</v>
      </c>
      <c r="I993" s="29">
        <f>IFERROR(INDEX(JOGOS!$C$1:$P$16905,$G993,3),"")</f>
        <v>44799.625</v>
      </c>
      <c r="J993" s="29" t="str">
        <f>IFERROR(INDEX(JOGOS!$C$1:$P$16905,$G993,4),"")</f>
        <v>Roda JC</v>
      </c>
      <c r="K993" s="32">
        <f>IFERROR(INDEX(JOGOS!$C$1:$P$16905,$G993,5),"")</f>
        <v>1</v>
      </c>
      <c r="L993" s="32">
        <f>IFERROR(INDEX(JOGOS!$C$1:$P$16905,$G993,6),"")</f>
        <v>3</v>
      </c>
      <c r="M993" s="29" t="str">
        <f>IFERROR(INDEX(JOGOS!$C$1:$P$16905,$G993,7),"")</f>
        <v>NAC Breda</v>
      </c>
      <c r="N993" s="32">
        <f>IFERROR(INDEX(JOGOS!$C$1:$P$16905,$G993,8),"")</f>
        <v>0</v>
      </c>
      <c r="O993" s="32">
        <f>IFERROR(INDEX(JOGOS!$C$1:$P$16905,$G993,9),"")</f>
        <v>1</v>
      </c>
      <c r="P993" s="32">
        <f>IFERROR(INDEX(JOGOS!$C$1:$P$16905,$G993,10),"")</f>
        <v>0</v>
      </c>
      <c r="Q993" s="32">
        <f>IFERROR(INDEX(JOGOS!$C$1:$P$16905,$G993,11),"")</f>
        <v>0</v>
      </c>
      <c r="R993" s="32">
        <f>IFERROR(INDEX(JOGOS!$C$1:$P$16905,$G993,12),"")</f>
        <v>0</v>
      </c>
      <c r="S993" s="32">
        <f>IFERROR(INDEX(JOGOS!$C$1:$P$16905,$G993,13),"")</f>
        <v>0</v>
      </c>
      <c r="T993" s="32">
        <f t="shared" si="89"/>
        <v>0</v>
      </c>
    </row>
    <row r="994" spans="1:20">
      <c r="A994" t="str">
        <f>IF(Tabela3[[#This Row],[GOL CASA]]&lt;&gt;"",Tabela3[[#This Row],[TIME CASA]],"")</f>
        <v>Telstar</v>
      </c>
      <c r="B994" t="str">
        <f>IF(Tabela3[[#This Row],[GOL FORA]]&lt;&gt;"",Tabela3[[#This Row],[TIME FORA]],"")</f>
        <v>Helmond Sport</v>
      </c>
      <c r="C994">
        <f t="shared" si="85"/>
        <v>0</v>
      </c>
      <c r="D994">
        <f t="shared" si="86"/>
        <v>0</v>
      </c>
      <c r="E994">
        <f t="shared" si="88"/>
        <v>0</v>
      </c>
      <c r="F994" t="str">
        <f t="shared" si="87"/>
        <v/>
      </c>
      <c r="H994" t="str">
        <f>IFERROR(INDEX(JOGOS!$C$1:$P$16905,$G994,1),"")</f>
        <v>Eerste Divisie 22/23</v>
      </c>
      <c r="I994" s="29">
        <f>IFERROR(INDEX(JOGOS!$C$1:$P$16905,$G994,3),"")</f>
        <v>44799.625</v>
      </c>
      <c r="J994" s="29" t="str">
        <f>IFERROR(INDEX(JOGOS!$C$1:$P$16905,$G994,4),"")</f>
        <v>Telstar</v>
      </c>
      <c r="K994" s="32">
        <f>IFERROR(INDEX(JOGOS!$C$1:$P$16905,$G994,5),"")</f>
        <v>2</v>
      </c>
      <c r="L994" s="32">
        <f>IFERROR(INDEX(JOGOS!$C$1:$P$16905,$G994,6),"")</f>
        <v>1</v>
      </c>
      <c r="M994" s="29" t="str">
        <f>IFERROR(INDEX(JOGOS!$C$1:$P$16905,$G994,7),"")</f>
        <v>Helmond Sport</v>
      </c>
      <c r="N994" s="32">
        <f>IFERROR(INDEX(JOGOS!$C$1:$P$16905,$G994,8),"")</f>
        <v>1</v>
      </c>
      <c r="O994" s="32">
        <f>IFERROR(INDEX(JOGOS!$C$1:$P$16905,$G994,9),"")</f>
        <v>1</v>
      </c>
      <c r="P994" s="32">
        <f>IFERROR(INDEX(JOGOS!$C$1:$P$16905,$G994,10),"")</f>
        <v>0</v>
      </c>
      <c r="Q994" s="32">
        <f>IFERROR(INDEX(JOGOS!$C$1:$P$16905,$G994,11),"")</f>
        <v>0</v>
      </c>
      <c r="R994" s="32">
        <f>IFERROR(INDEX(JOGOS!$C$1:$P$16905,$G994,12),"")</f>
        <v>0</v>
      </c>
      <c r="S994" s="32">
        <f>IFERROR(INDEX(JOGOS!$C$1:$P$16905,$G994,13),"")</f>
        <v>0</v>
      </c>
      <c r="T994" s="32">
        <f t="shared" si="89"/>
        <v>0</v>
      </c>
    </row>
    <row r="995" spans="1:20">
      <c r="A995" t="str">
        <f>IF(Tabela3[[#This Row],[GOL CASA]]&lt;&gt;"",Tabela3[[#This Row],[TIME CASA]],"")</f>
        <v>ADO Den Haag</v>
      </c>
      <c r="B995" t="str">
        <f>IF(Tabela3[[#This Row],[GOL FORA]]&lt;&gt;"",Tabela3[[#This Row],[TIME FORA]],"")</f>
        <v>Ajax II</v>
      </c>
      <c r="C995">
        <f t="shared" si="85"/>
        <v>0</v>
      </c>
      <c r="D995">
        <f t="shared" si="86"/>
        <v>0</v>
      </c>
      <c r="E995">
        <f t="shared" si="88"/>
        <v>0</v>
      </c>
      <c r="F995" t="str">
        <f t="shared" si="87"/>
        <v/>
      </c>
      <c r="H995" t="str">
        <f>IFERROR(INDEX(JOGOS!$C$1:$P$16905,$G995,1),"")</f>
        <v>Eerste Divisie 22/23</v>
      </c>
      <c r="I995" s="29">
        <f>IFERROR(INDEX(JOGOS!$C$1:$P$16905,$G995,3),"")</f>
        <v>44801.302083333336</v>
      </c>
      <c r="J995" s="29" t="str">
        <f>IFERROR(INDEX(JOGOS!$C$1:$P$16905,$G995,4),"")</f>
        <v>ADO Den Haag</v>
      </c>
      <c r="K995" s="32">
        <f>IFERROR(INDEX(JOGOS!$C$1:$P$16905,$G995,5),"")</f>
        <v>4</v>
      </c>
      <c r="L995" s="32">
        <f>IFERROR(INDEX(JOGOS!$C$1:$P$16905,$G995,6),"")</f>
        <v>0</v>
      </c>
      <c r="M995" s="29" t="str">
        <f>IFERROR(INDEX(JOGOS!$C$1:$P$16905,$G995,7),"")</f>
        <v>Ajax II</v>
      </c>
      <c r="N995" s="32">
        <f>IFERROR(INDEX(JOGOS!$C$1:$P$16905,$G995,8),"")</f>
        <v>2</v>
      </c>
      <c r="O995" s="32">
        <f>IFERROR(INDEX(JOGOS!$C$1:$P$16905,$G995,9),"")</f>
        <v>0</v>
      </c>
      <c r="P995" s="32">
        <f>IFERROR(INDEX(JOGOS!$C$1:$P$16905,$G995,10),"")</f>
        <v>0</v>
      </c>
      <c r="Q995" s="32">
        <f>IFERROR(INDEX(JOGOS!$C$1:$P$16905,$G995,11),"")</f>
        <v>0</v>
      </c>
      <c r="R995" s="32">
        <f>IFERROR(INDEX(JOGOS!$C$1:$P$16905,$G995,12),"")</f>
        <v>0</v>
      </c>
      <c r="S995" s="32">
        <f>IFERROR(INDEX(JOGOS!$C$1:$P$16905,$G995,13),"")</f>
        <v>0</v>
      </c>
      <c r="T995" s="32">
        <f t="shared" si="89"/>
        <v>0</v>
      </c>
    </row>
    <row r="996" spans="1:20">
      <c r="A996" t="str">
        <f>IF(Tabela3[[#This Row],[GOL CASA]]&lt;&gt;"",Tabela3[[#This Row],[TIME CASA]],"")</f>
        <v>Heracles</v>
      </c>
      <c r="B996" t="str">
        <f>IF(Tabela3[[#This Row],[GOL FORA]]&lt;&gt;"",Tabela3[[#This Row],[TIME FORA]],"")</f>
        <v>MVV</v>
      </c>
      <c r="C996">
        <f t="shared" si="85"/>
        <v>0</v>
      </c>
      <c r="D996">
        <f t="shared" si="86"/>
        <v>0</v>
      </c>
      <c r="E996">
        <f t="shared" si="88"/>
        <v>0</v>
      </c>
      <c r="F996" t="str">
        <f t="shared" si="87"/>
        <v/>
      </c>
      <c r="H996" t="str">
        <f>IFERROR(INDEX(JOGOS!$C$1:$P$16905,$G996,1),"")</f>
        <v>Eerste Divisie 22/23</v>
      </c>
      <c r="I996" s="29">
        <f>IFERROR(INDEX(JOGOS!$C$1:$P$16905,$G996,3),"")</f>
        <v>44802.625</v>
      </c>
      <c r="J996" s="29" t="str">
        <f>IFERROR(INDEX(JOGOS!$C$1:$P$16905,$G996,4),"")</f>
        <v>Heracles</v>
      </c>
      <c r="K996" s="32">
        <f>IFERROR(INDEX(JOGOS!$C$1:$P$16905,$G996,5),"")</f>
        <v>2</v>
      </c>
      <c r="L996" s="32">
        <f>IFERROR(INDEX(JOGOS!$C$1:$P$16905,$G996,6),"")</f>
        <v>2</v>
      </c>
      <c r="M996" s="29" t="str">
        <f>IFERROR(INDEX(JOGOS!$C$1:$P$16905,$G996,7),"")</f>
        <v>MVV</v>
      </c>
      <c r="N996" s="32">
        <f>IFERROR(INDEX(JOGOS!$C$1:$P$16905,$G996,8),"")</f>
        <v>0</v>
      </c>
      <c r="O996" s="32">
        <f>IFERROR(INDEX(JOGOS!$C$1:$P$16905,$G996,9),"")</f>
        <v>1</v>
      </c>
      <c r="P996" s="32">
        <f>IFERROR(INDEX(JOGOS!$C$1:$P$16905,$G996,10),"")</f>
        <v>0</v>
      </c>
      <c r="Q996" s="32">
        <f>IFERROR(INDEX(JOGOS!$C$1:$P$16905,$G996,11),"")</f>
        <v>0</v>
      </c>
      <c r="R996" s="32">
        <f>IFERROR(INDEX(JOGOS!$C$1:$P$16905,$G996,12),"")</f>
        <v>0</v>
      </c>
      <c r="S996" s="32">
        <f>IFERROR(INDEX(JOGOS!$C$1:$P$16905,$G996,13),"")</f>
        <v>0</v>
      </c>
      <c r="T996" s="32">
        <f t="shared" si="89"/>
        <v>0</v>
      </c>
    </row>
    <row r="997" spans="1:20">
      <c r="A997" t="str">
        <f>IF(Tabela3[[#This Row],[GOL CASA]]&lt;&gt;"",Tabela3[[#This Row],[TIME CASA]],"")</f>
        <v>Utrecht II</v>
      </c>
      <c r="B997" t="str">
        <f>IF(Tabela3[[#This Row],[GOL FORA]]&lt;&gt;"",Tabela3[[#This Row],[TIME FORA]],"")</f>
        <v>Willem II</v>
      </c>
      <c r="C997">
        <f t="shared" si="85"/>
        <v>0</v>
      </c>
      <c r="D997">
        <f t="shared" si="86"/>
        <v>0</v>
      </c>
      <c r="E997">
        <f t="shared" si="88"/>
        <v>0</v>
      </c>
      <c r="F997" t="str">
        <f t="shared" si="87"/>
        <v/>
      </c>
      <c r="H997" t="str">
        <f>IFERROR(INDEX(JOGOS!$C$1:$P$16905,$G997,1),"")</f>
        <v>Eerste Divisie 22/23</v>
      </c>
      <c r="I997" s="29">
        <f>IFERROR(INDEX(JOGOS!$C$1:$P$16905,$G997,3),"")</f>
        <v>44802.625</v>
      </c>
      <c r="J997" s="29" t="str">
        <f>IFERROR(INDEX(JOGOS!$C$1:$P$16905,$G997,4),"")</f>
        <v>Utrecht II</v>
      </c>
      <c r="K997" s="32">
        <f>IFERROR(INDEX(JOGOS!$C$1:$P$16905,$G997,5),"")</f>
        <v>0</v>
      </c>
      <c r="L997" s="32">
        <f>IFERROR(INDEX(JOGOS!$C$1:$P$16905,$G997,6),"")</f>
        <v>0</v>
      </c>
      <c r="M997" s="29" t="str">
        <f>IFERROR(INDEX(JOGOS!$C$1:$P$16905,$G997,7),"")</f>
        <v>Willem II</v>
      </c>
      <c r="N997" s="32">
        <f>IFERROR(INDEX(JOGOS!$C$1:$P$16905,$G997,8),"")</f>
        <v>0</v>
      </c>
      <c r="O997" s="32">
        <f>IFERROR(INDEX(JOGOS!$C$1:$P$16905,$G997,9),"")</f>
        <v>0</v>
      </c>
      <c r="P997" s="32">
        <f>IFERROR(INDEX(JOGOS!$C$1:$P$16905,$G997,10),"")</f>
        <v>0</v>
      </c>
      <c r="Q997" s="32">
        <f>IFERROR(INDEX(JOGOS!$C$1:$P$16905,$G997,11),"")</f>
        <v>0</v>
      </c>
      <c r="R997" s="32">
        <f>IFERROR(INDEX(JOGOS!$C$1:$P$16905,$G997,12),"")</f>
        <v>0</v>
      </c>
      <c r="S997" s="32">
        <f>IFERROR(INDEX(JOGOS!$C$1:$P$16905,$G997,13),"")</f>
        <v>0</v>
      </c>
      <c r="T997" s="32">
        <f t="shared" si="89"/>
        <v>0</v>
      </c>
    </row>
    <row r="998" spans="1:20">
      <c r="A998" t="str">
        <f>IF(Tabela3[[#This Row],[GOL CASA]]&lt;&gt;"",Tabela3[[#This Row],[TIME CASA]],"")</f>
        <v>Telstar</v>
      </c>
      <c r="B998" t="str">
        <f>IF(Tabela3[[#This Row],[GOL FORA]]&lt;&gt;"",Tabela3[[#This Row],[TIME FORA]],"")</f>
        <v>De Graafschap</v>
      </c>
      <c r="C998">
        <f t="shared" si="85"/>
        <v>0</v>
      </c>
      <c r="D998">
        <f t="shared" si="86"/>
        <v>0</v>
      </c>
      <c r="E998">
        <f t="shared" si="88"/>
        <v>0</v>
      </c>
      <c r="F998" t="str">
        <f t="shared" si="87"/>
        <v/>
      </c>
      <c r="H998" t="str">
        <f>IFERROR(INDEX(JOGOS!$C$1:$P$16905,$G998,1),"")</f>
        <v>Eerste Divisie 22/23</v>
      </c>
      <c r="I998" s="29">
        <f>IFERROR(INDEX(JOGOS!$C$1:$P$16905,$G998,3),"")</f>
        <v>44805.625</v>
      </c>
      <c r="J998" s="29" t="str">
        <f>IFERROR(INDEX(JOGOS!$C$1:$P$16905,$G998,4),"")</f>
        <v>Telstar</v>
      </c>
      <c r="K998" s="32">
        <f>IFERROR(INDEX(JOGOS!$C$1:$P$16905,$G998,5),"")</f>
        <v>0</v>
      </c>
      <c r="L998" s="32">
        <f>IFERROR(INDEX(JOGOS!$C$1:$P$16905,$G998,6),"")</f>
        <v>1</v>
      </c>
      <c r="M998" s="29" t="str">
        <f>IFERROR(INDEX(JOGOS!$C$1:$P$16905,$G998,7),"")</f>
        <v>De Graafschap</v>
      </c>
      <c r="N998" s="32">
        <f>IFERROR(INDEX(JOGOS!$C$1:$P$16905,$G998,8),"")</f>
        <v>0</v>
      </c>
      <c r="O998" s="32">
        <f>IFERROR(INDEX(JOGOS!$C$1:$P$16905,$G998,9),"")</f>
        <v>0</v>
      </c>
      <c r="P998" s="32">
        <f>IFERROR(INDEX(JOGOS!$C$1:$P$16905,$G998,10),"")</f>
        <v>0</v>
      </c>
      <c r="Q998" s="32">
        <f>IFERROR(INDEX(JOGOS!$C$1:$P$16905,$G998,11),"")</f>
        <v>0</v>
      </c>
      <c r="R998" s="32">
        <f>IFERROR(INDEX(JOGOS!$C$1:$P$16905,$G998,12),"")</f>
        <v>0</v>
      </c>
      <c r="S998" s="32">
        <f>IFERROR(INDEX(JOGOS!$C$1:$P$16905,$G998,13),"")</f>
        <v>0</v>
      </c>
      <c r="T998" s="32">
        <f t="shared" si="89"/>
        <v>0</v>
      </c>
    </row>
    <row r="999" spans="1:20">
      <c r="A999" t="str">
        <f>IF(Tabela3[[#This Row],[GOL CASA]]&lt;&gt;"",Tabela3[[#This Row],[TIME CASA]],"")</f>
        <v>Den Bosch</v>
      </c>
      <c r="B999" t="str">
        <f>IF(Tabela3[[#This Row],[GOL FORA]]&lt;&gt;"",Tabela3[[#This Row],[TIME FORA]],"")</f>
        <v>PEC Zwolle</v>
      </c>
      <c r="C999">
        <f t="shared" si="85"/>
        <v>0</v>
      </c>
      <c r="D999">
        <f t="shared" si="86"/>
        <v>0</v>
      </c>
      <c r="E999">
        <f t="shared" si="88"/>
        <v>0</v>
      </c>
      <c r="F999" t="str">
        <f t="shared" si="87"/>
        <v/>
      </c>
      <c r="H999" t="str">
        <f>IFERROR(INDEX(JOGOS!$C$1:$P$16905,$G999,1),"")</f>
        <v>Eerste Divisie 22/23</v>
      </c>
      <c r="I999" s="29">
        <f>IFERROR(INDEX(JOGOS!$C$1:$P$16905,$G999,3),"")</f>
        <v>44806.625</v>
      </c>
      <c r="J999" s="29" t="str">
        <f>IFERROR(INDEX(JOGOS!$C$1:$P$16905,$G999,4),"")</f>
        <v>Den Bosch</v>
      </c>
      <c r="K999" s="32">
        <f>IFERROR(INDEX(JOGOS!$C$1:$P$16905,$G999,5),"")</f>
        <v>1</v>
      </c>
      <c r="L999" s="32">
        <f>IFERROR(INDEX(JOGOS!$C$1:$P$16905,$G999,6),"")</f>
        <v>2</v>
      </c>
      <c r="M999" s="29" t="str">
        <f>IFERROR(INDEX(JOGOS!$C$1:$P$16905,$G999,7),"")</f>
        <v>PEC Zwolle</v>
      </c>
      <c r="N999" s="32">
        <f>IFERROR(INDEX(JOGOS!$C$1:$P$16905,$G999,8),"")</f>
        <v>1</v>
      </c>
      <c r="O999" s="32">
        <f>IFERROR(INDEX(JOGOS!$C$1:$P$16905,$G999,9),"")</f>
        <v>1</v>
      </c>
      <c r="P999" s="32">
        <f>IFERROR(INDEX(JOGOS!$C$1:$P$16905,$G999,10),"")</f>
        <v>0</v>
      </c>
      <c r="Q999" s="32">
        <f>IFERROR(INDEX(JOGOS!$C$1:$P$16905,$G999,11),"")</f>
        <v>0</v>
      </c>
      <c r="R999" s="32">
        <f>IFERROR(INDEX(JOGOS!$C$1:$P$16905,$G999,12),"")</f>
        <v>0</v>
      </c>
      <c r="S999" s="32">
        <f>IFERROR(INDEX(JOGOS!$C$1:$P$16905,$G999,13),"")</f>
        <v>0</v>
      </c>
      <c r="T999" s="32">
        <f t="shared" si="89"/>
        <v>0</v>
      </c>
    </row>
    <row r="1000" spans="1:20">
      <c r="A1000" t="str">
        <f>IF(Tabela3[[#This Row],[GOL CASA]]&lt;&gt;"",Tabela3[[#This Row],[TIME CASA]],"")</f>
        <v>Helmond Sport</v>
      </c>
      <c r="B1000" t="str">
        <f>IF(Tabela3[[#This Row],[GOL FORA]]&lt;&gt;"",Tabela3[[#This Row],[TIME FORA]],"")</f>
        <v>Almere City</v>
      </c>
      <c r="C1000">
        <f t="shared" si="85"/>
        <v>0</v>
      </c>
      <c r="D1000">
        <f t="shared" si="86"/>
        <v>0</v>
      </c>
      <c r="E1000">
        <f t="shared" si="88"/>
        <v>0</v>
      </c>
      <c r="F1000" t="str">
        <f t="shared" si="87"/>
        <v/>
      </c>
      <c r="H1000" t="str">
        <f>IFERROR(INDEX(JOGOS!$C$1:$P$16905,$G1000,1),"")</f>
        <v>Eerste Divisie 22/23</v>
      </c>
      <c r="I1000" s="29">
        <f>IFERROR(INDEX(JOGOS!$C$1:$P$16905,$G1000,3),"")</f>
        <v>44806.625</v>
      </c>
      <c r="J1000" s="29" t="str">
        <f>IFERROR(INDEX(JOGOS!$C$1:$P$16905,$G1000,4),"")</f>
        <v>Helmond Sport</v>
      </c>
      <c r="K1000" s="32">
        <f>IFERROR(INDEX(JOGOS!$C$1:$P$16905,$G1000,5),"")</f>
        <v>3</v>
      </c>
      <c r="L1000" s="32">
        <f>IFERROR(INDEX(JOGOS!$C$1:$P$16905,$G1000,6),"")</f>
        <v>0</v>
      </c>
      <c r="M1000" s="29" t="str">
        <f>IFERROR(INDEX(JOGOS!$C$1:$P$16905,$G1000,7),"")</f>
        <v>Almere City</v>
      </c>
      <c r="N1000" s="32">
        <f>IFERROR(INDEX(JOGOS!$C$1:$P$16905,$G1000,8),"")</f>
        <v>1</v>
      </c>
      <c r="O1000" s="32">
        <f>IFERROR(INDEX(JOGOS!$C$1:$P$16905,$G1000,9),"")</f>
        <v>0</v>
      </c>
      <c r="P1000" s="32">
        <f>IFERROR(INDEX(JOGOS!$C$1:$P$16905,$G1000,10),"")</f>
        <v>0</v>
      </c>
      <c r="Q1000" s="32">
        <f>IFERROR(INDEX(JOGOS!$C$1:$P$16905,$G1000,11),"")</f>
        <v>0</v>
      </c>
      <c r="R1000" s="32">
        <f>IFERROR(INDEX(JOGOS!$C$1:$P$16905,$G1000,12),"")</f>
        <v>0</v>
      </c>
      <c r="S1000" s="32">
        <f>IFERROR(INDEX(JOGOS!$C$1:$P$16905,$G1000,13),"")</f>
        <v>0</v>
      </c>
      <c r="T1000" s="32">
        <f t="shared" si="89"/>
        <v>0</v>
      </c>
    </row>
    <row r="1001" spans="1:20">
      <c r="A1001" t="str">
        <f>IF(Tabela3[[#This Row],[GOL CASA]]&lt;&gt;"",Tabela3[[#This Row],[TIME CASA]],"")</f>
        <v>NAC Breda</v>
      </c>
      <c r="B1001" t="str">
        <f>IF(Tabela3[[#This Row],[GOL FORA]]&lt;&gt;"",Tabela3[[#This Row],[TIME FORA]],"")</f>
        <v>Eindhoven</v>
      </c>
      <c r="C1001">
        <f t="shared" si="85"/>
        <v>0</v>
      </c>
      <c r="D1001">
        <f t="shared" si="86"/>
        <v>0</v>
      </c>
      <c r="E1001">
        <f t="shared" si="88"/>
        <v>0</v>
      </c>
      <c r="F1001" t="str">
        <f t="shared" si="87"/>
        <v/>
      </c>
      <c r="H1001" t="str">
        <f>IFERROR(INDEX(JOGOS!$C$1:$P$16905,$G1001,1),"")</f>
        <v>Eerste Divisie 22/23</v>
      </c>
      <c r="I1001" s="29">
        <f>IFERROR(INDEX(JOGOS!$C$1:$P$16905,$G1001,3),"")</f>
        <v>44806.625</v>
      </c>
      <c r="J1001" s="29" t="str">
        <f>IFERROR(INDEX(JOGOS!$C$1:$P$16905,$G1001,4),"")</f>
        <v>NAC Breda</v>
      </c>
      <c r="K1001" s="32">
        <f>IFERROR(INDEX(JOGOS!$C$1:$P$16905,$G1001,5),"")</f>
        <v>1</v>
      </c>
      <c r="L1001" s="32">
        <f>IFERROR(INDEX(JOGOS!$C$1:$P$16905,$G1001,6),"")</f>
        <v>1</v>
      </c>
      <c r="M1001" s="29" t="str">
        <f>IFERROR(INDEX(JOGOS!$C$1:$P$16905,$G1001,7),"")</f>
        <v>Eindhoven</v>
      </c>
      <c r="N1001" s="32">
        <f>IFERROR(INDEX(JOGOS!$C$1:$P$16905,$G1001,8),"")</f>
        <v>1</v>
      </c>
      <c r="O1001" s="32">
        <f>IFERROR(INDEX(JOGOS!$C$1:$P$16905,$G1001,9),"")</f>
        <v>1</v>
      </c>
      <c r="P1001" s="32">
        <f>IFERROR(INDEX(JOGOS!$C$1:$P$16905,$G1001,10),"")</f>
        <v>0</v>
      </c>
      <c r="Q1001" s="32">
        <f>IFERROR(INDEX(JOGOS!$C$1:$P$16905,$G1001,11),"")</f>
        <v>0</v>
      </c>
      <c r="R1001" s="32">
        <f>IFERROR(INDEX(JOGOS!$C$1:$P$16905,$G1001,12),"")</f>
        <v>0</v>
      </c>
      <c r="S1001" s="32">
        <f>IFERROR(INDEX(JOGOS!$C$1:$P$16905,$G1001,13),"")</f>
        <v>0</v>
      </c>
      <c r="T1001" s="32">
        <f t="shared" si="89"/>
        <v>0</v>
      </c>
    </row>
    <row r="1002" spans="1:20">
      <c r="A1002" t="str">
        <f>IF(Tabela3[[#This Row],[GOL CASA]]&lt;&gt;"",Tabela3[[#This Row],[TIME CASA]],"")</f>
        <v>VVV</v>
      </c>
      <c r="B1002" t="str">
        <f>IF(Tabela3[[#This Row],[GOL FORA]]&lt;&gt;"",Tabela3[[#This Row],[TIME FORA]],"")</f>
        <v>Utrecht II</v>
      </c>
      <c r="C1002">
        <f t="shared" si="85"/>
        <v>0</v>
      </c>
      <c r="D1002">
        <f t="shared" si="86"/>
        <v>0</v>
      </c>
      <c r="E1002">
        <f t="shared" si="88"/>
        <v>0</v>
      </c>
      <c r="F1002" t="str">
        <f t="shared" si="87"/>
        <v/>
      </c>
      <c r="H1002" t="str">
        <f>IFERROR(INDEX(JOGOS!$C$1:$P$16905,$G1002,1),"")</f>
        <v>Eerste Divisie 22/23</v>
      </c>
      <c r="I1002" s="29">
        <f>IFERROR(INDEX(JOGOS!$C$1:$P$16905,$G1002,3),"")</f>
        <v>44806.625</v>
      </c>
      <c r="J1002" s="29" t="str">
        <f>IFERROR(INDEX(JOGOS!$C$1:$P$16905,$G1002,4),"")</f>
        <v>VVV</v>
      </c>
      <c r="K1002" s="32">
        <f>IFERROR(INDEX(JOGOS!$C$1:$P$16905,$G1002,5),"")</f>
        <v>2</v>
      </c>
      <c r="L1002" s="32">
        <f>IFERROR(INDEX(JOGOS!$C$1:$P$16905,$G1002,6),"")</f>
        <v>1</v>
      </c>
      <c r="M1002" s="29" t="str">
        <f>IFERROR(INDEX(JOGOS!$C$1:$P$16905,$G1002,7),"")</f>
        <v>Utrecht II</v>
      </c>
      <c r="N1002" s="32">
        <f>IFERROR(INDEX(JOGOS!$C$1:$P$16905,$G1002,8),"")</f>
        <v>1</v>
      </c>
      <c r="O1002" s="32">
        <f>IFERROR(INDEX(JOGOS!$C$1:$P$16905,$G1002,9),"")</f>
        <v>0</v>
      </c>
      <c r="P1002" s="32">
        <f>IFERROR(INDEX(JOGOS!$C$1:$P$16905,$G1002,10),"")</f>
        <v>0</v>
      </c>
      <c r="Q1002" s="32">
        <f>IFERROR(INDEX(JOGOS!$C$1:$P$16905,$G1002,11),"")</f>
        <v>0</v>
      </c>
      <c r="R1002" s="32">
        <f>IFERROR(INDEX(JOGOS!$C$1:$P$16905,$G1002,12),"")</f>
        <v>0</v>
      </c>
      <c r="S1002" s="32">
        <f>IFERROR(INDEX(JOGOS!$C$1:$P$16905,$G1002,13),"")</f>
        <v>0</v>
      </c>
      <c r="T1002" s="32">
        <f t="shared" si="89"/>
        <v>0</v>
      </c>
    </row>
    <row r="1003" spans="1:20">
      <c r="A1003" t="str">
        <f>IF(Tabela3[[#This Row],[GOL CASA]]&lt;&gt;"",Tabela3[[#This Row],[TIME CASA]],"")</f>
        <v>Willem II</v>
      </c>
      <c r="B1003" t="str">
        <f>IF(Tabela3[[#This Row],[GOL FORA]]&lt;&gt;"",Tabela3[[#This Row],[TIME FORA]],"")</f>
        <v>ADO Den Haag</v>
      </c>
      <c r="C1003">
        <f t="shared" si="85"/>
        <v>0</v>
      </c>
      <c r="D1003">
        <f t="shared" si="86"/>
        <v>0</v>
      </c>
      <c r="E1003">
        <f t="shared" si="88"/>
        <v>0</v>
      </c>
      <c r="F1003" t="str">
        <f t="shared" si="87"/>
        <v/>
      </c>
      <c r="H1003" t="str">
        <f>IFERROR(INDEX(JOGOS!$C$1:$P$16905,$G1003,1),"")</f>
        <v>Eerste Divisie 22/23</v>
      </c>
      <c r="I1003" s="29">
        <f>IFERROR(INDEX(JOGOS!$C$1:$P$16905,$G1003,3),"")</f>
        <v>44806.625</v>
      </c>
      <c r="J1003" s="29" t="str">
        <f>IFERROR(INDEX(JOGOS!$C$1:$P$16905,$G1003,4),"")</f>
        <v>Willem II</v>
      </c>
      <c r="K1003" s="32">
        <f>IFERROR(INDEX(JOGOS!$C$1:$P$16905,$G1003,5),"")</f>
        <v>1</v>
      </c>
      <c r="L1003" s="32">
        <f>IFERROR(INDEX(JOGOS!$C$1:$P$16905,$G1003,6),"")</f>
        <v>0</v>
      </c>
      <c r="M1003" s="29" t="str">
        <f>IFERROR(INDEX(JOGOS!$C$1:$P$16905,$G1003,7),"")</f>
        <v>ADO Den Haag</v>
      </c>
      <c r="N1003" s="32">
        <f>IFERROR(INDEX(JOGOS!$C$1:$P$16905,$G1003,8),"")</f>
        <v>0</v>
      </c>
      <c r="O1003" s="32">
        <f>IFERROR(INDEX(JOGOS!$C$1:$P$16905,$G1003,9),"")</f>
        <v>0</v>
      </c>
      <c r="P1003" s="32">
        <f>IFERROR(INDEX(JOGOS!$C$1:$P$16905,$G1003,10),"")</f>
        <v>0</v>
      </c>
      <c r="Q1003" s="32">
        <f>IFERROR(INDEX(JOGOS!$C$1:$P$16905,$G1003,11),"")</f>
        <v>0</v>
      </c>
      <c r="R1003" s="32">
        <f>IFERROR(INDEX(JOGOS!$C$1:$P$16905,$G1003,12),"")</f>
        <v>0</v>
      </c>
      <c r="S1003" s="32">
        <f>IFERROR(INDEX(JOGOS!$C$1:$P$16905,$G1003,13),"")</f>
        <v>0</v>
      </c>
      <c r="T1003" s="32">
        <f t="shared" si="89"/>
        <v>0</v>
      </c>
    </row>
    <row r="1004" spans="1:20">
      <c r="A1004" t="str">
        <f>IF(Tabela3[[#This Row],[GOL CASA]]&lt;&gt;"",Tabela3[[#This Row],[TIME CASA]],"")</f>
        <v>MVV</v>
      </c>
      <c r="B1004" t="str">
        <f>IF(Tabela3[[#This Row],[GOL FORA]]&lt;&gt;"",Tabela3[[#This Row],[TIME FORA]],"")</f>
        <v>Roda JC</v>
      </c>
      <c r="C1004">
        <f t="shared" si="85"/>
        <v>0</v>
      </c>
      <c r="D1004">
        <f t="shared" si="86"/>
        <v>0</v>
      </c>
      <c r="E1004">
        <f t="shared" si="88"/>
        <v>0</v>
      </c>
      <c r="F1004" t="str">
        <f t="shared" si="87"/>
        <v/>
      </c>
      <c r="H1004" t="str">
        <f>IFERROR(INDEX(JOGOS!$C$1:$P$16905,$G1004,1),"")</f>
        <v>Eerste Divisie 22/23</v>
      </c>
      <c r="I1004" s="29">
        <f>IFERROR(INDEX(JOGOS!$C$1:$P$16905,$G1004,3),"")</f>
        <v>44808.302083333336</v>
      </c>
      <c r="J1004" s="29" t="str">
        <f>IFERROR(INDEX(JOGOS!$C$1:$P$16905,$G1004,4),"")</f>
        <v>MVV</v>
      </c>
      <c r="K1004" s="32">
        <f>IFERROR(INDEX(JOGOS!$C$1:$P$16905,$G1004,5),"")</f>
        <v>1</v>
      </c>
      <c r="L1004" s="32">
        <f>IFERROR(INDEX(JOGOS!$C$1:$P$16905,$G1004,6),"")</f>
        <v>1</v>
      </c>
      <c r="M1004" s="29" t="str">
        <f>IFERROR(INDEX(JOGOS!$C$1:$P$16905,$G1004,7),"")</f>
        <v>Roda JC</v>
      </c>
      <c r="N1004" s="32">
        <f>IFERROR(INDEX(JOGOS!$C$1:$P$16905,$G1004,8),"")</f>
        <v>1</v>
      </c>
      <c r="O1004" s="32">
        <f>IFERROR(INDEX(JOGOS!$C$1:$P$16905,$G1004,9),"")</f>
        <v>0</v>
      </c>
      <c r="P1004" s="32">
        <f>IFERROR(INDEX(JOGOS!$C$1:$P$16905,$G1004,10),"")</f>
        <v>0</v>
      </c>
      <c r="Q1004" s="32">
        <f>IFERROR(INDEX(JOGOS!$C$1:$P$16905,$G1004,11),"")</f>
        <v>0</v>
      </c>
      <c r="R1004" s="32">
        <f>IFERROR(INDEX(JOGOS!$C$1:$P$16905,$G1004,12),"")</f>
        <v>0</v>
      </c>
      <c r="S1004" s="32">
        <f>IFERROR(INDEX(JOGOS!$C$1:$P$16905,$G1004,13),"")</f>
        <v>0</v>
      </c>
      <c r="T1004" s="32">
        <f t="shared" si="89"/>
        <v>0</v>
      </c>
    </row>
    <row r="1005" spans="1:20">
      <c r="A1005" t="str">
        <f>IF(Tabela3[[#This Row],[GOL CASA]]&lt;&gt;"",Tabela3[[#This Row],[TIME CASA]],"")</f>
        <v>Ajax II</v>
      </c>
      <c r="B1005" t="str">
        <f>IF(Tabela3[[#This Row],[GOL FORA]]&lt;&gt;"",Tabela3[[#This Row],[TIME FORA]],"")</f>
        <v>Heracles</v>
      </c>
      <c r="C1005">
        <f t="shared" si="85"/>
        <v>0</v>
      </c>
      <c r="D1005">
        <f t="shared" si="86"/>
        <v>0</v>
      </c>
      <c r="E1005">
        <f t="shared" si="88"/>
        <v>0</v>
      </c>
      <c r="F1005" t="str">
        <f t="shared" si="87"/>
        <v/>
      </c>
      <c r="H1005" t="str">
        <f>IFERROR(INDEX(JOGOS!$C$1:$P$16905,$G1005,1),"")</f>
        <v>Eerste Divisie 22/23</v>
      </c>
      <c r="I1005" s="29">
        <f>IFERROR(INDEX(JOGOS!$C$1:$P$16905,$G1005,3),"")</f>
        <v>44809.625</v>
      </c>
      <c r="J1005" s="29" t="str">
        <f>IFERROR(INDEX(JOGOS!$C$1:$P$16905,$G1005,4),"")</f>
        <v>Ajax II</v>
      </c>
      <c r="K1005" s="32">
        <f>IFERROR(INDEX(JOGOS!$C$1:$P$16905,$G1005,5),"")</f>
        <v>4</v>
      </c>
      <c r="L1005" s="32">
        <f>IFERROR(INDEX(JOGOS!$C$1:$P$16905,$G1005,6),"")</f>
        <v>0</v>
      </c>
      <c r="M1005" s="29" t="str">
        <f>IFERROR(INDEX(JOGOS!$C$1:$P$16905,$G1005,7),"")</f>
        <v>Heracles</v>
      </c>
      <c r="N1005" s="32">
        <f>IFERROR(INDEX(JOGOS!$C$1:$P$16905,$G1005,8),"")</f>
        <v>1</v>
      </c>
      <c r="O1005" s="32">
        <f>IFERROR(INDEX(JOGOS!$C$1:$P$16905,$G1005,9),"")</f>
        <v>0</v>
      </c>
      <c r="P1005" s="32">
        <f>IFERROR(INDEX(JOGOS!$C$1:$P$16905,$G1005,10),"")</f>
        <v>0</v>
      </c>
      <c r="Q1005" s="32">
        <f>IFERROR(INDEX(JOGOS!$C$1:$P$16905,$G1005,11),"")</f>
        <v>0</v>
      </c>
      <c r="R1005" s="32">
        <f>IFERROR(INDEX(JOGOS!$C$1:$P$16905,$G1005,12),"")</f>
        <v>0</v>
      </c>
      <c r="S1005" s="32">
        <f>IFERROR(INDEX(JOGOS!$C$1:$P$16905,$G1005,13),"")</f>
        <v>0</v>
      </c>
      <c r="T1005" s="32">
        <f t="shared" si="89"/>
        <v>0</v>
      </c>
    </row>
    <row r="1006" spans="1:20">
      <c r="A1006" t="str">
        <f>IF(Tabela3[[#This Row],[GOL CASA]]&lt;&gt;"",Tabela3[[#This Row],[TIME CASA]],"")</f>
        <v>AZ II</v>
      </c>
      <c r="B1006" t="str">
        <f>IF(Tabela3[[#This Row],[GOL FORA]]&lt;&gt;"",Tabela3[[#This Row],[TIME FORA]],"")</f>
        <v>Dordrecht</v>
      </c>
      <c r="C1006">
        <f t="shared" si="85"/>
        <v>0</v>
      </c>
      <c r="D1006">
        <f t="shared" si="86"/>
        <v>0</v>
      </c>
      <c r="E1006">
        <f t="shared" si="88"/>
        <v>0</v>
      </c>
      <c r="F1006" t="str">
        <f t="shared" si="87"/>
        <v/>
      </c>
      <c r="H1006" t="str">
        <f>IFERROR(INDEX(JOGOS!$C$1:$P$16905,$G1006,1),"")</f>
        <v>Eerste Divisie 22/23</v>
      </c>
      <c r="I1006" s="29">
        <f>IFERROR(INDEX(JOGOS!$C$1:$P$16905,$G1006,3),"")</f>
        <v>44809.625</v>
      </c>
      <c r="J1006" s="29" t="str">
        <f>IFERROR(INDEX(JOGOS!$C$1:$P$16905,$G1006,4),"")</f>
        <v>AZ II</v>
      </c>
      <c r="K1006" s="32">
        <f>IFERROR(INDEX(JOGOS!$C$1:$P$16905,$G1006,5),"")</f>
        <v>3</v>
      </c>
      <c r="L1006" s="32">
        <f>IFERROR(INDEX(JOGOS!$C$1:$P$16905,$G1006,6),"")</f>
        <v>1</v>
      </c>
      <c r="M1006" s="29" t="str">
        <f>IFERROR(INDEX(JOGOS!$C$1:$P$16905,$G1006,7),"")</f>
        <v>Dordrecht</v>
      </c>
      <c r="N1006" s="32">
        <f>IFERROR(INDEX(JOGOS!$C$1:$P$16905,$G1006,8),"")</f>
        <v>0</v>
      </c>
      <c r="O1006" s="32">
        <f>IFERROR(INDEX(JOGOS!$C$1:$P$16905,$G1006,9),"")</f>
        <v>1</v>
      </c>
      <c r="P1006" s="32">
        <f>IFERROR(INDEX(JOGOS!$C$1:$P$16905,$G1006,10),"")</f>
        <v>0</v>
      </c>
      <c r="Q1006" s="32">
        <f>IFERROR(INDEX(JOGOS!$C$1:$P$16905,$G1006,11),"")</f>
        <v>0</v>
      </c>
      <c r="R1006" s="32">
        <f>IFERROR(INDEX(JOGOS!$C$1:$P$16905,$G1006,12),"")</f>
        <v>0</v>
      </c>
      <c r="S1006" s="32">
        <f>IFERROR(INDEX(JOGOS!$C$1:$P$16905,$G1006,13),"")</f>
        <v>0</v>
      </c>
      <c r="T1006" s="32">
        <f t="shared" si="89"/>
        <v>0</v>
      </c>
    </row>
    <row r="1007" spans="1:20">
      <c r="A1007" t="str">
        <f>IF(Tabela3[[#This Row],[GOL CASA]]&lt;&gt;"",Tabela3[[#This Row],[TIME CASA]],"")</f>
        <v>PSV II</v>
      </c>
      <c r="B1007" t="str">
        <f>IF(Tabela3[[#This Row],[GOL FORA]]&lt;&gt;"",Tabela3[[#This Row],[TIME FORA]],"")</f>
        <v>Oss</v>
      </c>
      <c r="C1007">
        <f t="shared" si="85"/>
        <v>0</v>
      </c>
      <c r="D1007">
        <f t="shared" si="86"/>
        <v>0</v>
      </c>
      <c r="E1007">
        <f t="shared" si="88"/>
        <v>0</v>
      </c>
      <c r="F1007" t="str">
        <f t="shared" si="87"/>
        <v/>
      </c>
      <c r="H1007" t="str">
        <f>IFERROR(INDEX(JOGOS!$C$1:$P$16905,$G1007,1),"")</f>
        <v>Eerste Divisie 22/23</v>
      </c>
      <c r="I1007" s="29">
        <f>IFERROR(INDEX(JOGOS!$C$1:$P$16905,$G1007,3),"")</f>
        <v>44809.625</v>
      </c>
      <c r="J1007" s="29" t="str">
        <f>IFERROR(INDEX(JOGOS!$C$1:$P$16905,$G1007,4),"")</f>
        <v>PSV II</v>
      </c>
      <c r="K1007" s="32">
        <f>IFERROR(INDEX(JOGOS!$C$1:$P$16905,$G1007,5),"")</f>
        <v>0</v>
      </c>
      <c r="L1007" s="32">
        <f>IFERROR(INDEX(JOGOS!$C$1:$P$16905,$G1007,6),"")</f>
        <v>3</v>
      </c>
      <c r="M1007" s="29" t="str">
        <f>IFERROR(INDEX(JOGOS!$C$1:$P$16905,$G1007,7),"")</f>
        <v>Oss</v>
      </c>
      <c r="N1007" s="32">
        <f>IFERROR(INDEX(JOGOS!$C$1:$P$16905,$G1007,8),"")</f>
        <v>0</v>
      </c>
      <c r="O1007" s="32">
        <f>IFERROR(INDEX(JOGOS!$C$1:$P$16905,$G1007,9),"")</f>
        <v>2</v>
      </c>
      <c r="P1007" s="32">
        <f>IFERROR(INDEX(JOGOS!$C$1:$P$16905,$G1007,10),"")</f>
        <v>0</v>
      </c>
      <c r="Q1007" s="32">
        <f>IFERROR(INDEX(JOGOS!$C$1:$P$16905,$G1007,11),"")</f>
        <v>0</v>
      </c>
      <c r="R1007" s="32">
        <f>IFERROR(INDEX(JOGOS!$C$1:$P$16905,$G1007,12),"")</f>
        <v>0</v>
      </c>
      <c r="S1007" s="32">
        <f>IFERROR(INDEX(JOGOS!$C$1:$P$16905,$G1007,13),"")</f>
        <v>0</v>
      </c>
      <c r="T1007" s="32">
        <f t="shared" si="89"/>
        <v>0</v>
      </c>
    </row>
    <row r="1008" spans="1:20">
      <c r="A1008" t="str">
        <f>IF(Tabela3[[#This Row],[GOL CASA]]&lt;&gt;"",Tabela3[[#This Row],[TIME CASA]],"")</f>
        <v>ADO Den Haag</v>
      </c>
      <c r="B1008" t="str">
        <f>IF(Tabela3[[#This Row],[GOL FORA]]&lt;&gt;"",Tabela3[[#This Row],[TIME FORA]],"")</f>
        <v>AZ II</v>
      </c>
      <c r="C1008">
        <f t="shared" si="85"/>
        <v>0</v>
      </c>
      <c r="D1008">
        <f t="shared" si="86"/>
        <v>0</v>
      </c>
      <c r="E1008">
        <f t="shared" si="88"/>
        <v>0</v>
      </c>
      <c r="F1008" t="str">
        <f t="shared" si="87"/>
        <v/>
      </c>
      <c r="H1008" t="str">
        <f>IFERROR(INDEX(JOGOS!$C$1:$P$16905,$G1008,1),"")</f>
        <v>Eerste Divisie 22/23</v>
      </c>
      <c r="I1008" s="29">
        <f>IFERROR(INDEX(JOGOS!$C$1:$P$16905,$G1008,3),"")</f>
        <v>44813.625</v>
      </c>
      <c r="J1008" s="29" t="str">
        <f>IFERROR(INDEX(JOGOS!$C$1:$P$16905,$G1008,4),"")</f>
        <v>ADO Den Haag</v>
      </c>
      <c r="K1008" s="32">
        <f>IFERROR(INDEX(JOGOS!$C$1:$P$16905,$G1008,5),"")</f>
        <v>2</v>
      </c>
      <c r="L1008" s="32">
        <f>IFERROR(INDEX(JOGOS!$C$1:$P$16905,$G1008,6),"")</f>
        <v>2</v>
      </c>
      <c r="M1008" s="29" t="str">
        <f>IFERROR(INDEX(JOGOS!$C$1:$P$16905,$G1008,7),"")</f>
        <v>AZ II</v>
      </c>
      <c r="N1008" s="32">
        <f>IFERROR(INDEX(JOGOS!$C$1:$P$16905,$G1008,8),"")</f>
        <v>1</v>
      </c>
      <c r="O1008" s="32">
        <f>IFERROR(INDEX(JOGOS!$C$1:$P$16905,$G1008,9),"")</f>
        <v>0</v>
      </c>
      <c r="P1008" s="32">
        <f>IFERROR(INDEX(JOGOS!$C$1:$P$16905,$G1008,10),"")</f>
        <v>0</v>
      </c>
      <c r="Q1008" s="32">
        <f>IFERROR(INDEX(JOGOS!$C$1:$P$16905,$G1008,11),"")</f>
        <v>0</v>
      </c>
      <c r="R1008" s="32">
        <f>IFERROR(INDEX(JOGOS!$C$1:$P$16905,$G1008,12),"")</f>
        <v>0</v>
      </c>
      <c r="S1008" s="32">
        <f>IFERROR(INDEX(JOGOS!$C$1:$P$16905,$G1008,13),"")</f>
        <v>0</v>
      </c>
      <c r="T1008" s="32">
        <f t="shared" si="89"/>
        <v>0</v>
      </c>
    </row>
    <row r="1009" spans="1:20">
      <c r="A1009" t="str">
        <f>IF(Tabela3[[#This Row],[GOL CASA]]&lt;&gt;"",Tabela3[[#This Row],[TIME CASA]],"")</f>
        <v>Almere City</v>
      </c>
      <c r="B1009" t="str">
        <f>IF(Tabela3[[#This Row],[GOL FORA]]&lt;&gt;"",Tabela3[[#This Row],[TIME FORA]],"")</f>
        <v>Telstar</v>
      </c>
      <c r="C1009">
        <f t="shared" si="85"/>
        <v>0</v>
      </c>
      <c r="D1009">
        <f t="shared" si="86"/>
        <v>0</v>
      </c>
      <c r="E1009">
        <f t="shared" si="88"/>
        <v>0</v>
      </c>
      <c r="F1009" t="str">
        <f t="shared" si="87"/>
        <v/>
      </c>
      <c r="H1009" t="str">
        <f>IFERROR(INDEX(JOGOS!$C$1:$P$16905,$G1009,1),"")</f>
        <v>Eerste Divisie 22/23</v>
      </c>
      <c r="I1009" s="29">
        <f>IFERROR(INDEX(JOGOS!$C$1:$P$16905,$G1009,3),"")</f>
        <v>44813.625</v>
      </c>
      <c r="J1009" s="29" t="str">
        <f>IFERROR(INDEX(JOGOS!$C$1:$P$16905,$G1009,4),"")</f>
        <v>Almere City</v>
      </c>
      <c r="K1009" s="32">
        <f>IFERROR(INDEX(JOGOS!$C$1:$P$16905,$G1009,5),"")</f>
        <v>0</v>
      </c>
      <c r="L1009" s="32">
        <f>IFERROR(INDEX(JOGOS!$C$1:$P$16905,$G1009,6),"")</f>
        <v>1</v>
      </c>
      <c r="M1009" s="29" t="str">
        <f>IFERROR(INDEX(JOGOS!$C$1:$P$16905,$G1009,7),"")</f>
        <v>Telstar</v>
      </c>
      <c r="N1009" s="32">
        <f>IFERROR(INDEX(JOGOS!$C$1:$P$16905,$G1009,8),"")</f>
        <v>0</v>
      </c>
      <c r="O1009" s="32">
        <f>IFERROR(INDEX(JOGOS!$C$1:$P$16905,$G1009,9),"")</f>
        <v>0</v>
      </c>
      <c r="P1009" s="32">
        <f>IFERROR(INDEX(JOGOS!$C$1:$P$16905,$G1009,10),"")</f>
        <v>0</v>
      </c>
      <c r="Q1009" s="32">
        <f>IFERROR(INDEX(JOGOS!$C$1:$P$16905,$G1009,11),"")</f>
        <v>0</v>
      </c>
      <c r="R1009" s="32">
        <f>IFERROR(INDEX(JOGOS!$C$1:$P$16905,$G1009,12),"")</f>
        <v>0</v>
      </c>
      <c r="S1009" s="32">
        <f>IFERROR(INDEX(JOGOS!$C$1:$P$16905,$G1009,13),"")</f>
        <v>0</v>
      </c>
      <c r="T1009" s="32">
        <f t="shared" si="89"/>
        <v>0</v>
      </c>
    </row>
    <row r="1010" spans="1:20">
      <c r="A1010" t="str">
        <f>IF(Tabela3[[#This Row],[GOL CASA]]&lt;&gt;"",Tabela3[[#This Row],[TIME CASA]],"")</f>
        <v>Dordrecht</v>
      </c>
      <c r="B1010" t="str">
        <f>IF(Tabela3[[#This Row],[GOL FORA]]&lt;&gt;"",Tabela3[[#This Row],[TIME FORA]],"")</f>
        <v>Den Bosch</v>
      </c>
      <c r="C1010">
        <f t="shared" si="85"/>
        <v>0</v>
      </c>
      <c r="D1010">
        <f t="shared" si="86"/>
        <v>0</v>
      </c>
      <c r="E1010">
        <f t="shared" si="88"/>
        <v>0</v>
      </c>
      <c r="F1010" t="str">
        <f t="shared" si="87"/>
        <v/>
      </c>
      <c r="H1010" t="str">
        <f>IFERROR(INDEX(JOGOS!$C$1:$P$16905,$G1010,1),"")</f>
        <v>Eerste Divisie 22/23</v>
      </c>
      <c r="I1010" s="29">
        <f>IFERROR(INDEX(JOGOS!$C$1:$P$16905,$G1010,3),"")</f>
        <v>44813.625</v>
      </c>
      <c r="J1010" s="29" t="str">
        <f>IFERROR(INDEX(JOGOS!$C$1:$P$16905,$G1010,4),"")</f>
        <v>Dordrecht</v>
      </c>
      <c r="K1010" s="32">
        <f>IFERROR(INDEX(JOGOS!$C$1:$P$16905,$G1010,5),"")</f>
        <v>2</v>
      </c>
      <c r="L1010" s="32">
        <f>IFERROR(INDEX(JOGOS!$C$1:$P$16905,$G1010,6),"")</f>
        <v>1</v>
      </c>
      <c r="M1010" s="29" t="str">
        <f>IFERROR(INDEX(JOGOS!$C$1:$P$16905,$G1010,7),"")</f>
        <v>Den Bosch</v>
      </c>
      <c r="N1010" s="32">
        <f>IFERROR(INDEX(JOGOS!$C$1:$P$16905,$G1010,8),"")</f>
        <v>1</v>
      </c>
      <c r="O1010" s="32">
        <f>IFERROR(INDEX(JOGOS!$C$1:$P$16905,$G1010,9),"")</f>
        <v>0</v>
      </c>
      <c r="P1010" s="32">
        <f>IFERROR(INDEX(JOGOS!$C$1:$P$16905,$G1010,10),"")</f>
        <v>0</v>
      </c>
      <c r="Q1010" s="32">
        <f>IFERROR(INDEX(JOGOS!$C$1:$P$16905,$G1010,11),"")</f>
        <v>0</v>
      </c>
      <c r="R1010" s="32">
        <f>IFERROR(INDEX(JOGOS!$C$1:$P$16905,$G1010,12),"")</f>
        <v>0</v>
      </c>
      <c r="S1010" s="32">
        <f>IFERROR(INDEX(JOGOS!$C$1:$P$16905,$G1010,13),"")</f>
        <v>0</v>
      </c>
      <c r="T1010" s="32">
        <f t="shared" si="89"/>
        <v>0</v>
      </c>
    </row>
    <row r="1011" spans="1:20">
      <c r="A1011" t="str">
        <f>IF(Tabela3[[#This Row],[GOL CASA]]&lt;&gt;"",Tabela3[[#This Row],[TIME CASA]],"")</f>
        <v>Eindhoven</v>
      </c>
      <c r="B1011" t="str">
        <f>IF(Tabela3[[#This Row],[GOL FORA]]&lt;&gt;"",Tabela3[[#This Row],[TIME FORA]],"")</f>
        <v>MVV</v>
      </c>
      <c r="C1011">
        <f t="shared" si="85"/>
        <v>0</v>
      </c>
      <c r="D1011">
        <f t="shared" si="86"/>
        <v>0</v>
      </c>
      <c r="E1011">
        <f t="shared" si="88"/>
        <v>0</v>
      </c>
      <c r="F1011" t="str">
        <f t="shared" si="87"/>
        <v/>
      </c>
      <c r="H1011" t="str">
        <f>IFERROR(INDEX(JOGOS!$C$1:$P$16905,$G1011,1),"")</f>
        <v>Eerste Divisie 22/23</v>
      </c>
      <c r="I1011" s="29">
        <f>IFERROR(INDEX(JOGOS!$C$1:$P$16905,$G1011,3),"")</f>
        <v>44813.625</v>
      </c>
      <c r="J1011" s="29" t="str">
        <f>IFERROR(INDEX(JOGOS!$C$1:$P$16905,$G1011,4),"")</f>
        <v>Eindhoven</v>
      </c>
      <c r="K1011" s="32">
        <f>IFERROR(INDEX(JOGOS!$C$1:$P$16905,$G1011,5),"")</f>
        <v>5</v>
      </c>
      <c r="L1011" s="32">
        <f>IFERROR(INDEX(JOGOS!$C$1:$P$16905,$G1011,6),"")</f>
        <v>0</v>
      </c>
      <c r="M1011" s="29" t="str">
        <f>IFERROR(INDEX(JOGOS!$C$1:$P$16905,$G1011,7),"")</f>
        <v>MVV</v>
      </c>
      <c r="N1011" s="32">
        <f>IFERROR(INDEX(JOGOS!$C$1:$P$16905,$G1011,8),"")</f>
        <v>2</v>
      </c>
      <c r="O1011" s="32">
        <f>IFERROR(INDEX(JOGOS!$C$1:$P$16905,$G1011,9),"")</f>
        <v>0</v>
      </c>
      <c r="P1011" s="32">
        <f>IFERROR(INDEX(JOGOS!$C$1:$P$16905,$G1011,10),"")</f>
        <v>0</v>
      </c>
      <c r="Q1011" s="32">
        <f>IFERROR(INDEX(JOGOS!$C$1:$P$16905,$G1011,11),"")</f>
        <v>0</v>
      </c>
      <c r="R1011" s="32">
        <f>IFERROR(INDEX(JOGOS!$C$1:$P$16905,$G1011,12),"")</f>
        <v>0</v>
      </c>
      <c r="S1011" s="32">
        <f>IFERROR(INDEX(JOGOS!$C$1:$P$16905,$G1011,13),"")</f>
        <v>0</v>
      </c>
      <c r="T1011" s="32">
        <f t="shared" si="89"/>
        <v>0</v>
      </c>
    </row>
    <row r="1012" spans="1:20">
      <c r="A1012" t="str">
        <f>IF(Tabela3[[#This Row],[GOL CASA]]&lt;&gt;"",Tabela3[[#This Row],[TIME CASA]],"")</f>
        <v>De Graafschap</v>
      </c>
      <c r="B1012" t="str">
        <f>IF(Tabela3[[#This Row],[GOL FORA]]&lt;&gt;"",Tabela3[[#This Row],[TIME FORA]],"")</f>
        <v>NAC Breda</v>
      </c>
      <c r="C1012">
        <f t="shared" si="85"/>
        <v>0</v>
      </c>
      <c r="D1012">
        <f t="shared" si="86"/>
        <v>0</v>
      </c>
      <c r="E1012">
        <f t="shared" si="88"/>
        <v>0</v>
      </c>
      <c r="F1012" t="str">
        <f t="shared" si="87"/>
        <v/>
      </c>
      <c r="H1012" t="str">
        <f>IFERROR(INDEX(JOGOS!$C$1:$P$16905,$G1012,1),"")</f>
        <v>Eerste Divisie 22/23</v>
      </c>
      <c r="I1012" s="29">
        <f>IFERROR(INDEX(JOGOS!$C$1:$P$16905,$G1012,3),"")</f>
        <v>44813.625</v>
      </c>
      <c r="J1012" s="29" t="str">
        <f>IFERROR(INDEX(JOGOS!$C$1:$P$16905,$G1012,4),"")</f>
        <v>De Graafschap</v>
      </c>
      <c r="K1012" s="32">
        <f>IFERROR(INDEX(JOGOS!$C$1:$P$16905,$G1012,5),"")</f>
        <v>1</v>
      </c>
      <c r="L1012" s="32">
        <f>IFERROR(INDEX(JOGOS!$C$1:$P$16905,$G1012,6),"")</f>
        <v>1</v>
      </c>
      <c r="M1012" s="29" t="str">
        <f>IFERROR(INDEX(JOGOS!$C$1:$P$16905,$G1012,7),"")</f>
        <v>NAC Breda</v>
      </c>
      <c r="N1012" s="32">
        <f>IFERROR(INDEX(JOGOS!$C$1:$P$16905,$G1012,8),"")</f>
        <v>0</v>
      </c>
      <c r="O1012" s="32">
        <f>IFERROR(INDEX(JOGOS!$C$1:$P$16905,$G1012,9),"")</f>
        <v>1</v>
      </c>
      <c r="P1012" s="32">
        <f>IFERROR(INDEX(JOGOS!$C$1:$P$16905,$G1012,10),"")</f>
        <v>0</v>
      </c>
      <c r="Q1012" s="32">
        <f>IFERROR(INDEX(JOGOS!$C$1:$P$16905,$G1012,11),"")</f>
        <v>0</v>
      </c>
      <c r="R1012" s="32">
        <f>IFERROR(INDEX(JOGOS!$C$1:$P$16905,$G1012,12),"")</f>
        <v>0</v>
      </c>
      <c r="S1012" s="32">
        <f>IFERROR(INDEX(JOGOS!$C$1:$P$16905,$G1012,13),"")</f>
        <v>0</v>
      </c>
      <c r="T1012" s="32">
        <f t="shared" si="89"/>
        <v>0</v>
      </c>
    </row>
    <row r="1013" spans="1:20">
      <c r="A1013" t="str">
        <f>IF(Tabela3[[#This Row],[GOL CASA]]&lt;&gt;"",Tabela3[[#This Row],[TIME CASA]],"")</f>
        <v>Heracles</v>
      </c>
      <c r="B1013" t="str">
        <f>IF(Tabela3[[#This Row],[GOL FORA]]&lt;&gt;"",Tabela3[[#This Row],[TIME FORA]],"")</f>
        <v>VVV</v>
      </c>
      <c r="C1013">
        <f t="shared" si="85"/>
        <v>0</v>
      </c>
      <c r="D1013">
        <f t="shared" si="86"/>
        <v>0</v>
      </c>
      <c r="E1013">
        <f t="shared" si="88"/>
        <v>0</v>
      </c>
      <c r="F1013" t="str">
        <f t="shared" si="87"/>
        <v/>
      </c>
      <c r="H1013" t="str">
        <f>IFERROR(INDEX(JOGOS!$C$1:$P$16905,$G1013,1),"")</f>
        <v>Eerste Divisie 22/23</v>
      </c>
      <c r="I1013" s="29">
        <f>IFERROR(INDEX(JOGOS!$C$1:$P$16905,$G1013,3),"")</f>
        <v>44813.625</v>
      </c>
      <c r="J1013" s="29" t="str">
        <f>IFERROR(INDEX(JOGOS!$C$1:$P$16905,$G1013,4),"")</f>
        <v>Heracles</v>
      </c>
      <c r="K1013" s="32">
        <f>IFERROR(INDEX(JOGOS!$C$1:$P$16905,$G1013,5),"")</f>
        <v>5</v>
      </c>
      <c r="L1013" s="32">
        <f>IFERROR(INDEX(JOGOS!$C$1:$P$16905,$G1013,6),"")</f>
        <v>3</v>
      </c>
      <c r="M1013" s="29" t="str">
        <f>IFERROR(INDEX(JOGOS!$C$1:$P$16905,$G1013,7),"")</f>
        <v>VVV</v>
      </c>
      <c r="N1013" s="32">
        <f>IFERROR(INDEX(JOGOS!$C$1:$P$16905,$G1013,8),"")</f>
        <v>2</v>
      </c>
      <c r="O1013" s="32">
        <f>IFERROR(INDEX(JOGOS!$C$1:$P$16905,$G1013,9),"")</f>
        <v>1</v>
      </c>
      <c r="P1013" s="32">
        <f>IFERROR(INDEX(JOGOS!$C$1:$P$16905,$G1013,10),"")</f>
        <v>0</v>
      </c>
      <c r="Q1013" s="32">
        <f>IFERROR(INDEX(JOGOS!$C$1:$P$16905,$G1013,11),"")</f>
        <v>0</v>
      </c>
      <c r="R1013" s="32">
        <f>IFERROR(INDEX(JOGOS!$C$1:$P$16905,$G1013,12),"")</f>
        <v>0</v>
      </c>
      <c r="S1013" s="32">
        <f>IFERROR(INDEX(JOGOS!$C$1:$P$16905,$G1013,13),"")</f>
        <v>0</v>
      </c>
      <c r="T1013" s="32">
        <f t="shared" si="89"/>
        <v>0</v>
      </c>
    </row>
    <row r="1014" spans="1:20">
      <c r="A1014" t="str">
        <f>IF(Tabela3[[#This Row],[GOL CASA]]&lt;&gt;"",Tabela3[[#This Row],[TIME CASA]],"")</f>
        <v>Oss</v>
      </c>
      <c r="B1014" t="str">
        <f>IF(Tabela3[[#This Row],[GOL FORA]]&lt;&gt;"",Tabela3[[#This Row],[TIME FORA]],"")</f>
        <v>Ajax II</v>
      </c>
      <c r="C1014">
        <f t="shared" si="85"/>
        <v>0</v>
      </c>
      <c r="D1014">
        <f t="shared" si="86"/>
        <v>0</v>
      </c>
      <c r="E1014">
        <f t="shared" si="88"/>
        <v>0</v>
      </c>
      <c r="F1014" t="str">
        <f t="shared" si="87"/>
        <v/>
      </c>
      <c r="H1014" t="str">
        <f>IFERROR(INDEX(JOGOS!$C$1:$P$16905,$G1014,1),"")</f>
        <v>Eerste Divisie 22/23</v>
      </c>
      <c r="I1014" s="29">
        <f>IFERROR(INDEX(JOGOS!$C$1:$P$16905,$G1014,3),"")</f>
        <v>44813.625</v>
      </c>
      <c r="J1014" s="29" t="str">
        <f>IFERROR(INDEX(JOGOS!$C$1:$P$16905,$G1014,4),"")</f>
        <v>Oss</v>
      </c>
      <c r="K1014" s="32">
        <f>IFERROR(INDEX(JOGOS!$C$1:$P$16905,$G1014,5),"")</f>
        <v>1</v>
      </c>
      <c r="L1014" s="32">
        <f>IFERROR(INDEX(JOGOS!$C$1:$P$16905,$G1014,6),"")</f>
        <v>1</v>
      </c>
      <c r="M1014" s="29" t="str">
        <f>IFERROR(INDEX(JOGOS!$C$1:$P$16905,$G1014,7),"")</f>
        <v>Ajax II</v>
      </c>
      <c r="N1014" s="32">
        <f>IFERROR(INDEX(JOGOS!$C$1:$P$16905,$G1014,8),"")</f>
        <v>0</v>
      </c>
      <c r="O1014" s="32">
        <f>IFERROR(INDEX(JOGOS!$C$1:$P$16905,$G1014,9),"")</f>
        <v>1</v>
      </c>
      <c r="P1014" s="32">
        <f>IFERROR(INDEX(JOGOS!$C$1:$P$16905,$G1014,10),"")</f>
        <v>0</v>
      </c>
      <c r="Q1014" s="32">
        <f>IFERROR(INDEX(JOGOS!$C$1:$P$16905,$G1014,11),"")</f>
        <v>0</v>
      </c>
      <c r="R1014" s="32">
        <f>IFERROR(INDEX(JOGOS!$C$1:$P$16905,$G1014,12),"")</f>
        <v>0</v>
      </c>
      <c r="S1014" s="32">
        <f>IFERROR(INDEX(JOGOS!$C$1:$P$16905,$G1014,13),"")</f>
        <v>0</v>
      </c>
      <c r="T1014" s="32">
        <f t="shared" si="89"/>
        <v>0</v>
      </c>
    </row>
    <row r="1015" spans="1:20">
      <c r="A1015" t="str">
        <f>IF(Tabela3[[#This Row],[GOL CASA]]&lt;&gt;"",Tabela3[[#This Row],[TIME CASA]],"")</f>
        <v>PEC Zwolle</v>
      </c>
      <c r="B1015" t="str">
        <f>IF(Tabela3[[#This Row],[GOL FORA]]&lt;&gt;"",Tabela3[[#This Row],[TIME FORA]],"")</f>
        <v>Willem II</v>
      </c>
      <c r="C1015">
        <f t="shared" si="85"/>
        <v>0</v>
      </c>
      <c r="D1015">
        <f t="shared" si="86"/>
        <v>0</v>
      </c>
      <c r="E1015">
        <f t="shared" si="88"/>
        <v>0</v>
      </c>
      <c r="F1015" t="str">
        <f t="shared" si="87"/>
        <v/>
      </c>
      <c r="H1015" t="str">
        <f>IFERROR(INDEX(JOGOS!$C$1:$P$16905,$G1015,1),"")</f>
        <v>Eerste Divisie 22/23</v>
      </c>
      <c r="I1015" s="29">
        <f>IFERROR(INDEX(JOGOS!$C$1:$P$16905,$G1015,3),"")</f>
        <v>44813.625</v>
      </c>
      <c r="J1015" s="29" t="str">
        <f>IFERROR(INDEX(JOGOS!$C$1:$P$16905,$G1015,4),"")</f>
        <v>PEC Zwolle</v>
      </c>
      <c r="K1015" s="32">
        <f>IFERROR(INDEX(JOGOS!$C$1:$P$16905,$G1015,5),"")</f>
        <v>2</v>
      </c>
      <c r="L1015" s="32">
        <f>IFERROR(INDEX(JOGOS!$C$1:$P$16905,$G1015,6),"")</f>
        <v>2</v>
      </c>
      <c r="M1015" s="29" t="str">
        <f>IFERROR(INDEX(JOGOS!$C$1:$P$16905,$G1015,7),"")</f>
        <v>Willem II</v>
      </c>
      <c r="N1015" s="32">
        <f>IFERROR(INDEX(JOGOS!$C$1:$P$16905,$G1015,8),"")</f>
        <v>2</v>
      </c>
      <c r="O1015" s="32">
        <f>IFERROR(INDEX(JOGOS!$C$1:$P$16905,$G1015,9),"")</f>
        <v>2</v>
      </c>
      <c r="P1015" s="32">
        <f>IFERROR(INDEX(JOGOS!$C$1:$P$16905,$G1015,10),"")</f>
        <v>0</v>
      </c>
      <c r="Q1015" s="32">
        <f>IFERROR(INDEX(JOGOS!$C$1:$P$16905,$G1015,11),"")</f>
        <v>0</v>
      </c>
      <c r="R1015" s="32">
        <f>IFERROR(INDEX(JOGOS!$C$1:$P$16905,$G1015,12),"")</f>
        <v>0</v>
      </c>
      <c r="S1015" s="32">
        <f>IFERROR(INDEX(JOGOS!$C$1:$P$16905,$G1015,13),"")</f>
        <v>0</v>
      </c>
      <c r="T1015" s="32">
        <f t="shared" si="89"/>
        <v>0</v>
      </c>
    </row>
    <row r="1016" spans="1:20">
      <c r="A1016" t="str">
        <f>IF(Tabela3[[#This Row],[GOL CASA]]&lt;&gt;"",Tabela3[[#This Row],[TIME CASA]],"")</f>
        <v>Roda JC</v>
      </c>
      <c r="B1016" t="str">
        <f>IF(Tabela3[[#This Row],[GOL FORA]]&lt;&gt;"",Tabela3[[#This Row],[TIME FORA]],"")</f>
        <v>PSV II</v>
      </c>
      <c r="C1016">
        <f t="shared" si="85"/>
        <v>0</v>
      </c>
      <c r="D1016">
        <f t="shared" si="86"/>
        <v>0</v>
      </c>
      <c r="E1016">
        <f t="shared" si="88"/>
        <v>0</v>
      </c>
      <c r="F1016" t="str">
        <f t="shared" si="87"/>
        <v/>
      </c>
      <c r="H1016" t="str">
        <f>IFERROR(INDEX(JOGOS!$C$1:$P$16905,$G1016,1),"")</f>
        <v>Eerste Divisie 22/23</v>
      </c>
      <c r="I1016" s="29">
        <f>IFERROR(INDEX(JOGOS!$C$1:$P$16905,$G1016,3),"")</f>
        <v>44813.625</v>
      </c>
      <c r="J1016" s="29" t="str">
        <f>IFERROR(INDEX(JOGOS!$C$1:$P$16905,$G1016,4),"")</f>
        <v>Roda JC</v>
      </c>
      <c r="K1016" s="32">
        <f>IFERROR(INDEX(JOGOS!$C$1:$P$16905,$G1016,5),"")</f>
        <v>1</v>
      </c>
      <c r="L1016" s="32">
        <f>IFERROR(INDEX(JOGOS!$C$1:$P$16905,$G1016,6),"")</f>
        <v>1</v>
      </c>
      <c r="M1016" s="29" t="str">
        <f>IFERROR(INDEX(JOGOS!$C$1:$P$16905,$G1016,7),"")</f>
        <v>PSV II</v>
      </c>
      <c r="N1016" s="32">
        <f>IFERROR(INDEX(JOGOS!$C$1:$P$16905,$G1016,8),"")</f>
        <v>0</v>
      </c>
      <c r="O1016" s="32">
        <f>IFERROR(INDEX(JOGOS!$C$1:$P$16905,$G1016,9),"")</f>
        <v>0</v>
      </c>
      <c r="P1016" s="32">
        <f>IFERROR(INDEX(JOGOS!$C$1:$P$16905,$G1016,10),"")</f>
        <v>0</v>
      </c>
      <c r="Q1016" s="32">
        <f>IFERROR(INDEX(JOGOS!$C$1:$P$16905,$G1016,11),"")</f>
        <v>0</v>
      </c>
      <c r="R1016" s="32">
        <f>IFERROR(INDEX(JOGOS!$C$1:$P$16905,$G1016,12),"")</f>
        <v>0</v>
      </c>
      <c r="S1016" s="32">
        <f>IFERROR(INDEX(JOGOS!$C$1:$P$16905,$G1016,13),"")</f>
        <v>0</v>
      </c>
      <c r="T1016" s="32">
        <f t="shared" si="89"/>
        <v>0</v>
      </c>
    </row>
    <row r="1017" spans="1:20">
      <c r="A1017" t="str">
        <f>IF(Tabela3[[#This Row],[GOL CASA]]&lt;&gt;"",Tabela3[[#This Row],[TIME CASA]],"")</f>
        <v>Utrecht II</v>
      </c>
      <c r="B1017" t="str">
        <f>IF(Tabela3[[#This Row],[GOL FORA]]&lt;&gt;"",Tabela3[[#This Row],[TIME FORA]],"")</f>
        <v>Helmond Sport</v>
      </c>
      <c r="C1017">
        <f t="shared" si="85"/>
        <v>0</v>
      </c>
      <c r="D1017">
        <f t="shared" si="86"/>
        <v>0</v>
      </c>
      <c r="E1017">
        <f t="shared" si="88"/>
        <v>0</v>
      </c>
      <c r="F1017" t="str">
        <f t="shared" si="87"/>
        <v/>
      </c>
      <c r="H1017" t="str">
        <f>IFERROR(INDEX(JOGOS!$C$1:$P$16905,$G1017,1),"")</f>
        <v>Eerste Divisie 22/23</v>
      </c>
      <c r="I1017" s="29">
        <f>IFERROR(INDEX(JOGOS!$C$1:$P$16905,$G1017,3),"")</f>
        <v>44813.625</v>
      </c>
      <c r="J1017" s="29" t="str">
        <f>IFERROR(INDEX(JOGOS!$C$1:$P$16905,$G1017,4),"")</f>
        <v>Utrecht II</v>
      </c>
      <c r="K1017" s="32">
        <f>IFERROR(INDEX(JOGOS!$C$1:$P$16905,$G1017,5),"")</f>
        <v>2</v>
      </c>
      <c r="L1017" s="32">
        <f>IFERROR(INDEX(JOGOS!$C$1:$P$16905,$G1017,6),"")</f>
        <v>0</v>
      </c>
      <c r="M1017" s="29" t="str">
        <f>IFERROR(INDEX(JOGOS!$C$1:$P$16905,$G1017,7),"")</f>
        <v>Helmond Sport</v>
      </c>
      <c r="N1017" s="32">
        <f>IFERROR(INDEX(JOGOS!$C$1:$P$16905,$G1017,8),"")</f>
        <v>1</v>
      </c>
      <c r="O1017" s="32">
        <f>IFERROR(INDEX(JOGOS!$C$1:$P$16905,$G1017,9),"")</f>
        <v>0</v>
      </c>
      <c r="P1017" s="32">
        <f>IFERROR(INDEX(JOGOS!$C$1:$P$16905,$G1017,10),"")</f>
        <v>0</v>
      </c>
      <c r="Q1017" s="32">
        <f>IFERROR(INDEX(JOGOS!$C$1:$P$16905,$G1017,11),"")</f>
        <v>0</v>
      </c>
      <c r="R1017" s="32">
        <f>IFERROR(INDEX(JOGOS!$C$1:$P$16905,$G1017,12),"")</f>
        <v>0</v>
      </c>
      <c r="S1017" s="32">
        <f>IFERROR(INDEX(JOGOS!$C$1:$P$16905,$G1017,13),"")</f>
        <v>0</v>
      </c>
      <c r="T1017" s="32">
        <f t="shared" si="89"/>
        <v>0</v>
      </c>
    </row>
    <row r="1018" spans="1:20">
      <c r="A1018" t="str">
        <f>IF(Tabela3[[#This Row],[GOL CASA]]&lt;&gt;"",Tabela3[[#This Row],[TIME CASA]],"")</f>
        <v>Ajax II</v>
      </c>
      <c r="B1018" t="str">
        <f>IF(Tabela3[[#This Row],[GOL FORA]]&lt;&gt;"",Tabela3[[#This Row],[TIME FORA]],"")</f>
        <v>NAC Breda</v>
      </c>
      <c r="C1018">
        <f t="shared" si="85"/>
        <v>0</v>
      </c>
      <c r="D1018">
        <f t="shared" si="86"/>
        <v>0</v>
      </c>
      <c r="E1018">
        <f t="shared" si="88"/>
        <v>0</v>
      </c>
      <c r="F1018" t="str">
        <f t="shared" si="87"/>
        <v/>
      </c>
      <c r="H1018" t="str">
        <f>IFERROR(INDEX(JOGOS!$C$1:$P$16905,$G1018,1),"")</f>
        <v>Eerste Divisie 22/23</v>
      </c>
      <c r="I1018" s="29">
        <f>IFERROR(INDEX(JOGOS!$C$1:$P$16905,$G1018,3),"")</f>
        <v>44816.625</v>
      </c>
      <c r="J1018" s="29" t="str">
        <f>IFERROR(INDEX(JOGOS!$C$1:$P$16905,$G1018,4),"")</f>
        <v>Ajax II</v>
      </c>
      <c r="K1018" s="32">
        <f>IFERROR(INDEX(JOGOS!$C$1:$P$16905,$G1018,5),"")</f>
        <v>3</v>
      </c>
      <c r="L1018" s="32">
        <f>IFERROR(INDEX(JOGOS!$C$1:$P$16905,$G1018,6),"")</f>
        <v>1</v>
      </c>
      <c r="M1018" s="29" t="str">
        <f>IFERROR(INDEX(JOGOS!$C$1:$P$16905,$G1018,7),"")</f>
        <v>NAC Breda</v>
      </c>
      <c r="N1018" s="32">
        <f>IFERROR(INDEX(JOGOS!$C$1:$P$16905,$G1018,8),"")</f>
        <v>0</v>
      </c>
      <c r="O1018" s="32">
        <f>IFERROR(INDEX(JOGOS!$C$1:$P$16905,$G1018,9),"")</f>
        <v>1</v>
      </c>
      <c r="P1018" s="32">
        <f>IFERROR(INDEX(JOGOS!$C$1:$P$16905,$G1018,10),"")</f>
        <v>0</v>
      </c>
      <c r="Q1018" s="32">
        <f>IFERROR(INDEX(JOGOS!$C$1:$P$16905,$G1018,11),"")</f>
        <v>0</v>
      </c>
      <c r="R1018" s="32">
        <f>IFERROR(INDEX(JOGOS!$C$1:$P$16905,$G1018,12),"")</f>
        <v>0</v>
      </c>
      <c r="S1018" s="32">
        <f>IFERROR(INDEX(JOGOS!$C$1:$P$16905,$G1018,13),"")</f>
        <v>0</v>
      </c>
      <c r="T1018" s="32">
        <f t="shared" si="89"/>
        <v>0</v>
      </c>
    </row>
    <row r="1019" spans="1:20">
      <c r="A1019" t="str">
        <f>IF(Tabela3[[#This Row],[GOL CASA]]&lt;&gt;"",Tabela3[[#This Row],[TIME CASA]],"")</f>
        <v>Almere City</v>
      </c>
      <c r="B1019" t="str">
        <f>IF(Tabela3[[#This Row],[GOL FORA]]&lt;&gt;"",Tabela3[[#This Row],[TIME FORA]],"")</f>
        <v>Eindhoven</v>
      </c>
      <c r="C1019">
        <f t="shared" si="85"/>
        <v>0</v>
      </c>
      <c r="D1019">
        <f t="shared" si="86"/>
        <v>0</v>
      </c>
      <c r="E1019">
        <f t="shared" si="88"/>
        <v>0</v>
      </c>
      <c r="F1019" t="str">
        <f t="shared" si="87"/>
        <v/>
      </c>
      <c r="H1019" t="str">
        <f>IFERROR(INDEX(JOGOS!$C$1:$P$16905,$G1019,1),"")</f>
        <v>Eerste Divisie 22/23</v>
      </c>
      <c r="I1019" s="29">
        <f>IFERROR(INDEX(JOGOS!$C$1:$P$16905,$G1019,3),"")</f>
        <v>44816.625</v>
      </c>
      <c r="J1019" s="29" t="str">
        <f>IFERROR(INDEX(JOGOS!$C$1:$P$16905,$G1019,4),"")</f>
        <v>Almere City</v>
      </c>
      <c r="K1019" s="32">
        <f>IFERROR(INDEX(JOGOS!$C$1:$P$16905,$G1019,5),"")</f>
        <v>1</v>
      </c>
      <c r="L1019" s="32">
        <f>IFERROR(INDEX(JOGOS!$C$1:$P$16905,$G1019,6),"")</f>
        <v>1</v>
      </c>
      <c r="M1019" s="29" t="str">
        <f>IFERROR(INDEX(JOGOS!$C$1:$P$16905,$G1019,7),"")</f>
        <v>Eindhoven</v>
      </c>
      <c r="N1019" s="32">
        <f>IFERROR(INDEX(JOGOS!$C$1:$P$16905,$G1019,8),"")</f>
        <v>0</v>
      </c>
      <c r="O1019" s="32">
        <f>IFERROR(INDEX(JOGOS!$C$1:$P$16905,$G1019,9),"")</f>
        <v>0</v>
      </c>
      <c r="P1019" s="32">
        <f>IFERROR(INDEX(JOGOS!$C$1:$P$16905,$G1019,10),"")</f>
        <v>0</v>
      </c>
      <c r="Q1019" s="32">
        <f>IFERROR(INDEX(JOGOS!$C$1:$P$16905,$G1019,11),"")</f>
        <v>0</v>
      </c>
      <c r="R1019" s="32">
        <f>IFERROR(INDEX(JOGOS!$C$1:$P$16905,$G1019,12),"")</f>
        <v>0</v>
      </c>
      <c r="S1019" s="32">
        <f>IFERROR(INDEX(JOGOS!$C$1:$P$16905,$G1019,13),"")</f>
        <v>0</v>
      </c>
      <c r="T1019" s="32">
        <f t="shared" si="89"/>
        <v>0</v>
      </c>
    </row>
    <row r="1020" spans="1:20">
      <c r="A1020" t="str">
        <f>IF(Tabela3[[#This Row],[GOL CASA]]&lt;&gt;"",Tabela3[[#This Row],[TIME CASA]],"")</f>
        <v>AZ II</v>
      </c>
      <c r="B1020" t="str">
        <f>IF(Tabela3[[#This Row],[GOL FORA]]&lt;&gt;"",Tabela3[[#This Row],[TIME FORA]],"")</f>
        <v>PEC Zwolle</v>
      </c>
      <c r="C1020">
        <f t="shared" si="85"/>
        <v>0</v>
      </c>
      <c r="D1020">
        <f t="shared" si="86"/>
        <v>0</v>
      </c>
      <c r="E1020">
        <f t="shared" si="88"/>
        <v>0</v>
      </c>
      <c r="F1020" t="str">
        <f t="shared" si="87"/>
        <v/>
      </c>
      <c r="H1020" t="str">
        <f>IFERROR(INDEX(JOGOS!$C$1:$P$16905,$G1020,1),"")</f>
        <v>Eerste Divisie 22/23</v>
      </c>
      <c r="I1020" s="29">
        <f>IFERROR(INDEX(JOGOS!$C$1:$P$16905,$G1020,3),"")</f>
        <v>44816.625</v>
      </c>
      <c r="J1020" s="29" t="str">
        <f>IFERROR(INDEX(JOGOS!$C$1:$P$16905,$G1020,4),"")</f>
        <v>AZ II</v>
      </c>
      <c r="K1020" s="32">
        <f>IFERROR(INDEX(JOGOS!$C$1:$P$16905,$G1020,5),"")</f>
        <v>2</v>
      </c>
      <c r="L1020" s="32">
        <f>IFERROR(INDEX(JOGOS!$C$1:$P$16905,$G1020,6),"")</f>
        <v>3</v>
      </c>
      <c r="M1020" s="29" t="str">
        <f>IFERROR(INDEX(JOGOS!$C$1:$P$16905,$G1020,7),"")</f>
        <v>PEC Zwolle</v>
      </c>
      <c r="N1020" s="32">
        <f>IFERROR(INDEX(JOGOS!$C$1:$P$16905,$G1020,8),"")</f>
        <v>1</v>
      </c>
      <c r="O1020" s="32">
        <f>IFERROR(INDEX(JOGOS!$C$1:$P$16905,$G1020,9),"")</f>
        <v>1</v>
      </c>
      <c r="P1020" s="32">
        <f>IFERROR(INDEX(JOGOS!$C$1:$P$16905,$G1020,10),"")</f>
        <v>0</v>
      </c>
      <c r="Q1020" s="32">
        <f>IFERROR(INDEX(JOGOS!$C$1:$P$16905,$G1020,11),"")</f>
        <v>0</v>
      </c>
      <c r="R1020" s="32">
        <f>IFERROR(INDEX(JOGOS!$C$1:$P$16905,$G1020,12),"")</f>
        <v>0</v>
      </c>
      <c r="S1020" s="32">
        <f>IFERROR(INDEX(JOGOS!$C$1:$P$16905,$G1020,13),"")</f>
        <v>0</v>
      </c>
      <c r="T1020" s="32">
        <f t="shared" si="89"/>
        <v>0</v>
      </c>
    </row>
    <row r="1021" spans="1:20">
      <c r="A1021" t="str">
        <f>IF(Tabela3[[#This Row],[GOL CASA]]&lt;&gt;"",Tabela3[[#This Row],[TIME CASA]],"")</f>
        <v>PSV II</v>
      </c>
      <c r="B1021" t="str">
        <f>IF(Tabela3[[#This Row],[GOL FORA]]&lt;&gt;"",Tabela3[[#This Row],[TIME FORA]],"")</f>
        <v>Den Bosch</v>
      </c>
      <c r="C1021">
        <f t="shared" si="85"/>
        <v>0</v>
      </c>
      <c r="D1021">
        <f t="shared" si="86"/>
        <v>0</v>
      </c>
      <c r="E1021">
        <f t="shared" si="88"/>
        <v>0</v>
      </c>
      <c r="F1021" t="str">
        <f t="shared" si="87"/>
        <v/>
      </c>
      <c r="H1021" t="str">
        <f>IFERROR(INDEX(JOGOS!$C$1:$P$16905,$G1021,1),"")</f>
        <v>Eerste Divisie 22/23</v>
      </c>
      <c r="I1021" s="29">
        <f>IFERROR(INDEX(JOGOS!$C$1:$P$16905,$G1021,3),"")</f>
        <v>44816.625</v>
      </c>
      <c r="J1021" s="29" t="str">
        <f>IFERROR(INDEX(JOGOS!$C$1:$P$16905,$G1021,4),"")</f>
        <v>PSV II</v>
      </c>
      <c r="K1021" s="32">
        <f>IFERROR(INDEX(JOGOS!$C$1:$P$16905,$G1021,5),"")</f>
        <v>3</v>
      </c>
      <c r="L1021" s="32">
        <f>IFERROR(INDEX(JOGOS!$C$1:$P$16905,$G1021,6),"")</f>
        <v>1</v>
      </c>
      <c r="M1021" s="29" t="str">
        <f>IFERROR(INDEX(JOGOS!$C$1:$P$16905,$G1021,7),"")</f>
        <v>Den Bosch</v>
      </c>
      <c r="N1021" s="32">
        <f>IFERROR(INDEX(JOGOS!$C$1:$P$16905,$G1021,8),"")</f>
        <v>1</v>
      </c>
      <c r="O1021" s="32">
        <f>IFERROR(INDEX(JOGOS!$C$1:$P$16905,$G1021,9),"")</f>
        <v>0</v>
      </c>
      <c r="P1021" s="32">
        <f>IFERROR(INDEX(JOGOS!$C$1:$P$16905,$G1021,10),"")</f>
        <v>0</v>
      </c>
      <c r="Q1021" s="32">
        <f>IFERROR(INDEX(JOGOS!$C$1:$P$16905,$G1021,11),"")</f>
        <v>0</v>
      </c>
      <c r="R1021" s="32">
        <f>IFERROR(INDEX(JOGOS!$C$1:$P$16905,$G1021,12),"")</f>
        <v>0</v>
      </c>
      <c r="S1021" s="32">
        <f>IFERROR(INDEX(JOGOS!$C$1:$P$16905,$G1021,13),"")</f>
        <v>0</v>
      </c>
      <c r="T1021" s="32">
        <f t="shared" si="89"/>
        <v>0</v>
      </c>
    </row>
    <row r="1022" spans="1:20">
      <c r="A1022" t="str">
        <f>IF(Tabela3[[#This Row],[GOL CASA]]&lt;&gt;"",Tabela3[[#This Row],[TIME CASA]],"")</f>
        <v>Roda JC</v>
      </c>
      <c r="B1022" t="str">
        <f>IF(Tabela3[[#This Row],[GOL FORA]]&lt;&gt;"",Tabela3[[#This Row],[TIME FORA]],"")</f>
        <v>De Graafschap</v>
      </c>
      <c r="C1022">
        <f t="shared" si="85"/>
        <v>0</v>
      </c>
      <c r="D1022">
        <f t="shared" si="86"/>
        <v>0</v>
      </c>
      <c r="E1022">
        <f t="shared" si="88"/>
        <v>0</v>
      </c>
      <c r="F1022" t="str">
        <f t="shared" si="87"/>
        <v/>
      </c>
      <c r="H1022" t="str">
        <f>IFERROR(INDEX(JOGOS!$C$1:$P$16905,$G1022,1),"")</f>
        <v>Eerste Divisie 22/23</v>
      </c>
      <c r="I1022" s="29">
        <f>IFERROR(INDEX(JOGOS!$C$1:$P$16905,$G1022,3),"")</f>
        <v>44816.625</v>
      </c>
      <c r="J1022" s="29" t="str">
        <f>IFERROR(INDEX(JOGOS!$C$1:$P$16905,$G1022,4),"")</f>
        <v>Roda JC</v>
      </c>
      <c r="K1022" s="32">
        <f>IFERROR(INDEX(JOGOS!$C$1:$P$16905,$G1022,5),"")</f>
        <v>3</v>
      </c>
      <c r="L1022" s="32">
        <f>IFERROR(INDEX(JOGOS!$C$1:$P$16905,$G1022,6),"")</f>
        <v>2</v>
      </c>
      <c r="M1022" s="29" t="str">
        <f>IFERROR(INDEX(JOGOS!$C$1:$P$16905,$G1022,7),"")</f>
        <v>De Graafschap</v>
      </c>
      <c r="N1022" s="32">
        <f>IFERROR(INDEX(JOGOS!$C$1:$P$16905,$G1022,8),"")</f>
        <v>2</v>
      </c>
      <c r="O1022" s="32">
        <f>IFERROR(INDEX(JOGOS!$C$1:$P$16905,$G1022,9),"")</f>
        <v>0</v>
      </c>
      <c r="P1022" s="32">
        <f>IFERROR(INDEX(JOGOS!$C$1:$P$16905,$G1022,10),"")</f>
        <v>0</v>
      </c>
      <c r="Q1022" s="32">
        <f>IFERROR(INDEX(JOGOS!$C$1:$P$16905,$G1022,11),"")</f>
        <v>0</v>
      </c>
      <c r="R1022" s="32">
        <f>IFERROR(INDEX(JOGOS!$C$1:$P$16905,$G1022,12),"")</f>
        <v>0</v>
      </c>
      <c r="S1022" s="32">
        <f>IFERROR(INDEX(JOGOS!$C$1:$P$16905,$G1022,13),"")</f>
        <v>0</v>
      </c>
      <c r="T1022" s="32">
        <f t="shared" si="89"/>
        <v>0</v>
      </c>
    </row>
    <row r="1023" spans="1:20">
      <c r="A1023" t="str">
        <f>IF(Tabela3[[#This Row],[GOL CASA]]&lt;&gt;"",Tabela3[[#This Row],[TIME CASA]],"")</f>
        <v>Utrecht II</v>
      </c>
      <c r="B1023" t="str">
        <f>IF(Tabela3[[#This Row],[GOL FORA]]&lt;&gt;"",Tabela3[[#This Row],[TIME FORA]],"")</f>
        <v>ADO Den Haag</v>
      </c>
      <c r="C1023">
        <f t="shared" si="85"/>
        <v>0</v>
      </c>
      <c r="D1023">
        <f t="shared" si="86"/>
        <v>0</v>
      </c>
      <c r="E1023">
        <f t="shared" si="88"/>
        <v>0</v>
      </c>
      <c r="F1023" t="str">
        <f t="shared" si="87"/>
        <v/>
      </c>
      <c r="H1023" t="str">
        <f>IFERROR(INDEX(JOGOS!$C$1:$P$16905,$G1023,1),"")</f>
        <v>Eerste Divisie 22/23</v>
      </c>
      <c r="I1023" s="29">
        <f>IFERROR(INDEX(JOGOS!$C$1:$P$16905,$G1023,3),"")</f>
        <v>44816.625</v>
      </c>
      <c r="J1023" s="29" t="str">
        <f>IFERROR(INDEX(JOGOS!$C$1:$P$16905,$G1023,4),"")</f>
        <v>Utrecht II</v>
      </c>
      <c r="K1023" s="32">
        <f>IFERROR(INDEX(JOGOS!$C$1:$P$16905,$G1023,5),"")</f>
        <v>1</v>
      </c>
      <c r="L1023" s="32">
        <f>IFERROR(INDEX(JOGOS!$C$1:$P$16905,$G1023,6),"")</f>
        <v>1</v>
      </c>
      <c r="M1023" s="29" t="str">
        <f>IFERROR(INDEX(JOGOS!$C$1:$P$16905,$G1023,7),"")</f>
        <v>ADO Den Haag</v>
      </c>
      <c r="N1023" s="32">
        <f>IFERROR(INDEX(JOGOS!$C$1:$P$16905,$G1023,8),"")</f>
        <v>0</v>
      </c>
      <c r="O1023" s="32">
        <f>IFERROR(INDEX(JOGOS!$C$1:$P$16905,$G1023,9),"")</f>
        <v>0</v>
      </c>
      <c r="P1023" s="32">
        <f>IFERROR(INDEX(JOGOS!$C$1:$P$16905,$G1023,10),"")</f>
        <v>0</v>
      </c>
      <c r="Q1023" s="32">
        <f>IFERROR(INDEX(JOGOS!$C$1:$P$16905,$G1023,11),"")</f>
        <v>0</v>
      </c>
      <c r="R1023" s="32">
        <f>IFERROR(INDEX(JOGOS!$C$1:$P$16905,$G1023,12),"")</f>
        <v>0</v>
      </c>
      <c r="S1023" s="32">
        <f>IFERROR(INDEX(JOGOS!$C$1:$P$16905,$G1023,13),"")</f>
        <v>0</v>
      </c>
      <c r="T1023" s="32">
        <f t="shared" si="89"/>
        <v>0</v>
      </c>
    </row>
    <row r="1024" spans="1:20">
      <c r="A1024" t="str">
        <f>IF(Tabela3[[#This Row],[GOL CASA]]&lt;&gt;"",Tabela3[[#This Row],[TIME CASA]],"")</f>
        <v>Eindhoven</v>
      </c>
      <c r="B1024" t="str">
        <f>IF(Tabela3[[#This Row],[GOL FORA]]&lt;&gt;"",Tabela3[[#This Row],[TIME FORA]],"")</f>
        <v>Roda JC</v>
      </c>
      <c r="C1024">
        <f t="shared" si="85"/>
        <v>0</v>
      </c>
      <c r="D1024">
        <f t="shared" si="86"/>
        <v>0</v>
      </c>
      <c r="E1024">
        <f t="shared" si="88"/>
        <v>0</v>
      </c>
      <c r="F1024" t="str">
        <f t="shared" si="87"/>
        <v/>
      </c>
      <c r="H1024" t="str">
        <f>IFERROR(INDEX(JOGOS!$C$1:$P$16905,$G1024,1),"")</f>
        <v>Eerste Divisie 22/23</v>
      </c>
      <c r="I1024" s="29">
        <f>IFERROR(INDEX(JOGOS!$C$1:$P$16905,$G1024,3),"")</f>
        <v>44820.625</v>
      </c>
      <c r="J1024" s="29" t="str">
        <f>IFERROR(INDEX(JOGOS!$C$1:$P$16905,$G1024,4),"")</f>
        <v>Eindhoven</v>
      </c>
      <c r="K1024" s="32">
        <f>IFERROR(INDEX(JOGOS!$C$1:$P$16905,$G1024,5),"")</f>
        <v>3</v>
      </c>
      <c r="L1024" s="32">
        <f>IFERROR(INDEX(JOGOS!$C$1:$P$16905,$G1024,6),"")</f>
        <v>3</v>
      </c>
      <c r="M1024" s="29" t="str">
        <f>IFERROR(INDEX(JOGOS!$C$1:$P$16905,$G1024,7),"")</f>
        <v>Roda JC</v>
      </c>
      <c r="N1024" s="32">
        <f>IFERROR(INDEX(JOGOS!$C$1:$P$16905,$G1024,8),"")</f>
        <v>2</v>
      </c>
      <c r="O1024" s="32">
        <f>IFERROR(INDEX(JOGOS!$C$1:$P$16905,$G1024,9),"")</f>
        <v>0</v>
      </c>
      <c r="P1024" s="32">
        <f>IFERROR(INDEX(JOGOS!$C$1:$P$16905,$G1024,10),"")</f>
        <v>0</v>
      </c>
      <c r="Q1024" s="32">
        <f>IFERROR(INDEX(JOGOS!$C$1:$P$16905,$G1024,11),"")</f>
        <v>0</v>
      </c>
      <c r="R1024" s="32">
        <f>IFERROR(INDEX(JOGOS!$C$1:$P$16905,$G1024,12),"")</f>
        <v>0</v>
      </c>
      <c r="S1024" s="32">
        <f>IFERROR(INDEX(JOGOS!$C$1:$P$16905,$G1024,13),"")</f>
        <v>0</v>
      </c>
      <c r="T1024" s="32">
        <f t="shared" si="89"/>
        <v>0</v>
      </c>
    </row>
    <row r="1025" spans="1:20">
      <c r="A1025" t="str">
        <f>IF(Tabela3[[#This Row],[GOL CASA]]&lt;&gt;"",Tabela3[[#This Row],[TIME CASA]],"")</f>
        <v>De Graafschap</v>
      </c>
      <c r="B1025" t="str">
        <f>IF(Tabela3[[#This Row],[GOL FORA]]&lt;&gt;"",Tabela3[[#This Row],[TIME FORA]],"")</f>
        <v>Almere City</v>
      </c>
      <c r="C1025">
        <f t="shared" ref="C1025:C1088" si="90">IF(AND(A1025=$AP$1,B1025=$AQ$1),1,0)</f>
        <v>0</v>
      </c>
      <c r="D1025">
        <f t="shared" ref="D1025:D1088" si="91">IF(AND(A1025=$AQ$1,B1025=$AP$1),1,0)</f>
        <v>0</v>
      </c>
      <c r="E1025">
        <f t="shared" si="88"/>
        <v>0</v>
      </c>
      <c r="F1025" t="str">
        <f t="shared" ref="F1025:F1088" si="92">IF($Y$1=E1025,ROW(),"")</f>
        <v/>
      </c>
      <c r="H1025" t="str">
        <f>IFERROR(INDEX(JOGOS!$C$1:$P$16905,$G1025,1),"")</f>
        <v>Eerste Divisie 22/23</v>
      </c>
      <c r="I1025" s="29">
        <f>IFERROR(INDEX(JOGOS!$C$1:$P$16905,$G1025,3),"")</f>
        <v>44820.625</v>
      </c>
      <c r="J1025" s="29" t="str">
        <f>IFERROR(INDEX(JOGOS!$C$1:$P$16905,$G1025,4),"")</f>
        <v>De Graafschap</v>
      </c>
      <c r="K1025" s="32">
        <f>IFERROR(INDEX(JOGOS!$C$1:$P$16905,$G1025,5),"")</f>
        <v>1</v>
      </c>
      <c r="L1025" s="32">
        <f>IFERROR(INDEX(JOGOS!$C$1:$P$16905,$G1025,6),"")</f>
        <v>2</v>
      </c>
      <c r="M1025" s="29" t="str">
        <f>IFERROR(INDEX(JOGOS!$C$1:$P$16905,$G1025,7),"")</f>
        <v>Almere City</v>
      </c>
      <c r="N1025" s="32">
        <f>IFERROR(INDEX(JOGOS!$C$1:$P$16905,$G1025,8),"")</f>
        <v>1</v>
      </c>
      <c r="O1025" s="32">
        <f>IFERROR(INDEX(JOGOS!$C$1:$P$16905,$G1025,9),"")</f>
        <v>0</v>
      </c>
      <c r="P1025" s="32">
        <f>IFERROR(INDEX(JOGOS!$C$1:$P$16905,$G1025,10),"")</f>
        <v>0</v>
      </c>
      <c r="Q1025" s="32">
        <f>IFERROR(INDEX(JOGOS!$C$1:$P$16905,$G1025,11),"")</f>
        <v>0</v>
      </c>
      <c r="R1025" s="32">
        <f>IFERROR(INDEX(JOGOS!$C$1:$P$16905,$G1025,12),"")</f>
        <v>0</v>
      </c>
      <c r="S1025" s="32">
        <f>IFERROR(INDEX(JOGOS!$C$1:$P$16905,$G1025,13),"")</f>
        <v>0</v>
      </c>
      <c r="T1025" s="32">
        <f t="shared" si="89"/>
        <v>0</v>
      </c>
    </row>
    <row r="1026" spans="1:20">
      <c r="A1026" t="str">
        <f>IF(Tabela3[[#This Row],[GOL CASA]]&lt;&gt;"",Tabela3[[#This Row],[TIME CASA]],"")</f>
        <v>Helmond Sport</v>
      </c>
      <c r="B1026" t="str">
        <f>IF(Tabela3[[#This Row],[GOL FORA]]&lt;&gt;"",Tabela3[[#This Row],[TIME FORA]],"")</f>
        <v>Dordrecht</v>
      </c>
      <c r="C1026">
        <f t="shared" si="90"/>
        <v>0</v>
      </c>
      <c r="D1026">
        <f t="shared" si="91"/>
        <v>0</v>
      </c>
      <c r="E1026">
        <f t="shared" ref="E1026:E1089" si="93">MAX(C1026:D1026)</f>
        <v>0</v>
      </c>
      <c r="F1026" t="str">
        <f t="shared" si="92"/>
        <v/>
      </c>
      <c r="H1026" t="str">
        <f>IFERROR(INDEX(JOGOS!$C$1:$P$16905,$G1026,1),"")</f>
        <v>Eerste Divisie 22/23</v>
      </c>
      <c r="I1026" s="29">
        <f>IFERROR(INDEX(JOGOS!$C$1:$P$16905,$G1026,3),"")</f>
        <v>44820.625</v>
      </c>
      <c r="J1026" s="29" t="str">
        <f>IFERROR(INDEX(JOGOS!$C$1:$P$16905,$G1026,4),"")</f>
        <v>Helmond Sport</v>
      </c>
      <c r="K1026" s="32">
        <f>IFERROR(INDEX(JOGOS!$C$1:$P$16905,$G1026,5),"")</f>
        <v>2</v>
      </c>
      <c r="L1026" s="32">
        <f>IFERROR(INDEX(JOGOS!$C$1:$P$16905,$G1026,6),"")</f>
        <v>1</v>
      </c>
      <c r="M1026" s="29" t="str">
        <f>IFERROR(INDEX(JOGOS!$C$1:$P$16905,$G1026,7),"")</f>
        <v>Dordrecht</v>
      </c>
      <c r="N1026" s="32">
        <f>IFERROR(INDEX(JOGOS!$C$1:$P$16905,$G1026,8),"")</f>
        <v>0</v>
      </c>
      <c r="O1026" s="32">
        <f>IFERROR(INDEX(JOGOS!$C$1:$P$16905,$G1026,9),"")</f>
        <v>1</v>
      </c>
      <c r="P1026" s="32">
        <f>IFERROR(INDEX(JOGOS!$C$1:$P$16905,$G1026,10),"")</f>
        <v>0</v>
      </c>
      <c r="Q1026" s="32">
        <f>IFERROR(INDEX(JOGOS!$C$1:$P$16905,$G1026,11),"")</f>
        <v>0</v>
      </c>
      <c r="R1026" s="32">
        <f>IFERROR(INDEX(JOGOS!$C$1:$P$16905,$G1026,12),"")</f>
        <v>0</v>
      </c>
      <c r="S1026" s="32">
        <f>IFERROR(INDEX(JOGOS!$C$1:$P$16905,$G1026,13),"")</f>
        <v>0</v>
      </c>
      <c r="T1026" s="32">
        <f t="shared" ref="T1026:T1089" si="94">SUM(R1026+S1026)</f>
        <v>0</v>
      </c>
    </row>
    <row r="1027" spans="1:20">
      <c r="A1027" t="str">
        <f>IF(Tabela3[[#This Row],[GOL CASA]]&lt;&gt;"",Tabela3[[#This Row],[TIME CASA]],"")</f>
        <v>MVV</v>
      </c>
      <c r="B1027" t="str">
        <f>IF(Tabela3[[#This Row],[GOL FORA]]&lt;&gt;"",Tabela3[[#This Row],[TIME FORA]],"")</f>
        <v>Ajax II</v>
      </c>
      <c r="C1027">
        <f t="shared" si="90"/>
        <v>0</v>
      </c>
      <c r="D1027">
        <f t="shared" si="91"/>
        <v>0</v>
      </c>
      <c r="E1027">
        <f t="shared" si="93"/>
        <v>0</v>
      </c>
      <c r="F1027" t="str">
        <f t="shared" si="92"/>
        <v/>
      </c>
      <c r="H1027" t="str">
        <f>IFERROR(INDEX(JOGOS!$C$1:$P$16905,$G1027,1),"")</f>
        <v>Eerste Divisie 22/23</v>
      </c>
      <c r="I1027" s="29">
        <f>IFERROR(INDEX(JOGOS!$C$1:$P$16905,$G1027,3),"")</f>
        <v>44820.625</v>
      </c>
      <c r="J1027" s="29" t="str">
        <f>IFERROR(INDEX(JOGOS!$C$1:$P$16905,$G1027,4),"")</f>
        <v>MVV</v>
      </c>
      <c r="K1027" s="32">
        <f>IFERROR(INDEX(JOGOS!$C$1:$P$16905,$G1027,5),"")</f>
        <v>4</v>
      </c>
      <c r="L1027" s="32">
        <f>IFERROR(INDEX(JOGOS!$C$1:$P$16905,$G1027,6),"")</f>
        <v>1</v>
      </c>
      <c r="M1027" s="29" t="str">
        <f>IFERROR(INDEX(JOGOS!$C$1:$P$16905,$G1027,7),"")</f>
        <v>Ajax II</v>
      </c>
      <c r="N1027" s="32">
        <f>IFERROR(INDEX(JOGOS!$C$1:$P$16905,$G1027,8),"")</f>
        <v>2</v>
      </c>
      <c r="O1027" s="32">
        <f>IFERROR(INDEX(JOGOS!$C$1:$P$16905,$G1027,9),"")</f>
        <v>0</v>
      </c>
      <c r="P1027" s="32">
        <f>IFERROR(INDEX(JOGOS!$C$1:$P$16905,$G1027,10),"")</f>
        <v>0</v>
      </c>
      <c r="Q1027" s="32">
        <f>IFERROR(INDEX(JOGOS!$C$1:$P$16905,$G1027,11),"")</f>
        <v>0</v>
      </c>
      <c r="R1027" s="32">
        <f>IFERROR(INDEX(JOGOS!$C$1:$P$16905,$G1027,12),"")</f>
        <v>0</v>
      </c>
      <c r="S1027" s="32">
        <f>IFERROR(INDEX(JOGOS!$C$1:$P$16905,$G1027,13),"")</f>
        <v>0</v>
      </c>
      <c r="T1027" s="32">
        <f t="shared" si="94"/>
        <v>0</v>
      </c>
    </row>
    <row r="1028" spans="1:20">
      <c r="A1028" t="str">
        <f>IF(Tabela3[[#This Row],[GOL CASA]]&lt;&gt;"",Tabela3[[#This Row],[TIME CASA]],"")</f>
        <v>NAC Breda</v>
      </c>
      <c r="B1028" t="str">
        <f>IF(Tabela3[[#This Row],[GOL FORA]]&lt;&gt;"",Tabela3[[#This Row],[TIME FORA]],"")</f>
        <v>Utrecht II</v>
      </c>
      <c r="C1028">
        <f t="shared" si="90"/>
        <v>0</v>
      </c>
      <c r="D1028">
        <f t="shared" si="91"/>
        <v>0</v>
      </c>
      <c r="E1028">
        <f t="shared" si="93"/>
        <v>0</v>
      </c>
      <c r="F1028" t="str">
        <f t="shared" si="92"/>
        <v/>
      </c>
      <c r="H1028" t="str">
        <f>IFERROR(INDEX(JOGOS!$C$1:$P$16905,$G1028,1),"")</f>
        <v>Eerste Divisie 22/23</v>
      </c>
      <c r="I1028" s="29">
        <f>IFERROR(INDEX(JOGOS!$C$1:$P$16905,$G1028,3),"")</f>
        <v>44820.625</v>
      </c>
      <c r="J1028" s="29" t="str">
        <f>IFERROR(INDEX(JOGOS!$C$1:$P$16905,$G1028,4),"")</f>
        <v>NAC Breda</v>
      </c>
      <c r="K1028" s="32">
        <f>IFERROR(INDEX(JOGOS!$C$1:$P$16905,$G1028,5),"")</f>
        <v>3</v>
      </c>
      <c r="L1028" s="32">
        <f>IFERROR(INDEX(JOGOS!$C$1:$P$16905,$G1028,6),"")</f>
        <v>1</v>
      </c>
      <c r="M1028" s="29" t="str">
        <f>IFERROR(INDEX(JOGOS!$C$1:$P$16905,$G1028,7),"")</f>
        <v>Utrecht II</v>
      </c>
      <c r="N1028" s="32">
        <f>IFERROR(INDEX(JOGOS!$C$1:$P$16905,$G1028,8),"")</f>
        <v>1</v>
      </c>
      <c r="O1028" s="32">
        <f>IFERROR(INDEX(JOGOS!$C$1:$P$16905,$G1028,9),"")</f>
        <v>1</v>
      </c>
      <c r="P1028" s="32">
        <f>IFERROR(INDEX(JOGOS!$C$1:$P$16905,$G1028,10),"")</f>
        <v>0</v>
      </c>
      <c r="Q1028" s="32">
        <f>IFERROR(INDEX(JOGOS!$C$1:$P$16905,$G1028,11),"")</f>
        <v>0</v>
      </c>
      <c r="R1028" s="32">
        <f>IFERROR(INDEX(JOGOS!$C$1:$P$16905,$G1028,12),"")</f>
        <v>0</v>
      </c>
      <c r="S1028" s="32">
        <f>IFERROR(INDEX(JOGOS!$C$1:$P$16905,$G1028,13),"")</f>
        <v>0</v>
      </c>
      <c r="T1028" s="32">
        <f t="shared" si="94"/>
        <v>0</v>
      </c>
    </row>
    <row r="1029" spans="1:20">
      <c r="A1029" t="str">
        <f>IF(Tabela3[[#This Row],[GOL CASA]]&lt;&gt;"",Tabela3[[#This Row],[TIME CASA]],"")</f>
        <v>PEC Zwolle</v>
      </c>
      <c r="B1029" t="str">
        <f>IF(Tabela3[[#This Row],[GOL FORA]]&lt;&gt;"",Tabela3[[#This Row],[TIME FORA]],"")</f>
        <v>ADO Den Haag</v>
      </c>
      <c r="C1029">
        <f t="shared" si="90"/>
        <v>0</v>
      </c>
      <c r="D1029">
        <f t="shared" si="91"/>
        <v>0</v>
      </c>
      <c r="E1029">
        <f t="shared" si="93"/>
        <v>0</v>
      </c>
      <c r="F1029" t="str">
        <f t="shared" si="92"/>
        <v/>
      </c>
      <c r="H1029" t="str">
        <f>IFERROR(INDEX(JOGOS!$C$1:$P$16905,$G1029,1),"")</f>
        <v>Eerste Divisie 22/23</v>
      </c>
      <c r="I1029" s="29">
        <f>IFERROR(INDEX(JOGOS!$C$1:$P$16905,$G1029,3),"")</f>
        <v>44820.625</v>
      </c>
      <c r="J1029" s="29" t="str">
        <f>IFERROR(INDEX(JOGOS!$C$1:$P$16905,$G1029,4),"")</f>
        <v>PEC Zwolle</v>
      </c>
      <c r="K1029" s="32">
        <f>IFERROR(INDEX(JOGOS!$C$1:$P$16905,$G1029,5),"")</f>
        <v>1</v>
      </c>
      <c r="L1029" s="32">
        <f>IFERROR(INDEX(JOGOS!$C$1:$P$16905,$G1029,6),"")</f>
        <v>2</v>
      </c>
      <c r="M1029" s="29" t="str">
        <f>IFERROR(INDEX(JOGOS!$C$1:$P$16905,$G1029,7),"")</f>
        <v>ADO Den Haag</v>
      </c>
      <c r="N1029" s="32">
        <f>IFERROR(INDEX(JOGOS!$C$1:$P$16905,$G1029,8),"")</f>
        <v>1</v>
      </c>
      <c r="O1029" s="32">
        <f>IFERROR(INDEX(JOGOS!$C$1:$P$16905,$G1029,9),"")</f>
        <v>1</v>
      </c>
      <c r="P1029" s="32">
        <f>IFERROR(INDEX(JOGOS!$C$1:$P$16905,$G1029,10),"")</f>
        <v>0</v>
      </c>
      <c r="Q1029" s="32">
        <f>IFERROR(INDEX(JOGOS!$C$1:$P$16905,$G1029,11),"")</f>
        <v>0</v>
      </c>
      <c r="R1029" s="32">
        <f>IFERROR(INDEX(JOGOS!$C$1:$P$16905,$G1029,12),"")</f>
        <v>0</v>
      </c>
      <c r="S1029" s="32">
        <f>IFERROR(INDEX(JOGOS!$C$1:$P$16905,$G1029,13),"")</f>
        <v>0</v>
      </c>
      <c r="T1029" s="32">
        <f t="shared" si="94"/>
        <v>0</v>
      </c>
    </row>
    <row r="1030" spans="1:20">
      <c r="A1030" t="str">
        <f>IF(Tabela3[[#This Row],[GOL CASA]]&lt;&gt;"",Tabela3[[#This Row],[TIME CASA]],"")</f>
        <v>Telstar</v>
      </c>
      <c r="B1030" t="str">
        <f>IF(Tabela3[[#This Row],[GOL FORA]]&lt;&gt;"",Tabela3[[#This Row],[TIME FORA]],"")</f>
        <v>Heracles</v>
      </c>
      <c r="C1030">
        <f t="shared" si="90"/>
        <v>0</v>
      </c>
      <c r="D1030">
        <f t="shared" si="91"/>
        <v>0</v>
      </c>
      <c r="E1030">
        <f t="shared" si="93"/>
        <v>0</v>
      </c>
      <c r="F1030" t="str">
        <f t="shared" si="92"/>
        <v/>
      </c>
      <c r="H1030" t="str">
        <f>IFERROR(INDEX(JOGOS!$C$1:$P$16905,$G1030,1),"")</f>
        <v>Eerste Divisie 22/23</v>
      </c>
      <c r="I1030" s="29">
        <f>IFERROR(INDEX(JOGOS!$C$1:$P$16905,$G1030,3),"")</f>
        <v>44820.625</v>
      </c>
      <c r="J1030" s="29" t="str">
        <f>IFERROR(INDEX(JOGOS!$C$1:$P$16905,$G1030,4),"")</f>
        <v>Telstar</v>
      </c>
      <c r="K1030" s="32">
        <f>IFERROR(INDEX(JOGOS!$C$1:$P$16905,$G1030,5),"")</f>
        <v>0</v>
      </c>
      <c r="L1030" s="32">
        <f>IFERROR(INDEX(JOGOS!$C$1:$P$16905,$G1030,6),"")</f>
        <v>3</v>
      </c>
      <c r="M1030" s="29" t="str">
        <f>IFERROR(INDEX(JOGOS!$C$1:$P$16905,$G1030,7),"")</f>
        <v>Heracles</v>
      </c>
      <c r="N1030" s="32">
        <f>IFERROR(INDEX(JOGOS!$C$1:$P$16905,$G1030,8),"")</f>
        <v>0</v>
      </c>
      <c r="O1030" s="32">
        <f>IFERROR(INDEX(JOGOS!$C$1:$P$16905,$G1030,9),"")</f>
        <v>0</v>
      </c>
      <c r="P1030" s="32">
        <f>IFERROR(INDEX(JOGOS!$C$1:$P$16905,$G1030,10),"")</f>
        <v>0</v>
      </c>
      <c r="Q1030" s="32">
        <f>IFERROR(INDEX(JOGOS!$C$1:$P$16905,$G1030,11),"")</f>
        <v>0</v>
      </c>
      <c r="R1030" s="32">
        <f>IFERROR(INDEX(JOGOS!$C$1:$P$16905,$G1030,12),"")</f>
        <v>0</v>
      </c>
      <c r="S1030" s="32">
        <f>IFERROR(INDEX(JOGOS!$C$1:$P$16905,$G1030,13),"")</f>
        <v>0</v>
      </c>
      <c r="T1030" s="32">
        <f t="shared" si="94"/>
        <v>0</v>
      </c>
    </row>
    <row r="1031" spans="1:20">
      <c r="A1031" t="str">
        <f>IF(Tabela3[[#This Row],[GOL CASA]]&lt;&gt;"",Tabela3[[#This Row],[TIME CASA]],"")</f>
        <v>VVV</v>
      </c>
      <c r="B1031" t="str">
        <f>IF(Tabela3[[#This Row],[GOL FORA]]&lt;&gt;"",Tabela3[[#This Row],[TIME FORA]],"")</f>
        <v>PSV II</v>
      </c>
      <c r="C1031">
        <f t="shared" si="90"/>
        <v>0</v>
      </c>
      <c r="D1031">
        <f t="shared" si="91"/>
        <v>0</v>
      </c>
      <c r="E1031">
        <f t="shared" si="93"/>
        <v>0</v>
      </c>
      <c r="F1031" t="str">
        <f t="shared" si="92"/>
        <v/>
      </c>
      <c r="H1031" t="str">
        <f>IFERROR(INDEX(JOGOS!$C$1:$P$16905,$G1031,1),"")</f>
        <v>Eerste Divisie 22/23</v>
      </c>
      <c r="I1031" s="29">
        <f>IFERROR(INDEX(JOGOS!$C$1:$P$16905,$G1031,3),"")</f>
        <v>44820.625</v>
      </c>
      <c r="J1031" s="29" t="str">
        <f>IFERROR(INDEX(JOGOS!$C$1:$P$16905,$G1031,4),"")</f>
        <v>VVV</v>
      </c>
      <c r="K1031" s="32">
        <f>IFERROR(INDEX(JOGOS!$C$1:$P$16905,$G1031,5),"")</f>
        <v>1</v>
      </c>
      <c r="L1031" s="32">
        <f>IFERROR(INDEX(JOGOS!$C$1:$P$16905,$G1031,6),"")</f>
        <v>1</v>
      </c>
      <c r="M1031" s="29" t="str">
        <f>IFERROR(INDEX(JOGOS!$C$1:$P$16905,$G1031,7),"")</f>
        <v>PSV II</v>
      </c>
      <c r="N1031" s="32">
        <f>IFERROR(INDEX(JOGOS!$C$1:$P$16905,$G1031,8),"")</f>
        <v>1</v>
      </c>
      <c r="O1031" s="32">
        <f>IFERROR(INDEX(JOGOS!$C$1:$P$16905,$G1031,9),"")</f>
        <v>0</v>
      </c>
      <c r="P1031" s="32">
        <f>IFERROR(INDEX(JOGOS!$C$1:$P$16905,$G1031,10),"")</f>
        <v>0</v>
      </c>
      <c r="Q1031" s="32">
        <f>IFERROR(INDEX(JOGOS!$C$1:$P$16905,$G1031,11),"")</f>
        <v>0</v>
      </c>
      <c r="R1031" s="32">
        <f>IFERROR(INDEX(JOGOS!$C$1:$P$16905,$G1031,12),"")</f>
        <v>0</v>
      </c>
      <c r="S1031" s="32">
        <f>IFERROR(INDEX(JOGOS!$C$1:$P$16905,$G1031,13),"")</f>
        <v>0</v>
      </c>
      <c r="T1031" s="32">
        <f t="shared" si="94"/>
        <v>0</v>
      </c>
    </row>
    <row r="1032" spans="1:20">
      <c r="A1032" t="str">
        <f>IF(Tabela3[[#This Row],[GOL CASA]]&lt;&gt;"",Tabela3[[#This Row],[TIME CASA]],"")</f>
        <v>Willem II</v>
      </c>
      <c r="B1032" t="str">
        <f>IF(Tabela3[[#This Row],[GOL FORA]]&lt;&gt;"",Tabela3[[#This Row],[TIME FORA]],"")</f>
        <v>AZ II</v>
      </c>
      <c r="C1032">
        <f t="shared" si="90"/>
        <v>0</v>
      </c>
      <c r="D1032">
        <f t="shared" si="91"/>
        <v>0</v>
      </c>
      <c r="E1032">
        <f t="shared" si="93"/>
        <v>0</v>
      </c>
      <c r="F1032" t="str">
        <f t="shared" si="92"/>
        <v/>
      </c>
      <c r="H1032" t="str">
        <f>IFERROR(INDEX(JOGOS!$C$1:$P$16905,$G1032,1),"")</f>
        <v>Eerste Divisie 22/23</v>
      </c>
      <c r="I1032" s="29">
        <f>IFERROR(INDEX(JOGOS!$C$1:$P$16905,$G1032,3),"")</f>
        <v>44820.625</v>
      </c>
      <c r="J1032" s="29" t="str">
        <f>IFERROR(INDEX(JOGOS!$C$1:$P$16905,$G1032,4),"")</f>
        <v>Willem II</v>
      </c>
      <c r="K1032" s="32">
        <f>IFERROR(INDEX(JOGOS!$C$1:$P$16905,$G1032,5),"")</f>
        <v>1</v>
      </c>
      <c r="L1032" s="32">
        <f>IFERROR(INDEX(JOGOS!$C$1:$P$16905,$G1032,6),"")</f>
        <v>0</v>
      </c>
      <c r="M1032" s="29" t="str">
        <f>IFERROR(INDEX(JOGOS!$C$1:$P$16905,$G1032,7),"")</f>
        <v>AZ II</v>
      </c>
      <c r="N1032" s="32">
        <f>IFERROR(INDEX(JOGOS!$C$1:$P$16905,$G1032,8),"")</f>
        <v>0</v>
      </c>
      <c r="O1032" s="32">
        <f>IFERROR(INDEX(JOGOS!$C$1:$P$16905,$G1032,9),"")</f>
        <v>0</v>
      </c>
      <c r="P1032" s="32">
        <f>IFERROR(INDEX(JOGOS!$C$1:$P$16905,$G1032,10),"")</f>
        <v>0</v>
      </c>
      <c r="Q1032" s="32">
        <f>IFERROR(INDEX(JOGOS!$C$1:$P$16905,$G1032,11),"")</f>
        <v>0</v>
      </c>
      <c r="R1032" s="32">
        <f>IFERROR(INDEX(JOGOS!$C$1:$P$16905,$G1032,12),"")</f>
        <v>0</v>
      </c>
      <c r="S1032" s="32">
        <f>IFERROR(INDEX(JOGOS!$C$1:$P$16905,$G1032,13),"")</f>
        <v>0</v>
      </c>
      <c r="T1032" s="32">
        <f t="shared" si="94"/>
        <v>0</v>
      </c>
    </row>
    <row r="1033" spans="1:20">
      <c r="A1033" t="str">
        <f>IF(Tabela3[[#This Row],[GOL CASA]]&lt;&gt;"",Tabela3[[#This Row],[TIME CASA]],"")</f>
        <v>Den Bosch</v>
      </c>
      <c r="B1033" t="str">
        <f>IF(Tabela3[[#This Row],[GOL FORA]]&lt;&gt;"",Tabela3[[#This Row],[TIME FORA]],"")</f>
        <v>Oss</v>
      </c>
      <c r="C1033">
        <f t="shared" si="90"/>
        <v>0</v>
      </c>
      <c r="D1033">
        <f t="shared" si="91"/>
        <v>0</v>
      </c>
      <c r="E1033">
        <f t="shared" si="93"/>
        <v>0</v>
      </c>
      <c r="F1033" t="str">
        <f t="shared" si="92"/>
        <v/>
      </c>
      <c r="H1033" t="str">
        <f>IFERROR(INDEX(JOGOS!$C$1:$P$16905,$G1033,1),"")</f>
        <v>Eerste Divisie 22/23</v>
      </c>
      <c r="I1033" s="29">
        <f>IFERROR(INDEX(JOGOS!$C$1:$P$16905,$G1033,3),"")</f>
        <v>44821.479166666664</v>
      </c>
      <c r="J1033" s="29" t="str">
        <f>IFERROR(INDEX(JOGOS!$C$1:$P$16905,$G1033,4),"")</f>
        <v>Den Bosch</v>
      </c>
      <c r="K1033" s="32">
        <f>IFERROR(INDEX(JOGOS!$C$1:$P$16905,$G1033,5),"")</f>
        <v>4</v>
      </c>
      <c r="L1033" s="32">
        <f>IFERROR(INDEX(JOGOS!$C$1:$P$16905,$G1033,6),"")</f>
        <v>1</v>
      </c>
      <c r="M1033" s="29" t="str">
        <f>IFERROR(INDEX(JOGOS!$C$1:$P$16905,$G1033,7),"")</f>
        <v>Oss</v>
      </c>
      <c r="N1033" s="32">
        <f>IFERROR(INDEX(JOGOS!$C$1:$P$16905,$G1033,8),"")</f>
        <v>2</v>
      </c>
      <c r="O1033" s="32">
        <f>IFERROR(INDEX(JOGOS!$C$1:$P$16905,$G1033,9),"")</f>
        <v>1</v>
      </c>
      <c r="P1033" s="32">
        <f>IFERROR(INDEX(JOGOS!$C$1:$P$16905,$G1033,10),"")</f>
        <v>0</v>
      </c>
      <c r="Q1033" s="32">
        <f>IFERROR(INDEX(JOGOS!$C$1:$P$16905,$G1033,11),"")</f>
        <v>0</v>
      </c>
      <c r="R1033" s="32">
        <f>IFERROR(INDEX(JOGOS!$C$1:$P$16905,$G1033,12),"")</f>
        <v>0</v>
      </c>
      <c r="S1033" s="32">
        <f>IFERROR(INDEX(JOGOS!$C$1:$P$16905,$G1033,13),"")</f>
        <v>0</v>
      </c>
      <c r="T1033" s="32">
        <f t="shared" si="94"/>
        <v>0</v>
      </c>
    </row>
    <row r="1034" spans="1:20">
      <c r="A1034" t="str">
        <f>IF(Tabela3[[#This Row],[GOL CASA]]&lt;&gt;"",Tabela3[[#This Row],[TIME CASA]],"")</f>
        <v>Dordrecht</v>
      </c>
      <c r="B1034" t="str">
        <f>IF(Tabela3[[#This Row],[GOL FORA]]&lt;&gt;"",Tabela3[[#This Row],[TIME FORA]],"")</f>
        <v>MVV</v>
      </c>
      <c r="C1034">
        <f t="shared" si="90"/>
        <v>0</v>
      </c>
      <c r="D1034">
        <f t="shared" si="91"/>
        <v>0</v>
      </c>
      <c r="E1034">
        <f t="shared" si="93"/>
        <v>0</v>
      </c>
      <c r="F1034" t="str">
        <f t="shared" si="92"/>
        <v/>
      </c>
      <c r="H1034" t="str">
        <f>IFERROR(INDEX(JOGOS!$C$1:$P$16905,$G1034,1),"")</f>
        <v>Eerste Divisie 22/23</v>
      </c>
      <c r="I1034" s="29">
        <f>IFERROR(INDEX(JOGOS!$C$1:$P$16905,$G1034,3),"")</f>
        <v>44827.666666666664</v>
      </c>
      <c r="J1034" s="29" t="str">
        <f>IFERROR(INDEX(JOGOS!$C$1:$P$16905,$G1034,4),"")</f>
        <v>Dordrecht</v>
      </c>
      <c r="K1034" s="32">
        <f>IFERROR(INDEX(JOGOS!$C$1:$P$16905,$G1034,5),"")</f>
        <v>1</v>
      </c>
      <c r="L1034" s="32">
        <f>IFERROR(INDEX(JOGOS!$C$1:$P$16905,$G1034,6),"")</f>
        <v>2</v>
      </c>
      <c r="M1034" s="29" t="str">
        <f>IFERROR(INDEX(JOGOS!$C$1:$P$16905,$G1034,7),"")</f>
        <v>MVV</v>
      </c>
      <c r="N1034" s="32">
        <f>IFERROR(INDEX(JOGOS!$C$1:$P$16905,$G1034,8),"")</f>
        <v>1</v>
      </c>
      <c r="O1034" s="32">
        <f>IFERROR(INDEX(JOGOS!$C$1:$P$16905,$G1034,9),"")</f>
        <v>1</v>
      </c>
      <c r="P1034" s="32">
        <f>IFERROR(INDEX(JOGOS!$C$1:$P$16905,$G1034,10),"")</f>
        <v>0</v>
      </c>
      <c r="Q1034" s="32">
        <f>IFERROR(INDEX(JOGOS!$C$1:$P$16905,$G1034,11),"")</f>
        <v>0</v>
      </c>
      <c r="R1034" s="32">
        <f>IFERROR(INDEX(JOGOS!$C$1:$P$16905,$G1034,12),"")</f>
        <v>0</v>
      </c>
      <c r="S1034" s="32">
        <f>IFERROR(INDEX(JOGOS!$C$1:$P$16905,$G1034,13),"")</f>
        <v>0</v>
      </c>
      <c r="T1034" s="32">
        <f t="shared" si="94"/>
        <v>0</v>
      </c>
    </row>
    <row r="1035" spans="1:20">
      <c r="A1035" t="str">
        <f>IF(Tabela3[[#This Row],[GOL CASA]]&lt;&gt;"",Tabela3[[#This Row],[TIME CASA]],"")</f>
        <v>Heracles</v>
      </c>
      <c r="B1035" t="str">
        <f>IF(Tabela3[[#This Row],[GOL FORA]]&lt;&gt;"",Tabela3[[#This Row],[TIME FORA]],"")</f>
        <v>Helmond Sport</v>
      </c>
      <c r="C1035">
        <f t="shared" si="90"/>
        <v>0</v>
      </c>
      <c r="D1035">
        <f t="shared" si="91"/>
        <v>0</v>
      </c>
      <c r="E1035">
        <f t="shared" si="93"/>
        <v>0</v>
      </c>
      <c r="F1035" t="str">
        <f t="shared" si="92"/>
        <v/>
      </c>
      <c r="H1035" t="str">
        <f>IFERROR(INDEX(JOGOS!$C$1:$P$16905,$G1035,1),"")</f>
        <v>Eerste Divisie 22/23</v>
      </c>
      <c r="I1035" s="29">
        <f>IFERROR(INDEX(JOGOS!$C$1:$P$16905,$G1035,3),"")</f>
        <v>44827.666666666664</v>
      </c>
      <c r="J1035" s="29" t="str">
        <f>IFERROR(INDEX(JOGOS!$C$1:$P$16905,$G1035,4),"")</f>
        <v>Heracles</v>
      </c>
      <c r="K1035" s="32">
        <f>IFERROR(INDEX(JOGOS!$C$1:$P$16905,$G1035,5),"")</f>
        <v>2</v>
      </c>
      <c r="L1035" s="32">
        <f>IFERROR(INDEX(JOGOS!$C$1:$P$16905,$G1035,6),"")</f>
        <v>0</v>
      </c>
      <c r="M1035" s="29" t="str">
        <f>IFERROR(INDEX(JOGOS!$C$1:$P$16905,$G1035,7),"")</f>
        <v>Helmond Sport</v>
      </c>
      <c r="N1035" s="32">
        <f>IFERROR(INDEX(JOGOS!$C$1:$P$16905,$G1035,8),"")</f>
        <v>0</v>
      </c>
      <c r="O1035" s="32">
        <f>IFERROR(INDEX(JOGOS!$C$1:$P$16905,$G1035,9),"")</f>
        <v>0</v>
      </c>
      <c r="P1035" s="32">
        <f>IFERROR(INDEX(JOGOS!$C$1:$P$16905,$G1035,10),"")</f>
        <v>0</v>
      </c>
      <c r="Q1035" s="32">
        <f>IFERROR(INDEX(JOGOS!$C$1:$P$16905,$G1035,11),"")</f>
        <v>0</v>
      </c>
      <c r="R1035" s="32">
        <f>IFERROR(INDEX(JOGOS!$C$1:$P$16905,$G1035,12),"")</f>
        <v>0</v>
      </c>
      <c r="S1035" s="32">
        <f>IFERROR(INDEX(JOGOS!$C$1:$P$16905,$G1035,13),"")</f>
        <v>0</v>
      </c>
      <c r="T1035" s="32">
        <f t="shared" si="94"/>
        <v>0</v>
      </c>
    </row>
    <row r="1036" spans="1:20">
      <c r="A1036" t="str">
        <f>IF(Tabela3[[#This Row],[GOL CASA]]&lt;&gt;"",Tabela3[[#This Row],[TIME CASA]],"")</f>
        <v>Oss</v>
      </c>
      <c r="B1036" t="str">
        <f>IF(Tabela3[[#This Row],[GOL FORA]]&lt;&gt;"",Tabela3[[#This Row],[TIME FORA]],"")</f>
        <v>Willem II</v>
      </c>
      <c r="C1036">
        <f t="shared" si="90"/>
        <v>0</v>
      </c>
      <c r="D1036">
        <f t="shared" si="91"/>
        <v>0</v>
      </c>
      <c r="E1036">
        <f t="shared" si="93"/>
        <v>0</v>
      </c>
      <c r="F1036" t="str">
        <f t="shared" si="92"/>
        <v/>
      </c>
      <c r="H1036" t="str">
        <f>IFERROR(INDEX(JOGOS!$C$1:$P$16905,$G1036,1),"")</f>
        <v>Eerste Divisie 22/23</v>
      </c>
      <c r="I1036" s="29">
        <f>IFERROR(INDEX(JOGOS!$C$1:$P$16905,$G1036,3),"")</f>
        <v>44827.666666666664</v>
      </c>
      <c r="J1036" s="29" t="str">
        <f>IFERROR(INDEX(JOGOS!$C$1:$P$16905,$G1036,4),"")</f>
        <v>Oss</v>
      </c>
      <c r="K1036" s="32">
        <f>IFERROR(INDEX(JOGOS!$C$1:$P$16905,$G1036,5),"")</f>
        <v>1</v>
      </c>
      <c r="L1036" s="32">
        <f>IFERROR(INDEX(JOGOS!$C$1:$P$16905,$G1036,6),"")</f>
        <v>3</v>
      </c>
      <c r="M1036" s="29" t="str">
        <f>IFERROR(INDEX(JOGOS!$C$1:$P$16905,$G1036,7),"")</f>
        <v>Willem II</v>
      </c>
      <c r="N1036" s="32">
        <f>IFERROR(INDEX(JOGOS!$C$1:$P$16905,$G1036,8),"")</f>
        <v>0</v>
      </c>
      <c r="O1036" s="32">
        <f>IFERROR(INDEX(JOGOS!$C$1:$P$16905,$G1036,9),"")</f>
        <v>3</v>
      </c>
      <c r="P1036" s="32">
        <f>IFERROR(INDEX(JOGOS!$C$1:$P$16905,$G1036,10),"")</f>
        <v>0</v>
      </c>
      <c r="Q1036" s="32">
        <f>IFERROR(INDEX(JOGOS!$C$1:$P$16905,$G1036,11),"")</f>
        <v>0</v>
      </c>
      <c r="R1036" s="32">
        <f>IFERROR(INDEX(JOGOS!$C$1:$P$16905,$G1036,12),"")</f>
        <v>0</v>
      </c>
      <c r="S1036" s="32">
        <f>IFERROR(INDEX(JOGOS!$C$1:$P$16905,$G1036,13),"")</f>
        <v>0</v>
      </c>
      <c r="T1036" s="32">
        <f t="shared" si="94"/>
        <v>0</v>
      </c>
    </row>
    <row r="1037" spans="1:20">
      <c r="A1037" t="str">
        <f>IF(Tabela3[[#This Row],[GOL CASA]]&lt;&gt;"",Tabela3[[#This Row],[TIME CASA]],"")</f>
        <v>VVV</v>
      </c>
      <c r="B1037" t="str">
        <f>IF(Tabela3[[#This Row],[GOL FORA]]&lt;&gt;"",Tabela3[[#This Row],[TIME FORA]],"")</f>
        <v>Telstar</v>
      </c>
      <c r="C1037">
        <f t="shared" si="90"/>
        <v>0</v>
      </c>
      <c r="D1037">
        <f t="shared" si="91"/>
        <v>0</v>
      </c>
      <c r="E1037">
        <f t="shared" si="93"/>
        <v>0</v>
      </c>
      <c r="F1037" t="str">
        <f t="shared" si="92"/>
        <v/>
      </c>
      <c r="H1037" t="str">
        <f>IFERROR(INDEX(JOGOS!$C$1:$P$16905,$G1037,1),"")</f>
        <v>Eerste Divisie 22/23</v>
      </c>
      <c r="I1037" s="29">
        <f>IFERROR(INDEX(JOGOS!$C$1:$P$16905,$G1037,3),"")</f>
        <v>44827.666666666664</v>
      </c>
      <c r="J1037" s="29" t="str">
        <f>IFERROR(INDEX(JOGOS!$C$1:$P$16905,$G1037,4),"")</f>
        <v>VVV</v>
      </c>
      <c r="K1037" s="32">
        <f>IFERROR(INDEX(JOGOS!$C$1:$P$16905,$G1037,5),"")</f>
        <v>1</v>
      </c>
      <c r="L1037" s="32">
        <f>IFERROR(INDEX(JOGOS!$C$1:$P$16905,$G1037,6),"")</f>
        <v>1</v>
      </c>
      <c r="M1037" s="29" t="str">
        <f>IFERROR(INDEX(JOGOS!$C$1:$P$16905,$G1037,7),"")</f>
        <v>Telstar</v>
      </c>
      <c r="N1037" s="32">
        <f>IFERROR(INDEX(JOGOS!$C$1:$P$16905,$G1037,8),"")</f>
        <v>0</v>
      </c>
      <c r="O1037" s="32">
        <f>IFERROR(INDEX(JOGOS!$C$1:$P$16905,$G1037,9),"")</f>
        <v>0</v>
      </c>
      <c r="P1037" s="32">
        <f>IFERROR(INDEX(JOGOS!$C$1:$P$16905,$G1037,10),"")</f>
        <v>0</v>
      </c>
      <c r="Q1037" s="32">
        <f>IFERROR(INDEX(JOGOS!$C$1:$P$16905,$G1037,11),"")</f>
        <v>0</v>
      </c>
      <c r="R1037" s="32">
        <f>IFERROR(INDEX(JOGOS!$C$1:$P$16905,$G1037,12),"")</f>
        <v>0</v>
      </c>
      <c r="S1037" s="32">
        <f>IFERROR(INDEX(JOGOS!$C$1:$P$16905,$G1037,13),"")</f>
        <v>0</v>
      </c>
      <c r="T1037" s="32">
        <f t="shared" si="94"/>
        <v>0</v>
      </c>
    </row>
    <row r="1038" spans="1:20">
      <c r="A1038" t="str">
        <f>IF(Tabela3[[#This Row],[GOL CASA]]&lt;&gt;"",Tabela3[[#This Row],[TIME CASA]],"")</f>
        <v>ADO Den Haag</v>
      </c>
      <c r="B1038" t="str">
        <f>IF(Tabela3[[#This Row],[GOL FORA]]&lt;&gt;"",Tabela3[[#This Row],[TIME FORA]],"")</f>
        <v>PSV II</v>
      </c>
      <c r="C1038">
        <f t="shared" si="90"/>
        <v>0</v>
      </c>
      <c r="D1038">
        <f t="shared" si="91"/>
        <v>0</v>
      </c>
      <c r="E1038">
        <f t="shared" si="93"/>
        <v>0</v>
      </c>
      <c r="F1038" t="str">
        <f t="shared" si="92"/>
        <v/>
      </c>
      <c r="H1038" t="str">
        <f>IFERROR(INDEX(JOGOS!$C$1:$P$16905,$G1038,1),"")</f>
        <v>Eerste Divisie 22/23</v>
      </c>
      <c r="I1038" s="29">
        <f>IFERROR(INDEX(JOGOS!$C$1:$P$16905,$G1038,3),"")</f>
        <v>44834.625</v>
      </c>
      <c r="J1038" s="29" t="str">
        <f>IFERROR(INDEX(JOGOS!$C$1:$P$16905,$G1038,4),"")</f>
        <v>ADO Den Haag</v>
      </c>
      <c r="K1038" s="32">
        <f>IFERROR(INDEX(JOGOS!$C$1:$P$16905,$G1038,5),"")</f>
        <v>1</v>
      </c>
      <c r="L1038" s="32">
        <f>IFERROR(INDEX(JOGOS!$C$1:$P$16905,$G1038,6),"")</f>
        <v>3</v>
      </c>
      <c r="M1038" s="29" t="str">
        <f>IFERROR(INDEX(JOGOS!$C$1:$P$16905,$G1038,7),"")</f>
        <v>PSV II</v>
      </c>
      <c r="N1038" s="32">
        <f>IFERROR(INDEX(JOGOS!$C$1:$P$16905,$G1038,8),"")</f>
        <v>0</v>
      </c>
      <c r="O1038" s="32">
        <f>IFERROR(INDEX(JOGOS!$C$1:$P$16905,$G1038,9),"")</f>
        <v>3</v>
      </c>
      <c r="P1038" s="32">
        <f>IFERROR(INDEX(JOGOS!$C$1:$P$16905,$G1038,10),"")</f>
        <v>0</v>
      </c>
      <c r="Q1038" s="32">
        <f>IFERROR(INDEX(JOGOS!$C$1:$P$16905,$G1038,11),"")</f>
        <v>0</v>
      </c>
      <c r="R1038" s="32">
        <f>IFERROR(INDEX(JOGOS!$C$1:$P$16905,$G1038,12),"")</f>
        <v>0</v>
      </c>
      <c r="S1038" s="32">
        <f>IFERROR(INDEX(JOGOS!$C$1:$P$16905,$G1038,13),"")</f>
        <v>0</v>
      </c>
      <c r="T1038" s="32">
        <f t="shared" si="94"/>
        <v>0</v>
      </c>
    </row>
    <row r="1039" spans="1:20">
      <c r="A1039" t="str">
        <f>IF(Tabela3[[#This Row],[GOL CASA]]&lt;&gt;"",Tabela3[[#This Row],[TIME CASA]],"")</f>
        <v>Almere City</v>
      </c>
      <c r="B1039" t="str">
        <f>IF(Tabela3[[#This Row],[GOL FORA]]&lt;&gt;"",Tabela3[[#This Row],[TIME FORA]],"")</f>
        <v>Roda JC</v>
      </c>
      <c r="C1039">
        <f t="shared" si="90"/>
        <v>0</v>
      </c>
      <c r="D1039">
        <f t="shared" si="91"/>
        <v>0</v>
      </c>
      <c r="E1039">
        <f t="shared" si="93"/>
        <v>0</v>
      </c>
      <c r="F1039" t="str">
        <f t="shared" si="92"/>
        <v/>
      </c>
      <c r="H1039" t="str">
        <f>IFERROR(INDEX(JOGOS!$C$1:$P$16905,$G1039,1),"")</f>
        <v>Eerste Divisie 22/23</v>
      </c>
      <c r="I1039" s="29">
        <f>IFERROR(INDEX(JOGOS!$C$1:$P$16905,$G1039,3),"")</f>
        <v>44834.625</v>
      </c>
      <c r="J1039" s="29" t="str">
        <f>IFERROR(INDEX(JOGOS!$C$1:$P$16905,$G1039,4),"")</f>
        <v>Almere City</v>
      </c>
      <c r="K1039" s="32">
        <f>IFERROR(INDEX(JOGOS!$C$1:$P$16905,$G1039,5),"")</f>
        <v>2</v>
      </c>
      <c r="L1039" s="32">
        <f>IFERROR(INDEX(JOGOS!$C$1:$P$16905,$G1039,6),"")</f>
        <v>1</v>
      </c>
      <c r="M1039" s="29" t="str">
        <f>IFERROR(INDEX(JOGOS!$C$1:$P$16905,$G1039,7),"")</f>
        <v>Roda JC</v>
      </c>
      <c r="N1039" s="32">
        <f>IFERROR(INDEX(JOGOS!$C$1:$P$16905,$G1039,8),"")</f>
        <v>1</v>
      </c>
      <c r="O1039" s="32">
        <f>IFERROR(INDEX(JOGOS!$C$1:$P$16905,$G1039,9),"")</f>
        <v>1</v>
      </c>
      <c r="P1039" s="32">
        <f>IFERROR(INDEX(JOGOS!$C$1:$P$16905,$G1039,10),"")</f>
        <v>0</v>
      </c>
      <c r="Q1039" s="32">
        <f>IFERROR(INDEX(JOGOS!$C$1:$P$16905,$G1039,11),"")</f>
        <v>0</v>
      </c>
      <c r="R1039" s="32">
        <f>IFERROR(INDEX(JOGOS!$C$1:$P$16905,$G1039,12),"")</f>
        <v>0</v>
      </c>
      <c r="S1039" s="32">
        <f>IFERROR(INDEX(JOGOS!$C$1:$P$16905,$G1039,13),"")</f>
        <v>0</v>
      </c>
      <c r="T1039" s="32">
        <f t="shared" si="94"/>
        <v>0</v>
      </c>
    </row>
    <row r="1040" spans="1:20">
      <c r="A1040" t="str">
        <f>IF(Tabela3[[#This Row],[GOL CASA]]&lt;&gt;"",Tabela3[[#This Row],[TIME CASA]],"")</f>
        <v>Den Bosch</v>
      </c>
      <c r="B1040" t="str">
        <f>IF(Tabela3[[#This Row],[GOL FORA]]&lt;&gt;"",Tabela3[[#This Row],[TIME FORA]],"")</f>
        <v>Heracles</v>
      </c>
      <c r="C1040">
        <f t="shared" si="90"/>
        <v>0</v>
      </c>
      <c r="D1040">
        <f t="shared" si="91"/>
        <v>0</v>
      </c>
      <c r="E1040">
        <f t="shared" si="93"/>
        <v>0</v>
      </c>
      <c r="F1040" t="str">
        <f t="shared" si="92"/>
        <v/>
      </c>
      <c r="H1040" t="str">
        <f>IFERROR(INDEX(JOGOS!$C$1:$P$16905,$G1040,1),"")</f>
        <v>Eerste Divisie 22/23</v>
      </c>
      <c r="I1040" s="29">
        <f>IFERROR(INDEX(JOGOS!$C$1:$P$16905,$G1040,3),"")</f>
        <v>44834.625</v>
      </c>
      <c r="J1040" s="29" t="str">
        <f>IFERROR(INDEX(JOGOS!$C$1:$P$16905,$G1040,4),"")</f>
        <v>Den Bosch</v>
      </c>
      <c r="K1040" s="32">
        <f>IFERROR(INDEX(JOGOS!$C$1:$P$16905,$G1040,5),"")</f>
        <v>1</v>
      </c>
      <c r="L1040" s="32">
        <f>IFERROR(INDEX(JOGOS!$C$1:$P$16905,$G1040,6),"")</f>
        <v>2</v>
      </c>
      <c r="M1040" s="29" t="str">
        <f>IFERROR(INDEX(JOGOS!$C$1:$P$16905,$G1040,7),"")</f>
        <v>Heracles</v>
      </c>
      <c r="N1040" s="32">
        <f>IFERROR(INDEX(JOGOS!$C$1:$P$16905,$G1040,8),"")</f>
        <v>1</v>
      </c>
      <c r="O1040" s="32">
        <f>IFERROR(INDEX(JOGOS!$C$1:$P$16905,$G1040,9),"")</f>
        <v>1</v>
      </c>
      <c r="P1040" s="32">
        <f>IFERROR(INDEX(JOGOS!$C$1:$P$16905,$G1040,10),"")</f>
        <v>0</v>
      </c>
      <c r="Q1040" s="32">
        <f>IFERROR(INDEX(JOGOS!$C$1:$P$16905,$G1040,11),"")</f>
        <v>0</v>
      </c>
      <c r="R1040" s="32">
        <f>IFERROR(INDEX(JOGOS!$C$1:$P$16905,$G1040,12),"")</f>
        <v>0</v>
      </c>
      <c r="S1040" s="32">
        <f>IFERROR(INDEX(JOGOS!$C$1:$P$16905,$G1040,13),"")</f>
        <v>0</v>
      </c>
      <c r="T1040" s="32">
        <f t="shared" si="94"/>
        <v>0</v>
      </c>
    </row>
    <row r="1041" spans="1:20">
      <c r="A1041" t="str">
        <f>IF(Tabela3[[#This Row],[GOL CASA]]&lt;&gt;"",Tabela3[[#This Row],[TIME CASA]],"")</f>
        <v>Eindhoven</v>
      </c>
      <c r="B1041" t="str">
        <f>IF(Tabela3[[#This Row],[GOL FORA]]&lt;&gt;"",Tabela3[[#This Row],[TIME FORA]],"")</f>
        <v>Dordrecht</v>
      </c>
      <c r="C1041">
        <f t="shared" si="90"/>
        <v>0</v>
      </c>
      <c r="D1041">
        <f t="shared" si="91"/>
        <v>0</v>
      </c>
      <c r="E1041">
        <f t="shared" si="93"/>
        <v>0</v>
      </c>
      <c r="F1041" t="str">
        <f t="shared" si="92"/>
        <v/>
      </c>
      <c r="H1041" t="str">
        <f>IFERROR(INDEX(JOGOS!$C$1:$P$16905,$G1041,1),"")</f>
        <v>Eerste Divisie 22/23</v>
      </c>
      <c r="I1041" s="29">
        <f>IFERROR(INDEX(JOGOS!$C$1:$P$16905,$G1041,3),"")</f>
        <v>44834.625</v>
      </c>
      <c r="J1041" s="29" t="str">
        <f>IFERROR(INDEX(JOGOS!$C$1:$P$16905,$G1041,4),"")</f>
        <v>Eindhoven</v>
      </c>
      <c r="K1041" s="32">
        <f>IFERROR(INDEX(JOGOS!$C$1:$P$16905,$G1041,5),"")</f>
        <v>1</v>
      </c>
      <c r="L1041" s="32">
        <f>IFERROR(INDEX(JOGOS!$C$1:$P$16905,$G1041,6),"")</f>
        <v>1</v>
      </c>
      <c r="M1041" s="29" t="str">
        <f>IFERROR(INDEX(JOGOS!$C$1:$P$16905,$G1041,7),"")</f>
        <v>Dordrecht</v>
      </c>
      <c r="N1041" s="32">
        <f>IFERROR(INDEX(JOGOS!$C$1:$P$16905,$G1041,8),"")</f>
        <v>0</v>
      </c>
      <c r="O1041" s="32">
        <f>IFERROR(INDEX(JOGOS!$C$1:$P$16905,$G1041,9),"")</f>
        <v>0</v>
      </c>
      <c r="P1041" s="32">
        <f>IFERROR(INDEX(JOGOS!$C$1:$P$16905,$G1041,10),"")</f>
        <v>0</v>
      </c>
      <c r="Q1041" s="32">
        <f>IFERROR(INDEX(JOGOS!$C$1:$P$16905,$G1041,11),"")</f>
        <v>0</v>
      </c>
      <c r="R1041" s="32">
        <f>IFERROR(INDEX(JOGOS!$C$1:$P$16905,$G1041,12),"")</f>
        <v>0</v>
      </c>
      <c r="S1041" s="32">
        <f>IFERROR(INDEX(JOGOS!$C$1:$P$16905,$G1041,13),"")</f>
        <v>0</v>
      </c>
      <c r="T1041" s="32">
        <f t="shared" si="94"/>
        <v>0</v>
      </c>
    </row>
    <row r="1042" spans="1:20">
      <c r="A1042" t="str">
        <f>IF(Tabela3[[#This Row],[GOL CASA]]&lt;&gt;"",Tabela3[[#This Row],[TIME CASA]],"")</f>
        <v>De Graafschap</v>
      </c>
      <c r="B1042" t="str">
        <f>IF(Tabela3[[#This Row],[GOL FORA]]&lt;&gt;"",Tabela3[[#This Row],[TIME FORA]],"")</f>
        <v>AZ II</v>
      </c>
      <c r="C1042">
        <f t="shared" si="90"/>
        <v>0</v>
      </c>
      <c r="D1042">
        <f t="shared" si="91"/>
        <v>0</v>
      </c>
      <c r="E1042">
        <f t="shared" si="93"/>
        <v>0</v>
      </c>
      <c r="F1042" t="str">
        <f t="shared" si="92"/>
        <v/>
      </c>
      <c r="H1042" t="str">
        <f>IFERROR(INDEX(JOGOS!$C$1:$P$16905,$G1042,1),"")</f>
        <v>Eerste Divisie 22/23</v>
      </c>
      <c r="I1042" s="29">
        <f>IFERROR(INDEX(JOGOS!$C$1:$P$16905,$G1042,3),"")</f>
        <v>44834.625</v>
      </c>
      <c r="J1042" s="29" t="str">
        <f>IFERROR(INDEX(JOGOS!$C$1:$P$16905,$G1042,4),"")</f>
        <v>De Graafschap</v>
      </c>
      <c r="K1042" s="32">
        <f>IFERROR(INDEX(JOGOS!$C$1:$P$16905,$G1042,5),"")</f>
        <v>2</v>
      </c>
      <c r="L1042" s="32">
        <f>IFERROR(INDEX(JOGOS!$C$1:$P$16905,$G1042,6),"")</f>
        <v>0</v>
      </c>
      <c r="M1042" s="29" t="str">
        <f>IFERROR(INDEX(JOGOS!$C$1:$P$16905,$G1042,7),"")</f>
        <v>AZ II</v>
      </c>
      <c r="N1042" s="32">
        <f>IFERROR(INDEX(JOGOS!$C$1:$P$16905,$G1042,8),"")</f>
        <v>1</v>
      </c>
      <c r="O1042" s="32">
        <f>IFERROR(INDEX(JOGOS!$C$1:$P$16905,$G1042,9),"")</f>
        <v>0</v>
      </c>
      <c r="P1042" s="32">
        <f>IFERROR(INDEX(JOGOS!$C$1:$P$16905,$G1042,10),"")</f>
        <v>0</v>
      </c>
      <c r="Q1042" s="32">
        <f>IFERROR(INDEX(JOGOS!$C$1:$P$16905,$G1042,11),"")</f>
        <v>0</v>
      </c>
      <c r="R1042" s="32">
        <f>IFERROR(INDEX(JOGOS!$C$1:$P$16905,$G1042,12),"")</f>
        <v>0</v>
      </c>
      <c r="S1042" s="32">
        <f>IFERROR(INDEX(JOGOS!$C$1:$P$16905,$G1042,13),"")</f>
        <v>0</v>
      </c>
      <c r="T1042" s="32">
        <f t="shared" si="94"/>
        <v>0</v>
      </c>
    </row>
    <row r="1043" spans="1:20">
      <c r="A1043" t="str">
        <f>IF(Tabela3[[#This Row],[GOL CASA]]&lt;&gt;"",Tabela3[[#This Row],[TIME CASA]],"")</f>
        <v>Helmond Sport</v>
      </c>
      <c r="B1043" t="str">
        <f>IF(Tabela3[[#This Row],[GOL FORA]]&lt;&gt;"",Tabela3[[#This Row],[TIME FORA]],"")</f>
        <v>Oss</v>
      </c>
      <c r="C1043">
        <f t="shared" si="90"/>
        <v>0</v>
      </c>
      <c r="D1043">
        <f t="shared" si="91"/>
        <v>0</v>
      </c>
      <c r="E1043">
        <f t="shared" si="93"/>
        <v>0</v>
      </c>
      <c r="F1043" t="str">
        <f t="shared" si="92"/>
        <v/>
      </c>
      <c r="H1043" t="str">
        <f>IFERROR(INDEX(JOGOS!$C$1:$P$16905,$G1043,1),"")</f>
        <v>Eerste Divisie 22/23</v>
      </c>
      <c r="I1043" s="29">
        <f>IFERROR(INDEX(JOGOS!$C$1:$P$16905,$G1043,3),"")</f>
        <v>44834.625</v>
      </c>
      <c r="J1043" s="29" t="str">
        <f>IFERROR(INDEX(JOGOS!$C$1:$P$16905,$G1043,4),"")</f>
        <v>Helmond Sport</v>
      </c>
      <c r="K1043" s="32">
        <f>IFERROR(INDEX(JOGOS!$C$1:$P$16905,$G1043,5),"")</f>
        <v>1</v>
      </c>
      <c r="L1043" s="32">
        <f>IFERROR(INDEX(JOGOS!$C$1:$P$16905,$G1043,6),"")</f>
        <v>2</v>
      </c>
      <c r="M1043" s="29" t="str">
        <f>IFERROR(INDEX(JOGOS!$C$1:$P$16905,$G1043,7),"")</f>
        <v>Oss</v>
      </c>
      <c r="N1043" s="32">
        <f>IFERROR(INDEX(JOGOS!$C$1:$P$16905,$G1043,8),"")</f>
        <v>1</v>
      </c>
      <c r="O1043" s="32">
        <f>IFERROR(INDEX(JOGOS!$C$1:$P$16905,$G1043,9),"")</f>
        <v>2</v>
      </c>
      <c r="P1043" s="32">
        <f>IFERROR(INDEX(JOGOS!$C$1:$P$16905,$G1043,10),"")</f>
        <v>0</v>
      </c>
      <c r="Q1043" s="32">
        <f>IFERROR(INDEX(JOGOS!$C$1:$P$16905,$G1043,11),"")</f>
        <v>0</v>
      </c>
      <c r="R1043" s="32">
        <f>IFERROR(INDEX(JOGOS!$C$1:$P$16905,$G1043,12),"")</f>
        <v>0</v>
      </c>
      <c r="S1043" s="32">
        <f>IFERROR(INDEX(JOGOS!$C$1:$P$16905,$G1043,13),"")</f>
        <v>0</v>
      </c>
      <c r="T1043" s="32">
        <f t="shared" si="94"/>
        <v>0</v>
      </c>
    </row>
    <row r="1044" spans="1:20">
      <c r="A1044" t="str">
        <f>IF(Tabela3[[#This Row],[GOL CASA]]&lt;&gt;"",Tabela3[[#This Row],[TIME CASA]],"")</f>
        <v>MVV</v>
      </c>
      <c r="B1044" t="str">
        <f>IF(Tabela3[[#This Row],[GOL FORA]]&lt;&gt;"",Tabela3[[#This Row],[TIME FORA]],"")</f>
        <v>Willem II</v>
      </c>
      <c r="C1044">
        <f t="shared" si="90"/>
        <v>0</v>
      </c>
      <c r="D1044">
        <f t="shared" si="91"/>
        <v>0</v>
      </c>
      <c r="E1044">
        <f t="shared" si="93"/>
        <v>0</v>
      </c>
      <c r="F1044" t="str">
        <f t="shared" si="92"/>
        <v/>
      </c>
      <c r="H1044" t="str">
        <f>IFERROR(INDEX(JOGOS!$C$1:$P$16905,$G1044,1),"")</f>
        <v>Eerste Divisie 22/23</v>
      </c>
      <c r="I1044" s="29">
        <f>IFERROR(INDEX(JOGOS!$C$1:$P$16905,$G1044,3),"")</f>
        <v>44834.625</v>
      </c>
      <c r="J1044" s="29" t="str">
        <f>IFERROR(INDEX(JOGOS!$C$1:$P$16905,$G1044,4),"")</f>
        <v>MVV</v>
      </c>
      <c r="K1044" s="32">
        <f>IFERROR(INDEX(JOGOS!$C$1:$P$16905,$G1044,5),"")</f>
        <v>3</v>
      </c>
      <c r="L1044" s="32">
        <f>IFERROR(INDEX(JOGOS!$C$1:$P$16905,$G1044,6),"")</f>
        <v>2</v>
      </c>
      <c r="M1044" s="29" t="str">
        <f>IFERROR(INDEX(JOGOS!$C$1:$P$16905,$G1044,7),"")</f>
        <v>Willem II</v>
      </c>
      <c r="N1044" s="32">
        <f>IFERROR(INDEX(JOGOS!$C$1:$P$16905,$G1044,8),"")</f>
        <v>0</v>
      </c>
      <c r="O1044" s="32">
        <f>IFERROR(INDEX(JOGOS!$C$1:$P$16905,$G1044,9),"")</f>
        <v>2</v>
      </c>
      <c r="P1044" s="32">
        <f>IFERROR(INDEX(JOGOS!$C$1:$P$16905,$G1044,10),"")</f>
        <v>0</v>
      </c>
      <c r="Q1044" s="32">
        <f>IFERROR(INDEX(JOGOS!$C$1:$P$16905,$G1044,11),"")</f>
        <v>0</v>
      </c>
      <c r="R1044" s="32">
        <f>IFERROR(INDEX(JOGOS!$C$1:$P$16905,$G1044,12),"")</f>
        <v>0</v>
      </c>
      <c r="S1044" s="32">
        <f>IFERROR(INDEX(JOGOS!$C$1:$P$16905,$G1044,13),"")</f>
        <v>0</v>
      </c>
      <c r="T1044" s="32">
        <f t="shared" si="94"/>
        <v>0</v>
      </c>
    </row>
    <row r="1045" spans="1:20">
      <c r="A1045" t="str">
        <f>IF(Tabela3[[#This Row],[GOL CASA]]&lt;&gt;"",Tabela3[[#This Row],[TIME CASA]],"")</f>
        <v>NAC Breda</v>
      </c>
      <c r="B1045" t="str">
        <f>IF(Tabela3[[#This Row],[GOL FORA]]&lt;&gt;"",Tabela3[[#This Row],[TIME FORA]],"")</f>
        <v>VVV</v>
      </c>
      <c r="C1045">
        <f t="shared" si="90"/>
        <v>0</v>
      </c>
      <c r="D1045">
        <f t="shared" si="91"/>
        <v>0</v>
      </c>
      <c r="E1045">
        <f t="shared" si="93"/>
        <v>0</v>
      </c>
      <c r="F1045" t="str">
        <f t="shared" si="92"/>
        <v/>
      </c>
      <c r="H1045" t="str">
        <f>IFERROR(INDEX(JOGOS!$C$1:$P$16905,$G1045,1),"")</f>
        <v>Eerste Divisie 22/23</v>
      </c>
      <c r="I1045" s="29">
        <f>IFERROR(INDEX(JOGOS!$C$1:$P$16905,$G1045,3),"")</f>
        <v>44834.625</v>
      </c>
      <c r="J1045" s="29" t="str">
        <f>IFERROR(INDEX(JOGOS!$C$1:$P$16905,$G1045,4),"")</f>
        <v>NAC Breda</v>
      </c>
      <c r="K1045" s="32">
        <f>IFERROR(INDEX(JOGOS!$C$1:$P$16905,$G1045,5),"")</f>
        <v>1</v>
      </c>
      <c r="L1045" s="32">
        <f>IFERROR(INDEX(JOGOS!$C$1:$P$16905,$G1045,6),"")</f>
        <v>2</v>
      </c>
      <c r="M1045" s="29" t="str">
        <f>IFERROR(INDEX(JOGOS!$C$1:$P$16905,$G1045,7),"")</f>
        <v>VVV</v>
      </c>
      <c r="N1045" s="32">
        <f>IFERROR(INDEX(JOGOS!$C$1:$P$16905,$G1045,8),"")</f>
        <v>0</v>
      </c>
      <c r="O1045" s="32">
        <f>IFERROR(INDEX(JOGOS!$C$1:$P$16905,$G1045,9),"")</f>
        <v>0</v>
      </c>
      <c r="P1045" s="32">
        <f>IFERROR(INDEX(JOGOS!$C$1:$P$16905,$G1045,10),"")</f>
        <v>0</v>
      </c>
      <c r="Q1045" s="32">
        <f>IFERROR(INDEX(JOGOS!$C$1:$P$16905,$G1045,11),"")</f>
        <v>0</v>
      </c>
      <c r="R1045" s="32">
        <f>IFERROR(INDEX(JOGOS!$C$1:$P$16905,$G1045,12),"")</f>
        <v>0</v>
      </c>
      <c r="S1045" s="32">
        <f>IFERROR(INDEX(JOGOS!$C$1:$P$16905,$G1045,13),"")</f>
        <v>0</v>
      </c>
      <c r="T1045" s="32">
        <f t="shared" si="94"/>
        <v>0</v>
      </c>
    </row>
    <row r="1046" spans="1:20">
      <c r="A1046" t="str">
        <f>IF(Tabela3[[#This Row],[GOL CASA]]&lt;&gt;"",Tabela3[[#This Row],[TIME CASA]],"")</f>
        <v>PEC Zwolle</v>
      </c>
      <c r="B1046" t="str">
        <f>IF(Tabela3[[#This Row],[GOL FORA]]&lt;&gt;"",Tabela3[[#This Row],[TIME FORA]],"")</f>
        <v>Ajax II</v>
      </c>
      <c r="C1046">
        <f t="shared" si="90"/>
        <v>0</v>
      </c>
      <c r="D1046">
        <f t="shared" si="91"/>
        <v>0</v>
      </c>
      <c r="E1046">
        <f t="shared" si="93"/>
        <v>0</v>
      </c>
      <c r="F1046" t="str">
        <f t="shared" si="92"/>
        <v/>
      </c>
      <c r="H1046" t="str">
        <f>IFERROR(INDEX(JOGOS!$C$1:$P$16905,$G1046,1),"")</f>
        <v>Eerste Divisie 22/23</v>
      </c>
      <c r="I1046" s="29">
        <f>IFERROR(INDEX(JOGOS!$C$1:$P$16905,$G1046,3),"")</f>
        <v>44834.625</v>
      </c>
      <c r="J1046" s="29" t="str">
        <f>IFERROR(INDEX(JOGOS!$C$1:$P$16905,$G1046,4),"")</f>
        <v>PEC Zwolle</v>
      </c>
      <c r="K1046" s="32">
        <f>IFERROR(INDEX(JOGOS!$C$1:$P$16905,$G1046,5),"")</f>
        <v>1</v>
      </c>
      <c r="L1046" s="32">
        <f>IFERROR(INDEX(JOGOS!$C$1:$P$16905,$G1046,6),"")</f>
        <v>1</v>
      </c>
      <c r="M1046" s="29" t="str">
        <f>IFERROR(INDEX(JOGOS!$C$1:$P$16905,$G1046,7),"")</f>
        <v>Ajax II</v>
      </c>
      <c r="N1046" s="32">
        <f>IFERROR(INDEX(JOGOS!$C$1:$P$16905,$G1046,8),"")</f>
        <v>0</v>
      </c>
      <c r="O1046" s="32">
        <f>IFERROR(INDEX(JOGOS!$C$1:$P$16905,$G1046,9),"")</f>
        <v>0</v>
      </c>
      <c r="P1046" s="32">
        <f>IFERROR(INDEX(JOGOS!$C$1:$P$16905,$G1046,10),"")</f>
        <v>0</v>
      </c>
      <c r="Q1046" s="32">
        <f>IFERROR(INDEX(JOGOS!$C$1:$P$16905,$G1046,11),"")</f>
        <v>0</v>
      </c>
      <c r="R1046" s="32">
        <f>IFERROR(INDEX(JOGOS!$C$1:$P$16905,$G1046,12),"")</f>
        <v>0</v>
      </c>
      <c r="S1046" s="32">
        <f>IFERROR(INDEX(JOGOS!$C$1:$P$16905,$G1046,13),"")</f>
        <v>0</v>
      </c>
      <c r="T1046" s="32">
        <f t="shared" si="94"/>
        <v>0</v>
      </c>
    </row>
    <row r="1047" spans="1:20">
      <c r="A1047" t="str">
        <f>IF(Tabela3[[#This Row],[GOL CASA]]&lt;&gt;"",Tabela3[[#This Row],[TIME CASA]],"")</f>
        <v>Telstar</v>
      </c>
      <c r="B1047" t="str">
        <f>IF(Tabela3[[#This Row],[GOL FORA]]&lt;&gt;"",Tabela3[[#This Row],[TIME FORA]],"")</f>
        <v>Utrecht II</v>
      </c>
      <c r="C1047">
        <f t="shared" si="90"/>
        <v>0</v>
      </c>
      <c r="D1047">
        <f t="shared" si="91"/>
        <v>0</v>
      </c>
      <c r="E1047">
        <f t="shared" si="93"/>
        <v>0</v>
      </c>
      <c r="F1047" t="str">
        <f t="shared" si="92"/>
        <v/>
      </c>
      <c r="H1047" t="str">
        <f>IFERROR(INDEX(JOGOS!$C$1:$P$16905,$G1047,1),"")</f>
        <v>Eerste Divisie 22/23</v>
      </c>
      <c r="I1047" s="29">
        <f>IFERROR(INDEX(JOGOS!$C$1:$P$16905,$G1047,3),"")</f>
        <v>44834.625</v>
      </c>
      <c r="J1047" s="29" t="str">
        <f>IFERROR(INDEX(JOGOS!$C$1:$P$16905,$G1047,4),"")</f>
        <v>Telstar</v>
      </c>
      <c r="K1047" s="32">
        <f>IFERROR(INDEX(JOGOS!$C$1:$P$16905,$G1047,5),"")</f>
        <v>2</v>
      </c>
      <c r="L1047" s="32">
        <f>IFERROR(INDEX(JOGOS!$C$1:$P$16905,$G1047,6),"")</f>
        <v>2</v>
      </c>
      <c r="M1047" s="29" t="str">
        <f>IFERROR(INDEX(JOGOS!$C$1:$P$16905,$G1047,7),"")</f>
        <v>Utrecht II</v>
      </c>
      <c r="N1047" s="32">
        <f>IFERROR(INDEX(JOGOS!$C$1:$P$16905,$G1047,8),"")</f>
        <v>1</v>
      </c>
      <c r="O1047" s="32">
        <f>IFERROR(INDEX(JOGOS!$C$1:$P$16905,$G1047,9),"")</f>
        <v>0</v>
      </c>
      <c r="P1047" s="32">
        <f>IFERROR(INDEX(JOGOS!$C$1:$P$16905,$G1047,10),"")</f>
        <v>0</v>
      </c>
      <c r="Q1047" s="32">
        <f>IFERROR(INDEX(JOGOS!$C$1:$P$16905,$G1047,11),"")</f>
        <v>0</v>
      </c>
      <c r="R1047" s="32">
        <f>IFERROR(INDEX(JOGOS!$C$1:$P$16905,$G1047,12),"")</f>
        <v>0</v>
      </c>
      <c r="S1047" s="32">
        <f>IFERROR(INDEX(JOGOS!$C$1:$P$16905,$G1047,13),"")</f>
        <v>0</v>
      </c>
      <c r="T1047" s="32">
        <f t="shared" si="94"/>
        <v>0</v>
      </c>
    </row>
    <row r="1048" spans="1:20">
      <c r="A1048" t="str">
        <f>IF(Tabela3[[#This Row],[GOL CASA]]&lt;&gt;"",Tabela3[[#This Row],[TIME CASA]],"")</f>
        <v>ADO Den Haag</v>
      </c>
      <c r="B1048" t="str">
        <f>IF(Tabela3[[#This Row],[GOL FORA]]&lt;&gt;"",Tabela3[[#This Row],[TIME FORA]],"")</f>
        <v>Eindhoven</v>
      </c>
      <c r="C1048">
        <f t="shared" si="90"/>
        <v>0</v>
      </c>
      <c r="D1048">
        <f t="shared" si="91"/>
        <v>0</v>
      </c>
      <c r="E1048">
        <f t="shared" si="93"/>
        <v>0</v>
      </c>
      <c r="F1048" t="str">
        <f t="shared" si="92"/>
        <v/>
      </c>
      <c r="H1048" t="str">
        <f>IFERROR(INDEX(JOGOS!$C$1:$P$16905,$G1048,1),"")</f>
        <v>Eerste Divisie 22/23</v>
      </c>
      <c r="I1048" s="29">
        <f>IFERROR(INDEX(JOGOS!$C$1:$P$16905,$G1048,3),"")</f>
        <v>44841.625</v>
      </c>
      <c r="J1048" s="29" t="str">
        <f>IFERROR(INDEX(JOGOS!$C$1:$P$16905,$G1048,4),"")</f>
        <v>ADO Den Haag</v>
      </c>
      <c r="K1048" s="32">
        <f>IFERROR(INDEX(JOGOS!$C$1:$P$16905,$G1048,5),"")</f>
        <v>1</v>
      </c>
      <c r="L1048" s="32">
        <f>IFERROR(INDEX(JOGOS!$C$1:$P$16905,$G1048,6),"")</f>
        <v>0</v>
      </c>
      <c r="M1048" s="29" t="str">
        <f>IFERROR(INDEX(JOGOS!$C$1:$P$16905,$G1048,7),"")</f>
        <v>Eindhoven</v>
      </c>
      <c r="N1048" s="32">
        <f>IFERROR(INDEX(JOGOS!$C$1:$P$16905,$G1048,8),"")</f>
        <v>0</v>
      </c>
      <c r="O1048" s="32">
        <f>IFERROR(INDEX(JOGOS!$C$1:$P$16905,$G1048,9),"")</f>
        <v>0</v>
      </c>
      <c r="P1048" s="32">
        <f>IFERROR(INDEX(JOGOS!$C$1:$P$16905,$G1048,10),"")</f>
        <v>0</v>
      </c>
      <c r="Q1048" s="32">
        <f>IFERROR(INDEX(JOGOS!$C$1:$P$16905,$G1048,11),"")</f>
        <v>0</v>
      </c>
      <c r="R1048" s="32">
        <f>IFERROR(INDEX(JOGOS!$C$1:$P$16905,$G1048,12),"")</f>
        <v>0</v>
      </c>
      <c r="S1048" s="32">
        <f>IFERROR(INDEX(JOGOS!$C$1:$P$16905,$G1048,13),"")</f>
        <v>0</v>
      </c>
      <c r="T1048" s="32">
        <f t="shared" si="94"/>
        <v>0</v>
      </c>
    </row>
    <row r="1049" spans="1:20">
      <c r="A1049" t="str">
        <f>IF(Tabela3[[#This Row],[GOL CASA]]&lt;&gt;"",Tabela3[[#This Row],[TIME CASA]],"")</f>
        <v>Ajax II</v>
      </c>
      <c r="B1049" t="str">
        <f>IF(Tabela3[[#This Row],[GOL FORA]]&lt;&gt;"",Tabela3[[#This Row],[TIME FORA]],"")</f>
        <v>Helmond Sport</v>
      </c>
      <c r="C1049">
        <f t="shared" si="90"/>
        <v>0</v>
      </c>
      <c r="D1049">
        <f t="shared" si="91"/>
        <v>0</v>
      </c>
      <c r="E1049">
        <f t="shared" si="93"/>
        <v>0</v>
      </c>
      <c r="F1049" t="str">
        <f t="shared" si="92"/>
        <v/>
      </c>
      <c r="H1049" t="str">
        <f>IFERROR(INDEX(JOGOS!$C$1:$P$16905,$G1049,1),"")</f>
        <v>Eerste Divisie 22/23</v>
      </c>
      <c r="I1049" s="29">
        <f>IFERROR(INDEX(JOGOS!$C$1:$P$16905,$G1049,3),"")</f>
        <v>44841.625</v>
      </c>
      <c r="J1049" s="29" t="str">
        <f>IFERROR(INDEX(JOGOS!$C$1:$P$16905,$G1049,4),"")</f>
        <v>Ajax II</v>
      </c>
      <c r="K1049" s="32">
        <f>IFERROR(INDEX(JOGOS!$C$1:$P$16905,$G1049,5),"")</f>
        <v>0</v>
      </c>
      <c r="L1049" s="32">
        <f>IFERROR(INDEX(JOGOS!$C$1:$P$16905,$G1049,6),"")</f>
        <v>1</v>
      </c>
      <c r="M1049" s="29" t="str">
        <f>IFERROR(INDEX(JOGOS!$C$1:$P$16905,$G1049,7),"")</f>
        <v>Helmond Sport</v>
      </c>
      <c r="N1049" s="32">
        <f>IFERROR(INDEX(JOGOS!$C$1:$P$16905,$G1049,8),"")</f>
        <v>0</v>
      </c>
      <c r="O1049" s="32">
        <f>IFERROR(INDEX(JOGOS!$C$1:$P$16905,$G1049,9),"")</f>
        <v>1</v>
      </c>
      <c r="P1049" s="32">
        <f>IFERROR(INDEX(JOGOS!$C$1:$P$16905,$G1049,10),"")</f>
        <v>0</v>
      </c>
      <c r="Q1049" s="32">
        <f>IFERROR(INDEX(JOGOS!$C$1:$P$16905,$G1049,11),"")</f>
        <v>0</v>
      </c>
      <c r="R1049" s="32">
        <f>IFERROR(INDEX(JOGOS!$C$1:$P$16905,$G1049,12),"")</f>
        <v>0</v>
      </c>
      <c r="S1049" s="32">
        <f>IFERROR(INDEX(JOGOS!$C$1:$P$16905,$G1049,13),"")</f>
        <v>0</v>
      </c>
      <c r="T1049" s="32">
        <f t="shared" si="94"/>
        <v>0</v>
      </c>
    </row>
    <row r="1050" spans="1:20">
      <c r="A1050" t="str">
        <f>IF(Tabela3[[#This Row],[GOL CASA]]&lt;&gt;"",Tabela3[[#This Row],[TIME CASA]],"")</f>
        <v>AZ II</v>
      </c>
      <c r="B1050" t="str">
        <f>IF(Tabela3[[#This Row],[GOL FORA]]&lt;&gt;"",Tabela3[[#This Row],[TIME FORA]],"")</f>
        <v>NAC Breda</v>
      </c>
      <c r="C1050">
        <f t="shared" si="90"/>
        <v>0</v>
      </c>
      <c r="D1050">
        <f t="shared" si="91"/>
        <v>0</v>
      </c>
      <c r="E1050">
        <f t="shared" si="93"/>
        <v>0</v>
      </c>
      <c r="F1050" t="str">
        <f t="shared" si="92"/>
        <v/>
      </c>
      <c r="H1050" t="str">
        <f>IFERROR(INDEX(JOGOS!$C$1:$P$16905,$G1050,1),"")</f>
        <v>Eerste Divisie 22/23</v>
      </c>
      <c r="I1050" s="29">
        <f>IFERROR(INDEX(JOGOS!$C$1:$P$16905,$G1050,3),"")</f>
        <v>44841.625</v>
      </c>
      <c r="J1050" s="29" t="str">
        <f>IFERROR(INDEX(JOGOS!$C$1:$P$16905,$G1050,4),"")</f>
        <v>AZ II</v>
      </c>
      <c r="K1050" s="32">
        <f>IFERROR(INDEX(JOGOS!$C$1:$P$16905,$G1050,5),"")</f>
        <v>4</v>
      </c>
      <c r="L1050" s="32">
        <f>IFERROR(INDEX(JOGOS!$C$1:$P$16905,$G1050,6),"")</f>
        <v>0</v>
      </c>
      <c r="M1050" s="29" t="str">
        <f>IFERROR(INDEX(JOGOS!$C$1:$P$16905,$G1050,7),"")</f>
        <v>NAC Breda</v>
      </c>
      <c r="N1050" s="32">
        <f>IFERROR(INDEX(JOGOS!$C$1:$P$16905,$G1050,8),"")</f>
        <v>1</v>
      </c>
      <c r="O1050" s="32">
        <f>IFERROR(INDEX(JOGOS!$C$1:$P$16905,$G1050,9),"")</f>
        <v>0</v>
      </c>
      <c r="P1050" s="32">
        <f>IFERROR(INDEX(JOGOS!$C$1:$P$16905,$G1050,10),"")</f>
        <v>0</v>
      </c>
      <c r="Q1050" s="32">
        <f>IFERROR(INDEX(JOGOS!$C$1:$P$16905,$G1050,11),"")</f>
        <v>0</v>
      </c>
      <c r="R1050" s="32">
        <f>IFERROR(INDEX(JOGOS!$C$1:$P$16905,$G1050,12),"")</f>
        <v>0</v>
      </c>
      <c r="S1050" s="32">
        <f>IFERROR(INDEX(JOGOS!$C$1:$P$16905,$G1050,13),"")</f>
        <v>0</v>
      </c>
      <c r="T1050" s="32">
        <f t="shared" si="94"/>
        <v>0</v>
      </c>
    </row>
    <row r="1051" spans="1:20">
      <c r="A1051" t="str">
        <f>IF(Tabela3[[#This Row],[GOL CASA]]&lt;&gt;"",Tabela3[[#This Row],[TIME CASA]],"")</f>
        <v>Dordrecht</v>
      </c>
      <c r="B1051" t="str">
        <f>IF(Tabela3[[#This Row],[GOL FORA]]&lt;&gt;"",Tabela3[[#This Row],[TIME FORA]],"")</f>
        <v>PEC Zwolle</v>
      </c>
      <c r="C1051">
        <f t="shared" si="90"/>
        <v>0</v>
      </c>
      <c r="D1051">
        <f t="shared" si="91"/>
        <v>0</v>
      </c>
      <c r="E1051">
        <f t="shared" si="93"/>
        <v>0</v>
      </c>
      <c r="F1051" t="str">
        <f t="shared" si="92"/>
        <v/>
      </c>
      <c r="H1051" t="str">
        <f>IFERROR(INDEX(JOGOS!$C$1:$P$16905,$G1051,1),"")</f>
        <v>Eerste Divisie 22/23</v>
      </c>
      <c r="I1051" s="29">
        <f>IFERROR(INDEX(JOGOS!$C$1:$P$16905,$G1051,3),"")</f>
        <v>44841.625</v>
      </c>
      <c r="J1051" s="29" t="str">
        <f>IFERROR(INDEX(JOGOS!$C$1:$P$16905,$G1051,4),"")</f>
        <v>Dordrecht</v>
      </c>
      <c r="K1051" s="32">
        <f>IFERROR(INDEX(JOGOS!$C$1:$P$16905,$G1051,5),"")</f>
        <v>3</v>
      </c>
      <c r="L1051" s="32">
        <f>IFERROR(INDEX(JOGOS!$C$1:$P$16905,$G1051,6),"")</f>
        <v>0</v>
      </c>
      <c r="M1051" s="29" t="str">
        <f>IFERROR(INDEX(JOGOS!$C$1:$P$16905,$G1051,7),"")</f>
        <v>PEC Zwolle</v>
      </c>
      <c r="N1051" s="32">
        <f>IFERROR(INDEX(JOGOS!$C$1:$P$16905,$G1051,8),"")</f>
        <v>1</v>
      </c>
      <c r="O1051" s="32">
        <f>IFERROR(INDEX(JOGOS!$C$1:$P$16905,$G1051,9),"")</f>
        <v>0</v>
      </c>
      <c r="P1051" s="32">
        <f>IFERROR(INDEX(JOGOS!$C$1:$P$16905,$G1051,10),"")</f>
        <v>0</v>
      </c>
      <c r="Q1051" s="32">
        <f>IFERROR(INDEX(JOGOS!$C$1:$P$16905,$G1051,11),"")</f>
        <v>0</v>
      </c>
      <c r="R1051" s="32">
        <f>IFERROR(INDEX(JOGOS!$C$1:$P$16905,$G1051,12),"")</f>
        <v>0</v>
      </c>
      <c r="S1051" s="32">
        <f>IFERROR(INDEX(JOGOS!$C$1:$P$16905,$G1051,13),"")</f>
        <v>0</v>
      </c>
      <c r="T1051" s="32">
        <f t="shared" si="94"/>
        <v>0</v>
      </c>
    </row>
    <row r="1052" spans="1:20">
      <c r="A1052" t="str">
        <f>IF(Tabela3[[#This Row],[GOL CASA]]&lt;&gt;"",Tabela3[[#This Row],[TIME CASA]],"")</f>
        <v>Heracles</v>
      </c>
      <c r="B1052" t="str">
        <f>IF(Tabela3[[#This Row],[GOL FORA]]&lt;&gt;"",Tabela3[[#This Row],[TIME FORA]],"")</f>
        <v>De Graafschap</v>
      </c>
      <c r="C1052">
        <f t="shared" si="90"/>
        <v>0</v>
      </c>
      <c r="D1052">
        <f t="shared" si="91"/>
        <v>0</v>
      </c>
      <c r="E1052">
        <f t="shared" si="93"/>
        <v>0</v>
      </c>
      <c r="F1052" t="str">
        <f t="shared" si="92"/>
        <v/>
      </c>
      <c r="H1052" t="str">
        <f>IFERROR(INDEX(JOGOS!$C$1:$P$16905,$G1052,1),"")</f>
        <v>Eerste Divisie 22/23</v>
      </c>
      <c r="I1052" s="29">
        <f>IFERROR(INDEX(JOGOS!$C$1:$P$16905,$G1052,3),"")</f>
        <v>44841.625</v>
      </c>
      <c r="J1052" s="29" t="str">
        <f>IFERROR(INDEX(JOGOS!$C$1:$P$16905,$G1052,4),"")</f>
        <v>Heracles</v>
      </c>
      <c r="K1052" s="32">
        <f>IFERROR(INDEX(JOGOS!$C$1:$P$16905,$G1052,5),"")</f>
        <v>3</v>
      </c>
      <c r="L1052" s="32">
        <f>IFERROR(INDEX(JOGOS!$C$1:$P$16905,$G1052,6),"")</f>
        <v>2</v>
      </c>
      <c r="M1052" s="29" t="str">
        <f>IFERROR(INDEX(JOGOS!$C$1:$P$16905,$G1052,7),"")</f>
        <v>De Graafschap</v>
      </c>
      <c r="N1052" s="32">
        <f>IFERROR(INDEX(JOGOS!$C$1:$P$16905,$G1052,8),"")</f>
        <v>1</v>
      </c>
      <c r="O1052" s="32">
        <f>IFERROR(INDEX(JOGOS!$C$1:$P$16905,$G1052,9),"")</f>
        <v>1</v>
      </c>
      <c r="P1052" s="32">
        <f>IFERROR(INDEX(JOGOS!$C$1:$P$16905,$G1052,10),"")</f>
        <v>0</v>
      </c>
      <c r="Q1052" s="32">
        <f>IFERROR(INDEX(JOGOS!$C$1:$P$16905,$G1052,11),"")</f>
        <v>0</v>
      </c>
      <c r="R1052" s="32">
        <f>IFERROR(INDEX(JOGOS!$C$1:$P$16905,$G1052,12),"")</f>
        <v>0</v>
      </c>
      <c r="S1052" s="32">
        <f>IFERROR(INDEX(JOGOS!$C$1:$P$16905,$G1052,13),"")</f>
        <v>0</v>
      </c>
      <c r="T1052" s="32">
        <f t="shared" si="94"/>
        <v>0</v>
      </c>
    </row>
    <row r="1053" spans="1:20">
      <c r="A1053" t="str">
        <f>IF(Tabela3[[#This Row],[GOL CASA]]&lt;&gt;"",Tabela3[[#This Row],[TIME CASA]],"")</f>
        <v>Oss</v>
      </c>
      <c r="B1053" t="str">
        <f>IF(Tabela3[[#This Row],[GOL FORA]]&lt;&gt;"",Tabela3[[#This Row],[TIME FORA]],"")</f>
        <v>MVV</v>
      </c>
      <c r="C1053">
        <f t="shared" si="90"/>
        <v>0</v>
      </c>
      <c r="D1053">
        <f t="shared" si="91"/>
        <v>0</v>
      </c>
      <c r="E1053">
        <f t="shared" si="93"/>
        <v>0</v>
      </c>
      <c r="F1053" t="str">
        <f t="shared" si="92"/>
        <v/>
      </c>
      <c r="H1053" t="str">
        <f>IFERROR(INDEX(JOGOS!$C$1:$P$16905,$G1053,1),"")</f>
        <v>Eerste Divisie 22/23</v>
      </c>
      <c r="I1053" s="29">
        <f>IFERROR(INDEX(JOGOS!$C$1:$P$16905,$G1053,3),"")</f>
        <v>44841.625</v>
      </c>
      <c r="J1053" s="29" t="str">
        <f>IFERROR(INDEX(JOGOS!$C$1:$P$16905,$G1053,4),"")</f>
        <v>Oss</v>
      </c>
      <c r="K1053" s="32">
        <f>IFERROR(INDEX(JOGOS!$C$1:$P$16905,$G1053,5),"")</f>
        <v>0</v>
      </c>
      <c r="L1053" s="32">
        <f>IFERROR(INDEX(JOGOS!$C$1:$P$16905,$G1053,6),"")</f>
        <v>1</v>
      </c>
      <c r="M1053" s="29" t="str">
        <f>IFERROR(INDEX(JOGOS!$C$1:$P$16905,$G1053,7),"")</f>
        <v>MVV</v>
      </c>
      <c r="N1053" s="32">
        <f>IFERROR(INDEX(JOGOS!$C$1:$P$16905,$G1053,8),"")</f>
        <v>0</v>
      </c>
      <c r="O1053" s="32">
        <f>IFERROR(INDEX(JOGOS!$C$1:$P$16905,$G1053,9),"")</f>
        <v>0</v>
      </c>
      <c r="P1053" s="32">
        <f>IFERROR(INDEX(JOGOS!$C$1:$P$16905,$G1053,10),"")</f>
        <v>0</v>
      </c>
      <c r="Q1053" s="32">
        <f>IFERROR(INDEX(JOGOS!$C$1:$P$16905,$G1053,11),"")</f>
        <v>0</v>
      </c>
      <c r="R1053" s="32">
        <f>IFERROR(INDEX(JOGOS!$C$1:$P$16905,$G1053,12),"")</f>
        <v>0</v>
      </c>
      <c r="S1053" s="32">
        <f>IFERROR(INDEX(JOGOS!$C$1:$P$16905,$G1053,13),"")</f>
        <v>0</v>
      </c>
      <c r="T1053" s="32">
        <f t="shared" si="94"/>
        <v>0</v>
      </c>
    </row>
    <row r="1054" spans="1:20">
      <c r="A1054" t="str">
        <f>IF(Tabela3[[#This Row],[GOL CASA]]&lt;&gt;"",Tabela3[[#This Row],[TIME CASA]],"")</f>
        <v>PSV II</v>
      </c>
      <c r="B1054" t="str">
        <f>IF(Tabela3[[#This Row],[GOL FORA]]&lt;&gt;"",Tabela3[[#This Row],[TIME FORA]],"")</f>
        <v>Telstar</v>
      </c>
      <c r="C1054">
        <f t="shared" si="90"/>
        <v>0</v>
      </c>
      <c r="D1054">
        <f t="shared" si="91"/>
        <v>0</v>
      </c>
      <c r="E1054">
        <f t="shared" si="93"/>
        <v>0</v>
      </c>
      <c r="F1054" t="str">
        <f t="shared" si="92"/>
        <v/>
      </c>
      <c r="H1054" t="str">
        <f>IFERROR(INDEX(JOGOS!$C$1:$P$16905,$G1054,1),"")</f>
        <v>Eerste Divisie 22/23</v>
      </c>
      <c r="I1054" s="29">
        <f>IFERROR(INDEX(JOGOS!$C$1:$P$16905,$G1054,3),"")</f>
        <v>44841.625</v>
      </c>
      <c r="J1054" s="29" t="str">
        <f>IFERROR(INDEX(JOGOS!$C$1:$P$16905,$G1054,4),"")</f>
        <v>PSV II</v>
      </c>
      <c r="K1054" s="32">
        <f>IFERROR(INDEX(JOGOS!$C$1:$P$16905,$G1054,5),"")</f>
        <v>0</v>
      </c>
      <c r="L1054" s="32">
        <f>IFERROR(INDEX(JOGOS!$C$1:$P$16905,$G1054,6),"")</f>
        <v>2</v>
      </c>
      <c r="M1054" s="29" t="str">
        <f>IFERROR(INDEX(JOGOS!$C$1:$P$16905,$G1054,7),"")</f>
        <v>Telstar</v>
      </c>
      <c r="N1054" s="32">
        <f>IFERROR(INDEX(JOGOS!$C$1:$P$16905,$G1054,8),"")</f>
        <v>0</v>
      </c>
      <c r="O1054" s="32">
        <f>IFERROR(INDEX(JOGOS!$C$1:$P$16905,$G1054,9),"")</f>
        <v>0</v>
      </c>
      <c r="P1054" s="32">
        <f>IFERROR(INDEX(JOGOS!$C$1:$P$16905,$G1054,10),"")</f>
        <v>0</v>
      </c>
      <c r="Q1054" s="32">
        <f>IFERROR(INDEX(JOGOS!$C$1:$P$16905,$G1054,11),"")</f>
        <v>0</v>
      </c>
      <c r="R1054" s="32">
        <f>IFERROR(INDEX(JOGOS!$C$1:$P$16905,$G1054,12),"")</f>
        <v>0</v>
      </c>
      <c r="S1054" s="32">
        <f>IFERROR(INDEX(JOGOS!$C$1:$P$16905,$G1054,13),"")</f>
        <v>0</v>
      </c>
      <c r="T1054" s="32">
        <f t="shared" si="94"/>
        <v>0</v>
      </c>
    </row>
    <row r="1055" spans="1:20">
      <c r="A1055" t="str">
        <f>IF(Tabela3[[#This Row],[GOL CASA]]&lt;&gt;"",Tabela3[[#This Row],[TIME CASA]],"")</f>
        <v>Roda JC</v>
      </c>
      <c r="B1055" t="str">
        <f>IF(Tabela3[[#This Row],[GOL FORA]]&lt;&gt;"",Tabela3[[#This Row],[TIME FORA]],"")</f>
        <v>VVV</v>
      </c>
      <c r="C1055">
        <f t="shared" si="90"/>
        <v>0</v>
      </c>
      <c r="D1055">
        <f t="shared" si="91"/>
        <v>0</v>
      </c>
      <c r="E1055">
        <f t="shared" si="93"/>
        <v>0</v>
      </c>
      <c r="F1055" t="str">
        <f t="shared" si="92"/>
        <v/>
      </c>
      <c r="H1055" t="str">
        <f>IFERROR(INDEX(JOGOS!$C$1:$P$16905,$G1055,1),"")</f>
        <v>Eerste Divisie 22/23</v>
      </c>
      <c r="I1055" s="29">
        <f>IFERROR(INDEX(JOGOS!$C$1:$P$16905,$G1055,3),"")</f>
        <v>44841.625</v>
      </c>
      <c r="J1055" s="29" t="str">
        <f>IFERROR(INDEX(JOGOS!$C$1:$P$16905,$G1055,4),"")</f>
        <v>Roda JC</v>
      </c>
      <c r="K1055" s="32">
        <f>IFERROR(INDEX(JOGOS!$C$1:$P$16905,$G1055,5),"")</f>
        <v>4</v>
      </c>
      <c r="L1055" s="32">
        <f>IFERROR(INDEX(JOGOS!$C$1:$P$16905,$G1055,6),"")</f>
        <v>1</v>
      </c>
      <c r="M1055" s="29" t="str">
        <f>IFERROR(INDEX(JOGOS!$C$1:$P$16905,$G1055,7),"")</f>
        <v>VVV</v>
      </c>
      <c r="N1055" s="32">
        <f>IFERROR(INDEX(JOGOS!$C$1:$P$16905,$G1055,8),"")</f>
        <v>1</v>
      </c>
      <c r="O1055" s="32">
        <f>IFERROR(INDEX(JOGOS!$C$1:$P$16905,$G1055,9),"")</f>
        <v>1</v>
      </c>
      <c r="P1055" s="32">
        <f>IFERROR(INDEX(JOGOS!$C$1:$P$16905,$G1055,10),"")</f>
        <v>0</v>
      </c>
      <c r="Q1055" s="32">
        <f>IFERROR(INDEX(JOGOS!$C$1:$P$16905,$G1055,11),"")</f>
        <v>0</v>
      </c>
      <c r="R1055" s="32">
        <f>IFERROR(INDEX(JOGOS!$C$1:$P$16905,$G1055,12),"")</f>
        <v>0</v>
      </c>
      <c r="S1055" s="32">
        <f>IFERROR(INDEX(JOGOS!$C$1:$P$16905,$G1055,13),"")</f>
        <v>0</v>
      </c>
      <c r="T1055" s="32">
        <f t="shared" si="94"/>
        <v>0</v>
      </c>
    </row>
    <row r="1056" spans="1:20">
      <c r="A1056" t="str">
        <f>IF(Tabela3[[#This Row],[GOL CASA]]&lt;&gt;"",Tabela3[[#This Row],[TIME CASA]],"")</f>
        <v>Utrecht II</v>
      </c>
      <c r="B1056" t="str">
        <f>IF(Tabela3[[#This Row],[GOL FORA]]&lt;&gt;"",Tabela3[[#This Row],[TIME FORA]],"")</f>
        <v>Almere City</v>
      </c>
      <c r="C1056">
        <f t="shared" si="90"/>
        <v>0</v>
      </c>
      <c r="D1056">
        <f t="shared" si="91"/>
        <v>0</v>
      </c>
      <c r="E1056">
        <f t="shared" si="93"/>
        <v>0</v>
      </c>
      <c r="F1056" t="str">
        <f t="shared" si="92"/>
        <v/>
      </c>
      <c r="H1056" t="str">
        <f>IFERROR(INDEX(JOGOS!$C$1:$P$16905,$G1056,1),"")</f>
        <v>Eerste Divisie 22/23</v>
      </c>
      <c r="I1056" s="29">
        <f>IFERROR(INDEX(JOGOS!$C$1:$P$16905,$G1056,3),"")</f>
        <v>44841.625</v>
      </c>
      <c r="J1056" s="29" t="str">
        <f>IFERROR(INDEX(JOGOS!$C$1:$P$16905,$G1056,4),"")</f>
        <v>Utrecht II</v>
      </c>
      <c r="K1056" s="32">
        <f>IFERROR(INDEX(JOGOS!$C$1:$P$16905,$G1056,5),"")</f>
        <v>0</v>
      </c>
      <c r="L1056" s="32">
        <f>IFERROR(INDEX(JOGOS!$C$1:$P$16905,$G1056,6),"")</f>
        <v>2</v>
      </c>
      <c r="M1056" s="29" t="str">
        <f>IFERROR(INDEX(JOGOS!$C$1:$P$16905,$G1056,7),"")</f>
        <v>Almere City</v>
      </c>
      <c r="N1056" s="32">
        <f>IFERROR(INDEX(JOGOS!$C$1:$P$16905,$G1056,8),"")</f>
        <v>0</v>
      </c>
      <c r="O1056" s="32">
        <f>IFERROR(INDEX(JOGOS!$C$1:$P$16905,$G1056,9),"")</f>
        <v>0</v>
      </c>
      <c r="P1056" s="32">
        <f>IFERROR(INDEX(JOGOS!$C$1:$P$16905,$G1056,10),"")</f>
        <v>0</v>
      </c>
      <c r="Q1056" s="32">
        <f>IFERROR(INDEX(JOGOS!$C$1:$P$16905,$G1056,11),"")</f>
        <v>0</v>
      </c>
      <c r="R1056" s="32">
        <f>IFERROR(INDEX(JOGOS!$C$1:$P$16905,$G1056,12),"")</f>
        <v>0</v>
      </c>
      <c r="S1056" s="32">
        <f>IFERROR(INDEX(JOGOS!$C$1:$P$16905,$G1056,13),"")</f>
        <v>0</v>
      </c>
      <c r="T1056" s="32">
        <f t="shared" si="94"/>
        <v>0</v>
      </c>
    </row>
    <row r="1057" spans="1:20">
      <c r="A1057" t="str">
        <f>IF(Tabela3[[#This Row],[GOL CASA]]&lt;&gt;"",Tabela3[[#This Row],[TIME CASA]],"")</f>
        <v>Willem II</v>
      </c>
      <c r="B1057" t="str">
        <f>IF(Tabela3[[#This Row],[GOL FORA]]&lt;&gt;"",Tabela3[[#This Row],[TIME FORA]],"")</f>
        <v>Den Bosch</v>
      </c>
      <c r="C1057">
        <f t="shared" si="90"/>
        <v>0</v>
      </c>
      <c r="D1057">
        <f t="shared" si="91"/>
        <v>0</v>
      </c>
      <c r="E1057">
        <f t="shared" si="93"/>
        <v>0</v>
      </c>
      <c r="F1057" t="str">
        <f t="shared" si="92"/>
        <v/>
      </c>
      <c r="H1057" t="str">
        <f>IFERROR(INDEX(JOGOS!$C$1:$P$16905,$G1057,1),"")</f>
        <v>Eerste Divisie 22/23</v>
      </c>
      <c r="I1057" s="29">
        <f>IFERROR(INDEX(JOGOS!$C$1:$P$16905,$G1057,3),"")</f>
        <v>44841.625</v>
      </c>
      <c r="J1057" s="29" t="str">
        <f>IFERROR(INDEX(JOGOS!$C$1:$P$16905,$G1057,4),"")</f>
        <v>Willem II</v>
      </c>
      <c r="K1057" s="32">
        <f>IFERROR(INDEX(JOGOS!$C$1:$P$16905,$G1057,5),"")</f>
        <v>1</v>
      </c>
      <c r="L1057" s="32">
        <f>IFERROR(INDEX(JOGOS!$C$1:$P$16905,$G1057,6),"")</f>
        <v>2</v>
      </c>
      <c r="M1057" s="29" t="str">
        <f>IFERROR(INDEX(JOGOS!$C$1:$P$16905,$G1057,7),"")</f>
        <v>Den Bosch</v>
      </c>
      <c r="N1057" s="32">
        <f>IFERROR(INDEX(JOGOS!$C$1:$P$16905,$G1057,8),"")</f>
        <v>0</v>
      </c>
      <c r="O1057" s="32">
        <f>IFERROR(INDEX(JOGOS!$C$1:$P$16905,$G1057,9),"")</f>
        <v>1</v>
      </c>
      <c r="P1057" s="32">
        <f>IFERROR(INDEX(JOGOS!$C$1:$P$16905,$G1057,10),"")</f>
        <v>0</v>
      </c>
      <c r="Q1057" s="32">
        <f>IFERROR(INDEX(JOGOS!$C$1:$P$16905,$G1057,11),"")</f>
        <v>0</v>
      </c>
      <c r="R1057" s="32">
        <f>IFERROR(INDEX(JOGOS!$C$1:$P$16905,$G1057,12),"")</f>
        <v>0</v>
      </c>
      <c r="S1057" s="32">
        <f>IFERROR(INDEX(JOGOS!$C$1:$P$16905,$G1057,13),"")</f>
        <v>0</v>
      </c>
      <c r="T1057" s="32">
        <f t="shared" si="94"/>
        <v>0</v>
      </c>
    </row>
    <row r="1058" spans="1:20">
      <c r="A1058" t="str">
        <f>IF(Tabela3[[#This Row],[GOL CASA]]&lt;&gt;"",Tabela3[[#This Row],[TIME CASA]],"")</f>
        <v>Almere City</v>
      </c>
      <c r="B1058" t="str">
        <f>IF(Tabela3[[#This Row],[GOL FORA]]&lt;&gt;"",Tabela3[[#This Row],[TIME FORA]],"")</f>
        <v>Ajax II</v>
      </c>
      <c r="C1058">
        <f t="shared" si="90"/>
        <v>0</v>
      </c>
      <c r="D1058">
        <f t="shared" si="91"/>
        <v>0</v>
      </c>
      <c r="E1058">
        <f t="shared" si="93"/>
        <v>0</v>
      </c>
      <c r="F1058" t="str">
        <f t="shared" si="92"/>
        <v/>
      </c>
      <c r="H1058" t="str">
        <f>IFERROR(INDEX(JOGOS!$C$1:$P$16905,$G1058,1),"")</f>
        <v>Eerste Divisie 22/23</v>
      </c>
      <c r="I1058" s="29">
        <f>IFERROR(INDEX(JOGOS!$C$1:$P$16905,$G1058,3),"")</f>
        <v>44848.625</v>
      </c>
      <c r="J1058" s="29" t="str">
        <f>IFERROR(INDEX(JOGOS!$C$1:$P$16905,$G1058,4),"")</f>
        <v>Almere City</v>
      </c>
      <c r="K1058" s="32">
        <f>IFERROR(INDEX(JOGOS!$C$1:$P$16905,$G1058,5),"")</f>
        <v>2</v>
      </c>
      <c r="L1058" s="32">
        <f>IFERROR(INDEX(JOGOS!$C$1:$P$16905,$G1058,6),"")</f>
        <v>3</v>
      </c>
      <c r="M1058" s="29" t="str">
        <f>IFERROR(INDEX(JOGOS!$C$1:$P$16905,$G1058,7),"")</f>
        <v>Ajax II</v>
      </c>
      <c r="N1058" s="32">
        <f>IFERROR(INDEX(JOGOS!$C$1:$P$16905,$G1058,8),"")</f>
        <v>1</v>
      </c>
      <c r="O1058" s="32">
        <f>IFERROR(INDEX(JOGOS!$C$1:$P$16905,$G1058,9),"")</f>
        <v>2</v>
      </c>
      <c r="P1058" s="32">
        <f>IFERROR(INDEX(JOGOS!$C$1:$P$16905,$G1058,10),"")</f>
        <v>0</v>
      </c>
      <c r="Q1058" s="32">
        <f>IFERROR(INDEX(JOGOS!$C$1:$P$16905,$G1058,11),"")</f>
        <v>0</v>
      </c>
      <c r="R1058" s="32">
        <f>IFERROR(INDEX(JOGOS!$C$1:$P$16905,$G1058,12),"")</f>
        <v>0</v>
      </c>
      <c r="S1058" s="32">
        <f>IFERROR(INDEX(JOGOS!$C$1:$P$16905,$G1058,13),"")</f>
        <v>0</v>
      </c>
      <c r="T1058" s="32">
        <f t="shared" si="94"/>
        <v>0</v>
      </c>
    </row>
    <row r="1059" spans="1:20">
      <c r="A1059" t="str">
        <f>IF(Tabela3[[#This Row],[GOL CASA]]&lt;&gt;"",Tabela3[[#This Row],[TIME CASA]],"")</f>
        <v>Den Bosch</v>
      </c>
      <c r="B1059" t="str">
        <f>IF(Tabela3[[#This Row],[GOL FORA]]&lt;&gt;"",Tabela3[[#This Row],[TIME FORA]],"")</f>
        <v>AZ II</v>
      </c>
      <c r="C1059">
        <f t="shared" si="90"/>
        <v>0</v>
      </c>
      <c r="D1059">
        <f t="shared" si="91"/>
        <v>0</v>
      </c>
      <c r="E1059">
        <f t="shared" si="93"/>
        <v>0</v>
      </c>
      <c r="F1059" t="str">
        <f t="shared" si="92"/>
        <v/>
      </c>
      <c r="H1059" t="str">
        <f>IFERROR(INDEX(JOGOS!$C$1:$P$16905,$G1059,1),"")</f>
        <v>Eerste Divisie 22/23</v>
      </c>
      <c r="I1059" s="29">
        <f>IFERROR(INDEX(JOGOS!$C$1:$P$16905,$G1059,3),"")</f>
        <v>44848.625</v>
      </c>
      <c r="J1059" s="29" t="str">
        <f>IFERROR(INDEX(JOGOS!$C$1:$P$16905,$G1059,4),"")</f>
        <v>Den Bosch</v>
      </c>
      <c r="K1059" s="32">
        <f>IFERROR(INDEX(JOGOS!$C$1:$P$16905,$G1059,5),"")</f>
        <v>3</v>
      </c>
      <c r="L1059" s="32">
        <f>IFERROR(INDEX(JOGOS!$C$1:$P$16905,$G1059,6),"")</f>
        <v>0</v>
      </c>
      <c r="M1059" s="29" t="str">
        <f>IFERROR(INDEX(JOGOS!$C$1:$P$16905,$G1059,7),"")</f>
        <v>AZ II</v>
      </c>
      <c r="N1059" s="32">
        <f>IFERROR(INDEX(JOGOS!$C$1:$P$16905,$G1059,8),"")</f>
        <v>1</v>
      </c>
      <c r="O1059" s="32">
        <f>IFERROR(INDEX(JOGOS!$C$1:$P$16905,$G1059,9),"")</f>
        <v>0</v>
      </c>
      <c r="P1059" s="32">
        <f>IFERROR(INDEX(JOGOS!$C$1:$P$16905,$G1059,10),"")</f>
        <v>0</v>
      </c>
      <c r="Q1059" s="32">
        <f>IFERROR(INDEX(JOGOS!$C$1:$P$16905,$G1059,11),"")</f>
        <v>0</v>
      </c>
      <c r="R1059" s="32">
        <f>IFERROR(INDEX(JOGOS!$C$1:$P$16905,$G1059,12),"")</f>
        <v>0</v>
      </c>
      <c r="S1059" s="32">
        <f>IFERROR(INDEX(JOGOS!$C$1:$P$16905,$G1059,13),"")</f>
        <v>0</v>
      </c>
      <c r="T1059" s="32">
        <f t="shared" si="94"/>
        <v>0</v>
      </c>
    </row>
    <row r="1060" spans="1:20">
      <c r="A1060" t="str">
        <f>IF(Tabela3[[#This Row],[GOL CASA]]&lt;&gt;"",Tabela3[[#This Row],[TIME CASA]],"")</f>
        <v>Eindhoven</v>
      </c>
      <c r="B1060" t="str">
        <f>IF(Tabela3[[#This Row],[GOL FORA]]&lt;&gt;"",Tabela3[[#This Row],[TIME FORA]],"")</f>
        <v>Oss</v>
      </c>
      <c r="C1060">
        <f t="shared" si="90"/>
        <v>0</v>
      </c>
      <c r="D1060">
        <f t="shared" si="91"/>
        <v>0</v>
      </c>
      <c r="E1060">
        <f t="shared" si="93"/>
        <v>0</v>
      </c>
      <c r="F1060" t="str">
        <f t="shared" si="92"/>
        <v/>
      </c>
      <c r="H1060" t="str">
        <f>IFERROR(INDEX(JOGOS!$C$1:$P$16905,$G1060,1),"")</f>
        <v>Eerste Divisie 22/23</v>
      </c>
      <c r="I1060" s="29">
        <f>IFERROR(INDEX(JOGOS!$C$1:$P$16905,$G1060,3),"")</f>
        <v>44848.625</v>
      </c>
      <c r="J1060" s="29" t="str">
        <f>IFERROR(INDEX(JOGOS!$C$1:$P$16905,$G1060,4),"")</f>
        <v>Eindhoven</v>
      </c>
      <c r="K1060" s="32">
        <f>IFERROR(INDEX(JOGOS!$C$1:$P$16905,$G1060,5),"")</f>
        <v>2</v>
      </c>
      <c r="L1060" s="32">
        <f>IFERROR(INDEX(JOGOS!$C$1:$P$16905,$G1060,6),"")</f>
        <v>1</v>
      </c>
      <c r="M1060" s="29" t="str">
        <f>IFERROR(INDEX(JOGOS!$C$1:$P$16905,$G1060,7),"")</f>
        <v>Oss</v>
      </c>
      <c r="N1060" s="32">
        <f>IFERROR(INDEX(JOGOS!$C$1:$P$16905,$G1060,8),"")</f>
        <v>2</v>
      </c>
      <c r="O1060" s="32">
        <f>IFERROR(INDEX(JOGOS!$C$1:$P$16905,$G1060,9),"")</f>
        <v>0</v>
      </c>
      <c r="P1060" s="32">
        <f>IFERROR(INDEX(JOGOS!$C$1:$P$16905,$G1060,10),"")</f>
        <v>0</v>
      </c>
      <c r="Q1060" s="32">
        <f>IFERROR(INDEX(JOGOS!$C$1:$P$16905,$G1060,11),"")</f>
        <v>0</v>
      </c>
      <c r="R1060" s="32">
        <f>IFERROR(INDEX(JOGOS!$C$1:$P$16905,$G1060,12),"")</f>
        <v>0</v>
      </c>
      <c r="S1060" s="32">
        <f>IFERROR(INDEX(JOGOS!$C$1:$P$16905,$G1060,13),"")</f>
        <v>0</v>
      </c>
      <c r="T1060" s="32">
        <f t="shared" si="94"/>
        <v>0</v>
      </c>
    </row>
    <row r="1061" spans="1:20">
      <c r="A1061" t="str">
        <f>IF(Tabela3[[#This Row],[GOL CASA]]&lt;&gt;"",Tabela3[[#This Row],[TIME CASA]],"")</f>
        <v>De Graafschap</v>
      </c>
      <c r="B1061" t="str">
        <f>IF(Tabela3[[#This Row],[GOL FORA]]&lt;&gt;"",Tabela3[[#This Row],[TIME FORA]],"")</f>
        <v>Utrecht II</v>
      </c>
      <c r="C1061">
        <f t="shared" si="90"/>
        <v>0</v>
      </c>
      <c r="D1061">
        <f t="shared" si="91"/>
        <v>0</v>
      </c>
      <c r="E1061">
        <f t="shared" si="93"/>
        <v>0</v>
      </c>
      <c r="F1061" t="str">
        <f t="shared" si="92"/>
        <v/>
      </c>
      <c r="H1061" t="str">
        <f>IFERROR(INDEX(JOGOS!$C$1:$P$16905,$G1061,1),"")</f>
        <v>Eerste Divisie 22/23</v>
      </c>
      <c r="I1061" s="29">
        <f>IFERROR(INDEX(JOGOS!$C$1:$P$16905,$G1061,3),"")</f>
        <v>44848.625</v>
      </c>
      <c r="J1061" s="29" t="str">
        <f>IFERROR(INDEX(JOGOS!$C$1:$P$16905,$G1061,4),"")</f>
        <v>De Graafschap</v>
      </c>
      <c r="K1061" s="32">
        <f>IFERROR(INDEX(JOGOS!$C$1:$P$16905,$G1061,5),"")</f>
        <v>2</v>
      </c>
      <c r="L1061" s="32">
        <f>IFERROR(INDEX(JOGOS!$C$1:$P$16905,$G1061,6),"")</f>
        <v>0</v>
      </c>
      <c r="M1061" s="29" t="str">
        <f>IFERROR(INDEX(JOGOS!$C$1:$P$16905,$G1061,7),"")</f>
        <v>Utrecht II</v>
      </c>
      <c r="N1061" s="32">
        <f>IFERROR(INDEX(JOGOS!$C$1:$P$16905,$G1061,8),"")</f>
        <v>2</v>
      </c>
      <c r="O1061" s="32">
        <f>IFERROR(INDEX(JOGOS!$C$1:$P$16905,$G1061,9),"")</f>
        <v>0</v>
      </c>
      <c r="P1061" s="32">
        <f>IFERROR(INDEX(JOGOS!$C$1:$P$16905,$G1061,10),"")</f>
        <v>0</v>
      </c>
      <c r="Q1061" s="32">
        <f>IFERROR(INDEX(JOGOS!$C$1:$P$16905,$G1061,11),"")</f>
        <v>0</v>
      </c>
      <c r="R1061" s="32">
        <f>IFERROR(INDEX(JOGOS!$C$1:$P$16905,$G1061,12),"")</f>
        <v>0</v>
      </c>
      <c r="S1061" s="32">
        <f>IFERROR(INDEX(JOGOS!$C$1:$P$16905,$G1061,13),"")</f>
        <v>0</v>
      </c>
      <c r="T1061" s="32">
        <f t="shared" si="94"/>
        <v>0</v>
      </c>
    </row>
    <row r="1062" spans="1:20">
      <c r="A1062" t="str">
        <f>IF(Tabela3[[#This Row],[GOL CASA]]&lt;&gt;"",Tabela3[[#This Row],[TIME CASA]],"")</f>
        <v>Helmond Sport</v>
      </c>
      <c r="B1062" t="str">
        <f>IF(Tabela3[[#This Row],[GOL FORA]]&lt;&gt;"",Tabela3[[#This Row],[TIME FORA]],"")</f>
        <v>Willem II</v>
      </c>
      <c r="C1062">
        <f t="shared" si="90"/>
        <v>0</v>
      </c>
      <c r="D1062">
        <f t="shared" si="91"/>
        <v>0</v>
      </c>
      <c r="E1062">
        <f t="shared" si="93"/>
        <v>0</v>
      </c>
      <c r="F1062" t="str">
        <f t="shared" si="92"/>
        <v/>
      </c>
      <c r="H1062" t="str">
        <f>IFERROR(INDEX(JOGOS!$C$1:$P$16905,$G1062,1),"")</f>
        <v>Eerste Divisie 22/23</v>
      </c>
      <c r="I1062" s="29">
        <f>IFERROR(INDEX(JOGOS!$C$1:$P$16905,$G1062,3),"")</f>
        <v>44848.625</v>
      </c>
      <c r="J1062" s="29" t="str">
        <f>IFERROR(INDEX(JOGOS!$C$1:$P$16905,$G1062,4),"")</f>
        <v>Helmond Sport</v>
      </c>
      <c r="K1062" s="32">
        <f>IFERROR(INDEX(JOGOS!$C$1:$P$16905,$G1062,5),"")</f>
        <v>1</v>
      </c>
      <c r="L1062" s="32">
        <f>IFERROR(INDEX(JOGOS!$C$1:$P$16905,$G1062,6),"")</f>
        <v>3</v>
      </c>
      <c r="M1062" s="29" t="str">
        <f>IFERROR(INDEX(JOGOS!$C$1:$P$16905,$G1062,7),"")</f>
        <v>Willem II</v>
      </c>
      <c r="N1062" s="32">
        <f>IFERROR(INDEX(JOGOS!$C$1:$P$16905,$G1062,8),"")</f>
        <v>0</v>
      </c>
      <c r="O1062" s="32">
        <f>IFERROR(INDEX(JOGOS!$C$1:$P$16905,$G1062,9),"")</f>
        <v>2</v>
      </c>
      <c r="P1062" s="32">
        <f>IFERROR(INDEX(JOGOS!$C$1:$P$16905,$G1062,10),"")</f>
        <v>0</v>
      </c>
      <c r="Q1062" s="32">
        <f>IFERROR(INDEX(JOGOS!$C$1:$P$16905,$G1062,11),"")</f>
        <v>0</v>
      </c>
      <c r="R1062" s="32">
        <f>IFERROR(INDEX(JOGOS!$C$1:$P$16905,$G1062,12),"")</f>
        <v>0</v>
      </c>
      <c r="S1062" s="32">
        <f>IFERROR(INDEX(JOGOS!$C$1:$P$16905,$G1062,13),"")</f>
        <v>0</v>
      </c>
      <c r="T1062" s="32">
        <f t="shared" si="94"/>
        <v>0</v>
      </c>
    </row>
    <row r="1063" spans="1:20">
      <c r="A1063" t="str">
        <f>IF(Tabela3[[#This Row],[GOL CASA]]&lt;&gt;"",Tabela3[[#This Row],[TIME CASA]],"")</f>
        <v>MVV</v>
      </c>
      <c r="B1063" t="str">
        <f>IF(Tabela3[[#This Row],[GOL FORA]]&lt;&gt;"",Tabela3[[#This Row],[TIME FORA]],"")</f>
        <v>PSV II</v>
      </c>
      <c r="C1063">
        <f t="shared" si="90"/>
        <v>0</v>
      </c>
      <c r="D1063">
        <f t="shared" si="91"/>
        <v>0</v>
      </c>
      <c r="E1063">
        <f t="shared" si="93"/>
        <v>0</v>
      </c>
      <c r="F1063" t="str">
        <f t="shared" si="92"/>
        <v/>
      </c>
      <c r="H1063" t="str">
        <f>IFERROR(INDEX(JOGOS!$C$1:$P$16905,$G1063,1),"")</f>
        <v>Eerste Divisie 22/23</v>
      </c>
      <c r="I1063" s="29">
        <f>IFERROR(INDEX(JOGOS!$C$1:$P$16905,$G1063,3),"")</f>
        <v>44848.625</v>
      </c>
      <c r="J1063" s="29" t="str">
        <f>IFERROR(INDEX(JOGOS!$C$1:$P$16905,$G1063,4),"")</f>
        <v>MVV</v>
      </c>
      <c r="K1063" s="32">
        <f>IFERROR(INDEX(JOGOS!$C$1:$P$16905,$G1063,5),"")</f>
        <v>1</v>
      </c>
      <c r="L1063" s="32">
        <f>IFERROR(INDEX(JOGOS!$C$1:$P$16905,$G1063,6),"")</f>
        <v>1</v>
      </c>
      <c r="M1063" s="29" t="str">
        <f>IFERROR(INDEX(JOGOS!$C$1:$P$16905,$G1063,7),"")</f>
        <v>PSV II</v>
      </c>
      <c r="N1063" s="32">
        <f>IFERROR(INDEX(JOGOS!$C$1:$P$16905,$G1063,8),"")</f>
        <v>1</v>
      </c>
      <c r="O1063" s="32">
        <f>IFERROR(INDEX(JOGOS!$C$1:$P$16905,$G1063,9),"")</f>
        <v>0</v>
      </c>
      <c r="P1063" s="32">
        <f>IFERROR(INDEX(JOGOS!$C$1:$P$16905,$G1063,10),"")</f>
        <v>0</v>
      </c>
      <c r="Q1063" s="32">
        <f>IFERROR(INDEX(JOGOS!$C$1:$P$16905,$G1063,11),"")</f>
        <v>0</v>
      </c>
      <c r="R1063" s="32">
        <f>IFERROR(INDEX(JOGOS!$C$1:$P$16905,$G1063,12),"")</f>
        <v>0</v>
      </c>
      <c r="S1063" s="32">
        <f>IFERROR(INDEX(JOGOS!$C$1:$P$16905,$G1063,13),"")</f>
        <v>0</v>
      </c>
      <c r="T1063" s="32">
        <f t="shared" si="94"/>
        <v>0</v>
      </c>
    </row>
    <row r="1064" spans="1:20">
      <c r="A1064" t="str">
        <f>IF(Tabela3[[#This Row],[GOL CASA]]&lt;&gt;"",Tabela3[[#This Row],[TIME CASA]],"")</f>
        <v>NAC Breda</v>
      </c>
      <c r="B1064" t="str">
        <f>IF(Tabela3[[#This Row],[GOL FORA]]&lt;&gt;"",Tabela3[[#This Row],[TIME FORA]],"")</f>
        <v>ADO Den Haag</v>
      </c>
      <c r="C1064">
        <f t="shared" si="90"/>
        <v>0</v>
      </c>
      <c r="D1064">
        <f t="shared" si="91"/>
        <v>0</v>
      </c>
      <c r="E1064">
        <f t="shared" si="93"/>
        <v>0</v>
      </c>
      <c r="F1064" t="str">
        <f t="shared" si="92"/>
        <v/>
      </c>
      <c r="H1064" t="str">
        <f>IFERROR(INDEX(JOGOS!$C$1:$P$16905,$G1064,1),"")</f>
        <v>Eerste Divisie 22/23</v>
      </c>
      <c r="I1064" s="29">
        <f>IFERROR(INDEX(JOGOS!$C$1:$P$16905,$G1064,3),"")</f>
        <v>44848.625</v>
      </c>
      <c r="J1064" s="29" t="str">
        <f>IFERROR(INDEX(JOGOS!$C$1:$P$16905,$G1064,4),"")</f>
        <v>NAC Breda</v>
      </c>
      <c r="K1064" s="32">
        <f>IFERROR(INDEX(JOGOS!$C$1:$P$16905,$G1064,5),"")</f>
        <v>1</v>
      </c>
      <c r="L1064" s="32">
        <f>IFERROR(INDEX(JOGOS!$C$1:$P$16905,$G1064,6),"")</f>
        <v>2</v>
      </c>
      <c r="M1064" s="29" t="str">
        <f>IFERROR(INDEX(JOGOS!$C$1:$P$16905,$G1064,7),"")</f>
        <v>ADO Den Haag</v>
      </c>
      <c r="N1064" s="32">
        <f>IFERROR(INDEX(JOGOS!$C$1:$P$16905,$G1064,8),"")</f>
        <v>1</v>
      </c>
      <c r="O1064" s="32">
        <f>IFERROR(INDEX(JOGOS!$C$1:$P$16905,$G1064,9),"")</f>
        <v>2</v>
      </c>
      <c r="P1064" s="32">
        <f>IFERROR(INDEX(JOGOS!$C$1:$P$16905,$G1064,10),"")</f>
        <v>0</v>
      </c>
      <c r="Q1064" s="32">
        <f>IFERROR(INDEX(JOGOS!$C$1:$P$16905,$G1064,11),"")</f>
        <v>0</v>
      </c>
      <c r="R1064" s="32">
        <f>IFERROR(INDEX(JOGOS!$C$1:$P$16905,$G1064,12),"")</f>
        <v>0</v>
      </c>
      <c r="S1064" s="32">
        <f>IFERROR(INDEX(JOGOS!$C$1:$P$16905,$G1064,13),"")</f>
        <v>0</v>
      </c>
      <c r="T1064" s="32">
        <f t="shared" si="94"/>
        <v>0</v>
      </c>
    </row>
    <row r="1065" spans="1:20">
      <c r="A1065" t="str">
        <f>IF(Tabela3[[#This Row],[GOL CASA]]&lt;&gt;"",Tabela3[[#This Row],[TIME CASA]],"")</f>
        <v>PEC Zwolle</v>
      </c>
      <c r="B1065" t="str">
        <f>IF(Tabela3[[#This Row],[GOL FORA]]&lt;&gt;"",Tabela3[[#This Row],[TIME FORA]],"")</f>
        <v>Heracles</v>
      </c>
      <c r="C1065">
        <f t="shared" si="90"/>
        <v>0</v>
      </c>
      <c r="D1065">
        <f t="shared" si="91"/>
        <v>0</v>
      </c>
      <c r="E1065">
        <f t="shared" si="93"/>
        <v>0</v>
      </c>
      <c r="F1065" t="str">
        <f t="shared" si="92"/>
        <v/>
      </c>
      <c r="H1065" t="str">
        <f>IFERROR(INDEX(JOGOS!$C$1:$P$16905,$G1065,1),"")</f>
        <v>Eerste Divisie 22/23</v>
      </c>
      <c r="I1065" s="29">
        <f>IFERROR(INDEX(JOGOS!$C$1:$P$16905,$G1065,3),"")</f>
        <v>44848.625</v>
      </c>
      <c r="J1065" s="29" t="str">
        <f>IFERROR(INDEX(JOGOS!$C$1:$P$16905,$G1065,4),"")</f>
        <v>PEC Zwolle</v>
      </c>
      <c r="K1065" s="32">
        <f>IFERROR(INDEX(JOGOS!$C$1:$P$16905,$G1065,5),"")</f>
        <v>3</v>
      </c>
      <c r="L1065" s="32">
        <f>IFERROR(INDEX(JOGOS!$C$1:$P$16905,$G1065,6),"")</f>
        <v>2</v>
      </c>
      <c r="M1065" s="29" t="str">
        <f>IFERROR(INDEX(JOGOS!$C$1:$P$16905,$G1065,7),"")</f>
        <v>Heracles</v>
      </c>
      <c r="N1065" s="32">
        <f>IFERROR(INDEX(JOGOS!$C$1:$P$16905,$G1065,8),"")</f>
        <v>3</v>
      </c>
      <c r="O1065" s="32">
        <f>IFERROR(INDEX(JOGOS!$C$1:$P$16905,$G1065,9),"")</f>
        <v>1</v>
      </c>
      <c r="P1065" s="32">
        <f>IFERROR(INDEX(JOGOS!$C$1:$P$16905,$G1065,10),"")</f>
        <v>0</v>
      </c>
      <c r="Q1065" s="32">
        <f>IFERROR(INDEX(JOGOS!$C$1:$P$16905,$G1065,11),"")</f>
        <v>0</v>
      </c>
      <c r="R1065" s="32">
        <f>IFERROR(INDEX(JOGOS!$C$1:$P$16905,$G1065,12),"")</f>
        <v>0</v>
      </c>
      <c r="S1065" s="32">
        <f>IFERROR(INDEX(JOGOS!$C$1:$P$16905,$G1065,13),"")</f>
        <v>0</v>
      </c>
      <c r="T1065" s="32">
        <f t="shared" si="94"/>
        <v>0</v>
      </c>
    </row>
    <row r="1066" spans="1:20">
      <c r="A1066" t="str">
        <f>IF(Tabela3[[#This Row],[GOL CASA]]&lt;&gt;"",Tabela3[[#This Row],[TIME CASA]],"")</f>
        <v>Telstar</v>
      </c>
      <c r="B1066" t="str">
        <f>IF(Tabela3[[#This Row],[GOL FORA]]&lt;&gt;"",Tabela3[[#This Row],[TIME FORA]],"")</f>
        <v>Roda JC</v>
      </c>
      <c r="C1066">
        <f t="shared" si="90"/>
        <v>0</v>
      </c>
      <c r="D1066">
        <f t="shared" si="91"/>
        <v>0</v>
      </c>
      <c r="E1066">
        <f t="shared" si="93"/>
        <v>0</v>
      </c>
      <c r="F1066" t="str">
        <f t="shared" si="92"/>
        <v/>
      </c>
      <c r="H1066" t="str">
        <f>IFERROR(INDEX(JOGOS!$C$1:$P$16905,$G1066,1),"")</f>
        <v>Eerste Divisie 22/23</v>
      </c>
      <c r="I1066" s="29">
        <f>IFERROR(INDEX(JOGOS!$C$1:$P$16905,$G1066,3),"")</f>
        <v>44848.625</v>
      </c>
      <c r="J1066" s="29" t="str">
        <f>IFERROR(INDEX(JOGOS!$C$1:$P$16905,$G1066,4),"")</f>
        <v>Telstar</v>
      </c>
      <c r="K1066" s="32">
        <f>IFERROR(INDEX(JOGOS!$C$1:$P$16905,$G1066,5),"")</f>
        <v>2</v>
      </c>
      <c r="L1066" s="32">
        <f>IFERROR(INDEX(JOGOS!$C$1:$P$16905,$G1066,6),"")</f>
        <v>1</v>
      </c>
      <c r="M1066" s="29" t="str">
        <f>IFERROR(INDEX(JOGOS!$C$1:$P$16905,$G1066,7),"")</f>
        <v>Roda JC</v>
      </c>
      <c r="N1066" s="32">
        <f>IFERROR(INDEX(JOGOS!$C$1:$P$16905,$G1066,8),"")</f>
        <v>2</v>
      </c>
      <c r="O1066" s="32">
        <f>IFERROR(INDEX(JOGOS!$C$1:$P$16905,$G1066,9),"")</f>
        <v>0</v>
      </c>
      <c r="P1066" s="32">
        <f>IFERROR(INDEX(JOGOS!$C$1:$P$16905,$G1066,10),"")</f>
        <v>0</v>
      </c>
      <c r="Q1066" s="32">
        <f>IFERROR(INDEX(JOGOS!$C$1:$P$16905,$G1066,11),"")</f>
        <v>0</v>
      </c>
      <c r="R1066" s="32">
        <f>IFERROR(INDEX(JOGOS!$C$1:$P$16905,$G1066,12),"")</f>
        <v>0</v>
      </c>
      <c r="S1066" s="32">
        <f>IFERROR(INDEX(JOGOS!$C$1:$P$16905,$G1066,13),"")</f>
        <v>0</v>
      </c>
      <c r="T1066" s="32">
        <f t="shared" si="94"/>
        <v>0</v>
      </c>
    </row>
    <row r="1067" spans="1:20">
      <c r="A1067" t="str">
        <f>IF(Tabela3[[#This Row],[GOL CASA]]&lt;&gt;"",Tabela3[[#This Row],[TIME CASA]],"")</f>
        <v>VVV</v>
      </c>
      <c r="B1067" t="str">
        <f>IF(Tabela3[[#This Row],[GOL FORA]]&lt;&gt;"",Tabela3[[#This Row],[TIME FORA]],"")</f>
        <v>Dordrecht</v>
      </c>
      <c r="C1067">
        <f t="shared" si="90"/>
        <v>0</v>
      </c>
      <c r="D1067">
        <f t="shared" si="91"/>
        <v>0</v>
      </c>
      <c r="E1067">
        <f t="shared" si="93"/>
        <v>0</v>
      </c>
      <c r="F1067" t="str">
        <f t="shared" si="92"/>
        <v/>
      </c>
      <c r="H1067" t="str">
        <f>IFERROR(INDEX(JOGOS!$C$1:$P$16905,$G1067,1),"")</f>
        <v>Eerste Divisie 22/23</v>
      </c>
      <c r="I1067" s="29">
        <f>IFERROR(INDEX(JOGOS!$C$1:$P$16905,$G1067,3),"")</f>
        <v>44848.625</v>
      </c>
      <c r="J1067" s="29" t="str">
        <f>IFERROR(INDEX(JOGOS!$C$1:$P$16905,$G1067,4),"")</f>
        <v>VVV</v>
      </c>
      <c r="K1067" s="32">
        <f>IFERROR(INDEX(JOGOS!$C$1:$P$16905,$G1067,5),"")</f>
        <v>0</v>
      </c>
      <c r="L1067" s="32">
        <f>IFERROR(INDEX(JOGOS!$C$1:$P$16905,$G1067,6),"")</f>
        <v>1</v>
      </c>
      <c r="M1067" s="29" t="str">
        <f>IFERROR(INDEX(JOGOS!$C$1:$P$16905,$G1067,7),"")</f>
        <v>Dordrecht</v>
      </c>
      <c r="N1067" s="32">
        <f>IFERROR(INDEX(JOGOS!$C$1:$P$16905,$G1067,8),"")</f>
        <v>0</v>
      </c>
      <c r="O1067" s="32">
        <f>IFERROR(INDEX(JOGOS!$C$1:$P$16905,$G1067,9),"")</f>
        <v>1</v>
      </c>
      <c r="P1067" s="32">
        <f>IFERROR(INDEX(JOGOS!$C$1:$P$16905,$G1067,10),"")</f>
        <v>0</v>
      </c>
      <c r="Q1067" s="32">
        <f>IFERROR(INDEX(JOGOS!$C$1:$P$16905,$G1067,11),"")</f>
        <v>0</v>
      </c>
      <c r="R1067" s="32">
        <f>IFERROR(INDEX(JOGOS!$C$1:$P$16905,$G1067,12),"")</f>
        <v>0</v>
      </c>
      <c r="S1067" s="32">
        <f>IFERROR(INDEX(JOGOS!$C$1:$P$16905,$G1067,13),"")</f>
        <v>0</v>
      </c>
      <c r="T1067" s="32">
        <f t="shared" si="94"/>
        <v>0</v>
      </c>
    </row>
    <row r="1068" spans="1:20">
      <c r="A1068" t="str">
        <f>IF(Tabela3[[#This Row],[GOL CASA]]&lt;&gt;"",Tabela3[[#This Row],[TIME CASA]],"")</f>
        <v>ADO Den Haag</v>
      </c>
      <c r="B1068" t="str">
        <f>IF(Tabela3[[#This Row],[GOL FORA]]&lt;&gt;"",Tabela3[[#This Row],[TIME FORA]],"")</f>
        <v>De Graafschap</v>
      </c>
      <c r="C1068">
        <f t="shared" si="90"/>
        <v>0</v>
      </c>
      <c r="D1068">
        <f t="shared" si="91"/>
        <v>0</v>
      </c>
      <c r="E1068">
        <f t="shared" si="93"/>
        <v>0</v>
      </c>
      <c r="F1068" t="str">
        <f t="shared" si="92"/>
        <v/>
      </c>
      <c r="H1068" t="str">
        <f>IFERROR(INDEX(JOGOS!$C$1:$P$16905,$G1068,1),"")</f>
        <v>Eerste Divisie 22/23</v>
      </c>
      <c r="I1068" s="29">
        <f>IFERROR(INDEX(JOGOS!$C$1:$P$16905,$G1068,3),"")</f>
        <v>44855.625</v>
      </c>
      <c r="J1068" s="29" t="str">
        <f>IFERROR(INDEX(JOGOS!$C$1:$P$16905,$G1068,4),"")</f>
        <v>ADO Den Haag</v>
      </c>
      <c r="K1068" s="32">
        <f>IFERROR(INDEX(JOGOS!$C$1:$P$16905,$G1068,5),"")</f>
        <v>2</v>
      </c>
      <c r="L1068" s="32">
        <f>IFERROR(INDEX(JOGOS!$C$1:$P$16905,$G1068,6),"")</f>
        <v>2</v>
      </c>
      <c r="M1068" s="29" t="str">
        <f>IFERROR(INDEX(JOGOS!$C$1:$P$16905,$G1068,7),"")</f>
        <v>De Graafschap</v>
      </c>
      <c r="N1068" s="32">
        <f>IFERROR(INDEX(JOGOS!$C$1:$P$16905,$G1068,8),"")</f>
        <v>1</v>
      </c>
      <c r="O1068" s="32">
        <f>IFERROR(INDEX(JOGOS!$C$1:$P$16905,$G1068,9),"")</f>
        <v>1</v>
      </c>
      <c r="P1068" s="32">
        <f>IFERROR(INDEX(JOGOS!$C$1:$P$16905,$G1068,10),"")</f>
        <v>0</v>
      </c>
      <c r="Q1068" s="32">
        <f>IFERROR(INDEX(JOGOS!$C$1:$P$16905,$G1068,11),"")</f>
        <v>0</v>
      </c>
      <c r="R1068" s="32">
        <f>IFERROR(INDEX(JOGOS!$C$1:$P$16905,$G1068,12),"")</f>
        <v>0</v>
      </c>
      <c r="S1068" s="32">
        <f>IFERROR(INDEX(JOGOS!$C$1:$P$16905,$G1068,13),"")</f>
        <v>0</v>
      </c>
      <c r="T1068" s="32">
        <f t="shared" si="94"/>
        <v>0</v>
      </c>
    </row>
    <row r="1069" spans="1:20">
      <c r="A1069" t="str">
        <f>IF(Tabela3[[#This Row],[GOL CASA]]&lt;&gt;"",Tabela3[[#This Row],[TIME CASA]],"")</f>
        <v>Heracles</v>
      </c>
      <c r="B1069" t="str">
        <f>IF(Tabela3[[#This Row],[GOL FORA]]&lt;&gt;"",Tabela3[[#This Row],[TIME FORA]],"")</f>
        <v>Eindhoven</v>
      </c>
      <c r="C1069">
        <f t="shared" si="90"/>
        <v>0</v>
      </c>
      <c r="D1069">
        <f t="shared" si="91"/>
        <v>0</v>
      </c>
      <c r="E1069">
        <f t="shared" si="93"/>
        <v>0</v>
      </c>
      <c r="F1069" t="str">
        <f t="shared" si="92"/>
        <v/>
      </c>
      <c r="H1069" t="str">
        <f>IFERROR(INDEX(JOGOS!$C$1:$P$16905,$G1069,1),"")</f>
        <v>Eerste Divisie 22/23</v>
      </c>
      <c r="I1069" s="29">
        <f>IFERROR(INDEX(JOGOS!$C$1:$P$16905,$G1069,3),"")</f>
        <v>44855.625</v>
      </c>
      <c r="J1069" s="29" t="str">
        <f>IFERROR(INDEX(JOGOS!$C$1:$P$16905,$G1069,4),"")</f>
        <v>Heracles</v>
      </c>
      <c r="K1069" s="32">
        <f>IFERROR(INDEX(JOGOS!$C$1:$P$16905,$G1069,5),"")</f>
        <v>3</v>
      </c>
      <c r="L1069" s="32">
        <f>IFERROR(INDEX(JOGOS!$C$1:$P$16905,$G1069,6),"")</f>
        <v>0</v>
      </c>
      <c r="M1069" s="29" t="str">
        <f>IFERROR(INDEX(JOGOS!$C$1:$P$16905,$G1069,7),"")</f>
        <v>Eindhoven</v>
      </c>
      <c r="N1069" s="32">
        <f>IFERROR(INDEX(JOGOS!$C$1:$P$16905,$G1069,8),"")</f>
        <v>2</v>
      </c>
      <c r="O1069" s="32">
        <f>IFERROR(INDEX(JOGOS!$C$1:$P$16905,$G1069,9),"")</f>
        <v>0</v>
      </c>
      <c r="P1069" s="32">
        <f>IFERROR(INDEX(JOGOS!$C$1:$P$16905,$G1069,10),"")</f>
        <v>0</v>
      </c>
      <c r="Q1069" s="32">
        <f>IFERROR(INDEX(JOGOS!$C$1:$P$16905,$G1069,11),"")</f>
        <v>0</v>
      </c>
      <c r="R1069" s="32">
        <f>IFERROR(INDEX(JOGOS!$C$1:$P$16905,$G1069,12),"")</f>
        <v>0</v>
      </c>
      <c r="S1069" s="32">
        <f>IFERROR(INDEX(JOGOS!$C$1:$P$16905,$G1069,13),"")</f>
        <v>0</v>
      </c>
      <c r="T1069" s="32">
        <f t="shared" si="94"/>
        <v>0</v>
      </c>
    </row>
    <row r="1070" spans="1:20">
      <c r="A1070" t="str">
        <f>IF(Tabela3[[#This Row],[GOL CASA]]&lt;&gt;"",Tabela3[[#This Row],[TIME CASA]],"")</f>
        <v>Oss</v>
      </c>
      <c r="B1070" t="str">
        <f>IF(Tabela3[[#This Row],[GOL FORA]]&lt;&gt;"",Tabela3[[#This Row],[TIME FORA]],"")</f>
        <v>Roda JC</v>
      </c>
      <c r="C1070">
        <f t="shared" si="90"/>
        <v>0</v>
      </c>
      <c r="D1070">
        <f t="shared" si="91"/>
        <v>0</v>
      </c>
      <c r="E1070">
        <f t="shared" si="93"/>
        <v>0</v>
      </c>
      <c r="F1070" t="str">
        <f t="shared" si="92"/>
        <v/>
      </c>
      <c r="H1070" t="str">
        <f>IFERROR(INDEX(JOGOS!$C$1:$P$16905,$G1070,1),"")</f>
        <v>Eerste Divisie 22/23</v>
      </c>
      <c r="I1070" s="29">
        <f>IFERROR(INDEX(JOGOS!$C$1:$P$16905,$G1070,3),"")</f>
        <v>44855.625</v>
      </c>
      <c r="J1070" s="29" t="str">
        <f>IFERROR(INDEX(JOGOS!$C$1:$P$16905,$G1070,4),"")</f>
        <v>Oss</v>
      </c>
      <c r="K1070" s="32">
        <f>IFERROR(INDEX(JOGOS!$C$1:$P$16905,$G1070,5),"")</f>
        <v>3</v>
      </c>
      <c r="L1070" s="32">
        <f>IFERROR(INDEX(JOGOS!$C$1:$P$16905,$G1070,6),"")</f>
        <v>0</v>
      </c>
      <c r="M1070" s="29" t="str">
        <f>IFERROR(INDEX(JOGOS!$C$1:$P$16905,$G1070,7),"")</f>
        <v>Roda JC</v>
      </c>
      <c r="N1070" s="32">
        <f>IFERROR(INDEX(JOGOS!$C$1:$P$16905,$G1070,8),"")</f>
        <v>0</v>
      </c>
      <c r="O1070" s="32">
        <f>IFERROR(INDEX(JOGOS!$C$1:$P$16905,$G1070,9),"")</f>
        <v>0</v>
      </c>
      <c r="P1070" s="32">
        <f>IFERROR(INDEX(JOGOS!$C$1:$P$16905,$G1070,10),"")</f>
        <v>0</v>
      </c>
      <c r="Q1070" s="32">
        <f>IFERROR(INDEX(JOGOS!$C$1:$P$16905,$G1070,11),"")</f>
        <v>0</v>
      </c>
      <c r="R1070" s="32">
        <f>IFERROR(INDEX(JOGOS!$C$1:$P$16905,$G1070,12),"")</f>
        <v>0</v>
      </c>
      <c r="S1070" s="32">
        <f>IFERROR(INDEX(JOGOS!$C$1:$P$16905,$G1070,13),"")</f>
        <v>0</v>
      </c>
      <c r="T1070" s="32">
        <f t="shared" si="94"/>
        <v>0</v>
      </c>
    </row>
    <row r="1071" spans="1:20">
      <c r="A1071" t="str">
        <f>IF(Tabela3[[#This Row],[GOL CASA]]&lt;&gt;"",Tabela3[[#This Row],[TIME CASA]],"")</f>
        <v>Willem II</v>
      </c>
      <c r="B1071" t="str">
        <f>IF(Tabela3[[#This Row],[GOL FORA]]&lt;&gt;"",Tabela3[[#This Row],[TIME FORA]],"")</f>
        <v>Almere City</v>
      </c>
      <c r="C1071">
        <f t="shared" si="90"/>
        <v>0</v>
      </c>
      <c r="D1071">
        <f t="shared" si="91"/>
        <v>0</v>
      </c>
      <c r="E1071">
        <f t="shared" si="93"/>
        <v>0</v>
      </c>
      <c r="F1071" t="str">
        <f t="shared" si="92"/>
        <v/>
      </c>
      <c r="H1071" t="str">
        <f>IFERROR(INDEX(JOGOS!$C$1:$P$16905,$G1071,1),"")</f>
        <v>Eerste Divisie 22/23</v>
      </c>
      <c r="I1071" s="29">
        <f>IFERROR(INDEX(JOGOS!$C$1:$P$16905,$G1071,3),"")</f>
        <v>44855.625</v>
      </c>
      <c r="J1071" s="29" t="str">
        <f>IFERROR(INDEX(JOGOS!$C$1:$P$16905,$G1071,4),"")</f>
        <v>Willem II</v>
      </c>
      <c r="K1071" s="32">
        <f>IFERROR(INDEX(JOGOS!$C$1:$P$16905,$G1071,5),"")</f>
        <v>1</v>
      </c>
      <c r="L1071" s="32">
        <f>IFERROR(INDEX(JOGOS!$C$1:$P$16905,$G1071,6),"")</f>
        <v>1</v>
      </c>
      <c r="M1071" s="29" t="str">
        <f>IFERROR(INDEX(JOGOS!$C$1:$P$16905,$G1071,7),"")</f>
        <v>Almere City</v>
      </c>
      <c r="N1071" s="32">
        <f>IFERROR(INDEX(JOGOS!$C$1:$P$16905,$G1071,8),"")</f>
        <v>0</v>
      </c>
      <c r="O1071" s="32">
        <f>IFERROR(INDEX(JOGOS!$C$1:$P$16905,$G1071,9),"")</f>
        <v>1</v>
      </c>
      <c r="P1071" s="32">
        <f>IFERROR(INDEX(JOGOS!$C$1:$P$16905,$G1071,10),"")</f>
        <v>0</v>
      </c>
      <c r="Q1071" s="32">
        <f>IFERROR(INDEX(JOGOS!$C$1:$P$16905,$G1071,11),"")</f>
        <v>0</v>
      </c>
      <c r="R1071" s="32">
        <f>IFERROR(INDEX(JOGOS!$C$1:$P$16905,$G1071,12),"")</f>
        <v>0</v>
      </c>
      <c r="S1071" s="32">
        <f>IFERROR(INDEX(JOGOS!$C$1:$P$16905,$G1071,13),"")</f>
        <v>0</v>
      </c>
      <c r="T1071" s="32">
        <f t="shared" si="94"/>
        <v>0</v>
      </c>
    </row>
    <row r="1072" spans="1:20">
      <c r="A1072" t="str">
        <f>IF(Tabela3[[#This Row],[GOL CASA]]&lt;&gt;"",Tabela3[[#This Row],[TIME CASA]],"")</f>
        <v>Dordrecht</v>
      </c>
      <c r="B1072" t="str">
        <f>IF(Tabela3[[#This Row],[GOL FORA]]&lt;&gt;"",Tabela3[[#This Row],[TIME FORA]],"")</f>
        <v>NAC Breda</v>
      </c>
      <c r="C1072">
        <f t="shared" si="90"/>
        <v>0</v>
      </c>
      <c r="D1072">
        <f t="shared" si="91"/>
        <v>0</v>
      </c>
      <c r="E1072">
        <f t="shared" si="93"/>
        <v>0</v>
      </c>
      <c r="F1072" t="str">
        <f t="shared" si="92"/>
        <v/>
      </c>
      <c r="H1072" t="str">
        <f>IFERROR(INDEX(JOGOS!$C$1:$P$16905,$G1072,1),"")</f>
        <v>Eerste Divisie 22/23</v>
      </c>
      <c r="I1072" s="29">
        <f>IFERROR(INDEX(JOGOS!$C$1:$P$16905,$G1072,3),"")</f>
        <v>44856.625</v>
      </c>
      <c r="J1072" s="29" t="str">
        <f>IFERROR(INDEX(JOGOS!$C$1:$P$16905,$G1072,4),"")</f>
        <v>Dordrecht</v>
      </c>
      <c r="K1072" s="32">
        <f>IFERROR(INDEX(JOGOS!$C$1:$P$16905,$G1072,5),"")</f>
        <v>0</v>
      </c>
      <c r="L1072" s="32">
        <f>IFERROR(INDEX(JOGOS!$C$1:$P$16905,$G1072,6),"")</f>
        <v>3</v>
      </c>
      <c r="M1072" s="29" t="str">
        <f>IFERROR(INDEX(JOGOS!$C$1:$P$16905,$G1072,7),"")</f>
        <v>NAC Breda</v>
      </c>
      <c r="N1072" s="32">
        <f>IFERROR(INDEX(JOGOS!$C$1:$P$16905,$G1072,8),"")</f>
        <v>0</v>
      </c>
      <c r="O1072" s="32">
        <f>IFERROR(INDEX(JOGOS!$C$1:$P$16905,$G1072,9),"")</f>
        <v>1</v>
      </c>
      <c r="P1072" s="32">
        <f>IFERROR(INDEX(JOGOS!$C$1:$P$16905,$G1072,10),"")</f>
        <v>0</v>
      </c>
      <c r="Q1072" s="32">
        <f>IFERROR(INDEX(JOGOS!$C$1:$P$16905,$G1072,11),"")</f>
        <v>0</v>
      </c>
      <c r="R1072" s="32">
        <f>IFERROR(INDEX(JOGOS!$C$1:$P$16905,$G1072,12),"")</f>
        <v>0</v>
      </c>
      <c r="S1072" s="32">
        <f>IFERROR(INDEX(JOGOS!$C$1:$P$16905,$G1072,13),"")</f>
        <v>0</v>
      </c>
      <c r="T1072" s="32">
        <f t="shared" si="94"/>
        <v>0</v>
      </c>
    </row>
    <row r="1073" spans="1:20">
      <c r="A1073" t="str">
        <f>IF(Tabela3[[#This Row],[GOL CASA]]&lt;&gt;"",Tabela3[[#This Row],[TIME CASA]],"")</f>
        <v>MVV</v>
      </c>
      <c r="B1073" t="str">
        <f>IF(Tabela3[[#This Row],[GOL FORA]]&lt;&gt;"",Tabela3[[#This Row],[TIME FORA]],"")</f>
        <v>Den Bosch</v>
      </c>
      <c r="C1073">
        <f t="shared" si="90"/>
        <v>0</v>
      </c>
      <c r="D1073">
        <f t="shared" si="91"/>
        <v>0</v>
      </c>
      <c r="E1073">
        <f t="shared" si="93"/>
        <v>0</v>
      </c>
      <c r="F1073" t="str">
        <f t="shared" si="92"/>
        <v/>
      </c>
      <c r="H1073" t="str">
        <f>IFERROR(INDEX(JOGOS!$C$1:$P$16905,$G1073,1),"")</f>
        <v>Eerste Divisie 22/23</v>
      </c>
      <c r="I1073" s="29">
        <f>IFERROR(INDEX(JOGOS!$C$1:$P$16905,$G1073,3),"")</f>
        <v>44856.625</v>
      </c>
      <c r="J1073" s="29" t="str">
        <f>IFERROR(INDEX(JOGOS!$C$1:$P$16905,$G1073,4),"")</f>
        <v>MVV</v>
      </c>
      <c r="K1073" s="32">
        <f>IFERROR(INDEX(JOGOS!$C$1:$P$16905,$G1073,5),"")</f>
        <v>3</v>
      </c>
      <c r="L1073" s="32">
        <f>IFERROR(INDEX(JOGOS!$C$1:$P$16905,$G1073,6),"")</f>
        <v>1</v>
      </c>
      <c r="M1073" s="29" t="str">
        <f>IFERROR(INDEX(JOGOS!$C$1:$P$16905,$G1073,7),"")</f>
        <v>Den Bosch</v>
      </c>
      <c r="N1073" s="32">
        <f>IFERROR(INDEX(JOGOS!$C$1:$P$16905,$G1073,8),"")</f>
        <v>2</v>
      </c>
      <c r="O1073" s="32">
        <f>IFERROR(INDEX(JOGOS!$C$1:$P$16905,$G1073,9),"")</f>
        <v>0</v>
      </c>
      <c r="P1073" s="32">
        <f>IFERROR(INDEX(JOGOS!$C$1:$P$16905,$G1073,10),"")</f>
        <v>0</v>
      </c>
      <c r="Q1073" s="32">
        <f>IFERROR(INDEX(JOGOS!$C$1:$P$16905,$G1073,11),"")</f>
        <v>0</v>
      </c>
      <c r="R1073" s="32">
        <f>IFERROR(INDEX(JOGOS!$C$1:$P$16905,$G1073,12),"")</f>
        <v>0</v>
      </c>
      <c r="S1073" s="32">
        <f>IFERROR(INDEX(JOGOS!$C$1:$P$16905,$G1073,13),"")</f>
        <v>0</v>
      </c>
      <c r="T1073" s="32">
        <f t="shared" si="94"/>
        <v>0</v>
      </c>
    </row>
    <row r="1074" spans="1:20">
      <c r="A1074" t="str">
        <f>IF(Tabela3[[#This Row],[GOL CASA]]&lt;&gt;"",Tabela3[[#This Row],[TIME CASA]],"")</f>
        <v>Ajax II</v>
      </c>
      <c r="B1074" t="str">
        <f>IF(Tabela3[[#This Row],[GOL FORA]]&lt;&gt;"",Tabela3[[#This Row],[TIME FORA]],"")</f>
        <v>VVV</v>
      </c>
      <c r="C1074">
        <f t="shared" si="90"/>
        <v>0</v>
      </c>
      <c r="D1074">
        <f t="shared" si="91"/>
        <v>0</v>
      </c>
      <c r="E1074">
        <f t="shared" si="93"/>
        <v>0</v>
      </c>
      <c r="F1074" t="str">
        <f t="shared" si="92"/>
        <v/>
      </c>
      <c r="H1074" t="str">
        <f>IFERROR(INDEX(JOGOS!$C$1:$P$16905,$G1074,1),"")</f>
        <v>Eerste Divisie 22/23</v>
      </c>
      <c r="I1074" s="29">
        <f>IFERROR(INDEX(JOGOS!$C$1:$P$16905,$G1074,3),"")</f>
        <v>44858.625</v>
      </c>
      <c r="J1074" s="29" t="str">
        <f>IFERROR(INDEX(JOGOS!$C$1:$P$16905,$G1074,4),"")</f>
        <v>Ajax II</v>
      </c>
      <c r="K1074" s="32">
        <f>IFERROR(INDEX(JOGOS!$C$1:$P$16905,$G1074,5),"")</f>
        <v>1</v>
      </c>
      <c r="L1074" s="32">
        <f>IFERROR(INDEX(JOGOS!$C$1:$P$16905,$G1074,6),"")</f>
        <v>1</v>
      </c>
      <c r="M1074" s="29" t="str">
        <f>IFERROR(INDEX(JOGOS!$C$1:$P$16905,$G1074,7),"")</f>
        <v>VVV</v>
      </c>
      <c r="N1074" s="32">
        <f>IFERROR(INDEX(JOGOS!$C$1:$P$16905,$G1074,8),"")</f>
        <v>1</v>
      </c>
      <c r="O1074" s="32">
        <f>IFERROR(INDEX(JOGOS!$C$1:$P$16905,$G1074,9),"")</f>
        <v>1</v>
      </c>
      <c r="P1074" s="32">
        <f>IFERROR(INDEX(JOGOS!$C$1:$P$16905,$G1074,10),"")</f>
        <v>0</v>
      </c>
      <c r="Q1074" s="32">
        <f>IFERROR(INDEX(JOGOS!$C$1:$P$16905,$G1074,11),"")</f>
        <v>0</v>
      </c>
      <c r="R1074" s="32">
        <f>IFERROR(INDEX(JOGOS!$C$1:$P$16905,$G1074,12),"")</f>
        <v>0</v>
      </c>
      <c r="S1074" s="32">
        <f>IFERROR(INDEX(JOGOS!$C$1:$P$16905,$G1074,13),"")</f>
        <v>0</v>
      </c>
      <c r="T1074" s="32">
        <f t="shared" si="94"/>
        <v>0</v>
      </c>
    </row>
    <row r="1075" spans="1:20">
      <c r="A1075" t="str">
        <f>IF(Tabela3[[#This Row],[GOL CASA]]&lt;&gt;"",Tabela3[[#This Row],[TIME CASA]],"")</f>
        <v>AZ II</v>
      </c>
      <c r="B1075" t="str">
        <f>IF(Tabela3[[#This Row],[GOL FORA]]&lt;&gt;"",Tabela3[[#This Row],[TIME FORA]],"")</f>
        <v>Telstar</v>
      </c>
      <c r="C1075">
        <f t="shared" si="90"/>
        <v>0</v>
      </c>
      <c r="D1075">
        <f t="shared" si="91"/>
        <v>0</v>
      </c>
      <c r="E1075">
        <f t="shared" si="93"/>
        <v>0</v>
      </c>
      <c r="F1075" t="str">
        <f t="shared" si="92"/>
        <v/>
      </c>
      <c r="H1075" t="str">
        <f>IFERROR(INDEX(JOGOS!$C$1:$P$16905,$G1075,1),"")</f>
        <v>Eerste Divisie 22/23</v>
      </c>
      <c r="I1075" s="29">
        <f>IFERROR(INDEX(JOGOS!$C$1:$P$16905,$G1075,3),"")</f>
        <v>44858.625</v>
      </c>
      <c r="J1075" s="29" t="str">
        <f>IFERROR(INDEX(JOGOS!$C$1:$P$16905,$G1075,4),"")</f>
        <v>AZ II</v>
      </c>
      <c r="K1075" s="32">
        <f>IFERROR(INDEX(JOGOS!$C$1:$P$16905,$G1075,5),"")</f>
        <v>0</v>
      </c>
      <c r="L1075" s="32">
        <f>IFERROR(INDEX(JOGOS!$C$1:$P$16905,$G1075,6),"")</f>
        <v>0</v>
      </c>
      <c r="M1075" s="29" t="str">
        <f>IFERROR(INDEX(JOGOS!$C$1:$P$16905,$G1075,7),"")</f>
        <v>Telstar</v>
      </c>
      <c r="N1075" s="32">
        <f>IFERROR(INDEX(JOGOS!$C$1:$P$16905,$G1075,8),"")</f>
        <v>0</v>
      </c>
      <c r="O1075" s="32">
        <f>IFERROR(INDEX(JOGOS!$C$1:$P$16905,$G1075,9),"")</f>
        <v>0</v>
      </c>
      <c r="P1075" s="32">
        <f>IFERROR(INDEX(JOGOS!$C$1:$P$16905,$G1075,10),"")</f>
        <v>0</v>
      </c>
      <c r="Q1075" s="32">
        <f>IFERROR(INDEX(JOGOS!$C$1:$P$16905,$G1075,11),"")</f>
        <v>0</v>
      </c>
      <c r="R1075" s="32">
        <f>IFERROR(INDEX(JOGOS!$C$1:$P$16905,$G1075,12),"")</f>
        <v>0</v>
      </c>
      <c r="S1075" s="32">
        <f>IFERROR(INDEX(JOGOS!$C$1:$P$16905,$G1075,13),"")</f>
        <v>0</v>
      </c>
      <c r="T1075" s="32">
        <f t="shared" si="94"/>
        <v>0</v>
      </c>
    </row>
    <row r="1076" spans="1:20">
      <c r="A1076" t="str">
        <f>IF(Tabela3[[#This Row],[GOL CASA]]&lt;&gt;"",Tabela3[[#This Row],[TIME CASA]],"")</f>
        <v>PSV II</v>
      </c>
      <c r="B1076" t="str">
        <f>IF(Tabela3[[#This Row],[GOL FORA]]&lt;&gt;"",Tabela3[[#This Row],[TIME FORA]],"")</f>
        <v>Helmond Sport</v>
      </c>
      <c r="C1076">
        <f t="shared" si="90"/>
        <v>0</v>
      </c>
      <c r="D1076">
        <f t="shared" si="91"/>
        <v>0</v>
      </c>
      <c r="E1076">
        <f t="shared" si="93"/>
        <v>0</v>
      </c>
      <c r="F1076" t="str">
        <f t="shared" si="92"/>
        <v/>
      </c>
      <c r="H1076" t="str">
        <f>IFERROR(INDEX(JOGOS!$C$1:$P$16905,$G1076,1),"")</f>
        <v>Eerste Divisie 22/23</v>
      </c>
      <c r="I1076" s="29">
        <f>IFERROR(INDEX(JOGOS!$C$1:$P$16905,$G1076,3),"")</f>
        <v>44858.625</v>
      </c>
      <c r="J1076" s="29" t="str">
        <f>IFERROR(INDEX(JOGOS!$C$1:$P$16905,$G1076,4),"")</f>
        <v>PSV II</v>
      </c>
      <c r="K1076" s="32">
        <f>IFERROR(INDEX(JOGOS!$C$1:$P$16905,$G1076,5),"")</f>
        <v>6</v>
      </c>
      <c r="L1076" s="32">
        <f>IFERROR(INDEX(JOGOS!$C$1:$P$16905,$G1076,6),"")</f>
        <v>0</v>
      </c>
      <c r="M1076" s="29" t="str">
        <f>IFERROR(INDEX(JOGOS!$C$1:$P$16905,$G1076,7),"")</f>
        <v>Helmond Sport</v>
      </c>
      <c r="N1076" s="32">
        <f>IFERROR(INDEX(JOGOS!$C$1:$P$16905,$G1076,8),"")</f>
        <v>2</v>
      </c>
      <c r="O1076" s="32">
        <f>IFERROR(INDEX(JOGOS!$C$1:$P$16905,$G1076,9),"")</f>
        <v>0</v>
      </c>
      <c r="P1076" s="32">
        <f>IFERROR(INDEX(JOGOS!$C$1:$P$16905,$G1076,10),"")</f>
        <v>0</v>
      </c>
      <c r="Q1076" s="32">
        <f>IFERROR(INDEX(JOGOS!$C$1:$P$16905,$G1076,11),"")</f>
        <v>0</v>
      </c>
      <c r="R1076" s="32">
        <f>IFERROR(INDEX(JOGOS!$C$1:$P$16905,$G1076,12),"")</f>
        <v>0</v>
      </c>
      <c r="S1076" s="32">
        <f>IFERROR(INDEX(JOGOS!$C$1:$P$16905,$G1076,13),"")</f>
        <v>0</v>
      </c>
      <c r="T1076" s="32">
        <f t="shared" si="94"/>
        <v>0</v>
      </c>
    </row>
    <row r="1077" spans="1:20">
      <c r="A1077" t="str">
        <f>IF(Tabela3[[#This Row],[GOL CASA]]&lt;&gt;"",Tabela3[[#This Row],[TIME CASA]],"")</f>
        <v>Utrecht II</v>
      </c>
      <c r="B1077" t="str">
        <f>IF(Tabela3[[#This Row],[GOL FORA]]&lt;&gt;"",Tabela3[[#This Row],[TIME FORA]],"")</f>
        <v>PEC Zwolle</v>
      </c>
      <c r="C1077">
        <f t="shared" si="90"/>
        <v>0</v>
      </c>
      <c r="D1077">
        <f t="shared" si="91"/>
        <v>0</v>
      </c>
      <c r="E1077">
        <f t="shared" si="93"/>
        <v>0</v>
      </c>
      <c r="F1077" t="str">
        <f t="shared" si="92"/>
        <v/>
      </c>
      <c r="H1077" t="str">
        <f>IFERROR(INDEX(JOGOS!$C$1:$P$16905,$G1077,1),"")</f>
        <v>Eerste Divisie 22/23</v>
      </c>
      <c r="I1077" s="29">
        <f>IFERROR(INDEX(JOGOS!$C$1:$P$16905,$G1077,3),"")</f>
        <v>44858.625</v>
      </c>
      <c r="J1077" s="29" t="str">
        <f>IFERROR(INDEX(JOGOS!$C$1:$P$16905,$G1077,4),"")</f>
        <v>Utrecht II</v>
      </c>
      <c r="K1077" s="32">
        <f>IFERROR(INDEX(JOGOS!$C$1:$P$16905,$G1077,5),"")</f>
        <v>0</v>
      </c>
      <c r="L1077" s="32">
        <f>IFERROR(INDEX(JOGOS!$C$1:$P$16905,$G1077,6),"")</f>
        <v>1</v>
      </c>
      <c r="M1077" s="29" t="str">
        <f>IFERROR(INDEX(JOGOS!$C$1:$P$16905,$G1077,7),"")</f>
        <v>PEC Zwolle</v>
      </c>
      <c r="N1077" s="32">
        <f>IFERROR(INDEX(JOGOS!$C$1:$P$16905,$G1077,8),"")</f>
        <v>0</v>
      </c>
      <c r="O1077" s="32">
        <f>IFERROR(INDEX(JOGOS!$C$1:$P$16905,$G1077,9),"")</f>
        <v>0</v>
      </c>
      <c r="P1077" s="32">
        <f>IFERROR(INDEX(JOGOS!$C$1:$P$16905,$G1077,10),"")</f>
        <v>0</v>
      </c>
      <c r="Q1077" s="32">
        <f>IFERROR(INDEX(JOGOS!$C$1:$P$16905,$G1077,11),"")</f>
        <v>0</v>
      </c>
      <c r="R1077" s="32">
        <f>IFERROR(INDEX(JOGOS!$C$1:$P$16905,$G1077,12),"")</f>
        <v>0</v>
      </c>
      <c r="S1077" s="32">
        <f>IFERROR(INDEX(JOGOS!$C$1:$P$16905,$G1077,13),"")</f>
        <v>0</v>
      </c>
      <c r="T1077" s="32">
        <f t="shared" si="94"/>
        <v>0</v>
      </c>
    </row>
    <row r="1078" spans="1:20">
      <c r="A1078" t="str">
        <f>IF(Tabela3[[#This Row],[GOL CASA]]&lt;&gt;"",Tabela3[[#This Row],[TIME CASA]],"")</f>
        <v>Almere City</v>
      </c>
      <c r="B1078" t="str">
        <f>IF(Tabela3[[#This Row],[GOL FORA]]&lt;&gt;"",Tabela3[[#This Row],[TIME FORA]],"")</f>
        <v>Heracles</v>
      </c>
      <c r="C1078">
        <f t="shared" si="90"/>
        <v>0</v>
      </c>
      <c r="D1078">
        <f t="shared" si="91"/>
        <v>0</v>
      </c>
      <c r="E1078">
        <f t="shared" si="93"/>
        <v>0</v>
      </c>
      <c r="F1078" t="str">
        <f t="shared" si="92"/>
        <v/>
      </c>
      <c r="H1078" t="str">
        <f>IFERROR(INDEX(JOGOS!$C$1:$P$16905,$G1078,1),"")</f>
        <v>Eerste Divisie 22/23</v>
      </c>
      <c r="I1078" s="29">
        <f>IFERROR(INDEX(JOGOS!$C$1:$P$16905,$G1078,3),"")</f>
        <v>44862.625</v>
      </c>
      <c r="J1078" s="29" t="str">
        <f>IFERROR(INDEX(JOGOS!$C$1:$P$16905,$G1078,4),"")</f>
        <v>Almere City</v>
      </c>
      <c r="K1078" s="32">
        <f>IFERROR(INDEX(JOGOS!$C$1:$P$16905,$G1078,5),"")</f>
        <v>3</v>
      </c>
      <c r="L1078" s="32">
        <f>IFERROR(INDEX(JOGOS!$C$1:$P$16905,$G1078,6),"")</f>
        <v>2</v>
      </c>
      <c r="M1078" s="29" t="str">
        <f>IFERROR(INDEX(JOGOS!$C$1:$P$16905,$G1078,7),"")</f>
        <v>Heracles</v>
      </c>
      <c r="N1078" s="32">
        <f>IFERROR(INDEX(JOGOS!$C$1:$P$16905,$G1078,8),"")</f>
        <v>0</v>
      </c>
      <c r="O1078" s="32">
        <f>IFERROR(INDEX(JOGOS!$C$1:$P$16905,$G1078,9),"")</f>
        <v>2</v>
      </c>
      <c r="P1078" s="32">
        <f>IFERROR(INDEX(JOGOS!$C$1:$P$16905,$G1078,10),"")</f>
        <v>0</v>
      </c>
      <c r="Q1078" s="32">
        <f>IFERROR(INDEX(JOGOS!$C$1:$P$16905,$G1078,11),"")</f>
        <v>0</v>
      </c>
      <c r="R1078" s="32">
        <f>IFERROR(INDEX(JOGOS!$C$1:$P$16905,$G1078,12),"")</f>
        <v>0</v>
      </c>
      <c r="S1078" s="32">
        <f>IFERROR(INDEX(JOGOS!$C$1:$P$16905,$G1078,13),"")</f>
        <v>0</v>
      </c>
      <c r="T1078" s="32">
        <f t="shared" si="94"/>
        <v>0</v>
      </c>
    </row>
    <row r="1079" spans="1:20">
      <c r="A1079" t="str">
        <f>IF(Tabela3[[#This Row],[GOL CASA]]&lt;&gt;"",Tabela3[[#This Row],[TIME CASA]],"")</f>
        <v>Den Bosch</v>
      </c>
      <c r="B1079" t="str">
        <f>IF(Tabela3[[#This Row],[GOL FORA]]&lt;&gt;"",Tabela3[[#This Row],[TIME FORA]],"")</f>
        <v>NAC Breda</v>
      </c>
      <c r="C1079">
        <f t="shared" si="90"/>
        <v>0</v>
      </c>
      <c r="D1079">
        <f t="shared" si="91"/>
        <v>0</v>
      </c>
      <c r="E1079">
        <f t="shared" si="93"/>
        <v>0</v>
      </c>
      <c r="F1079" t="str">
        <f t="shared" si="92"/>
        <v/>
      </c>
      <c r="H1079" t="str">
        <f>IFERROR(INDEX(JOGOS!$C$1:$P$16905,$G1079,1),"")</f>
        <v>Eerste Divisie 22/23</v>
      </c>
      <c r="I1079" s="29">
        <f>IFERROR(INDEX(JOGOS!$C$1:$P$16905,$G1079,3),"")</f>
        <v>44862.625</v>
      </c>
      <c r="J1079" s="29" t="str">
        <f>IFERROR(INDEX(JOGOS!$C$1:$P$16905,$G1079,4),"")</f>
        <v>Den Bosch</v>
      </c>
      <c r="K1079" s="32">
        <f>IFERROR(INDEX(JOGOS!$C$1:$P$16905,$G1079,5),"")</f>
        <v>3</v>
      </c>
      <c r="L1079" s="32">
        <f>IFERROR(INDEX(JOGOS!$C$1:$P$16905,$G1079,6),"")</f>
        <v>2</v>
      </c>
      <c r="M1079" s="29" t="str">
        <f>IFERROR(INDEX(JOGOS!$C$1:$P$16905,$G1079,7),"")</f>
        <v>NAC Breda</v>
      </c>
      <c r="N1079" s="32">
        <f>IFERROR(INDEX(JOGOS!$C$1:$P$16905,$G1079,8),"")</f>
        <v>1</v>
      </c>
      <c r="O1079" s="32">
        <f>IFERROR(INDEX(JOGOS!$C$1:$P$16905,$G1079,9),"")</f>
        <v>0</v>
      </c>
      <c r="P1079" s="32">
        <f>IFERROR(INDEX(JOGOS!$C$1:$P$16905,$G1079,10),"")</f>
        <v>0</v>
      </c>
      <c r="Q1079" s="32">
        <f>IFERROR(INDEX(JOGOS!$C$1:$P$16905,$G1079,11),"")</f>
        <v>0</v>
      </c>
      <c r="R1079" s="32">
        <f>IFERROR(INDEX(JOGOS!$C$1:$P$16905,$G1079,12),"")</f>
        <v>0</v>
      </c>
      <c r="S1079" s="32">
        <f>IFERROR(INDEX(JOGOS!$C$1:$P$16905,$G1079,13),"")</f>
        <v>0</v>
      </c>
      <c r="T1079" s="32">
        <f t="shared" si="94"/>
        <v>0</v>
      </c>
    </row>
    <row r="1080" spans="1:20">
      <c r="A1080" t="str">
        <f>IF(Tabela3[[#This Row],[GOL CASA]]&lt;&gt;"",Tabela3[[#This Row],[TIME CASA]],"")</f>
        <v>Eindhoven</v>
      </c>
      <c r="B1080" t="str">
        <f>IF(Tabela3[[#This Row],[GOL FORA]]&lt;&gt;"",Tabela3[[#This Row],[TIME FORA]],"")</f>
        <v>PSV II</v>
      </c>
      <c r="C1080">
        <f t="shared" si="90"/>
        <v>0</v>
      </c>
      <c r="D1080">
        <f t="shared" si="91"/>
        <v>0</v>
      </c>
      <c r="E1080">
        <f t="shared" si="93"/>
        <v>0</v>
      </c>
      <c r="F1080" t="str">
        <f t="shared" si="92"/>
        <v/>
      </c>
      <c r="H1080" t="str">
        <f>IFERROR(INDEX(JOGOS!$C$1:$P$16905,$G1080,1),"")</f>
        <v>Eerste Divisie 22/23</v>
      </c>
      <c r="I1080" s="29">
        <f>IFERROR(INDEX(JOGOS!$C$1:$P$16905,$G1080,3),"")</f>
        <v>44862.625</v>
      </c>
      <c r="J1080" s="29" t="str">
        <f>IFERROR(INDEX(JOGOS!$C$1:$P$16905,$G1080,4),"")</f>
        <v>Eindhoven</v>
      </c>
      <c r="K1080" s="32">
        <f>IFERROR(INDEX(JOGOS!$C$1:$P$16905,$G1080,5),"")</f>
        <v>2</v>
      </c>
      <c r="L1080" s="32">
        <f>IFERROR(INDEX(JOGOS!$C$1:$P$16905,$G1080,6),"")</f>
        <v>2</v>
      </c>
      <c r="M1080" s="29" t="str">
        <f>IFERROR(INDEX(JOGOS!$C$1:$P$16905,$G1080,7),"")</f>
        <v>PSV II</v>
      </c>
      <c r="N1080" s="32">
        <f>IFERROR(INDEX(JOGOS!$C$1:$P$16905,$G1080,8),"")</f>
        <v>1</v>
      </c>
      <c r="O1080" s="32">
        <f>IFERROR(INDEX(JOGOS!$C$1:$P$16905,$G1080,9),"")</f>
        <v>0</v>
      </c>
      <c r="P1080" s="32">
        <f>IFERROR(INDEX(JOGOS!$C$1:$P$16905,$G1080,10),"")</f>
        <v>0</v>
      </c>
      <c r="Q1080" s="32">
        <f>IFERROR(INDEX(JOGOS!$C$1:$P$16905,$G1080,11),"")</f>
        <v>0</v>
      </c>
      <c r="R1080" s="32">
        <f>IFERROR(INDEX(JOGOS!$C$1:$P$16905,$G1080,12),"")</f>
        <v>0</v>
      </c>
      <c r="S1080" s="32">
        <f>IFERROR(INDEX(JOGOS!$C$1:$P$16905,$G1080,13),"")</f>
        <v>0</v>
      </c>
      <c r="T1080" s="32">
        <f t="shared" si="94"/>
        <v>0</v>
      </c>
    </row>
    <row r="1081" spans="1:20">
      <c r="A1081" t="str">
        <f>IF(Tabela3[[#This Row],[GOL CASA]]&lt;&gt;"",Tabela3[[#This Row],[TIME CASA]],"")</f>
        <v>De Graafschap</v>
      </c>
      <c r="B1081" t="str">
        <f>IF(Tabela3[[#This Row],[GOL FORA]]&lt;&gt;"",Tabela3[[#This Row],[TIME FORA]],"")</f>
        <v>Oss</v>
      </c>
      <c r="C1081">
        <f t="shared" si="90"/>
        <v>0</v>
      </c>
      <c r="D1081">
        <f t="shared" si="91"/>
        <v>0</v>
      </c>
      <c r="E1081">
        <f t="shared" si="93"/>
        <v>0</v>
      </c>
      <c r="F1081" t="str">
        <f t="shared" si="92"/>
        <v/>
      </c>
      <c r="H1081" t="str">
        <f>IFERROR(INDEX(JOGOS!$C$1:$P$16905,$G1081,1),"")</f>
        <v>Eerste Divisie 22/23</v>
      </c>
      <c r="I1081" s="29">
        <f>IFERROR(INDEX(JOGOS!$C$1:$P$16905,$G1081,3),"")</f>
        <v>44862.625</v>
      </c>
      <c r="J1081" s="29" t="str">
        <f>IFERROR(INDEX(JOGOS!$C$1:$P$16905,$G1081,4),"")</f>
        <v>De Graafschap</v>
      </c>
      <c r="K1081" s="32">
        <f>IFERROR(INDEX(JOGOS!$C$1:$P$16905,$G1081,5),"")</f>
        <v>2</v>
      </c>
      <c r="L1081" s="32">
        <f>IFERROR(INDEX(JOGOS!$C$1:$P$16905,$G1081,6),"")</f>
        <v>0</v>
      </c>
      <c r="M1081" s="29" t="str">
        <f>IFERROR(INDEX(JOGOS!$C$1:$P$16905,$G1081,7),"")</f>
        <v>Oss</v>
      </c>
      <c r="N1081" s="32">
        <f>IFERROR(INDEX(JOGOS!$C$1:$P$16905,$G1081,8),"")</f>
        <v>1</v>
      </c>
      <c r="O1081" s="32">
        <f>IFERROR(INDEX(JOGOS!$C$1:$P$16905,$G1081,9),"")</f>
        <v>0</v>
      </c>
      <c r="P1081" s="32">
        <f>IFERROR(INDEX(JOGOS!$C$1:$P$16905,$G1081,10),"")</f>
        <v>0</v>
      </c>
      <c r="Q1081" s="32">
        <f>IFERROR(INDEX(JOGOS!$C$1:$P$16905,$G1081,11),"")</f>
        <v>0</v>
      </c>
      <c r="R1081" s="32">
        <f>IFERROR(INDEX(JOGOS!$C$1:$P$16905,$G1081,12),"")</f>
        <v>0</v>
      </c>
      <c r="S1081" s="32">
        <f>IFERROR(INDEX(JOGOS!$C$1:$P$16905,$G1081,13),"")</f>
        <v>0</v>
      </c>
      <c r="T1081" s="32">
        <f t="shared" si="94"/>
        <v>0</v>
      </c>
    </row>
    <row r="1082" spans="1:20">
      <c r="A1082" t="str">
        <f>IF(Tabela3[[#This Row],[GOL CASA]]&lt;&gt;"",Tabela3[[#This Row],[TIME CASA]],"")</f>
        <v>Helmond Sport</v>
      </c>
      <c r="B1082" t="str">
        <f>IF(Tabela3[[#This Row],[GOL FORA]]&lt;&gt;"",Tabela3[[#This Row],[TIME FORA]],"")</f>
        <v>ADO Den Haag</v>
      </c>
      <c r="C1082">
        <f t="shared" si="90"/>
        <v>0</v>
      </c>
      <c r="D1082">
        <f t="shared" si="91"/>
        <v>0</v>
      </c>
      <c r="E1082">
        <f t="shared" si="93"/>
        <v>0</v>
      </c>
      <c r="F1082" t="str">
        <f t="shared" si="92"/>
        <v/>
      </c>
      <c r="H1082" t="str">
        <f>IFERROR(INDEX(JOGOS!$C$1:$P$16905,$G1082,1),"")</f>
        <v>Eerste Divisie 22/23</v>
      </c>
      <c r="I1082" s="29">
        <f>IFERROR(INDEX(JOGOS!$C$1:$P$16905,$G1082,3),"")</f>
        <v>44862.625</v>
      </c>
      <c r="J1082" s="29" t="str">
        <f>IFERROR(INDEX(JOGOS!$C$1:$P$16905,$G1082,4),"")</f>
        <v>Helmond Sport</v>
      </c>
      <c r="K1082" s="32">
        <f>IFERROR(INDEX(JOGOS!$C$1:$P$16905,$G1082,5),"")</f>
        <v>2</v>
      </c>
      <c r="L1082" s="32">
        <f>IFERROR(INDEX(JOGOS!$C$1:$P$16905,$G1082,6),"")</f>
        <v>1</v>
      </c>
      <c r="M1082" s="29" t="str">
        <f>IFERROR(INDEX(JOGOS!$C$1:$P$16905,$G1082,7),"")</f>
        <v>ADO Den Haag</v>
      </c>
      <c r="N1082" s="32">
        <f>IFERROR(INDEX(JOGOS!$C$1:$P$16905,$G1082,8),"")</f>
        <v>1</v>
      </c>
      <c r="O1082" s="32">
        <f>IFERROR(INDEX(JOGOS!$C$1:$P$16905,$G1082,9),"")</f>
        <v>0</v>
      </c>
      <c r="P1082" s="32">
        <f>IFERROR(INDEX(JOGOS!$C$1:$P$16905,$G1082,10),"")</f>
        <v>0</v>
      </c>
      <c r="Q1082" s="32">
        <f>IFERROR(INDEX(JOGOS!$C$1:$P$16905,$G1082,11),"")</f>
        <v>0</v>
      </c>
      <c r="R1082" s="32">
        <f>IFERROR(INDEX(JOGOS!$C$1:$P$16905,$G1082,12),"")</f>
        <v>0</v>
      </c>
      <c r="S1082" s="32">
        <f>IFERROR(INDEX(JOGOS!$C$1:$P$16905,$G1082,13),"")</f>
        <v>0</v>
      </c>
      <c r="T1082" s="32">
        <f t="shared" si="94"/>
        <v>0</v>
      </c>
    </row>
    <row r="1083" spans="1:20">
      <c r="A1083" t="str">
        <f>IF(Tabela3[[#This Row],[GOL CASA]]&lt;&gt;"",Tabela3[[#This Row],[TIME CASA]],"")</f>
        <v>PEC Zwolle</v>
      </c>
      <c r="B1083" t="str">
        <f>IF(Tabela3[[#This Row],[GOL FORA]]&lt;&gt;"",Tabela3[[#This Row],[TIME FORA]],"")</f>
        <v>MVV</v>
      </c>
      <c r="C1083">
        <f t="shared" si="90"/>
        <v>0</v>
      </c>
      <c r="D1083">
        <f t="shared" si="91"/>
        <v>0</v>
      </c>
      <c r="E1083">
        <f t="shared" si="93"/>
        <v>0</v>
      </c>
      <c r="F1083" t="str">
        <f t="shared" si="92"/>
        <v/>
      </c>
      <c r="H1083" t="str">
        <f>IFERROR(INDEX(JOGOS!$C$1:$P$16905,$G1083,1),"")</f>
        <v>Eerste Divisie 22/23</v>
      </c>
      <c r="I1083" s="29">
        <f>IFERROR(INDEX(JOGOS!$C$1:$P$16905,$G1083,3),"")</f>
        <v>44862.625</v>
      </c>
      <c r="J1083" s="29" t="str">
        <f>IFERROR(INDEX(JOGOS!$C$1:$P$16905,$G1083,4),"")</f>
        <v>PEC Zwolle</v>
      </c>
      <c r="K1083" s="32">
        <f>IFERROR(INDEX(JOGOS!$C$1:$P$16905,$G1083,5),"")</f>
        <v>0</v>
      </c>
      <c r="L1083" s="32">
        <f>IFERROR(INDEX(JOGOS!$C$1:$P$16905,$G1083,6),"")</f>
        <v>1</v>
      </c>
      <c r="M1083" s="29" t="str">
        <f>IFERROR(INDEX(JOGOS!$C$1:$P$16905,$G1083,7),"")</f>
        <v>MVV</v>
      </c>
      <c r="N1083" s="32">
        <f>IFERROR(INDEX(JOGOS!$C$1:$P$16905,$G1083,8),"")</f>
        <v>0</v>
      </c>
      <c r="O1083" s="32">
        <f>IFERROR(INDEX(JOGOS!$C$1:$P$16905,$G1083,9),"")</f>
        <v>1</v>
      </c>
      <c r="P1083" s="32">
        <f>IFERROR(INDEX(JOGOS!$C$1:$P$16905,$G1083,10),"")</f>
        <v>0</v>
      </c>
      <c r="Q1083" s="32">
        <f>IFERROR(INDEX(JOGOS!$C$1:$P$16905,$G1083,11),"")</f>
        <v>0</v>
      </c>
      <c r="R1083" s="32">
        <f>IFERROR(INDEX(JOGOS!$C$1:$P$16905,$G1083,12),"")</f>
        <v>0</v>
      </c>
      <c r="S1083" s="32">
        <f>IFERROR(INDEX(JOGOS!$C$1:$P$16905,$G1083,13),"")</f>
        <v>0</v>
      </c>
      <c r="T1083" s="32">
        <f t="shared" si="94"/>
        <v>0</v>
      </c>
    </row>
    <row r="1084" spans="1:20">
      <c r="A1084" t="str">
        <f>IF(Tabela3[[#This Row],[GOL CASA]]&lt;&gt;"",Tabela3[[#This Row],[TIME CASA]],"")</f>
        <v>Roda JC</v>
      </c>
      <c r="B1084" t="str">
        <f>IF(Tabela3[[#This Row],[GOL FORA]]&lt;&gt;"",Tabela3[[#This Row],[TIME FORA]],"")</f>
        <v>Utrecht II</v>
      </c>
      <c r="C1084">
        <f t="shared" si="90"/>
        <v>0</v>
      </c>
      <c r="D1084">
        <f t="shared" si="91"/>
        <v>0</v>
      </c>
      <c r="E1084">
        <f t="shared" si="93"/>
        <v>0</v>
      </c>
      <c r="F1084" t="str">
        <f t="shared" si="92"/>
        <v/>
      </c>
      <c r="H1084" t="str">
        <f>IFERROR(INDEX(JOGOS!$C$1:$P$16905,$G1084,1),"")</f>
        <v>Eerste Divisie 22/23</v>
      </c>
      <c r="I1084" s="29">
        <f>IFERROR(INDEX(JOGOS!$C$1:$P$16905,$G1084,3),"")</f>
        <v>44862.625</v>
      </c>
      <c r="J1084" s="29" t="str">
        <f>IFERROR(INDEX(JOGOS!$C$1:$P$16905,$G1084,4),"")</f>
        <v>Roda JC</v>
      </c>
      <c r="K1084" s="32">
        <f>IFERROR(INDEX(JOGOS!$C$1:$P$16905,$G1084,5),"")</f>
        <v>4</v>
      </c>
      <c r="L1084" s="32">
        <f>IFERROR(INDEX(JOGOS!$C$1:$P$16905,$G1084,6),"")</f>
        <v>1</v>
      </c>
      <c r="M1084" s="29" t="str">
        <f>IFERROR(INDEX(JOGOS!$C$1:$P$16905,$G1084,7),"")</f>
        <v>Utrecht II</v>
      </c>
      <c r="N1084" s="32">
        <f>IFERROR(INDEX(JOGOS!$C$1:$P$16905,$G1084,8),"")</f>
        <v>1</v>
      </c>
      <c r="O1084" s="32">
        <f>IFERROR(INDEX(JOGOS!$C$1:$P$16905,$G1084,9),"")</f>
        <v>1</v>
      </c>
      <c r="P1084" s="32">
        <f>IFERROR(INDEX(JOGOS!$C$1:$P$16905,$G1084,10),"")</f>
        <v>0</v>
      </c>
      <c r="Q1084" s="32">
        <f>IFERROR(INDEX(JOGOS!$C$1:$P$16905,$G1084,11),"")</f>
        <v>0</v>
      </c>
      <c r="R1084" s="32">
        <f>IFERROR(INDEX(JOGOS!$C$1:$P$16905,$G1084,12),"")</f>
        <v>0</v>
      </c>
      <c r="S1084" s="32">
        <f>IFERROR(INDEX(JOGOS!$C$1:$P$16905,$G1084,13),"")</f>
        <v>0</v>
      </c>
      <c r="T1084" s="32">
        <f t="shared" si="94"/>
        <v>0</v>
      </c>
    </row>
    <row r="1085" spans="1:20">
      <c r="A1085" t="str">
        <f>IF(Tabela3[[#This Row],[GOL CASA]]&lt;&gt;"",Tabela3[[#This Row],[TIME CASA]],"")</f>
        <v>Telstar</v>
      </c>
      <c r="B1085" t="str">
        <f>IF(Tabela3[[#This Row],[GOL FORA]]&lt;&gt;"",Tabela3[[#This Row],[TIME FORA]],"")</f>
        <v>Dordrecht</v>
      </c>
      <c r="C1085">
        <f t="shared" si="90"/>
        <v>0</v>
      </c>
      <c r="D1085">
        <f t="shared" si="91"/>
        <v>0</v>
      </c>
      <c r="E1085">
        <f t="shared" si="93"/>
        <v>0</v>
      </c>
      <c r="F1085" t="str">
        <f t="shared" si="92"/>
        <v/>
      </c>
      <c r="H1085" t="str">
        <f>IFERROR(INDEX(JOGOS!$C$1:$P$16905,$G1085,1),"")</f>
        <v>Eerste Divisie 22/23</v>
      </c>
      <c r="I1085" s="29">
        <f>IFERROR(INDEX(JOGOS!$C$1:$P$16905,$G1085,3),"")</f>
        <v>44862.625</v>
      </c>
      <c r="J1085" s="29" t="str">
        <f>IFERROR(INDEX(JOGOS!$C$1:$P$16905,$G1085,4),"")</f>
        <v>Telstar</v>
      </c>
      <c r="K1085" s="32">
        <f>IFERROR(INDEX(JOGOS!$C$1:$P$16905,$G1085,5),"")</f>
        <v>2</v>
      </c>
      <c r="L1085" s="32">
        <f>IFERROR(INDEX(JOGOS!$C$1:$P$16905,$G1085,6),"")</f>
        <v>2</v>
      </c>
      <c r="M1085" s="29" t="str">
        <f>IFERROR(INDEX(JOGOS!$C$1:$P$16905,$G1085,7),"")</f>
        <v>Dordrecht</v>
      </c>
      <c r="N1085" s="32">
        <f>IFERROR(INDEX(JOGOS!$C$1:$P$16905,$G1085,8),"")</f>
        <v>2</v>
      </c>
      <c r="O1085" s="32">
        <f>IFERROR(INDEX(JOGOS!$C$1:$P$16905,$G1085,9),"")</f>
        <v>2</v>
      </c>
      <c r="P1085" s="32">
        <f>IFERROR(INDEX(JOGOS!$C$1:$P$16905,$G1085,10),"")</f>
        <v>0</v>
      </c>
      <c r="Q1085" s="32">
        <f>IFERROR(INDEX(JOGOS!$C$1:$P$16905,$G1085,11),"")</f>
        <v>0</v>
      </c>
      <c r="R1085" s="32">
        <f>IFERROR(INDEX(JOGOS!$C$1:$P$16905,$G1085,12),"")</f>
        <v>0</v>
      </c>
      <c r="S1085" s="32">
        <f>IFERROR(INDEX(JOGOS!$C$1:$P$16905,$G1085,13),"")</f>
        <v>0</v>
      </c>
      <c r="T1085" s="32">
        <f t="shared" si="94"/>
        <v>0</v>
      </c>
    </row>
    <row r="1086" spans="1:20">
      <c r="A1086" t="str">
        <f>IF(Tabela3[[#This Row],[GOL CASA]]&lt;&gt;"",Tabela3[[#This Row],[TIME CASA]],"")</f>
        <v>VVV</v>
      </c>
      <c r="B1086" t="str">
        <f>IF(Tabela3[[#This Row],[GOL FORA]]&lt;&gt;"",Tabela3[[#This Row],[TIME FORA]],"")</f>
        <v>AZ II</v>
      </c>
      <c r="C1086">
        <f t="shared" si="90"/>
        <v>0</v>
      </c>
      <c r="D1086">
        <f t="shared" si="91"/>
        <v>0</v>
      </c>
      <c r="E1086">
        <f t="shared" si="93"/>
        <v>0</v>
      </c>
      <c r="F1086" t="str">
        <f t="shared" si="92"/>
        <v/>
      </c>
      <c r="H1086" t="str">
        <f>IFERROR(INDEX(JOGOS!$C$1:$P$16905,$G1086,1),"")</f>
        <v>Eerste Divisie 22/23</v>
      </c>
      <c r="I1086" s="29">
        <f>IFERROR(INDEX(JOGOS!$C$1:$P$16905,$G1086,3),"")</f>
        <v>44862.625</v>
      </c>
      <c r="J1086" s="29" t="str">
        <f>IFERROR(INDEX(JOGOS!$C$1:$P$16905,$G1086,4),"")</f>
        <v>VVV</v>
      </c>
      <c r="K1086" s="32">
        <f>IFERROR(INDEX(JOGOS!$C$1:$P$16905,$G1086,5),"")</f>
        <v>1</v>
      </c>
      <c r="L1086" s="32">
        <f>IFERROR(INDEX(JOGOS!$C$1:$P$16905,$G1086,6),"")</f>
        <v>2</v>
      </c>
      <c r="M1086" s="29" t="str">
        <f>IFERROR(INDEX(JOGOS!$C$1:$P$16905,$G1086,7),"")</f>
        <v>AZ II</v>
      </c>
      <c r="N1086" s="32">
        <f>IFERROR(INDEX(JOGOS!$C$1:$P$16905,$G1086,8),"")</f>
        <v>1</v>
      </c>
      <c r="O1086" s="32">
        <f>IFERROR(INDEX(JOGOS!$C$1:$P$16905,$G1086,9),"")</f>
        <v>1</v>
      </c>
      <c r="P1086" s="32">
        <f>IFERROR(INDEX(JOGOS!$C$1:$P$16905,$G1086,10),"")</f>
        <v>0</v>
      </c>
      <c r="Q1086" s="32">
        <f>IFERROR(INDEX(JOGOS!$C$1:$P$16905,$G1086,11),"")</f>
        <v>0</v>
      </c>
      <c r="R1086" s="32">
        <f>IFERROR(INDEX(JOGOS!$C$1:$P$16905,$G1086,12),"")</f>
        <v>0</v>
      </c>
      <c r="S1086" s="32">
        <f>IFERROR(INDEX(JOGOS!$C$1:$P$16905,$G1086,13),"")</f>
        <v>0</v>
      </c>
      <c r="T1086" s="32">
        <f t="shared" si="94"/>
        <v>0</v>
      </c>
    </row>
    <row r="1087" spans="1:20">
      <c r="A1087" t="str">
        <f>IF(Tabela3[[#This Row],[GOL CASA]]&lt;&gt;"",Tabela3[[#This Row],[TIME CASA]],"")</f>
        <v>Ajax II</v>
      </c>
      <c r="B1087" t="str">
        <f>IF(Tabela3[[#This Row],[GOL FORA]]&lt;&gt;"",Tabela3[[#This Row],[TIME FORA]],"")</f>
        <v>Willem II</v>
      </c>
      <c r="C1087">
        <f t="shared" si="90"/>
        <v>0</v>
      </c>
      <c r="D1087">
        <f t="shared" si="91"/>
        <v>0</v>
      </c>
      <c r="E1087">
        <f t="shared" si="93"/>
        <v>0</v>
      </c>
      <c r="F1087" t="str">
        <f t="shared" si="92"/>
        <v/>
      </c>
      <c r="H1087" t="str">
        <f>IFERROR(INDEX(JOGOS!$C$1:$P$16905,$G1087,1),"")</f>
        <v>Eerste Divisie 22/23</v>
      </c>
      <c r="I1087" s="29">
        <f>IFERROR(INDEX(JOGOS!$C$1:$P$16905,$G1087,3),"")</f>
        <v>44865.666666666664</v>
      </c>
      <c r="J1087" s="29" t="str">
        <f>IFERROR(INDEX(JOGOS!$C$1:$P$16905,$G1087,4),"")</f>
        <v>Ajax II</v>
      </c>
      <c r="K1087" s="32">
        <f>IFERROR(INDEX(JOGOS!$C$1:$P$16905,$G1087,5),"")</f>
        <v>1</v>
      </c>
      <c r="L1087" s="32">
        <f>IFERROR(INDEX(JOGOS!$C$1:$P$16905,$G1087,6),"")</f>
        <v>2</v>
      </c>
      <c r="M1087" s="29" t="str">
        <f>IFERROR(INDEX(JOGOS!$C$1:$P$16905,$G1087,7),"")</f>
        <v>Willem II</v>
      </c>
      <c r="N1087" s="32">
        <f>IFERROR(INDEX(JOGOS!$C$1:$P$16905,$G1087,8),"")</f>
        <v>1</v>
      </c>
      <c r="O1087" s="32">
        <f>IFERROR(INDEX(JOGOS!$C$1:$P$16905,$G1087,9),"")</f>
        <v>0</v>
      </c>
      <c r="P1087" s="32">
        <f>IFERROR(INDEX(JOGOS!$C$1:$P$16905,$G1087,10),"")</f>
        <v>0</v>
      </c>
      <c r="Q1087" s="32">
        <f>IFERROR(INDEX(JOGOS!$C$1:$P$16905,$G1087,11),"")</f>
        <v>0</v>
      </c>
      <c r="R1087" s="32">
        <f>IFERROR(INDEX(JOGOS!$C$1:$P$16905,$G1087,12),"")</f>
        <v>0</v>
      </c>
      <c r="S1087" s="32">
        <f>IFERROR(INDEX(JOGOS!$C$1:$P$16905,$G1087,13),"")</f>
        <v>0</v>
      </c>
      <c r="T1087" s="32">
        <f t="shared" si="94"/>
        <v>0</v>
      </c>
    </row>
    <row r="1088" spans="1:20">
      <c r="A1088" t="str">
        <f>IF(Tabela3[[#This Row],[GOL CASA]]&lt;&gt;"",Tabela3[[#This Row],[TIME CASA]],"")</f>
        <v>ADO Den Haag</v>
      </c>
      <c r="B1088" t="str">
        <f>IF(Tabela3[[#This Row],[GOL FORA]]&lt;&gt;"",Tabela3[[#This Row],[TIME FORA]],"")</f>
        <v>VVV</v>
      </c>
      <c r="C1088">
        <f t="shared" si="90"/>
        <v>0</v>
      </c>
      <c r="D1088">
        <f t="shared" si="91"/>
        <v>0</v>
      </c>
      <c r="E1088">
        <f t="shared" si="93"/>
        <v>0</v>
      </c>
      <c r="F1088" t="str">
        <f t="shared" si="92"/>
        <v/>
      </c>
      <c r="H1088" t="str">
        <f>IFERROR(INDEX(JOGOS!$C$1:$P$16905,$G1088,1),"")</f>
        <v>Eerste Divisie 22/23</v>
      </c>
      <c r="I1088" s="29">
        <f>IFERROR(INDEX(JOGOS!$C$1:$P$16905,$G1088,3),"")</f>
        <v>44869.666666666664</v>
      </c>
      <c r="J1088" s="29" t="str">
        <f>IFERROR(INDEX(JOGOS!$C$1:$P$16905,$G1088,4),"")</f>
        <v>ADO Den Haag</v>
      </c>
      <c r="K1088" s="32">
        <f>IFERROR(INDEX(JOGOS!$C$1:$P$16905,$G1088,5),"")</f>
        <v>2</v>
      </c>
      <c r="L1088" s="32">
        <f>IFERROR(INDEX(JOGOS!$C$1:$P$16905,$G1088,6),"")</f>
        <v>3</v>
      </c>
      <c r="M1088" s="29" t="str">
        <f>IFERROR(INDEX(JOGOS!$C$1:$P$16905,$G1088,7),"")</f>
        <v>VVV</v>
      </c>
      <c r="N1088" s="32">
        <f>IFERROR(INDEX(JOGOS!$C$1:$P$16905,$G1088,8),"")</f>
        <v>1</v>
      </c>
      <c r="O1088" s="32">
        <f>IFERROR(INDEX(JOGOS!$C$1:$P$16905,$G1088,9),"")</f>
        <v>1</v>
      </c>
      <c r="P1088" s="32">
        <f>IFERROR(INDEX(JOGOS!$C$1:$P$16905,$G1088,10),"")</f>
        <v>0</v>
      </c>
      <c r="Q1088" s="32">
        <f>IFERROR(INDEX(JOGOS!$C$1:$P$16905,$G1088,11),"")</f>
        <v>0</v>
      </c>
      <c r="R1088" s="32">
        <f>IFERROR(INDEX(JOGOS!$C$1:$P$16905,$G1088,12),"")</f>
        <v>0</v>
      </c>
      <c r="S1088" s="32">
        <f>IFERROR(INDEX(JOGOS!$C$1:$P$16905,$G1088,13),"")</f>
        <v>0</v>
      </c>
      <c r="T1088" s="32">
        <f t="shared" si="94"/>
        <v>0</v>
      </c>
    </row>
    <row r="1089" spans="1:20">
      <c r="A1089" t="str">
        <f>IF(Tabela3[[#This Row],[GOL CASA]]&lt;&gt;"",Tabela3[[#This Row],[TIME CASA]],"")</f>
        <v>Den Bosch</v>
      </c>
      <c r="B1089" t="str">
        <f>IF(Tabela3[[#This Row],[GOL FORA]]&lt;&gt;"",Tabela3[[#This Row],[TIME FORA]],"")</f>
        <v>De Graafschap</v>
      </c>
      <c r="C1089">
        <f t="shared" ref="C1089:C1152" si="95">IF(AND(A1089=$AP$1,B1089=$AQ$1),1,0)</f>
        <v>0</v>
      </c>
      <c r="D1089">
        <f t="shared" ref="D1089:D1152" si="96">IF(AND(A1089=$AQ$1,B1089=$AP$1),1,0)</f>
        <v>0</v>
      </c>
      <c r="E1089">
        <f t="shared" si="93"/>
        <v>0</v>
      </c>
      <c r="F1089" t="str">
        <f t="shared" ref="F1089:F1152" si="97">IF($Y$1=E1089,ROW(),"")</f>
        <v/>
      </c>
      <c r="H1089" t="str">
        <f>IFERROR(INDEX(JOGOS!$C$1:$P$16905,$G1089,1),"")</f>
        <v>Eerste Divisie 22/23</v>
      </c>
      <c r="I1089" s="29">
        <f>IFERROR(INDEX(JOGOS!$C$1:$P$16905,$G1089,3),"")</f>
        <v>44869.666666666664</v>
      </c>
      <c r="J1089" s="29" t="str">
        <f>IFERROR(INDEX(JOGOS!$C$1:$P$16905,$G1089,4),"")</f>
        <v>Den Bosch</v>
      </c>
      <c r="K1089" s="32">
        <f>IFERROR(INDEX(JOGOS!$C$1:$P$16905,$G1089,5),"")</f>
        <v>2</v>
      </c>
      <c r="L1089" s="32">
        <f>IFERROR(INDEX(JOGOS!$C$1:$P$16905,$G1089,6),"")</f>
        <v>1</v>
      </c>
      <c r="M1089" s="29" t="str">
        <f>IFERROR(INDEX(JOGOS!$C$1:$P$16905,$G1089,7),"")</f>
        <v>De Graafschap</v>
      </c>
      <c r="N1089" s="32">
        <f>IFERROR(INDEX(JOGOS!$C$1:$P$16905,$G1089,8),"")</f>
        <v>1</v>
      </c>
      <c r="O1089" s="32">
        <f>IFERROR(INDEX(JOGOS!$C$1:$P$16905,$G1089,9),"")</f>
        <v>1</v>
      </c>
      <c r="P1089" s="32">
        <f>IFERROR(INDEX(JOGOS!$C$1:$P$16905,$G1089,10),"")</f>
        <v>0</v>
      </c>
      <c r="Q1089" s="32">
        <f>IFERROR(INDEX(JOGOS!$C$1:$P$16905,$G1089,11),"")</f>
        <v>0</v>
      </c>
      <c r="R1089" s="32">
        <f>IFERROR(INDEX(JOGOS!$C$1:$P$16905,$G1089,12),"")</f>
        <v>0</v>
      </c>
      <c r="S1089" s="32">
        <f>IFERROR(INDEX(JOGOS!$C$1:$P$16905,$G1089,13),"")</f>
        <v>0</v>
      </c>
      <c r="T1089" s="32">
        <f t="shared" si="94"/>
        <v>0</v>
      </c>
    </row>
    <row r="1090" spans="1:20">
      <c r="A1090" t="str">
        <f>IF(Tabela3[[#This Row],[GOL CASA]]&lt;&gt;"",Tabela3[[#This Row],[TIME CASA]],"")</f>
        <v>Dordrecht</v>
      </c>
      <c r="B1090" t="str">
        <f>IF(Tabela3[[#This Row],[GOL FORA]]&lt;&gt;"",Tabela3[[#This Row],[TIME FORA]],"")</f>
        <v>Ajax II</v>
      </c>
      <c r="C1090">
        <f t="shared" si="95"/>
        <v>0</v>
      </c>
      <c r="D1090">
        <f t="shared" si="96"/>
        <v>0</v>
      </c>
      <c r="E1090">
        <f t="shared" ref="E1090:E1153" si="98">MAX(C1090:D1090)</f>
        <v>0</v>
      </c>
      <c r="F1090" t="str">
        <f t="shared" si="97"/>
        <v/>
      </c>
      <c r="H1090" t="str">
        <f>IFERROR(INDEX(JOGOS!$C$1:$P$16905,$G1090,1),"")</f>
        <v>Eerste Divisie 22/23</v>
      </c>
      <c r="I1090" s="29">
        <f>IFERROR(INDEX(JOGOS!$C$1:$P$16905,$G1090,3),"")</f>
        <v>44869.666666666664</v>
      </c>
      <c r="J1090" s="29" t="str">
        <f>IFERROR(INDEX(JOGOS!$C$1:$P$16905,$G1090,4),"")</f>
        <v>Dordrecht</v>
      </c>
      <c r="K1090" s="32">
        <f>IFERROR(INDEX(JOGOS!$C$1:$P$16905,$G1090,5),"")</f>
        <v>3</v>
      </c>
      <c r="L1090" s="32">
        <f>IFERROR(INDEX(JOGOS!$C$1:$P$16905,$G1090,6),"")</f>
        <v>4</v>
      </c>
      <c r="M1090" s="29" t="str">
        <f>IFERROR(INDEX(JOGOS!$C$1:$P$16905,$G1090,7),"")</f>
        <v>Ajax II</v>
      </c>
      <c r="N1090" s="32">
        <f>IFERROR(INDEX(JOGOS!$C$1:$P$16905,$G1090,8),"")</f>
        <v>2</v>
      </c>
      <c r="O1090" s="32">
        <f>IFERROR(INDEX(JOGOS!$C$1:$P$16905,$G1090,9),"")</f>
        <v>1</v>
      </c>
      <c r="P1090" s="32">
        <f>IFERROR(INDEX(JOGOS!$C$1:$P$16905,$G1090,10),"")</f>
        <v>0</v>
      </c>
      <c r="Q1090" s="32">
        <f>IFERROR(INDEX(JOGOS!$C$1:$P$16905,$G1090,11),"")</f>
        <v>0</v>
      </c>
      <c r="R1090" s="32">
        <f>IFERROR(INDEX(JOGOS!$C$1:$P$16905,$G1090,12),"")</f>
        <v>0</v>
      </c>
      <c r="S1090" s="32">
        <f>IFERROR(INDEX(JOGOS!$C$1:$P$16905,$G1090,13),"")</f>
        <v>0</v>
      </c>
      <c r="T1090" s="32">
        <f t="shared" ref="T1090:T1153" si="99">SUM(R1090+S1090)</f>
        <v>0</v>
      </c>
    </row>
    <row r="1091" spans="1:20">
      <c r="A1091" t="str">
        <f>IF(Tabela3[[#This Row],[GOL CASA]]&lt;&gt;"",Tabela3[[#This Row],[TIME CASA]],"")</f>
        <v>MVV</v>
      </c>
      <c r="B1091" t="str">
        <f>IF(Tabela3[[#This Row],[GOL FORA]]&lt;&gt;"",Tabela3[[#This Row],[TIME FORA]],"")</f>
        <v>Helmond Sport</v>
      </c>
      <c r="C1091">
        <f t="shared" si="95"/>
        <v>0</v>
      </c>
      <c r="D1091">
        <f t="shared" si="96"/>
        <v>0</v>
      </c>
      <c r="E1091">
        <f t="shared" si="98"/>
        <v>0</v>
      </c>
      <c r="F1091" t="str">
        <f t="shared" si="97"/>
        <v/>
      </c>
      <c r="H1091" t="str">
        <f>IFERROR(INDEX(JOGOS!$C$1:$P$16905,$G1091,1),"")</f>
        <v>Eerste Divisie 22/23</v>
      </c>
      <c r="I1091" s="29">
        <f>IFERROR(INDEX(JOGOS!$C$1:$P$16905,$G1091,3),"")</f>
        <v>44869.666666666664</v>
      </c>
      <c r="J1091" s="29" t="str">
        <f>IFERROR(INDEX(JOGOS!$C$1:$P$16905,$G1091,4),"")</f>
        <v>MVV</v>
      </c>
      <c r="K1091" s="32">
        <f>IFERROR(INDEX(JOGOS!$C$1:$P$16905,$G1091,5),"")</f>
        <v>4</v>
      </c>
      <c r="L1091" s="32">
        <f>IFERROR(INDEX(JOGOS!$C$1:$P$16905,$G1091,6),"")</f>
        <v>0</v>
      </c>
      <c r="M1091" s="29" t="str">
        <f>IFERROR(INDEX(JOGOS!$C$1:$P$16905,$G1091,7),"")</f>
        <v>Helmond Sport</v>
      </c>
      <c r="N1091" s="32">
        <f>IFERROR(INDEX(JOGOS!$C$1:$P$16905,$G1091,8),"")</f>
        <v>2</v>
      </c>
      <c r="O1091" s="32">
        <f>IFERROR(INDEX(JOGOS!$C$1:$P$16905,$G1091,9),"")</f>
        <v>0</v>
      </c>
      <c r="P1091" s="32">
        <f>IFERROR(INDEX(JOGOS!$C$1:$P$16905,$G1091,10),"")</f>
        <v>0</v>
      </c>
      <c r="Q1091" s="32">
        <f>IFERROR(INDEX(JOGOS!$C$1:$P$16905,$G1091,11),"")</f>
        <v>0</v>
      </c>
      <c r="R1091" s="32">
        <f>IFERROR(INDEX(JOGOS!$C$1:$P$16905,$G1091,12),"")</f>
        <v>0</v>
      </c>
      <c r="S1091" s="32">
        <f>IFERROR(INDEX(JOGOS!$C$1:$P$16905,$G1091,13),"")</f>
        <v>0</v>
      </c>
      <c r="T1091" s="32">
        <f t="shared" si="99"/>
        <v>0</v>
      </c>
    </row>
    <row r="1092" spans="1:20">
      <c r="A1092" t="str">
        <f>IF(Tabela3[[#This Row],[GOL CASA]]&lt;&gt;"",Tabela3[[#This Row],[TIME CASA]],"")</f>
        <v>NAC Breda</v>
      </c>
      <c r="B1092" t="str">
        <f>IF(Tabela3[[#This Row],[GOL FORA]]&lt;&gt;"",Tabela3[[#This Row],[TIME FORA]],"")</f>
        <v>Telstar</v>
      </c>
      <c r="C1092">
        <f t="shared" si="95"/>
        <v>0</v>
      </c>
      <c r="D1092">
        <f t="shared" si="96"/>
        <v>0</v>
      </c>
      <c r="E1092">
        <f t="shared" si="98"/>
        <v>0</v>
      </c>
      <c r="F1092" t="str">
        <f t="shared" si="97"/>
        <v/>
      </c>
      <c r="H1092" t="str">
        <f>IFERROR(INDEX(JOGOS!$C$1:$P$16905,$G1092,1),"")</f>
        <v>Eerste Divisie 22/23</v>
      </c>
      <c r="I1092" s="29">
        <f>IFERROR(INDEX(JOGOS!$C$1:$P$16905,$G1092,3),"")</f>
        <v>44869.666666666664</v>
      </c>
      <c r="J1092" s="29" t="str">
        <f>IFERROR(INDEX(JOGOS!$C$1:$P$16905,$G1092,4),"")</f>
        <v>NAC Breda</v>
      </c>
      <c r="K1092" s="32">
        <f>IFERROR(INDEX(JOGOS!$C$1:$P$16905,$G1092,5),"")</f>
        <v>1</v>
      </c>
      <c r="L1092" s="32">
        <f>IFERROR(INDEX(JOGOS!$C$1:$P$16905,$G1092,6),"")</f>
        <v>1</v>
      </c>
      <c r="M1092" s="29" t="str">
        <f>IFERROR(INDEX(JOGOS!$C$1:$P$16905,$G1092,7),"")</f>
        <v>Telstar</v>
      </c>
      <c r="N1092" s="32">
        <f>IFERROR(INDEX(JOGOS!$C$1:$P$16905,$G1092,8),"")</f>
        <v>1</v>
      </c>
      <c r="O1092" s="32">
        <f>IFERROR(INDEX(JOGOS!$C$1:$P$16905,$G1092,9),"")</f>
        <v>1</v>
      </c>
      <c r="P1092" s="32">
        <f>IFERROR(INDEX(JOGOS!$C$1:$P$16905,$G1092,10),"")</f>
        <v>0</v>
      </c>
      <c r="Q1092" s="32">
        <f>IFERROR(INDEX(JOGOS!$C$1:$P$16905,$G1092,11),"")</f>
        <v>0</v>
      </c>
      <c r="R1092" s="32">
        <f>IFERROR(INDEX(JOGOS!$C$1:$P$16905,$G1092,12),"")</f>
        <v>0</v>
      </c>
      <c r="S1092" s="32">
        <f>IFERROR(INDEX(JOGOS!$C$1:$P$16905,$G1092,13),"")</f>
        <v>0</v>
      </c>
      <c r="T1092" s="32">
        <f t="shared" si="99"/>
        <v>0</v>
      </c>
    </row>
    <row r="1093" spans="1:20">
      <c r="A1093" t="str">
        <f>IF(Tabela3[[#This Row],[GOL CASA]]&lt;&gt;"",Tabela3[[#This Row],[TIME CASA]],"")</f>
        <v>Oss</v>
      </c>
      <c r="B1093" t="str">
        <f>IF(Tabela3[[#This Row],[GOL FORA]]&lt;&gt;"",Tabela3[[#This Row],[TIME FORA]],"")</f>
        <v>PEC Zwolle</v>
      </c>
      <c r="C1093">
        <f t="shared" si="95"/>
        <v>0</v>
      </c>
      <c r="D1093">
        <f t="shared" si="96"/>
        <v>0</v>
      </c>
      <c r="E1093">
        <f t="shared" si="98"/>
        <v>0</v>
      </c>
      <c r="F1093" t="str">
        <f t="shared" si="97"/>
        <v/>
      </c>
      <c r="H1093" t="str">
        <f>IFERROR(INDEX(JOGOS!$C$1:$P$16905,$G1093,1),"")</f>
        <v>Eerste Divisie 22/23</v>
      </c>
      <c r="I1093" s="29">
        <f>IFERROR(INDEX(JOGOS!$C$1:$P$16905,$G1093,3),"")</f>
        <v>44869.666666666664</v>
      </c>
      <c r="J1093" s="29" t="str">
        <f>IFERROR(INDEX(JOGOS!$C$1:$P$16905,$G1093,4),"")</f>
        <v>Oss</v>
      </c>
      <c r="K1093" s="32">
        <f>IFERROR(INDEX(JOGOS!$C$1:$P$16905,$G1093,5),"")</f>
        <v>0</v>
      </c>
      <c r="L1093" s="32">
        <f>IFERROR(INDEX(JOGOS!$C$1:$P$16905,$G1093,6),"")</f>
        <v>5</v>
      </c>
      <c r="M1093" s="29" t="str">
        <f>IFERROR(INDEX(JOGOS!$C$1:$P$16905,$G1093,7),"")</f>
        <v>PEC Zwolle</v>
      </c>
      <c r="N1093" s="32">
        <f>IFERROR(INDEX(JOGOS!$C$1:$P$16905,$G1093,8),"")</f>
        <v>0</v>
      </c>
      <c r="O1093" s="32">
        <f>IFERROR(INDEX(JOGOS!$C$1:$P$16905,$G1093,9),"")</f>
        <v>2</v>
      </c>
      <c r="P1093" s="32">
        <f>IFERROR(INDEX(JOGOS!$C$1:$P$16905,$G1093,10),"")</f>
        <v>0</v>
      </c>
      <c r="Q1093" s="32">
        <f>IFERROR(INDEX(JOGOS!$C$1:$P$16905,$G1093,11),"")</f>
        <v>0</v>
      </c>
      <c r="R1093" s="32">
        <f>IFERROR(INDEX(JOGOS!$C$1:$P$16905,$G1093,12),"")</f>
        <v>0</v>
      </c>
      <c r="S1093" s="32">
        <f>IFERROR(INDEX(JOGOS!$C$1:$P$16905,$G1093,13),"")</f>
        <v>0</v>
      </c>
      <c r="T1093" s="32">
        <f t="shared" si="99"/>
        <v>0</v>
      </c>
    </row>
    <row r="1094" spans="1:20">
      <c r="A1094" t="str">
        <f>IF(Tabela3[[#This Row],[GOL CASA]]&lt;&gt;"",Tabela3[[#This Row],[TIME CASA]],"")</f>
        <v>Willem II</v>
      </c>
      <c r="B1094" t="str">
        <f>IF(Tabela3[[#This Row],[GOL FORA]]&lt;&gt;"",Tabela3[[#This Row],[TIME FORA]],"")</f>
        <v>Heracles</v>
      </c>
      <c r="C1094">
        <f t="shared" si="95"/>
        <v>0</v>
      </c>
      <c r="D1094">
        <f t="shared" si="96"/>
        <v>0</v>
      </c>
      <c r="E1094">
        <f t="shared" si="98"/>
        <v>0</v>
      </c>
      <c r="F1094" t="str">
        <f t="shared" si="97"/>
        <v/>
      </c>
      <c r="H1094" t="str">
        <f>IFERROR(INDEX(JOGOS!$C$1:$P$16905,$G1094,1),"")</f>
        <v>Eerste Divisie 22/23</v>
      </c>
      <c r="I1094" s="29">
        <f>IFERROR(INDEX(JOGOS!$C$1:$P$16905,$G1094,3),"")</f>
        <v>44869.666666666664</v>
      </c>
      <c r="J1094" s="29" t="str">
        <f>IFERROR(INDEX(JOGOS!$C$1:$P$16905,$G1094,4),"")</f>
        <v>Willem II</v>
      </c>
      <c r="K1094" s="32">
        <f>IFERROR(INDEX(JOGOS!$C$1:$P$16905,$G1094,5),"")</f>
        <v>1</v>
      </c>
      <c r="L1094" s="32">
        <f>IFERROR(INDEX(JOGOS!$C$1:$P$16905,$G1094,6),"")</f>
        <v>2</v>
      </c>
      <c r="M1094" s="29" t="str">
        <f>IFERROR(INDEX(JOGOS!$C$1:$P$16905,$G1094,7),"")</f>
        <v>Heracles</v>
      </c>
      <c r="N1094" s="32">
        <f>IFERROR(INDEX(JOGOS!$C$1:$P$16905,$G1094,8),"")</f>
        <v>0</v>
      </c>
      <c r="O1094" s="32">
        <f>IFERROR(INDEX(JOGOS!$C$1:$P$16905,$G1094,9),"")</f>
        <v>0</v>
      </c>
      <c r="P1094" s="32">
        <f>IFERROR(INDEX(JOGOS!$C$1:$P$16905,$G1094,10),"")</f>
        <v>0</v>
      </c>
      <c r="Q1094" s="32">
        <f>IFERROR(INDEX(JOGOS!$C$1:$P$16905,$G1094,11),"")</f>
        <v>0</v>
      </c>
      <c r="R1094" s="32">
        <f>IFERROR(INDEX(JOGOS!$C$1:$P$16905,$G1094,12),"")</f>
        <v>0</v>
      </c>
      <c r="S1094" s="32">
        <f>IFERROR(INDEX(JOGOS!$C$1:$P$16905,$G1094,13),"")</f>
        <v>0</v>
      </c>
      <c r="T1094" s="32">
        <f t="shared" si="99"/>
        <v>0</v>
      </c>
    </row>
    <row r="1095" spans="1:20">
      <c r="A1095" t="str">
        <f>IF(Tabela3[[#This Row],[GOL CASA]]&lt;&gt;"",Tabela3[[#This Row],[TIME CASA]],"")</f>
        <v>AZ II</v>
      </c>
      <c r="B1095" t="str">
        <f>IF(Tabela3[[#This Row],[GOL FORA]]&lt;&gt;"",Tabela3[[#This Row],[TIME FORA]],"")</f>
        <v>Roda JC</v>
      </c>
      <c r="C1095">
        <f t="shared" si="95"/>
        <v>0</v>
      </c>
      <c r="D1095">
        <f t="shared" si="96"/>
        <v>0</v>
      </c>
      <c r="E1095">
        <f t="shared" si="98"/>
        <v>0</v>
      </c>
      <c r="F1095" t="str">
        <f t="shared" si="97"/>
        <v/>
      </c>
      <c r="H1095" t="str">
        <f>IFERROR(INDEX(JOGOS!$C$1:$P$16905,$G1095,1),"")</f>
        <v>Eerste Divisie 22/23</v>
      </c>
      <c r="I1095" s="29">
        <f>IFERROR(INDEX(JOGOS!$C$1:$P$16905,$G1095,3),"")</f>
        <v>44872.666666666664</v>
      </c>
      <c r="J1095" s="29" t="str">
        <f>IFERROR(INDEX(JOGOS!$C$1:$P$16905,$G1095,4),"")</f>
        <v>AZ II</v>
      </c>
      <c r="K1095" s="32">
        <f>IFERROR(INDEX(JOGOS!$C$1:$P$16905,$G1095,5),"")</f>
        <v>2</v>
      </c>
      <c r="L1095" s="32">
        <f>IFERROR(INDEX(JOGOS!$C$1:$P$16905,$G1095,6),"")</f>
        <v>0</v>
      </c>
      <c r="M1095" s="29" t="str">
        <f>IFERROR(INDEX(JOGOS!$C$1:$P$16905,$G1095,7),"")</f>
        <v>Roda JC</v>
      </c>
      <c r="N1095" s="32">
        <f>IFERROR(INDEX(JOGOS!$C$1:$P$16905,$G1095,8),"")</f>
        <v>2</v>
      </c>
      <c r="O1095" s="32">
        <f>IFERROR(INDEX(JOGOS!$C$1:$P$16905,$G1095,9),"")</f>
        <v>0</v>
      </c>
      <c r="P1095" s="32">
        <f>IFERROR(INDEX(JOGOS!$C$1:$P$16905,$G1095,10),"")</f>
        <v>0</v>
      </c>
      <c r="Q1095" s="32">
        <f>IFERROR(INDEX(JOGOS!$C$1:$P$16905,$G1095,11),"")</f>
        <v>0</v>
      </c>
      <c r="R1095" s="32">
        <f>IFERROR(INDEX(JOGOS!$C$1:$P$16905,$G1095,12),"")</f>
        <v>0</v>
      </c>
      <c r="S1095" s="32">
        <f>IFERROR(INDEX(JOGOS!$C$1:$P$16905,$G1095,13),"")</f>
        <v>0</v>
      </c>
      <c r="T1095" s="32">
        <f t="shared" si="99"/>
        <v>0</v>
      </c>
    </row>
    <row r="1096" spans="1:20">
      <c r="A1096" t="str">
        <f>IF(Tabela3[[#This Row],[GOL CASA]]&lt;&gt;"",Tabela3[[#This Row],[TIME CASA]],"")</f>
        <v>PSV II</v>
      </c>
      <c r="B1096" t="str">
        <f>IF(Tabela3[[#This Row],[GOL FORA]]&lt;&gt;"",Tabela3[[#This Row],[TIME FORA]],"")</f>
        <v>Almere City</v>
      </c>
      <c r="C1096">
        <f t="shared" si="95"/>
        <v>0</v>
      </c>
      <c r="D1096">
        <f t="shared" si="96"/>
        <v>0</v>
      </c>
      <c r="E1096">
        <f t="shared" si="98"/>
        <v>0</v>
      </c>
      <c r="F1096" t="str">
        <f t="shared" si="97"/>
        <v/>
      </c>
      <c r="H1096" t="str">
        <f>IFERROR(INDEX(JOGOS!$C$1:$P$16905,$G1096,1),"")</f>
        <v>Eerste Divisie 22/23</v>
      </c>
      <c r="I1096" s="29">
        <f>IFERROR(INDEX(JOGOS!$C$1:$P$16905,$G1096,3),"")</f>
        <v>44872.666666666664</v>
      </c>
      <c r="J1096" s="29" t="str">
        <f>IFERROR(INDEX(JOGOS!$C$1:$P$16905,$G1096,4),"")</f>
        <v>PSV II</v>
      </c>
      <c r="K1096" s="32">
        <f>IFERROR(INDEX(JOGOS!$C$1:$P$16905,$G1096,5),"")</f>
        <v>0</v>
      </c>
      <c r="L1096" s="32">
        <f>IFERROR(INDEX(JOGOS!$C$1:$P$16905,$G1096,6),"")</f>
        <v>1</v>
      </c>
      <c r="M1096" s="29" t="str">
        <f>IFERROR(INDEX(JOGOS!$C$1:$P$16905,$G1096,7),"")</f>
        <v>Almere City</v>
      </c>
      <c r="N1096" s="32">
        <f>IFERROR(INDEX(JOGOS!$C$1:$P$16905,$G1096,8),"")</f>
        <v>0</v>
      </c>
      <c r="O1096" s="32">
        <f>IFERROR(INDEX(JOGOS!$C$1:$P$16905,$G1096,9),"")</f>
        <v>0</v>
      </c>
      <c r="P1096" s="32">
        <f>IFERROR(INDEX(JOGOS!$C$1:$P$16905,$G1096,10),"")</f>
        <v>0</v>
      </c>
      <c r="Q1096" s="32">
        <f>IFERROR(INDEX(JOGOS!$C$1:$P$16905,$G1096,11),"")</f>
        <v>0</v>
      </c>
      <c r="R1096" s="32">
        <f>IFERROR(INDEX(JOGOS!$C$1:$P$16905,$G1096,12),"")</f>
        <v>0</v>
      </c>
      <c r="S1096" s="32">
        <f>IFERROR(INDEX(JOGOS!$C$1:$P$16905,$G1096,13),"")</f>
        <v>0</v>
      </c>
      <c r="T1096" s="32">
        <f t="shared" si="99"/>
        <v>0</v>
      </c>
    </row>
    <row r="1097" spans="1:20">
      <c r="A1097" t="str">
        <f>IF(Tabela3[[#This Row],[GOL CASA]]&lt;&gt;"",Tabela3[[#This Row],[TIME CASA]],"")</f>
        <v>Utrecht II</v>
      </c>
      <c r="B1097" t="str">
        <f>IF(Tabela3[[#This Row],[GOL FORA]]&lt;&gt;"",Tabela3[[#This Row],[TIME FORA]],"")</f>
        <v>Eindhoven</v>
      </c>
      <c r="C1097">
        <f t="shared" si="95"/>
        <v>0</v>
      </c>
      <c r="D1097">
        <f t="shared" si="96"/>
        <v>0</v>
      </c>
      <c r="E1097">
        <f t="shared" si="98"/>
        <v>0</v>
      </c>
      <c r="F1097" t="str">
        <f t="shared" si="97"/>
        <v/>
      </c>
      <c r="H1097" t="str">
        <f>IFERROR(INDEX(JOGOS!$C$1:$P$16905,$G1097,1),"")</f>
        <v>Eerste Divisie 22/23</v>
      </c>
      <c r="I1097" s="29">
        <f>IFERROR(INDEX(JOGOS!$C$1:$P$16905,$G1097,3),"")</f>
        <v>44872.666666666664</v>
      </c>
      <c r="J1097" s="29" t="str">
        <f>IFERROR(INDEX(JOGOS!$C$1:$P$16905,$G1097,4),"")</f>
        <v>Utrecht II</v>
      </c>
      <c r="K1097" s="32">
        <f>IFERROR(INDEX(JOGOS!$C$1:$P$16905,$G1097,5),"")</f>
        <v>0</v>
      </c>
      <c r="L1097" s="32">
        <f>IFERROR(INDEX(JOGOS!$C$1:$P$16905,$G1097,6),"")</f>
        <v>1</v>
      </c>
      <c r="M1097" s="29" t="str">
        <f>IFERROR(INDEX(JOGOS!$C$1:$P$16905,$G1097,7),"")</f>
        <v>Eindhoven</v>
      </c>
      <c r="N1097" s="32">
        <f>IFERROR(INDEX(JOGOS!$C$1:$P$16905,$G1097,8),"")</f>
        <v>0</v>
      </c>
      <c r="O1097" s="32">
        <f>IFERROR(INDEX(JOGOS!$C$1:$P$16905,$G1097,9),"")</f>
        <v>0</v>
      </c>
      <c r="P1097" s="32">
        <f>IFERROR(INDEX(JOGOS!$C$1:$P$16905,$G1097,10),"")</f>
        <v>0</v>
      </c>
      <c r="Q1097" s="32">
        <f>IFERROR(INDEX(JOGOS!$C$1:$P$16905,$G1097,11),"")</f>
        <v>0</v>
      </c>
      <c r="R1097" s="32">
        <f>IFERROR(INDEX(JOGOS!$C$1:$P$16905,$G1097,12),"")</f>
        <v>0</v>
      </c>
      <c r="S1097" s="32">
        <f>IFERROR(INDEX(JOGOS!$C$1:$P$16905,$G1097,13),"")</f>
        <v>0</v>
      </c>
      <c r="T1097" s="32">
        <f t="shared" si="99"/>
        <v>0</v>
      </c>
    </row>
    <row r="1098" spans="1:20">
      <c r="A1098" t="str">
        <f>IF(Tabela3[[#This Row],[GOL CASA]]&lt;&gt;"",Tabela3[[#This Row],[TIME CASA]],"")</f>
        <v>De Graafschap</v>
      </c>
      <c r="B1098" t="str">
        <f>IF(Tabela3[[#This Row],[GOL FORA]]&lt;&gt;"",Tabela3[[#This Row],[TIME FORA]],"")</f>
        <v>PSV II</v>
      </c>
      <c r="C1098">
        <f t="shared" si="95"/>
        <v>0</v>
      </c>
      <c r="D1098">
        <f t="shared" si="96"/>
        <v>0</v>
      </c>
      <c r="E1098">
        <f t="shared" si="98"/>
        <v>0</v>
      </c>
      <c r="F1098" t="str">
        <f t="shared" si="97"/>
        <v/>
      </c>
      <c r="H1098" t="str">
        <f>IFERROR(INDEX(JOGOS!$C$1:$P$16905,$G1098,1),"")</f>
        <v>Eerste Divisie 22/23</v>
      </c>
      <c r="I1098" s="29">
        <f>IFERROR(INDEX(JOGOS!$C$1:$P$16905,$G1098,3),"")</f>
        <v>44876.666666666664</v>
      </c>
      <c r="J1098" s="29" t="str">
        <f>IFERROR(INDEX(JOGOS!$C$1:$P$16905,$G1098,4),"")</f>
        <v>De Graafschap</v>
      </c>
      <c r="K1098" s="32">
        <f>IFERROR(INDEX(JOGOS!$C$1:$P$16905,$G1098,5),"")</f>
        <v>3</v>
      </c>
      <c r="L1098" s="32">
        <f>IFERROR(INDEX(JOGOS!$C$1:$P$16905,$G1098,6),"")</f>
        <v>2</v>
      </c>
      <c r="M1098" s="29" t="str">
        <f>IFERROR(INDEX(JOGOS!$C$1:$P$16905,$G1098,7),"")</f>
        <v>PSV II</v>
      </c>
      <c r="N1098" s="32">
        <f>IFERROR(INDEX(JOGOS!$C$1:$P$16905,$G1098,8),"")</f>
        <v>1</v>
      </c>
      <c r="O1098" s="32">
        <f>IFERROR(INDEX(JOGOS!$C$1:$P$16905,$G1098,9),"")</f>
        <v>1</v>
      </c>
      <c r="P1098" s="32">
        <f>IFERROR(INDEX(JOGOS!$C$1:$P$16905,$G1098,10),"")</f>
        <v>0</v>
      </c>
      <c r="Q1098" s="32">
        <f>IFERROR(INDEX(JOGOS!$C$1:$P$16905,$G1098,11),"")</f>
        <v>0</v>
      </c>
      <c r="R1098" s="32">
        <f>IFERROR(INDEX(JOGOS!$C$1:$P$16905,$G1098,12),"")</f>
        <v>0</v>
      </c>
      <c r="S1098" s="32">
        <f>IFERROR(INDEX(JOGOS!$C$1:$P$16905,$G1098,13),"")</f>
        <v>0</v>
      </c>
      <c r="T1098" s="32">
        <f t="shared" si="99"/>
        <v>0</v>
      </c>
    </row>
    <row r="1099" spans="1:20">
      <c r="A1099" t="str">
        <f>IF(Tabela3[[#This Row],[GOL CASA]]&lt;&gt;"",Tabela3[[#This Row],[TIME CASA]],"")</f>
        <v>PEC Zwolle</v>
      </c>
      <c r="B1099" t="str">
        <f>IF(Tabela3[[#This Row],[GOL FORA]]&lt;&gt;"",Tabela3[[#This Row],[TIME FORA]],"")</f>
        <v>Eindhoven</v>
      </c>
      <c r="C1099">
        <f t="shared" si="95"/>
        <v>0</v>
      </c>
      <c r="D1099">
        <f t="shared" si="96"/>
        <v>0</v>
      </c>
      <c r="E1099">
        <f t="shared" si="98"/>
        <v>0</v>
      </c>
      <c r="F1099" t="str">
        <f t="shared" si="97"/>
        <v/>
      </c>
      <c r="H1099" t="str">
        <f>IFERROR(INDEX(JOGOS!$C$1:$P$16905,$G1099,1),"")</f>
        <v>Eerste Divisie 22/23</v>
      </c>
      <c r="I1099" s="29">
        <f>IFERROR(INDEX(JOGOS!$C$1:$P$16905,$G1099,3),"")</f>
        <v>44876.666666666664</v>
      </c>
      <c r="J1099" s="29" t="str">
        <f>IFERROR(INDEX(JOGOS!$C$1:$P$16905,$G1099,4),"")</f>
        <v>PEC Zwolle</v>
      </c>
      <c r="K1099" s="32">
        <f>IFERROR(INDEX(JOGOS!$C$1:$P$16905,$G1099,5),"")</f>
        <v>5</v>
      </c>
      <c r="L1099" s="32">
        <f>IFERROR(INDEX(JOGOS!$C$1:$P$16905,$G1099,6),"")</f>
        <v>2</v>
      </c>
      <c r="M1099" s="29" t="str">
        <f>IFERROR(INDEX(JOGOS!$C$1:$P$16905,$G1099,7),"")</f>
        <v>Eindhoven</v>
      </c>
      <c r="N1099" s="32">
        <f>IFERROR(INDEX(JOGOS!$C$1:$P$16905,$G1099,8),"")</f>
        <v>2</v>
      </c>
      <c r="O1099" s="32">
        <f>IFERROR(INDEX(JOGOS!$C$1:$P$16905,$G1099,9),"")</f>
        <v>1</v>
      </c>
      <c r="P1099" s="32">
        <f>IFERROR(INDEX(JOGOS!$C$1:$P$16905,$G1099,10),"")</f>
        <v>0</v>
      </c>
      <c r="Q1099" s="32">
        <f>IFERROR(INDEX(JOGOS!$C$1:$P$16905,$G1099,11),"")</f>
        <v>0</v>
      </c>
      <c r="R1099" s="32">
        <f>IFERROR(INDEX(JOGOS!$C$1:$P$16905,$G1099,12),"")</f>
        <v>0</v>
      </c>
      <c r="S1099" s="32">
        <f>IFERROR(INDEX(JOGOS!$C$1:$P$16905,$G1099,13),"")</f>
        <v>0</v>
      </c>
      <c r="T1099" s="32">
        <f t="shared" si="99"/>
        <v>0</v>
      </c>
    </row>
    <row r="1100" spans="1:20">
      <c r="A1100" t="str">
        <f>IF(Tabela3[[#This Row],[GOL CASA]]&lt;&gt;"",Tabela3[[#This Row],[TIME CASA]],"")</f>
        <v>Telstar</v>
      </c>
      <c r="B1100" t="str">
        <f>IF(Tabela3[[#This Row],[GOL FORA]]&lt;&gt;"",Tabela3[[#This Row],[TIME FORA]],"")</f>
        <v>ADO Den Haag</v>
      </c>
      <c r="C1100">
        <f t="shared" si="95"/>
        <v>0</v>
      </c>
      <c r="D1100">
        <f t="shared" si="96"/>
        <v>0</v>
      </c>
      <c r="E1100">
        <f t="shared" si="98"/>
        <v>0</v>
      </c>
      <c r="F1100" t="str">
        <f t="shared" si="97"/>
        <v/>
      </c>
      <c r="H1100" t="str">
        <f>IFERROR(INDEX(JOGOS!$C$1:$P$16905,$G1100,1),"")</f>
        <v>Eerste Divisie 22/23</v>
      </c>
      <c r="I1100" s="29">
        <f>IFERROR(INDEX(JOGOS!$C$1:$P$16905,$G1100,3),"")</f>
        <v>44876.666666666664</v>
      </c>
      <c r="J1100" s="29" t="str">
        <f>IFERROR(INDEX(JOGOS!$C$1:$P$16905,$G1100,4),"")</f>
        <v>Telstar</v>
      </c>
      <c r="K1100" s="32">
        <f>IFERROR(INDEX(JOGOS!$C$1:$P$16905,$G1100,5),"")</f>
        <v>0</v>
      </c>
      <c r="L1100" s="32">
        <f>IFERROR(INDEX(JOGOS!$C$1:$P$16905,$G1100,6),"")</f>
        <v>0</v>
      </c>
      <c r="M1100" s="29" t="str">
        <f>IFERROR(INDEX(JOGOS!$C$1:$P$16905,$G1100,7),"")</f>
        <v>ADO Den Haag</v>
      </c>
      <c r="N1100" s="32">
        <f>IFERROR(INDEX(JOGOS!$C$1:$P$16905,$G1100,8),"")</f>
        <v>0</v>
      </c>
      <c r="O1100" s="32">
        <f>IFERROR(INDEX(JOGOS!$C$1:$P$16905,$G1100,9),"")</f>
        <v>0</v>
      </c>
      <c r="P1100" s="32">
        <f>IFERROR(INDEX(JOGOS!$C$1:$P$16905,$G1100,10),"")</f>
        <v>0</v>
      </c>
      <c r="Q1100" s="32">
        <f>IFERROR(INDEX(JOGOS!$C$1:$P$16905,$G1100,11),"")</f>
        <v>0</v>
      </c>
      <c r="R1100" s="32">
        <f>IFERROR(INDEX(JOGOS!$C$1:$P$16905,$G1100,12),"")</f>
        <v>0</v>
      </c>
      <c r="S1100" s="32">
        <f>IFERROR(INDEX(JOGOS!$C$1:$P$16905,$G1100,13),"")</f>
        <v>0</v>
      </c>
      <c r="T1100" s="32">
        <f t="shared" si="99"/>
        <v>0</v>
      </c>
    </row>
    <row r="1101" spans="1:20">
      <c r="A1101" t="str">
        <f>IF(Tabela3[[#This Row],[GOL CASA]]&lt;&gt;"",Tabela3[[#This Row],[TIME CASA]],"")</f>
        <v>VVV</v>
      </c>
      <c r="B1101" t="str">
        <f>IF(Tabela3[[#This Row],[GOL FORA]]&lt;&gt;"",Tabela3[[#This Row],[TIME FORA]],"")</f>
        <v>Willem II</v>
      </c>
      <c r="C1101">
        <f t="shared" si="95"/>
        <v>0</v>
      </c>
      <c r="D1101">
        <f t="shared" si="96"/>
        <v>0</v>
      </c>
      <c r="E1101">
        <f t="shared" si="98"/>
        <v>0</v>
      </c>
      <c r="F1101" t="str">
        <f t="shared" si="97"/>
        <v/>
      </c>
      <c r="H1101" t="str">
        <f>IFERROR(INDEX(JOGOS!$C$1:$P$16905,$G1101,1),"")</f>
        <v>Eerste Divisie 22/23</v>
      </c>
      <c r="I1101" s="29">
        <f>IFERROR(INDEX(JOGOS!$C$1:$P$16905,$G1101,3),"")</f>
        <v>44876.666666666664</v>
      </c>
      <c r="J1101" s="29" t="str">
        <f>IFERROR(INDEX(JOGOS!$C$1:$P$16905,$G1101,4),"")</f>
        <v>VVV</v>
      </c>
      <c r="K1101" s="32">
        <f>IFERROR(INDEX(JOGOS!$C$1:$P$16905,$G1101,5),"")</f>
        <v>0</v>
      </c>
      <c r="L1101" s="32">
        <f>IFERROR(INDEX(JOGOS!$C$1:$P$16905,$G1101,6),"")</f>
        <v>0</v>
      </c>
      <c r="M1101" s="29" t="str">
        <f>IFERROR(INDEX(JOGOS!$C$1:$P$16905,$G1101,7),"")</f>
        <v>Willem II</v>
      </c>
      <c r="N1101" s="32">
        <f>IFERROR(INDEX(JOGOS!$C$1:$P$16905,$G1101,8),"")</f>
        <v>0</v>
      </c>
      <c r="O1101" s="32">
        <f>IFERROR(INDEX(JOGOS!$C$1:$P$16905,$G1101,9),"")</f>
        <v>0</v>
      </c>
      <c r="P1101" s="32">
        <f>IFERROR(INDEX(JOGOS!$C$1:$P$16905,$G1101,10),"")</f>
        <v>0</v>
      </c>
      <c r="Q1101" s="32">
        <f>IFERROR(INDEX(JOGOS!$C$1:$P$16905,$G1101,11),"")</f>
        <v>0</v>
      </c>
      <c r="R1101" s="32">
        <f>IFERROR(INDEX(JOGOS!$C$1:$P$16905,$G1101,12),"")</f>
        <v>0</v>
      </c>
      <c r="S1101" s="32">
        <f>IFERROR(INDEX(JOGOS!$C$1:$P$16905,$G1101,13),"")</f>
        <v>0</v>
      </c>
      <c r="T1101" s="32">
        <f t="shared" si="99"/>
        <v>0</v>
      </c>
    </row>
    <row r="1102" spans="1:20">
      <c r="A1102" t="str">
        <f>IF(Tabela3[[#This Row],[GOL CASA]]&lt;&gt;"",Tabela3[[#This Row],[TIME CASA]],"")</f>
        <v>Heracles</v>
      </c>
      <c r="B1102" t="str">
        <f>IF(Tabela3[[#This Row],[GOL FORA]]&lt;&gt;"",Tabela3[[#This Row],[TIME FORA]],"")</f>
        <v>NAC Breda</v>
      </c>
      <c r="C1102">
        <f t="shared" si="95"/>
        <v>0</v>
      </c>
      <c r="D1102">
        <f t="shared" si="96"/>
        <v>0</v>
      </c>
      <c r="E1102">
        <f t="shared" si="98"/>
        <v>0</v>
      </c>
      <c r="F1102" t="str">
        <f t="shared" si="97"/>
        <v/>
      </c>
      <c r="H1102" t="str">
        <f>IFERROR(INDEX(JOGOS!$C$1:$P$16905,$G1102,1),"")</f>
        <v>Eerste Divisie 22/23</v>
      </c>
      <c r="I1102" s="29">
        <f>IFERROR(INDEX(JOGOS!$C$1:$P$16905,$G1102,3),"")</f>
        <v>44876.666666666664</v>
      </c>
      <c r="J1102" s="29" t="str">
        <f>IFERROR(INDEX(JOGOS!$C$1:$P$16905,$G1102,4),"")</f>
        <v>Heracles</v>
      </c>
      <c r="K1102" s="32">
        <f>IFERROR(INDEX(JOGOS!$C$1:$P$16905,$G1102,5),"")</f>
        <v>5</v>
      </c>
      <c r="L1102" s="32">
        <f>IFERROR(INDEX(JOGOS!$C$1:$P$16905,$G1102,6),"")</f>
        <v>1</v>
      </c>
      <c r="M1102" s="29" t="str">
        <f>IFERROR(INDEX(JOGOS!$C$1:$P$16905,$G1102,7),"")</f>
        <v>NAC Breda</v>
      </c>
      <c r="N1102" s="32">
        <f>IFERROR(INDEX(JOGOS!$C$1:$P$16905,$G1102,8),"")</f>
        <v>3</v>
      </c>
      <c r="O1102" s="32">
        <f>IFERROR(INDEX(JOGOS!$C$1:$P$16905,$G1102,9),"")</f>
        <v>1</v>
      </c>
      <c r="P1102" s="32">
        <f>IFERROR(INDEX(JOGOS!$C$1:$P$16905,$G1102,10),"")</f>
        <v>0</v>
      </c>
      <c r="Q1102" s="32">
        <f>IFERROR(INDEX(JOGOS!$C$1:$P$16905,$G1102,11),"")</f>
        <v>0</v>
      </c>
      <c r="R1102" s="32">
        <f>IFERROR(INDEX(JOGOS!$C$1:$P$16905,$G1102,12),"")</f>
        <v>0</v>
      </c>
      <c r="S1102" s="32">
        <f>IFERROR(INDEX(JOGOS!$C$1:$P$16905,$G1102,13),"")</f>
        <v>0</v>
      </c>
      <c r="T1102" s="32">
        <f t="shared" si="99"/>
        <v>0</v>
      </c>
    </row>
    <row r="1103" spans="1:20">
      <c r="A1103" t="str">
        <f>IF(Tabela3[[#This Row],[GOL CASA]]&lt;&gt;"",Tabela3[[#This Row],[TIME CASA]],"")</f>
        <v>Roda JC</v>
      </c>
      <c r="B1103" t="str">
        <f>IF(Tabela3[[#This Row],[GOL FORA]]&lt;&gt;"",Tabela3[[#This Row],[TIME FORA]],"")</f>
        <v>Helmond Sport</v>
      </c>
      <c r="C1103">
        <f t="shared" si="95"/>
        <v>0</v>
      </c>
      <c r="D1103">
        <f t="shared" si="96"/>
        <v>0</v>
      </c>
      <c r="E1103">
        <f t="shared" si="98"/>
        <v>0</v>
      </c>
      <c r="F1103" t="str">
        <f t="shared" si="97"/>
        <v/>
      </c>
      <c r="H1103" t="str">
        <f>IFERROR(INDEX(JOGOS!$C$1:$P$16905,$G1103,1),"")</f>
        <v>Eerste Divisie 22/23</v>
      </c>
      <c r="I1103" s="29">
        <f>IFERROR(INDEX(JOGOS!$C$1:$P$16905,$G1103,3),"")</f>
        <v>44877.666666666664</v>
      </c>
      <c r="J1103" s="29" t="str">
        <f>IFERROR(INDEX(JOGOS!$C$1:$P$16905,$G1103,4),"")</f>
        <v>Roda JC</v>
      </c>
      <c r="K1103" s="32">
        <f>IFERROR(INDEX(JOGOS!$C$1:$P$16905,$G1103,5),"")</f>
        <v>0</v>
      </c>
      <c r="L1103" s="32">
        <f>IFERROR(INDEX(JOGOS!$C$1:$P$16905,$G1103,6),"")</f>
        <v>1</v>
      </c>
      <c r="M1103" s="29" t="str">
        <f>IFERROR(INDEX(JOGOS!$C$1:$P$16905,$G1103,7),"")</f>
        <v>Helmond Sport</v>
      </c>
      <c r="N1103" s="32">
        <f>IFERROR(INDEX(JOGOS!$C$1:$P$16905,$G1103,8),"")</f>
        <v>0</v>
      </c>
      <c r="O1103" s="32">
        <f>IFERROR(INDEX(JOGOS!$C$1:$P$16905,$G1103,9),"")</f>
        <v>0</v>
      </c>
      <c r="P1103" s="32">
        <f>IFERROR(INDEX(JOGOS!$C$1:$P$16905,$G1103,10),"")</f>
        <v>0</v>
      </c>
      <c r="Q1103" s="32">
        <f>IFERROR(INDEX(JOGOS!$C$1:$P$16905,$G1103,11),"")</f>
        <v>0</v>
      </c>
      <c r="R1103" s="32">
        <f>IFERROR(INDEX(JOGOS!$C$1:$P$16905,$G1103,12),"")</f>
        <v>0</v>
      </c>
      <c r="S1103" s="32">
        <f>IFERROR(INDEX(JOGOS!$C$1:$P$16905,$G1103,13),"")</f>
        <v>0</v>
      </c>
      <c r="T1103" s="32">
        <f t="shared" si="99"/>
        <v>0</v>
      </c>
    </row>
    <row r="1104" spans="1:20">
      <c r="A1104" t="str">
        <f>IF(Tabela3[[#This Row],[GOL CASA]]&lt;&gt;"",Tabela3[[#This Row],[TIME CASA]],"")</f>
        <v>Almere City</v>
      </c>
      <c r="B1104" t="str">
        <f>IF(Tabela3[[#This Row],[GOL FORA]]&lt;&gt;"",Tabela3[[#This Row],[TIME FORA]],"")</f>
        <v>Dordrecht</v>
      </c>
      <c r="C1104">
        <f t="shared" si="95"/>
        <v>0</v>
      </c>
      <c r="D1104">
        <f t="shared" si="96"/>
        <v>0</v>
      </c>
      <c r="E1104">
        <f t="shared" si="98"/>
        <v>0</v>
      </c>
      <c r="F1104" t="str">
        <f t="shared" si="97"/>
        <v/>
      </c>
      <c r="H1104" t="str">
        <f>IFERROR(INDEX(JOGOS!$C$1:$P$16905,$G1104,1),"")</f>
        <v>Eerste Divisie 22/23</v>
      </c>
      <c r="I1104" s="29">
        <f>IFERROR(INDEX(JOGOS!$C$1:$P$16905,$G1104,3),"")</f>
        <v>44878.34375</v>
      </c>
      <c r="J1104" s="29" t="str">
        <f>IFERROR(INDEX(JOGOS!$C$1:$P$16905,$G1104,4),"")</f>
        <v>Almere City</v>
      </c>
      <c r="K1104" s="32">
        <f>IFERROR(INDEX(JOGOS!$C$1:$P$16905,$G1104,5),"")</f>
        <v>2</v>
      </c>
      <c r="L1104" s="32">
        <f>IFERROR(INDEX(JOGOS!$C$1:$P$16905,$G1104,6),"")</f>
        <v>1</v>
      </c>
      <c r="M1104" s="29" t="str">
        <f>IFERROR(INDEX(JOGOS!$C$1:$P$16905,$G1104,7),"")</f>
        <v>Dordrecht</v>
      </c>
      <c r="N1104" s="32">
        <f>IFERROR(INDEX(JOGOS!$C$1:$P$16905,$G1104,8),"")</f>
        <v>1</v>
      </c>
      <c r="O1104" s="32">
        <f>IFERROR(INDEX(JOGOS!$C$1:$P$16905,$G1104,9),"")</f>
        <v>1</v>
      </c>
      <c r="P1104" s="32">
        <f>IFERROR(INDEX(JOGOS!$C$1:$P$16905,$G1104,10),"")</f>
        <v>0</v>
      </c>
      <c r="Q1104" s="32">
        <f>IFERROR(INDEX(JOGOS!$C$1:$P$16905,$G1104,11),"")</f>
        <v>0</v>
      </c>
      <c r="R1104" s="32">
        <f>IFERROR(INDEX(JOGOS!$C$1:$P$16905,$G1104,12),"")</f>
        <v>0</v>
      </c>
      <c r="S1104" s="32">
        <f>IFERROR(INDEX(JOGOS!$C$1:$P$16905,$G1104,13),"")</f>
        <v>0</v>
      </c>
      <c r="T1104" s="32">
        <f t="shared" si="99"/>
        <v>0</v>
      </c>
    </row>
    <row r="1105" spans="1:20">
      <c r="A1105" t="str">
        <f>IF(Tabela3[[#This Row],[GOL CASA]]&lt;&gt;"",Tabela3[[#This Row],[TIME CASA]],"")</f>
        <v>Ajax II</v>
      </c>
      <c r="B1105" t="str">
        <f>IF(Tabela3[[#This Row],[GOL FORA]]&lt;&gt;"",Tabela3[[#This Row],[TIME FORA]],"")</f>
        <v>Den Bosch</v>
      </c>
      <c r="C1105">
        <f t="shared" si="95"/>
        <v>0</v>
      </c>
      <c r="D1105">
        <f t="shared" si="96"/>
        <v>0</v>
      </c>
      <c r="E1105">
        <f t="shared" si="98"/>
        <v>0</v>
      </c>
      <c r="F1105" t="str">
        <f t="shared" si="97"/>
        <v/>
      </c>
      <c r="H1105" t="str">
        <f>IFERROR(INDEX(JOGOS!$C$1:$P$16905,$G1105,1),"")</f>
        <v>Eerste Divisie 22/23</v>
      </c>
      <c r="I1105" s="29">
        <f>IFERROR(INDEX(JOGOS!$C$1:$P$16905,$G1105,3),"")</f>
        <v>44879.666666666664</v>
      </c>
      <c r="J1105" s="29" t="str">
        <f>IFERROR(INDEX(JOGOS!$C$1:$P$16905,$G1105,4),"")</f>
        <v>Ajax II</v>
      </c>
      <c r="K1105" s="32">
        <f>IFERROR(INDEX(JOGOS!$C$1:$P$16905,$G1105,5),"")</f>
        <v>4</v>
      </c>
      <c r="L1105" s="32">
        <f>IFERROR(INDEX(JOGOS!$C$1:$P$16905,$G1105,6),"")</f>
        <v>4</v>
      </c>
      <c r="M1105" s="29" t="str">
        <f>IFERROR(INDEX(JOGOS!$C$1:$P$16905,$G1105,7),"")</f>
        <v>Den Bosch</v>
      </c>
      <c r="N1105" s="32">
        <f>IFERROR(INDEX(JOGOS!$C$1:$P$16905,$G1105,8),"")</f>
        <v>2</v>
      </c>
      <c r="O1105" s="32">
        <f>IFERROR(INDEX(JOGOS!$C$1:$P$16905,$G1105,9),"")</f>
        <v>1</v>
      </c>
      <c r="P1105" s="32">
        <f>IFERROR(INDEX(JOGOS!$C$1:$P$16905,$G1105,10),"")</f>
        <v>0</v>
      </c>
      <c r="Q1105" s="32">
        <f>IFERROR(INDEX(JOGOS!$C$1:$P$16905,$G1105,11),"")</f>
        <v>0</v>
      </c>
      <c r="R1105" s="32">
        <f>IFERROR(INDEX(JOGOS!$C$1:$P$16905,$G1105,12),"")</f>
        <v>0</v>
      </c>
      <c r="S1105" s="32">
        <f>IFERROR(INDEX(JOGOS!$C$1:$P$16905,$G1105,13),"")</f>
        <v>0</v>
      </c>
      <c r="T1105" s="32">
        <f t="shared" si="99"/>
        <v>0</v>
      </c>
    </row>
    <row r="1106" spans="1:20">
      <c r="A1106" t="str">
        <f>IF(Tabela3[[#This Row],[GOL CASA]]&lt;&gt;"",Tabela3[[#This Row],[TIME CASA]],"")</f>
        <v>Utrecht II</v>
      </c>
      <c r="B1106" t="str">
        <f>IF(Tabela3[[#This Row],[GOL FORA]]&lt;&gt;"",Tabela3[[#This Row],[TIME FORA]],"")</f>
        <v>MVV</v>
      </c>
      <c r="C1106">
        <f t="shared" si="95"/>
        <v>0</v>
      </c>
      <c r="D1106">
        <f t="shared" si="96"/>
        <v>0</v>
      </c>
      <c r="E1106">
        <f t="shared" si="98"/>
        <v>0</v>
      </c>
      <c r="F1106" t="str">
        <f t="shared" si="97"/>
        <v/>
      </c>
      <c r="H1106" t="str">
        <f>IFERROR(INDEX(JOGOS!$C$1:$P$16905,$G1106,1),"")</f>
        <v>Eerste Divisie 22/23</v>
      </c>
      <c r="I1106" s="29">
        <f>IFERROR(INDEX(JOGOS!$C$1:$P$16905,$G1106,3),"")</f>
        <v>44879.666666666664</v>
      </c>
      <c r="J1106" s="29" t="str">
        <f>IFERROR(INDEX(JOGOS!$C$1:$P$16905,$G1106,4),"")</f>
        <v>Utrecht II</v>
      </c>
      <c r="K1106" s="32">
        <f>IFERROR(INDEX(JOGOS!$C$1:$P$16905,$G1106,5),"")</f>
        <v>3</v>
      </c>
      <c r="L1106" s="32">
        <f>IFERROR(INDEX(JOGOS!$C$1:$P$16905,$G1106,6),"")</f>
        <v>0</v>
      </c>
      <c r="M1106" s="29" t="str">
        <f>IFERROR(INDEX(JOGOS!$C$1:$P$16905,$G1106,7),"")</f>
        <v>MVV</v>
      </c>
      <c r="N1106" s="32">
        <f>IFERROR(INDEX(JOGOS!$C$1:$P$16905,$G1106,8),"")</f>
        <v>1</v>
      </c>
      <c r="O1106" s="32">
        <f>IFERROR(INDEX(JOGOS!$C$1:$P$16905,$G1106,9),"")</f>
        <v>0</v>
      </c>
      <c r="P1106" s="32">
        <f>IFERROR(INDEX(JOGOS!$C$1:$P$16905,$G1106,10),"")</f>
        <v>0</v>
      </c>
      <c r="Q1106" s="32">
        <f>IFERROR(INDEX(JOGOS!$C$1:$P$16905,$G1106,11),"")</f>
        <v>0</v>
      </c>
      <c r="R1106" s="32">
        <f>IFERROR(INDEX(JOGOS!$C$1:$P$16905,$G1106,12),"")</f>
        <v>0</v>
      </c>
      <c r="S1106" s="32">
        <f>IFERROR(INDEX(JOGOS!$C$1:$P$16905,$G1106,13),"")</f>
        <v>0</v>
      </c>
      <c r="T1106" s="32">
        <f t="shared" si="99"/>
        <v>0</v>
      </c>
    </row>
    <row r="1107" spans="1:20">
      <c r="A1107" t="str">
        <f>IF(Tabela3[[#This Row],[GOL CASA]]&lt;&gt;"",Tabela3[[#This Row],[TIME CASA]],"")</f>
        <v>ADO Den Haag</v>
      </c>
      <c r="B1107" t="str">
        <f>IF(Tabela3[[#This Row],[GOL FORA]]&lt;&gt;"",Tabela3[[#This Row],[TIME FORA]],"")</f>
        <v>Roda JC</v>
      </c>
      <c r="C1107">
        <f t="shared" si="95"/>
        <v>0</v>
      </c>
      <c r="D1107">
        <f t="shared" si="96"/>
        <v>0</v>
      </c>
      <c r="E1107">
        <f t="shared" si="98"/>
        <v>0</v>
      </c>
      <c r="F1107" t="str">
        <f t="shared" si="97"/>
        <v/>
      </c>
      <c r="H1107" t="str">
        <f>IFERROR(INDEX(JOGOS!$C$1:$P$16905,$G1107,1),"")</f>
        <v>Eerste Divisie 22/23</v>
      </c>
      <c r="I1107" s="29">
        <f>IFERROR(INDEX(JOGOS!$C$1:$P$16905,$G1107,3),"")</f>
        <v>44881.666666666664</v>
      </c>
      <c r="J1107" s="29" t="str">
        <f>IFERROR(INDEX(JOGOS!$C$1:$P$16905,$G1107,4),"")</f>
        <v>ADO Den Haag</v>
      </c>
      <c r="K1107" s="32">
        <f>IFERROR(INDEX(JOGOS!$C$1:$P$16905,$G1107,5),"")</f>
        <v>0</v>
      </c>
      <c r="L1107" s="32">
        <f>IFERROR(INDEX(JOGOS!$C$1:$P$16905,$G1107,6),"")</f>
        <v>1</v>
      </c>
      <c r="M1107" s="29" t="str">
        <f>IFERROR(INDEX(JOGOS!$C$1:$P$16905,$G1107,7),"")</f>
        <v>Roda JC</v>
      </c>
      <c r="N1107" s="32">
        <f>IFERROR(INDEX(JOGOS!$C$1:$P$16905,$G1107,8),"")</f>
        <v>0</v>
      </c>
      <c r="O1107" s="32">
        <f>IFERROR(INDEX(JOGOS!$C$1:$P$16905,$G1107,9),"")</f>
        <v>0</v>
      </c>
      <c r="P1107" s="32">
        <f>IFERROR(INDEX(JOGOS!$C$1:$P$16905,$G1107,10),"")</f>
        <v>0</v>
      </c>
      <c r="Q1107" s="32">
        <f>IFERROR(INDEX(JOGOS!$C$1:$P$16905,$G1107,11),"")</f>
        <v>0</v>
      </c>
      <c r="R1107" s="32">
        <f>IFERROR(INDEX(JOGOS!$C$1:$P$16905,$G1107,12),"")</f>
        <v>0</v>
      </c>
      <c r="S1107" s="32">
        <f>IFERROR(INDEX(JOGOS!$C$1:$P$16905,$G1107,13),"")</f>
        <v>0</v>
      </c>
      <c r="T1107" s="32">
        <f t="shared" si="99"/>
        <v>0</v>
      </c>
    </row>
    <row r="1108" spans="1:20">
      <c r="A1108" t="str">
        <f>IF(Tabela3[[#This Row],[GOL CASA]]&lt;&gt;"",Tabela3[[#This Row],[TIME CASA]],"")</f>
        <v>PSV II</v>
      </c>
      <c r="B1108" t="str">
        <f>IF(Tabela3[[#This Row],[GOL FORA]]&lt;&gt;"",Tabela3[[#This Row],[TIME FORA]],"")</f>
        <v>Utrecht II</v>
      </c>
      <c r="C1108">
        <f t="shared" si="95"/>
        <v>0</v>
      </c>
      <c r="D1108">
        <f t="shared" si="96"/>
        <v>0</v>
      </c>
      <c r="E1108">
        <f t="shared" si="98"/>
        <v>0</v>
      </c>
      <c r="F1108" t="str">
        <f t="shared" si="97"/>
        <v/>
      </c>
      <c r="H1108" t="str">
        <f>IFERROR(INDEX(JOGOS!$C$1:$P$16905,$G1108,1),"")</f>
        <v>Eerste Divisie 22/23</v>
      </c>
      <c r="I1108" s="29">
        <f>IFERROR(INDEX(JOGOS!$C$1:$P$16905,$G1108,3),"")</f>
        <v>44882.614583333336</v>
      </c>
      <c r="J1108" s="29" t="str">
        <f>IFERROR(INDEX(JOGOS!$C$1:$P$16905,$G1108,4),"")</f>
        <v>PSV II</v>
      </c>
      <c r="K1108" s="32">
        <f>IFERROR(INDEX(JOGOS!$C$1:$P$16905,$G1108,5),"")</f>
        <v>2</v>
      </c>
      <c r="L1108" s="32">
        <f>IFERROR(INDEX(JOGOS!$C$1:$P$16905,$G1108,6),"")</f>
        <v>1</v>
      </c>
      <c r="M1108" s="29" t="str">
        <f>IFERROR(INDEX(JOGOS!$C$1:$P$16905,$G1108,7),"")</f>
        <v>Utrecht II</v>
      </c>
      <c r="N1108" s="32">
        <f>IFERROR(INDEX(JOGOS!$C$1:$P$16905,$G1108,8),"")</f>
        <v>0</v>
      </c>
      <c r="O1108" s="32">
        <f>IFERROR(INDEX(JOGOS!$C$1:$P$16905,$G1108,9),"")</f>
        <v>1</v>
      </c>
      <c r="P1108" s="32">
        <f>IFERROR(INDEX(JOGOS!$C$1:$P$16905,$G1108,10),"")</f>
        <v>0</v>
      </c>
      <c r="Q1108" s="32">
        <f>IFERROR(INDEX(JOGOS!$C$1:$P$16905,$G1108,11),"")</f>
        <v>0</v>
      </c>
      <c r="R1108" s="32">
        <f>IFERROR(INDEX(JOGOS!$C$1:$P$16905,$G1108,12),"")</f>
        <v>0</v>
      </c>
      <c r="S1108" s="32">
        <f>IFERROR(INDEX(JOGOS!$C$1:$P$16905,$G1108,13),"")</f>
        <v>0</v>
      </c>
      <c r="T1108" s="32">
        <f t="shared" si="99"/>
        <v>0</v>
      </c>
    </row>
    <row r="1109" spans="1:20">
      <c r="A1109" t="str">
        <f>IF(Tabela3[[#This Row],[GOL CASA]]&lt;&gt;"",Tabela3[[#This Row],[TIME CASA]],"")</f>
        <v>AZ II</v>
      </c>
      <c r="B1109" t="str">
        <f>IF(Tabela3[[#This Row],[GOL FORA]]&lt;&gt;"",Tabela3[[#This Row],[TIME FORA]],"")</f>
        <v>Ajax II</v>
      </c>
      <c r="C1109">
        <f t="shared" si="95"/>
        <v>0</v>
      </c>
      <c r="D1109">
        <f t="shared" si="96"/>
        <v>0</v>
      </c>
      <c r="E1109">
        <f t="shared" si="98"/>
        <v>0</v>
      </c>
      <c r="F1109" t="str">
        <f t="shared" si="97"/>
        <v/>
      </c>
      <c r="H1109" t="str">
        <f>IFERROR(INDEX(JOGOS!$C$1:$P$16905,$G1109,1),"")</f>
        <v>Eerste Divisie 22/23</v>
      </c>
      <c r="I1109" s="29">
        <f>IFERROR(INDEX(JOGOS!$C$1:$P$16905,$G1109,3),"")</f>
        <v>44882.708333333336</v>
      </c>
      <c r="J1109" s="29" t="str">
        <f>IFERROR(INDEX(JOGOS!$C$1:$P$16905,$G1109,4),"")</f>
        <v>AZ II</v>
      </c>
      <c r="K1109" s="32">
        <f>IFERROR(INDEX(JOGOS!$C$1:$P$16905,$G1109,5),"")</f>
        <v>1</v>
      </c>
      <c r="L1109" s="32">
        <f>IFERROR(INDEX(JOGOS!$C$1:$P$16905,$G1109,6),"")</f>
        <v>1</v>
      </c>
      <c r="M1109" s="29" t="str">
        <f>IFERROR(INDEX(JOGOS!$C$1:$P$16905,$G1109,7),"")</f>
        <v>Ajax II</v>
      </c>
      <c r="N1109" s="32">
        <f>IFERROR(INDEX(JOGOS!$C$1:$P$16905,$G1109,8),"")</f>
        <v>0</v>
      </c>
      <c r="O1109" s="32">
        <f>IFERROR(INDEX(JOGOS!$C$1:$P$16905,$G1109,9),"")</f>
        <v>1</v>
      </c>
      <c r="P1109" s="32">
        <f>IFERROR(INDEX(JOGOS!$C$1:$P$16905,$G1109,10),"")</f>
        <v>0</v>
      </c>
      <c r="Q1109" s="32">
        <f>IFERROR(INDEX(JOGOS!$C$1:$P$16905,$G1109,11),"")</f>
        <v>0</v>
      </c>
      <c r="R1109" s="32">
        <f>IFERROR(INDEX(JOGOS!$C$1:$P$16905,$G1109,12),"")</f>
        <v>0</v>
      </c>
      <c r="S1109" s="32">
        <f>IFERROR(INDEX(JOGOS!$C$1:$P$16905,$G1109,13),"")</f>
        <v>0</v>
      </c>
      <c r="T1109" s="32">
        <f t="shared" si="99"/>
        <v>0</v>
      </c>
    </row>
    <row r="1110" spans="1:20">
      <c r="A1110" t="str">
        <f>IF(Tabela3[[#This Row],[GOL CASA]]&lt;&gt;"",Tabela3[[#This Row],[TIME CASA]],"")</f>
        <v>Eindhoven</v>
      </c>
      <c r="B1110" t="str">
        <f>IF(Tabela3[[#This Row],[GOL FORA]]&lt;&gt;"",Tabela3[[#This Row],[TIME FORA]],"")</f>
        <v>Telstar</v>
      </c>
      <c r="C1110">
        <f t="shared" si="95"/>
        <v>0</v>
      </c>
      <c r="D1110">
        <f t="shared" si="96"/>
        <v>0</v>
      </c>
      <c r="E1110">
        <f t="shared" si="98"/>
        <v>0</v>
      </c>
      <c r="F1110" t="str">
        <f t="shared" si="97"/>
        <v/>
      </c>
      <c r="H1110" t="str">
        <f>IFERROR(INDEX(JOGOS!$C$1:$P$16905,$G1110,1),"")</f>
        <v>Eerste Divisie 22/23</v>
      </c>
      <c r="I1110" s="29">
        <f>IFERROR(INDEX(JOGOS!$C$1:$P$16905,$G1110,3),"")</f>
        <v>44883.614583333336</v>
      </c>
      <c r="J1110" s="29" t="str">
        <f>IFERROR(INDEX(JOGOS!$C$1:$P$16905,$G1110,4),"")</f>
        <v>Eindhoven</v>
      </c>
      <c r="K1110" s="32">
        <f>IFERROR(INDEX(JOGOS!$C$1:$P$16905,$G1110,5),"")</f>
        <v>3</v>
      </c>
      <c r="L1110" s="32">
        <f>IFERROR(INDEX(JOGOS!$C$1:$P$16905,$G1110,6),"")</f>
        <v>0</v>
      </c>
      <c r="M1110" s="29" t="str">
        <f>IFERROR(INDEX(JOGOS!$C$1:$P$16905,$G1110,7),"")</f>
        <v>Telstar</v>
      </c>
      <c r="N1110" s="32">
        <f>IFERROR(INDEX(JOGOS!$C$1:$P$16905,$G1110,8),"")</f>
        <v>1</v>
      </c>
      <c r="O1110" s="32">
        <f>IFERROR(INDEX(JOGOS!$C$1:$P$16905,$G1110,9),"")</f>
        <v>0</v>
      </c>
      <c r="P1110" s="32">
        <f>IFERROR(INDEX(JOGOS!$C$1:$P$16905,$G1110,10),"")</f>
        <v>0</v>
      </c>
      <c r="Q1110" s="32">
        <f>IFERROR(INDEX(JOGOS!$C$1:$P$16905,$G1110,11),"")</f>
        <v>0</v>
      </c>
      <c r="R1110" s="32">
        <f>IFERROR(INDEX(JOGOS!$C$1:$P$16905,$G1110,12),"")</f>
        <v>0</v>
      </c>
      <c r="S1110" s="32">
        <f>IFERROR(INDEX(JOGOS!$C$1:$P$16905,$G1110,13),"")</f>
        <v>0</v>
      </c>
      <c r="T1110" s="32">
        <f t="shared" si="99"/>
        <v>0</v>
      </c>
    </row>
    <row r="1111" spans="1:20">
      <c r="A1111" t="str">
        <f>IF(Tabela3[[#This Row],[GOL CASA]]&lt;&gt;"",Tabela3[[#This Row],[TIME CASA]],"")</f>
        <v>Helmond Sport</v>
      </c>
      <c r="B1111" t="str">
        <f>IF(Tabela3[[#This Row],[GOL FORA]]&lt;&gt;"",Tabela3[[#This Row],[TIME FORA]],"")</f>
        <v>De Graafschap</v>
      </c>
      <c r="C1111">
        <f t="shared" si="95"/>
        <v>0</v>
      </c>
      <c r="D1111">
        <f t="shared" si="96"/>
        <v>0</v>
      </c>
      <c r="E1111">
        <f t="shared" si="98"/>
        <v>0</v>
      </c>
      <c r="F1111" t="str">
        <f t="shared" si="97"/>
        <v/>
      </c>
      <c r="H1111" t="str">
        <f>IFERROR(INDEX(JOGOS!$C$1:$P$16905,$G1111,1),"")</f>
        <v>Eerste Divisie 22/23</v>
      </c>
      <c r="I1111" s="29">
        <f>IFERROR(INDEX(JOGOS!$C$1:$P$16905,$G1111,3),"")</f>
        <v>44883.708333333336</v>
      </c>
      <c r="J1111" s="29" t="str">
        <f>IFERROR(INDEX(JOGOS!$C$1:$P$16905,$G1111,4),"")</f>
        <v>Helmond Sport</v>
      </c>
      <c r="K1111" s="32">
        <f>IFERROR(INDEX(JOGOS!$C$1:$P$16905,$G1111,5),"")</f>
        <v>0</v>
      </c>
      <c r="L1111" s="32">
        <f>IFERROR(INDEX(JOGOS!$C$1:$P$16905,$G1111,6),"")</f>
        <v>2</v>
      </c>
      <c r="M1111" s="29" t="str">
        <f>IFERROR(INDEX(JOGOS!$C$1:$P$16905,$G1111,7),"")</f>
        <v>De Graafschap</v>
      </c>
      <c r="N1111" s="32">
        <f>IFERROR(INDEX(JOGOS!$C$1:$P$16905,$G1111,8),"")</f>
        <v>0</v>
      </c>
      <c r="O1111" s="32">
        <f>IFERROR(INDEX(JOGOS!$C$1:$P$16905,$G1111,9),"")</f>
        <v>2</v>
      </c>
      <c r="P1111" s="32">
        <f>IFERROR(INDEX(JOGOS!$C$1:$P$16905,$G1111,10),"")</f>
        <v>0</v>
      </c>
      <c r="Q1111" s="32">
        <f>IFERROR(INDEX(JOGOS!$C$1:$P$16905,$G1111,11),"")</f>
        <v>0</v>
      </c>
      <c r="R1111" s="32">
        <f>IFERROR(INDEX(JOGOS!$C$1:$P$16905,$G1111,12),"")</f>
        <v>0</v>
      </c>
      <c r="S1111" s="32">
        <f>IFERROR(INDEX(JOGOS!$C$1:$P$16905,$G1111,13),"")</f>
        <v>0</v>
      </c>
      <c r="T1111" s="32">
        <f t="shared" si="99"/>
        <v>0</v>
      </c>
    </row>
    <row r="1112" spans="1:20">
      <c r="A1112" t="str">
        <f>IF(Tabela3[[#This Row],[GOL CASA]]&lt;&gt;"",Tabela3[[#This Row],[TIME CASA]],"")</f>
        <v>Den Bosch</v>
      </c>
      <c r="B1112" t="str">
        <f>IF(Tabela3[[#This Row],[GOL FORA]]&lt;&gt;"",Tabela3[[#This Row],[TIME FORA]],"")</f>
        <v>VVV</v>
      </c>
      <c r="C1112">
        <f t="shared" si="95"/>
        <v>0</v>
      </c>
      <c r="D1112">
        <f t="shared" si="96"/>
        <v>0</v>
      </c>
      <c r="E1112">
        <f t="shared" si="98"/>
        <v>0</v>
      </c>
      <c r="F1112" t="str">
        <f t="shared" si="97"/>
        <v/>
      </c>
      <c r="H1112" t="str">
        <f>IFERROR(INDEX(JOGOS!$C$1:$P$16905,$G1112,1),"")</f>
        <v>Eerste Divisie 22/23</v>
      </c>
      <c r="I1112" s="29">
        <f>IFERROR(INDEX(JOGOS!$C$1:$P$16905,$G1112,3),"")</f>
        <v>44884.520833333336</v>
      </c>
      <c r="J1112" s="29" t="str">
        <f>IFERROR(INDEX(JOGOS!$C$1:$P$16905,$G1112,4),"")</f>
        <v>Den Bosch</v>
      </c>
      <c r="K1112" s="32">
        <f>IFERROR(INDEX(JOGOS!$C$1:$P$16905,$G1112,5),"")</f>
        <v>0</v>
      </c>
      <c r="L1112" s="32">
        <f>IFERROR(INDEX(JOGOS!$C$1:$P$16905,$G1112,6),"")</f>
        <v>2</v>
      </c>
      <c r="M1112" s="29" t="str">
        <f>IFERROR(INDEX(JOGOS!$C$1:$P$16905,$G1112,7),"")</f>
        <v>VVV</v>
      </c>
      <c r="N1112" s="32">
        <f>IFERROR(INDEX(JOGOS!$C$1:$P$16905,$G1112,8),"")</f>
        <v>0</v>
      </c>
      <c r="O1112" s="32">
        <f>IFERROR(INDEX(JOGOS!$C$1:$P$16905,$G1112,9),"")</f>
        <v>1</v>
      </c>
      <c r="P1112" s="32">
        <f>IFERROR(INDEX(JOGOS!$C$1:$P$16905,$G1112,10),"")</f>
        <v>0</v>
      </c>
      <c r="Q1112" s="32">
        <f>IFERROR(INDEX(JOGOS!$C$1:$P$16905,$G1112,11),"")</f>
        <v>0</v>
      </c>
      <c r="R1112" s="32">
        <f>IFERROR(INDEX(JOGOS!$C$1:$P$16905,$G1112,12),"")</f>
        <v>0</v>
      </c>
      <c r="S1112" s="32">
        <f>IFERROR(INDEX(JOGOS!$C$1:$P$16905,$G1112,13),"")</f>
        <v>0</v>
      </c>
      <c r="T1112" s="32">
        <f t="shared" si="99"/>
        <v>0</v>
      </c>
    </row>
    <row r="1113" spans="1:20">
      <c r="A1113" t="str">
        <f>IF(Tabela3[[#This Row],[GOL CASA]]&lt;&gt;"",Tabela3[[#This Row],[TIME CASA]],"")</f>
        <v>Heracles</v>
      </c>
      <c r="B1113" t="str">
        <f>IF(Tabela3[[#This Row],[GOL FORA]]&lt;&gt;"",Tabela3[[#This Row],[TIME FORA]],"")</f>
        <v>Oss</v>
      </c>
      <c r="C1113">
        <f t="shared" si="95"/>
        <v>0</v>
      </c>
      <c r="D1113">
        <f t="shared" si="96"/>
        <v>0</v>
      </c>
      <c r="E1113">
        <f t="shared" si="98"/>
        <v>0</v>
      </c>
      <c r="F1113" t="str">
        <f t="shared" si="97"/>
        <v/>
      </c>
      <c r="H1113" t="str">
        <f>IFERROR(INDEX(JOGOS!$C$1:$P$16905,$G1113,1),"")</f>
        <v>Eerste Divisie 22/23</v>
      </c>
      <c r="I1113" s="29">
        <f>IFERROR(INDEX(JOGOS!$C$1:$P$16905,$G1113,3),"")</f>
        <v>44884.614583333336</v>
      </c>
      <c r="J1113" s="29" t="str">
        <f>IFERROR(INDEX(JOGOS!$C$1:$P$16905,$G1113,4),"")</f>
        <v>Heracles</v>
      </c>
      <c r="K1113" s="32">
        <f>IFERROR(INDEX(JOGOS!$C$1:$P$16905,$G1113,5),"")</f>
        <v>3</v>
      </c>
      <c r="L1113" s="32">
        <f>IFERROR(INDEX(JOGOS!$C$1:$P$16905,$G1113,6),"")</f>
        <v>0</v>
      </c>
      <c r="M1113" s="29" t="str">
        <f>IFERROR(INDEX(JOGOS!$C$1:$P$16905,$G1113,7),"")</f>
        <v>Oss</v>
      </c>
      <c r="N1113" s="32">
        <f>IFERROR(INDEX(JOGOS!$C$1:$P$16905,$G1113,8),"")</f>
        <v>2</v>
      </c>
      <c r="O1113" s="32">
        <f>IFERROR(INDEX(JOGOS!$C$1:$P$16905,$G1113,9),"")</f>
        <v>0</v>
      </c>
      <c r="P1113" s="32">
        <f>IFERROR(INDEX(JOGOS!$C$1:$P$16905,$G1113,10),"")</f>
        <v>0</v>
      </c>
      <c r="Q1113" s="32">
        <f>IFERROR(INDEX(JOGOS!$C$1:$P$16905,$G1113,11),"")</f>
        <v>0</v>
      </c>
      <c r="R1113" s="32">
        <f>IFERROR(INDEX(JOGOS!$C$1:$P$16905,$G1113,12),"")</f>
        <v>0</v>
      </c>
      <c r="S1113" s="32">
        <f>IFERROR(INDEX(JOGOS!$C$1:$P$16905,$G1113,13),"")</f>
        <v>0</v>
      </c>
      <c r="T1113" s="32">
        <f t="shared" si="99"/>
        <v>0</v>
      </c>
    </row>
    <row r="1114" spans="1:20">
      <c r="A1114" t="str">
        <f>IF(Tabela3[[#This Row],[GOL CASA]]&lt;&gt;"",Tabela3[[#This Row],[TIME CASA]],"")</f>
        <v>MVV</v>
      </c>
      <c r="B1114" t="str">
        <f>IF(Tabela3[[#This Row],[GOL FORA]]&lt;&gt;"",Tabela3[[#This Row],[TIME FORA]],"")</f>
        <v>Almere City</v>
      </c>
      <c r="C1114">
        <f t="shared" si="95"/>
        <v>0</v>
      </c>
      <c r="D1114">
        <f t="shared" si="96"/>
        <v>0</v>
      </c>
      <c r="E1114">
        <f t="shared" si="98"/>
        <v>0</v>
      </c>
      <c r="F1114" t="str">
        <f t="shared" si="97"/>
        <v/>
      </c>
      <c r="H1114" t="str">
        <f>IFERROR(INDEX(JOGOS!$C$1:$P$16905,$G1114,1),"")</f>
        <v>Eerste Divisie 22/23</v>
      </c>
      <c r="I1114" s="29">
        <f>IFERROR(INDEX(JOGOS!$C$1:$P$16905,$G1114,3),"")</f>
        <v>44884.666666666664</v>
      </c>
      <c r="J1114" s="29" t="str">
        <f>IFERROR(INDEX(JOGOS!$C$1:$P$16905,$G1114,4),"")</f>
        <v>MVV</v>
      </c>
      <c r="K1114" s="32">
        <f>IFERROR(INDEX(JOGOS!$C$1:$P$16905,$G1114,5),"")</f>
        <v>1</v>
      </c>
      <c r="L1114" s="32">
        <f>IFERROR(INDEX(JOGOS!$C$1:$P$16905,$G1114,6),"")</f>
        <v>0</v>
      </c>
      <c r="M1114" s="29" t="str">
        <f>IFERROR(INDEX(JOGOS!$C$1:$P$16905,$G1114,7),"")</f>
        <v>Almere City</v>
      </c>
      <c r="N1114" s="32">
        <f>IFERROR(INDEX(JOGOS!$C$1:$P$16905,$G1114,8),"")</f>
        <v>1</v>
      </c>
      <c r="O1114" s="32">
        <f>IFERROR(INDEX(JOGOS!$C$1:$P$16905,$G1114,9),"")</f>
        <v>0</v>
      </c>
      <c r="P1114" s="32">
        <f>IFERROR(INDEX(JOGOS!$C$1:$P$16905,$G1114,10),"")</f>
        <v>0</v>
      </c>
      <c r="Q1114" s="32">
        <f>IFERROR(INDEX(JOGOS!$C$1:$P$16905,$G1114,11),"")</f>
        <v>0</v>
      </c>
      <c r="R1114" s="32">
        <f>IFERROR(INDEX(JOGOS!$C$1:$P$16905,$G1114,12),"")</f>
        <v>0</v>
      </c>
      <c r="S1114" s="32">
        <f>IFERROR(INDEX(JOGOS!$C$1:$P$16905,$G1114,13),"")</f>
        <v>0</v>
      </c>
      <c r="T1114" s="32">
        <f t="shared" si="99"/>
        <v>0</v>
      </c>
    </row>
    <row r="1115" spans="1:20">
      <c r="A1115" t="str">
        <f>IF(Tabela3[[#This Row],[GOL CASA]]&lt;&gt;"",Tabela3[[#This Row],[TIME CASA]],"")</f>
        <v>NAC Breda</v>
      </c>
      <c r="B1115" t="str">
        <f>IF(Tabela3[[#This Row],[GOL FORA]]&lt;&gt;"",Tabela3[[#This Row],[TIME FORA]],"")</f>
        <v>PEC Zwolle</v>
      </c>
      <c r="C1115">
        <f t="shared" si="95"/>
        <v>0</v>
      </c>
      <c r="D1115">
        <f t="shared" si="96"/>
        <v>0</v>
      </c>
      <c r="E1115">
        <f t="shared" si="98"/>
        <v>0</v>
      </c>
      <c r="F1115" t="str">
        <f t="shared" si="97"/>
        <v/>
      </c>
      <c r="H1115" t="str">
        <f>IFERROR(INDEX(JOGOS!$C$1:$P$16905,$G1115,1),"")</f>
        <v>Eerste Divisie 22/23</v>
      </c>
      <c r="I1115" s="29">
        <f>IFERROR(INDEX(JOGOS!$C$1:$P$16905,$G1115,3),"")</f>
        <v>44884.708333333336</v>
      </c>
      <c r="J1115" s="29" t="str">
        <f>IFERROR(INDEX(JOGOS!$C$1:$P$16905,$G1115,4),"")</f>
        <v>NAC Breda</v>
      </c>
      <c r="K1115" s="32">
        <f>IFERROR(INDEX(JOGOS!$C$1:$P$16905,$G1115,5),"")</f>
        <v>0</v>
      </c>
      <c r="L1115" s="32">
        <f>IFERROR(INDEX(JOGOS!$C$1:$P$16905,$G1115,6),"")</f>
        <v>2</v>
      </c>
      <c r="M1115" s="29" t="str">
        <f>IFERROR(INDEX(JOGOS!$C$1:$P$16905,$G1115,7),"")</f>
        <v>PEC Zwolle</v>
      </c>
      <c r="N1115" s="32">
        <f>IFERROR(INDEX(JOGOS!$C$1:$P$16905,$G1115,8),"")</f>
        <v>0</v>
      </c>
      <c r="O1115" s="32">
        <f>IFERROR(INDEX(JOGOS!$C$1:$P$16905,$G1115,9),"")</f>
        <v>2</v>
      </c>
      <c r="P1115" s="32">
        <f>IFERROR(INDEX(JOGOS!$C$1:$P$16905,$G1115,10),"")</f>
        <v>0</v>
      </c>
      <c r="Q1115" s="32">
        <f>IFERROR(INDEX(JOGOS!$C$1:$P$16905,$G1115,11),"")</f>
        <v>0</v>
      </c>
      <c r="R1115" s="32">
        <f>IFERROR(INDEX(JOGOS!$C$1:$P$16905,$G1115,12),"")</f>
        <v>0</v>
      </c>
      <c r="S1115" s="32">
        <f>IFERROR(INDEX(JOGOS!$C$1:$P$16905,$G1115,13),"")</f>
        <v>0</v>
      </c>
      <c r="T1115" s="32">
        <f t="shared" si="99"/>
        <v>0</v>
      </c>
    </row>
    <row r="1116" spans="1:20">
      <c r="A1116" t="str">
        <f>IF(Tabela3[[#This Row],[GOL CASA]]&lt;&gt;"",Tabela3[[#This Row],[TIME CASA]],"")</f>
        <v>Dordrecht</v>
      </c>
      <c r="B1116" t="str">
        <f>IF(Tabela3[[#This Row],[GOL FORA]]&lt;&gt;"",Tabela3[[#This Row],[TIME FORA]],"")</f>
        <v>Willem II</v>
      </c>
      <c r="C1116">
        <f t="shared" si="95"/>
        <v>0</v>
      </c>
      <c r="D1116">
        <f t="shared" si="96"/>
        <v>0</v>
      </c>
      <c r="E1116">
        <f t="shared" si="98"/>
        <v>0</v>
      </c>
      <c r="F1116" t="str">
        <f t="shared" si="97"/>
        <v/>
      </c>
      <c r="H1116" t="str">
        <f>IFERROR(INDEX(JOGOS!$C$1:$P$16905,$G1116,1),"")</f>
        <v>Eerste Divisie 22/23</v>
      </c>
      <c r="I1116" s="29">
        <f>IFERROR(INDEX(JOGOS!$C$1:$P$16905,$G1116,3),"")</f>
        <v>44885.4375</v>
      </c>
      <c r="J1116" s="29" t="str">
        <f>IFERROR(INDEX(JOGOS!$C$1:$P$16905,$G1116,4),"")</f>
        <v>Dordrecht</v>
      </c>
      <c r="K1116" s="32">
        <f>IFERROR(INDEX(JOGOS!$C$1:$P$16905,$G1116,5),"")</f>
        <v>2</v>
      </c>
      <c r="L1116" s="32">
        <f>IFERROR(INDEX(JOGOS!$C$1:$P$16905,$G1116,6),"")</f>
        <v>2</v>
      </c>
      <c r="M1116" s="29" t="str">
        <f>IFERROR(INDEX(JOGOS!$C$1:$P$16905,$G1116,7),"")</f>
        <v>Willem II</v>
      </c>
      <c r="N1116" s="32">
        <f>IFERROR(INDEX(JOGOS!$C$1:$P$16905,$G1116,8),"")</f>
        <v>2</v>
      </c>
      <c r="O1116" s="32">
        <f>IFERROR(INDEX(JOGOS!$C$1:$P$16905,$G1116,9),"")</f>
        <v>1</v>
      </c>
      <c r="P1116" s="32">
        <f>IFERROR(INDEX(JOGOS!$C$1:$P$16905,$G1116,10),"")</f>
        <v>0</v>
      </c>
      <c r="Q1116" s="32">
        <f>IFERROR(INDEX(JOGOS!$C$1:$P$16905,$G1116,11),"")</f>
        <v>0</v>
      </c>
      <c r="R1116" s="32">
        <f>IFERROR(INDEX(JOGOS!$C$1:$P$16905,$G1116,12),"")</f>
        <v>0</v>
      </c>
      <c r="S1116" s="32">
        <f>IFERROR(INDEX(JOGOS!$C$1:$P$16905,$G1116,13),"")</f>
        <v>0</v>
      </c>
      <c r="T1116" s="32">
        <f t="shared" si="99"/>
        <v>0</v>
      </c>
    </row>
    <row r="1117" spans="1:20">
      <c r="A1117" t="str">
        <f>IF(Tabela3[[#This Row],[GOL CASA]]&lt;&gt;"",Tabela3[[#This Row],[TIME CASA]],"")</f>
        <v>Willem II</v>
      </c>
      <c r="B1117" t="str">
        <f>IF(Tabela3[[#This Row],[GOL FORA]]&lt;&gt;"",Tabela3[[#This Row],[TIME FORA]],"")</f>
        <v>NAC Breda</v>
      </c>
      <c r="C1117">
        <f t="shared" si="95"/>
        <v>0</v>
      </c>
      <c r="D1117">
        <f t="shared" si="96"/>
        <v>0</v>
      </c>
      <c r="E1117">
        <f t="shared" si="98"/>
        <v>0</v>
      </c>
      <c r="F1117" t="str">
        <f t="shared" si="97"/>
        <v/>
      </c>
      <c r="H1117" t="str">
        <f>IFERROR(INDEX(JOGOS!$C$1:$P$16905,$G1117,1),"")</f>
        <v>Eerste Divisie 22/23</v>
      </c>
      <c r="I1117" s="29">
        <f>IFERROR(INDEX(JOGOS!$C$1:$P$16905,$G1117,3),"")</f>
        <v>44906.34375</v>
      </c>
      <c r="J1117" s="29" t="str">
        <f>IFERROR(INDEX(JOGOS!$C$1:$P$16905,$G1117,4),"")</f>
        <v>Willem II</v>
      </c>
      <c r="K1117" s="32">
        <f>IFERROR(INDEX(JOGOS!$C$1:$P$16905,$G1117,5),"")</f>
        <v>1</v>
      </c>
      <c r="L1117" s="32">
        <f>IFERROR(INDEX(JOGOS!$C$1:$P$16905,$G1117,6),"")</f>
        <v>2</v>
      </c>
      <c r="M1117" s="29" t="str">
        <f>IFERROR(INDEX(JOGOS!$C$1:$P$16905,$G1117,7),"")</f>
        <v>NAC Breda</v>
      </c>
      <c r="N1117" s="32">
        <f>IFERROR(INDEX(JOGOS!$C$1:$P$16905,$G1117,8),"")</f>
        <v>1</v>
      </c>
      <c r="O1117" s="32">
        <f>IFERROR(INDEX(JOGOS!$C$1:$P$16905,$G1117,9),"")</f>
        <v>0</v>
      </c>
      <c r="P1117" s="32">
        <f>IFERROR(INDEX(JOGOS!$C$1:$P$16905,$G1117,10),"")</f>
        <v>0</v>
      </c>
      <c r="Q1117" s="32">
        <f>IFERROR(INDEX(JOGOS!$C$1:$P$16905,$G1117,11),"")</f>
        <v>0</v>
      </c>
      <c r="R1117" s="32">
        <f>IFERROR(INDEX(JOGOS!$C$1:$P$16905,$G1117,12),"")</f>
        <v>0</v>
      </c>
      <c r="S1117" s="32">
        <f>IFERROR(INDEX(JOGOS!$C$1:$P$16905,$G1117,13),"")</f>
        <v>0</v>
      </c>
      <c r="T1117" s="32">
        <f t="shared" si="99"/>
        <v>0</v>
      </c>
    </row>
    <row r="1118" spans="1:20">
      <c r="A1118" t="str">
        <f>IF(Tabela3[[#This Row],[GOL CASA]]&lt;&gt;"",Tabela3[[#This Row],[TIME CASA]],"")</f>
        <v>Almere City</v>
      </c>
      <c r="B1118" t="str">
        <f>IF(Tabela3[[#This Row],[GOL FORA]]&lt;&gt;"",Tabela3[[#This Row],[TIME FORA]],"")</f>
        <v>ADO Den Haag</v>
      </c>
      <c r="C1118">
        <f t="shared" si="95"/>
        <v>0</v>
      </c>
      <c r="D1118">
        <f t="shared" si="96"/>
        <v>0</v>
      </c>
      <c r="E1118">
        <f t="shared" si="98"/>
        <v>0</v>
      </c>
      <c r="F1118" t="str">
        <f t="shared" si="97"/>
        <v/>
      </c>
      <c r="H1118" t="str">
        <f>IFERROR(INDEX(JOGOS!$C$1:$P$16905,$G1118,1),"")</f>
        <v>Eerste Divisie 22/23</v>
      </c>
      <c r="I1118" s="29">
        <f>IFERROR(INDEX(JOGOS!$C$1:$P$16905,$G1118,3),"")</f>
        <v>44906.4375</v>
      </c>
      <c r="J1118" s="29" t="str">
        <f>IFERROR(INDEX(JOGOS!$C$1:$P$16905,$G1118,4),"")</f>
        <v>Almere City</v>
      </c>
      <c r="K1118" s="32">
        <f>IFERROR(INDEX(JOGOS!$C$1:$P$16905,$G1118,5),"")</f>
        <v>4</v>
      </c>
      <c r="L1118" s="32">
        <f>IFERROR(INDEX(JOGOS!$C$1:$P$16905,$G1118,6),"")</f>
        <v>1</v>
      </c>
      <c r="M1118" s="29" t="str">
        <f>IFERROR(INDEX(JOGOS!$C$1:$P$16905,$G1118,7),"")</f>
        <v>ADO Den Haag</v>
      </c>
      <c r="N1118" s="32">
        <f>IFERROR(INDEX(JOGOS!$C$1:$P$16905,$G1118,8),"")</f>
        <v>1</v>
      </c>
      <c r="O1118" s="32">
        <f>IFERROR(INDEX(JOGOS!$C$1:$P$16905,$G1118,9),"")</f>
        <v>1</v>
      </c>
      <c r="P1118" s="32">
        <f>IFERROR(INDEX(JOGOS!$C$1:$P$16905,$G1118,10),"")</f>
        <v>0</v>
      </c>
      <c r="Q1118" s="32">
        <f>IFERROR(INDEX(JOGOS!$C$1:$P$16905,$G1118,11),"")</f>
        <v>0</v>
      </c>
      <c r="R1118" s="32">
        <f>IFERROR(INDEX(JOGOS!$C$1:$P$16905,$G1118,12),"")</f>
        <v>0</v>
      </c>
      <c r="S1118" s="32">
        <f>IFERROR(INDEX(JOGOS!$C$1:$P$16905,$G1118,13),"")</f>
        <v>0</v>
      </c>
      <c r="T1118" s="32">
        <f t="shared" si="99"/>
        <v>0</v>
      </c>
    </row>
    <row r="1119" spans="1:20">
      <c r="A1119" t="str">
        <f>IF(Tabela3[[#This Row],[GOL CASA]]&lt;&gt;"",Tabela3[[#This Row],[TIME CASA]],"")</f>
        <v>De Graafschap</v>
      </c>
      <c r="B1119" t="str">
        <f>IF(Tabela3[[#This Row],[GOL FORA]]&lt;&gt;"",Tabela3[[#This Row],[TIME FORA]],"")</f>
        <v>Eindhoven</v>
      </c>
      <c r="C1119">
        <f t="shared" si="95"/>
        <v>0</v>
      </c>
      <c r="D1119">
        <f t="shared" si="96"/>
        <v>0</v>
      </c>
      <c r="E1119">
        <f t="shared" si="98"/>
        <v>0</v>
      </c>
      <c r="F1119" t="str">
        <f t="shared" si="97"/>
        <v/>
      </c>
      <c r="H1119" t="str">
        <f>IFERROR(INDEX(JOGOS!$C$1:$P$16905,$G1119,1),"")</f>
        <v>Eerste Divisie 22/23</v>
      </c>
      <c r="I1119" s="29">
        <f>IFERROR(INDEX(JOGOS!$C$1:$P$16905,$G1119,3),"")</f>
        <v>44906.4375</v>
      </c>
      <c r="J1119" s="29" t="str">
        <f>IFERROR(INDEX(JOGOS!$C$1:$P$16905,$G1119,4),"")</f>
        <v>De Graafschap</v>
      </c>
      <c r="K1119" s="32">
        <f>IFERROR(INDEX(JOGOS!$C$1:$P$16905,$G1119,5),"")</f>
        <v>1</v>
      </c>
      <c r="L1119" s="32">
        <f>IFERROR(INDEX(JOGOS!$C$1:$P$16905,$G1119,6),"")</f>
        <v>2</v>
      </c>
      <c r="M1119" s="29" t="str">
        <f>IFERROR(INDEX(JOGOS!$C$1:$P$16905,$G1119,7),"")</f>
        <v>Eindhoven</v>
      </c>
      <c r="N1119" s="32">
        <f>IFERROR(INDEX(JOGOS!$C$1:$P$16905,$G1119,8),"")</f>
        <v>0</v>
      </c>
      <c r="O1119" s="32">
        <f>IFERROR(INDEX(JOGOS!$C$1:$P$16905,$G1119,9),"")</f>
        <v>0</v>
      </c>
      <c r="P1119" s="32">
        <f>IFERROR(INDEX(JOGOS!$C$1:$P$16905,$G1119,10),"")</f>
        <v>0</v>
      </c>
      <c r="Q1119" s="32">
        <f>IFERROR(INDEX(JOGOS!$C$1:$P$16905,$G1119,11),"")</f>
        <v>0</v>
      </c>
      <c r="R1119" s="32">
        <f>IFERROR(INDEX(JOGOS!$C$1:$P$16905,$G1119,12),"")</f>
        <v>0</v>
      </c>
      <c r="S1119" s="32">
        <f>IFERROR(INDEX(JOGOS!$C$1:$P$16905,$G1119,13),"")</f>
        <v>0</v>
      </c>
      <c r="T1119" s="32">
        <f t="shared" si="99"/>
        <v>0</v>
      </c>
    </row>
    <row r="1120" spans="1:20">
      <c r="A1120" t="str">
        <f>IF(Tabela3[[#This Row],[GOL CASA]]&lt;&gt;"",Tabela3[[#This Row],[TIME CASA]],"")</f>
        <v>Ajax II</v>
      </c>
      <c r="B1120" t="str">
        <f>IF(Tabela3[[#This Row],[GOL FORA]]&lt;&gt;"",Tabela3[[#This Row],[TIME FORA]],"")</f>
        <v>Utrecht II</v>
      </c>
      <c r="C1120">
        <f t="shared" si="95"/>
        <v>0</v>
      </c>
      <c r="D1120">
        <f t="shared" si="96"/>
        <v>0</v>
      </c>
      <c r="E1120">
        <f t="shared" si="98"/>
        <v>0</v>
      </c>
      <c r="F1120" t="str">
        <f t="shared" si="97"/>
        <v/>
      </c>
      <c r="H1120" t="str">
        <f>IFERROR(INDEX(JOGOS!$C$1:$P$16905,$G1120,1),"")</f>
        <v>Eerste Divisie 22/23</v>
      </c>
      <c r="I1120" s="29">
        <f>IFERROR(INDEX(JOGOS!$C$1:$P$16905,$G1120,3),"")</f>
        <v>44906.4375</v>
      </c>
      <c r="J1120" s="29" t="str">
        <f>IFERROR(INDEX(JOGOS!$C$1:$P$16905,$G1120,4),"")</f>
        <v>Ajax II</v>
      </c>
      <c r="K1120" s="32">
        <f>IFERROR(INDEX(JOGOS!$C$1:$P$16905,$G1120,5),"")</f>
        <v>1</v>
      </c>
      <c r="L1120" s="32">
        <f>IFERROR(INDEX(JOGOS!$C$1:$P$16905,$G1120,6),"")</f>
        <v>2</v>
      </c>
      <c r="M1120" s="29" t="str">
        <f>IFERROR(INDEX(JOGOS!$C$1:$P$16905,$G1120,7),"")</f>
        <v>Utrecht II</v>
      </c>
      <c r="N1120" s="32">
        <f>IFERROR(INDEX(JOGOS!$C$1:$P$16905,$G1120,8),"")</f>
        <v>1</v>
      </c>
      <c r="O1120" s="32">
        <f>IFERROR(INDEX(JOGOS!$C$1:$P$16905,$G1120,9),"")</f>
        <v>1</v>
      </c>
      <c r="P1120" s="32">
        <f>IFERROR(INDEX(JOGOS!$C$1:$P$16905,$G1120,10),"")</f>
        <v>0</v>
      </c>
      <c r="Q1120" s="32">
        <f>IFERROR(INDEX(JOGOS!$C$1:$P$16905,$G1120,11),"")</f>
        <v>0</v>
      </c>
      <c r="R1120" s="32">
        <f>IFERROR(INDEX(JOGOS!$C$1:$P$16905,$G1120,12),"")</f>
        <v>0</v>
      </c>
      <c r="S1120" s="32">
        <f>IFERROR(INDEX(JOGOS!$C$1:$P$16905,$G1120,13),"")</f>
        <v>0</v>
      </c>
      <c r="T1120" s="32">
        <f t="shared" si="99"/>
        <v>0</v>
      </c>
    </row>
    <row r="1121" spans="1:20">
      <c r="A1121" t="str">
        <f>IF(Tabela3[[#This Row],[GOL CASA]]&lt;&gt;"",Tabela3[[#This Row],[TIME CASA]],"")</f>
        <v>Telstar</v>
      </c>
      <c r="B1121" t="str">
        <f>IF(Tabela3[[#This Row],[GOL FORA]]&lt;&gt;"",Tabela3[[#This Row],[TIME FORA]],"")</f>
        <v>Den Bosch</v>
      </c>
      <c r="C1121">
        <f t="shared" si="95"/>
        <v>0</v>
      </c>
      <c r="D1121">
        <f t="shared" si="96"/>
        <v>0</v>
      </c>
      <c r="E1121">
        <f t="shared" si="98"/>
        <v>0</v>
      </c>
      <c r="F1121" t="str">
        <f t="shared" si="97"/>
        <v/>
      </c>
      <c r="H1121" t="str">
        <f>IFERROR(INDEX(JOGOS!$C$1:$P$16905,$G1121,1),"")</f>
        <v>Eerste Divisie 22/23</v>
      </c>
      <c r="I1121" s="29">
        <f>IFERROR(INDEX(JOGOS!$C$1:$P$16905,$G1121,3),"")</f>
        <v>44906.4375</v>
      </c>
      <c r="J1121" s="29" t="str">
        <f>IFERROR(INDEX(JOGOS!$C$1:$P$16905,$G1121,4),"")</f>
        <v>Telstar</v>
      </c>
      <c r="K1121" s="32">
        <f>IFERROR(INDEX(JOGOS!$C$1:$P$16905,$G1121,5),"")</f>
        <v>1</v>
      </c>
      <c r="L1121" s="32">
        <f>IFERROR(INDEX(JOGOS!$C$1:$P$16905,$G1121,6),"")</f>
        <v>0</v>
      </c>
      <c r="M1121" s="29" t="str">
        <f>IFERROR(INDEX(JOGOS!$C$1:$P$16905,$G1121,7),"")</f>
        <v>Den Bosch</v>
      </c>
      <c r="N1121" s="32">
        <f>IFERROR(INDEX(JOGOS!$C$1:$P$16905,$G1121,8),"")</f>
        <v>0</v>
      </c>
      <c r="O1121" s="32">
        <f>IFERROR(INDEX(JOGOS!$C$1:$P$16905,$G1121,9),"")</f>
        <v>0</v>
      </c>
      <c r="P1121" s="32">
        <f>IFERROR(INDEX(JOGOS!$C$1:$P$16905,$G1121,10),"")</f>
        <v>0</v>
      </c>
      <c r="Q1121" s="32">
        <f>IFERROR(INDEX(JOGOS!$C$1:$P$16905,$G1121,11),"")</f>
        <v>0</v>
      </c>
      <c r="R1121" s="32">
        <f>IFERROR(INDEX(JOGOS!$C$1:$P$16905,$G1121,12),"")</f>
        <v>0</v>
      </c>
      <c r="S1121" s="32">
        <f>IFERROR(INDEX(JOGOS!$C$1:$P$16905,$G1121,13),"")</f>
        <v>0</v>
      </c>
      <c r="T1121" s="32">
        <f t="shared" si="99"/>
        <v>0</v>
      </c>
    </row>
    <row r="1122" spans="1:20">
      <c r="A1122" t="str">
        <f>IF(Tabela3[[#This Row],[GOL CASA]]&lt;&gt;"",Tabela3[[#This Row],[TIME CASA]],"")</f>
        <v>Oss</v>
      </c>
      <c r="B1122" t="str">
        <f>IF(Tabela3[[#This Row],[GOL FORA]]&lt;&gt;"",Tabela3[[#This Row],[TIME FORA]],"")</f>
        <v>Dordrecht</v>
      </c>
      <c r="C1122">
        <f t="shared" si="95"/>
        <v>0</v>
      </c>
      <c r="D1122">
        <f t="shared" si="96"/>
        <v>0</v>
      </c>
      <c r="E1122">
        <f t="shared" si="98"/>
        <v>0</v>
      </c>
      <c r="F1122" t="str">
        <f t="shared" si="97"/>
        <v/>
      </c>
      <c r="H1122" t="str">
        <f>IFERROR(INDEX(JOGOS!$C$1:$P$16905,$G1122,1),"")</f>
        <v>Eerste Divisie 22/23</v>
      </c>
      <c r="I1122" s="29">
        <f>IFERROR(INDEX(JOGOS!$C$1:$P$16905,$G1122,3),"")</f>
        <v>44906.4375</v>
      </c>
      <c r="J1122" s="29" t="str">
        <f>IFERROR(INDEX(JOGOS!$C$1:$P$16905,$G1122,4),"")</f>
        <v>Oss</v>
      </c>
      <c r="K1122" s="32">
        <f>IFERROR(INDEX(JOGOS!$C$1:$P$16905,$G1122,5),"")</f>
        <v>0</v>
      </c>
      <c r="L1122" s="32">
        <f>IFERROR(INDEX(JOGOS!$C$1:$P$16905,$G1122,6),"")</f>
        <v>1</v>
      </c>
      <c r="M1122" s="29" t="str">
        <f>IFERROR(INDEX(JOGOS!$C$1:$P$16905,$G1122,7),"")</f>
        <v>Dordrecht</v>
      </c>
      <c r="N1122" s="32">
        <f>IFERROR(INDEX(JOGOS!$C$1:$P$16905,$G1122,8),"")</f>
        <v>0</v>
      </c>
      <c r="O1122" s="32">
        <f>IFERROR(INDEX(JOGOS!$C$1:$P$16905,$G1122,9),"")</f>
        <v>0</v>
      </c>
      <c r="P1122" s="32">
        <f>IFERROR(INDEX(JOGOS!$C$1:$P$16905,$G1122,10),"")</f>
        <v>0</v>
      </c>
      <c r="Q1122" s="32">
        <f>IFERROR(INDEX(JOGOS!$C$1:$P$16905,$G1122,11),"")</f>
        <v>0</v>
      </c>
      <c r="R1122" s="32">
        <f>IFERROR(INDEX(JOGOS!$C$1:$P$16905,$G1122,12),"")</f>
        <v>0</v>
      </c>
      <c r="S1122" s="32">
        <f>IFERROR(INDEX(JOGOS!$C$1:$P$16905,$G1122,13),"")</f>
        <v>0</v>
      </c>
      <c r="T1122" s="32">
        <f t="shared" si="99"/>
        <v>0</v>
      </c>
    </row>
    <row r="1123" spans="1:20">
      <c r="A1123" t="str">
        <f>IF(Tabela3[[#This Row],[GOL CASA]]&lt;&gt;"",Tabela3[[#This Row],[TIME CASA]],"")</f>
        <v>VVV</v>
      </c>
      <c r="B1123" t="str">
        <f>IF(Tabela3[[#This Row],[GOL FORA]]&lt;&gt;"",Tabela3[[#This Row],[TIME FORA]],"")</f>
        <v>MVV</v>
      </c>
      <c r="C1123">
        <f t="shared" si="95"/>
        <v>0</v>
      </c>
      <c r="D1123">
        <f t="shared" si="96"/>
        <v>0</v>
      </c>
      <c r="E1123">
        <f t="shared" si="98"/>
        <v>0</v>
      </c>
      <c r="F1123" t="str">
        <f t="shared" si="97"/>
        <v/>
      </c>
      <c r="H1123" t="str">
        <f>IFERROR(INDEX(JOGOS!$C$1:$P$16905,$G1123,1),"")</f>
        <v>Eerste Divisie 22/23</v>
      </c>
      <c r="I1123" s="29">
        <f>IFERROR(INDEX(JOGOS!$C$1:$P$16905,$G1123,3),"")</f>
        <v>44906.4375</v>
      </c>
      <c r="J1123" s="29" t="str">
        <f>IFERROR(INDEX(JOGOS!$C$1:$P$16905,$G1123,4),"")</f>
        <v>VVV</v>
      </c>
      <c r="K1123" s="32">
        <f>IFERROR(INDEX(JOGOS!$C$1:$P$16905,$G1123,5),"")</f>
        <v>2</v>
      </c>
      <c r="L1123" s="32">
        <f>IFERROR(INDEX(JOGOS!$C$1:$P$16905,$G1123,6),"")</f>
        <v>1</v>
      </c>
      <c r="M1123" s="29" t="str">
        <f>IFERROR(INDEX(JOGOS!$C$1:$P$16905,$G1123,7),"")</f>
        <v>MVV</v>
      </c>
      <c r="N1123" s="32">
        <f>IFERROR(INDEX(JOGOS!$C$1:$P$16905,$G1123,8),"")</f>
        <v>0</v>
      </c>
      <c r="O1123" s="32">
        <f>IFERROR(INDEX(JOGOS!$C$1:$P$16905,$G1123,9),"")</f>
        <v>0</v>
      </c>
      <c r="P1123" s="32">
        <f>IFERROR(INDEX(JOGOS!$C$1:$P$16905,$G1123,10),"")</f>
        <v>0</v>
      </c>
      <c r="Q1123" s="32">
        <f>IFERROR(INDEX(JOGOS!$C$1:$P$16905,$G1123,11),"")</f>
        <v>0</v>
      </c>
      <c r="R1123" s="32">
        <f>IFERROR(INDEX(JOGOS!$C$1:$P$16905,$G1123,12),"")</f>
        <v>0</v>
      </c>
      <c r="S1123" s="32">
        <f>IFERROR(INDEX(JOGOS!$C$1:$P$16905,$G1123,13),"")</f>
        <v>0</v>
      </c>
      <c r="T1123" s="32">
        <f t="shared" si="99"/>
        <v>0</v>
      </c>
    </row>
    <row r="1124" spans="1:20">
      <c r="A1124" t="str">
        <f>IF(Tabela3[[#This Row],[GOL CASA]]&lt;&gt;"",Tabela3[[#This Row],[TIME CASA]],"")</f>
        <v>Roda JC</v>
      </c>
      <c r="B1124" t="str">
        <f>IF(Tabela3[[#This Row],[GOL FORA]]&lt;&gt;"",Tabela3[[#This Row],[TIME FORA]],"")</f>
        <v>Heracles</v>
      </c>
      <c r="C1124">
        <f t="shared" si="95"/>
        <v>0</v>
      </c>
      <c r="D1124">
        <f t="shared" si="96"/>
        <v>0</v>
      </c>
      <c r="E1124">
        <f t="shared" si="98"/>
        <v>0</v>
      </c>
      <c r="F1124" t="str">
        <f t="shared" si="97"/>
        <v/>
      </c>
      <c r="H1124" t="str">
        <f>IFERROR(INDEX(JOGOS!$C$1:$P$16905,$G1124,1),"")</f>
        <v>Eerste Divisie 22/23</v>
      </c>
      <c r="I1124" s="29">
        <f>IFERROR(INDEX(JOGOS!$C$1:$P$16905,$G1124,3),"")</f>
        <v>44906.4375</v>
      </c>
      <c r="J1124" s="29" t="str">
        <f>IFERROR(INDEX(JOGOS!$C$1:$P$16905,$G1124,4),"")</f>
        <v>Roda JC</v>
      </c>
      <c r="K1124" s="32">
        <f>IFERROR(INDEX(JOGOS!$C$1:$P$16905,$G1124,5),"")</f>
        <v>1</v>
      </c>
      <c r="L1124" s="32">
        <f>IFERROR(INDEX(JOGOS!$C$1:$P$16905,$G1124,6),"")</f>
        <v>3</v>
      </c>
      <c r="M1124" s="29" t="str">
        <f>IFERROR(INDEX(JOGOS!$C$1:$P$16905,$G1124,7),"")</f>
        <v>Heracles</v>
      </c>
      <c r="N1124" s="32">
        <f>IFERROR(INDEX(JOGOS!$C$1:$P$16905,$G1124,8),"")</f>
        <v>1</v>
      </c>
      <c r="O1124" s="32">
        <f>IFERROR(INDEX(JOGOS!$C$1:$P$16905,$G1124,9),"")</f>
        <v>1</v>
      </c>
      <c r="P1124" s="32">
        <f>IFERROR(INDEX(JOGOS!$C$1:$P$16905,$G1124,10),"")</f>
        <v>0</v>
      </c>
      <c r="Q1124" s="32">
        <f>IFERROR(INDEX(JOGOS!$C$1:$P$16905,$G1124,11),"")</f>
        <v>0</v>
      </c>
      <c r="R1124" s="32">
        <f>IFERROR(INDEX(JOGOS!$C$1:$P$16905,$G1124,12),"")</f>
        <v>0</v>
      </c>
      <c r="S1124" s="32">
        <f>IFERROR(INDEX(JOGOS!$C$1:$P$16905,$G1124,13),"")</f>
        <v>0</v>
      </c>
      <c r="T1124" s="32">
        <f t="shared" si="99"/>
        <v>0</v>
      </c>
    </row>
    <row r="1125" spans="1:20">
      <c r="A1125" t="str">
        <f>IF(Tabela3[[#This Row],[GOL CASA]]&lt;&gt;"",Tabela3[[#This Row],[TIME CASA]],"")</f>
        <v>AZ II</v>
      </c>
      <c r="B1125" t="str">
        <f>IF(Tabela3[[#This Row],[GOL FORA]]&lt;&gt;"",Tabela3[[#This Row],[TIME FORA]],"")</f>
        <v>PSV II</v>
      </c>
      <c r="C1125">
        <f t="shared" si="95"/>
        <v>0</v>
      </c>
      <c r="D1125">
        <f t="shared" si="96"/>
        <v>0</v>
      </c>
      <c r="E1125">
        <f t="shared" si="98"/>
        <v>0</v>
      </c>
      <c r="F1125" t="str">
        <f t="shared" si="97"/>
        <v/>
      </c>
      <c r="H1125" t="str">
        <f>IFERROR(INDEX(JOGOS!$C$1:$P$16905,$G1125,1),"")</f>
        <v>Eerste Divisie 22/23</v>
      </c>
      <c r="I1125" s="29">
        <f>IFERROR(INDEX(JOGOS!$C$1:$P$16905,$G1125,3),"")</f>
        <v>44907.614583333336</v>
      </c>
      <c r="J1125" s="29" t="str">
        <f>IFERROR(INDEX(JOGOS!$C$1:$P$16905,$G1125,4),"")</f>
        <v>AZ II</v>
      </c>
      <c r="K1125" s="32">
        <f>IFERROR(INDEX(JOGOS!$C$1:$P$16905,$G1125,5),"")</f>
        <v>2</v>
      </c>
      <c r="L1125" s="32">
        <f>IFERROR(INDEX(JOGOS!$C$1:$P$16905,$G1125,6),"")</f>
        <v>3</v>
      </c>
      <c r="M1125" s="29" t="str">
        <f>IFERROR(INDEX(JOGOS!$C$1:$P$16905,$G1125,7),"")</f>
        <v>PSV II</v>
      </c>
      <c r="N1125" s="32">
        <f>IFERROR(INDEX(JOGOS!$C$1:$P$16905,$G1125,8),"")</f>
        <v>2</v>
      </c>
      <c r="O1125" s="32">
        <f>IFERROR(INDEX(JOGOS!$C$1:$P$16905,$G1125,9),"")</f>
        <v>3</v>
      </c>
      <c r="P1125" s="32">
        <f>IFERROR(INDEX(JOGOS!$C$1:$P$16905,$G1125,10),"")</f>
        <v>0</v>
      </c>
      <c r="Q1125" s="32">
        <f>IFERROR(INDEX(JOGOS!$C$1:$P$16905,$G1125,11),"")</f>
        <v>0</v>
      </c>
      <c r="R1125" s="32">
        <f>IFERROR(INDEX(JOGOS!$C$1:$P$16905,$G1125,12),"")</f>
        <v>0</v>
      </c>
      <c r="S1125" s="32">
        <f>IFERROR(INDEX(JOGOS!$C$1:$P$16905,$G1125,13),"")</f>
        <v>0</v>
      </c>
      <c r="T1125" s="32">
        <f t="shared" si="99"/>
        <v>0</v>
      </c>
    </row>
    <row r="1126" spans="1:20">
      <c r="A1126" t="str">
        <f>IF(Tabela3[[#This Row],[GOL CASA]]&lt;&gt;"",Tabela3[[#This Row],[TIME CASA]],"")</f>
        <v>PEC Zwolle</v>
      </c>
      <c r="B1126" t="str">
        <f>IF(Tabela3[[#This Row],[GOL FORA]]&lt;&gt;"",Tabela3[[#This Row],[TIME FORA]],"")</f>
        <v>Helmond Sport</v>
      </c>
      <c r="C1126">
        <f t="shared" si="95"/>
        <v>0</v>
      </c>
      <c r="D1126">
        <f t="shared" si="96"/>
        <v>0</v>
      </c>
      <c r="E1126">
        <f t="shared" si="98"/>
        <v>0</v>
      </c>
      <c r="F1126" t="str">
        <f t="shared" si="97"/>
        <v/>
      </c>
      <c r="H1126" t="str">
        <f>IFERROR(INDEX(JOGOS!$C$1:$P$16905,$G1126,1),"")</f>
        <v>Eerste Divisie 22/23</v>
      </c>
      <c r="I1126" s="29">
        <f>IFERROR(INDEX(JOGOS!$C$1:$P$16905,$G1126,3),"")</f>
        <v>44907.708333333336</v>
      </c>
      <c r="J1126" s="29" t="str">
        <f>IFERROR(INDEX(JOGOS!$C$1:$P$16905,$G1126,4),"")</f>
        <v>PEC Zwolle</v>
      </c>
      <c r="K1126" s="32">
        <f>IFERROR(INDEX(JOGOS!$C$1:$P$16905,$G1126,5),"")</f>
        <v>1</v>
      </c>
      <c r="L1126" s="32">
        <f>IFERROR(INDEX(JOGOS!$C$1:$P$16905,$G1126,6),"")</f>
        <v>0</v>
      </c>
      <c r="M1126" s="29" t="str">
        <f>IFERROR(INDEX(JOGOS!$C$1:$P$16905,$G1126,7),"")</f>
        <v>Helmond Sport</v>
      </c>
      <c r="N1126" s="32">
        <f>IFERROR(INDEX(JOGOS!$C$1:$P$16905,$G1126,8),"")</f>
        <v>1</v>
      </c>
      <c r="O1126" s="32">
        <f>IFERROR(INDEX(JOGOS!$C$1:$P$16905,$G1126,9),"")</f>
        <v>0</v>
      </c>
      <c r="P1126" s="32">
        <f>IFERROR(INDEX(JOGOS!$C$1:$P$16905,$G1126,10),"")</f>
        <v>0</v>
      </c>
      <c r="Q1126" s="32">
        <f>IFERROR(INDEX(JOGOS!$C$1:$P$16905,$G1126,11),"")</f>
        <v>0</v>
      </c>
      <c r="R1126" s="32">
        <f>IFERROR(INDEX(JOGOS!$C$1:$P$16905,$G1126,12),"")</f>
        <v>0</v>
      </c>
      <c r="S1126" s="32">
        <f>IFERROR(INDEX(JOGOS!$C$1:$P$16905,$G1126,13),"")</f>
        <v>0</v>
      </c>
      <c r="T1126" s="32">
        <f t="shared" si="99"/>
        <v>0</v>
      </c>
    </row>
    <row r="1127" spans="1:20">
      <c r="A1127" t="str">
        <f>IF(Tabela3[[#This Row],[GOL CASA]]&lt;&gt;"",Tabela3[[#This Row],[TIME CASA]],"")</f>
        <v/>
      </c>
      <c r="B1127" t="str">
        <f>IF(Tabela3[[#This Row],[GOL FORA]]&lt;&gt;"",Tabela3[[#This Row],[TIME FORA]],"")</f>
        <v/>
      </c>
      <c r="C1127">
        <f t="shared" si="95"/>
        <v>0</v>
      </c>
      <c r="D1127">
        <f t="shared" si="96"/>
        <v>0</v>
      </c>
      <c r="E1127">
        <f t="shared" si="98"/>
        <v>0</v>
      </c>
      <c r="F1127" t="str">
        <f t="shared" si="97"/>
        <v/>
      </c>
      <c r="H1127" t="str">
        <f>IFERROR(INDEX(JOGOS!$C$1:$P$16905,$G1127,1),"")</f>
        <v>Eerste Divisie 22/23</v>
      </c>
      <c r="I1127" s="29">
        <f>IFERROR(INDEX(JOGOS!$C$1:$P$16905,$G1127,3),"")</f>
        <v>0</v>
      </c>
      <c r="J1127" s="29">
        <f>IFERROR(INDEX(JOGOS!$C$1:$P$16905,$G1127,4),"")</f>
        <v>0</v>
      </c>
      <c r="K1127" s="32">
        <f>IFERROR(INDEX(JOGOS!$C$1:$P$16905,$G1127,5),"")</f>
        <v>0</v>
      </c>
      <c r="L1127" s="32">
        <f>IFERROR(INDEX(JOGOS!$C$1:$P$16905,$G1127,6),"")</f>
        <v>0</v>
      </c>
      <c r="M1127" s="29">
        <f>IFERROR(INDEX(JOGOS!$C$1:$P$16905,$G1127,7),"")</f>
        <v>0</v>
      </c>
      <c r="N1127" s="32">
        <f>IFERROR(INDEX(JOGOS!$C$1:$P$16905,$G1127,8),"")</f>
        <v>0</v>
      </c>
      <c r="O1127" s="32">
        <f>IFERROR(INDEX(JOGOS!$C$1:$P$16905,$G1127,9),"")</f>
        <v>0</v>
      </c>
      <c r="P1127" s="32">
        <f>IFERROR(INDEX(JOGOS!$C$1:$P$16905,$G1127,10),"")</f>
        <v>0</v>
      </c>
      <c r="Q1127" s="32">
        <f>IFERROR(INDEX(JOGOS!$C$1:$P$16905,$G1127,11),"")</f>
        <v>0</v>
      </c>
      <c r="R1127" s="32">
        <f>IFERROR(INDEX(JOGOS!$C$1:$P$16905,$G1127,12),"")</f>
        <v>0</v>
      </c>
      <c r="S1127" s="32">
        <f>IFERROR(INDEX(JOGOS!$C$1:$P$16905,$G1127,13),"")</f>
        <v>0</v>
      </c>
      <c r="T1127" s="32">
        <f t="shared" si="99"/>
        <v>0</v>
      </c>
    </row>
    <row r="1128" spans="1:20">
      <c r="A1128" t="str">
        <f>IF(Tabela3[[#This Row],[GOL CASA]]&lt;&gt;"",Tabela3[[#This Row],[TIME CASA]],"")</f>
        <v/>
      </c>
      <c r="B1128" t="str">
        <f>IF(Tabela3[[#This Row],[GOL FORA]]&lt;&gt;"",Tabela3[[#This Row],[TIME FORA]],"")</f>
        <v/>
      </c>
      <c r="C1128">
        <f t="shared" si="95"/>
        <v>0</v>
      </c>
      <c r="D1128">
        <f t="shared" si="96"/>
        <v>0</v>
      </c>
      <c r="E1128">
        <f t="shared" si="98"/>
        <v>0</v>
      </c>
      <c r="F1128" t="str">
        <f t="shared" si="97"/>
        <v/>
      </c>
      <c r="H1128" t="str">
        <f>IFERROR(INDEX(JOGOS!$C$1:$P$16905,$G1128,1),"")</f>
        <v>Eerste Divisie 22/23</v>
      </c>
      <c r="I1128" s="29">
        <f>IFERROR(INDEX(JOGOS!$C$1:$P$16905,$G1128,3),"")</f>
        <v>0</v>
      </c>
      <c r="J1128" s="29">
        <f>IFERROR(INDEX(JOGOS!$C$1:$P$16905,$G1128,4),"")</f>
        <v>0</v>
      </c>
      <c r="K1128" s="32">
        <f>IFERROR(INDEX(JOGOS!$C$1:$P$16905,$G1128,5),"")</f>
        <v>0</v>
      </c>
      <c r="L1128" s="32">
        <f>IFERROR(INDEX(JOGOS!$C$1:$P$16905,$G1128,6),"")</f>
        <v>0</v>
      </c>
      <c r="M1128" s="29">
        <f>IFERROR(INDEX(JOGOS!$C$1:$P$16905,$G1128,7),"")</f>
        <v>0</v>
      </c>
      <c r="N1128" s="32">
        <f>IFERROR(INDEX(JOGOS!$C$1:$P$16905,$G1128,8),"")</f>
        <v>0</v>
      </c>
      <c r="O1128" s="32">
        <f>IFERROR(INDEX(JOGOS!$C$1:$P$16905,$G1128,9),"")</f>
        <v>0</v>
      </c>
      <c r="P1128" s="32">
        <f>IFERROR(INDEX(JOGOS!$C$1:$P$16905,$G1128,10),"")</f>
        <v>0</v>
      </c>
      <c r="Q1128" s="32">
        <f>IFERROR(INDEX(JOGOS!$C$1:$P$16905,$G1128,11),"")</f>
        <v>0</v>
      </c>
      <c r="R1128" s="32">
        <f>IFERROR(INDEX(JOGOS!$C$1:$P$16905,$G1128,12),"")</f>
        <v>0</v>
      </c>
      <c r="S1128" s="32">
        <f>IFERROR(INDEX(JOGOS!$C$1:$P$16905,$G1128,13),"")</f>
        <v>0</v>
      </c>
      <c r="T1128" s="32">
        <f t="shared" si="99"/>
        <v>0</v>
      </c>
    </row>
    <row r="1129" spans="1:20">
      <c r="A1129" t="str">
        <f>IF(Tabela3[[#This Row],[GOL CASA]]&lt;&gt;"",Tabela3[[#This Row],[TIME CASA]],"")</f>
        <v/>
      </c>
      <c r="B1129" t="str">
        <f>IF(Tabela3[[#This Row],[GOL FORA]]&lt;&gt;"",Tabela3[[#This Row],[TIME FORA]],"")</f>
        <v/>
      </c>
      <c r="C1129">
        <f t="shared" si="95"/>
        <v>0</v>
      </c>
      <c r="D1129">
        <f t="shared" si="96"/>
        <v>0</v>
      </c>
      <c r="E1129">
        <f t="shared" si="98"/>
        <v>0</v>
      </c>
      <c r="F1129" t="str">
        <f t="shared" si="97"/>
        <v/>
      </c>
      <c r="H1129" t="str">
        <f>IFERROR(INDEX(JOGOS!$C$1:$P$16905,$G1129,1),"")</f>
        <v>Eerste Divisie 22/23</v>
      </c>
      <c r="I1129" s="29">
        <f>IFERROR(INDEX(JOGOS!$C$1:$P$16905,$G1129,3),"")</f>
        <v>0</v>
      </c>
      <c r="J1129" s="29">
        <f>IFERROR(INDEX(JOGOS!$C$1:$P$16905,$G1129,4),"")</f>
        <v>0</v>
      </c>
      <c r="K1129" s="32">
        <f>IFERROR(INDEX(JOGOS!$C$1:$P$16905,$G1129,5),"")</f>
        <v>0</v>
      </c>
      <c r="L1129" s="32">
        <f>IFERROR(INDEX(JOGOS!$C$1:$P$16905,$G1129,6),"")</f>
        <v>0</v>
      </c>
      <c r="M1129" s="29">
        <f>IFERROR(INDEX(JOGOS!$C$1:$P$16905,$G1129,7),"")</f>
        <v>0</v>
      </c>
      <c r="N1129" s="32">
        <f>IFERROR(INDEX(JOGOS!$C$1:$P$16905,$G1129,8),"")</f>
        <v>0</v>
      </c>
      <c r="O1129" s="32">
        <f>IFERROR(INDEX(JOGOS!$C$1:$P$16905,$G1129,9),"")</f>
        <v>0</v>
      </c>
      <c r="P1129" s="32">
        <f>IFERROR(INDEX(JOGOS!$C$1:$P$16905,$G1129,10),"")</f>
        <v>0</v>
      </c>
      <c r="Q1129" s="32">
        <f>IFERROR(INDEX(JOGOS!$C$1:$P$16905,$G1129,11),"")</f>
        <v>0</v>
      </c>
      <c r="R1129" s="32">
        <f>IFERROR(INDEX(JOGOS!$C$1:$P$16905,$G1129,12),"")</f>
        <v>0</v>
      </c>
      <c r="S1129" s="32">
        <f>IFERROR(INDEX(JOGOS!$C$1:$P$16905,$G1129,13),"")</f>
        <v>0</v>
      </c>
      <c r="T1129" s="32">
        <f t="shared" si="99"/>
        <v>0</v>
      </c>
    </row>
    <row r="1130" spans="1:20">
      <c r="A1130" t="str">
        <f>IF(Tabela3[[#This Row],[GOL CASA]]&lt;&gt;"",Tabela3[[#This Row],[TIME CASA]],"")</f>
        <v/>
      </c>
      <c r="B1130" t="str">
        <f>IF(Tabela3[[#This Row],[GOL FORA]]&lt;&gt;"",Tabela3[[#This Row],[TIME FORA]],"")</f>
        <v/>
      </c>
      <c r="C1130">
        <f t="shared" si="95"/>
        <v>0</v>
      </c>
      <c r="D1130">
        <f t="shared" si="96"/>
        <v>0</v>
      </c>
      <c r="E1130">
        <f t="shared" si="98"/>
        <v>0</v>
      </c>
      <c r="F1130" t="str">
        <f t="shared" si="97"/>
        <v/>
      </c>
      <c r="H1130" t="str">
        <f>IFERROR(INDEX(JOGOS!$C$1:$P$16905,$G1130,1),"")</f>
        <v>Eerste Divisie 22/23</v>
      </c>
      <c r="I1130" s="29">
        <f>IFERROR(INDEX(JOGOS!$C$1:$P$16905,$G1130,3),"")</f>
        <v>0</v>
      </c>
      <c r="J1130" s="29">
        <f>IFERROR(INDEX(JOGOS!$C$1:$P$16905,$G1130,4),"")</f>
        <v>0</v>
      </c>
      <c r="K1130" s="32">
        <f>IFERROR(INDEX(JOGOS!$C$1:$P$16905,$G1130,5),"")</f>
        <v>0</v>
      </c>
      <c r="L1130" s="32">
        <f>IFERROR(INDEX(JOGOS!$C$1:$P$16905,$G1130,6),"")</f>
        <v>0</v>
      </c>
      <c r="M1130" s="29">
        <f>IFERROR(INDEX(JOGOS!$C$1:$P$16905,$G1130,7),"")</f>
        <v>0</v>
      </c>
      <c r="N1130" s="32">
        <f>IFERROR(INDEX(JOGOS!$C$1:$P$16905,$G1130,8),"")</f>
        <v>0</v>
      </c>
      <c r="O1130" s="32">
        <f>IFERROR(INDEX(JOGOS!$C$1:$P$16905,$G1130,9),"")</f>
        <v>0</v>
      </c>
      <c r="P1130" s="32">
        <f>IFERROR(INDEX(JOGOS!$C$1:$P$16905,$G1130,10),"")</f>
        <v>0</v>
      </c>
      <c r="Q1130" s="32">
        <f>IFERROR(INDEX(JOGOS!$C$1:$P$16905,$G1130,11),"")</f>
        <v>0</v>
      </c>
      <c r="R1130" s="32">
        <f>IFERROR(INDEX(JOGOS!$C$1:$P$16905,$G1130,12),"")</f>
        <v>0</v>
      </c>
      <c r="S1130" s="32">
        <f>IFERROR(INDEX(JOGOS!$C$1:$P$16905,$G1130,13),"")</f>
        <v>0</v>
      </c>
      <c r="T1130" s="32">
        <f t="shared" si="99"/>
        <v>0</v>
      </c>
    </row>
    <row r="1131" spans="1:20">
      <c r="A1131" t="str">
        <f>IF(Tabela3[[#This Row],[GOL CASA]]&lt;&gt;"",Tabela3[[#This Row],[TIME CASA]],"")</f>
        <v/>
      </c>
      <c r="B1131" t="str">
        <f>IF(Tabela3[[#This Row],[GOL FORA]]&lt;&gt;"",Tabela3[[#This Row],[TIME FORA]],"")</f>
        <v/>
      </c>
      <c r="C1131">
        <f t="shared" si="95"/>
        <v>0</v>
      </c>
      <c r="D1131">
        <f t="shared" si="96"/>
        <v>0</v>
      </c>
      <c r="E1131">
        <f t="shared" si="98"/>
        <v>0</v>
      </c>
      <c r="F1131" t="str">
        <f t="shared" si="97"/>
        <v/>
      </c>
      <c r="H1131" t="str">
        <f>IFERROR(INDEX(JOGOS!$C$1:$P$16905,$G1131,1),"")</f>
        <v>Eerste Divisie 22/23</v>
      </c>
      <c r="I1131" s="29">
        <f>IFERROR(INDEX(JOGOS!$C$1:$P$16905,$G1131,3),"")</f>
        <v>0</v>
      </c>
      <c r="J1131" s="29">
        <f>IFERROR(INDEX(JOGOS!$C$1:$P$16905,$G1131,4),"")</f>
        <v>0</v>
      </c>
      <c r="K1131" s="32">
        <f>IFERROR(INDEX(JOGOS!$C$1:$P$16905,$G1131,5),"")</f>
        <v>0</v>
      </c>
      <c r="L1131" s="32">
        <f>IFERROR(INDEX(JOGOS!$C$1:$P$16905,$G1131,6),"")</f>
        <v>0</v>
      </c>
      <c r="M1131" s="29">
        <f>IFERROR(INDEX(JOGOS!$C$1:$P$16905,$G1131,7),"")</f>
        <v>0</v>
      </c>
      <c r="N1131" s="32">
        <f>IFERROR(INDEX(JOGOS!$C$1:$P$16905,$G1131,8),"")</f>
        <v>0</v>
      </c>
      <c r="O1131" s="32">
        <f>IFERROR(INDEX(JOGOS!$C$1:$P$16905,$G1131,9),"")</f>
        <v>0</v>
      </c>
      <c r="P1131" s="32">
        <f>IFERROR(INDEX(JOGOS!$C$1:$P$16905,$G1131,10),"")</f>
        <v>0</v>
      </c>
      <c r="Q1131" s="32">
        <f>IFERROR(INDEX(JOGOS!$C$1:$P$16905,$G1131,11),"")</f>
        <v>0</v>
      </c>
      <c r="R1131" s="32">
        <f>IFERROR(INDEX(JOGOS!$C$1:$P$16905,$G1131,12),"")</f>
        <v>0</v>
      </c>
      <c r="S1131" s="32">
        <f>IFERROR(INDEX(JOGOS!$C$1:$P$16905,$G1131,13),"")</f>
        <v>0</v>
      </c>
      <c r="T1131" s="32">
        <f t="shared" si="99"/>
        <v>0</v>
      </c>
    </row>
    <row r="1132" spans="1:20">
      <c r="A1132" t="str">
        <f>IF(Tabela3[[#This Row],[GOL CASA]]&lt;&gt;"",Tabela3[[#This Row],[TIME CASA]],"")</f>
        <v/>
      </c>
      <c r="B1132" t="str">
        <f>IF(Tabela3[[#This Row],[GOL FORA]]&lt;&gt;"",Tabela3[[#This Row],[TIME FORA]],"")</f>
        <v/>
      </c>
      <c r="C1132">
        <f t="shared" si="95"/>
        <v>0</v>
      </c>
      <c r="D1132">
        <f t="shared" si="96"/>
        <v>0</v>
      </c>
      <c r="E1132">
        <f t="shared" si="98"/>
        <v>0</v>
      </c>
      <c r="F1132" t="str">
        <f t="shared" si="97"/>
        <v/>
      </c>
      <c r="H1132" t="str">
        <f>IFERROR(INDEX(JOGOS!$C$1:$P$16905,$G1132,1),"")</f>
        <v>Eerste Divisie 22/23</v>
      </c>
      <c r="I1132" s="29">
        <f>IFERROR(INDEX(JOGOS!$C$1:$P$16905,$G1132,3),"")</f>
        <v>0</v>
      </c>
      <c r="J1132" s="29">
        <f>IFERROR(INDEX(JOGOS!$C$1:$P$16905,$G1132,4),"")</f>
        <v>0</v>
      </c>
      <c r="K1132" s="32">
        <f>IFERROR(INDEX(JOGOS!$C$1:$P$16905,$G1132,5),"")</f>
        <v>0</v>
      </c>
      <c r="L1132" s="32">
        <f>IFERROR(INDEX(JOGOS!$C$1:$P$16905,$G1132,6),"")</f>
        <v>0</v>
      </c>
      <c r="M1132" s="29">
        <f>IFERROR(INDEX(JOGOS!$C$1:$P$16905,$G1132,7),"")</f>
        <v>0</v>
      </c>
      <c r="N1132" s="32">
        <f>IFERROR(INDEX(JOGOS!$C$1:$P$16905,$G1132,8),"")</f>
        <v>0</v>
      </c>
      <c r="O1132" s="32">
        <f>IFERROR(INDEX(JOGOS!$C$1:$P$16905,$G1132,9),"")</f>
        <v>0</v>
      </c>
      <c r="P1132" s="32">
        <f>IFERROR(INDEX(JOGOS!$C$1:$P$16905,$G1132,10),"")</f>
        <v>0</v>
      </c>
      <c r="Q1132" s="32">
        <f>IFERROR(INDEX(JOGOS!$C$1:$P$16905,$G1132,11),"")</f>
        <v>0</v>
      </c>
      <c r="R1132" s="32">
        <f>IFERROR(INDEX(JOGOS!$C$1:$P$16905,$G1132,12),"")</f>
        <v>0</v>
      </c>
      <c r="S1132" s="32">
        <f>IFERROR(INDEX(JOGOS!$C$1:$P$16905,$G1132,13),"")</f>
        <v>0</v>
      </c>
      <c r="T1132" s="32">
        <f t="shared" si="99"/>
        <v>0</v>
      </c>
    </row>
    <row r="1133" spans="1:20">
      <c r="A1133" t="str">
        <f>IF(Tabela3[[#This Row],[GOL CASA]]&lt;&gt;"",Tabela3[[#This Row],[TIME CASA]],"")</f>
        <v/>
      </c>
      <c r="B1133" t="str">
        <f>IF(Tabela3[[#This Row],[GOL FORA]]&lt;&gt;"",Tabela3[[#This Row],[TIME FORA]],"")</f>
        <v/>
      </c>
      <c r="C1133">
        <f t="shared" si="95"/>
        <v>0</v>
      </c>
      <c r="D1133">
        <f t="shared" si="96"/>
        <v>0</v>
      </c>
      <c r="E1133">
        <f t="shared" si="98"/>
        <v>0</v>
      </c>
      <c r="F1133" t="str">
        <f t="shared" si="97"/>
        <v/>
      </c>
      <c r="H1133" t="str">
        <f>IFERROR(INDEX(JOGOS!$C$1:$P$16905,$G1133,1),"")</f>
        <v>Eerste Divisie 22/23</v>
      </c>
      <c r="I1133" s="29">
        <f>IFERROR(INDEX(JOGOS!$C$1:$P$16905,$G1133,3),"")</f>
        <v>0</v>
      </c>
      <c r="J1133" s="29">
        <f>IFERROR(INDEX(JOGOS!$C$1:$P$16905,$G1133,4),"")</f>
        <v>0</v>
      </c>
      <c r="K1133" s="32">
        <f>IFERROR(INDEX(JOGOS!$C$1:$P$16905,$G1133,5),"")</f>
        <v>0</v>
      </c>
      <c r="L1133" s="32">
        <f>IFERROR(INDEX(JOGOS!$C$1:$P$16905,$G1133,6),"")</f>
        <v>0</v>
      </c>
      <c r="M1133" s="29">
        <f>IFERROR(INDEX(JOGOS!$C$1:$P$16905,$G1133,7),"")</f>
        <v>0</v>
      </c>
      <c r="N1133" s="32">
        <f>IFERROR(INDEX(JOGOS!$C$1:$P$16905,$G1133,8),"")</f>
        <v>0</v>
      </c>
      <c r="O1133" s="32">
        <f>IFERROR(INDEX(JOGOS!$C$1:$P$16905,$G1133,9),"")</f>
        <v>0</v>
      </c>
      <c r="P1133" s="32">
        <f>IFERROR(INDEX(JOGOS!$C$1:$P$16905,$G1133,10),"")</f>
        <v>0</v>
      </c>
      <c r="Q1133" s="32">
        <f>IFERROR(INDEX(JOGOS!$C$1:$P$16905,$G1133,11),"")</f>
        <v>0</v>
      </c>
      <c r="R1133" s="32">
        <f>IFERROR(INDEX(JOGOS!$C$1:$P$16905,$G1133,12),"")</f>
        <v>0</v>
      </c>
      <c r="S1133" s="32">
        <f>IFERROR(INDEX(JOGOS!$C$1:$P$16905,$G1133,13),"")</f>
        <v>0</v>
      </c>
      <c r="T1133" s="32">
        <f t="shared" si="99"/>
        <v>0</v>
      </c>
    </row>
    <row r="1134" spans="1:20">
      <c r="A1134" t="str">
        <f>IF(Tabela3[[#This Row],[GOL CASA]]&lt;&gt;"",Tabela3[[#This Row],[TIME CASA]],"")</f>
        <v/>
      </c>
      <c r="B1134" t="str">
        <f>IF(Tabela3[[#This Row],[GOL FORA]]&lt;&gt;"",Tabela3[[#This Row],[TIME FORA]],"")</f>
        <v/>
      </c>
      <c r="C1134">
        <f t="shared" si="95"/>
        <v>0</v>
      </c>
      <c r="D1134">
        <f t="shared" si="96"/>
        <v>0</v>
      </c>
      <c r="E1134">
        <f t="shared" si="98"/>
        <v>0</v>
      </c>
      <c r="F1134" t="str">
        <f t="shared" si="97"/>
        <v/>
      </c>
      <c r="H1134" t="str">
        <f>IFERROR(INDEX(JOGOS!$C$1:$P$16905,$G1134,1),"")</f>
        <v>Eerste Divisie 22/23</v>
      </c>
      <c r="I1134" s="29">
        <f>IFERROR(INDEX(JOGOS!$C$1:$P$16905,$G1134,3),"")</f>
        <v>0</v>
      </c>
      <c r="J1134" s="29">
        <f>IFERROR(INDEX(JOGOS!$C$1:$P$16905,$G1134,4),"")</f>
        <v>0</v>
      </c>
      <c r="K1134" s="32">
        <f>IFERROR(INDEX(JOGOS!$C$1:$P$16905,$G1134,5),"")</f>
        <v>0</v>
      </c>
      <c r="L1134" s="32">
        <f>IFERROR(INDEX(JOGOS!$C$1:$P$16905,$G1134,6),"")</f>
        <v>0</v>
      </c>
      <c r="M1134" s="29">
        <f>IFERROR(INDEX(JOGOS!$C$1:$P$16905,$G1134,7),"")</f>
        <v>0</v>
      </c>
      <c r="N1134" s="32">
        <f>IFERROR(INDEX(JOGOS!$C$1:$P$16905,$G1134,8),"")</f>
        <v>0</v>
      </c>
      <c r="O1134" s="32">
        <f>IFERROR(INDEX(JOGOS!$C$1:$P$16905,$G1134,9),"")</f>
        <v>0</v>
      </c>
      <c r="P1134" s="32">
        <f>IFERROR(INDEX(JOGOS!$C$1:$P$16905,$G1134,10),"")</f>
        <v>0</v>
      </c>
      <c r="Q1134" s="32">
        <f>IFERROR(INDEX(JOGOS!$C$1:$P$16905,$G1134,11),"")</f>
        <v>0</v>
      </c>
      <c r="R1134" s="32">
        <f>IFERROR(INDEX(JOGOS!$C$1:$P$16905,$G1134,12),"")</f>
        <v>0</v>
      </c>
      <c r="S1134" s="32">
        <f>IFERROR(INDEX(JOGOS!$C$1:$P$16905,$G1134,13),"")</f>
        <v>0</v>
      </c>
      <c r="T1134" s="32">
        <f t="shared" si="99"/>
        <v>0</v>
      </c>
    </row>
    <row r="1135" spans="1:20">
      <c r="A1135" t="str">
        <f>IF(Tabela3[[#This Row],[GOL CASA]]&lt;&gt;"",Tabela3[[#This Row],[TIME CASA]],"")</f>
        <v/>
      </c>
      <c r="B1135" t="str">
        <f>IF(Tabela3[[#This Row],[GOL FORA]]&lt;&gt;"",Tabela3[[#This Row],[TIME FORA]],"")</f>
        <v/>
      </c>
      <c r="C1135">
        <f t="shared" si="95"/>
        <v>0</v>
      </c>
      <c r="D1135">
        <f t="shared" si="96"/>
        <v>0</v>
      </c>
      <c r="E1135">
        <f t="shared" si="98"/>
        <v>0</v>
      </c>
      <c r="F1135" t="str">
        <f t="shared" si="97"/>
        <v/>
      </c>
      <c r="H1135" t="str">
        <f>IFERROR(INDEX(JOGOS!$C$1:$P$16905,$G1135,1),"")</f>
        <v>Eerste Divisie 22/23</v>
      </c>
      <c r="I1135" s="29">
        <f>IFERROR(INDEX(JOGOS!$C$1:$P$16905,$G1135,3),"")</f>
        <v>0</v>
      </c>
      <c r="J1135" s="29">
        <f>IFERROR(INDEX(JOGOS!$C$1:$P$16905,$G1135,4),"")</f>
        <v>0</v>
      </c>
      <c r="K1135" s="32">
        <f>IFERROR(INDEX(JOGOS!$C$1:$P$16905,$G1135,5),"")</f>
        <v>0</v>
      </c>
      <c r="L1135" s="32">
        <f>IFERROR(INDEX(JOGOS!$C$1:$P$16905,$G1135,6),"")</f>
        <v>0</v>
      </c>
      <c r="M1135" s="29">
        <f>IFERROR(INDEX(JOGOS!$C$1:$P$16905,$G1135,7),"")</f>
        <v>0</v>
      </c>
      <c r="N1135" s="32">
        <f>IFERROR(INDEX(JOGOS!$C$1:$P$16905,$G1135,8),"")</f>
        <v>0</v>
      </c>
      <c r="O1135" s="32">
        <f>IFERROR(INDEX(JOGOS!$C$1:$P$16905,$G1135,9),"")</f>
        <v>0</v>
      </c>
      <c r="P1135" s="32">
        <f>IFERROR(INDEX(JOGOS!$C$1:$P$16905,$G1135,10),"")</f>
        <v>0</v>
      </c>
      <c r="Q1135" s="32">
        <f>IFERROR(INDEX(JOGOS!$C$1:$P$16905,$G1135,11),"")</f>
        <v>0</v>
      </c>
      <c r="R1135" s="32">
        <f>IFERROR(INDEX(JOGOS!$C$1:$P$16905,$G1135,12),"")</f>
        <v>0</v>
      </c>
      <c r="S1135" s="32">
        <f>IFERROR(INDEX(JOGOS!$C$1:$P$16905,$G1135,13),"")</f>
        <v>0</v>
      </c>
      <c r="T1135" s="32">
        <f t="shared" si="99"/>
        <v>0</v>
      </c>
    </row>
    <row r="1136" spans="1:20">
      <c r="A1136" t="str">
        <f>IF(Tabela3[[#This Row],[GOL CASA]]&lt;&gt;"",Tabela3[[#This Row],[TIME CASA]],"")</f>
        <v/>
      </c>
      <c r="B1136" t="str">
        <f>IF(Tabela3[[#This Row],[GOL FORA]]&lt;&gt;"",Tabela3[[#This Row],[TIME FORA]],"")</f>
        <v/>
      </c>
      <c r="C1136">
        <f t="shared" si="95"/>
        <v>0</v>
      </c>
      <c r="D1136">
        <f t="shared" si="96"/>
        <v>0</v>
      </c>
      <c r="E1136">
        <f t="shared" si="98"/>
        <v>0</v>
      </c>
      <c r="F1136" t="str">
        <f t="shared" si="97"/>
        <v/>
      </c>
      <c r="H1136" t="str">
        <f>IFERROR(INDEX(JOGOS!$C$1:$P$16905,$G1136,1),"")</f>
        <v>Eerste Divisie 22/23</v>
      </c>
      <c r="I1136" s="29">
        <f>IFERROR(INDEX(JOGOS!$C$1:$P$16905,$G1136,3),"")</f>
        <v>0</v>
      </c>
      <c r="J1136" s="29">
        <f>IFERROR(INDEX(JOGOS!$C$1:$P$16905,$G1136,4),"")</f>
        <v>0</v>
      </c>
      <c r="K1136" s="32">
        <f>IFERROR(INDEX(JOGOS!$C$1:$P$16905,$G1136,5),"")</f>
        <v>0</v>
      </c>
      <c r="L1136" s="32">
        <f>IFERROR(INDEX(JOGOS!$C$1:$P$16905,$G1136,6),"")</f>
        <v>0</v>
      </c>
      <c r="M1136" s="29">
        <f>IFERROR(INDEX(JOGOS!$C$1:$P$16905,$G1136,7),"")</f>
        <v>0</v>
      </c>
      <c r="N1136" s="32">
        <f>IFERROR(INDEX(JOGOS!$C$1:$P$16905,$G1136,8),"")</f>
        <v>0</v>
      </c>
      <c r="O1136" s="32">
        <f>IFERROR(INDEX(JOGOS!$C$1:$P$16905,$G1136,9),"")</f>
        <v>0</v>
      </c>
      <c r="P1136" s="32">
        <f>IFERROR(INDEX(JOGOS!$C$1:$P$16905,$G1136,10),"")</f>
        <v>0</v>
      </c>
      <c r="Q1136" s="32">
        <f>IFERROR(INDEX(JOGOS!$C$1:$P$16905,$G1136,11),"")</f>
        <v>0</v>
      </c>
      <c r="R1136" s="32">
        <f>IFERROR(INDEX(JOGOS!$C$1:$P$16905,$G1136,12),"")</f>
        <v>0</v>
      </c>
      <c r="S1136" s="32">
        <f>IFERROR(INDEX(JOGOS!$C$1:$P$16905,$G1136,13),"")</f>
        <v>0</v>
      </c>
      <c r="T1136" s="32">
        <f t="shared" si="99"/>
        <v>0</v>
      </c>
    </row>
    <row r="1137" spans="1:20">
      <c r="A1137" t="str">
        <f>IF(Tabela3[[#This Row],[GOL CASA]]&lt;&gt;"",Tabela3[[#This Row],[TIME CASA]],"")</f>
        <v/>
      </c>
      <c r="B1137" t="str">
        <f>IF(Tabela3[[#This Row],[GOL FORA]]&lt;&gt;"",Tabela3[[#This Row],[TIME FORA]],"")</f>
        <v/>
      </c>
      <c r="C1137">
        <f t="shared" si="95"/>
        <v>0</v>
      </c>
      <c r="D1137">
        <f t="shared" si="96"/>
        <v>0</v>
      </c>
      <c r="E1137">
        <f t="shared" si="98"/>
        <v>0</v>
      </c>
      <c r="F1137" t="str">
        <f t="shared" si="97"/>
        <v/>
      </c>
      <c r="H1137" t="str">
        <f>IFERROR(INDEX(JOGOS!$C$1:$P$16905,$G1137,1),"")</f>
        <v>Eerste Divisie 22/23</v>
      </c>
      <c r="I1137" s="29">
        <f>IFERROR(INDEX(JOGOS!$C$1:$P$16905,$G1137,3),"")</f>
        <v>0</v>
      </c>
      <c r="J1137" s="29">
        <f>IFERROR(INDEX(JOGOS!$C$1:$P$16905,$G1137,4),"")</f>
        <v>0</v>
      </c>
      <c r="K1137" s="32">
        <f>IFERROR(INDEX(JOGOS!$C$1:$P$16905,$G1137,5),"")</f>
        <v>0</v>
      </c>
      <c r="L1137" s="32">
        <f>IFERROR(INDEX(JOGOS!$C$1:$P$16905,$G1137,6),"")</f>
        <v>0</v>
      </c>
      <c r="M1137" s="29">
        <f>IFERROR(INDEX(JOGOS!$C$1:$P$16905,$G1137,7),"")</f>
        <v>0</v>
      </c>
      <c r="N1137" s="32">
        <f>IFERROR(INDEX(JOGOS!$C$1:$P$16905,$G1137,8),"")</f>
        <v>0</v>
      </c>
      <c r="O1137" s="32">
        <f>IFERROR(INDEX(JOGOS!$C$1:$P$16905,$G1137,9),"")</f>
        <v>0</v>
      </c>
      <c r="P1137" s="32">
        <f>IFERROR(INDEX(JOGOS!$C$1:$P$16905,$G1137,10),"")</f>
        <v>0</v>
      </c>
      <c r="Q1137" s="32">
        <f>IFERROR(INDEX(JOGOS!$C$1:$P$16905,$G1137,11),"")</f>
        <v>0</v>
      </c>
      <c r="R1137" s="32">
        <f>IFERROR(INDEX(JOGOS!$C$1:$P$16905,$G1137,12),"")</f>
        <v>0</v>
      </c>
      <c r="S1137" s="32">
        <f>IFERROR(INDEX(JOGOS!$C$1:$P$16905,$G1137,13),"")</f>
        <v>0</v>
      </c>
      <c r="T1137" s="32">
        <f t="shared" si="99"/>
        <v>0</v>
      </c>
    </row>
    <row r="1138" spans="1:20">
      <c r="A1138" t="str">
        <f>IF(Tabela3[[#This Row],[GOL CASA]]&lt;&gt;"",Tabela3[[#This Row],[TIME CASA]],"")</f>
        <v/>
      </c>
      <c r="B1138" t="str">
        <f>IF(Tabela3[[#This Row],[GOL FORA]]&lt;&gt;"",Tabela3[[#This Row],[TIME FORA]],"")</f>
        <v/>
      </c>
      <c r="C1138">
        <f t="shared" si="95"/>
        <v>0</v>
      </c>
      <c r="D1138">
        <f t="shared" si="96"/>
        <v>0</v>
      </c>
      <c r="E1138">
        <f t="shared" si="98"/>
        <v>0</v>
      </c>
      <c r="F1138" t="str">
        <f t="shared" si="97"/>
        <v/>
      </c>
      <c r="H1138" t="str">
        <f>IFERROR(INDEX(JOGOS!$C$1:$P$16905,$G1138,1),"")</f>
        <v>Eerste Divisie 22/23</v>
      </c>
      <c r="I1138" s="29">
        <f>IFERROR(INDEX(JOGOS!$C$1:$P$16905,$G1138,3),"")</f>
        <v>0</v>
      </c>
      <c r="J1138" s="29">
        <f>IFERROR(INDEX(JOGOS!$C$1:$P$16905,$G1138,4),"")</f>
        <v>0</v>
      </c>
      <c r="K1138" s="32">
        <f>IFERROR(INDEX(JOGOS!$C$1:$P$16905,$G1138,5),"")</f>
        <v>0</v>
      </c>
      <c r="L1138" s="32">
        <f>IFERROR(INDEX(JOGOS!$C$1:$P$16905,$G1138,6),"")</f>
        <v>0</v>
      </c>
      <c r="M1138" s="29">
        <f>IFERROR(INDEX(JOGOS!$C$1:$P$16905,$G1138,7),"")</f>
        <v>0</v>
      </c>
      <c r="N1138" s="32">
        <f>IFERROR(INDEX(JOGOS!$C$1:$P$16905,$G1138,8),"")</f>
        <v>0</v>
      </c>
      <c r="O1138" s="32">
        <f>IFERROR(INDEX(JOGOS!$C$1:$P$16905,$G1138,9),"")</f>
        <v>0</v>
      </c>
      <c r="P1138" s="32">
        <f>IFERROR(INDEX(JOGOS!$C$1:$P$16905,$G1138,10),"")</f>
        <v>0</v>
      </c>
      <c r="Q1138" s="32">
        <f>IFERROR(INDEX(JOGOS!$C$1:$P$16905,$G1138,11),"")</f>
        <v>0</v>
      </c>
      <c r="R1138" s="32">
        <f>IFERROR(INDEX(JOGOS!$C$1:$P$16905,$G1138,12),"")</f>
        <v>0</v>
      </c>
      <c r="S1138" s="32">
        <f>IFERROR(INDEX(JOGOS!$C$1:$P$16905,$G1138,13),"")</f>
        <v>0</v>
      </c>
      <c r="T1138" s="32">
        <f t="shared" si="99"/>
        <v>0</v>
      </c>
    </row>
    <row r="1139" spans="1:20">
      <c r="A1139" t="str">
        <f>IF(Tabela3[[#This Row],[GOL CASA]]&lt;&gt;"",Tabela3[[#This Row],[TIME CASA]],"")</f>
        <v/>
      </c>
      <c r="B1139" t="str">
        <f>IF(Tabela3[[#This Row],[GOL FORA]]&lt;&gt;"",Tabela3[[#This Row],[TIME FORA]],"")</f>
        <v/>
      </c>
      <c r="C1139">
        <f t="shared" si="95"/>
        <v>0</v>
      </c>
      <c r="D1139">
        <f t="shared" si="96"/>
        <v>0</v>
      </c>
      <c r="E1139">
        <f t="shared" si="98"/>
        <v>0</v>
      </c>
      <c r="F1139" t="str">
        <f t="shared" si="97"/>
        <v/>
      </c>
      <c r="H1139" t="str">
        <f>IFERROR(INDEX(JOGOS!$C$1:$P$16905,$G1139,1),"")</f>
        <v>Eerste Divisie 22/23</v>
      </c>
      <c r="I1139" s="29">
        <f>IFERROR(INDEX(JOGOS!$C$1:$P$16905,$G1139,3),"")</f>
        <v>0</v>
      </c>
      <c r="J1139" s="29">
        <f>IFERROR(INDEX(JOGOS!$C$1:$P$16905,$G1139,4),"")</f>
        <v>0</v>
      </c>
      <c r="K1139" s="32">
        <f>IFERROR(INDEX(JOGOS!$C$1:$P$16905,$G1139,5),"")</f>
        <v>0</v>
      </c>
      <c r="L1139" s="32">
        <f>IFERROR(INDEX(JOGOS!$C$1:$P$16905,$G1139,6),"")</f>
        <v>0</v>
      </c>
      <c r="M1139" s="29">
        <f>IFERROR(INDEX(JOGOS!$C$1:$P$16905,$G1139,7),"")</f>
        <v>0</v>
      </c>
      <c r="N1139" s="32">
        <f>IFERROR(INDEX(JOGOS!$C$1:$P$16905,$G1139,8),"")</f>
        <v>0</v>
      </c>
      <c r="O1139" s="32">
        <f>IFERROR(INDEX(JOGOS!$C$1:$P$16905,$G1139,9),"")</f>
        <v>0</v>
      </c>
      <c r="P1139" s="32">
        <f>IFERROR(INDEX(JOGOS!$C$1:$P$16905,$G1139,10),"")</f>
        <v>0</v>
      </c>
      <c r="Q1139" s="32">
        <f>IFERROR(INDEX(JOGOS!$C$1:$P$16905,$G1139,11),"")</f>
        <v>0</v>
      </c>
      <c r="R1139" s="32">
        <f>IFERROR(INDEX(JOGOS!$C$1:$P$16905,$G1139,12),"")</f>
        <v>0</v>
      </c>
      <c r="S1139" s="32">
        <f>IFERROR(INDEX(JOGOS!$C$1:$P$16905,$G1139,13),"")</f>
        <v>0</v>
      </c>
      <c r="T1139" s="32">
        <f t="shared" si="99"/>
        <v>0</v>
      </c>
    </row>
    <row r="1140" spans="1:20">
      <c r="A1140" t="str">
        <f>IF(Tabela3[[#This Row],[GOL CASA]]&lt;&gt;"",Tabela3[[#This Row],[TIME CASA]],"")</f>
        <v/>
      </c>
      <c r="B1140" t="str">
        <f>IF(Tabela3[[#This Row],[GOL FORA]]&lt;&gt;"",Tabela3[[#This Row],[TIME FORA]],"")</f>
        <v/>
      </c>
      <c r="C1140">
        <f t="shared" si="95"/>
        <v>0</v>
      </c>
      <c r="D1140">
        <f t="shared" si="96"/>
        <v>0</v>
      </c>
      <c r="E1140">
        <f t="shared" si="98"/>
        <v>0</v>
      </c>
      <c r="F1140" t="str">
        <f t="shared" si="97"/>
        <v/>
      </c>
      <c r="H1140" t="str">
        <f>IFERROR(INDEX(JOGOS!$C$1:$P$16905,$G1140,1),"")</f>
        <v>Eerste Divisie 22/23</v>
      </c>
      <c r="I1140" s="29">
        <f>IFERROR(INDEX(JOGOS!$C$1:$P$16905,$G1140,3),"")</f>
        <v>0</v>
      </c>
      <c r="J1140" s="29">
        <f>IFERROR(INDEX(JOGOS!$C$1:$P$16905,$G1140,4),"")</f>
        <v>0</v>
      </c>
      <c r="K1140" s="32">
        <f>IFERROR(INDEX(JOGOS!$C$1:$P$16905,$G1140,5),"")</f>
        <v>0</v>
      </c>
      <c r="L1140" s="32">
        <f>IFERROR(INDEX(JOGOS!$C$1:$P$16905,$G1140,6),"")</f>
        <v>0</v>
      </c>
      <c r="M1140" s="29">
        <f>IFERROR(INDEX(JOGOS!$C$1:$P$16905,$G1140,7),"")</f>
        <v>0</v>
      </c>
      <c r="N1140" s="32">
        <f>IFERROR(INDEX(JOGOS!$C$1:$P$16905,$G1140,8),"")</f>
        <v>0</v>
      </c>
      <c r="O1140" s="32">
        <f>IFERROR(INDEX(JOGOS!$C$1:$P$16905,$G1140,9),"")</f>
        <v>0</v>
      </c>
      <c r="P1140" s="32">
        <f>IFERROR(INDEX(JOGOS!$C$1:$P$16905,$G1140,10),"")</f>
        <v>0</v>
      </c>
      <c r="Q1140" s="32">
        <f>IFERROR(INDEX(JOGOS!$C$1:$P$16905,$G1140,11),"")</f>
        <v>0</v>
      </c>
      <c r="R1140" s="32">
        <f>IFERROR(INDEX(JOGOS!$C$1:$P$16905,$G1140,12),"")</f>
        <v>0</v>
      </c>
      <c r="S1140" s="32">
        <f>IFERROR(INDEX(JOGOS!$C$1:$P$16905,$G1140,13),"")</f>
        <v>0</v>
      </c>
      <c r="T1140" s="32">
        <f t="shared" si="99"/>
        <v>0</v>
      </c>
    </row>
    <row r="1141" spans="1:20">
      <c r="A1141" t="str">
        <f>IF(Tabela3[[#This Row],[GOL CASA]]&lt;&gt;"",Tabela3[[#This Row],[TIME CASA]],"")</f>
        <v/>
      </c>
      <c r="B1141" t="str">
        <f>IF(Tabela3[[#This Row],[GOL FORA]]&lt;&gt;"",Tabela3[[#This Row],[TIME FORA]],"")</f>
        <v/>
      </c>
      <c r="C1141">
        <f t="shared" si="95"/>
        <v>0</v>
      </c>
      <c r="D1141">
        <f t="shared" si="96"/>
        <v>0</v>
      </c>
      <c r="E1141">
        <f t="shared" si="98"/>
        <v>0</v>
      </c>
      <c r="F1141" t="str">
        <f t="shared" si="97"/>
        <v/>
      </c>
      <c r="H1141" t="str">
        <f>IFERROR(INDEX(JOGOS!$C$1:$P$16905,$G1141,1),"")</f>
        <v>Eerste Divisie 22/23</v>
      </c>
      <c r="I1141" s="29">
        <f>IFERROR(INDEX(JOGOS!$C$1:$P$16905,$G1141,3),"")</f>
        <v>0</v>
      </c>
      <c r="J1141" s="29">
        <f>IFERROR(INDEX(JOGOS!$C$1:$P$16905,$G1141,4),"")</f>
        <v>0</v>
      </c>
      <c r="K1141" s="32">
        <f>IFERROR(INDEX(JOGOS!$C$1:$P$16905,$G1141,5),"")</f>
        <v>0</v>
      </c>
      <c r="L1141" s="32">
        <f>IFERROR(INDEX(JOGOS!$C$1:$P$16905,$G1141,6),"")</f>
        <v>0</v>
      </c>
      <c r="M1141" s="29">
        <f>IFERROR(INDEX(JOGOS!$C$1:$P$16905,$G1141,7),"")</f>
        <v>0</v>
      </c>
      <c r="N1141" s="32">
        <f>IFERROR(INDEX(JOGOS!$C$1:$P$16905,$G1141,8),"")</f>
        <v>0</v>
      </c>
      <c r="O1141" s="32">
        <f>IFERROR(INDEX(JOGOS!$C$1:$P$16905,$G1141,9),"")</f>
        <v>0</v>
      </c>
      <c r="P1141" s="32">
        <f>IFERROR(INDEX(JOGOS!$C$1:$P$16905,$G1141,10),"")</f>
        <v>0</v>
      </c>
      <c r="Q1141" s="32">
        <f>IFERROR(INDEX(JOGOS!$C$1:$P$16905,$G1141,11),"")</f>
        <v>0</v>
      </c>
      <c r="R1141" s="32">
        <f>IFERROR(INDEX(JOGOS!$C$1:$P$16905,$G1141,12),"")</f>
        <v>0</v>
      </c>
      <c r="S1141" s="32">
        <f>IFERROR(INDEX(JOGOS!$C$1:$P$16905,$G1141,13),"")</f>
        <v>0</v>
      </c>
      <c r="T1141" s="32">
        <f t="shared" si="99"/>
        <v>0</v>
      </c>
    </row>
    <row r="1142" spans="1:20">
      <c r="A1142" t="str">
        <f>IF(Tabela3[[#This Row],[GOL CASA]]&lt;&gt;"",Tabela3[[#This Row],[TIME CASA]],"")</f>
        <v/>
      </c>
      <c r="B1142" t="str">
        <f>IF(Tabela3[[#This Row],[GOL FORA]]&lt;&gt;"",Tabela3[[#This Row],[TIME FORA]],"")</f>
        <v/>
      </c>
      <c r="C1142">
        <f t="shared" si="95"/>
        <v>0</v>
      </c>
      <c r="D1142">
        <f t="shared" si="96"/>
        <v>0</v>
      </c>
      <c r="E1142">
        <f t="shared" si="98"/>
        <v>0</v>
      </c>
      <c r="F1142" t="str">
        <f t="shared" si="97"/>
        <v/>
      </c>
      <c r="H1142" t="str">
        <f>IFERROR(INDEX(JOGOS!$C$1:$P$16905,$G1142,1),"")</f>
        <v>Eerste Divisie 22/23</v>
      </c>
      <c r="I1142" s="29">
        <f>IFERROR(INDEX(JOGOS!$C$1:$P$16905,$G1142,3),"")</f>
        <v>0</v>
      </c>
      <c r="J1142" s="29">
        <f>IFERROR(INDEX(JOGOS!$C$1:$P$16905,$G1142,4),"")</f>
        <v>0</v>
      </c>
      <c r="K1142" s="32">
        <f>IFERROR(INDEX(JOGOS!$C$1:$P$16905,$G1142,5),"")</f>
        <v>0</v>
      </c>
      <c r="L1142" s="32">
        <f>IFERROR(INDEX(JOGOS!$C$1:$P$16905,$G1142,6),"")</f>
        <v>0</v>
      </c>
      <c r="M1142" s="29">
        <f>IFERROR(INDEX(JOGOS!$C$1:$P$16905,$G1142,7),"")</f>
        <v>0</v>
      </c>
      <c r="N1142" s="32">
        <f>IFERROR(INDEX(JOGOS!$C$1:$P$16905,$G1142,8),"")</f>
        <v>0</v>
      </c>
      <c r="O1142" s="32">
        <f>IFERROR(INDEX(JOGOS!$C$1:$P$16905,$G1142,9),"")</f>
        <v>0</v>
      </c>
      <c r="P1142" s="32">
        <f>IFERROR(INDEX(JOGOS!$C$1:$P$16905,$G1142,10),"")</f>
        <v>0</v>
      </c>
      <c r="Q1142" s="32">
        <f>IFERROR(INDEX(JOGOS!$C$1:$P$16905,$G1142,11),"")</f>
        <v>0</v>
      </c>
      <c r="R1142" s="32">
        <f>IFERROR(INDEX(JOGOS!$C$1:$P$16905,$G1142,12),"")</f>
        <v>0</v>
      </c>
      <c r="S1142" s="32">
        <f>IFERROR(INDEX(JOGOS!$C$1:$P$16905,$G1142,13),"")</f>
        <v>0</v>
      </c>
      <c r="T1142" s="32">
        <f t="shared" si="99"/>
        <v>0</v>
      </c>
    </row>
    <row r="1143" spans="1:20">
      <c r="A1143" t="str">
        <f>IF(Tabela3[[#This Row],[GOL CASA]]&lt;&gt;"",Tabela3[[#This Row],[TIME CASA]],"")</f>
        <v/>
      </c>
      <c r="B1143" t="str">
        <f>IF(Tabela3[[#This Row],[GOL FORA]]&lt;&gt;"",Tabela3[[#This Row],[TIME FORA]],"")</f>
        <v/>
      </c>
      <c r="C1143">
        <f t="shared" si="95"/>
        <v>0</v>
      </c>
      <c r="D1143">
        <f t="shared" si="96"/>
        <v>0</v>
      </c>
      <c r="E1143">
        <f t="shared" si="98"/>
        <v>0</v>
      </c>
      <c r="F1143" t="str">
        <f t="shared" si="97"/>
        <v/>
      </c>
      <c r="H1143" t="str">
        <f>IFERROR(INDEX(JOGOS!$C$1:$P$16905,$G1143,1),"")</f>
        <v>Eerste Divisie 22/23</v>
      </c>
      <c r="I1143" s="29">
        <f>IFERROR(INDEX(JOGOS!$C$1:$P$16905,$G1143,3),"")</f>
        <v>0</v>
      </c>
      <c r="J1143" s="29">
        <f>IFERROR(INDEX(JOGOS!$C$1:$P$16905,$G1143,4),"")</f>
        <v>0</v>
      </c>
      <c r="K1143" s="32">
        <f>IFERROR(INDEX(JOGOS!$C$1:$P$16905,$G1143,5),"")</f>
        <v>0</v>
      </c>
      <c r="L1143" s="32">
        <f>IFERROR(INDEX(JOGOS!$C$1:$P$16905,$G1143,6),"")</f>
        <v>0</v>
      </c>
      <c r="M1143" s="29">
        <f>IFERROR(INDEX(JOGOS!$C$1:$P$16905,$G1143,7),"")</f>
        <v>0</v>
      </c>
      <c r="N1143" s="32">
        <f>IFERROR(INDEX(JOGOS!$C$1:$P$16905,$G1143,8),"")</f>
        <v>0</v>
      </c>
      <c r="O1143" s="32">
        <f>IFERROR(INDEX(JOGOS!$C$1:$P$16905,$G1143,9),"")</f>
        <v>0</v>
      </c>
      <c r="P1143" s="32">
        <f>IFERROR(INDEX(JOGOS!$C$1:$P$16905,$G1143,10),"")</f>
        <v>0</v>
      </c>
      <c r="Q1143" s="32">
        <f>IFERROR(INDEX(JOGOS!$C$1:$P$16905,$G1143,11),"")</f>
        <v>0</v>
      </c>
      <c r="R1143" s="32">
        <f>IFERROR(INDEX(JOGOS!$C$1:$P$16905,$G1143,12),"")</f>
        <v>0</v>
      </c>
      <c r="S1143" s="32">
        <f>IFERROR(INDEX(JOGOS!$C$1:$P$16905,$G1143,13),"")</f>
        <v>0</v>
      </c>
      <c r="T1143" s="32">
        <f t="shared" si="99"/>
        <v>0</v>
      </c>
    </row>
    <row r="1144" spans="1:20">
      <c r="A1144" t="str">
        <f>IF(Tabela3[[#This Row],[GOL CASA]]&lt;&gt;"",Tabela3[[#This Row],[TIME CASA]],"")</f>
        <v/>
      </c>
      <c r="B1144" t="str">
        <f>IF(Tabela3[[#This Row],[GOL FORA]]&lt;&gt;"",Tabela3[[#This Row],[TIME FORA]],"")</f>
        <v/>
      </c>
      <c r="C1144">
        <f t="shared" si="95"/>
        <v>0</v>
      </c>
      <c r="D1144">
        <f t="shared" si="96"/>
        <v>0</v>
      </c>
      <c r="E1144">
        <f t="shared" si="98"/>
        <v>0</v>
      </c>
      <c r="F1144" t="str">
        <f t="shared" si="97"/>
        <v/>
      </c>
      <c r="H1144" t="str">
        <f>IFERROR(INDEX(JOGOS!$C$1:$P$16905,$G1144,1),"")</f>
        <v>Eerste Divisie 22/23</v>
      </c>
      <c r="I1144" s="29">
        <f>IFERROR(INDEX(JOGOS!$C$1:$P$16905,$G1144,3),"")</f>
        <v>0</v>
      </c>
      <c r="J1144" s="29">
        <f>IFERROR(INDEX(JOGOS!$C$1:$P$16905,$G1144,4),"")</f>
        <v>0</v>
      </c>
      <c r="K1144" s="32">
        <f>IFERROR(INDEX(JOGOS!$C$1:$P$16905,$G1144,5),"")</f>
        <v>0</v>
      </c>
      <c r="L1144" s="32">
        <f>IFERROR(INDEX(JOGOS!$C$1:$P$16905,$G1144,6),"")</f>
        <v>0</v>
      </c>
      <c r="M1144" s="29">
        <f>IFERROR(INDEX(JOGOS!$C$1:$P$16905,$G1144,7),"")</f>
        <v>0</v>
      </c>
      <c r="N1144" s="32">
        <f>IFERROR(INDEX(JOGOS!$C$1:$P$16905,$G1144,8),"")</f>
        <v>0</v>
      </c>
      <c r="O1144" s="32">
        <f>IFERROR(INDEX(JOGOS!$C$1:$P$16905,$G1144,9),"")</f>
        <v>0</v>
      </c>
      <c r="P1144" s="32">
        <f>IFERROR(INDEX(JOGOS!$C$1:$P$16905,$G1144,10),"")</f>
        <v>0</v>
      </c>
      <c r="Q1144" s="32">
        <f>IFERROR(INDEX(JOGOS!$C$1:$P$16905,$G1144,11),"")</f>
        <v>0</v>
      </c>
      <c r="R1144" s="32">
        <f>IFERROR(INDEX(JOGOS!$C$1:$P$16905,$G1144,12),"")</f>
        <v>0</v>
      </c>
      <c r="S1144" s="32">
        <f>IFERROR(INDEX(JOGOS!$C$1:$P$16905,$G1144,13),"")</f>
        <v>0</v>
      </c>
      <c r="T1144" s="32">
        <f t="shared" si="99"/>
        <v>0</v>
      </c>
    </row>
    <row r="1145" spans="1:20">
      <c r="A1145" t="str">
        <f>IF(Tabela3[[#This Row],[GOL CASA]]&lt;&gt;"",Tabela3[[#This Row],[TIME CASA]],"")</f>
        <v/>
      </c>
      <c r="B1145" t="str">
        <f>IF(Tabela3[[#This Row],[GOL FORA]]&lt;&gt;"",Tabela3[[#This Row],[TIME FORA]],"")</f>
        <v/>
      </c>
      <c r="C1145">
        <f t="shared" si="95"/>
        <v>0</v>
      </c>
      <c r="D1145">
        <f t="shared" si="96"/>
        <v>0</v>
      </c>
      <c r="E1145">
        <f t="shared" si="98"/>
        <v>0</v>
      </c>
      <c r="F1145" t="str">
        <f t="shared" si="97"/>
        <v/>
      </c>
      <c r="H1145" t="str">
        <f>IFERROR(INDEX(JOGOS!$C$1:$P$16905,$G1145,1),"")</f>
        <v>Eerste Divisie 22/23</v>
      </c>
      <c r="I1145" s="29">
        <f>IFERROR(INDEX(JOGOS!$C$1:$P$16905,$G1145,3),"")</f>
        <v>0</v>
      </c>
      <c r="J1145" s="29">
        <f>IFERROR(INDEX(JOGOS!$C$1:$P$16905,$G1145,4),"")</f>
        <v>0</v>
      </c>
      <c r="K1145" s="32">
        <f>IFERROR(INDEX(JOGOS!$C$1:$P$16905,$G1145,5),"")</f>
        <v>0</v>
      </c>
      <c r="L1145" s="32">
        <f>IFERROR(INDEX(JOGOS!$C$1:$P$16905,$G1145,6),"")</f>
        <v>0</v>
      </c>
      <c r="M1145" s="29">
        <f>IFERROR(INDEX(JOGOS!$C$1:$P$16905,$G1145,7),"")</f>
        <v>0</v>
      </c>
      <c r="N1145" s="32">
        <f>IFERROR(INDEX(JOGOS!$C$1:$P$16905,$G1145,8),"")</f>
        <v>0</v>
      </c>
      <c r="O1145" s="32">
        <f>IFERROR(INDEX(JOGOS!$C$1:$P$16905,$G1145,9),"")</f>
        <v>0</v>
      </c>
      <c r="P1145" s="32">
        <f>IFERROR(INDEX(JOGOS!$C$1:$P$16905,$G1145,10),"")</f>
        <v>0</v>
      </c>
      <c r="Q1145" s="32">
        <f>IFERROR(INDEX(JOGOS!$C$1:$P$16905,$G1145,11),"")</f>
        <v>0</v>
      </c>
      <c r="R1145" s="32">
        <f>IFERROR(INDEX(JOGOS!$C$1:$P$16905,$G1145,12),"")</f>
        <v>0</v>
      </c>
      <c r="S1145" s="32">
        <f>IFERROR(INDEX(JOGOS!$C$1:$P$16905,$G1145,13),"")</f>
        <v>0</v>
      </c>
      <c r="T1145" s="32">
        <f t="shared" si="99"/>
        <v>0</v>
      </c>
    </row>
    <row r="1146" spans="1:20">
      <c r="A1146" t="str">
        <f>IF(Tabela3[[#This Row],[GOL CASA]]&lt;&gt;"",Tabela3[[#This Row],[TIME CASA]],"")</f>
        <v/>
      </c>
      <c r="B1146" t="str">
        <f>IF(Tabela3[[#This Row],[GOL FORA]]&lt;&gt;"",Tabela3[[#This Row],[TIME FORA]],"")</f>
        <v/>
      </c>
      <c r="C1146">
        <f t="shared" si="95"/>
        <v>0</v>
      </c>
      <c r="D1146">
        <f t="shared" si="96"/>
        <v>0</v>
      </c>
      <c r="E1146">
        <f t="shared" si="98"/>
        <v>0</v>
      </c>
      <c r="F1146" t="str">
        <f t="shared" si="97"/>
        <v/>
      </c>
      <c r="H1146" t="str">
        <f>IFERROR(INDEX(JOGOS!$C$1:$P$16905,$G1146,1),"")</f>
        <v>Eerste Divisie 22/23</v>
      </c>
      <c r="I1146" s="29">
        <f>IFERROR(INDEX(JOGOS!$C$1:$P$16905,$G1146,3),"")</f>
        <v>0</v>
      </c>
      <c r="J1146" s="29">
        <f>IFERROR(INDEX(JOGOS!$C$1:$P$16905,$G1146,4),"")</f>
        <v>0</v>
      </c>
      <c r="K1146" s="32">
        <f>IFERROR(INDEX(JOGOS!$C$1:$P$16905,$G1146,5),"")</f>
        <v>0</v>
      </c>
      <c r="L1146" s="32">
        <f>IFERROR(INDEX(JOGOS!$C$1:$P$16905,$G1146,6),"")</f>
        <v>0</v>
      </c>
      <c r="M1146" s="29">
        <f>IFERROR(INDEX(JOGOS!$C$1:$P$16905,$G1146,7),"")</f>
        <v>0</v>
      </c>
      <c r="N1146" s="32">
        <f>IFERROR(INDEX(JOGOS!$C$1:$P$16905,$G1146,8),"")</f>
        <v>0</v>
      </c>
      <c r="O1146" s="32">
        <f>IFERROR(INDEX(JOGOS!$C$1:$P$16905,$G1146,9),"")</f>
        <v>0</v>
      </c>
      <c r="P1146" s="32">
        <f>IFERROR(INDEX(JOGOS!$C$1:$P$16905,$G1146,10),"")</f>
        <v>0</v>
      </c>
      <c r="Q1146" s="32">
        <f>IFERROR(INDEX(JOGOS!$C$1:$P$16905,$G1146,11),"")</f>
        <v>0</v>
      </c>
      <c r="R1146" s="32">
        <f>IFERROR(INDEX(JOGOS!$C$1:$P$16905,$G1146,12),"")</f>
        <v>0</v>
      </c>
      <c r="S1146" s="32">
        <f>IFERROR(INDEX(JOGOS!$C$1:$P$16905,$G1146,13),"")</f>
        <v>0</v>
      </c>
      <c r="T1146" s="32">
        <f t="shared" si="99"/>
        <v>0</v>
      </c>
    </row>
    <row r="1147" spans="1:20">
      <c r="A1147" t="str">
        <f>IF(Tabela3[[#This Row],[GOL CASA]]&lt;&gt;"",Tabela3[[#This Row],[TIME CASA]],"")</f>
        <v/>
      </c>
      <c r="B1147" t="str">
        <f>IF(Tabela3[[#This Row],[GOL FORA]]&lt;&gt;"",Tabela3[[#This Row],[TIME FORA]],"")</f>
        <v/>
      </c>
      <c r="C1147">
        <f t="shared" si="95"/>
        <v>0</v>
      </c>
      <c r="D1147">
        <f t="shared" si="96"/>
        <v>0</v>
      </c>
      <c r="E1147">
        <f t="shared" si="98"/>
        <v>0</v>
      </c>
      <c r="F1147" t="str">
        <f t="shared" si="97"/>
        <v/>
      </c>
      <c r="H1147" t="str">
        <f>IFERROR(INDEX(JOGOS!$C$1:$P$16905,$G1147,1),"")</f>
        <v>Eerste Divisie 22/23</v>
      </c>
      <c r="I1147" s="29">
        <f>IFERROR(INDEX(JOGOS!$C$1:$P$16905,$G1147,3),"")</f>
        <v>0</v>
      </c>
      <c r="J1147" s="29">
        <f>IFERROR(INDEX(JOGOS!$C$1:$P$16905,$G1147,4),"")</f>
        <v>0</v>
      </c>
      <c r="K1147" s="32">
        <f>IFERROR(INDEX(JOGOS!$C$1:$P$16905,$G1147,5),"")</f>
        <v>0</v>
      </c>
      <c r="L1147" s="32">
        <f>IFERROR(INDEX(JOGOS!$C$1:$P$16905,$G1147,6),"")</f>
        <v>0</v>
      </c>
      <c r="M1147" s="29">
        <f>IFERROR(INDEX(JOGOS!$C$1:$P$16905,$G1147,7),"")</f>
        <v>0</v>
      </c>
      <c r="N1147" s="32">
        <f>IFERROR(INDEX(JOGOS!$C$1:$P$16905,$G1147,8),"")</f>
        <v>0</v>
      </c>
      <c r="O1147" s="32">
        <f>IFERROR(INDEX(JOGOS!$C$1:$P$16905,$G1147,9),"")</f>
        <v>0</v>
      </c>
      <c r="P1147" s="32">
        <f>IFERROR(INDEX(JOGOS!$C$1:$P$16905,$G1147,10),"")</f>
        <v>0</v>
      </c>
      <c r="Q1147" s="32">
        <f>IFERROR(INDEX(JOGOS!$C$1:$P$16905,$G1147,11),"")</f>
        <v>0</v>
      </c>
      <c r="R1147" s="32">
        <f>IFERROR(INDEX(JOGOS!$C$1:$P$16905,$G1147,12),"")</f>
        <v>0</v>
      </c>
      <c r="S1147" s="32">
        <f>IFERROR(INDEX(JOGOS!$C$1:$P$16905,$G1147,13),"")</f>
        <v>0</v>
      </c>
      <c r="T1147" s="32">
        <f t="shared" si="99"/>
        <v>0</v>
      </c>
    </row>
    <row r="1148" spans="1:20">
      <c r="A1148" t="str">
        <f>IF(Tabela3[[#This Row],[GOL CASA]]&lt;&gt;"",Tabela3[[#This Row],[TIME CASA]],"")</f>
        <v/>
      </c>
      <c r="B1148" t="str">
        <f>IF(Tabela3[[#This Row],[GOL FORA]]&lt;&gt;"",Tabela3[[#This Row],[TIME FORA]],"")</f>
        <v/>
      </c>
      <c r="C1148">
        <f t="shared" si="95"/>
        <v>0</v>
      </c>
      <c r="D1148">
        <f t="shared" si="96"/>
        <v>0</v>
      </c>
      <c r="E1148">
        <f t="shared" si="98"/>
        <v>0</v>
      </c>
      <c r="F1148" t="str">
        <f t="shared" si="97"/>
        <v/>
      </c>
      <c r="H1148" t="str">
        <f>IFERROR(INDEX(JOGOS!$C$1:$P$16905,$G1148,1),"")</f>
        <v>Eerste Divisie 22/23</v>
      </c>
      <c r="I1148" s="29">
        <f>IFERROR(INDEX(JOGOS!$C$1:$P$16905,$G1148,3),"")</f>
        <v>0</v>
      </c>
      <c r="J1148" s="29">
        <f>IFERROR(INDEX(JOGOS!$C$1:$P$16905,$G1148,4),"")</f>
        <v>0</v>
      </c>
      <c r="K1148" s="32">
        <f>IFERROR(INDEX(JOGOS!$C$1:$P$16905,$G1148,5),"")</f>
        <v>0</v>
      </c>
      <c r="L1148" s="32">
        <f>IFERROR(INDEX(JOGOS!$C$1:$P$16905,$G1148,6),"")</f>
        <v>0</v>
      </c>
      <c r="M1148" s="29">
        <f>IFERROR(INDEX(JOGOS!$C$1:$P$16905,$G1148,7),"")</f>
        <v>0</v>
      </c>
      <c r="N1148" s="32">
        <f>IFERROR(INDEX(JOGOS!$C$1:$P$16905,$G1148,8),"")</f>
        <v>0</v>
      </c>
      <c r="O1148" s="32">
        <f>IFERROR(INDEX(JOGOS!$C$1:$P$16905,$G1148,9),"")</f>
        <v>0</v>
      </c>
      <c r="P1148" s="32">
        <f>IFERROR(INDEX(JOGOS!$C$1:$P$16905,$G1148,10),"")</f>
        <v>0</v>
      </c>
      <c r="Q1148" s="32">
        <f>IFERROR(INDEX(JOGOS!$C$1:$P$16905,$G1148,11),"")</f>
        <v>0</v>
      </c>
      <c r="R1148" s="32">
        <f>IFERROR(INDEX(JOGOS!$C$1:$P$16905,$G1148,12),"")</f>
        <v>0</v>
      </c>
      <c r="S1148" s="32">
        <f>IFERROR(INDEX(JOGOS!$C$1:$P$16905,$G1148,13),"")</f>
        <v>0</v>
      </c>
      <c r="T1148" s="32">
        <f t="shared" si="99"/>
        <v>0</v>
      </c>
    </row>
    <row r="1149" spans="1:20">
      <c r="A1149" t="str">
        <f>IF(Tabela3[[#This Row],[GOL CASA]]&lt;&gt;"",Tabela3[[#This Row],[TIME CASA]],"")</f>
        <v/>
      </c>
      <c r="B1149" t="str">
        <f>IF(Tabela3[[#This Row],[GOL FORA]]&lt;&gt;"",Tabela3[[#This Row],[TIME FORA]],"")</f>
        <v/>
      </c>
      <c r="C1149">
        <f t="shared" si="95"/>
        <v>0</v>
      </c>
      <c r="D1149">
        <f t="shared" si="96"/>
        <v>0</v>
      </c>
      <c r="E1149">
        <f t="shared" si="98"/>
        <v>0</v>
      </c>
      <c r="F1149" t="str">
        <f t="shared" si="97"/>
        <v/>
      </c>
      <c r="H1149" t="str">
        <f>IFERROR(INDEX(JOGOS!$C$1:$P$16905,$G1149,1),"")</f>
        <v>Eerste Divisie 22/23</v>
      </c>
      <c r="I1149" s="29">
        <f>IFERROR(INDEX(JOGOS!$C$1:$P$16905,$G1149,3),"")</f>
        <v>0</v>
      </c>
      <c r="J1149" s="29">
        <f>IFERROR(INDEX(JOGOS!$C$1:$P$16905,$G1149,4),"")</f>
        <v>0</v>
      </c>
      <c r="K1149" s="32">
        <f>IFERROR(INDEX(JOGOS!$C$1:$P$16905,$G1149,5),"")</f>
        <v>0</v>
      </c>
      <c r="L1149" s="32">
        <f>IFERROR(INDEX(JOGOS!$C$1:$P$16905,$G1149,6),"")</f>
        <v>0</v>
      </c>
      <c r="M1149" s="29">
        <f>IFERROR(INDEX(JOGOS!$C$1:$P$16905,$G1149,7),"")</f>
        <v>0</v>
      </c>
      <c r="N1149" s="32">
        <f>IFERROR(INDEX(JOGOS!$C$1:$P$16905,$G1149,8),"")</f>
        <v>0</v>
      </c>
      <c r="O1149" s="32">
        <f>IFERROR(INDEX(JOGOS!$C$1:$P$16905,$G1149,9),"")</f>
        <v>0</v>
      </c>
      <c r="P1149" s="32">
        <f>IFERROR(INDEX(JOGOS!$C$1:$P$16905,$G1149,10),"")</f>
        <v>0</v>
      </c>
      <c r="Q1149" s="32">
        <f>IFERROR(INDEX(JOGOS!$C$1:$P$16905,$G1149,11),"")</f>
        <v>0</v>
      </c>
      <c r="R1149" s="32">
        <f>IFERROR(INDEX(JOGOS!$C$1:$P$16905,$G1149,12),"")</f>
        <v>0</v>
      </c>
      <c r="S1149" s="32">
        <f>IFERROR(INDEX(JOGOS!$C$1:$P$16905,$G1149,13),"")</f>
        <v>0</v>
      </c>
      <c r="T1149" s="32">
        <f t="shared" si="99"/>
        <v>0</v>
      </c>
    </row>
    <row r="1150" spans="1:20">
      <c r="A1150" t="str">
        <f>IF(Tabela3[[#This Row],[GOL CASA]]&lt;&gt;"",Tabela3[[#This Row],[TIME CASA]],"")</f>
        <v/>
      </c>
      <c r="B1150" t="str">
        <f>IF(Tabela3[[#This Row],[GOL FORA]]&lt;&gt;"",Tabela3[[#This Row],[TIME FORA]],"")</f>
        <v/>
      </c>
      <c r="C1150">
        <f t="shared" si="95"/>
        <v>0</v>
      </c>
      <c r="D1150">
        <f t="shared" si="96"/>
        <v>0</v>
      </c>
      <c r="E1150">
        <f t="shared" si="98"/>
        <v>0</v>
      </c>
      <c r="F1150" t="str">
        <f t="shared" si="97"/>
        <v/>
      </c>
      <c r="H1150" t="str">
        <f>IFERROR(INDEX(JOGOS!$C$1:$P$16905,$G1150,1),"")</f>
        <v>Eerste Divisie 22/23</v>
      </c>
      <c r="I1150" s="29">
        <f>IFERROR(INDEX(JOGOS!$C$1:$P$16905,$G1150,3),"")</f>
        <v>0</v>
      </c>
      <c r="J1150" s="29">
        <f>IFERROR(INDEX(JOGOS!$C$1:$P$16905,$G1150,4),"")</f>
        <v>0</v>
      </c>
      <c r="K1150" s="32">
        <f>IFERROR(INDEX(JOGOS!$C$1:$P$16905,$G1150,5),"")</f>
        <v>0</v>
      </c>
      <c r="L1150" s="32">
        <f>IFERROR(INDEX(JOGOS!$C$1:$P$16905,$G1150,6),"")</f>
        <v>0</v>
      </c>
      <c r="M1150" s="29">
        <f>IFERROR(INDEX(JOGOS!$C$1:$P$16905,$G1150,7),"")</f>
        <v>0</v>
      </c>
      <c r="N1150" s="32">
        <f>IFERROR(INDEX(JOGOS!$C$1:$P$16905,$G1150,8),"")</f>
        <v>0</v>
      </c>
      <c r="O1150" s="32">
        <f>IFERROR(INDEX(JOGOS!$C$1:$P$16905,$G1150,9),"")</f>
        <v>0</v>
      </c>
      <c r="P1150" s="32">
        <f>IFERROR(INDEX(JOGOS!$C$1:$P$16905,$G1150,10),"")</f>
        <v>0</v>
      </c>
      <c r="Q1150" s="32">
        <f>IFERROR(INDEX(JOGOS!$C$1:$P$16905,$G1150,11),"")</f>
        <v>0</v>
      </c>
      <c r="R1150" s="32">
        <f>IFERROR(INDEX(JOGOS!$C$1:$P$16905,$G1150,12),"")</f>
        <v>0</v>
      </c>
      <c r="S1150" s="32">
        <f>IFERROR(INDEX(JOGOS!$C$1:$P$16905,$G1150,13),"")</f>
        <v>0</v>
      </c>
      <c r="T1150" s="32">
        <f t="shared" si="99"/>
        <v>0</v>
      </c>
    </row>
    <row r="1151" spans="1:20">
      <c r="A1151" t="str">
        <f>IF(Tabela3[[#This Row],[GOL CASA]]&lt;&gt;"",Tabela3[[#This Row],[TIME CASA]],"")</f>
        <v/>
      </c>
      <c r="B1151" t="str">
        <f>IF(Tabela3[[#This Row],[GOL FORA]]&lt;&gt;"",Tabela3[[#This Row],[TIME FORA]],"")</f>
        <v/>
      </c>
      <c r="C1151">
        <f t="shared" si="95"/>
        <v>0</v>
      </c>
      <c r="D1151">
        <f t="shared" si="96"/>
        <v>0</v>
      </c>
      <c r="E1151">
        <f t="shared" si="98"/>
        <v>0</v>
      </c>
      <c r="F1151" t="str">
        <f t="shared" si="97"/>
        <v/>
      </c>
      <c r="H1151" t="str">
        <f>IFERROR(INDEX(JOGOS!$C$1:$P$16905,$G1151,1),"")</f>
        <v>Eerste Divisie 22/23</v>
      </c>
      <c r="I1151" s="29">
        <f>IFERROR(INDEX(JOGOS!$C$1:$P$16905,$G1151,3),"")</f>
        <v>0</v>
      </c>
      <c r="J1151" s="29">
        <f>IFERROR(INDEX(JOGOS!$C$1:$P$16905,$G1151,4),"")</f>
        <v>0</v>
      </c>
      <c r="K1151" s="32">
        <f>IFERROR(INDEX(JOGOS!$C$1:$P$16905,$G1151,5),"")</f>
        <v>0</v>
      </c>
      <c r="L1151" s="32">
        <f>IFERROR(INDEX(JOGOS!$C$1:$P$16905,$G1151,6),"")</f>
        <v>0</v>
      </c>
      <c r="M1151" s="29">
        <f>IFERROR(INDEX(JOGOS!$C$1:$P$16905,$G1151,7),"")</f>
        <v>0</v>
      </c>
      <c r="N1151" s="32">
        <f>IFERROR(INDEX(JOGOS!$C$1:$P$16905,$G1151,8),"")</f>
        <v>0</v>
      </c>
      <c r="O1151" s="32">
        <f>IFERROR(INDEX(JOGOS!$C$1:$P$16905,$G1151,9),"")</f>
        <v>0</v>
      </c>
      <c r="P1151" s="32">
        <f>IFERROR(INDEX(JOGOS!$C$1:$P$16905,$G1151,10),"")</f>
        <v>0</v>
      </c>
      <c r="Q1151" s="32">
        <f>IFERROR(INDEX(JOGOS!$C$1:$P$16905,$G1151,11),"")</f>
        <v>0</v>
      </c>
      <c r="R1151" s="32">
        <f>IFERROR(INDEX(JOGOS!$C$1:$P$16905,$G1151,12),"")</f>
        <v>0</v>
      </c>
      <c r="S1151" s="32">
        <f>IFERROR(INDEX(JOGOS!$C$1:$P$16905,$G1151,13),"")</f>
        <v>0</v>
      </c>
      <c r="T1151" s="32">
        <f t="shared" si="99"/>
        <v>0</v>
      </c>
    </row>
    <row r="1152" spans="1:20">
      <c r="A1152" t="str">
        <f>IF(Tabela3[[#This Row],[GOL CASA]]&lt;&gt;"",Tabela3[[#This Row],[TIME CASA]],"")</f>
        <v/>
      </c>
      <c r="B1152" t="str">
        <f>IF(Tabela3[[#This Row],[GOL FORA]]&lt;&gt;"",Tabela3[[#This Row],[TIME FORA]],"")</f>
        <v/>
      </c>
      <c r="C1152">
        <f t="shared" si="95"/>
        <v>0</v>
      </c>
      <c r="D1152">
        <f t="shared" si="96"/>
        <v>0</v>
      </c>
      <c r="E1152">
        <f t="shared" si="98"/>
        <v>0</v>
      </c>
      <c r="F1152" t="str">
        <f t="shared" si="97"/>
        <v/>
      </c>
      <c r="H1152" t="str">
        <f>IFERROR(INDEX(JOGOS!$C$1:$P$16905,$G1152,1),"")</f>
        <v>Eerste Divisie 22/23</v>
      </c>
      <c r="I1152" s="29">
        <f>IFERROR(INDEX(JOGOS!$C$1:$P$16905,$G1152,3),"")</f>
        <v>0</v>
      </c>
      <c r="J1152" s="29">
        <f>IFERROR(INDEX(JOGOS!$C$1:$P$16905,$G1152,4),"")</f>
        <v>0</v>
      </c>
      <c r="K1152" s="32">
        <f>IFERROR(INDEX(JOGOS!$C$1:$P$16905,$G1152,5),"")</f>
        <v>0</v>
      </c>
      <c r="L1152" s="32">
        <f>IFERROR(INDEX(JOGOS!$C$1:$P$16905,$G1152,6),"")</f>
        <v>0</v>
      </c>
      <c r="M1152" s="29">
        <f>IFERROR(INDEX(JOGOS!$C$1:$P$16905,$G1152,7),"")</f>
        <v>0</v>
      </c>
      <c r="N1152" s="32">
        <f>IFERROR(INDEX(JOGOS!$C$1:$P$16905,$G1152,8),"")</f>
        <v>0</v>
      </c>
      <c r="O1152" s="32">
        <f>IFERROR(INDEX(JOGOS!$C$1:$P$16905,$G1152,9),"")</f>
        <v>0</v>
      </c>
      <c r="P1152" s="32">
        <f>IFERROR(INDEX(JOGOS!$C$1:$P$16905,$G1152,10),"")</f>
        <v>0</v>
      </c>
      <c r="Q1152" s="32">
        <f>IFERROR(INDEX(JOGOS!$C$1:$P$16905,$G1152,11),"")</f>
        <v>0</v>
      </c>
      <c r="R1152" s="32">
        <f>IFERROR(INDEX(JOGOS!$C$1:$P$16905,$G1152,12),"")</f>
        <v>0</v>
      </c>
      <c r="S1152" s="32">
        <f>IFERROR(INDEX(JOGOS!$C$1:$P$16905,$G1152,13),"")</f>
        <v>0</v>
      </c>
      <c r="T1152" s="32">
        <f t="shared" si="99"/>
        <v>0</v>
      </c>
    </row>
    <row r="1153" spans="1:20">
      <c r="A1153" t="str">
        <f>IF(Tabela3[[#This Row],[GOL CASA]]&lt;&gt;"",Tabela3[[#This Row],[TIME CASA]],"")</f>
        <v/>
      </c>
      <c r="B1153" t="str">
        <f>IF(Tabela3[[#This Row],[GOL FORA]]&lt;&gt;"",Tabela3[[#This Row],[TIME FORA]],"")</f>
        <v/>
      </c>
      <c r="C1153">
        <f t="shared" ref="C1153:C1216" si="100">IF(AND(A1153=$AP$1,B1153=$AQ$1),1,0)</f>
        <v>0</v>
      </c>
      <c r="D1153">
        <f t="shared" ref="D1153:D1216" si="101">IF(AND(A1153=$AQ$1,B1153=$AP$1),1,0)</f>
        <v>0</v>
      </c>
      <c r="E1153">
        <f t="shared" si="98"/>
        <v>0</v>
      </c>
      <c r="F1153" t="str">
        <f t="shared" ref="F1153:F1216" si="102">IF($Y$1=E1153,ROW(),"")</f>
        <v/>
      </c>
      <c r="H1153" t="str">
        <f>IFERROR(INDEX(JOGOS!$C$1:$P$16905,$G1153,1),"")</f>
        <v>Eerste Divisie 22/23</v>
      </c>
      <c r="I1153" s="29">
        <f>IFERROR(INDEX(JOGOS!$C$1:$P$16905,$G1153,3),"")</f>
        <v>0</v>
      </c>
      <c r="J1153" s="29">
        <f>IFERROR(INDEX(JOGOS!$C$1:$P$16905,$G1153,4),"")</f>
        <v>0</v>
      </c>
      <c r="K1153" s="32">
        <f>IFERROR(INDEX(JOGOS!$C$1:$P$16905,$G1153,5),"")</f>
        <v>0</v>
      </c>
      <c r="L1153" s="32">
        <f>IFERROR(INDEX(JOGOS!$C$1:$P$16905,$G1153,6),"")</f>
        <v>0</v>
      </c>
      <c r="M1153" s="29">
        <f>IFERROR(INDEX(JOGOS!$C$1:$P$16905,$G1153,7),"")</f>
        <v>0</v>
      </c>
      <c r="N1153" s="32">
        <f>IFERROR(INDEX(JOGOS!$C$1:$P$16905,$G1153,8),"")</f>
        <v>0</v>
      </c>
      <c r="O1153" s="32">
        <f>IFERROR(INDEX(JOGOS!$C$1:$P$16905,$G1153,9),"")</f>
        <v>0</v>
      </c>
      <c r="P1153" s="32">
        <f>IFERROR(INDEX(JOGOS!$C$1:$P$16905,$G1153,10),"")</f>
        <v>0</v>
      </c>
      <c r="Q1153" s="32">
        <f>IFERROR(INDEX(JOGOS!$C$1:$P$16905,$G1153,11),"")</f>
        <v>0</v>
      </c>
      <c r="R1153" s="32">
        <f>IFERROR(INDEX(JOGOS!$C$1:$P$16905,$G1153,12),"")</f>
        <v>0</v>
      </c>
      <c r="S1153" s="32">
        <f>IFERROR(INDEX(JOGOS!$C$1:$P$16905,$G1153,13),"")</f>
        <v>0</v>
      </c>
      <c r="T1153" s="32">
        <f t="shared" si="99"/>
        <v>0</v>
      </c>
    </row>
    <row r="1154" spans="1:20">
      <c r="A1154" t="str">
        <f>IF(Tabela3[[#This Row],[GOL CASA]]&lt;&gt;"",Tabela3[[#This Row],[TIME CASA]],"")</f>
        <v/>
      </c>
      <c r="B1154" t="str">
        <f>IF(Tabela3[[#This Row],[GOL FORA]]&lt;&gt;"",Tabela3[[#This Row],[TIME FORA]],"")</f>
        <v/>
      </c>
      <c r="C1154">
        <f t="shared" si="100"/>
        <v>0</v>
      </c>
      <c r="D1154">
        <f t="shared" si="101"/>
        <v>0</v>
      </c>
      <c r="E1154">
        <f t="shared" ref="E1154:E1217" si="103">MAX(C1154:D1154)</f>
        <v>0</v>
      </c>
      <c r="F1154" t="str">
        <f t="shared" si="102"/>
        <v/>
      </c>
      <c r="H1154" t="str">
        <f>IFERROR(INDEX(JOGOS!$C$1:$P$16905,$G1154,1),"")</f>
        <v>Eerste Divisie 22/23</v>
      </c>
      <c r="I1154" s="29">
        <f>IFERROR(INDEX(JOGOS!$C$1:$P$16905,$G1154,3),"")</f>
        <v>0</v>
      </c>
      <c r="J1154" s="29">
        <f>IFERROR(INDEX(JOGOS!$C$1:$P$16905,$G1154,4),"")</f>
        <v>0</v>
      </c>
      <c r="K1154" s="32">
        <f>IFERROR(INDEX(JOGOS!$C$1:$P$16905,$G1154,5),"")</f>
        <v>0</v>
      </c>
      <c r="L1154" s="32">
        <f>IFERROR(INDEX(JOGOS!$C$1:$P$16905,$G1154,6),"")</f>
        <v>0</v>
      </c>
      <c r="M1154" s="29">
        <f>IFERROR(INDEX(JOGOS!$C$1:$P$16905,$G1154,7),"")</f>
        <v>0</v>
      </c>
      <c r="N1154" s="32">
        <f>IFERROR(INDEX(JOGOS!$C$1:$P$16905,$G1154,8),"")</f>
        <v>0</v>
      </c>
      <c r="O1154" s="32">
        <f>IFERROR(INDEX(JOGOS!$C$1:$P$16905,$G1154,9),"")</f>
        <v>0</v>
      </c>
      <c r="P1154" s="32">
        <f>IFERROR(INDEX(JOGOS!$C$1:$P$16905,$G1154,10),"")</f>
        <v>0</v>
      </c>
      <c r="Q1154" s="32">
        <f>IFERROR(INDEX(JOGOS!$C$1:$P$16905,$G1154,11),"")</f>
        <v>0</v>
      </c>
      <c r="R1154" s="32">
        <f>IFERROR(INDEX(JOGOS!$C$1:$P$16905,$G1154,12),"")</f>
        <v>0</v>
      </c>
      <c r="S1154" s="32">
        <f>IFERROR(INDEX(JOGOS!$C$1:$P$16905,$G1154,13),"")</f>
        <v>0</v>
      </c>
      <c r="T1154" s="32">
        <f t="shared" ref="T1154:T1217" si="104">SUM(R1154+S1154)</f>
        <v>0</v>
      </c>
    </row>
    <row r="1155" spans="1:20">
      <c r="A1155" t="str">
        <f>IF(Tabela3[[#This Row],[GOL CASA]]&lt;&gt;"",Tabela3[[#This Row],[TIME CASA]],"")</f>
        <v/>
      </c>
      <c r="B1155" t="str">
        <f>IF(Tabela3[[#This Row],[GOL FORA]]&lt;&gt;"",Tabela3[[#This Row],[TIME FORA]],"")</f>
        <v/>
      </c>
      <c r="C1155">
        <f t="shared" si="100"/>
        <v>0</v>
      </c>
      <c r="D1155">
        <f t="shared" si="101"/>
        <v>0</v>
      </c>
      <c r="E1155">
        <f t="shared" si="103"/>
        <v>0</v>
      </c>
      <c r="F1155" t="str">
        <f t="shared" si="102"/>
        <v/>
      </c>
      <c r="H1155" t="str">
        <f>IFERROR(INDEX(JOGOS!$C$1:$P$16905,$G1155,1),"")</f>
        <v>Eerste Divisie 22/23</v>
      </c>
      <c r="I1155" s="29">
        <f>IFERROR(INDEX(JOGOS!$C$1:$P$16905,$G1155,3),"")</f>
        <v>0</v>
      </c>
      <c r="J1155" s="29">
        <f>IFERROR(INDEX(JOGOS!$C$1:$P$16905,$G1155,4),"")</f>
        <v>0</v>
      </c>
      <c r="K1155" s="32">
        <f>IFERROR(INDEX(JOGOS!$C$1:$P$16905,$G1155,5),"")</f>
        <v>0</v>
      </c>
      <c r="L1155" s="32">
        <f>IFERROR(INDEX(JOGOS!$C$1:$P$16905,$G1155,6),"")</f>
        <v>0</v>
      </c>
      <c r="M1155" s="29">
        <f>IFERROR(INDEX(JOGOS!$C$1:$P$16905,$G1155,7),"")</f>
        <v>0</v>
      </c>
      <c r="N1155" s="32">
        <f>IFERROR(INDEX(JOGOS!$C$1:$P$16905,$G1155,8),"")</f>
        <v>0</v>
      </c>
      <c r="O1155" s="32">
        <f>IFERROR(INDEX(JOGOS!$C$1:$P$16905,$G1155,9),"")</f>
        <v>0</v>
      </c>
      <c r="P1155" s="32">
        <f>IFERROR(INDEX(JOGOS!$C$1:$P$16905,$G1155,10),"")</f>
        <v>0</v>
      </c>
      <c r="Q1155" s="32">
        <f>IFERROR(INDEX(JOGOS!$C$1:$P$16905,$G1155,11),"")</f>
        <v>0</v>
      </c>
      <c r="R1155" s="32">
        <f>IFERROR(INDEX(JOGOS!$C$1:$P$16905,$G1155,12),"")</f>
        <v>0</v>
      </c>
      <c r="S1155" s="32">
        <f>IFERROR(INDEX(JOGOS!$C$1:$P$16905,$G1155,13),"")</f>
        <v>0</v>
      </c>
      <c r="T1155" s="32">
        <f t="shared" si="104"/>
        <v>0</v>
      </c>
    </row>
    <row r="1156" spans="1:20">
      <c r="A1156" t="str">
        <f>IF(Tabela3[[#This Row],[GOL CASA]]&lt;&gt;"",Tabela3[[#This Row],[TIME CASA]],"")</f>
        <v/>
      </c>
      <c r="B1156" t="str">
        <f>IF(Tabela3[[#This Row],[GOL FORA]]&lt;&gt;"",Tabela3[[#This Row],[TIME FORA]],"")</f>
        <v/>
      </c>
      <c r="C1156">
        <f t="shared" si="100"/>
        <v>0</v>
      </c>
      <c r="D1156">
        <f t="shared" si="101"/>
        <v>0</v>
      </c>
      <c r="E1156">
        <f t="shared" si="103"/>
        <v>0</v>
      </c>
      <c r="F1156" t="str">
        <f t="shared" si="102"/>
        <v/>
      </c>
      <c r="H1156" t="str">
        <f>IFERROR(INDEX(JOGOS!$C$1:$P$16905,$G1156,1),"")</f>
        <v>Eerste Divisie 22/23</v>
      </c>
      <c r="I1156" s="29">
        <f>IFERROR(INDEX(JOGOS!$C$1:$P$16905,$G1156,3),"")</f>
        <v>0</v>
      </c>
      <c r="J1156" s="29">
        <f>IFERROR(INDEX(JOGOS!$C$1:$P$16905,$G1156,4),"")</f>
        <v>0</v>
      </c>
      <c r="K1156" s="32">
        <f>IFERROR(INDEX(JOGOS!$C$1:$P$16905,$G1156,5),"")</f>
        <v>0</v>
      </c>
      <c r="L1156" s="32">
        <f>IFERROR(INDEX(JOGOS!$C$1:$P$16905,$G1156,6),"")</f>
        <v>0</v>
      </c>
      <c r="M1156" s="29">
        <f>IFERROR(INDEX(JOGOS!$C$1:$P$16905,$G1156,7),"")</f>
        <v>0</v>
      </c>
      <c r="N1156" s="32">
        <f>IFERROR(INDEX(JOGOS!$C$1:$P$16905,$G1156,8),"")</f>
        <v>0</v>
      </c>
      <c r="O1156" s="32">
        <f>IFERROR(INDEX(JOGOS!$C$1:$P$16905,$G1156,9),"")</f>
        <v>0</v>
      </c>
      <c r="P1156" s="32">
        <f>IFERROR(INDEX(JOGOS!$C$1:$P$16905,$G1156,10),"")</f>
        <v>0</v>
      </c>
      <c r="Q1156" s="32">
        <f>IFERROR(INDEX(JOGOS!$C$1:$P$16905,$G1156,11),"")</f>
        <v>0</v>
      </c>
      <c r="R1156" s="32">
        <f>IFERROR(INDEX(JOGOS!$C$1:$P$16905,$G1156,12),"")</f>
        <v>0</v>
      </c>
      <c r="S1156" s="32">
        <f>IFERROR(INDEX(JOGOS!$C$1:$P$16905,$G1156,13),"")</f>
        <v>0</v>
      </c>
      <c r="T1156" s="32">
        <f t="shared" si="104"/>
        <v>0</v>
      </c>
    </row>
    <row r="1157" spans="1:20">
      <c r="A1157" t="str">
        <f>IF(Tabela3[[#This Row],[GOL CASA]]&lt;&gt;"",Tabela3[[#This Row],[TIME CASA]],"")</f>
        <v/>
      </c>
      <c r="B1157" t="str">
        <f>IF(Tabela3[[#This Row],[GOL FORA]]&lt;&gt;"",Tabela3[[#This Row],[TIME FORA]],"")</f>
        <v/>
      </c>
      <c r="C1157">
        <f t="shared" si="100"/>
        <v>0</v>
      </c>
      <c r="D1157">
        <f t="shared" si="101"/>
        <v>0</v>
      </c>
      <c r="E1157">
        <f t="shared" si="103"/>
        <v>0</v>
      </c>
      <c r="F1157" t="str">
        <f t="shared" si="102"/>
        <v/>
      </c>
      <c r="H1157" t="str">
        <f>IFERROR(INDEX(JOGOS!$C$1:$P$16905,$G1157,1),"")</f>
        <v>Eerste Divisie 22/23</v>
      </c>
      <c r="I1157" s="29">
        <f>IFERROR(INDEX(JOGOS!$C$1:$P$16905,$G1157,3),"")</f>
        <v>0</v>
      </c>
      <c r="J1157" s="29">
        <f>IFERROR(INDEX(JOGOS!$C$1:$P$16905,$G1157,4),"")</f>
        <v>0</v>
      </c>
      <c r="K1157" s="32">
        <f>IFERROR(INDEX(JOGOS!$C$1:$P$16905,$G1157,5),"")</f>
        <v>0</v>
      </c>
      <c r="L1157" s="32">
        <f>IFERROR(INDEX(JOGOS!$C$1:$P$16905,$G1157,6),"")</f>
        <v>0</v>
      </c>
      <c r="M1157" s="29">
        <f>IFERROR(INDEX(JOGOS!$C$1:$P$16905,$G1157,7),"")</f>
        <v>0</v>
      </c>
      <c r="N1157" s="32">
        <f>IFERROR(INDEX(JOGOS!$C$1:$P$16905,$G1157,8),"")</f>
        <v>0</v>
      </c>
      <c r="O1157" s="32">
        <f>IFERROR(INDEX(JOGOS!$C$1:$P$16905,$G1157,9),"")</f>
        <v>0</v>
      </c>
      <c r="P1157" s="32">
        <f>IFERROR(INDEX(JOGOS!$C$1:$P$16905,$G1157,10),"")</f>
        <v>0</v>
      </c>
      <c r="Q1157" s="32">
        <f>IFERROR(INDEX(JOGOS!$C$1:$P$16905,$G1157,11),"")</f>
        <v>0</v>
      </c>
      <c r="R1157" s="32">
        <f>IFERROR(INDEX(JOGOS!$C$1:$P$16905,$G1157,12),"")</f>
        <v>0</v>
      </c>
      <c r="S1157" s="32">
        <f>IFERROR(INDEX(JOGOS!$C$1:$P$16905,$G1157,13),"")</f>
        <v>0</v>
      </c>
      <c r="T1157" s="32">
        <f t="shared" si="104"/>
        <v>0</v>
      </c>
    </row>
    <row r="1158" spans="1:20">
      <c r="A1158" t="str">
        <f>IF(Tabela3[[#This Row],[GOL CASA]]&lt;&gt;"",Tabela3[[#This Row],[TIME CASA]],"")</f>
        <v/>
      </c>
      <c r="B1158" t="str">
        <f>IF(Tabela3[[#This Row],[GOL FORA]]&lt;&gt;"",Tabela3[[#This Row],[TIME FORA]],"")</f>
        <v/>
      </c>
      <c r="C1158">
        <f t="shared" si="100"/>
        <v>0</v>
      </c>
      <c r="D1158">
        <f t="shared" si="101"/>
        <v>0</v>
      </c>
      <c r="E1158">
        <f t="shared" si="103"/>
        <v>0</v>
      </c>
      <c r="F1158" t="str">
        <f t="shared" si="102"/>
        <v/>
      </c>
      <c r="H1158" t="str">
        <f>IFERROR(INDEX(JOGOS!$C$1:$P$16905,$G1158,1),"")</f>
        <v>Eerste Divisie 22/23</v>
      </c>
      <c r="I1158" s="29">
        <f>IFERROR(INDEX(JOGOS!$C$1:$P$16905,$G1158,3),"")</f>
        <v>0</v>
      </c>
      <c r="J1158" s="29">
        <f>IFERROR(INDEX(JOGOS!$C$1:$P$16905,$G1158,4),"")</f>
        <v>0</v>
      </c>
      <c r="K1158" s="32">
        <f>IFERROR(INDEX(JOGOS!$C$1:$P$16905,$G1158,5),"")</f>
        <v>0</v>
      </c>
      <c r="L1158" s="32">
        <f>IFERROR(INDEX(JOGOS!$C$1:$P$16905,$G1158,6),"")</f>
        <v>0</v>
      </c>
      <c r="M1158" s="29">
        <f>IFERROR(INDEX(JOGOS!$C$1:$P$16905,$G1158,7),"")</f>
        <v>0</v>
      </c>
      <c r="N1158" s="32">
        <f>IFERROR(INDEX(JOGOS!$C$1:$P$16905,$G1158,8),"")</f>
        <v>0</v>
      </c>
      <c r="O1158" s="32">
        <f>IFERROR(INDEX(JOGOS!$C$1:$P$16905,$G1158,9),"")</f>
        <v>0</v>
      </c>
      <c r="P1158" s="32">
        <f>IFERROR(INDEX(JOGOS!$C$1:$P$16905,$G1158,10),"")</f>
        <v>0</v>
      </c>
      <c r="Q1158" s="32">
        <f>IFERROR(INDEX(JOGOS!$C$1:$P$16905,$G1158,11),"")</f>
        <v>0</v>
      </c>
      <c r="R1158" s="32">
        <f>IFERROR(INDEX(JOGOS!$C$1:$P$16905,$G1158,12),"")</f>
        <v>0</v>
      </c>
      <c r="S1158" s="32">
        <f>IFERROR(INDEX(JOGOS!$C$1:$P$16905,$G1158,13),"")</f>
        <v>0</v>
      </c>
      <c r="T1158" s="32">
        <f t="shared" si="104"/>
        <v>0</v>
      </c>
    </row>
    <row r="1159" spans="1:20">
      <c r="A1159" t="str">
        <f>IF(Tabela3[[#This Row],[GOL CASA]]&lt;&gt;"",Tabela3[[#This Row],[TIME CASA]],"")</f>
        <v/>
      </c>
      <c r="B1159" t="str">
        <f>IF(Tabela3[[#This Row],[GOL FORA]]&lt;&gt;"",Tabela3[[#This Row],[TIME FORA]],"")</f>
        <v/>
      </c>
      <c r="C1159">
        <f t="shared" si="100"/>
        <v>0</v>
      </c>
      <c r="D1159">
        <f t="shared" si="101"/>
        <v>0</v>
      </c>
      <c r="E1159">
        <f t="shared" si="103"/>
        <v>0</v>
      </c>
      <c r="F1159" t="str">
        <f t="shared" si="102"/>
        <v/>
      </c>
      <c r="H1159" t="str">
        <f>IFERROR(INDEX(JOGOS!$C$1:$P$16905,$G1159,1),"")</f>
        <v>Eerste Divisie 22/23</v>
      </c>
      <c r="I1159" s="29">
        <f>IFERROR(INDEX(JOGOS!$C$1:$P$16905,$G1159,3),"")</f>
        <v>0</v>
      </c>
      <c r="J1159" s="29">
        <f>IFERROR(INDEX(JOGOS!$C$1:$P$16905,$G1159,4),"")</f>
        <v>0</v>
      </c>
      <c r="K1159" s="32">
        <f>IFERROR(INDEX(JOGOS!$C$1:$P$16905,$G1159,5),"")</f>
        <v>0</v>
      </c>
      <c r="L1159" s="32">
        <f>IFERROR(INDEX(JOGOS!$C$1:$P$16905,$G1159,6),"")</f>
        <v>0</v>
      </c>
      <c r="M1159" s="29">
        <f>IFERROR(INDEX(JOGOS!$C$1:$P$16905,$G1159,7),"")</f>
        <v>0</v>
      </c>
      <c r="N1159" s="32">
        <f>IFERROR(INDEX(JOGOS!$C$1:$P$16905,$G1159,8),"")</f>
        <v>0</v>
      </c>
      <c r="O1159" s="32">
        <f>IFERROR(INDEX(JOGOS!$C$1:$P$16905,$G1159,9),"")</f>
        <v>0</v>
      </c>
      <c r="P1159" s="32">
        <f>IFERROR(INDEX(JOGOS!$C$1:$P$16905,$G1159,10),"")</f>
        <v>0</v>
      </c>
      <c r="Q1159" s="32">
        <f>IFERROR(INDEX(JOGOS!$C$1:$P$16905,$G1159,11),"")</f>
        <v>0</v>
      </c>
      <c r="R1159" s="32">
        <f>IFERROR(INDEX(JOGOS!$C$1:$P$16905,$G1159,12),"")</f>
        <v>0</v>
      </c>
      <c r="S1159" s="32">
        <f>IFERROR(INDEX(JOGOS!$C$1:$P$16905,$G1159,13),"")</f>
        <v>0</v>
      </c>
      <c r="T1159" s="32">
        <f t="shared" si="104"/>
        <v>0</v>
      </c>
    </row>
    <row r="1160" spans="1:20">
      <c r="A1160" t="str">
        <f>IF(Tabela3[[#This Row],[GOL CASA]]&lt;&gt;"",Tabela3[[#This Row],[TIME CASA]],"")</f>
        <v/>
      </c>
      <c r="B1160" t="str">
        <f>IF(Tabela3[[#This Row],[GOL FORA]]&lt;&gt;"",Tabela3[[#This Row],[TIME FORA]],"")</f>
        <v/>
      </c>
      <c r="C1160">
        <f t="shared" si="100"/>
        <v>0</v>
      </c>
      <c r="D1160">
        <f t="shared" si="101"/>
        <v>0</v>
      </c>
      <c r="E1160">
        <f t="shared" si="103"/>
        <v>0</v>
      </c>
      <c r="F1160" t="str">
        <f t="shared" si="102"/>
        <v/>
      </c>
      <c r="H1160" t="str">
        <f>IFERROR(INDEX(JOGOS!$C$1:$P$16905,$G1160,1),"")</f>
        <v>Eerste Divisie 22/23</v>
      </c>
      <c r="I1160" s="29">
        <f>IFERROR(INDEX(JOGOS!$C$1:$P$16905,$G1160,3),"")</f>
        <v>0</v>
      </c>
      <c r="J1160" s="29">
        <f>IFERROR(INDEX(JOGOS!$C$1:$P$16905,$G1160,4),"")</f>
        <v>0</v>
      </c>
      <c r="K1160" s="32">
        <f>IFERROR(INDEX(JOGOS!$C$1:$P$16905,$G1160,5),"")</f>
        <v>0</v>
      </c>
      <c r="L1160" s="32">
        <f>IFERROR(INDEX(JOGOS!$C$1:$P$16905,$G1160,6),"")</f>
        <v>0</v>
      </c>
      <c r="M1160" s="29">
        <f>IFERROR(INDEX(JOGOS!$C$1:$P$16905,$G1160,7),"")</f>
        <v>0</v>
      </c>
      <c r="N1160" s="32">
        <f>IFERROR(INDEX(JOGOS!$C$1:$P$16905,$G1160,8),"")</f>
        <v>0</v>
      </c>
      <c r="O1160" s="32">
        <f>IFERROR(INDEX(JOGOS!$C$1:$P$16905,$G1160,9),"")</f>
        <v>0</v>
      </c>
      <c r="P1160" s="32">
        <f>IFERROR(INDEX(JOGOS!$C$1:$P$16905,$G1160,10),"")</f>
        <v>0</v>
      </c>
      <c r="Q1160" s="32">
        <f>IFERROR(INDEX(JOGOS!$C$1:$P$16905,$G1160,11),"")</f>
        <v>0</v>
      </c>
      <c r="R1160" s="32">
        <f>IFERROR(INDEX(JOGOS!$C$1:$P$16905,$G1160,12),"")</f>
        <v>0</v>
      </c>
      <c r="S1160" s="32">
        <f>IFERROR(INDEX(JOGOS!$C$1:$P$16905,$G1160,13),"")</f>
        <v>0</v>
      </c>
      <c r="T1160" s="32">
        <f t="shared" si="104"/>
        <v>0</v>
      </c>
    </row>
    <row r="1161" spans="1:20">
      <c r="A1161" t="str">
        <f>IF(Tabela3[[#This Row],[GOL CASA]]&lt;&gt;"",Tabela3[[#This Row],[TIME CASA]],"")</f>
        <v/>
      </c>
      <c r="B1161" t="str">
        <f>IF(Tabela3[[#This Row],[GOL FORA]]&lt;&gt;"",Tabela3[[#This Row],[TIME FORA]],"")</f>
        <v/>
      </c>
      <c r="C1161">
        <f t="shared" si="100"/>
        <v>0</v>
      </c>
      <c r="D1161">
        <f t="shared" si="101"/>
        <v>0</v>
      </c>
      <c r="E1161">
        <f t="shared" si="103"/>
        <v>0</v>
      </c>
      <c r="F1161" t="str">
        <f t="shared" si="102"/>
        <v/>
      </c>
      <c r="H1161" t="str">
        <f>IFERROR(INDEX(JOGOS!$C$1:$P$16905,$G1161,1),"")</f>
        <v>Eerste Divisie 22/23</v>
      </c>
      <c r="I1161" s="29">
        <f>IFERROR(INDEX(JOGOS!$C$1:$P$16905,$G1161,3),"")</f>
        <v>0</v>
      </c>
      <c r="J1161" s="29">
        <f>IFERROR(INDEX(JOGOS!$C$1:$P$16905,$G1161,4),"")</f>
        <v>0</v>
      </c>
      <c r="K1161" s="32">
        <f>IFERROR(INDEX(JOGOS!$C$1:$P$16905,$G1161,5),"")</f>
        <v>0</v>
      </c>
      <c r="L1161" s="32">
        <f>IFERROR(INDEX(JOGOS!$C$1:$P$16905,$G1161,6),"")</f>
        <v>0</v>
      </c>
      <c r="M1161" s="29">
        <f>IFERROR(INDEX(JOGOS!$C$1:$P$16905,$G1161,7),"")</f>
        <v>0</v>
      </c>
      <c r="N1161" s="32">
        <f>IFERROR(INDEX(JOGOS!$C$1:$P$16905,$G1161,8),"")</f>
        <v>0</v>
      </c>
      <c r="O1161" s="32">
        <f>IFERROR(INDEX(JOGOS!$C$1:$P$16905,$G1161,9),"")</f>
        <v>0</v>
      </c>
      <c r="P1161" s="32">
        <f>IFERROR(INDEX(JOGOS!$C$1:$P$16905,$G1161,10),"")</f>
        <v>0</v>
      </c>
      <c r="Q1161" s="32">
        <f>IFERROR(INDEX(JOGOS!$C$1:$P$16905,$G1161,11),"")</f>
        <v>0</v>
      </c>
      <c r="R1161" s="32">
        <f>IFERROR(INDEX(JOGOS!$C$1:$P$16905,$G1161,12),"")</f>
        <v>0</v>
      </c>
      <c r="S1161" s="32">
        <f>IFERROR(INDEX(JOGOS!$C$1:$P$16905,$G1161,13),"")</f>
        <v>0</v>
      </c>
      <c r="T1161" s="32">
        <f t="shared" si="104"/>
        <v>0</v>
      </c>
    </row>
    <row r="1162" spans="1:20">
      <c r="A1162" t="str">
        <f>IF(Tabela3[[#This Row],[GOL CASA]]&lt;&gt;"",Tabela3[[#This Row],[TIME CASA]],"")</f>
        <v/>
      </c>
      <c r="B1162" t="str">
        <f>IF(Tabela3[[#This Row],[GOL FORA]]&lt;&gt;"",Tabela3[[#This Row],[TIME FORA]],"")</f>
        <v/>
      </c>
      <c r="C1162">
        <f t="shared" si="100"/>
        <v>0</v>
      </c>
      <c r="D1162">
        <f t="shared" si="101"/>
        <v>0</v>
      </c>
      <c r="E1162">
        <f t="shared" si="103"/>
        <v>0</v>
      </c>
      <c r="F1162" t="str">
        <f t="shared" si="102"/>
        <v/>
      </c>
      <c r="H1162" t="str">
        <f>IFERROR(INDEX(JOGOS!$C$1:$P$16905,$G1162,1),"")</f>
        <v>Eerste Divisie 22/23</v>
      </c>
      <c r="I1162" s="29">
        <f>IFERROR(INDEX(JOGOS!$C$1:$P$16905,$G1162,3),"")</f>
        <v>0</v>
      </c>
      <c r="J1162" s="29">
        <f>IFERROR(INDEX(JOGOS!$C$1:$P$16905,$G1162,4),"")</f>
        <v>0</v>
      </c>
      <c r="K1162" s="32">
        <f>IFERROR(INDEX(JOGOS!$C$1:$P$16905,$G1162,5),"")</f>
        <v>0</v>
      </c>
      <c r="L1162" s="32">
        <f>IFERROR(INDEX(JOGOS!$C$1:$P$16905,$G1162,6),"")</f>
        <v>0</v>
      </c>
      <c r="M1162" s="29">
        <f>IFERROR(INDEX(JOGOS!$C$1:$P$16905,$G1162,7),"")</f>
        <v>0</v>
      </c>
      <c r="N1162" s="32">
        <f>IFERROR(INDEX(JOGOS!$C$1:$P$16905,$G1162,8),"")</f>
        <v>0</v>
      </c>
      <c r="O1162" s="32">
        <f>IFERROR(INDEX(JOGOS!$C$1:$P$16905,$G1162,9),"")</f>
        <v>0</v>
      </c>
      <c r="P1162" s="32">
        <f>IFERROR(INDEX(JOGOS!$C$1:$P$16905,$G1162,10),"")</f>
        <v>0</v>
      </c>
      <c r="Q1162" s="32">
        <f>IFERROR(INDEX(JOGOS!$C$1:$P$16905,$G1162,11),"")</f>
        <v>0</v>
      </c>
      <c r="R1162" s="32">
        <f>IFERROR(INDEX(JOGOS!$C$1:$P$16905,$G1162,12),"")</f>
        <v>0</v>
      </c>
      <c r="S1162" s="32">
        <f>IFERROR(INDEX(JOGOS!$C$1:$P$16905,$G1162,13),"")</f>
        <v>0</v>
      </c>
      <c r="T1162" s="32">
        <f t="shared" si="104"/>
        <v>0</v>
      </c>
    </row>
    <row r="1163" spans="1:20">
      <c r="A1163" t="str">
        <f>IF(Tabela3[[#This Row],[GOL CASA]]&lt;&gt;"",Tabela3[[#This Row],[TIME CASA]],"")</f>
        <v/>
      </c>
      <c r="B1163" t="str">
        <f>IF(Tabela3[[#This Row],[GOL FORA]]&lt;&gt;"",Tabela3[[#This Row],[TIME FORA]],"")</f>
        <v/>
      </c>
      <c r="C1163">
        <f t="shared" si="100"/>
        <v>0</v>
      </c>
      <c r="D1163">
        <f t="shared" si="101"/>
        <v>0</v>
      </c>
      <c r="E1163">
        <f t="shared" si="103"/>
        <v>0</v>
      </c>
      <c r="F1163" t="str">
        <f t="shared" si="102"/>
        <v/>
      </c>
      <c r="H1163" t="str">
        <f>IFERROR(INDEX(JOGOS!$C$1:$P$16905,$G1163,1),"")</f>
        <v>Eerste Divisie 22/23</v>
      </c>
      <c r="I1163" s="29">
        <f>IFERROR(INDEX(JOGOS!$C$1:$P$16905,$G1163,3),"")</f>
        <v>0</v>
      </c>
      <c r="J1163" s="29">
        <f>IFERROR(INDEX(JOGOS!$C$1:$P$16905,$G1163,4),"")</f>
        <v>0</v>
      </c>
      <c r="K1163" s="32">
        <f>IFERROR(INDEX(JOGOS!$C$1:$P$16905,$G1163,5),"")</f>
        <v>0</v>
      </c>
      <c r="L1163" s="32">
        <f>IFERROR(INDEX(JOGOS!$C$1:$P$16905,$G1163,6),"")</f>
        <v>0</v>
      </c>
      <c r="M1163" s="29">
        <f>IFERROR(INDEX(JOGOS!$C$1:$P$16905,$G1163,7),"")</f>
        <v>0</v>
      </c>
      <c r="N1163" s="32">
        <f>IFERROR(INDEX(JOGOS!$C$1:$P$16905,$G1163,8),"")</f>
        <v>0</v>
      </c>
      <c r="O1163" s="32">
        <f>IFERROR(INDEX(JOGOS!$C$1:$P$16905,$G1163,9),"")</f>
        <v>0</v>
      </c>
      <c r="P1163" s="32">
        <f>IFERROR(INDEX(JOGOS!$C$1:$P$16905,$G1163,10),"")</f>
        <v>0</v>
      </c>
      <c r="Q1163" s="32">
        <f>IFERROR(INDEX(JOGOS!$C$1:$P$16905,$G1163,11),"")</f>
        <v>0</v>
      </c>
      <c r="R1163" s="32">
        <f>IFERROR(INDEX(JOGOS!$C$1:$P$16905,$G1163,12),"")</f>
        <v>0</v>
      </c>
      <c r="S1163" s="32">
        <f>IFERROR(INDEX(JOGOS!$C$1:$P$16905,$G1163,13),"")</f>
        <v>0</v>
      </c>
      <c r="T1163" s="32">
        <f t="shared" si="104"/>
        <v>0</v>
      </c>
    </row>
    <row r="1164" spans="1:20">
      <c r="A1164" t="str">
        <f>IF(Tabela3[[#This Row],[GOL CASA]]&lt;&gt;"",Tabela3[[#This Row],[TIME CASA]],"")</f>
        <v/>
      </c>
      <c r="B1164" t="str">
        <f>IF(Tabela3[[#This Row],[GOL FORA]]&lt;&gt;"",Tabela3[[#This Row],[TIME FORA]],"")</f>
        <v/>
      </c>
      <c r="C1164">
        <f t="shared" si="100"/>
        <v>0</v>
      </c>
      <c r="D1164">
        <f t="shared" si="101"/>
        <v>0</v>
      </c>
      <c r="E1164">
        <f t="shared" si="103"/>
        <v>0</v>
      </c>
      <c r="F1164" t="str">
        <f t="shared" si="102"/>
        <v/>
      </c>
      <c r="H1164" t="str">
        <f>IFERROR(INDEX(JOGOS!$C$1:$P$16905,$G1164,1),"")</f>
        <v>Eerste Divisie 22/23</v>
      </c>
      <c r="I1164" s="29">
        <f>IFERROR(INDEX(JOGOS!$C$1:$P$16905,$G1164,3),"")</f>
        <v>0</v>
      </c>
      <c r="J1164" s="29">
        <f>IFERROR(INDEX(JOGOS!$C$1:$P$16905,$G1164,4),"")</f>
        <v>0</v>
      </c>
      <c r="K1164" s="32">
        <f>IFERROR(INDEX(JOGOS!$C$1:$P$16905,$G1164,5),"")</f>
        <v>0</v>
      </c>
      <c r="L1164" s="32">
        <f>IFERROR(INDEX(JOGOS!$C$1:$P$16905,$G1164,6),"")</f>
        <v>0</v>
      </c>
      <c r="M1164" s="29">
        <f>IFERROR(INDEX(JOGOS!$C$1:$P$16905,$G1164,7),"")</f>
        <v>0</v>
      </c>
      <c r="N1164" s="32">
        <f>IFERROR(INDEX(JOGOS!$C$1:$P$16905,$G1164,8),"")</f>
        <v>0</v>
      </c>
      <c r="O1164" s="32">
        <f>IFERROR(INDEX(JOGOS!$C$1:$P$16905,$G1164,9),"")</f>
        <v>0</v>
      </c>
      <c r="P1164" s="32">
        <f>IFERROR(INDEX(JOGOS!$C$1:$P$16905,$G1164,10),"")</f>
        <v>0</v>
      </c>
      <c r="Q1164" s="32">
        <f>IFERROR(INDEX(JOGOS!$C$1:$P$16905,$G1164,11),"")</f>
        <v>0</v>
      </c>
      <c r="R1164" s="32">
        <f>IFERROR(INDEX(JOGOS!$C$1:$P$16905,$G1164,12),"")</f>
        <v>0</v>
      </c>
      <c r="S1164" s="32">
        <f>IFERROR(INDEX(JOGOS!$C$1:$P$16905,$G1164,13),"")</f>
        <v>0</v>
      </c>
      <c r="T1164" s="32">
        <f t="shared" si="104"/>
        <v>0</v>
      </c>
    </row>
    <row r="1165" spans="1:20">
      <c r="A1165" t="str">
        <f>IF(Tabela3[[#This Row],[GOL CASA]]&lt;&gt;"",Tabela3[[#This Row],[TIME CASA]],"")</f>
        <v/>
      </c>
      <c r="B1165" t="str">
        <f>IF(Tabela3[[#This Row],[GOL FORA]]&lt;&gt;"",Tabela3[[#This Row],[TIME FORA]],"")</f>
        <v/>
      </c>
      <c r="C1165">
        <f t="shared" si="100"/>
        <v>0</v>
      </c>
      <c r="D1165">
        <f t="shared" si="101"/>
        <v>0</v>
      </c>
      <c r="E1165">
        <f t="shared" si="103"/>
        <v>0</v>
      </c>
      <c r="F1165" t="str">
        <f t="shared" si="102"/>
        <v/>
      </c>
      <c r="H1165" t="str">
        <f>IFERROR(INDEX(JOGOS!$C$1:$P$16905,$G1165,1),"")</f>
        <v>Eerste Divisie 22/23</v>
      </c>
      <c r="I1165" s="29">
        <f>IFERROR(INDEX(JOGOS!$C$1:$P$16905,$G1165,3),"")</f>
        <v>0</v>
      </c>
      <c r="J1165" s="29">
        <f>IFERROR(INDEX(JOGOS!$C$1:$P$16905,$G1165,4),"")</f>
        <v>0</v>
      </c>
      <c r="K1165" s="32">
        <f>IFERROR(INDEX(JOGOS!$C$1:$P$16905,$G1165,5),"")</f>
        <v>0</v>
      </c>
      <c r="L1165" s="32">
        <f>IFERROR(INDEX(JOGOS!$C$1:$P$16905,$G1165,6),"")</f>
        <v>0</v>
      </c>
      <c r="M1165" s="29">
        <f>IFERROR(INDEX(JOGOS!$C$1:$P$16905,$G1165,7),"")</f>
        <v>0</v>
      </c>
      <c r="N1165" s="32">
        <f>IFERROR(INDEX(JOGOS!$C$1:$P$16905,$G1165,8),"")</f>
        <v>0</v>
      </c>
      <c r="O1165" s="32">
        <f>IFERROR(INDEX(JOGOS!$C$1:$P$16905,$G1165,9),"")</f>
        <v>0</v>
      </c>
      <c r="P1165" s="32">
        <f>IFERROR(INDEX(JOGOS!$C$1:$P$16905,$G1165,10),"")</f>
        <v>0</v>
      </c>
      <c r="Q1165" s="32">
        <f>IFERROR(INDEX(JOGOS!$C$1:$P$16905,$G1165,11),"")</f>
        <v>0</v>
      </c>
      <c r="R1165" s="32">
        <f>IFERROR(INDEX(JOGOS!$C$1:$P$16905,$G1165,12),"")</f>
        <v>0</v>
      </c>
      <c r="S1165" s="32">
        <f>IFERROR(INDEX(JOGOS!$C$1:$P$16905,$G1165,13),"")</f>
        <v>0</v>
      </c>
      <c r="T1165" s="32">
        <f t="shared" si="104"/>
        <v>0</v>
      </c>
    </row>
    <row r="1166" spans="1:20">
      <c r="A1166" t="str">
        <f>IF(Tabela3[[#This Row],[GOL CASA]]&lt;&gt;"",Tabela3[[#This Row],[TIME CASA]],"")</f>
        <v/>
      </c>
      <c r="B1166" t="str">
        <f>IF(Tabela3[[#This Row],[GOL FORA]]&lt;&gt;"",Tabela3[[#This Row],[TIME FORA]],"")</f>
        <v/>
      </c>
      <c r="C1166">
        <f t="shared" si="100"/>
        <v>0</v>
      </c>
      <c r="D1166">
        <f t="shared" si="101"/>
        <v>0</v>
      </c>
      <c r="E1166">
        <f t="shared" si="103"/>
        <v>0</v>
      </c>
      <c r="F1166" t="str">
        <f t="shared" si="102"/>
        <v/>
      </c>
      <c r="H1166" t="str">
        <f>IFERROR(INDEX(JOGOS!$C$1:$P$16905,$G1166,1),"")</f>
        <v>Eerste Divisie 22/23</v>
      </c>
      <c r="I1166" s="29">
        <f>IFERROR(INDEX(JOGOS!$C$1:$P$16905,$G1166,3),"")</f>
        <v>0</v>
      </c>
      <c r="J1166" s="29">
        <f>IFERROR(INDEX(JOGOS!$C$1:$P$16905,$G1166,4),"")</f>
        <v>0</v>
      </c>
      <c r="K1166" s="32">
        <f>IFERROR(INDEX(JOGOS!$C$1:$P$16905,$G1166,5),"")</f>
        <v>0</v>
      </c>
      <c r="L1166" s="32">
        <f>IFERROR(INDEX(JOGOS!$C$1:$P$16905,$G1166,6),"")</f>
        <v>0</v>
      </c>
      <c r="M1166" s="29">
        <f>IFERROR(INDEX(JOGOS!$C$1:$P$16905,$G1166,7),"")</f>
        <v>0</v>
      </c>
      <c r="N1166" s="32">
        <f>IFERROR(INDEX(JOGOS!$C$1:$P$16905,$G1166,8),"")</f>
        <v>0</v>
      </c>
      <c r="O1166" s="32">
        <f>IFERROR(INDEX(JOGOS!$C$1:$P$16905,$G1166,9),"")</f>
        <v>0</v>
      </c>
      <c r="P1166" s="32">
        <f>IFERROR(INDEX(JOGOS!$C$1:$P$16905,$G1166,10),"")</f>
        <v>0</v>
      </c>
      <c r="Q1166" s="32">
        <f>IFERROR(INDEX(JOGOS!$C$1:$P$16905,$G1166,11),"")</f>
        <v>0</v>
      </c>
      <c r="R1166" s="32">
        <f>IFERROR(INDEX(JOGOS!$C$1:$P$16905,$G1166,12),"")</f>
        <v>0</v>
      </c>
      <c r="S1166" s="32">
        <f>IFERROR(INDEX(JOGOS!$C$1:$P$16905,$G1166,13),"")</f>
        <v>0</v>
      </c>
      <c r="T1166" s="32">
        <f t="shared" si="104"/>
        <v>0</v>
      </c>
    </row>
    <row r="1167" spans="1:20">
      <c r="A1167" t="str">
        <f>IF(Tabela3[[#This Row],[GOL CASA]]&lt;&gt;"",Tabela3[[#This Row],[TIME CASA]],"")</f>
        <v/>
      </c>
      <c r="B1167" t="str">
        <f>IF(Tabela3[[#This Row],[GOL FORA]]&lt;&gt;"",Tabela3[[#This Row],[TIME FORA]],"")</f>
        <v/>
      </c>
      <c r="C1167">
        <f t="shared" si="100"/>
        <v>0</v>
      </c>
      <c r="D1167">
        <f t="shared" si="101"/>
        <v>0</v>
      </c>
      <c r="E1167">
        <f t="shared" si="103"/>
        <v>0</v>
      </c>
      <c r="F1167" t="str">
        <f t="shared" si="102"/>
        <v/>
      </c>
      <c r="H1167" t="str">
        <f>IFERROR(INDEX(JOGOS!$C$1:$P$16905,$G1167,1),"")</f>
        <v>Eerste Divisie 22/23</v>
      </c>
      <c r="I1167" s="29">
        <f>IFERROR(INDEX(JOGOS!$C$1:$P$16905,$G1167,3),"")</f>
        <v>0</v>
      </c>
      <c r="J1167" s="29">
        <f>IFERROR(INDEX(JOGOS!$C$1:$P$16905,$G1167,4),"")</f>
        <v>0</v>
      </c>
      <c r="K1167" s="32">
        <f>IFERROR(INDEX(JOGOS!$C$1:$P$16905,$G1167,5),"")</f>
        <v>0</v>
      </c>
      <c r="L1167" s="32">
        <f>IFERROR(INDEX(JOGOS!$C$1:$P$16905,$G1167,6),"")</f>
        <v>0</v>
      </c>
      <c r="M1167" s="29">
        <f>IFERROR(INDEX(JOGOS!$C$1:$P$16905,$G1167,7),"")</f>
        <v>0</v>
      </c>
      <c r="N1167" s="32">
        <f>IFERROR(INDEX(JOGOS!$C$1:$P$16905,$G1167,8),"")</f>
        <v>0</v>
      </c>
      <c r="O1167" s="32">
        <f>IFERROR(INDEX(JOGOS!$C$1:$P$16905,$G1167,9),"")</f>
        <v>0</v>
      </c>
      <c r="P1167" s="32">
        <f>IFERROR(INDEX(JOGOS!$C$1:$P$16905,$G1167,10),"")</f>
        <v>0</v>
      </c>
      <c r="Q1167" s="32">
        <f>IFERROR(INDEX(JOGOS!$C$1:$P$16905,$G1167,11),"")</f>
        <v>0</v>
      </c>
      <c r="R1167" s="32">
        <f>IFERROR(INDEX(JOGOS!$C$1:$P$16905,$G1167,12),"")</f>
        <v>0</v>
      </c>
      <c r="S1167" s="32">
        <f>IFERROR(INDEX(JOGOS!$C$1:$P$16905,$G1167,13),"")</f>
        <v>0</v>
      </c>
      <c r="T1167" s="32">
        <f t="shared" si="104"/>
        <v>0</v>
      </c>
    </row>
    <row r="1168" spans="1:20">
      <c r="A1168" t="str">
        <f>IF(Tabela3[[#This Row],[GOL CASA]]&lt;&gt;"",Tabela3[[#This Row],[TIME CASA]],"")</f>
        <v/>
      </c>
      <c r="B1168" t="str">
        <f>IF(Tabela3[[#This Row],[GOL FORA]]&lt;&gt;"",Tabela3[[#This Row],[TIME FORA]],"")</f>
        <v/>
      </c>
      <c r="C1168">
        <f t="shared" si="100"/>
        <v>0</v>
      </c>
      <c r="D1168">
        <f t="shared" si="101"/>
        <v>0</v>
      </c>
      <c r="E1168">
        <f t="shared" si="103"/>
        <v>0</v>
      </c>
      <c r="F1168" t="str">
        <f t="shared" si="102"/>
        <v/>
      </c>
      <c r="H1168" t="str">
        <f>IFERROR(INDEX(JOGOS!$C$1:$P$16905,$G1168,1),"")</f>
        <v>Eerste Divisie 22/23</v>
      </c>
      <c r="I1168" s="29">
        <f>IFERROR(INDEX(JOGOS!$C$1:$P$16905,$G1168,3),"")</f>
        <v>0</v>
      </c>
      <c r="J1168" s="29">
        <f>IFERROR(INDEX(JOGOS!$C$1:$P$16905,$G1168,4),"")</f>
        <v>0</v>
      </c>
      <c r="K1168" s="32">
        <f>IFERROR(INDEX(JOGOS!$C$1:$P$16905,$G1168,5),"")</f>
        <v>0</v>
      </c>
      <c r="L1168" s="32">
        <f>IFERROR(INDEX(JOGOS!$C$1:$P$16905,$G1168,6),"")</f>
        <v>0</v>
      </c>
      <c r="M1168" s="29">
        <f>IFERROR(INDEX(JOGOS!$C$1:$P$16905,$G1168,7),"")</f>
        <v>0</v>
      </c>
      <c r="N1168" s="32">
        <f>IFERROR(INDEX(JOGOS!$C$1:$P$16905,$G1168,8),"")</f>
        <v>0</v>
      </c>
      <c r="O1168" s="32">
        <f>IFERROR(INDEX(JOGOS!$C$1:$P$16905,$G1168,9),"")</f>
        <v>0</v>
      </c>
      <c r="P1168" s="32">
        <f>IFERROR(INDEX(JOGOS!$C$1:$P$16905,$G1168,10),"")</f>
        <v>0</v>
      </c>
      <c r="Q1168" s="32">
        <f>IFERROR(INDEX(JOGOS!$C$1:$P$16905,$G1168,11),"")</f>
        <v>0</v>
      </c>
      <c r="R1168" s="32">
        <f>IFERROR(INDEX(JOGOS!$C$1:$P$16905,$G1168,12),"")</f>
        <v>0</v>
      </c>
      <c r="S1168" s="32">
        <f>IFERROR(INDEX(JOGOS!$C$1:$P$16905,$G1168,13),"")</f>
        <v>0</v>
      </c>
      <c r="T1168" s="32">
        <f t="shared" si="104"/>
        <v>0</v>
      </c>
    </row>
    <row r="1169" spans="1:20">
      <c r="A1169" t="str">
        <f>IF(Tabela3[[#This Row],[GOL CASA]]&lt;&gt;"",Tabela3[[#This Row],[TIME CASA]],"")</f>
        <v/>
      </c>
      <c r="B1169" t="str">
        <f>IF(Tabela3[[#This Row],[GOL FORA]]&lt;&gt;"",Tabela3[[#This Row],[TIME FORA]],"")</f>
        <v/>
      </c>
      <c r="C1169">
        <f t="shared" si="100"/>
        <v>0</v>
      </c>
      <c r="D1169">
        <f t="shared" si="101"/>
        <v>0</v>
      </c>
      <c r="E1169">
        <f t="shared" si="103"/>
        <v>0</v>
      </c>
      <c r="F1169" t="str">
        <f t="shared" si="102"/>
        <v/>
      </c>
      <c r="H1169" t="str">
        <f>IFERROR(INDEX(JOGOS!$C$1:$P$16905,$G1169,1),"")</f>
        <v>Eerste Divisie 22/23</v>
      </c>
      <c r="I1169" s="29">
        <f>IFERROR(INDEX(JOGOS!$C$1:$P$16905,$G1169,3),"")</f>
        <v>0</v>
      </c>
      <c r="J1169" s="29">
        <f>IFERROR(INDEX(JOGOS!$C$1:$P$16905,$G1169,4),"")</f>
        <v>0</v>
      </c>
      <c r="K1169" s="32">
        <f>IFERROR(INDEX(JOGOS!$C$1:$P$16905,$G1169,5),"")</f>
        <v>0</v>
      </c>
      <c r="L1169" s="32">
        <f>IFERROR(INDEX(JOGOS!$C$1:$P$16905,$G1169,6),"")</f>
        <v>0</v>
      </c>
      <c r="M1169" s="29">
        <f>IFERROR(INDEX(JOGOS!$C$1:$P$16905,$G1169,7),"")</f>
        <v>0</v>
      </c>
      <c r="N1169" s="32">
        <f>IFERROR(INDEX(JOGOS!$C$1:$P$16905,$G1169,8),"")</f>
        <v>0</v>
      </c>
      <c r="O1169" s="32">
        <f>IFERROR(INDEX(JOGOS!$C$1:$P$16905,$G1169,9),"")</f>
        <v>0</v>
      </c>
      <c r="P1169" s="32">
        <f>IFERROR(INDEX(JOGOS!$C$1:$P$16905,$G1169,10),"")</f>
        <v>0</v>
      </c>
      <c r="Q1169" s="32">
        <f>IFERROR(INDEX(JOGOS!$C$1:$P$16905,$G1169,11),"")</f>
        <v>0</v>
      </c>
      <c r="R1169" s="32">
        <f>IFERROR(INDEX(JOGOS!$C$1:$P$16905,$G1169,12),"")</f>
        <v>0</v>
      </c>
      <c r="S1169" s="32">
        <f>IFERROR(INDEX(JOGOS!$C$1:$P$16905,$G1169,13),"")</f>
        <v>0</v>
      </c>
      <c r="T1169" s="32">
        <f t="shared" si="104"/>
        <v>0</v>
      </c>
    </row>
    <row r="1170" spans="1:20">
      <c r="A1170" t="str">
        <f>IF(Tabela3[[#This Row],[GOL CASA]]&lt;&gt;"",Tabela3[[#This Row],[TIME CASA]],"")</f>
        <v/>
      </c>
      <c r="B1170" t="str">
        <f>IF(Tabela3[[#This Row],[GOL FORA]]&lt;&gt;"",Tabela3[[#This Row],[TIME FORA]],"")</f>
        <v/>
      </c>
      <c r="C1170">
        <f t="shared" si="100"/>
        <v>0</v>
      </c>
      <c r="D1170">
        <f t="shared" si="101"/>
        <v>0</v>
      </c>
      <c r="E1170">
        <f t="shared" si="103"/>
        <v>0</v>
      </c>
      <c r="F1170" t="str">
        <f t="shared" si="102"/>
        <v/>
      </c>
      <c r="H1170" t="str">
        <f>IFERROR(INDEX(JOGOS!$C$1:$P$16905,$G1170,1),"")</f>
        <v>Eerste Divisie 22/23</v>
      </c>
      <c r="I1170" s="29">
        <f>IFERROR(INDEX(JOGOS!$C$1:$P$16905,$G1170,3),"")</f>
        <v>0</v>
      </c>
      <c r="J1170" s="29">
        <f>IFERROR(INDEX(JOGOS!$C$1:$P$16905,$G1170,4),"")</f>
        <v>0</v>
      </c>
      <c r="K1170" s="32">
        <f>IFERROR(INDEX(JOGOS!$C$1:$P$16905,$G1170,5),"")</f>
        <v>0</v>
      </c>
      <c r="L1170" s="32">
        <f>IFERROR(INDEX(JOGOS!$C$1:$P$16905,$G1170,6),"")</f>
        <v>0</v>
      </c>
      <c r="M1170" s="29">
        <f>IFERROR(INDEX(JOGOS!$C$1:$P$16905,$G1170,7),"")</f>
        <v>0</v>
      </c>
      <c r="N1170" s="32">
        <f>IFERROR(INDEX(JOGOS!$C$1:$P$16905,$G1170,8),"")</f>
        <v>0</v>
      </c>
      <c r="O1170" s="32">
        <f>IFERROR(INDEX(JOGOS!$C$1:$P$16905,$G1170,9),"")</f>
        <v>0</v>
      </c>
      <c r="P1170" s="32">
        <f>IFERROR(INDEX(JOGOS!$C$1:$P$16905,$G1170,10),"")</f>
        <v>0</v>
      </c>
      <c r="Q1170" s="32">
        <f>IFERROR(INDEX(JOGOS!$C$1:$P$16905,$G1170,11),"")</f>
        <v>0</v>
      </c>
      <c r="R1170" s="32">
        <f>IFERROR(INDEX(JOGOS!$C$1:$P$16905,$G1170,12),"")</f>
        <v>0</v>
      </c>
      <c r="S1170" s="32">
        <f>IFERROR(INDEX(JOGOS!$C$1:$P$16905,$G1170,13),"")</f>
        <v>0</v>
      </c>
      <c r="T1170" s="32">
        <f t="shared" si="104"/>
        <v>0</v>
      </c>
    </row>
    <row r="1171" spans="1:20">
      <c r="A1171" t="str">
        <f>IF(Tabela3[[#This Row],[GOL CASA]]&lt;&gt;"",Tabela3[[#This Row],[TIME CASA]],"")</f>
        <v/>
      </c>
      <c r="B1171" t="str">
        <f>IF(Tabela3[[#This Row],[GOL FORA]]&lt;&gt;"",Tabela3[[#This Row],[TIME FORA]],"")</f>
        <v/>
      </c>
      <c r="C1171">
        <f t="shared" si="100"/>
        <v>0</v>
      </c>
      <c r="D1171">
        <f t="shared" si="101"/>
        <v>0</v>
      </c>
      <c r="E1171">
        <f t="shared" si="103"/>
        <v>0</v>
      </c>
      <c r="F1171" t="str">
        <f t="shared" si="102"/>
        <v/>
      </c>
      <c r="H1171" t="str">
        <f>IFERROR(INDEX(JOGOS!$C$1:$P$16905,$G1171,1),"")</f>
        <v>Eerste Divisie 22/23</v>
      </c>
      <c r="I1171" s="29">
        <f>IFERROR(INDEX(JOGOS!$C$1:$P$16905,$G1171,3),"")</f>
        <v>0</v>
      </c>
      <c r="J1171" s="29">
        <f>IFERROR(INDEX(JOGOS!$C$1:$P$16905,$G1171,4),"")</f>
        <v>0</v>
      </c>
      <c r="K1171" s="32">
        <f>IFERROR(INDEX(JOGOS!$C$1:$P$16905,$G1171,5),"")</f>
        <v>0</v>
      </c>
      <c r="L1171" s="32">
        <f>IFERROR(INDEX(JOGOS!$C$1:$P$16905,$G1171,6),"")</f>
        <v>0</v>
      </c>
      <c r="M1171" s="29">
        <f>IFERROR(INDEX(JOGOS!$C$1:$P$16905,$G1171,7),"")</f>
        <v>0</v>
      </c>
      <c r="N1171" s="32">
        <f>IFERROR(INDEX(JOGOS!$C$1:$P$16905,$G1171,8),"")</f>
        <v>0</v>
      </c>
      <c r="O1171" s="32">
        <f>IFERROR(INDEX(JOGOS!$C$1:$P$16905,$G1171,9),"")</f>
        <v>0</v>
      </c>
      <c r="P1171" s="32">
        <f>IFERROR(INDEX(JOGOS!$C$1:$P$16905,$G1171,10),"")</f>
        <v>0</v>
      </c>
      <c r="Q1171" s="32">
        <f>IFERROR(INDEX(JOGOS!$C$1:$P$16905,$G1171,11),"")</f>
        <v>0</v>
      </c>
      <c r="R1171" s="32">
        <f>IFERROR(INDEX(JOGOS!$C$1:$P$16905,$G1171,12),"")</f>
        <v>0</v>
      </c>
      <c r="S1171" s="32">
        <f>IFERROR(INDEX(JOGOS!$C$1:$P$16905,$G1171,13),"")</f>
        <v>0</v>
      </c>
      <c r="T1171" s="32">
        <f t="shared" si="104"/>
        <v>0</v>
      </c>
    </row>
    <row r="1172" spans="1:20">
      <c r="A1172" t="str">
        <f>IF(Tabela3[[#This Row],[GOL CASA]]&lt;&gt;"",Tabela3[[#This Row],[TIME CASA]],"")</f>
        <v/>
      </c>
      <c r="B1172" t="str">
        <f>IF(Tabela3[[#This Row],[GOL FORA]]&lt;&gt;"",Tabela3[[#This Row],[TIME FORA]],"")</f>
        <v/>
      </c>
      <c r="C1172">
        <f t="shared" si="100"/>
        <v>0</v>
      </c>
      <c r="D1172">
        <f t="shared" si="101"/>
        <v>0</v>
      </c>
      <c r="E1172">
        <f t="shared" si="103"/>
        <v>0</v>
      </c>
      <c r="F1172" t="str">
        <f t="shared" si="102"/>
        <v/>
      </c>
      <c r="H1172" t="str">
        <f>IFERROR(INDEX(JOGOS!$C$1:$P$16905,$G1172,1),"")</f>
        <v>Eerste Divisie 22/23</v>
      </c>
      <c r="I1172" s="29">
        <f>IFERROR(INDEX(JOGOS!$C$1:$P$16905,$G1172,3),"")</f>
        <v>0</v>
      </c>
      <c r="J1172" s="29">
        <f>IFERROR(INDEX(JOGOS!$C$1:$P$16905,$G1172,4),"")</f>
        <v>0</v>
      </c>
      <c r="K1172" s="32">
        <f>IFERROR(INDEX(JOGOS!$C$1:$P$16905,$G1172,5),"")</f>
        <v>0</v>
      </c>
      <c r="L1172" s="32">
        <f>IFERROR(INDEX(JOGOS!$C$1:$P$16905,$G1172,6),"")</f>
        <v>0</v>
      </c>
      <c r="M1172" s="29">
        <f>IFERROR(INDEX(JOGOS!$C$1:$P$16905,$G1172,7),"")</f>
        <v>0</v>
      </c>
      <c r="N1172" s="32">
        <f>IFERROR(INDEX(JOGOS!$C$1:$P$16905,$G1172,8),"")</f>
        <v>0</v>
      </c>
      <c r="O1172" s="32">
        <f>IFERROR(INDEX(JOGOS!$C$1:$P$16905,$G1172,9),"")</f>
        <v>0</v>
      </c>
      <c r="P1172" s="32">
        <f>IFERROR(INDEX(JOGOS!$C$1:$P$16905,$G1172,10),"")</f>
        <v>0</v>
      </c>
      <c r="Q1172" s="32">
        <f>IFERROR(INDEX(JOGOS!$C$1:$P$16905,$G1172,11),"")</f>
        <v>0</v>
      </c>
      <c r="R1172" s="32">
        <f>IFERROR(INDEX(JOGOS!$C$1:$P$16905,$G1172,12),"")</f>
        <v>0</v>
      </c>
      <c r="S1172" s="32">
        <f>IFERROR(INDEX(JOGOS!$C$1:$P$16905,$G1172,13),"")</f>
        <v>0</v>
      </c>
      <c r="T1172" s="32">
        <f t="shared" si="104"/>
        <v>0</v>
      </c>
    </row>
    <row r="1173" spans="1:20">
      <c r="A1173" t="str">
        <f>IF(Tabela3[[#This Row],[GOL CASA]]&lt;&gt;"",Tabela3[[#This Row],[TIME CASA]],"")</f>
        <v/>
      </c>
      <c r="B1173" t="str">
        <f>IF(Tabela3[[#This Row],[GOL FORA]]&lt;&gt;"",Tabela3[[#This Row],[TIME FORA]],"")</f>
        <v/>
      </c>
      <c r="C1173">
        <f t="shared" si="100"/>
        <v>0</v>
      </c>
      <c r="D1173">
        <f t="shared" si="101"/>
        <v>0</v>
      </c>
      <c r="E1173">
        <f t="shared" si="103"/>
        <v>0</v>
      </c>
      <c r="F1173" t="str">
        <f t="shared" si="102"/>
        <v/>
      </c>
      <c r="H1173" t="str">
        <f>IFERROR(INDEX(JOGOS!$C$1:$P$16905,$G1173,1),"")</f>
        <v>Eerste Divisie 22/23</v>
      </c>
      <c r="I1173" s="29">
        <f>IFERROR(INDEX(JOGOS!$C$1:$P$16905,$G1173,3),"")</f>
        <v>0</v>
      </c>
      <c r="J1173" s="29">
        <f>IFERROR(INDEX(JOGOS!$C$1:$P$16905,$G1173,4),"")</f>
        <v>0</v>
      </c>
      <c r="K1173" s="32">
        <f>IFERROR(INDEX(JOGOS!$C$1:$P$16905,$G1173,5),"")</f>
        <v>0</v>
      </c>
      <c r="L1173" s="32">
        <f>IFERROR(INDEX(JOGOS!$C$1:$P$16905,$G1173,6),"")</f>
        <v>0</v>
      </c>
      <c r="M1173" s="29">
        <f>IFERROR(INDEX(JOGOS!$C$1:$P$16905,$G1173,7),"")</f>
        <v>0</v>
      </c>
      <c r="N1173" s="32">
        <f>IFERROR(INDEX(JOGOS!$C$1:$P$16905,$G1173,8),"")</f>
        <v>0</v>
      </c>
      <c r="O1173" s="32">
        <f>IFERROR(INDEX(JOGOS!$C$1:$P$16905,$G1173,9),"")</f>
        <v>0</v>
      </c>
      <c r="P1173" s="32">
        <f>IFERROR(INDEX(JOGOS!$C$1:$P$16905,$G1173,10),"")</f>
        <v>0</v>
      </c>
      <c r="Q1173" s="32">
        <f>IFERROR(INDEX(JOGOS!$C$1:$P$16905,$G1173,11),"")</f>
        <v>0</v>
      </c>
      <c r="R1173" s="32">
        <f>IFERROR(INDEX(JOGOS!$C$1:$P$16905,$G1173,12),"")</f>
        <v>0</v>
      </c>
      <c r="S1173" s="32">
        <f>IFERROR(INDEX(JOGOS!$C$1:$P$16905,$G1173,13),"")</f>
        <v>0</v>
      </c>
      <c r="T1173" s="32">
        <f t="shared" si="104"/>
        <v>0</v>
      </c>
    </row>
    <row r="1174" spans="1:20">
      <c r="A1174" t="str">
        <f>IF(Tabela3[[#This Row],[GOL CASA]]&lt;&gt;"",Tabela3[[#This Row],[TIME CASA]],"")</f>
        <v/>
      </c>
      <c r="B1174" t="str">
        <f>IF(Tabela3[[#This Row],[GOL FORA]]&lt;&gt;"",Tabela3[[#This Row],[TIME FORA]],"")</f>
        <v/>
      </c>
      <c r="C1174">
        <f t="shared" si="100"/>
        <v>0</v>
      </c>
      <c r="D1174">
        <f t="shared" si="101"/>
        <v>0</v>
      </c>
      <c r="E1174">
        <f t="shared" si="103"/>
        <v>0</v>
      </c>
      <c r="F1174" t="str">
        <f t="shared" si="102"/>
        <v/>
      </c>
      <c r="H1174" t="str">
        <f>IFERROR(INDEX(JOGOS!$C$1:$P$16905,$G1174,1),"")</f>
        <v>Eerste Divisie 22/23</v>
      </c>
      <c r="I1174" s="29">
        <f>IFERROR(INDEX(JOGOS!$C$1:$P$16905,$G1174,3),"")</f>
        <v>0</v>
      </c>
      <c r="J1174" s="29">
        <f>IFERROR(INDEX(JOGOS!$C$1:$P$16905,$G1174,4),"")</f>
        <v>0</v>
      </c>
      <c r="K1174" s="32">
        <f>IFERROR(INDEX(JOGOS!$C$1:$P$16905,$G1174,5),"")</f>
        <v>0</v>
      </c>
      <c r="L1174" s="32">
        <f>IFERROR(INDEX(JOGOS!$C$1:$P$16905,$G1174,6),"")</f>
        <v>0</v>
      </c>
      <c r="M1174" s="29">
        <f>IFERROR(INDEX(JOGOS!$C$1:$P$16905,$G1174,7),"")</f>
        <v>0</v>
      </c>
      <c r="N1174" s="32">
        <f>IFERROR(INDEX(JOGOS!$C$1:$P$16905,$G1174,8),"")</f>
        <v>0</v>
      </c>
      <c r="O1174" s="32">
        <f>IFERROR(INDEX(JOGOS!$C$1:$P$16905,$G1174,9),"")</f>
        <v>0</v>
      </c>
      <c r="P1174" s="32">
        <f>IFERROR(INDEX(JOGOS!$C$1:$P$16905,$G1174,10),"")</f>
        <v>0</v>
      </c>
      <c r="Q1174" s="32">
        <f>IFERROR(INDEX(JOGOS!$C$1:$P$16905,$G1174,11),"")</f>
        <v>0</v>
      </c>
      <c r="R1174" s="32">
        <f>IFERROR(INDEX(JOGOS!$C$1:$P$16905,$G1174,12),"")</f>
        <v>0</v>
      </c>
      <c r="S1174" s="32">
        <f>IFERROR(INDEX(JOGOS!$C$1:$P$16905,$G1174,13),"")</f>
        <v>0</v>
      </c>
      <c r="T1174" s="32">
        <f t="shared" si="104"/>
        <v>0</v>
      </c>
    </row>
    <row r="1175" spans="1:20">
      <c r="A1175" t="str">
        <f>IF(Tabela3[[#This Row],[GOL CASA]]&lt;&gt;"",Tabela3[[#This Row],[TIME CASA]],"")</f>
        <v/>
      </c>
      <c r="B1175" t="str">
        <f>IF(Tabela3[[#This Row],[GOL FORA]]&lt;&gt;"",Tabela3[[#This Row],[TIME FORA]],"")</f>
        <v/>
      </c>
      <c r="C1175">
        <f t="shared" si="100"/>
        <v>0</v>
      </c>
      <c r="D1175">
        <f t="shared" si="101"/>
        <v>0</v>
      </c>
      <c r="E1175">
        <f t="shared" si="103"/>
        <v>0</v>
      </c>
      <c r="F1175" t="str">
        <f t="shared" si="102"/>
        <v/>
      </c>
      <c r="H1175" t="str">
        <f>IFERROR(INDEX(JOGOS!$C$1:$P$16905,$G1175,1),"")</f>
        <v>Eerste Divisie 22/23</v>
      </c>
      <c r="I1175" s="29">
        <f>IFERROR(INDEX(JOGOS!$C$1:$P$16905,$G1175,3),"")</f>
        <v>0</v>
      </c>
      <c r="J1175" s="29">
        <f>IFERROR(INDEX(JOGOS!$C$1:$P$16905,$G1175,4),"")</f>
        <v>0</v>
      </c>
      <c r="K1175" s="32">
        <f>IFERROR(INDEX(JOGOS!$C$1:$P$16905,$G1175,5),"")</f>
        <v>0</v>
      </c>
      <c r="L1175" s="32">
        <f>IFERROR(INDEX(JOGOS!$C$1:$P$16905,$G1175,6),"")</f>
        <v>0</v>
      </c>
      <c r="M1175" s="29">
        <f>IFERROR(INDEX(JOGOS!$C$1:$P$16905,$G1175,7),"")</f>
        <v>0</v>
      </c>
      <c r="N1175" s="32">
        <f>IFERROR(INDEX(JOGOS!$C$1:$P$16905,$G1175,8),"")</f>
        <v>0</v>
      </c>
      <c r="O1175" s="32">
        <f>IFERROR(INDEX(JOGOS!$C$1:$P$16905,$G1175,9),"")</f>
        <v>0</v>
      </c>
      <c r="P1175" s="32">
        <f>IFERROR(INDEX(JOGOS!$C$1:$P$16905,$G1175,10),"")</f>
        <v>0</v>
      </c>
      <c r="Q1175" s="32">
        <f>IFERROR(INDEX(JOGOS!$C$1:$P$16905,$G1175,11),"")</f>
        <v>0</v>
      </c>
      <c r="R1175" s="32">
        <f>IFERROR(INDEX(JOGOS!$C$1:$P$16905,$G1175,12),"")</f>
        <v>0</v>
      </c>
      <c r="S1175" s="32">
        <f>IFERROR(INDEX(JOGOS!$C$1:$P$16905,$G1175,13),"")</f>
        <v>0</v>
      </c>
      <c r="T1175" s="32">
        <f t="shared" si="104"/>
        <v>0</v>
      </c>
    </row>
    <row r="1176" spans="1:20">
      <c r="A1176" t="str">
        <f>IF(Tabela3[[#This Row],[GOL CASA]]&lt;&gt;"",Tabela3[[#This Row],[TIME CASA]],"")</f>
        <v/>
      </c>
      <c r="B1176" t="str">
        <f>IF(Tabela3[[#This Row],[GOL FORA]]&lt;&gt;"",Tabela3[[#This Row],[TIME FORA]],"")</f>
        <v/>
      </c>
      <c r="C1176">
        <f t="shared" si="100"/>
        <v>0</v>
      </c>
      <c r="D1176">
        <f t="shared" si="101"/>
        <v>0</v>
      </c>
      <c r="E1176">
        <f t="shared" si="103"/>
        <v>0</v>
      </c>
      <c r="F1176" t="str">
        <f t="shared" si="102"/>
        <v/>
      </c>
      <c r="H1176" t="str">
        <f>IFERROR(INDEX(JOGOS!$C$1:$P$16905,$G1176,1),"")</f>
        <v>Eerste Divisie 22/23</v>
      </c>
      <c r="I1176" s="29">
        <f>IFERROR(INDEX(JOGOS!$C$1:$P$16905,$G1176,3),"")</f>
        <v>0</v>
      </c>
      <c r="J1176" s="29">
        <f>IFERROR(INDEX(JOGOS!$C$1:$P$16905,$G1176,4),"")</f>
        <v>0</v>
      </c>
      <c r="K1176" s="32">
        <f>IFERROR(INDEX(JOGOS!$C$1:$P$16905,$G1176,5),"")</f>
        <v>0</v>
      </c>
      <c r="L1176" s="32">
        <f>IFERROR(INDEX(JOGOS!$C$1:$P$16905,$G1176,6),"")</f>
        <v>0</v>
      </c>
      <c r="M1176" s="29">
        <f>IFERROR(INDEX(JOGOS!$C$1:$P$16905,$G1176,7),"")</f>
        <v>0</v>
      </c>
      <c r="N1176" s="32">
        <f>IFERROR(INDEX(JOGOS!$C$1:$P$16905,$G1176,8),"")</f>
        <v>0</v>
      </c>
      <c r="O1176" s="32">
        <f>IFERROR(INDEX(JOGOS!$C$1:$P$16905,$G1176,9),"")</f>
        <v>0</v>
      </c>
      <c r="P1176" s="32">
        <f>IFERROR(INDEX(JOGOS!$C$1:$P$16905,$G1176,10),"")</f>
        <v>0</v>
      </c>
      <c r="Q1176" s="32">
        <f>IFERROR(INDEX(JOGOS!$C$1:$P$16905,$G1176,11),"")</f>
        <v>0</v>
      </c>
      <c r="R1176" s="32">
        <f>IFERROR(INDEX(JOGOS!$C$1:$P$16905,$G1176,12),"")</f>
        <v>0</v>
      </c>
      <c r="S1176" s="32">
        <f>IFERROR(INDEX(JOGOS!$C$1:$P$16905,$G1176,13),"")</f>
        <v>0</v>
      </c>
      <c r="T1176" s="32">
        <f t="shared" si="104"/>
        <v>0</v>
      </c>
    </row>
    <row r="1177" spans="1:20">
      <c r="A1177" t="str">
        <f>IF(Tabela3[[#This Row],[GOL CASA]]&lt;&gt;"",Tabela3[[#This Row],[TIME CASA]],"")</f>
        <v/>
      </c>
      <c r="B1177" t="str">
        <f>IF(Tabela3[[#This Row],[GOL FORA]]&lt;&gt;"",Tabela3[[#This Row],[TIME FORA]],"")</f>
        <v/>
      </c>
      <c r="C1177">
        <f t="shared" si="100"/>
        <v>0</v>
      </c>
      <c r="D1177">
        <f t="shared" si="101"/>
        <v>0</v>
      </c>
      <c r="E1177">
        <f t="shared" si="103"/>
        <v>0</v>
      </c>
      <c r="F1177" t="str">
        <f t="shared" si="102"/>
        <v/>
      </c>
      <c r="H1177" t="str">
        <f>IFERROR(INDEX(JOGOS!$C$1:$P$16905,$G1177,1),"")</f>
        <v>Eerste Divisie 22/23</v>
      </c>
      <c r="I1177" s="29">
        <f>IFERROR(INDEX(JOGOS!$C$1:$P$16905,$G1177,3),"")</f>
        <v>0</v>
      </c>
      <c r="J1177" s="29">
        <f>IFERROR(INDEX(JOGOS!$C$1:$P$16905,$G1177,4),"")</f>
        <v>0</v>
      </c>
      <c r="K1177" s="32">
        <f>IFERROR(INDEX(JOGOS!$C$1:$P$16905,$G1177,5),"")</f>
        <v>0</v>
      </c>
      <c r="L1177" s="32">
        <f>IFERROR(INDEX(JOGOS!$C$1:$P$16905,$G1177,6),"")</f>
        <v>0</v>
      </c>
      <c r="M1177" s="29">
        <f>IFERROR(INDEX(JOGOS!$C$1:$P$16905,$G1177,7),"")</f>
        <v>0</v>
      </c>
      <c r="N1177" s="32">
        <f>IFERROR(INDEX(JOGOS!$C$1:$P$16905,$G1177,8),"")</f>
        <v>0</v>
      </c>
      <c r="O1177" s="32">
        <f>IFERROR(INDEX(JOGOS!$C$1:$P$16905,$G1177,9),"")</f>
        <v>0</v>
      </c>
      <c r="P1177" s="32">
        <f>IFERROR(INDEX(JOGOS!$C$1:$P$16905,$G1177,10),"")</f>
        <v>0</v>
      </c>
      <c r="Q1177" s="32">
        <f>IFERROR(INDEX(JOGOS!$C$1:$P$16905,$G1177,11),"")</f>
        <v>0</v>
      </c>
      <c r="R1177" s="32">
        <f>IFERROR(INDEX(JOGOS!$C$1:$P$16905,$G1177,12),"")</f>
        <v>0</v>
      </c>
      <c r="S1177" s="32">
        <f>IFERROR(INDEX(JOGOS!$C$1:$P$16905,$G1177,13),"")</f>
        <v>0</v>
      </c>
      <c r="T1177" s="32">
        <f t="shared" si="104"/>
        <v>0</v>
      </c>
    </row>
    <row r="1178" spans="1:20">
      <c r="A1178" t="str">
        <f>IF(Tabela3[[#This Row],[GOL CASA]]&lt;&gt;"",Tabela3[[#This Row],[TIME CASA]],"")</f>
        <v/>
      </c>
      <c r="B1178" t="str">
        <f>IF(Tabela3[[#This Row],[GOL FORA]]&lt;&gt;"",Tabela3[[#This Row],[TIME FORA]],"")</f>
        <v/>
      </c>
      <c r="C1178">
        <f t="shared" si="100"/>
        <v>0</v>
      </c>
      <c r="D1178">
        <f t="shared" si="101"/>
        <v>0</v>
      </c>
      <c r="E1178">
        <f t="shared" si="103"/>
        <v>0</v>
      </c>
      <c r="F1178" t="str">
        <f t="shared" si="102"/>
        <v/>
      </c>
      <c r="H1178" t="str">
        <f>IFERROR(INDEX(JOGOS!$C$1:$P$16905,$G1178,1),"")</f>
        <v>Eerste Divisie 22/23</v>
      </c>
      <c r="I1178" s="29">
        <f>IFERROR(INDEX(JOGOS!$C$1:$P$16905,$G1178,3),"")</f>
        <v>0</v>
      </c>
      <c r="J1178" s="29">
        <f>IFERROR(INDEX(JOGOS!$C$1:$P$16905,$G1178,4),"")</f>
        <v>0</v>
      </c>
      <c r="K1178" s="32">
        <f>IFERROR(INDEX(JOGOS!$C$1:$P$16905,$G1178,5),"")</f>
        <v>0</v>
      </c>
      <c r="L1178" s="32">
        <f>IFERROR(INDEX(JOGOS!$C$1:$P$16905,$G1178,6),"")</f>
        <v>0</v>
      </c>
      <c r="M1178" s="29">
        <f>IFERROR(INDEX(JOGOS!$C$1:$P$16905,$G1178,7),"")</f>
        <v>0</v>
      </c>
      <c r="N1178" s="32">
        <f>IFERROR(INDEX(JOGOS!$C$1:$P$16905,$G1178,8),"")</f>
        <v>0</v>
      </c>
      <c r="O1178" s="32">
        <f>IFERROR(INDEX(JOGOS!$C$1:$P$16905,$G1178,9),"")</f>
        <v>0</v>
      </c>
      <c r="P1178" s="32">
        <f>IFERROR(INDEX(JOGOS!$C$1:$P$16905,$G1178,10),"")</f>
        <v>0</v>
      </c>
      <c r="Q1178" s="32">
        <f>IFERROR(INDEX(JOGOS!$C$1:$P$16905,$G1178,11),"")</f>
        <v>0</v>
      </c>
      <c r="R1178" s="32">
        <f>IFERROR(INDEX(JOGOS!$C$1:$P$16905,$G1178,12),"")</f>
        <v>0</v>
      </c>
      <c r="S1178" s="32">
        <f>IFERROR(INDEX(JOGOS!$C$1:$P$16905,$G1178,13),"")</f>
        <v>0</v>
      </c>
      <c r="T1178" s="32">
        <f t="shared" si="104"/>
        <v>0</v>
      </c>
    </row>
    <row r="1179" spans="1:20">
      <c r="A1179" t="str">
        <f>IF(Tabela3[[#This Row],[GOL CASA]]&lt;&gt;"",Tabela3[[#This Row],[TIME CASA]],"")</f>
        <v/>
      </c>
      <c r="B1179" t="str">
        <f>IF(Tabela3[[#This Row],[GOL FORA]]&lt;&gt;"",Tabela3[[#This Row],[TIME FORA]],"")</f>
        <v/>
      </c>
      <c r="C1179">
        <f t="shared" si="100"/>
        <v>0</v>
      </c>
      <c r="D1179">
        <f t="shared" si="101"/>
        <v>0</v>
      </c>
      <c r="E1179">
        <f t="shared" si="103"/>
        <v>0</v>
      </c>
      <c r="F1179" t="str">
        <f t="shared" si="102"/>
        <v/>
      </c>
      <c r="H1179" t="str">
        <f>IFERROR(INDEX(JOGOS!$C$1:$P$16905,$G1179,1),"")</f>
        <v>Eerste Divisie 22/23</v>
      </c>
      <c r="I1179" s="29">
        <f>IFERROR(INDEX(JOGOS!$C$1:$P$16905,$G1179,3),"")</f>
        <v>0</v>
      </c>
      <c r="J1179" s="29">
        <f>IFERROR(INDEX(JOGOS!$C$1:$P$16905,$G1179,4),"")</f>
        <v>0</v>
      </c>
      <c r="K1179" s="32">
        <f>IFERROR(INDEX(JOGOS!$C$1:$P$16905,$G1179,5),"")</f>
        <v>0</v>
      </c>
      <c r="L1179" s="32">
        <f>IFERROR(INDEX(JOGOS!$C$1:$P$16905,$G1179,6),"")</f>
        <v>0</v>
      </c>
      <c r="M1179" s="29">
        <f>IFERROR(INDEX(JOGOS!$C$1:$P$16905,$G1179,7),"")</f>
        <v>0</v>
      </c>
      <c r="N1179" s="32">
        <f>IFERROR(INDEX(JOGOS!$C$1:$P$16905,$G1179,8),"")</f>
        <v>0</v>
      </c>
      <c r="O1179" s="32">
        <f>IFERROR(INDEX(JOGOS!$C$1:$P$16905,$G1179,9),"")</f>
        <v>0</v>
      </c>
      <c r="P1179" s="32">
        <f>IFERROR(INDEX(JOGOS!$C$1:$P$16905,$G1179,10),"")</f>
        <v>0</v>
      </c>
      <c r="Q1179" s="32">
        <f>IFERROR(INDEX(JOGOS!$C$1:$P$16905,$G1179,11),"")</f>
        <v>0</v>
      </c>
      <c r="R1179" s="32">
        <f>IFERROR(INDEX(JOGOS!$C$1:$P$16905,$G1179,12),"")</f>
        <v>0</v>
      </c>
      <c r="S1179" s="32">
        <f>IFERROR(INDEX(JOGOS!$C$1:$P$16905,$G1179,13),"")</f>
        <v>0</v>
      </c>
      <c r="T1179" s="32">
        <f t="shared" si="104"/>
        <v>0</v>
      </c>
    </row>
    <row r="1180" spans="1:20">
      <c r="A1180" t="str">
        <f>IF(Tabela3[[#This Row],[GOL CASA]]&lt;&gt;"",Tabela3[[#This Row],[TIME CASA]],"")</f>
        <v/>
      </c>
      <c r="B1180" t="str">
        <f>IF(Tabela3[[#This Row],[GOL FORA]]&lt;&gt;"",Tabela3[[#This Row],[TIME FORA]],"")</f>
        <v/>
      </c>
      <c r="C1180">
        <f t="shared" si="100"/>
        <v>0</v>
      </c>
      <c r="D1180">
        <f t="shared" si="101"/>
        <v>0</v>
      </c>
      <c r="E1180">
        <f t="shared" si="103"/>
        <v>0</v>
      </c>
      <c r="F1180" t="str">
        <f t="shared" si="102"/>
        <v/>
      </c>
      <c r="H1180" t="str">
        <f>IFERROR(INDEX(JOGOS!$C$1:$P$16905,$G1180,1),"")</f>
        <v>Eerste Divisie 22/23</v>
      </c>
      <c r="I1180" s="29">
        <f>IFERROR(INDEX(JOGOS!$C$1:$P$16905,$G1180,3),"")</f>
        <v>0</v>
      </c>
      <c r="J1180" s="29">
        <f>IFERROR(INDEX(JOGOS!$C$1:$P$16905,$G1180,4),"")</f>
        <v>0</v>
      </c>
      <c r="K1180" s="32">
        <f>IFERROR(INDEX(JOGOS!$C$1:$P$16905,$G1180,5),"")</f>
        <v>0</v>
      </c>
      <c r="L1180" s="32">
        <f>IFERROR(INDEX(JOGOS!$C$1:$P$16905,$G1180,6),"")</f>
        <v>0</v>
      </c>
      <c r="M1180" s="29">
        <f>IFERROR(INDEX(JOGOS!$C$1:$P$16905,$G1180,7),"")</f>
        <v>0</v>
      </c>
      <c r="N1180" s="32">
        <f>IFERROR(INDEX(JOGOS!$C$1:$P$16905,$G1180,8),"")</f>
        <v>0</v>
      </c>
      <c r="O1180" s="32">
        <f>IFERROR(INDEX(JOGOS!$C$1:$P$16905,$G1180,9),"")</f>
        <v>0</v>
      </c>
      <c r="P1180" s="32">
        <f>IFERROR(INDEX(JOGOS!$C$1:$P$16905,$G1180,10),"")</f>
        <v>0</v>
      </c>
      <c r="Q1180" s="32">
        <f>IFERROR(INDEX(JOGOS!$C$1:$P$16905,$G1180,11),"")</f>
        <v>0</v>
      </c>
      <c r="R1180" s="32">
        <f>IFERROR(INDEX(JOGOS!$C$1:$P$16905,$G1180,12),"")</f>
        <v>0</v>
      </c>
      <c r="S1180" s="32">
        <f>IFERROR(INDEX(JOGOS!$C$1:$P$16905,$G1180,13),"")</f>
        <v>0</v>
      </c>
      <c r="T1180" s="32">
        <f t="shared" si="104"/>
        <v>0</v>
      </c>
    </row>
    <row r="1181" spans="1:20">
      <c r="A1181" t="str">
        <f>IF(Tabela3[[#This Row],[GOL CASA]]&lt;&gt;"",Tabela3[[#This Row],[TIME CASA]],"")</f>
        <v/>
      </c>
      <c r="B1181" t="str">
        <f>IF(Tabela3[[#This Row],[GOL FORA]]&lt;&gt;"",Tabela3[[#This Row],[TIME FORA]],"")</f>
        <v/>
      </c>
      <c r="C1181">
        <f t="shared" si="100"/>
        <v>0</v>
      </c>
      <c r="D1181">
        <f t="shared" si="101"/>
        <v>0</v>
      </c>
      <c r="E1181">
        <f t="shared" si="103"/>
        <v>0</v>
      </c>
      <c r="F1181" t="str">
        <f t="shared" si="102"/>
        <v/>
      </c>
      <c r="H1181" t="str">
        <f>IFERROR(INDEX(JOGOS!$C$1:$P$16905,$G1181,1),"")</f>
        <v>Eerste Divisie 22/23</v>
      </c>
      <c r="I1181" s="29">
        <f>IFERROR(INDEX(JOGOS!$C$1:$P$16905,$G1181,3),"")</f>
        <v>0</v>
      </c>
      <c r="J1181" s="29">
        <f>IFERROR(INDEX(JOGOS!$C$1:$P$16905,$G1181,4),"")</f>
        <v>0</v>
      </c>
      <c r="K1181" s="32">
        <f>IFERROR(INDEX(JOGOS!$C$1:$P$16905,$G1181,5),"")</f>
        <v>0</v>
      </c>
      <c r="L1181" s="32">
        <f>IFERROR(INDEX(JOGOS!$C$1:$P$16905,$G1181,6),"")</f>
        <v>0</v>
      </c>
      <c r="M1181" s="29">
        <f>IFERROR(INDEX(JOGOS!$C$1:$P$16905,$G1181,7),"")</f>
        <v>0</v>
      </c>
      <c r="N1181" s="32">
        <f>IFERROR(INDEX(JOGOS!$C$1:$P$16905,$G1181,8),"")</f>
        <v>0</v>
      </c>
      <c r="O1181" s="32">
        <f>IFERROR(INDEX(JOGOS!$C$1:$P$16905,$G1181,9),"")</f>
        <v>0</v>
      </c>
      <c r="P1181" s="32">
        <f>IFERROR(INDEX(JOGOS!$C$1:$P$16905,$G1181,10),"")</f>
        <v>0</v>
      </c>
      <c r="Q1181" s="32">
        <f>IFERROR(INDEX(JOGOS!$C$1:$P$16905,$G1181,11),"")</f>
        <v>0</v>
      </c>
      <c r="R1181" s="32">
        <f>IFERROR(INDEX(JOGOS!$C$1:$P$16905,$G1181,12),"")</f>
        <v>0</v>
      </c>
      <c r="S1181" s="32">
        <f>IFERROR(INDEX(JOGOS!$C$1:$P$16905,$G1181,13),"")</f>
        <v>0</v>
      </c>
      <c r="T1181" s="32">
        <f t="shared" si="104"/>
        <v>0</v>
      </c>
    </row>
    <row r="1182" spans="1:20">
      <c r="A1182" t="str">
        <f>IF(Tabela3[[#This Row],[GOL CASA]]&lt;&gt;"",Tabela3[[#This Row],[TIME CASA]],"")</f>
        <v/>
      </c>
      <c r="B1182" t="str">
        <f>IF(Tabela3[[#This Row],[GOL FORA]]&lt;&gt;"",Tabela3[[#This Row],[TIME FORA]],"")</f>
        <v/>
      </c>
      <c r="C1182">
        <f t="shared" si="100"/>
        <v>0</v>
      </c>
      <c r="D1182">
        <f t="shared" si="101"/>
        <v>0</v>
      </c>
      <c r="E1182">
        <f t="shared" si="103"/>
        <v>0</v>
      </c>
      <c r="F1182" t="str">
        <f t="shared" si="102"/>
        <v/>
      </c>
      <c r="H1182" t="str">
        <f>IFERROR(INDEX(JOGOS!$C$1:$P$16905,$G1182,1),"")</f>
        <v>Eerste Divisie 22/23</v>
      </c>
      <c r="I1182" s="29">
        <f>IFERROR(INDEX(JOGOS!$C$1:$P$16905,$G1182,3),"")</f>
        <v>0</v>
      </c>
      <c r="J1182" s="29">
        <f>IFERROR(INDEX(JOGOS!$C$1:$P$16905,$G1182,4),"")</f>
        <v>0</v>
      </c>
      <c r="K1182" s="32">
        <f>IFERROR(INDEX(JOGOS!$C$1:$P$16905,$G1182,5),"")</f>
        <v>0</v>
      </c>
      <c r="L1182" s="32">
        <f>IFERROR(INDEX(JOGOS!$C$1:$P$16905,$G1182,6),"")</f>
        <v>0</v>
      </c>
      <c r="M1182" s="29">
        <f>IFERROR(INDEX(JOGOS!$C$1:$P$16905,$G1182,7),"")</f>
        <v>0</v>
      </c>
      <c r="N1182" s="32">
        <f>IFERROR(INDEX(JOGOS!$C$1:$P$16905,$G1182,8),"")</f>
        <v>0</v>
      </c>
      <c r="O1182" s="32">
        <f>IFERROR(INDEX(JOGOS!$C$1:$P$16905,$G1182,9),"")</f>
        <v>0</v>
      </c>
      <c r="P1182" s="32">
        <f>IFERROR(INDEX(JOGOS!$C$1:$P$16905,$G1182,10),"")</f>
        <v>0</v>
      </c>
      <c r="Q1182" s="32">
        <f>IFERROR(INDEX(JOGOS!$C$1:$P$16905,$G1182,11),"")</f>
        <v>0</v>
      </c>
      <c r="R1182" s="32">
        <f>IFERROR(INDEX(JOGOS!$C$1:$P$16905,$G1182,12),"")</f>
        <v>0</v>
      </c>
      <c r="S1182" s="32">
        <f>IFERROR(INDEX(JOGOS!$C$1:$P$16905,$G1182,13),"")</f>
        <v>0</v>
      </c>
      <c r="T1182" s="32">
        <f t="shared" si="104"/>
        <v>0</v>
      </c>
    </row>
    <row r="1183" spans="1:20">
      <c r="A1183" t="str">
        <f>IF(Tabela3[[#This Row],[GOL CASA]]&lt;&gt;"",Tabela3[[#This Row],[TIME CASA]],"")</f>
        <v/>
      </c>
      <c r="B1183" t="str">
        <f>IF(Tabela3[[#This Row],[GOL FORA]]&lt;&gt;"",Tabela3[[#This Row],[TIME FORA]],"")</f>
        <v/>
      </c>
      <c r="C1183">
        <f t="shared" si="100"/>
        <v>0</v>
      </c>
      <c r="D1183">
        <f t="shared" si="101"/>
        <v>0</v>
      </c>
      <c r="E1183">
        <f t="shared" si="103"/>
        <v>0</v>
      </c>
      <c r="F1183" t="str">
        <f t="shared" si="102"/>
        <v/>
      </c>
      <c r="H1183" t="str">
        <f>IFERROR(INDEX(JOGOS!$C$1:$P$16905,$G1183,1),"")</f>
        <v>Eerste Divisie 22/23</v>
      </c>
      <c r="I1183" s="29">
        <f>IFERROR(INDEX(JOGOS!$C$1:$P$16905,$G1183,3),"")</f>
        <v>0</v>
      </c>
      <c r="J1183" s="29">
        <f>IFERROR(INDEX(JOGOS!$C$1:$P$16905,$G1183,4),"")</f>
        <v>0</v>
      </c>
      <c r="K1183" s="32">
        <f>IFERROR(INDEX(JOGOS!$C$1:$P$16905,$G1183,5),"")</f>
        <v>0</v>
      </c>
      <c r="L1183" s="32">
        <f>IFERROR(INDEX(JOGOS!$C$1:$P$16905,$G1183,6),"")</f>
        <v>0</v>
      </c>
      <c r="M1183" s="29">
        <f>IFERROR(INDEX(JOGOS!$C$1:$P$16905,$G1183,7),"")</f>
        <v>0</v>
      </c>
      <c r="N1183" s="32">
        <f>IFERROR(INDEX(JOGOS!$C$1:$P$16905,$G1183,8),"")</f>
        <v>0</v>
      </c>
      <c r="O1183" s="32">
        <f>IFERROR(INDEX(JOGOS!$C$1:$P$16905,$G1183,9),"")</f>
        <v>0</v>
      </c>
      <c r="P1183" s="32">
        <f>IFERROR(INDEX(JOGOS!$C$1:$P$16905,$G1183,10),"")</f>
        <v>0</v>
      </c>
      <c r="Q1183" s="32">
        <f>IFERROR(INDEX(JOGOS!$C$1:$P$16905,$G1183,11),"")</f>
        <v>0</v>
      </c>
      <c r="R1183" s="32">
        <f>IFERROR(INDEX(JOGOS!$C$1:$P$16905,$G1183,12),"")</f>
        <v>0</v>
      </c>
      <c r="S1183" s="32">
        <f>IFERROR(INDEX(JOGOS!$C$1:$P$16905,$G1183,13),"")</f>
        <v>0</v>
      </c>
      <c r="T1183" s="32">
        <f t="shared" si="104"/>
        <v>0</v>
      </c>
    </row>
    <row r="1184" spans="1:20">
      <c r="A1184" t="str">
        <f>IF(Tabela3[[#This Row],[GOL CASA]]&lt;&gt;"",Tabela3[[#This Row],[TIME CASA]],"")</f>
        <v/>
      </c>
      <c r="B1184" t="str">
        <f>IF(Tabela3[[#This Row],[GOL FORA]]&lt;&gt;"",Tabela3[[#This Row],[TIME FORA]],"")</f>
        <v/>
      </c>
      <c r="C1184">
        <f t="shared" si="100"/>
        <v>0</v>
      </c>
      <c r="D1184">
        <f t="shared" si="101"/>
        <v>0</v>
      </c>
      <c r="E1184">
        <f t="shared" si="103"/>
        <v>0</v>
      </c>
      <c r="F1184" t="str">
        <f t="shared" si="102"/>
        <v/>
      </c>
      <c r="H1184" t="str">
        <f>IFERROR(INDEX(JOGOS!$C$1:$P$16905,$G1184,1),"")</f>
        <v>Eerste Divisie 22/23</v>
      </c>
      <c r="I1184" s="29">
        <f>IFERROR(INDEX(JOGOS!$C$1:$P$16905,$G1184,3),"")</f>
        <v>0</v>
      </c>
      <c r="J1184" s="29">
        <f>IFERROR(INDEX(JOGOS!$C$1:$P$16905,$G1184,4),"")</f>
        <v>0</v>
      </c>
      <c r="K1184" s="32">
        <f>IFERROR(INDEX(JOGOS!$C$1:$P$16905,$G1184,5),"")</f>
        <v>0</v>
      </c>
      <c r="L1184" s="32">
        <f>IFERROR(INDEX(JOGOS!$C$1:$P$16905,$G1184,6),"")</f>
        <v>0</v>
      </c>
      <c r="M1184" s="29">
        <f>IFERROR(INDEX(JOGOS!$C$1:$P$16905,$G1184,7),"")</f>
        <v>0</v>
      </c>
      <c r="N1184" s="32">
        <f>IFERROR(INDEX(JOGOS!$C$1:$P$16905,$G1184,8),"")</f>
        <v>0</v>
      </c>
      <c r="O1184" s="32">
        <f>IFERROR(INDEX(JOGOS!$C$1:$P$16905,$G1184,9),"")</f>
        <v>0</v>
      </c>
      <c r="P1184" s="32">
        <f>IFERROR(INDEX(JOGOS!$C$1:$P$16905,$G1184,10),"")</f>
        <v>0</v>
      </c>
      <c r="Q1184" s="32">
        <f>IFERROR(INDEX(JOGOS!$C$1:$P$16905,$G1184,11),"")</f>
        <v>0</v>
      </c>
      <c r="R1184" s="32">
        <f>IFERROR(INDEX(JOGOS!$C$1:$P$16905,$G1184,12),"")</f>
        <v>0</v>
      </c>
      <c r="S1184" s="32">
        <f>IFERROR(INDEX(JOGOS!$C$1:$P$16905,$G1184,13),"")</f>
        <v>0</v>
      </c>
      <c r="T1184" s="32">
        <f t="shared" si="104"/>
        <v>0</v>
      </c>
    </row>
    <row r="1185" spans="1:20">
      <c r="A1185" t="str">
        <f>IF(Tabela3[[#This Row],[GOL CASA]]&lt;&gt;"",Tabela3[[#This Row],[TIME CASA]],"")</f>
        <v/>
      </c>
      <c r="B1185" t="str">
        <f>IF(Tabela3[[#This Row],[GOL FORA]]&lt;&gt;"",Tabela3[[#This Row],[TIME FORA]],"")</f>
        <v/>
      </c>
      <c r="C1185">
        <f t="shared" si="100"/>
        <v>0</v>
      </c>
      <c r="D1185">
        <f t="shared" si="101"/>
        <v>0</v>
      </c>
      <c r="E1185">
        <f t="shared" si="103"/>
        <v>0</v>
      </c>
      <c r="F1185" t="str">
        <f t="shared" si="102"/>
        <v/>
      </c>
      <c r="H1185" t="str">
        <f>IFERROR(INDEX(JOGOS!$C$1:$P$16905,$G1185,1),"")</f>
        <v>Eerste Divisie 22/23</v>
      </c>
      <c r="I1185" s="29">
        <f>IFERROR(INDEX(JOGOS!$C$1:$P$16905,$G1185,3),"")</f>
        <v>0</v>
      </c>
      <c r="J1185" s="29">
        <f>IFERROR(INDEX(JOGOS!$C$1:$P$16905,$G1185,4),"")</f>
        <v>0</v>
      </c>
      <c r="K1185" s="32">
        <f>IFERROR(INDEX(JOGOS!$C$1:$P$16905,$G1185,5),"")</f>
        <v>0</v>
      </c>
      <c r="L1185" s="32">
        <f>IFERROR(INDEX(JOGOS!$C$1:$P$16905,$G1185,6),"")</f>
        <v>0</v>
      </c>
      <c r="M1185" s="29">
        <f>IFERROR(INDEX(JOGOS!$C$1:$P$16905,$G1185,7),"")</f>
        <v>0</v>
      </c>
      <c r="N1185" s="32">
        <f>IFERROR(INDEX(JOGOS!$C$1:$P$16905,$G1185,8),"")</f>
        <v>0</v>
      </c>
      <c r="O1185" s="32">
        <f>IFERROR(INDEX(JOGOS!$C$1:$P$16905,$G1185,9),"")</f>
        <v>0</v>
      </c>
      <c r="P1185" s="32">
        <f>IFERROR(INDEX(JOGOS!$C$1:$P$16905,$G1185,10),"")</f>
        <v>0</v>
      </c>
      <c r="Q1185" s="32">
        <f>IFERROR(INDEX(JOGOS!$C$1:$P$16905,$G1185,11),"")</f>
        <v>0</v>
      </c>
      <c r="R1185" s="32">
        <f>IFERROR(INDEX(JOGOS!$C$1:$P$16905,$G1185,12),"")</f>
        <v>0</v>
      </c>
      <c r="S1185" s="32">
        <f>IFERROR(INDEX(JOGOS!$C$1:$P$16905,$G1185,13),"")</f>
        <v>0</v>
      </c>
      <c r="T1185" s="32">
        <f t="shared" si="104"/>
        <v>0</v>
      </c>
    </row>
    <row r="1186" spans="1:20">
      <c r="A1186" t="str">
        <f>IF(Tabela3[[#This Row],[GOL CASA]]&lt;&gt;"",Tabela3[[#This Row],[TIME CASA]],"")</f>
        <v/>
      </c>
      <c r="B1186" t="str">
        <f>IF(Tabela3[[#This Row],[GOL FORA]]&lt;&gt;"",Tabela3[[#This Row],[TIME FORA]],"")</f>
        <v/>
      </c>
      <c r="C1186">
        <f t="shared" si="100"/>
        <v>0</v>
      </c>
      <c r="D1186">
        <f t="shared" si="101"/>
        <v>0</v>
      </c>
      <c r="E1186">
        <f t="shared" si="103"/>
        <v>0</v>
      </c>
      <c r="F1186" t="str">
        <f t="shared" si="102"/>
        <v/>
      </c>
      <c r="H1186" t="str">
        <f>IFERROR(INDEX(JOGOS!$C$1:$P$16905,$G1186,1),"")</f>
        <v>Eerste Divisie 22/23</v>
      </c>
      <c r="I1186" s="29">
        <f>IFERROR(INDEX(JOGOS!$C$1:$P$16905,$G1186,3),"")</f>
        <v>0</v>
      </c>
      <c r="J1186" s="29">
        <f>IFERROR(INDEX(JOGOS!$C$1:$P$16905,$G1186,4),"")</f>
        <v>0</v>
      </c>
      <c r="K1186" s="32">
        <f>IFERROR(INDEX(JOGOS!$C$1:$P$16905,$G1186,5),"")</f>
        <v>0</v>
      </c>
      <c r="L1186" s="32">
        <f>IFERROR(INDEX(JOGOS!$C$1:$P$16905,$G1186,6),"")</f>
        <v>0</v>
      </c>
      <c r="M1186" s="29">
        <f>IFERROR(INDEX(JOGOS!$C$1:$P$16905,$G1186,7),"")</f>
        <v>0</v>
      </c>
      <c r="N1186" s="32">
        <f>IFERROR(INDEX(JOGOS!$C$1:$P$16905,$G1186,8),"")</f>
        <v>0</v>
      </c>
      <c r="O1186" s="32">
        <f>IFERROR(INDEX(JOGOS!$C$1:$P$16905,$G1186,9),"")</f>
        <v>0</v>
      </c>
      <c r="P1186" s="32">
        <f>IFERROR(INDEX(JOGOS!$C$1:$P$16905,$G1186,10),"")</f>
        <v>0</v>
      </c>
      <c r="Q1186" s="32">
        <f>IFERROR(INDEX(JOGOS!$C$1:$P$16905,$G1186,11),"")</f>
        <v>0</v>
      </c>
      <c r="R1186" s="32">
        <f>IFERROR(INDEX(JOGOS!$C$1:$P$16905,$G1186,12),"")</f>
        <v>0</v>
      </c>
      <c r="S1186" s="32">
        <f>IFERROR(INDEX(JOGOS!$C$1:$P$16905,$G1186,13),"")</f>
        <v>0</v>
      </c>
      <c r="T1186" s="32">
        <f t="shared" si="104"/>
        <v>0</v>
      </c>
    </row>
    <row r="1187" spans="1:20">
      <c r="A1187" t="str">
        <f>IF(Tabela3[[#This Row],[GOL CASA]]&lt;&gt;"",Tabela3[[#This Row],[TIME CASA]],"")</f>
        <v/>
      </c>
      <c r="B1187" t="str">
        <f>IF(Tabela3[[#This Row],[GOL FORA]]&lt;&gt;"",Tabela3[[#This Row],[TIME FORA]],"")</f>
        <v/>
      </c>
      <c r="C1187">
        <f t="shared" si="100"/>
        <v>0</v>
      </c>
      <c r="D1187">
        <f t="shared" si="101"/>
        <v>0</v>
      </c>
      <c r="E1187">
        <f t="shared" si="103"/>
        <v>0</v>
      </c>
      <c r="F1187" t="str">
        <f t="shared" si="102"/>
        <v/>
      </c>
      <c r="H1187" t="str">
        <f>IFERROR(INDEX(JOGOS!$C$1:$P$16905,$G1187,1),"")</f>
        <v>Eerste Divisie 22/23</v>
      </c>
      <c r="I1187" s="29">
        <f>IFERROR(INDEX(JOGOS!$C$1:$P$16905,$G1187,3),"")</f>
        <v>0</v>
      </c>
      <c r="J1187" s="29">
        <f>IFERROR(INDEX(JOGOS!$C$1:$P$16905,$G1187,4),"")</f>
        <v>0</v>
      </c>
      <c r="K1187" s="32">
        <f>IFERROR(INDEX(JOGOS!$C$1:$P$16905,$G1187,5),"")</f>
        <v>0</v>
      </c>
      <c r="L1187" s="32">
        <f>IFERROR(INDEX(JOGOS!$C$1:$P$16905,$G1187,6),"")</f>
        <v>0</v>
      </c>
      <c r="M1187" s="29">
        <f>IFERROR(INDEX(JOGOS!$C$1:$P$16905,$G1187,7),"")</f>
        <v>0</v>
      </c>
      <c r="N1187" s="32">
        <f>IFERROR(INDEX(JOGOS!$C$1:$P$16905,$G1187,8),"")</f>
        <v>0</v>
      </c>
      <c r="O1187" s="32">
        <f>IFERROR(INDEX(JOGOS!$C$1:$P$16905,$G1187,9),"")</f>
        <v>0</v>
      </c>
      <c r="P1187" s="32">
        <f>IFERROR(INDEX(JOGOS!$C$1:$P$16905,$G1187,10),"")</f>
        <v>0</v>
      </c>
      <c r="Q1187" s="32">
        <f>IFERROR(INDEX(JOGOS!$C$1:$P$16905,$G1187,11),"")</f>
        <v>0</v>
      </c>
      <c r="R1187" s="32">
        <f>IFERROR(INDEX(JOGOS!$C$1:$P$16905,$G1187,12),"")</f>
        <v>0</v>
      </c>
      <c r="S1187" s="32">
        <f>IFERROR(INDEX(JOGOS!$C$1:$P$16905,$G1187,13),"")</f>
        <v>0</v>
      </c>
      <c r="T1187" s="32">
        <f t="shared" si="104"/>
        <v>0</v>
      </c>
    </row>
    <row r="1188" spans="1:20">
      <c r="A1188" t="str">
        <f>IF(Tabela3[[#This Row],[GOL CASA]]&lt;&gt;"",Tabela3[[#This Row],[TIME CASA]],"")</f>
        <v/>
      </c>
      <c r="B1188" t="str">
        <f>IF(Tabela3[[#This Row],[GOL FORA]]&lt;&gt;"",Tabela3[[#This Row],[TIME FORA]],"")</f>
        <v/>
      </c>
      <c r="C1188">
        <f t="shared" si="100"/>
        <v>0</v>
      </c>
      <c r="D1188">
        <f t="shared" si="101"/>
        <v>0</v>
      </c>
      <c r="E1188">
        <f t="shared" si="103"/>
        <v>0</v>
      </c>
      <c r="F1188" t="str">
        <f t="shared" si="102"/>
        <v/>
      </c>
      <c r="H1188" t="str">
        <f>IFERROR(INDEX(JOGOS!$C$1:$P$16905,$G1188,1),"")</f>
        <v>Eerste Divisie 22/23</v>
      </c>
      <c r="I1188" s="29">
        <f>IFERROR(INDEX(JOGOS!$C$1:$P$16905,$G1188,3),"")</f>
        <v>0</v>
      </c>
      <c r="J1188" s="29">
        <f>IFERROR(INDEX(JOGOS!$C$1:$P$16905,$G1188,4),"")</f>
        <v>0</v>
      </c>
      <c r="K1188" s="32">
        <f>IFERROR(INDEX(JOGOS!$C$1:$P$16905,$G1188,5),"")</f>
        <v>0</v>
      </c>
      <c r="L1188" s="32">
        <f>IFERROR(INDEX(JOGOS!$C$1:$P$16905,$G1188,6),"")</f>
        <v>0</v>
      </c>
      <c r="M1188" s="29">
        <f>IFERROR(INDEX(JOGOS!$C$1:$P$16905,$G1188,7),"")</f>
        <v>0</v>
      </c>
      <c r="N1188" s="32">
        <f>IFERROR(INDEX(JOGOS!$C$1:$P$16905,$G1188,8),"")</f>
        <v>0</v>
      </c>
      <c r="O1188" s="32">
        <f>IFERROR(INDEX(JOGOS!$C$1:$P$16905,$G1188,9),"")</f>
        <v>0</v>
      </c>
      <c r="P1188" s="32">
        <f>IFERROR(INDEX(JOGOS!$C$1:$P$16905,$G1188,10),"")</f>
        <v>0</v>
      </c>
      <c r="Q1188" s="32">
        <f>IFERROR(INDEX(JOGOS!$C$1:$P$16905,$G1188,11),"")</f>
        <v>0</v>
      </c>
      <c r="R1188" s="32">
        <f>IFERROR(INDEX(JOGOS!$C$1:$P$16905,$G1188,12),"")</f>
        <v>0</v>
      </c>
      <c r="S1188" s="32">
        <f>IFERROR(INDEX(JOGOS!$C$1:$P$16905,$G1188,13),"")</f>
        <v>0</v>
      </c>
      <c r="T1188" s="32">
        <f t="shared" si="104"/>
        <v>0</v>
      </c>
    </row>
    <row r="1189" spans="1:20">
      <c r="A1189" t="str">
        <f>IF(Tabela3[[#This Row],[GOL CASA]]&lt;&gt;"",Tabela3[[#This Row],[TIME CASA]],"")</f>
        <v/>
      </c>
      <c r="B1189" t="str">
        <f>IF(Tabela3[[#This Row],[GOL FORA]]&lt;&gt;"",Tabela3[[#This Row],[TIME FORA]],"")</f>
        <v/>
      </c>
      <c r="C1189">
        <f t="shared" si="100"/>
        <v>0</v>
      </c>
      <c r="D1189">
        <f t="shared" si="101"/>
        <v>0</v>
      </c>
      <c r="E1189">
        <f t="shared" si="103"/>
        <v>0</v>
      </c>
      <c r="F1189" t="str">
        <f t="shared" si="102"/>
        <v/>
      </c>
      <c r="H1189" t="str">
        <f>IFERROR(INDEX(JOGOS!$C$1:$P$16905,$G1189,1),"")</f>
        <v>Eerste Divisie 22/23</v>
      </c>
      <c r="I1189" s="29">
        <f>IFERROR(INDEX(JOGOS!$C$1:$P$16905,$G1189,3),"")</f>
        <v>0</v>
      </c>
      <c r="J1189" s="29">
        <f>IFERROR(INDEX(JOGOS!$C$1:$P$16905,$G1189,4),"")</f>
        <v>0</v>
      </c>
      <c r="K1189" s="32">
        <f>IFERROR(INDEX(JOGOS!$C$1:$P$16905,$G1189,5),"")</f>
        <v>0</v>
      </c>
      <c r="L1189" s="32">
        <f>IFERROR(INDEX(JOGOS!$C$1:$P$16905,$G1189,6),"")</f>
        <v>0</v>
      </c>
      <c r="M1189" s="29">
        <f>IFERROR(INDEX(JOGOS!$C$1:$P$16905,$G1189,7),"")</f>
        <v>0</v>
      </c>
      <c r="N1189" s="32">
        <f>IFERROR(INDEX(JOGOS!$C$1:$P$16905,$G1189,8),"")</f>
        <v>0</v>
      </c>
      <c r="O1189" s="32">
        <f>IFERROR(INDEX(JOGOS!$C$1:$P$16905,$G1189,9),"")</f>
        <v>0</v>
      </c>
      <c r="P1189" s="32">
        <f>IFERROR(INDEX(JOGOS!$C$1:$P$16905,$G1189,10),"")</f>
        <v>0</v>
      </c>
      <c r="Q1189" s="32">
        <f>IFERROR(INDEX(JOGOS!$C$1:$P$16905,$G1189,11),"")</f>
        <v>0</v>
      </c>
      <c r="R1189" s="32">
        <f>IFERROR(INDEX(JOGOS!$C$1:$P$16905,$G1189,12),"")</f>
        <v>0</v>
      </c>
      <c r="S1189" s="32">
        <f>IFERROR(INDEX(JOGOS!$C$1:$P$16905,$G1189,13),"")</f>
        <v>0</v>
      </c>
      <c r="T1189" s="32">
        <f t="shared" si="104"/>
        <v>0</v>
      </c>
    </row>
    <row r="1190" spans="1:20">
      <c r="A1190" t="str">
        <f>IF(Tabela3[[#This Row],[GOL CASA]]&lt;&gt;"",Tabela3[[#This Row],[TIME CASA]],"")</f>
        <v/>
      </c>
      <c r="B1190" t="str">
        <f>IF(Tabela3[[#This Row],[GOL FORA]]&lt;&gt;"",Tabela3[[#This Row],[TIME FORA]],"")</f>
        <v/>
      </c>
      <c r="C1190">
        <f t="shared" si="100"/>
        <v>0</v>
      </c>
      <c r="D1190">
        <f t="shared" si="101"/>
        <v>0</v>
      </c>
      <c r="E1190">
        <f t="shared" si="103"/>
        <v>0</v>
      </c>
      <c r="F1190" t="str">
        <f t="shared" si="102"/>
        <v/>
      </c>
      <c r="H1190" t="str">
        <f>IFERROR(INDEX(JOGOS!$C$1:$P$16905,$G1190,1),"")</f>
        <v>Eerste Divisie 22/23</v>
      </c>
      <c r="I1190" s="29">
        <f>IFERROR(INDEX(JOGOS!$C$1:$P$16905,$G1190,3),"")</f>
        <v>0</v>
      </c>
      <c r="J1190" s="29">
        <f>IFERROR(INDEX(JOGOS!$C$1:$P$16905,$G1190,4),"")</f>
        <v>0</v>
      </c>
      <c r="K1190" s="32">
        <f>IFERROR(INDEX(JOGOS!$C$1:$P$16905,$G1190,5),"")</f>
        <v>0</v>
      </c>
      <c r="L1190" s="32">
        <f>IFERROR(INDEX(JOGOS!$C$1:$P$16905,$G1190,6),"")</f>
        <v>0</v>
      </c>
      <c r="M1190" s="29">
        <f>IFERROR(INDEX(JOGOS!$C$1:$P$16905,$G1190,7),"")</f>
        <v>0</v>
      </c>
      <c r="N1190" s="32">
        <f>IFERROR(INDEX(JOGOS!$C$1:$P$16905,$G1190,8),"")</f>
        <v>0</v>
      </c>
      <c r="O1190" s="32">
        <f>IFERROR(INDEX(JOGOS!$C$1:$P$16905,$G1190,9),"")</f>
        <v>0</v>
      </c>
      <c r="P1190" s="32">
        <f>IFERROR(INDEX(JOGOS!$C$1:$P$16905,$G1190,10),"")</f>
        <v>0</v>
      </c>
      <c r="Q1190" s="32">
        <f>IFERROR(INDEX(JOGOS!$C$1:$P$16905,$G1190,11),"")</f>
        <v>0</v>
      </c>
      <c r="R1190" s="32">
        <f>IFERROR(INDEX(JOGOS!$C$1:$P$16905,$G1190,12),"")</f>
        <v>0</v>
      </c>
      <c r="S1190" s="32">
        <f>IFERROR(INDEX(JOGOS!$C$1:$P$16905,$G1190,13),"")</f>
        <v>0</v>
      </c>
      <c r="T1190" s="32">
        <f t="shared" si="104"/>
        <v>0</v>
      </c>
    </row>
    <row r="1191" spans="1:20">
      <c r="A1191" t="str">
        <f>IF(Tabela3[[#This Row],[GOL CASA]]&lt;&gt;"",Tabela3[[#This Row],[TIME CASA]],"")</f>
        <v/>
      </c>
      <c r="B1191" t="str">
        <f>IF(Tabela3[[#This Row],[GOL FORA]]&lt;&gt;"",Tabela3[[#This Row],[TIME FORA]],"")</f>
        <v/>
      </c>
      <c r="C1191">
        <f t="shared" si="100"/>
        <v>0</v>
      </c>
      <c r="D1191">
        <f t="shared" si="101"/>
        <v>0</v>
      </c>
      <c r="E1191">
        <f t="shared" si="103"/>
        <v>0</v>
      </c>
      <c r="F1191" t="str">
        <f t="shared" si="102"/>
        <v/>
      </c>
      <c r="H1191" t="str">
        <f>IFERROR(INDEX(JOGOS!$C$1:$P$16905,$G1191,1),"")</f>
        <v>Eerste Divisie 22/23</v>
      </c>
      <c r="I1191" s="29">
        <f>IFERROR(INDEX(JOGOS!$C$1:$P$16905,$G1191,3),"")</f>
        <v>0</v>
      </c>
      <c r="J1191" s="29">
        <f>IFERROR(INDEX(JOGOS!$C$1:$P$16905,$G1191,4),"")</f>
        <v>0</v>
      </c>
      <c r="K1191" s="32">
        <f>IFERROR(INDEX(JOGOS!$C$1:$P$16905,$G1191,5),"")</f>
        <v>0</v>
      </c>
      <c r="L1191" s="32">
        <f>IFERROR(INDEX(JOGOS!$C$1:$P$16905,$G1191,6),"")</f>
        <v>0</v>
      </c>
      <c r="M1191" s="29">
        <f>IFERROR(INDEX(JOGOS!$C$1:$P$16905,$G1191,7),"")</f>
        <v>0</v>
      </c>
      <c r="N1191" s="32">
        <f>IFERROR(INDEX(JOGOS!$C$1:$P$16905,$G1191,8),"")</f>
        <v>0</v>
      </c>
      <c r="O1191" s="32">
        <f>IFERROR(INDEX(JOGOS!$C$1:$P$16905,$G1191,9),"")</f>
        <v>0</v>
      </c>
      <c r="P1191" s="32">
        <f>IFERROR(INDEX(JOGOS!$C$1:$P$16905,$G1191,10),"")</f>
        <v>0</v>
      </c>
      <c r="Q1191" s="32">
        <f>IFERROR(INDEX(JOGOS!$C$1:$P$16905,$G1191,11),"")</f>
        <v>0</v>
      </c>
      <c r="R1191" s="32">
        <f>IFERROR(INDEX(JOGOS!$C$1:$P$16905,$G1191,12),"")</f>
        <v>0</v>
      </c>
      <c r="S1191" s="32">
        <f>IFERROR(INDEX(JOGOS!$C$1:$P$16905,$G1191,13),"")</f>
        <v>0</v>
      </c>
      <c r="T1191" s="32">
        <f t="shared" si="104"/>
        <v>0</v>
      </c>
    </row>
    <row r="1192" spans="1:20">
      <c r="A1192" t="str">
        <f>IF(Tabela3[[#This Row],[GOL CASA]]&lt;&gt;"",Tabela3[[#This Row],[TIME CASA]],"")</f>
        <v/>
      </c>
      <c r="B1192" t="str">
        <f>IF(Tabela3[[#This Row],[GOL FORA]]&lt;&gt;"",Tabela3[[#This Row],[TIME FORA]],"")</f>
        <v/>
      </c>
      <c r="C1192">
        <f t="shared" si="100"/>
        <v>0</v>
      </c>
      <c r="D1192">
        <f t="shared" si="101"/>
        <v>0</v>
      </c>
      <c r="E1192">
        <f t="shared" si="103"/>
        <v>0</v>
      </c>
      <c r="F1192" t="str">
        <f t="shared" si="102"/>
        <v/>
      </c>
      <c r="H1192" t="str">
        <f>IFERROR(INDEX(JOGOS!$C$1:$P$16905,$G1192,1),"")</f>
        <v>Eerste Divisie 22/23</v>
      </c>
      <c r="I1192" s="29">
        <f>IFERROR(INDEX(JOGOS!$C$1:$P$16905,$G1192,3),"")</f>
        <v>0</v>
      </c>
      <c r="J1192" s="29">
        <f>IFERROR(INDEX(JOGOS!$C$1:$P$16905,$G1192,4),"")</f>
        <v>0</v>
      </c>
      <c r="K1192" s="32">
        <f>IFERROR(INDEX(JOGOS!$C$1:$P$16905,$G1192,5),"")</f>
        <v>0</v>
      </c>
      <c r="L1192" s="32">
        <f>IFERROR(INDEX(JOGOS!$C$1:$P$16905,$G1192,6),"")</f>
        <v>0</v>
      </c>
      <c r="M1192" s="29">
        <f>IFERROR(INDEX(JOGOS!$C$1:$P$16905,$G1192,7),"")</f>
        <v>0</v>
      </c>
      <c r="N1192" s="32">
        <f>IFERROR(INDEX(JOGOS!$C$1:$P$16905,$G1192,8),"")</f>
        <v>0</v>
      </c>
      <c r="O1192" s="32">
        <f>IFERROR(INDEX(JOGOS!$C$1:$P$16905,$G1192,9),"")</f>
        <v>0</v>
      </c>
      <c r="P1192" s="32">
        <f>IFERROR(INDEX(JOGOS!$C$1:$P$16905,$G1192,10),"")</f>
        <v>0</v>
      </c>
      <c r="Q1192" s="32">
        <f>IFERROR(INDEX(JOGOS!$C$1:$P$16905,$G1192,11),"")</f>
        <v>0</v>
      </c>
      <c r="R1192" s="32">
        <f>IFERROR(INDEX(JOGOS!$C$1:$P$16905,$G1192,12),"")</f>
        <v>0</v>
      </c>
      <c r="S1192" s="32">
        <f>IFERROR(INDEX(JOGOS!$C$1:$P$16905,$G1192,13),"")</f>
        <v>0</v>
      </c>
      <c r="T1192" s="32">
        <f t="shared" si="104"/>
        <v>0</v>
      </c>
    </row>
    <row r="1193" spans="1:20">
      <c r="A1193" t="str">
        <f>IF(Tabela3[[#This Row],[GOL CASA]]&lt;&gt;"",Tabela3[[#This Row],[TIME CASA]],"")</f>
        <v/>
      </c>
      <c r="B1193" t="str">
        <f>IF(Tabela3[[#This Row],[GOL FORA]]&lt;&gt;"",Tabela3[[#This Row],[TIME FORA]],"")</f>
        <v/>
      </c>
      <c r="C1193">
        <f t="shared" si="100"/>
        <v>0</v>
      </c>
      <c r="D1193">
        <f t="shared" si="101"/>
        <v>0</v>
      </c>
      <c r="E1193">
        <f t="shared" si="103"/>
        <v>0</v>
      </c>
      <c r="F1193" t="str">
        <f t="shared" si="102"/>
        <v/>
      </c>
      <c r="H1193" t="str">
        <f>IFERROR(INDEX(JOGOS!$C$1:$P$16905,$G1193,1),"")</f>
        <v>Eerste Divisie 22/23</v>
      </c>
      <c r="I1193" s="29">
        <f>IFERROR(INDEX(JOGOS!$C$1:$P$16905,$G1193,3),"")</f>
        <v>0</v>
      </c>
      <c r="J1193" s="29">
        <f>IFERROR(INDEX(JOGOS!$C$1:$P$16905,$G1193,4),"")</f>
        <v>0</v>
      </c>
      <c r="K1193" s="32">
        <f>IFERROR(INDEX(JOGOS!$C$1:$P$16905,$G1193,5),"")</f>
        <v>0</v>
      </c>
      <c r="L1193" s="32">
        <f>IFERROR(INDEX(JOGOS!$C$1:$P$16905,$G1193,6),"")</f>
        <v>0</v>
      </c>
      <c r="M1193" s="29">
        <f>IFERROR(INDEX(JOGOS!$C$1:$P$16905,$G1193,7),"")</f>
        <v>0</v>
      </c>
      <c r="N1193" s="32">
        <f>IFERROR(INDEX(JOGOS!$C$1:$P$16905,$G1193,8),"")</f>
        <v>0</v>
      </c>
      <c r="O1193" s="32">
        <f>IFERROR(INDEX(JOGOS!$C$1:$P$16905,$G1193,9),"")</f>
        <v>0</v>
      </c>
      <c r="P1193" s="32">
        <f>IFERROR(INDEX(JOGOS!$C$1:$P$16905,$G1193,10),"")</f>
        <v>0</v>
      </c>
      <c r="Q1193" s="32">
        <f>IFERROR(INDEX(JOGOS!$C$1:$P$16905,$G1193,11),"")</f>
        <v>0</v>
      </c>
      <c r="R1193" s="32">
        <f>IFERROR(INDEX(JOGOS!$C$1:$P$16905,$G1193,12),"")</f>
        <v>0</v>
      </c>
      <c r="S1193" s="32">
        <f>IFERROR(INDEX(JOGOS!$C$1:$P$16905,$G1193,13),"")</f>
        <v>0</v>
      </c>
      <c r="T1193" s="32">
        <f t="shared" si="104"/>
        <v>0</v>
      </c>
    </row>
    <row r="1194" spans="1:20">
      <c r="A1194" t="str">
        <f>IF(Tabela3[[#This Row],[GOL CASA]]&lt;&gt;"",Tabela3[[#This Row],[TIME CASA]],"")</f>
        <v/>
      </c>
      <c r="B1194" t="str">
        <f>IF(Tabela3[[#This Row],[GOL FORA]]&lt;&gt;"",Tabela3[[#This Row],[TIME FORA]],"")</f>
        <v/>
      </c>
      <c r="C1194">
        <f t="shared" si="100"/>
        <v>0</v>
      </c>
      <c r="D1194">
        <f t="shared" si="101"/>
        <v>0</v>
      </c>
      <c r="E1194">
        <f t="shared" si="103"/>
        <v>0</v>
      </c>
      <c r="F1194" t="str">
        <f t="shared" si="102"/>
        <v/>
      </c>
      <c r="H1194" t="str">
        <f>IFERROR(INDEX(JOGOS!$C$1:$P$16905,$G1194,1),"")</f>
        <v>Eerste Divisie 22/23</v>
      </c>
      <c r="I1194" s="29">
        <f>IFERROR(INDEX(JOGOS!$C$1:$P$16905,$G1194,3),"")</f>
        <v>0</v>
      </c>
      <c r="J1194" s="29">
        <f>IFERROR(INDEX(JOGOS!$C$1:$P$16905,$G1194,4),"")</f>
        <v>0</v>
      </c>
      <c r="K1194" s="32">
        <f>IFERROR(INDEX(JOGOS!$C$1:$P$16905,$G1194,5),"")</f>
        <v>0</v>
      </c>
      <c r="L1194" s="32">
        <f>IFERROR(INDEX(JOGOS!$C$1:$P$16905,$G1194,6),"")</f>
        <v>0</v>
      </c>
      <c r="M1194" s="29">
        <f>IFERROR(INDEX(JOGOS!$C$1:$P$16905,$G1194,7),"")</f>
        <v>0</v>
      </c>
      <c r="N1194" s="32">
        <f>IFERROR(INDEX(JOGOS!$C$1:$P$16905,$G1194,8),"")</f>
        <v>0</v>
      </c>
      <c r="O1194" s="32">
        <f>IFERROR(INDEX(JOGOS!$C$1:$P$16905,$G1194,9),"")</f>
        <v>0</v>
      </c>
      <c r="P1194" s="32">
        <f>IFERROR(INDEX(JOGOS!$C$1:$P$16905,$G1194,10),"")</f>
        <v>0</v>
      </c>
      <c r="Q1194" s="32">
        <f>IFERROR(INDEX(JOGOS!$C$1:$P$16905,$G1194,11),"")</f>
        <v>0</v>
      </c>
      <c r="R1194" s="32">
        <f>IFERROR(INDEX(JOGOS!$C$1:$P$16905,$G1194,12),"")</f>
        <v>0</v>
      </c>
      <c r="S1194" s="32">
        <f>IFERROR(INDEX(JOGOS!$C$1:$P$16905,$G1194,13),"")</f>
        <v>0</v>
      </c>
      <c r="T1194" s="32">
        <f t="shared" si="104"/>
        <v>0</v>
      </c>
    </row>
    <row r="1195" spans="1:20">
      <c r="A1195" t="str">
        <f>IF(Tabela3[[#This Row],[GOL CASA]]&lt;&gt;"",Tabela3[[#This Row],[TIME CASA]],"")</f>
        <v/>
      </c>
      <c r="B1195" t="str">
        <f>IF(Tabela3[[#This Row],[GOL FORA]]&lt;&gt;"",Tabela3[[#This Row],[TIME FORA]],"")</f>
        <v/>
      </c>
      <c r="C1195">
        <f t="shared" si="100"/>
        <v>0</v>
      </c>
      <c r="D1195">
        <f t="shared" si="101"/>
        <v>0</v>
      </c>
      <c r="E1195">
        <f t="shared" si="103"/>
        <v>0</v>
      </c>
      <c r="F1195" t="str">
        <f t="shared" si="102"/>
        <v/>
      </c>
      <c r="H1195" t="str">
        <f>IFERROR(INDEX(JOGOS!$C$1:$P$16905,$G1195,1),"")</f>
        <v>Eerste Divisie 22/23</v>
      </c>
      <c r="I1195" s="29">
        <f>IFERROR(INDEX(JOGOS!$C$1:$P$16905,$G1195,3),"")</f>
        <v>0</v>
      </c>
      <c r="J1195" s="29">
        <f>IFERROR(INDEX(JOGOS!$C$1:$P$16905,$G1195,4),"")</f>
        <v>0</v>
      </c>
      <c r="K1195" s="32">
        <f>IFERROR(INDEX(JOGOS!$C$1:$P$16905,$G1195,5),"")</f>
        <v>0</v>
      </c>
      <c r="L1195" s="32">
        <f>IFERROR(INDEX(JOGOS!$C$1:$P$16905,$G1195,6),"")</f>
        <v>0</v>
      </c>
      <c r="M1195" s="29">
        <f>IFERROR(INDEX(JOGOS!$C$1:$P$16905,$G1195,7),"")</f>
        <v>0</v>
      </c>
      <c r="N1195" s="32">
        <f>IFERROR(INDEX(JOGOS!$C$1:$P$16905,$G1195,8),"")</f>
        <v>0</v>
      </c>
      <c r="O1195" s="32">
        <f>IFERROR(INDEX(JOGOS!$C$1:$P$16905,$G1195,9),"")</f>
        <v>0</v>
      </c>
      <c r="P1195" s="32">
        <f>IFERROR(INDEX(JOGOS!$C$1:$P$16905,$G1195,10),"")</f>
        <v>0</v>
      </c>
      <c r="Q1195" s="32">
        <f>IFERROR(INDEX(JOGOS!$C$1:$P$16905,$G1195,11),"")</f>
        <v>0</v>
      </c>
      <c r="R1195" s="32">
        <f>IFERROR(INDEX(JOGOS!$C$1:$P$16905,$G1195,12),"")</f>
        <v>0</v>
      </c>
      <c r="S1195" s="32">
        <f>IFERROR(INDEX(JOGOS!$C$1:$P$16905,$G1195,13),"")</f>
        <v>0</v>
      </c>
      <c r="T1195" s="32">
        <f t="shared" si="104"/>
        <v>0</v>
      </c>
    </row>
    <row r="1196" spans="1:20">
      <c r="A1196" t="str">
        <f>IF(Tabela3[[#This Row],[GOL CASA]]&lt;&gt;"",Tabela3[[#This Row],[TIME CASA]],"")</f>
        <v/>
      </c>
      <c r="B1196" t="str">
        <f>IF(Tabela3[[#This Row],[GOL FORA]]&lt;&gt;"",Tabela3[[#This Row],[TIME FORA]],"")</f>
        <v/>
      </c>
      <c r="C1196">
        <f t="shared" si="100"/>
        <v>0</v>
      </c>
      <c r="D1196">
        <f t="shared" si="101"/>
        <v>0</v>
      </c>
      <c r="E1196">
        <f t="shared" si="103"/>
        <v>0</v>
      </c>
      <c r="F1196" t="str">
        <f t="shared" si="102"/>
        <v/>
      </c>
      <c r="H1196" t="str">
        <f>IFERROR(INDEX(JOGOS!$C$1:$P$16905,$G1196,1),"")</f>
        <v>Eerste Divisie 22/23</v>
      </c>
      <c r="I1196" s="29">
        <f>IFERROR(INDEX(JOGOS!$C$1:$P$16905,$G1196,3),"")</f>
        <v>0</v>
      </c>
      <c r="J1196" s="29">
        <f>IFERROR(INDEX(JOGOS!$C$1:$P$16905,$G1196,4),"")</f>
        <v>0</v>
      </c>
      <c r="K1196" s="32">
        <f>IFERROR(INDEX(JOGOS!$C$1:$P$16905,$G1196,5),"")</f>
        <v>0</v>
      </c>
      <c r="L1196" s="32">
        <f>IFERROR(INDEX(JOGOS!$C$1:$P$16905,$G1196,6),"")</f>
        <v>0</v>
      </c>
      <c r="M1196" s="29">
        <f>IFERROR(INDEX(JOGOS!$C$1:$P$16905,$G1196,7),"")</f>
        <v>0</v>
      </c>
      <c r="N1196" s="32">
        <f>IFERROR(INDEX(JOGOS!$C$1:$P$16905,$G1196,8),"")</f>
        <v>0</v>
      </c>
      <c r="O1196" s="32">
        <f>IFERROR(INDEX(JOGOS!$C$1:$P$16905,$G1196,9),"")</f>
        <v>0</v>
      </c>
      <c r="P1196" s="32">
        <f>IFERROR(INDEX(JOGOS!$C$1:$P$16905,$G1196,10),"")</f>
        <v>0</v>
      </c>
      <c r="Q1196" s="32">
        <f>IFERROR(INDEX(JOGOS!$C$1:$P$16905,$G1196,11),"")</f>
        <v>0</v>
      </c>
      <c r="R1196" s="32">
        <f>IFERROR(INDEX(JOGOS!$C$1:$P$16905,$G1196,12),"")</f>
        <v>0</v>
      </c>
      <c r="S1196" s="32">
        <f>IFERROR(INDEX(JOGOS!$C$1:$P$16905,$G1196,13),"")</f>
        <v>0</v>
      </c>
      <c r="T1196" s="32">
        <f t="shared" si="104"/>
        <v>0</v>
      </c>
    </row>
    <row r="1197" spans="1:20">
      <c r="A1197" t="str">
        <f>IF(Tabela3[[#This Row],[GOL CASA]]&lt;&gt;"",Tabela3[[#This Row],[TIME CASA]],"")</f>
        <v/>
      </c>
      <c r="B1197" t="str">
        <f>IF(Tabela3[[#This Row],[GOL FORA]]&lt;&gt;"",Tabela3[[#This Row],[TIME FORA]],"")</f>
        <v/>
      </c>
      <c r="C1197">
        <f t="shared" si="100"/>
        <v>0</v>
      </c>
      <c r="D1197">
        <f t="shared" si="101"/>
        <v>0</v>
      </c>
      <c r="E1197">
        <f t="shared" si="103"/>
        <v>0</v>
      </c>
      <c r="F1197" t="str">
        <f t="shared" si="102"/>
        <v/>
      </c>
      <c r="H1197" t="str">
        <f>IFERROR(INDEX(JOGOS!$C$1:$P$16905,$G1197,1),"")</f>
        <v>Eerste Divisie 22/23</v>
      </c>
      <c r="I1197" s="29">
        <f>IFERROR(INDEX(JOGOS!$C$1:$P$16905,$G1197,3),"")</f>
        <v>0</v>
      </c>
      <c r="J1197" s="29">
        <f>IFERROR(INDEX(JOGOS!$C$1:$P$16905,$G1197,4),"")</f>
        <v>0</v>
      </c>
      <c r="K1197" s="32">
        <f>IFERROR(INDEX(JOGOS!$C$1:$P$16905,$G1197,5),"")</f>
        <v>0</v>
      </c>
      <c r="L1197" s="32">
        <f>IFERROR(INDEX(JOGOS!$C$1:$P$16905,$G1197,6),"")</f>
        <v>0</v>
      </c>
      <c r="M1197" s="29">
        <f>IFERROR(INDEX(JOGOS!$C$1:$P$16905,$G1197,7),"")</f>
        <v>0</v>
      </c>
      <c r="N1197" s="32">
        <f>IFERROR(INDEX(JOGOS!$C$1:$P$16905,$G1197,8),"")</f>
        <v>0</v>
      </c>
      <c r="O1197" s="32">
        <f>IFERROR(INDEX(JOGOS!$C$1:$P$16905,$G1197,9),"")</f>
        <v>0</v>
      </c>
      <c r="P1197" s="32">
        <f>IFERROR(INDEX(JOGOS!$C$1:$P$16905,$G1197,10),"")</f>
        <v>0</v>
      </c>
      <c r="Q1197" s="32">
        <f>IFERROR(INDEX(JOGOS!$C$1:$P$16905,$G1197,11),"")</f>
        <v>0</v>
      </c>
      <c r="R1197" s="32">
        <f>IFERROR(INDEX(JOGOS!$C$1:$P$16905,$G1197,12),"")</f>
        <v>0</v>
      </c>
      <c r="S1197" s="32">
        <f>IFERROR(INDEX(JOGOS!$C$1:$P$16905,$G1197,13),"")</f>
        <v>0</v>
      </c>
      <c r="T1197" s="32">
        <f t="shared" si="104"/>
        <v>0</v>
      </c>
    </row>
    <row r="1198" spans="1:20">
      <c r="A1198" t="str">
        <f>IF(Tabela3[[#This Row],[GOL CASA]]&lt;&gt;"",Tabela3[[#This Row],[TIME CASA]],"")</f>
        <v/>
      </c>
      <c r="B1198" t="str">
        <f>IF(Tabela3[[#This Row],[GOL FORA]]&lt;&gt;"",Tabela3[[#This Row],[TIME FORA]],"")</f>
        <v/>
      </c>
      <c r="C1198">
        <f t="shared" si="100"/>
        <v>0</v>
      </c>
      <c r="D1198">
        <f t="shared" si="101"/>
        <v>0</v>
      </c>
      <c r="E1198">
        <f t="shared" si="103"/>
        <v>0</v>
      </c>
      <c r="F1198" t="str">
        <f t="shared" si="102"/>
        <v/>
      </c>
      <c r="H1198" t="str">
        <f>IFERROR(INDEX(JOGOS!$C$1:$P$16905,$G1198,1),"")</f>
        <v>Eerste Divisie 22/23</v>
      </c>
      <c r="I1198" s="29">
        <f>IFERROR(INDEX(JOGOS!$C$1:$P$16905,$G1198,3),"")</f>
        <v>0</v>
      </c>
      <c r="J1198" s="29">
        <f>IFERROR(INDEX(JOGOS!$C$1:$P$16905,$G1198,4),"")</f>
        <v>0</v>
      </c>
      <c r="K1198" s="32">
        <f>IFERROR(INDEX(JOGOS!$C$1:$P$16905,$G1198,5),"")</f>
        <v>0</v>
      </c>
      <c r="L1198" s="32">
        <f>IFERROR(INDEX(JOGOS!$C$1:$P$16905,$G1198,6),"")</f>
        <v>0</v>
      </c>
      <c r="M1198" s="29">
        <f>IFERROR(INDEX(JOGOS!$C$1:$P$16905,$G1198,7),"")</f>
        <v>0</v>
      </c>
      <c r="N1198" s="32">
        <f>IFERROR(INDEX(JOGOS!$C$1:$P$16905,$G1198,8),"")</f>
        <v>0</v>
      </c>
      <c r="O1198" s="32">
        <f>IFERROR(INDEX(JOGOS!$C$1:$P$16905,$G1198,9),"")</f>
        <v>0</v>
      </c>
      <c r="P1198" s="32">
        <f>IFERROR(INDEX(JOGOS!$C$1:$P$16905,$G1198,10),"")</f>
        <v>0</v>
      </c>
      <c r="Q1198" s="32">
        <f>IFERROR(INDEX(JOGOS!$C$1:$P$16905,$G1198,11),"")</f>
        <v>0</v>
      </c>
      <c r="R1198" s="32">
        <f>IFERROR(INDEX(JOGOS!$C$1:$P$16905,$G1198,12),"")</f>
        <v>0</v>
      </c>
      <c r="S1198" s="32">
        <f>IFERROR(INDEX(JOGOS!$C$1:$P$16905,$G1198,13),"")</f>
        <v>0</v>
      </c>
      <c r="T1198" s="32">
        <f t="shared" si="104"/>
        <v>0</v>
      </c>
    </row>
    <row r="1199" spans="1:20">
      <c r="A1199" t="str">
        <f>IF(Tabela3[[#This Row],[GOL CASA]]&lt;&gt;"",Tabela3[[#This Row],[TIME CASA]],"")</f>
        <v/>
      </c>
      <c r="B1199" t="str">
        <f>IF(Tabela3[[#This Row],[GOL FORA]]&lt;&gt;"",Tabela3[[#This Row],[TIME FORA]],"")</f>
        <v/>
      </c>
      <c r="C1199">
        <f t="shared" si="100"/>
        <v>0</v>
      </c>
      <c r="D1199">
        <f t="shared" si="101"/>
        <v>0</v>
      </c>
      <c r="E1199">
        <f t="shared" si="103"/>
        <v>0</v>
      </c>
      <c r="F1199" t="str">
        <f t="shared" si="102"/>
        <v/>
      </c>
      <c r="H1199" t="str">
        <f>IFERROR(INDEX(JOGOS!$C$1:$P$16905,$G1199,1),"")</f>
        <v>Eerste Divisie 22/23</v>
      </c>
      <c r="I1199" s="29">
        <f>IFERROR(INDEX(JOGOS!$C$1:$P$16905,$G1199,3),"")</f>
        <v>0</v>
      </c>
      <c r="J1199" s="29">
        <f>IFERROR(INDEX(JOGOS!$C$1:$P$16905,$G1199,4),"")</f>
        <v>0</v>
      </c>
      <c r="K1199" s="32">
        <f>IFERROR(INDEX(JOGOS!$C$1:$P$16905,$G1199,5),"")</f>
        <v>0</v>
      </c>
      <c r="L1199" s="32">
        <f>IFERROR(INDEX(JOGOS!$C$1:$P$16905,$G1199,6),"")</f>
        <v>0</v>
      </c>
      <c r="M1199" s="29">
        <f>IFERROR(INDEX(JOGOS!$C$1:$P$16905,$G1199,7),"")</f>
        <v>0</v>
      </c>
      <c r="N1199" s="32">
        <f>IFERROR(INDEX(JOGOS!$C$1:$P$16905,$G1199,8),"")</f>
        <v>0</v>
      </c>
      <c r="O1199" s="32">
        <f>IFERROR(INDEX(JOGOS!$C$1:$P$16905,$G1199,9),"")</f>
        <v>0</v>
      </c>
      <c r="P1199" s="32">
        <f>IFERROR(INDEX(JOGOS!$C$1:$P$16905,$G1199,10),"")</f>
        <v>0</v>
      </c>
      <c r="Q1199" s="32">
        <f>IFERROR(INDEX(JOGOS!$C$1:$P$16905,$G1199,11),"")</f>
        <v>0</v>
      </c>
      <c r="R1199" s="32">
        <f>IFERROR(INDEX(JOGOS!$C$1:$P$16905,$G1199,12),"")</f>
        <v>0</v>
      </c>
      <c r="S1199" s="32">
        <f>IFERROR(INDEX(JOGOS!$C$1:$P$16905,$G1199,13),"")</f>
        <v>0</v>
      </c>
      <c r="T1199" s="32">
        <f t="shared" si="104"/>
        <v>0</v>
      </c>
    </row>
    <row r="1200" spans="1:20">
      <c r="A1200" t="str">
        <f>IF(Tabela3[[#This Row],[GOL CASA]]&lt;&gt;"",Tabela3[[#This Row],[TIME CASA]],"")</f>
        <v/>
      </c>
      <c r="B1200" t="str">
        <f>IF(Tabela3[[#This Row],[GOL FORA]]&lt;&gt;"",Tabela3[[#This Row],[TIME FORA]],"")</f>
        <v/>
      </c>
      <c r="C1200">
        <f t="shared" si="100"/>
        <v>0</v>
      </c>
      <c r="D1200">
        <f t="shared" si="101"/>
        <v>0</v>
      </c>
      <c r="E1200">
        <f t="shared" si="103"/>
        <v>0</v>
      </c>
      <c r="F1200" t="str">
        <f t="shared" si="102"/>
        <v/>
      </c>
      <c r="H1200" t="str">
        <f>IFERROR(INDEX(JOGOS!$C$1:$P$16905,$G1200,1),"")</f>
        <v>Eerste Divisie 22/23</v>
      </c>
      <c r="I1200" s="29">
        <f>IFERROR(INDEX(JOGOS!$C$1:$P$16905,$G1200,3),"")</f>
        <v>0</v>
      </c>
      <c r="J1200" s="29">
        <f>IFERROR(INDEX(JOGOS!$C$1:$P$16905,$G1200,4),"")</f>
        <v>0</v>
      </c>
      <c r="K1200" s="32">
        <f>IFERROR(INDEX(JOGOS!$C$1:$P$16905,$G1200,5),"")</f>
        <v>0</v>
      </c>
      <c r="L1200" s="32">
        <f>IFERROR(INDEX(JOGOS!$C$1:$P$16905,$G1200,6),"")</f>
        <v>0</v>
      </c>
      <c r="M1200" s="29">
        <f>IFERROR(INDEX(JOGOS!$C$1:$P$16905,$G1200,7),"")</f>
        <v>0</v>
      </c>
      <c r="N1200" s="32">
        <f>IFERROR(INDEX(JOGOS!$C$1:$P$16905,$G1200,8),"")</f>
        <v>0</v>
      </c>
      <c r="O1200" s="32">
        <f>IFERROR(INDEX(JOGOS!$C$1:$P$16905,$G1200,9),"")</f>
        <v>0</v>
      </c>
      <c r="P1200" s="32">
        <f>IFERROR(INDEX(JOGOS!$C$1:$P$16905,$G1200,10),"")</f>
        <v>0</v>
      </c>
      <c r="Q1200" s="32">
        <f>IFERROR(INDEX(JOGOS!$C$1:$P$16905,$G1200,11),"")</f>
        <v>0</v>
      </c>
      <c r="R1200" s="32">
        <f>IFERROR(INDEX(JOGOS!$C$1:$P$16905,$G1200,12),"")</f>
        <v>0</v>
      </c>
      <c r="S1200" s="32">
        <f>IFERROR(INDEX(JOGOS!$C$1:$P$16905,$G1200,13),"")</f>
        <v>0</v>
      </c>
      <c r="T1200" s="32">
        <f t="shared" si="104"/>
        <v>0</v>
      </c>
    </row>
    <row r="1201" spans="1:20">
      <c r="A1201" t="str">
        <f>IF(Tabela3[[#This Row],[GOL CASA]]&lt;&gt;"",Tabela3[[#This Row],[TIME CASA]],"")</f>
        <v/>
      </c>
      <c r="B1201" t="str">
        <f>IF(Tabela3[[#This Row],[GOL FORA]]&lt;&gt;"",Tabela3[[#This Row],[TIME FORA]],"")</f>
        <v/>
      </c>
      <c r="C1201">
        <f t="shared" si="100"/>
        <v>0</v>
      </c>
      <c r="D1201">
        <f t="shared" si="101"/>
        <v>0</v>
      </c>
      <c r="E1201">
        <f t="shared" si="103"/>
        <v>0</v>
      </c>
      <c r="F1201" t="str">
        <f t="shared" si="102"/>
        <v/>
      </c>
      <c r="H1201" t="str">
        <f>IFERROR(INDEX(JOGOS!$C$1:$P$16905,$G1201,1),"")</f>
        <v>Eerste Divisie 22/23</v>
      </c>
      <c r="I1201" s="29">
        <f>IFERROR(INDEX(JOGOS!$C$1:$P$16905,$G1201,3),"")</f>
        <v>0</v>
      </c>
      <c r="J1201" s="29">
        <f>IFERROR(INDEX(JOGOS!$C$1:$P$16905,$G1201,4),"")</f>
        <v>0</v>
      </c>
      <c r="K1201" s="32">
        <f>IFERROR(INDEX(JOGOS!$C$1:$P$16905,$G1201,5),"")</f>
        <v>0</v>
      </c>
      <c r="L1201" s="32">
        <f>IFERROR(INDEX(JOGOS!$C$1:$P$16905,$G1201,6),"")</f>
        <v>0</v>
      </c>
      <c r="M1201" s="29">
        <f>IFERROR(INDEX(JOGOS!$C$1:$P$16905,$G1201,7),"")</f>
        <v>0</v>
      </c>
      <c r="N1201" s="32">
        <f>IFERROR(INDEX(JOGOS!$C$1:$P$16905,$G1201,8),"")</f>
        <v>0</v>
      </c>
      <c r="O1201" s="32">
        <f>IFERROR(INDEX(JOGOS!$C$1:$P$16905,$G1201,9),"")</f>
        <v>0</v>
      </c>
      <c r="P1201" s="32">
        <f>IFERROR(INDEX(JOGOS!$C$1:$P$16905,$G1201,10),"")</f>
        <v>0</v>
      </c>
      <c r="Q1201" s="32">
        <f>IFERROR(INDEX(JOGOS!$C$1:$P$16905,$G1201,11),"")</f>
        <v>0</v>
      </c>
      <c r="R1201" s="32">
        <f>IFERROR(INDEX(JOGOS!$C$1:$P$16905,$G1201,12),"")</f>
        <v>0</v>
      </c>
      <c r="S1201" s="32">
        <f>IFERROR(INDEX(JOGOS!$C$1:$P$16905,$G1201,13),"")</f>
        <v>0</v>
      </c>
      <c r="T1201" s="32">
        <f t="shared" si="104"/>
        <v>0</v>
      </c>
    </row>
    <row r="1202" spans="1:20">
      <c r="A1202" t="str">
        <f>IF(Tabela3[[#This Row],[GOL CASA]]&lt;&gt;"",Tabela3[[#This Row],[TIME CASA]],"")</f>
        <v/>
      </c>
      <c r="B1202" t="str">
        <f>IF(Tabela3[[#This Row],[GOL FORA]]&lt;&gt;"",Tabela3[[#This Row],[TIME FORA]],"")</f>
        <v/>
      </c>
      <c r="C1202">
        <f t="shared" si="100"/>
        <v>0</v>
      </c>
      <c r="D1202">
        <f t="shared" si="101"/>
        <v>0</v>
      </c>
      <c r="E1202">
        <f t="shared" si="103"/>
        <v>0</v>
      </c>
      <c r="F1202" t="str">
        <f t="shared" si="102"/>
        <v/>
      </c>
      <c r="H1202" t="str">
        <f>IFERROR(INDEX(JOGOS!$C$1:$P$16905,$G1202,1),"")</f>
        <v>Eerste Divisie 22/23</v>
      </c>
      <c r="I1202" s="29">
        <f>IFERROR(INDEX(JOGOS!$C$1:$P$16905,$G1202,3),"")</f>
        <v>0</v>
      </c>
      <c r="J1202" s="29">
        <f>IFERROR(INDEX(JOGOS!$C$1:$P$16905,$G1202,4),"")</f>
        <v>0</v>
      </c>
      <c r="K1202" s="32">
        <f>IFERROR(INDEX(JOGOS!$C$1:$P$16905,$G1202,5),"")</f>
        <v>0</v>
      </c>
      <c r="L1202" s="32">
        <f>IFERROR(INDEX(JOGOS!$C$1:$P$16905,$G1202,6),"")</f>
        <v>0</v>
      </c>
      <c r="M1202" s="29">
        <f>IFERROR(INDEX(JOGOS!$C$1:$P$16905,$G1202,7),"")</f>
        <v>0</v>
      </c>
      <c r="N1202" s="32">
        <f>IFERROR(INDEX(JOGOS!$C$1:$P$16905,$G1202,8),"")</f>
        <v>0</v>
      </c>
      <c r="O1202" s="32">
        <f>IFERROR(INDEX(JOGOS!$C$1:$P$16905,$G1202,9),"")</f>
        <v>0</v>
      </c>
      <c r="P1202" s="32">
        <f>IFERROR(INDEX(JOGOS!$C$1:$P$16905,$G1202,10),"")</f>
        <v>0</v>
      </c>
      <c r="Q1202" s="32">
        <f>IFERROR(INDEX(JOGOS!$C$1:$P$16905,$G1202,11),"")</f>
        <v>0</v>
      </c>
      <c r="R1202" s="32">
        <f>IFERROR(INDEX(JOGOS!$C$1:$P$16905,$G1202,12),"")</f>
        <v>0</v>
      </c>
      <c r="S1202" s="32">
        <f>IFERROR(INDEX(JOGOS!$C$1:$P$16905,$G1202,13),"")</f>
        <v>0</v>
      </c>
      <c r="T1202" s="32">
        <f t="shared" si="104"/>
        <v>0</v>
      </c>
    </row>
    <row r="1203" spans="1:20">
      <c r="A1203" t="str">
        <f>IF(Tabela3[[#This Row],[GOL CASA]]&lt;&gt;"",Tabela3[[#This Row],[TIME CASA]],"")</f>
        <v/>
      </c>
      <c r="B1203" t="str">
        <f>IF(Tabela3[[#This Row],[GOL FORA]]&lt;&gt;"",Tabela3[[#This Row],[TIME FORA]],"")</f>
        <v/>
      </c>
      <c r="C1203">
        <f t="shared" si="100"/>
        <v>0</v>
      </c>
      <c r="D1203">
        <f t="shared" si="101"/>
        <v>0</v>
      </c>
      <c r="E1203">
        <f t="shared" si="103"/>
        <v>0</v>
      </c>
      <c r="F1203" t="str">
        <f t="shared" si="102"/>
        <v/>
      </c>
      <c r="H1203" t="str">
        <f>IFERROR(INDEX(JOGOS!$C$1:$P$16905,$G1203,1),"")</f>
        <v>Eerste Divisie 22/23</v>
      </c>
      <c r="I1203" s="29">
        <f>IFERROR(INDEX(JOGOS!$C$1:$P$16905,$G1203,3),"")</f>
        <v>0</v>
      </c>
      <c r="J1203" s="29">
        <f>IFERROR(INDEX(JOGOS!$C$1:$P$16905,$G1203,4),"")</f>
        <v>0</v>
      </c>
      <c r="K1203" s="32">
        <f>IFERROR(INDEX(JOGOS!$C$1:$P$16905,$G1203,5),"")</f>
        <v>0</v>
      </c>
      <c r="L1203" s="32">
        <f>IFERROR(INDEX(JOGOS!$C$1:$P$16905,$G1203,6),"")</f>
        <v>0</v>
      </c>
      <c r="M1203" s="29">
        <f>IFERROR(INDEX(JOGOS!$C$1:$P$16905,$G1203,7),"")</f>
        <v>0</v>
      </c>
      <c r="N1203" s="32">
        <f>IFERROR(INDEX(JOGOS!$C$1:$P$16905,$G1203,8),"")</f>
        <v>0</v>
      </c>
      <c r="O1203" s="32">
        <f>IFERROR(INDEX(JOGOS!$C$1:$P$16905,$G1203,9),"")</f>
        <v>0</v>
      </c>
      <c r="P1203" s="32">
        <f>IFERROR(INDEX(JOGOS!$C$1:$P$16905,$G1203,10),"")</f>
        <v>0</v>
      </c>
      <c r="Q1203" s="32">
        <f>IFERROR(INDEX(JOGOS!$C$1:$P$16905,$G1203,11),"")</f>
        <v>0</v>
      </c>
      <c r="R1203" s="32">
        <f>IFERROR(INDEX(JOGOS!$C$1:$P$16905,$G1203,12),"")</f>
        <v>0</v>
      </c>
      <c r="S1203" s="32">
        <f>IFERROR(INDEX(JOGOS!$C$1:$P$16905,$G1203,13),"")</f>
        <v>0</v>
      </c>
      <c r="T1203" s="32">
        <f t="shared" si="104"/>
        <v>0</v>
      </c>
    </row>
    <row r="1204" spans="1:20">
      <c r="A1204" t="str">
        <f>IF(Tabela3[[#This Row],[GOL CASA]]&lt;&gt;"",Tabela3[[#This Row],[TIME CASA]],"")</f>
        <v/>
      </c>
      <c r="B1204" t="str">
        <f>IF(Tabela3[[#This Row],[GOL FORA]]&lt;&gt;"",Tabela3[[#This Row],[TIME FORA]],"")</f>
        <v/>
      </c>
      <c r="C1204">
        <f t="shared" si="100"/>
        <v>0</v>
      </c>
      <c r="D1204">
        <f t="shared" si="101"/>
        <v>0</v>
      </c>
      <c r="E1204">
        <f t="shared" si="103"/>
        <v>0</v>
      </c>
      <c r="F1204" t="str">
        <f t="shared" si="102"/>
        <v/>
      </c>
      <c r="H1204" t="str">
        <f>IFERROR(INDEX(JOGOS!$C$1:$P$16905,$G1204,1),"")</f>
        <v>Eerste Divisie 22/23</v>
      </c>
      <c r="I1204" s="29">
        <f>IFERROR(INDEX(JOGOS!$C$1:$P$16905,$G1204,3),"")</f>
        <v>0</v>
      </c>
      <c r="J1204" s="29">
        <f>IFERROR(INDEX(JOGOS!$C$1:$P$16905,$G1204,4),"")</f>
        <v>0</v>
      </c>
      <c r="K1204" s="32">
        <f>IFERROR(INDEX(JOGOS!$C$1:$P$16905,$G1204,5),"")</f>
        <v>0</v>
      </c>
      <c r="L1204" s="32">
        <f>IFERROR(INDEX(JOGOS!$C$1:$P$16905,$G1204,6),"")</f>
        <v>0</v>
      </c>
      <c r="M1204" s="29">
        <f>IFERROR(INDEX(JOGOS!$C$1:$P$16905,$G1204,7),"")</f>
        <v>0</v>
      </c>
      <c r="N1204" s="32">
        <f>IFERROR(INDEX(JOGOS!$C$1:$P$16905,$G1204,8),"")</f>
        <v>0</v>
      </c>
      <c r="O1204" s="32">
        <f>IFERROR(INDEX(JOGOS!$C$1:$P$16905,$G1204,9),"")</f>
        <v>0</v>
      </c>
      <c r="P1204" s="32">
        <f>IFERROR(INDEX(JOGOS!$C$1:$P$16905,$G1204,10),"")</f>
        <v>0</v>
      </c>
      <c r="Q1204" s="32">
        <f>IFERROR(INDEX(JOGOS!$C$1:$P$16905,$G1204,11),"")</f>
        <v>0</v>
      </c>
      <c r="R1204" s="32">
        <f>IFERROR(INDEX(JOGOS!$C$1:$P$16905,$G1204,12),"")</f>
        <v>0</v>
      </c>
      <c r="S1204" s="32">
        <f>IFERROR(INDEX(JOGOS!$C$1:$P$16905,$G1204,13),"")</f>
        <v>0</v>
      </c>
      <c r="T1204" s="32">
        <f t="shared" si="104"/>
        <v>0</v>
      </c>
    </row>
    <row r="1205" spans="1:20">
      <c r="A1205" t="str">
        <f>IF(Tabela3[[#This Row],[GOL CASA]]&lt;&gt;"",Tabela3[[#This Row],[TIME CASA]],"")</f>
        <v/>
      </c>
      <c r="B1205" t="str">
        <f>IF(Tabela3[[#This Row],[GOL FORA]]&lt;&gt;"",Tabela3[[#This Row],[TIME FORA]],"")</f>
        <v/>
      </c>
      <c r="C1205">
        <f t="shared" si="100"/>
        <v>0</v>
      </c>
      <c r="D1205">
        <f t="shared" si="101"/>
        <v>0</v>
      </c>
      <c r="E1205">
        <f t="shared" si="103"/>
        <v>0</v>
      </c>
      <c r="F1205" t="str">
        <f t="shared" si="102"/>
        <v/>
      </c>
      <c r="H1205" t="str">
        <f>IFERROR(INDEX(JOGOS!$C$1:$P$16905,$G1205,1),"")</f>
        <v>Eerste Divisie 22/23</v>
      </c>
      <c r="I1205" s="29">
        <f>IFERROR(INDEX(JOGOS!$C$1:$P$16905,$G1205,3),"")</f>
        <v>0</v>
      </c>
      <c r="J1205" s="29">
        <f>IFERROR(INDEX(JOGOS!$C$1:$P$16905,$G1205,4),"")</f>
        <v>0</v>
      </c>
      <c r="K1205" s="32">
        <f>IFERROR(INDEX(JOGOS!$C$1:$P$16905,$G1205,5),"")</f>
        <v>0</v>
      </c>
      <c r="L1205" s="32">
        <f>IFERROR(INDEX(JOGOS!$C$1:$P$16905,$G1205,6),"")</f>
        <v>0</v>
      </c>
      <c r="M1205" s="29">
        <f>IFERROR(INDEX(JOGOS!$C$1:$P$16905,$G1205,7),"")</f>
        <v>0</v>
      </c>
      <c r="N1205" s="32">
        <f>IFERROR(INDEX(JOGOS!$C$1:$P$16905,$G1205,8),"")</f>
        <v>0</v>
      </c>
      <c r="O1205" s="32">
        <f>IFERROR(INDEX(JOGOS!$C$1:$P$16905,$G1205,9),"")</f>
        <v>0</v>
      </c>
      <c r="P1205" s="32">
        <f>IFERROR(INDEX(JOGOS!$C$1:$P$16905,$G1205,10),"")</f>
        <v>0</v>
      </c>
      <c r="Q1205" s="32">
        <f>IFERROR(INDEX(JOGOS!$C$1:$P$16905,$G1205,11),"")</f>
        <v>0</v>
      </c>
      <c r="R1205" s="32">
        <f>IFERROR(INDEX(JOGOS!$C$1:$P$16905,$G1205,12),"")</f>
        <v>0</v>
      </c>
      <c r="S1205" s="32">
        <f>IFERROR(INDEX(JOGOS!$C$1:$P$16905,$G1205,13),"")</f>
        <v>0</v>
      </c>
      <c r="T1205" s="32">
        <f t="shared" si="104"/>
        <v>0</v>
      </c>
    </row>
    <row r="1206" spans="1:20">
      <c r="A1206" t="str">
        <f>IF(Tabela3[[#This Row],[GOL CASA]]&lt;&gt;"",Tabela3[[#This Row],[TIME CASA]],"")</f>
        <v/>
      </c>
      <c r="B1206" t="str">
        <f>IF(Tabela3[[#This Row],[GOL FORA]]&lt;&gt;"",Tabela3[[#This Row],[TIME FORA]],"")</f>
        <v/>
      </c>
      <c r="C1206">
        <f t="shared" si="100"/>
        <v>0</v>
      </c>
      <c r="D1206">
        <f t="shared" si="101"/>
        <v>0</v>
      </c>
      <c r="E1206">
        <f t="shared" si="103"/>
        <v>0</v>
      </c>
      <c r="F1206" t="str">
        <f t="shared" si="102"/>
        <v/>
      </c>
      <c r="H1206" t="str">
        <f>IFERROR(INDEX(JOGOS!$C$1:$P$16905,$G1206,1),"")</f>
        <v>Eerste Divisie 22/23</v>
      </c>
      <c r="I1206" s="29">
        <f>IFERROR(INDEX(JOGOS!$C$1:$P$16905,$G1206,3),"")</f>
        <v>0</v>
      </c>
      <c r="J1206" s="29">
        <f>IFERROR(INDEX(JOGOS!$C$1:$P$16905,$G1206,4),"")</f>
        <v>0</v>
      </c>
      <c r="K1206" s="32">
        <f>IFERROR(INDEX(JOGOS!$C$1:$P$16905,$G1206,5),"")</f>
        <v>0</v>
      </c>
      <c r="L1206" s="32">
        <f>IFERROR(INDEX(JOGOS!$C$1:$P$16905,$G1206,6),"")</f>
        <v>0</v>
      </c>
      <c r="M1206" s="29">
        <f>IFERROR(INDEX(JOGOS!$C$1:$P$16905,$G1206,7),"")</f>
        <v>0</v>
      </c>
      <c r="N1206" s="32">
        <f>IFERROR(INDEX(JOGOS!$C$1:$P$16905,$G1206,8),"")</f>
        <v>0</v>
      </c>
      <c r="O1206" s="32">
        <f>IFERROR(INDEX(JOGOS!$C$1:$P$16905,$G1206,9),"")</f>
        <v>0</v>
      </c>
      <c r="P1206" s="32">
        <f>IFERROR(INDEX(JOGOS!$C$1:$P$16905,$G1206,10),"")</f>
        <v>0</v>
      </c>
      <c r="Q1206" s="32">
        <f>IFERROR(INDEX(JOGOS!$C$1:$P$16905,$G1206,11),"")</f>
        <v>0</v>
      </c>
      <c r="R1206" s="32">
        <f>IFERROR(INDEX(JOGOS!$C$1:$P$16905,$G1206,12),"")</f>
        <v>0</v>
      </c>
      <c r="S1206" s="32">
        <f>IFERROR(INDEX(JOGOS!$C$1:$P$16905,$G1206,13),"")</f>
        <v>0</v>
      </c>
      <c r="T1206" s="32">
        <f t="shared" si="104"/>
        <v>0</v>
      </c>
    </row>
    <row r="1207" spans="1:20">
      <c r="A1207" t="str">
        <f>IF(Tabela3[[#This Row],[GOL CASA]]&lt;&gt;"",Tabela3[[#This Row],[TIME CASA]],"")</f>
        <v/>
      </c>
      <c r="B1207" t="str">
        <f>IF(Tabela3[[#This Row],[GOL FORA]]&lt;&gt;"",Tabela3[[#This Row],[TIME FORA]],"")</f>
        <v/>
      </c>
      <c r="C1207">
        <f t="shared" si="100"/>
        <v>0</v>
      </c>
      <c r="D1207">
        <f t="shared" si="101"/>
        <v>0</v>
      </c>
      <c r="E1207">
        <f t="shared" si="103"/>
        <v>0</v>
      </c>
      <c r="F1207" t="str">
        <f t="shared" si="102"/>
        <v/>
      </c>
      <c r="H1207" t="str">
        <f>IFERROR(INDEX(JOGOS!$C$1:$P$16905,$G1207,1),"")</f>
        <v>Eerste Divisie 22/23</v>
      </c>
      <c r="I1207" s="29">
        <f>IFERROR(INDEX(JOGOS!$C$1:$P$16905,$G1207,3),"")</f>
        <v>0</v>
      </c>
      <c r="J1207" s="29">
        <f>IFERROR(INDEX(JOGOS!$C$1:$P$16905,$G1207,4),"")</f>
        <v>0</v>
      </c>
      <c r="K1207" s="32">
        <f>IFERROR(INDEX(JOGOS!$C$1:$P$16905,$G1207,5),"")</f>
        <v>0</v>
      </c>
      <c r="L1207" s="32">
        <f>IFERROR(INDEX(JOGOS!$C$1:$P$16905,$G1207,6),"")</f>
        <v>0</v>
      </c>
      <c r="M1207" s="29">
        <f>IFERROR(INDEX(JOGOS!$C$1:$P$16905,$G1207,7),"")</f>
        <v>0</v>
      </c>
      <c r="N1207" s="32">
        <f>IFERROR(INDEX(JOGOS!$C$1:$P$16905,$G1207,8),"")</f>
        <v>0</v>
      </c>
      <c r="O1207" s="32">
        <f>IFERROR(INDEX(JOGOS!$C$1:$P$16905,$G1207,9),"")</f>
        <v>0</v>
      </c>
      <c r="P1207" s="32">
        <f>IFERROR(INDEX(JOGOS!$C$1:$P$16905,$G1207,10),"")</f>
        <v>0</v>
      </c>
      <c r="Q1207" s="32">
        <f>IFERROR(INDEX(JOGOS!$C$1:$P$16905,$G1207,11),"")</f>
        <v>0</v>
      </c>
      <c r="R1207" s="32">
        <f>IFERROR(INDEX(JOGOS!$C$1:$P$16905,$G1207,12),"")</f>
        <v>0</v>
      </c>
      <c r="S1207" s="32">
        <f>IFERROR(INDEX(JOGOS!$C$1:$P$16905,$G1207,13),"")</f>
        <v>0</v>
      </c>
      <c r="T1207" s="32">
        <f t="shared" si="104"/>
        <v>0</v>
      </c>
    </row>
    <row r="1208" spans="1:20">
      <c r="A1208" t="str">
        <f>IF(Tabela3[[#This Row],[GOL CASA]]&lt;&gt;"",Tabela3[[#This Row],[TIME CASA]],"")</f>
        <v/>
      </c>
      <c r="B1208" t="str">
        <f>IF(Tabela3[[#This Row],[GOL FORA]]&lt;&gt;"",Tabela3[[#This Row],[TIME FORA]],"")</f>
        <v/>
      </c>
      <c r="C1208">
        <f t="shared" si="100"/>
        <v>0</v>
      </c>
      <c r="D1208">
        <f t="shared" si="101"/>
        <v>0</v>
      </c>
      <c r="E1208">
        <f t="shared" si="103"/>
        <v>0</v>
      </c>
      <c r="F1208" t="str">
        <f t="shared" si="102"/>
        <v/>
      </c>
      <c r="H1208" t="str">
        <f>IFERROR(INDEX(JOGOS!$C$1:$P$16905,$G1208,1),"")</f>
        <v>Eerste Divisie 22/23</v>
      </c>
      <c r="I1208" s="29">
        <f>IFERROR(INDEX(JOGOS!$C$1:$P$16905,$G1208,3),"")</f>
        <v>0</v>
      </c>
      <c r="J1208" s="29">
        <f>IFERROR(INDEX(JOGOS!$C$1:$P$16905,$G1208,4),"")</f>
        <v>0</v>
      </c>
      <c r="K1208" s="32">
        <f>IFERROR(INDEX(JOGOS!$C$1:$P$16905,$G1208,5),"")</f>
        <v>0</v>
      </c>
      <c r="L1208" s="32">
        <f>IFERROR(INDEX(JOGOS!$C$1:$P$16905,$G1208,6),"")</f>
        <v>0</v>
      </c>
      <c r="M1208" s="29">
        <f>IFERROR(INDEX(JOGOS!$C$1:$P$16905,$G1208,7),"")</f>
        <v>0</v>
      </c>
      <c r="N1208" s="32">
        <f>IFERROR(INDEX(JOGOS!$C$1:$P$16905,$G1208,8),"")</f>
        <v>0</v>
      </c>
      <c r="O1208" s="32">
        <f>IFERROR(INDEX(JOGOS!$C$1:$P$16905,$G1208,9),"")</f>
        <v>0</v>
      </c>
      <c r="P1208" s="32">
        <f>IFERROR(INDEX(JOGOS!$C$1:$P$16905,$G1208,10),"")</f>
        <v>0</v>
      </c>
      <c r="Q1208" s="32">
        <f>IFERROR(INDEX(JOGOS!$C$1:$P$16905,$G1208,11),"")</f>
        <v>0</v>
      </c>
      <c r="R1208" s="32">
        <f>IFERROR(INDEX(JOGOS!$C$1:$P$16905,$G1208,12),"")</f>
        <v>0</v>
      </c>
      <c r="S1208" s="32">
        <f>IFERROR(INDEX(JOGOS!$C$1:$P$16905,$G1208,13),"")</f>
        <v>0</v>
      </c>
      <c r="T1208" s="32">
        <f t="shared" si="104"/>
        <v>0</v>
      </c>
    </row>
    <row r="1209" spans="1:20">
      <c r="A1209" t="str">
        <f>IF(Tabela3[[#This Row],[GOL CASA]]&lt;&gt;"",Tabela3[[#This Row],[TIME CASA]],"")</f>
        <v/>
      </c>
      <c r="B1209" t="str">
        <f>IF(Tabela3[[#This Row],[GOL FORA]]&lt;&gt;"",Tabela3[[#This Row],[TIME FORA]],"")</f>
        <v/>
      </c>
      <c r="C1209">
        <f t="shared" si="100"/>
        <v>0</v>
      </c>
      <c r="D1209">
        <f t="shared" si="101"/>
        <v>0</v>
      </c>
      <c r="E1209">
        <f t="shared" si="103"/>
        <v>0</v>
      </c>
      <c r="F1209" t="str">
        <f t="shared" si="102"/>
        <v/>
      </c>
      <c r="H1209" t="str">
        <f>IFERROR(INDEX(JOGOS!$C$1:$P$16905,$G1209,1),"")</f>
        <v>Eerste Divisie 22/23</v>
      </c>
      <c r="I1209" s="29">
        <f>IFERROR(INDEX(JOGOS!$C$1:$P$16905,$G1209,3),"")</f>
        <v>0</v>
      </c>
      <c r="J1209" s="29">
        <f>IFERROR(INDEX(JOGOS!$C$1:$P$16905,$G1209,4),"")</f>
        <v>0</v>
      </c>
      <c r="K1209" s="32">
        <f>IFERROR(INDEX(JOGOS!$C$1:$P$16905,$G1209,5),"")</f>
        <v>0</v>
      </c>
      <c r="L1209" s="32">
        <f>IFERROR(INDEX(JOGOS!$C$1:$P$16905,$G1209,6),"")</f>
        <v>0</v>
      </c>
      <c r="M1209" s="29">
        <f>IFERROR(INDEX(JOGOS!$C$1:$P$16905,$G1209,7),"")</f>
        <v>0</v>
      </c>
      <c r="N1209" s="32">
        <f>IFERROR(INDEX(JOGOS!$C$1:$P$16905,$G1209,8),"")</f>
        <v>0</v>
      </c>
      <c r="O1209" s="32">
        <f>IFERROR(INDEX(JOGOS!$C$1:$P$16905,$G1209,9),"")</f>
        <v>0</v>
      </c>
      <c r="P1209" s="32">
        <f>IFERROR(INDEX(JOGOS!$C$1:$P$16905,$G1209,10),"")</f>
        <v>0</v>
      </c>
      <c r="Q1209" s="32">
        <f>IFERROR(INDEX(JOGOS!$C$1:$P$16905,$G1209,11),"")</f>
        <v>0</v>
      </c>
      <c r="R1209" s="32">
        <f>IFERROR(INDEX(JOGOS!$C$1:$P$16905,$G1209,12),"")</f>
        <v>0</v>
      </c>
      <c r="S1209" s="32">
        <f>IFERROR(INDEX(JOGOS!$C$1:$P$16905,$G1209,13),"")</f>
        <v>0</v>
      </c>
      <c r="T1209" s="32">
        <f t="shared" si="104"/>
        <v>0</v>
      </c>
    </row>
    <row r="1210" spans="1:20">
      <c r="A1210" t="str">
        <f>IF(Tabela3[[#This Row],[GOL CASA]]&lt;&gt;"",Tabela3[[#This Row],[TIME CASA]],"")</f>
        <v/>
      </c>
      <c r="B1210" t="str">
        <f>IF(Tabela3[[#This Row],[GOL FORA]]&lt;&gt;"",Tabela3[[#This Row],[TIME FORA]],"")</f>
        <v/>
      </c>
      <c r="C1210">
        <f t="shared" si="100"/>
        <v>0</v>
      </c>
      <c r="D1210">
        <f t="shared" si="101"/>
        <v>0</v>
      </c>
      <c r="E1210">
        <f t="shared" si="103"/>
        <v>0</v>
      </c>
      <c r="F1210" t="str">
        <f t="shared" si="102"/>
        <v/>
      </c>
      <c r="H1210" t="str">
        <f>IFERROR(INDEX(JOGOS!$C$1:$P$16905,$G1210,1),"")</f>
        <v>Eerste Divisie 22/23</v>
      </c>
      <c r="I1210" s="29">
        <f>IFERROR(INDEX(JOGOS!$C$1:$P$16905,$G1210,3),"")</f>
        <v>0</v>
      </c>
      <c r="J1210" s="29">
        <f>IFERROR(INDEX(JOGOS!$C$1:$P$16905,$G1210,4),"")</f>
        <v>0</v>
      </c>
      <c r="K1210" s="32">
        <f>IFERROR(INDEX(JOGOS!$C$1:$P$16905,$G1210,5),"")</f>
        <v>0</v>
      </c>
      <c r="L1210" s="32">
        <f>IFERROR(INDEX(JOGOS!$C$1:$P$16905,$G1210,6),"")</f>
        <v>0</v>
      </c>
      <c r="M1210" s="29">
        <f>IFERROR(INDEX(JOGOS!$C$1:$P$16905,$G1210,7),"")</f>
        <v>0</v>
      </c>
      <c r="N1210" s="32">
        <f>IFERROR(INDEX(JOGOS!$C$1:$P$16905,$G1210,8),"")</f>
        <v>0</v>
      </c>
      <c r="O1210" s="32">
        <f>IFERROR(INDEX(JOGOS!$C$1:$P$16905,$G1210,9),"")</f>
        <v>0</v>
      </c>
      <c r="P1210" s="32">
        <f>IFERROR(INDEX(JOGOS!$C$1:$P$16905,$G1210,10),"")</f>
        <v>0</v>
      </c>
      <c r="Q1210" s="32">
        <f>IFERROR(INDEX(JOGOS!$C$1:$P$16905,$G1210,11),"")</f>
        <v>0</v>
      </c>
      <c r="R1210" s="32">
        <f>IFERROR(INDEX(JOGOS!$C$1:$P$16905,$G1210,12),"")</f>
        <v>0</v>
      </c>
      <c r="S1210" s="32">
        <f>IFERROR(INDEX(JOGOS!$C$1:$P$16905,$G1210,13),"")</f>
        <v>0</v>
      </c>
      <c r="T1210" s="32">
        <f t="shared" si="104"/>
        <v>0</v>
      </c>
    </row>
    <row r="1211" spans="1:20">
      <c r="A1211" t="str">
        <f>IF(Tabela3[[#This Row],[GOL CASA]]&lt;&gt;"",Tabela3[[#This Row],[TIME CASA]],"")</f>
        <v/>
      </c>
      <c r="B1211" t="str">
        <f>IF(Tabela3[[#This Row],[GOL FORA]]&lt;&gt;"",Tabela3[[#This Row],[TIME FORA]],"")</f>
        <v/>
      </c>
      <c r="C1211">
        <f t="shared" si="100"/>
        <v>0</v>
      </c>
      <c r="D1211">
        <f t="shared" si="101"/>
        <v>0</v>
      </c>
      <c r="E1211">
        <f t="shared" si="103"/>
        <v>0</v>
      </c>
      <c r="F1211" t="str">
        <f t="shared" si="102"/>
        <v/>
      </c>
      <c r="H1211" t="str">
        <f>IFERROR(INDEX(JOGOS!$C$1:$P$16905,$G1211,1),"")</f>
        <v>Eerste Divisie 22/23</v>
      </c>
      <c r="I1211" s="29">
        <f>IFERROR(INDEX(JOGOS!$C$1:$P$16905,$G1211,3),"")</f>
        <v>0</v>
      </c>
      <c r="J1211" s="29">
        <f>IFERROR(INDEX(JOGOS!$C$1:$P$16905,$G1211,4),"")</f>
        <v>0</v>
      </c>
      <c r="K1211" s="32">
        <f>IFERROR(INDEX(JOGOS!$C$1:$P$16905,$G1211,5),"")</f>
        <v>0</v>
      </c>
      <c r="L1211" s="32">
        <f>IFERROR(INDEX(JOGOS!$C$1:$P$16905,$G1211,6),"")</f>
        <v>0</v>
      </c>
      <c r="M1211" s="29">
        <f>IFERROR(INDEX(JOGOS!$C$1:$P$16905,$G1211,7),"")</f>
        <v>0</v>
      </c>
      <c r="N1211" s="32">
        <f>IFERROR(INDEX(JOGOS!$C$1:$P$16905,$G1211,8),"")</f>
        <v>0</v>
      </c>
      <c r="O1211" s="32">
        <f>IFERROR(INDEX(JOGOS!$C$1:$P$16905,$G1211,9),"")</f>
        <v>0</v>
      </c>
      <c r="P1211" s="32">
        <f>IFERROR(INDEX(JOGOS!$C$1:$P$16905,$G1211,10),"")</f>
        <v>0</v>
      </c>
      <c r="Q1211" s="32">
        <f>IFERROR(INDEX(JOGOS!$C$1:$P$16905,$G1211,11),"")</f>
        <v>0</v>
      </c>
      <c r="R1211" s="32">
        <f>IFERROR(INDEX(JOGOS!$C$1:$P$16905,$G1211,12),"")</f>
        <v>0</v>
      </c>
      <c r="S1211" s="32">
        <f>IFERROR(INDEX(JOGOS!$C$1:$P$16905,$G1211,13),"")</f>
        <v>0</v>
      </c>
      <c r="T1211" s="32">
        <f t="shared" si="104"/>
        <v>0</v>
      </c>
    </row>
    <row r="1212" spans="1:20">
      <c r="A1212" t="str">
        <f>IF(Tabela3[[#This Row],[GOL CASA]]&lt;&gt;"",Tabela3[[#This Row],[TIME CASA]],"")</f>
        <v/>
      </c>
      <c r="B1212" t="str">
        <f>IF(Tabela3[[#This Row],[GOL FORA]]&lt;&gt;"",Tabela3[[#This Row],[TIME FORA]],"")</f>
        <v/>
      </c>
      <c r="C1212">
        <f t="shared" si="100"/>
        <v>0</v>
      </c>
      <c r="D1212">
        <f t="shared" si="101"/>
        <v>0</v>
      </c>
      <c r="E1212">
        <f t="shared" si="103"/>
        <v>0</v>
      </c>
      <c r="F1212" t="str">
        <f t="shared" si="102"/>
        <v/>
      </c>
      <c r="H1212" t="str">
        <f>IFERROR(INDEX(JOGOS!$C$1:$P$16905,$G1212,1),"")</f>
        <v>Eerste Divisie 22/23</v>
      </c>
      <c r="I1212" s="29">
        <f>IFERROR(INDEX(JOGOS!$C$1:$P$16905,$G1212,3),"")</f>
        <v>0</v>
      </c>
      <c r="J1212" s="29">
        <f>IFERROR(INDEX(JOGOS!$C$1:$P$16905,$G1212,4),"")</f>
        <v>0</v>
      </c>
      <c r="K1212" s="32">
        <f>IFERROR(INDEX(JOGOS!$C$1:$P$16905,$G1212,5),"")</f>
        <v>0</v>
      </c>
      <c r="L1212" s="32">
        <f>IFERROR(INDEX(JOGOS!$C$1:$P$16905,$G1212,6),"")</f>
        <v>0</v>
      </c>
      <c r="M1212" s="29">
        <f>IFERROR(INDEX(JOGOS!$C$1:$P$16905,$G1212,7),"")</f>
        <v>0</v>
      </c>
      <c r="N1212" s="32">
        <f>IFERROR(INDEX(JOGOS!$C$1:$P$16905,$G1212,8),"")</f>
        <v>0</v>
      </c>
      <c r="O1212" s="32">
        <f>IFERROR(INDEX(JOGOS!$C$1:$P$16905,$G1212,9),"")</f>
        <v>0</v>
      </c>
      <c r="P1212" s="32">
        <f>IFERROR(INDEX(JOGOS!$C$1:$P$16905,$G1212,10),"")</f>
        <v>0</v>
      </c>
      <c r="Q1212" s="32">
        <f>IFERROR(INDEX(JOGOS!$C$1:$P$16905,$G1212,11),"")</f>
        <v>0</v>
      </c>
      <c r="R1212" s="32">
        <f>IFERROR(INDEX(JOGOS!$C$1:$P$16905,$G1212,12),"")</f>
        <v>0</v>
      </c>
      <c r="S1212" s="32">
        <f>IFERROR(INDEX(JOGOS!$C$1:$P$16905,$G1212,13),"")</f>
        <v>0</v>
      </c>
      <c r="T1212" s="32">
        <f t="shared" si="104"/>
        <v>0</v>
      </c>
    </row>
    <row r="1213" spans="1:20">
      <c r="A1213" t="str">
        <f>IF(Tabela3[[#This Row],[GOL CASA]]&lt;&gt;"",Tabela3[[#This Row],[TIME CASA]],"")</f>
        <v/>
      </c>
      <c r="B1213" t="str">
        <f>IF(Tabela3[[#This Row],[GOL FORA]]&lt;&gt;"",Tabela3[[#This Row],[TIME FORA]],"")</f>
        <v/>
      </c>
      <c r="C1213">
        <f t="shared" si="100"/>
        <v>0</v>
      </c>
      <c r="D1213">
        <f t="shared" si="101"/>
        <v>0</v>
      </c>
      <c r="E1213">
        <f t="shared" si="103"/>
        <v>0</v>
      </c>
      <c r="F1213" t="str">
        <f t="shared" si="102"/>
        <v/>
      </c>
      <c r="H1213" t="str">
        <f>IFERROR(INDEX(JOGOS!$C$1:$P$16905,$G1213,1),"")</f>
        <v>Eerste Divisie 22/23</v>
      </c>
      <c r="I1213" s="29">
        <f>IFERROR(INDEX(JOGOS!$C$1:$P$16905,$G1213,3),"")</f>
        <v>0</v>
      </c>
      <c r="J1213" s="29">
        <f>IFERROR(INDEX(JOGOS!$C$1:$P$16905,$G1213,4),"")</f>
        <v>0</v>
      </c>
      <c r="K1213" s="32">
        <f>IFERROR(INDEX(JOGOS!$C$1:$P$16905,$G1213,5),"")</f>
        <v>0</v>
      </c>
      <c r="L1213" s="32">
        <f>IFERROR(INDEX(JOGOS!$C$1:$P$16905,$G1213,6),"")</f>
        <v>0</v>
      </c>
      <c r="M1213" s="29">
        <f>IFERROR(INDEX(JOGOS!$C$1:$P$16905,$G1213,7),"")</f>
        <v>0</v>
      </c>
      <c r="N1213" s="32">
        <f>IFERROR(INDEX(JOGOS!$C$1:$P$16905,$G1213,8),"")</f>
        <v>0</v>
      </c>
      <c r="O1213" s="32">
        <f>IFERROR(INDEX(JOGOS!$C$1:$P$16905,$G1213,9),"")</f>
        <v>0</v>
      </c>
      <c r="P1213" s="32">
        <f>IFERROR(INDEX(JOGOS!$C$1:$P$16905,$G1213,10),"")</f>
        <v>0</v>
      </c>
      <c r="Q1213" s="32">
        <f>IFERROR(INDEX(JOGOS!$C$1:$P$16905,$G1213,11),"")</f>
        <v>0</v>
      </c>
      <c r="R1213" s="32">
        <f>IFERROR(INDEX(JOGOS!$C$1:$P$16905,$G1213,12),"")</f>
        <v>0</v>
      </c>
      <c r="S1213" s="32">
        <f>IFERROR(INDEX(JOGOS!$C$1:$P$16905,$G1213,13),"")</f>
        <v>0</v>
      </c>
      <c r="T1213" s="32">
        <f t="shared" si="104"/>
        <v>0</v>
      </c>
    </row>
    <row r="1214" spans="1:20">
      <c r="A1214" t="str">
        <f>IF(Tabela3[[#This Row],[GOL CASA]]&lt;&gt;"",Tabela3[[#This Row],[TIME CASA]],"")</f>
        <v/>
      </c>
      <c r="B1214" t="str">
        <f>IF(Tabela3[[#This Row],[GOL FORA]]&lt;&gt;"",Tabela3[[#This Row],[TIME FORA]],"")</f>
        <v/>
      </c>
      <c r="C1214">
        <f t="shared" si="100"/>
        <v>0</v>
      </c>
      <c r="D1214">
        <f t="shared" si="101"/>
        <v>0</v>
      </c>
      <c r="E1214">
        <f t="shared" si="103"/>
        <v>0</v>
      </c>
      <c r="F1214" t="str">
        <f t="shared" si="102"/>
        <v/>
      </c>
      <c r="H1214" t="str">
        <f>IFERROR(INDEX(JOGOS!$C$1:$P$16905,$G1214,1),"")</f>
        <v>Eerste Divisie 22/23</v>
      </c>
      <c r="I1214" s="29">
        <f>IFERROR(INDEX(JOGOS!$C$1:$P$16905,$G1214,3),"")</f>
        <v>0</v>
      </c>
      <c r="J1214" s="29">
        <f>IFERROR(INDEX(JOGOS!$C$1:$P$16905,$G1214,4),"")</f>
        <v>0</v>
      </c>
      <c r="K1214" s="32">
        <f>IFERROR(INDEX(JOGOS!$C$1:$P$16905,$G1214,5),"")</f>
        <v>0</v>
      </c>
      <c r="L1214" s="32">
        <f>IFERROR(INDEX(JOGOS!$C$1:$P$16905,$G1214,6),"")</f>
        <v>0</v>
      </c>
      <c r="M1214" s="29">
        <f>IFERROR(INDEX(JOGOS!$C$1:$P$16905,$G1214,7),"")</f>
        <v>0</v>
      </c>
      <c r="N1214" s="32">
        <f>IFERROR(INDEX(JOGOS!$C$1:$P$16905,$G1214,8),"")</f>
        <v>0</v>
      </c>
      <c r="O1214" s="32">
        <f>IFERROR(INDEX(JOGOS!$C$1:$P$16905,$G1214,9),"")</f>
        <v>0</v>
      </c>
      <c r="P1214" s="32">
        <f>IFERROR(INDEX(JOGOS!$C$1:$P$16905,$G1214,10),"")</f>
        <v>0</v>
      </c>
      <c r="Q1214" s="32">
        <f>IFERROR(INDEX(JOGOS!$C$1:$P$16905,$G1214,11),"")</f>
        <v>0</v>
      </c>
      <c r="R1214" s="32">
        <f>IFERROR(INDEX(JOGOS!$C$1:$P$16905,$G1214,12),"")</f>
        <v>0</v>
      </c>
      <c r="S1214" s="32">
        <f>IFERROR(INDEX(JOGOS!$C$1:$P$16905,$G1214,13),"")</f>
        <v>0</v>
      </c>
      <c r="T1214" s="32">
        <f t="shared" si="104"/>
        <v>0</v>
      </c>
    </row>
    <row r="1215" spans="1:20">
      <c r="A1215" t="str">
        <f>IF(Tabela3[[#This Row],[GOL CASA]]&lt;&gt;"",Tabela3[[#This Row],[TIME CASA]],"")</f>
        <v/>
      </c>
      <c r="B1215" t="str">
        <f>IF(Tabela3[[#This Row],[GOL FORA]]&lt;&gt;"",Tabela3[[#This Row],[TIME FORA]],"")</f>
        <v/>
      </c>
      <c r="C1215">
        <f t="shared" si="100"/>
        <v>0</v>
      </c>
      <c r="D1215">
        <f t="shared" si="101"/>
        <v>0</v>
      </c>
      <c r="E1215">
        <f t="shared" si="103"/>
        <v>0</v>
      </c>
      <c r="F1215" t="str">
        <f t="shared" si="102"/>
        <v/>
      </c>
      <c r="H1215" t="str">
        <f>IFERROR(INDEX(JOGOS!$C$1:$P$16905,$G1215,1),"")</f>
        <v>Eerste Divisie 22/23</v>
      </c>
      <c r="I1215" s="29">
        <f>IFERROR(INDEX(JOGOS!$C$1:$P$16905,$G1215,3),"")</f>
        <v>0</v>
      </c>
      <c r="J1215" s="29">
        <f>IFERROR(INDEX(JOGOS!$C$1:$P$16905,$G1215,4),"")</f>
        <v>0</v>
      </c>
      <c r="K1215" s="32">
        <f>IFERROR(INDEX(JOGOS!$C$1:$P$16905,$G1215,5),"")</f>
        <v>0</v>
      </c>
      <c r="L1215" s="32">
        <f>IFERROR(INDEX(JOGOS!$C$1:$P$16905,$G1215,6),"")</f>
        <v>0</v>
      </c>
      <c r="M1215" s="29">
        <f>IFERROR(INDEX(JOGOS!$C$1:$P$16905,$G1215,7),"")</f>
        <v>0</v>
      </c>
      <c r="N1215" s="32">
        <f>IFERROR(INDEX(JOGOS!$C$1:$P$16905,$G1215,8),"")</f>
        <v>0</v>
      </c>
      <c r="O1215" s="32">
        <f>IFERROR(INDEX(JOGOS!$C$1:$P$16905,$G1215,9),"")</f>
        <v>0</v>
      </c>
      <c r="P1215" s="32">
        <f>IFERROR(INDEX(JOGOS!$C$1:$P$16905,$G1215,10),"")</f>
        <v>0</v>
      </c>
      <c r="Q1215" s="32">
        <f>IFERROR(INDEX(JOGOS!$C$1:$P$16905,$G1215,11),"")</f>
        <v>0</v>
      </c>
      <c r="R1215" s="32">
        <f>IFERROR(INDEX(JOGOS!$C$1:$P$16905,$G1215,12),"")</f>
        <v>0</v>
      </c>
      <c r="S1215" s="32">
        <f>IFERROR(INDEX(JOGOS!$C$1:$P$16905,$G1215,13),"")</f>
        <v>0</v>
      </c>
      <c r="T1215" s="32">
        <f t="shared" si="104"/>
        <v>0</v>
      </c>
    </row>
    <row r="1216" spans="1:20">
      <c r="A1216" t="str">
        <f>IF(Tabela3[[#This Row],[GOL CASA]]&lt;&gt;"",Tabela3[[#This Row],[TIME CASA]],"")</f>
        <v/>
      </c>
      <c r="B1216" t="str">
        <f>IF(Tabela3[[#This Row],[GOL FORA]]&lt;&gt;"",Tabela3[[#This Row],[TIME FORA]],"")</f>
        <v/>
      </c>
      <c r="C1216">
        <f t="shared" si="100"/>
        <v>0</v>
      </c>
      <c r="D1216">
        <f t="shared" si="101"/>
        <v>0</v>
      </c>
      <c r="E1216">
        <f t="shared" si="103"/>
        <v>0</v>
      </c>
      <c r="F1216" t="str">
        <f t="shared" si="102"/>
        <v/>
      </c>
      <c r="H1216" t="str">
        <f>IFERROR(INDEX(JOGOS!$C$1:$P$16905,$G1216,1),"")</f>
        <v>Eerste Divisie 22/23</v>
      </c>
      <c r="I1216" s="29">
        <f>IFERROR(INDEX(JOGOS!$C$1:$P$16905,$G1216,3),"")</f>
        <v>0</v>
      </c>
      <c r="J1216" s="29">
        <f>IFERROR(INDEX(JOGOS!$C$1:$P$16905,$G1216,4),"")</f>
        <v>0</v>
      </c>
      <c r="K1216" s="32">
        <f>IFERROR(INDEX(JOGOS!$C$1:$P$16905,$G1216,5),"")</f>
        <v>0</v>
      </c>
      <c r="L1216" s="32">
        <f>IFERROR(INDEX(JOGOS!$C$1:$P$16905,$G1216,6),"")</f>
        <v>0</v>
      </c>
      <c r="M1216" s="29">
        <f>IFERROR(INDEX(JOGOS!$C$1:$P$16905,$G1216,7),"")</f>
        <v>0</v>
      </c>
      <c r="N1216" s="32">
        <f>IFERROR(INDEX(JOGOS!$C$1:$P$16905,$G1216,8),"")</f>
        <v>0</v>
      </c>
      <c r="O1216" s="32">
        <f>IFERROR(INDEX(JOGOS!$C$1:$P$16905,$G1216,9),"")</f>
        <v>0</v>
      </c>
      <c r="P1216" s="32">
        <f>IFERROR(INDEX(JOGOS!$C$1:$P$16905,$G1216,10),"")</f>
        <v>0</v>
      </c>
      <c r="Q1216" s="32">
        <f>IFERROR(INDEX(JOGOS!$C$1:$P$16905,$G1216,11),"")</f>
        <v>0</v>
      </c>
      <c r="R1216" s="32">
        <f>IFERROR(INDEX(JOGOS!$C$1:$P$16905,$G1216,12),"")</f>
        <v>0</v>
      </c>
      <c r="S1216" s="32">
        <f>IFERROR(INDEX(JOGOS!$C$1:$P$16905,$G1216,13),"")</f>
        <v>0</v>
      </c>
      <c r="T1216" s="32">
        <f t="shared" si="104"/>
        <v>0</v>
      </c>
    </row>
    <row r="1217" spans="1:20">
      <c r="A1217" t="str">
        <f>IF(Tabela3[[#This Row],[GOL CASA]]&lt;&gt;"",Tabela3[[#This Row],[TIME CASA]],"")</f>
        <v/>
      </c>
      <c r="B1217" t="str">
        <f>IF(Tabela3[[#This Row],[GOL FORA]]&lt;&gt;"",Tabela3[[#This Row],[TIME FORA]],"")</f>
        <v/>
      </c>
      <c r="C1217">
        <f t="shared" ref="C1217:C1280" si="105">IF(AND(A1217=$AP$1,B1217=$AQ$1),1,0)</f>
        <v>0</v>
      </c>
      <c r="D1217">
        <f t="shared" ref="D1217:D1280" si="106">IF(AND(A1217=$AQ$1,B1217=$AP$1),1,0)</f>
        <v>0</v>
      </c>
      <c r="E1217">
        <f t="shared" si="103"/>
        <v>0</v>
      </c>
      <c r="F1217" t="str">
        <f t="shared" ref="F1217:F1280" si="107">IF($Y$1=E1217,ROW(),"")</f>
        <v/>
      </c>
      <c r="H1217" t="str">
        <f>IFERROR(INDEX(JOGOS!$C$1:$P$16905,$G1217,1),"")</f>
        <v>Eerste Divisie 22/23</v>
      </c>
      <c r="I1217" s="29">
        <f>IFERROR(INDEX(JOGOS!$C$1:$P$16905,$G1217,3),"")</f>
        <v>0</v>
      </c>
      <c r="J1217" s="29">
        <f>IFERROR(INDEX(JOGOS!$C$1:$P$16905,$G1217,4),"")</f>
        <v>0</v>
      </c>
      <c r="K1217" s="32">
        <f>IFERROR(INDEX(JOGOS!$C$1:$P$16905,$G1217,5),"")</f>
        <v>0</v>
      </c>
      <c r="L1217" s="32">
        <f>IFERROR(INDEX(JOGOS!$C$1:$P$16905,$G1217,6),"")</f>
        <v>0</v>
      </c>
      <c r="M1217" s="29">
        <f>IFERROR(INDEX(JOGOS!$C$1:$P$16905,$G1217,7),"")</f>
        <v>0</v>
      </c>
      <c r="N1217" s="32">
        <f>IFERROR(INDEX(JOGOS!$C$1:$P$16905,$G1217,8),"")</f>
        <v>0</v>
      </c>
      <c r="O1217" s="32">
        <f>IFERROR(INDEX(JOGOS!$C$1:$P$16905,$G1217,9),"")</f>
        <v>0</v>
      </c>
      <c r="P1217" s="32">
        <f>IFERROR(INDEX(JOGOS!$C$1:$P$16905,$G1217,10),"")</f>
        <v>0</v>
      </c>
      <c r="Q1217" s="32">
        <f>IFERROR(INDEX(JOGOS!$C$1:$P$16905,$G1217,11),"")</f>
        <v>0</v>
      </c>
      <c r="R1217" s="32">
        <f>IFERROR(INDEX(JOGOS!$C$1:$P$16905,$G1217,12),"")</f>
        <v>0</v>
      </c>
      <c r="S1217" s="32">
        <f>IFERROR(INDEX(JOGOS!$C$1:$P$16905,$G1217,13),"")</f>
        <v>0</v>
      </c>
      <c r="T1217" s="32">
        <f t="shared" si="104"/>
        <v>0</v>
      </c>
    </row>
    <row r="1218" spans="1:20">
      <c r="A1218" t="str">
        <f>IF(Tabela3[[#This Row],[GOL CASA]]&lt;&gt;"",Tabela3[[#This Row],[TIME CASA]],"")</f>
        <v/>
      </c>
      <c r="B1218" t="str">
        <f>IF(Tabela3[[#This Row],[GOL FORA]]&lt;&gt;"",Tabela3[[#This Row],[TIME FORA]],"")</f>
        <v/>
      </c>
      <c r="C1218">
        <f t="shared" si="105"/>
        <v>0</v>
      </c>
      <c r="D1218">
        <f t="shared" si="106"/>
        <v>0</v>
      </c>
      <c r="E1218">
        <f t="shared" ref="E1218:E1281" si="108">MAX(C1218:D1218)</f>
        <v>0</v>
      </c>
      <c r="F1218" t="str">
        <f t="shared" si="107"/>
        <v/>
      </c>
      <c r="H1218" t="str">
        <f>IFERROR(INDEX(JOGOS!$C$1:$P$16905,$G1218,1),"")</f>
        <v>Eerste Divisie 22/23</v>
      </c>
      <c r="I1218" s="29">
        <f>IFERROR(INDEX(JOGOS!$C$1:$P$16905,$G1218,3),"")</f>
        <v>0</v>
      </c>
      <c r="J1218" s="29">
        <f>IFERROR(INDEX(JOGOS!$C$1:$P$16905,$G1218,4),"")</f>
        <v>0</v>
      </c>
      <c r="K1218" s="32">
        <f>IFERROR(INDEX(JOGOS!$C$1:$P$16905,$G1218,5),"")</f>
        <v>0</v>
      </c>
      <c r="L1218" s="32">
        <f>IFERROR(INDEX(JOGOS!$C$1:$P$16905,$G1218,6),"")</f>
        <v>0</v>
      </c>
      <c r="M1218" s="29">
        <f>IFERROR(INDEX(JOGOS!$C$1:$P$16905,$G1218,7),"")</f>
        <v>0</v>
      </c>
      <c r="N1218" s="32">
        <f>IFERROR(INDEX(JOGOS!$C$1:$P$16905,$G1218,8),"")</f>
        <v>0</v>
      </c>
      <c r="O1218" s="32">
        <f>IFERROR(INDEX(JOGOS!$C$1:$P$16905,$G1218,9),"")</f>
        <v>0</v>
      </c>
      <c r="P1218" s="32">
        <f>IFERROR(INDEX(JOGOS!$C$1:$P$16905,$G1218,10),"")</f>
        <v>0</v>
      </c>
      <c r="Q1218" s="32">
        <f>IFERROR(INDEX(JOGOS!$C$1:$P$16905,$G1218,11),"")</f>
        <v>0</v>
      </c>
      <c r="R1218" s="32">
        <f>IFERROR(INDEX(JOGOS!$C$1:$P$16905,$G1218,12),"")</f>
        <v>0</v>
      </c>
      <c r="S1218" s="32">
        <f>IFERROR(INDEX(JOGOS!$C$1:$P$16905,$G1218,13),"")</f>
        <v>0</v>
      </c>
      <c r="T1218" s="32">
        <f t="shared" ref="T1218:T1281" si="109">SUM(R1218+S1218)</f>
        <v>0</v>
      </c>
    </row>
    <row r="1219" spans="1:20">
      <c r="A1219" t="str">
        <f>IF(Tabela3[[#This Row],[GOL CASA]]&lt;&gt;"",Tabela3[[#This Row],[TIME CASA]],"")</f>
        <v/>
      </c>
      <c r="B1219" t="str">
        <f>IF(Tabela3[[#This Row],[GOL FORA]]&lt;&gt;"",Tabela3[[#This Row],[TIME FORA]],"")</f>
        <v/>
      </c>
      <c r="C1219">
        <f t="shared" si="105"/>
        <v>0</v>
      </c>
      <c r="D1219">
        <f t="shared" si="106"/>
        <v>0</v>
      </c>
      <c r="E1219">
        <f t="shared" si="108"/>
        <v>0</v>
      </c>
      <c r="F1219" t="str">
        <f t="shared" si="107"/>
        <v/>
      </c>
      <c r="H1219" t="str">
        <f>IFERROR(INDEX(JOGOS!$C$1:$P$16905,$G1219,1),"")</f>
        <v>Eerste Divisie 22/23</v>
      </c>
      <c r="I1219" s="29">
        <f>IFERROR(INDEX(JOGOS!$C$1:$P$16905,$G1219,3),"")</f>
        <v>0</v>
      </c>
      <c r="J1219" s="29">
        <f>IFERROR(INDEX(JOGOS!$C$1:$P$16905,$G1219,4),"")</f>
        <v>0</v>
      </c>
      <c r="K1219" s="32">
        <f>IFERROR(INDEX(JOGOS!$C$1:$P$16905,$G1219,5),"")</f>
        <v>0</v>
      </c>
      <c r="L1219" s="32">
        <f>IFERROR(INDEX(JOGOS!$C$1:$P$16905,$G1219,6),"")</f>
        <v>0</v>
      </c>
      <c r="M1219" s="29">
        <f>IFERROR(INDEX(JOGOS!$C$1:$P$16905,$G1219,7),"")</f>
        <v>0</v>
      </c>
      <c r="N1219" s="32">
        <f>IFERROR(INDEX(JOGOS!$C$1:$P$16905,$G1219,8),"")</f>
        <v>0</v>
      </c>
      <c r="O1219" s="32">
        <f>IFERROR(INDEX(JOGOS!$C$1:$P$16905,$G1219,9),"")</f>
        <v>0</v>
      </c>
      <c r="P1219" s="32">
        <f>IFERROR(INDEX(JOGOS!$C$1:$P$16905,$G1219,10),"")</f>
        <v>0</v>
      </c>
      <c r="Q1219" s="32">
        <f>IFERROR(INDEX(JOGOS!$C$1:$P$16905,$G1219,11),"")</f>
        <v>0</v>
      </c>
      <c r="R1219" s="32">
        <f>IFERROR(INDEX(JOGOS!$C$1:$P$16905,$G1219,12),"")</f>
        <v>0</v>
      </c>
      <c r="S1219" s="32">
        <f>IFERROR(INDEX(JOGOS!$C$1:$P$16905,$G1219,13),"")</f>
        <v>0</v>
      </c>
      <c r="T1219" s="32">
        <f t="shared" si="109"/>
        <v>0</v>
      </c>
    </row>
    <row r="1220" spans="1:20">
      <c r="A1220" t="str">
        <f>IF(Tabela3[[#This Row],[GOL CASA]]&lt;&gt;"",Tabela3[[#This Row],[TIME CASA]],"")</f>
        <v/>
      </c>
      <c r="B1220" t="str">
        <f>IF(Tabela3[[#This Row],[GOL FORA]]&lt;&gt;"",Tabela3[[#This Row],[TIME FORA]],"")</f>
        <v/>
      </c>
      <c r="C1220">
        <f t="shared" si="105"/>
        <v>0</v>
      </c>
      <c r="D1220">
        <f t="shared" si="106"/>
        <v>0</v>
      </c>
      <c r="E1220">
        <f t="shared" si="108"/>
        <v>0</v>
      </c>
      <c r="F1220" t="str">
        <f t="shared" si="107"/>
        <v/>
      </c>
      <c r="H1220" t="str">
        <f>IFERROR(INDEX(JOGOS!$C$1:$P$16905,$G1220,1),"")</f>
        <v>Eerste Divisie 22/23</v>
      </c>
      <c r="I1220" s="29">
        <f>IFERROR(INDEX(JOGOS!$C$1:$P$16905,$G1220,3),"")</f>
        <v>0</v>
      </c>
      <c r="J1220" s="29">
        <f>IFERROR(INDEX(JOGOS!$C$1:$P$16905,$G1220,4),"")</f>
        <v>0</v>
      </c>
      <c r="K1220" s="32">
        <f>IFERROR(INDEX(JOGOS!$C$1:$P$16905,$G1220,5),"")</f>
        <v>0</v>
      </c>
      <c r="L1220" s="32">
        <f>IFERROR(INDEX(JOGOS!$C$1:$P$16905,$G1220,6),"")</f>
        <v>0</v>
      </c>
      <c r="M1220" s="29">
        <f>IFERROR(INDEX(JOGOS!$C$1:$P$16905,$G1220,7),"")</f>
        <v>0</v>
      </c>
      <c r="N1220" s="32">
        <f>IFERROR(INDEX(JOGOS!$C$1:$P$16905,$G1220,8),"")</f>
        <v>0</v>
      </c>
      <c r="O1220" s="32">
        <f>IFERROR(INDEX(JOGOS!$C$1:$P$16905,$G1220,9),"")</f>
        <v>0</v>
      </c>
      <c r="P1220" s="32">
        <f>IFERROR(INDEX(JOGOS!$C$1:$P$16905,$G1220,10),"")</f>
        <v>0</v>
      </c>
      <c r="Q1220" s="32">
        <f>IFERROR(INDEX(JOGOS!$C$1:$P$16905,$G1220,11),"")</f>
        <v>0</v>
      </c>
      <c r="R1220" s="32">
        <f>IFERROR(INDEX(JOGOS!$C$1:$P$16905,$G1220,12),"")</f>
        <v>0</v>
      </c>
      <c r="S1220" s="32">
        <f>IFERROR(INDEX(JOGOS!$C$1:$P$16905,$G1220,13),"")</f>
        <v>0</v>
      </c>
      <c r="T1220" s="32">
        <f t="shared" si="109"/>
        <v>0</v>
      </c>
    </row>
    <row r="1221" spans="1:20">
      <c r="A1221" t="str">
        <f>IF(Tabela3[[#This Row],[GOL CASA]]&lt;&gt;"",Tabela3[[#This Row],[TIME CASA]],"")</f>
        <v/>
      </c>
      <c r="B1221" t="str">
        <f>IF(Tabela3[[#This Row],[GOL FORA]]&lt;&gt;"",Tabela3[[#This Row],[TIME FORA]],"")</f>
        <v/>
      </c>
      <c r="C1221">
        <f t="shared" si="105"/>
        <v>0</v>
      </c>
      <c r="D1221">
        <f t="shared" si="106"/>
        <v>0</v>
      </c>
      <c r="E1221">
        <f t="shared" si="108"/>
        <v>0</v>
      </c>
      <c r="F1221" t="str">
        <f t="shared" si="107"/>
        <v/>
      </c>
      <c r="H1221" t="str">
        <f>IFERROR(INDEX(JOGOS!$C$1:$P$16905,$G1221,1),"")</f>
        <v>Eerste Divisie 22/23</v>
      </c>
      <c r="I1221" s="29">
        <f>IFERROR(INDEX(JOGOS!$C$1:$P$16905,$G1221,3),"")</f>
        <v>0</v>
      </c>
      <c r="J1221" s="29">
        <f>IFERROR(INDEX(JOGOS!$C$1:$P$16905,$G1221,4),"")</f>
        <v>0</v>
      </c>
      <c r="K1221" s="32">
        <f>IFERROR(INDEX(JOGOS!$C$1:$P$16905,$G1221,5),"")</f>
        <v>0</v>
      </c>
      <c r="L1221" s="32">
        <f>IFERROR(INDEX(JOGOS!$C$1:$P$16905,$G1221,6),"")</f>
        <v>0</v>
      </c>
      <c r="M1221" s="29">
        <f>IFERROR(INDEX(JOGOS!$C$1:$P$16905,$G1221,7),"")</f>
        <v>0</v>
      </c>
      <c r="N1221" s="32">
        <f>IFERROR(INDEX(JOGOS!$C$1:$P$16905,$G1221,8),"")</f>
        <v>0</v>
      </c>
      <c r="O1221" s="32">
        <f>IFERROR(INDEX(JOGOS!$C$1:$P$16905,$G1221,9),"")</f>
        <v>0</v>
      </c>
      <c r="P1221" s="32">
        <f>IFERROR(INDEX(JOGOS!$C$1:$P$16905,$G1221,10),"")</f>
        <v>0</v>
      </c>
      <c r="Q1221" s="32">
        <f>IFERROR(INDEX(JOGOS!$C$1:$P$16905,$G1221,11),"")</f>
        <v>0</v>
      </c>
      <c r="R1221" s="32">
        <f>IFERROR(INDEX(JOGOS!$C$1:$P$16905,$G1221,12),"")</f>
        <v>0</v>
      </c>
      <c r="S1221" s="32">
        <f>IFERROR(INDEX(JOGOS!$C$1:$P$16905,$G1221,13),"")</f>
        <v>0</v>
      </c>
      <c r="T1221" s="32">
        <f t="shared" si="109"/>
        <v>0</v>
      </c>
    </row>
    <row r="1222" spans="1:20">
      <c r="A1222" t="str">
        <f>IF(Tabela3[[#This Row],[GOL CASA]]&lt;&gt;"",Tabela3[[#This Row],[TIME CASA]],"")</f>
        <v/>
      </c>
      <c r="B1222" t="str">
        <f>IF(Tabela3[[#This Row],[GOL FORA]]&lt;&gt;"",Tabela3[[#This Row],[TIME FORA]],"")</f>
        <v/>
      </c>
      <c r="C1222">
        <f t="shared" si="105"/>
        <v>0</v>
      </c>
      <c r="D1222">
        <f t="shared" si="106"/>
        <v>0</v>
      </c>
      <c r="E1222">
        <f t="shared" si="108"/>
        <v>0</v>
      </c>
      <c r="F1222" t="str">
        <f t="shared" si="107"/>
        <v/>
      </c>
      <c r="H1222" t="str">
        <f>IFERROR(INDEX(JOGOS!$C$1:$P$16905,$G1222,1),"")</f>
        <v>Eerste Divisie 22/23</v>
      </c>
      <c r="I1222" s="29">
        <f>IFERROR(INDEX(JOGOS!$C$1:$P$16905,$G1222,3),"")</f>
        <v>0</v>
      </c>
      <c r="J1222" s="29">
        <f>IFERROR(INDEX(JOGOS!$C$1:$P$16905,$G1222,4),"")</f>
        <v>0</v>
      </c>
      <c r="K1222" s="32">
        <f>IFERROR(INDEX(JOGOS!$C$1:$P$16905,$G1222,5),"")</f>
        <v>0</v>
      </c>
      <c r="L1222" s="32">
        <f>IFERROR(INDEX(JOGOS!$C$1:$P$16905,$G1222,6),"")</f>
        <v>0</v>
      </c>
      <c r="M1222" s="29">
        <f>IFERROR(INDEX(JOGOS!$C$1:$P$16905,$G1222,7),"")</f>
        <v>0</v>
      </c>
      <c r="N1222" s="32">
        <f>IFERROR(INDEX(JOGOS!$C$1:$P$16905,$G1222,8),"")</f>
        <v>0</v>
      </c>
      <c r="O1222" s="32">
        <f>IFERROR(INDEX(JOGOS!$C$1:$P$16905,$G1222,9),"")</f>
        <v>0</v>
      </c>
      <c r="P1222" s="32">
        <f>IFERROR(INDEX(JOGOS!$C$1:$P$16905,$G1222,10),"")</f>
        <v>0</v>
      </c>
      <c r="Q1222" s="32">
        <f>IFERROR(INDEX(JOGOS!$C$1:$P$16905,$G1222,11),"")</f>
        <v>0</v>
      </c>
      <c r="R1222" s="32">
        <f>IFERROR(INDEX(JOGOS!$C$1:$P$16905,$G1222,12),"")</f>
        <v>0</v>
      </c>
      <c r="S1222" s="32">
        <f>IFERROR(INDEX(JOGOS!$C$1:$P$16905,$G1222,13),"")</f>
        <v>0</v>
      </c>
      <c r="T1222" s="32">
        <f t="shared" si="109"/>
        <v>0</v>
      </c>
    </row>
    <row r="1223" spans="1:20">
      <c r="A1223" t="str">
        <f>IF(Tabela3[[#This Row],[GOL CASA]]&lt;&gt;"",Tabela3[[#This Row],[TIME CASA]],"")</f>
        <v/>
      </c>
      <c r="B1223" t="str">
        <f>IF(Tabela3[[#This Row],[GOL FORA]]&lt;&gt;"",Tabela3[[#This Row],[TIME FORA]],"")</f>
        <v/>
      </c>
      <c r="C1223">
        <f t="shared" si="105"/>
        <v>0</v>
      </c>
      <c r="D1223">
        <f t="shared" si="106"/>
        <v>0</v>
      </c>
      <c r="E1223">
        <f t="shared" si="108"/>
        <v>0</v>
      </c>
      <c r="F1223" t="str">
        <f t="shared" si="107"/>
        <v/>
      </c>
      <c r="H1223" t="str">
        <f>IFERROR(INDEX(JOGOS!$C$1:$P$16905,$G1223,1),"")</f>
        <v>Eerste Divisie 22/23</v>
      </c>
      <c r="I1223" s="29">
        <f>IFERROR(INDEX(JOGOS!$C$1:$P$16905,$G1223,3),"")</f>
        <v>0</v>
      </c>
      <c r="J1223" s="29">
        <f>IFERROR(INDEX(JOGOS!$C$1:$P$16905,$G1223,4),"")</f>
        <v>0</v>
      </c>
      <c r="K1223" s="32">
        <f>IFERROR(INDEX(JOGOS!$C$1:$P$16905,$G1223,5),"")</f>
        <v>0</v>
      </c>
      <c r="L1223" s="32">
        <f>IFERROR(INDEX(JOGOS!$C$1:$P$16905,$G1223,6),"")</f>
        <v>0</v>
      </c>
      <c r="M1223" s="29">
        <f>IFERROR(INDEX(JOGOS!$C$1:$P$16905,$G1223,7),"")</f>
        <v>0</v>
      </c>
      <c r="N1223" s="32">
        <f>IFERROR(INDEX(JOGOS!$C$1:$P$16905,$G1223,8),"")</f>
        <v>0</v>
      </c>
      <c r="O1223" s="32">
        <f>IFERROR(INDEX(JOGOS!$C$1:$P$16905,$G1223,9),"")</f>
        <v>0</v>
      </c>
      <c r="P1223" s="32">
        <f>IFERROR(INDEX(JOGOS!$C$1:$P$16905,$G1223,10),"")</f>
        <v>0</v>
      </c>
      <c r="Q1223" s="32">
        <f>IFERROR(INDEX(JOGOS!$C$1:$P$16905,$G1223,11),"")</f>
        <v>0</v>
      </c>
      <c r="R1223" s="32">
        <f>IFERROR(INDEX(JOGOS!$C$1:$P$16905,$G1223,12),"")</f>
        <v>0</v>
      </c>
      <c r="S1223" s="32">
        <f>IFERROR(INDEX(JOGOS!$C$1:$P$16905,$G1223,13),"")</f>
        <v>0</v>
      </c>
      <c r="T1223" s="32">
        <f t="shared" si="109"/>
        <v>0</v>
      </c>
    </row>
    <row r="1224" spans="1:20">
      <c r="A1224" t="str">
        <f>IF(Tabela3[[#This Row],[GOL CASA]]&lt;&gt;"",Tabela3[[#This Row],[TIME CASA]],"")</f>
        <v/>
      </c>
      <c r="B1224" t="str">
        <f>IF(Tabela3[[#This Row],[GOL FORA]]&lt;&gt;"",Tabela3[[#This Row],[TIME FORA]],"")</f>
        <v/>
      </c>
      <c r="C1224">
        <f t="shared" si="105"/>
        <v>0</v>
      </c>
      <c r="D1224">
        <f t="shared" si="106"/>
        <v>0</v>
      </c>
      <c r="E1224">
        <f t="shared" si="108"/>
        <v>0</v>
      </c>
      <c r="F1224" t="str">
        <f t="shared" si="107"/>
        <v/>
      </c>
      <c r="H1224" t="str">
        <f>IFERROR(INDEX(JOGOS!$C$1:$P$16905,$G1224,1),"")</f>
        <v>Eerste Divisie 22/23</v>
      </c>
      <c r="I1224" s="29">
        <f>IFERROR(INDEX(JOGOS!$C$1:$P$16905,$G1224,3),"")</f>
        <v>0</v>
      </c>
      <c r="J1224" s="29">
        <f>IFERROR(INDEX(JOGOS!$C$1:$P$16905,$G1224,4),"")</f>
        <v>0</v>
      </c>
      <c r="K1224" s="32">
        <f>IFERROR(INDEX(JOGOS!$C$1:$P$16905,$G1224,5),"")</f>
        <v>0</v>
      </c>
      <c r="L1224" s="32">
        <f>IFERROR(INDEX(JOGOS!$C$1:$P$16905,$G1224,6),"")</f>
        <v>0</v>
      </c>
      <c r="M1224" s="29">
        <f>IFERROR(INDEX(JOGOS!$C$1:$P$16905,$G1224,7),"")</f>
        <v>0</v>
      </c>
      <c r="N1224" s="32">
        <f>IFERROR(INDEX(JOGOS!$C$1:$P$16905,$G1224,8),"")</f>
        <v>0</v>
      </c>
      <c r="O1224" s="32">
        <f>IFERROR(INDEX(JOGOS!$C$1:$P$16905,$G1224,9),"")</f>
        <v>0</v>
      </c>
      <c r="P1224" s="32">
        <f>IFERROR(INDEX(JOGOS!$C$1:$P$16905,$G1224,10),"")</f>
        <v>0</v>
      </c>
      <c r="Q1224" s="32">
        <f>IFERROR(INDEX(JOGOS!$C$1:$P$16905,$G1224,11),"")</f>
        <v>0</v>
      </c>
      <c r="R1224" s="32">
        <f>IFERROR(INDEX(JOGOS!$C$1:$P$16905,$G1224,12),"")</f>
        <v>0</v>
      </c>
      <c r="S1224" s="32">
        <f>IFERROR(INDEX(JOGOS!$C$1:$P$16905,$G1224,13),"")</f>
        <v>0</v>
      </c>
      <c r="T1224" s="32">
        <f t="shared" si="109"/>
        <v>0</v>
      </c>
    </row>
    <row r="1225" spans="1:20">
      <c r="A1225" t="str">
        <f>IF(Tabela3[[#This Row],[GOL CASA]]&lt;&gt;"",Tabela3[[#This Row],[TIME CASA]],"")</f>
        <v/>
      </c>
      <c r="B1225" t="str">
        <f>IF(Tabela3[[#This Row],[GOL FORA]]&lt;&gt;"",Tabela3[[#This Row],[TIME FORA]],"")</f>
        <v/>
      </c>
      <c r="C1225">
        <f t="shared" si="105"/>
        <v>0</v>
      </c>
      <c r="D1225">
        <f t="shared" si="106"/>
        <v>0</v>
      </c>
      <c r="E1225">
        <f t="shared" si="108"/>
        <v>0</v>
      </c>
      <c r="F1225" t="str">
        <f t="shared" si="107"/>
        <v/>
      </c>
      <c r="H1225" t="str">
        <f>IFERROR(INDEX(JOGOS!$C$1:$P$16905,$G1225,1),"")</f>
        <v>Eerste Divisie 22/23</v>
      </c>
      <c r="I1225" s="29">
        <f>IFERROR(INDEX(JOGOS!$C$1:$P$16905,$G1225,3),"")</f>
        <v>0</v>
      </c>
      <c r="J1225" s="29">
        <f>IFERROR(INDEX(JOGOS!$C$1:$P$16905,$G1225,4),"")</f>
        <v>0</v>
      </c>
      <c r="K1225" s="32">
        <f>IFERROR(INDEX(JOGOS!$C$1:$P$16905,$G1225,5),"")</f>
        <v>0</v>
      </c>
      <c r="L1225" s="32">
        <f>IFERROR(INDEX(JOGOS!$C$1:$P$16905,$G1225,6),"")</f>
        <v>0</v>
      </c>
      <c r="M1225" s="29">
        <f>IFERROR(INDEX(JOGOS!$C$1:$P$16905,$G1225,7),"")</f>
        <v>0</v>
      </c>
      <c r="N1225" s="32">
        <f>IFERROR(INDEX(JOGOS!$C$1:$P$16905,$G1225,8),"")</f>
        <v>0</v>
      </c>
      <c r="O1225" s="32">
        <f>IFERROR(INDEX(JOGOS!$C$1:$P$16905,$G1225,9),"")</f>
        <v>0</v>
      </c>
      <c r="P1225" s="32">
        <f>IFERROR(INDEX(JOGOS!$C$1:$P$16905,$G1225,10),"")</f>
        <v>0</v>
      </c>
      <c r="Q1225" s="32">
        <f>IFERROR(INDEX(JOGOS!$C$1:$P$16905,$G1225,11),"")</f>
        <v>0</v>
      </c>
      <c r="R1225" s="32">
        <f>IFERROR(INDEX(JOGOS!$C$1:$P$16905,$G1225,12),"")</f>
        <v>0</v>
      </c>
      <c r="S1225" s="32">
        <f>IFERROR(INDEX(JOGOS!$C$1:$P$16905,$G1225,13),"")</f>
        <v>0</v>
      </c>
      <c r="T1225" s="32">
        <f t="shared" si="109"/>
        <v>0</v>
      </c>
    </row>
    <row r="1226" spans="1:20">
      <c r="A1226" t="str">
        <f>IF(Tabela3[[#This Row],[GOL CASA]]&lt;&gt;"",Tabela3[[#This Row],[TIME CASA]],"")</f>
        <v/>
      </c>
      <c r="B1226" t="str">
        <f>IF(Tabela3[[#This Row],[GOL FORA]]&lt;&gt;"",Tabela3[[#This Row],[TIME FORA]],"")</f>
        <v/>
      </c>
      <c r="C1226">
        <f t="shared" si="105"/>
        <v>0</v>
      </c>
      <c r="D1226">
        <f t="shared" si="106"/>
        <v>0</v>
      </c>
      <c r="E1226">
        <f t="shared" si="108"/>
        <v>0</v>
      </c>
      <c r="F1226" t="str">
        <f t="shared" si="107"/>
        <v/>
      </c>
      <c r="H1226" t="str">
        <f>IFERROR(INDEX(JOGOS!$C$1:$P$16905,$G1226,1),"")</f>
        <v>Eerste Divisie 22/23</v>
      </c>
      <c r="I1226" s="29">
        <f>IFERROR(INDEX(JOGOS!$C$1:$P$16905,$G1226,3),"")</f>
        <v>0</v>
      </c>
      <c r="J1226" s="29">
        <f>IFERROR(INDEX(JOGOS!$C$1:$P$16905,$G1226,4),"")</f>
        <v>0</v>
      </c>
      <c r="K1226" s="32">
        <f>IFERROR(INDEX(JOGOS!$C$1:$P$16905,$G1226,5),"")</f>
        <v>0</v>
      </c>
      <c r="L1226" s="32">
        <f>IFERROR(INDEX(JOGOS!$C$1:$P$16905,$G1226,6),"")</f>
        <v>0</v>
      </c>
      <c r="M1226" s="29">
        <f>IFERROR(INDEX(JOGOS!$C$1:$P$16905,$G1226,7),"")</f>
        <v>0</v>
      </c>
      <c r="N1226" s="32">
        <f>IFERROR(INDEX(JOGOS!$C$1:$P$16905,$G1226,8),"")</f>
        <v>0</v>
      </c>
      <c r="O1226" s="32">
        <f>IFERROR(INDEX(JOGOS!$C$1:$P$16905,$G1226,9),"")</f>
        <v>0</v>
      </c>
      <c r="P1226" s="32">
        <f>IFERROR(INDEX(JOGOS!$C$1:$P$16905,$G1226,10),"")</f>
        <v>0</v>
      </c>
      <c r="Q1226" s="32">
        <f>IFERROR(INDEX(JOGOS!$C$1:$P$16905,$G1226,11),"")</f>
        <v>0</v>
      </c>
      <c r="R1226" s="32">
        <f>IFERROR(INDEX(JOGOS!$C$1:$P$16905,$G1226,12),"")</f>
        <v>0</v>
      </c>
      <c r="S1226" s="32">
        <f>IFERROR(INDEX(JOGOS!$C$1:$P$16905,$G1226,13),"")</f>
        <v>0</v>
      </c>
      <c r="T1226" s="32">
        <f t="shared" si="109"/>
        <v>0</v>
      </c>
    </row>
    <row r="1227" spans="1:20">
      <c r="A1227" t="str">
        <f>IF(Tabela3[[#This Row],[GOL CASA]]&lt;&gt;"",Tabela3[[#This Row],[TIME CASA]],"")</f>
        <v/>
      </c>
      <c r="B1227" t="str">
        <f>IF(Tabela3[[#This Row],[GOL FORA]]&lt;&gt;"",Tabela3[[#This Row],[TIME FORA]],"")</f>
        <v/>
      </c>
      <c r="C1227">
        <f t="shared" si="105"/>
        <v>0</v>
      </c>
      <c r="D1227">
        <f t="shared" si="106"/>
        <v>0</v>
      </c>
      <c r="E1227">
        <f t="shared" si="108"/>
        <v>0</v>
      </c>
      <c r="F1227" t="str">
        <f t="shared" si="107"/>
        <v/>
      </c>
      <c r="H1227" t="str">
        <f>IFERROR(INDEX(JOGOS!$C$1:$P$16905,$G1227,1),"")</f>
        <v>Eerste Divisie 22/23</v>
      </c>
      <c r="I1227" s="29">
        <f>IFERROR(INDEX(JOGOS!$C$1:$P$16905,$G1227,3),"")</f>
        <v>0</v>
      </c>
      <c r="J1227" s="29">
        <f>IFERROR(INDEX(JOGOS!$C$1:$P$16905,$G1227,4),"")</f>
        <v>0</v>
      </c>
      <c r="K1227" s="32">
        <f>IFERROR(INDEX(JOGOS!$C$1:$P$16905,$G1227,5),"")</f>
        <v>0</v>
      </c>
      <c r="L1227" s="32">
        <f>IFERROR(INDEX(JOGOS!$C$1:$P$16905,$G1227,6),"")</f>
        <v>0</v>
      </c>
      <c r="M1227" s="29">
        <f>IFERROR(INDEX(JOGOS!$C$1:$P$16905,$G1227,7),"")</f>
        <v>0</v>
      </c>
      <c r="N1227" s="32">
        <f>IFERROR(INDEX(JOGOS!$C$1:$P$16905,$G1227,8),"")</f>
        <v>0</v>
      </c>
      <c r="O1227" s="32">
        <f>IFERROR(INDEX(JOGOS!$C$1:$P$16905,$G1227,9),"")</f>
        <v>0</v>
      </c>
      <c r="P1227" s="32">
        <f>IFERROR(INDEX(JOGOS!$C$1:$P$16905,$G1227,10),"")</f>
        <v>0</v>
      </c>
      <c r="Q1227" s="32">
        <f>IFERROR(INDEX(JOGOS!$C$1:$P$16905,$G1227,11),"")</f>
        <v>0</v>
      </c>
      <c r="R1227" s="32">
        <f>IFERROR(INDEX(JOGOS!$C$1:$P$16905,$G1227,12),"")</f>
        <v>0</v>
      </c>
      <c r="S1227" s="32">
        <f>IFERROR(INDEX(JOGOS!$C$1:$P$16905,$G1227,13),"")</f>
        <v>0</v>
      </c>
      <c r="T1227" s="32">
        <f t="shared" si="109"/>
        <v>0</v>
      </c>
    </row>
    <row r="1228" spans="1:20">
      <c r="A1228" t="str">
        <f>IF(Tabela3[[#This Row],[GOL CASA]]&lt;&gt;"",Tabela3[[#This Row],[TIME CASA]],"")</f>
        <v/>
      </c>
      <c r="B1228" t="str">
        <f>IF(Tabela3[[#This Row],[GOL FORA]]&lt;&gt;"",Tabela3[[#This Row],[TIME FORA]],"")</f>
        <v/>
      </c>
      <c r="C1228">
        <f t="shared" si="105"/>
        <v>0</v>
      </c>
      <c r="D1228">
        <f t="shared" si="106"/>
        <v>0</v>
      </c>
      <c r="E1228">
        <f t="shared" si="108"/>
        <v>0</v>
      </c>
      <c r="F1228" t="str">
        <f t="shared" si="107"/>
        <v/>
      </c>
      <c r="H1228" t="str">
        <f>IFERROR(INDEX(JOGOS!$C$1:$P$16905,$G1228,1),"")</f>
        <v>Eerste Divisie 22/23</v>
      </c>
      <c r="I1228" s="29">
        <f>IFERROR(INDEX(JOGOS!$C$1:$P$16905,$G1228,3),"")</f>
        <v>0</v>
      </c>
      <c r="J1228" s="29">
        <f>IFERROR(INDEX(JOGOS!$C$1:$P$16905,$G1228,4),"")</f>
        <v>0</v>
      </c>
      <c r="K1228" s="32">
        <f>IFERROR(INDEX(JOGOS!$C$1:$P$16905,$G1228,5),"")</f>
        <v>0</v>
      </c>
      <c r="L1228" s="32">
        <f>IFERROR(INDEX(JOGOS!$C$1:$P$16905,$G1228,6),"")</f>
        <v>0</v>
      </c>
      <c r="M1228" s="29">
        <f>IFERROR(INDEX(JOGOS!$C$1:$P$16905,$G1228,7),"")</f>
        <v>0</v>
      </c>
      <c r="N1228" s="32">
        <f>IFERROR(INDEX(JOGOS!$C$1:$P$16905,$G1228,8),"")</f>
        <v>0</v>
      </c>
      <c r="O1228" s="32">
        <f>IFERROR(INDEX(JOGOS!$C$1:$P$16905,$G1228,9),"")</f>
        <v>0</v>
      </c>
      <c r="P1228" s="32">
        <f>IFERROR(INDEX(JOGOS!$C$1:$P$16905,$G1228,10),"")</f>
        <v>0</v>
      </c>
      <c r="Q1228" s="32">
        <f>IFERROR(INDEX(JOGOS!$C$1:$P$16905,$G1228,11),"")</f>
        <v>0</v>
      </c>
      <c r="R1228" s="32">
        <f>IFERROR(INDEX(JOGOS!$C$1:$P$16905,$G1228,12),"")</f>
        <v>0</v>
      </c>
      <c r="S1228" s="32">
        <f>IFERROR(INDEX(JOGOS!$C$1:$P$16905,$G1228,13),"")</f>
        <v>0</v>
      </c>
      <c r="T1228" s="32">
        <f t="shared" si="109"/>
        <v>0</v>
      </c>
    </row>
    <row r="1229" spans="1:20">
      <c r="A1229" t="str">
        <f>IF(Tabela3[[#This Row],[GOL CASA]]&lt;&gt;"",Tabela3[[#This Row],[TIME CASA]],"")</f>
        <v/>
      </c>
      <c r="B1229" t="str">
        <f>IF(Tabela3[[#This Row],[GOL FORA]]&lt;&gt;"",Tabela3[[#This Row],[TIME FORA]],"")</f>
        <v/>
      </c>
      <c r="C1229">
        <f t="shared" si="105"/>
        <v>0</v>
      </c>
      <c r="D1229">
        <f t="shared" si="106"/>
        <v>0</v>
      </c>
      <c r="E1229">
        <f t="shared" si="108"/>
        <v>0</v>
      </c>
      <c r="F1229" t="str">
        <f t="shared" si="107"/>
        <v/>
      </c>
      <c r="H1229" t="str">
        <f>IFERROR(INDEX(JOGOS!$C$1:$P$16905,$G1229,1),"")</f>
        <v>Eerste Divisie 22/23</v>
      </c>
      <c r="I1229" s="29">
        <f>IFERROR(INDEX(JOGOS!$C$1:$P$16905,$G1229,3),"")</f>
        <v>0</v>
      </c>
      <c r="J1229" s="29">
        <f>IFERROR(INDEX(JOGOS!$C$1:$P$16905,$G1229,4),"")</f>
        <v>0</v>
      </c>
      <c r="K1229" s="32">
        <f>IFERROR(INDEX(JOGOS!$C$1:$P$16905,$G1229,5),"")</f>
        <v>0</v>
      </c>
      <c r="L1229" s="32">
        <f>IFERROR(INDEX(JOGOS!$C$1:$P$16905,$G1229,6),"")</f>
        <v>0</v>
      </c>
      <c r="M1229" s="29">
        <f>IFERROR(INDEX(JOGOS!$C$1:$P$16905,$G1229,7),"")</f>
        <v>0</v>
      </c>
      <c r="N1229" s="32">
        <f>IFERROR(INDEX(JOGOS!$C$1:$P$16905,$G1229,8),"")</f>
        <v>0</v>
      </c>
      <c r="O1229" s="32">
        <f>IFERROR(INDEX(JOGOS!$C$1:$P$16905,$G1229,9),"")</f>
        <v>0</v>
      </c>
      <c r="P1229" s="32">
        <f>IFERROR(INDEX(JOGOS!$C$1:$P$16905,$G1229,10),"")</f>
        <v>0</v>
      </c>
      <c r="Q1229" s="32">
        <f>IFERROR(INDEX(JOGOS!$C$1:$P$16905,$G1229,11),"")</f>
        <v>0</v>
      </c>
      <c r="R1229" s="32">
        <f>IFERROR(INDEX(JOGOS!$C$1:$P$16905,$G1229,12),"")</f>
        <v>0</v>
      </c>
      <c r="S1229" s="32">
        <f>IFERROR(INDEX(JOGOS!$C$1:$P$16905,$G1229,13),"")</f>
        <v>0</v>
      </c>
      <c r="T1229" s="32">
        <f t="shared" si="109"/>
        <v>0</v>
      </c>
    </row>
    <row r="1230" spans="1:20">
      <c r="A1230" t="str">
        <f>IF(Tabela3[[#This Row],[GOL CASA]]&lt;&gt;"",Tabela3[[#This Row],[TIME CASA]],"")</f>
        <v/>
      </c>
      <c r="B1230" t="str">
        <f>IF(Tabela3[[#This Row],[GOL FORA]]&lt;&gt;"",Tabela3[[#This Row],[TIME FORA]],"")</f>
        <v/>
      </c>
      <c r="C1230">
        <f t="shared" si="105"/>
        <v>0</v>
      </c>
      <c r="D1230">
        <f t="shared" si="106"/>
        <v>0</v>
      </c>
      <c r="E1230">
        <f t="shared" si="108"/>
        <v>0</v>
      </c>
      <c r="F1230" t="str">
        <f t="shared" si="107"/>
        <v/>
      </c>
      <c r="H1230" t="str">
        <f>IFERROR(INDEX(JOGOS!$C$1:$P$16905,$G1230,1),"")</f>
        <v>Eerste Divisie 22/23</v>
      </c>
      <c r="I1230" s="29">
        <f>IFERROR(INDEX(JOGOS!$C$1:$P$16905,$G1230,3),"")</f>
        <v>0</v>
      </c>
      <c r="J1230" s="29">
        <f>IFERROR(INDEX(JOGOS!$C$1:$P$16905,$G1230,4),"")</f>
        <v>0</v>
      </c>
      <c r="K1230" s="32">
        <f>IFERROR(INDEX(JOGOS!$C$1:$P$16905,$G1230,5),"")</f>
        <v>0</v>
      </c>
      <c r="L1230" s="32">
        <f>IFERROR(INDEX(JOGOS!$C$1:$P$16905,$G1230,6),"")</f>
        <v>0</v>
      </c>
      <c r="M1230" s="29">
        <f>IFERROR(INDEX(JOGOS!$C$1:$P$16905,$G1230,7),"")</f>
        <v>0</v>
      </c>
      <c r="N1230" s="32">
        <f>IFERROR(INDEX(JOGOS!$C$1:$P$16905,$G1230,8),"")</f>
        <v>0</v>
      </c>
      <c r="O1230" s="32">
        <f>IFERROR(INDEX(JOGOS!$C$1:$P$16905,$G1230,9),"")</f>
        <v>0</v>
      </c>
      <c r="P1230" s="32">
        <f>IFERROR(INDEX(JOGOS!$C$1:$P$16905,$G1230,10),"")</f>
        <v>0</v>
      </c>
      <c r="Q1230" s="32">
        <f>IFERROR(INDEX(JOGOS!$C$1:$P$16905,$G1230,11),"")</f>
        <v>0</v>
      </c>
      <c r="R1230" s="32">
        <f>IFERROR(INDEX(JOGOS!$C$1:$P$16905,$G1230,12),"")</f>
        <v>0</v>
      </c>
      <c r="S1230" s="32">
        <f>IFERROR(INDEX(JOGOS!$C$1:$P$16905,$G1230,13),"")</f>
        <v>0</v>
      </c>
      <c r="T1230" s="32">
        <f t="shared" si="109"/>
        <v>0</v>
      </c>
    </row>
    <row r="1231" spans="1:20">
      <c r="A1231" t="str">
        <f>IF(Tabela3[[#This Row],[GOL CASA]]&lt;&gt;"",Tabela3[[#This Row],[TIME CASA]],"")</f>
        <v/>
      </c>
      <c r="B1231" t="str">
        <f>IF(Tabela3[[#This Row],[GOL FORA]]&lt;&gt;"",Tabela3[[#This Row],[TIME FORA]],"")</f>
        <v/>
      </c>
      <c r="C1231">
        <f t="shared" si="105"/>
        <v>0</v>
      </c>
      <c r="D1231">
        <f t="shared" si="106"/>
        <v>0</v>
      </c>
      <c r="E1231">
        <f t="shared" si="108"/>
        <v>0</v>
      </c>
      <c r="F1231" t="str">
        <f t="shared" si="107"/>
        <v/>
      </c>
      <c r="H1231" t="str">
        <f>IFERROR(INDEX(JOGOS!$C$1:$P$16905,$G1231,1),"")</f>
        <v>Eerste Divisie 22/23</v>
      </c>
      <c r="I1231" s="29">
        <f>IFERROR(INDEX(JOGOS!$C$1:$P$16905,$G1231,3),"")</f>
        <v>0</v>
      </c>
      <c r="J1231" s="29">
        <f>IFERROR(INDEX(JOGOS!$C$1:$P$16905,$G1231,4),"")</f>
        <v>0</v>
      </c>
      <c r="K1231" s="32">
        <f>IFERROR(INDEX(JOGOS!$C$1:$P$16905,$G1231,5),"")</f>
        <v>0</v>
      </c>
      <c r="L1231" s="32">
        <f>IFERROR(INDEX(JOGOS!$C$1:$P$16905,$G1231,6),"")</f>
        <v>0</v>
      </c>
      <c r="M1231" s="29">
        <f>IFERROR(INDEX(JOGOS!$C$1:$P$16905,$G1231,7),"")</f>
        <v>0</v>
      </c>
      <c r="N1231" s="32">
        <f>IFERROR(INDEX(JOGOS!$C$1:$P$16905,$G1231,8),"")</f>
        <v>0</v>
      </c>
      <c r="O1231" s="32">
        <f>IFERROR(INDEX(JOGOS!$C$1:$P$16905,$G1231,9),"")</f>
        <v>0</v>
      </c>
      <c r="P1231" s="32">
        <f>IFERROR(INDEX(JOGOS!$C$1:$P$16905,$G1231,10),"")</f>
        <v>0</v>
      </c>
      <c r="Q1231" s="32">
        <f>IFERROR(INDEX(JOGOS!$C$1:$P$16905,$G1231,11),"")</f>
        <v>0</v>
      </c>
      <c r="R1231" s="32">
        <f>IFERROR(INDEX(JOGOS!$C$1:$P$16905,$G1231,12),"")</f>
        <v>0</v>
      </c>
      <c r="S1231" s="32">
        <f>IFERROR(INDEX(JOGOS!$C$1:$P$16905,$G1231,13),"")</f>
        <v>0</v>
      </c>
      <c r="T1231" s="32">
        <f t="shared" si="109"/>
        <v>0</v>
      </c>
    </row>
    <row r="1232" spans="1:20">
      <c r="A1232" t="str">
        <f>IF(Tabela3[[#This Row],[GOL CASA]]&lt;&gt;"",Tabela3[[#This Row],[TIME CASA]],"")</f>
        <v/>
      </c>
      <c r="B1232" t="str">
        <f>IF(Tabela3[[#This Row],[GOL FORA]]&lt;&gt;"",Tabela3[[#This Row],[TIME FORA]],"")</f>
        <v/>
      </c>
      <c r="C1232">
        <f t="shared" si="105"/>
        <v>0</v>
      </c>
      <c r="D1232">
        <f t="shared" si="106"/>
        <v>0</v>
      </c>
      <c r="E1232">
        <f t="shared" si="108"/>
        <v>0</v>
      </c>
      <c r="F1232" t="str">
        <f t="shared" si="107"/>
        <v/>
      </c>
      <c r="H1232" t="str">
        <f>IFERROR(INDEX(JOGOS!$C$1:$P$16905,$G1232,1),"")</f>
        <v>Eerste Divisie 22/23</v>
      </c>
      <c r="I1232" s="29">
        <f>IFERROR(INDEX(JOGOS!$C$1:$P$16905,$G1232,3),"")</f>
        <v>0</v>
      </c>
      <c r="J1232" s="29">
        <f>IFERROR(INDEX(JOGOS!$C$1:$P$16905,$G1232,4),"")</f>
        <v>0</v>
      </c>
      <c r="K1232" s="32">
        <f>IFERROR(INDEX(JOGOS!$C$1:$P$16905,$G1232,5),"")</f>
        <v>0</v>
      </c>
      <c r="L1232" s="32">
        <f>IFERROR(INDEX(JOGOS!$C$1:$P$16905,$G1232,6),"")</f>
        <v>0</v>
      </c>
      <c r="M1232" s="29">
        <f>IFERROR(INDEX(JOGOS!$C$1:$P$16905,$G1232,7),"")</f>
        <v>0</v>
      </c>
      <c r="N1232" s="32">
        <f>IFERROR(INDEX(JOGOS!$C$1:$P$16905,$G1232,8),"")</f>
        <v>0</v>
      </c>
      <c r="O1232" s="32">
        <f>IFERROR(INDEX(JOGOS!$C$1:$P$16905,$G1232,9),"")</f>
        <v>0</v>
      </c>
      <c r="P1232" s="32">
        <f>IFERROR(INDEX(JOGOS!$C$1:$P$16905,$G1232,10),"")</f>
        <v>0</v>
      </c>
      <c r="Q1232" s="32">
        <f>IFERROR(INDEX(JOGOS!$C$1:$P$16905,$G1232,11),"")</f>
        <v>0</v>
      </c>
      <c r="R1232" s="32">
        <f>IFERROR(INDEX(JOGOS!$C$1:$P$16905,$G1232,12),"")</f>
        <v>0</v>
      </c>
      <c r="S1232" s="32">
        <f>IFERROR(INDEX(JOGOS!$C$1:$P$16905,$G1232,13),"")</f>
        <v>0</v>
      </c>
      <c r="T1232" s="32">
        <f t="shared" si="109"/>
        <v>0</v>
      </c>
    </row>
    <row r="1233" spans="1:20">
      <c r="A1233" t="str">
        <f>IF(Tabela3[[#This Row],[GOL CASA]]&lt;&gt;"",Tabela3[[#This Row],[TIME CASA]],"")</f>
        <v/>
      </c>
      <c r="B1233" t="str">
        <f>IF(Tabela3[[#This Row],[GOL FORA]]&lt;&gt;"",Tabela3[[#This Row],[TIME FORA]],"")</f>
        <v/>
      </c>
      <c r="C1233">
        <f t="shared" si="105"/>
        <v>0</v>
      </c>
      <c r="D1233">
        <f t="shared" si="106"/>
        <v>0</v>
      </c>
      <c r="E1233">
        <f t="shared" si="108"/>
        <v>0</v>
      </c>
      <c r="F1233" t="str">
        <f t="shared" si="107"/>
        <v/>
      </c>
      <c r="H1233" t="str">
        <f>IFERROR(INDEX(JOGOS!$C$1:$P$16905,$G1233,1),"")</f>
        <v>Eerste Divisie 22/23</v>
      </c>
      <c r="I1233" s="29">
        <f>IFERROR(INDEX(JOGOS!$C$1:$P$16905,$G1233,3),"")</f>
        <v>0</v>
      </c>
      <c r="J1233" s="29">
        <f>IFERROR(INDEX(JOGOS!$C$1:$P$16905,$G1233,4),"")</f>
        <v>0</v>
      </c>
      <c r="K1233" s="32">
        <f>IFERROR(INDEX(JOGOS!$C$1:$P$16905,$G1233,5),"")</f>
        <v>0</v>
      </c>
      <c r="L1233" s="32">
        <f>IFERROR(INDEX(JOGOS!$C$1:$P$16905,$G1233,6),"")</f>
        <v>0</v>
      </c>
      <c r="M1233" s="29">
        <f>IFERROR(INDEX(JOGOS!$C$1:$P$16905,$G1233,7),"")</f>
        <v>0</v>
      </c>
      <c r="N1233" s="32">
        <f>IFERROR(INDEX(JOGOS!$C$1:$P$16905,$G1233,8),"")</f>
        <v>0</v>
      </c>
      <c r="O1233" s="32">
        <f>IFERROR(INDEX(JOGOS!$C$1:$P$16905,$G1233,9),"")</f>
        <v>0</v>
      </c>
      <c r="P1233" s="32">
        <f>IFERROR(INDEX(JOGOS!$C$1:$P$16905,$G1233,10),"")</f>
        <v>0</v>
      </c>
      <c r="Q1233" s="32">
        <f>IFERROR(INDEX(JOGOS!$C$1:$P$16905,$G1233,11),"")</f>
        <v>0</v>
      </c>
      <c r="R1233" s="32">
        <f>IFERROR(INDEX(JOGOS!$C$1:$P$16905,$G1233,12),"")</f>
        <v>0</v>
      </c>
      <c r="S1233" s="32">
        <f>IFERROR(INDEX(JOGOS!$C$1:$P$16905,$G1233,13),"")</f>
        <v>0</v>
      </c>
      <c r="T1233" s="32">
        <f t="shared" si="109"/>
        <v>0</v>
      </c>
    </row>
    <row r="1234" spans="1:20">
      <c r="A1234" t="str">
        <f>IF(Tabela3[[#This Row],[GOL CASA]]&lt;&gt;"",Tabela3[[#This Row],[TIME CASA]],"")</f>
        <v/>
      </c>
      <c r="B1234" t="str">
        <f>IF(Tabela3[[#This Row],[GOL FORA]]&lt;&gt;"",Tabela3[[#This Row],[TIME FORA]],"")</f>
        <v/>
      </c>
      <c r="C1234">
        <f t="shared" si="105"/>
        <v>0</v>
      </c>
      <c r="D1234">
        <f t="shared" si="106"/>
        <v>0</v>
      </c>
      <c r="E1234">
        <f t="shared" si="108"/>
        <v>0</v>
      </c>
      <c r="F1234" t="str">
        <f t="shared" si="107"/>
        <v/>
      </c>
      <c r="H1234" t="str">
        <f>IFERROR(INDEX(JOGOS!$C$1:$P$16905,$G1234,1),"")</f>
        <v>Eerste Divisie 22/23</v>
      </c>
      <c r="I1234" s="29">
        <f>IFERROR(INDEX(JOGOS!$C$1:$P$16905,$G1234,3),"")</f>
        <v>0</v>
      </c>
      <c r="J1234" s="29">
        <f>IFERROR(INDEX(JOGOS!$C$1:$P$16905,$G1234,4),"")</f>
        <v>0</v>
      </c>
      <c r="K1234" s="32">
        <f>IFERROR(INDEX(JOGOS!$C$1:$P$16905,$G1234,5),"")</f>
        <v>0</v>
      </c>
      <c r="L1234" s="32">
        <f>IFERROR(INDEX(JOGOS!$C$1:$P$16905,$G1234,6),"")</f>
        <v>0</v>
      </c>
      <c r="M1234" s="29">
        <f>IFERROR(INDEX(JOGOS!$C$1:$P$16905,$G1234,7),"")</f>
        <v>0</v>
      </c>
      <c r="N1234" s="32">
        <f>IFERROR(INDEX(JOGOS!$C$1:$P$16905,$G1234,8),"")</f>
        <v>0</v>
      </c>
      <c r="O1234" s="32">
        <f>IFERROR(INDEX(JOGOS!$C$1:$P$16905,$G1234,9),"")</f>
        <v>0</v>
      </c>
      <c r="P1234" s="32">
        <f>IFERROR(INDEX(JOGOS!$C$1:$P$16905,$G1234,10),"")</f>
        <v>0</v>
      </c>
      <c r="Q1234" s="32">
        <f>IFERROR(INDEX(JOGOS!$C$1:$P$16905,$G1234,11),"")</f>
        <v>0</v>
      </c>
      <c r="R1234" s="32">
        <f>IFERROR(INDEX(JOGOS!$C$1:$P$16905,$G1234,12),"")</f>
        <v>0</v>
      </c>
      <c r="S1234" s="32">
        <f>IFERROR(INDEX(JOGOS!$C$1:$P$16905,$G1234,13),"")</f>
        <v>0</v>
      </c>
      <c r="T1234" s="32">
        <f t="shared" si="109"/>
        <v>0</v>
      </c>
    </row>
    <row r="1235" spans="1:20">
      <c r="A1235" t="str">
        <f>IF(Tabela3[[#This Row],[GOL CASA]]&lt;&gt;"",Tabela3[[#This Row],[TIME CASA]],"")</f>
        <v/>
      </c>
      <c r="B1235" t="str">
        <f>IF(Tabela3[[#This Row],[GOL FORA]]&lt;&gt;"",Tabela3[[#This Row],[TIME FORA]],"")</f>
        <v/>
      </c>
      <c r="C1235">
        <f t="shared" si="105"/>
        <v>0</v>
      </c>
      <c r="D1235">
        <f t="shared" si="106"/>
        <v>0</v>
      </c>
      <c r="E1235">
        <f t="shared" si="108"/>
        <v>0</v>
      </c>
      <c r="F1235" t="str">
        <f t="shared" si="107"/>
        <v/>
      </c>
      <c r="H1235" t="str">
        <f>IFERROR(INDEX(JOGOS!$C$1:$P$16905,$G1235,1),"")</f>
        <v>Eerste Divisie 22/23</v>
      </c>
      <c r="I1235" s="29">
        <f>IFERROR(INDEX(JOGOS!$C$1:$P$16905,$G1235,3),"")</f>
        <v>0</v>
      </c>
      <c r="J1235" s="29">
        <f>IFERROR(INDEX(JOGOS!$C$1:$P$16905,$G1235,4),"")</f>
        <v>0</v>
      </c>
      <c r="K1235" s="32">
        <f>IFERROR(INDEX(JOGOS!$C$1:$P$16905,$G1235,5),"")</f>
        <v>0</v>
      </c>
      <c r="L1235" s="32">
        <f>IFERROR(INDEX(JOGOS!$C$1:$P$16905,$G1235,6),"")</f>
        <v>0</v>
      </c>
      <c r="M1235" s="29">
        <f>IFERROR(INDEX(JOGOS!$C$1:$P$16905,$G1235,7),"")</f>
        <v>0</v>
      </c>
      <c r="N1235" s="32">
        <f>IFERROR(INDEX(JOGOS!$C$1:$P$16905,$G1235,8),"")</f>
        <v>0</v>
      </c>
      <c r="O1235" s="32">
        <f>IFERROR(INDEX(JOGOS!$C$1:$P$16905,$G1235,9),"")</f>
        <v>0</v>
      </c>
      <c r="P1235" s="32">
        <f>IFERROR(INDEX(JOGOS!$C$1:$P$16905,$G1235,10),"")</f>
        <v>0</v>
      </c>
      <c r="Q1235" s="32">
        <f>IFERROR(INDEX(JOGOS!$C$1:$P$16905,$G1235,11),"")</f>
        <v>0</v>
      </c>
      <c r="R1235" s="32">
        <f>IFERROR(INDEX(JOGOS!$C$1:$P$16905,$G1235,12),"")</f>
        <v>0</v>
      </c>
      <c r="S1235" s="32">
        <f>IFERROR(INDEX(JOGOS!$C$1:$P$16905,$G1235,13),"")</f>
        <v>0</v>
      </c>
      <c r="T1235" s="32">
        <f t="shared" si="109"/>
        <v>0</v>
      </c>
    </row>
    <row r="1236" spans="1:20">
      <c r="A1236" t="str">
        <f>IF(Tabela3[[#This Row],[GOL CASA]]&lt;&gt;"",Tabela3[[#This Row],[TIME CASA]],"")</f>
        <v/>
      </c>
      <c r="B1236" t="str">
        <f>IF(Tabela3[[#This Row],[GOL FORA]]&lt;&gt;"",Tabela3[[#This Row],[TIME FORA]],"")</f>
        <v/>
      </c>
      <c r="C1236">
        <f t="shared" si="105"/>
        <v>0</v>
      </c>
      <c r="D1236">
        <f t="shared" si="106"/>
        <v>0</v>
      </c>
      <c r="E1236">
        <f t="shared" si="108"/>
        <v>0</v>
      </c>
      <c r="F1236" t="str">
        <f t="shared" si="107"/>
        <v/>
      </c>
      <c r="H1236" t="str">
        <f>IFERROR(INDEX(JOGOS!$C$1:$P$16905,$G1236,1),"")</f>
        <v>Eerste Divisie 22/23</v>
      </c>
      <c r="I1236" s="29">
        <f>IFERROR(INDEX(JOGOS!$C$1:$P$16905,$G1236,3),"")</f>
        <v>0</v>
      </c>
      <c r="J1236" s="29">
        <f>IFERROR(INDEX(JOGOS!$C$1:$P$16905,$G1236,4),"")</f>
        <v>0</v>
      </c>
      <c r="K1236" s="32">
        <f>IFERROR(INDEX(JOGOS!$C$1:$P$16905,$G1236,5),"")</f>
        <v>0</v>
      </c>
      <c r="L1236" s="32">
        <f>IFERROR(INDEX(JOGOS!$C$1:$P$16905,$G1236,6),"")</f>
        <v>0</v>
      </c>
      <c r="M1236" s="29">
        <f>IFERROR(INDEX(JOGOS!$C$1:$P$16905,$G1236,7),"")</f>
        <v>0</v>
      </c>
      <c r="N1236" s="32">
        <f>IFERROR(INDEX(JOGOS!$C$1:$P$16905,$G1236,8),"")</f>
        <v>0</v>
      </c>
      <c r="O1236" s="32">
        <f>IFERROR(INDEX(JOGOS!$C$1:$P$16905,$G1236,9),"")</f>
        <v>0</v>
      </c>
      <c r="P1236" s="32">
        <f>IFERROR(INDEX(JOGOS!$C$1:$P$16905,$G1236,10),"")</f>
        <v>0</v>
      </c>
      <c r="Q1236" s="32">
        <f>IFERROR(INDEX(JOGOS!$C$1:$P$16905,$G1236,11),"")</f>
        <v>0</v>
      </c>
      <c r="R1236" s="32">
        <f>IFERROR(INDEX(JOGOS!$C$1:$P$16905,$G1236,12),"")</f>
        <v>0</v>
      </c>
      <c r="S1236" s="32">
        <f>IFERROR(INDEX(JOGOS!$C$1:$P$16905,$G1236,13),"")</f>
        <v>0</v>
      </c>
      <c r="T1236" s="32">
        <f t="shared" si="109"/>
        <v>0</v>
      </c>
    </row>
    <row r="1237" spans="1:20">
      <c r="A1237" t="str">
        <f>IF(Tabela3[[#This Row],[GOL CASA]]&lt;&gt;"",Tabela3[[#This Row],[TIME CASA]],"")</f>
        <v/>
      </c>
      <c r="B1237" t="str">
        <f>IF(Tabela3[[#This Row],[GOL FORA]]&lt;&gt;"",Tabela3[[#This Row],[TIME FORA]],"")</f>
        <v/>
      </c>
      <c r="C1237">
        <f t="shared" si="105"/>
        <v>0</v>
      </c>
      <c r="D1237">
        <f t="shared" si="106"/>
        <v>0</v>
      </c>
      <c r="E1237">
        <f t="shared" si="108"/>
        <v>0</v>
      </c>
      <c r="F1237" t="str">
        <f t="shared" si="107"/>
        <v/>
      </c>
      <c r="H1237" t="str">
        <f>IFERROR(INDEX(JOGOS!$C$1:$P$16905,$G1237,1),"")</f>
        <v>Eerste Divisie 22/23</v>
      </c>
      <c r="I1237" s="29">
        <f>IFERROR(INDEX(JOGOS!$C$1:$P$16905,$G1237,3),"")</f>
        <v>0</v>
      </c>
      <c r="J1237" s="29">
        <f>IFERROR(INDEX(JOGOS!$C$1:$P$16905,$G1237,4),"")</f>
        <v>0</v>
      </c>
      <c r="K1237" s="32">
        <f>IFERROR(INDEX(JOGOS!$C$1:$P$16905,$G1237,5),"")</f>
        <v>0</v>
      </c>
      <c r="L1237" s="32">
        <f>IFERROR(INDEX(JOGOS!$C$1:$P$16905,$G1237,6),"")</f>
        <v>0</v>
      </c>
      <c r="M1237" s="29">
        <f>IFERROR(INDEX(JOGOS!$C$1:$P$16905,$G1237,7),"")</f>
        <v>0</v>
      </c>
      <c r="N1237" s="32">
        <f>IFERROR(INDEX(JOGOS!$C$1:$P$16905,$G1237,8),"")</f>
        <v>0</v>
      </c>
      <c r="O1237" s="32">
        <f>IFERROR(INDEX(JOGOS!$C$1:$P$16905,$G1237,9),"")</f>
        <v>0</v>
      </c>
      <c r="P1237" s="32">
        <f>IFERROR(INDEX(JOGOS!$C$1:$P$16905,$G1237,10),"")</f>
        <v>0</v>
      </c>
      <c r="Q1237" s="32">
        <f>IFERROR(INDEX(JOGOS!$C$1:$P$16905,$G1237,11),"")</f>
        <v>0</v>
      </c>
      <c r="R1237" s="32">
        <f>IFERROR(INDEX(JOGOS!$C$1:$P$16905,$G1237,12),"")</f>
        <v>0</v>
      </c>
      <c r="S1237" s="32">
        <f>IFERROR(INDEX(JOGOS!$C$1:$P$16905,$G1237,13),"")</f>
        <v>0</v>
      </c>
      <c r="T1237" s="32">
        <f t="shared" si="109"/>
        <v>0</v>
      </c>
    </row>
    <row r="1238" spans="1:20">
      <c r="A1238" t="str">
        <f>IF(Tabela3[[#This Row],[GOL CASA]]&lt;&gt;"",Tabela3[[#This Row],[TIME CASA]],"")</f>
        <v/>
      </c>
      <c r="B1238" t="str">
        <f>IF(Tabela3[[#This Row],[GOL FORA]]&lt;&gt;"",Tabela3[[#This Row],[TIME FORA]],"")</f>
        <v/>
      </c>
      <c r="C1238">
        <f t="shared" si="105"/>
        <v>0</v>
      </c>
      <c r="D1238">
        <f t="shared" si="106"/>
        <v>0</v>
      </c>
      <c r="E1238">
        <f t="shared" si="108"/>
        <v>0</v>
      </c>
      <c r="F1238" t="str">
        <f t="shared" si="107"/>
        <v/>
      </c>
      <c r="H1238" t="str">
        <f>IFERROR(INDEX(JOGOS!$C$1:$P$16905,$G1238,1),"")</f>
        <v>Eerste Divisie 22/23</v>
      </c>
      <c r="I1238" s="29">
        <f>IFERROR(INDEX(JOGOS!$C$1:$P$16905,$G1238,3),"")</f>
        <v>0</v>
      </c>
      <c r="J1238" s="29">
        <f>IFERROR(INDEX(JOGOS!$C$1:$P$16905,$G1238,4),"")</f>
        <v>0</v>
      </c>
      <c r="K1238" s="32">
        <f>IFERROR(INDEX(JOGOS!$C$1:$P$16905,$G1238,5),"")</f>
        <v>0</v>
      </c>
      <c r="L1238" s="32">
        <f>IFERROR(INDEX(JOGOS!$C$1:$P$16905,$G1238,6),"")</f>
        <v>0</v>
      </c>
      <c r="M1238" s="29">
        <f>IFERROR(INDEX(JOGOS!$C$1:$P$16905,$G1238,7),"")</f>
        <v>0</v>
      </c>
      <c r="N1238" s="32">
        <f>IFERROR(INDEX(JOGOS!$C$1:$P$16905,$G1238,8),"")</f>
        <v>0</v>
      </c>
      <c r="O1238" s="32">
        <f>IFERROR(INDEX(JOGOS!$C$1:$P$16905,$G1238,9),"")</f>
        <v>0</v>
      </c>
      <c r="P1238" s="32">
        <f>IFERROR(INDEX(JOGOS!$C$1:$P$16905,$G1238,10),"")</f>
        <v>0</v>
      </c>
      <c r="Q1238" s="32">
        <f>IFERROR(INDEX(JOGOS!$C$1:$P$16905,$G1238,11),"")</f>
        <v>0</v>
      </c>
      <c r="R1238" s="32">
        <f>IFERROR(INDEX(JOGOS!$C$1:$P$16905,$G1238,12),"")</f>
        <v>0</v>
      </c>
      <c r="S1238" s="32">
        <f>IFERROR(INDEX(JOGOS!$C$1:$P$16905,$G1238,13),"")</f>
        <v>0</v>
      </c>
      <c r="T1238" s="32">
        <f t="shared" si="109"/>
        <v>0</v>
      </c>
    </row>
    <row r="1239" spans="1:20">
      <c r="A1239" t="str">
        <f>IF(Tabela3[[#This Row],[GOL CASA]]&lt;&gt;"",Tabela3[[#This Row],[TIME CASA]],"")</f>
        <v/>
      </c>
      <c r="B1239" t="str">
        <f>IF(Tabela3[[#This Row],[GOL FORA]]&lt;&gt;"",Tabela3[[#This Row],[TIME FORA]],"")</f>
        <v/>
      </c>
      <c r="C1239">
        <f t="shared" si="105"/>
        <v>0</v>
      </c>
      <c r="D1239">
        <f t="shared" si="106"/>
        <v>0</v>
      </c>
      <c r="E1239">
        <f t="shared" si="108"/>
        <v>0</v>
      </c>
      <c r="F1239" t="str">
        <f t="shared" si="107"/>
        <v/>
      </c>
      <c r="H1239" t="str">
        <f>IFERROR(INDEX(JOGOS!$C$1:$P$16905,$G1239,1),"")</f>
        <v>Eerste Divisie 22/23</v>
      </c>
      <c r="I1239" s="29">
        <f>IFERROR(INDEX(JOGOS!$C$1:$P$16905,$G1239,3),"")</f>
        <v>0</v>
      </c>
      <c r="J1239" s="29">
        <f>IFERROR(INDEX(JOGOS!$C$1:$P$16905,$G1239,4),"")</f>
        <v>0</v>
      </c>
      <c r="K1239" s="32">
        <f>IFERROR(INDEX(JOGOS!$C$1:$P$16905,$G1239,5),"")</f>
        <v>0</v>
      </c>
      <c r="L1239" s="32">
        <f>IFERROR(INDEX(JOGOS!$C$1:$P$16905,$G1239,6),"")</f>
        <v>0</v>
      </c>
      <c r="M1239" s="29">
        <f>IFERROR(INDEX(JOGOS!$C$1:$P$16905,$G1239,7),"")</f>
        <v>0</v>
      </c>
      <c r="N1239" s="32">
        <f>IFERROR(INDEX(JOGOS!$C$1:$P$16905,$G1239,8),"")</f>
        <v>0</v>
      </c>
      <c r="O1239" s="32">
        <f>IFERROR(INDEX(JOGOS!$C$1:$P$16905,$G1239,9),"")</f>
        <v>0</v>
      </c>
      <c r="P1239" s="32">
        <f>IFERROR(INDEX(JOGOS!$C$1:$P$16905,$G1239,10),"")</f>
        <v>0</v>
      </c>
      <c r="Q1239" s="32">
        <f>IFERROR(INDEX(JOGOS!$C$1:$P$16905,$G1239,11),"")</f>
        <v>0</v>
      </c>
      <c r="R1239" s="32">
        <f>IFERROR(INDEX(JOGOS!$C$1:$P$16905,$G1239,12),"")</f>
        <v>0</v>
      </c>
      <c r="S1239" s="32">
        <f>IFERROR(INDEX(JOGOS!$C$1:$P$16905,$G1239,13),"")</f>
        <v>0</v>
      </c>
      <c r="T1239" s="32">
        <f t="shared" si="109"/>
        <v>0</v>
      </c>
    </row>
    <row r="1240" spans="1:20">
      <c r="A1240" t="str">
        <f>IF(Tabela3[[#This Row],[GOL CASA]]&lt;&gt;"",Tabela3[[#This Row],[TIME CASA]],"")</f>
        <v/>
      </c>
      <c r="B1240" t="str">
        <f>IF(Tabela3[[#This Row],[GOL FORA]]&lt;&gt;"",Tabela3[[#This Row],[TIME FORA]],"")</f>
        <v/>
      </c>
      <c r="C1240">
        <f t="shared" si="105"/>
        <v>0</v>
      </c>
      <c r="D1240">
        <f t="shared" si="106"/>
        <v>0</v>
      </c>
      <c r="E1240">
        <f t="shared" si="108"/>
        <v>0</v>
      </c>
      <c r="F1240" t="str">
        <f t="shared" si="107"/>
        <v/>
      </c>
      <c r="H1240" t="str">
        <f>IFERROR(INDEX(JOGOS!$C$1:$P$16905,$G1240,1),"")</f>
        <v>Eerste Divisie 22/23</v>
      </c>
      <c r="I1240" s="29">
        <f>IFERROR(INDEX(JOGOS!$C$1:$P$16905,$G1240,3),"")</f>
        <v>0</v>
      </c>
      <c r="J1240" s="29">
        <f>IFERROR(INDEX(JOGOS!$C$1:$P$16905,$G1240,4),"")</f>
        <v>0</v>
      </c>
      <c r="K1240" s="32">
        <f>IFERROR(INDEX(JOGOS!$C$1:$P$16905,$G1240,5),"")</f>
        <v>0</v>
      </c>
      <c r="L1240" s="32">
        <f>IFERROR(INDEX(JOGOS!$C$1:$P$16905,$G1240,6),"")</f>
        <v>0</v>
      </c>
      <c r="M1240" s="29">
        <f>IFERROR(INDEX(JOGOS!$C$1:$P$16905,$G1240,7),"")</f>
        <v>0</v>
      </c>
      <c r="N1240" s="32">
        <f>IFERROR(INDEX(JOGOS!$C$1:$P$16905,$G1240,8),"")</f>
        <v>0</v>
      </c>
      <c r="O1240" s="32">
        <f>IFERROR(INDEX(JOGOS!$C$1:$P$16905,$G1240,9),"")</f>
        <v>0</v>
      </c>
      <c r="P1240" s="32">
        <f>IFERROR(INDEX(JOGOS!$C$1:$P$16905,$G1240,10),"")</f>
        <v>0</v>
      </c>
      <c r="Q1240" s="32">
        <f>IFERROR(INDEX(JOGOS!$C$1:$P$16905,$G1240,11),"")</f>
        <v>0</v>
      </c>
      <c r="R1240" s="32">
        <f>IFERROR(INDEX(JOGOS!$C$1:$P$16905,$G1240,12),"")</f>
        <v>0</v>
      </c>
      <c r="S1240" s="32">
        <f>IFERROR(INDEX(JOGOS!$C$1:$P$16905,$G1240,13),"")</f>
        <v>0</v>
      </c>
      <c r="T1240" s="32">
        <f t="shared" si="109"/>
        <v>0</v>
      </c>
    </row>
    <row r="1241" spans="1:20">
      <c r="A1241" t="str">
        <f>IF(Tabela3[[#This Row],[GOL CASA]]&lt;&gt;"",Tabela3[[#This Row],[TIME CASA]],"")</f>
        <v/>
      </c>
      <c r="B1241" t="str">
        <f>IF(Tabela3[[#This Row],[GOL FORA]]&lt;&gt;"",Tabela3[[#This Row],[TIME FORA]],"")</f>
        <v/>
      </c>
      <c r="C1241">
        <f t="shared" si="105"/>
        <v>0</v>
      </c>
      <c r="D1241">
        <f t="shared" si="106"/>
        <v>0</v>
      </c>
      <c r="E1241">
        <f t="shared" si="108"/>
        <v>0</v>
      </c>
      <c r="F1241" t="str">
        <f t="shared" si="107"/>
        <v/>
      </c>
      <c r="H1241" t="str">
        <f>IFERROR(INDEX(JOGOS!$C$1:$P$16905,$G1241,1),"")</f>
        <v>Eerste Divisie 22/23</v>
      </c>
      <c r="I1241" s="29">
        <f>IFERROR(INDEX(JOGOS!$C$1:$P$16905,$G1241,3),"")</f>
        <v>0</v>
      </c>
      <c r="J1241" s="29">
        <f>IFERROR(INDEX(JOGOS!$C$1:$P$16905,$G1241,4),"")</f>
        <v>0</v>
      </c>
      <c r="K1241" s="32">
        <f>IFERROR(INDEX(JOGOS!$C$1:$P$16905,$G1241,5),"")</f>
        <v>0</v>
      </c>
      <c r="L1241" s="32">
        <f>IFERROR(INDEX(JOGOS!$C$1:$P$16905,$G1241,6),"")</f>
        <v>0</v>
      </c>
      <c r="M1241" s="29">
        <f>IFERROR(INDEX(JOGOS!$C$1:$P$16905,$G1241,7),"")</f>
        <v>0</v>
      </c>
      <c r="N1241" s="32">
        <f>IFERROR(INDEX(JOGOS!$C$1:$P$16905,$G1241,8),"")</f>
        <v>0</v>
      </c>
      <c r="O1241" s="32">
        <f>IFERROR(INDEX(JOGOS!$C$1:$P$16905,$G1241,9),"")</f>
        <v>0</v>
      </c>
      <c r="P1241" s="32">
        <f>IFERROR(INDEX(JOGOS!$C$1:$P$16905,$G1241,10),"")</f>
        <v>0</v>
      </c>
      <c r="Q1241" s="32">
        <f>IFERROR(INDEX(JOGOS!$C$1:$P$16905,$G1241,11),"")</f>
        <v>0</v>
      </c>
      <c r="R1241" s="32">
        <f>IFERROR(INDEX(JOGOS!$C$1:$P$16905,$G1241,12),"")</f>
        <v>0</v>
      </c>
      <c r="S1241" s="32">
        <f>IFERROR(INDEX(JOGOS!$C$1:$P$16905,$G1241,13),"")</f>
        <v>0</v>
      </c>
      <c r="T1241" s="32">
        <f t="shared" si="109"/>
        <v>0</v>
      </c>
    </row>
    <row r="1242" spans="1:20">
      <c r="A1242" t="str">
        <f>IF(Tabela3[[#This Row],[GOL CASA]]&lt;&gt;"",Tabela3[[#This Row],[TIME CASA]],"")</f>
        <v/>
      </c>
      <c r="B1242" t="str">
        <f>IF(Tabela3[[#This Row],[GOL FORA]]&lt;&gt;"",Tabela3[[#This Row],[TIME FORA]],"")</f>
        <v/>
      </c>
      <c r="C1242">
        <f t="shared" si="105"/>
        <v>0</v>
      </c>
      <c r="D1242">
        <f t="shared" si="106"/>
        <v>0</v>
      </c>
      <c r="E1242">
        <f t="shared" si="108"/>
        <v>0</v>
      </c>
      <c r="F1242" t="str">
        <f t="shared" si="107"/>
        <v/>
      </c>
      <c r="H1242" t="str">
        <f>IFERROR(INDEX(JOGOS!$C$1:$P$16905,$G1242,1),"")</f>
        <v>Eerste Divisie 22/23</v>
      </c>
      <c r="I1242" s="29">
        <f>IFERROR(INDEX(JOGOS!$C$1:$P$16905,$G1242,3),"")</f>
        <v>0</v>
      </c>
      <c r="J1242" s="29">
        <f>IFERROR(INDEX(JOGOS!$C$1:$P$16905,$G1242,4),"")</f>
        <v>0</v>
      </c>
      <c r="K1242" s="32">
        <f>IFERROR(INDEX(JOGOS!$C$1:$P$16905,$G1242,5),"")</f>
        <v>0</v>
      </c>
      <c r="L1242" s="32">
        <f>IFERROR(INDEX(JOGOS!$C$1:$P$16905,$G1242,6),"")</f>
        <v>0</v>
      </c>
      <c r="M1242" s="29">
        <f>IFERROR(INDEX(JOGOS!$C$1:$P$16905,$G1242,7),"")</f>
        <v>0</v>
      </c>
      <c r="N1242" s="32">
        <f>IFERROR(INDEX(JOGOS!$C$1:$P$16905,$G1242,8),"")</f>
        <v>0</v>
      </c>
      <c r="O1242" s="32">
        <f>IFERROR(INDEX(JOGOS!$C$1:$P$16905,$G1242,9),"")</f>
        <v>0</v>
      </c>
      <c r="P1242" s="32">
        <f>IFERROR(INDEX(JOGOS!$C$1:$P$16905,$G1242,10),"")</f>
        <v>0</v>
      </c>
      <c r="Q1242" s="32">
        <f>IFERROR(INDEX(JOGOS!$C$1:$P$16905,$G1242,11),"")</f>
        <v>0</v>
      </c>
      <c r="R1242" s="32">
        <f>IFERROR(INDEX(JOGOS!$C$1:$P$16905,$G1242,12),"")</f>
        <v>0</v>
      </c>
      <c r="S1242" s="32">
        <f>IFERROR(INDEX(JOGOS!$C$1:$P$16905,$G1242,13),"")</f>
        <v>0</v>
      </c>
      <c r="T1242" s="32">
        <f t="shared" si="109"/>
        <v>0</v>
      </c>
    </row>
    <row r="1243" spans="1:20">
      <c r="A1243" t="str">
        <f>IF(Tabela3[[#This Row],[GOL CASA]]&lt;&gt;"",Tabela3[[#This Row],[TIME CASA]],"")</f>
        <v/>
      </c>
      <c r="B1243" t="str">
        <f>IF(Tabela3[[#This Row],[GOL FORA]]&lt;&gt;"",Tabela3[[#This Row],[TIME FORA]],"")</f>
        <v/>
      </c>
      <c r="C1243">
        <f t="shared" si="105"/>
        <v>0</v>
      </c>
      <c r="D1243">
        <f t="shared" si="106"/>
        <v>0</v>
      </c>
      <c r="E1243">
        <f t="shared" si="108"/>
        <v>0</v>
      </c>
      <c r="F1243" t="str">
        <f t="shared" si="107"/>
        <v/>
      </c>
      <c r="H1243" t="str">
        <f>IFERROR(INDEX(JOGOS!$C$1:$P$16905,$G1243,1),"")</f>
        <v>Eerste Divisie 22/23</v>
      </c>
      <c r="I1243" s="29">
        <f>IFERROR(INDEX(JOGOS!$C$1:$P$16905,$G1243,3),"")</f>
        <v>0</v>
      </c>
      <c r="J1243" s="29">
        <f>IFERROR(INDEX(JOGOS!$C$1:$P$16905,$G1243,4),"")</f>
        <v>0</v>
      </c>
      <c r="K1243" s="32">
        <f>IFERROR(INDEX(JOGOS!$C$1:$P$16905,$G1243,5),"")</f>
        <v>0</v>
      </c>
      <c r="L1243" s="32">
        <f>IFERROR(INDEX(JOGOS!$C$1:$P$16905,$G1243,6),"")</f>
        <v>0</v>
      </c>
      <c r="M1243" s="29">
        <f>IFERROR(INDEX(JOGOS!$C$1:$P$16905,$G1243,7),"")</f>
        <v>0</v>
      </c>
      <c r="N1243" s="32">
        <f>IFERROR(INDEX(JOGOS!$C$1:$P$16905,$G1243,8),"")</f>
        <v>0</v>
      </c>
      <c r="O1243" s="32">
        <f>IFERROR(INDEX(JOGOS!$C$1:$P$16905,$G1243,9),"")</f>
        <v>0</v>
      </c>
      <c r="P1243" s="32">
        <f>IFERROR(INDEX(JOGOS!$C$1:$P$16905,$G1243,10),"")</f>
        <v>0</v>
      </c>
      <c r="Q1243" s="32">
        <f>IFERROR(INDEX(JOGOS!$C$1:$P$16905,$G1243,11),"")</f>
        <v>0</v>
      </c>
      <c r="R1243" s="32">
        <f>IFERROR(INDEX(JOGOS!$C$1:$P$16905,$G1243,12),"")</f>
        <v>0</v>
      </c>
      <c r="S1243" s="32">
        <f>IFERROR(INDEX(JOGOS!$C$1:$P$16905,$G1243,13),"")</f>
        <v>0</v>
      </c>
      <c r="T1243" s="32">
        <f t="shared" si="109"/>
        <v>0</v>
      </c>
    </row>
    <row r="1244" spans="1:20">
      <c r="A1244" t="str">
        <f>IF(Tabela3[[#This Row],[GOL CASA]]&lt;&gt;"",Tabela3[[#This Row],[TIME CASA]],"")</f>
        <v/>
      </c>
      <c r="B1244" t="str">
        <f>IF(Tabela3[[#This Row],[GOL FORA]]&lt;&gt;"",Tabela3[[#This Row],[TIME FORA]],"")</f>
        <v/>
      </c>
      <c r="C1244">
        <f t="shared" si="105"/>
        <v>0</v>
      </c>
      <c r="D1244">
        <f t="shared" si="106"/>
        <v>0</v>
      </c>
      <c r="E1244">
        <f t="shared" si="108"/>
        <v>0</v>
      </c>
      <c r="F1244" t="str">
        <f t="shared" si="107"/>
        <v/>
      </c>
      <c r="H1244" t="str">
        <f>IFERROR(INDEX(JOGOS!$C$1:$P$16905,$G1244,1),"")</f>
        <v>Eerste Divisie 22/23</v>
      </c>
      <c r="I1244" s="29">
        <f>IFERROR(INDEX(JOGOS!$C$1:$P$16905,$G1244,3),"")</f>
        <v>0</v>
      </c>
      <c r="J1244" s="29">
        <f>IFERROR(INDEX(JOGOS!$C$1:$P$16905,$G1244,4),"")</f>
        <v>0</v>
      </c>
      <c r="K1244" s="32">
        <f>IFERROR(INDEX(JOGOS!$C$1:$P$16905,$G1244,5),"")</f>
        <v>0</v>
      </c>
      <c r="L1244" s="32">
        <f>IFERROR(INDEX(JOGOS!$C$1:$P$16905,$G1244,6),"")</f>
        <v>0</v>
      </c>
      <c r="M1244" s="29">
        <f>IFERROR(INDEX(JOGOS!$C$1:$P$16905,$G1244,7),"")</f>
        <v>0</v>
      </c>
      <c r="N1244" s="32">
        <f>IFERROR(INDEX(JOGOS!$C$1:$P$16905,$G1244,8),"")</f>
        <v>0</v>
      </c>
      <c r="O1244" s="32">
        <f>IFERROR(INDEX(JOGOS!$C$1:$P$16905,$G1244,9),"")</f>
        <v>0</v>
      </c>
      <c r="P1244" s="32">
        <f>IFERROR(INDEX(JOGOS!$C$1:$P$16905,$G1244,10),"")</f>
        <v>0</v>
      </c>
      <c r="Q1244" s="32">
        <f>IFERROR(INDEX(JOGOS!$C$1:$P$16905,$G1244,11),"")</f>
        <v>0</v>
      </c>
      <c r="R1244" s="32">
        <f>IFERROR(INDEX(JOGOS!$C$1:$P$16905,$G1244,12),"")</f>
        <v>0</v>
      </c>
      <c r="S1244" s="32">
        <f>IFERROR(INDEX(JOGOS!$C$1:$P$16905,$G1244,13),"")</f>
        <v>0</v>
      </c>
      <c r="T1244" s="32">
        <f t="shared" si="109"/>
        <v>0</v>
      </c>
    </row>
    <row r="1245" spans="1:20">
      <c r="A1245" t="str">
        <f>IF(Tabela3[[#This Row],[GOL CASA]]&lt;&gt;"",Tabela3[[#This Row],[TIME CASA]],"")</f>
        <v/>
      </c>
      <c r="B1245" t="str">
        <f>IF(Tabela3[[#This Row],[GOL FORA]]&lt;&gt;"",Tabela3[[#This Row],[TIME FORA]],"")</f>
        <v/>
      </c>
      <c r="C1245">
        <f t="shared" si="105"/>
        <v>0</v>
      </c>
      <c r="D1245">
        <f t="shared" si="106"/>
        <v>0</v>
      </c>
      <c r="E1245">
        <f t="shared" si="108"/>
        <v>0</v>
      </c>
      <c r="F1245" t="str">
        <f t="shared" si="107"/>
        <v/>
      </c>
      <c r="H1245" t="str">
        <f>IFERROR(INDEX(JOGOS!$C$1:$P$16905,$G1245,1),"")</f>
        <v>Eerste Divisie 22/23</v>
      </c>
      <c r="I1245" s="29">
        <f>IFERROR(INDEX(JOGOS!$C$1:$P$16905,$G1245,3),"")</f>
        <v>0</v>
      </c>
      <c r="J1245" s="29">
        <f>IFERROR(INDEX(JOGOS!$C$1:$P$16905,$G1245,4),"")</f>
        <v>0</v>
      </c>
      <c r="K1245" s="32">
        <f>IFERROR(INDEX(JOGOS!$C$1:$P$16905,$G1245,5),"")</f>
        <v>0</v>
      </c>
      <c r="L1245" s="32">
        <f>IFERROR(INDEX(JOGOS!$C$1:$P$16905,$G1245,6),"")</f>
        <v>0</v>
      </c>
      <c r="M1245" s="29">
        <f>IFERROR(INDEX(JOGOS!$C$1:$P$16905,$G1245,7),"")</f>
        <v>0</v>
      </c>
      <c r="N1245" s="32">
        <f>IFERROR(INDEX(JOGOS!$C$1:$P$16905,$G1245,8),"")</f>
        <v>0</v>
      </c>
      <c r="O1245" s="32">
        <f>IFERROR(INDEX(JOGOS!$C$1:$P$16905,$G1245,9),"")</f>
        <v>0</v>
      </c>
      <c r="P1245" s="32">
        <f>IFERROR(INDEX(JOGOS!$C$1:$P$16905,$G1245,10),"")</f>
        <v>0</v>
      </c>
      <c r="Q1245" s="32">
        <f>IFERROR(INDEX(JOGOS!$C$1:$P$16905,$G1245,11),"")</f>
        <v>0</v>
      </c>
      <c r="R1245" s="32">
        <f>IFERROR(INDEX(JOGOS!$C$1:$P$16905,$G1245,12),"")</f>
        <v>0</v>
      </c>
      <c r="S1245" s="32">
        <f>IFERROR(INDEX(JOGOS!$C$1:$P$16905,$G1245,13),"")</f>
        <v>0</v>
      </c>
      <c r="T1245" s="32">
        <f t="shared" si="109"/>
        <v>0</v>
      </c>
    </row>
    <row r="1246" spans="1:20">
      <c r="A1246" t="str">
        <f>IF(Tabela3[[#This Row],[GOL CASA]]&lt;&gt;"",Tabela3[[#This Row],[TIME CASA]],"")</f>
        <v/>
      </c>
      <c r="B1246" t="str">
        <f>IF(Tabela3[[#This Row],[GOL FORA]]&lt;&gt;"",Tabela3[[#This Row],[TIME FORA]],"")</f>
        <v/>
      </c>
      <c r="C1246">
        <f t="shared" si="105"/>
        <v>0</v>
      </c>
      <c r="D1246">
        <f t="shared" si="106"/>
        <v>0</v>
      </c>
      <c r="E1246">
        <f t="shared" si="108"/>
        <v>0</v>
      </c>
      <c r="F1246" t="str">
        <f t="shared" si="107"/>
        <v/>
      </c>
      <c r="H1246" t="str">
        <f>IFERROR(INDEX(JOGOS!$C$1:$P$16905,$G1246,1),"")</f>
        <v>Eerste Divisie 22/23</v>
      </c>
      <c r="I1246" s="29">
        <f>IFERROR(INDEX(JOGOS!$C$1:$P$16905,$G1246,3),"")</f>
        <v>0</v>
      </c>
      <c r="J1246" s="29">
        <f>IFERROR(INDEX(JOGOS!$C$1:$P$16905,$G1246,4),"")</f>
        <v>0</v>
      </c>
      <c r="K1246" s="32">
        <f>IFERROR(INDEX(JOGOS!$C$1:$P$16905,$G1246,5),"")</f>
        <v>0</v>
      </c>
      <c r="L1246" s="32">
        <f>IFERROR(INDEX(JOGOS!$C$1:$P$16905,$G1246,6),"")</f>
        <v>0</v>
      </c>
      <c r="M1246" s="29">
        <f>IFERROR(INDEX(JOGOS!$C$1:$P$16905,$G1246,7),"")</f>
        <v>0</v>
      </c>
      <c r="N1246" s="32">
        <f>IFERROR(INDEX(JOGOS!$C$1:$P$16905,$G1246,8),"")</f>
        <v>0</v>
      </c>
      <c r="O1246" s="32">
        <f>IFERROR(INDEX(JOGOS!$C$1:$P$16905,$G1246,9),"")</f>
        <v>0</v>
      </c>
      <c r="P1246" s="32">
        <f>IFERROR(INDEX(JOGOS!$C$1:$P$16905,$G1246,10),"")</f>
        <v>0</v>
      </c>
      <c r="Q1246" s="32">
        <f>IFERROR(INDEX(JOGOS!$C$1:$P$16905,$G1246,11),"")</f>
        <v>0</v>
      </c>
      <c r="R1246" s="32">
        <f>IFERROR(INDEX(JOGOS!$C$1:$P$16905,$G1246,12),"")</f>
        <v>0</v>
      </c>
      <c r="S1246" s="32">
        <f>IFERROR(INDEX(JOGOS!$C$1:$P$16905,$G1246,13),"")</f>
        <v>0</v>
      </c>
      <c r="T1246" s="32">
        <f t="shared" si="109"/>
        <v>0</v>
      </c>
    </row>
    <row r="1247" spans="1:20">
      <c r="A1247" t="str">
        <f>IF(Tabela3[[#This Row],[GOL CASA]]&lt;&gt;"",Tabela3[[#This Row],[TIME CASA]],"")</f>
        <v/>
      </c>
      <c r="B1247" t="str">
        <f>IF(Tabela3[[#This Row],[GOL FORA]]&lt;&gt;"",Tabela3[[#This Row],[TIME FORA]],"")</f>
        <v/>
      </c>
      <c r="C1247">
        <f t="shared" si="105"/>
        <v>0</v>
      </c>
      <c r="D1247">
        <f t="shared" si="106"/>
        <v>0</v>
      </c>
      <c r="E1247">
        <f t="shared" si="108"/>
        <v>0</v>
      </c>
      <c r="F1247" t="str">
        <f t="shared" si="107"/>
        <v/>
      </c>
      <c r="H1247" t="str">
        <f>IFERROR(INDEX(JOGOS!$C$1:$P$16905,$G1247,1),"")</f>
        <v>Eerste Divisie 22/23</v>
      </c>
      <c r="I1247" s="29">
        <f>IFERROR(INDEX(JOGOS!$C$1:$P$16905,$G1247,3),"")</f>
        <v>0</v>
      </c>
      <c r="J1247" s="29">
        <f>IFERROR(INDEX(JOGOS!$C$1:$P$16905,$G1247,4),"")</f>
        <v>0</v>
      </c>
      <c r="K1247" s="32">
        <f>IFERROR(INDEX(JOGOS!$C$1:$P$16905,$G1247,5),"")</f>
        <v>0</v>
      </c>
      <c r="L1247" s="32">
        <f>IFERROR(INDEX(JOGOS!$C$1:$P$16905,$G1247,6),"")</f>
        <v>0</v>
      </c>
      <c r="M1247" s="29">
        <f>IFERROR(INDEX(JOGOS!$C$1:$P$16905,$G1247,7),"")</f>
        <v>0</v>
      </c>
      <c r="N1247" s="32">
        <f>IFERROR(INDEX(JOGOS!$C$1:$P$16905,$G1247,8),"")</f>
        <v>0</v>
      </c>
      <c r="O1247" s="32">
        <f>IFERROR(INDEX(JOGOS!$C$1:$P$16905,$G1247,9),"")</f>
        <v>0</v>
      </c>
      <c r="P1247" s="32">
        <f>IFERROR(INDEX(JOGOS!$C$1:$P$16905,$G1247,10),"")</f>
        <v>0</v>
      </c>
      <c r="Q1247" s="32">
        <f>IFERROR(INDEX(JOGOS!$C$1:$P$16905,$G1247,11),"")</f>
        <v>0</v>
      </c>
      <c r="R1247" s="32">
        <f>IFERROR(INDEX(JOGOS!$C$1:$P$16905,$G1247,12),"")</f>
        <v>0</v>
      </c>
      <c r="S1247" s="32">
        <f>IFERROR(INDEX(JOGOS!$C$1:$P$16905,$G1247,13),"")</f>
        <v>0</v>
      </c>
      <c r="T1247" s="32">
        <f t="shared" si="109"/>
        <v>0</v>
      </c>
    </row>
    <row r="1248" spans="1:20">
      <c r="A1248" t="str">
        <f>IF(Tabela3[[#This Row],[GOL CASA]]&lt;&gt;"",Tabela3[[#This Row],[TIME CASA]],"")</f>
        <v/>
      </c>
      <c r="B1248" t="str">
        <f>IF(Tabela3[[#This Row],[GOL FORA]]&lt;&gt;"",Tabela3[[#This Row],[TIME FORA]],"")</f>
        <v/>
      </c>
      <c r="C1248">
        <f t="shared" si="105"/>
        <v>0</v>
      </c>
      <c r="D1248">
        <f t="shared" si="106"/>
        <v>0</v>
      </c>
      <c r="E1248">
        <f t="shared" si="108"/>
        <v>0</v>
      </c>
      <c r="F1248" t="str">
        <f t="shared" si="107"/>
        <v/>
      </c>
      <c r="H1248" t="str">
        <f>IFERROR(INDEX(JOGOS!$C$1:$P$16905,$G1248,1),"")</f>
        <v>Eerste Divisie 22/23</v>
      </c>
      <c r="I1248" s="29">
        <f>IFERROR(INDEX(JOGOS!$C$1:$P$16905,$G1248,3),"")</f>
        <v>0</v>
      </c>
      <c r="J1248" s="29">
        <f>IFERROR(INDEX(JOGOS!$C$1:$P$16905,$G1248,4),"")</f>
        <v>0</v>
      </c>
      <c r="K1248" s="32">
        <f>IFERROR(INDEX(JOGOS!$C$1:$P$16905,$G1248,5),"")</f>
        <v>0</v>
      </c>
      <c r="L1248" s="32">
        <f>IFERROR(INDEX(JOGOS!$C$1:$P$16905,$G1248,6),"")</f>
        <v>0</v>
      </c>
      <c r="M1248" s="29">
        <f>IFERROR(INDEX(JOGOS!$C$1:$P$16905,$G1248,7),"")</f>
        <v>0</v>
      </c>
      <c r="N1248" s="32">
        <f>IFERROR(INDEX(JOGOS!$C$1:$P$16905,$G1248,8),"")</f>
        <v>0</v>
      </c>
      <c r="O1248" s="32">
        <f>IFERROR(INDEX(JOGOS!$C$1:$P$16905,$G1248,9),"")</f>
        <v>0</v>
      </c>
      <c r="P1248" s="32">
        <f>IFERROR(INDEX(JOGOS!$C$1:$P$16905,$G1248,10),"")</f>
        <v>0</v>
      </c>
      <c r="Q1248" s="32">
        <f>IFERROR(INDEX(JOGOS!$C$1:$P$16905,$G1248,11),"")</f>
        <v>0</v>
      </c>
      <c r="R1248" s="32">
        <f>IFERROR(INDEX(JOGOS!$C$1:$P$16905,$G1248,12),"")</f>
        <v>0</v>
      </c>
      <c r="S1248" s="32">
        <f>IFERROR(INDEX(JOGOS!$C$1:$P$16905,$G1248,13),"")</f>
        <v>0</v>
      </c>
      <c r="T1248" s="32">
        <f t="shared" si="109"/>
        <v>0</v>
      </c>
    </row>
    <row r="1249" spans="1:20">
      <c r="A1249" t="str">
        <f>IF(Tabela3[[#This Row],[GOL CASA]]&lt;&gt;"",Tabela3[[#This Row],[TIME CASA]],"")</f>
        <v/>
      </c>
      <c r="B1249" t="str">
        <f>IF(Tabela3[[#This Row],[GOL FORA]]&lt;&gt;"",Tabela3[[#This Row],[TIME FORA]],"")</f>
        <v/>
      </c>
      <c r="C1249">
        <f t="shared" si="105"/>
        <v>0</v>
      </c>
      <c r="D1249">
        <f t="shared" si="106"/>
        <v>0</v>
      </c>
      <c r="E1249">
        <f t="shared" si="108"/>
        <v>0</v>
      </c>
      <c r="F1249" t="str">
        <f t="shared" si="107"/>
        <v/>
      </c>
      <c r="H1249" t="str">
        <f>IFERROR(INDEX(JOGOS!$C$1:$P$16905,$G1249,1),"")</f>
        <v>Eerste Divisie 22/23</v>
      </c>
      <c r="I1249" s="29">
        <f>IFERROR(INDEX(JOGOS!$C$1:$P$16905,$G1249,3),"")</f>
        <v>0</v>
      </c>
      <c r="J1249" s="29">
        <f>IFERROR(INDEX(JOGOS!$C$1:$P$16905,$G1249,4),"")</f>
        <v>0</v>
      </c>
      <c r="K1249" s="32">
        <f>IFERROR(INDEX(JOGOS!$C$1:$P$16905,$G1249,5),"")</f>
        <v>0</v>
      </c>
      <c r="L1249" s="32">
        <f>IFERROR(INDEX(JOGOS!$C$1:$P$16905,$G1249,6),"")</f>
        <v>0</v>
      </c>
      <c r="M1249" s="29">
        <f>IFERROR(INDEX(JOGOS!$C$1:$P$16905,$G1249,7),"")</f>
        <v>0</v>
      </c>
      <c r="N1249" s="32">
        <f>IFERROR(INDEX(JOGOS!$C$1:$P$16905,$G1249,8),"")</f>
        <v>0</v>
      </c>
      <c r="O1249" s="32">
        <f>IFERROR(INDEX(JOGOS!$C$1:$P$16905,$G1249,9),"")</f>
        <v>0</v>
      </c>
      <c r="P1249" s="32">
        <f>IFERROR(INDEX(JOGOS!$C$1:$P$16905,$G1249,10),"")</f>
        <v>0</v>
      </c>
      <c r="Q1249" s="32">
        <f>IFERROR(INDEX(JOGOS!$C$1:$P$16905,$G1249,11),"")</f>
        <v>0</v>
      </c>
      <c r="R1249" s="32">
        <f>IFERROR(INDEX(JOGOS!$C$1:$P$16905,$G1249,12),"")</f>
        <v>0</v>
      </c>
      <c r="S1249" s="32">
        <f>IFERROR(INDEX(JOGOS!$C$1:$P$16905,$G1249,13),"")</f>
        <v>0</v>
      </c>
      <c r="T1249" s="32">
        <f t="shared" si="109"/>
        <v>0</v>
      </c>
    </row>
    <row r="1250" spans="1:20">
      <c r="A1250" t="str">
        <f>IF(Tabela3[[#This Row],[GOL CASA]]&lt;&gt;"",Tabela3[[#This Row],[TIME CASA]],"")</f>
        <v/>
      </c>
      <c r="B1250" t="str">
        <f>IF(Tabela3[[#This Row],[GOL FORA]]&lt;&gt;"",Tabela3[[#This Row],[TIME FORA]],"")</f>
        <v/>
      </c>
      <c r="C1250">
        <f t="shared" si="105"/>
        <v>0</v>
      </c>
      <c r="D1250">
        <f t="shared" si="106"/>
        <v>0</v>
      </c>
      <c r="E1250">
        <f t="shared" si="108"/>
        <v>0</v>
      </c>
      <c r="F1250" t="str">
        <f t="shared" si="107"/>
        <v/>
      </c>
      <c r="H1250" t="str">
        <f>IFERROR(INDEX(JOGOS!$C$1:$P$16905,$G1250,1),"")</f>
        <v>Eerste Divisie 22/23</v>
      </c>
      <c r="I1250" s="29">
        <f>IFERROR(INDEX(JOGOS!$C$1:$P$16905,$G1250,3),"")</f>
        <v>0</v>
      </c>
      <c r="J1250" s="29">
        <f>IFERROR(INDEX(JOGOS!$C$1:$P$16905,$G1250,4),"")</f>
        <v>0</v>
      </c>
      <c r="K1250" s="32">
        <f>IFERROR(INDEX(JOGOS!$C$1:$P$16905,$G1250,5),"")</f>
        <v>0</v>
      </c>
      <c r="L1250" s="32">
        <f>IFERROR(INDEX(JOGOS!$C$1:$P$16905,$G1250,6),"")</f>
        <v>0</v>
      </c>
      <c r="M1250" s="29">
        <f>IFERROR(INDEX(JOGOS!$C$1:$P$16905,$G1250,7),"")</f>
        <v>0</v>
      </c>
      <c r="N1250" s="32">
        <f>IFERROR(INDEX(JOGOS!$C$1:$P$16905,$G1250,8),"")</f>
        <v>0</v>
      </c>
      <c r="O1250" s="32">
        <f>IFERROR(INDEX(JOGOS!$C$1:$P$16905,$G1250,9),"")</f>
        <v>0</v>
      </c>
      <c r="P1250" s="32">
        <f>IFERROR(INDEX(JOGOS!$C$1:$P$16905,$G1250,10),"")</f>
        <v>0</v>
      </c>
      <c r="Q1250" s="32">
        <f>IFERROR(INDEX(JOGOS!$C$1:$P$16905,$G1250,11),"")</f>
        <v>0</v>
      </c>
      <c r="R1250" s="32">
        <f>IFERROR(INDEX(JOGOS!$C$1:$P$16905,$G1250,12),"")</f>
        <v>0</v>
      </c>
      <c r="S1250" s="32">
        <f>IFERROR(INDEX(JOGOS!$C$1:$P$16905,$G1250,13),"")</f>
        <v>0</v>
      </c>
      <c r="T1250" s="32">
        <f t="shared" si="109"/>
        <v>0</v>
      </c>
    </row>
    <row r="1251" spans="1:20">
      <c r="A1251" t="str">
        <f>IF(Tabela3[[#This Row],[GOL CASA]]&lt;&gt;"",Tabela3[[#This Row],[TIME CASA]],"")</f>
        <v/>
      </c>
      <c r="B1251" t="str">
        <f>IF(Tabela3[[#This Row],[GOL FORA]]&lt;&gt;"",Tabela3[[#This Row],[TIME FORA]],"")</f>
        <v/>
      </c>
      <c r="C1251">
        <f t="shared" si="105"/>
        <v>0</v>
      </c>
      <c r="D1251">
        <f t="shared" si="106"/>
        <v>0</v>
      </c>
      <c r="E1251">
        <f t="shared" si="108"/>
        <v>0</v>
      </c>
      <c r="F1251" t="str">
        <f t="shared" si="107"/>
        <v/>
      </c>
      <c r="H1251" t="str">
        <f>IFERROR(INDEX(JOGOS!$C$1:$P$16905,$G1251,1),"")</f>
        <v>Eerste Divisie 22/23</v>
      </c>
      <c r="I1251" s="29">
        <f>IFERROR(INDEX(JOGOS!$C$1:$P$16905,$G1251,3),"")</f>
        <v>0</v>
      </c>
      <c r="J1251" s="29">
        <f>IFERROR(INDEX(JOGOS!$C$1:$P$16905,$G1251,4),"")</f>
        <v>0</v>
      </c>
      <c r="K1251" s="32">
        <f>IFERROR(INDEX(JOGOS!$C$1:$P$16905,$G1251,5),"")</f>
        <v>0</v>
      </c>
      <c r="L1251" s="32">
        <f>IFERROR(INDEX(JOGOS!$C$1:$P$16905,$G1251,6),"")</f>
        <v>0</v>
      </c>
      <c r="M1251" s="29">
        <f>IFERROR(INDEX(JOGOS!$C$1:$P$16905,$G1251,7),"")</f>
        <v>0</v>
      </c>
      <c r="N1251" s="32">
        <f>IFERROR(INDEX(JOGOS!$C$1:$P$16905,$G1251,8),"")</f>
        <v>0</v>
      </c>
      <c r="O1251" s="32">
        <f>IFERROR(INDEX(JOGOS!$C$1:$P$16905,$G1251,9),"")</f>
        <v>0</v>
      </c>
      <c r="P1251" s="32">
        <f>IFERROR(INDEX(JOGOS!$C$1:$P$16905,$G1251,10),"")</f>
        <v>0</v>
      </c>
      <c r="Q1251" s="32">
        <f>IFERROR(INDEX(JOGOS!$C$1:$P$16905,$G1251,11),"")</f>
        <v>0</v>
      </c>
      <c r="R1251" s="32">
        <f>IFERROR(INDEX(JOGOS!$C$1:$P$16905,$G1251,12),"")</f>
        <v>0</v>
      </c>
      <c r="S1251" s="32">
        <f>IFERROR(INDEX(JOGOS!$C$1:$P$16905,$G1251,13),"")</f>
        <v>0</v>
      </c>
      <c r="T1251" s="32">
        <f t="shared" si="109"/>
        <v>0</v>
      </c>
    </row>
    <row r="1252" spans="1:20">
      <c r="A1252" t="str">
        <f>IF(Tabela3[[#This Row],[GOL CASA]]&lt;&gt;"",Tabela3[[#This Row],[TIME CASA]],"")</f>
        <v/>
      </c>
      <c r="B1252" t="str">
        <f>IF(Tabela3[[#This Row],[GOL FORA]]&lt;&gt;"",Tabela3[[#This Row],[TIME FORA]],"")</f>
        <v/>
      </c>
      <c r="C1252">
        <f t="shared" si="105"/>
        <v>0</v>
      </c>
      <c r="D1252">
        <f t="shared" si="106"/>
        <v>0</v>
      </c>
      <c r="E1252">
        <f t="shared" si="108"/>
        <v>0</v>
      </c>
      <c r="F1252" t="str">
        <f t="shared" si="107"/>
        <v/>
      </c>
      <c r="H1252" t="str">
        <f>IFERROR(INDEX(JOGOS!$C$1:$P$16905,$G1252,1),"")</f>
        <v>Eerste Divisie 22/23</v>
      </c>
      <c r="I1252" s="29">
        <f>IFERROR(INDEX(JOGOS!$C$1:$P$16905,$G1252,3),"")</f>
        <v>0</v>
      </c>
      <c r="J1252" s="29">
        <f>IFERROR(INDEX(JOGOS!$C$1:$P$16905,$G1252,4),"")</f>
        <v>0</v>
      </c>
      <c r="K1252" s="32">
        <f>IFERROR(INDEX(JOGOS!$C$1:$P$16905,$G1252,5),"")</f>
        <v>0</v>
      </c>
      <c r="L1252" s="32">
        <f>IFERROR(INDEX(JOGOS!$C$1:$P$16905,$G1252,6),"")</f>
        <v>0</v>
      </c>
      <c r="M1252" s="29">
        <f>IFERROR(INDEX(JOGOS!$C$1:$P$16905,$G1252,7),"")</f>
        <v>0</v>
      </c>
      <c r="N1252" s="32">
        <f>IFERROR(INDEX(JOGOS!$C$1:$P$16905,$G1252,8),"")</f>
        <v>0</v>
      </c>
      <c r="O1252" s="32">
        <f>IFERROR(INDEX(JOGOS!$C$1:$P$16905,$G1252,9),"")</f>
        <v>0</v>
      </c>
      <c r="P1252" s="32">
        <f>IFERROR(INDEX(JOGOS!$C$1:$P$16905,$G1252,10),"")</f>
        <v>0</v>
      </c>
      <c r="Q1252" s="32">
        <f>IFERROR(INDEX(JOGOS!$C$1:$P$16905,$G1252,11),"")</f>
        <v>0</v>
      </c>
      <c r="R1252" s="32">
        <f>IFERROR(INDEX(JOGOS!$C$1:$P$16905,$G1252,12),"")</f>
        <v>0</v>
      </c>
      <c r="S1252" s="32">
        <f>IFERROR(INDEX(JOGOS!$C$1:$P$16905,$G1252,13),"")</f>
        <v>0</v>
      </c>
      <c r="T1252" s="32">
        <f t="shared" si="109"/>
        <v>0</v>
      </c>
    </row>
    <row r="1253" spans="1:20">
      <c r="A1253" t="str">
        <f>IF(Tabela3[[#This Row],[GOL CASA]]&lt;&gt;"",Tabela3[[#This Row],[TIME CASA]],"")</f>
        <v/>
      </c>
      <c r="B1253" t="str">
        <f>IF(Tabela3[[#This Row],[GOL FORA]]&lt;&gt;"",Tabela3[[#This Row],[TIME FORA]],"")</f>
        <v/>
      </c>
      <c r="C1253">
        <f t="shared" si="105"/>
        <v>0</v>
      </c>
      <c r="D1253">
        <f t="shared" si="106"/>
        <v>0</v>
      </c>
      <c r="E1253">
        <f t="shared" si="108"/>
        <v>0</v>
      </c>
      <c r="F1253" t="str">
        <f t="shared" si="107"/>
        <v/>
      </c>
      <c r="H1253" t="str">
        <f>IFERROR(INDEX(JOGOS!$C$1:$P$16905,$G1253,1),"")</f>
        <v>Eerste Divisie 22/23</v>
      </c>
      <c r="I1253" s="29">
        <f>IFERROR(INDEX(JOGOS!$C$1:$P$16905,$G1253,3),"")</f>
        <v>0</v>
      </c>
      <c r="J1253" s="29">
        <f>IFERROR(INDEX(JOGOS!$C$1:$P$16905,$G1253,4),"")</f>
        <v>0</v>
      </c>
      <c r="K1253" s="32">
        <f>IFERROR(INDEX(JOGOS!$C$1:$P$16905,$G1253,5),"")</f>
        <v>0</v>
      </c>
      <c r="L1253" s="32">
        <f>IFERROR(INDEX(JOGOS!$C$1:$P$16905,$G1253,6),"")</f>
        <v>0</v>
      </c>
      <c r="M1253" s="29">
        <f>IFERROR(INDEX(JOGOS!$C$1:$P$16905,$G1253,7),"")</f>
        <v>0</v>
      </c>
      <c r="N1253" s="32">
        <f>IFERROR(INDEX(JOGOS!$C$1:$P$16905,$G1253,8),"")</f>
        <v>0</v>
      </c>
      <c r="O1253" s="32">
        <f>IFERROR(INDEX(JOGOS!$C$1:$P$16905,$G1253,9),"")</f>
        <v>0</v>
      </c>
      <c r="P1253" s="32">
        <f>IFERROR(INDEX(JOGOS!$C$1:$P$16905,$G1253,10),"")</f>
        <v>0</v>
      </c>
      <c r="Q1253" s="32">
        <f>IFERROR(INDEX(JOGOS!$C$1:$P$16905,$G1253,11),"")</f>
        <v>0</v>
      </c>
      <c r="R1253" s="32">
        <f>IFERROR(INDEX(JOGOS!$C$1:$P$16905,$G1253,12),"")</f>
        <v>0</v>
      </c>
      <c r="S1253" s="32">
        <f>IFERROR(INDEX(JOGOS!$C$1:$P$16905,$G1253,13),"")</f>
        <v>0</v>
      </c>
      <c r="T1253" s="32">
        <f t="shared" si="109"/>
        <v>0</v>
      </c>
    </row>
    <row r="1254" spans="1:20">
      <c r="A1254" t="str">
        <f>IF(Tabela3[[#This Row],[GOL CASA]]&lt;&gt;"",Tabela3[[#This Row],[TIME CASA]],"")</f>
        <v/>
      </c>
      <c r="B1254" t="str">
        <f>IF(Tabela3[[#This Row],[GOL FORA]]&lt;&gt;"",Tabela3[[#This Row],[TIME FORA]],"")</f>
        <v/>
      </c>
      <c r="C1254">
        <f t="shared" si="105"/>
        <v>0</v>
      </c>
      <c r="D1254">
        <f t="shared" si="106"/>
        <v>0</v>
      </c>
      <c r="E1254">
        <f t="shared" si="108"/>
        <v>0</v>
      </c>
      <c r="F1254" t="str">
        <f t="shared" si="107"/>
        <v/>
      </c>
      <c r="H1254" t="str">
        <f>IFERROR(INDEX(JOGOS!$C$1:$P$16905,$G1254,1),"")</f>
        <v>Eerste Divisie 22/23</v>
      </c>
      <c r="I1254" s="29">
        <f>IFERROR(INDEX(JOGOS!$C$1:$P$16905,$G1254,3),"")</f>
        <v>0</v>
      </c>
      <c r="J1254" s="29">
        <f>IFERROR(INDEX(JOGOS!$C$1:$P$16905,$G1254,4),"")</f>
        <v>0</v>
      </c>
      <c r="K1254" s="32">
        <f>IFERROR(INDEX(JOGOS!$C$1:$P$16905,$G1254,5),"")</f>
        <v>0</v>
      </c>
      <c r="L1254" s="32">
        <f>IFERROR(INDEX(JOGOS!$C$1:$P$16905,$G1254,6),"")</f>
        <v>0</v>
      </c>
      <c r="M1254" s="29">
        <f>IFERROR(INDEX(JOGOS!$C$1:$P$16905,$G1254,7),"")</f>
        <v>0</v>
      </c>
      <c r="N1254" s="32">
        <f>IFERROR(INDEX(JOGOS!$C$1:$P$16905,$G1254,8),"")</f>
        <v>0</v>
      </c>
      <c r="O1254" s="32">
        <f>IFERROR(INDEX(JOGOS!$C$1:$P$16905,$G1254,9),"")</f>
        <v>0</v>
      </c>
      <c r="P1254" s="32">
        <f>IFERROR(INDEX(JOGOS!$C$1:$P$16905,$G1254,10),"")</f>
        <v>0</v>
      </c>
      <c r="Q1254" s="32">
        <f>IFERROR(INDEX(JOGOS!$C$1:$P$16905,$G1254,11),"")</f>
        <v>0</v>
      </c>
      <c r="R1254" s="32">
        <f>IFERROR(INDEX(JOGOS!$C$1:$P$16905,$G1254,12),"")</f>
        <v>0</v>
      </c>
      <c r="S1254" s="32">
        <f>IFERROR(INDEX(JOGOS!$C$1:$P$16905,$G1254,13),"")</f>
        <v>0</v>
      </c>
      <c r="T1254" s="32">
        <f t="shared" si="109"/>
        <v>0</v>
      </c>
    </row>
    <row r="1255" spans="1:20">
      <c r="A1255" t="str">
        <f>IF(Tabela3[[#This Row],[GOL CASA]]&lt;&gt;"",Tabela3[[#This Row],[TIME CASA]],"")</f>
        <v/>
      </c>
      <c r="B1255" t="str">
        <f>IF(Tabela3[[#This Row],[GOL FORA]]&lt;&gt;"",Tabela3[[#This Row],[TIME FORA]],"")</f>
        <v/>
      </c>
      <c r="C1255">
        <f t="shared" si="105"/>
        <v>0</v>
      </c>
      <c r="D1255">
        <f t="shared" si="106"/>
        <v>0</v>
      </c>
      <c r="E1255">
        <f t="shared" si="108"/>
        <v>0</v>
      </c>
      <c r="F1255" t="str">
        <f t="shared" si="107"/>
        <v/>
      </c>
      <c r="H1255" t="str">
        <f>IFERROR(INDEX(JOGOS!$C$1:$P$16905,$G1255,1),"")</f>
        <v>Eerste Divisie 22/23</v>
      </c>
      <c r="I1255" s="29">
        <f>IFERROR(INDEX(JOGOS!$C$1:$P$16905,$G1255,3),"")</f>
        <v>0</v>
      </c>
      <c r="J1255" s="29">
        <f>IFERROR(INDEX(JOGOS!$C$1:$P$16905,$G1255,4),"")</f>
        <v>0</v>
      </c>
      <c r="K1255" s="32">
        <f>IFERROR(INDEX(JOGOS!$C$1:$P$16905,$G1255,5),"")</f>
        <v>0</v>
      </c>
      <c r="L1255" s="32">
        <f>IFERROR(INDEX(JOGOS!$C$1:$P$16905,$G1255,6),"")</f>
        <v>0</v>
      </c>
      <c r="M1255" s="29">
        <f>IFERROR(INDEX(JOGOS!$C$1:$P$16905,$G1255,7),"")</f>
        <v>0</v>
      </c>
      <c r="N1255" s="32">
        <f>IFERROR(INDEX(JOGOS!$C$1:$P$16905,$G1255,8),"")</f>
        <v>0</v>
      </c>
      <c r="O1255" s="32">
        <f>IFERROR(INDEX(JOGOS!$C$1:$P$16905,$G1255,9),"")</f>
        <v>0</v>
      </c>
      <c r="P1255" s="32">
        <f>IFERROR(INDEX(JOGOS!$C$1:$P$16905,$G1255,10),"")</f>
        <v>0</v>
      </c>
      <c r="Q1255" s="32">
        <f>IFERROR(INDEX(JOGOS!$C$1:$P$16905,$G1255,11),"")</f>
        <v>0</v>
      </c>
      <c r="R1255" s="32">
        <f>IFERROR(INDEX(JOGOS!$C$1:$P$16905,$G1255,12),"")</f>
        <v>0</v>
      </c>
      <c r="S1255" s="32">
        <f>IFERROR(INDEX(JOGOS!$C$1:$P$16905,$G1255,13),"")</f>
        <v>0</v>
      </c>
      <c r="T1255" s="32">
        <f t="shared" si="109"/>
        <v>0</v>
      </c>
    </row>
    <row r="1256" spans="1:20">
      <c r="A1256" t="str">
        <f>IF(Tabela3[[#This Row],[GOL CASA]]&lt;&gt;"",Tabela3[[#This Row],[TIME CASA]],"")</f>
        <v/>
      </c>
      <c r="B1256" t="str">
        <f>IF(Tabela3[[#This Row],[GOL FORA]]&lt;&gt;"",Tabela3[[#This Row],[TIME FORA]],"")</f>
        <v/>
      </c>
      <c r="C1256">
        <f t="shared" si="105"/>
        <v>0</v>
      </c>
      <c r="D1256">
        <f t="shared" si="106"/>
        <v>0</v>
      </c>
      <c r="E1256">
        <f t="shared" si="108"/>
        <v>0</v>
      </c>
      <c r="F1256" t="str">
        <f t="shared" si="107"/>
        <v/>
      </c>
      <c r="H1256" t="str">
        <f>IFERROR(INDEX(JOGOS!$C$1:$P$16905,$G1256,1),"")</f>
        <v>Eerste Divisie 22/23</v>
      </c>
      <c r="I1256" s="29">
        <f>IFERROR(INDEX(JOGOS!$C$1:$P$16905,$G1256,3),"")</f>
        <v>0</v>
      </c>
      <c r="J1256" s="29">
        <f>IFERROR(INDEX(JOGOS!$C$1:$P$16905,$G1256,4),"")</f>
        <v>0</v>
      </c>
      <c r="K1256" s="32">
        <f>IFERROR(INDEX(JOGOS!$C$1:$P$16905,$G1256,5),"")</f>
        <v>0</v>
      </c>
      <c r="L1256" s="32">
        <f>IFERROR(INDEX(JOGOS!$C$1:$P$16905,$G1256,6),"")</f>
        <v>0</v>
      </c>
      <c r="M1256" s="29">
        <f>IFERROR(INDEX(JOGOS!$C$1:$P$16905,$G1256,7),"")</f>
        <v>0</v>
      </c>
      <c r="N1256" s="32">
        <f>IFERROR(INDEX(JOGOS!$C$1:$P$16905,$G1256,8),"")</f>
        <v>0</v>
      </c>
      <c r="O1256" s="32">
        <f>IFERROR(INDEX(JOGOS!$C$1:$P$16905,$G1256,9),"")</f>
        <v>0</v>
      </c>
      <c r="P1256" s="32">
        <f>IFERROR(INDEX(JOGOS!$C$1:$P$16905,$G1256,10),"")</f>
        <v>0</v>
      </c>
      <c r="Q1256" s="32">
        <f>IFERROR(INDEX(JOGOS!$C$1:$P$16905,$G1256,11),"")</f>
        <v>0</v>
      </c>
      <c r="R1256" s="32">
        <f>IFERROR(INDEX(JOGOS!$C$1:$P$16905,$G1256,12),"")</f>
        <v>0</v>
      </c>
      <c r="S1256" s="32">
        <f>IFERROR(INDEX(JOGOS!$C$1:$P$16905,$G1256,13),"")</f>
        <v>0</v>
      </c>
      <c r="T1256" s="32">
        <f t="shared" si="109"/>
        <v>0</v>
      </c>
    </row>
    <row r="1257" spans="1:20">
      <c r="A1257" t="str">
        <f>IF(Tabela3[[#This Row],[GOL CASA]]&lt;&gt;"",Tabela3[[#This Row],[TIME CASA]],"")</f>
        <v/>
      </c>
      <c r="B1257" t="str">
        <f>IF(Tabela3[[#This Row],[GOL FORA]]&lt;&gt;"",Tabela3[[#This Row],[TIME FORA]],"")</f>
        <v/>
      </c>
      <c r="C1257">
        <f t="shared" si="105"/>
        <v>0</v>
      </c>
      <c r="D1257">
        <f t="shared" si="106"/>
        <v>0</v>
      </c>
      <c r="E1257">
        <f t="shared" si="108"/>
        <v>0</v>
      </c>
      <c r="F1257" t="str">
        <f t="shared" si="107"/>
        <v/>
      </c>
      <c r="H1257" t="str">
        <f>IFERROR(INDEX(JOGOS!$C$1:$P$16905,$G1257,1),"")</f>
        <v>Eerste Divisie 22/23</v>
      </c>
      <c r="I1257" s="29">
        <f>IFERROR(INDEX(JOGOS!$C$1:$P$16905,$G1257,3),"")</f>
        <v>0</v>
      </c>
      <c r="J1257" s="29">
        <f>IFERROR(INDEX(JOGOS!$C$1:$P$16905,$G1257,4),"")</f>
        <v>0</v>
      </c>
      <c r="K1257" s="32">
        <f>IFERROR(INDEX(JOGOS!$C$1:$P$16905,$G1257,5),"")</f>
        <v>0</v>
      </c>
      <c r="L1257" s="32">
        <f>IFERROR(INDEX(JOGOS!$C$1:$P$16905,$G1257,6),"")</f>
        <v>0</v>
      </c>
      <c r="M1257" s="29">
        <f>IFERROR(INDEX(JOGOS!$C$1:$P$16905,$G1257,7),"")</f>
        <v>0</v>
      </c>
      <c r="N1257" s="32">
        <f>IFERROR(INDEX(JOGOS!$C$1:$P$16905,$G1257,8),"")</f>
        <v>0</v>
      </c>
      <c r="O1257" s="32">
        <f>IFERROR(INDEX(JOGOS!$C$1:$P$16905,$G1257,9),"")</f>
        <v>0</v>
      </c>
      <c r="P1257" s="32">
        <f>IFERROR(INDEX(JOGOS!$C$1:$P$16905,$G1257,10),"")</f>
        <v>0</v>
      </c>
      <c r="Q1257" s="32">
        <f>IFERROR(INDEX(JOGOS!$C$1:$P$16905,$G1257,11),"")</f>
        <v>0</v>
      </c>
      <c r="R1257" s="32">
        <f>IFERROR(INDEX(JOGOS!$C$1:$P$16905,$G1257,12),"")</f>
        <v>0</v>
      </c>
      <c r="S1257" s="32">
        <f>IFERROR(INDEX(JOGOS!$C$1:$P$16905,$G1257,13),"")</f>
        <v>0</v>
      </c>
      <c r="T1257" s="32">
        <f t="shared" si="109"/>
        <v>0</v>
      </c>
    </row>
    <row r="1258" spans="1:20">
      <c r="A1258" t="str">
        <f>IF(Tabela3[[#This Row],[GOL CASA]]&lt;&gt;"",Tabela3[[#This Row],[TIME CASA]],"")</f>
        <v/>
      </c>
      <c r="B1258" t="str">
        <f>IF(Tabela3[[#This Row],[GOL FORA]]&lt;&gt;"",Tabela3[[#This Row],[TIME FORA]],"")</f>
        <v/>
      </c>
      <c r="C1258">
        <f t="shared" si="105"/>
        <v>0</v>
      </c>
      <c r="D1258">
        <f t="shared" si="106"/>
        <v>0</v>
      </c>
      <c r="E1258">
        <f t="shared" si="108"/>
        <v>0</v>
      </c>
      <c r="F1258" t="str">
        <f t="shared" si="107"/>
        <v/>
      </c>
      <c r="H1258" t="str">
        <f>IFERROR(INDEX(JOGOS!$C$1:$P$16905,$G1258,1),"")</f>
        <v>Eerste Divisie 22/23</v>
      </c>
      <c r="I1258" s="29">
        <f>IFERROR(INDEX(JOGOS!$C$1:$P$16905,$G1258,3),"")</f>
        <v>0</v>
      </c>
      <c r="J1258" s="29">
        <f>IFERROR(INDEX(JOGOS!$C$1:$P$16905,$G1258,4),"")</f>
        <v>0</v>
      </c>
      <c r="K1258" s="32">
        <f>IFERROR(INDEX(JOGOS!$C$1:$P$16905,$G1258,5),"")</f>
        <v>0</v>
      </c>
      <c r="L1258" s="32">
        <f>IFERROR(INDEX(JOGOS!$C$1:$P$16905,$G1258,6),"")</f>
        <v>0</v>
      </c>
      <c r="M1258" s="29">
        <f>IFERROR(INDEX(JOGOS!$C$1:$P$16905,$G1258,7),"")</f>
        <v>0</v>
      </c>
      <c r="N1258" s="32">
        <f>IFERROR(INDEX(JOGOS!$C$1:$P$16905,$G1258,8),"")</f>
        <v>0</v>
      </c>
      <c r="O1258" s="32">
        <f>IFERROR(INDEX(JOGOS!$C$1:$P$16905,$G1258,9),"")</f>
        <v>0</v>
      </c>
      <c r="P1258" s="32">
        <f>IFERROR(INDEX(JOGOS!$C$1:$P$16905,$G1258,10),"")</f>
        <v>0</v>
      </c>
      <c r="Q1258" s="32">
        <f>IFERROR(INDEX(JOGOS!$C$1:$P$16905,$G1258,11),"")</f>
        <v>0</v>
      </c>
      <c r="R1258" s="32">
        <f>IFERROR(INDEX(JOGOS!$C$1:$P$16905,$G1258,12),"")</f>
        <v>0</v>
      </c>
      <c r="S1258" s="32">
        <f>IFERROR(INDEX(JOGOS!$C$1:$P$16905,$G1258,13),"")</f>
        <v>0</v>
      </c>
      <c r="T1258" s="32">
        <f t="shared" si="109"/>
        <v>0</v>
      </c>
    </row>
    <row r="1259" spans="1:20">
      <c r="A1259" t="str">
        <f>IF(Tabela3[[#This Row],[GOL CASA]]&lt;&gt;"",Tabela3[[#This Row],[TIME CASA]],"")</f>
        <v/>
      </c>
      <c r="B1259" t="str">
        <f>IF(Tabela3[[#This Row],[GOL FORA]]&lt;&gt;"",Tabela3[[#This Row],[TIME FORA]],"")</f>
        <v/>
      </c>
      <c r="C1259">
        <f t="shared" si="105"/>
        <v>0</v>
      </c>
      <c r="D1259">
        <f t="shared" si="106"/>
        <v>0</v>
      </c>
      <c r="E1259">
        <f t="shared" si="108"/>
        <v>0</v>
      </c>
      <c r="F1259" t="str">
        <f t="shared" si="107"/>
        <v/>
      </c>
      <c r="H1259" t="str">
        <f>IFERROR(INDEX(JOGOS!$C$1:$P$16905,$G1259,1),"")</f>
        <v>Eerste Divisie 22/23</v>
      </c>
      <c r="I1259" s="29">
        <f>IFERROR(INDEX(JOGOS!$C$1:$P$16905,$G1259,3),"")</f>
        <v>0</v>
      </c>
      <c r="J1259" s="29">
        <f>IFERROR(INDEX(JOGOS!$C$1:$P$16905,$G1259,4),"")</f>
        <v>0</v>
      </c>
      <c r="K1259" s="32">
        <f>IFERROR(INDEX(JOGOS!$C$1:$P$16905,$G1259,5),"")</f>
        <v>0</v>
      </c>
      <c r="L1259" s="32">
        <f>IFERROR(INDEX(JOGOS!$C$1:$P$16905,$G1259,6),"")</f>
        <v>0</v>
      </c>
      <c r="M1259" s="29">
        <f>IFERROR(INDEX(JOGOS!$C$1:$P$16905,$G1259,7),"")</f>
        <v>0</v>
      </c>
      <c r="N1259" s="32">
        <f>IFERROR(INDEX(JOGOS!$C$1:$P$16905,$G1259,8),"")</f>
        <v>0</v>
      </c>
      <c r="O1259" s="32">
        <f>IFERROR(INDEX(JOGOS!$C$1:$P$16905,$G1259,9),"")</f>
        <v>0</v>
      </c>
      <c r="P1259" s="32">
        <f>IFERROR(INDEX(JOGOS!$C$1:$P$16905,$G1259,10),"")</f>
        <v>0</v>
      </c>
      <c r="Q1259" s="32">
        <f>IFERROR(INDEX(JOGOS!$C$1:$P$16905,$G1259,11),"")</f>
        <v>0</v>
      </c>
      <c r="R1259" s="32">
        <f>IFERROR(INDEX(JOGOS!$C$1:$P$16905,$G1259,12),"")</f>
        <v>0</v>
      </c>
      <c r="S1259" s="32">
        <f>IFERROR(INDEX(JOGOS!$C$1:$P$16905,$G1259,13),"")</f>
        <v>0</v>
      </c>
      <c r="T1259" s="32">
        <f t="shared" si="109"/>
        <v>0</v>
      </c>
    </row>
    <row r="1260" spans="1:20">
      <c r="A1260" t="str">
        <f>IF(Tabela3[[#This Row],[GOL CASA]]&lt;&gt;"",Tabela3[[#This Row],[TIME CASA]],"")</f>
        <v/>
      </c>
      <c r="B1260" t="str">
        <f>IF(Tabela3[[#This Row],[GOL FORA]]&lt;&gt;"",Tabela3[[#This Row],[TIME FORA]],"")</f>
        <v/>
      </c>
      <c r="C1260">
        <f t="shared" si="105"/>
        <v>0</v>
      </c>
      <c r="D1260">
        <f t="shared" si="106"/>
        <v>0</v>
      </c>
      <c r="E1260">
        <f t="shared" si="108"/>
        <v>0</v>
      </c>
      <c r="F1260" t="str">
        <f t="shared" si="107"/>
        <v/>
      </c>
      <c r="H1260" t="str">
        <f>IFERROR(INDEX(JOGOS!$C$1:$P$16905,$G1260,1),"")</f>
        <v>Eerste Divisie 22/23</v>
      </c>
      <c r="I1260" s="29">
        <f>IFERROR(INDEX(JOGOS!$C$1:$P$16905,$G1260,3),"")</f>
        <v>0</v>
      </c>
      <c r="J1260" s="29">
        <f>IFERROR(INDEX(JOGOS!$C$1:$P$16905,$G1260,4),"")</f>
        <v>0</v>
      </c>
      <c r="K1260" s="32">
        <f>IFERROR(INDEX(JOGOS!$C$1:$P$16905,$G1260,5),"")</f>
        <v>0</v>
      </c>
      <c r="L1260" s="32">
        <f>IFERROR(INDEX(JOGOS!$C$1:$P$16905,$G1260,6),"")</f>
        <v>0</v>
      </c>
      <c r="M1260" s="29">
        <f>IFERROR(INDEX(JOGOS!$C$1:$P$16905,$G1260,7),"")</f>
        <v>0</v>
      </c>
      <c r="N1260" s="32">
        <f>IFERROR(INDEX(JOGOS!$C$1:$P$16905,$G1260,8),"")</f>
        <v>0</v>
      </c>
      <c r="O1260" s="32">
        <f>IFERROR(INDEX(JOGOS!$C$1:$P$16905,$G1260,9),"")</f>
        <v>0</v>
      </c>
      <c r="P1260" s="32">
        <f>IFERROR(INDEX(JOGOS!$C$1:$P$16905,$G1260,10),"")</f>
        <v>0</v>
      </c>
      <c r="Q1260" s="32">
        <f>IFERROR(INDEX(JOGOS!$C$1:$P$16905,$G1260,11),"")</f>
        <v>0</v>
      </c>
      <c r="R1260" s="32">
        <f>IFERROR(INDEX(JOGOS!$C$1:$P$16905,$G1260,12),"")</f>
        <v>0</v>
      </c>
      <c r="S1260" s="32">
        <f>IFERROR(INDEX(JOGOS!$C$1:$P$16905,$G1260,13),"")</f>
        <v>0</v>
      </c>
      <c r="T1260" s="32">
        <f t="shared" si="109"/>
        <v>0</v>
      </c>
    </row>
    <row r="1261" spans="1:20">
      <c r="A1261" t="str">
        <f>IF(Tabela3[[#This Row],[GOL CASA]]&lt;&gt;"",Tabela3[[#This Row],[TIME CASA]],"")</f>
        <v/>
      </c>
      <c r="B1261" t="str">
        <f>IF(Tabela3[[#This Row],[GOL FORA]]&lt;&gt;"",Tabela3[[#This Row],[TIME FORA]],"")</f>
        <v/>
      </c>
      <c r="C1261">
        <f t="shared" si="105"/>
        <v>0</v>
      </c>
      <c r="D1261">
        <f t="shared" si="106"/>
        <v>0</v>
      </c>
      <c r="E1261">
        <f t="shared" si="108"/>
        <v>0</v>
      </c>
      <c r="F1261" t="str">
        <f t="shared" si="107"/>
        <v/>
      </c>
      <c r="H1261" t="str">
        <f>IFERROR(INDEX(JOGOS!$C$1:$P$16905,$G1261,1),"")</f>
        <v>Eerste Divisie 22/23</v>
      </c>
      <c r="I1261" s="29">
        <f>IFERROR(INDEX(JOGOS!$C$1:$P$16905,$G1261,3),"")</f>
        <v>0</v>
      </c>
      <c r="J1261" s="29">
        <f>IFERROR(INDEX(JOGOS!$C$1:$P$16905,$G1261,4),"")</f>
        <v>0</v>
      </c>
      <c r="K1261" s="32">
        <f>IFERROR(INDEX(JOGOS!$C$1:$P$16905,$G1261,5),"")</f>
        <v>0</v>
      </c>
      <c r="L1261" s="32">
        <f>IFERROR(INDEX(JOGOS!$C$1:$P$16905,$G1261,6),"")</f>
        <v>0</v>
      </c>
      <c r="M1261" s="29">
        <f>IFERROR(INDEX(JOGOS!$C$1:$P$16905,$G1261,7),"")</f>
        <v>0</v>
      </c>
      <c r="N1261" s="32">
        <f>IFERROR(INDEX(JOGOS!$C$1:$P$16905,$G1261,8),"")</f>
        <v>0</v>
      </c>
      <c r="O1261" s="32">
        <f>IFERROR(INDEX(JOGOS!$C$1:$P$16905,$G1261,9),"")</f>
        <v>0</v>
      </c>
      <c r="P1261" s="32">
        <f>IFERROR(INDEX(JOGOS!$C$1:$P$16905,$G1261,10),"")</f>
        <v>0</v>
      </c>
      <c r="Q1261" s="32">
        <f>IFERROR(INDEX(JOGOS!$C$1:$P$16905,$G1261,11),"")</f>
        <v>0</v>
      </c>
      <c r="R1261" s="32">
        <f>IFERROR(INDEX(JOGOS!$C$1:$P$16905,$G1261,12),"")</f>
        <v>0</v>
      </c>
      <c r="S1261" s="32">
        <f>IFERROR(INDEX(JOGOS!$C$1:$P$16905,$G1261,13),"")</f>
        <v>0</v>
      </c>
      <c r="T1261" s="32">
        <f t="shared" si="109"/>
        <v>0</v>
      </c>
    </row>
    <row r="1262" spans="1:20">
      <c r="A1262" t="str">
        <f>IF(Tabela3[[#This Row],[GOL CASA]]&lt;&gt;"",Tabela3[[#This Row],[TIME CASA]],"")</f>
        <v/>
      </c>
      <c r="B1262" t="str">
        <f>IF(Tabela3[[#This Row],[GOL FORA]]&lt;&gt;"",Tabela3[[#This Row],[TIME FORA]],"")</f>
        <v/>
      </c>
      <c r="C1262">
        <f t="shared" si="105"/>
        <v>0</v>
      </c>
      <c r="D1262">
        <f t="shared" si="106"/>
        <v>0</v>
      </c>
      <c r="E1262">
        <f t="shared" si="108"/>
        <v>0</v>
      </c>
      <c r="F1262" t="str">
        <f t="shared" si="107"/>
        <v/>
      </c>
      <c r="H1262" t="str">
        <f>IFERROR(INDEX(JOGOS!$C$1:$P$16905,$G1262,1),"")</f>
        <v>Eerste Divisie 22/23</v>
      </c>
      <c r="I1262" s="29">
        <f>IFERROR(INDEX(JOGOS!$C$1:$P$16905,$G1262,3),"")</f>
        <v>0</v>
      </c>
      <c r="J1262" s="29">
        <f>IFERROR(INDEX(JOGOS!$C$1:$P$16905,$G1262,4),"")</f>
        <v>0</v>
      </c>
      <c r="K1262" s="32">
        <f>IFERROR(INDEX(JOGOS!$C$1:$P$16905,$G1262,5),"")</f>
        <v>0</v>
      </c>
      <c r="L1262" s="32">
        <f>IFERROR(INDEX(JOGOS!$C$1:$P$16905,$G1262,6),"")</f>
        <v>0</v>
      </c>
      <c r="M1262" s="29">
        <f>IFERROR(INDEX(JOGOS!$C$1:$P$16905,$G1262,7),"")</f>
        <v>0</v>
      </c>
      <c r="N1262" s="32">
        <f>IFERROR(INDEX(JOGOS!$C$1:$P$16905,$G1262,8),"")</f>
        <v>0</v>
      </c>
      <c r="O1262" s="32">
        <f>IFERROR(INDEX(JOGOS!$C$1:$P$16905,$G1262,9),"")</f>
        <v>0</v>
      </c>
      <c r="P1262" s="32">
        <f>IFERROR(INDEX(JOGOS!$C$1:$P$16905,$G1262,10),"")</f>
        <v>0</v>
      </c>
      <c r="Q1262" s="32">
        <f>IFERROR(INDEX(JOGOS!$C$1:$P$16905,$G1262,11),"")</f>
        <v>0</v>
      </c>
      <c r="R1262" s="32">
        <f>IFERROR(INDEX(JOGOS!$C$1:$P$16905,$G1262,12),"")</f>
        <v>0</v>
      </c>
      <c r="S1262" s="32">
        <f>IFERROR(INDEX(JOGOS!$C$1:$P$16905,$G1262,13),"")</f>
        <v>0</v>
      </c>
      <c r="T1262" s="32">
        <f t="shared" si="109"/>
        <v>0</v>
      </c>
    </row>
    <row r="1263" spans="1:20">
      <c r="A1263" t="str">
        <f>IF(Tabela3[[#This Row],[GOL CASA]]&lt;&gt;"",Tabela3[[#This Row],[TIME CASA]],"")</f>
        <v/>
      </c>
      <c r="B1263" t="str">
        <f>IF(Tabela3[[#This Row],[GOL FORA]]&lt;&gt;"",Tabela3[[#This Row],[TIME FORA]],"")</f>
        <v/>
      </c>
      <c r="C1263">
        <f t="shared" si="105"/>
        <v>0</v>
      </c>
      <c r="D1263">
        <f t="shared" si="106"/>
        <v>0</v>
      </c>
      <c r="E1263">
        <f t="shared" si="108"/>
        <v>0</v>
      </c>
      <c r="F1263" t="str">
        <f t="shared" si="107"/>
        <v/>
      </c>
      <c r="H1263" t="str">
        <f>IFERROR(INDEX(JOGOS!$C$1:$P$16905,$G1263,1),"")</f>
        <v>Eerste Divisie 22/23</v>
      </c>
      <c r="I1263" s="29">
        <f>IFERROR(INDEX(JOGOS!$C$1:$P$16905,$G1263,3),"")</f>
        <v>0</v>
      </c>
      <c r="J1263" s="29">
        <f>IFERROR(INDEX(JOGOS!$C$1:$P$16905,$G1263,4),"")</f>
        <v>0</v>
      </c>
      <c r="K1263" s="32">
        <f>IFERROR(INDEX(JOGOS!$C$1:$P$16905,$G1263,5),"")</f>
        <v>0</v>
      </c>
      <c r="L1263" s="32">
        <f>IFERROR(INDEX(JOGOS!$C$1:$P$16905,$G1263,6),"")</f>
        <v>0</v>
      </c>
      <c r="M1263" s="29">
        <f>IFERROR(INDEX(JOGOS!$C$1:$P$16905,$G1263,7),"")</f>
        <v>0</v>
      </c>
      <c r="N1263" s="32">
        <f>IFERROR(INDEX(JOGOS!$C$1:$P$16905,$G1263,8),"")</f>
        <v>0</v>
      </c>
      <c r="O1263" s="32">
        <f>IFERROR(INDEX(JOGOS!$C$1:$P$16905,$G1263,9),"")</f>
        <v>0</v>
      </c>
      <c r="P1263" s="32">
        <f>IFERROR(INDEX(JOGOS!$C$1:$P$16905,$G1263,10),"")</f>
        <v>0</v>
      </c>
      <c r="Q1263" s="32">
        <f>IFERROR(INDEX(JOGOS!$C$1:$P$16905,$G1263,11),"")</f>
        <v>0</v>
      </c>
      <c r="R1263" s="32">
        <f>IFERROR(INDEX(JOGOS!$C$1:$P$16905,$G1263,12),"")</f>
        <v>0</v>
      </c>
      <c r="S1263" s="32">
        <f>IFERROR(INDEX(JOGOS!$C$1:$P$16905,$G1263,13),"")</f>
        <v>0</v>
      </c>
      <c r="T1263" s="32">
        <f t="shared" si="109"/>
        <v>0</v>
      </c>
    </row>
    <row r="1264" spans="1:20">
      <c r="A1264" t="str">
        <f>IF(Tabela3[[#This Row],[GOL CASA]]&lt;&gt;"",Tabela3[[#This Row],[TIME CASA]],"")</f>
        <v/>
      </c>
      <c r="B1264" t="str">
        <f>IF(Tabela3[[#This Row],[GOL FORA]]&lt;&gt;"",Tabela3[[#This Row],[TIME FORA]],"")</f>
        <v/>
      </c>
      <c r="C1264">
        <f t="shared" si="105"/>
        <v>0</v>
      </c>
      <c r="D1264">
        <f t="shared" si="106"/>
        <v>0</v>
      </c>
      <c r="E1264">
        <f t="shared" si="108"/>
        <v>0</v>
      </c>
      <c r="F1264" t="str">
        <f t="shared" si="107"/>
        <v/>
      </c>
      <c r="H1264" t="str">
        <f>IFERROR(INDEX(JOGOS!$C$1:$P$16905,$G1264,1),"")</f>
        <v>Eerste Divisie 22/23</v>
      </c>
      <c r="I1264" s="29">
        <f>IFERROR(INDEX(JOGOS!$C$1:$P$16905,$G1264,3),"")</f>
        <v>0</v>
      </c>
      <c r="J1264" s="29">
        <f>IFERROR(INDEX(JOGOS!$C$1:$P$16905,$G1264,4),"")</f>
        <v>0</v>
      </c>
      <c r="K1264" s="32">
        <f>IFERROR(INDEX(JOGOS!$C$1:$P$16905,$G1264,5),"")</f>
        <v>0</v>
      </c>
      <c r="L1264" s="32">
        <f>IFERROR(INDEX(JOGOS!$C$1:$P$16905,$G1264,6),"")</f>
        <v>0</v>
      </c>
      <c r="M1264" s="29">
        <f>IFERROR(INDEX(JOGOS!$C$1:$P$16905,$G1264,7),"")</f>
        <v>0</v>
      </c>
      <c r="N1264" s="32">
        <f>IFERROR(INDEX(JOGOS!$C$1:$P$16905,$G1264,8),"")</f>
        <v>0</v>
      </c>
      <c r="O1264" s="32">
        <f>IFERROR(INDEX(JOGOS!$C$1:$P$16905,$G1264,9),"")</f>
        <v>0</v>
      </c>
      <c r="P1264" s="32">
        <f>IFERROR(INDEX(JOGOS!$C$1:$P$16905,$G1264,10),"")</f>
        <v>0</v>
      </c>
      <c r="Q1264" s="32">
        <f>IFERROR(INDEX(JOGOS!$C$1:$P$16905,$G1264,11),"")</f>
        <v>0</v>
      </c>
      <c r="R1264" s="32">
        <f>IFERROR(INDEX(JOGOS!$C$1:$P$16905,$G1264,12),"")</f>
        <v>0</v>
      </c>
      <c r="S1264" s="32">
        <f>IFERROR(INDEX(JOGOS!$C$1:$P$16905,$G1264,13),"")</f>
        <v>0</v>
      </c>
      <c r="T1264" s="32">
        <f t="shared" si="109"/>
        <v>0</v>
      </c>
    </row>
    <row r="1265" spans="1:20">
      <c r="A1265" t="str">
        <f>IF(Tabela3[[#This Row],[GOL CASA]]&lt;&gt;"",Tabela3[[#This Row],[TIME CASA]],"")</f>
        <v/>
      </c>
      <c r="B1265" t="str">
        <f>IF(Tabela3[[#This Row],[GOL FORA]]&lt;&gt;"",Tabela3[[#This Row],[TIME FORA]],"")</f>
        <v/>
      </c>
      <c r="C1265">
        <f t="shared" si="105"/>
        <v>0</v>
      </c>
      <c r="D1265">
        <f t="shared" si="106"/>
        <v>0</v>
      </c>
      <c r="E1265">
        <f t="shared" si="108"/>
        <v>0</v>
      </c>
      <c r="F1265" t="str">
        <f t="shared" si="107"/>
        <v/>
      </c>
      <c r="H1265" t="str">
        <f>IFERROR(INDEX(JOGOS!$C$1:$P$16905,$G1265,1),"")</f>
        <v>Eerste Divisie 22/23</v>
      </c>
      <c r="I1265" s="29">
        <f>IFERROR(INDEX(JOGOS!$C$1:$P$16905,$G1265,3),"")</f>
        <v>0</v>
      </c>
      <c r="J1265" s="29">
        <f>IFERROR(INDEX(JOGOS!$C$1:$P$16905,$G1265,4),"")</f>
        <v>0</v>
      </c>
      <c r="K1265" s="32">
        <f>IFERROR(INDEX(JOGOS!$C$1:$P$16905,$G1265,5),"")</f>
        <v>0</v>
      </c>
      <c r="L1265" s="32">
        <f>IFERROR(INDEX(JOGOS!$C$1:$P$16905,$G1265,6),"")</f>
        <v>0</v>
      </c>
      <c r="M1265" s="29">
        <f>IFERROR(INDEX(JOGOS!$C$1:$P$16905,$G1265,7),"")</f>
        <v>0</v>
      </c>
      <c r="N1265" s="32">
        <f>IFERROR(INDEX(JOGOS!$C$1:$P$16905,$G1265,8),"")</f>
        <v>0</v>
      </c>
      <c r="O1265" s="32">
        <f>IFERROR(INDEX(JOGOS!$C$1:$P$16905,$G1265,9),"")</f>
        <v>0</v>
      </c>
      <c r="P1265" s="32">
        <f>IFERROR(INDEX(JOGOS!$C$1:$P$16905,$G1265,10),"")</f>
        <v>0</v>
      </c>
      <c r="Q1265" s="32">
        <f>IFERROR(INDEX(JOGOS!$C$1:$P$16905,$G1265,11),"")</f>
        <v>0</v>
      </c>
      <c r="R1265" s="32">
        <f>IFERROR(INDEX(JOGOS!$C$1:$P$16905,$G1265,12),"")</f>
        <v>0</v>
      </c>
      <c r="S1265" s="32">
        <f>IFERROR(INDEX(JOGOS!$C$1:$P$16905,$G1265,13),"")</f>
        <v>0</v>
      </c>
      <c r="T1265" s="32">
        <f t="shared" si="109"/>
        <v>0</v>
      </c>
    </row>
    <row r="1266" spans="1:20">
      <c r="A1266" t="str">
        <f>IF(Tabela3[[#This Row],[GOL CASA]]&lt;&gt;"",Tabela3[[#This Row],[TIME CASA]],"")</f>
        <v/>
      </c>
      <c r="B1266" t="str">
        <f>IF(Tabela3[[#This Row],[GOL FORA]]&lt;&gt;"",Tabela3[[#This Row],[TIME FORA]],"")</f>
        <v/>
      </c>
      <c r="C1266">
        <f t="shared" si="105"/>
        <v>0</v>
      </c>
      <c r="D1266">
        <f t="shared" si="106"/>
        <v>0</v>
      </c>
      <c r="E1266">
        <f t="shared" si="108"/>
        <v>0</v>
      </c>
      <c r="F1266" t="str">
        <f t="shared" si="107"/>
        <v/>
      </c>
      <c r="H1266" t="str">
        <f>IFERROR(INDEX(JOGOS!$C$1:$P$16905,$G1266,1),"")</f>
        <v>Eerste Divisie 22/23</v>
      </c>
      <c r="I1266" s="29">
        <f>IFERROR(INDEX(JOGOS!$C$1:$P$16905,$G1266,3),"")</f>
        <v>0</v>
      </c>
      <c r="J1266" s="29">
        <f>IFERROR(INDEX(JOGOS!$C$1:$P$16905,$G1266,4),"")</f>
        <v>0</v>
      </c>
      <c r="K1266" s="32">
        <f>IFERROR(INDEX(JOGOS!$C$1:$P$16905,$G1266,5),"")</f>
        <v>0</v>
      </c>
      <c r="L1266" s="32">
        <f>IFERROR(INDEX(JOGOS!$C$1:$P$16905,$G1266,6),"")</f>
        <v>0</v>
      </c>
      <c r="M1266" s="29">
        <f>IFERROR(INDEX(JOGOS!$C$1:$P$16905,$G1266,7),"")</f>
        <v>0</v>
      </c>
      <c r="N1266" s="32">
        <f>IFERROR(INDEX(JOGOS!$C$1:$P$16905,$G1266,8),"")</f>
        <v>0</v>
      </c>
      <c r="O1266" s="32">
        <f>IFERROR(INDEX(JOGOS!$C$1:$P$16905,$G1266,9),"")</f>
        <v>0</v>
      </c>
      <c r="P1266" s="32">
        <f>IFERROR(INDEX(JOGOS!$C$1:$P$16905,$G1266,10),"")</f>
        <v>0</v>
      </c>
      <c r="Q1266" s="32">
        <f>IFERROR(INDEX(JOGOS!$C$1:$P$16905,$G1266,11),"")</f>
        <v>0</v>
      </c>
      <c r="R1266" s="32">
        <f>IFERROR(INDEX(JOGOS!$C$1:$P$16905,$G1266,12),"")</f>
        <v>0</v>
      </c>
      <c r="S1266" s="32">
        <f>IFERROR(INDEX(JOGOS!$C$1:$P$16905,$G1266,13),"")</f>
        <v>0</v>
      </c>
      <c r="T1266" s="32">
        <f t="shared" si="109"/>
        <v>0</v>
      </c>
    </row>
    <row r="1267" spans="1:20">
      <c r="A1267" t="str">
        <f>IF(Tabela3[[#This Row],[GOL CASA]]&lt;&gt;"",Tabela3[[#This Row],[TIME CASA]],"")</f>
        <v/>
      </c>
      <c r="B1267" t="str">
        <f>IF(Tabela3[[#This Row],[GOL FORA]]&lt;&gt;"",Tabela3[[#This Row],[TIME FORA]],"")</f>
        <v/>
      </c>
      <c r="C1267">
        <f t="shared" si="105"/>
        <v>0</v>
      </c>
      <c r="D1267">
        <f t="shared" si="106"/>
        <v>0</v>
      </c>
      <c r="E1267">
        <f t="shared" si="108"/>
        <v>0</v>
      </c>
      <c r="F1267" t="str">
        <f t="shared" si="107"/>
        <v/>
      </c>
      <c r="H1267" t="str">
        <f>IFERROR(INDEX(JOGOS!$C$1:$P$16905,$G1267,1),"")</f>
        <v>Eerste Divisie 22/23</v>
      </c>
      <c r="I1267" s="29">
        <f>IFERROR(INDEX(JOGOS!$C$1:$P$16905,$G1267,3),"")</f>
        <v>0</v>
      </c>
      <c r="J1267" s="29">
        <f>IFERROR(INDEX(JOGOS!$C$1:$P$16905,$G1267,4),"")</f>
        <v>0</v>
      </c>
      <c r="K1267" s="32">
        <f>IFERROR(INDEX(JOGOS!$C$1:$P$16905,$G1267,5),"")</f>
        <v>0</v>
      </c>
      <c r="L1267" s="32">
        <f>IFERROR(INDEX(JOGOS!$C$1:$P$16905,$G1267,6),"")</f>
        <v>0</v>
      </c>
      <c r="M1267" s="29">
        <f>IFERROR(INDEX(JOGOS!$C$1:$P$16905,$G1267,7),"")</f>
        <v>0</v>
      </c>
      <c r="N1267" s="32">
        <f>IFERROR(INDEX(JOGOS!$C$1:$P$16905,$G1267,8),"")</f>
        <v>0</v>
      </c>
      <c r="O1267" s="32">
        <f>IFERROR(INDEX(JOGOS!$C$1:$P$16905,$G1267,9),"")</f>
        <v>0</v>
      </c>
      <c r="P1267" s="32">
        <f>IFERROR(INDEX(JOGOS!$C$1:$P$16905,$G1267,10),"")</f>
        <v>0</v>
      </c>
      <c r="Q1267" s="32">
        <f>IFERROR(INDEX(JOGOS!$C$1:$P$16905,$G1267,11),"")</f>
        <v>0</v>
      </c>
      <c r="R1267" s="32">
        <f>IFERROR(INDEX(JOGOS!$C$1:$P$16905,$G1267,12),"")</f>
        <v>0</v>
      </c>
      <c r="S1267" s="32">
        <f>IFERROR(INDEX(JOGOS!$C$1:$P$16905,$G1267,13),"")</f>
        <v>0</v>
      </c>
      <c r="T1267" s="32">
        <f t="shared" si="109"/>
        <v>0</v>
      </c>
    </row>
    <row r="1268" spans="1:20">
      <c r="A1268" t="str">
        <f>IF(Tabela3[[#This Row],[GOL CASA]]&lt;&gt;"",Tabela3[[#This Row],[TIME CASA]],"")</f>
        <v/>
      </c>
      <c r="B1268" t="str">
        <f>IF(Tabela3[[#This Row],[GOL FORA]]&lt;&gt;"",Tabela3[[#This Row],[TIME FORA]],"")</f>
        <v/>
      </c>
      <c r="C1268">
        <f t="shared" si="105"/>
        <v>0</v>
      </c>
      <c r="D1268">
        <f t="shared" si="106"/>
        <v>0</v>
      </c>
      <c r="E1268">
        <f t="shared" si="108"/>
        <v>0</v>
      </c>
      <c r="F1268" t="str">
        <f t="shared" si="107"/>
        <v/>
      </c>
      <c r="H1268" t="str">
        <f>IFERROR(INDEX(JOGOS!$C$1:$P$16905,$G1268,1),"")</f>
        <v>Eerste Divisie 22/23</v>
      </c>
      <c r="I1268" s="29">
        <f>IFERROR(INDEX(JOGOS!$C$1:$P$16905,$G1268,3),"")</f>
        <v>0</v>
      </c>
      <c r="J1268" s="29">
        <f>IFERROR(INDEX(JOGOS!$C$1:$P$16905,$G1268,4),"")</f>
        <v>0</v>
      </c>
      <c r="K1268" s="32">
        <f>IFERROR(INDEX(JOGOS!$C$1:$P$16905,$G1268,5),"")</f>
        <v>0</v>
      </c>
      <c r="L1268" s="32">
        <f>IFERROR(INDEX(JOGOS!$C$1:$P$16905,$G1268,6),"")</f>
        <v>0</v>
      </c>
      <c r="M1268" s="29">
        <f>IFERROR(INDEX(JOGOS!$C$1:$P$16905,$G1268,7),"")</f>
        <v>0</v>
      </c>
      <c r="N1268" s="32">
        <f>IFERROR(INDEX(JOGOS!$C$1:$P$16905,$G1268,8),"")</f>
        <v>0</v>
      </c>
      <c r="O1268" s="32">
        <f>IFERROR(INDEX(JOGOS!$C$1:$P$16905,$G1268,9),"")</f>
        <v>0</v>
      </c>
      <c r="P1268" s="32">
        <f>IFERROR(INDEX(JOGOS!$C$1:$P$16905,$G1268,10),"")</f>
        <v>0</v>
      </c>
      <c r="Q1268" s="32">
        <f>IFERROR(INDEX(JOGOS!$C$1:$P$16905,$G1268,11),"")</f>
        <v>0</v>
      </c>
      <c r="R1268" s="32">
        <f>IFERROR(INDEX(JOGOS!$C$1:$P$16905,$G1268,12),"")</f>
        <v>0</v>
      </c>
      <c r="S1268" s="32">
        <f>IFERROR(INDEX(JOGOS!$C$1:$P$16905,$G1268,13),"")</f>
        <v>0</v>
      </c>
      <c r="T1268" s="32">
        <f t="shared" si="109"/>
        <v>0</v>
      </c>
    </row>
    <row r="1269" spans="1:20">
      <c r="A1269" t="str">
        <f>IF(Tabela3[[#This Row],[GOL CASA]]&lt;&gt;"",Tabela3[[#This Row],[TIME CASA]],"")</f>
        <v/>
      </c>
      <c r="B1269" t="str">
        <f>IF(Tabela3[[#This Row],[GOL FORA]]&lt;&gt;"",Tabela3[[#This Row],[TIME FORA]],"")</f>
        <v/>
      </c>
      <c r="C1269">
        <f t="shared" si="105"/>
        <v>0</v>
      </c>
      <c r="D1269">
        <f t="shared" si="106"/>
        <v>0</v>
      </c>
      <c r="E1269">
        <f t="shared" si="108"/>
        <v>0</v>
      </c>
      <c r="F1269" t="str">
        <f t="shared" si="107"/>
        <v/>
      </c>
      <c r="H1269" t="str">
        <f>IFERROR(INDEX(JOGOS!$C$1:$P$16905,$G1269,1),"")</f>
        <v>Eerste Divisie 22/23</v>
      </c>
      <c r="I1269" s="29">
        <f>IFERROR(INDEX(JOGOS!$C$1:$P$16905,$G1269,3),"")</f>
        <v>0</v>
      </c>
      <c r="J1269" s="29">
        <f>IFERROR(INDEX(JOGOS!$C$1:$P$16905,$G1269,4),"")</f>
        <v>0</v>
      </c>
      <c r="K1269" s="32">
        <f>IFERROR(INDEX(JOGOS!$C$1:$P$16905,$G1269,5),"")</f>
        <v>0</v>
      </c>
      <c r="L1269" s="32">
        <f>IFERROR(INDEX(JOGOS!$C$1:$P$16905,$G1269,6),"")</f>
        <v>0</v>
      </c>
      <c r="M1269" s="29">
        <f>IFERROR(INDEX(JOGOS!$C$1:$P$16905,$G1269,7),"")</f>
        <v>0</v>
      </c>
      <c r="N1269" s="32">
        <f>IFERROR(INDEX(JOGOS!$C$1:$P$16905,$G1269,8),"")</f>
        <v>0</v>
      </c>
      <c r="O1269" s="32">
        <f>IFERROR(INDEX(JOGOS!$C$1:$P$16905,$G1269,9),"")</f>
        <v>0</v>
      </c>
      <c r="P1269" s="32">
        <f>IFERROR(INDEX(JOGOS!$C$1:$P$16905,$G1269,10),"")</f>
        <v>0</v>
      </c>
      <c r="Q1269" s="32">
        <f>IFERROR(INDEX(JOGOS!$C$1:$P$16905,$G1269,11),"")</f>
        <v>0</v>
      </c>
      <c r="R1269" s="32">
        <f>IFERROR(INDEX(JOGOS!$C$1:$P$16905,$G1269,12),"")</f>
        <v>0</v>
      </c>
      <c r="S1269" s="32">
        <f>IFERROR(INDEX(JOGOS!$C$1:$P$16905,$G1269,13),"")</f>
        <v>0</v>
      </c>
      <c r="T1269" s="32">
        <f t="shared" si="109"/>
        <v>0</v>
      </c>
    </row>
    <row r="1270" spans="1:20">
      <c r="A1270" t="str">
        <f>IF(Tabela3[[#This Row],[GOL CASA]]&lt;&gt;"",Tabela3[[#This Row],[TIME CASA]],"")</f>
        <v/>
      </c>
      <c r="B1270" t="str">
        <f>IF(Tabela3[[#This Row],[GOL FORA]]&lt;&gt;"",Tabela3[[#This Row],[TIME FORA]],"")</f>
        <v/>
      </c>
      <c r="C1270">
        <f t="shared" si="105"/>
        <v>0</v>
      </c>
      <c r="D1270">
        <f t="shared" si="106"/>
        <v>0</v>
      </c>
      <c r="E1270">
        <f t="shared" si="108"/>
        <v>0</v>
      </c>
      <c r="F1270" t="str">
        <f t="shared" si="107"/>
        <v/>
      </c>
      <c r="H1270" t="str">
        <f>IFERROR(INDEX(JOGOS!$C$1:$P$16905,$G1270,1),"")</f>
        <v>Eerste Divisie 22/23</v>
      </c>
      <c r="I1270" s="29">
        <f>IFERROR(INDEX(JOGOS!$C$1:$P$16905,$G1270,3),"")</f>
        <v>0</v>
      </c>
      <c r="J1270" s="29">
        <f>IFERROR(INDEX(JOGOS!$C$1:$P$16905,$G1270,4),"")</f>
        <v>0</v>
      </c>
      <c r="K1270" s="32">
        <f>IFERROR(INDEX(JOGOS!$C$1:$P$16905,$G1270,5),"")</f>
        <v>0</v>
      </c>
      <c r="L1270" s="32">
        <f>IFERROR(INDEX(JOGOS!$C$1:$P$16905,$G1270,6),"")</f>
        <v>0</v>
      </c>
      <c r="M1270" s="29">
        <f>IFERROR(INDEX(JOGOS!$C$1:$P$16905,$G1270,7),"")</f>
        <v>0</v>
      </c>
      <c r="N1270" s="32">
        <f>IFERROR(INDEX(JOGOS!$C$1:$P$16905,$G1270,8),"")</f>
        <v>0</v>
      </c>
      <c r="O1270" s="32">
        <f>IFERROR(INDEX(JOGOS!$C$1:$P$16905,$G1270,9),"")</f>
        <v>0</v>
      </c>
      <c r="P1270" s="32">
        <f>IFERROR(INDEX(JOGOS!$C$1:$P$16905,$G1270,10),"")</f>
        <v>0</v>
      </c>
      <c r="Q1270" s="32">
        <f>IFERROR(INDEX(JOGOS!$C$1:$P$16905,$G1270,11),"")</f>
        <v>0</v>
      </c>
      <c r="R1270" s="32">
        <f>IFERROR(INDEX(JOGOS!$C$1:$P$16905,$G1270,12),"")</f>
        <v>0</v>
      </c>
      <c r="S1270" s="32">
        <f>IFERROR(INDEX(JOGOS!$C$1:$P$16905,$G1270,13),"")</f>
        <v>0</v>
      </c>
      <c r="T1270" s="32">
        <f t="shared" si="109"/>
        <v>0</v>
      </c>
    </row>
    <row r="1271" spans="1:20">
      <c r="A1271" t="str">
        <f>IF(Tabela3[[#This Row],[GOL CASA]]&lt;&gt;"",Tabela3[[#This Row],[TIME CASA]],"")</f>
        <v/>
      </c>
      <c r="B1271" t="str">
        <f>IF(Tabela3[[#This Row],[GOL FORA]]&lt;&gt;"",Tabela3[[#This Row],[TIME FORA]],"")</f>
        <v/>
      </c>
      <c r="C1271">
        <f t="shared" si="105"/>
        <v>0</v>
      </c>
      <c r="D1271">
        <f t="shared" si="106"/>
        <v>0</v>
      </c>
      <c r="E1271">
        <f t="shared" si="108"/>
        <v>0</v>
      </c>
      <c r="F1271" t="str">
        <f t="shared" si="107"/>
        <v/>
      </c>
      <c r="H1271" t="str">
        <f>IFERROR(INDEX(JOGOS!$C$1:$P$16905,$G1271,1),"")</f>
        <v>Eerste Divisie 22/23</v>
      </c>
      <c r="I1271" s="29">
        <f>IFERROR(INDEX(JOGOS!$C$1:$P$16905,$G1271,3),"")</f>
        <v>0</v>
      </c>
      <c r="J1271" s="29">
        <f>IFERROR(INDEX(JOGOS!$C$1:$P$16905,$G1271,4),"")</f>
        <v>0</v>
      </c>
      <c r="K1271" s="32">
        <f>IFERROR(INDEX(JOGOS!$C$1:$P$16905,$G1271,5),"")</f>
        <v>0</v>
      </c>
      <c r="L1271" s="32">
        <f>IFERROR(INDEX(JOGOS!$C$1:$P$16905,$G1271,6),"")</f>
        <v>0</v>
      </c>
      <c r="M1271" s="29">
        <f>IFERROR(INDEX(JOGOS!$C$1:$P$16905,$G1271,7),"")</f>
        <v>0</v>
      </c>
      <c r="N1271" s="32">
        <f>IFERROR(INDEX(JOGOS!$C$1:$P$16905,$G1271,8),"")</f>
        <v>0</v>
      </c>
      <c r="O1271" s="32">
        <f>IFERROR(INDEX(JOGOS!$C$1:$P$16905,$G1271,9),"")</f>
        <v>0</v>
      </c>
      <c r="P1271" s="32">
        <f>IFERROR(INDEX(JOGOS!$C$1:$P$16905,$G1271,10),"")</f>
        <v>0</v>
      </c>
      <c r="Q1271" s="32">
        <f>IFERROR(INDEX(JOGOS!$C$1:$P$16905,$G1271,11),"")</f>
        <v>0</v>
      </c>
      <c r="R1271" s="32">
        <f>IFERROR(INDEX(JOGOS!$C$1:$P$16905,$G1271,12),"")</f>
        <v>0</v>
      </c>
      <c r="S1271" s="32">
        <f>IFERROR(INDEX(JOGOS!$C$1:$P$16905,$G1271,13),"")</f>
        <v>0</v>
      </c>
      <c r="T1271" s="32">
        <f t="shared" si="109"/>
        <v>0</v>
      </c>
    </row>
    <row r="1272" spans="1:20">
      <c r="A1272" t="str">
        <f>IF(Tabela3[[#This Row],[GOL CASA]]&lt;&gt;"",Tabela3[[#This Row],[TIME CASA]],"")</f>
        <v/>
      </c>
      <c r="B1272" t="str">
        <f>IF(Tabela3[[#This Row],[GOL FORA]]&lt;&gt;"",Tabela3[[#This Row],[TIME FORA]],"")</f>
        <v/>
      </c>
      <c r="C1272">
        <f t="shared" si="105"/>
        <v>0</v>
      </c>
      <c r="D1272">
        <f t="shared" si="106"/>
        <v>0</v>
      </c>
      <c r="E1272">
        <f t="shared" si="108"/>
        <v>0</v>
      </c>
      <c r="F1272" t="str">
        <f t="shared" si="107"/>
        <v/>
      </c>
      <c r="H1272" t="str">
        <f>IFERROR(INDEX(JOGOS!$C$1:$P$16905,$G1272,1),"")</f>
        <v>Eerste Divisie 22/23</v>
      </c>
      <c r="I1272" s="29">
        <f>IFERROR(INDEX(JOGOS!$C$1:$P$16905,$G1272,3),"")</f>
        <v>0</v>
      </c>
      <c r="J1272" s="29">
        <f>IFERROR(INDEX(JOGOS!$C$1:$P$16905,$G1272,4),"")</f>
        <v>0</v>
      </c>
      <c r="K1272" s="32">
        <f>IFERROR(INDEX(JOGOS!$C$1:$P$16905,$G1272,5),"")</f>
        <v>0</v>
      </c>
      <c r="L1272" s="32">
        <f>IFERROR(INDEX(JOGOS!$C$1:$P$16905,$G1272,6),"")</f>
        <v>0</v>
      </c>
      <c r="M1272" s="29">
        <f>IFERROR(INDEX(JOGOS!$C$1:$P$16905,$G1272,7),"")</f>
        <v>0</v>
      </c>
      <c r="N1272" s="32">
        <f>IFERROR(INDEX(JOGOS!$C$1:$P$16905,$G1272,8),"")</f>
        <v>0</v>
      </c>
      <c r="O1272" s="32">
        <f>IFERROR(INDEX(JOGOS!$C$1:$P$16905,$G1272,9),"")</f>
        <v>0</v>
      </c>
      <c r="P1272" s="32">
        <f>IFERROR(INDEX(JOGOS!$C$1:$P$16905,$G1272,10),"")</f>
        <v>0</v>
      </c>
      <c r="Q1272" s="32">
        <f>IFERROR(INDEX(JOGOS!$C$1:$P$16905,$G1272,11),"")</f>
        <v>0</v>
      </c>
      <c r="R1272" s="32">
        <f>IFERROR(INDEX(JOGOS!$C$1:$P$16905,$G1272,12),"")</f>
        <v>0</v>
      </c>
      <c r="S1272" s="32">
        <f>IFERROR(INDEX(JOGOS!$C$1:$P$16905,$G1272,13),"")</f>
        <v>0</v>
      </c>
      <c r="T1272" s="32">
        <f t="shared" si="109"/>
        <v>0</v>
      </c>
    </row>
    <row r="1273" spans="1:20">
      <c r="A1273" t="str">
        <f>IF(Tabela3[[#This Row],[GOL CASA]]&lt;&gt;"",Tabela3[[#This Row],[TIME CASA]],"")</f>
        <v/>
      </c>
      <c r="B1273" t="str">
        <f>IF(Tabela3[[#This Row],[GOL FORA]]&lt;&gt;"",Tabela3[[#This Row],[TIME FORA]],"")</f>
        <v/>
      </c>
      <c r="C1273">
        <f t="shared" si="105"/>
        <v>0</v>
      </c>
      <c r="D1273">
        <f t="shared" si="106"/>
        <v>0</v>
      </c>
      <c r="E1273">
        <f t="shared" si="108"/>
        <v>0</v>
      </c>
      <c r="F1273" t="str">
        <f t="shared" si="107"/>
        <v/>
      </c>
      <c r="H1273" t="str">
        <f>IFERROR(INDEX(JOGOS!$C$1:$P$16905,$G1273,1),"")</f>
        <v>Eerste Divisie 22/23</v>
      </c>
      <c r="I1273" s="29">
        <f>IFERROR(INDEX(JOGOS!$C$1:$P$16905,$G1273,3),"")</f>
        <v>0</v>
      </c>
      <c r="J1273" s="29">
        <f>IFERROR(INDEX(JOGOS!$C$1:$P$16905,$G1273,4),"")</f>
        <v>0</v>
      </c>
      <c r="K1273" s="32">
        <f>IFERROR(INDEX(JOGOS!$C$1:$P$16905,$G1273,5),"")</f>
        <v>0</v>
      </c>
      <c r="L1273" s="32">
        <f>IFERROR(INDEX(JOGOS!$C$1:$P$16905,$G1273,6),"")</f>
        <v>0</v>
      </c>
      <c r="M1273" s="29">
        <f>IFERROR(INDEX(JOGOS!$C$1:$P$16905,$G1273,7),"")</f>
        <v>0</v>
      </c>
      <c r="N1273" s="32">
        <f>IFERROR(INDEX(JOGOS!$C$1:$P$16905,$G1273,8),"")</f>
        <v>0</v>
      </c>
      <c r="O1273" s="32">
        <f>IFERROR(INDEX(JOGOS!$C$1:$P$16905,$G1273,9),"")</f>
        <v>0</v>
      </c>
      <c r="P1273" s="32">
        <f>IFERROR(INDEX(JOGOS!$C$1:$P$16905,$G1273,10),"")</f>
        <v>0</v>
      </c>
      <c r="Q1273" s="32">
        <f>IFERROR(INDEX(JOGOS!$C$1:$P$16905,$G1273,11),"")</f>
        <v>0</v>
      </c>
      <c r="R1273" s="32">
        <f>IFERROR(INDEX(JOGOS!$C$1:$P$16905,$G1273,12),"")</f>
        <v>0</v>
      </c>
      <c r="S1273" s="32">
        <f>IFERROR(INDEX(JOGOS!$C$1:$P$16905,$G1273,13),"")</f>
        <v>0</v>
      </c>
      <c r="T1273" s="32">
        <f t="shared" si="109"/>
        <v>0</v>
      </c>
    </row>
    <row r="1274" spans="1:20">
      <c r="A1274" t="str">
        <f>IF(Tabela3[[#This Row],[GOL CASA]]&lt;&gt;"",Tabela3[[#This Row],[TIME CASA]],"")</f>
        <v/>
      </c>
      <c r="B1274" t="str">
        <f>IF(Tabela3[[#This Row],[GOL FORA]]&lt;&gt;"",Tabela3[[#This Row],[TIME FORA]],"")</f>
        <v/>
      </c>
      <c r="C1274">
        <f t="shared" si="105"/>
        <v>0</v>
      </c>
      <c r="D1274">
        <f t="shared" si="106"/>
        <v>0</v>
      </c>
      <c r="E1274">
        <f t="shared" si="108"/>
        <v>0</v>
      </c>
      <c r="F1274" t="str">
        <f t="shared" si="107"/>
        <v/>
      </c>
      <c r="H1274" t="str">
        <f>IFERROR(INDEX(JOGOS!$C$1:$P$16905,$G1274,1),"")</f>
        <v>Eerste Divisie 22/23</v>
      </c>
      <c r="I1274" s="29">
        <f>IFERROR(INDEX(JOGOS!$C$1:$P$16905,$G1274,3),"")</f>
        <v>0</v>
      </c>
      <c r="J1274" s="29">
        <f>IFERROR(INDEX(JOGOS!$C$1:$P$16905,$G1274,4),"")</f>
        <v>0</v>
      </c>
      <c r="K1274" s="32">
        <f>IFERROR(INDEX(JOGOS!$C$1:$P$16905,$G1274,5),"")</f>
        <v>0</v>
      </c>
      <c r="L1274" s="32">
        <f>IFERROR(INDEX(JOGOS!$C$1:$P$16905,$G1274,6),"")</f>
        <v>0</v>
      </c>
      <c r="M1274" s="29">
        <f>IFERROR(INDEX(JOGOS!$C$1:$P$16905,$G1274,7),"")</f>
        <v>0</v>
      </c>
      <c r="N1274" s="32">
        <f>IFERROR(INDEX(JOGOS!$C$1:$P$16905,$G1274,8),"")</f>
        <v>0</v>
      </c>
      <c r="O1274" s="32">
        <f>IFERROR(INDEX(JOGOS!$C$1:$P$16905,$G1274,9),"")</f>
        <v>0</v>
      </c>
      <c r="P1274" s="32">
        <f>IFERROR(INDEX(JOGOS!$C$1:$P$16905,$G1274,10),"")</f>
        <v>0</v>
      </c>
      <c r="Q1274" s="32">
        <f>IFERROR(INDEX(JOGOS!$C$1:$P$16905,$G1274,11),"")</f>
        <v>0</v>
      </c>
      <c r="R1274" s="32">
        <f>IFERROR(INDEX(JOGOS!$C$1:$P$16905,$G1274,12),"")</f>
        <v>0</v>
      </c>
      <c r="S1274" s="32">
        <f>IFERROR(INDEX(JOGOS!$C$1:$P$16905,$G1274,13),"")</f>
        <v>0</v>
      </c>
      <c r="T1274" s="32">
        <f t="shared" si="109"/>
        <v>0</v>
      </c>
    </row>
    <row r="1275" spans="1:20">
      <c r="A1275" t="str">
        <f>IF(Tabela3[[#This Row],[GOL CASA]]&lt;&gt;"",Tabela3[[#This Row],[TIME CASA]],"")</f>
        <v/>
      </c>
      <c r="B1275" t="str">
        <f>IF(Tabela3[[#This Row],[GOL FORA]]&lt;&gt;"",Tabela3[[#This Row],[TIME FORA]],"")</f>
        <v/>
      </c>
      <c r="C1275">
        <f t="shared" si="105"/>
        <v>0</v>
      </c>
      <c r="D1275">
        <f t="shared" si="106"/>
        <v>0</v>
      </c>
      <c r="E1275">
        <f t="shared" si="108"/>
        <v>0</v>
      </c>
      <c r="F1275" t="str">
        <f t="shared" si="107"/>
        <v/>
      </c>
      <c r="H1275" t="str">
        <f>IFERROR(INDEX(JOGOS!$C$1:$P$16905,$G1275,1),"")</f>
        <v>Eerste Divisie 22/23</v>
      </c>
      <c r="I1275" s="29">
        <f>IFERROR(INDEX(JOGOS!$C$1:$P$16905,$G1275,3),"")</f>
        <v>0</v>
      </c>
      <c r="J1275" s="29">
        <f>IFERROR(INDEX(JOGOS!$C$1:$P$16905,$G1275,4),"")</f>
        <v>0</v>
      </c>
      <c r="K1275" s="32">
        <f>IFERROR(INDEX(JOGOS!$C$1:$P$16905,$G1275,5),"")</f>
        <v>0</v>
      </c>
      <c r="L1275" s="32">
        <f>IFERROR(INDEX(JOGOS!$C$1:$P$16905,$G1275,6),"")</f>
        <v>0</v>
      </c>
      <c r="M1275" s="29">
        <f>IFERROR(INDEX(JOGOS!$C$1:$P$16905,$G1275,7),"")</f>
        <v>0</v>
      </c>
      <c r="N1275" s="32">
        <f>IFERROR(INDEX(JOGOS!$C$1:$P$16905,$G1275,8),"")</f>
        <v>0</v>
      </c>
      <c r="O1275" s="32">
        <f>IFERROR(INDEX(JOGOS!$C$1:$P$16905,$G1275,9),"")</f>
        <v>0</v>
      </c>
      <c r="P1275" s="32">
        <f>IFERROR(INDEX(JOGOS!$C$1:$P$16905,$G1275,10),"")</f>
        <v>0</v>
      </c>
      <c r="Q1275" s="32">
        <f>IFERROR(INDEX(JOGOS!$C$1:$P$16905,$G1275,11),"")</f>
        <v>0</v>
      </c>
      <c r="R1275" s="32">
        <f>IFERROR(INDEX(JOGOS!$C$1:$P$16905,$G1275,12),"")</f>
        <v>0</v>
      </c>
      <c r="S1275" s="32">
        <f>IFERROR(INDEX(JOGOS!$C$1:$P$16905,$G1275,13),"")</f>
        <v>0</v>
      </c>
      <c r="T1275" s="32">
        <f t="shared" si="109"/>
        <v>0</v>
      </c>
    </row>
    <row r="1276" spans="1:20">
      <c r="A1276" t="str">
        <f>IF(Tabela3[[#This Row],[GOL CASA]]&lt;&gt;"",Tabela3[[#This Row],[TIME CASA]],"")</f>
        <v/>
      </c>
      <c r="B1276" t="str">
        <f>IF(Tabela3[[#This Row],[GOL FORA]]&lt;&gt;"",Tabela3[[#This Row],[TIME FORA]],"")</f>
        <v/>
      </c>
      <c r="C1276">
        <f t="shared" si="105"/>
        <v>0</v>
      </c>
      <c r="D1276">
        <f t="shared" si="106"/>
        <v>0</v>
      </c>
      <c r="E1276">
        <f t="shared" si="108"/>
        <v>0</v>
      </c>
      <c r="F1276" t="str">
        <f t="shared" si="107"/>
        <v/>
      </c>
      <c r="H1276" t="str">
        <f>IFERROR(INDEX(JOGOS!$C$1:$P$16905,$G1276,1),"")</f>
        <v>Eerste Divisie 22/23</v>
      </c>
      <c r="I1276" s="29">
        <f>IFERROR(INDEX(JOGOS!$C$1:$P$16905,$G1276,3),"")</f>
        <v>0</v>
      </c>
      <c r="J1276" s="29">
        <f>IFERROR(INDEX(JOGOS!$C$1:$P$16905,$G1276,4),"")</f>
        <v>0</v>
      </c>
      <c r="K1276" s="32">
        <f>IFERROR(INDEX(JOGOS!$C$1:$P$16905,$G1276,5),"")</f>
        <v>0</v>
      </c>
      <c r="L1276" s="32">
        <f>IFERROR(INDEX(JOGOS!$C$1:$P$16905,$G1276,6),"")</f>
        <v>0</v>
      </c>
      <c r="M1276" s="29">
        <f>IFERROR(INDEX(JOGOS!$C$1:$P$16905,$G1276,7),"")</f>
        <v>0</v>
      </c>
      <c r="N1276" s="32">
        <f>IFERROR(INDEX(JOGOS!$C$1:$P$16905,$G1276,8),"")</f>
        <v>0</v>
      </c>
      <c r="O1276" s="32">
        <f>IFERROR(INDEX(JOGOS!$C$1:$P$16905,$G1276,9),"")</f>
        <v>0</v>
      </c>
      <c r="P1276" s="32">
        <f>IFERROR(INDEX(JOGOS!$C$1:$P$16905,$G1276,10),"")</f>
        <v>0</v>
      </c>
      <c r="Q1276" s="32">
        <f>IFERROR(INDEX(JOGOS!$C$1:$P$16905,$G1276,11),"")</f>
        <v>0</v>
      </c>
      <c r="R1276" s="32">
        <f>IFERROR(INDEX(JOGOS!$C$1:$P$16905,$G1276,12),"")</f>
        <v>0</v>
      </c>
      <c r="S1276" s="32">
        <f>IFERROR(INDEX(JOGOS!$C$1:$P$16905,$G1276,13),"")</f>
        <v>0</v>
      </c>
      <c r="T1276" s="32">
        <f t="shared" si="109"/>
        <v>0</v>
      </c>
    </row>
    <row r="1277" spans="1:20">
      <c r="A1277" t="str">
        <f>IF(Tabela3[[#This Row],[GOL CASA]]&lt;&gt;"",Tabela3[[#This Row],[TIME CASA]],"")</f>
        <v/>
      </c>
      <c r="B1277" t="str">
        <f>IF(Tabela3[[#This Row],[GOL FORA]]&lt;&gt;"",Tabela3[[#This Row],[TIME FORA]],"")</f>
        <v/>
      </c>
      <c r="C1277">
        <f t="shared" si="105"/>
        <v>0</v>
      </c>
      <c r="D1277">
        <f t="shared" si="106"/>
        <v>0</v>
      </c>
      <c r="E1277">
        <f t="shared" si="108"/>
        <v>0</v>
      </c>
      <c r="F1277" t="str">
        <f t="shared" si="107"/>
        <v/>
      </c>
      <c r="H1277" t="str">
        <f>IFERROR(INDEX(JOGOS!$C$1:$P$16905,$G1277,1),"")</f>
        <v>Eerste Divisie 22/23</v>
      </c>
      <c r="I1277" s="29">
        <f>IFERROR(INDEX(JOGOS!$C$1:$P$16905,$G1277,3),"")</f>
        <v>0</v>
      </c>
      <c r="J1277" s="29">
        <f>IFERROR(INDEX(JOGOS!$C$1:$P$16905,$G1277,4),"")</f>
        <v>0</v>
      </c>
      <c r="K1277" s="32">
        <f>IFERROR(INDEX(JOGOS!$C$1:$P$16905,$G1277,5),"")</f>
        <v>0</v>
      </c>
      <c r="L1277" s="32">
        <f>IFERROR(INDEX(JOGOS!$C$1:$P$16905,$G1277,6),"")</f>
        <v>0</v>
      </c>
      <c r="M1277" s="29">
        <f>IFERROR(INDEX(JOGOS!$C$1:$P$16905,$G1277,7),"")</f>
        <v>0</v>
      </c>
      <c r="N1277" s="32">
        <f>IFERROR(INDEX(JOGOS!$C$1:$P$16905,$G1277,8),"")</f>
        <v>0</v>
      </c>
      <c r="O1277" s="32">
        <f>IFERROR(INDEX(JOGOS!$C$1:$P$16905,$G1277,9),"")</f>
        <v>0</v>
      </c>
      <c r="P1277" s="32">
        <f>IFERROR(INDEX(JOGOS!$C$1:$P$16905,$G1277,10),"")</f>
        <v>0</v>
      </c>
      <c r="Q1277" s="32">
        <f>IFERROR(INDEX(JOGOS!$C$1:$P$16905,$G1277,11),"")</f>
        <v>0</v>
      </c>
      <c r="R1277" s="32">
        <f>IFERROR(INDEX(JOGOS!$C$1:$P$16905,$G1277,12),"")</f>
        <v>0</v>
      </c>
      <c r="S1277" s="32">
        <f>IFERROR(INDEX(JOGOS!$C$1:$P$16905,$G1277,13),"")</f>
        <v>0</v>
      </c>
      <c r="T1277" s="32">
        <f t="shared" si="109"/>
        <v>0</v>
      </c>
    </row>
    <row r="1278" spans="1:20">
      <c r="A1278" t="str">
        <f>IF(Tabela3[[#This Row],[GOL CASA]]&lt;&gt;"",Tabela3[[#This Row],[TIME CASA]],"")</f>
        <v/>
      </c>
      <c r="B1278" t="str">
        <f>IF(Tabela3[[#This Row],[GOL FORA]]&lt;&gt;"",Tabela3[[#This Row],[TIME FORA]],"")</f>
        <v/>
      </c>
      <c r="C1278">
        <f t="shared" si="105"/>
        <v>0</v>
      </c>
      <c r="D1278">
        <f t="shared" si="106"/>
        <v>0</v>
      </c>
      <c r="E1278">
        <f t="shared" si="108"/>
        <v>0</v>
      </c>
      <c r="F1278" t="str">
        <f t="shared" si="107"/>
        <v/>
      </c>
      <c r="H1278" t="str">
        <f>IFERROR(INDEX(JOGOS!$C$1:$P$16905,$G1278,1),"")</f>
        <v>Eerste Divisie 22/23</v>
      </c>
      <c r="I1278" s="29">
        <f>IFERROR(INDEX(JOGOS!$C$1:$P$16905,$G1278,3),"")</f>
        <v>0</v>
      </c>
      <c r="J1278" s="29">
        <f>IFERROR(INDEX(JOGOS!$C$1:$P$16905,$G1278,4),"")</f>
        <v>0</v>
      </c>
      <c r="K1278" s="32">
        <f>IFERROR(INDEX(JOGOS!$C$1:$P$16905,$G1278,5),"")</f>
        <v>0</v>
      </c>
      <c r="L1278" s="32">
        <f>IFERROR(INDEX(JOGOS!$C$1:$P$16905,$G1278,6),"")</f>
        <v>0</v>
      </c>
      <c r="M1278" s="29">
        <f>IFERROR(INDEX(JOGOS!$C$1:$P$16905,$G1278,7),"")</f>
        <v>0</v>
      </c>
      <c r="N1278" s="32">
        <f>IFERROR(INDEX(JOGOS!$C$1:$P$16905,$G1278,8),"")</f>
        <v>0</v>
      </c>
      <c r="O1278" s="32">
        <f>IFERROR(INDEX(JOGOS!$C$1:$P$16905,$G1278,9),"")</f>
        <v>0</v>
      </c>
      <c r="P1278" s="32">
        <f>IFERROR(INDEX(JOGOS!$C$1:$P$16905,$G1278,10),"")</f>
        <v>0</v>
      </c>
      <c r="Q1278" s="32">
        <f>IFERROR(INDEX(JOGOS!$C$1:$P$16905,$G1278,11),"")</f>
        <v>0</v>
      </c>
      <c r="R1278" s="32">
        <f>IFERROR(INDEX(JOGOS!$C$1:$P$16905,$G1278,12),"")</f>
        <v>0</v>
      </c>
      <c r="S1278" s="32">
        <f>IFERROR(INDEX(JOGOS!$C$1:$P$16905,$G1278,13),"")</f>
        <v>0</v>
      </c>
      <c r="T1278" s="32">
        <f t="shared" si="109"/>
        <v>0</v>
      </c>
    </row>
    <row r="1279" spans="1:20">
      <c r="A1279" t="str">
        <f>IF(Tabela3[[#This Row],[GOL CASA]]&lt;&gt;"",Tabela3[[#This Row],[TIME CASA]],"")</f>
        <v/>
      </c>
      <c r="B1279" t="str">
        <f>IF(Tabela3[[#This Row],[GOL FORA]]&lt;&gt;"",Tabela3[[#This Row],[TIME FORA]],"")</f>
        <v/>
      </c>
      <c r="C1279">
        <f t="shared" si="105"/>
        <v>0</v>
      </c>
      <c r="D1279">
        <f t="shared" si="106"/>
        <v>0</v>
      </c>
      <c r="E1279">
        <f t="shared" si="108"/>
        <v>0</v>
      </c>
      <c r="F1279" t="str">
        <f t="shared" si="107"/>
        <v/>
      </c>
      <c r="H1279" t="str">
        <f>IFERROR(INDEX(JOGOS!$C$1:$P$16905,$G1279,1),"")</f>
        <v>Eerste Divisie 22/23</v>
      </c>
      <c r="I1279" s="29">
        <f>IFERROR(INDEX(JOGOS!$C$1:$P$16905,$G1279,3),"")</f>
        <v>0</v>
      </c>
      <c r="J1279" s="29">
        <f>IFERROR(INDEX(JOGOS!$C$1:$P$16905,$G1279,4),"")</f>
        <v>0</v>
      </c>
      <c r="K1279" s="32">
        <f>IFERROR(INDEX(JOGOS!$C$1:$P$16905,$G1279,5),"")</f>
        <v>0</v>
      </c>
      <c r="L1279" s="32">
        <f>IFERROR(INDEX(JOGOS!$C$1:$P$16905,$G1279,6),"")</f>
        <v>0</v>
      </c>
      <c r="M1279" s="29">
        <f>IFERROR(INDEX(JOGOS!$C$1:$P$16905,$G1279,7),"")</f>
        <v>0</v>
      </c>
      <c r="N1279" s="32">
        <f>IFERROR(INDEX(JOGOS!$C$1:$P$16905,$G1279,8),"")</f>
        <v>0</v>
      </c>
      <c r="O1279" s="32">
        <f>IFERROR(INDEX(JOGOS!$C$1:$P$16905,$G1279,9),"")</f>
        <v>0</v>
      </c>
      <c r="P1279" s="32">
        <f>IFERROR(INDEX(JOGOS!$C$1:$P$16905,$G1279,10),"")</f>
        <v>0</v>
      </c>
      <c r="Q1279" s="32">
        <f>IFERROR(INDEX(JOGOS!$C$1:$P$16905,$G1279,11),"")</f>
        <v>0</v>
      </c>
      <c r="R1279" s="32">
        <f>IFERROR(INDEX(JOGOS!$C$1:$P$16905,$G1279,12),"")</f>
        <v>0</v>
      </c>
      <c r="S1279" s="32">
        <f>IFERROR(INDEX(JOGOS!$C$1:$P$16905,$G1279,13),"")</f>
        <v>0</v>
      </c>
      <c r="T1279" s="32">
        <f t="shared" si="109"/>
        <v>0</v>
      </c>
    </row>
    <row r="1280" spans="1:20">
      <c r="A1280" t="str">
        <f>IF(Tabela3[[#This Row],[GOL CASA]]&lt;&gt;"",Tabela3[[#This Row],[TIME CASA]],"")</f>
        <v/>
      </c>
      <c r="B1280" t="str">
        <f>IF(Tabela3[[#This Row],[GOL FORA]]&lt;&gt;"",Tabela3[[#This Row],[TIME FORA]],"")</f>
        <v/>
      </c>
      <c r="C1280">
        <f t="shared" si="105"/>
        <v>0</v>
      </c>
      <c r="D1280">
        <f t="shared" si="106"/>
        <v>0</v>
      </c>
      <c r="E1280">
        <f t="shared" si="108"/>
        <v>0</v>
      </c>
      <c r="F1280" t="str">
        <f t="shared" si="107"/>
        <v/>
      </c>
      <c r="H1280" t="str">
        <f>IFERROR(INDEX(JOGOS!$C$1:$P$16905,$G1280,1),"")</f>
        <v>Eerste Divisie 22/23</v>
      </c>
      <c r="I1280" s="29">
        <f>IFERROR(INDEX(JOGOS!$C$1:$P$16905,$G1280,3),"")</f>
        <v>0</v>
      </c>
      <c r="J1280" s="29">
        <f>IFERROR(INDEX(JOGOS!$C$1:$P$16905,$G1280,4),"")</f>
        <v>0</v>
      </c>
      <c r="K1280" s="32">
        <f>IFERROR(INDEX(JOGOS!$C$1:$P$16905,$G1280,5),"")</f>
        <v>0</v>
      </c>
      <c r="L1280" s="32">
        <f>IFERROR(INDEX(JOGOS!$C$1:$P$16905,$G1280,6),"")</f>
        <v>0</v>
      </c>
      <c r="M1280" s="29">
        <f>IFERROR(INDEX(JOGOS!$C$1:$P$16905,$G1280,7),"")</f>
        <v>0</v>
      </c>
      <c r="N1280" s="32">
        <f>IFERROR(INDEX(JOGOS!$C$1:$P$16905,$G1280,8),"")</f>
        <v>0</v>
      </c>
      <c r="O1280" s="32">
        <f>IFERROR(INDEX(JOGOS!$C$1:$P$16905,$G1280,9),"")</f>
        <v>0</v>
      </c>
      <c r="P1280" s="32">
        <f>IFERROR(INDEX(JOGOS!$C$1:$P$16905,$G1280,10),"")</f>
        <v>0</v>
      </c>
      <c r="Q1280" s="32">
        <f>IFERROR(INDEX(JOGOS!$C$1:$P$16905,$G1280,11),"")</f>
        <v>0</v>
      </c>
      <c r="R1280" s="32">
        <f>IFERROR(INDEX(JOGOS!$C$1:$P$16905,$G1280,12),"")</f>
        <v>0</v>
      </c>
      <c r="S1280" s="32">
        <f>IFERROR(INDEX(JOGOS!$C$1:$P$16905,$G1280,13),"")</f>
        <v>0</v>
      </c>
      <c r="T1280" s="32">
        <f t="shared" si="109"/>
        <v>0</v>
      </c>
    </row>
    <row r="1281" spans="1:20">
      <c r="A1281" t="str">
        <f>IF(Tabela3[[#This Row],[GOL CASA]]&lt;&gt;"",Tabela3[[#This Row],[TIME CASA]],"")</f>
        <v/>
      </c>
      <c r="B1281" t="str">
        <f>IF(Tabela3[[#This Row],[GOL FORA]]&lt;&gt;"",Tabela3[[#This Row],[TIME FORA]],"")</f>
        <v/>
      </c>
      <c r="C1281">
        <f t="shared" ref="C1281:C1344" si="110">IF(AND(A1281=$AP$1,B1281=$AQ$1),1,0)</f>
        <v>0</v>
      </c>
      <c r="D1281">
        <f t="shared" ref="D1281:D1344" si="111">IF(AND(A1281=$AQ$1,B1281=$AP$1),1,0)</f>
        <v>0</v>
      </c>
      <c r="E1281">
        <f t="shared" si="108"/>
        <v>0</v>
      </c>
      <c r="F1281" t="str">
        <f t="shared" ref="F1281:F1344" si="112">IF($Y$1=E1281,ROW(),"")</f>
        <v/>
      </c>
      <c r="H1281" t="str">
        <f>IFERROR(INDEX(JOGOS!$C$1:$P$16905,$G1281,1),"")</f>
        <v>Eerste Divisie 22/23</v>
      </c>
      <c r="I1281" s="29">
        <f>IFERROR(INDEX(JOGOS!$C$1:$P$16905,$G1281,3),"")</f>
        <v>0</v>
      </c>
      <c r="J1281" s="29">
        <f>IFERROR(INDEX(JOGOS!$C$1:$P$16905,$G1281,4),"")</f>
        <v>0</v>
      </c>
      <c r="K1281" s="32">
        <f>IFERROR(INDEX(JOGOS!$C$1:$P$16905,$G1281,5),"")</f>
        <v>0</v>
      </c>
      <c r="L1281" s="32">
        <f>IFERROR(INDEX(JOGOS!$C$1:$P$16905,$G1281,6),"")</f>
        <v>0</v>
      </c>
      <c r="M1281" s="29">
        <f>IFERROR(INDEX(JOGOS!$C$1:$P$16905,$G1281,7),"")</f>
        <v>0</v>
      </c>
      <c r="N1281" s="32">
        <f>IFERROR(INDEX(JOGOS!$C$1:$P$16905,$G1281,8),"")</f>
        <v>0</v>
      </c>
      <c r="O1281" s="32">
        <f>IFERROR(INDEX(JOGOS!$C$1:$P$16905,$G1281,9),"")</f>
        <v>0</v>
      </c>
      <c r="P1281" s="32">
        <f>IFERROR(INDEX(JOGOS!$C$1:$P$16905,$G1281,10),"")</f>
        <v>0</v>
      </c>
      <c r="Q1281" s="32">
        <f>IFERROR(INDEX(JOGOS!$C$1:$P$16905,$G1281,11),"")</f>
        <v>0</v>
      </c>
      <c r="R1281" s="32">
        <f>IFERROR(INDEX(JOGOS!$C$1:$P$16905,$G1281,12),"")</f>
        <v>0</v>
      </c>
      <c r="S1281" s="32">
        <f>IFERROR(INDEX(JOGOS!$C$1:$P$16905,$G1281,13),"")</f>
        <v>0</v>
      </c>
      <c r="T1281" s="32">
        <f t="shared" si="109"/>
        <v>0</v>
      </c>
    </row>
    <row r="1282" spans="1:20">
      <c r="A1282" t="str">
        <f>IF(Tabela3[[#This Row],[GOL CASA]]&lt;&gt;"",Tabela3[[#This Row],[TIME CASA]],"")</f>
        <v/>
      </c>
      <c r="B1282" t="str">
        <f>IF(Tabela3[[#This Row],[GOL FORA]]&lt;&gt;"",Tabela3[[#This Row],[TIME FORA]],"")</f>
        <v/>
      </c>
      <c r="C1282">
        <f t="shared" si="110"/>
        <v>0</v>
      </c>
      <c r="D1282">
        <f t="shared" si="111"/>
        <v>0</v>
      </c>
      <c r="E1282">
        <f t="shared" ref="E1282:E1345" si="113">MAX(C1282:D1282)</f>
        <v>0</v>
      </c>
      <c r="F1282" t="str">
        <f t="shared" si="112"/>
        <v/>
      </c>
      <c r="H1282" t="str">
        <f>IFERROR(INDEX(JOGOS!$C$1:$P$16905,$G1282,1),"")</f>
        <v>Eerste Divisie 22/23</v>
      </c>
      <c r="I1282" s="29">
        <f>IFERROR(INDEX(JOGOS!$C$1:$P$16905,$G1282,3),"")</f>
        <v>0</v>
      </c>
      <c r="J1282" s="29">
        <f>IFERROR(INDEX(JOGOS!$C$1:$P$16905,$G1282,4),"")</f>
        <v>0</v>
      </c>
      <c r="K1282" s="32">
        <f>IFERROR(INDEX(JOGOS!$C$1:$P$16905,$G1282,5),"")</f>
        <v>0</v>
      </c>
      <c r="L1282" s="32">
        <f>IFERROR(INDEX(JOGOS!$C$1:$P$16905,$G1282,6),"")</f>
        <v>0</v>
      </c>
      <c r="M1282" s="29">
        <f>IFERROR(INDEX(JOGOS!$C$1:$P$16905,$G1282,7),"")</f>
        <v>0</v>
      </c>
      <c r="N1282" s="32">
        <f>IFERROR(INDEX(JOGOS!$C$1:$P$16905,$G1282,8),"")</f>
        <v>0</v>
      </c>
      <c r="O1282" s="32">
        <f>IFERROR(INDEX(JOGOS!$C$1:$P$16905,$G1282,9),"")</f>
        <v>0</v>
      </c>
      <c r="P1282" s="32">
        <f>IFERROR(INDEX(JOGOS!$C$1:$P$16905,$G1282,10),"")</f>
        <v>0</v>
      </c>
      <c r="Q1282" s="32">
        <f>IFERROR(INDEX(JOGOS!$C$1:$P$16905,$G1282,11),"")</f>
        <v>0</v>
      </c>
      <c r="R1282" s="32">
        <f>IFERROR(INDEX(JOGOS!$C$1:$P$16905,$G1282,12),"")</f>
        <v>0</v>
      </c>
      <c r="S1282" s="32">
        <f>IFERROR(INDEX(JOGOS!$C$1:$P$16905,$G1282,13),"")</f>
        <v>0</v>
      </c>
      <c r="T1282" s="32">
        <f t="shared" ref="T1282:T1345" si="114">SUM(R1282+S1282)</f>
        <v>0</v>
      </c>
    </row>
    <row r="1283" spans="1:20">
      <c r="A1283" t="str">
        <f>IF(Tabela3[[#This Row],[GOL CASA]]&lt;&gt;"",Tabela3[[#This Row],[TIME CASA]],"")</f>
        <v/>
      </c>
      <c r="B1283" t="str">
        <f>IF(Tabela3[[#This Row],[GOL FORA]]&lt;&gt;"",Tabela3[[#This Row],[TIME FORA]],"")</f>
        <v/>
      </c>
      <c r="C1283">
        <f t="shared" si="110"/>
        <v>0</v>
      </c>
      <c r="D1283">
        <f t="shared" si="111"/>
        <v>0</v>
      </c>
      <c r="E1283">
        <f t="shared" si="113"/>
        <v>0</v>
      </c>
      <c r="F1283" t="str">
        <f t="shared" si="112"/>
        <v/>
      </c>
      <c r="H1283" t="str">
        <f>IFERROR(INDEX(JOGOS!$C$1:$P$16905,$G1283,1),"")</f>
        <v>Eerste Divisie 22/23</v>
      </c>
      <c r="I1283" s="29">
        <f>IFERROR(INDEX(JOGOS!$C$1:$P$16905,$G1283,3),"")</f>
        <v>0</v>
      </c>
      <c r="J1283" s="29">
        <f>IFERROR(INDEX(JOGOS!$C$1:$P$16905,$G1283,4),"")</f>
        <v>0</v>
      </c>
      <c r="K1283" s="32">
        <f>IFERROR(INDEX(JOGOS!$C$1:$P$16905,$G1283,5),"")</f>
        <v>0</v>
      </c>
      <c r="L1283" s="32">
        <f>IFERROR(INDEX(JOGOS!$C$1:$P$16905,$G1283,6),"")</f>
        <v>0</v>
      </c>
      <c r="M1283" s="29">
        <f>IFERROR(INDEX(JOGOS!$C$1:$P$16905,$G1283,7),"")</f>
        <v>0</v>
      </c>
      <c r="N1283" s="32">
        <f>IFERROR(INDEX(JOGOS!$C$1:$P$16905,$G1283,8),"")</f>
        <v>0</v>
      </c>
      <c r="O1283" s="32">
        <f>IFERROR(INDEX(JOGOS!$C$1:$P$16905,$G1283,9),"")</f>
        <v>0</v>
      </c>
      <c r="P1283" s="32">
        <f>IFERROR(INDEX(JOGOS!$C$1:$P$16905,$G1283,10),"")</f>
        <v>0</v>
      </c>
      <c r="Q1283" s="32">
        <f>IFERROR(INDEX(JOGOS!$C$1:$P$16905,$G1283,11),"")</f>
        <v>0</v>
      </c>
      <c r="R1283" s="32">
        <f>IFERROR(INDEX(JOGOS!$C$1:$P$16905,$G1283,12),"")</f>
        <v>0</v>
      </c>
      <c r="S1283" s="32">
        <f>IFERROR(INDEX(JOGOS!$C$1:$P$16905,$G1283,13),"")</f>
        <v>0</v>
      </c>
      <c r="T1283" s="32">
        <f t="shared" si="114"/>
        <v>0</v>
      </c>
    </row>
    <row r="1284" spans="1:20">
      <c r="A1284" t="str">
        <f>IF(Tabela3[[#This Row],[GOL CASA]]&lt;&gt;"",Tabela3[[#This Row],[TIME CASA]],"")</f>
        <v/>
      </c>
      <c r="B1284" t="str">
        <f>IF(Tabela3[[#This Row],[GOL FORA]]&lt;&gt;"",Tabela3[[#This Row],[TIME FORA]],"")</f>
        <v/>
      </c>
      <c r="C1284">
        <f t="shared" si="110"/>
        <v>0</v>
      </c>
      <c r="D1284">
        <f t="shared" si="111"/>
        <v>0</v>
      </c>
      <c r="E1284">
        <f t="shared" si="113"/>
        <v>0</v>
      </c>
      <c r="F1284" t="str">
        <f t="shared" si="112"/>
        <v/>
      </c>
      <c r="H1284" t="str">
        <f>IFERROR(INDEX(JOGOS!$C$1:$P$16905,$G1284,1),"")</f>
        <v>Eerste Divisie 22/23</v>
      </c>
      <c r="I1284" s="29">
        <f>IFERROR(INDEX(JOGOS!$C$1:$P$16905,$G1284,3),"")</f>
        <v>0</v>
      </c>
      <c r="J1284" s="29">
        <f>IFERROR(INDEX(JOGOS!$C$1:$P$16905,$G1284,4),"")</f>
        <v>0</v>
      </c>
      <c r="K1284" s="32">
        <f>IFERROR(INDEX(JOGOS!$C$1:$P$16905,$G1284,5),"")</f>
        <v>0</v>
      </c>
      <c r="L1284" s="32">
        <f>IFERROR(INDEX(JOGOS!$C$1:$P$16905,$G1284,6),"")</f>
        <v>0</v>
      </c>
      <c r="M1284" s="29">
        <f>IFERROR(INDEX(JOGOS!$C$1:$P$16905,$G1284,7),"")</f>
        <v>0</v>
      </c>
      <c r="N1284" s="32">
        <f>IFERROR(INDEX(JOGOS!$C$1:$P$16905,$G1284,8),"")</f>
        <v>0</v>
      </c>
      <c r="O1284" s="32">
        <f>IFERROR(INDEX(JOGOS!$C$1:$P$16905,$G1284,9),"")</f>
        <v>0</v>
      </c>
      <c r="P1284" s="32">
        <f>IFERROR(INDEX(JOGOS!$C$1:$P$16905,$G1284,10),"")</f>
        <v>0</v>
      </c>
      <c r="Q1284" s="32">
        <f>IFERROR(INDEX(JOGOS!$C$1:$P$16905,$G1284,11),"")</f>
        <v>0</v>
      </c>
      <c r="R1284" s="32">
        <f>IFERROR(INDEX(JOGOS!$C$1:$P$16905,$G1284,12),"")</f>
        <v>0</v>
      </c>
      <c r="S1284" s="32">
        <f>IFERROR(INDEX(JOGOS!$C$1:$P$16905,$G1284,13),"")</f>
        <v>0</v>
      </c>
      <c r="T1284" s="32">
        <f t="shared" si="114"/>
        <v>0</v>
      </c>
    </row>
    <row r="1285" spans="1:20">
      <c r="A1285" t="str">
        <f>IF(Tabela3[[#This Row],[GOL CASA]]&lt;&gt;"",Tabela3[[#This Row],[TIME CASA]],"")</f>
        <v/>
      </c>
      <c r="B1285" t="str">
        <f>IF(Tabela3[[#This Row],[GOL FORA]]&lt;&gt;"",Tabela3[[#This Row],[TIME FORA]],"")</f>
        <v/>
      </c>
      <c r="C1285">
        <f t="shared" si="110"/>
        <v>0</v>
      </c>
      <c r="D1285">
        <f t="shared" si="111"/>
        <v>0</v>
      </c>
      <c r="E1285">
        <f t="shared" si="113"/>
        <v>0</v>
      </c>
      <c r="F1285" t="str">
        <f t="shared" si="112"/>
        <v/>
      </c>
      <c r="H1285" t="str">
        <f>IFERROR(INDEX(JOGOS!$C$1:$P$16905,$G1285,1),"")</f>
        <v>Eerste Divisie 22/23</v>
      </c>
      <c r="I1285" s="29">
        <f>IFERROR(INDEX(JOGOS!$C$1:$P$16905,$G1285,3),"")</f>
        <v>0</v>
      </c>
      <c r="J1285" s="29">
        <f>IFERROR(INDEX(JOGOS!$C$1:$P$16905,$G1285,4),"")</f>
        <v>0</v>
      </c>
      <c r="K1285" s="32">
        <f>IFERROR(INDEX(JOGOS!$C$1:$P$16905,$G1285,5),"")</f>
        <v>0</v>
      </c>
      <c r="L1285" s="32">
        <f>IFERROR(INDEX(JOGOS!$C$1:$P$16905,$G1285,6),"")</f>
        <v>0</v>
      </c>
      <c r="M1285" s="29">
        <f>IFERROR(INDEX(JOGOS!$C$1:$P$16905,$G1285,7),"")</f>
        <v>0</v>
      </c>
      <c r="N1285" s="32">
        <f>IFERROR(INDEX(JOGOS!$C$1:$P$16905,$G1285,8),"")</f>
        <v>0</v>
      </c>
      <c r="O1285" s="32">
        <f>IFERROR(INDEX(JOGOS!$C$1:$P$16905,$G1285,9),"")</f>
        <v>0</v>
      </c>
      <c r="P1285" s="32">
        <f>IFERROR(INDEX(JOGOS!$C$1:$P$16905,$G1285,10),"")</f>
        <v>0</v>
      </c>
      <c r="Q1285" s="32">
        <f>IFERROR(INDEX(JOGOS!$C$1:$P$16905,$G1285,11),"")</f>
        <v>0</v>
      </c>
      <c r="R1285" s="32">
        <f>IFERROR(INDEX(JOGOS!$C$1:$P$16905,$G1285,12),"")</f>
        <v>0</v>
      </c>
      <c r="S1285" s="32">
        <f>IFERROR(INDEX(JOGOS!$C$1:$P$16905,$G1285,13),"")</f>
        <v>0</v>
      </c>
      <c r="T1285" s="32">
        <f t="shared" si="114"/>
        <v>0</v>
      </c>
    </row>
    <row r="1286" spans="1:20">
      <c r="A1286" t="str">
        <f>IF(Tabela3[[#This Row],[GOL CASA]]&lt;&gt;"",Tabela3[[#This Row],[TIME CASA]],"")</f>
        <v/>
      </c>
      <c r="B1286" t="str">
        <f>IF(Tabela3[[#This Row],[GOL FORA]]&lt;&gt;"",Tabela3[[#This Row],[TIME FORA]],"")</f>
        <v/>
      </c>
      <c r="C1286">
        <f t="shared" si="110"/>
        <v>0</v>
      </c>
      <c r="D1286">
        <f t="shared" si="111"/>
        <v>0</v>
      </c>
      <c r="E1286">
        <f t="shared" si="113"/>
        <v>0</v>
      </c>
      <c r="F1286" t="str">
        <f t="shared" si="112"/>
        <v/>
      </c>
      <c r="H1286" t="str">
        <f>IFERROR(INDEX(JOGOS!$C$1:$P$16905,$G1286,1),"")</f>
        <v>Eerste Divisie 22/23</v>
      </c>
      <c r="I1286" s="29">
        <f>IFERROR(INDEX(JOGOS!$C$1:$P$16905,$G1286,3),"")</f>
        <v>0</v>
      </c>
      <c r="J1286" s="29">
        <f>IFERROR(INDEX(JOGOS!$C$1:$P$16905,$G1286,4),"")</f>
        <v>0</v>
      </c>
      <c r="K1286" s="32">
        <f>IFERROR(INDEX(JOGOS!$C$1:$P$16905,$G1286,5),"")</f>
        <v>0</v>
      </c>
      <c r="L1286" s="32">
        <f>IFERROR(INDEX(JOGOS!$C$1:$P$16905,$G1286,6),"")</f>
        <v>0</v>
      </c>
      <c r="M1286" s="29">
        <f>IFERROR(INDEX(JOGOS!$C$1:$P$16905,$G1286,7),"")</f>
        <v>0</v>
      </c>
      <c r="N1286" s="32">
        <f>IFERROR(INDEX(JOGOS!$C$1:$P$16905,$G1286,8),"")</f>
        <v>0</v>
      </c>
      <c r="O1286" s="32">
        <f>IFERROR(INDEX(JOGOS!$C$1:$P$16905,$G1286,9),"")</f>
        <v>0</v>
      </c>
      <c r="P1286" s="32">
        <f>IFERROR(INDEX(JOGOS!$C$1:$P$16905,$G1286,10),"")</f>
        <v>0</v>
      </c>
      <c r="Q1286" s="32">
        <f>IFERROR(INDEX(JOGOS!$C$1:$P$16905,$G1286,11),"")</f>
        <v>0</v>
      </c>
      <c r="R1286" s="32">
        <f>IFERROR(INDEX(JOGOS!$C$1:$P$16905,$G1286,12),"")</f>
        <v>0</v>
      </c>
      <c r="S1286" s="32">
        <f>IFERROR(INDEX(JOGOS!$C$1:$P$16905,$G1286,13),"")</f>
        <v>0</v>
      </c>
      <c r="T1286" s="32">
        <f t="shared" si="114"/>
        <v>0</v>
      </c>
    </row>
    <row r="1287" spans="1:20">
      <c r="A1287" t="str">
        <f>IF(Tabela3[[#This Row],[GOL CASA]]&lt;&gt;"",Tabela3[[#This Row],[TIME CASA]],"")</f>
        <v/>
      </c>
      <c r="B1287" t="str">
        <f>IF(Tabela3[[#This Row],[GOL FORA]]&lt;&gt;"",Tabela3[[#This Row],[TIME FORA]],"")</f>
        <v/>
      </c>
      <c r="C1287">
        <f t="shared" si="110"/>
        <v>0</v>
      </c>
      <c r="D1287">
        <f t="shared" si="111"/>
        <v>0</v>
      </c>
      <c r="E1287">
        <f t="shared" si="113"/>
        <v>0</v>
      </c>
      <c r="F1287" t="str">
        <f t="shared" si="112"/>
        <v/>
      </c>
      <c r="H1287" t="str">
        <f>IFERROR(INDEX(JOGOS!$C$1:$P$16905,$G1287,1),"")</f>
        <v>Eerste Divisie 22/23</v>
      </c>
      <c r="I1287" s="29">
        <f>IFERROR(INDEX(JOGOS!$C$1:$P$16905,$G1287,3),"")</f>
        <v>0</v>
      </c>
      <c r="J1287" s="29">
        <f>IFERROR(INDEX(JOGOS!$C$1:$P$16905,$G1287,4),"")</f>
        <v>0</v>
      </c>
      <c r="K1287" s="32">
        <f>IFERROR(INDEX(JOGOS!$C$1:$P$16905,$G1287,5),"")</f>
        <v>0</v>
      </c>
      <c r="L1287" s="32">
        <f>IFERROR(INDEX(JOGOS!$C$1:$P$16905,$G1287,6),"")</f>
        <v>0</v>
      </c>
      <c r="M1287" s="29">
        <f>IFERROR(INDEX(JOGOS!$C$1:$P$16905,$G1287,7),"")</f>
        <v>0</v>
      </c>
      <c r="N1287" s="32">
        <f>IFERROR(INDEX(JOGOS!$C$1:$P$16905,$G1287,8),"")</f>
        <v>0</v>
      </c>
      <c r="O1287" s="32">
        <f>IFERROR(INDEX(JOGOS!$C$1:$P$16905,$G1287,9),"")</f>
        <v>0</v>
      </c>
      <c r="P1287" s="32">
        <f>IFERROR(INDEX(JOGOS!$C$1:$P$16905,$G1287,10),"")</f>
        <v>0</v>
      </c>
      <c r="Q1287" s="32">
        <f>IFERROR(INDEX(JOGOS!$C$1:$P$16905,$G1287,11),"")</f>
        <v>0</v>
      </c>
      <c r="R1287" s="32">
        <f>IFERROR(INDEX(JOGOS!$C$1:$P$16905,$G1287,12),"")</f>
        <v>0</v>
      </c>
      <c r="S1287" s="32">
        <f>IFERROR(INDEX(JOGOS!$C$1:$P$16905,$G1287,13),"")</f>
        <v>0</v>
      </c>
      <c r="T1287" s="32">
        <f t="shared" si="114"/>
        <v>0</v>
      </c>
    </row>
    <row r="1288" spans="1:20">
      <c r="A1288" t="str">
        <f>IF(Tabela3[[#This Row],[GOL CASA]]&lt;&gt;"",Tabela3[[#This Row],[TIME CASA]],"")</f>
        <v/>
      </c>
      <c r="B1288" t="str">
        <f>IF(Tabela3[[#This Row],[GOL FORA]]&lt;&gt;"",Tabela3[[#This Row],[TIME FORA]],"")</f>
        <v/>
      </c>
      <c r="C1288">
        <f t="shared" si="110"/>
        <v>0</v>
      </c>
      <c r="D1288">
        <f t="shared" si="111"/>
        <v>0</v>
      </c>
      <c r="E1288">
        <f t="shared" si="113"/>
        <v>0</v>
      </c>
      <c r="F1288" t="str">
        <f t="shared" si="112"/>
        <v/>
      </c>
      <c r="H1288" t="str">
        <f>IFERROR(INDEX(JOGOS!$C$1:$P$16905,$G1288,1),"")</f>
        <v>Eerste Divisie 22/23</v>
      </c>
      <c r="I1288" s="29">
        <f>IFERROR(INDEX(JOGOS!$C$1:$P$16905,$G1288,3),"")</f>
        <v>0</v>
      </c>
      <c r="J1288" s="29">
        <f>IFERROR(INDEX(JOGOS!$C$1:$P$16905,$G1288,4),"")</f>
        <v>0</v>
      </c>
      <c r="K1288" s="32">
        <f>IFERROR(INDEX(JOGOS!$C$1:$P$16905,$G1288,5),"")</f>
        <v>0</v>
      </c>
      <c r="L1288" s="32">
        <f>IFERROR(INDEX(JOGOS!$C$1:$P$16905,$G1288,6),"")</f>
        <v>0</v>
      </c>
      <c r="M1288" s="29">
        <f>IFERROR(INDEX(JOGOS!$C$1:$P$16905,$G1288,7),"")</f>
        <v>0</v>
      </c>
      <c r="N1288" s="32">
        <f>IFERROR(INDEX(JOGOS!$C$1:$P$16905,$G1288,8),"")</f>
        <v>0</v>
      </c>
      <c r="O1288" s="32">
        <f>IFERROR(INDEX(JOGOS!$C$1:$P$16905,$G1288,9),"")</f>
        <v>0</v>
      </c>
      <c r="P1288" s="32">
        <f>IFERROR(INDEX(JOGOS!$C$1:$P$16905,$G1288,10),"")</f>
        <v>0</v>
      </c>
      <c r="Q1288" s="32">
        <f>IFERROR(INDEX(JOGOS!$C$1:$P$16905,$G1288,11),"")</f>
        <v>0</v>
      </c>
      <c r="R1288" s="32">
        <f>IFERROR(INDEX(JOGOS!$C$1:$P$16905,$G1288,12),"")</f>
        <v>0</v>
      </c>
      <c r="S1288" s="32">
        <f>IFERROR(INDEX(JOGOS!$C$1:$P$16905,$G1288,13),"")</f>
        <v>0</v>
      </c>
      <c r="T1288" s="32">
        <f t="shared" si="114"/>
        <v>0</v>
      </c>
    </row>
    <row r="1289" spans="1:20">
      <c r="A1289" t="str">
        <f>IF(Tabela3[[#This Row],[GOL CASA]]&lt;&gt;"",Tabela3[[#This Row],[TIME CASA]],"")</f>
        <v/>
      </c>
      <c r="B1289" t="str">
        <f>IF(Tabela3[[#This Row],[GOL FORA]]&lt;&gt;"",Tabela3[[#This Row],[TIME FORA]],"")</f>
        <v/>
      </c>
      <c r="C1289">
        <f t="shared" si="110"/>
        <v>0</v>
      </c>
      <c r="D1289">
        <f t="shared" si="111"/>
        <v>0</v>
      </c>
      <c r="E1289">
        <f t="shared" si="113"/>
        <v>0</v>
      </c>
      <c r="F1289" t="str">
        <f t="shared" si="112"/>
        <v/>
      </c>
      <c r="H1289" t="str">
        <f>IFERROR(INDEX(JOGOS!$C$1:$P$16905,$G1289,1),"")</f>
        <v>Eerste Divisie 22/23</v>
      </c>
      <c r="I1289" s="29">
        <f>IFERROR(INDEX(JOGOS!$C$1:$P$16905,$G1289,3),"")</f>
        <v>0</v>
      </c>
      <c r="J1289" s="29">
        <f>IFERROR(INDEX(JOGOS!$C$1:$P$16905,$G1289,4),"")</f>
        <v>0</v>
      </c>
      <c r="K1289" s="32">
        <f>IFERROR(INDEX(JOGOS!$C$1:$P$16905,$G1289,5),"")</f>
        <v>0</v>
      </c>
      <c r="L1289" s="32">
        <f>IFERROR(INDEX(JOGOS!$C$1:$P$16905,$G1289,6),"")</f>
        <v>0</v>
      </c>
      <c r="M1289" s="29">
        <f>IFERROR(INDEX(JOGOS!$C$1:$P$16905,$G1289,7),"")</f>
        <v>0</v>
      </c>
      <c r="N1289" s="32">
        <f>IFERROR(INDEX(JOGOS!$C$1:$P$16905,$G1289,8),"")</f>
        <v>0</v>
      </c>
      <c r="O1289" s="32">
        <f>IFERROR(INDEX(JOGOS!$C$1:$P$16905,$G1289,9),"")</f>
        <v>0</v>
      </c>
      <c r="P1289" s="32">
        <f>IFERROR(INDEX(JOGOS!$C$1:$P$16905,$G1289,10),"")</f>
        <v>0</v>
      </c>
      <c r="Q1289" s="32">
        <f>IFERROR(INDEX(JOGOS!$C$1:$P$16905,$G1289,11),"")</f>
        <v>0</v>
      </c>
      <c r="R1289" s="32">
        <f>IFERROR(INDEX(JOGOS!$C$1:$P$16905,$G1289,12),"")</f>
        <v>0</v>
      </c>
      <c r="S1289" s="32">
        <f>IFERROR(INDEX(JOGOS!$C$1:$P$16905,$G1289,13),"")</f>
        <v>0</v>
      </c>
      <c r="T1289" s="32">
        <f t="shared" si="114"/>
        <v>0</v>
      </c>
    </row>
    <row r="1290" spans="1:20">
      <c r="A1290" t="str">
        <f>IF(Tabela3[[#This Row],[GOL CASA]]&lt;&gt;"",Tabela3[[#This Row],[TIME CASA]],"")</f>
        <v/>
      </c>
      <c r="B1290" t="str">
        <f>IF(Tabela3[[#This Row],[GOL FORA]]&lt;&gt;"",Tabela3[[#This Row],[TIME FORA]],"")</f>
        <v/>
      </c>
      <c r="C1290">
        <f t="shared" si="110"/>
        <v>0</v>
      </c>
      <c r="D1290">
        <f t="shared" si="111"/>
        <v>0</v>
      </c>
      <c r="E1290">
        <f t="shared" si="113"/>
        <v>0</v>
      </c>
      <c r="F1290" t="str">
        <f t="shared" si="112"/>
        <v/>
      </c>
      <c r="H1290" t="str">
        <f>IFERROR(INDEX(JOGOS!$C$1:$P$16905,$G1290,1),"")</f>
        <v>Eerste Divisie 22/23</v>
      </c>
      <c r="I1290" s="29">
        <f>IFERROR(INDEX(JOGOS!$C$1:$P$16905,$G1290,3),"")</f>
        <v>0</v>
      </c>
      <c r="J1290" s="29">
        <f>IFERROR(INDEX(JOGOS!$C$1:$P$16905,$G1290,4),"")</f>
        <v>0</v>
      </c>
      <c r="K1290" s="32">
        <f>IFERROR(INDEX(JOGOS!$C$1:$P$16905,$G1290,5),"")</f>
        <v>0</v>
      </c>
      <c r="L1290" s="32">
        <f>IFERROR(INDEX(JOGOS!$C$1:$P$16905,$G1290,6),"")</f>
        <v>0</v>
      </c>
      <c r="M1290" s="29">
        <f>IFERROR(INDEX(JOGOS!$C$1:$P$16905,$G1290,7),"")</f>
        <v>0</v>
      </c>
      <c r="N1290" s="32">
        <f>IFERROR(INDEX(JOGOS!$C$1:$P$16905,$G1290,8),"")</f>
        <v>0</v>
      </c>
      <c r="O1290" s="32">
        <f>IFERROR(INDEX(JOGOS!$C$1:$P$16905,$G1290,9),"")</f>
        <v>0</v>
      </c>
      <c r="P1290" s="32">
        <f>IFERROR(INDEX(JOGOS!$C$1:$P$16905,$G1290,10),"")</f>
        <v>0</v>
      </c>
      <c r="Q1290" s="32">
        <f>IFERROR(INDEX(JOGOS!$C$1:$P$16905,$G1290,11),"")</f>
        <v>0</v>
      </c>
      <c r="R1290" s="32">
        <f>IFERROR(INDEX(JOGOS!$C$1:$P$16905,$G1290,12),"")</f>
        <v>0</v>
      </c>
      <c r="S1290" s="32">
        <f>IFERROR(INDEX(JOGOS!$C$1:$P$16905,$G1290,13),"")</f>
        <v>0</v>
      </c>
      <c r="T1290" s="32">
        <f t="shared" si="114"/>
        <v>0</v>
      </c>
    </row>
    <row r="1291" spans="1:20">
      <c r="A1291" t="str">
        <f>IF(Tabela3[[#This Row],[GOL CASA]]&lt;&gt;"",Tabela3[[#This Row],[TIME CASA]],"")</f>
        <v/>
      </c>
      <c r="B1291" t="str">
        <f>IF(Tabela3[[#This Row],[GOL FORA]]&lt;&gt;"",Tabela3[[#This Row],[TIME FORA]],"")</f>
        <v/>
      </c>
      <c r="C1291">
        <f t="shared" si="110"/>
        <v>0</v>
      </c>
      <c r="D1291">
        <f t="shared" si="111"/>
        <v>0</v>
      </c>
      <c r="E1291">
        <f t="shared" si="113"/>
        <v>0</v>
      </c>
      <c r="F1291" t="str">
        <f t="shared" si="112"/>
        <v/>
      </c>
      <c r="H1291" t="str">
        <f>IFERROR(INDEX(JOGOS!$C$1:$P$16905,$G1291,1),"")</f>
        <v>Eerste Divisie 22/23</v>
      </c>
      <c r="I1291" s="29">
        <f>IFERROR(INDEX(JOGOS!$C$1:$P$16905,$G1291,3),"")</f>
        <v>0</v>
      </c>
      <c r="J1291" s="29">
        <f>IFERROR(INDEX(JOGOS!$C$1:$P$16905,$G1291,4),"")</f>
        <v>0</v>
      </c>
      <c r="K1291" s="32">
        <f>IFERROR(INDEX(JOGOS!$C$1:$P$16905,$G1291,5),"")</f>
        <v>0</v>
      </c>
      <c r="L1291" s="32">
        <f>IFERROR(INDEX(JOGOS!$C$1:$P$16905,$G1291,6),"")</f>
        <v>0</v>
      </c>
      <c r="M1291" s="29">
        <f>IFERROR(INDEX(JOGOS!$C$1:$P$16905,$G1291,7),"")</f>
        <v>0</v>
      </c>
      <c r="N1291" s="32">
        <f>IFERROR(INDEX(JOGOS!$C$1:$P$16905,$G1291,8),"")</f>
        <v>0</v>
      </c>
      <c r="O1291" s="32">
        <f>IFERROR(INDEX(JOGOS!$C$1:$P$16905,$G1291,9),"")</f>
        <v>0</v>
      </c>
      <c r="P1291" s="32">
        <f>IFERROR(INDEX(JOGOS!$C$1:$P$16905,$G1291,10),"")</f>
        <v>0</v>
      </c>
      <c r="Q1291" s="32">
        <f>IFERROR(INDEX(JOGOS!$C$1:$P$16905,$G1291,11),"")</f>
        <v>0</v>
      </c>
      <c r="R1291" s="32">
        <f>IFERROR(INDEX(JOGOS!$C$1:$P$16905,$G1291,12),"")</f>
        <v>0</v>
      </c>
      <c r="S1291" s="32">
        <f>IFERROR(INDEX(JOGOS!$C$1:$P$16905,$G1291,13),"")</f>
        <v>0</v>
      </c>
      <c r="T1291" s="32">
        <f t="shared" si="114"/>
        <v>0</v>
      </c>
    </row>
    <row r="1292" spans="1:20">
      <c r="A1292" t="str">
        <f>IF(Tabela3[[#This Row],[GOL CASA]]&lt;&gt;"",Tabela3[[#This Row],[TIME CASA]],"")</f>
        <v/>
      </c>
      <c r="B1292" t="str">
        <f>IF(Tabela3[[#This Row],[GOL FORA]]&lt;&gt;"",Tabela3[[#This Row],[TIME FORA]],"")</f>
        <v/>
      </c>
      <c r="C1292">
        <f t="shared" si="110"/>
        <v>0</v>
      </c>
      <c r="D1292">
        <f t="shared" si="111"/>
        <v>0</v>
      </c>
      <c r="E1292">
        <f t="shared" si="113"/>
        <v>0</v>
      </c>
      <c r="F1292" t="str">
        <f t="shared" si="112"/>
        <v/>
      </c>
      <c r="H1292" t="str">
        <f>IFERROR(INDEX(JOGOS!$C$1:$P$16905,$G1292,1),"")</f>
        <v>Eerste Divisie 22/23</v>
      </c>
      <c r="I1292" s="29">
        <f>IFERROR(INDEX(JOGOS!$C$1:$P$16905,$G1292,3),"")</f>
        <v>0</v>
      </c>
      <c r="J1292" s="29">
        <f>IFERROR(INDEX(JOGOS!$C$1:$P$16905,$G1292,4),"")</f>
        <v>0</v>
      </c>
      <c r="K1292" s="32">
        <f>IFERROR(INDEX(JOGOS!$C$1:$P$16905,$G1292,5),"")</f>
        <v>0</v>
      </c>
      <c r="L1292" s="32">
        <f>IFERROR(INDEX(JOGOS!$C$1:$P$16905,$G1292,6),"")</f>
        <v>0</v>
      </c>
      <c r="M1292" s="29">
        <f>IFERROR(INDEX(JOGOS!$C$1:$P$16905,$G1292,7),"")</f>
        <v>0</v>
      </c>
      <c r="N1292" s="32">
        <f>IFERROR(INDEX(JOGOS!$C$1:$P$16905,$G1292,8),"")</f>
        <v>0</v>
      </c>
      <c r="O1292" s="32">
        <f>IFERROR(INDEX(JOGOS!$C$1:$P$16905,$G1292,9),"")</f>
        <v>0</v>
      </c>
      <c r="P1292" s="32">
        <f>IFERROR(INDEX(JOGOS!$C$1:$P$16905,$G1292,10),"")</f>
        <v>0</v>
      </c>
      <c r="Q1292" s="32">
        <f>IFERROR(INDEX(JOGOS!$C$1:$P$16905,$G1292,11),"")</f>
        <v>0</v>
      </c>
      <c r="R1292" s="32">
        <f>IFERROR(INDEX(JOGOS!$C$1:$P$16905,$G1292,12),"")</f>
        <v>0</v>
      </c>
      <c r="S1292" s="32">
        <f>IFERROR(INDEX(JOGOS!$C$1:$P$16905,$G1292,13),"")</f>
        <v>0</v>
      </c>
      <c r="T1292" s="32">
        <f t="shared" si="114"/>
        <v>0</v>
      </c>
    </row>
    <row r="1293" spans="1:20">
      <c r="A1293" t="str">
        <f>IF(Tabela3[[#This Row],[GOL CASA]]&lt;&gt;"",Tabela3[[#This Row],[TIME CASA]],"")</f>
        <v/>
      </c>
      <c r="B1293" t="str">
        <f>IF(Tabela3[[#This Row],[GOL FORA]]&lt;&gt;"",Tabela3[[#This Row],[TIME FORA]],"")</f>
        <v/>
      </c>
      <c r="C1293">
        <f t="shared" si="110"/>
        <v>0</v>
      </c>
      <c r="D1293">
        <f t="shared" si="111"/>
        <v>0</v>
      </c>
      <c r="E1293">
        <f t="shared" si="113"/>
        <v>0</v>
      </c>
      <c r="F1293" t="str">
        <f t="shared" si="112"/>
        <v/>
      </c>
      <c r="H1293" t="str">
        <f>IFERROR(INDEX(JOGOS!$C$1:$P$16905,$G1293,1),"")</f>
        <v>Eerste Divisie 22/23</v>
      </c>
      <c r="I1293" s="29">
        <f>IFERROR(INDEX(JOGOS!$C$1:$P$16905,$G1293,3),"")</f>
        <v>0</v>
      </c>
      <c r="J1293" s="29">
        <f>IFERROR(INDEX(JOGOS!$C$1:$P$16905,$G1293,4),"")</f>
        <v>0</v>
      </c>
      <c r="K1293" s="32">
        <f>IFERROR(INDEX(JOGOS!$C$1:$P$16905,$G1293,5),"")</f>
        <v>0</v>
      </c>
      <c r="L1293" s="32">
        <f>IFERROR(INDEX(JOGOS!$C$1:$P$16905,$G1293,6),"")</f>
        <v>0</v>
      </c>
      <c r="M1293" s="29">
        <f>IFERROR(INDEX(JOGOS!$C$1:$P$16905,$G1293,7),"")</f>
        <v>0</v>
      </c>
      <c r="N1293" s="32">
        <f>IFERROR(INDEX(JOGOS!$C$1:$P$16905,$G1293,8),"")</f>
        <v>0</v>
      </c>
      <c r="O1293" s="32">
        <f>IFERROR(INDEX(JOGOS!$C$1:$P$16905,$G1293,9),"")</f>
        <v>0</v>
      </c>
      <c r="P1293" s="32">
        <f>IFERROR(INDEX(JOGOS!$C$1:$P$16905,$G1293,10),"")</f>
        <v>0</v>
      </c>
      <c r="Q1293" s="32">
        <f>IFERROR(INDEX(JOGOS!$C$1:$P$16905,$G1293,11),"")</f>
        <v>0</v>
      </c>
      <c r="R1293" s="32">
        <f>IFERROR(INDEX(JOGOS!$C$1:$P$16905,$G1293,12),"")</f>
        <v>0</v>
      </c>
      <c r="S1293" s="32">
        <f>IFERROR(INDEX(JOGOS!$C$1:$P$16905,$G1293,13),"")</f>
        <v>0</v>
      </c>
      <c r="T1293" s="32">
        <f t="shared" si="114"/>
        <v>0</v>
      </c>
    </row>
    <row r="1294" spans="1:20">
      <c r="A1294" t="str">
        <f>IF(Tabela3[[#This Row],[GOL CASA]]&lt;&gt;"",Tabela3[[#This Row],[TIME CASA]],"")</f>
        <v/>
      </c>
      <c r="B1294" t="str">
        <f>IF(Tabela3[[#This Row],[GOL FORA]]&lt;&gt;"",Tabela3[[#This Row],[TIME FORA]],"")</f>
        <v/>
      </c>
      <c r="C1294">
        <f t="shared" si="110"/>
        <v>0</v>
      </c>
      <c r="D1294">
        <f t="shared" si="111"/>
        <v>0</v>
      </c>
      <c r="E1294">
        <f t="shared" si="113"/>
        <v>0</v>
      </c>
      <c r="F1294" t="str">
        <f t="shared" si="112"/>
        <v/>
      </c>
      <c r="H1294" t="str">
        <f>IFERROR(INDEX(JOGOS!$C$1:$P$16905,$G1294,1),"")</f>
        <v>Eerste Divisie 22/23</v>
      </c>
      <c r="I1294" s="29">
        <f>IFERROR(INDEX(JOGOS!$C$1:$P$16905,$G1294,3),"")</f>
        <v>0</v>
      </c>
      <c r="J1294" s="29">
        <f>IFERROR(INDEX(JOGOS!$C$1:$P$16905,$G1294,4),"")</f>
        <v>0</v>
      </c>
      <c r="K1294" s="32">
        <f>IFERROR(INDEX(JOGOS!$C$1:$P$16905,$G1294,5),"")</f>
        <v>0</v>
      </c>
      <c r="L1294" s="32">
        <f>IFERROR(INDEX(JOGOS!$C$1:$P$16905,$G1294,6),"")</f>
        <v>0</v>
      </c>
      <c r="M1294" s="29">
        <f>IFERROR(INDEX(JOGOS!$C$1:$P$16905,$G1294,7),"")</f>
        <v>0</v>
      </c>
      <c r="N1294" s="32">
        <f>IFERROR(INDEX(JOGOS!$C$1:$P$16905,$G1294,8),"")</f>
        <v>0</v>
      </c>
      <c r="O1294" s="32">
        <f>IFERROR(INDEX(JOGOS!$C$1:$P$16905,$G1294,9),"")</f>
        <v>0</v>
      </c>
      <c r="P1294" s="32">
        <f>IFERROR(INDEX(JOGOS!$C$1:$P$16905,$G1294,10),"")</f>
        <v>0</v>
      </c>
      <c r="Q1294" s="32">
        <f>IFERROR(INDEX(JOGOS!$C$1:$P$16905,$G1294,11),"")</f>
        <v>0</v>
      </c>
      <c r="R1294" s="32">
        <f>IFERROR(INDEX(JOGOS!$C$1:$P$16905,$G1294,12),"")</f>
        <v>0</v>
      </c>
      <c r="S1294" s="32">
        <f>IFERROR(INDEX(JOGOS!$C$1:$P$16905,$G1294,13),"")</f>
        <v>0</v>
      </c>
      <c r="T1294" s="32">
        <f t="shared" si="114"/>
        <v>0</v>
      </c>
    </row>
    <row r="1295" spans="1:20">
      <c r="A1295" t="str">
        <f>IF(Tabela3[[#This Row],[GOL CASA]]&lt;&gt;"",Tabela3[[#This Row],[TIME CASA]],"")</f>
        <v/>
      </c>
      <c r="B1295" t="str">
        <f>IF(Tabela3[[#This Row],[GOL FORA]]&lt;&gt;"",Tabela3[[#This Row],[TIME FORA]],"")</f>
        <v/>
      </c>
      <c r="C1295">
        <f t="shared" si="110"/>
        <v>0</v>
      </c>
      <c r="D1295">
        <f t="shared" si="111"/>
        <v>0</v>
      </c>
      <c r="E1295">
        <f t="shared" si="113"/>
        <v>0</v>
      </c>
      <c r="F1295" t="str">
        <f t="shared" si="112"/>
        <v/>
      </c>
      <c r="H1295" t="str">
        <f>IFERROR(INDEX(JOGOS!$C$1:$P$16905,$G1295,1),"")</f>
        <v>Eerste Divisie 22/23</v>
      </c>
      <c r="I1295" s="29">
        <f>IFERROR(INDEX(JOGOS!$C$1:$P$16905,$G1295,3),"")</f>
        <v>0</v>
      </c>
      <c r="J1295" s="29">
        <f>IFERROR(INDEX(JOGOS!$C$1:$P$16905,$G1295,4),"")</f>
        <v>0</v>
      </c>
      <c r="K1295" s="32">
        <f>IFERROR(INDEX(JOGOS!$C$1:$P$16905,$G1295,5),"")</f>
        <v>0</v>
      </c>
      <c r="L1295" s="32">
        <f>IFERROR(INDEX(JOGOS!$C$1:$P$16905,$G1295,6),"")</f>
        <v>0</v>
      </c>
      <c r="M1295" s="29">
        <f>IFERROR(INDEX(JOGOS!$C$1:$P$16905,$G1295,7),"")</f>
        <v>0</v>
      </c>
      <c r="N1295" s="32">
        <f>IFERROR(INDEX(JOGOS!$C$1:$P$16905,$G1295,8),"")</f>
        <v>0</v>
      </c>
      <c r="O1295" s="32">
        <f>IFERROR(INDEX(JOGOS!$C$1:$P$16905,$G1295,9),"")</f>
        <v>0</v>
      </c>
      <c r="P1295" s="32">
        <f>IFERROR(INDEX(JOGOS!$C$1:$P$16905,$G1295,10),"")</f>
        <v>0</v>
      </c>
      <c r="Q1295" s="32">
        <f>IFERROR(INDEX(JOGOS!$C$1:$P$16905,$G1295,11),"")</f>
        <v>0</v>
      </c>
      <c r="R1295" s="32">
        <f>IFERROR(INDEX(JOGOS!$C$1:$P$16905,$G1295,12),"")</f>
        <v>0</v>
      </c>
      <c r="S1295" s="32">
        <f>IFERROR(INDEX(JOGOS!$C$1:$P$16905,$G1295,13),"")</f>
        <v>0</v>
      </c>
      <c r="T1295" s="32">
        <f t="shared" si="114"/>
        <v>0</v>
      </c>
    </row>
    <row r="1296" spans="1:20">
      <c r="A1296" t="str">
        <f>IF(Tabela3[[#This Row],[GOL CASA]]&lt;&gt;"",Tabela3[[#This Row],[TIME CASA]],"")</f>
        <v/>
      </c>
      <c r="B1296" t="str">
        <f>IF(Tabela3[[#This Row],[GOL FORA]]&lt;&gt;"",Tabela3[[#This Row],[TIME FORA]],"")</f>
        <v/>
      </c>
      <c r="C1296">
        <f t="shared" si="110"/>
        <v>0</v>
      </c>
      <c r="D1296">
        <f t="shared" si="111"/>
        <v>0</v>
      </c>
      <c r="E1296">
        <f t="shared" si="113"/>
        <v>0</v>
      </c>
      <c r="F1296" t="str">
        <f t="shared" si="112"/>
        <v/>
      </c>
      <c r="H1296" t="str">
        <f>IFERROR(INDEX(JOGOS!$C$1:$P$16905,$G1296,1),"")</f>
        <v>Eerste Divisie 22/23</v>
      </c>
      <c r="I1296" s="29">
        <f>IFERROR(INDEX(JOGOS!$C$1:$P$16905,$G1296,3),"")</f>
        <v>0</v>
      </c>
      <c r="J1296" s="29">
        <f>IFERROR(INDEX(JOGOS!$C$1:$P$16905,$G1296,4),"")</f>
        <v>0</v>
      </c>
      <c r="K1296" s="32">
        <f>IFERROR(INDEX(JOGOS!$C$1:$P$16905,$G1296,5),"")</f>
        <v>0</v>
      </c>
      <c r="L1296" s="32">
        <f>IFERROR(INDEX(JOGOS!$C$1:$P$16905,$G1296,6),"")</f>
        <v>0</v>
      </c>
      <c r="M1296" s="29">
        <f>IFERROR(INDEX(JOGOS!$C$1:$P$16905,$G1296,7),"")</f>
        <v>0</v>
      </c>
      <c r="N1296" s="32">
        <f>IFERROR(INDEX(JOGOS!$C$1:$P$16905,$G1296,8),"")</f>
        <v>0</v>
      </c>
      <c r="O1296" s="32">
        <f>IFERROR(INDEX(JOGOS!$C$1:$P$16905,$G1296,9),"")</f>
        <v>0</v>
      </c>
      <c r="P1296" s="32">
        <f>IFERROR(INDEX(JOGOS!$C$1:$P$16905,$G1296,10),"")</f>
        <v>0</v>
      </c>
      <c r="Q1296" s="32">
        <f>IFERROR(INDEX(JOGOS!$C$1:$P$16905,$G1296,11),"")</f>
        <v>0</v>
      </c>
      <c r="R1296" s="32">
        <f>IFERROR(INDEX(JOGOS!$C$1:$P$16905,$G1296,12),"")</f>
        <v>0</v>
      </c>
      <c r="S1296" s="32">
        <f>IFERROR(INDEX(JOGOS!$C$1:$P$16905,$G1296,13),"")</f>
        <v>0</v>
      </c>
      <c r="T1296" s="32">
        <f t="shared" si="114"/>
        <v>0</v>
      </c>
    </row>
    <row r="1297" spans="1:20">
      <c r="A1297" t="str">
        <f>IF(Tabela3[[#This Row],[GOL CASA]]&lt;&gt;"",Tabela3[[#This Row],[TIME CASA]],"")</f>
        <v/>
      </c>
      <c r="B1297" t="str">
        <f>IF(Tabela3[[#This Row],[GOL FORA]]&lt;&gt;"",Tabela3[[#This Row],[TIME FORA]],"")</f>
        <v/>
      </c>
      <c r="C1297">
        <f t="shared" si="110"/>
        <v>0</v>
      </c>
      <c r="D1297">
        <f t="shared" si="111"/>
        <v>0</v>
      </c>
      <c r="E1297">
        <f t="shared" si="113"/>
        <v>0</v>
      </c>
      <c r="F1297" t="str">
        <f t="shared" si="112"/>
        <v/>
      </c>
      <c r="H1297" t="str">
        <f>IFERROR(INDEX(JOGOS!$C$1:$P$16905,$G1297,1),"")</f>
        <v>Eerste Divisie 22/23</v>
      </c>
      <c r="I1297" s="29">
        <f>IFERROR(INDEX(JOGOS!$C$1:$P$16905,$G1297,3),"")</f>
        <v>0</v>
      </c>
      <c r="J1297" s="29">
        <f>IFERROR(INDEX(JOGOS!$C$1:$P$16905,$G1297,4),"")</f>
        <v>0</v>
      </c>
      <c r="K1297" s="32">
        <f>IFERROR(INDEX(JOGOS!$C$1:$P$16905,$G1297,5),"")</f>
        <v>0</v>
      </c>
      <c r="L1297" s="32">
        <f>IFERROR(INDEX(JOGOS!$C$1:$P$16905,$G1297,6),"")</f>
        <v>0</v>
      </c>
      <c r="M1297" s="29">
        <f>IFERROR(INDEX(JOGOS!$C$1:$P$16905,$G1297,7),"")</f>
        <v>0</v>
      </c>
      <c r="N1297" s="32">
        <f>IFERROR(INDEX(JOGOS!$C$1:$P$16905,$G1297,8),"")</f>
        <v>0</v>
      </c>
      <c r="O1297" s="32">
        <f>IFERROR(INDEX(JOGOS!$C$1:$P$16905,$G1297,9),"")</f>
        <v>0</v>
      </c>
      <c r="P1297" s="32">
        <f>IFERROR(INDEX(JOGOS!$C$1:$P$16905,$G1297,10),"")</f>
        <v>0</v>
      </c>
      <c r="Q1297" s="32">
        <f>IFERROR(INDEX(JOGOS!$C$1:$P$16905,$G1297,11),"")</f>
        <v>0</v>
      </c>
      <c r="R1297" s="32">
        <f>IFERROR(INDEX(JOGOS!$C$1:$P$16905,$G1297,12),"")</f>
        <v>0</v>
      </c>
      <c r="S1297" s="32">
        <f>IFERROR(INDEX(JOGOS!$C$1:$P$16905,$G1297,13),"")</f>
        <v>0</v>
      </c>
      <c r="T1297" s="32">
        <f t="shared" si="114"/>
        <v>0</v>
      </c>
    </row>
    <row r="1298" spans="1:20">
      <c r="A1298" t="str">
        <f>IF(Tabela3[[#This Row],[GOL CASA]]&lt;&gt;"",Tabela3[[#This Row],[TIME CASA]],"")</f>
        <v/>
      </c>
      <c r="B1298" t="str">
        <f>IF(Tabela3[[#This Row],[GOL FORA]]&lt;&gt;"",Tabela3[[#This Row],[TIME FORA]],"")</f>
        <v/>
      </c>
      <c r="C1298">
        <f t="shared" si="110"/>
        <v>0</v>
      </c>
      <c r="D1298">
        <f t="shared" si="111"/>
        <v>0</v>
      </c>
      <c r="E1298">
        <f t="shared" si="113"/>
        <v>0</v>
      </c>
      <c r="F1298" t="str">
        <f t="shared" si="112"/>
        <v/>
      </c>
      <c r="H1298" t="str">
        <f>IFERROR(INDEX(JOGOS!$C$1:$P$16905,$G1298,1),"")</f>
        <v>Eerste Divisie 22/23</v>
      </c>
      <c r="I1298" s="29">
        <f>IFERROR(INDEX(JOGOS!$C$1:$P$16905,$G1298,3),"")</f>
        <v>0</v>
      </c>
      <c r="J1298" s="29">
        <f>IFERROR(INDEX(JOGOS!$C$1:$P$16905,$G1298,4),"")</f>
        <v>0</v>
      </c>
      <c r="K1298" s="32">
        <f>IFERROR(INDEX(JOGOS!$C$1:$P$16905,$G1298,5),"")</f>
        <v>0</v>
      </c>
      <c r="L1298" s="32">
        <f>IFERROR(INDEX(JOGOS!$C$1:$P$16905,$G1298,6),"")</f>
        <v>0</v>
      </c>
      <c r="M1298" s="29">
        <f>IFERROR(INDEX(JOGOS!$C$1:$P$16905,$G1298,7),"")</f>
        <v>0</v>
      </c>
      <c r="N1298" s="32">
        <f>IFERROR(INDEX(JOGOS!$C$1:$P$16905,$G1298,8),"")</f>
        <v>0</v>
      </c>
      <c r="O1298" s="32">
        <f>IFERROR(INDEX(JOGOS!$C$1:$P$16905,$G1298,9),"")</f>
        <v>0</v>
      </c>
      <c r="P1298" s="32">
        <f>IFERROR(INDEX(JOGOS!$C$1:$P$16905,$G1298,10),"")</f>
        <v>0</v>
      </c>
      <c r="Q1298" s="32">
        <f>IFERROR(INDEX(JOGOS!$C$1:$P$16905,$G1298,11),"")</f>
        <v>0</v>
      </c>
      <c r="R1298" s="32">
        <f>IFERROR(INDEX(JOGOS!$C$1:$P$16905,$G1298,12),"")</f>
        <v>0</v>
      </c>
      <c r="S1298" s="32">
        <f>IFERROR(INDEX(JOGOS!$C$1:$P$16905,$G1298,13),"")</f>
        <v>0</v>
      </c>
      <c r="T1298" s="32">
        <f t="shared" si="114"/>
        <v>0</v>
      </c>
    </row>
    <row r="1299" spans="1:20">
      <c r="A1299" t="str">
        <f>IF(Tabela3[[#This Row],[GOL CASA]]&lt;&gt;"",Tabela3[[#This Row],[TIME CASA]],"")</f>
        <v/>
      </c>
      <c r="B1299" t="str">
        <f>IF(Tabela3[[#This Row],[GOL FORA]]&lt;&gt;"",Tabela3[[#This Row],[TIME FORA]],"")</f>
        <v/>
      </c>
      <c r="C1299">
        <f t="shared" si="110"/>
        <v>0</v>
      </c>
      <c r="D1299">
        <f t="shared" si="111"/>
        <v>0</v>
      </c>
      <c r="E1299">
        <f t="shared" si="113"/>
        <v>0</v>
      </c>
      <c r="F1299" t="str">
        <f t="shared" si="112"/>
        <v/>
      </c>
      <c r="H1299" t="str">
        <f>IFERROR(INDEX(JOGOS!$C$1:$P$16905,$G1299,1),"")</f>
        <v>Eerste Divisie 22/23</v>
      </c>
      <c r="I1299" s="29">
        <f>IFERROR(INDEX(JOGOS!$C$1:$P$16905,$G1299,3),"")</f>
        <v>0</v>
      </c>
      <c r="J1299" s="29">
        <f>IFERROR(INDEX(JOGOS!$C$1:$P$16905,$G1299,4),"")</f>
        <v>0</v>
      </c>
      <c r="K1299" s="32">
        <f>IFERROR(INDEX(JOGOS!$C$1:$P$16905,$G1299,5),"")</f>
        <v>0</v>
      </c>
      <c r="L1299" s="32">
        <f>IFERROR(INDEX(JOGOS!$C$1:$P$16905,$G1299,6),"")</f>
        <v>0</v>
      </c>
      <c r="M1299" s="29">
        <f>IFERROR(INDEX(JOGOS!$C$1:$P$16905,$G1299,7),"")</f>
        <v>0</v>
      </c>
      <c r="N1299" s="32">
        <f>IFERROR(INDEX(JOGOS!$C$1:$P$16905,$G1299,8),"")</f>
        <v>0</v>
      </c>
      <c r="O1299" s="32">
        <f>IFERROR(INDEX(JOGOS!$C$1:$P$16905,$G1299,9),"")</f>
        <v>0</v>
      </c>
      <c r="P1299" s="32">
        <f>IFERROR(INDEX(JOGOS!$C$1:$P$16905,$G1299,10),"")</f>
        <v>0</v>
      </c>
      <c r="Q1299" s="32">
        <f>IFERROR(INDEX(JOGOS!$C$1:$P$16905,$G1299,11),"")</f>
        <v>0</v>
      </c>
      <c r="R1299" s="32">
        <f>IFERROR(INDEX(JOGOS!$C$1:$P$16905,$G1299,12),"")</f>
        <v>0</v>
      </c>
      <c r="S1299" s="32">
        <f>IFERROR(INDEX(JOGOS!$C$1:$P$16905,$G1299,13),"")</f>
        <v>0</v>
      </c>
      <c r="T1299" s="32">
        <f t="shared" si="114"/>
        <v>0</v>
      </c>
    </row>
    <row r="1300" spans="1:20">
      <c r="A1300" t="str">
        <f>IF(Tabela3[[#This Row],[GOL CASA]]&lt;&gt;"",Tabela3[[#This Row],[TIME CASA]],"")</f>
        <v/>
      </c>
      <c r="B1300" t="str">
        <f>IF(Tabela3[[#This Row],[GOL FORA]]&lt;&gt;"",Tabela3[[#This Row],[TIME FORA]],"")</f>
        <v/>
      </c>
      <c r="C1300">
        <f t="shared" si="110"/>
        <v>0</v>
      </c>
      <c r="D1300">
        <f t="shared" si="111"/>
        <v>0</v>
      </c>
      <c r="E1300">
        <f t="shared" si="113"/>
        <v>0</v>
      </c>
      <c r="F1300" t="str">
        <f t="shared" si="112"/>
        <v/>
      </c>
      <c r="H1300" t="str">
        <f>IFERROR(INDEX(JOGOS!$C$1:$P$16905,$G1300,1),"")</f>
        <v>Eerste Divisie 22/23</v>
      </c>
      <c r="I1300" s="29">
        <f>IFERROR(INDEX(JOGOS!$C$1:$P$16905,$G1300,3),"")</f>
        <v>0</v>
      </c>
      <c r="J1300" s="29">
        <f>IFERROR(INDEX(JOGOS!$C$1:$P$16905,$G1300,4),"")</f>
        <v>0</v>
      </c>
      <c r="K1300" s="32">
        <f>IFERROR(INDEX(JOGOS!$C$1:$P$16905,$G1300,5),"")</f>
        <v>0</v>
      </c>
      <c r="L1300" s="32">
        <f>IFERROR(INDEX(JOGOS!$C$1:$P$16905,$G1300,6),"")</f>
        <v>0</v>
      </c>
      <c r="M1300" s="29">
        <f>IFERROR(INDEX(JOGOS!$C$1:$P$16905,$G1300,7),"")</f>
        <v>0</v>
      </c>
      <c r="N1300" s="32">
        <f>IFERROR(INDEX(JOGOS!$C$1:$P$16905,$G1300,8),"")</f>
        <v>0</v>
      </c>
      <c r="O1300" s="32">
        <f>IFERROR(INDEX(JOGOS!$C$1:$P$16905,$G1300,9),"")</f>
        <v>0</v>
      </c>
      <c r="P1300" s="32">
        <f>IFERROR(INDEX(JOGOS!$C$1:$P$16905,$G1300,10),"")</f>
        <v>0</v>
      </c>
      <c r="Q1300" s="32">
        <f>IFERROR(INDEX(JOGOS!$C$1:$P$16905,$G1300,11),"")</f>
        <v>0</v>
      </c>
      <c r="R1300" s="32">
        <f>IFERROR(INDEX(JOGOS!$C$1:$P$16905,$G1300,12),"")</f>
        <v>0</v>
      </c>
      <c r="S1300" s="32">
        <f>IFERROR(INDEX(JOGOS!$C$1:$P$16905,$G1300,13),"")</f>
        <v>0</v>
      </c>
      <c r="T1300" s="32">
        <f t="shared" si="114"/>
        <v>0</v>
      </c>
    </row>
    <row r="1301" spans="1:20">
      <c r="A1301" t="str">
        <f>IF(Tabela3[[#This Row],[GOL CASA]]&lt;&gt;"",Tabela3[[#This Row],[TIME CASA]],"")</f>
        <v/>
      </c>
      <c r="B1301" t="str">
        <f>IF(Tabela3[[#This Row],[GOL FORA]]&lt;&gt;"",Tabela3[[#This Row],[TIME FORA]],"")</f>
        <v/>
      </c>
      <c r="C1301">
        <f t="shared" si="110"/>
        <v>0</v>
      </c>
      <c r="D1301">
        <f t="shared" si="111"/>
        <v>0</v>
      </c>
      <c r="E1301">
        <f t="shared" si="113"/>
        <v>0</v>
      </c>
      <c r="F1301" t="str">
        <f t="shared" si="112"/>
        <v/>
      </c>
      <c r="H1301" t="str">
        <f>IFERROR(INDEX(JOGOS!$C$1:$P$16905,$G1301,1),"")</f>
        <v>Eerste Divisie 22/23</v>
      </c>
      <c r="I1301" s="29">
        <f>IFERROR(INDEX(JOGOS!$C$1:$P$16905,$G1301,3),"")</f>
        <v>0</v>
      </c>
      <c r="J1301" s="29">
        <f>IFERROR(INDEX(JOGOS!$C$1:$P$16905,$G1301,4),"")</f>
        <v>0</v>
      </c>
      <c r="K1301" s="32">
        <f>IFERROR(INDEX(JOGOS!$C$1:$P$16905,$G1301,5),"")</f>
        <v>0</v>
      </c>
      <c r="L1301" s="32">
        <f>IFERROR(INDEX(JOGOS!$C$1:$P$16905,$G1301,6),"")</f>
        <v>0</v>
      </c>
      <c r="M1301" s="29">
        <f>IFERROR(INDEX(JOGOS!$C$1:$P$16905,$G1301,7),"")</f>
        <v>0</v>
      </c>
      <c r="N1301" s="32">
        <f>IFERROR(INDEX(JOGOS!$C$1:$P$16905,$G1301,8),"")</f>
        <v>0</v>
      </c>
      <c r="O1301" s="32">
        <f>IFERROR(INDEX(JOGOS!$C$1:$P$16905,$G1301,9),"")</f>
        <v>0</v>
      </c>
      <c r="P1301" s="32">
        <f>IFERROR(INDEX(JOGOS!$C$1:$P$16905,$G1301,10),"")</f>
        <v>0</v>
      </c>
      <c r="Q1301" s="32">
        <f>IFERROR(INDEX(JOGOS!$C$1:$P$16905,$G1301,11),"")</f>
        <v>0</v>
      </c>
      <c r="R1301" s="32">
        <f>IFERROR(INDEX(JOGOS!$C$1:$P$16905,$G1301,12),"")</f>
        <v>0</v>
      </c>
      <c r="S1301" s="32">
        <f>IFERROR(INDEX(JOGOS!$C$1:$P$16905,$G1301,13),"")</f>
        <v>0</v>
      </c>
      <c r="T1301" s="32">
        <f t="shared" si="114"/>
        <v>0</v>
      </c>
    </row>
    <row r="1302" spans="1:20">
      <c r="A1302" t="str">
        <f>IF(Tabela3[[#This Row],[GOL CASA]]&lt;&gt;"",Tabela3[[#This Row],[TIME CASA]],"")</f>
        <v/>
      </c>
      <c r="B1302" t="str">
        <f>IF(Tabela3[[#This Row],[GOL FORA]]&lt;&gt;"",Tabela3[[#This Row],[TIME FORA]],"")</f>
        <v/>
      </c>
      <c r="C1302">
        <f t="shared" si="110"/>
        <v>0</v>
      </c>
      <c r="D1302">
        <f t="shared" si="111"/>
        <v>0</v>
      </c>
      <c r="E1302">
        <f t="shared" si="113"/>
        <v>0</v>
      </c>
      <c r="F1302" t="str">
        <f t="shared" si="112"/>
        <v/>
      </c>
      <c r="H1302" t="str">
        <f>IFERROR(INDEX(JOGOS!$C$1:$P$16905,$G1302,1),"")</f>
        <v>Eerste Divisie 22/23</v>
      </c>
      <c r="I1302" s="29">
        <f>IFERROR(INDEX(JOGOS!$C$1:$P$16905,$G1302,3),"")</f>
        <v>0</v>
      </c>
      <c r="J1302" s="29">
        <f>IFERROR(INDEX(JOGOS!$C$1:$P$16905,$G1302,4),"")</f>
        <v>0</v>
      </c>
      <c r="K1302" s="32">
        <f>IFERROR(INDEX(JOGOS!$C$1:$P$16905,$G1302,5),"")</f>
        <v>0</v>
      </c>
      <c r="L1302" s="32">
        <f>IFERROR(INDEX(JOGOS!$C$1:$P$16905,$G1302,6),"")</f>
        <v>0</v>
      </c>
      <c r="M1302" s="29">
        <f>IFERROR(INDEX(JOGOS!$C$1:$P$16905,$G1302,7),"")</f>
        <v>0</v>
      </c>
      <c r="N1302" s="32">
        <f>IFERROR(INDEX(JOGOS!$C$1:$P$16905,$G1302,8),"")</f>
        <v>0</v>
      </c>
      <c r="O1302" s="32">
        <f>IFERROR(INDEX(JOGOS!$C$1:$P$16905,$G1302,9),"")</f>
        <v>0</v>
      </c>
      <c r="P1302" s="32">
        <f>IFERROR(INDEX(JOGOS!$C$1:$P$16905,$G1302,10),"")</f>
        <v>0</v>
      </c>
      <c r="Q1302" s="32">
        <f>IFERROR(INDEX(JOGOS!$C$1:$P$16905,$G1302,11),"")</f>
        <v>0</v>
      </c>
      <c r="R1302" s="32">
        <f>IFERROR(INDEX(JOGOS!$C$1:$P$16905,$G1302,12),"")</f>
        <v>0</v>
      </c>
      <c r="S1302" s="32">
        <f>IFERROR(INDEX(JOGOS!$C$1:$P$16905,$G1302,13),"")</f>
        <v>0</v>
      </c>
      <c r="T1302" s="32">
        <f t="shared" si="114"/>
        <v>0</v>
      </c>
    </row>
    <row r="1303" spans="1:20">
      <c r="A1303" t="str">
        <f>IF(Tabela3[[#This Row],[GOL CASA]]&lt;&gt;"",Tabela3[[#This Row],[TIME CASA]],"")</f>
        <v/>
      </c>
      <c r="B1303" t="str">
        <f>IF(Tabela3[[#This Row],[GOL FORA]]&lt;&gt;"",Tabela3[[#This Row],[TIME FORA]],"")</f>
        <v/>
      </c>
      <c r="C1303">
        <f t="shared" si="110"/>
        <v>0</v>
      </c>
      <c r="D1303">
        <f t="shared" si="111"/>
        <v>0</v>
      </c>
      <c r="E1303">
        <f t="shared" si="113"/>
        <v>0</v>
      </c>
      <c r="F1303" t="str">
        <f t="shared" si="112"/>
        <v/>
      </c>
      <c r="H1303" t="str">
        <f>IFERROR(INDEX(JOGOS!$C$1:$P$16905,$G1303,1),"")</f>
        <v>Eerste Divisie 22/23</v>
      </c>
      <c r="I1303" s="29">
        <f>IFERROR(INDEX(JOGOS!$C$1:$P$16905,$G1303,3),"")</f>
        <v>0</v>
      </c>
      <c r="J1303" s="29">
        <f>IFERROR(INDEX(JOGOS!$C$1:$P$16905,$G1303,4),"")</f>
        <v>0</v>
      </c>
      <c r="K1303" s="32">
        <f>IFERROR(INDEX(JOGOS!$C$1:$P$16905,$G1303,5),"")</f>
        <v>0</v>
      </c>
      <c r="L1303" s="32">
        <f>IFERROR(INDEX(JOGOS!$C$1:$P$16905,$G1303,6),"")</f>
        <v>0</v>
      </c>
      <c r="M1303" s="29">
        <f>IFERROR(INDEX(JOGOS!$C$1:$P$16905,$G1303,7),"")</f>
        <v>0</v>
      </c>
      <c r="N1303" s="32">
        <f>IFERROR(INDEX(JOGOS!$C$1:$P$16905,$G1303,8),"")</f>
        <v>0</v>
      </c>
      <c r="O1303" s="32">
        <f>IFERROR(INDEX(JOGOS!$C$1:$P$16905,$G1303,9),"")</f>
        <v>0</v>
      </c>
      <c r="P1303" s="32">
        <f>IFERROR(INDEX(JOGOS!$C$1:$P$16905,$G1303,10),"")</f>
        <v>0</v>
      </c>
      <c r="Q1303" s="32">
        <f>IFERROR(INDEX(JOGOS!$C$1:$P$16905,$G1303,11),"")</f>
        <v>0</v>
      </c>
      <c r="R1303" s="32">
        <f>IFERROR(INDEX(JOGOS!$C$1:$P$16905,$G1303,12),"")</f>
        <v>0</v>
      </c>
      <c r="S1303" s="32">
        <f>IFERROR(INDEX(JOGOS!$C$1:$P$16905,$G1303,13),"")</f>
        <v>0</v>
      </c>
      <c r="T1303" s="32">
        <f t="shared" si="114"/>
        <v>0</v>
      </c>
    </row>
    <row r="1304" spans="1:20">
      <c r="A1304" t="str">
        <f>IF(Tabela3[[#This Row],[GOL CASA]]&lt;&gt;"",Tabela3[[#This Row],[TIME CASA]],"")</f>
        <v/>
      </c>
      <c r="B1304" t="str">
        <f>IF(Tabela3[[#This Row],[GOL FORA]]&lt;&gt;"",Tabela3[[#This Row],[TIME FORA]],"")</f>
        <v/>
      </c>
      <c r="C1304">
        <f t="shared" si="110"/>
        <v>0</v>
      </c>
      <c r="D1304">
        <f t="shared" si="111"/>
        <v>0</v>
      </c>
      <c r="E1304">
        <f t="shared" si="113"/>
        <v>0</v>
      </c>
      <c r="F1304" t="str">
        <f t="shared" si="112"/>
        <v/>
      </c>
      <c r="H1304" t="str">
        <f>IFERROR(INDEX(JOGOS!$C$1:$P$16905,$G1304,1),"")</f>
        <v>Eerste Divisie 22/23</v>
      </c>
      <c r="I1304" s="29">
        <f>IFERROR(INDEX(JOGOS!$C$1:$P$16905,$G1304,3),"")</f>
        <v>0</v>
      </c>
      <c r="J1304" s="29">
        <f>IFERROR(INDEX(JOGOS!$C$1:$P$16905,$G1304,4),"")</f>
        <v>0</v>
      </c>
      <c r="K1304" s="32">
        <f>IFERROR(INDEX(JOGOS!$C$1:$P$16905,$G1304,5),"")</f>
        <v>0</v>
      </c>
      <c r="L1304" s="32">
        <f>IFERROR(INDEX(JOGOS!$C$1:$P$16905,$G1304,6),"")</f>
        <v>0</v>
      </c>
      <c r="M1304" s="29">
        <f>IFERROR(INDEX(JOGOS!$C$1:$P$16905,$G1304,7),"")</f>
        <v>0</v>
      </c>
      <c r="N1304" s="32">
        <f>IFERROR(INDEX(JOGOS!$C$1:$P$16905,$G1304,8),"")</f>
        <v>0</v>
      </c>
      <c r="O1304" s="32">
        <f>IFERROR(INDEX(JOGOS!$C$1:$P$16905,$G1304,9),"")</f>
        <v>0</v>
      </c>
      <c r="P1304" s="32">
        <f>IFERROR(INDEX(JOGOS!$C$1:$P$16905,$G1304,10),"")</f>
        <v>0</v>
      </c>
      <c r="Q1304" s="32">
        <f>IFERROR(INDEX(JOGOS!$C$1:$P$16905,$G1304,11),"")</f>
        <v>0</v>
      </c>
      <c r="R1304" s="32">
        <f>IFERROR(INDEX(JOGOS!$C$1:$P$16905,$G1304,12),"")</f>
        <v>0</v>
      </c>
      <c r="S1304" s="32">
        <f>IFERROR(INDEX(JOGOS!$C$1:$P$16905,$G1304,13),"")</f>
        <v>0</v>
      </c>
      <c r="T1304" s="32">
        <f t="shared" si="114"/>
        <v>0</v>
      </c>
    </row>
    <row r="1305" spans="1:20">
      <c r="A1305" t="str">
        <f>IF(Tabela3[[#This Row],[GOL CASA]]&lt;&gt;"",Tabela3[[#This Row],[TIME CASA]],"")</f>
        <v/>
      </c>
      <c r="B1305" t="str">
        <f>IF(Tabela3[[#This Row],[GOL FORA]]&lt;&gt;"",Tabela3[[#This Row],[TIME FORA]],"")</f>
        <v/>
      </c>
      <c r="C1305">
        <f t="shared" si="110"/>
        <v>0</v>
      </c>
      <c r="D1305">
        <f t="shared" si="111"/>
        <v>0</v>
      </c>
      <c r="E1305">
        <f t="shared" si="113"/>
        <v>0</v>
      </c>
      <c r="F1305" t="str">
        <f t="shared" si="112"/>
        <v/>
      </c>
      <c r="H1305" t="str">
        <f>IFERROR(INDEX(JOGOS!$C$1:$P$16905,$G1305,1),"")</f>
        <v>Eerste Divisie 22/23</v>
      </c>
      <c r="I1305" s="29">
        <f>IFERROR(INDEX(JOGOS!$C$1:$P$16905,$G1305,3),"")</f>
        <v>0</v>
      </c>
      <c r="J1305" s="29">
        <f>IFERROR(INDEX(JOGOS!$C$1:$P$16905,$G1305,4),"")</f>
        <v>0</v>
      </c>
      <c r="K1305" s="32">
        <f>IFERROR(INDEX(JOGOS!$C$1:$P$16905,$G1305,5),"")</f>
        <v>0</v>
      </c>
      <c r="L1305" s="32">
        <f>IFERROR(INDEX(JOGOS!$C$1:$P$16905,$G1305,6),"")</f>
        <v>0</v>
      </c>
      <c r="M1305" s="29">
        <f>IFERROR(INDEX(JOGOS!$C$1:$P$16905,$G1305,7),"")</f>
        <v>0</v>
      </c>
      <c r="N1305" s="32">
        <f>IFERROR(INDEX(JOGOS!$C$1:$P$16905,$G1305,8),"")</f>
        <v>0</v>
      </c>
      <c r="O1305" s="32">
        <f>IFERROR(INDEX(JOGOS!$C$1:$P$16905,$G1305,9),"")</f>
        <v>0</v>
      </c>
      <c r="P1305" s="32">
        <f>IFERROR(INDEX(JOGOS!$C$1:$P$16905,$G1305,10),"")</f>
        <v>0</v>
      </c>
      <c r="Q1305" s="32">
        <f>IFERROR(INDEX(JOGOS!$C$1:$P$16905,$G1305,11),"")</f>
        <v>0</v>
      </c>
      <c r="R1305" s="32">
        <f>IFERROR(INDEX(JOGOS!$C$1:$P$16905,$G1305,12),"")</f>
        <v>0</v>
      </c>
      <c r="S1305" s="32">
        <f>IFERROR(INDEX(JOGOS!$C$1:$P$16905,$G1305,13),"")</f>
        <v>0</v>
      </c>
      <c r="T1305" s="32">
        <f t="shared" si="114"/>
        <v>0</v>
      </c>
    </row>
    <row r="1306" spans="1:20">
      <c r="A1306" t="str">
        <f>IF(Tabela3[[#This Row],[GOL CASA]]&lt;&gt;"",Tabela3[[#This Row],[TIME CASA]],"")</f>
        <v/>
      </c>
      <c r="B1306" t="str">
        <f>IF(Tabela3[[#This Row],[GOL FORA]]&lt;&gt;"",Tabela3[[#This Row],[TIME FORA]],"")</f>
        <v/>
      </c>
      <c r="C1306">
        <f t="shared" si="110"/>
        <v>0</v>
      </c>
      <c r="D1306">
        <f t="shared" si="111"/>
        <v>0</v>
      </c>
      <c r="E1306">
        <f t="shared" si="113"/>
        <v>0</v>
      </c>
      <c r="F1306" t="str">
        <f t="shared" si="112"/>
        <v/>
      </c>
      <c r="H1306" t="str">
        <f>IFERROR(INDEX(JOGOS!$C$1:$P$16905,$G1306,1),"")</f>
        <v>Eerste Divisie 22/23</v>
      </c>
      <c r="I1306" s="29">
        <f>IFERROR(INDEX(JOGOS!$C$1:$P$16905,$G1306,3),"")</f>
        <v>0</v>
      </c>
      <c r="J1306" s="29">
        <f>IFERROR(INDEX(JOGOS!$C$1:$P$16905,$G1306,4),"")</f>
        <v>0</v>
      </c>
      <c r="K1306" s="32">
        <f>IFERROR(INDEX(JOGOS!$C$1:$P$16905,$G1306,5),"")</f>
        <v>0</v>
      </c>
      <c r="L1306" s="32">
        <f>IFERROR(INDEX(JOGOS!$C$1:$P$16905,$G1306,6),"")</f>
        <v>0</v>
      </c>
      <c r="M1306" s="29">
        <f>IFERROR(INDEX(JOGOS!$C$1:$P$16905,$G1306,7),"")</f>
        <v>0</v>
      </c>
      <c r="N1306" s="32">
        <f>IFERROR(INDEX(JOGOS!$C$1:$P$16905,$G1306,8),"")</f>
        <v>0</v>
      </c>
      <c r="O1306" s="32">
        <f>IFERROR(INDEX(JOGOS!$C$1:$P$16905,$G1306,9),"")</f>
        <v>0</v>
      </c>
      <c r="P1306" s="32">
        <f>IFERROR(INDEX(JOGOS!$C$1:$P$16905,$G1306,10),"")</f>
        <v>0</v>
      </c>
      <c r="Q1306" s="32">
        <f>IFERROR(INDEX(JOGOS!$C$1:$P$16905,$G1306,11),"")</f>
        <v>0</v>
      </c>
      <c r="R1306" s="32">
        <f>IFERROR(INDEX(JOGOS!$C$1:$P$16905,$G1306,12),"")</f>
        <v>0</v>
      </c>
      <c r="S1306" s="32">
        <f>IFERROR(INDEX(JOGOS!$C$1:$P$16905,$G1306,13),"")</f>
        <v>0</v>
      </c>
      <c r="T1306" s="32">
        <f t="shared" si="114"/>
        <v>0</v>
      </c>
    </row>
    <row r="1307" spans="1:20">
      <c r="A1307" t="str">
        <f>IF(Tabela3[[#This Row],[GOL CASA]]&lt;&gt;"",Tabela3[[#This Row],[TIME CASA]],"")</f>
        <v/>
      </c>
      <c r="B1307" t="str">
        <f>IF(Tabela3[[#This Row],[GOL FORA]]&lt;&gt;"",Tabela3[[#This Row],[TIME FORA]],"")</f>
        <v/>
      </c>
      <c r="C1307">
        <f t="shared" si="110"/>
        <v>0</v>
      </c>
      <c r="D1307">
        <f t="shared" si="111"/>
        <v>0</v>
      </c>
      <c r="E1307">
        <f t="shared" si="113"/>
        <v>0</v>
      </c>
      <c r="F1307" t="str">
        <f t="shared" si="112"/>
        <v/>
      </c>
      <c r="H1307" t="str">
        <f>IFERROR(INDEX(JOGOS!$C$1:$P$16905,$G1307,1),"")</f>
        <v>Eerste Divisie 22/23</v>
      </c>
      <c r="I1307" s="29">
        <f>IFERROR(INDEX(JOGOS!$C$1:$P$16905,$G1307,3),"")</f>
        <v>0</v>
      </c>
      <c r="J1307" s="29">
        <f>IFERROR(INDEX(JOGOS!$C$1:$P$16905,$G1307,4),"")</f>
        <v>0</v>
      </c>
      <c r="K1307" s="32">
        <f>IFERROR(INDEX(JOGOS!$C$1:$P$16905,$G1307,5),"")</f>
        <v>0</v>
      </c>
      <c r="L1307" s="32">
        <f>IFERROR(INDEX(JOGOS!$C$1:$P$16905,$G1307,6),"")</f>
        <v>0</v>
      </c>
      <c r="M1307" s="29">
        <f>IFERROR(INDEX(JOGOS!$C$1:$P$16905,$G1307,7),"")</f>
        <v>0</v>
      </c>
      <c r="N1307" s="32">
        <f>IFERROR(INDEX(JOGOS!$C$1:$P$16905,$G1307,8),"")</f>
        <v>0</v>
      </c>
      <c r="O1307" s="32">
        <f>IFERROR(INDEX(JOGOS!$C$1:$P$16905,$G1307,9),"")</f>
        <v>0</v>
      </c>
      <c r="P1307" s="32">
        <f>IFERROR(INDEX(JOGOS!$C$1:$P$16905,$G1307,10),"")</f>
        <v>0</v>
      </c>
      <c r="Q1307" s="32">
        <f>IFERROR(INDEX(JOGOS!$C$1:$P$16905,$G1307,11),"")</f>
        <v>0</v>
      </c>
      <c r="R1307" s="32">
        <f>IFERROR(INDEX(JOGOS!$C$1:$P$16905,$G1307,12),"")</f>
        <v>0</v>
      </c>
      <c r="S1307" s="32">
        <f>IFERROR(INDEX(JOGOS!$C$1:$P$16905,$G1307,13),"")</f>
        <v>0</v>
      </c>
      <c r="T1307" s="32">
        <f t="shared" si="114"/>
        <v>0</v>
      </c>
    </row>
    <row r="1308" spans="1:20">
      <c r="A1308" t="str">
        <f>IF(Tabela3[[#This Row],[GOL CASA]]&lt;&gt;"",Tabela3[[#This Row],[TIME CASA]],"")</f>
        <v/>
      </c>
      <c r="B1308" t="str">
        <f>IF(Tabela3[[#This Row],[GOL FORA]]&lt;&gt;"",Tabela3[[#This Row],[TIME FORA]],"")</f>
        <v/>
      </c>
      <c r="C1308">
        <f t="shared" si="110"/>
        <v>0</v>
      </c>
      <c r="D1308">
        <f t="shared" si="111"/>
        <v>0</v>
      </c>
      <c r="E1308">
        <f t="shared" si="113"/>
        <v>0</v>
      </c>
      <c r="F1308" t="str">
        <f t="shared" si="112"/>
        <v/>
      </c>
      <c r="H1308" t="str">
        <f>IFERROR(INDEX(JOGOS!$C$1:$P$16905,$G1308,1),"")</f>
        <v>Eerste Divisie 22/23</v>
      </c>
      <c r="I1308" s="29">
        <f>IFERROR(INDEX(JOGOS!$C$1:$P$16905,$G1308,3),"")</f>
        <v>0</v>
      </c>
      <c r="J1308" s="29">
        <f>IFERROR(INDEX(JOGOS!$C$1:$P$16905,$G1308,4),"")</f>
        <v>0</v>
      </c>
      <c r="K1308" s="32">
        <f>IFERROR(INDEX(JOGOS!$C$1:$P$16905,$G1308,5),"")</f>
        <v>0</v>
      </c>
      <c r="L1308" s="32">
        <f>IFERROR(INDEX(JOGOS!$C$1:$P$16905,$G1308,6),"")</f>
        <v>0</v>
      </c>
      <c r="M1308" s="29">
        <f>IFERROR(INDEX(JOGOS!$C$1:$P$16905,$G1308,7),"")</f>
        <v>0</v>
      </c>
      <c r="N1308" s="32">
        <f>IFERROR(INDEX(JOGOS!$C$1:$P$16905,$G1308,8),"")</f>
        <v>0</v>
      </c>
      <c r="O1308" s="32">
        <f>IFERROR(INDEX(JOGOS!$C$1:$P$16905,$G1308,9),"")</f>
        <v>0</v>
      </c>
      <c r="P1308" s="32">
        <f>IFERROR(INDEX(JOGOS!$C$1:$P$16905,$G1308,10),"")</f>
        <v>0</v>
      </c>
      <c r="Q1308" s="32">
        <f>IFERROR(INDEX(JOGOS!$C$1:$P$16905,$G1308,11),"")</f>
        <v>0</v>
      </c>
      <c r="R1308" s="32">
        <f>IFERROR(INDEX(JOGOS!$C$1:$P$16905,$G1308,12),"")</f>
        <v>0</v>
      </c>
      <c r="S1308" s="32">
        <f>IFERROR(INDEX(JOGOS!$C$1:$P$16905,$G1308,13),"")</f>
        <v>0</v>
      </c>
      <c r="T1308" s="32">
        <f t="shared" si="114"/>
        <v>0</v>
      </c>
    </row>
    <row r="1309" spans="1:20">
      <c r="A1309" t="str">
        <f>IF(Tabela3[[#This Row],[GOL CASA]]&lt;&gt;"",Tabela3[[#This Row],[TIME CASA]],"")</f>
        <v/>
      </c>
      <c r="B1309" t="str">
        <f>IF(Tabela3[[#This Row],[GOL FORA]]&lt;&gt;"",Tabela3[[#This Row],[TIME FORA]],"")</f>
        <v/>
      </c>
      <c r="C1309">
        <f t="shared" si="110"/>
        <v>0</v>
      </c>
      <c r="D1309">
        <f t="shared" si="111"/>
        <v>0</v>
      </c>
      <c r="E1309">
        <f t="shared" si="113"/>
        <v>0</v>
      </c>
      <c r="F1309" t="str">
        <f t="shared" si="112"/>
        <v/>
      </c>
      <c r="H1309" t="str">
        <f>IFERROR(INDEX(JOGOS!$C$1:$P$16905,$G1309,1),"")</f>
        <v>Eerste Divisie 22/23</v>
      </c>
      <c r="I1309" s="29">
        <f>IFERROR(INDEX(JOGOS!$C$1:$P$16905,$G1309,3),"")</f>
        <v>0</v>
      </c>
      <c r="J1309" s="29">
        <f>IFERROR(INDEX(JOGOS!$C$1:$P$16905,$G1309,4),"")</f>
        <v>0</v>
      </c>
      <c r="K1309" s="32">
        <f>IFERROR(INDEX(JOGOS!$C$1:$P$16905,$G1309,5),"")</f>
        <v>0</v>
      </c>
      <c r="L1309" s="32">
        <f>IFERROR(INDEX(JOGOS!$C$1:$P$16905,$G1309,6),"")</f>
        <v>0</v>
      </c>
      <c r="M1309" s="29">
        <f>IFERROR(INDEX(JOGOS!$C$1:$P$16905,$G1309,7),"")</f>
        <v>0</v>
      </c>
      <c r="N1309" s="32">
        <f>IFERROR(INDEX(JOGOS!$C$1:$P$16905,$G1309,8),"")</f>
        <v>0</v>
      </c>
      <c r="O1309" s="32">
        <f>IFERROR(INDEX(JOGOS!$C$1:$P$16905,$G1309,9),"")</f>
        <v>0</v>
      </c>
      <c r="P1309" s="32">
        <f>IFERROR(INDEX(JOGOS!$C$1:$P$16905,$G1309,10),"")</f>
        <v>0</v>
      </c>
      <c r="Q1309" s="32">
        <f>IFERROR(INDEX(JOGOS!$C$1:$P$16905,$G1309,11),"")</f>
        <v>0</v>
      </c>
      <c r="R1309" s="32">
        <f>IFERROR(INDEX(JOGOS!$C$1:$P$16905,$G1309,12),"")</f>
        <v>0</v>
      </c>
      <c r="S1309" s="32">
        <f>IFERROR(INDEX(JOGOS!$C$1:$P$16905,$G1309,13),"")</f>
        <v>0</v>
      </c>
      <c r="T1309" s="32">
        <f t="shared" si="114"/>
        <v>0</v>
      </c>
    </row>
    <row r="1310" spans="1:20">
      <c r="A1310" t="str">
        <f>IF(Tabela3[[#This Row],[GOL CASA]]&lt;&gt;"",Tabela3[[#This Row],[TIME CASA]],"")</f>
        <v/>
      </c>
      <c r="B1310" t="str">
        <f>IF(Tabela3[[#This Row],[GOL FORA]]&lt;&gt;"",Tabela3[[#This Row],[TIME FORA]],"")</f>
        <v/>
      </c>
      <c r="C1310">
        <f t="shared" si="110"/>
        <v>0</v>
      </c>
      <c r="D1310">
        <f t="shared" si="111"/>
        <v>0</v>
      </c>
      <c r="E1310">
        <f t="shared" si="113"/>
        <v>0</v>
      </c>
      <c r="F1310" t="str">
        <f t="shared" si="112"/>
        <v/>
      </c>
      <c r="H1310" t="str">
        <f>IFERROR(INDEX(JOGOS!$C$1:$P$16905,$G1310,1),"")</f>
        <v>Eerste Divisie 22/23</v>
      </c>
      <c r="I1310" s="29">
        <f>IFERROR(INDEX(JOGOS!$C$1:$P$16905,$G1310,3),"")</f>
        <v>0</v>
      </c>
      <c r="J1310" s="29">
        <f>IFERROR(INDEX(JOGOS!$C$1:$P$16905,$G1310,4),"")</f>
        <v>0</v>
      </c>
      <c r="K1310" s="32">
        <f>IFERROR(INDEX(JOGOS!$C$1:$P$16905,$G1310,5),"")</f>
        <v>0</v>
      </c>
      <c r="L1310" s="32">
        <f>IFERROR(INDEX(JOGOS!$C$1:$P$16905,$G1310,6),"")</f>
        <v>0</v>
      </c>
      <c r="M1310" s="29">
        <f>IFERROR(INDEX(JOGOS!$C$1:$P$16905,$G1310,7),"")</f>
        <v>0</v>
      </c>
      <c r="N1310" s="32">
        <f>IFERROR(INDEX(JOGOS!$C$1:$P$16905,$G1310,8),"")</f>
        <v>0</v>
      </c>
      <c r="O1310" s="32">
        <f>IFERROR(INDEX(JOGOS!$C$1:$P$16905,$G1310,9),"")</f>
        <v>0</v>
      </c>
      <c r="P1310" s="32">
        <f>IFERROR(INDEX(JOGOS!$C$1:$P$16905,$G1310,10),"")</f>
        <v>0</v>
      </c>
      <c r="Q1310" s="32">
        <f>IFERROR(INDEX(JOGOS!$C$1:$P$16905,$G1310,11),"")</f>
        <v>0</v>
      </c>
      <c r="R1310" s="32">
        <f>IFERROR(INDEX(JOGOS!$C$1:$P$16905,$G1310,12),"")</f>
        <v>0</v>
      </c>
      <c r="S1310" s="32">
        <f>IFERROR(INDEX(JOGOS!$C$1:$P$16905,$G1310,13),"")</f>
        <v>0</v>
      </c>
      <c r="T1310" s="32">
        <f t="shared" si="114"/>
        <v>0</v>
      </c>
    </row>
    <row r="1311" spans="1:20">
      <c r="A1311" t="str">
        <f>IF(Tabela3[[#This Row],[GOL CASA]]&lt;&gt;"",Tabela3[[#This Row],[TIME CASA]],"")</f>
        <v/>
      </c>
      <c r="B1311" t="str">
        <f>IF(Tabela3[[#This Row],[GOL FORA]]&lt;&gt;"",Tabela3[[#This Row],[TIME FORA]],"")</f>
        <v/>
      </c>
      <c r="C1311">
        <f t="shared" si="110"/>
        <v>0</v>
      </c>
      <c r="D1311">
        <f t="shared" si="111"/>
        <v>0</v>
      </c>
      <c r="E1311">
        <f t="shared" si="113"/>
        <v>0</v>
      </c>
      <c r="F1311" t="str">
        <f t="shared" si="112"/>
        <v/>
      </c>
      <c r="H1311" t="str">
        <f>IFERROR(INDEX(JOGOS!$C$1:$P$16905,$G1311,1),"")</f>
        <v>Eerste Divisie 22/23</v>
      </c>
      <c r="I1311" s="29">
        <f>IFERROR(INDEX(JOGOS!$C$1:$P$16905,$G1311,3),"")</f>
        <v>0</v>
      </c>
      <c r="J1311" s="29">
        <f>IFERROR(INDEX(JOGOS!$C$1:$P$16905,$G1311,4),"")</f>
        <v>0</v>
      </c>
      <c r="K1311" s="32">
        <f>IFERROR(INDEX(JOGOS!$C$1:$P$16905,$G1311,5),"")</f>
        <v>0</v>
      </c>
      <c r="L1311" s="32">
        <f>IFERROR(INDEX(JOGOS!$C$1:$P$16905,$G1311,6),"")</f>
        <v>0</v>
      </c>
      <c r="M1311" s="29">
        <f>IFERROR(INDEX(JOGOS!$C$1:$P$16905,$G1311,7),"")</f>
        <v>0</v>
      </c>
      <c r="N1311" s="32">
        <f>IFERROR(INDEX(JOGOS!$C$1:$P$16905,$G1311,8),"")</f>
        <v>0</v>
      </c>
      <c r="O1311" s="32">
        <f>IFERROR(INDEX(JOGOS!$C$1:$P$16905,$G1311,9),"")</f>
        <v>0</v>
      </c>
      <c r="P1311" s="32">
        <f>IFERROR(INDEX(JOGOS!$C$1:$P$16905,$G1311,10),"")</f>
        <v>0</v>
      </c>
      <c r="Q1311" s="32">
        <f>IFERROR(INDEX(JOGOS!$C$1:$P$16905,$G1311,11),"")</f>
        <v>0</v>
      </c>
      <c r="R1311" s="32">
        <f>IFERROR(INDEX(JOGOS!$C$1:$P$16905,$G1311,12),"")</f>
        <v>0</v>
      </c>
      <c r="S1311" s="32">
        <f>IFERROR(INDEX(JOGOS!$C$1:$P$16905,$G1311,13),"")</f>
        <v>0</v>
      </c>
      <c r="T1311" s="32">
        <f t="shared" si="114"/>
        <v>0</v>
      </c>
    </row>
    <row r="1312" spans="1:20">
      <c r="A1312" t="str">
        <f>IF(Tabela3[[#This Row],[GOL CASA]]&lt;&gt;"",Tabela3[[#This Row],[TIME CASA]],"")</f>
        <v/>
      </c>
      <c r="B1312" t="str">
        <f>IF(Tabela3[[#This Row],[GOL FORA]]&lt;&gt;"",Tabela3[[#This Row],[TIME FORA]],"")</f>
        <v/>
      </c>
      <c r="C1312">
        <f t="shared" si="110"/>
        <v>0</v>
      </c>
      <c r="D1312">
        <f t="shared" si="111"/>
        <v>0</v>
      </c>
      <c r="E1312">
        <f t="shared" si="113"/>
        <v>0</v>
      </c>
      <c r="F1312" t="str">
        <f t="shared" si="112"/>
        <v/>
      </c>
      <c r="H1312" t="str">
        <f>IFERROR(INDEX(JOGOS!$C$1:$P$16905,$G1312,1),"")</f>
        <v>Eerste Divisie 22/23</v>
      </c>
      <c r="I1312" s="29">
        <f>IFERROR(INDEX(JOGOS!$C$1:$P$16905,$G1312,3),"")</f>
        <v>0</v>
      </c>
      <c r="J1312" s="29">
        <f>IFERROR(INDEX(JOGOS!$C$1:$P$16905,$G1312,4),"")</f>
        <v>0</v>
      </c>
      <c r="K1312" s="32">
        <f>IFERROR(INDEX(JOGOS!$C$1:$P$16905,$G1312,5),"")</f>
        <v>0</v>
      </c>
      <c r="L1312" s="32">
        <f>IFERROR(INDEX(JOGOS!$C$1:$P$16905,$G1312,6),"")</f>
        <v>0</v>
      </c>
      <c r="M1312" s="29">
        <f>IFERROR(INDEX(JOGOS!$C$1:$P$16905,$G1312,7),"")</f>
        <v>0</v>
      </c>
      <c r="N1312" s="32">
        <f>IFERROR(INDEX(JOGOS!$C$1:$P$16905,$G1312,8),"")</f>
        <v>0</v>
      </c>
      <c r="O1312" s="32">
        <f>IFERROR(INDEX(JOGOS!$C$1:$P$16905,$G1312,9),"")</f>
        <v>0</v>
      </c>
      <c r="P1312" s="32">
        <f>IFERROR(INDEX(JOGOS!$C$1:$P$16905,$G1312,10),"")</f>
        <v>0</v>
      </c>
      <c r="Q1312" s="32">
        <f>IFERROR(INDEX(JOGOS!$C$1:$P$16905,$G1312,11),"")</f>
        <v>0</v>
      </c>
      <c r="R1312" s="32">
        <f>IFERROR(INDEX(JOGOS!$C$1:$P$16905,$G1312,12),"")</f>
        <v>0</v>
      </c>
      <c r="S1312" s="32">
        <f>IFERROR(INDEX(JOGOS!$C$1:$P$16905,$G1312,13),"")</f>
        <v>0</v>
      </c>
      <c r="T1312" s="32">
        <f t="shared" si="114"/>
        <v>0</v>
      </c>
    </row>
    <row r="1313" spans="1:20">
      <c r="A1313" t="str">
        <f>IF(Tabela3[[#This Row],[GOL CASA]]&lt;&gt;"",Tabela3[[#This Row],[TIME CASA]],"")</f>
        <v/>
      </c>
      <c r="B1313" t="str">
        <f>IF(Tabela3[[#This Row],[GOL FORA]]&lt;&gt;"",Tabela3[[#This Row],[TIME FORA]],"")</f>
        <v/>
      </c>
      <c r="C1313">
        <f t="shared" si="110"/>
        <v>0</v>
      </c>
      <c r="D1313">
        <f t="shared" si="111"/>
        <v>0</v>
      </c>
      <c r="E1313">
        <f t="shared" si="113"/>
        <v>0</v>
      </c>
      <c r="F1313" t="str">
        <f t="shared" si="112"/>
        <v/>
      </c>
      <c r="H1313" t="str">
        <f>IFERROR(INDEX(JOGOS!$C$1:$P$16905,$G1313,1),"")</f>
        <v>Eerste Divisie 22/23</v>
      </c>
      <c r="I1313" s="29">
        <f>IFERROR(INDEX(JOGOS!$C$1:$P$16905,$G1313,3),"")</f>
        <v>0</v>
      </c>
      <c r="J1313" s="29">
        <f>IFERROR(INDEX(JOGOS!$C$1:$P$16905,$G1313,4),"")</f>
        <v>0</v>
      </c>
      <c r="K1313" s="32">
        <f>IFERROR(INDEX(JOGOS!$C$1:$P$16905,$G1313,5),"")</f>
        <v>0</v>
      </c>
      <c r="L1313" s="32">
        <f>IFERROR(INDEX(JOGOS!$C$1:$P$16905,$G1313,6),"")</f>
        <v>0</v>
      </c>
      <c r="M1313" s="29">
        <f>IFERROR(INDEX(JOGOS!$C$1:$P$16905,$G1313,7),"")</f>
        <v>0</v>
      </c>
      <c r="N1313" s="32">
        <f>IFERROR(INDEX(JOGOS!$C$1:$P$16905,$G1313,8),"")</f>
        <v>0</v>
      </c>
      <c r="O1313" s="32">
        <f>IFERROR(INDEX(JOGOS!$C$1:$P$16905,$G1313,9),"")</f>
        <v>0</v>
      </c>
      <c r="P1313" s="32">
        <f>IFERROR(INDEX(JOGOS!$C$1:$P$16905,$G1313,10),"")</f>
        <v>0</v>
      </c>
      <c r="Q1313" s="32">
        <f>IFERROR(INDEX(JOGOS!$C$1:$P$16905,$G1313,11),"")</f>
        <v>0</v>
      </c>
      <c r="R1313" s="32">
        <f>IFERROR(INDEX(JOGOS!$C$1:$P$16905,$G1313,12),"")</f>
        <v>0</v>
      </c>
      <c r="S1313" s="32">
        <f>IFERROR(INDEX(JOGOS!$C$1:$P$16905,$G1313,13),"")</f>
        <v>0</v>
      </c>
      <c r="T1313" s="32">
        <f t="shared" si="114"/>
        <v>0</v>
      </c>
    </row>
    <row r="1314" spans="1:20">
      <c r="A1314" t="str">
        <f>IF(Tabela3[[#This Row],[GOL CASA]]&lt;&gt;"",Tabela3[[#This Row],[TIME CASA]],"")</f>
        <v/>
      </c>
      <c r="B1314" t="str">
        <f>IF(Tabela3[[#This Row],[GOL FORA]]&lt;&gt;"",Tabela3[[#This Row],[TIME FORA]],"")</f>
        <v/>
      </c>
      <c r="C1314">
        <f t="shared" si="110"/>
        <v>0</v>
      </c>
      <c r="D1314">
        <f t="shared" si="111"/>
        <v>0</v>
      </c>
      <c r="E1314">
        <f t="shared" si="113"/>
        <v>0</v>
      </c>
      <c r="F1314" t="str">
        <f t="shared" si="112"/>
        <v/>
      </c>
      <c r="H1314" t="str">
        <f>IFERROR(INDEX(JOGOS!$C$1:$P$16905,$G1314,1),"")</f>
        <v>Eerste Divisie 22/23</v>
      </c>
      <c r="I1314" s="29">
        <f>IFERROR(INDEX(JOGOS!$C$1:$P$16905,$G1314,3),"")</f>
        <v>0</v>
      </c>
      <c r="J1314" s="29">
        <f>IFERROR(INDEX(JOGOS!$C$1:$P$16905,$G1314,4),"")</f>
        <v>0</v>
      </c>
      <c r="K1314" s="32">
        <f>IFERROR(INDEX(JOGOS!$C$1:$P$16905,$G1314,5),"")</f>
        <v>0</v>
      </c>
      <c r="L1314" s="32">
        <f>IFERROR(INDEX(JOGOS!$C$1:$P$16905,$G1314,6),"")</f>
        <v>0</v>
      </c>
      <c r="M1314" s="29">
        <f>IFERROR(INDEX(JOGOS!$C$1:$P$16905,$G1314,7),"")</f>
        <v>0</v>
      </c>
      <c r="N1314" s="32">
        <f>IFERROR(INDEX(JOGOS!$C$1:$P$16905,$G1314,8),"")</f>
        <v>0</v>
      </c>
      <c r="O1314" s="32">
        <f>IFERROR(INDEX(JOGOS!$C$1:$P$16905,$G1314,9),"")</f>
        <v>0</v>
      </c>
      <c r="P1314" s="32">
        <f>IFERROR(INDEX(JOGOS!$C$1:$P$16905,$G1314,10),"")</f>
        <v>0</v>
      </c>
      <c r="Q1314" s="32">
        <f>IFERROR(INDEX(JOGOS!$C$1:$P$16905,$G1314,11),"")</f>
        <v>0</v>
      </c>
      <c r="R1314" s="32">
        <f>IFERROR(INDEX(JOGOS!$C$1:$P$16905,$G1314,12),"")</f>
        <v>0</v>
      </c>
      <c r="S1314" s="32">
        <f>IFERROR(INDEX(JOGOS!$C$1:$P$16905,$G1314,13),"")</f>
        <v>0</v>
      </c>
      <c r="T1314" s="32">
        <f t="shared" si="114"/>
        <v>0</v>
      </c>
    </row>
    <row r="1315" spans="1:20">
      <c r="A1315" t="str">
        <f>IF(Tabela3[[#This Row],[GOL CASA]]&lt;&gt;"",Tabela3[[#This Row],[TIME CASA]],"")</f>
        <v/>
      </c>
      <c r="B1315" t="str">
        <f>IF(Tabela3[[#This Row],[GOL FORA]]&lt;&gt;"",Tabela3[[#This Row],[TIME FORA]],"")</f>
        <v/>
      </c>
      <c r="C1315">
        <f t="shared" si="110"/>
        <v>0</v>
      </c>
      <c r="D1315">
        <f t="shared" si="111"/>
        <v>0</v>
      </c>
      <c r="E1315">
        <f t="shared" si="113"/>
        <v>0</v>
      </c>
      <c r="F1315" t="str">
        <f t="shared" si="112"/>
        <v/>
      </c>
      <c r="H1315" t="str">
        <f>IFERROR(INDEX(JOGOS!$C$1:$P$16905,$G1315,1),"")</f>
        <v>Eerste Divisie 22/23</v>
      </c>
      <c r="I1315" s="29">
        <f>IFERROR(INDEX(JOGOS!$C$1:$P$16905,$G1315,3),"")</f>
        <v>0</v>
      </c>
      <c r="J1315" s="29">
        <f>IFERROR(INDEX(JOGOS!$C$1:$P$16905,$G1315,4),"")</f>
        <v>0</v>
      </c>
      <c r="K1315" s="32">
        <f>IFERROR(INDEX(JOGOS!$C$1:$P$16905,$G1315,5),"")</f>
        <v>0</v>
      </c>
      <c r="L1315" s="32">
        <f>IFERROR(INDEX(JOGOS!$C$1:$P$16905,$G1315,6),"")</f>
        <v>0</v>
      </c>
      <c r="M1315" s="29">
        <f>IFERROR(INDEX(JOGOS!$C$1:$P$16905,$G1315,7),"")</f>
        <v>0</v>
      </c>
      <c r="N1315" s="32">
        <f>IFERROR(INDEX(JOGOS!$C$1:$P$16905,$G1315,8),"")</f>
        <v>0</v>
      </c>
      <c r="O1315" s="32">
        <f>IFERROR(INDEX(JOGOS!$C$1:$P$16905,$G1315,9),"")</f>
        <v>0</v>
      </c>
      <c r="P1315" s="32">
        <f>IFERROR(INDEX(JOGOS!$C$1:$P$16905,$G1315,10),"")</f>
        <v>0</v>
      </c>
      <c r="Q1315" s="32">
        <f>IFERROR(INDEX(JOGOS!$C$1:$P$16905,$G1315,11),"")</f>
        <v>0</v>
      </c>
      <c r="R1315" s="32">
        <f>IFERROR(INDEX(JOGOS!$C$1:$P$16905,$G1315,12),"")</f>
        <v>0</v>
      </c>
      <c r="S1315" s="32">
        <f>IFERROR(INDEX(JOGOS!$C$1:$P$16905,$G1315,13),"")</f>
        <v>0</v>
      </c>
      <c r="T1315" s="32">
        <f t="shared" si="114"/>
        <v>0</v>
      </c>
    </row>
    <row r="1316" spans="1:20">
      <c r="A1316" t="str">
        <f>IF(Tabela3[[#This Row],[GOL CASA]]&lt;&gt;"",Tabela3[[#This Row],[TIME CASA]],"")</f>
        <v/>
      </c>
      <c r="B1316" t="str">
        <f>IF(Tabela3[[#This Row],[GOL FORA]]&lt;&gt;"",Tabela3[[#This Row],[TIME FORA]],"")</f>
        <v/>
      </c>
      <c r="C1316">
        <f t="shared" si="110"/>
        <v>0</v>
      </c>
      <c r="D1316">
        <f t="shared" si="111"/>
        <v>0</v>
      </c>
      <c r="E1316">
        <f t="shared" si="113"/>
        <v>0</v>
      </c>
      <c r="F1316" t="str">
        <f t="shared" si="112"/>
        <v/>
      </c>
      <c r="H1316" t="str">
        <f>IFERROR(INDEX(JOGOS!$C$1:$P$16905,$G1316,1),"")</f>
        <v>Eerste Divisie 22/23</v>
      </c>
      <c r="I1316" s="29">
        <f>IFERROR(INDEX(JOGOS!$C$1:$P$16905,$G1316,3),"")</f>
        <v>0</v>
      </c>
      <c r="J1316" s="29">
        <f>IFERROR(INDEX(JOGOS!$C$1:$P$16905,$G1316,4),"")</f>
        <v>0</v>
      </c>
      <c r="K1316" s="32">
        <f>IFERROR(INDEX(JOGOS!$C$1:$P$16905,$G1316,5),"")</f>
        <v>0</v>
      </c>
      <c r="L1316" s="32">
        <f>IFERROR(INDEX(JOGOS!$C$1:$P$16905,$G1316,6),"")</f>
        <v>0</v>
      </c>
      <c r="M1316" s="29">
        <f>IFERROR(INDEX(JOGOS!$C$1:$P$16905,$G1316,7),"")</f>
        <v>0</v>
      </c>
      <c r="N1316" s="32">
        <f>IFERROR(INDEX(JOGOS!$C$1:$P$16905,$G1316,8),"")</f>
        <v>0</v>
      </c>
      <c r="O1316" s="32">
        <f>IFERROR(INDEX(JOGOS!$C$1:$P$16905,$G1316,9),"")</f>
        <v>0</v>
      </c>
      <c r="P1316" s="32">
        <f>IFERROR(INDEX(JOGOS!$C$1:$P$16905,$G1316,10),"")</f>
        <v>0</v>
      </c>
      <c r="Q1316" s="32">
        <f>IFERROR(INDEX(JOGOS!$C$1:$P$16905,$G1316,11),"")</f>
        <v>0</v>
      </c>
      <c r="R1316" s="32">
        <f>IFERROR(INDEX(JOGOS!$C$1:$P$16905,$G1316,12),"")</f>
        <v>0</v>
      </c>
      <c r="S1316" s="32">
        <f>IFERROR(INDEX(JOGOS!$C$1:$P$16905,$G1316,13),"")</f>
        <v>0</v>
      </c>
      <c r="T1316" s="32">
        <f t="shared" si="114"/>
        <v>0</v>
      </c>
    </row>
    <row r="1317" spans="1:20">
      <c r="A1317" t="str">
        <f>IF(Tabela3[[#This Row],[GOL CASA]]&lt;&gt;"",Tabela3[[#This Row],[TIME CASA]],"")</f>
        <v/>
      </c>
      <c r="B1317" t="str">
        <f>IF(Tabela3[[#This Row],[GOL FORA]]&lt;&gt;"",Tabela3[[#This Row],[TIME FORA]],"")</f>
        <v/>
      </c>
      <c r="C1317">
        <f t="shared" si="110"/>
        <v>0</v>
      </c>
      <c r="D1317">
        <f t="shared" si="111"/>
        <v>0</v>
      </c>
      <c r="E1317">
        <f t="shared" si="113"/>
        <v>0</v>
      </c>
      <c r="F1317" t="str">
        <f t="shared" si="112"/>
        <v/>
      </c>
      <c r="H1317" t="str">
        <f>IFERROR(INDEX(JOGOS!$C$1:$P$16905,$G1317,1),"")</f>
        <v>Eerste Divisie 22/23</v>
      </c>
      <c r="I1317" s="29">
        <f>IFERROR(INDEX(JOGOS!$C$1:$P$16905,$G1317,3),"")</f>
        <v>0</v>
      </c>
      <c r="J1317" s="29">
        <f>IFERROR(INDEX(JOGOS!$C$1:$P$16905,$G1317,4),"")</f>
        <v>0</v>
      </c>
      <c r="K1317" s="32">
        <f>IFERROR(INDEX(JOGOS!$C$1:$P$16905,$G1317,5),"")</f>
        <v>0</v>
      </c>
      <c r="L1317" s="32">
        <f>IFERROR(INDEX(JOGOS!$C$1:$P$16905,$G1317,6),"")</f>
        <v>0</v>
      </c>
      <c r="M1317" s="29">
        <f>IFERROR(INDEX(JOGOS!$C$1:$P$16905,$G1317,7),"")</f>
        <v>0</v>
      </c>
      <c r="N1317" s="32">
        <f>IFERROR(INDEX(JOGOS!$C$1:$P$16905,$G1317,8),"")</f>
        <v>0</v>
      </c>
      <c r="O1317" s="32">
        <f>IFERROR(INDEX(JOGOS!$C$1:$P$16905,$G1317,9),"")</f>
        <v>0</v>
      </c>
      <c r="P1317" s="32">
        <f>IFERROR(INDEX(JOGOS!$C$1:$P$16905,$G1317,10),"")</f>
        <v>0</v>
      </c>
      <c r="Q1317" s="32">
        <f>IFERROR(INDEX(JOGOS!$C$1:$P$16905,$G1317,11),"")</f>
        <v>0</v>
      </c>
      <c r="R1317" s="32">
        <f>IFERROR(INDEX(JOGOS!$C$1:$P$16905,$G1317,12),"")</f>
        <v>0</v>
      </c>
      <c r="S1317" s="32">
        <f>IFERROR(INDEX(JOGOS!$C$1:$P$16905,$G1317,13),"")</f>
        <v>0</v>
      </c>
      <c r="T1317" s="32">
        <f t="shared" si="114"/>
        <v>0</v>
      </c>
    </row>
    <row r="1318" spans="1:20">
      <c r="A1318" t="str">
        <f>IF(Tabela3[[#This Row],[GOL CASA]]&lt;&gt;"",Tabela3[[#This Row],[TIME CASA]],"")</f>
        <v/>
      </c>
      <c r="B1318" t="str">
        <f>IF(Tabela3[[#This Row],[GOL FORA]]&lt;&gt;"",Tabela3[[#This Row],[TIME FORA]],"")</f>
        <v/>
      </c>
      <c r="C1318">
        <f t="shared" si="110"/>
        <v>0</v>
      </c>
      <c r="D1318">
        <f t="shared" si="111"/>
        <v>0</v>
      </c>
      <c r="E1318">
        <f t="shared" si="113"/>
        <v>0</v>
      </c>
      <c r="F1318" t="str">
        <f t="shared" si="112"/>
        <v/>
      </c>
      <c r="H1318" t="str">
        <f>IFERROR(INDEX(JOGOS!$C$1:$P$16905,$G1318,1),"")</f>
        <v>Eerste Divisie 22/23</v>
      </c>
      <c r="I1318" s="29">
        <f>IFERROR(INDEX(JOGOS!$C$1:$P$16905,$G1318,3),"")</f>
        <v>0</v>
      </c>
      <c r="J1318" s="29">
        <f>IFERROR(INDEX(JOGOS!$C$1:$P$16905,$G1318,4),"")</f>
        <v>0</v>
      </c>
      <c r="K1318" s="32">
        <f>IFERROR(INDEX(JOGOS!$C$1:$P$16905,$G1318,5),"")</f>
        <v>0</v>
      </c>
      <c r="L1318" s="32">
        <f>IFERROR(INDEX(JOGOS!$C$1:$P$16905,$G1318,6),"")</f>
        <v>0</v>
      </c>
      <c r="M1318" s="29">
        <f>IFERROR(INDEX(JOGOS!$C$1:$P$16905,$G1318,7),"")</f>
        <v>0</v>
      </c>
      <c r="N1318" s="32">
        <f>IFERROR(INDEX(JOGOS!$C$1:$P$16905,$G1318,8),"")</f>
        <v>0</v>
      </c>
      <c r="O1318" s="32">
        <f>IFERROR(INDEX(JOGOS!$C$1:$P$16905,$G1318,9),"")</f>
        <v>0</v>
      </c>
      <c r="P1318" s="32">
        <f>IFERROR(INDEX(JOGOS!$C$1:$P$16905,$G1318,10),"")</f>
        <v>0</v>
      </c>
      <c r="Q1318" s="32">
        <f>IFERROR(INDEX(JOGOS!$C$1:$P$16905,$G1318,11),"")</f>
        <v>0</v>
      </c>
      <c r="R1318" s="32">
        <f>IFERROR(INDEX(JOGOS!$C$1:$P$16905,$G1318,12),"")</f>
        <v>0</v>
      </c>
      <c r="S1318" s="32">
        <f>IFERROR(INDEX(JOGOS!$C$1:$P$16905,$G1318,13),"")</f>
        <v>0</v>
      </c>
      <c r="T1318" s="32">
        <f t="shared" si="114"/>
        <v>0</v>
      </c>
    </row>
    <row r="1319" spans="1:20">
      <c r="A1319" t="str">
        <f>IF(Tabela3[[#This Row],[GOL CASA]]&lt;&gt;"",Tabela3[[#This Row],[TIME CASA]],"")</f>
        <v/>
      </c>
      <c r="B1319" t="str">
        <f>IF(Tabela3[[#This Row],[GOL FORA]]&lt;&gt;"",Tabela3[[#This Row],[TIME FORA]],"")</f>
        <v/>
      </c>
      <c r="C1319">
        <f t="shared" si="110"/>
        <v>0</v>
      </c>
      <c r="D1319">
        <f t="shared" si="111"/>
        <v>0</v>
      </c>
      <c r="E1319">
        <f t="shared" si="113"/>
        <v>0</v>
      </c>
      <c r="F1319" t="str">
        <f t="shared" si="112"/>
        <v/>
      </c>
      <c r="H1319" t="str">
        <f>IFERROR(INDEX(JOGOS!$C$1:$P$16905,$G1319,1),"")</f>
        <v>Eerste Divisie 22/23</v>
      </c>
      <c r="I1319" s="29">
        <f>IFERROR(INDEX(JOGOS!$C$1:$P$16905,$G1319,3),"")</f>
        <v>0</v>
      </c>
      <c r="J1319" s="29">
        <f>IFERROR(INDEX(JOGOS!$C$1:$P$16905,$G1319,4),"")</f>
        <v>0</v>
      </c>
      <c r="K1319" s="32">
        <f>IFERROR(INDEX(JOGOS!$C$1:$P$16905,$G1319,5),"")</f>
        <v>0</v>
      </c>
      <c r="L1319" s="32">
        <f>IFERROR(INDEX(JOGOS!$C$1:$P$16905,$G1319,6),"")</f>
        <v>0</v>
      </c>
      <c r="M1319" s="29">
        <f>IFERROR(INDEX(JOGOS!$C$1:$P$16905,$G1319,7),"")</f>
        <v>0</v>
      </c>
      <c r="N1319" s="32">
        <f>IFERROR(INDEX(JOGOS!$C$1:$P$16905,$G1319,8),"")</f>
        <v>0</v>
      </c>
      <c r="O1319" s="32">
        <f>IFERROR(INDEX(JOGOS!$C$1:$P$16905,$G1319,9),"")</f>
        <v>0</v>
      </c>
      <c r="P1319" s="32">
        <f>IFERROR(INDEX(JOGOS!$C$1:$P$16905,$G1319,10),"")</f>
        <v>0</v>
      </c>
      <c r="Q1319" s="32">
        <f>IFERROR(INDEX(JOGOS!$C$1:$P$16905,$G1319,11),"")</f>
        <v>0</v>
      </c>
      <c r="R1319" s="32">
        <f>IFERROR(INDEX(JOGOS!$C$1:$P$16905,$G1319,12),"")</f>
        <v>0</v>
      </c>
      <c r="S1319" s="32">
        <f>IFERROR(INDEX(JOGOS!$C$1:$P$16905,$G1319,13),"")</f>
        <v>0</v>
      </c>
      <c r="T1319" s="32">
        <f t="shared" si="114"/>
        <v>0</v>
      </c>
    </row>
    <row r="1320" spans="1:20">
      <c r="A1320" t="str">
        <f>IF(Tabela3[[#This Row],[GOL CASA]]&lt;&gt;"",Tabela3[[#This Row],[TIME CASA]],"")</f>
        <v/>
      </c>
      <c r="B1320" t="str">
        <f>IF(Tabela3[[#This Row],[GOL FORA]]&lt;&gt;"",Tabela3[[#This Row],[TIME FORA]],"")</f>
        <v/>
      </c>
      <c r="C1320">
        <f t="shared" si="110"/>
        <v>0</v>
      </c>
      <c r="D1320">
        <f t="shared" si="111"/>
        <v>0</v>
      </c>
      <c r="E1320">
        <f t="shared" si="113"/>
        <v>0</v>
      </c>
      <c r="F1320" t="str">
        <f t="shared" si="112"/>
        <v/>
      </c>
      <c r="H1320" t="str">
        <f>IFERROR(INDEX(JOGOS!$C$1:$P$16905,$G1320,1),"")</f>
        <v>Eerste Divisie 22/23</v>
      </c>
      <c r="I1320" s="29">
        <f>IFERROR(INDEX(JOGOS!$C$1:$P$16905,$G1320,3),"")</f>
        <v>0</v>
      </c>
      <c r="J1320" s="29">
        <f>IFERROR(INDEX(JOGOS!$C$1:$P$16905,$G1320,4),"")</f>
        <v>0</v>
      </c>
      <c r="K1320" s="32">
        <f>IFERROR(INDEX(JOGOS!$C$1:$P$16905,$G1320,5),"")</f>
        <v>0</v>
      </c>
      <c r="L1320" s="32">
        <f>IFERROR(INDEX(JOGOS!$C$1:$P$16905,$G1320,6),"")</f>
        <v>0</v>
      </c>
      <c r="M1320" s="29">
        <f>IFERROR(INDEX(JOGOS!$C$1:$P$16905,$G1320,7),"")</f>
        <v>0</v>
      </c>
      <c r="N1320" s="32">
        <f>IFERROR(INDEX(JOGOS!$C$1:$P$16905,$G1320,8),"")</f>
        <v>0</v>
      </c>
      <c r="O1320" s="32">
        <f>IFERROR(INDEX(JOGOS!$C$1:$P$16905,$G1320,9),"")</f>
        <v>0</v>
      </c>
      <c r="P1320" s="32">
        <f>IFERROR(INDEX(JOGOS!$C$1:$P$16905,$G1320,10),"")</f>
        <v>0</v>
      </c>
      <c r="Q1320" s="32">
        <f>IFERROR(INDEX(JOGOS!$C$1:$P$16905,$G1320,11),"")</f>
        <v>0</v>
      </c>
      <c r="R1320" s="32">
        <f>IFERROR(INDEX(JOGOS!$C$1:$P$16905,$G1320,12),"")</f>
        <v>0</v>
      </c>
      <c r="S1320" s="32">
        <f>IFERROR(INDEX(JOGOS!$C$1:$P$16905,$G1320,13),"")</f>
        <v>0</v>
      </c>
      <c r="T1320" s="32">
        <f t="shared" si="114"/>
        <v>0</v>
      </c>
    </row>
    <row r="1321" spans="1:20">
      <c r="A1321" t="str">
        <f>IF(Tabela3[[#This Row],[GOL CASA]]&lt;&gt;"",Tabela3[[#This Row],[TIME CASA]],"")</f>
        <v/>
      </c>
      <c r="B1321" t="str">
        <f>IF(Tabela3[[#This Row],[GOL FORA]]&lt;&gt;"",Tabela3[[#This Row],[TIME FORA]],"")</f>
        <v/>
      </c>
      <c r="C1321">
        <f t="shared" si="110"/>
        <v>0</v>
      </c>
      <c r="D1321">
        <f t="shared" si="111"/>
        <v>0</v>
      </c>
      <c r="E1321">
        <f t="shared" si="113"/>
        <v>0</v>
      </c>
      <c r="F1321" t="str">
        <f t="shared" si="112"/>
        <v/>
      </c>
      <c r="H1321" t="str">
        <f>IFERROR(INDEX(JOGOS!$C$1:$P$16905,$G1321,1),"")</f>
        <v>Eerste Divisie 22/23</v>
      </c>
      <c r="I1321" s="29">
        <f>IFERROR(INDEX(JOGOS!$C$1:$P$16905,$G1321,3),"")</f>
        <v>0</v>
      </c>
      <c r="J1321" s="29">
        <f>IFERROR(INDEX(JOGOS!$C$1:$P$16905,$G1321,4),"")</f>
        <v>0</v>
      </c>
      <c r="K1321" s="32">
        <f>IFERROR(INDEX(JOGOS!$C$1:$P$16905,$G1321,5),"")</f>
        <v>0</v>
      </c>
      <c r="L1321" s="32">
        <f>IFERROR(INDEX(JOGOS!$C$1:$P$16905,$G1321,6),"")</f>
        <v>0</v>
      </c>
      <c r="M1321" s="29">
        <f>IFERROR(INDEX(JOGOS!$C$1:$P$16905,$G1321,7),"")</f>
        <v>0</v>
      </c>
      <c r="N1321" s="32">
        <f>IFERROR(INDEX(JOGOS!$C$1:$P$16905,$G1321,8),"")</f>
        <v>0</v>
      </c>
      <c r="O1321" s="32">
        <f>IFERROR(INDEX(JOGOS!$C$1:$P$16905,$G1321,9),"")</f>
        <v>0</v>
      </c>
      <c r="P1321" s="32">
        <f>IFERROR(INDEX(JOGOS!$C$1:$P$16905,$G1321,10),"")</f>
        <v>0</v>
      </c>
      <c r="Q1321" s="32">
        <f>IFERROR(INDEX(JOGOS!$C$1:$P$16905,$G1321,11),"")</f>
        <v>0</v>
      </c>
      <c r="R1321" s="32">
        <f>IFERROR(INDEX(JOGOS!$C$1:$P$16905,$G1321,12),"")</f>
        <v>0</v>
      </c>
      <c r="S1321" s="32">
        <f>IFERROR(INDEX(JOGOS!$C$1:$P$16905,$G1321,13),"")</f>
        <v>0</v>
      </c>
      <c r="T1321" s="32">
        <f t="shared" si="114"/>
        <v>0</v>
      </c>
    </row>
    <row r="1322" spans="1:20">
      <c r="A1322" t="str">
        <f>IF(Tabela3[[#This Row],[GOL CASA]]&lt;&gt;"",Tabela3[[#This Row],[TIME CASA]],"")</f>
        <v/>
      </c>
      <c r="B1322" t="str">
        <f>IF(Tabela3[[#This Row],[GOL FORA]]&lt;&gt;"",Tabela3[[#This Row],[TIME FORA]],"")</f>
        <v/>
      </c>
      <c r="C1322">
        <f t="shared" si="110"/>
        <v>0</v>
      </c>
      <c r="D1322">
        <f t="shared" si="111"/>
        <v>0</v>
      </c>
      <c r="E1322">
        <f t="shared" si="113"/>
        <v>0</v>
      </c>
      <c r="F1322" t="str">
        <f t="shared" si="112"/>
        <v/>
      </c>
      <c r="H1322" t="str">
        <f>IFERROR(INDEX(JOGOS!$C$1:$P$16905,$G1322,1),"")</f>
        <v>Eerste Divisie 22/23</v>
      </c>
      <c r="I1322" s="29">
        <f>IFERROR(INDEX(JOGOS!$C$1:$P$16905,$G1322,3),"")</f>
        <v>0</v>
      </c>
      <c r="J1322" s="29">
        <f>IFERROR(INDEX(JOGOS!$C$1:$P$16905,$G1322,4),"")</f>
        <v>0</v>
      </c>
      <c r="K1322" s="32">
        <f>IFERROR(INDEX(JOGOS!$C$1:$P$16905,$G1322,5),"")</f>
        <v>0</v>
      </c>
      <c r="L1322" s="32">
        <f>IFERROR(INDEX(JOGOS!$C$1:$P$16905,$G1322,6),"")</f>
        <v>0</v>
      </c>
      <c r="M1322" s="29">
        <f>IFERROR(INDEX(JOGOS!$C$1:$P$16905,$G1322,7),"")</f>
        <v>0</v>
      </c>
      <c r="N1322" s="32">
        <f>IFERROR(INDEX(JOGOS!$C$1:$P$16905,$G1322,8),"")</f>
        <v>0</v>
      </c>
      <c r="O1322" s="32">
        <f>IFERROR(INDEX(JOGOS!$C$1:$P$16905,$G1322,9),"")</f>
        <v>0</v>
      </c>
      <c r="P1322" s="32">
        <f>IFERROR(INDEX(JOGOS!$C$1:$P$16905,$G1322,10),"")</f>
        <v>0</v>
      </c>
      <c r="Q1322" s="32">
        <f>IFERROR(INDEX(JOGOS!$C$1:$P$16905,$G1322,11),"")</f>
        <v>0</v>
      </c>
      <c r="R1322" s="32">
        <f>IFERROR(INDEX(JOGOS!$C$1:$P$16905,$G1322,12),"")</f>
        <v>0</v>
      </c>
      <c r="S1322" s="32">
        <f>IFERROR(INDEX(JOGOS!$C$1:$P$16905,$G1322,13),"")</f>
        <v>0</v>
      </c>
      <c r="T1322" s="32">
        <f t="shared" si="114"/>
        <v>0</v>
      </c>
    </row>
    <row r="1323" spans="1:20">
      <c r="A1323" t="str">
        <f>IF(Tabela3[[#This Row],[GOL CASA]]&lt;&gt;"",Tabela3[[#This Row],[TIME CASA]],"")</f>
        <v/>
      </c>
      <c r="B1323" t="str">
        <f>IF(Tabela3[[#This Row],[GOL FORA]]&lt;&gt;"",Tabela3[[#This Row],[TIME FORA]],"")</f>
        <v/>
      </c>
      <c r="C1323">
        <f t="shared" si="110"/>
        <v>0</v>
      </c>
      <c r="D1323">
        <f t="shared" si="111"/>
        <v>0</v>
      </c>
      <c r="E1323">
        <f t="shared" si="113"/>
        <v>0</v>
      </c>
      <c r="F1323" t="str">
        <f t="shared" si="112"/>
        <v/>
      </c>
      <c r="H1323" t="str">
        <f>IFERROR(INDEX(JOGOS!$C$1:$P$16905,$G1323,1),"")</f>
        <v>Eerste Divisie 22/23</v>
      </c>
      <c r="I1323" s="29">
        <f>IFERROR(INDEX(JOGOS!$C$1:$P$16905,$G1323,3),"")</f>
        <v>0</v>
      </c>
      <c r="J1323" s="29">
        <f>IFERROR(INDEX(JOGOS!$C$1:$P$16905,$G1323,4),"")</f>
        <v>0</v>
      </c>
      <c r="K1323" s="32">
        <f>IFERROR(INDEX(JOGOS!$C$1:$P$16905,$G1323,5),"")</f>
        <v>0</v>
      </c>
      <c r="L1323" s="32">
        <f>IFERROR(INDEX(JOGOS!$C$1:$P$16905,$G1323,6),"")</f>
        <v>0</v>
      </c>
      <c r="M1323" s="29">
        <f>IFERROR(INDEX(JOGOS!$C$1:$P$16905,$G1323,7),"")</f>
        <v>0</v>
      </c>
      <c r="N1323" s="32">
        <f>IFERROR(INDEX(JOGOS!$C$1:$P$16905,$G1323,8),"")</f>
        <v>0</v>
      </c>
      <c r="O1323" s="32">
        <f>IFERROR(INDEX(JOGOS!$C$1:$P$16905,$G1323,9),"")</f>
        <v>0</v>
      </c>
      <c r="P1323" s="32">
        <f>IFERROR(INDEX(JOGOS!$C$1:$P$16905,$G1323,10),"")</f>
        <v>0</v>
      </c>
      <c r="Q1323" s="32">
        <f>IFERROR(INDEX(JOGOS!$C$1:$P$16905,$G1323,11),"")</f>
        <v>0</v>
      </c>
      <c r="R1323" s="32">
        <f>IFERROR(INDEX(JOGOS!$C$1:$P$16905,$G1323,12),"")</f>
        <v>0</v>
      </c>
      <c r="S1323" s="32">
        <f>IFERROR(INDEX(JOGOS!$C$1:$P$16905,$G1323,13),"")</f>
        <v>0</v>
      </c>
      <c r="T1323" s="32">
        <f t="shared" si="114"/>
        <v>0</v>
      </c>
    </row>
    <row r="1324" spans="1:20">
      <c r="A1324" t="str">
        <f>IF(Tabela3[[#This Row],[GOL CASA]]&lt;&gt;"",Tabela3[[#This Row],[TIME CASA]],"")</f>
        <v/>
      </c>
      <c r="B1324" t="str">
        <f>IF(Tabela3[[#This Row],[GOL FORA]]&lt;&gt;"",Tabela3[[#This Row],[TIME FORA]],"")</f>
        <v/>
      </c>
      <c r="C1324">
        <f t="shared" si="110"/>
        <v>0</v>
      </c>
      <c r="D1324">
        <f t="shared" si="111"/>
        <v>0</v>
      </c>
      <c r="E1324">
        <f t="shared" si="113"/>
        <v>0</v>
      </c>
      <c r="F1324" t="str">
        <f t="shared" si="112"/>
        <v/>
      </c>
      <c r="H1324" t="str">
        <f>IFERROR(INDEX(JOGOS!$C$1:$P$16905,$G1324,1),"")</f>
        <v>Eerste Divisie 22/23</v>
      </c>
      <c r="I1324" s="29">
        <f>IFERROR(INDEX(JOGOS!$C$1:$P$16905,$G1324,3),"")</f>
        <v>0</v>
      </c>
      <c r="J1324" s="29">
        <f>IFERROR(INDEX(JOGOS!$C$1:$P$16905,$G1324,4),"")</f>
        <v>0</v>
      </c>
      <c r="K1324" s="32">
        <f>IFERROR(INDEX(JOGOS!$C$1:$P$16905,$G1324,5),"")</f>
        <v>0</v>
      </c>
      <c r="L1324" s="32">
        <f>IFERROR(INDEX(JOGOS!$C$1:$P$16905,$G1324,6),"")</f>
        <v>0</v>
      </c>
      <c r="M1324" s="29">
        <f>IFERROR(INDEX(JOGOS!$C$1:$P$16905,$G1324,7),"")</f>
        <v>0</v>
      </c>
      <c r="N1324" s="32">
        <f>IFERROR(INDEX(JOGOS!$C$1:$P$16905,$G1324,8),"")</f>
        <v>0</v>
      </c>
      <c r="O1324" s="32">
        <f>IFERROR(INDEX(JOGOS!$C$1:$P$16905,$G1324,9),"")</f>
        <v>0</v>
      </c>
      <c r="P1324" s="32">
        <f>IFERROR(INDEX(JOGOS!$C$1:$P$16905,$G1324,10),"")</f>
        <v>0</v>
      </c>
      <c r="Q1324" s="32">
        <f>IFERROR(INDEX(JOGOS!$C$1:$P$16905,$G1324,11),"")</f>
        <v>0</v>
      </c>
      <c r="R1324" s="32">
        <f>IFERROR(INDEX(JOGOS!$C$1:$P$16905,$G1324,12),"")</f>
        <v>0</v>
      </c>
      <c r="S1324" s="32">
        <f>IFERROR(INDEX(JOGOS!$C$1:$P$16905,$G1324,13),"")</f>
        <v>0</v>
      </c>
      <c r="T1324" s="32">
        <f t="shared" si="114"/>
        <v>0</v>
      </c>
    </row>
    <row r="1325" spans="1:20">
      <c r="A1325" t="str">
        <f>IF(Tabela3[[#This Row],[GOL CASA]]&lt;&gt;"",Tabela3[[#This Row],[TIME CASA]],"")</f>
        <v/>
      </c>
      <c r="B1325" t="str">
        <f>IF(Tabela3[[#This Row],[GOL FORA]]&lt;&gt;"",Tabela3[[#This Row],[TIME FORA]],"")</f>
        <v/>
      </c>
      <c r="C1325">
        <f t="shared" si="110"/>
        <v>0</v>
      </c>
      <c r="D1325">
        <f t="shared" si="111"/>
        <v>0</v>
      </c>
      <c r="E1325">
        <f t="shared" si="113"/>
        <v>0</v>
      </c>
      <c r="F1325" t="str">
        <f t="shared" si="112"/>
        <v/>
      </c>
      <c r="H1325" t="str">
        <f>IFERROR(INDEX(JOGOS!$C$1:$P$16905,$G1325,1),"")</f>
        <v>Eerste Divisie 22/23</v>
      </c>
      <c r="I1325" s="29">
        <f>IFERROR(INDEX(JOGOS!$C$1:$P$16905,$G1325,3),"")</f>
        <v>0</v>
      </c>
      <c r="J1325" s="29">
        <f>IFERROR(INDEX(JOGOS!$C$1:$P$16905,$G1325,4),"")</f>
        <v>0</v>
      </c>
      <c r="K1325" s="32">
        <f>IFERROR(INDEX(JOGOS!$C$1:$P$16905,$G1325,5),"")</f>
        <v>0</v>
      </c>
      <c r="L1325" s="32">
        <f>IFERROR(INDEX(JOGOS!$C$1:$P$16905,$G1325,6),"")</f>
        <v>0</v>
      </c>
      <c r="M1325" s="29">
        <f>IFERROR(INDEX(JOGOS!$C$1:$P$16905,$G1325,7),"")</f>
        <v>0</v>
      </c>
      <c r="N1325" s="32">
        <f>IFERROR(INDEX(JOGOS!$C$1:$P$16905,$G1325,8),"")</f>
        <v>0</v>
      </c>
      <c r="O1325" s="32">
        <f>IFERROR(INDEX(JOGOS!$C$1:$P$16905,$G1325,9),"")</f>
        <v>0</v>
      </c>
      <c r="P1325" s="32">
        <f>IFERROR(INDEX(JOGOS!$C$1:$P$16905,$G1325,10),"")</f>
        <v>0</v>
      </c>
      <c r="Q1325" s="32">
        <f>IFERROR(INDEX(JOGOS!$C$1:$P$16905,$G1325,11),"")</f>
        <v>0</v>
      </c>
      <c r="R1325" s="32">
        <f>IFERROR(INDEX(JOGOS!$C$1:$P$16905,$G1325,12),"")</f>
        <v>0</v>
      </c>
      <c r="S1325" s="32">
        <f>IFERROR(INDEX(JOGOS!$C$1:$P$16905,$G1325,13),"")</f>
        <v>0</v>
      </c>
      <c r="T1325" s="32">
        <f t="shared" si="114"/>
        <v>0</v>
      </c>
    </row>
    <row r="1326" spans="1:20">
      <c r="A1326" t="str">
        <f>IF(Tabela3[[#This Row],[GOL CASA]]&lt;&gt;"",Tabela3[[#This Row],[TIME CASA]],"")</f>
        <v/>
      </c>
      <c r="B1326" t="str">
        <f>IF(Tabela3[[#This Row],[GOL FORA]]&lt;&gt;"",Tabela3[[#This Row],[TIME FORA]],"")</f>
        <v/>
      </c>
      <c r="C1326">
        <f t="shared" si="110"/>
        <v>0</v>
      </c>
      <c r="D1326">
        <f t="shared" si="111"/>
        <v>0</v>
      </c>
      <c r="E1326">
        <f t="shared" si="113"/>
        <v>0</v>
      </c>
      <c r="F1326" t="str">
        <f t="shared" si="112"/>
        <v/>
      </c>
      <c r="H1326" t="str">
        <f>IFERROR(INDEX(JOGOS!$C$1:$P$16905,$G1326,1),"")</f>
        <v>Eerste Divisie 22/23</v>
      </c>
      <c r="I1326" s="29">
        <f>IFERROR(INDEX(JOGOS!$C$1:$P$16905,$G1326,3),"")</f>
        <v>0</v>
      </c>
      <c r="J1326" s="29">
        <f>IFERROR(INDEX(JOGOS!$C$1:$P$16905,$G1326,4),"")</f>
        <v>0</v>
      </c>
      <c r="K1326" s="32">
        <f>IFERROR(INDEX(JOGOS!$C$1:$P$16905,$G1326,5),"")</f>
        <v>0</v>
      </c>
      <c r="L1326" s="32">
        <f>IFERROR(INDEX(JOGOS!$C$1:$P$16905,$G1326,6),"")</f>
        <v>0</v>
      </c>
      <c r="M1326" s="29">
        <f>IFERROR(INDEX(JOGOS!$C$1:$P$16905,$G1326,7),"")</f>
        <v>0</v>
      </c>
      <c r="N1326" s="32">
        <f>IFERROR(INDEX(JOGOS!$C$1:$P$16905,$G1326,8),"")</f>
        <v>0</v>
      </c>
      <c r="O1326" s="32">
        <f>IFERROR(INDEX(JOGOS!$C$1:$P$16905,$G1326,9),"")</f>
        <v>0</v>
      </c>
      <c r="P1326" s="32">
        <f>IFERROR(INDEX(JOGOS!$C$1:$P$16905,$G1326,10),"")</f>
        <v>0</v>
      </c>
      <c r="Q1326" s="32">
        <f>IFERROR(INDEX(JOGOS!$C$1:$P$16905,$G1326,11),"")</f>
        <v>0</v>
      </c>
      <c r="R1326" s="32">
        <f>IFERROR(INDEX(JOGOS!$C$1:$P$16905,$G1326,12),"")</f>
        <v>0</v>
      </c>
      <c r="S1326" s="32">
        <f>IFERROR(INDEX(JOGOS!$C$1:$P$16905,$G1326,13),"")</f>
        <v>0</v>
      </c>
      <c r="T1326" s="32">
        <f t="shared" si="114"/>
        <v>0</v>
      </c>
    </row>
    <row r="1327" spans="1:20">
      <c r="A1327" t="str">
        <f>IF(Tabela3[[#This Row],[GOL CASA]]&lt;&gt;"",Tabela3[[#This Row],[TIME CASA]],"")</f>
        <v/>
      </c>
      <c r="B1327" t="str">
        <f>IF(Tabela3[[#This Row],[GOL FORA]]&lt;&gt;"",Tabela3[[#This Row],[TIME FORA]],"")</f>
        <v/>
      </c>
      <c r="C1327">
        <f t="shared" si="110"/>
        <v>0</v>
      </c>
      <c r="D1327">
        <f t="shared" si="111"/>
        <v>0</v>
      </c>
      <c r="E1327">
        <f t="shared" si="113"/>
        <v>0</v>
      </c>
      <c r="F1327" t="str">
        <f t="shared" si="112"/>
        <v/>
      </c>
      <c r="H1327" t="str">
        <f>IFERROR(INDEX(JOGOS!$C$1:$P$16905,$G1327,1),"")</f>
        <v>Eerste Divisie 22/23</v>
      </c>
      <c r="I1327" s="29">
        <f>IFERROR(INDEX(JOGOS!$C$1:$P$16905,$G1327,3),"")</f>
        <v>0</v>
      </c>
      <c r="J1327" s="29">
        <f>IFERROR(INDEX(JOGOS!$C$1:$P$16905,$G1327,4),"")</f>
        <v>0</v>
      </c>
      <c r="K1327" s="32">
        <f>IFERROR(INDEX(JOGOS!$C$1:$P$16905,$G1327,5),"")</f>
        <v>0</v>
      </c>
      <c r="L1327" s="32">
        <f>IFERROR(INDEX(JOGOS!$C$1:$P$16905,$G1327,6),"")</f>
        <v>0</v>
      </c>
      <c r="M1327" s="29">
        <f>IFERROR(INDEX(JOGOS!$C$1:$P$16905,$G1327,7),"")</f>
        <v>0</v>
      </c>
      <c r="N1327" s="32">
        <f>IFERROR(INDEX(JOGOS!$C$1:$P$16905,$G1327,8),"")</f>
        <v>0</v>
      </c>
      <c r="O1327" s="32">
        <f>IFERROR(INDEX(JOGOS!$C$1:$P$16905,$G1327,9),"")</f>
        <v>0</v>
      </c>
      <c r="P1327" s="32">
        <f>IFERROR(INDEX(JOGOS!$C$1:$P$16905,$G1327,10),"")</f>
        <v>0</v>
      </c>
      <c r="Q1327" s="32">
        <f>IFERROR(INDEX(JOGOS!$C$1:$P$16905,$G1327,11),"")</f>
        <v>0</v>
      </c>
      <c r="R1327" s="32">
        <f>IFERROR(INDEX(JOGOS!$C$1:$P$16905,$G1327,12),"")</f>
        <v>0</v>
      </c>
      <c r="S1327" s="32">
        <f>IFERROR(INDEX(JOGOS!$C$1:$P$16905,$G1327,13),"")</f>
        <v>0</v>
      </c>
      <c r="T1327" s="32">
        <f t="shared" si="114"/>
        <v>0</v>
      </c>
    </row>
    <row r="1328" spans="1:20">
      <c r="A1328" t="str">
        <f>IF(Tabela3[[#This Row],[GOL CASA]]&lt;&gt;"",Tabela3[[#This Row],[TIME CASA]],"")</f>
        <v/>
      </c>
      <c r="B1328" t="str">
        <f>IF(Tabela3[[#This Row],[GOL FORA]]&lt;&gt;"",Tabela3[[#This Row],[TIME FORA]],"")</f>
        <v/>
      </c>
      <c r="C1328">
        <f t="shared" si="110"/>
        <v>0</v>
      </c>
      <c r="D1328">
        <f t="shared" si="111"/>
        <v>0</v>
      </c>
      <c r="E1328">
        <f t="shared" si="113"/>
        <v>0</v>
      </c>
      <c r="F1328" t="str">
        <f t="shared" si="112"/>
        <v/>
      </c>
      <c r="H1328" t="str">
        <f>IFERROR(INDEX(JOGOS!$C$1:$P$16905,$G1328,1),"")</f>
        <v>Eerste Divisie 22/23</v>
      </c>
      <c r="I1328" s="29">
        <f>IFERROR(INDEX(JOGOS!$C$1:$P$16905,$G1328,3),"")</f>
        <v>0</v>
      </c>
      <c r="J1328" s="29">
        <f>IFERROR(INDEX(JOGOS!$C$1:$P$16905,$G1328,4),"")</f>
        <v>0</v>
      </c>
      <c r="K1328" s="32">
        <f>IFERROR(INDEX(JOGOS!$C$1:$P$16905,$G1328,5),"")</f>
        <v>0</v>
      </c>
      <c r="L1328" s="32">
        <f>IFERROR(INDEX(JOGOS!$C$1:$P$16905,$G1328,6),"")</f>
        <v>0</v>
      </c>
      <c r="M1328" s="29">
        <f>IFERROR(INDEX(JOGOS!$C$1:$P$16905,$G1328,7),"")</f>
        <v>0</v>
      </c>
      <c r="N1328" s="32">
        <f>IFERROR(INDEX(JOGOS!$C$1:$P$16905,$G1328,8),"")</f>
        <v>0</v>
      </c>
      <c r="O1328" s="32">
        <f>IFERROR(INDEX(JOGOS!$C$1:$P$16905,$G1328,9),"")</f>
        <v>0</v>
      </c>
      <c r="P1328" s="32">
        <f>IFERROR(INDEX(JOGOS!$C$1:$P$16905,$G1328,10),"")</f>
        <v>0</v>
      </c>
      <c r="Q1328" s="32">
        <f>IFERROR(INDEX(JOGOS!$C$1:$P$16905,$G1328,11),"")</f>
        <v>0</v>
      </c>
      <c r="R1328" s="32">
        <f>IFERROR(INDEX(JOGOS!$C$1:$P$16905,$G1328,12),"")</f>
        <v>0</v>
      </c>
      <c r="S1328" s="32">
        <f>IFERROR(INDEX(JOGOS!$C$1:$P$16905,$G1328,13),"")</f>
        <v>0</v>
      </c>
      <c r="T1328" s="32">
        <f t="shared" si="114"/>
        <v>0</v>
      </c>
    </row>
    <row r="1329" spans="1:20">
      <c r="A1329" t="str">
        <f>IF(Tabela3[[#This Row],[GOL CASA]]&lt;&gt;"",Tabela3[[#This Row],[TIME CASA]],"")</f>
        <v/>
      </c>
      <c r="B1329" t="str">
        <f>IF(Tabela3[[#This Row],[GOL FORA]]&lt;&gt;"",Tabela3[[#This Row],[TIME FORA]],"")</f>
        <v/>
      </c>
      <c r="C1329">
        <f t="shared" si="110"/>
        <v>0</v>
      </c>
      <c r="D1329">
        <f t="shared" si="111"/>
        <v>0</v>
      </c>
      <c r="E1329">
        <f t="shared" si="113"/>
        <v>0</v>
      </c>
      <c r="F1329" t="str">
        <f t="shared" si="112"/>
        <v/>
      </c>
      <c r="H1329" t="str">
        <f>IFERROR(INDEX(JOGOS!$C$1:$P$16905,$G1329,1),"")</f>
        <v>Eerste Divisie 22/23</v>
      </c>
      <c r="I1329" s="29">
        <f>IFERROR(INDEX(JOGOS!$C$1:$P$16905,$G1329,3),"")</f>
        <v>0</v>
      </c>
      <c r="J1329" s="29">
        <f>IFERROR(INDEX(JOGOS!$C$1:$P$16905,$G1329,4),"")</f>
        <v>0</v>
      </c>
      <c r="K1329" s="32">
        <f>IFERROR(INDEX(JOGOS!$C$1:$P$16905,$G1329,5),"")</f>
        <v>0</v>
      </c>
      <c r="L1329" s="32">
        <f>IFERROR(INDEX(JOGOS!$C$1:$P$16905,$G1329,6),"")</f>
        <v>0</v>
      </c>
      <c r="M1329" s="29">
        <f>IFERROR(INDEX(JOGOS!$C$1:$P$16905,$G1329,7),"")</f>
        <v>0</v>
      </c>
      <c r="N1329" s="32">
        <f>IFERROR(INDEX(JOGOS!$C$1:$P$16905,$G1329,8),"")</f>
        <v>0</v>
      </c>
      <c r="O1329" s="32">
        <f>IFERROR(INDEX(JOGOS!$C$1:$P$16905,$G1329,9),"")</f>
        <v>0</v>
      </c>
      <c r="P1329" s="32">
        <f>IFERROR(INDEX(JOGOS!$C$1:$P$16905,$G1329,10),"")</f>
        <v>0</v>
      </c>
      <c r="Q1329" s="32">
        <f>IFERROR(INDEX(JOGOS!$C$1:$P$16905,$G1329,11),"")</f>
        <v>0</v>
      </c>
      <c r="R1329" s="32">
        <f>IFERROR(INDEX(JOGOS!$C$1:$P$16905,$G1329,12),"")</f>
        <v>0</v>
      </c>
      <c r="S1329" s="32">
        <f>IFERROR(INDEX(JOGOS!$C$1:$P$16905,$G1329,13),"")</f>
        <v>0</v>
      </c>
      <c r="T1329" s="32">
        <f t="shared" si="114"/>
        <v>0</v>
      </c>
    </row>
    <row r="1330" spans="1:20">
      <c r="A1330" t="str">
        <f>IF(Tabela3[[#This Row],[GOL CASA]]&lt;&gt;"",Tabela3[[#This Row],[TIME CASA]],"")</f>
        <v/>
      </c>
      <c r="B1330" t="str">
        <f>IF(Tabela3[[#This Row],[GOL FORA]]&lt;&gt;"",Tabela3[[#This Row],[TIME FORA]],"")</f>
        <v/>
      </c>
      <c r="C1330">
        <f t="shared" si="110"/>
        <v>0</v>
      </c>
      <c r="D1330">
        <f t="shared" si="111"/>
        <v>0</v>
      </c>
      <c r="E1330">
        <f t="shared" si="113"/>
        <v>0</v>
      </c>
      <c r="F1330" t="str">
        <f t="shared" si="112"/>
        <v/>
      </c>
      <c r="H1330" t="str">
        <f>IFERROR(INDEX(JOGOS!$C$1:$P$16905,$G1330,1),"")</f>
        <v>Eerste Divisie 22/23</v>
      </c>
      <c r="I1330" s="29">
        <f>IFERROR(INDEX(JOGOS!$C$1:$P$16905,$G1330,3),"")</f>
        <v>0</v>
      </c>
      <c r="J1330" s="29">
        <f>IFERROR(INDEX(JOGOS!$C$1:$P$16905,$G1330,4),"")</f>
        <v>0</v>
      </c>
      <c r="K1330" s="32">
        <f>IFERROR(INDEX(JOGOS!$C$1:$P$16905,$G1330,5),"")</f>
        <v>0</v>
      </c>
      <c r="L1330" s="32">
        <f>IFERROR(INDEX(JOGOS!$C$1:$P$16905,$G1330,6),"")</f>
        <v>0</v>
      </c>
      <c r="M1330" s="29">
        <f>IFERROR(INDEX(JOGOS!$C$1:$P$16905,$G1330,7),"")</f>
        <v>0</v>
      </c>
      <c r="N1330" s="32">
        <f>IFERROR(INDEX(JOGOS!$C$1:$P$16905,$G1330,8),"")</f>
        <v>0</v>
      </c>
      <c r="O1330" s="32">
        <f>IFERROR(INDEX(JOGOS!$C$1:$P$16905,$G1330,9),"")</f>
        <v>0</v>
      </c>
      <c r="P1330" s="32">
        <f>IFERROR(INDEX(JOGOS!$C$1:$P$16905,$G1330,10),"")</f>
        <v>0</v>
      </c>
      <c r="Q1330" s="32">
        <f>IFERROR(INDEX(JOGOS!$C$1:$P$16905,$G1330,11),"")</f>
        <v>0</v>
      </c>
      <c r="R1330" s="32">
        <f>IFERROR(INDEX(JOGOS!$C$1:$P$16905,$G1330,12),"")</f>
        <v>0</v>
      </c>
      <c r="S1330" s="32">
        <f>IFERROR(INDEX(JOGOS!$C$1:$P$16905,$G1330,13),"")</f>
        <v>0</v>
      </c>
      <c r="T1330" s="32">
        <f t="shared" si="114"/>
        <v>0</v>
      </c>
    </row>
    <row r="1331" spans="1:20">
      <c r="A1331" t="str">
        <f>IF(Tabela3[[#This Row],[GOL CASA]]&lt;&gt;"",Tabela3[[#This Row],[TIME CASA]],"")</f>
        <v/>
      </c>
      <c r="B1331" t="str">
        <f>IF(Tabela3[[#This Row],[GOL FORA]]&lt;&gt;"",Tabela3[[#This Row],[TIME FORA]],"")</f>
        <v/>
      </c>
      <c r="C1331">
        <f t="shared" si="110"/>
        <v>0</v>
      </c>
      <c r="D1331">
        <f t="shared" si="111"/>
        <v>0</v>
      </c>
      <c r="E1331">
        <f t="shared" si="113"/>
        <v>0</v>
      </c>
      <c r="F1331" t="str">
        <f t="shared" si="112"/>
        <v/>
      </c>
      <c r="H1331" t="str">
        <f>IFERROR(INDEX(JOGOS!$C$1:$P$16905,$G1331,1),"")</f>
        <v>Eerste Divisie 22/23</v>
      </c>
      <c r="I1331" s="29">
        <f>IFERROR(INDEX(JOGOS!$C$1:$P$16905,$G1331,3),"")</f>
        <v>0</v>
      </c>
      <c r="J1331" s="29">
        <f>IFERROR(INDEX(JOGOS!$C$1:$P$16905,$G1331,4),"")</f>
        <v>0</v>
      </c>
      <c r="K1331" s="32">
        <f>IFERROR(INDEX(JOGOS!$C$1:$P$16905,$G1331,5),"")</f>
        <v>0</v>
      </c>
      <c r="L1331" s="32">
        <f>IFERROR(INDEX(JOGOS!$C$1:$P$16905,$G1331,6),"")</f>
        <v>0</v>
      </c>
      <c r="M1331" s="29">
        <f>IFERROR(INDEX(JOGOS!$C$1:$P$16905,$G1331,7),"")</f>
        <v>0</v>
      </c>
      <c r="N1331" s="32">
        <f>IFERROR(INDEX(JOGOS!$C$1:$P$16905,$G1331,8),"")</f>
        <v>0</v>
      </c>
      <c r="O1331" s="32">
        <f>IFERROR(INDEX(JOGOS!$C$1:$P$16905,$G1331,9),"")</f>
        <v>0</v>
      </c>
      <c r="P1331" s="32">
        <f>IFERROR(INDEX(JOGOS!$C$1:$P$16905,$G1331,10),"")</f>
        <v>0</v>
      </c>
      <c r="Q1331" s="32">
        <f>IFERROR(INDEX(JOGOS!$C$1:$P$16905,$G1331,11),"")</f>
        <v>0</v>
      </c>
      <c r="R1331" s="32">
        <f>IFERROR(INDEX(JOGOS!$C$1:$P$16905,$G1331,12),"")</f>
        <v>0</v>
      </c>
      <c r="S1331" s="32">
        <f>IFERROR(INDEX(JOGOS!$C$1:$P$16905,$G1331,13),"")</f>
        <v>0</v>
      </c>
      <c r="T1331" s="32">
        <f t="shared" si="114"/>
        <v>0</v>
      </c>
    </row>
    <row r="1332" spans="1:20">
      <c r="A1332" t="str">
        <f>IF(Tabela3[[#This Row],[GOL CASA]]&lt;&gt;"",Tabela3[[#This Row],[TIME CASA]],"")</f>
        <v/>
      </c>
      <c r="B1332" t="str">
        <f>IF(Tabela3[[#This Row],[GOL FORA]]&lt;&gt;"",Tabela3[[#This Row],[TIME FORA]],"")</f>
        <v/>
      </c>
      <c r="C1332">
        <f t="shared" si="110"/>
        <v>0</v>
      </c>
      <c r="D1332">
        <f t="shared" si="111"/>
        <v>0</v>
      </c>
      <c r="E1332">
        <f t="shared" si="113"/>
        <v>0</v>
      </c>
      <c r="F1332" t="str">
        <f t="shared" si="112"/>
        <v/>
      </c>
      <c r="H1332" t="str">
        <f>IFERROR(INDEX(JOGOS!$C$1:$P$16905,$G1332,1),"")</f>
        <v>Eerste Divisie 22/23</v>
      </c>
      <c r="I1332" s="29">
        <f>IFERROR(INDEX(JOGOS!$C$1:$P$16905,$G1332,3),"")</f>
        <v>0</v>
      </c>
      <c r="J1332" s="29">
        <f>IFERROR(INDEX(JOGOS!$C$1:$P$16905,$G1332,4),"")</f>
        <v>0</v>
      </c>
      <c r="K1332" s="32">
        <f>IFERROR(INDEX(JOGOS!$C$1:$P$16905,$G1332,5),"")</f>
        <v>0</v>
      </c>
      <c r="L1332" s="32">
        <f>IFERROR(INDEX(JOGOS!$C$1:$P$16905,$G1332,6),"")</f>
        <v>0</v>
      </c>
      <c r="M1332" s="29">
        <f>IFERROR(INDEX(JOGOS!$C$1:$P$16905,$G1332,7),"")</f>
        <v>0</v>
      </c>
      <c r="N1332" s="32">
        <f>IFERROR(INDEX(JOGOS!$C$1:$P$16905,$G1332,8),"")</f>
        <v>0</v>
      </c>
      <c r="O1332" s="32">
        <f>IFERROR(INDEX(JOGOS!$C$1:$P$16905,$G1332,9),"")</f>
        <v>0</v>
      </c>
      <c r="P1332" s="32">
        <f>IFERROR(INDEX(JOGOS!$C$1:$P$16905,$G1332,10),"")</f>
        <v>0</v>
      </c>
      <c r="Q1332" s="32">
        <f>IFERROR(INDEX(JOGOS!$C$1:$P$16905,$G1332,11),"")</f>
        <v>0</v>
      </c>
      <c r="R1332" s="32">
        <f>IFERROR(INDEX(JOGOS!$C$1:$P$16905,$G1332,12),"")</f>
        <v>0</v>
      </c>
      <c r="S1332" s="32">
        <f>IFERROR(INDEX(JOGOS!$C$1:$P$16905,$G1332,13),"")</f>
        <v>0</v>
      </c>
      <c r="T1332" s="32">
        <f t="shared" si="114"/>
        <v>0</v>
      </c>
    </row>
    <row r="1333" spans="1:20">
      <c r="A1333" t="str">
        <f>IF(Tabela3[[#This Row],[GOL CASA]]&lt;&gt;"",Tabela3[[#This Row],[TIME CASA]],"")</f>
        <v/>
      </c>
      <c r="B1333" t="str">
        <f>IF(Tabela3[[#This Row],[GOL FORA]]&lt;&gt;"",Tabela3[[#This Row],[TIME FORA]],"")</f>
        <v/>
      </c>
      <c r="C1333">
        <f t="shared" si="110"/>
        <v>0</v>
      </c>
      <c r="D1333">
        <f t="shared" si="111"/>
        <v>0</v>
      </c>
      <c r="E1333">
        <f t="shared" si="113"/>
        <v>0</v>
      </c>
      <c r="F1333" t="str">
        <f t="shared" si="112"/>
        <v/>
      </c>
      <c r="H1333" t="str">
        <f>IFERROR(INDEX(JOGOS!$C$1:$P$16905,$G1333,1),"")</f>
        <v>Eerste Divisie 22/23</v>
      </c>
      <c r="I1333" s="29">
        <f>IFERROR(INDEX(JOGOS!$C$1:$P$16905,$G1333,3),"")</f>
        <v>0</v>
      </c>
      <c r="J1333" s="29">
        <f>IFERROR(INDEX(JOGOS!$C$1:$P$16905,$G1333,4),"")</f>
        <v>0</v>
      </c>
      <c r="K1333" s="32">
        <f>IFERROR(INDEX(JOGOS!$C$1:$P$16905,$G1333,5),"")</f>
        <v>0</v>
      </c>
      <c r="L1333" s="32">
        <f>IFERROR(INDEX(JOGOS!$C$1:$P$16905,$G1333,6),"")</f>
        <v>0</v>
      </c>
      <c r="M1333" s="29">
        <f>IFERROR(INDEX(JOGOS!$C$1:$P$16905,$G1333,7),"")</f>
        <v>0</v>
      </c>
      <c r="N1333" s="32">
        <f>IFERROR(INDEX(JOGOS!$C$1:$P$16905,$G1333,8),"")</f>
        <v>0</v>
      </c>
      <c r="O1333" s="32">
        <f>IFERROR(INDEX(JOGOS!$C$1:$P$16905,$G1333,9),"")</f>
        <v>0</v>
      </c>
      <c r="P1333" s="32">
        <f>IFERROR(INDEX(JOGOS!$C$1:$P$16905,$G1333,10),"")</f>
        <v>0</v>
      </c>
      <c r="Q1333" s="32">
        <f>IFERROR(INDEX(JOGOS!$C$1:$P$16905,$G1333,11),"")</f>
        <v>0</v>
      </c>
      <c r="R1333" s="32">
        <f>IFERROR(INDEX(JOGOS!$C$1:$P$16905,$G1333,12),"")</f>
        <v>0</v>
      </c>
      <c r="S1333" s="32">
        <f>IFERROR(INDEX(JOGOS!$C$1:$P$16905,$G1333,13),"")</f>
        <v>0</v>
      </c>
      <c r="T1333" s="32">
        <f t="shared" si="114"/>
        <v>0</v>
      </c>
    </row>
    <row r="1334" spans="1:20">
      <c r="A1334" t="str">
        <f>IF(Tabela3[[#This Row],[GOL CASA]]&lt;&gt;"",Tabela3[[#This Row],[TIME CASA]],"")</f>
        <v/>
      </c>
      <c r="B1334" t="str">
        <f>IF(Tabela3[[#This Row],[GOL FORA]]&lt;&gt;"",Tabela3[[#This Row],[TIME FORA]],"")</f>
        <v/>
      </c>
      <c r="C1334">
        <f t="shared" si="110"/>
        <v>0</v>
      </c>
      <c r="D1334">
        <f t="shared" si="111"/>
        <v>0</v>
      </c>
      <c r="E1334">
        <f t="shared" si="113"/>
        <v>0</v>
      </c>
      <c r="F1334" t="str">
        <f t="shared" si="112"/>
        <v/>
      </c>
      <c r="H1334" t="str">
        <f>IFERROR(INDEX(JOGOS!$C$1:$P$16905,$G1334,1),"")</f>
        <v>Eerste Divisie 22/23</v>
      </c>
      <c r="I1334" s="29">
        <f>IFERROR(INDEX(JOGOS!$C$1:$P$16905,$G1334,3),"")</f>
        <v>0</v>
      </c>
      <c r="J1334" s="29">
        <f>IFERROR(INDEX(JOGOS!$C$1:$P$16905,$G1334,4),"")</f>
        <v>0</v>
      </c>
      <c r="K1334" s="32">
        <f>IFERROR(INDEX(JOGOS!$C$1:$P$16905,$G1334,5),"")</f>
        <v>0</v>
      </c>
      <c r="L1334" s="32">
        <f>IFERROR(INDEX(JOGOS!$C$1:$P$16905,$G1334,6),"")</f>
        <v>0</v>
      </c>
      <c r="M1334" s="29">
        <f>IFERROR(INDEX(JOGOS!$C$1:$P$16905,$G1334,7),"")</f>
        <v>0</v>
      </c>
      <c r="N1334" s="32">
        <f>IFERROR(INDEX(JOGOS!$C$1:$P$16905,$G1334,8),"")</f>
        <v>0</v>
      </c>
      <c r="O1334" s="32">
        <f>IFERROR(INDEX(JOGOS!$C$1:$P$16905,$G1334,9),"")</f>
        <v>0</v>
      </c>
      <c r="P1334" s="32">
        <f>IFERROR(INDEX(JOGOS!$C$1:$P$16905,$G1334,10),"")</f>
        <v>0</v>
      </c>
      <c r="Q1334" s="32">
        <f>IFERROR(INDEX(JOGOS!$C$1:$P$16905,$G1334,11),"")</f>
        <v>0</v>
      </c>
      <c r="R1334" s="32">
        <f>IFERROR(INDEX(JOGOS!$C$1:$P$16905,$G1334,12),"")</f>
        <v>0</v>
      </c>
      <c r="S1334" s="32">
        <f>IFERROR(INDEX(JOGOS!$C$1:$P$16905,$G1334,13),"")</f>
        <v>0</v>
      </c>
      <c r="T1334" s="32">
        <f t="shared" si="114"/>
        <v>0</v>
      </c>
    </row>
    <row r="1335" spans="1:20">
      <c r="A1335" t="str">
        <f>IF(Tabela3[[#This Row],[GOL CASA]]&lt;&gt;"",Tabela3[[#This Row],[TIME CASA]],"")</f>
        <v/>
      </c>
      <c r="B1335" t="str">
        <f>IF(Tabela3[[#This Row],[GOL FORA]]&lt;&gt;"",Tabela3[[#This Row],[TIME FORA]],"")</f>
        <v/>
      </c>
      <c r="C1335">
        <f t="shared" si="110"/>
        <v>0</v>
      </c>
      <c r="D1335">
        <f t="shared" si="111"/>
        <v>0</v>
      </c>
      <c r="E1335">
        <f t="shared" si="113"/>
        <v>0</v>
      </c>
      <c r="F1335" t="str">
        <f t="shared" si="112"/>
        <v/>
      </c>
      <c r="H1335" t="str">
        <f>IFERROR(INDEX(JOGOS!$C$1:$P$16905,$G1335,1),"")</f>
        <v>Eerste Divisie 22/23</v>
      </c>
      <c r="I1335" s="29">
        <f>IFERROR(INDEX(JOGOS!$C$1:$P$16905,$G1335,3),"")</f>
        <v>0</v>
      </c>
      <c r="J1335" s="29">
        <f>IFERROR(INDEX(JOGOS!$C$1:$P$16905,$G1335,4),"")</f>
        <v>0</v>
      </c>
      <c r="K1335" s="32">
        <f>IFERROR(INDEX(JOGOS!$C$1:$P$16905,$G1335,5),"")</f>
        <v>0</v>
      </c>
      <c r="L1335" s="32">
        <f>IFERROR(INDEX(JOGOS!$C$1:$P$16905,$G1335,6),"")</f>
        <v>0</v>
      </c>
      <c r="M1335" s="29">
        <f>IFERROR(INDEX(JOGOS!$C$1:$P$16905,$G1335,7),"")</f>
        <v>0</v>
      </c>
      <c r="N1335" s="32">
        <f>IFERROR(INDEX(JOGOS!$C$1:$P$16905,$G1335,8),"")</f>
        <v>0</v>
      </c>
      <c r="O1335" s="32">
        <f>IFERROR(INDEX(JOGOS!$C$1:$P$16905,$G1335,9),"")</f>
        <v>0</v>
      </c>
      <c r="P1335" s="32">
        <f>IFERROR(INDEX(JOGOS!$C$1:$P$16905,$G1335,10),"")</f>
        <v>0</v>
      </c>
      <c r="Q1335" s="32">
        <f>IFERROR(INDEX(JOGOS!$C$1:$P$16905,$G1335,11),"")</f>
        <v>0</v>
      </c>
      <c r="R1335" s="32">
        <f>IFERROR(INDEX(JOGOS!$C$1:$P$16905,$G1335,12),"")</f>
        <v>0</v>
      </c>
      <c r="S1335" s="32">
        <f>IFERROR(INDEX(JOGOS!$C$1:$P$16905,$G1335,13),"")</f>
        <v>0</v>
      </c>
      <c r="T1335" s="32">
        <f t="shared" si="114"/>
        <v>0</v>
      </c>
    </row>
    <row r="1336" spans="1:20">
      <c r="A1336" t="str">
        <f>IF(Tabela3[[#This Row],[GOL CASA]]&lt;&gt;"",Tabela3[[#This Row],[TIME CASA]],"")</f>
        <v/>
      </c>
      <c r="B1336" t="str">
        <f>IF(Tabela3[[#This Row],[GOL FORA]]&lt;&gt;"",Tabela3[[#This Row],[TIME FORA]],"")</f>
        <v/>
      </c>
      <c r="C1336">
        <f t="shared" si="110"/>
        <v>0</v>
      </c>
      <c r="D1336">
        <f t="shared" si="111"/>
        <v>0</v>
      </c>
      <c r="E1336">
        <f t="shared" si="113"/>
        <v>0</v>
      </c>
      <c r="F1336" t="str">
        <f t="shared" si="112"/>
        <v/>
      </c>
      <c r="H1336" t="str">
        <f>IFERROR(INDEX(JOGOS!$C$1:$P$16905,$G1336,1),"")</f>
        <v>Eerste Divisie 22/23</v>
      </c>
      <c r="I1336" s="29">
        <f>IFERROR(INDEX(JOGOS!$C$1:$P$16905,$G1336,3),"")</f>
        <v>0</v>
      </c>
      <c r="J1336" s="29">
        <f>IFERROR(INDEX(JOGOS!$C$1:$P$16905,$G1336,4),"")</f>
        <v>0</v>
      </c>
      <c r="K1336" s="32">
        <f>IFERROR(INDEX(JOGOS!$C$1:$P$16905,$G1336,5),"")</f>
        <v>0</v>
      </c>
      <c r="L1336" s="32">
        <f>IFERROR(INDEX(JOGOS!$C$1:$P$16905,$G1336,6),"")</f>
        <v>0</v>
      </c>
      <c r="M1336" s="29">
        <f>IFERROR(INDEX(JOGOS!$C$1:$P$16905,$G1336,7),"")</f>
        <v>0</v>
      </c>
      <c r="N1336" s="32">
        <f>IFERROR(INDEX(JOGOS!$C$1:$P$16905,$G1336,8),"")</f>
        <v>0</v>
      </c>
      <c r="O1336" s="32">
        <f>IFERROR(INDEX(JOGOS!$C$1:$P$16905,$G1336,9),"")</f>
        <v>0</v>
      </c>
      <c r="P1336" s="32">
        <f>IFERROR(INDEX(JOGOS!$C$1:$P$16905,$G1336,10),"")</f>
        <v>0</v>
      </c>
      <c r="Q1336" s="32">
        <f>IFERROR(INDEX(JOGOS!$C$1:$P$16905,$G1336,11),"")</f>
        <v>0</v>
      </c>
      <c r="R1336" s="32">
        <f>IFERROR(INDEX(JOGOS!$C$1:$P$16905,$G1336,12),"")</f>
        <v>0</v>
      </c>
      <c r="S1336" s="32">
        <f>IFERROR(INDEX(JOGOS!$C$1:$P$16905,$G1336,13),"")</f>
        <v>0</v>
      </c>
      <c r="T1336" s="32">
        <f t="shared" si="114"/>
        <v>0</v>
      </c>
    </row>
    <row r="1337" spans="1:20">
      <c r="A1337" t="str">
        <f>IF(Tabela3[[#This Row],[GOL CASA]]&lt;&gt;"",Tabela3[[#This Row],[TIME CASA]],"")</f>
        <v/>
      </c>
      <c r="B1337" t="str">
        <f>IF(Tabela3[[#This Row],[GOL FORA]]&lt;&gt;"",Tabela3[[#This Row],[TIME FORA]],"")</f>
        <v/>
      </c>
      <c r="C1337">
        <f t="shared" si="110"/>
        <v>0</v>
      </c>
      <c r="D1337">
        <f t="shared" si="111"/>
        <v>0</v>
      </c>
      <c r="E1337">
        <f t="shared" si="113"/>
        <v>0</v>
      </c>
      <c r="F1337" t="str">
        <f t="shared" si="112"/>
        <v/>
      </c>
      <c r="H1337" t="str">
        <f>IFERROR(INDEX(JOGOS!$C$1:$P$16905,$G1337,1),"")</f>
        <v>Eerste Divisie 22/23</v>
      </c>
      <c r="I1337" s="29">
        <f>IFERROR(INDEX(JOGOS!$C$1:$P$16905,$G1337,3),"")</f>
        <v>0</v>
      </c>
      <c r="J1337" s="29">
        <f>IFERROR(INDEX(JOGOS!$C$1:$P$16905,$G1337,4),"")</f>
        <v>0</v>
      </c>
      <c r="K1337" s="32">
        <f>IFERROR(INDEX(JOGOS!$C$1:$P$16905,$G1337,5),"")</f>
        <v>0</v>
      </c>
      <c r="L1337" s="32">
        <f>IFERROR(INDEX(JOGOS!$C$1:$P$16905,$G1337,6),"")</f>
        <v>0</v>
      </c>
      <c r="M1337" s="29">
        <f>IFERROR(INDEX(JOGOS!$C$1:$P$16905,$G1337,7),"")</f>
        <v>0</v>
      </c>
      <c r="N1337" s="32">
        <f>IFERROR(INDEX(JOGOS!$C$1:$P$16905,$G1337,8),"")</f>
        <v>0</v>
      </c>
      <c r="O1337" s="32">
        <f>IFERROR(INDEX(JOGOS!$C$1:$P$16905,$G1337,9),"")</f>
        <v>0</v>
      </c>
      <c r="P1337" s="32">
        <f>IFERROR(INDEX(JOGOS!$C$1:$P$16905,$G1337,10),"")</f>
        <v>0</v>
      </c>
      <c r="Q1337" s="32">
        <f>IFERROR(INDEX(JOGOS!$C$1:$P$16905,$G1337,11),"")</f>
        <v>0</v>
      </c>
      <c r="R1337" s="32">
        <f>IFERROR(INDEX(JOGOS!$C$1:$P$16905,$G1337,12),"")</f>
        <v>0</v>
      </c>
      <c r="S1337" s="32">
        <f>IFERROR(INDEX(JOGOS!$C$1:$P$16905,$G1337,13),"")</f>
        <v>0</v>
      </c>
      <c r="T1337" s="32">
        <f t="shared" si="114"/>
        <v>0</v>
      </c>
    </row>
    <row r="1338" spans="1:20">
      <c r="A1338" t="str">
        <f>IF(Tabela3[[#This Row],[GOL CASA]]&lt;&gt;"",Tabela3[[#This Row],[TIME CASA]],"")</f>
        <v/>
      </c>
      <c r="B1338" t="str">
        <f>IF(Tabela3[[#This Row],[GOL FORA]]&lt;&gt;"",Tabela3[[#This Row],[TIME FORA]],"")</f>
        <v/>
      </c>
      <c r="C1338">
        <f t="shared" si="110"/>
        <v>0</v>
      </c>
      <c r="D1338">
        <f t="shared" si="111"/>
        <v>0</v>
      </c>
      <c r="E1338">
        <f t="shared" si="113"/>
        <v>0</v>
      </c>
      <c r="F1338" t="str">
        <f t="shared" si="112"/>
        <v/>
      </c>
      <c r="H1338" t="str">
        <f>IFERROR(INDEX(JOGOS!$C$1:$P$16905,$G1338,1),"")</f>
        <v>Eerste Divisie 22/23</v>
      </c>
      <c r="I1338" s="29">
        <f>IFERROR(INDEX(JOGOS!$C$1:$P$16905,$G1338,3),"")</f>
        <v>0</v>
      </c>
      <c r="J1338" s="29">
        <f>IFERROR(INDEX(JOGOS!$C$1:$P$16905,$G1338,4),"")</f>
        <v>0</v>
      </c>
      <c r="K1338" s="32">
        <f>IFERROR(INDEX(JOGOS!$C$1:$P$16905,$G1338,5),"")</f>
        <v>0</v>
      </c>
      <c r="L1338" s="32">
        <f>IFERROR(INDEX(JOGOS!$C$1:$P$16905,$G1338,6),"")</f>
        <v>0</v>
      </c>
      <c r="M1338" s="29">
        <f>IFERROR(INDEX(JOGOS!$C$1:$P$16905,$G1338,7),"")</f>
        <v>0</v>
      </c>
      <c r="N1338" s="32">
        <f>IFERROR(INDEX(JOGOS!$C$1:$P$16905,$G1338,8),"")</f>
        <v>0</v>
      </c>
      <c r="O1338" s="32">
        <f>IFERROR(INDEX(JOGOS!$C$1:$P$16905,$G1338,9),"")</f>
        <v>0</v>
      </c>
      <c r="P1338" s="32">
        <f>IFERROR(INDEX(JOGOS!$C$1:$P$16905,$G1338,10),"")</f>
        <v>0</v>
      </c>
      <c r="Q1338" s="32">
        <f>IFERROR(INDEX(JOGOS!$C$1:$P$16905,$G1338,11),"")</f>
        <v>0</v>
      </c>
      <c r="R1338" s="32">
        <f>IFERROR(INDEX(JOGOS!$C$1:$P$16905,$G1338,12),"")</f>
        <v>0</v>
      </c>
      <c r="S1338" s="32">
        <f>IFERROR(INDEX(JOGOS!$C$1:$P$16905,$G1338,13),"")</f>
        <v>0</v>
      </c>
      <c r="T1338" s="32">
        <f t="shared" si="114"/>
        <v>0</v>
      </c>
    </row>
    <row r="1339" spans="1:20">
      <c r="A1339" t="str">
        <f>IF(Tabela3[[#This Row],[GOL CASA]]&lt;&gt;"",Tabela3[[#This Row],[TIME CASA]],"")</f>
        <v/>
      </c>
      <c r="B1339" t="str">
        <f>IF(Tabela3[[#This Row],[GOL FORA]]&lt;&gt;"",Tabela3[[#This Row],[TIME FORA]],"")</f>
        <v/>
      </c>
      <c r="C1339">
        <f t="shared" si="110"/>
        <v>0</v>
      </c>
      <c r="D1339">
        <f t="shared" si="111"/>
        <v>0</v>
      </c>
      <c r="E1339">
        <f t="shared" si="113"/>
        <v>0</v>
      </c>
      <c r="F1339" t="str">
        <f t="shared" si="112"/>
        <v/>
      </c>
      <c r="H1339" t="str">
        <f>IFERROR(INDEX(JOGOS!$C$1:$P$16905,$G1339,1),"")</f>
        <v>Eerste Divisie 22/23</v>
      </c>
      <c r="I1339" s="29">
        <f>IFERROR(INDEX(JOGOS!$C$1:$P$16905,$G1339,3),"")</f>
        <v>0</v>
      </c>
      <c r="J1339" s="29">
        <f>IFERROR(INDEX(JOGOS!$C$1:$P$16905,$G1339,4),"")</f>
        <v>0</v>
      </c>
      <c r="K1339" s="32">
        <f>IFERROR(INDEX(JOGOS!$C$1:$P$16905,$G1339,5),"")</f>
        <v>0</v>
      </c>
      <c r="L1339" s="32">
        <f>IFERROR(INDEX(JOGOS!$C$1:$P$16905,$G1339,6),"")</f>
        <v>0</v>
      </c>
      <c r="M1339" s="29">
        <f>IFERROR(INDEX(JOGOS!$C$1:$P$16905,$G1339,7),"")</f>
        <v>0</v>
      </c>
      <c r="N1339" s="32">
        <f>IFERROR(INDEX(JOGOS!$C$1:$P$16905,$G1339,8),"")</f>
        <v>0</v>
      </c>
      <c r="O1339" s="32">
        <f>IFERROR(INDEX(JOGOS!$C$1:$P$16905,$G1339,9),"")</f>
        <v>0</v>
      </c>
      <c r="P1339" s="32">
        <f>IFERROR(INDEX(JOGOS!$C$1:$P$16905,$G1339,10),"")</f>
        <v>0</v>
      </c>
      <c r="Q1339" s="32">
        <f>IFERROR(INDEX(JOGOS!$C$1:$P$16905,$G1339,11),"")</f>
        <v>0</v>
      </c>
      <c r="R1339" s="32">
        <f>IFERROR(INDEX(JOGOS!$C$1:$P$16905,$G1339,12),"")</f>
        <v>0</v>
      </c>
      <c r="S1339" s="32">
        <f>IFERROR(INDEX(JOGOS!$C$1:$P$16905,$G1339,13),"")</f>
        <v>0</v>
      </c>
      <c r="T1339" s="32">
        <f t="shared" si="114"/>
        <v>0</v>
      </c>
    </row>
    <row r="1340" spans="1:20">
      <c r="A1340" t="str">
        <f>IF(Tabela3[[#This Row],[GOL CASA]]&lt;&gt;"",Tabela3[[#This Row],[TIME CASA]],"")</f>
        <v/>
      </c>
      <c r="B1340" t="str">
        <f>IF(Tabela3[[#This Row],[GOL FORA]]&lt;&gt;"",Tabela3[[#This Row],[TIME FORA]],"")</f>
        <v/>
      </c>
      <c r="C1340">
        <f t="shared" si="110"/>
        <v>0</v>
      </c>
      <c r="D1340">
        <f t="shared" si="111"/>
        <v>0</v>
      </c>
      <c r="E1340">
        <f t="shared" si="113"/>
        <v>0</v>
      </c>
      <c r="F1340" t="str">
        <f t="shared" si="112"/>
        <v/>
      </c>
      <c r="H1340" t="str">
        <f>IFERROR(INDEX(JOGOS!$C$1:$P$16905,$G1340,1),"")</f>
        <v>Eerste Divisie 22/23</v>
      </c>
      <c r="I1340" s="29">
        <f>IFERROR(INDEX(JOGOS!$C$1:$P$16905,$G1340,3),"")</f>
        <v>0</v>
      </c>
      <c r="J1340" s="29">
        <f>IFERROR(INDEX(JOGOS!$C$1:$P$16905,$G1340,4),"")</f>
        <v>0</v>
      </c>
      <c r="K1340" s="32">
        <f>IFERROR(INDEX(JOGOS!$C$1:$P$16905,$G1340,5),"")</f>
        <v>0</v>
      </c>
      <c r="L1340" s="32">
        <f>IFERROR(INDEX(JOGOS!$C$1:$P$16905,$G1340,6),"")</f>
        <v>0</v>
      </c>
      <c r="M1340" s="29">
        <f>IFERROR(INDEX(JOGOS!$C$1:$P$16905,$G1340,7),"")</f>
        <v>0</v>
      </c>
      <c r="N1340" s="32">
        <f>IFERROR(INDEX(JOGOS!$C$1:$P$16905,$G1340,8),"")</f>
        <v>0</v>
      </c>
      <c r="O1340" s="32">
        <f>IFERROR(INDEX(JOGOS!$C$1:$P$16905,$G1340,9),"")</f>
        <v>0</v>
      </c>
      <c r="P1340" s="32">
        <f>IFERROR(INDEX(JOGOS!$C$1:$P$16905,$G1340,10),"")</f>
        <v>0</v>
      </c>
      <c r="Q1340" s="32">
        <f>IFERROR(INDEX(JOGOS!$C$1:$P$16905,$G1340,11),"")</f>
        <v>0</v>
      </c>
      <c r="R1340" s="32">
        <f>IFERROR(INDEX(JOGOS!$C$1:$P$16905,$G1340,12),"")</f>
        <v>0</v>
      </c>
      <c r="S1340" s="32">
        <f>IFERROR(INDEX(JOGOS!$C$1:$P$16905,$G1340,13),"")</f>
        <v>0</v>
      </c>
      <c r="T1340" s="32">
        <f t="shared" si="114"/>
        <v>0</v>
      </c>
    </row>
    <row r="1341" spans="1:20">
      <c r="A1341" t="str">
        <f>IF(Tabela3[[#This Row],[GOL CASA]]&lt;&gt;"",Tabela3[[#This Row],[TIME CASA]],"")</f>
        <v/>
      </c>
      <c r="B1341" t="str">
        <f>IF(Tabela3[[#This Row],[GOL FORA]]&lt;&gt;"",Tabela3[[#This Row],[TIME FORA]],"")</f>
        <v/>
      </c>
      <c r="C1341">
        <f t="shared" si="110"/>
        <v>0</v>
      </c>
      <c r="D1341">
        <f t="shared" si="111"/>
        <v>0</v>
      </c>
      <c r="E1341">
        <f t="shared" si="113"/>
        <v>0</v>
      </c>
      <c r="F1341" t="str">
        <f t="shared" si="112"/>
        <v/>
      </c>
      <c r="H1341" t="str">
        <f>IFERROR(INDEX(JOGOS!$C$1:$P$16905,$G1341,1),"")</f>
        <v>Eerste Divisie 22/23</v>
      </c>
      <c r="I1341" s="29">
        <f>IFERROR(INDEX(JOGOS!$C$1:$P$16905,$G1341,3),"")</f>
        <v>0</v>
      </c>
      <c r="J1341" s="29">
        <f>IFERROR(INDEX(JOGOS!$C$1:$P$16905,$G1341,4),"")</f>
        <v>0</v>
      </c>
      <c r="K1341" s="32">
        <f>IFERROR(INDEX(JOGOS!$C$1:$P$16905,$G1341,5),"")</f>
        <v>0</v>
      </c>
      <c r="L1341" s="32">
        <f>IFERROR(INDEX(JOGOS!$C$1:$P$16905,$G1341,6),"")</f>
        <v>0</v>
      </c>
      <c r="M1341" s="29">
        <f>IFERROR(INDEX(JOGOS!$C$1:$P$16905,$G1341,7),"")</f>
        <v>0</v>
      </c>
      <c r="N1341" s="32">
        <f>IFERROR(INDEX(JOGOS!$C$1:$P$16905,$G1341,8),"")</f>
        <v>0</v>
      </c>
      <c r="O1341" s="32">
        <f>IFERROR(INDEX(JOGOS!$C$1:$P$16905,$G1341,9),"")</f>
        <v>0</v>
      </c>
      <c r="P1341" s="32">
        <f>IFERROR(INDEX(JOGOS!$C$1:$P$16905,$G1341,10),"")</f>
        <v>0</v>
      </c>
      <c r="Q1341" s="32">
        <f>IFERROR(INDEX(JOGOS!$C$1:$P$16905,$G1341,11),"")</f>
        <v>0</v>
      </c>
      <c r="R1341" s="32">
        <f>IFERROR(INDEX(JOGOS!$C$1:$P$16905,$G1341,12),"")</f>
        <v>0</v>
      </c>
      <c r="S1341" s="32">
        <f>IFERROR(INDEX(JOGOS!$C$1:$P$16905,$G1341,13),"")</f>
        <v>0</v>
      </c>
      <c r="T1341" s="32">
        <f t="shared" si="114"/>
        <v>0</v>
      </c>
    </row>
    <row r="1342" spans="1:20">
      <c r="A1342" t="str">
        <f>IF(Tabela3[[#This Row],[GOL CASA]]&lt;&gt;"",Tabela3[[#This Row],[TIME CASA]],"")</f>
        <v/>
      </c>
      <c r="B1342" t="str">
        <f>IF(Tabela3[[#This Row],[GOL FORA]]&lt;&gt;"",Tabela3[[#This Row],[TIME FORA]],"")</f>
        <v/>
      </c>
      <c r="C1342">
        <f t="shared" si="110"/>
        <v>0</v>
      </c>
      <c r="D1342">
        <f t="shared" si="111"/>
        <v>0</v>
      </c>
      <c r="E1342">
        <f t="shared" si="113"/>
        <v>0</v>
      </c>
      <c r="F1342" t="str">
        <f t="shared" si="112"/>
        <v/>
      </c>
      <c r="H1342" t="str">
        <f>IFERROR(INDEX(JOGOS!$C$1:$P$16905,$G1342,1),"")</f>
        <v>Eerste Divisie 22/23</v>
      </c>
      <c r="I1342" s="29">
        <f>IFERROR(INDEX(JOGOS!$C$1:$P$16905,$G1342,3),"")</f>
        <v>0</v>
      </c>
      <c r="J1342" s="29">
        <f>IFERROR(INDEX(JOGOS!$C$1:$P$16905,$G1342,4),"")</f>
        <v>0</v>
      </c>
      <c r="K1342" s="32">
        <f>IFERROR(INDEX(JOGOS!$C$1:$P$16905,$G1342,5),"")</f>
        <v>0</v>
      </c>
      <c r="L1342" s="32">
        <f>IFERROR(INDEX(JOGOS!$C$1:$P$16905,$G1342,6),"")</f>
        <v>0</v>
      </c>
      <c r="M1342" s="29">
        <f>IFERROR(INDEX(JOGOS!$C$1:$P$16905,$G1342,7),"")</f>
        <v>0</v>
      </c>
      <c r="N1342" s="32">
        <f>IFERROR(INDEX(JOGOS!$C$1:$P$16905,$G1342,8),"")</f>
        <v>0</v>
      </c>
      <c r="O1342" s="32">
        <f>IFERROR(INDEX(JOGOS!$C$1:$P$16905,$G1342,9),"")</f>
        <v>0</v>
      </c>
      <c r="P1342" s="32">
        <f>IFERROR(INDEX(JOGOS!$C$1:$P$16905,$G1342,10),"")</f>
        <v>0</v>
      </c>
      <c r="Q1342" s="32">
        <f>IFERROR(INDEX(JOGOS!$C$1:$P$16905,$G1342,11),"")</f>
        <v>0</v>
      </c>
      <c r="R1342" s="32">
        <f>IFERROR(INDEX(JOGOS!$C$1:$P$16905,$G1342,12),"")</f>
        <v>0</v>
      </c>
      <c r="S1342" s="32">
        <f>IFERROR(INDEX(JOGOS!$C$1:$P$16905,$G1342,13),"")</f>
        <v>0</v>
      </c>
      <c r="T1342" s="32">
        <f t="shared" si="114"/>
        <v>0</v>
      </c>
    </row>
    <row r="1343" spans="1:20">
      <c r="A1343" t="str">
        <f>IF(Tabela3[[#This Row],[GOL CASA]]&lt;&gt;"",Tabela3[[#This Row],[TIME CASA]],"")</f>
        <v/>
      </c>
      <c r="B1343" t="str">
        <f>IF(Tabela3[[#This Row],[GOL FORA]]&lt;&gt;"",Tabela3[[#This Row],[TIME FORA]],"")</f>
        <v/>
      </c>
      <c r="C1343">
        <f t="shared" si="110"/>
        <v>0</v>
      </c>
      <c r="D1343">
        <f t="shared" si="111"/>
        <v>0</v>
      </c>
      <c r="E1343">
        <f t="shared" si="113"/>
        <v>0</v>
      </c>
      <c r="F1343" t="str">
        <f t="shared" si="112"/>
        <v/>
      </c>
      <c r="H1343" t="str">
        <f>IFERROR(INDEX(JOGOS!$C$1:$P$16905,$G1343,1),"")</f>
        <v>Eerste Divisie 22/23</v>
      </c>
      <c r="I1343" s="29">
        <f>IFERROR(INDEX(JOGOS!$C$1:$P$16905,$G1343,3),"")</f>
        <v>0</v>
      </c>
      <c r="J1343" s="29">
        <f>IFERROR(INDEX(JOGOS!$C$1:$P$16905,$G1343,4),"")</f>
        <v>0</v>
      </c>
      <c r="K1343" s="32">
        <f>IFERROR(INDEX(JOGOS!$C$1:$P$16905,$G1343,5),"")</f>
        <v>0</v>
      </c>
      <c r="L1343" s="32">
        <f>IFERROR(INDEX(JOGOS!$C$1:$P$16905,$G1343,6),"")</f>
        <v>0</v>
      </c>
      <c r="M1343" s="29">
        <f>IFERROR(INDEX(JOGOS!$C$1:$P$16905,$G1343,7),"")</f>
        <v>0</v>
      </c>
      <c r="N1343" s="32">
        <f>IFERROR(INDEX(JOGOS!$C$1:$P$16905,$G1343,8),"")</f>
        <v>0</v>
      </c>
      <c r="O1343" s="32">
        <f>IFERROR(INDEX(JOGOS!$C$1:$P$16905,$G1343,9),"")</f>
        <v>0</v>
      </c>
      <c r="P1343" s="32">
        <f>IFERROR(INDEX(JOGOS!$C$1:$P$16905,$G1343,10),"")</f>
        <v>0</v>
      </c>
      <c r="Q1343" s="32">
        <f>IFERROR(INDEX(JOGOS!$C$1:$P$16905,$G1343,11),"")</f>
        <v>0</v>
      </c>
      <c r="R1343" s="32">
        <f>IFERROR(INDEX(JOGOS!$C$1:$P$16905,$G1343,12),"")</f>
        <v>0</v>
      </c>
      <c r="S1343" s="32">
        <f>IFERROR(INDEX(JOGOS!$C$1:$P$16905,$G1343,13),"")</f>
        <v>0</v>
      </c>
      <c r="T1343" s="32">
        <f t="shared" si="114"/>
        <v>0</v>
      </c>
    </row>
    <row r="1344" spans="1:20">
      <c r="A1344" t="str">
        <f>IF(Tabela3[[#This Row],[GOL CASA]]&lt;&gt;"",Tabela3[[#This Row],[TIME CASA]],"")</f>
        <v/>
      </c>
      <c r="B1344" t="str">
        <f>IF(Tabela3[[#This Row],[GOL FORA]]&lt;&gt;"",Tabela3[[#This Row],[TIME FORA]],"")</f>
        <v/>
      </c>
      <c r="C1344">
        <f t="shared" si="110"/>
        <v>0</v>
      </c>
      <c r="D1344">
        <f t="shared" si="111"/>
        <v>0</v>
      </c>
      <c r="E1344">
        <f t="shared" si="113"/>
        <v>0</v>
      </c>
      <c r="F1344" t="str">
        <f t="shared" si="112"/>
        <v/>
      </c>
      <c r="H1344" t="str">
        <f>IFERROR(INDEX(JOGOS!$C$1:$P$16905,$G1344,1),"")</f>
        <v>Eerste Divisie 22/23</v>
      </c>
      <c r="I1344" s="29">
        <f>IFERROR(INDEX(JOGOS!$C$1:$P$16905,$G1344,3),"")</f>
        <v>0</v>
      </c>
      <c r="J1344" s="29">
        <f>IFERROR(INDEX(JOGOS!$C$1:$P$16905,$G1344,4),"")</f>
        <v>0</v>
      </c>
      <c r="K1344" s="32">
        <f>IFERROR(INDEX(JOGOS!$C$1:$P$16905,$G1344,5),"")</f>
        <v>0</v>
      </c>
      <c r="L1344" s="32">
        <f>IFERROR(INDEX(JOGOS!$C$1:$P$16905,$G1344,6),"")</f>
        <v>0</v>
      </c>
      <c r="M1344" s="29">
        <f>IFERROR(INDEX(JOGOS!$C$1:$P$16905,$G1344,7),"")</f>
        <v>0</v>
      </c>
      <c r="N1344" s="32">
        <f>IFERROR(INDEX(JOGOS!$C$1:$P$16905,$G1344,8),"")</f>
        <v>0</v>
      </c>
      <c r="O1344" s="32">
        <f>IFERROR(INDEX(JOGOS!$C$1:$P$16905,$G1344,9),"")</f>
        <v>0</v>
      </c>
      <c r="P1344" s="32">
        <f>IFERROR(INDEX(JOGOS!$C$1:$P$16905,$G1344,10),"")</f>
        <v>0</v>
      </c>
      <c r="Q1344" s="32">
        <f>IFERROR(INDEX(JOGOS!$C$1:$P$16905,$G1344,11),"")</f>
        <v>0</v>
      </c>
      <c r="R1344" s="32">
        <f>IFERROR(INDEX(JOGOS!$C$1:$P$16905,$G1344,12),"")</f>
        <v>0</v>
      </c>
      <c r="S1344" s="32">
        <f>IFERROR(INDEX(JOGOS!$C$1:$P$16905,$G1344,13),"")</f>
        <v>0</v>
      </c>
      <c r="T1344" s="32">
        <f t="shared" si="114"/>
        <v>0</v>
      </c>
    </row>
    <row r="1345" spans="1:20">
      <c r="A1345" t="str">
        <f>IF(Tabela3[[#This Row],[GOL CASA]]&lt;&gt;"",Tabela3[[#This Row],[TIME CASA]],"")</f>
        <v/>
      </c>
      <c r="B1345" t="str">
        <f>IF(Tabela3[[#This Row],[GOL FORA]]&lt;&gt;"",Tabela3[[#This Row],[TIME FORA]],"")</f>
        <v/>
      </c>
      <c r="C1345">
        <f t="shared" ref="C1345:C1408" si="115">IF(AND(A1345=$AP$1,B1345=$AQ$1),1,0)</f>
        <v>0</v>
      </c>
      <c r="D1345">
        <f t="shared" ref="D1345:D1408" si="116">IF(AND(A1345=$AQ$1,B1345=$AP$1),1,0)</f>
        <v>0</v>
      </c>
      <c r="E1345">
        <f t="shared" si="113"/>
        <v>0</v>
      </c>
      <c r="F1345" t="str">
        <f t="shared" ref="F1345:F1408" si="117">IF($Y$1=E1345,ROW(),"")</f>
        <v/>
      </c>
      <c r="H1345" t="str">
        <f>IFERROR(INDEX(JOGOS!$C$1:$P$16905,$G1345,1),"")</f>
        <v>Eerste Divisie 22/23</v>
      </c>
      <c r="I1345" s="29">
        <f>IFERROR(INDEX(JOGOS!$C$1:$P$16905,$G1345,3),"")</f>
        <v>0</v>
      </c>
      <c r="J1345" s="29">
        <f>IFERROR(INDEX(JOGOS!$C$1:$P$16905,$G1345,4),"")</f>
        <v>0</v>
      </c>
      <c r="K1345" s="32">
        <f>IFERROR(INDEX(JOGOS!$C$1:$P$16905,$G1345,5),"")</f>
        <v>0</v>
      </c>
      <c r="L1345" s="32">
        <f>IFERROR(INDEX(JOGOS!$C$1:$P$16905,$G1345,6),"")</f>
        <v>0</v>
      </c>
      <c r="M1345" s="29">
        <f>IFERROR(INDEX(JOGOS!$C$1:$P$16905,$G1345,7),"")</f>
        <v>0</v>
      </c>
      <c r="N1345" s="32">
        <f>IFERROR(INDEX(JOGOS!$C$1:$P$16905,$G1345,8),"")</f>
        <v>0</v>
      </c>
      <c r="O1345" s="32">
        <f>IFERROR(INDEX(JOGOS!$C$1:$P$16905,$G1345,9),"")</f>
        <v>0</v>
      </c>
      <c r="P1345" s="32">
        <f>IFERROR(INDEX(JOGOS!$C$1:$P$16905,$G1345,10),"")</f>
        <v>0</v>
      </c>
      <c r="Q1345" s="32">
        <f>IFERROR(INDEX(JOGOS!$C$1:$P$16905,$G1345,11),"")</f>
        <v>0</v>
      </c>
      <c r="R1345" s="32">
        <f>IFERROR(INDEX(JOGOS!$C$1:$P$16905,$G1345,12),"")</f>
        <v>0</v>
      </c>
      <c r="S1345" s="32">
        <f>IFERROR(INDEX(JOGOS!$C$1:$P$16905,$G1345,13),"")</f>
        <v>0</v>
      </c>
      <c r="T1345" s="32">
        <f t="shared" si="114"/>
        <v>0</v>
      </c>
    </row>
    <row r="1346" spans="1:20">
      <c r="A1346" t="str">
        <f>IF(Tabela3[[#This Row],[GOL CASA]]&lt;&gt;"",Tabela3[[#This Row],[TIME CASA]],"")</f>
        <v/>
      </c>
      <c r="B1346" t="str">
        <f>IF(Tabela3[[#This Row],[GOL FORA]]&lt;&gt;"",Tabela3[[#This Row],[TIME FORA]],"")</f>
        <v/>
      </c>
      <c r="C1346">
        <f t="shared" si="115"/>
        <v>0</v>
      </c>
      <c r="D1346">
        <f t="shared" si="116"/>
        <v>0</v>
      </c>
      <c r="E1346">
        <f t="shared" ref="E1346:E1409" si="118">MAX(C1346:D1346)</f>
        <v>0</v>
      </c>
      <c r="F1346" t="str">
        <f t="shared" si="117"/>
        <v/>
      </c>
      <c r="H1346" t="str">
        <f>IFERROR(INDEX(JOGOS!$C$1:$P$16905,$G1346,1),"")</f>
        <v>Eerste Divisie 22/23</v>
      </c>
      <c r="I1346" s="29">
        <f>IFERROR(INDEX(JOGOS!$C$1:$P$16905,$G1346,3),"")</f>
        <v>0</v>
      </c>
      <c r="J1346" s="29">
        <f>IFERROR(INDEX(JOGOS!$C$1:$P$16905,$G1346,4),"")</f>
        <v>0</v>
      </c>
      <c r="K1346" s="32">
        <f>IFERROR(INDEX(JOGOS!$C$1:$P$16905,$G1346,5),"")</f>
        <v>0</v>
      </c>
      <c r="L1346" s="32">
        <f>IFERROR(INDEX(JOGOS!$C$1:$P$16905,$G1346,6),"")</f>
        <v>0</v>
      </c>
      <c r="M1346" s="29">
        <f>IFERROR(INDEX(JOGOS!$C$1:$P$16905,$G1346,7),"")</f>
        <v>0</v>
      </c>
      <c r="N1346" s="32">
        <f>IFERROR(INDEX(JOGOS!$C$1:$P$16905,$G1346,8),"")</f>
        <v>0</v>
      </c>
      <c r="O1346" s="32">
        <f>IFERROR(INDEX(JOGOS!$C$1:$P$16905,$G1346,9),"")</f>
        <v>0</v>
      </c>
      <c r="P1346" s="32">
        <f>IFERROR(INDEX(JOGOS!$C$1:$P$16905,$G1346,10),"")</f>
        <v>0</v>
      </c>
      <c r="Q1346" s="32">
        <f>IFERROR(INDEX(JOGOS!$C$1:$P$16905,$G1346,11),"")</f>
        <v>0</v>
      </c>
      <c r="R1346" s="32">
        <f>IFERROR(INDEX(JOGOS!$C$1:$P$16905,$G1346,12),"")</f>
        <v>0</v>
      </c>
      <c r="S1346" s="32">
        <f>IFERROR(INDEX(JOGOS!$C$1:$P$16905,$G1346,13),"")</f>
        <v>0</v>
      </c>
      <c r="T1346" s="32">
        <f t="shared" ref="T1346:T1409" si="119">SUM(R1346+S1346)</f>
        <v>0</v>
      </c>
    </row>
    <row r="1347" spans="1:20">
      <c r="A1347" t="str">
        <f>IF(Tabela3[[#This Row],[GOL CASA]]&lt;&gt;"",Tabela3[[#This Row],[TIME CASA]],"")</f>
        <v/>
      </c>
      <c r="B1347" t="str">
        <f>IF(Tabela3[[#This Row],[GOL FORA]]&lt;&gt;"",Tabela3[[#This Row],[TIME FORA]],"")</f>
        <v/>
      </c>
      <c r="C1347">
        <f t="shared" si="115"/>
        <v>0</v>
      </c>
      <c r="D1347">
        <f t="shared" si="116"/>
        <v>0</v>
      </c>
      <c r="E1347">
        <f t="shared" si="118"/>
        <v>0</v>
      </c>
      <c r="F1347" t="str">
        <f t="shared" si="117"/>
        <v/>
      </c>
      <c r="H1347" t="str">
        <f>IFERROR(INDEX(JOGOS!$C$1:$P$16905,$G1347,1),"")</f>
        <v>Eerste Divisie 22/23</v>
      </c>
      <c r="I1347" s="29">
        <f>IFERROR(INDEX(JOGOS!$C$1:$P$16905,$G1347,3),"")</f>
        <v>0</v>
      </c>
      <c r="J1347" s="29">
        <f>IFERROR(INDEX(JOGOS!$C$1:$P$16905,$G1347,4),"")</f>
        <v>0</v>
      </c>
      <c r="K1347" s="32">
        <f>IFERROR(INDEX(JOGOS!$C$1:$P$16905,$G1347,5),"")</f>
        <v>0</v>
      </c>
      <c r="L1347" s="32">
        <f>IFERROR(INDEX(JOGOS!$C$1:$P$16905,$G1347,6),"")</f>
        <v>0</v>
      </c>
      <c r="M1347" s="29">
        <f>IFERROR(INDEX(JOGOS!$C$1:$P$16905,$G1347,7),"")</f>
        <v>0</v>
      </c>
      <c r="N1347" s="32">
        <f>IFERROR(INDEX(JOGOS!$C$1:$P$16905,$G1347,8),"")</f>
        <v>0</v>
      </c>
      <c r="O1347" s="32">
        <f>IFERROR(INDEX(JOGOS!$C$1:$P$16905,$G1347,9),"")</f>
        <v>0</v>
      </c>
      <c r="P1347" s="32">
        <f>IFERROR(INDEX(JOGOS!$C$1:$P$16905,$G1347,10),"")</f>
        <v>0</v>
      </c>
      <c r="Q1347" s="32">
        <f>IFERROR(INDEX(JOGOS!$C$1:$P$16905,$G1347,11),"")</f>
        <v>0</v>
      </c>
      <c r="R1347" s="32">
        <f>IFERROR(INDEX(JOGOS!$C$1:$P$16905,$G1347,12),"")</f>
        <v>0</v>
      </c>
      <c r="S1347" s="32">
        <f>IFERROR(INDEX(JOGOS!$C$1:$P$16905,$G1347,13),"")</f>
        <v>0</v>
      </c>
      <c r="T1347" s="32">
        <f t="shared" si="119"/>
        <v>0</v>
      </c>
    </row>
    <row r="1348" spans="1:20">
      <c r="A1348" t="str">
        <f>IF(Tabela3[[#This Row],[GOL CASA]]&lt;&gt;"",Tabela3[[#This Row],[TIME CASA]],"")</f>
        <v/>
      </c>
      <c r="B1348" t="str">
        <f>IF(Tabela3[[#This Row],[GOL FORA]]&lt;&gt;"",Tabela3[[#This Row],[TIME FORA]],"")</f>
        <v/>
      </c>
      <c r="C1348">
        <f t="shared" si="115"/>
        <v>0</v>
      </c>
      <c r="D1348">
        <f t="shared" si="116"/>
        <v>0</v>
      </c>
      <c r="E1348">
        <f t="shared" si="118"/>
        <v>0</v>
      </c>
      <c r="F1348" t="str">
        <f t="shared" si="117"/>
        <v/>
      </c>
      <c r="H1348" t="str">
        <f>IFERROR(INDEX(JOGOS!$C$1:$P$16905,$G1348,1),"")</f>
        <v>Eerste Divisie 22/23</v>
      </c>
      <c r="I1348" s="29">
        <f>IFERROR(INDEX(JOGOS!$C$1:$P$16905,$G1348,3),"")</f>
        <v>0</v>
      </c>
      <c r="J1348" s="29">
        <f>IFERROR(INDEX(JOGOS!$C$1:$P$16905,$G1348,4),"")</f>
        <v>0</v>
      </c>
      <c r="K1348" s="32">
        <f>IFERROR(INDEX(JOGOS!$C$1:$P$16905,$G1348,5),"")</f>
        <v>0</v>
      </c>
      <c r="L1348" s="32">
        <f>IFERROR(INDEX(JOGOS!$C$1:$P$16905,$G1348,6),"")</f>
        <v>0</v>
      </c>
      <c r="M1348" s="29">
        <f>IFERROR(INDEX(JOGOS!$C$1:$P$16905,$G1348,7),"")</f>
        <v>0</v>
      </c>
      <c r="N1348" s="32">
        <f>IFERROR(INDEX(JOGOS!$C$1:$P$16905,$G1348,8),"")</f>
        <v>0</v>
      </c>
      <c r="O1348" s="32">
        <f>IFERROR(INDEX(JOGOS!$C$1:$P$16905,$G1348,9),"")</f>
        <v>0</v>
      </c>
      <c r="P1348" s="32">
        <f>IFERROR(INDEX(JOGOS!$C$1:$P$16905,$G1348,10),"")</f>
        <v>0</v>
      </c>
      <c r="Q1348" s="32">
        <f>IFERROR(INDEX(JOGOS!$C$1:$P$16905,$G1348,11),"")</f>
        <v>0</v>
      </c>
      <c r="R1348" s="32">
        <f>IFERROR(INDEX(JOGOS!$C$1:$P$16905,$G1348,12),"")</f>
        <v>0</v>
      </c>
      <c r="S1348" s="32">
        <f>IFERROR(INDEX(JOGOS!$C$1:$P$16905,$G1348,13),"")</f>
        <v>0</v>
      </c>
      <c r="T1348" s="32">
        <f t="shared" si="119"/>
        <v>0</v>
      </c>
    </row>
    <row r="1349" spans="1:20">
      <c r="A1349" t="str">
        <f>IF(Tabela3[[#This Row],[GOL CASA]]&lt;&gt;"",Tabela3[[#This Row],[TIME CASA]],"")</f>
        <v/>
      </c>
      <c r="B1349" t="str">
        <f>IF(Tabela3[[#This Row],[GOL FORA]]&lt;&gt;"",Tabela3[[#This Row],[TIME FORA]],"")</f>
        <v/>
      </c>
      <c r="C1349">
        <f t="shared" si="115"/>
        <v>0</v>
      </c>
      <c r="D1349">
        <f t="shared" si="116"/>
        <v>0</v>
      </c>
      <c r="E1349">
        <f t="shared" si="118"/>
        <v>0</v>
      </c>
      <c r="F1349" t="str">
        <f t="shared" si="117"/>
        <v/>
      </c>
      <c r="H1349" t="str">
        <f>IFERROR(INDEX(JOGOS!$C$1:$P$16905,$G1349,1),"")</f>
        <v>Eerste Divisie 22/23</v>
      </c>
      <c r="I1349" s="29">
        <f>IFERROR(INDEX(JOGOS!$C$1:$P$16905,$G1349,3),"")</f>
        <v>0</v>
      </c>
      <c r="J1349" s="29">
        <f>IFERROR(INDEX(JOGOS!$C$1:$P$16905,$G1349,4),"")</f>
        <v>0</v>
      </c>
      <c r="K1349" s="32">
        <f>IFERROR(INDEX(JOGOS!$C$1:$P$16905,$G1349,5),"")</f>
        <v>0</v>
      </c>
      <c r="L1349" s="32">
        <f>IFERROR(INDEX(JOGOS!$C$1:$P$16905,$G1349,6),"")</f>
        <v>0</v>
      </c>
      <c r="M1349" s="29">
        <f>IFERROR(INDEX(JOGOS!$C$1:$P$16905,$G1349,7),"")</f>
        <v>0</v>
      </c>
      <c r="N1349" s="32">
        <f>IFERROR(INDEX(JOGOS!$C$1:$P$16905,$G1349,8),"")</f>
        <v>0</v>
      </c>
      <c r="O1349" s="32">
        <f>IFERROR(INDEX(JOGOS!$C$1:$P$16905,$G1349,9),"")</f>
        <v>0</v>
      </c>
      <c r="P1349" s="32">
        <f>IFERROR(INDEX(JOGOS!$C$1:$P$16905,$G1349,10),"")</f>
        <v>0</v>
      </c>
      <c r="Q1349" s="32">
        <f>IFERROR(INDEX(JOGOS!$C$1:$P$16905,$G1349,11),"")</f>
        <v>0</v>
      </c>
      <c r="R1349" s="32">
        <f>IFERROR(INDEX(JOGOS!$C$1:$P$16905,$G1349,12),"")</f>
        <v>0</v>
      </c>
      <c r="S1349" s="32">
        <f>IFERROR(INDEX(JOGOS!$C$1:$P$16905,$G1349,13),"")</f>
        <v>0</v>
      </c>
      <c r="T1349" s="32">
        <f t="shared" si="119"/>
        <v>0</v>
      </c>
    </row>
    <row r="1350" spans="1:20">
      <c r="A1350" t="str">
        <f>IF(Tabela3[[#This Row],[GOL CASA]]&lt;&gt;"",Tabela3[[#This Row],[TIME CASA]],"")</f>
        <v/>
      </c>
      <c r="B1350" t="str">
        <f>IF(Tabela3[[#This Row],[GOL FORA]]&lt;&gt;"",Tabela3[[#This Row],[TIME FORA]],"")</f>
        <v/>
      </c>
      <c r="C1350">
        <f t="shared" si="115"/>
        <v>0</v>
      </c>
      <c r="D1350">
        <f t="shared" si="116"/>
        <v>0</v>
      </c>
      <c r="E1350">
        <f t="shared" si="118"/>
        <v>0</v>
      </c>
      <c r="F1350" t="str">
        <f t="shared" si="117"/>
        <v/>
      </c>
      <c r="H1350" t="str">
        <f>IFERROR(INDEX(JOGOS!$C$1:$P$16905,$G1350,1),"")</f>
        <v>Eerste Divisie 22/23</v>
      </c>
      <c r="I1350" s="29">
        <f>IFERROR(INDEX(JOGOS!$C$1:$P$16905,$G1350,3),"")</f>
        <v>0</v>
      </c>
      <c r="J1350" s="29">
        <f>IFERROR(INDEX(JOGOS!$C$1:$P$16905,$G1350,4),"")</f>
        <v>0</v>
      </c>
      <c r="K1350" s="32">
        <f>IFERROR(INDEX(JOGOS!$C$1:$P$16905,$G1350,5),"")</f>
        <v>0</v>
      </c>
      <c r="L1350" s="32">
        <f>IFERROR(INDEX(JOGOS!$C$1:$P$16905,$G1350,6),"")</f>
        <v>0</v>
      </c>
      <c r="M1350" s="29">
        <f>IFERROR(INDEX(JOGOS!$C$1:$P$16905,$G1350,7),"")</f>
        <v>0</v>
      </c>
      <c r="N1350" s="32">
        <f>IFERROR(INDEX(JOGOS!$C$1:$P$16905,$G1350,8),"")</f>
        <v>0</v>
      </c>
      <c r="O1350" s="32">
        <f>IFERROR(INDEX(JOGOS!$C$1:$P$16905,$G1350,9),"")</f>
        <v>0</v>
      </c>
      <c r="P1350" s="32">
        <f>IFERROR(INDEX(JOGOS!$C$1:$P$16905,$G1350,10),"")</f>
        <v>0</v>
      </c>
      <c r="Q1350" s="32">
        <f>IFERROR(INDEX(JOGOS!$C$1:$P$16905,$G1350,11),"")</f>
        <v>0</v>
      </c>
      <c r="R1350" s="32">
        <f>IFERROR(INDEX(JOGOS!$C$1:$P$16905,$G1350,12),"")</f>
        <v>0</v>
      </c>
      <c r="S1350" s="32">
        <f>IFERROR(INDEX(JOGOS!$C$1:$P$16905,$G1350,13),"")</f>
        <v>0</v>
      </c>
      <c r="T1350" s="32">
        <f t="shared" si="119"/>
        <v>0</v>
      </c>
    </row>
    <row r="1351" spans="1:20">
      <c r="A1351" t="str">
        <f>IF(Tabela3[[#This Row],[GOL CASA]]&lt;&gt;"",Tabela3[[#This Row],[TIME CASA]],"")</f>
        <v/>
      </c>
      <c r="B1351" t="str">
        <f>IF(Tabela3[[#This Row],[GOL FORA]]&lt;&gt;"",Tabela3[[#This Row],[TIME FORA]],"")</f>
        <v/>
      </c>
      <c r="C1351">
        <f t="shared" si="115"/>
        <v>0</v>
      </c>
      <c r="D1351">
        <f t="shared" si="116"/>
        <v>0</v>
      </c>
      <c r="E1351">
        <f t="shared" si="118"/>
        <v>0</v>
      </c>
      <c r="F1351" t="str">
        <f t="shared" si="117"/>
        <v/>
      </c>
      <c r="H1351" t="str">
        <f>IFERROR(INDEX(JOGOS!$C$1:$P$16905,$G1351,1),"")</f>
        <v>Eerste Divisie 22/23</v>
      </c>
      <c r="I1351" s="29">
        <f>IFERROR(INDEX(JOGOS!$C$1:$P$16905,$G1351,3),"")</f>
        <v>0</v>
      </c>
      <c r="J1351" s="29">
        <f>IFERROR(INDEX(JOGOS!$C$1:$P$16905,$G1351,4),"")</f>
        <v>0</v>
      </c>
      <c r="K1351" s="32">
        <f>IFERROR(INDEX(JOGOS!$C$1:$P$16905,$G1351,5),"")</f>
        <v>0</v>
      </c>
      <c r="L1351" s="32">
        <f>IFERROR(INDEX(JOGOS!$C$1:$P$16905,$G1351,6),"")</f>
        <v>0</v>
      </c>
      <c r="M1351" s="29">
        <f>IFERROR(INDEX(JOGOS!$C$1:$P$16905,$G1351,7),"")</f>
        <v>0</v>
      </c>
      <c r="N1351" s="32">
        <f>IFERROR(INDEX(JOGOS!$C$1:$P$16905,$G1351,8),"")</f>
        <v>0</v>
      </c>
      <c r="O1351" s="32">
        <f>IFERROR(INDEX(JOGOS!$C$1:$P$16905,$G1351,9),"")</f>
        <v>0</v>
      </c>
      <c r="P1351" s="32">
        <f>IFERROR(INDEX(JOGOS!$C$1:$P$16905,$G1351,10),"")</f>
        <v>0</v>
      </c>
      <c r="Q1351" s="32">
        <f>IFERROR(INDEX(JOGOS!$C$1:$P$16905,$G1351,11),"")</f>
        <v>0</v>
      </c>
      <c r="R1351" s="32">
        <f>IFERROR(INDEX(JOGOS!$C$1:$P$16905,$G1351,12),"")</f>
        <v>0</v>
      </c>
      <c r="S1351" s="32">
        <f>IFERROR(INDEX(JOGOS!$C$1:$P$16905,$G1351,13),"")</f>
        <v>0</v>
      </c>
      <c r="T1351" s="32">
        <f t="shared" si="119"/>
        <v>0</v>
      </c>
    </row>
    <row r="1352" spans="1:20">
      <c r="A1352" t="str">
        <f>IF(Tabela3[[#This Row],[GOL CASA]]&lt;&gt;"",Tabela3[[#This Row],[TIME CASA]],"")</f>
        <v/>
      </c>
      <c r="B1352" t="str">
        <f>IF(Tabela3[[#This Row],[GOL FORA]]&lt;&gt;"",Tabela3[[#This Row],[TIME FORA]],"")</f>
        <v/>
      </c>
      <c r="C1352">
        <f t="shared" si="115"/>
        <v>0</v>
      </c>
      <c r="D1352">
        <f t="shared" si="116"/>
        <v>0</v>
      </c>
      <c r="E1352">
        <f t="shared" si="118"/>
        <v>0</v>
      </c>
      <c r="F1352" t="str">
        <f t="shared" si="117"/>
        <v/>
      </c>
      <c r="H1352" t="str">
        <f>IFERROR(INDEX(JOGOS!$C$1:$P$16905,$G1352,1),"")</f>
        <v>Eerste Divisie 22/23</v>
      </c>
      <c r="I1352" s="29">
        <f>IFERROR(INDEX(JOGOS!$C$1:$P$16905,$G1352,3),"")</f>
        <v>0</v>
      </c>
      <c r="J1352" s="29">
        <f>IFERROR(INDEX(JOGOS!$C$1:$P$16905,$G1352,4),"")</f>
        <v>0</v>
      </c>
      <c r="K1352" s="32">
        <f>IFERROR(INDEX(JOGOS!$C$1:$P$16905,$G1352,5),"")</f>
        <v>0</v>
      </c>
      <c r="L1352" s="32">
        <f>IFERROR(INDEX(JOGOS!$C$1:$P$16905,$G1352,6),"")</f>
        <v>0</v>
      </c>
      <c r="M1352" s="29">
        <f>IFERROR(INDEX(JOGOS!$C$1:$P$16905,$G1352,7),"")</f>
        <v>0</v>
      </c>
      <c r="N1352" s="32">
        <f>IFERROR(INDEX(JOGOS!$C$1:$P$16905,$G1352,8),"")</f>
        <v>0</v>
      </c>
      <c r="O1352" s="32">
        <f>IFERROR(INDEX(JOGOS!$C$1:$P$16905,$G1352,9),"")</f>
        <v>0</v>
      </c>
      <c r="P1352" s="32">
        <f>IFERROR(INDEX(JOGOS!$C$1:$P$16905,$G1352,10),"")</f>
        <v>0</v>
      </c>
      <c r="Q1352" s="32">
        <f>IFERROR(INDEX(JOGOS!$C$1:$P$16905,$G1352,11),"")</f>
        <v>0</v>
      </c>
      <c r="R1352" s="32">
        <f>IFERROR(INDEX(JOGOS!$C$1:$P$16905,$G1352,12),"")</f>
        <v>0</v>
      </c>
      <c r="S1352" s="32">
        <f>IFERROR(INDEX(JOGOS!$C$1:$P$16905,$G1352,13),"")</f>
        <v>0</v>
      </c>
      <c r="T1352" s="32">
        <f t="shared" si="119"/>
        <v>0</v>
      </c>
    </row>
    <row r="1353" spans="1:20">
      <c r="A1353" t="str">
        <f>IF(Tabela3[[#This Row],[GOL CASA]]&lt;&gt;"",Tabela3[[#This Row],[TIME CASA]],"")</f>
        <v/>
      </c>
      <c r="B1353" t="str">
        <f>IF(Tabela3[[#This Row],[GOL FORA]]&lt;&gt;"",Tabela3[[#This Row],[TIME FORA]],"")</f>
        <v/>
      </c>
      <c r="C1353">
        <f t="shared" si="115"/>
        <v>0</v>
      </c>
      <c r="D1353">
        <f t="shared" si="116"/>
        <v>0</v>
      </c>
      <c r="E1353">
        <f t="shared" si="118"/>
        <v>0</v>
      </c>
      <c r="F1353" t="str">
        <f t="shared" si="117"/>
        <v/>
      </c>
      <c r="H1353" t="str">
        <f>IFERROR(INDEX(JOGOS!$C$1:$P$16905,$G1353,1),"")</f>
        <v>Eerste Divisie 22/23</v>
      </c>
      <c r="I1353" s="29">
        <f>IFERROR(INDEX(JOGOS!$C$1:$P$16905,$G1353,3),"")</f>
        <v>0</v>
      </c>
      <c r="J1353" s="29">
        <f>IFERROR(INDEX(JOGOS!$C$1:$P$16905,$G1353,4),"")</f>
        <v>0</v>
      </c>
      <c r="K1353" s="32">
        <f>IFERROR(INDEX(JOGOS!$C$1:$P$16905,$G1353,5),"")</f>
        <v>0</v>
      </c>
      <c r="L1353" s="32">
        <f>IFERROR(INDEX(JOGOS!$C$1:$P$16905,$G1353,6),"")</f>
        <v>0</v>
      </c>
      <c r="M1353" s="29">
        <f>IFERROR(INDEX(JOGOS!$C$1:$P$16905,$G1353,7),"")</f>
        <v>0</v>
      </c>
      <c r="N1353" s="32">
        <f>IFERROR(INDEX(JOGOS!$C$1:$P$16905,$G1353,8),"")</f>
        <v>0</v>
      </c>
      <c r="O1353" s="32">
        <f>IFERROR(INDEX(JOGOS!$C$1:$P$16905,$G1353,9),"")</f>
        <v>0</v>
      </c>
      <c r="P1353" s="32">
        <f>IFERROR(INDEX(JOGOS!$C$1:$P$16905,$G1353,10),"")</f>
        <v>0</v>
      </c>
      <c r="Q1353" s="32">
        <f>IFERROR(INDEX(JOGOS!$C$1:$P$16905,$G1353,11),"")</f>
        <v>0</v>
      </c>
      <c r="R1353" s="32">
        <f>IFERROR(INDEX(JOGOS!$C$1:$P$16905,$G1353,12),"")</f>
        <v>0</v>
      </c>
      <c r="S1353" s="32">
        <f>IFERROR(INDEX(JOGOS!$C$1:$P$16905,$G1353,13),"")</f>
        <v>0</v>
      </c>
      <c r="T1353" s="32">
        <f t="shared" si="119"/>
        <v>0</v>
      </c>
    </row>
    <row r="1354" spans="1:20">
      <c r="A1354" t="str">
        <f>IF(Tabela3[[#This Row],[GOL CASA]]&lt;&gt;"",Tabela3[[#This Row],[TIME CASA]],"")</f>
        <v/>
      </c>
      <c r="B1354" t="str">
        <f>IF(Tabela3[[#This Row],[GOL FORA]]&lt;&gt;"",Tabela3[[#This Row],[TIME FORA]],"")</f>
        <v/>
      </c>
      <c r="C1354">
        <f t="shared" si="115"/>
        <v>0</v>
      </c>
      <c r="D1354">
        <f t="shared" si="116"/>
        <v>0</v>
      </c>
      <c r="E1354">
        <f t="shared" si="118"/>
        <v>0</v>
      </c>
      <c r="F1354" t="str">
        <f t="shared" si="117"/>
        <v/>
      </c>
      <c r="H1354" t="str">
        <f>IFERROR(INDEX(JOGOS!$C$1:$P$16905,$G1354,1),"")</f>
        <v>Eerste Divisie 22/23</v>
      </c>
      <c r="I1354" s="29">
        <f>IFERROR(INDEX(JOGOS!$C$1:$P$16905,$G1354,3),"")</f>
        <v>0</v>
      </c>
      <c r="J1354" s="29">
        <f>IFERROR(INDEX(JOGOS!$C$1:$P$16905,$G1354,4),"")</f>
        <v>0</v>
      </c>
      <c r="K1354" s="32">
        <f>IFERROR(INDEX(JOGOS!$C$1:$P$16905,$G1354,5),"")</f>
        <v>0</v>
      </c>
      <c r="L1354" s="32">
        <f>IFERROR(INDEX(JOGOS!$C$1:$P$16905,$G1354,6),"")</f>
        <v>0</v>
      </c>
      <c r="M1354" s="29">
        <f>IFERROR(INDEX(JOGOS!$C$1:$P$16905,$G1354,7),"")</f>
        <v>0</v>
      </c>
      <c r="N1354" s="32">
        <f>IFERROR(INDEX(JOGOS!$C$1:$P$16905,$G1354,8),"")</f>
        <v>0</v>
      </c>
      <c r="O1354" s="32">
        <f>IFERROR(INDEX(JOGOS!$C$1:$P$16905,$G1354,9),"")</f>
        <v>0</v>
      </c>
      <c r="P1354" s="32">
        <f>IFERROR(INDEX(JOGOS!$C$1:$P$16905,$G1354,10),"")</f>
        <v>0</v>
      </c>
      <c r="Q1354" s="32">
        <f>IFERROR(INDEX(JOGOS!$C$1:$P$16905,$G1354,11),"")</f>
        <v>0</v>
      </c>
      <c r="R1354" s="32">
        <f>IFERROR(INDEX(JOGOS!$C$1:$P$16905,$G1354,12),"")</f>
        <v>0</v>
      </c>
      <c r="S1354" s="32">
        <f>IFERROR(INDEX(JOGOS!$C$1:$P$16905,$G1354,13),"")</f>
        <v>0</v>
      </c>
      <c r="T1354" s="32">
        <f t="shared" si="119"/>
        <v>0</v>
      </c>
    </row>
    <row r="1355" spans="1:20">
      <c r="A1355" t="str">
        <f>IF(Tabela3[[#This Row],[GOL CASA]]&lt;&gt;"",Tabela3[[#This Row],[TIME CASA]],"")</f>
        <v/>
      </c>
      <c r="B1355" t="str">
        <f>IF(Tabela3[[#This Row],[GOL FORA]]&lt;&gt;"",Tabela3[[#This Row],[TIME FORA]],"")</f>
        <v/>
      </c>
      <c r="C1355">
        <f t="shared" si="115"/>
        <v>0</v>
      </c>
      <c r="D1355">
        <f t="shared" si="116"/>
        <v>0</v>
      </c>
      <c r="E1355">
        <f t="shared" si="118"/>
        <v>0</v>
      </c>
      <c r="F1355" t="str">
        <f t="shared" si="117"/>
        <v/>
      </c>
      <c r="H1355" t="str">
        <f>IFERROR(INDEX(JOGOS!$C$1:$P$16905,$G1355,1),"")</f>
        <v>Eerste Divisie 22/23</v>
      </c>
      <c r="I1355" s="29">
        <f>IFERROR(INDEX(JOGOS!$C$1:$P$16905,$G1355,3),"")</f>
        <v>0</v>
      </c>
      <c r="J1355" s="29">
        <f>IFERROR(INDEX(JOGOS!$C$1:$P$16905,$G1355,4),"")</f>
        <v>0</v>
      </c>
      <c r="K1355" s="32">
        <f>IFERROR(INDEX(JOGOS!$C$1:$P$16905,$G1355,5),"")</f>
        <v>0</v>
      </c>
      <c r="L1355" s="32">
        <f>IFERROR(INDEX(JOGOS!$C$1:$P$16905,$G1355,6),"")</f>
        <v>0</v>
      </c>
      <c r="M1355" s="29">
        <f>IFERROR(INDEX(JOGOS!$C$1:$P$16905,$G1355,7),"")</f>
        <v>0</v>
      </c>
      <c r="N1355" s="32">
        <f>IFERROR(INDEX(JOGOS!$C$1:$P$16905,$G1355,8),"")</f>
        <v>0</v>
      </c>
      <c r="O1355" s="32">
        <f>IFERROR(INDEX(JOGOS!$C$1:$P$16905,$G1355,9),"")</f>
        <v>0</v>
      </c>
      <c r="P1355" s="32">
        <f>IFERROR(INDEX(JOGOS!$C$1:$P$16905,$G1355,10),"")</f>
        <v>0</v>
      </c>
      <c r="Q1355" s="32">
        <f>IFERROR(INDEX(JOGOS!$C$1:$P$16905,$G1355,11),"")</f>
        <v>0</v>
      </c>
      <c r="R1355" s="32">
        <f>IFERROR(INDEX(JOGOS!$C$1:$P$16905,$G1355,12),"")</f>
        <v>0</v>
      </c>
      <c r="S1355" s="32">
        <f>IFERROR(INDEX(JOGOS!$C$1:$P$16905,$G1355,13),"")</f>
        <v>0</v>
      </c>
      <c r="T1355" s="32">
        <f t="shared" si="119"/>
        <v>0</v>
      </c>
    </row>
    <row r="1356" spans="1:20">
      <c r="A1356" t="str">
        <f>IF(Tabela3[[#This Row],[GOL CASA]]&lt;&gt;"",Tabela3[[#This Row],[TIME CASA]],"")</f>
        <v/>
      </c>
      <c r="B1356" t="str">
        <f>IF(Tabela3[[#This Row],[GOL FORA]]&lt;&gt;"",Tabela3[[#This Row],[TIME FORA]],"")</f>
        <v/>
      </c>
      <c r="C1356">
        <f t="shared" si="115"/>
        <v>0</v>
      </c>
      <c r="D1356">
        <f t="shared" si="116"/>
        <v>0</v>
      </c>
      <c r="E1356">
        <f t="shared" si="118"/>
        <v>0</v>
      </c>
      <c r="F1356" t="str">
        <f t="shared" si="117"/>
        <v/>
      </c>
      <c r="H1356" t="str">
        <f>IFERROR(INDEX(JOGOS!$C$1:$P$16905,$G1356,1),"")</f>
        <v>Eerste Divisie 22/23</v>
      </c>
      <c r="I1356" s="29">
        <f>IFERROR(INDEX(JOGOS!$C$1:$P$16905,$G1356,3),"")</f>
        <v>0</v>
      </c>
      <c r="J1356" s="29">
        <f>IFERROR(INDEX(JOGOS!$C$1:$P$16905,$G1356,4),"")</f>
        <v>0</v>
      </c>
      <c r="K1356" s="32">
        <f>IFERROR(INDEX(JOGOS!$C$1:$P$16905,$G1356,5),"")</f>
        <v>0</v>
      </c>
      <c r="L1356" s="32">
        <f>IFERROR(INDEX(JOGOS!$C$1:$P$16905,$G1356,6),"")</f>
        <v>0</v>
      </c>
      <c r="M1356" s="29">
        <f>IFERROR(INDEX(JOGOS!$C$1:$P$16905,$G1356,7),"")</f>
        <v>0</v>
      </c>
      <c r="N1356" s="32">
        <f>IFERROR(INDEX(JOGOS!$C$1:$P$16905,$G1356,8),"")</f>
        <v>0</v>
      </c>
      <c r="O1356" s="32">
        <f>IFERROR(INDEX(JOGOS!$C$1:$P$16905,$G1356,9),"")</f>
        <v>0</v>
      </c>
      <c r="P1356" s="32">
        <f>IFERROR(INDEX(JOGOS!$C$1:$P$16905,$G1356,10),"")</f>
        <v>0</v>
      </c>
      <c r="Q1356" s="32">
        <f>IFERROR(INDEX(JOGOS!$C$1:$P$16905,$G1356,11),"")</f>
        <v>0</v>
      </c>
      <c r="R1356" s="32">
        <f>IFERROR(INDEX(JOGOS!$C$1:$P$16905,$G1356,12),"")</f>
        <v>0</v>
      </c>
      <c r="S1356" s="32">
        <f>IFERROR(INDEX(JOGOS!$C$1:$P$16905,$G1356,13),"")</f>
        <v>0</v>
      </c>
      <c r="T1356" s="32">
        <f t="shared" si="119"/>
        <v>0</v>
      </c>
    </row>
    <row r="1357" spans="1:20">
      <c r="A1357" t="str">
        <f>IF(Tabela3[[#This Row],[GOL CASA]]&lt;&gt;"",Tabela3[[#This Row],[TIME CASA]],"")</f>
        <v/>
      </c>
      <c r="B1357" t="str">
        <f>IF(Tabela3[[#This Row],[GOL FORA]]&lt;&gt;"",Tabela3[[#This Row],[TIME FORA]],"")</f>
        <v/>
      </c>
      <c r="C1357">
        <f t="shared" si="115"/>
        <v>0</v>
      </c>
      <c r="D1357">
        <f t="shared" si="116"/>
        <v>0</v>
      </c>
      <c r="E1357">
        <f t="shared" si="118"/>
        <v>0</v>
      </c>
      <c r="F1357" t="str">
        <f t="shared" si="117"/>
        <v/>
      </c>
      <c r="H1357" t="str">
        <f>IFERROR(INDEX(JOGOS!$C$1:$P$16905,$G1357,1),"")</f>
        <v>Eerste Divisie 22/23</v>
      </c>
      <c r="I1357" s="29">
        <f>IFERROR(INDEX(JOGOS!$C$1:$P$16905,$G1357,3),"")</f>
        <v>0</v>
      </c>
      <c r="J1357" s="29">
        <f>IFERROR(INDEX(JOGOS!$C$1:$P$16905,$G1357,4),"")</f>
        <v>0</v>
      </c>
      <c r="K1357" s="32">
        <f>IFERROR(INDEX(JOGOS!$C$1:$P$16905,$G1357,5),"")</f>
        <v>0</v>
      </c>
      <c r="L1357" s="32">
        <f>IFERROR(INDEX(JOGOS!$C$1:$P$16905,$G1357,6),"")</f>
        <v>0</v>
      </c>
      <c r="M1357" s="29">
        <f>IFERROR(INDEX(JOGOS!$C$1:$P$16905,$G1357,7),"")</f>
        <v>0</v>
      </c>
      <c r="N1357" s="32">
        <f>IFERROR(INDEX(JOGOS!$C$1:$P$16905,$G1357,8),"")</f>
        <v>0</v>
      </c>
      <c r="O1357" s="32">
        <f>IFERROR(INDEX(JOGOS!$C$1:$P$16905,$G1357,9),"")</f>
        <v>0</v>
      </c>
      <c r="P1357" s="32">
        <f>IFERROR(INDEX(JOGOS!$C$1:$P$16905,$G1357,10),"")</f>
        <v>0</v>
      </c>
      <c r="Q1357" s="32">
        <f>IFERROR(INDEX(JOGOS!$C$1:$P$16905,$G1357,11),"")</f>
        <v>0</v>
      </c>
      <c r="R1357" s="32">
        <f>IFERROR(INDEX(JOGOS!$C$1:$P$16905,$G1357,12),"")</f>
        <v>0</v>
      </c>
      <c r="S1357" s="32">
        <f>IFERROR(INDEX(JOGOS!$C$1:$P$16905,$G1357,13),"")</f>
        <v>0</v>
      </c>
      <c r="T1357" s="32">
        <f t="shared" si="119"/>
        <v>0</v>
      </c>
    </row>
    <row r="1358" spans="1:20">
      <c r="A1358" t="str">
        <f>IF(Tabela3[[#This Row],[GOL CASA]]&lt;&gt;"",Tabela3[[#This Row],[TIME CASA]],"")</f>
        <v/>
      </c>
      <c r="B1358" t="str">
        <f>IF(Tabela3[[#This Row],[GOL FORA]]&lt;&gt;"",Tabela3[[#This Row],[TIME FORA]],"")</f>
        <v/>
      </c>
      <c r="C1358">
        <f t="shared" si="115"/>
        <v>0</v>
      </c>
      <c r="D1358">
        <f t="shared" si="116"/>
        <v>0</v>
      </c>
      <c r="E1358">
        <f t="shared" si="118"/>
        <v>0</v>
      </c>
      <c r="F1358" t="str">
        <f t="shared" si="117"/>
        <v/>
      </c>
      <c r="H1358" t="str">
        <f>IFERROR(INDEX(JOGOS!$C$1:$P$16905,$G1358,1),"")</f>
        <v>Eerste Divisie 22/23</v>
      </c>
      <c r="I1358" s="29">
        <f>IFERROR(INDEX(JOGOS!$C$1:$P$16905,$G1358,3),"")</f>
        <v>0</v>
      </c>
      <c r="J1358" s="29">
        <f>IFERROR(INDEX(JOGOS!$C$1:$P$16905,$G1358,4),"")</f>
        <v>0</v>
      </c>
      <c r="K1358" s="32">
        <f>IFERROR(INDEX(JOGOS!$C$1:$P$16905,$G1358,5),"")</f>
        <v>0</v>
      </c>
      <c r="L1358" s="32">
        <f>IFERROR(INDEX(JOGOS!$C$1:$P$16905,$G1358,6),"")</f>
        <v>0</v>
      </c>
      <c r="M1358" s="29">
        <f>IFERROR(INDEX(JOGOS!$C$1:$P$16905,$G1358,7),"")</f>
        <v>0</v>
      </c>
      <c r="N1358" s="32">
        <f>IFERROR(INDEX(JOGOS!$C$1:$P$16905,$G1358,8),"")</f>
        <v>0</v>
      </c>
      <c r="O1358" s="32">
        <f>IFERROR(INDEX(JOGOS!$C$1:$P$16905,$G1358,9),"")</f>
        <v>0</v>
      </c>
      <c r="P1358" s="32">
        <f>IFERROR(INDEX(JOGOS!$C$1:$P$16905,$G1358,10),"")</f>
        <v>0</v>
      </c>
      <c r="Q1358" s="32">
        <f>IFERROR(INDEX(JOGOS!$C$1:$P$16905,$G1358,11),"")</f>
        <v>0</v>
      </c>
      <c r="R1358" s="32">
        <f>IFERROR(INDEX(JOGOS!$C$1:$P$16905,$G1358,12),"")</f>
        <v>0</v>
      </c>
      <c r="S1358" s="32">
        <f>IFERROR(INDEX(JOGOS!$C$1:$P$16905,$G1358,13),"")</f>
        <v>0</v>
      </c>
      <c r="T1358" s="32">
        <f t="shared" si="119"/>
        <v>0</v>
      </c>
    </row>
    <row r="1359" spans="1:20">
      <c r="A1359" t="str">
        <f>IF(Tabela3[[#This Row],[GOL CASA]]&lt;&gt;"",Tabela3[[#This Row],[TIME CASA]],"")</f>
        <v/>
      </c>
      <c r="B1359" t="str">
        <f>IF(Tabela3[[#This Row],[GOL FORA]]&lt;&gt;"",Tabela3[[#This Row],[TIME FORA]],"")</f>
        <v/>
      </c>
      <c r="C1359">
        <f t="shared" si="115"/>
        <v>0</v>
      </c>
      <c r="D1359">
        <f t="shared" si="116"/>
        <v>0</v>
      </c>
      <c r="E1359">
        <f t="shared" si="118"/>
        <v>0</v>
      </c>
      <c r="F1359" t="str">
        <f t="shared" si="117"/>
        <v/>
      </c>
      <c r="H1359" t="str">
        <f>IFERROR(INDEX(JOGOS!$C$1:$P$16905,$G1359,1),"")</f>
        <v>Eerste Divisie 22/23</v>
      </c>
      <c r="I1359" s="29">
        <f>IFERROR(INDEX(JOGOS!$C$1:$P$16905,$G1359,3),"")</f>
        <v>0</v>
      </c>
      <c r="J1359" s="29">
        <f>IFERROR(INDEX(JOGOS!$C$1:$P$16905,$G1359,4),"")</f>
        <v>0</v>
      </c>
      <c r="K1359" s="32">
        <f>IFERROR(INDEX(JOGOS!$C$1:$P$16905,$G1359,5),"")</f>
        <v>0</v>
      </c>
      <c r="L1359" s="32">
        <f>IFERROR(INDEX(JOGOS!$C$1:$P$16905,$G1359,6),"")</f>
        <v>0</v>
      </c>
      <c r="M1359" s="29">
        <f>IFERROR(INDEX(JOGOS!$C$1:$P$16905,$G1359,7),"")</f>
        <v>0</v>
      </c>
      <c r="N1359" s="32">
        <f>IFERROR(INDEX(JOGOS!$C$1:$P$16905,$G1359,8),"")</f>
        <v>0</v>
      </c>
      <c r="O1359" s="32">
        <f>IFERROR(INDEX(JOGOS!$C$1:$P$16905,$G1359,9),"")</f>
        <v>0</v>
      </c>
      <c r="P1359" s="32">
        <f>IFERROR(INDEX(JOGOS!$C$1:$P$16905,$G1359,10),"")</f>
        <v>0</v>
      </c>
      <c r="Q1359" s="32">
        <f>IFERROR(INDEX(JOGOS!$C$1:$P$16905,$G1359,11),"")</f>
        <v>0</v>
      </c>
      <c r="R1359" s="32">
        <f>IFERROR(INDEX(JOGOS!$C$1:$P$16905,$G1359,12),"")</f>
        <v>0</v>
      </c>
      <c r="S1359" s="32">
        <f>IFERROR(INDEX(JOGOS!$C$1:$P$16905,$G1359,13),"")</f>
        <v>0</v>
      </c>
      <c r="T1359" s="32">
        <f t="shared" si="119"/>
        <v>0</v>
      </c>
    </row>
    <row r="1360" spans="1:20">
      <c r="A1360" t="str">
        <f>IF(Tabela3[[#This Row],[GOL CASA]]&lt;&gt;"",Tabela3[[#This Row],[TIME CASA]],"")</f>
        <v/>
      </c>
      <c r="B1360" t="str">
        <f>IF(Tabela3[[#This Row],[GOL FORA]]&lt;&gt;"",Tabela3[[#This Row],[TIME FORA]],"")</f>
        <v/>
      </c>
      <c r="C1360">
        <f t="shared" si="115"/>
        <v>0</v>
      </c>
      <c r="D1360">
        <f t="shared" si="116"/>
        <v>0</v>
      </c>
      <c r="E1360">
        <f t="shared" si="118"/>
        <v>0</v>
      </c>
      <c r="F1360" t="str">
        <f t="shared" si="117"/>
        <v/>
      </c>
      <c r="H1360" t="str">
        <f>IFERROR(INDEX(JOGOS!$C$1:$P$16905,$G1360,1),"")</f>
        <v>Eerste Divisie 22/23</v>
      </c>
      <c r="I1360" s="29">
        <f>IFERROR(INDEX(JOGOS!$C$1:$P$16905,$G1360,3),"")</f>
        <v>0</v>
      </c>
      <c r="J1360" s="29">
        <f>IFERROR(INDEX(JOGOS!$C$1:$P$16905,$G1360,4),"")</f>
        <v>0</v>
      </c>
      <c r="K1360" s="32">
        <f>IFERROR(INDEX(JOGOS!$C$1:$P$16905,$G1360,5),"")</f>
        <v>0</v>
      </c>
      <c r="L1360" s="32">
        <f>IFERROR(INDEX(JOGOS!$C$1:$P$16905,$G1360,6),"")</f>
        <v>0</v>
      </c>
      <c r="M1360" s="29">
        <f>IFERROR(INDEX(JOGOS!$C$1:$P$16905,$G1360,7),"")</f>
        <v>0</v>
      </c>
      <c r="N1360" s="32">
        <f>IFERROR(INDEX(JOGOS!$C$1:$P$16905,$G1360,8),"")</f>
        <v>0</v>
      </c>
      <c r="O1360" s="32">
        <f>IFERROR(INDEX(JOGOS!$C$1:$P$16905,$G1360,9),"")</f>
        <v>0</v>
      </c>
      <c r="P1360" s="32">
        <f>IFERROR(INDEX(JOGOS!$C$1:$P$16905,$G1360,10),"")</f>
        <v>0</v>
      </c>
      <c r="Q1360" s="32">
        <f>IFERROR(INDEX(JOGOS!$C$1:$P$16905,$G1360,11),"")</f>
        <v>0</v>
      </c>
      <c r="R1360" s="32">
        <f>IFERROR(INDEX(JOGOS!$C$1:$P$16905,$G1360,12),"")</f>
        <v>0</v>
      </c>
      <c r="S1360" s="32">
        <f>IFERROR(INDEX(JOGOS!$C$1:$P$16905,$G1360,13),"")</f>
        <v>0</v>
      </c>
      <c r="T1360" s="32">
        <f t="shared" si="119"/>
        <v>0</v>
      </c>
    </row>
    <row r="1361" spans="1:20">
      <c r="A1361" t="str">
        <f>IF(Tabela3[[#This Row],[GOL CASA]]&lt;&gt;"",Tabela3[[#This Row],[TIME CASA]],"")</f>
        <v/>
      </c>
      <c r="B1361" t="str">
        <f>IF(Tabela3[[#This Row],[GOL FORA]]&lt;&gt;"",Tabela3[[#This Row],[TIME FORA]],"")</f>
        <v/>
      </c>
      <c r="C1361">
        <f t="shared" si="115"/>
        <v>0</v>
      </c>
      <c r="D1361">
        <f t="shared" si="116"/>
        <v>0</v>
      </c>
      <c r="E1361">
        <f t="shared" si="118"/>
        <v>0</v>
      </c>
      <c r="F1361" t="str">
        <f t="shared" si="117"/>
        <v/>
      </c>
      <c r="H1361" t="str">
        <f>IFERROR(INDEX(JOGOS!$C$1:$P$16905,$G1361,1),"")</f>
        <v>Eerste Divisie 22/23</v>
      </c>
      <c r="I1361" s="29">
        <f>IFERROR(INDEX(JOGOS!$C$1:$P$16905,$G1361,3),"")</f>
        <v>0</v>
      </c>
      <c r="J1361" s="29">
        <f>IFERROR(INDEX(JOGOS!$C$1:$P$16905,$G1361,4),"")</f>
        <v>0</v>
      </c>
      <c r="K1361" s="32">
        <f>IFERROR(INDEX(JOGOS!$C$1:$P$16905,$G1361,5),"")</f>
        <v>0</v>
      </c>
      <c r="L1361" s="32">
        <f>IFERROR(INDEX(JOGOS!$C$1:$P$16905,$G1361,6),"")</f>
        <v>0</v>
      </c>
      <c r="M1361" s="29">
        <f>IFERROR(INDEX(JOGOS!$C$1:$P$16905,$G1361,7),"")</f>
        <v>0</v>
      </c>
      <c r="N1361" s="32">
        <f>IFERROR(INDEX(JOGOS!$C$1:$P$16905,$G1361,8),"")</f>
        <v>0</v>
      </c>
      <c r="O1361" s="32">
        <f>IFERROR(INDEX(JOGOS!$C$1:$P$16905,$G1361,9),"")</f>
        <v>0</v>
      </c>
      <c r="P1361" s="32">
        <f>IFERROR(INDEX(JOGOS!$C$1:$P$16905,$G1361,10),"")</f>
        <v>0</v>
      </c>
      <c r="Q1361" s="32">
        <f>IFERROR(INDEX(JOGOS!$C$1:$P$16905,$G1361,11),"")</f>
        <v>0</v>
      </c>
      <c r="R1361" s="32">
        <f>IFERROR(INDEX(JOGOS!$C$1:$P$16905,$G1361,12),"")</f>
        <v>0</v>
      </c>
      <c r="S1361" s="32">
        <f>IFERROR(INDEX(JOGOS!$C$1:$P$16905,$G1361,13),"")</f>
        <v>0</v>
      </c>
      <c r="T1361" s="32">
        <f t="shared" si="119"/>
        <v>0</v>
      </c>
    </row>
    <row r="1362" spans="1:20">
      <c r="A1362" t="str">
        <f>IF(Tabela3[[#This Row],[GOL CASA]]&lt;&gt;"",Tabela3[[#This Row],[TIME CASA]],"")</f>
        <v/>
      </c>
      <c r="B1362" t="str">
        <f>IF(Tabela3[[#This Row],[GOL FORA]]&lt;&gt;"",Tabela3[[#This Row],[TIME FORA]],"")</f>
        <v/>
      </c>
      <c r="C1362">
        <f t="shared" si="115"/>
        <v>0</v>
      </c>
      <c r="D1362">
        <f t="shared" si="116"/>
        <v>0</v>
      </c>
      <c r="E1362">
        <f t="shared" si="118"/>
        <v>0</v>
      </c>
      <c r="F1362" t="str">
        <f t="shared" si="117"/>
        <v/>
      </c>
      <c r="H1362" t="str">
        <f>IFERROR(INDEX(JOGOS!$C$1:$P$16905,$G1362,1),"")</f>
        <v>Eerste Divisie 22/23</v>
      </c>
      <c r="I1362" s="29">
        <f>IFERROR(INDEX(JOGOS!$C$1:$P$16905,$G1362,3),"")</f>
        <v>0</v>
      </c>
      <c r="J1362" s="29">
        <f>IFERROR(INDEX(JOGOS!$C$1:$P$16905,$G1362,4),"")</f>
        <v>0</v>
      </c>
      <c r="K1362" s="32">
        <f>IFERROR(INDEX(JOGOS!$C$1:$P$16905,$G1362,5),"")</f>
        <v>0</v>
      </c>
      <c r="L1362" s="32">
        <f>IFERROR(INDEX(JOGOS!$C$1:$P$16905,$G1362,6),"")</f>
        <v>0</v>
      </c>
      <c r="M1362" s="29">
        <f>IFERROR(INDEX(JOGOS!$C$1:$P$16905,$G1362,7),"")</f>
        <v>0</v>
      </c>
      <c r="N1362" s="32">
        <f>IFERROR(INDEX(JOGOS!$C$1:$P$16905,$G1362,8),"")</f>
        <v>0</v>
      </c>
      <c r="O1362" s="32">
        <f>IFERROR(INDEX(JOGOS!$C$1:$P$16905,$G1362,9),"")</f>
        <v>0</v>
      </c>
      <c r="P1362" s="32">
        <f>IFERROR(INDEX(JOGOS!$C$1:$P$16905,$G1362,10),"")</f>
        <v>0</v>
      </c>
      <c r="Q1362" s="32">
        <f>IFERROR(INDEX(JOGOS!$C$1:$P$16905,$G1362,11),"")</f>
        <v>0</v>
      </c>
      <c r="R1362" s="32">
        <f>IFERROR(INDEX(JOGOS!$C$1:$P$16905,$G1362,12),"")</f>
        <v>0</v>
      </c>
      <c r="S1362" s="32">
        <f>IFERROR(INDEX(JOGOS!$C$1:$P$16905,$G1362,13),"")</f>
        <v>0</v>
      </c>
      <c r="T1362" s="32">
        <f t="shared" si="119"/>
        <v>0</v>
      </c>
    </row>
    <row r="1363" spans="1:20">
      <c r="A1363" t="str">
        <f>IF(Tabela3[[#This Row],[GOL CASA]]&lt;&gt;"",Tabela3[[#This Row],[TIME CASA]],"")</f>
        <v/>
      </c>
      <c r="B1363" t="str">
        <f>IF(Tabela3[[#This Row],[GOL FORA]]&lt;&gt;"",Tabela3[[#This Row],[TIME FORA]],"")</f>
        <v/>
      </c>
      <c r="C1363">
        <f t="shared" si="115"/>
        <v>0</v>
      </c>
      <c r="D1363">
        <f t="shared" si="116"/>
        <v>0</v>
      </c>
      <c r="E1363">
        <f t="shared" si="118"/>
        <v>0</v>
      </c>
      <c r="F1363" t="str">
        <f t="shared" si="117"/>
        <v/>
      </c>
      <c r="H1363" t="str">
        <f>IFERROR(INDEX(JOGOS!$C$1:$P$16905,$G1363,1),"")</f>
        <v>Eerste Divisie 22/23</v>
      </c>
      <c r="I1363" s="29">
        <f>IFERROR(INDEX(JOGOS!$C$1:$P$16905,$G1363,3),"")</f>
        <v>0</v>
      </c>
      <c r="J1363" s="29">
        <f>IFERROR(INDEX(JOGOS!$C$1:$P$16905,$G1363,4),"")</f>
        <v>0</v>
      </c>
      <c r="K1363" s="32">
        <f>IFERROR(INDEX(JOGOS!$C$1:$P$16905,$G1363,5),"")</f>
        <v>0</v>
      </c>
      <c r="L1363" s="32">
        <f>IFERROR(INDEX(JOGOS!$C$1:$P$16905,$G1363,6),"")</f>
        <v>0</v>
      </c>
      <c r="M1363" s="29">
        <f>IFERROR(INDEX(JOGOS!$C$1:$P$16905,$G1363,7),"")</f>
        <v>0</v>
      </c>
      <c r="N1363" s="32">
        <f>IFERROR(INDEX(JOGOS!$C$1:$P$16905,$G1363,8),"")</f>
        <v>0</v>
      </c>
      <c r="O1363" s="32">
        <f>IFERROR(INDEX(JOGOS!$C$1:$P$16905,$G1363,9),"")</f>
        <v>0</v>
      </c>
      <c r="P1363" s="32">
        <f>IFERROR(INDEX(JOGOS!$C$1:$P$16905,$G1363,10),"")</f>
        <v>0</v>
      </c>
      <c r="Q1363" s="32">
        <f>IFERROR(INDEX(JOGOS!$C$1:$P$16905,$G1363,11),"")</f>
        <v>0</v>
      </c>
      <c r="R1363" s="32">
        <f>IFERROR(INDEX(JOGOS!$C$1:$P$16905,$G1363,12),"")</f>
        <v>0</v>
      </c>
      <c r="S1363" s="32">
        <f>IFERROR(INDEX(JOGOS!$C$1:$P$16905,$G1363,13),"")</f>
        <v>0</v>
      </c>
      <c r="T1363" s="32">
        <f t="shared" si="119"/>
        <v>0</v>
      </c>
    </row>
    <row r="1364" spans="1:20">
      <c r="A1364" t="str">
        <f>IF(Tabela3[[#This Row],[GOL CASA]]&lt;&gt;"",Tabela3[[#This Row],[TIME CASA]],"")</f>
        <v/>
      </c>
      <c r="B1364" t="str">
        <f>IF(Tabela3[[#This Row],[GOL FORA]]&lt;&gt;"",Tabela3[[#This Row],[TIME FORA]],"")</f>
        <v/>
      </c>
      <c r="C1364">
        <f t="shared" si="115"/>
        <v>0</v>
      </c>
      <c r="D1364">
        <f t="shared" si="116"/>
        <v>0</v>
      </c>
      <c r="E1364">
        <f t="shared" si="118"/>
        <v>0</v>
      </c>
      <c r="F1364" t="str">
        <f t="shared" si="117"/>
        <v/>
      </c>
      <c r="H1364" t="str">
        <f>IFERROR(INDEX(JOGOS!$C$1:$P$16905,$G1364,1),"")</f>
        <v>Eerste Divisie 22/23</v>
      </c>
      <c r="I1364" s="29">
        <f>IFERROR(INDEX(JOGOS!$C$1:$P$16905,$G1364,3),"")</f>
        <v>0</v>
      </c>
      <c r="J1364" s="29">
        <f>IFERROR(INDEX(JOGOS!$C$1:$P$16905,$G1364,4),"")</f>
        <v>0</v>
      </c>
      <c r="K1364" s="32">
        <f>IFERROR(INDEX(JOGOS!$C$1:$P$16905,$G1364,5),"")</f>
        <v>0</v>
      </c>
      <c r="L1364" s="32">
        <f>IFERROR(INDEX(JOGOS!$C$1:$P$16905,$G1364,6),"")</f>
        <v>0</v>
      </c>
      <c r="M1364" s="29">
        <f>IFERROR(INDEX(JOGOS!$C$1:$P$16905,$G1364,7),"")</f>
        <v>0</v>
      </c>
      <c r="N1364" s="32">
        <f>IFERROR(INDEX(JOGOS!$C$1:$P$16905,$G1364,8),"")</f>
        <v>0</v>
      </c>
      <c r="O1364" s="32">
        <f>IFERROR(INDEX(JOGOS!$C$1:$P$16905,$G1364,9),"")</f>
        <v>0</v>
      </c>
      <c r="P1364" s="32">
        <f>IFERROR(INDEX(JOGOS!$C$1:$P$16905,$G1364,10),"")</f>
        <v>0</v>
      </c>
      <c r="Q1364" s="32">
        <f>IFERROR(INDEX(JOGOS!$C$1:$P$16905,$G1364,11),"")</f>
        <v>0</v>
      </c>
      <c r="R1364" s="32">
        <f>IFERROR(INDEX(JOGOS!$C$1:$P$16905,$G1364,12),"")</f>
        <v>0</v>
      </c>
      <c r="S1364" s="32">
        <f>IFERROR(INDEX(JOGOS!$C$1:$P$16905,$G1364,13),"")</f>
        <v>0</v>
      </c>
      <c r="T1364" s="32">
        <f t="shared" si="119"/>
        <v>0</v>
      </c>
    </row>
    <row r="1365" spans="1:20">
      <c r="A1365" t="str">
        <f>IF(Tabela3[[#This Row],[GOL CASA]]&lt;&gt;"",Tabela3[[#This Row],[TIME CASA]],"")</f>
        <v/>
      </c>
      <c r="B1365" t="str">
        <f>IF(Tabela3[[#This Row],[GOL FORA]]&lt;&gt;"",Tabela3[[#This Row],[TIME FORA]],"")</f>
        <v/>
      </c>
      <c r="C1365">
        <f t="shared" si="115"/>
        <v>0</v>
      </c>
      <c r="D1365">
        <f t="shared" si="116"/>
        <v>0</v>
      </c>
      <c r="E1365">
        <f t="shared" si="118"/>
        <v>0</v>
      </c>
      <c r="F1365" t="str">
        <f t="shared" si="117"/>
        <v/>
      </c>
      <c r="H1365" t="str">
        <f>IFERROR(INDEX(JOGOS!$C$1:$P$16905,$G1365,1),"")</f>
        <v>Eerste Divisie 22/23</v>
      </c>
      <c r="I1365" s="29">
        <f>IFERROR(INDEX(JOGOS!$C$1:$P$16905,$G1365,3),"")</f>
        <v>0</v>
      </c>
      <c r="J1365" s="29">
        <f>IFERROR(INDEX(JOGOS!$C$1:$P$16905,$G1365,4),"")</f>
        <v>0</v>
      </c>
      <c r="K1365" s="32">
        <f>IFERROR(INDEX(JOGOS!$C$1:$P$16905,$G1365,5),"")</f>
        <v>0</v>
      </c>
      <c r="L1365" s="32">
        <f>IFERROR(INDEX(JOGOS!$C$1:$P$16905,$G1365,6),"")</f>
        <v>0</v>
      </c>
      <c r="M1365" s="29">
        <f>IFERROR(INDEX(JOGOS!$C$1:$P$16905,$G1365,7),"")</f>
        <v>0</v>
      </c>
      <c r="N1365" s="32">
        <f>IFERROR(INDEX(JOGOS!$C$1:$P$16905,$G1365,8),"")</f>
        <v>0</v>
      </c>
      <c r="O1365" s="32">
        <f>IFERROR(INDEX(JOGOS!$C$1:$P$16905,$G1365,9),"")</f>
        <v>0</v>
      </c>
      <c r="P1365" s="32">
        <f>IFERROR(INDEX(JOGOS!$C$1:$P$16905,$G1365,10),"")</f>
        <v>0</v>
      </c>
      <c r="Q1365" s="32">
        <f>IFERROR(INDEX(JOGOS!$C$1:$P$16905,$G1365,11),"")</f>
        <v>0</v>
      </c>
      <c r="R1365" s="32">
        <f>IFERROR(INDEX(JOGOS!$C$1:$P$16905,$G1365,12),"")</f>
        <v>0</v>
      </c>
      <c r="S1365" s="32">
        <f>IFERROR(INDEX(JOGOS!$C$1:$P$16905,$G1365,13),"")</f>
        <v>0</v>
      </c>
      <c r="T1365" s="32">
        <f t="shared" si="119"/>
        <v>0</v>
      </c>
    </row>
    <row r="1366" spans="1:20">
      <c r="A1366" t="str">
        <f>IF(Tabela3[[#This Row],[GOL CASA]]&lt;&gt;"",Tabela3[[#This Row],[TIME CASA]],"")</f>
        <v/>
      </c>
      <c r="B1366" t="str">
        <f>IF(Tabela3[[#This Row],[GOL FORA]]&lt;&gt;"",Tabela3[[#This Row],[TIME FORA]],"")</f>
        <v/>
      </c>
      <c r="C1366">
        <f t="shared" si="115"/>
        <v>0</v>
      </c>
      <c r="D1366">
        <f t="shared" si="116"/>
        <v>0</v>
      </c>
      <c r="E1366">
        <f t="shared" si="118"/>
        <v>0</v>
      </c>
      <c r="F1366" t="str">
        <f t="shared" si="117"/>
        <v/>
      </c>
      <c r="H1366" t="str">
        <f>IFERROR(INDEX(JOGOS!$C$1:$P$16905,$G1366,1),"")</f>
        <v>Eerste Divisie 22/23</v>
      </c>
      <c r="I1366" s="29">
        <f>IFERROR(INDEX(JOGOS!$C$1:$P$16905,$G1366,3),"")</f>
        <v>0</v>
      </c>
      <c r="J1366" s="29">
        <f>IFERROR(INDEX(JOGOS!$C$1:$P$16905,$G1366,4),"")</f>
        <v>0</v>
      </c>
      <c r="K1366" s="32">
        <f>IFERROR(INDEX(JOGOS!$C$1:$P$16905,$G1366,5),"")</f>
        <v>0</v>
      </c>
      <c r="L1366" s="32">
        <f>IFERROR(INDEX(JOGOS!$C$1:$P$16905,$G1366,6),"")</f>
        <v>0</v>
      </c>
      <c r="M1366" s="29">
        <f>IFERROR(INDEX(JOGOS!$C$1:$P$16905,$G1366,7),"")</f>
        <v>0</v>
      </c>
      <c r="N1366" s="32">
        <f>IFERROR(INDEX(JOGOS!$C$1:$P$16905,$G1366,8),"")</f>
        <v>0</v>
      </c>
      <c r="O1366" s="32">
        <f>IFERROR(INDEX(JOGOS!$C$1:$P$16905,$G1366,9),"")</f>
        <v>0</v>
      </c>
      <c r="P1366" s="32">
        <f>IFERROR(INDEX(JOGOS!$C$1:$P$16905,$G1366,10),"")</f>
        <v>0</v>
      </c>
      <c r="Q1366" s="32">
        <f>IFERROR(INDEX(JOGOS!$C$1:$P$16905,$G1366,11),"")</f>
        <v>0</v>
      </c>
      <c r="R1366" s="32">
        <f>IFERROR(INDEX(JOGOS!$C$1:$P$16905,$G1366,12),"")</f>
        <v>0</v>
      </c>
      <c r="S1366" s="32">
        <f>IFERROR(INDEX(JOGOS!$C$1:$P$16905,$G1366,13),"")</f>
        <v>0</v>
      </c>
      <c r="T1366" s="32">
        <f t="shared" si="119"/>
        <v>0</v>
      </c>
    </row>
    <row r="1367" spans="1:20">
      <c r="A1367" t="str">
        <f>IF(Tabela3[[#This Row],[GOL CASA]]&lt;&gt;"",Tabela3[[#This Row],[TIME CASA]],"")</f>
        <v/>
      </c>
      <c r="B1367" t="str">
        <f>IF(Tabela3[[#This Row],[GOL FORA]]&lt;&gt;"",Tabela3[[#This Row],[TIME FORA]],"")</f>
        <v/>
      </c>
      <c r="C1367">
        <f t="shared" si="115"/>
        <v>0</v>
      </c>
      <c r="D1367">
        <f t="shared" si="116"/>
        <v>0</v>
      </c>
      <c r="E1367">
        <f t="shared" si="118"/>
        <v>0</v>
      </c>
      <c r="F1367" t="str">
        <f t="shared" si="117"/>
        <v/>
      </c>
      <c r="H1367" t="str">
        <f>IFERROR(INDEX(JOGOS!$C$1:$P$16905,$G1367,1),"")</f>
        <v>Eerste Divisie 22/23</v>
      </c>
      <c r="I1367" s="29">
        <f>IFERROR(INDEX(JOGOS!$C$1:$P$16905,$G1367,3),"")</f>
        <v>0</v>
      </c>
      <c r="J1367" s="29">
        <f>IFERROR(INDEX(JOGOS!$C$1:$P$16905,$G1367,4),"")</f>
        <v>0</v>
      </c>
      <c r="K1367" s="32">
        <f>IFERROR(INDEX(JOGOS!$C$1:$P$16905,$G1367,5),"")</f>
        <v>0</v>
      </c>
      <c r="L1367" s="32">
        <f>IFERROR(INDEX(JOGOS!$C$1:$P$16905,$G1367,6),"")</f>
        <v>0</v>
      </c>
      <c r="M1367" s="29">
        <f>IFERROR(INDEX(JOGOS!$C$1:$P$16905,$G1367,7),"")</f>
        <v>0</v>
      </c>
      <c r="N1367" s="32">
        <f>IFERROR(INDEX(JOGOS!$C$1:$P$16905,$G1367,8),"")</f>
        <v>0</v>
      </c>
      <c r="O1367" s="32">
        <f>IFERROR(INDEX(JOGOS!$C$1:$P$16905,$G1367,9),"")</f>
        <v>0</v>
      </c>
      <c r="P1367" s="32">
        <f>IFERROR(INDEX(JOGOS!$C$1:$P$16905,$G1367,10),"")</f>
        <v>0</v>
      </c>
      <c r="Q1367" s="32">
        <f>IFERROR(INDEX(JOGOS!$C$1:$P$16905,$G1367,11),"")</f>
        <v>0</v>
      </c>
      <c r="R1367" s="32">
        <f>IFERROR(INDEX(JOGOS!$C$1:$P$16905,$G1367,12),"")</f>
        <v>0</v>
      </c>
      <c r="S1367" s="32">
        <f>IFERROR(INDEX(JOGOS!$C$1:$P$16905,$G1367,13),"")</f>
        <v>0</v>
      </c>
      <c r="T1367" s="32">
        <f t="shared" si="119"/>
        <v>0</v>
      </c>
    </row>
    <row r="1368" spans="1:20">
      <c r="A1368" t="str">
        <f>IF(Tabela3[[#This Row],[GOL CASA]]&lt;&gt;"",Tabela3[[#This Row],[TIME CASA]],"")</f>
        <v/>
      </c>
      <c r="B1368" t="str">
        <f>IF(Tabela3[[#This Row],[GOL FORA]]&lt;&gt;"",Tabela3[[#This Row],[TIME FORA]],"")</f>
        <v/>
      </c>
      <c r="C1368">
        <f t="shared" si="115"/>
        <v>0</v>
      </c>
      <c r="D1368">
        <f t="shared" si="116"/>
        <v>0</v>
      </c>
      <c r="E1368">
        <f t="shared" si="118"/>
        <v>0</v>
      </c>
      <c r="F1368" t="str">
        <f t="shared" si="117"/>
        <v/>
      </c>
      <c r="H1368" t="str">
        <f>IFERROR(INDEX(JOGOS!$C$1:$P$16905,$G1368,1),"")</f>
        <v>Eerste Divisie 22/23</v>
      </c>
      <c r="I1368" s="29">
        <f>IFERROR(INDEX(JOGOS!$C$1:$P$16905,$G1368,3),"")</f>
        <v>0</v>
      </c>
      <c r="J1368" s="29">
        <f>IFERROR(INDEX(JOGOS!$C$1:$P$16905,$G1368,4),"")</f>
        <v>0</v>
      </c>
      <c r="K1368" s="32">
        <f>IFERROR(INDEX(JOGOS!$C$1:$P$16905,$G1368,5),"")</f>
        <v>0</v>
      </c>
      <c r="L1368" s="32">
        <f>IFERROR(INDEX(JOGOS!$C$1:$P$16905,$G1368,6),"")</f>
        <v>0</v>
      </c>
      <c r="M1368" s="29">
        <f>IFERROR(INDEX(JOGOS!$C$1:$P$16905,$G1368,7),"")</f>
        <v>0</v>
      </c>
      <c r="N1368" s="32">
        <f>IFERROR(INDEX(JOGOS!$C$1:$P$16905,$G1368,8),"")</f>
        <v>0</v>
      </c>
      <c r="O1368" s="32">
        <f>IFERROR(INDEX(JOGOS!$C$1:$P$16905,$G1368,9),"")</f>
        <v>0</v>
      </c>
      <c r="P1368" s="32">
        <f>IFERROR(INDEX(JOGOS!$C$1:$P$16905,$G1368,10),"")</f>
        <v>0</v>
      </c>
      <c r="Q1368" s="32">
        <f>IFERROR(INDEX(JOGOS!$C$1:$P$16905,$G1368,11),"")</f>
        <v>0</v>
      </c>
      <c r="R1368" s="32">
        <f>IFERROR(INDEX(JOGOS!$C$1:$P$16905,$G1368,12),"")</f>
        <v>0</v>
      </c>
      <c r="S1368" s="32">
        <f>IFERROR(INDEX(JOGOS!$C$1:$P$16905,$G1368,13),"")</f>
        <v>0</v>
      </c>
      <c r="T1368" s="32">
        <f t="shared" si="119"/>
        <v>0</v>
      </c>
    </row>
    <row r="1369" spans="1:20">
      <c r="A1369" t="str">
        <f>IF(Tabela3[[#This Row],[GOL CASA]]&lt;&gt;"",Tabela3[[#This Row],[TIME CASA]],"")</f>
        <v/>
      </c>
      <c r="B1369" t="str">
        <f>IF(Tabela3[[#This Row],[GOL FORA]]&lt;&gt;"",Tabela3[[#This Row],[TIME FORA]],"")</f>
        <v/>
      </c>
      <c r="C1369">
        <f t="shared" si="115"/>
        <v>0</v>
      </c>
      <c r="D1369">
        <f t="shared" si="116"/>
        <v>0</v>
      </c>
      <c r="E1369">
        <f t="shared" si="118"/>
        <v>0</v>
      </c>
      <c r="F1369" t="str">
        <f t="shared" si="117"/>
        <v/>
      </c>
      <c r="H1369" t="str">
        <f>IFERROR(INDEX(JOGOS!$C$1:$P$16905,$G1369,1),"")</f>
        <v>Eerste Divisie 22/23</v>
      </c>
      <c r="I1369" s="29">
        <f>IFERROR(INDEX(JOGOS!$C$1:$P$16905,$G1369,3),"")</f>
        <v>0</v>
      </c>
      <c r="J1369" s="29">
        <f>IFERROR(INDEX(JOGOS!$C$1:$P$16905,$G1369,4),"")</f>
        <v>0</v>
      </c>
      <c r="K1369" s="32">
        <f>IFERROR(INDEX(JOGOS!$C$1:$P$16905,$G1369,5),"")</f>
        <v>0</v>
      </c>
      <c r="L1369" s="32">
        <f>IFERROR(INDEX(JOGOS!$C$1:$P$16905,$G1369,6),"")</f>
        <v>0</v>
      </c>
      <c r="M1369" s="29">
        <f>IFERROR(INDEX(JOGOS!$C$1:$P$16905,$G1369,7),"")</f>
        <v>0</v>
      </c>
      <c r="N1369" s="32">
        <f>IFERROR(INDEX(JOGOS!$C$1:$P$16905,$G1369,8),"")</f>
        <v>0</v>
      </c>
      <c r="O1369" s="32">
        <f>IFERROR(INDEX(JOGOS!$C$1:$P$16905,$G1369,9),"")</f>
        <v>0</v>
      </c>
      <c r="P1369" s="32">
        <f>IFERROR(INDEX(JOGOS!$C$1:$P$16905,$G1369,10),"")</f>
        <v>0</v>
      </c>
      <c r="Q1369" s="32">
        <f>IFERROR(INDEX(JOGOS!$C$1:$P$16905,$G1369,11),"")</f>
        <v>0</v>
      </c>
      <c r="R1369" s="32">
        <f>IFERROR(INDEX(JOGOS!$C$1:$P$16905,$G1369,12),"")</f>
        <v>0</v>
      </c>
      <c r="S1369" s="32">
        <f>IFERROR(INDEX(JOGOS!$C$1:$P$16905,$G1369,13),"")</f>
        <v>0</v>
      </c>
      <c r="T1369" s="32">
        <f t="shared" si="119"/>
        <v>0</v>
      </c>
    </row>
    <row r="1370" spans="1:20">
      <c r="A1370" t="str">
        <f>IF(Tabela3[[#This Row],[GOL CASA]]&lt;&gt;"",Tabela3[[#This Row],[TIME CASA]],"")</f>
        <v/>
      </c>
      <c r="B1370" t="str">
        <f>IF(Tabela3[[#This Row],[GOL FORA]]&lt;&gt;"",Tabela3[[#This Row],[TIME FORA]],"")</f>
        <v/>
      </c>
      <c r="C1370">
        <f t="shared" si="115"/>
        <v>0</v>
      </c>
      <c r="D1370">
        <f t="shared" si="116"/>
        <v>0</v>
      </c>
      <c r="E1370">
        <f t="shared" si="118"/>
        <v>0</v>
      </c>
      <c r="F1370" t="str">
        <f t="shared" si="117"/>
        <v/>
      </c>
      <c r="H1370" t="str">
        <f>IFERROR(INDEX(JOGOS!$C$1:$P$16905,$G1370,1),"")</f>
        <v>Eerste Divisie 22/23</v>
      </c>
      <c r="I1370" s="29">
        <f>IFERROR(INDEX(JOGOS!$C$1:$P$16905,$G1370,3),"")</f>
        <v>0</v>
      </c>
      <c r="J1370" s="29">
        <f>IFERROR(INDEX(JOGOS!$C$1:$P$16905,$G1370,4),"")</f>
        <v>0</v>
      </c>
      <c r="K1370" s="32">
        <f>IFERROR(INDEX(JOGOS!$C$1:$P$16905,$G1370,5),"")</f>
        <v>0</v>
      </c>
      <c r="L1370" s="32">
        <f>IFERROR(INDEX(JOGOS!$C$1:$P$16905,$G1370,6),"")</f>
        <v>0</v>
      </c>
      <c r="M1370" s="29">
        <f>IFERROR(INDEX(JOGOS!$C$1:$P$16905,$G1370,7),"")</f>
        <v>0</v>
      </c>
      <c r="N1370" s="32">
        <f>IFERROR(INDEX(JOGOS!$C$1:$P$16905,$G1370,8),"")</f>
        <v>0</v>
      </c>
      <c r="O1370" s="32">
        <f>IFERROR(INDEX(JOGOS!$C$1:$P$16905,$G1370,9),"")</f>
        <v>0</v>
      </c>
      <c r="P1370" s="32">
        <f>IFERROR(INDEX(JOGOS!$C$1:$P$16905,$G1370,10),"")</f>
        <v>0</v>
      </c>
      <c r="Q1370" s="32">
        <f>IFERROR(INDEX(JOGOS!$C$1:$P$16905,$G1370,11),"")</f>
        <v>0</v>
      </c>
      <c r="R1370" s="32">
        <f>IFERROR(INDEX(JOGOS!$C$1:$P$16905,$G1370,12),"")</f>
        <v>0</v>
      </c>
      <c r="S1370" s="32">
        <f>IFERROR(INDEX(JOGOS!$C$1:$P$16905,$G1370,13),"")</f>
        <v>0</v>
      </c>
      <c r="T1370" s="32">
        <f t="shared" si="119"/>
        <v>0</v>
      </c>
    </row>
    <row r="1371" spans="1:20">
      <c r="A1371" t="str">
        <f>IF(Tabela3[[#This Row],[GOL CASA]]&lt;&gt;"",Tabela3[[#This Row],[TIME CASA]],"")</f>
        <v/>
      </c>
      <c r="B1371" t="str">
        <f>IF(Tabela3[[#This Row],[GOL FORA]]&lt;&gt;"",Tabela3[[#This Row],[TIME FORA]],"")</f>
        <v/>
      </c>
      <c r="C1371">
        <f t="shared" si="115"/>
        <v>0</v>
      </c>
      <c r="D1371">
        <f t="shared" si="116"/>
        <v>0</v>
      </c>
      <c r="E1371">
        <f t="shared" si="118"/>
        <v>0</v>
      </c>
      <c r="F1371" t="str">
        <f t="shared" si="117"/>
        <v/>
      </c>
      <c r="H1371" t="str">
        <f>IFERROR(INDEX(JOGOS!$C$1:$P$16905,$G1371,1),"")</f>
        <v>Eerste Divisie 22/23</v>
      </c>
      <c r="I1371" s="29">
        <f>IFERROR(INDEX(JOGOS!$C$1:$P$16905,$G1371,3),"")</f>
        <v>0</v>
      </c>
      <c r="J1371" s="29">
        <f>IFERROR(INDEX(JOGOS!$C$1:$P$16905,$G1371,4),"")</f>
        <v>0</v>
      </c>
      <c r="K1371" s="32">
        <f>IFERROR(INDEX(JOGOS!$C$1:$P$16905,$G1371,5),"")</f>
        <v>0</v>
      </c>
      <c r="L1371" s="32">
        <f>IFERROR(INDEX(JOGOS!$C$1:$P$16905,$G1371,6),"")</f>
        <v>0</v>
      </c>
      <c r="M1371" s="29">
        <f>IFERROR(INDEX(JOGOS!$C$1:$P$16905,$G1371,7),"")</f>
        <v>0</v>
      </c>
      <c r="N1371" s="32">
        <f>IFERROR(INDEX(JOGOS!$C$1:$P$16905,$G1371,8),"")</f>
        <v>0</v>
      </c>
      <c r="O1371" s="32">
        <f>IFERROR(INDEX(JOGOS!$C$1:$P$16905,$G1371,9),"")</f>
        <v>0</v>
      </c>
      <c r="P1371" s="32">
        <f>IFERROR(INDEX(JOGOS!$C$1:$P$16905,$G1371,10),"")</f>
        <v>0</v>
      </c>
      <c r="Q1371" s="32">
        <f>IFERROR(INDEX(JOGOS!$C$1:$P$16905,$G1371,11),"")</f>
        <v>0</v>
      </c>
      <c r="R1371" s="32">
        <f>IFERROR(INDEX(JOGOS!$C$1:$P$16905,$G1371,12),"")</f>
        <v>0</v>
      </c>
      <c r="S1371" s="32">
        <f>IFERROR(INDEX(JOGOS!$C$1:$P$16905,$G1371,13),"")</f>
        <v>0</v>
      </c>
      <c r="T1371" s="32">
        <f t="shared" si="119"/>
        <v>0</v>
      </c>
    </row>
    <row r="1372" spans="1:20">
      <c r="A1372" t="str">
        <f>IF(Tabela3[[#This Row],[GOL CASA]]&lt;&gt;"",Tabela3[[#This Row],[TIME CASA]],"")</f>
        <v/>
      </c>
      <c r="B1372" t="str">
        <f>IF(Tabela3[[#This Row],[GOL FORA]]&lt;&gt;"",Tabela3[[#This Row],[TIME FORA]],"")</f>
        <v/>
      </c>
      <c r="C1372">
        <f t="shared" si="115"/>
        <v>0</v>
      </c>
      <c r="D1372">
        <f t="shared" si="116"/>
        <v>0</v>
      </c>
      <c r="E1372">
        <f t="shared" si="118"/>
        <v>0</v>
      </c>
      <c r="F1372" t="str">
        <f t="shared" si="117"/>
        <v/>
      </c>
      <c r="H1372" t="str">
        <f>IFERROR(INDEX(JOGOS!$C$1:$P$16905,$G1372,1),"")</f>
        <v>Eerste Divisie 22/23</v>
      </c>
      <c r="I1372" s="29">
        <f>IFERROR(INDEX(JOGOS!$C$1:$P$16905,$G1372,3),"")</f>
        <v>0</v>
      </c>
      <c r="J1372" s="29">
        <f>IFERROR(INDEX(JOGOS!$C$1:$P$16905,$G1372,4),"")</f>
        <v>0</v>
      </c>
      <c r="K1372" s="32">
        <f>IFERROR(INDEX(JOGOS!$C$1:$P$16905,$G1372,5),"")</f>
        <v>0</v>
      </c>
      <c r="L1372" s="32">
        <f>IFERROR(INDEX(JOGOS!$C$1:$P$16905,$G1372,6),"")</f>
        <v>0</v>
      </c>
      <c r="M1372" s="29">
        <f>IFERROR(INDEX(JOGOS!$C$1:$P$16905,$G1372,7),"")</f>
        <v>0</v>
      </c>
      <c r="N1372" s="32">
        <f>IFERROR(INDEX(JOGOS!$C$1:$P$16905,$G1372,8),"")</f>
        <v>0</v>
      </c>
      <c r="O1372" s="32">
        <f>IFERROR(INDEX(JOGOS!$C$1:$P$16905,$G1372,9),"")</f>
        <v>0</v>
      </c>
      <c r="P1372" s="32">
        <f>IFERROR(INDEX(JOGOS!$C$1:$P$16905,$G1372,10),"")</f>
        <v>0</v>
      </c>
      <c r="Q1372" s="32">
        <f>IFERROR(INDEX(JOGOS!$C$1:$P$16905,$G1372,11),"")</f>
        <v>0</v>
      </c>
      <c r="R1372" s="32">
        <f>IFERROR(INDEX(JOGOS!$C$1:$P$16905,$G1372,12),"")</f>
        <v>0</v>
      </c>
      <c r="S1372" s="32">
        <f>IFERROR(INDEX(JOGOS!$C$1:$P$16905,$G1372,13),"")</f>
        <v>0</v>
      </c>
      <c r="T1372" s="32">
        <f t="shared" si="119"/>
        <v>0</v>
      </c>
    </row>
    <row r="1373" spans="1:20">
      <c r="A1373" t="str">
        <f>IF(Tabela3[[#This Row],[GOL CASA]]&lt;&gt;"",Tabela3[[#This Row],[TIME CASA]],"")</f>
        <v/>
      </c>
      <c r="B1373" t="str">
        <f>IF(Tabela3[[#This Row],[GOL FORA]]&lt;&gt;"",Tabela3[[#This Row],[TIME FORA]],"")</f>
        <v/>
      </c>
      <c r="C1373">
        <f t="shared" si="115"/>
        <v>0</v>
      </c>
      <c r="D1373">
        <f t="shared" si="116"/>
        <v>0</v>
      </c>
      <c r="E1373">
        <f t="shared" si="118"/>
        <v>0</v>
      </c>
      <c r="F1373" t="str">
        <f t="shared" si="117"/>
        <v/>
      </c>
      <c r="H1373" t="str">
        <f>IFERROR(INDEX(JOGOS!$C$1:$P$16905,$G1373,1),"")</f>
        <v>Eerste Divisie 22/23</v>
      </c>
      <c r="I1373" s="29">
        <f>IFERROR(INDEX(JOGOS!$C$1:$P$16905,$G1373,3),"")</f>
        <v>0</v>
      </c>
      <c r="J1373" s="29">
        <f>IFERROR(INDEX(JOGOS!$C$1:$P$16905,$G1373,4),"")</f>
        <v>0</v>
      </c>
      <c r="K1373" s="32">
        <f>IFERROR(INDEX(JOGOS!$C$1:$P$16905,$G1373,5),"")</f>
        <v>0</v>
      </c>
      <c r="L1373" s="32">
        <f>IFERROR(INDEX(JOGOS!$C$1:$P$16905,$G1373,6),"")</f>
        <v>0</v>
      </c>
      <c r="M1373" s="29">
        <f>IFERROR(INDEX(JOGOS!$C$1:$P$16905,$G1373,7),"")</f>
        <v>0</v>
      </c>
      <c r="N1373" s="32">
        <f>IFERROR(INDEX(JOGOS!$C$1:$P$16905,$G1373,8),"")</f>
        <v>0</v>
      </c>
      <c r="O1373" s="32">
        <f>IFERROR(INDEX(JOGOS!$C$1:$P$16905,$G1373,9),"")</f>
        <v>0</v>
      </c>
      <c r="P1373" s="32">
        <f>IFERROR(INDEX(JOGOS!$C$1:$P$16905,$G1373,10),"")</f>
        <v>0</v>
      </c>
      <c r="Q1373" s="32">
        <f>IFERROR(INDEX(JOGOS!$C$1:$P$16905,$G1373,11),"")</f>
        <v>0</v>
      </c>
      <c r="R1373" s="32">
        <f>IFERROR(INDEX(JOGOS!$C$1:$P$16905,$G1373,12),"")</f>
        <v>0</v>
      </c>
      <c r="S1373" s="32">
        <f>IFERROR(INDEX(JOGOS!$C$1:$P$16905,$G1373,13),"")</f>
        <v>0</v>
      </c>
      <c r="T1373" s="32">
        <f t="shared" si="119"/>
        <v>0</v>
      </c>
    </row>
    <row r="1374" spans="1:20">
      <c r="A1374" t="str">
        <f>IF(Tabela3[[#This Row],[GOL CASA]]&lt;&gt;"",Tabela3[[#This Row],[TIME CASA]],"")</f>
        <v/>
      </c>
      <c r="B1374" t="str">
        <f>IF(Tabela3[[#This Row],[GOL FORA]]&lt;&gt;"",Tabela3[[#This Row],[TIME FORA]],"")</f>
        <v/>
      </c>
      <c r="C1374">
        <f t="shared" si="115"/>
        <v>0</v>
      </c>
      <c r="D1374">
        <f t="shared" si="116"/>
        <v>0</v>
      </c>
      <c r="E1374">
        <f t="shared" si="118"/>
        <v>0</v>
      </c>
      <c r="F1374" t="str">
        <f t="shared" si="117"/>
        <v/>
      </c>
      <c r="H1374" t="str">
        <f>IFERROR(INDEX(JOGOS!$C$1:$P$16905,$G1374,1),"")</f>
        <v>Eerste Divisie 22/23</v>
      </c>
      <c r="I1374" s="29">
        <f>IFERROR(INDEX(JOGOS!$C$1:$P$16905,$G1374,3),"")</f>
        <v>0</v>
      </c>
      <c r="J1374" s="29">
        <f>IFERROR(INDEX(JOGOS!$C$1:$P$16905,$G1374,4),"")</f>
        <v>0</v>
      </c>
      <c r="K1374" s="32">
        <f>IFERROR(INDEX(JOGOS!$C$1:$P$16905,$G1374,5),"")</f>
        <v>0</v>
      </c>
      <c r="L1374" s="32">
        <f>IFERROR(INDEX(JOGOS!$C$1:$P$16905,$G1374,6),"")</f>
        <v>0</v>
      </c>
      <c r="M1374" s="29">
        <f>IFERROR(INDEX(JOGOS!$C$1:$P$16905,$G1374,7),"")</f>
        <v>0</v>
      </c>
      <c r="N1374" s="32">
        <f>IFERROR(INDEX(JOGOS!$C$1:$P$16905,$G1374,8),"")</f>
        <v>0</v>
      </c>
      <c r="O1374" s="32">
        <f>IFERROR(INDEX(JOGOS!$C$1:$P$16905,$G1374,9),"")</f>
        <v>0</v>
      </c>
      <c r="P1374" s="32">
        <f>IFERROR(INDEX(JOGOS!$C$1:$P$16905,$G1374,10),"")</f>
        <v>0</v>
      </c>
      <c r="Q1374" s="32">
        <f>IFERROR(INDEX(JOGOS!$C$1:$P$16905,$G1374,11),"")</f>
        <v>0</v>
      </c>
      <c r="R1374" s="32">
        <f>IFERROR(INDEX(JOGOS!$C$1:$P$16905,$G1374,12),"")</f>
        <v>0</v>
      </c>
      <c r="S1374" s="32">
        <f>IFERROR(INDEX(JOGOS!$C$1:$P$16905,$G1374,13),"")</f>
        <v>0</v>
      </c>
      <c r="T1374" s="32">
        <f t="shared" si="119"/>
        <v>0</v>
      </c>
    </row>
    <row r="1375" spans="1:20">
      <c r="A1375" t="str">
        <f>IF(Tabela3[[#This Row],[GOL CASA]]&lt;&gt;"",Tabela3[[#This Row],[TIME CASA]],"")</f>
        <v/>
      </c>
      <c r="B1375" t="str">
        <f>IF(Tabela3[[#This Row],[GOL FORA]]&lt;&gt;"",Tabela3[[#This Row],[TIME FORA]],"")</f>
        <v/>
      </c>
      <c r="C1375">
        <f t="shared" si="115"/>
        <v>0</v>
      </c>
      <c r="D1375">
        <f t="shared" si="116"/>
        <v>0</v>
      </c>
      <c r="E1375">
        <f t="shared" si="118"/>
        <v>0</v>
      </c>
      <c r="F1375" t="str">
        <f t="shared" si="117"/>
        <v/>
      </c>
      <c r="H1375" t="str">
        <f>IFERROR(INDEX(JOGOS!$C$1:$P$16905,$G1375,1),"")</f>
        <v>Eerste Divisie 22/23</v>
      </c>
      <c r="I1375" s="29">
        <f>IFERROR(INDEX(JOGOS!$C$1:$P$16905,$G1375,3),"")</f>
        <v>0</v>
      </c>
      <c r="J1375" s="29">
        <f>IFERROR(INDEX(JOGOS!$C$1:$P$16905,$G1375,4),"")</f>
        <v>0</v>
      </c>
      <c r="K1375" s="32">
        <f>IFERROR(INDEX(JOGOS!$C$1:$P$16905,$G1375,5),"")</f>
        <v>0</v>
      </c>
      <c r="L1375" s="32">
        <f>IFERROR(INDEX(JOGOS!$C$1:$P$16905,$G1375,6),"")</f>
        <v>0</v>
      </c>
      <c r="M1375" s="29">
        <f>IFERROR(INDEX(JOGOS!$C$1:$P$16905,$G1375,7),"")</f>
        <v>0</v>
      </c>
      <c r="N1375" s="32">
        <f>IFERROR(INDEX(JOGOS!$C$1:$P$16905,$G1375,8),"")</f>
        <v>0</v>
      </c>
      <c r="O1375" s="32">
        <f>IFERROR(INDEX(JOGOS!$C$1:$P$16905,$G1375,9),"")</f>
        <v>0</v>
      </c>
      <c r="P1375" s="32">
        <f>IFERROR(INDEX(JOGOS!$C$1:$P$16905,$G1375,10),"")</f>
        <v>0</v>
      </c>
      <c r="Q1375" s="32">
        <f>IFERROR(INDEX(JOGOS!$C$1:$P$16905,$G1375,11),"")</f>
        <v>0</v>
      </c>
      <c r="R1375" s="32">
        <f>IFERROR(INDEX(JOGOS!$C$1:$P$16905,$G1375,12),"")</f>
        <v>0</v>
      </c>
      <c r="S1375" s="32">
        <f>IFERROR(INDEX(JOGOS!$C$1:$P$16905,$G1375,13),"")</f>
        <v>0</v>
      </c>
      <c r="T1375" s="32">
        <f t="shared" si="119"/>
        <v>0</v>
      </c>
    </row>
    <row r="1376" spans="1:20">
      <c r="A1376" t="str">
        <f>IF(Tabela3[[#This Row],[GOL CASA]]&lt;&gt;"",Tabela3[[#This Row],[TIME CASA]],"")</f>
        <v/>
      </c>
      <c r="B1376" t="str">
        <f>IF(Tabela3[[#This Row],[GOL FORA]]&lt;&gt;"",Tabela3[[#This Row],[TIME FORA]],"")</f>
        <v/>
      </c>
      <c r="C1376">
        <f t="shared" si="115"/>
        <v>0</v>
      </c>
      <c r="D1376">
        <f t="shared" si="116"/>
        <v>0</v>
      </c>
      <c r="E1376">
        <f t="shared" si="118"/>
        <v>0</v>
      </c>
      <c r="F1376" t="str">
        <f t="shared" si="117"/>
        <v/>
      </c>
      <c r="H1376" t="str">
        <f>IFERROR(INDEX(JOGOS!$C$1:$P$16905,$G1376,1),"")</f>
        <v>Eerste Divisie 22/23</v>
      </c>
      <c r="I1376" s="29">
        <f>IFERROR(INDEX(JOGOS!$C$1:$P$16905,$G1376,3),"")</f>
        <v>0</v>
      </c>
      <c r="J1376" s="29">
        <f>IFERROR(INDEX(JOGOS!$C$1:$P$16905,$G1376,4),"")</f>
        <v>0</v>
      </c>
      <c r="K1376" s="32">
        <f>IFERROR(INDEX(JOGOS!$C$1:$P$16905,$G1376,5),"")</f>
        <v>0</v>
      </c>
      <c r="L1376" s="32">
        <f>IFERROR(INDEX(JOGOS!$C$1:$P$16905,$G1376,6),"")</f>
        <v>0</v>
      </c>
      <c r="M1376" s="29">
        <f>IFERROR(INDEX(JOGOS!$C$1:$P$16905,$G1376,7),"")</f>
        <v>0</v>
      </c>
      <c r="N1376" s="32">
        <f>IFERROR(INDEX(JOGOS!$C$1:$P$16905,$G1376,8),"")</f>
        <v>0</v>
      </c>
      <c r="O1376" s="32">
        <f>IFERROR(INDEX(JOGOS!$C$1:$P$16905,$G1376,9),"")</f>
        <v>0</v>
      </c>
      <c r="P1376" s="32">
        <f>IFERROR(INDEX(JOGOS!$C$1:$P$16905,$G1376,10),"")</f>
        <v>0</v>
      </c>
      <c r="Q1376" s="32">
        <f>IFERROR(INDEX(JOGOS!$C$1:$P$16905,$G1376,11),"")</f>
        <v>0</v>
      </c>
      <c r="R1376" s="32">
        <f>IFERROR(INDEX(JOGOS!$C$1:$P$16905,$G1376,12),"")</f>
        <v>0</v>
      </c>
      <c r="S1376" s="32">
        <f>IFERROR(INDEX(JOGOS!$C$1:$P$16905,$G1376,13),"")</f>
        <v>0</v>
      </c>
      <c r="T1376" s="32">
        <f t="shared" si="119"/>
        <v>0</v>
      </c>
    </row>
    <row r="1377" spans="1:20">
      <c r="A1377" t="str">
        <f>IF(Tabela3[[#This Row],[GOL CASA]]&lt;&gt;"",Tabela3[[#This Row],[TIME CASA]],"")</f>
        <v/>
      </c>
      <c r="B1377" t="str">
        <f>IF(Tabela3[[#This Row],[GOL FORA]]&lt;&gt;"",Tabela3[[#This Row],[TIME FORA]],"")</f>
        <v/>
      </c>
      <c r="C1377">
        <f t="shared" si="115"/>
        <v>0</v>
      </c>
      <c r="D1377">
        <f t="shared" si="116"/>
        <v>0</v>
      </c>
      <c r="E1377">
        <f t="shared" si="118"/>
        <v>0</v>
      </c>
      <c r="F1377" t="str">
        <f t="shared" si="117"/>
        <v/>
      </c>
      <c r="H1377" t="str">
        <f>IFERROR(INDEX(JOGOS!$C$1:$P$16905,$G1377,1),"")</f>
        <v>Eerste Divisie 22/23</v>
      </c>
      <c r="I1377" s="29">
        <f>IFERROR(INDEX(JOGOS!$C$1:$P$16905,$G1377,3),"")</f>
        <v>0</v>
      </c>
      <c r="J1377" s="29">
        <f>IFERROR(INDEX(JOGOS!$C$1:$P$16905,$G1377,4),"")</f>
        <v>0</v>
      </c>
      <c r="K1377" s="32">
        <f>IFERROR(INDEX(JOGOS!$C$1:$P$16905,$G1377,5),"")</f>
        <v>0</v>
      </c>
      <c r="L1377" s="32">
        <f>IFERROR(INDEX(JOGOS!$C$1:$P$16905,$G1377,6),"")</f>
        <v>0</v>
      </c>
      <c r="M1377" s="29">
        <f>IFERROR(INDEX(JOGOS!$C$1:$P$16905,$G1377,7),"")</f>
        <v>0</v>
      </c>
      <c r="N1377" s="32">
        <f>IFERROR(INDEX(JOGOS!$C$1:$P$16905,$G1377,8),"")</f>
        <v>0</v>
      </c>
      <c r="O1377" s="32">
        <f>IFERROR(INDEX(JOGOS!$C$1:$P$16905,$G1377,9),"")</f>
        <v>0</v>
      </c>
      <c r="P1377" s="32">
        <f>IFERROR(INDEX(JOGOS!$C$1:$P$16905,$G1377,10),"")</f>
        <v>0</v>
      </c>
      <c r="Q1377" s="32">
        <f>IFERROR(INDEX(JOGOS!$C$1:$P$16905,$G1377,11),"")</f>
        <v>0</v>
      </c>
      <c r="R1377" s="32">
        <f>IFERROR(INDEX(JOGOS!$C$1:$P$16905,$G1377,12),"")</f>
        <v>0</v>
      </c>
      <c r="S1377" s="32">
        <f>IFERROR(INDEX(JOGOS!$C$1:$P$16905,$G1377,13),"")</f>
        <v>0</v>
      </c>
      <c r="T1377" s="32">
        <f t="shared" si="119"/>
        <v>0</v>
      </c>
    </row>
    <row r="1378" spans="1:20">
      <c r="A1378" t="str">
        <f>IF(Tabela3[[#This Row],[GOL CASA]]&lt;&gt;"",Tabela3[[#This Row],[TIME CASA]],"")</f>
        <v/>
      </c>
      <c r="B1378" t="str">
        <f>IF(Tabela3[[#This Row],[GOL FORA]]&lt;&gt;"",Tabela3[[#This Row],[TIME FORA]],"")</f>
        <v/>
      </c>
      <c r="C1378">
        <f t="shared" si="115"/>
        <v>0</v>
      </c>
      <c r="D1378">
        <f t="shared" si="116"/>
        <v>0</v>
      </c>
      <c r="E1378">
        <f t="shared" si="118"/>
        <v>0</v>
      </c>
      <c r="F1378" t="str">
        <f t="shared" si="117"/>
        <v/>
      </c>
      <c r="H1378" t="str">
        <f>IFERROR(INDEX(JOGOS!$C$1:$P$16905,$G1378,1),"")</f>
        <v>Eerste Divisie 22/23</v>
      </c>
      <c r="I1378" s="29">
        <f>IFERROR(INDEX(JOGOS!$C$1:$P$16905,$G1378,3),"")</f>
        <v>0</v>
      </c>
      <c r="J1378" s="29">
        <f>IFERROR(INDEX(JOGOS!$C$1:$P$16905,$G1378,4),"")</f>
        <v>0</v>
      </c>
      <c r="K1378" s="32">
        <f>IFERROR(INDEX(JOGOS!$C$1:$P$16905,$G1378,5),"")</f>
        <v>0</v>
      </c>
      <c r="L1378" s="32">
        <f>IFERROR(INDEX(JOGOS!$C$1:$P$16905,$G1378,6),"")</f>
        <v>0</v>
      </c>
      <c r="M1378" s="29">
        <f>IFERROR(INDEX(JOGOS!$C$1:$P$16905,$G1378,7),"")</f>
        <v>0</v>
      </c>
      <c r="N1378" s="32">
        <f>IFERROR(INDEX(JOGOS!$C$1:$P$16905,$G1378,8),"")</f>
        <v>0</v>
      </c>
      <c r="O1378" s="32">
        <f>IFERROR(INDEX(JOGOS!$C$1:$P$16905,$G1378,9),"")</f>
        <v>0</v>
      </c>
      <c r="P1378" s="32">
        <f>IFERROR(INDEX(JOGOS!$C$1:$P$16905,$G1378,10),"")</f>
        <v>0</v>
      </c>
      <c r="Q1378" s="32">
        <f>IFERROR(INDEX(JOGOS!$C$1:$P$16905,$G1378,11),"")</f>
        <v>0</v>
      </c>
      <c r="R1378" s="32">
        <f>IFERROR(INDEX(JOGOS!$C$1:$P$16905,$G1378,12),"")</f>
        <v>0</v>
      </c>
      <c r="S1378" s="32">
        <f>IFERROR(INDEX(JOGOS!$C$1:$P$16905,$G1378,13),"")</f>
        <v>0</v>
      </c>
      <c r="T1378" s="32">
        <f t="shared" si="119"/>
        <v>0</v>
      </c>
    </row>
    <row r="1379" spans="1:20">
      <c r="A1379" t="str">
        <f>IF(Tabela3[[#This Row],[GOL CASA]]&lt;&gt;"",Tabela3[[#This Row],[TIME CASA]],"")</f>
        <v/>
      </c>
      <c r="B1379" t="str">
        <f>IF(Tabela3[[#This Row],[GOL FORA]]&lt;&gt;"",Tabela3[[#This Row],[TIME FORA]],"")</f>
        <v/>
      </c>
      <c r="C1379">
        <f t="shared" si="115"/>
        <v>0</v>
      </c>
      <c r="D1379">
        <f t="shared" si="116"/>
        <v>0</v>
      </c>
      <c r="E1379">
        <f t="shared" si="118"/>
        <v>0</v>
      </c>
      <c r="F1379" t="str">
        <f t="shared" si="117"/>
        <v/>
      </c>
      <c r="H1379" t="str">
        <f>IFERROR(INDEX(JOGOS!$C$1:$P$16905,$G1379,1),"")</f>
        <v>Eerste Divisie 22/23</v>
      </c>
      <c r="I1379" s="29">
        <f>IFERROR(INDEX(JOGOS!$C$1:$P$16905,$G1379,3),"")</f>
        <v>0</v>
      </c>
      <c r="J1379" s="29">
        <f>IFERROR(INDEX(JOGOS!$C$1:$P$16905,$G1379,4),"")</f>
        <v>0</v>
      </c>
      <c r="K1379" s="32">
        <f>IFERROR(INDEX(JOGOS!$C$1:$P$16905,$G1379,5),"")</f>
        <v>0</v>
      </c>
      <c r="L1379" s="32">
        <f>IFERROR(INDEX(JOGOS!$C$1:$P$16905,$G1379,6),"")</f>
        <v>0</v>
      </c>
      <c r="M1379" s="29">
        <f>IFERROR(INDEX(JOGOS!$C$1:$P$16905,$G1379,7),"")</f>
        <v>0</v>
      </c>
      <c r="N1379" s="32">
        <f>IFERROR(INDEX(JOGOS!$C$1:$P$16905,$G1379,8),"")</f>
        <v>0</v>
      </c>
      <c r="O1379" s="32">
        <f>IFERROR(INDEX(JOGOS!$C$1:$P$16905,$G1379,9),"")</f>
        <v>0</v>
      </c>
      <c r="P1379" s="32">
        <f>IFERROR(INDEX(JOGOS!$C$1:$P$16905,$G1379,10),"")</f>
        <v>0</v>
      </c>
      <c r="Q1379" s="32">
        <f>IFERROR(INDEX(JOGOS!$C$1:$P$16905,$G1379,11),"")</f>
        <v>0</v>
      </c>
      <c r="R1379" s="32">
        <f>IFERROR(INDEX(JOGOS!$C$1:$P$16905,$G1379,12),"")</f>
        <v>0</v>
      </c>
      <c r="S1379" s="32">
        <f>IFERROR(INDEX(JOGOS!$C$1:$P$16905,$G1379,13),"")</f>
        <v>0</v>
      </c>
      <c r="T1379" s="32">
        <f t="shared" si="119"/>
        <v>0</v>
      </c>
    </row>
    <row r="1380" spans="1:20">
      <c r="A1380" t="str">
        <f>IF(Tabela3[[#This Row],[GOL CASA]]&lt;&gt;"",Tabela3[[#This Row],[TIME CASA]],"")</f>
        <v/>
      </c>
      <c r="B1380" t="str">
        <f>IF(Tabela3[[#This Row],[GOL FORA]]&lt;&gt;"",Tabela3[[#This Row],[TIME FORA]],"")</f>
        <v/>
      </c>
      <c r="C1380">
        <f t="shared" si="115"/>
        <v>0</v>
      </c>
      <c r="D1380">
        <f t="shared" si="116"/>
        <v>0</v>
      </c>
      <c r="E1380">
        <f t="shared" si="118"/>
        <v>0</v>
      </c>
      <c r="F1380" t="str">
        <f t="shared" si="117"/>
        <v/>
      </c>
      <c r="H1380" t="str">
        <f>IFERROR(INDEX(JOGOS!$C$1:$P$16905,$G1380,1),"")</f>
        <v>Eerste Divisie 22/23</v>
      </c>
      <c r="I1380" s="29">
        <f>IFERROR(INDEX(JOGOS!$C$1:$P$16905,$G1380,3),"")</f>
        <v>0</v>
      </c>
      <c r="J1380" s="29">
        <f>IFERROR(INDEX(JOGOS!$C$1:$P$16905,$G1380,4),"")</f>
        <v>0</v>
      </c>
      <c r="K1380" s="32">
        <f>IFERROR(INDEX(JOGOS!$C$1:$P$16905,$G1380,5),"")</f>
        <v>0</v>
      </c>
      <c r="L1380" s="32">
        <f>IFERROR(INDEX(JOGOS!$C$1:$P$16905,$G1380,6),"")</f>
        <v>0</v>
      </c>
      <c r="M1380" s="29">
        <f>IFERROR(INDEX(JOGOS!$C$1:$P$16905,$G1380,7),"")</f>
        <v>0</v>
      </c>
      <c r="N1380" s="32">
        <f>IFERROR(INDEX(JOGOS!$C$1:$P$16905,$G1380,8),"")</f>
        <v>0</v>
      </c>
      <c r="O1380" s="32">
        <f>IFERROR(INDEX(JOGOS!$C$1:$P$16905,$G1380,9),"")</f>
        <v>0</v>
      </c>
      <c r="P1380" s="32">
        <f>IFERROR(INDEX(JOGOS!$C$1:$P$16905,$G1380,10),"")</f>
        <v>0</v>
      </c>
      <c r="Q1380" s="32">
        <f>IFERROR(INDEX(JOGOS!$C$1:$P$16905,$G1380,11),"")</f>
        <v>0</v>
      </c>
      <c r="R1380" s="32">
        <f>IFERROR(INDEX(JOGOS!$C$1:$P$16905,$G1380,12),"")</f>
        <v>0</v>
      </c>
      <c r="S1380" s="32">
        <f>IFERROR(INDEX(JOGOS!$C$1:$P$16905,$G1380,13),"")</f>
        <v>0</v>
      </c>
      <c r="T1380" s="32">
        <f t="shared" si="119"/>
        <v>0</v>
      </c>
    </row>
    <row r="1381" spans="1:20">
      <c r="A1381" t="str">
        <f>IF(Tabela3[[#This Row],[GOL CASA]]&lt;&gt;"",Tabela3[[#This Row],[TIME CASA]],"")</f>
        <v/>
      </c>
      <c r="B1381" t="str">
        <f>IF(Tabela3[[#This Row],[GOL FORA]]&lt;&gt;"",Tabela3[[#This Row],[TIME FORA]],"")</f>
        <v/>
      </c>
      <c r="C1381">
        <f t="shared" si="115"/>
        <v>0</v>
      </c>
      <c r="D1381">
        <f t="shared" si="116"/>
        <v>0</v>
      </c>
      <c r="E1381">
        <f t="shared" si="118"/>
        <v>0</v>
      </c>
      <c r="F1381" t="str">
        <f t="shared" si="117"/>
        <v/>
      </c>
      <c r="H1381" t="str">
        <f>IFERROR(INDEX(JOGOS!$C$1:$P$16905,$G1381,1),"")</f>
        <v>Eerste Divisie 22/23</v>
      </c>
      <c r="I1381" s="29">
        <f>IFERROR(INDEX(JOGOS!$C$1:$P$16905,$G1381,3),"")</f>
        <v>0</v>
      </c>
      <c r="J1381" s="29">
        <f>IFERROR(INDEX(JOGOS!$C$1:$P$16905,$G1381,4),"")</f>
        <v>0</v>
      </c>
      <c r="K1381" s="32">
        <f>IFERROR(INDEX(JOGOS!$C$1:$P$16905,$G1381,5),"")</f>
        <v>0</v>
      </c>
      <c r="L1381" s="32">
        <f>IFERROR(INDEX(JOGOS!$C$1:$P$16905,$G1381,6),"")</f>
        <v>0</v>
      </c>
      <c r="M1381" s="29">
        <f>IFERROR(INDEX(JOGOS!$C$1:$P$16905,$G1381,7),"")</f>
        <v>0</v>
      </c>
      <c r="N1381" s="32">
        <f>IFERROR(INDEX(JOGOS!$C$1:$P$16905,$G1381,8),"")</f>
        <v>0</v>
      </c>
      <c r="O1381" s="32">
        <f>IFERROR(INDEX(JOGOS!$C$1:$P$16905,$G1381,9),"")</f>
        <v>0</v>
      </c>
      <c r="P1381" s="32">
        <f>IFERROR(INDEX(JOGOS!$C$1:$P$16905,$G1381,10),"")</f>
        <v>0</v>
      </c>
      <c r="Q1381" s="32">
        <f>IFERROR(INDEX(JOGOS!$C$1:$P$16905,$G1381,11),"")</f>
        <v>0</v>
      </c>
      <c r="R1381" s="32">
        <f>IFERROR(INDEX(JOGOS!$C$1:$P$16905,$G1381,12),"")</f>
        <v>0</v>
      </c>
      <c r="S1381" s="32">
        <f>IFERROR(INDEX(JOGOS!$C$1:$P$16905,$G1381,13),"")</f>
        <v>0</v>
      </c>
      <c r="T1381" s="32">
        <f t="shared" si="119"/>
        <v>0</v>
      </c>
    </row>
    <row r="1382" spans="1:20">
      <c r="A1382" t="str">
        <f>IF(Tabela3[[#This Row],[GOL CASA]]&lt;&gt;"",Tabela3[[#This Row],[TIME CASA]],"")</f>
        <v/>
      </c>
      <c r="B1382" t="str">
        <f>IF(Tabela3[[#This Row],[GOL FORA]]&lt;&gt;"",Tabela3[[#This Row],[TIME FORA]],"")</f>
        <v/>
      </c>
      <c r="C1382">
        <f t="shared" si="115"/>
        <v>0</v>
      </c>
      <c r="D1382">
        <f t="shared" si="116"/>
        <v>0</v>
      </c>
      <c r="E1382">
        <f t="shared" si="118"/>
        <v>0</v>
      </c>
      <c r="F1382" t="str">
        <f t="shared" si="117"/>
        <v/>
      </c>
      <c r="H1382" t="str">
        <f>IFERROR(INDEX(JOGOS!$C$1:$P$16905,$G1382,1),"")</f>
        <v>Eerste Divisie 22/23</v>
      </c>
      <c r="I1382" s="29">
        <f>IFERROR(INDEX(JOGOS!$C$1:$P$16905,$G1382,3),"")</f>
        <v>0</v>
      </c>
      <c r="J1382" s="29">
        <f>IFERROR(INDEX(JOGOS!$C$1:$P$16905,$G1382,4),"")</f>
        <v>0</v>
      </c>
      <c r="K1382" s="32">
        <f>IFERROR(INDEX(JOGOS!$C$1:$P$16905,$G1382,5),"")</f>
        <v>0</v>
      </c>
      <c r="L1382" s="32">
        <f>IFERROR(INDEX(JOGOS!$C$1:$P$16905,$G1382,6),"")</f>
        <v>0</v>
      </c>
      <c r="M1382" s="29">
        <f>IFERROR(INDEX(JOGOS!$C$1:$P$16905,$G1382,7),"")</f>
        <v>0</v>
      </c>
      <c r="N1382" s="32">
        <f>IFERROR(INDEX(JOGOS!$C$1:$P$16905,$G1382,8),"")</f>
        <v>0</v>
      </c>
      <c r="O1382" s="32">
        <f>IFERROR(INDEX(JOGOS!$C$1:$P$16905,$G1382,9),"")</f>
        <v>0</v>
      </c>
      <c r="P1382" s="32">
        <f>IFERROR(INDEX(JOGOS!$C$1:$P$16905,$G1382,10),"")</f>
        <v>0</v>
      </c>
      <c r="Q1382" s="32">
        <f>IFERROR(INDEX(JOGOS!$C$1:$P$16905,$G1382,11),"")</f>
        <v>0</v>
      </c>
      <c r="R1382" s="32">
        <f>IFERROR(INDEX(JOGOS!$C$1:$P$16905,$G1382,12),"")</f>
        <v>0</v>
      </c>
      <c r="S1382" s="32">
        <f>IFERROR(INDEX(JOGOS!$C$1:$P$16905,$G1382,13),"")</f>
        <v>0</v>
      </c>
      <c r="T1382" s="32">
        <f t="shared" si="119"/>
        <v>0</v>
      </c>
    </row>
    <row r="1383" spans="1:20">
      <c r="A1383" t="str">
        <f>IF(Tabela3[[#This Row],[GOL CASA]]&lt;&gt;"",Tabela3[[#This Row],[TIME CASA]],"")</f>
        <v/>
      </c>
      <c r="B1383" t="str">
        <f>IF(Tabela3[[#This Row],[GOL FORA]]&lt;&gt;"",Tabela3[[#This Row],[TIME FORA]],"")</f>
        <v/>
      </c>
      <c r="C1383">
        <f t="shared" si="115"/>
        <v>0</v>
      </c>
      <c r="D1383">
        <f t="shared" si="116"/>
        <v>0</v>
      </c>
      <c r="E1383">
        <f t="shared" si="118"/>
        <v>0</v>
      </c>
      <c r="F1383" t="str">
        <f t="shared" si="117"/>
        <v/>
      </c>
      <c r="H1383" t="str">
        <f>IFERROR(INDEX(JOGOS!$C$1:$P$16905,$G1383,1),"")</f>
        <v>Eerste Divisie 22/23</v>
      </c>
      <c r="I1383" s="29">
        <f>IFERROR(INDEX(JOGOS!$C$1:$P$16905,$G1383,3),"")</f>
        <v>0</v>
      </c>
      <c r="J1383" s="29">
        <f>IFERROR(INDEX(JOGOS!$C$1:$P$16905,$G1383,4),"")</f>
        <v>0</v>
      </c>
      <c r="K1383" s="32">
        <f>IFERROR(INDEX(JOGOS!$C$1:$P$16905,$G1383,5),"")</f>
        <v>0</v>
      </c>
      <c r="L1383" s="32">
        <f>IFERROR(INDEX(JOGOS!$C$1:$P$16905,$G1383,6),"")</f>
        <v>0</v>
      </c>
      <c r="M1383" s="29">
        <f>IFERROR(INDEX(JOGOS!$C$1:$P$16905,$G1383,7),"")</f>
        <v>0</v>
      </c>
      <c r="N1383" s="32">
        <f>IFERROR(INDEX(JOGOS!$C$1:$P$16905,$G1383,8),"")</f>
        <v>0</v>
      </c>
      <c r="O1383" s="32">
        <f>IFERROR(INDEX(JOGOS!$C$1:$P$16905,$G1383,9),"")</f>
        <v>0</v>
      </c>
      <c r="P1383" s="32">
        <f>IFERROR(INDEX(JOGOS!$C$1:$P$16905,$G1383,10),"")</f>
        <v>0</v>
      </c>
      <c r="Q1383" s="32">
        <f>IFERROR(INDEX(JOGOS!$C$1:$P$16905,$G1383,11),"")</f>
        <v>0</v>
      </c>
      <c r="R1383" s="32">
        <f>IFERROR(INDEX(JOGOS!$C$1:$P$16905,$G1383,12),"")</f>
        <v>0</v>
      </c>
      <c r="S1383" s="32">
        <f>IFERROR(INDEX(JOGOS!$C$1:$P$16905,$G1383,13),"")</f>
        <v>0</v>
      </c>
      <c r="T1383" s="32">
        <f t="shared" si="119"/>
        <v>0</v>
      </c>
    </row>
    <row r="1384" spans="1:20">
      <c r="A1384" t="str">
        <f>IF(Tabela3[[#This Row],[GOL CASA]]&lt;&gt;"",Tabela3[[#This Row],[TIME CASA]],"")</f>
        <v/>
      </c>
      <c r="B1384" t="str">
        <f>IF(Tabela3[[#This Row],[GOL FORA]]&lt;&gt;"",Tabela3[[#This Row],[TIME FORA]],"")</f>
        <v/>
      </c>
      <c r="C1384">
        <f t="shared" si="115"/>
        <v>0</v>
      </c>
      <c r="D1384">
        <f t="shared" si="116"/>
        <v>0</v>
      </c>
      <c r="E1384">
        <f t="shared" si="118"/>
        <v>0</v>
      </c>
      <c r="F1384" t="str">
        <f t="shared" si="117"/>
        <v/>
      </c>
      <c r="H1384" t="str">
        <f>IFERROR(INDEX(JOGOS!$C$1:$P$16905,$G1384,1),"")</f>
        <v>Eerste Divisie 22/23</v>
      </c>
      <c r="I1384" s="29">
        <f>IFERROR(INDEX(JOGOS!$C$1:$P$16905,$G1384,3),"")</f>
        <v>0</v>
      </c>
      <c r="J1384" s="29">
        <f>IFERROR(INDEX(JOGOS!$C$1:$P$16905,$G1384,4),"")</f>
        <v>0</v>
      </c>
      <c r="K1384" s="32">
        <f>IFERROR(INDEX(JOGOS!$C$1:$P$16905,$G1384,5),"")</f>
        <v>0</v>
      </c>
      <c r="L1384" s="32">
        <f>IFERROR(INDEX(JOGOS!$C$1:$P$16905,$G1384,6),"")</f>
        <v>0</v>
      </c>
      <c r="M1384" s="29">
        <f>IFERROR(INDEX(JOGOS!$C$1:$P$16905,$G1384,7),"")</f>
        <v>0</v>
      </c>
      <c r="N1384" s="32">
        <f>IFERROR(INDEX(JOGOS!$C$1:$P$16905,$G1384,8),"")</f>
        <v>0</v>
      </c>
      <c r="O1384" s="32">
        <f>IFERROR(INDEX(JOGOS!$C$1:$P$16905,$G1384,9),"")</f>
        <v>0</v>
      </c>
      <c r="P1384" s="32">
        <f>IFERROR(INDEX(JOGOS!$C$1:$P$16905,$G1384,10),"")</f>
        <v>0</v>
      </c>
      <c r="Q1384" s="32">
        <f>IFERROR(INDEX(JOGOS!$C$1:$P$16905,$G1384,11),"")</f>
        <v>0</v>
      </c>
      <c r="R1384" s="32">
        <f>IFERROR(INDEX(JOGOS!$C$1:$P$16905,$G1384,12),"")</f>
        <v>0</v>
      </c>
      <c r="S1384" s="32">
        <f>IFERROR(INDEX(JOGOS!$C$1:$P$16905,$G1384,13),"")</f>
        <v>0</v>
      </c>
      <c r="T1384" s="32">
        <f t="shared" si="119"/>
        <v>0</v>
      </c>
    </row>
    <row r="1385" spans="1:20">
      <c r="A1385" t="str">
        <f>IF(Tabela3[[#This Row],[GOL CASA]]&lt;&gt;"",Tabela3[[#This Row],[TIME CASA]],"")</f>
        <v/>
      </c>
      <c r="B1385" t="str">
        <f>IF(Tabela3[[#This Row],[GOL FORA]]&lt;&gt;"",Tabela3[[#This Row],[TIME FORA]],"")</f>
        <v/>
      </c>
      <c r="C1385">
        <f t="shared" si="115"/>
        <v>0</v>
      </c>
      <c r="D1385">
        <f t="shared" si="116"/>
        <v>0</v>
      </c>
      <c r="E1385">
        <f t="shared" si="118"/>
        <v>0</v>
      </c>
      <c r="F1385" t="str">
        <f t="shared" si="117"/>
        <v/>
      </c>
      <c r="H1385" t="str">
        <f>IFERROR(INDEX(JOGOS!$C$1:$P$16905,$G1385,1),"")</f>
        <v>Eerste Divisie 22/23</v>
      </c>
      <c r="I1385" s="29">
        <f>IFERROR(INDEX(JOGOS!$C$1:$P$16905,$G1385,3),"")</f>
        <v>0</v>
      </c>
      <c r="J1385" s="29">
        <f>IFERROR(INDEX(JOGOS!$C$1:$P$16905,$G1385,4),"")</f>
        <v>0</v>
      </c>
      <c r="K1385" s="32">
        <f>IFERROR(INDEX(JOGOS!$C$1:$P$16905,$G1385,5),"")</f>
        <v>0</v>
      </c>
      <c r="L1385" s="32">
        <f>IFERROR(INDEX(JOGOS!$C$1:$P$16905,$G1385,6),"")</f>
        <v>0</v>
      </c>
      <c r="M1385" s="29">
        <f>IFERROR(INDEX(JOGOS!$C$1:$P$16905,$G1385,7),"")</f>
        <v>0</v>
      </c>
      <c r="N1385" s="32">
        <f>IFERROR(INDEX(JOGOS!$C$1:$P$16905,$G1385,8),"")</f>
        <v>0</v>
      </c>
      <c r="O1385" s="32">
        <f>IFERROR(INDEX(JOGOS!$C$1:$P$16905,$G1385,9),"")</f>
        <v>0</v>
      </c>
      <c r="P1385" s="32">
        <f>IFERROR(INDEX(JOGOS!$C$1:$P$16905,$G1385,10),"")</f>
        <v>0</v>
      </c>
      <c r="Q1385" s="32">
        <f>IFERROR(INDEX(JOGOS!$C$1:$P$16905,$G1385,11),"")</f>
        <v>0</v>
      </c>
      <c r="R1385" s="32">
        <f>IFERROR(INDEX(JOGOS!$C$1:$P$16905,$G1385,12),"")</f>
        <v>0</v>
      </c>
      <c r="S1385" s="32">
        <f>IFERROR(INDEX(JOGOS!$C$1:$P$16905,$G1385,13),"")</f>
        <v>0</v>
      </c>
      <c r="T1385" s="32">
        <f t="shared" si="119"/>
        <v>0</v>
      </c>
    </row>
    <row r="1386" spans="1:20">
      <c r="A1386" t="str">
        <f>IF(Tabela3[[#This Row],[GOL CASA]]&lt;&gt;"",Tabela3[[#This Row],[TIME CASA]],"")</f>
        <v/>
      </c>
      <c r="B1386" t="str">
        <f>IF(Tabela3[[#This Row],[GOL FORA]]&lt;&gt;"",Tabela3[[#This Row],[TIME FORA]],"")</f>
        <v/>
      </c>
      <c r="C1386">
        <f t="shared" si="115"/>
        <v>0</v>
      </c>
      <c r="D1386">
        <f t="shared" si="116"/>
        <v>0</v>
      </c>
      <c r="E1386">
        <f t="shared" si="118"/>
        <v>0</v>
      </c>
      <c r="F1386" t="str">
        <f t="shared" si="117"/>
        <v/>
      </c>
      <c r="H1386" t="str">
        <f>IFERROR(INDEX(JOGOS!$C$1:$P$16905,$G1386,1),"")</f>
        <v>Eerste Divisie 22/23</v>
      </c>
      <c r="I1386" s="29">
        <f>IFERROR(INDEX(JOGOS!$C$1:$P$16905,$G1386,3),"")</f>
        <v>0</v>
      </c>
      <c r="J1386" s="29">
        <f>IFERROR(INDEX(JOGOS!$C$1:$P$16905,$G1386,4),"")</f>
        <v>0</v>
      </c>
      <c r="K1386" s="32">
        <f>IFERROR(INDEX(JOGOS!$C$1:$P$16905,$G1386,5),"")</f>
        <v>0</v>
      </c>
      <c r="L1386" s="32">
        <f>IFERROR(INDEX(JOGOS!$C$1:$P$16905,$G1386,6),"")</f>
        <v>0</v>
      </c>
      <c r="M1386" s="29">
        <f>IFERROR(INDEX(JOGOS!$C$1:$P$16905,$G1386,7),"")</f>
        <v>0</v>
      </c>
      <c r="N1386" s="32">
        <f>IFERROR(INDEX(JOGOS!$C$1:$P$16905,$G1386,8),"")</f>
        <v>0</v>
      </c>
      <c r="O1386" s="32">
        <f>IFERROR(INDEX(JOGOS!$C$1:$P$16905,$G1386,9),"")</f>
        <v>0</v>
      </c>
      <c r="P1386" s="32">
        <f>IFERROR(INDEX(JOGOS!$C$1:$P$16905,$G1386,10),"")</f>
        <v>0</v>
      </c>
      <c r="Q1386" s="32">
        <f>IFERROR(INDEX(JOGOS!$C$1:$P$16905,$G1386,11),"")</f>
        <v>0</v>
      </c>
      <c r="R1386" s="32">
        <f>IFERROR(INDEX(JOGOS!$C$1:$P$16905,$G1386,12),"")</f>
        <v>0</v>
      </c>
      <c r="S1386" s="32">
        <f>IFERROR(INDEX(JOGOS!$C$1:$P$16905,$G1386,13),"")</f>
        <v>0</v>
      </c>
      <c r="T1386" s="32">
        <f t="shared" si="119"/>
        <v>0</v>
      </c>
    </row>
    <row r="1387" spans="1:20">
      <c r="A1387" t="str">
        <f>IF(Tabela3[[#This Row],[GOL CASA]]&lt;&gt;"",Tabela3[[#This Row],[TIME CASA]],"")</f>
        <v/>
      </c>
      <c r="B1387" t="str">
        <f>IF(Tabela3[[#This Row],[GOL FORA]]&lt;&gt;"",Tabela3[[#This Row],[TIME FORA]],"")</f>
        <v/>
      </c>
      <c r="C1387">
        <f t="shared" si="115"/>
        <v>0</v>
      </c>
      <c r="D1387">
        <f t="shared" si="116"/>
        <v>0</v>
      </c>
      <c r="E1387">
        <f t="shared" si="118"/>
        <v>0</v>
      </c>
      <c r="F1387" t="str">
        <f t="shared" si="117"/>
        <v/>
      </c>
      <c r="H1387" t="str">
        <f>IFERROR(INDEX(JOGOS!$C$1:$P$16905,$G1387,1),"")</f>
        <v>Eerste Divisie 22/23</v>
      </c>
      <c r="I1387" s="29">
        <f>IFERROR(INDEX(JOGOS!$C$1:$P$16905,$G1387,3),"")</f>
        <v>0</v>
      </c>
      <c r="J1387" s="29">
        <f>IFERROR(INDEX(JOGOS!$C$1:$P$16905,$G1387,4),"")</f>
        <v>0</v>
      </c>
      <c r="K1387" s="32">
        <f>IFERROR(INDEX(JOGOS!$C$1:$P$16905,$G1387,5),"")</f>
        <v>0</v>
      </c>
      <c r="L1387" s="32">
        <f>IFERROR(INDEX(JOGOS!$C$1:$P$16905,$G1387,6),"")</f>
        <v>0</v>
      </c>
      <c r="M1387" s="29">
        <f>IFERROR(INDEX(JOGOS!$C$1:$P$16905,$G1387,7),"")</f>
        <v>0</v>
      </c>
      <c r="N1387" s="32">
        <f>IFERROR(INDEX(JOGOS!$C$1:$P$16905,$G1387,8),"")</f>
        <v>0</v>
      </c>
      <c r="O1387" s="32">
        <f>IFERROR(INDEX(JOGOS!$C$1:$P$16905,$G1387,9),"")</f>
        <v>0</v>
      </c>
      <c r="P1387" s="32">
        <f>IFERROR(INDEX(JOGOS!$C$1:$P$16905,$G1387,10),"")</f>
        <v>0</v>
      </c>
      <c r="Q1387" s="32">
        <f>IFERROR(INDEX(JOGOS!$C$1:$P$16905,$G1387,11),"")</f>
        <v>0</v>
      </c>
      <c r="R1387" s="32">
        <f>IFERROR(INDEX(JOGOS!$C$1:$P$16905,$G1387,12),"")</f>
        <v>0</v>
      </c>
      <c r="S1387" s="32">
        <f>IFERROR(INDEX(JOGOS!$C$1:$P$16905,$G1387,13),"")</f>
        <v>0</v>
      </c>
      <c r="T1387" s="32">
        <f t="shared" si="119"/>
        <v>0</v>
      </c>
    </row>
    <row r="1388" spans="1:20">
      <c r="A1388" t="str">
        <f>IF(Tabela3[[#This Row],[GOL CASA]]&lt;&gt;"",Tabela3[[#This Row],[TIME CASA]],"")</f>
        <v/>
      </c>
      <c r="B1388" t="str">
        <f>IF(Tabela3[[#This Row],[GOL FORA]]&lt;&gt;"",Tabela3[[#This Row],[TIME FORA]],"")</f>
        <v/>
      </c>
      <c r="C1388">
        <f t="shared" si="115"/>
        <v>0</v>
      </c>
      <c r="D1388">
        <f t="shared" si="116"/>
        <v>0</v>
      </c>
      <c r="E1388">
        <f t="shared" si="118"/>
        <v>0</v>
      </c>
      <c r="F1388" t="str">
        <f t="shared" si="117"/>
        <v/>
      </c>
      <c r="H1388" t="str">
        <f>IFERROR(INDEX(JOGOS!$C$1:$P$16905,$G1388,1),"")</f>
        <v>Eerste Divisie 22/23</v>
      </c>
      <c r="I1388" s="29">
        <f>IFERROR(INDEX(JOGOS!$C$1:$P$16905,$G1388,3),"")</f>
        <v>0</v>
      </c>
      <c r="J1388" s="29">
        <f>IFERROR(INDEX(JOGOS!$C$1:$P$16905,$G1388,4),"")</f>
        <v>0</v>
      </c>
      <c r="K1388" s="32">
        <f>IFERROR(INDEX(JOGOS!$C$1:$P$16905,$G1388,5),"")</f>
        <v>0</v>
      </c>
      <c r="L1388" s="32">
        <f>IFERROR(INDEX(JOGOS!$C$1:$P$16905,$G1388,6),"")</f>
        <v>0</v>
      </c>
      <c r="M1388" s="29">
        <f>IFERROR(INDEX(JOGOS!$C$1:$P$16905,$G1388,7),"")</f>
        <v>0</v>
      </c>
      <c r="N1388" s="32">
        <f>IFERROR(INDEX(JOGOS!$C$1:$P$16905,$G1388,8),"")</f>
        <v>0</v>
      </c>
      <c r="O1388" s="32">
        <f>IFERROR(INDEX(JOGOS!$C$1:$P$16905,$G1388,9),"")</f>
        <v>0</v>
      </c>
      <c r="P1388" s="32">
        <f>IFERROR(INDEX(JOGOS!$C$1:$P$16905,$G1388,10),"")</f>
        <v>0</v>
      </c>
      <c r="Q1388" s="32">
        <f>IFERROR(INDEX(JOGOS!$C$1:$P$16905,$G1388,11),"")</f>
        <v>0</v>
      </c>
      <c r="R1388" s="32">
        <f>IFERROR(INDEX(JOGOS!$C$1:$P$16905,$G1388,12),"")</f>
        <v>0</v>
      </c>
      <c r="S1388" s="32">
        <f>IFERROR(INDEX(JOGOS!$C$1:$P$16905,$G1388,13),"")</f>
        <v>0</v>
      </c>
      <c r="T1388" s="32">
        <f t="shared" si="119"/>
        <v>0</v>
      </c>
    </row>
    <row r="1389" spans="1:20">
      <c r="A1389" t="str">
        <f>IF(Tabela3[[#This Row],[GOL CASA]]&lt;&gt;"",Tabela3[[#This Row],[TIME CASA]],"")</f>
        <v/>
      </c>
      <c r="B1389" t="str">
        <f>IF(Tabela3[[#This Row],[GOL FORA]]&lt;&gt;"",Tabela3[[#This Row],[TIME FORA]],"")</f>
        <v/>
      </c>
      <c r="C1389">
        <f t="shared" si="115"/>
        <v>0</v>
      </c>
      <c r="D1389">
        <f t="shared" si="116"/>
        <v>0</v>
      </c>
      <c r="E1389">
        <f t="shared" si="118"/>
        <v>0</v>
      </c>
      <c r="F1389" t="str">
        <f t="shared" si="117"/>
        <v/>
      </c>
      <c r="H1389" t="str">
        <f>IFERROR(INDEX(JOGOS!$C$1:$P$16905,$G1389,1),"")</f>
        <v>Eerste Divisie 22/23</v>
      </c>
      <c r="I1389" s="29">
        <f>IFERROR(INDEX(JOGOS!$C$1:$P$16905,$G1389,3),"")</f>
        <v>0</v>
      </c>
      <c r="J1389" s="29">
        <f>IFERROR(INDEX(JOGOS!$C$1:$P$16905,$G1389,4),"")</f>
        <v>0</v>
      </c>
      <c r="K1389" s="32">
        <f>IFERROR(INDEX(JOGOS!$C$1:$P$16905,$G1389,5),"")</f>
        <v>0</v>
      </c>
      <c r="L1389" s="32">
        <f>IFERROR(INDEX(JOGOS!$C$1:$P$16905,$G1389,6),"")</f>
        <v>0</v>
      </c>
      <c r="M1389" s="29">
        <f>IFERROR(INDEX(JOGOS!$C$1:$P$16905,$G1389,7),"")</f>
        <v>0</v>
      </c>
      <c r="N1389" s="32">
        <f>IFERROR(INDEX(JOGOS!$C$1:$P$16905,$G1389,8),"")</f>
        <v>0</v>
      </c>
      <c r="O1389" s="32">
        <f>IFERROR(INDEX(JOGOS!$C$1:$P$16905,$G1389,9),"")</f>
        <v>0</v>
      </c>
      <c r="P1389" s="32">
        <f>IFERROR(INDEX(JOGOS!$C$1:$P$16905,$G1389,10),"")</f>
        <v>0</v>
      </c>
      <c r="Q1389" s="32">
        <f>IFERROR(INDEX(JOGOS!$C$1:$P$16905,$G1389,11),"")</f>
        <v>0</v>
      </c>
      <c r="R1389" s="32">
        <f>IFERROR(INDEX(JOGOS!$C$1:$P$16905,$G1389,12),"")</f>
        <v>0</v>
      </c>
      <c r="S1389" s="32">
        <f>IFERROR(INDEX(JOGOS!$C$1:$P$16905,$G1389,13),"")</f>
        <v>0</v>
      </c>
      <c r="T1389" s="32">
        <f t="shared" si="119"/>
        <v>0</v>
      </c>
    </row>
    <row r="1390" spans="1:20">
      <c r="A1390" t="str">
        <f>IF(Tabela3[[#This Row],[GOL CASA]]&lt;&gt;"",Tabela3[[#This Row],[TIME CASA]],"")</f>
        <v/>
      </c>
      <c r="B1390" t="str">
        <f>IF(Tabela3[[#This Row],[GOL FORA]]&lt;&gt;"",Tabela3[[#This Row],[TIME FORA]],"")</f>
        <v/>
      </c>
      <c r="C1390">
        <f t="shared" si="115"/>
        <v>0</v>
      </c>
      <c r="D1390">
        <f t="shared" si="116"/>
        <v>0</v>
      </c>
      <c r="E1390">
        <f t="shared" si="118"/>
        <v>0</v>
      </c>
      <c r="F1390" t="str">
        <f t="shared" si="117"/>
        <v/>
      </c>
      <c r="H1390" t="str">
        <f>IFERROR(INDEX(JOGOS!$C$1:$P$16905,$G1390,1),"")</f>
        <v>Eerste Divisie 22/23</v>
      </c>
      <c r="I1390" s="29">
        <f>IFERROR(INDEX(JOGOS!$C$1:$P$16905,$G1390,3),"")</f>
        <v>0</v>
      </c>
      <c r="J1390" s="29">
        <f>IFERROR(INDEX(JOGOS!$C$1:$P$16905,$G1390,4),"")</f>
        <v>0</v>
      </c>
      <c r="K1390" s="32">
        <f>IFERROR(INDEX(JOGOS!$C$1:$P$16905,$G1390,5),"")</f>
        <v>0</v>
      </c>
      <c r="L1390" s="32">
        <f>IFERROR(INDEX(JOGOS!$C$1:$P$16905,$G1390,6),"")</f>
        <v>0</v>
      </c>
      <c r="M1390" s="29">
        <f>IFERROR(INDEX(JOGOS!$C$1:$P$16905,$G1390,7),"")</f>
        <v>0</v>
      </c>
      <c r="N1390" s="32">
        <f>IFERROR(INDEX(JOGOS!$C$1:$P$16905,$G1390,8),"")</f>
        <v>0</v>
      </c>
      <c r="O1390" s="32">
        <f>IFERROR(INDEX(JOGOS!$C$1:$P$16905,$G1390,9),"")</f>
        <v>0</v>
      </c>
      <c r="P1390" s="32">
        <f>IFERROR(INDEX(JOGOS!$C$1:$P$16905,$G1390,10),"")</f>
        <v>0</v>
      </c>
      <c r="Q1390" s="32">
        <f>IFERROR(INDEX(JOGOS!$C$1:$P$16905,$G1390,11),"")</f>
        <v>0</v>
      </c>
      <c r="R1390" s="32">
        <f>IFERROR(INDEX(JOGOS!$C$1:$P$16905,$G1390,12),"")</f>
        <v>0</v>
      </c>
      <c r="S1390" s="32">
        <f>IFERROR(INDEX(JOGOS!$C$1:$P$16905,$G1390,13),"")</f>
        <v>0</v>
      </c>
      <c r="T1390" s="32">
        <f t="shared" si="119"/>
        <v>0</v>
      </c>
    </row>
    <row r="1391" spans="1:20">
      <c r="A1391" t="str">
        <f>IF(Tabela3[[#This Row],[GOL CASA]]&lt;&gt;"",Tabela3[[#This Row],[TIME CASA]],"")</f>
        <v/>
      </c>
      <c r="B1391" t="str">
        <f>IF(Tabela3[[#This Row],[GOL FORA]]&lt;&gt;"",Tabela3[[#This Row],[TIME FORA]],"")</f>
        <v/>
      </c>
      <c r="C1391">
        <f t="shared" si="115"/>
        <v>0</v>
      </c>
      <c r="D1391">
        <f t="shared" si="116"/>
        <v>0</v>
      </c>
      <c r="E1391">
        <f t="shared" si="118"/>
        <v>0</v>
      </c>
      <c r="F1391" t="str">
        <f t="shared" si="117"/>
        <v/>
      </c>
      <c r="H1391" t="str">
        <f>IFERROR(INDEX(JOGOS!$C$1:$P$16905,$G1391,1),"")</f>
        <v>Eerste Divisie 22/23</v>
      </c>
      <c r="I1391" s="29">
        <f>IFERROR(INDEX(JOGOS!$C$1:$P$16905,$G1391,3),"")</f>
        <v>0</v>
      </c>
      <c r="J1391" s="29">
        <f>IFERROR(INDEX(JOGOS!$C$1:$P$16905,$G1391,4),"")</f>
        <v>0</v>
      </c>
      <c r="K1391" s="32">
        <f>IFERROR(INDEX(JOGOS!$C$1:$P$16905,$G1391,5),"")</f>
        <v>0</v>
      </c>
      <c r="L1391" s="32">
        <f>IFERROR(INDEX(JOGOS!$C$1:$P$16905,$G1391,6),"")</f>
        <v>0</v>
      </c>
      <c r="M1391" s="29">
        <f>IFERROR(INDEX(JOGOS!$C$1:$P$16905,$G1391,7),"")</f>
        <v>0</v>
      </c>
      <c r="N1391" s="32">
        <f>IFERROR(INDEX(JOGOS!$C$1:$P$16905,$G1391,8),"")</f>
        <v>0</v>
      </c>
      <c r="O1391" s="32">
        <f>IFERROR(INDEX(JOGOS!$C$1:$P$16905,$G1391,9),"")</f>
        <v>0</v>
      </c>
      <c r="P1391" s="32">
        <f>IFERROR(INDEX(JOGOS!$C$1:$P$16905,$G1391,10),"")</f>
        <v>0</v>
      </c>
      <c r="Q1391" s="32">
        <f>IFERROR(INDEX(JOGOS!$C$1:$P$16905,$G1391,11),"")</f>
        <v>0</v>
      </c>
      <c r="R1391" s="32">
        <f>IFERROR(INDEX(JOGOS!$C$1:$P$16905,$G1391,12),"")</f>
        <v>0</v>
      </c>
      <c r="S1391" s="32">
        <f>IFERROR(INDEX(JOGOS!$C$1:$P$16905,$G1391,13),"")</f>
        <v>0</v>
      </c>
      <c r="T1391" s="32">
        <f t="shared" si="119"/>
        <v>0</v>
      </c>
    </row>
    <row r="1392" spans="1:20">
      <c r="A1392" t="str">
        <f>IF(Tabela3[[#This Row],[GOL CASA]]&lt;&gt;"",Tabela3[[#This Row],[TIME CASA]],"")</f>
        <v/>
      </c>
      <c r="B1392" t="str">
        <f>IF(Tabela3[[#This Row],[GOL FORA]]&lt;&gt;"",Tabela3[[#This Row],[TIME FORA]],"")</f>
        <v/>
      </c>
      <c r="C1392">
        <f t="shared" si="115"/>
        <v>0</v>
      </c>
      <c r="D1392">
        <f t="shared" si="116"/>
        <v>0</v>
      </c>
      <c r="E1392">
        <f t="shared" si="118"/>
        <v>0</v>
      </c>
      <c r="F1392" t="str">
        <f t="shared" si="117"/>
        <v/>
      </c>
      <c r="H1392" t="str">
        <f>IFERROR(INDEX(JOGOS!$C$1:$P$16905,$G1392,1),"")</f>
        <v>Eerste Divisie 22/23</v>
      </c>
      <c r="I1392" s="29">
        <f>IFERROR(INDEX(JOGOS!$C$1:$P$16905,$G1392,3),"")</f>
        <v>0</v>
      </c>
      <c r="J1392" s="29">
        <f>IFERROR(INDEX(JOGOS!$C$1:$P$16905,$G1392,4),"")</f>
        <v>0</v>
      </c>
      <c r="K1392" s="32">
        <f>IFERROR(INDEX(JOGOS!$C$1:$P$16905,$G1392,5),"")</f>
        <v>0</v>
      </c>
      <c r="L1392" s="32">
        <f>IFERROR(INDEX(JOGOS!$C$1:$P$16905,$G1392,6),"")</f>
        <v>0</v>
      </c>
      <c r="M1392" s="29">
        <f>IFERROR(INDEX(JOGOS!$C$1:$P$16905,$G1392,7),"")</f>
        <v>0</v>
      </c>
      <c r="N1392" s="32">
        <f>IFERROR(INDEX(JOGOS!$C$1:$P$16905,$G1392,8),"")</f>
        <v>0</v>
      </c>
      <c r="O1392" s="32">
        <f>IFERROR(INDEX(JOGOS!$C$1:$P$16905,$G1392,9),"")</f>
        <v>0</v>
      </c>
      <c r="P1392" s="32">
        <f>IFERROR(INDEX(JOGOS!$C$1:$P$16905,$G1392,10),"")</f>
        <v>0</v>
      </c>
      <c r="Q1392" s="32">
        <f>IFERROR(INDEX(JOGOS!$C$1:$P$16905,$G1392,11),"")</f>
        <v>0</v>
      </c>
      <c r="R1392" s="32">
        <f>IFERROR(INDEX(JOGOS!$C$1:$P$16905,$G1392,12),"")</f>
        <v>0</v>
      </c>
      <c r="S1392" s="32">
        <f>IFERROR(INDEX(JOGOS!$C$1:$P$16905,$G1392,13),"")</f>
        <v>0</v>
      </c>
      <c r="T1392" s="32">
        <f t="shared" si="119"/>
        <v>0</v>
      </c>
    </row>
    <row r="1393" spans="1:20">
      <c r="A1393" t="str">
        <f>IF(Tabela3[[#This Row],[GOL CASA]]&lt;&gt;"",Tabela3[[#This Row],[TIME CASA]],"")</f>
        <v/>
      </c>
      <c r="B1393" t="str">
        <f>IF(Tabela3[[#This Row],[GOL FORA]]&lt;&gt;"",Tabela3[[#This Row],[TIME FORA]],"")</f>
        <v/>
      </c>
      <c r="C1393">
        <f t="shared" si="115"/>
        <v>0</v>
      </c>
      <c r="D1393">
        <f t="shared" si="116"/>
        <v>0</v>
      </c>
      <c r="E1393">
        <f t="shared" si="118"/>
        <v>0</v>
      </c>
      <c r="F1393" t="str">
        <f t="shared" si="117"/>
        <v/>
      </c>
      <c r="H1393" t="str">
        <f>IFERROR(INDEX(JOGOS!$C$1:$P$16905,$G1393,1),"")</f>
        <v>Eerste Divisie 22/23</v>
      </c>
      <c r="I1393" s="29">
        <f>IFERROR(INDEX(JOGOS!$C$1:$P$16905,$G1393,3),"")</f>
        <v>0</v>
      </c>
      <c r="J1393" s="29">
        <f>IFERROR(INDEX(JOGOS!$C$1:$P$16905,$G1393,4),"")</f>
        <v>0</v>
      </c>
      <c r="K1393" s="32">
        <f>IFERROR(INDEX(JOGOS!$C$1:$P$16905,$G1393,5),"")</f>
        <v>0</v>
      </c>
      <c r="L1393" s="32">
        <f>IFERROR(INDEX(JOGOS!$C$1:$P$16905,$G1393,6),"")</f>
        <v>0</v>
      </c>
      <c r="M1393" s="29">
        <f>IFERROR(INDEX(JOGOS!$C$1:$P$16905,$G1393,7),"")</f>
        <v>0</v>
      </c>
      <c r="N1393" s="32">
        <f>IFERROR(INDEX(JOGOS!$C$1:$P$16905,$G1393,8),"")</f>
        <v>0</v>
      </c>
      <c r="O1393" s="32">
        <f>IFERROR(INDEX(JOGOS!$C$1:$P$16905,$G1393,9),"")</f>
        <v>0</v>
      </c>
      <c r="P1393" s="32">
        <f>IFERROR(INDEX(JOGOS!$C$1:$P$16905,$G1393,10),"")</f>
        <v>0</v>
      </c>
      <c r="Q1393" s="32">
        <f>IFERROR(INDEX(JOGOS!$C$1:$P$16905,$G1393,11),"")</f>
        <v>0</v>
      </c>
      <c r="R1393" s="32">
        <f>IFERROR(INDEX(JOGOS!$C$1:$P$16905,$G1393,12),"")</f>
        <v>0</v>
      </c>
      <c r="S1393" s="32">
        <f>IFERROR(INDEX(JOGOS!$C$1:$P$16905,$G1393,13),"")</f>
        <v>0</v>
      </c>
      <c r="T1393" s="32">
        <f t="shared" si="119"/>
        <v>0</v>
      </c>
    </row>
    <row r="1394" spans="1:20">
      <c r="A1394" t="str">
        <f>IF(Tabela3[[#This Row],[GOL CASA]]&lt;&gt;"",Tabela3[[#This Row],[TIME CASA]],"")</f>
        <v/>
      </c>
      <c r="B1394" t="str">
        <f>IF(Tabela3[[#This Row],[GOL FORA]]&lt;&gt;"",Tabela3[[#This Row],[TIME FORA]],"")</f>
        <v/>
      </c>
      <c r="C1394">
        <f t="shared" si="115"/>
        <v>0</v>
      </c>
      <c r="D1394">
        <f t="shared" si="116"/>
        <v>0</v>
      </c>
      <c r="E1394">
        <f t="shared" si="118"/>
        <v>0</v>
      </c>
      <c r="F1394" t="str">
        <f t="shared" si="117"/>
        <v/>
      </c>
      <c r="H1394" t="str">
        <f>IFERROR(INDEX(JOGOS!$C$1:$P$16905,$G1394,1),"")</f>
        <v>Eerste Divisie 22/23</v>
      </c>
      <c r="I1394" s="29">
        <f>IFERROR(INDEX(JOGOS!$C$1:$P$16905,$G1394,3),"")</f>
        <v>0</v>
      </c>
      <c r="J1394" s="29">
        <f>IFERROR(INDEX(JOGOS!$C$1:$P$16905,$G1394,4),"")</f>
        <v>0</v>
      </c>
      <c r="K1394" s="32">
        <f>IFERROR(INDEX(JOGOS!$C$1:$P$16905,$G1394,5),"")</f>
        <v>0</v>
      </c>
      <c r="L1394" s="32">
        <f>IFERROR(INDEX(JOGOS!$C$1:$P$16905,$G1394,6),"")</f>
        <v>0</v>
      </c>
      <c r="M1394" s="29">
        <f>IFERROR(INDEX(JOGOS!$C$1:$P$16905,$G1394,7),"")</f>
        <v>0</v>
      </c>
      <c r="N1394" s="32">
        <f>IFERROR(INDEX(JOGOS!$C$1:$P$16905,$G1394,8),"")</f>
        <v>0</v>
      </c>
      <c r="O1394" s="32">
        <f>IFERROR(INDEX(JOGOS!$C$1:$P$16905,$G1394,9),"")</f>
        <v>0</v>
      </c>
      <c r="P1394" s="32">
        <f>IFERROR(INDEX(JOGOS!$C$1:$P$16905,$G1394,10),"")</f>
        <v>0</v>
      </c>
      <c r="Q1394" s="32">
        <f>IFERROR(INDEX(JOGOS!$C$1:$P$16905,$G1394,11),"")</f>
        <v>0</v>
      </c>
      <c r="R1394" s="32">
        <f>IFERROR(INDEX(JOGOS!$C$1:$P$16905,$G1394,12),"")</f>
        <v>0</v>
      </c>
      <c r="S1394" s="32">
        <f>IFERROR(INDEX(JOGOS!$C$1:$P$16905,$G1394,13),"")</f>
        <v>0</v>
      </c>
      <c r="T1394" s="32">
        <f t="shared" si="119"/>
        <v>0</v>
      </c>
    </row>
    <row r="1395" spans="1:20">
      <c r="A1395" t="str">
        <f>IF(Tabela3[[#This Row],[GOL CASA]]&lt;&gt;"",Tabela3[[#This Row],[TIME CASA]],"")</f>
        <v/>
      </c>
      <c r="B1395" t="str">
        <f>IF(Tabela3[[#This Row],[GOL FORA]]&lt;&gt;"",Tabela3[[#This Row],[TIME FORA]],"")</f>
        <v/>
      </c>
      <c r="C1395">
        <f t="shared" si="115"/>
        <v>0</v>
      </c>
      <c r="D1395">
        <f t="shared" si="116"/>
        <v>0</v>
      </c>
      <c r="E1395">
        <f t="shared" si="118"/>
        <v>0</v>
      </c>
      <c r="F1395" t="str">
        <f t="shared" si="117"/>
        <v/>
      </c>
      <c r="H1395" t="str">
        <f>IFERROR(INDEX(JOGOS!$C$1:$P$16905,$G1395,1),"")</f>
        <v>Eerste Divisie 22/23</v>
      </c>
      <c r="I1395" s="29">
        <f>IFERROR(INDEX(JOGOS!$C$1:$P$16905,$G1395,3),"")</f>
        <v>0</v>
      </c>
      <c r="J1395" s="29">
        <f>IFERROR(INDEX(JOGOS!$C$1:$P$16905,$G1395,4),"")</f>
        <v>0</v>
      </c>
      <c r="K1395" s="32">
        <f>IFERROR(INDEX(JOGOS!$C$1:$P$16905,$G1395,5),"")</f>
        <v>0</v>
      </c>
      <c r="L1395" s="32">
        <f>IFERROR(INDEX(JOGOS!$C$1:$P$16905,$G1395,6),"")</f>
        <v>0</v>
      </c>
      <c r="M1395" s="29">
        <f>IFERROR(INDEX(JOGOS!$C$1:$P$16905,$G1395,7),"")</f>
        <v>0</v>
      </c>
      <c r="N1395" s="32">
        <f>IFERROR(INDEX(JOGOS!$C$1:$P$16905,$G1395,8),"")</f>
        <v>0</v>
      </c>
      <c r="O1395" s="32">
        <f>IFERROR(INDEX(JOGOS!$C$1:$P$16905,$G1395,9),"")</f>
        <v>0</v>
      </c>
      <c r="P1395" s="32">
        <f>IFERROR(INDEX(JOGOS!$C$1:$P$16905,$G1395,10),"")</f>
        <v>0</v>
      </c>
      <c r="Q1395" s="32">
        <f>IFERROR(INDEX(JOGOS!$C$1:$P$16905,$G1395,11),"")</f>
        <v>0</v>
      </c>
      <c r="R1395" s="32">
        <f>IFERROR(INDEX(JOGOS!$C$1:$P$16905,$G1395,12),"")</f>
        <v>0</v>
      </c>
      <c r="S1395" s="32">
        <f>IFERROR(INDEX(JOGOS!$C$1:$P$16905,$G1395,13),"")</f>
        <v>0</v>
      </c>
      <c r="T1395" s="32">
        <f t="shared" si="119"/>
        <v>0</v>
      </c>
    </row>
    <row r="1396" spans="1:20">
      <c r="A1396" t="str">
        <f>IF(Tabela3[[#This Row],[GOL CASA]]&lt;&gt;"",Tabela3[[#This Row],[TIME CASA]],"")</f>
        <v/>
      </c>
      <c r="B1396" t="str">
        <f>IF(Tabela3[[#This Row],[GOL FORA]]&lt;&gt;"",Tabela3[[#This Row],[TIME FORA]],"")</f>
        <v/>
      </c>
      <c r="C1396">
        <f t="shared" si="115"/>
        <v>0</v>
      </c>
      <c r="D1396">
        <f t="shared" si="116"/>
        <v>0</v>
      </c>
      <c r="E1396">
        <f t="shared" si="118"/>
        <v>0</v>
      </c>
      <c r="F1396" t="str">
        <f t="shared" si="117"/>
        <v/>
      </c>
      <c r="H1396" t="str">
        <f>IFERROR(INDEX(JOGOS!$C$1:$P$16905,$G1396,1),"")</f>
        <v>Eerste Divisie 22/23</v>
      </c>
      <c r="I1396" s="29">
        <f>IFERROR(INDEX(JOGOS!$C$1:$P$16905,$G1396,3),"")</f>
        <v>0</v>
      </c>
      <c r="J1396" s="29">
        <f>IFERROR(INDEX(JOGOS!$C$1:$P$16905,$G1396,4),"")</f>
        <v>0</v>
      </c>
      <c r="K1396" s="32">
        <f>IFERROR(INDEX(JOGOS!$C$1:$P$16905,$G1396,5),"")</f>
        <v>0</v>
      </c>
      <c r="L1396" s="32">
        <f>IFERROR(INDEX(JOGOS!$C$1:$P$16905,$G1396,6),"")</f>
        <v>0</v>
      </c>
      <c r="M1396" s="29">
        <f>IFERROR(INDEX(JOGOS!$C$1:$P$16905,$G1396,7),"")</f>
        <v>0</v>
      </c>
      <c r="N1396" s="32">
        <f>IFERROR(INDEX(JOGOS!$C$1:$P$16905,$G1396,8),"")</f>
        <v>0</v>
      </c>
      <c r="O1396" s="32">
        <f>IFERROR(INDEX(JOGOS!$C$1:$P$16905,$G1396,9),"")</f>
        <v>0</v>
      </c>
      <c r="P1396" s="32">
        <f>IFERROR(INDEX(JOGOS!$C$1:$P$16905,$G1396,10),"")</f>
        <v>0</v>
      </c>
      <c r="Q1396" s="32">
        <f>IFERROR(INDEX(JOGOS!$C$1:$P$16905,$G1396,11),"")</f>
        <v>0</v>
      </c>
      <c r="R1396" s="32">
        <f>IFERROR(INDEX(JOGOS!$C$1:$P$16905,$G1396,12),"")</f>
        <v>0</v>
      </c>
      <c r="S1396" s="32">
        <f>IFERROR(INDEX(JOGOS!$C$1:$P$16905,$G1396,13),"")</f>
        <v>0</v>
      </c>
      <c r="T1396" s="32">
        <f t="shared" si="119"/>
        <v>0</v>
      </c>
    </row>
    <row r="1397" spans="1:20">
      <c r="A1397" t="str">
        <f>IF(Tabela3[[#This Row],[GOL CASA]]&lt;&gt;"",Tabela3[[#This Row],[TIME CASA]],"")</f>
        <v/>
      </c>
      <c r="B1397" t="str">
        <f>IF(Tabela3[[#This Row],[GOL FORA]]&lt;&gt;"",Tabela3[[#This Row],[TIME FORA]],"")</f>
        <v/>
      </c>
      <c r="C1397">
        <f t="shared" si="115"/>
        <v>0</v>
      </c>
      <c r="D1397">
        <f t="shared" si="116"/>
        <v>0</v>
      </c>
      <c r="E1397">
        <f t="shared" si="118"/>
        <v>0</v>
      </c>
      <c r="F1397" t="str">
        <f t="shared" si="117"/>
        <v/>
      </c>
      <c r="H1397" t="str">
        <f>IFERROR(INDEX(JOGOS!$C$1:$P$16905,$G1397,1),"")</f>
        <v>Eerste Divisie 22/23</v>
      </c>
      <c r="I1397" s="29">
        <f>IFERROR(INDEX(JOGOS!$C$1:$P$16905,$G1397,3),"")</f>
        <v>0</v>
      </c>
      <c r="J1397" s="29">
        <f>IFERROR(INDEX(JOGOS!$C$1:$P$16905,$G1397,4),"")</f>
        <v>0</v>
      </c>
      <c r="K1397" s="32">
        <f>IFERROR(INDEX(JOGOS!$C$1:$P$16905,$G1397,5),"")</f>
        <v>0</v>
      </c>
      <c r="L1397" s="32">
        <f>IFERROR(INDEX(JOGOS!$C$1:$P$16905,$G1397,6),"")</f>
        <v>0</v>
      </c>
      <c r="M1397" s="29">
        <f>IFERROR(INDEX(JOGOS!$C$1:$P$16905,$G1397,7),"")</f>
        <v>0</v>
      </c>
      <c r="N1397" s="32">
        <f>IFERROR(INDEX(JOGOS!$C$1:$P$16905,$G1397,8),"")</f>
        <v>0</v>
      </c>
      <c r="O1397" s="32">
        <f>IFERROR(INDEX(JOGOS!$C$1:$P$16905,$G1397,9),"")</f>
        <v>0</v>
      </c>
      <c r="P1397" s="32">
        <f>IFERROR(INDEX(JOGOS!$C$1:$P$16905,$G1397,10),"")</f>
        <v>0</v>
      </c>
      <c r="Q1397" s="32">
        <f>IFERROR(INDEX(JOGOS!$C$1:$P$16905,$G1397,11),"")</f>
        <v>0</v>
      </c>
      <c r="R1397" s="32">
        <f>IFERROR(INDEX(JOGOS!$C$1:$P$16905,$G1397,12),"")</f>
        <v>0</v>
      </c>
      <c r="S1397" s="32">
        <f>IFERROR(INDEX(JOGOS!$C$1:$P$16905,$G1397,13),"")</f>
        <v>0</v>
      </c>
      <c r="T1397" s="32">
        <f t="shared" si="119"/>
        <v>0</v>
      </c>
    </row>
    <row r="1398" spans="1:20">
      <c r="A1398" t="str">
        <f>IF(Tabela3[[#This Row],[GOL CASA]]&lt;&gt;"",Tabela3[[#This Row],[TIME CASA]],"")</f>
        <v/>
      </c>
      <c r="B1398" t="str">
        <f>IF(Tabela3[[#This Row],[GOL FORA]]&lt;&gt;"",Tabela3[[#This Row],[TIME FORA]],"")</f>
        <v/>
      </c>
      <c r="C1398">
        <f t="shared" si="115"/>
        <v>0</v>
      </c>
      <c r="D1398">
        <f t="shared" si="116"/>
        <v>0</v>
      </c>
      <c r="E1398">
        <f t="shared" si="118"/>
        <v>0</v>
      </c>
      <c r="F1398" t="str">
        <f t="shared" si="117"/>
        <v/>
      </c>
      <c r="H1398" t="str">
        <f>IFERROR(INDEX(JOGOS!$C$1:$P$16905,$G1398,1),"")</f>
        <v>Eerste Divisie 22/23</v>
      </c>
      <c r="I1398" s="29">
        <f>IFERROR(INDEX(JOGOS!$C$1:$P$16905,$G1398,3),"")</f>
        <v>0</v>
      </c>
      <c r="J1398" s="29">
        <f>IFERROR(INDEX(JOGOS!$C$1:$P$16905,$G1398,4),"")</f>
        <v>0</v>
      </c>
      <c r="K1398" s="32">
        <f>IFERROR(INDEX(JOGOS!$C$1:$P$16905,$G1398,5),"")</f>
        <v>0</v>
      </c>
      <c r="L1398" s="32">
        <f>IFERROR(INDEX(JOGOS!$C$1:$P$16905,$G1398,6),"")</f>
        <v>0</v>
      </c>
      <c r="M1398" s="29">
        <f>IFERROR(INDEX(JOGOS!$C$1:$P$16905,$G1398,7),"")</f>
        <v>0</v>
      </c>
      <c r="N1398" s="32">
        <f>IFERROR(INDEX(JOGOS!$C$1:$P$16905,$G1398,8),"")</f>
        <v>0</v>
      </c>
      <c r="O1398" s="32">
        <f>IFERROR(INDEX(JOGOS!$C$1:$P$16905,$G1398,9),"")</f>
        <v>0</v>
      </c>
      <c r="P1398" s="32">
        <f>IFERROR(INDEX(JOGOS!$C$1:$P$16905,$G1398,10),"")</f>
        <v>0</v>
      </c>
      <c r="Q1398" s="32">
        <f>IFERROR(INDEX(JOGOS!$C$1:$P$16905,$G1398,11),"")</f>
        <v>0</v>
      </c>
      <c r="R1398" s="32">
        <f>IFERROR(INDEX(JOGOS!$C$1:$P$16905,$G1398,12),"")</f>
        <v>0</v>
      </c>
      <c r="S1398" s="32">
        <f>IFERROR(INDEX(JOGOS!$C$1:$P$16905,$G1398,13),"")</f>
        <v>0</v>
      </c>
      <c r="T1398" s="32">
        <f t="shared" si="119"/>
        <v>0</v>
      </c>
    </row>
    <row r="1399" spans="1:20">
      <c r="A1399" t="str">
        <f>IF(Tabela3[[#This Row],[GOL CASA]]&lt;&gt;"",Tabela3[[#This Row],[TIME CASA]],"")</f>
        <v/>
      </c>
      <c r="B1399" t="str">
        <f>IF(Tabela3[[#This Row],[GOL FORA]]&lt;&gt;"",Tabela3[[#This Row],[TIME FORA]],"")</f>
        <v/>
      </c>
      <c r="C1399">
        <f t="shared" si="115"/>
        <v>0</v>
      </c>
      <c r="D1399">
        <f t="shared" si="116"/>
        <v>0</v>
      </c>
      <c r="E1399">
        <f t="shared" si="118"/>
        <v>0</v>
      </c>
      <c r="F1399" t="str">
        <f t="shared" si="117"/>
        <v/>
      </c>
      <c r="H1399" t="str">
        <f>IFERROR(INDEX(JOGOS!$C$1:$P$16905,$G1399,1),"")</f>
        <v>Eerste Divisie 22/23</v>
      </c>
      <c r="I1399" s="29">
        <f>IFERROR(INDEX(JOGOS!$C$1:$P$16905,$G1399,3),"")</f>
        <v>0</v>
      </c>
      <c r="J1399" s="29">
        <f>IFERROR(INDEX(JOGOS!$C$1:$P$16905,$G1399,4),"")</f>
        <v>0</v>
      </c>
      <c r="K1399" s="32">
        <f>IFERROR(INDEX(JOGOS!$C$1:$P$16905,$G1399,5),"")</f>
        <v>0</v>
      </c>
      <c r="L1399" s="32">
        <f>IFERROR(INDEX(JOGOS!$C$1:$P$16905,$G1399,6),"")</f>
        <v>0</v>
      </c>
      <c r="M1399" s="29">
        <f>IFERROR(INDEX(JOGOS!$C$1:$P$16905,$G1399,7),"")</f>
        <v>0</v>
      </c>
      <c r="N1399" s="32">
        <f>IFERROR(INDEX(JOGOS!$C$1:$P$16905,$G1399,8),"")</f>
        <v>0</v>
      </c>
      <c r="O1399" s="32">
        <f>IFERROR(INDEX(JOGOS!$C$1:$P$16905,$G1399,9),"")</f>
        <v>0</v>
      </c>
      <c r="P1399" s="32">
        <f>IFERROR(INDEX(JOGOS!$C$1:$P$16905,$G1399,10),"")</f>
        <v>0</v>
      </c>
      <c r="Q1399" s="32">
        <f>IFERROR(INDEX(JOGOS!$C$1:$P$16905,$G1399,11),"")</f>
        <v>0</v>
      </c>
      <c r="R1399" s="32">
        <f>IFERROR(INDEX(JOGOS!$C$1:$P$16905,$G1399,12),"")</f>
        <v>0</v>
      </c>
      <c r="S1399" s="32">
        <f>IFERROR(INDEX(JOGOS!$C$1:$P$16905,$G1399,13),"")</f>
        <v>0</v>
      </c>
      <c r="T1399" s="32">
        <f t="shared" si="119"/>
        <v>0</v>
      </c>
    </row>
    <row r="1400" spans="1:20">
      <c r="A1400" t="str">
        <f>IF(Tabela3[[#This Row],[GOL CASA]]&lt;&gt;"",Tabela3[[#This Row],[TIME CASA]],"")</f>
        <v/>
      </c>
      <c r="B1400" t="str">
        <f>IF(Tabela3[[#This Row],[GOL FORA]]&lt;&gt;"",Tabela3[[#This Row],[TIME FORA]],"")</f>
        <v/>
      </c>
      <c r="C1400">
        <f t="shared" si="115"/>
        <v>0</v>
      </c>
      <c r="D1400">
        <f t="shared" si="116"/>
        <v>0</v>
      </c>
      <c r="E1400">
        <f t="shared" si="118"/>
        <v>0</v>
      </c>
      <c r="F1400" t="str">
        <f t="shared" si="117"/>
        <v/>
      </c>
      <c r="H1400" t="str">
        <f>IFERROR(INDEX(JOGOS!$C$1:$P$16905,$G1400,1),"")</f>
        <v>Eerste Divisie 22/23</v>
      </c>
      <c r="I1400" s="29">
        <f>IFERROR(INDEX(JOGOS!$C$1:$P$16905,$G1400,3),"")</f>
        <v>0</v>
      </c>
      <c r="J1400" s="29">
        <f>IFERROR(INDEX(JOGOS!$C$1:$P$16905,$G1400,4),"")</f>
        <v>0</v>
      </c>
      <c r="K1400" s="32">
        <f>IFERROR(INDEX(JOGOS!$C$1:$P$16905,$G1400,5),"")</f>
        <v>0</v>
      </c>
      <c r="L1400" s="32">
        <f>IFERROR(INDEX(JOGOS!$C$1:$P$16905,$G1400,6),"")</f>
        <v>0</v>
      </c>
      <c r="M1400" s="29">
        <f>IFERROR(INDEX(JOGOS!$C$1:$P$16905,$G1400,7),"")</f>
        <v>0</v>
      </c>
      <c r="N1400" s="32">
        <f>IFERROR(INDEX(JOGOS!$C$1:$P$16905,$G1400,8),"")</f>
        <v>0</v>
      </c>
      <c r="O1400" s="32">
        <f>IFERROR(INDEX(JOGOS!$C$1:$P$16905,$G1400,9),"")</f>
        <v>0</v>
      </c>
      <c r="P1400" s="32">
        <f>IFERROR(INDEX(JOGOS!$C$1:$P$16905,$G1400,10),"")</f>
        <v>0</v>
      </c>
      <c r="Q1400" s="32">
        <f>IFERROR(INDEX(JOGOS!$C$1:$P$16905,$G1400,11),"")</f>
        <v>0</v>
      </c>
      <c r="R1400" s="32">
        <f>IFERROR(INDEX(JOGOS!$C$1:$P$16905,$G1400,12),"")</f>
        <v>0</v>
      </c>
      <c r="S1400" s="32">
        <f>IFERROR(INDEX(JOGOS!$C$1:$P$16905,$G1400,13),"")</f>
        <v>0</v>
      </c>
      <c r="T1400" s="32">
        <f t="shared" si="119"/>
        <v>0</v>
      </c>
    </row>
    <row r="1401" spans="1:20">
      <c r="A1401" t="str">
        <f>IF(Tabela3[[#This Row],[GOL CASA]]&lt;&gt;"",Tabela3[[#This Row],[TIME CASA]],"")</f>
        <v/>
      </c>
      <c r="B1401" t="str">
        <f>IF(Tabela3[[#This Row],[GOL FORA]]&lt;&gt;"",Tabela3[[#This Row],[TIME FORA]],"")</f>
        <v/>
      </c>
      <c r="C1401">
        <f t="shared" si="115"/>
        <v>0</v>
      </c>
      <c r="D1401">
        <f t="shared" si="116"/>
        <v>0</v>
      </c>
      <c r="E1401">
        <f t="shared" si="118"/>
        <v>0</v>
      </c>
      <c r="F1401" t="str">
        <f t="shared" si="117"/>
        <v/>
      </c>
      <c r="H1401" t="str">
        <f>IFERROR(INDEX(JOGOS!$C$1:$P$16905,$G1401,1),"")</f>
        <v>Eerste Divisie 22/23</v>
      </c>
      <c r="I1401" s="29">
        <f>IFERROR(INDEX(JOGOS!$C$1:$P$16905,$G1401,3),"")</f>
        <v>0</v>
      </c>
      <c r="J1401" s="29">
        <f>IFERROR(INDEX(JOGOS!$C$1:$P$16905,$G1401,4),"")</f>
        <v>0</v>
      </c>
      <c r="K1401" s="32">
        <f>IFERROR(INDEX(JOGOS!$C$1:$P$16905,$G1401,5),"")</f>
        <v>0</v>
      </c>
      <c r="L1401" s="32">
        <f>IFERROR(INDEX(JOGOS!$C$1:$P$16905,$G1401,6),"")</f>
        <v>0</v>
      </c>
      <c r="M1401" s="29">
        <f>IFERROR(INDEX(JOGOS!$C$1:$P$16905,$G1401,7),"")</f>
        <v>0</v>
      </c>
      <c r="N1401" s="32">
        <f>IFERROR(INDEX(JOGOS!$C$1:$P$16905,$G1401,8),"")</f>
        <v>0</v>
      </c>
      <c r="O1401" s="32">
        <f>IFERROR(INDEX(JOGOS!$C$1:$P$16905,$G1401,9),"")</f>
        <v>0</v>
      </c>
      <c r="P1401" s="32">
        <f>IFERROR(INDEX(JOGOS!$C$1:$P$16905,$G1401,10),"")</f>
        <v>0</v>
      </c>
      <c r="Q1401" s="32">
        <f>IFERROR(INDEX(JOGOS!$C$1:$P$16905,$G1401,11),"")</f>
        <v>0</v>
      </c>
      <c r="R1401" s="32">
        <f>IFERROR(INDEX(JOGOS!$C$1:$P$16905,$G1401,12),"")</f>
        <v>0</v>
      </c>
      <c r="S1401" s="32">
        <f>IFERROR(INDEX(JOGOS!$C$1:$P$16905,$G1401,13),"")</f>
        <v>0</v>
      </c>
      <c r="T1401" s="32">
        <f t="shared" si="119"/>
        <v>0</v>
      </c>
    </row>
    <row r="1402" spans="1:20">
      <c r="A1402" t="str">
        <f>IF(Tabela3[[#This Row],[GOL CASA]]&lt;&gt;"",Tabela3[[#This Row],[TIME CASA]],"")</f>
        <v/>
      </c>
      <c r="B1402" t="str">
        <f>IF(Tabela3[[#This Row],[GOL FORA]]&lt;&gt;"",Tabela3[[#This Row],[TIME FORA]],"")</f>
        <v/>
      </c>
      <c r="C1402">
        <f t="shared" si="115"/>
        <v>0</v>
      </c>
      <c r="D1402">
        <f t="shared" si="116"/>
        <v>0</v>
      </c>
      <c r="E1402">
        <f t="shared" si="118"/>
        <v>0</v>
      </c>
      <c r="F1402" t="str">
        <f t="shared" si="117"/>
        <v/>
      </c>
      <c r="H1402" t="str">
        <f>IFERROR(INDEX(JOGOS!$C$1:$P$16905,$G1402,1),"")</f>
        <v>Eerste Divisie 22/23</v>
      </c>
      <c r="I1402" s="29">
        <f>IFERROR(INDEX(JOGOS!$C$1:$P$16905,$G1402,3),"")</f>
        <v>0</v>
      </c>
      <c r="J1402" s="29">
        <f>IFERROR(INDEX(JOGOS!$C$1:$P$16905,$G1402,4),"")</f>
        <v>0</v>
      </c>
      <c r="K1402" s="32">
        <f>IFERROR(INDEX(JOGOS!$C$1:$P$16905,$G1402,5),"")</f>
        <v>0</v>
      </c>
      <c r="L1402" s="32">
        <f>IFERROR(INDEX(JOGOS!$C$1:$P$16905,$G1402,6),"")</f>
        <v>0</v>
      </c>
      <c r="M1402" s="29">
        <f>IFERROR(INDEX(JOGOS!$C$1:$P$16905,$G1402,7),"")</f>
        <v>0</v>
      </c>
      <c r="N1402" s="32">
        <f>IFERROR(INDEX(JOGOS!$C$1:$P$16905,$G1402,8),"")</f>
        <v>0</v>
      </c>
      <c r="O1402" s="32">
        <f>IFERROR(INDEX(JOGOS!$C$1:$P$16905,$G1402,9),"")</f>
        <v>0</v>
      </c>
      <c r="P1402" s="32">
        <f>IFERROR(INDEX(JOGOS!$C$1:$P$16905,$G1402,10),"")</f>
        <v>0</v>
      </c>
      <c r="Q1402" s="32">
        <f>IFERROR(INDEX(JOGOS!$C$1:$P$16905,$G1402,11),"")</f>
        <v>0</v>
      </c>
      <c r="R1402" s="32">
        <f>IFERROR(INDEX(JOGOS!$C$1:$P$16905,$G1402,12),"")</f>
        <v>0</v>
      </c>
      <c r="S1402" s="32">
        <f>IFERROR(INDEX(JOGOS!$C$1:$P$16905,$G1402,13),"")</f>
        <v>0</v>
      </c>
      <c r="T1402" s="32">
        <f t="shared" si="119"/>
        <v>0</v>
      </c>
    </row>
    <row r="1403" spans="1:20">
      <c r="A1403" t="str">
        <f>IF(Tabela3[[#This Row],[GOL CASA]]&lt;&gt;"",Tabela3[[#This Row],[TIME CASA]],"")</f>
        <v/>
      </c>
      <c r="B1403" t="str">
        <f>IF(Tabela3[[#This Row],[GOL FORA]]&lt;&gt;"",Tabela3[[#This Row],[TIME FORA]],"")</f>
        <v/>
      </c>
      <c r="C1403">
        <f t="shared" si="115"/>
        <v>0</v>
      </c>
      <c r="D1403">
        <f t="shared" si="116"/>
        <v>0</v>
      </c>
      <c r="E1403">
        <f t="shared" si="118"/>
        <v>0</v>
      </c>
      <c r="F1403" t="str">
        <f t="shared" si="117"/>
        <v/>
      </c>
      <c r="H1403" t="str">
        <f>IFERROR(INDEX(JOGOS!$C$1:$P$16905,$G1403,1),"")</f>
        <v>Eerste Divisie 22/23</v>
      </c>
      <c r="I1403" s="29">
        <f>IFERROR(INDEX(JOGOS!$C$1:$P$16905,$G1403,3),"")</f>
        <v>0</v>
      </c>
      <c r="J1403" s="29">
        <f>IFERROR(INDEX(JOGOS!$C$1:$P$16905,$G1403,4),"")</f>
        <v>0</v>
      </c>
      <c r="K1403" s="32">
        <f>IFERROR(INDEX(JOGOS!$C$1:$P$16905,$G1403,5),"")</f>
        <v>0</v>
      </c>
      <c r="L1403" s="32">
        <f>IFERROR(INDEX(JOGOS!$C$1:$P$16905,$G1403,6),"")</f>
        <v>0</v>
      </c>
      <c r="M1403" s="29">
        <f>IFERROR(INDEX(JOGOS!$C$1:$P$16905,$G1403,7),"")</f>
        <v>0</v>
      </c>
      <c r="N1403" s="32">
        <f>IFERROR(INDEX(JOGOS!$C$1:$P$16905,$G1403,8),"")</f>
        <v>0</v>
      </c>
      <c r="O1403" s="32">
        <f>IFERROR(INDEX(JOGOS!$C$1:$P$16905,$G1403,9),"")</f>
        <v>0</v>
      </c>
      <c r="P1403" s="32">
        <f>IFERROR(INDEX(JOGOS!$C$1:$P$16905,$G1403,10),"")</f>
        <v>0</v>
      </c>
      <c r="Q1403" s="32">
        <f>IFERROR(INDEX(JOGOS!$C$1:$P$16905,$G1403,11),"")</f>
        <v>0</v>
      </c>
      <c r="R1403" s="32">
        <f>IFERROR(INDEX(JOGOS!$C$1:$P$16905,$G1403,12),"")</f>
        <v>0</v>
      </c>
      <c r="S1403" s="32">
        <f>IFERROR(INDEX(JOGOS!$C$1:$P$16905,$G1403,13),"")</f>
        <v>0</v>
      </c>
      <c r="T1403" s="32">
        <f t="shared" si="119"/>
        <v>0</v>
      </c>
    </row>
    <row r="1404" spans="1:20">
      <c r="A1404" t="str">
        <f>IF(Tabela3[[#This Row],[GOL CASA]]&lt;&gt;"",Tabela3[[#This Row],[TIME CASA]],"")</f>
        <v/>
      </c>
      <c r="B1404" t="str">
        <f>IF(Tabela3[[#This Row],[GOL FORA]]&lt;&gt;"",Tabela3[[#This Row],[TIME FORA]],"")</f>
        <v/>
      </c>
      <c r="C1404">
        <f t="shared" si="115"/>
        <v>0</v>
      </c>
      <c r="D1404">
        <f t="shared" si="116"/>
        <v>0</v>
      </c>
      <c r="E1404">
        <f t="shared" si="118"/>
        <v>0</v>
      </c>
      <c r="F1404" t="str">
        <f t="shared" si="117"/>
        <v/>
      </c>
      <c r="H1404" t="str">
        <f>IFERROR(INDEX(JOGOS!$C$1:$P$16905,$G1404,1),"")</f>
        <v>Eerste Divisie 22/23</v>
      </c>
      <c r="I1404" s="29">
        <f>IFERROR(INDEX(JOGOS!$C$1:$P$16905,$G1404,3),"")</f>
        <v>0</v>
      </c>
      <c r="J1404" s="29">
        <f>IFERROR(INDEX(JOGOS!$C$1:$P$16905,$G1404,4),"")</f>
        <v>0</v>
      </c>
      <c r="K1404" s="32">
        <f>IFERROR(INDEX(JOGOS!$C$1:$P$16905,$G1404,5),"")</f>
        <v>0</v>
      </c>
      <c r="L1404" s="32">
        <f>IFERROR(INDEX(JOGOS!$C$1:$P$16905,$G1404,6),"")</f>
        <v>0</v>
      </c>
      <c r="M1404" s="29">
        <f>IFERROR(INDEX(JOGOS!$C$1:$P$16905,$G1404,7),"")</f>
        <v>0</v>
      </c>
      <c r="N1404" s="32">
        <f>IFERROR(INDEX(JOGOS!$C$1:$P$16905,$G1404,8),"")</f>
        <v>0</v>
      </c>
      <c r="O1404" s="32">
        <f>IFERROR(INDEX(JOGOS!$C$1:$P$16905,$G1404,9),"")</f>
        <v>0</v>
      </c>
      <c r="P1404" s="32">
        <f>IFERROR(INDEX(JOGOS!$C$1:$P$16905,$G1404,10),"")</f>
        <v>0</v>
      </c>
      <c r="Q1404" s="32">
        <f>IFERROR(INDEX(JOGOS!$C$1:$P$16905,$G1404,11),"")</f>
        <v>0</v>
      </c>
      <c r="R1404" s="32">
        <f>IFERROR(INDEX(JOGOS!$C$1:$P$16905,$G1404,12),"")</f>
        <v>0</v>
      </c>
      <c r="S1404" s="32">
        <f>IFERROR(INDEX(JOGOS!$C$1:$P$16905,$G1404,13),"")</f>
        <v>0</v>
      </c>
      <c r="T1404" s="32">
        <f t="shared" si="119"/>
        <v>0</v>
      </c>
    </row>
    <row r="1405" spans="1:20">
      <c r="A1405" t="str">
        <f>IF(Tabela3[[#This Row],[GOL CASA]]&lt;&gt;"",Tabela3[[#This Row],[TIME CASA]],"")</f>
        <v/>
      </c>
      <c r="B1405" t="str">
        <f>IF(Tabela3[[#This Row],[GOL FORA]]&lt;&gt;"",Tabela3[[#This Row],[TIME FORA]],"")</f>
        <v/>
      </c>
      <c r="C1405">
        <f t="shared" si="115"/>
        <v>0</v>
      </c>
      <c r="D1405">
        <f t="shared" si="116"/>
        <v>0</v>
      </c>
      <c r="E1405">
        <f t="shared" si="118"/>
        <v>0</v>
      </c>
      <c r="F1405" t="str">
        <f t="shared" si="117"/>
        <v/>
      </c>
      <c r="H1405" t="str">
        <f>IFERROR(INDEX(JOGOS!$C$1:$P$16905,$G1405,1),"")</f>
        <v>Eerste Divisie 22/23</v>
      </c>
      <c r="I1405" s="29">
        <f>IFERROR(INDEX(JOGOS!$C$1:$P$16905,$G1405,3),"")</f>
        <v>0</v>
      </c>
      <c r="J1405" s="29">
        <f>IFERROR(INDEX(JOGOS!$C$1:$P$16905,$G1405,4),"")</f>
        <v>0</v>
      </c>
      <c r="K1405" s="32">
        <f>IFERROR(INDEX(JOGOS!$C$1:$P$16905,$G1405,5),"")</f>
        <v>0</v>
      </c>
      <c r="L1405" s="32">
        <f>IFERROR(INDEX(JOGOS!$C$1:$P$16905,$G1405,6),"")</f>
        <v>0</v>
      </c>
      <c r="M1405" s="29">
        <f>IFERROR(INDEX(JOGOS!$C$1:$P$16905,$G1405,7),"")</f>
        <v>0</v>
      </c>
      <c r="N1405" s="32">
        <f>IFERROR(INDEX(JOGOS!$C$1:$P$16905,$G1405,8),"")</f>
        <v>0</v>
      </c>
      <c r="O1405" s="32">
        <f>IFERROR(INDEX(JOGOS!$C$1:$P$16905,$G1405,9),"")</f>
        <v>0</v>
      </c>
      <c r="P1405" s="32">
        <f>IFERROR(INDEX(JOGOS!$C$1:$P$16905,$G1405,10),"")</f>
        <v>0</v>
      </c>
      <c r="Q1405" s="32">
        <f>IFERROR(INDEX(JOGOS!$C$1:$P$16905,$G1405,11),"")</f>
        <v>0</v>
      </c>
      <c r="R1405" s="32">
        <f>IFERROR(INDEX(JOGOS!$C$1:$P$16905,$G1405,12),"")</f>
        <v>0</v>
      </c>
      <c r="S1405" s="32">
        <f>IFERROR(INDEX(JOGOS!$C$1:$P$16905,$G1405,13),"")</f>
        <v>0</v>
      </c>
      <c r="T1405" s="32">
        <f t="shared" si="119"/>
        <v>0</v>
      </c>
    </row>
    <row r="1406" spans="1:20">
      <c r="A1406" t="str">
        <f>IF(Tabela3[[#This Row],[GOL CASA]]&lt;&gt;"",Tabela3[[#This Row],[TIME CASA]],"")</f>
        <v/>
      </c>
      <c r="B1406" t="str">
        <f>IF(Tabela3[[#This Row],[GOL FORA]]&lt;&gt;"",Tabela3[[#This Row],[TIME FORA]],"")</f>
        <v/>
      </c>
      <c r="C1406">
        <f t="shared" si="115"/>
        <v>0</v>
      </c>
      <c r="D1406">
        <f t="shared" si="116"/>
        <v>0</v>
      </c>
      <c r="E1406">
        <f t="shared" si="118"/>
        <v>0</v>
      </c>
      <c r="F1406" t="str">
        <f t="shared" si="117"/>
        <v/>
      </c>
      <c r="H1406" t="str">
        <f>IFERROR(INDEX(JOGOS!$C$1:$P$16905,$G1406,1),"")</f>
        <v>Eerste Divisie 22/23</v>
      </c>
      <c r="I1406" s="29">
        <f>IFERROR(INDEX(JOGOS!$C$1:$P$16905,$G1406,3),"")</f>
        <v>0</v>
      </c>
      <c r="J1406" s="29">
        <f>IFERROR(INDEX(JOGOS!$C$1:$P$16905,$G1406,4),"")</f>
        <v>0</v>
      </c>
      <c r="K1406" s="32">
        <f>IFERROR(INDEX(JOGOS!$C$1:$P$16905,$G1406,5),"")</f>
        <v>0</v>
      </c>
      <c r="L1406" s="32">
        <f>IFERROR(INDEX(JOGOS!$C$1:$P$16905,$G1406,6),"")</f>
        <v>0</v>
      </c>
      <c r="M1406" s="29">
        <f>IFERROR(INDEX(JOGOS!$C$1:$P$16905,$G1406,7),"")</f>
        <v>0</v>
      </c>
      <c r="N1406" s="32">
        <f>IFERROR(INDEX(JOGOS!$C$1:$P$16905,$G1406,8),"")</f>
        <v>0</v>
      </c>
      <c r="O1406" s="32">
        <f>IFERROR(INDEX(JOGOS!$C$1:$P$16905,$G1406,9),"")</f>
        <v>0</v>
      </c>
      <c r="P1406" s="32">
        <f>IFERROR(INDEX(JOGOS!$C$1:$P$16905,$G1406,10),"")</f>
        <v>0</v>
      </c>
      <c r="Q1406" s="32">
        <f>IFERROR(INDEX(JOGOS!$C$1:$P$16905,$G1406,11),"")</f>
        <v>0</v>
      </c>
      <c r="R1406" s="32">
        <f>IFERROR(INDEX(JOGOS!$C$1:$P$16905,$G1406,12),"")</f>
        <v>0</v>
      </c>
      <c r="S1406" s="32">
        <f>IFERROR(INDEX(JOGOS!$C$1:$P$16905,$G1406,13),"")</f>
        <v>0</v>
      </c>
      <c r="T1406" s="32">
        <f t="shared" si="119"/>
        <v>0</v>
      </c>
    </row>
    <row r="1407" spans="1:20">
      <c r="A1407" t="str">
        <f>IF(Tabela3[[#This Row],[GOL CASA]]&lt;&gt;"",Tabela3[[#This Row],[TIME CASA]],"")</f>
        <v/>
      </c>
      <c r="B1407" t="str">
        <f>IF(Tabela3[[#This Row],[GOL FORA]]&lt;&gt;"",Tabela3[[#This Row],[TIME FORA]],"")</f>
        <v/>
      </c>
      <c r="C1407">
        <f t="shared" si="115"/>
        <v>0</v>
      </c>
      <c r="D1407">
        <f t="shared" si="116"/>
        <v>0</v>
      </c>
      <c r="E1407">
        <f t="shared" si="118"/>
        <v>0</v>
      </c>
      <c r="F1407" t="str">
        <f t="shared" si="117"/>
        <v/>
      </c>
      <c r="H1407" t="str">
        <f>IFERROR(INDEX(JOGOS!$C$1:$P$16905,$G1407,1),"")</f>
        <v>Eerste Divisie 22/23</v>
      </c>
      <c r="I1407" s="29">
        <f>IFERROR(INDEX(JOGOS!$C$1:$P$16905,$G1407,3),"")</f>
        <v>0</v>
      </c>
      <c r="J1407" s="29">
        <f>IFERROR(INDEX(JOGOS!$C$1:$P$16905,$G1407,4),"")</f>
        <v>0</v>
      </c>
      <c r="K1407" s="32">
        <f>IFERROR(INDEX(JOGOS!$C$1:$P$16905,$G1407,5),"")</f>
        <v>0</v>
      </c>
      <c r="L1407" s="32">
        <f>IFERROR(INDEX(JOGOS!$C$1:$P$16905,$G1407,6),"")</f>
        <v>0</v>
      </c>
      <c r="M1407" s="29">
        <f>IFERROR(INDEX(JOGOS!$C$1:$P$16905,$G1407,7),"")</f>
        <v>0</v>
      </c>
      <c r="N1407" s="32">
        <f>IFERROR(INDEX(JOGOS!$C$1:$P$16905,$G1407,8),"")</f>
        <v>0</v>
      </c>
      <c r="O1407" s="32">
        <f>IFERROR(INDEX(JOGOS!$C$1:$P$16905,$G1407,9),"")</f>
        <v>0</v>
      </c>
      <c r="P1407" s="32">
        <f>IFERROR(INDEX(JOGOS!$C$1:$P$16905,$G1407,10),"")</f>
        <v>0</v>
      </c>
      <c r="Q1407" s="32">
        <f>IFERROR(INDEX(JOGOS!$C$1:$P$16905,$G1407,11),"")</f>
        <v>0</v>
      </c>
      <c r="R1407" s="32">
        <f>IFERROR(INDEX(JOGOS!$C$1:$P$16905,$G1407,12),"")</f>
        <v>0</v>
      </c>
      <c r="S1407" s="32">
        <f>IFERROR(INDEX(JOGOS!$C$1:$P$16905,$G1407,13),"")</f>
        <v>0</v>
      </c>
      <c r="T1407" s="32">
        <f t="shared" si="119"/>
        <v>0</v>
      </c>
    </row>
    <row r="1408" spans="1:20">
      <c r="A1408" t="str">
        <f>IF(Tabela3[[#This Row],[GOL CASA]]&lt;&gt;"",Tabela3[[#This Row],[TIME CASA]],"")</f>
        <v/>
      </c>
      <c r="B1408" t="str">
        <f>IF(Tabela3[[#This Row],[GOL FORA]]&lt;&gt;"",Tabela3[[#This Row],[TIME FORA]],"")</f>
        <v/>
      </c>
      <c r="C1408">
        <f t="shared" si="115"/>
        <v>0</v>
      </c>
      <c r="D1408">
        <f t="shared" si="116"/>
        <v>0</v>
      </c>
      <c r="E1408">
        <f t="shared" si="118"/>
        <v>0</v>
      </c>
      <c r="F1408" t="str">
        <f t="shared" si="117"/>
        <v/>
      </c>
      <c r="H1408" t="str">
        <f>IFERROR(INDEX(JOGOS!$C$1:$P$16905,$G1408,1),"")</f>
        <v>Eerste Divisie 22/23</v>
      </c>
      <c r="I1408" s="29">
        <f>IFERROR(INDEX(JOGOS!$C$1:$P$16905,$G1408,3),"")</f>
        <v>0</v>
      </c>
      <c r="J1408" s="29">
        <f>IFERROR(INDEX(JOGOS!$C$1:$P$16905,$G1408,4),"")</f>
        <v>0</v>
      </c>
      <c r="K1408" s="32">
        <f>IFERROR(INDEX(JOGOS!$C$1:$P$16905,$G1408,5),"")</f>
        <v>0</v>
      </c>
      <c r="L1408" s="32">
        <f>IFERROR(INDEX(JOGOS!$C$1:$P$16905,$G1408,6),"")</f>
        <v>0</v>
      </c>
      <c r="M1408" s="29">
        <f>IFERROR(INDEX(JOGOS!$C$1:$P$16905,$G1408,7),"")</f>
        <v>0</v>
      </c>
      <c r="N1408" s="32">
        <f>IFERROR(INDEX(JOGOS!$C$1:$P$16905,$G1408,8),"")</f>
        <v>0</v>
      </c>
      <c r="O1408" s="32">
        <f>IFERROR(INDEX(JOGOS!$C$1:$P$16905,$G1408,9),"")</f>
        <v>0</v>
      </c>
      <c r="P1408" s="32">
        <f>IFERROR(INDEX(JOGOS!$C$1:$P$16905,$G1408,10),"")</f>
        <v>0</v>
      </c>
      <c r="Q1408" s="32">
        <f>IFERROR(INDEX(JOGOS!$C$1:$P$16905,$G1408,11),"")</f>
        <v>0</v>
      </c>
      <c r="R1408" s="32">
        <f>IFERROR(INDEX(JOGOS!$C$1:$P$16905,$G1408,12),"")</f>
        <v>0</v>
      </c>
      <c r="S1408" s="32">
        <f>IFERROR(INDEX(JOGOS!$C$1:$P$16905,$G1408,13),"")</f>
        <v>0</v>
      </c>
      <c r="T1408" s="32">
        <f t="shared" si="119"/>
        <v>0</v>
      </c>
    </row>
    <row r="1409" spans="1:20">
      <c r="A1409" t="str">
        <f>IF(Tabela3[[#This Row],[GOL CASA]]&lt;&gt;"",Tabela3[[#This Row],[TIME CASA]],"")</f>
        <v/>
      </c>
      <c r="B1409" t="str">
        <f>IF(Tabela3[[#This Row],[GOL FORA]]&lt;&gt;"",Tabela3[[#This Row],[TIME FORA]],"")</f>
        <v/>
      </c>
      <c r="C1409">
        <f t="shared" ref="C1409:C1472" si="120">IF(AND(A1409=$AP$1,B1409=$AQ$1),1,0)</f>
        <v>0</v>
      </c>
      <c r="D1409">
        <f t="shared" ref="D1409:D1472" si="121">IF(AND(A1409=$AQ$1,B1409=$AP$1),1,0)</f>
        <v>0</v>
      </c>
      <c r="E1409">
        <f t="shared" si="118"/>
        <v>0</v>
      </c>
      <c r="F1409" t="str">
        <f t="shared" ref="F1409:F1472" si="122">IF($Y$1=E1409,ROW(),"")</f>
        <v/>
      </c>
      <c r="H1409" t="str">
        <f>IFERROR(INDEX(JOGOS!$C$1:$P$16905,$G1409,1),"")</f>
        <v>Eerste Divisie 22/23</v>
      </c>
      <c r="I1409" s="29">
        <f>IFERROR(INDEX(JOGOS!$C$1:$P$16905,$G1409,3),"")</f>
        <v>0</v>
      </c>
      <c r="J1409" s="29">
        <f>IFERROR(INDEX(JOGOS!$C$1:$P$16905,$G1409,4),"")</f>
        <v>0</v>
      </c>
      <c r="K1409" s="32">
        <f>IFERROR(INDEX(JOGOS!$C$1:$P$16905,$G1409,5),"")</f>
        <v>0</v>
      </c>
      <c r="L1409" s="32">
        <f>IFERROR(INDEX(JOGOS!$C$1:$P$16905,$G1409,6),"")</f>
        <v>0</v>
      </c>
      <c r="M1409" s="29">
        <f>IFERROR(INDEX(JOGOS!$C$1:$P$16905,$G1409,7),"")</f>
        <v>0</v>
      </c>
      <c r="N1409" s="32">
        <f>IFERROR(INDEX(JOGOS!$C$1:$P$16905,$G1409,8),"")</f>
        <v>0</v>
      </c>
      <c r="O1409" s="32">
        <f>IFERROR(INDEX(JOGOS!$C$1:$P$16905,$G1409,9),"")</f>
        <v>0</v>
      </c>
      <c r="P1409" s="32">
        <f>IFERROR(INDEX(JOGOS!$C$1:$P$16905,$G1409,10),"")</f>
        <v>0</v>
      </c>
      <c r="Q1409" s="32">
        <f>IFERROR(INDEX(JOGOS!$C$1:$P$16905,$G1409,11),"")</f>
        <v>0</v>
      </c>
      <c r="R1409" s="32">
        <f>IFERROR(INDEX(JOGOS!$C$1:$P$16905,$G1409,12),"")</f>
        <v>0</v>
      </c>
      <c r="S1409" s="32">
        <f>IFERROR(INDEX(JOGOS!$C$1:$P$16905,$G1409,13),"")</f>
        <v>0</v>
      </c>
      <c r="T1409" s="32">
        <f t="shared" si="119"/>
        <v>0</v>
      </c>
    </row>
    <row r="1410" spans="1:20">
      <c r="A1410" t="str">
        <f>IF(Tabela3[[#This Row],[GOL CASA]]&lt;&gt;"",Tabela3[[#This Row],[TIME CASA]],"")</f>
        <v/>
      </c>
      <c r="B1410" t="str">
        <f>IF(Tabela3[[#This Row],[GOL FORA]]&lt;&gt;"",Tabela3[[#This Row],[TIME FORA]],"")</f>
        <v/>
      </c>
      <c r="C1410">
        <f t="shared" si="120"/>
        <v>0</v>
      </c>
      <c r="D1410">
        <f t="shared" si="121"/>
        <v>0</v>
      </c>
      <c r="E1410">
        <f t="shared" ref="E1410:E1473" si="123">MAX(C1410:D1410)</f>
        <v>0</v>
      </c>
      <c r="F1410" t="str">
        <f t="shared" si="122"/>
        <v/>
      </c>
      <c r="H1410" t="str">
        <f>IFERROR(INDEX(JOGOS!$C$1:$P$16905,$G1410,1),"")</f>
        <v>Eerste Divisie 22/23</v>
      </c>
      <c r="I1410" s="29">
        <f>IFERROR(INDEX(JOGOS!$C$1:$P$16905,$G1410,3),"")</f>
        <v>0</v>
      </c>
      <c r="J1410" s="29">
        <f>IFERROR(INDEX(JOGOS!$C$1:$P$16905,$G1410,4),"")</f>
        <v>0</v>
      </c>
      <c r="K1410" s="32">
        <f>IFERROR(INDEX(JOGOS!$C$1:$P$16905,$G1410,5),"")</f>
        <v>0</v>
      </c>
      <c r="L1410" s="32">
        <f>IFERROR(INDEX(JOGOS!$C$1:$P$16905,$G1410,6),"")</f>
        <v>0</v>
      </c>
      <c r="M1410" s="29">
        <f>IFERROR(INDEX(JOGOS!$C$1:$P$16905,$G1410,7),"")</f>
        <v>0</v>
      </c>
      <c r="N1410" s="32">
        <f>IFERROR(INDEX(JOGOS!$C$1:$P$16905,$G1410,8),"")</f>
        <v>0</v>
      </c>
      <c r="O1410" s="32">
        <f>IFERROR(INDEX(JOGOS!$C$1:$P$16905,$G1410,9),"")</f>
        <v>0</v>
      </c>
      <c r="P1410" s="32">
        <f>IFERROR(INDEX(JOGOS!$C$1:$P$16905,$G1410,10),"")</f>
        <v>0</v>
      </c>
      <c r="Q1410" s="32">
        <f>IFERROR(INDEX(JOGOS!$C$1:$P$16905,$G1410,11),"")</f>
        <v>0</v>
      </c>
      <c r="R1410" s="32">
        <f>IFERROR(INDEX(JOGOS!$C$1:$P$16905,$G1410,12),"")</f>
        <v>0</v>
      </c>
      <c r="S1410" s="32">
        <f>IFERROR(INDEX(JOGOS!$C$1:$P$16905,$G1410,13),"")</f>
        <v>0</v>
      </c>
      <c r="T1410" s="32">
        <f t="shared" ref="T1410:T1473" si="124">SUM(R1410+S1410)</f>
        <v>0</v>
      </c>
    </row>
    <row r="1411" spans="1:20">
      <c r="A1411" t="str">
        <f>IF(Tabela3[[#This Row],[GOL CASA]]&lt;&gt;"",Tabela3[[#This Row],[TIME CASA]],"")</f>
        <v/>
      </c>
      <c r="B1411" t="str">
        <f>IF(Tabela3[[#This Row],[GOL FORA]]&lt;&gt;"",Tabela3[[#This Row],[TIME FORA]],"")</f>
        <v/>
      </c>
      <c r="C1411">
        <f t="shared" si="120"/>
        <v>0</v>
      </c>
      <c r="D1411">
        <f t="shared" si="121"/>
        <v>0</v>
      </c>
      <c r="E1411">
        <f t="shared" si="123"/>
        <v>0</v>
      </c>
      <c r="F1411" t="str">
        <f t="shared" si="122"/>
        <v/>
      </c>
      <c r="H1411" t="str">
        <f>IFERROR(INDEX(JOGOS!$C$1:$P$16905,$G1411,1),"")</f>
        <v>Eerste Divisie 22/23</v>
      </c>
      <c r="I1411" s="29">
        <f>IFERROR(INDEX(JOGOS!$C$1:$P$16905,$G1411,3),"")</f>
        <v>0</v>
      </c>
      <c r="J1411" s="29">
        <f>IFERROR(INDEX(JOGOS!$C$1:$P$16905,$G1411,4),"")</f>
        <v>0</v>
      </c>
      <c r="K1411" s="32">
        <f>IFERROR(INDEX(JOGOS!$C$1:$P$16905,$G1411,5),"")</f>
        <v>0</v>
      </c>
      <c r="L1411" s="32">
        <f>IFERROR(INDEX(JOGOS!$C$1:$P$16905,$G1411,6),"")</f>
        <v>0</v>
      </c>
      <c r="M1411" s="29">
        <f>IFERROR(INDEX(JOGOS!$C$1:$P$16905,$G1411,7),"")</f>
        <v>0</v>
      </c>
      <c r="N1411" s="32">
        <f>IFERROR(INDEX(JOGOS!$C$1:$P$16905,$G1411,8),"")</f>
        <v>0</v>
      </c>
      <c r="O1411" s="32">
        <f>IFERROR(INDEX(JOGOS!$C$1:$P$16905,$G1411,9),"")</f>
        <v>0</v>
      </c>
      <c r="P1411" s="32">
        <f>IFERROR(INDEX(JOGOS!$C$1:$P$16905,$G1411,10),"")</f>
        <v>0</v>
      </c>
      <c r="Q1411" s="32">
        <f>IFERROR(INDEX(JOGOS!$C$1:$P$16905,$G1411,11),"")</f>
        <v>0</v>
      </c>
      <c r="R1411" s="32">
        <f>IFERROR(INDEX(JOGOS!$C$1:$P$16905,$G1411,12),"")</f>
        <v>0</v>
      </c>
      <c r="S1411" s="32">
        <f>IFERROR(INDEX(JOGOS!$C$1:$P$16905,$G1411,13),"")</f>
        <v>0</v>
      </c>
      <c r="T1411" s="32">
        <f t="shared" si="124"/>
        <v>0</v>
      </c>
    </row>
    <row r="1412" spans="1:20">
      <c r="A1412" t="str">
        <f>IF(Tabela3[[#This Row],[GOL CASA]]&lt;&gt;"",Tabela3[[#This Row],[TIME CASA]],"")</f>
        <v/>
      </c>
      <c r="B1412" t="str">
        <f>IF(Tabela3[[#This Row],[GOL FORA]]&lt;&gt;"",Tabela3[[#This Row],[TIME FORA]],"")</f>
        <v/>
      </c>
      <c r="C1412">
        <f t="shared" si="120"/>
        <v>0</v>
      </c>
      <c r="D1412">
        <f t="shared" si="121"/>
        <v>0</v>
      </c>
      <c r="E1412">
        <f t="shared" si="123"/>
        <v>0</v>
      </c>
      <c r="F1412" t="str">
        <f t="shared" si="122"/>
        <v/>
      </c>
      <c r="H1412" t="str">
        <f>IFERROR(INDEX(JOGOS!$C$1:$P$16905,$G1412,1),"")</f>
        <v>Eerste Divisie 22/23</v>
      </c>
      <c r="I1412" s="29">
        <f>IFERROR(INDEX(JOGOS!$C$1:$P$16905,$G1412,3),"")</f>
        <v>0</v>
      </c>
      <c r="J1412" s="29">
        <f>IFERROR(INDEX(JOGOS!$C$1:$P$16905,$G1412,4),"")</f>
        <v>0</v>
      </c>
      <c r="K1412" s="32">
        <f>IFERROR(INDEX(JOGOS!$C$1:$P$16905,$G1412,5),"")</f>
        <v>0</v>
      </c>
      <c r="L1412" s="32">
        <f>IFERROR(INDEX(JOGOS!$C$1:$P$16905,$G1412,6),"")</f>
        <v>0</v>
      </c>
      <c r="M1412" s="29">
        <f>IFERROR(INDEX(JOGOS!$C$1:$P$16905,$G1412,7),"")</f>
        <v>0</v>
      </c>
      <c r="N1412" s="32">
        <f>IFERROR(INDEX(JOGOS!$C$1:$P$16905,$G1412,8),"")</f>
        <v>0</v>
      </c>
      <c r="O1412" s="32">
        <f>IFERROR(INDEX(JOGOS!$C$1:$P$16905,$G1412,9),"")</f>
        <v>0</v>
      </c>
      <c r="P1412" s="32">
        <f>IFERROR(INDEX(JOGOS!$C$1:$P$16905,$G1412,10),"")</f>
        <v>0</v>
      </c>
      <c r="Q1412" s="32">
        <f>IFERROR(INDEX(JOGOS!$C$1:$P$16905,$G1412,11),"")</f>
        <v>0</v>
      </c>
      <c r="R1412" s="32">
        <f>IFERROR(INDEX(JOGOS!$C$1:$P$16905,$G1412,12),"")</f>
        <v>0</v>
      </c>
      <c r="S1412" s="32">
        <f>IFERROR(INDEX(JOGOS!$C$1:$P$16905,$G1412,13),"")</f>
        <v>0</v>
      </c>
      <c r="T1412" s="32">
        <f t="shared" si="124"/>
        <v>0</v>
      </c>
    </row>
    <row r="1413" spans="1:20">
      <c r="A1413" t="str">
        <f>IF(Tabela3[[#This Row],[GOL CASA]]&lt;&gt;"",Tabela3[[#This Row],[TIME CASA]],"")</f>
        <v/>
      </c>
      <c r="B1413" t="str">
        <f>IF(Tabela3[[#This Row],[GOL FORA]]&lt;&gt;"",Tabela3[[#This Row],[TIME FORA]],"")</f>
        <v/>
      </c>
      <c r="C1413">
        <f t="shared" si="120"/>
        <v>0</v>
      </c>
      <c r="D1413">
        <f t="shared" si="121"/>
        <v>0</v>
      </c>
      <c r="E1413">
        <f t="shared" si="123"/>
        <v>0</v>
      </c>
      <c r="F1413" t="str">
        <f t="shared" si="122"/>
        <v/>
      </c>
      <c r="H1413" t="str">
        <f>IFERROR(INDEX(JOGOS!$C$1:$P$16905,$G1413,1),"")</f>
        <v>Eerste Divisie 22/23</v>
      </c>
      <c r="I1413" s="29">
        <f>IFERROR(INDEX(JOGOS!$C$1:$P$16905,$G1413,3),"")</f>
        <v>0</v>
      </c>
      <c r="J1413" s="29">
        <f>IFERROR(INDEX(JOGOS!$C$1:$P$16905,$G1413,4),"")</f>
        <v>0</v>
      </c>
      <c r="K1413" s="32">
        <f>IFERROR(INDEX(JOGOS!$C$1:$P$16905,$G1413,5),"")</f>
        <v>0</v>
      </c>
      <c r="L1413" s="32">
        <f>IFERROR(INDEX(JOGOS!$C$1:$P$16905,$G1413,6),"")</f>
        <v>0</v>
      </c>
      <c r="M1413" s="29">
        <f>IFERROR(INDEX(JOGOS!$C$1:$P$16905,$G1413,7),"")</f>
        <v>0</v>
      </c>
      <c r="N1413" s="32">
        <f>IFERROR(INDEX(JOGOS!$C$1:$P$16905,$G1413,8),"")</f>
        <v>0</v>
      </c>
      <c r="O1413" s="32">
        <f>IFERROR(INDEX(JOGOS!$C$1:$P$16905,$G1413,9),"")</f>
        <v>0</v>
      </c>
      <c r="P1413" s="32">
        <f>IFERROR(INDEX(JOGOS!$C$1:$P$16905,$G1413,10),"")</f>
        <v>0</v>
      </c>
      <c r="Q1413" s="32">
        <f>IFERROR(INDEX(JOGOS!$C$1:$P$16905,$G1413,11),"")</f>
        <v>0</v>
      </c>
      <c r="R1413" s="32">
        <f>IFERROR(INDEX(JOGOS!$C$1:$P$16905,$G1413,12),"")</f>
        <v>0</v>
      </c>
      <c r="S1413" s="32">
        <f>IFERROR(INDEX(JOGOS!$C$1:$P$16905,$G1413,13),"")</f>
        <v>0</v>
      </c>
      <c r="T1413" s="32">
        <f t="shared" si="124"/>
        <v>0</v>
      </c>
    </row>
    <row r="1414" spans="1:20">
      <c r="A1414" t="str">
        <f>IF(Tabela3[[#This Row],[GOL CASA]]&lt;&gt;"",Tabela3[[#This Row],[TIME CASA]],"")</f>
        <v/>
      </c>
      <c r="B1414" t="str">
        <f>IF(Tabela3[[#This Row],[GOL FORA]]&lt;&gt;"",Tabela3[[#This Row],[TIME FORA]],"")</f>
        <v/>
      </c>
      <c r="C1414">
        <f t="shared" si="120"/>
        <v>0</v>
      </c>
      <c r="D1414">
        <f t="shared" si="121"/>
        <v>0</v>
      </c>
      <c r="E1414">
        <f t="shared" si="123"/>
        <v>0</v>
      </c>
      <c r="F1414" t="str">
        <f t="shared" si="122"/>
        <v/>
      </c>
      <c r="H1414" t="str">
        <f>IFERROR(INDEX(JOGOS!$C$1:$P$16905,$G1414,1),"")</f>
        <v>Eerste Divisie 22/23</v>
      </c>
      <c r="I1414" s="29">
        <f>IFERROR(INDEX(JOGOS!$C$1:$P$16905,$G1414,3),"")</f>
        <v>0</v>
      </c>
      <c r="J1414" s="29">
        <f>IFERROR(INDEX(JOGOS!$C$1:$P$16905,$G1414,4),"")</f>
        <v>0</v>
      </c>
      <c r="K1414" s="32">
        <f>IFERROR(INDEX(JOGOS!$C$1:$P$16905,$G1414,5),"")</f>
        <v>0</v>
      </c>
      <c r="L1414" s="32">
        <f>IFERROR(INDEX(JOGOS!$C$1:$P$16905,$G1414,6),"")</f>
        <v>0</v>
      </c>
      <c r="M1414" s="29">
        <f>IFERROR(INDEX(JOGOS!$C$1:$P$16905,$G1414,7),"")</f>
        <v>0</v>
      </c>
      <c r="N1414" s="32">
        <f>IFERROR(INDEX(JOGOS!$C$1:$P$16905,$G1414,8),"")</f>
        <v>0</v>
      </c>
      <c r="O1414" s="32">
        <f>IFERROR(INDEX(JOGOS!$C$1:$P$16905,$G1414,9),"")</f>
        <v>0</v>
      </c>
      <c r="P1414" s="32">
        <f>IFERROR(INDEX(JOGOS!$C$1:$P$16905,$G1414,10),"")</f>
        <v>0</v>
      </c>
      <c r="Q1414" s="32">
        <f>IFERROR(INDEX(JOGOS!$C$1:$P$16905,$G1414,11),"")</f>
        <v>0</v>
      </c>
      <c r="R1414" s="32">
        <f>IFERROR(INDEX(JOGOS!$C$1:$P$16905,$G1414,12),"")</f>
        <v>0</v>
      </c>
      <c r="S1414" s="32">
        <f>IFERROR(INDEX(JOGOS!$C$1:$P$16905,$G1414,13),"")</f>
        <v>0</v>
      </c>
      <c r="T1414" s="32">
        <f t="shared" si="124"/>
        <v>0</v>
      </c>
    </row>
    <row r="1415" spans="1:20">
      <c r="A1415" t="str">
        <f>IF(Tabela3[[#This Row],[GOL CASA]]&lt;&gt;"",Tabela3[[#This Row],[TIME CASA]],"")</f>
        <v/>
      </c>
      <c r="B1415" t="str">
        <f>IF(Tabela3[[#This Row],[GOL FORA]]&lt;&gt;"",Tabela3[[#This Row],[TIME FORA]],"")</f>
        <v/>
      </c>
      <c r="C1415">
        <f t="shared" si="120"/>
        <v>0</v>
      </c>
      <c r="D1415">
        <f t="shared" si="121"/>
        <v>0</v>
      </c>
      <c r="E1415">
        <f t="shared" si="123"/>
        <v>0</v>
      </c>
      <c r="F1415" t="str">
        <f t="shared" si="122"/>
        <v/>
      </c>
      <c r="H1415" t="str">
        <f>IFERROR(INDEX(JOGOS!$C$1:$P$16905,$G1415,1),"")</f>
        <v>Eerste Divisie 22/23</v>
      </c>
      <c r="I1415" s="29">
        <f>IFERROR(INDEX(JOGOS!$C$1:$P$16905,$G1415,3),"")</f>
        <v>0</v>
      </c>
      <c r="J1415" s="29">
        <f>IFERROR(INDEX(JOGOS!$C$1:$P$16905,$G1415,4),"")</f>
        <v>0</v>
      </c>
      <c r="K1415" s="32">
        <f>IFERROR(INDEX(JOGOS!$C$1:$P$16905,$G1415,5),"")</f>
        <v>0</v>
      </c>
      <c r="L1415" s="32">
        <f>IFERROR(INDEX(JOGOS!$C$1:$P$16905,$G1415,6),"")</f>
        <v>0</v>
      </c>
      <c r="M1415" s="29">
        <f>IFERROR(INDEX(JOGOS!$C$1:$P$16905,$G1415,7),"")</f>
        <v>0</v>
      </c>
      <c r="N1415" s="32">
        <f>IFERROR(INDEX(JOGOS!$C$1:$P$16905,$G1415,8),"")</f>
        <v>0</v>
      </c>
      <c r="O1415" s="32">
        <f>IFERROR(INDEX(JOGOS!$C$1:$P$16905,$G1415,9),"")</f>
        <v>0</v>
      </c>
      <c r="P1415" s="32">
        <f>IFERROR(INDEX(JOGOS!$C$1:$P$16905,$G1415,10),"")</f>
        <v>0</v>
      </c>
      <c r="Q1415" s="32">
        <f>IFERROR(INDEX(JOGOS!$C$1:$P$16905,$G1415,11),"")</f>
        <v>0</v>
      </c>
      <c r="R1415" s="32">
        <f>IFERROR(INDEX(JOGOS!$C$1:$P$16905,$G1415,12),"")</f>
        <v>0</v>
      </c>
      <c r="S1415" s="32">
        <f>IFERROR(INDEX(JOGOS!$C$1:$P$16905,$G1415,13),"")</f>
        <v>0</v>
      </c>
      <c r="T1415" s="32">
        <f t="shared" si="124"/>
        <v>0</v>
      </c>
    </row>
    <row r="1416" spans="1:20">
      <c r="A1416" t="str">
        <f>IF(Tabela3[[#This Row],[GOL CASA]]&lt;&gt;"",Tabela3[[#This Row],[TIME CASA]],"")</f>
        <v/>
      </c>
      <c r="B1416" t="str">
        <f>IF(Tabela3[[#This Row],[GOL FORA]]&lt;&gt;"",Tabela3[[#This Row],[TIME FORA]],"")</f>
        <v/>
      </c>
      <c r="C1416">
        <f t="shared" si="120"/>
        <v>0</v>
      </c>
      <c r="D1416">
        <f t="shared" si="121"/>
        <v>0</v>
      </c>
      <c r="E1416">
        <f t="shared" si="123"/>
        <v>0</v>
      </c>
      <c r="F1416" t="str">
        <f t="shared" si="122"/>
        <v/>
      </c>
      <c r="H1416" t="str">
        <f>IFERROR(INDEX(JOGOS!$C$1:$P$16905,$G1416,1),"")</f>
        <v>Eerste Divisie 22/23</v>
      </c>
      <c r="I1416" s="29">
        <f>IFERROR(INDEX(JOGOS!$C$1:$P$16905,$G1416,3),"")</f>
        <v>0</v>
      </c>
      <c r="J1416" s="29">
        <f>IFERROR(INDEX(JOGOS!$C$1:$P$16905,$G1416,4),"")</f>
        <v>0</v>
      </c>
      <c r="K1416" s="32">
        <f>IFERROR(INDEX(JOGOS!$C$1:$P$16905,$G1416,5),"")</f>
        <v>0</v>
      </c>
      <c r="L1416" s="32">
        <f>IFERROR(INDEX(JOGOS!$C$1:$P$16905,$G1416,6),"")</f>
        <v>0</v>
      </c>
      <c r="M1416" s="29">
        <f>IFERROR(INDEX(JOGOS!$C$1:$P$16905,$G1416,7),"")</f>
        <v>0</v>
      </c>
      <c r="N1416" s="32">
        <f>IFERROR(INDEX(JOGOS!$C$1:$P$16905,$G1416,8),"")</f>
        <v>0</v>
      </c>
      <c r="O1416" s="32">
        <f>IFERROR(INDEX(JOGOS!$C$1:$P$16905,$G1416,9),"")</f>
        <v>0</v>
      </c>
      <c r="P1416" s="32">
        <f>IFERROR(INDEX(JOGOS!$C$1:$P$16905,$G1416,10),"")</f>
        <v>0</v>
      </c>
      <c r="Q1416" s="32">
        <f>IFERROR(INDEX(JOGOS!$C$1:$P$16905,$G1416,11),"")</f>
        <v>0</v>
      </c>
      <c r="R1416" s="32">
        <f>IFERROR(INDEX(JOGOS!$C$1:$P$16905,$G1416,12),"")</f>
        <v>0</v>
      </c>
      <c r="S1416" s="32">
        <f>IFERROR(INDEX(JOGOS!$C$1:$P$16905,$G1416,13),"")</f>
        <v>0</v>
      </c>
      <c r="T1416" s="32">
        <f t="shared" si="124"/>
        <v>0</v>
      </c>
    </row>
    <row r="1417" spans="1:20">
      <c r="A1417" t="str">
        <f>IF(Tabela3[[#This Row],[GOL CASA]]&lt;&gt;"",Tabela3[[#This Row],[TIME CASA]],"")</f>
        <v/>
      </c>
      <c r="B1417" t="str">
        <f>IF(Tabela3[[#This Row],[GOL FORA]]&lt;&gt;"",Tabela3[[#This Row],[TIME FORA]],"")</f>
        <v/>
      </c>
      <c r="C1417">
        <f t="shared" si="120"/>
        <v>0</v>
      </c>
      <c r="D1417">
        <f t="shared" si="121"/>
        <v>0</v>
      </c>
      <c r="E1417">
        <f t="shared" si="123"/>
        <v>0</v>
      </c>
      <c r="F1417" t="str">
        <f t="shared" si="122"/>
        <v/>
      </c>
      <c r="H1417" t="str">
        <f>IFERROR(INDEX(JOGOS!$C$1:$P$16905,$G1417,1),"")</f>
        <v>Eerste Divisie 22/23</v>
      </c>
      <c r="I1417" s="29">
        <f>IFERROR(INDEX(JOGOS!$C$1:$P$16905,$G1417,3),"")</f>
        <v>0</v>
      </c>
      <c r="J1417" s="29">
        <f>IFERROR(INDEX(JOGOS!$C$1:$P$16905,$G1417,4),"")</f>
        <v>0</v>
      </c>
      <c r="K1417" s="32">
        <f>IFERROR(INDEX(JOGOS!$C$1:$P$16905,$G1417,5),"")</f>
        <v>0</v>
      </c>
      <c r="L1417" s="32">
        <f>IFERROR(INDEX(JOGOS!$C$1:$P$16905,$G1417,6),"")</f>
        <v>0</v>
      </c>
      <c r="M1417" s="29">
        <f>IFERROR(INDEX(JOGOS!$C$1:$P$16905,$G1417,7),"")</f>
        <v>0</v>
      </c>
      <c r="N1417" s="32">
        <f>IFERROR(INDEX(JOGOS!$C$1:$P$16905,$G1417,8),"")</f>
        <v>0</v>
      </c>
      <c r="O1417" s="32">
        <f>IFERROR(INDEX(JOGOS!$C$1:$P$16905,$G1417,9),"")</f>
        <v>0</v>
      </c>
      <c r="P1417" s="32">
        <f>IFERROR(INDEX(JOGOS!$C$1:$P$16905,$G1417,10),"")</f>
        <v>0</v>
      </c>
      <c r="Q1417" s="32">
        <f>IFERROR(INDEX(JOGOS!$C$1:$P$16905,$G1417,11),"")</f>
        <v>0</v>
      </c>
      <c r="R1417" s="32">
        <f>IFERROR(INDEX(JOGOS!$C$1:$P$16905,$G1417,12),"")</f>
        <v>0</v>
      </c>
      <c r="S1417" s="32">
        <f>IFERROR(INDEX(JOGOS!$C$1:$P$16905,$G1417,13),"")</f>
        <v>0</v>
      </c>
      <c r="T1417" s="32">
        <f t="shared" si="124"/>
        <v>0</v>
      </c>
    </row>
    <row r="1418" spans="1:20">
      <c r="A1418" t="str">
        <f>IF(Tabela3[[#This Row],[GOL CASA]]&lt;&gt;"",Tabela3[[#This Row],[TIME CASA]],"")</f>
        <v/>
      </c>
      <c r="B1418" t="str">
        <f>IF(Tabela3[[#This Row],[GOL FORA]]&lt;&gt;"",Tabela3[[#This Row],[TIME FORA]],"")</f>
        <v/>
      </c>
      <c r="C1418">
        <f t="shared" si="120"/>
        <v>0</v>
      </c>
      <c r="D1418">
        <f t="shared" si="121"/>
        <v>0</v>
      </c>
      <c r="E1418">
        <f t="shared" si="123"/>
        <v>0</v>
      </c>
      <c r="F1418" t="str">
        <f t="shared" si="122"/>
        <v/>
      </c>
      <c r="H1418" t="str">
        <f>IFERROR(INDEX(JOGOS!$C$1:$P$16905,$G1418,1),"")</f>
        <v>Eerste Divisie 22/23</v>
      </c>
      <c r="I1418" s="29">
        <f>IFERROR(INDEX(JOGOS!$C$1:$P$16905,$G1418,3),"")</f>
        <v>0</v>
      </c>
      <c r="J1418" s="29">
        <f>IFERROR(INDEX(JOGOS!$C$1:$P$16905,$G1418,4),"")</f>
        <v>0</v>
      </c>
      <c r="K1418" s="32">
        <f>IFERROR(INDEX(JOGOS!$C$1:$P$16905,$G1418,5),"")</f>
        <v>0</v>
      </c>
      <c r="L1418" s="32">
        <f>IFERROR(INDEX(JOGOS!$C$1:$P$16905,$G1418,6),"")</f>
        <v>0</v>
      </c>
      <c r="M1418" s="29">
        <f>IFERROR(INDEX(JOGOS!$C$1:$P$16905,$G1418,7),"")</f>
        <v>0</v>
      </c>
      <c r="N1418" s="32">
        <f>IFERROR(INDEX(JOGOS!$C$1:$P$16905,$G1418,8),"")</f>
        <v>0</v>
      </c>
      <c r="O1418" s="32">
        <f>IFERROR(INDEX(JOGOS!$C$1:$P$16905,$G1418,9),"")</f>
        <v>0</v>
      </c>
      <c r="P1418" s="32">
        <f>IFERROR(INDEX(JOGOS!$C$1:$P$16905,$G1418,10),"")</f>
        <v>0</v>
      </c>
      <c r="Q1418" s="32">
        <f>IFERROR(INDEX(JOGOS!$C$1:$P$16905,$G1418,11),"")</f>
        <v>0</v>
      </c>
      <c r="R1418" s="32">
        <f>IFERROR(INDEX(JOGOS!$C$1:$P$16905,$G1418,12),"")</f>
        <v>0</v>
      </c>
      <c r="S1418" s="32">
        <f>IFERROR(INDEX(JOGOS!$C$1:$P$16905,$G1418,13),"")</f>
        <v>0</v>
      </c>
      <c r="T1418" s="32">
        <f t="shared" si="124"/>
        <v>0</v>
      </c>
    </row>
    <row r="1419" spans="1:20">
      <c r="A1419" t="str">
        <f>IF(Tabela3[[#This Row],[GOL CASA]]&lt;&gt;"",Tabela3[[#This Row],[TIME CASA]],"")</f>
        <v/>
      </c>
      <c r="B1419" t="str">
        <f>IF(Tabela3[[#This Row],[GOL FORA]]&lt;&gt;"",Tabela3[[#This Row],[TIME FORA]],"")</f>
        <v/>
      </c>
      <c r="C1419">
        <f t="shared" si="120"/>
        <v>0</v>
      </c>
      <c r="D1419">
        <f t="shared" si="121"/>
        <v>0</v>
      </c>
      <c r="E1419">
        <f t="shared" si="123"/>
        <v>0</v>
      </c>
      <c r="F1419" t="str">
        <f t="shared" si="122"/>
        <v/>
      </c>
      <c r="H1419" t="str">
        <f>IFERROR(INDEX(JOGOS!$C$1:$P$16905,$G1419,1),"")</f>
        <v>Eerste Divisie 22/23</v>
      </c>
      <c r="I1419" s="29">
        <f>IFERROR(INDEX(JOGOS!$C$1:$P$16905,$G1419,3),"")</f>
        <v>0</v>
      </c>
      <c r="J1419" s="29">
        <f>IFERROR(INDEX(JOGOS!$C$1:$P$16905,$G1419,4),"")</f>
        <v>0</v>
      </c>
      <c r="K1419" s="32">
        <f>IFERROR(INDEX(JOGOS!$C$1:$P$16905,$G1419,5),"")</f>
        <v>0</v>
      </c>
      <c r="L1419" s="32">
        <f>IFERROR(INDEX(JOGOS!$C$1:$P$16905,$G1419,6),"")</f>
        <v>0</v>
      </c>
      <c r="M1419" s="29">
        <f>IFERROR(INDEX(JOGOS!$C$1:$P$16905,$G1419,7),"")</f>
        <v>0</v>
      </c>
      <c r="N1419" s="32">
        <f>IFERROR(INDEX(JOGOS!$C$1:$P$16905,$G1419,8),"")</f>
        <v>0</v>
      </c>
      <c r="O1419" s="32">
        <f>IFERROR(INDEX(JOGOS!$C$1:$P$16905,$G1419,9),"")</f>
        <v>0</v>
      </c>
      <c r="P1419" s="32">
        <f>IFERROR(INDEX(JOGOS!$C$1:$P$16905,$G1419,10),"")</f>
        <v>0</v>
      </c>
      <c r="Q1419" s="32">
        <f>IFERROR(INDEX(JOGOS!$C$1:$P$16905,$G1419,11),"")</f>
        <v>0</v>
      </c>
      <c r="R1419" s="32">
        <f>IFERROR(INDEX(JOGOS!$C$1:$P$16905,$G1419,12),"")</f>
        <v>0</v>
      </c>
      <c r="S1419" s="32">
        <f>IFERROR(INDEX(JOGOS!$C$1:$P$16905,$G1419,13),"")</f>
        <v>0</v>
      </c>
      <c r="T1419" s="32">
        <f t="shared" si="124"/>
        <v>0</v>
      </c>
    </row>
    <row r="1420" spans="1:20">
      <c r="A1420" t="str">
        <f>IF(Tabela3[[#This Row],[GOL CASA]]&lt;&gt;"",Tabela3[[#This Row],[TIME CASA]],"")</f>
        <v/>
      </c>
      <c r="B1420" t="str">
        <f>IF(Tabela3[[#This Row],[GOL FORA]]&lt;&gt;"",Tabela3[[#This Row],[TIME FORA]],"")</f>
        <v/>
      </c>
      <c r="C1420">
        <f t="shared" si="120"/>
        <v>0</v>
      </c>
      <c r="D1420">
        <f t="shared" si="121"/>
        <v>0</v>
      </c>
      <c r="E1420">
        <f t="shared" si="123"/>
        <v>0</v>
      </c>
      <c r="F1420" t="str">
        <f t="shared" si="122"/>
        <v/>
      </c>
      <c r="H1420" t="str">
        <f>IFERROR(INDEX(JOGOS!$C$1:$P$16905,$G1420,1),"")</f>
        <v>Eerste Divisie 22/23</v>
      </c>
      <c r="I1420" s="29">
        <f>IFERROR(INDEX(JOGOS!$C$1:$P$16905,$G1420,3),"")</f>
        <v>0</v>
      </c>
      <c r="J1420" s="29">
        <f>IFERROR(INDEX(JOGOS!$C$1:$P$16905,$G1420,4),"")</f>
        <v>0</v>
      </c>
      <c r="K1420" s="32">
        <f>IFERROR(INDEX(JOGOS!$C$1:$P$16905,$G1420,5),"")</f>
        <v>0</v>
      </c>
      <c r="L1420" s="32">
        <f>IFERROR(INDEX(JOGOS!$C$1:$P$16905,$G1420,6),"")</f>
        <v>0</v>
      </c>
      <c r="M1420" s="29">
        <f>IFERROR(INDEX(JOGOS!$C$1:$P$16905,$G1420,7),"")</f>
        <v>0</v>
      </c>
      <c r="N1420" s="32">
        <f>IFERROR(INDEX(JOGOS!$C$1:$P$16905,$G1420,8),"")</f>
        <v>0</v>
      </c>
      <c r="O1420" s="32">
        <f>IFERROR(INDEX(JOGOS!$C$1:$P$16905,$G1420,9),"")</f>
        <v>0</v>
      </c>
      <c r="P1420" s="32">
        <f>IFERROR(INDEX(JOGOS!$C$1:$P$16905,$G1420,10),"")</f>
        <v>0</v>
      </c>
      <c r="Q1420" s="32">
        <f>IFERROR(INDEX(JOGOS!$C$1:$P$16905,$G1420,11),"")</f>
        <v>0</v>
      </c>
      <c r="R1420" s="32">
        <f>IFERROR(INDEX(JOGOS!$C$1:$P$16905,$G1420,12),"")</f>
        <v>0</v>
      </c>
      <c r="S1420" s="32">
        <f>IFERROR(INDEX(JOGOS!$C$1:$P$16905,$G1420,13),"")</f>
        <v>0</v>
      </c>
      <c r="T1420" s="32">
        <f t="shared" si="124"/>
        <v>0</v>
      </c>
    </row>
    <row r="1421" spans="1:20">
      <c r="A1421" t="str">
        <f>IF(Tabela3[[#This Row],[GOL CASA]]&lt;&gt;"",Tabela3[[#This Row],[TIME CASA]],"")</f>
        <v/>
      </c>
      <c r="B1421" t="str">
        <f>IF(Tabela3[[#This Row],[GOL FORA]]&lt;&gt;"",Tabela3[[#This Row],[TIME FORA]],"")</f>
        <v/>
      </c>
      <c r="C1421">
        <f t="shared" si="120"/>
        <v>0</v>
      </c>
      <c r="D1421">
        <f t="shared" si="121"/>
        <v>0</v>
      </c>
      <c r="E1421">
        <f t="shared" si="123"/>
        <v>0</v>
      </c>
      <c r="F1421" t="str">
        <f t="shared" si="122"/>
        <v/>
      </c>
      <c r="H1421" t="str">
        <f>IFERROR(INDEX(JOGOS!$C$1:$P$16905,$G1421,1),"")</f>
        <v>Eerste Divisie 22/23</v>
      </c>
      <c r="I1421" s="29">
        <f>IFERROR(INDEX(JOGOS!$C$1:$P$16905,$G1421,3),"")</f>
        <v>0</v>
      </c>
      <c r="J1421" s="29">
        <f>IFERROR(INDEX(JOGOS!$C$1:$P$16905,$G1421,4),"")</f>
        <v>0</v>
      </c>
      <c r="K1421" s="32">
        <f>IFERROR(INDEX(JOGOS!$C$1:$P$16905,$G1421,5),"")</f>
        <v>0</v>
      </c>
      <c r="L1421" s="32">
        <f>IFERROR(INDEX(JOGOS!$C$1:$P$16905,$G1421,6),"")</f>
        <v>0</v>
      </c>
      <c r="M1421" s="29">
        <f>IFERROR(INDEX(JOGOS!$C$1:$P$16905,$G1421,7),"")</f>
        <v>0</v>
      </c>
      <c r="N1421" s="32">
        <f>IFERROR(INDEX(JOGOS!$C$1:$P$16905,$G1421,8),"")</f>
        <v>0</v>
      </c>
      <c r="O1421" s="32">
        <f>IFERROR(INDEX(JOGOS!$C$1:$P$16905,$G1421,9),"")</f>
        <v>0</v>
      </c>
      <c r="P1421" s="32">
        <f>IFERROR(INDEX(JOGOS!$C$1:$P$16905,$G1421,10),"")</f>
        <v>0</v>
      </c>
      <c r="Q1421" s="32">
        <f>IFERROR(INDEX(JOGOS!$C$1:$P$16905,$G1421,11),"")</f>
        <v>0</v>
      </c>
      <c r="R1421" s="32">
        <f>IFERROR(INDEX(JOGOS!$C$1:$P$16905,$G1421,12),"")</f>
        <v>0</v>
      </c>
      <c r="S1421" s="32">
        <f>IFERROR(INDEX(JOGOS!$C$1:$P$16905,$G1421,13),"")</f>
        <v>0</v>
      </c>
      <c r="T1421" s="32">
        <f t="shared" si="124"/>
        <v>0</v>
      </c>
    </row>
    <row r="1422" spans="1:20">
      <c r="A1422" t="str">
        <f>IF(Tabela3[[#This Row],[GOL CASA]]&lt;&gt;"",Tabela3[[#This Row],[TIME CASA]],"")</f>
        <v/>
      </c>
      <c r="B1422" t="str">
        <f>IF(Tabela3[[#This Row],[GOL FORA]]&lt;&gt;"",Tabela3[[#This Row],[TIME FORA]],"")</f>
        <v/>
      </c>
      <c r="C1422">
        <f t="shared" si="120"/>
        <v>0</v>
      </c>
      <c r="D1422">
        <f t="shared" si="121"/>
        <v>0</v>
      </c>
      <c r="E1422">
        <f t="shared" si="123"/>
        <v>0</v>
      </c>
      <c r="F1422" t="str">
        <f t="shared" si="122"/>
        <v/>
      </c>
      <c r="H1422" t="str">
        <f>IFERROR(INDEX(JOGOS!$C$1:$P$16905,$G1422,1),"")</f>
        <v>Eerste Divisie 22/23</v>
      </c>
      <c r="I1422" s="29">
        <f>IFERROR(INDEX(JOGOS!$C$1:$P$16905,$G1422,3),"")</f>
        <v>0</v>
      </c>
      <c r="J1422" s="29">
        <f>IFERROR(INDEX(JOGOS!$C$1:$P$16905,$G1422,4),"")</f>
        <v>0</v>
      </c>
      <c r="K1422" s="32">
        <f>IFERROR(INDEX(JOGOS!$C$1:$P$16905,$G1422,5),"")</f>
        <v>0</v>
      </c>
      <c r="L1422" s="32">
        <f>IFERROR(INDEX(JOGOS!$C$1:$P$16905,$G1422,6),"")</f>
        <v>0</v>
      </c>
      <c r="M1422" s="29">
        <f>IFERROR(INDEX(JOGOS!$C$1:$P$16905,$G1422,7),"")</f>
        <v>0</v>
      </c>
      <c r="N1422" s="32">
        <f>IFERROR(INDEX(JOGOS!$C$1:$P$16905,$G1422,8),"")</f>
        <v>0</v>
      </c>
      <c r="O1422" s="32">
        <f>IFERROR(INDEX(JOGOS!$C$1:$P$16905,$G1422,9),"")</f>
        <v>0</v>
      </c>
      <c r="P1422" s="32">
        <f>IFERROR(INDEX(JOGOS!$C$1:$P$16905,$G1422,10),"")</f>
        <v>0</v>
      </c>
      <c r="Q1422" s="32">
        <f>IFERROR(INDEX(JOGOS!$C$1:$P$16905,$G1422,11),"")</f>
        <v>0</v>
      </c>
      <c r="R1422" s="32">
        <f>IFERROR(INDEX(JOGOS!$C$1:$P$16905,$G1422,12),"")</f>
        <v>0</v>
      </c>
      <c r="S1422" s="32">
        <f>IFERROR(INDEX(JOGOS!$C$1:$P$16905,$G1422,13),"")</f>
        <v>0</v>
      </c>
      <c r="T1422" s="32">
        <f t="shared" si="124"/>
        <v>0</v>
      </c>
    </row>
    <row r="1423" spans="1:20">
      <c r="A1423" t="str">
        <f>IF(Tabela3[[#This Row],[GOL CASA]]&lt;&gt;"",Tabela3[[#This Row],[TIME CASA]],"")</f>
        <v/>
      </c>
      <c r="B1423" t="str">
        <f>IF(Tabela3[[#This Row],[GOL FORA]]&lt;&gt;"",Tabela3[[#This Row],[TIME FORA]],"")</f>
        <v/>
      </c>
      <c r="C1423">
        <f t="shared" si="120"/>
        <v>0</v>
      </c>
      <c r="D1423">
        <f t="shared" si="121"/>
        <v>0</v>
      </c>
      <c r="E1423">
        <f t="shared" si="123"/>
        <v>0</v>
      </c>
      <c r="F1423" t="str">
        <f t="shared" si="122"/>
        <v/>
      </c>
      <c r="H1423" t="str">
        <f>IFERROR(INDEX(JOGOS!$C$1:$P$16905,$G1423,1),"")</f>
        <v>Eerste Divisie 22/23</v>
      </c>
      <c r="I1423" s="29">
        <f>IFERROR(INDEX(JOGOS!$C$1:$P$16905,$G1423,3),"")</f>
        <v>0</v>
      </c>
      <c r="J1423" s="29">
        <f>IFERROR(INDEX(JOGOS!$C$1:$P$16905,$G1423,4),"")</f>
        <v>0</v>
      </c>
      <c r="K1423" s="32">
        <f>IFERROR(INDEX(JOGOS!$C$1:$P$16905,$G1423,5),"")</f>
        <v>0</v>
      </c>
      <c r="L1423" s="32">
        <f>IFERROR(INDEX(JOGOS!$C$1:$P$16905,$G1423,6),"")</f>
        <v>0</v>
      </c>
      <c r="M1423" s="29">
        <f>IFERROR(INDEX(JOGOS!$C$1:$P$16905,$G1423,7),"")</f>
        <v>0</v>
      </c>
      <c r="N1423" s="32">
        <f>IFERROR(INDEX(JOGOS!$C$1:$P$16905,$G1423,8),"")</f>
        <v>0</v>
      </c>
      <c r="O1423" s="32">
        <f>IFERROR(INDEX(JOGOS!$C$1:$P$16905,$G1423,9),"")</f>
        <v>0</v>
      </c>
      <c r="P1423" s="32">
        <f>IFERROR(INDEX(JOGOS!$C$1:$P$16905,$G1423,10),"")</f>
        <v>0</v>
      </c>
      <c r="Q1423" s="32">
        <f>IFERROR(INDEX(JOGOS!$C$1:$P$16905,$G1423,11),"")</f>
        <v>0</v>
      </c>
      <c r="R1423" s="32">
        <f>IFERROR(INDEX(JOGOS!$C$1:$P$16905,$G1423,12),"")</f>
        <v>0</v>
      </c>
      <c r="S1423" s="32">
        <f>IFERROR(INDEX(JOGOS!$C$1:$P$16905,$G1423,13),"")</f>
        <v>0</v>
      </c>
      <c r="T1423" s="32">
        <f t="shared" si="124"/>
        <v>0</v>
      </c>
    </row>
    <row r="1424" spans="1:20">
      <c r="A1424" t="str">
        <f>IF(Tabela3[[#This Row],[GOL CASA]]&lt;&gt;"",Tabela3[[#This Row],[TIME CASA]],"")</f>
        <v/>
      </c>
      <c r="B1424" t="str">
        <f>IF(Tabela3[[#This Row],[GOL FORA]]&lt;&gt;"",Tabela3[[#This Row],[TIME FORA]],"")</f>
        <v/>
      </c>
      <c r="C1424">
        <f t="shared" si="120"/>
        <v>0</v>
      </c>
      <c r="D1424">
        <f t="shared" si="121"/>
        <v>0</v>
      </c>
      <c r="E1424">
        <f t="shared" si="123"/>
        <v>0</v>
      </c>
      <c r="F1424" t="str">
        <f t="shared" si="122"/>
        <v/>
      </c>
      <c r="H1424" t="str">
        <f>IFERROR(INDEX(JOGOS!$C$1:$P$16905,$G1424,1),"")</f>
        <v>Eerste Divisie 22/23</v>
      </c>
      <c r="I1424" s="29">
        <f>IFERROR(INDEX(JOGOS!$C$1:$P$16905,$G1424,3),"")</f>
        <v>0</v>
      </c>
      <c r="J1424" s="29">
        <f>IFERROR(INDEX(JOGOS!$C$1:$P$16905,$G1424,4),"")</f>
        <v>0</v>
      </c>
      <c r="K1424" s="32">
        <f>IFERROR(INDEX(JOGOS!$C$1:$P$16905,$G1424,5),"")</f>
        <v>0</v>
      </c>
      <c r="L1424" s="32">
        <f>IFERROR(INDEX(JOGOS!$C$1:$P$16905,$G1424,6),"")</f>
        <v>0</v>
      </c>
      <c r="M1424" s="29">
        <f>IFERROR(INDEX(JOGOS!$C$1:$P$16905,$G1424,7),"")</f>
        <v>0</v>
      </c>
      <c r="N1424" s="32">
        <f>IFERROR(INDEX(JOGOS!$C$1:$P$16905,$G1424,8),"")</f>
        <v>0</v>
      </c>
      <c r="O1424" s="32">
        <f>IFERROR(INDEX(JOGOS!$C$1:$P$16905,$G1424,9),"")</f>
        <v>0</v>
      </c>
      <c r="P1424" s="32">
        <f>IFERROR(INDEX(JOGOS!$C$1:$P$16905,$G1424,10),"")</f>
        <v>0</v>
      </c>
      <c r="Q1424" s="32">
        <f>IFERROR(INDEX(JOGOS!$C$1:$P$16905,$G1424,11),"")</f>
        <v>0</v>
      </c>
      <c r="R1424" s="32">
        <f>IFERROR(INDEX(JOGOS!$C$1:$P$16905,$G1424,12),"")</f>
        <v>0</v>
      </c>
      <c r="S1424" s="32">
        <f>IFERROR(INDEX(JOGOS!$C$1:$P$16905,$G1424,13),"")</f>
        <v>0</v>
      </c>
      <c r="T1424" s="32">
        <f t="shared" si="124"/>
        <v>0</v>
      </c>
    </row>
    <row r="1425" spans="1:20">
      <c r="A1425" t="str">
        <f>IF(Tabela3[[#This Row],[GOL CASA]]&lt;&gt;"",Tabela3[[#This Row],[TIME CASA]],"")</f>
        <v/>
      </c>
      <c r="B1425" t="str">
        <f>IF(Tabela3[[#This Row],[GOL FORA]]&lt;&gt;"",Tabela3[[#This Row],[TIME FORA]],"")</f>
        <v/>
      </c>
      <c r="C1425">
        <f t="shared" si="120"/>
        <v>0</v>
      </c>
      <c r="D1425">
        <f t="shared" si="121"/>
        <v>0</v>
      </c>
      <c r="E1425">
        <f t="shared" si="123"/>
        <v>0</v>
      </c>
      <c r="F1425" t="str">
        <f t="shared" si="122"/>
        <v/>
      </c>
      <c r="H1425" t="str">
        <f>IFERROR(INDEX(JOGOS!$C$1:$P$16905,$G1425,1),"")</f>
        <v>Eerste Divisie 22/23</v>
      </c>
      <c r="I1425" s="29">
        <f>IFERROR(INDEX(JOGOS!$C$1:$P$16905,$G1425,3),"")</f>
        <v>0</v>
      </c>
      <c r="J1425" s="29">
        <f>IFERROR(INDEX(JOGOS!$C$1:$P$16905,$G1425,4),"")</f>
        <v>0</v>
      </c>
      <c r="K1425" s="32">
        <f>IFERROR(INDEX(JOGOS!$C$1:$P$16905,$G1425,5),"")</f>
        <v>0</v>
      </c>
      <c r="L1425" s="32">
        <f>IFERROR(INDEX(JOGOS!$C$1:$P$16905,$G1425,6),"")</f>
        <v>0</v>
      </c>
      <c r="M1425" s="29">
        <f>IFERROR(INDEX(JOGOS!$C$1:$P$16905,$G1425,7),"")</f>
        <v>0</v>
      </c>
      <c r="N1425" s="32">
        <f>IFERROR(INDEX(JOGOS!$C$1:$P$16905,$G1425,8),"")</f>
        <v>0</v>
      </c>
      <c r="O1425" s="32">
        <f>IFERROR(INDEX(JOGOS!$C$1:$P$16905,$G1425,9),"")</f>
        <v>0</v>
      </c>
      <c r="P1425" s="32">
        <f>IFERROR(INDEX(JOGOS!$C$1:$P$16905,$G1425,10),"")</f>
        <v>0</v>
      </c>
      <c r="Q1425" s="32">
        <f>IFERROR(INDEX(JOGOS!$C$1:$P$16905,$G1425,11),"")</f>
        <v>0</v>
      </c>
      <c r="R1425" s="32">
        <f>IFERROR(INDEX(JOGOS!$C$1:$P$16905,$G1425,12),"")</f>
        <v>0</v>
      </c>
      <c r="S1425" s="32">
        <f>IFERROR(INDEX(JOGOS!$C$1:$P$16905,$G1425,13),"")</f>
        <v>0</v>
      </c>
      <c r="T1425" s="32">
        <f t="shared" si="124"/>
        <v>0</v>
      </c>
    </row>
    <row r="1426" spans="1:20">
      <c r="A1426" t="str">
        <f>IF(Tabela3[[#This Row],[GOL CASA]]&lt;&gt;"",Tabela3[[#This Row],[TIME CASA]],"")</f>
        <v/>
      </c>
      <c r="B1426" t="str">
        <f>IF(Tabela3[[#This Row],[GOL FORA]]&lt;&gt;"",Tabela3[[#This Row],[TIME FORA]],"")</f>
        <v/>
      </c>
      <c r="C1426">
        <f t="shared" si="120"/>
        <v>0</v>
      </c>
      <c r="D1426">
        <f t="shared" si="121"/>
        <v>0</v>
      </c>
      <c r="E1426">
        <f t="shared" si="123"/>
        <v>0</v>
      </c>
      <c r="F1426" t="str">
        <f t="shared" si="122"/>
        <v/>
      </c>
      <c r="H1426" t="str">
        <f>IFERROR(INDEX(JOGOS!$C$1:$P$16905,$G1426,1),"")</f>
        <v>Eerste Divisie 22/23</v>
      </c>
      <c r="I1426" s="29">
        <f>IFERROR(INDEX(JOGOS!$C$1:$P$16905,$G1426,3),"")</f>
        <v>0</v>
      </c>
      <c r="J1426" s="29">
        <f>IFERROR(INDEX(JOGOS!$C$1:$P$16905,$G1426,4),"")</f>
        <v>0</v>
      </c>
      <c r="K1426" s="32">
        <f>IFERROR(INDEX(JOGOS!$C$1:$P$16905,$G1426,5),"")</f>
        <v>0</v>
      </c>
      <c r="L1426" s="32">
        <f>IFERROR(INDEX(JOGOS!$C$1:$P$16905,$G1426,6),"")</f>
        <v>0</v>
      </c>
      <c r="M1426" s="29">
        <f>IFERROR(INDEX(JOGOS!$C$1:$P$16905,$G1426,7),"")</f>
        <v>0</v>
      </c>
      <c r="N1426" s="32">
        <f>IFERROR(INDEX(JOGOS!$C$1:$P$16905,$G1426,8),"")</f>
        <v>0</v>
      </c>
      <c r="O1426" s="32">
        <f>IFERROR(INDEX(JOGOS!$C$1:$P$16905,$G1426,9),"")</f>
        <v>0</v>
      </c>
      <c r="P1426" s="32">
        <f>IFERROR(INDEX(JOGOS!$C$1:$P$16905,$G1426,10),"")</f>
        <v>0</v>
      </c>
      <c r="Q1426" s="32">
        <f>IFERROR(INDEX(JOGOS!$C$1:$P$16905,$G1426,11),"")</f>
        <v>0</v>
      </c>
      <c r="R1426" s="32">
        <f>IFERROR(INDEX(JOGOS!$C$1:$P$16905,$G1426,12),"")</f>
        <v>0</v>
      </c>
      <c r="S1426" s="32">
        <f>IFERROR(INDEX(JOGOS!$C$1:$P$16905,$G1426,13),"")</f>
        <v>0</v>
      </c>
      <c r="T1426" s="32">
        <f t="shared" si="124"/>
        <v>0</v>
      </c>
    </row>
    <row r="1427" spans="1:20">
      <c r="A1427" t="str">
        <f>IF(Tabela3[[#This Row],[GOL CASA]]&lt;&gt;"",Tabela3[[#This Row],[TIME CASA]],"")</f>
        <v/>
      </c>
      <c r="B1427" t="str">
        <f>IF(Tabela3[[#This Row],[GOL FORA]]&lt;&gt;"",Tabela3[[#This Row],[TIME FORA]],"")</f>
        <v/>
      </c>
      <c r="C1427">
        <f t="shared" si="120"/>
        <v>0</v>
      </c>
      <c r="D1427">
        <f t="shared" si="121"/>
        <v>0</v>
      </c>
      <c r="E1427">
        <f t="shared" si="123"/>
        <v>0</v>
      </c>
      <c r="F1427" t="str">
        <f t="shared" si="122"/>
        <v/>
      </c>
      <c r="H1427" t="str">
        <f>IFERROR(INDEX(JOGOS!$C$1:$P$16905,$G1427,1),"")</f>
        <v>Eerste Divisie 22/23</v>
      </c>
      <c r="I1427" s="29">
        <f>IFERROR(INDEX(JOGOS!$C$1:$P$16905,$G1427,3),"")</f>
        <v>0</v>
      </c>
      <c r="J1427" s="29">
        <f>IFERROR(INDEX(JOGOS!$C$1:$P$16905,$G1427,4),"")</f>
        <v>0</v>
      </c>
      <c r="K1427" s="32">
        <f>IFERROR(INDEX(JOGOS!$C$1:$P$16905,$G1427,5),"")</f>
        <v>0</v>
      </c>
      <c r="L1427" s="32">
        <f>IFERROR(INDEX(JOGOS!$C$1:$P$16905,$G1427,6),"")</f>
        <v>0</v>
      </c>
      <c r="M1427" s="29">
        <f>IFERROR(INDEX(JOGOS!$C$1:$P$16905,$G1427,7),"")</f>
        <v>0</v>
      </c>
      <c r="N1427" s="32">
        <f>IFERROR(INDEX(JOGOS!$C$1:$P$16905,$G1427,8),"")</f>
        <v>0</v>
      </c>
      <c r="O1427" s="32">
        <f>IFERROR(INDEX(JOGOS!$C$1:$P$16905,$G1427,9),"")</f>
        <v>0</v>
      </c>
      <c r="P1427" s="32">
        <f>IFERROR(INDEX(JOGOS!$C$1:$P$16905,$G1427,10),"")</f>
        <v>0</v>
      </c>
      <c r="Q1427" s="32">
        <f>IFERROR(INDEX(JOGOS!$C$1:$P$16905,$G1427,11),"")</f>
        <v>0</v>
      </c>
      <c r="R1427" s="32">
        <f>IFERROR(INDEX(JOGOS!$C$1:$P$16905,$G1427,12),"")</f>
        <v>0</v>
      </c>
      <c r="S1427" s="32">
        <f>IFERROR(INDEX(JOGOS!$C$1:$P$16905,$G1427,13),"")</f>
        <v>0</v>
      </c>
      <c r="T1427" s="32">
        <f t="shared" si="124"/>
        <v>0</v>
      </c>
    </row>
    <row r="1428" spans="1:20">
      <c r="A1428" t="str">
        <f>IF(Tabela3[[#This Row],[GOL CASA]]&lt;&gt;"",Tabela3[[#This Row],[TIME CASA]],"")</f>
        <v/>
      </c>
      <c r="B1428" t="str">
        <f>IF(Tabela3[[#This Row],[GOL FORA]]&lt;&gt;"",Tabela3[[#This Row],[TIME FORA]],"")</f>
        <v/>
      </c>
      <c r="C1428">
        <f t="shared" si="120"/>
        <v>0</v>
      </c>
      <c r="D1428">
        <f t="shared" si="121"/>
        <v>0</v>
      </c>
      <c r="E1428">
        <f t="shared" si="123"/>
        <v>0</v>
      </c>
      <c r="F1428" t="str">
        <f t="shared" si="122"/>
        <v/>
      </c>
      <c r="H1428" t="str">
        <f>IFERROR(INDEX(JOGOS!$C$1:$P$16905,$G1428,1),"")</f>
        <v>Eerste Divisie 22/23</v>
      </c>
      <c r="I1428" s="29">
        <f>IFERROR(INDEX(JOGOS!$C$1:$P$16905,$G1428,3),"")</f>
        <v>0</v>
      </c>
      <c r="J1428" s="29">
        <f>IFERROR(INDEX(JOGOS!$C$1:$P$16905,$G1428,4),"")</f>
        <v>0</v>
      </c>
      <c r="K1428" s="32">
        <f>IFERROR(INDEX(JOGOS!$C$1:$P$16905,$G1428,5),"")</f>
        <v>0</v>
      </c>
      <c r="L1428" s="32">
        <f>IFERROR(INDEX(JOGOS!$C$1:$P$16905,$G1428,6),"")</f>
        <v>0</v>
      </c>
      <c r="M1428" s="29">
        <f>IFERROR(INDEX(JOGOS!$C$1:$P$16905,$G1428,7),"")</f>
        <v>0</v>
      </c>
      <c r="N1428" s="32">
        <f>IFERROR(INDEX(JOGOS!$C$1:$P$16905,$G1428,8),"")</f>
        <v>0</v>
      </c>
      <c r="O1428" s="32">
        <f>IFERROR(INDEX(JOGOS!$C$1:$P$16905,$G1428,9),"")</f>
        <v>0</v>
      </c>
      <c r="P1428" s="32">
        <f>IFERROR(INDEX(JOGOS!$C$1:$P$16905,$G1428,10),"")</f>
        <v>0</v>
      </c>
      <c r="Q1428" s="32">
        <f>IFERROR(INDEX(JOGOS!$C$1:$P$16905,$G1428,11),"")</f>
        <v>0</v>
      </c>
      <c r="R1428" s="32">
        <f>IFERROR(INDEX(JOGOS!$C$1:$P$16905,$G1428,12),"")</f>
        <v>0</v>
      </c>
      <c r="S1428" s="32">
        <f>IFERROR(INDEX(JOGOS!$C$1:$P$16905,$G1428,13),"")</f>
        <v>0</v>
      </c>
      <c r="T1428" s="32">
        <f t="shared" si="124"/>
        <v>0</v>
      </c>
    </row>
    <row r="1429" spans="1:20">
      <c r="A1429" t="str">
        <f>IF(Tabela3[[#This Row],[GOL CASA]]&lt;&gt;"",Tabela3[[#This Row],[TIME CASA]],"")</f>
        <v/>
      </c>
      <c r="B1429" t="str">
        <f>IF(Tabela3[[#This Row],[GOL FORA]]&lt;&gt;"",Tabela3[[#This Row],[TIME FORA]],"")</f>
        <v/>
      </c>
      <c r="C1429">
        <f t="shared" si="120"/>
        <v>0</v>
      </c>
      <c r="D1429">
        <f t="shared" si="121"/>
        <v>0</v>
      </c>
      <c r="E1429">
        <f t="shared" si="123"/>
        <v>0</v>
      </c>
      <c r="F1429" t="str">
        <f t="shared" si="122"/>
        <v/>
      </c>
      <c r="H1429" t="str">
        <f>IFERROR(INDEX(JOGOS!$C$1:$P$16905,$G1429,1),"")</f>
        <v>Eerste Divisie 22/23</v>
      </c>
      <c r="I1429" s="29">
        <f>IFERROR(INDEX(JOGOS!$C$1:$P$16905,$G1429,3),"")</f>
        <v>0</v>
      </c>
      <c r="J1429" s="29">
        <f>IFERROR(INDEX(JOGOS!$C$1:$P$16905,$G1429,4),"")</f>
        <v>0</v>
      </c>
      <c r="K1429" s="32">
        <f>IFERROR(INDEX(JOGOS!$C$1:$P$16905,$G1429,5),"")</f>
        <v>0</v>
      </c>
      <c r="L1429" s="32">
        <f>IFERROR(INDEX(JOGOS!$C$1:$P$16905,$G1429,6),"")</f>
        <v>0</v>
      </c>
      <c r="M1429" s="29">
        <f>IFERROR(INDEX(JOGOS!$C$1:$P$16905,$G1429,7),"")</f>
        <v>0</v>
      </c>
      <c r="N1429" s="32">
        <f>IFERROR(INDEX(JOGOS!$C$1:$P$16905,$G1429,8),"")</f>
        <v>0</v>
      </c>
      <c r="O1429" s="32">
        <f>IFERROR(INDEX(JOGOS!$C$1:$P$16905,$G1429,9),"")</f>
        <v>0</v>
      </c>
      <c r="P1429" s="32">
        <f>IFERROR(INDEX(JOGOS!$C$1:$P$16905,$G1429,10),"")</f>
        <v>0</v>
      </c>
      <c r="Q1429" s="32">
        <f>IFERROR(INDEX(JOGOS!$C$1:$P$16905,$G1429,11),"")</f>
        <v>0</v>
      </c>
      <c r="R1429" s="32">
        <f>IFERROR(INDEX(JOGOS!$C$1:$P$16905,$G1429,12),"")</f>
        <v>0</v>
      </c>
      <c r="S1429" s="32">
        <f>IFERROR(INDEX(JOGOS!$C$1:$P$16905,$G1429,13),"")</f>
        <v>0</v>
      </c>
      <c r="T1429" s="32">
        <f t="shared" si="124"/>
        <v>0</v>
      </c>
    </row>
    <row r="1430" spans="1:20">
      <c r="A1430" t="str">
        <f>IF(Tabela3[[#This Row],[GOL CASA]]&lt;&gt;"",Tabela3[[#This Row],[TIME CASA]],"")</f>
        <v/>
      </c>
      <c r="B1430" t="str">
        <f>IF(Tabela3[[#This Row],[GOL FORA]]&lt;&gt;"",Tabela3[[#This Row],[TIME FORA]],"")</f>
        <v/>
      </c>
      <c r="C1430">
        <f t="shared" si="120"/>
        <v>0</v>
      </c>
      <c r="D1430">
        <f t="shared" si="121"/>
        <v>0</v>
      </c>
      <c r="E1430">
        <f t="shared" si="123"/>
        <v>0</v>
      </c>
      <c r="F1430" t="str">
        <f t="shared" si="122"/>
        <v/>
      </c>
      <c r="H1430" t="str">
        <f>IFERROR(INDEX(JOGOS!$C$1:$P$16905,$G1430,1),"")</f>
        <v>Eerste Divisie 22/23</v>
      </c>
      <c r="I1430" s="29">
        <f>IFERROR(INDEX(JOGOS!$C$1:$P$16905,$G1430,3),"")</f>
        <v>0</v>
      </c>
      <c r="J1430" s="29">
        <f>IFERROR(INDEX(JOGOS!$C$1:$P$16905,$G1430,4),"")</f>
        <v>0</v>
      </c>
      <c r="K1430" s="32">
        <f>IFERROR(INDEX(JOGOS!$C$1:$P$16905,$G1430,5),"")</f>
        <v>0</v>
      </c>
      <c r="L1430" s="32">
        <f>IFERROR(INDEX(JOGOS!$C$1:$P$16905,$G1430,6),"")</f>
        <v>0</v>
      </c>
      <c r="M1430" s="29">
        <f>IFERROR(INDEX(JOGOS!$C$1:$P$16905,$G1430,7),"")</f>
        <v>0</v>
      </c>
      <c r="N1430" s="32">
        <f>IFERROR(INDEX(JOGOS!$C$1:$P$16905,$G1430,8),"")</f>
        <v>0</v>
      </c>
      <c r="O1430" s="32">
        <f>IFERROR(INDEX(JOGOS!$C$1:$P$16905,$G1430,9),"")</f>
        <v>0</v>
      </c>
      <c r="P1430" s="32">
        <f>IFERROR(INDEX(JOGOS!$C$1:$P$16905,$G1430,10),"")</f>
        <v>0</v>
      </c>
      <c r="Q1430" s="32">
        <f>IFERROR(INDEX(JOGOS!$C$1:$P$16905,$G1430,11),"")</f>
        <v>0</v>
      </c>
      <c r="R1430" s="32">
        <f>IFERROR(INDEX(JOGOS!$C$1:$P$16905,$G1430,12),"")</f>
        <v>0</v>
      </c>
      <c r="S1430" s="32">
        <f>IFERROR(INDEX(JOGOS!$C$1:$P$16905,$G1430,13),"")</f>
        <v>0</v>
      </c>
      <c r="T1430" s="32">
        <f t="shared" si="124"/>
        <v>0</v>
      </c>
    </row>
    <row r="1431" spans="1:20">
      <c r="A1431" t="str">
        <f>IF(Tabela3[[#This Row],[GOL CASA]]&lt;&gt;"",Tabela3[[#This Row],[TIME CASA]],"")</f>
        <v/>
      </c>
      <c r="B1431" t="str">
        <f>IF(Tabela3[[#This Row],[GOL FORA]]&lt;&gt;"",Tabela3[[#This Row],[TIME FORA]],"")</f>
        <v/>
      </c>
      <c r="C1431">
        <f t="shared" si="120"/>
        <v>0</v>
      </c>
      <c r="D1431">
        <f t="shared" si="121"/>
        <v>0</v>
      </c>
      <c r="E1431">
        <f t="shared" si="123"/>
        <v>0</v>
      </c>
      <c r="F1431" t="str">
        <f t="shared" si="122"/>
        <v/>
      </c>
      <c r="H1431" t="str">
        <f>IFERROR(INDEX(JOGOS!$C$1:$P$16905,$G1431,1),"")</f>
        <v>Eerste Divisie 22/23</v>
      </c>
      <c r="I1431" s="29">
        <f>IFERROR(INDEX(JOGOS!$C$1:$P$16905,$G1431,3),"")</f>
        <v>0</v>
      </c>
      <c r="J1431" s="29">
        <f>IFERROR(INDEX(JOGOS!$C$1:$P$16905,$G1431,4),"")</f>
        <v>0</v>
      </c>
      <c r="K1431" s="32">
        <f>IFERROR(INDEX(JOGOS!$C$1:$P$16905,$G1431,5),"")</f>
        <v>0</v>
      </c>
      <c r="L1431" s="32">
        <f>IFERROR(INDEX(JOGOS!$C$1:$P$16905,$G1431,6),"")</f>
        <v>0</v>
      </c>
      <c r="M1431" s="29">
        <f>IFERROR(INDEX(JOGOS!$C$1:$P$16905,$G1431,7),"")</f>
        <v>0</v>
      </c>
      <c r="N1431" s="32">
        <f>IFERROR(INDEX(JOGOS!$C$1:$P$16905,$G1431,8),"")</f>
        <v>0</v>
      </c>
      <c r="O1431" s="32">
        <f>IFERROR(INDEX(JOGOS!$C$1:$P$16905,$G1431,9),"")</f>
        <v>0</v>
      </c>
      <c r="P1431" s="32">
        <f>IFERROR(INDEX(JOGOS!$C$1:$P$16905,$G1431,10),"")</f>
        <v>0</v>
      </c>
      <c r="Q1431" s="32">
        <f>IFERROR(INDEX(JOGOS!$C$1:$P$16905,$G1431,11),"")</f>
        <v>0</v>
      </c>
      <c r="R1431" s="32">
        <f>IFERROR(INDEX(JOGOS!$C$1:$P$16905,$G1431,12),"")</f>
        <v>0</v>
      </c>
      <c r="S1431" s="32">
        <f>IFERROR(INDEX(JOGOS!$C$1:$P$16905,$G1431,13),"")</f>
        <v>0</v>
      </c>
      <c r="T1431" s="32">
        <f t="shared" si="124"/>
        <v>0</v>
      </c>
    </row>
    <row r="1432" spans="1:20">
      <c r="A1432" t="str">
        <f>IF(Tabela3[[#This Row],[GOL CASA]]&lt;&gt;"",Tabela3[[#This Row],[TIME CASA]],"")</f>
        <v/>
      </c>
      <c r="B1432" t="str">
        <f>IF(Tabela3[[#This Row],[GOL FORA]]&lt;&gt;"",Tabela3[[#This Row],[TIME FORA]],"")</f>
        <v/>
      </c>
      <c r="C1432">
        <f t="shared" si="120"/>
        <v>0</v>
      </c>
      <c r="D1432">
        <f t="shared" si="121"/>
        <v>0</v>
      </c>
      <c r="E1432">
        <f t="shared" si="123"/>
        <v>0</v>
      </c>
      <c r="F1432" t="str">
        <f t="shared" si="122"/>
        <v/>
      </c>
      <c r="H1432" t="str">
        <f>IFERROR(INDEX(JOGOS!$C$1:$P$16905,$G1432,1),"")</f>
        <v>Eerste Divisie 22/23</v>
      </c>
      <c r="I1432" s="29">
        <f>IFERROR(INDEX(JOGOS!$C$1:$P$16905,$G1432,3),"")</f>
        <v>0</v>
      </c>
      <c r="J1432" s="29">
        <f>IFERROR(INDEX(JOGOS!$C$1:$P$16905,$G1432,4),"")</f>
        <v>0</v>
      </c>
      <c r="K1432" s="32">
        <f>IFERROR(INDEX(JOGOS!$C$1:$P$16905,$G1432,5),"")</f>
        <v>0</v>
      </c>
      <c r="L1432" s="32">
        <f>IFERROR(INDEX(JOGOS!$C$1:$P$16905,$G1432,6),"")</f>
        <v>0</v>
      </c>
      <c r="M1432" s="29">
        <f>IFERROR(INDEX(JOGOS!$C$1:$P$16905,$G1432,7),"")</f>
        <v>0</v>
      </c>
      <c r="N1432" s="32">
        <f>IFERROR(INDEX(JOGOS!$C$1:$P$16905,$G1432,8),"")</f>
        <v>0</v>
      </c>
      <c r="O1432" s="32">
        <f>IFERROR(INDEX(JOGOS!$C$1:$P$16905,$G1432,9),"")</f>
        <v>0</v>
      </c>
      <c r="P1432" s="32">
        <f>IFERROR(INDEX(JOGOS!$C$1:$P$16905,$G1432,10),"")</f>
        <v>0</v>
      </c>
      <c r="Q1432" s="32">
        <f>IFERROR(INDEX(JOGOS!$C$1:$P$16905,$G1432,11),"")</f>
        <v>0</v>
      </c>
      <c r="R1432" s="32">
        <f>IFERROR(INDEX(JOGOS!$C$1:$P$16905,$G1432,12),"")</f>
        <v>0</v>
      </c>
      <c r="S1432" s="32">
        <f>IFERROR(INDEX(JOGOS!$C$1:$P$16905,$G1432,13),"")</f>
        <v>0</v>
      </c>
      <c r="T1432" s="32">
        <f t="shared" si="124"/>
        <v>0</v>
      </c>
    </row>
    <row r="1433" spans="1:20">
      <c r="A1433" t="str">
        <f>IF(Tabela3[[#This Row],[GOL CASA]]&lt;&gt;"",Tabela3[[#This Row],[TIME CASA]],"")</f>
        <v/>
      </c>
      <c r="B1433" t="str">
        <f>IF(Tabela3[[#This Row],[GOL FORA]]&lt;&gt;"",Tabela3[[#This Row],[TIME FORA]],"")</f>
        <v/>
      </c>
      <c r="C1433">
        <f t="shared" si="120"/>
        <v>0</v>
      </c>
      <c r="D1433">
        <f t="shared" si="121"/>
        <v>0</v>
      </c>
      <c r="E1433">
        <f t="shared" si="123"/>
        <v>0</v>
      </c>
      <c r="F1433" t="str">
        <f t="shared" si="122"/>
        <v/>
      </c>
      <c r="H1433" t="str">
        <f>IFERROR(INDEX(JOGOS!$C$1:$P$16905,$G1433,1),"")</f>
        <v>Eerste Divisie 22/23</v>
      </c>
      <c r="I1433" s="29">
        <f>IFERROR(INDEX(JOGOS!$C$1:$P$16905,$G1433,3),"")</f>
        <v>0</v>
      </c>
      <c r="J1433" s="29">
        <f>IFERROR(INDEX(JOGOS!$C$1:$P$16905,$G1433,4),"")</f>
        <v>0</v>
      </c>
      <c r="K1433" s="32">
        <f>IFERROR(INDEX(JOGOS!$C$1:$P$16905,$G1433,5),"")</f>
        <v>0</v>
      </c>
      <c r="L1433" s="32">
        <f>IFERROR(INDEX(JOGOS!$C$1:$P$16905,$G1433,6),"")</f>
        <v>0</v>
      </c>
      <c r="M1433" s="29">
        <f>IFERROR(INDEX(JOGOS!$C$1:$P$16905,$G1433,7),"")</f>
        <v>0</v>
      </c>
      <c r="N1433" s="32">
        <f>IFERROR(INDEX(JOGOS!$C$1:$P$16905,$G1433,8),"")</f>
        <v>0</v>
      </c>
      <c r="O1433" s="32">
        <f>IFERROR(INDEX(JOGOS!$C$1:$P$16905,$G1433,9),"")</f>
        <v>0</v>
      </c>
      <c r="P1433" s="32">
        <f>IFERROR(INDEX(JOGOS!$C$1:$P$16905,$G1433,10),"")</f>
        <v>0</v>
      </c>
      <c r="Q1433" s="32">
        <f>IFERROR(INDEX(JOGOS!$C$1:$P$16905,$G1433,11),"")</f>
        <v>0</v>
      </c>
      <c r="R1433" s="32">
        <f>IFERROR(INDEX(JOGOS!$C$1:$P$16905,$G1433,12),"")</f>
        <v>0</v>
      </c>
      <c r="S1433" s="32">
        <f>IFERROR(INDEX(JOGOS!$C$1:$P$16905,$G1433,13),"")</f>
        <v>0</v>
      </c>
      <c r="T1433" s="32">
        <f t="shared" si="124"/>
        <v>0</v>
      </c>
    </row>
    <row r="1434" spans="1:20">
      <c r="A1434" t="str">
        <f>IF(Tabela3[[#This Row],[GOL CASA]]&lt;&gt;"",Tabela3[[#This Row],[TIME CASA]],"")</f>
        <v/>
      </c>
      <c r="B1434" t="str">
        <f>IF(Tabela3[[#This Row],[GOL FORA]]&lt;&gt;"",Tabela3[[#This Row],[TIME FORA]],"")</f>
        <v/>
      </c>
      <c r="C1434">
        <f t="shared" si="120"/>
        <v>0</v>
      </c>
      <c r="D1434">
        <f t="shared" si="121"/>
        <v>0</v>
      </c>
      <c r="E1434">
        <f t="shared" si="123"/>
        <v>0</v>
      </c>
      <c r="F1434" t="str">
        <f t="shared" si="122"/>
        <v/>
      </c>
      <c r="H1434" t="str">
        <f>IFERROR(INDEX(JOGOS!$C$1:$P$16905,$G1434,1),"")</f>
        <v>Eerste Divisie 22/23</v>
      </c>
      <c r="I1434" s="29">
        <f>IFERROR(INDEX(JOGOS!$C$1:$P$16905,$G1434,3),"")</f>
        <v>0</v>
      </c>
      <c r="J1434" s="29">
        <f>IFERROR(INDEX(JOGOS!$C$1:$P$16905,$G1434,4),"")</f>
        <v>0</v>
      </c>
      <c r="K1434" s="32">
        <f>IFERROR(INDEX(JOGOS!$C$1:$P$16905,$G1434,5),"")</f>
        <v>0</v>
      </c>
      <c r="L1434" s="32">
        <f>IFERROR(INDEX(JOGOS!$C$1:$P$16905,$G1434,6),"")</f>
        <v>0</v>
      </c>
      <c r="M1434" s="29">
        <f>IFERROR(INDEX(JOGOS!$C$1:$P$16905,$G1434,7),"")</f>
        <v>0</v>
      </c>
      <c r="N1434" s="32">
        <f>IFERROR(INDEX(JOGOS!$C$1:$P$16905,$G1434,8),"")</f>
        <v>0</v>
      </c>
      <c r="O1434" s="32">
        <f>IFERROR(INDEX(JOGOS!$C$1:$P$16905,$G1434,9),"")</f>
        <v>0</v>
      </c>
      <c r="P1434" s="32">
        <f>IFERROR(INDEX(JOGOS!$C$1:$P$16905,$G1434,10),"")</f>
        <v>0</v>
      </c>
      <c r="Q1434" s="32">
        <f>IFERROR(INDEX(JOGOS!$C$1:$P$16905,$G1434,11),"")</f>
        <v>0</v>
      </c>
      <c r="R1434" s="32">
        <f>IFERROR(INDEX(JOGOS!$C$1:$P$16905,$G1434,12),"")</f>
        <v>0</v>
      </c>
      <c r="S1434" s="32">
        <f>IFERROR(INDEX(JOGOS!$C$1:$P$16905,$G1434,13),"")</f>
        <v>0</v>
      </c>
      <c r="T1434" s="32">
        <f t="shared" si="124"/>
        <v>0</v>
      </c>
    </row>
    <row r="1435" spans="1:20">
      <c r="A1435" t="str">
        <f>IF(Tabela3[[#This Row],[GOL CASA]]&lt;&gt;"",Tabela3[[#This Row],[TIME CASA]],"")</f>
        <v/>
      </c>
      <c r="B1435" t="str">
        <f>IF(Tabela3[[#This Row],[GOL FORA]]&lt;&gt;"",Tabela3[[#This Row],[TIME FORA]],"")</f>
        <v/>
      </c>
      <c r="C1435">
        <f t="shared" si="120"/>
        <v>0</v>
      </c>
      <c r="D1435">
        <f t="shared" si="121"/>
        <v>0</v>
      </c>
      <c r="E1435">
        <f t="shared" si="123"/>
        <v>0</v>
      </c>
      <c r="F1435" t="str">
        <f t="shared" si="122"/>
        <v/>
      </c>
      <c r="H1435" t="str">
        <f>IFERROR(INDEX(JOGOS!$C$1:$P$16905,$G1435,1),"")</f>
        <v>Eerste Divisie 22/23</v>
      </c>
      <c r="I1435" s="29">
        <f>IFERROR(INDEX(JOGOS!$C$1:$P$16905,$G1435,3),"")</f>
        <v>0</v>
      </c>
      <c r="J1435" s="29">
        <f>IFERROR(INDEX(JOGOS!$C$1:$P$16905,$G1435,4),"")</f>
        <v>0</v>
      </c>
      <c r="K1435" s="32">
        <f>IFERROR(INDEX(JOGOS!$C$1:$P$16905,$G1435,5),"")</f>
        <v>0</v>
      </c>
      <c r="L1435" s="32">
        <f>IFERROR(INDEX(JOGOS!$C$1:$P$16905,$G1435,6),"")</f>
        <v>0</v>
      </c>
      <c r="M1435" s="29">
        <f>IFERROR(INDEX(JOGOS!$C$1:$P$16905,$G1435,7),"")</f>
        <v>0</v>
      </c>
      <c r="N1435" s="32">
        <f>IFERROR(INDEX(JOGOS!$C$1:$P$16905,$G1435,8),"")</f>
        <v>0</v>
      </c>
      <c r="O1435" s="32">
        <f>IFERROR(INDEX(JOGOS!$C$1:$P$16905,$G1435,9),"")</f>
        <v>0</v>
      </c>
      <c r="P1435" s="32">
        <f>IFERROR(INDEX(JOGOS!$C$1:$P$16905,$G1435,10),"")</f>
        <v>0</v>
      </c>
      <c r="Q1435" s="32">
        <f>IFERROR(INDEX(JOGOS!$C$1:$P$16905,$G1435,11),"")</f>
        <v>0</v>
      </c>
      <c r="R1435" s="32">
        <f>IFERROR(INDEX(JOGOS!$C$1:$P$16905,$G1435,12),"")</f>
        <v>0</v>
      </c>
      <c r="S1435" s="32">
        <f>IFERROR(INDEX(JOGOS!$C$1:$P$16905,$G1435,13),"")</f>
        <v>0</v>
      </c>
      <c r="T1435" s="32">
        <f t="shared" si="124"/>
        <v>0</v>
      </c>
    </row>
    <row r="1436" spans="1:20">
      <c r="A1436" t="str">
        <f>IF(Tabela3[[#This Row],[GOL CASA]]&lt;&gt;"",Tabela3[[#This Row],[TIME CASA]],"")</f>
        <v/>
      </c>
      <c r="B1436" t="str">
        <f>IF(Tabela3[[#This Row],[GOL FORA]]&lt;&gt;"",Tabela3[[#This Row],[TIME FORA]],"")</f>
        <v/>
      </c>
      <c r="C1436">
        <f t="shared" si="120"/>
        <v>0</v>
      </c>
      <c r="D1436">
        <f t="shared" si="121"/>
        <v>0</v>
      </c>
      <c r="E1436">
        <f t="shared" si="123"/>
        <v>0</v>
      </c>
      <c r="F1436" t="str">
        <f t="shared" si="122"/>
        <v/>
      </c>
      <c r="H1436" t="str">
        <f>IFERROR(INDEX(JOGOS!$C$1:$P$16905,$G1436,1),"")</f>
        <v>Eerste Divisie 22/23</v>
      </c>
      <c r="I1436" s="29">
        <f>IFERROR(INDEX(JOGOS!$C$1:$P$16905,$G1436,3),"")</f>
        <v>0</v>
      </c>
      <c r="J1436" s="29">
        <f>IFERROR(INDEX(JOGOS!$C$1:$P$16905,$G1436,4),"")</f>
        <v>0</v>
      </c>
      <c r="K1436" s="32">
        <f>IFERROR(INDEX(JOGOS!$C$1:$P$16905,$G1436,5),"")</f>
        <v>0</v>
      </c>
      <c r="L1436" s="32">
        <f>IFERROR(INDEX(JOGOS!$C$1:$P$16905,$G1436,6),"")</f>
        <v>0</v>
      </c>
      <c r="M1436" s="29">
        <f>IFERROR(INDEX(JOGOS!$C$1:$P$16905,$G1436,7),"")</f>
        <v>0</v>
      </c>
      <c r="N1436" s="32">
        <f>IFERROR(INDEX(JOGOS!$C$1:$P$16905,$G1436,8),"")</f>
        <v>0</v>
      </c>
      <c r="O1436" s="32">
        <f>IFERROR(INDEX(JOGOS!$C$1:$P$16905,$G1436,9),"")</f>
        <v>0</v>
      </c>
      <c r="P1436" s="32">
        <f>IFERROR(INDEX(JOGOS!$C$1:$P$16905,$G1436,10),"")</f>
        <v>0</v>
      </c>
      <c r="Q1436" s="32">
        <f>IFERROR(INDEX(JOGOS!$C$1:$P$16905,$G1436,11),"")</f>
        <v>0</v>
      </c>
      <c r="R1436" s="32">
        <f>IFERROR(INDEX(JOGOS!$C$1:$P$16905,$G1436,12),"")</f>
        <v>0</v>
      </c>
      <c r="S1436" s="32">
        <f>IFERROR(INDEX(JOGOS!$C$1:$P$16905,$G1436,13),"")</f>
        <v>0</v>
      </c>
      <c r="T1436" s="32">
        <f t="shared" si="124"/>
        <v>0</v>
      </c>
    </row>
    <row r="1437" spans="1:20">
      <c r="A1437" t="str">
        <f>IF(Tabela3[[#This Row],[GOL CASA]]&lt;&gt;"",Tabela3[[#This Row],[TIME CASA]],"")</f>
        <v/>
      </c>
      <c r="B1437" t="str">
        <f>IF(Tabela3[[#This Row],[GOL FORA]]&lt;&gt;"",Tabela3[[#This Row],[TIME FORA]],"")</f>
        <v/>
      </c>
      <c r="C1437">
        <f t="shared" si="120"/>
        <v>0</v>
      </c>
      <c r="D1437">
        <f t="shared" si="121"/>
        <v>0</v>
      </c>
      <c r="E1437">
        <f t="shared" si="123"/>
        <v>0</v>
      </c>
      <c r="F1437" t="str">
        <f t="shared" si="122"/>
        <v/>
      </c>
      <c r="H1437" t="str">
        <f>IFERROR(INDEX(JOGOS!$C$1:$P$16905,$G1437,1),"")</f>
        <v>Eerste Divisie 22/23</v>
      </c>
      <c r="I1437" s="29">
        <f>IFERROR(INDEX(JOGOS!$C$1:$P$16905,$G1437,3),"")</f>
        <v>0</v>
      </c>
      <c r="J1437" s="29">
        <f>IFERROR(INDEX(JOGOS!$C$1:$P$16905,$G1437,4),"")</f>
        <v>0</v>
      </c>
      <c r="K1437" s="32">
        <f>IFERROR(INDEX(JOGOS!$C$1:$P$16905,$G1437,5),"")</f>
        <v>0</v>
      </c>
      <c r="L1437" s="32">
        <f>IFERROR(INDEX(JOGOS!$C$1:$P$16905,$G1437,6),"")</f>
        <v>0</v>
      </c>
      <c r="M1437" s="29">
        <f>IFERROR(INDEX(JOGOS!$C$1:$P$16905,$G1437,7),"")</f>
        <v>0</v>
      </c>
      <c r="N1437" s="32">
        <f>IFERROR(INDEX(JOGOS!$C$1:$P$16905,$G1437,8),"")</f>
        <v>0</v>
      </c>
      <c r="O1437" s="32">
        <f>IFERROR(INDEX(JOGOS!$C$1:$P$16905,$G1437,9),"")</f>
        <v>0</v>
      </c>
      <c r="P1437" s="32">
        <f>IFERROR(INDEX(JOGOS!$C$1:$P$16905,$G1437,10),"")</f>
        <v>0</v>
      </c>
      <c r="Q1437" s="32">
        <f>IFERROR(INDEX(JOGOS!$C$1:$P$16905,$G1437,11),"")</f>
        <v>0</v>
      </c>
      <c r="R1437" s="32">
        <f>IFERROR(INDEX(JOGOS!$C$1:$P$16905,$G1437,12),"")</f>
        <v>0</v>
      </c>
      <c r="S1437" s="32">
        <f>IFERROR(INDEX(JOGOS!$C$1:$P$16905,$G1437,13),"")</f>
        <v>0</v>
      </c>
      <c r="T1437" s="32">
        <f t="shared" si="124"/>
        <v>0</v>
      </c>
    </row>
    <row r="1438" spans="1:20">
      <c r="A1438" t="str">
        <f>IF(Tabela3[[#This Row],[GOL CASA]]&lt;&gt;"",Tabela3[[#This Row],[TIME CASA]],"")</f>
        <v/>
      </c>
      <c r="B1438" t="str">
        <f>IF(Tabela3[[#This Row],[GOL FORA]]&lt;&gt;"",Tabela3[[#This Row],[TIME FORA]],"")</f>
        <v/>
      </c>
      <c r="C1438">
        <f t="shared" si="120"/>
        <v>0</v>
      </c>
      <c r="D1438">
        <f t="shared" si="121"/>
        <v>0</v>
      </c>
      <c r="E1438">
        <f t="shared" si="123"/>
        <v>0</v>
      </c>
      <c r="F1438" t="str">
        <f t="shared" si="122"/>
        <v/>
      </c>
      <c r="H1438" t="str">
        <f>IFERROR(INDEX(JOGOS!$C$1:$P$16905,$G1438,1),"")</f>
        <v>Eerste Divisie 22/23</v>
      </c>
      <c r="I1438" s="29">
        <f>IFERROR(INDEX(JOGOS!$C$1:$P$16905,$G1438,3),"")</f>
        <v>0</v>
      </c>
      <c r="J1438" s="29">
        <f>IFERROR(INDEX(JOGOS!$C$1:$P$16905,$G1438,4),"")</f>
        <v>0</v>
      </c>
      <c r="K1438" s="32">
        <f>IFERROR(INDEX(JOGOS!$C$1:$P$16905,$G1438,5),"")</f>
        <v>0</v>
      </c>
      <c r="L1438" s="32">
        <f>IFERROR(INDEX(JOGOS!$C$1:$P$16905,$G1438,6),"")</f>
        <v>0</v>
      </c>
      <c r="M1438" s="29">
        <f>IFERROR(INDEX(JOGOS!$C$1:$P$16905,$G1438,7),"")</f>
        <v>0</v>
      </c>
      <c r="N1438" s="32">
        <f>IFERROR(INDEX(JOGOS!$C$1:$P$16905,$G1438,8),"")</f>
        <v>0</v>
      </c>
      <c r="O1438" s="32">
        <f>IFERROR(INDEX(JOGOS!$C$1:$P$16905,$G1438,9),"")</f>
        <v>0</v>
      </c>
      <c r="P1438" s="32">
        <f>IFERROR(INDEX(JOGOS!$C$1:$P$16905,$G1438,10),"")</f>
        <v>0</v>
      </c>
      <c r="Q1438" s="32">
        <f>IFERROR(INDEX(JOGOS!$C$1:$P$16905,$G1438,11),"")</f>
        <v>0</v>
      </c>
      <c r="R1438" s="32">
        <f>IFERROR(INDEX(JOGOS!$C$1:$P$16905,$G1438,12),"")</f>
        <v>0</v>
      </c>
      <c r="S1438" s="32">
        <f>IFERROR(INDEX(JOGOS!$C$1:$P$16905,$G1438,13),"")</f>
        <v>0</v>
      </c>
      <c r="T1438" s="32">
        <f t="shared" si="124"/>
        <v>0</v>
      </c>
    </row>
    <row r="1439" spans="1:20">
      <c r="A1439" t="str">
        <f>IF(Tabela3[[#This Row],[GOL CASA]]&lt;&gt;"",Tabela3[[#This Row],[TIME CASA]],"")</f>
        <v/>
      </c>
      <c r="B1439" t="str">
        <f>IF(Tabela3[[#This Row],[GOL FORA]]&lt;&gt;"",Tabela3[[#This Row],[TIME FORA]],"")</f>
        <v/>
      </c>
      <c r="C1439">
        <f t="shared" si="120"/>
        <v>0</v>
      </c>
      <c r="D1439">
        <f t="shared" si="121"/>
        <v>0</v>
      </c>
      <c r="E1439">
        <f t="shared" si="123"/>
        <v>0</v>
      </c>
      <c r="F1439" t="str">
        <f t="shared" si="122"/>
        <v/>
      </c>
      <c r="H1439" t="str">
        <f>IFERROR(INDEX(JOGOS!$C$1:$P$16905,$G1439,1),"")</f>
        <v>Eerste Divisie 22/23</v>
      </c>
      <c r="I1439" s="29">
        <f>IFERROR(INDEX(JOGOS!$C$1:$P$16905,$G1439,3),"")</f>
        <v>0</v>
      </c>
      <c r="J1439" s="29">
        <f>IFERROR(INDEX(JOGOS!$C$1:$P$16905,$G1439,4),"")</f>
        <v>0</v>
      </c>
      <c r="K1439" s="32">
        <f>IFERROR(INDEX(JOGOS!$C$1:$P$16905,$G1439,5),"")</f>
        <v>0</v>
      </c>
      <c r="L1439" s="32">
        <f>IFERROR(INDEX(JOGOS!$C$1:$P$16905,$G1439,6),"")</f>
        <v>0</v>
      </c>
      <c r="M1439" s="29">
        <f>IFERROR(INDEX(JOGOS!$C$1:$P$16905,$G1439,7),"")</f>
        <v>0</v>
      </c>
      <c r="N1439" s="32">
        <f>IFERROR(INDEX(JOGOS!$C$1:$P$16905,$G1439,8),"")</f>
        <v>0</v>
      </c>
      <c r="O1439" s="32">
        <f>IFERROR(INDEX(JOGOS!$C$1:$P$16905,$G1439,9),"")</f>
        <v>0</v>
      </c>
      <c r="P1439" s="32">
        <f>IFERROR(INDEX(JOGOS!$C$1:$P$16905,$G1439,10),"")</f>
        <v>0</v>
      </c>
      <c r="Q1439" s="32">
        <f>IFERROR(INDEX(JOGOS!$C$1:$P$16905,$G1439,11),"")</f>
        <v>0</v>
      </c>
      <c r="R1439" s="32">
        <f>IFERROR(INDEX(JOGOS!$C$1:$P$16905,$G1439,12),"")</f>
        <v>0</v>
      </c>
      <c r="S1439" s="32">
        <f>IFERROR(INDEX(JOGOS!$C$1:$P$16905,$G1439,13),"")</f>
        <v>0</v>
      </c>
      <c r="T1439" s="32">
        <f t="shared" si="124"/>
        <v>0</v>
      </c>
    </row>
    <row r="1440" spans="1:20">
      <c r="A1440" t="str">
        <f>IF(Tabela3[[#This Row],[GOL CASA]]&lt;&gt;"",Tabela3[[#This Row],[TIME CASA]],"")</f>
        <v/>
      </c>
      <c r="B1440" t="str">
        <f>IF(Tabela3[[#This Row],[GOL FORA]]&lt;&gt;"",Tabela3[[#This Row],[TIME FORA]],"")</f>
        <v/>
      </c>
      <c r="C1440">
        <f t="shared" si="120"/>
        <v>0</v>
      </c>
      <c r="D1440">
        <f t="shared" si="121"/>
        <v>0</v>
      </c>
      <c r="E1440">
        <f t="shared" si="123"/>
        <v>0</v>
      </c>
      <c r="F1440" t="str">
        <f t="shared" si="122"/>
        <v/>
      </c>
      <c r="H1440" t="str">
        <f>IFERROR(INDEX(JOGOS!$C$1:$P$16905,$G1440,1),"")</f>
        <v>Eerste Divisie 22/23</v>
      </c>
      <c r="I1440" s="29">
        <f>IFERROR(INDEX(JOGOS!$C$1:$P$16905,$G1440,3),"")</f>
        <v>0</v>
      </c>
      <c r="J1440" s="29">
        <f>IFERROR(INDEX(JOGOS!$C$1:$P$16905,$G1440,4),"")</f>
        <v>0</v>
      </c>
      <c r="K1440" s="32">
        <f>IFERROR(INDEX(JOGOS!$C$1:$P$16905,$G1440,5),"")</f>
        <v>0</v>
      </c>
      <c r="L1440" s="32">
        <f>IFERROR(INDEX(JOGOS!$C$1:$P$16905,$G1440,6),"")</f>
        <v>0</v>
      </c>
      <c r="M1440" s="29">
        <f>IFERROR(INDEX(JOGOS!$C$1:$P$16905,$G1440,7),"")</f>
        <v>0</v>
      </c>
      <c r="N1440" s="32">
        <f>IFERROR(INDEX(JOGOS!$C$1:$P$16905,$G1440,8),"")</f>
        <v>0</v>
      </c>
      <c r="O1440" s="32">
        <f>IFERROR(INDEX(JOGOS!$C$1:$P$16905,$G1440,9),"")</f>
        <v>0</v>
      </c>
      <c r="P1440" s="32">
        <f>IFERROR(INDEX(JOGOS!$C$1:$P$16905,$G1440,10),"")</f>
        <v>0</v>
      </c>
      <c r="Q1440" s="32">
        <f>IFERROR(INDEX(JOGOS!$C$1:$P$16905,$G1440,11),"")</f>
        <v>0</v>
      </c>
      <c r="R1440" s="32">
        <f>IFERROR(INDEX(JOGOS!$C$1:$P$16905,$G1440,12),"")</f>
        <v>0</v>
      </c>
      <c r="S1440" s="32">
        <f>IFERROR(INDEX(JOGOS!$C$1:$P$16905,$G1440,13),"")</f>
        <v>0</v>
      </c>
      <c r="T1440" s="32">
        <f t="shared" si="124"/>
        <v>0</v>
      </c>
    </row>
    <row r="1441" spans="1:20">
      <c r="A1441" t="str">
        <f>IF(Tabela3[[#This Row],[GOL CASA]]&lt;&gt;"",Tabela3[[#This Row],[TIME CASA]],"")</f>
        <v/>
      </c>
      <c r="B1441" t="str">
        <f>IF(Tabela3[[#This Row],[GOL FORA]]&lt;&gt;"",Tabela3[[#This Row],[TIME FORA]],"")</f>
        <v/>
      </c>
      <c r="C1441">
        <f t="shared" si="120"/>
        <v>0</v>
      </c>
      <c r="D1441">
        <f t="shared" si="121"/>
        <v>0</v>
      </c>
      <c r="E1441">
        <f t="shared" si="123"/>
        <v>0</v>
      </c>
      <c r="F1441" t="str">
        <f t="shared" si="122"/>
        <v/>
      </c>
      <c r="H1441" t="str">
        <f>IFERROR(INDEX(JOGOS!$C$1:$P$16905,$G1441,1),"")</f>
        <v>Eerste Divisie 22/23</v>
      </c>
      <c r="I1441" s="29">
        <f>IFERROR(INDEX(JOGOS!$C$1:$P$16905,$G1441,3),"")</f>
        <v>0</v>
      </c>
      <c r="J1441" s="29">
        <f>IFERROR(INDEX(JOGOS!$C$1:$P$16905,$G1441,4),"")</f>
        <v>0</v>
      </c>
      <c r="K1441" s="32">
        <f>IFERROR(INDEX(JOGOS!$C$1:$P$16905,$G1441,5),"")</f>
        <v>0</v>
      </c>
      <c r="L1441" s="32">
        <f>IFERROR(INDEX(JOGOS!$C$1:$P$16905,$G1441,6),"")</f>
        <v>0</v>
      </c>
      <c r="M1441" s="29">
        <f>IFERROR(INDEX(JOGOS!$C$1:$P$16905,$G1441,7),"")</f>
        <v>0</v>
      </c>
      <c r="N1441" s="32">
        <f>IFERROR(INDEX(JOGOS!$C$1:$P$16905,$G1441,8),"")</f>
        <v>0</v>
      </c>
      <c r="O1441" s="32">
        <f>IFERROR(INDEX(JOGOS!$C$1:$P$16905,$G1441,9),"")</f>
        <v>0</v>
      </c>
      <c r="P1441" s="32">
        <f>IFERROR(INDEX(JOGOS!$C$1:$P$16905,$G1441,10),"")</f>
        <v>0</v>
      </c>
      <c r="Q1441" s="32">
        <f>IFERROR(INDEX(JOGOS!$C$1:$P$16905,$G1441,11),"")</f>
        <v>0</v>
      </c>
      <c r="R1441" s="32">
        <f>IFERROR(INDEX(JOGOS!$C$1:$P$16905,$G1441,12),"")</f>
        <v>0</v>
      </c>
      <c r="S1441" s="32">
        <f>IFERROR(INDEX(JOGOS!$C$1:$P$16905,$G1441,13),"")</f>
        <v>0</v>
      </c>
      <c r="T1441" s="32">
        <f t="shared" si="124"/>
        <v>0</v>
      </c>
    </row>
    <row r="1442" spans="1:20">
      <c r="A1442" t="str">
        <f>IF(Tabela3[[#This Row],[GOL CASA]]&lt;&gt;"",Tabela3[[#This Row],[TIME CASA]],"")</f>
        <v/>
      </c>
      <c r="B1442" t="str">
        <f>IF(Tabela3[[#This Row],[GOL FORA]]&lt;&gt;"",Tabela3[[#This Row],[TIME FORA]],"")</f>
        <v/>
      </c>
      <c r="C1442">
        <f t="shared" si="120"/>
        <v>0</v>
      </c>
      <c r="D1442">
        <f t="shared" si="121"/>
        <v>0</v>
      </c>
      <c r="E1442">
        <f t="shared" si="123"/>
        <v>0</v>
      </c>
      <c r="F1442" t="str">
        <f t="shared" si="122"/>
        <v/>
      </c>
      <c r="H1442" t="str">
        <f>IFERROR(INDEX(JOGOS!$C$1:$P$16905,$G1442,1),"")</f>
        <v>Eerste Divisie 22/23</v>
      </c>
      <c r="I1442" s="29">
        <f>IFERROR(INDEX(JOGOS!$C$1:$P$16905,$G1442,3),"")</f>
        <v>0</v>
      </c>
      <c r="J1442" s="29">
        <f>IFERROR(INDEX(JOGOS!$C$1:$P$16905,$G1442,4),"")</f>
        <v>0</v>
      </c>
      <c r="K1442" s="32">
        <f>IFERROR(INDEX(JOGOS!$C$1:$P$16905,$G1442,5),"")</f>
        <v>0</v>
      </c>
      <c r="L1442" s="32">
        <f>IFERROR(INDEX(JOGOS!$C$1:$P$16905,$G1442,6),"")</f>
        <v>0</v>
      </c>
      <c r="M1442" s="29">
        <f>IFERROR(INDEX(JOGOS!$C$1:$P$16905,$G1442,7),"")</f>
        <v>0</v>
      </c>
      <c r="N1442" s="32">
        <f>IFERROR(INDEX(JOGOS!$C$1:$P$16905,$G1442,8),"")</f>
        <v>0</v>
      </c>
      <c r="O1442" s="32">
        <f>IFERROR(INDEX(JOGOS!$C$1:$P$16905,$G1442,9),"")</f>
        <v>0</v>
      </c>
      <c r="P1442" s="32">
        <f>IFERROR(INDEX(JOGOS!$C$1:$P$16905,$G1442,10),"")</f>
        <v>0</v>
      </c>
      <c r="Q1442" s="32">
        <f>IFERROR(INDEX(JOGOS!$C$1:$P$16905,$G1442,11),"")</f>
        <v>0</v>
      </c>
      <c r="R1442" s="32">
        <f>IFERROR(INDEX(JOGOS!$C$1:$P$16905,$G1442,12),"")</f>
        <v>0</v>
      </c>
      <c r="S1442" s="32">
        <f>IFERROR(INDEX(JOGOS!$C$1:$P$16905,$G1442,13),"")</f>
        <v>0</v>
      </c>
      <c r="T1442" s="32">
        <f t="shared" si="124"/>
        <v>0</v>
      </c>
    </row>
    <row r="1443" spans="1:20">
      <c r="A1443" t="str">
        <f>IF(Tabela3[[#This Row],[GOL CASA]]&lt;&gt;"",Tabela3[[#This Row],[TIME CASA]],"")</f>
        <v/>
      </c>
      <c r="B1443" t="str">
        <f>IF(Tabela3[[#This Row],[GOL FORA]]&lt;&gt;"",Tabela3[[#This Row],[TIME FORA]],"")</f>
        <v/>
      </c>
      <c r="C1443">
        <f t="shared" si="120"/>
        <v>0</v>
      </c>
      <c r="D1443">
        <f t="shared" si="121"/>
        <v>0</v>
      </c>
      <c r="E1443">
        <f t="shared" si="123"/>
        <v>0</v>
      </c>
      <c r="F1443" t="str">
        <f t="shared" si="122"/>
        <v/>
      </c>
      <c r="H1443" t="str">
        <f>IFERROR(INDEX(JOGOS!$C$1:$P$16905,$G1443,1),"")</f>
        <v>Eerste Divisie 22/23</v>
      </c>
      <c r="I1443" s="29">
        <f>IFERROR(INDEX(JOGOS!$C$1:$P$16905,$G1443,3),"")</f>
        <v>0</v>
      </c>
      <c r="J1443" s="29">
        <f>IFERROR(INDEX(JOGOS!$C$1:$P$16905,$G1443,4),"")</f>
        <v>0</v>
      </c>
      <c r="K1443" s="32">
        <f>IFERROR(INDEX(JOGOS!$C$1:$P$16905,$G1443,5),"")</f>
        <v>0</v>
      </c>
      <c r="L1443" s="32">
        <f>IFERROR(INDEX(JOGOS!$C$1:$P$16905,$G1443,6),"")</f>
        <v>0</v>
      </c>
      <c r="M1443" s="29">
        <f>IFERROR(INDEX(JOGOS!$C$1:$P$16905,$G1443,7),"")</f>
        <v>0</v>
      </c>
      <c r="N1443" s="32">
        <f>IFERROR(INDEX(JOGOS!$C$1:$P$16905,$G1443,8),"")</f>
        <v>0</v>
      </c>
      <c r="O1443" s="32">
        <f>IFERROR(INDEX(JOGOS!$C$1:$P$16905,$G1443,9),"")</f>
        <v>0</v>
      </c>
      <c r="P1443" s="32">
        <f>IFERROR(INDEX(JOGOS!$C$1:$P$16905,$G1443,10),"")</f>
        <v>0</v>
      </c>
      <c r="Q1443" s="32">
        <f>IFERROR(INDEX(JOGOS!$C$1:$P$16905,$G1443,11),"")</f>
        <v>0</v>
      </c>
      <c r="R1443" s="32">
        <f>IFERROR(INDEX(JOGOS!$C$1:$P$16905,$G1443,12),"")</f>
        <v>0</v>
      </c>
      <c r="S1443" s="32">
        <f>IFERROR(INDEX(JOGOS!$C$1:$P$16905,$G1443,13),"")</f>
        <v>0</v>
      </c>
      <c r="T1443" s="32">
        <f t="shared" si="124"/>
        <v>0</v>
      </c>
    </row>
    <row r="1444" spans="1:20">
      <c r="A1444" t="str">
        <f>IF(Tabela3[[#This Row],[GOL CASA]]&lt;&gt;"",Tabela3[[#This Row],[TIME CASA]],"")</f>
        <v/>
      </c>
      <c r="B1444" t="str">
        <f>IF(Tabela3[[#This Row],[GOL FORA]]&lt;&gt;"",Tabela3[[#This Row],[TIME FORA]],"")</f>
        <v/>
      </c>
      <c r="C1444">
        <f t="shared" si="120"/>
        <v>0</v>
      </c>
      <c r="D1444">
        <f t="shared" si="121"/>
        <v>0</v>
      </c>
      <c r="E1444">
        <f t="shared" si="123"/>
        <v>0</v>
      </c>
      <c r="F1444" t="str">
        <f t="shared" si="122"/>
        <v/>
      </c>
      <c r="H1444" t="str">
        <f>IFERROR(INDEX(JOGOS!$C$1:$P$16905,$G1444,1),"")</f>
        <v>Eerste Divisie 22/23</v>
      </c>
      <c r="I1444" s="29">
        <f>IFERROR(INDEX(JOGOS!$C$1:$P$16905,$G1444,3),"")</f>
        <v>0</v>
      </c>
      <c r="J1444" s="29">
        <f>IFERROR(INDEX(JOGOS!$C$1:$P$16905,$G1444,4),"")</f>
        <v>0</v>
      </c>
      <c r="K1444" s="32">
        <f>IFERROR(INDEX(JOGOS!$C$1:$P$16905,$G1444,5),"")</f>
        <v>0</v>
      </c>
      <c r="L1444" s="32">
        <f>IFERROR(INDEX(JOGOS!$C$1:$P$16905,$G1444,6),"")</f>
        <v>0</v>
      </c>
      <c r="M1444" s="29">
        <f>IFERROR(INDEX(JOGOS!$C$1:$P$16905,$G1444,7),"")</f>
        <v>0</v>
      </c>
      <c r="N1444" s="32">
        <f>IFERROR(INDEX(JOGOS!$C$1:$P$16905,$G1444,8),"")</f>
        <v>0</v>
      </c>
      <c r="O1444" s="32">
        <f>IFERROR(INDEX(JOGOS!$C$1:$P$16905,$G1444,9),"")</f>
        <v>0</v>
      </c>
      <c r="P1444" s="32">
        <f>IFERROR(INDEX(JOGOS!$C$1:$P$16905,$G1444,10),"")</f>
        <v>0</v>
      </c>
      <c r="Q1444" s="32">
        <f>IFERROR(INDEX(JOGOS!$C$1:$P$16905,$G1444,11),"")</f>
        <v>0</v>
      </c>
      <c r="R1444" s="32">
        <f>IFERROR(INDEX(JOGOS!$C$1:$P$16905,$G1444,12),"")</f>
        <v>0</v>
      </c>
      <c r="S1444" s="32">
        <f>IFERROR(INDEX(JOGOS!$C$1:$P$16905,$G1444,13),"")</f>
        <v>0</v>
      </c>
      <c r="T1444" s="32">
        <f t="shared" si="124"/>
        <v>0</v>
      </c>
    </row>
    <row r="1445" spans="1:20">
      <c r="A1445" t="str">
        <f>IF(Tabela3[[#This Row],[GOL CASA]]&lt;&gt;"",Tabela3[[#This Row],[TIME CASA]],"")</f>
        <v/>
      </c>
      <c r="B1445" t="str">
        <f>IF(Tabela3[[#This Row],[GOL FORA]]&lt;&gt;"",Tabela3[[#This Row],[TIME FORA]],"")</f>
        <v/>
      </c>
      <c r="C1445">
        <f t="shared" si="120"/>
        <v>0</v>
      </c>
      <c r="D1445">
        <f t="shared" si="121"/>
        <v>0</v>
      </c>
      <c r="E1445">
        <f t="shared" si="123"/>
        <v>0</v>
      </c>
      <c r="F1445" t="str">
        <f t="shared" si="122"/>
        <v/>
      </c>
      <c r="H1445" t="str">
        <f>IFERROR(INDEX(JOGOS!$C$1:$P$16905,$G1445,1),"")</f>
        <v>Eerste Divisie 22/23</v>
      </c>
      <c r="I1445" s="29">
        <f>IFERROR(INDEX(JOGOS!$C$1:$P$16905,$G1445,3),"")</f>
        <v>0</v>
      </c>
      <c r="J1445" s="29">
        <f>IFERROR(INDEX(JOGOS!$C$1:$P$16905,$G1445,4),"")</f>
        <v>0</v>
      </c>
      <c r="K1445" s="32">
        <f>IFERROR(INDEX(JOGOS!$C$1:$P$16905,$G1445,5),"")</f>
        <v>0</v>
      </c>
      <c r="L1445" s="32">
        <f>IFERROR(INDEX(JOGOS!$C$1:$P$16905,$G1445,6),"")</f>
        <v>0</v>
      </c>
      <c r="M1445" s="29">
        <f>IFERROR(INDEX(JOGOS!$C$1:$P$16905,$G1445,7),"")</f>
        <v>0</v>
      </c>
      <c r="N1445" s="32">
        <f>IFERROR(INDEX(JOGOS!$C$1:$P$16905,$G1445,8),"")</f>
        <v>0</v>
      </c>
      <c r="O1445" s="32">
        <f>IFERROR(INDEX(JOGOS!$C$1:$P$16905,$G1445,9),"")</f>
        <v>0</v>
      </c>
      <c r="P1445" s="32">
        <f>IFERROR(INDEX(JOGOS!$C$1:$P$16905,$G1445,10),"")</f>
        <v>0</v>
      </c>
      <c r="Q1445" s="32">
        <f>IFERROR(INDEX(JOGOS!$C$1:$P$16905,$G1445,11),"")</f>
        <v>0</v>
      </c>
      <c r="R1445" s="32">
        <f>IFERROR(INDEX(JOGOS!$C$1:$P$16905,$G1445,12),"")</f>
        <v>0</v>
      </c>
      <c r="S1445" s="32">
        <f>IFERROR(INDEX(JOGOS!$C$1:$P$16905,$G1445,13),"")</f>
        <v>0</v>
      </c>
      <c r="T1445" s="32">
        <f t="shared" si="124"/>
        <v>0</v>
      </c>
    </row>
    <row r="1446" spans="1:20">
      <c r="A1446" t="str">
        <f>IF(Tabela3[[#This Row],[GOL CASA]]&lt;&gt;"",Tabela3[[#This Row],[TIME CASA]],"")</f>
        <v/>
      </c>
      <c r="B1446" t="str">
        <f>IF(Tabela3[[#This Row],[GOL FORA]]&lt;&gt;"",Tabela3[[#This Row],[TIME FORA]],"")</f>
        <v/>
      </c>
      <c r="C1446">
        <f t="shared" si="120"/>
        <v>0</v>
      </c>
      <c r="D1446">
        <f t="shared" si="121"/>
        <v>0</v>
      </c>
      <c r="E1446">
        <f t="shared" si="123"/>
        <v>0</v>
      </c>
      <c r="F1446" t="str">
        <f t="shared" si="122"/>
        <v/>
      </c>
      <c r="H1446" t="str">
        <f>IFERROR(INDEX(JOGOS!$C$1:$P$16905,$G1446,1),"")</f>
        <v>Eerste Divisie 22/23</v>
      </c>
      <c r="I1446" s="29">
        <f>IFERROR(INDEX(JOGOS!$C$1:$P$16905,$G1446,3),"")</f>
        <v>0</v>
      </c>
      <c r="J1446" s="29">
        <f>IFERROR(INDEX(JOGOS!$C$1:$P$16905,$G1446,4),"")</f>
        <v>0</v>
      </c>
      <c r="K1446" s="32">
        <f>IFERROR(INDEX(JOGOS!$C$1:$P$16905,$G1446,5),"")</f>
        <v>0</v>
      </c>
      <c r="L1446" s="32">
        <f>IFERROR(INDEX(JOGOS!$C$1:$P$16905,$G1446,6),"")</f>
        <v>0</v>
      </c>
      <c r="M1446" s="29">
        <f>IFERROR(INDEX(JOGOS!$C$1:$P$16905,$G1446,7),"")</f>
        <v>0</v>
      </c>
      <c r="N1446" s="32">
        <f>IFERROR(INDEX(JOGOS!$C$1:$P$16905,$G1446,8),"")</f>
        <v>0</v>
      </c>
      <c r="O1446" s="32">
        <f>IFERROR(INDEX(JOGOS!$C$1:$P$16905,$G1446,9),"")</f>
        <v>0</v>
      </c>
      <c r="P1446" s="32">
        <f>IFERROR(INDEX(JOGOS!$C$1:$P$16905,$G1446,10),"")</f>
        <v>0</v>
      </c>
      <c r="Q1446" s="32">
        <f>IFERROR(INDEX(JOGOS!$C$1:$P$16905,$G1446,11),"")</f>
        <v>0</v>
      </c>
      <c r="R1446" s="32">
        <f>IFERROR(INDEX(JOGOS!$C$1:$P$16905,$G1446,12),"")</f>
        <v>0</v>
      </c>
      <c r="S1446" s="32">
        <f>IFERROR(INDEX(JOGOS!$C$1:$P$16905,$G1446,13),"")</f>
        <v>0</v>
      </c>
      <c r="T1446" s="32">
        <f t="shared" si="124"/>
        <v>0</v>
      </c>
    </row>
    <row r="1447" spans="1:20">
      <c r="A1447" t="str">
        <f>IF(Tabela3[[#This Row],[GOL CASA]]&lt;&gt;"",Tabela3[[#This Row],[TIME CASA]],"")</f>
        <v/>
      </c>
      <c r="B1447" t="str">
        <f>IF(Tabela3[[#This Row],[GOL FORA]]&lt;&gt;"",Tabela3[[#This Row],[TIME FORA]],"")</f>
        <v/>
      </c>
      <c r="C1447">
        <f t="shared" si="120"/>
        <v>0</v>
      </c>
      <c r="D1447">
        <f t="shared" si="121"/>
        <v>0</v>
      </c>
      <c r="E1447">
        <f t="shared" si="123"/>
        <v>0</v>
      </c>
      <c r="F1447" t="str">
        <f t="shared" si="122"/>
        <v/>
      </c>
      <c r="H1447" t="str">
        <f>IFERROR(INDEX(JOGOS!$C$1:$P$16905,$G1447,1),"")</f>
        <v>Eerste Divisie 22/23</v>
      </c>
      <c r="I1447" s="29">
        <f>IFERROR(INDEX(JOGOS!$C$1:$P$16905,$G1447,3),"")</f>
        <v>0</v>
      </c>
      <c r="J1447" s="29">
        <f>IFERROR(INDEX(JOGOS!$C$1:$P$16905,$G1447,4),"")</f>
        <v>0</v>
      </c>
      <c r="K1447" s="32">
        <f>IFERROR(INDEX(JOGOS!$C$1:$P$16905,$G1447,5),"")</f>
        <v>0</v>
      </c>
      <c r="L1447" s="32">
        <f>IFERROR(INDEX(JOGOS!$C$1:$P$16905,$G1447,6),"")</f>
        <v>0</v>
      </c>
      <c r="M1447" s="29">
        <f>IFERROR(INDEX(JOGOS!$C$1:$P$16905,$G1447,7),"")</f>
        <v>0</v>
      </c>
      <c r="N1447" s="32">
        <f>IFERROR(INDEX(JOGOS!$C$1:$P$16905,$G1447,8),"")</f>
        <v>0</v>
      </c>
      <c r="O1447" s="32">
        <f>IFERROR(INDEX(JOGOS!$C$1:$P$16905,$G1447,9),"")</f>
        <v>0</v>
      </c>
      <c r="P1447" s="32">
        <f>IFERROR(INDEX(JOGOS!$C$1:$P$16905,$G1447,10),"")</f>
        <v>0</v>
      </c>
      <c r="Q1447" s="32">
        <f>IFERROR(INDEX(JOGOS!$C$1:$P$16905,$G1447,11),"")</f>
        <v>0</v>
      </c>
      <c r="R1447" s="32">
        <f>IFERROR(INDEX(JOGOS!$C$1:$P$16905,$G1447,12),"")</f>
        <v>0</v>
      </c>
      <c r="S1447" s="32">
        <f>IFERROR(INDEX(JOGOS!$C$1:$P$16905,$G1447,13),"")</f>
        <v>0</v>
      </c>
      <c r="T1447" s="32">
        <f t="shared" si="124"/>
        <v>0</v>
      </c>
    </row>
    <row r="1448" spans="1:20">
      <c r="A1448" t="str">
        <f>IF(Tabela3[[#This Row],[GOL CASA]]&lt;&gt;"",Tabela3[[#This Row],[TIME CASA]],"")</f>
        <v/>
      </c>
      <c r="B1448" t="str">
        <f>IF(Tabela3[[#This Row],[GOL FORA]]&lt;&gt;"",Tabela3[[#This Row],[TIME FORA]],"")</f>
        <v/>
      </c>
      <c r="C1448">
        <f t="shared" si="120"/>
        <v>0</v>
      </c>
      <c r="D1448">
        <f t="shared" si="121"/>
        <v>0</v>
      </c>
      <c r="E1448">
        <f t="shared" si="123"/>
        <v>0</v>
      </c>
      <c r="F1448" t="str">
        <f t="shared" si="122"/>
        <v/>
      </c>
      <c r="H1448" t="str">
        <f>IFERROR(INDEX(JOGOS!$C$1:$P$16905,$G1448,1),"")</f>
        <v>Eerste Divisie 22/23</v>
      </c>
      <c r="I1448" s="29">
        <f>IFERROR(INDEX(JOGOS!$C$1:$P$16905,$G1448,3),"")</f>
        <v>0</v>
      </c>
      <c r="J1448" s="29">
        <f>IFERROR(INDEX(JOGOS!$C$1:$P$16905,$G1448,4),"")</f>
        <v>0</v>
      </c>
      <c r="K1448" s="32">
        <f>IFERROR(INDEX(JOGOS!$C$1:$P$16905,$G1448,5),"")</f>
        <v>0</v>
      </c>
      <c r="L1448" s="32">
        <f>IFERROR(INDEX(JOGOS!$C$1:$P$16905,$G1448,6),"")</f>
        <v>0</v>
      </c>
      <c r="M1448" s="29">
        <f>IFERROR(INDEX(JOGOS!$C$1:$P$16905,$G1448,7),"")</f>
        <v>0</v>
      </c>
      <c r="N1448" s="32">
        <f>IFERROR(INDEX(JOGOS!$C$1:$P$16905,$G1448,8),"")</f>
        <v>0</v>
      </c>
      <c r="O1448" s="32">
        <f>IFERROR(INDEX(JOGOS!$C$1:$P$16905,$G1448,9),"")</f>
        <v>0</v>
      </c>
      <c r="P1448" s="32">
        <f>IFERROR(INDEX(JOGOS!$C$1:$P$16905,$G1448,10),"")</f>
        <v>0</v>
      </c>
      <c r="Q1448" s="32">
        <f>IFERROR(INDEX(JOGOS!$C$1:$P$16905,$G1448,11),"")</f>
        <v>0</v>
      </c>
      <c r="R1448" s="32">
        <f>IFERROR(INDEX(JOGOS!$C$1:$P$16905,$G1448,12),"")</f>
        <v>0</v>
      </c>
      <c r="S1448" s="32">
        <f>IFERROR(INDEX(JOGOS!$C$1:$P$16905,$G1448,13),"")</f>
        <v>0</v>
      </c>
      <c r="T1448" s="32">
        <f t="shared" si="124"/>
        <v>0</v>
      </c>
    </row>
    <row r="1449" spans="1:20">
      <c r="A1449" t="str">
        <f>IF(Tabela3[[#This Row],[GOL CASA]]&lt;&gt;"",Tabela3[[#This Row],[TIME CASA]],"")</f>
        <v/>
      </c>
      <c r="B1449" t="str">
        <f>IF(Tabela3[[#This Row],[GOL FORA]]&lt;&gt;"",Tabela3[[#This Row],[TIME FORA]],"")</f>
        <v/>
      </c>
      <c r="C1449">
        <f t="shared" si="120"/>
        <v>0</v>
      </c>
      <c r="D1449">
        <f t="shared" si="121"/>
        <v>0</v>
      </c>
      <c r="E1449">
        <f t="shared" si="123"/>
        <v>0</v>
      </c>
      <c r="F1449" t="str">
        <f t="shared" si="122"/>
        <v/>
      </c>
      <c r="H1449" t="str">
        <f>IFERROR(INDEX(JOGOS!$C$1:$P$16905,$G1449,1),"")</f>
        <v>Eerste Divisie 22/23</v>
      </c>
      <c r="I1449" s="29">
        <f>IFERROR(INDEX(JOGOS!$C$1:$P$16905,$G1449,3),"")</f>
        <v>0</v>
      </c>
      <c r="J1449" s="29">
        <f>IFERROR(INDEX(JOGOS!$C$1:$P$16905,$G1449,4),"")</f>
        <v>0</v>
      </c>
      <c r="K1449" s="32">
        <f>IFERROR(INDEX(JOGOS!$C$1:$P$16905,$G1449,5),"")</f>
        <v>0</v>
      </c>
      <c r="L1449" s="32">
        <f>IFERROR(INDEX(JOGOS!$C$1:$P$16905,$G1449,6),"")</f>
        <v>0</v>
      </c>
      <c r="M1449" s="29">
        <f>IFERROR(INDEX(JOGOS!$C$1:$P$16905,$G1449,7),"")</f>
        <v>0</v>
      </c>
      <c r="N1449" s="32">
        <f>IFERROR(INDEX(JOGOS!$C$1:$P$16905,$G1449,8),"")</f>
        <v>0</v>
      </c>
      <c r="O1449" s="32">
        <f>IFERROR(INDEX(JOGOS!$C$1:$P$16905,$G1449,9),"")</f>
        <v>0</v>
      </c>
      <c r="P1449" s="32">
        <f>IFERROR(INDEX(JOGOS!$C$1:$P$16905,$G1449,10),"")</f>
        <v>0</v>
      </c>
      <c r="Q1449" s="32">
        <f>IFERROR(INDEX(JOGOS!$C$1:$P$16905,$G1449,11),"")</f>
        <v>0</v>
      </c>
      <c r="R1449" s="32">
        <f>IFERROR(INDEX(JOGOS!$C$1:$P$16905,$G1449,12),"")</f>
        <v>0</v>
      </c>
      <c r="S1449" s="32">
        <f>IFERROR(INDEX(JOGOS!$C$1:$P$16905,$G1449,13),"")</f>
        <v>0</v>
      </c>
      <c r="T1449" s="32">
        <f t="shared" si="124"/>
        <v>0</v>
      </c>
    </row>
    <row r="1450" spans="1:20">
      <c r="A1450" t="str">
        <f>IF(Tabela3[[#This Row],[GOL CASA]]&lt;&gt;"",Tabela3[[#This Row],[TIME CASA]],"")</f>
        <v/>
      </c>
      <c r="B1450" t="str">
        <f>IF(Tabela3[[#This Row],[GOL FORA]]&lt;&gt;"",Tabela3[[#This Row],[TIME FORA]],"")</f>
        <v/>
      </c>
      <c r="C1450">
        <f t="shared" si="120"/>
        <v>0</v>
      </c>
      <c r="D1450">
        <f t="shared" si="121"/>
        <v>0</v>
      </c>
      <c r="E1450">
        <f t="shared" si="123"/>
        <v>0</v>
      </c>
      <c r="F1450" t="str">
        <f t="shared" si="122"/>
        <v/>
      </c>
      <c r="H1450" t="str">
        <f>IFERROR(INDEX(JOGOS!$C$1:$P$16905,$G1450,1),"")</f>
        <v>Eerste Divisie 22/23</v>
      </c>
      <c r="I1450" s="29">
        <f>IFERROR(INDEX(JOGOS!$C$1:$P$16905,$G1450,3),"")</f>
        <v>0</v>
      </c>
      <c r="J1450" s="29">
        <f>IFERROR(INDEX(JOGOS!$C$1:$P$16905,$G1450,4),"")</f>
        <v>0</v>
      </c>
      <c r="K1450" s="32">
        <f>IFERROR(INDEX(JOGOS!$C$1:$P$16905,$G1450,5),"")</f>
        <v>0</v>
      </c>
      <c r="L1450" s="32">
        <f>IFERROR(INDEX(JOGOS!$C$1:$P$16905,$G1450,6),"")</f>
        <v>0</v>
      </c>
      <c r="M1450" s="29">
        <f>IFERROR(INDEX(JOGOS!$C$1:$P$16905,$G1450,7),"")</f>
        <v>0</v>
      </c>
      <c r="N1450" s="32">
        <f>IFERROR(INDEX(JOGOS!$C$1:$P$16905,$G1450,8),"")</f>
        <v>0</v>
      </c>
      <c r="O1450" s="32">
        <f>IFERROR(INDEX(JOGOS!$C$1:$P$16905,$G1450,9),"")</f>
        <v>0</v>
      </c>
      <c r="P1450" s="32">
        <f>IFERROR(INDEX(JOGOS!$C$1:$P$16905,$G1450,10),"")</f>
        <v>0</v>
      </c>
      <c r="Q1450" s="32">
        <f>IFERROR(INDEX(JOGOS!$C$1:$P$16905,$G1450,11),"")</f>
        <v>0</v>
      </c>
      <c r="R1450" s="32">
        <f>IFERROR(INDEX(JOGOS!$C$1:$P$16905,$G1450,12),"")</f>
        <v>0</v>
      </c>
      <c r="S1450" s="32">
        <f>IFERROR(INDEX(JOGOS!$C$1:$P$16905,$G1450,13),"")</f>
        <v>0</v>
      </c>
      <c r="T1450" s="32">
        <f t="shared" si="124"/>
        <v>0</v>
      </c>
    </row>
    <row r="1451" spans="1:20">
      <c r="A1451" t="str">
        <f>IF(Tabela3[[#This Row],[GOL CASA]]&lt;&gt;"",Tabela3[[#This Row],[TIME CASA]],"")</f>
        <v/>
      </c>
      <c r="B1451" t="str">
        <f>IF(Tabela3[[#This Row],[GOL FORA]]&lt;&gt;"",Tabela3[[#This Row],[TIME FORA]],"")</f>
        <v/>
      </c>
      <c r="C1451">
        <f t="shared" si="120"/>
        <v>0</v>
      </c>
      <c r="D1451">
        <f t="shared" si="121"/>
        <v>0</v>
      </c>
      <c r="E1451">
        <f t="shared" si="123"/>
        <v>0</v>
      </c>
      <c r="F1451" t="str">
        <f t="shared" si="122"/>
        <v/>
      </c>
      <c r="H1451" t="str">
        <f>IFERROR(INDEX(JOGOS!$C$1:$P$16905,$G1451,1),"")</f>
        <v>Eerste Divisie 22/23</v>
      </c>
      <c r="I1451" s="29">
        <f>IFERROR(INDEX(JOGOS!$C$1:$P$16905,$G1451,3),"")</f>
        <v>0</v>
      </c>
      <c r="J1451" s="29">
        <f>IFERROR(INDEX(JOGOS!$C$1:$P$16905,$G1451,4),"")</f>
        <v>0</v>
      </c>
      <c r="K1451" s="32">
        <f>IFERROR(INDEX(JOGOS!$C$1:$P$16905,$G1451,5),"")</f>
        <v>0</v>
      </c>
      <c r="L1451" s="32">
        <f>IFERROR(INDEX(JOGOS!$C$1:$P$16905,$G1451,6),"")</f>
        <v>0</v>
      </c>
      <c r="M1451" s="29">
        <f>IFERROR(INDEX(JOGOS!$C$1:$P$16905,$G1451,7),"")</f>
        <v>0</v>
      </c>
      <c r="N1451" s="32">
        <f>IFERROR(INDEX(JOGOS!$C$1:$P$16905,$G1451,8),"")</f>
        <v>0</v>
      </c>
      <c r="O1451" s="32">
        <f>IFERROR(INDEX(JOGOS!$C$1:$P$16905,$G1451,9),"")</f>
        <v>0</v>
      </c>
      <c r="P1451" s="32">
        <f>IFERROR(INDEX(JOGOS!$C$1:$P$16905,$G1451,10),"")</f>
        <v>0</v>
      </c>
      <c r="Q1451" s="32">
        <f>IFERROR(INDEX(JOGOS!$C$1:$P$16905,$G1451,11),"")</f>
        <v>0</v>
      </c>
      <c r="R1451" s="32">
        <f>IFERROR(INDEX(JOGOS!$C$1:$P$16905,$G1451,12),"")</f>
        <v>0</v>
      </c>
      <c r="S1451" s="32">
        <f>IFERROR(INDEX(JOGOS!$C$1:$P$16905,$G1451,13),"")</f>
        <v>0</v>
      </c>
      <c r="T1451" s="32">
        <f t="shared" si="124"/>
        <v>0</v>
      </c>
    </row>
    <row r="1452" spans="1:20">
      <c r="A1452" t="str">
        <f>IF(Tabela3[[#This Row],[GOL CASA]]&lt;&gt;"",Tabela3[[#This Row],[TIME CASA]],"")</f>
        <v/>
      </c>
      <c r="B1452" t="str">
        <f>IF(Tabela3[[#This Row],[GOL FORA]]&lt;&gt;"",Tabela3[[#This Row],[TIME FORA]],"")</f>
        <v/>
      </c>
      <c r="C1452">
        <f t="shared" si="120"/>
        <v>0</v>
      </c>
      <c r="D1452">
        <f t="shared" si="121"/>
        <v>0</v>
      </c>
      <c r="E1452">
        <f t="shared" si="123"/>
        <v>0</v>
      </c>
      <c r="F1452" t="str">
        <f t="shared" si="122"/>
        <v/>
      </c>
      <c r="H1452" t="str">
        <f>IFERROR(INDEX(JOGOS!$C$1:$P$16905,$G1452,1),"")</f>
        <v>Eerste Divisie 22/23</v>
      </c>
      <c r="I1452" s="29">
        <f>IFERROR(INDEX(JOGOS!$C$1:$P$16905,$G1452,3),"")</f>
        <v>0</v>
      </c>
      <c r="J1452" s="29">
        <f>IFERROR(INDEX(JOGOS!$C$1:$P$16905,$G1452,4),"")</f>
        <v>0</v>
      </c>
      <c r="K1452" s="32">
        <f>IFERROR(INDEX(JOGOS!$C$1:$P$16905,$G1452,5),"")</f>
        <v>0</v>
      </c>
      <c r="L1452" s="32">
        <f>IFERROR(INDEX(JOGOS!$C$1:$P$16905,$G1452,6),"")</f>
        <v>0</v>
      </c>
      <c r="M1452" s="29">
        <f>IFERROR(INDEX(JOGOS!$C$1:$P$16905,$G1452,7),"")</f>
        <v>0</v>
      </c>
      <c r="N1452" s="32">
        <f>IFERROR(INDEX(JOGOS!$C$1:$P$16905,$G1452,8),"")</f>
        <v>0</v>
      </c>
      <c r="O1452" s="32">
        <f>IFERROR(INDEX(JOGOS!$C$1:$P$16905,$G1452,9),"")</f>
        <v>0</v>
      </c>
      <c r="P1452" s="32">
        <f>IFERROR(INDEX(JOGOS!$C$1:$P$16905,$G1452,10),"")</f>
        <v>0</v>
      </c>
      <c r="Q1452" s="32">
        <f>IFERROR(INDEX(JOGOS!$C$1:$P$16905,$G1452,11),"")</f>
        <v>0</v>
      </c>
      <c r="R1452" s="32">
        <f>IFERROR(INDEX(JOGOS!$C$1:$P$16905,$G1452,12),"")</f>
        <v>0</v>
      </c>
      <c r="S1452" s="32">
        <f>IFERROR(INDEX(JOGOS!$C$1:$P$16905,$G1452,13),"")</f>
        <v>0</v>
      </c>
      <c r="T1452" s="32">
        <f t="shared" si="124"/>
        <v>0</v>
      </c>
    </row>
    <row r="1453" spans="1:20">
      <c r="A1453" t="str">
        <f>IF(Tabela3[[#This Row],[GOL CASA]]&lt;&gt;"",Tabela3[[#This Row],[TIME CASA]],"")</f>
        <v/>
      </c>
      <c r="B1453" t="str">
        <f>IF(Tabela3[[#This Row],[GOL FORA]]&lt;&gt;"",Tabela3[[#This Row],[TIME FORA]],"")</f>
        <v/>
      </c>
      <c r="C1453">
        <f t="shared" si="120"/>
        <v>0</v>
      </c>
      <c r="D1453">
        <f t="shared" si="121"/>
        <v>0</v>
      </c>
      <c r="E1453">
        <f t="shared" si="123"/>
        <v>0</v>
      </c>
      <c r="F1453" t="str">
        <f t="shared" si="122"/>
        <v/>
      </c>
      <c r="H1453" t="str">
        <f>IFERROR(INDEX(JOGOS!$C$1:$P$16905,$G1453,1),"")</f>
        <v>Eerste Divisie 22/23</v>
      </c>
      <c r="I1453" s="29">
        <f>IFERROR(INDEX(JOGOS!$C$1:$P$16905,$G1453,3),"")</f>
        <v>0</v>
      </c>
      <c r="J1453" s="29">
        <f>IFERROR(INDEX(JOGOS!$C$1:$P$16905,$G1453,4),"")</f>
        <v>0</v>
      </c>
      <c r="K1453" s="32">
        <f>IFERROR(INDEX(JOGOS!$C$1:$P$16905,$G1453,5),"")</f>
        <v>0</v>
      </c>
      <c r="L1453" s="32">
        <f>IFERROR(INDEX(JOGOS!$C$1:$P$16905,$G1453,6),"")</f>
        <v>0</v>
      </c>
      <c r="M1453" s="29">
        <f>IFERROR(INDEX(JOGOS!$C$1:$P$16905,$G1453,7),"")</f>
        <v>0</v>
      </c>
      <c r="N1453" s="32">
        <f>IFERROR(INDEX(JOGOS!$C$1:$P$16905,$G1453,8),"")</f>
        <v>0</v>
      </c>
      <c r="O1453" s="32">
        <f>IFERROR(INDEX(JOGOS!$C$1:$P$16905,$G1453,9),"")</f>
        <v>0</v>
      </c>
      <c r="P1453" s="32">
        <f>IFERROR(INDEX(JOGOS!$C$1:$P$16905,$G1453,10),"")</f>
        <v>0</v>
      </c>
      <c r="Q1453" s="32">
        <f>IFERROR(INDEX(JOGOS!$C$1:$P$16905,$G1453,11),"")</f>
        <v>0</v>
      </c>
      <c r="R1453" s="32">
        <f>IFERROR(INDEX(JOGOS!$C$1:$P$16905,$G1453,12),"")</f>
        <v>0</v>
      </c>
      <c r="S1453" s="32">
        <f>IFERROR(INDEX(JOGOS!$C$1:$P$16905,$G1453,13),"")</f>
        <v>0</v>
      </c>
      <c r="T1453" s="32">
        <f t="shared" si="124"/>
        <v>0</v>
      </c>
    </row>
    <row r="1454" spans="1:20">
      <c r="A1454" t="str">
        <f>IF(Tabela3[[#This Row],[GOL CASA]]&lt;&gt;"",Tabela3[[#This Row],[TIME CASA]],"")</f>
        <v/>
      </c>
      <c r="B1454" t="str">
        <f>IF(Tabela3[[#This Row],[GOL FORA]]&lt;&gt;"",Tabela3[[#This Row],[TIME FORA]],"")</f>
        <v/>
      </c>
      <c r="C1454">
        <f t="shared" si="120"/>
        <v>0</v>
      </c>
      <c r="D1454">
        <f t="shared" si="121"/>
        <v>0</v>
      </c>
      <c r="E1454">
        <f t="shared" si="123"/>
        <v>0</v>
      </c>
      <c r="F1454" t="str">
        <f t="shared" si="122"/>
        <v/>
      </c>
      <c r="H1454" t="str">
        <f>IFERROR(INDEX(JOGOS!$C$1:$P$16905,$G1454,1),"")</f>
        <v>Eerste Divisie 22/23</v>
      </c>
      <c r="I1454" s="29">
        <f>IFERROR(INDEX(JOGOS!$C$1:$P$16905,$G1454,3),"")</f>
        <v>0</v>
      </c>
      <c r="J1454" s="29">
        <f>IFERROR(INDEX(JOGOS!$C$1:$P$16905,$G1454,4),"")</f>
        <v>0</v>
      </c>
      <c r="K1454" s="32">
        <f>IFERROR(INDEX(JOGOS!$C$1:$P$16905,$G1454,5),"")</f>
        <v>0</v>
      </c>
      <c r="L1454" s="32">
        <f>IFERROR(INDEX(JOGOS!$C$1:$P$16905,$G1454,6),"")</f>
        <v>0</v>
      </c>
      <c r="M1454" s="29">
        <f>IFERROR(INDEX(JOGOS!$C$1:$P$16905,$G1454,7),"")</f>
        <v>0</v>
      </c>
      <c r="N1454" s="32">
        <f>IFERROR(INDEX(JOGOS!$C$1:$P$16905,$G1454,8),"")</f>
        <v>0</v>
      </c>
      <c r="O1454" s="32">
        <f>IFERROR(INDEX(JOGOS!$C$1:$P$16905,$G1454,9),"")</f>
        <v>0</v>
      </c>
      <c r="P1454" s="32">
        <f>IFERROR(INDEX(JOGOS!$C$1:$P$16905,$G1454,10),"")</f>
        <v>0</v>
      </c>
      <c r="Q1454" s="32">
        <f>IFERROR(INDEX(JOGOS!$C$1:$P$16905,$G1454,11),"")</f>
        <v>0</v>
      </c>
      <c r="R1454" s="32">
        <f>IFERROR(INDEX(JOGOS!$C$1:$P$16905,$G1454,12),"")</f>
        <v>0</v>
      </c>
      <c r="S1454" s="32">
        <f>IFERROR(INDEX(JOGOS!$C$1:$P$16905,$G1454,13),"")</f>
        <v>0</v>
      </c>
      <c r="T1454" s="32">
        <f t="shared" si="124"/>
        <v>0</v>
      </c>
    </row>
    <row r="1455" spans="1:20">
      <c r="A1455" t="str">
        <f>IF(Tabela3[[#This Row],[GOL CASA]]&lt;&gt;"",Tabela3[[#This Row],[TIME CASA]],"")</f>
        <v/>
      </c>
      <c r="B1455" t="str">
        <f>IF(Tabela3[[#This Row],[GOL FORA]]&lt;&gt;"",Tabela3[[#This Row],[TIME FORA]],"")</f>
        <v/>
      </c>
      <c r="C1455">
        <f t="shared" si="120"/>
        <v>0</v>
      </c>
      <c r="D1455">
        <f t="shared" si="121"/>
        <v>0</v>
      </c>
      <c r="E1455">
        <f t="shared" si="123"/>
        <v>0</v>
      </c>
      <c r="F1455" t="str">
        <f t="shared" si="122"/>
        <v/>
      </c>
      <c r="H1455" t="str">
        <f>IFERROR(INDEX(JOGOS!$C$1:$P$16905,$G1455,1),"")</f>
        <v>Eerste Divisie 22/23</v>
      </c>
      <c r="I1455" s="29">
        <f>IFERROR(INDEX(JOGOS!$C$1:$P$16905,$G1455,3),"")</f>
        <v>0</v>
      </c>
      <c r="J1455" s="29">
        <f>IFERROR(INDEX(JOGOS!$C$1:$P$16905,$G1455,4),"")</f>
        <v>0</v>
      </c>
      <c r="K1455" s="32">
        <f>IFERROR(INDEX(JOGOS!$C$1:$P$16905,$G1455,5),"")</f>
        <v>0</v>
      </c>
      <c r="L1455" s="32">
        <f>IFERROR(INDEX(JOGOS!$C$1:$P$16905,$G1455,6),"")</f>
        <v>0</v>
      </c>
      <c r="M1455" s="29">
        <f>IFERROR(INDEX(JOGOS!$C$1:$P$16905,$G1455,7),"")</f>
        <v>0</v>
      </c>
      <c r="N1455" s="32">
        <f>IFERROR(INDEX(JOGOS!$C$1:$P$16905,$G1455,8),"")</f>
        <v>0</v>
      </c>
      <c r="O1455" s="32">
        <f>IFERROR(INDEX(JOGOS!$C$1:$P$16905,$G1455,9),"")</f>
        <v>0</v>
      </c>
      <c r="P1455" s="32">
        <f>IFERROR(INDEX(JOGOS!$C$1:$P$16905,$G1455,10),"")</f>
        <v>0</v>
      </c>
      <c r="Q1455" s="32">
        <f>IFERROR(INDEX(JOGOS!$C$1:$P$16905,$G1455,11),"")</f>
        <v>0</v>
      </c>
      <c r="R1455" s="32">
        <f>IFERROR(INDEX(JOGOS!$C$1:$P$16905,$G1455,12),"")</f>
        <v>0</v>
      </c>
      <c r="S1455" s="32">
        <f>IFERROR(INDEX(JOGOS!$C$1:$P$16905,$G1455,13),"")</f>
        <v>0</v>
      </c>
      <c r="T1455" s="32">
        <f t="shared" si="124"/>
        <v>0</v>
      </c>
    </row>
    <row r="1456" spans="1:20">
      <c r="A1456" t="str">
        <f>IF(Tabela3[[#This Row],[GOL CASA]]&lt;&gt;"",Tabela3[[#This Row],[TIME CASA]],"")</f>
        <v/>
      </c>
      <c r="B1456" t="str">
        <f>IF(Tabela3[[#This Row],[GOL FORA]]&lt;&gt;"",Tabela3[[#This Row],[TIME FORA]],"")</f>
        <v/>
      </c>
      <c r="C1456">
        <f t="shared" si="120"/>
        <v>0</v>
      </c>
      <c r="D1456">
        <f t="shared" si="121"/>
        <v>0</v>
      </c>
      <c r="E1456">
        <f t="shared" si="123"/>
        <v>0</v>
      </c>
      <c r="F1456" t="str">
        <f t="shared" si="122"/>
        <v/>
      </c>
      <c r="H1456" t="str">
        <f>IFERROR(INDEX(JOGOS!$C$1:$P$16905,$G1456,1),"")</f>
        <v>Eerste Divisie 22/23</v>
      </c>
      <c r="I1456" s="29">
        <f>IFERROR(INDEX(JOGOS!$C$1:$P$16905,$G1456,3),"")</f>
        <v>0</v>
      </c>
      <c r="J1456" s="29">
        <f>IFERROR(INDEX(JOGOS!$C$1:$P$16905,$G1456,4),"")</f>
        <v>0</v>
      </c>
      <c r="K1456" s="32">
        <f>IFERROR(INDEX(JOGOS!$C$1:$P$16905,$G1456,5),"")</f>
        <v>0</v>
      </c>
      <c r="L1456" s="32">
        <f>IFERROR(INDEX(JOGOS!$C$1:$P$16905,$G1456,6),"")</f>
        <v>0</v>
      </c>
      <c r="M1456" s="29">
        <f>IFERROR(INDEX(JOGOS!$C$1:$P$16905,$G1456,7),"")</f>
        <v>0</v>
      </c>
      <c r="N1456" s="32">
        <f>IFERROR(INDEX(JOGOS!$C$1:$P$16905,$G1456,8),"")</f>
        <v>0</v>
      </c>
      <c r="O1456" s="32">
        <f>IFERROR(INDEX(JOGOS!$C$1:$P$16905,$G1456,9),"")</f>
        <v>0</v>
      </c>
      <c r="P1456" s="32">
        <f>IFERROR(INDEX(JOGOS!$C$1:$P$16905,$G1456,10),"")</f>
        <v>0</v>
      </c>
      <c r="Q1456" s="32">
        <f>IFERROR(INDEX(JOGOS!$C$1:$P$16905,$G1456,11),"")</f>
        <v>0</v>
      </c>
      <c r="R1456" s="32">
        <f>IFERROR(INDEX(JOGOS!$C$1:$P$16905,$G1456,12),"")</f>
        <v>0</v>
      </c>
      <c r="S1456" s="32">
        <f>IFERROR(INDEX(JOGOS!$C$1:$P$16905,$G1456,13),"")</f>
        <v>0</v>
      </c>
      <c r="T1456" s="32">
        <f t="shared" si="124"/>
        <v>0</v>
      </c>
    </row>
    <row r="1457" spans="1:20">
      <c r="A1457" t="str">
        <f>IF(Tabela3[[#This Row],[GOL CASA]]&lt;&gt;"",Tabela3[[#This Row],[TIME CASA]],"")</f>
        <v/>
      </c>
      <c r="B1457" t="str">
        <f>IF(Tabela3[[#This Row],[GOL FORA]]&lt;&gt;"",Tabela3[[#This Row],[TIME FORA]],"")</f>
        <v/>
      </c>
      <c r="C1457">
        <f t="shared" si="120"/>
        <v>0</v>
      </c>
      <c r="D1457">
        <f t="shared" si="121"/>
        <v>0</v>
      </c>
      <c r="E1457">
        <f t="shared" si="123"/>
        <v>0</v>
      </c>
      <c r="F1457" t="str">
        <f t="shared" si="122"/>
        <v/>
      </c>
      <c r="H1457" t="str">
        <f>IFERROR(INDEX(JOGOS!$C$1:$P$16905,$G1457,1),"")</f>
        <v>Eerste Divisie 22/23</v>
      </c>
      <c r="I1457" s="29">
        <f>IFERROR(INDEX(JOGOS!$C$1:$P$16905,$G1457,3),"")</f>
        <v>0</v>
      </c>
      <c r="J1457" s="29">
        <f>IFERROR(INDEX(JOGOS!$C$1:$P$16905,$G1457,4),"")</f>
        <v>0</v>
      </c>
      <c r="K1457" s="32">
        <f>IFERROR(INDEX(JOGOS!$C$1:$P$16905,$G1457,5),"")</f>
        <v>0</v>
      </c>
      <c r="L1457" s="32">
        <f>IFERROR(INDEX(JOGOS!$C$1:$P$16905,$G1457,6),"")</f>
        <v>0</v>
      </c>
      <c r="M1457" s="29">
        <f>IFERROR(INDEX(JOGOS!$C$1:$P$16905,$G1457,7),"")</f>
        <v>0</v>
      </c>
      <c r="N1457" s="32">
        <f>IFERROR(INDEX(JOGOS!$C$1:$P$16905,$G1457,8),"")</f>
        <v>0</v>
      </c>
      <c r="O1457" s="32">
        <f>IFERROR(INDEX(JOGOS!$C$1:$P$16905,$G1457,9),"")</f>
        <v>0</v>
      </c>
      <c r="P1457" s="32">
        <f>IFERROR(INDEX(JOGOS!$C$1:$P$16905,$G1457,10),"")</f>
        <v>0</v>
      </c>
      <c r="Q1457" s="32">
        <f>IFERROR(INDEX(JOGOS!$C$1:$P$16905,$G1457,11),"")</f>
        <v>0</v>
      </c>
      <c r="R1457" s="32">
        <f>IFERROR(INDEX(JOGOS!$C$1:$P$16905,$G1457,12),"")</f>
        <v>0</v>
      </c>
      <c r="S1457" s="32">
        <f>IFERROR(INDEX(JOGOS!$C$1:$P$16905,$G1457,13),"")</f>
        <v>0</v>
      </c>
      <c r="T1457" s="32">
        <f t="shared" si="124"/>
        <v>0</v>
      </c>
    </row>
    <row r="1458" spans="1:20">
      <c r="A1458" t="str">
        <f>IF(Tabela3[[#This Row],[GOL CASA]]&lt;&gt;"",Tabela3[[#This Row],[TIME CASA]],"")</f>
        <v/>
      </c>
      <c r="B1458" t="str">
        <f>IF(Tabela3[[#This Row],[GOL FORA]]&lt;&gt;"",Tabela3[[#This Row],[TIME FORA]],"")</f>
        <v/>
      </c>
      <c r="C1458">
        <f t="shared" si="120"/>
        <v>0</v>
      </c>
      <c r="D1458">
        <f t="shared" si="121"/>
        <v>0</v>
      </c>
      <c r="E1458">
        <f t="shared" si="123"/>
        <v>0</v>
      </c>
      <c r="F1458" t="str">
        <f t="shared" si="122"/>
        <v/>
      </c>
      <c r="H1458" t="str">
        <f>IFERROR(INDEX(JOGOS!$C$1:$P$16905,$G1458,1),"")</f>
        <v>Eerste Divisie 22/23</v>
      </c>
      <c r="I1458" s="29">
        <f>IFERROR(INDEX(JOGOS!$C$1:$P$16905,$G1458,3),"")</f>
        <v>0</v>
      </c>
      <c r="J1458" s="29">
        <f>IFERROR(INDEX(JOGOS!$C$1:$P$16905,$G1458,4),"")</f>
        <v>0</v>
      </c>
      <c r="K1458" s="32">
        <f>IFERROR(INDEX(JOGOS!$C$1:$P$16905,$G1458,5),"")</f>
        <v>0</v>
      </c>
      <c r="L1458" s="32">
        <f>IFERROR(INDEX(JOGOS!$C$1:$P$16905,$G1458,6),"")</f>
        <v>0</v>
      </c>
      <c r="M1458" s="29">
        <f>IFERROR(INDEX(JOGOS!$C$1:$P$16905,$G1458,7),"")</f>
        <v>0</v>
      </c>
      <c r="N1458" s="32">
        <f>IFERROR(INDEX(JOGOS!$C$1:$P$16905,$G1458,8),"")</f>
        <v>0</v>
      </c>
      <c r="O1458" s="32">
        <f>IFERROR(INDEX(JOGOS!$C$1:$P$16905,$G1458,9),"")</f>
        <v>0</v>
      </c>
      <c r="P1458" s="32">
        <f>IFERROR(INDEX(JOGOS!$C$1:$P$16905,$G1458,10),"")</f>
        <v>0</v>
      </c>
      <c r="Q1458" s="32">
        <f>IFERROR(INDEX(JOGOS!$C$1:$P$16905,$G1458,11),"")</f>
        <v>0</v>
      </c>
      <c r="R1458" s="32">
        <f>IFERROR(INDEX(JOGOS!$C$1:$P$16905,$G1458,12),"")</f>
        <v>0</v>
      </c>
      <c r="S1458" s="32">
        <f>IFERROR(INDEX(JOGOS!$C$1:$P$16905,$G1458,13),"")</f>
        <v>0</v>
      </c>
      <c r="T1458" s="32">
        <f t="shared" si="124"/>
        <v>0</v>
      </c>
    </row>
    <row r="1459" spans="1:20">
      <c r="A1459" t="str">
        <f>IF(Tabela3[[#This Row],[GOL CASA]]&lt;&gt;"",Tabela3[[#This Row],[TIME CASA]],"")</f>
        <v/>
      </c>
      <c r="B1459" t="str">
        <f>IF(Tabela3[[#This Row],[GOL FORA]]&lt;&gt;"",Tabela3[[#This Row],[TIME FORA]],"")</f>
        <v/>
      </c>
      <c r="C1459">
        <f t="shared" si="120"/>
        <v>0</v>
      </c>
      <c r="D1459">
        <f t="shared" si="121"/>
        <v>0</v>
      </c>
      <c r="E1459">
        <f t="shared" si="123"/>
        <v>0</v>
      </c>
      <c r="F1459" t="str">
        <f t="shared" si="122"/>
        <v/>
      </c>
      <c r="H1459" t="str">
        <f>IFERROR(INDEX(JOGOS!$C$1:$P$16905,$G1459,1),"")</f>
        <v>Eerste Divisie 22/23</v>
      </c>
      <c r="I1459" s="29">
        <f>IFERROR(INDEX(JOGOS!$C$1:$P$16905,$G1459,3),"")</f>
        <v>0</v>
      </c>
      <c r="J1459" s="29">
        <f>IFERROR(INDEX(JOGOS!$C$1:$P$16905,$G1459,4),"")</f>
        <v>0</v>
      </c>
      <c r="K1459" s="32">
        <f>IFERROR(INDEX(JOGOS!$C$1:$P$16905,$G1459,5),"")</f>
        <v>0</v>
      </c>
      <c r="L1459" s="32">
        <f>IFERROR(INDEX(JOGOS!$C$1:$P$16905,$G1459,6),"")</f>
        <v>0</v>
      </c>
      <c r="M1459" s="29">
        <f>IFERROR(INDEX(JOGOS!$C$1:$P$16905,$G1459,7),"")</f>
        <v>0</v>
      </c>
      <c r="N1459" s="32">
        <f>IFERROR(INDEX(JOGOS!$C$1:$P$16905,$G1459,8),"")</f>
        <v>0</v>
      </c>
      <c r="O1459" s="32">
        <f>IFERROR(INDEX(JOGOS!$C$1:$P$16905,$G1459,9),"")</f>
        <v>0</v>
      </c>
      <c r="P1459" s="32">
        <f>IFERROR(INDEX(JOGOS!$C$1:$P$16905,$G1459,10),"")</f>
        <v>0</v>
      </c>
      <c r="Q1459" s="32">
        <f>IFERROR(INDEX(JOGOS!$C$1:$P$16905,$G1459,11),"")</f>
        <v>0</v>
      </c>
      <c r="R1459" s="32">
        <f>IFERROR(INDEX(JOGOS!$C$1:$P$16905,$G1459,12),"")</f>
        <v>0</v>
      </c>
      <c r="S1459" s="32">
        <f>IFERROR(INDEX(JOGOS!$C$1:$P$16905,$G1459,13),"")</f>
        <v>0</v>
      </c>
      <c r="T1459" s="32">
        <f t="shared" si="124"/>
        <v>0</v>
      </c>
    </row>
    <row r="1460" spans="1:20">
      <c r="A1460" t="str">
        <f>IF(Tabela3[[#This Row],[GOL CASA]]&lt;&gt;"",Tabela3[[#This Row],[TIME CASA]],"")</f>
        <v/>
      </c>
      <c r="B1460" t="str">
        <f>IF(Tabela3[[#This Row],[GOL FORA]]&lt;&gt;"",Tabela3[[#This Row],[TIME FORA]],"")</f>
        <v/>
      </c>
      <c r="C1460">
        <f t="shared" si="120"/>
        <v>0</v>
      </c>
      <c r="D1460">
        <f t="shared" si="121"/>
        <v>0</v>
      </c>
      <c r="E1460">
        <f t="shared" si="123"/>
        <v>0</v>
      </c>
      <c r="F1460" t="str">
        <f t="shared" si="122"/>
        <v/>
      </c>
      <c r="H1460" t="str">
        <f>IFERROR(INDEX(JOGOS!$C$1:$P$16905,$G1460,1),"")</f>
        <v>Eerste Divisie 22/23</v>
      </c>
      <c r="I1460" s="29">
        <f>IFERROR(INDEX(JOGOS!$C$1:$P$16905,$G1460,3),"")</f>
        <v>0</v>
      </c>
      <c r="J1460" s="29">
        <f>IFERROR(INDEX(JOGOS!$C$1:$P$16905,$G1460,4),"")</f>
        <v>0</v>
      </c>
      <c r="K1460" s="32">
        <f>IFERROR(INDEX(JOGOS!$C$1:$P$16905,$G1460,5),"")</f>
        <v>0</v>
      </c>
      <c r="L1460" s="32">
        <f>IFERROR(INDEX(JOGOS!$C$1:$P$16905,$G1460,6),"")</f>
        <v>0</v>
      </c>
      <c r="M1460" s="29">
        <f>IFERROR(INDEX(JOGOS!$C$1:$P$16905,$G1460,7),"")</f>
        <v>0</v>
      </c>
      <c r="N1460" s="32">
        <f>IFERROR(INDEX(JOGOS!$C$1:$P$16905,$G1460,8),"")</f>
        <v>0</v>
      </c>
      <c r="O1460" s="32">
        <f>IFERROR(INDEX(JOGOS!$C$1:$P$16905,$G1460,9),"")</f>
        <v>0</v>
      </c>
      <c r="P1460" s="32">
        <f>IFERROR(INDEX(JOGOS!$C$1:$P$16905,$G1460,10),"")</f>
        <v>0</v>
      </c>
      <c r="Q1460" s="32">
        <f>IFERROR(INDEX(JOGOS!$C$1:$P$16905,$G1460,11),"")</f>
        <v>0</v>
      </c>
      <c r="R1460" s="32">
        <f>IFERROR(INDEX(JOGOS!$C$1:$P$16905,$G1460,12),"")</f>
        <v>0</v>
      </c>
      <c r="S1460" s="32">
        <f>IFERROR(INDEX(JOGOS!$C$1:$P$16905,$G1460,13),"")</f>
        <v>0</v>
      </c>
      <c r="T1460" s="32">
        <f t="shared" si="124"/>
        <v>0</v>
      </c>
    </row>
    <row r="1461" spans="1:20">
      <c r="A1461" t="str">
        <f>IF(Tabela3[[#This Row],[GOL CASA]]&lt;&gt;"",Tabela3[[#This Row],[TIME CASA]],"")</f>
        <v/>
      </c>
      <c r="B1461" t="str">
        <f>IF(Tabela3[[#This Row],[GOL FORA]]&lt;&gt;"",Tabela3[[#This Row],[TIME FORA]],"")</f>
        <v/>
      </c>
      <c r="C1461">
        <f t="shared" si="120"/>
        <v>0</v>
      </c>
      <c r="D1461">
        <f t="shared" si="121"/>
        <v>0</v>
      </c>
      <c r="E1461">
        <f t="shared" si="123"/>
        <v>0</v>
      </c>
      <c r="F1461" t="str">
        <f t="shared" si="122"/>
        <v/>
      </c>
      <c r="H1461" t="str">
        <f>IFERROR(INDEX(JOGOS!$C$1:$P$16905,$G1461,1),"")</f>
        <v>Eerste Divisie 22/23</v>
      </c>
      <c r="I1461" s="29">
        <f>IFERROR(INDEX(JOGOS!$C$1:$P$16905,$G1461,3),"")</f>
        <v>0</v>
      </c>
      <c r="J1461" s="29">
        <f>IFERROR(INDEX(JOGOS!$C$1:$P$16905,$G1461,4),"")</f>
        <v>0</v>
      </c>
      <c r="K1461" s="32">
        <f>IFERROR(INDEX(JOGOS!$C$1:$P$16905,$G1461,5),"")</f>
        <v>0</v>
      </c>
      <c r="L1461" s="32">
        <f>IFERROR(INDEX(JOGOS!$C$1:$P$16905,$G1461,6),"")</f>
        <v>0</v>
      </c>
      <c r="M1461" s="29">
        <f>IFERROR(INDEX(JOGOS!$C$1:$P$16905,$G1461,7),"")</f>
        <v>0</v>
      </c>
      <c r="N1461" s="32">
        <f>IFERROR(INDEX(JOGOS!$C$1:$P$16905,$G1461,8),"")</f>
        <v>0</v>
      </c>
      <c r="O1461" s="32">
        <f>IFERROR(INDEX(JOGOS!$C$1:$P$16905,$G1461,9),"")</f>
        <v>0</v>
      </c>
      <c r="P1461" s="32">
        <f>IFERROR(INDEX(JOGOS!$C$1:$P$16905,$G1461,10),"")</f>
        <v>0</v>
      </c>
      <c r="Q1461" s="32">
        <f>IFERROR(INDEX(JOGOS!$C$1:$P$16905,$G1461,11),"")</f>
        <v>0</v>
      </c>
      <c r="R1461" s="32">
        <f>IFERROR(INDEX(JOGOS!$C$1:$P$16905,$G1461,12),"")</f>
        <v>0</v>
      </c>
      <c r="S1461" s="32">
        <f>IFERROR(INDEX(JOGOS!$C$1:$P$16905,$G1461,13),"")</f>
        <v>0</v>
      </c>
      <c r="T1461" s="32">
        <f t="shared" si="124"/>
        <v>0</v>
      </c>
    </row>
    <row r="1462" spans="1:20">
      <c r="A1462" t="str">
        <f>IF(Tabela3[[#This Row],[GOL CASA]]&lt;&gt;"",Tabela3[[#This Row],[TIME CASA]],"")</f>
        <v/>
      </c>
      <c r="B1462" t="str">
        <f>IF(Tabela3[[#This Row],[GOL FORA]]&lt;&gt;"",Tabela3[[#This Row],[TIME FORA]],"")</f>
        <v/>
      </c>
      <c r="C1462">
        <f t="shared" si="120"/>
        <v>0</v>
      </c>
      <c r="D1462">
        <f t="shared" si="121"/>
        <v>0</v>
      </c>
      <c r="E1462">
        <f t="shared" si="123"/>
        <v>0</v>
      </c>
      <c r="F1462" t="str">
        <f t="shared" si="122"/>
        <v/>
      </c>
      <c r="H1462" t="str">
        <f>IFERROR(INDEX(JOGOS!$C$1:$P$16905,$G1462,1),"")</f>
        <v>Eerste Divisie 22/23</v>
      </c>
      <c r="I1462" s="29">
        <f>IFERROR(INDEX(JOGOS!$C$1:$P$16905,$G1462,3),"")</f>
        <v>0</v>
      </c>
      <c r="J1462" s="29">
        <f>IFERROR(INDEX(JOGOS!$C$1:$P$16905,$G1462,4),"")</f>
        <v>0</v>
      </c>
      <c r="K1462" s="32">
        <f>IFERROR(INDEX(JOGOS!$C$1:$P$16905,$G1462,5),"")</f>
        <v>0</v>
      </c>
      <c r="L1462" s="32">
        <f>IFERROR(INDEX(JOGOS!$C$1:$P$16905,$G1462,6),"")</f>
        <v>0</v>
      </c>
      <c r="M1462" s="29">
        <f>IFERROR(INDEX(JOGOS!$C$1:$P$16905,$G1462,7),"")</f>
        <v>0</v>
      </c>
      <c r="N1462" s="32">
        <f>IFERROR(INDEX(JOGOS!$C$1:$P$16905,$G1462,8),"")</f>
        <v>0</v>
      </c>
      <c r="O1462" s="32">
        <f>IFERROR(INDEX(JOGOS!$C$1:$P$16905,$G1462,9),"")</f>
        <v>0</v>
      </c>
      <c r="P1462" s="32">
        <f>IFERROR(INDEX(JOGOS!$C$1:$P$16905,$G1462,10),"")</f>
        <v>0</v>
      </c>
      <c r="Q1462" s="32">
        <f>IFERROR(INDEX(JOGOS!$C$1:$P$16905,$G1462,11),"")</f>
        <v>0</v>
      </c>
      <c r="R1462" s="32">
        <f>IFERROR(INDEX(JOGOS!$C$1:$P$16905,$G1462,12),"")</f>
        <v>0</v>
      </c>
      <c r="S1462" s="32">
        <f>IFERROR(INDEX(JOGOS!$C$1:$P$16905,$G1462,13),"")</f>
        <v>0</v>
      </c>
      <c r="T1462" s="32">
        <f t="shared" si="124"/>
        <v>0</v>
      </c>
    </row>
    <row r="1463" spans="1:20">
      <c r="A1463" t="str">
        <f>IF(Tabela3[[#This Row],[GOL CASA]]&lt;&gt;"",Tabela3[[#This Row],[TIME CASA]],"")</f>
        <v/>
      </c>
      <c r="B1463" t="str">
        <f>IF(Tabela3[[#This Row],[GOL FORA]]&lt;&gt;"",Tabela3[[#This Row],[TIME FORA]],"")</f>
        <v/>
      </c>
      <c r="C1463">
        <f t="shared" si="120"/>
        <v>0</v>
      </c>
      <c r="D1463">
        <f t="shared" si="121"/>
        <v>0</v>
      </c>
      <c r="E1463">
        <f t="shared" si="123"/>
        <v>0</v>
      </c>
      <c r="F1463" t="str">
        <f t="shared" si="122"/>
        <v/>
      </c>
      <c r="H1463" t="str">
        <f>IFERROR(INDEX(JOGOS!$C$1:$P$16905,$G1463,1),"")</f>
        <v>Eerste Divisie 22/23</v>
      </c>
      <c r="I1463" s="29">
        <f>IFERROR(INDEX(JOGOS!$C$1:$P$16905,$G1463,3),"")</f>
        <v>0</v>
      </c>
      <c r="J1463" s="29">
        <f>IFERROR(INDEX(JOGOS!$C$1:$P$16905,$G1463,4),"")</f>
        <v>0</v>
      </c>
      <c r="K1463" s="32">
        <f>IFERROR(INDEX(JOGOS!$C$1:$P$16905,$G1463,5),"")</f>
        <v>0</v>
      </c>
      <c r="L1463" s="32">
        <f>IFERROR(INDEX(JOGOS!$C$1:$P$16905,$G1463,6),"")</f>
        <v>0</v>
      </c>
      <c r="M1463" s="29">
        <f>IFERROR(INDEX(JOGOS!$C$1:$P$16905,$G1463,7),"")</f>
        <v>0</v>
      </c>
      <c r="N1463" s="32">
        <f>IFERROR(INDEX(JOGOS!$C$1:$P$16905,$G1463,8),"")</f>
        <v>0</v>
      </c>
      <c r="O1463" s="32">
        <f>IFERROR(INDEX(JOGOS!$C$1:$P$16905,$G1463,9),"")</f>
        <v>0</v>
      </c>
      <c r="P1463" s="32">
        <f>IFERROR(INDEX(JOGOS!$C$1:$P$16905,$G1463,10),"")</f>
        <v>0</v>
      </c>
      <c r="Q1463" s="32">
        <f>IFERROR(INDEX(JOGOS!$C$1:$P$16905,$G1463,11),"")</f>
        <v>0</v>
      </c>
      <c r="R1463" s="32">
        <f>IFERROR(INDEX(JOGOS!$C$1:$P$16905,$G1463,12),"")</f>
        <v>0</v>
      </c>
      <c r="S1463" s="32">
        <f>IFERROR(INDEX(JOGOS!$C$1:$P$16905,$G1463,13),"")</f>
        <v>0</v>
      </c>
      <c r="T1463" s="32">
        <f t="shared" si="124"/>
        <v>0</v>
      </c>
    </row>
    <row r="1464" spans="1:20">
      <c r="A1464" t="str">
        <f>IF(Tabela3[[#This Row],[GOL CASA]]&lt;&gt;"",Tabela3[[#This Row],[TIME CASA]],"")</f>
        <v/>
      </c>
      <c r="B1464" t="str">
        <f>IF(Tabela3[[#This Row],[GOL FORA]]&lt;&gt;"",Tabela3[[#This Row],[TIME FORA]],"")</f>
        <v/>
      </c>
      <c r="C1464">
        <f t="shared" si="120"/>
        <v>0</v>
      </c>
      <c r="D1464">
        <f t="shared" si="121"/>
        <v>0</v>
      </c>
      <c r="E1464">
        <f t="shared" si="123"/>
        <v>0</v>
      </c>
      <c r="F1464" t="str">
        <f t="shared" si="122"/>
        <v/>
      </c>
      <c r="H1464" t="str">
        <f>IFERROR(INDEX(JOGOS!$C$1:$P$16905,$G1464,1),"")</f>
        <v>Eerste Divisie 22/23</v>
      </c>
      <c r="I1464" s="29">
        <f>IFERROR(INDEX(JOGOS!$C$1:$P$16905,$G1464,3),"")</f>
        <v>0</v>
      </c>
      <c r="J1464" s="29">
        <f>IFERROR(INDEX(JOGOS!$C$1:$P$16905,$G1464,4),"")</f>
        <v>0</v>
      </c>
      <c r="K1464" s="32">
        <f>IFERROR(INDEX(JOGOS!$C$1:$P$16905,$G1464,5),"")</f>
        <v>0</v>
      </c>
      <c r="L1464" s="32">
        <f>IFERROR(INDEX(JOGOS!$C$1:$P$16905,$G1464,6),"")</f>
        <v>0</v>
      </c>
      <c r="M1464" s="29">
        <f>IFERROR(INDEX(JOGOS!$C$1:$P$16905,$G1464,7),"")</f>
        <v>0</v>
      </c>
      <c r="N1464" s="32">
        <f>IFERROR(INDEX(JOGOS!$C$1:$P$16905,$G1464,8),"")</f>
        <v>0</v>
      </c>
      <c r="O1464" s="32">
        <f>IFERROR(INDEX(JOGOS!$C$1:$P$16905,$G1464,9),"")</f>
        <v>0</v>
      </c>
      <c r="P1464" s="32">
        <f>IFERROR(INDEX(JOGOS!$C$1:$P$16905,$G1464,10),"")</f>
        <v>0</v>
      </c>
      <c r="Q1464" s="32">
        <f>IFERROR(INDEX(JOGOS!$C$1:$P$16905,$G1464,11),"")</f>
        <v>0</v>
      </c>
      <c r="R1464" s="32">
        <f>IFERROR(INDEX(JOGOS!$C$1:$P$16905,$G1464,12),"")</f>
        <v>0</v>
      </c>
      <c r="S1464" s="32">
        <f>IFERROR(INDEX(JOGOS!$C$1:$P$16905,$G1464,13),"")</f>
        <v>0</v>
      </c>
      <c r="T1464" s="32">
        <f t="shared" si="124"/>
        <v>0</v>
      </c>
    </row>
    <row r="1465" spans="1:20">
      <c r="A1465" t="str">
        <f>IF(Tabela3[[#This Row],[GOL CASA]]&lt;&gt;"",Tabela3[[#This Row],[TIME CASA]],"")</f>
        <v/>
      </c>
      <c r="B1465" t="str">
        <f>IF(Tabela3[[#This Row],[GOL FORA]]&lt;&gt;"",Tabela3[[#This Row],[TIME FORA]],"")</f>
        <v/>
      </c>
      <c r="C1465">
        <f t="shared" si="120"/>
        <v>0</v>
      </c>
      <c r="D1465">
        <f t="shared" si="121"/>
        <v>0</v>
      </c>
      <c r="E1465">
        <f t="shared" si="123"/>
        <v>0</v>
      </c>
      <c r="F1465" t="str">
        <f t="shared" si="122"/>
        <v/>
      </c>
      <c r="H1465" t="str">
        <f>IFERROR(INDEX(JOGOS!$C$1:$P$16905,$G1465,1),"")</f>
        <v>Eerste Divisie 22/23</v>
      </c>
      <c r="I1465" s="29">
        <f>IFERROR(INDEX(JOGOS!$C$1:$P$16905,$G1465,3),"")</f>
        <v>0</v>
      </c>
      <c r="J1465" s="29">
        <f>IFERROR(INDEX(JOGOS!$C$1:$P$16905,$G1465,4),"")</f>
        <v>0</v>
      </c>
      <c r="K1465" s="32">
        <f>IFERROR(INDEX(JOGOS!$C$1:$P$16905,$G1465,5),"")</f>
        <v>0</v>
      </c>
      <c r="L1465" s="32">
        <f>IFERROR(INDEX(JOGOS!$C$1:$P$16905,$G1465,6),"")</f>
        <v>0</v>
      </c>
      <c r="M1465" s="29">
        <f>IFERROR(INDEX(JOGOS!$C$1:$P$16905,$G1465,7),"")</f>
        <v>0</v>
      </c>
      <c r="N1465" s="32">
        <f>IFERROR(INDEX(JOGOS!$C$1:$P$16905,$G1465,8),"")</f>
        <v>0</v>
      </c>
      <c r="O1465" s="32">
        <f>IFERROR(INDEX(JOGOS!$C$1:$P$16905,$G1465,9),"")</f>
        <v>0</v>
      </c>
      <c r="P1465" s="32">
        <f>IFERROR(INDEX(JOGOS!$C$1:$P$16905,$G1465,10),"")</f>
        <v>0</v>
      </c>
      <c r="Q1465" s="32">
        <f>IFERROR(INDEX(JOGOS!$C$1:$P$16905,$G1465,11),"")</f>
        <v>0</v>
      </c>
      <c r="R1465" s="32">
        <f>IFERROR(INDEX(JOGOS!$C$1:$P$16905,$G1465,12),"")</f>
        <v>0</v>
      </c>
      <c r="S1465" s="32">
        <f>IFERROR(INDEX(JOGOS!$C$1:$P$16905,$G1465,13),"")</f>
        <v>0</v>
      </c>
      <c r="T1465" s="32">
        <f t="shared" si="124"/>
        <v>0</v>
      </c>
    </row>
    <row r="1466" spans="1:20">
      <c r="A1466" t="str">
        <f>IF(Tabela3[[#This Row],[GOL CASA]]&lt;&gt;"",Tabela3[[#This Row],[TIME CASA]],"")</f>
        <v/>
      </c>
      <c r="B1466" t="str">
        <f>IF(Tabela3[[#This Row],[GOL FORA]]&lt;&gt;"",Tabela3[[#This Row],[TIME FORA]],"")</f>
        <v/>
      </c>
      <c r="C1466">
        <f t="shared" si="120"/>
        <v>0</v>
      </c>
      <c r="D1466">
        <f t="shared" si="121"/>
        <v>0</v>
      </c>
      <c r="E1466">
        <f t="shared" si="123"/>
        <v>0</v>
      </c>
      <c r="F1466" t="str">
        <f t="shared" si="122"/>
        <v/>
      </c>
      <c r="H1466" t="str">
        <f>IFERROR(INDEX(JOGOS!$C$1:$P$16905,$G1466,1),"")</f>
        <v>Eerste Divisie 22/23</v>
      </c>
      <c r="I1466" s="29">
        <f>IFERROR(INDEX(JOGOS!$C$1:$P$16905,$G1466,3),"")</f>
        <v>0</v>
      </c>
      <c r="J1466" s="29">
        <f>IFERROR(INDEX(JOGOS!$C$1:$P$16905,$G1466,4),"")</f>
        <v>0</v>
      </c>
      <c r="K1466" s="32">
        <f>IFERROR(INDEX(JOGOS!$C$1:$P$16905,$G1466,5),"")</f>
        <v>0</v>
      </c>
      <c r="L1466" s="32">
        <f>IFERROR(INDEX(JOGOS!$C$1:$P$16905,$G1466,6),"")</f>
        <v>0</v>
      </c>
      <c r="M1466" s="29">
        <f>IFERROR(INDEX(JOGOS!$C$1:$P$16905,$G1466,7),"")</f>
        <v>0</v>
      </c>
      <c r="N1466" s="32">
        <f>IFERROR(INDEX(JOGOS!$C$1:$P$16905,$G1466,8),"")</f>
        <v>0</v>
      </c>
      <c r="O1466" s="32">
        <f>IFERROR(INDEX(JOGOS!$C$1:$P$16905,$G1466,9),"")</f>
        <v>0</v>
      </c>
      <c r="P1466" s="32">
        <f>IFERROR(INDEX(JOGOS!$C$1:$P$16905,$G1466,10),"")</f>
        <v>0</v>
      </c>
      <c r="Q1466" s="32">
        <f>IFERROR(INDEX(JOGOS!$C$1:$P$16905,$G1466,11),"")</f>
        <v>0</v>
      </c>
      <c r="R1466" s="32">
        <f>IFERROR(INDEX(JOGOS!$C$1:$P$16905,$G1466,12),"")</f>
        <v>0</v>
      </c>
      <c r="S1466" s="32">
        <f>IFERROR(INDEX(JOGOS!$C$1:$P$16905,$G1466,13),"")</f>
        <v>0</v>
      </c>
      <c r="T1466" s="32">
        <f t="shared" si="124"/>
        <v>0</v>
      </c>
    </row>
    <row r="1467" spans="1:20">
      <c r="A1467" t="str">
        <f>IF(Tabela3[[#This Row],[GOL CASA]]&lt;&gt;"",Tabela3[[#This Row],[TIME CASA]],"")</f>
        <v/>
      </c>
      <c r="B1467" t="str">
        <f>IF(Tabela3[[#This Row],[GOL FORA]]&lt;&gt;"",Tabela3[[#This Row],[TIME FORA]],"")</f>
        <v/>
      </c>
      <c r="C1467">
        <f t="shared" si="120"/>
        <v>0</v>
      </c>
      <c r="D1467">
        <f t="shared" si="121"/>
        <v>0</v>
      </c>
      <c r="E1467">
        <f t="shared" si="123"/>
        <v>0</v>
      </c>
      <c r="F1467" t="str">
        <f t="shared" si="122"/>
        <v/>
      </c>
      <c r="H1467" t="str">
        <f>IFERROR(INDEX(JOGOS!$C$1:$P$16905,$G1467,1),"")</f>
        <v>Eerste Divisie 22/23</v>
      </c>
      <c r="I1467" s="29">
        <f>IFERROR(INDEX(JOGOS!$C$1:$P$16905,$G1467,3),"")</f>
        <v>0</v>
      </c>
      <c r="J1467" s="29">
        <f>IFERROR(INDEX(JOGOS!$C$1:$P$16905,$G1467,4),"")</f>
        <v>0</v>
      </c>
      <c r="K1467" s="32">
        <f>IFERROR(INDEX(JOGOS!$C$1:$P$16905,$G1467,5),"")</f>
        <v>0</v>
      </c>
      <c r="L1467" s="32">
        <f>IFERROR(INDEX(JOGOS!$C$1:$P$16905,$G1467,6),"")</f>
        <v>0</v>
      </c>
      <c r="M1467" s="29">
        <f>IFERROR(INDEX(JOGOS!$C$1:$P$16905,$G1467,7),"")</f>
        <v>0</v>
      </c>
      <c r="N1467" s="32">
        <f>IFERROR(INDEX(JOGOS!$C$1:$P$16905,$G1467,8),"")</f>
        <v>0</v>
      </c>
      <c r="O1467" s="32">
        <f>IFERROR(INDEX(JOGOS!$C$1:$P$16905,$G1467,9),"")</f>
        <v>0</v>
      </c>
      <c r="P1467" s="32">
        <f>IFERROR(INDEX(JOGOS!$C$1:$P$16905,$G1467,10),"")</f>
        <v>0</v>
      </c>
      <c r="Q1467" s="32">
        <f>IFERROR(INDEX(JOGOS!$C$1:$P$16905,$G1467,11),"")</f>
        <v>0</v>
      </c>
      <c r="R1467" s="32">
        <f>IFERROR(INDEX(JOGOS!$C$1:$P$16905,$G1467,12),"")</f>
        <v>0</v>
      </c>
      <c r="S1467" s="32">
        <f>IFERROR(INDEX(JOGOS!$C$1:$P$16905,$G1467,13),"")</f>
        <v>0</v>
      </c>
      <c r="T1467" s="32">
        <f t="shared" si="124"/>
        <v>0</v>
      </c>
    </row>
    <row r="1468" spans="1:20">
      <c r="A1468" t="str">
        <f>IF(Tabela3[[#This Row],[GOL CASA]]&lt;&gt;"",Tabela3[[#This Row],[TIME CASA]],"")</f>
        <v/>
      </c>
      <c r="B1468" t="str">
        <f>IF(Tabela3[[#This Row],[GOL FORA]]&lt;&gt;"",Tabela3[[#This Row],[TIME FORA]],"")</f>
        <v/>
      </c>
      <c r="C1468">
        <f t="shared" si="120"/>
        <v>0</v>
      </c>
      <c r="D1468">
        <f t="shared" si="121"/>
        <v>0</v>
      </c>
      <c r="E1468">
        <f t="shared" si="123"/>
        <v>0</v>
      </c>
      <c r="F1468" t="str">
        <f t="shared" si="122"/>
        <v/>
      </c>
      <c r="H1468" t="str">
        <f>IFERROR(INDEX(JOGOS!$C$1:$P$16905,$G1468,1),"")</f>
        <v>Eerste Divisie 22/23</v>
      </c>
      <c r="I1468" s="29">
        <f>IFERROR(INDEX(JOGOS!$C$1:$P$16905,$G1468,3),"")</f>
        <v>0</v>
      </c>
      <c r="J1468" s="29">
        <f>IFERROR(INDEX(JOGOS!$C$1:$P$16905,$G1468,4),"")</f>
        <v>0</v>
      </c>
      <c r="K1468" s="32">
        <f>IFERROR(INDEX(JOGOS!$C$1:$P$16905,$G1468,5),"")</f>
        <v>0</v>
      </c>
      <c r="L1468" s="32">
        <f>IFERROR(INDEX(JOGOS!$C$1:$P$16905,$G1468,6),"")</f>
        <v>0</v>
      </c>
      <c r="M1468" s="29">
        <f>IFERROR(INDEX(JOGOS!$C$1:$P$16905,$G1468,7),"")</f>
        <v>0</v>
      </c>
      <c r="N1468" s="32">
        <f>IFERROR(INDEX(JOGOS!$C$1:$P$16905,$G1468,8),"")</f>
        <v>0</v>
      </c>
      <c r="O1468" s="32">
        <f>IFERROR(INDEX(JOGOS!$C$1:$P$16905,$G1468,9),"")</f>
        <v>0</v>
      </c>
      <c r="P1468" s="32">
        <f>IFERROR(INDEX(JOGOS!$C$1:$P$16905,$G1468,10),"")</f>
        <v>0</v>
      </c>
      <c r="Q1468" s="32">
        <f>IFERROR(INDEX(JOGOS!$C$1:$P$16905,$G1468,11),"")</f>
        <v>0</v>
      </c>
      <c r="R1468" s="32">
        <f>IFERROR(INDEX(JOGOS!$C$1:$P$16905,$G1468,12),"")</f>
        <v>0</v>
      </c>
      <c r="S1468" s="32">
        <f>IFERROR(INDEX(JOGOS!$C$1:$P$16905,$G1468,13),"")</f>
        <v>0</v>
      </c>
      <c r="T1468" s="32">
        <f t="shared" si="124"/>
        <v>0</v>
      </c>
    </row>
    <row r="1469" spans="1:20">
      <c r="A1469" t="str">
        <f>IF(Tabela3[[#This Row],[GOL CASA]]&lt;&gt;"",Tabela3[[#This Row],[TIME CASA]],"")</f>
        <v/>
      </c>
      <c r="B1469" t="str">
        <f>IF(Tabela3[[#This Row],[GOL FORA]]&lt;&gt;"",Tabela3[[#This Row],[TIME FORA]],"")</f>
        <v/>
      </c>
      <c r="C1469">
        <f t="shared" si="120"/>
        <v>0</v>
      </c>
      <c r="D1469">
        <f t="shared" si="121"/>
        <v>0</v>
      </c>
      <c r="E1469">
        <f t="shared" si="123"/>
        <v>0</v>
      </c>
      <c r="F1469" t="str">
        <f t="shared" si="122"/>
        <v/>
      </c>
      <c r="H1469" t="str">
        <f>IFERROR(INDEX(JOGOS!$C$1:$P$16905,$G1469,1),"")</f>
        <v>Eerste Divisie 22/23</v>
      </c>
      <c r="I1469" s="29">
        <f>IFERROR(INDEX(JOGOS!$C$1:$P$16905,$G1469,3),"")</f>
        <v>0</v>
      </c>
      <c r="J1469" s="29">
        <f>IFERROR(INDEX(JOGOS!$C$1:$P$16905,$G1469,4),"")</f>
        <v>0</v>
      </c>
      <c r="K1469" s="32">
        <f>IFERROR(INDEX(JOGOS!$C$1:$P$16905,$G1469,5),"")</f>
        <v>0</v>
      </c>
      <c r="L1469" s="32">
        <f>IFERROR(INDEX(JOGOS!$C$1:$P$16905,$G1469,6),"")</f>
        <v>0</v>
      </c>
      <c r="M1469" s="29">
        <f>IFERROR(INDEX(JOGOS!$C$1:$P$16905,$G1469,7),"")</f>
        <v>0</v>
      </c>
      <c r="N1469" s="32">
        <f>IFERROR(INDEX(JOGOS!$C$1:$P$16905,$G1469,8),"")</f>
        <v>0</v>
      </c>
      <c r="O1469" s="32">
        <f>IFERROR(INDEX(JOGOS!$C$1:$P$16905,$G1469,9),"")</f>
        <v>0</v>
      </c>
      <c r="P1469" s="32">
        <f>IFERROR(INDEX(JOGOS!$C$1:$P$16905,$G1469,10),"")</f>
        <v>0</v>
      </c>
      <c r="Q1469" s="32">
        <f>IFERROR(INDEX(JOGOS!$C$1:$P$16905,$G1469,11),"")</f>
        <v>0</v>
      </c>
      <c r="R1469" s="32">
        <f>IFERROR(INDEX(JOGOS!$C$1:$P$16905,$G1469,12),"")</f>
        <v>0</v>
      </c>
      <c r="S1469" s="32">
        <f>IFERROR(INDEX(JOGOS!$C$1:$P$16905,$G1469,13),"")</f>
        <v>0</v>
      </c>
      <c r="T1469" s="32">
        <f t="shared" si="124"/>
        <v>0</v>
      </c>
    </row>
    <row r="1470" spans="1:20">
      <c r="A1470" t="str">
        <f>IF(Tabela3[[#This Row],[GOL CASA]]&lt;&gt;"",Tabela3[[#This Row],[TIME CASA]],"")</f>
        <v/>
      </c>
      <c r="B1470" t="str">
        <f>IF(Tabela3[[#This Row],[GOL FORA]]&lt;&gt;"",Tabela3[[#This Row],[TIME FORA]],"")</f>
        <v/>
      </c>
      <c r="C1470">
        <f t="shared" si="120"/>
        <v>0</v>
      </c>
      <c r="D1470">
        <f t="shared" si="121"/>
        <v>0</v>
      </c>
      <c r="E1470">
        <f t="shared" si="123"/>
        <v>0</v>
      </c>
      <c r="F1470" t="str">
        <f t="shared" si="122"/>
        <v/>
      </c>
      <c r="H1470" t="str">
        <f>IFERROR(INDEX(JOGOS!$C$1:$P$16905,$G1470,1),"")</f>
        <v>Eerste Divisie 22/23</v>
      </c>
      <c r="I1470" s="29">
        <f>IFERROR(INDEX(JOGOS!$C$1:$P$16905,$G1470,3),"")</f>
        <v>0</v>
      </c>
      <c r="J1470" s="29">
        <f>IFERROR(INDEX(JOGOS!$C$1:$P$16905,$G1470,4),"")</f>
        <v>0</v>
      </c>
      <c r="K1470" s="32">
        <f>IFERROR(INDEX(JOGOS!$C$1:$P$16905,$G1470,5),"")</f>
        <v>0</v>
      </c>
      <c r="L1470" s="32">
        <f>IFERROR(INDEX(JOGOS!$C$1:$P$16905,$G1470,6),"")</f>
        <v>0</v>
      </c>
      <c r="M1470" s="29">
        <f>IFERROR(INDEX(JOGOS!$C$1:$P$16905,$G1470,7),"")</f>
        <v>0</v>
      </c>
      <c r="N1470" s="32">
        <f>IFERROR(INDEX(JOGOS!$C$1:$P$16905,$G1470,8),"")</f>
        <v>0</v>
      </c>
      <c r="O1470" s="32">
        <f>IFERROR(INDEX(JOGOS!$C$1:$P$16905,$G1470,9),"")</f>
        <v>0</v>
      </c>
      <c r="P1470" s="32">
        <f>IFERROR(INDEX(JOGOS!$C$1:$P$16905,$G1470,10),"")</f>
        <v>0</v>
      </c>
      <c r="Q1470" s="32">
        <f>IFERROR(INDEX(JOGOS!$C$1:$P$16905,$G1470,11),"")</f>
        <v>0</v>
      </c>
      <c r="R1470" s="32">
        <f>IFERROR(INDEX(JOGOS!$C$1:$P$16905,$G1470,12),"")</f>
        <v>0</v>
      </c>
      <c r="S1470" s="32">
        <f>IFERROR(INDEX(JOGOS!$C$1:$P$16905,$G1470,13),"")</f>
        <v>0</v>
      </c>
      <c r="T1470" s="32">
        <f t="shared" si="124"/>
        <v>0</v>
      </c>
    </row>
    <row r="1471" spans="1:20">
      <c r="A1471" t="str">
        <f>IF(Tabela3[[#This Row],[GOL CASA]]&lt;&gt;"",Tabela3[[#This Row],[TIME CASA]],"")</f>
        <v/>
      </c>
      <c r="B1471" t="str">
        <f>IF(Tabela3[[#This Row],[GOL FORA]]&lt;&gt;"",Tabela3[[#This Row],[TIME FORA]],"")</f>
        <v/>
      </c>
      <c r="C1471">
        <f t="shared" si="120"/>
        <v>0</v>
      </c>
      <c r="D1471">
        <f t="shared" si="121"/>
        <v>0</v>
      </c>
      <c r="E1471">
        <f t="shared" si="123"/>
        <v>0</v>
      </c>
      <c r="F1471" t="str">
        <f t="shared" si="122"/>
        <v/>
      </c>
      <c r="H1471" t="str">
        <f>IFERROR(INDEX(JOGOS!$C$1:$P$16905,$G1471,1),"")</f>
        <v>Eerste Divisie 22/23</v>
      </c>
      <c r="I1471" s="29">
        <f>IFERROR(INDEX(JOGOS!$C$1:$P$16905,$G1471,3),"")</f>
        <v>0</v>
      </c>
      <c r="J1471" s="29">
        <f>IFERROR(INDEX(JOGOS!$C$1:$P$16905,$G1471,4),"")</f>
        <v>0</v>
      </c>
      <c r="K1471" s="32">
        <f>IFERROR(INDEX(JOGOS!$C$1:$P$16905,$G1471,5),"")</f>
        <v>0</v>
      </c>
      <c r="L1471" s="32">
        <f>IFERROR(INDEX(JOGOS!$C$1:$P$16905,$G1471,6),"")</f>
        <v>0</v>
      </c>
      <c r="M1471" s="29">
        <f>IFERROR(INDEX(JOGOS!$C$1:$P$16905,$G1471,7),"")</f>
        <v>0</v>
      </c>
      <c r="N1471" s="32">
        <f>IFERROR(INDEX(JOGOS!$C$1:$P$16905,$G1471,8),"")</f>
        <v>0</v>
      </c>
      <c r="O1471" s="32">
        <f>IFERROR(INDEX(JOGOS!$C$1:$P$16905,$G1471,9),"")</f>
        <v>0</v>
      </c>
      <c r="P1471" s="32">
        <f>IFERROR(INDEX(JOGOS!$C$1:$P$16905,$G1471,10),"")</f>
        <v>0</v>
      </c>
      <c r="Q1471" s="32">
        <f>IFERROR(INDEX(JOGOS!$C$1:$P$16905,$G1471,11),"")</f>
        <v>0</v>
      </c>
      <c r="R1471" s="32">
        <f>IFERROR(INDEX(JOGOS!$C$1:$P$16905,$G1471,12),"")</f>
        <v>0</v>
      </c>
      <c r="S1471" s="32">
        <f>IFERROR(INDEX(JOGOS!$C$1:$P$16905,$G1471,13),"")</f>
        <v>0</v>
      </c>
      <c r="T1471" s="32">
        <f t="shared" si="124"/>
        <v>0</v>
      </c>
    </row>
    <row r="1472" spans="1:20">
      <c r="A1472" t="str">
        <f>IF(Tabela3[[#This Row],[GOL CASA]]&lt;&gt;"",Tabela3[[#This Row],[TIME CASA]],"")</f>
        <v/>
      </c>
      <c r="B1472" t="str">
        <f>IF(Tabela3[[#This Row],[GOL FORA]]&lt;&gt;"",Tabela3[[#This Row],[TIME FORA]],"")</f>
        <v/>
      </c>
      <c r="C1472">
        <f t="shared" si="120"/>
        <v>0</v>
      </c>
      <c r="D1472">
        <f t="shared" si="121"/>
        <v>0</v>
      </c>
      <c r="E1472">
        <f t="shared" si="123"/>
        <v>0</v>
      </c>
      <c r="F1472" t="str">
        <f t="shared" si="122"/>
        <v/>
      </c>
      <c r="H1472" t="str">
        <f>IFERROR(INDEX(JOGOS!$C$1:$P$16905,$G1472,1),"")</f>
        <v>Eerste Divisie 22/23</v>
      </c>
      <c r="I1472" s="29">
        <f>IFERROR(INDEX(JOGOS!$C$1:$P$16905,$G1472,3),"")</f>
        <v>0</v>
      </c>
      <c r="J1472" s="29">
        <f>IFERROR(INDEX(JOGOS!$C$1:$P$16905,$G1472,4),"")</f>
        <v>0</v>
      </c>
      <c r="K1472" s="32">
        <f>IFERROR(INDEX(JOGOS!$C$1:$P$16905,$G1472,5),"")</f>
        <v>0</v>
      </c>
      <c r="L1472" s="32">
        <f>IFERROR(INDEX(JOGOS!$C$1:$P$16905,$G1472,6),"")</f>
        <v>0</v>
      </c>
      <c r="M1472" s="29">
        <f>IFERROR(INDEX(JOGOS!$C$1:$P$16905,$G1472,7),"")</f>
        <v>0</v>
      </c>
      <c r="N1472" s="32">
        <f>IFERROR(INDEX(JOGOS!$C$1:$P$16905,$G1472,8),"")</f>
        <v>0</v>
      </c>
      <c r="O1472" s="32">
        <f>IFERROR(INDEX(JOGOS!$C$1:$P$16905,$G1472,9),"")</f>
        <v>0</v>
      </c>
      <c r="P1472" s="32">
        <f>IFERROR(INDEX(JOGOS!$C$1:$P$16905,$G1472,10),"")</f>
        <v>0</v>
      </c>
      <c r="Q1472" s="32">
        <f>IFERROR(INDEX(JOGOS!$C$1:$P$16905,$G1472,11),"")</f>
        <v>0</v>
      </c>
      <c r="R1472" s="32">
        <f>IFERROR(INDEX(JOGOS!$C$1:$P$16905,$G1472,12),"")</f>
        <v>0</v>
      </c>
      <c r="S1472" s="32">
        <f>IFERROR(INDEX(JOGOS!$C$1:$P$16905,$G1472,13),"")</f>
        <v>0</v>
      </c>
      <c r="T1472" s="32">
        <f t="shared" si="124"/>
        <v>0</v>
      </c>
    </row>
    <row r="1473" spans="1:20">
      <c r="A1473" t="str">
        <f>IF(Tabela3[[#This Row],[GOL CASA]]&lt;&gt;"",Tabela3[[#This Row],[TIME CASA]],"")</f>
        <v/>
      </c>
      <c r="B1473" t="str">
        <f>IF(Tabela3[[#This Row],[GOL FORA]]&lt;&gt;"",Tabela3[[#This Row],[TIME FORA]],"")</f>
        <v/>
      </c>
      <c r="C1473">
        <f t="shared" ref="C1473:C1536" si="125">IF(AND(A1473=$AP$1,B1473=$AQ$1),1,0)</f>
        <v>0</v>
      </c>
      <c r="D1473">
        <f t="shared" ref="D1473:D1536" si="126">IF(AND(A1473=$AQ$1,B1473=$AP$1),1,0)</f>
        <v>0</v>
      </c>
      <c r="E1473">
        <f t="shared" si="123"/>
        <v>0</v>
      </c>
      <c r="F1473" t="str">
        <f t="shared" ref="F1473:F1536" si="127">IF($Y$1=E1473,ROW(),"")</f>
        <v/>
      </c>
      <c r="H1473" t="str">
        <f>IFERROR(INDEX(JOGOS!$C$1:$P$16905,$G1473,1),"")</f>
        <v>Eerste Divisie 22/23</v>
      </c>
      <c r="I1473" s="29">
        <f>IFERROR(INDEX(JOGOS!$C$1:$P$16905,$G1473,3),"")</f>
        <v>0</v>
      </c>
      <c r="J1473" s="29">
        <f>IFERROR(INDEX(JOGOS!$C$1:$P$16905,$G1473,4),"")</f>
        <v>0</v>
      </c>
      <c r="K1473" s="32">
        <f>IFERROR(INDEX(JOGOS!$C$1:$P$16905,$G1473,5),"")</f>
        <v>0</v>
      </c>
      <c r="L1473" s="32">
        <f>IFERROR(INDEX(JOGOS!$C$1:$P$16905,$G1473,6),"")</f>
        <v>0</v>
      </c>
      <c r="M1473" s="29">
        <f>IFERROR(INDEX(JOGOS!$C$1:$P$16905,$G1473,7),"")</f>
        <v>0</v>
      </c>
      <c r="N1473" s="32">
        <f>IFERROR(INDEX(JOGOS!$C$1:$P$16905,$G1473,8),"")</f>
        <v>0</v>
      </c>
      <c r="O1473" s="32">
        <f>IFERROR(INDEX(JOGOS!$C$1:$P$16905,$G1473,9),"")</f>
        <v>0</v>
      </c>
      <c r="P1473" s="32">
        <f>IFERROR(INDEX(JOGOS!$C$1:$P$16905,$G1473,10),"")</f>
        <v>0</v>
      </c>
      <c r="Q1473" s="32">
        <f>IFERROR(INDEX(JOGOS!$C$1:$P$16905,$G1473,11),"")</f>
        <v>0</v>
      </c>
      <c r="R1473" s="32">
        <f>IFERROR(INDEX(JOGOS!$C$1:$P$16905,$G1473,12),"")</f>
        <v>0</v>
      </c>
      <c r="S1473" s="32">
        <f>IFERROR(INDEX(JOGOS!$C$1:$P$16905,$G1473,13),"")</f>
        <v>0</v>
      </c>
      <c r="T1473" s="32">
        <f t="shared" si="124"/>
        <v>0</v>
      </c>
    </row>
    <row r="1474" spans="1:20">
      <c r="A1474" t="str">
        <f>IF(Tabela3[[#This Row],[GOL CASA]]&lt;&gt;"",Tabela3[[#This Row],[TIME CASA]],"")</f>
        <v/>
      </c>
      <c r="B1474" t="str">
        <f>IF(Tabela3[[#This Row],[GOL FORA]]&lt;&gt;"",Tabela3[[#This Row],[TIME FORA]],"")</f>
        <v/>
      </c>
      <c r="C1474">
        <f t="shared" si="125"/>
        <v>0</v>
      </c>
      <c r="D1474">
        <f t="shared" si="126"/>
        <v>0</v>
      </c>
      <c r="E1474">
        <f t="shared" ref="E1474:E1537" si="128">MAX(C1474:D1474)</f>
        <v>0</v>
      </c>
      <c r="F1474" t="str">
        <f t="shared" si="127"/>
        <v/>
      </c>
      <c r="H1474" t="str">
        <f>IFERROR(INDEX(JOGOS!$C$1:$P$16905,$G1474,1),"")</f>
        <v>Eerste Divisie 22/23</v>
      </c>
      <c r="I1474" s="29">
        <f>IFERROR(INDEX(JOGOS!$C$1:$P$16905,$G1474,3),"")</f>
        <v>0</v>
      </c>
      <c r="J1474" s="29">
        <f>IFERROR(INDEX(JOGOS!$C$1:$P$16905,$G1474,4),"")</f>
        <v>0</v>
      </c>
      <c r="K1474" s="32">
        <f>IFERROR(INDEX(JOGOS!$C$1:$P$16905,$G1474,5),"")</f>
        <v>0</v>
      </c>
      <c r="L1474" s="32">
        <f>IFERROR(INDEX(JOGOS!$C$1:$P$16905,$G1474,6),"")</f>
        <v>0</v>
      </c>
      <c r="M1474" s="29">
        <f>IFERROR(INDEX(JOGOS!$C$1:$P$16905,$G1474,7),"")</f>
        <v>0</v>
      </c>
      <c r="N1474" s="32">
        <f>IFERROR(INDEX(JOGOS!$C$1:$P$16905,$G1474,8),"")</f>
        <v>0</v>
      </c>
      <c r="O1474" s="32">
        <f>IFERROR(INDEX(JOGOS!$C$1:$P$16905,$G1474,9),"")</f>
        <v>0</v>
      </c>
      <c r="P1474" s="32">
        <f>IFERROR(INDEX(JOGOS!$C$1:$P$16905,$G1474,10),"")</f>
        <v>0</v>
      </c>
      <c r="Q1474" s="32">
        <f>IFERROR(INDEX(JOGOS!$C$1:$P$16905,$G1474,11),"")</f>
        <v>0</v>
      </c>
      <c r="R1474" s="32">
        <f>IFERROR(INDEX(JOGOS!$C$1:$P$16905,$G1474,12),"")</f>
        <v>0</v>
      </c>
      <c r="S1474" s="32">
        <f>IFERROR(INDEX(JOGOS!$C$1:$P$16905,$G1474,13),"")</f>
        <v>0</v>
      </c>
      <c r="T1474" s="32">
        <f t="shared" ref="T1474:T1537" si="129">SUM(R1474+S1474)</f>
        <v>0</v>
      </c>
    </row>
    <row r="1475" spans="1:20">
      <c r="A1475" t="str">
        <f>IF(Tabela3[[#This Row],[GOL CASA]]&lt;&gt;"",Tabela3[[#This Row],[TIME CASA]],"")</f>
        <v/>
      </c>
      <c r="B1475" t="str">
        <f>IF(Tabela3[[#This Row],[GOL FORA]]&lt;&gt;"",Tabela3[[#This Row],[TIME FORA]],"")</f>
        <v/>
      </c>
      <c r="C1475">
        <f t="shared" si="125"/>
        <v>0</v>
      </c>
      <c r="D1475">
        <f t="shared" si="126"/>
        <v>0</v>
      </c>
      <c r="E1475">
        <f t="shared" si="128"/>
        <v>0</v>
      </c>
      <c r="F1475" t="str">
        <f t="shared" si="127"/>
        <v/>
      </c>
      <c r="H1475" t="str">
        <f>IFERROR(INDEX(JOGOS!$C$1:$P$16905,$G1475,1),"")</f>
        <v>Eerste Divisie 22/23</v>
      </c>
      <c r="I1475" s="29">
        <f>IFERROR(INDEX(JOGOS!$C$1:$P$16905,$G1475,3),"")</f>
        <v>0</v>
      </c>
      <c r="J1475" s="29">
        <f>IFERROR(INDEX(JOGOS!$C$1:$P$16905,$G1475,4),"")</f>
        <v>0</v>
      </c>
      <c r="K1475" s="32">
        <f>IFERROR(INDEX(JOGOS!$C$1:$P$16905,$G1475,5),"")</f>
        <v>0</v>
      </c>
      <c r="L1475" s="32">
        <f>IFERROR(INDEX(JOGOS!$C$1:$P$16905,$G1475,6),"")</f>
        <v>0</v>
      </c>
      <c r="M1475" s="29">
        <f>IFERROR(INDEX(JOGOS!$C$1:$P$16905,$G1475,7),"")</f>
        <v>0</v>
      </c>
      <c r="N1475" s="32">
        <f>IFERROR(INDEX(JOGOS!$C$1:$P$16905,$G1475,8),"")</f>
        <v>0</v>
      </c>
      <c r="O1475" s="32">
        <f>IFERROR(INDEX(JOGOS!$C$1:$P$16905,$G1475,9),"")</f>
        <v>0</v>
      </c>
      <c r="P1475" s="32">
        <f>IFERROR(INDEX(JOGOS!$C$1:$P$16905,$G1475,10),"")</f>
        <v>0</v>
      </c>
      <c r="Q1475" s="32">
        <f>IFERROR(INDEX(JOGOS!$C$1:$P$16905,$G1475,11),"")</f>
        <v>0</v>
      </c>
      <c r="R1475" s="32">
        <f>IFERROR(INDEX(JOGOS!$C$1:$P$16905,$G1475,12),"")</f>
        <v>0</v>
      </c>
      <c r="S1475" s="32">
        <f>IFERROR(INDEX(JOGOS!$C$1:$P$16905,$G1475,13),"")</f>
        <v>0</v>
      </c>
      <c r="T1475" s="32">
        <f t="shared" si="129"/>
        <v>0</v>
      </c>
    </row>
    <row r="1476" spans="1:20">
      <c r="A1476" t="str">
        <f>IF(Tabela3[[#This Row],[GOL CASA]]&lt;&gt;"",Tabela3[[#This Row],[TIME CASA]],"")</f>
        <v/>
      </c>
      <c r="B1476" t="str">
        <f>IF(Tabela3[[#This Row],[GOL FORA]]&lt;&gt;"",Tabela3[[#This Row],[TIME FORA]],"")</f>
        <v/>
      </c>
      <c r="C1476">
        <f t="shared" si="125"/>
        <v>0</v>
      </c>
      <c r="D1476">
        <f t="shared" si="126"/>
        <v>0</v>
      </c>
      <c r="E1476">
        <f t="shared" si="128"/>
        <v>0</v>
      </c>
      <c r="F1476" t="str">
        <f t="shared" si="127"/>
        <v/>
      </c>
      <c r="H1476" t="str">
        <f>IFERROR(INDEX(JOGOS!$C$1:$P$16905,$G1476,1),"")</f>
        <v>Eerste Divisie 22/23</v>
      </c>
      <c r="I1476" s="29">
        <f>IFERROR(INDEX(JOGOS!$C$1:$P$16905,$G1476,3),"")</f>
        <v>0</v>
      </c>
      <c r="J1476" s="29">
        <f>IFERROR(INDEX(JOGOS!$C$1:$P$16905,$G1476,4),"")</f>
        <v>0</v>
      </c>
      <c r="K1476" s="32">
        <f>IFERROR(INDEX(JOGOS!$C$1:$P$16905,$G1476,5),"")</f>
        <v>0</v>
      </c>
      <c r="L1476" s="32">
        <f>IFERROR(INDEX(JOGOS!$C$1:$P$16905,$G1476,6),"")</f>
        <v>0</v>
      </c>
      <c r="M1476" s="29">
        <f>IFERROR(INDEX(JOGOS!$C$1:$P$16905,$G1476,7),"")</f>
        <v>0</v>
      </c>
      <c r="N1476" s="32">
        <f>IFERROR(INDEX(JOGOS!$C$1:$P$16905,$G1476,8),"")</f>
        <v>0</v>
      </c>
      <c r="O1476" s="32">
        <f>IFERROR(INDEX(JOGOS!$C$1:$P$16905,$G1476,9),"")</f>
        <v>0</v>
      </c>
      <c r="P1476" s="32">
        <f>IFERROR(INDEX(JOGOS!$C$1:$P$16905,$G1476,10),"")</f>
        <v>0</v>
      </c>
      <c r="Q1476" s="32">
        <f>IFERROR(INDEX(JOGOS!$C$1:$P$16905,$G1476,11),"")</f>
        <v>0</v>
      </c>
      <c r="R1476" s="32">
        <f>IFERROR(INDEX(JOGOS!$C$1:$P$16905,$G1476,12),"")</f>
        <v>0</v>
      </c>
      <c r="S1476" s="32">
        <f>IFERROR(INDEX(JOGOS!$C$1:$P$16905,$G1476,13),"")</f>
        <v>0</v>
      </c>
      <c r="T1476" s="32">
        <f t="shared" si="129"/>
        <v>0</v>
      </c>
    </row>
    <row r="1477" spans="1:20">
      <c r="A1477" t="str">
        <f>IF(Tabela3[[#This Row],[GOL CASA]]&lt;&gt;"",Tabela3[[#This Row],[TIME CASA]],"")</f>
        <v/>
      </c>
      <c r="B1477" t="str">
        <f>IF(Tabela3[[#This Row],[GOL FORA]]&lt;&gt;"",Tabela3[[#This Row],[TIME FORA]],"")</f>
        <v/>
      </c>
      <c r="C1477">
        <f t="shared" si="125"/>
        <v>0</v>
      </c>
      <c r="D1477">
        <f t="shared" si="126"/>
        <v>0</v>
      </c>
      <c r="E1477">
        <f t="shared" si="128"/>
        <v>0</v>
      </c>
      <c r="F1477" t="str">
        <f t="shared" si="127"/>
        <v/>
      </c>
      <c r="H1477" t="str">
        <f>IFERROR(INDEX(JOGOS!$C$1:$P$16905,$G1477,1),"")</f>
        <v>Eerste Divisie 22/23</v>
      </c>
      <c r="I1477" s="29">
        <f>IFERROR(INDEX(JOGOS!$C$1:$P$16905,$G1477,3),"")</f>
        <v>0</v>
      </c>
      <c r="J1477" s="29">
        <f>IFERROR(INDEX(JOGOS!$C$1:$P$16905,$G1477,4),"")</f>
        <v>0</v>
      </c>
      <c r="K1477" s="32">
        <f>IFERROR(INDEX(JOGOS!$C$1:$P$16905,$G1477,5),"")</f>
        <v>0</v>
      </c>
      <c r="L1477" s="32">
        <f>IFERROR(INDEX(JOGOS!$C$1:$P$16905,$G1477,6),"")</f>
        <v>0</v>
      </c>
      <c r="M1477" s="29">
        <f>IFERROR(INDEX(JOGOS!$C$1:$P$16905,$G1477,7),"")</f>
        <v>0</v>
      </c>
      <c r="N1477" s="32">
        <f>IFERROR(INDEX(JOGOS!$C$1:$P$16905,$G1477,8),"")</f>
        <v>0</v>
      </c>
      <c r="O1477" s="32">
        <f>IFERROR(INDEX(JOGOS!$C$1:$P$16905,$G1477,9),"")</f>
        <v>0</v>
      </c>
      <c r="P1477" s="32">
        <f>IFERROR(INDEX(JOGOS!$C$1:$P$16905,$G1477,10),"")</f>
        <v>0</v>
      </c>
      <c r="Q1477" s="32">
        <f>IFERROR(INDEX(JOGOS!$C$1:$P$16905,$G1477,11),"")</f>
        <v>0</v>
      </c>
      <c r="R1477" s="32">
        <f>IFERROR(INDEX(JOGOS!$C$1:$P$16905,$G1477,12),"")</f>
        <v>0</v>
      </c>
      <c r="S1477" s="32">
        <f>IFERROR(INDEX(JOGOS!$C$1:$P$16905,$G1477,13),"")</f>
        <v>0</v>
      </c>
      <c r="T1477" s="32">
        <f t="shared" si="129"/>
        <v>0</v>
      </c>
    </row>
    <row r="1478" spans="1:20">
      <c r="A1478" t="str">
        <f>IF(Tabela3[[#This Row],[GOL CASA]]&lt;&gt;"",Tabela3[[#This Row],[TIME CASA]],"")</f>
        <v/>
      </c>
      <c r="B1478" t="str">
        <f>IF(Tabela3[[#This Row],[GOL FORA]]&lt;&gt;"",Tabela3[[#This Row],[TIME FORA]],"")</f>
        <v/>
      </c>
      <c r="C1478">
        <f t="shared" si="125"/>
        <v>0</v>
      </c>
      <c r="D1478">
        <f t="shared" si="126"/>
        <v>0</v>
      </c>
      <c r="E1478">
        <f t="shared" si="128"/>
        <v>0</v>
      </c>
      <c r="F1478" t="str">
        <f t="shared" si="127"/>
        <v/>
      </c>
      <c r="H1478" t="str">
        <f>IFERROR(INDEX(JOGOS!$C$1:$P$16905,$G1478,1),"")</f>
        <v>Eerste Divisie 22/23</v>
      </c>
      <c r="I1478" s="29">
        <f>IFERROR(INDEX(JOGOS!$C$1:$P$16905,$G1478,3),"")</f>
        <v>0</v>
      </c>
      <c r="J1478" s="29">
        <f>IFERROR(INDEX(JOGOS!$C$1:$P$16905,$G1478,4),"")</f>
        <v>0</v>
      </c>
      <c r="K1478" s="32">
        <f>IFERROR(INDEX(JOGOS!$C$1:$P$16905,$G1478,5),"")</f>
        <v>0</v>
      </c>
      <c r="L1478" s="32">
        <f>IFERROR(INDEX(JOGOS!$C$1:$P$16905,$G1478,6),"")</f>
        <v>0</v>
      </c>
      <c r="M1478" s="29">
        <f>IFERROR(INDEX(JOGOS!$C$1:$P$16905,$G1478,7),"")</f>
        <v>0</v>
      </c>
      <c r="N1478" s="32">
        <f>IFERROR(INDEX(JOGOS!$C$1:$P$16905,$G1478,8),"")</f>
        <v>0</v>
      </c>
      <c r="O1478" s="32">
        <f>IFERROR(INDEX(JOGOS!$C$1:$P$16905,$G1478,9),"")</f>
        <v>0</v>
      </c>
      <c r="P1478" s="32">
        <f>IFERROR(INDEX(JOGOS!$C$1:$P$16905,$G1478,10),"")</f>
        <v>0</v>
      </c>
      <c r="Q1478" s="32">
        <f>IFERROR(INDEX(JOGOS!$C$1:$P$16905,$G1478,11),"")</f>
        <v>0</v>
      </c>
      <c r="R1478" s="32">
        <f>IFERROR(INDEX(JOGOS!$C$1:$P$16905,$G1478,12),"")</f>
        <v>0</v>
      </c>
      <c r="S1478" s="32">
        <f>IFERROR(INDEX(JOGOS!$C$1:$P$16905,$G1478,13),"")</f>
        <v>0</v>
      </c>
      <c r="T1478" s="32">
        <f t="shared" si="129"/>
        <v>0</v>
      </c>
    </row>
    <row r="1479" spans="1:20">
      <c r="A1479" t="str">
        <f>IF(Tabela3[[#This Row],[GOL CASA]]&lt;&gt;"",Tabela3[[#This Row],[TIME CASA]],"")</f>
        <v/>
      </c>
      <c r="B1479" t="str">
        <f>IF(Tabela3[[#This Row],[GOL FORA]]&lt;&gt;"",Tabela3[[#This Row],[TIME FORA]],"")</f>
        <v/>
      </c>
      <c r="C1479">
        <f t="shared" si="125"/>
        <v>0</v>
      </c>
      <c r="D1479">
        <f t="shared" si="126"/>
        <v>0</v>
      </c>
      <c r="E1479">
        <f t="shared" si="128"/>
        <v>0</v>
      </c>
      <c r="F1479" t="str">
        <f t="shared" si="127"/>
        <v/>
      </c>
      <c r="H1479" t="str">
        <f>IFERROR(INDEX(JOGOS!$C$1:$P$16905,$G1479,1),"")</f>
        <v>Eerste Divisie 22/23</v>
      </c>
      <c r="I1479" s="29">
        <f>IFERROR(INDEX(JOGOS!$C$1:$P$16905,$G1479,3),"")</f>
        <v>0</v>
      </c>
      <c r="J1479" s="29">
        <f>IFERROR(INDEX(JOGOS!$C$1:$P$16905,$G1479,4),"")</f>
        <v>0</v>
      </c>
      <c r="K1479" s="32">
        <f>IFERROR(INDEX(JOGOS!$C$1:$P$16905,$G1479,5),"")</f>
        <v>0</v>
      </c>
      <c r="L1479" s="32">
        <f>IFERROR(INDEX(JOGOS!$C$1:$P$16905,$G1479,6),"")</f>
        <v>0</v>
      </c>
      <c r="M1479" s="29">
        <f>IFERROR(INDEX(JOGOS!$C$1:$P$16905,$G1479,7),"")</f>
        <v>0</v>
      </c>
      <c r="N1479" s="32">
        <f>IFERROR(INDEX(JOGOS!$C$1:$P$16905,$G1479,8),"")</f>
        <v>0</v>
      </c>
      <c r="O1479" s="32">
        <f>IFERROR(INDEX(JOGOS!$C$1:$P$16905,$G1479,9),"")</f>
        <v>0</v>
      </c>
      <c r="P1479" s="32">
        <f>IFERROR(INDEX(JOGOS!$C$1:$P$16905,$G1479,10),"")</f>
        <v>0</v>
      </c>
      <c r="Q1479" s="32">
        <f>IFERROR(INDEX(JOGOS!$C$1:$P$16905,$G1479,11),"")</f>
        <v>0</v>
      </c>
      <c r="R1479" s="32">
        <f>IFERROR(INDEX(JOGOS!$C$1:$P$16905,$G1479,12),"")</f>
        <v>0</v>
      </c>
      <c r="S1479" s="32">
        <f>IFERROR(INDEX(JOGOS!$C$1:$P$16905,$G1479,13),"")</f>
        <v>0</v>
      </c>
      <c r="T1479" s="32">
        <f t="shared" si="129"/>
        <v>0</v>
      </c>
    </row>
    <row r="1480" spans="1:20">
      <c r="A1480" t="str">
        <f>IF(Tabela3[[#This Row],[GOL CASA]]&lt;&gt;"",Tabela3[[#This Row],[TIME CASA]],"")</f>
        <v/>
      </c>
      <c r="B1480" t="str">
        <f>IF(Tabela3[[#This Row],[GOL FORA]]&lt;&gt;"",Tabela3[[#This Row],[TIME FORA]],"")</f>
        <v/>
      </c>
      <c r="C1480">
        <f t="shared" si="125"/>
        <v>0</v>
      </c>
      <c r="D1480">
        <f t="shared" si="126"/>
        <v>0</v>
      </c>
      <c r="E1480">
        <f t="shared" si="128"/>
        <v>0</v>
      </c>
      <c r="F1480" t="str">
        <f t="shared" si="127"/>
        <v/>
      </c>
      <c r="H1480" t="str">
        <f>IFERROR(INDEX(JOGOS!$C$1:$P$16905,$G1480,1),"")</f>
        <v>Eerste Divisie 22/23</v>
      </c>
      <c r="I1480" s="29">
        <f>IFERROR(INDEX(JOGOS!$C$1:$P$16905,$G1480,3),"")</f>
        <v>0</v>
      </c>
      <c r="J1480" s="29">
        <f>IFERROR(INDEX(JOGOS!$C$1:$P$16905,$G1480,4),"")</f>
        <v>0</v>
      </c>
      <c r="K1480" s="32">
        <f>IFERROR(INDEX(JOGOS!$C$1:$P$16905,$G1480,5),"")</f>
        <v>0</v>
      </c>
      <c r="L1480" s="32">
        <f>IFERROR(INDEX(JOGOS!$C$1:$P$16905,$G1480,6),"")</f>
        <v>0</v>
      </c>
      <c r="M1480" s="29">
        <f>IFERROR(INDEX(JOGOS!$C$1:$P$16905,$G1480,7),"")</f>
        <v>0</v>
      </c>
      <c r="N1480" s="32">
        <f>IFERROR(INDEX(JOGOS!$C$1:$P$16905,$G1480,8),"")</f>
        <v>0</v>
      </c>
      <c r="O1480" s="32">
        <f>IFERROR(INDEX(JOGOS!$C$1:$P$16905,$G1480,9),"")</f>
        <v>0</v>
      </c>
      <c r="P1480" s="32">
        <f>IFERROR(INDEX(JOGOS!$C$1:$P$16905,$G1480,10),"")</f>
        <v>0</v>
      </c>
      <c r="Q1480" s="32">
        <f>IFERROR(INDEX(JOGOS!$C$1:$P$16905,$G1480,11),"")</f>
        <v>0</v>
      </c>
      <c r="R1480" s="32">
        <f>IFERROR(INDEX(JOGOS!$C$1:$P$16905,$G1480,12),"")</f>
        <v>0</v>
      </c>
      <c r="S1480" s="32">
        <f>IFERROR(INDEX(JOGOS!$C$1:$P$16905,$G1480,13),"")</f>
        <v>0</v>
      </c>
      <c r="T1480" s="32">
        <f t="shared" si="129"/>
        <v>0</v>
      </c>
    </row>
    <row r="1481" spans="1:20">
      <c r="A1481" t="str">
        <f>IF(Tabela3[[#This Row],[GOL CASA]]&lt;&gt;"",Tabela3[[#This Row],[TIME CASA]],"")</f>
        <v/>
      </c>
      <c r="B1481" t="str">
        <f>IF(Tabela3[[#This Row],[GOL FORA]]&lt;&gt;"",Tabela3[[#This Row],[TIME FORA]],"")</f>
        <v/>
      </c>
      <c r="C1481">
        <f t="shared" si="125"/>
        <v>0</v>
      </c>
      <c r="D1481">
        <f t="shared" si="126"/>
        <v>0</v>
      </c>
      <c r="E1481">
        <f t="shared" si="128"/>
        <v>0</v>
      </c>
      <c r="F1481" t="str">
        <f t="shared" si="127"/>
        <v/>
      </c>
      <c r="H1481" t="str">
        <f>IFERROR(INDEX(JOGOS!$C$1:$P$16905,$G1481,1),"")</f>
        <v>Eerste Divisie 22/23</v>
      </c>
      <c r="I1481" s="29">
        <f>IFERROR(INDEX(JOGOS!$C$1:$P$16905,$G1481,3),"")</f>
        <v>0</v>
      </c>
      <c r="J1481" s="29">
        <f>IFERROR(INDEX(JOGOS!$C$1:$P$16905,$G1481,4),"")</f>
        <v>0</v>
      </c>
      <c r="K1481" s="32">
        <f>IFERROR(INDEX(JOGOS!$C$1:$P$16905,$G1481,5),"")</f>
        <v>0</v>
      </c>
      <c r="L1481" s="32">
        <f>IFERROR(INDEX(JOGOS!$C$1:$P$16905,$G1481,6),"")</f>
        <v>0</v>
      </c>
      <c r="M1481" s="29">
        <f>IFERROR(INDEX(JOGOS!$C$1:$P$16905,$G1481,7),"")</f>
        <v>0</v>
      </c>
      <c r="N1481" s="32">
        <f>IFERROR(INDEX(JOGOS!$C$1:$P$16905,$G1481,8),"")</f>
        <v>0</v>
      </c>
      <c r="O1481" s="32">
        <f>IFERROR(INDEX(JOGOS!$C$1:$P$16905,$G1481,9),"")</f>
        <v>0</v>
      </c>
      <c r="P1481" s="32">
        <f>IFERROR(INDEX(JOGOS!$C$1:$P$16905,$G1481,10),"")</f>
        <v>0</v>
      </c>
      <c r="Q1481" s="32">
        <f>IFERROR(INDEX(JOGOS!$C$1:$P$16905,$G1481,11),"")</f>
        <v>0</v>
      </c>
      <c r="R1481" s="32">
        <f>IFERROR(INDEX(JOGOS!$C$1:$P$16905,$G1481,12),"")</f>
        <v>0</v>
      </c>
      <c r="S1481" s="32">
        <f>IFERROR(INDEX(JOGOS!$C$1:$P$16905,$G1481,13),"")</f>
        <v>0</v>
      </c>
      <c r="T1481" s="32">
        <f t="shared" si="129"/>
        <v>0</v>
      </c>
    </row>
    <row r="1482" spans="1:20">
      <c r="A1482" t="str">
        <f>IF(Tabela3[[#This Row],[GOL CASA]]&lt;&gt;"",Tabela3[[#This Row],[TIME CASA]],"")</f>
        <v/>
      </c>
      <c r="B1482" t="str">
        <f>IF(Tabela3[[#This Row],[GOL FORA]]&lt;&gt;"",Tabela3[[#This Row],[TIME FORA]],"")</f>
        <v/>
      </c>
      <c r="C1482">
        <f t="shared" si="125"/>
        <v>0</v>
      </c>
      <c r="D1482">
        <f t="shared" si="126"/>
        <v>0</v>
      </c>
      <c r="E1482">
        <f t="shared" si="128"/>
        <v>0</v>
      </c>
      <c r="F1482" t="str">
        <f t="shared" si="127"/>
        <v/>
      </c>
      <c r="H1482" t="str">
        <f>IFERROR(INDEX(JOGOS!$C$1:$P$16905,$G1482,1),"")</f>
        <v>Eerste Divisie 22/23</v>
      </c>
      <c r="I1482" s="29">
        <f>IFERROR(INDEX(JOGOS!$C$1:$P$16905,$G1482,3),"")</f>
        <v>0</v>
      </c>
      <c r="J1482" s="29">
        <f>IFERROR(INDEX(JOGOS!$C$1:$P$16905,$G1482,4),"")</f>
        <v>0</v>
      </c>
      <c r="K1482" s="32">
        <f>IFERROR(INDEX(JOGOS!$C$1:$P$16905,$G1482,5),"")</f>
        <v>0</v>
      </c>
      <c r="L1482" s="32">
        <f>IFERROR(INDEX(JOGOS!$C$1:$P$16905,$G1482,6),"")</f>
        <v>0</v>
      </c>
      <c r="M1482" s="29">
        <f>IFERROR(INDEX(JOGOS!$C$1:$P$16905,$G1482,7),"")</f>
        <v>0</v>
      </c>
      <c r="N1482" s="32">
        <f>IFERROR(INDEX(JOGOS!$C$1:$P$16905,$G1482,8),"")</f>
        <v>0</v>
      </c>
      <c r="O1482" s="32">
        <f>IFERROR(INDEX(JOGOS!$C$1:$P$16905,$G1482,9),"")</f>
        <v>0</v>
      </c>
      <c r="P1482" s="32">
        <f>IFERROR(INDEX(JOGOS!$C$1:$P$16905,$G1482,10),"")</f>
        <v>0</v>
      </c>
      <c r="Q1482" s="32">
        <f>IFERROR(INDEX(JOGOS!$C$1:$P$16905,$G1482,11),"")</f>
        <v>0</v>
      </c>
      <c r="R1482" s="32">
        <f>IFERROR(INDEX(JOGOS!$C$1:$P$16905,$G1482,12),"")</f>
        <v>0</v>
      </c>
      <c r="S1482" s="32">
        <f>IFERROR(INDEX(JOGOS!$C$1:$P$16905,$G1482,13),"")</f>
        <v>0</v>
      </c>
      <c r="T1482" s="32">
        <f t="shared" si="129"/>
        <v>0</v>
      </c>
    </row>
    <row r="1483" spans="1:20">
      <c r="A1483" t="str">
        <f>IF(Tabela3[[#This Row],[GOL CASA]]&lt;&gt;"",Tabela3[[#This Row],[TIME CASA]],"")</f>
        <v/>
      </c>
      <c r="B1483" t="str">
        <f>IF(Tabela3[[#This Row],[GOL FORA]]&lt;&gt;"",Tabela3[[#This Row],[TIME FORA]],"")</f>
        <v/>
      </c>
      <c r="C1483">
        <f t="shared" si="125"/>
        <v>0</v>
      </c>
      <c r="D1483">
        <f t="shared" si="126"/>
        <v>0</v>
      </c>
      <c r="E1483">
        <f t="shared" si="128"/>
        <v>0</v>
      </c>
      <c r="F1483" t="str">
        <f t="shared" si="127"/>
        <v/>
      </c>
      <c r="H1483" t="str">
        <f>IFERROR(INDEX(JOGOS!$C$1:$P$16905,$G1483,1),"")</f>
        <v>Eerste Divisie 22/23</v>
      </c>
      <c r="I1483" s="29">
        <f>IFERROR(INDEX(JOGOS!$C$1:$P$16905,$G1483,3),"")</f>
        <v>0</v>
      </c>
      <c r="J1483" s="29">
        <f>IFERROR(INDEX(JOGOS!$C$1:$P$16905,$G1483,4),"")</f>
        <v>0</v>
      </c>
      <c r="K1483" s="32">
        <f>IFERROR(INDEX(JOGOS!$C$1:$P$16905,$G1483,5),"")</f>
        <v>0</v>
      </c>
      <c r="L1483" s="32">
        <f>IFERROR(INDEX(JOGOS!$C$1:$P$16905,$G1483,6),"")</f>
        <v>0</v>
      </c>
      <c r="M1483" s="29">
        <f>IFERROR(INDEX(JOGOS!$C$1:$P$16905,$G1483,7),"")</f>
        <v>0</v>
      </c>
      <c r="N1483" s="32">
        <f>IFERROR(INDEX(JOGOS!$C$1:$P$16905,$G1483,8),"")</f>
        <v>0</v>
      </c>
      <c r="O1483" s="32">
        <f>IFERROR(INDEX(JOGOS!$C$1:$P$16905,$G1483,9),"")</f>
        <v>0</v>
      </c>
      <c r="P1483" s="32">
        <f>IFERROR(INDEX(JOGOS!$C$1:$P$16905,$G1483,10),"")</f>
        <v>0</v>
      </c>
      <c r="Q1483" s="32">
        <f>IFERROR(INDEX(JOGOS!$C$1:$P$16905,$G1483,11),"")</f>
        <v>0</v>
      </c>
      <c r="R1483" s="32">
        <f>IFERROR(INDEX(JOGOS!$C$1:$P$16905,$G1483,12),"")</f>
        <v>0</v>
      </c>
      <c r="S1483" s="32">
        <f>IFERROR(INDEX(JOGOS!$C$1:$P$16905,$G1483,13),"")</f>
        <v>0</v>
      </c>
      <c r="T1483" s="32">
        <f t="shared" si="129"/>
        <v>0</v>
      </c>
    </row>
    <row r="1484" spans="1:20">
      <c r="A1484" t="str">
        <f>IF(Tabela3[[#This Row],[GOL CASA]]&lt;&gt;"",Tabela3[[#This Row],[TIME CASA]],"")</f>
        <v/>
      </c>
      <c r="B1484" t="str">
        <f>IF(Tabela3[[#This Row],[GOL FORA]]&lt;&gt;"",Tabela3[[#This Row],[TIME FORA]],"")</f>
        <v/>
      </c>
      <c r="C1484">
        <f t="shared" si="125"/>
        <v>0</v>
      </c>
      <c r="D1484">
        <f t="shared" si="126"/>
        <v>0</v>
      </c>
      <c r="E1484">
        <f t="shared" si="128"/>
        <v>0</v>
      </c>
      <c r="F1484" t="str">
        <f t="shared" si="127"/>
        <v/>
      </c>
      <c r="H1484" t="str">
        <f>IFERROR(INDEX(JOGOS!$C$1:$P$16905,$G1484,1),"")</f>
        <v>Eerste Divisie 22/23</v>
      </c>
      <c r="I1484" s="29">
        <f>IFERROR(INDEX(JOGOS!$C$1:$P$16905,$G1484,3),"")</f>
        <v>0</v>
      </c>
      <c r="J1484" s="29">
        <f>IFERROR(INDEX(JOGOS!$C$1:$P$16905,$G1484,4),"")</f>
        <v>0</v>
      </c>
      <c r="K1484" s="32">
        <f>IFERROR(INDEX(JOGOS!$C$1:$P$16905,$G1484,5),"")</f>
        <v>0</v>
      </c>
      <c r="L1484" s="32">
        <f>IFERROR(INDEX(JOGOS!$C$1:$P$16905,$G1484,6),"")</f>
        <v>0</v>
      </c>
      <c r="M1484" s="29">
        <f>IFERROR(INDEX(JOGOS!$C$1:$P$16905,$G1484,7),"")</f>
        <v>0</v>
      </c>
      <c r="N1484" s="32">
        <f>IFERROR(INDEX(JOGOS!$C$1:$P$16905,$G1484,8),"")</f>
        <v>0</v>
      </c>
      <c r="O1484" s="32">
        <f>IFERROR(INDEX(JOGOS!$C$1:$P$16905,$G1484,9),"")</f>
        <v>0</v>
      </c>
      <c r="P1484" s="32">
        <f>IFERROR(INDEX(JOGOS!$C$1:$P$16905,$G1484,10),"")</f>
        <v>0</v>
      </c>
      <c r="Q1484" s="32">
        <f>IFERROR(INDEX(JOGOS!$C$1:$P$16905,$G1484,11),"")</f>
        <v>0</v>
      </c>
      <c r="R1484" s="32">
        <f>IFERROR(INDEX(JOGOS!$C$1:$P$16905,$G1484,12),"")</f>
        <v>0</v>
      </c>
      <c r="S1484" s="32">
        <f>IFERROR(INDEX(JOGOS!$C$1:$P$16905,$G1484,13),"")</f>
        <v>0</v>
      </c>
      <c r="T1484" s="32">
        <f t="shared" si="129"/>
        <v>0</v>
      </c>
    </row>
    <row r="1485" spans="1:20">
      <c r="A1485" t="str">
        <f>IF(Tabela3[[#This Row],[GOL CASA]]&lt;&gt;"",Tabela3[[#This Row],[TIME CASA]],"")</f>
        <v/>
      </c>
      <c r="B1485" t="str">
        <f>IF(Tabela3[[#This Row],[GOL FORA]]&lt;&gt;"",Tabela3[[#This Row],[TIME FORA]],"")</f>
        <v/>
      </c>
      <c r="C1485">
        <f t="shared" si="125"/>
        <v>0</v>
      </c>
      <c r="D1485">
        <f t="shared" si="126"/>
        <v>0</v>
      </c>
      <c r="E1485">
        <f t="shared" si="128"/>
        <v>0</v>
      </c>
      <c r="F1485" t="str">
        <f t="shared" si="127"/>
        <v/>
      </c>
      <c r="H1485" t="str">
        <f>IFERROR(INDEX(JOGOS!$C$1:$P$16905,$G1485,1),"")</f>
        <v>Eerste Divisie 22/23</v>
      </c>
      <c r="I1485" s="29">
        <f>IFERROR(INDEX(JOGOS!$C$1:$P$16905,$G1485,3),"")</f>
        <v>0</v>
      </c>
      <c r="J1485" s="29">
        <f>IFERROR(INDEX(JOGOS!$C$1:$P$16905,$G1485,4),"")</f>
        <v>0</v>
      </c>
      <c r="K1485" s="32">
        <f>IFERROR(INDEX(JOGOS!$C$1:$P$16905,$G1485,5),"")</f>
        <v>0</v>
      </c>
      <c r="L1485" s="32">
        <f>IFERROR(INDEX(JOGOS!$C$1:$P$16905,$G1485,6),"")</f>
        <v>0</v>
      </c>
      <c r="M1485" s="29">
        <f>IFERROR(INDEX(JOGOS!$C$1:$P$16905,$G1485,7),"")</f>
        <v>0</v>
      </c>
      <c r="N1485" s="32">
        <f>IFERROR(INDEX(JOGOS!$C$1:$P$16905,$G1485,8),"")</f>
        <v>0</v>
      </c>
      <c r="O1485" s="32">
        <f>IFERROR(INDEX(JOGOS!$C$1:$P$16905,$G1485,9),"")</f>
        <v>0</v>
      </c>
      <c r="P1485" s="32">
        <f>IFERROR(INDEX(JOGOS!$C$1:$P$16905,$G1485,10),"")</f>
        <v>0</v>
      </c>
      <c r="Q1485" s="32">
        <f>IFERROR(INDEX(JOGOS!$C$1:$P$16905,$G1485,11),"")</f>
        <v>0</v>
      </c>
      <c r="R1485" s="32">
        <f>IFERROR(INDEX(JOGOS!$C$1:$P$16905,$G1485,12),"")</f>
        <v>0</v>
      </c>
      <c r="S1485" s="32">
        <f>IFERROR(INDEX(JOGOS!$C$1:$P$16905,$G1485,13),"")</f>
        <v>0</v>
      </c>
      <c r="T1485" s="32">
        <f t="shared" si="129"/>
        <v>0</v>
      </c>
    </row>
    <row r="1486" spans="1:20">
      <c r="A1486" t="str">
        <f>IF(Tabela3[[#This Row],[GOL CASA]]&lt;&gt;"",Tabela3[[#This Row],[TIME CASA]],"")</f>
        <v/>
      </c>
      <c r="B1486" t="str">
        <f>IF(Tabela3[[#This Row],[GOL FORA]]&lt;&gt;"",Tabela3[[#This Row],[TIME FORA]],"")</f>
        <v/>
      </c>
      <c r="C1486">
        <f t="shared" si="125"/>
        <v>0</v>
      </c>
      <c r="D1486">
        <f t="shared" si="126"/>
        <v>0</v>
      </c>
      <c r="E1486">
        <f t="shared" si="128"/>
        <v>0</v>
      </c>
      <c r="F1486" t="str">
        <f t="shared" si="127"/>
        <v/>
      </c>
      <c r="H1486" t="str">
        <f>IFERROR(INDEX(JOGOS!$C$1:$P$16905,$G1486,1),"")</f>
        <v>Eerste Divisie 22/23</v>
      </c>
      <c r="I1486" s="29">
        <f>IFERROR(INDEX(JOGOS!$C$1:$P$16905,$G1486,3),"")</f>
        <v>0</v>
      </c>
      <c r="J1486" s="29">
        <f>IFERROR(INDEX(JOGOS!$C$1:$P$16905,$G1486,4),"")</f>
        <v>0</v>
      </c>
      <c r="K1486" s="32">
        <f>IFERROR(INDEX(JOGOS!$C$1:$P$16905,$G1486,5),"")</f>
        <v>0</v>
      </c>
      <c r="L1486" s="32">
        <f>IFERROR(INDEX(JOGOS!$C$1:$P$16905,$G1486,6),"")</f>
        <v>0</v>
      </c>
      <c r="M1486" s="29">
        <f>IFERROR(INDEX(JOGOS!$C$1:$P$16905,$G1486,7),"")</f>
        <v>0</v>
      </c>
      <c r="N1486" s="32">
        <f>IFERROR(INDEX(JOGOS!$C$1:$P$16905,$G1486,8),"")</f>
        <v>0</v>
      </c>
      <c r="O1486" s="32">
        <f>IFERROR(INDEX(JOGOS!$C$1:$P$16905,$G1486,9),"")</f>
        <v>0</v>
      </c>
      <c r="P1486" s="32">
        <f>IFERROR(INDEX(JOGOS!$C$1:$P$16905,$G1486,10),"")</f>
        <v>0</v>
      </c>
      <c r="Q1486" s="32">
        <f>IFERROR(INDEX(JOGOS!$C$1:$P$16905,$G1486,11),"")</f>
        <v>0</v>
      </c>
      <c r="R1486" s="32">
        <f>IFERROR(INDEX(JOGOS!$C$1:$P$16905,$G1486,12),"")</f>
        <v>0</v>
      </c>
      <c r="S1486" s="32">
        <f>IFERROR(INDEX(JOGOS!$C$1:$P$16905,$G1486,13),"")</f>
        <v>0</v>
      </c>
      <c r="T1486" s="32">
        <f t="shared" si="129"/>
        <v>0</v>
      </c>
    </row>
    <row r="1487" spans="1:20">
      <c r="A1487" t="str">
        <f>IF(Tabela3[[#This Row],[GOL CASA]]&lt;&gt;"",Tabela3[[#This Row],[TIME CASA]],"")</f>
        <v/>
      </c>
      <c r="B1487" t="str">
        <f>IF(Tabela3[[#This Row],[GOL FORA]]&lt;&gt;"",Tabela3[[#This Row],[TIME FORA]],"")</f>
        <v/>
      </c>
      <c r="C1487">
        <f t="shared" si="125"/>
        <v>0</v>
      </c>
      <c r="D1487">
        <f t="shared" si="126"/>
        <v>0</v>
      </c>
      <c r="E1487">
        <f t="shared" si="128"/>
        <v>0</v>
      </c>
      <c r="F1487" t="str">
        <f t="shared" si="127"/>
        <v/>
      </c>
      <c r="H1487" t="str">
        <f>IFERROR(INDEX(JOGOS!$C$1:$P$16905,$G1487,1),"")</f>
        <v>Eerste Divisie 22/23</v>
      </c>
      <c r="I1487" s="29">
        <f>IFERROR(INDEX(JOGOS!$C$1:$P$16905,$G1487,3),"")</f>
        <v>0</v>
      </c>
      <c r="J1487" s="29">
        <f>IFERROR(INDEX(JOGOS!$C$1:$P$16905,$G1487,4),"")</f>
        <v>0</v>
      </c>
      <c r="K1487" s="32">
        <f>IFERROR(INDEX(JOGOS!$C$1:$P$16905,$G1487,5),"")</f>
        <v>0</v>
      </c>
      <c r="L1487" s="32">
        <f>IFERROR(INDEX(JOGOS!$C$1:$P$16905,$G1487,6),"")</f>
        <v>0</v>
      </c>
      <c r="M1487" s="29">
        <f>IFERROR(INDEX(JOGOS!$C$1:$P$16905,$G1487,7),"")</f>
        <v>0</v>
      </c>
      <c r="N1487" s="32">
        <f>IFERROR(INDEX(JOGOS!$C$1:$P$16905,$G1487,8),"")</f>
        <v>0</v>
      </c>
      <c r="O1487" s="32">
        <f>IFERROR(INDEX(JOGOS!$C$1:$P$16905,$G1487,9),"")</f>
        <v>0</v>
      </c>
      <c r="P1487" s="32">
        <f>IFERROR(INDEX(JOGOS!$C$1:$P$16905,$G1487,10),"")</f>
        <v>0</v>
      </c>
      <c r="Q1487" s="32">
        <f>IFERROR(INDEX(JOGOS!$C$1:$P$16905,$G1487,11),"")</f>
        <v>0</v>
      </c>
      <c r="R1487" s="32">
        <f>IFERROR(INDEX(JOGOS!$C$1:$P$16905,$G1487,12),"")</f>
        <v>0</v>
      </c>
      <c r="S1487" s="32">
        <f>IFERROR(INDEX(JOGOS!$C$1:$P$16905,$G1487,13),"")</f>
        <v>0</v>
      </c>
      <c r="T1487" s="32">
        <f t="shared" si="129"/>
        <v>0</v>
      </c>
    </row>
    <row r="1488" spans="1:20">
      <c r="A1488" t="str">
        <f>IF(Tabela3[[#This Row],[GOL CASA]]&lt;&gt;"",Tabela3[[#This Row],[TIME CASA]],"")</f>
        <v/>
      </c>
      <c r="B1488" t="str">
        <f>IF(Tabela3[[#This Row],[GOL FORA]]&lt;&gt;"",Tabela3[[#This Row],[TIME FORA]],"")</f>
        <v/>
      </c>
      <c r="C1488">
        <f t="shared" si="125"/>
        <v>0</v>
      </c>
      <c r="D1488">
        <f t="shared" si="126"/>
        <v>0</v>
      </c>
      <c r="E1488">
        <f t="shared" si="128"/>
        <v>0</v>
      </c>
      <c r="F1488" t="str">
        <f t="shared" si="127"/>
        <v/>
      </c>
      <c r="H1488" t="str">
        <f>IFERROR(INDEX(JOGOS!$C$1:$P$16905,$G1488,1),"")</f>
        <v>Eerste Divisie 22/23</v>
      </c>
      <c r="I1488" s="29">
        <f>IFERROR(INDEX(JOGOS!$C$1:$P$16905,$G1488,3),"")</f>
        <v>0</v>
      </c>
      <c r="J1488" s="29">
        <f>IFERROR(INDEX(JOGOS!$C$1:$P$16905,$G1488,4),"")</f>
        <v>0</v>
      </c>
      <c r="K1488" s="32">
        <f>IFERROR(INDEX(JOGOS!$C$1:$P$16905,$G1488,5),"")</f>
        <v>0</v>
      </c>
      <c r="L1488" s="32">
        <f>IFERROR(INDEX(JOGOS!$C$1:$P$16905,$G1488,6),"")</f>
        <v>0</v>
      </c>
      <c r="M1488" s="29">
        <f>IFERROR(INDEX(JOGOS!$C$1:$P$16905,$G1488,7),"")</f>
        <v>0</v>
      </c>
      <c r="N1488" s="32">
        <f>IFERROR(INDEX(JOGOS!$C$1:$P$16905,$G1488,8),"")</f>
        <v>0</v>
      </c>
      <c r="O1488" s="32">
        <f>IFERROR(INDEX(JOGOS!$C$1:$P$16905,$G1488,9),"")</f>
        <v>0</v>
      </c>
      <c r="P1488" s="32">
        <f>IFERROR(INDEX(JOGOS!$C$1:$P$16905,$G1488,10),"")</f>
        <v>0</v>
      </c>
      <c r="Q1488" s="32">
        <f>IFERROR(INDEX(JOGOS!$C$1:$P$16905,$G1488,11),"")</f>
        <v>0</v>
      </c>
      <c r="R1488" s="32">
        <f>IFERROR(INDEX(JOGOS!$C$1:$P$16905,$G1488,12),"")</f>
        <v>0</v>
      </c>
      <c r="S1488" s="32">
        <f>IFERROR(INDEX(JOGOS!$C$1:$P$16905,$G1488,13),"")</f>
        <v>0</v>
      </c>
      <c r="T1488" s="32">
        <f t="shared" si="129"/>
        <v>0</v>
      </c>
    </row>
    <row r="1489" spans="1:20">
      <c r="A1489" t="str">
        <f>IF(Tabela3[[#This Row],[GOL CASA]]&lt;&gt;"",Tabela3[[#This Row],[TIME CASA]],"")</f>
        <v/>
      </c>
      <c r="B1489" t="str">
        <f>IF(Tabela3[[#This Row],[GOL FORA]]&lt;&gt;"",Tabela3[[#This Row],[TIME FORA]],"")</f>
        <v/>
      </c>
      <c r="C1489">
        <f t="shared" si="125"/>
        <v>0</v>
      </c>
      <c r="D1489">
        <f t="shared" si="126"/>
        <v>0</v>
      </c>
      <c r="E1489">
        <f t="shared" si="128"/>
        <v>0</v>
      </c>
      <c r="F1489" t="str">
        <f t="shared" si="127"/>
        <v/>
      </c>
      <c r="H1489" t="str">
        <f>IFERROR(INDEX(JOGOS!$C$1:$P$16905,$G1489,1),"")</f>
        <v>Eerste Divisie 22/23</v>
      </c>
      <c r="I1489" s="29">
        <f>IFERROR(INDEX(JOGOS!$C$1:$P$16905,$G1489,3),"")</f>
        <v>0</v>
      </c>
      <c r="J1489" s="29">
        <f>IFERROR(INDEX(JOGOS!$C$1:$P$16905,$G1489,4),"")</f>
        <v>0</v>
      </c>
      <c r="K1489" s="32">
        <f>IFERROR(INDEX(JOGOS!$C$1:$P$16905,$G1489,5),"")</f>
        <v>0</v>
      </c>
      <c r="L1489" s="32">
        <f>IFERROR(INDEX(JOGOS!$C$1:$P$16905,$G1489,6),"")</f>
        <v>0</v>
      </c>
      <c r="M1489" s="29">
        <f>IFERROR(INDEX(JOGOS!$C$1:$P$16905,$G1489,7),"")</f>
        <v>0</v>
      </c>
      <c r="N1489" s="32">
        <f>IFERROR(INDEX(JOGOS!$C$1:$P$16905,$G1489,8),"")</f>
        <v>0</v>
      </c>
      <c r="O1489" s="32">
        <f>IFERROR(INDEX(JOGOS!$C$1:$P$16905,$G1489,9),"")</f>
        <v>0</v>
      </c>
      <c r="P1489" s="32">
        <f>IFERROR(INDEX(JOGOS!$C$1:$P$16905,$G1489,10),"")</f>
        <v>0</v>
      </c>
      <c r="Q1489" s="32">
        <f>IFERROR(INDEX(JOGOS!$C$1:$P$16905,$G1489,11),"")</f>
        <v>0</v>
      </c>
      <c r="R1489" s="32">
        <f>IFERROR(INDEX(JOGOS!$C$1:$P$16905,$G1489,12),"")</f>
        <v>0</v>
      </c>
      <c r="S1489" s="32">
        <f>IFERROR(INDEX(JOGOS!$C$1:$P$16905,$G1489,13),"")</f>
        <v>0</v>
      </c>
      <c r="T1489" s="32">
        <f t="shared" si="129"/>
        <v>0</v>
      </c>
    </row>
    <row r="1490" spans="1:20">
      <c r="A1490" t="str">
        <f>IF(Tabela3[[#This Row],[GOL CASA]]&lt;&gt;"",Tabela3[[#This Row],[TIME CASA]],"")</f>
        <v/>
      </c>
      <c r="B1490" t="str">
        <f>IF(Tabela3[[#This Row],[GOL FORA]]&lt;&gt;"",Tabela3[[#This Row],[TIME FORA]],"")</f>
        <v/>
      </c>
      <c r="C1490">
        <f t="shared" si="125"/>
        <v>0</v>
      </c>
      <c r="D1490">
        <f t="shared" si="126"/>
        <v>0</v>
      </c>
      <c r="E1490">
        <f t="shared" si="128"/>
        <v>0</v>
      </c>
      <c r="F1490" t="str">
        <f t="shared" si="127"/>
        <v/>
      </c>
      <c r="H1490" t="str">
        <f>IFERROR(INDEX(JOGOS!$C$1:$P$16905,$G1490,1),"")</f>
        <v>Eerste Divisie 22/23</v>
      </c>
      <c r="I1490" s="29">
        <f>IFERROR(INDEX(JOGOS!$C$1:$P$16905,$G1490,3),"")</f>
        <v>0</v>
      </c>
      <c r="J1490" s="29">
        <f>IFERROR(INDEX(JOGOS!$C$1:$P$16905,$G1490,4),"")</f>
        <v>0</v>
      </c>
      <c r="K1490" s="32">
        <f>IFERROR(INDEX(JOGOS!$C$1:$P$16905,$G1490,5),"")</f>
        <v>0</v>
      </c>
      <c r="L1490" s="32">
        <f>IFERROR(INDEX(JOGOS!$C$1:$P$16905,$G1490,6),"")</f>
        <v>0</v>
      </c>
      <c r="M1490" s="29">
        <f>IFERROR(INDEX(JOGOS!$C$1:$P$16905,$G1490,7),"")</f>
        <v>0</v>
      </c>
      <c r="N1490" s="32">
        <f>IFERROR(INDEX(JOGOS!$C$1:$P$16905,$G1490,8),"")</f>
        <v>0</v>
      </c>
      <c r="O1490" s="32">
        <f>IFERROR(INDEX(JOGOS!$C$1:$P$16905,$G1490,9),"")</f>
        <v>0</v>
      </c>
      <c r="P1490" s="32">
        <f>IFERROR(INDEX(JOGOS!$C$1:$P$16905,$G1490,10),"")</f>
        <v>0</v>
      </c>
      <c r="Q1490" s="32">
        <f>IFERROR(INDEX(JOGOS!$C$1:$P$16905,$G1490,11),"")</f>
        <v>0</v>
      </c>
      <c r="R1490" s="32">
        <f>IFERROR(INDEX(JOGOS!$C$1:$P$16905,$G1490,12),"")</f>
        <v>0</v>
      </c>
      <c r="S1490" s="32">
        <f>IFERROR(INDEX(JOGOS!$C$1:$P$16905,$G1490,13),"")</f>
        <v>0</v>
      </c>
      <c r="T1490" s="32">
        <f t="shared" si="129"/>
        <v>0</v>
      </c>
    </row>
    <row r="1491" spans="1:20">
      <c r="A1491" t="str">
        <f>IF(Tabela3[[#This Row],[GOL CASA]]&lt;&gt;"",Tabela3[[#This Row],[TIME CASA]],"")</f>
        <v/>
      </c>
      <c r="B1491" t="str">
        <f>IF(Tabela3[[#This Row],[GOL FORA]]&lt;&gt;"",Tabela3[[#This Row],[TIME FORA]],"")</f>
        <v/>
      </c>
      <c r="C1491">
        <f t="shared" si="125"/>
        <v>0</v>
      </c>
      <c r="D1491">
        <f t="shared" si="126"/>
        <v>0</v>
      </c>
      <c r="E1491">
        <f t="shared" si="128"/>
        <v>0</v>
      </c>
      <c r="F1491" t="str">
        <f t="shared" si="127"/>
        <v/>
      </c>
      <c r="H1491" t="str">
        <f>IFERROR(INDEX(JOGOS!$C$1:$P$16905,$G1491,1),"")</f>
        <v>Eerste Divisie 22/23</v>
      </c>
      <c r="I1491" s="29">
        <f>IFERROR(INDEX(JOGOS!$C$1:$P$16905,$G1491,3),"")</f>
        <v>0</v>
      </c>
      <c r="J1491" s="29">
        <f>IFERROR(INDEX(JOGOS!$C$1:$P$16905,$G1491,4),"")</f>
        <v>0</v>
      </c>
      <c r="K1491" s="32">
        <f>IFERROR(INDEX(JOGOS!$C$1:$P$16905,$G1491,5),"")</f>
        <v>0</v>
      </c>
      <c r="L1491" s="32">
        <f>IFERROR(INDEX(JOGOS!$C$1:$P$16905,$G1491,6),"")</f>
        <v>0</v>
      </c>
      <c r="M1491" s="29">
        <f>IFERROR(INDEX(JOGOS!$C$1:$P$16905,$G1491,7),"")</f>
        <v>0</v>
      </c>
      <c r="N1491" s="32">
        <f>IFERROR(INDEX(JOGOS!$C$1:$P$16905,$G1491,8),"")</f>
        <v>0</v>
      </c>
      <c r="O1491" s="32">
        <f>IFERROR(INDEX(JOGOS!$C$1:$P$16905,$G1491,9),"")</f>
        <v>0</v>
      </c>
      <c r="P1491" s="32">
        <f>IFERROR(INDEX(JOGOS!$C$1:$P$16905,$G1491,10),"")</f>
        <v>0</v>
      </c>
      <c r="Q1491" s="32">
        <f>IFERROR(INDEX(JOGOS!$C$1:$P$16905,$G1491,11),"")</f>
        <v>0</v>
      </c>
      <c r="R1491" s="32">
        <f>IFERROR(INDEX(JOGOS!$C$1:$P$16905,$G1491,12),"")</f>
        <v>0</v>
      </c>
      <c r="S1491" s="32">
        <f>IFERROR(INDEX(JOGOS!$C$1:$P$16905,$G1491,13),"")</f>
        <v>0</v>
      </c>
      <c r="T1491" s="32">
        <f t="shared" si="129"/>
        <v>0</v>
      </c>
    </row>
    <row r="1492" spans="1:20">
      <c r="A1492" t="str">
        <f>IF(Tabela3[[#This Row],[GOL CASA]]&lt;&gt;"",Tabela3[[#This Row],[TIME CASA]],"")</f>
        <v/>
      </c>
      <c r="B1492" t="str">
        <f>IF(Tabela3[[#This Row],[GOL FORA]]&lt;&gt;"",Tabela3[[#This Row],[TIME FORA]],"")</f>
        <v/>
      </c>
      <c r="C1492">
        <f t="shared" si="125"/>
        <v>0</v>
      </c>
      <c r="D1492">
        <f t="shared" si="126"/>
        <v>0</v>
      </c>
      <c r="E1492">
        <f t="shared" si="128"/>
        <v>0</v>
      </c>
      <c r="F1492" t="str">
        <f t="shared" si="127"/>
        <v/>
      </c>
      <c r="H1492" t="str">
        <f>IFERROR(INDEX(JOGOS!$C$1:$P$16905,$G1492,1),"")</f>
        <v>Eerste Divisie 22/23</v>
      </c>
      <c r="I1492" s="29">
        <f>IFERROR(INDEX(JOGOS!$C$1:$P$16905,$G1492,3),"")</f>
        <v>0</v>
      </c>
      <c r="J1492" s="29">
        <f>IFERROR(INDEX(JOGOS!$C$1:$P$16905,$G1492,4),"")</f>
        <v>0</v>
      </c>
      <c r="K1492" s="32">
        <f>IFERROR(INDEX(JOGOS!$C$1:$P$16905,$G1492,5),"")</f>
        <v>0</v>
      </c>
      <c r="L1492" s="32">
        <f>IFERROR(INDEX(JOGOS!$C$1:$P$16905,$G1492,6),"")</f>
        <v>0</v>
      </c>
      <c r="M1492" s="29">
        <f>IFERROR(INDEX(JOGOS!$C$1:$P$16905,$G1492,7),"")</f>
        <v>0</v>
      </c>
      <c r="N1492" s="32">
        <f>IFERROR(INDEX(JOGOS!$C$1:$P$16905,$G1492,8),"")</f>
        <v>0</v>
      </c>
      <c r="O1492" s="32">
        <f>IFERROR(INDEX(JOGOS!$C$1:$P$16905,$G1492,9),"")</f>
        <v>0</v>
      </c>
      <c r="P1492" s="32">
        <f>IFERROR(INDEX(JOGOS!$C$1:$P$16905,$G1492,10),"")</f>
        <v>0</v>
      </c>
      <c r="Q1492" s="32">
        <f>IFERROR(INDEX(JOGOS!$C$1:$P$16905,$G1492,11),"")</f>
        <v>0</v>
      </c>
      <c r="R1492" s="32">
        <f>IFERROR(INDEX(JOGOS!$C$1:$P$16905,$G1492,12),"")</f>
        <v>0</v>
      </c>
      <c r="S1492" s="32">
        <f>IFERROR(INDEX(JOGOS!$C$1:$P$16905,$G1492,13),"")</f>
        <v>0</v>
      </c>
      <c r="T1492" s="32">
        <f t="shared" si="129"/>
        <v>0</v>
      </c>
    </row>
    <row r="1493" spans="1:20">
      <c r="A1493" t="str">
        <f>IF(Tabela3[[#This Row],[GOL CASA]]&lt;&gt;"",Tabela3[[#This Row],[TIME CASA]],"")</f>
        <v/>
      </c>
      <c r="B1493" t="str">
        <f>IF(Tabela3[[#This Row],[GOL FORA]]&lt;&gt;"",Tabela3[[#This Row],[TIME FORA]],"")</f>
        <v/>
      </c>
      <c r="C1493">
        <f t="shared" si="125"/>
        <v>0</v>
      </c>
      <c r="D1493">
        <f t="shared" si="126"/>
        <v>0</v>
      </c>
      <c r="E1493">
        <f t="shared" si="128"/>
        <v>0</v>
      </c>
      <c r="F1493" t="str">
        <f t="shared" si="127"/>
        <v/>
      </c>
      <c r="H1493" t="str">
        <f>IFERROR(INDEX(JOGOS!$C$1:$P$16905,$G1493,1),"")</f>
        <v>Eerste Divisie 22/23</v>
      </c>
      <c r="I1493" s="29">
        <f>IFERROR(INDEX(JOGOS!$C$1:$P$16905,$G1493,3),"")</f>
        <v>0</v>
      </c>
      <c r="J1493" s="29">
        <f>IFERROR(INDEX(JOGOS!$C$1:$P$16905,$G1493,4),"")</f>
        <v>0</v>
      </c>
      <c r="K1493" s="32">
        <f>IFERROR(INDEX(JOGOS!$C$1:$P$16905,$G1493,5),"")</f>
        <v>0</v>
      </c>
      <c r="L1493" s="32">
        <f>IFERROR(INDEX(JOGOS!$C$1:$P$16905,$G1493,6),"")</f>
        <v>0</v>
      </c>
      <c r="M1493" s="29">
        <f>IFERROR(INDEX(JOGOS!$C$1:$P$16905,$G1493,7),"")</f>
        <v>0</v>
      </c>
      <c r="N1493" s="32">
        <f>IFERROR(INDEX(JOGOS!$C$1:$P$16905,$G1493,8),"")</f>
        <v>0</v>
      </c>
      <c r="O1493" s="32">
        <f>IFERROR(INDEX(JOGOS!$C$1:$P$16905,$G1493,9),"")</f>
        <v>0</v>
      </c>
      <c r="P1493" s="32">
        <f>IFERROR(INDEX(JOGOS!$C$1:$P$16905,$G1493,10),"")</f>
        <v>0</v>
      </c>
      <c r="Q1493" s="32">
        <f>IFERROR(INDEX(JOGOS!$C$1:$P$16905,$G1493,11),"")</f>
        <v>0</v>
      </c>
      <c r="R1493" s="32">
        <f>IFERROR(INDEX(JOGOS!$C$1:$P$16905,$G1493,12),"")</f>
        <v>0</v>
      </c>
      <c r="S1493" s="32">
        <f>IFERROR(INDEX(JOGOS!$C$1:$P$16905,$G1493,13),"")</f>
        <v>0</v>
      </c>
      <c r="T1493" s="32">
        <f t="shared" si="129"/>
        <v>0</v>
      </c>
    </row>
    <row r="1494" spans="1:20">
      <c r="A1494" t="str">
        <f>IF(Tabela3[[#This Row],[GOL CASA]]&lt;&gt;"",Tabela3[[#This Row],[TIME CASA]],"")</f>
        <v/>
      </c>
      <c r="B1494" t="str">
        <f>IF(Tabela3[[#This Row],[GOL FORA]]&lt;&gt;"",Tabela3[[#This Row],[TIME FORA]],"")</f>
        <v/>
      </c>
      <c r="C1494">
        <f t="shared" si="125"/>
        <v>0</v>
      </c>
      <c r="D1494">
        <f t="shared" si="126"/>
        <v>0</v>
      </c>
      <c r="E1494">
        <f t="shared" si="128"/>
        <v>0</v>
      </c>
      <c r="F1494" t="str">
        <f t="shared" si="127"/>
        <v/>
      </c>
      <c r="H1494" t="str">
        <f>IFERROR(INDEX(JOGOS!$C$1:$P$16905,$G1494,1),"")</f>
        <v>Eerste Divisie 22/23</v>
      </c>
      <c r="I1494" s="29">
        <f>IFERROR(INDEX(JOGOS!$C$1:$P$16905,$G1494,3),"")</f>
        <v>0</v>
      </c>
      <c r="J1494" s="29">
        <f>IFERROR(INDEX(JOGOS!$C$1:$P$16905,$G1494,4),"")</f>
        <v>0</v>
      </c>
      <c r="K1494" s="32">
        <f>IFERROR(INDEX(JOGOS!$C$1:$P$16905,$G1494,5),"")</f>
        <v>0</v>
      </c>
      <c r="L1494" s="32">
        <f>IFERROR(INDEX(JOGOS!$C$1:$P$16905,$G1494,6),"")</f>
        <v>0</v>
      </c>
      <c r="M1494" s="29">
        <f>IFERROR(INDEX(JOGOS!$C$1:$P$16905,$G1494,7),"")</f>
        <v>0</v>
      </c>
      <c r="N1494" s="32">
        <f>IFERROR(INDEX(JOGOS!$C$1:$P$16905,$G1494,8),"")</f>
        <v>0</v>
      </c>
      <c r="O1494" s="32">
        <f>IFERROR(INDEX(JOGOS!$C$1:$P$16905,$G1494,9),"")</f>
        <v>0</v>
      </c>
      <c r="P1494" s="32">
        <f>IFERROR(INDEX(JOGOS!$C$1:$P$16905,$G1494,10),"")</f>
        <v>0</v>
      </c>
      <c r="Q1494" s="32">
        <f>IFERROR(INDEX(JOGOS!$C$1:$P$16905,$G1494,11),"")</f>
        <v>0</v>
      </c>
      <c r="R1494" s="32">
        <f>IFERROR(INDEX(JOGOS!$C$1:$P$16905,$G1494,12),"")</f>
        <v>0</v>
      </c>
      <c r="S1494" s="32">
        <f>IFERROR(INDEX(JOGOS!$C$1:$P$16905,$G1494,13),"")</f>
        <v>0</v>
      </c>
      <c r="T1494" s="32">
        <f t="shared" si="129"/>
        <v>0</v>
      </c>
    </row>
    <row r="1495" spans="1:20">
      <c r="A1495" t="str">
        <f>IF(Tabela3[[#This Row],[GOL CASA]]&lt;&gt;"",Tabela3[[#This Row],[TIME CASA]],"")</f>
        <v/>
      </c>
      <c r="B1495" t="str">
        <f>IF(Tabela3[[#This Row],[GOL FORA]]&lt;&gt;"",Tabela3[[#This Row],[TIME FORA]],"")</f>
        <v/>
      </c>
      <c r="C1495">
        <f t="shared" si="125"/>
        <v>0</v>
      </c>
      <c r="D1495">
        <f t="shared" si="126"/>
        <v>0</v>
      </c>
      <c r="E1495">
        <f t="shared" si="128"/>
        <v>0</v>
      </c>
      <c r="F1495" t="str">
        <f t="shared" si="127"/>
        <v/>
      </c>
      <c r="H1495" t="str">
        <f>IFERROR(INDEX(JOGOS!$C$1:$P$16905,$G1495,1),"")</f>
        <v>Eerste Divisie 22/23</v>
      </c>
      <c r="I1495" s="29">
        <f>IFERROR(INDEX(JOGOS!$C$1:$P$16905,$G1495,3),"")</f>
        <v>0</v>
      </c>
      <c r="J1495" s="29">
        <f>IFERROR(INDEX(JOGOS!$C$1:$P$16905,$G1495,4),"")</f>
        <v>0</v>
      </c>
      <c r="K1495" s="32">
        <f>IFERROR(INDEX(JOGOS!$C$1:$P$16905,$G1495,5),"")</f>
        <v>0</v>
      </c>
      <c r="L1495" s="32">
        <f>IFERROR(INDEX(JOGOS!$C$1:$P$16905,$G1495,6),"")</f>
        <v>0</v>
      </c>
      <c r="M1495" s="29">
        <f>IFERROR(INDEX(JOGOS!$C$1:$P$16905,$G1495,7),"")</f>
        <v>0</v>
      </c>
      <c r="N1495" s="32">
        <f>IFERROR(INDEX(JOGOS!$C$1:$P$16905,$G1495,8),"")</f>
        <v>0</v>
      </c>
      <c r="O1495" s="32">
        <f>IFERROR(INDEX(JOGOS!$C$1:$P$16905,$G1495,9),"")</f>
        <v>0</v>
      </c>
      <c r="P1495" s="32">
        <f>IFERROR(INDEX(JOGOS!$C$1:$P$16905,$G1495,10),"")</f>
        <v>0</v>
      </c>
      <c r="Q1495" s="32">
        <f>IFERROR(INDEX(JOGOS!$C$1:$P$16905,$G1495,11),"")</f>
        <v>0</v>
      </c>
      <c r="R1495" s="32">
        <f>IFERROR(INDEX(JOGOS!$C$1:$P$16905,$G1495,12),"")</f>
        <v>0</v>
      </c>
      <c r="S1495" s="32">
        <f>IFERROR(INDEX(JOGOS!$C$1:$P$16905,$G1495,13),"")</f>
        <v>0</v>
      </c>
      <c r="T1495" s="32">
        <f t="shared" si="129"/>
        <v>0</v>
      </c>
    </row>
    <row r="1496" spans="1:20">
      <c r="A1496" t="str">
        <f>IF(Tabela3[[#This Row],[GOL CASA]]&lt;&gt;"",Tabela3[[#This Row],[TIME CASA]],"")</f>
        <v/>
      </c>
      <c r="B1496" t="str">
        <f>IF(Tabela3[[#This Row],[GOL FORA]]&lt;&gt;"",Tabela3[[#This Row],[TIME FORA]],"")</f>
        <v/>
      </c>
      <c r="C1496">
        <f t="shared" si="125"/>
        <v>0</v>
      </c>
      <c r="D1496">
        <f t="shared" si="126"/>
        <v>0</v>
      </c>
      <c r="E1496">
        <f t="shared" si="128"/>
        <v>0</v>
      </c>
      <c r="F1496" t="str">
        <f t="shared" si="127"/>
        <v/>
      </c>
      <c r="H1496" t="str">
        <f>IFERROR(INDEX(JOGOS!$C$1:$P$16905,$G1496,1),"")</f>
        <v>Eerste Divisie 22/23</v>
      </c>
      <c r="I1496" s="29">
        <f>IFERROR(INDEX(JOGOS!$C$1:$P$16905,$G1496,3),"")</f>
        <v>0</v>
      </c>
      <c r="J1496" s="29">
        <f>IFERROR(INDEX(JOGOS!$C$1:$P$16905,$G1496,4),"")</f>
        <v>0</v>
      </c>
      <c r="K1496" s="32">
        <f>IFERROR(INDEX(JOGOS!$C$1:$P$16905,$G1496,5),"")</f>
        <v>0</v>
      </c>
      <c r="L1496" s="32">
        <f>IFERROR(INDEX(JOGOS!$C$1:$P$16905,$G1496,6),"")</f>
        <v>0</v>
      </c>
      <c r="M1496" s="29">
        <f>IFERROR(INDEX(JOGOS!$C$1:$P$16905,$G1496,7),"")</f>
        <v>0</v>
      </c>
      <c r="N1496" s="32">
        <f>IFERROR(INDEX(JOGOS!$C$1:$P$16905,$G1496,8),"")</f>
        <v>0</v>
      </c>
      <c r="O1496" s="32">
        <f>IFERROR(INDEX(JOGOS!$C$1:$P$16905,$G1496,9),"")</f>
        <v>0</v>
      </c>
      <c r="P1496" s="32">
        <f>IFERROR(INDEX(JOGOS!$C$1:$P$16905,$G1496,10),"")</f>
        <v>0</v>
      </c>
      <c r="Q1496" s="32">
        <f>IFERROR(INDEX(JOGOS!$C$1:$P$16905,$G1496,11),"")</f>
        <v>0</v>
      </c>
      <c r="R1496" s="32">
        <f>IFERROR(INDEX(JOGOS!$C$1:$P$16905,$G1496,12),"")</f>
        <v>0</v>
      </c>
      <c r="S1496" s="32">
        <f>IFERROR(INDEX(JOGOS!$C$1:$P$16905,$G1496,13),"")</f>
        <v>0</v>
      </c>
      <c r="T1496" s="32">
        <f t="shared" si="129"/>
        <v>0</v>
      </c>
    </row>
    <row r="1497" spans="1:20">
      <c r="A1497" t="str">
        <f>IF(Tabela3[[#This Row],[GOL CASA]]&lt;&gt;"",Tabela3[[#This Row],[TIME CASA]],"")</f>
        <v/>
      </c>
      <c r="B1497" t="str">
        <f>IF(Tabela3[[#This Row],[GOL FORA]]&lt;&gt;"",Tabela3[[#This Row],[TIME FORA]],"")</f>
        <v/>
      </c>
      <c r="C1497">
        <f t="shared" si="125"/>
        <v>0</v>
      </c>
      <c r="D1497">
        <f t="shared" si="126"/>
        <v>0</v>
      </c>
      <c r="E1497">
        <f t="shared" si="128"/>
        <v>0</v>
      </c>
      <c r="F1497" t="str">
        <f t="shared" si="127"/>
        <v/>
      </c>
      <c r="H1497" t="str">
        <f>IFERROR(INDEX(JOGOS!$C$1:$P$16905,$G1497,1),"")</f>
        <v>Eerste Divisie 22/23</v>
      </c>
      <c r="I1497" s="29">
        <f>IFERROR(INDEX(JOGOS!$C$1:$P$16905,$G1497,3),"")</f>
        <v>0</v>
      </c>
      <c r="J1497" s="29">
        <f>IFERROR(INDEX(JOGOS!$C$1:$P$16905,$G1497,4),"")</f>
        <v>0</v>
      </c>
      <c r="K1497" s="32">
        <f>IFERROR(INDEX(JOGOS!$C$1:$P$16905,$G1497,5),"")</f>
        <v>0</v>
      </c>
      <c r="L1497" s="32">
        <f>IFERROR(INDEX(JOGOS!$C$1:$P$16905,$G1497,6),"")</f>
        <v>0</v>
      </c>
      <c r="M1497" s="29">
        <f>IFERROR(INDEX(JOGOS!$C$1:$P$16905,$G1497,7),"")</f>
        <v>0</v>
      </c>
      <c r="N1497" s="32">
        <f>IFERROR(INDEX(JOGOS!$C$1:$P$16905,$G1497,8),"")</f>
        <v>0</v>
      </c>
      <c r="O1497" s="32">
        <f>IFERROR(INDEX(JOGOS!$C$1:$P$16905,$G1497,9),"")</f>
        <v>0</v>
      </c>
      <c r="P1497" s="32">
        <f>IFERROR(INDEX(JOGOS!$C$1:$P$16905,$G1497,10),"")</f>
        <v>0</v>
      </c>
      <c r="Q1497" s="32">
        <f>IFERROR(INDEX(JOGOS!$C$1:$P$16905,$G1497,11),"")</f>
        <v>0</v>
      </c>
      <c r="R1497" s="32">
        <f>IFERROR(INDEX(JOGOS!$C$1:$P$16905,$G1497,12),"")</f>
        <v>0</v>
      </c>
      <c r="S1497" s="32">
        <f>IFERROR(INDEX(JOGOS!$C$1:$P$16905,$G1497,13),"")</f>
        <v>0</v>
      </c>
      <c r="T1497" s="32">
        <f t="shared" si="129"/>
        <v>0</v>
      </c>
    </row>
    <row r="1498" spans="1:20">
      <c r="A1498" t="str">
        <f>IF(Tabela3[[#This Row],[GOL CASA]]&lt;&gt;"",Tabela3[[#This Row],[TIME CASA]],"")</f>
        <v/>
      </c>
      <c r="B1498" t="str">
        <f>IF(Tabela3[[#This Row],[GOL FORA]]&lt;&gt;"",Tabela3[[#This Row],[TIME FORA]],"")</f>
        <v/>
      </c>
      <c r="C1498">
        <f t="shared" si="125"/>
        <v>0</v>
      </c>
      <c r="D1498">
        <f t="shared" si="126"/>
        <v>0</v>
      </c>
      <c r="E1498">
        <f t="shared" si="128"/>
        <v>0</v>
      </c>
      <c r="F1498" t="str">
        <f t="shared" si="127"/>
        <v/>
      </c>
      <c r="H1498" t="str">
        <f>IFERROR(INDEX(JOGOS!$C$1:$P$16905,$G1498,1),"")</f>
        <v>Eerste Divisie 22/23</v>
      </c>
      <c r="I1498" s="29">
        <f>IFERROR(INDEX(JOGOS!$C$1:$P$16905,$G1498,3),"")</f>
        <v>0</v>
      </c>
      <c r="J1498" s="29">
        <f>IFERROR(INDEX(JOGOS!$C$1:$P$16905,$G1498,4),"")</f>
        <v>0</v>
      </c>
      <c r="K1498" s="32">
        <f>IFERROR(INDEX(JOGOS!$C$1:$P$16905,$G1498,5),"")</f>
        <v>0</v>
      </c>
      <c r="L1498" s="32">
        <f>IFERROR(INDEX(JOGOS!$C$1:$P$16905,$G1498,6),"")</f>
        <v>0</v>
      </c>
      <c r="M1498" s="29">
        <f>IFERROR(INDEX(JOGOS!$C$1:$P$16905,$G1498,7),"")</f>
        <v>0</v>
      </c>
      <c r="N1498" s="32">
        <f>IFERROR(INDEX(JOGOS!$C$1:$P$16905,$G1498,8),"")</f>
        <v>0</v>
      </c>
      <c r="O1498" s="32">
        <f>IFERROR(INDEX(JOGOS!$C$1:$P$16905,$G1498,9),"")</f>
        <v>0</v>
      </c>
      <c r="P1498" s="32">
        <f>IFERROR(INDEX(JOGOS!$C$1:$P$16905,$G1498,10),"")</f>
        <v>0</v>
      </c>
      <c r="Q1498" s="32">
        <f>IFERROR(INDEX(JOGOS!$C$1:$P$16905,$G1498,11),"")</f>
        <v>0</v>
      </c>
      <c r="R1498" s="32">
        <f>IFERROR(INDEX(JOGOS!$C$1:$P$16905,$G1498,12),"")</f>
        <v>0</v>
      </c>
      <c r="S1498" s="32">
        <f>IFERROR(INDEX(JOGOS!$C$1:$P$16905,$G1498,13),"")</f>
        <v>0</v>
      </c>
      <c r="T1498" s="32">
        <f t="shared" si="129"/>
        <v>0</v>
      </c>
    </row>
    <row r="1499" spans="1:20">
      <c r="A1499" t="str">
        <f>IF(Tabela3[[#This Row],[GOL CASA]]&lt;&gt;"",Tabela3[[#This Row],[TIME CASA]],"")</f>
        <v/>
      </c>
      <c r="B1499" t="str">
        <f>IF(Tabela3[[#This Row],[GOL FORA]]&lt;&gt;"",Tabela3[[#This Row],[TIME FORA]],"")</f>
        <v/>
      </c>
      <c r="C1499">
        <f t="shared" si="125"/>
        <v>0</v>
      </c>
      <c r="D1499">
        <f t="shared" si="126"/>
        <v>0</v>
      </c>
      <c r="E1499">
        <f t="shared" si="128"/>
        <v>0</v>
      </c>
      <c r="F1499" t="str">
        <f t="shared" si="127"/>
        <v/>
      </c>
      <c r="H1499" t="str">
        <f>IFERROR(INDEX(JOGOS!$C$1:$P$16905,$G1499,1),"")</f>
        <v>Eerste Divisie 22/23</v>
      </c>
      <c r="I1499" s="29">
        <f>IFERROR(INDEX(JOGOS!$C$1:$P$16905,$G1499,3),"")</f>
        <v>0</v>
      </c>
      <c r="J1499" s="29">
        <f>IFERROR(INDEX(JOGOS!$C$1:$P$16905,$G1499,4),"")</f>
        <v>0</v>
      </c>
      <c r="K1499" s="32">
        <f>IFERROR(INDEX(JOGOS!$C$1:$P$16905,$G1499,5),"")</f>
        <v>0</v>
      </c>
      <c r="L1499" s="32">
        <f>IFERROR(INDEX(JOGOS!$C$1:$P$16905,$G1499,6),"")</f>
        <v>0</v>
      </c>
      <c r="M1499" s="29">
        <f>IFERROR(INDEX(JOGOS!$C$1:$P$16905,$G1499,7),"")</f>
        <v>0</v>
      </c>
      <c r="N1499" s="32">
        <f>IFERROR(INDEX(JOGOS!$C$1:$P$16905,$G1499,8),"")</f>
        <v>0</v>
      </c>
      <c r="O1499" s="32">
        <f>IFERROR(INDEX(JOGOS!$C$1:$P$16905,$G1499,9),"")</f>
        <v>0</v>
      </c>
      <c r="P1499" s="32">
        <f>IFERROR(INDEX(JOGOS!$C$1:$P$16905,$G1499,10),"")</f>
        <v>0</v>
      </c>
      <c r="Q1499" s="32">
        <f>IFERROR(INDEX(JOGOS!$C$1:$P$16905,$G1499,11),"")</f>
        <v>0</v>
      </c>
      <c r="R1499" s="32">
        <f>IFERROR(INDEX(JOGOS!$C$1:$P$16905,$G1499,12),"")</f>
        <v>0</v>
      </c>
      <c r="S1499" s="32">
        <f>IFERROR(INDEX(JOGOS!$C$1:$P$16905,$G1499,13),"")</f>
        <v>0</v>
      </c>
      <c r="T1499" s="32">
        <f t="shared" si="129"/>
        <v>0</v>
      </c>
    </row>
    <row r="1500" spans="1:20">
      <c r="A1500" t="str">
        <f>IF(Tabela3[[#This Row],[GOL CASA]]&lt;&gt;"",Tabela3[[#This Row],[TIME CASA]],"")</f>
        <v/>
      </c>
      <c r="B1500" t="str">
        <f>IF(Tabela3[[#This Row],[GOL FORA]]&lt;&gt;"",Tabela3[[#This Row],[TIME FORA]],"")</f>
        <v/>
      </c>
      <c r="C1500">
        <f t="shared" si="125"/>
        <v>0</v>
      </c>
      <c r="D1500">
        <f t="shared" si="126"/>
        <v>0</v>
      </c>
      <c r="E1500">
        <f t="shared" si="128"/>
        <v>0</v>
      </c>
      <c r="F1500" t="str">
        <f t="shared" si="127"/>
        <v/>
      </c>
      <c r="H1500" t="str">
        <f>IFERROR(INDEX(JOGOS!$C$1:$P$16905,$G1500,1),"")</f>
        <v>Eerste Divisie 22/23</v>
      </c>
      <c r="I1500" s="29">
        <f>IFERROR(INDEX(JOGOS!$C$1:$P$16905,$G1500,3),"")</f>
        <v>0</v>
      </c>
      <c r="J1500" s="29">
        <f>IFERROR(INDEX(JOGOS!$C$1:$P$16905,$G1500,4),"")</f>
        <v>0</v>
      </c>
      <c r="K1500" s="32">
        <f>IFERROR(INDEX(JOGOS!$C$1:$P$16905,$G1500,5),"")</f>
        <v>0</v>
      </c>
      <c r="L1500" s="32">
        <f>IFERROR(INDEX(JOGOS!$C$1:$P$16905,$G1500,6),"")</f>
        <v>0</v>
      </c>
      <c r="M1500" s="29">
        <f>IFERROR(INDEX(JOGOS!$C$1:$P$16905,$G1500,7),"")</f>
        <v>0</v>
      </c>
      <c r="N1500" s="32">
        <f>IFERROR(INDEX(JOGOS!$C$1:$P$16905,$G1500,8),"")</f>
        <v>0</v>
      </c>
      <c r="O1500" s="32">
        <f>IFERROR(INDEX(JOGOS!$C$1:$P$16905,$G1500,9),"")</f>
        <v>0</v>
      </c>
      <c r="P1500" s="32">
        <f>IFERROR(INDEX(JOGOS!$C$1:$P$16905,$G1500,10),"")</f>
        <v>0</v>
      </c>
      <c r="Q1500" s="32">
        <f>IFERROR(INDEX(JOGOS!$C$1:$P$16905,$G1500,11),"")</f>
        <v>0</v>
      </c>
      <c r="R1500" s="32">
        <f>IFERROR(INDEX(JOGOS!$C$1:$P$16905,$G1500,12),"")</f>
        <v>0</v>
      </c>
      <c r="S1500" s="32">
        <f>IFERROR(INDEX(JOGOS!$C$1:$P$16905,$G1500,13),"")</f>
        <v>0</v>
      </c>
      <c r="T1500" s="32">
        <f t="shared" si="129"/>
        <v>0</v>
      </c>
    </row>
    <row r="1501" spans="1:20">
      <c r="A1501" t="str">
        <f>IF(Tabela3[[#This Row],[GOL CASA]]&lt;&gt;"",Tabela3[[#This Row],[TIME CASA]],"")</f>
        <v/>
      </c>
      <c r="B1501" t="str">
        <f>IF(Tabela3[[#This Row],[GOL FORA]]&lt;&gt;"",Tabela3[[#This Row],[TIME FORA]],"")</f>
        <v/>
      </c>
      <c r="C1501">
        <f t="shared" si="125"/>
        <v>0</v>
      </c>
      <c r="D1501">
        <f t="shared" si="126"/>
        <v>0</v>
      </c>
      <c r="E1501">
        <f t="shared" si="128"/>
        <v>0</v>
      </c>
      <c r="F1501" t="str">
        <f t="shared" si="127"/>
        <v/>
      </c>
      <c r="H1501" t="str">
        <f>IFERROR(INDEX(JOGOS!$C$1:$P$16905,$G1501,1),"")</f>
        <v>Eerste Divisie 22/23</v>
      </c>
      <c r="I1501" s="29">
        <f>IFERROR(INDEX(JOGOS!$C$1:$P$16905,$G1501,3),"")</f>
        <v>0</v>
      </c>
      <c r="J1501" s="29">
        <f>IFERROR(INDEX(JOGOS!$C$1:$P$16905,$G1501,4),"")</f>
        <v>0</v>
      </c>
      <c r="K1501" s="32">
        <f>IFERROR(INDEX(JOGOS!$C$1:$P$16905,$G1501,5),"")</f>
        <v>0</v>
      </c>
      <c r="L1501" s="32">
        <f>IFERROR(INDEX(JOGOS!$C$1:$P$16905,$G1501,6),"")</f>
        <v>0</v>
      </c>
      <c r="M1501" s="29">
        <f>IFERROR(INDEX(JOGOS!$C$1:$P$16905,$G1501,7),"")</f>
        <v>0</v>
      </c>
      <c r="N1501" s="32">
        <f>IFERROR(INDEX(JOGOS!$C$1:$P$16905,$G1501,8),"")</f>
        <v>0</v>
      </c>
      <c r="O1501" s="32">
        <f>IFERROR(INDEX(JOGOS!$C$1:$P$16905,$G1501,9),"")</f>
        <v>0</v>
      </c>
      <c r="P1501" s="32">
        <f>IFERROR(INDEX(JOGOS!$C$1:$P$16905,$G1501,10),"")</f>
        <v>0</v>
      </c>
      <c r="Q1501" s="32">
        <f>IFERROR(INDEX(JOGOS!$C$1:$P$16905,$G1501,11),"")</f>
        <v>0</v>
      </c>
      <c r="R1501" s="32">
        <f>IFERROR(INDEX(JOGOS!$C$1:$P$16905,$G1501,12),"")</f>
        <v>0</v>
      </c>
      <c r="S1501" s="32">
        <f>IFERROR(INDEX(JOGOS!$C$1:$P$16905,$G1501,13),"")</f>
        <v>0</v>
      </c>
      <c r="T1501" s="32">
        <f t="shared" si="129"/>
        <v>0</v>
      </c>
    </row>
    <row r="1502" spans="1:20">
      <c r="A1502" t="str">
        <f>IF(Tabela3[[#This Row],[GOL CASA]]&lt;&gt;"",Tabela3[[#This Row],[TIME CASA]],"")</f>
        <v/>
      </c>
      <c r="B1502" t="str">
        <f>IF(Tabela3[[#This Row],[GOL FORA]]&lt;&gt;"",Tabela3[[#This Row],[TIME FORA]],"")</f>
        <v/>
      </c>
      <c r="C1502">
        <f t="shared" si="125"/>
        <v>0</v>
      </c>
      <c r="D1502">
        <f t="shared" si="126"/>
        <v>0</v>
      </c>
      <c r="E1502">
        <f t="shared" si="128"/>
        <v>0</v>
      </c>
      <c r="F1502" t="str">
        <f t="shared" si="127"/>
        <v/>
      </c>
      <c r="H1502" t="str">
        <f>IFERROR(INDEX(JOGOS!$C$1:$P$16905,$G1502,1),"")</f>
        <v>Eerste Divisie 22/23</v>
      </c>
      <c r="I1502" s="29">
        <f>IFERROR(INDEX(JOGOS!$C$1:$P$16905,$G1502,3),"")</f>
        <v>0</v>
      </c>
      <c r="J1502" s="29">
        <f>IFERROR(INDEX(JOGOS!$C$1:$P$16905,$G1502,4),"")</f>
        <v>0</v>
      </c>
      <c r="K1502" s="32">
        <f>IFERROR(INDEX(JOGOS!$C$1:$P$16905,$G1502,5),"")</f>
        <v>0</v>
      </c>
      <c r="L1502" s="32">
        <f>IFERROR(INDEX(JOGOS!$C$1:$P$16905,$G1502,6),"")</f>
        <v>0</v>
      </c>
      <c r="M1502" s="29">
        <f>IFERROR(INDEX(JOGOS!$C$1:$P$16905,$G1502,7),"")</f>
        <v>0</v>
      </c>
      <c r="N1502" s="32">
        <f>IFERROR(INDEX(JOGOS!$C$1:$P$16905,$G1502,8),"")</f>
        <v>0</v>
      </c>
      <c r="O1502" s="32">
        <f>IFERROR(INDEX(JOGOS!$C$1:$P$16905,$G1502,9),"")</f>
        <v>0</v>
      </c>
      <c r="P1502" s="32">
        <f>IFERROR(INDEX(JOGOS!$C$1:$P$16905,$G1502,10),"")</f>
        <v>0</v>
      </c>
      <c r="Q1502" s="32">
        <f>IFERROR(INDEX(JOGOS!$C$1:$P$16905,$G1502,11),"")</f>
        <v>0</v>
      </c>
      <c r="R1502" s="32">
        <f>IFERROR(INDEX(JOGOS!$C$1:$P$16905,$G1502,12),"")</f>
        <v>0</v>
      </c>
      <c r="S1502" s="32">
        <f>IFERROR(INDEX(JOGOS!$C$1:$P$16905,$G1502,13),"")</f>
        <v>0</v>
      </c>
      <c r="T1502" s="32">
        <f t="shared" si="129"/>
        <v>0</v>
      </c>
    </row>
    <row r="1503" spans="1:20">
      <c r="A1503" t="str">
        <f>IF(Tabela3[[#This Row],[GOL CASA]]&lt;&gt;"",Tabela3[[#This Row],[TIME CASA]],"")</f>
        <v/>
      </c>
      <c r="B1503" t="str">
        <f>IF(Tabela3[[#This Row],[GOL FORA]]&lt;&gt;"",Tabela3[[#This Row],[TIME FORA]],"")</f>
        <v/>
      </c>
      <c r="C1503">
        <f t="shared" si="125"/>
        <v>0</v>
      </c>
      <c r="D1503">
        <f t="shared" si="126"/>
        <v>0</v>
      </c>
      <c r="E1503">
        <f t="shared" si="128"/>
        <v>0</v>
      </c>
      <c r="F1503" t="str">
        <f t="shared" si="127"/>
        <v/>
      </c>
      <c r="H1503" t="str">
        <f>IFERROR(INDEX(JOGOS!$C$1:$P$16905,$G1503,1),"")</f>
        <v>Eerste Divisie 22/23</v>
      </c>
      <c r="I1503" s="29">
        <f>IFERROR(INDEX(JOGOS!$C$1:$P$16905,$G1503,3),"")</f>
        <v>0</v>
      </c>
      <c r="J1503" s="29">
        <f>IFERROR(INDEX(JOGOS!$C$1:$P$16905,$G1503,4),"")</f>
        <v>0</v>
      </c>
      <c r="K1503" s="32">
        <f>IFERROR(INDEX(JOGOS!$C$1:$P$16905,$G1503,5),"")</f>
        <v>0</v>
      </c>
      <c r="L1503" s="32">
        <f>IFERROR(INDEX(JOGOS!$C$1:$P$16905,$G1503,6),"")</f>
        <v>0</v>
      </c>
      <c r="M1503" s="29">
        <f>IFERROR(INDEX(JOGOS!$C$1:$P$16905,$G1503,7),"")</f>
        <v>0</v>
      </c>
      <c r="N1503" s="32">
        <f>IFERROR(INDEX(JOGOS!$C$1:$P$16905,$G1503,8),"")</f>
        <v>0</v>
      </c>
      <c r="O1503" s="32">
        <f>IFERROR(INDEX(JOGOS!$C$1:$P$16905,$G1503,9),"")</f>
        <v>0</v>
      </c>
      <c r="P1503" s="32">
        <f>IFERROR(INDEX(JOGOS!$C$1:$P$16905,$G1503,10),"")</f>
        <v>0</v>
      </c>
      <c r="Q1503" s="32">
        <f>IFERROR(INDEX(JOGOS!$C$1:$P$16905,$G1503,11),"")</f>
        <v>0</v>
      </c>
      <c r="R1503" s="32">
        <f>IFERROR(INDEX(JOGOS!$C$1:$P$16905,$G1503,12),"")</f>
        <v>0</v>
      </c>
      <c r="S1503" s="32">
        <f>IFERROR(INDEX(JOGOS!$C$1:$P$16905,$G1503,13),"")</f>
        <v>0</v>
      </c>
      <c r="T1503" s="32">
        <f t="shared" si="129"/>
        <v>0</v>
      </c>
    </row>
    <row r="1504" spans="1:20">
      <c r="A1504" t="str">
        <f>IF(Tabela3[[#This Row],[GOL CASA]]&lt;&gt;"",Tabela3[[#This Row],[TIME CASA]],"")</f>
        <v/>
      </c>
      <c r="B1504" t="str">
        <f>IF(Tabela3[[#This Row],[GOL FORA]]&lt;&gt;"",Tabela3[[#This Row],[TIME FORA]],"")</f>
        <v/>
      </c>
      <c r="C1504">
        <f t="shared" si="125"/>
        <v>0</v>
      </c>
      <c r="D1504">
        <f t="shared" si="126"/>
        <v>0</v>
      </c>
      <c r="E1504">
        <f t="shared" si="128"/>
        <v>0</v>
      </c>
      <c r="F1504" t="str">
        <f t="shared" si="127"/>
        <v/>
      </c>
      <c r="H1504" t="str">
        <f>IFERROR(INDEX(JOGOS!$C$1:$P$16905,$G1504,1),"")</f>
        <v>Eerste Divisie 22/23</v>
      </c>
      <c r="I1504" s="29">
        <f>IFERROR(INDEX(JOGOS!$C$1:$P$16905,$G1504,3),"")</f>
        <v>0</v>
      </c>
      <c r="J1504" s="29">
        <f>IFERROR(INDEX(JOGOS!$C$1:$P$16905,$G1504,4),"")</f>
        <v>0</v>
      </c>
      <c r="K1504" s="32">
        <f>IFERROR(INDEX(JOGOS!$C$1:$P$16905,$G1504,5),"")</f>
        <v>0</v>
      </c>
      <c r="L1504" s="32">
        <f>IFERROR(INDEX(JOGOS!$C$1:$P$16905,$G1504,6),"")</f>
        <v>0</v>
      </c>
      <c r="M1504" s="29">
        <f>IFERROR(INDEX(JOGOS!$C$1:$P$16905,$G1504,7),"")</f>
        <v>0</v>
      </c>
      <c r="N1504" s="32">
        <f>IFERROR(INDEX(JOGOS!$C$1:$P$16905,$G1504,8),"")</f>
        <v>0</v>
      </c>
      <c r="O1504" s="32">
        <f>IFERROR(INDEX(JOGOS!$C$1:$P$16905,$G1504,9),"")</f>
        <v>0</v>
      </c>
      <c r="P1504" s="32">
        <f>IFERROR(INDEX(JOGOS!$C$1:$P$16905,$G1504,10),"")</f>
        <v>0</v>
      </c>
      <c r="Q1504" s="32">
        <f>IFERROR(INDEX(JOGOS!$C$1:$P$16905,$G1504,11),"")</f>
        <v>0</v>
      </c>
      <c r="R1504" s="32">
        <f>IFERROR(INDEX(JOGOS!$C$1:$P$16905,$G1504,12),"")</f>
        <v>0</v>
      </c>
      <c r="S1504" s="32">
        <f>IFERROR(INDEX(JOGOS!$C$1:$P$16905,$G1504,13),"")</f>
        <v>0</v>
      </c>
      <c r="T1504" s="32">
        <f t="shared" si="129"/>
        <v>0</v>
      </c>
    </row>
    <row r="1505" spans="1:20">
      <c r="A1505" t="str">
        <f>IF(Tabela3[[#This Row],[GOL CASA]]&lt;&gt;"",Tabela3[[#This Row],[TIME CASA]],"")</f>
        <v/>
      </c>
      <c r="B1505" t="str">
        <f>IF(Tabela3[[#This Row],[GOL FORA]]&lt;&gt;"",Tabela3[[#This Row],[TIME FORA]],"")</f>
        <v/>
      </c>
      <c r="C1505">
        <f t="shared" si="125"/>
        <v>0</v>
      </c>
      <c r="D1505">
        <f t="shared" si="126"/>
        <v>0</v>
      </c>
      <c r="E1505">
        <f t="shared" si="128"/>
        <v>0</v>
      </c>
      <c r="F1505" t="str">
        <f t="shared" si="127"/>
        <v/>
      </c>
      <c r="H1505" t="str">
        <f>IFERROR(INDEX(JOGOS!$C$1:$P$16905,$G1505,1),"")</f>
        <v>Eerste Divisie 22/23</v>
      </c>
      <c r="I1505" s="29">
        <f>IFERROR(INDEX(JOGOS!$C$1:$P$16905,$G1505,3),"")</f>
        <v>0</v>
      </c>
      <c r="J1505" s="29">
        <f>IFERROR(INDEX(JOGOS!$C$1:$P$16905,$G1505,4),"")</f>
        <v>0</v>
      </c>
      <c r="K1505" s="32">
        <f>IFERROR(INDEX(JOGOS!$C$1:$P$16905,$G1505,5),"")</f>
        <v>0</v>
      </c>
      <c r="L1505" s="32">
        <f>IFERROR(INDEX(JOGOS!$C$1:$P$16905,$G1505,6),"")</f>
        <v>0</v>
      </c>
      <c r="M1505" s="29">
        <f>IFERROR(INDEX(JOGOS!$C$1:$P$16905,$G1505,7),"")</f>
        <v>0</v>
      </c>
      <c r="N1505" s="32">
        <f>IFERROR(INDEX(JOGOS!$C$1:$P$16905,$G1505,8),"")</f>
        <v>0</v>
      </c>
      <c r="O1505" s="32">
        <f>IFERROR(INDEX(JOGOS!$C$1:$P$16905,$G1505,9),"")</f>
        <v>0</v>
      </c>
      <c r="P1505" s="32">
        <f>IFERROR(INDEX(JOGOS!$C$1:$P$16905,$G1505,10),"")</f>
        <v>0</v>
      </c>
      <c r="Q1505" s="32">
        <f>IFERROR(INDEX(JOGOS!$C$1:$P$16905,$G1505,11),"")</f>
        <v>0</v>
      </c>
      <c r="R1505" s="32">
        <f>IFERROR(INDEX(JOGOS!$C$1:$P$16905,$G1505,12),"")</f>
        <v>0</v>
      </c>
      <c r="S1505" s="32">
        <f>IFERROR(INDEX(JOGOS!$C$1:$P$16905,$G1505,13),"")</f>
        <v>0</v>
      </c>
      <c r="T1505" s="32">
        <f t="shared" si="129"/>
        <v>0</v>
      </c>
    </row>
    <row r="1506" spans="1:20">
      <c r="A1506" t="str">
        <f>IF(Tabela3[[#This Row],[GOL CASA]]&lt;&gt;"",Tabela3[[#This Row],[TIME CASA]],"")</f>
        <v/>
      </c>
      <c r="B1506" t="str">
        <f>IF(Tabela3[[#This Row],[GOL FORA]]&lt;&gt;"",Tabela3[[#This Row],[TIME FORA]],"")</f>
        <v/>
      </c>
      <c r="C1506">
        <f t="shared" si="125"/>
        <v>0</v>
      </c>
      <c r="D1506">
        <f t="shared" si="126"/>
        <v>0</v>
      </c>
      <c r="E1506">
        <f t="shared" si="128"/>
        <v>0</v>
      </c>
      <c r="F1506" t="str">
        <f t="shared" si="127"/>
        <v/>
      </c>
      <c r="H1506" t="str">
        <f>IFERROR(INDEX(JOGOS!$C$1:$P$16905,$G1506,1),"")</f>
        <v>Eerste Divisie 22/23</v>
      </c>
      <c r="I1506" s="29">
        <f>IFERROR(INDEX(JOGOS!$C$1:$P$16905,$G1506,3),"")</f>
        <v>0</v>
      </c>
      <c r="J1506" s="29">
        <f>IFERROR(INDEX(JOGOS!$C$1:$P$16905,$G1506,4),"")</f>
        <v>0</v>
      </c>
      <c r="K1506" s="32">
        <f>IFERROR(INDEX(JOGOS!$C$1:$P$16905,$G1506,5),"")</f>
        <v>0</v>
      </c>
      <c r="L1506" s="32">
        <f>IFERROR(INDEX(JOGOS!$C$1:$P$16905,$G1506,6),"")</f>
        <v>0</v>
      </c>
      <c r="M1506" s="29">
        <f>IFERROR(INDEX(JOGOS!$C$1:$P$16905,$G1506,7),"")</f>
        <v>0</v>
      </c>
      <c r="N1506" s="32">
        <f>IFERROR(INDEX(JOGOS!$C$1:$P$16905,$G1506,8),"")</f>
        <v>0</v>
      </c>
      <c r="O1506" s="32">
        <f>IFERROR(INDEX(JOGOS!$C$1:$P$16905,$G1506,9),"")</f>
        <v>0</v>
      </c>
      <c r="P1506" s="32">
        <f>IFERROR(INDEX(JOGOS!$C$1:$P$16905,$G1506,10),"")</f>
        <v>0</v>
      </c>
      <c r="Q1506" s="32">
        <f>IFERROR(INDEX(JOGOS!$C$1:$P$16905,$G1506,11),"")</f>
        <v>0</v>
      </c>
      <c r="R1506" s="32">
        <f>IFERROR(INDEX(JOGOS!$C$1:$P$16905,$G1506,12),"")</f>
        <v>0</v>
      </c>
      <c r="S1506" s="32">
        <f>IFERROR(INDEX(JOGOS!$C$1:$P$16905,$G1506,13),"")</f>
        <v>0</v>
      </c>
      <c r="T1506" s="32">
        <f t="shared" si="129"/>
        <v>0</v>
      </c>
    </row>
    <row r="1507" spans="1:20">
      <c r="A1507" t="str">
        <f>IF(Tabela3[[#This Row],[GOL CASA]]&lt;&gt;"",Tabela3[[#This Row],[TIME CASA]],"")</f>
        <v/>
      </c>
      <c r="B1507" t="str">
        <f>IF(Tabela3[[#This Row],[GOL FORA]]&lt;&gt;"",Tabela3[[#This Row],[TIME FORA]],"")</f>
        <v/>
      </c>
      <c r="C1507">
        <f t="shared" si="125"/>
        <v>0</v>
      </c>
      <c r="D1507">
        <f t="shared" si="126"/>
        <v>0</v>
      </c>
      <c r="E1507">
        <f t="shared" si="128"/>
        <v>0</v>
      </c>
      <c r="F1507" t="str">
        <f t="shared" si="127"/>
        <v/>
      </c>
      <c r="H1507" t="str">
        <f>IFERROR(INDEX(JOGOS!$C$1:$P$16905,$G1507,1),"")</f>
        <v>Eerste Divisie 22/23</v>
      </c>
      <c r="I1507" s="29">
        <f>IFERROR(INDEX(JOGOS!$C$1:$P$16905,$G1507,3),"")</f>
        <v>0</v>
      </c>
      <c r="J1507" s="29">
        <f>IFERROR(INDEX(JOGOS!$C$1:$P$16905,$G1507,4),"")</f>
        <v>0</v>
      </c>
      <c r="K1507" s="32">
        <f>IFERROR(INDEX(JOGOS!$C$1:$P$16905,$G1507,5),"")</f>
        <v>0</v>
      </c>
      <c r="L1507" s="32">
        <f>IFERROR(INDEX(JOGOS!$C$1:$P$16905,$G1507,6),"")</f>
        <v>0</v>
      </c>
      <c r="M1507" s="29">
        <f>IFERROR(INDEX(JOGOS!$C$1:$P$16905,$G1507,7),"")</f>
        <v>0</v>
      </c>
      <c r="N1507" s="32">
        <f>IFERROR(INDEX(JOGOS!$C$1:$P$16905,$G1507,8),"")</f>
        <v>0</v>
      </c>
      <c r="O1507" s="32">
        <f>IFERROR(INDEX(JOGOS!$C$1:$P$16905,$G1507,9),"")</f>
        <v>0</v>
      </c>
      <c r="P1507" s="32">
        <f>IFERROR(INDEX(JOGOS!$C$1:$P$16905,$G1507,10),"")</f>
        <v>0</v>
      </c>
      <c r="Q1507" s="32">
        <f>IFERROR(INDEX(JOGOS!$C$1:$P$16905,$G1507,11),"")</f>
        <v>0</v>
      </c>
      <c r="R1507" s="32">
        <f>IFERROR(INDEX(JOGOS!$C$1:$P$16905,$G1507,12),"")</f>
        <v>0</v>
      </c>
      <c r="S1507" s="32">
        <f>IFERROR(INDEX(JOGOS!$C$1:$P$16905,$G1507,13),"")</f>
        <v>0</v>
      </c>
      <c r="T1507" s="32">
        <f t="shared" si="129"/>
        <v>0</v>
      </c>
    </row>
    <row r="1508" spans="1:20">
      <c r="A1508" t="str">
        <f>IF(Tabela3[[#This Row],[GOL CASA]]&lt;&gt;"",Tabela3[[#This Row],[TIME CASA]],"")</f>
        <v/>
      </c>
      <c r="B1508" t="str">
        <f>IF(Tabela3[[#This Row],[GOL FORA]]&lt;&gt;"",Tabela3[[#This Row],[TIME FORA]],"")</f>
        <v/>
      </c>
      <c r="C1508">
        <f t="shared" si="125"/>
        <v>0</v>
      </c>
      <c r="D1508">
        <f t="shared" si="126"/>
        <v>0</v>
      </c>
      <c r="E1508">
        <f t="shared" si="128"/>
        <v>0</v>
      </c>
      <c r="F1508" t="str">
        <f t="shared" si="127"/>
        <v/>
      </c>
      <c r="H1508" t="str">
        <f>IFERROR(INDEX(JOGOS!$C$1:$P$16905,$G1508,1),"")</f>
        <v>Eerste Divisie 22/23</v>
      </c>
      <c r="I1508" s="29">
        <f>IFERROR(INDEX(JOGOS!$C$1:$P$16905,$G1508,3),"")</f>
        <v>0</v>
      </c>
      <c r="J1508" s="29">
        <f>IFERROR(INDEX(JOGOS!$C$1:$P$16905,$G1508,4),"")</f>
        <v>0</v>
      </c>
      <c r="K1508" s="32">
        <f>IFERROR(INDEX(JOGOS!$C$1:$P$16905,$G1508,5),"")</f>
        <v>0</v>
      </c>
      <c r="L1508" s="32">
        <f>IFERROR(INDEX(JOGOS!$C$1:$P$16905,$G1508,6),"")</f>
        <v>0</v>
      </c>
      <c r="M1508" s="29">
        <f>IFERROR(INDEX(JOGOS!$C$1:$P$16905,$G1508,7),"")</f>
        <v>0</v>
      </c>
      <c r="N1508" s="32">
        <f>IFERROR(INDEX(JOGOS!$C$1:$P$16905,$G1508,8),"")</f>
        <v>0</v>
      </c>
      <c r="O1508" s="32">
        <f>IFERROR(INDEX(JOGOS!$C$1:$P$16905,$G1508,9),"")</f>
        <v>0</v>
      </c>
      <c r="P1508" s="32">
        <f>IFERROR(INDEX(JOGOS!$C$1:$P$16905,$G1508,10),"")</f>
        <v>0</v>
      </c>
      <c r="Q1508" s="32">
        <f>IFERROR(INDEX(JOGOS!$C$1:$P$16905,$G1508,11),"")</f>
        <v>0</v>
      </c>
      <c r="R1508" s="32">
        <f>IFERROR(INDEX(JOGOS!$C$1:$P$16905,$G1508,12),"")</f>
        <v>0</v>
      </c>
      <c r="S1508" s="32">
        <f>IFERROR(INDEX(JOGOS!$C$1:$P$16905,$G1508,13),"")</f>
        <v>0</v>
      </c>
      <c r="T1508" s="32">
        <f t="shared" si="129"/>
        <v>0</v>
      </c>
    </row>
    <row r="1509" spans="1:20">
      <c r="A1509" t="str">
        <f>IF(Tabela3[[#This Row],[GOL CASA]]&lt;&gt;"",Tabela3[[#This Row],[TIME CASA]],"")</f>
        <v/>
      </c>
      <c r="B1509" t="str">
        <f>IF(Tabela3[[#This Row],[GOL FORA]]&lt;&gt;"",Tabela3[[#This Row],[TIME FORA]],"")</f>
        <v/>
      </c>
      <c r="C1509">
        <f t="shared" si="125"/>
        <v>0</v>
      </c>
      <c r="D1509">
        <f t="shared" si="126"/>
        <v>0</v>
      </c>
      <c r="E1509">
        <f t="shared" si="128"/>
        <v>0</v>
      </c>
      <c r="F1509" t="str">
        <f t="shared" si="127"/>
        <v/>
      </c>
      <c r="H1509" t="str">
        <f>IFERROR(INDEX(JOGOS!$C$1:$P$16905,$G1509,1),"")</f>
        <v>Eerste Divisie 22/23</v>
      </c>
      <c r="I1509" s="29">
        <f>IFERROR(INDEX(JOGOS!$C$1:$P$16905,$G1509,3),"")</f>
        <v>0</v>
      </c>
      <c r="J1509" s="29">
        <f>IFERROR(INDEX(JOGOS!$C$1:$P$16905,$G1509,4),"")</f>
        <v>0</v>
      </c>
      <c r="K1509" s="32">
        <f>IFERROR(INDEX(JOGOS!$C$1:$P$16905,$G1509,5),"")</f>
        <v>0</v>
      </c>
      <c r="L1509" s="32">
        <f>IFERROR(INDEX(JOGOS!$C$1:$P$16905,$G1509,6),"")</f>
        <v>0</v>
      </c>
      <c r="M1509" s="29">
        <f>IFERROR(INDEX(JOGOS!$C$1:$P$16905,$G1509,7),"")</f>
        <v>0</v>
      </c>
      <c r="N1509" s="32">
        <f>IFERROR(INDEX(JOGOS!$C$1:$P$16905,$G1509,8),"")</f>
        <v>0</v>
      </c>
      <c r="O1509" s="32">
        <f>IFERROR(INDEX(JOGOS!$C$1:$P$16905,$G1509,9),"")</f>
        <v>0</v>
      </c>
      <c r="P1509" s="32">
        <f>IFERROR(INDEX(JOGOS!$C$1:$P$16905,$G1509,10),"")</f>
        <v>0</v>
      </c>
      <c r="Q1509" s="32">
        <f>IFERROR(INDEX(JOGOS!$C$1:$P$16905,$G1509,11),"")</f>
        <v>0</v>
      </c>
      <c r="R1509" s="32">
        <f>IFERROR(INDEX(JOGOS!$C$1:$P$16905,$G1509,12),"")</f>
        <v>0</v>
      </c>
      <c r="S1509" s="32">
        <f>IFERROR(INDEX(JOGOS!$C$1:$P$16905,$G1509,13),"")</f>
        <v>0</v>
      </c>
      <c r="T1509" s="32">
        <f t="shared" si="129"/>
        <v>0</v>
      </c>
    </row>
    <row r="1510" spans="1:20">
      <c r="A1510" t="str">
        <f>IF(Tabela3[[#This Row],[GOL CASA]]&lt;&gt;"",Tabela3[[#This Row],[TIME CASA]],"")</f>
        <v/>
      </c>
      <c r="B1510" t="str">
        <f>IF(Tabela3[[#This Row],[GOL FORA]]&lt;&gt;"",Tabela3[[#This Row],[TIME FORA]],"")</f>
        <v/>
      </c>
      <c r="C1510">
        <f t="shared" si="125"/>
        <v>0</v>
      </c>
      <c r="D1510">
        <f t="shared" si="126"/>
        <v>0</v>
      </c>
      <c r="E1510">
        <f t="shared" si="128"/>
        <v>0</v>
      </c>
      <c r="F1510" t="str">
        <f t="shared" si="127"/>
        <v/>
      </c>
      <c r="H1510" t="str">
        <f>IFERROR(INDEX(JOGOS!$C$1:$P$16905,$G1510,1),"")</f>
        <v>Eerste Divisie 22/23</v>
      </c>
      <c r="I1510" s="29">
        <f>IFERROR(INDEX(JOGOS!$C$1:$P$16905,$G1510,3),"")</f>
        <v>0</v>
      </c>
      <c r="J1510" s="29">
        <f>IFERROR(INDEX(JOGOS!$C$1:$P$16905,$G1510,4),"")</f>
        <v>0</v>
      </c>
      <c r="K1510" s="32">
        <f>IFERROR(INDEX(JOGOS!$C$1:$P$16905,$G1510,5),"")</f>
        <v>0</v>
      </c>
      <c r="L1510" s="32">
        <f>IFERROR(INDEX(JOGOS!$C$1:$P$16905,$G1510,6),"")</f>
        <v>0</v>
      </c>
      <c r="M1510" s="29">
        <f>IFERROR(INDEX(JOGOS!$C$1:$P$16905,$G1510,7),"")</f>
        <v>0</v>
      </c>
      <c r="N1510" s="32">
        <f>IFERROR(INDEX(JOGOS!$C$1:$P$16905,$G1510,8),"")</f>
        <v>0</v>
      </c>
      <c r="O1510" s="32">
        <f>IFERROR(INDEX(JOGOS!$C$1:$P$16905,$G1510,9),"")</f>
        <v>0</v>
      </c>
      <c r="P1510" s="32">
        <f>IFERROR(INDEX(JOGOS!$C$1:$P$16905,$G1510,10),"")</f>
        <v>0</v>
      </c>
      <c r="Q1510" s="32">
        <f>IFERROR(INDEX(JOGOS!$C$1:$P$16905,$G1510,11),"")</f>
        <v>0</v>
      </c>
      <c r="R1510" s="32">
        <f>IFERROR(INDEX(JOGOS!$C$1:$P$16905,$G1510,12),"")</f>
        <v>0</v>
      </c>
      <c r="S1510" s="32">
        <f>IFERROR(INDEX(JOGOS!$C$1:$P$16905,$G1510,13),"")</f>
        <v>0</v>
      </c>
      <c r="T1510" s="32">
        <f t="shared" si="129"/>
        <v>0</v>
      </c>
    </row>
    <row r="1511" spans="1:20">
      <c r="A1511" t="str">
        <f>IF(Tabela3[[#This Row],[GOL CASA]]&lt;&gt;"",Tabela3[[#This Row],[TIME CASA]],"")</f>
        <v/>
      </c>
      <c r="B1511" t="str">
        <f>IF(Tabela3[[#This Row],[GOL FORA]]&lt;&gt;"",Tabela3[[#This Row],[TIME FORA]],"")</f>
        <v/>
      </c>
      <c r="C1511">
        <f t="shared" si="125"/>
        <v>0</v>
      </c>
      <c r="D1511">
        <f t="shared" si="126"/>
        <v>0</v>
      </c>
      <c r="E1511">
        <f t="shared" si="128"/>
        <v>0</v>
      </c>
      <c r="F1511" t="str">
        <f t="shared" si="127"/>
        <v/>
      </c>
      <c r="H1511" t="str">
        <f>IFERROR(INDEX(JOGOS!$C$1:$P$16905,$G1511,1),"")</f>
        <v>Eerste Divisie 22/23</v>
      </c>
      <c r="I1511" s="29">
        <f>IFERROR(INDEX(JOGOS!$C$1:$P$16905,$G1511,3),"")</f>
        <v>0</v>
      </c>
      <c r="J1511" s="29">
        <f>IFERROR(INDEX(JOGOS!$C$1:$P$16905,$G1511,4),"")</f>
        <v>0</v>
      </c>
      <c r="K1511" s="32">
        <f>IFERROR(INDEX(JOGOS!$C$1:$P$16905,$G1511,5),"")</f>
        <v>0</v>
      </c>
      <c r="L1511" s="32">
        <f>IFERROR(INDEX(JOGOS!$C$1:$P$16905,$G1511,6),"")</f>
        <v>0</v>
      </c>
      <c r="M1511" s="29">
        <f>IFERROR(INDEX(JOGOS!$C$1:$P$16905,$G1511,7),"")</f>
        <v>0</v>
      </c>
      <c r="N1511" s="32">
        <f>IFERROR(INDEX(JOGOS!$C$1:$P$16905,$G1511,8),"")</f>
        <v>0</v>
      </c>
      <c r="O1511" s="32">
        <f>IFERROR(INDEX(JOGOS!$C$1:$P$16905,$G1511,9),"")</f>
        <v>0</v>
      </c>
      <c r="P1511" s="32">
        <f>IFERROR(INDEX(JOGOS!$C$1:$P$16905,$G1511,10),"")</f>
        <v>0</v>
      </c>
      <c r="Q1511" s="32">
        <f>IFERROR(INDEX(JOGOS!$C$1:$P$16905,$G1511,11),"")</f>
        <v>0</v>
      </c>
      <c r="R1511" s="32">
        <f>IFERROR(INDEX(JOGOS!$C$1:$P$16905,$G1511,12),"")</f>
        <v>0</v>
      </c>
      <c r="S1511" s="32">
        <f>IFERROR(INDEX(JOGOS!$C$1:$P$16905,$G1511,13),"")</f>
        <v>0</v>
      </c>
      <c r="T1511" s="32">
        <f t="shared" si="129"/>
        <v>0</v>
      </c>
    </row>
    <row r="1512" spans="1:20">
      <c r="A1512" t="str">
        <f>IF(Tabela3[[#This Row],[GOL CASA]]&lt;&gt;"",Tabela3[[#This Row],[TIME CASA]],"")</f>
        <v/>
      </c>
      <c r="B1512" t="str">
        <f>IF(Tabela3[[#This Row],[GOL FORA]]&lt;&gt;"",Tabela3[[#This Row],[TIME FORA]],"")</f>
        <v/>
      </c>
      <c r="C1512">
        <f t="shared" si="125"/>
        <v>0</v>
      </c>
      <c r="D1512">
        <f t="shared" si="126"/>
        <v>0</v>
      </c>
      <c r="E1512">
        <f t="shared" si="128"/>
        <v>0</v>
      </c>
      <c r="F1512" t="str">
        <f t="shared" si="127"/>
        <v/>
      </c>
      <c r="H1512" t="str">
        <f>IFERROR(INDEX(JOGOS!$C$1:$P$16905,$G1512,1),"")</f>
        <v>Eerste Divisie 22/23</v>
      </c>
      <c r="I1512" s="29">
        <f>IFERROR(INDEX(JOGOS!$C$1:$P$16905,$G1512,3),"")</f>
        <v>0</v>
      </c>
      <c r="J1512" s="29">
        <f>IFERROR(INDEX(JOGOS!$C$1:$P$16905,$G1512,4),"")</f>
        <v>0</v>
      </c>
      <c r="K1512" s="32">
        <f>IFERROR(INDEX(JOGOS!$C$1:$P$16905,$G1512,5),"")</f>
        <v>0</v>
      </c>
      <c r="L1512" s="32">
        <f>IFERROR(INDEX(JOGOS!$C$1:$P$16905,$G1512,6),"")</f>
        <v>0</v>
      </c>
      <c r="M1512" s="29">
        <f>IFERROR(INDEX(JOGOS!$C$1:$P$16905,$G1512,7),"")</f>
        <v>0</v>
      </c>
      <c r="N1512" s="32">
        <f>IFERROR(INDEX(JOGOS!$C$1:$P$16905,$G1512,8),"")</f>
        <v>0</v>
      </c>
      <c r="O1512" s="32">
        <f>IFERROR(INDEX(JOGOS!$C$1:$P$16905,$G1512,9),"")</f>
        <v>0</v>
      </c>
      <c r="P1512" s="32">
        <f>IFERROR(INDEX(JOGOS!$C$1:$P$16905,$G1512,10),"")</f>
        <v>0</v>
      </c>
      <c r="Q1512" s="32">
        <f>IFERROR(INDEX(JOGOS!$C$1:$P$16905,$G1512,11),"")</f>
        <v>0</v>
      </c>
      <c r="R1512" s="32">
        <f>IFERROR(INDEX(JOGOS!$C$1:$P$16905,$G1512,12),"")</f>
        <v>0</v>
      </c>
      <c r="S1512" s="32">
        <f>IFERROR(INDEX(JOGOS!$C$1:$P$16905,$G1512,13),"")</f>
        <v>0</v>
      </c>
      <c r="T1512" s="32">
        <f t="shared" si="129"/>
        <v>0</v>
      </c>
    </row>
    <row r="1513" spans="1:20">
      <c r="A1513" t="str">
        <f>IF(Tabela3[[#This Row],[GOL CASA]]&lt;&gt;"",Tabela3[[#This Row],[TIME CASA]],"")</f>
        <v/>
      </c>
      <c r="B1513" t="str">
        <f>IF(Tabela3[[#This Row],[GOL FORA]]&lt;&gt;"",Tabela3[[#This Row],[TIME FORA]],"")</f>
        <v/>
      </c>
      <c r="C1513">
        <f t="shared" si="125"/>
        <v>0</v>
      </c>
      <c r="D1513">
        <f t="shared" si="126"/>
        <v>0</v>
      </c>
      <c r="E1513">
        <f t="shared" si="128"/>
        <v>0</v>
      </c>
      <c r="F1513" t="str">
        <f t="shared" si="127"/>
        <v/>
      </c>
      <c r="H1513" t="str">
        <f>IFERROR(INDEX(JOGOS!$C$1:$P$16905,$G1513,1),"")</f>
        <v>Eerste Divisie 22/23</v>
      </c>
      <c r="I1513" s="29">
        <f>IFERROR(INDEX(JOGOS!$C$1:$P$16905,$G1513,3),"")</f>
        <v>0</v>
      </c>
      <c r="J1513" s="29">
        <f>IFERROR(INDEX(JOGOS!$C$1:$P$16905,$G1513,4),"")</f>
        <v>0</v>
      </c>
      <c r="K1513" s="32">
        <f>IFERROR(INDEX(JOGOS!$C$1:$P$16905,$G1513,5),"")</f>
        <v>0</v>
      </c>
      <c r="L1513" s="32">
        <f>IFERROR(INDEX(JOGOS!$C$1:$P$16905,$G1513,6),"")</f>
        <v>0</v>
      </c>
      <c r="M1513" s="29">
        <f>IFERROR(INDEX(JOGOS!$C$1:$P$16905,$G1513,7),"")</f>
        <v>0</v>
      </c>
      <c r="N1513" s="32">
        <f>IFERROR(INDEX(JOGOS!$C$1:$P$16905,$G1513,8),"")</f>
        <v>0</v>
      </c>
      <c r="O1513" s="32">
        <f>IFERROR(INDEX(JOGOS!$C$1:$P$16905,$G1513,9),"")</f>
        <v>0</v>
      </c>
      <c r="P1513" s="32">
        <f>IFERROR(INDEX(JOGOS!$C$1:$P$16905,$G1513,10),"")</f>
        <v>0</v>
      </c>
      <c r="Q1513" s="32">
        <f>IFERROR(INDEX(JOGOS!$C$1:$P$16905,$G1513,11),"")</f>
        <v>0</v>
      </c>
      <c r="R1513" s="32">
        <f>IFERROR(INDEX(JOGOS!$C$1:$P$16905,$G1513,12),"")</f>
        <v>0</v>
      </c>
      <c r="S1513" s="32">
        <f>IFERROR(INDEX(JOGOS!$C$1:$P$16905,$G1513,13),"")</f>
        <v>0</v>
      </c>
      <c r="T1513" s="32">
        <f t="shared" si="129"/>
        <v>0</v>
      </c>
    </row>
    <row r="1514" spans="1:20">
      <c r="A1514" t="str">
        <f>IF(Tabela3[[#This Row],[GOL CASA]]&lt;&gt;"",Tabela3[[#This Row],[TIME CASA]],"")</f>
        <v/>
      </c>
      <c r="B1514" t="str">
        <f>IF(Tabela3[[#This Row],[GOL FORA]]&lt;&gt;"",Tabela3[[#This Row],[TIME FORA]],"")</f>
        <v/>
      </c>
      <c r="C1514">
        <f t="shared" si="125"/>
        <v>0</v>
      </c>
      <c r="D1514">
        <f t="shared" si="126"/>
        <v>0</v>
      </c>
      <c r="E1514">
        <f t="shared" si="128"/>
        <v>0</v>
      </c>
      <c r="F1514" t="str">
        <f t="shared" si="127"/>
        <v/>
      </c>
      <c r="H1514" t="str">
        <f>IFERROR(INDEX(JOGOS!$C$1:$P$16905,$G1514,1),"")</f>
        <v>Eerste Divisie 22/23</v>
      </c>
      <c r="I1514" s="29">
        <f>IFERROR(INDEX(JOGOS!$C$1:$P$16905,$G1514,3),"")</f>
        <v>0</v>
      </c>
      <c r="J1514" s="29">
        <f>IFERROR(INDEX(JOGOS!$C$1:$P$16905,$G1514,4),"")</f>
        <v>0</v>
      </c>
      <c r="K1514" s="32">
        <f>IFERROR(INDEX(JOGOS!$C$1:$P$16905,$G1514,5),"")</f>
        <v>0</v>
      </c>
      <c r="L1514" s="32">
        <f>IFERROR(INDEX(JOGOS!$C$1:$P$16905,$G1514,6),"")</f>
        <v>0</v>
      </c>
      <c r="M1514" s="29">
        <f>IFERROR(INDEX(JOGOS!$C$1:$P$16905,$G1514,7),"")</f>
        <v>0</v>
      </c>
      <c r="N1514" s="32">
        <f>IFERROR(INDEX(JOGOS!$C$1:$P$16905,$G1514,8),"")</f>
        <v>0</v>
      </c>
      <c r="O1514" s="32">
        <f>IFERROR(INDEX(JOGOS!$C$1:$P$16905,$G1514,9),"")</f>
        <v>0</v>
      </c>
      <c r="P1514" s="32">
        <f>IFERROR(INDEX(JOGOS!$C$1:$P$16905,$G1514,10),"")</f>
        <v>0</v>
      </c>
      <c r="Q1514" s="32">
        <f>IFERROR(INDEX(JOGOS!$C$1:$P$16905,$G1514,11),"")</f>
        <v>0</v>
      </c>
      <c r="R1514" s="32">
        <f>IFERROR(INDEX(JOGOS!$C$1:$P$16905,$G1514,12),"")</f>
        <v>0</v>
      </c>
      <c r="S1514" s="32">
        <f>IFERROR(INDEX(JOGOS!$C$1:$P$16905,$G1514,13),"")</f>
        <v>0</v>
      </c>
      <c r="T1514" s="32">
        <f t="shared" si="129"/>
        <v>0</v>
      </c>
    </row>
    <row r="1515" spans="1:20">
      <c r="A1515" t="str">
        <f>IF(Tabela3[[#This Row],[GOL CASA]]&lt;&gt;"",Tabela3[[#This Row],[TIME CASA]],"")</f>
        <v/>
      </c>
      <c r="B1515" t="str">
        <f>IF(Tabela3[[#This Row],[GOL FORA]]&lt;&gt;"",Tabela3[[#This Row],[TIME FORA]],"")</f>
        <v/>
      </c>
      <c r="C1515">
        <f t="shared" si="125"/>
        <v>0</v>
      </c>
      <c r="D1515">
        <f t="shared" si="126"/>
        <v>0</v>
      </c>
      <c r="E1515">
        <f t="shared" si="128"/>
        <v>0</v>
      </c>
      <c r="F1515" t="str">
        <f t="shared" si="127"/>
        <v/>
      </c>
      <c r="H1515" t="str">
        <f>IFERROR(INDEX(JOGOS!$C$1:$P$16905,$G1515,1),"")</f>
        <v>Eerste Divisie 22/23</v>
      </c>
      <c r="I1515" s="29">
        <f>IFERROR(INDEX(JOGOS!$C$1:$P$16905,$G1515,3),"")</f>
        <v>0</v>
      </c>
      <c r="J1515" s="29">
        <f>IFERROR(INDEX(JOGOS!$C$1:$P$16905,$G1515,4),"")</f>
        <v>0</v>
      </c>
      <c r="K1515" s="32">
        <f>IFERROR(INDEX(JOGOS!$C$1:$P$16905,$G1515,5),"")</f>
        <v>0</v>
      </c>
      <c r="L1515" s="32">
        <f>IFERROR(INDEX(JOGOS!$C$1:$P$16905,$G1515,6),"")</f>
        <v>0</v>
      </c>
      <c r="M1515" s="29">
        <f>IFERROR(INDEX(JOGOS!$C$1:$P$16905,$G1515,7),"")</f>
        <v>0</v>
      </c>
      <c r="N1515" s="32">
        <f>IFERROR(INDEX(JOGOS!$C$1:$P$16905,$G1515,8),"")</f>
        <v>0</v>
      </c>
      <c r="O1515" s="32">
        <f>IFERROR(INDEX(JOGOS!$C$1:$P$16905,$G1515,9),"")</f>
        <v>0</v>
      </c>
      <c r="P1515" s="32">
        <f>IFERROR(INDEX(JOGOS!$C$1:$P$16905,$G1515,10),"")</f>
        <v>0</v>
      </c>
      <c r="Q1515" s="32">
        <f>IFERROR(INDEX(JOGOS!$C$1:$P$16905,$G1515,11),"")</f>
        <v>0</v>
      </c>
      <c r="R1515" s="32">
        <f>IFERROR(INDEX(JOGOS!$C$1:$P$16905,$G1515,12),"")</f>
        <v>0</v>
      </c>
      <c r="S1515" s="32">
        <f>IFERROR(INDEX(JOGOS!$C$1:$P$16905,$G1515,13),"")</f>
        <v>0</v>
      </c>
      <c r="T1515" s="32">
        <f t="shared" si="129"/>
        <v>0</v>
      </c>
    </row>
    <row r="1516" spans="1:20">
      <c r="A1516" t="str">
        <f>IF(Tabela3[[#This Row],[GOL CASA]]&lt;&gt;"",Tabela3[[#This Row],[TIME CASA]],"")</f>
        <v/>
      </c>
      <c r="B1516" t="str">
        <f>IF(Tabela3[[#This Row],[GOL FORA]]&lt;&gt;"",Tabela3[[#This Row],[TIME FORA]],"")</f>
        <v/>
      </c>
      <c r="C1516">
        <f t="shared" si="125"/>
        <v>0</v>
      </c>
      <c r="D1516">
        <f t="shared" si="126"/>
        <v>0</v>
      </c>
      <c r="E1516">
        <f t="shared" si="128"/>
        <v>0</v>
      </c>
      <c r="F1516" t="str">
        <f t="shared" si="127"/>
        <v/>
      </c>
      <c r="H1516" t="str">
        <f>IFERROR(INDEX(JOGOS!$C$1:$P$16905,$G1516,1),"")</f>
        <v>Eerste Divisie 22/23</v>
      </c>
      <c r="I1516" s="29">
        <f>IFERROR(INDEX(JOGOS!$C$1:$P$16905,$G1516,3),"")</f>
        <v>0</v>
      </c>
      <c r="J1516" s="29">
        <f>IFERROR(INDEX(JOGOS!$C$1:$P$16905,$G1516,4),"")</f>
        <v>0</v>
      </c>
      <c r="K1516" s="32">
        <f>IFERROR(INDEX(JOGOS!$C$1:$P$16905,$G1516,5),"")</f>
        <v>0</v>
      </c>
      <c r="L1516" s="32">
        <f>IFERROR(INDEX(JOGOS!$C$1:$P$16905,$G1516,6),"")</f>
        <v>0</v>
      </c>
      <c r="M1516" s="29">
        <f>IFERROR(INDEX(JOGOS!$C$1:$P$16905,$G1516,7),"")</f>
        <v>0</v>
      </c>
      <c r="N1516" s="32">
        <f>IFERROR(INDEX(JOGOS!$C$1:$P$16905,$G1516,8),"")</f>
        <v>0</v>
      </c>
      <c r="O1516" s="32">
        <f>IFERROR(INDEX(JOGOS!$C$1:$P$16905,$G1516,9),"")</f>
        <v>0</v>
      </c>
      <c r="P1516" s="32">
        <f>IFERROR(INDEX(JOGOS!$C$1:$P$16905,$G1516,10),"")</f>
        <v>0</v>
      </c>
      <c r="Q1516" s="32">
        <f>IFERROR(INDEX(JOGOS!$C$1:$P$16905,$G1516,11),"")</f>
        <v>0</v>
      </c>
      <c r="R1516" s="32">
        <f>IFERROR(INDEX(JOGOS!$C$1:$P$16905,$G1516,12),"")</f>
        <v>0</v>
      </c>
      <c r="S1516" s="32">
        <f>IFERROR(INDEX(JOGOS!$C$1:$P$16905,$G1516,13),"")</f>
        <v>0</v>
      </c>
      <c r="T1516" s="32">
        <f t="shared" si="129"/>
        <v>0</v>
      </c>
    </row>
    <row r="1517" spans="1:20">
      <c r="A1517" t="str">
        <f>IF(Tabela3[[#This Row],[GOL CASA]]&lt;&gt;"",Tabela3[[#This Row],[TIME CASA]],"")</f>
        <v/>
      </c>
      <c r="B1517" t="str">
        <f>IF(Tabela3[[#This Row],[GOL FORA]]&lt;&gt;"",Tabela3[[#This Row],[TIME FORA]],"")</f>
        <v/>
      </c>
      <c r="C1517">
        <f t="shared" si="125"/>
        <v>0</v>
      </c>
      <c r="D1517">
        <f t="shared" si="126"/>
        <v>0</v>
      </c>
      <c r="E1517">
        <f t="shared" si="128"/>
        <v>0</v>
      </c>
      <c r="F1517" t="str">
        <f t="shared" si="127"/>
        <v/>
      </c>
      <c r="H1517" t="str">
        <f>IFERROR(INDEX(JOGOS!$C$1:$P$16905,$G1517,1),"")</f>
        <v>Eerste Divisie 22/23</v>
      </c>
      <c r="I1517" s="29">
        <f>IFERROR(INDEX(JOGOS!$C$1:$P$16905,$G1517,3),"")</f>
        <v>0</v>
      </c>
      <c r="J1517" s="29">
        <f>IFERROR(INDEX(JOGOS!$C$1:$P$16905,$G1517,4),"")</f>
        <v>0</v>
      </c>
      <c r="K1517" s="32">
        <f>IFERROR(INDEX(JOGOS!$C$1:$P$16905,$G1517,5),"")</f>
        <v>0</v>
      </c>
      <c r="L1517" s="32">
        <f>IFERROR(INDEX(JOGOS!$C$1:$P$16905,$G1517,6),"")</f>
        <v>0</v>
      </c>
      <c r="M1517" s="29">
        <f>IFERROR(INDEX(JOGOS!$C$1:$P$16905,$G1517,7),"")</f>
        <v>0</v>
      </c>
      <c r="N1517" s="32">
        <f>IFERROR(INDEX(JOGOS!$C$1:$P$16905,$G1517,8),"")</f>
        <v>0</v>
      </c>
      <c r="O1517" s="32">
        <f>IFERROR(INDEX(JOGOS!$C$1:$P$16905,$G1517,9),"")</f>
        <v>0</v>
      </c>
      <c r="P1517" s="32">
        <f>IFERROR(INDEX(JOGOS!$C$1:$P$16905,$G1517,10),"")</f>
        <v>0</v>
      </c>
      <c r="Q1517" s="32">
        <f>IFERROR(INDEX(JOGOS!$C$1:$P$16905,$G1517,11),"")</f>
        <v>0</v>
      </c>
      <c r="R1517" s="32">
        <f>IFERROR(INDEX(JOGOS!$C$1:$P$16905,$G1517,12),"")</f>
        <v>0</v>
      </c>
      <c r="S1517" s="32">
        <f>IFERROR(INDEX(JOGOS!$C$1:$P$16905,$G1517,13),"")</f>
        <v>0</v>
      </c>
      <c r="T1517" s="32">
        <f t="shared" si="129"/>
        <v>0</v>
      </c>
    </row>
    <row r="1518" spans="1:20">
      <c r="A1518" t="str">
        <f>IF(Tabela3[[#This Row],[GOL CASA]]&lt;&gt;"",Tabela3[[#This Row],[TIME CASA]],"")</f>
        <v/>
      </c>
      <c r="B1518" t="str">
        <f>IF(Tabela3[[#This Row],[GOL FORA]]&lt;&gt;"",Tabela3[[#This Row],[TIME FORA]],"")</f>
        <v/>
      </c>
      <c r="C1518">
        <f t="shared" si="125"/>
        <v>0</v>
      </c>
      <c r="D1518">
        <f t="shared" si="126"/>
        <v>0</v>
      </c>
      <c r="E1518">
        <f t="shared" si="128"/>
        <v>0</v>
      </c>
      <c r="F1518" t="str">
        <f t="shared" si="127"/>
        <v/>
      </c>
      <c r="H1518" t="str">
        <f>IFERROR(INDEX(JOGOS!$C$1:$P$16905,$G1518,1),"")</f>
        <v>Eerste Divisie 22/23</v>
      </c>
      <c r="I1518" s="29">
        <f>IFERROR(INDEX(JOGOS!$C$1:$P$16905,$G1518,3),"")</f>
        <v>0</v>
      </c>
      <c r="J1518" s="29">
        <f>IFERROR(INDEX(JOGOS!$C$1:$P$16905,$G1518,4),"")</f>
        <v>0</v>
      </c>
      <c r="K1518" s="32">
        <f>IFERROR(INDEX(JOGOS!$C$1:$P$16905,$G1518,5),"")</f>
        <v>0</v>
      </c>
      <c r="L1518" s="32">
        <f>IFERROR(INDEX(JOGOS!$C$1:$P$16905,$G1518,6),"")</f>
        <v>0</v>
      </c>
      <c r="M1518" s="29">
        <f>IFERROR(INDEX(JOGOS!$C$1:$P$16905,$G1518,7),"")</f>
        <v>0</v>
      </c>
      <c r="N1518" s="32">
        <f>IFERROR(INDEX(JOGOS!$C$1:$P$16905,$G1518,8),"")</f>
        <v>0</v>
      </c>
      <c r="O1518" s="32">
        <f>IFERROR(INDEX(JOGOS!$C$1:$P$16905,$G1518,9),"")</f>
        <v>0</v>
      </c>
      <c r="P1518" s="32">
        <f>IFERROR(INDEX(JOGOS!$C$1:$P$16905,$G1518,10),"")</f>
        <v>0</v>
      </c>
      <c r="Q1518" s="32">
        <f>IFERROR(INDEX(JOGOS!$C$1:$P$16905,$G1518,11),"")</f>
        <v>0</v>
      </c>
      <c r="R1518" s="32">
        <f>IFERROR(INDEX(JOGOS!$C$1:$P$16905,$G1518,12),"")</f>
        <v>0</v>
      </c>
      <c r="S1518" s="32">
        <f>IFERROR(INDEX(JOGOS!$C$1:$P$16905,$G1518,13),"")</f>
        <v>0</v>
      </c>
      <c r="T1518" s="32">
        <f t="shared" si="129"/>
        <v>0</v>
      </c>
    </row>
    <row r="1519" spans="1:20">
      <c r="A1519" t="str">
        <f>IF(Tabela3[[#This Row],[GOL CASA]]&lt;&gt;"",Tabela3[[#This Row],[TIME CASA]],"")</f>
        <v/>
      </c>
      <c r="B1519" t="str">
        <f>IF(Tabela3[[#This Row],[GOL FORA]]&lt;&gt;"",Tabela3[[#This Row],[TIME FORA]],"")</f>
        <v/>
      </c>
      <c r="C1519">
        <f t="shared" si="125"/>
        <v>0</v>
      </c>
      <c r="D1519">
        <f t="shared" si="126"/>
        <v>0</v>
      </c>
      <c r="E1519">
        <f t="shared" si="128"/>
        <v>0</v>
      </c>
      <c r="F1519" t="str">
        <f t="shared" si="127"/>
        <v/>
      </c>
      <c r="H1519" t="str">
        <f>IFERROR(INDEX(JOGOS!$C$1:$P$16905,$G1519,1),"")</f>
        <v>Eerste Divisie 22/23</v>
      </c>
      <c r="I1519" s="29">
        <f>IFERROR(INDEX(JOGOS!$C$1:$P$16905,$G1519,3),"")</f>
        <v>0</v>
      </c>
      <c r="J1519" s="29">
        <f>IFERROR(INDEX(JOGOS!$C$1:$P$16905,$G1519,4),"")</f>
        <v>0</v>
      </c>
      <c r="K1519" s="32">
        <f>IFERROR(INDEX(JOGOS!$C$1:$P$16905,$G1519,5),"")</f>
        <v>0</v>
      </c>
      <c r="L1519" s="32">
        <f>IFERROR(INDEX(JOGOS!$C$1:$P$16905,$G1519,6),"")</f>
        <v>0</v>
      </c>
      <c r="M1519" s="29">
        <f>IFERROR(INDEX(JOGOS!$C$1:$P$16905,$G1519,7),"")</f>
        <v>0</v>
      </c>
      <c r="N1519" s="32">
        <f>IFERROR(INDEX(JOGOS!$C$1:$P$16905,$G1519,8),"")</f>
        <v>0</v>
      </c>
      <c r="O1519" s="32">
        <f>IFERROR(INDEX(JOGOS!$C$1:$P$16905,$G1519,9),"")</f>
        <v>0</v>
      </c>
      <c r="P1519" s="32">
        <f>IFERROR(INDEX(JOGOS!$C$1:$P$16905,$G1519,10),"")</f>
        <v>0</v>
      </c>
      <c r="Q1519" s="32">
        <f>IFERROR(INDEX(JOGOS!$C$1:$P$16905,$G1519,11),"")</f>
        <v>0</v>
      </c>
      <c r="R1519" s="32">
        <f>IFERROR(INDEX(JOGOS!$C$1:$P$16905,$G1519,12),"")</f>
        <v>0</v>
      </c>
      <c r="S1519" s="32">
        <f>IFERROR(INDEX(JOGOS!$C$1:$P$16905,$G1519,13),"")</f>
        <v>0</v>
      </c>
      <c r="T1519" s="32">
        <f t="shared" si="129"/>
        <v>0</v>
      </c>
    </row>
    <row r="1520" spans="1:20">
      <c r="A1520" t="str">
        <f>IF(Tabela3[[#This Row],[GOL CASA]]&lt;&gt;"",Tabela3[[#This Row],[TIME CASA]],"")</f>
        <v/>
      </c>
      <c r="B1520" t="str">
        <f>IF(Tabela3[[#This Row],[GOL FORA]]&lt;&gt;"",Tabela3[[#This Row],[TIME FORA]],"")</f>
        <v/>
      </c>
      <c r="C1520">
        <f t="shared" si="125"/>
        <v>0</v>
      </c>
      <c r="D1520">
        <f t="shared" si="126"/>
        <v>0</v>
      </c>
      <c r="E1520">
        <f t="shared" si="128"/>
        <v>0</v>
      </c>
      <c r="F1520" t="str">
        <f t="shared" si="127"/>
        <v/>
      </c>
      <c r="H1520" t="str">
        <f>IFERROR(INDEX(JOGOS!$C$1:$P$16905,$G1520,1),"")</f>
        <v>Eerste Divisie 22/23</v>
      </c>
      <c r="I1520" s="29">
        <f>IFERROR(INDEX(JOGOS!$C$1:$P$16905,$G1520,3),"")</f>
        <v>0</v>
      </c>
      <c r="J1520" s="29">
        <f>IFERROR(INDEX(JOGOS!$C$1:$P$16905,$G1520,4),"")</f>
        <v>0</v>
      </c>
      <c r="K1520" s="32">
        <f>IFERROR(INDEX(JOGOS!$C$1:$P$16905,$G1520,5),"")</f>
        <v>0</v>
      </c>
      <c r="L1520" s="32">
        <f>IFERROR(INDEX(JOGOS!$C$1:$P$16905,$G1520,6),"")</f>
        <v>0</v>
      </c>
      <c r="M1520" s="29">
        <f>IFERROR(INDEX(JOGOS!$C$1:$P$16905,$G1520,7),"")</f>
        <v>0</v>
      </c>
      <c r="N1520" s="32">
        <f>IFERROR(INDEX(JOGOS!$C$1:$P$16905,$G1520,8),"")</f>
        <v>0</v>
      </c>
      <c r="O1520" s="32">
        <f>IFERROR(INDEX(JOGOS!$C$1:$P$16905,$G1520,9),"")</f>
        <v>0</v>
      </c>
      <c r="P1520" s="32">
        <f>IFERROR(INDEX(JOGOS!$C$1:$P$16905,$G1520,10),"")</f>
        <v>0</v>
      </c>
      <c r="Q1520" s="32">
        <f>IFERROR(INDEX(JOGOS!$C$1:$P$16905,$G1520,11),"")</f>
        <v>0</v>
      </c>
      <c r="R1520" s="32">
        <f>IFERROR(INDEX(JOGOS!$C$1:$P$16905,$G1520,12),"")</f>
        <v>0</v>
      </c>
      <c r="S1520" s="32">
        <f>IFERROR(INDEX(JOGOS!$C$1:$P$16905,$G1520,13),"")</f>
        <v>0</v>
      </c>
      <c r="T1520" s="32">
        <f t="shared" si="129"/>
        <v>0</v>
      </c>
    </row>
    <row r="1521" spans="1:20">
      <c r="A1521" t="str">
        <f>IF(Tabela3[[#This Row],[GOL CASA]]&lt;&gt;"",Tabela3[[#This Row],[TIME CASA]],"")</f>
        <v/>
      </c>
      <c r="B1521" t="str">
        <f>IF(Tabela3[[#This Row],[GOL FORA]]&lt;&gt;"",Tabela3[[#This Row],[TIME FORA]],"")</f>
        <v/>
      </c>
      <c r="C1521">
        <f t="shared" si="125"/>
        <v>0</v>
      </c>
      <c r="D1521">
        <f t="shared" si="126"/>
        <v>0</v>
      </c>
      <c r="E1521">
        <f t="shared" si="128"/>
        <v>0</v>
      </c>
      <c r="F1521" t="str">
        <f t="shared" si="127"/>
        <v/>
      </c>
      <c r="H1521" t="str">
        <f>IFERROR(INDEX(JOGOS!$C$1:$P$16905,$G1521,1),"")</f>
        <v>Eerste Divisie 22/23</v>
      </c>
      <c r="I1521" s="29">
        <f>IFERROR(INDEX(JOGOS!$C$1:$P$16905,$G1521,3),"")</f>
        <v>0</v>
      </c>
      <c r="J1521" s="29">
        <f>IFERROR(INDEX(JOGOS!$C$1:$P$16905,$G1521,4),"")</f>
        <v>0</v>
      </c>
      <c r="K1521" s="32">
        <f>IFERROR(INDEX(JOGOS!$C$1:$P$16905,$G1521,5),"")</f>
        <v>0</v>
      </c>
      <c r="L1521" s="32">
        <f>IFERROR(INDEX(JOGOS!$C$1:$P$16905,$G1521,6),"")</f>
        <v>0</v>
      </c>
      <c r="M1521" s="29">
        <f>IFERROR(INDEX(JOGOS!$C$1:$P$16905,$G1521,7),"")</f>
        <v>0</v>
      </c>
      <c r="N1521" s="32">
        <f>IFERROR(INDEX(JOGOS!$C$1:$P$16905,$G1521,8),"")</f>
        <v>0</v>
      </c>
      <c r="O1521" s="32">
        <f>IFERROR(INDEX(JOGOS!$C$1:$P$16905,$G1521,9),"")</f>
        <v>0</v>
      </c>
      <c r="P1521" s="32">
        <f>IFERROR(INDEX(JOGOS!$C$1:$P$16905,$G1521,10),"")</f>
        <v>0</v>
      </c>
      <c r="Q1521" s="32">
        <f>IFERROR(INDEX(JOGOS!$C$1:$P$16905,$G1521,11),"")</f>
        <v>0</v>
      </c>
      <c r="R1521" s="32">
        <f>IFERROR(INDEX(JOGOS!$C$1:$P$16905,$G1521,12),"")</f>
        <v>0</v>
      </c>
      <c r="S1521" s="32">
        <f>IFERROR(INDEX(JOGOS!$C$1:$P$16905,$G1521,13),"")</f>
        <v>0</v>
      </c>
      <c r="T1521" s="32">
        <f t="shared" si="129"/>
        <v>0</v>
      </c>
    </row>
    <row r="1522" spans="1:20">
      <c r="A1522" t="str">
        <f>IF(Tabela3[[#This Row],[GOL CASA]]&lt;&gt;"",Tabela3[[#This Row],[TIME CASA]],"")</f>
        <v/>
      </c>
      <c r="B1522" t="str">
        <f>IF(Tabela3[[#This Row],[GOL FORA]]&lt;&gt;"",Tabela3[[#This Row],[TIME FORA]],"")</f>
        <v/>
      </c>
      <c r="C1522">
        <f t="shared" si="125"/>
        <v>0</v>
      </c>
      <c r="D1522">
        <f t="shared" si="126"/>
        <v>0</v>
      </c>
      <c r="E1522">
        <f t="shared" si="128"/>
        <v>0</v>
      </c>
      <c r="F1522" t="str">
        <f t="shared" si="127"/>
        <v/>
      </c>
      <c r="H1522" t="str">
        <f>IFERROR(INDEX(JOGOS!$C$1:$P$16905,$G1522,1),"")</f>
        <v>Eerste Divisie 22/23</v>
      </c>
      <c r="I1522" s="29">
        <f>IFERROR(INDEX(JOGOS!$C$1:$P$16905,$G1522,3),"")</f>
        <v>0</v>
      </c>
      <c r="J1522" s="29">
        <f>IFERROR(INDEX(JOGOS!$C$1:$P$16905,$G1522,4),"")</f>
        <v>0</v>
      </c>
      <c r="K1522" s="32">
        <f>IFERROR(INDEX(JOGOS!$C$1:$P$16905,$G1522,5),"")</f>
        <v>0</v>
      </c>
      <c r="L1522" s="32">
        <f>IFERROR(INDEX(JOGOS!$C$1:$P$16905,$G1522,6),"")</f>
        <v>0</v>
      </c>
      <c r="M1522" s="29">
        <f>IFERROR(INDEX(JOGOS!$C$1:$P$16905,$G1522,7),"")</f>
        <v>0</v>
      </c>
      <c r="N1522" s="32">
        <f>IFERROR(INDEX(JOGOS!$C$1:$P$16905,$G1522,8),"")</f>
        <v>0</v>
      </c>
      <c r="O1522" s="32">
        <f>IFERROR(INDEX(JOGOS!$C$1:$P$16905,$G1522,9),"")</f>
        <v>0</v>
      </c>
      <c r="P1522" s="32">
        <f>IFERROR(INDEX(JOGOS!$C$1:$P$16905,$G1522,10),"")</f>
        <v>0</v>
      </c>
      <c r="Q1522" s="32">
        <f>IFERROR(INDEX(JOGOS!$C$1:$P$16905,$G1522,11),"")</f>
        <v>0</v>
      </c>
      <c r="R1522" s="32">
        <f>IFERROR(INDEX(JOGOS!$C$1:$P$16905,$G1522,12),"")</f>
        <v>0</v>
      </c>
      <c r="S1522" s="32">
        <f>IFERROR(INDEX(JOGOS!$C$1:$P$16905,$G1522,13),"")</f>
        <v>0</v>
      </c>
      <c r="T1522" s="32">
        <f t="shared" si="129"/>
        <v>0</v>
      </c>
    </row>
    <row r="1523" spans="1:20">
      <c r="A1523" t="str">
        <f>IF(Tabela3[[#This Row],[GOL CASA]]&lt;&gt;"",Tabela3[[#This Row],[TIME CASA]],"")</f>
        <v/>
      </c>
      <c r="B1523" t="str">
        <f>IF(Tabela3[[#This Row],[GOL FORA]]&lt;&gt;"",Tabela3[[#This Row],[TIME FORA]],"")</f>
        <v/>
      </c>
      <c r="C1523">
        <f t="shared" si="125"/>
        <v>0</v>
      </c>
      <c r="D1523">
        <f t="shared" si="126"/>
        <v>0</v>
      </c>
      <c r="E1523">
        <f t="shared" si="128"/>
        <v>0</v>
      </c>
      <c r="F1523" t="str">
        <f t="shared" si="127"/>
        <v/>
      </c>
      <c r="H1523" t="str">
        <f>IFERROR(INDEX(JOGOS!$C$1:$P$16905,$G1523,1),"")</f>
        <v>Eerste Divisie 22/23</v>
      </c>
      <c r="I1523" s="29">
        <f>IFERROR(INDEX(JOGOS!$C$1:$P$16905,$G1523,3),"")</f>
        <v>0</v>
      </c>
      <c r="J1523" s="29">
        <f>IFERROR(INDEX(JOGOS!$C$1:$P$16905,$G1523,4),"")</f>
        <v>0</v>
      </c>
      <c r="K1523" s="32">
        <f>IFERROR(INDEX(JOGOS!$C$1:$P$16905,$G1523,5),"")</f>
        <v>0</v>
      </c>
      <c r="L1523" s="32">
        <f>IFERROR(INDEX(JOGOS!$C$1:$P$16905,$G1523,6),"")</f>
        <v>0</v>
      </c>
      <c r="M1523" s="29">
        <f>IFERROR(INDEX(JOGOS!$C$1:$P$16905,$G1523,7),"")</f>
        <v>0</v>
      </c>
      <c r="N1523" s="32">
        <f>IFERROR(INDEX(JOGOS!$C$1:$P$16905,$G1523,8),"")</f>
        <v>0</v>
      </c>
      <c r="O1523" s="32">
        <f>IFERROR(INDEX(JOGOS!$C$1:$P$16905,$G1523,9),"")</f>
        <v>0</v>
      </c>
      <c r="P1523" s="32">
        <f>IFERROR(INDEX(JOGOS!$C$1:$P$16905,$G1523,10),"")</f>
        <v>0</v>
      </c>
      <c r="Q1523" s="32">
        <f>IFERROR(INDEX(JOGOS!$C$1:$P$16905,$G1523,11),"")</f>
        <v>0</v>
      </c>
      <c r="R1523" s="32">
        <f>IFERROR(INDEX(JOGOS!$C$1:$P$16905,$G1523,12),"")</f>
        <v>0</v>
      </c>
      <c r="S1523" s="32">
        <f>IFERROR(INDEX(JOGOS!$C$1:$P$16905,$G1523,13),"")</f>
        <v>0</v>
      </c>
      <c r="T1523" s="32">
        <f t="shared" si="129"/>
        <v>0</v>
      </c>
    </row>
    <row r="1524" spans="1:20">
      <c r="A1524" t="str">
        <f>IF(Tabela3[[#This Row],[GOL CASA]]&lt;&gt;"",Tabela3[[#This Row],[TIME CASA]],"")</f>
        <v/>
      </c>
      <c r="B1524" t="str">
        <f>IF(Tabela3[[#This Row],[GOL FORA]]&lt;&gt;"",Tabela3[[#This Row],[TIME FORA]],"")</f>
        <v/>
      </c>
      <c r="C1524">
        <f t="shared" si="125"/>
        <v>0</v>
      </c>
      <c r="D1524">
        <f t="shared" si="126"/>
        <v>0</v>
      </c>
      <c r="E1524">
        <f t="shared" si="128"/>
        <v>0</v>
      </c>
      <c r="F1524" t="str">
        <f t="shared" si="127"/>
        <v/>
      </c>
      <c r="H1524" t="str">
        <f>IFERROR(INDEX(JOGOS!$C$1:$P$16905,$G1524,1),"")</f>
        <v>Eerste Divisie 22/23</v>
      </c>
      <c r="I1524" s="29">
        <f>IFERROR(INDEX(JOGOS!$C$1:$P$16905,$G1524,3),"")</f>
        <v>0</v>
      </c>
      <c r="J1524" s="29">
        <f>IFERROR(INDEX(JOGOS!$C$1:$P$16905,$G1524,4),"")</f>
        <v>0</v>
      </c>
      <c r="K1524" s="32">
        <f>IFERROR(INDEX(JOGOS!$C$1:$P$16905,$G1524,5),"")</f>
        <v>0</v>
      </c>
      <c r="L1524" s="32">
        <f>IFERROR(INDEX(JOGOS!$C$1:$P$16905,$G1524,6),"")</f>
        <v>0</v>
      </c>
      <c r="M1524" s="29">
        <f>IFERROR(INDEX(JOGOS!$C$1:$P$16905,$G1524,7),"")</f>
        <v>0</v>
      </c>
      <c r="N1524" s="32">
        <f>IFERROR(INDEX(JOGOS!$C$1:$P$16905,$G1524,8),"")</f>
        <v>0</v>
      </c>
      <c r="O1524" s="32">
        <f>IFERROR(INDEX(JOGOS!$C$1:$P$16905,$G1524,9),"")</f>
        <v>0</v>
      </c>
      <c r="P1524" s="32">
        <f>IFERROR(INDEX(JOGOS!$C$1:$P$16905,$G1524,10),"")</f>
        <v>0</v>
      </c>
      <c r="Q1524" s="32">
        <f>IFERROR(INDEX(JOGOS!$C$1:$P$16905,$G1524,11),"")</f>
        <v>0</v>
      </c>
      <c r="R1524" s="32">
        <f>IFERROR(INDEX(JOGOS!$C$1:$P$16905,$G1524,12),"")</f>
        <v>0</v>
      </c>
      <c r="S1524" s="32">
        <f>IFERROR(INDEX(JOGOS!$C$1:$P$16905,$G1524,13),"")</f>
        <v>0</v>
      </c>
      <c r="T1524" s="32">
        <f t="shared" si="129"/>
        <v>0</v>
      </c>
    </row>
    <row r="1525" spans="1:20">
      <c r="A1525" t="str">
        <f>IF(Tabela3[[#This Row],[GOL CASA]]&lt;&gt;"",Tabela3[[#This Row],[TIME CASA]],"")</f>
        <v/>
      </c>
      <c r="B1525" t="str">
        <f>IF(Tabela3[[#This Row],[GOL FORA]]&lt;&gt;"",Tabela3[[#This Row],[TIME FORA]],"")</f>
        <v/>
      </c>
      <c r="C1525">
        <f t="shared" si="125"/>
        <v>0</v>
      </c>
      <c r="D1525">
        <f t="shared" si="126"/>
        <v>0</v>
      </c>
      <c r="E1525">
        <f t="shared" si="128"/>
        <v>0</v>
      </c>
      <c r="F1525" t="str">
        <f t="shared" si="127"/>
        <v/>
      </c>
      <c r="H1525" t="str">
        <f>IFERROR(INDEX(JOGOS!$C$1:$P$16905,$G1525,1),"")</f>
        <v>Eerste Divisie 22/23</v>
      </c>
      <c r="I1525" s="29">
        <f>IFERROR(INDEX(JOGOS!$C$1:$P$16905,$G1525,3),"")</f>
        <v>0</v>
      </c>
      <c r="J1525" s="29">
        <f>IFERROR(INDEX(JOGOS!$C$1:$P$16905,$G1525,4),"")</f>
        <v>0</v>
      </c>
      <c r="K1525" s="32">
        <f>IFERROR(INDEX(JOGOS!$C$1:$P$16905,$G1525,5),"")</f>
        <v>0</v>
      </c>
      <c r="L1525" s="32">
        <f>IFERROR(INDEX(JOGOS!$C$1:$P$16905,$G1525,6),"")</f>
        <v>0</v>
      </c>
      <c r="M1525" s="29">
        <f>IFERROR(INDEX(JOGOS!$C$1:$P$16905,$G1525,7),"")</f>
        <v>0</v>
      </c>
      <c r="N1525" s="32">
        <f>IFERROR(INDEX(JOGOS!$C$1:$P$16905,$G1525,8),"")</f>
        <v>0</v>
      </c>
      <c r="O1525" s="32">
        <f>IFERROR(INDEX(JOGOS!$C$1:$P$16905,$G1525,9),"")</f>
        <v>0</v>
      </c>
      <c r="P1525" s="32">
        <f>IFERROR(INDEX(JOGOS!$C$1:$P$16905,$G1525,10),"")</f>
        <v>0</v>
      </c>
      <c r="Q1525" s="32">
        <f>IFERROR(INDEX(JOGOS!$C$1:$P$16905,$G1525,11),"")</f>
        <v>0</v>
      </c>
      <c r="R1525" s="32">
        <f>IFERROR(INDEX(JOGOS!$C$1:$P$16905,$G1525,12),"")</f>
        <v>0</v>
      </c>
      <c r="S1525" s="32">
        <f>IFERROR(INDEX(JOGOS!$C$1:$P$16905,$G1525,13),"")</f>
        <v>0</v>
      </c>
      <c r="T1525" s="32">
        <f t="shared" si="129"/>
        <v>0</v>
      </c>
    </row>
    <row r="1526" spans="1:20">
      <c r="A1526" t="str">
        <f>IF(Tabela3[[#This Row],[GOL CASA]]&lt;&gt;"",Tabela3[[#This Row],[TIME CASA]],"")</f>
        <v/>
      </c>
      <c r="B1526" t="str">
        <f>IF(Tabela3[[#This Row],[GOL FORA]]&lt;&gt;"",Tabela3[[#This Row],[TIME FORA]],"")</f>
        <v/>
      </c>
      <c r="C1526">
        <f t="shared" si="125"/>
        <v>0</v>
      </c>
      <c r="D1526">
        <f t="shared" si="126"/>
        <v>0</v>
      </c>
      <c r="E1526">
        <f t="shared" si="128"/>
        <v>0</v>
      </c>
      <c r="F1526" t="str">
        <f t="shared" si="127"/>
        <v/>
      </c>
      <c r="H1526" t="str">
        <f>IFERROR(INDEX(JOGOS!$C$1:$P$16905,$G1526,1),"")</f>
        <v>Eerste Divisie 22/23</v>
      </c>
      <c r="I1526" s="29">
        <f>IFERROR(INDEX(JOGOS!$C$1:$P$16905,$G1526,3),"")</f>
        <v>0</v>
      </c>
      <c r="J1526" s="29">
        <f>IFERROR(INDEX(JOGOS!$C$1:$P$16905,$G1526,4),"")</f>
        <v>0</v>
      </c>
      <c r="K1526" s="32">
        <f>IFERROR(INDEX(JOGOS!$C$1:$P$16905,$G1526,5),"")</f>
        <v>0</v>
      </c>
      <c r="L1526" s="32">
        <f>IFERROR(INDEX(JOGOS!$C$1:$P$16905,$G1526,6),"")</f>
        <v>0</v>
      </c>
      <c r="M1526" s="29">
        <f>IFERROR(INDEX(JOGOS!$C$1:$P$16905,$G1526,7),"")</f>
        <v>0</v>
      </c>
      <c r="N1526" s="32">
        <f>IFERROR(INDEX(JOGOS!$C$1:$P$16905,$G1526,8),"")</f>
        <v>0</v>
      </c>
      <c r="O1526" s="32">
        <f>IFERROR(INDEX(JOGOS!$C$1:$P$16905,$G1526,9),"")</f>
        <v>0</v>
      </c>
      <c r="P1526" s="32">
        <f>IFERROR(INDEX(JOGOS!$C$1:$P$16905,$G1526,10),"")</f>
        <v>0</v>
      </c>
      <c r="Q1526" s="32">
        <f>IFERROR(INDEX(JOGOS!$C$1:$P$16905,$G1526,11),"")</f>
        <v>0</v>
      </c>
      <c r="R1526" s="32">
        <f>IFERROR(INDEX(JOGOS!$C$1:$P$16905,$G1526,12),"")</f>
        <v>0</v>
      </c>
      <c r="S1526" s="32">
        <f>IFERROR(INDEX(JOGOS!$C$1:$P$16905,$G1526,13),"")</f>
        <v>0</v>
      </c>
      <c r="T1526" s="32">
        <f t="shared" si="129"/>
        <v>0</v>
      </c>
    </row>
    <row r="1527" spans="1:20">
      <c r="A1527" t="str">
        <f>IF(Tabela3[[#This Row],[GOL CASA]]&lt;&gt;"",Tabela3[[#This Row],[TIME CASA]],"")</f>
        <v/>
      </c>
      <c r="B1527" t="str">
        <f>IF(Tabela3[[#This Row],[GOL FORA]]&lt;&gt;"",Tabela3[[#This Row],[TIME FORA]],"")</f>
        <v/>
      </c>
      <c r="C1527">
        <f t="shared" si="125"/>
        <v>0</v>
      </c>
      <c r="D1527">
        <f t="shared" si="126"/>
        <v>0</v>
      </c>
      <c r="E1527">
        <f t="shared" si="128"/>
        <v>0</v>
      </c>
      <c r="F1527" t="str">
        <f t="shared" si="127"/>
        <v/>
      </c>
      <c r="H1527" t="str">
        <f>IFERROR(INDEX(JOGOS!$C$1:$P$16905,$G1527,1),"")</f>
        <v>Eerste Divisie 22/23</v>
      </c>
      <c r="I1527" s="29">
        <f>IFERROR(INDEX(JOGOS!$C$1:$P$16905,$G1527,3),"")</f>
        <v>0</v>
      </c>
      <c r="J1527" s="29">
        <f>IFERROR(INDEX(JOGOS!$C$1:$P$16905,$G1527,4),"")</f>
        <v>0</v>
      </c>
      <c r="K1527" s="32">
        <f>IFERROR(INDEX(JOGOS!$C$1:$P$16905,$G1527,5),"")</f>
        <v>0</v>
      </c>
      <c r="L1527" s="32">
        <f>IFERROR(INDEX(JOGOS!$C$1:$P$16905,$G1527,6),"")</f>
        <v>0</v>
      </c>
      <c r="M1527" s="29">
        <f>IFERROR(INDEX(JOGOS!$C$1:$P$16905,$G1527,7),"")</f>
        <v>0</v>
      </c>
      <c r="N1527" s="32">
        <f>IFERROR(INDEX(JOGOS!$C$1:$P$16905,$G1527,8),"")</f>
        <v>0</v>
      </c>
      <c r="O1527" s="32">
        <f>IFERROR(INDEX(JOGOS!$C$1:$P$16905,$G1527,9),"")</f>
        <v>0</v>
      </c>
      <c r="P1527" s="32">
        <f>IFERROR(INDEX(JOGOS!$C$1:$P$16905,$G1527,10),"")</f>
        <v>0</v>
      </c>
      <c r="Q1527" s="32">
        <f>IFERROR(INDEX(JOGOS!$C$1:$P$16905,$G1527,11),"")</f>
        <v>0</v>
      </c>
      <c r="R1527" s="32">
        <f>IFERROR(INDEX(JOGOS!$C$1:$P$16905,$G1527,12),"")</f>
        <v>0</v>
      </c>
      <c r="S1527" s="32">
        <f>IFERROR(INDEX(JOGOS!$C$1:$P$16905,$G1527,13),"")</f>
        <v>0</v>
      </c>
      <c r="T1527" s="32">
        <f t="shared" si="129"/>
        <v>0</v>
      </c>
    </row>
    <row r="1528" spans="1:20">
      <c r="A1528" t="str">
        <f>IF(Tabela3[[#This Row],[GOL CASA]]&lt;&gt;"",Tabela3[[#This Row],[TIME CASA]],"")</f>
        <v/>
      </c>
      <c r="B1528" t="str">
        <f>IF(Tabela3[[#This Row],[GOL FORA]]&lt;&gt;"",Tabela3[[#This Row],[TIME FORA]],"")</f>
        <v/>
      </c>
      <c r="C1528">
        <f t="shared" si="125"/>
        <v>0</v>
      </c>
      <c r="D1528">
        <f t="shared" si="126"/>
        <v>0</v>
      </c>
      <c r="E1528">
        <f t="shared" si="128"/>
        <v>0</v>
      </c>
      <c r="F1528" t="str">
        <f t="shared" si="127"/>
        <v/>
      </c>
      <c r="H1528" t="str">
        <f>IFERROR(INDEX(JOGOS!$C$1:$P$16905,$G1528,1),"")</f>
        <v>Eerste Divisie 22/23</v>
      </c>
      <c r="I1528" s="29">
        <f>IFERROR(INDEX(JOGOS!$C$1:$P$16905,$G1528,3),"")</f>
        <v>0</v>
      </c>
      <c r="J1528" s="29">
        <f>IFERROR(INDEX(JOGOS!$C$1:$P$16905,$G1528,4),"")</f>
        <v>0</v>
      </c>
      <c r="K1528" s="32">
        <f>IFERROR(INDEX(JOGOS!$C$1:$P$16905,$G1528,5),"")</f>
        <v>0</v>
      </c>
      <c r="L1528" s="32">
        <f>IFERROR(INDEX(JOGOS!$C$1:$P$16905,$G1528,6),"")</f>
        <v>0</v>
      </c>
      <c r="M1528" s="29">
        <f>IFERROR(INDEX(JOGOS!$C$1:$P$16905,$G1528,7),"")</f>
        <v>0</v>
      </c>
      <c r="N1528" s="32">
        <f>IFERROR(INDEX(JOGOS!$C$1:$P$16905,$G1528,8),"")</f>
        <v>0</v>
      </c>
      <c r="O1528" s="32">
        <f>IFERROR(INDEX(JOGOS!$C$1:$P$16905,$G1528,9),"")</f>
        <v>0</v>
      </c>
      <c r="P1528" s="32">
        <f>IFERROR(INDEX(JOGOS!$C$1:$P$16905,$G1528,10),"")</f>
        <v>0</v>
      </c>
      <c r="Q1528" s="32">
        <f>IFERROR(INDEX(JOGOS!$C$1:$P$16905,$G1528,11),"")</f>
        <v>0</v>
      </c>
      <c r="R1528" s="32">
        <f>IFERROR(INDEX(JOGOS!$C$1:$P$16905,$G1528,12),"")</f>
        <v>0</v>
      </c>
      <c r="S1528" s="32">
        <f>IFERROR(INDEX(JOGOS!$C$1:$P$16905,$G1528,13),"")</f>
        <v>0</v>
      </c>
      <c r="T1528" s="32">
        <f t="shared" si="129"/>
        <v>0</v>
      </c>
    </row>
    <row r="1529" spans="1:20">
      <c r="A1529" t="str">
        <f>IF(Tabela3[[#This Row],[GOL CASA]]&lt;&gt;"",Tabela3[[#This Row],[TIME CASA]],"")</f>
        <v/>
      </c>
      <c r="B1529" t="str">
        <f>IF(Tabela3[[#This Row],[GOL FORA]]&lt;&gt;"",Tabela3[[#This Row],[TIME FORA]],"")</f>
        <v/>
      </c>
      <c r="C1529">
        <f t="shared" si="125"/>
        <v>0</v>
      </c>
      <c r="D1529">
        <f t="shared" si="126"/>
        <v>0</v>
      </c>
      <c r="E1529">
        <f t="shared" si="128"/>
        <v>0</v>
      </c>
      <c r="F1529" t="str">
        <f t="shared" si="127"/>
        <v/>
      </c>
      <c r="H1529" t="str">
        <f>IFERROR(INDEX(JOGOS!$C$1:$P$16905,$G1529,1),"")</f>
        <v>Eerste Divisie 22/23</v>
      </c>
      <c r="I1529" s="29">
        <f>IFERROR(INDEX(JOGOS!$C$1:$P$16905,$G1529,3),"")</f>
        <v>0</v>
      </c>
      <c r="J1529" s="29">
        <f>IFERROR(INDEX(JOGOS!$C$1:$P$16905,$G1529,4),"")</f>
        <v>0</v>
      </c>
      <c r="K1529" s="32">
        <f>IFERROR(INDEX(JOGOS!$C$1:$P$16905,$G1529,5),"")</f>
        <v>0</v>
      </c>
      <c r="L1529" s="32">
        <f>IFERROR(INDEX(JOGOS!$C$1:$P$16905,$G1529,6),"")</f>
        <v>0</v>
      </c>
      <c r="M1529" s="29">
        <f>IFERROR(INDEX(JOGOS!$C$1:$P$16905,$G1529,7),"")</f>
        <v>0</v>
      </c>
      <c r="N1529" s="32">
        <f>IFERROR(INDEX(JOGOS!$C$1:$P$16905,$G1529,8),"")</f>
        <v>0</v>
      </c>
      <c r="O1529" s="32">
        <f>IFERROR(INDEX(JOGOS!$C$1:$P$16905,$G1529,9),"")</f>
        <v>0</v>
      </c>
      <c r="P1529" s="32">
        <f>IFERROR(INDEX(JOGOS!$C$1:$P$16905,$G1529,10),"")</f>
        <v>0</v>
      </c>
      <c r="Q1529" s="32">
        <f>IFERROR(INDEX(JOGOS!$C$1:$P$16905,$G1529,11),"")</f>
        <v>0</v>
      </c>
      <c r="R1529" s="32">
        <f>IFERROR(INDEX(JOGOS!$C$1:$P$16905,$G1529,12),"")</f>
        <v>0</v>
      </c>
      <c r="S1529" s="32">
        <f>IFERROR(INDEX(JOGOS!$C$1:$P$16905,$G1529,13),"")</f>
        <v>0</v>
      </c>
      <c r="T1529" s="32">
        <f t="shared" si="129"/>
        <v>0</v>
      </c>
    </row>
    <row r="1530" spans="1:20">
      <c r="A1530" t="str">
        <f>IF(Tabela3[[#This Row],[GOL CASA]]&lt;&gt;"",Tabela3[[#This Row],[TIME CASA]],"")</f>
        <v/>
      </c>
      <c r="B1530" t="str">
        <f>IF(Tabela3[[#This Row],[GOL FORA]]&lt;&gt;"",Tabela3[[#This Row],[TIME FORA]],"")</f>
        <v/>
      </c>
      <c r="C1530">
        <f t="shared" si="125"/>
        <v>0</v>
      </c>
      <c r="D1530">
        <f t="shared" si="126"/>
        <v>0</v>
      </c>
      <c r="E1530">
        <f t="shared" si="128"/>
        <v>0</v>
      </c>
      <c r="F1530" t="str">
        <f t="shared" si="127"/>
        <v/>
      </c>
      <c r="H1530" t="str">
        <f>IFERROR(INDEX(JOGOS!$C$1:$P$16905,$G1530,1),"")</f>
        <v>Eerste Divisie 22/23</v>
      </c>
      <c r="I1530" s="29">
        <f>IFERROR(INDEX(JOGOS!$C$1:$P$16905,$G1530,3),"")</f>
        <v>0</v>
      </c>
      <c r="J1530" s="29">
        <f>IFERROR(INDEX(JOGOS!$C$1:$P$16905,$G1530,4),"")</f>
        <v>0</v>
      </c>
      <c r="K1530" s="32">
        <f>IFERROR(INDEX(JOGOS!$C$1:$P$16905,$G1530,5),"")</f>
        <v>0</v>
      </c>
      <c r="L1530" s="32">
        <f>IFERROR(INDEX(JOGOS!$C$1:$P$16905,$G1530,6),"")</f>
        <v>0</v>
      </c>
      <c r="M1530" s="29">
        <f>IFERROR(INDEX(JOGOS!$C$1:$P$16905,$G1530,7),"")</f>
        <v>0</v>
      </c>
      <c r="N1530" s="32">
        <f>IFERROR(INDEX(JOGOS!$C$1:$P$16905,$G1530,8),"")</f>
        <v>0</v>
      </c>
      <c r="O1530" s="32">
        <f>IFERROR(INDEX(JOGOS!$C$1:$P$16905,$G1530,9),"")</f>
        <v>0</v>
      </c>
      <c r="P1530" s="32">
        <f>IFERROR(INDEX(JOGOS!$C$1:$P$16905,$G1530,10),"")</f>
        <v>0</v>
      </c>
      <c r="Q1530" s="32">
        <f>IFERROR(INDEX(JOGOS!$C$1:$P$16905,$G1530,11),"")</f>
        <v>0</v>
      </c>
      <c r="R1530" s="32">
        <f>IFERROR(INDEX(JOGOS!$C$1:$P$16905,$G1530,12),"")</f>
        <v>0</v>
      </c>
      <c r="S1530" s="32">
        <f>IFERROR(INDEX(JOGOS!$C$1:$P$16905,$G1530,13),"")</f>
        <v>0</v>
      </c>
      <c r="T1530" s="32">
        <f t="shared" si="129"/>
        <v>0</v>
      </c>
    </row>
    <row r="1531" spans="1:20">
      <c r="A1531" t="str">
        <f>IF(Tabela3[[#This Row],[GOL CASA]]&lt;&gt;"",Tabela3[[#This Row],[TIME CASA]],"")</f>
        <v/>
      </c>
      <c r="B1531" t="str">
        <f>IF(Tabela3[[#This Row],[GOL FORA]]&lt;&gt;"",Tabela3[[#This Row],[TIME FORA]],"")</f>
        <v/>
      </c>
      <c r="C1531">
        <f t="shared" si="125"/>
        <v>0</v>
      </c>
      <c r="D1531">
        <f t="shared" si="126"/>
        <v>0</v>
      </c>
      <c r="E1531">
        <f t="shared" si="128"/>
        <v>0</v>
      </c>
      <c r="F1531" t="str">
        <f t="shared" si="127"/>
        <v/>
      </c>
      <c r="H1531" t="str">
        <f>IFERROR(INDEX(JOGOS!$C$1:$P$16905,$G1531,1),"")</f>
        <v>Eerste Divisie 22/23</v>
      </c>
      <c r="I1531" s="29">
        <f>IFERROR(INDEX(JOGOS!$C$1:$P$16905,$G1531,3),"")</f>
        <v>0</v>
      </c>
      <c r="J1531" s="29">
        <f>IFERROR(INDEX(JOGOS!$C$1:$P$16905,$G1531,4),"")</f>
        <v>0</v>
      </c>
      <c r="K1531" s="32">
        <f>IFERROR(INDEX(JOGOS!$C$1:$P$16905,$G1531,5),"")</f>
        <v>0</v>
      </c>
      <c r="L1531" s="32">
        <f>IFERROR(INDEX(JOGOS!$C$1:$P$16905,$G1531,6),"")</f>
        <v>0</v>
      </c>
      <c r="M1531" s="29">
        <f>IFERROR(INDEX(JOGOS!$C$1:$P$16905,$G1531,7),"")</f>
        <v>0</v>
      </c>
      <c r="N1531" s="32">
        <f>IFERROR(INDEX(JOGOS!$C$1:$P$16905,$G1531,8),"")</f>
        <v>0</v>
      </c>
      <c r="O1531" s="32">
        <f>IFERROR(INDEX(JOGOS!$C$1:$P$16905,$G1531,9),"")</f>
        <v>0</v>
      </c>
      <c r="P1531" s="32">
        <f>IFERROR(INDEX(JOGOS!$C$1:$P$16905,$G1531,10),"")</f>
        <v>0</v>
      </c>
      <c r="Q1531" s="32">
        <f>IFERROR(INDEX(JOGOS!$C$1:$P$16905,$G1531,11),"")</f>
        <v>0</v>
      </c>
      <c r="R1531" s="32">
        <f>IFERROR(INDEX(JOGOS!$C$1:$P$16905,$G1531,12),"")</f>
        <v>0</v>
      </c>
      <c r="S1531" s="32">
        <f>IFERROR(INDEX(JOGOS!$C$1:$P$16905,$G1531,13),"")</f>
        <v>0</v>
      </c>
      <c r="T1531" s="32">
        <f t="shared" si="129"/>
        <v>0</v>
      </c>
    </row>
    <row r="1532" spans="1:20">
      <c r="A1532" t="str">
        <f>IF(Tabela3[[#This Row],[GOL CASA]]&lt;&gt;"",Tabela3[[#This Row],[TIME CASA]],"")</f>
        <v/>
      </c>
      <c r="B1532" t="str">
        <f>IF(Tabela3[[#This Row],[GOL FORA]]&lt;&gt;"",Tabela3[[#This Row],[TIME FORA]],"")</f>
        <v/>
      </c>
      <c r="C1532">
        <f t="shared" si="125"/>
        <v>0</v>
      </c>
      <c r="D1532">
        <f t="shared" si="126"/>
        <v>0</v>
      </c>
      <c r="E1532">
        <f t="shared" si="128"/>
        <v>0</v>
      </c>
      <c r="F1532" t="str">
        <f t="shared" si="127"/>
        <v/>
      </c>
      <c r="H1532" t="str">
        <f>IFERROR(INDEX(JOGOS!$C$1:$P$16905,$G1532,1),"")</f>
        <v>Eerste Divisie 22/23</v>
      </c>
      <c r="I1532" s="29">
        <f>IFERROR(INDEX(JOGOS!$C$1:$P$16905,$G1532,3),"")</f>
        <v>0</v>
      </c>
      <c r="J1532" s="29">
        <f>IFERROR(INDEX(JOGOS!$C$1:$P$16905,$G1532,4),"")</f>
        <v>0</v>
      </c>
      <c r="K1532" s="32">
        <f>IFERROR(INDEX(JOGOS!$C$1:$P$16905,$G1532,5),"")</f>
        <v>0</v>
      </c>
      <c r="L1532" s="32">
        <f>IFERROR(INDEX(JOGOS!$C$1:$P$16905,$G1532,6),"")</f>
        <v>0</v>
      </c>
      <c r="M1532" s="29">
        <f>IFERROR(INDEX(JOGOS!$C$1:$P$16905,$G1532,7),"")</f>
        <v>0</v>
      </c>
      <c r="N1532" s="32">
        <f>IFERROR(INDEX(JOGOS!$C$1:$P$16905,$G1532,8),"")</f>
        <v>0</v>
      </c>
      <c r="O1532" s="32">
        <f>IFERROR(INDEX(JOGOS!$C$1:$P$16905,$G1532,9),"")</f>
        <v>0</v>
      </c>
      <c r="P1532" s="32">
        <f>IFERROR(INDEX(JOGOS!$C$1:$P$16905,$G1532,10),"")</f>
        <v>0</v>
      </c>
      <c r="Q1532" s="32">
        <f>IFERROR(INDEX(JOGOS!$C$1:$P$16905,$G1532,11),"")</f>
        <v>0</v>
      </c>
      <c r="R1532" s="32">
        <f>IFERROR(INDEX(JOGOS!$C$1:$P$16905,$G1532,12),"")</f>
        <v>0</v>
      </c>
      <c r="S1532" s="32">
        <f>IFERROR(INDEX(JOGOS!$C$1:$P$16905,$G1532,13),"")</f>
        <v>0</v>
      </c>
      <c r="T1532" s="32">
        <f t="shared" si="129"/>
        <v>0</v>
      </c>
    </row>
    <row r="1533" spans="1:20">
      <c r="A1533" t="str">
        <f>IF(Tabela3[[#This Row],[GOL CASA]]&lt;&gt;"",Tabela3[[#This Row],[TIME CASA]],"")</f>
        <v/>
      </c>
      <c r="B1533" t="str">
        <f>IF(Tabela3[[#This Row],[GOL FORA]]&lt;&gt;"",Tabela3[[#This Row],[TIME FORA]],"")</f>
        <v/>
      </c>
      <c r="C1533">
        <f t="shared" si="125"/>
        <v>0</v>
      </c>
      <c r="D1533">
        <f t="shared" si="126"/>
        <v>0</v>
      </c>
      <c r="E1533">
        <f t="shared" si="128"/>
        <v>0</v>
      </c>
      <c r="F1533" t="str">
        <f t="shared" si="127"/>
        <v/>
      </c>
      <c r="H1533" t="str">
        <f>IFERROR(INDEX(JOGOS!$C$1:$P$16905,$G1533,1),"")</f>
        <v>Eerste Divisie 22/23</v>
      </c>
      <c r="I1533" s="29">
        <f>IFERROR(INDEX(JOGOS!$C$1:$P$16905,$G1533,3),"")</f>
        <v>0</v>
      </c>
      <c r="J1533" s="29">
        <f>IFERROR(INDEX(JOGOS!$C$1:$P$16905,$G1533,4),"")</f>
        <v>0</v>
      </c>
      <c r="K1533" s="32">
        <f>IFERROR(INDEX(JOGOS!$C$1:$P$16905,$G1533,5),"")</f>
        <v>0</v>
      </c>
      <c r="L1533" s="32">
        <f>IFERROR(INDEX(JOGOS!$C$1:$P$16905,$G1533,6),"")</f>
        <v>0</v>
      </c>
      <c r="M1533" s="29">
        <f>IFERROR(INDEX(JOGOS!$C$1:$P$16905,$G1533,7),"")</f>
        <v>0</v>
      </c>
      <c r="N1533" s="32">
        <f>IFERROR(INDEX(JOGOS!$C$1:$P$16905,$G1533,8),"")</f>
        <v>0</v>
      </c>
      <c r="O1533" s="32">
        <f>IFERROR(INDEX(JOGOS!$C$1:$P$16905,$G1533,9),"")</f>
        <v>0</v>
      </c>
      <c r="P1533" s="32">
        <f>IFERROR(INDEX(JOGOS!$C$1:$P$16905,$G1533,10),"")</f>
        <v>0</v>
      </c>
      <c r="Q1533" s="32">
        <f>IFERROR(INDEX(JOGOS!$C$1:$P$16905,$G1533,11),"")</f>
        <v>0</v>
      </c>
      <c r="R1533" s="32">
        <f>IFERROR(INDEX(JOGOS!$C$1:$P$16905,$G1533,12),"")</f>
        <v>0</v>
      </c>
      <c r="S1533" s="32">
        <f>IFERROR(INDEX(JOGOS!$C$1:$P$16905,$G1533,13),"")</f>
        <v>0</v>
      </c>
      <c r="T1533" s="32">
        <f t="shared" si="129"/>
        <v>0</v>
      </c>
    </row>
    <row r="1534" spans="1:20">
      <c r="A1534" t="str">
        <f>IF(Tabela3[[#This Row],[GOL CASA]]&lt;&gt;"",Tabela3[[#This Row],[TIME CASA]],"")</f>
        <v/>
      </c>
      <c r="B1534" t="str">
        <f>IF(Tabela3[[#This Row],[GOL FORA]]&lt;&gt;"",Tabela3[[#This Row],[TIME FORA]],"")</f>
        <v/>
      </c>
      <c r="C1534">
        <f t="shared" si="125"/>
        <v>0</v>
      </c>
      <c r="D1534">
        <f t="shared" si="126"/>
        <v>0</v>
      </c>
      <c r="E1534">
        <f t="shared" si="128"/>
        <v>0</v>
      </c>
      <c r="F1534" t="str">
        <f t="shared" si="127"/>
        <v/>
      </c>
      <c r="H1534" t="str">
        <f>IFERROR(INDEX(JOGOS!$C$1:$P$16905,$G1534,1),"")</f>
        <v>Eerste Divisie 22/23</v>
      </c>
      <c r="I1534" s="29">
        <f>IFERROR(INDEX(JOGOS!$C$1:$P$16905,$G1534,3),"")</f>
        <v>0</v>
      </c>
      <c r="J1534" s="29">
        <f>IFERROR(INDEX(JOGOS!$C$1:$P$16905,$G1534,4),"")</f>
        <v>0</v>
      </c>
      <c r="K1534" s="32">
        <f>IFERROR(INDEX(JOGOS!$C$1:$P$16905,$G1534,5),"")</f>
        <v>0</v>
      </c>
      <c r="L1534" s="32">
        <f>IFERROR(INDEX(JOGOS!$C$1:$P$16905,$G1534,6),"")</f>
        <v>0</v>
      </c>
      <c r="M1534" s="29">
        <f>IFERROR(INDEX(JOGOS!$C$1:$P$16905,$G1534,7),"")</f>
        <v>0</v>
      </c>
      <c r="N1534" s="32">
        <f>IFERROR(INDEX(JOGOS!$C$1:$P$16905,$G1534,8),"")</f>
        <v>0</v>
      </c>
      <c r="O1534" s="32">
        <f>IFERROR(INDEX(JOGOS!$C$1:$P$16905,$G1534,9),"")</f>
        <v>0</v>
      </c>
      <c r="P1534" s="32">
        <f>IFERROR(INDEX(JOGOS!$C$1:$P$16905,$G1534,10),"")</f>
        <v>0</v>
      </c>
      <c r="Q1534" s="32">
        <f>IFERROR(INDEX(JOGOS!$C$1:$P$16905,$G1534,11),"")</f>
        <v>0</v>
      </c>
      <c r="R1534" s="32">
        <f>IFERROR(INDEX(JOGOS!$C$1:$P$16905,$G1534,12),"")</f>
        <v>0</v>
      </c>
      <c r="S1534" s="32">
        <f>IFERROR(INDEX(JOGOS!$C$1:$P$16905,$G1534,13),"")</f>
        <v>0</v>
      </c>
      <c r="T1534" s="32">
        <f t="shared" si="129"/>
        <v>0</v>
      </c>
    </row>
    <row r="1535" spans="1:20">
      <c r="A1535" t="str">
        <f>IF(Tabela3[[#This Row],[GOL CASA]]&lt;&gt;"",Tabela3[[#This Row],[TIME CASA]],"")</f>
        <v/>
      </c>
      <c r="B1535" t="str">
        <f>IF(Tabela3[[#This Row],[GOL FORA]]&lt;&gt;"",Tabela3[[#This Row],[TIME FORA]],"")</f>
        <v/>
      </c>
      <c r="C1535">
        <f t="shared" si="125"/>
        <v>0</v>
      </c>
      <c r="D1535">
        <f t="shared" si="126"/>
        <v>0</v>
      </c>
      <c r="E1535">
        <f t="shared" si="128"/>
        <v>0</v>
      </c>
      <c r="F1535" t="str">
        <f t="shared" si="127"/>
        <v/>
      </c>
      <c r="H1535" t="str">
        <f>IFERROR(INDEX(JOGOS!$C$1:$P$16905,$G1535,1),"")</f>
        <v>Eerste Divisie 22/23</v>
      </c>
      <c r="I1535" s="29">
        <f>IFERROR(INDEX(JOGOS!$C$1:$P$16905,$G1535,3),"")</f>
        <v>0</v>
      </c>
      <c r="J1535" s="29">
        <f>IFERROR(INDEX(JOGOS!$C$1:$P$16905,$G1535,4),"")</f>
        <v>0</v>
      </c>
      <c r="K1535" s="32">
        <f>IFERROR(INDEX(JOGOS!$C$1:$P$16905,$G1535,5),"")</f>
        <v>0</v>
      </c>
      <c r="L1535" s="32">
        <f>IFERROR(INDEX(JOGOS!$C$1:$P$16905,$G1535,6),"")</f>
        <v>0</v>
      </c>
      <c r="M1535" s="29">
        <f>IFERROR(INDEX(JOGOS!$C$1:$P$16905,$G1535,7),"")</f>
        <v>0</v>
      </c>
      <c r="N1535" s="32">
        <f>IFERROR(INDEX(JOGOS!$C$1:$P$16905,$G1535,8),"")</f>
        <v>0</v>
      </c>
      <c r="O1535" s="32">
        <f>IFERROR(INDEX(JOGOS!$C$1:$P$16905,$G1535,9),"")</f>
        <v>0</v>
      </c>
      <c r="P1535" s="32">
        <f>IFERROR(INDEX(JOGOS!$C$1:$P$16905,$G1535,10),"")</f>
        <v>0</v>
      </c>
      <c r="Q1535" s="32">
        <f>IFERROR(INDEX(JOGOS!$C$1:$P$16905,$G1535,11),"")</f>
        <v>0</v>
      </c>
      <c r="R1535" s="32">
        <f>IFERROR(INDEX(JOGOS!$C$1:$P$16905,$G1535,12),"")</f>
        <v>0</v>
      </c>
      <c r="S1535" s="32">
        <f>IFERROR(INDEX(JOGOS!$C$1:$P$16905,$G1535,13),"")</f>
        <v>0</v>
      </c>
      <c r="T1535" s="32">
        <f t="shared" si="129"/>
        <v>0</v>
      </c>
    </row>
    <row r="1536" spans="1:20">
      <c r="A1536" t="str">
        <f>IF(Tabela3[[#This Row],[GOL CASA]]&lt;&gt;"",Tabela3[[#This Row],[TIME CASA]],"")</f>
        <v/>
      </c>
      <c r="B1536" t="str">
        <f>IF(Tabela3[[#This Row],[GOL FORA]]&lt;&gt;"",Tabela3[[#This Row],[TIME FORA]],"")</f>
        <v/>
      </c>
      <c r="C1536">
        <f t="shared" si="125"/>
        <v>0</v>
      </c>
      <c r="D1536">
        <f t="shared" si="126"/>
        <v>0</v>
      </c>
      <c r="E1536">
        <f t="shared" si="128"/>
        <v>0</v>
      </c>
      <c r="F1536" t="str">
        <f t="shared" si="127"/>
        <v/>
      </c>
      <c r="H1536" t="str">
        <f>IFERROR(INDEX(JOGOS!$C$1:$P$16905,$G1536,1),"")</f>
        <v>Eerste Divisie 22/23</v>
      </c>
      <c r="I1536" s="29">
        <f>IFERROR(INDEX(JOGOS!$C$1:$P$16905,$G1536,3),"")</f>
        <v>0</v>
      </c>
      <c r="J1536" s="29">
        <f>IFERROR(INDEX(JOGOS!$C$1:$P$16905,$G1536,4),"")</f>
        <v>0</v>
      </c>
      <c r="K1536" s="32">
        <f>IFERROR(INDEX(JOGOS!$C$1:$P$16905,$G1536,5),"")</f>
        <v>0</v>
      </c>
      <c r="L1536" s="32">
        <f>IFERROR(INDEX(JOGOS!$C$1:$P$16905,$G1536,6),"")</f>
        <v>0</v>
      </c>
      <c r="M1536" s="29">
        <f>IFERROR(INDEX(JOGOS!$C$1:$P$16905,$G1536,7),"")</f>
        <v>0</v>
      </c>
      <c r="N1536" s="32">
        <f>IFERROR(INDEX(JOGOS!$C$1:$P$16905,$G1536,8),"")</f>
        <v>0</v>
      </c>
      <c r="O1536" s="32">
        <f>IFERROR(INDEX(JOGOS!$C$1:$P$16905,$G1536,9),"")</f>
        <v>0</v>
      </c>
      <c r="P1536" s="32">
        <f>IFERROR(INDEX(JOGOS!$C$1:$P$16905,$G1536,10),"")</f>
        <v>0</v>
      </c>
      <c r="Q1536" s="32">
        <f>IFERROR(INDEX(JOGOS!$C$1:$P$16905,$G1536,11),"")</f>
        <v>0</v>
      </c>
      <c r="R1536" s="32">
        <f>IFERROR(INDEX(JOGOS!$C$1:$P$16905,$G1536,12),"")</f>
        <v>0</v>
      </c>
      <c r="S1536" s="32">
        <f>IFERROR(INDEX(JOGOS!$C$1:$P$16905,$G1536,13),"")</f>
        <v>0</v>
      </c>
      <c r="T1536" s="32">
        <f t="shared" si="129"/>
        <v>0</v>
      </c>
    </row>
    <row r="1537" spans="1:20">
      <c r="A1537" t="str">
        <f>IF(Tabela3[[#This Row],[GOL CASA]]&lt;&gt;"",Tabela3[[#This Row],[TIME CASA]],"")</f>
        <v/>
      </c>
      <c r="B1537" t="str">
        <f>IF(Tabela3[[#This Row],[GOL FORA]]&lt;&gt;"",Tabela3[[#This Row],[TIME FORA]],"")</f>
        <v/>
      </c>
      <c r="C1537">
        <f t="shared" ref="C1537:C1600" si="130">IF(AND(A1537=$AP$1,B1537=$AQ$1),1,0)</f>
        <v>0</v>
      </c>
      <c r="D1537">
        <f t="shared" ref="D1537:D1600" si="131">IF(AND(A1537=$AQ$1,B1537=$AP$1),1,0)</f>
        <v>0</v>
      </c>
      <c r="E1537">
        <f t="shared" si="128"/>
        <v>0</v>
      </c>
      <c r="F1537" t="str">
        <f t="shared" ref="F1537:F1600" si="132">IF($Y$1=E1537,ROW(),"")</f>
        <v/>
      </c>
      <c r="H1537" t="str">
        <f>IFERROR(INDEX(JOGOS!$C$1:$P$16905,$G1537,1),"")</f>
        <v>Eerste Divisie 22/23</v>
      </c>
      <c r="I1537" s="29">
        <f>IFERROR(INDEX(JOGOS!$C$1:$P$16905,$G1537,3),"")</f>
        <v>0</v>
      </c>
      <c r="J1537" s="29">
        <f>IFERROR(INDEX(JOGOS!$C$1:$P$16905,$G1537,4),"")</f>
        <v>0</v>
      </c>
      <c r="K1537" s="32">
        <f>IFERROR(INDEX(JOGOS!$C$1:$P$16905,$G1537,5),"")</f>
        <v>0</v>
      </c>
      <c r="L1537" s="32">
        <f>IFERROR(INDEX(JOGOS!$C$1:$P$16905,$G1537,6),"")</f>
        <v>0</v>
      </c>
      <c r="M1537" s="29">
        <f>IFERROR(INDEX(JOGOS!$C$1:$P$16905,$G1537,7),"")</f>
        <v>0</v>
      </c>
      <c r="N1537" s="32">
        <f>IFERROR(INDEX(JOGOS!$C$1:$P$16905,$G1537,8),"")</f>
        <v>0</v>
      </c>
      <c r="O1537" s="32">
        <f>IFERROR(INDEX(JOGOS!$C$1:$P$16905,$G1537,9),"")</f>
        <v>0</v>
      </c>
      <c r="P1537" s="32">
        <f>IFERROR(INDEX(JOGOS!$C$1:$P$16905,$G1537,10),"")</f>
        <v>0</v>
      </c>
      <c r="Q1537" s="32">
        <f>IFERROR(INDEX(JOGOS!$C$1:$P$16905,$G1537,11),"")</f>
        <v>0</v>
      </c>
      <c r="R1537" s="32">
        <f>IFERROR(INDEX(JOGOS!$C$1:$P$16905,$G1537,12),"")</f>
        <v>0</v>
      </c>
      <c r="S1537" s="32">
        <f>IFERROR(INDEX(JOGOS!$C$1:$P$16905,$G1537,13),"")</f>
        <v>0</v>
      </c>
      <c r="T1537" s="32">
        <f t="shared" si="129"/>
        <v>0</v>
      </c>
    </row>
    <row r="1538" spans="1:20">
      <c r="A1538" t="str">
        <f>IF(Tabela3[[#This Row],[GOL CASA]]&lt;&gt;"",Tabela3[[#This Row],[TIME CASA]],"")</f>
        <v/>
      </c>
      <c r="B1538" t="str">
        <f>IF(Tabela3[[#This Row],[GOL FORA]]&lt;&gt;"",Tabela3[[#This Row],[TIME FORA]],"")</f>
        <v/>
      </c>
      <c r="C1538">
        <f t="shared" si="130"/>
        <v>0</v>
      </c>
      <c r="D1538">
        <f t="shared" si="131"/>
        <v>0</v>
      </c>
      <c r="E1538">
        <f t="shared" ref="E1538:E1601" si="133">MAX(C1538:D1538)</f>
        <v>0</v>
      </c>
      <c r="F1538" t="str">
        <f t="shared" si="132"/>
        <v/>
      </c>
      <c r="H1538" t="str">
        <f>IFERROR(INDEX(JOGOS!$C$1:$P$16905,$G1538,1),"")</f>
        <v>Eerste Divisie 22/23</v>
      </c>
      <c r="I1538" s="29">
        <f>IFERROR(INDEX(JOGOS!$C$1:$P$16905,$G1538,3),"")</f>
        <v>0</v>
      </c>
      <c r="J1538" s="29">
        <f>IFERROR(INDEX(JOGOS!$C$1:$P$16905,$G1538,4),"")</f>
        <v>0</v>
      </c>
      <c r="K1538" s="32">
        <f>IFERROR(INDEX(JOGOS!$C$1:$P$16905,$G1538,5),"")</f>
        <v>0</v>
      </c>
      <c r="L1538" s="32">
        <f>IFERROR(INDEX(JOGOS!$C$1:$P$16905,$G1538,6),"")</f>
        <v>0</v>
      </c>
      <c r="M1538" s="29">
        <f>IFERROR(INDEX(JOGOS!$C$1:$P$16905,$G1538,7),"")</f>
        <v>0</v>
      </c>
      <c r="N1538" s="32">
        <f>IFERROR(INDEX(JOGOS!$C$1:$P$16905,$G1538,8),"")</f>
        <v>0</v>
      </c>
      <c r="O1538" s="32">
        <f>IFERROR(INDEX(JOGOS!$C$1:$P$16905,$G1538,9),"")</f>
        <v>0</v>
      </c>
      <c r="P1538" s="32">
        <f>IFERROR(INDEX(JOGOS!$C$1:$P$16905,$G1538,10),"")</f>
        <v>0</v>
      </c>
      <c r="Q1538" s="32">
        <f>IFERROR(INDEX(JOGOS!$C$1:$P$16905,$G1538,11),"")</f>
        <v>0</v>
      </c>
      <c r="R1538" s="32">
        <f>IFERROR(INDEX(JOGOS!$C$1:$P$16905,$G1538,12),"")</f>
        <v>0</v>
      </c>
      <c r="S1538" s="32">
        <f>IFERROR(INDEX(JOGOS!$C$1:$P$16905,$G1538,13),"")</f>
        <v>0</v>
      </c>
      <c r="T1538" s="32">
        <f t="shared" ref="T1538:T1601" si="134">SUM(R1538+S1538)</f>
        <v>0</v>
      </c>
    </row>
    <row r="1539" spans="1:20">
      <c r="A1539" t="str">
        <f>IF(Tabela3[[#This Row],[GOL CASA]]&lt;&gt;"",Tabela3[[#This Row],[TIME CASA]],"")</f>
        <v/>
      </c>
      <c r="B1539" t="str">
        <f>IF(Tabela3[[#This Row],[GOL FORA]]&lt;&gt;"",Tabela3[[#This Row],[TIME FORA]],"")</f>
        <v/>
      </c>
      <c r="C1539">
        <f t="shared" si="130"/>
        <v>0</v>
      </c>
      <c r="D1539">
        <f t="shared" si="131"/>
        <v>0</v>
      </c>
      <c r="E1539">
        <f t="shared" si="133"/>
        <v>0</v>
      </c>
      <c r="F1539" t="str">
        <f t="shared" si="132"/>
        <v/>
      </c>
      <c r="H1539" t="str">
        <f>IFERROR(INDEX(JOGOS!$C$1:$P$16905,$G1539,1),"")</f>
        <v>Eerste Divisie 22/23</v>
      </c>
      <c r="I1539" s="29">
        <f>IFERROR(INDEX(JOGOS!$C$1:$P$16905,$G1539,3),"")</f>
        <v>0</v>
      </c>
      <c r="J1539" s="29">
        <f>IFERROR(INDEX(JOGOS!$C$1:$P$16905,$G1539,4),"")</f>
        <v>0</v>
      </c>
      <c r="K1539" s="32">
        <f>IFERROR(INDEX(JOGOS!$C$1:$P$16905,$G1539,5),"")</f>
        <v>0</v>
      </c>
      <c r="L1539" s="32">
        <f>IFERROR(INDEX(JOGOS!$C$1:$P$16905,$G1539,6),"")</f>
        <v>0</v>
      </c>
      <c r="M1539" s="29">
        <f>IFERROR(INDEX(JOGOS!$C$1:$P$16905,$G1539,7),"")</f>
        <v>0</v>
      </c>
      <c r="N1539" s="32">
        <f>IFERROR(INDEX(JOGOS!$C$1:$P$16905,$G1539,8),"")</f>
        <v>0</v>
      </c>
      <c r="O1539" s="32">
        <f>IFERROR(INDEX(JOGOS!$C$1:$P$16905,$G1539,9),"")</f>
        <v>0</v>
      </c>
      <c r="P1539" s="32">
        <f>IFERROR(INDEX(JOGOS!$C$1:$P$16905,$G1539,10),"")</f>
        <v>0</v>
      </c>
      <c r="Q1539" s="32">
        <f>IFERROR(INDEX(JOGOS!$C$1:$P$16905,$G1539,11),"")</f>
        <v>0</v>
      </c>
      <c r="R1539" s="32">
        <f>IFERROR(INDEX(JOGOS!$C$1:$P$16905,$G1539,12),"")</f>
        <v>0</v>
      </c>
      <c r="S1539" s="32">
        <f>IFERROR(INDEX(JOGOS!$C$1:$P$16905,$G1539,13),"")</f>
        <v>0</v>
      </c>
      <c r="T1539" s="32">
        <f t="shared" si="134"/>
        <v>0</v>
      </c>
    </row>
    <row r="1540" spans="1:20">
      <c r="A1540" t="str">
        <f>IF(Tabela3[[#This Row],[GOL CASA]]&lt;&gt;"",Tabela3[[#This Row],[TIME CASA]],"")</f>
        <v/>
      </c>
      <c r="B1540" t="str">
        <f>IF(Tabela3[[#This Row],[GOL FORA]]&lt;&gt;"",Tabela3[[#This Row],[TIME FORA]],"")</f>
        <v/>
      </c>
      <c r="C1540">
        <f t="shared" si="130"/>
        <v>0</v>
      </c>
      <c r="D1540">
        <f t="shared" si="131"/>
        <v>0</v>
      </c>
      <c r="E1540">
        <f t="shared" si="133"/>
        <v>0</v>
      </c>
      <c r="F1540" t="str">
        <f t="shared" si="132"/>
        <v/>
      </c>
      <c r="H1540" t="str">
        <f>IFERROR(INDEX(JOGOS!$C$1:$P$16905,$G1540,1),"")</f>
        <v>Eerste Divisie 22/23</v>
      </c>
      <c r="I1540" s="29">
        <f>IFERROR(INDEX(JOGOS!$C$1:$P$16905,$G1540,3),"")</f>
        <v>0</v>
      </c>
      <c r="J1540" s="29">
        <f>IFERROR(INDEX(JOGOS!$C$1:$P$16905,$G1540,4),"")</f>
        <v>0</v>
      </c>
      <c r="K1540" s="32">
        <f>IFERROR(INDEX(JOGOS!$C$1:$P$16905,$G1540,5),"")</f>
        <v>0</v>
      </c>
      <c r="L1540" s="32">
        <f>IFERROR(INDEX(JOGOS!$C$1:$P$16905,$G1540,6),"")</f>
        <v>0</v>
      </c>
      <c r="M1540" s="29">
        <f>IFERROR(INDEX(JOGOS!$C$1:$P$16905,$G1540,7),"")</f>
        <v>0</v>
      </c>
      <c r="N1540" s="32">
        <f>IFERROR(INDEX(JOGOS!$C$1:$P$16905,$G1540,8),"")</f>
        <v>0</v>
      </c>
      <c r="O1540" s="32">
        <f>IFERROR(INDEX(JOGOS!$C$1:$P$16905,$G1540,9),"")</f>
        <v>0</v>
      </c>
      <c r="P1540" s="32">
        <f>IFERROR(INDEX(JOGOS!$C$1:$P$16905,$G1540,10),"")</f>
        <v>0</v>
      </c>
      <c r="Q1540" s="32">
        <f>IFERROR(INDEX(JOGOS!$C$1:$P$16905,$G1540,11),"")</f>
        <v>0</v>
      </c>
      <c r="R1540" s="32">
        <f>IFERROR(INDEX(JOGOS!$C$1:$P$16905,$G1540,12),"")</f>
        <v>0</v>
      </c>
      <c r="S1540" s="32">
        <f>IFERROR(INDEX(JOGOS!$C$1:$P$16905,$G1540,13),"")</f>
        <v>0</v>
      </c>
      <c r="T1540" s="32">
        <f t="shared" si="134"/>
        <v>0</v>
      </c>
    </row>
    <row r="1541" spans="1:20">
      <c r="A1541" t="str">
        <f>IF(Tabela3[[#This Row],[GOL CASA]]&lt;&gt;"",Tabela3[[#This Row],[TIME CASA]],"")</f>
        <v/>
      </c>
      <c r="B1541" t="str">
        <f>IF(Tabela3[[#This Row],[GOL FORA]]&lt;&gt;"",Tabela3[[#This Row],[TIME FORA]],"")</f>
        <v/>
      </c>
      <c r="C1541">
        <f t="shared" si="130"/>
        <v>0</v>
      </c>
      <c r="D1541">
        <f t="shared" si="131"/>
        <v>0</v>
      </c>
      <c r="E1541">
        <f t="shared" si="133"/>
        <v>0</v>
      </c>
      <c r="F1541" t="str">
        <f t="shared" si="132"/>
        <v/>
      </c>
      <c r="H1541" t="str">
        <f>IFERROR(INDEX(JOGOS!$C$1:$P$16905,$G1541,1),"")</f>
        <v>Eerste Divisie 22/23</v>
      </c>
      <c r="I1541" s="29">
        <f>IFERROR(INDEX(JOGOS!$C$1:$P$16905,$G1541,3),"")</f>
        <v>0</v>
      </c>
      <c r="J1541" s="29">
        <f>IFERROR(INDEX(JOGOS!$C$1:$P$16905,$G1541,4),"")</f>
        <v>0</v>
      </c>
      <c r="K1541" s="32">
        <f>IFERROR(INDEX(JOGOS!$C$1:$P$16905,$G1541,5),"")</f>
        <v>0</v>
      </c>
      <c r="L1541" s="32">
        <f>IFERROR(INDEX(JOGOS!$C$1:$P$16905,$G1541,6),"")</f>
        <v>0</v>
      </c>
      <c r="M1541" s="29">
        <f>IFERROR(INDEX(JOGOS!$C$1:$P$16905,$G1541,7),"")</f>
        <v>0</v>
      </c>
      <c r="N1541" s="32">
        <f>IFERROR(INDEX(JOGOS!$C$1:$P$16905,$G1541,8),"")</f>
        <v>0</v>
      </c>
      <c r="O1541" s="32">
        <f>IFERROR(INDEX(JOGOS!$C$1:$P$16905,$G1541,9),"")</f>
        <v>0</v>
      </c>
      <c r="P1541" s="32">
        <f>IFERROR(INDEX(JOGOS!$C$1:$P$16905,$G1541,10),"")</f>
        <v>0</v>
      </c>
      <c r="Q1541" s="32">
        <f>IFERROR(INDEX(JOGOS!$C$1:$P$16905,$G1541,11),"")</f>
        <v>0</v>
      </c>
      <c r="R1541" s="32">
        <f>IFERROR(INDEX(JOGOS!$C$1:$P$16905,$G1541,12),"")</f>
        <v>0</v>
      </c>
      <c r="S1541" s="32">
        <f>IFERROR(INDEX(JOGOS!$C$1:$P$16905,$G1541,13),"")</f>
        <v>0</v>
      </c>
      <c r="T1541" s="32">
        <f t="shared" si="134"/>
        <v>0</v>
      </c>
    </row>
    <row r="1542" spans="1:20">
      <c r="A1542" t="str">
        <f>IF(Tabela3[[#This Row],[GOL CASA]]&lt;&gt;"",Tabela3[[#This Row],[TIME CASA]],"")</f>
        <v/>
      </c>
      <c r="B1542" t="str">
        <f>IF(Tabela3[[#This Row],[GOL FORA]]&lt;&gt;"",Tabela3[[#This Row],[TIME FORA]],"")</f>
        <v/>
      </c>
      <c r="C1542">
        <f t="shared" si="130"/>
        <v>0</v>
      </c>
      <c r="D1542">
        <f t="shared" si="131"/>
        <v>0</v>
      </c>
      <c r="E1542">
        <f t="shared" si="133"/>
        <v>0</v>
      </c>
      <c r="F1542" t="str">
        <f t="shared" si="132"/>
        <v/>
      </c>
      <c r="H1542" t="str">
        <f>IFERROR(INDEX(JOGOS!$C$1:$P$16905,$G1542,1),"")</f>
        <v>Eerste Divisie 22/23</v>
      </c>
      <c r="I1542" s="29">
        <f>IFERROR(INDEX(JOGOS!$C$1:$P$16905,$G1542,3),"")</f>
        <v>0</v>
      </c>
      <c r="J1542" s="29">
        <f>IFERROR(INDEX(JOGOS!$C$1:$P$16905,$G1542,4),"")</f>
        <v>0</v>
      </c>
      <c r="K1542" s="32">
        <f>IFERROR(INDEX(JOGOS!$C$1:$P$16905,$G1542,5),"")</f>
        <v>0</v>
      </c>
      <c r="L1542" s="32">
        <f>IFERROR(INDEX(JOGOS!$C$1:$P$16905,$G1542,6),"")</f>
        <v>0</v>
      </c>
      <c r="M1542" s="29">
        <f>IFERROR(INDEX(JOGOS!$C$1:$P$16905,$G1542,7),"")</f>
        <v>0</v>
      </c>
      <c r="N1542" s="32">
        <f>IFERROR(INDEX(JOGOS!$C$1:$P$16905,$G1542,8),"")</f>
        <v>0</v>
      </c>
      <c r="O1542" s="32">
        <f>IFERROR(INDEX(JOGOS!$C$1:$P$16905,$G1542,9),"")</f>
        <v>0</v>
      </c>
      <c r="P1542" s="32">
        <f>IFERROR(INDEX(JOGOS!$C$1:$P$16905,$G1542,10),"")</f>
        <v>0</v>
      </c>
      <c r="Q1542" s="32">
        <f>IFERROR(INDEX(JOGOS!$C$1:$P$16905,$G1542,11),"")</f>
        <v>0</v>
      </c>
      <c r="R1542" s="32">
        <f>IFERROR(INDEX(JOGOS!$C$1:$P$16905,$G1542,12),"")</f>
        <v>0</v>
      </c>
      <c r="S1542" s="32">
        <f>IFERROR(INDEX(JOGOS!$C$1:$P$16905,$G1542,13),"")</f>
        <v>0</v>
      </c>
      <c r="T1542" s="32">
        <f t="shared" si="134"/>
        <v>0</v>
      </c>
    </row>
    <row r="1543" spans="1:20">
      <c r="A1543" t="str">
        <f>IF(Tabela3[[#This Row],[GOL CASA]]&lt;&gt;"",Tabela3[[#This Row],[TIME CASA]],"")</f>
        <v/>
      </c>
      <c r="B1543" t="str">
        <f>IF(Tabela3[[#This Row],[GOL FORA]]&lt;&gt;"",Tabela3[[#This Row],[TIME FORA]],"")</f>
        <v/>
      </c>
      <c r="C1543">
        <f t="shared" si="130"/>
        <v>0</v>
      </c>
      <c r="D1543">
        <f t="shared" si="131"/>
        <v>0</v>
      </c>
      <c r="E1543">
        <f t="shared" si="133"/>
        <v>0</v>
      </c>
      <c r="F1543" t="str">
        <f t="shared" si="132"/>
        <v/>
      </c>
      <c r="H1543" t="str">
        <f>IFERROR(INDEX(JOGOS!$C$1:$P$16905,$G1543,1),"")</f>
        <v>Eerste Divisie 22/23</v>
      </c>
      <c r="I1543" s="29">
        <f>IFERROR(INDEX(JOGOS!$C$1:$P$16905,$G1543,3),"")</f>
        <v>0</v>
      </c>
      <c r="J1543" s="29">
        <f>IFERROR(INDEX(JOGOS!$C$1:$P$16905,$G1543,4),"")</f>
        <v>0</v>
      </c>
      <c r="K1543" s="32">
        <f>IFERROR(INDEX(JOGOS!$C$1:$P$16905,$G1543,5),"")</f>
        <v>0</v>
      </c>
      <c r="L1543" s="32">
        <f>IFERROR(INDEX(JOGOS!$C$1:$P$16905,$G1543,6),"")</f>
        <v>0</v>
      </c>
      <c r="M1543" s="29">
        <f>IFERROR(INDEX(JOGOS!$C$1:$P$16905,$G1543,7),"")</f>
        <v>0</v>
      </c>
      <c r="N1543" s="32">
        <f>IFERROR(INDEX(JOGOS!$C$1:$P$16905,$G1543,8),"")</f>
        <v>0</v>
      </c>
      <c r="O1543" s="32">
        <f>IFERROR(INDEX(JOGOS!$C$1:$P$16905,$G1543,9),"")</f>
        <v>0</v>
      </c>
      <c r="P1543" s="32">
        <f>IFERROR(INDEX(JOGOS!$C$1:$P$16905,$G1543,10),"")</f>
        <v>0</v>
      </c>
      <c r="Q1543" s="32">
        <f>IFERROR(INDEX(JOGOS!$C$1:$P$16905,$G1543,11),"")</f>
        <v>0</v>
      </c>
      <c r="R1543" s="32">
        <f>IFERROR(INDEX(JOGOS!$C$1:$P$16905,$G1543,12),"")</f>
        <v>0</v>
      </c>
      <c r="S1543" s="32">
        <f>IFERROR(INDEX(JOGOS!$C$1:$P$16905,$G1543,13),"")</f>
        <v>0</v>
      </c>
      <c r="T1543" s="32">
        <f t="shared" si="134"/>
        <v>0</v>
      </c>
    </row>
    <row r="1544" spans="1:20">
      <c r="A1544" t="str">
        <f>IF(Tabela3[[#This Row],[GOL CASA]]&lt;&gt;"",Tabela3[[#This Row],[TIME CASA]],"")</f>
        <v/>
      </c>
      <c r="B1544" t="str">
        <f>IF(Tabela3[[#This Row],[GOL FORA]]&lt;&gt;"",Tabela3[[#This Row],[TIME FORA]],"")</f>
        <v/>
      </c>
      <c r="C1544">
        <f t="shared" si="130"/>
        <v>0</v>
      </c>
      <c r="D1544">
        <f t="shared" si="131"/>
        <v>0</v>
      </c>
      <c r="E1544">
        <f t="shared" si="133"/>
        <v>0</v>
      </c>
      <c r="F1544" t="str">
        <f t="shared" si="132"/>
        <v/>
      </c>
      <c r="H1544" t="str">
        <f>IFERROR(INDEX(JOGOS!$C$1:$P$16905,$G1544,1),"")</f>
        <v>Eerste Divisie 22/23</v>
      </c>
      <c r="I1544" s="29">
        <f>IFERROR(INDEX(JOGOS!$C$1:$P$16905,$G1544,3),"")</f>
        <v>0</v>
      </c>
      <c r="J1544" s="29">
        <f>IFERROR(INDEX(JOGOS!$C$1:$P$16905,$G1544,4),"")</f>
        <v>0</v>
      </c>
      <c r="K1544" s="32">
        <f>IFERROR(INDEX(JOGOS!$C$1:$P$16905,$G1544,5),"")</f>
        <v>0</v>
      </c>
      <c r="L1544" s="32">
        <f>IFERROR(INDEX(JOGOS!$C$1:$P$16905,$G1544,6),"")</f>
        <v>0</v>
      </c>
      <c r="M1544" s="29">
        <f>IFERROR(INDEX(JOGOS!$C$1:$P$16905,$G1544,7),"")</f>
        <v>0</v>
      </c>
      <c r="N1544" s="32">
        <f>IFERROR(INDEX(JOGOS!$C$1:$P$16905,$G1544,8),"")</f>
        <v>0</v>
      </c>
      <c r="O1544" s="32">
        <f>IFERROR(INDEX(JOGOS!$C$1:$P$16905,$G1544,9),"")</f>
        <v>0</v>
      </c>
      <c r="P1544" s="32">
        <f>IFERROR(INDEX(JOGOS!$C$1:$P$16905,$G1544,10),"")</f>
        <v>0</v>
      </c>
      <c r="Q1544" s="32">
        <f>IFERROR(INDEX(JOGOS!$C$1:$P$16905,$G1544,11),"")</f>
        <v>0</v>
      </c>
      <c r="R1544" s="32">
        <f>IFERROR(INDEX(JOGOS!$C$1:$P$16905,$G1544,12),"")</f>
        <v>0</v>
      </c>
      <c r="S1544" s="32">
        <f>IFERROR(INDEX(JOGOS!$C$1:$P$16905,$G1544,13),"")</f>
        <v>0</v>
      </c>
      <c r="T1544" s="32">
        <f t="shared" si="134"/>
        <v>0</v>
      </c>
    </row>
    <row r="1545" spans="1:20">
      <c r="A1545" t="str">
        <f>IF(Tabela3[[#This Row],[GOL CASA]]&lt;&gt;"",Tabela3[[#This Row],[TIME CASA]],"")</f>
        <v/>
      </c>
      <c r="B1545" t="str">
        <f>IF(Tabela3[[#This Row],[GOL FORA]]&lt;&gt;"",Tabela3[[#This Row],[TIME FORA]],"")</f>
        <v/>
      </c>
      <c r="C1545">
        <f t="shared" si="130"/>
        <v>0</v>
      </c>
      <c r="D1545">
        <f t="shared" si="131"/>
        <v>0</v>
      </c>
      <c r="E1545">
        <f t="shared" si="133"/>
        <v>0</v>
      </c>
      <c r="F1545" t="str">
        <f t="shared" si="132"/>
        <v/>
      </c>
      <c r="H1545" t="str">
        <f>IFERROR(INDEX(JOGOS!$C$1:$P$16905,$G1545,1),"")</f>
        <v>Eerste Divisie 22/23</v>
      </c>
      <c r="I1545" s="29">
        <f>IFERROR(INDEX(JOGOS!$C$1:$P$16905,$G1545,3),"")</f>
        <v>0</v>
      </c>
      <c r="J1545" s="29">
        <f>IFERROR(INDEX(JOGOS!$C$1:$P$16905,$G1545,4),"")</f>
        <v>0</v>
      </c>
      <c r="K1545" s="32">
        <f>IFERROR(INDEX(JOGOS!$C$1:$P$16905,$G1545,5),"")</f>
        <v>0</v>
      </c>
      <c r="L1545" s="32">
        <f>IFERROR(INDEX(JOGOS!$C$1:$P$16905,$G1545,6),"")</f>
        <v>0</v>
      </c>
      <c r="M1545" s="29">
        <f>IFERROR(INDEX(JOGOS!$C$1:$P$16905,$G1545,7),"")</f>
        <v>0</v>
      </c>
      <c r="N1545" s="32">
        <f>IFERROR(INDEX(JOGOS!$C$1:$P$16905,$G1545,8),"")</f>
        <v>0</v>
      </c>
      <c r="O1545" s="32">
        <f>IFERROR(INDEX(JOGOS!$C$1:$P$16905,$G1545,9),"")</f>
        <v>0</v>
      </c>
      <c r="P1545" s="32">
        <f>IFERROR(INDEX(JOGOS!$C$1:$P$16905,$G1545,10),"")</f>
        <v>0</v>
      </c>
      <c r="Q1545" s="32">
        <f>IFERROR(INDEX(JOGOS!$C$1:$P$16905,$G1545,11),"")</f>
        <v>0</v>
      </c>
      <c r="R1545" s="32">
        <f>IFERROR(INDEX(JOGOS!$C$1:$P$16905,$G1545,12),"")</f>
        <v>0</v>
      </c>
      <c r="S1545" s="32">
        <f>IFERROR(INDEX(JOGOS!$C$1:$P$16905,$G1545,13),"")</f>
        <v>0</v>
      </c>
      <c r="T1545" s="32">
        <f t="shared" si="134"/>
        <v>0</v>
      </c>
    </row>
    <row r="1546" spans="1:20">
      <c r="A1546" t="str">
        <f>IF(Tabela3[[#This Row],[GOL CASA]]&lt;&gt;"",Tabela3[[#This Row],[TIME CASA]],"")</f>
        <v/>
      </c>
      <c r="B1546" t="str">
        <f>IF(Tabela3[[#This Row],[GOL FORA]]&lt;&gt;"",Tabela3[[#This Row],[TIME FORA]],"")</f>
        <v/>
      </c>
      <c r="C1546">
        <f t="shared" si="130"/>
        <v>0</v>
      </c>
      <c r="D1546">
        <f t="shared" si="131"/>
        <v>0</v>
      </c>
      <c r="E1546">
        <f t="shared" si="133"/>
        <v>0</v>
      </c>
      <c r="F1546" t="str">
        <f t="shared" si="132"/>
        <v/>
      </c>
      <c r="H1546" t="str">
        <f>IFERROR(INDEX(JOGOS!$C$1:$P$16905,$G1546,1),"")</f>
        <v>Eerste Divisie 22/23</v>
      </c>
      <c r="I1546" s="29">
        <f>IFERROR(INDEX(JOGOS!$C$1:$P$16905,$G1546,3),"")</f>
        <v>0</v>
      </c>
      <c r="J1546" s="29">
        <f>IFERROR(INDEX(JOGOS!$C$1:$P$16905,$G1546,4),"")</f>
        <v>0</v>
      </c>
      <c r="K1546" s="32">
        <f>IFERROR(INDEX(JOGOS!$C$1:$P$16905,$G1546,5),"")</f>
        <v>0</v>
      </c>
      <c r="L1546" s="32">
        <f>IFERROR(INDEX(JOGOS!$C$1:$P$16905,$G1546,6),"")</f>
        <v>0</v>
      </c>
      <c r="M1546" s="29">
        <f>IFERROR(INDEX(JOGOS!$C$1:$P$16905,$G1546,7),"")</f>
        <v>0</v>
      </c>
      <c r="N1546" s="32">
        <f>IFERROR(INDEX(JOGOS!$C$1:$P$16905,$G1546,8),"")</f>
        <v>0</v>
      </c>
      <c r="O1546" s="32">
        <f>IFERROR(INDEX(JOGOS!$C$1:$P$16905,$G1546,9),"")</f>
        <v>0</v>
      </c>
      <c r="P1546" s="32">
        <f>IFERROR(INDEX(JOGOS!$C$1:$P$16905,$G1546,10),"")</f>
        <v>0</v>
      </c>
      <c r="Q1546" s="32">
        <f>IFERROR(INDEX(JOGOS!$C$1:$P$16905,$G1546,11),"")</f>
        <v>0</v>
      </c>
      <c r="R1546" s="32">
        <f>IFERROR(INDEX(JOGOS!$C$1:$P$16905,$G1546,12),"")</f>
        <v>0</v>
      </c>
      <c r="S1546" s="32">
        <f>IFERROR(INDEX(JOGOS!$C$1:$P$16905,$G1546,13),"")</f>
        <v>0</v>
      </c>
      <c r="T1546" s="32">
        <f t="shared" si="134"/>
        <v>0</v>
      </c>
    </row>
    <row r="1547" spans="1:20">
      <c r="A1547" t="str">
        <f>IF(Tabela3[[#This Row],[GOL CASA]]&lt;&gt;"",Tabela3[[#This Row],[TIME CASA]],"")</f>
        <v/>
      </c>
      <c r="B1547" t="str">
        <f>IF(Tabela3[[#This Row],[GOL FORA]]&lt;&gt;"",Tabela3[[#This Row],[TIME FORA]],"")</f>
        <v/>
      </c>
      <c r="C1547">
        <f t="shared" si="130"/>
        <v>0</v>
      </c>
      <c r="D1547">
        <f t="shared" si="131"/>
        <v>0</v>
      </c>
      <c r="E1547">
        <f t="shared" si="133"/>
        <v>0</v>
      </c>
      <c r="F1547" t="str">
        <f t="shared" si="132"/>
        <v/>
      </c>
      <c r="H1547" t="str">
        <f>IFERROR(INDEX(JOGOS!$C$1:$P$16905,$G1547,1),"")</f>
        <v>Eerste Divisie 22/23</v>
      </c>
      <c r="I1547" s="29">
        <f>IFERROR(INDEX(JOGOS!$C$1:$P$16905,$G1547,3),"")</f>
        <v>0</v>
      </c>
      <c r="J1547" s="29">
        <f>IFERROR(INDEX(JOGOS!$C$1:$P$16905,$G1547,4),"")</f>
        <v>0</v>
      </c>
      <c r="K1547" s="32">
        <f>IFERROR(INDEX(JOGOS!$C$1:$P$16905,$G1547,5),"")</f>
        <v>0</v>
      </c>
      <c r="L1547" s="32">
        <f>IFERROR(INDEX(JOGOS!$C$1:$P$16905,$G1547,6),"")</f>
        <v>0</v>
      </c>
      <c r="M1547" s="29">
        <f>IFERROR(INDEX(JOGOS!$C$1:$P$16905,$G1547,7),"")</f>
        <v>0</v>
      </c>
      <c r="N1547" s="32">
        <f>IFERROR(INDEX(JOGOS!$C$1:$P$16905,$G1547,8),"")</f>
        <v>0</v>
      </c>
      <c r="O1547" s="32">
        <f>IFERROR(INDEX(JOGOS!$C$1:$P$16905,$G1547,9),"")</f>
        <v>0</v>
      </c>
      <c r="P1547" s="32">
        <f>IFERROR(INDEX(JOGOS!$C$1:$P$16905,$G1547,10),"")</f>
        <v>0</v>
      </c>
      <c r="Q1547" s="32">
        <f>IFERROR(INDEX(JOGOS!$C$1:$P$16905,$G1547,11),"")</f>
        <v>0</v>
      </c>
      <c r="R1547" s="32">
        <f>IFERROR(INDEX(JOGOS!$C$1:$P$16905,$G1547,12),"")</f>
        <v>0</v>
      </c>
      <c r="S1547" s="32">
        <f>IFERROR(INDEX(JOGOS!$C$1:$P$16905,$G1547,13),"")</f>
        <v>0</v>
      </c>
      <c r="T1547" s="32">
        <f t="shared" si="134"/>
        <v>0</v>
      </c>
    </row>
    <row r="1548" spans="1:20">
      <c r="A1548" t="str">
        <f>IF(Tabela3[[#This Row],[GOL CASA]]&lt;&gt;"",Tabela3[[#This Row],[TIME CASA]],"")</f>
        <v/>
      </c>
      <c r="B1548" t="str">
        <f>IF(Tabela3[[#This Row],[GOL FORA]]&lt;&gt;"",Tabela3[[#This Row],[TIME FORA]],"")</f>
        <v/>
      </c>
      <c r="C1548">
        <f t="shared" si="130"/>
        <v>0</v>
      </c>
      <c r="D1548">
        <f t="shared" si="131"/>
        <v>0</v>
      </c>
      <c r="E1548">
        <f t="shared" si="133"/>
        <v>0</v>
      </c>
      <c r="F1548" t="str">
        <f t="shared" si="132"/>
        <v/>
      </c>
      <c r="H1548" t="str">
        <f>IFERROR(INDEX(JOGOS!$C$1:$P$16905,$G1548,1),"")</f>
        <v>Eerste Divisie 22/23</v>
      </c>
      <c r="I1548" s="29">
        <f>IFERROR(INDEX(JOGOS!$C$1:$P$16905,$G1548,3),"")</f>
        <v>0</v>
      </c>
      <c r="J1548" s="29">
        <f>IFERROR(INDEX(JOGOS!$C$1:$P$16905,$G1548,4),"")</f>
        <v>0</v>
      </c>
      <c r="K1548" s="32">
        <f>IFERROR(INDEX(JOGOS!$C$1:$P$16905,$G1548,5),"")</f>
        <v>0</v>
      </c>
      <c r="L1548" s="32">
        <f>IFERROR(INDEX(JOGOS!$C$1:$P$16905,$G1548,6),"")</f>
        <v>0</v>
      </c>
      <c r="M1548" s="29">
        <f>IFERROR(INDEX(JOGOS!$C$1:$P$16905,$G1548,7),"")</f>
        <v>0</v>
      </c>
      <c r="N1548" s="32">
        <f>IFERROR(INDEX(JOGOS!$C$1:$P$16905,$G1548,8),"")</f>
        <v>0</v>
      </c>
      <c r="O1548" s="32">
        <f>IFERROR(INDEX(JOGOS!$C$1:$P$16905,$G1548,9),"")</f>
        <v>0</v>
      </c>
      <c r="P1548" s="32">
        <f>IFERROR(INDEX(JOGOS!$C$1:$P$16905,$G1548,10),"")</f>
        <v>0</v>
      </c>
      <c r="Q1548" s="32">
        <f>IFERROR(INDEX(JOGOS!$C$1:$P$16905,$G1548,11),"")</f>
        <v>0</v>
      </c>
      <c r="R1548" s="32">
        <f>IFERROR(INDEX(JOGOS!$C$1:$P$16905,$G1548,12),"")</f>
        <v>0</v>
      </c>
      <c r="S1548" s="32">
        <f>IFERROR(INDEX(JOGOS!$C$1:$P$16905,$G1548,13),"")</f>
        <v>0</v>
      </c>
      <c r="T1548" s="32">
        <f t="shared" si="134"/>
        <v>0</v>
      </c>
    </row>
    <row r="1549" spans="1:20">
      <c r="A1549" t="str">
        <f>IF(Tabela3[[#This Row],[GOL CASA]]&lt;&gt;"",Tabela3[[#This Row],[TIME CASA]],"")</f>
        <v/>
      </c>
      <c r="B1549" t="str">
        <f>IF(Tabela3[[#This Row],[GOL FORA]]&lt;&gt;"",Tabela3[[#This Row],[TIME FORA]],"")</f>
        <v/>
      </c>
      <c r="C1549">
        <f t="shared" si="130"/>
        <v>0</v>
      </c>
      <c r="D1549">
        <f t="shared" si="131"/>
        <v>0</v>
      </c>
      <c r="E1549">
        <f t="shared" si="133"/>
        <v>0</v>
      </c>
      <c r="F1549" t="str">
        <f t="shared" si="132"/>
        <v/>
      </c>
      <c r="H1549" t="str">
        <f>IFERROR(INDEX(JOGOS!$C$1:$P$16905,$G1549,1),"")</f>
        <v>Eerste Divisie 22/23</v>
      </c>
      <c r="I1549" s="29">
        <f>IFERROR(INDEX(JOGOS!$C$1:$P$16905,$G1549,3),"")</f>
        <v>0</v>
      </c>
      <c r="J1549" s="29">
        <f>IFERROR(INDEX(JOGOS!$C$1:$P$16905,$G1549,4),"")</f>
        <v>0</v>
      </c>
      <c r="K1549" s="32">
        <f>IFERROR(INDEX(JOGOS!$C$1:$P$16905,$G1549,5),"")</f>
        <v>0</v>
      </c>
      <c r="L1549" s="32">
        <f>IFERROR(INDEX(JOGOS!$C$1:$P$16905,$G1549,6),"")</f>
        <v>0</v>
      </c>
      <c r="M1549" s="29">
        <f>IFERROR(INDEX(JOGOS!$C$1:$P$16905,$G1549,7),"")</f>
        <v>0</v>
      </c>
      <c r="N1549" s="32">
        <f>IFERROR(INDEX(JOGOS!$C$1:$P$16905,$G1549,8),"")</f>
        <v>0</v>
      </c>
      <c r="O1549" s="32">
        <f>IFERROR(INDEX(JOGOS!$C$1:$P$16905,$G1549,9),"")</f>
        <v>0</v>
      </c>
      <c r="P1549" s="32">
        <f>IFERROR(INDEX(JOGOS!$C$1:$P$16905,$G1549,10),"")</f>
        <v>0</v>
      </c>
      <c r="Q1549" s="32">
        <f>IFERROR(INDEX(JOGOS!$C$1:$P$16905,$G1549,11),"")</f>
        <v>0</v>
      </c>
      <c r="R1549" s="32">
        <f>IFERROR(INDEX(JOGOS!$C$1:$P$16905,$G1549,12),"")</f>
        <v>0</v>
      </c>
      <c r="S1549" s="32">
        <f>IFERROR(INDEX(JOGOS!$C$1:$P$16905,$G1549,13),"")</f>
        <v>0</v>
      </c>
      <c r="T1549" s="32">
        <f t="shared" si="134"/>
        <v>0</v>
      </c>
    </row>
    <row r="1550" spans="1:20">
      <c r="A1550" t="str">
        <f>IF(Tabela3[[#This Row],[GOL CASA]]&lt;&gt;"",Tabela3[[#This Row],[TIME CASA]],"")</f>
        <v/>
      </c>
      <c r="B1550" t="str">
        <f>IF(Tabela3[[#This Row],[GOL FORA]]&lt;&gt;"",Tabela3[[#This Row],[TIME FORA]],"")</f>
        <v/>
      </c>
      <c r="C1550">
        <f t="shared" si="130"/>
        <v>0</v>
      </c>
      <c r="D1550">
        <f t="shared" si="131"/>
        <v>0</v>
      </c>
      <c r="E1550">
        <f t="shared" si="133"/>
        <v>0</v>
      </c>
      <c r="F1550" t="str">
        <f t="shared" si="132"/>
        <v/>
      </c>
      <c r="H1550" t="str">
        <f>IFERROR(INDEX(JOGOS!$C$1:$P$16905,$G1550,1),"")</f>
        <v>Eerste Divisie 22/23</v>
      </c>
      <c r="I1550" s="29">
        <f>IFERROR(INDEX(JOGOS!$C$1:$P$16905,$G1550,3),"")</f>
        <v>0</v>
      </c>
      <c r="J1550" s="29">
        <f>IFERROR(INDEX(JOGOS!$C$1:$P$16905,$G1550,4),"")</f>
        <v>0</v>
      </c>
      <c r="K1550" s="32">
        <f>IFERROR(INDEX(JOGOS!$C$1:$P$16905,$G1550,5),"")</f>
        <v>0</v>
      </c>
      <c r="L1550" s="32">
        <f>IFERROR(INDEX(JOGOS!$C$1:$P$16905,$G1550,6),"")</f>
        <v>0</v>
      </c>
      <c r="M1550" s="29">
        <f>IFERROR(INDEX(JOGOS!$C$1:$P$16905,$G1550,7),"")</f>
        <v>0</v>
      </c>
      <c r="N1550" s="32">
        <f>IFERROR(INDEX(JOGOS!$C$1:$P$16905,$G1550,8),"")</f>
        <v>0</v>
      </c>
      <c r="O1550" s="32">
        <f>IFERROR(INDEX(JOGOS!$C$1:$P$16905,$G1550,9),"")</f>
        <v>0</v>
      </c>
      <c r="P1550" s="32">
        <f>IFERROR(INDEX(JOGOS!$C$1:$P$16905,$G1550,10),"")</f>
        <v>0</v>
      </c>
      <c r="Q1550" s="32">
        <f>IFERROR(INDEX(JOGOS!$C$1:$P$16905,$G1550,11),"")</f>
        <v>0</v>
      </c>
      <c r="R1550" s="32">
        <f>IFERROR(INDEX(JOGOS!$C$1:$P$16905,$G1550,12),"")</f>
        <v>0</v>
      </c>
      <c r="S1550" s="32">
        <f>IFERROR(INDEX(JOGOS!$C$1:$P$16905,$G1550,13),"")</f>
        <v>0</v>
      </c>
      <c r="T1550" s="32">
        <f t="shared" si="134"/>
        <v>0</v>
      </c>
    </row>
    <row r="1551" spans="1:20">
      <c r="A1551" t="str">
        <f>IF(Tabela3[[#This Row],[GOL CASA]]&lt;&gt;"",Tabela3[[#This Row],[TIME CASA]],"")</f>
        <v/>
      </c>
      <c r="B1551" t="str">
        <f>IF(Tabela3[[#This Row],[GOL FORA]]&lt;&gt;"",Tabela3[[#This Row],[TIME FORA]],"")</f>
        <v/>
      </c>
      <c r="C1551">
        <f t="shared" si="130"/>
        <v>0</v>
      </c>
      <c r="D1551">
        <f t="shared" si="131"/>
        <v>0</v>
      </c>
      <c r="E1551">
        <f t="shared" si="133"/>
        <v>0</v>
      </c>
      <c r="F1551" t="str">
        <f t="shared" si="132"/>
        <v/>
      </c>
      <c r="H1551" t="str">
        <f>IFERROR(INDEX(JOGOS!$C$1:$P$16905,$G1551,1),"")</f>
        <v>Eerste Divisie 22/23</v>
      </c>
      <c r="I1551" s="29">
        <f>IFERROR(INDEX(JOGOS!$C$1:$P$16905,$G1551,3),"")</f>
        <v>0</v>
      </c>
      <c r="J1551" s="29">
        <f>IFERROR(INDEX(JOGOS!$C$1:$P$16905,$G1551,4),"")</f>
        <v>0</v>
      </c>
      <c r="K1551" s="32">
        <f>IFERROR(INDEX(JOGOS!$C$1:$P$16905,$G1551,5),"")</f>
        <v>0</v>
      </c>
      <c r="L1551" s="32">
        <f>IFERROR(INDEX(JOGOS!$C$1:$P$16905,$G1551,6),"")</f>
        <v>0</v>
      </c>
      <c r="M1551" s="29">
        <f>IFERROR(INDEX(JOGOS!$C$1:$P$16905,$G1551,7),"")</f>
        <v>0</v>
      </c>
      <c r="N1551" s="32">
        <f>IFERROR(INDEX(JOGOS!$C$1:$P$16905,$G1551,8),"")</f>
        <v>0</v>
      </c>
      <c r="O1551" s="32">
        <f>IFERROR(INDEX(JOGOS!$C$1:$P$16905,$G1551,9),"")</f>
        <v>0</v>
      </c>
      <c r="P1551" s="32">
        <f>IFERROR(INDEX(JOGOS!$C$1:$P$16905,$G1551,10),"")</f>
        <v>0</v>
      </c>
      <c r="Q1551" s="32">
        <f>IFERROR(INDEX(JOGOS!$C$1:$P$16905,$G1551,11),"")</f>
        <v>0</v>
      </c>
      <c r="R1551" s="32">
        <f>IFERROR(INDEX(JOGOS!$C$1:$P$16905,$G1551,12),"")</f>
        <v>0</v>
      </c>
      <c r="S1551" s="32">
        <f>IFERROR(INDEX(JOGOS!$C$1:$P$16905,$G1551,13),"")</f>
        <v>0</v>
      </c>
      <c r="T1551" s="32">
        <f t="shared" si="134"/>
        <v>0</v>
      </c>
    </row>
    <row r="1552" spans="1:20">
      <c r="A1552" t="str">
        <f>IF(Tabela3[[#This Row],[GOL CASA]]&lt;&gt;"",Tabela3[[#This Row],[TIME CASA]],"")</f>
        <v/>
      </c>
      <c r="B1552" t="str">
        <f>IF(Tabela3[[#This Row],[GOL FORA]]&lt;&gt;"",Tabela3[[#This Row],[TIME FORA]],"")</f>
        <v/>
      </c>
      <c r="C1552">
        <f t="shared" si="130"/>
        <v>0</v>
      </c>
      <c r="D1552">
        <f t="shared" si="131"/>
        <v>0</v>
      </c>
      <c r="E1552">
        <f t="shared" si="133"/>
        <v>0</v>
      </c>
      <c r="F1552" t="str">
        <f t="shared" si="132"/>
        <v/>
      </c>
      <c r="H1552" t="str">
        <f>IFERROR(INDEX(JOGOS!$C$1:$P$16905,$G1552,1),"")</f>
        <v>Eerste Divisie 22/23</v>
      </c>
      <c r="I1552" s="29">
        <f>IFERROR(INDEX(JOGOS!$C$1:$P$16905,$G1552,3),"")</f>
        <v>0</v>
      </c>
      <c r="J1552" s="29">
        <f>IFERROR(INDEX(JOGOS!$C$1:$P$16905,$G1552,4),"")</f>
        <v>0</v>
      </c>
      <c r="K1552" s="32">
        <f>IFERROR(INDEX(JOGOS!$C$1:$P$16905,$G1552,5),"")</f>
        <v>0</v>
      </c>
      <c r="L1552" s="32">
        <f>IFERROR(INDEX(JOGOS!$C$1:$P$16905,$G1552,6),"")</f>
        <v>0</v>
      </c>
      <c r="M1552" s="29">
        <f>IFERROR(INDEX(JOGOS!$C$1:$P$16905,$G1552,7),"")</f>
        <v>0</v>
      </c>
      <c r="N1552" s="32">
        <f>IFERROR(INDEX(JOGOS!$C$1:$P$16905,$G1552,8),"")</f>
        <v>0</v>
      </c>
      <c r="O1552" s="32">
        <f>IFERROR(INDEX(JOGOS!$C$1:$P$16905,$G1552,9),"")</f>
        <v>0</v>
      </c>
      <c r="P1552" s="32">
        <f>IFERROR(INDEX(JOGOS!$C$1:$P$16905,$G1552,10),"")</f>
        <v>0</v>
      </c>
      <c r="Q1552" s="32">
        <f>IFERROR(INDEX(JOGOS!$C$1:$P$16905,$G1552,11),"")</f>
        <v>0</v>
      </c>
      <c r="R1552" s="32">
        <f>IFERROR(INDEX(JOGOS!$C$1:$P$16905,$G1552,12),"")</f>
        <v>0</v>
      </c>
      <c r="S1552" s="32">
        <f>IFERROR(INDEX(JOGOS!$C$1:$P$16905,$G1552,13),"")</f>
        <v>0</v>
      </c>
      <c r="T1552" s="32">
        <f t="shared" si="134"/>
        <v>0</v>
      </c>
    </row>
    <row r="1553" spans="1:20">
      <c r="A1553" t="str">
        <f>IF(Tabela3[[#This Row],[GOL CASA]]&lt;&gt;"",Tabela3[[#This Row],[TIME CASA]],"")</f>
        <v/>
      </c>
      <c r="B1553" t="str">
        <f>IF(Tabela3[[#This Row],[GOL FORA]]&lt;&gt;"",Tabela3[[#This Row],[TIME FORA]],"")</f>
        <v/>
      </c>
      <c r="C1553">
        <f t="shared" si="130"/>
        <v>0</v>
      </c>
      <c r="D1553">
        <f t="shared" si="131"/>
        <v>0</v>
      </c>
      <c r="E1553">
        <f t="shared" si="133"/>
        <v>0</v>
      </c>
      <c r="F1553" t="str">
        <f t="shared" si="132"/>
        <v/>
      </c>
      <c r="H1553" t="str">
        <f>IFERROR(INDEX(JOGOS!$C$1:$P$16905,$G1553,1),"")</f>
        <v>Eerste Divisie 22/23</v>
      </c>
      <c r="I1553" s="29">
        <f>IFERROR(INDEX(JOGOS!$C$1:$P$16905,$G1553,3),"")</f>
        <v>0</v>
      </c>
      <c r="J1553" s="29">
        <f>IFERROR(INDEX(JOGOS!$C$1:$P$16905,$G1553,4),"")</f>
        <v>0</v>
      </c>
      <c r="K1553" s="32">
        <f>IFERROR(INDEX(JOGOS!$C$1:$P$16905,$G1553,5),"")</f>
        <v>0</v>
      </c>
      <c r="L1553" s="32">
        <f>IFERROR(INDEX(JOGOS!$C$1:$P$16905,$G1553,6),"")</f>
        <v>0</v>
      </c>
      <c r="M1553" s="29">
        <f>IFERROR(INDEX(JOGOS!$C$1:$P$16905,$G1553,7),"")</f>
        <v>0</v>
      </c>
      <c r="N1553" s="32">
        <f>IFERROR(INDEX(JOGOS!$C$1:$P$16905,$G1553,8),"")</f>
        <v>0</v>
      </c>
      <c r="O1553" s="32">
        <f>IFERROR(INDEX(JOGOS!$C$1:$P$16905,$G1553,9),"")</f>
        <v>0</v>
      </c>
      <c r="P1553" s="32">
        <f>IFERROR(INDEX(JOGOS!$C$1:$P$16905,$G1553,10),"")</f>
        <v>0</v>
      </c>
      <c r="Q1553" s="32">
        <f>IFERROR(INDEX(JOGOS!$C$1:$P$16905,$G1553,11),"")</f>
        <v>0</v>
      </c>
      <c r="R1553" s="32">
        <f>IFERROR(INDEX(JOGOS!$C$1:$P$16905,$G1553,12),"")</f>
        <v>0</v>
      </c>
      <c r="S1553" s="32">
        <f>IFERROR(INDEX(JOGOS!$C$1:$P$16905,$G1553,13),"")</f>
        <v>0</v>
      </c>
      <c r="T1553" s="32">
        <f t="shared" si="134"/>
        <v>0</v>
      </c>
    </row>
    <row r="1554" spans="1:20">
      <c r="A1554" t="str">
        <f>IF(Tabela3[[#This Row],[GOL CASA]]&lt;&gt;"",Tabela3[[#This Row],[TIME CASA]],"")</f>
        <v/>
      </c>
      <c r="B1554" t="str">
        <f>IF(Tabela3[[#This Row],[GOL FORA]]&lt;&gt;"",Tabela3[[#This Row],[TIME FORA]],"")</f>
        <v/>
      </c>
      <c r="C1554">
        <f t="shared" si="130"/>
        <v>0</v>
      </c>
      <c r="D1554">
        <f t="shared" si="131"/>
        <v>0</v>
      </c>
      <c r="E1554">
        <f t="shared" si="133"/>
        <v>0</v>
      </c>
      <c r="F1554" t="str">
        <f t="shared" si="132"/>
        <v/>
      </c>
      <c r="H1554" t="str">
        <f>IFERROR(INDEX(JOGOS!$C$1:$P$16905,$G1554,1),"")</f>
        <v>Eerste Divisie 22/23</v>
      </c>
      <c r="I1554" s="29">
        <f>IFERROR(INDEX(JOGOS!$C$1:$P$16905,$G1554,3),"")</f>
        <v>0</v>
      </c>
      <c r="J1554" s="29">
        <f>IFERROR(INDEX(JOGOS!$C$1:$P$16905,$G1554,4),"")</f>
        <v>0</v>
      </c>
      <c r="K1554" s="32">
        <f>IFERROR(INDEX(JOGOS!$C$1:$P$16905,$G1554,5),"")</f>
        <v>0</v>
      </c>
      <c r="L1554" s="32">
        <f>IFERROR(INDEX(JOGOS!$C$1:$P$16905,$G1554,6),"")</f>
        <v>0</v>
      </c>
      <c r="M1554" s="29">
        <f>IFERROR(INDEX(JOGOS!$C$1:$P$16905,$G1554,7),"")</f>
        <v>0</v>
      </c>
      <c r="N1554" s="32">
        <f>IFERROR(INDEX(JOGOS!$C$1:$P$16905,$G1554,8),"")</f>
        <v>0</v>
      </c>
      <c r="O1554" s="32">
        <f>IFERROR(INDEX(JOGOS!$C$1:$P$16905,$G1554,9),"")</f>
        <v>0</v>
      </c>
      <c r="P1554" s="32">
        <f>IFERROR(INDEX(JOGOS!$C$1:$P$16905,$G1554,10),"")</f>
        <v>0</v>
      </c>
      <c r="Q1554" s="32">
        <f>IFERROR(INDEX(JOGOS!$C$1:$P$16905,$G1554,11),"")</f>
        <v>0</v>
      </c>
      <c r="R1554" s="32">
        <f>IFERROR(INDEX(JOGOS!$C$1:$P$16905,$G1554,12),"")</f>
        <v>0</v>
      </c>
      <c r="S1554" s="32">
        <f>IFERROR(INDEX(JOGOS!$C$1:$P$16905,$G1554,13),"")</f>
        <v>0</v>
      </c>
      <c r="T1554" s="32">
        <f t="shared" si="134"/>
        <v>0</v>
      </c>
    </row>
    <row r="1555" spans="1:20">
      <c r="A1555" t="str">
        <f>IF(Tabela3[[#This Row],[GOL CASA]]&lt;&gt;"",Tabela3[[#This Row],[TIME CASA]],"")</f>
        <v/>
      </c>
      <c r="B1555" t="str">
        <f>IF(Tabela3[[#This Row],[GOL FORA]]&lt;&gt;"",Tabela3[[#This Row],[TIME FORA]],"")</f>
        <v/>
      </c>
      <c r="C1555">
        <f t="shared" si="130"/>
        <v>0</v>
      </c>
      <c r="D1555">
        <f t="shared" si="131"/>
        <v>0</v>
      </c>
      <c r="E1555">
        <f t="shared" si="133"/>
        <v>0</v>
      </c>
      <c r="F1555" t="str">
        <f t="shared" si="132"/>
        <v/>
      </c>
      <c r="H1555" t="str">
        <f>IFERROR(INDEX(JOGOS!$C$1:$P$16905,$G1555,1),"")</f>
        <v>Eerste Divisie 22/23</v>
      </c>
      <c r="I1555" s="29">
        <f>IFERROR(INDEX(JOGOS!$C$1:$P$16905,$G1555,3),"")</f>
        <v>0</v>
      </c>
      <c r="J1555" s="29">
        <f>IFERROR(INDEX(JOGOS!$C$1:$P$16905,$G1555,4),"")</f>
        <v>0</v>
      </c>
      <c r="K1555" s="32">
        <f>IFERROR(INDEX(JOGOS!$C$1:$P$16905,$G1555,5),"")</f>
        <v>0</v>
      </c>
      <c r="L1555" s="32">
        <f>IFERROR(INDEX(JOGOS!$C$1:$P$16905,$G1555,6),"")</f>
        <v>0</v>
      </c>
      <c r="M1555" s="29">
        <f>IFERROR(INDEX(JOGOS!$C$1:$P$16905,$G1555,7),"")</f>
        <v>0</v>
      </c>
      <c r="N1555" s="32">
        <f>IFERROR(INDEX(JOGOS!$C$1:$P$16905,$G1555,8),"")</f>
        <v>0</v>
      </c>
      <c r="O1555" s="32">
        <f>IFERROR(INDEX(JOGOS!$C$1:$P$16905,$G1555,9),"")</f>
        <v>0</v>
      </c>
      <c r="P1555" s="32">
        <f>IFERROR(INDEX(JOGOS!$C$1:$P$16905,$G1555,10),"")</f>
        <v>0</v>
      </c>
      <c r="Q1555" s="32">
        <f>IFERROR(INDEX(JOGOS!$C$1:$P$16905,$G1555,11),"")</f>
        <v>0</v>
      </c>
      <c r="R1555" s="32">
        <f>IFERROR(INDEX(JOGOS!$C$1:$P$16905,$G1555,12),"")</f>
        <v>0</v>
      </c>
      <c r="S1555" s="32">
        <f>IFERROR(INDEX(JOGOS!$C$1:$P$16905,$G1555,13),"")</f>
        <v>0</v>
      </c>
      <c r="T1555" s="32">
        <f t="shared" si="134"/>
        <v>0</v>
      </c>
    </row>
    <row r="1556" spans="1:20">
      <c r="A1556" t="str">
        <f>IF(Tabela3[[#This Row],[GOL CASA]]&lt;&gt;"",Tabela3[[#This Row],[TIME CASA]],"")</f>
        <v/>
      </c>
      <c r="B1556" t="str">
        <f>IF(Tabela3[[#This Row],[GOL FORA]]&lt;&gt;"",Tabela3[[#This Row],[TIME FORA]],"")</f>
        <v/>
      </c>
      <c r="C1556">
        <f t="shared" si="130"/>
        <v>0</v>
      </c>
      <c r="D1556">
        <f t="shared" si="131"/>
        <v>0</v>
      </c>
      <c r="E1556">
        <f t="shared" si="133"/>
        <v>0</v>
      </c>
      <c r="F1556" t="str">
        <f t="shared" si="132"/>
        <v/>
      </c>
      <c r="H1556" t="str">
        <f>IFERROR(INDEX(JOGOS!$C$1:$P$16905,$G1556,1),"")</f>
        <v>Eerste Divisie 22/23</v>
      </c>
      <c r="I1556" s="29">
        <f>IFERROR(INDEX(JOGOS!$C$1:$P$16905,$G1556,3),"")</f>
        <v>0</v>
      </c>
      <c r="J1556" s="29">
        <f>IFERROR(INDEX(JOGOS!$C$1:$P$16905,$G1556,4),"")</f>
        <v>0</v>
      </c>
      <c r="K1556" s="32">
        <f>IFERROR(INDEX(JOGOS!$C$1:$P$16905,$G1556,5),"")</f>
        <v>0</v>
      </c>
      <c r="L1556" s="32">
        <f>IFERROR(INDEX(JOGOS!$C$1:$P$16905,$G1556,6),"")</f>
        <v>0</v>
      </c>
      <c r="M1556" s="29">
        <f>IFERROR(INDEX(JOGOS!$C$1:$P$16905,$G1556,7),"")</f>
        <v>0</v>
      </c>
      <c r="N1556" s="32">
        <f>IFERROR(INDEX(JOGOS!$C$1:$P$16905,$G1556,8),"")</f>
        <v>0</v>
      </c>
      <c r="O1556" s="32">
        <f>IFERROR(INDEX(JOGOS!$C$1:$P$16905,$G1556,9),"")</f>
        <v>0</v>
      </c>
      <c r="P1556" s="32">
        <f>IFERROR(INDEX(JOGOS!$C$1:$P$16905,$G1556,10),"")</f>
        <v>0</v>
      </c>
      <c r="Q1556" s="32">
        <f>IFERROR(INDEX(JOGOS!$C$1:$P$16905,$G1556,11),"")</f>
        <v>0</v>
      </c>
      <c r="R1556" s="32">
        <f>IFERROR(INDEX(JOGOS!$C$1:$P$16905,$G1556,12),"")</f>
        <v>0</v>
      </c>
      <c r="S1556" s="32">
        <f>IFERROR(INDEX(JOGOS!$C$1:$P$16905,$G1556,13),"")</f>
        <v>0</v>
      </c>
      <c r="T1556" s="32">
        <f t="shared" si="134"/>
        <v>0</v>
      </c>
    </row>
    <row r="1557" spans="1:20">
      <c r="A1557" t="str">
        <f>IF(Tabela3[[#This Row],[GOL CASA]]&lt;&gt;"",Tabela3[[#This Row],[TIME CASA]],"")</f>
        <v/>
      </c>
      <c r="B1557" t="str">
        <f>IF(Tabela3[[#This Row],[GOL FORA]]&lt;&gt;"",Tabela3[[#This Row],[TIME FORA]],"")</f>
        <v/>
      </c>
      <c r="C1557">
        <f t="shared" si="130"/>
        <v>0</v>
      </c>
      <c r="D1557">
        <f t="shared" si="131"/>
        <v>0</v>
      </c>
      <c r="E1557">
        <f t="shared" si="133"/>
        <v>0</v>
      </c>
      <c r="F1557" t="str">
        <f t="shared" si="132"/>
        <v/>
      </c>
      <c r="H1557" t="str">
        <f>IFERROR(INDEX(JOGOS!$C$1:$P$16905,$G1557,1),"")</f>
        <v>Eerste Divisie 22/23</v>
      </c>
      <c r="I1557" s="29">
        <f>IFERROR(INDEX(JOGOS!$C$1:$P$16905,$G1557,3),"")</f>
        <v>0</v>
      </c>
      <c r="J1557" s="29">
        <f>IFERROR(INDEX(JOGOS!$C$1:$P$16905,$G1557,4),"")</f>
        <v>0</v>
      </c>
      <c r="K1557" s="32">
        <f>IFERROR(INDEX(JOGOS!$C$1:$P$16905,$G1557,5),"")</f>
        <v>0</v>
      </c>
      <c r="L1557" s="32">
        <f>IFERROR(INDEX(JOGOS!$C$1:$P$16905,$G1557,6),"")</f>
        <v>0</v>
      </c>
      <c r="M1557" s="29">
        <f>IFERROR(INDEX(JOGOS!$C$1:$P$16905,$G1557,7),"")</f>
        <v>0</v>
      </c>
      <c r="N1557" s="32">
        <f>IFERROR(INDEX(JOGOS!$C$1:$P$16905,$G1557,8),"")</f>
        <v>0</v>
      </c>
      <c r="O1557" s="32">
        <f>IFERROR(INDEX(JOGOS!$C$1:$P$16905,$G1557,9),"")</f>
        <v>0</v>
      </c>
      <c r="P1557" s="32">
        <f>IFERROR(INDEX(JOGOS!$C$1:$P$16905,$G1557,10),"")</f>
        <v>0</v>
      </c>
      <c r="Q1557" s="32">
        <f>IFERROR(INDEX(JOGOS!$C$1:$P$16905,$G1557,11),"")</f>
        <v>0</v>
      </c>
      <c r="R1557" s="32">
        <f>IFERROR(INDEX(JOGOS!$C$1:$P$16905,$G1557,12),"")</f>
        <v>0</v>
      </c>
      <c r="S1557" s="32">
        <f>IFERROR(INDEX(JOGOS!$C$1:$P$16905,$G1557,13),"")</f>
        <v>0</v>
      </c>
      <c r="T1557" s="32">
        <f t="shared" si="134"/>
        <v>0</v>
      </c>
    </row>
    <row r="1558" spans="1:20">
      <c r="A1558" t="str">
        <f>IF(Tabela3[[#This Row],[GOL CASA]]&lt;&gt;"",Tabela3[[#This Row],[TIME CASA]],"")</f>
        <v/>
      </c>
      <c r="B1558" t="str">
        <f>IF(Tabela3[[#This Row],[GOL FORA]]&lt;&gt;"",Tabela3[[#This Row],[TIME FORA]],"")</f>
        <v/>
      </c>
      <c r="C1558">
        <f t="shared" si="130"/>
        <v>0</v>
      </c>
      <c r="D1558">
        <f t="shared" si="131"/>
        <v>0</v>
      </c>
      <c r="E1558">
        <f t="shared" si="133"/>
        <v>0</v>
      </c>
      <c r="F1558" t="str">
        <f t="shared" si="132"/>
        <v/>
      </c>
      <c r="H1558" t="str">
        <f>IFERROR(INDEX(JOGOS!$C$1:$P$16905,$G1558,1),"")</f>
        <v>Eerste Divisie 22/23</v>
      </c>
      <c r="I1558" s="29">
        <f>IFERROR(INDEX(JOGOS!$C$1:$P$16905,$G1558,3),"")</f>
        <v>0</v>
      </c>
      <c r="J1558" s="29">
        <f>IFERROR(INDEX(JOGOS!$C$1:$P$16905,$G1558,4),"")</f>
        <v>0</v>
      </c>
      <c r="K1558" s="32">
        <f>IFERROR(INDEX(JOGOS!$C$1:$P$16905,$G1558,5),"")</f>
        <v>0</v>
      </c>
      <c r="L1558" s="32">
        <f>IFERROR(INDEX(JOGOS!$C$1:$P$16905,$G1558,6),"")</f>
        <v>0</v>
      </c>
      <c r="M1558" s="29">
        <f>IFERROR(INDEX(JOGOS!$C$1:$P$16905,$G1558,7),"")</f>
        <v>0</v>
      </c>
      <c r="N1558" s="32">
        <f>IFERROR(INDEX(JOGOS!$C$1:$P$16905,$G1558,8),"")</f>
        <v>0</v>
      </c>
      <c r="O1558" s="32">
        <f>IFERROR(INDEX(JOGOS!$C$1:$P$16905,$G1558,9),"")</f>
        <v>0</v>
      </c>
      <c r="P1558" s="32">
        <f>IFERROR(INDEX(JOGOS!$C$1:$P$16905,$G1558,10),"")</f>
        <v>0</v>
      </c>
      <c r="Q1558" s="32">
        <f>IFERROR(INDEX(JOGOS!$C$1:$P$16905,$G1558,11),"")</f>
        <v>0</v>
      </c>
      <c r="R1558" s="32">
        <f>IFERROR(INDEX(JOGOS!$C$1:$P$16905,$G1558,12),"")</f>
        <v>0</v>
      </c>
      <c r="S1558" s="32">
        <f>IFERROR(INDEX(JOGOS!$C$1:$P$16905,$G1558,13),"")</f>
        <v>0</v>
      </c>
      <c r="T1558" s="32">
        <f t="shared" si="134"/>
        <v>0</v>
      </c>
    </row>
    <row r="1559" spans="1:20">
      <c r="A1559" t="str">
        <f>IF(Tabela3[[#This Row],[GOL CASA]]&lt;&gt;"",Tabela3[[#This Row],[TIME CASA]],"")</f>
        <v/>
      </c>
      <c r="B1559" t="str">
        <f>IF(Tabela3[[#This Row],[GOL FORA]]&lt;&gt;"",Tabela3[[#This Row],[TIME FORA]],"")</f>
        <v/>
      </c>
      <c r="C1559">
        <f t="shared" si="130"/>
        <v>0</v>
      </c>
      <c r="D1559">
        <f t="shared" si="131"/>
        <v>0</v>
      </c>
      <c r="E1559">
        <f t="shared" si="133"/>
        <v>0</v>
      </c>
      <c r="F1559" t="str">
        <f t="shared" si="132"/>
        <v/>
      </c>
      <c r="H1559" t="str">
        <f>IFERROR(INDEX(JOGOS!$C$1:$P$16905,$G1559,1),"")</f>
        <v>Eerste Divisie 22/23</v>
      </c>
      <c r="I1559" s="29">
        <f>IFERROR(INDEX(JOGOS!$C$1:$P$16905,$G1559,3),"")</f>
        <v>0</v>
      </c>
      <c r="J1559" s="29">
        <f>IFERROR(INDEX(JOGOS!$C$1:$P$16905,$G1559,4),"")</f>
        <v>0</v>
      </c>
      <c r="K1559" s="32">
        <f>IFERROR(INDEX(JOGOS!$C$1:$P$16905,$G1559,5),"")</f>
        <v>0</v>
      </c>
      <c r="L1559" s="32">
        <f>IFERROR(INDEX(JOGOS!$C$1:$P$16905,$G1559,6),"")</f>
        <v>0</v>
      </c>
      <c r="M1559" s="29">
        <f>IFERROR(INDEX(JOGOS!$C$1:$P$16905,$G1559,7),"")</f>
        <v>0</v>
      </c>
      <c r="N1559" s="32">
        <f>IFERROR(INDEX(JOGOS!$C$1:$P$16905,$G1559,8),"")</f>
        <v>0</v>
      </c>
      <c r="O1559" s="32">
        <f>IFERROR(INDEX(JOGOS!$C$1:$P$16905,$G1559,9),"")</f>
        <v>0</v>
      </c>
      <c r="P1559" s="32">
        <f>IFERROR(INDEX(JOGOS!$C$1:$P$16905,$G1559,10),"")</f>
        <v>0</v>
      </c>
      <c r="Q1559" s="32">
        <f>IFERROR(INDEX(JOGOS!$C$1:$P$16905,$G1559,11),"")</f>
        <v>0</v>
      </c>
      <c r="R1559" s="32">
        <f>IFERROR(INDEX(JOGOS!$C$1:$P$16905,$G1559,12),"")</f>
        <v>0</v>
      </c>
      <c r="S1559" s="32">
        <f>IFERROR(INDEX(JOGOS!$C$1:$P$16905,$G1559,13),"")</f>
        <v>0</v>
      </c>
      <c r="T1559" s="32">
        <f t="shared" si="134"/>
        <v>0</v>
      </c>
    </row>
    <row r="1560" spans="1:20">
      <c r="A1560" t="str">
        <f>IF(Tabela3[[#This Row],[GOL CASA]]&lt;&gt;"",Tabela3[[#This Row],[TIME CASA]],"")</f>
        <v/>
      </c>
      <c r="B1560" t="str">
        <f>IF(Tabela3[[#This Row],[GOL FORA]]&lt;&gt;"",Tabela3[[#This Row],[TIME FORA]],"")</f>
        <v/>
      </c>
      <c r="C1560">
        <f t="shared" si="130"/>
        <v>0</v>
      </c>
      <c r="D1560">
        <f t="shared" si="131"/>
        <v>0</v>
      </c>
      <c r="E1560">
        <f t="shared" si="133"/>
        <v>0</v>
      </c>
      <c r="F1560" t="str">
        <f t="shared" si="132"/>
        <v/>
      </c>
      <c r="H1560" t="str">
        <f>IFERROR(INDEX(JOGOS!$C$1:$P$16905,$G1560,1),"")</f>
        <v>Eerste Divisie 22/23</v>
      </c>
      <c r="I1560" s="29">
        <f>IFERROR(INDEX(JOGOS!$C$1:$P$16905,$G1560,3),"")</f>
        <v>0</v>
      </c>
      <c r="J1560" s="29">
        <f>IFERROR(INDEX(JOGOS!$C$1:$P$16905,$G1560,4),"")</f>
        <v>0</v>
      </c>
      <c r="K1560" s="32">
        <f>IFERROR(INDEX(JOGOS!$C$1:$P$16905,$G1560,5),"")</f>
        <v>0</v>
      </c>
      <c r="L1560" s="32">
        <f>IFERROR(INDEX(JOGOS!$C$1:$P$16905,$G1560,6),"")</f>
        <v>0</v>
      </c>
      <c r="M1560" s="29">
        <f>IFERROR(INDEX(JOGOS!$C$1:$P$16905,$G1560,7),"")</f>
        <v>0</v>
      </c>
      <c r="N1560" s="32">
        <f>IFERROR(INDEX(JOGOS!$C$1:$P$16905,$G1560,8),"")</f>
        <v>0</v>
      </c>
      <c r="O1560" s="32">
        <f>IFERROR(INDEX(JOGOS!$C$1:$P$16905,$G1560,9),"")</f>
        <v>0</v>
      </c>
      <c r="P1560" s="32">
        <f>IFERROR(INDEX(JOGOS!$C$1:$P$16905,$G1560,10),"")</f>
        <v>0</v>
      </c>
      <c r="Q1560" s="32">
        <f>IFERROR(INDEX(JOGOS!$C$1:$P$16905,$G1560,11),"")</f>
        <v>0</v>
      </c>
      <c r="R1560" s="32">
        <f>IFERROR(INDEX(JOGOS!$C$1:$P$16905,$G1560,12),"")</f>
        <v>0</v>
      </c>
      <c r="S1560" s="32">
        <f>IFERROR(INDEX(JOGOS!$C$1:$P$16905,$G1560,13),"")</f>
        <v>0</v>
      </c>
      <c r="T1560" s="32">
        <f t="shared" si="134"/>
        <v>0</v>
      </c>
    </row>
    <row r="1561" spans="1:20">
      <c r="A1561" t="str">
        <f>IF(Tabela3[[#This Row],[GOL CASA]]&lt;&gt;"",Tabela3[[#This Row],[TIME CASA]],"")</f>
        <v/>
      </c>
      <c r="B1561" t="str">
        <f>IF(Tabela3[[#This Row],[GOL FORA]]&lt;&gt;"",Tabela3[[#This Row],[TIME FORA]],"")</f>
        <v/>
      </c>
      <c r="C1561">
        <f t="shared" si="130"/>
        <v>0</v>
      </c>
      <c r="D1561">
        <f t="shared" si="131"/>
        <v>0</v>
      </c>
      <c r="E1561">
        <f t="shared" si="133"/>
        <v>0</v>
      </c>
      <c r="F1561" t="str">
        <f t="shared" si="132"/>
        <v/>
      </c>
      <c r="H1561" t="str">
        <f>IFERROR(INDEX(JOGOS!$C$1:$P$16905,$G1561,1),"")</f>
        <v>Eerste Divisie 22/23</v>
      </c>
      <c r="I1561" s="29">
        <f>IFERROR(INDEX(JOGOS!$C$1:$P$16905,$G1561,3),"")</f>
        <v>0</v>
      </c>
      <c r="J1561" s="29">
        <f>IFERROR(INDEX(JOGOS!$C$1:$P$16905,$G1561,4),"")</f>
        <v>0</v>
      </c>
      <c r="K1561" s="32">
        <f>IFERROR(INDEX(JOGOS!$C$1:$P$16905,$G1561,5),"")</f>
        <v>0</v>
      </c>
      <c r="L1561" s="32">
        <f>IFERROR(INDEX(JOGOS!$C$1:$P$16905,$G1561,6),"")</f>
        <v>0</v>
      </c>
      <c r="M1561" s="29">
        <f>IFERROR(INDEX(JOGOS!$C$1:$P$16905,$G1561,7),"")</f>
        <v>0</v>
      </c>
      <c r="N1561" s="32">
        <f>IFERROR(INDEX(JOGOS!$C$1:$P$16905,$G1561,8),"")</f>
        <v>0</v>
      </c>
      <c r="O1561" s="32">
        <f>IFERROR(INDEX(JOGOS!$C$1:$P$16905,$G1561,9),"")</f>
        <v>0</v>
      </c>
      <c r="P1561" s="32">
        <f>IFERROR(INDEX(JOGOS!$C$1:$P$16905,$G1561,10),"")</f>
        <v>0</v>
      </c>
      <c r="Q1561" s="32">
        <f>IFERROR(INDEX(JOGOS!$C$1:$P$16905,$G1561,11),"")</f>
        <v>0</v>
      </c>
      <c r="R1561" s="32">
        <f>IFERROR(INDEX(JOGOS!$C$1:$P$16905,$G1561,12),"")</f>
        <v>0</v>
      </c>
      <c r="S1561" s="32">
        <f>IFERROR(INDEX(JOGOS!$C$1:$P$16905,$G1561,13),"")</f>
        <v>0</v>
      </c>
      <c r="T1561" s="32">
        <f t="shared" si="134"/>
        <v>0</v>
      </c>
    </row>
    <row r="1562" spans="1:20">
      <c r="A1562" t="str">
        <f>IF(Tabela3[[#This Row],[GOL CASA]]&lt;&gt;"",Tabela3[[#This Row],[TIME CASA]],"")</f>
        <v/>
      </c>
      <c r="B1562" t="str">
        <f>IF(Tabela3[[#This Row],[GOL FORA]]&lt;&gt;"",Tabela3[[#This Row],[TIME FORA]],"")</f>
        <v/>
      </c>
      <c r="C1562">
        <f t="shared" si="130"/>
        <v>0</v>
      </c>
      <c r="D1562">
        <f t="shared" si="131"/>
        <v>0</v>
      </c>
      <c r="E1562">
        <f t="shared" si="133"/>
        <v>0</v>
      </c>
      <c r="F1562" t="str">
        <f t="shared" si="132"/>
        <v/>
      </c>
      <c r="H1562" t="str">
        <f>IFERROR(INDEX(JOGOS!$C$1:$P$16905,$G1562,1),"")</f>
        <v>Eerste Divisie 22/23</v>
      </c>
      <c r="I1562" s="29">
        <f>IFERROR(INDEX(JOGOS!$C$1:$P$16905,$G1562,3),"")</f>
        <v>0</v>
      </c>
      <c r="J1562" s="29">
        <f>IFERROR(INDEX(JOGOS!$C$1:$P$16905,$G1562,4),"")</f>
        <v>0</v>
      </c>
      <c r="K1562" s="32">
        <f>IFERROR(INDEX(JOGOS!$C$1:$P$16905,$G1562,5),"")</f>
        <v>0</v>
      </c>
      <c r="L1562" s="32">
        <f>IFERROR(INDEX(JOGOS!$C$1:$P$16905,$G1562,6),"")</f>
        <v>0</v>
      </c>
      <c r="M1562" s="29">
        <f>IFERROR(INDEX(JOGOS!$C$1:$P$16905,$G1562,7),"")</f>
        <v>0</v>
      </c>
      <c r="N1562" s="32">
        <f>IFERROR(INDEX(JOGOS!$C$1:$P$16905,$G1562,8),"")</f>
        <v>0</v>
      </c>
      <c r="O1562" s="32">
        <f>IFERROR(INDEX(JOGOS!$C$1:$P$16905,$G1562,9),"")</f>
        <v>0</v>
      </c>
      <c r="P1562" s="32">
        <f>IFERROR(INDEX(JOGOS!$C$1:$P$16905,$G1562,10),"")</f>
        <v>0</v>
      </c>
      <c r="Q1562" s="32">
        <f>IFERROR(INDEX(JOGOS!$C$1:$P$16905,$G1562,11),"")</f>
        <v>0</v>
      </c>
      <c r="R1562" s="32">
        <f>IFERROR(INDEX(JOGOS!$C$1:$P$16905,$G1562,12),"")</f>
        <v>0</v>
      </c>
      <c r="S1562" s="32">
        <f>IFERROR(INDEX(JOGOS!$C$1:$P$16905,$G1562,13),"")</f>
        <v>0</v>
      </c>
      <c r="T1562" s="32">
        <f t="shared" si="134"/>
        <v>0</v>
      </c>
    </row>
    <row r="1563" spans="1:20">
      <c r="A1563" t="str">
        <f>IF(Tabela3[[#This Row],[GOL CASA]]&lt;&gt;"",Tabela3[[#This Row],[TIME CASA]],"")</f>
        <v/>
      </c>
      <c r="B1563" t="str">
        <f>IF(Tabela3[[#This Row],[GOL FORA]]&lt;&gt;"",Tabela3[[#This Row],[TIME FORA]],"")</f>
        <v/>
      </c>
      <c r="C1563">
        <f t="shared" si="130"/>
        <v>0</v>
      </c>
      <c r="D1563">
        <f t="shared" si="131"/>
        <v>0</v>
      </c>
      <c r="E1563">
        <f t="shared" si="133"/>
        <v>0</v>
      </c>
      <c r="F1563" t="str">
        <f t="shared" si="132"/>
        <v/>
      </c>
      <c r="H1563" t="str">
        <f>IFERROR(INDEX(JOGOS!$C$1:$P$16905,$G1563,1),"")</f>
        <v>Eerste Divisie 22/23</v>
      </c>
      <c r="I1563" s="29">
        <f>IFERROR(INDEX(JOGOS!$C$1:$P$16905,$G1563,3),"")</f>
        <v>0</v>
      </c>
      <c r="J1563" s="29">
        <f>IFERROR(INDEX(JOGOS!$C$1:$P$16905,$G1563,4),"")</f>
        <v>0</v>
      </c>
      <c r="K1563" s="32">
        <f>IFERROR(INDEX(JOGOS!$C$1:$P$16905,$G1563,5),"")</f>
        <v>0</v>
      </c>
      <c r="L1563" s="32">
        <f>IFERROR(INDEX(JOGOS!$C$1:$P$16905,$G1563,6),"")</f>
        <v>0</v>
      </c>
      <c r="M1563" s="29">
        <f>IFERROR(INDEX(JOGOS!$C$1:$P$16905,$G1563,7),"")</f>
        <v>0</v>
      </c>
      <c r="N1563" s="32">
        <f>IFERROR(INDEX(JOGOS!$C$1:$P$16905,$G1563,8),"")</f>
        <v>0</v>
      </c>
      <c r="O1563" s="32">
        <f>IFERROR(INDEX(JOGOS!$C$1:$P$16905,$G1563,9),"")</f>
        <v>0</v>
      </c>
      <c r="P1563" s="32">
        <f>IFERROR(INDEX(JOGOS!$C$1:$P$16905,$G1563,10),"")</f>
        <v>0</v>
      </c>
      <c r="Q1563" s="32">
        <f>IFERROR(INDEX(JOGOS!$C$1:$P$16905,$G1563,11),"")</f>
        <v>0</v>
      </c>
      <c r="R1563" s="32">
        <f>IFERROR(INDEX(JOGOS!$C$1:$P$16905,$G1563,12),"")</f>
        <v>0</v>
      </c>
      <c r="S1563" s="32">
        <f>IFERROR(INDEX(JOGOS!$C$1:$P$16905,$G1563,13),"")</f>
        <v>0</v>
      </c>
      <c r="T1563" s="32">
        <f t="shared" si="134"/>
        <v>0</v>
      </c>
    </row>
    <row r="1564" spans="1:20">
      <c r="A1564" t="str">
        <f>IF(Tabela3[[#This Row],[GOL CASA]]&lt;&gt;"",Tabela3[[#This Row],[TIME CASA]],"")</f>
        <v/>
      </c>
      <c r="B1564" t="str">
        <f>IF(Tabela3[[#This Row],[GOL FORA]]&lt;&gt;"",Tabela3[[#This Row],[TIME FORA]],"")</f>
        <v/>
      </c>
      <c r="C1564">
        <f t="shared" si="130"/>
        <v>0</v>
      </c>
      <c r="D1564">
        <f t="shared" si="131"/>
        <v>0</v>
      </c>
      <c r="E1564">
        <f t="shared" si="133"/>
        <v>0</v>
      </c>
      <c r="F1564" t="str">
        <f t="shared" si="132"/>
        <v/>
      </c>
      <c r="H1564" t="str">
        <f>IFERROR(INDEX(JOGOS!$C$1:$P$16905,$G1564,1),"")</f>
        <v>Eerste Divisie 22/23</v>
      </c>
      <c r="I1564" s="29">
        <f>IFERROR(INDEX(JOGOS!$C$1:$P$16905,$G1564,3),"")</f>
        <v>0</v>
      </c>
      <c r="J1564" s="29">
        <f>IFERROR(INDEX(JOGOS!$C$1:$P$16905,$G1564,4),"")</f>
        <v>0</v>
      </c>
      <c r="K1564" s="32">
        <f>IFERROR(INDEX(JOGOS!$C$1:$P$16905,$G1564,5),"")</f>
        <v>0</v>
      </c>
      <c r="L1564" s="32">
        <f>IFERROR(INDEX(JOGOS!$C$1:$P$16905,$G1564,6),"")</f>
        <v>0</v>
      </c>
      <c r="M1564" s="29">
        <f>IFERROR(INDEX(JOGOS!$C$1:$P$16905,$G1564,7),"")</f>
        <v>0</v>
      </c>
      <c r="N1564" s="32">
        <f>IFERROR(INDEX(JOGOS!$C$1:$P$16905,$G1564,8),"")</f>
        <v>0</v>
      </c>
      <c r="O1564" s="32">
        <f>IFERROR(INDEX(JOGOS!$C$1:$P$16905,$G1564,9),"")</f>
        <v>0</v>
      </c>
      <c r="P1564" s="32">
        <f>IFERROR(INDEX(JOGOS!$C$1:$P$16905,$G1564,10),"")</f>
        <v>0</v>
      </c>
      <c r="Q1564" s="32">
        <f>IFERROR(INDEX(JOGOS!$C$1:$P$16905,$G1564,11),"")</f>
        <v>0</v>
      </c>
      <c r="R1564" s="32">
        <f>IFERROR(INDEX(JOGOS!$C$1:$P$16905,$G1564,12),"")</f>
        <v>0</v>
      </c>
      <c r="S1564" s="32">
        <f>IFERROR(INDEX(JOGOS!$C$1:$P$16905,$G1564,13),"")</f>
        <v>0</v>
      </c>
      <c r="T1564" s="32">
        <f t="shared" si="134"/>
        <v>0</v>
      </c>
    </row>
    <row r="1565" spans="1:20">
      <c r="A1565" t="str">
        <f>IF(Tabela3[[#This Row],[GOL CASA]]&lt;&gt;"",Tabela3[[#This Row],[TIME CASA]],"")</f>
        <v/>
      </c>
      <c r="B1565" t="str">
        <f>IF(Tabela3[[#This Row],[GOL FORA]]&lt;&gt;"",Tabela3[[#This Row],[TIME FORA]],"")</f>
        <v/>
      </c>
      <c r="C1565">
        <f t="shared" si="130"/>
        <v>0</v>
      </c>
      <c r="D1565">
        <f t="shared" si="131"/>
        <v>0</v>
      </c>
      <c r="E1565">
        <f t="shared" si="133"/>
        <v>0</v>
      </c>
      <c r="F1565" t="str">
        <f t="shared" si="132"/>
        <v/>
      </c>
      <c r="H1565" t="str">
        <f>IFERROR(INDEX(JOGOS!$C$1:$P$16905,$G1565,1),"")</f>
        <v>Eerste Divisie 22/23</v>
      </c>
      <c r="I1565" s="29">
        <f>IFERROR(INDEX(JOGOS!$C$1:$P$16905,$G1565,3),"")</f>
        <v>0</v>
      </c>
      <c r="J1565" s="29">
        <f>IFERROR(INDEX(JOGOS!$C$1:$P$16905,$G1565,4),"")</f>
        <v>0</v>
      </c>
      <c r="K1565" s="32">
        <f>IFERROR(INDEX(JOGOS!$C$1:$P$16905,$G1565,5),"")</f>
        <v>0</v>
      </c>
      <c r="L1565" s="32">
        <f>IFERROR(INDEX(JOGOS!$C$1:$P$16905,$G1565,6),"")</f>
        <v>0</v>
      </c>
      <c r="M1565" s="29">
        <f>IFERROR(INDEX(JOGOS!$C$1:$P$16905,$G1565,7),"")</f>
        <v>0</v>
      </c>
      <c r="N1565" s="32">
        <f>IFERROR(INDEX(JOGOS!$C$1:$P$16905,$G1565,8),"")</f>
        <v>0</v>
      </c>
      <c r="O1565" s="32">
        <f>IFERROR(INDEX(JOGOS!$C$1:$P$16905,$G1565,9),"")</f>
        <v>0</v>
      </c>
      <c r="P1565" s="32">
        <f>IFERROR(INDEX(JOGOS!$C$1:$P$16905,$G1565,10),"")</f>
        <v>0</v>
      </c>
      <c r="Q1565" s="32">
        <f>IFERROR(INDEX(JOGOS!$C$1:$P$16905,$G1565,11),"")</f>
        <v>0</v>
      </c>
      <c r="R1565" s="32">
        <f>IFERROR(INDEX(JOGOS!$C$1:$P$16905,$G1565,12),"")</f>
        <v>0</v>
      </c>
      <c r="S1565" s="32">
        <f>IFERROR(INDEX(JOGOS!$C$1:$P$16905,$G1565,13),"")</f>
        <v>0</v>
      </c>
      <c r="T1565" s="32">
        <f t="shared" si="134"/>
        <v>0</v>
      </c>
    </row>
    <row r="1566" spans="1:20">
      <c r="A1566" t="str">
        <f>IF(Tabela3[[#This Row],[GOL CASA]]&lt;&gt;"",Tabela3[[#This Row],[TIME CASA]],"")</f>
        <v/>
      </c>
      <c r="B1566" t="str">
        <f>IF(Tabela3[[#This Row],[GOL FORA]]&lt;&gt;"",Tabela3[[#This Row],[TIME FORA]],"")</f>
        <v/>
      </c>
      <c r="C1566">
        <f t="shared" si="130"/>
        <v>0</v>
      </c>
      <c r="D1566">
        <f t="shared" si="131"/>
        <v>0</v>
      </c>
      <c r="E1566">
        <f t="shared" si="133"/>
        <v>0</v>
      </c>
      <c r="F1566" t="str">
        <f t="shared" si="132"/>
        <v/>
      </c>
      <c r="H1566" t="str">
        <f>IFERROR(INDEX(JOGOS!$C$1:$P$16905,$G1566,1),"")</f>
        <v>Eerste Divisie 22/23</v>
      </c>
      <c r="I1566" s="29">
        <f>IFERROR(INDEX(JOGOS!$C$1:$P$16905,$G1566,3),"")</f>
        <v>0</v>
      </c>
      <c r="J1566" s="29">
        <f>IFERROR(INDEX(JOGOS!$C$1:$P$16905,$G1566,4),"")</f>
        <v>0</v>
      </c>
      <c r="K1566" s="32">
        <f>IFERROR(INDEX(JOGOS!$C$1:$P$16905,$G1566,5),"")</f>
        <v>0</v>
      </c>
      <c r="L1566" s="32">
        <f>IFERROR(INDEX(JOGOS!$C$1:$P$16905,$G1566,6),"")</f>
        <v>0</v>
      </c>
      <c r="M1566" s="29">
        <f>IFERROR(INDEX(JOGOS!$C$1:$P$16905,$G1566,7),"")</f>
        <v>0</v>
      </c>
      <c r="N1566" s="32">
        <f>IFERROR(INDEX(JOGOS!$C$1:$P$16905,$G1566,8),"")</f>
        <v>0</v>
      </c>
      <c r="O1566" s="32">
        <f>IFERROR(INDEX(JOGOS!$C$1:$P$16905,$G1566,9),"")</f>
        <v>0</v>
      </c>
      <c r="P1566" s="32">
        <f>IFERROR(INDEX(JOGOS!$C$1:$P$16905,$G1566,10),"")</f>
        <v>0</v>
      </c>
      <c r="Q1566" s="32">
        <f>IFERROR(INDEX(JOGOS!$C$1:$P$16905,$G1566,11),"")</f>
        <v>0</v>
      </c>
      <c r="R1566" s="32">
        <f>IFERROR(INDEX(JOGOS!$C$1:$P$16905,$G1566,12),"")</f>
        <v>0</v>
      </c>
      <c r="S1566" s="32">
        <f>IFERROR(INDEX(JOGOS!$C$1:$P$16905,$G1566,13),"")</f>
        <v>0</v>
      </c>
      <c r="T1566" s="32">
        <f t="shared" si="134"/>
        <v>0</v>
      </c>
    </row>
    <row r="1567" spans="1:20">
      <c r="A1567" t="str">
        <f>IF(Tabela3[[#This Row],[GOL CASA]]&lt;&gt;"",Tabela3[[#This Row],[TIME CASA]],"")</f>
        <v/>
      </c>
      <c r="B1567" t="str">
        <f>IF(Tabela3[[#This Row],[GOL FORA]]&lt;&gt;"",Tabela3[[#This Row],[TIME FORA]],"")</f>
        <v/>
      </c>
      <c r="C1567">
        <f t="shared" si="130"/>
        <v>0</v>
      </c>
      <c r="D1567">
        <f t="shared" si="131"/>
        <v>0</v>
      </c>
      <c r="E1567">
        <f t="shared" si="133"/>
        <v>0</v>
      </c>
      <c r="F1567" t="str">
        <f t="shared" si="132"/>
        <v/>
      </c>
      <c r="H1567" t="str">
        <f>IFERROR(INDEX(JOGOS!$C$1:$P$16905,$G1567,1),"")</f>
        <v>Eerste Divisie 22/23</v>
      </c>
      <c r="I1567" s="29">
        <f>IFERROR(INDEX(JOGOS!$C$1:$P$16905,$G1567,3),"")</f>
        <v>0</v>
      </c>
      <c r="J1567" s="29">
        <f>IFERROR(INDEX(JOGOS!$C$1:$P$16905,$G1567,4),"")</f>
        <v>0</v>
      </c>
      <c r="K1567" s="32">
        <f>IFERROR(INDEX(JOGOS!$C$1:$P$16905,$G1567,5),"")</f>
        <v>0</v>
      </c>
      <c r="L1567" s="32">
        <f>IFERROR(INDEX(JOGOS!$C$1:$P$16905,$G1567,6),"")</f>
        <v>0</v>
      </c>
      <c r="M1567" s="29">
        <f>IFERROR(INDEX(JOGOS!$C$1:$P$16905,$G1567,7),"")</f>
        <v>0</v>
      </c>
      <c r="N1567" s="32">
        <f>IFERROR(INDEX(JOGOS!$C$1:$P$16905,$G1567,8),"")</f>
        <v>0</v>
      </c>
      <c r="O1567" s="32">
        <f>IFERROR(INDEX(JOGOS!$C$1:$P$16905,$G1567,9),"")</f>
        <v>0</v>
      </c>
      <c r="P1567" s="32">
        <f>IFERROR(INDEX(JOGOS!$C$1:$P$16905,$G1567,10),"")</f>
        <v>0</v>
      </c>
      <c r="Q1567" s="32">
        <f>IFERROR(INDEX(JOGOS!$C$1:$P$16905,$G1567,11),"")</f>
        <v>0</v>
      </c>
      <c r="R1567" s="32">
        <f>IFERROR(INDEX(JOGOS!$C$1:$P$16905,$G1567,12),"")</f>
        <v>0</v>
      </c>
      <c r="S1567" s="32">
        <f>IFERROR(INDEX(JOGOS!$C$1:$P$16905,$G1567,13),"")</f>
        <v>0</v>
      </c>
      <c r="T1567" s="32">
        <f t="shared" si="134"/>
        <v>0</v>
      </c>
    </row>
    <row r="1568" spans="1:20">
      <c r="A1568" t="str">
        <f>IF(Tabela3[[#This Row],[GOL CASA]]&lt;&gt;"",Tabela3[[#This Row],[TIME CASA]],"")</f>
        <v/>
      </c>
      <c r="B1568" t="str">
        <f>IF(Tabela3[[#This Row],[GOL FORA]]&lt;&gt;"",Tabela3[[#This Row],[TIME FORA]],"")</f>
        <v/>
      </c>
      <c r="C1568">
        <f t="shared" si="130"/>
        <v>0</v>
      </c>
      <c r="D1568">
        <f t="shared" si="131"/>
        <v>0</v>
      </c>
      <c r="E1568">
        <f t="shared" si="133"/>
        <v>0</v>
      </c>
      <c r="F1568" t="str">
        <f t="shared" si="132"/>
        <v/>
      </c>
      <c r="H1568" t="str">
        <f>IFERROR(INDEX(JOGOS!$C$1:$P$16905,$G1568,1),"")</f>
        <v>Eerste Divisie 22/23</v>
      </c>
      <c r="I1568" s="29">
        <f>IFERROR(INDEX(JOGOS!$C$1:$P$16905,$G1568,3),"")</f>
        <v>0</v>
      </c>
      <c r="J1568" s="29">
        <f>IFERROR(INDEX(JOGOS!$C$1:$P$16905,$G1568,4),"")</f>
        <v>0</v>
      </c>
      <c r="K1568" s="32">
        <f>IFERROR(INDEX(JOGOS!$C$1:$P$16905,$G1568,5),"")</f>
        <v>0</v>
      </c>
      <c r="L1568" s="32">
        <f>IFERROR(INDEX(JOGOS!$C$1:$P$16905,$G1568,6),"")</f>
        <v>0</v>
      </c>
      <c r="M1568" s="29">
        <f>IFERROR(INDEX(JOGOS!$C$1:$P$16905,$G1568,7),"")</f>
        <v>0</v>
      </c>
      <c r="N1568" s="32">
        <f>IFERROR(INDEX(JOGOS!$C$1:$P$16905,$G1568,8),"")</f>
        <v>0</v>
      </c>
      <c r="O1568" s="32">
        <f>IFERROR(INDEX(JOGOS!$C$1:$P$16905,$G1568,9),"")</f>
        <v>0</v>
      </c>
      <c r="P1568" s="32">
        <f>IFERROR(INDEX(JOGOS!$C$1:$P$16905,$G1568,10),"")</f>
        <v>0</v>
      </c>
      <c r="Q1568" s="32">
        <f>IFERROR(INDEX(JOGOS!$C$1:$P$16905,$G1568,11),"")</f>
        <v>0</v>
      </c>
      <c r="R1568" s="32">
        <f>IFERROR(INDEX(JOGOS!$C$1:$P$16905,$G1568,12),"")</f>
        <v>0</v>
      </c>
      <c r="S1568" s="32">
        <f>IFERROR(INDEX(JOGOS!$C$1:$P$16905,$G1568,13),"")</f>
        <v>0</v>
      </c>
      <c r="T1568" s="32">
        <f t="shared" si="134"/>
        <v>0</v>
      </c>
    </row>
    <row r="1569" spans="1:20">
      <c r="A1569" t="str">
        <f>IF(Tabela3[[#This Row],[GOL CASA]]&lt;&gt;"",Tabela3[[#This Row],[TIME CASA]],"")</f>
        <v/>
      </c>
      <c r="B1569" t="str">
        <f>IF(Tabela3[[#This Row],[GOL FORA]]&lt;&gt;"",Tabela3[[#This Row],[TIME FORA]],"")</f>
        <v/>
      </c>
      <c r="C1569">
        <f t="shared" si="130"/>
        <v>0</v>
      </c>
      <c r="D1569">
        <f t="shared" si="131"/>
        <v>0</v>
      </c>
      <c r="E1569">
        <f t="shared" si="133"/>
        <v>0</v>
      </c>
      <c r="F1569" t="str">
        <f t="shared" si="132"/>
        <v/>
      </c>
      <c r="H1569" t="str">
        <f>IFERROR(INDEX(JOGOS!$C$1:$P$16905,$G1569,1),"")</f>
        <v>Eerste Divisie 22/23</v>
      </c>
      <c r="I1569" s="29">
        <f>IFERROR(INDEX(JOGOS!$C$1:$P$16905,$G1569,3),"")</f>
        <v>0</v>
      </c>
      <c r="J1569" s="29">
        <f>IFERROR(INDEX(JOGOS!$C$1:$P$16905,$G1569,4),"")</f>
        <v>0</v>
      </c>
      <c r="K1569" s="32">
        <f>IFERROR(INDEX(JOGOS!$C$1:$P$16905,$G1569,5),"")</f>
        <v>0</v>
      </c>
      <c r="L1569" s="32">
        <f>IFERROR(INDEX(JOGOS!$C$1:$P$16905,$G1569,6),"")</f>
        <v>0</v>
      </c>
      <c r="M1569" s="29">
        <f>IFERROR(INDEX(JOGOS!$C$1:$P$16905,$G1569,7),"")</f>
        <v>0</v>
      </c>
      <c r="N1569" s="32">
        <f>IFERROR(INDEX(JOGOS!$C$1:$P$16905,$G1569,8),"")</f>
        <v>0</v>
      </c>
      <c r="O1569" s="32">
        <f>IFERROR(INDEX(JOGOS!$C$1:$P$16905,$G1569,9),"")</f>
        <v>0</v>
      </c>
      <c r="P1569" s="32">
        <f>IFERROR(INDEX(JOGOS!$C$1:$P$16905,$G1569,10),"")</f>
        <v>0</v>
      </c>
      <c r="Q1569" s="32">
        <f>IFERROR(INDEX(JOGOS!$C$1:$P$16905,$G1569,11),"")</f>
        <v>0</v>
      </c>
      <c r="R1569" s="32">
        <f>IFERROR(INDEX(JOGOS!$C$1:$P$16905,$G1569,12),"")</f>
        <v>0</v>
      </c>
      <c r="S1569" s="32">
        <f>IFERROR(INDEX(JOGOS!$C$1:$P$16905,$G1569,13),"")</f>
        <v>0</v>
      </c>
      <c r="T1569" s="32">
        <f t="shared" si="134"/>
        <v>0</v>
      </c>
    </row>
    <row r="1570" spans="1:20">
      <c r="A1570" t="str">
        <f>IF(Tabela3[[#This Row],[GOL CASA]]&lt;&gt;"",Tabela3[[#This Row],[TIME CASA]],"")</f>
        <v/>
      </c>
      <c r="B1570" t="str">
        <f>IF(Tabela3[[#This Row],[GOL FORA]]&lt;&gt;"",Tabela3[[#This Row],[TIME FORA]],"")</f>
        <v/>
      </c>
      <c r="C1570">
        <f t="shared" si="130"/>
        <v>0</v>
      </c>
      <c r="D1570">
        <f t="shared" si="131"/>
        <v>0</v>
      </c>
      <c r="E1570">
        <f t="shared" si="133"/>
        <v>0</v>
      </c>
      <c r="F1570" t="str">
        <f t="shared" si="132"/>
        <v/>
      </c>
      <c r="H1570" t="str">
        <f>IFERROR(INDEX(JOGOS!$C$1:$P$16905,$G1570,1),"")</f>
        <v>Eerste Divisie 22/23</v>
      </c>
      <c r="I1570" s="29">
        <f>IFERROR(INDEX(JOGOS!$C$1:$P$16905,$G1570,3),"")</f>
        <v>0</v>
      </c>
      <c r="J1570" s="29">
        <f>IFERROR(INDEX(JOGOS!$C$1:$P$16905,$G1570,4),"")</f>
        <v>0</v>
      </c>
      <c r="K1570" s="32">
        <f>IFERROR(INDEX(JOGOS!$C$1:$P$16905,$G1570,5),"")</f>
        <v>0</v>
      </c>
      <c r="L1570" s="32">
        <f>IFERROR(INDEX(JOGOS!$C$1:$P$16905,$G1570,6),"")</f>
        <v>0</v>
      </c>
      <c r="M1570" s="29">
        <f>IFERROR(INDEX(JOGOS!$C$1:$P$16905,$G1570,7),"")</f>
        <v>0</v>
      </c>
      <c r="N1570" s="32">
        <f>IFERROR(INDEX(JOGOS!$C$1:$P$16905,$G1570,8),"")</f>
        <v>0</v>
      </c>
      <c r="O1570" s="32">
        <f>IFERROR(INDEX(JOGOS!$C$1:$P$16905,$G1570,9),"")</f>
        <v>0</v>
      </c>
      <c r="P1570" s="32">
        <f>IFERROR(INDEX(JOGOS!$C$1:$P$16905,$G1570,10),"")</f>
        <v>0</v>
      </c>
      <c r="Q1570" s="32">
        <f>IFERROR(INDEX(JOGOS!$C$1:$P$16905,$G1570,11),"")</f>
        <v>0</v>
      </c>
      <c r="R1570" s="32">
        <f>IFERROR(INDEX(JOGOS!$C$1:$P$16905,$G1570,12),"")</f>
        <v>0</v>
      </c>
      <c r="S1570" s="32">
        <f>IFERROR(INDEX(JOGOS!$C$1:$P$16905,$G1570,13),"")</f>
        <v>0</v>
      </c>
      <c r="T1570" s="32">
        <f t="shared" si="134"/>
        <v>0</v>
      </c>
    </row>
    <row r="1571" spans="1:20">
      <c r="A1571" t="str">
        <f>IF(Tabela3[[#This Row],[GOL CASA]]&lt;&gt;"",Tabela3[[#This Row],[TIME CASA]],"")</f>
        <v/>
      </c>
      <c r="B1571" t="str">
        <f>IF(Tabela3[[#This Row],[GOL FORA]]&lt;&gt;"",Tabela3[[#This Row],[TIME FORA]],"")</f>
        <v/>
      </c>
      <c r="C1571">
        <f t="shared" si="130"/>
        <v>0</v>
      </c>
      <c r="D1571">
        <f t="shared" si="131"/>
        <v>0</v>
      </c>
      <c r="E1571">
        <f t="shared" si="133"/>
        <v>0</v>
      </c>
      <c r="F1571" t="str">
        <f t="shared" si="132"/>
        <v/>
      </c>
      <c r="H1571" t="str">
        <f>IFERROR(INDEX(JOGOS!$C$1:$P$16905,$G1571,1),"")</f>
        <v>Eerste Divisie 22/23</v>
      </c>
      <c r="I1571" s="29">
        <f>IFERROR(INDEX(JOGOS!$C$1:$P$16905,$G1571,3),"")</f>
        <v>0</v>
      </c>
      <c r="J1571" s="29">
        <f>IFERROR(INDEX(JOGOS!$C$1:$P$16905,$G1571,4),"")</f>
        <v>0</v>
      </c>
      <c r="K1571" s="32">
        <f>IFERROR(INDEX(JOGOS!$C$1:$P$16905,$G1571,5),"")</f>
        <v>0</v>
      </c>
      <c r="L1571" s="32">
        <f>IFERROR(INDEX(JOGOS!$C$1:$P$16905,$G1571,6),"")</f>
        <v>0</v>
      </c>
      <c r="M1571" s="29">
        <f>IFERROR(INDEX(JOGOS!$C$1:$P$16905,$G1571,7),"")</f>
        <v>0</v>
      </c>
      <c r="N1571" s="32">
        <f>IFERROR(INDEX(JOGOS!$C$1:$P$16905,$G1571,8),"")</f>
        <v>0</v>
      </c>
      <c r="O1571" s="32">
        <f>IFERROR(INDEX(JOGOS!$C$1:$P$16905,$G1571,9),"")</f>
        <v>0</v>
      </c>
      <c r="P1571" s="32">
        <f>IFERROR(INDEX(JOGOS!$C$1:$P$16905,$G1571,10),"")</f>
        <v>0</v>
      </c>
      <c r="Q1571" s="32">
        <f>IFERROR(INDEX(JOGOS!$C$1:$P$16905,$G1571,11),"")</f>
        <v>0</v>
      </c>
      <c r="R1571" s="32">
        <f>IFERROR(INDEX(JOGOS!$C$1:$P$16905,$G1571,12),"")</f>
        <v>0</v>
      </c>
      <c r="S1571" s="32">
        <f>IFERROR(INDEX(JOGOS!$C$1:$P$16905,$G1571,13),"")</f>
        <v>0</v>
      </c>
      <c r="T1571" s="32">
        <f t="shared" si="134"/>
        <v>0</v>
      </c>
    </row>
    <row r="1572" spans="1:20">
      <c r="A1572" t="str">
        <f>IF(Tabela3[[#This Row],[GOL CASA]]&lt;&gt;"",Tabela3[[#This Row],[TIME CASA]],"")</f>
        <v/>
      </c>
      <c r="B1572" t="str">
        <f>IF(Tabela3[[#This Row],[GOL FORA]]&lt;&gt;"",Tabela3[[#This Row],[TIME FORA]],"")</f>
        <v/>
      </c>
      <c r="C1572">
        <f t="shared" si="130"/>
        <v>0</v>
      </c>
      <c r="D1572">
        <f t="shared" si="131"/>
        <v>0</v>
      </c>
      <c r="E1572">
        <f t="shared" si="133"/>
        <v>0</v>
      </c>
      <c r="F1572" t="str">
        <f t="shared" si="132"/>
        <v/>
      </c>
      <c r="H1572" t="str">
        <f>IFERROR(INDEX(JOGOS!$C$1:$P$16905,$G1572,1),"")</f>
        <v>Eerste Divisie 22/23</v>
      </c>
      <c r="I1572" s="29">
        <f>IFERROR(INDEX(JOGOS!$C$1:$P$16905,$G1572,3),"")</f>
        <v>0</v>
      </c>
      <c r="J1572" s="29">
        <f>IFERROR(INDEX(JOGOS!$C$1:$P$16905,$G1572,4),"")</f>
        <v>0</v>
      </c>
      <c r="K1572" s="32">
        <f>IFERROR(INDEX(JOGOS!$C$1:$P$16905,$G1572,5),"")</f>
        <v>0</v>
      </c>
      <c r="L1572" s="32">
        <f>IFERROR(INDEX(JOGOS!$C$1:$P$16905,$G1572,6),"")</f>
        <v>0</v>
      </c>
      <c r="M1572" s="29">
        <f>IFERROR(INDEX(JOGOS!$C$1:$P$16905,$G1572,7),"")</f>
        <v>0</v>
      </c>
      <c r="N1572" s="32">
        <f>IFERROR(INDEX(JOGOS!$C$1:$P$16905,$G1572,8),"")</f>
        <v>0</v>
      </c>
      <c r="O1572" s="32">
        <f>IFERROR(INDEX(JOGOS!$C$1:$P$16905,$G1572,9),"")</f>
        <v>0</v>
      </c>
      <c r="P1572" s="32">
        <f>IFERROR(INDEX(JOGOS!$C$1:$P$16905,$G1572,10),"")</f>
        <v>0</v>
      </c>
      <c r="Q1572" s="32">
        <f>IFERROR(INDEX(JOGOS!$C$1:$P$16905,$G1572,11),"")</f>
        <v>0</v>
      </c>
      <c r="R1572" s="32">
        <f>IFERROR(INDEX(JOGOS!$C$1:$P$16905,$G1572,12),"")</f>
        <v>0</v>
      </c>
      <c r="S1572" s="32">
        <f>IFERROR(INDEX(JOGOS!$C$1:$P$16905,$G1572,13),"")</f>
        <v>0</v>
      </c>
      <c r="T1572" s="32">
        <f t="shared" si="134"/>
        <v>0</v>
      </c>
    </row>
    <row r="1573" spans="1:20">
      <c r="A1573" t="str">
        <f>IF(Tabela3[[#This Row],[GOL CASA]]&lt;&gt;"",Tabela3[[#This Row],[TIME CASA]],"")</f>
        <v/>
      </c>
      <c r="B1573" t="str">
        <f>IF(Tabela3[[#This Row],[GOL FORA]]&lt;&gt;"",Tabela3[[#This Row],[TIME FORA]],"")</f>
        <v/>
      </c>
      <c r="C1573">
        <f t="shared" si="130"/>
        <v>0</v>
      </c>
      <c r="D1573">
        <f t="shared" si="131"/>
        <v>0</v>
      </c>
      <c r="E1573">
        <f t="shared" si="133"/>
        <v>0</v>
      </c>
      <c r="F1573" t="str">
        <f t="shared" si="132"/>
        <v/>
      </c>
      <c r="H1573" t="str">
        <f>IFERROR(INDEX(JOGOS!$C$1:$P$16905,$G1573,1),"")</f>
        <v>Eerste Divisie 22/23</v>
      </c>
      <c r="I1573" s="29">
        <f>IFERROR(INDEX(JOGOS!$C$1:$P$16905,$G1573,3),"")</f>
        <v>0</v>
      </c>
      <c r="J1573" s="29">
        <f>IFERROR(INDEX(JOGOS!$C$1:$P$16905,$G1573,4),"")</f>
        <v>0</v>
      </c>
      <c r="K1573" s="32">
        <f>IFERROR(INDEX(JOGOS!$C$1:$P$16905,$G1573,5),"")</f>
        <v>0</v>
      </c>
      <c r="L1573" s="32">
        <f>IFERROR(INDEX(JOGOS!$C$1:$P$16905,$G1573,6),"")</f>
        <v>0</v>
      </c>
      <c r="M1573" s="29">
        <f>IFERROR(INDEX(JOGOS!$C$1:$P$16905,$G1573,7),"")</f>
        <v>0</v>
      </c>
      <c r="N1573" s="32">
        <f>IFERROR(INDEX(JOGOS!$C$1:$P$16905,$G1573,8),"")</f>
        <v>0</v>
      </c>
      <c r="O1573" s="32">
        <f>IFERROR(INDEX(JOGOS!$C$1:$P$16905,$G1573,9),"")</f>
        <v>0</v>
      </c>
      <c r="P1573" s="32">
        <f>IFERROR(INDEX(JOGOS!$C$1:$P$16905,$G1573,10),"")</f>
        <v>0</v>
      </c>
      <c r="Q1573" s="32">
        <f>IFERROR(INDEX(JOGOS!$C$1:$P$16905,$G1573,11),"")</f>
        <v>0</v>
      </c>
      <c r="R1573" s="32">
        <f>IFERROR(INDEX(JOGOS!$C$1:$P$16905,$G1573,12),"")</f>
        <v>0</v>
      </c>
      <c r="S1573" s="32">
        <f>IFERROR(INDEX(JOGOS!$C$1:$P$16905,$G1573,13),"")</f>
        <v>0</v>
      </c>
      <c r="T1573" s="32">
        <f t="shared" si="134"/>
        <v>0</v>
      </c>
    </row>
    <row r="1574" spans="1:20">
      <c r="A1574" t="str">
        <f>IF(Tabela3[[#This Row],[GOL CASA]]&lt;&gt;"",Tabela3[[#This Row],[TIME CASA]],"")</f>
        <v/>
      </c>
      <c r="B1574" t="str">
        <f>IF(Tabela3[[#This Row],[GOL FORA]]&lt;&gt;"",Tabela3[[#This Row],[TIME FORA]],"")</f>
        <v/>
      </c>
      <c r="C1574">
        <f t="shared" si="130"/>
        <v>0</v>
      </c>
      <c r="D1574">
        <f t="shared" si="131"/>
        <v>0</v>
      </c>
      <c r="E1574">
        <f t="shared" si="133"/>
        <v>0</v>
      </c>
      <c r="F1574" t="str">
        <f t="shared" si="132"/>
        <v/>
      </c>
      <c r="H1574" t="str">
        <f>IFERROR(INDEX(JOGOS!$C$1:$P$16905,$G1574,1),"")</f>
        <v>Eerste Divisie 22/23</v>
      </c>
      <c r="I1574" s="29">
        <f>IFERROR(INDEX(JOGOS!$C$1:$P$16905,$G1574,3),"")</f>
        <v>0</v>
      </c>
      <c r="J1574" s="29">
        <f>IFERROR(INDEX(JOGOS!$C$1:$P$16905,$G1574,4),"")</f>
        <v>0</v>
      </c>
      <c r="K1574" s="32">
        <f>IFERROR(INDEX(JOGOS!$C$1:$P$16905,$G1574,5),"")</f>
        <v>0</v>
      </c>
      <c r="L1574" s="32">
        <f>IFERROR(INDEX(JOGOS!$C$1:$P$16905,$G1574,6),"")</f>
        <v>0</v>
      </c>
      <c r="M1574" s="29">
        <f>IFERROR(INDEX(JOGOS!$C$1:$P$16905,$G1574,7),"")</f>
        <v>0</v>
      </c>
      <c r="N1574" s="32">
        <f>IFERROR(INDEX(JOGOS!$C$1:$P$16905,$G1574,8),"")</f>
        <v>0</v>
      </c>
      <c r="O1574" s="32">
        <f>IFERROR(INDEX(JOGOS!$C$1:$P$16905,$G1574,9),"")</f>
        <v>0</v>
      </c>
      <c r="P1574" s="32">
        <f>IFERROR(INDEX(JOGOS!$C$1:$P$16905,$G1574,10),"")</f>
        <v>0</v>
      </c>
      <c r="Q1574" s="32">
        <f>IFERROR(INDEX(JOGOS!$C$1:$P$16905,$G1574,11),"")</f>
        <v>0</v>
      </c>
      <c r="R1574" s="32">
        <f>IFERROR(INDEX(JOGOS!$C$1:$P$16905,$G1574,12),"")</f>
        <v>0</v>
      </c>
      <c r="S1574" s="32">
        <f>IFERROR(INDEX(JOGOS!$C$1:$P$16905,$G1574,13),"")</f>
        <v>0</v>
      </c>
      <c r="T1574" s="32">
        <f t="shared" si="134"/>
        <v>0</v>
      </c>
    </row>
    <row r="1575" spans="1:20">
      <c r="A1575" t="str">
        <f>IF(Tabela3[[#This Row],[GOL CASA]]&lt;&gt;"",Tabela3[[#This Row],[TIME CASA]],"")</f>
        <v/>
      </c>
      <c r="B1575" t="str">
        <f>IF(Tabela3[[#This Row],[GOL FORA]]&lt;&gt;"",Tabela3[[#This Row],[TIME FORA]],"")</f>
        <v/>
      </c>
      <c r="C1575">
        <f t="shared" si="130"/>
        <v>0</v>
      </c>
      <c r="D1575">
        <f t="shared" si="131"/>
        <v>0</v>
      </c>
      <c r="E1575">
        <f t="shared" si="133"/>
        <v>0</v>
      </c>
      <c r="F1575" t="str">
        <f t="shared" si="132"/>
        <v/>
      </c>
      <c r="H1575" t="str">
        <f>IFERROR(INDEX(JOGOS!$C$1:$P$16905,$G1575,1),"")</f>
        <v>Eerste Divisie 22/23</v>
      </c>
      <c r="I1575" s="29">
        <f>IFERROR(INDEX(JOGOS!$C$1:$P$16905,$G1575,3),"")</f>
        <v>0</v>
      </c>
      <c r="J1575" s="29">
        <f>IFERROR(INDEX(JOGOS!$C$1:$P$16905,$G1575,4),"")</f>
        <v>0</v>
      </c>
      <c r="K1575" s="32">
        <f>IFERROR(INDEX(JOGOS!$C$1:$P$16905,$G1575,5),"")</f>
        <v>0</v>
      </c>
      <c r="L1575" s="32">
        <f>IFERROR(INDEX(JOGOS!$C$1:$P$16905,$G1575,6),"")</f>
        <v>0</v>
      </c>
      <c r="M1575" s="29">
        <f>IFERROR(INDEX(JOGOS!$C$1:$P$16905,$G1575,7),"")</f>
        <v>0</v>
      </c>
      <c r="N1575" s="32">
        <f>IFERROR(INDEX(JOGOS!$C$1:$P$16905,$G1575,8),"")</f>
        <v>0</v>
      </c>
      <c r="O1575" s="32">
        <f>IFERROR(INDEX(JOGOS!$C$1:$P$16905,$G1575,9),"")</f>
        <v>0</v>
      </c>
      <c r="P1575" s="32">
        <f>IFERROR(INDEX(JOGOS!$C$1:$P$16905,$G1575,10),"")</f>
        <v>0</v>
      </c>
      <c r="Q1575" s="32">
        <f>IFERROR(INDEX(JOGOS!$C$1:$P$16905,$G1575,11),"")</f>
        <v>0</v>
      </c>
      <c r="R1575" s="32">
        <f>IFERROR(INDEX(JOGOS!$C$1:$P$16905,$G1575,12),"")</f>
        <v>0</v>
      </c>
      <c r="S1575" s="32">
        <f>IFERROR(INDEX(JOGOS!$C$1:$P$16905,$G1575,13),"")</f>
        <v>0</v>
      </c>
      <c r="T1575" s="32">
        <f t="shared" si="134"/>
        <v>0</v>
      </c>
    </row>
    <row r="1576" spans="1:20">
      <c r="A1576" t="str">
        <f>IF(Tabela3[[#This Row],[GOL CASA]]&lt;&gt;"",Tabela3[[#This Row],[TIME CASA]],"")</f>
        <v/>
      </c>
      <c r="B1576" t="str">
        <f>IF(Tabela3[[#This Row],[GOL FORA]]&lt;&gt;"",Tabela3[[#This Row],[TIME FORA]],"")</f>
        <v/>
      </c>
      <c r="C1576">
        <f t="shared" si="130"/>
        <v>0</v>
      </c>
      <c r="D1576">
        <f t="shared" si="131"/>
        <v>0</v>
      </c>
      <c r="E1576">
        <f t="shared" si="133"/>
        <v>0</v>
      </c>
      <c r="F1576" t="str">
        <f t="shared" si="132"/>
        <v/>
      </c>
      <c r="H1576" t="str">
        <f>IFERROR(INDEX(JOGOS!$C$1:$P$16905,$G1576,1),"")</f>
        <v>Eerste Divisie 22/23</v>
      </c>
      <c r="I1576" s="29">
        <f>IFERROR(INDEX(JOGOS!$C$1:$P$16905,$G1576,3),"")</f>
        <v>0</v>
      </c>
      <c r="J1576" s="29">
        <f>IFERROR(INDEX(JOGOS!$C$1:$P$16905,$G1576,4),"")</f>
        <v>0</v>
      </c>
      <c r="K1576" s="32">
        <f>IFERROR(INDEX(JOGOS!$C$1:$P$16905,$G1576,5),"")</f>
        <v>0</v>
      </c>
      <c r="L1576" s="32">
        <f>IFERROR(INDEX(JOGOS!$C$1:$P$16905,$G1576,6),"")</f>
        <v>0</v>
      </c>
      <c r="M1576" s="29">
        <f>IFERROR(INDEX(JOGOS!$C$1:$P$16905,$G1576,7),"")</f>
        <v>0</v>
      </c>
      <c r="N1576" s="32">
        <f>IFERROR(INDEX(JOGOS!$C$1:$P$16905,$G1576,8),"")</f>
        <v>0</v>
      </c>
      <c r="O1576" s="32">
        <f>IFERROR(INDEX(JOGOS!$C$1:$P$16905,$G1576,9),"")</f>
        <v>0</v>
      </c>
      <c r="P1576" s="32">
        <f>IFERROR(INDEX(JOGOS!$C$1:$P$16905,$G1576,10),"")</f>
        <v>0</v>
      </c>
      <c r="Q1576" s="32">
        <f>IFERROR(INDEX(JOGOS!$C$1:$P$16905,$G1576,11),"")</f>
        <v>0</v>
      </c>
      <c r="R1576" s="32">
        <f>IFERROR(INDEX(JOGOS!$C$1:$P$16905,$G1576,12),"")</f>
        <v>0</v>
      </c>
      <c r="S1576" s="32">
        <f>IFERROR(INDEX(JOGOS!$C$1:$P$16905,$G1576,13),"")</f>
        <v>0</v>
      </c>
      <c r="T1576" s="32">
        <f t="shared" si="134"/>
        <v>0</v>
      </c>
    </row>
    <row r="1577" spans="1:20">
      <c r="A1577" t="str">
        <f>IF(Tabela3[[#This Row],[GOL CASA]]&lt;&gt;"",Tabela3[[#This Row],[TIME CASA]],"")</f>
        <v/>
      </c>
      <c r="B1577" t="str">
        <f>IF(Tabela3[[#This Row],[GOL FORA]]&lt;&gt;"",Tabela3[[#This Row],[TIME FORA]],"")</f>
        <v/>
      </c>
      <c r="C1577">
        <f t="shared" si="130"/>
        <v>0</v>
      </c>
      <c r="D1577">
        <f t="shared" si="131"/>
        <v>0</v>
      </c>
      <c r="E1577">
        <f t="shared" si="133"/>
        <v>0</v>
      </c>
      <c r="F1577" t="str">
        <f t="shared" si="132"/>
        <v/>
      </c>
      <c r="H1577" t="str">
        <f>IFERROR(INDEX(JOGOS!$C$1:$P$16905,$G1577,1),"")</f>
        <v>Eerste Divisie 22/23</v>
      </c>
      <c r="I1577" s="29">
        <f>IFERROR(INDEX(JOGOS!$C$1:$P$16905,$G1577,3),"")</f>
        <v>0</v>
      </c>
      <c r="J1577" s="29">
        <f>IFERROR(INDEX(JOGOS!$C$1:$P$16905,$G1577,4),"")</f>
        <v>0</v>
      </c>
      <c r="K1577" s="32">
        <f>IFERROR(INDEX(JOGOS!$C$1:$P$16905,$G1577,5),"")</f>
        <v>0</v>
      </c>
      <c r="L1577" s="32">
        <f>IFERROR(INDEX(JOGOS!$C$1:$P$16905,$G1577,6),"")</f>
        <v>0</v>
      </c>
      <c r="M1577" s="29">
        <f>IFERROR(INDEX(JOGOS!$C$1:$P$16905,$G1577,7),"")</f>
        <v>0</v>
      </c>
      <c r="N1577" s="32">
        <f>IFERROR(INDEX(JOGOS!$C$1:$P$16905,$G1577,8),"")</f>
        <v>0</v>
      </c>
      <c r="O1577" s="32">
        <f>IFERROR(INDEX(JOGOS!$C$1:$P$16905,$G1577,9),"")</f>
        <v>0</v>
      </c>
      <c r="P1577" s="32">
        <f>IFERROR(INDEX(JOGOS!$C$1:$P$16905,$G1577,10),"")</f>
        <v>0</v>
      </c>
      <c r="Q1577" s="32">
        <f>IFERROR(INDEX(JOGOS!$C$1:$P$16905,$G1577,11),"")</f>
        <v>0</v>
      </c>
      <c r="R1577" s="32">
        <f>IFERROR(INDEX(JOGOS!$C$1:$P$16905,$G1577,12),"")</f>
        <v>0</v>
      </c>
      <c r="S1577" s="32">
        <f>IFERROR(INDEX(JOGOS!$C$1:$P$16905,$G1577,13),"")</f>
        <v>0</v>
      </c>
      <c r="T1577" s="32">
        <f t="shared" si="134"/>
        <v>0</v>
      </c>
    </row>
    <row r="1578" spans="1:20">
      <c r="A1578" t="str">
        <f>IF(Tabela3[[#This Row],[GOL CASA]]&lt;&gt;"",Tabela3[[#This Row],[TIME CASA]],"")</f>
        <v/>
      </c>
      <c r="B1578" t="str">
        <f>IF(Tabela3[[#This Row],[GOL FORA]]&lt;&gt;"",Tabela3[[#This Row],[TIME FORA]],"")</f>
        <v/>
      </c>
      <c r="C1578">
        <f t="shared" si="130"/>
        <v>0</v>
      </c>
      <c r="D1578">
        <f t="shared" si="131"/>
        <v>0</v>
      </c>
      <c r="E1578">
        <f t="shared" si="133"/>
        <v>0</v>
      </c>
      <c r="F1578" t="str">
        <f t="shared" si="132"/>
        <v/>
      </c>
      <c r="H1578" t="str">
        <f>IFERROR(INDEX(JOGOS!$C$1:$P$16905,$G1578,1),"")</f>
        <v>Eerste Divisie 22/23</v>
      </c>
      <c r="I1578" s="29">
        <f>IFERROR(INDEX(JOGOS!$C$1:$P$16905,$G1578,3),"")</f>
        <v>0</v>
      </c>
      <c r="J1578" s="29">
        <f>IFERROR(INDEX(JOGOS!$C$1:$P$16905,$G1578,4),"")</f>
        <v>0</v>
      </c>
      <c r="K1578" s="32">
        <f>IFERROR(INDEX(JOGOS!$C$1:$P$16905,$G1578,5),"")</f>
        <v>0</v>
      </c>
      <c r="L1578" s="32">
        <f>IFERROR(INDEX(JOGOS!$C$1:$P$16905,$G1578,6),"")</f>
        <v>0</v>
      </c>
      <c r="M1578" s="29">
        <f>IFERROR(INDEX(JOGOS!$C$1:$P$16905,$G1578,7),"")</f>
        <v>0</v>
      </c>
      <c r="N1578" s="32">
        <f>IFERROR(INDEX(JOGOS!$C$1:$P$16905,$G1578,8),"")</f>
        <v>0</v>
      </c>
      <c r="O1578" s="32">
        <f>IFERROR(INDEX(JOGOS!$C$1:$P$16905,$G1578,9),"")</f>
        <v>0</v>
      </c>
      <c r="P1578" s="32">
        <f>IFERROR(INDEX(JOGOS!$C$1:$P$16905,$G1578,10),"")</f>
        <v>0</v>
      </c>
      <c r="Q1578" s="32">
        <f>IFERROR(INDEX(JOGOS!$C$1:$P$16905,$G1578,11),"")</f>
        <v>0</v>
      </c>
      <c r="R1578" s="32">
        <f>IFERROR(INDEX(JOGOS!$C$1:$P$16905,$G1578,12),"")</f>
        <v>0</v>
      </c>
      <c r="S1578" s="32">
        <f>IFERROR(INDEX(JOGOS!$C$1:$P$16905,$G1578,13),"")</f>
        <v>0</v>
      </c>
      <c r="T1578" s="32">
        <f t="shared" si="134"/>
        <v>0</v>
      </c>
    </row>
    <row r="1579" spans="1:20">
      <c r="A1579" t="str">
        <f>IF(Tabela3[[#This Row],[GOL CASA]]&lt;&gt;"",Tabela3[[#This Row],[TIME CASA]],"")</f>
        <v/>
      </c>
      <c r="B1579" t="str">
        <f>IF(Tabela3[[#This Row],[GOL FORA]]&lt;&gt;"",Tabela3[[#This Row],[TIME FORA]],"")</f>
        <v/>
      </c>
      <c r="C1579">
        <f t="shared" si="130"/>
        <v>0</v>
      </c>
      <c r="D1579">
        <f t="shared" si="131"/>
        <v>0</v>
      </c>
      <c r="E1579">
        <f t="shared" si="133"/>
        <v>0</v>
      </c>
      <c r="F1579" t="str">
        <f t="shared" si="132"/>
        <v/>
      </c>
      <c r="H1579" t="str">
        <f>IFERROR(INDEX(JOGOS!$C$1:$P$16905,$G1579,1),"")</f>
        <v>Eerste Divisie 22/23</v>
      </c>
      <c r="I1579" s="29">
        <f>IFERROR(INDEX(JOGOS!$C$1:$P$16905,$G1579,3),"")</f>
        <v>0</v>
      </c>
      <c r="J1579" s="29">
        <f>IFERROR(INDEX(JOGOS!$C$1:$P$16905,$G1579,4),"")</f>
        <v>0</v>
      </c>
      <c r="K1579" s="32">
        <f>IFERROR(INDEX(JOGOS!$C$1:$P$16905,$G1579,5),"")</f>
        <v>0</v>
      </c>
      <c r="L1579" s="32">
        <f>IFERROR(INDEX(JOGOS!$C$1:$P$16905,$G1579,6),"")</f>
        <v>0</v>
      </c>
      <c r="M1579" s="29">
        <f>IFERROR(INDEX(JOGOS!$C$1:$P$16905,$G1579,7),"")</f>
        <v>0</v>
      </c>
      <c r="N1579" s="32">
        <f>IFERROR(INDEX(JOGOS!$C$1:$P$16905,$G1579,8),"")</f>
        <v>0</v>
      </c>
      <c r="O1579" s="32">
        <f>IFERROR(INDEX(JOGOS!$C$1:$P$16905,$G1579,9),"")</f>
        <v>0</v>
      </c>
      <c r="P1579" s="32">
        <f>IFERROR(INDEX(JOGOS!$C$1:$P$16905,$G1579,10),"")</f>
        <v>0</v>
      </c>
      <c r="Q1579" s="32">
        <f>IFERROR(INDEX(JOGOS!$C$1:$P$16905,$G1579,11),"")</f>
        <v>0</v>
      </c>
      <c r="R1579" s="32">
        <f>IFERROR(INDEX(JOGOS!$C$1:$P$16905,$G1579,12),"")</f>
        <v>0</v>
      </c>
      <c r="S1579" s="32">
        <f>IFERROR(INDEX(JOGOS!$C$1:$P$16905,$G1579,13),"")</f>
        <v>0</v>
      </c>
      <c r="T1579" s="32">
        <f t="shared" si="134"/>
        <v>0</v>
      </c>
    </row>
    <row r="1580" spans="1:20">
      <c r="A1580" t="str">
        <f>IF(Tabela3[[#This Row],[GOL CASA]]&lt;&gt;"",Tabela3[[#This Row],[TIME CASA]],"")</f>
        <v/>
      </c>
      <c r="B1580" t="str">
        <f>IF(Tabela3[[#This Row],[GOL FORA]]&lt;&gt;"",Tabela3[[#This Row],[TIME FORA]],"")</f>
        <v/>
      </c>
      <c r="C1580">
        <f t="shared" si="130"/>
        <v>0</v>
      </c>
      <c r="D1580">
        <f t="shared" si="131"/>
        <v>0</v>
      </c>
      <c r="E1580">
        <f t="shared" si="133"/>
        <v>0</v>
      </c>
      <c r="F1580" t="str">
        <f t="shared" si="132"/>
        <v/>
      </c>
      <c r="H1580" t="str">
        <f>IFERROR(INDEX(JOGOS!$C$1:$P$16905,$G1580,1),"")</f>
        <v>Eerste Divisie 22/23</v>
      </c>
      <c r="I1580" s="29">
        <f>IFERROR(INDEX(JOGOS!$C$1:$P$16905,$G1580,3),"")</f>
        <v>0</v>
      </c>
      <c r="J1580" s="29">
        <f>IFERROR(INDEX(JOGOS!$C$1:$P$16905,$G1580,4),"")</f>
        <v>0</v>
      </c>
      <c r="K1580" s="32">
        <f>IFERROR(INDEX(JOGOS!$C$1:$P$16905,$G1580,5),"")</f>
        <v>0</v>
      </c>
      <c r="L1580" s="32">
        <f>IFERROR(INDEX(JOGOS!$C$1:$P$16905,$G1580,6),"")</f>
        <v>0</v>
      </c>
      <c r="M1580" s="29">
        <f>IFERROR(INDEX(JOGOS!$C$1:$P$16905,$G1580,7),"")</f>
        <v>0</v>
      </c>
      <c r="N1580" s="32">
        <f>IFERROR(INDEX(JOGOS!$C$1:$P$16905,$G1580,8),"")</f>
        <v>0</v>
      </c>
      <c r="O1580" s="32">
        <f>IFERROR(INDEX(JOGOS!$C$1:$P$16905,$G1580,9),"")</f>
        <v>0</v>
      </c>
      <c r="P1580" s="32">
        <f>IFERROR(INDEX(JOGOS!$C$1:$P$16905,$G1580,10),"")</f>
        <v>0</v>
      </c>
      <c r="Q1580" s="32">
        <f>IFERROR(INDEX(JOGOS!$C$1:$P$16905,$G1580,11),"")</f>
        <v>0</v>
      </c>
      <c r="R1580" s="32">
        <f>IFERROR(INDEX(JOGOS!$C$1:$P$16905,$G1580,12),"")</f>
        <v>0</v>
      </c>
      <c r="S1580" s="32">
        <f>IFERROR(INDEX(JOGOS!$C$1:$P$16905,$G1580,13),"")</f>
        <v>0</v>
      </c>
      <c r="T1580" s="32">
        <f t="shared" si="134"/>
        <v>0</v>
      </c>
    </row>
    <row r="1581" spans="1:20">
      <c r="A1581" t="str">
        <f>IF(Tabela3[[#This Row],[GOL CASA]]&lt;&gt;"",Tabela3[[#This Row],[TIME CASA]],"")</f>
        <v/>
      </c>
      <c r="B1581" t="str">
        <f>IF(Tabela3[[#This Row],[GOL FORA]]&lt;&gt;"",Tabela3[[#This Row],[TIME FORA]],"")</f>
        <v/>
      </c>
      <c r="C1581">
        <f t="shared" si="130"/>
        <v>0</v>
      </c>
      <c r="D1581">
        <f t="shared" si="131"/>
        <v>0</v>
      </c>
      <c r="E1581">
        <f t="shared" si="133"/>
        <v>0</v>
      </c>
      <c r="F1581" t="str">
        <f t="shared" si="132"/>
        <v/>
      </c>
      <c r="H1581" t="str">
        <f>IFERROR(INDEX(JOGOS!$C$1:$P$16905,$G1581,1),"")</f>
        <v>Eerste Divisie 22/23</v>
      </c>
      <c r="I1581" s="29">
        <f>IFERROR(INDEX(JOGOS!$C$1:$P$16905,$G1581,3),"")</f>
        <v>0</v>
      </c>
      <c r="J1581" s="29">
        <f>IFERROR(INDEX(JOGOS!$C$1:$P$16905,$G1581,4),"")</f>
        <v>0</v>
      </c>
      <c r="K1581" s="32">
        <f>IFERROR(INDEX(JOGOS!$C$1:$P$16905,$G1581,5),"")</f>
        <v>0</v>
      </c>
      <c r="L1581" s="32">
        <f>IFERROR(INDEX(JOGOS!$C$1:$P$16905,$G1581,6),"")</f>
        <v>0</v>
      </c>
      <c r="M1581" s="29">
        <f>IFERROR(INDEX(JOGOS!$C$1:$P$16905,$G1581,7),"")</f>
        <v>0</v>
      </c>
      <c r="N1581" s="32">
        <f>IFERROR(INDEX(JOGOS!$C$1:$P$16905,$G1581,8),"")</f>
        <v>0</v>
      </c>
      <c r="O1581" s="32">
        <f>IFERROR(INDEX(JOGOS!$C$1:$P$16905,$G1581,9),"")</f>
        <v>0</v>
      </c>
      <c r="P1581" s="32">
        <f>IFERROR(INDEX(JOGOS!$C$1:$P$16905,$G1581,10),"")</f>
        <v>0</v>
      </c>
      <c r="Q1581" s="32">
        <f>IFERROR(INDEX(JOGOS!$C$1:$P$16905,$G1581,11),"")</f>
        <v>0</v>
      </c>
      <c r="R1581" s="32">
        <f>IFERROR(INDEX(JOGOS!$C$1:$P$16905,$G1581,12),"")</f>
        <v>0</v>
      </c>
      <c r="S1581" s="32">
        <f>IFERROR(INDEX(JOGOS!$C$1:$P$16905,$G1581,13),"")</f>
        <v>0</v>
      </c>
      <c r="T1581" s="32">
        <f t="shared" si="134"/>
        <v>0</v>
      </c>
    </row>
    <row r="1582" spans="1:20">
      <c r="A1582" t="str">
        <f>IF(Tabela3[[#This Row],[GOL CASA]]&lt;&gt;"",Tabela3[[#This Row],[TIME CASA]],"")</f>
        <v/>
      </c>
      <c r="B1582" t="str">
        <f>IF(Tabela3[[#This Row],[GOL FORA]]&lt;&gt;"",Tabela3[[#This Row],[TIME FORA]],"")</f>
        <v/>
      </c>
      <c r="C1582">
        <f t="shared" si="130"/>
        <v>0</v>
      </c>
      <c r="D1582">
        <f t="shared" si="131"/>
        <v>0</v>
      </c>
      <c r="E1582">
        <f t="shared" si="133"/>
        <v>0</v>
      </c>
      <c r="F1582" t="str">
        <f t="shared" si="132"/>
        <v/>
      </c>
      <c r="H1582" t="str">
        <f>IFERROR(INDEX(JOGOS!$C$1:$P$16905,$G1582,1),"")</f>
        <v>Eerste Divisie 22/23</v>
      </c>
      <c r="I1582" s="29">
        <f>IFERROR(INDEX(JOGOS!$C$1:$P$16905,$G1582,3),"")</f>
        <v>0</v>
      </c>
      <c r="J1582" s="29">
        <f>IFERROR(INDEX(JOGOS!$C$1:$P$16905,$G1582,4),"")</f>
        <v>0</v>
      </c>
      <c r="K1582" s="32">
        <f>IFERROR(INDEX(JOGOS!$C$1:$P$16905,$G1582,5),"")</f>
        <v>0</v>
      </c>
      <c r="L1582" s="32">
        <f>IFERROR(INDEX(JOGOS!$C$1:$P$16905,$G1582,6),"")</f>
        <v>0</v>
      </c>
      <c r="M1582" s="29">
        <f>IFERROR(INDEX(JOGOS!$C$1:$P$16905,$G1582,7),"")</f>
        <v>0</v>
      </c>
      <c r="N1582" s="32">
        <f>IFERROR(INDEX(JOGOS!$C$1:$P$16905,$G1582,8),"")</f>
        <v>0</v>
      </c>
      <c r="O1582" s="32">
        <f>IFERROR(INDEX(JOGOS!$C$1:$P$16905,$G1582,9),"")</f>
        <v>0</v>
      </c>
      <c r="P1582" s="32">
        <f>IFERROR(INDEX(JOGOS!$C$1:$P$16905,$G1582,10),"")</f>
        <v>0</v>
      </c>
      <c r="Q1582" s="32">
        <f>IFERROR(INDEX(JOGOS!$C$1:$P$16905,$G1582,11),"")</f>
        <v>0</v>
      </c>
      <c r="R1582" s="32">
        <f>IFERROR(INDEX(JOGOS!$C$1:$P$16905,$G1582,12),"")</f>
        <v>0</v>
      </c>
      <c r="S1582" s="32">
        <f>IFERROR(INDEX(JOGOS!$C$1:$P$16905,$G1582,13),"")</f>
        <v>0</v>
      </c>
      <c r="T1582" s="32">
        <f t="shared" si="134"/>
        <v>0</v>
      </c>
    </row>
    <row r="1583" spans="1:20">
      <c r="A1583" t="str">
        <f>IF(Tabela3[[#This Row],[GOL CASA]]&lt;&gt;"",Tabela3[[#This Row],[TIME CASA]],"")</f>
        <v/>
      </c>
      <c r="B1583" t="str">
        <f>IF(Tabela3[[#This Row],[GOL FORA]]&lt;&gt;"",Tabela3[[#This Row],[TIME FORA]],"")</f>
        <v/>
      </c>
      <c r="C1583">
        <f t="shared" si="130"/>
        <v>0</v>
      </c>
      <c r="D1583">
        <f t="shared" si="131"/>
        <v>0</v>
      </c>
      <c r="E1583">
        <f t="shared" si="133"/>
        <v>0</v>
      </c>
      <c r="F1583" t="str">
        <f t="shared" si="132"/>
        <v/>
      </c>
      <c r="H1583" t="str">
        <f>IFERROR(INDEX(JOGOS!$C$1:$P$16905,$G1583,1),"")</f>
        <v>Eerste Divisie 22/23</v>
      </c>
      <c r="I1583" s="29">
        <f>IFERROR(INDEX(JOGOS!$C$1:$P$16905,$G1583,3),"")</f>
        <v>0</v>
      </c>
      <c r="J1583" s="29">
        <f>IFERROR(INDEX(JOGOS!$C$1:$P$16905,$G1583,4),"")</f>
        <v>0</v>
      </c>
      <c r="K1583" s="32">
        <f>IFERROR(INDEX(JOGOS!$C$1:$P$16905,$G1583,5),"")</f>
        <v>0</v>
      </c>
      <c r="L1583" s="32">
        <f>IFERROR(INDEX(JOGOS!$C$1:$P$16905,$G1583,6),"")</f>
        <v>0</v>
      </c>
      <c r="M1583" s="29">
        <f>IFERROR(INDEX(JOGOS!$C$1:$P$16905,$G1583,7),"")</f>
        <v>0</v>
      </c>
      <c r="N1583" s="32">
        <f>IFERROR(INDEX(JOGOS!$C$1:$P$16905,$G1583,8),"")</f>
        <v>0</v>
      </c>
      <c r="O1583" s="32">
        <f>IFERROR(INDEX(JOGOS!$C$1:$P$16905,$G1583,9),"")</f>
        <v>0</v>
      </c>
      <c r="P1583" s="32">
        <f>IFERROR(INDEX(JOGOS!$C$1:$P$16905,$G1583,10),"")</f>
        <v>0</v>
      </c>
      <c r="Q1583" s="32">
        <f>IFERROR(INDEX(JOGOS!$C$1:$P$16905,$G1583,11),"")</f>
        <v>0</v>
      </c>
      <c r="R1583" s="32">
        <f>IFERROR(INDEX(JOGOS!$C$1:$P$16905,$G1583,12),"")</f>
        <v>0</v>
      </c>
      <c r="S1583" s="32">
        <f>IFERROR(INDEX(JOGOS!$C$1:$P$16905,$G1583,13),"")</f>
        <v>0</v>
      </c>
      <c r="T1583" s="32">
        <f t="shared" si="134"/>
        <v>0</v>
      </c>
    </row>
    <row r="1584" spans="1:20">
      <c r="A1584" t="str">
        <f>IF(Tabela3[[#This Row],[GOL CASA]]&lt;&gt;"",Tabela3[[#This Row],[TIME CASA]],"")</f>
        <v/>
      </c>
      <c r="B1584" t="str">
        <f>IF(Tabela3[[#This Row],[GOL FORA]]&lt;&gt;"",Tabela3[[#This Row],[TIME FORA]],"")</f>
        <v/>
      </c>
      <c r="C1584">
        <f t="shared" si="130"/>
        <v>0</v>
      </c>
      <c r="D1584">
        <f t="shared" si="131"/>
        <v>0</v>
      </c>
      <c r="E1584">
        <f t="shared" si="133"/>
        <v>0</v>
      </c>
      <c r="F1584" t="str">
        <f t="shared" si="132"/>
        <v/>
      </c>
      <c r="H1584" t="str">
        <f>IFERROR(INDEX(JOGOS!$C$1:$P$16905,$G1584,1),"")</f>
        <v>Eerste Divisie 22/23</v>
      </c>
      <c r="I1584" s="29">
        <f>IFERROR(INDEX(JOGOS!$C$1:$P$16905,$G1584,3),"")</f>
        <v>0</v>
      </c>
      <c r="J1584" s="29">
        <f>IFERROR(INDEX(JOGOS!$C$1:$P$16905,$G1584,4),"")</f>
        <v>0</v>
      </c>
      <c r="K1584" s="32">
        <f>IFERROR(INDEX(JOGOS!$C$1:$P$16905,$G1584,5),"")</f>
        <v>0</v>
      </c>
      <c r="L1584" s="32">
        <f>IFERROR(INDEX(JOGOS!$C$1:$P$16905,$G1584,6),"")</f>
        <v>0</v>
      </c>
      <c r="M1584" s="29">
        <f>IFERROR(INDEX(JOGOS!$C$1:$P$16905,$G1584,7),"")</f>
        <v>0</v>
      </c>
      <c r="N1584" s="32">
        <f>IFERROR(INDEX(JOGOS!$C$1:$P$16905,$G1584,8),"")</f>
        <v>0</v>
      </c>
      <c r="O1584" s="32">
        <f>IFERROR(INDEX(JOGOS!$C$1:$P$16905,$G1584,9),"")</f>
        <v>0</v>
      </c>
      <c r="P1584" s="32">
        <f>IFERROR(INDEX(JOGOS!$C$1:$P$16905,$G1584,10),"")</f>
        <v>0</v>
      </c>
      <c r="Q1584" s="32">
        <f>IFERROR(INDEX(JOGOS!$C$1:$P$16905,$G1584,11),"")</f>
        <v>0</v>
      </c>
      <c r="R1584" s="32">
        <f>IFERROR(INDEX(JOGOS!$C$1:$P$16905,$G1584,12),"")</f>
        <v>0</v>
      </c>
      <c r="S1584" s="32">
        <f>IFERROR(INDEX(JOGOS!$C$1:$P$16905,$G1584,13),"")</f>
        <v>0</v>
      </c>
      <c r="T1584" s="32">
        <f t="shared" si="134"/>
        <v>0</v>
      </c>
    </row>
    <row r="1585" spans="1:20">
      <c r="A1585" t="str">
        <f>IF(Tabela3[[#This Row],[GOL CASA]]&lt;&gt;"",Tabela3[[#This Row],[TIME CASA]],"")</f>
        <v/>
      </c>
      <c r="B1585" t="str">
        <f>IF(Tabela3[[#This Row],[GOL FORA]]&lt;&gt;"",Tabela3[[#This Row],[TIME FORA]],"")</f>
        <v/>
      </c>
      <c r="C1585">
        <f t="shared" si="130"/>
        <v>0</v>
      </c>
      <c r="D1585">
        <f t="shared" si="131"/>
        <v>0</v>
      </c>
      <c r="E1585">
        <f t="shared" si="133"/>
        <v>0</v>
      </c>
      <c r="F1585" t="str">
        <f t="shared" si="132"/>
        <v/>
      </c>
      <c r="H1585" t="str">
        <f>IFERROR(INDEX(JOGOS!$C$1:$P$16905,$G1585,1),"")</f>
        <v>Eerste Divisie 22/23</v>
      </c>
      <c r="I1585" s="29">
        <f>IFERROR(INDEX(JOGOS!$C$1:$P$16905,$G1585,3),"")</f>
        <v>0</v>
      </c>
      <c r="J1585" s="29">
        <f>IFERROR(INDEX(JOGOS!$C$1:$P$16905,$G1585,4),"")</f>
        <v>0</v>
      </c>
      <c r="K1585" s="32">
        <f>IFERROR(INDEX(JOGOS!$C$1:$P$16905,$G1585,5),"")</f>
        <v>0</v>
      </c>
      <c r="L1585" s="32">
        <f>IFERROR(INDEX(JOGOS!$C$1:$P$16905,$G1585,6),"")</f>
        <v>0</v>
      </c>
      <c r="M1585" s="29">
        <f>IFERROR(INDEX(JOGOS!$C$1:$P$16905,$G1585,7),"")</f>
        <v>0</v>
      </c>
      <c r="N1585" s="32">
        <f>IFERROR(INDEX(JOGOS!$C$1:$P$16905,$G1585,8),"")</f>
        <v>0</v>
      </c>
      <c r="O1585" s="32">
        <f>IFERROR(INDEX(JOGOS!$C$1:$P$16905,$G1585,9),"")</f>
        <v>0</v>
      </c>
      <c r="P1585" s="32">
        <f>IFERROR(INDEX(JOGOS!$C$1:$P$16905,$G1585,10),"")</f>
        <v>0</v>
      </c>
      <c r="Q1585" s="32">
        <f>IFERROR(INDEX(JOGOS!$C$1:$P$16905,$G1585,11),"")</f>
        <v>0</v>
      </c>
      <c r="R1585" s="32">
        <f>IFERROR(INDEX(JOGOS!$C$1:$P$16905,$G1585,12),"")</f>
        <v>0</v>
      </c>
      <c r="S1585" s="32">
        <f>IFERROR(INDEX(JOGOS!$C$1:$P$16905,$G1585,13),"")</f>
        <v>0</v>
      </c>
      <c r="T1585" s="32">
        <f t="shared" si="134"/>
        <v>0</v>
      </c>
    </row>
    <row r="1586" spans="1:20">
      <c r="A1586" t="str">
        <f>IF(Tabela3[[#This Row],[GOL CASA]]&lt;&gt;"",Tabela3[[#This Row],[TIME CASA]],"")</f>
        <v/>
      </c>
      <c r="B1586" t="str">
        <f>IF(Tabela3[[#This Row],[GOL FORA]]&lt;&gt;"",Tabela3[[#This Row],[TIME FORA]],"")</f>
        <v/>
      </c>
      <c r="C1586">
        <f t="shared" si="130"/>
        <v>0</v>
      </c>
      <c r="D1586">
        <f t="shared" si="131"/>
        <v>0</v>
      </c>
      <c r="E1586">
        <f t="shared" si="133"/>
        <v>0</v>
      </c>
      <c r="F1586" t="str">
        <f t="shared" si="132"/>
        <v/>
      </c>
      <c r="H1586" t="str">
        <f>IFERROR(INDEX(JOGOS!$C$1:$P$16905,$G1586,1),"")</f>
        <v>Eerste Divisie 22/23</v>
      </c>
      <c r="I1586" s="29">
        <f>IFERROR(INDEX(JOGOS!$C$1:$P$16905,$G1586,3),"")</f>
        <v>0</v>
      </c>
      <c r="J1586" s="29">
        <f>IFERROR(INDEX(JOGOS!$C$1:$P$16905,$G1586,4),"")</f>
        <v>0</v>
      </c>
      <c r="K1586" s="32">
        <f>IFERROR(INDEX(JOGOS!$C$1:$P$16905,$G1586,5),"")</f>
        <v>0</v>
      </c>
      <c r="L1586" s="32">
        <f>IFERROR(INDEX(JOGOS!$C$1:$P$16905,$G1586,6),"")</f>
        <v>0</v>
      </c>
      <c r="M1586" s="29">
        <f>IFERROR(INDEX(JOGOS!$C$1:$P$16905,$G1586,7),"")</f>
        <v>0</v>
      </c>
      <c r="N1586" s="32">
        <f>IFERROR(INDEX(JOGOS!$C$1:$P$16905,$G1586,8),"")</f>
        <v>0</v>
      </c>
      <c r="O1586" s="32">
        <f>IFERROR(INDEX(JOGOS!$C$1:$P$16905,$G1586,9),"")</f>
        <v>0</v>
      </c>
      <c r="P1586" s="32">
        <f>IFERROR(INDEX(JOGOS!$C$1:$P$16905,$G1586,10),"")</f>
        <v>0</v>
      </c>
      <c r="Q1586" s="32">
        <f>IFERROR(INDEX(JOGOS!$C$1:$P$16905,$G1586,11),"")</f>
        <v>0</v>
      </c>
      <c r="R1586" s="32">
        <f>IFERROR(INDEX(JOGOS!$C$1:$P$16905,$G1586,12),"")</f>
        <v>0</v>
      </c>
      <c r="S1586" s="32">
        <f>IFERROR(INDEX(JOGOS!$C$1:$P$16905,$G1586,13),"")</f>
        <v>0</v>
      </c>
      <c r="T1586" s="32">
        <f t="shared" si="134"/>
        <v>0</v>
      </c>
    </row>
    <row r="1587" spans="1:20">
      <c r="A1587" t="str">
        <f>IF(Tabela3[[#This Row],[GOL CASA]]&lt;&gt;"",Tabela3[[#This Row],[TIME CASA]],"")</f>
        <v/>
      </c>
      <c r="B1587" t="str">
        <f>IF(Tabela3[[#This Row],[GOL FORA]]&lt;&gt;"",Tabela3[[#This Row],[TIME FORA]],"")</f>
        <v/>
      </c>
      <c r="C1587">
        <f t="shared" si="130"/>
        <v>0</v>
      </c>
      <c r="D1587">
        <f t="shared" si="131"/>
        <v>0</v>
      </c>
      <c r="E1587">
        <f t="shared" si="133"/>
        <v>0</v>
      </c>
      <c r="F1587" t="str">
        <f t="shared" si="132"/>
        <v/>
      </c>
      <c r="H1587" t="str">
        <f>IFERROR(INDEX(JOGOS!$C$1:$P$16905,$G1587,1),"")</f>
        <v>Eerste Divisie 22/23</v>
      </c>
      <c r="I1587" s="29">
        <f>IFERROR(INDEX(JOGOS!$C$1:$P$16905,$G1587,3),"")</f>
        <v>0</v>
      </c>
      <c r="J1587" s="29">
        <f>IFERROR(INDEX(JOGOS!$C$1:$P$16905,$G1587,4),"")</f>
        <v>0</v>
      </c>
      <c r="K1587" s="32">
        <f>IFERROR(INDEX(JOGOS!$C$1:$P$16905,$G1587,5),"")</f>
        <v>0</v>
      </c>
      <c r="L1587" s="32">
        <f>IFERROR(INDEX(JOGOS!$C$1:$P$16905,$G1587,6),"")</f>
        <v>0</v>
      </c>
      <c r="M1587" s="29">
        <f>IFERROR(INDEX(JOGOS!$C$1:$P$16905,$G1587,7),"")</f>
        <v>0</v>
      </c>
      <c r="N1587" s="32">
        <f>IFERROR(INDEX(JOGOS!$C$1:$P$16905,$G1587,8),"")</f>
        <v>0</v>
      </c>
      <c r="O1587" s="32">
        <f>IFERROR(INDEX(JOGOS!$C$1:$P$16905,$G1587,9),"")</f>
        <v>0</v>
      </c>
      <c r="P1587" s="32">
        <f>IFERROR(INDEX(JOGOS!$C$1:$P$16905,$G1587,10),"")</f>
        <v>0</v>
      </c>
      <c r="Q1587" s="32">
        <f>IFERROR(INDEX(JOGOS!$C$1:$P$16905,$G1587,11),"")</f>
        <v>0</v>
      </c>
      <c r="R1587" s="32">
        <f>IFERROR(INDEX(JOGOS!$C$1:$P$16905,$G1587,12),"")</f>
        <v>0</v>
      </c>
      <c r="S1587" s="32">
        <f>IFERROR(INDEX(JOGOS!$C$1:$P$16905,$G1587,13),"")</f>
        <v>0</v>
      </c>
      <c r="T1587" s="32">
        <f t="shared" si="134"/>
        <v>0</v>
      </c>
    </row>
    <row r="1588" spans="1:20">
      <c r="A1588" t="str">
        <f>IF(Tabela3[[#This Row],[GOL CASA]]&lt;&gt;"",Tabela3[[#This Row],[TIME CASA]],"")</f>
        <v/>
      </c>
      <c r="B1588" t="str">
        <f>IF(Tabela3[[#This Row],[GOL FORA]]&lt;&gt;"",Tabela3[[#This Row],[TIME FORA]],"")</f>
        <v/>
      </c>
      <c r="C1588">
        <f t="shared" si="130"/>
        <v>0</v>
      </c>
      <c r="D1588">
        <f t="shared" si="131"/>
        <v>0</v>
      </c>
      <c r="E1588">
        <f t="shared" si="133"/>
        <v>0</v>
      </c>
      <c r="F1588" t="str">
        <f t="shared" si="132"/>
        <v/>
      </c>
      <c r="H1588" t="str">
        <f>IFERROR(INDEX(JOGOS!$C$1:$P$16905,$G1588,1),"")</f>
        <v>Eerste Divisie 22/23</v>
      </c>
      <c r="I1588" s="29">
        <f>IFERROR(INDEX(JOGOS!$C$1:$P$16905,$G1588,3),"")</f>
        <v>0</v>
      </c>
      <c r="J1588" s="29">
        <f>IFERROR(INDEX(JOGOS!$C$1:$P$16905,$G1588,4),"")</f>
        <v>0</v>
      </c>
      <c r="K1588" s="32">
        <f>IFERROR(INDEX(JOGOS!$C$1:$P$16905,$G1588,5),"")</f>
        <v>0</v>
      </c>
      <c r="L1588" s="32">
        <f>IFERROR(INDEX(JOGOS!$C$1:$P$16905,$G1588,6),"")</f>
        <v>0</v>
      </c>
      <c r="M1588" s="29">
        <f>IFERROR(INDEX(JOGOS!$C$1:$P$16905,$G1588,7),"")</f>
        <v>0</v>
      </c>
      <c r="N1588" s="32">
        <f>IFERROR(INDEX(JOGOS!$C$1:$P$16905,$G1588,8),"")</f>
        <v>0</v>
      </c>
      <c r="O1588" s="32">
        <f>IFERROR(INDEX(JOGOS!$C$1:$P$16905,$G1588,9),"")</f>
        <v>0</v>
      </c>
      <c r="P1588" s="32">
        <f>IFERROR(INDEX(JOGOS!$C$1:$P$16905,$G1588,10),"")</f>
        <v>0</v>
      </c>
      <c r="Q1588" s="32">
        <f>IFERROR(INDEX(JOGOS!$C$1:$P$16905,$G1588,11),"")</f>
        <v>0</v>
      </c>
      <c r="R1588" s="32">
        <f>IFERROR(INDEX(JOGOS!$C$1:$P$16905,$G1588,12),"")</f>
        <v>0</v>
      </c>
      <c r="S1588" s="32">
        <f>IFERROR(INDEX(JOGOS!$C$1:$P$16905,$G1588,13),"")</f>
        <v>0</v>
      </c>
      <c r="T1588" s="32">
        <f t="shared" si="134"/>
        <v>0</v>
      </c>
    </row>
    <row r="1589" spans="1:20">
      <c r="A1589" t="str">
        <f>IF(Tabela3[[#This Row],[GOL CASA]]&lt;&gt;"",Tabela3[[#This Row],[TIME CASA]],"")</f>
        <v/>
      </c>
      <c r="B1589" t="str">
        <f>IF(Tabela3[[#This Row],[GOL FORA]]&lt;&gt;"",Tabela3[[#This Row],[TIME FORA]],"")</f>
        <v/>
      </c>
      <c r="C1589">
        <f t="shared" si="130"/>
        <v>0</v>
      </c>
      <c r="D1589">
        <f t="shared" si="131"/>
        <v>0</v>
      </c>
      <c r="E1589">
        <f t="shared" si="133"/>
        <v>0</v>
      </c>
      <c r="F1589" t="str">
        <f t="shared" si="132"/>
        <v/>
      </c>
      <c r="H1589" t="str">
        <f>IFERROR(INDEX(JOGOS!$C$1:$P$16905,$G1589,1),"")</f>
        <v>Eerste Divisie 22/23</v>
      </c>
      <c r="I1589" s="29">
        <f>IFERROR(INDEX(JOGOS!$C$1:$P$16905,$G1589,3),"")</f>
        <v>0</v>
      </c>
      <c r="J1589" s="29">
        <f>IFERROR(INDEX(JOGOS!$C$1:$P$16905,$G1589,4),"")</f>
        <v>0</v>
      </c>
      <c r="K1589" s="32">
        <f>IFERROR(INDEX(JOGOS!$C$1:$P$16905,$G1589,5),"")</f>
        <v>0</v>
      </c>
      <c r="L1589" s="32">
        <f>IFERROR(INDEX(JOGOS!$C$1:$P$16905,$G1589,6),"")</f>
        <v>0</v>
      </c>
      <c r="M1589" s="29">
        <f>IFERROR(INDEX(JOGOS!$C$1:$P$16905,$G1589,7),"")</f>
        <v>0</v>
      </c>
      <c r="N1589" s="32">
        <f>IFERROR(INDEX(JOGOS!$C$1:$P$16905,$G1589,8),"")</f>
        <v>0</v>
      </c>
      <c r="O1589" s="32">
        <f>IFERROR(INDEX(JOGOS!$C$1:$P$16905,$G1589,9),"")</f>
        <v>0</v>
      </c>
      <c r="P1589" s="32">
        <f>IFERROR(INDEX(JOGOS!$C$1:$P$16905,$G1589,10),"")</f>
        <v>0</v>
      </c>
      <c r="Q1589" s="32">
        <f>IFERROR(INDEX(JOGOS!$C$1:$P$16905,$G1589,11),"")</f>
        <v>0</v>
      </c>
      <c r="R1589" s="32">
        <f>IFERROR(INDEX(JOGOS!$C$1:$P$16905,$G1589,12),"")</f>
        <v>0</v>
      </c>
      <c r="S1589" s="32">
        <f>IFERROR(INDEX(JOGOS!$C$1:$P$16905,$G1589,13),"")</f>
        <v>0</v>
      </c>
      <c r="T1589" s="32">
        <f t="shared" si="134"/>
        <v>0</v>
      </c>
    </row>
    <row r="1590" spans="1:20">
      <c r="A1590" t="str">
        <f>IF(Tabela3[[#This Row],[GOL CASA]]&lt;&gt;"",Tabela3[[#This Row],[TIME CASA]],"")</f>
        <v/>
      </c>
      <c r="B1590" t="str">
        <f>IF(Tabela3[[#This Row],[GOL FORA]]&lt;&gt;"",Tabela3[[#This Row],[TIME FORA]],"")</f>
        <v/>
      </c>
      <c r="C1590">
        <f t="shared" si="130"/>
        <v>0</v>
      </c>
      <c r="D1590">
        <f t="shared" si="131"/>
        <v>0</v>
      </c>
      <c r="E1590">
        <f t="shared" si="133"/>
        <v>0</v>
      </c>
      <c r="F1590" t="str">
        <f t="shared" si="132"/>
        <v/>
      </c>
      <c r="H1590" t="str">
        <f>IFERROR(INDEX(JOGOS!$C$1:$P$16905,$G1590,1),"")</f>
        <v>Eerste Divisie 22/23</v>
      </c>
      <c r="I1590" s="29">
        <f>IFERROR(INDEX(JOGOS!$C$1:$P$16905,$G1590,3),"")</f>
        <v>0</v>
      </c>
      <c r="J1590" s="29">
        <f>IFERROR(INDEX(JOGOS!$C$1:$P$16905,$G1590,4),"")</f>
        <v>0</v>
      </c>
      <c r="K1590" s="32">
        <f>IFERROR(INDEX(JOGOS!$C$1:$P$16905,$G1590,5),"")</f>
        <v>0</v>
      </c>
      <c r="L1590" s="32">
        <f>IFERROR(INDEX(JOGOS!$C$1:$P$16905,$G1590,6),"")</f>
        <v>0</v>
      </c>
      <c r="M1590" s="29">
        <f>IFERROR(INDEX(JOGOS!$C$1:$P$16905,$G1590,7),"")</f>
        <v>0</v>
      </c>
      <c r="N1590" s="32">
        <f>IFERROR(INDEX(JOGOS!$C$1:$P$16905,$G1590,8),"")</f>
        <v>0</v>
      </c>
      <c r="O1590" s="32">
        <f>IFERROR(INDEX(JOGOS!$C$1:$P$16905,$G1590,9),"")</f>
        <v>0</v>
      </c>
      <c r="P1590" s="32">
        <f>IFERROR(INDEX(JOGOS!$C$1:$P$16905,$G1590,10),"")</f>
        <v>0</v>
      </c>
      <c r="Q1590" s="32">
        <f>IFERROR(INDEX(JOGOS!$C$1:$P$16905,$G1590,11),"")</f>
        <v>0</v>
      </c>
      <c r="R1590" s="32">
        <f>IFERROR(INDEX(JOGOS!$C$1:$P$16905,$G1590,12),"")</f>
        <v>0</v>
      </c>
      <c r="S1590" s="32">
        <f>IFERROR(INDEX(JOGOS!$C$1:$P$16905,$G1590,13),"")</f>
        <v>0</v>
      </c>
      <c r="T1590" s="32">
        <f t="shared" si="134"/>
        <v>0</v>
      </c>
    </row>
    <row r="1591" spans="1:20">
      <c r="A1591" t="str">
        <f>IF(Tabela3[[#This Row],[GOL CASA]]&lt;&gt;"",Tabela3[[#This Row],[TIME CASA]],"")</f>
        <v/>
      </c>
      <c r="B1591" t="str">
        <f>IF(Tabela3[[#This Row],[GOL FORA]]&lt;&gt;"",Tabela3[[#This Row],[TIME FORA]],"")</f>
        <v/>
      </c>
      <c r="C1591">
        <f t="shared" si="130"/>
        <v>0</v>
      </c>
      <c r="D1591">
        <f t="shared" si="131"/>
        <v>0</v>
      </c>
      <c r="E1591">
        <f t="shared" si="133"/>
        <v>0</v>
      </c>
      <c r="F1591" t="str">
        <f t="shared" si="132"/>
        <v/>
      </c>
      <c r="H1591" t="str">
        <f>IFERROR(INDEX(JOGOS!$C$1:$P$16905,$G1591,1),"")</f>
        <v>Eerste Divisie 22/23</v>
      </c>
      <c r="I1591" s="29">
        <f>IFERROR(INDEX(JOGOS!$C$1:$P$16905,$G1591,3),"")</f>
        <v>0</v>
      </c>
      <c r="J1591" s="29">
        <f>IFERROR(INDEX(JOGOS!$C$1:$P$16905,$G1591,4),"")</f>
        <v>0</v>
      </c>
      <c r="K1591" s="32">
        <f>IFERROR(INDEX(JOGOS!$C$1:$P$16905,$G1591,5),"")</f>
        <v>0</v>
      </c>
      <c r="L1591" s="32">
        <f>IFERROR(INDEX(JOGOS!$C$1:$P$16905,$G1591,6),"")</f>
        <v>0</v>
      </c>
      <c r="M1591" s="29">
        <f>IFERROR(INDEX(JOGOS!$C$1:$P$16905,$G1591,7),"")</f>
        <v>0</v>
      </c>
      <c r="N1591" s="32">
        <f>IFERROR(INDEX(JOGOS!$C$1:$P$16905,$G1591,8),"")</f>
        <v>0</v>
      </c>
      <c r="O1591" s="32">
        <f>IFERROR(INDEX(JOGOS!$C$1:$P$16905,$G1591,9),"")</f>
        <v>0</v>
      </c>
      <c r="P1591" s="32">
        <f>IFERROR(INDEX(JOGOS!$C$1:$P$16905,$G1591,10),"")</f>
        <v>0</v>
      </c>
      <c r="Q1591" s="32">
        <f>IFERROR(INDEX(JOGOS!$C$1:$P$16905,$G1591,11),"")</f>
        <v>0</v>
      </c>
      <c r="R1591" s="32">
        <f>IFERROR(INDEX(JOGOS!$C$1:$P$16905,$G1591,12),"")</f>
        <v>0</v>
      </c>
      <c r="S1591" s="32">
        <f>IFERROR(INDEX(JOGOS!$C$1:$P$16905,$G1591,13),"")</f>
        <v>0</v>
      </c>
      <c r="T1591" s="32">
        <f t="shared" si="134"/>
        <v>0</v>
      </c>
    </row>
    <row r="1592" spans="1:20">
      <c r="A1592" t="str">
        <f>IF(Tabela3[[#This Row],[GOL CASA]]&lt;&gt;"",Tabela3[[#This Row],[TIME CASA]],"")</f>
        <v/>
      </c>
      <c r="B1592" t="str">
        <f>IF(Tabela3[[#This Row],[GOL FORA]]&lt;&gt;"",Tabela3[[#This Row],[TIME FORA]],"")</f>
        <v/>
      </c>
      <c r="C1592">
        <f t="shared" si="130"/>
        <v>0</v>
      </c>
      <c r="D1592">
        <f t="shared" si="131"/>
        <v>0</v>
      </c>
      <c r="E1592">
        <f t="shared" si="133"/>
        <v>0</v>
      </c>
      <c r="F1592" t="str">
        <f t="shared" si="132"/>
        <v/>
      </c>
      <c r="H1592" t="str">
        <f>IFERROR(INDEX(JOGOS!$C$1:$P$16905,$G1592,1),"")</f>
        <v>Eerste Divisie 22/23</v>
      </c>
      <c r="I1592" s="29">
        <f>IFERROR(INDEX(JOGOS!$C$1:$P$16905,$G1592,3),"")</f>
        <v>0</v>
      </c>
      <c r="J1592" s="29">
        <f>IFERROR(INDEX(JOGOS!$C$1:$P$16905,$G1592,4),"")</f>
        <v>0</v>
      </c>
      <c r="K1592" s="32">
        <f>IFERROR(INDEX(JOGOS!$C$1:$P$16905,$G1592,5),"")</f>
        <v>0</v>
      </c>
      <c r="L1592" s="32">
        <f>IFERROR(INDEX(JOGOS!$C$1:$P$16905,$G1592,6),"")</f>
        <v>0</v>
      </c>
      <c r="M1592" s="29">
        <f>IFERROR(INDEX(JOGOS!$C$1:$P$16905,$G1592,7),"")</f>
        <v>0</v>
      </c>
      <c r="N1592" s="32">
        <f>IFERROR(INDEX(JOGOS!$C$1:$P$16905,$G1592,8),"")</f>
        <v>0</v>
      </c>
      <c r="O1592" s="32">
        <f>IFERROR(INDEX(JOGOS!$C$1:$P$16905,$G1592,9),"")</f>
        <v>0</v>
      </c>
      <c r="P1592" s="32">
        <f>IFERROR(INDEX(JOGOS!$C$1:$P$16905,$G1592,10),"")</f>
        <v>0</v>
      </c>
      <c r="Q1592" s="32">
        <f>IFERROR(INDEX(JOGOS!$C$1:$P$16905,$G1592,11),"")</f>
        <v>0</v>
      </c>
      <c r="R1592" s="32">
        <f>IFERROR(INDEX(JOGOS!$C$1:$P$16905,$G1592,12),"")</f>
        <v>0</v>
      </c>
      <c r="S1592" s="32">
        <f>IFERROR(INDEX(JOGOS!$C$1:$P$16905,$G1592,13),"")</f>
        <v>0</v>
      </c>
      <c r="T1592" s="32">
        <f t="shared" si="134"/>
        <v>0</v>
      </c>
    </row>
    <row r="1593" spans="1:20">
      <c r="A1593" t="str">
        <f>IF(Tabela3[[#This Row],[GOL CASA]]&lt;&gt;"",Tabela3[[#This Row],[TIME CASA]],"")</f>
        <v/>
      </c>
      <c r="B1593" t="str">
        <f>IF(Tabela3[[#This Row],[GOL FORA]]&lt;&gt;"",Tabela3[[#This Row],[TIME FORA]],"")</f>
        <v/>
      </c>
      <c r="C1593">
        <f t="shared" si="130"/>
        <v>0</v>
      </c>
      <c r="D1593">
        <f t="shared" si="131"/>
        <v>0</v>
      </c>
      <c r="E1593">
        <f t="shared" si="133"/>
        <v>0</v>
      </c>
      <c r="F1593" t="str">
        <f t="shared" si="132"/>
        <v/>
      </c>
      <c r="H1593" t="str">
        <f>IFERROR(INDEX(JOGOS!$C$1:$P$16905,$G1593,1),"")</f>
        <v>Eerste Divisie 22/23</v>
      </c>
      <c r="I1593" s="29">
        <f>IFERROR(INDEX(JOGOS!$C$1:$P$16905,$G1593,3),"")</f>
        <v>0</v>
      </c>
      <c r="J1593" s="29">
        <f>IFERROR(INDEX(JOGOS!$C$1:$P$16905,$G1593,4),"")</f>
        <v>0</v>
      </c>
      <c r="K1593" s="32">
        <f>IFERROR(INDEX(JOGOS!$C$1:$P$16905,$G1593,5),"")</f>
        <v>0</v>
      </c>
      <c r="L1593" s="32">
        <f>IFERROR(INDEX(JOGOS!$C$1:$P$16905,$G1593,6),"")</f>
        <v>0</v>
      </c>
      <c r="M1593" s="29">
        <f>IFERROR(INDEX(JOGOS!$C$1:$P$16905,$G1593,7),"")</f>
        <v>0</v>
      </c>
      <c r="N1593" s="32">
        <f>IFERROR(INDEX(JOGOS!$C$1:$P$16905,$G1593,8),"")</f>
        <v>0</v>
      </c>
      <c r="O1593" s="32">
        <f>IFERROR(INDEX(JOGOS!$C$1:$P$16905,$G1593,9),"")</f>
        <v>0</v>
      </c>
      <c r="P1593" s="32">
        <f>IFERROR(INDEX(JOGOS!$C$1:$P$16905,$G1593,10),"")</f>
        <v>0</v>
      </c>
      <c r="Q1593" s="32">
        <f>IFERROR(INDEX(JOGOS!$C$1:$P$16905,$G1593,11),"")</f>
        <v>0</v>
      </c>
      <c r="R1593" s="32">
        <f>IFERROR(INDEX(JOGOS!$C$1:$P$16905,$G1593,12),"")</f>
        <v>0</v>
      </c>
      <c r="S1593" s="32">
        <f>IFERROR(INDEX(JOGOS!$C$1:$P$16905,$G1593,13),"")</f>
        <v>0</v>
      </c>
      <c r="T1593" s="32">
        <f t="shared" si="134"/>
        <v>0</v>
      </c>
    </row>
    <row r="1594" spans="1:20">
      <c r="A1594" t="str">
        <f>IF(Tabela3[[#This Row],[GOL CASA]]&lt;&gt;"",Tabela3[[#This Row],[TIME CASA]],"")</f>
        <v/>
      </c>
      <c r="B1594" t="str">
        <f>IF(Tabela3[[#This Row],[GOL FORA]]&lt;&gt;"",Tabela3[[#This Row],[TIME FORA]],"")</f>
        <v/>
      </c>
      <c r="C1594">
        <f t="shared" si="130"/>
        <v>0</v>
      </c>
      <c r="D1594">
        <f t="shared" si="131"/>
        <v>0</v>
      </c>
      <c r="E1594">
        <f t="shared" si="133"/>
        <v>0</v>
      </c>
      <c r="F1594" t="str">
        <f t="shared" si="132"/>
        <v/>
      </c>
      <c r="H1594" t="str">
        <f>IFERROR(INDEX(JOGOS!$C$1:$P$16905,$G1594,1),"")</f>
        <v>Eerste Divisie 22/23</v>
      </c>
      <c r="I1594" s="29">
        <f>IFERROR(INDEX(JOGOS!$C$1:$P$16905,$G1594,3),"")</f>
        <v>0</v>
      </c>
      <c r="J1594" s="29">
        <f>IFERROR(INDEX(JOGOS!$C$1:$P$16905,$G1594,4),"")</f>
        <v>0</v>
      </c>
      <c r="K1594" s="32">
        <f>IFERROR(INDEX(JOGOS!$C$1:$P$16905,$G1594,5),"")</f>
        <v>0</v>
      </c>
      <c r="L1594" s="32">
        <f>IFERROR(INDEX(JOGOS!$C$1:$P$16905,$G1594,6),"")</f>
        <v>0</v>
      </c>
      <c r="M1594" s="29">
        <f>IFERROR(INDEX(JOGOS!$C$1:$P$16905,$G1594,7),"")</f>
        <v>0</v>
      </c>
      <c r="N1594" s="32">
        <f>IFERROR(INDEX(JOGOS!$C$1:$P$16905,$G1594,8),"")</f>
        <v>0</v>
      </c>
      <c r="O1594" s="32">
        <f>IFERROR(INDEX(JOGOS!$C$1:$P$16905,$G1594,9),"")</f>
        <v>0</v>
      </c>
      <c r="P1594" s="32">
        <f>IFERROR(INDEX(JOGOS!$C$1:$P$16905,$G1594,10),"")</f>
        <v>0</v>
      </c>
      <c r="Q1594" s="32">
        <f>IFERROR(INDEX(JOGOS!$C$1:$P$16905,$G1594,11),"")</f>
        <v>0</v>
      </c>
      <c r="R1594" s="32">
        <f>IFERROR(INDEX(JOGOS!$C$1:$P$16905,$G1594,12),"")</f>
        <v>0</v>
      </c>
      <c r="S1594" s="32">
        <f>IFERROR(INDEX(JOGOS!$C$1:$P$16905,$G1594,13),"")</f>
        <v>0</v>
      </c>
      <c r="T1594" s="32">
        <f t="shared" si="134"/>
        <v>0</v>
      </c>
    </row>
    <row r="1595" spans="1:20">
      <c r="A1595" t="str">
        <f>IF(Tabela3[[#This Row],[GOL CASA]]&lt;&gt;"",Tabela3[[#This Row],[TIME CASA]],"")</f>
        <v/>
      </c>
      <c r="B1595" t="str">
        <f>IF(Tabela3[[#This Row],[GOL FORA]]&lt;&gt;"",Tabela3[[#This Row],[TIME FORA]],"")</f>
        <v/>
      </c>
      <c r="C1595">
        <f t="shared" si="130"/>
        <v>0</v>
      </c>
      <c r="D1595">
        <f t="shared" si="131"/>
        <v>0</v>
      </c>
      <c r="E1595">
        <f t="shared" si="133"/>
        <v>0</v>
      </c>
      <c r="F1595" t="str">
        <f t="shared" si="132"/>
        <v/>
      </c>
      <c r="H1595" t="str">
        <f>IFERROR(INDEX(JOGOS!$C$1:$P$16905,$G1595,1),"")</f>
        <v>Eerste Divisie 22/23</v>
      </c>
      <c r="I1595" s="29">
        <f>IFERROR(INDEX(JOGOS!$C$1:$P$16905,$G1595,3),"")</f>
        <v>0</v>
      </c>
      <c r="J1595" s="29">
        <f>IFERROR(INDEX(JOGOS!$C$1:$P$16905,$G1595,4),"")</f>
        <v>0</v>
      </c>
      <c r="K1595" s="32">
        <f>IFERROR(INDEX(JOGOS!$C$1:$P$16905,$G1595,5),"")</f>
        <v>0</v>
      </c>
      <c r="L1595" s="32">
        <f>IFERROR(INDEX(JOGOS!$C$1:$P$16905,$G1595,6),"")</f>
        <v>0</v>
      </c>
      <c r="M1595" s="29">
        <f>IFERROR(INDEX(JOGOS!$C$1:$P$16905,$G1595,7),"")</f>
        <v>0</v>
      </c>
      <c r="N1595" s="32">
        <f>IFERROR(INDEX(JOGOS!$C$1:$P$16905,$G1595,8),"")</f>
        <v>0</v>
      </c>
      <c r="O1595" s="32">
        <f>IFERROR(INDEX(JOGOS!$C$1:$P$16905,$G1595,9),"")</f>
        <v>0</v>
      </c>
      <c r="P1595" s="32">
        <f>IFERROR(INDEX(JOGOS!$C$1:$P$16905,$G1595,10),"")</f>
        <v>0</v>
      </c>
      <c r="Q1595" s="32">
        <f>IFERROR(INDEX(JOGOS!$C$1:$P$16905,$G1595,11),"")</f>
        <v>0</v>
      </c>
      <c r="R1595" s="32">
        <f>IFERROR(INDEX(JOGOS!$C$1:$P$16905,$G1595,12),"")</f>
        <v>0</v>
      </c>
      <c r="S1595" s="32">
        <f>IFERROR(INDEX(JOGOS!$C$1:$P$16905,$G1595,13),"")</f>
        <v>0</v>
      </c>
      <c r="T1595" s="32">
        <f t="shared" si="134"/>
        <v>0</v>
      </c>
    </row>
    <row r="1596" spans="1:20">
      <c r="A1596" t="str">
        <f>IF(Tabela3[[#This Row],[GOL CASA]]&lt;&gt;"",Tabela3[[#This Row],[TIME CASA]],"")</f>
        <v/>
      </c>
      <c r="B1596" t="str">
        <f>IF(Tabela3[[#This Row],[GOL FORA]]&lt;&gt;"",Tabela3[[#This Row],[TIME FORA]],"")</f>
        <v/>
      </c>
      <c r="C1596">
        <f t="shared" si="130"/>
        <v>0</v>
      </c>
      <c r="D1596">
        <f t="shared" si="131"/>
        <v>0</v>
      </c>
      <c r="E1596">
        <f t="shared" si="133"/>
        <v>0</v>
      </c>
      <c r="F1596" t="str">
        <f t="shared" si="132"/>
        <v/>
      </c>
      <c r="H1596" t="str">
        <f>IFERROR(INDEX(JOGOS!$C$1:$P$16905,$G1596,1),"")</f>
        <v>Eerste Divisie 22/23</v>
      </c>
      <c r="I1596" s="29">
        <f>IFERROR(INDEX(JOGOS!$C$1:$P$16905,$G1596,3),"")</f>
        <v>0</v>
      </c>
      <c r="J1596" s="29">
        <f>IFERROR(INDEX(JOGOS!$C$1:$P$16905,$G1596,4),"")</f>
        <v>0</v>
      </c>
      <c r="K1596" s="32">
        <f>IFERROR(INDEX(JOGOS!$C$1:$P$16905,$G1596,5),"")</f>
        <v>0</v>
      </c>
      <c r="L1596" s="32">
        <f>IFERROR(INDEX(JOGOS!$C$1:$P$16905,$G1596,6),"")</f>
        <v>0</v>
      </c>
      <c r="M1596" s="29">
        <f>IFERROR(INDEX(JOGOS!$C$1:$P$16905,$G1596,7),"")</f>
        <v>0</v>
      </c>
      <c r="N1596" s="32">
        <f>IFERROR(INDEX(JOGOS!$C$1:$P$16905,$G1596,8),"")</f>
        <v>0</v>
      </c>
      <c r="O1596" s="32">
        <f>IFERROR(INDEX(JOGOS!$C$1:$P$16905,$G1596,9),"")</f>
        <v>0</v>
      </c>
      <c r="P1596" s="32">
        <f>IFERROR(INDEX(JOGOS!$C$1:$P$16905,$G1596,10),"")</f>
        <v>0</v>
      </c>
      <c r="Q1596" s="32">
        <f>IFERROR(INDEX(JOGOS!$C$1:$P$16905,$G1596,11),"")</f>
        <v>0</v>
      </c>
      <c r="R1596" s="32">
        <f>IFERROR(INDEX(JOGOS!$C$1:$P$16905,$G1596,12),"")</f>
        <v>0</v>
      </c>
      <c r="S1596" s="32">
        <f>IFERROR(INDEX(JOGOS!$C$1:$P$16905,$G1596,13),"")</f>
        <v>0</v>
      </c>
      <c r="T1596" s="32">
        <f t="shared" si="134"/>
        <v>0</v>
      </c>
    </row>
    <row r="1597" spans="1:20">
      <c r="A1597" t="str">
        <f>IF(Tabela3[[#This Row],[GOL CASA]]&lt;&gt;"",Tabela3[[#This Row],[TIME CASA]],"")</f>
        <v/>
      </c>
      <c r="B1597" t="str">
        <f>IF(Tabela3[[#This Row],[GOL FORA]]&lt;&gt;"",Tabela3[[#This Row],[TIME FORA]],"")</f>
        <v/>
      </c>
      <c r="C1597">
        <f t="shared" si="130"/>
        <v>0</v>
      </c>
      <c r="D1597">
        <f t="shared" si="131"/>
        <v>0</v>
      </c>
      <c r="E1597">
        <f t="shared" si="133"/>
        <v>0</v>
      </c>
      <c r="F1597" t="str">
        <f t="shared" si="132"/>
        <v/>
      </c>
      <c r="H1597" t="str">
        <f>IFERROR(INDEX(JOGOS!$C$1:$P$16905,$G1597,1),"")</f>
        <v>Eerste Divisie 22/23</v>
      </c>
      <c r="I1597" s="29">
        <f>IFERROR(INDEX(JOGOS!$C$1:$P$16905,$G1597,3),"")</f>
        <v>0</v>
      </c>
      <c r="J1597" s="29">
        <f>IFERROR(INDEX(JOGOS!$C$1:$P$16905,$G1597,4),"")</f>
        <v>0</v>
      </c>
      <c r="K1597" s="32">
        <f>IFERROR(INDEX(JOGOS!$C$1:$P$16905,$G1597,5),"")</f>
        <v>0</v>
      </c>
      <c r="L1597" s="32">
        <f>IFERROR(INDEX(JOGOS!$C$1:$P$16905,$G1597,6),"")</f>
        <v>0</v>
      </c>
      <c r="M1597" s="29">
        <f>IFERROR(INDEX(JOGOS!$C$1:$P$16905,$G1597,7),"")</f>
        <v>0</v>
      </c>
      <c r="N1597" s="32">
        <f>IFERROR(INDEX(JOGOS!$C$1:$P$16905,$G1597,8),"")</f>
        <v>0</v>
      </c>
      <c r="O1597" s="32">
        <f>IFERROR(INDEX(JOGOS!$C$1:$P$16905,$G1597,9),"")</f>
        <v>0</v>
      </c>
      <c r="P1597" s="32">
        <f>IFERROR(INDEX(JOGOS!$C$1:$P$16905,$G1597,10),"")</f>
        <v>0</v>
      </c>
      <c r="Q1597" s="32">
        <f>IFERROR(INDEX(JOGOS!$C$1:$P$16905,$G1597,11),"")</f>
        <v>0</v>
      </c>
      <c r="R1597" s="32">
        <f>IFERROR(INDEX(JOGOS!$C$1:$P$16905,$G1597,12),"")</f>
        <v>0</v>
      </c>
      <c r="S1597" s="32">
        <f>IFERROR(INDEX(JOGOS!$C$1:$P$16905,$G1597,13),"")</f>
        <v>0</v>
      </c>
      <c r="T1597" s="32">
        <f t="shared" si="134"/>
        <v>0</v>
      </c>
    </row>
    <row r="1598" spans="1:20">
      <c r="A1598" t="str">
        <f>IF(Tabela3[[#This Row],[GOL CASA]]&lt;&gt;"",Tabela3[[#This Row],[TIME CASA]],"")</f>
        <v/>
      </c>
      <c r="B1598" t="str">
        <f>IF(Tabela3[[#This Row],[GOL FORA]]&lt;&gt;"",Tabela3[[#This Row],[TIME FORA]],"")</f>
        <v/>
      </c>
      <c r="C1598">
        <f t="shared" si="130"/>
        <v>0</v>
      </c>
      <c r="D1598">
        <f t="shared" si="131"/>
        <v>0</v>
      </c>
      <c r="E1598">
        <f t="shared" si="133"/>
        <v>0</v>
      </c>
      <c r="F1598" t="str">
        <f t="shared" si="132"/>
        <v/>
      </c>
      <c r="H1598" t="str">
        <f>IFERROR(INDEX(JOGOS!$C$1:$P$16905,$G1598,1),"")</f>
        <v>Eerste Divisie 22/23</v>
      </c>
      <c r="I1598" s="29">
        <f>IFERROR(INDEX(JOGOS!$C$1:$P$16905,$G1598,3),"")</f>
        <v>0</v>
      </c>
      <c r="J1598" s="29">
        <f>IFERROR(INDEX(JOGOS!$C$1:$P$16905,$G1598,4),"")</f>
        <v>0</v>
      </c>
      <c r="K1598" s="32">
        <f>IFERROR(INDEX(JOGOS!$C$1:$P$16905,$G1598,5),"")</f>
        <v>0</v>
      </c>
      <c r="L1598" s="32">
        <f>IFERROR(INDEX(JOGOS!$C$1:$P$16905,$G1598,6),"")</f>
        <v>0</v>
      </c>
      <c r="M1598" s="29">
        <f>IFERROR(INDEX(JOGOS!$C$1:$P$16905,$G1598,7),"")</f>
        <v>0</v>
      </c>
      <c r="N1598" s="32">
        <f>IFERROR(INDEX(JOGOS!$C$1:$P$16905,$G1598,8),"")</f>
        <v>0</v>
      </c>
      <c r="O1598" s="32">
        <f>IFERROR(INDEX(JOGOS!$C$1:$P$16905,$G1598,9),"")</f>
        <v>0</v>
      </c>
      <c r="P1598" s="32">
        <f>IFERROR(INDEX(JOGOS!$C$1:$P$16905,$G1598,10),"")</f>
        <v>0</v>
      </c>
      <c r="Q1598" s="32">
        <f>IFERROR(INDEX(JOGOS!$C$1:$P$16905,$G1598,11),"")</f>
        <v>0</v>
      </c>
      <c r="R1598" s="32">
        <f>IFERROR(INDEX(JOGOS!$C$1:$P$16905,$G1598,12),"")</f>
        <v>0</v>
      </c>
      <c r="S1598" s="32">
        <f>IFERROR(INDEX(JOGOS!$C$1:$P$16905,$G1598,13),"")</f>
        <v>0</v>
      </c>
      <c r="T1598" s="32">
        <f t="shared" si="134"/>
        <v>0</v>
      </c>
    </row>
    <row r="1599" spans="1:20">
      <c r="A1599" t="str">
        <f>IF(Tabela3[[#This Row],[GOL CASA]]&lt;&gt;"",Tabela3[[#This Row],[TIME CASA]],"")</f>
        <v/>
      </c>
      <c r="B1599" t="str">
        <f>IF(Tabela3[[#This Row],[GOL FORA]]&lt;&gt;"",Tabela3[[#This Row],[TIME FORA]],"")</f>
        <v/>
      </c>
      <c r="C1599">
        <f t="shared" si="130"/>
        <v>0</v>
      </c>
      <c r="D1599">
        <f t="shared" si="131"/>
        <v>0</v>
      </c>
      <c r="E1599">
        <f t="shared" si="133"/>
        <v>0</v>
      </c>
      <c r="F1599" t="str">
        <f t="shared" si="132"/>
        <v/>
      </c>
      <c r="H1599" t="str">
        <f>IFERROR(INDEX(JOGOS!$C$1:$P$16905,$G1599,1),"")</f>
        <v>Eerste Divisie 22/23</v>
      </c>
      <c r="I1599" s="29">
        <f>IFERROR(INDEX(JOGOS!$C$1:$P$16905,$G1599,3),"")</f>
        <v>0</v>
      </c>
      <c r="J1599" s="29">
        <f>IFERROR(INDEX(JOGOS!$C$1:$P$16905,$G1599,4),"")</f>
        <v>0</v>
      </c>
      <c r="K1599" s="32">
        <f>IFERROR(INDEX(JOGOS!$C$1:$P$16905,$G1599,5),"")</f>
        <v>0</v>
      </c>
      <c r="L1599" s="32">
        <f>IFERROR(INDEX(JOGOS!$C$1:$P$16905,$G1599,6),"")</f>
        <v>0</v>
      </c>
      <c r="M1599" s="29">
        <f>IFERROR(INDEX(JOGOS!$C$1:$P$16905,$G1599,7),"")</f>
        <v>0</v>
      </c>
      <c r="N1599" s="32">
        <f>IFERROR(INDEX(JOGOS!$C$1:$P$16905,$G1599,8),"")</f>
        <v>0</v>
      </c>
      <c r="O1599" s="32">
        <f>IFERROR(INDEX(JOGOS!$C$1:$P$16905,$G1599,9),"")</f>
        <v>0</v>
      </c>
      <c r="P1599" s="32">
        <f>IFERROR(INDEX(JOGOS!$C$1:$P$16905,$G1599,10),"")</f>
        <v>0</v>
      </c>
      <c r="Q1599" s="32">
        <f>IFERROR(INDEX(JOGOS!$C$1:$P$16905,$G1599,11),"")</f>
        <v>0</v>
      </c>
      <c r="R1599" s="32">
        <f>IFERROR(INDEX(JOGOS!$C$1:$P$16905,$G1599,12),"")</f>
        <v>0</v>
      </c>
      <c r="S1599" s="32">
        <f>IFERROR(INDEX(JOGOS!$C$1:$P$16905,$G1599,13),"")</f>
        <v>0</v>
      </c>
      <c r="T1599" s="32">
        <f t="shared" si="134"/>
        <v>0</v>
      </c>
    </row>
    <row r="1600" spans="1:20">
      <c r="A1600" t="str">
        <f>IF(Tabela3[[#This Row],[GOL CASA]]&lt;&gt;"",Tabela3[[#This Row],[TIME CASA]],"")</f>
        <v/>
      </c>
      <c r="B1600" t="str">
        <f>IF(Tabela3[[#This Row],[GOL FORA]]&lt;&gt;"",Tabela3[[#This Row],[TIME FORA]],"")</f>
        <v/>
      </c>
      <c r="C1600">
        <f t="shared" si="130"/>
        <v>0</v>
      </c>
      <c r="D1600">
        <f t="shared" si="131"/>
        <v>0</v>
      </c>
      <c r="E1600">
        <f t="shared" si="133"/>
        <v>0</v>
      </c>
      <c r="F1600" t="str">
        <f t="shared" si="132"/>
        <v/>
      </c>
      <c r="H1600" t="str">
        <f>IFERROR(INDEX(JOGOS!$C$1:$P$16905,$G1600,1),"")</f>
        <v>Eerste Divisie 22/23</v>
      </c>
      <c r="I1600" s="29">
        <f>IFERROR(INDEX(JOGOS!$C$1:$P$16905,$G1600,3),"")</f>
        <v>0</v>
      </c>
      <c r="J1600" s="29">
        <f>IFERROR(INDEX(JOGOS!$C$1:$P$16905,$G1600,4),"")</f>
        <v>0</v>
      </c>
      <c r="K1600" s="32">
        <f>IFERROR(INDEX(JOGOS!$C$1:$P$16905,$G1600,5),"")</f>
        <v>0</v>
      </c>
      <c r="L1600" s="32">
        <f>IFERROR(INDEX(JOGOS!$C$1:$P$16905,$G1600,6),"")</f>
        <v>0</v>
      </c>
      <c r="M1600" s="29">
        <f>IFERROR(INDEX(JOGOS!$C$1:$P$16905,$G1600,7),"")</f>
        <v>0</v>
      </c>
      <c r="N1600" s="32">
        <f>IFERROR(INDEX(JOGOS!$C$1:$P$16905,$G1600,8),"")</f>
        <v>0</v>
      </c>
      <c r="O1600" s="32">
        <f>IFERROR(INDEX(JOGOS!$C$1:$P$16905,$G1600,9),"")</f>
        <v>0</v>
      </c>
      <c r="P1600" s="32">
        <f>IFERROR(INDEX(JOGOS!$C$1:$P$16905,$G1600,10),"")</f>
        <v>0</v>
      </c>
      <c r="Q1600" s="32">
        <f>IFERROR(INDEX(JOGOS!$C$1:$P$16905,$G1600,11),"")</f>
        <v>0</v>
      </c>
      <c r="R1600" s="32">
        <f>IFERROR(INDEX(JOGOS!$C$1:$P$16905,$G1600,12),"")</f>
        <v>0</v>
      </c>
      <c r="S1600" s="32">
        <f>IFERROR(INDEX(JOGOS!$C$1:$P$16905,$G1600,13),"")</f>
        <v>0</v>
      </c>
      <c r="T1600" s="32">
        <f t="shared" si="134"/>
        <v>0</v>
      </c>
    </row>
    <row r="1601" spans="1:20">
      <c r="A1601" t="str">
        <f>IF(Tabela3[[#This Row],[GOL CASA]]&lt;&gt;"",Tabela3[[#This Row],[TIME CASA]],"")</f>
        <v/>
      </c>
      <c r="B1601" t="str">
        <f>IF(Tabela3[[#This Row],[GOL FORA]]&lt;&gt;"",Tabela3[[#This Row],[TIME FORA]],"")</f>
        <v/>
      </c>
      <c r="C1601">
        <f t="shared" ref="C1601:C1664" si="135">IF(AND(A1601=$AP$1,B1601=$AQ$1),1,0)</f>
        <v>0</v>
      </c>
      <c r="D1601">
        <f t="shared" ref="D1601:D1664" si="136">IF(AND(A1601=$AQ$1,B1601=$AP$1),1,0)</f>
        <v>0</v>
      </c>
      <c r="E1601">
        <f t="shared" si="133"/>
        <v>0</v>
      </c>
      <c r="F1601" t="str">
        <f t="shared" ref="F1601:F1664" si="137">IF($Y$1=E1601,ROW(),"")</f>
        <v/>
      </c>
      <c r="H1601" t="str">
        <f>IFERROR(INDEX(JOGOS!$C$1:$P$16905,$G1601,1),"")</f>
        <v>Eerste Divisie 22/23</v>
      </c>
      <c r="I1601" s="29">
        <f>IFERROR(INDEX(JOGOS!$C$1:$P$16905,$G1601,3),"")</f>
        <v>0</v>
      </c>
      <c r="J1601" s="29">
        <f>IFERROR(INDEX(JOGOS!$C$1:$P$16905,$G1601,4),"")</f>
        <v>0</v>
      </c>
      <c r="K1601" s="32">
        <f>IFERROR(INDEX(JOGOS!$C$1:$P$16905,$G1601,5),"")</f>
        <v>0</v>
      </c>
      <c r="L1601" s="32">
        <f>IFERROR(INDEX(JOGOS!$C$1:$P$16905,$G1601,6),"")</f>
        <v>0</v>
      </c>
      <c r="M1601" s="29">
        <f>IFERROR(INDEX(JOGOS!$C$1:$P$16905,$G1601,7),"")</f>
        <v>0</v>
      </c>
      <c r="N1601" s="32">
        <f>IFERROR(INDEX(JOGOS!$C$1:$P$16905,$G1601,8),"")</f>
        <v>0</v>
      </c>
      <c r="O1601" s="32">
        <f>IFERROR(INDEX(JOGOS!$C$1:$P$16905,$G1601,9),"")</f>
        <v>0</v>
      </c>
      <c r="P1601" s="32">
        <f>IFERROR(INDEX(JOGOS!$C$1:$P$16905,$G1601,10),"")</f>
        <v>0</v>
      </c>
      <c r="Q1601" s="32">
        <f>IFERROR(INDEX(JOGOS!$C$1:$P$16905,$G1601,11),"")</f>
        <v>0</v>
      </c>
      <c r="R1601" s="32">
        <f>IFERROR(INDEX(JOGOS!$C$1:$P$16905,$G1601,12),"")</f>
        <v>0</v>
      </c>
      <c r="S1601" s="32">
        <f>IFERROR(INDEX(JOGOS!$C$1:$P$16905,$G1601,13),"")</f>
        <v>0</v>
      </c>
      <c r="T1601" s="32">
        <f t="shared" si="134"/>
        <v>0</v>
      </c>
    </row>
    <row r="1602" spans="1:20">
      <c r="A1602" t="str">
        <f>IF(Tabela3[[#This Row],[GOL CASA]]&lt;&gt;"",Tabela3[[#This Row],[TIME CASA]],"")</f>
        <v/>
      </c>
      <c r="B1602" t="str">
        <f>IF(Tabela3[[#This Row],[GOL FORA]]&lt;&gt;"",Tabela3[[#This Row],[TIME FORA]],"")</f>
        <v/>
      </c>
      <c r="C1602">
        <f t="shared" si="135"/>
        <v>0</v>
      </c>
      <c r="D1602">
        <f t="shared" si="136"/>
        <v>0</v>
      </c>
      <c r="E1602">
        <f t="shared" ref="E1602:E1665" si="138">MAX(C1602:D1602)</f>
        <v>0</v>
      </c>
      <c r="F1602" t="str">
        <f t="shared" si="137"/>
        <v/>
      </c>
      <c r="H1602" t="str">
        <f>IFERROR(INDEX(JOGOS!$C$1:$P$16905,$G1602,1),"")</f>
        <v>Eerste Divisie 22/23</v>
      </c>
      <c r="I1602" s="29">
        <f>IFERROR(INDEX(JOGOS!$C$1:$P$16905,$G1602,3),"")</f>
        <v>0</v>
      </c>
      <c r="J1602" s="29">
        <f>IFERROR(INDEX(JOGOS!$C$1:$P$16905,$G1602,4),"")</f>
        <v>0</v>
      </c>
      <c r="K1602" s="32">
        <f>IFERROR(INDEX(JOGOS!$C$1:$P$16905,$G1602,5),"")</f>
        <v>0</v>
      </c>
      <c r="L1602" s="32">
        <f>IFERROR(INDEX(JOGOS!$C$1:$P$16905,$G1602,6),"")</f>
        <v>0</v>
      </c>
      <c r="M1602" s="29">
        <f>IFERROR(INDEX(JOGOS!$C$1:$P$16905,$G1602,7),"")</f>
        <v>0</v>
      </c>
      <c r="N1602" s="32">
        <f>IFERROR(INDEX(JOGOS!$C$1:$P$16905,$G1602,8),"")</f>
        <v>0</v>
      </c>
      <c r="O1602" s="32">
        <f>IFERROR(INDEX(JOGOS!$C$1:$P$16905,$G1602,9),"")</f>
        <v>0</v>
      </c>
      <c r="P1602" s="32">
        <f>IFERROR(INDEX(JOGOS!$C$1:$P$16905,$G1602,10),"")</f>
        <v>0</v>
      </c>
      <c r="Q1602" s="32">
        <f>IFERROR(INDEX(JOGOS!$C$1:$P$16905,$G1602,11),"")</f>
        <v>0</v>
      </c>
      <c r="R1602" s="32">
        <f>IFERROR(INDEX(JOGOS!$C$1:$P$16905,$G1602,12),"")</f>
        <v>0</v>
      </c>
      <c r="S1602" s="32">
        <f>IFERROR(INDEX(JOGOS!$C$1:$P$16905,$G1602,13),"")</f>
        <v>0</v>
      </c>
      <c r="T1602" s="32">
        <f t="shared" ref="T1602:T1665" si="139">SUM(R1602+S1602)</f>
        <v>0</v>
      </c>
    </row>
    <row r="1603" spans="1:20">
      <c r="A1603" t="str">
        <f>IF(Tabela3[[#This Row],[GOL CASA]]&lt;&gt;"",Tabela3[[#This Row],[TIME CASA]],"")</f>
        <v/>
      </c>
      <c r="B1603" t="str">
        <f>IF(Tabela3[[#This Row],[GOL FORA]]&lt;&gt;"",Tabela3[[#This Row],[TIME FORA]],"")</f>
        <v/>
      </c>
      <c r="C1603">
        <f t="shared" si="135"/>
        <v>0</v>
      </c>
      <c r="D1603">
        <f t="shared" si="136"/>
        <v>0</v>
      </c>
      <c r="E1603">
        <f t="shared" si="138"/>
        <v>0</v>
      </c>
      <c r="F1603" t="str">
        <f t="shared" si="137"/>
        <v/>
      </c>
      <c r="H1603" t="str">
        <f>IFERROR(INDEX(JOGOS!$C$1:$P$16905,$G1603,1),"")</f>
        <v>Eerste Divisie 22/23</v>
      </c>
      <c r="I1603" s="29">
        <f>IFERROR(INDEX(JOGOS!$C$1:$P$16905,$G1603,3),"")</f>
        <v>0</v>
      </c>
      <c r="J1603" s="29">
        <f>IFERROR(INDEX(JOGOS!$C$1:$P$16905,$G1603,4),"")</f>
        <v>0</v>
      </c>
      <c r="K1603" s="32">
        <f>IFERROR(INDEX(JOGOS!$C$1:$P$16905,$G1603,5),"")</f>
        <v>0</v>
      </c>
      <c r="L1603" s="32">
        <f>IFERROR(INDEX(JOGOS!$C$1:$P$16905,$G1603,6),"")</f>
        <v>0</v>
      </c>
      <c r="M1603" s="29">
        <f>IFERROR(INDEX(JOGOS!$C$1:$P$16905,$G1603,7),"")</f>
        <v>0</v>
      </c>
      <c r="N1603" s="32">
        <f>IFERROR(INDEX(JOGOS!$C$1:$P$16905,$G1603,8),"")</f>
        <v>0</v>
      </c>
      <c r="O1603" s="32">
        <f>IFERROR(INDEX(JOGOS!$C$1:$P$16905,$G1603,9),"")</f>
        <v>0</v>
      </c>
      <c r="P1603" s="32">
        <f>IFERROR(INDEX(JOGOS!$C$1:$P$16905,$G1603,10),"")</f>
        <v>0</v>
      </c>
      <c r="Q1603" s="32">
        <f>IFERROR(INDEX(JOGOS!$C$1:$P$16905,$G1603,11),"")</f>
        <v>0</v>
      </c>
      <c r="R1603" s="32">
        <f>IFERROR(INDEX(JOGOS!$C$1:$P$16905,$G1603,12),"")</f>
        <v>0</v>
      </c>
      <c r="S1603" s="32">
        <f>IFERROR(INDEX(JOGOS!$C$1:$P$16905,$G1603,13),"")</f>
        <v>0</v>
      </c>
      <c r="T1603" s="32">
        <f t="shared" si="139"/>
        <v>0</v>
      </c>
    </row>
    <row r="1604" spans="1:20">
      <c r="A1604" t="str">
        <f>IF(Tabela3[[#This Row],[GOL CASA]]&lt;&gt;"",Tabela3[[#This Row],[TIME CASA]],"")</f>
        <v/>
      </c>
      <c r="B1604" t="str">
        <f>IF(Tabela3[[#This Row],[GOL FORA]]&lt;&gt;"",Tabela3[[#This Row],[TIME FORA]],"")</f>
        <v/>
      </c>
      <c r="C1604">
        <f t="shared" si="135"/>
        <v>0</v>
      </c>
      <c r="D1604">
        <f t="shared" si="136"/>
        <v>0</v>
      </c>
      <c r="E1604">
        <f t="shared" si="138"/>
        <v>0</v>
      </c>
      <c r="F1604" t="str">
        <f t="shared" si="137"/>
        <v/>
      </c>
      <c r="H1604" t="str">
        <f>IFERROR(INDEX(JOGOS!$C$1:$P$16905,$G1604,1),"")</f>
        <v>Eerste Divisie 22/23</v>
      </c>
      <c r="I1604" s="29">
        <f>IFERROR(INDEX(JOGOS!$C$1:$P$16905,$G1604,3),"")</f>
        <v>0</v>
      </c>
      <c r="J1604" s="29">
        <f>IFERROR(INDEX(JOGOS!$C$1:$P$16905,$G1604,4),"")</f>
        <v>0</v>
      </c>
      <c r="K1604" s="32">
        <f>IFERROR(INDEX(JOGOS!$C$1:$P$16905,$G1604,5),"")</f>
        <v>0</v>
      </c>
      <c r="L1604" s="32">
        <f>IFERROR(INDEX(JOGOS!$C$1:$P$16905,$G1604,6),"")</f>
        <v>0</v>
      </c>
      <c r="M1604" s="29">
        <f>IFERROR(INDEX(JOGOS!$C$1:$P$16905,$G1604,7),"")</f>
        <v>0</v>
      </c>
      <c r="N1604" s="32">
        <f>IFERROR(INDEX(JOGOS!$C$1:$P$16905,$G1604,8),"")</f>
        <v>0</v>
      </c>
      <c r="O1604" s="32">
        <f>IFERROR(INDEX(JOGOS!$C$1:$P$16905,$G1604,9),"")</f>
        <v>0</v>
      </c>
      <c r="P1604" s="32">
        <f>IFERROR(INDEX(JOGOS!$C$1:$P$16905,$G1604,10),"")</f>
        <v>0</v>
      </c>
      <c r="Q1604" s="32">
        <f>IFERROR(INDEX(JOGOS!$C$1:$P$16905,$G1604,11),"")</f>
        <v>0</v>
      </c>
      <c r="R1604" s="32">
        <f>IFERROR(INDEX(JOGOS!$C$1:$P$16905,$G1604,12),"")</f>
        <v>0</v>
      </c>
      <c r="S1604" s="32">
        <f>IFERROR(INDEX(JOGOS!$C$1:$P$16905,$G1604,13),"")</f>
        <v>0</v>
      </c>
      <c r="T1604" s="32">
        <f t="shared" si="139"/>
        <v>0</v>
      </c>
    </row>
    <row r="1605" spans="1:20">
      <c r="A1605" t="str">
        <f>IF(Tabela3[[#This Row],[GOL CASA]]&lt;&gt;"",Tabela3[[#This Row],[TIME CASA]],"")</f>
        <v/>
      </c>
      <c r="B1605" t="str">
        <f>IF(Tabela3[[#This Row],[GOL FORA]]&lt;&gt;"",Tabela3[[#This Row],[TIME FORA]],"")</f>
        <v/>
      </c>
      <c r="C1605">
        <f t="shared" si="135"/>
        <v>0</v>
      </c>
      <c r="D1605">
        <f t="shared" si="136"/>
        <v>0</v>
      </c>
      <c r="E1605">
        <f t="shared" si="138"/>
        <v>0</v>
      </c>
      <c r="F1605" t="str">
        <f t="shared" si="137"/>
        <v/>
      </c>
      <c r="H1605" t="str">
        <f>IFERROR(INDEX(JOGOS!$C$1:$P$16905,$G1605,1),"")</f>
        <v>Eerste Divisie 22/23</v>
      </c>
      <c r="I1605" s="29">
        <f>IFERROR(INDEX(JOGOS!$C$1:$P$16905,$G1605,3),"")</f>
        <v>0</v>
      </c>
      <c r="J1605" s="29">
        <f>IFERROR(INDEX(JOGOS!$C$1:$P$16905,$G1605,4),"")</f>
        <v>0</v>
      </c>
      <c r="K1605" s="32">
        <f>IFERROR(INDEX(JOGOS!$C$1:$P$16905,$G1605,5),"")</f>
        <v>0</v>
      </c>
      <c r="L1605" s="32">
        <f>IFERROR(INDEX(JOGOS!$C$1:$P$16905,$G1605,6),"")</f>
        <v>0</v>
      </c>
      <c r="M1605" s="29">
        <f>IFERROR(INDEX(JOGOS!$C$1:$P$16905,$G1605,7),"")</f>
        <v>0</v>
      </c>
      <c r="N1605" s="32">
        <f>IFERROR(INDEX(JOGOS!$C$1:$P$16905,$G1605,8),"")</f>
        <v>0</v>
      </c>
      <c r="O1605" s="32">
        <f>IFERROR(INDEX(JOGOS!$C$1:$P$16905,$G1605,9),"")</f>
        <v>0</v>
      </c>
      <c r="P1605" s="32">
        <f>IFERROR(INDEX(JOGOS!$C$1:$P$16905,$G1605,10),"")</f>
        <v>0</v>
      </c>
      <c r="Q1605" s="32">
        <f>IFERROR(INDEX(JOGOS!$C$1:$P$16905,$G1605,11),"")</f>
        <v>0</v>
      </c>
      <c r="R1605" s="32">
        <f>IFERROR(INDEX(JOGOS!$C$1:$P$16905,$G1605,12),"")</f>
        <v>0</v>
      </c>
      <c r="S1605" s="32">
        <f>IFERROR(INDEX(JOGOS!$C$1:$P$16905,$G1605,13),"")</f>
        <v>0</v>
      </c>
      <c r="T1605" s="32">
        <f t="shared" si="139"/>
        <v>0</v>
      </c>
    </row>
    <row r="1606" spans="1:20">
      <c r="A1606" t="str">
        <f>IF(Tabela3[[#This Row],[GOL CASA]]&lt;&gt;"",Tabela3[[#This Row],[TIME CASA]],"")</f>
        <v/>
      </c>
      <c r="B1606" t="str">
        <f>IF(Tabela3[[#This Row],[GOL FORA]]&lt;&gt;"",Tabela3[[#This Row],[TIME FORA]],"")</f>
        <v/>
      </c>
      <c r="C1606">
        <f t="shared" si="135"/>
        <v>0</v>
      </c>
      <c r="D1606">
        <f t="shared" si="136"/>
        <v>0</v>
      </c>
      <c r="E1606">
        <f t="shared" si="138"/>
        <v>0</v>
      </c>
      <c r="F1606" t="str">
        <f t="shared" si="137"/>
        <v/>
      </c>
      <c r="H1606" t="str">
        <f>IFERROR(INDEX(JOGOS!$C$1:$P$16905,$G1606,1),"")</f>
        <v>Eerste Divisie 22/23</v>
      </c>
      <c r="I1606" s="29">
        <f>IFERROR(INDEX(JOGOS!$C$1:$P$16905,$G1606,3),"")</f>
        <v>0</v>
      </c>
      <c r="J1606" s="29">
        <f>IFERROR(INDEX(JOGOS!$C$1:$P$16905,$G1606,4),"")</f>
        <v>0</v>
      </c>
      <c r="K1606" s="32">
        <f>IFERROR(INDEX(JOGOS!$C$1:$P$16905,$G1606,5),"")</f>
        <v>0</v>
      </c>
      <c r="L1606" s="32">
        <f>IFERROR(INDEX(JOGOS!$C$1:$P$16905,$G1606,6),"")</f>
        <v>0</v>
      </c>
      <c r="M1606" s="29">
        <f>IFERROR(INDEX(JOGOS!$C$1:$P$16905,$G1606,7),"")</f>
        <v>0</v>
      </c>
      <c r="N1606" s="32">
        <f>IFERROR(INDEX(JOGOS!$C$1:$P$16905,$G1606,8),"")</f>
        <v>0</v>
      </c>
      <c r="O1606" s="32">
        <f>IFERROR(INDEX(JOGOS!$C$1:$P$16905,$G1606,9),"")</f>
        <v>0</v>
      </c>
      <c r="P1606" s="32">
        <f>IFERROR(INDEX(JOGOS!$C$1:$P$16905,$G1606,10),"")</f>
        <v>0</v>
      </c>
      <c r="Q1606" s="32">
        <f>IFERROR(INDEX(JOGOS!$C$1:$P$16905,$G1606,11),"")</f>
        <v>0</v>
      </c>
      <c r="R1606" s="32">
        <f>IFERROR(INDEX(JOGOS!$C$1:$P$16905,$G1606,12),"")</f>
        <v>0</v>
      </c>
      <c r="S1606" s="32">
        <f>IFERROR(INDEX(JOGOS!$C$1:$P$16905,$G1606,13),"")</f>
        <v>0</v>
      </c>
      <c r="T1606" s="32">
        <f t="shared" si="139"/>
        <v>0</v>
      </c>
    </row>
    <row r="1607" spans="1:20">
      <c r="A1607" t="str">
        <f>IF(Tabela3[[#This Row],[GOL CASA]]&lt;&gt;"",Tabela3[[#This Row],[TIME CASA]],"")</f>
        <v/>
      </c>
      <c r="B1607" t="str">
        <f>IF(Tabela3[[#This Row],[GOL FORA]]&lt;&gt;"",Tabela3[[#This Row],[TIME FORA]],"")</f>
        <v/>
      </c>
      <c r="C1607">
        <f t="shared" si="135"/>
        <v>0</v>
      </c>
      <c r="D1607">
        <f t="shared" si="136"/>
        <v>0</v>
      </c>
      <c r="E1607">
        <f t="shared" si="138"/>
        <v>0</v>
      </c>
      <c r="F1607" t="str">
        <f t="shared" si="137"/>
        <v/>
      </c>
      <c r="H1607" t="str">
        <f>IFERROR(INDEX(JOGOS!$C$1:$P$16905,$G1607,1),"")</f>
        <v>Eerste Divisie 22/23</v>
      </c>
      <c r="I1607" s="29">
        <f>IFERROR(INDEX(JOGOS!$C$1:$P$16905,$G1607,3),"")</f>
        <v>0</v>
      </c>
      <c r="J1607" s="29">
        <f>IFERROR(INDEX(JOGOS!$C$1:$P$16905,$G1607,4),"")</f>
        <v>0</v>
      </c>
      <c r="K1607" s="32">
        <f>IFERROR(INDEX(JOGOS!$C$1:$P$16905,$G1607,5),"")</f>
        <v>0</v>
      </c>
      <c r="L1607" s="32">
        <f>IFERROR(INDEX(JOGOS!$C$1:$P$16905,$G1607,6),"")</f>
        <v>0</v>
      </c>
      <c r="M1607" s="29">
        <f>IFERROR(INDEX(JOGOS!$C$1:$P$16905,$G1607,7),"")</f>
        <v>0</v>
      </c>
      <c r="N1607" s="32">
        <f>IFERROR(INDEX(JOGOS!$C$1:$P$16905,$G1607,8),"")</f>
        <v>0</v>
      </c>
      <c r="O1607" s="32">
        <f>IFERROR(INDEX(JOGOS!$C$1:$P$16905,$G1607,9),"")</f>
        <v>0</v>
      </c>
      <c r="P1607" s="32">
        <f>IFERROR(INDEX(JOGOS!$C$1:$P$16905,$G1607,10),"")</f>
        <v>0</v>
      </c>
      <c r="Q1607" s="32">
        <f>IFERROR(INDEX(JOGOS!$C$1:$P$16905,$G1607,11),"")</f>
        <v>0</v>
      </c>
      <c r="R1607" s="32">
        <f>IFERROR(INDEX(JOGOS!$C$1:$P$16905,$G1607,12),"")</f>
        <v>0</v>
      </c>
      <c r="S1607" s="32">
        <f>IFERROR(INDEX(JOGOS!$C$1:$P$16905,$G1607,13),"")</f>
        <v>0</v>
      </c>
      <c r="T1607" s="32">
        <f t="shared" si="139"/>
        <v>0</v>
      </c>
    </row>
    <row r="1608" spans="1:20">
      <c r="A1608" t="str">
        <f>IF(Tabela3[[#This Row],[GOL CASA]]&lt;&gt;"",Tabela3[[#This Row],[TIME CASA]],"")</f>
        <v/>
      </c>
      <c r="B1608" t="str">
        <f>IF(Tabela3[[#This Row],[GOL FORA]]&lt;&gt;"",Tabela3[[#This Row],[TIME FORA]],"")</f>
        <v/>
      </c>
      <c r="C1608">
        <f t="shared" si="135"/>
        <v>0</v>
      </c>
      <c r="D1608">
        <f t="shared" si="136"/>
        <v>0</v>
      </c>
      <c r="E1608">
        <f t="shared" si="138"/>
        <v>0</v>
      </c>
      <c r="F1608" t="str">
        <f t="shared" si="137"/>
        <v/>
      </c>
      <c r="H1608" t="str">
        <f>IFERROR(INDEX(JOGOS!$C$1:$P$16905,$G1608,1),"")</f>
        <v>Eerste Divisie 22/23</v>
      </c>
      <c r="I1608" s="29">
        <f>IFERROR(INDEX(JOGOS!$C$1:$P$16905,$G1608,3),"")</f>
        <v>0</v>
      </c>
      <c r="J1608" s="29">
        <f>IFERROR(INDEX(JOGOS!$C$1:$P$16905,$G1608,4),"")</f>
        <v>0</v>
      </c>
      <c r="K1608" s="32">
        <f>IFERROR(INDEX(JOGOS!$C$1:$P$16905,$G1608,5),"")</f>
        <v>0</v>
      </c>
      <c r="L1608" s="32">
        <f>IFERROR(INDEX(JOGOS!$C$1:$P$16905,$G1608,6),"")</f>
        <v>0</v>
      </c>
      <c r="M1608" s="29">
        <f>IFERROR(INDEX(JOGOS!$C$1:$P$16905,$G1608,7),"")</f>
        <v>0</v>
      </c>
      <c r="N1608" s="32">
        <f>IFERROR(INDEX(JOGOS!$C$1:$P$16905,$G1608,8),"")</f>
        <v>0</v>
      </c>
      <c r="O1608" s="32">
        <f>IFERROR(INDEX(JOGOS!$C$1:$P$16905,$G1608,9),"")</f>
        <v>0</v>
      </c>
      <c r="P1608" s="32">
        <f>IFERROR(INDEX(JOGOS!$C$1:$P$16905,$G1608,10),"")</f>
        <v>0</v>
      </c>
      <c r="Q1608" s="32">
        <f>IFERROR(INDEX(JOGOS!$C$1:$P$16905,$G1608,11),"")</f>
        <v>0</v>
      </c>
      <c r="R1608" s="32">
        <f>IFERROR(INDEX(JOGOS!$C$1:$P$16905,$G1608,12),"")</f>
        <v>0</v>
      </c>
      <c r="S1608" s="32">
        <f>IFERROR(INDEX(JOGOS!$C$1:$P$16905,$G1608,13),"")</f>
        <v>0</v>
      </c>
      <c r="T1608" s="32">
        <f t="shared" si="139"/>
        <v>0</v>
      </c>
    </row>
    <row r="1609" spans="1:20">
      <c r="A1609" t="str">
        <f>IF(Tabela3[[#This Row],[GOL CASA]]&lt;&gt;"",Tabela3[[#This Row],[TIME CASA]],"")</f>
        <v/>
      </c>
      <c r="B1609" t="str">
        <f>IF(Tabela3[[#This Row],[GOL FORA]]&lt;&gt;"",Tabela3[[#This Row],[TIME FORA]],"")</f>
        <v/>
      </c>
      <c r="C1609">
        <f t="shared" si="135"/>
        <v>0</v>
      </c>
      <c r="D1609">
        <f t="shared" si="136"/>
        <v>0</v>
      </c>
      <c r="E1609">
        <f t="shared" si="138"/>
        <v>0</v>
      </c>
      <c r="F1609" t="str">
        <f t="shared" si="137"/>
        <v/>
      </c>
      <c r="H1609" t="str">
        <f>IFERROR(INDEX(JOGOS!$C$1:$P$16905,$G1609,1),"")</f>
        <v>Eerste Divisie 22/23</v>
      </c>
      <c r="I1609" s="29">
        <f>IFERROR(INDEX(JOGOS!$C$1:$P$16905,$G1609,3),"")</f>
        <v>0</v>
      </c>
      <c r="J1609" s="29">
        <f>IFERROR(INDEX(JOGOS!$C$1:$P$16905,$G1609,4),"")</f>
        <v>0</v>
      </c>
      <c r="K1609" s="32">
        <f>IFERROR(INDEX(JOGOS!$C$1:$P$16905,$G1609,5),"")</f>
        <v>0</v>
      </c>
      <c r="L1609" s="32">
        <f>IFERROR(INDEX(JOGOS!$C$1:$P$16905,$G1609,6),"")</f>
        <v>0</v>
      </c>
      <c r="M1609" s="29">
        <f>IFERROR(INDEX(JOGOS!$C$1:$P$16905,$G1609,7),"")</f>
        <v>0</v>
      </c>
      <c r="N1609" s="32">
        <f>IFERROR(INDEX(JOGOS!$C$1:$P$16905,$G1609,8),"")</f>
        <v>0</v>
      </c>
      <c r="O1609" s="32">
        <f>IFERROR(INDEX(JOGOS!$C$1:$P$16905,$G1609,9),"")</f>
        <v>0</v>
      </c>
      <c r="P1609" s="32">
        <f>IFERROR(INDEX(JOGOS!$C$1:$P$16905,$G1609,10),"")</f>
        <v>0</v>
      </c>
      <c r="Q1609" s="32">
        <f>IFERROR(INDEX(JOGOS!$C$1:$P$16905,$G1609,11),"")</f>
        <v>0</v>
      </c>
      <c r="R1609" s="32">
        <f>IFERROR(INDEX(JOGOS!$C$1:$P$16905,$G1609,12),"")</f>
        <v>0</v>
      </c>
      <c r="S1609" s="32">
        <f>IFERROR(INDEX(JOGOS!$C$1:$P$16905,$G1609,13),"")</f>
        <v>0</v>
      </c>
      <c r="T1609" s="32">
        <f t="shared" si="139"/>
        <v>0</v>
      </c>
    </row>
    <row r="1610" spans="1:20">
      <c r="A1610" t="str">
        <f>IF(Tabela3[[#This Row],[GOL CASA]]&lt;&gt;"",Tabela3[[#This Row],[TIME CASA]],"")</f>
        <v/>
      </c>
      <c r="B1610" t="str">
        <f>IF(Tabela3[[#This Row],[GOL FORA]]&lt;&gt;"",Tabela3[[#This Row],[TIME FORA]],"")</f>
        <v/>
      </c>
      <c r="C1610">
        <f t="shared" si="135"/>
        <v>0</v>
      </c>
      <c r="D1610">
        <f t="shared" si="136"/>
        <v>0</v>
      </c>
      <c r="E1610">
        <f t="shared" si="138"/>
        <v>0</v>
      </c>
      <c r="F1610" t="str">
        <f t="shared" si="137"/>
        <v/>
      </c>
      <c r="H1610" t="str">
        <f>IFERROR(INDEX(JOGOS!$C$1:$P$16905,$G1610,1),"")</f>
        <v>Eerste Divisie 22/23</v>
      </c>
      <c r="I1610" s="29">
        <f>IFERROR(INDEX(JOGOS!$C$1:$P$16905,$G1610,3),"")</f>
        <v>0</v>
      </c>
      <c r="J1610" s="29">
        <f>IFERROR(INDEX(JOGOS!$C$1:$P$16905,$G1610,4),"")</f>
        <v>0</v>
      </c>
      <c r="K1610" s="32">
        <f>IFERROR(INDEX(JOGOS!$C$1:$P$16905,$G1610,5),"")</f>
        <v>0</v>
      </c>
      <c r="L1610" s="32">
        <f>IFERROR(INDEX(JOGOS!$C$1:$P$16905,$G1610,6),"")</f>
        <v>0</v>
      </c>
      <c r="M1610" s="29">
        <f>IFERROR(INDEX(JOGOS!$C$1:$P$16905,$G1610,7),"")</f>
        <v>0</v>
      </c>
      <c r="N1610" s="32">
        <f>IFERROR(INDEX(JOGOS!$C$1:$P$16905,$G1610,8),"")</f>
        <v>0</v>
      </c>
      <c r="O1610" s="32">
        <f>IFERROR(INDEX(JOGOS!$C$1:$P$16905,$G1610,9),"")</f>
        <v>0</v>
      </c>
      <c r="P1610" s="32">
        <f>IFERROR(INDEX(JOGOS!$C$1:$P$16905,$G1610,10),"")</f>
        <v>0</v>
      </c>
      <c r="Q1610" s="32">
        <f>IFERROR(INDEX(JOGOS!$C$1:$P$16905,$G1610,11),"")</f>
        <v>0</v>
      </c>
      <c r="R1610" s="32">
        <f>IFERROR(INDEX(JOGOS!$C$1:$P$16905,$G1610,12),"")</f>
        <v>0</v>
      </c>
      <c r="S1610" s="32">
        <f>IFERROR(INDEX(JOGOS!$C$1:$P$16905,$G1610,13),"")</f>
        <v>0</v>
      </c>
      <c r="T1610" s="32">
        <f t="shared" si="139"/>
        <v>0</v>
      </c>
    </row>
    <row r="1611" spans="1:20">
      <c r="A1611" t="str">
        <f>IF(Tabela3[[#This Row],[GOL CASA]]&lt;&gt;"",Tabela3[[#This Row],[TIME CASA]],"")</f>
        <v/>
      </c>
      <c r="B1611" t="str">
        <f>IF(Tabela3[[#This Row],[GOL FORA]]&lt;&gt;"",Tabela3[[#This Row],[TIME FORA]],"")</f>
        <v/>
      </c>
      <c r="C1611">
        <f t="shared" si="135"/>
        <v>0</v>
      </c>
      <c r="D1611">
        <f t="shared" si="136"/>
        <v>0</v>
      </c>
      <c r="E1611">
        <f t="shared" si="138"/>
        <v>0</v>
      </c>
      <c r="F1611" t="str">
        <f t="shared" si="137"/>
        <v/>
      </c>
      <c r="H1611" t="str">
        <f>IFERROR(INDEX(JOGOS!$C$1:$P$16905,$G1611,1),"")</f>
        <v>Eerste Divisie 22/23</v>
      </c>
      <c r="I1611" s="29">
        <f>IFERROR(INDEX(JOGOS!$C$1:$P$16905,$G1611,3),"")</f>
        <v>0</v>
      </c>
      <c r="J1611" s="29">
        <f>IFERROR(INDEX(JOGOS!$C$1:$P$16905,$G1611,4),"")</f>
        <v>0</v>
      </c>
      <c r="K1611" s="32">
        <f>IFERROR(INDEX(JOGOS!$C$1:$P$16905,$G1611,5),"")</f>
        <v>0</v>
      </c>
      <c r="L1611" s="32">
        <f>IFERROR(INDEX(JOGOS!$C$1:$P$16905,$G1611,6),"")</f>
        <v>0</v>
      </c>
      <c r="M1611" s="29">
        <f>IFERROR(INDEX(JOGOS!$C$1:$P$16905,$G1611,7),"")</f>
        <v>0</v>
      </c>
      <c r="N1611" s="32">
        <f>IFERROR(INDEX(JOGOS!$C$1:$P$16905,$G1611,8),"")</f>
        <v>0</v>
      </c>
      <c r="O1611" s="32">
        <f>IFERROR(INDEX(JOGOS!$C$1:$P$16905,$G1611,9),"")</f>
        <v>0</v>
      </c>
      <c r="P1611" s="32">
        <f>IFERROR(INDEX(JOGOS!$C$1:$P$16905,$G1611,10),"")</f>
        <v>0</v>
      </c>
      <c r="Q1611" s="32">
        <f>IFERROR(INDEX(JOGOS!$C$1:$P$16905,$G1611,11),"")</f>
        <v>0</v>
      </c>
      <c r="R1611" s="32">
        <f>IFERROR(INDEX(JOGOS!$C$1:$P$16905,$G1611,12),"")</f>
        <v>0</v>
      </c>
      <c r="S1611" s="32">
        <f>IFERROR(INDEX(JOGOS!$C$1:$P$16905,$G1611,13),"")</f>
        <v>0</v>
      </c>
      <c r="T1611" s="32">
        <f t="shared" si="139"/>
        <v>0</v>
      </c>
    </row>
    <row r="1612" spans="1:20">
      <c r="A1612" t="str">
        <f>IF(Tabela3[[#This Row],[GOL CASA]]&lt;&gt;"",Tabela3[[#This Row],[TIME CASA]],"")</f>
        <v/>
      </c>
      <c r="B1612" t="str">
        <f>IF(Tabela3[[#This Row],[GOL FORA]]&lt;&gt;"",Tabela3[[#This Row],[TIME FORA]],"")</f>
        <v/>
      </c>
      <c r="C1612">
        <f t="shared" si="135"/>
        <v>0</v>
      </c>
      <c r="D1612">
        <f t="shared" si="136"/>
        <v>0</v>
      </c>
      <c r="E1612">
        <f t="shared" si="138"/>
        <v>0</v>
      </c>
      <c r="F1612" t="str">
        <f t="shared" si="137"/>
        <v/>
      </c>
      <c r="H1612" t="str">
        <f>IFERROR(INDEX(JOGOS!$C$1:$P$16905,$G1612,1),"")</f>
        <v>Eerste Divisie 22/23</v>
      </c>
      <c r="I1612" s="29">
        <f>IFERROR(INDEX(JOGOS!$C$1:$P$16905,$G1612,3),"")</f>
        <v>0</v>
      </c>
      <c r="J1612" s="29">
        <f>IFERROR(INDEX(JOGOS!$C$1:$P$16905,$G1612,4),"")</f>
        <v>0</v>
      </c>
      <c r="K1612" s="32">
        <f>IFERROR(INDEX(JOGOS!$C$1:$P$16905,$G1612,5),"")</f>
        <v>0</v>
      </c>
      <c r="L1612" s="32">
        <f>IFERROR(INDEX(JOGOS!$C$1:$P$16905,$G1612,6),"")</f>
        <v>0</v>
      </c>
      <c r="M1612" s="29">
        <f>IFERROR(INDEX(JOGOS!$C$1:$P$16905,$G1612,7),"")</f>
        <v>0</v>
      </c>
      <c r="N1612" s="32">
        <f>IFERROR(INDEX(JOGOS!$C$1:$P$16905,$G1612,8),"")</f>
        <v>0</v>
      </c>
      <c r="O1612" s="32">
        <f>IFERROR(INDEX(JOGOS!$C$1:$P$16905,$G1612,9),"")</f>
        <v>0</v>
      </c>
      <c r="P1612" s="32">
        <f>IFERROR(INDEX(JOGOS!$C$1:$P$16905,$G1612,10),"")</f>
        <v>0</v>
      </c>
      <c r="Q1612" s="32">
        <f>IFERROR(INDEX(JOGOS!$C$1:$P$16905,$G1612,11),"")</f>
        <v>0</v>
      </c>
      <c r="R1612" s="32">
        <f>IFERROR(INDEX(JOGOS!$C$1:$P$16905,$G1612,12),"")</f>
        <v>0</v>
      </c>
      <c r="S1612" s="32">
        <f>IFERROR(INDEX(JOGOS!$C$1:$P$16905,$G1612,13),"")</f>
        <v>0</v>
      </c>
      <c r="T1612" s="32">
        <f t="shared" si="139"/>
        <v>0</v>
      </c>
    </row>
    <row r="1613" spans="1:20">
      <c r="A1613" t="str">
        <f>IF(Tabela3[[#This Row],[GOL CASA]]&lt;&gt;"",Tabela3[[#This Row],[TIME CASA]],"")</f>
        <v/>
      </c>
      <c r="B1613" t="str">
        <f>IF(Tabela3[[#This Row],[GOL FORA]]&lt;&gt;"",Tabela3[[#This Row],[TIME FORA]],"")</f>
        <v/>
      </c>
      <c r="C1613">
        <f t="shared" si="135"/>
        <v>0</v>
      </c>
      <c r="D1613">
        <f t="shared" si="136"/>
        <v>0</v>
      </c>
      <c r="E1613">
        <f t="shared" si="138"/>
        <v>0</v>
      </c>
      <c r="F1613" t="str">
        <f t="shared" si="137"/>
        <v/>
      </c>
      <c r="H1613" t="str">
        <f>IFERROR(INDEX(JOGOS!$C$1:$P$16905,$G1613,1),"")</f>
        <v>Eerste Divisie 22/23</v>
      </c>
      <c r="I1613" s="29">
        <f>IFERROR(INDEX(JOGOS!$C$1:$P$16905,$G1613,3),"")</f>
        <v>0</v>
      </c>
      <c r="J1613" s="29">
        <f>IFERROR(INDEX(JOGOS!$C$1:$P$16905,$G1613,4),"")</f>
        <v>0</v>
      </c>
      <c r="K1613" s="32">
        <f>IFERROR(INDEX(JOGOS!$C$1:$P$16905,$G1613,5),"")</f>
        <v>0</v>
      </c>
      <c r="L1613" s="32">
        <f>IFERROR(INDEX(JOGOS!$C$1:$P$16905,$G1613,6),"")</f>
        <v>0</v>
      </c>
      <c r="M1613" s="29">
        <f>IFERROR(INDEX(JOGOS!$C$1:$P$16905,$G1613,7),"")</f>
        <v>0</v>
      </c>
      <c r="N1613" s="32">
        <f>IFERROR(INDEX(JOGOS!$C$1:$P$16905,$G1613,8),"")</f>
        <v>0</v>
      </c>
      <c r="O1613" s="32">
        <f>IFERROR(INDEX(JOGOS!$C$1:$P$16905,$G1613,9),"")</f>
        <v>0</v>
      </c>
      <c r="P1613" s="32">
        <f>IFERROR(INDEX(JOGOS!$C$1:$P$16905,$G1613,10),"")</f>
        <v>0</v>
      </c>
      <c r="Q1613" s="32">
        <f>IFERROR(INDEX(JOGOS!$C$1:$P$16905,$G1613,11),"")</f>
        <v>0</v>
      </c>
      <c r="R1613" s="32">
        <f>IFERROR(INDEX(JOGOS!$C$1:$P$16905,$G1613,12),"")</f>
        <v>0</v>
      </c>
      <c r="S1613" s="32">
        <f>IFERROR(INDEX(JOGOS!$C$1:$P$16905,$G1613,13),"")</f>
        <v>0</v>
      </c>
      <c r="T1613" s="32">
        <f t="shared" si="139"/>
        <v>0</v>
      </c>
    </row>
    <row r="1614" spans="1:20">
      <c r="A1614" t="str">
        <f>IF(Tabela3[[#This Row],[GOL CASA]]&lt;&gt;"",Tabela3[[#This Row],[TIME CASA]],"")</f>
        <v/>
      </c>
      <c r="B1614" t="str">
        <f>IF(Tabela3[[#This Row],[GOL FORA]]&lt;&gt;"",Tabela3[[#This Row],[TIME FORA]],"")</f>
        <v/>
      </c>
      <c r="C1614">
        <f t="shared" si="135"/>
        <v>0</v>
      </c>
      <c r="D1614">
        <f t="shared" si="136"/>
        <v>0</v>
      </c>
      <c r="E1614">
        <f t="shared" si="138"/>
        <v>0</v>
      </c>
      <c r="F1614" t="str">
        <f t="shared" si="137"/>
        <v/>
      </c>
      <c r="H1614" t="str">
        <f>IFERROR(INDEX(JOGOS!$C$1:$P$16905,$G1614,1),"")</f>
        <v>Eerste Divisie 22/23</v>
      </c>
      <c r="I1614" s="29">
        <f>IFERROR(INDEX(JOGOS!$C$1:$P$16905,$G1614,3),"")</f>
        <v>0</v>
      </c>
      <c r="J1614" s="29">
        <f>IFERROR(INDEX(JOGOS!$C$1:$P$16905,$G1614,4),"")</f>
        <v>0</v>
      </c>
      <c r="K1614" s="32">
        <f>IFERROR(INDEX(JOGOS!$C$1:$P$16905,$G1614,5),"")</f>
        <v>0</v>
      </c>
      <c r="L1614" s="32">
        <f>IFERROR(INDEX(JOGOS!$C$1:$P$16905,$G1614,6),"")</f>
        <v>0</v>
      </c>
      <c r="M1614" s="29">
        <f>IFERROR(INDEX(JOGOS!$C$1:$P$16905,$G1614,7),"")</f>
        <v>0</v>
      </c>
      <c r="N1614" s="32">
        <f>IFERROR(INDEX(JOGOS!$C$1:$P$16905,$G1614,8),"")</f>
        <v>0</v>
      </c>
      <c r="O1614" s="32">
        <f>IFERROR(INDEX(JOGOS!$C$1:$P$16905,$G1614,9),"")</f>
        <v>0</v>
      </c>
      <c r="P1614" s="32">
        <f>IFERROR(INDEX(JOGOS!$C$1:$P$16905,$G1614,10),"")</f>
        <v>0</v>
      </c>
      <c r="Q1614" s="32">
        <f>IFERROR(INDEX(JOGOS!$C$1:$P$16905,$G1614,11),"")</f>
        <v>0</v>
      </c>
      <c r="R1614" s="32">
        <f>IFERROR(INDEX(JOGOS!$C$1:$P$16905,$G1614,12),"")</f>
        <v>0</v>
      </c>
      <c r="S1614" s="32">
        <f>IFERROR(INDEX(JOGOS!$C$1:$P$16905,$G1614,13),"")</f>
        <v>0</v>
      </c>
      <c r="T1614" s="32">
        <f t="shared" si="139"/>
        <v>0</v>
      </c>
    </row>
    <row r="1615" spans="1:20">
      <c r="A1615" t="str">
        <f>IF(Tabela3[[#This Row],[GOL CASA]]&lt;&gt;"",Tabela3[[#This Row],[TIME CASA]],"")</f>
        <v/>
      </c>
      <c r="B1615" t="str">
        <f>IF(Tabela3[[#This Row],[GOL FORA]]&lt;&gt;"",Tabela3[[#This Row],[TIME FORA]],"")</f>
        <v/>
      </c>
      <c r="C1615">
        <f t="shared" si="135"/>
        <v>0</v>
      </c>
      <c r="D1615">
        <f t="shared" si="136"/>
        <v>0</v>
      </c>
      <c r="E1615">
        <f t="shared" si="138"/>
        <v>0</v>
      </c>
      <c r="F1615" t="str">
        <f t="shared" si="137"/>
        <v/>
      </c>
      <c r="H1615" t="str">
        <f>IFERROR(INDEX(JOGOS!$C$1:$P$16905,$G1615,1),"")</f>
        <v>Eerste Divisie 22/23</v>
      </c>
      <c r="I1615" s="29">
        <f>IFERROR(INDEX(JOGOS!$C$1:$P$16905,$G1615,3),"")</f>
        <v>0</v>
      </c>
      <c r="J1615" s="29">
        <f>IFERROR(INDEX(JOGOS!$C$1:$P$16905,$G1615,4),"")</f>
        <v>0</v>
      </c>
      <c r="K1615" s="32">
        <f>IFERROR(INDEX(JOGOS!$C$1:$P$16905,$G1615,5),"")</f>
        <v>0</v>
      </c>
      <c r="L1615" s="32">
        <f>IFERROR(INDEX(JOGOS!$C$1:$P$16905,$G1615,6),"")</f>
        <v>0</v>
      </c>
      <c r="M1615" s="29">
        <f>IFERROR(INDEX(JOGOS!$C$1:$P$16905,$G1615,7),"")</f>
        <v>0</v>
      </c>
      <c r="N1615" s="32">
        <f>IFERROR(INDEX(JOGOS!$C$1:$P$16905,$G1615,8),"")</f>
        <v>0</v>
      </c>
      <c r="O1615" s="32">
        <f>IFERROR(INDEX(JOGOS!$C$1:$P$16905,$G1615,9),"")</f>
        <v>0</v>
      </c>
      <c r="P1615" s="32">
        <f>IFERROR(INDEX(JOGOS!$C$1:$P$16905,$G1615,10),"")</f>
        <v>0</v>
      </c>
      <c r="Q1615" s="32">
        <f>IFERROR(INDEX(JOGOS!$C$1:$P$16905,$G1615,11),"")</f>
        <v>0</v>
      </c>
      <c r="R1615" s="32">
        <f>IFERROR(INDEX(JOGOS!$C$1:$P$16905,$G1615,12),"")</f>
        <v>0</v>
      </c>
      <c r="S1615" s="32">
        <f>IFERROR(INDEX(JOGOS!$C$1:$P$16905,$G1615,13),"")</f>
        <v>0</v>
      </c>
      <c r="T1615" s="32">
        <f t="shared" si="139"/>
        <v>0</v>
      </c>
    </row>
    <row r="1616" spans="1:20">
      <c r="A1616" t="str">
        <f>IF(Tabela3[[#This Row],[GOL CASA]]&lt;&gt;"",Tabela3[[#This Row],[TIME CASA]],"")</f>
        <v/>
      </c>
      <c r="B1616" t="str">
        <f>IF(Tabela3[[#This Row],[GOL FORA]]&lt;&gt;"",Tabela3[[#This Row],[TIME FORA]],"")</f>
        <v/>
      </c>
      <c r="C1616">
        <f t="shared" si="135"/>
        <v>0</v>
      </c>
      <c r="D1616">
        <f t="shared" si="136"/>
        <v>0</v>
      </c>
      <c r="E1616">
        <f t="shared" si="138"/>
        <v>0</v>
      </c>
      <c r="F1616" t="str">
        <f t="shared" si="137"/>
        <v/>
      </c>
      <c r="H1616" t="str">
        <f>IFERROR(INDEX(JOGOS!$C$1:$P$16905,$G1616,1),"")</f>
        <v>Eerste Divisie 22/23</v>
      </c>
      <c r="I1616" s="29">
        <f>IFERROR(INDEX(JOGOS!$C$1:$P$16905,$G1616,3),"")</f>
        <v>0</v>
      </c>
      <c r="J1616" s="29">
        <f>IFERROR(INDEX(JOGOS!$C$1:$P$16905,$G1616,4),"")</f>
        <v>0</v>
      </c>
      <c r="K1616" s="32">
        <f>IFERROR(INDEX(JOGOS!$C$1:$P$16905,$G1616,5),"")</f>
        <v>0</v>
      </c>
      <c r="L1616" s="32">
        <f>IFERROR(INDEX(JOGOS!$C$1:$P$16905,$G1616,6),"")</f>
        <v>0</v>
      </c>
      <c r="M1616" s="29">
        <f>IFERROR(INDEX(JOGOS!$C$1:$P$16905,$G1616,7),"")</f>
        <v>0</v>
      </c>
      <c r="N1616" s="32">
        <f>IFERROR(INDEX(JOGOS!$C$1:$P$16905,$G1616,8),"")</f>
        <v>0</v>
      </c>
      <c r="O1616" s="32">
        <f>IFERROR(INDEX(JOGOS!$C$1:$P$16905,$G1616,9),"")</f>
        <v>0</v>
      </c>
      <c r="P1616" s="32">
        <f>IFERROR(INDEX(JOGOS!$C$1:$P$16905,$G1616,10),"")</f>
        <v>0</v>
      </c>
      <c r="Q1616" s="32">
        <f>IFERROR(INDEX(JOGOS!$C$1:$P$16905,$G1616,11),"")</f>
        <v>0</v>
      </c>
      <c r="R1616" s="32">
        <f>IFERROR(INDEX(JOGOS!$C$1:$P$16905,$G1616,12),"")</f>
        <v>0</v>
      </c>
      <c r="S1616" s="32">
        <f>IFERROR(INDEX(JOGOS!$C$1:$P$16905,$G1616,13),"")</f>
        <v>0</v>
      </c>
      <c r="T1616" s="32">
        <f t="shared" si="139"/>
        <v>0</v>
      </c>
    </row>
    <row r="1617" spans="1:20">
      <c r="A1617" t="str">
        <f>IF(Tabela3[[#This Row],[GOL CASA]]&lt;&gt;"",Tabela3[[#This Row],[TIME CASA]],"")</f>
        <v/>
      </c>
      <c r="B1617" t="str">
        <f>IF(Tabela3[[#This Row],[GOL FORA]]&lt;&gt;"",Tabela3[[#This Row],[TIME FORA]],"")</f>
        <v/>
      </c>
      <c r="C1617">
        <f t="shared" si="135"/>
        <v>0</v>
      </c>
      <c r="D1617">
        <f t="shared" si="136"/>
        <v>0</v>
      </c>
      <c r="E1617">
        <f t="shared" si="138"/>
        <v>0</v>
      </c>
      <c r="F1617" t="str">
        <f t="shared" si="137"/>
        <v/>
      </c>
      <c r="H1617" t="str">
        <f>IFERROR(INDEX(JOGOS!$C$1:$P$16905,$G1617,1),"")</f>
        <v>Eerste Divisie 22/23</v>
      </c>
      <c r="I1617" s="29">
        <f>IFERROR(INDEX(JOGOS!$C$1:$P$16905,$G1617,3),"")</f>
        <v>0</v>
      </c>
      <c r="J1617" s="29">
        <f>IFERROR(INDEX(JOGOS!$C$1:$P$16905,$G1617,4),"")</f>
        <v>0</v>
      </c>
      <c r="K1617" s="32">
        <f>IFERROR(INDEX(JOGOS!$C$1:$P$16905,$G1617,5),"")</f>
        <v>0</v>
      </c>
      <c r="L1617" s="32">
        <f>IFERROR(INDEX(JOGOS!$C$1:$P$16905,$G1617,6),"")</f>
        <v>0</v>
      </c>
      <c r="M1617" s="29">
        <f>IFERROR(INDEX(JOGOS!$C$1:$P$16905,$G1617,7),"")</f>
        <v>0</v>
      </c>
      <c r="N1617" s="32">
        <f>IFERROR(INDEX(JOGOS!$C$1:$P$16905,$G1617,8),"")</f>
        <v>0</v>
      </c>
      <c r="O1617" s="32">
        <f>IFERROR(INDEX(JOGOS!$C$1:$P$16905,$G1617,9),"")</f>
        <v>0</v>
      </c>
      <c r="P1617" s="32">
        <f>IFERROR(INDEX(JOGOS!$C$1:$P$16905,$G1617,10),"")</f>
        <v>0</v>
      </c>
      <c r="Q1617" s="32">
        <f>IFERROR(INDEX(JOGOS!$C$1:$P$16905,$G1617,11),"")</f>
        <v>0</v>
      </c>
      <c r="R1617" s="32">
        <f>IFERROR(INDEX(JOGOS!$C$1:$P$16905,$G1617,12),"")</f>
        <v>0</v>
      </c>
      <c r="S1617" s="32">
        <f>IFERROR(INDEX(JOGOS!$C$1:$P$16905,$G1617,13),"")</f>
        <v>0</v>
      </c>
      <c r="T1617" s="32">
        <f t="shared" si="139"/>
        <v>0</v>
      </c>
    </row>
    <row r="1618" spans="1:20">
      <c r="A1618" t="str">
        <f>IF(Tabela3[[#This Row],[GOL CASA]]&lt;&gt;"",Tabela3[[#This Row],[TIME CASA]],"")</f>
        <v/>
      </c>
      <c r="B1618" t="str">
        <f>IF(Tabela3[[#This Row],[GOL FORA]]&lt;&gt;"",Tabela3[[#This Row],[TIME FORA]],"")</f>
        <v/>
      </c>
      <c r="C1618">
        <f t="shared" si="135"/>
        <v>0</v>
      </c>
      <c r="D1618">
        <f t="shared" si="136"/>
        <v>0</v>
      </c>
      <c r="E1618">
        <f t="shared" si="138"/>
        <v>0</v>
      </c>
      <c r="F1618" t="str">
        <f t="shared" si="137"/>
        <v/>
      </c>
      <c r="H1618" t="str">
        <f>IFERROR(INDEX(JOGOS!$C$1:$P$16905,$G1618,1),"")</f>
        <v>Eerste Divisie 22/23</v>
      </c>
      <c r="I1618" s="29">
        <f>IFERROR(INDEX(JOGOS!$C$1:$P$16905,$G1618,3),"")</f>
        <v>0</v>
      </c>
      <c r="J1618" s="29">
        <f>IFERROR(INDEX(JOGOS!$C$1:$P$16905,$G1618,4),"")</f>
        <v>0</v>
      </c>
      <c r="K1618" s="32">
        <f>IFERROR(INDEX(JOGOS!$C$1:$P$16905,$G1618,5),"")</f>
        <v>0</v>
      </c>
      <c r="L1618" s="32">
        <f>IFERROR(INDEX(JOGOS!$C$1:$P$16905,$G1618,6),"")</f>
        <v>0</v>
      </c>
      <c r="M1618" s="29">
        <f>IFERROR(INDEX(JOGOS!$C$1:$P$16905,$G1618,7),"")</f>
        <v>0</v>
      </c>
      <c r="N1618" s="32">
        <f>IFERROR(INDEX(JOGOS!$C$1:$P$16905,$G1618,8),"")</f>
        <v>0</v>
      </c>
      <c r="O1618" s="32">
        <f>IFERROR(INDEX(JOGOS!$C$1:$P$16905,$G1618,9),"")</f>
        <v>0</v>
      </c>
      <c r="P1618" s="32">
        <f>IFERROR(INDEX(JOGOS!$C$1:$P$16905,$G1618,10),"")</f>
        <v>0</v>
      </c>
      <c r="Q1618" s="32">
        <f>IFERROR(INDEX(JOGOS!$C$1:$P$16905,$G1618,11),"")</f>
        <v>0</v>
      </c>
      <c r="R1618" s="32">
        <f>IFERROR(INDEX(JOGOS!$C$1:$P$16905,$G1618,12),"")</f>
        <v>0</v>
      </c>
      <c r="S1618" s="32">
        <f>IFERROR(INDEX(JOGOS!$C$1:$P$16905,$G1618,13),"")</f>
        <v>0</v>
      </c>
      <c r="T1618" s="32">
        <f t="shared" si="139"/>
        <v>0</v>
      </c>
    </row>
    <row r="1619" spans="1:20">
      <c r="A1619" t="str">
        <f>IF(Tabela3[[#This Row],[GOL CASA]]&lt;&gt;"",Tabela3[[#This Row],[TIME CASA]],"")</f>
        <v/>
      </c>
      <c r="B1619" t="str">
        <f>IF(Tabela3[[#This Row],[GOL FORA]]&lt;&gt;"",Tabela3[[#This Row],[TIME FORA]],"")</f>
        <v/>
      </c>
      <c r="C1619">
        <f t="shared" si="135"/>
        <v>0</v>
      </c>
      <c r="D1619">
        <f t="shared" si="136"/>
        <v>0</v>
      </c>
      <c r="E1619">
        <f t="shared" si="138"/>
        <v>0</v>
      </c>
      <c r="F1619" t="str">
        <f t="shared" si="137"/>
        <v/>
      </c>
      <c r="H1619" t="str">
        <f>IFERROR(INDEX(JOGOS!$C$1:$P$16905,$G1619,1),"")</f>
        <v>Eerste Divisie 22/23</v>
      </c>
      <c r="I1619" s="29">
        <f>IFERROR(INDEX(JOGOS!$C$1:$P$16905,$G1619,3),"")</f>
        <v>0</v>
      </c>
      <c r="J1619" s="29">
        <f>IFERROR(INDEX(JOGOS!$C$1:$P$16905,$G1619,4),"")</f>
        <v>0</v>
      </c>
      <c r="K1619" s="32">
        <f>IFERROR(INDEX(JOGOS!$C$1:$P$16905,$G1619,5),"")</f>
        <v>0</v>
      </c>
      <c r="L1619" s="32">
        <f>IFERROR(INDEX(JOGOS!$C$1:$P$16905,$G1619,6),"")</f>
        <v>0</v>
      </c>
      <c r="M1619" s="29">
        <f>IFERROR(INDEX(JOGOS!$C$1:$P$16905,$G1619,7),"")</f>
        <v>0</v>
      </c>
      <c r="N1619" s="32">
        <f>IFERROR(INDEX(JOGOS!$C$1:$P$16905,$G1619,8),"")</f>
        <v>0</v>
      </c>
      <c r="O1619" s="32">
        <f>IFERROR(INDEX(JOGOS!$C$1:$P$16905,$G1619,9),"")</f>
        <v>0</v>
      </c>
      <c r="P1619" s="32">
        <f>IFERROR(INDEX(JOGOS!$C$1:$P$16905,$G1619,10),"")</f>
        <v>0</v>
      </c>
      <c r="Q1619" s="32">
        <f>IFERROR(INDEX(JOGOS!$C$1:$P$16905,$G1619,11),"")</f>
        <v>0</v>
      </c>
      <c r="R1619" s="32">
        <f>IFERROR(INDEX(JOGOS!$C$1:$P$16905,$G1619,12),"")</f>
        <v>0</v>
      </c>
      <c r="S1619" s="32">
        <f>IFERROR(INDEX(JOGOS!$C$1:$P$16905,$G1619,13),"")</f>
        <v>0</v>
      </c>
      <c r="T1619" s="32">
        <f t="shared" si="139"/>
        <v>0</v>
      </c>
    </row>
    <row r="1620" spans="1:20">
      <c r="A1620" t="str">
        <f>IF(Tabela3[[#This Row],[GOL CASA]]&lt;&gt;"",Tabela3[[#This Row],[TIME CASA]],"")</f>
        <v/>
      </c>
      <c r="B1620" t="str">
        <f>IF(Tabela3[[#This Row],[GOL FORA]]&lt;&gt;"",Tabela3[[#This Row],[TIME FORA]],"")</f>
        <v/>
      </c>
      <c r="C1620">
        <f t="shared" si="135"/>
        <v>0</v>
      </c>
      <c r="D1620">
        <f t="shared" si="136"/>
        <v>0</v>
      </c>
      <c r="E1620">
        <f t="shared" si="138"/>
        <v>0</v>
      </c>
      <c r="F1620" t="str">
        <f t="shared" si="137"/>
        <v/>
      </c>
      <c r="H1620" t="str">
        <f>IFERROR(INDEX(JOGOS!$C$1:$P$16905,$G1620,1),"")</f>
        <v>Eerste Divisie 22/23</v>
      </c>
      <c r="I1620" s="29">
        <f>IFERROR(INDEX(JOGOS!$C$1:$P$16905,$G1620,3),"")</f>
        <v>0</v>
      </c>
      <c r="J1620" s="29">
        <f>IFERROR(INDEX(JOGOS!$C$1:$P$16905,$G1620,4),"")</f>
        <v>0</v>
      </c>
      <c r="K1620" s="32">
        <f>IFERROR(INDEX(JOGOS!$C$1:$P$16905,$G1620,5),"")</f>
        <v>0</v>
      </c>
      <c r="L1620" s="32">
        <f>IFERROR(INDEX(JOGOS!$C$1:$P$16905,$G1620,6),"")</f>
        <v>0</v>
      </c>
      <c r="M1620" s="29">
        <f>IFERROR(INDEX(JOGOS!$C$1:$P$16905,$G1620,7),"")</f>
        <v>0</v>
      </c>
      <c r="N1620" s="32">
        <f>IFERROR(INDEX(JOGOS!$C$1:$P$16905,$G1620,8),"")</f>
        <v>0</v>
      </c>
      <c r="O1620" s="32">
        <f>IFERROR(INDEX(JOGOS!$C$1:$P$16905,$G1620,9),"")</f>
        <v>0</v>
      </c>
      <c r="P1620" s="32">
        <f>IFERROR(INDEX(JOGOS!$C$1:$P$16905,$G1620,10),"")</f>
        <v>0</v>
      </c>
      <c r="Q1620" s="32">
        <f>IFERROR(INDEX(JOGOS!$C$1:$P$16905,$G1620,11),"")</f>
        <v>0</v>
      </c>
      <c r="R1620" s="32">
        <f>IFERROR(INDEX(JOGOS!$C$1:$P$16905,$G1620,12),"")</f>
        <v>0</v>
      </c>
      <c r="S1620" s="32">
        <f>IFERROR(INDEX(JOGOS!$C$1:$P$16905,$G1620,13),"")</f>
        <v>0</v>
      </c>
      <c r="T1620" s="32">
        <f t="shared" si="139"/>
        <v>0</v>
      </c>
    </row>
    <row r="1621" spans="1:20">
      <c r="A1621" t="str">
        <f>IF(Tabela3[[#This Row],[GOL CASA]]&lt;&gt;"",Tabela3[[#This Row],[TIME CASA]],"")</f>
        <v/>
      </c>
      <c r="B1621" t="str">
        <f>IF(Tabela3[[#This Row],[GOL FORA]]&lt;&gt;"",Tabela3[[#This Row],[TIME FORA]],"")</f>
        <v/>
      </c>
      <c r="C1621">
        <f t="shared" si="135"/>
        <v>0</v>
      </c>
      <c r="D1621">
        <f t="shared" si="136"/>
        <v>0</v>
      </c>
      <c r="E1621">
        <f t="shared" si="138"/>
        <v>0</v>
      </c>
      <c r="F1621" t="str">
        <f t="shared" si="137"/>
        <v/>
      </c>
      <c r="H1621" t="str">
        <f>IFERROR(INDEX(JOGOS!$C$1:$P$16905,$G1621,1),"")</f>
        <v>Eerste Divisie 22/23</v>
      </c>
      <c r="I1621" s="29">
        <f>IFERROR(INDEX(JOGOS!$C$1:$P$16905,$G1621,3),"")</f>
        <v>0</v>
      </c>
      <c r="J1621" s="29">
        <f>IFERROR(INDEX(JOGOS!$C$1:$P$16905,$G1621,4),"")</f>
        <v>0</v>
      </c>
      <c r="K1621" s="32">
        <f>IFERROR(INDEX(JOGOS!$C$1:$P$16905,$G1621,5),"")</f>
        <v>0</v>
      </c>
      <c r="L1621" s="32">
        <f>IFERROR(INDEX(JOGOS!$C$1:$P$16905,$G1621,6),"")</f>
        <v>0</v>
      </c>
      <c r="M1621" s="29">
        <f>IFERROR(INDEX(JOGOS!$C$1:$P$16905,$G1621,7),"")</f>
        <v>0</v>
      </c>
      <c r="N1621" s="32">
        <f>IFERROR(INDEX(JOGOS!$C$1:$P$16905,$G1621,8),"")</f>
        <v>0</v>
      </c>
      <c r="O1621" s="32">
        <f>IFERROR(INDEX(JOGOS!$C$1:$P$16905,$G1621,9),"")</f>
        <v>0</v>
      </c>
      <c r="P1621" s="32">
        <f>IFERROR(INDEX(JOGOS!$C$1:$P$16905,$G1621,10),"")</f>
        <v>0</v>
      </c>
      <c r="Q1621" s="32">
        <f>IFERROR(INDEX(JOGOS!$C$1:$P$16905,$G1621,11),"")</f>
        <v>0</v>
      </c>
      <c r="R1621" s="32">
        <f>IFERROR(INDEX(JOGOS!$C$1:$P$16905,$G1621,12),"")</f>
        <v>0</v>
      </c>
      <c r="S1621" s="32">
        <f>IFERROR(INDEX(JOGOS!$C$1:$P$16905,$G1621,13),"")</f>
        <v>0</v>
      </c>
      <c r="T1621" s="32">
        <f t="shared" si="139"/>
        <v>0</v>
      </c>
    </row>
    <row r="1622" spans="1:20">
      <c r="A1622" t="str">
        <f>IF(Tabela3[[#This Row],[GOL CASA]]&lt;&gt;"",Tabela3[[#This Row],[TIME CASA]],"")</f>
        <v/>
      </c>
      <c r="B1622" t="str">
        <f>IF(Tabela3[[#This Row],[GOL FORA]]&lt;&gt;"",Tabela3[[#This Row],[TIME FORA]],"")</f>
        <v/>
      </c>
      <c r="C1622">
        <f t="shared" si="135"/>
        <v>0</v>
      </c>
      <c r="D1622">
        <f t="shared" si="136"/>
        <v>0</v>
      </c>
      <c r="E1622">
        <f t="shared" si="138"/>
        <v>0</v>
      </c>
      <c r="F1622" t="str">
        <f t="shared" si="137"/>
        <v/>
      </c>
      <c r="H1622" t="str">
        <f>IFERROR(INDEX(JOGOS!$C$1:$P$16905,$G1622,1),"")</f>
        <v>Eerste Divisie 22/23</v>
      </c>
      <c r="I1622" s="29">
        <f>IFERROR(INDEX(JOGOS!$C$1:$P$16905,$G1622,3),"")</f>
        <v>0</v>
      </c>
      <c r="J1622" s="29">
        <f>IFERROR(INDEX(JOGOS!$C$1:$P$16905,$G1622,4),"")</f>
        <v>0</v>
      </c>
      <c r="K1622" s="32">
        <f>IFERROR(INDEX(JOGOS!$C$1:$P$16905,$G1622,5),"")</f>
        <v>0</v>
      </c>
      <c r="L1622" s="32">
        <f>IFERROR(INDEX(JOGOS!$C$1:$P$16905,$G1622,6),"")</f>
        <v>0</v>
      </c>
      <c r="M1622" s="29">
        <f>IFERROR(INDEX(JOGOS!$C$1:$P$16905,$G1622,7),"")</f>
        <v>0</v>
      </c>
      <c r="N1622" s="32">
        <f>IFERROR(INDEX(JOGOS!$C$1:$P$16905,$G1622,8),"")</f>
        <v>0</v>
      </c>
      <c r="O1622" s="32">
        <f>IFERROR(INDEX(JOGOS!$C$1:$P$16905,$G1622,9),"")</f>
        <v>0</v>
      </c>
      <c r="P1622" s="32">
        <f>IFERROR(INDEX(JOGOS!$C$1:$P$16905,$G1622,10),"")</f>
        <v>0</v>
      </c>
      <c r="Q1622" s="32">
        <f>IFERROR(INDEX(JOGOS!$C$1:$P$16905,$G1622,11),"")</f>
        <v>0</v>
      </c>
      <c r="R1622" s="32">
        <f>IFERROR(INDEX(JOGOS!$C$1:$P$16905,$G1622,12),"")</f>
        <v>0</v>
      </c>
      <c r="S1622" s="32">
        <f>IFERROR(INDEX(JOGOS!$C$1:$P$16905,$G1622,13),"")</f>
        <v>0</v>
      </c>
      <c r="T1622" s="32">
        <f t="shared" si="139"/>
        <v>0</v>
      </c>
    </row>
    <row r="1623" spans="1:20">
      <c r="A1623" t="str">
        <f>IF(Tabela3[[#This Row],[GOL CASA]]&lt;&gt;"",Tabela3[[#This Row],[TIME CASA]],"")</f>
        <v/>
      </c>
      <c r="B1623" t="str">
        <f>IF(Tabela3[[#This Row],[GOL FORA]]&lt;&gt;"",Tabela3[[#This Row],[TIME FORA]],"")</f>
        <v/>
      </c>
      <c r="C1623">
        <f t="shared" si="135"/>
        <v>0</v>
      </c>
      <c r="D1623">
        <f t="shared" si="136"/>
        <v>0</v>
      </c>
      <c r="E1623">
        <f t="shared" si="138"/>
        <v>0</v>
      </c>
      <c r="F1623" t="str">
        <f t="shared" si="137"/>
        <v/>
      </c>
      <c r="H1623" t="str">
        <f>IFERROR(INDEX(JOGOS!$C$1:$P$16905,$G1623,1),"")</f>
        <v>Eerste Divisie 22/23</v>
      </c>
      <c r="I1623" s="29">
        <f>IFERROR(INDEX(JOGOS!$C$1:$P$16905,$G1623,3),"")</f>
        <v>0</v>
      </c>
      <c r="J1623" s="29">
        <f>IFERROR(INDEX(JOGOS!$C$1:$P$16905,$G1623,4),"")</f>
        <v>0</v>
      </c>
      <c r="K1623" s="32">
        <f>IFERROR(INDEX(JOGOS!$C$1:$P$16905,$G1623,5),"")</f>
        <v>0</v>
      </c>
      <c r="L1623" s="32">
        <f>IFERROR(INDEX(JOGOS!$C$1:$P$16905,$G1623,6),"")</f>
        <v>0</v>
      </c>
      <c r="M1623" s="29">
        <f>IFERROR(INDEX(JOGOS!$C$1:$P$16905,$G1623,7),"")</f>
        <v>0</v>
      </c>
      <c r="N1623" s="32">
        <f>IFERROR(INDEX(JOGOS!$C$1:$P$16905,$G1623,8),"")</f>
        <v>0</v>
      </c>
      <c r="O1623" s="32">
        <f>IFERROR(INDEX(JOGOS!$C$1:$P$16905,$G1623,9),"")</f>
        <v>0</v>
      </c>
      <c r="P1623" s="32">
        <f>IFERROR(INDEX(JOGOS!$C$1:$P$16905,$G1623,10),"")</f>
        <v>0</v>
      </c>
      <c r="Q1623" s="32">
        <f>IFERROR(INDEX(JOGOS!$C$1:$P$16905,$G1623,11),"")</f>
        <v>0</v>
      </c>
      <c r="R1623" s="32">
        <f>IFERROR(INDEX(JOGOS!$C$1:$P$16905,$G1623,12),"")</f>
        <v>0</v>
      </c>
      <c r="S1623" s="32">
        <f>IFERROR(INDEX(JOGOS!$C$1:$P$16905,$G1623,13),"")</f>
        <v>0</v>
      </c>
      <c r="T1623" s="32">
        <f t="shared" si="139"/>
        <v>0</v>
      </c>
    </row>
    <row r="1624" spans="1:20">
      <c r="A1624" t="str">
        <f>IF(Tabela3[[#This Row],[GOL CASA]]&lt;&gt;"",Tabela3[[#This Row],[TIME CASA]],"")</f>
        <v/>
      </c>
      <c r="B1624" t="str">
        <f>IF(Tabela3[[#This Row],[GOL FORA]]&lt;&gt;"",Tabela3[[#This Row],[TIME FORA]],"")</f>
        <v/>
      </c>
      <c r="C1624">
        <f t="shared" si="135"/>
        <v>0</v>
      </c>
      <c r="D1624">
        <f t="shared" si="136"/>
        <v>0</v>
      </c>
      <c r="E1624">
        <f t="shared" si="138"/>
        <v>0</v>
      </c>
      <c r="F1624" t="str">
        <f t="shared" si="137"/>
        <v/>
      </c>
      <c r="H1624" t="str">
        <f>IFERROR(INDEX(JOGOS!$C$1:$P$16905,$G1624,1),"")</f>
        <v>Eerste Divisie 22/23</v>
      </c>
      <c r="I1624" s="29">
        <f>IFERROR(INDEX(JOGOS!$C$1:$P$16905,$G1624,3),"")</f>
        <v>0</v>
      </c>
      <c r="J1624" s="29">
        <f>IFERROR(INDEX(JOGOS!$C$1:$P$16905,$G1624,4),"")</f>
        <v>0</v>
      </c>
      <c r="K1624" s="32">
        <f>IFERROR(INDEX(JOGOS!$C$1:$P$16905,$G1624,5),"")</f>
        <v>0</v>
      </c>
      <c r="L1624" s="32">
        <f>IFERROR(INDEX(JOGOS!$C$1:$P$16905,$G1624,6),"")</f>
        <v>0</v>
      </c>
      <c r="M1624" s="29">
        <f>IFERROR(INDEX(JOGOS!$C$1:$P$16905,$G1624,7),"")</f>
        <v>0</v>
      </c>
      <c r="N1624" s="32">
        <f>IFERROR(INDEX(JOGOS!$C$1:$P$16905,$G1624,8),"")</f>
        <v>0</v>
      </c>
      <c r="O1624" s="32">
        <f>IFERROR(INDEX(JOGOS!$C$1:$P$16905,$G1624,9),"")</f>
        <v>0</v>
      </c>
      <c r="P1624" s="32">
        <f>IFERROR(INDEX(JOGOS!$C$1:$P$16905,$G1624,10),"")</f>
        <v>0</v>
      </c>
      <c r="Q1624" s="32">
        <f>IFERROR(INDEX(JOGOS!$C$1:$P$16905,$G1624,11),"")</f>
        <v>0</v>
      </c>
      <c r="R1624" s="32">
        <f>IFERROR(INDEX(JOGOS!$C$1:$P$16905,$G1624,12),"")</f>
        <v>0</v>
      </c>
      <c r="S1624" s="32">
        <f>IFERROR(INDEX(JOGOS!$C$1:$P$16905,$G1624,13),"")</f>
        <v>0</v>
      </c>
      <c r="T1624" s="32">
        <f t="shared" si="139"/>
        <v>0</v>
      </c>
    </row>
    <row r="1625" spans="1:20">
      <c r="A1625" t="str">
        <f>IF(Tabela3[[#This Row],[GOL CASA]]&lt;&gt;"",Tabela3[[#This Row],[TIME CASA]],"")</f>
        <v/>
      </c>
      <c r="B1625" t="str">
        <f>IF(Tabela3[[#This Row],[GOL FORA]]&lt;&gt;"",Tabela3[[#This Row],[TIME FORA]],"")</f>
        <v/>
      </c>
      <c r="C1625">
        <f t="shared" si="135"/>
        <v>0</v>
      </c>
      <c r="D1625">
        <f t="shared" si="136"/>
        <v>0</v>
      </c>
      <c r="E1625">
        <f t="shared" si="138"/>
        <v>0</v>
      </c>
      <c r="F1625" t="str">
        <f t="shared" si="137"/>
        <v/>
      </c>
      <c r="H1625" t="str">
        <f>IFERROR(INDEX(JOGOS!$C$1:$P$16905,$G1625,1),"")</f>
        <v>Eerste Divisie 22/23</v>
      </c>
      <c r="I1625" s="29">
        <f>IFERROR(INDEX(JOGOS!$C$1:$P$16905,$G1625,3),"")</f>
        <v>0</v>
      </c>
      <c r="J1625" s="29">
        <f>IFERROR(INDEX(JOGOS!$C$1:$P$16905,$G1625,4),"")</f>
        <v>0</v>
      </c>
      <c r="K1625" s="32">
        <f>IFERROR(INDEX(JOGOS!$C$1:$P$16905,$G1625,5),"")</f>
        <v>0</v>
      </c>
      <c r="L1625" s="32">
        <f>IFERROR(INDEX(JOGOS!$C$1:$P$16905,$G1625,6),"")</f>
        <v>0</v>
      </c>
      <c r="M1625" s="29">
        <f>IFERROR(INDEX(JOGOS!$C$1:$P$16905,$G1625,7),"")</f>
        <v>0</v>
      </c>
      <c r="N1625" s="32">
        <f>IFERROR(INDEX(JOGOS!$C$1:$P$16905,$G1625,8),"")</f>
        <v>0</v>
      </c>
      <c r="O1625" s="32">
        <f>IFERROR(INDEX(JOGOS!$C$1:$P$16905,$G1625,9),"")</f>
        <v>0</v>
      </c>
      <c r="P1625" s="32">
        <f>IFERROR(INDEX(JOGOS!$C$1:$P$16905,$G1625,10),"")</f>
        <v>0</v>
      </c>
      <c r="Q1625" s="32">
        <f>IFERROR(INDEX(JOGOS!$C$1:$P$16905,$G1625,11),"")</f>
        <v>0</v>
      </c>
      <c r="R1625" s="32">
        <f>IFERROR(INDEX(JOGOS!$C$1:$P$16905,$G1625,12),"")</f>
        <v>0</v>
      </c>
      <c r="S1625" s="32">
        <f>IFERROR(INDEX(JOGOS!$C$1:$P$16905,$G1625,13),"")</f>
        <v>0</v>
      </c>
      <c r="T1625" s="32">
        <f t="shared" si="139"/>
        <v>0</v>
      </c>
    </row>
    <row r="1626" spans="1:20">
      <c r="A1626" t="str">
        <f>IF(Tabela3[[#This Row],[GOL CASA]]&lt;&gt;"",Tabela3[[#This Row],[TIME CASA]],"")</f>
        <v/>
      </c>
      <c r="B1626" t="str">
        <f>IF(Tabela3[[#This Row],[GOL FORA]]&lt;&gt;"",Tabela3[[#This Row],[TIME FORA]],"")</f>
        <v/>
      </c>
      <c r="C1626">
        <f t="shared" si="135"/>
        <v>0</v>
      </c>
      <c r="D1626">
        <f t="shared" si="136"/>
        <v>0</v>
      </c>
      <c r="E1626">
        <f t="shared" si="138"/>
        <v>0</v>
      </c>
      <c r="F1626" t="str">
        <f t="shared" si="137"/>
        <v/>
      </c>
      <c r="H1626" t="str">
        <f>IFERROR(INDEX(JOGOS!$C$1:$P$16905,$G1626,1),"")</f>
        <v>Eerste Divisie 22/23</v>
      </c>
      <c r="I1626" s="29">
        <f>IFERROR(INDEX(JOGOS!$C$1:$P$16905,$G1626,3),"")</f>
        <v>0</v>
      </c>
      <c r="J1626" s="29">
        <f>IFERROR(INDEX(JOGOS!$C$1:$P$16905,$G1626,4),"")</f>
        <v>0</v>
      </c>
      <c r="K1626" s="32">
        <f>IFERROR(INDEX(JOGOS!$C$1:$P$16905,$G1626,5),"")</f>
        <v>0</v>
      </c>
      <c r="L1626" s="32">
        <f>IFERROR(INDEX(JOGOS!$C$1:$P$16905,$G1626,6),"")</f>
        <v>0</v>
      </c>
      <c r="M1626" s="29">
        <f>IFERROR(INDEX(JOGOS!$C$1:$P$16905,$G1626,7),"")</f>
        <v>0</v>
      </c>
      <c r="N1626" s="32">
        <f>IFERROR(INDEX(JOGOS!$C$1:$P$16905,$G1626,8),"")</f>
        <v>0</v>
      </c>
      <c r="O1626" s="32">
        <f>IFERROR(INDEX(JOGOS!$C$1:$P$16905,$G1626,9),"")</f>
        <v>0</v>
      </c>
      <c r="P1626" s="32">
        <f>IFERROR(INDEX(JOGOS!$C$1:$P$16905,$G1626,10),"")</f>
        <v>0</v>
      </c>
      <c r="Q1626" s="32">
        <f>IFERROR(INDEX(JOGOS!$C$1:$P$16905,$G1626,11),"")</f>
        <v>0</v>
      </c>
      <c r="R1626" s="32">
        <f>IFERROR(INDEX(JOGOS!$C$1:$P$16905,$G1626,12),"")</f>
        <v>0</v>
      </c>
      <c r="S1626" s="32">
        <f>IFERROR(INDEX(JOGOS!$C$1:$P$16905,$G1626,13),"")</f>
        <v>0</v>
      </c>
      <c r="T1626" s="32">
        <f t="shared" si="139"/>
        <v>0</v>
      </c>
    </row>
    <row r="1627" spans="1:20">
      <c r="A1627" t="str">
        <f>IF(Tabela3[[#This Row],[GOL CASA]]&lt;&gt;"",Tabela3[[#This Row],[TIME CASA]],"")</f>
        <v/>
      </c>
      <c r="B1627" t="str">
        <f>IF(Tabela3[[#This Row],[GOL FORA]]&lt;&gt;"",Tabela3[[#This Row],[TIME FORA]],"")</f>
        <v/>
      </c>
      <c r="C1627">
        <f t="shared" si="135"/>
        <v>0</v>
      </c>
      <c r="D1627">
        <f t="shared" si="136"/>
        <v>0</v>
      </c>
      <c r="E1627">
        <f t="shared" si="138"/>
        <v>0</v>
      </c>
      <c r="F1627" t="str">
        <f t="shared" si="137"/>
        <v/>
      </c>
      <c r="H1627" t="str">
        <f>IFERROR(INDEX(JOGOS!$C$1:$P$16905,$G1627,1),"")</f>
        <v>Eerste Divisie 22/23</v>
      </c>
      <c r="I1627" s="29">
        <f>IFERROR(INDEX(JOGOS!$C$1:$P$16905,$G1627,3),"")</f>
        <v>0</v>
      </c>
      <c r="J1627" s="29">
        <f>IFERROR(INDEX(JOGOS!$C$1:$P$16905,$G1627,4),"")</f>
        <v>0</v>
      </c>
      <c r="K1627" s="32">
        <f>IFERROR(INDEX(JOGOS!$C$1:$P$16905,$G1627,5),"")</f>
        <v>0</v>
      </c>
      <c r="L1627" s="32">
        <f>IFERROR(INDEX(JOGOS!$C$1:$P$16905,$G1627,6),"")</f>
        <v>0</v>
      </c>
      <c r="M1627" s="29">
        <f>IFERROR(INDEX(JOGOS!$C$1:$P$16905,$G1627,7),"")</f>
        <v>0</v>
      </c>
      <c r="N1627" s="32">
        <f>IFERROR(INDEX(JOGOS!$C$1:$P$16905,$G1627,8),"")</f>
        <v>0</v>
      </c>
      <c r="O1627" s="32">
        <f>IFERROR(INDEX(JOGOS!$C$1:$P$16905,$G1627,9),"")</f>
        <v>0</v>
      </c>
      <c r="P1627" s="32">
        <f>IFERROR(INDEX(JOGOS!$C$1:$P$16905,$G1627,10),"")</f>
        <v>0</v>
      </c>
      <c r="Q1627" s="32">
        <f>IFERROR(INDEX(JOGOS!$C$1:$P$16905,$G1627,11),"")</f>
        <v>0</v>
      </c>
      <c r="R1627" s="32">
        <f>IFERROR(INDEX(JOGOS!$C$1:$P$16905,$G1627,12),"")</f>
        <v>0</v>
      </c>
      <c r="S1627" s="32">
        <f>IFERROR(INDEX(JOGOS!$C$1:$P$16905,$G1627,13),"")</f>
        <v>0</v>
      </c>
      <c r="T1627" s="32">
        <f t="shared" si="139"/>
        <v>0</v>
      </c>
    </row>
    <row r="1628" spans="1:20">
      <c r="A1628" t="str">
        <f>IF(Tabela3[[#This Row],[GOL CASA]]&lt;&gt;"",Tabela3[[#This Row],[TIME CASA]],"")</f>
        <v/>
      </c>
      <c r="B1628" t="str">
        <f>IF(Tabela3[[#This Row],[GOL FORA]]&lt;&gt;"",Tabela3[[#This Row],[TIME FORA]],"")</f>
        <v/>
      </c>
      <c r="C1628">
        <f t="shared" si="135"/>
        <v>0</v>
      </c>
      <c r="D1628">
        <f t="shared" si="136"/>
        <v>0</v>
      </c>
      <c r="E1628">
        <f t="shared" si="138"/>
        <v>0</v>
      </c>
      <c r="F1628" t="str">
        <f t="shared" si="137"/>
        <v/>
      </c>
      <c r="H1628" t="str">
        <f>IFERROR(INDEX(JOGOS!$C$1:$P$16905,$G1628,1),"")</f>
        <v>Eerste Divisie 22/23</v>
      </c>
      <c r="I1628" s="29">
        <f>IFERROR(INDEX(JOGOS!$C$1:$P$16905,$G1628,3),"")</f>
        <v>0</v>
      </c>
      <c r="J1628" s="29">
        <f>IFERROR(INDEX(JOGOS!$C$1:$P$16905,$G1628,4),"")</f>
        <v>0</v>
      </c>
      <c r="K1628" s="32">
        <f>IFERROR(INDEX(JOGOS!$C$1:$P$16905,$G1628,5),"")</f>
        <v>0</v>
      </c>
      <c r="L1628" s="32">
        <f>IFERROR(INDEX(JOGOS!$C$1:$P$16905,$G1628,6),"")</f>
        <v>0</v>
      </c>
      <c r="M1628" s="29">
        <f>IFERROR(INDEX(JOGOS!$C$1:$P$16905,$G1628,7),"")</f>
        <v>0</v>
      </c>
      <c r="N1628" s="32">
        <f>IFERROR(INDEX(JOGOS!$C$1:$P$16905,$G1628,8),"")</f>
        <v>0</v>
      </c>
      <c r="O1628" s="32">
        <f>IFERROR(INDEX(JOGOS!$C$1:$P$16905,$G1628,9),"")</f>
        <v>0</v>
      </c>
      <c r="P1628" s="32">
        <f>IFERROR(INDEX(JOGOS!$C$1:$P$16905,$G1628,10),"")</f>
        <v>0</v>
      </c>
      <c r="Q1628" s="32">
        <f>IFERROR(INDEX(JOGOS!$C$1:$P$16905,$G1628,11),"")</f>
        <v>0</v>
      </c>
      <c r="R1628" s="32">
        <f>IFERROR(INDEX(JOGOS!$C$1:$P$16905,$G1628,12),"")</f>
        <v>0</v>
      </c>
      <c r="S1628" s="32">
        <f>IFERROR(INDEX(JOGOS!$C$1:$P$16905,$G1628,13),"")</f>
        <v>0</v>
      </c>
      <c r="T1628" s="32">
        <f t="shared" si="139"/>
        <v>0</v>
      </c>
    </row>
    <row r="1629" spans="1:20">
      <c r="A1629" t="str">
        <f>IF(Tabela3[[#This Row],[GOL CASA]]&lt;&gt;"",Tabela3[[#This Row],[TIME CASA]],"")</f>
        <v/>
      </c>
      <c r="B1629" t="str">
        <f>IF(Tabela3[[#This Row],[GOL FORA]]&lt;&gt;"",Tabela3[[#This Row],[TIME FORA]],"")</f>
        <v/>
      </c>
      <c r="C1629">
        <f t="shared" si="135"/>
        <v>0</v>
      </c>
      <c r="D1629">
        <f t="shared" si="136"/>
        <v>0</v>
      </c>
      <c r="E1629">
        <f t="shared" si="138"/>
        <v>0</v>
      </c>
      <c r="F1629" t="str">
        <f t="shared" si="137"/>
        <v/>
      </c>
      <c r="H1629" t="str">
        <f>IFERROR(INDEX(JOGOS!$C$1:$P$16905,$G1629,1),"")</f>
        <v>Eerste Divisie 22/23</v>
      </c>
      <c r="I1629" s="29">
        <f>IFERROR(INDEX(JOGOS!$C$1:$P$16905,$G1629,3),"")</f>
        <v>0</v>
      </c>
      <c r="J1629" s="29">
        <f>IFERROR(INDEX(JOGOS!$C$1:$P$16905,$G1629,4),"")</f>
        <v>0</v>
      </c>
      <c r="K1629" s="32">
        <f>IFERROR(INDEX(JOGOS!$C$1:$P$16905,$G1629,5),"")</f>
        <v>0</v>
      </c>
      <c r="L1629" s="32">
        <f>IFERROR(INDEX(JOGOS!$C$1:$P$16905,$G1629,6),"")</f>
        <v>0</v>
      </c>
      <c r="M1629" s="29">
        <f>IFERROR(INDEX(JOGOS!$C$1:$P$16905,$G1629,7),"")</f>
        <v>0</v>
      </c>
      <c r="N1629" s="32">
        <f>IFERROR(INDEX(JOGOS!$C$1:$P$16905,$G1629,8),"")</f>
        <v>0</v>
      </c>
      <c r="O1629" s="32">
        <f>IFERROR(INDEX(JOGOS!$C$1:$P$16905,$G1629,9),"")</f>
        <v>0</v>
      </c>
      <c r="P1629" s="32">
        <f>IFERROR(INDEX(JOGOS!$C$1:$P$16905,$G1629,10),"")</f>
        <v>0</v>
      </c>
      <c r="Q1629" s="32">
        <f>IFERROR(INDEX(JOGOS!$C$1:$P$16905,$G1629,11),"")</f>
        <v>0</v>
      </c>
      <c r="R1629" s="32">
        <f>IFERROR(INDEX(JOGOS!$C$1:$P$16905,$G1629,12),"")</f>
        <v>0</v>
      </c>
      <c r="S1629" s="32">
        <f>IFERROR(INDEX(JOGOS!$C$1:$P$16905,$G1629,13),"")</f>
        <v>0</v>
      </c>
      <c r="T1629" s="32">
        <f t="shared" si="139"/>
        <v>0</v>
      </c>
    </row>
    <row r="1630" spans="1:20">
      <c r="A1630" t="str">
        <f>IF(Tabela3[[#This Row],[GOL CASA]]&lt;&gt;"",Tabela3[[#This Row],[TIME CASA]],"")</f>
        <v/>
      </c>
      <c r="B1630" t="str">
        <f>IF(Tabela3[[#This Row],[GOL FORA]]&lt;&gt;"",Tabela3[[#This Row],[TIME FORA]],"")</f>
        <v/>
      </c>
      <c r="C1630">
        <f t="shared" si="135"/>
        <v>0</v>
      </c>
      <c r="D1630">
        <f t="shared" si="136"/>
        <v>0</v>
      </c>
      <c r="E1630">
        <f t="shared" si="138"/>
        <v>0</v>
      </c>
      <c r="F1630" t="str">
        <f t="shared" si="137"/>
        <v/>
      </c>
      <c r="H1630" t="str">
        <f>IFERROR(INDEX(JOGOS!$C$1:$P$16905,$G1630,1),"")</f>
        <v>Eerste Divisie 22/23</v>
      </c>
      <c r="I1630" s="29">
        <f>IFERROR(INDEX(JOGOS!$C$1:$P$16905,$G1630,3),"")</f>
        <v>0</v>
      </c>
      <c r="J1630" s="29">
        <f>IFERROR(INDEX(JOGOS!$C$1:$P$16905,$G1630,4),"")</f>
        <v>0</v>
      </c>
      <c r="K1630" s="32">
        <f>IFERROR(INDEX(JOGOS!$C$1:$P$16905,$G1630,5),"")</f>
        <v>0</v>
      </c>
      <c r="L1630" s="32">
        <f>IFERROR(INDEX(JOGOS!$C$1:$P$16905,$G1630,6),"")</f>
        <v>0</v>
      </c>
      <c r="M1630" s="29">
        <f>IFERROR(INDEX(JOGOS!$C$1:$P$16905,$G1630,7),"")</f>
        <v>0</v>
      </c>
      <c r="N1630" s="32">
        <f>IFERROR(INDEX(JOGOS!$C$1:$P$16905,$G1630,8),"")</f>
        <v>0</v>
      </c>
      <c r="O1630" s="32">
        <f>IFERROR(INDEX(JOGOS!$C$1:$P$16905,$G1630,9),"")</f>
        <v>0</v>
      </c>
      <c r="P1630" s="32">
        <f>IFERROR(INDEX(JOGOS!$C$1:$P$16905,$G1630,10),"")</f>
        <v>0</v>
      </c>
      <c r="Q1630" s="32">
        <f>IFERROR(INDEX(JOGOS!$C$1:$P$16905,$G1630,11),"")</f>
        <v>0</v>
      </c>
      <c r="R1630" s="32">
        <f>IFERROR(INDEX(JOGOS!$C$1:$P$16905,$G1630,12),"")</f>
        <v>0</v>
      </c>
      <c r="S1630" s="32">
        <f>IFERROR(INDEX(JOGOS!$C$1:$P$16905,$G1630,13),"")</f>
        <v>0</v>
      </c>
      <c r="T1630" s="32">
        <f t="shared" si="139"/>
        <v>0</v>
      </c>
    </row>
    <row r="1631" spans="1:20">
      <c r="A1631" t="str">
        <f>IF(Tabela3[[#This Row],[GOL CASA]]&lt;&gt;"",Tabela3[[#This Row],[TIME CASA]],"")</f>
        <v/>
      </c>
      <c r="B1631" t="str">
        <f>IF(Tabela3[[#This Row],[GOL FORA]]&lt;&gt;"",Tabela3[[#This Row],[TIME FORA]],"")</f>
        <v/>
      </c>
      <c r="C1631">
        <f t="shared" si="135"/>
        <v>0</v>
      </c>
      <c r="D1631">
        <f t="shared" si="136"/>
        <v>0</v>
      </c>
      <c r="E1631">
        <f t="shared" si="138"/>
        <v>0</v>
      </c>
      <c r="F1631" t="str">
        <f t="shared" si="137"/>
        <v/>
      </c>
      <c r="H1631" t="str">
        <f>IFERROR(INDEX(JOGOS!$C$1:$P$16905,$G1631,1),"")</f>
        <v>Eerste Divisie 22/23</v>
      </c>
      <c r="I1631" s="29">
        <f>IFERROR(INDEX(JOGOS!$C$1:$P$16905,$G1631,3),"")</f>
        <v>0</v>
      </c>
      <c r="J1631" s="29">
        <f>IFERROR(INDEX(JOGOS!$C$1:$P$16905,$G1631,4),"")</f>
        <v>0</v>
      </c>
      <c r="K1631" s="32">
        <f>IFERROR(INDEX(JOGOS!$C$1:$P$16905,$G1631,5),"")</f>
        <v>0</v>
      </c>
      <c r="L1631" s="32">
        <f>IFERROR(INDEX(JOGOS!$C$1:$P$16905,$G1631,6),"")</f>
        <v>0</v>
      </c>
      <c r="M1631" s="29">
        <f>IFERROR(INDEX(JOGOS!$C$1:$P$16905,$G1631,7),"")</f>
        <v>0</v>
      </c>
      <c r="N1631" s="32">
        <f>IFERROR(INDEX(JOGOS!$C$1:$P$16905,$G1631,8),"")</f>
        <v>0</v>
      </c>
      <c r="O1631" s="32">
        <f>IFERROR(INDEX(JOGOS!$C$1:$P$16905,$G1631,9),"")</f>
        <v>0</v>
      </c>
      <c r="P1631" s="32">
        <f>IFERROR(INDEX(JOGOS!$C$1:$P$16905,$G1631,10),"")</f>
        <v>0</v>
      </c>
      <c r="Q1631" s="32">
        <f>IFERROR(INDEX(JOGOS!$C$1:$P$16905,$G1631,11),"")</f>
        <v>0</v>
      </c>
      <c r="R1631" s="32">
        <f>IFERROR(INDEX(JOGOS!$C$1:$P$16905,$G1631,12),"")</f>
        <v>0</v>
      </c>
      <c r="S1631" s="32">
        <f>IFERROR(INDEX(JOGOS!$C$1:$P$16905,$G1631,13),"")</f>
        <v>0</v>
      </c>
      <c r="T1631" s="32">
        <f t="shared" si="139"/>
        <v>0</v>
      </c>
    </row>
    <row r="1632" spans="1:20">
      <c r="A1632" t="str">
        <f>IF(Tabela3[[#This Row],[GOL CASA]]&lt;&gt;"",Tabela3[[#This Row],[TIME CASA]],"")</f>
        <v/>
      </c>
      <c r="B1632" t="str">
        <f>IF(Tabela3[[#This Row],[GOL FORA]]&lt;&gt;"",Tabela3[[#This Row],[TIME FORA]],"")</f>
        <v/>
      </c>
      <c r="C1632">
        <f t="shared" si="135"/>
        <v>0</v>
      </c>
      <c r="D1632">
        <f t="shared" si="136"/>
        <v>0</v>
      </c>
      <c r="E1632">
        <f t="shared" si="138"/>
        <v>0</v>
      </c>
      <c r="F1632" t="str">
        <f t="shared" si="137"/>
        <v/>
      </c>
      <c r="H1632" t="str">
        <f>IFERROR(INDEX(JOGOS!$C$1:$P$16905,$G1632,1),"")</f>
        <v>Eerste Divisie 22/23</v>
      </c>
      <c r="I1632" s="29">
        <f>IFERROR(INDEX(JOGOS!$C$1:$P$16905,$G1632,3),"")</f>
        <v>0</v>
      </c>
      <c r="J1632" s="29">
        <f>IFERROR(INDEX(JOGOS!$C$1:$P$16905,$G1632,4),"")</f>
        <v>0</v>
      </c>
      <c r="K1632" s="32">
        <f>IFERROR(INDEX(JOGOS!$C$1:$P$16905,$G1632,5),"")</f>
        <v>0</v>
      </c>
      <c r="L1632" s="32">
        <f>IFERROR(INDEX(JOGOS!$C$1:$P$16905,$G1632,6),"")</f>
        <v>0</v>
      </c>
      <c r="M1632" s="29">
        <f>IFERROR(INDEX(JOGOS!$C$1:$P$16905,$G1632,7),"")</f>
        <v>0</v>
      </c>
      <c r="N1632" s="32">
        <f>IFERROR(INDEX(JOGOS!$C$1:$P$16905,$G1632,8),"")</f>
        <v>0</v>
      </c>
      <c r="O1632" s="32">
        <f>IFERROR(INDEX(JOGOS!$C$1:$P$16905,$G1632,9),"")</f>
        <v>0</v>
      </c>
      <c r="P1632" s="32">
        <f>IFERROR(INDEX(JOGOS!$C$1:$P$16905,$G1632,10),"")</f>
        <v>0</v>
      </c>
      <c r="Q1632" s="32">
        <f>IFERROR(INDEX(JOGOS!$C$1:$P$16905,$G1632,11),"")</f>
        <v>0</v>
      </c>
      <c r="R1632" s="32">
        <f>IFERROR(INDEX(JOGOS!$C$1:$P$16905,$G1632,12),"")</f>
        <v>0</v>
      </c>
      <c r="S1632" s="32">
        <f>IFERROR(INDEX(JOGOS!$C$1:$P$16905,$G1632,13),"")</f>
        <v>0</v>
      </c>
      <c r="T1632" s="32">
        <f t="shared" si="139"/>
        <v>0</v>
      </c>
    </row>
    <row r="1633" spans="1:20">
      <c r="A1633" t="str">
        <f>IF(Tabela3[[#This Row],[GOL CASA]]&lt;&gt;"",Tabela3[[#This Row],[TIME CASA]],"")</f>
        <v/>
      </c>
      <c r="B1633" t="str">
        <f>IF(Tabela3[[#This Row],[GOL FORA]]&lt;&gt;"",Tabela3[[#This Row],[TIME FORA]],"")</f>
        <v/>
      </c>
      <c r="C1633">
        <f t="shared" si="135"/>
        <v>0</v>
      </c>
      <c r="D1633">
        <f t="shared" si="136"/>
        <v>0</v>
      </c>
      <c r="E1633">
        <f t="shared" si="138"/>
        <v>0</v>
      </c>
      <c r="F1633" t="str">
        <f t="shared" si="137"/>
        <v/>
      </c>
      <c r="H1633" t="str">
        <f>IFERROR(INDEX(JOGOS!$C$1:$P$16905,$G1633,1),"")</f>
        <v>Eerste Divisie 22/23</v>
      </c>
      <c r="I1633" s="29">
        <f>IFERROR(INDEX(JOGOS!$C$1:$P$16905,$G1633,3),"")</f>
        <v>0</v>
      </c>
      <c r="J1633" s="29">
        <f>IFERROR(INDEX(JOGOS!$C$1:$P$16905,$G1633,4),"")</f>
        <v>0</v>
      </c>
      <c r="K1633" s="32">
        <f>IFERROR(INDEX(JOGOS!$C$1:$P$16905,$G1633,5),"")</f>
        <v>0</v>
      </c>
      <c r="L1633" s="32">
        <f>IFERROR(INDEX(JOGOS!$C$1:$P$16905,$G1633,6),"")</f>
        <v>0</v>
      </c>
      <c r="M1633" s="29">
        <f>IFERROR(INDEX(JOGOS!$C$1:$P$16905,$G1633,7),"")</f>
        <v>0</v>
      </c>
      <c r="N1633" s="32">
        <f>IFERROR(INDEX(JOGOS!$C$1:$P$16905,$G1633,8),"")</f>
        <v>0</v>
      </c>
      <c r="O1633" s="32">
        <f>IFERROR(INDEX(JOGOS!$C$1:$P$16905,$G1633,9),"")</f>
        <v>0</v>
      </c>
      <c r="P1633" s="32">
        <f>IFERROR(INDEX(JOGOS!$C$1:$P$16905,$G1633,10),"")</f>
        <v>0</v>
      </c>
      <c r="Q1633" s="32">
        <f>IFERROR(INDEX(JOGOS!$C$1:$P$16905,$G1633,11),"")</f>
        <v>0</v>
      </c>
      <c r="R1633" s="32">
        <f>IFERROR(INDEX(JOGOS!$C$1:$P$16905,$G1633,12),"")</f>
        <v>0</v>
      </c>
      <c r="S1633" s="32">
        <f>IFERROR(INDEX(JOGOS!$C$1:$P$16905,$G1633,13),"")</f>
        <v>0</v>
      </c>
      <c r="T1633" s="32">
        <f t="shared" si="139"/>
        <v>0</v>
      </c>
    </row>
    <row r="1634" spans="1:20">
      <c r="A1634" t="str">
        <f>IF(Tabela3[[#This Row],[GOL CASA]]&lt;&gt;"",Tabela3[[#This Row],[TIME CASA]],"")</f>
        <v/>
      </c>
      <c r="B1634" t="str">
        <f>IF(Tabela3[[#This Row],[GOL FORA]]&lt;&gt;"",Tabela3[[#This Row],[TIME FORA]],"")</f>
        <v/>
      </c>
      <c r="C1634">
        <f t="shared" si="135"/>
        <v>0</v>
      </c>
      <c r="D1634">
        <f t="shared" si="136"/>
        <v>0</v>
      </c>
      <c r="E1634">
        <f t="shared" si="138"/>
        <v>0</v>
      </c>
      <c r="F1634" t="str">
        <f t="shared" si="137"/>
        <v/>
      </c>
      <c r="H1634" t="str">
        <f>IFERROR(INDEX(JOGOS!$C$1:$P$16905,$G1634,1),"")</f>
        <v>Eerste Divisie 22/23</v>
      </c>
      <c r="I1634" s="29">
        <f>IFERROR(INDEX(JOGOS!$C$1:$P$16905,$G1634,3),"")</f>
        <v>0</v>
      </c>
      <c r="J1634" s="29">
        <f>IFERROR(INDEX(JOGOS!$C$1:$P$16905,$G1634,4),"")</f>
        <v>0</v>
      </c>
      <c r="K1634" s="32">
        <f>IFERROR(INDEX(JOGOS!$C$1:$P$16905,$G1634,5),"")</f>
        <v>0</v>
      </c>
      <c r="L1634" s="32">
        <f>IFERROR(INDEX(JOGOS!$C$1:$P$16905,$G1634,6),"")</f>
        <v>0</v>
      </c>
      <c r="M1634" s="29">
        <f>IFERROR(INDEX(JOGOS!$C$1:$P$16905,$G1634,7),"")</f>
        <v>0</v>
      </c>
      <c r="N1634" s="32">
        <f>IFERROR(INDEX(JOGOS!$C$1:$P$16905,$G1634,8),"")</f>
        <v>0</v>
      </c>
      <c r="O1634" s="32">
        <f>IFERROR(INDEX(JOGOS!$C$1:$P$16905,$G1634,9),"")</f>
        <v>0</v>
      </c>
      <c r="P1634" s="32">
        <f>IFERROR(INDEX(JOGOS!$C$1:$P$16905,$G1634,10),"")</f>
        <v>0</v>
      </c>
      <c r="Q1634" s="32">
        <f>IFERROR(INDEX(JOGOS!$C$1:$P$16905,$G1634,11),"")</f>
        <v>0</v>
      </c>
      <c r="R1634" s="32">
        <f>IFERROR(INDEX(JOGOS!$C$1:$P$16905,$G1634,12),"")</f>
        <v>0</v>
      </c>
      <c r="S1634" s="32">
        <f>IFERROR(INDEX(JOGOS!$C$1:$P$16905,$G1634,13),"")</f>
        <v>0</v>
      </c>
      <c r="T1634" s="32">
        <f t="shared" si="139"/>
        <v>0</v>
      </c>
    </row>
    <row r="1635" spans="1:20">
      <c r="A1635" t="str">
        <f>IF(Tabela3[[#This Row],[GOL CASA]]&lt;&gt;"",Tabela3[[#This Row],[TIME CASA]],"")</f>
        <v/>
      </c>
      <c r="B1635" t="str">
        <f>IF(Tabela3[[#This Row],[GOL FORA]]&lt;&gt;"",Tabela3[[#This Row],[TIME FORA]],"")</f>
        <v/>
      </c>
      <c r="C1635">
        <f t="shared" si="135"/>
        <v>0</v>
      </c>
      <c r="D1635">
        <f t="shared" si="136"/>
        <v>0</v>
      </c>
      <c r="E1635">
        <f t="shared" si="138"/>
        <v>0</v>
      </c>
      <c r="F1635" t="str">
        <f t="shared" si="137"/>
        <v/>
      </c>
      <c r="H1635" t="str">
        <f>IFERROR(INDEX(JOGOS!$C$1:$P$16905,$G1635,1),"")</f>
        <v>Eerste Divisie 22/23</v>
      </c>
      <c r="I1635" s="29">
        <f>IFERROR(INDEX(JOGOS!$C$1:$P$16905,$G1635,3),"")</f>
        <v>0</v>
      </c>
      <c r="J1635" s="29">
        <f>IFERROR(INDEX(JOGOS!$C$1:$P$16905,$G1635,4),"")</f>
        <v>0</v>
      </c>
      <c r="K1635" s="32">
        <f>IFERROR(INDEX(JOGOS!$C$1:$P$16905,$G1635,5),"")</f>
        <v>0</v>
      </c>
      <c r="L1635" s="32">
        <f>IFERROR(INDEX(JOGOS!$C$1:$P$16905,$G1635,6),"")</f>
        <v>0</v>
      </c>
      <c r="M1635" s="29">
        <f>IFERROR(INDEX(JOGOS!$C$1:$P$16905,$G1635,7),"")</f>
        <v>0</v>
      </c>
      <c r="N1635" s="32">
        <f>IFERROR(INDEX(JOGOS!$C$1:$P$16905,$G1635,8),"")</f>
        <v>0</v>
      </c>
      <c r="O1635" s="32">
        <f>IFERROR(INDEX(JOGOS!$C$1:$P$16905,$G1635,9),"")</f>
        <v>0</v>
      </c>
      <c r="P1635" s="32">
        <f>IFERROR(INDEX(JOGOS!$C$1:$P$16905,$G1635,10),"")</f>
        <v>0</v>
      </c>
      <c r="Q1635" s="32">
        <f>IFERROR(INDEX(JOGOS!$C$1:$P$16905,$G1635,11),"")</f>
        <v>0</v>
      </c>
      <c r="R1635" s="32">
        <f>IFERROR(INDEX(JOGOS!$C$1:$P$16905,$G1635,12),"")</f>
        <v>0</v>
      </c>
      <c r="S1635" s="32">
        <f>IFERROR(INDEX(JOGOS!$C$1:$P$16905,$G1635,13),"")</f>
        <v>0</v>
      </c>
      <c r="T1635" s="32">
        <f t="shared" si="139"/>
        <v>0</v>
      </c>
    </row>
    <row r="1636" spans="1:20">
      <c r="A1636" t="str">
        <f>IF(Tabela3[[#This Row],[GOL CASA]]&lt;&gt;"",Tabela3[[#This Row],[TIME CASA]],"")</f>
        <v/>
      </c>
      <c r="B1636" t="str">
        <f>IF(Tabela3[[#This Row],[GOL FORA]]&lt;&gt;"",Tabela3[[#This Row],[TIME FORA]],"")</f>
        <v/>
      </c>
      <c r="C1636">
        <f t="shared" si="135"/>
        <v>0</v>
      </c>
      <c r="D1636">
        <f t="shared" si="136"/>
        <v>0</v>
      </c>
      <c r="E1636">
        <f t="shared" si="138"/>
        <v>0</v>
      </c>
      <c r="F1636" t="str">
        <f t="shared" si="137"/>
        <v/>
      </c>
      <c r="H1636" t="str">
        <f>IFERROR(INDEX(JOGOS!$C$1:$P$16905,$G1636,1),"")</f>
        <v>Eerste Divisie 22/23</v>
      </c>
      <c r="I1636" s="29">
        <f>IFERROR(INDEX(JOGOS!$C$1:$P$16905,$G1636,3),"")</f>
        <v>0</v>
      </c>
      <c r="J1636" s="29">
        <f>IFERROR(INDEX(JOGOS!$C$1:$P$16905,$G1636,4),"")</f>
        <v>0</v>
      </c>
      <c r="K1636" s="32">
        <f>IFERROR(INDEX(JOGOS!$C$1:$P$16905,$G1636,5),"")</f>
        <v>0</v>
      </c>
      <c r="L1636" s="32">
        <f>IFERROR(INDEX(JOGOS!$C$1:$P$16905,$G1636,6),"")</f>
        <v>0</v>
      </c>
      <c r="M1636" s="29">
        <f>IFERROR(INDEX(JOGOS!$C$1:$P$16905,$G1636,7),"")</f>
        <v>0</v>
      </c>
      <c r="N1636" s="32">
        <f>IFERROR(INDEX(JOGOS!$C$1:$P$16905,$G1636,8),"")</f>
        <v>0</v>
      </c>
      <c r="O1636" s="32">
        <f>IFERROR(INDEX(JOGOS!$C$1:$P$16905,$G1636,9),"")</f>
        <v>0</v>
      </c>
      <c r="P1636" s="32">
        <f>IFERROR(INDEX(JOGOS!$C$1:$P$16905,$G1636,10),"")</f>
        <v>0</v>
      </c>
      <c r="Q1636" s="32">
        <f>IFERROR(INDEX(JOGOS!$C$1:$P$16905,$G1636,11),"")</f>
        <v>0</v>
      </c>
      <c r="R1636" s="32">
        <f>IFERROR(INDEX(JOGOS!$C$1:$P$16905,$G1636,12),"")</f>
        <v>0</v>
      </c>
      <c r="S1636" s="32">
        <f>IFERROR(INDEX(JOGOS!$C$1:$P$16905,$G1636,13),"")</f>
        <v>0</v>
      </c>
      <c r="T1636" s="32">
        <f t="shared" si="139"/>
        <v>0</v>
      </c>
    </row>
    <row r="1637" spans="1:20">
      <c r="A1637" t="str">
        <f>IF(Tabela3[[#This Row],[GOL CASA]]&lt;&gt;"",Tabela3[[#This Row],[TIME CASA]],"")</f>
        <v/>
      </c>
      <c r="B1637" t="str">
        <f>IF(Tabela3[[#This Row],[GOL FORA]]&lt;&gt;"",Tabela3[[#This Row],[TIME FORA]],"")</f>
        <v/>
      </c>
      <c r="C1637">
        <f t="shared" si="135"/>
        <v>0</v>
      </c>
      <c r="D1637">
        <f t="shared" si="136"/>
        <v>0</v>
      </c>
      <c r="E1637">
        <f t="shared" si="138"/>
        <v>0</v>
      </c>
      <c r="F1637" t="str">
        <f t="shared" si="137"/>
        <v/>
      </c>
      <c r="H1637" t="str">
        <f>IFERROR(INDEX(JOGOS!$C$1:$P$16905,$G1637,1),"")</f>
        <v>Eerste Divisie 22/23</v>
      </c>
      <c r="I1637" s="29">
        <f>IFERROR(INDEX(JOGOS!$C$1:$P$16905,$G1637,3),"")</f>
        <v>0</v>
      </c>
      <c r="J1637" s="29">
        <f>IFERROR(INDEX(JOGOS!$C$1:$P$16905,$G1637,4),"")</f>
        <v>0</v>
      </c>
      <c r="K1637" s="32">
        <f>IFERROR(INDEX(JOGOS!$C$1:$P$16905,$G1637,5),"")</f>
        <v>0</v>
      </c>
      <c r="L1637" s="32">
        <f>IFERROR(INDEX(JOGOS!$C$1:$P$16905,$G1637,6),"")</f>
        <v>0</v>
      </c>
      <c r="M1637" s="29">
        <f>IFERROR(INDEX(JOGOS!$C$1:$P$16905,$G1637,7),"")</f>
        <v>0</v>
      </c>
      <c r="N1637" s="32">
        <f>IFERROR(INDEX(JOGOS!$C$1:$P$16905,$G1637,8),"")</f>
        <v>0</v>
      </c>
      <c r="O1637" s="32">
        <f>IFERROR(INDEX(JOGOS!$C$1:$P$16905,$G1637,9),"")</f>
        <v>0</v>
      </c>
      <c r="P1637" s="32">
        <f>IFERROR(INDEX(JOGOS!$C$1:$P$16905,$G1637,10),"")</f>
        <v>0</v>
      </c>
      <c r="Q1637" s="32">
        <f>IFERROR(INDEX(JOGOS!$C$1:$P$16905,$G1637,11),"")</f>
        <v>0</v>
      </c>
      <c r="R1637" s="32">
        <f>IFERROR(INDEX(JOGOS!$C$1:$P$16905,$G1637,12),"")</f>
        <v>0</v>
      </c>
      <c r="S1637" s="32">
        <f>IFERROR(INDEX(JOGOS!$C$1:$P$16905,$G1637,13),"")</f>
        <v>0</v>
      </c>
      <c r="T1637" s="32">
        <f t="shared" si="139"/>
        <v>0</v>
      </c>
    </row>
    <row r="1638" spans="1:20">
      <c r="A1638" t="str">
        <f>IF(Tabela3[[#This Row],[GOL CASA]]&lt;&gt;"",Tabela3[[#This Row],[TIME CASA]],"")</f>
        <v/>
      </c>
      <c r="B1638" t="str">
        <f>IF(Tabela3[[#This Row],[GOL FORA]]&lt;&gt;"",Tabela3[[#This Row],[TIME FORA]],"")</f>
        <v/>
      </c>
      <c r="C1638">
        <f t="shared" si="135"/>
        <v>0</v>
      </c>
      <c r="D1638">
        <f t="shared" si="136"/>
        <v>0</v>
      </c>
      <c r="E1638">
        <f t="shared" si="138"/>
        <v>0</v>
      </c>
      <c r="F1638" t="str">
        <f t="shared" si="137"/>
        <v/>
      </c>
      <c r="H1638" t="str">
        <f>IFERROR(INDEX(JOGOS!$C$1:$P$16905,$G1638,1),"")</f>
        <v>Eerste Divisie 22/23</v>
      </c>
      <c r="I1638" s="29">
        <f>IFERROR(INDEX(JOGOS!$C$1:$P$16905,$G1638,3),"")</f>
        <v>0</v>
      </c>
      <c r="J1638" s="29">
        <f>IFERROR(INDEX(JOGOS!$C$1:$P$16905,$G1638,4),"")</f>
        <v>0</v>
      </c>
      <c r="K1638" s="32">
        <f>IFERROR(INDEX(JOGOS!$C$1:$P$16905,$G1638,5),"")</f>
        <v>0</v>
      </c>
      <c r="L1638" s="32">
        <f>IFERROR(INDEX(JOGOS!$C$1:$P$16905,$G1638,6),"")</f>
        <v>0</v>
      </c>
      <c r="M1638" s="29">
        <f>IFERROR(INDEX(JOGOS!$C$1:$P$16905,$G1638,7),"")</f>
        <v>0</v>
      </c>
      <c r="N1638" s="32">
        <f>IFERROR(INDEX(JOGOS!$C$1:$P$16905,$G1638,8),"")</f>
        <v>0</v>
      </c>
      <c r="O1638" s="32">
        <f>IFERROR(INDEX(JOGOS!$C$1:$P$16905,$G1638,9),"")</f>
        <v>0</v>
      </c>
      <c r="P1638" s="32">
        <f>IFERROR(INDEX(JOGOS!$C$1:$P$16905,$G1638,10),"")</f>
        <v>0</v>
      </c>
      <c r="Q1638" s="32">
        <f>IFERROR(INDEX(JOGOS!$C$1:$P$16905,$G1638,11),"")</f>
        <v>0</v>
      </c>
      <c r="R1638" s="32">
        <f>IFERROR(INDEX(JOGOS!$C$1:$P$16905,$G1638,12),"")</f>
        <v>0</v>
      </c>
      <c r="S1638" s="32">
        <f>IFERROR(INDEX(JOGOS!$C$1:$P$16905,$G1638,13),"")</f>
        <v>0</v>
      </c>
      <c r="T1638" s="32">
        <f t="shared" si="139"/>
        <v>0</v>
      </c>
    </row>
    <row r="1639" spans="1:20">
      <c r="A1639" t="str">
        <f>IF(Tabela3[[#This Row],[GOL CASA]]&lt;&gt;"",Tabela3[[#This Row],[TIME CASA]],"")</f>
        <v/>
      </c>
      <c r="B1639" t="str">
        <f>IF(Tabela3[[#This Row],[GOL FORA]]&lt;&gt;"",Tabela3[[#This Row],[TIME FORA]],"")</f>
        <v/>
      </c>
      <c r="C1639">
        <f t="shared" si="135"/>
        <v>0</v>
      </c>
      <c r="D1639">
        <f t="shared" si="136"/>
        <v>0</v>
      </c>
      <c r="E1639">
        <f t="shared" si="138"/>
        <v>0</v>
      </c>
      <c r="F1639" t="str">
        <f t="shared" si="137"/>
        <v/>
      </c>
      <c r="H1639" t="str">
        <f>IFERROR(INDEX(JOGOS!$C$1:$P$16905,$G1639,1),"")</f>
        <v>Eerste Divisie 22/23</v>
      </c>
      <c r="I1639" s="29">
        <f>IFERROR(INDEX(JOGOS!$C$1:$P$16905,$G1639,3),"")</f>
        <v>0</v>
      </c>
      <c r="J1639" s="29">
        <f>IFERROR(INDEX(JOGOS!$C$1:$P$16905,$G1639,4),"")</f>
        <v>0</v>
      </c>
      <c r="K1639" s="32">
        <f>IFERROR(INDEX(JOGOS!$C$1:$P$16905,$G1639,5),"")</f>
        <v>0</v>
      </c>
      <c r="L1639" s="32">
        <f>IFERROR(INDEX(JOGOS!$C$1:$P$16905,$G1639,6),"")</f>
        <v>0</v>
      </c>
      <c r="M1639" s="29">
        <f>IFERROR(INDEX(JOGOS!$C$1:$P$16905,$G1639,7),"")</f>
        <v>0</v>
      </c>
      <c r="N1639" s="32">
        <f>IFERROR(INDEX(JOGOS!$C$1:$P$16905,$G1639,8),"")</f>
        <v>0</v>
      </c>
      <c r="O1639" s="32">
        <f>IFERROR(INDEX(JOGOS!$C$1:$P$16905,$G1639,9),"")</f>
        <v>0</v>
      </c>
      <c r="P1639" s="32">
        <f>IFERROR(INDEX(JOGOS!$C$1:$P$16905,$G1639,10),"")</f>
        <v>0</v>
      </c>
      <c r="Q1639" s="32">
        <f>IFERROR(INDEX(JOGOS!$C$1:$P$16905,$G1639,11),"")</f>
        <v>0</v>
      </c>
      <c r="R1639" s="32">
        <f>IFERROR(INDEX(JOGOS!$C$1:$P$16905,$G1639,12),"")</f>
        <v>0</v>
      </c>
      <c r="S1639" s="32">
        <f>IFERROR(INDEX(JOGOS!$C$1:$P$16905,$G1639,13),"")</f>
        <v>0</v>
      </c>
      <c r="T1639" s="32">
        <f t="shared" si="139"/>
        <v>0</v>
      </c>
    </row>
    <row r="1640" spans="1:20">
      <c r="A1640" t="str">
        <f>IF(Tabela3[[#This Row],[GOL CASA]]&lt;&gt;"",Tabela3[[#This Row],[TIME CASA]],"")</f>
        <v/>
      </c>
      <c r="B1640" t="str">
        <f>IF(Tabela3[[#This Row],[GOL FORA]]&lt;&gt;"",Tabela3[[#This Row],[TIME FORA]],"")</f>
        <v/>
      </c>
      <c r="C1640">
        <f t="shared" si="135"/>
        <v>0</v>
      </c>
      <c r="D1640">
        <f t="shared" si="136"/>
        <v>0</v>
      </c>
      <c r="E1640">
        <f t="shared" si="138"/>
        <v>0</v>
      </c>
      <c r="F1640" t="str">
        <f t="shared" si="137"/>
        <v/>
      </c>
      <c r="H1640" t="str">
        <f>IFERROR(INDEX(JOGOS!$C$1:$P$16905,$G1640,1),"")</f>
        <v>Eerste Divisie 22/23</v>
      </c>
      <c r="I1640" s="29">
        <f>IFERROR(INDEX(JOGOS!$C$1:$P$16905,$G1640,3),"")</f>
        <v>0</v>
      </c>
      <c r="J1640" s="29">
        <f>IFERROR(INDEX(JOGOS!$C$1:$P$16905,$G1640,4),"")</f>
        <v>0</v>
      </c>
      <c r="K1640" s="32">
        <f>IFERROR(INDEX(JOGOS!$C$1:$P$16905,$G1640,5),"")</f>
        <v>0</v>
      </c>
      <c r="L1640" s="32">
        <f>IFERROR(INDEX(JOGOS!$C$1:$P$16905,$G1640,6),"")</f>
        <v>0</v>
      </c>
      <c r="M1640" s="29">
        <f>IFERROR(INDEX(JOGOS!$C$1:$P$16905,$G1640,7),"")</f>
        <v>0</v>
      </c>
      <c r="N1640" s="32">
        <f>IFERROR(INDEX(JOGOS!$C$1:$P$16905,$G1640,8),"")</f>
        <v>0</v>
      </c>
      <c r="O1640" s="32">
        <f>IFERROR(INDEX(JOGOS!$C$1:$P$16905,$G1640,9),"")</f>
        <v>0</v>
      </c>
      <c r="P1640" s="32">
        <f>IFERROR(INDEX(JOGOS!$C$1:$P$16905,$G1640,10),"")</f>
        <v>0</v>
      </c>
      <c r="Q1640" s="32">
        <f>IFERROR(INDEX(JOGOS!$C$1:$P$16905,$G1640,11),"")</f>
        <v>0</v>
      </c>
      <c r="R1640" s="32">
        <f>IFERROR(INDEX(JOGOS!$C$1:$P$16905,$G1640,12),"")</f>
        <v>0</v>
      </c>
      <c r="S1640" s="32">
        <f>IFERROR(INDEX(JOGOS!$C$1:$P$16905,$G1640,13),"")</f>
        <v>0</v>
      </c>
      <c r="T1640" s="32">
        <f t="shared" si="139"/>
        <v>0</v>
      </c>
    </row>
    <row r="1641" spans="1:20">
      <c r="A1641" t="str">
        <f>IF(Tabela3[[#This Row],[GOL CASA]]&lt;&gt;"",Tabela3[[#This Row],[TIME CASA]],"")</f>
        <v/>
      </c>
      <c r="B1641" t="str">
        <f>IF(Tabela3[[#This Row],[GOL FORA]]&lt;&gt;"",Tabela3[[#This Row],[TIME FORA]],"")</f>
        <v/>
      </c>
      <c r="C1641">
        <f t="shared" si="135"/>
        <v>0</v>
      </c>
      <c r="D1641">
        <f t="shared" si="136"/>
        <v>0</v>
      </c>
      <c r="E1641">
        <f t="shared" si="138"/>
        <v>0</v>
      </c>
      <c r="F1641" t="str">
        <f t="shared" si="137"/>
        <v/>
      </c>
      <c r="H1641" t="str">
        <f>IFERROR(INDEX(JOGOS!$C$1:$P$16905,$G1641,1),"")</f>
        <v>Eerste Divisie 22/23</v>
      </c>
      <c r="I1641" s="29">
        <f>IFERROR(INDEX(JOGOS!$C$1:$P$16905,$G1641,3),"")</f>
        <v>0</v>
      </c>
      <c r="J1641" s="29">
        <f>IFERROR(INDEX(JOGOS!$C$1:$P$16905,$G1641,4),"")</f>
        <v>0</v>
      </c>
      <c r="K1641" s="32">
        <f>IFERROR(INDEX(JOGOS!$C$1:$P$16905,$G1641,5),"")</f>
        <v>0</v>
      </c>
      <c r="L1641" s="32">
        <f>IFERROR(INDEX(JOGOS!$C$1:$P$16905,$G1641,6),"")</f>
        <v>0</v>
      </c>
      <c r="M1641" s="29">
        <f>IFERROR(INDEX(JOGOS!$C$1:$P$16905,$G1641,7),"")</f>
        <v>0</v>
      </c>
      <c r="N1641" s="32">
        <f>IFERROR(INDEX(JOGOS!$C$1:$P$16905,$G1641,8),"")</f>
        <v>0</v>
      </c>
      <c r="O1641" s="32">
        <f>IFERROR(INDEX(JOGOS!$C$1:$P$16905,$G1641,9),"")</f>
        <v>0</v>
      </c>
      <c r="P1641" s="32">
        <f>IFERROR(INDEX(JOGOS!$C$1:$P$16905,$G1641,10),"")</f>
        <v>0</v>
      </c>
      <c r="Q1641" s="32">
        <f>IFERROR(INDEX(JOGOS!$C$1:$P$16905,$G1641,11),"")</f>
        <v>0</v>
      </c>
      <c r="R1641" s="32">
        <f>IFERROR(INDEX(JOGOS!$C$1:$P$16905,$G1641,12),"")</f>
        <v>0</v>
      </c>
      <c r="S1641" s="32">
        <f>IFERROR(INDEX(JOGOS!$C$1:$P$16905,$G1641,13),"")</f>
        <v>0</v>
      </c>
      <c r="T1641" s="32">
        <f t="shared" si="139"/>
        <v>0</v>
      </c>
    </row>
    <row r="1642" spans="1:20">
      <c r="A1642" t="str">
        <f>IF(Tabela3[[#This Row],[GOL CASA]]&lt;&gt;"",Tabela3[[#This Row],[TIME CASA]],"")</f>
        <v/>
      </c>
      <c r="B1642" t="str">
        <f>IF(Tabela3[[#This Row],[GOL FORA]]&lt;&gt;"",Tabela3[[#This Row],[TIME FORA]],"")</f>
        <v/>
      </c>
      <c r="C1642">
        <f t="shared" si="135"/>
        <v>0</v>
      </c>
      <c r="D1642">
        <f t="shared" si="136"/>
        <v>0</v>
      </c>
      <c r="E1642">
        <f t="shared" si="138"/>
        <v>0</v>
      </c>
      <c r="F1642" t="str">
        <f t="shared" si="137"/>
        <v/>
      </c>
      <c r="H1642" t="str">
        <f>IFERROR(INDEX(JOGOS!$C$1:$P$16905,$G1642,1),"")</f>
        <v>Eerste Divisie 22/23</v>
      </c>
      <c r="I1642" s="29">
        <f>IFERROR(INDEX(JOGOS!$C$1:$P$16905,$G1642,3),"")</f>
        <v>0</v>
      </c>
      <c r="J1642" s="29">
        <f>IFERROR(INDEX(JOGOS!$C$1:$P$16905,$G1642,4),"")</f>
        <v>0</v>
      </c>
      <c r="K1642" s="32">
        <f>IFERROR(INDEX(JOGOS!$C$1:$P$16905,$G1642,5),"")</f>
        <v>0</v>
      </c>
      <c r="L1642" s="32">
        <f>IFERROR(INDEX(JOGOS!$C$1:$P$16905,$G1642,6),"")</f>
        <v>0</v>
      </c>
      <c r="M1642" s="29">
        <f>IFERROR(INDEX(JOGOS!$C$1:$P$16905,$G1642,7),"")</f>
        <v>0</v>
      </c>
      <c r="N1642" s="32">
        <f>IFERROR(INDEX(JOGOS!$C$1:$P$16905,$G1642,8),"")</f>
        <v>0</v>
      </c>
      <c r="O1642" s="32">
        <f>IFERROR(INDEX(JOGOS!$C$1:$P$16905,$G1642,9),"")</f>
        <v>0</v>
      </c>
      <c r="P1642" s="32">
        <f>IFERROR(INDEX(JOGOS!$C$1:$P$16905,$G1642,10),"")</f>
        <v>0</v>
      </c>
      <c r="Q1642" s="32">
        <f>IFERROR(INDEX(JOGOS!$C$1:$P$16905,$G1642,11),"")</f>
        <v>0</v>
      </c>
      <c r="R1642" s="32">
        <f>IFERROR(INDEX(JOGOS!$C$1:$P$16905,$G1642,12),"")</f>
        <v>0</v>
      </c>
      <c r="S1642" s="32">
        <f>IFERROR(INDEX(JOGOS!$C$1:$P$16905,$G1642,13),"")</f>
        <v>0</v>
      </c>
      <c r="T1642" s="32">
        <f t="shared" si="139"/>
        <v>0</v>
      </c>
    </row>
    <row r="1643" spans="1:20">
      <c r="A1643" t="str">
        <f>IF(Tabela3[[#This Row],[GOL CASA]]&lt;&gt;"",Tabela3[[#This Row],[TIME CASA]],"")</f>
        <v/>
      </c>
      <c r="B1643" t="str">
        <f>IF(Tabela3[[#This Row],[GOL FORA]]&lt;&gt;"",Tabela3[[#This Row],[TIME FORA]],"")</f>
        <v/>
      </c>
      <c r="C1643">
        <f t="shared" si="135"/>
        <v>0</v>
      </c>
      <c r="D1643">
        <f t="shared" si="136"/>
        <v>0</v>
      </c>
      <c r="E1643">
        <f t="shared" si="138"/>
        <v>0</v>
      </c>
      <c r="F1643" t="str">
        <f t="shared" si="137"/>
        <v/>
      </c>
      <c r="H1643" t="str">
        <f>IFERROR(INDEX(JOGOS!$C$1:$P$16905,$G1643,1),"")</f>
        <v>Eerste Divisie 22/23</v>
      </c>
      <c r="I1643" s="29">
        <f>IFERROR(INDEX(JOGOS!$C$1:$P$16905,$G1643,3),"")</f>
        <v>0</v>
      </c>
      <c r="J1643" s="29">
        <f>IFERROR(INDEX(JOGOS!$C$1:$P$16905,$G1643,4),"")</f>
        <v>0</v>
      </c>
      <c r="K1643" s="32">
        <f>IFERROR(INDEX(JOGOS!$C$1:$P$16905,$G1643,5),"")</f>
        <v>0</v>
      </c>
      <c r="L1643" s="32">
        <f>IFERROR(INDEX(JOGOS!$C$1:$P$16905,$G1643,6),"")</f>
        <v>0</v>
      </c>
      <c r="M1643" s="29">
        <f>IFERROR(INDEX(JOGOS!$C$1:$P$16905,$G1643,7),"")</f>
        <v>0</v>
      </c>
      <c r="N1643" s="32">
        <f>IFERROR(INDEX(JOGOS!$C$1:$P$16905,$G1643,8),"")</f>
        <v>0</v>
      </c>
      <c r="O1643" s="32">
        <f>IFERROR(INDEX(JOGOS!$C$1:$P$16905,$G1643,9),"")</f>
        <v>0</v>
      </c>
      <c r="P1643" s="32">
        <f>IFERROR(INDEX(JOGOS!$C$1:$P$16905,$G1643,10),"")</f>
        <v>0</v>
      </c>
      <c r="Q1643" s="32">
        <f>IFERROR(INDEX(JOGOS!$C$1:$P$16905,$G1643,11),"")</f>
        <v>0</v>
      </c>
      <c r="R1643" s="32">
        <f>IFERROR(INDEX(JOGOS!$C$1:$P$16905,$G1643,12),"")</f>
        <v>0</v>
      </c>
      <c r="S1643" s="32">
        <f>IFERROR(INDEX(JOGOS!$C$1:$P$16905,$G1643,13),"")</f>
        <v>0</v>
      </c>
      <c r="T1643" s="32">
        <f t="shared" si="139"/>
        <v>0</v>
      </c>
    </row>
    <row r="1644" spans="1:20">
      <c r="A1644" t="str">
        <f>IF(Tabela3[[#This Row],[GOL CASA]]&lt;&gt;"",Tabela3[[#This Row],[TIME CASA]],"")</f>
        <v/>
      </c>
      <c r="B1644" t="str">
        <f>IF(Tabela3[[#This Row],[GOL FORA]]&lt;&gt;"",Tabela3[[#This Row],[TIME FORA]],"")</f>
        <v/>
      </c>
      <c r="C1644">
        <f t="shared" si="135"/>
        <v>0</v>
      </c>
      <c r="D1644">
        <f t="shared" si="136"/>
        <v>0</v>
      </c>
      <c r="E1644">
        <f t="shared" si="138"/>
        <v>0</v>
      </c>
      <c r="F1644" t="str">
        <f t="shared" si="137"/>
        <v/>
      </c>
      <c r="H1644" t="str">
        <f>IFERROR(INDEX(JOGOS!$C$1:$P$16905,$G1644,1),"")</f>
        <v>Eerste Divisie 22/23</v>
      </c>
      <c r="I1644" s="29">
        <f>IFERROR(INDEX(JOGOS!$C$1:$P$16905,$G1644,3),"")</f>
        <v>0</v>
      </c>
      <c r="J1644" s="29">
        <f>IFERROR(INDEX(JOGOS!$C$1:$P$16905,$G1644,4),"")</f>
        <v>0</v>
      </c>
      <c r="K1644" s="32">
        <f>IFERROR(INDEX(JOGOS!$C$1:$P$16905,$G1644,5),"")</f>
        <v>0</v>
      </c>
      <c r="L1644" s="32">
        <f>IFERROR(INDEX(JOGOS!$C$1:$P$16905,$G1644,6),"")</f>
        <v>0</v>
      </c>
      <c r="M1644" s="29">
        <f>IFERROR(INDEX(JOGOS!$C$1:$P$16905,$G1644,7),"")</f>
        <v>0</v>
      </c>
      <c r="N1644" s="32">
        <f>IFERROR(INDEX(JOGOS!$C$1:$P$16905,$G1644,8),"")</f>
        <v>0</v>
      </c>
      <c r="O1644" s="32">
        <f>IFERROR(INDEX(JOGOS!$C$1:$P$16905,$G1644,9),"")</f>
        <v>0</v>
      </c>
      <c r="P1644" s="32">
        <f>IFERROR(INDEX(JOGOS!$C$1:$P$16905,$G1644,10),"")</f>
        <v>0</v>
      </c>
      <c r="Q1644" s="32">
        <f>IFERROR(INDEX(JOGOS!$C$1:$P$16905,$G1644,11),"")</f>
        <v>0</v>
      </c>
      <c r="R1644" s="32">
        <f>IFERROR(INDEX(JOGOS!$C$1:$P$16905,$G1644,12),"")</f>
        <v>0</v>
      </c>
      <c r="S1644" s="32">
        <f>IFERROR(INDEX(JOGOS!$C$1:$P$16905,$G1644,13),"")</f>
        <v>0</v>
      </c>
      <c r="T1644" s="32">
        <f t="shared" si="139"/>
        <v>0</v>
      </c>
    </row>
    <row r="1645" spans="1:20">
      <c r="A1645" t="str">
        <f>IF(Tabela3[[#This Row],[GOL CASA]]&lt;&gt;"",Tabela3[[#This Row],[TIME CASA]],"")</f>
        <v/>
      </c>
      <c r="B1645" t="str">
        <f>IF(Tabela3[[#This Row],[GOL FORA]]&lt;&gt;"",Tabela3[[#This Row],[TIME FORA]],"")</f>
        <v/>
      </c>
      <c r="C1645">
        <f t="shared" si="135"/>
        <v>0</v>
      </c>
      <c r="D1645">
        <f t="shared" si="136"/>
        <v>0</v>
      </c>
      <c r="E1645">
        <f t="shared" si="138"/>
        <v>0</v>
      </c>
      <c r="F1645" t="str">
        <f t="shared" si="137"/>
        <v/>
      </c>
      <c r="H1645" t="str">
        <f>IFERROR(INDEX(JOGOS!$C$1:$P$16905,$G1645,1),"")</f>
        <v>Eerste Divisie 22/23</v>
      </c>
      <c r="I1645" s="29">
        <f>IFERROR(INDEX(JOGOS!$C$1:$P$16905,$G1645,3),"")</f>
        <v>0</v>
      </c>
      <c r="J1645" s="29">
        <f>IFERROR(INDEX(JOGOS!$C$1:$P$16905,$G1645,4),"")</f>
        <v>0</v>
      </c>
      <c r="K1645" s="32">
        <f>IFERROR(INDEX(JOGOS!$C$1:$P$16905,$G1645,5),"")</f>
        <v>0</v>
      </c>
      <c r="L1645" s="32">
        <f>IFERROR(INDEX(JOGOS!$C$1:$P$16905,$G1645,6),"")</f>
        <v>0</v>
      </c>
      <c r="M1645" s="29">
        <f>IFERROR(INDEX(JOGOS!$C$1:$P$16905,$G1645,7),"")</f>
        <v>0</v>
      </c>
      <c r="N1645" s="32">
        <f>IFERROR(INDEX(JOGOS!$C$1:$P$16905,$G1645,8),"")</f>
        <v>0</v>
      </c>
      <c r="O1645" s="32">
        <f>IFERROR(INDEX(JOGOS!$C$1:$P$16905,$G1645,9),"")</f>
        <v>0</v>
      </c>
      <c r="P1645" s="32">
        <f>IFERROR(INDEX(JOGOS!$C$1:$P$16905,$G1645,10),"")</f>
        <v>0</v>
      </c>
      <c r="Q1645" s="32">
        <f>IFERROR(INDEX(JOGOS!$C$1:$P$16905,$G1645,11),"")</f>
        <v>0</v>
      </c>
      <c r="R1645" s="32">
        <f>IFERROR(INDEX(JOGOS!$C$1:$P$16905,$G1645,12),"")</f>
        <v>0</v>
      </c>
      <c r="S1645" s="32">
        <f>IFERROR(INDEX(JOGOS!$C$1:$P$16905,$G1645,13),"")</f>
        <v>0</v>
      </c>
      <c r="T1645" s="32">
        <f t="shared" si="139"/>
        <v>0</v>
      </c>
    </row>
    <row r="1646" spans="1:20">
      <c r="A1646" t="str">
        <f>IF(Tabela3[[#This Row],[GOL CASA]]&lt;&gt;"",Tabela3[[#This Row],[TIME CASA]],"")</f>
        <v/>
      </c>
      <c r="B1646" t="str">
        <f>IF(Tabela3[[#This Row],[GOL FORA]]&lt;&gt;"",Tabela3[[#This Row],[TIME FORA]],"")</f>
        <v/>
      </c>
      <c r="C1646">
        <f t="shared" si="135"/>
        <v>0</v>
      </c>
      <c r="D1646">
        <f t="shared" si="136"/>
        <v>0</v>
      </c>
      <c r="E1646">
        <f t="shared" si="138"/>
        <v>0</v>
      </c>
      <c r="F1646" t="str">
        <f t="shared" si="137"/>
        <v/>
      </c>
      <c r="H1646" t="str">
        <f>IFERROR(INDEX(JOGOS!$C$1:$P$16905,$G1646,1),"")</f>
        <v>Eerste Divisie 22/23</v>
      </c>
      <c r="I1646" s="29">
        <f>IFERROR(INDEX(JOGOS!$C$1:$P$16905,$G1646,3),"")</f>
        <v>0</v>
      </c>
      <c r="J1646" s="29">
        <f>IFERROR(INDEX(JOGOS!$C$1:$P$16905,$G1646,4),"")</f>
        <v>0</v>
      </c>
      <c r="K1646" s="32">
        <f>IFERROR(INDEX(JOGOS!$C$1:$P$16905,$G1646,5),"")</f>
        <v>0</v>
      </c>
      <c r="L1646" s="32">
        <f>IFERROR(INDEX(JOGOS!$C$1:$P$16905,$G1646,6),"")</f>
        <v>0</v>
      </c>
      <c r="M1646" s="29">
        <f>IFERROR(INDEX(JOGOS!$C$1:$P$16905,$G1646,7),"")</f>
        <v>0</v>
      </c>
      <c r="N1646" s="32">
        <f>IFERROR(INDEX(JOGOS!$C$1:$P$16905,$G1646,8),"")</f>
        <v>0</v>
      </c>
      <c r="O1646" s="32">
        <f>IFERROR(INDEX(JOGOS!$C$1:$P$16905,$G1646,9),"")</f>
        <v>0</v>
      </c>
      <c r="P1646" s="32">
        <f>IFERROR(INDEX(JOGOS!$C$1:$P$16905,$G1646,10),"")</f>
        <v>0</v>
      </c>
      <c r="Q1646" s="32">
        <f>IFERROR(INDEX(JOGOS!$C$1:$P$16905,$G1646,11),"")</f>
        <v>0</v>
      </c>
      <c r="R1646" s="32">
        <f>IFERROR(INDEX(JOGOS!$C$1:$P$16905,$G1646,12),"")</f>
        <v>0</v>
      </c>
      <c r="S1646" s="32">
        <f>IFERROR(INDEX(JOGOS!$C$1:$P$16905,$G1646,13),"")</f>
        <v>0</v>
      </c>
      <c r="T1646" s="32">
        <f t="shared" si="139"/>
        <v>0</v>
      </c>
    </row>
    <row r="1647" spans="1:20">
      <c r="A1647" t="str">
        <f>IF(Tabela3[[#This Row],[GOL CASA]]&lt;&gt;"",Tabela3[[#This Row],[TIME CASA]],"")</f>
        <v/>
      </c>
      <c r="B1647" t="str">
        <f>IF(Tabela3[[#This Row],[GOL FORA]]&lt;&gt;"",Tabela3[[#This Row],[TIME FORA]],"")</f>
        <v/>
      </c>
      <c r="C1647">
        <f t="shared" si="135"/>
        <v>0</v>
      </c>
      <c r="D1647">
        <f t="shared" si="136"/>
        <v>0</v>
      </c>
      <c r="E1647">
        <f t="shared" si="138"/>
        <v>0</v>
      </c>
      <c r="F1647" t="str">
        <f t="shared" si="137"/>
        <v/>
      </c>
      <c r="H1647" t="str">
        <f>IFERROR(INDEX(JOGOS!$C$1:$P$16905,$G1647,1),"")</f>
        <v>Eerste Divisie 22/23</v>
      </c>
      <c r="I1647" s="29">
        <f>IFERROR(INDEX(JOGOS!$C$1:$P$16905,$G1647,3),"")</f>
        <v>0</v>
      </c>
      <c r="J1647" s="29">
        <f>IFERROR(INDEX(JOGOS!$C$1:$P$16905,$G1647,4),"")</f>
        <v>0</v>
      </c>
      <c r="K1647" s="32">
        <f>IFERROR(INDEX(JOGOS!$C$1:$P$16905,$G1647,5),"")</f>
        <v>0</v>
      </c>
      <c r="L1647" s="32">
        <f>IFERROR(INDEX(JOGOS!$C$1:$P$16905,$G1647,6),"")</f>
        <v>0</v>
      </c>
      <c r="M1647" s="29">
        <f>IFERROR(INDEX(JOGOS!$C$1:$P$16905,$G1647,7),"")</f>
        <v>0</v>
      </c>
      <c r="N1647" s="32">
        <f>IFERROR(INDEX(JOGOS!$C$1:$P$16905,$G1647,8),"")</f>
        <v>0</v>
      </c>
      <c r="O1647" s="32">
        <f>IFERROR(INDEX(JOGOS!$C$1:$P$16905,$G1647,9),"")</f>
        <v>0</v>
      </c>
      <c r="P1647" s="32">
        <f>IFERROR(INDEX(JOGOS!$C$1:$P$16905,$G1647,10),"")</f>
        <v>0</v>
      </c>
      <c r="Q1647" s="32">
        <f>IFERROR(INDEX(JOGOS!$C$1:$P$16905,$G1647,11),"")</f>
        <v>0</v>
      </c>
      <c r="R1647" s="32">
        <f>IFERROR(INDEX(JOGOS!$C$1:$P$16905,$G1647,12),"")</f>
        <v>0</v>
      </c>
      <c r="S1647" s="32">
        <f>IFERROR(INDEX(JOGOS!$C$1:$P$16905,$G1647,13),"")</f>
        <v>0</v>
      </c>
      <c r="T1647" s="32">
        <f t="shared" si="139"/>
        <v>0</v>
      </c>
    </row>
    <row r="1648" spans="1:20">
      <c r="A1648" t="str">
        <f>IF(Tabela3[[#This Row],[GOL CASA]]&lt;&gt;"",Tabela3[[#This Row],[TIME CASA]],"")</f>
        <v/>
      </c>
      <c r="B1648" t="str">
        <f>IF(Tabela3[[#This Row],[GOL FORA]]&lt;&gt;"",Tabela3[[#This Row],[TIME FORA]],"")</f>
        <v/>
      </c>
      <c r="C1648">
        <f t="shared" si="135"/>
        <v>0</v>
      </c>
      <c r="D1648">
        <f t="shared" si="136"/>
        <v>0</v>
      </c>
      <c r="E1648">
        <f t="shared" si="138"/>
        <v>0</v>
      </c>
      <c r="F1648" t="str">
        <f t="shared" si="137"/>
        <v/>
      </c>
      <c r="H1648" t="str">
        <f>IFERROR(INDEX(JOGOS!$C$1:$P$16905,$G1648,1),"")</f>
        <v>Eerste Divisie 22/23</v>
      </c>
      <c r="I1648" s="29">
        <f>IFERROR(INDEX(JOGOS!$C$1:$P$16905,$G1648,3),"")</f>
        <v>0</v>
      </c>
      <c r="J1648" s="29">
        <f>IFERROR(INDEX(JOGOS!$C$1:$P$16905,$G1648,4),"")</f>
        <v>0</v>
      </c>
      <c r="K1648" s="32">
        <f>IFERROR(INDEX(JOGOS!$C$1:$P$16905,$G1648,5),"")</f>
        <v>0</v>
      </c>
      <c r="L1648" s="32">
        <f>IFERROR(INDEX(JOGOS!$C$1:$P$16905,$G1648,6),"")</f>
        <v>0</v>
      </c>
      <c r="M1648" s="29">
        <f>IFERROR(INDEX(JOGOS!$C$1:$P$16905,$G1648,7),"")</f>
        <v>0</v>
      </c>
      <c r="N1648" s="32">
        <f>IFERROR(INDEX(JOGOS!$C$1:$P$16905,$G1648,8),"")</f>
        <v>0</v>
      </c>
      <c r="O1648" s="32">
        <f>IFERROR(INDEX(JOGOS!$C$1:$P$16905,$G1648,9),"")</f>
        <v>0</v>
      </c>
      <c r="P1648" s="32">
        <f>IFERROR(INDEX(JOGOS!$C$1:$P$16905,$G1648,10),"")</f>
        <v>0</v>
      </c>
      <c r="Q1648" s="32">
        <f>IFERROR(INDEX(JOGOS!$C$1:$P$16905,$G1648,11),"")</f>
        <v>0</v>
      </c>
      <c r="R1648" s="32">
        <f>IFERROR(INDEX(JOGOS!$C$1:$P$16905,$G1648,12),"")</f>
        <v>0</v>
      </c>
      <c r="S1648" s="32">
        <f>IFERROR(INDEX(JOGOS!$C$1:$P$16905,$G1648,13),"")</f>
        <v>0</v>
      </c>
      <c r="T1648" s="32">
        <f t="shared" si="139"/>
        <v>0</v>
      </c>
    </row>
    <row r="1649" spans="1:20">
      <c r="A1649" t="str">
        <f>IF(Tabela3[[#This Row],[GOL CASA]]&lt;&gt;"",Tabela3[[#This Row],[TIME CASA]],"")</f>
        <v/>
      </c>
      <c r="B1649" t="str">
        <f>IF(Tabela3[[#This Row],[GOL FORA]]&lt;&gt;"",Tabela3[[#This Row],[TIME FORA]],"")</f>
        <v/>
      </c>
      <c r="C1649">
        <f t="shared" si="135"/>
        <v>0</v>
      </c>
      <c r="D1649">
        <f t="shared" si="136"/>
        <v>0</v>
      </c>
      <c r="E1649">
        <f t="shared" si="138"/>
        <v>0</v>
      </c>
      <c r="F1649" t="str">
        <f t="shared" si="137"/>
        <v/>
      </c>
      <c r="H1649" t="str">
        <f>IFERROR(INDEX(JOGOS!$C$1:$P$16905,$G1649,1),"")</f>
        <v>Eerste Divisie 22/23</v>
      </c>
      <c r="I1649" s="29">
        <f>IFERROR(INDEX(JOGOS!$C$1:$P$16905,$G1649,3),"")</f>
        <v>0</v>
      </c>
      <c r="J1649" s="29">
        <f>IFERROR(INDEX(JOGOS!$C$1:$P$16905,$G1649,4),"")</f>
        <v>0</v>
      </c>
      <c r="K1649" s="32">
        <f>IFERROR(INDEX(JOGOS!$C$1:$P$16905,$G1649,5),"")</f>
        <v>0</v>
      </c>
      <c r="L1649" s="32">
        <f>IFERROR(INDEX(JOGOS!$C$1:$P$16905,$G1649,6),"")</f>
        <v>0</v>
      </c>
      <c r="M1649" s="29">
        <f>IFERROR(INDEX(JOGOS!$C$1:$P$16905,$G1649,7),"")</f>
        <v>0</v>
      </c>
      <c r="N1649" s="32">
        <f>IFERROR(INDEX(JOGOS!$C$1:$P$16905,$G1649,8),"")</f>
        <v>0</v>
      </c>
      <c r="O1649" s="32">
        <f>IFERROR(INDEX(JOGOS!$C$1:$P$16905,$G1649,9),"")</f>
        <v>0</v>
      </c>
      <c r="P1649" s="32">
        <f>IFERROR(INDEX(JOGOS!$C$1:$P$16905,$G1649,10),"")</f>
        <v>0</v>
      </c>
      <c r="Q1649" s="32">
        <f>IFERROR(INDEX(JOGOS!$C$1:$P$16905,$G1649,11),"")</f>
        <v>0</v>
      </c>
      <c r="R1649" s="32">
        <f>IFERROR(INDEX(JOGOS!$C$1:$P$16905,$G1649,12),"")</f>
        <v>0</v>
      </c>
      <c r="S1649" s="32">
        <f>IFERROR(INDEX(JOGOS!$C$1:$P$16905,$G1649,13),"")</f>
        <v>0</v>
      </c>
      <c r="T1649" s="32">
        <f t="shared" si="139"/>
        <v>0</v>
      </c>
    </row>
    <row r="1650" spans="1:20">
      <c r="A1650" t="str">
        <f>IF(Tabela3[[#This Row],[GOL CASA]]&lt;&gt;"",Tabela3[[#This Row],[TIME CASA]],"")</f>
        <v/>
      </c>
      <c r="B1650" t="str">
        <f>IF(Tabela3[[#This Row],[GOL FORA]]&lt;&gt;"",Tabela3[[#This Row],[TIME FORA]],"")</f>
        <v/>
      </c>
      <c r="C1650">
        <f t="shared" si="135"/>
        <v>0</v>
      </c>
      <c r="D1650">
        <f t="shared" si="136"/>
        <v>0</v>
      </c>
      <c r="E1650">
        <f t="shared" si="138"/>
        <v>0</v>
      </c>
      <c r="F1650" t="str">
        <f t="shared" si="137"/>
        <v/>
      </c>
      <c r="H1650" t="str">
        <f>IFERROR(INDEX(JOGOS!$C$1:$P$16905,$G1650,1),"")</f>
        <v>Eerste Divisie 22/23</v>
      </c>
      <c r="I1650" s="29">
        <f>IFERROR(INDEX(JOGOS!$C$1:$P$16905,$G1650,3),"")</f>
        <v>0</v>
      </c>
      <c r="J1650" s="29">
        <f>IFERROR(INDEX(JOGOS!$C$1:$P$16905,$G1650,4),"")</f>
        <v>0</v>
      </c>
      <c r="K1650" s="32">
        <f>IFERROR(INDEX(JOGOS!$C$1:$P$16905,$G1650,5),"")</f>
        <v>0</v>
      </c>
      <c r="L1650" s="32">
        <f>IFERROR(INDEX(JOGOS!$C$1:$P$16905,$G1650,6),"")</f>
        <v>0</v>
      </c>
      <c r="M1650" s="29">
        <f>IFERROR(INDEX(JOGOS!$C$1:$P$16905,$G1650,7),"")</f>
        <v>0</v>
      </c>
      <c r="N1650" s="32">
        <f>IFERROR(INDEX(JOGOS!$C$1:$P$16905,$G1650,8),"")</f>
        <v>0</v>
      </c>
      <c r="O1650" s="32">
        <f>IFERROR(INDEX(JOGOS!$C$1:$P$16905,$G1650,9),"")</f>
        <v>0</v>
      </c>
      <c r="P1650" s="32">
        <f>IFERROR(INDEX(JOGOS!$C$1:$P$16905,$G1650,10),"")</f>
        <v>0</v>
      </c>
      <c r="Q1650" s="32">
        <f>IFERROR(INDEX(JOGOS!$C$1:$P$16905,$G1650,11),"")</f>
        <v>0</v>
      </c>
      <c r="R1650" s="32">
        <f>IFERROR(INDEX(JOGOS!$C$1:$P$16905,$G1650,12),"")</f>
        <v>0</v>
      </c>
      <c r="S1650" s="32">
        <f>IFERROR(INDEX(JOGOS!$C$1:$P$16905,$G1650,13),"")</f>
        <v>0</v>
      </c>
      <c r="T1650" s="32">
        <f t="shared" si="139"/>
        <v>0</v>
      </c>
    </row>
    <row r="1651" spans="1:20">
      <c r="A1651" t="str">
        <f>IF(Tabela3[[#This Row],[GOL CASA]]&lt;&gt;"",Tabela3[[#This Row],[TIME CASA]],"")</f>
        <v/>
      </c>
      <c r="B1651" t="str">
        <f>IF(Tabela3[[#This Row],[GOL FORA]]&lt;&gt;"",Tabela3[[#This Row],[TIME FORA]],"")</f>
        <v/>
      </c>
      <c r="C1651">
        <f t="shared" si="135"/>
        <v>0</v>
      </c>
      <c r="D1651">
        <f t="shared" si="136"/>
        <v>0</v>
      </c>
      <c r="E1651">
        <f t="shared" si="138"/>
        <v>0</v>
      </c>
      <c r="F1651" t="str">
        <f t="shared" si="137"/>
        <v/>
      </c>
      <c r="H1651" t="str">
        <f>IFERROR(INDEX(JOGOS!$C$1:$P$16905,$G1651,1),"")</f>
        <v>Eerste Divisie 22/23</v>
      </c>
      <c r="I1651" s="29">
        <f>IFERROR(INDEX(JOGOS!$C$1:$P$16905,$G1651,3),"")</f>
        <v>0</v>
      </c>
      <c r="J1651" s="29">
        <f>IFERROR(INDEX(JOGOS!$C$1:$P$16905,$G1651,4),"")</f>
        <v>0</v>
      </c>
      <c r="K1651" s="32">
        <f>IFERROR(INDEX(JOGOS!$C$1:$P$16905,$G1651,5),"")</f>
        <v>0</v>
      </c>
      <c r="L1651" s="32">
        <f>IFERROR(INDEX(JOGOS!$C$1:$P$16905,$G1651,6),"")</f>
        <v>0</v>
      </c>
      <c r="M1651" s="29">
        <f>IFERROR(INDEX(JOGOS!$C$1:$P$16905,$G1651,7),"")</f>
        <v>0</v>
      </c>
      <c r="N1651" s="32">
        <f>IFERROR(INDEX(JOGOS!$C$1:$P$16905,$G1651,8),"")</f>
        <v>0</v>
      </c>
      <c r="O1651" s="32">
        <f>IFERROR(INDEX(JOGOS!$C$1:$P$16905,$G1651,9),"")</f>
        <v>0</v>
      </c>
      <c r="P1651" s="32">
        <f>IFERROR(INDEX(JOGOS!$C$1:$P$16905,$G1651,10),"")</f>
        <v>0</v>
      </c>
      <c r="Q1651" s="32">
        <f>IFERROR(INDEX(JOGOS!$C$1:$P$16905,$G1651,11),"")</f>
        <v>0</v>
      </c>
      <c r="R1651" s="32">
        <f>IFERROR(INDEX(JOGOS!$C$1:$P$16905,$G1651,12),"")</f>
        <v>0</v>
      </c>
      <c r="S1651" s="32">
        <f>IFERROR(INDEX(JOGOS!$C$1:$P$16905,$G1651,13),"")</f>
        <v>0</v>
      </c>
      <c r="T1651" s="32">
        <f t="shared" si="139"/>
        <v>0</v>
      </c>
    </row>
    <row r="1652" spans="1:20">
      <c r="A1652" t="str">
        <f>IF(Tabela3[[#This Row],[GOL CASA]]&lt;&gt;"",Tabela3[[#This Row],[TIME CASA]],"")</f>
        <v/>
      </c>
      <c r="B1652" t="str">
        <f>IF(Tabela3[[#This Row],[GOL FORA]]&lt;&gt;"",Tabela3[[#This Row],[TIME FORA]],"")</f>
        <v/>
      </c>
      <c r="C1652">
        <f t="shared" si="135"/>
        <v>0</v>
      </c>
      <c r="D1652">
        <f t="shared" si="136"/>
        <v>0</v>
      </c>
      <c r="E1652">
        <f t="shared" si="138"/>
        <v>0</v>
      </c>
      <c r="F1652" t="str">
        <f t="shared" si="137"/>
        <v/>
      </c>
      <c r="H1652" t="str">
        <f>IFERROR(INDEX(JOGOS!$C$1:$P$16905,$G1652,1),"")</f>
        <v>Eerste Divisie 22/23</v>
      </c>
      <c r="I1652" s="29">
        <f>IFERROR(INDEX(JOGOS!$C$1:$P$16905,$G1652,3),"")</f>
        <v>0</v>
      </c>
      <c r="J1652" s="29">
        <f>IFERROR(INDEX(JOGOS!$C$1:$P$16905,$G1652,4),"")</f>
        <v>0</v>
      </c>
      <c r="K1652" s="32">
        <f>IFERROR(INDEX(JOGOS!$C$1:$P$16905,$G1652,5),"")</f>
        <v>0</v>
      </c>
      <c r="L1652" s="32">
        <f>IFERROR(INDEX(JOGOS!$C$1:$P$16905,$G1652,6),"")</f>
        <v>0</v>
      </c>
      <c r="M1652" s="29">
        <f>IFERROR(INDEX(JOGOS!$C$1:$P$16905,$G1652,7),"")</f>
        <v>0</v>
      </c>
      <c r="N1652" s="32">
        <f>IFERROR(INDEX(JOGOS!$C$1:$P$16905,$G1652,8),"")</f>
        <v>0</v>
      </c>
      <c r="O1652" s="32">
        <f>IFERROR(INDEX(JOGOS!$C$1:$P$16905,$G1652,9),"")</f>
        <v>0</v>
      </c>
      <c r="P1652" s="32">
        <f>IFERROR(INDEX(JOGOS!$C$1:$P$16905,$G1652,10),"")</f>
        <v>0</v>
      </c>
      <c r="Q1652" s="32">
        <f>IFERROR(INDEX(JOGOS!$C$1:$P$16905,$G1652,11),"")</f>
        <v>0</v>
      </c>
      <c r="R1652" s="32">
        <f>IFERROR(INDEX(JOGOS!$C$1:$P$16905,$G1652,12),"")</f>
        <v>0</v>
      </c>
      <c r="S1652" s="32">
        <f>IFERROR(INDEX(JOGOS!$C$1:$P$16905,$G1652,13),"")</f>
        <v>0</v>
      </c>
      <c r="T1652" s="32">
        <f t="shared" si="139"/>
        <v>0</v>
      </c>
    </row>
    <row r="1653" spans="1:20">
      <c r="A1653" t="str">
        <f>IF(Tabela3[[#This Row],[GOL CASA]]&lt;&gt;"",Tabela3[[#This Row],[TIME CASA]],"")</f>
        <v/>
      </c>
      <c r="B1653" t="str">
        <f>IF(Tabela3[[#This Row],[GOL FORA]]&lt;&gt;"",Tabela3[[#This Row],[TIME FORA]],"")</f>
        <v/>
      </c>
      <c r="C1653">
        <f t="shared" si="135"/>
        <v>0</v>
      </c>
      <c r="D1653">
        <f t="shared" si="136"/>
        <v>0</v>
      </c>
      <c r="E1653">
        <f t="shared" si="138"/>
        <v>0</v>
      </c>
      <c r="F1653" t="str">
        <f t="shared" si="137"/>
        <v/>
      </c>
      <c r="H1653" t="str">
        <f>IFERROR(INDEX(JOGOS!$C$1:$P$16905,$G1653,1),"")</f>
        <v>Eerste Divisie 22/23</v>
      </c>
      <c r="I1653" s="29">
        <f>IFERROR(INDEX(JOGOS!$C$1:$P$16905,$G1653,3),"")</f>
        <v>0</v>
      </c>
      <c r="J1653" s="29">
        <f>IFERROR(INDEX(JOGOS!$C$1:$P$16905,$G1653,4),"")</f>
        <v>0</v>
      </c>
      <c r="K1653" s="32">
        <f>IFERROR(INDEX(JOGOS!$C$1:$P$16905,$G1653,5),"")</f>
        <v>0</v>
      </c>
      <c r="L1653" s="32">
        <f>IFERROR(INDEX(JOGOS!$C$1:$P$16905,$G1653,6),"")</f>
        <v>0</v>
      </c>
      <c r="M1653" s="29">
        <f>IFERROR(INDEX(JOGOS!$C$1:$P$16905,$G1653,7),"")</f>
        <v>0</v>
      </c>
      <c r="N1653" s="32">
        <f>IFERROR(INDEX(JOGOS!$C$1:$P$16905,$G1653,8),"")</f>
        <v>0</v>
      </c>
      <c r="O1653" s="32">
        <f>IFERROR(INDEX(JOGOS!$C$1:$P$16905,$G1653,9),"")</f>
        <v>0</v>
      </c>
      <c r="P1653" s="32">
        <f>IFERROR(INDEX(JOGOS!$C$1:$P$16905,$G1653,10),"")</f>
        <v>0</v>
      </c>
      <c r="Q1653" s="32">
        <f>IFERROR(INDEX(JOGOS!$C$1:$P$16905,$G1653,11),"")</f>
        <v>0</v>
      </c>
      <c r="R1653" s="32">
        <f>IFERROR(INDEX(JOGOS!$C$1:$P$16905,$G1653,12),"")</f>
        <v>0</v>
      </c>
      <c r="S1653" s="32">
        <f>IFERROR(INDEX(JOGOS!$C$1:$P$16905,$G1653,13),"")</f>
        <v>0</v>
      </c>
      <c r="T1653" s="32">
        <f t="shared" si="139"/>
        <v>0</v>
      </c>
    </row>
    <row r="1654" spans="1:20">
      <c r="A1654" t="str">
        <f>IF(Tabela3[[#This Row],[GOL CASA]]&lt;&gt;"",Tabela3[[#This Row],[TIME CASA]],"")</f>
        <v/>
      </c>
      <c r="B1654" t="str">
        <f>IF(Tabela3[[#This Row],[GOL FORA]]&lt;&gt;"",Tabela3[[#This Row],[TIME FORA]],"")</f>
        <v/>
      </c>
      <c r="C1654">
        <f t="shared" si="135"/>
        <v>0</v>
      </c>
      <c r="D1654">
        <f t="shared" si="136"/>
        <v>0</v>
      </c>
      <c r="E1654">
        <f t="shared" si="138"/>
        <v>0</v>
      </c>
      <c r="F1654" t="str">
        <f t="shared" si="137"/>
        <v/>
      </c>
      <c r="H1654" t="str">
        <f>IFERROR(INDEX(JOGOS!$C$1:$P$16905,$G1654,1),"")</f>
        <v>Eerste Divisie 22/23</v>
      </c>
      <c r="I1654" s="29">
        <f>IFERROR(INDEX(JOGOS!$C$1:$P$16905,$G1654,3),"")</f>
        <v>0</v>
      </c>
      <c r="J1654" s="29">
        <f>IFERROR(INDEX(JOGOS!$C$1:$P$16905,$G1654,4),"")</f>
        <v>0</v>
      </c>
      <c r="K1654" s="32">
        <f>IFERROR(INDEX(JOGOS!$C$1:$P$16905,$G1654,5),"")</f>
        <v>0</v>
      </c>
      <c r="L1654" s="32">
        <f>IFERROR(INDEX(JOGOS!$C$1:$P$16905,$G1654,6),"")</f>
        <v>0</v>
      </c>
      <c r="M1654" s="29">
        <f>IFERROR(INDEX(JOGOS!$C$1:$P$16905,$G1654,7),"")</f>
        <v>0</v>
      </c>
      <c r="N1654" s="32">
        <f>IFERROR(INDEX(JOGOS!$C$1:$P$16905,$G1654,8),"")</f>
        <v>0</v>
      </c>
      <c r="O1654" s="32">
        <f>IFERROR(INDEX(JOGOS!$C$1:$P$16905,$G1654,9),"")</f>
        <v>0</v>
      </c>
      <c r="P1654" s="32">
        <f>IFERROR(INDEX(JOGOS!$C$1:$P$16905,$G1654,10),"")</f>
        <v>0</v>
      </c>
      <c r="Q1654" s="32">
        <f>IFERROR(INDEX(JOGOS!$C$1:$P$16905,$G1654,11),"")</f>
        <v>0</v>
      </c>
      <c r="R1654" s="32">
        <f>IFERROR(INDEX(JOGOS!$C$1:$P$16905,$G1654,12),"")</f>
        <v>0</v>
      </c>
      <c r="S1654" s="32">
        <f>IFERROR(INDEX(JOGOS!$C$1:$P$16905,$G1654,13),"")</f>
        <v>0</v>
      </c>
      <c r="T1654" s="32">
        <f t="shared" si="139"/>
        <v>0</v>
      </c>
    </row>
    <row r="1655" spans="1:20">
      <c r="A1655" t="str">
        <f>IF(Tabela3[[#This Row],[GOL CASA]]&lt;&gt;"",Tabela3[[#This Row],[TIME CASA]],"")</f>
        <v/>
      </c>
      <c r="B1655" t="str">
        <f>IF(Tabela3[[#This Row],[GOL FORA]]&lt;&gt;"",Tabela3[[#This Row],[TIME FORA]],"")</f>
        <v/>
      </c>
      <c r="C1655">
        <f t="shared" si="135"/>
        <v>0</v>
      </c>
      <c r="D1655">
        <f t="shared" si="136"/>
        <v>0</v>
      </c>
      <c r="E1655">
        <f t="shared" si="138"/>
        <v>0</v>
      </c>
      <c r="F1655" t="str">
        <f t="shared" si="137"/>
        <v/>
      </c>
      <c r="H1655" t="str">
        <f>IFERROR(INDEX(JOGOS!$C$1:$P$16905,$G1655,1),"")</f>
        <v>Eerste Divisie 22/23</v>
      </c>
      <c r="I1655" s="29">
        <f>IFERROR(INDEX(JOGOS!$C$1:$P$16905,$G1655,3),"")</f>
        <v>0</v>
      </c>
      <c r="J1655" s="29">
        <f>IFERROR(INDEX(JOGOS!$C$1:$P$16905,$G1655,4),"")</f>
        <v>0</v>
      </c>
      <c r="K1655" s="32">
        <f>IFERROR(INDEX(JOGOS!$C$1:$P$16905,$G1655,5),"")</f>
        <v>0</v>
      </c>
      <c r="L1655" s="32">
        <f>IFERROR(INDEX(JOGOS!$C$1:$P$16905,$G1655,6),"")</f>
        <v>0</v>
      </c>
      <c r="M1655" s="29">
        <f>IFERROR(INDEX(JOGOS!$C$1:$P$16905,$G1655,7),"")</f>
        <v>0</v>
      </c>
      <c r="N1655" s="32">
        <f>IFERROR(INDEX(JOGOS!$C$1:$P$16905,$G1655,8),"")</f>
        <v>0</v>
      </c>
      <c r="O1655" s="32">
        <f>IFERROR(INDEX(JOGOS!$C$1:$P$16905,$G1655,9),"")</f>
        <v>0</v>
      </c>
      <c r="P1655" s="32">
        <f>IFERROR(INDEX(JOGOS!$C$1:$P$16905,$G1655,10),"")</f>
        <v>0</v>
      </c>
      <c r="Q1655" s="32">
        <f>IFERROR(INDEX(JOGOS!$C$1:$P$16905,$G1655,11),"")</f>
        <v>0</v>
      </c>
      <c r="R1655" s="32">
        <f>IFERROR(INDEX(JOGOS!$C$1:$P$16905,$G1655,12),"")</f>
        <v>0</v>
      </c>
      <c r="S1655" s="32">
        <f>IFERROR(INDEX(JOGOS!$C$1:$P$16905,$G1655,13),"")</f>
        <v>0</v>
      </c>
      <c r="T1655" s="32">
        <f t="shared" si="139"/>
        <v>0</v>
      </c>
    </row>
    <row r="1656" spans="1:20">
      <c r="A1656" t="str">
        <f>IF(Tabela3[[#This Row],[GOL CASA]]&lt;&gt;"",Tabela3[[#This Row],[TIME CASA]],"")</f>
        <v/>
      </c>
      <c r="B1656" t="str">
        <f>IF(Tabela3[[#This Row],[GOL FORA]]&lt;&gt;"",Tabela3[[#This Row],[TIME FORA]],"")</f>
        <v/>
      </c>
      <c r="C1656">
        <f t="shared" si="135"/>
        <v>0</v>
      </c>
      <c r="D1656">
        <f t="shared" si="136"/>
        <v>0</v>
      </c>
      <c r="E1656">
        <f t="shared" si="138"/>
        <v>0</v>
      </c>
      <c r="F1656" t="str">
        <f t="shared" si="137"/>
        <v/>
      </c>
      <c r="H1656" t="str">
        <f>IFERROR(INDEX(JOGOS!$C$1:$P$16905,$G1656,1),"")</f>
        <v>Eerste Divisie 22/23</v>
      </c>
      <c r="I1656" s="29">
        <f>IFERROR(INDEX(JOGOS!$C$1:$P$16905,$G1656,3),"")</f>
        <v>0</v>
      </c>
      <c r="J1656" s="29">
        <f>IFERROR(INDEX(JOGOS!$C$1:$P$16905,$G1656,4),"")</f>
        <v>0</v>
      </c>
      <c r="K1656" s="32">
        <f>IFERROR(INDEX(JOGOS!$C$1:$P$16905,$G1656,5),"")</f>
        <v>0</v>
      </c>
      <c r="L1656" s="32">
        <f>IFERROR(INDEX(JOGOS!$C$1:$P$16905,$G1656,6),"")</f>
        <v>0</v>
      </c>
      <c r="M1656" s="29">
        <f>IFERROR(INDEX(JOGOS!$C$1:$P$16905,$G1656,7),"")</f>
        <v>0</v>
      </c>
      <c r="N1656" s="32">
        <f>IFERROR(INDEX(JOGOS!$C$1:$P$16905,$G1656,8),"")</f>
        <v>0</v>
      </c>
      <c r="O1656" s="32">
        <f>IFERROR(INDEX(JOGOS!$C$1:$P$16905,$G1656,9),"")</f>
        <v>0</v>
      </c>
      <c r="P1656" s="32">
        <f>IFERROR(INDEX(JOGOS!$C$1:$P$16905,$G1656,10),"")</f>
        <v>0</v>
      </c>
      <c r="Q1656" s="32">
        <f>IFERROR(INDEX(JOGOS!$C$1:$P$16905,$G1656,11),"")</f>
        <v>0</v>
      </c>
      <c r="R1656" s="32">
        <f>IFERROR(INDEX(JOGOS!$C$1:$P$16905,$G1656,12),"")</f>
        <v>0</v>
      </c>
      <c r="S1656" s="32">
        <f>IFERROR(INDEX(JOGOS!$C$1:$P$16905,$G1656,13),"")</f>
        <v>0</v>
      </c>
      <c r="T1656" s="32">
        <f t="shared" si="139"/>
        <v>0</v>
      </c>
    </row>
    <row r="1657" spans="1:20">
      <c r="A1657" t="str">
        <f>IF(Tabela3[[#This Row],[GOL CASA]]&lt;&gt;"",Tabela3[[#This Row],[TIME CASA]],"")</f>
        <v/>
      </c>
      <c r="B1657" t="str">
        <f>IF(Tabela3[[#This Row],[GOL FORA]]&lt;&gt;"",Tabela3[[#This Row],[TIME FORA]],"")</f>
        <v/>
      </c>
      <c r="C1657">
        <f t="shared" si="135"/>
        <v>0</v>
      </c>
      <c r="D1657">
        <f t="shared" si="136"/>
        <v>0</v>
      </c>
      <c r="E1657">
        <f t="shared" si="138"/>
        <v>0</v>
      </c>
      <c r="F1657" t="str">
        <f t="shared" si="137"/>
        <v/>
      </c>
      <c r="H1657" t="str">
        <f>IFERROR(INDEX(JOGOS!$C$1:$P$16905,$G1657,1),"")</f>
        <v>Eerste Divisie 22/23</v>
      </c>
      <c r="I1657" s="29">
        <f>IFERROR(INDEX(JOGOS!$C$1:$P$16905,$G1657,3),"")</f>
        <v>0</v>
      </c>
      <c r="J1657" s="29">
        <f>IFERROR(INDEX(JOGOS!$C$1:$P$16905,$G1657,4),"")</f>
        <v>0</v>
      </c>
      <c r="K1657" s="32">
        <f>IFERROR(INDEX(JOGOS!$C$1:$P$16905,$G1657,5),"")</f>
        <v>0</v>
      </c>
      <c r="L1657" s="32">
        <f>IFERROR(INDEX(JOGOS!$C$1:$P$16905,$G1657,6),"")</f>
        <v>0</v>
      </c>
      <c r="M1657" s="29">
        <f>IFERROR(INDEX(JOGOS!$C$1:$P$16905,$G1657,7),"")</f>
        <v>0</v>
      </c>
      <c r="N1657" s="32">
        <f>IFERROR(INDEX(JOGOS!$C$1:$P$16905,$G1657,8),"")</f>
        <v>0</v>
      </c>
      <c r="O1657" s="32">
        <f>IFERROR(INDEX(JOGOS!$C$1:$P$16905,$G1657,9),"")</f>
        <v>0</v>
      </c>
      <c r="P1657" s="32">
        <f>IFERROR(INDEX(JOGOS!$C$1:$P$16905,$G1657,10),"")</f>
        <v>0</v>
      </c>
      <c r="Q1657" s="32">
        <f>IFERROR(INDEX(JOGOS!$C$1:$P$16905,$G1657,11),"")</f>
        <v>0</v>
      </c>
      <c r="R1657" s="32">
        <f>IFERROR(INDEX(JOGOS!$C$1:$P$16905,$G1657,12),"")</f>
        <v>0</v>
      </c>
      <c r="S1657" s="32">
        <f>IFERROR(INDEX(JOGOS!$C$1:$P$16905,$G1657,13),"")</f>
        <v>0</v>
      </c>
      <c r="T1657" s="32">
        <f t="shared" si="139"/>
        <v>0</v>
      </c>
    </row>
    <row r="1658" spans="1:20">
      <c r="A1658" t="str">
        <f>IF(Tabela3[[#This Row],[GOL CASA]]&lt;&gt;"",Tabela3[[#This Row],[TIME CASA]],"")</f>
        <v/>
      </c>
      <c r="B1658" t="str">
        <f>IF(Tabela3[[#This Row],[GOL FORA]]&lt;&gt;"",Tabela3[[#This Row],[TIME FORA]],"")</f>
        <v/>
      </c>
      <c r="C1658">
        <f t="shared" si="135"/>
        <v>0</v>
      </c>
      <c r="D1658">
        <f t="shared" si="136"/>
        <v>0</v>
      </c>
      <c r="E1658">
        <f t="shared" si="138"/>
        <v>0</v>
      </c>
      <c r="F1658" t="str">
        <f t="shared" si="137"/>
        <v/>
      </c>
      <c r="H1658" t="str">
        <f>IFERROR(INDEX(JOGOS!$C$1:$P$16905,$G1658,1),"")</f>
        <v>Eerste Divisie 22/23</v>
      </c>
      <c r="I1658" s="29">
        <f>IFERROR(INDEX(JOGOS!$C$1:$P$16905,$G1658,3),"")</f>
        <v>0</v>
      </c>
      <c r="J1658" s="29">
        <f>IFERROR(INDEX(JOGOS!$C$1:$P$16905,$G1658,4),"")</f>
        <v>0</v>
      </c>
      <c r="K1658" s="32">
        <f>IFERROR(INDEX(JOGOS!$C$1:$P$16905,$G1658,5),"")</f>
        <v>0</v>
      </c>
      <c r="L1658" s="32">
        <f>IFERROR(INDEX(JOGOS!$C$1:$P$16905,$G1658,6),"")</f>
        <v>0</v>
      </c>
      <c r="M1658" s="29">
        <f>IFERROR(INDEX(JOGOS!$C$1:$P$16905,$G1658,7),"")</f>
        <v>0</v>
      </c>
      <c r="N1658" s="32">
        <f>IFERROR(INDEX(JOGOS!$C$1:$P$16905,$G1658,8),"")</f>
        <v>0</v>
      </c>
      <c r="O1658" s="32">
        <f>IFERROR(INDEX(JOGOS!$C$1:$P$16905,$G1658,9),"")</f>
        <v>0</v>
      </c>
      <c r="P1658" s="32">
        <f>IFERROR(INDEX(JOGOS!$C$1:$P$16905,$G1658,10),"")</f>
        <v>0</v>
      </c>
      <c r="Q1658" s="32">
        <f>IFERROR(INDEX(JOGOS!$C$1:$P$16905,$G1658,11),"")</f>
        <v>0</v>
      </c>
      <c r="R1658" s="32">
        <f>IFERROR(INDEX(JOGOS!$C$1:$P$16905,$G1658,12),"")</f>
        <v>0</v>
      </c>
      <c r="S1658" s="32">
        <f>IFERROR(INDEX(JOGOS!$C$1:$P$16905,$G1658,13),"")</f>
        <v>0</v>
      </c>
      <c r="T1658" s="32">
        <f t="shared" si="139"/>
        <v>0</v>
      </c>
    </row>
    <row r="1659" spans="1:20">
      <c r="A1659" t="str">
        <f>IF(Tabela3[[#This Row],[GOL CASA]]&lt;&gt;"",Tabela3[[#This Row],[TIME CASA]],"")</f>
        <v/>
      </c>
      <c r="B1659" t="str">
        <f>IF(Tabela3[[#This Row],[GOL FORA]]&lt;&gt;"",Tabela3[[#This Row],[TIME FORA]],"")</f>
        <v/>
      </c>
      <c r="C1659">
        <f t="shared" si="135"/>
        <v>0</v>
      </c>
      <c r="D1659">
        <f t="shared" si="136"/>
        <v>0</v>
      </c>
      <c r="E1659">
        <f t="shared" si="138"/>
        <v>0</v>
      </c>
      <c r="F1659" t="str">
        <f t="shared" si="137"/>
        <v/>
      </c>
      <c r="H1659" t="str">
        <f>IFERROR(INDEX(JOGOS!$C$1:$P$16905,$G1659,1),"")</f>
        <v>Eerste Divisie 22/23</v>
      </c>
      <c r="I1659" s="29">
        <f>IFERROR(INDEX(JOGOS!$C$1:$P$16905,$G1659,3),"")</f>
        <v>0</v>
      </c>
      <c r="J1659" s="29">
        <f>IFERROR(INDEX(JOGOS!$C$1:$P$16905,$G1659,4),"")</f>
        <v>0</v>
      </c>
      <c r="K1659" s="32">
        <f>IFERROR(INDEX(JOGOS!$C$1:$P$16905,$G1659,5),"")</f>
        <v>0</v>
      </c>
      <c r="L1659" s="32">
        <f>IFERROR(INDEX(JOGOS!$C$1:$P$16905,$G1659,6),"")</f>
        <v>0</v>
      </c>
      <c r="M1659" s="29">
        <f>IFERROR(INDEX(JOGOS!$C$1:$P$16905,$G1659,7),"")</f>
        <v>0</v>
      </c>
      <c r="N1659" s="32">
        <f>IFERROR(INDEX(JOGOS!$C$1:$P$16905,$G1659,8),"")</f>
        <v>0</v>
      </c>
      <c r="O1659" s="32">
        <f>IFERROR(INDEX(JOGOS!$C$1:$P$16905,$G1659,9),"")</f>
        <v>0</v>
      </c>
      <c r="P1659" s="32">
        <f>IFERROR(INDEX(JOGOS!$C$1:$P$16905,$G1659,10),"")</f>
        <v>0</v>
      </c>
      <c r="Q1659" s="32">
        <f>IFERROR(INDEX(JOGOS!$C$1:$P$16905,$G1659,11),"")</f>
        <v>0</v>
      </c>
      <c r="R1659" s="32">
        <f>IFERROR(INDEX(JOGOS!$C$1:$P$16905,$G1659,12),"")</f>
        <v>0</v>
      </c>
      <c r="S1659" s="32">
        <f>IFERROR(INDEX(JOGOS!$C$1:$P$16905,$G1659,13),"")</f>
        <v>0</v>
      </c>
      <c r="T1659" s="32">
        <f t="shared" si="139"/>
        <v>0</v>
      </c>
    </row>
    <row r="1660" spans="1:20">
      <c r="A1660" t="str">
        <f>IF(Tabela3[[#This Row],[GOL CASA]]&lt;&gt;"",Tabela3[[#This Row],[TIME CASA]],"")</f>
        <v/>
      </c>
      <c r="B1660" t="str">
        <f>IF(Tabela3[[#This Row],[GOL FORA]]&lt;&gt;"",Tabela3[[#This Row],[TIME FORA]],"")</f>
        <v/>
      </c>
      <c r="C1660">
        <f t="shared" si="135"/>
        <v>0</v>
      </c>
      <c r="D1660">
        <f t="shared" si="136"/>
        <v>0</v>
      </c>
      <c r="E1660">
        <f t="shared" si="138"/>
        <v>0</v>
      </c>
      <c r="F1660" t="str">
        <f t="shared" si="137"/>
        <v/>
      </c>
      <c r="H1660" t="str">
        <f>IFERROR(INDEX(JOGOS!$C$1:$P$16905,$G1660,1),"")</f>
        <v>Eerste Divisie 22/23</v>
      </c>
      <c r="I1660" s="29">
        <f>IFERROR(INDEX(JOGOS!$C$1:$P$16905,$G1660,3),"")</f>
        <v>0</v>
      </c>
      <c r="J1660" s="29">
        <f>IFERROR(INDEX(JOGOS!$C$1:$P$16905,$G1660,4),"")</f>
        <v>0</v>
      </c>
      <c r="K1660" s="32">
        <f>IFERROR(INDEX(JOGOS!$C$1:$P$16905,$G1660,5),"")</f>
        <v>0</v>
      </c>
      <c r="L1660" s="32">
        <f>IFERROR(INDEX(JOGOS!$C$1:$P$16905,$G1660,6),"")</f>
        <v>0</v>
      </c>
      <c r="M1660" s="29">
        <f>IFERROR(INDEX(JOGOS!$C$1:$P$16905,$G1660,7),"")</f>
        <v>0</v>
      </c>
      <c r="N1660" s="32">
        <f>IFERROR(INDEX(JOGOS!$C$1:$P$16905,$G1660,8),"")</f>
        <v>0</v>
      </c>
      <c r="O1660" s="32">
        <f>IFERROR(INDEX(JOGOS!$C$1:$P$16905,$G1660,9),"")</f>
        <v>0</v>
      </c>
      <c r="P1660" s="32">
        <f>IFERROR(INDEX(JOGOS!$C$1:$P$16905,$G1660,10),"")</f>
        <v>0</v>
      </c>
      <c r="Q1660" s="32">
        <f>IFERROR(INDEX(JOGOS!$C$1:$P$16905,$G1660,11),"")</f>
        <v>0</v>
      </c>
      <c r="R1660" s="32">
        <f>IFERROR(INDEX(JOGOS!$C$1:$P$16905,$G1660,12),"")</f>
        <v>0</v>
      </c>
      <c r="S1660" s="32">
        <f>IFERROR(INDEX(JOGOS!$C$1:$P$16905,$G1660,13),"")</f>
        <v>0</v>
      </c>
      <c r="T1660" s="32">
        <f t="shared" si="139"/>
        <v>0</v>
      </c>
    </row>
    <row r="1661" spans="1:20">
      <c r="A1661" t="str">
        <f>IF(Tabela3[[#This Row],[GOL CASA]]&lt;&gt;"",Tabela3[[#This Row],[TIME CASA]],"")</f>
        <v/>
      </c>
      <c r="B1661" t="str">
        <f>IF(Tabela3[[#This Row],[GOL FORA]]&lt;&gt;"",Tabela3[[#This Row],[TIME FORA]],"")</f>
        <v/>
      </c>
      <c r="C1661">
        <f t="shared" si="135"/>
        <v>0</v>
      </c>
      <c r="D1661">
        <f t="shared" si="136"/>
        <v>0</v>
      </c>
      <c r="E1661">
        <f t="shared" si="138"/>
        <v>0</v>
      </c>
      <c r="F1661" t="str">
        <f t="shared" si="137"/>
        <v/>
      </c>
      <c r="H1661" t="str">
        <f>IFERROR(INDEX(JOGOS!$C$1:$P$16905,$G1661,1),"")</f>
        <v>Eerste Divisie 22/23</v>
      </c>
      <c r="I1661" s="29">
        <f>IFERROR(INDEX(JOGOS!$C$1:$P$16905,$G1661,3),"")</f>
        <v>0</v>
      </c>
      <c r="J1661" s="29">
        <f>IFERROR(INDEX(JOGOS!$C$1:$P$16905,$G1661,4),"")</f>
        <v>0</v>
      </c>
      <c r="K1661" s="32">
        <f>IFERROR(INDEX(JOGOS!$C$1:$P$16905,$G1661,5),"")</f>
        <v>0</v>
      </c>
      <c r="L1661" s="32">
        <f>IFERROR(INDEX(JOGOS!$C$1:$P$16905,$G1661,6),"")</f>
        <v>0</v>
      </c>
      <c r="M1661" s="29">
        <f>IFERROR(INDEX(JOGOS!$C$1:$P$16905,$G1661,7),"")</f>
        <v>0</v>
      </c>
      <c r="N1661" s="32">
        <f>IFERROR(INDEX(JOGOS!$C$1:$P$16905,$G1661,8),"")</f>
        <v>0</v>
      </c>
      <c r="O1661" s="32">
        <f>IFERROR(INDEX(JOGOS!$C$1:$P$16905,$G1661,9),"")</f>
        <v>0</v>
      </c>
      <c r="P1661" s="32">
        <f>IFERROR(INDEX(JOGOS!$C$1:$P$16905,$G1661,10),"")</f>
        <v>0</v>
      </c>
      <c r="Q1661" s="32">
        <f>IFERROR(INDEX(JOGOS!$C$1:$P$16905,$G1661,11),"")</f>
        <v>0</v>
      </c>
      <c r="R1661" s="32">
        <f>IFERROR(INDEX(JOGOS!$C$1:$P$16905,$G1661,12),"")</f>
        <v>0</v>
      </c>
      <c r="S1661" s="32">
        <f>IFERROR(INDEX(JOGOS!$C$1:$P$16905,$G1661,13),"")</f>
        <v>0</v>
      </c>
      <c r="T1661" s="32">
        <f t="shared" si="139"/>
        <v>0</v>
      </c>
    </row>
    <row r="1662" spans="1:20">
      <c r="A1662" t="str">
        <f>IF(Tabela3[[#This Row],[GOL CASA]]&lt;&gt;"",Tabela3[[#This Row],[TIME CASA]],"")</f>
        <v/>
      </c>
      <c r="B1662" t="str">
        <f>IF(Tabela3[[#This Row],[GOL FORA]]&lt;&gt;"",Tabela3[[#This Row],[TIME FORA]],"")</f>
        <v/>
      </c>
      <c r="C1662">
        <f t="shared" si="135"/>
        <v>0</v>
      </c>
      <c r="D1662">
        <f t="shared" si="136"/>
        <v>0</v>
      </c>
      <c r="E1662">
        <f t="shared" si="138"/>
        <v>0</v>
      </c>
      <c r="F1662" t="str">
        <f t="shared" si="137"/>
        <v/>
      </c>
      <c r="H1662" t="str">
        <f>IFERROR(INDEX(JOGOS!$C$1:$P$16905,$G1662,1),"")</f>
        <v>Eerste Divisie 22/23</v>
      </c>
      <c r="I1662" s="29">
        <f>IFERROR(INDEX(JOGOS!$C$1:$P$16905,$G1662,3),"")</f>
        <v>0</v>
      </c>
      <c r="J1662" s="29">
        <f>IFERROR(INDEX(JOGOS!$C$1:$P$16905,$G1662,4),"")</f>
        <v>0</v>
      </c>
      <c r="K1662" s="32">
        <f>IFERROR(INDEX(JOGOS!$C$1:$P$16905,$G1662,5),"")</f>
        <v>0</v>
      </c>
      <c r="L1662" s="32">
        <f>IFERROR(INDEX(JOGOS!$C$1:$P$16905,$G1662,6),"")</f>
        <v>0</v>
      </c>
      <c r="M1662" s="29">
        <f>IFERROR(INDEX(JOGOS!$C$1:$P$16905,$G1662,7),"")</f>
        <v>0</v>
      </c>
      <c r="N1662" s="32">
        <f>IFERROR(INDEX(JOGOS!$C$1:$P$16905,$G1662,8),"")</f>
        <v>0</v>
      </c>
      <c r="O1662" s="32">
        <f>IFERROR(INDEX(JOGOS!$C$1:$P$16905,$G1662,9),"")</f>
        <v>0</v>
      </c>
      <c r="P1662" s="32">
        <f>IFERROR(INDEX(JOGOS!$C$1:$P$16905,$G1662,10),"")</f>
        <v>0</v>
      </c>
      <c r="Q1662" s="32">
        <f>IFERROR(INDEX(JOGOS!$C$1:$P$16905,$G1662,11),"")</f>
        <v>0</v>
      </c>
      <c r="R1662" s="32">
        <f>IFERROR(INDEX(JOGOS!$C$1:$P$16905,$G1662,12),"")</f>
        <v>0</v>
      </c>
      <c r="S1662" s="32">
        <f>IFERROR(INDEX(JOGOS!$C$1:$P$16905,$G1662,13),"")</f>
        <v>0</v>
      </c>
      <c r="T1662" s="32">
        <f t="shared" si="139"/>
        <v>0</v>
      </c>
    </row>
    <row r="1663" spans="1:20">
      <c r="A1663" t="str">
        <f>IF(Tabela3[[#This Row],[GOL CASA]]&lt;&gt;"",Tabela3[[#This Row],[TIME CASA]],"")</f>
        <v/>
      </c>
      <c r="B1663" t="str">
        <f>IF(Tabela3[[#This Row],[GOL FORA]]&lt;&gt;"",Tabela3[[#This Row],[TIME FORA]],"")</f>
        <v/>
      </c>
      <c r="C1663">
        <f t="shared" si="135"/>
        <v>0</v>
      </c>
      <c r="D1663">
        <f t="shared" si="136"/>
        <v>0</v>
      </c>
      <c r="E1663">
        <f t="shared" si="138"/>
        <v>0</v>
      </c>
      <c r="F1663" t="str">
        <f t="shared" si="137"/>
        <v/>
      </c>
      <c r="H1663" t="str">
        <f>IFERROR(INDEX(JOGOS!$C$1:$P$16905,$G1663,1),"")</f>
        <v>Eerste Divisie 22/23</v>
      </c>
      <c r="I1663" s="29">
        <f>IFERROR(INDEX(JOGOS!$C$1:$P$16905,$G1663,3),"")</f>
        <v>0</v>
      </c>
      <c r="J1663" s="29">
        <f>IFERROR(INDEX(JOGOS!$C$1:$P$16905,$G1663,4),"")</f>
        <v>0</v>
      </c>
      <c r="K1663" s="32">
        <f>IFERROR(INDEX(JOGOS!$C$1:$P$16905,$G1663,5),"")</f>
        <v>0</v>
      </c>
      <c r="L1663" s="32">
        <f>IFERROR(INDEX(JOGOS!$C$1:$P$16905,$G1663,6),"")</f>
        <v>0</v>
      </c>
      <c r="M1663" s="29">
        <f>IFERROR(INDEX(JOGOS!$C$1:$P$16905,$G1663,7),"")</f>
        <v>0</v>
      </c>
      <c r="N1663" s="32">
        <f>IFERROR(INDEX(JOGOS!$C$1:$P$16905,$G1663,8),"")</f>
        <v>0</v>
      </c>
      <c r="O1663" s="32">
        <f>IFERROR(INDEX(JOGOS!$C$1:$P$16905,$G1663,9),"")</f>
        <v>0</v>
      </c>
      <c r="P1663" s="32">
        <f>IFERROR(INDEX(JOGOS!$C$1:$P$16905,$G1663,10),"")</f>
        <v>0</v>
      </c>
      <c r="Q1663" s="32">
        <f>IFERROR(INDEX(JOGOS!$C$1:$P$16905,$G1663,11),"")</f>
        <v>0</v>
      </c>
      <c r="R1663" s="32">
        <f>IFERROR(INDEX(JOGOS!$C$1:$P$16905,$G1663,12),"")</f>
        <v>0</v>
      </c>
      <c r="S1663" s="32">
        <f>IFERROR(INDEX(JOGOS!$C$1:$P$16905,$G1663,13),"")</f>
        <v>0</v>
      </c>
      <c r="T1663" s="32">
        <f t="shared" si="139"/>
        <v>0</v>
      </c>
    </row>
    <row r="1664" spans="1:20">
      <c r="A1664" t="str">
        <f>IF(Tabela3[[#This Row],[GOL CASA]]&lt;&gt;"",Tabela3[[#This Row],[TIME CASA]],"")</f>
        <v/>
      </c>
      <c r="B1664" t="str">
        <f>IF(Tabela3[[#This Row],[GOL FORA]]&lt;&gt;"",Tabela3[[#This Row],[TIME FORA]],"")</f>
        <v/>
      </c>
      <c r="C1664">
        <f t="shared" si="135"/>
        <v>0</v>
      </c>
      <c r="D1664">
        <f t="shared" si="136"/>
        <v>0</v>
      </c>
      <c r="E1664">
        <f t="shared" si="138"/>
        <v>0</v>
      </c>
      <c r="F1664" t="str">
        <f t="shared" si="137"/>
        <v/>
      </c>
      <c r="H1664" t="str">
        <f>IFERROR(INDEX(JOGOS!$C$1:$P$16905,$G1664,1),"")</f>
        <v>Eerste Divisie 22/23</v>
      </c>
      <c r="I1664" s="29">
        <f>IFERROR(INDEX(JOGOS!$C$1:$P$16905,$G1664,3),"")</f>
        <v>0</v>
      </c>
      <c r="J1664" s="29">
        <f>IFERROR(INDEX(JOGOS!$C$1:$P$16905,$G1664,4),"")</f>
        <v>0</v>
      </c>
      <c r="K1664" s="32">
        <f>IFERROR(INDEX(JOGOS!$C$1:$P$16905,$G1664,5),"")</f>
        <v>0</v>
      </c>
      <c r="L1664" s="32">
        <f>IFERROR(INDEX(JOGOS!$C$1:$P$16905,$G1664,6),"")</f>
        <v>0</v>
      </c>
      <c r="M1664" s="29">
        <f>IFERROR(INDEX(JOGOS!$C$1:$P$16905,$G1664,7),"")</f>
        <v>0</v>
      </c>
      <c r="N1664" s="32">
        <f>IFERROR(INDEX(JOGOS!$C$1:$P$16905,$G1664,8),"")</f>
        <v>0</v>
      </c>
      <c r="O1664" s="32">
        <f>IFERROR(INDEX(JOGOS!$C$1:$P$16905,$G1664,9),"")</f>
        <v>0</v>
      </c>
      <c r="P1664" s="32">
        <f>IFERROR(INDEX(JOGOS!$C$1:$P$16905,$G1664,10),"")</f>
        <v>0</v>
      </c>
      <c r="Q1664" s="32">
        <f>IFERROR(INDEX(JOGOS!$C$1:$P$16905,$G1664,11),"")</f>
        <v>0</v>
      </c>
      <c r="R1664" s="32">
        <f>IFERROR(INDEX(JOGOS!$C$1:$P$16905,$G1664,12),"")</f>
        <v>0</v>
      </c>
      <c r="S1664" s="32">
        <f>IFERROR(INDEX(JOGOS!$C$1:$P$16905,$G1664,13),"")</f>
        <v>0</v>
      </c>
      <c r="T1664" s="32">
        <f t="shared" si="139"/>
        <v>0</v>
      </c>
    </row>
    <row r="1665" spans="1:20">
      <c r="A1665" t="str">
        <f>IF(Tabela3[[#This Row],[GOL CASA]]&lt;&gt;"",Tabela3[[#This Row],[TIME CASA]],"")</f>
        <v/>
      </c>
      <c r="B1665" t="str">
        <f>IF(Tabela3[[#This Row],[GOL FORA]]&lt;&gt;"",Tabela3[[#This Row],[TIME FORA]],"")</f>
        <v/>
      </c>
      <c r="C1665">
        <f t="shared" ref="C1665:C1728" si="140">IF(AND(A1665=$AP$1,B1665=$AQ$1),1,0)</f>
        <v>0</v>
      </c>
      <c r="D1665">
        <f t="shared" ref="D1665:D1728" si="141">IF(AND(A1665=$AQ$1,B1665=$AP$1),1,0)</f>
        <v>0</v>
      </c>
      <c r="E1665">
        <f t="shared" si="138"/>
        <v>0</v>
      </c>
      <c r="F1665" t="str">
        <f t="shared" ref="F1665:F1728" si="142">IF($Y$1=E1665,ROW(),"")</f>
        <v/>
      </c>
      <c r="H1665" t="str">
        <f>IFERROR(INDEX(JOGOS!$C$1:$P$16905,$G1665,1),"")</f>
        <v>Eerste Divisie 22/23</v>
      </c>
      <c r="I1665" s="29">
        <f>IFERROR(INDEX(JOGOS!$C$1:$P$16905,$G1665,3),"")</f>
        <v>0</v>
      </c>
      <c r="J1665" s="29">
        <f>IFERROR(INDEX(JOGOS!$C$1:$P$16905,$G1665,4),"")</f>
        <v>0</v>
      </c>
      <c r="K1665" s="32">
        <f>IFERROR(INDEX(JOGOS!$C$1:$P$16905,$G1665,5),"")</f>
        <v>0</v>
      </c>
      <c r="L1665" s="32">
        <f>IFERROR(INDEX(JOGOS!$C$1:$P$16905,$G1665,6),"")</f>
        <v>0</v>
      </c>
      <c r="M1665" s="29">
        <f>IFERROR(INDEX(JOGOS!$C$1:$P$16905,$G1665,7),"")</f>
        <v>0</v>
      </c>
      <c r="N1665" s="32">
        <f>IFERROR(INDEX(JOGOS!$C$1:$P$16905,$G1665,8),"")</f>
        <v>0</v>
      </c>
      <c r="O1665" s="32">
        <f>IFERROR(INDEX(JOGOS!$C$1:$P$16905,$G1665,9),"")</f>
        <v>0</v>
      </c>
      <c r="P1665" s="32">
        <f>IFERROR(INDEX(JOGOS!$C$1:$P$16905,$G1665,10),"")</f>
        <v>0</v>
      </c>
      <c r="Q1665" s="32">
        <f>IFERROR(INDEX(JOGOS!$C$1:$P$16905,$G1665,11),"")</f>
        <v>0</v>
      </c>
      <c r="R1665" s="32">
        <f>IFERROR(INDEX(JOGOS!$C$1:$P$16905,$G1665,12),"")</f>
        <v>0</v>
      </c>
      <c r="S1665" s="32">
        <f>IFERROR(INDEX(JOGOS!$C$1:$P$16905,$G1665,13),"")</f>
        <v>0</v>
      </c>
      <c r="T1665" s="32">
        <f t="shared" si="139"/>
        <v>0</v>
      </c>
    </row>
    <row r="1666" spans="1:20">
      <c r="A1666" t="str">
        <f>IF(Tabela3[[#This Row],[GOL CASA]]&lt;&gt;"",Tabela3[[#This Row],[TIME CASA]],"")</f>
        <v/>
      </c>
      <c r="B1666" t="str">
        <f>IF(Tabela3[[#This Row],[GOL FORA]]&lt;&gt;"",Tabela3[[#This Row],[TIME FORA]],"")</f>
        <v/>
      </c>
      <c r="C1666">
        <f t="shared" si="140"/>
        <v>0</v>
      </c>
      <c r="D1666">
        <f t="shared" si="141"/>
        <v>0</v>
      </c>
      <c r="E1666">
        <f t="shared" ref="E1666:E1729" si="143">MAX(C1666:D1666)</f>
        <v>0</v>
      </c>
      <c r="F1666" t="str">
        <f t="shared" si="142"/>
        <v/>
      </c>
      <c r="H1666" t="str">
        <f>IFERROR(INDEX(JOGOS!$C$1:$P$16905,$G1666,1),"")</f>
        <v>Eerste Divisie 22/23</v>
      </c>
      <c r="I1666" s="29">
        <f>IFERROR(INDEX(JOGOS!$C$1:$P$16905,$G1666,3),"")</f>
        <v>0</v>
      </c>
      <c r="J1666" s="29">
        <f>IFERROR(INDEX(JOGOS!$C$1:$P$16905,$G1666,4),"")</f>
        <v>0</v>
      </c>
      <c r="K1666" s="32">
        <f>IFERROR(INDEX(JOGOS!$C$1:$P$16905,$G1666,5),"")</f>
        <v>0</v>
      </c>
      <c r="L1666" s="32">
        <f>IFERROR(INDEX(JOGOS!$C$1:$P$16905,$G1666,6),"")</f>
        <v>0</v>
      </c>
      <c r="M1666" s="29">
        <f>IFERROR(INDEX(JOGOS!$C$1:$P$16905,$G1666,7),"")</f>
        <v>0</v>
      </c>
      <c r="N1666" s="32">
        <f>IFERROR(INDEX(JOGOS!$C$1:$P$16905,$G1666,8),"")</f>
        <v>0</v>
      </c>
      <c r="O1666" s="32">
        <f>IFERROR(INDEX(JOGOS!$C$1:$P$16905,$G1666,9),"")</f>
        <v>0</v>
      </c>
      <c r="P1666" s="32">
        <f>IFERROR(INDEX(JOGOS!$C$1:$P$16905,$G1666,10),"")</f>
        <v>0</v>
      </c>
      <c r="Q1666" s="32">
        <f>IFERROR(INDEX(JOGOS!$C$1:$P$16905,$G1666,11),"")</f>
        <v>0</v>
      </c>
      <c r="R1666" s="32">
        <f>IFERROR(INDEX(JOGOS!$C$1:$P$16905,$G1666,12),"")</f>
        <v>0</v>
      </c>
      <c r="S1666" s="32">
        <f>IFERROR(INDEX(JOGOS!$C$1:$P$16905,$G1666,13),"")</f>
        <v>0</v>
      </c>
      <c r="T1666" s="32">
        <f t="shared" ref="T1666:T1729" si="144">SUM(R1666+S1666)</f>
        <v>0</v>
      </c>
    </row>
    <row r="1667" spans="1:20">
      <c r="A1667" t="str">
        <f>IF(Tabela3[[#This Row],[GOL CASA]]&lt;&gt;"",Tabela3[[#This Row],[TIME CASA]],"")</f>
        <v/>
      </c>
      <c r="B1667" t="str">
        <f>IF(Tabela3[[#This Row],[GOL FORA]]&lt;&gt;"",Tabela3[[#This Row],[TIME FORA]],"")</f>
        <v/>
      </c>
      <c r="C1667">
        <f t="shared" si="140"/>
        <v>0</v>
      </c>
      <c r="D1667">
        <f t="shared" si="141"/>
        <v>0</v>
      </c>
      <c r="E1667">
        <f t="shared" si="143"/>
        <v>0</v>
      </c>
      <c r="F1667" t="str">
        <f t="shared" si="142"/>
        <v/>
      </c>
      <c r="H1667" t="str">
        <f>IFERROR(INDEX(JOGOS!$C$1:$P$16905,$G1667,1),"")</f>
        <v>Eerste Divisie 22/23</v>
      </c>
      <c r="I1667" s="29">
        <f>IFERROR(INDEX(JOGOS!$C$1:$P$16905,$G1667,3),"")</f>
        <v>0</v>
      </c>
      <c r="J1667" s="29">
        <f>IFERROR(INDEX(JOGOS!$C$1:$P$16905,$G1667,4),"")</f>
        <v>0</v>
      </c>
      <c r="K1667" s="32">
        <f>IFERROR(INDEX(JOGOS!$C$1:$P$16905,$G1667,5),"")</f>
        <v>0</v>
      </c>
      <c r="L1667" s="32">
        <f>IFERROR(INDEX(JOGOS!$C$1:$P$16905,$G1667,6),"")</f>
        <v>0</v>
      </c>
      <c r="M1667" s="29">
        <f>IFERROR(INDEX(JOGOS!$C$1:$P$16905,$G1667,7),"")</f>
        <v>0</v>
      </c>
      <c r="N1667" s="32">
        <f>IFERROR(INDEX(JOGOS!$C$1:$P$16905,$G1667,8),"")</f>
        <v>0</v>
      </c>
      <c r="O1667" s="32">
        <f>IFERROR(INDEX(JOGOS!$C$1:$P$16905,$G1667,9),"")</f>
        <v>0</v>
      </c>
      <c r="P1667" s="32">
        <f>IFERROR(INDEX(JOGOS!$C$1:$P$16905,$G1667,10),"")</f>
        <v>0</v>
      </c>
      <c r="Q1667" s="32">
        <f>IFERROR(INDEX(JOGOS!$C$1:$P$16905,$G1667,11),"")</f>
        <v>0</v>
      </c>
      <c r="R1667" s="32">
        <f>IFERROR(INDEX(JOGOS!$C$1:$P$16905,$G1667,12),"")</f>
        <v>0</v>
      </c>
      <c r="S1667" s="32">
        <f>IFERROR(INDEX(JOGOS!$C$1:$P$16905,$G1667,13),"")</f>
        <v>0</v>
      </c>
      <c r="T1667" s="32">
        <f t="shared" si="144"/>
        <v>0</v>
      </c>
    </row>
    <row r="1668" spans="1:20">
      <c r="A1668" t="str">
        <f>IF(Tabela3[[#This Row],[GOL CASA]]&lt;&gt;"",Tabela3[[#This Row],[TIME CASA]],"")</f>
        <v/>
      </c>
      <c r="B1668" t="str">
        <f>IF(Tabela3[[#This Row],[GOL FORA]]&lt;&gt;"",Tabela3[[#This Row],[TIME FORA]],"")</f>
        <v/>
      </c>
      <c r="C1668">
        <f t="shared" si="140"/>
        <v>0</v>
      </c>
      <c r="D1668">
        <f t="shared" si="141"/>
        <v>0</v>
      </c>
      <c r="E1668">
        <f t="shared" si="143"/>
        <v>0</v>
      </c>
      <c r="F1668" t="str">
        <f t="shared" si="142"/>
        <v/>
      </c>
      <c r="H1668" t="str">
        <f>IFERROR(INDEX(JOGOS!$C$1:$P$16905,$G1668,1),"")</f>
        <v>Eerste Divisie 22/23</v>
      </c>
      <c r="I1668" s="29">
        <f>IFERROR(INDEX(JOGOS!$C$1:$P$16905,$G1668,3),"")</f>
        <v>0</v>
      </c>
      <c r="J1668" s="29">
        <f>IFERROR(INDEX(JOGOS!$C$1:$P$16905,$G1668,4),"")</f>
        <v>0</v>
      </c>
      <c r="K1668" s="32">
        <f>IFERROR(INDEX(JOGOS!$C$1:$P$16905,$G1668,5),"")</f>
        <v>0</v>
      </c>
      <c r="L1668" s="32">
        <f>IFERROR(INDEX(JOGOS!$C$1:$P$16905,$G1668,6),"")</f>
        <v>0</v>
      </c>
      <c r="M1668" s="29">
        <f>IFERROR(INDEX(JOGOS!$C$1:$P$16905,$G1668,7),"")</f>
        <v>0</v>
      </c>
      <c r="N1668" s="32">
        <f>IFERROR(INDEX(JOGOS!$C$1:$P$16905,$G1668,8),"")</f>
        <v>0</v>
      </c>
      <c r="O1668" s="32">
        <f>IFERROR(INDEX(JOGOS!$C$1:$P$16905,$G1668,9),"")</f>
        <v>0</v>
      </c>
      <c r="P1668" s="32">
        <f>IFERROR(INDEX(JOGOS!$C$1:$P$16905,$G1668,10),"")</f>
        <v>0</v>
      </c>
      <c r="Q1668" s="32">
        <f>IFERROR(INDEX(JOGOS!$C$1:$P$16905,$G1668,11),"")</f>
        <v>0</v>
      </c>
      <c r="R1668" s="32">
        <f>IFERROR(INDEX(JOGOS!$C$1:$P$16905,$G1668,12),"")</f>
        <v>0</v>
      </c>
      <c r="S1668" s="32">
        <f>IFERROR(INDEX(JOGOS!$C$1:$P$16905,$G1668,13),"")</f>
        <v>0</v>
      </c>
      <c r="T1668" s="32">
        <f t="shared" si="144"/>
        <v>0</v>
      </c>
    </row>
    <row r="1669" spans="1:20">
      <c r="A1669" t="str">
        <f>IF(Tabela3[[#This Row],[GOL CASA]]&lt;&gt;"",Tabela3[[#This Row],[TIME CASA]],"")</f>
        <v/>
      </c>
      <c r="B1669" t="str">
        <f>IF(Tabela3[[#This Row],[GOL FORA]]&lt;&gt;"",Tabela3[[#This Row],[TIME FORA]],"")</f>
        <v/>
      </c>
      <c r="C1669">
        <f t="shared" si="140"/>
        <v>0</v>
      </c>
      <c r="D1669">
        <f t="shared" si="141"/>
        <v>0</v>
      </c>
      <c r="E1669">
        <f t="shared" si="143"/>
        <v>0</v>
      </c>
      <c r="F1669" t="str">
        <f t="shared" si="142"/>
        <v/>
      </c>
      <c r="H1669" t="str">
        <f>IFERROR(INDEX(JOGOS!$C$1:$P$16905,$G1669,1),"")</f>
        <v>Eerste Divisie 22/23</v>
      </c>
      <c r="I1669" s="29">
        <f>IFERROR(INDEX(JOGOS!$C$1:$P$16905,$G1669,3),"")</f>
        <v>0</v>
      </c>
      <c r="J1669" s="29">
        <f>IFERROR(INDEX(JOGOS!$C$1:$P$16905,$G1669,4),"")</f>
        <v>0</v>
      </c>
      <c r="K1669" s="32">
        <f>IFERROR(INDEX(JOGOS!$C$1:$P$16905,$G1669,5),"")</f>
        <v>0</v>
      </c>
      <c r="L1669" s="32">
        <f>IFERROR(INDEX(JOGOS!$C$1:$P$16905,$G1669,6),"")</f>
        <v>0</v>
      </c>
      <c r="M1669" s="29">
        <f>IFERROR(INDEX(JOGOS!$C$1:$P$16905,$G1669,7),"")</f>
        <v>0</v>
      </c>
      <c r="N1669" s="32">
        <f>IFERROR(INDEX(JOGOS!$C$1:$P$16905,$G1669,8),"")</f>
        <v>0</v>
      </c>
      <c r="O1669" s="32">
        <f>IFERROR(INDEX(JOGOS!$C$1:$P$16905,$G1669,9),"")</f>
        <v>0</v>
      </c>
      <c r="P1669" s="32">
        <f>IFERROR(INDEX(JOGOS!$C$1:$P$16905,$G1669,10),"")</f>
        <v>0</v>
      </c>
      <c r="Q1669" s="32">
        <f>IFERROR(INDEX(JOGOS!$C$1:$P$16905,$G1669,11),"")</f>
        <v>0</v>
      </c>
      <c r="R1669" s="32">
        <f>IFERROR(INDEX(JOGOS!$C$1:$P$16905,$G1669,12),"")</f>
        <v>0</v>
      </c>
      <c r="S1669" s="32">
        <f>IFERROR(INDEX(JOGOS!$C$1:$P$16905,$G1669,13),"")</f>
        <v>0</v>
      </c>
      <c r="T1669" s="32">
        <f t="shared" si="144"/>
        <v>0</v>
      </c>
    </row>
    <row r="1670" spans="1:20">
      <c r="A1670" t="str">
        <f>IF(Tabela3[[#This Row],[GOL CASA]]&lt;&gt;"",Tabela3[[#This Row],[TIME CASA]],"")</f>
        <v/>
      </c>
      <c r="B1670" t="str">
        <f>IF(Tabela3[[#This Row],[GOL FORA]]&lt;&gt;"",Tabela3[[#This Row],[TIME FORA]],"")</f>
        <v/>
      </c>
      <c r="C1670">
        <f t="shared" si="140"/>
        <v>0</v>
      </c>
      <c r="D1670">
        <f t="shared" si="141"/>
        <v>0</v>
      </c>
      <c r="E1670">
        <f t="shared" si="143"/>
        <v>0</v>
      </c>
      <c r="F1670" t="str">
        <f t="shared" si="142"/>
        <v/>
      </c>
      <c r="H1670" t="str">
        <f>IFERROR(INDEX(JOGOS!$C$1:$P$16905,$G1670,1),"")</f>
        <v>Eerste Divisie 22/23</v>
      </c>
      <c r="I1670" s="29">
        <f>IFERROR(INDEX(JOGOS!$C$1:$P$16905,$G1670,3),"")</f>
        <v>0</v>
      </c>
      <c r="J1670" s="29">
        <f>IFERROR(INDEX(JOGOS!$C$1:$P$16905,$G1670,4),"")</f>
        <v>0</v>
      </c>
      <c r="K1670" s="32">
        <f>IFERROR(INDEX(JOGOS!$C$1:$P$16905,$G1670,5),"")</f>
        <v>0</v>
      </c>
      <c r="L1670" s="32">
        <f>IFERROR(INDEX(JOGOS!$C$1:$P$16905,$G1670,6),"")</f>
        <v>0</v>
      </c>
      <c r="M1670" s="29">
        <f>IFERROR(INDEX(JOGOS!$C$1:$P$16905,$G1670,7),"")</f>
        <v>0</v>
      </c>
      <c r="N1670" s="32">
        <f>IFERROR(INDEX(JOGOS!$C$1:$P$16905,$G1670,8),"")</f>
        <v>0</v>
      </c>
      <c r="O1670" s="32">
        <f>IFERROR(INDEX(JOGOS!$C$1:$P$16905,$G1670,9),"")</f>
        <v>0</v>
      </c>
      <c r="P1670" s="32">
        <f>IFERROR(INDEX(JOGOS!$C$1:$P$16905,$G1670,10),"")</f>
        <v>0</v>
      </c>
      <c r="Q1670" s="32">
        <f>IFERROR(INDEX(JOGOS!$C$1:$P$16905,$G1670,11),"")</f>
        <v>0</v>
      </c>
      <c r="R1670" s="32">
        <f>IFERROR(INDEX(JOGOS!$C$1:$P$16905,$G1670,12),"")</f>
        <v>0</v>
      </c>
      <c r="S1670" s="32">
        <f>IFERROR(INDEX(JOGOS!$C$1:$P$16905,$G1670,13),"")</f>
        <v>0</v>
      </c>
      <c r="T1670" s="32">
        <f t="shared" si="144"/>
        <v>0</v>
      </c>
    </row>
    <row r="1671" spans="1:20">
      <c r="A1671" t="str">
        <f>IF(Tabela3[[#This Row],[GOL CASA]]&lt;&gt;"",Tabela3[[#This Row],[TIME CASA]],"")</f>
        <v/>
      </c>
      <c r="B1671" t="str">
        <f>IF(Tabela3[[#This Row],[GOL FORA]]&lt;&gt;"",Tabela3[[#This Row],[TIME FORA]],"")</f>
        <v/>
      </c>
      <c r="C1671">
        <f t="shared" si="140"/>
        <v>0</v>
      </c>
      <c r="D1671">
        <f t="shared" si="141"/>
        <v>0</v>
      </c>
      <c r="E1671">
        <f t="shared" si="143"/>
        <v>0</v>
      </c>
      <c r="F1671" t="str">
        <f t="shared" si="142"/>
        <v/>
      </c>
      <c r="H1671" t="str">
        <f>IFERROR(INDEX(JOGOS!$C$1:$P$16905,$G1671,1),"")</f>
        <v>Eerste Divisie 22/23</v>
      </c>
      <c r="I1671" s="29">
        <f>IFERROR(INDEX(JOGOS!$C$1:$P$16905,$G1671,3),"")</f>
        <v>0</v>
      </c>
      <c r="J1671" s="29">
        <f>IFERROR(INDEX(JOGOS!$C$1:$P$16905,$G1671,4),"")</f>
        <v>0</v>
      </c>
      <c r="K1671" s="32">
        <f>IFERROR(INDEX(JOGOS!$C$1:$P$16905,$G1671,5),"")</f>
        <v>0</v>
      </c>
      <c r="L1671" s="32">
        <f>IFERROR(INDEX(JOGOS!$C$1:$P$16905,$G1671,6),"")</f>
        <v>0</v>
      </c>
      <c r="M1671" s="29">
        <f>IFERROR(INDEX(JOGOS!$C$1:$P$16905,$G1671,7),"")</f>
        <v>0</v>
      </c>
      <c r="N1671" s="32">
        <f>IFERROR(INDEX(JOGOS!$C$1:$P$16905,$G1671,8),"")</f>
        <v>0</v>
      </c>
      <c r="O1671" s="32">
        <f>IFERROR(INDEX(JOGOS!$C$1:$P$16905,$G1671,9),"")</f>
        <v>0</v>
      </c>
      <c r="P1671" s="32">
        <f>IFERROR(INDEX(JOGOS!$C$1:$P$16905,$G1671,10),"")</f>
        <v>0</v>
      </c>
      <c r="Q1671" s="32">
        <f>IFERROR(INDEX(JOGOS!$C$1:$P$16905,$G1671,11),"")</f>
        <v>0</v>
      </c>
      <c r="R1671" s="32">
        <f>IFERROR(INDEX(JOGOS!$C$1:$P$16905,$G1671,12),"")</f>
        <v>0</v>
      </c>
      <c r="S1671" s="32">
        <f>IFERROR(INDEX(JOGOS!$C$1:$P$16905,$G1671,13),"")</f>
        <v>0</v>
      </c>
      <c r="T1671" s="32">
        <f t="shared" si="144"/>
        <v>0</v>
      </c>
    </row>
    <row r="1672" spans="1:20">
      <c r="A1672" t="str">
        <f>IF(Tabela3[[#This Row],[GOL CASA]]&lt;&gt;"",Tabela3[[#This Row],[TIME CASA]],"")</f>
        <v/>
      </c>
      <c r="B1672" t="str">
        <f>IF(Tabela3[[#This Row],[GOL FORA]]&lt;&gt;"",Tabela3[[#This Row],[TIME FORA]],"")</f>
        <v/>
      </c>
      <c r="C1672">
        <f t="shared" si="140"/>
        <v>0</v>
      </c>
      <c r="D1672">
        <f t="shared" si="141"/>
        <v>0</v>
      </c>
      <c r="E1672">
        <f t="shared" si="143"/>
        <v>0</v>
      </c>
      <c r="F1672" t="str">
        <f t="shared" si="142"/>
        <v/>
      </c>
      <c r="H1672" t="str">
        <f>IFERROR(INDEX(JOGOS!$C$1:$P$16905,$G1672,1),"")</f>
        <v>Eerste Divisie 22/23</v>
      </c>
      <c r="I1672" s="29">
        <f>IFERROR(INDEX(JOGOS!$C$1:$P$16905,$G1672,3),"")</f>
        <v>0</v>
      </c>
      <c r="J1672" s="29">
        <f>IFERROR(INDEX(JOGOS!$C$1:$P$16905,$G1672,4),"")</f>
        <v>0</v>
      </c>
      <c r="K1672" s="32">
        <f>IFERROR(INDEX(JOGOS!$C$1:$P$16905,$G1672,5),"")</f>
        <v>0</v>
      </c>
      <c r="L1672" s="32">
        <f>IFERROR(INDEX(JOGOS!$C$1:$P$16905,$G1672,6),"")</f>
        <v>0</v>
      </c>
      <c r="M1672" s="29">
        <f>IFERROR(INDEX(JOGOS!$C$1:$P$16905,$G1672,7),"")</f>
        <v>0</v>
      </c>
      <c r="N1672" s="32">
        <f>IFERROR(INDEX(JOGOS!$C$1:$P$16905,$G1672,8),"")</f>
        <v>0</v>
      </c>
      <c r="O1672" s="32">
        <f>IFERROR(INDEX(JOGOS!$C$1:$P$16905,$G1672,9),"")</f>
        <v>0</v>
      </c>
      <c r="P1672" s="32">
        <f>IFERROR(INDEX(JOGOS!$C$1:$P$16905,$G1672,10),"")</f>
        <v>0</v>
      </c>
      <c r="Q1672" s="32">
        <f>IFERROR(INDEX(JOGOS!$C$1:$P$16905,$G1672,11),"")</f>
        <v>0</v>
      </c>
      <c r="R1672" s="32">
        <f>IFERROR(INDEX(JOGOS!$C$1:$P$16905,$G1672,12),"")</f>
        <v>0</v>
      </c>
      <c r="S1672" s="32">
        <f>IFERROR(INDEX(JOGOS!$C$1:$P$16905,$G1672,13),"")</f>
        <v>0</v>
      </c>
      <c r="T1672" s="32">
        <f t="shared" si="144"/>
        <v>0</v>
      </c>
    </row>
    <row r="1673" spans="1:20">
      <c r="A1673" t="str">
        <f>IF(Tabela3[[#This Row],[GOL CASA]]&lt;&gt;"",Tabela3[[#This Row],[TIME CASA]],"")</f>
        <v/>
      </c>
      <c r="B1673" t="str">
        <f>IF(Tabela3[[#This Row],[GOL FORA]]&lt;&gt;"",Tabela3[[#This Row],[TIME FORA]],"")</f>
        <v/>
      </c>
      <c r="C1673">
        <f t="shared" si="140"/>
        <v>0</v>
      </c>
      <c r="D1673">
        <f t="shared" si="141"/>
        <v>0</v>
      </c>
      <c r="E1673">
        <f t="shared" si="143"/>
        <v>0</v>
      </c>
      <c r="F1673" t="str">
        <f t="shared" si="142"/>
        <v/>
      </c>
      <c r="H1673" t="str">
        <f>IFERROR(INDEX(JOGOS!$C$1:$P$16905,$G1673,1),"")</f>
        <v>Eerste Divisie 22/23</v>
      </c>
      <c r="I1673" s="29">
        <f>IFERROR(INDEX(JOGOS!$C$1:$P$16905,$G1673,3),"")</f>
        <v>0</v>
      </c>
      <c r="J1673" s="29">
        <f>IFERROR(INDEX(JOGOS!$C$1:$P$16905,$G1673,4),"")</f>
        <v>0</v>
      </c>
      <c r="K1673" s="32">
        <f>IFERROR(INDEX(JOGOS!$C$1:$P$16905,$G1673,5),"")</f>
        <v>0</v>
      </c>
      <c r="L1673" s="32">
        <f>IFERROR(INDEX(JOGOS!$C$1:$P$16905,$G1673,6),"")</f>
        <v>0</v>
      </c>
      <c r="M1673" s="29">
        <f>IFERROR(INDEX(JOGOS!$C$1:$P$16905,$G1673,7),"")</f>
        <v>0</v>
      </c>
      <c r="N1673" s="32">
        <f>IFERROR(INDEX(JOGOS!$C$1:$P$16905,$G1673,8),"")</f>
        <v>0</v>
      </c>
      <c r="O1673" s="32">
        <f>IFERROR(INDEX(JOGOS!$C$1:$P$16905,$G1673,9),"")</f>
        <v>0</v>
      </c>
      <c r="P1673" s="32">
        <f>IFERROR(INDEX(JOGOS!$C$1:$P$16905,$G1673,10),"")</f>
        <v>0</v>
      </c>
      <c r="Q1673" s="32">
        <f>IFERROR(INDEX(JOGOS!$C$1:$P$16905,$G1673,11),"")</f>
        <v>0</v>
      </c>
      <c r="R1673" s="32">
        <f>IFERROR(INDEX(JOGOS!$C$1:$P$16905,$G1673,12),"")</f>
        <v>0</v>
      </c>
      <c r="S1673" s="32">
        <f>IFERROR(INDEX(JOGOS!$C$1:$P$16905,$G1673,13),"")</f>
        <v>0</v>
      </c>
      <c r="T1673" s="32">
        <f t="shared" si="144"/>
        <v>0</v>
      </c>
    </row>
    <row r="1674" spans="1:20">
      <c r="A1674" t="str">
        <f>IF(Tabela3[[#This Row],[GOL CASA]]&lt;&gt;"",Tabela3[[#This Row],[TIME CASA]],"")</f>
        <v/>
      </c>
      <c r="B1674" t="str">
        <f>IF(Tabela3[[#This Row],[GOL FORA]]&lt;&gt;"",Tabela3[[#This Row],[TIME FORA]],"")</f>
        <v/>
      </c>
      <c r="C1674">
        <f t="shared" si="140"/>
        <v>0</v>
      </c>
      <c r="D1674">
        <f t="shared" si="141"/>
        <v>0</v>
      </c>
      <c r="E1674">
        <f t="shared" si="143"/>
        <v>0</v>
      </c>
      <c r="F1674" t="str">
        <f t="shared" si="142"/>
        <v/>
      </c>
      <c r="H1674" t="str">
        <f>IFERROR(INDEX(JOGOS!$C$1:$P$16905,$G1674,1),"")</f>
        <v>Eerste Divisie 22/23</v>
      </c>
      <c r="I1674" s="29">
        <f>IFERROR(INDEX(JOGOS!$C$1:$P$16905,$G1674,3),"")</f>
        <v>0</v>
      </c>
      <c r="J1674" s="29">
        <f>IFERROR(INDEX(JOGOS!$C$1:$P$16905,$G1674,4),"")</f>
        <v>0</v>
      </c>
      <c r="K1674" s="32">
        <f>IFERROR(INDEX(JOGOS!$C$1:$P$16905,$G1674,5),"")</f>
        <v>0</v>
      </c>
      <c r="L1674" s="32">
        <f>IFERROR(INDEX(JOGOS!$C$1:$P$16905,$G1674,6),"")</f>
        <v>0</v>
      </c>
      <c r="M1674" s="29">
        <f>IFERROR(INDEX(JOGOS!$C$1:$P$16905,$G1674,7),"")</f>
        <v>0</v>
      </c>
      <c r="N1674" s="32">
        <f>IFERROR(INDEX(JOGOS!$C$1:$P$16905,$G1674,8),"")</f>
        <v>0</v>
      </c>
      <c r="O1674" s="32">
        <f>IFERROR(INDEX(JOGOS!$C$1:$P$16905,$G1674,9),"")</f>
        <v>0</v>
      </c>
      <c r="P1674" s="32">
        <f>IFERROR(INDEX(JOGOS!$C$1:$P$16905,$G1674,10),"")</f>
        <v>0</v>
      </c>
      <c r="Q1674" s="32">
        <f>IFERROR(INDEX(JOGOS!$C$1:$P$16905,$G1674,11),"")</f>
        <v>0</v>
      </c>
      <c r="R1674" s="32">
        <f>IFERROR(INDEX(JOGOS!$C$1:$P$16905,$G1674,12),"")</f>
        <v>0</v>
      </c>
      <c r="S1674" s="32">
        <f>IFERROR(INDEX(JOGOS!$C$1:$P$16905,$G1674,13),"")</f>
        <v>0</v>
      </c>
      <c r="T1674" s="32">
        <f t="shared" si="144"/>
        <v>0</v>
      </c>
    </row>
    <row r="1675" spans="1:20">
      <c r="A1675" t="str">
        <f>IF(Tabela3[[#This Row],[GOL CASA]]&lt;&gt;"",Tabela3[[#This Row],[TIME CASA]],"")</f>
        <v/>
      </c>
      <c r="B1675" t="str">
        <f>IF(Tabela3[[#This Row],[GOL FORA]]&lt;&gt;"",Tabela3[[#This Row],[TIME FORA]],"")</f>
        <v/>
      </c>
      <c r="C1675">
        <f t="shared" si="140"/>
        <v>0</v>
      </c>
      <c r="D1675">
        <f t="shared" si="141"/>
        <v>0</v>
      </c>
      <c r="E1675">
        <f t="shared" si="143"/>
        <v>0</v>
      </c>
      <c r="F1675" t="str">
        <f t="shared" si="142"/>
        <v/>
      </c>
      <c r="H1675" t="str">
        <f>IFERROR(INDEX(JOGOS!$C$1:$P$16905,$G1675,1),"")</f>
        <v>Eerste Divisie 22/23</v>
      </c>
      <c r="I1675" s="29">
        <f>IFERROR(INDEX(JOGOS!$C$1:$P$16905,$G1675,3),"")</f>
        <v>0</v>
      </c>
      <c r="J1675" s="29">
        <f>IFERROR(INDEX(JOGOS!$C$1:$P$16905,$G1675,4),"")</f>
        <v>0</v>
      </c>
      <c r="K1675" s="32">
        <f>IFERROR(INDEX(JOGOS!$C$1:$P$16905,$G1675,5),"")</f>
        <v>0</v>
      </c>
      <c r="L1675" s="32">
        <f>IFERROR(INDEX(JOGOS!$C$1:$P$16905,$G1675,6),"")</f>
        <v>0</v>
      </c>
      <c r="M1675" s="29">
        <f>IFERROR(INDEX(JOGOS!$C$1:$P$16905,$G1675,7),"")</f>
        <v>0</v>
      </c>
      <c r="N1675" s="32">
        <f>IFERROR(INDEX(JOGOS!$C$1:$P$16905,$G1675,8),"")</f>
        <v>0</v>
      </c>
      <c r="O1675" s="32">
        <f>IFERROR(INDEX(JOGOS!$C$1:$P$16905,$G1675,9),"")</f>
        <v>0</v>
      </c>
      <c r="P1675" s="32">
        <f>IFERROR(INDEX(JOGOS!$C$1:$P$16905,$G1675,10),"")</f>
        <v>0</v>
      </c>
      <c r="Q1675" s="32">
        <f>IFERROR(INDEX(JOGOS!$C$1:$P$16905,$G1675,11),"")</f>
        <v>0</v>
      </c>
      <c r="R1675" s="32">
        <f>IFERROR(INDEX(JOGOS!$C$1:$P$16905,$G1675,12),"")</f>
        <v>0</v>
      </c>
      <c r="S1675" s="32">
        <f>IFERROR(INDEX(JOGOS!$C$1:$P$16905,$G1675,13),"")</f>
        <v>0</v>
      </c>
      <c r="T1675" s="32">
        <f t="shared" si="144"/>
        <v>0</v>
      </c>
    </row>
    <row r="1676" spans="1:20">
      <c r="A1676" t="str">
        <f>IF(Tabela3[[#This Row],[GOL CASA]]&lt;&gt;"",Tabela3[[#This Row],[TIME CASA]],"")</f>
        <v/>
      </c>
      <c r="B1676" t="str">
        <f>IF(Tabela3[[#This Row],[GOL FORA]]&lt;&gt;"",Tabela3[[#This Row],[TIME FORA]],"")</f>
        <v/>
      </c>
      <c r="C1676">
        <f t="shared" si="140"/>
        <v>0</v>
      </c>
      <c r="D1676">
        <f t="shared" si="141"/>
        <v>0</v>
      </c>
      <c r="E1676">
        <f t="shared" si="143"/>
        <v>0</v>
      </c>
      <c r="F1676" t="str">
        <f t="shared" si="142"/>
        <v/>
      </c>
      <c r="H1676" t="str">
        <f>IFERROR(INDEX(JOGOS!$C$1:$P$16905,$G1676,1),"")</f>
        <v>Eerste Divisie 22/23</v>
      </c>
      <c r="I1676" s="29">
        <f>IFERROR(INDEX(JOGOS!$C$1:$P$16905,$G1676,3),"")</f>
        <v>0</v>
      </c>
      <c r="J1676" s="29">
        <f>IFERROR(INDEX(JOGOS!$C$1:$P$16905,$G1676,4),"")</f>
        <v>0</v>
      </c>
      <c r="K1676" s="32">
        <f>IFERROR(INDEX(JOGOS!$C$1:$P$16905,$G1676,5),"")</f>
        <v>0</v>
      </c>
      <c r="L1676" s="32">
        <f>IFERROR(INDEX(JOGOS!$C$1:$P$16905,$G1676,6),"")</f>
        <v>0</v>
      </c>
      <c r="M1676" s="29">
        <f>IFERROR(INDEX(JOGOS!$C$1:$P$16905,$G1676,7),"")</f>
        <v>0</v>
      </c>
      <c r="N1676" s="32">
        <f>IFERROR(INDEX(JOGOS!$C$1:$P$16905,$G1676,8),"")</f>
        <v>0</v>
      </c>
      <c r="O1676" s="32">
        <f>IFERROR(INDEX(JOGOS!$C$1:$P$16905,$G1676,9),"")</f>
        <v>0</v>
      </c>
      <c r="P1676" s="32">
        <f>IFERROR(INDEX(JOGOS!$C$1:$P$16905,$G1676,10),"")</f>
        <v>0</v>
      </c>
      <c r="Q1676" s="32">
        <f>IFERROR(INDEX(JOGOS!$C$1:$P$16905,$G1676,11),"")</f>
        <v>0</v>
      </c>
      <c r="R1676" s="32">
        <f>IFERROR(INDEX(JOGOS!$C$1:$P$16905,$G1676,12),"")</f>
        <v>0</v>
      </c>
      <c r="S1676" s="32">
        <f>IFERROR(INDEX(JOGOS!$C$1:$P$16905,$G1676,13),"")</f>
        <v>0</v>
      </c>
      <c r="T1676" s="32">
        <f t="shared" si="144"/>
        <v>0</v>
      </c>
    </row>
    <row r="1677" spans="1:20">
      <c r="A1677" t="str">
        <f>IF(Tabela3[[#This Row],[GOL CASA]]&lt;&gt;"",Tabela3[[#This Row],[TIME CASA]],"")</f>
        <v/>
      </c>
      <c r="B1677" t="str">
        <f>IF(Tabela3[[#This Row],[GOL FORA]]&lt;&gt;"",Tabela3[[#This Row],[TIME FORA]],"")</f>
        <v/>
      </c>
      <c r="C1677">
        <f t="shared" si="140"/>
        <v>0</v>
      </c>
      <c r="D1677">
        <f t="shared" si="141"/>
        <v>0</v>
      </c>
      <c r="E1677">
        <f t="shared" si="143"/>
        <v>0</v>
      </c>
      <c r="F1677" t="str">
        <f t="shared" si="142"/>
        <v/>
      </c>
      <c r="H1677" t="str">
        <f>IFERROR(INDEX(JOGOS!$C$1:$P$16905,$G1677,1),"")</f>
        <v>Eerste Divisie 22/23</v>
      </c>
      <c r="I1677" s="29">
        <f>IFERROR(INDEX(JOGOS!$C$1:$P$16905,$G1677,3),"")</f>
        <v>0</v>
      </c>
      <c r="J1677" s="29">
        <f>IFERROR(INDEX(JOGOS!$C$1:$P$16905,$G1677,4),"")</f>
        <v>0</v>
      </c>
      <c r="K1677" s="32">
        <f>IFERROR(INDEX(JOGOS!$C$1:$P$16905,$G1677,5),"")</f>
        <v>0</v>
      </c>
      <c r="L1677" s="32">
        <f>IFERROR(INDEX(JOGOS!$C$1:$P$16905,$G1677,6),"")</f>
        <v>0</v>
      </c>
      <c r="M1677" s="29">
        <f>IFERROR(INDEX(JOGOS!$C$1:$P$16905,$G1677,7),"")</f>
        <v>0</v>
      </c>
      <c r="N1677" s="32">
        <f>IFERROR(INDEX(JOGOS!$C$1:$P$16905,$G1677,8),"")</f>
        <v>0</v>
      </c>
      <c r="O1677" s="32">
        <f>IFERROR(INDEX(JOGOS!$C$1:$P$16905,$G1677,9),"")</f>
        <v>0</v>
      </c>
      <c r="P1677" s="32">
        <f>IFERROR(INDEX(JOGOS!$C$1:$P$16905,$G1677,10),"")</f>
        <v>0</v>
      </c>
      <c r="Q1677" s="32">
        <f>IFERROR(INDEX(JOGOS!$C$1:$P$16905,$G1677,11),"")</f>
        <v>0</v>
      </c>
      <c r="R1677" s="32">
        <f>IFERROR(INDEX(JOGOS!$C$1:$P$16905,$G1677,12),"")</f>
        <v>0</v>
      </c>
      <c r="S1677" s="32">
        <f>IFERROR(INDEX(JOGOS!$C$1:$P$16905,$G1677,13),"")</f>
        <v>0</v>
      </c>
      <c r="T1677" s="32">
        <f t="shared" si="144"/>
        <v>0</v>
      </c>
    </row>
    <row r="1678" spans="1:20">
      <c r="A1678" t="str">
        <f>IF(Tabela3[[#This Row],[GOL CASA]]&lt;&gt;"",Tabela3[[#This Row],[TIME CASA]],"")</f>
        <v/>
      </c>
      <c r="B1678" t="str">
        <f>IF(Tabela3[[#This Row],[GOL FORA]]&lt;&gt;"",Tabela3[[#This Row],[TIME FORA]],"")</f>
        <v/>
      </c>
      <c r="C1678">
        <f t="shared" si="140"/>
        <v>0</v>
      </c>
      <c r="D1678">
        <f t="shared" si="141"/>
        <v>0</v>
      </c>
      <c r="E1678">
        <f t="shared" si="143"/>
        <v>0</v>
      </c>
      <c r="F1678" t="str">
        <f t="shared" si="142"/>
        <v/>
      </c>
      <c r="H1678" t="str">
        <f>IFERROR(INDEX(JOGOS!$C$1:$P$16905,$G1678,1),"")</f>
        <v>Eerste Divisie 22/23</v>
      </c>
      <c r="I1678" s="29">
        <f>IFERROR(INDEX(JOGOS!$C$1:$P$16905,$G1678,3),"")</f>
        <v>0</v>
      </c>
      <c r="J1678" s="29">
        <f>IFERROR(INDEX(JOGOS!$C$1:$P$16905,$G1678,4),"")</f>
        <v>0</v>
      </c>
      <c r="K1678" s="32">
        <f>IFERROR(INDEX(JOGOS!$C$1:$P$16905,$G1678,5),"")</f>
        <v>0</v>
      </c>
      <c r="L1678" s="32">
        <f>IFERROR(INDEX(JOGOS!$C$1:$P$16905,$G1678,6),"")</f>
        <v>0</v>
      </c>
      <c r="M1678" s="29">
        <f>IFERROR(INDEX(JOGOS!$C$1:$P$16905,$G1678,7),"")</f>
        <v>0</v>
      </c>
      <c r="N1678" s="32">
        <f>IFERROR(INDEX(JOGOS!$C$1:$P$16905,$G1678,8),"")</f>
        <v>0</v>
      </c>
      <c r="O1678" s="32">
        <f>IFERROR(INDEX(JOGOS!$C$1:$P$16905,$G1678,9),"")</f>
        <v>0</v>
      </c>
      <c r="P1678" s="32">
        <f>IFERROR(INDEX(JOGOS!$C$1:$P$16905,$G1678,10),"")</f>
        <v>0</v>
      </c>
      <c r="Q1678" s="32">
        <f>IFERROR(INDEX(JOGOS!$C$1:$P$16905,$G1678,11),"")</f>
        <v>0</v>
      </c>
      <c r="R1678" s="32">
        <f>IFERROR(INDEX(JOGOS!$C$1:$P$16905,$G1678,12),"")</f>
        <v>0</v>
      </c>
      <c r="S1678" s="32">
        <f>IFERROR(INDEX(JOGOS!$C$1:$P$16905,$G1678,13),"")</f>
        <v>0</v>
      </c>
      <c r="T1678" s="32">
        <f t="shared" si="144"/>
        <v>0</v>
      </c>
    </row>
    <row r="1679" spans="1:20">
      <c r="A1679" t="str">
        <f>IF(Tabela3[[#This Row],[GOL CASA]]&lt;&gt;"",Tabela3[[#This Row],[TIME CASA]],"")</f>
        <v/>
      </c>
      <c r="B1679" t="str">
        <f>IF(Tabela3[[#This Row],[GOL FORA]]&lt;&gt;"",Tabela3[[#This Row],[TIME FORA]],"")</f>
        <v/>
      </c>
      <c r="C1679">
        <f t="shared" si="140"/>
        <v>0</v>
      </c>
      <c r="D1679">
        <f t="shared" si="141"/>
        <v>0</v>
      </c>
      <c r="E1679">
        <f t="shared" si="143"/>
        <v>0</v>
      </c>
      <c r="F1679" t="str">
        <f t="shared" si="142"/>
        <v/>
      </c>
      <c r="H1679" t="str">
        <f>IFERROR(INDEX(JOGOS!$C$1:$P$16905,$G1679,1),"")</f>
        <v>Eerste Divisie 22/23</v>
      </c>
      <c r="I1679" s="29">
        <f>IFERROR(INDEX(JOGOS!$C$1:$P$16905,$G1679,3),"")</f>
        <v>0</v>
      </c>
      <c r="J1679" s="29">
        <f>IFERROR(INDEX(JOGOS!$C$1:$P$16905,$G1679,4),"")</f>
        <v>0</v>
      </c>
      <c r="K1679" s="32">
        <f>IFERROR(INDEX(JOGOS!$C$1:$P$16905,$G1679,5),"")</f>
        <v>0</v>
      </c>
      <c r="L1679" s="32">
        <f>IFERROR(INDEX(JOGOS!$C$1:$P$16905,$G1679,6),"")</f>
        <v>0</v>
      </c>
      <c r="M1679" s="29">
        <f>IFERROR(INDEX(JOGOS!$C$1:$P$16905,$G1679,7),"")</f>
        <v>0</v>
      </c>
      <c r="N1679" s="32">
        <f>IFERROR(INDEX(JOGOS!$C$1:$P$16905,$G1679,8),"")</f>
        <v>0</v>
      </c>
      <c r="O1679" s="32">
        <f>IFERROR(INDEX(JOGOS!$C$1:$P$16905,$G1679,9),"")</f>
        <v>0</v>
      </c>
      <c r="P1679" s="32">
        <f>IFERROR(INDEX(JOGOS!$C$1:$P$16905,$G1679,10),"")</f>
        <v>0</v>
      </c>
      <c r="Q1679" s="32">
        <f>IFERROR(INDEX(JOGOS!$C$1:$P$16905,$G1679,11),"")</f>
        <v>0</v>
      </c>
      <c r="R1679" s="32">
        <f>IFERROR(INDEX(JOGOS!$C$1:$P$16905,$G1679,12),"")</f>
        <v>0</v>
      </c>
      <c r="S1679" s="32">
        <f>IFERROR(INDEX(JOGOS!$C$1:$P$16905,$G1679,13),"")</f>
        <v>0</v>
      </c>
      <c r="T1679" s="32">
        <f t="shared" si="144"/>
        <v>0</v>
      </c>
    </row>
    <row r="1680" spans="1:20">
      <c r="A1680" t="str">
        <f>IF(Tabela3[[#This Row],[GOL CASA]]&lt;&gt;"",Tabela3[[#This Row],[TIME CASA]],"")</f>
        <v/>
      </c>
      <c r="B1680" t="str">
        <f>IF(Tabela3[[#This Row],[GOL FORA]]&lt;&gt;"",Tabela3[[#This Row],[TIME FORA]],"")</f>
        <v/>
      </c>
      <c r="C1680">
        <f t="shared" si="140"/>
        <v>0</v>
      </c>
      <c r="D1680">
        <f t="shared" si="141"/>
        <v>0</v>
      </c>
      <c r="E1680">
        <f t="shared" si="143"/>
        <v>0</v>
      </c>
      <c r="F1680" t="str">
        <f t="shared" si="142"/>
        <v/>
      </c>
      <c r="H1680" t="str">
        <f>IFERROR(INDEX(JOGOS!$C$1:$P$16905,$G1680,1),"")</f>
        <v>Eerste Divisie 22/23</v>
      </c>
      <c r="I1680" s="29">
        <f>IFERROR(INDEX(JOGOS!$C$1:$P$16905,$G1680,3),"")</f>
        <v>0</v>
      </c>
      <c r="J1680" s="29">
        <f>IFERROR(INDEX(JOGOS!$C$1:$P$16905,$G1680,4),"")</f>
        <v>0</v>
      </c>
      <c r="K1680" s="32">
        <f>IFERROR(INDEX(JOGOS!$C$1:$P$16905,$G1680,5),"")</f>
        <v>0</v>
      </c>
      <c r="L1680" s="32">
        <f>IFERROR(INDEX(JOGOS!$C$1:$P$16905,$G1680,6),"")</f>
        <v>0</v>
      </c>
      <c r="M1680" s="29">
        <f>IFERROR(INDEX(JOGOS!$C$1:$P$16905,$G1680,7),"")</f>
        <v>0</v>
      </c>
      <c r="N1680" s="32">
        <f>IFERROR(INDEX(JOGOS!$C$1:$P$16905,$G1680,8),"")</f>
        <v>0</v>
      </c>
      <c r="O1680" s="32">
        <f>IFERROR(INDEX(JOGOS!$C$1:$P$16905,$G1680,9),"")</f>
        <v>0</v>
      </c>
      <c r="P1680" s="32">
        <f>IFERROR(INDEX(JOGOS!$C$1:$P$16905,$G1680,10),"")</f>
        <v>0</v>
      </c>
      <c r="Q1680" s="32">
        <f>IFERROR(INDEX(JOGOS!$C$1:$P$16905,$G1680,11),"")</f>
        <v>0</v>
      </c>
      <c r="R1680" s="32">
        <f>IFERROR(INDEX(JOGOS!$C$1:$P$16905,$G1680,12),"")</f>
        <v>0</v>
      </c>
      <c r="S1680" s="32">
        <f>IFERROR(INDEX(JOGOS!$C$1:$P$16905,$G1680,13),"")</f>
        <v>0</v>
      </c>
      <c r="T1680" s="32">
        <f t="shared" si="144"/>
        <v>0</v>
      </c>
    </row>
    <row r="1681" spans="1:20">
      <c r="A1681" t="str">
        <f>IF(Tabela3[[#This Row],[GOL CASA]]&lt;&gt;"",Tabela3[[#This Row],[TIME CASA]],"")</f>
        <v/>
      </c>
      <c r="B1681" t="str">
        <f>IF(Tabela3[[#This Row],[GOL FORA]]&lt;&gt;"",Tabela3[[#This Row],[TIME FORA]],"")</f>
        <v/>
      </c>
      <c r="C1681">
        <f t="shared" si="140"/>
        <v>0</v>
      </c>
      <c r="D1681">
        <f t="shared" si="141"/>
        <v>0</v>
      </c>
      <c r="E1681">
        <f t="shared" si="143"/>
        <v>0</v>
      </c>
      <c r="F1681" t="str">
        <f t="shared" si="142"/>
        <v/>
      </c>
      <c r="H1681" t="str">
        <f>IFERROR(INDEX(JOGOS!$C$1:$P$16905,$G1681,1),"")</f>
        <v>Eerste Divisie 22/23</v>
      </c>
      <c r="I1681" s="29">
        <f>IFERROR(INDEX(JOGOS!$C$1:$P$16905,$G1681,3),"")</f>
        <v>0</v>
      </c>
      <c r="J1681" s="29">
        <f>IFERROR(INDEX(JOGOS!$C$1:$P$16905,$G1681,4),"")</f>
        <v>0</v>
      </c>
      <c r="K1681" s="32">
        <f>IFERROR(INDEX(JOGOS!$C$1:$P$16905,$G1681,5),"")</f>
        <v>0</v>
      </c>
      <c r="L1681" s="32">
        <f>IFERROR(INDEX(JOGOS!$C$1:$P$16905,$G1681,6),"")</f>
        <v>0</v>
      </c>
      <c r="M1681" s="29">
        <f>IFERROR(INDEX(JOGOS!$C$1:$P$16905,$G1681,7),"")</f>
        <v>0</v>
      </c>
      <c r="N1681" s="32">
        <f>IFERROR(INDEX(JOGOS!$C$1:$P$16905,$G1681,8),"")</f>
        <v>0</v>
      </c>
      <c r="O1681" s="32">
        <f>IFERROR(INDEX(JOGOS!$C$1:$P$16905,$G1681,9),"")</f>
        <v>0</v>
      </c>
      <c r="P1681" s="32">
        <f>IFERROR(INDEX(JOGOS!$C$1:$P$16905,$G1681,10),"")</f>
        <v>0</v>
      </c>
      <c r="Q1681" s="32">
        <f>IFERROR(INDEX(JOGOS!$C$1:$P$16905,$G1681,11),"")</f>
        <v>0</v>
      </c>
      <c r="R1681" s="32">
        <f>IFERROR(INDEX(JOGOS!$C$1:$P$16905,$G1681,12),"")</f>
        <v>0</v>
      </c>
      <c r="S1681" s="32">
        <f>IFERROR(INDEX(JOGOS!$C$1:$P$16905,$G1681,13),"")</f>
        <v>0</v>
      </c>
      <c r="T1681" s="32">
        <f t="shared" si="144"/>
        <v>0</v>
      </c>
    </row>
    <row r="1682" spans="1:20">
      <c r="A1682" t="str">
        <f>IF(Tabela3[[#This Row],[GOL CASA]]&lt;&gt;"",Tabela3[[#This Row],[TIME CASA]],"")</f>
        <v/>
      </c>
      <c r="B1682" t="str">
        <f>IF(Tabela3[[#This Row],[GOL FORA]]&lt;&gt;"",Tabela3[[#This Row],[TIME FORA]],"")</f>
        <v/>
      </c>
      <c r="C1682">
        <f t="shared" si="140"/>
        <v>0</v>
      </c>
      <c r="D1682">
        <f t="shared" si="141"/>
        <v>0</v>
      </c>
      <c r="E1682">
        <f t="shared" si="143"/>
        <v>0</v>
      </c>
      <c r="F1682" t="str">
        <f t="shared" si="142"/>
        <v/>
      </c>
      <c r="H1682" t="str">
        <f>IFERROR(INDEX(JOGOS!$C$1:$P$16905,$G1682,1),"")</f>
        <v>Eerste Divisie 22/23</v>
      </c>
      <c r="I1682" s="29">
        <f>IFERROR(INDEX(JOGOS!$C$1:$P$16905,$G1682,3),"")</f>
        <v>0</v>
      </c>
      <c r="J1682" s="29">
        <f>IFERROR(INDEX(JOGOS!$C$1:$P$16905,$G1682,4),"")</f>
        <v>0</v>
      </c>
      <c r="K1682" s="32">
        <f>IFERROR(INDEX(JOGOS!$C$1:$P$16905,$G1682,5),"")</f>
        <v>0</v>
      </c>
      <c r="L1682" s="32">
        <f>IFERROR(INDEX(JOGOS!$C$1:$P$16905,$G1682,6),"")</f>
        <v>0</v>
      </c>
      <c r="M1682" s="29">
        <f>IFERROR(INDEX(JOGOS!$C$1:$P$16905,$G1682,7),"")</f>
        <v>0</v>
      </c>
      <c r="N1682" s="32">
        <f>IFERROR(INDEX(JOGOS!$C$1:$P$16905,$G1682,8),"")</f>
        <v>0</v>
      </c>
      <c r="O1682" s="32">
        <f>IFERROR(INDEX(JOGOS!$C$1:$P$16905,$G1682,9),"")</f>
        <v>0</v>
      </c>
      <c r="P1682" s="32">
        <f>IFERROR(INDEX(JOGOS!$C$1:$P$16905,$G1682,10),"")</f>
        <v>0</v>
      </c>
      <c r="Q1682" s="32">
        <f>IFERROR(INDEX(JOGOS!$C$1:$P$16905,$G1682,11),"")</f>
        <v>0</v>
      </c>
      <c r="R1682" s="32">
        <f>IFERROR(INDEX(JOGOS!$C$1:$P$16905,$G1682,12),"")</f>
        <v>0</v>
      </c>
      <c r="S1682" s="32">
        <f>IFERROR(INDEX(JOGOS!$C$1:$P$16905,$G1682,13),"")</f>
        <v>0</v>
      </c>
      <c r="T1682" s="32">
        <f t="shared" si="144"/>
        <v>0</v>
      </c>
    </row>
    <row r="1683" spans="1:20">
      <c r="A1683" t="str">
        <f>IF(Tabela3[[#This Row],[GOL CASA]]&lt;&gt;"",Tabela3[[#This Row],[TIME CASA]],"")</f>
        <v/>
      </c>
      <c r="B1683" t="str">
        <f>IF(Tabela3[[#This Row],[GOL FORA]]&lt;&gt;"",Tabela3[[#This Row],[TIME FORA]],"")</f>
        <v/>
      </c>
      <c r="C1683">
        <f t="shared" si="140"/>
        <v>0</v>
      </c>
      <c r="D1683">
        <f t="shared" si="141"/>
        <v>0</v>
      </c>
      <c r="E1683">
        <f t="shared" si="143"/>
        <v>0</v>
      </c>
      <c r="F1683" t="str">
        <f t="shared" si="142"/>
        <v/>
      </c>
      <c r="H1683" t="str">
        <f>IFERROR(INDEX(JOGOS!$C$1:$P$16905,$G1683,1),"")</f>
        <v>Eerste Divisie 22/23</v>
      </c>
      <c r="I1683" s="29">
        <f>IFERROR(INDEX(JOGOS!$C$1:$P$16905,$G1683,3),"")</f>
        <v>0</v>
      </c>
      <c r="J1683" s="29">
        <f>IFERROR(INDEX(JOGOS!$C$1:$P$16905,$G1683,4),"")</f>
        <v>0</v>
      </c>
      <c r="K1683" s="32">
        <f>IFERROR(INDEX(JOGOS!$C$1:$P$16905,$G1683,5),"")</f>
        <v>0</v>
      </c>
      <c r="L1683" s="32">
        <f>IFERROR(INDEX(JOGOS!$C$1:$P$16905,$G1683,6),"")</f>
        <v>0</v>
      </c>
      <c r="M1683" s="29">
        <f>IFERROR(INDEX(JOGOS!$C$1:$P$16905,$G1683,7),"")</f>
        <v>0</v>
      </c>
      <c r="N1683" s="32">
        <f>IFERROR(INDEX(JOGOS!$C$1:$P$16905,$G1683,8),"")</f>
        <v>0</v>
      </c>
      <c r="O1683" s="32">
        <f>IFERROR(INDEX(JOGOS!$C$1:$P$16905,$G1683,9),"")</f>
        <v>0</v>
      </c>
      <c r="P1683" s="32">
        <f>IFERROR(INDEX(JOGOS!$C$1:$P$16905,$G1683,10),"")</f>
        <v>0</v>
      </c>
      <c r="Q1683" s="32">
        <f>IFERROR(INDEX(JOGOS!$C$1:$P$16905,$G1683,11),"")</f>
        <v>0</v>
      </c>
      <c r="R1683" s="32">
        <f>IFERROR(INDEX(JOGOS!$C$1:$P$16905,$G1683,12),"")</f>
        <v>0</v>
      </c>
      <c r="S1683" s="32">
        <f>IFERROR(INDEX(JOGOS!$C$1:$P$16905,$G1683,13),"")</f>
        <v>0</v>
      </c>
      <c r="T1683" s="32">
        <f t="shared" si="144"/>
        <v>0</v>
      </c>
    </row>
    <row r="1684" spans="1:20">
      <c r="A1684" t="str">
        <f>IF(Tabela3[[#This Row],[GOL CASA]]&lt;&gt;"",Tabela3[[#This Row],[TIME CASA]],"")</f>
        <v/>
      </c>
      <c r="B1684" t="str">
        <f>IF(Tabela3[[#This Row],[GOL FORA]]&lt;&gt;"",Tabela3[[#This Row],[TIME FORA]],"")</f>
        <v/>
      </c>
      <c r="C1684">
        <f t="shared" si="140"/>
        <v>0</v>
      </c>
      <c r="D1684">
        <f t="shared" si="141"/>
        <v>0</v>
      </c>
      <c r="E1684">
        <f t="shared" si="143"/>
        <v>0</v>
      </c>
      <c r="F1684" t="str">
        <f t="shared" si="142"/>
        <v/>
      </c>
      <c r="H1684" t="str">
        <f>IFERROR(INDEX(JOGOS!$C$1:$P$16905,$G1684,1),"")</f>
        <v>Eerste Divisie 22/23</v>
      </c>
      <c r="I1684" s="29">
        <f>IFERROR(INDEX(JOGOS!$C$1:$P$16905,$G1684,3),"")</f>
        <v>0</v>
      </c>
      <c r="J1684" s="29">
        <f>IFERROR(INDEX(JOGOS!$C$1:$P$16905,$G1684,4),"")</f>
        <v>0</v>
      </c>
      <c r="K1684" s="32">
        <f>IFERROR(INDEX(JOGOS!$C$1:$P$16905,$G1684,5),"")</f>
        <v>0</v>
      </c>
      <c r="L1684" s="32">
        <f>IFERROR(INDEX(JOGOS!$C$1:$P$16905,$G1684,6),"")</f>
        <v>0</v>
      </c>
      <c r="M1684" s="29">
        <f>IFERROR(INDEX(JOGOS!$C$1:$P$16905,$G1684,7),"")</f>
        <v>0</v>
      </c>
      <c r="N1684" s="32">
        <f>IFERROR(INDEX(JOGOS!$C$1:$P$16905,$G1684,8),"")</f>
        <v>0</v>
      </c>
      <c r="O1684" s="32">
        <f>IFERROR(INDEX(JOGOS!$C$1:$P$16905,$G1684,9),"")</f>
        <v>0</v>
      </c>
      <c r="P1684" s="32">
        <f>IFERROR(INDEX(JOGOS!$C$1:$P$16905,$G1684,10),"")</f>
        <v>0</v>
      </c>
      <c r="Q1684" s="32">
        <f>IFERROR(INDEX(JOGOS!$C$1:$P$16905,$G1684,11),"")</f>
        <v>0</v>
      </c>
      <c r="R1684" s="32">
        <f>IFERROR(INDEX(JOGOS!$C$1:$P$16905,$G1684,12),"")</f>
        <v>0</v>
      </c>
      <c r="S1684" s="32">
        <f>IFERROR(INDEX(JOGOS!$C$1:$P$16905,$G1684,13),"")</f>
        <v>0</v>
      </c>
      <c r="T1684" s="32">
        <f t="shared" si="144"/>
        <v>0</v>
      </c>
    </row>
    <row r="1685" spans="1:20">
      <c r="A1685" t="str">
        <f>IF(Tabela3[[#This Row],[GOL CASA]]&lt;&gt;"",Tabela3[[#This Row],[TIME CASA]],"")</f>
        <v/>
      </c>
      <c r="B1685" t="str">
        <f>IF(Tabela3[[#This Row],[GOL FORA]]&lt;&gt;"",Tabela3[[#This Row],[TIME FORA]],"")</f>
        <v/>
      </c>
      <c r="C1685">
        <f t="shared" si="140"/>
        <v>0</v>
      </c>
      <c r="D1685">
        <f t="shared" si="141"/>
        <v>0</v>
      </c>
      <c r="E1685">
        <f t="shared" si="143"/>
        <v>0</v>
      </c>
      <c r="F1685" t="str">
        <f t="shared" si="142"/>
        <v/>
      </c>
      <c r="H1685" t="str">
        <f>IFERROR(INDEX(JOGOS!$C$1:$P$16905,$G1685,1),"")</f>
        <v>Eerste Divisie 22/23</v>
      </c>
      <c r="I1685" s="29">
        <f>IFERROR(INDEX(JOGOS!$C$1:$P$16905,$G1685,3),"")</f>
        <v>0</v>
      </c>
      <c r="J1685" s="29">
        <f>IFERROR(INDEX(JOGOS!$C$1:$P$16905,$G1685,4),"")</f>
        <v>0</v>
      </c>
      <c r="K1685" s="32">
        <f>IFERROR(INDEX(JOGOS!$C$1:$P$16905,$G1685,5),"")</f>
        <v>0</v>
      </c>
      <c r="L1685" s="32">
        <f>IFERROR(INDEX(JOGOS!$C$1:$P$16905,$G1685,6),"")</f>
        <v>0</v>
      </c>
      <c r="M1685" s="29">
        <f>IFERROR(INDEX(JOGOS!$C$1:$P$16905,$G1685,7),"")</f>
        <v>0</v>
      </c>
      <c r="N1685" s="32">
        <f>IFERROR(INDEX(JOGOS!$C$1:$P$16905,$G1685,8),"")</f>
        <v>0</v>
      </c>
      <c r="O1685" s="32">
        <f>IFERROR(INDEX(JOGOS!$C$1:$P$16905,$G1685,9),"")</f>
        <v>0</v>
      </c>
      <c r="P1685" s="32">
        <f>IFERROR(INDEX(JOGOS!$C$1:$P$16905,$G1685,10),"")</f>
        <v>0</v>
      </c>
      <c r="Q1685" s="32">
        <f>IFERROR(INDEX(JOGOS!$C$1:$P$16905,$G1685,11),"")</f>
        <v>0</v>
      </c>
      <c r="R1685" s="32">
        <f>IFERROR(INDEX(JOGOS!$C$1:$P$16905,$G1685,12),"")</f>
        <v>0</v>
      </c>
      <c r="S1685" s="32">
        <f>IFERROR(INDEX(JOGOS!$C$1:$P$16905,$G1685,13),"")</f>
        <v>0</v>
      </c>
      <c r="T1685" s="32">
        <f t="shared" si="144"/>
        <v>0</v>
      </c>
    </row>
    <row r="1686" spans="1:20">
      <c r="A1686" t="str">
        <f>IF(Tabela3[[#This Row],[GOL CASA]]&lt;&gt;"",Tabela3[[#This Row],[TIME CASA]],"")</f>
        <v/>
      </c>
      <c r="B1686" t="str">
        <f>IF(Tabela3[[#This Row],[GOL FORA]]&lt;&gt;"",Tabela3[[#This Row],[TIME FORA]],"")</f>
        <v/>
      </c>
      <c r="C1686">
        <f t="shared" si="140"/>
        <v>0</v>
      </c>
      <c r="D1686">
        <f t="shared" si="141"/>
        <v>0</v>
      </c>
      <c r="E1686">
        <f t="shared" si="143"/>
        <v>0</v>
      </c>
      <c r="F1686" t="str">
        <f t="shared" si="142"/>
        <v/>
      </c>
      <c r="H1686" t="str">
        <f>IFERROR(INDEX(JOGOS!$C$1:$P$16905,$G1686,1),"")</f>
        <v>Eerste Divisie 22/23</v>
      </c>
      <c r="I1686" s="29">
        <f>IFERROR(INDEX(JOGOS!$C$1:$P$16905,$G1686,3),"")</f>
        <v>0</v>
      </c>
      <c r="J1686" s="29">
        <f>IFERROR(INDEX(JOGOS!$C$1:$P$16905,$G1686,4),"")</f>
        <v>0</v>
      </c>
      <c r="K1686" s="32">
        <f>IFERROR(INDEX(JOGOS!$C$1:$P$16905,$G1686,5),"")</f>
        <v>0</v>
      </c>
      <c r="L1686" s="32">
        <f>IFERROR(INDEX(JOGOS!$C$1:$P$16905,$G1686,6),"")</f>
        <v>0</v>
      </c>
      <c r="M1686" s="29">
        <f>IFERROR(INDEX(JOGOS!$C$1:$P$16905,$G1686,7),"")</f>
        <v>0</v>
      </c>
      <c r="N1686" s="32">
        <f>IFERROR(INDEX(JOGOS!$C$1:$P$16905,$G1686,8),"")</f>
        <v>0</v>
      </c>
      <c r="O1686" s="32">
        <f>IFERROR(INDEX(JOGOS!$C$1:$P$16905,$G1686,9),"")</f>
        <v>0</v>
      </c>
      <c r="P1686" s="32">
        <f>IFERROR(INDEX(JOGOS!$C$1:$P$16905,$G1686,10),"")</f>
        <v>0</v>
      </c>
      <c r="Q1686" s="32">
        <f>IFERROR(INDEX(JOGOS!$C$1:$P$16905,$G1686,11),"")</f>
        <v>0</v>
      </c>
      <c r="R1686" s="32">
        <f>IFERROR(INDEX(JOGOS!$C$1:$P$16905,$G1686,12),"")</f>
        <v>0</v>
      </c>
      <c r="S1686" s="32">
        <f>IFERROR(INDEX(JOGOS!$C$1:$P$16905,$G1686,13),"")</f>
        <v>0</v>
      </c>
      <c r="T1686" s="32">
        <f t="shared" si="144"/>
        <v>0</v>
      </c>
    </row>
    <row r="1687" spans="1:20">
      <c r="A1687" t="str">
        <f>IF(Tabela3[[#This Row],[GOL CASA]]&lt;&gt;"",Tabela3[[#This Row],[TIME CASA]],"")</f>
        <v/>
      </c>
      <c r="B1687" t="str">
        <f>IF(Tabela3[[#This Row],[GOL FORA]]&lt;&gt;"",Tabela3[[#This Row],[TIME FORA]],"")</f>
        <v/>
      </c>
      <c r="C1687">
        <f t="shared" si="140"/>
        <v>0</v>
      </c>
      <c r="D1687">
        <f t="shared" si="141"/>
        <v>0</v>
      </c>
      <c r="E1687">
        <f t="shared" si="143"/>
        <v>0</v>
      </c>
      <c r="F1687" t="str">
        <f t="shared" si="142"/>
        <v/>
      </c>
      <c r="H1687" t="str">
        <f>IFERROR(INDEX(JOGOS!$C$1:$P$16905,$G1687,1),"")</f>
        <v>Eerste Divisie 22/23</v>
      </c>
      <c r="I1687" s="29">
        <f>IFERROR(INDEX(JOGOS!$C$1:$P$16905,$G1687,3),"")</f>
        <v>0</v>
      </c>
      <c r="J1687" s="29">
        <f>IFERROR(INDEX(JOGOS!$C$1:$P$16905,$G1687,4),"")</f>
        <v>0</v>
      </c>
      <c r="K1687" s="32">
        <f>IFERROR(INDEX(JOGOS!$C$1:$P$16905,$G1687,5),"")</f>
        <v>0</v>
      </c>
      <c r="L1687" s="32">
        <f>IFERROR(INDEX(JOGOS!$C$1:$P$16905,$G1687,6),"")</f>
        <v>0</v>
      </c>
      <c r="M1687" s="29">
        <f>IFERROR(INDEX(JOGOS!$C$1:$P$16905,$G1687,7),"")</f>
        <v>0</v>
      </c>
      <c r="N1687" s="32">
        <f>IFERROR(INDEX(JOGOS!$C$1:$P$16905,$G1687,8),"")</f>
        <v>0</v>
      </c>
      <c r="O1687" s="32">
        <f>IFERROR(INDEX(JOGOS!$C$1:$P$16905,$G1687,9),"")</f>
        <v>0</v>
      </c>
      <c r="P1687" s="32">
        <f>IFERROR(INDEX(JOGOS!$C$1:$P$16905,$G1687,10),"")</f>
        <v>0</v>
      </c>
      <c r="Q1687" s="32">
        <f>IFERROR(INDEX(JOGOS!$C$1:$P$16905,$G1687,11),"")</f>
        <v>0</v>
      </c>
      <c r="R1687" s="32">
        <f>IFERROR(INDEX(JOGOS!$C$1:$P$16905,$G1687,12),"")</f>
        <v>0</v>
      </c>
      <c r="S1687" s="32">
        <f>IFERROR(INDEX(JOGOS!$C$1:$P$16905,$G1687,13),"")</f>
        <v>0</v>
      </c>
      <c r="T1687" s="32">
        <f t="shared" si="144"/>
        <v>0</v>
      </c>
    </row>
    <row r="1688" spans="1:20">
      <c r="A1688" t="str">
        <f>IF(Tabela3[[#This Row],[GOL CASA]]&lt;&gt;"",Tabela3[[#This Row],[TIME CASA]],"")</f>
        <v/>
      </c>
      <c r="B1688" t="str">
        <f>IF(Tabela3[[#This Row],[GOL FORA]]&lt;&gt;"",Tabela3[[#This Row],[TIME FORA]],"")</f>
        <v/>
      </c>
      <c r="C1688">
        <f t="shared" si="140"/>
        <v>0</v>
      </c>
      <c r="D1688">
        <f t="shared" si="141"/>
        <v>0</v>
      </c>
      <c r="E1688">
        <f t="shared" si="143"/>
        <v>0</v>
      </c>
      <c r="F1688" t="str">
        <f t="shared" si="142"/>
        <v/>
      </c>
      <c r="H1688" t="str">
        <f>IFERROR(INDEX(JOGOS!$C$1:$P$16905,$G1688,1),"")</f>
        <v>Eerste Divisie 22/23</v>
      </c>
      <c r="I1688" s="29">
        <f>IFERROR(INDEX(JOGOS!$C$1:$P$16905,$G1688,3),"")</f>
        <v>0</v>
      </c>
      <c r="J1688" s="29">
        <f>IFERROR(INDEX(JOGOS!$C$1:$P$16905,$G1688,4),"")</f>
        <v>0</v>
      </c>
      <c r="K1688" s="32">
        <f>IFERROR(INDEX(JOGOS!$C$1:$P$16905,$G1688,5),"")</f>
        <v>0</v>
      </c>
      <c r="L1688" s="32">
        <f>IFERROR(INDEX(JOGOS!$C$1:$P$16905,$G1688,6),"")</f>
        <v>0</v>
      </c>
      <c r="M1688" s="29">
        <f>IFERROR(INDEX(JOGOS!$C$1:$P$16905,$G1688,7),"")</f>
        <v>0</v>
      </c>
      <c r="N1688" s="32">
        <f>IFERROR(INDEX(JOGOS!$C$1:$P$16905,$G1688,8),"")</f>
        <v>0</v>
      </c>
      <c r="O1688" s="32">
        <f>IFERROR(INDEX(JOGOS!$C$1:$P$16905,$G1688,9),"")</f>
        <v>0</v>
      </c>
      <c r="P1688" s="32">
        <f>IFERROR(INDEX(JOGOS!$C$1:$P$16905,$G1688,10),"")</f>
        <v>0</v>
      </c>
      <c r="Q1688" s="32">
        <f>IFERROR(INDEX(JOGOS!$C$1:$P$16905,$G1688,11),"")</f>
        <v>0</v>
      </c>
      <c r="R1688" s="32">
        <f>IFERROR(INDEX(JOGOS!$C$1:$P$16905,$G1688,12),"")</f>
        <v>0</v>
      </c>
      <c r="S1688" s="32">
        <f>IFERROR(INDEX(JOGOS!$C$1:$P$16905,$G1688,13),"")</f>
        <v>0</v>
      </c>
      <c r="T1688" s="32">
        <f t="shared" si="144"/>
        <v>0</v>
      </c>
    </row>
    <row r="1689" spans="1:20">
      <c r="A1689" t="str">
        <f>IF(Tabela3[[#This Row],[GOL CASA]]&lt;&gt;"",Tabela3[[#This Row],[TIME CASA]],"")</f>
        <v/>
      </c>
      <c r="B1689" t="str">
        <f>IF(Tabela3[[#This Row],[GOL FORA]]&lt;&gt;"",Tabela3[[#This Row],[TIME FORA]],"")</f>
        <v/>
      </c>
      <c r="C1689">
        <f t="shared" si="140"/>
        <v>0</v>
      </c>
      <c r="D1689">
        <f t="shared" si="141"/>
        <v>0</v>
      </c>
      <c r="E1689">
        <f t="shared" si="143"/>
        <v>0</v>
      </c>
      <c r="F1689" t="str">
        <f t="shared" si="142"/>
        <v/>
      </c>
      <c r="H1689" t="str">
        <f>IFERROR(INDEX(JOGOS!$C$1:$P$16905,$G1689,1),"")</f>
        <v>Eerste Divisie 22/23</v>
      </c>
      <c r="I1689" s="29">
        <f>IFERROR(INDEX(JOGOS!$C$1:$P$16905,$G1689,3),"")</f>
        <v>0</v>
      </c>
      <c r="J1689" s="29">
        <f>IFERROR(INDEX(JOGOS!$C$1:$P$16905,$G1689,4),"")</f>
        <v>0</v>
      </c>
      <c r="K1689" s="32">
        <f>IFERROR(INDEX(JOGOS!$C$1:$P$16905,$G1689,5),"")</f>
        <v>0</v>
      </c>
      <c r="L1689" s="32">
        <f>IFERROR(INDEX(JOGOS!$C$1:$P$16905,$G1689,6),"")</f>
        <v>0</v>
      </c>
      <c r="M1689" s="29">
        <f>IFERROR(INDEX(JOGOS!$C$1:$P$16905,$G1689,7),"")</f>
        <v>0</v>
      </c>
      <c r="N1689" s="32">
        <f>IFERROR(INDEX(JOGOS!$C$1:$P$16905,$G1689,8),"")</f>
        <v>0</v>
      </c>
      <c r="O1689" s="32">
        <f>IFERROR(INDEX(JOGOS!$C$1:$P$16905,$G1689,9),"")</f>
        <v>0</v>
      </c>
      <c r="P1689" s="32">
        <f>IFERROR(INDEX(JOGOS!$C$1:$P$16905,$G1689,10),"")</f>
        <v>0</v>
      </c>
      <c r="Q1689" s="32">
        <f>IFERROR(INDEX(JOGOS!$C$1:$P$16905,$G1689,11),"")</f>
        <v>0</v>
      </c>
      <c r="R1689" s="32">
        <f>IFERROR(INDEX(JOGOS!$C$1:$P$16905,$G1689,12),"")</f>
        <v>0</v>
      </c>
      <c r="S1689" s="32">
        <f>IFERROR(INDEX(JOGOS!$C$1:$P$16905,$G1689,13),"")</f>
        <v>0</v>
      </c>
      <c r="T1689" s="32">
        <f t="shared" si="144"/>
        <v>0</v>
      </c>
    </row>
    <row r="1690" spans="1:20">
      <c r="A1690" t="str">
        <f>IF(Tabela3[[#This Row],[GOL CASA]]&lt;&gt;"",Tabela3[[#This Row],[TIME CASA]],"")</f>
        <v/>
      </c>
      <c r="B1690" t="str">
        <f>IF(Tabela3[[#This Row],[GOL FORA]]&lt;&gt;"",Tabela3[[#This Row],[TIME FORA]],"")</f>
        <v/>
      </c>
      <c r="C1690">
        <f t="shared" si="140"/>
        <v>0</v>
      </c>
      <c r="D1690">
        <f t="shared" si="141"/>
        <v>0</v>
      </c>
      <c r="E1690">
        <f t="shared" si="143"/>
        <v>0</v>
      </c>
      <c r="F1690" t="str">
        <f t="shared" si="142"/>
        <v/>
      </c>
      <c r="H1690" t="str">
        <f>IFERROR(INDEX(JOGOS!$C$1:$P$16905,$G1690,1),"")</f>
        <v>Eerste Divisie 22/23</v>
      </c>
      <c r="I1690" s="29">
        <f>IFERROR(INDEX(JOGOS!$C$1:$P$16905,$G1690,3),"")</f>
        <v>0</v>
      </c>
      <c r="J1690" s="29">
        <f>IFERROR(INDEX(JOGOS!$C$1:$P$16905,$G1690,4),"")</f>
        <v>0</v>
      </c>
      <c r="K1690" s="32">
        <f>IFERROR(INDEX(JOGOS!$C$1:$P$16905,$G1690,5),"")</f>
        <v>0</v>
      </c>
      <c r="L1690" s="32">
        <f>IFERROR(INDEX(JOGOS!$C$1:$P$16905,$G1690,6),"")</f>
        <v>0</v>
      </c>
      <c r="M1690" s="29">
        <f>IFERROR(INDEX(JOGOS!$C$1:$P$16905,$G1690,7),"")</f>
        <v>0</v>
      </c>
      <c r="N1690" s="32">
        <f>IFERROR(INDEX(JOGOS!$C$1:$P$16905,$G1690,8),"")</f>
        <v>0</v>
      </c>
      <c r="O1690" s="32">
        <f>IFERROR(INDEX(JOGOS!$C$1:$P$16905,$G1690,9),"")</f>
        <v>0</v>
      </c>
      <c r="P1690" s="32">
        <f>IFERROR(INDEX(JOGOS!$C$1:$P$16905,$G1690,10),"")</f>
        <v>0</v>
      </c>
      <c r="Q1690" s="32">
        <f>IFERROR(INDEX(JOGOS!$C$1:$P$16905,$G1690,11),"")</f>
        <v>0</v>
      </c>
      <c r="R1690" s="32">
        <f>IFERROR(INDEX(JOGOS!$C$1:$P$16905,$G1690,12),"")</f>
        <v>0</v>
      </c>
      <c r="S1690" s="32">
        <f>IFERROR(INDEX(JOGOS!$C$1:$P$16905,$G1690,13),"")</f>
        <v>0</v>
      </c>
      <c r="T1690" s="32">
        <f t="shared" si="144"/>
        <v>0</v>
      </c>
    </row>
    <row r="1691" spans="1:20">
      <c r="A1691" t="str">
        <f>IF(Tabela3[[#This Row],[GOL CASA]]&lt;&gt;"",Tabela3[[#This Row],[TIME CASA]],"")</f>
        <v/>
      </c>
      <c r="B1691" t="str">
        <f>IF(Tabela3[[#This Row],[GOL FORA]]&lt;&gt;"",Tabela3[[#This Row],[TIME FORA]],"")</f>
        <v/>
      </c>
      <c r="C1691">
        <f t="shared" si="140"/>
        <v>0</v>
      </c>
      <c r="D1691">
        <f t="shared" si="141"/>
        <v>0</v>
      </c>
      <c r="E1691">
        <f t="shared" si="143"/>
        <v>0</v>
      </c>
      <c r="F1691" t="str">
        <f t="shared" si="142"/>
        <v/>
      </c>
      <c r="H1691" t="str">
        <f>IFERROR(INDEX(JOGOS!$C$1:$P$16905,$G1691,1),"")</f>
        <v>Eerste Divisie 22/23</v>
      </c>
      <c r="I1691" s="29">
        <f>IFERROR(INDEX(JOGOS!$C$1:$P$16905,$G1691,3),"")</f>
        <v>0</v>
      </c>
      <c r="J1691" s="29">
        <f>IFERROR(INDEX(JOGOS!$C$1:$P$16905,$G1691,4),"")</f>
        <v>0</v>
      </c>
      <c r="K1691" s="32">
        <f>IFERROR(INDEX(JOGOS!$C$1:$P$16905,$G1691,5),"")</f>
        <v>0</v>
      </c>
      <c r="L1691" s="32">
        <f>IFERROR(INDEX(JOGOS!$C$1:$P$16905,$G1691,6),"")</f>
        <v>0</v>
      </c>
      <c r="M1691" s="29">
        <f>IFERROR(INDEX(JOGOS!$C$1:$P$16905,$G1691,7),"")</f>
        <v>0</v>
      </c>
      <c r="N1691" s="32">
        <f>IFERROR(INDEX(JOGOS!$C$1:$P$16905,$G1691,8),"")</f>
        <v>0</v>
      </c>
      <c r="O1691" s="32">
        <f>IFERROR(INDEX(JOGOS!$C$1:$P$16905,$G1691,9),"")</f>
        <v>0</v>
      </c>
      <c r="P1691" s="32">
        <f>IFERROR(INDEX(JOGOS!$C$1:$P$16905,$G1691,10),"")</f>
        <v>0</v>
      </c>
      <c r="Q1691" s="32">
        <f>IFERROR(INDEX(JOGOS!$C$1:$P$16905,$G1691,11),"")</f>
        <v>0</v>
      </c>
      <c r="R1691" s="32">
        <f>IFERROR(INDEX(JOGOS!$C$1:$P$16905,$G1691,12),"")</f>
        <v>0</v>
      </c>
      <c r="S1691" s="32">
        <f>IFERROR(INDEX(JOGOS!$C$1:$P$16905,$G1691,13),"")</f>
        <v>0</v>
      </c>
      <c r="T1691" s="32">
        <f t="shared" si="144"/>
        <v>0</v>
      </c>
    </row>
    <row r="1692" spans="1:20">
      <c r="A1692" t="str">
        <f>IF(Tabela3[[#This Row],[GOL CASA]]&lt;&gt;"",Tabela3[[#This Row],[TIME CASA]],"")</f>
        <v/>
      </c>
      <c r="B1692" t="str">
        <f>IF(Tabela3[[#This Row],[GOL FORA]]&lt;&gt;"",Tabela3[[#This Row],[TIME FORA]],"")</f>
        <v/>
      </c>
      <c r="C1692">
        <f t="shared" si="140"/>
        <v>0</v>
      </c>
      <c r="D1692">
        <f t="shared" si="141"/>
        <v>0</v>
      </c>
      <c r="E1692">
        <f t="shared" si="143"/>
        <v>0</v>
      </c>
      <c r="F1692" t="str">
        <f t="shared" si="142"/>
        <v/>
      </c>
      <c r="H1692" t="str">
        <f>IFERROR(INDEX(JOGOS!$C$1:$P$16905,$G1692,1),"")</f>
        <v>Eerste Divisie 22/23</v>
      </c>
      <c r="I1692" s="29">
        <f>IFERROR(INDEX(JOGOS!$C$1:$P$16905,$G1692,3),"")</f>
        <v>0</v>
      </c>
      <c r="J1692" s="29">
        <f>IFERROR(INDEX(JOGOS!$C$1:$P$16905,$G1692,4),"")</f>
        <v>0</v>
      </c>
      <c r="K1692" s="32">
        <f>IFERROR(INDEX(JOGOS!$C$1:$P$16905,$G1692,5),"")</f>
        <v>0</v>
      </c>
      <c r="L1692" s="32">
        <f>IFERROR(INDEX(JOGOS!$C$1:$P$16905,$G1692,6),"")</f>
        <v>0</v>
      </c>
      <c r="M1692" s="29">
        <f>IFERROR(INDEX(JOGOS!$C$1:$P$16905,$G1692,7),"")</f>
        <v>0</v>
      </c>
      <c r="N1692" s="32">
        <f>IFERROR(INDEX(JOGOS!$C$1:$P$16905,$G1692,8),"")</f>
        <v>0</v>
      </c>
      <c r="O1692" s="32">
        <f>IFERROR(INDEX(JOGOS!$C$1:$P$16905,$G1692,9),"")</f>
        <v>0</v>
      </c>
      <c r="P1692" s="32">
        <f>IFERROR(INDEX(JOGOS!$C$1:$P$16905,$G1692,10),"")</f>
        <v>0</v>
      </c>
      <c r="Q1692" s="32">
        <f>IFERROR(INDEX(JOGOS!$C$1:$P$16905,$G1692,11),"")</f>
        <v>0</v>
      </c>
      <c r="R1692" s="32">
        <f>IFERROR(INDEX(JOGOS!$C$1:$P$16905,$G1692,12),"")</f>
        <v>0</v>
      </c>
      <c r="S1692" s="32">
        <f>IFERROR(INDEX(JOGOS!$C$1:$P$16905,$G1692,13),"")</f>
        <v>0</v>
      </c>
      <c r="T1692" s="32">
        <f t="shared" si="144"/>
        <v>0</v>
      </c>
    </row>
    <row r="1693" spans="1:20">
      <c r="A1693" t="str">
        <f>IF(Tabela3[[#This Row],[GOL CASA]]&lt;&gt;"",Tabela3[[#This Row],[TIME CASA]],"")</f>
        <v/>
      </c>
      <c r="B1693" t="str">
        <f>IF(Tabela3[[#This Row],[GOL FORA]]&lt;&gt;"",Tabela3[[#This Row],[TIME FORA]],"")</f>
        <v/>
      </c>
      <c r="C1693">
        <f t="shared" si="140"/>
        <v>0</v>
      </c>
      <c r="D1693">
        <f t="shared" si="141"/>
        <v>0</v>
      </c>
      <c r="E1693">
        <f t="shared" si="143"/>
        <v>0</v>
      </c>
      <c r="F1693" t="str">
        <f t="shared" si="142"/>
        <v/>
      </c>
      <c r="H1693" t="str">
        <f>IFERROR(INDEX(JOGOS!$C$1:$P$16905,$G1693,1),"")</f>
        <v>Eerste Divisie 22/23</v>
      </c>
      <c r="I1693" s="29">
        <f>IFERROR(INDEX(JOGOS!$C$1:$P$16905,$G1693,3),"")</f>
        <v>0</v>
      </c>
      <c r="J1693" s="29">
        <f>IFERROR(INDEX(JOGOS!$C$1:$P$16905,$G1693,4),"")</f>
        <v>0</v>
      </c>
      <c r="K1693" s="32">
        <f>IFERROR(INDEX(JOGOS!$C$1:$P$16905,$G1693,5),"")</f>
        <v>0</v>
      </c>
      <c r="L1693" s="32">
        <f>IFERROR(INDEX(JOGOS!$C$1:$P$16905,$G1693,6),"")</f>
        <v>0</v>
      </c>
      <c r="M1693" s="29">
        <f>IFERROR(INDEX(JOGOS!$C$1:$P$16905,$G1693,7),"")</f>
        <v>0</v>
      </c>
      <c r="N1693" s="32">
        <f>IFERROR(INDEX(JOGOS!$C$1:$P$16905,$G1693,8),"")</f>
        <v>0</v>
      </c>
      <c r="O1693" s="32">
        <f>IFERROR(INDEX(JOGOS!$C$1:$P$16905,$G1693,9),"")</f>
        <v>0</v>
      </c>
      <c r="P1693" s="32">
        <f>IFERROR(INDEX(JOGOS!$C$1:$P$16905,$G1693,10),"")</f>
        <v>0</v>
      </c>
      <c r="Q1693" s="32">
        <f>IFERROR(INDEX(JOGOS!$C$1:$P$16905,$G1693,11),"")</f>
        <v>0</v>
      </c>
      <c r="R1693" s="32">
        <f>IFERROR(INDEX(JOGOS!$C$1:$P$16905,$G1693,12),"")</f>
        <v>0</v>
      </c>
      <c r="S1693" s="32">
        <f>IFERROR(INDEX(JOGOS!$C$1:$P$16905,$G1693,13),"")</f>
        <v>0</v>
      </c>
      <c r="T1693" s="32">
        <f t="shared" si="144"/>
        <v>0</v>
      </c>
    </row>
    <row r="1694" spans="1:20">
      <c r="A1694" t="str">
        <f>IF(Tabela3[[#This Row],[GOL CASA]]&lt;&gt;"",Tabela3[[#This Row],[TIME CASA]],"")</f>
        <v/>
      </c>
      <c r="B1694" t="str">
        <f>IF(Tabela3[[#This Row],[GOL FORA]]&lt;&gt;"",Tabela3[[#This Row],[TIME FORA]],"")</f>
        <v/>
      </c>
      <c r="C1694">
        <f t="shared" si="140"/>
        <v>0</v>
      </c>
      <c r="D1694">
        <f t="shared" si="141"/>
        <v>0</v>
      </c>
      <c r="E1694">
        <f t="shared" si="143"/>
        <v>0</v>
      </c>
      <c r="F1694" t="str">
        <f t="shared" si="142"/>
        <v/>
      </c>
      <c r="H1694" t="str">
        <f>IFERROR(INDEX(JOGOS!$C$1:$P$16905,$G1694,1),"")</f>
        <v>Eerste Divisie 22/23</v>
      </c>
      <c r="I1694" s="29">
        <f>IFERROR(INDEX(JOGOS!$C$1:$P$16905,$G1694,3),"")</f>
        <v>0</v>
      </c>
      <c r="J1694" s="29">
        <f>IFERROR(INDEX(JOGOS!$C$1:$P$16905,$G1694,4),"")</f>
        <v>0</v>
      </c>
      <c r="K1694" s="32">
        <f>IFERROR(INDEX(JOGOS!$C$1:$P$16905,$G1694,5),"")</f>
        <v>0</v>
      </c>
      <c r="L1694" s="32">
        <f>IFERROR(INDEX(JOGOS!$C$1:$P$16905,$G1694,6),"")</f>
        <v>0</v>
      </c>
      <c r="M1694" s="29">
        <f>IFERROR(INDEX(JOGOS!$C$1:$P$16905,$G1694,7),"")</f>
        <v>0</v>
      </c>
      <c r="N1694" s="32">
        <f>IFERROR(INDEX(JOGOS!$C$1:$P$16905,$G1694,8),"")</f>
        <v>0</v>
      </c>
      <c r="O1694" s="32">
        <f>IFERROR(INDEX(JOGOS!$C$1:$P$16905,$G1694,9),"")</f>
        <v>0</v>
      </c>
      <c r="P1694" s="32">
        <f>IFERROR(INDEX(JOGOS!$C$1:$P$16905,$G1694,10),"")</f>
        <v>0</v>
      </c>
      <c r="Q1694" s="32">
        <f>IFERROR(INDEX(JOGOS!$C$1:$P$16905,$G1694,11),"")</f>
        <v>0</v>
      </c>
      <c r="R1694" s="32">
        <f>IFERROR(INDEX(JOGOS!$C$1:$P$16905,$G1694,12),"")</f>
        <v>0</v>
      </c>
      <c r="S1694" s="32">
        <f>IFERROR(INDEX(JOGOS!$C$1:$P$16905,$G1694,13),"")</f>
        <v>0</v>
      </c>
      <c r="T1694" s="32">
        <f t="shared" si="144"/>
        <v>0</v>
      </c>
    </row>
    <row r="1695" spans="1:20">
      <c r="A1695" t="str">
        <f>IF(Tabela3[[#This Row],[GOL CASA]]&lt;&gt;"",Tabela3[[#This Row],[TIME CASA]],"")</f>
        <v/>
      </c>
      <c r="B1695" t="str">
        <f>IF(Tabela3[[#This Row],[GOL FORA]]&lt;&gt;"",Tabela3[[#This Row],[TIME FORA]],"")</f>
        <v/>
      </c>
      <c r="C1695">
        <f t="shared" si="140"/>
        <v>0</v>
      </c>
      <c r="D1695">
        <f t="shared" si="141"/>
        <v>0</v>
      </c>
      <c r="E1695">
        <f t="shared" si="143"/>
        <v>0</v>
      </c>
      <c r="F1695" t="str">
        <f t="shared" si="142"/>
        <v/>
      </c>
      <c r="H1695" t="str">
        <f>IFERROR(INDEX(JOGOS!$C$1:$P$16905,$G1695,1),"")</f>
        <v>Eerste Divisie 22/23</v>
      </c>
      <c r="I1695" s="29">
        <f>IFERROR(INDEX(JOGOS!$C$1:$P$16905,$G1695,3),"")</f>
        <v>0</v>
      </c>
      <c r="J1695" s="29">
        <f>IFERROR(INDEX(JOGOS!$C$1:$P$16905,$G1695,4),"")</f>
        <v>0</v>
      </c>
      <c r="K1695" s="32">
        <f>IFERROR(INDEX(JOGOS!$C$1:$P$16905,$G1695,5),"")</f>
        <v>0</v>
      </c>
      <c r="L1695" s="32">
        <f>IFERROR(INDEX(JOGOS!$C$1:$P$16905,$G1695,6),"")</f>
        <v>0</v>
      </c>
      <c r="M1695" s="29">
        <f>IFERROR(INDEX(JOGOS!$C$1:$P$16905,$G1695,7),"")</f>
        <v>0</v>
      </c>
      <c r="N1695" s="32">
        <f>IFERROR(INDEX(JOGOS!$C$1:$P$16905,$G1695,8),"")</f>
        <v>0</v>
      </c>
      <c r="O1695" s="32">
        <f>IFERROR(INDEX(JOGOS!$C$1:$P$16905,$G1695,9),"")</f>
        <v>0</v>
      </c>
      <c r="P1695" s="32">
        <f>IFERROR(INDEX(JOGOS!$C$1:$P$16905,$G1695,10),"")</f>
        <v>0</v>
      </c>
      <c r="Q1695" s="32">
        <f>IFERROR(INDEX(JOGOS!$C$1:$P$16905,$G1695,11),"")</f>
        <v>0</v>
      </c>
      <c r="R1695" s="32">
        <f>IFERROR(INDEX(JOGOS!$C$1:$P$16905,$G1695,12),"")</f>
        <v>0</v>
      </c>
      <c r="S1695" s="32">
        <f>IFERROR(INDEX(JOGOS!$C$1:$P$16905,$G1695,13),"")</f>
        <v>0</v>
      </c>
      <c r="T1695" s="32">
        <f t="shared" si="144"/>
        <v>0</v>
      </c>
    </row>
    <row r="1696" spans="1:20">
      <c r="A1696" t="str">
        <f>IF(Tabela3[[#This Row],[GOL CASA]]&lt;&gt;"",Tabela3[[#This Row],[TIME CASA]],"")</f>
        <v/>
      </c>
      <c r="B1696" t="str">
        <f>IF(Tabela3[[#This Row],[GOL FORA]]&lt;&gt;"",Tabela3[[#This Row],[TIME FORA]],"")</f>
        <v/>
      </c>
      <c r="C1696">
        <f t="shared" si="140"/>
        <v>0</v>
      </c>
      <c r="D1696">
        <f t="shared" si="141"/>
        <v>0</v>
      </c>
      <c r="E1696">
        <f t="shared" si="143"/>
        <v>0</v>
      </c>
      <c r="F1696" t="str">
        <f t="shared" si="142"/>
        <v/>
      </c>
      <c r="H1696" t="str">
        <f>IFERROR(INDEX(JOGOS!$C$1:$P$16905,$G1696,1),"")</f>
        <v>Eerste Divisie 22/23</v>
      </c>
      <c r="I1696" s="29">
        <f>IFERROR(INDEX(JOGOS!$C$1:$P$16905,$G1696,3),"")</f>
        <v>0</v>
      </c>
      <c r="J1696" s="29">
        <f>IFERROR(INDEX(JOGOS!$C$1:$P$16905,$G1696,4),"")</f>
        <v>0</v>
      </c>
      <c r="K1696" s="32">
        <f>IFERROR(INDEX(JOGOS!$C$1:$P$16905,$G1696,5),"")</f>
        <v>0</v>
      </c>
      <c r="L1696" s="32">
        <f>IFERROR(INDEX(JOGOS!$C$1:$P$16905,$G1696,6),"")</f>
        <v>0</v>
      </c>
      <c r="M1696" s="29">
        <f>IFERROR(INDEX(JOGOS!$C$1:$P$16905,$G1696,7),"")</f>
        <v>0</v>
      </c>
      <c r="N1696" s="32">
        <f>IFERROR(INDEX(JOGOS!$C$1:$P$16905,$G1696,8),"")</f>
        <v>0</v>
      </c>
      <c r="O1696" s="32">
        <f>IFERROR(INDEX(JOGOS!$C$1:$P$16905,$G1696,9),"")</f>
        <v>0</v>
      </c>
      <c r="P1696" s="32">
        <f>IFERROR(INDEX(JOGOS!$C$1:$P$16905,$G1696,10),"")</f>
        <v>0</v>
      </c>
      <c r="Q1696" s="32">
        <f>IFERROR(INDEX(JOGOS!$C$1:$P$16905,$G1696,11),"")</f>
        <v>0</v>
      </c>
      <c r="R1696" s="32">
        <f>IFERROR(INDEX(JOGOS!$C$1:$P$16905,$G1696,12),"")</f>
        <v>0</v>
      </c>
      <c r="S1696" s="32">
        <f>IFERROR(INDEX(JOGOS!$C$1:$P$16905,$G1696,13),"")</f>
        <v>0</v>
      </c>
      <c r="T1696" s="32">
        <f t="shared" si="144"/>
        <v>0</v>
      </c>
    </row>
    <row r="1697" spans="1:20">
      <c r="A1697" t="str">
        <f>IF(Tabela3[[#This Row],[GOL CASA]]&lt;&gt;"",Tabela3[[#This Row],[TIME CASA]],"")</f>
        <v/>
      </c>
      <c r="B1697" t="str">
        <f>IF(Tabela3[[#This Row],[GOL FORA]]&lt;&gt;"",Tabela3[[#This Row],[TIME FORA]],"")</f>
        <v/>
      </c>
      <c r="C1697">
        <f t="shared" si="140"/>
        <v>0</v>
      </c>
      <c r="D1697">
        <f t="shared" si="141"/>
        <v>0</v>
      </c>
      <c r="E1697">
        <f t="shared" si="143"/>
        <v>0</v>
      </c>
      <c r="F1697" t="str">
        <f t="shared" si="142"/>
        <v/>
      </c>
      <c r="H1697" t="str">
        <f>IFERROR(INDEX(JOGOS!$C$1:$P$16905,$G1697,1),"")</f>
        <v>Eerste Divisie 22/23</v>
      </c>
      <c r="I1697" s="29">
        <f>IFERROR(INDEX(JOGOS!$C$1:$P$16905,$G1697,3),"")</f>
        <v>0</v>
      </c>
      <c r="J1697" s="29">
        <f>IFERROR(INDEX(JOGOS!$C$1:$P$16905,$G1697,4),"")</f>
        <v>0</v>
      </c>
      <c r="K1697" s="32">
        <f>IFERROR(INDEX(JOGOS!$C$1:$P$16905,$G1697,5),"")</f>
        <v>0</v>
      </c>
      <c r="L1697" s="32">
        <f>IFERROR(INDEX(JOGOS!$C$1:$P$16905,$G1697,6),"")</f>
        <v>0</v>
      </c>
      <c r="M1697" s="29">
        <f>IFERROR(INDEX(JOGOS!$C$1:$P$16905,$G1697,7),"")</f>
        <v>0</v>
      </c>
      <c r="N1697" s="32">
        <f>IFERROR(INDEX(JOGOS!$C$1:$P$16905,$G1697,8),"")</f>
        <v>0</v>
      </c>
      <c r="O1697" s="32">
        <f>IFERROR(INDEX(JOGOS!$C$1:$P$16905,$G1697,9),"")</f>
        <v>0</v>
      </c>
      <c r="P1697" s="32">
        <f>IFERROR(INDEX(JOGOS!$C$1:$P$16905,$G1697,10),"")</f>
        <v>0</v>
      </c>
      <c r="Q1697" s="32">
        <f>IFERROR(INDEX(JOGOS!$C$1:$P$16905,$G1697,11),"")</f>
        <v>0</v>
      </c>
      <c r="R1697" s="32">
        <f>IFERROR(INDEX(JOGOS!$C$1:$P$16905,$G1697,12),"")</f>
        <v>0</v>
      </c>
      <c r="S1697" s="32">
        <f>IFERROR(INDEX(JOGOS!$C$1:$P$16905,$G1697,13),"")</f>
        <v>0</v>
      </c>
      <c r="T1697" s="32">
        <f t="shared" si="144"/>
        <v>0</v>
      </c>
    </row>
    <row r="1698" spans="1:20">
      <c r="A1698" t="str">
        <f>IF(Tabela3[[#This Row],[GOL CASA]]&lt;&gt;"",Tabela3[[#This Row],[TIME CASA]],"")</f>
        <v/>
      </c>
      <c r="B1698" t="str">
        <f>IF(Tabela3[[#This Row],[GOL FORA]]&lt;&gt;"",Tabela3[[#This Row],[TIME FORA]],"")</f>
        <v/>
      </c>
      <c r="C1698">
        <f t="shared" si="140"/>
        <v>0</v>
      </c>
      <c r="D1698">
        <f t="shared" si="141"/>
        <v>0</v>
      </c>
      <c r="E1698">
        <f t="shared" si="143"/>
        <v>0</v>
      </c>
      <c r="F1698" t="str">
        <f t="shared" si="142"/>
        <v/>
      </c>
      <c r="H1698" t="str">
        <f>IFERROR(INDEX(JOGOS!$C$1:$P$16905,$G1698,1),"")</f>
        <v>Eerste Divisie 22/23</v>
      </c>
      <c r="I1698" s="29">
        <f>IFERROR(INDEX(JOGOS!$C$1:$P$16905,$G1698,3),"")</f>
        <v>0</v>
      </c>
      <c r="J1698" s="29">
        <f>IFERROR(INDEX(JOGOS!$C$1:$P$16905,$G1698,4),"")</f>
        <v>0</v>
      </c>
      <c r="K1698" s="32">
        <f>IFERROR(INDEX(JOGOS!$C$1:$P$16905,$G1698,5),"")</f>
        <v>0</v>
      </c>
      <c r="L1698" s="32">
        <f>IFERROR(INDEX(JOGOS!$C$1:$P$16905,$G1698,6),"")</f>
        <v>0</v>
      </c>
      <c r="M1698" s="29">
        <f>IFERROR(INDEX(JOGOS!$C$1:$P$16905,$G1698,7),"")</f>
        <v>0</v>
      </c>
      <c r="N1698" s="32">
        <f>IFERROR(INDEX(JOGOS!$C$1:$P$16905,$G1698,8),"")</f>
        <v>0</v>
      </c>
      <c r="O1698" s="32">
        <f>IFERROR(INDEX(JOGOS!$C$1:$P$16905,$G1698,9),"")</f>
        <v>0</v>
      </c>
      <c r="P1698" s="32">
        <f>IFERROR(INDEX(JOGOS!$C$1:$P$16905,$G1698,10),"")</f>
        <v>0</v>
      </c>
      <c r="Q1698" s="32">
        <f>IFERROR(INDEX(JOGOS!$C$1:$P$16905,$G1698,11),"")</f>
        <v>0</v>
      </c>
      <c r="R1698" s="32">
        <f>IFERROR(INDEX(JOGOS!$C$1:$P$16905,$G1698,12),"")</f>
        <v>0</v>
      </c>
      <c r="S1698" s="32">
        <f>IFERROR(INDEX(JOGOS!$C$1:$P$16905,$G1698,13),"")</f>
        <v>0</v>
      </c>
      <c r="T1698" s="32">
        <f t="shared" si="144"/>
        <v>0</v>
      </c>
    </row>
    <row r="1699" spans="1:20">
      <c r="A1699" t="str">
        <f>IF(Tabela3[[#This Row],[GOL CASA]]&lt;&gt;"",Tabela3[[#This Row],[TIME CASA]],"")</f>
        <v/>
      </c>
      <c r="B1699" t="str">
        <f>IF(Tabela3[[#This Row],[GOL FORA]]&lt;&gt;"",Tabela3[[#This Row],[TIME FORA]],"")</f>
        <v/>
      </c>
      <c r="C1699">
        <f t="shared" si="140"/>
        <v>0</v>
      </c>
      <c r="D1699">
        <f t="shared" si="141"/>
        <v>0</v>
      </c>
      <c r="E1699">
        <f t="shared" si="143"/>
        <v>0</v>
      </c>
      <c r="F1699" t="str">
        <f t="shared" si="142"/>
        <v/>
      </c>
      <c r="H1699" t="str">
        <f>IFERROR(INDEX(JOGOS!$C$1:$P$16905,$G1699,1),"")</f>
        <v>Eerste Divisie 22/23</v>
      </c>
      <c r="I1699" s="29">
        <f>IFERROR(INDEX(JOGOS!$C$1:$P$16905,$G1699,3),"")</f>
        <v>0</v>
      </c>
      <c r="J1699" s="29">
        <f>IFERROR(INDEX(JOGOS!$C$1:$P$16905,$G1699,4),"")</f>
        <v>0</v>
      </c>
      <c r="K1699" s="32">
        <f>IFERROR(INDEX(JOGOS!$C$1:$P$16905,$G1699,5),"")</f>
        <v>0</v>
      </c>
      <c r="L1699" s="32">
        <f>IFERROR(INDEX(JOGOS!$C$1:$P$16905,$G1699,6),"")</f>
        <v>0</v>
      </c>
      <c r="M1699" s="29">
        <f>IFERROR(INDEX(JOGOS!$C$1:$P$16905,$G1699,7),"")</f>
        <v>0</v>
      </c>
      <c r="N1699" s="32">
        <f>IFERROR(INDEX(JOGOS!$C$1:$P$16905,$G1699,8),"")</f>
        <v>0</v>
      </c>
      <c r="O1699" s="32">
        <f>IFERROR(INDEX(JOGOS!$C$1:$P$16905,$G1699,9),"")</f>
        <v>0</v>
      </c>
      <c r="P1699" s="32">
        <f>IFERROR(INDEX(JOGOS!$C$1:$P$16905,$G1699,10),"")</f>
        <v>0</v>
      </c>
      <c r="Q1699" s="32">
        <f>IFERROR(INDEX(JOGOS!$C$1:$P$16905,$G1699,11),"")</f>
        <v>0</v>
      </c>
      <c r="R1699" s="32">
        <f>IFERROR(INDEX(JOGOS!$C$1:$P$16905,$G1699,12),"")</f>
        <v>0</v>
      </c>
      <c r="S1699" s="32">
        <f>IFERROR(INDEX(JOGOS!$C$1:$P$16905,$G1699,13),"")</f>
        <v>0</v>
      </c>
      <c r="T1699" s="32">
        <f t="shared" si="144"/>
        <v>0</v>
      </c>
    </row>
    <row r="1700" spans="1:20">
      <c r="A1700" t="str">
        <f>IF(Tabela3[[#This Row],[GOL CASA]]&lt;&gt;"",Tabela3[[#This Row],[TIME CASA]],"")</f>
        <v/>
      </c>
      <c r="B1700" t="str">
        <f>IF(Tabela3[[#This Row],[GOL FORA]]&lt;&gt;"",Tabela3[[#This Row],[TIME FORA]],"")</f>
        <v/>
      </c>
      <c r="C1700">
        <f t="shared" si="140"/>
        <v>0</v>
      </c>
      <c r="D1700">
        <f t="shared" si="141"/>
        <v>0</v>
      </c>
      <c r="E1700">
        <f t="shared" si="143"/>
        <v>0</v>
      </c>
      <c r="F1700" t="str">
        <f t="shared" si="142"/>
        <v/>
      </c>
      <c r="H1700" t="str">
        <f>IFERROR(INDEX(JOGOS!$C$1:$P$16905,$G1700,1),"")</f>
        <v>Eerste Divisie 22/23</v>
      </c>
      <c r="I1700" s="29">
        <f>IFERROR(INDEX(JOGOS!$C$1:$P$16905,$G1700,3),"")</f>
        <v>0</v>
      </c>
      <c r="J1700" s="29">
        <f>IFERROR(INDEX(JOGOS!$C$1:$P$16905,$G1700,4),"")</f>
        <v>0</v>
      </c>
      <c r="K1700" s="32">
        <f>IFERROR(INDEX(JOGOS!$C$1:$P$16905,$G1700,5),"")</f>
        <v>0</v>
      </c>
      <c r="L1700" s="32">
        <f>IFERROR(INDEX(JOGOS!$C$1:$P$16905,$G1700,6),"")</f>
        <v>0</v>
      </c>
      <c r="M1700" s="29">
        <f>IFERROR(INDEX(JOGOS!$C$1:$P$16905,$G1700,7),"")</f>
        <v>0</v>
      </c>
      <c r="N1700" s="32">
        <f>IFERROR(INDEX(JOGOS!$C$1:$P$16905,$G1700,8),"")</f>
        <v>0</v>
      </c>
      <c r="O1700" s="32">
        <f>IFERROR(INDEX(JOGOS!$C$1:$P$16905,$G1700,9),"")</f>
        <v>0</v>
      </c>
      <c r="P1700" s="32">
        <f>IFERROR(INDEX(JOGOS!$C$1:$P$16905,$G1700,10),"")</f>
        <v>0</v>
      </c>
      <c r="Q1700" s="32">
        <f>IFERROR(INDEX(JOGOS!$C$1:$P$16905,$G1700,11),"")</f>
        <v>0</v>
      </c>
      <c r="R1700" s="32">
        <f>IFERROR(INDEX(JOGOS!$C$1:$P$16905,$G1700,12),"")</f>
        <v>0</v>
      </c>
      <c r="S1700" s="32">
        <f>IFERROR(INDEX(JOGOS!$C$1:$P$16905,$G1700,13),"")</f>
        <v>0</v>
      </c>
      <c r="T1700" s="32">
        <f t="shared" si="144"/>
        <v>0</v>
      </c>
    </row>
    <row r="1701" spans="1:20">
      <c r="A1701" t="str">
        <f>IF(Tabela3[[#This Row],[GOL CASA]]&lt;&gt;"",Tabela3[[#This Row],[TIME CASA]],"")</f>
        <v/>
      </c>
      <c r="B1701" t="str">
        <f>IF(Tabela3[[#This Row],[GOL FORA]]&lt;&gt;"",Tabela3[[#This Row],[TIME FORA]],"")</f>
        <v/>
      </c>
      <c r="C1701">
        <f t="shared" si="140"/>
        <v>0</v>
      </c>
      <c r="D1701">
        <f t="shared" si="141"/>
        <v>0</v>
      </c>
      <c r="E1701">
        <f t="shared" si="143"/>
        <v>0</v>
      </c>
      <c r="F1701" t="str">
        <f t="shared" si="142"/>
        <v/>
      </c>
      <c r="H1701" t="str">
        <f>IFERROR(INDEX(JOGOS!$C$1:$P$16905,$G1701,1),"")</f>
        <v>Eerste Divisie 22/23</v>
      </c>
      <c r="I1701" s="29">
        <f>IFERROR(INDEX(JOGOS!$C$1:$P$16905,$G1701,3),"")</f>
        <v>0</v>
      </c>
      <c r="J1701" s="29">
        <f>IFERROR(INDEX(JOGOS!$C$1:$P$16905,$G1701,4),"")</f>
        <v>0</v>
      </c>
      <c r="K1701" s="32">
        <f>IFERROR(INDEX(JOGOS!$C$1:$P$16905,$G1701,5),"")</f>
        <v>0</v>
      </c>
      <c r="L1701" s="32">
        <f>IFERROR(INDEX(JOGOS!$C$1:$P$16905,$G1701,6),"")</f>
        <v>0</v>
      </c>
      <c r="M1701" s="29">
        <f>IFERROR(INDEX(JOGOS!$C$1:$P$16905,$G1701,7),"")</f>
        <v>0</v>
      </c>
      <c r="N1701" s="32">
        <f>IFERROR(INDEX(JOGOS!$C$1:$P$16905,$G1701,8),"")</f>
        <v>0</v>
      </c>
      <c r="O1701" s="32">
        <f>IFERROR(INDEX(JOGOS!$C$1:$P$16905,$G1701,9),"")</f>
        <v>0</v>
      </c>
      <c r="P1701" s="32">
        <f>IFERROR(INDEX(JOGOS!$C$1:$P$16905,$G1701,10),"")</f>
        <v>0</v>
      </c>
      <c r="Q1701" s="32">
        <f>IFERROR(INDEX(JOGOS!$C$1:$P$16905,$G1701,11),"")</f>
        <v>0</v>
      </c>
      <c r="R1701" s="32">
        <f>IFERROR(INDEX(JOGOS!$C$1:$P$16905,$G1701,12),"")</f>
        <v>0</v>
      </c>
      <c r="S1701" s="32">
        <f>IFERROR(INDEX(JOGOS!$C$1:$P$16905,$G1701,13),"")</f>
        <v>0</v>
      </c>
      <c r="T1701" s="32">
        <f t="shared" si="144"/>
        <v>0</v>
      </c>
    </row>
    <row r="1702" spans="1:20">
      <c r="A1702" t="str">
        <f>IF(Tabela3[[#This Row],[GOL CASA]]&lt;&gt;"",Tabela3[[#This Row],[TIME CASA]],"")</f>
        <v/>
      </c>
      <c r="B1702" t="str">
        <f>IF(Tabela3[[#This Row],[GOL FORA]]&lt;&gt;"",Tabela3[[#This Row],[TIME FORA]],"")</f>
        <v/>
      </c>
      <c r="C1702">
        <f t="shared" si="140"/>
        <v>0</v>
      </c>
      <c r="D1702">
        <f t="shared" si="141"/>
        <v>0</v>
      </c>
      <c r="E1702">
        <f t="shared" si="143"/>
        <v>0</v>
      </c>
      <c r="F1702" t="str">
        <f t="shared" si="142"/>
        <v/>
      </c>
      <c r="H1702" t="str">
        <f>IFERROR(INDEX(JOGOS!$C$1:$P$16905,$G1702,1),"")</f>
        <v>Eerste Divisie 22/23</v>
      </c>
      <c r="I1702" s="29">
        <f>IFERROR(INDEX(JOGOS!$C$1:$P$16905,$G1702,3),"")</f>
        <v>0</v>
      </c>
      <c r="J1702" s="29">
        <f>IFERROR(INDEX(JOGOS!$C$1:$P$16905,$G1702,4),"")</f>
        <v>0</v>
      </c>
      <c r="K1702" s="32">
        <f>IFERROR(INDEX(JOGOS!$C$1:$P$16905,$G1702,5),"")</f>
        <v>0</v>
      </c>
      <c r="L1702" s="32">
        <f>IFERROR(INDEX(JOGOS!$C$1:$P$16905,$G1702,6),"")</f>
        <v>0</v>
      </c>
      <c r="M1702" s="29">
        <f>IFERROR(INDEX(JOGOS!$C$1:$P$16905,$G1702,7),"")</f>
        <v>0</v>
      </c>
      <c r="N1702" s="32">
        <f>IFERROR(INDEX(JOGOS!$C$1:$P$16905,$G1702,8),"")</f>
        <v>0</v>
      </c>
      <c r="O1702" s="32">
        <f>IFERROR(INDEX(JOGOS!$C$1:$P$16905,$G1702,9),"")</f>
        <v>0</v>
      </c>
      <c r="P1702" s="32">
        <f>IFERROR(INDEX(JOGOS!$C$1:$P$16905,$G1702,10),"")</f>
        <v>0</v>
      </c>
      <c r="Q1702" s="32">
        <f>IFERROR(INDEX(JOGOS!$C$1:$P$16905,$G1702,11),"")</f>
        <v>0</v>
      </c>
      <c r="R1702" s="32">
        <f>IFERROR(INDEX(JOGOS!$C$1:$P$16905,$G1702,12),"")</f>
        <v>0</v>
      </c>
      <c r="S1702" s="32">
        <f>IFERROR(INDEX(JOGOS!$C$1:$P$16905,$G1702,13),"")</f>
        <v>0</v>
      </c>
      <c r="T1702" s="32">
        <f t="shared" si="144"/>
        <v>0</v>
      </c>
    </row>
    <row r="1703" spans="1:20">
      <c r="A1703" t="str">
        <f>IF(Tabela3[[#This Row],[GOL CASA]]&lt;&gt;"",Tabela3[[#This Row],[TIME CASA]],"")</f>
        <v/>
      </c>
      <c r="B1703" t="str">
        <f>IF(Tabela3[[#This Row],[GOL FORA]]&lt;&gt;"",Tabela3[[#This Row],[TIME FORA]],"")</f>
        <v/>
      </c>
      <c r="C1703">
        <f t="shared" si="140"/>
        <v>0</v>
      </c>
      <c r="D1703">
        <f t="shared" si="141"/>
        <v>0</v>
      </c>
      <c r="E1703">
        <f t="shared" si="143"/>
        <v>0</v>
      </c>
      <c r="F1703" t="str">
        <f t="shared" si="142"/>
        <v/>
      </c>
      <c r="H1703" t="str">
        <f>IFERROR(INDEX(JOGOS!$C$1:$P$16905,$G1703,1),"")</f>
        <v>Eerste Divisie 22/23</v>
      </c>
      <c r="I1703" s="29">
        <f>IFERROR(INDEX(JOGOS!$C$1:$P$16905,$G1703,3),"")</f>
        <v>0</v>
      </c>
      <c r="J1703" s="29">
        <f>IFERROR(INDEX(JOGOS!$C$1:$P$16905,$G1703,4),"")</f>
        <v>0</v>
      </c>
      <c r="K1703" s="32">
        <f>IFERROR(INDEX(JOGOS!$C$1:$P$16905,$G1703,5),"")</f>
        <v>0</v>
      </c>
      <c r="L1703" s="32">
        <f>IFERROR(INDEX(JOGOS!$C$1:$P$16905,$G1703,6),"")</f>
        <v>0</v>
      </c>
      <c r="M1703" s="29">
        <f>IFERROR(INDEX(JOGOS!$C$1:$P$16905,$G1703,7),"")</f>
        <v>0</v>
      </c>
      <c r="N1703" s="32">
        <f>IFERROR(INDEX(JOGOS!$C$1:$P$16905,$G1703,8),"")</f>
        <v>0</v>
      </c>
      <c r="O1703" s="32">
        <f>IFERROR(INDEX(JOGOS!$C$1:$P$16905,$G1703,9),"")</f>
        <v>0</v>
      </c>
      <c r="P1703" s="32">
        <f>IFERROR(INDEX(JOGOS!$C$1:$P$16905,$G1703,10),"")</f>
        <v>0</v>
      </c>
      <c r="Q1703" s="32">
        <f>IFERROR(INDEX(JOGOS!$C$1:$P$16905,$G1703,11),"")</f>
        <v>0</v>
      </c>
      <c r="R1703" s="32">
        <f>IFERROR(INDEX(JOGOS!$C$1:$P$16905,$G1703,12),"")</f>
        <v>0</v>
      </c>
      <c r="S1703" s="32">
        <f>IFERROR(INDEX(JOGOS!$C$1:$P$16905,$G1703,13),"")</f>
        <v>0</v>
      </c>
      <c r="T1703" s="32">
        <f t="shared" si="144"/>
        <v>0</v>
      </c>
    </row>
    <row r="1704" spans="1:20">
      <c r="A1704" t="str">
        <f>IF(Tabela3[[#This Row],[GOL CASA]]&lt;&gt;"",Tabela3[[#This Row],[TIME CASA]],"")</f>
        <v/>
      </c>
      <c r="B1704" t="str">
        <f>IF(Tabela3[[#This Row],[GOL FORA]]&lt;&gt;"",Tabela3[[#This Row],[TIME FORA]],"")</f>
        <v/>
      </c>
      <c r="C1704">
        <f t="shared" si="140"/>
        <v>0</v>
      </c>
      <c r="D1704">
        <f t="shared" si="141"/>
        <v>0</v>
      </c>
      <c r="E1704">
        <f t="shared" si="143"/>
        <v>0</v>
      </c>
      <c r="F1704" t="str">
        <f t="shared" si="142"/>
        <v/>
      </c>
      <c r="H1704" t="str">
        <f>IFERROR(INDEX(JOGOS!$C$1:$P$16905,$G1704,1),"")</f>
        <v>Eerste Divisie 22/23</v>
      </c>
      <c r="I1704" s="29">
        <f>IFERROR(INDEX(JOGOS!$C$1:$P$16905,$G1704,3),"")</f>
        <v>0</v>
      </c>
      <c r="J1704" s="29">
        <f>IFERROR(INDEX(JOGOS!$C$1:$P$16905,$G1704,4),"")</f>
        <v>0</v>
      </c>
      <c r="K1704" s="32">
        <f>IFERROR(INDEX(JOGOS!$C$1:$P$16905,$G1704,5),"")</f>
        <v>0</v>
      </c>
      <c r="L1704" s="32">
        <f>IFERROR(INDEX(JOGOS!$C$1:$P$16905,$G1704,6),"")</f>
        <v>0</v>
      </c>
      <c r="M1704" s="29">
        <f>IFERROR(INDEX(JOGOS!$C$1:$P$16905,$G1704,7),"")</f>
        <v>0</v>
      </c>
      <c r="N1704" s="32">
        <f>IFERROR(INDEX(JOGOS!$C$1:$P$16905,$G1704,8),"")</f>
        <v>0</v>
      </c>
      <c r="O1704" s="32">
        <f>IFERROR(INDEX(JOGOS!$C$1:$P$16905,$G1704,9),"")</f>
        <v>0</v>
      </c>
      <c r="P1704" s="32">
        <f>IFERROR(INDEX(JOGOS!$C$1:$P$16905,$G1704,10),"")</f>
        <v>0</v>
      </c>
      <c r="Q1704" s="32">
        <f>IFERROR(INDEX(JOGOS!$C$1:$P$16905,$G1704,11),"")</f>
        <v>0</v>
      </c>
      <c r="R1704" s="32">
        <f>IFERROR(INDEX(JOGOS!$C$1:$P$16905,$G1704,12),"")</f>
        <v>0</v>
      </c>
      <c r="S1704" s="32">
        <f>IFERROR(INDEX(JOGOS!$C$1:$P$16905,$G1704,13),"")</f>
        <v>0</v>
      </c>
      <c r="T1704" s="32">
        <f t="shared" si="144"/>
        <v>0</v>
      </c>
    </row>
    <row r="1705" spans="1:20">
      <c r="A1705" t="str">
        <f>IF(Tabela3[[#This Row],[GOL CASA]]&lt;&gt;"",Tabela3[[#This Row],[TIME CASA]],"")</f>
        <v/>
      </c>
      <c r="B1705" t="str">
        <f>IF(Tabela3[[#This Row],[GOL FORA]]&lt;&gt;"",Tabela3[[#This Row],[TIME FORA]],"")</f>
        <v/>
      </c>
      <c r="C1705">
        <f t="shared" si="140"/>
        <v>0</v>
      </c>
      <c r="D1705">
        <f t="shared" si="141"/>
        <v>0</v>
      </c>
      <c r="E1705">
        <f t="shared" si="143"/>
        <v>0</v>
      </c>
      <c r="F1705" t="str">
        <f t="shared" si="142"/>
        <v/>
      </c>
      <c r="H1705" t="str">
        <f>IFERROR(INDEX(JOGOS!$C$1:$P$16905,$G1705,1),"")</f>
        <v>Eerste Divisie 22/23</v>
      </c>
      <c r="I1705" s="29">
        <f>IFERROR(INDEX(JOGOS!$C$1:$P$16905,$G1705,3),"")</f>
        <v>0</v>
      </c>
      <c r="J1705" s="29">
        <f>IFERROR(INDEX(JOGOS!$C$1:$P$16905,$G1705,4),"")</f>
        <v>0</v>
      </c>
      <c r="K1705" s="32">
        <f>IFERROR(INDEX(JOGOS!$C$1:$P$16905,$G1705,5),"")</f>
        <v>0</v>
      </c>
      <c r="L1705" s="32">
        <f>IFERROR(INDEX(JOGOS!$C$1:$P$16905,$G1705,6),"")</f>
        <v>0</v>
      </c>
      <c r="M1705" s="29">
        <f>IFERROR(INDEX(JOGOS!$C$1:$P$16905,$G1705,7),"")</f>
        <v>0</v>
      </c>
      <c r="N1705" s="32">
        <f>IFERROR(INDEX(JOGOS!$C$1:$P$16905,$G1705,8),"")</f>
        <v>0</v>
      </c>
      <c r="O1705" s="32">
        <f>IFERROR(INDEX(JOGOS!$C$1:$P$16905,$G1705,9),"")</f>
        <v>0</v>
      </c>
      <c r="P1705" s="32">
        <f>IFERROR(INDEX(JOGOS!$C$1:$P$16905,$G1705,10),"")</f>
        <v>0</v>
      </c>
      <c r="Q1705" s="32">
        <f>IFERROR(INDEX(JOGOS!$C$1:$P$16905,$G1705,11),"")</f>
        <v>0</v>
      </c>
      <c r="R1705" s="32">
        <f>IFERROR(INDEX(JOGOS!$C$1:$P$16905,$G1705,12),"")</f>
        <v>0</v>
      </c>
      <c r="S1705" s="32">
        <f>IFERROR(INDEX(JOGOS!$C$1:$P$16905,$G1705,13),"")</f>
        <v>0</v>
      </c>
      <c r="T1705" s="32">
        <f t="shared" si="144"/>
        <v>0</v>
      </c>
    </row>
    <row r="1706" spans="1:20">
      <c r="A1706" t="str">
        <f>IF(Tabela3[[#This Row],[GOL CASA]]&lt;&gt;"",Tabela3[[#This Row],[TIME CASA]],"")</f>
        <v/>
      </c>
      <c r="B1706" t="str">
        <f>IF(Tabela3[[#This Row],[GOL FORA]]&lt;&gt;"",Tabela3[[#This Row],[TIME FORA]],"")</f>
        <v/>
      </c>
      <c r="C1706">
        <f t="shared" si="140"/>
        <v>0</v>
      </c>
      <c r="D1706">
        <f t="shared" si="141"/>
        <v>0</v>
      </c>
      <c r="E1706">
        <f t="shared" si="143"/>
        <v>0</v>
      </c>
      <c r="F1706" t="str">
        <f t="shared" si="142"/>
        <v/>
      </c>
      <c r="H1706" t="str">
        <f>IFERROR(INDEX(JOGOS!$C$1:$P$16905,$G1706,1),"")</f>
        <v>Eerste Divisie 22/23</v>
      </c>
      <c r="I1706" s="29">
        <f>IFERROR(INDEX(JOGOS!$C$1:$P$16905,$G1706,3),"")</f>
        <v>0</v>
      </c>
      <c r="J1706" s="29">
        <f>IFERROR(INDEX(JOGOS!$C$1:$P$16905,$G1706,4),"")</f>
        <v>0</v>
      </c>
      <c r="K1706" s="32">
        <f>IFERROR(INDEX(JOGOS!$C$1:$P$16905,$G1706,5),"")</f>
        <v>0</v>
      </c>
      <c r="L1706" s="32">
        <f>IFERROR(INDEX(JOGOS!$C$1:$P$16905,$G1706,6),"")</f>
        <v>0</v>
      </c>
      <c r="M1706" s="29">
        <f>IFERROR(INDEX(JOGOS!$C$1:$P$16905,$G1706,7),"")</f>
        <v>0</v>
      </c>
      <c r="N1706" s="32">
        <f>IFERROR(INDEX(JOGOS!$C$1:$P$16905,$G1706,8),"")</f>
        <v>0</v>
      </c>
      <c r="O1706" s="32">
        <f>IFERROR(INDEX(JOGOS!$C$1:$P$16905,$G1706,9),"")</f>
        <v>0</v>
      </c>
      <c r="P1706" s="32">
        <f>IFERROR(INDEX(JOGOS!$C$1:$P$16905,$G1706,10),"")</f>
        <v>0</v>
      </c>
      <c r="Q1706" s="32">
        <f>IFERROR(INDEX(JOGOS!$C$1:$P$16905,$G1706,11),"")</f>
        <v>0</v>
      </c>
      <c r="R1706" s="32">
        <f>IFERROR(INDEX(JOGOS!$C$1:$P$16905,$G1706,12),"")</f>
        <v>0</v>
      </c>
      <c r="S1706" s="32">
        <f>IFERROR(INDEX(JOGOS!$C$1:$P$16905,$G1706,13),"")</f>
        <v>0</v>
      </c>
      <c r="T1706" s="32">
        <f t="shared" si="144"/>
        <v>0</v>
      </c>
    </row>
    <row r="1707" spans="1:20">
      <c r="A1707" t="str">
        <f>IF(Tabela3[[#This Row],[GOL CASA]]&lt;&gt;"",Tabela3[[#This Row],[TIME CASA]],"")</f>
        <v/>
      </c>
      <c r="B1707" t="str">
        <f>IF(Tabela3[[#This Row],[GOL FORA]]&lt;&gt;"",Tabela3[[#This Row],[TIME FORA]],"")</f>
        <v/>
      </c>
      <c r="C1707">
        <f t="shared" si="140"/>
        <v>0</v>
      </c>
      <c r="D1707">
        <f t="shared" si="141"/>
        <v>0</v>
      </c>
      <c r="E1707">
        <f t="shared" si="143"/>
        <v>0</v>
      </c>
      <c r="F1707" t="str">
        <f t="shared" si="142"/>
        <v/>
      </c>
      <c r="H1707" t="str">
        <f>IFERROR(INDEX(JOGOS!$C$1:$P$16905,$G1707,1),"")</f>
        <v>Eerste Divisie 22/23</v>
      </c>
      <c r="I1707" s="29">
        <f>IFERROR(INDEX(JOGOS!$C$1:$P$16905,$G1707,3),"")</f>
        <v>0</v>
      </c>
      <c r="J1707" s="29">
        <f>IFERROR(INDEX(JOGOS!$C$1:$P$16905,$G1707,4),"")</f>
        <v>0</v>
      </c>
      <c r="K1707" s="32">
        <f>IFERROR(INDEX(JOGOS!$C$1:$P$16905,$G1707,5),"")</f>
        <v>0</v>
      </c>
      <c r="L1707" s="32">
        <f>IFERROR(INDEX(JOGOS!$C$1:$P$16905,$G1707,6),"")</f>
        <v>0</v>
      </c>
      <c r="M1707" s="29">
        <f>IFERROR(INDEX(JOGOS!$C$1:$P$16905,$G1707,7),"")</f>
        <v>0</v>
      </c>
      <c r="N1707" s="32">
        <f>IFERROR(INDEX(JOGOS!$C$1:$P$16905,$G1707,8),"")</f>
        <v>0</v>
      </c>
      <c r="O1707" s="32">
        <f>IFERROR(INDEX(JOGOS!$C$1:$P$16905,$G1707,9),"")</f>
        <v>0</v>
      </c>
      <c r="P1707" s="32">
        <f>IFERROR(INDEX(JOGOS!$C$1:$P$16905,$G1707,10),"")</f>
        <v>0</v>
      </c>
      <c r="Q1707" s="32">
        <f>IFERROR(INDEX(JOGOS!$C$1:$P$16905,$G1707,11),"")</f>
        <v>0</v>
      </c>
      <c r="R1707" s="32">
        <f>IFERROR(INDEX(JOGOS!$C$1:$P$16905,$G1707,12),"")</f>
        <v>0</v>
      </c>
      <c r="S1707" s="32">
        <f>IFERROR(INDEX(JOGOS!$C$1:$P$16905,$G1707,13),"")</f>
        <v>0</v>
      </c>
      <c r="T1707" s="32">
        <f t="shared" si="144"/>
        <v>0</v>
      </c>
    </row>
    <row r="1708" spans="1:20">
      <c r="A1708" t="str">
        <f>IF(Tabela3[[#This Row],[GOL CASA]]&lt;&gt;"",Tabela3[[#This Row],[TIME CASA]],"")</f>
        <v/>
      </c>
      <c r="B1708" t="str">
        <f>IF(Tabela3[[#This Row],[GOL FORA]]&lt;&gt;"",Tabela3[[#This Row],[TIME FORA]],"")</f>
        <v/>
      </c>
      <c r="C1708">
        <f t="shared" si="140"/>
        <v>0</v>
      </c>
      <c r="D1708">
        <f t="shared" si="141"/>
        <v>0</v>
      </c>
      <c r="E1708">
        <f t="shared" si="143"/>
        <v>0</v>
      </c>
      <c r="F1708" t="str">
        <f t="shared" si="142"/>
        <v/>
      </c>
      <c r="H1708" t="str">
        <f>IFERROR(INDEX(JOGOS!$C$1:$P$16905,$G1708,1),"")</f>
        <v>Eerste Divisie 22/23</v>
      </c>
      <c r="I1708" s="29">
        <f>IFERROR(INDEX(JOGOS!$C$1:$P$16905,$G1708,3),"")</f>
        <v>0</v>
      </c>
      <c r="J1708" s="29">
        <f>IFERROR(INDEX(JOGOS!$C$1:$P$16905,$G1708,4),"")</f>
        <v>0</v>
      </c>
      <c r="K1708" s="32">
        <f>IFERROR(INDEX(JOGOS!$C$1:$P$16905,$G1708,5),"")</f>
        <v>0</v>
      </c>
      <c r="L1708" s="32">
        <f>IFERROR(INDEX(JOGOS!$C$1:$P$16905,$G1708,6),"")</f>
        <v>0</v>
      </c>
      <c r="M1708" s="29">
        <f>IFERROR(INDEX(JOGOS!$C$1:$P$16905,$G1708,7),"")</f>
        <v>0</v>
      </c>
      <c r="N1708" s="32">
        <f>IFERROR(INDEX(JOGOS!$C$1:$P$16905,$G1708,8),"")</f>
        <v>0</v>
      </c>
      <c r="O1708" s="32">
        <f>IFERROR(INDEX(JOGOS!$C$1:$P$16905,$G1708,9),"")</f>
        <v>0</v>
      </c>
      <c r="P1708" s="32">
        <f>IFERROR(INDEX(JOGOS!$C$1:$P$16905,$G1708,10),"")</f>
        <v>0</v>
      </c>
      <c r="Q1708" s="32">
        <f>IFERROR(INDEX(JOGOS!$C$1:$P$16905,$G1708,11),"")</f>
        <v>0</v>
      </c>
      <c r="R1708" s="32">
        <f>IFERROR(INDEX(JOGOS!$C$1:$P$16905,$G1708,12),"")</f>
        <v>0</v>
      </c>
      <c r="S1708" s="32">
        <f>IFERROR(INDEX(JOGOS!$C$1:$P$16905,$G1708,13),"")</f>
        <v>0</v>
      </c>
      <c r="T1708" s="32">
        <f t="shared" si="144"/>
        <v>0</v>
      </c>
    </row>
    <row r="1709" spans="1:20">
      <c r="A1709" t="str">
        <f>IF(Tabela3[[#This Row],[GOL CASA]]&lt;&gt;"",Tabela3[[#This Row],[TIME CASA]],"")</f>
        <v/>
      </c>
      <c r="B1709" t="str">
        <f>IF(Tabela3[[#This Row],[GOL FORA]]&lt;&gt;"",Tabela3[[#This Row],[TIME FORA]],"")</f>
        <v/>
      </c>
      <c r="C1709">
        <f t="shared" si="140"/>
        <v>0</v>
      </c>
      <c r="D1709">
        <f t="shared" si="141"/>
        <v>0</v>
      </c>
      <c r="E1709">
        <f t="shared" si="143"/>
        <v>0</v>
      </c>
      <c r="F1709" t="str">
        <f t="shared" si="142"/>
        <v/>
      </c>
      <c r="H1709" t="str">
        <f>IFERROR(INDEX(JOGOS!$C$1:$P$16905,$G1709,1),"")</f>
        <v>Eerste Divisie 22/23</v>
      </c>
      <c r="I1709" s="29">
        <f>IFERROR(INDEX(JOGOS!$C$1:$P$16905,$G1709,3),"")</f>
        <v>0</v>
      </c>
      <c r="J1709" s="29">
        <f>IFERROR(INDEX(JOGOS!$C$1:$P$16905,$G1709,4),"")</f>
        <v>0</v>
      </c>
      <c r="K1709" s="32">
        <f>IFERROR(INDEX(JOGOS!$C$1:$P$16905,$G1709,5),"")</f>
        <v>0</v>
      </c>
      <c r="L1709" s="32">
        <f>IFERROR(INDEX(JOGOS!$C$1:$P$16905,$G1709,6),"")</f>
        <v>0</v>
      </c>
      <c r="M1709" s="29">
        <f>IFERROR(INDEX(JOGOS!$C$1:$P$16905,$G1709,7),"")</f>
        <v>0</v>
      </c>
      <c r="N1709" s="32">
        <f>IFERROR(INDEX(JOGOS!$C$1:$P$16905,$G1709,8),"")</f>
        <v>0</v>
      </c>
      <c r="O1709" s="32">
        <f>IFERROR(INDEX(JOGOS!$C$1:$P$16905,$G1709,9),"")</f>
        <v>0</v>
      </c>
      <c r="P1709" s="32">
        <f>IFERROR(INDEX(JOGOS!$C$1:$P$16905,$G1709,10),"")</f>
        <v>0</v>
      </c>
      <c r="Q1709" s="32">
        <f>IFERROR(INDEX(JOGOS!$C$1:$P$16905,$G1709,11),"")</f>
        <v>0</v>
      </c>
      <c r="R1709" s="32">
        <f>IFERROR(INDEX(JOGOS!$C$1:$P$16905,$G1709,12),"")</f>
        <v>0</v>
      </c>
      <c r="S1709" s="32">
        <f>IFERROR(INDEX(JOGOS!$C$1:$P$16905,$G1709,13),"")</f>
        <v>0</v>
      </c>
      <c r="T1709" s="32">
        <f t="shared" si="144"/>
        <v>0</v>
      </c>
    </row>
    <row r="1710" spans="1:20">
      <c r="A1710" t="str">
        <f>IF(Tabela3[[#This Row],[GOL CASA]]&lt;&gt;"",Tabela3[[#This Row],[TIME CASA]],"")</f>
        <v/>
      </c>
      <c r="B1710" t="str">
        <f>IF(Tabela3[[#This Row],[GOL FORA]]&lt;&gt;"",Tabela3[[#This Row],[TIME FORA]],"")</f>
        <v/>
      </c>
      <c r="C1710">
        <f t="shared" si="140"/>
        <v>0</v>
      </c>
      <c r="D1710">
        <f t="shared" si="141"/>
        <v>0</v>
      </c>
      <c r="E1710">
        <f t="shared" si="143"/>
        <v>0</v>
      </c>
      <c r="F1710" t="str">
        <f t="shared" si="142"/>
        <v/>
      </c>
      <c r="H1710" t="str">
        <f>IFERROR(INDEX(JOGOS!$C$1:$P$16905,$G1710,1),"")</f>
        <v>Eerste Divisie 22/23</v>
      </c>
      <c r="I1710" s="29">
        <f>IFERROR(INDEX(JOGOS!$C$1:$P$16905,$G1710,3),"")</f>
        <v>0</v>
      </c>
      <c r="J1710" s="29">
        <f>IFERROR(INDEX(JOGOS!$C$1:$P$16905,$G1710,4),"")</f>
        <v>0</v>
      </c>
      <c r="K1710" s="32">
        <f>IFERROR(INDEX(JOGOS!$C$1:$P$16905,$G1710,5),"")</f>
        <v>0</v>
      </c>
      <c r="L1710" s="32">
        <f>IFERROR(INDEX(JOGOS!$C$1:$P$16905,$G1710,6),"")</f>
        <v>0</v>
      </c>
      <c r="M1710" s="29">
        <f>IFERROR(INDEX(JOGOS!$C$1:$P$16905,$G1710,7),"")</f>
        <v>0</v>
      </c>
      <c r="N1710" s="32">
        <f>IFERROR(INDEX(JOGOS!$C$1:$P$16905,$G1710,8),"")</f>
        <v>0</v>
      </c>
      <c r="O1710" s="32">
        <f>IFERROR(INDEX(JOGOS!$C$1:$P$16905,$G1710,9),"")</f>
        <v>0</v>
      </c>
      <c r="P1710" s="32">
        <f>IFERROR(INDEX(JOGOS!$C$1:$P$16905,$G1710,10),"")</f>
        <v>0</v>
      </c>
      <c r="Q1710" s="32">
        <f>IFERROR(INDEX(JOGOS!$C$1:$P$16905,$G1710,11),"")</f>
        <v>0</v>
      </c>
      <c r="R1710" s="32">
        <f>IFERROR(INDEX(JOGOS!$C$1:$P$16905,$G1710,12),"")</f>
        <v>0</v>
      </c>
      <c r="S1710" s="32">
        <f>IFERROR(INDEX(JOGOS!$C$1:$P$16905,$G1710,13),"")</f>
        <v>0</v>
      </c>
      <c r="T1710" s="32">
        <f t="shared" si="144"/>
        <v>0</v>
      </c>
    </row>
    <row r="1711" spans="1:20">
      <c r="A1711" t="str">
        <f>IF(Tabela3[[#This Row],[GOL CASA]]&lt;&gt;"",Tabela3[[#This Row],[TIME CASA]],"")</f>
        <v/>
      </c>
      <c r="B1711" t="str">
        <f>IF(Tabela3[[#This Row],[GOL FORA]]&lt;&gt;"",Tabela3[[#This Row],[TIME FORA]],"")</f>
        <v/>
      </c>
      <c r="C1711">
        <f t="shared" si="140"/>
        <v>0</v>
      </c>
      <c r="D1711">
        <f t="shared" si="141"/>
        <v>0</v>
      </c>
      <c r="E1711">
        <f t="shared" si="143"/>
        <v>0</v>
      </c>
      <c r="F1711" t="str">
        <f t="shared" si="142"/>
        <v/>
      </c>
      <c r="H1711" t="str">
        <f>IFERROR(INDEX(JOGOS!$C$1:$P$16905,$G1711,1),"")</f>
        <v>Eerste Divisie 22/23</v>
      </c>
      <c r="I1711" s="29">
        <f>IFERROR(INDEX(JOGOS!$C$1:$P$16905,$G1711,3),"")</f>
        <v>0</v>
      </c>
      <c r="J1711" s="29">
        <f>IFERROR(INDEX(JOGOS!$C$1:$P$16905,$G1711,4),"")</f>
        <v>0</v>
      </c>
      <c r="K1711" s="32">
        <f>IFERROR(INDEX(JOGOS!$C$1:$P$16905,$G1711,5),"")</f>
        <v>0</v>
      </c>
      <c r="L1711" s="32">
        <f>IFERROR(INDEX(JOGOS!$C$1:$P$16905,$G1711,6),"")</f>
        <v>0</v>
      </c>
      <c r="M1711" s="29">
        <f>IFERROR(INDEX(JOGOS!$C$1:$P$16905,$G1711,7),"")</f>
        <v>0</v>
      </c>
      <c r="N1711" s="32">
        <f>IFERROR(INDEX(JOGOS!$C$1:$P$16905,$G1711,8),"")</f>
        <v>0</v>
      </c>
      <c r="O1711" s="32">
        <f>IFERROR(INDEX(JOGOS!$C$1:$P$16905,$G1711,9),"")</f>
        <v>0</v>
      </c>
      <c r="P1711" s="32">
        <f>IFERROR(INDEX(JOGOS!$C$1:$P$16905,$G1711,10),"")</f>
        <v>0</v>
      </c>
      <c r="Q1711" s="32">
        <f>IFERROR(INDEX(JOGOS!$C$1:$P$16905,$G1711,11),"")</f>
        <v>0</v>
      </c>
      <c r="R1711" s="32">
        <f>IFERROR(INDEX(JOGOS!$C$1:$P$16905,$G1711,12),"")</f>
        <v>0</v>
      </c>
      <c r="S1711" s="32">
        <f>IFERROR(INDEX(JOGOS!$C$1:$P$16905,$G1711,13),"")</f>
        <v>0</v>
      </c>
      <c r="T1711" s="32">
        <f t="shared" si="144"/>
        <v>0</v>
      </c>
    </row>
    <row r="1712" spans="1:20">
      <c r="A1712" t="str">
        <f>IF(Tabela3[[#This Row],[GOL CASA]]&lt;&gt;"",Tabela3[[#This Row],[TIME CASA]],"")</f>
        <v/>
      </c>
      <c r="B1712" t="str">
        <f>IF(Tabela3[[#This Row],[GOL FORA]]&lt;&gt;"",Tabela3[[#This Row],[TIME FORA]],"")</f>
        <v/>
      </c>
      <c r="C1712">
        <f t="shared" si="140"/>
        <v>0</v>
      </c>
      <c r="D1712">
        <f t="shared" si="141"/>
        <v>0</v>
      </c>
      <c r="E1712">
        <f t="shared" si="143"/>
        <v>0</v>
      </c>
      <c r="F1712" t="str">
        <f t="shared" si="142"/>
        <v/>
      </c>
      <c r="H1712" t="str">
        <f>IFERROR(INDEX(JOGOS!$C$1:$P$16905,$G1712,1),"")</f>
        <v>Eerste Divisie 22/23</v>
      </c>
      <c r="I1712" s="29">
        <f>IFERROR(INDEX(JOGOS!$C$1:$P$16905,$G1712,3),"")</f>
        <v>0</v>
      </c>
      <c r="J1712" s="29">
        <f>IFERROR(INDEX(JOGOS!$C$1:$P$16905,$G1712,4),"")</f>
        <v>0</v>
      </c>
      <c r="K1712" s="32">
        <f>IFERROR(INDEX(JOGOS!$C$1:$P$16905,$G1712,5),"")</f>
        <v>0</v>
      </c>
      <c r="L1712" s="32">
        <f>IFERROR(INDEX(JOGOS!$C$1:$P$16905,$G1712,6),"")</f>
        <v>0</v>
      </c>
      <c r="M1712" s="29">
        <f>IFERROR(INDEX(JOGOS!$C$1:$P$16905,$G1712,7),"")</f>
        <v>0</v>
      </c>
      <c r="N1712" s="32">
        <f>IFERROR(INDEX(JOGOS!$C$1:$P$16905,$G1712,8),"")</f>
        <v>0</v>
      </c>
      <c r="O1712" s="32">
        <f>IFERROR(INDEX(JOGOS!$C$1:$P$16905,$G1712,9),"")</f>
        <v>0</v>
      </c>
      <c r="P1712" s="32">
        <f>IFERROR(INDEX(JOGOS!$C$1:$P$16905,$G1712,10),"")</f>
        <v>0</v>
      </c>
      <c r="Q1712" s="32">
        <f>IFERROR(INDEX(JOGOS!$C$1:$P$16905,$G1712,11),"")</f>
        <v>0</v>
      </c>
      <c r="R1712" s="32">
        <f>IFERROR(INDEX(JOGOS!$C$1:$P$16905,$G1712,12),"")</f>
        <v>0</v>
      </c>
      <c r="S1712" s="32">
        <f>IFERROR(INDEX(JOGOS!$C$1:$P$16905,$G1712,13),"")</f>
        <v>0</v>
      </c>
      <c r="T1712" s="32">
        <f t="shared" si="144"/>
        <v>0</v>
      </c>
    </row>
    <row r="1713" spans="1:20">
      <c r="A1713" t="str">
        <f>IF(Tabela3[[#This Row],[GOL CASA]]&lt;&gt;"",Tabela3[[#This Row],[TIME CASA]],"")</f>
        <v/>
      </c>
      <c r="B1713" t="str">
        <f>IF(Tabela3[[#This Row],[GOL FORA]]&lt;&gt;"",Tabela3[[#This Row],[TIME FORA]],"")</f>
        <v/>
      </c>
      <c r="C1713">
        <f t="shared" si="140"/>
        <v>0</v>
      </c>
      <c r="D1713">
        <f t="shared" si="141"/>
        <v>0</v>
      </c>
      <c r="E1713">
        <f t="shared" si="143"/>
        <v>0</v>
      </c>
      <c r="F1713" t="str">
        <f t="shared" si="142"/>
        <v/>
      </c>
      <c r="H1713" t="str">
        <f>IFERROR(INDEX(JOGOS!$C$1:$P$16905,$G1713,1),"")</f>
        <v>Eerste Divisie 22/23</v>
      </c>
      <c r="I1713" s="29">
        <f>IFERROR(INDEX(JOGOS!$C$1:$P$16905,$G1713,3),"")</f>
        <v>0</v>
      </c>
      <c r="J1713" s="29">
        <f>IFERROR(INDEX(JOGOS!$C$1:$P$16905,$G1713,4),"")</f>
        <v>0</v>
      </c>
      <c r="K1713" s="32">
        <f>IFERROR(INDEX(JOGOS!$C$1:$P$16905,$G1713,5),"")</f>
        <v>0</v>
      </c>
      <c r="L1713" s="32">
        <f>IFERROR(INDEX(JOGOS!$C$1:$P$16905,$G1713,6),"")</f>
        <v>0</v>
      </c>
      <c r="M1713" s="29">
        <f>IFERROR(INDEX(JOGOS!$C$1:$P$16905,$G1713,7),"")</f>
        <v>0</v>
      </c>
      <c r="N1713" s="32">
        <f>IFERROR(INDEX(JOGOS!$C$1:$P$16905,$G1713,8),"")</f>
        <v>0</v>
      </c>
      <c r="O1713" s="32">
        <f>IFERROR(INDEX(JOGOS!$C$1:$P$16905,$G1713,9),"")</f>
        <v>0</v>
      </c>
      <c r="P1713" s="32">
        <f>IFERROR(INDEX(JOGOS!$C$1:$P$16905,$G1713,10),"")</f>
        <v>0</v>
      </c>
      <c r="Q1713" s="32">
        <f>IFERROR(INDEX(JOGOS!$C$1:$P$16905,$G1713,11),"")</f>
        <v>0</v>
      </c>
      <c r="R1713" s="32">
        <f>IFERROR(INDEX(JOGOS!$C$1:$P$16905,$G1713,12),"")</f>
        <v>0</v>
      </c>
      <c r="S1713" s="32">
        <f>IFERROR(INDEX(JOGOS!$C$1:$P$16905,$G1713,13),"")</f>
        <v>0</v>
      </c>
      <c r="T1713" s="32">
        <f t="shared" si="144"/>
        <v>0</v>
      </c>
    </row>
    <row r="1714" spans="1:20">
      <c r="A1714" t="str">
        <f>IF(Tabela3[[#This Row],[GOL CASA]]&lt;&gt;"",Tabela3[[#This Row],[TIME CASA]],"")</f>
        <v/>
      </c>
      <c r="B1714" t="str">
        <f>IF(Tabela3[[#This Row],[GOL FORA]]&lt;&gt;"",Tabela3[[#This Row],[TIME FORA]],"")</f>
        <v/>
      </c>
      <c r="C1714">
        <f t="shared" si="140"/>
        <v>0</v>
      </c>
      <c r="D1714">
        <f t="shared" si="141"/>
        <v>0</v>
      </c>
      <c r="E1714">
        <f t="shared" si="143"/>
        <v>0</v>
      </c>
      <c r="F1714" t="str">
        <f t="shared" si="142"/>
        <v/>
      </c>
      <c r="H1714" t="str">
        <f>IFERROR(INDEX(JOGOS!$C$1:$P$16905,$G1714,1),"")</f>
        <v>Eerste Divisie 22/23</v>
      </c>
      <c r="I1714" s="29">
        <f>IFERROR(INDEX(JOGOS!$C$1:$P$16905,$G1714,3),"")</f>
        <v>0</v>
      </c>
      <c r="J1714" s="29">
        <f>IFERROR(INDEX(JOGOS!$C$1:$P$16905,$G1714,4),"")</f>
        <v>0</v>
      </c>
      <c r="K1714" s="32">
        <f>IFERROR(INDEX(JOGOS!$C$1:$P$16905,$G1714,5),"")</f>
        <v>0</v>
      </c>
      <c r="L1714" s="32">
        <f>IFERROR(INDEX(JOGOS!$C$1:$P$16905,$G1714,6),"")</f>
        <v>0</v>
      </c>
      <c r="M1714" s="29">
        <f>IFERROR(INDEX(JOGOS!$C$1:$P$16905,$G1714,7),"")</f>
        <v>0</v>
      </c>
      <c r="N1714" s="32">
        <f>IFERROR(INDEX(JOGOS!$C$1:$P$16905,$G1714,8),"")</f>
        <v>0</v>
      </c>
      <c r="O1714" s="32">
        <f>IFERROR(INDEX(JOGOS!$C$1:$P$16905,$G1714,9),"")</f>
        <v>0</v>
      </c>
      <c r="P1714" s="32">
        <f>IFERROR(INDEX(JOGOS!$C$1:$P$16905,$G1714,10),"")</f>
        <v>0</v>
      </c>
      <c r="Q1714" s="32">
        <f>IFERROR(INDEX(JOGOS!$C$1:$P$16905,$G1714,11),"")</f>
        <v>0</v>
      </c>
      <c r="R1714" s="32">
        <f>IFERROR(INDEX(JOGOS!$C$1:$P$16905,$G1714,12),"")</f>
        <v>0</v>
      </c>
      <c r="S1714" s="32">
        <f>IFERROR(INDEX(JOGOS!$C$1:$P$16905,$G1714,13),"")</f>
        <v>0</v>
      </c>
      <c r="T1714" s="32">
        <f t="shared" si="144"/>
        <v>0</v>
      </c>
    </row>
    <row r="1715" spans="1:20">
      <c r="A1715" t="str">
        <f>IF(Tabela3[[#This Row],[GOL CASA]]&lt;&gt;"",Tabela3[[#This Row],[TIME CASA]],"")</f>
        <v/>
      </c>
      <c r="B1715" t="str">
        <f>IF(Tabela3[[#This Row],[GOL FORA]]&lt;&gt;"",Tabela3[[#This Row],[TIME FORA]],"")</f>
        <v/>
      </c>
      <c r="C1715">
        <f t="shared" si="140"/>
        <v>0</v>
      </c>
      <c r="D1715">
        <f t="shared" si="141"/>
        <v>0</v>
      </c>
      <c r="E1715">
        <f t="shared" si="143"/>
        <v>0</v>
      </c>
      <c r="F1715" t="str">
        <f t="shared" si="142"/>
        <v/>
      </c>
      <c r="H1715" t="str">
        <f>IFERROR(INDEX(JOGOS!$C$1:$P$16905,$G1715,1),"")</f>
        <v>Eerste Divisie 22/23</v>
      </c>
      <c r="I1715" s="29">
        <f>IFERROR(INDEX(JOGOS!$C$1:$P$16905,$G1715,3),"")</f>
        <v>0</v>
      </c>
      <c r="J1715" s="29">
        <f>IFERROR(INDEX(JOGOS!$C$1:$P$16905,$G1715,4),"")</f>
        <v>0</v>
      </c>
      <c r="K1715" s="32">
        <f>IFERROR(INDEX(JOGOS!$C$1:$P$16905,$G1715,5),"")</f>
        <v>0</v>
      </c>
      <c r="L1715" s="32">
        <f>IFERROR(INDEX(JOGOS!$C$1:$P$16905,$G1715,6),"")</f>
        <v>0</v>
      </c>
      <c r="M1715" s="29">
        <f>IFERROR(INDEX(JOGOS!$C$1:$P$16905,$G1715,7),"")</f>
        <v>0</v>
      </c>
      <c r="N1715" s="32">
        <f>IFERROR(INDEX(JOGOS!$C$1:$P$16905,$G1715,8),"")</f>
        <v>0</v>
      </c>
      <c r="O1715" s="32">
        <f>IFERROR(INDEX(JOGOS!$C$1:$P$16905,$G1715,9),"")</f>
        <v>0</v>
      </c>
      <c r="P1715" s="32">
        <f>IFERROR(INDEX(JOGOS!$C$1:$P$16905,$G1715,10),"")</f>
        <v>0</v>
      </c>
      <c r="Q1715" s="32">
        <f>IFERROR(INDEX(JOGOS!$C$1:$P$16905,$G1715,11),"")</f>
        <v>0</v>
      </c>
      <c r="R1715" s="32">
        <f>IFERROR(INDEX(JOGOS!$C$1:$P$16905,$G1715,12),"")</f>
        <v>0</v>
      </c>
      <c r="S1715" s="32">
        <f>IFERROR(INDEX(JOGOS!$C$1:$P$16905,$G1715,13),"")</f>
        <v>0</v>
      </c>
      <c r="T1715" s="32">
        <f t="shared" si="144"/>
        <v>0</v>
      </c>
    </row>
    <row r="1716" spans="1:20">
      <c r="A1716" t="str">
        <f>IF(Tabela3[[#This Row],[GOL CASA]]&lt;&gt;"",Tabela3[[#This Row],[TIME CASA]],"")</f>
        <v/>
      </c>
      <c r="B1716" t="str">
        <f>IF(Tabela3[[#This Row],[GOL FORA]]&lt;&gt;"",Tabela3[[#This Row],[TIME FORA]],"")</f>
        <v/>
      </c>
      <c r="C1716">
        <f t="shared" si="140"/>
        <v>0</v>
      </c>
      <c r="D1716">
        <f t="shared" si="141"/>
        <v>0</v>
      </c>
      <c r="E1716">
        <f t="shared" si="143"/>
        <v>0</v>
      </c>
      <c r="F1716" t="str">
        <f t="shared" si="142"/>
        <v/>
      </c>
      <c r="H1716" t="str">
        <f>IFERROR(INDEX(JOGOS!$C$1:$P$16905,$G1716,1),"")</f>
        <v>Eerste Divisie 22/23</v>
      </c>
      <c r="I1716" s="29">
        <f>IFERROR(INDEX(JOGOS!$C$1:$P$16905,$G1716,3),"")</f>
        <v>0</v>
      </c>
      <c r="J1716" s="29">
        <f>IFERROR(INDEX(JOGOS!$C$1:$P$16905,$G1716,4),"")</f>
        <v>0</v>
      </c>
      <c r="K1716" s="32">
        <f>IFERROR(INDEX(JOGOS!$C$1:$P$16905,$G1716,5),"")</f>
        <v>0</v>
      </c>
      <c r="L1716" s="32">
        <f>IFERROR(INDEX(JOGOS!$C$1:$P$16905,$G1716,6),"")</f>
        <v>0</v>
      </c>
      <c r="M1716" s="29">
        <f>IFERROR(INDEX(JOGOS!$C$1:$P$16905,$G1716,7),"")</f>
        <v>0</v>
      </c>
      <c r="N1716" s="32">
        <f>IFERROR(INDEX(JOGOS!$C$1:$P$16905,$G1716,8),"")</f>
        <v>0</v>
      </c>
      <c r="O1716" s="32">
        <f>IFERROR(INDEX(JOGOS!$C$1:$P$16905,$G1716,9),"")</f>
        <v>0</v>
      </c>
      <c r="P1716" s="32">
        <f>IFERROR(INDEX(JOGOS!$C$1:$P$16905,$G1716,10),"")</f>
        <v>0</v>
      </c>
      <c r="Q1716" s="32">
        <f>IFERROR(INDEX(JOGOS!$C$1:$P$16905,$G1716,11),"")</f>
        <v>0</v>
      </c>
      <c r="R1716" s="32">
        <f>IFERROR(INDEX(JOGOS!$C$1:$P$16905,$G1716,12),"")</f>
        <v>0</v>
      </c>
      <c r="S1716" s="32">
        <f>IFERROR(INDEX(JOGOS!$C$1:$P$16905,$G1716,13),"")</f>
        <v>0</v>
      </c>
      <c r="T1716" s="32">
        <f t="shared" si="144"/>
        <v>0</v>
      </c>
    </row>
    <row r="1717" spans="1:20">
      <c r="A1717" t="str">
        <f>IF(Tabela3[[#This Row],[GOL CASA]]&lt;&gt;"",Tabela3[[#This Row],[TIME CASA]],"")</f>
        <v/>
      </c>
      <c r="B1717" t="str">
        <f>IF(Tabela3[[#This Row],[GOL FORA]]&lt;&gt;"",Tabela3[[#This Row],[TIME FORA]],"")</f>
        <v/>
      </c>
      <c r="C1717">
        <f t="shared" si="140"/>
        <v>0</v>
      </c>
      <c r="D1717">
        <f t="shared" si="141"/>
        <v>0</v>
      </c>
      <c r="E1717">
        <f t="shared" si="143"/>
        <v>0</v>
      </c>
      <c r="F1717" t="str">
        <f t="shared" si="142"/>
        <v/>
      </c>
      <c r="H1717" t="str">
        <f>IFERROR(INDEX(JOGOS!$C$1:$P$16905,$G1717,1),"")</f>
        <v>Eerste Divisie 22/23</v>
      </c>
      <c r="I1717" s="29">
        <f>IFERROR(INDEX(JOGOS!$C$1:$P$16905,$G1717,3),"")</f>
        <v>0</v>
      </c>
      <c r="J1717" s="29">
        <f>IFERROR(INDEX(JOGOS!$C$1:$P$16905,$G1717,4),"")</f>
        <v>0</v>
      </c>
      <c r="K1717" s="32">
        <f>IFERROR(INDEX(JOGOS!$C$1:$P$16905,$G1717,5),"")</f>
        <v>0</v>
      </c>
      <c r="L1717" s="32">
        <f>IFERROR(INDEX(JOGOS!$C$1:$P$16905,$G1717,6),"")</f>
        <v>0</v>
      </c>
      <c r="M1717" s="29">
        <f>IFERROR(INDEX(JOGOS!$C$1:$P$16905,$G1717,7),"")</f>
        <v>0</v>
      </c>
      <c r="N1717" s="32">
        <f>IFERROR(INDEX(JOGOS!$C$1:$P$16905,$G1717,8),"")</f>
        <v>0</v>
      </c>
      <c r="O1717" s="32">
        <f>IFERROR(INDEX(JOGOS!$C$1:$P$16905,$G1717,9),"")</f>
        <v>0</v>
      </c>
      <c r="P1717" s="32">
        <f>IFERROR(INDEX(JOGOS!$C$1:$P$16905,$G1717,10),"")</f>
        <v>0</v>
      </c>
      <c r="Q1717" s="32">
        <f>IFERROR(INDEX(JOGOS!$C$1:$P$16905,$G1717,11),"")</f>
        <v>0</v>
      </c>
      <c r="R1717" s="32">
        <f>IFERROR(INDEX(JOGOS!$C$1:$P$16905,$G1717,12),"")</f>
        <v>0</v>
      </c>
      <c r="S1717" s="32">
        <f>IFERROR(INDEX(JOGOS!$C$1:$P$16905,$G1717,13),"")</f>
        <v>0</v>
      </c>
      <c r="T1717" s="32">
        <f t="shared" si="144"/>
        <v>0</v>
      </c>
    </row>
    <row r="1718" spans="1:20">
      <c r="A1718" t="str">
        <f>IF(Tabela3[[#This Row],[GOL CASA]]&lt;&gt;"",Tabela3[[#This Row],[TIME CASA]],"")</f>
        <v/>
      </c>
      <c r="B1718" t="str">
        <f>IF(Tabela3[[#This Row],[GOL FORA]]&lt;&gt;"",Tabela3[[#This Row],[TIME FORA]],"")</f>
        <v/>
      </c>
      <c r="C1718">
        <f t="shared" si="140"/>
        <v>0</v>
      </c>
      <c r="D1718">
        <f t="shared" si="141"/>
        <v>0</v>
      </c>
      <c r="E1718">
        <f t="shared" si="143"/>
        <v>0</v>
      </c>
      <c r="F1718" t="str">
        <f t="shared" si="142"/>
        <v/>
      </c>
      <c r="H1718" t="str">
        <f>IFERROR(INDEX(JOGOS!$C$1:$P$16905,$G1718,1),"")</f>
        <v>Eerste Divisie 22/23</v>
      </c>
      <c r="I1718" s="29">
        <f>IFERROR(INDEX(JOGOS!$C$1:$P$16905,$G1718,3),"")</f>
        <v>0</v>
      </c>
      <c r="J1718" s="29">
        <f>IFERROR(INDEX(JOGOS!$C$1:$P$16905,$G1718,4),"")</f>
        <v>0</v>
      </c>
      <c r="K1718" s="32">
        <f>IFERROR(INDEX(JOGOS!$C$1:$P$16905,$G1718,5),"")</f>
        <v>0</v>
      </c>
      <c r="L1718" s="32">
        <f>IFERROR(INDEX(JOGOS!$C$1:$P$16905,$G1718,6),"")</f>
        <v>0</v>
      </c>
      <c r="M1718" s="29">
        <f>IFERROR(INDEX(JOGOS!$C$1:$P$16905,$G1718,7),"")</f>
        <v>0</v>
      </c>
      <c r="N1718" s="32">
        <f>IFERROR(INDEX(JOGOS!$C$1:$P$16905,$G1718,8),"")</f>
        <v>0</v>
      </c>
      <c r="O1718" s="32">
        <f>IFERROR(INDEX(JOGOS!$C$1:$P$16905,$G1718,9),"")</f>
        <v>0</v>
      </c>
      <c r="P1718" s="32">
        <f>IFERROR(INDEX(JOGOS!$C$1:$P$16905,$G1718,10),"")</f>
        <v>0</v>
      </c>
      <c r="Q1718" s="32">
        <f>IFERROR(INDEX(JOGOS!$C$1:$P$16905,$G1718,11),"")</f>
        <v>0</v>
      </c>
      <c r="R1718" s="32">
        <f>IFERROR(INDEX(JOGOS!$C$1:$P$16905,$G1718,12),"")</f>
        <v>0</v>
      </c>
      <c r="S1718" s="32">
        <f>IFERROR(INDEX(JOGOS!$C$1:$P$16905,$G1718,13),"")</f>
        <v>0</v>
      </c>
      <c r="T1718" s="32">
        <f t="shared" si="144"/>
        <v>0</v>
      </c>
    </row>
    <row r="1719" spans="1:20">
      <c r="A1719" t="str">
        <f>IF(Tabela3[[#This Row],[GOL CASA]]&lt;&gt;"",Tabela3[[#This Row],[TIME CASA]],"")</f>
        <v/>
      </c>
      <c r="B1719" t="str">
        <f>IF(Tabela3[[#This Row],[GOL FORA]]&lt;&gt;"",Tabela3[[#This Row],[TIME FORA]],"")</f>
        <v/>
      </c>
      <c r="C1719">
        <f t="shared" si="140"/>
        <v>0</v>
      </c>
      <c r="D1719">
        <f t="shared" si="141"/>
        <v>0</v>
      </c>
      <c r="E1719">
        <f t="shared" si="143"/>
        <v>0</v>
      </c>
      <c r="F1719" t="str">
        <f t="shared" si="142"/>
        <v/>
      </c>
      <c r="H1719" t="str">
        <f>IFERROR(INDEX(JOGOS!$C$1:$P$16905,$G1719,1),"")</f>
        <v>Eerste Divisie 22/23</v>
      </c>
      <c r="I1719" s="29">
        <f>IFERROR(INDEX(JOGOS!$C$1:$P$16905,$G1719,3),"")</f>
        <v>0</v>
      </c>
      <c r="J1719" s="29">
        <f>IFERROR(INDEX(JOGOS!$C$1:$P$16905,$G1719,4),"")</f>
        <v>0</v>
      </c>
      <c r="K1719" s="32">
        <f>IFERROR(INDEX(JOGOS!$C$1:$P$16905,$G1719,5),"")</f>
        <v>0</v>
      </c>
      <c r="L1719" s="32">
        <f>IFERROR(INDEX(JOGOS!$C$1:$P$16905,$G1719,6),"")</f>
        <v>0</v>
      </c>
      <c r="M1719" s="29">
        <f>IFERROR(INDEX(JOGOS!$C$1:$P$16905,$G1719,7),"")</f>
        <v>0</v>
      </c>
      <c r="N1719" s="32">
        <f>IFERROR(INDEX(JOGOS!$C$1:$P$16905,$G1719,8),"")</f>
        <v>0</v>
      </c>
      <c r="O1719" s="32">
        <f>IFERROR(INDEX(JOGOS!$C$1:$P$16905,$G1719,9),"")</f>
        <v>0</v>
      </c>
      <c r="P1719" s="32">
        <f>IFERROR(INDEX(JOGOS!$C$1:$P$16905,$G1719,10),"")</f>
        <v>0</v>
      </c>
      <c r="Q1719" s="32">
        <f>IFERROR(INDEX(JOGOS!$C$1:$P$16905,$G1719,11),"")</f>
        <v>0</v>
      </c>
      <c r="R1719" s="32">
        <f>IFERROR(INDEX(JOGOS!$C$1:$P$16905,$G1719,12),"")</f>
        <v>0</v>
      </c>
      <c r="S1719" s="32">
        <f>IFERROR(INDEX(JOGOS!$C$1:$P$16905,$G1719,13),"")</f>
        <v>0</v>
      </c>
      <c r="T1719" s="32">
        <f t="shared" si="144"/>
        <v>0</v>
      </c>
    </row>
    <row r="1720" spans="1:20">
      <c r="A1720" t="str">
        <f>IF(Tabela3[[#This Row],[GOL CASA]]&lt;&gt;"",Tabela3[[#This Row],[TIME CASA]],"")</f>
        <v/>
      </c>
      <c r="B1720" t="str">
        <f>IF(Tabela3[[#This Row],[GOL FORA]]&lt;&gt;"",Tabela3[[#This Row],[TIME FORA]],"")</f>
        <v/>
      </c>
      <c r="C1720">
        <f t="shared" si="140"/>
        <v>0</v>
      </c>
      <c r="D1720">
        <f t="shared" si="141"/>
        <v>0</v>
      </c>
      <c r="E1720">
        <f t="shared" si="143"/>
        <v>0</v>
      </c>
      <c r="F1720" t="str">
        <f t="shared" si="142"/>
        <v/>
      </c>
      <c r="H1720" t="str">
        <f>IFERROR(INDEX(JOGOS!$C$1:$P$16905,$G1720,1),"")</f>
        <v>Eerste Divisie 22/23</v>
      </c>
      <c r="I1720" s="29">
        <f>IFERROR(INDEX(JOGOS!$C$1:$P$16905,$G1720,3),"")</f>
        <v>0</v>
      </c>
      <c r="J1720" s="29">
        <f>IFERROR(INDEX(JOGOS!$C$1:$P$16905,$G1720,4),"")</f>
        <v>0</v>
      </c>
      <c r="K1720" s="32">
        <f>IFERROR(INDEX(JOGOS!$C$1:$P$16905,$G1720,5),"")</f>
        <v>0</v>
      </c>
      <c r="L1720" s="32">
        <f>IFERROR(INDEX(JOGOS!$C$1:$P$16905,$G1720,6),"")</f>
        <v>0</v>
      </c>
      <c r="M1720" s="29">
        <f>IFERROR(INDEX(JOGOS!$C$1:$P$16905,$G1720,7),"")</f>
        <v>0</v>
      </c>
      <c r="N1720" s="32">
        <f>IFERROR(INDEX(JOGOS!$C$1:$P$16905,$G1720,8),"")</f>
        <v>0</v>
      </c>
      <c r="O1720" s="32">
        <f>IFERROR(INDEX(JOGOS!$C$1:$P$16905,$G1720,9),"")</f>
        <v>0</v>
      </c>
      <c r="P1720" s="32">
        <f>IFERROR(INDEX(JOGOS!$C$1:$P$16905,$G1720,10),"")</f>
        <v>0</v>
      </c>
      <c r="Q1720" s="32">
        <f>IFERROR(INDEX(JOGOS!$C$1:$P$16905,$G1720,11),"")</f>
        <v>0</v>
      </c>
      <c r="R1720" s="32">
        <f>IFERROR(INDEX(JOGOS!$C$1:$P$16905,$G1720,12),"")</f>
        <v>0</v>
      </c>
      <c r="S1720" s="32">
        <f>IFERROR(INDEX(JOGOS!$C$1:$P$16905,$G1720,13),"")</f>
        <v>0</v>
      </c>
      <c r="T1720" s="32">
        <f t="shared" si="144"/>
        <v>0</v>
      </c>
    </row>
    <row r="1721" spans="1:20">
      <c r="A1721" t="str">
        <f>IF(Tabela3[[#This Row],[GOL CASA]]&lt;&gt;"",Tabela3[[#This Row],[TIME CASA]],"")</f>
        <v/>
      </c>
      <c r="B1721" t="str">
        <f>IF(Tabela3[[#This Row],[GOL FORA]]&lt;&gt;"",Tabela3[[#This Row],[TIME FORA]],"")</f>
        <v/>
      </c>
      <c r="C1721">
        <f t="shared" si="140"/>
        <v>0</v>
      </c>
      <c r="D1721">
        <f t="shared" si="141"/>
        <v>0</v>
      </c>
      <c r="E1721">
        <f t="shared" si="143"/>
        <v>0</v>
      </c>
      <c r="F1721" t="str">
        <f t="shared" si="142"/>
        <v/>
      </c>
      <c r="H1721" t="str">
        <f>IFERROR(INDEX(JOGOS!$C$1:$P$16905,$G1721,1),"")</f>
        <v>Eerste Divisie 22/23</v>
      </c>
      <c r="I1721" s="29">
        <f>IFERROR(INDEX(JOGOS!$C$1:$P$16905,$G1721,3),"")</f>
        <v>0</v>
      </c>
      <c r="J1721" s="29">
        <f>IFERROR(INDEX(JOGOS!$C$1:$P$16905,$G1721,4),"")</f>
        <v>0</v>
      </c>
      <c r="K1721" s="32">
        <f>IFERROR(INDEX(JOGOS!$C$1:$P$16905,$G1721,5),"")</f>
        <v>0</v>
      </c>
      <c r="L1721" s="32">
        <f>IFERROR(INDEX(JOGOS!$C$1:$P$16905,$G1721,6),"")</f>
        <v>0</v>
      </c>
      <c r="M1721" s="29">
        <f>IFERROR(INDEX(JOGOS!$C$1:$P$16905,$G1721,7),"")</f>
        <v>0</v>
      </c>
      <c r="N1721" s="32">
        <f>IFERROR(INDEX(JOGOS!$C$1:$P$16905,$G1721,8),"")</f>
        <v>0</v>
      </c>
      <c r="O1721" s="32">
        <f>IFERROR(INDEX(JOGOS!$C$1:$P$16905,$G1721,9),"")</f>
        <v>0</v>
      </c>
      <c r="P1721" s="32">
        <f>IFERROR(INDEX(JOGOS!$C$1:$P$16905,$G1721,10),"")</f>
        <v>0</v>
      </c>
      <c r="Q1721" s="32">
        <f>IFERROR(INDEX(JOGOS!$C$1:$P$16905,$G1721,11),"")</f>
        <v>0</v>
      </c>
      <c r="R1721" s="32">
        <f>IFERROR(INDEX(JOGOS!$C$1:$P$16905,$G1721,12),"")</f>
        <v>0</v>
      </c>
      <c r="S1721" s="32">
        <f>IFERROR(INDEX(JOGOS!$C$1:$P$16905,$G1721,13),"")</f>
        <v>0</v>
      </c>
      <c r="T1721" s="32">
        <f t="shared" si="144"/>
        <v>0</v>
      </c>
    </row>
    <row r="1722" spans="1:20">
      <c r="A1722" t="str">
        <f>IF(Tabela3[[#This Row],[GOL CASA]]&lt;&gt;"",Tabela3[[#This Row],[TIME CASA]],"")</f>
        <v/>
      </c>
      <c r="B1722" t="str">
        <f>IF(Tabela3[[#This Row],[GOL FORA]]&lt;&gt;"",Tabela3[[#This Row],[TIME FORA]],"")</f>
        <v/>
      </c>
      <c r="C1722">
        <f t="shared" si="140"/>
        <v>0</v>
      </c>
      <c r="D1722">
        <f t="shared" si="141"/>
        <v>0</v>
      </c>
      <c r="E1722">
        <f t="shared" si="143"/>
        <v>0</v>
      </c>
      <c r="F1722" t="str">
        <f t="shared" si="142"/>
        <v/>
      </c>
      <c r="H1722" t="str">
        <f>IFERROR(INDEX(JOGOS!$C$1:$P$16905,$G1722,1),"")</f>
        <v>Eerste Divisie 22/23</v>
      </c>
      <c r="I1722" s="29">
        <f>IFERROR(INDEX(JOGOS!$C$1:$P$16905,$G1722,3),"")</f>
        <v>0</v>
      </c>
      <c r="J1722" s="29">
        <f>IFERROR(INDEX(JOGOS!$C$1:$P$16905,$G1722,4),"")</f>
        <v>0</v>
      </c>
      <c r="K1722" s="32">
        <f>IFERROR(INDEX(JOGOS!$C$1:$P$16905,$G1722,5),"")</f>
        <v>0</v>
      </c>
      <c r="L1722" s="32">
        <f>IFERROR(INDEX(JOGOS!$C$1:$P$16905,$G1722,6),"")</f>
        <v>0</v>
      </c>
      <c r="M1722" s="29">
        <f>IFERROR(INDEX(JOGOS!$C$1:$P$16905,$G1722,7),"")</f>
        <v>0</v>
      </c>
      <c r="N1722" s="32">
        <f>IFERROR(INDEX(JOGOS!$C$1:$P$16905,$G1722,8),"")</f>
        <v>0</v>
      </c>
      <c r="O1722" s="32">
        <f>IFERROR(INDEX(JOGOS!$C$1:$P$16905,$G1722,9),"")</f>
        <v>0</v>
      </c>
      <c r="P1722" s="32">
        <f>IFERROR(INDEX(JOGOS!$C$1:$P$16905,$G1722,10),"")</f>
        <v>0</v>
      </c>
      <c r="Q1722" s="32">
        <f>IFERROR(INDEX(JOGOS!$C$1:$P$16905,$G1722,11),"")</f>
        <v>0</v>
      </c>
      <c r="R1722" s="32">
        <f>IFERROR(INDEX(JOGOS!$C$1:$P$16905,$G1722,12),"")</f>
        <v>0</v>
      </c>
      <c r="S1722" s="32">
        <f>IFERROR(INDEX(JOGOS!$C$1:$P$16905,$G1722,13),"")</f>
        <v>0</v>
      </c>
      <c r="T1722" s="32">
        <f t="shared" si="144"/>
        <v>0</v>
      </c>
    </row>
    <row r="1723" spans="1:20">
      <c r="A1723" t="str">
        <f>IF(Tabela3[[#This Row],[GOL CASA]]&lt;&gt;"",Tabela3[[#This Row],[TIME CASA]],"")</f>
        <v/>
      </c>
      <c r="B1723" t="str">
        <f>IF(Tabela3[[#This Row],[GOL FORA]]&lt;&gt;"",Tabela3[[#This Row],[TIME FORA]],"")</f>
        <v/>
      </c>
      <c r="C1723">
        <f t="shared" si="140"/>
        <v>0</v>
      </c>
      <c r="D1723">
        <f t="shared" si="141"/>
        <v>0</v>
      </c>
      <c r="E1723">
        <f t="shared" si="143"/>
        <v>0</v>
      </c>
      <c r="F1723" t="str">
        <f t="shared" si="142"/>
        <v/>
      </c>
      <c r="H1723" t="str">
        <f>IFERROR(INDEX(JOGOS!$C$1:$P$16905,$G1723,1),"")</f>
        <v>Eerste Divisie 22/23</v>
      </c>
      <c r="I1723" s="29">
        <f>IFERROR(INDEX(JOGOS!$C$1:$P$16905,$G1723,3),"")</f>
        <v>0</v>
      </c>
      <c r="J1723" s="29">
        <f>IFERROR(INDEX(JOGOS!$C$1:$P$16905,$G1723,4),"")</f>
        <v>0</v>
      </c>
      <c r="K1723" s="32">
        <f>IFERROR(INDEX(JOGOS!$C$1:$P$16905,$G1723,5),"")</f>
        <v>0</v>
      </c>
      <c r="L1723" s="32">
        <f>IFERROR(INDEX(JOGOS!$C$1:$P$16905,$G1723,6),"")</f>
        <v>0</v>
      </c>
      <c r="M1723" s="29">
        <f>IFERROR(INDEX(JOGOS!$C$1:$P$16905,$G1723,7),"")</f>
        <v>0</v>
      </c>
      <c r="N1723" s="32">
        <f>IFERROR(INDEX(JOGOS!$C$1:$P$16905,$G1723,8),"")</f>
        <v>0</v>
      </c>
      <c r="O1723" s="32">
        <f>IFERROR(INDEX(JOGOS!$C$1:$P$16905,$G1723,9),"")</f>
        <v>0</v>
      </c>
      <c r="P1723" s="32">
        <f>IFERROR(INDEX(JOGOS!$C$1:$P$16905,$G1723,10),"")</f>
        <v>0</v>
      </c>
      <c r="Q1723" s="32">
        <f>IFERROR(INDEX(JOGOS!$C$1:$P$16905,$G1723,11),"")</f>
        <v>0</v>
      </c>
      <c r="R1723" s="32">
        <f>IFERROR(INDEX(JOGOS!$C$1:$P$16905,$G1723,12),"")</f>
        <v>0</v>
      </c>
      <c r="S1723" s="32">
        <f>IFERROR(INDEX(JOGOS!$C$1:$P$16905,$G1723,13),"")</f>
        <v>0</v>
      </c>
      <c r="T1723" s="32">
        <f t="shared" si="144"/>
        <v>0</v>
      </c>
    </row>
    <row r="1724" spans="1:20">
      <c r="A1724" t="str">
        <f>IF(Tabela3[[#This Row],[GOL CASA]]&lt;&gt;"",Tabela3[[#This Row],[TIME CASA]],"")</f>
        <v/>
      </c>
      <c r="B1724" t="str">
        <f>IF(Tabela3[[#This Row],[GOL FORA]]&lt;&gt;"",Tabela3[[#This Row],[TIME FORA]],"")</f>
        <v/>
      </c>
      <c r="C1724">
        <f t="shared" si="140"/>
        <v>0</v>
      </c>
      <c r="D1724">
        <f t="shared" si="141"/>
        <v>0</v>
      </c>
      <c r="E1724">
        <f t="shared" si="143"/>
        <v>0</v>
      </c>
      <c r="F1724" t="str">
        <f t="shared" si="142"/>
        <v/>
      </c>
      <c r="H1724" t="str">
        <f>IFERROR(INDEX(JOGOS!$C$1:$P$16905,$G1724,1),"")</f>
        <v>Eerste Divisie 22/23</v>
      </c>
      <c r="I1724" s="29">
        <f>IFERROR(INDEX(JOGOS!$C$1:$P$16905,$G1724,3),"")</f>
        <v>0</v>
      </c>
      <c r="J1724" s="29">
        <f>IFERROR(INDEX(JOGOS!$C$1:$P$16905,$G1724,4),"")</f>
        <v>0</v>
      </c>
      <c r="K1724" s="32">
        <f>IFERROR(INDEX(JOGOS!$C$1:$P$16905,$G1724,5),"")</f>
        <v>0</v>
      </c>
      <c r="L1724" s="32">
        <f>IFERROR(INDEX(JOGOS!$C$1:$P$16905,$G1724,6),"")</f>
        <v>0</v>
      </c>
      <c r="M1724" s="29">
        <f>IFERROR(INDEX(JOGOS!$C$1:$P$16905,$G1724,7),"")</f>
        <v>0</v>
      </c>
      <c r="N1724" s="32">
        <f>IFERROR(INDEX(JOGOS!$C$1:$P$16905,$G1724,8),"")</f>
        <v>0</v>
      </c>
      <c r="O1724" s="32">
        <f>IFERROR(INDEX(JOGOS!$C$1:$P$16905,$G1724,9),"")</f>
        <v>0</v>
      </c>
      <c r="P1724" s="32">
        <f>IFERROR(INDEX(JOGOS!$C$1:$P$16905,$G1724,10),"")</f>
        <v>0</v>
      </c>
      <c r="Q1724" s="32">
        <f>IFERROR(INDEX(JOGOS!$C$1:$P$16905,$G1724,11),"")</f>
        <v>0</v>
      </c>
      <c r="R1724" s="32">
        <f>IFERROR(INDEX(JOGOS!$C$1:$P$16905,$G1724,12),"")</f>
        <v>0</v>
      </c>
      <c r="S1724" s="32">
        <f>IFERROR(INDEX(JOGOS!$C$1:$P$16905,$G1724,13),"")</f>
        <v>0</v>
      </c>
      <c r="T1724" s="32">
        <f t="shared" si="144"/>
        <v>0</v>
      </c>
    </row>
    <row r="1725" spans="1:20">
      <c r="A1725" t="str">
        <f>IF(Tabela3[[#This Row],[GOL CASA]]&lt;&gt;"",Tabela3[[#This Row],[TIME CASA]],"")</f>
        <v/>
      </c>
      <c r="B1725" t="str">
        <f>IF(Tabela3[[#This Row],[GOL FORA]]&lt;&gt;"",Tabela3[[#This Row],[TIME FORA]],"")</f>
        <v/>
      </c>
      <c r="C1725">
        <f t="shared" si="140"/>
        <v>0</v>
      </c>
      <c r="D1725">
        <f t="shared" si="141"/>
        <v>0</v>
      </c>
      <c r="E1725">
        <f t="shared" si="143"/>
        <v>0</v>
      </c>
      <c r="F1725" t="str">
        <f t="shared" si="142"/>
        <v/>
      </c>
      <c r="H1725" t="str">
        <f>IFERROR(INDEX(JOGOS!$C$1:$P$16905,$G1725,1),"")</f>
        <v>Eerste Divisie 22/23</v>
      </c>
      <c r="I1725" s="29">
        <f>IFERROR(INDEX(JOGOS!$C$1:$P$16905,$G1725,3),"")</f>
        <v>0</v>
      </c>
      <c r="J1725" s="29">
        <f>IFERROR(INDEX(JOGOS!$C$1:$P$16905,$G1725,4),"")</f>
        <v>0</v>
      </c>
      <c r="K1725" s="32">
        <f>IFERROR(INDEX(JOGOS!$C$1:$P$16905,$G1725,5),"")</f>
        <v>0</v>
      </c>
      <c r="L1725" s="32">
        <f>IFERROR(INDEX(JOGOS!$C$1:$P$16905,$G1725,6),"")</f>
        <v>0</v>
      </c>
      <c r="M1725" s="29">
        <f>IFERROR(INDEX(JOGOS!$C$1:$P$16905,$G1725,7),"")</f>
        <v>0</v>
      </c>
      <c r="N1725" s="32">
        <f>IFERROR(INDEX(JOGOS!$C$1:$P$16905,$G1725,8),"")</f>
        <v>0</v>
      </c>
      <c r="O1725" s="32">
        <f>IFERROR(INDEX(JOGOS!$C$1:$P$16905,$G1725,9),"")</f>
        <v>0</v>
      </c>
      <c r="P1725" s="32">
        <f>IFERROR(INDEX(JOGOS!$C$1:$P$16905,$G1725,10),"")</f>
        <v>0</v>
      </c>
      <c r="Q1725" s="32">
        <f>IFERROR(INDEX(JOGOS!$C$1:$P$16905,$G1725,11),"")</f>
        <v>0</v>
      </c>
      <c r="R1725" s="32">
        <f>IFERROR(INDEX(JOGOS!$C$1:$P$16905,$G1725,12),"")</f>
        <v>0</v>
      </c>
      <c r="S1725" s="32">
        <f>IFERROR(INDEX(JOGOS!$C$1:$P$16905,$G1725,13),"")</f>
        <v>0</v>
      </c>
      <c r="T1725" s="32">
        <f t="shared" si="144"/>
        <v>0</v>
      </c>
    </row>
    <row r="1726" spans="1:20">
      <c r="A1726" t="str">
        <f>IF(Tabela3[[#This Row],[GOL CASA]]&lt;&gt;"",Tabela3[[#This Row],[TIME CASA]],"")</f>
        <v/>
      </c>
      <c r="B1726" t="str">
        <f>IF(Tabela3[[#This Row],[GOL FORA]]&lt;&gt;"",Tabela3[[#This Row],[TIME FORA]],"")</f>
        <v/>
      </c>
      <c r="C1726">
        <f t="shared" si="140"/>
        <v>0</v>
      </c>
      <c r="D1726">
        <f t="shared" si="141"/>
        <v>0</v>
      </c>
      <c r="E1726">
        <f t="shared" si="143"/>
        <v>0</v>
      </c>
      <c r="F1726" t="str">
        <f t="shared" si="142"/>
        <v/>
      </c>
      <c r="H1726" t="str">
        <f>IFERROR(INDEX(JOGOS!$C$1:$P$16905,$G1726,1),"")</f>
        <v>Eerste Divisie 22/23</v>
      </c>
      <c r="I1726" s="29">
        <f>IFERROR(INDEX(JOGOS!$C$1:$P$16905,$G1726,3),"")</f>
        <v>0</v>
      </c>
      <c r="J1726" s="29">
        <f>IFERROR(INDEX(JOGOS!$C$1:$P$16905,$G1726,4),"")</f>
        <v>0</v>
      </c>
      <c r="K1726" s="32">
        <f>IFERROR(INDEX(JOGOS!$C$1:$P$16905,$G1726,5),"")</f>
        <v>0</v>
      </c>
      <c r="L1726" s="32">
        <f>IFERROR(INDEX(JOGOS!$C$1:$P$16905,$G1726,6),"")</f>
        <v>0</v>
      </c>
      <c r="M1726" s="29">
        <f>IFERROR(INDEX(JOGOS!$C$1:$P$16905,$G1726,7),"")</f>
        <v>0</v>
      </c>
      <c r="N1726" s="32">
        <f>IFERROR(INDEX(JOGOS!$C$1:$P$16905,$G1726,8),"")</f>
        <v>0</v>
      </c>
      <c r="O1726" s="32">
        <f>IFERROR(INDEX(JOGOS!$C$1:$P$16905,$G1726,9),"")</f>
        <v>0</v>
      </c>
      <c r="P1726" s="32">
        <f>IFERROR(INDEX(JOGOS!$C$1:$P$16905,$G1726,10),"")</f>
        <v>0</v>
      </c>
      <c r="Q1726" s="32">
        <f>IFERROR(INDEX(JOGOS!$C$1:$P$16905,$G1726,11),"")</f>
        <v>0</v>
      </c>
      <c r="R1726" s="32">
        <f>IFERROR(INDEX(JOGOS!$C$1:$P$16905,$G1726,12),"")</f>
        <v>0</v>
      </c>
      <c r="S1726" s="32">
        <f>IFERROR(INDEX(JOGOS!$C$1:$P$16905,$G1726,13),"")</f>
        <v>0</v>
      </c>
      <c r="T1726" s="32">
        <f t="shared" si="144"/>
        <v>0</v>
      </c>
    </row>
    <row r="1727" spans="1:20">
      <c r="A1727" t="str">
        <f>IF(Tabela3[[#This Row],[GOL CASA]]&lt;&gt;"",Tabela3[[#This Row],[TIME CASA]],"")</f>
        <v/>
      </c>
      <c r="B1727" t="str">
        <f>IF(Tabela3[[#This Row],[GOL FORA]]&lt;&gt;"",Tabela3[[#This Row],[TIME FORA]],"")</f>
        <v/>
      </c>
      <c r="C1727">
        <f t="shared" si="140"/>
        <v>0</v>
      </c>
      <c r="D1727">
        <f t="shared" si="141"/>
        <v>0</v>
      </c>
      <c r="E1727">
        <f t="shared" si="143"/>
        <v>0</v>
      </c>
      <c r="F1727" t="str">
        <f t="shared" si="142"/>
        <v/>
      </c>
      <c r="H1727" t="str">
        <f>IFERROR(INDEX(JOGOS!$C$1:$P$16905,$G1727,1),"")</f>
        <v>Eerste Divisie 22/23</v>
      </c>
      <c r="I1727" s="29">
        <f>IFERROR(INDEX(JOGOS!$C$1:$P$16905,$G1727,3),"")</f>
        <v>0</v>
      </c>
      <c r="J1727" s="29">
        <f>IFERROR(INDEX(JOGOS!$C$1:$P$16905,$G1727,4),"")</f>
        <v>0</v>
      </c>
      <c r="K1727" s="32">
        <f>IFERROR(INDEX(JOGOS!$C$1:$P$16905,$G1727,5),"")</f>
        <v>0</v>
      </c>
      <c r="L1727" s="32">
        <f>IFERROR(INDEX(JOGOS!$C$1:$P$16905,$G1727,6),"")</f>
        <v>0</v>
      </c>
      <c r="M1727" s="29">
        <f>IFERROR(INDEX(JOGOS!$C$1:$P$16905,$G1727,7),"")</f>
        <v>0</v>
      </c>
      <c r="N1727" s="32">
        <f>IFERROR(INDEX(JOGOS!$C$1:$P$16905,$G1727,8),"")</f>
        <v>0</v>
      </c>
      <c r="O1727" s="32">
        <f>IFERROR(INDEX(JOGOS!$C$1:$P$16905,$G1727,9),"")</f>
        <v>0</v>
      </c>
      <c r="P1727" s="32">
        <f>IFERROR(INDEX(JOGOS!$C$1:$P$16905,$G1727,10),"")</f>
        <v>0</v>
      </c>
      <c r="Q1727" s="32">
        <f>IFERROR(INDEX(JOGOS!$C$1:$P$16905,$G1727,11),"")</f>
        <v>0</v>
      </c>
      <c r="R1727" s="32">
        <f>IFERROR(INDEX(JOGOS!$C$1:$P$16905,$G1727,12),"")</f>
        <v>0</v>
      </c>
      <c r="S1727" s="32">
        <f>IFERROR(INDEX(JOGOS!$C$1:$P$16905,$G1727,13),"")</f>
        <v>0</v>
      </c>
      <c r="T1727" s="32">
        <f t="shared" si="144"/>
        <v>0</v>
      </c>
    </row>
    <row r="1728" spans="1:20">
      <c r="A1728" t="str">
        <f>IF(Tabela3[[#This Row],[GOL CASA]]&lt;&gt;"",Tabela3[[#This Row],[TIME CASA]],"")</f>
        <v/>
      </c>
      <c r="B1728" t="str">
        <f>IF(Tabela3[[#This Row],[GOL FORA]]&lt;&gt;"",Tabela3[[#This Row],[TIME FORA]],"")</f>
        <v/>
      </c>
      <c r="C1728">
        <f t="shared" si="140"/>
        <v>0</v>
      </c>
      <c r="D1728">
        <f t="shared" si="141"/>
        <v>0</v>
      </c>
      <c r="E1728">
        <f t="shared" si="143"/>
        <v>0</v>
      </c>
      <c r="F1728" t="str">
        <f t="shared" si="142"/>
        <v/>
      </c>
      <c r="H1728" t="str">
        <f>IFERROR(INDEX(JOGOS!$C$1:$P$16905,$G1728,1),"")</f>
        <v>Eerste Divisie 22/23</v>
      </c>
      <c r="I1728" s="29">
        <f>IFERROR(INDEX(JOGOS!$C$1:$P$16905,$G1728,3),"")</f>
        <v>0</v>
      </c>
      <c r="J1728" s="29">
        <f>IFERROR(INDEX(JOGOS!$C$1:$P$16905,$G1728,4),"")</f>
        <v>0</v>
      </c>
      <c r="K1728" s="32">
        <f>IFERROR(INDEX(JOGOS!$C$1:$P$16905,$G1728,5),"")</f>
        <v>0</v>
      </c>
      <c r="L1728" s="32">
        <f>IFERROR(INDEX(JOGOS!$C$1:$P$16905,$G1728,6),"")</f>
        <v>0</v>
      </c>
      <c r="M1728" s="29">
        <f>IFERROR(INDEX(JOGOS!$C$1:$P$16905,$G1728,7),"")</f>
        <v>0</v>
      </c>
      <c r="N1728" s="32">
        <f>IFERROR(INDEX(JOGOS!$C$1:$P$16905,$G1728,8),"")</f>
        <v>0</v>
      </c>
      <c r="O1728" s="32">
        <f>IFERROR(INDEX(JOGOS!$C$1:$P$16905,$G1728,9),"")</f>
        <v>0</v>
      </c>
      <c r="P1728" s="32">
        <f>IFERROR(INDEX(JOGOS!$C$1:$P$16905,$G1728,10),"")</f>
        <v>0</v>
      </c>
      <c r="Q1728" s="32">
        <f>IFERROR(INDEX(JOGOS!$C$1:$P$16905,$G1728,11),"")</f>
        <v>0</v>
      </c>
      <c r="R1728" s="32">
        <f>IFERROR(INDEX(JOGOS!$C$1:$P$16905,$G1728,12),"")</f>
        <v>0</v>
      </c>
      <c r="S1728" s="32">
        <f>IFERROR(INDEX(JOGOS!$C$1:$P$16905,$G1728,13),"")</f>
        <v>0</v>
      </c>
      <c r="T1728" s="32">
        <f t="shared" si="144"/>
        <v>0</v>
      </c>
    </row>
    <row r="1729" spans="1:20">
      <c r="A1729" t="str">
        <f>IF(Tabela3[[#This Row],[GOL CASA]]&lt;&gt;"",Tabela3[[#This Row],[TIME CASA]],"")</f>
        <v/>
      </c>
      <c r="B1729" t="str">
        <f>IF(Tabela3[[#This Row],[GOL FORA]]&lt;&gt;"",Tabela3[[#This Row],[TIME FORA]],"")</f>
        <v/>
      </c>
      <c r="C1729">
        <f t="shared" ref="C1729:C1792" si="145">IF(AND(A1729=$AP$1,B1729=$AQ$1),1,0)</f>
        <v>0</v>
      </c>
      <c r="D1729">
        <f t="shared" ref="D1729:D1792" si="146">IF(AND(A1729=$AQ$1,B1729=$AP$1),1,0)</f>
        <v>0</v>
      </c>
      <c r="E1729">
        <f t="shared" si="143"/>
        <v>0</v>
      </c>
      <c r="F1729" t="str">
        <f t="shared" ref="F1729:F1792" si="147">IF($Y$1=E1729,ROW(),"")</f>
        <v/>
      </c>
      <c r="H1729" t="str">
        <f>IFERROR(INDEX(JOGOS!$C$1:$P$16905,$G1729,1),"")</f>
        <v>Eerste Divisie 22/23</v>
      </c>
      <c r="I1729" s="29">
        <f>IFERROR(INDEX(JOGOS!$C$1:$P$16905,$G1729,3),"")</f>
        <v>0</v>
      </c>
      <c r="J1729" s="29">
        <f>IFERROR(INDEX(JOGOS!$C$1:$P$16905,$G1729,4),"")</f>
        <v>0</v>
      </c>
      <c r="K1729" s="32">
        <f>IFERROR(INDEX(JOGOS!$C$1:$P$16905,$G1729,5),"")</f>
        <v>0</v>
      </c>
      <c r="L1729" s="32">
        <f>IFERROR(INDEX(JOGOS!$C$1:$P$16905,$G1729,6),"")</f>
        <v>0</v>
      </c>
      <c r="M1729" s="29">
        <f>IFERROR(INDEX(JOGOS!$C$1:$P$16905,$G1729,7),"")</f>
        <v>0</v>
      </c>
      <c r="N1729" s="32">
        <f>IFERROR(INDEX(JOGOS!$C$1:$P$16905,$G1729,8),"")</f>
        <v>0</v>
      </c>
      <c r="O1729" s="32">
        <f>IFERROR(INDEX(JOGOS!$C$1:$P$16905,$G1729,9),"")</f>
        <v>0</v>
      </c>
      <c r="P1729" s="32">
        <f>IFERROR(INDEX(JOGOS!$C$1:$P$16905,$G1729,10),"")</f>
        <v>0</v>
      </c>
      <c r="Q1729" s="32">
        <f>IFERROR(INDEX(JOGOS!$C$1:$P$16905,$G1729,11),"")</f>
        <v>0</v>
      </c>
      <c r="R1729" s="32">
        <f>IFERROR(INDEX(JOGOS!$C$1:$P$16905,$G1729,12),"")</f>
        <v>0</v>
      </c>
      <c r="S1729" s="32">
        <f>IFERROR(INDEX(JOGOS!$C$1:$P$16905,$G1729,13),"")</f>
        <v>0</v>
      </c>
      <c r="T1729" s="32">
        <f t="shared" si="144"/>
        <v>0</v>
      </c>
    </row>
    <row r="1730" spans="1:20">
      <c r="A1730" t="str">
        <f>IF(Tabela3[[#This Row],[GOL CASA]]&lt;&gt;"",Tabela3[[#This Row],[TIME CASA]],"")</f>
        <v/>
      </c>
      <c r="B1730" t="str">
        <f>IF(Tabela3[[#This Row],[GOL FORA]]&lt;&gt;"",Tabela3[[#This Row],[TIME FORA]],"")</f>
        <v/>
      </c>
      <c r="C1730">
        <f t="shared" si="145"/>
        <v>0</v>
      </c>
      <c r="D1730">
        <f t="shared" si="146"/>
        <v>0</v>
      </c>
      <c r="E1730">
        <f t="shared" ref="E1730:E1793" si="148">MAX(C1730:D1730)</f>
        <v>0</v>
      </c>
      <c r="F1730" t="str">
        <f t="shared" si="147"/>
        <v/>
      </c>
      <c r="H1730" t="str">
        <f>IFERROR(INDEX(JOGOS!$C$1:$P$16905,$G1730,1),"")</f>
        <v>Eerste Divisie 22/23</v>
      </c>
      <c r="I1730" s="29">
        <f>IFERROR(INDEX(JOGOS!$C$1:$P$16905,$G1730,3),"")</f>
        <v>0</v>
      </c>
      <c r="J1730" s="29">
        <f>IFERROR(INDEX(JOGOS!$C$1:$P$16905,$G1730,4),"")</f>
        <v>0</v>
      </c>
      <c r="K1730" s="32">
        <f>IFERROR(INDEX(JOGOS!$C$1:$P$16905,$G1730,5),"")</f>
        <v>0</v>
      </c>
      <c r="L1730" s="32">
        <f>IFERROR(INDEX(JOGOS!$C$1:$P$16905,$G1730,6),"")</f>
        <v>0</v>
      </c>
      <c r="M1730" s="29">
        <f>IFERROR(INDEX(JOGOS!$C$1:$P$16905,$G1730,7),"")</f>
        <v>0</v>
      </c>
      <c r="N1730" s="32">
        <f>IFERROR(INDEX(JOGOS!$C$1:$P$16905,$G1730,8),"")</f>
        <v>0</v>
      </c>
      <c r="O1730" s="32">
        <f>IFERROR(INDEX(JOGOS!$C$1:$P$16905,$G1730,9),"")</f>
        <v>0</v>
      </c>
      <c r="P1730" s="32">
        <f>IFERROR(INDEX(JOGOS!$C$1:$P$16905,$G1730,10),"")</f>
        <v>0</v>
      </c>
      <c r="Q1730" s="32">
        <f>IFERROR(INDEX(JOGOS!$C$1:$P$16905,$G1730,11),"")</f>
        <v>0</v>
      </c>
      <c r="R1730" s="32">
        <f>IFERROR(INDEX(JOGOS!$C$1:$P$16905,$G1730,12),"")</f>
        <v>0</v>
      </c>
      <c r="S1730" s="32">
        <f>IFERROR(INDEX(JOGOS!$C$1:$P$16905,$G1730,13),"")</f>
        <v>0</v>
      </c>
      <c r="T1730" s="32">
        <f t="shared" ref="T1730:T1793" si="149">SUM(R1730+S1730)</f>
        <v>0</v>
      </c>
    </row>
    <row r="1731" spans="1:20">
      <c r="A1731" t="str">
        <f>IF(Tabela3[[#This Row],[GOL CASA]]&lt;&gt;"",Tabela3[[#This Row],[TIME CASA]],"")</f>
        <v/>
      </c>
      <c r="B1731" t="str">
        <f>IF(Tabela3[[#This Row],[GOL FORA]]&lt;&gt;"",Tabela3[[#This Row],[TIME FORA]],"")</f>
        <v/>
      </c>
      <c r="C1731">
        <f t="shared" si="145"/>
        <v>0</v>
      </c>
      <c r="D1731">
        <f t="shared" si="146"/>
        <v>0</v>
      </c>
      <c r="E1731">
        <f t="shared" si="148"/>
        <v>0</v>
      </c>
      <c r="F1731" t="str">
        <f t="shared" si="147"/>
        <v/>
      </c>
      <c r="H1731" t="str">
        <f>IFERROR(INDEX(JOGOS!$C$1:$P$16905,$G1731,1),"")</f>
        <v>Eerste Divisie 22/23</v>
      </c>
      <c r="I1731" s="29">
        <f>IFERROR(INDEX(JOGOS!$C$1:$P$16905,$G1731,3),"")</f>
        <v>0</v>
      </c>
      <c r="J1731" s="29">
        <f>IFERROR(INDEX(JOGOS!$C$1:$P$16905,$G1731,4),"")</f>
        <v>0</v>
      </c>
      <c r="K1731" s="32">
        <f>IFERROR(INDEX(JOGOS!$C$1:$P$16905,$G1731,5),"")</f>
        <v>0</v>
      </c>
      <c r="L1731" s="32">
        <f>IFERROR(INDEX(JOGOS!$C$1:$P$16905,$G1731,6),"")</f>
        <v>0</v>
      </c>
      <c r="M1731" s="29">
        <f>IFERROR(INDEX(JOGOS!$C$1:$P$16905,$G1731,7),"")</f>
        <v>0</v>
      </c>
      <c r="N1731" s="32">
        <f>IFERROR(INDEX(JOGOS!$C$1:$P$16905,$G1731,8),"")</f>
        <v>0</v>
      </c>
      <c r="O1731" s="32">
        <f>IFERROR(INDEX(JOGOS!$C$1:$P$16905,$G1731,9),"")</f>
        <v>0</v>
      </c>
      <c r="P1731" s="32">
        <f>IFERROR(INDEX(JOGOS!$C$1:$P$16905,$G1731,10),"")</f>
        <v>0</v>
      </c>
      <c r="Q1731" s="32">
        <f>IFERROR(INDEX(JOGOS!$C$1:$P$16905,$G1731,11),"")</f>
        <v>0</v>
      </c>
      <c r="R1731" s="32">
        <f>IFERROR(INDEX(JOGOS!$C$1:$P$16905,$G1731,12),"")</f>
        <v>0</v>
      </c>
      <c r="S1731" s="32">
        <f>IFERROR(INDEX(JOGOS!$C$1:$P$16905,$G1731,13),"")</f>
        <v>0</v>
      </c>
      <c r="T1731" s="32">
        <f t="shared" si="149"/>
        <v>0</v>
      </c>
    </row>
    <row r="1732" spans="1:20">
      <c r="A1732" t="str">
        <f>IF(Tabela3[[#This Row],[GOL CASA]]&lt;&gt;"",Tabela3[[#This Row],[TIME CASA]],"")</f>
        <v/>
      </c>
      <c r="B1732" t="str">
        <f>IF(Tabela3[[#This Row],[GOL FORA]]&lt;&gt;"",Tabela3[[#This Row],[TIME FORA]],"")</f>
        <v/>
      </c>
      <c r="C1732">
        <f t="shared" si="145"/>
        <v>0</v>
      </c>
      <c r="D1732">
        <f t="shared" si="146"/>
        <v>0</v>
      </c>
      <c r="E1732">
        <f t="shared" si="148"/>
        <v>0</v>
      </c>
      <c r="F1732" t="str">
        <f t="shared" si="147"/>
        <v/>
      </c>
      <c r="H1732" t="str">
        <f>IFERROR(INDEX(JOGOS!$C$1:$P$16905,$G1732,1),"")</f>
        <v>Eerste Divisie 22/23</v>
      </c>
      <c r="I1732" s="29">
        <f>IFERROR(INDEX(JOGOS!$C$1:$P$16905,$G1732,3),"")</f>
        <v>0</v>
      </c>
      <c r="J1732" s="29">
        <f>IFERROR(INDEX(JOGOS!$C$1:$P$16905,$G1732,4),"")</f>
        <v>0</v>
      </c>
      <c r="K1732" s="32">
        <f>IFERROR(INDEX(JOGOS!$C$1:$P$16905,$G1732,5),"")</f>
        <v>0</v>
      </c>
      <c r="L1732" s="32">
        <f>IFERROR(INDEX(JOGOS!$C$1:$P$16905,$G1732,6),"")</f>
        <v>0</v>
      </c>
      <c r="M1732" s="29">
        <f>IFERROR(INDEX(JOGOS!$C$1:$P$16905,$G1732,7),"")</f>
        <v>0</v>
      </c>
      <c r="N1732" s="32">
        <f>IFERROR(INDEX(JOGOS!$C$1:$P$16905,$G1732,8),"")</f>
        <v>0</v>
      </c>
      <c r="O1732" s="32">
        <f>IFERROR(INDEX(JOGOS!$C$1:$P$16905,$G1732,9),"")</f>
        <v>0</v>
      </c>
      <c r="P1732" s="32">
        <f>IFERROR(INDEX(JOGOS!$C$1:$P$16905,$G1732,10),"")</f>
        <v>0</v>
      </c>
      <c r="Q1732" s="32">
        <f>IFERROR(INDEX(JOGOS!$C$1:$P$16905,$G1732,11),"")</f>
        <v>0</v>
      </c>
      <c r="R1732" s="32">
        <f>IFERROR(INDEX(JOGOS!$C$1:$P$16905,$G1732,12),"")</f>
        <v>0</v>
      </c>
      <c r="S1732" s="32">
        <f>IFERROR(INDEX(JOGOS!$C$1:$P$16905,$G1732,13),"")</f>
        <v>0</v>
      </c>
      <c r="T1732" s="32">
        <f t="shared" si="149"/>
        <v>0</v>
      </c>
    </row>
    <row r="1733" spans="1:20">
      <c r="A1733" t="str">
        <f>IF(Tabela3[[#This Row],[GOL CASA]]&lt;&gt;"",Tabela3[[#This Row],[TIME CASA]],"")</f>
        <v/>
      </c>
      <c r="B1733" t="str">
        <f>IF(Tabela3[[#This Row],[GOL FORA]]&lt;&gt;"",Tabela3[[#This Row],[TIME FORA]],"")</f>
        <v/>
      </c>
      <c r="C1733">
        <f t="shared" si="145"/>
        <v>0</v>
      </c>
      <c r="D1733">
        <f t="shared" si="146"/>
        <v>0</v>
      </c>
      <c r="E1733">
        <f t="shared" si="148"/>
        <v>0</v>
      </c>
      <c r="F1733" t="str">
        <f t="shared" si="147"/>
        <v/>
      </c>
      <c r="H1733" t="str">
        <f>IFERROR(INDEX(JOGOS!$C$1:$P$16905,$G1733,1),"")</f>
        <v>Eerste Divisie 22/23</v>
      </c>
      <c r="I1733" s="29">
        <f>IFERROR(INDEX(JOGOS!$C$1:$P$16905,$G1733,3),"")</f>
        <v>0</v>
      </c>
      <c r="J1733" s="29">
        <f>IFERROR(INDEX(JOGOS!$C$1:$P$16905,$G1733,4),"")</f>
        <v>0</v>
      </c>
      <c r="K1733" s="32">
        <f>IFERROR(INDEX(JOGOS!$C$1:$P$16905,$G1733,5),"")</f>
        <v>0</v>
      </c>
      <c r="L1733" s="32">
        <f>IFERROR(INDEX(JOGOS!$C$1:$P$16905,$G1733,6),"")</f>
        <v>0</v>
      </c>
      <c r="M1733" s="29">
        <f>IFERROR(INDEX(JOGOS!$C$1:$P$16905,$G1733,7),"")</f>
        <v>0</v>
      </c>
      <c r="N1733" s="32">
        <f>IFERROR(INDEX(JOGOS!$C$1:$P$16905,$G1733,8),"")</f>
        <v>0</v>
      </c>
      <c r="O1733" s="32">
        <f>IFERROR(INDEX(JOGOS!$C$1:$P$16905,$G1733,9),"")</f>
        <v>0</v>
      </c>
      <c r="P1733" s="32">
        <f>IFERROR(INDEX(JOGOS!$C$1:$P$16905,$G1733,10),"")</f>
        <v>0</v>
      </c>
      <c r="Q1733" s="32">
        <f>IFERROR(INDEX(JOGOS!$C$1:$P$16905,$G1733,11),"")</f>
        <v>0</v>
      </c>
      <c r="R1733" s="32">
        <f>IFERROR(INDEX(JOGOS!$C$1:$P$16905,$G1733,12),"")</f>
        <v>0</v>
      </c>
      <c r="S1733" s="32">
        <f>IFERROR(INDEX(JOGOS!$C$1:$P$16905,$G1733,13),"")</f>
        <v>0</v>
      </c>
      <c r="T1733" s="32">
        <f t="shared" si="149"/>
        <v>0</v>
      </c>
    </row>
    <row r="1734" spans="1:20">
      <c r="A1734" t="str">
        <f>IF(Tabela3[[#This Row],[GOL CASA]]&lt;&gt;"",Tabela3[[#This Row],[TIME CASA]],"")</f>
        <v/>
      </c>
      <c r="B1734" t="str">
        <f>IF(Tabela3[[#This Row],[GOL FORA]]&lt;&gt;"",Tabela3[[#This Row],[TIME FORA]],"")</f>
        <v/>
      </c>
      <c r="C1734">
        <f t="shared" si="145"/>
        <v>0</v>
      </c>
      <c r="D1734">
        <f t="shared" si="146"/>
        <v>0</v>
      </c>
      <c r="E1734">
        <f t="shared" si="148"/>
        <v>0</v>
      </c>
      <c r="F1734" t="str">
        <f t="shared" si="147"/>
        <v/>
      </c>
      <c r="H1734" t="str">
        <f>IFERROR(INDEX(JOGOS!$C$1:$P$16905,$G1734,1),"")</f>
        <v>Eerste Divisie 22/23</v>
      </c>
      <c r="I1734" s="29">
        <f>IFERROR(INDEX(JOGOS!$C$1:$P$16905,$G1734,3),"")</f>
        <v>0</v>
      </c>
      <c r="J1734" s="29">
        <f>IFERROR(INDEX(JOGOS!$C$1:$P$16905,$G1734,4),"")</f>
        <v>0</v>
      </c>
      <c r="K1734" s="32">
        <f>IFERROR(INDEX(JOGOS!$C$1:$P$16905,$G1734,5),"")</f>
        <v>0</v>
      </c>
      <c r="L1734" s="32">
        <f>IFERROR(INDEX(JOGOS!$C$1:$P$16905,$G1734,6),"")</f>
        <v>0</v>
      </c>
      <c r="M1734" s="29">
        <f>IFERROR(INDEX(JOGOS!$C$1:$P$16905,$G1734,7),"")</f>
        <v>0</v>
      </c>
      <c r="N1734" s="32">
        <f>IFERROR(INDEX(JOGOS!$C$1:$P$16905,$G1734,8),"")</f>
        <v>0</v>
      </c>
      <c r="O1734" s="32">
        <f>IFERROR(INDEX(JOGOS!$C$1:$P$16905,$G1734,9),"")</f>
        <v>0</v>
      </c>
      <c r="P1734" s="32">
        <f>IFERROR(INDEX(JOGOS!$C$1:$P$16905,$G1734,10),"")</f>
        <v>0</v>
      </c>
      <c r="Q1734" s="32">
        <f>IFERROR(INDEX(JOGOS!$C$1:$P$16905,$G1734,11),"")</f>
        <v>0</v>
      </c>
      <c r="R1734" s="32">
        <f>IFERROR(INDEX(JOGOS!$C$1:$P$16905,$G1734,12),"")</f>
        <v>0</v>
      </c>
      <c r="S1734" s="32">
        <f>IFERROR(INDEX(JOGOS!$C$1:$P$16905,$G1734,13),"")</f>
        <v>0</v>
      </c>
      <c r="T1734" s="32">
        <f t="shared" si="149"/>
        <v>0</v>
      </c>
    </row>
    <row r="1735" spans="1:20">
      <c r="A1735" t="str">
        <f>IF(Tabela3[[#This Row],[GOL CASA]]&lt;&gt;"",Tabela3[[#This Row],[TIME CASA]],"")</f>
        <v/>
      </c>
      <c r="B1735" t="str">
        <f>IF(Tabela3[[#This Row],[GOL FORA]]&lt;&gt;"",Tabela3[[#This Row],[TIME FORA]],"")</f>
        <v/>
      </c>
      <c r="C1735">
        <f t="shared" si="145"/>
        <v>0</v>
      </c>
      <c r="D1735">
        <f t="shared" si="146"/>
        <v>0</v>
      </c>
      <c r="E1735">
        <f t="shared" si="148"/>
        <v>0</v>
      </c>
      <c r="F1735" t="str">
        <f t="shared" si="147"/>
        <v/>
      </c>
      <c r="H1735" t="str">
        <f>IFERROR(INDEX(JOGOS!$C$1:$P$16905,$G1735,1),"")</f>
        <v>Eerste Divisie 22/23</v>
      </c>
      <c r="I1735" s="29">
        <f>IFERROR(INDEX(JOGOS!$C$1:$P$16905,$G1735,3),"")</f>
        <v>0</v>
      </c>
      <c r="J1735" s="29">
        <f>IFERROR(INDEX(JOGOS!$C$1:$P$16905,$G1735,4),"")</f>
        <v>0</v>
      </c>
      <c r="K1735" s="32">
        <f>IFERROR(INDEX(JOGOS!$C$1:$P$16905,$G1735,5),"")</f>
        <v>0</v>
      </c>
      <c r="L1735" s="32">
        <f>IFERROR(INDEX(JOGOS!$C$1:$P$16905,$G1735,6),"")</f>
        <v>0</v>
      </c>
      <c r="M1735" s="29">
        <f>IFERROR(INDEX(JOGOS!$C$1:$P$16905,$G1735,7),"")</f>
        <v>0</v>
      </c>
      <c r="N1735" s="32">
        <f>IFERROR(INDEX(JOGOS!$C$1:$P$16905,$G1735,8),"")</f>
        <v>0</v>
      </c>
      <c r="O1735" s="32">
        <f>IFERROR(INDEX(JOGOS!$C$1:$P$16905,$G1735,9),"")</f>
        <v>0</v>
      </c>
      <c r="P1735" s="32">
        <f>IFERROR(INDEX(JOGOS!$C$1:$P$16905,$G1735,10),"")</f>
        <v>0</v>
      </c>
      <c r="Q1735" s="32">
        <f>IFERROR(INDEX(JOGOS!$C$1:$P$16905,$G1735,11),"")</f>
        <v>0</v>
      </c>
      <c r="R1735" s="32">
        <f>IFERROR(INDEX(JOGOS!$C$1:$P$16905,$G1735,12),"")</f>
        <v>0</v>
      </c>
      <c r="S1735" s="32">
        <f>IFERROR(INDEX(JOGOS!$C$1:$P$16905,$G1735,13),"")</f>
        <v>0</v>
      </c>
      <c r="T1735" s="32">
        <f t="shared" si="149"/>
        <v>0</v>
      </c>
    </row>
    <row r="1736" spans="1:20">
      <c r="A1736" t="str">
        <f>IF(Tabela3[[#This Row],[GOL CASA]]&lt;&gt;"",Tabela3[[#This Row],[TIME CASA]],"")</f>
        <v/>
      </c>
      <c r="B1736" t="str">
        <f>IF(Tabela3[[#This Row],[GOL FORA]]&lt;&gt;"",Tabela3[[#This Row],[TIME FORA]],"")</f>
        <v/>
      </c>
      <c r="C1736">
        <f t="shared" si="145"/>
        <v>0</v>
      </c>
      <c r="D1736">
        <f t="shared" si="146"/>
        <v>0</v>
      </c>
      <c r="E1736">
        <f t="shared" si="148"/>
        <v>0</v>
      </c>
      <c r="F1736" t="str">
        <f t="shared" si="147"/>
        <v/>
      </c>
      <c r="H1736" t="str">
        <f>IFERROR(INDEX(JOGOS!$C$1:$P$16905,$G1736,1),"")</f>
        <v>Eerste Divisie 22/23</v>
      </c>
      <c r="I1736" s="29">
        <f>IFERROR(INDEX(JOGOS!$C$1:$P$16905,$G1736,3),"")</f>
        <v>0</v>
      </c>
      <c r="J1736" s="29">
        <f>IFERROR(INDEX(JOGOS!$C$1:$P$16905,$G1736,4),"")</f>
        <v>0</v>
      </c>
      <c r="K1736" s="32">
        <f>IFERROR(INDEX(JOGOS!$C$1:$P$16905,$G1736,5),"")</f>
        <v>0</v>
      </c>
      <c r="L1736" s="32">
        <f>IFERROR(INDEX(JOGOS!$C$1:$P$16905,$G1736,6),"")</f>
        <v>0</v>
      </c>
      <c r="M1736" s="29">
        <f>IFERROR(INDEX(JOGOS!$C$1:$P$16905,$G1736,7),"")</f>
        <v>0</v>
      </c>
      <c r="N1736" s="32">
        <f>IFERROR(INDEX(JOGOS!$C$1:$P$16905,$G1736,8),"")</f>
        <v>0</v>
      </c>
      <c r="O1736" s="32">
        <f>IFERROR(INDEX(JOGOS!$C$1:$P$16905,$G1736,9),"")</f>
        <v>0</v>
      </c>
      <c r="P1736" s="32">
        <f>IFERROR(INDEX(JOGOS!$C$1:$P$16905,$G1736,10),"")</f>
        <v>0</v>
      </c>
      <c r="Q1736" s="32">
        <f>IFERROR(INDEX(JOGOS!$C$1:$P$16905,$G1736,11),"")</f>
        <v>0</v>
      </c>
      <c r="R1736" s="32">
        <f>IFERROR(INDEX(JOGOS!$C$1:$P$16905,$G1736,12),"")</f>
        <v>0</v>
      </c>
      <c r="S1736" s="32">
        <f>IFERROR(INDEX(JOGOS!$C$1:$P$16905,$G1736,13),"")</f>
        <v>0</v>
      </c>
      <c r="T1736" s="32">
        <f t="shared" si="149"/>
        <v>0</v>
      </c>
    </row>
    <row r="1737" spans="1:20">
      <c r="A1737" t="str">
        <f>IF(Tabela3[[#This Row],[GOL CASA]]&lt;&gt;"",Tabela3[[#This Row],[TIME CASA]],"")</f>
        <v/>
      </c>
      <c r="B1737" t="str">
        <f>IF(Tabela3[[#This Row],[GOL FORA]]&lt;&gt;"",Tabela3[[#This Row],[TIME FORA]],"")</f>
        <v/>
      </c>
      <c r="C1737">
        <f t="shared" si="145"/>
        <v>0</v>
      </c>
      <c r="D1737">
        <f t="shared" si="146"/>
        <v>0</v>
      </c>
      <c r="E1737">
        <f t="shared" si="148"/>
        <v>0</v>
      </c>
      <c r="F1737" t="str">
        <f t="shared" si="147"/>
        <v/>
      </c>
      <c r="H1737" t="str">
        <f>IFERROR(INDEX(JOGOS!$C$1:$P$16905,$G1737,1),"")</f>
        <v>Eerste Divisie 22/23</v>
      </c>
      <c r="I1737" s="29">
        <f>IFERROR(INDEX(JOGOS!$C$1:$P$16905,$G1737,3),"")</f>
        <v>0</v>
      </c>
      <c r="J1737" s="29">
        <f>IFERROR(INDEX(JOGOS!$C$1:$P$16905,$G1737,4),"")</f>
        <v>0</v>
      </c>
      <c r="K1737" s="32">
        <f>IFERROR(INDEX(JOGOS!$C$1:$P$16905,$G1737,5),"")</f>
        <v>0</v>
      </c>
      <c r="L1737" s="32">
        <f>IFERROR(INDEX(JOGOS!$C$1:$P$16905,$G1737,6),"")</f>
        <v>0</v>
      </c>
      <c r="M1737" s="29">
        <f>IFERROR(INDEX(JOGOS!$C$1:$P$16905,$G1737,7),"")</f>
        <v>0</v>
      </c>
      <c r="N1737" s="32">
        <f>IFERROR(INDEX(JOGOS!$C$1:$P$16905,$G1737,8),"")</f>
        <v>0</v>
      </c>
      <c r="O1737" s="32">
        <f>IFERROR(INDEX(JOGOS!$C$1:$P$16905,$G1737,9),"")</f>
        <v>0</v>
      </c>
      <c r="P1737" s="32">
        <f>IFERROR(INDEX(JOGOS!$C$1:$P$16905,$G1737,10),"")</f>
        <v>0</v>
      </c>
      <c r="Q1737" s="32">
        <f>IFERROR(INDEX(JOGOS!$C$1:$P$16905,$G1737,11),"")</f>
        <v>0</v>
      </c>
      <c r="R1737" s="32">
        <f>IFERROR(INDEX(JOGOS!$C$1:$P$16905,$G1737,12),"")</f>
        <v>0</v>
      </c>
      <c r="S1737" s="32">
        <f>IFERROR(INDEX(JOGOS!$C$1:$P$16905,$G1737,13),"")</f>
        <v>0</v>
      </c>
      <c r="T1737" s="32">
        <f t="shared" si="149"/>
        <v>0</v>
      </c>
    </row>
    <row r="1738" spans="1:20">
      <c r="A1738" t="str">
        <f>IF(Tabela3[[#This Row],[GOL CASA]]&lt;&gt;"",Tabela3[[#This Row],[TIME CASA]],"")</f>
        <v/>
      </c>
      <c r="B1738" t="str">
        <f>IF(Tabela3[[#This Row],[GOL FORA]]&lt;&gt;"",Tabela3[[#This Row],[TIME FORA]],"")</f>
        <v/>
      </c>
      <c r="C1738">
        <f t="shared" si="145"/>
        <v>0</v>
      </c>
      <c r="D1738">
        <f t="shared" si="146"/>
        <v>0</v>
      </c>
      <c r="E1738">
        <f t="shared" si="148"/>
        <v>0</v>
      </c>
      <c r="F1738" t="str">
        <f t="shared" si="147"/>
        <v/>
      </c>
      <c r="H1738" t="str">
        <f>IFERROR(INDEX(JOGOS!$C$1:$P$16905,$G1738,1),"")</f>
        <v>Eerste Divisie 22/23</v>
      </c>
      <c r="I1738" s="29">
        <f>IFERROR(INDEX(JOGOS!$C$1:$P$16905,$G1738,3),"")</f>
        <v>0</v>
      </c>
      <c r="J1738" s="29">
        <f>IFERROR(INDEX(JOGOS!$C$1:$P$16905,$G1738,4),"")</f>
        <v>0</v>
      </c>
      <c r="K1738" s="32">
        <f>IFERROR(INDEX(JOGOS!$C$1:$P$16905,$G1738,5),"")</f>
        <v>0</v>
      </c>
      <c r="L1738" s="32">
        <f>IFERROR(INDEX(JOGOS!$C$1:$P$16905,$G1738,6),"")</f>
        <v>0</v>
      </c>
      <c r="M1738" s="29">
        <f>IFERROR(INDEX(JOGOS!$C$1:$P$16905,$G1738,7),"")</f>
        <v>0</v>
      </c>
      <c r="N1738" s="32">
        <f>IFERROR(INDEX(JOGOS!$C$1:$P$16905,$G1738,8),"")</f>
        <v>0</v>
      </c>
      <c r="O1738" s="32">
        <f>IFERROR(INDEX(JOGOS!$C$1:$P$16905,$G1738,9),"")</f>
        <v>0</v>
      </c>
      <c r="P1738" s="32">
        <f>IFERROR(INDEX(JOGOS!$C$1:$P$16905,$G1738,10),"")</f>
        <v>0</v>
      </c>
      <c r="Q1738" s="32">
        <f>IFERROR(INDEX(JOGOS!$C$1:$P$16905,$G1738,11),"")</f>
        <v>0</v>
      </c>
      <c r="R1738" s="32">
        <f>IFERROR(INDEX(JOGOS!$C$1:$P$16905,$G1738,12),"")</f>
        <v>0</v>
      </c>
      <c r="S1738" s="32">
        <f>IFERROR(INDEX(JOGOS!$C$1:$P$16905,$G1738,13),"")</f>
        <v>0</v>
      </c>
      <c r="T1738" s="32">
        <f t="shared" si="149"/>
        <v>0</v>
      </c>
    </row>
    <row r="1739" spans="1:20">
      <c r="A1739" t="str">
        <f>IF(Tabela3[[#This Row],[GOL CASA]]&lt;&gt;"",Tabela3[[#This Row],[TIME CASA]],"")</f>
        <v/>
      </c>
      <c r="B1739" t="str">
        <f>IF(Tabela3[[#This Row],[GOL FORA]]&lt;&gt;"",Tabela3[[#This Row],[TIME FORA]],"")</f>
        <v/>
      </c>
      <c r="C1739">
        <f t="shared" si="145"/>
        <v>0</v>
      </c>
      <c r="D1739">
        <f t="shared" si="146"/>
        <v>0</v>
      </c>
      <c r="E1739">
        <f t="shared" si="148"/>
        <v>0</v>
      </c>
      <c r="F1739" t="str">
        <f t="shared" si="147"/>
        <v/>
      </c>
      <c r="H1739" t="str">
        <f>IFERROR(INDEX(JOGOS!$C$1:$P$16905,$G1739,1),"")</f>
        <v>Eerste Divisie 22/23</v>
      </c>
      <c r="I1739" s="29">
        <f>IFERROR(INDEX(JOGOS!$C$1:$P$16905,$G1739,3),"")</f>
        <v>0</v>
      </c>
      <c r="J1739" s="29">
        <f>IFERROR(INDEX(JOGOS!$C$1:$P$16905,$G1739,4),"")</f>
        <v>0</v>
      </c>
      <c r="K1739" s="32">
        <f>IFERROR(INDEX(JOGOS!$C$1:$P$16905,$G1739,5),"")</f>
        <v>0</v>
      </c>
      <c r="L1739" s="32">
        <f>IFERROR(INDEX(JOGOS!$C$1:$P$16905,$G1739,6),"")</f>
        <v>0</v>
      </c>
      <c r="M1739" s="29">
        <f>IFERROR(INDEX(JOGOS!$C$1:$P$16905,$G1739,7),"")</f>
        <v>0</v>
      </c>
      <c r="N1739" s="32">
        <f>IFERROR(INDEX(JOGOS!$C$1:$P$16905,$G1739,8),"")</f>
        <v>0</v>
      </c>
      <c r="O1739" s="32">
        <f>IFERROR(INDEX(JOGOS!$C$1:$P$16905,$G1739,9),"")</f>
        <v>0</v>
      </c>
      <c r="P1739" s="32">
        <f>IFERROR(INDEX(JOGOS!$C$1:$P$16905,$G1739,10),"")</f>
        <v>0</v>
      </c>
      <c r="Q1739" s="32">
        <f>IFERROR(INDEX(JOGOS!$C$1:$P$16905,$G1739,11),"")</f>
        <v>0</v>
      </c>
      <c r="R1739" s="32">
        <f>IFERROR(INDEX(JOGOS!$C$1:$P$16905,$G1739,12),"")</f>
        <v>0</v>
      </c>
      <c r="S1739" s="32">
        <f>IFERROR(INDEX(JOGOS!$C$1:$P$16905,$G1739,13),"")</f>
        <v>0</v>
      </c>
      <c r="T1739" s="32">
        <f t="shared" si="149"/>
        <v>0</v>
      </c>
    </row>
    <row r="1740" spans="1:20">
      <c r="A1740" t="str">
        <f>IF(Tabela3[[#This Row],[GOL CASA]]&lt;&gt;"",Tabela3[[#This Row],[TIME CASA]],"")</f>
        <v/>
      </c>
      <c r="B1740" t="str">
        <f>IF(Tabela3[[#This Row],[GOL FORA]]&lt;&gt;"",Tabela3[[#This Row],[TIME FORA]],"")</f>
        <v/>
      </c>
      <c r="C1740">
        <f t="shared" si="145"/>
        <v>0</v>
      </c>
      <c r="D1740">
        <f t="shared" si="146"/>
        <v>0</v>
      </c>
      <c r="E1740">
        <f t="shared" si="148"/>
        <v>0</v>
      </c>
      <c r="F1740" t="str">
        <f t="shared" si="147"/>
        <v/>
      </c>
      <c r="H1740" t="str">
        <f>IFERROR(INDEX(JOGOS!$C$1:$P$16905,$G1740,1),"")</f>
        <v>Eerste Divisie 22/23</v>
      </c>
      <c r="I1740" s="29">
        <f>IFERROR(INDEX(JOGOS!$C$1:$P$16905,$G1740,3),"")</f>
        <v>0</v>
      </c>
      <c r="J1740" s="29">
        <f>IFERROR(INDEX(JOGOS!$C$1:$P$16905,$G1740,4),"")</f>
        <v>0</v>
      </c>
      <c r="K1740" s="32">
        <f>IFERROR(INDEX(JOGOS!$C$1:$P$16905,$G1740,5),"")</f>
        <v>0</v>
      </c>
      <c r="L1740" s="32">
        <f>IFERROR(INDEX(JOGOS!$C$1:$P$16905,$G1740,6),"")</f>
        <v>0</v>
      </c>
      <c r="M1740" s="29">
        <f>IFERROR(INDEX(JOGOS!$C$1:$P$16905,$G1740,7),"")</f>
        <v>0</v>
      </c>
      <c r="N1740" s="32">
        <f>IFERROR(INDEX(JOGOS!$C$1:$P$16905,$G1740,8),"")</f>
        <v>0</v>
      </c>
      <c r="O1740" s="32">
        <f>IFERROR(INDEX(JOGOS!$C$1:$P$16905,$G1740,9),"")</f>
        <v>0</v>
      </c>
      <c r="P1740" s="32">
        <f>IFERROR(INDEX(JOGOS!$C$1:$P$16905,$G1740,10),"")</f>
        <v>0</v>
      </c>
      <c r="Q1740" s="32">
        <f>IFERROR(INDEX(JOGOS!$C$1:$P$16905,$G1740,11),"")</f>
        <v>0</v>
      </c>
      <c r="R1740" s="32">
        <f>IFERROR(INDEX(JOGOS!$C$1:$P$16905,$G1740,12),"")</f>
        <v>0</v>
      </c>
      <c r="S1740" s="32">
        <f>IFERROR(INDEX(JOGOS!$C$1:$P$16905,$G1740,13),"")</f>
        <v>0</v>
      </c>
      <c r="T1740" s="32">
        <f t="shared" si="149"/>
        <v>0</v>
      </c>
    </row>
    <row r="1741" spans="1:20">
      <c r="A1741" t="str">
        <f>IF(Tabela3[[#This Row],[GOL CASA]]&lt;&gt;"",Tabela3[[#This Row],[TIME CASA]],"")</f>
        <v/>
      </c>
      <c r="B1741" t="str">
        <f>IF(Tabela3[[#This Row],[GOL FORA]]&lt;&gt;"",Tabela3[[#This Row],[TIME FORA]],"")</f>
        <v/>
      </c>
      <c r="C1741">
        <f t="shared" si="145"/>
        <v>0</v>
      </c>
      <c r="D1741">
        <f t="shared" si="146"/>
        <v>0</v>
      </c>
      <c r="E1741">
        <f t="shared" si="148"/>
        <v>0</v>
      </c>
      <c r="F1741" t="str">
        <f t="shared" si="147"/>
        <v/>
      </c>
      <c r="H1741" t="str">
        <f>IFERROR(INDEX(JOGOS!$C$1:$P$16905,$G1741,1),"")</f>
        <v>Eerste Divisie 22/23</v>
      </c>
      <c r="I1741" s="29">
        <f>IFERROR(INDEX(JOGOS!$C$1:$P$16905,$G1741,3),"")</f>
        <v>0</v>
      </c>
      <c r="J1741" s="29">
        <f>IFERROR(INDEX(JOGOS!$C$1:$P$16905,$G1741,4),"")</f>
        <v>0</v>
      </c>
      <c r="K1741" s="32">
        <f>IFERROR(INDEX(JOGOS!$C$1:$P$16905,$G1741,5),"")</f>
        <v>0</v>
      </c>
      <c r="L1741" s="32">
        <f>IFERROR(INDEX(JOGOS!$C$1:$P$16905,$G1741,6),"")</f>
        <v>0</v>
      </c>
      <c r="M1741" s="29">
        <f>IFERROR(INDEX(JOGOS!$C$1:$P$16905,$G1741,7),"")</f>
        <v>0</v>
      </c>
      <c r="N1741" s="32">
        <f>IFERROR(INDEX(JOGOS!$C$1:$P$16905,$G1741,8),"")</f>
        <v>0</v>
      </c>
      <c r="O1741" s="32">
        <f>IFERROR(INDEX(JOGOS!$C$1:$P$16905,$G1741,9),"")</f>
        <v>0</v>
      </c>
      <c r="P1741" s="32">
        <f>IFERROR(INDEX(JOGOS!$C$1:$P$16905,$G1741,10),"")</f>
        <v>0</v>
      </c>
      <c r="Q1741" s="32">
        <f>IFERROR(INDEX(JOGOS!$C$1:$P$16905,$G1741,11),"")</f>
        <v>0</v>
      </c>
      <c r="R1741" s="32">
        <f>IFERROR(INDEX(JOGOS!$C$1:$P$16905,$G1741,12),"")</f>
        <v>0</v>
      </c>
      <c r="S1741" s="32">
        <f>IFERROR(INDEX(JOGOS!$C$1:$P$16905,$G1741,13),"")</f>
        <v>0</v>
      </c>
      <c r="T1741" s="32">
        <f t="shared" si="149"/>
        <v>0</v>
      </c>
    </row>
    <row r="1742" spans="1:20">
      <c r="A1742" t="str">
        <f>IF(Tabela3[[#This Row],[GOL CASA]]&lt;&gt;"",Tabela3[[#This Row],[TIME CASA]],"")</f>
        <v/>
      </c>
      <c r="B1742" t="str">
        <f>IF(Tabela3[[#This Row],[GOL FORA]]&lt;&gt;"",Tabela3[[#This Row],[TIME FORA]],"")</f>
        <v/>
      </c>
      <c r="C1742">
        <f t="shared" si="145"/>
        <v>0</v>
      </c>
      <c r="D1742">
        <f t="shared" si="146"/>
        <v>0</v>
      </c>
      <c r="E1742">
        <f t="shared" si="148"/>
        <v>0</v>
      </c>
      <c r="F1742" t="str">
        <f t="shared" si="147"/>
        <v/>
      </c>
      <c r="H1742" t="str">
        <f>IFERROR(INDEX(JOGOS!$C$1:$P$16905,$G1742,1),"")</f>
        <v>Eerste Divisie 22/23</v>
      </c>
      <c r="I1742" s="29">
        <f>IFERROR(INDEX(JOGOS!$C$1:$P$16905,$G1742,3),"")</f>
        <v>0</v>
      </c>
      <c r="J1742" s="29">
        <f>IFERROR(INDEX(JOGOS!$C$1:$P$16905,$G1742,4),"")</f>
        <v>0</v>
      </c>
      <c r="K1742" s="32">
        <f>IFERROR(INDEX(JOGOS!$C$1:$P$16905,$G1742,5),"")</f>
        <v>0</v>
      </c>
      <c r="L1742" s="32">
        <f>IFERROR(INDEX(JOGOS!$C$1:$P$16905,$G1742,6),"")</f>
        <v>0</v>
      </c>
      <c r="M1742" s="29">
        <f>IFERROR(INDEX(JOGOS!$C$1:$P$16905,$G1742,7),"")</f>
        <v>0</v>
      </c>
      <c r="N1742" s="32">
        <f>IFERROR(INDEX(JOGOS!$C$1:$P$16905,$G1742,8),"")</f>
        <v>0</v>
      </c>
      <c r="O1742" s="32">
        <f>IFERROR(INDEX(JOGOS!$C$1:$P$16905,$G1742,9),"")</f>
        <v>0</v>
      </c>
      <c r="P1742" s="32">
        <f>IFERROR(INDEX(JOGOS!$C$1:$P$16905,$G1742,10),"")</f>
        <v>0</v>
      </c>
      <c r="Q1742" s="32">
        <f>IFERROR(INDEX(JOGOS!$C$1:$P$16905,$G1742,11),"")</f>
        <v>0</v>
      </c>
      <c r="R1742" s="32">
        <f>IFERROR(INDEX(JOGOS!$C$1:$P$16905,$G1742,12),"")</f>
        <v>0</v>
      </c>
      <c r="S1742" s="32">
        <f>IFERROR(INDEX(JOGOS!$C$1:$P$16905,$G1742,13),"")</f>
        <v>0</v>
      </c>
      <c r="T1742" s="32">
        <f t="shared" si="149"/>
        <v>0</v>
      </c>
    </row>
    <row r="1743" spans="1:20">
      <c r="A1743" t="str">
        <f>IF(Tabela3[[#This Row],[GOL CASA]]&lt;&gt;"",Tabela3[[#This Row],[TIME CASA]],"")</f>
        <v/>
      </c>
      <c r="B1743" t="str">
        <f>IF(Tabela3[[#This Row],[GOL FORA]]&lt;&gt;"",Tabela3[[#This Row],[TIME FORA]],"")</f>
        <v/>
      </c>
      <c r="C1743">
        <f t="shared" si="145"/>
        <v>0</v>
      </c>
      <c r="D1743">
        <f t="shared" si="146"/>
        <v>0</v>
      </c>
      <c r="E1743">
        <f t="shared" si="148"/>
        <v>0</v>
      </c>
      <c r="F1743" t="str">
        <f t="shared" si="147"/>
        <v/>
      </c>
      <c r="H1743" t="str">
        <f>IFERROR(INDEX(JOGOS!$C$1:$P$16905,$G1743,1),"")</f>
        <v>Eerste Divisie 22/23</v>
      </c>
      <c r="I1743" s="29">
        <f>IFERROR(INDEX(JOGOS!$C$1:$P$16905,$G1743,3),"")</f>
        <v>0</v>
      </c>
      <c r="J1743" s="29">
        <f>IFERROR(INDEX(JOGOS!$C$1:$P$16905,$G1743,4),"")</f>
        <v>0</v>
      </c>
      <c r="K1743" s="32">
        <f>IFERROR(INDEX(JOGOS!$C$1:$P$16905,$G1743,5),"")</f>
        <v>0</v>
      </c>
      <c r="L1743" s="32">
        <f>IFERROR(INDEX(JOGOS!$C$1:$P$16905,$G1743,6),"")</f>
        <v>0</v>
      </c>
      <c r="M1743" s="29">
        <f>IFERROR(INDEX(JOGOS!$C$1:$P$16905,$G1743,7),"")</f>
        <v>0</v>
      </c>
      <c r="N1743" s="32">
        <f>IFERROR(INDEX(JOGOS!$C$1:$P$16905,$G1743,8),"")</f>
        <v>0</v>
      </c>
      <c r="O1743" s="32">
        <f>IFERROR(INDEX(JOGOS!$C$1:$P$16905,$G1743,9),"")</f>
        <v>0</v>
      </c>
      <c r="P1743" s="32">
        <f>IFERROR(INDEX(JOGOS!$C$1:$P$16905,$G1743,10),"")</f>
        <v>0</v>
      </c>
      <c r="Q1743" s="32">
        <f>IFERROR(INDEX(JOGOS!$C$1:$P$16905,$G1743,11),"")</f>
        <v>0</v>
      </c>
      <c r="R1743" s="32">
        <f>IFERROR(INDEX(JOGOS!$C$1:$P$16905,$G1743,12),"")</f>
        <v>0</v>
      </c>
      <c r="S1743" s="32">
        <f>IFERROR(INDEX(JOGOS!$C$1:$P$16905,$G1743,13),"")</f>
        <v>0</v>
      </c>
      <c r="T1743" s="32">
        <f t="shared" si="149"/>
        <v>0</v>
      </c>
    </row>
    <row r="1744" spans="1:20">
      <c r="A1744" t="str">
        <f>IF(Tabela3[[#This Row],[GOL CASA]]&lt;&gt;"",Tabela3[[#This Row],[TIME CASA]],"")</f>
        <v/>
      </c>
      <c r="B1744" t="str">
        <f>IF(Tabela3[[#This Row],[GOL FORA]]&lt;&gt;"",Tabela3[[#This Row],[TIME FORA]],"")</f>
        <v/>
      </c>
      <c r="C1744">
        <f t="shared" si="145"/>
        <v>0</v>
      </c>
      <c r="D1744">
        <f t="shared" si="146"/>
        <v>0</v>
      </c>
      <c r="E1744">
        <f t="shared" si="148"/>
        <v>0</v>
      </c>
      <c r="F1744" t="str">
        <f t="shared" si="147"/>
        <v/>
      </c>
      <c r="H1744" t="str">
        <f>IFERROR(INDEX(JOGOS!$C$1:$P$16905,$G1744,1),"")</f>
        <v>Eerste Divisie 22/23</v>
      </c>
      <c r="I1744" s="29">
        <f>IFERROR(INDEX(JOGOS!$C$1:$P$16905,$G1744,3),"")</f>
        <v>0</v>
      </c>
      <c r="J1744" s="29">
        <f>IFERROR(INDEX(JOGOS!$C$1:$P$16905,$G1744,4),"")</f>
        <v>0</v>
      </c>
      <c r="K1744" s="32">
        <f>IFERROR(INDEX(JOGOS!$C$1:$P$16905,$G1744,5),"")</f>
        <v>0</v>
      </c>
      <c r="L1744" s="32">
        <f>IFERROR(INDEX(JOGOS!$C$1:$P$16905,$G1744,6),"")</f>
        <v>0</v>
      </c>
      <c r="M1744" s="29">
        <f>IFERROR(INDEX(JOGOS!$C$1:$P$16905,$G1744,7),"")</f>
        <v>0</v>
      </c>
      <c r="N1744" s="32">
        <f>IFERROR(INDEX(JOGOS!$C$1:$P$16905,$G1744,8),"")</f>
        <v>0</v>
      </c>
      <c r="O1744" s="32">
        <f>IFERROR(INDEX(JOGOS!$C$1:$P$16905,$G1744,9),"")</f>
        <v>0</v>
      </c>
      <c r="P1744" s="32">
        <f>IFERROR(INDEX(JOGOS!$C$1:$P$16905,$G1744,10),"")</f>
        <v>0</v>
      </c>
      <c r="Q1744" s="32">
        <f>IFERROR(INDEX(JOGOS!$C$1:$P$16905,$G1744,11),"")</f>
        <v>0</v>
      </c>
      <c r="R1744" s="32">
        <f>IFERROR(INDEX(JOGOS!$C$1:$P$16905,$G1744,12),"")</f>
        <v>0</v>
      </c>
      <c r="S1744" s="32">
        <f>IFERROR(INDEX(JOGOS!$C$1:$P$16905,$G1744,13),"")</f>
        <v>0</v>
      </c>
      <c r="T1744" s="32">
        <f t="shared" si="149"/>
        <v>0</v>
      </c>
    </row>
    <row r="1745" spans="1:20">
      <c r="A1745" t="str">
        <f>IF(Tabela3[[#This Row],[GOL CASA]]&lt;&gt;"",Tabela3[[#This Row],[TIME CASA]],"")</f>
        <v/>
      </c>
      <c r="B1745" t="str">
        <f>IF(Tabela3[[#This Row],[GOL FORA]]&lt;&gt;"",Tabela3[[#This Row],[TIME FORA]],"")</f>
        <v/>
      </c>
      <c r="C1745">
        <f t="shared" si="145"/>
        <v>0</v>
      </c>
      <c r="D1745">
        <f t="shared" si="146"/>
        <v>0</v>
      </c>
      <c r="E1745">
        <f t="shared" si="148"/>
        <v>0</v>
      </c>
      <c r="F1745" t="str">
        <f t="shared" si="147"/>
        <v/>
      </c>
      <c r="H1745" t="str">
        <f>IFERROR(INDEX(JOGOS!$C$1:$P$16905,$G1745,1),"")</f>
        <v>Eerste Divisie 22/23</v>
      </c>
      <c r="I1745" s="29">
        <f>IFERROR(INDEX(JOGOS!$C$1:$P$16905,$G1745,3),"")</f>
        <v>0</v>
      </c>
      <c r="J1745" s="29">
        <f>IFERROR(INDEX(JOGOS!$C$1:$P$16905,$G1745,4),"")</f>
        <v>0</v>
      </c>
      <c r="K1745" s="32">
        <f>IFERROR(INDEX(JOGOS!$C$1:$P$16905,$G1745,5),"")</f>
        <v>0</v>
      </c>
      <c r="L1745" s="32">
        <f>IFERROR(INDEX(JOGOS!$C$1:$P$16905,$G1745,6),"")</f>
        <v>0</v>
      </c>
      <c r="M1745" s="29">
        <f>IFERROR(INDEX(JOGOS!$C$1:$P$16905,$G1745,7),"")</f>
        <v>0</v>
      </c>
      <c r="N1745" s="32">
        <f>IFERROR(INDEX(JOGOS!$C$1:$P$16905,$G1745,8),"")</f>
        <v>0</v>
      </c>
      <c r="O1745" s="32">
        <f>IFERROR(INDEX(JOGOS!$C$1:$P$16905,$G1745,9),"")</f>
        <v>0</v>
      </c>
      <c r="P1745" s="32">
        <f>IFERROR(INDEX(JOGOS!$C$1:$P$16905,$G1745,10),"")</f>
        <v>0</v>
      </c>
      <c r="Q1745" s="32">
        <f>IFERROR(INDEX(JOGOS!$C$1:$P$16905,$G1745,11),"")</f>
        <v>0</v>
      </c>
      <c r="R1745" s="32">
        <f>IFERROR(INDEX(JOGOS!$C$1:$P$16905,$G1745,12),"")</f>
        <v>0</v>
      </c>
      <c r="S1745" s="32">
        <f>IFERROR(INDEX(JOGOS!$C$1:$P$16905,$G1745,13),"")</f>
        <v>0</v>
      </c>
      <c r="T1745" s="32">
        <f t="shared" si="149"/>
        <v>0</v>
      </c>
    </row>
    <row r="1746" spans="1:20">
      <c r="A1746" t="str">
        <f>IF(Tabela3[[#This Row],[GOL CASA]]&lt;&gt;"",Tabela3[[#This Row],[TIME CASA]],"")</f>
        <v/>
      </c>
      <c r="B1746" t="str">
        <f>IF(Tabela3[[#This Row],[GOL FORA]]&lt;&gt;"",Tabela3[[#This Row],[TIME FORA]],"")</f>
        <v/>
      </c>
      <c r="C1746">
        <f t="shared" si="145"/>
        <v>0</v>
      </c>
      <c r="D1746">
        <f t="shared" si="146"/>
        <v>0</v>
      </c>
      <c r="E1746">
        <f t="shared" si="148"/>
        <v>0</v>
      </c>
      <c r="F1746" t="str">
        <f t="shared" si="147"/>
        <v/>
      </c>
      <c r="H1746" t="str">
        <f>IFERROR(INDEX(JOGOS!$C$1:$P$16905,$G1746,1),"")</f>
        <v>Eerste Divisie 22/23</v>
      </c>
      <c r="I1746" s="29">
        <f>IFERROR(INDEX(JOGOS!$C$1:$P$16905,$G1746,3),"")</f>
        <v>0</v>
      </c>
      <c r="J1746" s="29">
        <f>IFERROR(INDEX(JOGOS!$C$1:$P$16905,$G1746,4),"")</f>
        <v>0</v>
      </c>
      <c r="K1746" s="32">
        <f>IFERROR(INDEX(JOGOS!$C$1:$P$16905,$G1746,5),"")</f>
        <v>0</v>
      </c>
      <c r="L1746" s="32">
        <f>IFERROR(INDEX(JOGOS!$C$1:$P$16905,$G1746,6),"")</f>
        <v>0</v>
      </c>
      <c r="M1746" s="29">
        <f>IFERROR(INDEX(JOGOS!$C$1:$P$16905,$G1746,7),"")</f>
        <v>0</v>
      </c>
      <c r="N1746" s="32">
        <f>IFERROR(INDEX(JOGOS!$C$1:$P$16905,$G1746,8),"")</f>
        <v>0</v>
      </c>
      <c r="O1746" s="32">
        <f>IFERROR(INDEX(JOGOS!$C$1:$P$16905,$G1746,9),"")</f>
        <v>0</v>
      </c>
      <c r="P1746" s="32">
        <f>IFERROR(INDEX(JOGOS!$C$1:$P$16905,$G1746,10),"")</f>
        <v>0</v>
      </c>
      <c r="Q1746" s="32">
        <f>IFERROR(INDEX(JOGOS!$C$1:$P$16905,$G1746,11),"")</f>
        <v>0</v>
      </c>
      <c r="R1746" s="32">
        <f>IFERROR(INDEX(JOGOS!$C$1:$P$16905,$G1746,12),"")</f>
        <v>0</v>
      </c>
      <c r="S1746" s="32">
        <f>IFERROR(INDEX(JOGOS!$C$1:$P$16905,$G1746,13),"")</f>
        <v>0</v>
      </c>
      <c r="T1746" s="32">
        <f t="shared" si="149"/>
        <v>0</v>
      </c>
    </row>
    <row r="1747" spans="1:20">
      <c r="A1747" t="str">
        <f>IF(Tabela3[[#This Row],[GOL CASA]]&lt;&gt;"",Tabela3[[#This Row],[TIME CASA]],"")</f>
        <v/>
      </c>
      <c r="B1747" t="str">
        <f>IF(Tabela3[[#This Row],[GOL FORA]]&lt;&gt;"",Tabela3[[#This Row],[TIME FORA]],"")</f>
        <v/>
      </c>
      <c r="C1747">
        <f t="shared" si="145"/>
        <v>0</v>
      </c>
      <c r="D1747">
        <f t="shared" si="146"/>
        <v>0</v>
      </c>
      <c r="E1747">
        <f t="shared" si="148"/>
        <v>0</v>
      </c>
      <c r="F1747" t="str">
        <f t="shared" si="147"/>
        <v/>
      </c>
      <c r="H1747" t="str">
        <f>IFERROR(INDEX(JOGOS!$C$1:$P$16905,$G1747,1),"")</f>
        <v>Eerste Divisie 22/23</v>
      </c>
      <c r="I1747" s="29">
        <f>IFERROR(INDEX(JOGOS!$C$1:$P$16905,$G1747,3),"")</f>
        <v>0</v>
      </c>
      <c r="J1747" s="29">
        <f>IFERROR(INDEX(JOGOS!$C$1:$P$16905,$G1747,4),"")</f>
        <v>0</v>
      </c>
      <c r="K1747" s="32">
        <f>IFERROR(INDEX(JOGOS!$C$1:$P$16905,$G1747,5),"")</f>
        <v>0</v>
      </c>
      <c r="L1747" s="32">
        <f>IFERROR(INDEX(JOGOS!$C$1:$P$16905,$G1747,6),"")</f>
        <v>0</v>
      </c>
      <c r="M1747" s="29">
        <f>IFERROR(INDEX(JOGOS!$C$1:$P$16905,$G1747,7),"")</f>
        <v>0</v>
      </c>
      <c r="N1747" s="32">
        <f>IFERROR(INDEX(JOGOS!$C$1:$P$16905,$G1747,8),"")</f>
        <v>0</v>
      </c>
      <c r="O1747" s="32">
        <f>IFERROR(INDEX(JOGOS!$C$1:$P$16905,$G1747,9),"")</f>
        <v>0</v>
      </c>
      <c r="P1747" s="32">
        <f>IFERROR(INDEX(JOGOS!$C$1:$P$16905,$G1747,10),"")</f>
        <v>0</v>
      </c>
      <c r="Q1747" s="32">
        <f>IFERROR(INDEX(JOGOS!$C$1:$P$16905,$G1747,11),"")</f>
        <v>0</v>
      </c>
      <c r="R1747" s="32">
        <f>IFERROR(INDEX(JOGOS!$C$1:$P$16905,$G1747,12),"")</f>
        <v>0</v>
      </c>
      <c r="S1747" s="32">
        <f>IFERROR(INDEX(JOGOS!$C$1:$P$16905,$G1747,13),"")</f>
        <v>0</v>
      </c>
      <c r="T1747" s="32">
        <f t="shared" si="149"/>
        <v>0</v>
      </c>
    </row>
    <row r="1748" spans="1:20">
      <c r="A1748" t="str">
        <f>IF(Tabela3[[#This Row],[GOL CASA]]&lt;&gt;"",Tabela3[[#This Row],[TIME CASA]],"")</f>
        <v/>
      </c>
      <c r="B1748" t="str">
        <f>IF(Tabela3[[#This Row],[GOL FORA]]&lt;&gt;"",Tabela3[[#This Row],[TIME FORA]],"")</f>
        <v/>
      </c>
      <c r="C1748">
        <f t="shared" si="145"/>
        <v>0</v>
      </c>
      <c r="D1748">
        <f t="shared" si="146"/>
        <v>0</v>
      </c>
      <c r="E1748">
        <f t="shared" si="148"/>
        <v>0</v>
      </c>
      <c r="F1748" t="str">
        <f t="shared" si="147"/>
        <v/>
      </c>
      <c r="H1748" t="str">
        <f>IFERROR(INDEX(JOGOS!$C$1:$P$16905,$G1748,1),"")</f>
        <v>Eerste Divisie 22/23</v>
      </c>
      <c r="I1748" s="29">
        <f>IFERROR(INDEX(JOGOS!$C$1:$P$16905,$G1748,3),"")</f>
        <v>0</v>
      </c>
      <c r="J1748" s="29">
        <f>IFERROR(INDEX(JOGOS!$C$1:$P$16905,$G1748,4),"")</f>
        <v>0</v>
      </c>
      <c r="K1748" s="32">
        <f>IFERROR(INDEX(JOGOS!$C$1:$P$16905,$G1748,5),"")</f>
        <v>0</v>
      </c>
      <c r="L1748" s="32">
        <f>IFERROR(INDEX(JOGOS!$C$1:$P$16905,$G1748,6),"")</f>
        <v>0</v>
      </c>
      <c r="M1748" s="29">
        <f>IFERROR(INDEX(JOGOS!$C$1:$P$16905,$G1748,7),"")</f>
        <v>0</v>
      </c>
      <c r="N1748" s="32">
        <f>IFERROR(INDEX(JOGOS!$C$1:$P$16905,$G1748,8),"")</f>
        <v>0</v>
      </c>
      <c r="O1748" s="32">
        <f>IFERROR(INDEX(JOGOS!$C$1:$P$16905,$G1748,9),"")</f>
        <v>0</v>
      </c>
      <c r="P1748" s="32">
        <f>IFERROR(INDEX(JOGOS!$C$1:$P$16905,$G1748,10),"")</f>
        <v>0</v>
      </c>
      <c r="Q1748" s="32">
        <f>IFERROR(INDEX(JOGOS!$C$1:$P$16905,$G1748,11),"")</f>
        <v>0</v>
      </c>
      <c r="R1748" s="32">
        <f>IFERROR(INDEX(JOGOS!$C$1:$P$16905,$G1748,12),"")</f>
        <v>0</v>
      </c>
      <c r="S1748" s="32">
        <f>IFERROR(INDEX(JOGOS!$C$1:$P$16905,$G1748,13),"")</f>
        <v>0</v>
      </c>
      <c r="T1748" s="32">
        <f t="shared" si="149"/>
        <v>0</v>
      </c>
    </row>
    <row r="1749" spans="1:20">
      <c r="A1749" t="str">
        <f>IF(Tabela3[[#This Row],[GOL CASA]]&lt;&gt;"",Tabela3[[#This Row],[TIME CASA]],"")</f>
        <v/>
      </c>
      <c r="B1749" t="str">
        <f>IF(Tabela3[[#This Row],[GOL FORA]]&lt;&gt;"",Tabela3[[#This Row],[TIME FORA]],"")</f>
        <v/>
      </c>
      <c r="C1749">
        <f t="shared" si="145"/>
        <v>0</v>
      </c>
      <c r="D1749">
        <f t="shared" si="146"/>
        <v>0</v>
      </c>
      <c r="E1749">
        <f t="shared" si="148"/>
        <v>0</v>
      </c>
      <c r="F1749" t="str">
        <f t="shared" si="147"/>
        <v/>
      </c>
      <c r="H1749" t="str">
        <f>IFERROR(INDEX(JOGOS!$C$1:$P$16905,$G1749,1),"")</f>
        <v>Eerste Divisie 22/23</v>
      </c>
      <c r="I1749" s="29">
        <f>IFERROR(INDEX(JOGOS!$C$1:$P$16905,$G1749,3),"")</f>
        <v>0</v>
      </c>
      <c r="J1749" s="29">
        <f>IFERROR(INDEX(JOGOS!$C$1:$P$16905,$G1749,4),"")</f>
        <v>0</v>
      </c>
      <c r="K1749" s="32">
        <f>IFERROR(INDEX(JOGOS!$C$1:$P$16905,$G1749,5),"")</f>
        <v>0</v>
      </c>
      <c r="L1749" s="32">
        <f>IFERROR(INDEX(JOGOS!$C$1:$P$16905,$G1749,6),"")</f>
        <v>0</v>
      </c>
      <c r="M1749" s="29">
        <f>IFERROR(INDEX(JOGOS!$C$1:$P$16905,$G1749,7),"")</f>
        <v>0</v>
      </c>
      <c r="N1749" s="32">
        <f>IFERROR(INDEX(JOGOS!$C$1:$P$16905,$G1749,8),"")</f>
        <v>0</v>
      </c>
      <c r="O1749" s="32">
        <f>IFERROR(INDEX(JOGOS!$C$1:$P$16905,$G1749,9),"")</f>
        <v>0</v>
      </c>
      <c r="P1749" s="32">
        <f>IFERROR(INDEX(JOGOS!$C$1:$P$16905,$G1749,10),"")</f>
        <v>0</v>
      </c>
      <c r="Q1749" s="32">
        <f>IFERROR(INDEX(JOGOS!$C$1:$P$16905,$G1749,11),"")</f>
        <v>0</v>
      </c>
      <c r="R1749" s="32">
        <f>IFERROR(INDEX(JOGOS!$C$1:$P$16905,$G1749,12),"")</f>
        <v>0</v>
      </c>
      <c r="S1749" s="32">
        <f>IFERROR(INDEX(JOGOS!$C$1:$P$16905,$G1749,13),"")</f>
        <v>0</v>
      </c>
      <c r="T1749" s="32">
        <f t="shared" si="149"/>
        <v>0</v>
      </c>
    </row>
    <row r="1750" spans="1:20">
      <c r="A1750" t="str">
        <f>IF(Tabela3[[#This Row],[GOL CASA]]&lt;&gt;"",Tabela3[[#This Row],[TIME CASA]],"")</f>
        <v/>
      </c>
      <c r="B1750" t="str">
        <f>IF(Tabela3[[#This Row],[GOL FORA]]&lt;&gt;"",Tabela3[[#This Row],[TIME FORA]],"")</f>
        <v/>
      </c>
      <c r="C1750">
        <f t="shared" si="145"/>
        <v>0</v>
      </c>
      <c r="D1750">
        <f t="shared" si="146"/>
        <v>0</v>
      </c>
      <c r="E1750">
        <f t="shared" si="148"/>
        <v>0</v>
      </c>
      <c r="F1750" t="str">
        <f t="shared" si="147"/>
        <v/>
      </c>
      <c r="H1750" t="str">
        <f>IFERROR(INDEX(JOGOS!$C$1:$P$16905,$G1750,1),"")</f>
        <v>Eerste Divisie 22/23</v>
      </c>
      <c r="I1750" s="29">
        <f>IFERROR(INDEX(JOGOS!$C$1:$P$16905,$G1750,3),"")</f>
        <v>0</v>
      </c>
      <c r="J1750" s="29">
        <f>IFERROR(INDEX(JOGOS!$C$1:$P$16905,$G1750,4),"")</f>
        <v>0</v>
      </c>
      <c r="K1750" s="32">
        <f>IFERROR(INDEX(JOGOS!$C$1:$P$16905,$G1750,5),"")</f>
        <v>0</v>
      </c>
      <c r="L1750" s="32">
        <f>IFERROR(INDEX(JOGOS!$C$1:$P$16905,$G1750,6),"")</f>
        <v>0</v>
      </c>
      <c r="M1750" s="29">
        <f>IFERROR(INDEX(JOGOS!$C$1:$P$16905,$G1750,7),"")</f>
        <v>0</v>
      </c>
      <c r="N1750" s="32">
        <f>IFERROR(INDEX(JOGOS!$C$1:$P$16905,$G1750,8),"")</f>
        <v>0</v>
      </c>
      <c r="O1750" s="32">
        <f>IFERROR(INDEX(JOGOS!$C$1:$P$16905,$G1750,9),"")</f>
        <v>0</v>
      </c>
      <c r="P1750" s="32">
        <f>IFERROR(INDEX(JOGOS!$C$1:$P$16905,$G1750,10),"")</f>
        <v>0</v>
      </c>
      <c r="Q1750" s="32">
        <f>IFERROR(INDEX(JOGOS!$C$1:$P$16905,$G1750,11),"")</f>
        <v>0</v>
      </c>
      <c r="R1750" s="32">
        <f>IFERROR(INDEX(JOGOS!$C$1:$P$16905,$G1750,12),"")</f>
        <v>0</v>
      </c>
      <c r="S1750" s="32">
        <f>IFERROR(INDEX(JOGOS!$C$1:$P$16905,$G1750,13),"")</f>
        <v>0</v>
      </c>
      <c r="T1750" s="32">
        <f t="shared" si="149"/>
        <v>0</v>
      </c>
    </row>
    <row r="1751" spans="1:20">
      <c r="A1751" t="str">
        <f>IF(Tabela3[[#This Row],[GOL CASA]]&lt;&gt;"",Tabela3[[#This Row],[TIME CASA]],"")</f>
        <v/>
      </c>
      <c r="B1751" t="str">
        <f>IF(Tabela3[[#This Row],[GOL FORA]]&lt;&gt;"",Tabela3[[#This Row],[TIME FORA]],"")</f>
        <v/>
      </c>
      <c r="C1751">
        <f t="shared" si="145"/>
        <v>0</v>
      </c>
      <c r="D1751">
        <f t="shared" si="146"/>
        <v>0</v>
      </c>
      <c r="E1751">
        <f t="shared" si="148"/>
        <v>0</v>
      </c>
      <c r="F1751" t="str">
        <f t="shared" si="147"/>
        <v/>
      </c>
      <c r="H1751" t="str">
        <f>IFERROR(INDEX(JOGOS!$C$1:$P$16905,$G1751,1),"")</f>
        <v>Eerste Divisie 22/23</v>
      </c>
      <c r="I1751" s="29">
        <f>IFERROR(INDEX(JOGOS!$C$1:$P$16905,$G1751,3),"")</f>
        <v>0</v>
      </c>
      <c r="J1751" s="29">
        <f>IFERROR(INDEX(JOGOS!$C$1:$P$16905,$G1751,4),"")</f>
        <v>0</v>
      </c>
      <c r="K1751" s="32">
        <f>IFERROR(INDEX(JOGOS!$C$1:$P$16905,$G1751,5),"")</f>
        <v>0</v>
      </c>
      <c r="L1751" s="32">
        <f>IFERROR(INDEX(JOGOS!$C$1:$P$16905,$G1751,6),"")</f>
        <v>0</v>
      </c>
      <c r="M1751" s="29">
        <f>IFERROR(INDEX(JOGOS!$C$1:$P$16905,$G1751,7),"")</f>
        <v>0</v>
      </c>
      <c r="N1751" s="32">
        <f>IFERROR(INDEX(JOGOS!$C$1:$P$16905,$G1751,8),"")</f>
        <v>0</v>
      </c>
      <c r="O1751" s="32">
        <f>IFERROR(INDEX(JOGOS!$C$1:$P$16905,$G1751,9),"")</f>
        <v>0</v>
      </c>
      <c r="P1751" s="32">
        <f>IFERROR(INDEX(JOGOS!$C$1:$P$16905,$G1751,10),"")</f>
        <v>0</v>
      </c>
      <c r="Q1751" s="32">
        <f>IFERROR(INDEX(JOGOS!$C$1:$P$16905,$G1751,11),"")</f>
        <v>0</v>
      </c>
      <c r="R1751" s="32">
        <f>IFERROR(INDEX(JOGOS!$C$1:$P$16905,$G1751,12),"")</f>
        <v>0</v>
      </c>
      <c r="S1751" s="32">
        <f>IFERROR(INDEX(JOGOS!$C$1:$P$16905,$G1751,13),"")</f>
        <v>0</v>
      </c>
      <c r="T1751" s="32">
        <f t="shared" si="149"/>
        <v>0</v>
      </c>
    </row>
    <row r="1752" spans="1:20">
      <c r="A1752" t="str">
        <f>IF(Tabela3[[#This Row],[GOL CASA]]&lt;&gt;"",Tabela3[[#This Row],[TIME CASA]],"")</f>
        <v/>
      </c>
      <c r="B1752" t="str">
        <f>IF(Tabela3[[#This Row],[GOL FORA]]&lt;&gt;"",Tabela3[[#This Row],[TIME FORA]],"")</f>
        <v/>
      </c>
      <c r="C1752">
        <f t="shared" si="145"/>
        <v>0</v>
      </c>
      <c r="D1752">
        <f t="shared" si="146"/>
        <v>0</v>
      </c>
      <c r="E1752">
        <f t="shared" si="148"/>
        <v>0</v>
      </c>
      <c r="F1752" t="str">
        <f t="shared" si="147"/>
        <v/>
      </c>
      <c r="H1752" t="str">
        <f>IFERROR(INDEX(JOGOS!$C$1:$P$16905,$G1752,1),"")</f>
        <v>Eerste Divisie 22/23</v>
      </c>
      <c r="I1752" s="29">
        <f>IFERROR(INDEX(JOGOS!$C$1:$P$16905,$G1752,3),"")</f>
        <v>0</v>
      </c>
      <c r="J1752" s="29">
        <f>IFERROR(INDEX(JOGOS!$C$1:$P$16905,$G1752,4),"")</f>
        <v>0</v>
      </c>
      <c r="K1752" s="32">
        <f>IFERROR(INDEX(JOGOS!$C$1:$P$16905,$G1752,5),"")</f>
        <v>0</v>
      </c>
      <c r="L1752" s="32">
        <f>IFERROR(INDEX(JOGOS!$C$1:$P$16905,$G1752,6),"")</f>
        <v>0</v>
      </c>
      <c r="M1752" s="29">
        <f>IFERROR(INDEX(JOGOS!$C$1:$P$16905,$G1752,7),"")</f>
        <v>0</v>
      </c>
      <c r="N1752" s="32">
        <f>IFERROR(INDEX(JOGOS!$C$1:$P$16905,$G1752,8),"")</f>
        <v>0</v>
      </c>
      <c r="O1752" s="32">
        <f>IFERROR(INDEX(JOGOS!$C$1:$P$16905,$G1752,9),"")</f>
        <v>0</v>
      </c>
      <c r="P1752" s="32">
        <f>IFERROR(INDEX(JOGOS!$C$1:$P$16905,$G1752,10),"")</f>
        <v>0</v>
      </c>
      <c r="Q1752" s="32">
        <f>IFERROR(INDEX(JOGOS!$C$1:$P$16905,$G1752,11),"")</f>
        <v>0</v>
      </c>
      <c r="R1752" s="32">
        <f>IFERROR(INDEX(JOGOS!$C$1:$P$16905,$G1752,12),"")</f>
        <v>0</v>
      </c>
      <c r="S1752" s="32">
        <f>IFERROR(INDEX(JOGOS!$C$1:$P$16905,$G1752,13),"")</f>
        <v>0</v>
      </c>
      <c r="T1752" s="32">
        <f t="shared" si="149"/>
        <v>0</v>
      </c>
    </row>
    <row r="1753" spans="1:20">
      <c r="A1753" t="str">
        <f>IF(Tabela3[[#This Row],[GOL CASA]]&lt;&gt;"",Tabela3[[#This Row],[TIME CASA]],"")</f>
        <v/>
      </c>
      <c r="B1753" t="str">
        <f>IF(Tabela3[[#This Row],[GOL FORA]]&lt;&gt;"",Tabela3[[#This Row],[TIME FORA]],"")</f>
        <v/>
      </c>
      <c r="C1753">
        <f t="shared" si="145"/>
        <v>0</v>
      </c>
      <c r="D1753">
        <f t="shared" si="146"/>
        <v>0</v>
      </c>
      <c r="E1753">
        <f t="shared" si="148"/>
        <v>0</v>
      </c>
      <c r="F1753" t="str">
        <f t="shared" si="147"/>
        <v/>
      </c>
      <c r="H1753" t="str">
        <f>IFERROR(INDEX(JOGOS!$C$1:$P$16905,$G1753,1),"")</f>
        <v>Eerste Divisie 22/23</v>
      </c>
      <c r="I1753" s="29">
        <f>IFERROR(INDEX(JOGOS!$C$1:$P$16905,$G1753,3),"")</f>
        <v>0</v>
      </c>
      <c r="J1753" s="29">
        <f>IFERROR(INDEX(JOGOS!$C$1:$P$16905,$G1753,4),"")</f>
        <v>0</v>
      </c>
      <c r="K1753" s="32">
        <f>IFERROR(INDEX(JOGOS!$C$1:$P$16905,$G1753,5),"")</f>
        <v>0</v>
      </c>
      <c r="L1753" s="32">
        <f>IFERROR(INDEX(JOGOS!$C$1:$P$16905,$G1753,6),"")</f>
        <v>0</v>
      </c>
      <c r="M1753" s="29">
        <f>IFERROR(INDEX(JOGOS!$C$1:$P$16905,$G1753,7),"")</f>
        <v>0</v>
      </c>
      <c r="N1753" s="32">
        <f>IFERROR(INDEX(JOGOS!$C$1:$P$16905,$G1753,8),"")</f>
        <v>0</v>
      </c>
      <c r="O1753" s="32">
        <f>IFERROR(INDEX(JOGOS!$C$1:$P$16905,$G1753,9),"")</f>
        <v>0</v>
      </c>
      <c r="P1753" s="32">
        <f>IFERROR(INDEX(JOGOS!$C$1:$P$16905,$G1753,10),"")</f>
        <v>0</v>
      </c>
      <c r="Q1753" s="32">
        <f>IFERROR(INDEX(JOGOS!$C$1:$P$16905,$G1753,11),"")</f>
        <v>0</v>
      </c>
      <c r="R1753" s="32">
        <f>IFERROR(INDEX(JOGOS!$C$1:$P$16905,$G1753,12),"")</f>
        <v>0</v>
      </c>
      <c r="S1753" s="32">
        <f>IFERROR(INDEX(JOGOS!$C$1:$P$16905,$G1753,13),"")</f>
        <v>0</v>
      </c>
      <c r="T1753" s="32">
        <f t="shared" si="149"/>
        <v>0</v>
      </c>
    </row>
    <row r="1754" spans="1:20">
      <c r="A1754" t="str">
        <f>IF(Tabela3[[#This Row],[GOL CASA]]&lt;&gt;"",Tabela3[[#This Row],[TIME CASA]],"")</f>
        <v/>
      </c>
      <c r="B1754" t="str">
        <f>IF(Tabela3[[#This Row],[GOL FORA]]&lt;&gt;"",Tabela3[[#This Row],[TIME FORA]],"")</f>
        <v/>
      </c>
      <c r="C1754">
        <f t="shared" si="145"/>
        <v>0</v>
      </c>
      <c r="D1754">
        <f t="shared" si="146"/>
        <v>0</v>
      </c>
      <c r="E1754">
        <f t="shared" si="148"/>
        <v>0</v>
      </c>
      <c r="F1754" t="str">
        <f t="shared" si="147"/>
        <v/>
      </c>
      <c r="H1754" t="str">
        <f>IFERROR(INDEX(JOGOS!$C$1:$P$16905,$G1754,1),"")</f>
        <v>Eerste Divisie 22/23</v>
      </c>
      <c r="I1754" s="29">
        <f>IFERROR(INDEX(JOGOS!$C$1:$P$16905,$G1754,3),"")</f>
        <v>0</v>
      </c>
      <c r="J1754" s="29">
        <f>IFERROR(INDEX(JOGOS!$C$1:$P$16905,$G1754,4),"")</f>
        <v>0</v>
      </c>
      <c r="K1754" s="32">
        <f>IFERROR(INDEX(JOGOS!$C$1:$P$16905,$G1754,5),"")</f>
        <v>0</v>
      </c>
      <c r="L1754" s="32">
        <f>IFERROR(INDEX(JOGOS!$C$1:$P$16905,$G1754,6),"")</f>
        <v>0</v>
      </c>
      <c r="M1754" s="29">
        <f>IFERROR(INDEX(JOGOS!$C$1:$P$16905,$G1754,7),"")</f>
        <v>0</v>
      </c>
      <c r="N1754" s="32">
        <f>IFERROR(INDEX(JOGOS!$C$1:$P$16905,$G1754,8),"")</f>
        <v>0</v>
      </c>
      <c r="O1754" s="32">
        <f>IFERROR(INDEX(JOGOS!$C$1:$P$16905,$G1754,9),"")</f>
        <v>0</v>
      </c>
      <c r="P1754" s="32">
        <f>IFERROR(INDEX(JOGOS!$C$1:$P$16905,$G1754,10),"")</f>
        <v>0</v>
      </c>
      <c r="Q1754" s="32">
        <f>IFERROR(INDEX(JOGOS!$C$1:$P$16905,$G1754,11),"")</f>
        <v>0</v>
      </c>
      <c r="R1754" s="32">
        <f>IFERROR(INDEX(JOGOS!$C$1:$P$16905,$G1754,12),"")</f>
        <v>0</v>
      </c>
      <c r="S1754" s="32">
        <f>IFERROR(INDEX(JOGOS!$C$1:$P$16905,$G1754,13),"")</f>
        <v>0</v>
      </c>
      <c r="T1754" s="32">
        <f t="shared" si="149"/>
        <v>0</v>
      </c>
    </row>
    <row r="1755" spans="1:20">
      <c r="A1755" t="str">
        <f>IF(Tabela3[[#This Row],[GOL CASA]]&lt;&gt;"",Tabela3[[#This Row],[TIME CASA]],"")</f>
        <v/>
      </c>
      <c r="B1755" t="str">
        <f>IF(Tabela3[[#This Row],[GOL FORA]]&lt;&gt;"",Tabela3[[#This Row],[TIME FORA]],"")</f>
        <v/>
      </c>
      <c r="C1755">
        <f t="shared" si="145"/>
        <v>0</v>
      </c>
      <c r="D1755">
        <f t="shared" si="146"/>
        <v>0</v>
      </c>
      <c r="E1755">
        <f t="shared" si="148"/>
        <v>0</v>
      </c>
      <c r="F1755" t="str">
        <f t="shared" si="147"/>
        <v/>
      </c>
      <c r="H1755" t="str">
        <f>IFERROR(INDEX(JOGOS!$C$1:$P$16905,$G1755,1),"")</f>
        <v>Eerste Divisie 22/23</v>
      </c>
      <c r="I1755" s="29">
        <f>IFERROR(INDEX(JOGOS!$C$1:$P$16905,$G1755,3),"")</f>
        <v>0</v>
      </c>
      <c r="J1755" s="29">
        <f>IFERROR(INDEX(JOGOS!$C$1:$P$16905,$G1755,4),"")</f>
        <v>0</v>
      </c>
      <c r="K1755" s="32">
        <f>IFERROR(INDEX(JOGOS!$C$1:$P$16905,$G1755,5),"")</f>
        <v>0</v>
      </c>
      <c r="L1755" s="32">
        <f>IFERROR(INDEX(JOGOS!$C$1:$P$16905,$G1755,6),"")</f>
        <v>0</v>
      </c>
      <c r="M1755" s="29">
        <f>IFERROR(INDEX(JOGOS!$C$1:$P$16905,$G1755,7),"")</f>
        <v>0</v>
      </c>
      <c r="N1755" s="32">
        <f>IFERROR(INDEX(JOGOS!$C$1:$P$16905,$G1755,8),"")</f>
        <v>0</v>
      </c>
      <c r="O1755" s="32">
        <f>IFERROR(INDEX(JOGOS!$C$1:$P$16905,$G1755,9),"")</f>
        <v>0</v>
      </c>
      <c r="P1755" s="32">
        <f>IFERROR(INDEX(JOGOS!$C$1:$P$16905,$G1755,10),"")</f>
        <v>0</v>
      </c>
      <c r="Q1755" s="32">
        <f>IFERROR(INDEX(JOGOS!$C$1:$P$16905,$G1755,11),"")</f>
        <v>0</v>
      </c>
      <c r="R1755" s="32">
        <f>IFERROR(INDEX(JOGOS!$C$1:$P$16905,$G1755,12),"")</f>
        <v>0</v>
      </c>
      <c r="S1755" s="32">
        <f>IFERROR(INDEX(JOGOS!$C$1:$P$16905,$G1755,13),"")</f>
        <v>0</v>
      </c>
      <c r="T1755" s="32">
        <f t="shared" si="149"/>
        <v>0</v>
      </c>
    </row>
    <row r="1756" spans="1:20">
      <c r="A1756" t="str">
        <f>IF(Tabela3[[#This Row],[GOL CASA]]&lt;&gt;"",Tabela3[[#This Row],[TIME CASA]],"")</f>
        <v/>
      </c>
      <c r="B1756" t="str">
        <f>IF(Tabela3[[#This Row],[GOL FORA]]&lt;&gt;"",Tabela3[[#This Row],[TIME FORA]],"")</f>
        <v/>
      </c>
      <c r="C1756">
        <f t="shared" si="145"/>
        <v>0</v>
      </c>
      <c r="D1756">
        <f t="shared" si="146"/>
        <v>0</v>
      </c>
      <c r="E1756">
        <f t="shared" si="148"/>
        <v>0</v>
      </c>
      <c r="F1756" t="str">
        <f t="shared" si="147"/>
        <v/>
      </c>
      <c r="H1756" t="str">
        <f>IFERROR(INDEX(JOGOS!$C$1:$P$16905,$G1756,1),"")</f>
        <v>Eerste Divisie 22/23</v>
      </c>
      <c r="I1756" s="29">
        <f>IFERROR(INDEX(JOGOS!$C$1:$P$16905,$G1756,3),"")</f>
        <v>0</v>
      </c>
      <c r="J1756" s="29">
        <f>IFERROR(INDEX(JOGOS!$C$1:$P$16905,$G1756,4),"")</f>
        <v>0</v>
      </c>
      <c r="K1756" s="32">
        <f>IFERROR(INDEX(JOGOS!$C$1:$P$16905,$G1756,5),"")</f>
        <v>0</v>
      </c>
      <c r="L1756" s="32">
        <f>IFERROR(INDEX(JOGOS!$C$1:$P$16905,$G1756,6),"")</f>
        <v>0</v>
      </c>
      <c r="M1756" s="29">
        <f>IFERROR(INDEX(JOGOS!$C$1:$P$16905,$G1756,7),"")</f>
        <v>0</v>
      </c>
      <c r="N1756" s="32">
        <f>IFERROR(INDEX(JOGOS!$C$1:$P$16905,$G1756,8),"")</f>
        <v>0</v>
      </c>
      <c r="O1756" s="32">
        <f>IFERROR(INDEX(JOGOS!$C$1:$P$16905,$G1756,9),"")</f>
        <v>0</v>
      </c>
      <c r="P1756" s="32">
        <f>IFERROR(INDEX(JOGOS!$C$1:$P$16905,$G1756,10),"")</f>
        <v>0</v>
      </c>
      <c r="Q1756" s="32">
        <f>IFERROR(INDEX(JOGOS!$C$1:$P$16905,$G1756,11),"")</f>
        <v>0</v>
      </c>
      <c r="R1756" s="32">
        <f>IFERROR(INDEX(JOGOS!$C$1:$P$16905,$G1756,12),"")</f>
        <v>0</v>
      </c>
      <c r="S1756" s="32">
        <f>IFERROR(INDEX(JOGOS!$C$1:$P$16905,$G1756,13),"")</f>
        <v>0</v>
      </c>
      <c r="T1756" s="32">
        <f t="shared" si="149"/>
        <v>0</v>
      </c>
    </row>
    <row r="1757" spans="1:20">
      <c r="A1757" t="str">
        <f>IF(Tabela3[[#This Row],[GOL CASA]]&lt;&gt;"",Tabela3[[#This Row],[TIME CASA]],"")</f>
        <v/>
      </c>
      <c r="B1757" t="str">
        <f>IF(Tabela3[[#This Row],[GOL FORA]]&lt;&gt;"",Tabela3[[#This Row],[TIME FORA]],"")</f>
        <v/>
      </c>
      <c r="C1757">
        <f t="shared" si="145"/>
        <v>0</v>
      </c>
      <c r="D1757">
        <f t="shared" si="146"/>
        <v>0</v>
      </c>
      <c r="E1757">
        <f t="shared" si="148"/>
        <v>0</v>
      </c>
      <c r="F1757" t="str">
        <f t="shared" si="147"/>
        <v/>
      </c>
      <c r="H1757" t="str">
        <f>IFERROR(INDEX(JOGOS!$C$1:$P$16905,$G1757,1),"")</f>
        <v>Eerste Divisie 22/23</v>
      </c>
      <c r="I1757" s="29">
        <f>IFERROR(INDEX(JOGOS!$C$1:$P$16905,$G1757,3),"")</f>
        <v>0</v>
      </c>
      <c r="J1757" s="29">
        <f>IFERROR(INDEX(JOGOS!$C$1:$P$16905,$G1757,4),"")</f>
        <v>0</v>
      </c>
      <c r="K1757" s="32">
        <f>IFERROR(INDEX(JOGOS!$C$1:$P$16905,$G1757,5),"")</f>
        <v>0</v>
      </c>
      <c r="L1757" s="32">
        <f>IFERROR(INDEX(JOGOS!$C$1:$P$16905,$G1757,6),"")</f>
        <v>0</v>
      </c>
      <c r="M1757" s="29">
        <f>IFERROR(INDEX(JOGOS!$C$1:$P$16905,$G1757,7),"")</f>
        <v>0</v>
      </c>
      <c r="N1757" s="32">
        <f>IFERROR(INDEX(JOGOS!$C$1:$P$16905,$G1757,8),"")</f>
        <v>0</v>
      </c>
      <c r="O1757" s="32">
        <f>IFERROR(INDEX(JOGOS!$C$1:$P$16905,$G1757,9),"")</f>
        <v>0</v>
      </c>
      <c r="P1757" s="32">
        <f>IFERROR(INDEX(JOGOS!$C$1:$P$16905,$G1757,10),"")</f>
        <v>0</v>
      </c>
      <c r="Q1757" s="32">
        <f>IFERROR(INDEX(JOGOS!$C$1:$P$16905,$G1757,11),"")</f>
        <v>0</v>
      </c>
      <c r="R1757" s="32">
        <f>IFERROR(INDEX(JOGOS!$C$1:$P$16905,$G1757,12),"")</f>
        <v>0</v>
      </c>
      <c r="S1757" s="32">
        <f>IFERROR(INDEX(JOGOS!$C$1:$P$16905,$G1757,13),"")</f>
        <v>0</v>
      </c>
      <c r="T1757" s="32">
        <f t="shared" si="149"/>
        <v>0</v>
      </c>
    </row>
    <row r="1758" spans="1:20">
      <c r="A1758" t="str">
        <f>IF(Tabela3[[#This Row],[GOL CASA]]&lt;&gt;"",Tabela3[[#This Row],[TIME CASA]],"")</f>
        <v/>
      </c>
      <c r="B1758" t="str">
        <f>IF(Tabela3[[#This Row],[GOL FORA]]&lt;&gt;"",Tabela3[[#This Row],[TIME FORA]],"")</f>
        <v/>
      </c>
      <c r="C1758">
        <f t="shared" si="145"/>
        <v>0</v>
      </c>
      <c r="D1758">
        <f t="shared" si="146"/>
        <v>0</v>
      </c>
      <c r="E1758">
        <f t="shared" si="148"/>
        <v>0</v>
      </c>
      <c r="F1758" t="str">
        <f t="shared" si="147"/>
        <v/>
      </c>
      <c r="H1758" t="str">
        <f>IFERROR(INDEX(JOGOS!$C$1:$P$16905,$G1758,1),"")</f>
        <v>Eerste Divisie 22/23</v>
      </c>
      <c r="I1758" s="29">
        <f>IFERROR(INDEX(JOGOS!$C$1:$P$16905,$G1758,3),"")</f>
        <v>0</v>
      </c>
      <c r="J1758" s="29">
        <f>IFERROR(INDEX(JOGOS!$C$1:$P$16905,$G1758,4),"")</f>
        <v>0</v>
      </c>
      <c r="K1758" s="32">
        <f>IFERROR(INDEX(JOGOS!$C$1:$P$16905,$G1758,5),"")</f>
        <v>0</v>
      </c>
      <c r="L1758" s="32">
        <f>IFERROR(INDEX(JOGOS!$C$1:$P$16905,$G1758,6),"")</f>
        <v>0</v>
      </c>
      <c r="M1758" s="29">
        <f>IFERROR(INDEX(JOGOS!$C$1:$P$16905,$G1758,7),"")</f>
        <v>0</v>
      </c>
      <c r="N1758" s="32">
        <f>IFERROR(INDEX(JOGOS!$C$1:$P$16905,$G1758,8),"")</f>
        <v>0</v>
      </c>
      <c r="O1758" s="32">
        <f>IFERROR(INDEX(JOGOS!$C$1:$P$16905,$G1758,9),"")</f>
        <v>0</v>
      </c>
      <c r="P1758" s="32">
        <f>IFERROR(INDEX(JOGOS!$C$1:$P$16905,$G1758,10),"")</f>
        <v>0</v>
      </c>
      <c r="Q1758" s="32">
        <f>IFERROR(INDEX(JOGOS!$C$1:$P$16905,$G1758,11),"")</f>
        <v>0</v>
      </c>
      <c r="R1758" s="32">
        <f>IFERROR(INDEX(JOGOS!$C$1:$P$16905,$G1758,12),"")</f>
        <v>0</v>
      </c>
      <c r="S1758" s="32">
        <f>IFERROR(INDEX(JOGOS!$C$1:$P$16905,$G1758,13),"")</f>
        <v>0</v>
      </c>
      <c r="T1758" s="32">
        <f t="shared" si="149"/>
        <v>0</v>
      </c>
    </row>
    <row r="1759" spans="1:20">
      <c r="A1759" t="str">
        <f>IF(Tabela3[[#This Row],[GOL CASA]]&lt;&gt;"",Tabela3[[#This Row],[TIME CASA]],"")</f>
        <v/>
      </c>
      <c r="B1759" t="str">
        <f>IF(Tabela3[[#This Row],[GOL FORA]]&lt;&gt;"",Tabela3[[#This Row],[TIME FORA]],"")</f>
        <v/>
      </c>
      <c r="C1759">
        <f t="shared" si="145"/>
        <v>0</v>
      </c>
      <c r="D1759">
        <f t="shared" si="146"/>
        <v>0</v>
      </c>
      <c r="E1759">
        <f t="shared" si="148"/>
        <v>0</v>
      </c>
      <c r="F1759" t="str">
        <f t="shared" si="147"/>
        <v/>
      </c>
      <c r="H1759" t="str">
        <f>IFERROR(INDEX(JOGOS!$C$1:$P$16905,$G1759,1),"")</f>
        <v>Eerste Divisie 22/23</v>
      </c>
      <c r="I1759" s="29">
        <f>IFERROR(INDEX(JOGOS!$C$1:$P$16905,$G1759,3),"")</f>
        <v>0</v>
      </c>
      <c r="J1759" s="29">
        <f>IFERROR(INDEX(JOGOS!$C$1:$P$16905,$G1759,4),"")</f>
        <v>0</v>
      </c>
      <c r="K1759" s="32">
        <f>IFERROR(INDEX(JOGOS!$C$1:$P$16905,$G1759,5),"")</f>
        <v>0</v>
      </c>
      <c r="L1759" s="32">
        <f>IFERROR(INDEX(JOGOS!$C$1:$P$16905,$G1759,6),"")</f>
        <v>0</v>
      </c>
      <c r="M1759" s="29">
        <f>IFERROR(INDEX(JOGOS!$C$1:$P$16905,$G1759,7),"")</f>
        <v>0</v>
      </c>
      <c r="N1759" s="32">
        <f>IFERROR(INDEX(JOGOS!$C$1:$P$16905,$G1759,8),"")</f>
        <v>0</v>
      </c>
      <c r="O1759" s="32">
        <f>IFERROR(INDEX(JOGOS!$C$1:$P$16905,$G1759,9),"")</f>
        <v>0</v>
      </c>
      <c r="P1759" s="32">
        <f>IFERROR(INDEX(JOGOS!$C$1:$P$16905,$G1759,10),"")</f>
        <v>0</v>
      </c>
      <c r="Q1759" s="32">
        <f>IFERROR(INDEX(JOGOS!$C$1:$P$16905,$G1759,11),"")</f>
        <v>0</v>
      </c>
      <c r="R1759" s="32">
        <f>IFERROR(INDEX(JOGOS!$C$1:$P$16905,$G1759,12),"")</f>
        <v>0</v>
      </c>
      <c r="S1759" s="32">
        <f>IFERROR(INDEX(JOGOS!$C$1:$P$16905,$G1759,13),"")</f>
        <v>0</v>
      </c>
      <c r="T1759" s="32">
        <f t="shared" si="149"/>
        <v>0</v>
      </c>
    </row>
    <row r="1760" spans="1:20">
      <c r="A1760" t="str">
        <f>IF(Tabela3[[#This Row],[GOL CASA]]&lt;&gt;"",Tabela3[[#This Row],[TIME CASA]],"")</f>
        <v/>
      </c>
      <c r="B1760" t="str">
        <f>IF(Tabela3[[#This Row],[GOL FORA]]&lt;&gt;"",Tabela3[[#This Row],[TIME FORA]],"")</f>
        <v/>
      </c>
      <c r="C1760">
        <f t="shared" si="145"/>
        <v>0</v>
      </c>
      <c r="D1760">
        <f t="shared" si="146"/>
        <v>0</v>
      </c>
      <c r="E1760">
        <f t="shared" si="148"/>
        <v>0</v>
      </c>
      <c r="F1760" t="str">
        <f t="shared" si="147"/>
        <v/>
      </c>
      <c r="H1760" t="str">
        <f>IFERROR(INDEX(JOGOS!$C$1:$P$16905,$G1760,1),"")</f>
        <v>Eerste Divisie 22/23</v>
      </c>
      <c r="I1760" s="29">
        <f>IFERROR(INDEX(JOGOS!$C$1:$P$16905,$G1760,3),"")</f>
        <v>0</v>
      </c>
      <c r="J1760" s="29">
        <f>IFERROR(INDEX(JOGOS!$C$1:$P$16905,$G1760,4),"")</f>
        <v>0</v>
      </c>
      <c r="K1760" s="32">
        <f>IFERROR(INDEX(JOGOS!$C$1:$P$16905,$G1760,5),"")</f>
        <v>0</v>
      </c>
      <c r="L1760" s="32">
        <f>IFERROR(INDEX(JOGOS!$C$1:$P$16905,$G1760,6),"")</f>
        <v>0</v>
      </c>
      <c r="M1760" s="29">
        <f>IFERROR(INDEX(JOGOS!$C$1:$P$16905,$G1760,7),"")</f>
        <v>0</v>
      </c>
      <c r="N1760" s="32">
        <f>IFERROR(INDEX(JOGOS!$C$1:$P$16905,$G1760,8),"")</f>
        <v>0</v>
      </c>
      <c r="O1760" s="32">
        <f>IFERROR(INDEX(JOGOS!$C$1:$P$16905,$G1760,9),"")</f>
        <v>0</v>
      </c>
      <c r="P1760" s="32">
        <f>IFERROR(INDEX(JOGOS!$C$1:$P$16905,$G1760,10),"")</f>
        <v>0</v>
      </c>
      <c r="Q1760" s="32">
        <f>IFERROR(INDEX(JOGOS!$C$1:$P$16905,$G1760,11),"")</f>
        <v>0</v>
      </c>
      <c r="R1760" s="32">
        <f>IFERROR(INDEX(JOGOS!$C$1:$P$16905,$G1760,12),"")</f>
        <v>0</v>
      </c>
      <c r="S1760" s="32">
        <f>IFERROR(INDEX(JOGOS!$C$1:$P$16905,$G1760,13),"")</f>
        <v>0</v>
      </c>
      <c r="T1760" s="32">
        <f t="shared" si="149"/>
        <v>0</v>
      </c>
    </row>
    <row r="1761" spans="1:20">
      <c r="A1761" t="str">
        <f>IF(Tabela3[[#This Row],[GOL CASA]]&lt;&gt;"",Tabela3[[#This Row],[TIME CASA]],"")</f>
        <v/>
      </c>
      <c r="B1761" t="str">
        <f>IF(Tabela3[[#This Row],[GOL FORA]]&lt;&gt;"",Tabela3[[#This Row],[TIME FORA]],"")</f>
        <v/>
      </c>
      <c r="C1761">
        <f t="shared" si="145"/>
        <v>0</v>
      </c>
      <c r="D1761">
        <f t="shared" si="146"/>
        <v>0</v>
      </c>
      <c r="E1761">
        <f t="shared" si="148"/>
        <v>0</v>
      </c>
      <c r="F1761" t="str">
        <f t="shared" si="147"/>
        <v/>
      </c>
      <c r="H1761" t="str">
        <f>IFERROR(INDEX(JOGOS!$C$1:$P$16905,$G1761,1),"")</f>
        <v>Eerste Divisie 22/23</v>
      </c>
      <c r="I1761" s="29">
        <f>IFERROR(INDEX(JOGOS!$C$1:$P$16905,$G1761,3),"")</f>
        <v>0</v>
      </c>
      <c r="J1761" s="29">
        <f>IFERROR(INDEX(JOGOS!$C$1:$P$16905,$G1761,4),"")</f>
        <v>0</v>
      </c>
      <c r="K1761" s="32">
        <f>IFERROR(INDEX(JOGOS!$C$1:$P$16905,$G1761,5),"")</f>
        <v>0</v>
      </c>
      <c r="L1761" s="32">
        <f>IFERROR(INDEX(JOGOS!$C$1:$P$16905,$G1761,6),"")</f>
        <v>0</v>
      </c>
      <c r="M1761" s="29">
        <f>IFERROR(INDEX(JOGOS!$C$1:$P$16905,$G1761,7),"")</f>
        <v>0</v>
      </c>
      <c r="N1761" s="32">
        <f>IFERROR(INDEX(JOGOS!$C$1:$P$16905,$G1761,8),"")</f>
        <v>0</v>
      </c>
      <c r="O1761" s="32">
        <f>IFERROR(INDEX(JOGOS!$C$1:$P$16905,$G1761,9),"")</f>
        <v>0</v>
      </c>
      <c r="P1761" s="32">
        <f>IFERROR(INDEX(JOGOS!$C$1:$P$16905,$G1761,10),"")</f>
        <v>0</v>
      </c>
      <c r="Q1761" s="32">
        <f>IFERROR(INDEX(JOGOS!$C$1:$P$16905,$G1761,11),"")</f>
        <v>0</v>
      </c>
      <c r="R1761" s="32">
        <f>IFERROR(INDEX(JOGOS!$C$1:$P$16905,$G1761,12),"")</f>
        <v>0</v>
      </c>
      <c r="S1761" s="32">
        <f>IFERROR(INDEX(JOGOS!$C$1:$P$16905,$G1761,13),"")</f>
        <v>0</v>
      </c>
      <c r="T1761" s="32">
        <f t="shared" si="149"/>
        <v>0</v>
      </c>
    </row>
    <row r="1762" spans="1:20">
      <c r="A1762" t="str">
        <f>IF(Tabela3[[#This Row],[GOL CASA]]&lt;&gt;"",Tabela3[[#This Row],[TIME CASA]],"")</f>
        <v/>
      </c>
      <c r="B1762" t="str">
        <f>IF(Tabela3[[#This Row],[GOL FORA]]&lt;&gt;"",Tabela3[[#This Row],[TIME FORA]],"")</f>
        <v/>
      </c>
      <c r="C1762">
        <f t="shared" si="145"/>
        <v>0</v>
      </c>
      <c r="D1762">
        <f t="shared" si="146"/>
        <v>0</v>
      </c>
      <c r="E1762">
        <f t="shared" si="148"/>
        <v>0</v>
      </c>
      <c r="F1762" t="str">
        <f t="shared" si="147"/>
        <v/>
      </c>
      <c r="H1762" t="str">
        <f>IFERROR(INDEX(JOGOS!$C$1:$P$16905,$G1762,1),"")</f>
        <v>Eerste Divisie 22/23</v>
      </c>
      <c r="I1762" s="29">
        <f>IFERROR(INDEX(JOGOS!$C$1:$P$16905,$G1762,3),"")</f>
        <v>0</v>
      </c>
      <c r="J1762" s="29">
        <f>IFERROR(INDEX(JOGOS!$C$1:$P$16905,$G1762,4),"")</f>
        <v>0</v>
      </c>
      <c r="K1762" s="32">
        <f>IFERROR(INDEX(JOGOS!$C$1:$P$16905,$G1762,5),"")</f>
        <v>0</v>
      </c>
      <c r="L1762" s="32">
        <f>IFERROR(INDEX(JOGOS!$C$1:$P$16905,$G1762,6),"")</f>
        <v>0</v>
      </c>
      <c r="M1762" s="29">
        <f>IFERROR(INDEX(JOGOS!$C$1:$P$16905,$G1762,7),"")</f>
        <v>0</v>
      </c>
      <c r="N1762" s="32">
        <f>IFERROR(INDEX(JOGOS!$C$1:$P$16905,$G1762,8),"")</f>
        <v>0</v>
      </c>
      <c r="O1762" s="32">
        <f>IFERROR(INDEX(JOGOS!$C$1:$P$16905,$G1762,9),"")</f>
        <v>0</v>
      </c>
      <c r="P1762" s="32">
        <f>IFERROR(INDEX(JOGOS!$C$1:$P$16905,$G1762,10),"")</f>
        <v>0</v>
      </c>
      <c r="Q1762" s="32">
        <f>IFERROR(INDEX(JOGOS!$C$1:$P$16905,$G1762,11),"")</f>
        <v>0</v>
      </c>
      <c r="R1762" s="32">
        <f>IFERROR(INDEX(JOGOS!$C$1:$P$16905,$G1762,12),"")</f>
        <v>0</v>
      </c>
      <c r="S1762" s="32">
        <f>IFERROR(INDEX(JOGOS!$C$1:$P$16905,$G1762,13),"")</f>
        <v>0</v>
      </c>
      <c r="T1762" s="32">
        <f t="shared" si="149"/>
        <v>0</v>
      </c>
    </row>
    <row r="1763" spans="1:20">
      <c r="A1763" t="str">
        <f>IF(Tabela3[[#This Row],[GOL CASA]]&lt;&gt;"",Tabela3[[#This Row],[TIME CASA]],"")</f>
        <v/>
      </c>
      <c r="B1763" t="str">
        <f>IF(Tabela3[[#This Row],[GOL FORA]]&lt;&gt;"",Tabela3[[#This Row],[TIME FORA]],"")</f>
        <v/>
      </c>
      <c r="C1763">
        <f t="shared" si="145"/>
        <v>0</v>
      </c>
      <c r="D1763">
        <f t="shared" si="146"/>
        <v>0</v>
      </c>
      <c r="E1763">
        <f t="shared" si="148"/>
        <v>0</v>
      </c>
      <c r="F1763" t="str">
        <f t="shared" si="147"/>
        <v/>
      </c>
      <c r="H1763" t="str">
        <f>IFERROR(INDEX(JOGOS!$C$1:$P$16905,$G1763,1),"")</f>
        <v>Eerste Divisie 22/23</v>
      </c>
      <c r="I1763" s="29">
        <f>IFERROR(INDEX(JOGOS!$C$1:$P$16905,$G1763,3),"")</f>
        <v>0</v>
      </c>
      <c r="J1763" s="29">
        <f>IFERROR(INDEX(JOGOS!$C$1:$P$16905,$G1763,4),"")</f>
        <v>0</v>
      </c>
      <c r="K1763" s="32">
        <f>IFERROR(INDEX(JOGOS!$C$1:$P$16905,$G1763,5),"")</f>
        <v>0</v>
      </c>
      <c r="L1763" s="32">
        <f>IFERROR(INDEX(JOGOS!$C$1:$P$16905,$G1763,6),"")</f>
        <v>0</v>
      </c>
      <c r="M1763" s="29">
        <f>IFERROR(INDEX(JOGOS!$C$1:$P$16905,$G1763,7),"")</f>
        <v>0</v>
      </c>
      <c r="N1763" s="32">
        <f>IFERROR(INDEX(JOGOS!$C$1:$P$16905,$G1763,8),"")</f>
        <v>0</v>
      </c>
      <c r="O1763" s="32">
        <f>IFERROR(INDEX(JOGOS!$C$1:$P$16905,$G1763,9),"")</f>
        <v>0</v>
      </c>
      <c r="P1763" s="32">
        <f>IFERROR(INDEX(JOGOS!$C$1:$P$16905,$G1763,10),"")</f>
        <v>0</v>
      </c>
      <c r="Q1763" s="32">
        <f>IFERROR(INDEX(JOGOS!$C$1:$P$16905,$G1763,11),"")</f>
        <v>0</v>
      </c>
      <c r="R1763" s="32">
        <f>IFERROR(INDEX(JOGOS!$C$1:$P$16905,$G1763,12),"")</f>
        <v>0</v>
      </c>
      <c r="S1763" s="32">
        <f>IFERROR(INDEX(JOGOS!$C$1:$P$16905,$G1763,13),"")</f>
        <v>0</v>
      </c>
      <c r="T1763" s="32">
        <f t="shared" si="149"/>
        <v>0</v>
      </c>
    </row>
    <row r="1764" spans="1:20">
      <c r="A1764" t="str">
        <f>IF(Tabela3[[#This Row],[GOL CASA]]&lt;&gt;"",Tabela3[[#This Row],[TIME CASA]],"")</f>
        <v/>
      </c>
      <c r="B1764" t="str">
        <f>IF(Tabela3[[#This Row],[GOL FORA]]&lt;&gt;"",Tabela3[[#This Row],[TIME FORA]],"")</f>
        <v/>
      </c>
      <c r="C1764">
        <f t="shared" si="145"/>
        <v>0</v>
      </c>
      <c r="D1764">
        <f t="shared" si="146"/>
        <v>0</v>
      </c>
      <c r="E1764">
        <f t="shared" si="148"/>
        <v>0</v>
      </c>
      <c r="F1764" t="str">
        <f t="shared" si="147"/>
        <v/>
      </c>
      <c r="H1764" t="str">
        <f>IFERROR(INDEX(JOGOS!$C$1:$P$16905,$G1764,1),"")</f>
        <v>Eerste Divisie 22/23</v>
      </c>
      <c r="I1764" s="29">
        <f>IFERROR(INDEX(JOGOS!$C$1:$P$16905,$G1764,3),"")</f>
        <v>0</v>
      </c>
      <c r="J1764" s="29">
        <f>IFERROR(INDEX(JOGOS!$C$1:$P$16905,$G1764,4),"")</f>
        <v>0</v>
      </c>
      <c r="K1764" s="32">
        <f>IFERROR(INDEX(JOGOS!$C$1:$P$16905,$G1764,5),"")</f>
        <v>0</v>
      </c>
      <c r="L1764" s="32">
        <f>IFERROR(INDEX(JOGOS!$C$1:$P$16905,$G1764,6),"")</f>
        <v>0</v>
      </c>
      <c r="M1764" s="29">
        <f>IFERROR(INDEX(JOGOS!$C$1:$P$16905,$G1764,7),"")</f>
        <v>0</v>
      </c>
      <c r="N1764" s="32">
        <f>IFERROR(INDEX(JOGOS!$C$1:$P$16905,$G1764,8),"")</f>
        <v>0</v>
      </c>
      <c r="O1764" s="32">
        <f>IFERROR(INDEX(JOGOS!$C$1:$P$16905,$G1764,9),"")</f>
        <v>0</v>
      </c>
      <c r="P1764" s="32">
        <f>IFERROR(INDEX(JOGOS!$C$1:$P$16905,$G1764,10),"")</f>
        <v>0</v>
      </c>
      <c r="Q1764" s="32">
        <f>IFERROR(INDEX(JOGOS!$C$1:$P$16905,$G1764,11),"")</f>
        <v>0</v>
      </c>
      <c r="R1764" s="32">
        <f>IFERROR(INDEX(JOGOS!$C$1:$P$16905,$G1764,12),"")</f>
        <v>0</v>
      </c>
      <c r="S1764" s="32">
        <f>IFERROR(INDEX(JOGOS!$C$1:$P$16905,$G1764,13),"")</f>
        <v>0</v>
      </c>
      <c r="T1764" s="32">
        <f t="shared" si="149"/>
        <v>0</v>
      </c>
    </row>
    <row r="1765" spans="1:20">
      <c r="A1765" t="str">
        <f>IF(Tabela3[[#This Row],[GOL CASA]]&lt;&gt;"",Tabela3[[#This Row],[TIME CASA]],"")</f>
        <v/>
      </c>
      <c r="B1765" t="str">
        <f>IF(Tabela3[[#This Row],[GOL FORA]]&lt;&gt;"",Tabela3[[#This Row],[TIME FORA]],"")</f>
        <v/>
      </c>
      <c r="C1765">
        <f t="shared" si="145"/>
        <v>0</v>
      </c>
      <c r="D1765">
        <f t="shared" si="146"/>
        <v>0</v>
      </c>
      <c r="E1765">
        <f t="shared" si="148"/>
        <v>0</v>
      </c>
      <c r="F1765" t="str">
        <f t="shared" si="147"/>
        <v/>
      </c>
      <c r="H1765" t="str">
        <f>IFERROR(INDEX(JOGOS!$C$1:$P$16905,$G1765,1),"")</f>
        <v>Eerste Divisie 22/23</v>
      </c>
      <c r="I1765" s="29">
        <f>IFERROR(INDEX(JOGOS!$C$1:$P$16905,$G1765,3),"")</f>
        <v>0</v>
      </c>
      <c r="J1765" s="29">
        <f>IFERROR(INDEX(JOGOS!$C$1:$P$16905,$G1765,4),"")</f>
        <v>0</v>
      </c>
      <c r="K1765" s="32">
        <f>IFERROR(INDEX(JOGOS!$C$1:$P$16905,$G1765,5),"")</f>
        <v>0</v>
      </c>
      <c r="L1765" s="32">
        <f>IFERROR(INDEX(JOGOS!$C$1:$P$16905,$G1765,6),"")</f>
        <v>0</v>
      </c>
      <c r="M1765" s="29">
        <f>IFERROR(INDEX(JOGOS!$C$1:$P$16905,$G1765,7),"")</f>
        <v>0</v>
      </c>
      <c r="N1765" s="32">
        <f>IFERROR(INDEX(JOGOS!$C$1:$P$16905,$G1765,8),"")</f>
        <v>0</v>
      </c>
      <c r="O1765" s="32">
        <f>IFERROR(INDEX(JOGOS!$C$1:$P$16905,$G1765,9),"")</f>
        <v>0</v>
      </c>
      <c r="P1765" s="32">
        <f>IFERROR(INDEX(JOGOS!$C$1:$P$16905,$G1765,10),"")</f>
        <v>0</v>
      </c>
      <c r="Q1765" s="32">
        <f>IFERROR(INDEX(JOGOS!$C$1:$P$16905,$G1765,11),"")</f>
        <v>0</v>
      </c>
      <c r="R1765" s="32">
        <f>IFERROR(INDEX(JOGOS!$C$1:$P$16905,$G1765,12),"")</f>
        <v>0</v>
      </c>
      <c r="S1765" s="32">
        <f>IFERROR(INDEX(JOGOS!$C$1:$P$16905,$G1765,13),"")</f>
        <v>0</v>
      </c>
      <c r="T1765" s="32">
        <f t="shared" si="149"/>
        <v>0</v>
      </c>
    </row>
    <row r="1766" spans="1:20">
      <c r="A1766" t="str">
        <f>IF(Tabela3[[#This Row],[GOL CASA]]&lt;&gt;"",Tabela3[[#This Row],[TIME CASA]],"")</f>
        <v/>
      </c>
      <c r="B1766" t="str">
        <f>IF(Tabela3[[#This Row],[GOL FORA]]&lt;&gt;"",Tabela3[[#This Row],[TIME FORA]],"")</f>
        <v/>
      </c>
      <c r="C1766">
        <f t="shared" si="145"/>
        <v>0</v>
      </c>
      <c r="D1766">
        <f t="shared" si="146"/>
        <v>0</v>
      </c>
      <c r="E1766">
        <f t="shared" si="148"/>
        <v>0</v>
      </c>
      <c r="F1766" t="str">
        <f t="shared" si="147"/>
        <v/>
      </c>
      <c r="J1766" s="29">
        <f>IFERROR(INDEX(JOGOS!$C$1:$P$16905,$G1766,3),"")</f>
        <v>0</v>
      </c>
      <c r="K1766" s="32">
        <f>IFERROR(INDEX(JOGOS!$C$1:$P$16905,$G1766,4),"")</f>
        <v>0</v>
      </c>
      <c r="L1766" s="32">
        <f>IFERROR(INDEX(JOGOS!$C$1:$P$16905,$G1766,5),"")</f>
        <v>0</v>
      </c>
      <c r="M1766" s="29">
        <f>IFERROR(INDEX(JOGOS!$C$1:$P$16905,$G1766,6),"")</f>
        <v>0</v>
      </c>
      <c r="N1766" s="32">
        <f>IFERROR(INDEX(JOGOS!$C$1:$P$16905,$G1766,7),"")</f>
        <v>0</v>
      </c>
      <c r="O1766" s="32">
        <f>IFERROR(INDEX(JOGOS!$C$1:$P$16905,$G1766,8),"")</f>
        <v>0</v>
      </c>
      <c r="P1766" s="32">
        <f>IFERROR(INDEX(JOGOS!$C$1:$P$16905,$G1766,9),"")</f>
        <v>0</v>
      </c>
      <c r="Q1766" s="32">
        <f>IFERROR(INDEX(JOGOS!$C$1:$P$16905,$G1766,10),"")</f>
        <v>0</v>
      </c>
      <c r="T1766" s="32">
        <f t="shared" si="149"/>
        <v>0</v>
      </c>
    </row>
    <row r="1767" spans="1:20">
      <c r="A1767" t="str">
        <f>IF(Tabela3[[#This Row],[GOL CASA]]&lt;&gt;"",Tabela3[[#This Row],[TIME CASA]],"")</f>
        <v/>
      </c>
      <c r="B1767" t="str">
        <f>IF(Tabela3[[#This Row],[GOL FORA]]&lt;&gt;"",Tabela3[[#This Row],[TIME FORA]],"")</f>
        <v/>
      </c>
      <c r="C1767">
        <f t="shared" si="145"/>
        <v>0</v>
      </c>
      <c r="D1767">
        <f t="shared" si="146"/>
        <v>0</v>
      </c>
      <c r="E1767">
        <f t="shared" si="148"/>
        <v>0</v>
      </c>
      <c r="F1767" t="str">
        <f t="shared" si="147"/>
        <v/>
      </c>
      <c r="J1767" s="29">
        <f>IFERROR(INDEX(JOGOS!$C$1:$P$16905,$G1767,3),"")</f>
        <v>0</v>
      </c>
      <c r="K1767" s="32">
        <f>IFERROR(INDEX(JOGOS!$C$1:$P$16905,$G1767,4),"")</f>
        <v>0</v>
      </c>
      <c r="L1767" s="32">
        <f>IFERROR(INDEX(JOGOS!$C$1:$P$16905,$G1767,5),"")</f>
        <v>0</v>
      </c>
      <c r="M1767" s="29">
        <f>IFERROR(INDEX(JOGOS!$C$1:$P$16905,$G1767,6),"")</f>
        <v>0</v>
      </c>
      <c r="N1767" s="32">
        <f>IFERROR(INDEX(JOGOS!$C$1:$P$16905,$G1767,7),"")</f>
        <v>0</v>
      </c>
      <c r="O1767" s="32">
        <f>IFERROR(INDEX(JOGOS!$C$1:$P$16905,$G1767,8),"")</f>
        <v>0</v>
      </c>
      <c r="P1767" s="32">
        <f>IFERROR(INDEX(JOGOS!$C$1:$P$16905,$G1767,9),"")</f>
        <v>0</v>
      </c>
      <c r="Q1767" s="32">
        <f>IFERROR(INDEX(JOGOS!$C$1:$P$16905,$G1767,10),"")</f>
        <v>0</v>
      </c>
      <c r="T1767" s="32">
        <f t="shared" si="149"/>
        <v>0</v>
      </c>
    </row>
    <row r="1768" spans="1:20">
      <c r="A1768" t="str">
        <f>IF(Tabela3[[#This Row],[GOL CASA]]&lt;&gt;"",Tabela3[[#This Row],[TIME CASA]],"")</f>
        <v/>
      </c>
      <c r="B1768" t="str">
        <f>IF(Tabela3[[#This Row],[GOL FORA]]&lt;&gt;"",Tabela3[[#This Row],[TIME FORA]],"")</f>
        <v/>
      </c>
      <c r="C1768">
        <f t="shared" si="145"/>
        <v>0</v>
      </c>
      <c r="D1768">
        <f t="shared" si="146"/>
        <v>0</v>
      </c>
      <c r="E1768">
        <f t="shared" si="148"/>
        <v>0</v>
      </c>
      <c r="F1768" t="str">
        <f t="shared" si="147"/>
        <v/>
      </c>
      <c r="J1768" s="29">
        <f>IFERROR(INDEX(JOGOS!$C$1:$P$16905,$G1768,3),"")</f>
        <v>0</v>
      </c>
      <c r="K1768" s="32">
        <f>IFERROR(INDEX(JOGOS!$C$1:$P$16905,$G1768,4),"")</f>
        <v>0</v>
      </c>
      <c r="L1768" s="32">
        <f>IFERROR(INDEX(JOGOS!$C$1:$P$16905,$G1768,5),"")</f>
        <v>0</v>
      </c>
      <c r="M1768" s="29">
        <f>IFERROR(INDEX(JOGOS!$C$1:$P$16905,$G1768,6),"")</f>
        <v>0</v>
      </c>
      <c r="N1768" s="32">
        <f>IFERROR(INDEX(JOGOS!$C$1:$P$16905,$G1768,7),"")</f>
        <v>0</v>
      </c>
      <c r="O1768" s="32">
        <f>IFERROR(INDEX(JOGOS!$C$1:$P$16905,$G1768,8),"")</f>
        <v>0</v>
      </c>
      <c r="P1768" s="32">
        <f>IFERROR(INDEX(JOGOS!$C$1:$P$16905,$G1768,9),"")</f>
        <v>0</v>
      </c>
      <c r="Q1768" s="32">
        <f>IFERROR(INDEX(JOGOS!$C$1:$P$16905,$G1768,10),"")</f>
        <v>0</v>
      </c>
      <c r="T1768" s="32">
        <f t="shared" si="149"/>
        <v>0</v>
      </c>
    </row>
    <row r="1769" spans="1:20">
      <c r="A1769" t="str">
        <f>IF(Tabela3[[#This Row],[GOL CASA]]&lt;&gt;"",Tabela3[[#This Row],[TIME CASA]],"")</f>
        <v/>
      </c>
      <c r="B1769" t="str">
        <f>IF(Tabela3[[#This Row],[GOL FORA]]&lt;&gt;"",Tabela3[[#This Row],[TIME FORA]],"")</f>
        <v/>
      </c>
      <c r="C1769">
        <f t="shared" si="145"/>
        <v>0</v>
      </c>
      <c r="D1769">
        <f t="shared" si="146"/>
        <v>0</v>
      </c>
      <c r="E1769">
        <f t="shared" si="148"/>
        <v>0</v>
      </c>
      <c r="F1769" t="str">
        <f t="shared" si="147"/>
        <v/>
      </c>
      <c r="J1769" s="29">
        <f>IFERROR(INDEX(JOGOS!$C$1:$P$16905,$G1769,3),"")</f>
        <v>0</v>
      </c>
      <c r="K1769" s="32">
        <f>IFERROR(INDEX(JOGOS!$C$1:$P$16905,$G1769,4),"")</f>
        <v>0</v>
      </c>
      <c r="L1769" s="32">
        <f>IFERROR(INDEX(JOGOS!$C$1:$P$16905,$G1769,5),"")</f>
        <v>0</v>
      </c>
      <c r="M1769" s="29">
        <f>IFERROR(INDEX(JOGOS!$C$1:$P$16905,$G1769,6),"")</f>
        <v>0</v>
      </c>
      <c r="N1769" s="32">
        <f>IFERROR(INDEX(JOGOS!$C$1:$P$16905,$G1769,7),"")</f>
        <v>0</v>
      </c>
      <c r="O1769" s="32">
        <f>IFERROR(INDEX(JOGOS!$C$1:$P$16905,$G1769,8),"")</f>
        <v>0</v>
      </c>
      <c r="P1769" s="32">
        <f>IFERROR(INDEX(JOGOS!$C$1:$P$16905,$G1769,9),"")</f>
        <v>0</v>
      </c>
      <c r="Q1769" s="32">
        <f>IFERROR(INDEX(JOGOS!$C$1:$P$16905,$G1769,10),"")</f>
        <v>0</v>
      </c>
      <c r="T1769" s="32">
        <f t="shared" si="149"/>
        <v>0</v>
      </c>
    </row>
    <row r="1770" spans="1:20">
      <c r="A1770" t="str">
        <f>IF(Tabela3[[#This Row],[GOL CASA]]&lt;&gt;"",Tabela3[[#This Row],[TIME CASA]],"")</f>
        <v/>
      </c>
      <c r="B1770" t="str">
        <f>IF(Tabela3[[#This Row],[GOL FORA]]&lt;&gt;"",Tabela3[[#This Row],[TIME FORA]],"")</f>
        <v/>
      </c>
      <c r="C1770">
        <f t="shared" si="145"/>
        <v>0</v>
      </c>
      <c r="D1770">
        <f t="shared" si="146"/>
        <v>0</v>
      </c>
      <c r="E1770">
        <f t="shared" si="148"/>
        <v>0</v>
      </c>
      <c r="F1770" t="str">
        <f t="shared" si="147"/>
        <v/>
      </c>
      <c r="J1770" s="29">
        <f>IFERROR(INDEX(JOGOS!$C$1:$P$16905,$G1770,3),"")</f>
        <v>0</v>
      </c>
      <c r="K1770" s="32">
        <f>IFERROR(INDEX(JOGOS!$C$1:$P$16905,$G1770,4),"")</f>
        <v>0</v>
      </c>
      <c r="L1770" s="32">
        <f>IFERROR(INDEX(JOGOS!$C$1:$P$16905,$G1770,5),"")</f>
        <v>0</v>
      </c>
      <c r="M1770" s="29">
        <f>IFERROR(INDEX(JOGOS!$C$1:$P$16905,$G1770,6),"")</f>
        <v>0</v>
      </c>
      <c r="N1770" s="32">
        <f>IFERROR(INDEX(JOGOS!$C$1:$P$16905,$G1770,7),"")</f>
        <v>0</v>
      </c>
      <c r="O1770" s="32">
        <f>IFERROR(INDEX(JOGOS!$C$1:$P$16905,$G1770,8),"")</f>
        <v>0</v>
      </c>
      <c r="P1770" s="32">
        <f>IFERROR(INDEX(JOGOS!$C$1:$P$16905,$G1770,9),"")</f>
        <v>0</v>
      </c>
      <c r="Q1770" s="32">
        <f>IFERROR(INDEX(JOGOS!$C$1:$P$16905,$G1770,10),"")</f>
        <v>0</v>
      </c>
      <c r="T1770" s="32">
        <f t="shared" si="149"/>
        <v>0</v>
      </c>
    </row>
    <row r="1771" spans="1:20">
      <c r="A1771" t="str">
        <f>IF(Tabela3[[#This Row],[GOL CASA]]&lt;&gt;"",Tabela3[[#This Row],[TIME CASA]],"")</f>
        <v/>
      </c>
      <c r="B1771" t="str">
        <f>IF(Tabela3[[#This Row],[GOL FORA]]&lt;&gt;"",Tabela3[[#This Row],[TIME FORA]],"")</f>
        <v/>
      </c>
      <c r="C1771">
        <f t="shared" si="145"/>
        <v>0</v>
      </c>
      <c r="D1771">
        <f t="shared" si="146"/>
        <v>0</v>
      </c>
      <c r="E1771">
        <f t="shared" si="148"/>
        <v>0</v>
      </c>
      <c r="F1771" t="str">
        <f t="shared" si="147"/>
        <v/>
      </c>
      <c r="J1771" s="29">
        <f>IFERROR(INDEX(JOGOS!$C$1:$P$16905,$G1771,3),"")</f>
        <v>0</v>
      </c>
      <c r="K1771" s="32">
        <f>IFERROR(INDEX(JOGOS!$C$1:$P$16905,$G1771,4),"")</f>
        <v>0</v>
      </c>
      <c r="L1771" s="32">
        <f>IFERROR(INDEX(JOGOS!$C$1:$P$16905,$G1771,5),"")</f>
        <v>0</v>
      </c>
      <c r="M1771" s="29">
        <f>IFERROR(INDEX(JOGOS!$C$1:$P$16905,$G1771,6),"")</f>
        <v>0</v>
      </c>
      <c r="N1771" s="32">
        <f>IFERROR(INDEX(JOGOS!$C$1:$P$16905,$G1771,7),"")</f>
        <v>0</v>
      </c>
      <c r="O1771" s="32">
        <f>IFERROR(INDEX(JOGOS!$C$1:$P$16905,$G1771,8),"")</f>
        <v>0</v>
      </c>
      <c r="P1771" s="32">
        <f>IFERROR(INDEX(JOGOS!$C$1:$P$16905,$G1771,9),"")</f>
        <v>0</v>
      </c>
      <c r="Q1771" s="32">
        <f>IFERROR(INDEX(JOGOS!$C$1:$P$16905,$G1771,10),"")</f>
        <v>0</v>
      </c>
      <c r="T1771" s="32">
        <f t="shared" si="149"/>
        <v>0</v>
      </c>
    </row>
    <row r="1772" spans="1:20">
      <c r="A1772" t="str">
        <f>IF(Tabela3[[#This Row],[GOL CASA]]&lt;&gt;"",Tabela3[[#This Row],[TIME CASA]],"")</f>
        <v/>
      </c>
      <c r="B1772" t="str">
        <f>IF(Tabela3[[#This Row],[GOL FORA]]&lt;&gt;"",Tabela3[[#This Row],[TIME FORA]],"")</f>
        <v/>
      </c>
      <c r="C1772">
        <f t="shared" si="145"/>
        <v>0</v>
      </c>
      <c r="D1772">
        <f t="shared" si="146"/>
        <v>0</v>
      </c>
      <c r="E1772">
        <f t="shared" si="148"/>
        <v>0</v>
      </c>
      <c r="F1772" t="str">
        <f t="shared" si="147"/>
        <v/>
      </c>
      <c r="J1772" s="29">
        <f>IFERROR(INDEX(JOGOS!$C$1:$P$16905,$G1772,3),"")</f>
        <v>0</v>
      </c>
      <c r="K1772" s="32">
        <f>IFERROR(INDEX(JOGOS!$C$1:$P$16905,$G1772,4),"")</f>
        <v>0</v>
      </c>
      <c r="L1772" s="32">
        <f>IFERROR(INDEX(JOGOS!$C$1:$P$16905,$G1772,5),"")</f>
        <v>0</v>
      </c>
      <c r="M1772" s="29">
        <f>IFERROR(INDEX(JOGOS!$C$1:$P$16905,$G1772,6),"")</f>
        <v>0</v>
      </c>
      <c r="N1772" s="32">
        <f>IFERROR(INDEX(JOGOS!$C$1:$P$16905,$G1772,7),"")</f>
        <v>0</v>
      </c>
      <c r="O1772" s="32">
        <f>IFERROR(INDEX(JOGOS!$C$1:$P$16905,$G1772,8),"")</f>
        <v>0</v>
      </c>
      <c r="P1772" s="32">
        <f>IFERROR(INDEX(JOGOS!$C$1:$P$16905,$G1772,9),"")</f>
        <v>0</v>
      </c>
      <c r="Q1772" s="32">
        <f>IFERROR(INDEX(JOGOS!$C$1:$P$16905,$G1772,10),"")</f>
        <v>0</v>
      </c>
      <c r="T1772" s="32">
        <f t="shared" si="149"/>
        <v>0</v>
      </c>
    </row>
    <row r="1773" spans="1:20">
      <c r="A1773" t="str">
        <f>IF(Tabela3[[#This Row],[GOL CASA]]&lt;&gt;"",Tabela3[[#This Row],[TIME CASA]],"")</f>
        <v/>
      </c>
      <c r="B1773" t="str">
        <f>IF(Tabela3[[#This Row],[GOL FORA]]&lt;&gt;"",Tabela3[[#This Row],[TIME FORA]],"")</f>
        <v/>
      </c>
      <c r="C1773">
        <f t="shared" si="145"/>
        <v>0</v>
      </c>
      <c r="D1773">
        <f t="shared" si="146"/>
        <v>0</v>
      </c>
      <c r="E1773">
        <f t="shared" si="148"/>
        <v>0</v>
      </c>
      <c r="F1773" t="str">
        <f t="shared" si="147"/>
        <v/>
      </c>
      <c r="J1773" s="29">
        <f>IFERROR(INDEX(JOGOS!$C$1:$P$16905,$G1773,3),"")</f>
        <v>0</v>
      </c>
      <c r="K1773" s="32">
        <f>IFERROR(INDEX(JOGOS!$C$1:$P$16905,$G1773,4),"")</f>
        <v>0</v>
      </c>
      <c r="L1773" s="32">
        <f>IFERROR(INDEX(JOGOS!$C$1:$P$16905,$G1773,5),"")</f>
        <v>0</v>
      </c>
      <c r="M1773" s="29">
        <f>IFERROR(INDEX(JOGOS!$C$1:$P$16905,$G1773,6),"")</f>
        <v>0</v>
      </c>
      <c r="N1773" s="32">
        <f>IFERROR(INDEX(JOGOS!$C$1:$P$16905,$G1773,7),"")</f>
        <v>0</v>
      </c>
      <c r="O1773" s="32">
        <f>IFERROR(INDEX(JOGOS!$C$1:$P$16905,$G1773,8),"")</f>
        <v>0</v>
      </c>
      <c r="P1773" s="32">
        <f>IFERROR(INDEX(JOGOS!$C$1:$P$16905,$G1773,9),"")</f>
        <v>0</v>
      </c>
      <c r="Q1773" s="32">
        <f>IFERROR(INDEX(JOGOS!$C$1:$P$16905,$G1773,10),"")</f>
        <v>0</v>
      </c>
      <c r="T1773" s="32">
        <f t="shared" si="149"/>
        <v>0</v>
      </c>
    </row>
    <row r="1774" spans="1:20">
      <c r="A1774" t="str">
        <f>IF(Tabela3[[#This Row],[GOL CASA]]&lt;&gt;"",Tabela3[[#This Row],[TIME CASA]],"")</f>
        <v/>
      </c>
      <c r="B1774" t="str">
        <f>IF(Tabela3[[#This Row],[GOL FORA]]&lt;&gt;"",Tabela3[[#This Row],[TIME FORA]],"")</f>
        <v/>
      </c>
      <c r="C1774">
        <f t="shared" si="145"/>
        <v>0</v>
      </c>
      <c r="D1774">
        <f t="shared" si="146"/>
        <v>0</v>
      </c>
      <c r="E1774">
        <f t="shared" si="148"/>
        <v>0</v>
      </c>
      <c r="F1774" t="str">
        <f t="shared" si="147"/>
        <v/>
      </c>
      <c r="J1774" s="29">
        <f>IFERROR(INDEX(JOGOS!$C$1:$P$16905,$G1774,3),"")</f>
        <v>0</v>
      </c>
      <c r="K1774" s="32">
        <f>IFERROR(INDEX(JOGOS!$C$1:$P$16905,$G1774,4),"")</f>
        <v>0</v>
      </c>
      <c r="L1774" s="32">
        <f>IFERROR(INDEX(JOGOS!$C$1:$P$16905,$G1774,5),"")</f>
        <v>0</v>
      </c>
      <c r="M1774" s="29">
        <f>IFERROR(INDEX(JOGOS!$C$1:$P$16905,$G1774,6),"")</f>
        <v>0</v>
      </c>
      <c r="N1774" s="32">
        <f>IFERROR(INDEX(JOGOS!$C$1:$P$16905,$G1774,7),"")</f>
        <v>0</v>
      </c>
      <c r="O1774" s="32">
        <f>IFERROR(INDEX(JOGOS!$C$1:$P$16905,$G1774,8),"")</f>
        <v>0</v>
      </c>
      <c r="P1774" s="32">
        <f>IFERROR(INDEX(JOGOS!$C$1:$P$16905,$G1774,9),"")</f>
        <v>0</v>
      </c>
      <c r="Q1774" s="32">
        <f>IFERROR(INDEX(JOGOS!$C$1:$P$16905,$G1774,10),"")</f>
        <v>0</v>
      </c>
      <c r="T1774" s="32">
        <f t="shared" si="149"/>
        <v>0</v>
      </c>
    </row>
    <row r="1775" spans="1:20">
      <c r="A1775" t="str">
        <f>IF(Tabela3[[#This Row],[GOL CASA]]&lt;&gt;"",Tabela3[[#This Row],[TIME CASA]],"")</f>
        <v/>
      </c>
      <c r="B1775" t="str">
        <f>IF(Tabela3[[#This Row],[GOL FORA]]&lt;&gt;"",Tabela3[[#This Row],[TIME FORA]],"")</f>
        <v/>
      </c>
      <c r="C1775">
        <f t="shared" si="145"/>
        <v>0</v>
      </c>
      <c r="D1775">
        <f t="shared" si="146"/>
        <v>0</v>
      </c>
      <c r="E1775">
        <f t="shared" si="148"/>
        <v>0</v>
      </c>
      <c r="F1775" t="str">
        <f t="shared" si="147"/>
        <v/>
      </c>
      <c r="J1775" s="29">
        <f>IFERROR(INDEX(JOGOS!$C$1:$P$16905,$G1775,3),"")</f>
        <v>0</v>
      </c>
      <c r="K1775" s="32">
        <f>IFERROR(INDEX(JOGOS!$C$1:$P$16905,$G1775,4),"")</f>
        <v>0</v>
      </c>
      <c r="L1775" s="32">
        <f>IFERROR(INDEX(JOGOS!$C$1:$P$16905,$G1775,5),"")</f>
        <v>0</v>
      </c>
      <c r="M1775" s="29">
        <f>IFERROR(INDEX(JOGOS!$C$1:$P$16905,$G1775,6),"")</f>
        <v>0</v>
      </c>
      <c r="N1775" s="32">
        <f>IFERROR(INDEX(JOGOS!$C$1:$P$16905,$G1775,7),"")</f>
        <v>0</v>
      </c>
      <c r="O1775" s="32">
        <f>IFERROR(INDEX(JOGOS!$C$1:$P$16905,$G1775,8),"")</f>
        <v>0</v>
      </c>
      <c r="P1775" s="32">
        <f>IFERROR(INDEX(JOGOS!$C$1:$P$16905,$G1775,9),"")</f>
        <v>0</v>
      </c>
      <c r="Q1775" s="32">
        <f>IFERROR(INDEX(JOGOS!$C$1:$P$16905,$G1775,10),"")</f>
        <v>0</v>
      </c>
      <c r="T1775" s="32">
        <f t="shared" si="149"/>
        <v>0</v>
      </c>
    </row>
    <row r="1776" spans="1:20">
      <c r="A1776" t="str">
        <f>IF(Tabela3[[#This Row],[GOL CASA]]&lt;&gt;"",Tabela3[[#This Row],[TIME CASA]],"")</f>
        <v/>
      </c>
      <c r="B1776" t="str">
        <f>IF(Tabela3[[#This Row],[GOL FORA]]&lt;&gt;"",Tabela3[[#This Row],[TIME FORA]],"")</f>
        <v/>
      </c>
      <c r="C1776">
        <f t="shared" si="145"/>
        <v>0</v>
      </c>
      <c r="D1776">
        <f t="shared" si="146"/>
        <v>0</v>
      </c>
      <c r="E1776">
        <f t="shared" si="148"/>
        <v>0</v>
      </c>
      <c r="F1776" t="str">
        <f t="shared" si="147"/>
        <v/>
      </c>
      <c r="J1776" s="29">
        <f>IFERROR(INDEX(JOGOS!$C$1:$P$16905,$G1776,3),"")</f>
        <v>0</v>
      </c>
      <c r="K1776" s="32">
        <f>IFERROR(INDEX(JOGOS!$C$1:$P$16905,$G1776,4),"")</f>
        <v>0</v>
      </c>
      <c r="L1776" s="32">
        <f>IFERROR(INDEX(JOGOS!$C$1:$P$16905,$G1776,5),"")</f>
        <v>0</v>
      </c>
      <c r="M1776" s="29">
        <f>IFERROR(INDEX(JOGOS!$C$1:$P$16905,$G1776,6),"")</f>
        <v>0</v>
      </c>
      <c r="N1776" s="32">
        <f>IFERROR(INDEX(JOGOS!$C$1:$P$16905,$G1776,7),"")</f>
        <v>0</v>
      </c>
      <c r="O1776" s="32">
        <f>IFERROR(INDEX(JOGOS!$C$1:$P$16905,$G1776,8),"")</f>
        <v>0</v>
      </c>
      <c r="P1776" s="32">
        <f>IFERROR(INDEX(JOGOS!$C$1:$P$16905,$G1776,9),"")</f>
        <v>0</v>
      </c>
      <c r="Q1776" s="32">
        <f>IFERROR(INDEX(JOGOS!$C$1:$P$16905,$G1776,10),"")</f>
        <v>0</v>
      </c>
      <c r="T1776" s="32">
        <f t="shared" si="149"/>
        <v>0</v>
      </c>
    </row>
    <row r="1777" spans="1:20">
      <c r="A1777" t="str">
        <f>IF(Tabela3[[#This Row],[GOL CASA]]&lt;&gt;"",Tabela3[[#This Row],[TIME CASA]],"")</f>
        <v/>
      </c>
      <c r="B1777" t="str">
        <f>IF(Tabela3[[#This Row],[GOL FORA]]&lt;&gt;"",Tabela3[[#This Row],[TIME FORA]],"")</f>
        <v/>
      </c>
      <c r="C1777">
        <f t="shared" si="145"/>
        <v>0</v>
      </c>
      <c r="D1777">
        <f t="shared" si="146"/>
        <v>0</v>
      </c>
      <c r="E1777">
        <f t="shared" si="148"/>
        <v>0</v>
      </c>
      <c r="F1777" t="str">
        <f t="shared" si="147"/>
        <v/>
      </c>
      <c r="J1777" s="29">
        <f>IFERROR(INDEX(JOGOS!$C$1:$P$16905,$G1777,3),"")</f>
        <v>0</v>
      </c>
      <c r="K1777" s="32">
        <f>IFERROR(INDEX(JOGOS!$C$1:$P$16905,$G1777,4),"")</f>
        <v>0</v>
      </c>
      <c r="L1777" s="32">
        <f>IFERROR(INDEX(JOGOS!$C$1:$P$16905,$G1777,5),"")</f>
        <v>0</v>
      </c>
      <c r="M1777" s="29">
        <f>IFERROR(INDEX(JOGOS!$C$1:$P$16905,$G1777,6),"")</f>
        <v>0</v>
      </c>
      <c r="N1777" s="32">
        <f>IFERROR(INDEX(JOGOS!$C$1:$P$16905,$G1777,7),"")</f>
        <v>0</v>
      </c>
      <c r="O1777" s="32">
        <f>IFERROR(INDEX(JOGOS!$C$1:$P$16905,$G1777,8),"")</f>
        <v>0</v>
      </c>
      <c r="P1777" s="32">
        <f>IFERROR(INDEX(JOGOS!$C$1:$P$16905,$G1777,9),"")</f>
        <v>0</v>
      </c>
      <c r="Q1777" s="32">
        <f>IFERROR(INDEX(JOGOS!$C$1:$P$16905,$G1777,10),"")</f>
        <v>0</v>
      </c>
      <c r="T1777" s="32">
        <f t="shared" si="149"/>
        <v>0</v>
      </c>
    </row>
    <row r="1778" spans="1:20">
      <c r="A1778" t="str">
        <f>IF(Tabela3[[#This Row],[GOL CASA]]&lt;&gt;"",Tabela3[[#This Row],[TIME CASA]],"")</f>
        <v/>
      </c>
      <c r="B1778" t="str">
        <f>IF(Tabela3[[#This Row],[GOL FORA]]&lt;&gt;"",Tabela3[[#This Row],[TIME FORA]],"")</f>
        <v/>
      </c>
      <c r="C1778">
        <f t="shared" si="145"/>
        <v>0</v>
      </c>
      <c r="D1778">
        <f t="shared" si="146"/>
        <v>0</v>
      </c>
      <c r="E1778">
        <f t="shared" si="148"/>
        <v>0</v>
      </c>
      <c r="F1778" t="str">
        <f t="shared" si="147"/>
        <v/>
      </c>
      <c r="J1778" s="29">
        <f>IFERROR(INDEX(JOGOS!$C$1:$P$16905,$G1778,3),"")</f>
        <v>0</v>
      </c>
      <c r="K1778" s="32">
        <f>IFERROR(INDEX(JOGOS!$C$1:$P$16905,$G1778,4),"")</f>
        <v>0</v>
      </c>
      <c r="L1778" s="32">
        <f>IFERROR(INDEX(JOGOS!$C$1:$P$16905,$G1778,5),"")</f>
        <v>0</v>
      </c>
      <c r="M1778" s="29">
        <f>IFERROR(INDEX(JOGOS!$C$1:$P$16905,$G1778,6),"")</f>
        <v>0</v>
      </c>
      <c r="N1778" s="32">
        <f>IFERROR(INDEX(JOGOS!$C$1:$P$16905,$G1778,7),"")</f>
        <v>0</v>
      </c>
      <c r="O1778" s="32">
        <f>IFERROR(INDEX(JOGOS!$C$1:$P$16905,$G1778,8),"")</f>
        <v>0</v>
      </c>
      <c r="P1778" s="32">
        <f>IFERROR(INDEX(JOGOS!$C$1:$P$16905,$G1778,9),"")</f>
        <v>0</v>
      </c>
      <c r="Q1778" s="32">
        <f>IFERROR(INDEX(JOGOS!$C$1:$P$16905,$G1778,10),"")</f>
        <v>0</v>
      </c>
      <c r="T1778" s="32">
        <f t="shared" si="149"/>
        <v>0</v>
      </c>
    </row>
    <row r="1779" spans="1:20">
      <c r="A1779" t="str">
        <f>IF(Tabela3[[#This Row],[GOL CASA]]&lt;&gt;"",Tabela3[[#This Row],[TIME CASA]],"")</f>
        <v/>
      </c>
      <c r="B1779" t="str">
        <f>IF(Tabela3[[#This Row],[GOL FORA]]&lt;&gt;"",Tabela3[[#This Row],[TIME FORA]],"")</f>
        <v/>
      </c>
      <c r="C1779">
        <f t="shared" si="145"/>
        <v>0</v>
      </c>
      <c r="D1779">
        <f t="shared" si="146"/>
        <v>0</v>
      </c>
      <c r="E1779">
        <f t="shared" si="148"/>
        <v>0</v>
      </c>
      <c r="F1779" t="str">
        <f t="shared" si="147"/>
        <v/>
      </c>
      <c r="J1779" s="29">
        <f>IFERROR(INDEX(JOGOS!$C$1:$P$16905,$G1779,3),"")</f>
        <v>0</v>
      </c>
      <c r="K1779" s="32">
        <f>IFERROR(INDEX(JOGOS!$C$1:$P$16905,$G1779,4),"")</f>
        <v>0</v>
      </c>
      <c r="L1779" s="32">
        <f>IFERROR(INDEX(JOGOS!$C$1:$P$16905,$G1779,5),"")</f>
        <v>0</v>
      </c>
      <c r="M1779" s="29">
        <f>IFERROR(INDEX(JOGOS!$C$1:$P$16905,$G1779,6),"")</f>
        <v>0</v>
      </c>
      <c r="N1779" s="32">
        <f>IFERROR(INDEX(JOGOS!$C$1:$P$16905,$G1779,7),"")</f>
        <v>0</v>
      </c>
      <c r="O1779" s="32">
        <f>IFERROR(INDEX(JOGOS!$C$1:$P$16905,$G1779,8),"")</f>
        <v>0</v>
      </c>
      <c r="P1779" s="32">
        <f>IFERROR(INDEX(JOGOS!$C$1:$P$16905,$G1779,9),"")</f>
        <v>0</v>
      </c>
      <c r="Q1779" s="32">
        <f>IFERROR(INDEX(JOGOS!$C$1:$P$16905,$G1779,10),"")</f>
        <v>0</v>
      </c>
      <c r="T1779" s="32">
        <f t="shared" si="149"/>
        <v>0</v>
      </c>
    </row>
    <row r="1780" spans="1:20">
      <c r="A1780" t="str">
        <f>IF(Tabela3[[#This Row],[GOL CASA]]&lt;&gt;"",Tabela3[[#This Row],[TIME CASA]],"")</f>
        <v/>
      </c>
      <c r="B1780" t="str">
        <f>IF(Tabela3[[#This Row],[GOL FORA]]&lt;&gt;"",Tabela3[[#This Row],[TIME FORA]],"")</f>
        <v/>
      </c>
      <c r="C1780">
        <f t="shared" si="145"/>
        <v>0</v>
      </c>
      <c r="D1780">
        <f t="shared" si="146"/>
        <v>0</v>
      </c>
      <c r="E1780">
        <f t="shared" si="148"/>
        <v>0</v>
      </c>
      <c r="F1780" t="str">
        <f t="shared" si="147"/>
        <v/>
      </c>
      <c r="J1780" s="29">
        <f>IFERROR(INDEX(JOGOS!$C$1:$P$16905,$G1780,3),"")</f>
        <v>0</v>
      </c>
      <c r="K1780" s="32">
        <f>IFERROR(INDEX(JOGOS!$C$1:$P$16905,$G1780,4),"")</f>
        <v>0</v>
      </c>
      <c r="L1780" s="32">
        <f>IFERROR(INDEX(JOGOS!$C$1:$P$16905,$G1780,5),"")</f>
        <v>0</v>
      </c>
      <c r="M1780" s="29">
        <f>IFERROR(INDEX(JOGOS!$C$1:$P$16905,$G1780,6),"")</f>
        <v>0</v>
      </c>
      <c r="N1780" s="32">
        <f>IFERROR(INDEX(JOGOS!$C$1:$P$16905,$G1780,7),"")</f>
        <v>0</v>
      </c>
      <c r="O1780" s="32">
        <f>IFERROR(INDEX(JOGOS!$C$1:$P$16905,$G1780,8),"")</f>
        <v>0</v>
      </c>
      <c r="P1780" s="32">
        <f>IFERROR(INDEX(JOGOS!$C$1:$P$16905,$G1780,9),"")</f>
        <v>0</v>
      </c>
      <c r="Q1780" s="32">
        <f>IFERROR(INDEX(JOGOS!$C$1:$P$16905,$G1780,10),"")</f>
        <v>0</v>
      </c>
      <c r="T1780" s="32">
        <f t="shared" si="149"/>
        <v>0</v>
      </c>
    </row>
    <row r="1781" spans="1:20">
      <c r="A1781" t="str">
        <f>IF(Tabela3[[#This Row],[GOL CASA]]&lt;&gt;"",Tabela3[[#This Row],[TIME CASA]],"")</f>
        <v/>
      </c>
      <c r="B1781" t="str">
        <f>IF(Tabela3[[#This Row],[GOL FORA]]&lt;&gt;"",Tabela3[[#This Row],[TIME FORA]],"")</f>
        <v/>
      </c>
      <c r="C1781">
        <f t="shared" si="145"/>
        <v>0</v>
      </c>
      <c r="D1781">
        <f t="shared" si="146"/>
        <v>0</v>
      </c>
      <c r="E1781">
        <f t="shared" si="148"/>
        <v>0</v>
      </c>
      <c r="F1781" t="str">
        <f t="shared" si="147"/>
        <v/>
      </c>
      <c r="J1781" s="29">
        <f>IFERROR(INDEX(JOGOS!$C$1:$P$16905,$G1781,3),"")</f>
        <v>0</v>
      </c>
      <c r="K1781" s="32">
        <f>IFERROR(INDEX(JOGOS!$C$1:$P$16905,$G1781,4),"")</f>
        <v>0</v>
      </c>
      <c r="L1781" s="32">
        <f>IFERROR(INDEX(JOGOS!$C$1:$P$16905,$G1781,5),"")</f>
        <v>0</v>
      </c>
      <c r="M1781" s="29">
        <f>IFERROR(INDEX(JOGOS!$C$1:$P$16905,$G1781,6),"")</f>
        <v>0</v>
      </c>
      <c r="N1781" s="32">
        <f>IFERROR(INDEX(JOGOS!$C$1:$P$16905,$G1781,7),"")</f>
        <v>0</v>
      </c>
      <c r="O1781" s="32">
        <f>IFERROR(INDEX(JOGOS!$C$1:$P$16905,$G1781,8),"")</f>
        <v>0</v>
      </c>
      <c r="P1781" s="32">
        <f>IFERROR(INDEX(JOGOS!$C$1:$P$16905,$G1781,9),"")</f>
        <v>0</v>
      </c>
      <c r="Q1781" s="32">
        <f>IFERROR(INDEX(JOGOS!$C$1:$P$16905,$G1781,10),"")</f>
        <v>0</v>
      </c>
      <c r="T1781" s="32">
        <f t="shared" si="149"/>
        <v>0</v>
      </c>
    </row>
    <row r="1782" spans="1:20">
      <c r="A1782" t="str">
        <f>IF(Tabela3[[#This Row],[GOL CASA]]&lt;&gt;"",Tabela3[[#This Row],[TIME CASA]],"")</f>
        <v/>
      </c>
      <c r="B1782" t="str">
        <f>IF(Tabela3[[#This Row],[GOL FORA]]&lt;&gt;"",Tabela3[[#This Row],[TIME FORA]],"")</f>
        <v/>
      </c>
      <c r="C1782">
        <f t="shared" si="145"/>
        <v>0</v>
      </c>
      <c r="D1782">
        <f t="shared" si="146"/>
        <v>0</v>
      </c>
      <c r="E1782">
        <f t="shared" si="148"/>
        <v>0</v>
      </c>
      <c r="F1782" t="str">
        <f t="shared" si="147"/>
        <v/>
      </c>
      <c r="J1782" s="29">
        <f>IFERROR(INDEX(JOGOS!$C$1:$P$16905,$G1782,3),"")</f>
        <v>0</v>
      </c>
      <c r="K1782" s="32">
        <f>IFERROR(INDEX(JOGOS!$C$1:$P$16905,$G1782,4),"")</f>
        <v>0</v>
      </c>
      <c r="L1782" s="32">
        <f>IFERROR(INDEX(JOGOS!$C$1:$P$16905,$G1782,5),"")</f>
        <v>0</v>
      </c>
      <c r="M1782" s="29">
        <f>IFERROR(INDEX(JOGOS!$C$1:$P$16905,$G1782,6),"")</f>
        <v>0</v>
      </c>
      <c r="N1782" s="32">
        <f>IFERROR(INDEX(JOGOS!$C$1:$P$16905,$G1782,7),"")</f>
        <v>0</v>
      </c>
      <c r="O1782" s="32">
        <f>IFERROR(INDEX(JOGOS!$C$1:$P$16905,$G1782,8),"")</f>
        <v>0</v>
      </c>
      <c r="P1782" s="32">
        <f>IFERROR(INDEX(JOGOS!$C$1:$P$16905,$G1782,9),"")</f>
        <v>0</v>
      </c>
      <c r="Q1782" s="32">
        <f>IFERROR(INDEX(JOGOS!$C$1:$P$16905,$G1782,10),"")</f>
        <v>0</v>
      </c>
      <c r="T1782" s="32">
        <f t="shared" si="149"/>
        <v>0</v>
      </c>
    </row>
    <row r="1783" spans="1:20">
      <c r="A1783" t="str">
        <f>IF(Tabela3[[#This Row],[GOL CASA]]&lt;&gt;"",Tabela3[[#This Row],[TIME CASA]],"")</f>
        <v/>
      </c>
      <c r="B1783" t="str">
        <f>IF(Tabela3[[#This Row],[GOL FORA]]&lt;&gt;"",Tabela3[[#This Row],[TIME FORA]],"")</f>
        <v/>
      </c>
      <c r="C1783">
        <f t="shared" si="145"/>
        <v>0</v>
      </c>
      <c r="D1783">
        <f t="shared" si="146"/>
        <v>0</v>
      </c>
      <c r="E1783">
        <f t="shared" si="148"/>
        <v>0</v>
      </c>
      <c r="F1783" t="str">
        <f t="shared" si="147"/>
        <v/>
      </c>
      <c r="J1783" s="29">
        <f>IFERROR(INDEX(JOGOS!$C$1:$P$16905,$G1783,3),"")</f>
        <v>0</v>
      </c>
      <c r="K1783" s="32">
        <f>IFERROR(INDEX(JOGOS!$C$1:$P$16905,$G1783,4),"")</f>
        <v>0</v>
      </c>
      <c r="L1783" s="32">
        <f>IFERROR(INDEX(JOGOS!$C$1:$P$16905,$G1783,5),"")</f>
        <v>0</v>
      </c>
      <c r="M1783" s="29">
        <f>IFERROR(INDEX(JOGOS!$C$1:$P$16905,$G1783,6),"")</f>
        <v>0</v>
      </c>
      <c r="N1783" s="32">
        <f>IFERROR(INDEX(JOGOS!$C$1:$P$16905,$G1783,7),"")</f>
        <v>0</v>
      </c>
      <c r="O1783" s="32">
        <f>IFERROR(INDEX(JOGOS!$C$1:$P$16905,$G1783,8),"")</f>
        <v>0</v>
      </c>
      <c r="P1783" s="32">
        <f>IFERROR(INDEX(JOGOS!$C$1:$P$16905,$G1783,9),"")</f>
        <v>0</v>
      </c>
      <c r="Q1783" s="32">
        <f>IFERROR(INDEX(JOGOS!$C$1:$P$16905,$G1783,10),"")</f>
        <v>0</v>
      </c>
      <c r="T1783" s="32">
        <f t="shared" si="149"/>
        <v>0</v>
      </c>
    </row>
    <row r="1784" spans="1:20">
      <c r="A1784" t="str">
        <f>IF(Tabela3[[#This Row],[GOL CASA]]&lt;&gt;"",Tabela3[[#This Row],[TIME CASA]],"")</f>
        <v/>
      </c>
      <c r="B1784" t="str">
        <f>IF(Tabela3[[#This Row],[GOL FORA]]&lt;&gt;"",Tabela3[[#This Row],[TIME FORA]],"")</f>
        <v/>
      </c>
      <c r="C1784">
        <f t="shared" si="145"/>
        <v>0</v>
      </c>
      <c r="D1784">
        <f t="shared" si="146"/>
        <v>0</v>
      </c>
      <c r="E1784">
        <f t="shared" si="148"/>
        <v>0</v>
      </c>
      <c r="F1784" t="str">
        <f t="shared" si="147"/>
        <v/>
      </c>
      <c r="J1784" s="29">
        <f>IFERROR(INDEX(JOGOS!$C$1:$P$16905,$G1784,3),"")</f>
        <v>0</v>
      </c>
      <c r="K1784" s="32">
        <f>IFERROR(INDEX(JOGOS!$C$1:$P$16905,$G1784,4),"")</f>
        <v>0</v>
      </c>
      <c r="L1784" s="32">
        <f>IFERROR(INDEX(JOGOS!$C$1:$P$16905,$G1784,5),"")</f>
        <v>0</v>
      </c>
      <c r="M1784" s="29">
        <f>IFERROR(INDEX(JOGOS!$C$1:$P$16905,$G1784,6),"")</f>
        <v>0</v>
      </c>
      <c r="N1784" s="32">
        <f>IFERROR(INDEX(JOGOS!$C$1:$P$16905,$G1784,7),"")</f>
        <v>0</v>
      </c>
      <c r="O1784" s="32">
        <f>IFERROR(INDEX(JOGOS!$C$1:$P$16905,$G1784,8),"")</f>
        <v>0</v>
      </c>
      <c r="P1784" s="32">
        <f>IFERROR(INDEX(JOGOS!$C$1:$P$16905,$G1784,9),"")</f>
        <v>0</v>
      </c>
      <c r="Q1784" s="32">
        <f>IFERROR(INDEX(JOGOS!$C$1:$P$16905,$G1784,10),"")</f>
        <v>0</v>
      </c>
      <c r="T1784" s="32">
        <f t="shared" si="149"/>
        <v>0</v>
      </c>
    </row>
    <row r="1785" spans="1:20">
      <c r="A1785" t="str">
        <f>IF(Tabela3[[#This Row],[GOL CASA]]&lt;&gt;"",Tabela3[[#This Row],[TIME CASA]],"")</f>
        <v/>
      </c>
      <c r="B1785" t="str">
        <f>IF(Tabela3[[#This Row],[GOL FORA]]&lt;&gt;"",Tabela3[[#This Row],[TIME FORA]],"")</f>
        <v/>
      </c>
      <c r="C1785">
        <f t="shared" si="145"/>
        <v>0</v>
      </c>
      <c r="D1785">
        <f t="shared" si="146"/>
        <v>0</v>
      </c>
      <c r="E1785">
        <f t="shared" si="148"/>
        <v>0</v>
      </c>
      <c r="F1785" t="str">
        <f t="shared" si="147"/>
        <v/>
      </c>
      <c r="J1785" s="29">
        <f>IFERROR(INDEX(JOGOS!$C$1:$P$16905,$G1785,3),"")</f>
        <v>0</v>
      </c>
      <c r="K1785" s="32">
        <f>IFERROR(INDEX(JOGOS!$C$1:$P$16905,$G1785,4),"")</f>
        <v>0</v>
      </c>
      <c r="L1785" s="32">
        <f>IFERROR(INDEX(JOGOS!$C$1:$P$16905,$G1785,5),"")</f>
        <v>0</v>
      </c>
      <c r="M1785" s="29">
        <f>IFERROR(INDEX(JOGOS!$C$1:$P$16905,$G1785,6),"")</f>
        <v>0</v>
      </c>
      <c r="N1785" s="32">
        <f>IFERROR(INDEX(JOGOS!$C$1:$P$16905,$G1785,7),"")</f>
        <v>0</v>
      </c>
      <c r="O1785" s="32">
        <f>IFERROR(INDEX(JOGOS!$C$1:$P$16905,$G1785,8),"")</f>
        <v>0</v>
      </c>
      <c r="P1785" s="32">
        <f>IFERROR(INDEX(JOGOS!$C$1:$P$16905,$G1785,9),"")</f>
        <v>0</v>
      </c>
      <c r="Q1785" s="32">
        <f>IFERROR(INDEX(JOGOS!$C$1:$P$16905,$G1785,10),"")</f>
        <v>0</v>
      </c>
      <c r="T1785" s="32">
        <f t="shared" si="149"/>
        <v>0</v>
      </c>
    </row>
    <row r="1786" spans="1:20">
      <c r="A1786" t="str">
        <f>IF(Tabela3[[#This Row],[GOL CASA]]&lt;&gt;"",Tabela3[[#This Row],[TIME CASA]],"")</f>
        <v/>
      </c>
      <c r="B1786" t="str">
        <f>IF(Tabela3[[#This Row],[GOL FORA]]&lt;&gt;"",Tabela3[[#This Row],[TIME FORA]],"")</f>
        <v/>
      </c>
      <c r="C1786">
        <f t="shared" si="145"/>
        <v>0</v>
      </c>
      <c r="D1786">
        <f t="shared" si="146"/>
        <v>0</v>
      </c>
      <c r="E1786">
        <f t="shared" si="148"/>
        <v>0</v>
      </c>
      <c r="F1786" t="str">
        <f t="shared" si="147"/>
        <v/>
      </c>
      <c r="J1786" s="29">
        <f>IFERROR(INDEX(JOGOS!$C$1:$P$16905,$G1786,3),"")</f>
        <v>0</v>
      </c>
      <c r="K1786" s="32">
        <f>IFERROR(INDEX(JOGOS!$C$1:$P$16905,$G1786,4),"")</f>
        <v>0</v>
      </c>
      <c r="L1786" s="32">
        <f>IFERROR(INDEX(JOGOS!$C$1:$P$16905,$G1786,5),"")</f>
        <v>0</v>
      </c>
      <c r="M1786" s="29">
        <f>IFERROR(INDEX(JOGOS!$C$1:$P$16905,$G1786,6),"")</f>
        <v>0</v>
      </c>
      <c r="N1786" s="32">
        <f>IFERROR(INDEX(JOGOS!$C$1:$P$16905,$G1786,7),"")</f>
        <v>0</v>
      </c>
      <c r="O1786" s="32">
        <f>IFERROR(INDEX(JOGOS!$C$1:$P$16905,$G1786,8),"")</f>
        <v>0</v>
      </c>
      <c r="P1786" s="32">
        <f>IFERROR(INDEX(JOGOS!$C$1:$P$16905,$G1786,9),"")</f>
        <v>0</v>
      </c>
      <c r="Q1786" s="32">
        <f>IFERROR(INDEX(JOGOS!$C$1:$P$16905,$G1786,10),"")</f>
        <v>0</v>
      </c>
      <c r="T1786" s="32">
        <f t="shared" si="149"/>
        <v>0</v>
      </c>
    </row>
    <row r="1787" spans="1:20">
      <c r="A1787" t="str">
        <f>IF(Tabela3[[#This Row],[GOL CASA]]&lt;&gt;"",Tabela3[[#This Row],[TIME CASA]],"")</f>
        <v/>
      </c>
      <c r="B1787" t="str">
        <f>IF(Tabela3[[#This Row],[GOL FORA]]&lt;&gt;"",Tabela3[[#This Row],[TIME FORA]],"")</f>
        <v/>
      </c>
      <c r="C1787">
        <f t="shared" si="145"/>
        <v>0</v>
      </c>
      <c r="D1787">
        <f t="shared" si="146"/>
        <v>0</v>
      </c>
      <c r="E1787">
        <f t="shared" si="148"/>
        <v>0</v>
      </c>
      <c r="F1787" t="str">
        <f t="shared" si="147"/>
        <v/>
      </c>
      <c r="J1787" s="29">
        <f>IFERROR(INDEX(JOGOS!$C$1:$P$16905,$G1787,3),"")</f>
        <v>0</v>
      </c>
      <c r="K1787" s="32">
        <f>IFERROR(INDEX(JOGOS!$C$1:$P$16905,$G1787,4),"")</f>
        <v>0</v>
      </c>
      <c r="L1787" s="32">
        <f>IFERROR(INDEX(JOGOS!$C$1:$P$16905,$G1787,5),"")</f>
        <v>0</v>
      </c>
      <c r="M1787" s="29">
        <f>IFERROR(INDEX(JOGOS!$C$1:$P$16905,$G1787,6),"")</f>
        <v>0</v>
      </c>
      <c r="N1787" s="32">
        <f>IFERROR(INDEX(JOGOS!$C$1:$P$16905,$G1787,7),"")</f>
        <v>0</v>
      </c>
      <c r="O1787" s="32">
        <f>IFERROR(INDEX(JOGOS!$C$1:$P$16905,$G1787,8),"")</f>
        <v>0</v>
      </c>
      <c r="P1787" s="32">
        <f>IFERROR(INDEX(JOGOS!$C$1:$P$16905,$G1787,9),"")</f>
        <v>0</v>
      </c>
      <c r="Q1787" s="32">
        <f>IFERROR(INDEX(JOGOS!$C$1:$P$16905,$G1787,10),"")</f>
        <v>0</v>
      </c>
      <c r="T1787" s="32">
        <f t="shared" si="149"/>
        <v>0</v>
      </c>
    </row>
    <row r="1788" spans="1:20">
      <c r="A1788" t="str">
        <f>IF(Tabela3[[#This Row],[GOL CASA]]&lt;&gt;"",Tabela3[[#This Row],[TIME CASA]],"")</f>
        <v/>
      </c>
      <c r="B1788" t="str">
        <f>IF(Tabela3[[#This Row],[GOL FORA]]&lt;&gt;"",Tabela3[[#This Row],[TIME FORA]],"")</f>
        <v/>
      </c>
      <c r="C1788">
        <f t="shared" si="145"/>
        <v>0</v>
      </c>
      <c r="D1788">
        <f t="shared" si="146"/>
        <v>0</v>
      </c>
      <c r="E1788">
        <f t="shared" si="148"/>
        <v>0</v>
      </c>
      <c r="F1788" t="str">
        <f t="shared" si="147"/>
        <v/>
      </c>
      <c r="J1788" s="29">
        <f>IFERROR(INDEX(JOGOS!$C$1:$P$16905,$G1788,3),"")</f>
        <v>0</v>
      </c>
      <c r="K1788" s="32">
        <f>IFERROR(INDEX(JOGOS!$C$1:$P$16905,$G1788,4),"")</f>
        <v>0</v>
      </c>
      <c r="L1788" s="32">
        <f>IFERROR(INDEX(JOGOS!$C$1:$P$16905,$G1788,5),"")</f>
        <v>0</v>
      </c>
      <c r="M1788" s="29">
        <f>IFERROR(INDEX(JOGOS!$C$1:$P$16905,$G1788,6),"")</f>
        <v>0</v>
      </c>
      <c r="N1788" s="32">
        <f>IFERROR(INDEX(JOGOS!$C$1:$P$16905,$G1788,7),"")</f>
        <v>0</v>
      </c>
      <c r="O1788" s="32">
        <f>IFERROR(INDEX(JOGOS!$C$1:$P$16905,$G1788,8),"")</f>
        <v>0</v>
      </c>
      <c r="P1788" s="32">
        <f>IFERROR(INDEX(JOGOS!$C$1:$P$16905,$G1788,9),"")</f>
        <v>0</v>
      </c>
      <c r="Q1788" s="32">
        <f>IFERROR(INDEX(JOGOS!$C$1:$P$16905,$G1788,10),"")</f>
        <v>0</v>
      </c>
      <c r="T1788" s="32">
        <f t="shared" si="149"/>
        <v>0</v>
      </c>
    </row>
    <row r="1789" spans="1:20">
      <c r="A1789" t="str">
        <f>IF(Tabela3[[#This Row],[GOL CASA]]&lt;&gt;"",Tabela3[[#This Row],[TIME CASA]],"")</f>
        <v/>
      </c>
      <c r="B1789" t="str">
        <f>IF(Tabela3[[#This Row],[GOL FORA]]&lt;&gt;"",Tabela3[[#This Row],[TIME FORA]],"")</f>
        <v/>
      </c>
      <c r="C1789">
        <f t="shared" si="145"/>
        <v>0</v>
      </c>
      <c r="D1789">
        <f t="shared" si="146"/>
        <v>0</v>
      </c>
      <c r="E1789">
        <f t="shared" si="148"/>
        <v>0</v>
      </c>
      <c r="F1789" t="str">
        <f t="shared" si="147"/>
        <v/>
      </c>
      <c r="J1789" s="29">
        <f>IFERROR(INDEX(JOGOS!$C$1:$P$16905,$G1789,3),"")</f>
        <v>0</v>
      </c>
      <c r="K1789" s="32">
        <f>IFERROR(INDEX(JOGOS!$C$1:$P$16905,$G1789,4),"")</f>
        <v>0</v>
      </c>
      <c r="L1789" s="32">
        <f>IFERROR(INDEX(JOGOS!$C$1:$P$16905,$G1789,5),"")</f>
        <v>0</v>
      </c>
      <c r="M1789" s="29">
        <f>IFERROR(INDEX(JOGOS!$C$1:$P$16905,$G1789,6),"")</f>
        <v>0</v>
      </c>
      <c r="N1789" s="32">
        <f>IFERROR(INDEX(JOGOS!$C$1:$P$16905,$G1789,7),"")</f>
        <v>0</v>
      </c>
      <c r="O1789" s="32">
        <f>IFERROR(INDEX(JOGOS!$C$1:$P$16905,$G1789,8),"")</f>
        <v>0</v>
      </c>
      <c r="P1789" s="32">
        <f>IFERROR(INDEX(JOGOS!$C$1:$P$16905,$G1789,9),"")</f>
        <v>0</v>
      </c>
      <c r="Q1789" s="32">
        <f>IFERROR(INDEX(JOGOS!$C$1:$P$16905,$G1789,10),"")</f>
        <v>0</v>
      </c>
      <c r="T1789" s="32">
        <f t="shared" si="149"/>
        <v>0</v>
      </c>
    </row>
    <row r="1790" spans="1:20">
      <c r="A1790" t="str">
        <f>IF(Tabela3[[#This Row],[GOL CASA]]&lt;&gt;"",Tabela3[[#This Row],[TIME CASA]],"")</f>
        <v/>
      </c>
      <c r="B1790" t="str">
        <f>IF(Tabela3[[#This Row],[GOL FORA]]&lt;&gt;"",Tabela3[[#This Row],[TIME FORA]],"")</f>
        <v/>
      </c>
      <c r="C1790">
        <f t="shared" si="145"/>
        <v>0</v>
      </c>
      <c r="D1790">
        <f t="shared" si="146"/>
        <v>0</v>
      </c>
      <c r="E1790">
        <f t="shared" si="148"/>
        <v>0</v>
      </c>
      <c r="F1790" t="str">
        <f t="shared" si="147"/>
        <v/>
      </c>
      <c r="J1790" s="29">
        <f>IFERROR(INDEX(JOGOS!$C$1:$P$16905,$G1790,3),"")</f>
        <v>0</v>
      </c>
      <c r="K1790" s="32">
        <f>IFERROR(INDEX(JOGOS!$C$1:$P$16905,$G1790,4),"")</f>
        <v>0</v>
      </c>
      <c r="L1790" s="32">
        <f>IFERROR(INDEX(JOGOS!$C$1:$P$16905,$G1790,5),"")</f>
        <v>0</v>
      </c>
      <c r="M1790" s="29">
        <f>IFERROR(INDEX(JOGOS!$C$1:$P$16905,$G1790,6),"")</f>
        <v>0</v>
      </c>
      <c r="N1790" s="32">
        <f>IFERROR(INDEX(JOGOS!$C$1:$P$16905,$G1790,7),"")</f>
        <v>0</v>
      </c>
      <c r="O1790" s="32">
        <f>IFERROR(INDEX(JOGOS!$C$1:$P$16905,$G1790,8),"")</f>
        <v>0</v>
      </c>
      <c r="P1790" s="32">
        <f>IFERROR(INDEX(JOGOS!$C$1:$P$16905,$G1790,9),"")</f>
        <v>0</v>
      </c>
      <c r="Q1790" s="32">
        <f>IFERROR(INDEX(JOGOS!$C$1:$P$16905,$G1790,10),"")</f>
        <v>0</v>
      </c>
      <c r="T1790" s="32">
        <f t="shared" si="149"/>
        <v>0</v>
      </c>
    </row>
    <row r="1791" spans="1:20">
      <c r="A1791" t="str">
        <f>IF(Tabela3[[#This Row],[GOL CASA]]&lt;&gt;"",Tabela3[[#This Row],[TIME CASA]],"")</f>
        <v/>
      </c>
      <c r="B1791" t="str">
        <f>IF(Tabela3[[#This Row],[GOL FORA]]&lt;&gt;"",Tabela3[[#This Row],[TIME FORA]],"")</f>
        <v/>
      </c>
      <c r="C1791">
        <f t="shared" si="145"/>
        <v>0</v>
      </c>
      <c r="D1791">
        <f t="shared" si="146"/>
        <v>0</v>
      </c>
      <c r="E1791">
        <f t="shared" si="148"/>
        <v>0</v>
      </c>
      <c r="F1791" t="str">
        <f t="shared" si="147"/>
        <v/>
      </c>
      <c r="J1791" s="29">
        <f>IFERROR(INDEX(JOGOS!$C$1:$P$16905,$G1791,3),"")</f>
        <v>0</v>
      </c>
      <c r="K1791" s="32">
        <f>IFERROR(INDEX(JOGOS!$C$1:$P$16905,$G1791,4),"")</f>
        <v>0</v>
      </c>
      <c r="L1791" s="32">
        <f>IFERROR(INDEX(JOGOS!$C$1:$P$16905,$G1791,5),"")</f>
        <v>0</v>
      </c>
      <c r="M1791" s="29">
        <f>IFERROR(INDEX(JOGOS!$C$1:$P$16905,$G1791,6),"")</f>
        <v>0</v>
      </c>
      <c r="N1791" s="32">
        <f>IFERROR(INDEX(JOGOS!$C$1:$P$16905,$G1791,7),"")</f>
        <v>0</v>
      </c>
      <c r="O1791" s="32">
        <f>IFERROR(INDEX(JOGOS!$C$1:$P$16905,$G1791,8),"")</f>
        <v>0</v>
      </c>
      <c r="P1791" s="32">
        <f>IFERROR(INDEX(JOGOS!$C$1:$P$16905,$G1791,9),"")</f>
        <v>0</v>
      </c>
      <c r="Q1791" s="32">
        <f>IFERROR(INDEX(JOGOS!$C$1:$P$16905,$G1791,10),"")</f>
        <v>0</v>
      </c>
      <c r="T1791" s="32">
        <f t="shared" si="149"/>
        <v>0</v>
      </c>
    </row>
    <row r="1792" spans="1:20">
      <c r="A1792" t="str">
        <f>IF(Tabela3[[#This Row],[GOL CASA]]&lt;&gt;"",Tabela3[[#This Row],[TIME CASA]],"")</f>
        <v/>
      </c>
      <c r="B1792" t="str">
        <f>IF(Tabela3[[#This Row],[GOL FORA]]&lt;&gt;"",Tabela3[[#This Row],[TIME FORA]],"")</f>
        <v/>
      </c>
      <c r="C1792">
        <f t="shared" si="145"/>
        <v>0</v>
      </c>
      <c r="D1792">
        <f t="shared" si="146"/>
        <v>0</v>
      </c>
      <c r="E1792">
        <f t="shared" si="148"/>
        <v>0</v>
      </c>
      <c r="F1792" t="str">
        <f t="shared" si="147"/>
        <v/>
      </c>
      <c r="J1792" s="29">
        <f>IFERROR(INDEX(JOGOS!$C$1:$P$16905,$G1792,3),"")</f>
        <v>0</v>
      </c>
      <c r="K1792" s="32">
        <f>IFERROR(INDEX(JOGOS!$C$1:$P$16905,$G1792,4),"")</f>
        <v>0</v>
      </c>
      <c r="L1792" s="32">
        <f>IFERROR(INDEX(JOGOS!$C$1:$P$16905,$G1792,5),"")</f>
        <v>0</v>
      </c>
      <c r="M1792" s="29">
        <f>IFERROR(INDEX(JOGOS!$C$1:$P$16905,$G1792,6),"")</f>
        <v>0</v>
      </c>
      <c r="N1792" s="32">
        <f>IFERROR(INDEX(JOGOS!$C$1:$P$16905,$G1792,7),"")</f>
        <v>0</v>
      </c>
      <c r="O1792" s="32">
        <f>IFERROR(INDEX(JOGOS!$C$1:$P$16905,$G1792,8),"")</f>
        <v>0</v>
      </c>
      <c r="P1792" s="32">
        <f>IFERROR(INDEX(JOGOS!$C$1:$P$16905,$G1792,9),"")</f>
        <v>0</v>
      </c>
      <c r="Q1792" s="32">
        <f>IFERROR(INDEX(JOGOS!$C$1:$P$16905,$G1792,10),"")</f>
        <v>0</v>
      </c>
      <c r="T1792" s="32">
        <f t="shared" si="149"/>
        <v>0</v>
      </c>
    </row>
    <row r="1793" spans="1:20">
      <c r="A1793" t="str">
        <f>IF(Tabela3[[#This Row],[GOL CASA]]&lt;&gt;"",Tabela3[[#This Row],[TIME CASA]],"")</f>
        <v/>
      </c>
      <c r="B1793" t="str">
        <f>IF(Tabela3[[#This Row],[GOL FORA]]&lt;&gt;"",Tabela3[[#This Row],[TIME FORA]],"")</f>
        <v/>
      </c>
      <c r="C1793">
        <f t="shared" ref="C1793:C1856" si="150">IF(AND(A1793=$AP$1,B1793=$AQ$1),1,0)</f>
        <v>0</v>
      </c>
      <c r="D1793">
        <f t="shared" ref="D1793:D1856" si="151">IF(AND(A1793=$AQ$1,B1793=$AP$1),1,0)</f>
        <v>0</v>
      </c>
      <c r="E1793">
        <f t="shared" si="148"/>
        <v>0</v>
      </c>
      <c r="F1793" t="str">
        <f t="shared" ref="F1793:F1856" si="152">IF($Y$1=E1793,ROW(),"")</f>
        <v/>
      </c>
      <c r="J1793" s="29">
        <f>IFERROR(INDEX(JOGOS!$C$1:$P$16905,$G1793,3),"")</f>
        <v>0</v>
      </c>
      <c r="K1793" s="32">
        <f>IFERROR(INDEX(JOGOS!$C$1:$P$16905,$G1793,4),"")</f>
        <v>0</v>
      </c>
      <c r="L1793" s="32">
        <f>IFERROR(INDEX(JOGOS!$C$1:$P$16905,$G1793,5),"")</f>
        <v>0</v>
      </c>
      <c r="M1793" s="29">
        <f>IFERROR(INDEX(JOGOS!$C$1:$P$16905,$G1793,6),"")</f>
        <v>0</v>
      </c>
      <c r="N1793" s="32">
        <f>IFERROR(INDEX(JOGOS!$C$1:$P$16905,$G1793,7),"")</f>
        <v>0</v>
      </c>
      <c r="O1793" s="32">
        <f>IFERROR(INDEX(JOGOS!$C$1:$P$16905,$G1793,8),"")</f>
        <v>0</v>
      </c>
      <c r="P1793" s="32">
        <f>IFERROR(INDEX(JOGOS!$C$1:$P$16905,$G1793,9),"")</f>
        <v>0</v>
      </c>
      <c r="Q1793" s="32">
        <f>IFERROR(INDEX(JOGOS!$C$1:$P$16905,$G1793,10),"")</f>
        <v>0</v>
      </c>
      <c r="T1793" s="32">
        <f t="shared" si="149"/>
        <v>0</v>
      </c>
    </row>
    <row r="1794" spans="1:20">
      <c r="A1794" t="str">
        <f>IF(Tabela3[[#This Row],[GOL CASA]]&lt;&gt;"",Tabela3[[#This Row],[TIME CASA]],"")</f>
        <v/>
      </c>
      <c r="B1794" t="str">
        <f>IF(Tabela3[[#This Row],[GOL FORA]]&lt;&gt;"",Tabela3[[#This Row],[TIME FORA]],"")</f>
        <v/>
      </c>
      <c r="C1794">
        <f t="shared" si="150"/>
        <v>0</v>
      </c>
      <c r="D1794">
        <f t="shared" si="151"/>
        <v>0</v>
      </c>
      <c r="E1794">
        <f t="shared" ref="E1794:E1857" si="153">MAX(C1794:D1794)</f>
        <v>0</v>
      </c>
      <c r="F1794" t="str">
        <f t="shared" si="152"/>
        <v/>
      </c>
      <c r="J1794" s="29">
        <f>IFERROR(INDEX(JOGOS!$C$1:$P$16905,$G1794,3),"")</f>
        <v>0</v>
      </c>
      <c r="K1794" s="32">
        <f>IFERROR(INDEX(JOGOS!$C$1:$P$16905,$G1794,4),"")</f>
        <v>0</v>
      </c>
      <c r="L1794" s="32">
        <f>IFERROR(INDEX(JOGOS!$C$1:$P$16905,$G1794,5),"")</f>
        <v>0</v>
      </c>
      <c r="M1794" s="29">
        <f>IFERROR(INDEX(JOGOS!$C$1:$P$16905,$G1794,6),"")</f>
        <v>0</v>
      </c>
      <c r="N1794" s="32">
        <f>IFERROR(INDEX(JOGOS!$C$1:$P$16905,$G1794,7),"")</f>
        <v>0</v>
      </c>
      <c r="O1794" s="32">
        <f>IFERROR(INDEX(JOGOS!$C$1:$P$16905,$G1794,8),"")</f>
        <v>0</v>
      </c>
      <c r="P1794" s="32">
        <f>IFERROR(INDEX(JOGOS!$C$1:$P$16905,$G1794,9),"")</f>
        <v>0</v>
      </c>
      <c r="Q1794" s="32">
        <f>IFERROR(INDEX(JOGOS!$C$1:$P$16905,$G1794,10),"")</f>
        <v>0</v>
      </c>
      <c r="T1794" s="32">
        <f t="shared" ref="T1794:T1857" si="154">SUM(R1794+S1794)</f>
        <v>0</v>
      </c>
    </row>
    <row r="1795" spans="1:20">
      <c r="A1795" t="str">
        <f>IF(Tabela3[[#This Row],[GOL CASA]]&lt;&gt;"",Tabela3[[#This Row],[TIME CASA]],"")</f>
        <v/>
      </c>
      <c r="B1795" t="str">
        <f>IF(Tabela3[[#This Row],[GOL FORA]]&lt;&gt;"",Tabela3[[#This Row],[TIME FORA]],"")</f>
        <v/>
      </c>
      <c r="C1795">
        <f t="shared" si="150"/>
        <v>0</v>
      </c>
      <c r="D1795">
        <f t="shared" si="151"/>
        <v>0</v>
      </c>
      <c r="E1795">
        <f t="shared" si="153"/>
        <v>0</v>
      </c>
      <c r="F1795" t="str">
        <f t="shared" si="152"/>
        <v/>
      </c>
      <c r="J1795" s="29">
        <f>IFERROR(INDEX(JOGOS!$C$1:$P$16905,$G1795,3),"")</f>
        <v>0</v>
      </c>
      <c r="K1795" s="32">
        <f>IFERROR(INDEX(JOGOS!$C$1:$P$16905,$G1795,4),"")</f>
        <v>0</v>
      </c>
      <c r="L1795" s="32">
        <f>IFERROR(INDEX(JOGOS!$C$1:$P$16905,$G1795,5),"")</f>
        <v>0</v>
      </c>
      <c r="M1795" s="29">
        <f>IFERROR(INDEX(JOGOS!$C$1:$P$16905,$G1795,6),"")</f>
        <v>0</v>
      </c>
      <c r="N1795" s="32">
        <f>IFERROR(INDEX(JOGOS!$C$1:$P$16905,$G1795,7),"")</f>
        <v>0</v>
      </c>
      <c r="O1795" s="32">
        <f>IFERROR(INDEX(JOGOS!$C$1:$P$16905,$G1795,8),"")</f>
        <v>0</v>
      </c>
      <c r="P1795" s="32">
        <f>IFERROR(INDEX(JOGOS!$C$1:$P$16905,$G1795,9),"")</f>
        <v>0</v>
      </c>
      <c r="Q1795" s="32">
        <f>IFERROR(INDEX(JOGOS!$C$1:$P$16905,$G1795,10),"")</f>
        <v>0</v>
      </c>
      <c r="T1795" s="32">
        <f t="shared" si="154"/>
        <v>0</v>
      </c>
    </row>
    <row r="1796" spans="1:20">
      <c r="A1796" t="str">
        <f>IF(Tabela3[[#This Row],[GOL CASA]]&lt;&gt;"",Tabela3[[#This Row],[TIME CASA]],"")</f>
        <v/>
      </c>
      <c r="B1796" t="str">
        <f>IF(Tabela3[[#This Row],[GOL FORA]]&lt;&gt;"",Tabela3[[#This Row],[TIME FORA]],"")</f>
        <v/>
      </c>
      <c r="C1796">
        <f t="shared" si="150"/>
        <v>0</v>
      </c>
      <c r="D1796">
        <f t="shared" si="151"/>
        <v>0</v>
      </c>
      <c r="E1796">
        <f t="shared" si="153"/>
        <v>0</v>
      </c>
      <c r="F1796" t="str">
        <f t="shared" si="152"/>
        <v/>
      </c>
      <c r="J1796" s="29">
        <f>IFERROR(INDEX(JOGOS!$C$1:$P$16905,$G1796,3),"")</f>
        <v>0</v>
      </c>
      <c r="K1796" s="32">
        <f>IFERROR(INDEX(JOGOS!$C$1:$P$16905,$G1796,4),"")</f>
        <v>0</v>
      </c>
      <c r="L1796" s="32">
        <f>IFERROR(INDEX(JOGOS!$C$1:$P$16905,$G1796,5),"")</f>
        <v>0</v>
      </c>
      <c r="M1796" s="29">
        <f>IFERROR(INDEX(JOGOS!$C$1:$P$16905,$G1796,6),"")</f>
        <v>0</v>
      </c>
      <c r="N1796" s="32">
        <f>IFERROR(INDEX(JOGOS!$C$1:$P$16905,$G1796,7),"")</f>
        <v>0</v>
      </c>
      <c r="O1796" s="32">
        <f>IFERROR(INDEX(JOGOS!$C$1:$P$16905,$G1796,8),"")</f>
        <v>0</v>
      </c>
      <c r="P1796" s="32">
        <f>IFERROR(INDEX(JOGOS!$C$1:$P$16905,$G1796,9),"")</f>
        <v>0</v>
      </c>
      <c r="Q1796" s="32">
        <f>IFERROR(INDEX(JOGOS!$C$1:$P$16905,$G1796,10),"")</f>
        <v>0</v>
      </c>
      <c r="T1796" s="32">
        <f t="shared" si="154"/>
        <v>0</v>
      </c>
    </row>
    <row r="1797" spans="1:20">
      <c r="A1797" t="str">
        <f>IF(Tabela3[[#This Row],[GOL CASA]]&lt;&gt;"",Tabela3[[#This Row],[TIME CASA]],"")</f>
        <v/>
      </c>
      <c r="B1797" t="str">
        <f>IF(Tabela3[[#This Row],[GOL FORA]]&lt;&gt;"",Tabela3[[#This Row],[TIME FORA]],"")</f>
        <v/>
      </c>
      <c r="C1797">
        <f t="shared" si="150"/>
        <v>0</v>
      </c>
      <c r="D1797">
        <f t="shared" si="151"/>
        <v>0</v>
      </c>
      <c r="E1797">
        <f t="shared" si="153"/>
        <v>0</v>
      </c>
      <c r="F1797" t="str">
        <f t="shared" si="152"/>
        <v/>
      </c>
      <c r="J1797" s="29">
        <f>IFERROR(INDEX(JOGOS!$C$1:$P$16905,$G1797,3),"")</f>
        <v>0</v>
      </c>
      <c r="K1797" s="32">
        <f>IFERROR(INDEX(JOGOS!$C$1:$P$16905,$G1797,4),"")</f>
        <v>0</v>
      </c>
      <c r="L1797" s="32">
        <f>IFERROR(INDEX(JOGOS!$C$1:$P$16905,$G1797,5),"")</f>
        <v>0</v>
      </c>
      <c r="M1797" s="29">
        <f>IFERROR(INDEX(JOGOS!$C$1:$P$16905,$G1797,6),"")</f>
        <v>0</v>
      </c>
      <c r="N1797" s="32">
        <f>IFERROR(INDEX(JOGOS!$C$1:$P$16905,$G1797,7),"")</f>
        <v>0</v>
      </c>
      <c r="O1797" s="32">
        <f>IFERROR(INDEX(JOGOS!$C$1:$P$16905,$G1797,8),"")</f>
        <v>0</v>
      </c>
      <c r="P1797" s="32">
        <f>IFERROR(INDEX(JOGOS!$C$1:$P$16905,$G1797,9),"")</f>
        <v>0</v>
      </c>
      <c r="Q1797" s="32">
        <f>IFERROR(INDEX(JOGOS!$C$1:$P$16905,$G1797,10),"")</f>
        <v>0</v>
      </c>
      <c r="T1797" s="32">
        <f t="shared" si="154"/>
        <v>0</v>
      </c>
    </row>
    <row r="1798" spans="1:20">
      <c r="A1798" t="str">
        <f>IF(Tabela3[[#This Row],[GOL CASA]]&lt;&gt;"",Tabela3[[#This Row],[TIME CASA]],"")</f>
        <v/>
      </c>
      <c r="B1798" t="str">
        <f>IF(Tabela3[[#This Row],[GOL FORA]]&lt;&gt;"",Tabela3[[#This Row],[TIME FORA]],"")</f>
        <v/>
      </c>
      <c r="C1798">
        <f t="shared" si="150"/>
        <v>0</v>
      </c>
      <c r="D1798">
        <f t="shared" si="151"/>
        <v>0</v>
      </c>
      <c r="E1798">
        <f t="shared" si="153"/>
        <v>0</v>
      </c>
      <c r="F1798" t="str">
        <f t="shared" si="152"/>
        <v/>
      </c>
      <c r="J1798" s="29">
        <f>IFERROR(INDEX(JOGOS!$C$1:$P$16905,$G1798,3),"")</f>
        <v>0</v>
      </c>
      <c r="K1798" s="32">
        <f>IFERROR(INDEX(JOGOS!$C$1:$P$16905,$G1798,4),"")</f>
        <v>0</v>
      </c>
      <c r="L1798" s="32">
        <f>IFERROR(INDEX(JOGOS!$C$1:$P$16905,$G1798,5),"")</f>
        <v>0</v>
      </c>
      <c r="M1798" s="29">
        <f>IFERROR(INDEX(JOGOS!$C$1:$P$16905,$G1798,6),"")</f>
        <v>0</v>
      </c>
      <c r="N1798" s="32">
        <f>IFERROR(INDEX(JOGOS!$C$1:$P$16905,$G1798,7),"")</f>
        <v>0</v>
      </c>
      <c r="O1798" s="32">
        <f>IFERROR(INDEX(JOGOS!$C$1:$P$16905,$G1798,8),"")</f>
        <v>0</v>
      </c>
      <c r="P1798" s="32">
        <f>IFERROR(INDEX(JOGOS!$C$1:$P$16905,$G1798,9),"")</f>
        <v>0</v>
      </c>
      <c r="Q1798" s="32">
        <f>IFERROR(INDEX(JOGOS!$C$1:$P$16905,$G1798,10),"")</f>
        <v>0</v>
      </c>
      <c r="T1798" s="32">
        <f t="shared" si="154"/>
        <v>0</v>
      </c>
    </row>
    <row r="1799" spans="1:20">
      <c r="A1799" t="str">
        <f>IF(Tabela3[[#This Row],[GOL CASA]]&lt;&gt;"",Tabela3[[#This Row],[TIME CASA]],"")</f>
        <v/>
      </c>
      <c r="B1799" t="str">
        <f>IF(Tabela3[[#This Row],[GOL FORA]]&lt;&gt;"",Tabela3[[#This Row],[TIME FORA]],"")</f>
        <v/>
      </c>
      <c r="C1799">
        <f t="shared" si="150"/>
        <v>0</v>
      </c>
      <c r="D1799">
        <f t="shared" si="151"/>
        <v>0</v>
      </c>
      <c r="E1799">
        <f t="shared" si="153"/>
        <v>0</v>
      </c>
      <c r="F1799" t="str">
        <f t="shared" si="152"/>
        <v/>
      </c>
      <c r="J1799" s="29">
        <f>IFERROR(INDEX(JOGOS!$C$1:$P$16905,$G1799,3),"")</f>
        <v>0</v>
      </c>
      <c r="K1799" s="32">
        <f>IFERROR(INDEX(JOGOS!$C$1:$P$16905,$G1799,4),"")</f>
        <v>0</v>
      </c>
      <c r="L1799" s="32">
        <f>IFERROR(INDEX(JOGOS!$C$1:$P$16905,$G1799,5),"")</f>
        <v>0</v>
      </c>
      <c r="M1799" s="29">
        <f>IFERROR(INDEX(JOGOS!$C$1:$P$16905,$G1799,6),"")</f>
        <v>0</v>
      </c>
      <c r="N1799" s="32">
        <f>IFERROR(INDEX(JOGOS!$C$1:$P$16905,$G1799,7),"")</f>
        <v>0</v>
      </c>
      <c r="O1799" s="32">
        <f>IFERROR(INDEX(JOGOS!$C$1:$P$16905,$G1799,8),"")</f>
        <v>0</v>
      </c>
      <c r="P1799" s="32">
        <f>IFERROR(INDEX(JOGOS!$C$1:$P$16905,$G1799,9),"")</f>
        <v>0</v>
      </c>
      <c r="Q1799" s="32">
        <f>IFERROR(INDEX(JOGOS!$C$1:$P$16905,$G1799,10),"")</f>
        <v>0</v>
      </c>
      <c r="T1799" s="32">
        <f t="shared" si="154"/>
        <v>0</v>
      </c>
    </row>
    <row r="1800" spans="1:20">
      <c r="A1800" t="str">
        <f>IF(Tabela3[[#This Row],[GOL CASA]]&lt;&gt;"",Tabela3[[#This Row],[TIME CASA]],"")</f>
        <v/>
      </c>
      <c r="B1800" t="str">
        <f>IF(Tabela3[[#This Row],[GOL FORA]]&lt;&gt;"",Tabela3[[#This Row],[TIME FORA]],"")</f>
        <v/>
      </c>
      <c r="C1800">
        <f t="shared" si="150"/>
        <v>0</v>
      </c>
      <c r="D1800">
        <f t="shared" si="151"/>
        <v>0</v>
      </c>
      <c r="E1800">
        <f t="shared" si="153"/>
        <v>0</v>
      </c>
      <c r="F1800" t="str">
        <f t="shared" si="152"/>
        <v/>
      </c>
      <c r="J1800" s="29">
        <f>IFERROR(INDEX(JOGOS!$C$1:$P$16905,$G1800,3),"")</f>
        <v>0</v>
      </c>
      <c r="K1800" s="32">
        <f>IFERROR(INDEX(JOGOS!$C$1:$P$16905,$G1800,4),"")</f>
        <v>0</v>
      </c>
      <c r="L1800" s="32">
        <f>IFERROR(INDEX(JOGOS!$C$1:$P$16905,$G1800,5),"")</f>
        <v>0</v>
      </c>
      <c r="M1800" s="29">
        <f>IFERROR(INDEX(JOGOS!$C$1:$P$16905,$G1800,6),"")</f>
        <v>0</v>
      </c>
      <c r="N1800" s="32">
        <f>IFERROR(INDEX(JOGOS!$C$1:$P$16905,$G1800,7),"")</f>
        <v>0</v>
      </c>
      <c r="O1800" s="32">
        <f>IFERROR(INDEX(JOGOS!$C$1:$P$16905,$G1800,8),"")</f>
        <v>0</v>
      </c>
      <c r="P1800" s="32">
        <f>IFERROR(INDEX(JOGOS!$C$1:$P$16905,$G1800,9),"")</f>
        <v>0</v>
      </c>
      <c r="Q1800" s="32">
        <f>IFERROR(INDEX(JOGOS!$C$1:$P$16905,$G1800,10),"")</f>
        <v>0</v>
      </c>
      <c r="T1800" s="32">
        <f t="shared" si="154"/>
        <v>0</v>
      </c>
    </row>
    <row r="1801" spans="1:20">
      <c r="A1801" t="str">
        <f>IF(Tabela3[[#This Row],[GOL CASA]]&lt;&gt;"",Tabela3[[#This Row],[TIME CASA]],"")</f>
        <v/>
      </c>
      <c r="B1801" t="str">
        <f>IF(Tabela3[[#This Row],[GOL FORA]]&lt;&gt;"",Tabela3[[#This Row],[TIME FORA]],"")</f>
        <v/>
      </c>
      <c r="C1801">
        <f t="shared" si="150"/>
        <v>0</v>
      </c>
      <c r="D1801">
        <f t="shared" si="151"/>
        <v>0</v>
      </c>
      <c r="E1801">
        <f t="shared" si="153"/>
        <v>0</v>
      </c>
      <c r="F1801" t="str">
        <f t="shared" si="152"/>
        <v/>
      </c>
      <c r="J1801" s="29">
        <f>IFERROR(INDEX(JOGOS!$C$1:$P$16905,$G1801,3),"")</f>
        <v>0</v>
      </c>
      <c r="K1801" s="32">
        <f>IFERROR(INDEX(JOGOS!$C$1:$P$16905,$G1801,4),"")</f>
        <v>0</v>
      </c>
      <c r="L1801" s="32">
        <f>IFERROR(INDEX(JOGOS!$C$1:$P$16905,$G1801,5),"")</f>
        <v>0</v>
      </c>
      <c r="M1801" s="29">
        <f>IFERROR(INDEX(JOGOS!$C$1:$P$16905,$G1801,6),"")</f>
        <v>0</v>
      </c>
      <c r="N1801" s="32">
        <f>IFERROR(INDEX(JOGOS!$C$1:$P$16905,$G1801,7),"")</f>
        <v>0</v>
      </c>
      <c r="O1801" s="32">
        <f>IFERROR(INDEX(JOGOS!$C$1:$P$16905,$G1801,8),"")</f>
        <v>0</v>
      </c>
      <c r="P1801" s="32">
        <f>IFERROR(INDEX(JOGOS!$C$1:$P$16905,$G1801,9),"")</f>
        <v>0</v>
      </c>
      <c r="Q1801" s="32">
        <f>IFERROR(INDEX(JOGOS!$C$1:$P$16905,$G1801,10),"")</f>
        <v>0</v>
      </c>
      <c r="T1801" s="32">
        <f t="shared" si="154"/>
        <v>0</v>
      </c>
    </row>
    <row r="1802" spans="1:20">
      <c r="A1802" t="str">
        <f>IF(Tabela3[[#This Row],[GOL CASA]]&lt;&gt;"",Tabela3[[#This Row],[TIME CASA]],"")</f>
        <v/>
      </c>
      <c r="B1802" t="str">
        <f>IF(Tabela3[[#This Row],[GOL FORA]]&lt;&gt;"",Tabela3[[#This Row],[TIME FORA]],"")</f>
        <v/>
      </c>
      <c r="C1802">
        <f t="shared" si="150"/>
        <v>0</v>
      </c>
      <c r="D1802">
        <f t="shared" si="151"/>
        <v>0</v>
      </c>
      <c r="E1802">
        <f t="shared" si="153"/>
        <v>0</v>
      </c>
      <c r="F1802" t="str">
        <f t="shared" si="152"/>
        <v/>
      </c>
      <c r="J1802" s="29">
        <f>IFERROR(INDEX(JOGOS!$C$1:$P$16905,$G1802,3),"")</f>
        <v>0</v>
      </c>
      <c r="K1802" s="32">
        <f>IFERROR(INDEX(JOGOS!$C$1:$P$16905,$G1802,4),"")</f>
        <v>0</v>
      </c>
      <c r="L1802" s="32">
        <f>IFERROR(INDEX(JOGOS!$C$1:$P$16905,$G1802,5),"")</f>
        <v>0</v>
      </c>
      <c r="M1802" s="29">
        <f>IFERROR(INDEX(JOGOS!$C$1:$P$16905,$G1802,6),"")</f>
        <v>0</v>
      </c>
      <c r="N1802" s="32">
        <f>IFERROR(INDEX(JOGOS!$C$1:$P$16905,$G1802,7),"")</f>
        <v>0</v>
      </c>
      <c r="O1802" s="32">
        <f>IFERROR(INDEX(JOGOS!$C$1:$P$16905,$G1802,8),"")</f>
        <v>0</v>
      </c>
      <c r="P1802" s="32">
        <f>IFERROR(INDEX(JOGOS!$C$1:$P$16905,$G1802,9),"")</f>
        <v>0</v>
      </c>
      <c r="Q1802" s="32">
        <f>IFERROR(INDEX(JOGOS!$C$1:$P$16905,$G1802,10),"")</f>
        <v>0</v>
      </c>
      <c r="T1802" s="32">
        <f t="shared" si="154"/>
        <v>0</v>
      </c>
    </row>
    <row r="1803" spans="1:20">
      <c r="A1803" t="str">
        <f>IF(Tabela3[[#This Row],[GOL CASA]]&lt;&gt;"",Tabela3[[#This Row],[TIME CASA]],"")</f>
        <v/>
      </c>
      <c r="B1803" t="str">
        <f>IF(Tabela3[[#This Row],[GOL FORA]]&lt;&gt;"",Tabela3[[#This Row],[TIME FORA]],"")</f>
        <v/>
      </c>
      <c r="C1803">
        <f t="shared" si="150"/>
        <v>0</v>
      </c>
      <c r="D1803">
        <f t="shared" si="151"/>
        <v>0</v>
      </c>
      <c r="E1803">
        <f t="shared" si="153"/>
        <v>0</v>
      </c>
      <c r="F1803" t="str">
        <f t="shared" si="152"/>
        <v/>
      </c>
      <c r="J1803" s="29">
        <f>IFERROR(INDEX(JOGOS!$C$1:$P$16905,$G1803,3),"")</f>
        <v>0</v>
      </c>
      <c r="K1803" s="32">
        <f>IFERROR(INDEX(JOGOS!$C$1:$P$16905,$G1803,4),"")</f>
        <v>0</v>
      </c>
      <c r="L1803" s="32">
        <f>IFERROR(INDEX(JOGOS!$C$1:$P$16905,$G1803,5),"")</f>
        <v>0</v>
      </c>
      <c r="M1803" s="29">
        <f>IFERROR(INDEX(JOGOS!$C$1:$P$16905,$G1803,6),"")</f>
        <v>0</v>
      </c>
      <c r="N1803" s="32">
        <f>IFERROR(INDEX(JOGOS!$C$1:$P$16905,$G1803,7),"")</f>
        <v>0</v>
      </c>
      <c r="O1803" s="32">
        <f>IFERROR(INDEX(JOGOS!$C$1:$P$16905,$G1803,8),"")</f>
        <v>0</v>
      </c>
      <c r="P1803" s="32">
        <f>IFERROR(INDEX(JOGOS!$C$1:$P$16905,$G1803,9),"")</f>
        <v>0</v>
      </c>
      <c r="Q1803" s="32">
        <f>IFERROR(INDEX(JOGOS!$C$1:$P$16905,$G1803,10),"")</f>
        <v>0</v>
      </c>
      <c r="T1803" s="32">
        <f t="shared" si="154"/>
        <v>0</v>
      </c>
    </row>
    <row r="1804" spans="1:20">
      <c r="A1804" t="str">
        <f>IF(Tabela3[[#This Row],[GOL CASA]]&lt;&gt;"",Tabela3[[#This Row],[TIME CASA]],"")</f>
        <v/>
      </c>
      <c r="B1804" t="str">
        <f>IF(Tabela3[[#This Row],[GOL FORA]]&lt;&gt;"",Tabela3[[#This Row],[TIME FORA]],"")</f>
        <v/>
      </c>
      <c r="C1804">
        <f t="shared" si="150"/>
        <v>0</v>
      </c>
      <c r="D1804">
        <f t="shared" si="151"/>
        <v>0</v>
      </c>
      <c r="E1804">
        <f t="shared" si="153"/>
        <v>0</v>
      </c>
      <c r="F1804" t="str">
        <f t="shared" si="152"/>
        <v/>
      </c>
      <c r="J1804" s="29">
        <f>IFERROR(INDEX(JOGOS!$C$1:$P$16905,$G1804,3),"")</f>
        <v>0</v>
      </c>
      <c r="K1804" s="32">
        <f>IFERROR(INDEX(JOGOS!$C$1:$P$16905,$G1804,4),"")</f>
        <v>0</v>
      </c>
      <c r="L1804" s="32">
        <f>IFERROR(INDEX(JOGOS!$C$1:$P$16905,$G1804,5),"")</f>
        <v>0</v>
      </c>
      <c r="M1804" s="29">
        <f>IFERROR(INDEX(JOGOS!$C$1:$P$16905,$G1804,6),"")</f>
        <v>0</v>
      </c>
      <c r="N1804" s="32">
        <f>IFERROR(INDEX(JOGOS!$C$1:$P$16905,$G1804,7),"")</f>
        <v>0</v>
      </c>
      <c r="O1804" s="32">
        <f>IFERROR(INDEX(JOGOS!$C$1:$P$16905,$G1804,8),"")</f>
        <v>0</v>
      </c>
      <c r="P1804" s="32">
        <f>IFERROR(INDEX(JOGOS!$C$1:$P$16905,$G1804,9),"")</f>
        <v>0</v>
      </c>
      <c r="Q1804" s="32">
        <f>IFERROR(INDEX(JOGOS!$C$1:$P$16905,$G1804,10),"")</f>
        <v>0</v>
      </c>
      <c r="T1804" s="32">
        <f t="shared" si="154"/>
        <v>0</v>
      </c>
    </row>
    <row r="1805" spans="1:20">
      <c r="A1805" t="str">
        <f>IF(Tabela3[[#This Row],[GOL CASA]]&lt;&gt;"",Tabela3[[#This Row],[TIME CASA]],"")</f>
        <v/>
      </c>
      <c r="B1805" t="str">
        <f>IF(Tabela3[[#This Row],[GOL FORA]]&lt;&gt;"",Tabela3[[#This Row],[TIME FORA]],"")</f>
        <v/>
      </c>
      <c r="C1805">
        <f t="shared" si="150"/>
        <v>0</v>
      </c>
      <c r="D1805">
        <f t="shared" si="151"/>
        <v>0</v>
      </c>
      <c r="E1805">
        <f t="shared" si="153"/>
        <v>0</v>
      </c>
      <c r="F1805" t="str">
        <f t="shared" si="152"/>
        <v/>
      </c>
      <c r="J1805" s="29">
        <f>IFERROR(INDEX(JOGOS!$C$1:$P$16905,$G1805,3),"")</f>
        <v>0</v>
      </c>
      <c r="K1805" s="32">
        <f>IFERROR(INDEX(JOGOS!$C$1:$P$16905,$G1805,4),"")</f>
        <v>0</v>
      </c>
      <c r="L1805" s="32">
        <f>IFERROR(INDEX(JOGOS!$C$1:$P$16905,$G1805,5),"")</f>
        <v>0</v>
      </c>
      <c r="M1805" s="29">
        <f>IFERROR(INDEX(JOGOS!$C$1:$P$16905,$G1805,6),"")</f>
        <v>0</v>
      </c>
      <c r="N1805" s="32">
        <f>IFERROR(INDEX(JOGOS!$C$1:$P$16905,$G1805,7),"")</f>
        <v>0</v>
      </c>
      <c r="O1805" s="32">
        <f>IFERROR(INDEX(JOGOS!$C$1:$P$16905,$G1805,8),"")</f>
        <v>0</v>
      </c>
      <c r="P1805" s="32">
        <f>IFERROR(INDEX(JOGOS!$C$1:$P$16905,$G1805,9),"")</f>
        <v>0</v>
      </c>
      <c r="Q1805" s="32">
        <f>IFERROR(INDEX(JOGOS!$C$1:$P$16905,$G1805,10),"")</f>
        <v>0</v>
      </c>
      <c r="T1805" s="32">
        <f t="shared" si="154"/>
        <v>0</v>
      </c>
    </row>
    <row r="1806" spans="1:20">
      <c r="A1806" t="str">
        <f>IF(Tabela3[[#This Row],[GOL CASA]]&lt;&gt;"",Tabela3[[#This Row],[TIME CASA]],"")</f>
        <v/>
      </c>
      <c r="B1806" t="str">
        <f>IF(Tabela3[[#This Row],[GOL FORA]]&lt;&gt;"",Tabela3[[#This Row],[TIME FORA]],"")</f>
        <v/>
      </c>
      <c r="C1806">
        <f t="shared" si="150"/>
        <v>0</v>
      </c>
      <c r="D1806">
        <f t="shared" si="151"/>
        <v>0</v>
      </c>
      <c r="E1806">
        <f t="shared" si="153"/>
        <v>0</v>
      </c>
      <c r="F1806" t="str">
        <f t="shared" si="152"/>
        <v/>
      </c>
      <c r="J1806" s="29">
        <f>IFERROR(INDEX(JOGOS!$C$1:$P$16905,$G1806,3),"")</f>
        <v>0</v>
      </c>
      <c r="K1806" s="32">
        <f>IFERROR(INDEX(JOGOS!$C$1:$P$16905,$G1806,4),"")</f>
        <v>0</v>
      </c>
      <c r="L1806" s="32">
        <f>IFERROR(INDEX(JOGOS!$C$1:$P$16905,$G1806,5),"")</f>
        <v>0</v>
      </c>
      <c r="M1806" s="29">
        <f>IFERROR(INDEX(JOGOS!$C$1:$P$16905,$G1806,6),"")</f>
        <v>0</v>
      </c>
      <c r="N1806" s="32">
        <f>IFERROR(INDEX(JOGOS!$C$1:$P$16905,$G1806,7),"")</f>
        <v>0</v>
      </c>
      <c r="O1806" s="32">
        <f>IFERROR(INDEX(JOGOS!$C$1:$P$16905,$G1806,8),"")</f>
        <v>0</v>
      </c>
      <c r="P1806" s="32">
        <f>IFERROR(INDEX(JOGOS!$C$1:$P$16905,$G1806,9),"")</f>
        <v>0</v>
      </c>
      <c r="Q1806" s="32">
        <f>IFERROR(INDEX(JOGOS!$C$1:$P$16905,$G1806,10),"")</f>
        <v>0</v>
      </c>
      <c r="T1806" s="32">
        <f t="shared" si="154"/>
        <v>0</v>
      </c>
    </row>
    <row r="1807" spans="1:20">
      <c r="A1807" t="str">
        <f>IF(Tabela3[[#This Row],[GOL CASA]]&lt;&gt;"",Tabela3[[#This Row],[TIME CASA]],"")</f>
        <v/>
      </c>
      <c r="B1807" t="str">
        <f>IF(Tabela3[[#This Row],[GOL FORA]]&lt;&gt;"",Tabela3[[#This Row],[TIME FORA]],"")</f>
        <v/>
      </c>
      <c r="C1807">
        <f t="shared" si="150"/>
        <v>0</v>
      </c>
      <c r="D1807">
        <f t="shared" si="151"/>
        <v>0</v>
      </c>
      <c r="E1807">
        <f t="shared" si="153"/>
        <v>0</v>
      </c>
      <c r="F1807" t="str">
        <f t="shared" si="152"/>
        <v/>
      </c>
      <c r="J1807" s="29">
        <f>IFERROR(INDEX(JOGOS!$C$1:$P$16905,$G1807,3),"")</f>
        <v>0</v>
      </c>
      <c r="K1807" s="32">
        <f>IFERROR(INDEX(JOGOS!$C$1:$P$16905,$G1807,4),"")</f>
        <v>0</v>
      </c>
      <c r="L1807" s="32">
        <f>IFERROR(INDEX(JOGOS!$C$1:$P$16905,$G1807,5),"")</f>
        <v>0</v>
      </c>
      <c r="M1807" s="29">
        <f>IFERROR(INDEX(JOGOS!$C$1:$P$16905,$G1807,6),"")</f>
        <v>0</v>
      </c>
      <c r="N1807" s="32">
        <f>IFERROR(INDEX(JOGOS!$C$1:$P$16905,$G1807,7),"")</f>
        <v>0</v>
      </c>
      <c r="O1807" s="32">
        <f>IFERROR(INDEX(JOGOS!$C$1:$P$16905,$G1807,8),"")</f>
        <v>0</v>
      </c>
      <c r="P1807" s="32">
        <f>IFERROR(INDEX(JOGOS!$C$1:$P$16905,$G1807,9),"")</f>
        <v>0</v>
      </c>
      <c r="Q1807" s="32">
        <f>IFERROR(INDEX(JOGOS!$C$1:$P$16905,$G1807,10),"")</f>
        <v>0</v>
      </c>
      <c r="T1807" s="32">
        <f t="shared" si="154"/>
        <v>0</v>
      </c>
    </row>
    <row r="1808" spans="1:20">
      <c r="A1808" t="str">
        <f>IF(Tabela3[[#This Row],[GOL CASA]]&lt;&gt;"",Tabela3[[#This Row],[TIME CASA]],"")</f>
        <v/>
      </c>
      <c r="B1808" t="str">
        <f>IF(Tabela3[[#This Row],[GOL FORA]]&lt;&gt;"",Tabela3[[#This Row],[TIME FORA]],"")</f>
        <v/>
      </c>
      <c r="C1808">
        <f t="shared" si="150"/>
        <v>0</v>
      </c>
      <c r="D1808">
        <f t="shared" si="151"/>
        <v>0</v>
      </c>
      <c r="E1808">
        <f t="shared" si="153"/>
        <v>0</v>
      </c>
      <c r="F1808" t="str">
        <f t="shared" si="152"/>
        <v/>
      </c>
      <c r="J1808" s="29">
        <f>IFERROR(INDEX(JOGOS!$C$1:$P$16905,$G1808,3),"")</f>
        <v>0</v>
      </c>
      <c r="K1808" s="32">
        <f>IFERROR(INDEX(JOGOS!$C$1:$P$16905,$G1808,4),"")</f>
        <v>0</v>
      </c>
      <c r="L1808" s="32">
        <f>IFERROR(INDEX(JOGOS!$C$1:$P$16905,$G1808,5),"")</f>
        <v>0</v>
      </c>
      <c r="M1808" s="29">
        <f>IFERROR(INDEX(JOGOS!$C$1:$P$16905,$G1808,6),"")</f>
        <v>0</v>
      </c>
      <c r="N1808" s="32">
        <f>IFERROR(INDEX(JOGOS!$C$1:$P$16905,$G1808,7),"")</f>
        <v>0</v>
      </c>
      <c r="O1808" s="32">
        <f>IFERROR(INDEX(JOGOS!$C$1:$P$16905,$G1808,8),"")</f>
        <v>0</v>
      </c>
      <c r="P1808" s="32">
        <f>IFERROR(INDEX(JOGOS!$C$1:$P$16905,$G1808,9),"")</f>
        <v>0</v>
      </c>
      <c r="Q1808" s="32">
        <f>IFERROR(INDEX(JOGOS!$C$1:$P$16905,$G1808,10),"")</f>
        <v>0</v>
      </c>
      <c r="T1808" s="32">
        <f t="shared" si="154"/>
        <v>0</v>
      </c>
    </row>
    <row r="1809" spans="1:20">
      <c r="A1809" t="str">
        <f>IF(Tabela3[[#This Row],[GOL CASA]]&lt;&gt;"",Tabela3[[#This Row],[TIME CASA]],"")</f>
        <v/>
      </c>
      <c r="B1809" t="str">
        <f>IF(Tabela3[[#This Row],[GOL FORA]]&lt;&gt;"",Tabela3[[#This Row],[TIME FORA]],"")</f>
        <v/>
      </c>
      <c r="C1809">
        <f t="shared" si="150"/>
        <v>0</v>
      </c>
      <c r="D1809">
        <f t="shared" si="151"/>
        <v>0</v>
      </c>
      <c r="E1809">
        <f t="shared" si="153"/>
        <v>0</v>
      </c>
      <c r="F1809" t="str">
        <f t="shared" si="152"/>
        <v/>
      </c>
      <c r="J1809" s="29">
        <f>IFERROR(INDEX(JOGOS!$C$1:$P$16905,$G1809,3),"")</f>
        <v>0</v>
      </c>
      <c r="K1809" s="32">
        <f>IFERROR(INDEX(JOGOS!$C$1:$P$16905,$G1809,4),"")</f>
        <v>0</v>
      </c>
      <c r="L1809" s="32">
        <f>IFERROR(INDEX(JOGOS!$C$1:$P$16905,$G1809,5),"")</f>
        <v>0</v>
      </c>
      <c r="M1809" s="29">
        <f>IFERROR(INDEX(JOGOS!$C$1:$P$16905,$G1809,6),"")</f>
        <v>0</v>
      </c>
      <c r="N1809" s="32">
        <f>IFERROR(INDEX(JOGOS!$C$1:$P$16905,$G1809,7),"")</f>
        <v>0</v>
      </c>
      <c r="O1809" s="32">
        <f>IFERROR(INDEX(JOGOS!$C$1:$P$16905,$G1809,8),"")</f>
        <v>0</v>
      </c>
      <c r="P1809" s="32">
        <f>IFERROR(INDEX(JOGOS!$C$1:$P$16905,$G1809,9),"")</f>
        <v>0</v>
      </c>
      <c r="Q1809" s="32">
        <f>IFERROR(INDEX(JOGOS!$C$1:$P$16905,$G1809,10),"")</f>
        <v>0</v>
      </c>
      <c r="T1809" s="32">
        <f t="shared" si="154"/>
        <v>0</v>
      </c>
    </row>
    <row r="1810" spans="1:20">
      <c r="A1810" t="str">
        <f>IF(Tabela3[[#This Row],[GOL CASA]]&lt;&gt;"",Tabela3[[#This Row],[TIME CASA]],"")</f>
        <v/>
      </c>
      <c r="B1810" t="str">
        <f>IF(Tabela3[[#This Row],[GOL FORA]]&lt;&gt;"",Tabela3[[#This Row],[TIME FORA]],"")</f>
        <v/>
      </c>
      <c r="C1810">
        <f t="shared" si="150"/>
        <v>0</v>
      </c>
      <c r="D1810">
        <f t="shared" si="151"/>
        <v>0</v>
      </c>
      <c r="E1810">
        <f t="shared" si="153"/>
        <v>0</v>
      </c>
      <c r="F1810" t="str">
        <f t="shared" si="152"/>
        <v/>
      </c>
      <c r="J1810" s="29">
        <f>IFERROR(INDEX(JOGOS!$C$1:$P$16905,$G1810,3),"")</f>
        <v>0</v>
      </c>
      <c r="K1810" s="32">
        <f>IFERROR(INDEX(JOGOS!$C$1:$P$16905,$G1810,4),"")</f>
        <v>0</v>
      </c>
      <c r="L1810" s="32">
        <f>IFERROR(INDEX(JOGOS!$C$1:$P$16905,$G1810,5),"")</f>
        <v>0</v>
      </c>
      <c r="M1810" s="29">
        <f>IFERROR(INDEX(JOGOS!$C$1:$P$16905,$G1810,6),"")</f>
        <v>0</v>
      </c>
      <c r="N1810" s="32">
        <f>IFERROR(INDEX(JOGOS!$C$1:$P$16905,$G1810,7),"")</f>
        <v>0</v>
      </c>
      <c r="O1810" s="32">
        <f>IFERROR(INDEX(JOGOS!$C$1:$P$16905,$G1810,8),"")</f>
        <v>0</v>
      </c>
      <c r="P1810" s="32">
        <f>IFERROR(INDEX(JOGOS!$C$1:$P$16905,$G1810,9),"")</f>
        <v>0</v>
      </c>
      <c r="Q1810" s="32">
        <f>IFERROR(INDEX(JOGOS!$C$1:$P$16905,$G1810,10),"")</f>
        <v>0</v>
      </c>
      <c r="T1810" s="32">
        <f t="shared" si="154"/>
        <v>0</v>
      </c>
    </row>
    <row r="1811" spans="1:20">
      <c r="A1811" t="str">
        <f>IF(Tabela3[[#This Row],[GOL CASA]]&lt;&gt;"",Tabela3[[#This Row],[TIME CASA]],"")</f>
        <v/>
      </c>
      <c r="B1811" t="str">
        <f>IF(Tabela3[[#This Row],[GOL FORA]]&lt;&gt;"",Tabela3[[#This Row],[TIME FORA]],"")</f>
        <v/>
      </c>
      <c r="C1811">
        <f t="shared" si="150"/>
        <v>0</v>
      </c>
      <c r="D1811">
        <f t="shared" si="151"/>
        <v>0</v>
      </c>
      <c r="E1811">
        <f t="shared" si="153"/>
        <v>0</v>
      </c>
      <c r="F1811" t="str">
        <f t="shared" si="152"/>
        <v/>
      </c>
      <c r="J1811" s="29">
        <f>IFERROR(INDEX(JOGOS!$C$1:$P$16905,$G1811,3),"")</f>
        <v>0</v>
      </c>
      <c r="K1811" s="32">
        <f>IFERROR(INDEX(JOGOS!$C$1:$P$16905,$G1811,4),"")</f>
        <v>0</v>
      </c>
      <c r="L1811" s="32">
        <f>IFERROR(INDEX(JOGOS!$C$1:$P$16905,$G1811,5),"")</f>
        <v>0</v>
      </c>
      <c r="M1811" s="29">
        <f>IFERROR(INDEX(JOGOS!$C$1:$P$16905,$G1811,6),"")</f>
        <v>0</v>
      </c>
      <c r="N1811" s="32">
        <f>IFERROR(INDEX(JOGOS!$C$1:$P$16905,$G1811,7),"")</f>
        <v>0</v>
      </c>
      <c r="O1811" s="32">
        <f>IFERROR(INDEX(JOGOS!$C$1:$P$16905,$G1811,8),"")</f>
        <v>0</v>
      </c>
      <c r="P1811" s="32">
        <f>IFERROR(INDEX(JOGOS!$C$1:$P$16905,$G1811,9),"")</f>
        <v>0</v>
      </c>
      <c r="Q1811" s="32">
        <f>IFERROR(INDEX(JOGOS!$C$1:$P$16905,$G1811,10),"")</f>
        <v>0</v>
      </c>
      <c r="T1811" s="32">
        <f t="shared" si="154"/>
        <v>0</v>
      </c>
    </row>
    <row r="1812" spans="1:20">
      <c r="A1812" t="str">
        <f>IF(Tabela3[[#This Row],[GOL CASA]]&lt;&gt;"",Tabela3[[#This Row],[TIME CASA]],"")</f>
        <v/>
      </c>
      <c r="B1812" t="str">
        <f>IF(Tabela3[[#This Row],[GOL FORA]]&lt;&gt;"",Tabela3[[#This Row],[TIME FORA]],"")</f>
        <v/>
      </c>
      <c r="C1812">
        <f t="shared" si="150"/>
        <v>0</v>
      </c>
      <c r="D1812">
        <f t="shared" si="151"/>
        <v>0</v>
      </c>
      <c r="E1812">
        <f t="shared" si="153"/>
        <v>0</v>
      </c>
      <c r="F1812" t="str">
        <f t="shared" si="152"/>
        <v/>
      </c>
      <c r="J1812" s="29">
        <f>IFERROR(INDEX(JOGOS!$C$1:$P$16905,$G1812,3),"")</f>
        <v>0</v>
      </c>
      <c r="K1812" s="32">
        <f>IFERROR(INDEX(JOGOS!$C$1:$P$16905,$G1812,4),"")</f>
        <v>0</v>
      </c>
      <c r="L1812" s="32">
        <f>IFERROR(INDEX(JOGOS!$C$1:$P$16905,$G1812,5),"")</f>
        <v>0</v>
      </c>
      <c r="M1812" s="29">
        <f>IFERROR(INDEX(JOGOS!$C$1:$P$16905,$G1812,6),"")</f>
        <v>0</v>
      </c>
      <c r="N1812" s="32">
        <f>IFERROR(INDEX(JOGOS!$C$1:$P$16905,$G1812,7),"")</f>
        <v>0</v>
      </c>
      <c r="O1812" s="32">
        <f>IFERROR(INDEX(JOGOS!$C$1:$P$16905,$G1812,8),"")</f>
        <v>0</v>
      </c>
      <c r="P1812" s="32">
        <f>IFERROR(INDEX(JOGOS!$C$1:$P$16905,$G1812,9),"")</f>
        <v>0</v>
      </c>
      <c r="Q1812" s="32">
        <f>IFERROR(INDEX(JOGOS!$C$1:$P$16905,$G1812,10),"")</f>
        <v>0</v>
      </c>
      <c r="T1812" s="32">
        <f t="shared" si="154"/>
        <v>0</v>
      </c>
    </row>
    <row r="1813" spans="1:20">
      <c r="A1813" t="str">
        <f>IF(Tabela3[[#This Row],[GOL CASA]]&lt;&gt;"",Tabela3[[#This Row],[TIME CASA]],"")</f>
        <v/>
      </c>
      <c r="B1813" t="str">
        <f>IF(Tabela3[[#This Row],[GOL FORA]]&lt;&gt;"",Tabela3[[#This Row],[TIME FORA]],"")</f>
        <v/>
      </c>
      <c r="C1813">
        <f t="shared" si="150"/>
        <v>0</v>
      </c>
      <c r="D1813">
        <f t="shared" si="151"/>
        <v>0</v>
      </c>
      <c r="E1813">
        <f t="shared" si="153"/>
        <v>0</v>
      </c>
      <c r="F1813" t="str">
        <f t="shared" si="152"/>
        <v/>
      </c>
      <c r="J1813" s="29">
        <f>IFERROR(INDEX(JOGOS!$C$1:$P$16905,$G1813,3),"")</f>
        <v>0</v>
      </c>
      <c r="K1813" s="32">
        <f>IFERROR(INDEX(JOGOS!$C$1:$P$16905,$G1813,4),"")</f>
        <v>0</v>
      </c>
      <c r="L1813" s="32">
        <f>IFERROR(INDEX(JOGOS!$C$1:$P$16905,$G1813,5),"")</f>
        <v>0</v>
      </c>
      <c r="M1813" s="29">
        <f>IFERROR(INDEX(JOGOS!$C$1:$P$16905,$G1813,6),"")</f>
        <v>0</v>
      </c>
      <c r="N1813" s="32">
        <f>IFERROR(INDEX(JOGOS!$C$1:$P$16905,$G1813,7),"")</f>
        <v>0</v>
      </c>
      <c r="O1813" s="32">
        <f>IFERROR(INDEX(JOGOS!$C$1:$P$16905,$G1813,8),"")</f>
        <v>0</v>
      </c>
      <c r="P1813" s="32">
        <f>IFERROR(INDEX(JOGOS!$C$1:$P$16905,$G1813,9),"")</f>
        <v>0</v>
      </c>
      <c r="Q1813" s="32">
        <f>IFERROR(INDEX(JOGOS!$C$1:$P$16905,$G1813,10),"")</f>
        <v>0</v>
      </c>
      <c r="T1813" s="32">
        <f t="shared" si="154"/>
        <v>0</v>
      </c>
    </row>
    <row r="1814" spans="1:20">
      <c r="A1814" t="str">
        <f>IF(Tabela3[[#This Row],[GOL CASA]]&lt;&gt;"",Tabela3[[#This Row],[TIME CASA]],"")</f>
        <v/>
      </c>
      <c r="B1814" t="str">
        <f>IF(Tabela3[[#This Row],[GOL FORA]]&lt;&gt;"",Tabela3[[#This Row],[TIME FORA]],"")</f>
        <v/>
      </c>
      <c r="C1814">
        <f t="shared" si="150"/>
        <v>0</v>
      </c>
      <c r="D1814">
        <f t="shared" si="151"/>
        <v>0</v>
      </c>
      <c r="E1814">
        <f t="shared" si="153"/>
        <v>0</v>
      </c>
      <c r="F1814" t="str">
        <f t="shared" si="152"/>
        <v/>
      </c>
      <c r="J1814" s="29">
        <f>IFERROR(INDEX(JOGOS!$C$1:$P$16905,$G1814,3),"")</f>
        <v>0</v>
      </c>
      <c r="K1814" s="32">
        <f>IFERROR(INDEX(JOGOS!$C$1:$P$16905,$G1814,4),"")</f>
        <v>0</v>
      </c>
      <c r="L1814" s="32">
        <f>IFERROR(INDEX(JOGOS!$C$1:$P$16905,$G1814,5),"")</f>
        <v>0</v>
      </c>
      <c r="M1814" s="29">
        <f>IFERROR(INDEX(JOGOS!$C$1:$P$16905,$G1814,6),"")</f>
        <v>0</v>
      </c>
      <c r="N1814" s="32">
        <f>IFERROR(INDEX(JOGOS!$C$1:$P$16905,$G1814,7),"")</f>
        <v>0</v>
      </c>
      <c r="O1814" s="32">
        <f>IFERROR(INDEX(JOGOS!$C$1:$P$16905,$G1814,8),"")</f>
        <v>0</v>
      </c>
      <c r="P1814" s="32">
        <f>IFERROR(INDEX(JOGOS!$C$1:$P$16905,$G1814,9),"")</f>
        <v>0</v>
      </c>
      <c r="Q1814" s="32">
        <f>IFERROR(INDEX(JOGOS!$C$1:$P$16905,$G1814,10),"")</f>
        <v>0</v>
      </c>
      <c r="T1814" s="32">
        <f t="shared" si="154"/>
        <v>0</v>
      </c>
    </row>
    <row r="1815" spans="1:20">
      <c r="A1815" t="str">
        <f>IF(Tabela3[[#This Row],[GOL CASA]]&lt;&gt;"",Tabela3[[#This Row],[TIME CASA]],"")</f>
        <v/>
      </c>
      <c r="B1815" t="str">
        <f>IF(Tabela3[[#This Row],[GOL FORA]]&lt;&gt;"",Tabela3[[#This Row],[TIME FORA]],"")</f>
        <v/>
      </c>
      <c r="C1815">
        <f t="shared" si="150"/>
        <v>0</v>
      </c>
      <c r="D1815">
        <f t="shared" si="151"/>
        <v>0</v>
      </c>
      <c r="E1815">
        <f t="shared" si="153"/>
        <v>0</v>
      </c>
      <c r="F1815" t="str">
        <f t="shared" si="152"/>
        <v/>
      </c>
      <c r="J1815" s="29">
        <f>IFERROR(INDEX(JOGOS!$C$1:$P$16905,$G1815,3),"")</f>
        <v>0</v>
      </c>
      <c r="K1815" s="32">
        <f>IFERROR(INDEX(JOGOS!$C$1:$P$16905,$G1815,4),"")</f>
        <v>0</v>
      </c>
      <c r="L1815" s="32">
        <f>IFERROR(INDEX(JOGOS!$C$1:$P$16905,$G1815,5),"")</f>
        <v>0</v>
      </c>
      <c r="M1815" s="29">
        <f>IFERROR(INDEX(JOGOS!$C$1:$P$16905,$G1815,6),"")</f>
        <v>0</v>
      </c>
      <c r="N1815" s="32">
        <f>IFERROR(INDEX(JOGOS!$C$1:$P$16905,$G1815,7),"")</f>
        <v>0</v>
      </c>
      <c r="O1815" s="32">
        <f>IFERROR(INDEX(JOGOS!$C$1:$P$16905,$G1815,8),"")</f>
        <v>0</v>
      </c>
      <c r="P1815" s="32">
        <f>IFERROR(INDEX(JOGOS!$C$1:$P$16905,$G1815,9),"")</f>
        <v>0</v>
      </c>
      <c r="Q1815" s="32">
        <f>IFERROR(INDEX(JOGOS!$C$1:$P$16905,$G1815,10),"")</f>
        <v>0</v>
      </c>
      <c r="T1815" s="32">
        <f t="shared" si="154"/>
        <v>0</v>
      </c>
    </row>
    <row r="1816" spans="1:20">
      <c r="A1816" t="str">
        <f>IF(Tabela3[[#This Row],[GOL CASA]]&lt;&gt;"",Tabela3[[#This Row],[TIME CASA]],"")</f>
        <v/>
      </c>
      <c r="B1816" t="str">
        <f>IF(Tabela3[[#This Row],[GOL FORA]]&lt;&gt;"",Tabela3[[#This Row],[TIME FORA]],"")</f>
        <v/>
      </c>
      <c r="C1816">
        <f t="shared" si="150"/>
        <v>0</v>
      </c>
      <c r="D1816">
        <f t="shared" si="151"/>
        <v>0</v>
      </c>
      <c r="E1816">
        <f t="shared" si="153"/>
        <v>0</v>
      </c>
      <c r="F1816" t="str">
        <f t="shared" si="152"/>
        <v/>
      </c>
      <c r="J1816" s="29">
        <f>IFERROR(INDEX(JOGOS!$C$1:$P$16905,$G1816,3),"")</f>
        <v>0</v>
      </c>
      <c r="K1816" s="32">
        <f>IFERROR(INDEX(JOGOS!$C$1:$P$16905,$G1816,4),"")</f>
        <v>0</v>
      </c>
      <c r="L1816" s="32">
        <f>IFERROR(INDEX(JOGOS!$C$1:$P$16905,$G1816,5),"")</f>
        <v>0</v>
      </c>
      <c r="M1816" s="29">
        <f>IFERROR(INDEX(JOGOS!$C$1:$P$16905,$G1816,6),"")</f>
        <v>0</v>
      </c>
      <c r="N1816" s="32">
        <f>IFERROR(INDEX(JOGOS!$C$1:$P$16905,$G1816,7),"")</f>
        <v>0</v>
      </c>
      <c r="O1816" s="32">
        <f>IFERROR(INDEX(JOGOS!$C$1:$P$16905,$G1816,8),"")</f>
        <v>0</v>
      </c>
      <c r="P1816" s="32">
        <f>IFERROR(INDEX(JOGOS!$C$1:$P$16905,$G1816,9),"")</f>
        <v>0</v>
      </c>
      <c r="Q1816" s="32">
        <f>IFERROR(INDEX(JOGOS!$C$1:$P$16905,$G1816,10),"")</f>
        <v>0</v>
      </c>
      <c r="T1816" s="32">
        <f t="shared" si="154"/>
        <v>0</v>
      </c>
    </row>
    <row r="1817" spans="1:20">
      <c r="A1817" t="str">
        <f>IF(Tabela3[[#This Row],[GOL CASA]]&lt;&gt;"",Tabela3[[#This Row],[TIME CASA]],"")</f>
        <v/>
      </c>
      <c r="B1817" t="str">
        <f>IF(Tabela3[[#This Row],[GOL FORA]]&lt;&gt;"",Tabela3[[#This Row],[TIME FORA]],"")</f>
        <v/>
      </c>
      <c r="C1817">
        <f t="shared" si="150"/>
        <v>0</v>
      </c>
      <c r="D1817">
        <f t="shared" si="151"/>
        <v>0</v>
      </c>
      <c r="E1817">
        <f t="shared" si="153"/>
        <v>0</v>
      </c>
      <c r="F1817" t="str">
        <f t="shared" si="152"/>
        <v/>
      </c>
      <c r="J1817" s="29">
        <f>IFERROR(INDEX(JOGOS!$C$1:$P$16905,$G1817,3),"")</f>
        <v>0</v>
      </c>
      <c r="K1817" s="32">
        <f>IFERROR(INDEX(JOGOS!$C$1:$P$16905,$G1817,4),"")</f>
        <v>0</v>
      </c>
      <c r="L1817" s="32">
        <f>IFERROR(INDEX(JOGOS!$C$1:$P$16905,$G1817,5),"")</f>
        <v>0</v>
      </c>
      <c r="M1817" s="29">
        <f>IFERROR(INDEX(JOGOS!$C$1:$P$16905,$G1817,6),"")</f>
        <v>0</v>
      </c>
      <c r="N1817" s="32">
        <f>IFERROR(INDEX(JOGOS!$C$1:$P$16905,$G1817,7),"")</f>
        <v>0</v>
      </c>
      <c r="O1817" s="32">
        <f>IFERROR(INDEX(JOGOS!$C$1:$P$16905,$G1817,8),"")</f>
        <v>0</v>
      </c>
      <c r="P1817" s="32">
        <f>IFERROR(INDEX(JOGOS!$C$1:$P$16905,$G1817,9),"")</f>
        <v>0</v>
      </c>
      <c r="Q1817" s="32">
        <f>IFERROR(INDEX(JOGOS!$C$1:$P$16905,$G1817,10),"")</f>
        <v>0</v>
      </c>
      <c r="T1817" s="32">
        <f t="shared" si="154"/>
        <v>0</v>
      </c>
    </row>
    <row r="1818" spans="1:20">
      <c r="A1818" t="str">
        <f>IF(Tabela3[[#This Row],[GOL CASA]]&lt;&gt;"",Tabela3[[#This Row],[TIME CASA]],"")</f>
        <v/>
      </c>
      <c r="B1818" t="str">
        <f>IF(Tabela3[[#This Row],[GOL FORA]]&lt;&gt;"",Tabela3[[#This Row],[TIME FORA]],"")</f>
        <v/>
      </c>
      <c r="C1818">
        <f t="shared" si="150"/>
        <v>0</v>
      </c>
      <c r="D1818">
        <f t="shared" si="151"/>
        <v>0</v>
      </c>
      <c r="E1818">
        <f t="shared" si="153"/>
        <v>0</v>
      </c>
      <c r="F1818" t="str">
        <f t="shared" si="152"/>
        <v/>
      </c>
      <c r="J1818" s="29">
        <f>IFERROR(INDEX(JOGOS!$C$1:$P$16905,$G1818,3),"")</f>
        <v>0</v>
      </c>
      <c r="K1818" s="32">
        <f>IFERROR(INDEX(JOGOS!$C$1:$P$16905,$G1818,4),"")</f>
        <v>0</v>
      </c>
      <c r="L1818" s="32">
        <f>IFERROR(INDEX(JOGOS!$C$1:$P$16905,$G1818,5),"")</f>
        <v>0</v>
      </c>
      <c r="M1818" s="29">
        <f>IFERROR(INDEX(JOGOS!$C$1:$P$16905,$G1818,6),"")</f>
        <v>0</v>
      </c>
      <c r="N1818" s="32">
        <f>IFERROR(INDEX(JOGOS!$C$1:$P$16905,$G1818,7),"")</f>
        <v>0</v>
      </c>
      <c r="O1818" s="32">
        <f>IFERROR(INDEX(JOGOS!$C$1:$P$16905,$G1818,8),"")</f>
        <v>0</v>
      </c>
      <c r="P1818" s="32">
        <f>IFERROR(INDEX(JOGOS!$C$1:$P$16905,$G1818,9),"")</f>
        <v>0</v>
      </c>
      <c r="Q1818" s="32">
        <f>IFERROR(INDEX(JOGOS!$C$1:$P$16905,$G1818,10),"")</f>
        <v>0</v>
      </c>
      <c r="T1818" s="32">
        <f t="shared" si="154"/>
        <v>0</v>
      </c>
    </row>
    <row r="1819" spans="1:20">
      <c r="A1819" t="str">
        <f>IF(Tabela3[[#This Row],[GOL CASA]]&lt;&gt;"",Tabela3[[#This Row],[TIME CASA]],"")</f>
        <v/>
      </c>
      <c r="B1819" t="str">
        <f>IF(Tabela3[[#This Row],[GOL FORA]]&lt;&gt;"",Tabela3[[#This Row],[TIME FORA]],"")</f>
        <v/>
      </c>
      <c r="C1819">
        <f t="shared" si="150"/>
        <v>0</v>
      </c>
      <c r="D1819">
        <f t="shared" si="151"/>
        <v>0</v>
      </c>
      <c r="E1819">
        <f t="shared" si="153"/>
        <v>0</v>
      </c>
      <c r="F1819" t="str">
        <f t="shared" si="152"/>
        <v/>
      </c>
      <c r="J1819" s="29">
        <f>IFERROR(INDEX(JOGOS!$C$1:$P$16905,$G1819,3),"")</f>
        <v>0</v>
      </c>
      <c r="K1819" s="32">
        <f>IFERROR(INDEX(JOGOS!$C$1:$P$16905,$G1819,4),"")</f>
        <v>0</v>
      </c>
      <c r="L1819" s="32">
        <f>IFERROR(INDEX(JOGOS!$C$1:$P$16905,$G1819,5),"")</f>
        <v>0</v>
      </c>
      <c r="M1819" s="29">
        <f>IFERROR(INDEX(JOGOS!$C$1:$P$16905,$G1819,6),"")</f>
        <v>0</v>
      </c>
      <c r="N1819" s="32">
        <f>IFERROR(INDEX(JOGOS!$C$1:$P$16905,$G1819,7),"")</f>
        <v>0</v>
      </c>
      <c r="O1819" s="32">
        <f>IFERROR(INDEX(JOGOS!$C$1:$P$16905,$G1819,8),"")</f>
        <v>0</v>
      </c>
      <c r="P1819" s="32">
        <f>IFERROR(INDEX(JOGOS!$C$1:$P$16905,$G1819,9),"")</f>
        <v>0</v>
      </c>
      <c r="Q1819" s="32">
        <f>IFERROR(INDEX(JOGOS!$C$1:$P$16905,$G1819,10),"")</f>
        <v>0</v>
      </c>
      <c r="T1819" s="32">
        <f t="shared" si="154"/>
        <v>0</v>
      </c>
    </row>
    <row r="1820" spans="1:20">
      <c r="A1820" t="str">
        <f>IF(Tabela3[[#This Row],[GOL CASA]]&lt;&gt;"",Tabela3[[#This Row],[TIME CASA]],"")</f>
        <v/>
      </c>
      <c r="B1820" t="str">
        <f>IF(Tabela3[[#This Row],[GOL FORA]]&lt;&gt;"",Tabela3[[#This Row],[TIME FORA]],"")</f>
        <v/>
      </c>
      <c r="C1820">
        <f t="shared" si="150"/>
        <v>0</v>
      </c>
      <c r="D1820">
        <f t="shared" si="151"/>
        <v>0</v>
      </c>
      <c r="E1820">
        <f t="shared" si="153"/>
        <v>0</v>
      </c>
      <c r="F1820" t="str">
        <f t="shared" si="152"/>
        <v/>
      </c>
      <c r="J1820" s="29">
        <f>IFERROR(INDEX(JOGOS!$C$1:$P$16905,$G1820,3),"")</f>
        <v>0</v>
      </c>
      <c r="K1820" s="32">
        <f>IFERROR(INDEX(JOGOS!$C$1:$P$16905,$G1820,4),"")</f>
        <v>0</v>
      </c>
      <c r="L1820" s="32">
        <f>IFERROR(INDEX(JOGOS!$C$1:$P$16905,$G1820,5),"")</f>
        <v>0</v>
      </c>
      <c r="M1820" s="29">
        <f>IFERROR(INDEX(JOGOS!$C$1:$P$16905,$G1820,6),"")</f>
        <v>0</v>
      </c>
      <c r="N1820" s="32">
        <f>IFERROR(INDEX(JOGOS!$C$1:$P$16905,$G1820,7),"")</f>
        <v>0</v>
      </c>
      <c r="O1820" s="32">
        <f>IFERROR(INDEX(JOGOS!$C$1:$P$16905,$G1820,8),"")</f>
        <v>0</v>
      </c>
      <c r="P1820" s="32">
        <f>IFERROR(INDEX(JOGOS!$C$1:$P$16905,$G1820,9),"")</f>
        <v>0</v>
      </c>
      <c r="Q1820" s="32">
        <f>IFERROR(INDEX(JOGOS!$C$1:$P$16905,$G1820,10),"")</f>
        <v>0</v>
      </c>
      <c r="T1820" s="32">
        <f t="shared" si="154"/>
        <v>0</v>
      </c>
    </row>
    <row r="1821" spans="1:20">
      <c r="A1821" t="str">
        <f>IF(Tabela3[[#This Row],[GOL CASA]]&lt;&gt;"",Tabela3[[#This Row],[TIME CASA]],"")</f>
        <v/>
      </c>
      <c r="B1821" t="str">
        <f>IF(Tabela3[[#This Row],[GOL FORA]]&lt;&gt;"",Tabela3[[#This Row],[TIME FORA]],"")</f>
        <v/>
      </c>
      <c r="C1821">
        <f t="shared" si="150"/>
        <v>0</v>
      </c>
      <c r="D1821">
        <f t="shared" si="151"/>
        <v>0</v>
      </c>
      <c r="E1821">
        <f t="shared" si="153"/>
        <v>0</v>
      </c>
      <c r="F1821" t="str">
        <f t="shared" si="152"/>
        <v/>
      </c>
      <c r="J1821" s="29">
        <f>IFERROR(INDEX(JOGOS!$C$1:$P$16905,$G1821,3),"")</f>
        <v>0</v>
      </c>
      <c r="K1821" s="32">
        <f>IFERROR(INDEX(JOGOS!$C$1:$P$16905,$G1821,4),"")</f>
        <v>0</v>
      </c>
      <c r="L1821" s="32">
        <f>IFERROR(INDEX(JOGOS!$C$1:$P$16905,$G1821,5),"")</f>
        <v>0</v>
      </c>
      <c r="M1821" s="29">
        <f>IFERROR(INDEX(JOGOS!$C$1:$P$16905,$G1821,6),"")</f>
        <v>0</v>
      </c>
      <c r="N1821" s="32">
        <f>IFERROR(INDEX(JOGOS!$C$1:$P$16905,$G1821,7),"")</f>
        <v>0</v>
      </c>
      <c r="O1821" s="32">
        <f>IFERROR(INDEX(JOGOS!$C$1:$P$16905,$G1821,8),"")</f>
        <v>0</v>
      </c>
      <c r="P1821" s="32">
        <f>IFERROR(INDEX(JOGOS!$C$1:$P$16905,$G1821,9),"")</f>
        <v>0</v>
      </c>
      <c r="Q1821" s="32">
        <f>IFERROR(INDEX(JOGOS!$C$1:$P$16905,$G1821,10),"")</f>
        <v>0</v>
      </c>
      <c r="T1821" s="32">
        <f t="shared" si="154"/>
        <v>0</v>
      </c>
    </row>
    <row r="1822" spans="1:20">
      <c r="A1822" t="str">
        <f>IF(Tabela3[[#This Row],[GOL CASA]]&lt;&gt;"",Tabela3[[#This Row],[TIME CASA]],"")</f>
        <v/>
      </c>
      <c r="B1822" t="str">
        <f>IF(Tabela3[[#This Row],[GOL FORA]]&lt;&gt;"",Tabela3[[#This Row],[TIME FORA]],"")</f>
        <v/>
      </c>
      <c r="C1822">
        <f t="shared" si="150"/>
        <v>0</v>
      </c>
      <c r="D1822">
        <f t="shared" si="151"/>
        <v>0</v>
      </c>
      <c r="E1822">
        <f t="shared" si="153"/>
        <v>0</v>
      </c>
      <c r="F1822" t="str">
        <f t="shared" si="152"/>
        <v/>
      </c>
      <c r="J1822" s="29">
        <f>IFERROR(INDEX(JOGOS!$C$1:$P$16905,$G1822,3),"")</f>
        <v>0</v>
      </c>
      <c r="K1822" s="32">
        <f>IFERROR(INDEX(JOGOS!$C$1:$P$16905,$G1822,4),"")</f>
        <v>0</v>
      </c>
      <c r="L1822" s="32">
        <f>IFERROR(INDEX(JOGOS!$C$1:$P$16905,$G1822,5),"")</f>
        <v>0</v>
      </c>
      <c r="M1822" s="29">
        <f>IFERROR(INDEX(JOGOS!$C$1:$P$16905,$G1822,6),"")</f>
        <v>0</v>
      </c>
      <c r="N1822" s="32">
        <f>IFERROR(INDEX(JOGOS!$C$1:$P$16905,$G1822,7),"")</f>
        <v>0</v>
      </c>
      <c r="O1822" s="32">
        <f>IFERROR(INDEX(JOGOS!$C$1:$P$16905,$G1822,8),"")</f>
        <v>0</v>
      </c>
      <c r="P1822" s="32">
        <f>IFERROR(INDEX(JOGOS!$C$1:$P$16905,$G1822,9),"")</f>
        <v>0</v>
      </c>
      <c r="Q1822" s="32">
        <f>IFERROR(INDEX(JOGOS!$C$1:$P$16905,$G1822,10),"")</f>
        <v>0</v>
      </c>
      <c r="T1822" s="32">
        <f t="shared" si="154"/>
        <v>0</v>
      </c>
    </row>
    <row r="1823" spans="1:20">
      <c r="A1823" t="str">
        <f>IF(Tabela3[[#This Row],[GOL CASA]]&lt;&gt;"",Tabela3[[#This Row],[TIME CASA]],"")</f>
        <v/>
      </c>
      <c r="B1823" t="str">
        <f>IF(Tabela3[[#This Row],[GOL FORA]]&lt;&gt;"",Tabela3[[#This Row],[TIME FORA]],"")</f>
        <v/>
      </c>
      <c r="C1823">
        <f t="shared" si="150"/>
        <v>0</v>
      </c>
      <c r="D1823">
        <f t="shared" si="151"/>
        <v>0</v>
      </c>
      <c r="E1823">
        <f t="shared" si="153"/>
        <v>0</v>
      </c>
      <c r="F1823" t="str">
        <f t="shared" si="152"/>
        <v/>
      </c>
      <c r="J1823" s="29">
        <f>IFERROR(INDEX(JOGOS!$C$1:$P$16905,$G1823,3),"")</f>
        <v>0</v>
      </c>
      <c r="K1823" s="32">
        <f>IFERROR(INDEX(JOGOS!$C$1:$P$16905,$G1823,4),"")</f>
        <v>0</v>
      </c>
      <c r="L1823" s="32">
        <f>IFERROR(INDEX(JOGOS!$C$1:$P$16905,$G1823,5),"")</f>
        <v>0</v>
      </c>
      <c r="M1823" s="29">
        <f>IFERROR(INDEX(JOGOS!$C$1:$P$16905,$G1823,6),"")</f>
        <v>0</v>
      </c>
      <c r="N1823" s="32">
        <f>IFERROR(INDEX(JOGOS!$C$1:$P$16905,$G1823,7),"")</f>
        <v>0</v>
      </c>
      <c r="O1823" s="32">
        <f>IFERROR(INDEX(JOGOS!$C$1:$P$16905,$G1823,8),"")</f>
        <v>0</v>
      </c>
      <c r="P1823" s="32">
        <f>IFERROR(INDEX(JOGOS!$C$1:$P$16905,$G1823,9),"")</f>
        <v>0</v>
      </c>
      <c r="Q1823" s="32">
        <f>IFERROR(INDEX(JOGOS!$C$1:$P$16905,$G1823,10),"")</f>
        <v>0</v>
      </c>
      <c r="T1823" s="32">
        <f t="shared" si="154"/>
        <v>0</v>
      </c>
    </row>
    <row r="1824" spans="1:20">
      <c r="A1824" t="str">
        <f>IF(Tabela3[[#This Row],[GOL CASA]]&lt;&gt;"",Tabela3[[#This Row],[TIME CASA]],"")</f>
        <v/>
      </c>
      <c r="B1824" t="str">
        <f>IF(Tabela3[[#This Row],[GOL FORA]]&lt;&gt;"",Tabela3[[#This Row],[TIME FORA]],"")</f>
        <v/>
      </c>
      <c r="C1824">
        <f t="shared" si="150"/>
        <v>0</v>
      </c>
      <c r="D1824">
        <f t="shared" si="151"/>
        <v>0</v>
      </c>
      <c r="E1824">
        <f t="shared" si="153"/>
        <v>0</v>
      </c>
      <c r="F1824" t="str">
        <f t="shared" si="152"/>
        <v/>
      </c>
      <c r="J1824" s="29">
        <f>IFERROR(INDEX(JOGOS!$C$1:$P$16905,$G1824,3),"")</f>
        <v>0</v>
      </c>
      <c r="K1824" s="32">
        <f>IFERROR(INDEX(JOGOS!$C$1:$P$16905,$G1824,4),"")</f>
        <v>0</v>
      </c>
      <c r="L1824" s="32">
        <f>IFERROR(INDEX(JOGOS!$C$1:$P$16905,$G1824,5),"")</f>
        <v>0</v>
      </c>
      <c r="M1824" s="29">
        <f>IFERROR(INDEX(JOGOS!$C$1:$P$16905,$G1824,6),"")</f>
        <v>0</v>
      </c>
      <c r="N1824" s="32">
        <f>IFERROR(INDEX(JOGOS!$C$1:$P$16905,$G1824,7),"")</f>
        <v>0</v>
      </c>
      <c r="O1824" s="32">
        <f>IFERROR(INDEX(JOGOS!$C$1:$P$16905,$G1824,8),"")</f>
        <v>0</v>
      </c>
      <c r="P1824" s="32">
        <f>IFERROR(INDEX(JOGOS!$C$1:$P$16905,$G1824,9),"")</f>
        <v>0</v>
      </c>
      <c r="Q1824" s="32">
        <f>IFERROR(INDEX(JOGOS!$C$1:$P$16905,$G1824,10),"")</f>
        <v>0</v>
      </c>
      <c r="T1824" s="32">
        <f t="shared" si="154"/>
        <v>0</v>
      </c>
    </row>
    <row r="1825" spans="1:20">
      <c r="A1825" t="str">
        <f>IF(Tabela3[[#This Row],[GOL CASA]]&lt;&gt;"",Tabela3[[#This Row],[TIME CASA]],"")</f>
        <v/>
      </c>
      <c r="B1825" t="str">
        <f>IF(Tabela3[[#This Row],[GOL FORA]]&lt;&gt;"",Tabela3[[#This Row],[TIME FORA]],"")</f>
        <v/>
      </c>
      <c r="C1825">
        <f t="shared" si="150"/>
        <v>0</v>
      </c>
      <c r="D1825">
        <f t="shared" si="151"/>
        <v>0</v>
      </c>
      <c r="E1825">
        <f t="shared" si="153"/>
        <v>0</v>
      </c>
      <c r="F1825" t="str">
        <f t="shared" si="152"/>
        <v/>
      </c>
      <c r="J1825" s="29">
        <f>IFERROR(INDEX(JOGOS!$C$1:$P$16905,$G1825,3),"")</f>
        <v>0</v>
      </c>
      <c r="K1825" s="32">
        <f>IFERROR(INDEX(JOGOS!$C$1:$P$16905,$G1825,4),"")</f>
        <v>0</v>
      </c>
      <c r="L1825" s="32">
        <f>IFERROR(INDEX(JOGOS!$C$1:$P$16905,$G1825,5),"")</f>
        <v>0</v>
      </c>
      <c r="M1825" s="29">
        <f>IFERROR(INDEX(JOGOS!$C$1:$P$16905,$G1825,6),"")</f>
        <v>0</v>
      </c>
      <c r="N1825" s="32">
        <f>IFERROR(INDEX(JOGOS!$C$1:$P$16905,$G1825,7),"")</f>
        <v>0</v>
      </c>
      <c r="O1825" s="32">
        <f>IFERROR(INDEX(JOGOS!$C$1:$P$16905,$G1825,8),"")</f>
        <v>0</v>
      </c>
      <c r="P1825" s="32">
        <f>IFERROR(INDEX(JOGOS!$C$1:$P$16905,$G1825,9),"")</f>
        <v>0</v>
      </c>
      <c r="Q1825" s="32">
        <f>IFERROR(INDEX(JOGOS!$C$1:$P$16905,$G1825,10),"")</f>
        <v>0</v>
      </c>
      <c r="T1825" s="32">
        <f t="shared" si="154"/>
        <v>0</v>
      </c>
    </row>
    <row r="1826" spans="1:20">
      <c r="A1826" t="str">
        <f>IF(Tabela3[[#This Row],[GOL CASA]]&lt;&gt;"",Tabela3[[#This Row],[TIME CASA]],"")</f>
        <v/>
      </c>
      <c r="B1826" t="str">
        <f>IF(Tabela3[[#This Row],[GOL FORA]]&lt;&gt;"",Tabela3[[#This Row],[TIME FORA]],"")</f>
        <v/>
      </c>
      <c r="C1826">
        <f t="shared" si="150"/>
        <v>0</v>
      </c>
      <c r="D1826">
        <f t="shared" si="151"/>
        <v>0</v>
      </c>
      <c r="E1826">
        <f t="shared" si="153"/>
        <v>0</v>
      </c>
      <c r="F1826" t="str">
        <f t="shared" si="152"/>
        <v/>
      </c>
      <c r="J1826" s="29">
        <f>IFERROR(INDEX(JOGOS!$C$1:$P$16905,$G1826,3),"")</f>
        <v>0</v>
      </c>
      <c r="K1826" s="32">
        <f>IFERROR(INDEX(JOGOS!$C$1:$P$16905,$G1826,4),"")</f>
        <v>0</v>
      </c>
      <c r="L1826" s="32">
        <f>IFERROR(INDEX(JOGOS!$C$1:$P$16905,$G1826,5),"")</f>
        <v>0</v>
      </c>
      <c r="M1826" s="29">
        <f>IFERROR(INDEX(JOGOS!$C$1:$P$16905,$G1826,6),"")</f>
        <v>0</v>
      </c>
      <c r="N1826" s="32">
        <f>IFERROR(INDEX(JOGOS!$C$1:$P$16905,$G1826,7),"")</f>
        <v>0</v>
      </c>
      <c r="O1826" s="32">
        <f>IFERROR(INDEX(JOGOS!$C$1:$P$16905,$G1826,8),"")</f>
        <v>0</v>
      </c>
      <c r="P1826" s="32">
        <f>IFERROR(INDEX(JOGOS!$C$1:$P$16905,$G1826,9),"")</f>
        <v>0</v>
      </c>
      <c r="Q1826" s="32">
        <f>IFERROR(INDEX(JOGOS!$C$1:$P$16905,$G1826,10),"")</f>
        <v>0</v>
      </c>
      <c r="T1826" s="32">
        <f t="shared" si="154"/>
        <v>0</v>
      </c>
    </row>
    <row r="1827" spans="1:20">
      <c r="A1827" t="str">
        <f>IF(Tabela3[[#This Row],[GOL CASA]]&lt;&gt;"",Tabela3[[#This Row],[TIME CASA]],"")</f>
        <v/>
      </c>
      <c r="B1827" t="str">
        <f>IF(Tabela3[[#This Row],[GOL FORA]]&lt;&gt;"",Tabela3[[#This Row],[TIME FORA]],"")</f>
        <v/>
      </c>
      <c r="C1827">
        <f t="shared" si="150"/>
        <v>0</v>
      </c>
      <c r="D1827">
        <f t="shared" si="151"/>
        <v>0</v>
      </c>
      <c r="E1827">
        <f t="shared" si="153"/>
        <v>0</v>
      </c>
      <c r="F1827" t="str">
        <f t="shared" si="152"/>
        <v/>
      </c>
      <c r="J1827" s="29">
        <f>IFERROR(INDEX(JOGOS!$C$1:$P$16905,$G1827,3),"")</f>
        <v>0</v>
      </c>
      <c r="K1827" s="32">
        <f>IFERROR(INDEX(JOGOS!$C$1:$P$16905,$G1827,4),"")</f>
        <v>0</v>
      </c>
      <c r="L1827" s="32">
        <f>IFERROR(INDEX(JOGOS!$C$1:$P$16905,$G1827,5),"")</f>
        <v>0</v>
      </c>
      <c r="M1827" s="29">
        <f>IFERROR(INDEX(JOGOS!$C$1:$P$16905,$G1827,6),"")</f>
        <v>0</v>
      </c>
      <c r="N1827" s="32">
        <f>IFERROR(INDEX(JOGOS!$C$1:$P$16905,$G1827,7),"")</f>
        <v>0</v>
      </c>
      <c r="O1827" s="32">
        <f>IFERROR(INDEX(JOGOS!$C$1:$P$16905,$G1827,8),"")</f>
        <v>0</v>
      </c>
      <c r="P1827" s="32">
        <f>IFERROR(INDEX(JOGOS!$C$1:$P$16905,$G1827,9),"")</f>
        <v>0</v>
      </c>
      <c r="Q1827" s="32">
        <f>IFERROR(INDEX(JOGOS!$C$1:$P$16905,$G1827,10),"")</f>
        <v>0</v>
      </c>
      <c r="T1827" s="32">
        <f t="shared" si="154"/>
        <v>0</v>
      </c>
    </row>
    <row r="1828" spans="1:20">
      <c r="A1828" t="str">
        <f>IF(Tabela3[[#This Row],[GOL CASA]]&lt;&gt;"",Tabela3[[#This Row],[TIME CASA]],"")</f>
        <v/>
      </c>
      <c r="B1828" t="str">
        <f>IF(Tabela3[[#This Row],[GOL FORA]]&lt;&gt;"",Tabela3[[#This Row],[TIME FORA]],"")</f>
        <v/>
      </c>
      <c r="C1828">
        <f t="shared" si="150"/>
        <v>0</v>
      </c>
      <c r="D1828">
        <f t="shared" si="151"/>
        <v>0</v>
      </c>
      <c r="E1828">
        <f t="shared" si="153"/>
        <v>0</v>
      </c>
      <c r="F1828" t="str">
        <f t="shared" si="152"/>
        <v/>
      </c>
      <c r="J1828" s="29">
        <f>IFERROR(INDEX(JOGOS!$C$1:$P$16905,$G1828,3),"")</f>
        <v>0</v>
      </c>
      <c r="K1828" s="32">
        <f>IFERROR(INDEX(JOGOS!$C$1:$P$16905,$G1828,4),"")</f>
        <v>0</v>
      </c>
      <c r="L1828" s="32">
        <f>IFERROR(INDEX(JOGOS!$C$1:$P$16905,$G1828,5),"")</f>
        <v>0</v>
      </c>
      <c r="M1828" s="29">
        <f>IFERROR(INDEX(JOGOS!$C$1:$P$16905,$G1828,6),"")</f>
        <v>0</v>
      </c>
      <c r="N1828" s="32">
        <f>IFERROR(INDEX(JOGOS!$C$1:$P$16905,$G1828,7),"")</f>
        <v>0</v>
      </c>
      <c r="O1828" s="32">
        <f>IFERROR(INDEX(JOGOS!$C$1:$P$16905,$G1828,8),"")</f>
        <v>0</v>
      </c>
      <c r="P1828" s="32">
        <f>IFERROR(INDEX(JOGOS!$C$1:$P$16905,$G1828,9),"")</f>
        <v>0</v>
      </c>
      <c r="Q1828" s="32">
        <f>IFERROR(INDEX(JOGOS!$C$1:$P$16905,$G1828,10),"")</f>
        <v>0</v>
      </c>
      <c r="T1828" s="32">
        <f t="shared" si="154"/>
        <v>0</v>
      </c>
    </row>
    <row r="1829" spans="1:20">
      <c r="A1829" t="str">
        <f>IF(Tabela3[[#This Row],[GOL CASA]]&lt;&gt;"",Tabela3[[#This Row],[TIME CASA]],"")</f>
        <v/>
      </c>
      <c r="B1829" t="str">
        <f>IF(Tabela3[[#This Row],[GOL FORA]]&lt;&gt;"",Tabela3[[#This Row],[TIME FORA]],"")</f>
        <v/>
      </c>
      <c r="C1829">
        <f t="shared" si="150"/>
        <v>0</v>
      </c>
      <c r="D1829">
        <f t="shared" si="151"/>
        <v>0</v>
      </c>
      <c r="E1829">
        <f t="shared" si="153"/>
        <v>0</v>
      </c>
      <c r="F1829" t="str">
        <f t="shared" si="152"/>
        <v/>
      </c>
      <c r="J1829" s="29">
        <f>IFERROR(INDEX(JOGOS!$C$1:$P$16905,$G1829,3),"")</f>
        <v>0</v>
      </c>
      <c r="K1829" s="32">
        <f>IFERROR(INDEX(JOGOS!$C$1:$P$16905,$G1829,4),"")</f>
        <v>0</v>
      </c>
      <c r="L1829" s="32">
        <f>IFERROR(INDEX(JOGOS!$C$1:$P$16905,$G1829,5),"")</f>
        <v>0</v>
      </c>
      <c r="M1829" s="29">
        <f>IFERROR(INDEX(JOGOS!$C$1:$P$16905,$G1829,6),"")</f>
        <v>0</v>
      </c>
      <c r="N1829" s="32">
        <f>IFERROR(INDEX(JOGOS!$C$1:$P$16905,$G1829,7),"")</f>
        <v>0</v>
      </c>
      <c r="O1829" s="32">
        <f>IFERROR(INDEX(JOGOS!$C$1:$P$16905,$G1829,8),"")</f>
        <v>0</v>
      </c>
      <c r="P1829" s="32">
        <f>IFERROR(INDEX(JOGOS!$C$1:$P$16905,$G1829,9),"")</f>
        <v>0</v>
      </c>
      <c r="Q1829" s="32">
        <f>IFERROR(INDEX(JOGOS!$C$1:$P$16905,$G1829,10),"")</f>
        <v>0</v>
      </c>
      <c r="T1829" s="32">
        <f t="shared" si="154"/>
        <v>0</v>
      </c>
    </row>
    <row r="1830" spans="1:20">
      <c r="A1830" t="str">
        <f>IF(Tabela3[[#This Row],[GOL CASA]]&lt;&gt;"",Tabela3[[#This Row],[TIME CASA]],"")</f>
        <v/>
      </c>
      <c r="B1830" t="str">
        <f>IF(Tabela3[[#This Row],[GOL FORA]]&lt;&gt;"",Tabela3[[#This Row],[TIME FORA]],"")</f>
        <v/>
      </c>
      <c r="C1830">
        <f t="shared" si="150"/>
        <v>0</v>
      </c>
      <c r="D1830">
        <f t="shared" si="151"/>
        <v>0</v>
      </c>
      <c r="E1830">
        <f t="shared" si="153"/>
        <v>0</v>
      </c>
      <c r="F1830" t="str">
        <f t="shared" si="152"/>
        <v/>
      </c>
      <c r="J1830" s="29">
        <f>IFERROR(INDEX(JOGOS!$C$1:$P$16905,$G1830,3),"")</f>
        <v>0</v>
      </c>
      <c r="K1830" s="32">
        <f>IFERROR(INDEX(JOGOS!$C$1:$P$16905,$G1830,4),"")</f>
        <v>0</v>
      </c>
      <c r="L1830" s="32">
        <f>IFERROR(INDEX(JOGOS!$C$1:$P$16905,$G1830,5),"")</f>
        <v>0</v>
      </c>
      <c r="M1830" s="29">
        <f>IFERROR(INDEX(JOGOS!$C$1:$P$16905,$G1830,6),"")</f>
        <v>0</v>
      </c>
      <c r="N1830" s="32">
        <f>IFERROR(INDEX(JOGOS!$C$1:$P$16905,$G1830,7),"")</f>
        <v>0</v>
      </c>
      <c r="O1830" s="32">
        <f>IFERROR(INDEX(JOGOS!$C$1:$P$16905,$G1830,8),"")</f>
        <v>0</v>
      </c>
      <c r="P1830" s="32">
        <f>IFERROR(INDEX(JOGOS!$C$1:$P$16905,$G1830,9),"")</f>
        <v>0</v>
      </c>
      <c r="Q1830" s="32">
        <f>IFERROR(INDEX(JOGOS!$C$1:$P$16905,$G1830,10),"")</f>
        <v>0</v>
      </c>
      <c r="T1830" s="32">
        <f t="shared" si="154"/>
        <v>0</v>
      </c>
    </row>
    <row r="1831" spans="1:20">
      <c r="A1831" t="str">
        <f>IF(Tabela3[[#This Row],[GOL CASA]]&lt;&gt;"",Tabela3[[#This Row],[TIME CASA]],"")</f>
        <v/>
      </c>
      <c r="B1831" t="str">
        <f>IF(Tabela3[[#This Row],[GOL FORA]]&lt;&gt;"",Tabela3[[#This Row],[TIME FORA]],"")</f>
        <v/>
      </c>
      <c r="C1831">
        <f t="shared" si="150"/>
        <v>0</v>
      </c>
      <c r="D1831">
        <f t="shared" si="151"/>
        <v>0</v>
      </c>
      <c r="E1831">
        <f t="shared" si="153"/>
        <v>0</v>
      </c>
      <c r="F1831" t="str">
        <f t="shared" si="152"/>
        <v/>
      </c>
      <c r="J1831" s="29">
        <f>IFERROR(INDEX(JOGOS!$C$1:$P$16905,$G1831,3),"")</f>
        <v>0</v>
      </c>
      <c r="K1831" s="32">
        <f>IFERROR(INDEX(JOGOS!$C$1:$P$16905,$G1831,4),"")</f>
        <v>0</v>
      </c>
      <c r="L1831" s="32">
        <f>IFERROR(INDEX(JOGOS!$C$1:$P$16905,$G1831,5),"")</f>
        <v>0</v>
      </c>
      <c r="M1831" s="29">
        <f>IFERROR(INDEX(JOGOS!$C$1:$P$16905,$G1831,6),"")</f>
        <v>0</v>
      </c>
      <c r="N1831" s="32">
        <f>IFERROR(INDEX(JOGOS!$C$1:$P$16905,$G1831,7),"")</f>
        <v>0</v>
      </c>
      <c r="O1831" s="32">
        <f>IFERROR(INDEX(JOGOS!$C$1:$P$16905,$G1831,8),"")</f>
        <v>0</v>
      </c>
      <c r="P1831" s="32">
        <f>IFERROR(INDEX(JOGOS!$C$1:$P$16905,$G1831,9),"")</f>
        <v>0</v>
      </c>
      <c r="Q1831" s="32">
        <f>IFERROR(INDEX(JOGOS!$C$1:$P$16905,$G1831,10),"")</f>
        <v>0</v>
      </c>
      <c r="T1831" s="32">
        <f t="shared" si="154"/>
        <v>0</v>
      </c>
    </row>
    <row r="1832" spans="1:20">
      <c r="A1832" t="str">
        <f>IF(Tabela3[[#This Row],[GOL CASA]]&lt;&gt;"",Tabela3[[#This Row],[TIME CASA]],"")</f>
        <v/>
      </c>
      <c r="B1832" t="str">
        <f>IF(Tabela3[[#This Row],[GOL FORA]]&lt;&gt;"",Tabela3[[#This Row],[TIME FORA]],"")</f>
        <v/>
      </c>
      <c r="C1832">
        <f t="shared" si="150"/>
        <v>0</v>
      </c>
      <c r="D1832">
        <f t="shared" si="151"/>
        <v>0</v>
      </c>
      <c r="E1832">
        <f t="shared" si="153"/>
        <v>0</v>
      </c>
      <c r="F1832" t="str">
        <f t="shared" si="152"/>
        <v/>
      </c>
      <c r="J1832" s="29">
        <f>IFERROR(INDEX(JOGOS!$C$1:$P$16905,$G1832,3),"")</f>
        <v>0</v>
      </c>
      <c r="K1832" s="32">
        <f>IFERROR(INDEX(JOGOS!$C$1:$P$16905,$G1832,4),"")</f>
        <v>0</v>
      </c>
      <c r="L1832" s="32">
        <f>IFERROR(INDEX(JOGOS!$C$1:$P$16905,$G1832,5),"")</f>
        <v>0</v>
      </c>
      <c r="M1832" s="29">
        <f>IFERROR(INDEX(JOGOS!$C$1:$P$16905,$G1832,6),"")</f>
        <v>0</v>
      </c>
      <c r="N1832" s="32">
        <f>IFERROR(INDEX(JOGOS!$C$1:$P$16905,$G1832,7),"")</f>
        <v>0</v>
      </c>
      <c r="O1832" s="32">
        <f>IFERROR(INDEX(JOGOS!$C$1:$P$16905,$G1832,8),"")</f>
        <v>0</v>
      </c>
      <c r="P1832" s="32">
        <f>IFERROR(INDEX(JOGOS!$C$1:$P$16905,$G1832,9),"")</f>
        <v>0</v>
      </c>
      <c r="Q1832" s="32">
        <f>IFERROR(INDEX(JOGOS!$C$1:$P$16905,$G1832,10),"")</f>
        <v>0</v>
      </c>
      <c r="T1832" s="32">
        <f t="shared" si="154"/>
        <v>0</v>
      </c>
    </row>
    <row r="1833" spans="1:20">
      <c r="A1833" t="str">
        <f>IF(Tabela3[[#This Row],[GOL CASA]]&lt;&gt;"",Tabela3[[#This Row],[TIME CASA]],"")</f>
        <v/>
      </c>
      <c r="B1833" t="str">
        <f>IF(Tabela3[[#This Row],[GOL FORA]]&lt;&gt;"",Tabela3[[#This Row],[TIME FORA]],"")</f>
        <v/>
      </c>
      <c r="C1833">
        <f t="shared" si="150"/>
        <v>0</v>
      </c>
      <c r="D1833">
        <f t="shared" si="151"/>
        <v>0</v>
      </c>
      <c r="E1833">
        <f t="shared" si="153"/>
        <v>0</v>
      </c>
      <c r="F1833" t="str">
        <f t="shared" si="152"/>
        <v/>
      </c>
      <c r="J1833" s="29">
        <f>IFERROR(INDEX(JOGOS!$C$1:$P$16905,$G1833,3),"")</f>
        <v>0</v>
      </c>
      <c r="K1833" s="32">
        <f>IFERROR(INDEX(JOGOS!$C$1:$P$16905,$G1833,4),"")</f>
        <v>0</v>
      </c>
      <c r="L1833" s="32">
        <f>IFERROR(INDEX(JOGOS!$C$1:$P$16905,$G1833,5),"")</f>
        <v>0</v>
      </c>
      <c r="M1833" s="29">
        <f>IFERROR(INDEX(JOGOS!$C$1:$P$16905,$G1833,6),"")</f>
        <v>0</v>
      </c>
      <c r="N1833" s="32">
        <f>IFERROR(INDEX(JOGOS!$C$1:$P$16905,$G1833,7),"")</f>
        <v>0</v>
      </c>
      <c r="O1833" s="32">
        <f>IFERROR(INDEX(JOGOS!$C$1:$P$16905,$G1833,8),"")</f>
        <v>0</v>
      </c>
      <c r="P1833" s="32">
        <f>IFERROR(INDEX(JOGOS!$C$1:$P$16905,$G1833,9),"")</f>
        <v>0</v>
      </c>
      <c r="Q1833" s="32">
        <f>IFERROR(INDEX(JOGOS!$C$1:$P$16905,$G1833,10),"")</f>
        <v>0</v>
      </c>
      <c r="T1833" s="32">
        <f t="shared" si="154"/>
        <v>0</v>
      </c>
    </row>
    <row r="1834" spans="1:20">
      <c r="A1834" t="str">
        <f>IF(Tabela3[[#This Row],[GOL CASA]]&lt;&gt;"",Tabela3[[#This Row],[TIME CASA]],"")</f>
        <v/>
      </c>
      <c r="B1834" t="str">
        <f>IF(Tabela3[[#This Row],[GOL FORA]]&lt;&gt;"",Tabela3[[#This Row],[TIME FORA]],"")</f>
        <v/>
      </c>
      <c r="C1834">
        <f t="shared" si="150"/>
        <v>0</v>
      </c>
      <c r="D1834">
        <f t="shared" si="151"/>
        <v>0</v>
      </c>
      <c r="E1834">
        <f t="shared" si="153"/>
        <v>0</v>
      </c>
      <c r="F1834" t="str">
        <f t="shared" si="152"/>
        <v/>
      </c>
      <c r="J1834" s="29">
        <f>IFERROR(INDEX(JOGOS!$C$1:$P$16905,$G1834,3),"")</f>
        <v>0</v>
      </c>
      <c r="K1834" s="32">
        <f>IFERROR(INDEX(JOGOS!$C$1:$P$16905,$G1834,4),"")</f>
        <v>0</v>
      </c>
      <c r="L1834" s="32">
        <f>IFERROR(INDEX(JOGOS!$C$1:$P$16905,$G1834,5),"")</f>
        <v>0</v>
      </c>
      <c r="M1834" s="29">
        <f>IFERROR(INDEX(JOGOS!$C$1:$P$16905,$G1834,6),"")</f>
        <v>0</v>
      </c>
      <c r="N1834" s="32">
        <f>IFERROR(INDEX(JOGOS!$C$1:$P$16905,$G1834,7),"")</f>
        <v>0</v>
      </c>
      <c r="O1834" s="32">
        <f>IFERROR(INDEX(JOGOS!$C$1:$P$16905,$G1834,8),"")</f>
        <v>0</v>
      </c>
      <c r="P1834" s="32">
        <f>IFERROR(INDEX(JOGOS!$C$1:$P$16905,$G1834,9),"")</f>
        <v>0</v>
      </c>
      <c r="Q1834" s="32">
        <f>IFERROR(INDEX(JOGOS!$C$1:$P$16905,$G1834,10),"")</f>
        <v>0</v>
      </c>
      <c r="T1834" s="32">
        <f t="shared" si="154"/>
        <v>0</v>
      </c>
    </row>
    <row r="1835" spans="1:20">
      <c r="A1835" t="str">
        <f>IF(Tabela3[[#This Row],[GOL CASA]]&lt;&gt;"",Tabela3[[#This Row],[TIME CASA]],"")</f>
        <v/>
      </c>
      <c r="B1835" t="str">
        <f>IF(Tabela3[[#This Row],[GOL FORA]]&lt;&gt;"",Tabela3[[#This Row],[TIME FORA]],"")</f>
        <v/>
      </c>
      <c r="C1835">
        <f t="shared" si="150"/>
        <v>0</v>
      </c>
      <c r="D1835">
        <f t="shared" si="151"/>
        <v>0</v>
      </c>
      <c r="E1835">
        <f t="shared" si="153"/>
        <v>0</v>
      </c>
      <c r="F1835" t="str">
        <f t="shared" si="152"/>
        <v/>
      </c>
      <c r="J1835" s="29">
        <f>IFERROR(INDEX(JOGOS!$C$1:$P$16905,$G1835,3),"")</f>
        <v>0</v>
      </c>
      <c r="K1835" s="32">
        <f>IFERROR(INDEX(JOGOS!$C$1:$P$16905,$G1835,4),"")</f>
        <v>0</v>
      </c>
      <c r="L1835" s="32">
        <f>IFERROR(INDEX(JOGOS!$C$1:$P$16905,$G1835,5),"")</f>
        <v>0</v>
      </c>
      <c r="M1835" s="29">
        <f>IFERROR(INDEX(JOGOS!$C$1:$P$16905,$G1835,6),"")</f>
        <v>0</v>
      </c>
      <c r="N1835" s="32">
        <f>IFERROR(INDEX(JOGOS!$C$1:$P$16905,$G1835,7),"")</f>
        <v>0</v>
      </c>
      <c r="O1835" s="32">
        <f>IFERROR(INDEX(JOGOS!$C$1:$P$16905,$G1835,8),"")</f>
        <v>0</v>
      </c>
      <c r="P1835" s="32">
        <f>IFERROR(INDEX(JOGOS!$C$1:$P$16905,$G1835,9),"")</f>
        <v>0</v>
      </c>
      <c r="Q1835" s="32">
        <f>IFERROR(INDEX(JOGOS!$C$1:$P$16905,$G1835,10),"")</f>
        <v>0</v>
      </c>
      <c r="T1835" s="32">
        <f t="shared" si="154"/>
        <v>0</v>
      </c>
    </row>
    <row r="1836" spans="1:20">
      <c r="A1836" t="str">
        <f>IF(Tabela3[[#This Row],[GOL CASA]]&lt;&gt;"",Tabela3[[#This Row],[TIME CASA]],"")</f>
        <v/>
      </c>
      <c r="B1836" t="str">
        <f>IF(Tabela3[[#This Row],[GOL FORA]]&lt;&gt;"",Tabela3[[#This Row],[TIME FORA]],"")</f>
        <v/>
      </c>
      <c r="C1836">
        <f t="shared" si="150"/>
        <v>0</v>
      </c>
      <c r="D1836">
        <f t="shared" si="151"/>
        <v>0</v>
      </c>
      <c r="E1836">
        <f t="shared" si="153"/>
        <v>0</v>
      </c>
      <c r="F1836" t="str">
        <f t="shared" si="152"/>
        <v/>
      </c>
      <c r="J1836" s="29">
        <f>IFERROR(INDEX(JOGOS!$C$1:$P$16905,$G1836,3),"")</f>
        <v>0</v>
      </c>
      <c r="K1836" s="32">
        <f>IFERROR(INDEX(JOGOS!$C$1:$P$16905,$G1836,4),"")</f>
        <v>0</v>
      </c>
      <c r="L1836" s="32">
        <f>IFERROR(INDEX(JOGOS!$C$1:$P$16905,$G1836,5),"")</f>
        <v>0</v>
      </c>
      <c r="M1836" s="29">
        <f>IFERROR(INDEX(JOGOS!$C$1:$P$16905,$G1836,6),"")</f>
        <v>0</v>
      </c>
      <c r="N1836" s="32">
        <f>IFERROR(INDEX(JOGOS!$C$1:$P$16905,$G1836,7),"")</f>
        <v>0</v>
      </c>
      <c r="O1836" s="32">
        <f>IFERROR(INDEX(JOGOS!$C$1:$P$16905,$G1836,8),"")</f>
        <v>0</v>
      </c>
      <c r="P1836" s="32">
        <f>IFERROR(INDEX(JOGOS!$C$1:$P$16905,$G1836,9),"")</f>
        <v>0</v>
      </c>
      <c r="Q1836" s="32">
        <f>IFERROR(INDEX(JOGOS!$C$1:$P$16905,$G1836,10),"")</f>
        <v>0</v>
      </c>
      <c r="T1836" s="32">
        <f t="shared" si="154"/>
        <v>0</v>
      </c>
    </row>
    <row r="1837" spans="1:20">
      <c r="A1837" t="str">
        <f>IF(Tabela3[[#This Row],[GOL CASA]]&lt;&gt;"",Tabela3[[#This Row],[TIME CASA]],"")</f>
        <v/>
      </c>
      <c r="B1837" t="str">
        <f>IF(Tabela3[[#This Row],[GOL FORA]]&lt;&gt;"",Tabela3[[#This Row],[TIME FORA]],"")</f>
        <v/>
      </c>
      <c r="C1837">
        <f t="shared" si="150"/>
        <v>0</v>
      </c>
      <c r="D1837">
        <f t="shared" si="151"/>
        <v>0</v>
      </c>
      <c r="E1837">
        <f t="shared" si="153"/>
        <v>0</v>
      </c>
      <c r="F1837" t="str">
        <f t="shared" si="152"/>
        <v/>
      </c>
      <c r="J1837" s="29">
        <f>IFERROR(INDEX(JOGOS!$C$1:$P$16905,$G1837,3),"")</f>
        <v>0</v>
      </c>
      <c r="K1837" s="32">
        <f>IFERROR(INDEX(JOGOS!$C$1:$P$16905,$G1837,4),"")</f>
        <v>0</v>
      </c>
      <c r="L1837" s="32">
        <f>IFERROR(INDEX(JOGOS!$C$1:$P$16905,$G1837,5),"")</f>
        <v>0</v>
      </c>
      <c r="M1837" s="29">
        <f>IFERROR(INDEX(JOGOS!$C$1:$P$16905,$G1837,6),"")</f>
        <v>0</v>
      </c>
      <c r="N1837" s="32">
        <f>IFERROR(INDEX(JOGOS!$C$1:$P$16905,$G1837,7),"")</f>
        <v>0</v>
      </c>
      <c r="O1837" s="32">
        <f>IFERROR(INDEX(JOGOS!$C$1:$P$16905,$G1837,8),"")</f>
        <v>0</v>
      </c>
      <c r="P1837" s="32">
        <f>IFERROR(INDEX(JOGOS!$C$1:$P$16905,$G1837,9),"")</f>
        <v>0</v>
      </c>
      <c r="Q1837" s="32">
        <f>IFERROR(INDEX(JOGOS!$C$1:$P$16905,$G1837,10),"")</f>
        <v>0</v>
      </c>
      <c r="T1837" s="32">
        <f t="shared" si="154"/>
        <v>0</v>
      </c>
    </row>
    <row r="1838" spans="1:20">
      <c r="A1838" t="str">
        <f>IF(Tabela3[[#This Row],[GOL CASA]]&lt;&gt;"",Tabela3[[#This Row],[TIME CASA]],"")</f>
        <v/>
      </c>
      <c r="B1838" t="str">
        <f>IF(Tabela3[[#This Row],[GOL FORA]]&lt;&gt;"",Tabela3[[#This Row],[TIME FORA]],"")</f>
        <v/>
      </c>
      <c r="C1838">
        <f t="shared" si="150"/>
        <v>0</v>
      </c>
      <c r="D1838">
        <f t="shared" si="151"/>
        <v>0</v>
      </c>
      <c r="E1838">
        <f t="shared" si="153"/>
        <v>0</v>
      </c>
      <c r="F1838" t="str">
        <f t="shared" si="152"/>
        <v/>
      </c>
      <c r="J1838" s="29">
        <f>IFERROR(INDEX(JOGOS!$C$1:$P$16905,$G1838,3),"")</f>
        <v>0</v>
      </c>
      <c r="K1838" s="32">
        <f>IFERROR(INDEX(JOGOS!$C$1:$P$16905,$G1838,4),"")</f>
        <v>0</v>
      </c>
      <c r="L1838" s="32">
        <f>IFERROR(INDEX(JOGOS!$C$1:$P$16905,$G1838,5),"")</f>
        <v>0</v>
      </c>
      <c r="M1838" s="29">
        <f>IFERROR(INDEX(JOGOS!$C$1:$P$16905,$G1838,6),"")</f>
        <v>0</v>
      </c>
      <c r="N1838" s="32">
        <f>IFERROR(INDEX(JOGOS!$C$1:$P$16905,$G1838,7),"")</f>
        <v>0</v>
      </c>
      <c r="O1838" s="32">
        <f>IFERROR(INDEX(JOGOS!$C$1:$P$16905,$G1838,8),"")</f>
        <v>0</v>
      </c>
      <c r="P1838" s="32">
        <f>IFERROR(INDEX(JOGOS!$C$1:$P$16905,$G1838,9),"")</f>
        <v>0</v>
      </c>
      <c r="Q1838" s="32">
        <f>IFERROR(INDEX(JOGOS!$C$1:$P$16905,$G1838,10),"")</f>
        <v>0</v>
      </c>
      <c r="T1838" s="32">
        <f t="shared" si="154"/>
        <v>0</v>
      </c>
    </row>
    <row r="1839" spans="1:20">
      <c r="A1839" t="str">
        <f>IF(Tabela3[[#This Row],[GOL CASA]]&lt;&gt;"",Tabela3[[#This Row],[TIME CASA]],"")</f>
        <v/>
      </c>
      <c r="B1839" t="str">
        <f>IF(Tabela3[[#This Row],[GOL FORA]]&lt;&gt;"",Tabela3[[#This Row],[TIME FORA]],"")</f>
        <v/>
      </c>
      <c r="C1839">
        <f t="shared" si="150"/>
        <v>0</v>
      </c>
      <c r="D1839">
        <f t="shared" si="151"/>
        <v>0</v>
      </c>
      <c r="E1839">
        <f t="shared" si="153"/>
        <v>0</v>
      </c>
      <c r="F1839" t="str">
        <f t="shared" si="152"/>
        <v/>
      </c>
      <c r="J1839" s="29">
        <f>IFERROR(INDEX(JOGOS!$C$1:$P$16905,$G1839,3),"")</f>
        <v>0</v>
      </c>
      <c r="K1839" s="32">
        <f>IFERROR(INDEX(JOGOS!$C$1:$P$16905,$G1839,4),"")</f>
        <v>0</v>
      </c>
      <c r="L1839" s="32">
        <f>IFERROR(INDEX(JOGOS!$C$1:$P$16905,$G1839,5),"")</f>
        <v>0</v>
      </c>
      <c r="M1839" s="29">
        <f>IFERROR(INDEX(JOGOS!$C$1:$P$16905,$G1839,6),"")</f>
        <v>0</v>
      </c>
      <c r="N1839" s="32">
        <f>IFERROR(INDEX(JOGOS!$C$1:$P$16905,$G1839,7),"")</f>
        <v>0</v>
      </c>
      <c r="O1839" s="32">
        <f>IFERROR(INDEX(JOGOS!$C$1:$P$16905,$G1839,8),"")</f>
        <v>0</v>
      </c>
      <c r="P1839" s="32">
        <f>IFERROR(INDEX(JOGOS!$C$1:$P$16905,$G1839,9),"")</f>
        <v>0</v>
      </c>
      <c r="Q1839" s="32">
        <f>IFERROR(INDEX(JOGOS!$C$1:$P$16905,$G1839,10),"")</f>
        <v>0</v>
      </c>
      <c r="T1839" s="32">
        <f t="shared" si="154"/>
        <v>0</v>
      </c>
    </row>
    <row r="1840" spans="1:20">
      <c r="A1840" t="str">
        <f>IF(Tabela3[[#This Row],[GOL CASA]]&lt;&gt;"",Tabela3[[#This Row],[TIME CASA]],"")</f>
        <v/>
      </c>
      <c r="B1840" t="str">
        <f>IF(Tabela3[[#This Row],[GOL FORA]]&lt;&gt;"",Tabela3[[#This Row],[TIME FORA]],"")</f>
        <v/>
      </c>
      <c r="C1840">
        <f t="shared" si="150"/>
        <v>0</v>
      </c>
      <c r="D1840">
        <f t="shared" si="151"/>
        <v>0</v>
      </c>
      <c r="E1840">
        <f t="shared" si="153"/>
        <v>0</v>
      </c>
      <c r="F1840" t="str">
        <f t="shared" si="152"/>
        <v/>
      </c>
      <c r="J1840" s="29">
        <f>IFERROR(INDEX(JOGOS!$C$1:$P$16905,$G1840,3),"")</f>
        <v>0</v>
      </c>
      <c r="K1840" s="32">
        <f>IFERROR(INDEX(JOGOS!$C$1:$P$16905,$G1840,4),"")</f>
        <v>0</v>
      </c>
      <c r="L1840" s="32">
        <f>IFERROR(INDEX(JOGOS!$C$1:$P$16905,$G1840,5),"")</f>
        <v>0</v>
      </c>
      <c r="M1840" s="29">
        <f>IFERROR(INDEX(JOGOS!$C$1:$P$16905,$G1840,6),"")</f>
        <v>0</v>
      </c>
      <c r="N1840" s="32">
        <f>IFERROR(INDEX(JOGOS!$C$1:$P$16905,$G1840,7),"")</f>
        <v>0</v>
      </c>
      <c r="O1840" s="32">
        <f>IFERROR(INDEX(JOGOS!$C$1:$P$16905,$G1840,8),"")</f>
        <v>0</v>
      </c>
      <c r="P1840" s="32">
        <f>IFERROR(INDEX(JOGOS!$C$1:$P$16905,$G1840,9),"")</f>
        <v>0</v>
      </c>
      <c r="Q1840" s="32">
        <f>IFERROR(INDEX(JOGOS!$C$1:$P$16905,$G1840,10),"")</f>
        <v>0</v>
      </c>
      <c r="T1840" s="32">
        <f t="shared" si="154"/>
        <v>0</v>
      </c>
    </row>
    <row r="1841" spans="1:20">
      <c r="A1841" t="str">
        <f>IF(Tabela3[[#This Row],[GOL CASA]]&lt;&gt;"",Tabela3[[#This Row],[TIME CASA]],"")</f>
        <v/>
      </c>
      <c r="B1841" t="str">
        <f>IF(Tabela3[[#This Row],[GOL FORA]]&lt;&gt;"",Tabela3[[#This Row],[TIME FORA]],"")</f>
        <v/>
      </c>
      <c r="C1841">
        <f t="shared" si="150"/>
        <v>0</v>
      </c>
      <c r="D1841">
        <f t="shared" si="151"/>
        <v>0</v>
      </c>
      <c r="E1841">
        <f t="shared" si="153"/>
        <v>0</v>
      </c>
      <c r="F1841" t="str">
        <f t="shared" si="152"/>
        <v/>
      </c>
      <c r="J1841" s="29">
        <f>IFERROR(INDEX(JOGOS!$C$1:$P$16905,$G1841,3),"")</f>
        <v>0</v>
      </c>
      <c r="K1841" s="32">
        <f>IFERROR(INDEX(JOGOS!$C$1:$P$16905,$G1841,4),"")</f>
        <v>0</v>
      </c>
      <c r="L1841" s="32">
        <f>IFERROR(INDEX(JOGOS!$C$1:$P$16905,$G1841,5),"")</f>
        <v>0</v>
      </c>
      <c r="M1841" s="29">
        <f>IFERROR(INDEX(JOGOS!$C$1:$P$16905,$G1841,6),"")</f>
        <v>0</v>
      </c>
      <c r="N1841" s="32">
        <f>IFERROR(INDEX(JOGOS!$C$1:$P$16905,$G1841,7),"")</f>
        <v>0</v>
      </c>
      <c r="O1841" s="32">
        <f>IFERROR(INDEX(JOGOS!$C$1:$P$16905,$G1841,8),"")</f>
        <v>0</v>
      </c>
      <c r="P1841" s="32">
        <f>IFERROR(INDEX(JOGOS!$C$1:$P$16905,$G1841,9),"")</f>
        <v>0</v>
      </c>
      <c r="Q1841" s="32">
        <f>IFERROR(INDEX(JOGOS!$C$1:$P$16905,$G1841,10),"")</f>
        <v>0</v>
      </c>
      <c r="T1841" s="32">
        <f t="shared" si="154"/>
        <v>0</v>
      </c>
    </row>
    <row r="1842" spans="1:20">
      <c r="A1842" t="str">
        <f>IF(Tabela3[[#This Row],[GOL CASA]]&lt;&gt;"",Tabela3[[#This Row],[TIME CASA]],"")</f>
        <v/>
      </c>
      <c r="B1842" t="str">
        <f>IF(Tabela3[[#This Row],[GOL FORA]]&lt;&gt;"",Tabela3[[#This Row],[TIME FORA]],"")</f>
        <v/>
      </c>
      <c r="C1842">
        <f t="shared" si="150"/>
        <v>0</v>
      </c>
      <c r="D1842">
        <f t="shared" si="151"/>
        <v>0</v>
      </c>
      <c r="E1842">
        <f t="shared" si="153"/>
        <v>0</v>
      </c>
      <c r="F1842" t="str">
        <f t="shared" si="152"/>
        <v/>
      </c>
      <c r="J1842" s="29">
        <f>IFERROR(INDEX(JOGOS!$C$1:$P$16905,$G1842,3),"")</f>
        <v>0</v>
      </c>
      <c r="K1842" s="32">
        <f>IFERROR(INDEX(JOGOS!$C$1:$P$16905,$G1842,4),"")</f>
        <v>0</v>
      </c>
      <c r="L1842" s="32">
        <f>IFERROR(INDEX(JOGOS!$C$1:$P$16905,$G1842,5),"")</f>
        <v>0</v>
      </c>
      <c r="M1842" s="29">
        <f>IFERROR(INDEX(JOGOS!$C$1:$P$16905,$G1842,6),"")</f>
        <v>0</v>
      </c>
      <c r="N1842" s="32">
        <f>IFERROR(INDEX(JOGOS!$C$1:$P$16905,$G1842,7),"")</f>
        <v>0</v>
      </c>
      <c r="O1842" s="32">
        <f>IFERROR(INDEX(JOGOS!$C$1:$P$16905,$G1842,8),"")</f>
        <v>0</v>
      </c>
      <c r="P1842" s="32">
        <f>IFERROR(INDEX(JOGOS!$C$1:$P$16905,$G1842,9),"")</f>
        <v>0</v>
      </c>
      <c r="Q1842" s="32">
        <f>IFERROR(INDEX(JOGOS!$C$1:$P$16905,$G1842,10),"")</f>
        <v>0</v>
      </c>
      <c r="T1842" s="32">
        <f t="shared" si="154"/>
        <v>0</v>
      </c>
    </row>
    <row r="1843" spans="1:20">
      <c r="A1843" t="str">
        <f>IF(Tabela3[[#This Row],[GOL CASA]]&lt;&gt;"",Tabela3[[#This Row],[TIME CASA]],"")</f>
        <v/>
      </c>
      <c r="B1843" t="str">
        <f>IF(Tabela3[[#This Row],[GOL FORA]]&lt;&gt;"",Tabela3[[#This Row],[TIME FORA]],"")</f>
        <v/>
      </c>
      <c r="C1843">
        <f t="shared" si="150"/>
        <v>0</v>
      </c>
      <c r="D1843">
        <f t="shared" si="151"/>
        <v>0</v>
      </c>
      <c r="E1843">
        <f t="shared" si="153"/>
        <v>0</v>
      </c>
      <c r="F1843" t="str">
        <f t="shared" si="152"/>
        <v/>
      </c>
      <c r="J1843" s="29">
        <f>IFERROR(INDEX(JOGOS!$C$1:$P$16905,$G1843,3),"")</f>
        <v>0</v>
      </c>
      <c r="K1843" s="32">
        <f>IFERROR(INDEX(JOGOS!$C$1:$P$16905,$G1843,4),"")</f>
        <v>0</v>
      </c>
      <c r="L1843" s="32">
        <f>IFERROR(INDEX(JOGOS!$C$1:$P$16905,$G1843,5),"")</f>
        <v>0</v>
      </c>
      <c r="M1843" s="29">
        <f>IFERROR(INDEX(JOGOS!$C$1:$P$16905,$G1843,6),"")</f>
        <v>0</v>
      </c>
      <c r="N1843" s="32">
        <f>IFERROR(INDEX(JOGOS!$C$1:$P$16905,$G1843,7),"")</f>
        <v>0</v>
      </c>
      <c r="O1843" s="32">
        <f>IFERROR(INDEX(JOGOS!$C$1:$P$16905,$G1843,8),"")</f>
        <v>0</v>
      </c>
      <c r="P1843" s="32">
        <f>IFERROR(INDEX(JOGOS!$C$1:$P$16905,$G1843,9),"")</f>
        <v>0</v>
      </c>
      <c r="Q1843" s="32">
        <f>IFERROR(INDEX(JOGOS!$C$1:$P$16905,$G1843,10),"")</f>
        <v>0</v>
      </c>
      <c r="T1843" s="32">
        <f t="shared" si="154"/>
        <v>0</v>
      </c>
    </row>
    <row r="1844" spans="1:20">
      <c r="A1844" t="str">
        <f>IF(Tabela3[[#This Row],[GOL CASA]]&lt;&gt;"",Tabela3[[#This Row],[TIME CASA]],"")</f>
        <v/>
      </c>
      <c r="B1844" t="str">
        <f>IF(Tabela3[[#This Row],[GOL FORA]]&lt;&gt;"",Tabela3[[#This Row],[TIME FORA]],"")</f>
        <v/>
      </c>
      <c r="C1844">
        <f t="shared" si="150"/>
        <v>0</v>
      </c>
      <c r="D1844">
        <f t="shared" si="151"/>
        <v>0</v>
      </c>
      <c r="E1844">
        <f t="shared" si="153"/>
        <v>0</v>
      </c>
      <c r="F1844" t="str">
        <f t="shared" si="152"/>
        <v/>
      </c>
      <c r="J1844" s="29">
        <f>IFERROR(INDEX(JOGOS!$C$1:$P$16905,$G1844,3),"")</f>
        <v>0</v>
      </c>
      <c r="K1844" s="32">
        <f>IFERROR(INDEX(JOGOS!$C$1:$P$16905,$G1844,4),"")</f>
        <v>0</v>
      </c>
      <c r="L1844" s="32">
        <f>IFERROR(INDEX(JOGOS!$C$1:$P$16905,$G1844,5),"")</f>
        <v>0</v>
      </c>
      <c r="M1844" s="29">
        <f>IFERROR(INDEX(JOGOS!$C$1:$P$16905,$G1844,6),"")</f>
        <v>0</v>
      </c>
      <c r="N1844" s="32">
        <f>IFERROR(INDEX(JOGOS!$C$1:$P$16905,$G1844,7),"")</f>
        <v>0</v>
      </c>
      <c r="O1844" s="32">
        <f>IFERROR(INDEX(JOGOS!$C$1:$P$16905,$G1844,8),"")</f>
        <v>0</v>
      </c>
      <c r="P1844" s="32">
        <f>IFERROR(INDEX(JOGOS!$C$1:$P$16905,$G1844,9),"")</f>
        <v>0</v>
      </c>
      <c r="Q1844" s="32">
        <f>IFERROR(INDEX(JOGOS!$C$1:$P$16905,$G1844,10),"")</f>
        <v>0</v>
      </c>
      <c r="T1844" s="32">
        <f t="shared" si="154"/>
        <v>0</v>
      </c>
    </row>
    <row r="1845" spans="1:20">
      <c r="A1845" t="str">
        <f>IF(Tabela3[[#This Row],[GOL CASA]]&lt;&gt;"",Tabela3[[#This Row],[TIME CASA]],"")</f>
        <v/>
      </c>
      <c r="B1845" t="str">
        <f>IF(Tabela3[[#This Row],[GOL FORA]]&lt;&gt;"",Tabela3[[#This Row],[TIME FORA]],"")</f>
        <v/>
      </c>
      <c r="C1845">
        <f t="shared" si="150"/>
        <v>0</v>
      </c>
      <c r="D1845">
        <f t="shared" si="151"/>
        <v>0</v>
      </c>
      <c r="E1845">
        <f t="shared" si="153"/>
        <v>0</v>
      </c>
      <c r="F1845" t="str">
        <f t="shared" si="152"/>
        <v/>
      </c>
      <c r="J1845" s="29">
        <f>IFERROR(INDEX(JOGOS!$C$1:$P$16905,$G1845,3),"")</f>
        <v>0</v>
      </c>
      <c r="K1845" s="32">
        <f>IFERROR(INDEX(JOGOS!$C$1:$P$16905,$G1845,4),"")</f>
        <v>0</v>
      </c>
      <c r="L1845" s="32">
        <f>IFERROR(INDEX(JOGOS!$C$1:$P$16905,$G1845,5),"")</f>
        <v>0</v>
      </c>
      <c r="M1845" s="29">
        <f>IFERROR(INDEX(JOGOS!$C$1:$P$16905,$G1845,6),"")</f>
        <v>0</v>
      </c>
      <c r="N1845" s="32">
        <f>IFERROR(INDEX(JOGOS!$C$1:$P$16905,$G1845,7),"")</f>
        <v>0</v>
      </c>
      <c r="O1845" s="32">
        <f>IFERROR(INDEX(JOGOS!$C$1:$P$16905,$G1845,8),"")</f>
        <v>0</v>
      </c>
      <c r="P1845" s="32">
        <f>IFERROR(INDEX(JOGOS!$C$1:$P$16905,$G1845,9),"")</f>
        <v>0</v>
      </c>
      <c r="Q1845" s="32">
        <f>IFERROR(INDEX(JOGOS!$C$1:$P$16905,$G1845,10),"")</f>
        <v>0</v>
      </c>
      <c r="T1845" s="32">
        <f t="shared" si="154"/>
        <v>0</v>
      </c>
    </row>
    <row r="1846" spans="1:20">
      <c r="A1846" t="str">
        <f>IF(Tabela3[[#This Row],[GOL CASA]]&lt;&gt;"",Tabela3[[#This Row],[TIME CASA]],"")</f>
        <v/>
      </c>
      <c r="B1846" t="str">
        <f>IF(Tabela3[[#This Row],[GOL FORA]]&lt;&gt;"",Tabela3[[#This Row],[TIME FORA]],"")</f>
        <v/>
      </c>
      <c r="C1846">
        <f t="shared" si="150"/>
        <v>0</v>
      </c>
      <c r="D1846">
        <f t="shared" si="151"/>
        <v>0</v>
      </c>
      <c r="E1846">
        <f t="shared" si="153"/>
        <v>0</v>
      </c>
      <c r="F1846" t="str">
        <f t="shared" si="152"/>
        <v/>
      </c>
      <c r="J1846" s="29">
        <f>IFERROR(INDEX(JOGOS!$C$1:$P$16905,$G1846,3),"")</f>
        <v>0</v>
      </c>
      <c r="K1846" s="32">
        <f>IFERROR(INDEX(JOGOS!$C$1:$P$16905,$G1846,4),"")</f>
        <v>0</v>
      </c>
      <c r="L1846" s="32">
        <f>IFERROR(INDEX(JOGOS!$C$1:$P$16905,$G1846,5),"")</f>
        <v>0</v>
      </c>
      <c r="M1846" s="29">
        <f>IFERROR(INDEX(JOGOS!$C$1:$P$16905,$G1846,6),"")</f>
        <v>0</v>
      </c>
      <c r="N1846" s="32">
        <f>IFERROR(INDEX(JOGOS!$C$1:$P$16905,$G1846,7),"")</f>
        <v>0</v>
      </c>
      <c r="O1846" s="32">
        <f>IFERROR(INDEX(JOGOS!$C$1:$P$16905,$G1846,8),"")</f>
        <v>0</v>
      </c>
      <c r="P1846" s="32">
        <f>IFERROR(INDEX(JOGOS!$C$1:$P$16905,$G1846,9),"")</f>
        <v>0</v>
      </c>
      <c r="Q1846" s="32">
        <f>IFERROR(INDEX(JOGOS!$C$1:$P$16905,$G1846,10),"")</f>
        <v>0</v>
      </c>
      <c r="T1846" s="32">
        <f t="shared" si="154"/>
        <v>0</v>
      </c>
    </row>
    <row r="1847" spans="1:20">
      <c r="A1847" t="str">
        <f>IF(Tabela3[[#This Row],[GOL CASA]]&lt;&gt;"",Tabela3[[#This Row],[TIME CASA]],"")</f>
        <v/>
      </c>
      <c r="B1847" t="str">
        <f>IF(Tabela3[[#This Row],[GOL FORA]]&lt;&gt;"",Tabela3[[#This Row],[TIME FORA]],"")</f>
        <v/>
      </c>
      <c r="C1847">
        <f t="shared" si="150"/>
        <v>0</v>
      </c>
      <c r="D1847">
        <f t="shared" si="151"/>
        <v>0</v>
      </c>
      <c r="E1847">
        <f t="shared" si="153"/>
        <v>0</v>
      </c>
      <c r="F1847" t="str">
        <f t="shared" si="152"/>
        <v/>
      </c>
      <c r="J1847" s="29">
        <f>IFERROR(INDEX(JOGOS!$C$1:$P$16905,$G1847,3),"")</f>
        <v>0</v>
      </c>
      <c r="K1847" s="32">
        <f>IFERROR(INDEX(JOGOS!$C$1:$P$16905,$G1847,4),"")</f>
        <v>0</v>
      </c>
      <c r="L1847" s="32">
        <f>IFERROR(INDEX(JOGOS!$C$1:$P$16905,$G1847,5),"")</f>
        <v>0</v>
      </c>
      <c r="M1847" s="29">
        <f>IFERROR(INDEX(JOGOS!$C$1:$P$16905,$G1847,6),"")</f>
        <v>0</v>
      </c>
      <c r="N1847" s="32">
        <f>IFERROR(INDEX(JOGOS!$C$1:$P$16905,$G1847,7),"")</f>
        <v>0</v>
      </c>
      <c r="O1847" s="32">
        <f>IFERROR(INDEX(JOGOS!$C$1:$P$16905,$G1847,8),"")</f>
        <v>0</v>
      </c>
      <c r="P1847" s="32">
        <f>IFERROR(INDEX(JOGOS!$C$1:$P$16905,$G1847,9),"")</f>
        <v>0</v>
      </c>
      <c r="Q1847" s="32">
        <f>IFERROR(INDEX(JOGOS!$C$1:$P$16905,$G1847,10),"")</f>
        <v>0</v>
      </c>
      <c r="T1847" s="32">
        <f t="shared" si="154"/>
        <v>0</v>
      </c>
    </row>
    <row r="1848" spans="1:20">
      <c r="A1848" t="str">
        <f>IF(Tabela3[[#This Row],[GOL CASA]]&lt;&gt;"",Tabela3[[#This Row],[TIME CASA]],"")</f>
        <v/>
      </c>
      <c r="B1848" t="str">
        <f>IF(Tabela3[[#This Row],[GOL FORA]]&lt;&gt;"",Tabela3[[#This Row],[TIME FORA]],"")</f>
        <v/>
      </c>
      <c r="C1848">
        <f t="shared" si="150"/>
        <v>0</v>
      </c>
      <c r="D1848">
        <f t="shared" si="151"/>
        <v>0</v>
      </c>
      <c r="E1848">
        <f t="shared" si="153"/>
        <v>0</v>
      </c>
      <c r="F1848" t="str">
        <f t="shared" si="152"/>
        <v/>
      </c>
      <c r="J1848" s="29">
        <f>IFERROR(INDEX(JOGOS!$C$1:$P$16905,$G1848,3),"")</f>
        <v>0</v>
      </c>
      <c r="K1848" s="32">
        <f>IFERROR(INDEX(JOGOS!$C$1:$P$16905,$G1848,4),"")</f>
        <v>0</v>
      </c>
      <c r="L1848" s="32">
        <f>IFERROR(INDEX(JOGOS!$C$1:$P$16905,$G1848,5),"")</f>
        <v>0</v>
      </c>
      <c r="M1848" s="29">
        <f>IFERROR(INDEX(JOGOS!$C$1:$P$16905,$G1848,6),"")</f>
        <v>0</v>
      </c>
      <c r="N1848" s="32">
        <f>IFERROR(INDEX(JOGOS!$C$1:$P$16905,$G1848,7),"")</f>
        <v>0</v>
      </c>
      <c r="O1848" s="32">
        <f>IFERROR(INDEX(JOGOS!$C$1:$P$16905,$G1848,8),"")</f>
        <v>0</v>
      </c>
      <c r="P1848" s="32">
        <f>IFERROR(INDEX(JOGOS!$C$1:$P$16905,$G1848,9),"")</f>
        <v>0</v>
      </c>
      <c r="Q1848" s="32">
        <f>IFERROR(INDEX(JOGOS!$C$1:$P$16905,$G1848,10),"")</f>
        <v>0</v>
      </c>
      <c r="T1848" s="32">
        <f t="shared" si="154"/>
        <v>0</v>
      </c>
    </row>
    <row r="1849" spans="1:20">
      <c r="A1849" t="str">
        <f>IF(Tabela3[[#This Row],[GOL CASA]]&lt;&gt;"",Tabela3[[#This Row],[TIME CASA]],"")</f>
        <v/>
      </c>
      <c r="B1849" t="str">
        <f>IF(Tabela3[[#This Row],[GOL FORA]]&lt;&gt;"",Tabela3[[#This Row],[TIME FORA]],"")</f>
        <v/>
      </c>
      <c r="C1849">
        <f t="shared" si="150"/>
        <v>0</v>
      </c>
      <c r="D1849">
        <f t="shared" si="151"/>
        <v>0</v>
      </c>
      <c r="E1849">
        <f t="shared" si="153"/>
        <v>0</v>
      </c>
      <c r="F1849" t="str">
        <f t="shared" si="152"/>
        <v/>
      </c>
      <c r="J1849" s="29">
        <f>IFERROR(INDEX(JOGOS!$C$1:$P$16905,$G1849,3),"")</f>
        <v>0</v>
      </c>
      <c r="K1849" s="32">
        <f>IFERROR(INDEX(JOGOS!$C$1:$P$16905,$G1849,4),"")</f>
        <v>0</v>
      </c>
      <c r="L1849" s="32">
        <f>IFERROR(INDEX(JOGOS!$C$1:$P$16905,$G1849,5),"")</f>
        <v>0</v>
      </c>
      <c r="M1849" s="29">
        <f>IFERROR(INDEX(JOGOS!$C$1:$P$16905,$G1849,6),"")</f>
        <v>0</v>
      </c>
      <c r="N1849" s="32">
        <f>IFERROR(INDEX(JOGOS!$C$1:$P$16905,$G1849,7),"")</f>
        <v>0</v>
      </c>
      <c r="O1849" s="32">
        <f>IFERROR(INDEX(JOGOS!$C$1:$P$16905,$G1849,8),"")</f>
        <v>0</v>
      </c>
      <c r="P1849" s="32">
        <f>IFERROR(INDEX(JOGOS!$C$1:$P$16905,$G1849,9),"")</f>
        <v>0</v>
      </c>
      <c r="Q1849" s="32">
        <f>IFERROR(INDEX(JOGOS!$C$1:$P$16905,$G1849,10),"")</f>
        <v>0</v>
      </c>
      <c r="T1849" s="32">
        <f t="shared" si="154"/>
        <v>0</v>
      </c>
    </row>
    <row r="1850" spans="1:20">
      <c r="A1850" t="str">
        <f>IF(Tabela3[[#This Row],[GOL CASA]]&lt;&gt;"",Tabela3[[#This Row],[TIME CASA]],"")</f>
        <v/>
      </c>
      <c r="B1850" t="str">
        <f>IF(Tabela3[[#This Row],[GOL FORA]]&lt;&gt;"",Tabela3[[#This Row],[TIME FORA]],"")</f>
        <v/>
      </c>
      <c r="C1850">
        <f t="shared" si="150"/>
        <v>0</v>
      </c>
      <c r="D1850">
        <f t="shared" si="151"/>
        <v>0</v>
      </c>
      <c r="E1850">
        <f t="shared" si="153"/>
        <v>0</v>
      </c>
      <c r="F1850" t="str">
        <f t="shared" si="152"/>
        <v/>
      </c>
      <c r="J1850" s="29">
        <f>IFERROR(INDEX(JOGOS!$C$1:$P$16905,$G1850,3),"")</f>
        <v>0</v>
      </c>
      <c r="K1850" s="32">
        <f>IFERROR(INDEX(JOGOS!$C$1:$P$16905,$G1850,4),"")</f>
        <v>0</v>
      </c>
      <c r="L1850" s="32">
        <f>IFERROR(INDEX(JOGOS!$C$1:$P$16905,$G1850,5),"")</f>
        <v>0</v>
      </c>
      <c r="M1850" s="29">
        <f>IFERROR(INDEX(JOGOS!$C$1:$P$16905,$G1850,6),"")</f>
        <v>0</v>
      </c>
      <c r="N1850" s="32">
        <f>IFERROR(INDEX(JOGOS!$C$1:$P$16905,$G1850,7),"")</f>
        <v>0</v>
      </c>
      <c r="O1850" s="32">
        <f>IFERROR(INDEX(JOGOS!$C$1:$P$16905,$G1850,8),"")</f>
        <v>0</v>
      </c>
      <c r="P1850" s="32">
        <f>IFERROR(INDEX(JOGOS!$C$1:$P$16905,$G1850,9),"")</f>
        <v>0</v>
      </c>
      <c r="Q1850" s="32">
        <f>IFERROR(INDEX(JOGOS!$C$1:$P$16905,$G1850,10),"")</f>
        <v>0</v>
      </c>
      <c r="T1850" s="32">
        <f t="shared" si="154"/>
        <v>0</v>
      </c>
    </row>
    <row r="1851" spans="1:20">
      <c r="A1851" t="str">
        <f>IF(Tabela3[[#This Row],[GOL CASA]]&lt;&gt;"",Tabela3[[#This Row],[TIME CASA]],"")</f>
        <v/>
      </c>
      <c r="B1851" t="str">
        <f>IF(Tabela3[[#This Row],[GOL FORA]]&lt;&gt;"",Tabela3[[#This Row],[TIME FORA]],"")</f>
        <v/>
      </c>
      <c r="C1851">
        <f t="shared" si="150"/>
        <v>0</v>
      </c>
      <c r="D1851">
        <f t="shared" si="151"/>
        <v>0</v>
      </c>
      <c r="E1851">
        <f t="shared" si="153"/>
        <v>0</v>
      </c>
      <c r="F1851" t="str">
        <f t="shared" si="152"/>
        <v/>
      </c>
      <c r="J1851" s="29">
        <f>IFERROR(INDEX(JOGOS!$C$1:$P$16905,$G1851,3),"")</f>
        <v>0</v>
      </c>
      <c r="K1851" s="32">
        <f>IFERROR(INDEX(JOGOS!$C$1:$P$16905,$G1851,4),"")</f>
        <v>0</v>
      </c>
      <c r="L1851" s="32">
        <f>IFERROR(INDEX(JOGOS!$C$1:$P$16905,$G1851,5),"")</f>
        <v>0</v>
      </c>
      <c r="M1851" s="29">
        <f>IFERROR(INDEX(JOGOS!$C$1:$P$16905,$G1851,6),"")</f>
        <v>0</v>
      </c>
      <c r="N1851" s="32">
        <f>IFERROR(INDEX(JOGOS!$C$1:$P$16905,$G1851,7),"")</f>
        <v>0</v>
      </c>
      <c r="O1851" s="32">
        <f>IFERROR(INDEX(JOGOS!$C$1:$P$16905,$G1851,8),"")</f>
        <v>0</v>
      </c>
      <c r="P1851" s="32">
        <f>IFERROR(INDEX(JOGOS!$C$1:$P$16905,$G1851,9),"")</f>
        <v>0</v>
      </c>
      <c r="Q1851" s="32">
        <f>IFERROR(INDEX(JOGOS!$C$1:$P$16905,$G1851,10),"")</f>
        <v>0</v>
      </c>
      <c r="T1851" s="32">
        <f t="shared" si="154"/>
        <v>0</v>
      </c>
    </row>
    <row r="1852" spans="1:20">
      <c r="A1852" t="str">
        <f>IF(Tabela3[[#This Row],[GOL CASA]]&lt;&gt;"",Tabela3[[#This Row],[TIME CASA]],"")</f>
        <v/>
      </c>
      <c r="B1852" t="str">
        <f>IF(Tabela3[[#This Row],[GOL FORA]]&lt;&gt;"",Tabela3[[#This Row],[TIME FORA]],"")</f>
        <v/>
      </c>
      <c r="C1852">
        <f t="shared" si="150"/>
        <v>0</v>
      </c>
      <c r="D1852">
        <f t="shared" si="151"/>
        <v>0</v>
      </c>
      <c r="E1852">
        <f t="shared" si="153"/>
        <v>0</v>
      </c>
      <c r="F1852" t="str">
        <f t="shared" si="152"/>
        <v/>
      </c>
      <c r="J1852" s="29">
        <f>IFERROR(INDEX(JOGOS!$C$1:$P$16905,$G1852,3),"")</f>
        <v>0</v>
      </c>
      <c r="K1852" s="32">
        <f>IFERROR(INDEX(JOGOS!$C$1:$P$16905,$G1852,4),"")</f>
        <v>0</v>
      </c>
      <c r="L1852" s="32">
        <f>IFERROR(INDEX(JOGOS!$C$1:$P$16905,$G1852,5),"")</f>
        <v>0</v>
      </c>
      <c r="M1852" s="29">
        <f>IFERROR(INDEX(JOGOS!$C$1:$P$16905,$G1852,6),"")</f>
        <v>0</v>
      </c>
      <c r="N1852" s="32">
        <f>IFERROR(INDEX(JOGOS!$C$1:$P$16905,$G1852,7),"")</f>
        <v>0</v>
      </c>
      <c r="O1852" s="32">
        <f>IFERROR(INDEX(JOGOS!$C$1:$P$16905,$G1852,8),"")</f>
        <v>0</v>
      </c>
      <c r="P1852" s="32">
        <f>IFERROR(INDEX(JOGOS!$C$1:$P$16905,$G1852,9),"")</f>
        <v>0</v>
      </c>
      <c r="Q1852" s="32">
        <f>IFERROR(INDEX(JOGOS!$C$1:$P$16905,$G1852,10),"")</f>
        <v>0</v>
      </c>
      <c r="T1852" s="32">
        <f t="shared" si="154"/>
        <v>0</v>
      </c>
    </row>
    <row r="1853" spans="1:20">
      <c r="A1853" t="str">
        <f>IF(Tabela3[[#This Row],[GOL CASA]]&lt;&gt;"",Tabela3[[#This Row],[TIME CASA]],"")</f>
        <v/>
      </c>
      <c r="B1853" t="str">
        <f>IF(Tabela3[[#This Row],[GOL FORA]]&lt;&gt;"",Tabela3[[#This Row],[TIME FORA]],"")</f>
        <v/>
      </c>
      <c r="C1853">
        <f t="shared" si="150"/>
        <v>0</v>
      </c>
      <c r="D1853">
        <f t="shared" si="151"/>
        <v>0</v>
      </c>
      <c r="E1853">
        <f t="shared" si="153"/>
        <v>0</v>
      </c>
      <c r="F1853" t="str">
        <f t="shared" si="152"/>
        <v/>
      </c>
      <c r="J1853" s="29">
        <f>IFERROR(INDEX(JOGOS!$C$1:$P$16905,$G1853,3),"")</f>
        <v>0</v>
      </c>
      <c r="K1853" s="32">
        <f>IFERROR(INDEX(JOGOS!$C$1:$P$16905,$G1853,4),"")</f>
        <v>0</v>
      </c>
      <c r="L1853" s="32">
        <f>IFERROR(INDEX(JOGOS!$C$1:$P$16905,$G1853,5),"")</f>
        <v>0</v>
      </c>
      <c r="M1853" s="29">
        <f>IFERROR(INDEX(JOGOS!$C$1:$P$16905,$G1853,6),"")</f>
        <v>0</v>
      </c>
      <c r="N1853" s="32">
        <f>IFERROR(INDEX(JOGOS!$C$1:$P$16905,$G1853,7),"")</f>
        <v>0</v>
      </c>
      <c r="O1853" s="32">
        <f>IFERROR(INDEX(JOGOS!$C$1:$P$16905,$G1853,8),"")</f>
        <v>0</v>
      </c>
      <c r="P1853" s="32">
        <f>IFERROR(INDEX(JOGOS!$C$1:$P$16905,$G1853,9),"")</f>
        <v>0</v>
      </c>
      <c r="Q1853" s="32">
        <f>IFERROR(INDEX(JOGOS!$C$1:$P$16905,$G1853,10),"")</f>
        <v>0</v>
      </c>
      <c r="T1853" s="32">
        <f t="shared" si="154"/>
        <v>0</v>
      </c>
    </row>
    <row r="1854" spans="1:20">
      <c r="A1854" t="str">
        <f>IF(Tabela3[[#This Row],[GOL CASA]]&lt;&gt;"",Tabela3[[#This Row],[TIME CASA]],"")</f>
        <v/>
      </c>
      <c r="B1854" t="str">
        <f>IF(Tabela3[[#This Row],[GOL FORA]]&lt;&gt;"",Tabela3[[#This Row],[TIME FORA]],"")</f>
        <v/>
      </c>
      <c r="C1854">
        <f t="shared" si="150"/>
        <v>0</v>
      </c>
      <c r="D1854">
        <f t="shared" si="151"/>
        <v>0</v>
      </c>
      <c r="E1854">
        <f t="shared" si="153"/>
        <v>0</v>
      </c>
      <c r="F1854" t="str">
        <f t="shared" si="152"/>
        <v/>
      </c>
      <c r="J1854" s="29">
        <f>IFERROR(INDEX(JOGOS!$C$1:$P$16905,$G1854,3),"")</f>
        <v>0</v>
      </c>
      <c r="K1854" s="32">
        <f>IFERROR(INDEX(JOGOS!$C$1:$P$16905,$G1854,4),"")</f>
        <v>0</v>
      </c>
      <c r="L1854" s="32">
        <f>IFERROR(INDEX(JOGOS!$C$1:$P$16905,$G1854,5),"")</f>
        <v>0</v>
      </c>
      <c r="M1854" s="29">
        <f>IFERROR(INDEX(JOGOS!$C$1:$P$16905,$G1854,6),"")</f>
        <v>0</v>
      </c>
      <c r="N1854" s="32">
        <f>IFERROR(INDEX(JOGOS!$C$1:$P$16905,$G1854,7),"")</f>
        <v>0</v>
      </c>
      <c r="O1854" s="32">
        <f>IFERROR(INDEX(JOGOS!$C$1:$P$16905,$G1854,8),"")</f>
        <v>0</v>
      </c>
      <c r="P1854" s="32">
        <f>IFERROR(INDEX(JOGOS!$C$1:$P$16905,$G1854,9),"")</f>
        <v>0</v>
      </c>
      <c r="Q1854" s="32">
        <f>IFERROR(INDEX(JOGOS!$C$1:$P$16905,$G1854,10),"")</f>
        <v>0</v>
      </c>
      <c r="T1854" s="32">
        <f t="shared" si="154"/>
        <v>0</v>
      </c>
    </row>
    <row r="1855" spans="1:20">
      <c r="A1855" t="str">
        <f>IF(Tabela3[[#This Row],[GOL CASA]]&lt;&gt;"",Tabela3[[#This Row],[TIME CASA]],"")</f>
        <v/>
      </c>
      <c r="B1855" t="str">
        <f>IF(Tabela3[[#This Row],[GOL FORA]]&lt;&gt;"",Tabela3[[#This Row],[TIME FORA]],"")</f>
        <v/>
      </c>
      <c r="C1855">
        <f t="shared" si="150"/>
        <v>0</v>
      </c>
      <c r="D1855">
        <f t="shared" si="151"/>
        <v>0</v>
      </c>
      <c r="E1855">
        <f t="shared" si="153"/>
        <v>0</v>
      </c>
      <c r="F1855" t="str">
        <f t="shared" si="152"/>
        <v/>
      </c>
      <c r="J1855" s="29">
        <f>IFERROR(INDEX(JOGOS!$C$1:$P$16905,$G1855,3),"")</f>
        <v>0</v>
      </c>
      <c r="K1855" s="32">
        <f>IFERROR(INDEX(JOGOS!$C$1:$P$16905,$G1855,4),"")</f>
        <v>0</v>
      </c>
      <c r="L1855" s="32">
        <f>IFERROR(INDEX(JOGOS!$C$1:$P$16905,$G1855,5),"")</f>
        <v>0</v>
      </c>
      <c r="M1855" s="29">
        <f>IFERROR(INDEX(JOGOS!$C$1:$P$16905,$G1855,6),"")</f>
        <v>0</v>
      </c>
      <c r="N1855" s="32">
        <f>IFERROR(INDEX(JOGOS!$C$1:$P$16905,$G1855,7),"")</f>
        <v>0</v>
      </c>
      <c r="O1855" s="32">
        <f>IFERROR(INDEX(JOGOS!$C$1:$P$16905,$G1855,8),"")</f>
        <v>0</v>
      </c>
      <c r="P1855" s="32">
        <f>IFERROR(INDEX(JOGOS!$C$1:$P$16905,$G1855,9),"")</f>
        <v>0</v>
      </c>
      <c r="Q1855" s="32">
        <f>IFERROR(INDEX(JOGOS!$C$1:$P$16905,$G1855,10),"")</f>
        <v>0</v>
      </c>
      <c r="T1855" s="32">
        <f t="shared" si="154"/>
        <v>0</v>
      </c>
    </row>
    <row r="1856" spans="1:20">
      <c r="A1856" t="str">
        <f>IF(Tabela3[[#This Row],[GOL CASA]]&lt;&gt;"",Tabela3[[#This Row],[TIME CASA]],"")</f>
        <v/>
      </c>
      <c r="B1856" t="str">
        <f>IF(Tabela3[[#This Row],[GOL FORA]]&lt;&gt;"",Tabela3[[#This Row],[TIME FORA]],"")</f>
        <v/>
      </c>
      <c r="C1856">
        <f t="shared" si="150"/>
        <v>0</v>
      </c>
      <c r="D1856">
        <f t="shared" si="151"/>
        <v>0</v>
      </c>
      <c r="E1856">
        <f t="shared" si="153"/>
        <v>0</v>
      </c>
      <c r="F1856" t="str">
        <f t="shared" si="152"/>
        <v/>
      </c>
      <c r="J1856" s="29">
        <f>IFERROR(INDEX(JOGOS!$C$1:$P$16905,$G1856,3),"")</f>
        <v>0</v>
      </c>
      <c r="K1856" s="32">
        <f>IFERROR(INDEX(JOGOS!$C$1:$P$16905,$G1856,4),"")</f>
        <v>0</v>
      </c>
      <c r="L1856" s="32">
        <f>IFERROR(INDEX(JOGOS!$C$1:$P$16905,$G1856,5),"")</f>
        <v>0</v>
      </c>
      <c r="M1856" s="29">
        <f>IFERROR(INDEX(JOGOS!$C$1:$P$16905,$G1856,6),"")</f>
        <v>0</v>
      </c>
      <c r="N1856" s="32">
        <f>IFERROR(INDEX(JOGOS!$C$1:$P$16905,$G1856,7),"")</f>
        <v>0</v>
      </c>
      <c r="O1856" s="32">
        <f>IFERROR(INDEX(JOGOS!$C$1:$P$16905,$G1856,8),"")</f>
        <v>0</v>
      </c>
      <c r="P1856" s="32">
        <f>IFERROR(INDEX(JOGOS!$C$1:$P$16905,$G1856,9),"")</f>
        <v>0</v>
      </c>
      <c r="Q1856" s="32">
        <f>IFERROR(INDEX(JOGOS!$C$1:$P$16905,$G1856,10),"")</f>
        <v>0</v>
      </c>
      <c r="T1856" s="32">
        <f t="shared" si="154"/>
        <v>0</v>
      </c>
    </row>
    <row r="1857" spans="1:20">
      <c r="A1857" t="str">
        <f>IF(Tabela3[[#This Row],[GOL CASA]]&lt;&gt;"",Tabela3[[#This Row],[TIME CASA]],"")</f>
        <v/>
      </c>
      <c r="B1857" t="str">
        <f>IF(Tabela3[[#This Row],[GOL FORA]]&lt;&gt;"",Tabela3[[#This Row],[TIME FORA]],"")</f>
        <v/>
      </c>
      <c r="C1857">
        <f t="shared" ref="C1857:C1920" si="155">IF(AND(A1857=$AP$1,B1857=$AQ$1),1,0)</f>
        <v>0</v>
      </c>
      <c r="D1857">
        <f t="shared" ref="D1857:D1920" si="156">IF(AND(A1857=$AQ$1,B1857=$AP$1),1,0)</f>
        <v>0</v>
      </c>
      <c r="E1857">
        <f t="shared" si="153"/>
        <v>0</v>
      </c>
      <c r="F1857" t="str">
        <f t="shared" ref="F1857:F1920" si="157">IF($Y$1=E1857,ROW(),"")</f>
        <v/>
      </c>
      <c r="J1857" s="29">
        <f>IFERROR(INDEX(JOGOS!$C$1:$P$16905,$G1857,3),"")</f>
        <v>0</v>
      </c>
      <c r="K1857" s="32">
        <f>IFERROR(INDEX(JOGOS!$C$1:$P$16905,$G1857,4),"")</f>
        <v>0</v>
      </c>
      <c r="L1857" s="32">
        <f>IFERROR(INDEX(JOGOS!$C$1:$P$16905,$G1857,5),"")</f>
        <v>0</v>
      </c>
      <c r="M1857" s="29">
        <f>IFERROR(INDEX(JOGOS!$C$1:$P$16905,$G1857,6),"")</f>
        <v>0</v>
      </c>
      <c r="N1857" s="32">
        <f>IFERROR(INDEX(JOGOS!$C$1:$P$16905,$G1857,7),"")</f>
        <v>0</v>
      </c>
      <c r="O1857" s="32">
        <f>IFERROR(INDEX(JOGOS!$C$1:$P$16905,$G1857,8),"")</f>
        <v>0</v>
      </c>
      <c r="P1857" s="32">
        <f>IFERROR(INDEX(JOGOS!$C$1:$P$16905,$G1857,9),"")</f>
        <v>0</v>
      </c>
      <c r="Q1857" s="32">
        <f>IFERROR(INDEX(JOGOS!$C$1:$P$16905,$G1857,10),"")</f>
        <v>0</v>
      </c>
      <c r="T1857" s="32">
        <f t="shared" si="154"/>
        <v>0</v>
      </c>
    </row>
    <row r="1858" spans="1:20">
      <c r="A1858" t="str">
        <f>IF(Tabela3[[#This Row],[GOL CASA]]&lt;&gt;"",Tabela3[[#This Row],[TIME CASA]],"")</f>
        <v/>
      </c>
      <c r="B1858" t="str">
        <f>IF(Tabela3[[#This Row],[GOL FORA]]&lt;&gt;"",Tabela3[[#This Row],[TIME FORA]],"")</f>
        <v/>
      </c>
      <c r="C1858">
        <f t="shared" si="155"/>
        <v>0</v>
      </c>
      <c r="D1858">
        <f t="shared" si="156"/>
        <v>0</v>
      </c>
      <c r="E1858">
        <f t="shared" ref="E1858:E1921" si="158">MAX(C1858:D1858)</f>
        <v>0</v>
      </c>
      <c r="F1858" t="str">
        <f t="shared" si="157"/>
        <v/>
      </c>
      <c r="J1858" s="29">
        <f>IFERROR(INDEX(JOGOS!$C$1:$P$16905,$G1858,3),"")</f>
        <v>0</v>
      </c>
      <c r="K1858" s="32">
        <f>IFERROR(INDEX(JOGOS!$C$1:$P$16905,$G1858,4),"")</f>
        <v>0</v>
      </c>
      <c r="L1858" s="32">
        <f>IFERROR(INDEX(JOGOS!$C$1:$P$16905,$G1858,5),"")</f>
        <v>0</v>
      </c>
      <c r="M1858" s="29">
        <f>IFERROR(INDEX(JOGOS!$C$1:$P$16905,$G1858,6),"")</f>
        <v>0</v>
      </c>
      <c r="N1858" s="32">
        <f>IFERROR(INDEX(JOGOS!$C$1:$P$16905,$G1858,7),"")</f>
        <v>0</v>
      </c>
      <c r="O1858" s="32">
        <f>IFERROR(INDEX(JOGOS!$C$1:$P$16905,$G1858,8),"")</f>
        <v>0</v>
      </c>
      <c r="P1858" s="32">
        <f>IFERROR(INDEX(JOGOS!$C$1:$P$16905,$G1858,9),"")</f>
        <v>0</v>
      </c>
      <c r="Q1858" s="32">
        <f>IFERROR(INDEX(JOGOS!$C$1:$P$16905,$G1858,10),"")</f>
        <v>0</v>
      </c>
      <c r="T1858" s="32">
        <f t="shared" ref="T1858:T1921" si="159">SUM(R1858+S1858)</f>
        <v>0</v>
      </c>
    </row>
    <row r="1859" spans="1:20">
      <c r="A1859" t="str">
        <f>IF(Tabela3[[#This Row],[GOL CASA]]&lt;&gt;"",Tabela3[[#This Row],[TIME CASA]],"")</f>
        <v/>
      </c>
      <c r="B1859" t="str">
        <f>IF(Tabela3[[#This Row],[GOL FORA]]&lt;&gt;"",Tabela3[[#This Row],[TIME FORA]],"")</f>
        <v/>
      </c>
      <c r="C1859">
        <f t="shared" si="155"/>
        <v>0</v>
      </c>
      <c r="D1859">
        <f t="shared" si="156"/>
        <v>0</v>
      </c>
      <c r="E1859">
        <f t="shared" si="158"/>
        <v>0</v>
      </c>
      <c r="F1859" t="str">
        <f t="shared" si="157"/>
        <v/>
      </c>
      <c r="J1859" s="29">
        <f>IFERROR(INDEX(JOGOS!$C$1:$P$16905,$G1859,3),"")</f>
        <v>0</v>
      </c>
      <c r="K1859" s="32">
        <f>IFERROR(INDEX(JOGOS!$C$1:$P$16905,$G1859,4),"")</f>
        <v>0</v>
      </c>
      <c r="L1859" s="32">
        <f>IFERROR(INDEX(JOGOS!$C$1:$P$16905,$G1859,5),"")</f>
        <v>0</v>
      </c>
      <c r="M1859" s="29">
        <f>IFERROR(INDEX(JOGOS!$C$1:$P$16905,$G1859,6),"")</f>
        <v>0</v>
      </c>
      <c r="N1859" s="32">
        <f>IFERROR(INDEX(JOGOS!$C$1:$P$16905,$G1859,7),"")</f>
        <v>0</v>
      </c>
      <c r="O1859" s="32">
        <f>IFERROR(INDEX(JOGOS!$C$1:$P$16905,$G1859,8),"")</f>
        <v>0</v>
      </c>
      <c r="P1859" s="32">
        <f>IFERROR(INDEX(JOGOS!$C$1:$P$16905,$G1859,9),"")</f>
        <v>0</v>
      </c>
      <c r="Q1859" s="32">
        <f>IFERROR(INDEX(JOGOS!$C$1:$P$16905,$G1859,10),"")</f>
        <v>0</v>
      </c>
      <c r="T1859" s="32">
        <f t="shared" si="159"/>
        <v>0</v>
      </c>
    </row>
    <row r="1860" spans="1:20">
      <c r="A1860" t="str">
        <f>IF(Tabela3[[#This Row],[GOL CASA]]&lt;&gt;"",Tabela3[[#This Row],[TIME CASA]],"")</f>
        <v/>
      </c>
      <c r="B1860" t="str">
        <f>IF(Tabela3[[#This Row],[GOL FORA]]&lt;&gt;"",Tabela3[[#This Row],[TIME FORA]],"")</f>
        <v/>
      </c>
      <c r="C1860">
        <f t="shared" si="155"/>
        <v>0</v>
      </c>
      <c r="D1860">
        <f t="shared" si="156"/>
        <v>0</v>
      </c>
      <c r="E1860">
        <f t="shared" si="158"/>
        <v>0</v>
      </c>
      <c r="F1860" t="str">
        <f t="shared" si="157"/>
        <v/>
      </c>
      <c r="J1860" s="29">
        <f>IFERROR(INDEX(JOGOS!$C$1:$P$16905,$G1860,3),"")</f>
        <v>0</v>
      </c>
      <c r="K1860" s="32">
        <f>IFERROR(INDEX(JOGOS!$C$1:$P$16905,$G1860,4),"")</f>
        <v>0</v>
      </c>
      <c r="L1860" s="32">
        <f>IFERROR(INDEX(JOGOS!$C$1:$P$16905,$G1860,5),"")</f>
        <v>0</v>
      </c>
      <c r="M1860" s="29">
        <f>IFERROR(INDEX(JOGOS!$C$1:$P$16905,$G1860,6),"")</f>
        <v>0</v>
      </c>
      <c r="N1860" s="32">
        <f>IFERROR(INDEX(JOGOS!$C$1:$P$16905,$G1860,7),"")</f>
        <v>0</v>
      </c>
      <c r="O1860" s="32">
        <f>IFERROR(INDEX(JOGOS!$C$1:$P$16905,$G1860,8),"")</f>
        <v>0</v>
      </c>
      <c r="P1860" s="32">
        <f>IFERROR(INDEX(JOGOS!$C$1:$P$16905,$G1860,9),"")</f>
        <v>0</v>
      </c>
      <c r="Q1860" s="32">
        <f>IFERROR(INDEX(JOGOS!$C$1:$P$16905,$G1860,10),"")</f>
        <v>0</v>
      </c>
      <c r="T1860" s="32">
        <f t="shared" si="159"/>
        <v>0</v>
      </c>
    </row>
    <row r="1861" spans="1:20">
      <c r="A1861" t="str">
        <f>IF(Tabela3[[#This Row],[GOL CASA]]&lt;&gt;"",Tabela3[[#This Row],[TIME CASA]],"")</f>
        <v/>
      </c>
      <c r="B1861" t="str">
        <f>IF(Tabela3[[#This Row],[GOL FORA]]&lt;&gt;"",Tabela3[[#This Row],[TIME FORA]],"")</f>
        <v/>
      </c>
      <c r="C1861">
        <f t="shared" si="155"/>
        <v>0</v>
      </c>
      <c r="D1861">
        <f t="shared" si="156"/>
        <v>0</v>
      </c>
      <c r="E1861">
        <f t="shared" si="158"/>
        <v>0</v>
      </c>
      <c r="F1861" t="str">
        <f t="shared" si="157"/>
        <v/>
      </c>
      <c r="J1861" s="29">
        <f>IFERROR(INDEX(JOGOS!$C$1:$P$16905,$G1861,3),"")</f>
        <v>0</v>
      </c>
      <c r="K1861" s="32">
        <f>IFERROR(INDEX(JOGOS!$C$1:$P$16905,$G1861,4),"")</f>
        <v>0</v>
      </c>
      <c r="L1861" s="32">
        <f>IFERROR(INDEX(JOGOS!$C$1:$P$16905,$G1861,5),"")</f>
        <v>0</v>
      </c>
      <c r="M1861" s="29">
        <f>IFERROR(INDEX(JOGOS!$C$1:$P$16905,$G1861,6),"")</f>
        <v>0</v>
      </c>
      <c r="N1861" s="32">
        <f>IFERROR(INDEX(JOGOS!$C$1:$P$16905,$G1861,7),"")</f>
        <v>0</v>
      </c>
      <c r="O1861" s="32">
        <f>IFERROR(INDEX(JOGOS!$C$1:$P$16905,$G1861,8),"")</f>
        <v>0</v>
      </c>
      <c r="P1861" s="32">
        <f>IFERROR(INDEX(JOGOS!$C$1:$P$16905,$G1861,9),"")</f>
        <v>0</v>
      </c>
      <c r="Q1861" s="32">
        <f>IFERROR(INDEX(JOGOS!$C$1:$P$16905,$G1861,10),"")</f>
        <v>0</v>
      </c>
      <c r="T1861" s="32">
        <f t="shared" si="159"/>
        <v>0</v>
      </c>
    </row>
    <row r="1862" spans="1:20">
      <c r="A1862" t="str">
        <f>IF(Tabela3[[#This Row],[GOL CASA]]&lt;&gt;"",Tabela3[[#This Row],[TIME CASA]],"")</f>
        <v/>
      </c>
      <c r="B1862" t="str">
        <f>IF(Tabela3[[#This Row],[GOL FORA]]&lt;&gt;"",Tabela3[[#This Row],[TIME FORA]],"")</f>
        <v/>
      </c>
      <c r="C1862">
        <f t="shared" si="155"/>
        <v>0</v>
      </c>
      <c r="D1862">
        <f t="shared" si="156"/>
        <v>0</v>
      </c>
      <c r="E1862">
        <f t="shared" si="158"/>
        <v>0</v>
      </c>
      <c r="F1862" t="str">
        <f t="shared" si="157"/>
        <v/>
      </c>
      <c r="J1862" s="29">
        <f>IFERROR(INDEX(JOGOS!$C$1:$P$16905,$G1862,3),"")</f>
        <v>0</v>
      </c>
      <c r="K1862" s="32">
        <f>IFERROR(INDEX(JOGOS!$C$1:$P$16905,$G1862,4),"")</f>
        <v>0</v>
      </c>
      <c r="L1862" s="32">
        <f>IFERROR(INDEX(JOGOS!$C$1:$P$16905,$G1862,5),"")</f>
        <v>0</v>
      </c>
      <c r="M1862" s="29">
        <f>IFERROR(INDEX(JOGOS!$C$1:$P$16905,$G1862,6),"")</f>
        <v>0</v>
      </c>
      <c r="N1862" s="32">
        <f>IFERROR(INDEX(JOGOS!$C$1:$P$16905,$G1862,7),"")</f>
        <v>0</v>
      </c>
      <c r="O1862" s="32">
        <f>IFERROR(INDEX(JOGOS!$C$1:$P$16905,$G1862,8),"")</f>
        <v>0</v>
      </c>
      <c r="P1862" s="32">
        <f>IFERROR(INDEX(JOGOS!$C$1:$P$16905,$G1862,9),"")</f>
        <v>0</v>
      </c>
      <c r="Q1862" s="32">
        <f>IFERROR(INDEX(JOGOS!$C$1:$P$16905,$G1862,10),"")</f>
        <v>0</v>
      </c>
      <c r="T1862" s="32">
        <f t="shared" si="159"/>
        <v>0</v>
      </c>
    </row>
    <row r="1863" spans="1:20">
      <c r="A1863" t="str">
        <f>IF(Tabela3[[#This Row],[GOL CASA]]&lt;&gt;"",Tabela3[[#This Row],[TIME CASA]],"")</f>
        <v/>
      </c>
      <c r="B1863" t="str">
        <f>IF(Tabela3[[#This Row],[GOL FORA]]&lt;&gt;"",Tabela3[[#This Row],[TIME FORA]],"")</f>
        <v/>
      </c>
      <c r="C1863">
        <f t="shared" si="155"/>
        <v>0</v>
      </c>
      <c r="D1863">
        <f t="shared" si="156"/>
        <v>0</v>
      </c>
      <c r="E1863">
        <f t="shared" si="158"/>
        <v>0</v>
      </c>
      <c r="F1863" t="str">
        <f t="shared" si="157"/>
        <v/>
      </c>
      <c r="J1863" s="29">
        <f>IFERROR(INDEX(JOGOS!$C$1:$P$16905,$G1863,3),"")</f>
        <v>0</v>
      </c>
      <c r="K1863" s="32">
        <f>IFERROR(INDEX(JOGOS!$C$1:$P$16905,$G1863,4),"")</f>
        <v>0</v>
      </c>
      <c r="L1863" s="32">
        <f>IFERROR(INDEX(JOGOS!$C$1:$P$16905,$G1863,5),"")</f>
        <v>0</v>
      </c>
      <c r="M1863" s="29">
        <f>IFERROR(INDEX(JOGOS!$C$1:$P$16905,$G1863,6),"")</f>
        <v>0</v>
      </c>
      <c r="N1863" s="32">
        <f>IFERROR(INDEX(JOGOS!$C$1:$P$16905,$G1863,7),"")</f>
        <v>0</v>
      </c>
      <c r="O1863" s="32">
        <f>IFERROR(INDEX(JOGOS!$C$1:$P$16905,$G1863,8),"")</f>
        <v>0</v>
      </c>
      <c r="P1863" s="32">
        <f>IFERROR(INDEX(JOGOS!$C$1:$P$16905,$G1863,9),"")</f>
        <v>0</v>
      </c>
      <c r="Q1863" s="32">
        <f>IFERROR(INDEX(JOGOS!$C$1:$P$16905,$G1863,10),"")</f>
        <v>0</v>
      </c>
      <c r="T1863" s="32">
        <f t="shared" si="159"/>
        <v>0</v>
      </c>
    </row>
    <row r="1864" spans="1:20">
      <c r="A1864" t="str">
        <f>IF(Tabela3[[#This Row],[GOL CASA]]&lt;&gt;"",Tabela3[[#This Row],[TIME CASA]],"")</f>
        <v/>
      </c>
      <c r="B1864" t="str">
        <f>IF(Tabela3[[#This Row],[GOL FORA]]&lt;&gt;"",Tabela3[[#This Row],[TIME FORA]],"")</f>
        <v/>
      </c>
      <c r="C1864">
        <f t="shared" si="155"/>
        <v>0</v>
      </c>
      <c r="D1864">
        <f t="shared" si="156"/>
        <v>0</v>
      </c>
      <c r="E1864">
        <f t="shared" si="158"/>
        <v>0</v>
      </c>
      <c r="F1864" t="str">
        <f t="shared" si="157"/>
        <v/>
      </c>
      <c r="J1864" s="29">
        <f>IFERROR(INDEX(JOGOS!$C$1:$P$16905,$G1864,3),"")</f>
        <v>0</v>
      </c>
      <c r="K1864" s="32">
        <f>IFERROR(INDEX(JOGOS!$C$1:$P$16905,$G1864,4),"")</f>
        <v>0</v>
      </c>
      <c r="L1864" s="32">
        <f>IFERROR(INDEX(JOGOS!$C$1:$P$16905,$G1864,5),"")</f>
        <v>0</v>
      </c>
      <c r="M1864" s="29">
        <f>IFERROR(INDEX(JOGOS!$C$1:$P$16905,$G1864,6),"")</f>
        <v>0</v>
      </c>
      <c r="N1864" s="32">
        <f>IFERROR(INDEX(JOGOS!$C$1:$P$16905,$G1864,7),"")</f>
        <v>0</v>
      </c>
      <c r="O1864" s="32">
        <f>IFERROR(INDEX(JOGOS!$C$1:$P$16905,$G1864,8),"")</f>
        <v>0</v>
      </c>
      <c r="P1864" s="32">
        <f>IFERROR(INDEX(JOGOS!$C$1:$P$16905,$G1864,9),"")</f>
        <v>0</v>
      </c>
      <c r="Q1864" s="32">
        <f>IFERROR(INDEX(JOGOS!$C$1:$P$16905,$G1864,10),"")</f>
        <v>0</v>
      </c>
      <c r="T1864" s="32">
        <f t="shared" si="159"/>
        <v>0</v>
      </c>
    </row>
    <row r="1865" spans="1:20">
      <c r="A1865" t="str">
        <f>IF(Tabela3[[#This Row],[GOL CASA]]&lt;&gt;"",Tabela3[[#This Row],[TIME CASA]],"")</f>
        <v/>
      </c>
      <c r="B1865" t="str">
        <f>IF(Tabela3[[#This Row],[GOL FORA]]&lt;&gt;"",Tabela3[[#This Row],[TIME FORA]],"")</f>
        <v/>
      </c>
      <c r="C1865">
        <f t="shared" si="155"/>
        <v>0</v>
      </c>
      <c r="D1865">
        <f t="shared" si="156"/>
        <v>0</v>
      </c>
      <c r="E1865">
        <f t="shared" si="158"/>
        <v>0</v>
      </c>
      <c r="F1865" t="str">
        <f t="shared" si="157"/>
        <v/>
      </c>
      <c r="J1865" s="29">
        <f>IFERROR(INDEX(JOGOS!$C$1:$P$16905,$G1865,3),"")</f>
        <v>0</v>
      </c>
      <c r="K1865" s="32">
        <f>IFERROR(INDEX(JOGOS!$C$1:$P$16905,$G1865,4),"")</f>
        <v>0</v>
      </c>
      <c r="L1865" s="32">
        <f>IFERROR(INDEX(JOGOS!$C$1:$P$16905,$G1865,5),"")</f>
        <v>0</v>
      </c>
      <c r="M1865" s="29">
        <f>IFERROR(INDEX(JOGOS!$C$1:$P$16905,$G1865,6),"")</f>
        <v>0</v>
      </c>
      <c r="N1865" s="32">
        <f>IFERROR(INDEX(JOGOS!$C$1:$P$16905,$G1865,7),"")</f>
        <v>0</v>
      </c>
      <c r="O1865" s="32">
        <f>IFERROR(INDEX(JOGOS!$C$1:$P$16905,$G1865,8),"")</f>
        <v>0</v>
      </c>
      <c r="P1865" s="32">
        <f>IFERROR(INDEX(JOGOS!$C$1:$P$16905,$G1865,9),"")</f>
        <v>0</v>
      </c>
      <c r="Q1865" s="32">
        <f>IFERROR(INDEX(JOGOS!$C$1:$P$16905,$G1865,10),"")</f>
        <v>0</v>
      </c>
      <c r="T1865" s="32">
        <f t="shared" si="159"/>
        <v>0</v>
      </c>
    </row>
    <row r="1866" spans="1:20">
      <c r="A1866" t="str">
        <f>IF(Tabela3[[#This Row],[GOL CASA]]&lt;&gt;"",Tabela3[[#This Row],[TIME CASA]],"")</f>
        <v/>
      </c>
      <c r="B1866" t="str">
        <f>IF(Tabela3[[#This Row],[GOL FORA]]&lt;&gt;"",Tabela3[[#This Row],[TIME FORA]],"")</f>
        <v/>
      </c>
      <c r="C1866">
        <f t="shared" si="155"/>
        <v>0</v>
      </c>
      <c r="D1866">
        <f t="shared" si="156"/>
        <v>0</v>
      </c>
      <c r="E1866">
        <f t="shared" si="158"/>
        <v>0</v>
      </c>
      <c r="F1866" t="str">
        <f t="shared" si="157"/>
        <v/>
      </c>
      <c r="J1866" s="29">
        <f>IFERROR(INDEX(JOGOS!$C$1:$P$16905,$G1866,3),"")</f>
        <v>0</v>
      </c>
      <c r="K1866" s="32">
        <f>IFERROR(INDEX(JOGOS!$C$1:$P$16905,$G1866,4),"")</f>
        <v>0</v>
      </c>
      <c r="L1866" s="32">
        <f>IFERROR(INDEX(JOGOS!$C$1:$P$16905,$G1866,5),"")</f>
        <v>0</v>
      </c>
      <c r="M1866" s="29">
        <f>IFERROR(INDEX(JOGOS!$C$1:$P$16905,$G1866,6),"")</f>
        <v>0</v>
      </c>
      <c r="N1866" s="32">
        <f>IFERROR(INDEX(JOGOS!$C$1:$P$16905,$G1866,7),"")</f>
        <v>0</v>
      </c>
      <c r="O1866" s="32">
        <f>IFERROR(INDEX(JOGOS!$C$1:$P$16905,$G1866,8),"")</f>
        <v>0</v>
      </c>
      <c r="P1866" s="32">
        <f>IFERROR(INDEX(JOGOS!$C$1:$P$16905,$G1866,9),"")</f>
        <v>0</v>
      </c>
      <c r="Q1866" s="32">
        <f>IFERROR(INDEX(JOGOS!$C$1:$P$16905,$G1866,10),"")</f>
        <v>0</v>
      </c>
      <c r="T1866" s="32">
        <f t="shared" si="159"/>
        <v>0</v>
      </c>
    </row>
    <row r="1867" spans="1:20">
      <c r="A1867" t="str">
        <f>IF(Tabela3[[#This Row],[GOL CASA]]&lt;&gt;"",Tabela3[[#This Row],[TIME CASA]],"")</f>
        <v/>
      </c>
      <c r="B1867" t="str">
        <f>IF(Tabela3[[#This Row],[GOL FORA]]&lt;&gt;"",Tabela3[[#This Row],[TIME FORA]],"")</f>
        <v/>
      </c>
      <c r="C1867">
        <f t="shared" si="155"/>
        <v>0</v>
      </c>
      <c r="D1867">
        <f t="shared" si="156"/>
        <v>0</v>
      </c>
      <c r="E1867">
        <f t="shared" si="158"/>
        <v>0</v>
      </c>
      <c r="F1867" t="str">
        <f t="shared" si="157"/>
        <v/>
      </c>
      <c r="J1867" s="29">
        <f>IFERROR(INDEX(JOGOS!$C$1:$P$16905,$G1867,3),"")</f>
        <v>0</v>
      </c>
      <c r="K1867" s="32">
        <f>IFERROR(INDEX(JOGOS!$C$1:$P$16905,$G1867,4),"")</f>
        <v>0</v>
      </c>
      <c r="L1867" s="32">
        <f>IFERROR(INDEX(JOGOS!$C$1:$P$16905,$G1867,5),"")</f>
        <v>0</v>
      </c>
      <c r="M1867" s="29">
        <f>IFERROR(INDEX(JOGOS!$C$1:$P$16905,$G1867,6),"")</f>
        <v>0</v>
      </c>
      <c r="N1867" s="32">
        <f>IFERROR(INDEX(JOGOS!$C$1:$P$16905,$G1867,7),"")</f>
        <v>0</v>
      </c>
      <c r="O1867" s="32">
        <f>IFERROR(INDEX(JOGOS!$C$1:$P$16905,$G1867,8),"")</f>
        <v>0</v>
      </c>
      <c r="P1867" s="32">
        <f>IFERROR(INDEX(JOGOS!$C$1:$P$16905,$G1867,9),"")</f>
        <v>0</v>
      </c>
      <c r="Q1867" s="32">
        <f>IFERROR(INDEX(JOGOS!$C$1:$P$16905,$G1867,10),"")</f>
        <v>0</v>
      </c>
      <c r="T1867" s="32">
        <f t="shared" si="159"/>
        <v>0</v>
      </c>
    </row>
    <row r="1868" spans="1:20">
      <c r="A1868" t="str">
        <f>IF(Tabela3[[#This Row],[GOL CASA]]&lt;&gt;"",Tabela3[[#This Row],[TIME CASA]],"")</f>
        <v/>
      </c>
      <c r="B1868" t="str">
        <f>IF(Tabela3[[#This Row],[GOL FORA]]&lt;&gt;"",Tabela3[[#This Row],[TIME FORA]],"")</f>
        <v/>
      </c>
      <c r="C1868">
        <f t="shared" si="155"/>
        <v>0</v>
      </c>
      <c r="D1868">
        <f t="shared" si="156"/>
        <v>0</v>
      </c>
      <c r="E1868">
        <f t="shared" si="158"/>
        <v>0</v>
      </c>
      <c r="F1868" t="str">
        <f t="shared" si="157"/>
        <v/>
      </c>
      <c r="J1868" s="29">
        <f>IFERROR(INDEX(JOGOS!$C$1:$P$16905,$G1868,3),"")</f>
        <v>0</v>
      </c>
      <c r="K1868" s="32">
        <f>IFERROR(INDEX(JOGOS!$C$1:$P$16905,$G1868,4),"")</f>
        <v>0</v>
      </c>
      <c r="L1868" s="32">
        <f>IFERROR(INDEX(JOGOS!$C$1:$P$16905,$G1868,5),"")</f>
        <v>0</v>
      </c>
      <c r="M1868" s="29">
        <f>IFERROR(INDEX(JOGOS!$C$1:$P$16905,$G1868,6),"")</f>
        <v>0</v>
      </c>
      <c r="N1868" s="32">
        <f>IFERROR(INDEX(JOGOS!$C$1:$P$16905,$G1868,7),"")</f>
        <v>0</v>
      </c>
      <c r="O1868" s="32">
        <f>IFERROR(INDEX(JOGOS!$C$1:$P$16905,$G1868,8),"")</f>
        <v>0</v>
      </c>
      <c r="P1868" s="32">
        <f>IFERROR(INDEX(JOGOS!$C$1:$P$16905,$G1868,9),"")</f>
        <v>0</v>
      </c>
      <c r="Q1868" s="32">
        <f>IFERROR(INDEX(JOGOS!$C$1:$P$16905,$G1868,10),"")</f>
        <v>0</v>
      </c>
      <c r="T1868" s="32">
        <f t="shared" si="159"/>
        <v>0</v>
      </c>
    </row>
    <row r="1869" spans="1:20">
      <c r="A1869" t="str">
        <f>IF(Tabela3[[#This Row],[GOL CASA]]&lt;&gt;"",Tabela3[[#This Row],[TIME CASA]],"")</f>
        <v/>
      </c>
      <c r="B1869" t="str">
        <f>IF(Tabela3[[#This Row],[GOL FORA]]&lt;&gt;"",Tabela3[[#This Row],[TIME FORA]],"")</f>
        <v/>
      </c>
      <c r="C1869">
        <f t="shared" si="155"/>
        <v>0</v>
      </c>
      <c r="D1869">
        <f t="shared" si="156"/>
        <v>0</v>
      </c>
      <c r="E1869">
        <f t="shared" si="158"/>
        <v>0</v>
      </c>
      <c r="F1869" t="str">
        <f t="shared" si="157"/>
        <v/>
      </c>
      <c r="J1869" s="29">
        <f>IFERROR(INDEX(JOGOS!$C$1:$P$16905,$G1869,3),"")</f>
        <v>0</v>
      </c>
      <c r="K1869" s="32">
        <f>IFERROR(INDEX(JOGOS!$C$1:$P$16905,$G1869,4),"")</f>
        <v>0</v>
      </c>
      <c r="L1869" s="32">
        <f>IFERROR(INDEX(JOGOS!$C$1:$P$16905,$G1869,5),"")</f>
        <v>0</v>
      </c>
      <c r="M1869" s="29">
        <f>IFERROR(INDEX(JOGOS!$C$1:$P$16905,$G1869,6),"")</f>
        <v>0</v>
      </c>
      <c r="N1869" s="32">
        <f>IFERROR(INDEX(JOGOS!$C$1:$P$16905,$G1869,7),"")</f>
        <v>0</v>
      </c>
      <c r="O1869" s="32">
        <f>IFERROR(INDEX(JOGOS!$C$1:$P$16905,$G1869,8),"")</f>
        <v>0</v>
      </c>
      <c r="P1869" s="32">
        <f>IFERROR(INDEX(JOGOS!$C$1:$P$16905,$G1869,9),"")</f>
        <v>0</v>
      </c>
      <c r="Q1869" s="32">
        <f>IFERROR(INDEX(JOGOS!$C$1:$P$16905,$G1869,10),"")</f>
        <v>0</v>
      </c>
      <c r="T1869" s="32">
        <f t="shared" si="159"/>
        <v>0</v>
      </c>
    </row>
    <row r="1870" spans="1:20">
      <c r="A1870" t="str">
        <f>IF(Tabela3[[#This Row],[GOL CASA]]&lt;&gt;"",Tabela3[[#This Row],[TIME CASA]],"")</f>
        <v/>
      </c>
      <c r="B1870" t="str">
        <f>IF(Tabela3[[#This Row],[GOL FORA]]&lt;&gt;"",Tabela3[[#This Row],[TIME FORA]],"")</f>
        <v/>
      </c>
      <c r="C1870">
        <f t="shared" si="155"/>
        <v>0</v>
      </c>
      <c r="D1870">
        <f t="shared" si="156"/>
        <v>0</v>
      </c>
      <c r="E1870">
        <f t="shared" si="158"/>
        <v>0</v>
      </c>
      <c r="F1870" t="str">
        <f t="shared" si="157"/>
        <v/>
      </c>
      <c r="J1870" s="29">
        <f>IFERROR(INDEX(JOGOS!$C$1:$P$16905,$G1870,3),"")</f>
        <v>0</v>
      </c>
      <c r="K1870" s="32">
        <f>IFERROR(INDEX(JOGOS!$C$1:$P$16905,$G1870,4),"")</f>
        <v>0</v>
      </c>
      <c r="L1870" s="32">
        <f>IFERROR(INDEX(JOGOS!$C$1:$P$16905,$G1870,5),"")</f>
        <v>0</v>
      </c>
      <c r="M1870" s="29">
        <f>IFERROR(INDEX(JOGOS!$C$1:$P$16905,$G1870,6),"")</f>
        <v>0</v>
      </c>
      <c r="N1870" s="32">
        <f>IFERROR(INDEX(JOGOS!$C$1:$P$16905,$G1870,7),"")</f>
        <v>0</v>
      </c>
      <c r="O1870" s="32">
        <f>IFERROR(INDEX(JOGOS!$C$1:$P$16905,$G1870,8),"")</f>
        <v>0</v>
      </c>
      <c r="P1870" s="32">
        <f>IFERROR(INDEX(JOGOS!$C$1:$P$16905,$G1870,9),"")</f>
        <v>0</v>
      </c>
      <c r="Q1870" s="32">
        <f>IFERROR(INDEX(JOGOS!$C$1:$P$16905,$G1870,10),"")</f>
        <v>0</v>
      </c>
      <c r="T1870" s="32">
        <f t="shared" si="159"/>
        <v>0</v>
      </c>
    </row>
    <row r="1871" spans="1:20">
      <c r="A1871" t="str">
        <f>IF(Tabela3[[#This Row],[GOL CASA]]&lt;&gt;"",Tabela3[[#This Row],[TIME CASA]],"")</f>
        <v/>
      </c>
      <c r="B1871" t="str">
        <f>IF(Tabela3[[#This Row],[GOL FORA]]&lt;&gt;"",Tabela3[[#This Row],[TIME FORA]],"")</f>
        <v/>
      </c>
      <c r="C1871">
        <f t="shared" si="155"/>
        <v>0</v>
      </c>
      <c r="D1871">
        <f t="shared" si="156"/>
        <v>0</v>
      </c>
      <c r="E1871">
        <f t="shared" si="158"/>
        <v>0</v>
      </c>
      <c r="F1871" t="str">
        <f t="shared" si="157"/>
        <v/>
      </c>
      <c r="J1871" s="29">
        <f>IFERROR(INDEX(JOGOS!$C$1:$P$16905,$G1871,3),"")</f>
        <v>0</v>
      </c>
      <c r="K1871" s="32">
        <f>IFERROR(INDEX(JOGOS!$C$1:$P$16905,$G1871,4),"")</f>
        <v>0</v>
      </c>
      <c r="L1871" s="32">
        <f>IFERROR(INDEX(JOGOS!$C$1:$P$16905,$G1871,5),"")</f>
        <v>0</v>
      </c>
      <c r="M1871" s="29">
        <f>IFERROR(INDEX(JOGOS!$C$1:$P$16905,$G1871,6),"")</f>
        <v>0</v>
      </c>
      <c r="N1871" s="32">
        <f>IFERROR(INDEX(JOGOS!$C$1:$P$16905,$G1871,7),"")</f>
        <v>0</v>
      </c>
      <c r="O1871" s="32">
        <f>IFERROR(INDEX(JOGOS!$C$1:$P$16905,$G1871,8),"")</f>
        <v>0</v>
      </c>
      <c r="P1871" s="32">
        <f>IFERROR(INDEX(JOGOS!$C$1:$P$16905,$G1871,9),"")</f>
        <v>0</v>
      </c>
      <c r="Q1871" s="32">
        <f>IFERROR(INDEX(JOGOS!$C$1:$P$16905,$G1871,10),"")</f>
        <v>0</v>
      </c>
      <c r="T1871" s="32">
        <f t="shared" si="159"/>
        <v>0</v>
      </c>
    </row>
    <row r="1872" spans="1:20">
      <c r="A1872" t="str">
        <f>IF(Tabela3[[#This Row],[GOL CASA]]&lt;&gt;"",Tabela3[[#This Row],[TIME CASA]],"")</f>
        <v/>
      </c>
      <c r="B1872" t="str">
        <f>IF(Tabela3[[#This Row],[GOL FORA]]&lt;&gt;"",Tabela3[[#This Row],[TIME FORA]],"")</f>
        <v/>
      </c>
      <c r="C1872">
        <f t="shared" si="155"/>
        <v>0</v>
      </c>
      <c r="D1872">
        <f t="shared" si="156"/>
        <v>0</v>
      </c>
      <c r="E1872">
        <f t="shared" si="158"/>
        <v>0</v>
      </c>
      <c r="F1872" t="str">
        <f t="shared" si="157"/>
        <v/>
      </c>
      <c r="J1872" s="29">
        <f>IFERROR(INDEX(JOGOS!$C$1:$P$16905,$G1872,3),"")</f>
        <v>0</v>
      </c>
      <c r="K1872" s="32">
        <f>IFERROR(INDEX(JOGOS!$C$1:$P$16905,$G1872,4),"")</f>
        <v>0</v>
      </c>
      <c r="L1872" s="32">
        <f>IFERROR(INDEX(JOGOS!$C$1:$P$16905,$G1872,5),"")</f>
        <v>0</v>
      </c>
      <c r="M1872" s="29">
        <f>IFERROR(INDEX(JOGOS!$C$1:$P$16905,$G1872,6),"")</f>
        <v>0</v>
      </c>
      <c r="N1872" s="32">
        <f>IFERROR(INDEX(JOGOS!$C$1:$P$16905,$G1872,7),"")</f>
        <v>0</v>
      </c>
      <c r="O1872" s="32">
        <f>IFERROR(INDEX(JOGOS!$C$1:$P$16905,$G1872,8),"")</f>
        <v>0</v>
      </c>
      <c r="P1872" s="32">
        <f>IFERROR(INDEX(JOGOS!$C$1:$P$16905,$G1872,9),"")</f>
        <v>0</v>
      </c>
      <c r="Q1872" s="32">
        <f>IFERROR(INDEX(JOGOS!$C$1:$P$16905,$G1872,10),"")</f>
        <v>0</v>
      </c>
      <c r="T1872" s="32">
        <f t="shared" si="159"/>
        <v>0</v>
      </c>
    </row>
    <row r="1873" spans="1:20">
      <c r="A1873" t="str">
        <f>IF(Tabela3[[#This Row],[GOL CASA]]&lt;&gt;"",Tabela3[[#This Row],[TIME CASA]],"")</f>
        <v/>
      </c>
      <c r="B1873" t="str">
        <f>IF(Tabela3[[#This Row],[GOL FORA]]&lt;&gt;"",Tabela3[[#This Row],[TIME FORA]],"")</f>
        <v/>
      </c>
      <c r="C1873">
        <f t="shared" si="155"/>
        <v>0</v>
      </c>
      <c r="D1873">
        <f t="shared" si="156"/>
        <v>0</v>
      </c>
      <c r="E1873">
        <f t="shared" si="158"/>
        <v>0</v>
      </c>
      <c r="F1873" t="str">
        <f t="shared" si="157"/>
        <v/>
      </c>
      <c r="J1873" s="29">
        <f>IFERROR(INDEX(JOGOS!$C$1:$P$16905,$G1873,3),"")</f>
        <v>0</v>
      </c>
      <c r="K1873" s="32">
        <f>IFERROR(INDEX(JOGOS!$C$1:$P$16905,$G1873,4),"")</f>
        <v>0</v>
      </c>
      <c r="L1873" s="32">
        <f>IFERROR(INDEX(JOGOS!$C$1:$P$16905,$G1873,5),"")</f>
        <v>0</v>
      </c>
      <c r="M1873" s="29">
        <f>IFERROR(INDEX(JOGOS!$C$1:$P$16905,$G1873,6),"")</f>
        <v>0</v>
      </c>
      <c r="N1873" s="32">
        <f>IFERROR(INDEX(JOGOS!$C$1:$P$16905,$G1873,7),"")</f>
        <v>0</v>
      </c>
      <c r="O1873" s="32">
        <f>IFERROR(INDEX(JOGOS!$C$1:$P$16905,$G1873,8),"")</f>
        <v>0</v>
      </c>
      <c r="P1873" s="32">
        <f>IFERROR(INDEX(JOGOS!$C$1:$P$16905,$G1873,9),"")</f>
        <v>0</v>
      </c>
      <c r="Q1873" s="32">
        <f>IFERROR(INDEX(JOGOS!$C$1:$P$16905,$G1873,10),"")</f>
        <v>0</v>
      </c>
      <c r="T1873" s="32">
        <f t="shared" si="159"/>
        <v>0</v>
      </c>
    </row>
    <row r="1874" spans="1:20">
      <c r="A1874" t="str">
        <f>IF(Tabela3[[#This Row],[GOL CASA]]&lt;&gt;"",Tabela3[[#This Row],[TIME CASA]],"")</f>
        <v/>
      </c>
      <c r="B1874" t="str">
        <f>IF(Tabela3[[#This Row],[GOL FORA]]&lt;&gt;"",Tabela3[[#This Row],[TIME FORA]],"")</f>
        <v/>
      </c>
      <c r="C1874">
        <f t="shared" si="155"/>
        <v>0</v>
      </c>
      <c r="D1874">
        <f t="shared" si="156"/>
        <v>0</v>
      </c>
      <c r="E1874">
        <f t="shared" si="158"/>
        <v>0</v>
      </c>
      <c r="F1874" t="str">
        <f t="shared" si="157"/>
        <v/>
      </c>
      <c r="J1874" s="29">
        <f>IFERROR(INDEX(JOGOS!$C$1:$P$16905,$G1874,3),"")</f>
        <v>0</v>
      </c>
      <c r="K1874" s="32">
        <f>IFERROR(INDEX(JOGOS!$C$1:$P$16905,$G1874,4),"")</f>
        <v>0</v>
      </c>
      <c r="L1874" s="32">
        <f>IFERROR(INDEX(JOGOS!$C$1:$P$16905,$G1874,5),"")</f>
        <v>0</v>
      </c>
      <c r="M1874" s="29">
        <f>IFERROR(INDEX(JOGOS!$C$1:$P$16905,$G1874,6),"")</f>
        <v>0</v>
      </c>
      <c r="N1874" s="32">
        <f>IFERROR(INDEX(JOGOS!$C$1:$P$16905,$G1874,7),"")</f>
        <v>0</v>
      </c>
      <c r="O1874" s="32">
        <f>IFERROR(INDEX(JOGOS!$C$1:$P$16905,$G1874,8),"")</f>
        <v>0</v>
      </c>
      <c r="P1874" s="32">
        <f>IFERROR(INDEX(JOGOS!$C$1:$P$16905,$G1874,9),"")</f>
        <v>0</v>
      </c>
      <c r="Q1874" s="32">
        <f>IFERROR(INDEX(JOGOS!$C$1:$P$16905,$G1874,10),"")</f>
        <v>0</v>
      </c>
      <c r="T1874" s="32">
        <f t="shared" si="159"/>
        <v>0</v>
      </c>
    </row>
    <row r="1875" spans="1:20">
      <c r="A1875" t="str">
        <f>IF(Tabela3[[#This Row],[GOL CASA]]&lt;&gt;"",Tabela3[[#This Row],[TIME CASA]],"")</f>
        <v/>
      </c>
      <c r="B1875" t="str">
        <f>IF(Tabela3[[#This Row],[GOL FORA]]&lt;&gt;"",Tabela3[[#This Row],[TIME FORA]],"")</f>
        <v/>
      </c>
      <c r="C1875">
        <f t="shared" si="155"/>
        <v>0</v>
      </c>
      <c r="D1875">
        <f t="shared" si="156"/>
        <v>0</v>
      </c>
      <c r="E1875">
        <f t="shared" si="158"/>
        <v>0</v>
      </c>
      <c r="F1875" t="str">
        <f t="shared" si="157"/>
        <v/>
      </c>
      <c r="J1875" s="29">
        <f>IFERROR(INDEX(JOGOS!$C$1:$P$16905,$G1875,3),"")</f>
        <v>0</v>
      </c>
      <c r="K1875" s="32">
        <f>IFERROR(INDEX(JOGOS!$C$1:$P$16905,$G1875,4),"")</f>
        <v>0</v>
      </c>
      <c r="L1875" s="32">
        <f>IFERROR(INDEX(JOGOS!$C$1:$P$16905,$G1875,5),"")</f>
        <v>0</v>
      </c>
      <c r="M1875" s="29">
        <f>IFERROR(INDEX(JOGOS!$C$1:$P$16905,$G1875,6),"")</f>
        <v>0</v>
      </c>
      <c r="N1875" s="32">
        <f>IFERROR(INDEX(JOGOS!$C$1:$P$16905,$G1875,7),"")</f>
        <v>0</v>
      </c>
      <c r="O1875" s="32">
        <f>IFERROR(INDEX(JOGOS!$C$1:$P$16905,$G1875,8),"")</f>
        <v>0</v>
      </c>
      <c r="P1875" s="32">
        <f>IFERROR(INDEX(JOGOS!$C$1:$P$16905,$G1875,9),"")</f>
        <v>0</v>
      </c>
      <c r="Q1875" s="32">
        <f>IFERROR(INDEX(JOGOS!$C$1:$P$16905,$G1875,10),"")</f>
        <v>0</v>
      </c>
      <c r="T1875" s="32">
        <f t="shared" si="159"/>
        <v>0</v>
      </c>
    </row>
    <row r="1876" spans="1:20">
      <c r="A1876" t="str">
        <f>IF(Tabela3[[#This Row],[GOL CASA]]&lt;&gt;"",Tabela3[[#This Row],[TIME CASA]],"")</f>
        <v/>
      </c>
      <c r="B1876" t="str">
        <f>IF(Tabela3[[#This Row],[GOL FORA]]&lt;&gt;"",Tabela3[[#This Row],[TIME FORA]],"")</f>
        <v/>
      </c>
      <c r="C1876">
        <f t="shared" si="155"/>
        <v>0</v>
      </c>
      <c r="D1876">
        <f t="shared" si="156"/>
        <v>0</v>
      </c>
      <c r="E1876">
        <f t="shared" si="158"/>
        <v>0</v>
      </c>
      <c r="F1876" t="str">
        <f t="shared" si="157"/>
        <v/>
      </c>
      <c r="J1876" s="29">
        <f>IFERROR(INDEX(JOGOS!$C$1:$P$16905,$G1876,3),"")</f>
        <v>0</v>
      </c>
      <c r="K1876" s="32">
        <f>IFERROR(INDEX(JOGOS!$C$1:$P$16905,$G1876,4),"")</f>
        <v>0</v>
      </c>
      <c r="L1876" s="32">
        <f>IFERROR(INDEX(JOGOS!$C$1:$P$16905,$G1876,5),"")</f>
        <v>0</v>
      </c>
      <c r="M1876" s="29">
        <f>IFERROR(INDEX(JOGOS!$C$1:$P$16905,$G1876,6),"")</f>
        <v>0</v>
      </c>
      <c r="N1876" s="32">
        <f>IFERROR(INDEX(JOGOS!$C$1:$P$16905,$G1876,7),"")</f>
        <v>0</v>
      </c>
      <c r="O1876" s="32">
        <f>IFERROR(INDEX(JOGOS!$C$1:$P$16905,$G1876,8),"")</f>
        <v>0</v>
      </c>
      <c r="P1876" s="32">
        <f>IFERROR(INDEX(JOGOS!$C$1:$P$16905,$G1876,9),"")</f>
        <v>0</v>
      </c>
      <c r="Q1876" s="32">
        <f>IFERROR(INDEX(JOGOS!$C$1:$P$16905,$G1876,10),"")</f>
        <v>0</v>
      </c>
      <c r="T1876" s="32">
        <f t="shared" si="159"/>
        <v>0</v>
      </c>
    </row>
    <row r="1877" spans="1:20">
      <c r="A1877" t="str">
        <f>IF(Tabela3[[#This Row],[GOL CASA]]&lt;&gt;"",Tabela3[[#This Row],[TIME CASA]],"")</f>
        <v/>
      </c>
      <c r="B1877" t="str">
        <f>IF(Tabela3[[#This Row],[GOL FORA]]&lt;&gt;"",Tabela3[[#This Row],[TIME FORA]],"")</f>
        <v/>
      </c>
      <c r="C1877">
        <f t="shared" si="155"/>
        <v>0</v>
      </c>
      <c r="D1877">
        <f t="shared" si="156"/>
        <v>0</v>
      </c>
      <c r="E1877">
        <f t="shared" si="158"/>
        <v>0</v>
      </c>
      <c r="F1877" t="str">
        <f t="shared" si="157"/>
        <v/>
      </c>
      <c r="J1877" s="29">
        <f>IFERROR(INDEX(JOGOS!$C$1:$P$16905,$G1877,3),"")</f>
        <v>0</v>
      </c>
      <c r="K1877" s="32">
        <f>IFERROR(INDEX(JOGOS!$C$1:$P$16905,$G1877,4),"")</f>
        <v>0</v>
      </c>
      <c r="L1877" s="32">
        <f>IFERROR(INDEX(JOGOS!$C$1:$P$16905,$G1877,5),"")</f>
        <v>0</v>
      </c>
      <c r="M1877" s="29">
        <f>IFERROR(INDEX(JOGOS!$C$1:$P$16905,$G1877,6),"")</f>
        <v>0</v>
      </c>
      <c r="N1877" s="32">
        <f>IFERROR(INDEX(JOGOS!$C$1:$P$16905,$G1877,7),"")</f>
        <v>0</v>
      </c>
      <c r="O1877" s="32">
        <f>IFERROR(INDEX(JOGOS!$C$1:$P$16905,$G1877,8),"")</f>
        <v>0</v>
      </c>
      <c r="P1877" s="32">
        <f>IFERROR(INDEX(JOGOS!$C$1:$P$16905,$G1877,9),"")</f>
        <v>0</v>
      </c>
      <c r="Q1877" s="32">
        <f>IFERROR(INDEX(JOGOS!$C$1:$P$16905,$G1877,10),"")</f>
        <v>0</v>
      </c>
      <c r="T1877" s="32">
        <f t="shared" si="159"/>
        <v>0</v>
      </c>
    </row>
    <row r="1878" spans="1:20">
      <c r="A1878" t="str">
        <f>IF(Tabela3[[#This Row],[GOL CASA]]&lt;&gt;"",Tabela3[[#This Row],[TIME CASA]],"")</f>
        <v/>
      </c>
      <c r="B1878" t="str">
        <f>IF(Tabela3[[#This Row],[GOL FORA]]&lt;&gt;"",Tabela3[[#This Row],[TIME FORA]],"")</f>
        <v/>
      </c>
      <c r="C1878">
        <f t="shared" si="155"/>
        <v>0</v>
      </c>
      <c r="D1878">
        <f t="shared" si="156"/>
        <v>0</v>
      </c>
      <c r="E1878">
        <f t="shared" si="158"/>
        <v>0</v>
      </c>
      <c r="F1878" t="str">
        <f t="shared" si="157"/>
        <v/>
      </c>
      <c r="J1878" s="29">
        <f>IFERROR(INDEX(JOGOS!$C$1:$P$16905,$G1878,3),"")</f>
        <v>0</v>
      </c>
      <c r="K1878" s="32">
        <f>IFERROR(INDEX(JOGOS!$C$1:$P$16905,$G1878,4),"")</f>
        <v>0</v>
      </c>
      <c r="L1878" s="32">
        <f>IFERROR(INDEX(JOGOS!$C$1:$P$16905,$G1878,5),"")</f>
        <v>0</v>
      </c>
      <c r="M1878" s="29">
        <f>IFERROR(INDEX(JOGOS!$C$1:$P$16905,$G1878,6),"")</f>
        <v>0</v>
      </c>
      <c r="N1878" s="32">
        <f>IFERROR(INDEX(JOGOS!$C$1:$P$16905,$G1878,7),"")</f>
        <v>0</v>
      </c>
      <c r="O1878" s="32">
        <f>IFERROR(INDEX(JOGOS!$C$1:$P$16905,$G1878,8),"")</f>
        <v>0</v>
      </c>
      <c r="P1878" s="32">
        <f>IFERROR(INDEX(JOGOS!$C$1:$P$16905,$G1878,9),"")</f>
        <v>0</v>
      </c>
      <c r="Q1878" s="32">
        <f>IFERROR(INDEX(JOGOS!$C$1:$P$16905,$G1878,10),"")</f>
        <v>0</v>
      </c>
      <c r="T1878" s="32">
        <f t="shared" si="159"/>
        <v>0</v>
      </c>
    </row>
    <row r="1879" spans="1:20">
      <c r="A1879" t="str">
        <f>IF(Tabela3[[#This Row],[GOL CASA]]&lt;&gt;"",Tabela3[[#This Row],[TIME CASA]],"")</f>
        <v/>
      </c>
      <c r="B1879" t="str">
        <f>IF(Tabela3[[#This Row],[GOL FORA]]&lt;&gt;"",Tabela3[[#This Row],[TIME FORA]],"")</f>
        <v/>
      </c>
      <c r="C1879">
        <f t="shared" si="155"/>
        <v>0</v>
      </c>
      <c r="D1879">
        <f t="shared" si="156"/>
        <v>0</v>
      </c>
      <c r="E1879">
        <f t="shared" si="158"/>
        <v>0</v>
      </c>
      <c r="F1879" t="str">
        <f t="shared" si="157"/>
        <v/>
      </c>
      <c r="J1879" s="29">
        <f>IFERROR(INDEX(JOGOS!$C$1:$P$16905,$G1879,3),"")</f>
        <v>0</v>
      </c>
      <c r="K1879" s="32">
        <f>IFERROR(INDEX(JOGOS!$C$1:$P$16905,$G1879,4),"")</f>
        <v>0</v>
      </c>
      <c r="L1879" s="32">
        <f>IFERROR(INDEX(JOGOS!$C$1:$P$16905,$G1879,5),"")</f>
        <v>0</v>
      </c>
      <c r="M1879" s="29">
        <f>IFERROR(INDEX(JOGOS!$C$1:$P$16905,$G1879,6),"")</f>
        <v>0</v>
      </c>
      <c r="N1879" s="32">
        <f>IFERROR(INDEX(JOGOS!$C$1:$P$16905,$G1879,7),"")</f>
        <v>0</v>
      </c>
      <c r="O1879" s="32">
        <f>IFERROR(INDEX(JOGOS!$C$1:$P$16905,$G1879,8),"")</f>
        <v>0</v>
      </c>
      <c r="P1879" s="32">
        <f>IFERROR(INDEX(JOGOS!$C$1:$P$16905,$G1879,9),"")</f>
        <v>0</v>
      </c>
      <c r="Q1879" s="32">
        <f>IFERROR(INDEX(JOGOS!$C$1:$P$16905,$G1879,10),"")</f>
        <v>0</v>
      </c>
      <c r="T1879" s="32">
        <f t="shared" si="159"/>
        <v>0</v>
      </c>
    </row>
    <row r="1880" spans="1:20">
      <c r="A1880" t="str">
        <f>IF(Tabela3[[#This Row],[GOL CASA]]&lt;&gt;"",Tabela3[[#This Row],[TIME CASA]],"")</f>
        <v/>
      </c>
      <c r="B1880" t="str">
        <f>IF(Tabela3[[#This Row],[GOL FORA]]&lt;&gt;"",Tabela3[[#This Row],[TIME FORA]],"")</f>
        <v/>
      </c>
      <c r="C1880">
        <f t="shared" si="155"/>
        <v>0</v>
      </c>
      <c r="D1880">
        <f t="shared" si="156"/>
        <v>0</v>
      </c>
      <c r="E1880">
        <f t="shared" si="158"/>
        <v>0</v>
      </c>
      <c r="F1880" t="str">
        <f t="shared" si="157"/>
        <v/>
      </c>
      <c r="J1880" s="29">
        <f>IFERROR(INDEX(JOGOS!$C$1:$P$16905,$G1880,3),"")</f>
        <v>0</v>
      </c>
      <c r="K1880" s="32">
        <f>IFERROR(INDEX(JOGOS!$C$1:$P$16905,$G1880,4),"")</f>
        <v>0</v>
      </c>
      <c r="L1880" s="32">
        <f>IFERROR(INDEX(JOGOS!$C$1:$P$16905,$G1880,5),"")</f>
        <v>0</v>
      </c>
      <c r="M1880" s="29">
        <f>IFERROR(INDEX(JOGOS!$C$1:$P$16905,$G1880,6),"")</f>
        <v>0</v>
      </c>
      <c r="N1880" s="32">
        <f>IFERROR(INDEX(JOGOS!$C$1:$P$16905,$G1880,7),"")</f>
        <v>0</v>
      </c>
      <c r="O1880" s="32">
        <f>IFERROR(INDEX(JOGOS!$C$1:$P$16905,$G1880,8),"")</f>
        <v>0</v>
      </c>
      <c r="P1880" s="32">
        <f>IFERROR(INDEX(JOGOS!$C$1:$P$16905,$G1880,9),"")</f>
        <v>0</v>
      </c>
      <c r="Q1880" s="32">
        <f>IFERROR(INDEX(JOGOS!$C$1:$P$16905,$G1880,10),"")</f>
        <v>0</v>
      </c>
      <c r="T1880" s="32">
        <f t="shared" si="159"/>
        <v>0</v>
      </c>
    </row>
    <row r="1881" spans="1:20">
      <c r="A1881" t="str">
        <f>IF(Tabela3[[#This Row],[GOL CASA]]&lt;&gt;"",Tabela3[[#This Row],[TIME CASA]],"")</f>
        <v/>
      </c>
      <c r="B1881" t="str">
        <f>IF(Tabela3[[#This Row],[GOL FORA]]&lt;&gt;"",Tabela3[[#This Row],[TIME FORA]],"")</f>
        <v/>
      </c>
      <c r="C1881">
        <f t="shared" si="155"/>
        <v>0</v>
      </c>
      <c r="D1881">
        <f t="shared" si="156"/>
        <v>0</v>
      </c>
      <c r="E1881">
        <f t="shared" si="158"/>
        <v>0</v>
      </c>
      <c r="F1881" t="str">
        <f t="shared" si="157"/>
        <v/>
      </c>
      <c r="J1881" s="29">
        <f>IFERROR(INDEX(JOGOS!$C$1:$P$16905,$G1881,3),"")</f>
        <v>0</v>
      </c>
      <c r="K1881" s="32">
        <f>IFERROR(INDEX(JOGOS!$C$1:$P$16905,$G1881,4),"")</f>
        <v>0</v>
      </c>
      <c r="L1881" s="32">
        <f>IFERROR(INDEX(JOGOS!$C$1:$P$16905,$G1881,5),"")</f>
        <v>0</v>
      </c>
      <c r="M1881" s="29">
        <f>IFERROR(INDEX(JOGOS!$C$1:$P$16905,$G1881,6),"")</f>
        <v>0</v>
      </c>
      <c r="N1881" s="32">
        <f>IFERROR(INDEX(JOGOS!$C$1:$P$16905,$G1881,7),"")</f>
        <v>0</v>
      </c>
      <c r="O1881" s="32">
        <f>IFERROR(INDEX(JOGOS!$C$1:$P$16905,$G1881,8),"")</f>
        <v>0</v>
      </c>
      <c r="P1881" s="32">
        <f>IFERROR(INDEX(JOGOS!$C$1:$P$16905,$G1881,9),"")</f>
        <v>0</v>
      </c>
      <c r="Q1881" s="32">
        <f>IFERROR(INDEX(JOGOS!$C$1:$P$16905,$G1881,10),"")</f>
        <v>0</v>
      </c>
      <c r="T1881" s="32">
        <f t="shared" si="159"/>
        <v>0</v>
      </c>
    </row>
    <row r="1882" spans="1:20">
      <c r="A1882" t="str">
        <f>IF(Tabela3[[#This Row],[GOL CASA]]&lt;&gt;"",Tabela3[[#This Row],[TIME CASA]],"")</f>
        <v/>
      </c>
      <c r="B1882" t="str">
        <f>IF(Tabela3[[#This Row],[GOL FORA]]&lt;&gt;"",Tabela3[[#This Row],[TIME FORA]],"")</f>
        <v/>
      </c>
      <c r="C1882">
        <f t="shared" si="155"/>
        <v>0</v>
      </c>
      <c r="D1882">
        <f t="shared" si="156"/>
        <v>0</v>
      </c>
      <c r="E1882">
        <f t="shared" si="158"/>
        <v>0</v>
      </c>
      <c r="F1882" t="str">
        <f t="shared" si="157"/>
        <v/>
      </c>
      <c r="J1882" s="29">
        <f>IFERROR(INDEX(JOGOS!$C$1:$P$16905,$G1882,3),"")</f>
        <v>0</v>
      </c>
      <c r="K1882" s="32">
        <f>IFERROR(INDEX(JOGOS!$C$1:$P$16905,$G1882,4),"")</f>
        <v>0</v>
      </c>
      <c r="L1882" s="32">
        <f>IFERROR(INDEX(JOGOS!$C$1:$P$16905,$G1882,5),"")</f>
        <v>0</v>
      </c>
      <c r="M1882" s="29">
        <f>IFERROR(INDEX(JOGOS!$C$1:$P$16905,$G1882,6),"")</f>
        <v>0</v>
      </c>
      <c r="N1882" s="32">
        <f>IFERROR(INDEX(JOGOS!$C$1:$P$16905,$G1882,7),"")</f>
        <v>0</v>
      </c>
      <c r="O1882" s="32">
        <f>IFERROR(INDEX(JOGOS!$C$1:$P$16905,$G1882,8),"")</f>
        <v>0</v>
      </c>
      <c r="P1882" s="32">
        <f>IFERROR(INDEX(JOGOS!$C$1:$P$16905,$G1882,9),"")</f>
        <v>0</v>
      </c>
      <c r="Q1882" s="32">
        <f>IFERROR(INDEX(JOGOS!$C$1:$P$16905,$G1882,10),"")</f>
        <v>0</v>
      </c>
      <c r="T1882" s="32">
        <f t="shared" si="159"/>
        <v>0</v>
      </c>
    </row>
    <row r="1883" spans="1:20">
      <c r="A1883" t="str">
        <f>IF(Tabela3[[#This Row],[GOL CASA]]&lt;&gt;"",Tabela3[[#This Row],[TIME CASA]],"")</f>
        <v/>
      </c>
      <c r="B1883" t="str">
        <f>IF(Tabela3[[#This Row],[GOL FORA]]&lt;&gt;"",Tabela3[[#This Row],[TIME FORA]],"")</f>
        <v/>
      </c>
      <c r="C1883">
        <f t="shared" si="155"/>
        <v>0</v>
      </c>
      <c r="D1883">
        <f t="shared" si="156"/>
        <v>0</v>
      </c>
      <c r="E1883">
        <f t="shared" si="158"/>
        <v>0</v>
      </c>
      <c r="F1883" t="str">
        <f t="shared" si="157"/>
        <v/>
      </c>
      <c r="J1883" s="29">
        <f>IFERROR(INDEX(JOGOS!$C$1:$P$16905,$G1883,3),"")</f>
        <v>0</v>
      </c>
      <c r="K1883" s="32">
        <f>IFERROR(INDEX(JOGOS!$C$1:$P$16905,$G1883,4),"")</f>
        <v>0</v>
      </c>
      <c r="L1883" s="32">
        <f>IFERROR(INDEX(JOGOS!$C$1:$P$16905,$G1883,5),"")</f>
        <v>0</v>
      </c>
      <c r="M1883" s="29">
        <f>IFERROR(INDEX(JOGOS!$C$1:$P$16905,$G1883,6),"")</f>
        <v>0</v>
      </c>
      <c r="N1883" s="32">
        <f>IFERROR(INDEX(JOGOS!$C$1:$P$16905,$G1883,7),"")</f>
        <v>0</v>
      </c>
      <c r="O1883" s="32">
        <f>IFERROR(INDEX(JOGOS!$C$1:$P$16905,$G1883,8),"")</f>
        <v>0</v>
      </c>
      <c r="P1883" s="32">
        <f>IFERROR(INDEX(JOGOS!$C$1:$P$16905,$G1883,9),"")</f>
        <v>0</v>
      </c>
      <c r="Q1883" s="32">
        <f>IFERROR(INDEX(JOGOS!$C$1:$P$16905,$G1883,10),"")</f>
        <v>0</v>
      </c>
      <c r="T1883" s="32">
        <f t="shared" si="159"/>
        <v>0</v>
      </c>
    </row>
    <row r="1884" spans="1:20">
      <c r="A1884" t="str">
        <f>IF(Tabela3[[#This Row],[GOL CASA]]&lt;&gt;"",Tabela3[[#This Row],[TIME CASA]],"")</f>
        <v/>
      </c>
      <c r="B1884" t="str">
        <f>IF(Tabela3[[#This Row],[GOL FORA]]&lt;&gt;"",Tabela3[[#This Row],[TIME FORA]],"")</f>
        <v/>
      </c>
      <c r="C1884">
        <f t="shared" si="155"/>
        <v>0</v>
      </c>
      <c r="D1884">
        <f t="shared" si="156"/>
        <v>0</v>
      </c>
      <c r="E1884">
        <f t="shared" si="158"/>
        <v>0</v>
      </c>
      <c r="F1884" t="str">
        <f t="shared" si="157"/>
        <v/>
      </c>
      <c r="J1884" s="29">
        <f>IFERROR(INDEX(JOGOS!$C$1:$P$16905,$G1884,3),"")</f>
        <v>0</v>
      </c>
      <c r="K1884" s="32">
        <f>IFERROR(INDEX(JOGOS!$C$1:$P$16905,$G1884,4),"")</f>
        <v>0</v>
      </c>
      <c r="L1884" s="32">
        <f>IFERROR(INDEX(JOGOS!$C$1:$P$16905,$G1884,5),"")</f>
        <v>0</v>
      </c>
      <c r="M1884" s="29">
        <f>IFERROR(INDEX(JOGOS!$C$1:$P$16905,$G1884,6),"")</f>
        <v>0</v>
      </c>
      <c r="N1884" s="32">
        <f>IFERROR(INDEX(JOGOS!$C$1:$P$16905,$G1884,7),"")</f>
        <v>0</v>
      </c>
      <c r="O1884" s="32">
        <f>IFERROR(INDEX(JOGOS!$C$1:$P$16905,$G1884,8),"")</f>
        <v>0</v>
      </c>
      <c r="P1884" s="32">
        <f>IFERROR(INDEX(JOGOS!$C$1:$P$16905,$G1884,9),"")</f>
        <v>0</v>
      </c>
      <c r="Q1884" s="32">
        <f>IFERROR(INDEX(JOGOS!$C$1:$P$16905,$G1884,10),"")</f>
        <v>0</v>
      </c>
      <c r="T1884" s="32">
        <f t="shared" si="159"/>
        <v>0</v>
      </c>
    </row>
    <row r="1885" spans="1:20">
      <c r="A1885" t="str">
        <f>IF(Tabela3[[#This Row],[GOL CASA]]&lt;&gt;"",Tabela3[[#This Row],[TIME CASA]],"")</f>
        <v/>
      </c>
      <c r="B1885" t="str">
        <f>IF(Tabela3[[#This Row],[GOL FORA]]&lt;&gt;"",Tabela3[[#This Row],[TIME FORA]],"")</f>
        <v/>
      </c>
      <c r="C1885">
        <f t="shared" si="155"/>
        <v>0</v>
      </c>
      <c r="D1885">
        <f t="shared" si="156"/>
        <v>0</v>
      </c>
      <c r="E1885">
        <f t="shared" si="158"/>
        <v>0</v>
      </c>
      <c r="F1885" t="str">
        <f t="shared" si="157"/>
        <v/>
      </c>
      <c r="J1885" s="29">
        <f>IFERROR(INDEX(JOGOS!$C$1:$P$16905,$G1885,3),"")</f>
        <v>0</v>
      </c>
      <c r="K1885" s="32">
        <f>IFERROR(INDEX(JOGOS!$C$1:$P$16905,$G1885,4),"")</f>
        <v>0</v>
      </c>
      <c r="L1885" s="32">
        <f>IFERROR(INDEX(JOGOS!$C$1:$P$16905,$G1885,5),"")</f>
        <v>0</v>
      </c>
      <c r="M1885" s="29">
        <f>IFERROR(INDEX(JOGOS!$C$1:$P$16905,$G1885,6),"")</f>
        <v>0</v>
      </c>
      <c r="N1885" s="32">
        <f>IFERROR(INDEX(JOGOS!$C$1:$P$16905,$G1885,7),"")</f>
        <v>0</v>
      </c>
      <c r="O1885" s="32">
        <f>IFERROR(INDEX(JOGOS!$C$1:$P$16905,$G1885,8),"")</f>
        <v>0</v>
      </c>
      <c r="P1885" s="32">
        <f>IFERROR(INDEX(JOGOS!$C$1:$P$16905,$G1885,9),"")</f>
        <v>0</v>
      </c>
      <c r="Q1885" s="32">
        <f>IFERROR(INDEX(JOGOS!$C$1:$P$16905,$G1885,10),"")</f>
        <v>0</v>
      </c>
      <c r="T1885" s="32">
        <f t="shared" si="159"/>
        <v>0</v>
      </c>
    </row>
    <row r="1886" spans="1:20">
      <c r="A1886" t="str">
        <f>IF(Tabela3[[#This Row],[GOL CASA]]&lt;&gt;"",Tabela3[[#This Row],[TIME CASA]],"")</f>
        <v/>
      </c>
      <c r="B1886" t="str">
        <f>IF(Tabela3[[#This Row],[GOL FORA]]&lt;&gt;"",Tabela3[[#This Row],[TIME FORA]],"")</f>
        <v/>
      </c>
      <c r="C1886">
        <f t="shared" si="155"/>
        <v>0</v>
      </c>
      <c r="D1886">
        <f t="shared" si="156"/>
        <v>0</v>
      </c>
      <c r="E1886">
        <f t="shared" si="158"/>
        <v>0</v>
      </c>
      <c r="F1886" t="str">
        <f t="shared" si="157"/>
        <v/>
      </c>
      <c r="J1886" s="29">
        <f>IFERROR(INDEX(JOGOS!$C$1:$P$16905,$G1886,3),"")</f>
        <v>0</v>
      </c>
      <c r="K1886" s="32">
        <f>IFERROR(INDEX(JOGOS!$C$1:$P$16905,$G1886,4),"")</f>
        <v>0</v>
      </c>
      <c r="L1886" s="32">
        <f>IFERROR(INDEX(JOGOS!$C$1:$P$16905,$G1886,5),"")</f>
        <v>0</v>
      </c>
      <c r="M1886" s="29">
        <f>IFERROR(INDEX(JOGOS!$C$1:$P$16905,$G1886,6),"")</f>
        <v>0</v>
      </c>
      <c r="N1886" s="32">
        <f>IFERROR(INDEX(JOGOS!$C$1:$P$16905,$G1886,7),"")</f>
        <v>0</v>
      </c>
      <c r="O1886" s="32">
        <f>IFERROR(INDEX(JOGOS!$C$1:$P$16905,$G1886,8),"")</f>
        <v>0</v>
      </c>
      <c r="P1886" s="32">
        <f>IFERROR(INDEX(JOGOS!$C$1:$P$16905,$G1886,9),"")</f>
        <v>0</v>
      </c>
      <c r="Q1886" s="32">
        <f>IFERROR(INDEX(JOGOS!$C$1:$P$16905,$G1886,10),"")</f>
        <v>0</v>
      </c>
      <c r="T1886" s="32">
        <f t="shared" si="159"/>
        <v>0</v>
      </c>
    </row>
    <row r="1887" spans="1:20">
      <c r="A1887" t="str">
        <f>IF(Tabela3[[#This Row],[GOL CASA]]&lt;&gt;"",Tabela3[[#This Row],[TIME CASA]],"")</f>
        <v/>
      </c>
      <c r="B1887" t="str">
        <f>IF(Tabela3[[#This Row],[GOL FORA]]&lt;&gt;"",Tabela3[[#This Row],[TIME FORA]],"")</f>
        <v/>
      </c>
      <c r="C1887">
        <f t="shared" si="155"/>
        <v>0</v>
      </c>
      <c r="D1887">
        <f t="shared" si="156"/>
        <v>0</v>
      </c>
      <c r="E1887">
        <f t="shared" si="158"/>
        <v>0</v>
      </c>
      <c r="F1887" t="str">
        <f t="shared" si="157"/>
        <v/>
      </c>
      <c r="J1887" s="29">
        <f>IFERROR(INDEX(JOGOS!$C$1:$P$16905,$G1887,3),"")</f>
        <v>0</v>
      </c>
      <c r="K1887" s="32">
        <f>IFERROR(INDEX(JOGOS!$C$1:$P$16905,$G1887,4),"")</f>
        <v>0</v>
      </c>
      <c r="L1887" s="32">
        <f>IFERROR(INDEX(JOGOS!$C$1:$P$16905,$G1887,5),"")</f>
        <v>0</v>
      </c>
      <c r="M1887" s="29">
        <f>IFERROR(INDEX(JOGOS!$C$1:$P$16905,$G1887,6),"")</f>
        <v>0</v>
      </c>
      <c r="N1887" s="32">
        <f>IFERROR(INDEX(JOGOS!$C$1:$P$16905,$G1887,7),"")</f>
        <v>0</v>
      </c>
      <c r="O1887" s="32">
        <f>IFERROR(INDEX(JOGOS!$C$1:$P$16905,$G1887,8),"")</f>
        <v>0</v>
      </c>
      <c r="P1887" s="32">
        <f>IFERROR(INDEX(JOGOS!$C$1:$P$16905,$G1887,9),"")</f>
        <v>0</v>
      </c>
      <c r="Q1887" s="32">
        <f>IFERROR(INDEX(JOGOS!$C$1:$P$16905,$G1887,10),"")</f>
        <v>0</v>
      </c>
      <c r="T1887" s="32">
        <f t="shared" si="159"/>
        <v>0</v>
      </c>
    </row>
    <row r="1888" spans="1:20">
      <c r="A1888" t="str">
        <f>IF(Tabela3[[#This Row],[GOL CASA]]&lt;&gt;"",Tabela3[[#This Row],[TIME CASA]],"")</f>
        <v/>
      </c>
      <c r="B1888" t="str">
        <f>IF(Tabela3[[#This Row],[GOL FORA]]&lt;&gt;"",Tabela3[[#This Row],[TIME FORA]],"")</f>
        <v/>
      </c>
      <c r="C1888">
        <f t="shared" si="155"/>
        <v>0</v>
      </c>
      <c r="D1888">
        <f t="shared" si="156"/>
        <v>0</v>
      </c>
      <c r="E1888">
        <f t="shared" si="158"/>
        <v>0</v>
      </c>
      <c r="F1888" t="str">
        <f t="shared" si="157"/>
        <v/>
      </c>
      <c r="J1888" s="29">
        <f>IFERROR(INDEX(JOGOS!$C$1:$P$16905,$G1888,3),"")</f>
        <v>0</v>
      </c>
      <c r="K1888" s="32">
        <f>IFERROR(INDEX(JOGOS!$C$1:$P$16905,$G1888,4),"")</f>
        <v>0</v>
      </c>
      <c r="L1888" s="32">
        <f>IFERROR(INDEX(JOGOS!$C$1:$P$16905,$G1888,5),"")</f>
        <v>0</v>
      </c>
      <c r="M1888" s="29">
        <f>IFERROR(INDEX(JOGOS!$C$1:$P$16905,$G1888,6),"")</f>
        <v>0</v>
      </c>
      <c r="N1888" s="32">
        <f>IFERROR(INDEX(JOGOS!$C$1:$P$16905,$G1888,7),"")</f>
        <v>0</v>
      </c>
      <c r="O1888" s="32">
        <f>IFERROR(INDEX(JOGOS!$C$1:$P$16905,$G1888,8),"")</f>
        <v>0</v>
      </c>
      <c r="P1888" s="32">
        <f>IFERROR(INDEX(JOGOS!$C$1:$P$16905,$G1888,9),"")</f>
        <v>0</v>
      </c>
      <c r="Q1888" s="32">
        <f>IFERROR(INDEX(JOGOS!$C$1:$P$16905,$G1888,10),"")</f>
        <v>0</v>
      </c>
      <c r="T1888" s="32">
        <f t="shared" si="159"/>
        <v>0</v>
      </c>
    </row>
    <row r="1889" spans="1:20">
      <c r="A1889" t="str">
        <f>IF(Tabela3[[#This Row],[GOL CASA]]&lt;&gt;"",Tabela3[[#This Row],[TIME CASA]],"")</f>
        <v/>
      </c>
      <c r="B1889" t="str">
        <f>IF(Tabela3[[#This Row],[GOL FORA]]&lt;&gt;"",Tabela3[[#This Row],[TIME FORA]],"")</f>
        <v/>
      </c>
      <c r="C1889">
        <f t="shared" si="155"/>
        <v>0</v>
      </c>
      <c r="D1889">
        <f t="shared" si="156"/>
        <v>0</v>
      </c>
      <c r="E1889">
        <f t="shared" si="158"/>
        <v>0</v>
      </c>
      <c r="F1889" t="str">
        <f t="shared" si="157"/>
        <v/>
      </c>
      <c r="J1889" s="29">
        <f>IFERROR(INDEX(JOGOS!$C$1:$P$16905,$G1889,3),"")</f>
        <v>0</v>
      </c>
      <c r="K1889" s="32">
        <f>IFERROR(INDEX(JOGOS!$C$1:$P$16905,$G1889,4),"")</f>
        <v>0</v>
      </c>
      <c r="L1889" s="32">
        <f>IFERROR(INDEX(JOGOS!$C$1:$P$16905,$G1889,5),"")</f>
        <v>0</v>
      </c>
      <c r="M1889" s="29">
        <f>IFERROR(INDEX(JOGOS!$C$1:$P$16905,$G1889,6),"")</f>
        <v>0</v>
      </c>
      <c r="N1889" s="32">
        <f>IFERROR(INDEX(JOGOS!$C$1:$P$16905,$G1889,7),"")</f>
        <v>0</v>
      </c>
      <c r="O1889" s="32">
        <f>IFERROR(INDEX(JOGOS!$C$1:$P$16905,$G1889,8),"")</f>
        <v>0</v>
      </c>
      <c r="P1889" s="32">
        <f>IFERROR(INDEX(JOGOS!$C$1:$P$16905,$G1889,9),"")</f>
        <v>0</v>
      </c>
      <c r="Q1889" s="32">
        <f>IFERROR(INDEX(JOGOS!$C$1:$P$16905,$G1889,10),"")</f>
        <v>0</v>
      </c>
      <c r="T1889" s="32">
        <f t="shared" si="159"/>
        <v>0</v>
      </c>
    </row>
    <row r="1890" spans="1:20">
      <c r="A1890" t="str">
        <f>IF(Tabela3[[#This Row],[GOL CASA]]&lt;&gt;"",Tabela3[[#This Row],[TIME CASA]],"")</f>
        <v/>
      </c>
      <c r="B1890" t="str">
        <f>IF(Tabela3[[#This Row],[GOL FORA]]&lt;&gt;"",Tabela3[[#This Row],[TIME FORA]],"")</f>
        <v/>
      </c>
      <c r="C1890">
        <f t="shared" si="155"/>
        <v>0</v>
      </c>
      <c r="D1890">
        <f t="shared" si="156"/>
        <v>0</v>
      </c>
      <c r="E1890">
        <f t="shared" si="158"/>
        <v>0</v>
      </c>
      <c r="F1890" t="str">
        <f t="shared" si="157"/>
        <v/>
      </c>
      <c r="J1890" s="29">
        <f>IFERROR(INDEX(JOGOS!$C$1:$P$16905,$G1890,3),"")</f>
        <v>0</v>
      </c>
      <c r="K1890" s="32">
        <f>IFERROR(INDEX(JOGOS!$C$1:$P$16905,$G1890,4),"")</f>
        <v>0</v>
      </c>
      <c r="L1890" s="32">
        <f>IFERROR(INDEX(JOGOS!$C$1:$P$16905,$G1890,5),"")</f>
        <v>0</v>
      </c>
      <c r="M1890" s="29">
        <f>IFERROR(INDEX(JOGOS!$C$1:$P$16905,$G1890,6),"")</f>
        <v>0</v>
      </c>
      <c r="N1890" s="32">
        <f>IFERROR(INDEX(JOGOS!$C$1:$P$16905,$G1890,7),"")</f>
        <v>0</v>
      </c>
      <c r="O1890" s="32">
        <f>IFERROR(INDEX(JOGOS!$C$1:$P$16905,$G1890,8),"")</f>
        <v>0</v>
      </c>
      <c r="P1890" s="32">
        <f>IFERROR(INDEX(JOGOS!$C$1:$P$16905,$G1890,9),"")</f>
        <v>0</v>
      </c>
      <c r="Q1890" s="32">
        <f>IFERROR(INDEX(JOGOS!$C$1:$P$16905,$G1890,10),"")</f>
        <v>0</v>
      </c>
      <c r="T1890" s="32">
        <f t="shared" si="159"/>
        <v>0</v>
      </c>
    </row>
    <row r="1891" spans="1:20">
      <c r="A1891" t="str">
        <f>IF(Tabela3[[#This Row],[GOL CASA]]&lt;&gt;"",Tabela3[[#This Row],[TIME CASA]],"")</f>
        <v/>
      </c>
      <c r="B1891" t="str">
        <f>IF(Tabela3[[#This Row],[GOL FORA]]&lt;&gt;"",Tabela3[[#This Row],[TIME FORA]],"")</f>
        <v/>
      </c>
      <c r="C1891">
        <f t="shared" si="155"/>
        <v>0</v>
      </c>
      <c r="D1891">
        <f t="shared" si="156"/>
        <v>0</v>
      </c>
      <c r="E1891">
        <f t="shared" si="158"/>
        <v>0</v>
      </c>
      <c r="F1891" t="str">
        <f t="shared" si="157"/>
        <v/>
      </c>
      <c r="J1891" s="29">
        <f>IFERROR(INDEX(JOGOS!$C$1:$P$16905,$G1891,3),"")</f>
        <v>0</v>
      </c>
      <c r="K1891" s="32">
        <f>IFERROR(INDEX(JOGOS!$C$1:$P$16905,$G1891,4),"")</f>
        <v>0</v>
      </c>
      <c r="L1891" s="32">
        <f>IFERROR(INDEX(JOGOS!$C$1:$P$16905,$G1891,5),"")</f>
        <v>0</v>
      </c>
      <c r="M1891" s="29">
        <f>IFERROR(INDEX(JOGOS!$C$1:$P$16905,$G1891,6),"")</f>
        <v>0</v>
      </c>
      <c r="N1891" s="32">
        <f>IFERROR(INDEX(JOGOS!$C$1:$P$16905,$G1891,7),"")</f>
        <v>0</v>
      </c>
      <c r="O1891" s="32">
        <f>IFERROR(INDEX(JOGOS!$C$1:$P$16905,$G1891,8),"")</f>
        <v>0</v>
      </c>
      <c r="P1891" s="32">
        <f>IFERROR(INDEX(JOGOS!$C$1:$P$16905,$G1891,9),"")</f>
        <v>0</v>
      </c>
      <c r="Q1891" s="32">
        <f>IFERROR(INDEX(JOGOS!$C$1:$P$16905,$G1891,10),"")</f>
        <v>0</v>
      </c>
      <c r="T1891" s="32">
        <f t="shared" si="159"/>
        <v>0</v>
      </c>
    </row>
    <row r="1892" spans="1:20">
      <c r="A1892" t="str">
        <f>IF(Tabela3[[#This Row],[GOL CASA]]&lt;&gt;"",Tabela3[[#This Row],[TIME CASA]],"")</f>
        <v/>
      </c>
      <c r="B1892" t="str">
        <f>IF(Tabela3[[#This Row],[GOL FORA]]&lt;&gt;"",Tabela3[[#This Row],[TIME FORA]],"")</f>
        <v/>
      </c>
      <c r="C1892">
        <f t="shared" si="155"/>
        <v>0</v>
      </c>
      <c r="D1892">
        <f t="shared" si="156"/>
        <v>0</v>
      </c>
      <c r="E1892">
        <f t="shared" si="158"/>
        <v>0</v>
      </c>
      <c r="F1892" t="str">
        <f t="shared" si="157"/>
        <v/>
      </c>
      <c r="J1892" s="29">
        <f>IFERROR(INDEX(JOGOS!$C$1:$P$16905,$G1892,3),"")</f>
        <v>0</v>
      </c>
      <c r="K1892" s="32">
        <f>IFERROR(INDEX(JOGOS!$C$1:$P$16905,$G1892,4),"")</f>
        <v>0</v>
      </c>
      <c r="L1892" s="32">
        <f>IFERROR(INDEX(JOGOS!$C$1:$P$16905,$G1892,5),"")</f>
        <v>0</v>
      </c>
      <c r="M1892" s="29">
        <f>IFERROR(INDEX(JOGOS!$C$1:$P$16905,$G1892,6),"")</f>
        <v>0</v>
      </c>
      <c r="N1892" s="32">
        <f>IFERROR(INDEX(JOGOS!$C$1:$P$16905,$G1892,7),"")</f>
        <v>0</v>
      </c>
      <c r="O1892" s="32">
        <f>IFERROR(INDEX(JOGOS!$C$1:$P$16905,$G1892,8),"")</f>
        <v>0</v>
      </c>
      <c r="P1892" s="32">
        <f>IFERROR(INDEX(JOGOS!$C$1:$P$16905,$G1892,9),"")</f>
        <v>0</v>
      </c>
      <c r="Q1892" s="32">
        <f>IFERROR(INDEX(JOGOS!$C$1:$P$16905,$G1892,10),"")</f>
        <v>0</v>
      </c>
      <c r="T1892" s="32">
        <f t="shared" si="159"/>
        <v>0</v>
      </c>
    </row>
    <row r="1893" spans="1:20">
      <c r="A1893" t="str">
        <f>IF(Tabela3[[#This Row],[GOL CASA]]&lt;&gt;"",Tabela3[[#This Row],[TIME CASA]],"")</f>
        <v/>
      </c>
      <c r="B1893" t="str">
        <f>IF(Tabela3[[#This Row],[GOL FORA]]&lt;&gt;"",Tabela3[[#This Row],[TIME FORA]],"")</f>
        <v/>
      </c>
      <c r="C1893">
        <f t="shared" si="155"/>
        <v>0</v>
      </c>
      <c r="D1893">
        <f t="shared" si="156"/>
        <v>0</v>
      </c>
      <c r="E1893">
        <f t="shared" si="158"/>
        <v>0</v>
      </c>
      <c r="F1893" t="str">
        <f t="shared" si="157"/>
        <v/>
      </c>
      <c r="J1893" s="29">
        <f>IFERROR(INDEX(JOGOS!$C$1:$P$16905,$G1893,3),"")</f>
        <v>0</v>
      </c>
      <c r="K1893" s="32">
        <f>IFERROR(INDEX(JOGOS!$C$1:$P$16905,$G1893,4),"")</f>
        <v>0</v>
      </c>
      <c r="L1893" s="32">
        <f>IFERROR(INDEX(JOGOS!$C$1:$P$16905,$G1893,5),"")</f>
        <v>0</v>
      </c>
      <c r="M1893" s="29">
        <f>IFERROR(INDEX(JOGOS!$C$1:$P$16905,$G1893,6),"")</f>
        <v>0</v>
      </c>
      <c r="N1893" s="32">
        <f>IFERROR(INDEX(JOGOS!$C$1:$P$16905,$G1893,7),"")</f>
        <v>0</v>
      </c>
      <c r="O1893" s="32">
        <f>IFERROR(INDEX(JOGOS!$C$1:$P$16905,$G1893,8),"")</f>
        <v>0</v>
      </c>
      <c r="P1893" s="32">
        <f>IFERROR(INDEX(JOGOS!$C$1:$P$16905,$G1893,9),"")</f>
        <v>0</v>
      </c>
      <c r="Q1893" s="32">
        <f>IFERROR(INDEX(JOGOS!$C$1:$P$16905,$G1893,10),"")</f>
        <v>0</v>
      </c>
      <c r="T1893" s="32">
        <f t="shared" si="159"/>
        <v>0</v>
      </c>
    </row>
    <row r="1894" spans="1:20">
      <c r="A1894" t="str">
        <f>IF(Tabela3[[#This Row],[GOL CASA]]&lt;&gt;"",Tabela3[[#This Row],[TIME CASA]],"")</f>
        <v/>
      </c>
      <c r="B1894" t="str">
        <f>IF(Tabela3[[#This Row],[GOL FORA]]&lt;&gt;"",Tabela3[[#This Row],[TIME FORA]],"")</f>
        <v/>
      </c>
      <c r="C1894">
        <f t="shared" si="155"/>
        <v>0</v>
      </c>
      <c r="D1894">
        <f t="shared" si="156"/>
        <v>0</v>
      </c>
      <c r="E1894">
        <f t="shared" si="158"/>
        <v>0</v>
      </c>
      <c r="F1894" t="str">
        <f t="shared" si="157"/>
        <v/>
      </c>
      <c r="J1894" s="29">
        <f>IFERROR(INDEX(JOGOS!$C$1:$P$16905,$G1894,3),"")</f>
        <v>0</v>
      </c>
      <c r="K1894" s="32">
        <f>IFERROR(INDEX(JOGOS!$C$1:$P$16905,$G1894,4),"")</f>
        <v>0</v>
      </c>
      <c r="L1894" s="32">
        <f>IFERROR(INDEX(JOGOS!$C$1:$P$16905,$G1894,5),"")</f>
        <v>0</v>
      </c>
      <c r="M1894" s="29">
        <f>IFERROR(INDEX(JOGOS!$C$1:$P$16905,$G1894,6),"")</f>
        <v>0</v>
      </c>
      <c r="N1894" s="32">
        <f>IFERROR(INDEX(JOGOS!$C$1:$P$16905,$G1894,7),"")</f>
        <v>0</v>
      </c>
      <c r="O1894" s="32">
        <f>IFERROR(INDEX(JOGOS!$C$1:$P$16905,$G1894,8),"")</f>
        <v>0</v>
      </c>
      <c r="P1894" s="32">
        <f>IFERROR(INDEX(JOGOS!$C$1:$P$16905,$G1894,9),"")</f>
        <v>0</v>
      </c>
      <c r="Q1894" s="32">
        <f>IFERROR(INDEX(JOGOS!$C$1:$P$16905,$G1894,10),"")</f>
        <v>0</v>
      </c>
      <c r="T1894" s="32">
        <f t="shared" si="159"/>
        <v>0</v>
      </c>
    </row>
    <row r="1895" spans="1:20">
      <c r="A1895" t="str">
        <f>IF(Tabela3[[#This Row],[GOL CASA]]&lt;&gt;"",Tabela3[[#This Row],[TIME CASA]],"")</f>
        <v/>
      </c>
      <c r="B1895" t="str">
        <f>IF(Tabela3[[#This Row],[GOL FORA]]&lt;&gt;"",Tabela3[[#This Row],[TIME FORA]],"")</f>
        <v/>
      </c>
      <c r="C1895">
        <f t="shared" si="155"/>
        <v>0</v>
      </c>
      <c r="D1895">
        <f t="shared" si="156"/>
        <v>0</v>
      </c>
      <c r="E1895">
        <f t="shared" si="158"/>
        <v>0</v>
      </c>
      <c r="F1895" t="str">
        <f t="shared" si="157"/>
        <v/>
      </c>
      <c r="J1895" s="29">
        <f>IFERROR(INDEX(JOGOS!$C$1:$P$16905,$G1895,3),"")</f>
        <v>0</v>
      </c>
      <c r="K1895" s="32">
        <f>IFERROR(INDEX(JOGOS!$C$1:$P$16905,$G1895,4),"")</f>
        <v>0</v>
      </c>
      <c r="L1895" s="32">
        <f>IFERROR(INDEX(JOGOS!$C$1:$P$16905,$G1895,5),"")</f>
        <v>0</v>
      </c>
      <c r="M1895" s="29">
        <f>IFERROR(INDEX(JOGOS!$C$1:$P$16905,$G1895,6),"")</f>
        <v>0</v>
      </c>
      <c r="N1895" s="32">
        <f>IFERROR(INDEX(JOGOS!$C$1:$P$16905,$G1895,7),"")</f>
        <v>0</v>
      </c>
      <c r="O1895" s="32">
        <f>IFERROR(INDEX(JOGOS!$C$1:$P$16905,$G1895,8),"")</f>
        <v>0</v>
      </c>
      <c r="P1895" s="32">
        <f>IFERROR(INDEX(JOGOS!$C$1:$P$16905,$G1895,9),"")</f>
        <v>0</v>
      </c>
      <c r="Q1895" s="32">
        <f>IFERROR(INDEX(JOGOS!$C$1:$P$16905,$G1895,10),"")</f>
        <v>0</v>
      </c>
      <c r="T1895" s="32">
        <f t="shared" si="159"/>
        <v>0</v>
      </c>
    </row>
    <row r="1896" spans="1:20">
      <c r="A1896" t="str">
        <f>IF(Tabela3[[#This Row],[GOL CASA]]&lt;&gt;"",Tabela3[[#This Row],[TIME CASA]],"")</f>
        <v/>
      </c>
      <c r="B1896" t="str">
        <f>IF(Tabela3[[#This Row],[GOL FORA]]&lt;&gt;"",Tabela3[[#This Row],[TIME FORA]],"")</f>
        <v/>
      </c>
      <c r="C1896">
        <f t="shared" si="155"/>
        <v>0</v>
      </c>
      <c r="D1896">
        <f t="shared" si="156"/>
        <v>0</v>
      </c>
      <c r="E1896">
        <f t="shared" si="158"/>
        <v>0</v>
      </c>
      <c r="F1896" t="str">
        <f t="shared" si="157"/>
        <v/>
      </c>
      <c r="J1896" s="29">
        <f>IFERROR(INDEX(JOGOS!$C$1:$P$16905,$G1896,3),"")</f>
        <v>0</v>
      </c>
      <c r="K1896" s="32">
        <f>IFERROR(INDEX(JOGOS!$C$1:$P$16905,$G1896,4),"")</f>
        <v>0</v>
      </c>
      <c r="L1896" s="32">
        <f>IFERROR(INDEX(JOGOS!$C$1:$P$16905,$G1896,5),"")</f>
        <v>0</v>
      </c>
      <c r="M1896" s="29">
        <f>IFERROR(INDEX(JOGOS!$C$1:$P$16905,$G1896,6),"")</f>
        <v>0</v>
      </c>
      <c r="N1896" s="32">
        <f>IFERROR(INDEX(JOGOS!$C$1:$P$16905,$G1896,7),"")</f>
        <v>0</v>
      </c>
      <c r="O1896" s="32">
        <f>IFERROR(INDEX(JOGOS!$C$1:$P$16905,$G1896,8),"")</f>
        <v>0</v>
      </c>
      <c r="P1896" s="32">
        <f>IFERROR(INDEX(JOGOS!$C$1:$P$16905,$G1896,9),"")</f>
        <v>0</v>
      </c>
      <c r="Q1896" s="32">
        <f>IFERROR(INDEX(JOGOS!$C$1:$P$16905,$G1896,10),"")</f>
        <v>0</v>
      </c>
      <c r="T1896" s="32">
        <f t="shared" si="159"/>
        <v>0</v>
      </c>
    </row>
    <row r="1897" spans="1:20">
      <c r="A1897" t="str">
        <f>IF(Tabela3[[#This Row],[GOL CASA]]&lt;&gt;"",Tabela3[[#This Row],[TIME CASA]],"")</f>
        <v/>
      </c>
      <c r="B1897" t="str">
        <f>IF(Tabela3[[#This Row],[GOL FORA]]&lt;&gt;"",Tabela3[[#This Row],[TIME FORA]],"")</f>
        <v/>
      </c>
      <c r="C1897">
        <f t="shared" si="155"/>
        <v>0</v>
      </c>
      <c r="D1897">
        <f t="shared" si="156"/>
        <v>0</v>
      </c>
      <c r="E1897">
        <f t="shared" si="158"/>
        <v>0</v>
      </c>
      <c r="F1897" t="str">
        <f t="shared" si="157"/>
        <v/>
      </c>
      <c r="J1897" s="29">
        <f>IFERROR(INDEX(JOGOS!$C$1:$P$16905,$G1897,3),"")</f>
        <v>0</v>
      </c>
      <c r="K1897" s="32">
        <f>IFERROR(INDEX(JOGOS!$C$1:$P$16905,$G1897,4),"")</f>
        <v>0</v>
      </c>
      <c r="L1897" s="32">
        <f>IFERROR(INDEX(JOGOS!$C$1:$P$16905,$G1897,5),"")</f>
        <v>0</v>
      </c>
      <c r="M1897" s="29">
        <f>IFERROR(INDEX(JOGOS!$C$1:$P$16905,$G1897,6),"")</f>
        <v>0</v>
      </c>
      <c r="N1897" s="32">
        <f>IFERROR(INDEX(JOGOS!$C$1:$P$16905,$G1897,7),"")</f>
        <v>0</v>
      </c>
      <c r="O1897" s="32">
        <f>IFERROR(INDEX(JOGOS!$C$1:$P$16905,$G1897,8),"")</f>
        <v>0</v>
      </c>
      <c r="P1897" s="32">
        <f>IFERROR(INDEX(JOGOS!$C$1:$P$16905,$G1897,9),"")</f>
        <v>0</v>
      </c>
      <c r="Q1897" s="32">
        <f>IFERROR(INDEX(JOGOS!$C$1:$P$16905,$G1897,10),"")</f>
        <v>0</v>
      </c>
      <c r="T1897" s="32">
        <f t="shared" si="159"/>
        <v>0</v>
      </c>
    </row>
    <row r="1898" spans="1:20">
      <c r="A1898" t="str">
        <f>IF(Tabela3[[#This Row],[GOL CASA]]&lt;&gt;"",Tabela3[[#This Row],[TIME CASA]],"")</f>
        <v/>
      </c>
      <c r="B1898" t="str">
        <f>IF(Tabela3[[#This Row],[GOL FORA]]&lt;&gt;"",Tabela3[[#This Row],[TIME FORA]],"")</f>
        <v/>
      </c>
      <c r="C1898">
        <f t="shared" si="155"/>
        <v>0</v>
      </c>
      <c r="D1898">
        <f t="shared" si="156"/>
        <v>0</v>
      </c>
      <c r="E1898">
        <f t="shared" si="158"/>
        <v>0</v>
      </c>
      <c r="F1898" t="str">
        <f t="shared" si="157"/>
        <v/>
      </c>
      <c r="J1898" s="29">
        <f>IFERROR(INDEX(JOGOS!$C$1:$P$16905,$G1898,3),"")</f>
        <v>0</v>
      </c>
      <c r="K1898" s="32">
        <f>IFERROR(INDEX(JOGOS!$C$1:$P$16905,$G1898,4),"")</f>
        <v>0</v>
      </c>
      <c r="L1898" s="32">
        <f>IFERROR(INDEX(JOGOS!$C$1:$P$16905,$G1898,5),"")</f>
        <v>0</v>
      </c>
      <c r="M1898" s="29">
        <f>IFERROR(INDEX(JOGOS!$C$1:$P$16905,$G1898,6),"")</f>
        <v>0</v>
      </c>
      <c r="N1898" s="32">
        <f>IFERROR(INDEX(JOGOS!$C$1:$P$16905,$G1898,7),"")</f>
        <v>0</v>
      </c>
      <c r="O1898" s="32">
        <f>IFERROR(INDEX(JOGOS!$C$1:$P$16905,$G1898,8),"")</f>
        <v>0</v>
      </c>
      <c r="P1898" s="32">
        <f>IFERROR(INDEX(JOGOS!$C$1:$P$16905,$G1898,9),"")</f>
        <v>0</v>
      </c>
      <c r="Q1898" s="32">
        <f>IFERROR(INDEX(JOGOS!$C$1:$P$16905,$G1898,10),"")</f>
        <v>0</v>
      </c>
      <c r="T1898" s="32">
        <f t="shared" si="159"/>
        <v>0</v>
      </c>
    </row>
    <row r="1899" spans="1:20">
      <c r="A1899" t="str">
        <f>IF(Tabela3[[#This Row],[GOL CASA]]&lt;&gt;"",Tabela3[[#This Row],[TIME CASA]],"")</f>
        <v/>
      </c>
      <c r="B1899" t="str">
        <f>IF(Tabela3[[#This Row],[GOL FORA]]&lt;&gt;"",Tabela3[[#This Row],[TIME FORA]],"")</f>
        <v/>
      </c>
      <c r="C1899">
        <f t="shared" si="155"/>
        <v>0</v>
      </c>
      <c r="D1899">
        <f t="shared" si="156"/>
        <v>0</v>
      </c>
      <c r="E1899">
        <f t="shared" si="158"/>
        <v>0</v>
      </c>
      <c r="F1899" t="str">
        <f t="shared" si="157"/>
        <v/>
      </c>
      <c r="J1899" s="29">
        <f>IFERROR(INDEX(JOGOS!$C$1:$P$16905,$G1899,3),"")</f>
        <v>0</v>
      </c>
      <c r="K1899" s="32">
        <f>IFERROR(INDEX(JOGOS!$C$1:$P$16905,$G1899,4),"")</f>
        <v>0</v>
      </c>
      <c r="L1899" s="32">
        <f>IFERROR(INDEX(JOGOS!$C$1:$P$16905,$G1899,5),"")</f>
        <v>0</v>
      </c>
      <c r="M1899" s="29">
        <f>IFERROR(INDEX(JOGOS!$C$1:$P$16905,$G1899,6),"")</f>
        <v>0</v>
      </c>
      <c r="N1899" s="32">
        <f>IFERROR(INDEX(JOGOS!$C$1:$P$16905,$G1899,7),"")</f>
        <v>0</v>
      </c>
      <c r="O1899" s="32">
        <f>IFERROR(INDEX(JOGOS!$C$1:$P$16905,$G1899,8),"")</f>
        <v>0</v>
      </c>
      <c r="P1899" s="32">
        <f>IFERROR(INDEX(JOGOS!$C$1:$P$16905,$G1899,9),"")</f>
        <v>0</v>
      </c>
      <c r="Q1899" s="32">
        <f>IFERROR(INDEX(JOGOS!$C$1:$P$16905,$G1899,10),"")</f>
        <v>0</v>
      </c>
      <c r="T1899" s="32">
        <f t="shared" si="159"/>
        <v>0</v>
      </c>
    </row>
    <row r="1900" spans="1:20">
      <c r="A1900" t="str">
        <f>IF(Tabela3[[#This Row],[GOL CASA]]&lt;&gt;"",Tabela3[[#This Row],[TIME CASA]],"")</f>
        <v/>
      </c>
      <c r="B1900" t="str">
        <f>IF(Tabela3[[#This Row],[GOL FORA]]&lt;&gt;"",Tabela3[[#This Row],[TIME FORA]],"")</f>
        <v/>
      </c>
      <c r="C1900">
        <f t="shared" si="155"/>
        <v>0</v>
      </c>
      <c r="D1900">
        <f t="shared" si="156"/>
        <v>0</v>
      </c>
      <c r="E1900">
        <f t="shared" si="158"/>
        <v>0</v>
      </c>
      <c r="F1900" t="str">
        <f t="shared" si="157"/>
        <v/>
      </c>
      <c r="J1900" s="29">
        <f>IFERROR(INDEX(JOGOS!$C$1:$P$16905,$G1900,3),"")</f>
        <v>0</v>
      </c>
      <c r="K1900" s="32">
        <f>IFERROR(INDEX(JOGOS!$C$1:$P$16905,$G1900,4),"")</f>
        <v>0</v>
      </c>
      <c r="L1900" s="32">
        <f>IFERROR(INDEX(JOGOS!$C$1:$P$16905,$G1900,5),"")</f>
        <v>0</v>
      </c>
      <c r="M1900" s="29">
        <f>IFERROR(INDEX(JOGOS!$C$1:$P$16905,$G1900,6),"")</f>
        <v>0</v>
      </c>
      <c r="N1900" s="32">
        <f>IFERROR(INDEX(JOGOS!$C$1:$P$16905,$G1900,7),"")</f>
        <v>0</v>
      </c>
      <c r="O1900" s="32">
        <f>IFERROR(INDEX(JOGOS!$C$1:$P$16905,$G1900,8),"")</f>
        <v>0</v>
      </c>
      <c r="P1900" s="32">
        <f>IFERROR(INDEX(JOGOS!$C$1:$P$16905,$G1900,9),"")</f>
        <v>0</v>
      </c>
      <c r="Q1900" s="32">
        <f>IFERROR(INDEX(JOGOS!$C$1:$P$16905,$G1900,10),"")</f>
        <v>0</v>
      </c>
      <c r="T1900" s="32">
        <f t="shared" si="159"/>
        <v>0</v>
      </c>
    </row>
    <row r="1901" spans="1:20">
      <c r="A1901" t="str">
        <f>IF(Tabela3[[#This Row],[GOL CASA]]&lt;&gt;"",Tabela3[[#This Row],[TIME CASA]],"")</f>
        <v/>
      </c>
      <c r="B1901" t="str">
        <f>IF(Tabela3[[#This Row],[GOL FORA]]&lt;&gt;"",Tabela3[[#This Row],[TIME FORA]],"")</f>
        <v/>
      </c>
      <c r="C1901">
        <f t="shared" si="155"/>
        <v>0</v>
      </c>
      <c r="D1901">
        <f t="shared" si="156"/>
        <v>0</v>
      </c>
      <c r="E1901">
        <f t="shared" si="158"/>
        <v>0</v>
      </c>
      <c r="F1901" t="str">
        <f t="shared" si="157"/>
        <v/>
      </c>
      <c r="J1901" s="29">
        <f>IFERROR(INDEX(JOGOS!$C$1:$P$16905,$G1901,3),"")</f>
        <v>0</v>
      </c>
      <c r="K1901" s="32">
        <f>IFERROR(INDEX(JOGOS!$C$1:$P$16905,$G1901,4),"")</f>
        <v>0</v>
      </c>
      <c r="L1901" s="32">
        <f>IFERROR(INDEX(JOGOS!$C$1:$P$16905,$G1901,5),"")</f>
        <v>0</v>
      </c>
      <c r="M1901" s="29">
        <f>IFERROR(INDEX(JOGOS!$C$1:$P$16905,$G1901,6),"")</f>
        <v>0</v>
      </c>
      <c r="N1901" s="32">
        <f>IFERROR(INDEX(JOGOS!$C$1:$P$16905,$G1901,7),"")</f>
        <v>0</v>
      </c>
      <c r="O1901" s="32">
        <f>IFERROR(INDEX(JOGOS!$C$1:$P$16905,$G1901,8),"")</f>
        <v>0</v>
      </c>
      <c r="P1901" s="32">
        <f>IFERROR(INDEX(JOGOS!$C$1:$P$16905,$G1901,9),"")</f>
        <v>0</v>
      </c>
      <c r="Q1901" s="32">
        <f>IFERROR(INDEX(JOGOS!$C$1:$P$16905,$G1901,10),"")</f>
        <v>0</v>
      </c>
      <c r="T1901" s="32">
        <f t="shared" si="159"/>
        <v>0</v>
      </c>
    </row>
    <row r="1902" spans="1:20">
      <c r="A1902" t="str">
        <f>IF(Tabela3[[#This Row],[GOL CASA]]&lt;&gt;"",Tabela3[[#This Row],[TIME CASA]],"")</f>
        <v/>
      </c>
      <c r="B1902" t="str">
        <f>IF(Tabela3[[#This Row],[GOL FORA]]&lt;&gt;"",Tabela3[[#This Row],[TIME FORA]],"")</f>
        <v/>
      </c>
      <c r="C1902">
        <f t="shared" si="155"/>
        <v>0</v>
      </c>
      <c r="D1902">
        <f t="shared" si="156"/>
        <v>0</v>
      </c>
      <c r="E1902">
        <f t="shared" si="158"/>
        <v>0</v>
      </c>
      <c r="F1902" t="str">
        <f t="shared" si="157"/>
        <v/>
      </c>
      <c r="J1902" s="29">
        <f>IFERROR(INDEX(JOGOS!$C$1:$P$16905,$G1902,3),"")</f>
        <v>0</v>
      </c>
      <c r="K1902" s="32">
        <f>IFERROR(INDEX(JOGOS!$C$1:$P$16905,$G1902,4),"")</f>
        <v>0</v>
      </c>
      <c r="L1902" s="32">
        <f>IFERROR(INDEX(JOGOS!$C$1:$P$16905,$G1902,5),"")</f>
        <v>0</v>
      </c>
      <c r="M1902" s="29">
        <f>IFERROR(INDEX(JOGOS!$C$1:$P$16905,$G1902,6),"")</f>
        <v>0</v>
      </c>
      <c r="N1902" s="32">
        <f>IFERROR(INDEX(JOGOS!$C$1:$P$16905,$G1902,7),"")</f>
        <v>0</v>
      </c>
      <c r="O1902" s="32">
        <f>IFERROR(INDEX(JOGOS!$C$1:$P$16905,$G1902,8),"")</f>
        <v>0</v>
      </c>
      <c r="P1902" s="32">
        <f>IFERROR(INDEX(JOGOS!$C$1:$P$16905,$G1902,9),"")</f>
        <v>0</v>
      </c>
      <c r="Q1902" s="32">
        <f>IFERROR(INDEX(JOGOS!$C$1:$P$16905,$G1902,10),"")</f>
        <v>0</v>
      </c>
      <c r="T1902" s="32">
        <f t="shared" si="159"/>
        <v>0</v>
      </c>
    </row>
    <row r="1903" spans="1:20">
      <c r="A1903" t="str">
        <f>IF(Tabela3[[#This Row],[GOL CASA]]&lt;&gt;"",Tabela3[[#This Row],[TIME CASA]],"")</f>
        <v/>
      </c>
      <c r="B1903" t="str">
        <f>IF(Tabela3[[#This Row],[GOL FORA]]&lt;&gt;"",Tabela3[[#This Row],[TIME FORA]],"")</f>
        <v/>
      </c>
      <c r="C1903">
        <f t="shared" si="155"/>
        <v>0</v>
      </c>
      <c r="D1903">
        <f t="shared" si="156"/>
        <v>0</v>
      </c>
      <c r="E1903">
        <f t="shared" si="158"/>
        <v>0</v>
      </c>
      <c r="F1903" t="str">
        <f t="shared" si="157"/>
        <v/>
      </c>
      <c r="J1903" s="29">
        <f>IFERROR(INDEX(JOGOS!$C$1:$P$16905,$G1903,3),"")</f>
        <v>0</v>
      </c>
      <c r="K1903" s="32">
        <f>IFERROR(INDEX(JOGOS!$C$1:$P$16905,$G1903,4),"")</f>
        <v>0</v>
      </c>
      <c r="L1903" s="32">
        <f>IFERROR(INDEX(JOGOS!$C$1:$P$16905,$G1903,5),"")</f>
        <v>0</v>
      </c>
      <c r="M1903" s="29">
        <f>IFERROR(INDEX(JOGOS!$C$1:$P$16905,$G1903,6),"")</f>
        <v>0</v>
      </c>
      <c r="N1903" s="32">
        <f>IFERROR(INDEX(JOGOS!$C$1:$P$16905,$G1903,7),"")</f>
        <v>0</v>
      </c>
      <c r="O1903" s="32">
        <f>IFERROR(INDEX(JOGOS!$C$1:$P$16905,$G1903,8),"")</f>
        <v>0</v>
      </c>
      <c r="P1903" s="32">
        <f>IFERROR(INDEX(JOGOS!$C$1:$P$16905,$G1903,9),"")</f>
        <v>0</v>
      </c>
      <c r="Q1903" s="32">
        <f>IFERROR(INDEX(JOGOS!$C$1:$P$16905,$G1903,10),"")</f>
        <v>0</v>
      </c>
      <c r="T1903" s="32">
        <f t="shared" si="159"/>
        <v>0</v>
      </c>
    </row>
    <row r="1904" spans="1:20">
      <c r="A1904" t="str">
        <f>IF(Tabela3[[#This Row],[GOL CASA]]&lt;&gt;"",Tabela3[[#This Row],[TIME CASA]],"")</f>
        <v/>
      </c>
      <c r="B1904" t="str">
        <f>IF(Tabela3[[#This Row],[GOL FORA]]&lt;&gt;"",Tabela3[[#This Row],[TIME FORA]],"")</f>
        <v/>
      </c>
      <c r="C1904">
        <f t="shared" si="155"/>
        <v>0</v>
      </c>
      <c r="D1904">
        <f t="shared" si="156"/>
        <v>0</v>
      </c>
      <c r="E1904">
        <f t="shared" si="158"/>
        <v>0</v>
      </c>
      <c r="F1904" t="str">
        <f t="shared" si="157"/>
        <v/>
      </c>
      <c r="J1904" s="29">
        <f>IFERROR(INDEX(JOGOS!$C$1:$P$16905,$G1904,3),"")</f>
        <v>0</v>
      </c>
      <c r="K1904" s="32">
        <f>IFERROR(INDEX(JOGOS!$C$1:$P$16905,$G1904,4),"")</f>
        <v>0</v>
      </c>
      <c r="L1904" s="32">
        <f>IFERROR(INDEX(JOGOS!$C$1:$P$16905,$G1904,5),"")</f>
        <v>0</v>
      </c>
      <c r="M1904" s="29">
        <f>IFERROR(INDEX(JOGOS!$C$1:$P$16905,$G1904,6),"")</f>
        <v>0</v>
      </c>
      <c r="N1904" s="32">
        <f>IFERROR(INDEX(JOGOS!$C$1:$P$16905,$G1904,7),"")</f>
        <v>0</v>
      </c>
      <c r="O1904" s="32">
        <f>IFERROR(INDEX(JOGOS!$C$1:$P$16905,$G1904,8),"")</f>
        <v>0</v>
      </c>
      <c r="P1904" s="32">
        <f>IFERROR(INDEX(JOGOS!$C$1:$P$16905,$G1904,9),"")</f>
        <v>0</v>
      </c>
      <c r="Q1904" s="32">
        <f>IFERROR(INDEX(JOGOS!$C$1:$P$16905,$G1904,10),"")</f>
        <v>0</v>
      </c>
      <c r="T1904" s="32">
        <f t="shared" si="159"/>
        <v>0</v>
      </c>
    </row>
    <row r="1905" spans="1:20">
      <c r="A1905" t="str">
        <f>IF(Tabela3[[#This Row],[GOL CASA]]&lt;&gt;"",Tabela3[[#This Row],[TIME CASA]],"")</f>
        <v/>
      </c>
      <c r="B1905" t="str">
        <f>IF(Tabela3[[#This Row],[GOL FORA]]&lt;&gt;"",Tabela3[[#This Row],[TIME FORA]],"")</f>
        <v/>
      </c>
      <c r="C1905">
        <f t="shared" si="155"/>
        <v>0</v>
      </c>
      <c r="D1905">
        <f t="shared" si="156"/>
        <v>0</v>
      </c>
      <c r="E1905">
        <f t="shared" si="158"/>
        <v>0</v>
      </c>
      <c r="F1905" t="str">
        <f t="shared" si="157"/>
        <v/>
      </c>
      <c r="J1905" s="29">
        <f>IFERROR(INDEX(JOGOS!$C$1:$P$16905,$G1905,3),"")</f>
        <v>0</v>
      </c>
      <c r="K1905" s="32">
        <f>IFERROR(INDEX(JOGOS!$C$1:$P$16905,$G1905,4),"")</f>
        <v>0</v>
      </c>
      <c r="L1905" s="32">
        <f>IFERROR(INDEX(JOGOS!$C$1:$P$16905,$G1905,5),"")</f>
        <v>0</v>
      </c>
      <c r="M1905" s="29">
        <f>IFERROR(INDEX(JOGOS!$C$1:$P$16905,$G1905,6),"")</f>
        <v>0</v>
      </c>
      <c r="N1905" s="32">
        <f>IFERROR(INDEX(JOGOS!$C$1:$P$16905,$G1905,7),"")</f>
        <v>0</v>
      </c>
      <c r="O1905" s="32">
        <f>IFERROR(INDEX(JOGOS!$C$1:$P$16905,$G1905,8),"")</f>
        <v>0</v>
      </c>
      <c r="P1905" s="32">
        <f>IFERROR(INDEX(JOGOS!$C$1:$P$16905,$G1905,9),"")</f>
        <v>0</v>
      </c>
      <c r="Q1905" s="32">
        <f>IFERROR(INDEX(JOGOS!$C$1:$P$16905,$G1905,10),"")</f>
        <v>0</v>
      </c>
      <c r="T1905" s="32">
        <f t="shared" si="159"/>
        <v>0</v>
      </c>
    </row>
    <row r="1906" spans="1:20">
      <c r="A1906" t="str">
        <f>IF(Tabela3[[#This Row],[GOL CASA]]&lt;&gt;"",Tabela3[[#This Row],[TIME CASA]],"")</f>
        <v/>
      </c>
      <c r="B1906" t="str">
        <f>IF(Tabela3[[#This Row],[GOL FORA]]&lt;&gt;"",Tabela3[[#This Row],[TIME FORA]],"")</f>
        <v/>
      </c>
      <c r="C1906">
        <f t="shared" si="155"/>
        <v>0</v>
      </c>
      <c r="D1906">
        <f t="shared" si="156"/>
        <v>0</v>
      </c>
      <c r="E1906">
        <f t="shared" si="158"/>
        <v>0</v>
      </c>
      <c r="F1906" t="str">
        <f t="shared" si="157"/>
        <v/>
      </c>
      <c r="J1906" s="29">
        <f>IFERROR(INDEX(JOGOS!$C$1:$P$16905,$G1906,3),"")</f>
        <v>0</v>
      </c>
      <c r="K1906" s="32">
        <f>IFERROR(INDEX(JOGOS!$C$1:$P$16905,$G1906,4),"")</f>
        <v>0</v>
      </c>
      <c r="L1906" s="32">
        <f>IFERROR(INDEX(JOGOS!$C$1:$P$16905,$G1906,5),"")</f>
        <v>0</v>
      </c>
      <c r="M1906" s="29">
        <f>IFERROR(INDEX(JOGOS!$C$1:$P$16905,$G1906,6),"")</f>
        <v>0</v>
      </c>
      <c r="N1906" s="32">
        <f>IFERROR(INDEX(JOGOS!$C$1:$P$16905,$G1906,7),"")</f>
        <v>0</v>
      </c>
      <c r="O1906" s="32">
        <f>IFERROR(INDEX(JOGOS!$C$1:$P$16905,$G1906,8),"")</f>
        <v>0</v>
      </c>
      <c r="P1906" s="32">
        <f>IFERROR(INDEX(JOGOS!$C$1:$P$16905,$G1906,9),"")</f>
        <v>0</v>
      </c>
      <c r="Q1906" s="32">
        <f>IFERROR(INDEX(JOGOS!$C$1:$P$16905,$G1906,10),"")</f>
        <v>0</v>
      </c>
      <c r="T1906" s="32">
        <f t="shared" si="159"/>
        <v>0</v>
      </c>
    </row>
    <row r="1907" spans="1:20">
      <c r="A1907" t="str">
        <f>IF(Tabela3[[#This Row],[GOL CASA]]&lt;&gt;"",Tabela3[[#This Row],[TIME CASA]],"")</f>
        <v/>
      </c>
      <c r="B1907" t="str">
        <f>IF(Tabela3[[#This Row],[GOL FORA]]&lt;&gt;"",Tabela3[[#This Row],[TIME FORA]],"")</f>
        <v/>
      </c>
      <c r="C1907">
        <f t="shared" si="155"/>
        <v>0</v>
      </c>
      <c r="D1907">
        <f t="shared" si="156"/>
        <v>0</v>
      </c>
      <c r="E1907">
        <f t="shared" si="158"/>
        <v>0</v>
      </c>
      <c r="F1907" t="str">
        <f t="shared" si="157"/>
        <v/>
      </c>
      <c r="J1907" s="29">
        <f>IFERROR(INDEX(JOGOS!$C$1:$P$16905,$G1907,3),"")</f>
        <v>0</v>
      </c>
      <c r="K1907" s="32">
        <f>IFERROR(INDEX(JOGOS!$C$1:$P$16905,$G1907,4),"")</f>
        <v>0</v>
      </c>
      <c r="L1907" s="32">
        <f>IFERROR(INDEX(JOGOS!$C$1:$P$16905,$G1907,5),"")</f>
        <v>0</v>
      </c>
      <c r="M1907" s="29">
        <f>IFERROR(INDEX(JOGOS!$C$1:$P$16905,$G1907,6),"")</f>
        <v>0</v>
      </c>
      <c r="N1907" s="32">
        <f>IFERROR(INDEX(JOGOS!$C$1:$P$16905,$G1907,7),"")</f>
        <v>0</v>
      </c>
      <c r="O1907" s="32">
        <f>IFERROR(INDEX(JOGOS!$C$1:$P$16905,$G1907,8),"")</f>
        <v>0</v>
      </c>
      <c r="P1907" s="32">
        <f>IFERROR(INDEX(JOGOS!$C$1:$P$16905,$G1907,9),"")</f>
        <v>0</v>
      </c>
      <c r="Q1907" s="32">
        <f>IFERROR(INDEX(JOGOS!$C$1:$P$16905,$G1907,10),"")</f>
        <v>0</v>
      </c>
      <c r="T1907" s="32">
        <f t="shared" si="159"/>
        <v>0</v>
      </c>
    </row>
    <row r="1908" spans="1:20">
      <c r="A1908" t="str">
        <f>IF(Tabela3[[#This Row],[GOL CASA]]&lt;&gt;"",Tabela3[[#This Row],[TIME CASA]],"")</f>
        <v/>
      </c>
      <c r="B1908" t="str">
        <f>IF(Tabela3[[#This Row],[GOL FORA]]&lt;&gt;"",Tabela3[[#This Row],[TIME FORA]],"")</f>
        <v/>
      </c>
      <c r="C1908">
        <f t="shared" si="155"/>
        <v>0</v>
      </c>
      <c r="D1908">
        <f t="shared" si="156"/>
        <v>0</v>
      </c>
      <c r="E1908">
        <f t="shared" si="158"/>
        <v>0</v>
      </c>
      <c r="F1908" t="str">
        <f t="shared" si="157"/>
        <v/>
      </c>
      <c r="J1908" s="29">
        <f>IFERROR(INDEX(JOGOS!$C$1:$P$16905,$G1908,3),"")</f>
        <v>0</v>
      </c>
      <c r="K1908" s="32">
        <f>IFERROR(INDEX(JOGOS!$C$1:$P$16905,$G1908,4),"")</f>
        <v>0</v>
      </c>
      <c r="L1908" s="32">
        <f>IFERROR(INDEX(JOGOS!$C$1:$P$16905,$G1908,5),"")</f>
        <v>0</v>
      </c>
      <c r="M1908" s="29">
        <f>IFERROR(INDEX(JOGOS!$C$1:$P$16905,$G1908,6),"")</f>
        <v>0</v>
      </c>
      <c r="N1908" s="32">
        <f>IFERROR(INDEX(JOGOS!$C$1:$P$16905,$G1908,7),"")</f>
        <v>0</v>
      </c>
      <c r="O1908" s="32">
        <f>IFERROR(INDEX(JOGOS!$C$1:$P$16905,$G1908,8),"")</f>
        <v>0</v>
      </c>
      <c r="P1908" s="32">
        <f>IFERROR(INDEX(JOGOS!$C$1:$P$16905,$G1908,9),"")</f>
        <v>0</v>
      </c>
      <c r="Q1908" s="32">
        <f>IFERROR(INDEX(JOGOS!$C$1:$P$16905,$G1908,10),"")</f>
        <v>0</v>
      </c>
      <c r="T1908" s="32">
        <f t="shared" si="159"/>
        <v>0</v>
      </c>
    </row>
    <row r="1909" spans="1:20">
      <c r="A1909" t="str">
        <f>IF(Tabela3[[#This Row],[GOL CASA]]&lt;&gt;"",Tabela3[[#This Row],[TIME CASA]],"")</f>
        <v/>
      </c>
      <c r="B1909" t="str">
        <f>IF(Tabela3[[#This Row],[GOL FORA]]&lt;&gt;"",Tabela3[[#This Row],[TIME FORA]],"")</f>
        <v/>
      </c>
      <c r="C1909">
        <f t="shared" si="155"/>
        <v>0</v>
      </c>
      <c r="D1909">
        <f t="shared" si="156"/>
        <v>0</v>
      </c>
      <c r="E1909">
        <f t="shared" si="158"/>
        <v>0</v>
      </c>
      <c r="F1909" t="str">
        <f t="shared" si="157"/>
        <v/>
      </c>
      <c r="J1909" s="29">
        <f>IFERROR(INDEX(JOGOS!$C$1:$P$16905,$G1909,3),"")</f>
        <v>0</v>
      </c>
      <c r="K1909" s="32">
        <f>IFERROR(INDEX(JOGOS!$C$1:$P$16905,$G1909,4),"")</f>
        <v>0</v>
      </c>
      <c r="L1909" s="32">
        <f>IFERROR(INDEX(JOGOS!$C$1:$P$16905,$G1909,5),"")</f>
        <v>0</v>
      </c>
      <c r="M1909" s="29">
        <f>IFERROR(INDEX(JOGOS!$C$1:$P$16905,$G1909,6),"")</f>
        <v>0</v>
      </c>
      <c r="N1909" s="32">
        <f>IFERROR(INDEX(JOGOS!$C$1:$P$16905,$G1909,7),"")</f>
        <v>0</v>
      </c>
      <c r="O1909" s="32">
        <f>IFERROR(INDEX(JOGOS!$C$1:$P$16905,$G1909,8),"")</f>
        <v>0</v>
      </c>
      <c r="P1909" s="32">
        <f>IFERROR(INDEX(JOGOS!$C$1:$P$16905,$G1909,9),"")</f>
        <v>0</v>
      </c>
      <c r="Q1909" s="32">
        <f>IFERROR(INDEX(JOGOS!$C$1:$P$16905,$G1909,10),"")</f>
        <v>0</v>
      </c>
      <c r="T1909" s="32">
        <f t="shared" si="159"/>
        <v>0</v>
      </c>
    </row>
    <row r="1910" spans="1:20">
      <c r="A1910" t="str">
        <f>IF(Tabela3[[#This Row],[GOL CASA]]&lt;&gt;"",Tabela3[[#This Row],[TIME CASA]],"")</f>
        <v/>
      </c>
      <c r="B1910" t="str">
        <f>IF(Tabela3[[#This Row],[GOL FORA]]&lt;&gt;"",Tabela3[[#This Row],[TIME FORA]],"")</f>
        <v/>
      </c>
      <c r="C1910">
        <f t="shared" si="155"/>
        <v>0</v>
      </c>
      <c r="D1910">
        <f t="shared" si="156"/>
        <v>0</v>
      </c>
      <c r="E1910">
        <f t="shared" si="158"/>
        <v>0</v>
      </c>
      <c r="F1910" t="str">
        <f t="shared" si="157"/>
        <v/>
      </c>
      <c r="J1910" s="29">
        <f>IFERROR(INDEX(JOGOS!$C$1:$P$16905,$G1910,3),"")</f>
        <v>0</v>
      </c>
      <c r="K1910" s="32">
        <f>IFERROR(INDEX(JOGOS!$C$1:$P$16905,$G1910,4),"")</f>
        <v>0</v>
      </c>
      <c r="L1910" s="32">
        <f>IFERROR(INDEX(JOGOS!$C$1:$P$16905,$G1910,5),"")</f>
        <v>0</v>
      </c>
      <c r="M1910" s="29">
        <f>IFERROR(INDEX(JOGOS!$C$1:$P$16905,$G1910,6),"")</f>
        <v>0</v>
      </c>
      <c r="N1910" s="32">
        <f>IFERROR(INDEX(JOGOS!$C$1:$P$16905,$G1910,7),"")</f>
        <v>0</v>
      </c>
      <c r="O1910" s="32">
        <f>IFERROR(INDEX(JOGOS!$C$1:$P$16905,$G1910,8),"")</f>
        <v>0</v>
      </c>
      <c r="P1910" s="32">
        <f>IFERROR(INDEX(JOGOS!$C$1:$P$16905,$G1910,9),"")</f>
        <v>0</v>
      </c>
      <c r="Q1910" s="32">
        <f>IFERROR(INDEX(JOGOS!$C$1:$P$16905,$G1910,10),"")</f>
        <v>0</v>
      </c>
      <c r="T1910" s="32">
        <f t="shared" si="159"/>
        <v>0</v>
      </c>
    </row>
    <row r="1911" spans="1:20">
      <c r="A1911" t="str">
        <f>IF(Tabela3[[#This Row],[GOL CASA]]&lt;&gt;"",Tabela3[[#This Row],[TIME CASA]],"")</f>
        <v/>
      </c>
      <c r="B1911" t="str">
        <f>IF(Tabela3[[#This Row],[GOL FORA]]&lt;&gt;"",Tabela3[[#This Row],[TIME FORA]],"")</f>
        <v/>
      </c>
      <c r="C1911">
        <f t="shared" si="155"/>
        <v>0</v>
      </c>
      <c r="D1911">
        <f t="shared" si="156"/>
        <v>0</v>
      </c>
      <c r="E1911">
        <f t="shared" si="158"/>
        <v>0</v>
      </c>
      <c r="F1911" t="str">
        <f t="shared" si="157"/>
        <v/>
      </c>
      <c r="J1911" s="29">
        <f>IFERROR(INDEX(JOGOS!$C$1:$P$16905,$G1911,3),"")</f>
        <v>0</v>
      </c>
      <c r="K1911" s="32">
        <f>IFERROR(INDEX(JOGOS!$C$1:$P$16905,$G1911,4),"")</f>
        <v>0</v>
      </c>
      <c r="L1911" s="32">
        <f>IFERROR(INDEX(JOGOS!$C$1:$P$16905,$G1911,5),"")</f>
        <v>0</v>
      </c>
      <c r="M1911" s="29">
        <f>IFERROR(INDEX(JOGOS!$C$1:$P$16905,$G1911,6),"")</f>
        <v>0</v>
      </c>
      <c r="N1911" s="32">
        <f>IFERROR(INDEX(JOGOS!$C$1:$P$16905,$G1911,7),"")</f>
        <v>0</v>
      </c>
      <c r="O1911" s="32">
        <f>IFERROR(INDEX(JOGOS!$C$1:$P$16905,$G1911,8),"")</f>
        <v>0</v>
      </c>
      <c r="P1911" s="32">
        <f>IFERROR(INDEX(JOGOS!$C$1:$P$16905,$G1911,9),"")</f>
        <v>0</v>
      </c>
      <c r="Q1911" s="32">
        <f>IFERROR(INDEX(JOGOS!$C$1:$P$16905,$G1911,10),"")</f>
        <v>0</v>
      </c>
      <c r="T1911" s="32">
        <f t="shared" si="159"/>
        <v>0</v>
      </c>
    </row>
    <row r="1912" spans="1:20">
      <c r="A1912" t="str">
        <f>IF(Tabela3[[#This Row],[GOL CASA]]&lt;&gt;"",Tabela3[[#This Row],[TIME CASA]],"")</f>
        <v/>
      </c>
      <c r="B1912" t="str">
        <f>IF(Tabela3[[#This Row],[GOL FORA]]&lt;&gt;"",Tabela3[[#This Row],[TIME FORA]],"")</f>
        <v/>
      </c>
      <c r="C1912">
        <f t="shared" si="155"/>
        <v>0</v>
      </c>
      <c r="D1912">
        <f t="shared" si="156"/>
        <v>0</v>
      </c>
      <c r="E1912">
        <f t="shared" si="158"/>
        <v>0</v>
      </c>
      <c r="F1912" t="str">
        <f t="shared" si="157"/>
        <v/>
      </c>
      <c r="J1912" s="29">
        <f>IFERROR(INDEX(JOGOS!$C$1:$P$16905,$G1912,3),"")</f>
        <v>0</v>
      </c>
      <c r="K1912" s="32">
        <f>IFERROR(INDEX(JOGOS!$C$1:$P$16905,$G1912,4),"")</f>
        <v>0</v>
      </c>
      <c r="L1912" s="32">
        <f>IFERROR(INDEX(JOGOS!$C$1:$P$16905,$G1912,5),"")</f>
        <v>0</v>
      </c>
      <c r="M1912" s="29">
        <f>IFERROR(INDEX(JOGOS!$C$1:$P$16905,$G1912,6),"")</f>
        <v>0</v>
      </c>
      <c r="N1912" s="32">
        <f>IFERROR(INDEX(JOGOS!$C$1:$P$16905,$G1912,7),"")</f>
        <v>0</v>
      </c>
      <c r="O1912" s="32">
        <f>IFERROR(INDEX(JOGOS!$C$1:$P$16905,$G1912,8),"")</f>
        <v>0</v>
      </c>
      <c r="P1912" s="32">
        <f>IFERROR(INDEX(JOGOS!$C$1:$P$16905,$G1912,9),"")</f>
        <v>0</v>
      </c>
      <c r="Q1912" s="32">
        <f>IFERROR(INDEX(JOGOS!$C$1:$P$16905,$G1912,10),"")</f>
        <v>0</v>
      </c>
      <c r="T1912" s="32">
        <f t="shared" si="159"/>
        <v>0</v>
      </c>
    </row>
    <row r="1913" spans="1:20">
      <c r="A1913" t="str">
        <f>IF(Tabela3[[#This Row],[GOL CASA]]&lt;&gt;"",Tabela3[[#This Row],[TIME CASA]],"")</f>
        <v/>
      </c>
      <c r="B1913" t="str">
        <f>IF(Tabela3[[#This Row],[GOL FORA]]&lt;&gt;"",Tabela3[[#This Row],[TIME FORA]],"")</f>
        <v/>
      </c>
      <c r="C1913">
        <f t="shared" si="155"/>
        <v>0</v>
      </c>
      <c r="D1913">
        <f t="shared" si="156"/>
        <v>0</v>
      </c>
      <c r="E1913">
        <f t="shared" si="158"/>
        <v>0</v>
      </c>
      <c r="F1913" t="str">
        <f t="shared" si="157"/>
        <v/>
      </c>
      <c r="J1913" s="29">
        <f>IFERROR(INDEX(JOGOS!$C$1:$P$16905,$G1913,3),"")</f>
        <v>0</v>
      </c>
      <c r="K1913" s="32">
        <f>IFERROR(INDEX(JOGOS!$C$1:$P$16905,$G1913,4),"")</f>
        <v>0</v>
      </c>
      <c r="L1913" s="32">
        <f>IFERROR(INDEX(JOGOS!$C$1:$P$16905,$G1913,5),"")</f>
        <v>0</v>
      </c>
      <c r="M1913" s="29">
        <f>IFERROR(INDEX(JOGOS!$C$1:$P$16905,$G1913,6),"")</f>
        <v>0</v>
      </c>
      <c r="N1913" s="32">
        <f>IFERROR(INDEX(JOGOS!$C$1:$P$16905,$G1913,7),"")</f>
        <v>0</v>
      </c>
      <c r="O1913" s="32">
        <f>IFERROR(INDEX(JOGOS!$C$1:$P$16905,$G1913,8),"")</f>
        <v>0</v>
      </c>
      <c r="P1913" s="32">
        <f>IFERROR(INDEX(JOGOS!$C$1:$P$16905,$G1913,9),"")</f>
        <v>0</v>
      </c>
      <c r="Q1913" s="32">
        <f>IFERROR(INDEX(JOGOS!$C$1:$P$16905,$G1913,10),"")</f>
        <v>0</v>
      </c>
      <c r="T1913" s="32">
        <f t="shared" si="159"/>
        <v>0</v>
      </c>
    </row>
    <row r="1914" spans="1:20">
      <c r="A1914" t="str">
        <f>IF(Tabela3[[#This Row],[GOL CASA]]&lt;&gt;"",Tabela3[[#This Row],[TIME CASA]],"")</f>
        <v/>
      </c>
      <c r="B1914" t="str">
        <f>IF(Tabela3[[#This Row],[GOL FORA]]&lt;&gt;"",Tabela3[[#This Row],[TIME FORA]],"")</f>
        <v/>
      </c>
      <c r="C1914">
        <f t="shared" si="155"/>
        <v>0</v>
      </c>
      <c r="D1914">
        <f t="shared" si="156"/>
        <v>0</v>
      </c>
      <c r="E1914">
        <f t="shared" si="158"/>
        <v>0</v>
      </c>
      <c r="F1914" t="str">
        <f t="shared" si="157"/>
        <v/>
      </c>
      <c r="J1914" s="29">
        <f>IFERROR(INDEX(JOGOS!$C$1:$P$16905,$G1914,3),"")</f>
        <v>0</v>
      </c>
      <c r="K1914" s="32">
        <f>IFERROR(INDEX(JOGOS!$C$1:$P$16905,$G1914,4),"")</f>
        <v>0</v>
      </c>
      <c r="L1914" s="32">
        <f>IFERROR(INDEX(JOGOS!$C$1:$P$16905,$G1914,5),"")</f>
        <v>0</v>
      </c>
      <c r="M1914" s="29">
        <f>IFERROR(INDEX(JOGOS!$C$1:$P$16905,$G1914,6),"")</f>
        <v>0</v>
      </c>
      <c r="N1914" s="32">
        <f>IFERROR(INDEX(JOGOS!$C$1:$P$16905,$G1914,7),"")</f>
        <v>0</v>
      </c>
      <c r="O1914" s="32">
        <f>IFERROR(INDEX(JOGOS!$C$1:$P$16905,$G1914,8),"")</f>
        <v>0</v>
      </c>
      <c r="P1914" s="32">
        <f>IFERROR(INDEX(JOGOS!$C$1:$P$16905,$G1914,9),"")</f>
        <v>0</v>
      </c>
      <c r="Q1914" s="32">
        <f>IFERROR(INDEX(JOGOS!$C$1:$P$16905,$G1914,10),"")</f>
        <v>0</v>
      </c>
      <c r="T1914" s="32">
        <f t="shared" si="159"/>
        <v>0</v>
      </c>
    </row>
    <row r="1915" spans="1:20">
      <c r="A1915" t="str">
        <f>IF(Tabela3[[#This Row],[GOL CASA]]&lt;&gt;"",Tabela3[[#This Row],[TIME CASA]],"")</f>
        <v/>
      </c>
      <c r="B1915" t="str">
        <f>IF(Tabela3[[#This Row],[GOL FORA]]&lt;&gt;"",Tabela3[[#This Row],[TIME FORA]],"")</f>
        <v/>
      </c>
      <c r="C1915">
        <f t="shared" si="155"/>
        <v>0</v>
      </c>
      <c r="D1915">
        <f t="shared" si="156"/>
        <v>0</v>
      </c>
      <c r="E1915">
        <f t="shared" si="158"/>
        <v>0</v>
      </c>
      <c r="F1915" t="str">
        <f t="shared" si="157"/>
        <v/>
      </c>
      <c r="J1915" s="29">
        <f>IFERROR(INDEX(JOGOS!$C$1:$P$16905,$G1915,3),"")</f>
        <v>0</v>
      </c>
      <c r="K1915" s="32">
        <f>IFERROR(INDEX(JOGOS!$C$1:$P$16905,$G1915,4),"")</f>
        <v>0</v>
      </c>
      <c r="L1915" s="32">
        <f>IFERROR(INDEX(JOGOS!$C$1:$P$16905,$G1915,5),"")</f>
        <v>0</v>
      </c>
      <c r="M1915" s="29">
        <f>IFERROR(INDEX(JOGOS!$C$1:$P$16905,$G1915,6),"")</f>
        <v>0</v>
      </c>
      <c r="N1915" s="32">
        <f>IFERROR(INDEX(JOGOS!$C$1:$P$16905,$G1915,7),"")</f>
        <v>0</v>
      </c>
      <c r="O1915" s="32">
        <f>IFERROR(INDEX(JOGOS!$C$1:$P$16905,$G1915,8),"")</f>
        <v>0</v>
      </c>
      <c r="P1915" s="32">
        <f>IFERROR(INDEX(JOGOS!$C$1:$P$16905,$G1915,9),"")</f>
        <v>0</v>
      </c>
      <c r="Q1915" s="32">
        <f>IFERROR(INDEX(JOGOS!$C$1:$P$16905,$G1915,10),"")</f>
        <v>0</v>
      </c>
      <c r="T1915" s="32">
        <f t="shared" si="159"/>
        <v>0</v>
      </c>
    </row>
    <row r="1916" spans="1:20">
      <c r="A1916" t="str">
        <f>IF(Tabela3[[#This Row],[GOL CASA]]&lt;&gt;"",Tabela3[[#This Row],[TIME CASA]],"")</f>
        <v/>
      </c>
      <c r="B1916" t="str">
        <f>IF(Tabela3[[#This Row],[GOL FORA]]&lt;&gt;"",Tabela3[[#This Row],[TIME FORA]],"")</f>
        <v/>
      </c>
      <c r="C1916">
        <f t="shared" si="155"/>
        <v>0</v>
      </c>
      <c r="D1916">
        <f t="shared" si="156"/>
        <v>0</v>
      </c>
      <c r="E1916">
        <f t="shared" si="158"/>
        <v>0</v>
      </c>
      <c r="F1916" t="str">
        <f t="shared" si="157"/>
        <v/>
      </c>
      <c r="J1916" s="29">
        <f>IFERROR(INDEX(JOGOS!$C$1:$P$16905,$G1916,3),"")</f>
        <v>0</v>
      </c>
      <c r="K1916" s="32">
        <f>IFERROR(INDEX(JOGOS!$C$1:$P$16905,$G1916,4),"")</f>
        <v>0</v>
      </c>
      <c r="L1916" s="32">
        <f>IFERROR(INDEX(JOGOS!$C$1:$P$16905,$G1916,5),"")</f>
        <v>0</v>
      </c>
      <c r="M1916" s="29">
        <f>IFERROR(INDEX(JOGOS!$C$1:$P$16905,$G1916,6),"")</f>
        <v>0</v>
      </c>
      <c r="N1916" s="32">
        <f>IFERROR(INDEX(JOGOS!$C$1:$P$16905,$G1916,7),"")</f>
        <v>0</v>
      </c>
      <c r="O1916" s="32">
        <f>IFERROR(INDEX(JOGOS!$C$1:$P$16905,$G1916,8),"")</f>
        <v>0</v>
      </c>
      <c r="P1916" s="32">
        <f>IFERROR(INDEX(JOGOS!$C$1:$P$16905,$G1916,9),"")</f>
        <v>0</v>
      </c>
      <c r="Q1916" s="32">
        <f>IFERROR(INDEX(JOGOS!$C$1:$P$16905,$G1916,10),"")</f>
        <v>0</v>
      </c>
      <c r="T1916" s="32">
        <f t="shared" si="159"/>
        <v>0</v>
      </c>
    </row>
    <row r="1917" spans="1:20">
      <c r="A1917" t="str">
        <f>IF(Tabela3[[#This Row],[GOL CASA]]&lt;&gt;"",Tabela3[[#This Row],[TIME CASA]],"")</f>
        <v/>
      </c>
      <c r="B1917" t="str">
        <f>IF(Tabela3[[#This Row],[GOL FORA]]&lt;&gt;"",Tabela3[[#This Row],[TIME FORA]],"")</f>
        <v/>
      </c>
      <c r="C1917">
        <f t="shared" si="155"/>
        <v>0</v>
      </c>
      <c r="D1917">
        <f t="shared" si="156"/>
        <v>0</v>
      </c>
      <c r="E1917">
        <f t="shared" si="158"/>
        <v>0</v>
      </c>
      <c r="F1917" t="str">
        <f t="shared" si="157"/>
        <v/>
      </c>
      <c r="J1917" s="29">
        <f>IFERROR(INDEX(JOGOS!$C$1:$P$16905,$G1917,3),"")</f>
        <v>0</v>
      </c>
      <c r="K1917" s="32">
        <f>IFERROR(INDEX(JOGOS!$C$1:$P$16905,$G1917,4),"")</f>
        <v>0</v>
      </c>
      <c r="L1917" s="32">
        <f>IFERROR(INDEX(JOGOS!$C$1:$P$16905,$G1917,5),"")</f>
        <v>0</v>
      </c>
      <c r="M1917" s="29">
        <f>IFERROR(INDEX(JOGOS!$C$1:$P$16905,$G1917,6),"")</f>
        <v>0</v>
      </c>
      <c r="N1917" s="32">
        <f>IFERROR(INDEX(JOGOS!$C$1:$P$16905,$G1917,7),"")</f>
        <v>0</v>
      </c>
      <c r="O1917" s="32">
        <f>IFERROR(INDEX(JOGOS!$C$1:$P$16905,$G1917,8),"")</f>
        <v>0</v>
      </c>
      <c r="P1917" s="32">
        <f>IFERROR(INDEX(JOGOS!$C$1:$P$16905,$G1917,9),"")</f>
        <v>0</v>
      </c>
      <c r="Q1917" s="32">
        <f>IFERROR(INDEX(JOGOS!$C$1:$P$16905,$G1917,10),"")</f>
        <v>0</v>
      </c>
      <c r="T1917" s="32">
        <f t="shared" si="159"/>
        <v>0</v>
      </c>
    </row>
    <row r="1918" spans="1:20">
      <c r="A1918" t="str">
        <f>IF(Tabela3[[#This Row],[GOL CASA]]&lt;&gt;"",Tabela3[[#This Row],[TIME CASA]],"")</f>
        <v/>
      </c>
      <c r="B1918" t="str">
        <f>IF(Tabela3[[#This Row],[GOL FORA]]&lt;&gt;"",Tabela3[[#This Row],[TIME FORA]],"")</f>
        <v/>
      </c>
      <c r="C1918">
        <f t="shared" si="155"/>
        <v>0</v>
      </c>
      <c r="D1918">
        <f t="shared" si="156"/>
        <v>0</v>
      </c>
      <c r="E1918">
        <f t="shared" si="158"/>
        <v>0</v>
      </c>
      <c r="F1918" t="str">
        <f t="shared" si="157"/>
        <v/>
      </c>
      <c r="J1918" s="29">
        <f>IFERROR(INDEX(JOGOS!$C$1:$P$16905,$G1918,3),"")</f>
        <v>0</v>
      </c>
      <c r="K1918" s="32">
        <f>IFERROR(INDEX(JOGOS!$C$1:$P$16905,$G1918,4),"")</f>
        <v>0</v>
      </c>
      <c r="L1918" s="32">
        <f>IFERROR(INDEX(JOGOS!$C$1:$P$16905,$G1918,5),"")</f>
        <v>0</v>
      </c>
      <c r="M1918" s="29">
        <f>IFERROR(INDEX(JOGOS!$C$1:$P$16905,$G1918,6),"")</f>
        <v>0</v>
      </c>
      <c r="N1918" s="32">
        <f>IFERROR(INDEX(JOGOS!$C$1:$P$16905,$G1918,7),"")</f>
        <v>0</v>
      </c>
      <c r="O1918" s="32">
        <f>IFERROR(INDEX(JOGOS!$C$1:$P$16905,$G1918,8),"")</f>
        <v>0</v>
      </c>
      <c r="P1918" s="32">
        <f>IFERROR(INDEX(JOGOS!$C$1:$P$16905,$G1918,9),"")</f>
        <v>0</v>
      </c>
      <c r="Q1918" s="32">
        <f>IFERROR(INDEX(JOGOS!$C$1:$P$16905,$G1918,10),"")</f>
        <v>0</v>
      </c>
      <c r="T1918" s="32">
        <f t="shared" si="159"/>
        <v>0</v>
      </c>
    </row>
    <row r="1919" spans="1:20">
      <c r="A1919" t="str">
        <f>IF(Tabela3[[#This Row],[GOL CASA]]&lt;&gt;"",Tabela3[[#This Row],[TIME CASA]],"")</f>
        <v/>
      </c>
      <c r="B1919" t="str">
        <f>IF(Tabela3[[#This Row],[GOL FORA]]&lt;&gt;"",Tabela3[[#This Row],[TIME FORA]],"")</f>
        <v/>
      </c>
      <c r="C1919">
        <f t="shared" si="155"/>
        <v>0</v>
      </c>
      <c r="D1919">
        <f t="shared" si="156"/>
        <v>0</v>
      </c>
      <c r="E1919">
        <f t="shared" si="158"/>
        <v>0</v>
      </c>
      <c r="F1919" t="str">
        <f t="shared" si="157"/>
        <v/>
      </c>
      <c r="J1919" s="29">
        <f>IFERROR(INDEX(JOGOS!$C$1:$P$16905,$G1919,3),"")</f>
        <v>0</v>
      </c>
      <c r="K1919" s="32">
        <f>IFERROR(INDEX(JOGOS!$C$1:$P$16905,$G1919,4),"")</f>
        <v>0</v>
      </c>
      <c r="L1919" s="32">
        <f>IFERROR(INDEX(JOGOS!$C$1:$P$16905,$G1919,5),"")</f>
        <v>0</v>
      </c>
      <c r="M1919" s="29">
        <f>IFERROR(INDEX(JOGOS!$C$1:$P$16905,$G1919,6),"")</f>
        <v>0</v>
      </c>
      <c r="N1919" s="32">
        <f>IFERROR(INDEX(JOGOS!$C$1:$P$16905,$G1919,7),"")</f>
        <v>0</v>
      </c>
      <c r="O1919" s="32">
        <f>IFERROR(INDEX(JOGOS!$C$1:$P$16905,$G1919,8),"")</f>
        <v>0</v>
      </c>
      <c r="P1919" s="32">
        <f>IFERROR(INDEX(JOGOS!$C$1:$P$16905,$G1919,9),"")</f>
        <v>0</v>
      </c>
      <c r="Q1919" s="32">
        <f>IFERROR(INDEX(JOGOS!$C$1:$P$16905,$G1919,10),"")</f>
        <v>0</v>
      </c>
      <c r="T1919" s="32">
        <f t="shared" si="159"/>
        <v>0</v>
      </c>
    </row>
    <row r="1920" spans="1:20">
      <c r="A1920" t="str">
        <f>IF(Tabela3[[#This Row],[GOL CASA]]&lt;&gt;"",Tabela3[[#This Row],[TIME CASA]],"")</f>
        <v/>
      </c>
      <c r="B1920" t="str">
        <f>IF(Tabela3[[#This Row],[GOL FORA]]&lt;&gt;"",Tabela3[[#This Row],[TIME FORA]],"")</f>
        <v/>
      </c>
      <c r="C1920">
        <f t="shared" si="155"/>
        <v>0</v>
      </c>
      <c r="D1920">
        <f t="shared" si="156"/>
        <v>0</v>
      </c>
      <c r="E1920">
        <f t="shared" si="158"/>
        <v>0</v>
      </c>
      <c r="F1920" t="str">
        <f t="shared" si="157"/>
        <v/>
      </c>
      <c r="J1920" s="29">
        <f>IFERROR(INDEX(JOGOS!$C$1:$P$16905,$G1920,3),"")</f>
        <v>0</v>
      </c>
      <c r="K1920" s="32">
        <f>IFERROR(INDEX(JOGOS!$C$1:$P$16905,$G1920,4),"")</f>
        <v>0</v>
      </c>
      <c r="L1920" s="32">
        <f>IFERROR(INDEX(JOGOS!$C$1:$P$16905,$G1920,5),"")</f>
        <v>0</v>
      </c>
      <c r="M1920" s="29">
        <f>IFERROR(INDEX(JOGOS!$C$1:$P$16905,$G1920,6),"")</f>
        <v>0</v>
      </c>
      <c r="N1920" s="32">
        <f>IFERROR(INDEX(JOGOS!$C$1:$P$16905,$G1920,7),"")</f>
        <v>0</v>
      </c>
      <c r="O1920" s="32">
        <f>IFERROR(INDEX(JOGOS!$C$1:$P$16905,$G1920,8),"")</f>
        <v>0</v>
      </c>
      <c r="P1920" s="32">
        <f>IFERROR(INDEX(JOGOS!$C$1:$P$16905,$G1920,9),"")</f>
        <v>0</v>
      </c>
      <c r="Q1920" s="32">
        <f>IFERROR(INDEX(JOGOS!$C$1:$P$16905,$G1920,10),"")</f>
        <v>0</v>
      </c>
      <c r="T1920" s="32">
        <f t="shared" si="159"/>
        <v>0</v>
      </c>
    </row>
    <row r="1921" spans="1:20">
      <c r="A1921" t="str">
        <f>IF(Tabela3[[#This Row],[GOL CASA]]&lt;&gt;"",Tabela3[[#This Row],[TIME CASA]],"")</f>
        <v/>
      </c>
      <c r="B1921" t="str">
        <f>IF(Tabela3[[#This Row],[GOL FORA]]&lt;&gt;"",Tabela3[[#This Row],[TIME FORA]],"")</f>
        <v/>
      </c>
      <c r="C1921">
        <f t="shared" ref="C1921:C1984" si="160">IF(AND(A1921=$AP$1,B1921=$AQ$1),1,0)</f>
        <v>0</v>
      </c>
      <c r="D1921">
        <f t="shared" ref="D1921:D1984" si="161">IF(AND(A1921=$AQ$1,B1921=$AP$1),1,0)</f>
        <v>0</v>
      </c>
      <c r="E1921">
        <f t="shared" si="158"/>
        <v>0</v>
      </c>
      <c r="F1921" t="str">
        <f t="shared" ref="F1921:F1984" si="162">IF($Y$1=E1921,ROW(),"")</f>
        <v/>
      </c>
      <c r="J1921" s="29">
        <f>IFERROR(INDEX(JOGOS!$C$1:$P$16905,$G1921,3),"")</f>
        <v>0</v>
      </c>
      <c r="K1921" s="32">
        <f>IFERROR(INDEX(JOGOS!$C$1:$P$16905,$G1921,4),"")</f>
        <v>0</v>
      </c>
      <c r="L1921" s="32">
        <f>IFERROR(INDEX(JOGOS!$C$1:$P$16905,$G1921,5),"")</f>
        <v>0</v>
      </c>
      <c r="M1921" s="29">
        <f>IFERROR(INDEX(JOGOS!$C$1:$P$16905,$G1921,6),"")</f>
        <v>0</v>
      </c>
      <c r="N1921" s="32">
        <f>IFERROR(INDEX(JOGOS!$C$1:$P$16905,$G1921,7),"")</f>
        <v>0</v>
      </c>
      <c r="O1921" s="32">
        <f>IFERROR(INDEX(JOGOS!$C$1:$P$16905,$G1921,8),"")</f>
        <v>0</v>
      </c>
      <c r="P1921" s="32">
        <f>IFERROR(INDEX(JOGOS!$C$1:$P$16905,$G1921,9),"")</f>
        <v>0</v>
      </c>
      <c r="Q1921" s="32">
        <f>IFERROR(INDEX(JOGOS!$C$1:$P$16905,$G1921,10),"")</f>
        <v>0</v>
      </c>
      <c r="T1921" s="32">
        <f t="shared" si="159"/>
        <v>0</v>
      </c>
    </row>
    <row r="1922" spans="1:20">
      <c r="A1922" t="str">
        <f>IF(Tabela3[[#This Row],[GOL CASA]]&lt;&gt;"",Tabela3[[#This Row],[TIME CASA]],"")</f>
        <v/>
      </c>
      <c r="B1922" t="str">
        <f>IF(Tabela3[[#This Row],[GOL FORA]]&lt;&gt;"",Tabela3[[#This Row],[TIME FORA]],"")</f>
        <v/>
      </c>
      <c r="C1922">
        <f t="shared" si="160"/>
        <v>0</v>
      </c>
      <c r="D1922">
        <f t="shared" si="161"/>
        <v>0</v>
      </c>
      <c r="E1922">
        <f t="shared" ref="E1922:E1985" si="163">MAX(C1922:D1922)</f>
        <v>0</v>
      </c>
      <c r="F1922" t="str">
        <f t="shared" si="162"/>
        <v/>
      </c>
      <c r="J1922" s="29">
        <f>IFERROR(INDEX(JOGOS!$C$1:$P$16905,$G1922,3),"")</f>
        <v>0</v>
      </c>
      <c r="K1922" s="32">
        <f>IFERROR(INDEX(JOGOS!$C$1:$P$16905,$G1922,4),"")</f>
        <v>0</v>
      </c>
      <c r="L1922" s="32">
        <f>IFERROR(INDEX(JOGOS!$C$1:$P$16905,$G1922,5),"")</f>
        <v>0</v>
      </c>
      <c r="M1922" s="29">
        <f>IFERROR(INDEX(JOGOS!$C$1:$P$16905,$G1922,6),"")</f>
        <v>0</v>
      </c>
      <c r="N1922" s="32">
        <f>IFERROR(INDEX(JOGOS!$C$1:$P$16905,$G1922,7),"")</f>
        <v>0</v>
      </c>
      <c r="O1922" s="32">
        <f>IFERROR(INDEX(JOGOS!$C$1:$P$16905,$G1922,8),"")</f>
        <v>0</v>
      </c>
      <c r="P1922" s="32">
        <f>IFERROR(INDEX(JOGOS!$C$1:$P$16905,$G1922,9),"")</f>
        <v>0</v>
      </c>
      <c r="Q1922" s="32">
        <f>IFERROR(INDEX(JOGOS!$C$1:$P$16905,$G1922,10),"")</f>
        <v>0</v>
      </c>
      <c r="T1922" s="32">
        <f t="shared" ref="T1922:T1985" si="164">SUM(R1922+S1922)</f>
        <v>0</v>
      </c>
    </row>
    <row r="1923" spans="1:20">
      <c r="A1923" t="str">
        <f>IF(Tabela3[[#This Row],[GOL CASA]]&lt;&gt;"",Tabela3[[#This Row],[TIME CASA]],"")</f>
        <v/>
      </c>
      <c r="B1923" t="str">
        <f>IF(Tabela3[[#This Row],[GOL FORA]]&lt;&gt;"",Tabela3[[#This Row],[TIME FORA]],"")</f>
        <v/>
      </c>
      <c r="C1923">
        <f t="shared" si="160"/>
        <v>0</v>
      </c>
      <c r="D1923">
        <f t="shared" si="161"/>
        <v>0</v>
      </c>
      <c r="E1923">
        <f t="shared" si="163"/>
        <v>0</v>
      </c>
      <c r="F1923" t="str">
        <f t="shared" si="162"/>
        <v/>
      </c>
      <c r="J1923" s="29">
        <f>IFERROR(INDEX(JOGOS!$C$1:$P$16905,$G1923,3),"")</f>
        <v>0</v>
      </c>
      <c r="K1923" s="32">
        <f>IFERROR(INDEX(JOGOS!$C$1:$P$16905,$G1923,4),"")</f>
        <v>0</v>
      </c>
      <c r="L1923" s="32">
        <f>IFERROR(INDEX(JOGOS!$C$1:$P$16905,$G1923,5),"")</f>
        <v>0</v>
      </c>
      <c r="M1923" s="29">
        <f>IFERROR(INDEX(JOGOS!$C$1:$P$16905,$G1923,6),"")</f>
        <v>0</v>
      </c>
      <c r="N1923" s="32">
        <f>IFERROR(INDEX(JOGOS!$C$1:$P$16905,$G1923,7),"")</f>
        <v>0</v>
      </c>
      <c r="O1923" s="32">
        <f>IFERROR(INDEX(JOGOS!$C$1:$P$16905,$G1923,8),"")</f>
        <v>0</v>
      </c>
      <c r="P1923" s="32">
        <f>IFERROR(INDEX(JOGOS!$C$1:$P$16905,$G1923,9),"")</f>
        <v>0</v>
      </c>
      <c r="Q1923" s="32">
        <f>IFERROR(INDEX(JOGOS!$C$1:$P$16905,$G1923,10),"")</f>
        <v>0</v>
      </c>
      <c r="T1923" s="32">
        <f t="shared" si="164"/>
        <v>0</v>
      </c>
    </row>
    <row r="1924" spans="1:20">
      <c r="A1924" t="str">
        <f>IF(Tabela3[[#This Row],[GOL CASA]]&lt;&gt;"",Tabela3[[#This Row],[TIME CASA]],"")</f>
        <v/>
      </c>
      <c r="B1924" t="str">
        <f>IF(Tabela3[[#This Row],[GOL FORA]]&lt;&gt;"",Tabela3[[#This Row],[TIME FORA]],"")</f>
        <v/>
      </c>
      <c r="C1924">
        <f t="shared" si="160"/>
        <v>0</v>
      </c>
      <c r="D1924">
        <f t="shared" si="161"/>
        <v>0</v>
      </c>
      <c r="E1924">
        <f t="shared" si="163"/>
        <v>0</v>
      </c>
      <c r="F1924" t="str">
        <f t="shared" si="162"/>
        <v/>
      </c>
      <c r="J1924" s="29">
        <f>IFERROR(INDEX(JOGOS!$C$1:$P$16905,$G1924,3),"")</f>
        <v>0</v>
      </c>
      <c r="K1924" s="32">
        <f>IFERROR(INDEX(JOGOS!$C$1:$P$16905,$G1924,4),"")</f>
        <v>0</v>
      </c>
      <c r="L1924" s="32">
        <f>IFERROR(INDEX(JOGOS!$C$1:$P$16905,$G1924,5),"")</f>
        <v>0</v>
      </c>
      <c r="M1924" s="29">
        <f>IFERROR(INDEX(JOGOS!$C$1:$P$16905,$G1924,6),"")</f>
        <v>0</v>
      </c>
      <c r="N1924" s="32">
        <f>IFERROR(INDEX(JOGOS!$C$1:$P$16905,$G1924,7),"")</f>
        <v>0</v>
      </c>
      <c r="O1924" s="32">
        <f>IFERROR(INDEX(JOGOS!$C$1:$P$16905,$G1924,8),"")</f>
        <v>0</v>
      </c>
      <c r="P1924" s="32">
        <f>IFERROR(INDEX(JOGOS!$C$1:$P$16905,$G1924,9),"")</f>
        <v>0</v>
      </c>
      <c r="Q1924" s="32">
        <f>IFERROR(INDEX(JOGOS!$C$1:$P$16905,$G1924,10),"")</f>
        <v>0</v>
      </c>
      <c r="T1924" s="32">
        <f t="shared" si="164"/>
        <v>0</v>
      </c>
    </row>
    <row r="1925" spans="1:20">
      <c r="A1925" t="str">
        <f>IF(Tabela3[[#This Row],[GOL CASA]]&lt;&gt;"",Tabela3[[#This Row],[TIME CASA]],"")</f>
        <v/>
      </c>
      <c r="B1925" t="str">
        <f>IF(Tabela3[[#This Row],[GOL FORA]]&lt;&gt;"",Tabela3[[#This Row],[TIME FORA]],"")</f>
        <v/>
      </c>
      <c r="C1925">
        <f t="shared" si="160"/>
        <v>0</v>
      </c>
      <c r="D1925">
        <f t="shared" si="161"/>
        <v>0</v>
      </c>
      <c r="E1925">
        <f t="shared" si="163"/>
        <v>0</v>
      </c>
      <c r="F1925" t="str">
        <f t="shared" si="162"/>
        <v/>
      </c>
      <c r="J1925" s="29">
        <f>IFERROR(INDEX(JOGOS!$C$1:$P$16905,$G1925,3),"")</f>
        <v>0</v>
      </c>
      <c r="K1925" s="32">
        <f>IFERROR(INDEX(JOGOS!$C$1:$P$16905,$G1925,4),"")</f>
        <v>0</v>
      </c>
      <c r="L1925" s="32">
        <f>IFERROR(INDEX(JOGOS!$C$1:$P$16905,$G1925,5),"")</f>
        <v>0</v>
      </c>
      <c r="M1925" s="29">
        <f>IFERROR(INDEX(JOGOS!$C$1:$P$16905,$G1925,6),"")</f>
        <v>0</v>
      </c>
      <c r="N1925" s="32">
        <f>IFERROR(INDEX(JOGOS!$C$1:$P$16905,$G1925,7),"")</f>
        <v>0</v>
      </c>
      <c r="O1925" s="32">
        <f>IFERROR(INDEX(JOGOS!$C$1:$P$16905,$G1925,8),"")</f>
        <v>0</v>
      </c>
      <c r="P1925" s="32">
        <f>IFERROR(INDEX(JOGOS!$C$1:$P$16905,$G1925,9),"")</f>
        <v>0</v>
      </c>
      <c r="Q1925" s="32">
        <f>IFERROR(INDEX(JOGOS!$C$1:$P$16905,$G1925,10),"")</f>
        <v>0</v>
      </c>
      <c r="T1925" s="32">
        <f t="shared" si="164"/>
        <v>0</v>
      </c>
    </row>
    <row r="1926" spans="1:20">
      <c r="A1926" t="str">
        <f>IF(Tabela3[[#This Row],[GOL CASA]]&lt;&gt;"",Tabela3[[#This Row],[TIME CASA]],"")</f>
        <v/>
      </c>
      <c r="B1926" t="str">
        <f>IF(Tabela3[[#This Row],[GOL FORA]]&lt;&gt;"",Tabela3[[#This Row],[TIME FORA]],"")</f>
        <v/>
      </c>
      <c r="C1926">
        <f t="shared" si="160"/>
        <v>0</v>
      </c>
      <c r="D1926">
        <f t="shared" si="161"/>
        <v>0</v>
      </c>
      <c r="E1926">
        <f t="shared" si="163"/>
        <v>0</v>
      </c>
      <c r="F1926" t="str">
        <f t="shared" si="162"/>
        <v/>
      </c>
      <c r="J1926" s="29">
        <f>IFERROR(INDEX(JOGOS!$C$1:$P$16905,$G1926,3),"")</f>
        <v>0</v>
      </c>
      <c r="K1926" s="32">
        <f>IFERROR(INDEX(JOGOS!$C$1:$P$16905,$G1926,4),"")</f>
        <v>0</v>
      </c>
      <c r="L1926" s="32">
        <f>IFERROR(INDEX(JOGOS!$C$1:$P$16905,$G1926,5),"")</f>
        <v>0</v>
      </c>
      <c r="M1926" s="29">
        <f>IFERROR(INDEX(JOGOS!$C$1:$P$16905,$G1926,6),"")</f>
        <v>0</v>
      </c>
      <c r="N1926" s="32">
        <f>IFERROR(INDEX(JOGOS!$C$1:$P$16905,$G1926,7),"")</f>
        <v>0</v>
      </c>
      <c r="O1926" s="32">
        <f>IFERROR(INDEX(JOGOS!$C$1:$P$16905,$G1926,8),"")</f>
        <v>0</v>
      </c>
      <c r="P1926" s="32">
        <f>IFERROR(INDEX(JOGOS!$C$1:$P$16905,$G1926,9),"")</f>
        <v>0</v>
      </c>
      <c r="Q1926" s="32">
        <f>IFERROR(INDEX(JOGOS!$C$1:$P$16905,$G1926,10),"")</f>
        <v>0</v>
      </c>
      <c r="T1926" s="32">
        <f t="shared" si="164"/>
        <v>0</v>
      </c>
    </row>
    <row r="1927" spans="1:20">
      <c r="A1927" t="str">
        <f>IF(Tabela3[[#This Row],[GOL CASA]]&lt;&gt;"",Tabela3[[#This Row],[TIME CASA]],"")</f>
        <v/>
      </c>
      <c r="B1927" t="str">
        <f>IF(Tabela3[[#This Row],[GOL FORA]]&lt;&gt;"",Tabela3[[#This Row],[TIME FORA]],"")</f>
        <v/>
      </c>
      <c r="C1927">
        <f t="shared" si="160"/>
        <v>0</v>
      </c>
      <c r="D1927">
        <f t="shared" si="161"/>
        <v>0</v>
      </c>
      <c r="E1927">
        <f t="shared" si="163"/>
        <v>0</v>
      </c>
      <c r="F1927" t="str">
        <f t="shared" si="162"/>
        <v/>
      </c>
      <c r="J1927" s="29">
        <f>IFERROR(INDEX(JOGOS!$C$1:$P$16905,$G1927,3),"")</f>
        <v>0</v>
      </c>
      <c r="K1927" s="32">
        <f>IFERROR(INDEX(JOGOS!$C$1:$P$16905,$G1927,4),"")</f>
        <v>0</v>
      </c>
      <c r="L1927" s="32">
        <f>IFERROR(INDEX(JOGOS!$C$1:$P$16905,$G1927,5),"")</f>
        <v>0</v>
      </c>
      <c r="M1927" s="29">
        <f>IFERROR(INDEX(JOGOS!$C$1:$P$16905,$G1927,6),"")</f>
        <v>0</v>
      </c>
      <c r="N1927" s="32">
        <f>IFERROR(INDEX(JOGOS!$C$1:$P$16905,$G1927,7),"")</f>
        <v>0</v>
      </c>
      <c r="O1927" s="32">
        <f>IFERROR(INDEX(JOGOS!$C$1:$P$16905,$G1927,8),"")</f>
        <v>0</v>
      </c>
      <c r="P1927" s="32">
        <f>IFERROR(INDEX(JOGOS!$C$1:$P$16905,$G1927,9),"")</f>
        <v>0</v>
      </c>
      <c r="Q1927" s="32">
        <f>IFERROR(INDEX(JOGOS!$C$1:$P$16905,$G1927,10),"")</f>
        <v>0</v>
      </c>
      <c r="T1927" s="32">
        <f t="shared" si="164"/>
        <v>0</v>
      </c>
    </row>
    <row r="1928" spans="1:20">
      <c r="A1928" t="str">
        <f>IF(Tabela3[[#This Row],[GOL CASA]]&lt;&gt;"",Tabela3[[#This Row],[TIME CASA]],"")</f>
        <v/>
      </c>
      <c r="B1928" t="str">
        <f>IF(Tabela3[[#This Row],[GOL FORA]]&lt;&gt;"",Tabela3[[#This Row],[TIME FORA]],"")</f>
        <v/>
      </c>
      <c r="C1928">
        <f t="shared" si="160"/>
        <v>0</v>
      </c>
      <c r="D1928">
        <f t="shared" si="161"/>
        <v>0</v>
      </c>
      <c r="E1928">
        <f t="shared" si="163"/>
        <v>0</v>
      </c>
      <c r="F1928" t="str">
        <f t="shared" si="162"/>
        <v/>
      </c>
      <c r="J1928" s="29">
        <f>IFERROR(INDEX(JOGOS!$C$1:$P$16905,$G1928,3),"")</f>
        <v>0</v>
      </c>
      <c r="K1928" s="32">
        <f>IFERROR(INDEX(JOGOS!$C$1:$P$16905,$G1928,4),"")</f>
        <v>0</v>
      </c>
      <c r="L1928" s="32">
        <f>IFERROR(INDEX(JOGOS!$C$1:$P$16905,$G1928,5),"")</f>
        <v>0</v>
      </c>
      <c r="M1928" s="29">
        <f>IFERROR(INDEX(JOGOS!$C$1:$P$16905,$G1928,6),"")</f>
        <v>0</v>
      </c>
      <c r="N1928" s="32">
        <f>IFERROR(INDEX(JOGOS!$C$1:$P$16905,$G1928,7),"")</f>
        <v>0</v>
      </c>
      <c r="O1928" s="32">
        <f>IFERROR(INDEX(JOGOS!$C$1:$P$16905,$G1928,8),"")</f>
        <v>0</v>
      </c>
      <c r="P1928" s="32">
        <f>IFERROR(INDEX(JOGOS!$C$1:$P$16905,$G1928,9),"")</f>
        <v>0</v>
      </c>
      <c r="Q1928" s="32">
        <f>IFERROR(INDEX(JOGOS!$C$1:$P$16905,$G1928,10),"")</f>
        <v>0</v>
      </c>
      <c r="T1928" s="32">
        <f t="shared" si="164"/>
        <v>0</v>
      </c>
    </row>
    <row r="1929" spans="1:20">
      <c r="A1929" t="str">
        <f>IF(Tabela3[[#This Row],[GOL CASA]]&lt;&gt;"",Tabela3[[#This Row],[TIME CASA]],"")</f>
        <v/>
      </c>
      <c r="B1929" t="str">
        <f>IF(Tabela3[[#This Row],[GOL FORA]]&lt;&gt;"",Tabela3[[#This Row],[TIME FORA]],"")</f>
        <v/>
      </c>
      <c r="C1929">
        <f t="shared" si="160"/>
        <v>0</v>
      </c>
      <c r="D1929">
        <f t="shared" si="161"/>
        <v>0</v>
      </c>
      <c r="E1929">
        <f t="shared" si="163"/>
        <v>0</v>
      </c>
      <c r="F1929" t="str">
        <f t="shared" si="162"/>
        <v/>
      </c>
      <c r="J1929" s="29">
        <f>IFERROR(INDEX(JOGOS!$C$1:$P$16905,$G1929,3),"")</f>
        <v>0</v>
      </c>
      <c r="K1929" s="32">
        <f>IFERROR(INDEX(JOGOS!$C$1:$P$16905,$G1929,4),"")</f>
        <v>0</v>
      </c>
      <c r="L1929" s="32">
        <f>IFERROR(INDEX(JOGOS!$C$1:$P$16905,$G1929,5),"")</f>
        <v>0</v>
      </c>
      <c r="M1929" s="29">
        <f>IFERROR(INDEX(JOGOS!$C$1:$P$16905,$G1929,6),"")</f>
        <v>0</v>
      </c>
      <c r="N1929" s="32">
        <f>IFERROR(INDEX(JOGOS!$C$1:$P$16905,$G1929,7),"")</f>
        <v>0</v>
      </c>
      <c r="O1929" s="32">
        <f>IFERROR(INDEX(JOGOS!$C$1:$P$16905,$G1929,8),"")</f>
        <v>0</v>
      </c>
      <c r="P1929" s="32">
        <f>IFERROR(INDEX(JOGOS!$C$1:$P$16905,$G1929,9),"")</f>
        <v>0</v>
      </c>
      <c r="Q1929" s="32">
        <f>IFERROR(INDEX(JOGOS!$C$1:$P$16905,$G1929,10),"")</f>
        <v>0</v>
      </c>
      <c r="T1929" s="32">
        <f t="shared" si="164"/>
        <v>0</v>
      </c>
    </row>
    <row r="1930" spans="1:20">
      <c r="A1930" t="str">
        <f>IF(Tabela3[[#This Row],[GOL CASA]]&lt;&gt;"",Tabela3[[#This Row],[TIME CASA]],"")</f>
        <v/>
      </c>
      <c r="B1930" t="str">
        <f>IF(Tabela3[[#This Row],[GOL FORA]]&lt;&gt;"",Tabela3[[#This Row],[TIME FORA]],"")</f>
        <v/>
      </c>
      <c r="C1930">
        <f t="shared" si="160"/>
        <v>0</v>
      </c>
      <c r="D1930">
        <f t="shared" si="161"/>
        <v>0</v>
      </c>
      <c r="E1930">
        <f t="shared" si="163"/>
        <v>0</v>
      </c>
      <c r="F1930" t="str">
        <f t="shared" si="162"/>
        <v/>
      </c>
      <c r="J1930" s="29">
        <f>IFERROR(INDEX(JOGOS!$C$1:$P$16905,$G1930,3),"")</f>
        <v>0</v>
      </c>
      <c r="K1930" s="32">
        <f>IFERROR(INDEX(JOGOS!$C$1:$P$16905,$G1930,4),"")</f>
        <v>0</v>
      </c>
      <c r="L1930" s="32">
        <f>IFERROR(INDEX(JOGOS!$C$1:$P$16905,$G1930,5),"")</f>
        <v>0</v>
      </c>
      <c r="M1930" s="29">
        <f>IFERROR(INDEX(JOGOS!$C$1:$P$16905,$G1930,6),"")</f>
        <v>0</v>
      </c>
      <c r="N1930" s="32">
        <f>IFERROR(INDEX(JOGOS!$C$1:$P$16905,$G1930,7),"")</f>
        <v>0</v>
      </c>
      <c r="O1930" s="32">
        <f>IFERROR(INDEX(JOGOS!$C$1:$P$16905,$G1930,8),"")</f>
        <v>0</v>
      </c>
      <c r="P1930" s="32">
        <f>IFERROR(INDEX(JOGOS!$C$1:$P$16905,$G1930,9),"")</f>
        <v>0</v>
      </c>
      <c r="Q1930" s="32">
        <f>IFERROR(INDEX(JOGOS!$C$1:$P$16905,$G1930,10),"")</f>
        <v>0</v>
      </c>
      <c r="T1930" s="32">
        <f t="shared" si="164"/>
        <v>0</v>
      </c>
    </row>
    <row r="1931" spans="1:20">
      <c r="A1931" t="str">
        <f>IF(Tabela3[[#This Row],[GOL CASA]]&lt;&gt;"",Tabela3[[#This Row],[TIME CASA]],"")</f>
        <v/>
      </c>
      <c r="B1931" t="str">
        <f>IF(Tabela3[[#This Row],[GOL FORA]]&lt;&gt;"",Tabela3[[#This Row],[TIME FORA]],"")</f>
        <v/>
      </c>
      <c r="C1931">
        <f t="shared" si="160"/>
        <v>0</v>
      </c>
      <c r="D1931">
        <f t="shared" si="161"/>
        <v>0</v>
      </c>
      <c r="E1931">
        <f t="shared" si="163"/>
        <v>0</v>
      </c>
      <c r="F1931" t="str">
        <f t="shared" si="162"/>
        <v/>
      </c>
      <c r="J1931" s="29">
        <f>IFERROR(INDEX(JOGOS!$C$1:$P$16905,$G1931,3),"")</f>
        <v>0</v>
      </c>
      <c r="K1931" s="32">
        <f>IFERROR(INDEX(JOGOS!$C$1:$P$16905,$G1931,4),"")</f>
        <v>0</v>
      </c>
      <c r="L1931" s="32">
        <f>IFERROR(INDEX(JOGOS!$C$1:$P$16905,$G1931,5),"")</f>
        <v>0</v>
      </c>
      <c r="M1931" s="29">
        <f>IFERROR(INDEX(JOGOS!$C$1:$P$16905,$G1931,6),"")</f>
        <v>0</v>
      </c>
      <c r="N1931" s="32">
        <f>IFERROR(INDEX(JOGOS!$C$1:$P$16905,$G1931,7),"")</f>
        <v>0</v>
      </c>
      <c r="O1931" s="32">
        <f>IFERROR(INDEX(JOGOS!$C$1:$P$16905,$G1931,8),"")</f>
        <v>0</v>
      </c>
      <c r="P1931" s="32">
        <f>IFERROR(INDEX(JOGOS!$C$1:$P$16905,$G1931,9),"")</f>
        <v>0</v>
      </c>
      <c r="Q1931" s="32">
        <f>IFERROR(INDEX(JOGOS!$C$1:$P$16905,$G1931,10),"")</f>
        <v>0</v>
      </c>
      <c r="T1931" s="32">
        <f t="shared" si="164"/>
        <v>0</v>
      </c>
    </row>
    <row r="1932" spans="1:20">
      <c r="A1932" t="str">
        <f>IF(Tabela3[[#This Row],[GOL CASA]]&lt;&gt;"",Tabela3[[#This Row],[TIME CASA]],"")</f>
        <v/>
      </c>
      <c r="B1932" t="str">
        <f>IF(Tabela3[[#This Row],[GOL FORA]]&lt;&gt;"",Tabela3[[#This Row],[TIME FORA]],"")</f>
        <v/>
      </c>
      <c r="C1932">
        <f t="shared" si="160"/>
        <v>0</v>
      </c>
      <c r="D1932">
        <f t="shared" si="161"/>
        <v>0</v>
      </c>
      <c r="E1932">
        <f t="shared" si="163"/>
        <v>0</v>
      </c>
      <c r="F1932" t="str">
        <f t="shared" si="162"/>
        <v/>
      </c>
      <c r="J1932" s="29">
        <f>IFERROR(INDEX(JOGOS!$C$1:$P$16905,$G1932,3),"")</f>
        <v>0</v>
      </c>
      <c r="K1932" s="32">
        <f>IFERROR(INDEX(JOGOS!$C$1:$P$16905,$G1932,4),"")</f>
        <v>0</v>
      </c>
      <c r="L1932" s="32">
        <f>IFERROR(INDEX(JOGOS!$C$1:$P$16905,$G1932,5),"")</f>
        <v>0</v>
      </c>
      <c r="M1932" s="29">
        <f>IFERROR(INDEX(JOGOS!$C$1:$P$16905,$G1932,6),"")</f>
        <v>0</v>
      </c>
      <c r="N1932" s="32">
        <f>IFERROR(INDEX(JOGOS!$C$1:$P$16905,$G1932,7),"")</f>
        <v>0</v>
      </c>
      <c r="O1932" s="32">
        <f>IFERROR(INDEX(JOGOS!$C$1:$P$16905,$G1932,8),"")</f>
        <v>0</v>
      </c>
      <c r="P1932" s="32">
        <f>IFERROR(INDEX(JOGOS!$C$1:$P$16905,$G1932,9),"")</f>
        <v>0</v>
      </c>
      <c r="Q1932" s="32">
        <f>IFERROR(INDEX(JOGOS!$C$1:$P$16905,$G1932,10),"")</f>
        <v>0</v>
      </c>
      <c r="T1932" s="32">
        <f t="shared" si="164"/>
        <v>0</v>
      </c>
    </row>
    <row r="1933" spans="1:20">
      <c r="A1933" t="str">
        <f>IF(Tabela3[[#This Row],[GOL CASA]]&lt;&gt;"",Tabela3[[#This Row],[TIME CASA]],"")</f>
        <v/>
      </c>
      <c r="B1933" t="str">
        <f>IF(Tabela3[[#This Row],[GOL FORA]]&lt;&gt;"",Tabela3[[#This Row],[TIME FORA]],"")</f>
        <v/>
      </c>
      <c r="C1933">
        <f t="shared" si="160"/>
        <v>0</v>
      </c>
      <c r="D1933">
        <f t="shared" si="161"/>
        <v>0</v>
      </c>
      <c r="E1933">
        <f t="shared" si="163"/>
        <v>0</v>
      </c>
      <c r="F1933" t="str">
        <f t="shared" si="162"/>
        <v/>
      </c>
      <c r="J1933" s="29">
        <f>IFERROR(INDEX(JOGOS!$C$1:$P$16905,$G1933,3),"")</f>
        <v>0</v>
      </c>
      <c r="K1933" s="32">
        <f>IFERROR(INDEX(JOGOS!$C$1:$P$16905,$G1933,4),"")</f>
        <v>0</v>
      </c>
      <c r="L1933" s="32">
        <f>IFERROR(INDEX(JOGOS!$C$1:$P$16905,$G1933,5),"")</f>
        <v>0</v>
      </c>
      <c r="M1933" s="29">
        <f>IFERROR(INDEX(JOGOS!$C$1:$P$16905,$G1933,6),"")</f>
        <v>0</v>
      </c>
      <c r="N1933" s="32">
        <f>IFERROR(INDEX(JOGOS!$C$1:$P$16905,$G1933,7),"")</f>
        <v>0</v>
      </c>
      <c r="O1933" s="32">
        <f>IFERROR(INDEX(JOGOS!$C$1:$P$16905,$G1933,8),"")</f>
        <v>0</v>
      </c>
      <c r="P1933" s="32">
        <f>IFERROR(INDEX(JOGOS!$C$1:$P$16905,$G1933,9),"")</f>
        <v>0</v>
      </c>
      <c r="Q1933" s="32">
        <f>IFERROR(INDEX(JOGOS!$C$1:$P$16905,$G1933,10),"")</f>
        <v>0</v>
      </c>
      <c r="T1933" s="32">
        <f t="shared" si="164"/>
        <v>0</v>
      </c>
    </row>
    <row r="1934" spans="1:20">
      <c r="A1934" t="str">
        <f>IF(Tabela3[[#This Row],[GOL CASA]]&lt;&gt;"",Tabela3[[#This Row],[TIME CASA]],"")</f>
        <v/>
      </c>
      <c r="B1934" t="str">
        <f>IF(Tabela3[[#This Row],[GOL FORA]]&lt;&gt;"",Tabela3[[#This Row],[TIME FORA]],"")</f>
        <v/>
      </c>
      <c r="C1934">
        <f t="shared" si="160"/>
        <v>0</v>
      </c>
      <c r="D1934">
        <f t="shared" si="161"/>
        <v>0</v>
      </c>
      <c r="E1934">
        <f t="shared" si="163"/>
        <v>0</v>
      </c>
      <c r="F1934" t="str">
        <f t="shared" si="162"/>
        <v/>
      </c>
      <c r="J1934" s="29">
        <f>IFERROR(INDEX(JOGOS!$C$1:$P$16905,$G1934,3),"")</f>
        <v>0</v>
      </c>
      <c r="K1934" s="32">
        <f>IFERROR(INDEX(JOGOS!$C$1:$P$16905,$G1934,4),"")</f>
        <v>0</v>
      </c>
      <c r="L1934" s="32">
        <f>IFERROR(INDEX(JOGOS!$C$1:$P$16905,$G1934,5),"")</f>
        <v>0</v>
      </c>
      <c r="M1934" s="29">
        <f>IFERROR(INDEX(JOGOS!$C$1:$P$16905,$G1934,6),"")</f>
        <v>0</v>
      </c>
      <c r="N1934" s="32">
        <f>IFERROR(INDEX(JOGOS!$C$1:$P$16905,$G1934,7),"")</f>
        <v>0</v>
      </c>
      <c r="O1934" s="32">
        <f>IFERROR(INDEX(JOGOS!$C$1:$P$16905,$G1934,8),"")</f>
        <v>0</v>
      </c>
      <c r="P1934" s="32">
        <f>IFERROR(INDEX(JOGOS!$C$1:$P$16905,$G1934,9),"")</f>
        <v>0</v>
      </c>
      <c r="Q1934" s="32">
        <f>IFERROR(INDEX(JOGOS!$C$1:$P$16905,$G1934,10),"")</f>
        <v>0</v>
      </c>
      <c r="T1934" s="32">
        <f t="shared" si="164"/>
        <v>0</v>
      </c>
    </row>
    <row r="1935" spans="1:20">
      <c r="A1935" t="str">
        <f>IF(Tabela3[[#This Row],[GOL CASA]]&lt;&gt;"",Tabela3[[#This Row],[TIME CASA]],"")</f>
        <v/>
      </c>
      <c r="B1935" t="str">
        <f>IF(Tabela3[[#This Row],[GOL FORA]]&lt;&gt;"",Tabela3[[#This Row],[TIME FORA]],"")</f>
        <v/>
      </c>
      <c r="C1935">
        <f t="shared" si="160"/>
        <v>0</v>
      </c>
      <c r="D1935">
        <f t="shared" si="161"/>
        <v>0</v>
      </c>
      <c r="E1935">
        <f t="shared" si="163"/>
        <v>0</v>
      </c>
      <c r="F1935" t="str">
        <f t="shared" si="162"/>
        <v/>
      </c>
      <c r="J1935" s="29">
        <f>IFERROR(INDEX(JOGOS!$C$1:$P$16905,$G1935,3),"")</f>
        <v>0</v>
      </c>
      <c r="K1935" s="32">
        <f>IFERROR(INDEX(JOGOS!$C$1:$P$16905,$G1935,4),"")</f>
        <v>0</v>
      </c>
      <c r="L1935" s="32">
        <f>IFERROR(INDEX(JOGOS!$C$1:$P$16905,$G1935,5),"")</f>
        <v>0</v>
      </c>
      <c r="M1935" s="29">
        <f>IFERROR(INDEX(JOGOS!$C$1:$P$16905,$G1935,6),"")</f>
        <v>0</v>
      </c>
      <c r="N1935" s="32">
        <f>IFERROR(INDEX(JOGOS!$C$1:$P$16905,$G1935,7),"")</f>
        <v>0</v>
      </c>
      <c r="O1935" s="32">
        <f>IFERROR(INDEX(JOGOS!$C$1:$P$16905,$G1935,8),"")</f>
        <v>0</v>
      </c>
      <c r="P1935" s="32">
        <f>IFERROR(INDEX(JOGOS!$C$1:$P$16905,$G1935,9),"")</f>
        <v>0</v>
      </c>
      <c r="Q1935" s="32">
        <f>IFERROR(INDEX(JOGOS!$C$1:$P$16905,$G1935,10),"")</f>
        <v>0</v>
      </c>
      <c r="T1935" s="32">
        <f t="shared" si="164"/>
        <v>0</v>
      </c>
    </row>
    <row r="1936" spans="1:20">
      <c r="A1936" t="str">
        <f>IF(Tabela3[[#This Row],[GOL CASA]]&lt;&gt;"",Tabela3[[#This Row],[TIME CASA]],"")</f>
        <v/>
      </c>
      <c r="B1936" t="str">
        <f>IF(Tabela3[[#This Row],[GOL FORA]]&lt;&gt;"",Tabela3[[#This Row],[TIME FORA]],"")</f>
        <v/>
      </c>
      <c r="C1936">
        <f t="shared" si="160"/>
        <v>0</v>
      </c>
      <c r="D1936">
        <f t="shared" si="161"/>
        <v>0</v>
      </c>
      <c r="E1936">
        <f t="shared" si="163"/>
        <v>0</v>
      </c>
      <c r="F1936" t="str">
        <f t="shared" si="162"/>
        <v/>
      </c>
      <c r="J1936" s="29">
        <f>IFERROR(INDEX(JOGOS!$C$1:$P$16905,$G1936,3),"")</f>
        <v>0</v>
      </c>
      <c r="K1936" s="32">
        <f>IFERROR(INDEX(JOGOS!$C$1:$P$16905,$G1936,4),"")</f>
        <v>0</v>
      </c>
      <c r="L1936" s="32">
        <f>IFERROR(INDEX(JOGOS!$C$1:$P$16905,$G1936,5),"")</f>
        <v>0</v>
      </c>
      <c r="M1936" s="29">
        <f>IFERROR(INDEX(JOGOS!$C$1:$P$16905,$G1936,6),"")</f>
        <v>0</v>
      </c>
      <c r="N1936" s="32">
        <f>IFERROR(INDEX(JOGOS!$C$1:$P$16905,$G1936,7),"")</f>
        <v>0</v>
      </c>
      <c r="O1936" s="32">
        <f>IFERROR(INDEX(JOGOS!$C$1:$P$16905,$G1936,8),"")</f>
        <v>0</v>
      </c>
      <c r="P1936" s="32">
        <f>IFERROR(INDEX(JOGOS!$C$1:$P$16905,$G1936,9),"")</f>
        <v>0</v>
      </c>
      <c r="Q1936" s="32">
        <f>IFERROR(INDEX(JOGOS!$C$1:$P$16905,$G1936,10),"")</f>
        <v>0</v>
      </c>
      <c r="T1936" s="32">
        <f t="shared" si="164"/>
        <v>0</v>
      </c>
    </row>
    <row r="1937" spans="1:20">
      <c r="A1937" t="str">
        <f>IF(Tabela3[[#This Row],[GOL CASA]]&lt;&gt;"",Tabela3[[#This Row],[TIME CASA]],"")</f>
        <v/>
      </c>
      <c r="B1937" t="str">
        <f>IF(Tabela3[[#This Row],[GOL FORA]]&lt;&gt;"",Tabela3[[#This Row],[TIME FORA]],"")</f>
        <v/>
      </c>
      <c r="C1937">
        <f t="shared" si="160"/>
        <v>0</v>
      </c>
      <c r="D1937">
        <f t="shared" si="161"/>
        <v>0</v>
      </c>
      <c r="E1937">
        <f t="shared" si="163"/>
        <v>0</v>
      </c>
      <c r="F1937" t="str">
        <f t="shared" si="162"/>
        <v/>
      </c>
      <c r="J1937" s="29">
        <f>IFERROR(INDEX(JOGOS!$C$1:$P$16905,$G1937,3),"")</f>
        <v>0</v>
      </c>
      <c r="K1937" s="32">
        <f>IFERROR(INDEX(JOGOS!$C$1:$P$16905,$G1937,4),"")</f>
        <v>0</v>
      </c>
      <c r="L1937" s="32">
        <f>IFERROR(INDEX(JOGOS!$C$1:$P$16905,$G1937,5),"")</f>
        <v>0</v>
      </c>
      <c r="M1937" s="29">
        <f>IFERROR(INDEX(JOGOS!$C$1:$P$16905,$G1937,6),"")</f>
        <v>0</v>
      </c>
      <c r="N1937" s="32">
        <f>IFERROR(INDEX(JOGOS!$C$1:$P$16905,$G1937,7),"")</f>
        <v>0</v>
      </c>
      <c r="O1937" s="32">
        <f>IFERROR(INDEX(JOGOS!$C$1:$P$16905,$G1937,8),"")</f>
        <v>0</v>
      </c>
      <c r="P1937" s="32">
        <f>IFERROR(INDEX(JOGOS!$C$1:$P$16905,$G1937,9),"")</f>
        <v>0</v>
      </c>
      <c r="Q1937" s="32">
        <f>IFERROR(INDEX(JOGOS!$C$1:$P$16905,$G1937,10),"")</f>
        <v>0</v>
      </c>
      <c r="T1937" s="32">
        <f t="shared" si="164"/>
        <v>0</v>
      </c>
    </row>
    <row r="1938" spans="1:20">
      <c r="A1938" t="str">
        <f>IF(Tabela3[[#This Row],[GOL CASA]]&lt;&gt;"",Tabela3[[#This Row],[TIME CASA]],"")</f>
        <v/>
      </c>
      <c r="B1938" t="str">
        <f>IF(Tabela3[[#This Row],[GOL FORA]]&lt;&gt;"",Tabela3[[#This Row],[TIME FORA]],"")</f>
        <v/>
      </c>
      <c r="C1938">
        <f t="shared" si="160"/>
        <v>0</v>
      </c>
      <c r="D1938">
        <f t="shared" si="161"/>
        <v>0</v>
      </c>
      <c r="E1938">
        <f t="shared" si="163"/>
        <v>0</v>
      </c>
      <c r="F1938" t="str">
        <f t="shared" si="162"/>
        <v/>
      </c>
      <c r="J1938" s="29">
        <f>IFERROR(INDEX(JOGOS!$C$1:$P$16905,$G1938,3),"")</f>
        <v>0</v>
      </c>
      <c r="K1938" s="32">
        <f>IFERROR(INDEX(JOGOS!$C$1:$P$16905,$G1938,4),"")</f>
        <v>0</v>
      </c>
      <c r="L1938" s="32">
        <f>IFERROR(INDEX(JOGOS!$C$1:$P$16905,$G1938,5),"")</f>
        <v>0</v>
      </c>
      <c r="M1938" s="29">
        <f>IFERROR(INDEX(JOGOS!$C$1:$P$16905,$G1938,6),"")</f>
        <v>0</v>
      </c>
      <c r="N1938" s="32">
        <f>IFERROR(INDEX(JOGOS!$C$1:$P$16905,$G1938,7),"")</f>
        <v>0</v>
      </c>
      <c r="O1938" s="32">
        <f>IFERROR(INDEX(JOGOS!$C$1:$P$16905,$G1938,8),"")</f>
        <v>0</v>
      </c>
      <c r="P1938" s="32">
        <f>IFERROR(INDEX(JOGOS!$C$1:$P$16905,$G1938,9),"")</f>
        <v>0</v>
      </c>
      <c r="Q1938" s="32">
        <f>IFERROR(INDEX(JOGOS!$C$1:$P$16905,$G1938,10),"")</f>
        <v>0</v>
      </c>
      <c r="T1938" s="32">
        <f t="shared" si="164"/>
        <v>0</v>
      </c>
    </row>
    <row r="1939" spans="1:20">
      <c r="A1939" t="str">
        <f>IF(Tabela3[[#This Row],[GOL CASA]]&lt;&gt;"",Tabela3[[#This Row],[TIME CASA]],"")</f>
        <v/>
      </c>
      <c r="B1939" t="str">
        <f>IF(Tabela3[[#This Row],[GOL FORA]]&lt;&gt;"",Tabela3[[#This Row],[TIME FORA]],"")</f>
        <v/>
      </c>
      <c r="C1939">
        <f t="shared" si="160"/>
        <v>0</v>
      </c>
      <c r="D1939">
        <f t="shared" si="161"/>
        <v>0</v>
      </c>
      <c r="E1939">
        <f t="shared" si="163"/>
        <v>0</v>
      </c>
      <c r="F1939" t="str">
        <f t="shared" si="162"/>
        <v/>
      </c>
      <c r="J1939" s="29">
        <f>IFERROR(INDEX(JOGOS!$C$1:$P$16905,$G1939,3),"")</f>
        <v>0</v>
      </c>
      <c r="K1939" s="32">
        <f>IFERROR(INDEX(JOGOS!$C$1:$P$16905,$G1939,4),"")</f>
        <v>0</v>
      </c>
      <c r="L1939" s="32">
        <f>IFERROR(INDEX(JOGOS!$C$1:$P$16905,$G1939,5),"")</f>
        <v>0</v>
      </c>
      <c r="M1939" s="29">
        <f>IFERROR(INDEX(JOGOS!$C$1:$P$16905,$G1939,6),"")</f>
        <v>0</v>
      </c>
      <c r="N1939" s="32">
        <f>IFERROR(INDEX(JOGOS!$C$1:$P$16905,$G1939,7),"")</f>
        <v>0</v>
      </c>
      <c r="O1939" s="32">
        <f>IFERROR(INDEX(JOGOS!$C$1:$P$16905,$G1939,8),"")</f>
        <v>0</v>
      </c>
      <c r="P1939" s="32">
        <f>IFERROR(INDEX(JOGOS!$C$1:$P$16905,$G1939,9),"")</f>
        <v>0</v>
      </c>
      <c r="Q1939" s="32">
        <f>IFERROR(INDEX(JOGOS!$C$1:$P$16905,$G1939,10),"")</f>
        <v>0</v>
      </c>
      <c r="T1939" s="32">
        <f t="shared" si="164"/>
        <v>0</v>
      </c>
    </row>
    <row r="1940" spans="1:20">
      <c r="A1940" t="str">
        <f>IF(Tabela3[[#This Row],[GOL CASA]]&lt;&gt;"",Tabela3[[#This Row],[TIME CASA]],"")</f>
        <v/>
      </c>
      <c r="B1940" t="str">
        <f>IF(Tabela3[[#This Row],[GOL FORA]]&lt;&gt;"",Tabela3[[#This Row],[TIME FORA]],"")</f>
        <v/>
      </c>
      <c r="C1940">
        <f t="shared" si="160"/>
        <v>0</v>
      </c>
      <c r="D1940">
        <f t="shared" si="161"/>
        <v>0</v>
      </c>
      <c r="E1940">
        <f t="shared" si="163"/>
        <v>0</v>
      </c>
      <c r="F1940" t="str">
        <f t="shared" si="162"/>
        <v/>
      </c>
      <c r="J1940" s="29">
        <f>IFERROR(INDEX(JOGOS!$C$1:$P$16905,$G1940,3),"")</f>
        <v>0</v>
      </c>
      <c r="K1940" s="32">
        <f>IFERROR(INDEX(JOGOS!$C$1:$P$16905,$G1940,4),"")</f>
        <v>0</v>
      </c>
      <c r="L1940" s="32">
        <f>IFERROR(INDEX(JOGOS!$C$1:$P$16905,$G1940,5),"")</f>
        <v>0</v>
      </c>
      <c r="M1940" s="29">
        <f>IFERROR(INDEX(JOGOS!$C$1:$P$16905,$G1940,6),"")</f>
        <v>0</v>
      </c>
      <c r="N1940" s="32">
        <f>IFERROR(INDEX(JOGOS!$C$1:$P$16905,$G1940,7),"")</f>
        <v>0</v>
      </c>
      <c r="O1940" s="32">
        <f>IFERROR(INDEX(JOGOS!$C$1:$P$16905,$G1940,8),"")</f>
        <v>0</v>
      </c>
      <c r="P1940" s="32">
        <f>IFERROR(INDEX(JOGOS!$C$1:$P$16905,$G1940,9),"")</f>
        <v>0</v>
      </c>
      <c r="Q1940" s="32">
        <f>IFERROR(INDEX(JOGOS!$C$1:$P$16905,$G1940,10),"")</f>
        <v>0</v>
      </c>
      <c r="T1940" s="32">
        <f t="shared" si="164"/>
        <v>0</v>
      </c>
    </row>
    <row r="1941" spans="1:20">
      <c r="A1941" t="str">
        <f>IF(Tabela3[[#This Row],[GOL CASA]]&lt;&gt;"",Tabela3[[#This Row],[TIME CASA]],"")</f>
        <v/>
      </c>
      <c r="B1941" t="str">
        <f>IF(Tabela3[[#This Row],[GOL FORA]]&lt;&gt;"",Tabela3[[#This Row],[TIME FORA]],"")</f>
        <v/>
      </c>
      <c r="C1941">
        <f t="shared" si="160"/>
        <v>0</v>
      </c>
      <c r="D1941">
        <f t="shared" si="161"/>
        <v>0</v>
      </c>
      <c r="E1941">
        <f t="shared" si="163"/>
        <v>0</v>
      </c>
      <c r="F1941" t="str">
        <f t="shared" si="162"/>
        <v/>
      </c>
      <c r="J1941" s="29">
        <f>IFERROR(INDEX(JOGOS!$C$1:$P$16905,$G1941,3),"")</f>
        <v>0</v>
      </c>
      <c r="K1941" s="32">
        <f>IFERROR(INDEX(JOGOS!$C$1:$P$16905,$G1941,4),"")</f>
        <v>0</v>
      </c>
      <c r="L1941" s="32">
        <f>IFERROR(INDEX(JOGOS!$C$1:$P$16905,$G1941,5),"")</f>
        <v>0</v>
      </c>
      <c r="M1941" s="29">
        <f>IFERROR(INDEX(JOGOS!$C$1:$P$16905,$G1941,6),"")</f>
        <v>0</v>
      </c>
      <c r="N1941" s="32">
        <f>IFERROR(INDEX(JOGOS!$C$1:$P$16905,$G1941,7),"")</f>
        <v>0</v>
      </c>
      <c r="O1941" s="32">
        <f>IFERROR(INDEX(JOGOS!$C$1:$P$16905,$G1941,8),"")</f>
        <v>0</v>
      </c>
      <c r="P1941" s="32">
        <f>IFERROR(INDEX(JOGOS!$C$1:$P$16905,$G1941,9),"")</f>
        <v>0</v>
      </c>
      <c r="Q1941" s="32">
        <f>IFERROR(INDEX(JOGOS!$C$1:$P$16905,$G1941,10),"")</f>
        <v>0</v>
      </c>
      <c r="T1941" s="32">
        <f t="shared" si="164"/>
        <v>0</v>
      </c>
    </row>
    <row r="1942" spans="1:20">
      <c r="A1942" t="str">
        <f>IF(Tabela3[[#This Row],[GOL CASA]]&lt;&gt;"",Tabela3[[#This Row],[TIME CASA]],"")</f>
        <v/>
      </c>
      <c r="B1942" t="str">
        <f>IF(Tabela3[[#This Row],[GOL FORA]]&lt;&gt;"",Tabela3[[#This Row],[TIME FORA]],"")</f>
        <v/>
      </c>
      <c r="C1942">
        <f t="shared" si="160"/>
        <v>0</v>
      </c>
      <c r="D1942">
        <f t="shared" si="161"/>
        <v>0</v>
      </c>
      <c r="E1942">
        <f t="shared" si="163"/>
        <v>0</v>
      </c>
      <c r="F1942" t="str">
        <f t="shared" si="162"/>
        <v/>
      </c>
      <c r="J1942" s="29">
        <f>IFERROR(INDEX(JOGOS!$C$1:$P$16905,$G1942,3),"")</f>
        <v>0</v>
      </c>
      <c r="K1942" s="32">
        <f>IFERROR(INDEX(JOGOS!$C$1:$P$16905,$G1942,4),"")</f>
        <v>0</v>
      </c>
      <c r="L1942" s="32">
        <f>IFERROR(INDEX(JOGOS!$C$1:$P$16905,$G1942,5),"")</f>
        <v>0</v>
      </c>
      <c r="M1942" s="29">
        <f>IFERROR(INDEX(JOGOS!$C$1:$P$16905,$G1942,6),"")</f>
        <v>0</v>
      </c>
      <c r="N1942" s="32">
        <f>IFERROR(INDEX(JOGOS!$C$1:$P$16905,$G1942,7),"")</f>
        <v>0</v>
      </c>
      <c r="O1942" s="32">
        <f>IFERROR(INDEX(JOGOS!$C$1:$P$16905,$G1942,8),"")</f>
        <v>0</v>
      </c>
      <c r="P1942" s="32">
        <f>IFERROR(INDEX(JOGOS!$C$1:$P$16905,$G1942,9),"")</f>
        <v>0</v>
      </c>
      <c r="Q1942" s="32">
        <f>IFERROR(INDEX(JOGOS!$C$1:$P$16905,$G1942,10),"")</f>
        <v>0</v>
      </c>
      <c r="T1942" s="32">
        <f t="shared" si="164"/>
        <v>0</v>
      </c>
    </row>
    <row r="1943" spans="1:20">
      <c r="A1943" t="str">
        <f>IF(Tabela3[[#This Row],[GOL CASA]]&lt;&gt;"",Tabela3[[#This Row],[TIME CASA]],"")</f>
        <v/>
      </c>
      <c r="B1943" t="str">
        <f>IF(Tabela3[[#This Row],[GOL FORA]]&lt;&gt;"",Tabela3[[#This Row],[TIME FORA]],"")</f>
        <v/>
      </c>
      <c r="C1943">
        <f t="shared" si="160"/>
        <v>0</v>
      </c>
      <c r="D1943">
        <f t="shared" si="161"/>
        <v>0</v>
      </c>
      <c r="E1943">
        <f t="shared" si="163"/>
        <v>0</v>
      </c>
      <c r="F1943" t="str">
        <f t="shared" si="162"/>
        <v/>
      </c>
      <c r="J1943" s="29">
        <f>IFERROR(INDEX(JOGOS!$C$1:$P$16905,$G1943,3),"")</f>
        <v>0</v>
      </c>
      <c r="K1943" s="32">
        <f>IFERROR(INDEX(JOGOS!$C$1:$P$16905,$G1943,4),"")</f>
        <v>0</v>
      </c>
      <c r="L1943" s="32">
        <f>IFERROR(INDEX(JOGOS!$C$1:$P$16905,$G1943,5),"")</f>
        <v>0</v>
      </c>
      <c r="M1943" s="29">
        <f>IFERROR(INDEX(JOGOS!$C$1:$P$16905,$G1943,6),"")</f>
        <v>0</v>
      </c>
      <c r="N1943" s="32">
        <f>IFERROR(INDEX(JOGOS!$C$1:$P$16905,$G1943,7),"")</f>
        <v>0</v>
      </c>
      <c r="O1943" s="32">
        <f>IFERROR(INDEX(JOGOS!$C$1:$P$16905,$G1943,8),"")</f>
        <v>0</v>
      </c>
      <c r="P1943" s="32">
        <f>IFERROR(INDEX(JOGOS!$C$1:$P$16905,$G1943,9),"")</f>
        <v>0</v>
      </c>
      <c r="Q1943" s="32">
        <f>IFERROR(INDEX(JOGOS!$C$1:$P$16905,$G1943,10),"")</f>
        <v>0</v>
      </c>
      <c r="T1943" s="32">
        <f t="shared" si="164"/>
        <v>0</v>
      </c>
    </row>
    <row r="1944" spans="1:20">
      <c r="A1944" t="str">
        <f>IF(Tabela3[[#This Row],[GOL CASA]]&lt;&gt;"",Tabela3[[#This Row],[TIME CASA]],"")</f>
        <v/>
      </c>
      <c r="B1944" t="str">
        <f>IF(Tabela3[[#This Row],[GOL FORA]]&lt;&gt;"",Tabela3[[#This Row],[TIME FORA]],"")</f>
        <v/>
      </c>
      <c r="C1944">
        <f t="shared" si="160"/>
        <v>0</v>
      </c>
      <c r="D1944">
        <f t="shared" si="161"/>
        <v>0</v>
      </c>
      <c r="E1944">
        <f t="shared" si="163"/>
        <v>0</v>
      </c>
      <c r="F1944" t="str">
        <f t="shared" si="162"/>
        <v/>
      </c>
      <c r="J1944" s="29">
        <f>IFERROR(INDEX(JOGOS!$C$1:$P$16905,$G1944,3),"")</f>
        <v>0</v>
      </c>
      <c r="K1944" s="32">
        <f>IFERROR(INDEX(JOGOS!$C$1:$P$16905,$G1944,4),"")</f>
        <v>0</v>
      </c>
      <c r="L1944" s="32">
        <f>IFERROR(INDEX(JOGOS!$C$1:$P$16905,$G1944,5),"")</f>
        <v>0</v>
      </c>
      <c r="M1944" s="29">
        <f>IFERROR(INDEX(JOGOS!$C$1:$P$16905,$G1944,6),"")</f>
        <v>0</v>
      </c>
      <c r="N1944" s="32">
        <f>IFERROR(INDEX(JOGOS!$C$1:$P$16905,$G1944,7),"")</f>
        <v>0</v>
      </c>
      <c r="O1944" s="32">
        <f>IFERROR(INDEX(JOGOS!$C$1:$P$16905,$G1944,8),"")</f>
        <v>0</v>
      </c>
      <c r="P1944" s="32">
        <f>IFERROR(INDEX(JOGOS!$C$1:$P$16905,$G1944,9),"")</f>
        <v>0</v>
      </c>
      <c r="Q1944" s="32">
        <f>IFERROR(INDEX(JOGOS!$C$1:$P$16905,$G1944,10),"")</f>
        <v>0</v>
      </c>
      <c r="T1944" s="32">
        <f t="shared" si="164"/>
        <v>0</v>
      </c>
    </row>
    <row r="1945" spans="1:20">
      <c r="A1945" t="str">
        <f>IF(Tabela3[[#This Row],[GOL CASA]]&lt;&gt;"",Tabela3[[#This Row],[TIME CASA]],"")</f>
        <v/>
      </c>
      <c r="B1945" t="str">
        <f>IF(Tabela3[[#This Row],[GOL FORA]]&lt;&gt;"",Tabela3[[#This Row],[TIME FORA]],"")</f>
        <v/>
      </c>
      <c r="C1945">
        <f t="shared" si="160"/>
        <v>0</v>
      </c>
      <c r="D1945">
        <f t="shared" si="161"/>
        <v>0</v>
      </c>
      <c r="E1945">
        <f t="shared" si="163"/>
        <v>0</v>
      </c>
      <c r="F1945" t="str">
        <f t="shared" si="162"/>
        <v/>
      </c>
      <c r="J1945" s="29">
        <f>IFERROR(INDEX(JOGOS!$C$1:$P$16905,$G1945,3),"")</f>
        <v>0</v>
      </c>
      <c r="K1945" s="32">
        <f>IFERROR(INDEX(JOGOS!$C$1:$P$16905,$G1945,4),"")</f>
        <v>0</v>
      </c>
      <c r="L1945" s="32">
        <f>IFERROR(INDEX(JOGOS!$C$1:$P$16905,$G1945,5),"")</f>
        <v>0</v>
      </c>
      <c r="M1945" s="29">
        <f>IFERROR(INDEX(JOGOS!$C$1:$P$16905,$G1945,6),"")</f>
        <v>0</v>
      </c>
      <c r="N1945" s="32">
        <f>IFERROR(INDEX(JOGOS!$C$1:$P$16905,$G1945,7),"")</f>
        <v>0</v>
      </c>
      <c r="O1945" s="32">
        <f>IFERROR(INDEX(JOGOS!$C$1:$P$16905,$G1945,8),"")</f>
        <v>0</v>
      </c>
      <c r="P1945" s="32">
        <f>IFERROR(INDEX(JOGOS!$C$1:$P$16905,$G1945,9),"")</f>
        <v>0</v>
      </c>
      <c r="Q1945" s="32">
        <f>IFERROR(INDEX(JOGOS!$C$1:$P$16905,$G1945,10),"")</f>
        <v>0</v>
      </c>
      <c r="T1945" s="32">
        <f t="shared" si="164"/>
        <v>0</v>
      </c>
    </row>
    <row r="1946" spans="1:20">
      <c r="A1946" t="str">
        <f>IF(Tabela3[[#This Row],[GOL CASA]]&lt;&gt;"",Tabela3[[#This Row],[TIME CASA]],"")</f>
        <v/>
      </c>
      <c r="B1946" t="str">
        <f>IF(Tabela3[[#This Row],[GOL FORA]]&lt;&gt;"",Tabela3[[#This Row],[TIME FORA]],"")</f>
        <v/>
      </c>
      <c r="C1946">
        <f t="shared" si="160"/>
        <v>0</v>
      </c>
      <c r="D1946">
        <f t="shared" si="161"/>
        <v>0</v>
      </c>
      <c r="E1946">
        <f t="shared" si="163"/>
        <v>0</v>
      </c>
      <c r="F1946" t="str">
        <f t="shared" si="162"/>
        <v/>
      </c>
      <c r="J1946" s="29">
        <f>IFERROR(INDEX(JOGOS!$C$1:$P$16905,$G1946,3),"")</f>
        <v>0</v>
      </c>
      <c r="K1946" s="32">
        <f>IFERROR(INDEX(JOGOS!$C$1:$P$16905,$G1946,4),"")</f>
        <v>0</v>
      </c>
      <c r="L1946" s="32">
        <f>IFERROR(INDEX(JOGOS!$C$1:$P$16905,$G1946,5),"")</f>
        <v>0</v>
      </c>
      <c r="M1946" s="29">
        <f>IFERROR(INDEX(JOGOS!$C$1:$P$16905,$G1946,6),"")</f>
        <v>0</v>
      </c>
      <c r="N1946" s="32">
        <f>IFERROR(INDEX(JOGOS!$C$1:$P$16905,$G1946,7),"")</f>
        <v>0</v>
      </c>
      <c r="O1946" s="32">
        <f>IFERROR(INDEX(JOGOS!$C$1:$P$16905,$G1946,8),"")</f>
        <v>0</v>
      </c>
      <c r="P1946" s="32">
        <f>IFERROR(INDEX(JOGOS!$C$1:$P$16905,$G1946,9),"")</f>
        <v>0</v>
      </c>
      <c r="Q1946" s="32">
        <f>IFERROR(INDEX(JOGOS!$C$1:$P$16905,$G1946,10),"")</f>
        <v>0</v>
      </c>
      <c r="T1946" s="32">
        <f t="shared" si="164"/>
        <v>0</v>
      </c>
    </row>
    <row r="1947" spans="1:20">
      <c r="A1947" t="str">
        <f>IF(Tabela3[[#This Row],[GOL CASA]]&lt;&gt;"",Tabela3[[#This Row],[TIME CASA]],"")</f>
        <v/>
      </c>
      <c r="B1947" t="str">
        <f>IF(Tabela3[[#This Row],[GOL FORA]]&lt;&gt;"",Tabela3[[#This Row],[TIME FORA]],"")</f>
        <v/>
      </c>
      <c r="C1947">
        <f t="shared" si="160"/>
        <v>0</v>
      </c>
      <c r="D1947">
        <f t="shared" si="161"/>
        <v>0</v>
      </c>
      <c r="E1947">
        <f t="shared" si="163"/>
        <v>0</v>
      </c>
      <c r="F1947" t="str">
        <f t="shared" si="162"/>
        <v/>
      </c>
      <c r="J1947" s="29">
        <f>IFERROR(INDEX(JOGOS!$C$1:$P$16905,$G1947,3),"")</f>
        <v>0</v>
      </c>
      <c r="K1947" s="32">
        <f>IFERROR(INDEX(JOGOS!$C$1:$P$16905,$G1947,4),"")</f>
        <v>0</v>
      </c>
      <c r="L1947" s="32">
        <f>IFERROR(INDEX(JOGOS!$C$1:$P$16905,$G1947,5),"")</f>
        <v>0</v>
      </c>
      <c r="M1947" s="29">
        <f>IFERROR(INDEX(JOGOS!$C$1:$P$16905,$G1947,6),"")</f>
        <v>0</v>
      </c>
      <c r="N1947" s="32">
        <f>IFERROR(INDEX(JOGOS!$C$1:$P$16905,$G1947,7),"")</f>
        <v>0</v>
      </c>
      <c r="O1947" s="32">
        <f>IFERROR(INDEX(JOGOS!$C$1:$P$16905,$G1947,8),"")</f>
        <v>0</v>
      </c>
      <c r="P1947" s="32">
        <f>IFERROR(INDEX(JOGOS!$C$1:$P$16905,$G1947,9),"")</f>
        <v>0</v>
      </c>
      <c r="Q1947" s="32">
        <f>IFERROR(INDEX(JOGOS!$C$1:$P$16905,$G1947,10),"")</f>
        <v>0</v>
      </c>
      <c r="T1947" s="32">
        <f t="shared" si="164"/>
        <v>0</v>
      </c>
    </row>
    <row r="1948" spans="1:20">
      <c r="A1948" t="str">
        <f>IF(Tabela3[[#This Row],[GOL CASA]]&lt;&gt;"",Tabela3[[#This Row],[TIME CASA]],"")</f>
        <v/>
      </c>
      <c r="B1948" t="str">
        <f>IF(Tabela3[[#This Row],[GOL FORA]]&lt;&gt;"",Tabela3[[#This Row],[TIME FORA]],"")</f>
        <v/>
      </c>
      <c r="C1948">
        <f t="shared" si="160"/>
        <v>0</v>
      </c>
      <c r="D1948">
        <f t="shared" si="161"/>
        <v>0</v>
      </c>
      <c r="E1948">
        <f t="shared" si="163"/>
        <v>0</v>
      </c>
      <c r="F1948" t="str">
        <f t="shared" si="162"/>
        <v/>
      </c>
      <c r="J1948" s="29">
        <f>IFERROR(INDEX(JOGOS!$C$1:$P$16905,$G1948,3),"")</f>
        <v>0</v>
      </c>
      <c r="K1948" s="32">
        <f>IFERROR(INDEX(JOGOS!$C$1:$P$16905,$G1948,4),"")</f>
        <v>0</v>
      </c>
      <c r="L1948" s="32">
        <f>IFERROR(INDEX(JOGOS!$C$1:$P$16905,$G1948,5),"")</f>
        <v>0</v>
      </c>
      <c r="M1948" s="29">
        <f>IFERROR(INDEX(JOGOS!$C$1:$P$16905,$G1948,6),"")</f>
        <v>0</v>
      </c>
      <c r="N1948" s="32">
        <f>IFERROR(INDEX(JOGOS!$C$1:$P$16905,$G1948,7),"")</f>
        <v>0</v>
      </c>
      <c r="O1948" s="32">
        <f>IFERROR(INDEX(JOGOS!$C$1:$P$16905,$G1948,8),"")</f>
        <v>0</v>
      </c>
      <c r="P1948" s="32">
        <f>IFERROR(INDEX(JOGOS!$C$1:$P$16905,$G1948,9),"")</f>
        <v>0</v>
      </c>
      <c r="Q1948" s="32">
        <f>IFERROR(INDEX(JOGOS!$C$1:$P$16905,$G1948,10),"")</f>
        <v>0</v>
      </c>
      <c r="T1948" s="32">
        <f t="shared" si="164"/>
        <v>0</v>
      </c>
    </row>
    <row r="1949" spans="1:20">
      <c r="A1949" t="str">
        <f>IF(Tabela3[[#This Row],[GOL CASA]]&lt;&gt;"",Tabela3[[#This Row],[TIME CASA]],"")</f>
        <v/>
      </c>
      <c r="B1949" t="str">
        <f>IF(Tabela3[[#This Row],[GOL FORA]]&lt;&gt;"",Tabela3[[#This Row],[TIME FORA]],"")</f>
        <v/>
      </c>
      <c r="C1949">
        <f t="shared" si="160"/>
        <v>0</v>
      </c>
      <c r="D1949">
        <f t="shared" si="161"/>
        <v>0</v>
      </c>
      <c r="E1949">
        <f t="shared" si="163"/>
        <v>0</v>
      </c>
      <c r="F1949" t="str">
        <f t="shared" si="162"/>
        <v/>
      </c>
      <c r="J1949" s="29">
        <f>IFERROR(INDEX(JOGOS!$C$1:$P$16905,$G1949,3),"")</f>
        <v>0</v>
      </c>
      <c r="K1949" s="32">
        <f>IFERROR(INDEX(JOGOS!$C$1:$P$16905,$G1949,4),"")</f>
        <v>0</v>
      </c>
      <c r="L1949" s="32">
        <f>IFERROR(INDEX(JOGOS!$C$1:$P$16905,$G1949,5),"")</f>
        <v>0</v>
      </c>
      <c r="M1949" s="29">
        <f>IFERROR(INDEX(JOGOS!$C$1:$P$16905,$G1949,6),"")</f>
        <v>0</v>
      </c>
      <c r="N1949" s="32">
        <f>IFERROR(INDEX(JOGOS!$C$1:$P$16905,$G1949,7),"")</f>
        <v>0</v>
      </c>
      <c r="O1949" s="32">
        <f>IFERROR(INDEX(JOGOS!$C$1:$P$16905,$G1949,8),"")</f>
        <v>0</v>
      </c>
      <c r="P1949" s="32">
        <f>IFERROR(INDEX(JOGOS!$C$1:$P$16905,$G1949,9),"")</f>
        <v>0</v>
      </c>
      <c r="Q1949" s="32">
        <f>IFERROR(INDEX(JOGOS!$C$1:$P$16905,$G1949,10),"")</f>
        <v>0</v>
      </c>
      <c r="T1949" s="32">
        <f t="shared" si="164"/>
        <v>0</v>
      </c>
    </row>
    <row r="1950" spans="1:20">
      <c r="A1950" t="str">
        <f>IF(Tabela3[[#This Row],[GOL CASA]]&lt;&gt;"",Tabela3[[#This Row],[TIME CASA]],"")</f>
        <v/>
      </c>
      <c r="B1950" t="str">
        <f>IF(Tabela3[[#This Row],[GOL FORA]]&lt;&gt;"",Tabela3[[#This Row],[TIME FORA]],"")</f>
        <v/>
      </c>
      <c r="C1950">
        <f t="shared" si="160"/>
        <v>0</v>
      </c>
      <c r="D1950">
        <f t="shared" si="161"/>
        <v>0</v>
      </c>
      <c r="E1950">
        <f t="shared" si="163"/>
        <v>0</v>
      </c>
      <c r="F1950" t="str">
        <f t="shared" si="162"/>
        <v/>
      </c>
      <c r="J1950" s="29">
        <f>IFERROR(INDEX(JOGOS!$C$1:$P$16905,$G1950,3),"")</f>
        <v>0</v>
      </c>
      <c r="K1950" s="32">
        <f>IFERROR(INDEX(JOGOS!$C$1:$P$16905,$G1950,4),"")</f>
        <v>0</v>
      </c>
      <c r="L1950" s="32">
        <f>IFERROR(INDEX(JOGOS!$C$1:$P$16905,$G1950,5),"")</f>
        <v>0</v>
      </c>
      <c r="M1950" s="29">
        <f>IFERROR(INDEX(JOGOS!$C$1:$P$16905,$G1950,6),"")</f>
        <v>0</v>
      </c>
      <c r="N1950" s="32">
        <f>IFERROR(INDEX(JOGOS!$C$1:$P$16905,$G1950,7),"")</f>
        <v>0</v>
      </c>
      <c r="O1950" s="32">
        <f>IFERROR(INDEX(JOGOS!$C$1:$P$16905,$G1950,8),"")</f>
        <v>0</v>
      </c>
      <c r="P1950" s="32">
        <f>IFERROR(INDEX(JOGOS!$C$1:$P$16905,$G1950,9),"")</f>
        <v>0</v>
      </c>
      <c r="Q1950" s="32">
        <f>IFERROR(INDEX(JOGOS!$C$1:$P$16905,$G1950,10),"")</f>
        <v>0</v>
      </c>
      <c r="T1950" s="32">
        <f t="shared" si="164"/>
        <v>0</v>
      </c>
    </row>
    <row r="1951" spans="1:20">
      <c r="A1951" t="str">
        <f>IF(Tabela3[[#This Row],[GOL CASA]]&lt;&gt;"",Tabela3[[#This Row],[TIME CASA]],"")</f>
        <v/>
      </c>
      <c r="B1951" t="str">
        <f>IF(Tabela3[[#This Row],[GOL FORA]]&lt;&gt;"",Tabela3[[#This Row],[TIME FORA]],"")</f>
        <v/>
      </c>
      <c r="C1951">
        <f t="shared" si="160"/>
        <v>0</v>
      </c>
      <c r="D1951">
        <f t="shared" si="161"/>
        <v>0</v>
      </c>
      <c r="E1951">
        <f t="shared" si="163"/>
        <v>0</v>
      </c>
      <c r="F1951" t="str">
        <f t="shared" si="162"/>
        <v/>
      </c>
      <c r="J1951" s="29">
        <f>IFERROR(INDEX(JOGOS!$C$1:$P$16905,$G1951,3),"")</f>
        <v>0</v>
      </c>
      <c r="K1951" s="32">
        <f>IFERROR(INDEX(JOGOS!$C$1:$P$16905,$G1951,4),"")</f>
        <v>0</v>
      </c>
      <c r="L1951" s="32">
        <f>IFERROR(INDEX(JOGOS!$C$1:$P$16905,$G1951,5),"")</f>
        <v>0</v>
      </c>
      <c r="M1951" s="29">
        <f>IFERROR(INDEX(JOGOS!$C$1:$P$16905,$G1951,6),"")</f>
        <v>0</v>
      </c>
      <c r="N1951" s="32">
        <f>IFERROR(INDEX(JOGOS!$C$1:$P$16905,$G1951,7),"")</f>
        <v>0</v>
      </c>
      <c r="O1951" s="32">
        <f>IFERROR(INDEX(JOGOS!$C$1:$P$16905,$G1951,8),"")</f>
        <v>0</v>
      </c>
      <c r="P1951" s="32">
        <f>IFERROR(INDEX(JOGOS!$C$1:$P$16905,$G1951,9),"")</f>
        <v>0</v>
      </c>
      <c r="Q1951" s="32">
        <f>IFERROR(INDEX(JOGOS!$C$1:$P$16905,$G1951,10),"")</f>
        <v>0</v>
      </c>
      <c r="T1951" s="32">
        <f t="shared" si="164"/>
        <v>0</v>
      </c>
    </row>
    <row r="1952" spans="1:20">
      <c r="A1952" t="str">
        <f>IF(Tabela3[[#This Row],[GOL CASA]]&lt;&gt;"",Tabela3[[#This Row],[TIME CASA]],"")</f>
        <v/>
      </c>
      <c r="B1952" t="str">
        <f>IF(Tabela3[[#This Row],[GOL FORA]]&lt;&gt;"",Tabela3[[#This Row],[TIME FORA]],"")</f>
        <v/>
      </c>
      <c r="C1952">
        <f t="shared" si="160"/>
        <v>0</v>
      </c>
      <c r="D1952">
        <f t="shared" si="161"/>
        <v>0</v>
      </c>
      <c r="E1952">
        <f t="shared" si="163"/>
        <v>0</v>
      </c>
      <c r="F1952" t="str">
        <f t="shared" si="162"/>
        <v/>
      </c>
      <c r="J1952" s="29">
        <f>IFERROR(INDEX(JOGOS!$C$1:$P$16905,$G1952,3),"")</f>
        <v>0</v>
      </c>
      <c r="K1952" s="32">
        <f>IFERROR(INDEX(JOGOS!$C$1:$P$16905,$G1952,4),"")</f>
        <v>0</v>
      </c>
      <c r="L1952" s="32">
        <f>IFERROR(INDEX(JOGOS!$C$1:$P$16905,$G1952,5),"")</f>
        <v>0</v>
      </c>
      <c r="M1952" s="29">
        <f>IFERROR(INDEX(JOGOS!$C$1:$P$16905,$G1952,6),"")</f>
        <v>0</v>
      </c>
      <c r="N1952" s="32">
        <f>IFERROR(INDEX(JOGOS!$C$1:$P$16905,$G1952,7),"")</f>
        <v>0</v>
      </c>
      <c r="O1952" s="32">
        <f>IFERROR(INDEX(JOGOS!$C$1:$P$16905,$G1952,8),"")</f>
        <v>0</v>
      </c>
      <c r="P1952" s="32">
        <f>IFERROR(INDEX(JOGOS!$C$1:$P$16905,$G1952,9),"")</f>
        <v>0</v>
      </c>
      <c r="Q1952" s="32">
        <f>IFERROR(INDEX(JOGOS!$C$1:$P$16905,$G1952,10),"")</f>
        <v>0</v>
      </c>
      <c r="T1952" s="32">
        <f t="shared" si="164"/>
        <v>0</v>
      </c>
    </row>
    <row r="1953" spans="1:20">
      <c r="A1953" t="str">
        <f>IF(Tabela3[[#This Row],[GOL CASA]]&lt;&gt;"",Tabela3[[#This Row],[TIME CASA]],"")</f>
        <v/>
      </c>
      <c r="B1953" t="str">
        <f>IF(Tabela3[[#This Row],[GOL FORA]]&lt;&gt;"",Tabela3[[#This Row],[TIME FORA]],"")</f>
        <v/>
      </c>
      <c r="C1953">
        <f t="shared" si="160"/>
        <v>0</v>
      </c>
      <c r="D1953">
        <f t="shared" si="161"/>
        <v>0</v>
      </c>
      <c r="E1953">
        <f t="shared" si="163"/>
        <v>0</v>
      </c>
      <c r="F1953" t="str">
        <f t="shared" si="162"/>
        <v/>
      </c>
      <c r="J1953" s="29">
        <f>IFERROR(INDEX(JOGOS!$C$1:$P$16905,$G1953,3),"")</f>
        <v>0</v>
      </c>
      <c r="K1953" s="32">
        <f>IFERROR(INDEX(JOGOS!$C$1:$P$16905,$G1953,4),"")</f>
        <v>0</v>
      </c>
      <c r="L1953" s="32">
        <f>IFERROR(INDEX(JOGOS!$C$1:$P$16905,$G1953,5),"")</f>
        <v>0</v>
      </c>
      <c r="M1953" s="29">
        <f>IFERROR(INDEX(JOGOS!$C$1:$P$16905,$G1953,6),"")</f>
        <v>0</v>
      </c>
      <c r="N1953" s="32">
        <f>IFERROR(INDEX(JOGOS!$C$1:$P$16905,$G1953,7),"")</f>
        <v>0</v>
      </c>
      <c r="O1953" s="32">
        <f>IFERROR(INDEX(JOGOS!$C$1:$P$16905,$G1953,8),"")</f>
        <v>0</v>
      </c>
      <c r="P1953" s="32">
        <f>IFERROR(INDEX(JOGOS!$C$1:$P$16905,$G1953,9),"")</f>
        <v>0</v>
      </c>
      <c r="Q1953" s="32">
        <f>IFERROR(INDEX(JOGOS!$C$1:$P$16905,$G1953,10),"")</f>
        <v>0</v>
      </c>
      <c r="T1953" s="32">
        <f t="shared" si="164"/>
        <v>0</v>
      </c>
    </row>
    <row r="1954" spans="1:20">
      <c r="A1954" t="str">
        <f>IF(Tabela3[[#This Row],[GOL CASA]]&lt;&gt;"",Tabela3[[#This Row],[TIME CASA]],"")</f>
        <v/>
      </c>
      <c r="B1954" t="str">
        <f>IF(Tabela3[[#This Row],[GOL FORA]]&lt;&gt;"",Tabela3[[#This Row],[TIME FORA]],"")</f>
        <v/>
      </c>
      <c r="C1954">
        <f t="shared" si="160"/>
        <v>0</v>
      </c>
      <c r="D1954">
        <f t="shared" si="161"/>
        <v>0</v>
      </c>
      <c r="E1954">
        <f t="shared" si="163"/>
        <v>0</v>
      </c>
      <c r="F1954" t="str">
        <f t="shared" si="162"/>
        <v/>
      </c>
      <c r="J1954" s="29">
        <f>IFERROR(INDEX(JOGOS!$C$1:$P$16905,$G1954,3),"")</f>
        <v>0</v>
      </c>
      <c r="K1954" s="32">
        <f>IFERROR(INDEX(JOGOS!$C$1:$P$16905,$G1954,4),"")</f>
        <v>0</v>
      </c>
      <c r="L1954" s="32">
        <f>IFERROR(INDEX(JOGOS!$C$1:$P$16905,$G1954,5),"")</f>
        <v>0</v>
      </c>
      <c r="M1954" s="29">
        <f>IFERROR(INDEX(JOGOS!$C$1:$P$16905,$G1954,6),"")</f>
        <v>0</v>
      </c>
      <c r="N1954" s="32">
        <f>IFERROR(INDEX(JOGOS!$C$1:$P$16905,$G1954,7),"")</f>
        <v>0</v>
      </c>
      <c r="O1954" s="32">
        <f>IFERROR(INDEX(JOGOS!$C$1:$P$16905,$G1954,8),"")</f>
        <v>0</v>
      </c>
      <c r="P1954" s="32">
        <f>IFERROR(INDEX(JOGOS!$C$1:$P$16905,$G1954,9),"")</f>
        <v>0</v>
      </c>
      <c r="Q1954" s="32">
        <f>IFERROR(INDEX(JOGOS!$C$1:$P$16905,$G1954,10),"")</f>
        <v>0</v>
      </c>
      <c r="T1954" s="32">
        <f t="shared" si="164"/>
        <v>0</v>
      </c>
    </row>
    <row r="1955" spans="1:20">
      <c r="A1955" t="str">
        <f>IF(Tabela3[[#This Row],[GOL CASA]]&lt;&gt;"",Tabela3[[#This Row],[TIME CASA]],"")</f>
        <v/>
      </c>
      <c r="B1955" t="str">
        <f>IF(Tabela3[[#This Row],[GOL FORA]]&lt;&gt;"",Tabela3[[#This Row],[TIME FORA]],"")</f>
        <v/>
      </c>
      <c r="C1955">
        <f t="shared" si="160"/>
        <v>0</v>
      </c>
      <c r="D1955">
        <f t="shared" si="161"/>
        <v>0</v>
      </c>
      <c r="E1955">
        <f t="shared" si="163"/>
        <v>0</v>
      </c>
      <c r="F1955" t="str">
        <f t="shared" si="162"/>
        <v/>
      </c>
      <c r="J1955" s="29">
        <f>IFERROR(INDEX(JOGOS!$C$1:$P$16905,$G1955,3),"")</f>
        <v>0</v>
      </c>
      <c r="K1955" s="32">
        <f>IFERROR(INDEX(JOGOS!$C$1:$P$16905,$G1955,4),"")</f>
        <v>0</v>
      </c>
      <c r="L1955" s="32">
        <f>IFERROR(INDEX(JOGOS!$C$1:$P$16905,$G1955,5),"")</f>
        <v>0</v>
      </c>
      <c r="M1955" s="29">
        <f>IFERROR(INDEX(JOGOS!$C$1:$P$16905,$G1955,6),"")</f>
        <v>0</v>
      </c>
      <c r="N1955" s="32">
        <f>IFERROR(INDEX(JOGOS!$C$1:$P$16905,$G1955,7),"")</f>
        <v>0</v>
      </c>
      <c r="O1955" s="32">
        <f>IFERROR(INDEX(JOGOS!$C$1:$P$16905,$G1955,8),"")</f>
        <v>0</v>
      </c>
      <c r="P1955" s="32">
        <f>IFERROR(INDEX(JOGOS!$C$1:$P$16905,$G1955,9),"")</f>
        <v>0</v>
      </c>
      <c r="Q1955" s="32">
        <f>IFERROR(INDEX(JOGOS!$C$1:$P$16905,$G1955,10),"")</f>
        <v>0</v>
      </c>
      <c r="T1955" s="32">
        <f t="shared" si="164"/>
        <v>0</v>
      </c>
    </row>
    <row r="1956" spans="1:20">
      <c r="A1956" t="str">
        <f>IF(Tabela3[[#This Row],[GOL CASA]]&lt;&gt;"",Tabela3[[#This Row],[TIME CASA]],"")</f>
        <v/>
      </c>
      <c r="B1956" t="str">
        <f>IF(Tabela3[[#This Row],[GOL FORA]]&lt;&gt;"",Tabela3[[#This Row],[TIME FORA]],"")</f>
        <v/>
      </c>
      <c r="C1956">
        <f t="shared" si="160"/>
        <v>0</v>
      </c>
      <c r="D1956">
        <f t="shared" si="161"/>
        <v>0</v>
      </c>
      <c r="E1956">
        <f t="shared" si="163"/>
        <v>0</v>
      </c>
      <c r="F1956" t="str">
        <f t="shared" si="162"/>
        <v/>
      </c>
      <c r="J1956" s="29">
        <f>IFERROR(INDEX(JOGOS!$C$1:$P$16905,$G1956,3),"")</f>
        <v>0</v>
      </c>
      <c r="K1956" s="32">
        <f>IFERROR(INDEX(JOGOS!$C$1:$P$16905,$G1956,4),"")</f>
        <v>0</v>
      </c>
      <c r="L1956" s="32">
        <f>IFERROR(INDEX(JOGOS!$C$1:$P$16905,$G1956,5),"")</f>
        <v>0</v>
      </c>
      <c r="M1956" s="29">
        <f>IFERROR(INDEX(JOGOS!$C$1:$P$16905,$G1956,6),"")</f>
        <v>0</v>
      </c>
      <c r="N1956" s="32">
        <f>IFERROR(INDEX(JOGOS!$C$1:$P$16905,$G1956,7),"")</f>
        <v>0</v>
      </c>
      <c r="O1956" s="32">
        <f>IFERROR(INDEX(JOGOS!$C$1:$P$16905,$G1956,8),"")</f>
        <v>0</v>
      </c>
      <c r="P1956" s="32">
        <f>IFERROR(INDEX(JOGOS!$C$1:$P$16905,$G1956,9),"")</f>
        <v>0</v>
      </c>
      <c r="Q1956" s="32">
        <f>IFERROR(INDEX(JOGOS!$C$1:$P$16905,$G1956,10),"")</f>
        <v>0</v>
      </c>
      <c r="T1956" s="32">
        <f t="shared" si="164"/>
        <v>0</v>
      </c>
    </row>
    <row r="1957" spans="1:20">
      <c r="A1957" t="str">
        <f>IF(Tabela3[[#This Row],[GOL CASA]]&lt;&gt;"",Tabela3[[#This Row],[TIME CASA]],"")</f>
        <v/>
      </c>
      <c r="B1957" t="str">
        <f>IF(Tabela3[[#This Row],[GOL FORA]]&lt;&gt;"",Tabela3[[#This Row],[TIME FORA]],"")</f>
        <v/>
      </c>
      <c r="C1957">
        <f t="shared" si="160"/>
        <v>0</v>
      </c>
      <c r="D1957">
        <f t="shared" si="161"/>
        <v>0</v>
      </c>
      <c r="E1957">
        <f t="shared" si="163"/>
        <v>0</v>
      </c>
      <c r="F1957" t="str">
        <f t="shared" si="162"/>
        <v/>
      </c>
      <c r="J1957" s="29">
        <f>IFERROR(INDEX(JOGOS!$C$1:$P$16905,$G1957,3),"")</f>
        <v>0</v>
      </c>
      <c r="K1957" s="32">
        <f>IFERROR(INDEX(JOGOS!$C$1:$P$16905,$G1957,4),"")</f>
        <v>0</v>
      </c>
      <c r="L1957" s="32">
        <f>IFERROR(INDEX(JOGOS!$C$1:$P$16905,$G1957,5),"")</f>
        <v>0</v>
      </c>
      <c r="M1957" s="29">
        <f>IFERROR(INDEX(JOGOS!$C$1:$P$16905,$G1957,6),"")</f>
        <v>0</v>
      </c>
      <c r="N1957" s="32">
        <f>IFERROR(INDEX(JOGOS!$C$1:$P$16905,$G1957,7),"")</f>
        <v>0</v>
      </c>
      <c r="O1957" s="32">
        <f>IFERROR(INDEX(JOGOS!$C$1:$P$16905,$G1957,8),"")</f>
        <v>0</v>
      </c>
      <c r="P1957" s="32">
        <f>IFERROR(INDEX(JOGOS!$C$1:$P$16905,$G1957,9),"")</f>
        <v>0</v>
      </c>
      <c r="Q1957" s="32">
        <f>IFERROR(INDEX(JOGOS!$C$1:$P$16905,$G1957,10),"")</f>
        <v>0</v>
      </c>
      <c r="T1957" s="32">
        <f t="shared" si="164"/>
        <v>0</v>
      </c>
    </row>
    <row r="1958" spans="1:20">
      <c r="A1958" t="str">
        <f>IF(Tabela3[[#This Row],[GOL CASA]]&lt;&gt;"",Tabela3[[#This Row],[TIME CASA]],"")</f>
        <v/>
      </c>
      <c r="B1958" t="str">
        <f>IF(Tabela3[[#This Row],[GOL FORA]]&lt;&gt;"",Tabela3[[#This Row],[TIME FORA]],"")</f>
        <v/>
      </c>
      <c r="C1958">
        <f t="shared" si="160"/>
        <v>0</v>
      </c>
      <c r="D1958">
        <f t="shared" si="161"/>
        <v>0</v>
      </c>
      <c r="E1958">
        <f t="shared" si="163"/>
        <v>0</v>
      </c>
      <c r="F1958" t="str">
        <f t="shared" si="162"/>
        <v/>
      </c>
      <c r="J1958" s="29">
        <f>IFERROR(INDEX(JOGOS!$C$1:$P$16905,$G1958,3),"")</f>
        <v>0</v>
      </c>
      <c r="K1958" s="32">
        <f>IFERROR(INDEX(JOGOS!$C$1:$P$16905,$G1958,4),"")</f>
        <v>0</v>
      </c>
      <c r="L1958" s="32">
        <f>IFERROR(INDEX(JOGOS!$C$1:$P$16905,$G1958,5),"")</f>
        <v>0</v>
      </c>
      <c r="M1958" s="29">
        <f>IFERROR(INDEX(JOGOS!$C$1:$P$16905,$G1958,6),"")</f>
        <v>0</v>
      </c>
      <c r="N1958" s="32">
        <f>IFERROR(INDEX(JOGOS!$C$1:$P$16905,$G1958,7),"")</f>
        <v>0</v>
      </c>
      <c r="O1958" s="32">
        <f>IFERROR(INDEX(JOGOS!$C$1:$P$16905,$G1958,8),"")</f>
        <v>0</v>
      </c>
      <c r="P1958" s="32">
        <f>IFERROR(INDEX(JOGOS!$C$1:$P$16905,$G1958,9),"")</f>
        <v>0</v>
      </c>
      <c r="Q1958" s="32">
        <f>IFERROR(INDEX(JOGOS!$C$1:$P$16905,$G1958,10),"")</f>
        <v>0</v>
      </c>
      <c r="T1958" s="32">
        <f t="shared" si="164"/>
        <v>0</v>
      </c>
    </row>
    <row r="1959" spans="1:20">
      <c r="A1959" t="str">
        <f>IF(Tabela3[[#This Row],[GOL CASA]]&lt;&gt;"",Tabela3[[#This Row],[TIME CASA]],"")</f>
        <v/>
      </c>
      <c r="B1959" t="str">
        <f>IF(Tabela3[[#This Row],[GOL FORA]]&lt;&gt;"",Tabela3[[#This Row],[TIME FORA]],"")</f>
        <v/>
      </c>
      <c r="C1959">
        <f t="shared" si="160"/>
        <v>0</v>
      </c>
      <c r="D1959">
        <f t="shared" si="161"/>
        <v>0</v>
      </c>
      <c r="E1959">
        <f t="shared" si="163"/>
        <v>0</v>
      </c>
      <c r="F1959" t="str">
        <f t="shared" si="162"/>
        <v/>
      </c>
      <c r="J1959" s="29">
        <f>IFERROR(INDEX(JOGOS!$C$1:$P$16905,$G1959,3),"")</f>
        <v>0</v>
      </c>
      <c r="K1959" s="32">
        <f>IFERROR(INDEX(JOGOS!$C$1:$P$16905,$G1959,4),"")</f>
        <v>0</v>
      </c>
      <c r="L1959" s="32">
        <f>IFERROR(INDEX(JOGOS!$C$1:$P$16905,$G1959,5),"")</f>
        <v>0</v>
      </c>
      <c r="M1959" s="29">
        <f>IFERROR(INDEX(JOGOS!$C$1:$P$16905,$G1959,6),"")</f>
        <v>0</v>
      </c>
      <c r="N1959" s="32">
        <f>IFERROR(INDEX(JOGOS!$C$1:$P$16905,$G1959,7),"")</f>
        <v>0</v>
      </c>
      <c r="O1959" s="32">
        <f>IFERROR(INDEX(JOGOS!$C$1:$P$16905,$G1959,8),"")</f>
        <v>0</v>
      </c>
      <c r="P1959" s="32">
        <f>IFERROR(INDEX(JOGOS!$C$1:$P$16905,$G1959,9),"")</f>
        <v>0</v>
      </c>
      <c r="Q1959" s="32">
        <f>IFERROR(INDEX(JOGOS!$C$1:$P$16905,$G1959,10),"")</f>
        <v>0</v>
      </c>
      <c r="T1959" s="32">
        <f t="shared" si="164"/>
        <v>0</v>
      </c>
    </row>
    <row r="1960" spans="1:20">
      <c r="A1960" t="str">
        <f>IF(Tabela3[[#This Row],[GOL CASA]]&lt;&gt;"",Tabela3[[#This Row],[TIME CASA]],"")</f>
        <v/>
      </c>
      <c r="B1960" t="str">
        <f>IF(Tabela3[[#This Row],[GOL FORA]]&lt;&gt;"",Tabela3[[#This Row],[TIME FORA]],"")</f>
        <v/>
      </c>
      <c r="C1960">
        <f t="shared" si="160"/>
        <v>0</v>
      </c>
      <c r="D1960">
        <f t="shared" si="161"/>
        <v>0</v>
      </c>
      <c r="E1960">
        <f t="shared" si="163"/>
        <v>0</v>
      </c>
      <c r="F1960" t="str">
        <f t="shared" si="162"/>
        <v/>
      </c>
      <c r="J1960" s="29">
        <f>IFERROR(INDEX(JOGOS!$C$1:$P$16905,$G1960,3),"")</f>
        <v>0</v>
      </c>
      <c r="K1960" s="32">
        <f>IFERROR(INDEX(JOGOS!$C$1:$P$16905,$G1960,4),"")</f>
        <v>0</v>
      </c>
      <c r="L1960" s="32">
        <f>IFERROR(INDEX(JOGOS!$C$1:$P$16905,$G1960,5),"")</f>
        <v>0</v>
      </c>
      <c r="M1960" s="29">
        <f>IFERROR(INDEX(JOGOS!$C$1:$P$16905,$G1960,6),"")</f>
        <v>0</v>
      </c>
      <c r="N1960" s="32">
        <f>IFERROR(INDEX(JOGOS!$C$1:$P$16905,$G1960,7),"")</f>
        <v>0</v>
      </c>
      <c r="O1960" s="32">
        <f>IFERROR(INDEX(JOGOS!$C$1:$P$16905,$G1960,8),"")</f>
        <v>0</v>
      </c>
      <c r="P1960" s="32">
        <f>IFERROR(INDEX(JOGOS!$C$1:$P$16905,$G1960,9),"")</f>
        <v>0</v>
      </c>
      <c r="Q1960" s="32">
        <f>IFERROR(INDEX(JOGOS!$C$1:$P$16905,$G1960,10),"")</f>
        <v>0</v>
      </c>
      <c r="T1960" s="32">
        <f t="shared" si="164"/>
        <v>0</v>
      </c>
    </row>
    <row r="1961" spans="1:20">
      <c r="A1961" t="str">
        <f>IF(Tabela3[[#This Row],[GOL CASA]]&lt;&gt;"",Tabela3[[#This Row],[TIME CASA]],"")</f>
        <v/>
      </c>
      <c r="B1961" t="str">
        <f>IF(Tabela3[[#This Row],[GOL FORA]]&lt;&gt;"",Tabela3[[#This Row],[TIME FORA]],"")</f>
        <v/>
      </c>
      <c r="C1961">
        <f t="shared" si="160"/>
        <v>0</v>
      </c>
      <c r="D1961">
        <f t="shared" si="161"/>
        <v>0</v>
      </c>
      <c r="E1961">
        <f t="shared" si="163"/>
        <v>0</v>
      </c>
      <c r="F1961" t="str">
        <f t="shared" si="162"/>
        <v/>
      </c>
      <c r="J1961" s="29">
        <f>IFERROR(INDEX(JOGOS!$C$1:$P$16905,$G1961,3),"")</f>
        <v>0</v>
      </c>
      <c r="K1961" s="32">
        <f>IFERROR(INDEX(JOGOS!$C$1:$P$16905,$G1961,4),"")</f>
        <v>0</v>
      </c>
      <c r="L1961" s="32">
        <f>IFERROR(INDEX(JOGOS!$C$1:$P$16905,$G1961,5),"")</f>
        <v>0</v>
      </c>
      <c r="M1961" s="29">
        <f>IFERROR(INDEX(JOGOS!$C$1:$P$16905,$G1961,6),"")</f>
        <v>0</v>
      </c>
      <c r="N1961" s="32">
        <f>IFERROR(INDEX(JOGOS!$C$1:$P$16905,$G1961,7),"")</f>
        <v>0</v>
      </c>
      <c r="O1961" s="32">
        <f>IFERROR(INDEX(JOGOS!$C$1:$P$16905,$G1961,8),"")</f>
        <v>0</v>
      </c>
      <c r="P1961" s="32">
        <f>IFERROR(INDEX(JOGOS!$C$1:$P$16905,$G1961,9),"")</f>
        <v>0</v>
      </c>
      <c r="Q1961" s="32">
        <f>IFERROR(INDEX(JOGOS!$C$1:$P$16905,$G1961,10),"")</f>
        <v>0</v>
      </c>
      <c r="T1961" s="32">
        <f t="shared" si="164"/>
        <v>0</v>
      </c>
    </row>
    <row r="1962" spans="1:20">
      <c r="A1962" t="str">
        <f>IF(Tabela3[[#This Row],[GOL CASA]]&lt;&gt;"",Tabela3[[#This Row],[TIME CASA]],"")</f>
        <v/>
      </c>
      <c r="B1962" t="str">
        <f>IF(Tabela3[[#This Row],[GOL FORA]]&lt;&gt;"",Tabela3[[#This Row],[TIME FORA]],"")</f>
        <v/>
      </c>
      <c r="C1962">
        <f t="shared" si="160"/>
        <v>0</v>
      </c>
      <c r="D1962">
        <f t="shared" si="161"/>
        <v>0</v>
      </c>
      <c r="E1962">
        <f t="shared" si="163"/>
        <v>0</v>
      </c>
      <c r="F1962" t="str">
        <f t="shared" si="162"/>
        <v/>
      </c>
      <c r="J1962" s="29">
        <f>IFERROR(INDEX(JOGOS!$C$1:$P$16905,$G1962,3),"")</f>
        <v>0</v>
      </c>
      <c r="K1962" s="32">
        <f>IFERROR(INDEX(JOGOS!$C$1:$P$16905,$G1962,4),"")</f>
        <v>0</v>
      </c>
      <c r="L1962" s="32">
        <f>IFERROR(INDEX(JOGOS!$C$1:$P$16905,$G1962,5),"")</f>
        <v>0</v>
      </c>
      <c r="M1962" s="29">
        <f>IFERROR(INDEX(JOGOS!$C$1:$P$16905,$G1962,6),"")</f>
        <v>0</v>
      </c>
      <c r="N1962" s="32">
        <f>IFERROR(INDEX(JOGOS!$C$1:$P$16905,$G1962,7),"")</f>
        <v>0</v>
      </c>
      <c r="O1962" s="32">
        <f>IFERROR(INDEX(JOGOS!$C$1:$P$16905,$G1962,8),"")</f>
        <v>0</v>
      </c>
      <c r="P1962" s="32">
        <f>IFERROR(INDEX(JOGOS!$C$1:$P$16905,$G1962,9),"")</f>
        <v>0</v>
      </c>
      <c r="Q1962" s="32">
        <f>IFERROR(INDEX(JOGOS!$C$1:$P$16905,$G1962,10),"")</f>
        <v>0</v>
      </c>
      <c r="T1962" s="32">
        <f t="shared" si="164"/>
        <v>0</v>
      </c>
    </row>
    <row r="1963" spans="1:20">
      <c r="A1963" t="str">
        <f>IF(Tabela3[[#This Row],[GOL CASA]]&lt;&gt;"",Tabela3[[#This Row],[TIME CASA]],"")</f>
        <v/>
      </c>
      <c r="B1963" t="str">
        <f>IF(Tabela3[[#This Row],[GOL FORA]]&lt;&gt;"",Tabela3[[#This Row],[TIME FORA]],"")</f>
        <v/>
      </c>
      <c r="C1963">
        <f t="shared" si="160"/>
        <v>0</v>
      </c>
      <c r="D1963">
        <f t="shared" si="161"/>
        <v>0</v>
      </c>
      <c r="E1963">
        <f t="shared" si="163"/>
        <v>0</v>
      </c>
      <c r="F1963" t="str">
        <f t="shared" si="162"/>
        <v/>
      </c>
      <c r="J1963" s="29">
        <f>IFERROR(INDEX(JOGOS!$C$1:$P$16905,$G1963,3),"")</f>
        <v>0</v>
      </c>
      <c r="K1963" s="32">
        <f>IFERROR(INDEX(JOGOS!$C$1:$P$16905,$G1963,4),"")</f>
        <v>0</v>
      </c>
      <c r="L1963" s="32">
        <f>IFERROR(INDEX(JOGOS!$C$1:$P$16905,$G1963,5),"")</f>
        <v>0</v>
      </c>
      <c r="M1963" s="29">
        <f>IFERROR(INDEX(JOGOS!$C$1:$P$16905,$G1963,6),"")</f>
        <v>0</v>
      </c>
      <c r="N1963" s="32">
        <f>IFERROR(INDEX(JOGOS!$C$1:$P$16905,$G1963,7),"")</f>
        <v>0</v>
      </c>
      <c r="O1963" s="32">
        <f>IFERROR(INDEX(JOGOS!$C$1:$P$16905,$G1963,8),"")</f>
        <v>0</v>
      </c>
      <c r="P1963" s="32">
        <f>IFERROR(INDEX(JOGOS!$C$1:$P$16905,$G1963,9),"")</f>
        <v>0</v>
      </c>
      <c r="Q1963" s="32">
        <f>IFERROR(INDEX(JOGOS!$C$1:$P$16905,$G1963,10),"")</f>
        <v>0</v>
      </c>
      <c r="T1963" s="32">
        <f t="shared" si="164"/>
        <v>0</v>
      </c>
    </row>
    <row r="1964" spans="1:20">
      <c r="A1964" t="str">
        <f>IF(Tabela3[[#This Row],[GOL CASA]]&lt;&gt;"",Tabela3[[#This Row],[TIME CASA]],"")</f>
        <v/>
      </c>
      <c r="B1964" t="str">
        <f>IF(Tabela3[[#This Row],[GOL FORA]]&lt;&gt;"",Tabela3[[#This Row],[TIME FORA]],"")</f>
        <v/>
      </c>
      <c r="C1964">
        <f t="shared" si="160"/>
        <v>0</v>
      </c>
      <c r="D1964">
        <f t="shared" si="161"/>
        <v>0</v>
      </c>
      <c r="E1964">
        <f t="shared" si="163"/>
        <v>0</v>
      </c>
      <c r="F1964" t="str">
        <f t="shared" si="162"/>
        <v/>
      </c>
      <c r="J1964" s="29">
        <f>IFERROR(INDEX(JOGOS!$C$1:$P$16905,$G1964,3),"")</f>
        <v>0</v>
      </c>
      <c r="K1964" s="32">
        <f>IFERROR(INDEX(JOGOS!$C$1:$P$16905,$G1964,4),"")</f>
        <v>0</v>
      </c>
      <c r="L1964" s="32">
        <f>IFERROR(INDEX(JOGOS!$C$1:$P$16905,$G1964,5),"")</f>
        <v>0</v>
      </c>
      <c r="M1964" s="29">
        <f>IFERROR(INDEX(JOGOS!$C$1:$P$16905,$G1964,6),"")</f>
        <v>0</v>
      </c>
      <c r="N1964" s="32">
        <f>IFERROR(INDEX(JOGOS!$C$1:$P$16905,$G1964,7),"")</f>
        <v>0</v>
      </c>
      <c r="O1964" s="32">
        <f>IFERROR(INDEX(JOGOS!$C$1:$P$16905,$G1964,8),"")</f>
        <v>0</v>
      </c>
      <c r="P1964" s="32">
        <f>IFERROR(INDEX(JOGOS!$C$1:$P$16905,$G1964,9),"")</f>
        <v>0</v>
      </c>
      <c r="Q1964" s="32">
        <f>IFERROR(INDEX(JOGOS!$C$1:$P$16905,$G1964,10),"")</f>
        <v>0</v>
      </c>
      <c r="T1964" s="32">
        <f t="shared" si="164"/>
        <v>0</v>
      </c>
    </row>
    <row r="1965" spans="1:20">
      <c r="A1965" t="str">
        <f>IF(Tabela3[[#This Row],[GOL CASA]]&lt;&gt;"",Tabela3[[#This Row],[TIME CASA]],"")</f>
        <v/>
      </c>
      <c r="B1965" t="str">
        <f>IF(Tabela3[[#This Row],[GOL FORA]]&lt;&gt;"",Tabela3[[#This Row],[TIME FORA]],"")</f>
        <v/>
      </c>
      <c r="C1965">
        <f t="shared" si="160"/>
        <v>0</v>
      </c>
      <c r="D1965">
        <f t="shared" si="161"/>
        <v>0</v>
      </c>
      <c r="E1965">
        <f t="shared" si="163"/>
        <v>0</v>
      </c>
      <c r="F1965" t="str">
        <f t="shared" si="162"/>
        <v/>
      </c>
      <c r="J1965" s="29">
        <f>IFERROR(INDEX(JOGOS!$C$1:$P$16905,$G1965,3),"")</f>
        <v>0</v>
      </c>
      <c r="K1965" s="32">
        <f>IFERROR(INDEX(JOGOS!$C$1:$P$16905,$G1965,4),"")</f>
        <v>0</v>
      </c>
      <c r="L1965" s="32">
        <f>IFERROR(INDEX(JOGOS!$C$1:$P$16905,$G1965,5),"")</f>
        <v>0</v>
      </c>
      <c r="M1965" s="29">
        <f>IFERROR(INDEX(JOGOS!$C$1:$P$16905,$G1965,6),"")</f>
        <v>0</v>
      </c>
      <c r="N1965" s="32">
        <f>IFERROR(INDEX(JOGOS!$C$1:$P$16905,$G1965,7),"")</f>
        <v>0</v>
      </c>
      <c r="O1965" s="32">
        <f>IFERROR(INDEX(JOGOS!$C$1:$P$16905,$G1965,8),"")</f>
        <v>0</v>
      </c>
      <c r="P1965" s="32">
        <f>IFERROR(INDEX(JOGOS!$C$1:$P$16905,$G1965,9),"")</f>
        <v>0</v>
      </c>
      <c r="Q1965" s="32">
        <f>IFERROR(INDEX(JOGOS!$C$1:$P$16905,$G1965,10),"")</f>
        <v>0</v>
      </c>
      <c r="T1965" s="32">
        <f t="shared" si="164"/>
        <v>0</v>
      </c>
    </row>
    <row r="1966" spans="1:20">
      <c r="A1966" t="str">
        <f>IF(Tabela3[[#This Row],[GOL CASA]]&lt;&gt;"",Tabela3[[#This Row],[TIME CASA]],"")</f>
        <v/>
      </c>
      <c r="B1966" t="str">
        <f>IF(Tabela3[[#This Row],[GOL FORA]]&lt;&gt;"",Tabela3[[#This Row],[TIME FORA]],"")</f>
        <v/>
      </c>
      <c r="C1966">
        <f t="shared" si="160"/>
        <v>0</v>
      </c>
      <c r="D1966">
        <f t="shared" si="161"/>
        <v>0</v>
      </c>
      <c r="E1966">
        <f t="shared" si="163"/>
        <v>0</v>
      </c>
      <c r="F1966" t="str">
        <f t="shared" si="162"/>
        <v/>
      </c>
      <c r="J1966" s="29">
        <f>IFERROR(INDEX(JOGOS!$C$1:$P$16905,$G1966,3),"")</f>
        <v>0</v>
      </c>
      <c r="K1966" s="32">
        <f>IFERROR(INDEX(JOGOS!$C$1:$P$16905,$G1966,4),"")</f>
        <v>0</v>
      </c>
      <c r="L1966" s="32">
        <f>IFERROR(INDEX(JOGOS!$C$1:$P$16905,$G1966,5),"")</f>
        <v>0</v>
      </c>
      <c r="M1966" s="29">
        <f>IFERROR(INDEX(JOGOS!$C$1:$P$16905,$G1966,6),"")</f>
        <v>0</v>
      </c>
      <c r="N1966" s="32">
        <f>IFERROR(INDEX(JOGOS!$C$1:$P$16905,$G1966,7),"")</f>
        <v>0</v>
      </c>
      <c r="O1966" s="32">
        <f>IFERROR(INDEX(JOGOS!$C$1:$P$16905,$G1966,8),"")</f>
        <v>0</v>
      </c>
      <c r="P1966" s="32">
        <f>IFERROR(INDEX(JOGOS!$C$1:$P$16905,$G1966,9),"")</f>
        <v>0</v>
      </c>
      <c r="Q1966" s="32">
        <f>IFERROR(INDEX(JOGOS!$C$1:$P$16905,$G1966,10),"")</f>
        <v>0</v>
      </c>
      <c r="T1966" s="32">
        <f t="shared" si="164"/>
        <v>0</v>
      </c>
    </row>
    <row r="1967" spans="1:20">
      <c r="A1967" t="str">
        <f>IF(Tabela3[[#This Row],[GOL CASA]]&lt;&gt;"",Tabela3[[#This Row],[TIME CASA]],"")</f>
        <v/>
      </c>
      <c r="B1967" t="str">
        <f>IF(Tabela3[[#This Row],[GOL FORA]]&lt;&gt;"",Tabela3[[#This Row],[TIME FORA]],"")</f>
        <v/>
      </c>
      <c r="C1967">
        <f t="shared" si="160"/>
        <v>0</v>
      </c>
      <c r="D1967">
        <f t="shared" si="161"/>
        <v>0</v>
      </c>
      <c r="E1967">
        <f t="shared" si="163"/>
        <v>0</v>
      </c>
      <c r="F1967" t="str">
        <f t="shared" si="162"/>
        <v/>
      </c>
      <c r="J1967" s="29">
        <f>IFERROR(INDEX(JOGOS!$C$1:$P$16905,$G1967,3),"")</f>
        <v>0</v>
      </c>
      <c r="K1967" s="32">
        <f>IFERROR(INDEX(JOGOS!$C$1:$P$16905,$G1967,4),"")</f>
        <v>0</v>
      </c>
      <c r="L1967" s="32">
        <f>IFERROR(INDEX(JOGOS!$C$1:$P$16905,$G1967,5),"")</f>
        <v>0</v>
      </c>
      <c r="M1967" s="29">
        <f>IFERROR(INDEX(JOGOS!$C$1:$P$16905,$G1967,6),"")</f>
        <v>0</v>
      </c>
      <c r="N1967" s="32">
        <f>IFERROR(INDEX(JOGOS!$C$1:$P$16905,$G1967,7),"")</f>
        <v>0</v>
      </c>
      <c r="O1967" s="32">
        <f>IFERROR(INDEX(JOGOS!$C$1:$P$16905,$G1967,8),"")</f>
        <v>0</v>
      </c>
      <c r="P1967" s="32">
        <f>IFERROR(INDEX(JOGOS!$C$1:$P$16905,$G1967,9),"")</f>
        <v>0</v>
      </c>
      <c r="Q1967" s="32">
        <f>IFERROR(INDEX(JOGOS!$C$1:$P$16905,$G1967,10),"")</f>
        <v>0</v>
      </c>
      <c r="T1967" s="32">
        <f t="shared" si="164"/>
        <v>0</v>
      </c>
    </row>
    <row r="1968" spans="1:20">
      <c r="A1968" t="str">
        <f>IF(Tabela3[[#This Row],[GOL CASA]]&lt;&gt;"",Tabela3[[#This Row],[TIME CASA]],"")</f>
        <v/>
      </c>
      <c r="B1968" t="str">
        <f>IF(Tabela3[[#This Row],[GOL FORA]]&lt;&gt;"",Tabela3[[#This Row],[TIME FORA]],"")</f>
        <v/>
      </c>
      <c r="C1968">
        <f t="shared" si="160"/>
        <v>0</v>
      </c>
      <c r="D1968">
        <f t="shared" si="161"/>
        <v>0</v>
      </c>
      <c r="E1968">
        <f t="shared" si="163"/>
        <v>0</v>
      </c>
      <c r="F1968" t="str">
        <f t="shared" si="162"/>
        <v/>
      </c>
      <c r="J1968" s="29">
        <f>IFERROR(INDEX(JOGOS!$C$1:$P$16905,$G1968,3),"")</f>
        <v>0</v>
      </c>
      <c r="K1968" s="32">
        <f>IFERROR(INDEX(JOGOS!$C$1:$P$16905,$G1968,4),"")</f>
        <v>0</v>
      </c>
      <c r="L1968" s="32">
        <f>IFERROR(INDEX(JOGOS!$C$1:$P$16905,$G1968,5),"")</f>
        <v>0</v>
      </c>
      <c r="M1968" s="29">
        <f>IFERROR(INDEX(JOGOS!$C$1:$P$16905,$G1968,6),"")</f>
        <v>0</v>
      </c>
      <c r="N1968" s="32">
        <f>IFERROR(INDEX(JOGOS!$C$1:$P$16905,$G1968,7),"")</f>
        <v>0</v>
      </c>
      <c r="O1968" s="32">
        <f>IFERROR(INDEX(JOGOS!$C$1:$P$16905,$G1968,8),"")</f>
        <v>0</v>
      </c>
      <c r="P1968" s="32">
        <f>IFERROR(INDEX(JOGOS!$C$1:$P$16905,$G1968,9),"")</f>
        <v>0</v>
      </c>
      <c r="Q1968" s="32">
        <f>IFERROR(INDEX(JOGOS!$C$1:$P$16905,$G1968,10),"")</f>
        <v>0</v>
      </c>
      <c r="T1968" s="32">
        <f t="shared" si="164"/>
        <v>0</v>
      </c>
    </row>
    <row r="1969" spans="1:20">
      <c r="A1969" t="str">
        <f>IF(Tabela3[[#This Row],[GOL CASA]]&lt;&gt;"",Tabela3[[#This Row],[TIME CASA]],"")</f>
        <v/>
      </c>
      <c r="B1969" t="str">
        <f>IF(Tabela3[[#This Row],[GOL FORA]]&lt;&gt;"",Tabela3[[#This Row],[TIME FORA]],"")</f>
        <v/>
      </c>
      <c r="C1969">
        <f t="shared" si="160"/>
        <v>0</v>
      </c>
      <c r="D1969">
        <f t="shared" si="161"/>
        <v>0</v>
      </c>
      <c r="E1969">
        <f t="shared" si="163"/>
        <v>0</v>
      </c>
      <c r="F1969" t="str">
        <f t="shared" si="162"/>
        <v/>
      </c>
      <c r="J1969" s="29">
        <f>IFERROR(INDEX(JOGOS!$C$1:$P$16905,$G1969,3),"")</f>
        <v>0</v>
      </c>
      <c r="K1969" s="32">
        <f>IFERROR(INDEX(JOGOS!$C$1:$P$16905,$G1969,4),"")</f>
        <v>0</v>
      </c>
      <c r="L1969" s="32">
        <f>IFERROR(INDEX(JOGOS!$C$1:$P$16905,$G1969,5),"")</f>
        <v>0</v>
      </c>
      <c r="M1969" s="29">
        <f>IFERROR(INDEX(JOGOS!$C$1:$P$16905,$G1969,6),"")</f>
        <v>0</v>
      </c>
      <c r="N1969" s="32">
        <f>IFERROR(INDEX(JOGOS!$C$1:$P$16905,$G1969,7),"")</f>
        <v>0</v>
      </c>
      <c r="O1969" s="32">
        <f>IFERROR(INDEX(JOGOS!$C$1:$P$16905,$G1969,8),"")</f>
        <v>0</v>
      </c>
      <c r="P1969" s="32">
        <f>IFERROR(INDEX(JOGOS!$C$1:$P$16905,$G1969,9),"")</f>
        <v>0</v>
      </c>
      <c r="Q1969" s="32">
        <f>IFERROR(INDEX(JOGOS!$C$1:$P$16905,$G1969,10),"")</f>
        <v>0</v>
      </c>
      <c r="T1969" s="32">
        <f t="shared" si="164"/>
        <v>0</v>
      </c>
    </row>
    <row r="1970" spans="1:20">
      <c r="A1970" t="str">
        <f>IF(Tabela3[[#This Row],[GOL CASA]]&lt;&gt;"",Tabela3[[#This Row],[TIME CASA]],"")</f>
        <v/>
      </c>
      <c r="B1970" t="str">
        <f>IF(Tabela3[[#This Row],[GOL FORA]]&lt;&gt;"",Tabela3[[#This Row],[TIME FORA]],"")</f>
        <v/>
      </c>
      <c r="C1970">
        <f t="shared" si="160"/>
        <v>0</v>
      </c>
      <c r="D1970">
        <f t="shared" si="161"/>
        <v>0</v>
      </c>
      <c r="E1970">
        <f t="shared" si="163"/>
        <v>0</v>
      </c>
      <c r="F1970" t="str">
        <f t="shared" si="162"/>
        <v/>
      </c>
      <c r="J1970" s="29">
        <f>IFERROR(INDEX(JOGOS!$C$1:$P$16905,$G1970,3),"")</f>
        <v>0</v>
      </c>
      <c r="K1970" s="32">
        <f>IFERROR(INDEX(JOGOS!$C$1:$P$16905,$G1970,4),"")</f>
        <v>0</v>
      </c>
      <c r="L1970" s="32">
        <f>IFERROR(INDEX(JOGOS!$C$1:$P$16905,$G1970,5),"")</f>
        <v>0</v>
      </c>
      <c r="M1970" s="29">
        <f>IFERROR(INDEX(JOGOS!$C$1:$P$16905,$G1970,6),"")</f>
        <v>0</v>
      </c>
      <c r="N1970" s="32">
        <f>IFERROR(INDEX(JOGOS!$C$1:$P$16905,$G1970,7),"")</f>
        <v>0</v>
      </c>
      <c r="O1970" s="32">
        <f>IFERROR(INDEX(JOGOS!$C$1:$P$16905,$G1970,8),"")</f>
        <v>0</v>
      </c>
      <c r="P1970" s="32">
        <f>IFERROR(INDEX(JOGOS!$C$1:$P$16905,$G1970,9),"")</f>
        <v>0</v>
      </c>
      <c r="Q1970" s="32">
        <f>IFERROR(INDEX(JOGOS!$C$1:$P$16905,$G1970,10),"")</f>
        <v>0</v>
      </c>
      <c r="T1970" s="32">
        <f t="shared" si="164"/>
        <v>0</v>
      </c>
    </row>
    <row r="1971" spans="1:20">
      <c r="A1971" t="str">
        <f>IF(Tabela3[[#This Row],[GOL CASA]]&lt;&gt;"",Tabela3[[#This Row],[TIME CASA]],"")</f>
        <v/>
      </c>
      <c r="B1971" t="str">
        <f>IF(Tabela3[[#This Row],[GOL FORA]]&lt;&gt;"",Tabela3[[#This Row],[TIME FORA]],"")</f>
        <v/>
      </c>
      <c r="C1971">
        <f t="shared" si="160"/>
        <v>0</v>
      </c>
      <c r="D1971">
        <f t="shared" si="161"/>
        <v>0</v>
      </c>
      <c r="E1971">
        <f t="shared" si="163"/>
        <v>0</v>
      </c>
      <c r="F1971" t="str">
        <f t="shared" si="162"/>
        <v/>
      </c>
      <c r="J1971" s="29">
        <f>IFERROR(INDEX(JOGOS!$C$1:$P$16905,$G1971,3),"")</f>
        <v>0</v>
      </c>
      <c r="K1971" s="32">
        <f>IFERROR(INDEX(JOGOS!$C$1:$P$16905,$G1971,4),"")</f>
        <v>0</v>
      </c>
      <c r="L1971" s="32">
        <f>IFERROR(INDEX(JOGOS!$C$1:$P$16905,$G1971,5),"")</f>
        <v>0</v>
      </c>
      <c r="M1971" s="29">
        <f>IFERROR(INDEX(JOGOS!$C$1:$P$16905,$G1971,6),"")</f>
        <v>0</v>
      </c>
      <c r="N1971" s="32">
        <f>IFERROR(INDEX(JOGOS!$C$1:$P$16905,$G1971,7),"")</f>
        <v>0</v>
      </c>
      <c r="O1971" s="32">
        <f>IFERROR(INDEX(JOGOS!$C$1:$P$16905,$G1971,8),"")</f>
        <v>0</v>
      </c>
      <c r="P1971" s="32">
        <f>IFERROR(INDEX(JOGOS!$C$1:$P$16905,$G1971,9),"")</f>
        <v>0</v>
      </c>
      <c r="Q1971" s="32">
        <f>IFERROR(INDEX(JOGOS!$C$1:$P$16905,$G1971,10),"")</f>
        <v>0</v>
      </c>
      <c r="T1971" s="32">
        <f t="shared" si="164"/>
        <v>0</v>
      </c>
    </row>
    <row r="1972" spans="1:20">
      <c r="A1972" t="str">
        <f>IF(Tabela3[[#This Row],[GOL CASA]]&lt;&gt;"",Tabela3[[#This Row],[TIME CASA]],"")</f>
        <v/>
      </c>
      <c r="B1972" t="str">
        <f>IF(Tabela3[[#This Row],[GOL FORA]]&lt;&gt;"",Tabela3[[#This Row],[TIME FORA]],"")</f>
        <v/>
      </c>
      <c r="C1972">
        <f t="shared" si="160"/>
        <v>0</v>
      </c>
      <c r="D1972">
        <f t="shared" si="161"/>
        <v>0</v>
      </c>
      <c r="E1972">
        <f t="shared" si="163"/>
        <v>0</v>
      </c>
      <c r="F1972" t="str">
        <f t="shared" si="162"/>
        <v/>
      </c>
      <c r="J1972" s="29">
        <f>IFERROR(INDEX(JOGOS!$C$1:$P$16905,$G1972,3),"")</f>
        <v>0</v>
      </c>
      <c r="K1972" s="32">
        <f>IFERROR(INDEX(JOGOS!$C$1:$P$16905,$G1972,4),"")</f>
        <v>0</v>
      </c>
      <c r="L1972" s="32">
        <f>IFERROR(INDEX(JOGOS!$C$1:$P$16905,$G1972,5),"")</f>
        <v>0</v>
      </c>
      <c r="M1972" s="29">
        <f>IFERROR(INDEX(JOGOS!$C$1:$P$16905,$G1972,6),"")</f>
        <v>0</v>
      </c>
      <c r="N1972" s="32">
        <f>IFERROR(INDEX(JOGOS!$C$1:$P$16905,$G1972,7),"")</f>
        <v>0</v>
      </c>
      <c r="O1972" s="32">
        <f>IFERROR(INDEX(JOGOS!$C$1:$P$16905,$G1972,8),"")</f>
        <v>0</v>
      </c>
      <c r="P1972" s="32">
        <f>IFERROR(INDEX(JOGOS!$C$1:$P$16905,$G1972,9),"")</f>
        <v>0</v>
      </c>
      <c r="Q1972" s="32">
        <f>IFERROR(INDEX(JOGOS!$C$1:$P$16905,$G1972,10),"")</f>
        <v>0</v>
      </c>
      <c r="T1972" s="32">
        <f t="shared" si="164"/>
        <v>0</v>
      </c>
    </row>
    <row r="1973" spans="1:20">
      <c r="A1973" t="str">
        <f>IF(Tabela3[[#This Row],[GOL CASA]]&lt;&gt;"",Tabela3[[#This Row],[TIME CASA]],"")</f>
        <v/>
      </c>
      <c r="B1973" t="str">
        <f>IF(Tabela3[[#This Row],[GOL FORA]]&lt;&gt;"",Tabela3[[#This Row],[TIME FORA]],"")</f>
        <v/>
      </c>
      <c r="C1973">
        <f t="shared" si="160"/>
        <v>0</v>
      </c>
      <c r="D1973">
        <f t="shared" si="161"/>
        <v>0</v>
      </c>
      <c r="E1973">
        <f t="shared" si="163"/>
        <v>0</v>
      </c>
      <c r="F1973" t="str">
        <f t="shared" si="162"/>
        <v/>
      </c>
      <c r="J1973" s="29">
        <f>IFERROR(INDEX(JOGOS!$C$1:$P$16905,$G1973,3),"")</f>
        <v>0</v>
      </c>
      <c r="K1973" s="32">
        <f>IFERROR(INDEX(JOGOS!$C$1:$P$16905,$G1973,4),"")</f>
        <v>0</v>
      </c>
      <c r="L1973" s="32">
        <f>IFERROR(INDEX(JOGOS!$C$1:$P$16905,$G1973,5),"")</f>
        <v>0</v>
      </c>
      <c r="M1973" s="29">
        <f>IFERROR(INDEX(JOGOS!$C$1:$P$16905,$G1973,6),"")</f>
        <v>0</v>
      </c>
      <c r="N1973" s="32">
        <f>IFERROR(INDEX(JOGOS!$C$1:$P$16905,$G1973,7),"")</f>
        <v>0</v>
      </c>
      <c r="O1973" s="32">
        <f>IFERROR(INDEX(JOGOS!$C$1:$P$16905,$G1973,8),"")</f>
        <v>0</v>
      </c>
      <c r="P1973" s="32">
        <f>IFERROR(INDEX(JOGOS!$C$1:$P$16905,$G1973,9),"")</f>
        <v>0</v>
      </c>
      <c r="Q1973" s="32">
        <f>IFERROR(INDEX(JOGOS!$C$1:$P$16905,$G1973,10),"")</f>
        <v>0</v>
      </c>
      <c r="T1973" s="32">
        <f t="shared" si="164"/>
        <v>0</v>
      </c>
    </row>
    <row r="1974" spans="1:20">
      <c r="A1974" t="str">
        <f>IF(Tabela3[[#This Row],[GOL CASA]]&lt;&gt;"",Tabela3[[#This Row],[TIME CASA]],"")</f>
        <v/>
      </c>
      <c r="B1974" t="str">
        <f>IF(Tabela3[[#This Row],[GOL FORA]]&lt;&gt;"",Tabela3[[#This Row],[TIME FORA]],"")</f>
        <v/>
      </c>
      <c r="C1974">
        <f t="shared" si="160"/>
        <v>0</v>
      </c>
      <c r="D1974">
        <f t="shared" si="161"/>
        <v>0</v>
      </c>
      <c r="E1974">
        <f t="shared" si="163"/>
        <v>0</v>
      </c>
      <c r="F1974" t="str">
        <f t="shared" si="162"/>
        <v/>
      </c>
      <c r="J1974" s="29">
        <f>IFERROR(INDEX(JOGOS!$C$1:$P$16905,$G1974,3),"")</f>
        <v>0</v>
      </c>
      <c r="K1974" s="32">
        <f>IFERROR(INDEX(JOGOS!$C$1:$P$16905,$G1974,4),"")</f>
        <v>0</v>
      </c>
      <c r="L1974" s="32">
        <f>IFERROR(INDEX(JOGOS!$C$1:$P$16905,$G1974,5),"")</f>
        <v>0</v>
      </c>
      <c r="M1974" s="29">
        <f>IFERROR(INDEX(JOGOS!$C$1:$P$16905,$G1974,6),"")</f>
        <v>0</v>
      </c>
      <c r="N1974" s="32">
        <f>IFERROR(INDEX(JOGOS!$C$1:$P$16905,$G1974,7),"")</f>
        <v>0</v>
      </c>
      <c r="O1974" s="32">
        <f>IFERROR(INDEX(JOGOS!$C$1:$P$16905,$G1974,8),"")</f>
        <v>0</v>
      </c>
      <c r="P1974" s="32">
        <f>IFERROR(INDEX(JOGOS!$C$1:$P$16905,$G1974,9),"")</f>
        <v>0</v>
      </c>
      <c r="Q1974" s="32">
        <f>IFERROR(INDEX(JOGOS!$C$1:$P$16905,$G1974,10),"")</f>
        <v>0</v>
      </c>
      <c r="T1974" s="32">
        <f t="shared" si="164"/>
        <v>0</v>
      </c>
    </row>
    <row r="1975" spans="1:20">
      <c r="A1975" t="str">
        <f>IF(Tabela3[[#This Row],[GOL CASA]]&lt;&gt;"",Tabela3[[#This Row],[TIME CASA]],"")</f>
        <v/>
      </c>
      <c r="B1975" t="str">
        <f>IF(Tabela3[[#This Row],[GOL FORA]]&lt;&gt;"",Tabela3[[#This Row],[TIME FORA]],"")</f>
        <v/>
      </c>
      <c r="C1975">
        <f t="shared" si="160"/>
        <v>0</v>
      </c>
      <c r="D1975">
        <f t="shared" si="161"/>
        <v>0</v>
      </c>
      <c r="E1975">
        <f t="shared" si="163"/>
        <v>0</v>
      </c>
      <c r="F1975" t="str">
        <f t="shared" si="162"/>
        <v/>
      </c>
      <c r="J1975" s="29">
        <f>IFERROR(INDEX(JOGOS!$C$1:$P$16905,$G1975,3),"")</f>
        <v>0</v>
      </c>
      <c r="K1975" s="32">
        <f>IFERROR(INDEX(JOGOS!$C$1:$P$16905,$G1975,4),"")</f>
        <v>0</v>
      </c>
      <c r="L1975" s="32">
        <f>IFERROR(INDEX(JOGOS!$C$1:$P$16905,$G1975,5),"")</f>
        <v>0</v>
      </c>
      <c r="M1975" s="29">
        <f>IFERROR(INDEX(JOGOS!$C$1:$P$16905,$G1975,6),"")</f>
        <v>0</v>
      </c>
      <c r="N1975" s="32">
        <f>IFERROR(INDEX(JOGOS!$C$1:$P$16905,$G1975,7),"")</f>
        <v>0</v>
      </c>
      <c r="O1975" s="32">
        <f>IFERROR(INDEX(JOGOS!$C$1:$P$16905,$G1975,8),"")</f>
        <v>0</v>
      </c>
      <c r="P1975" s="32">
        <f>IFERROR(INDEX(JOGOS!$C$1:$P$16905,$G1975,9),"")</f>
        <v>0</v>
      </c>
      <c r="Q1975" s="32">
        <f>IFERROR(INDEX(JOGOS!$C$1:$P$16905,$G1975,10),"")</f>
        <v>0</v>
      </c>
      <c r="T1975" s="32">
        <f t="shared" si="164"/>
        <v>0</v>
      </c>
    </row>
    <row r="1976" spans="1:20">
      <c r="A1976" t="str">
        <f>IF(Tabela3[[#This Row],[GOL CASA]]&lt;&gt;"",Tabela3[[#This Row],[TIME CASA]],"")</f>
        <v/>
      </c>
      <c r="B1976" t="str">
        <f>IF(Tabela3[[#This Row],[GOL FORA]]&lt;&gt;"",Tabela3[[#This Row],[TIME FORA]],"")</f>
        <v/>
      </c>
      <c r="C1976">
        <f t="shared" si="160"/>
        <v>0</v>
      </c>
      <c r="D1976">
        <f t="shared" si="161"/>
        <v>0</v>
      </c>
      <c r="E1976">
        <f t="shared" si="163"/>
        <v>0</v>
      </c>
      <c r="F1976" t="str">
        <f t="shared" si="162"/>
        <v/>
      </c>
      <c r="J1976" s="29">
        <f>IFERROR(INDEX(JOGOS!$C$1:$P$16905,$G1976,3),"")</f>
        <v>0</v>
      </c>
      <c r="K1976" s="32">
        <f>IFERROR(INDEX(JOGOS!$C$1:$P$16905,$G1976,4),"")</f>
        <v>0</v>
      </c>
      <c r="L1976" s="32">
        <f>IFERROR(INDEX(JOGOS!$C$1:$P$16905,$G1976,5),"")</f>
        <v>0</v>
      </c>
      <c r="M1976" s="29">
        <f>IFERROR(INDEX(JOGOS!$C$1:$P$16905,$G1976,6),"")</f>
        <v>0</v>
      </c>
      <c r="N1976" s="32">
        <f>IFERROR(INDEX(JOGOS!$C$1:$P$16905,$G1976,7),"")</f>
        <v>0</v>
      </c>
      <c r="O1976" s="32">
        <f>IFERROR(INDEX(JOGOS!$C$1:$P$16905,$G1976,8),"")</f>
        <v>0</v>
      </c>
      <c r="P1976" s="32">
        <f>IFERROR(INDEX(JOGOS!$C$1:$P$16905,$G1976,9),"")</f>
        <v>0</v>
      </c>
      <c r="Q1976" s="32">
        <f>IFERROR(INDEX(JOGOS!$C$1:$P$16905,$G1976,10),"")</f>
        <v>0</v>
      </c>
      <c r="T1976" s="32">
        <f t="shared" si="164"/>
        <v>0</v>
      </c>
    </row>
    <row r="1977" spans="1:20">
      <c r="A1977" t="str">
        <f>IF(Tabela3[[#This Row],[GOL CASA]]&lt;&gt;"",Tabela3[[#This Row],[TIME CASA]],"")</f>
        <v/>
      </c>
      <c r="B1977" t="str">
        <f>IF(Tabela3[[#This Row],[GOL FORA]]&lt;&gt;"",Tabela3[[#This Row],[TIME FORA]],"")</f>
        <v/>
      </c>
      <c r="C1977">
        <f t="shared" si="160"/>
        <v>0</v>
      </c>
      <c r="D1977">
        <f t="shared" si="161"/>
        <v>0</v>
      </c>
      <c r="E1977">
        <f t="shared" si="163"/>
        <v>0</v>
      </c>
      <c r="F1977" t="str">
        <f t="shared" si="162"/>
        <v/>
      </c>
      <c r="J1977" s="29">
        <f>IFERROR(INDEX(JOGOS!$C$1:$P$16905,$G1977,3),"")</f>
        <v>0</v>
      </c>
      <c r="K1977" s="32">
        <f>IFERROR(INDEX(JOGOS!$C$1:$P$16905,$G1977,4),"")</f>
        <v>0</v>
      </c>
      <c r="L1977" s="32">
        <f>IFERROR(INDEX(JOGOS!$C$1:$P$16905,$G1977,5),"")</f>
        <v>0</v>
      </c>
      <c r="M1977" s="29">
        <f>IFERROR(INDEX(JOGOS!$C$1:$P$16905,$G1977,6),"")</f>
        <v>0</v>
      </c>
      <c r="N1977" s="32">
        <f>IFERROR(INDEX(JOGOS!$C$1:$P$16905,$G1977,7),"")</f>
        <v>0</v>
      </c>
      <c r="O1977" s="32">
        <f>IFERROR(INDEX(JOGOS!$C$1:$P$16905,$G1977,8),"")</f>
        <v>0</v>
      </c>
      <c r="P1977" s="32">
        <f>IFERROR(INDEX(JOGOS!$C$1:$P$16905,$G1977,9),"")</f>
        <v>0</v>
      </c>
      <c r="Q1977" s="32">
        <f>IFERROR(INDEX(JOGOS!$C$1:$P$16905,$G1977,10),"")</f>
        <v>0</v>
      </c>
      <c r="T1977" s="32">
        <f t="shared" si="164"/>
        <v>0</v>
      </c>
    </row>
    <row r="1978" spans="1:20">
      <c r="A1978" t="str">
        <f>IF(Tabela3[[#This Row],[GOL CASA]]&lt;&gt;"",Tabela3[[#This Row],[TIME CASA]],"")</f>
        <v/>
      </c>
      <c r="B1978" t="str">
        <f>IF(Tabela3[[#This Row],[GOL FORA]]&lt;&gt;"",Tabela3[[#This Row],[TIME FORA]],"")</f>
        <v/>
      </c>
      <c r="C1978">
        <f t="shared" si="160"/>
        <v>0</v>
      </c>
      <c r="D1978">
        <f t="shared" si="161"/>
        <v>0</v>
      </c>
      <c r="E1978">
        <f t="shared" si="163"/>
        <v>0</v>
      </c>
      <c r="F1978" t="str">
        <f t="shared" si="162"/>
        <v/>
      </c>
      <c r="J1978" s="29">
        <f>IFERROR(INDEX(JOGOS!$C$1:$P$16905,$G1978,3),"")</f>
        <v>0</v>
      </c>
      <c r="K1978" s="32">
        <f>IFERROR(INDEX(JOGOS!$C$1:$P$16905,$G1978,4),"")</f>
        <v>0</v>
      </c>
      <c r="L1978" s="32">
        <f>IFERROR(INDEX(JOGOS!$C$1:$P$16905,$G1978,5),"")</f>
        <v>0</v>
      </c>
      <c r="M1978" s="29">
        <f>IFERROR(INDEX(JOGOS!$C$1:$P$16905,$G1978,6),"")</f>
        <v>0</v>
      </c>
      <c r="N1978" s="32">
        <f>IFERROR(INDEX(JOGOS!$C$1:$P$16905,$G1978,7),"")</f>
        <v>0</v>
      </c>
      <c r="O1978" s="32">
        <f>IFERROR(INDEX(JOGOS!$C$1:$P$16905,$G1978,8),"")</f>
        <v>0</v>
      </c>
      <c r="P1978" s="32">
        <f>IFERROR(INDEX(JOGOS!$C$1:$P$16905,$G1978,9),"")</f>
        <v>0</v>
      </c>
      <c r="Q1978" s="32">
        <f>IFERROR(INDEX(JOGOS!$C$1:$P$16905,$G1978,10),"")</f>
        <v>0</v>
      </c>
      <c r="T1978" s="32">
        <f t="shared" si="164"/>
        <v>0</v>
      </c>
    </row>
    <row r="1979" spans="1:20">
      <c r="A1979" t="str">
        <f>IF(Tabela3[[#This Row],[GOL CASA]]&lt;&gt;"",Tabela3[[#This Row],[TIME CASA]],"")</f>
        <v/>
      </c>
      <c r="B1979" t="str">
        <f>IF(Tabela3[[#This Row],[GOL FORA]]&lt;&gt;"",Tabela3[[#This Row],[TIME FORA]],"")</f>
        <v/>
      </c>
      <c r="C1979">
        <f t="shared" si="160"/>
        <v>0</v>
      </c>
      <c r="D1979">
        <f t="shared" si="161"/>
        <v>0</v>
      </c>
      <c r="E1979">
        <f t="shared" si="163"/>
        <v>0</v>
      </c>
      <c r="F1979" t="str">
        <f t="shared" si="162"/>
        <v/>
      </c>
      <c r="J1979" s="29">
        <f>IFERROR(INDEX(JOGOS!$C$1:$P$16905,$G1979,3),"")</f>
        <v>0</v>
      </c>
      <c r="K1979" s="32">
        <f>IFERROR(INDEX(JOGOS!$C$1:$P$16905,$G1979,4),"")</f>
        <v>0</v>
      </c>
      <c r="L1979" s="32">
        <f>IFERROR(INDEX(JOGOS!$C$1:$P$16905,$G1979,5),"")</f>
        <v>0</v>
      </c>
      <c r="M1979" s="29">
        <f>IFERROR(INDEX(JOGOS!$C$1:$P$16905,$G1979,6),"")</f>
        <v>0</v>
      </c>
      <c r="N1979" s="32">
        <f>IFERROR(INDEX(JOGOS!$C$1:$P$16905,$G1979,7),"")</f>
        <v>0</v>
      </c>
      <c r="O1979" s="32">
        <f>IFERROR(INDEX(JOGOS!$C$1:$P$16905,$G1979,8),"")</f>
        <v>0</v>
      </c>
      <c r="P1979" s="32">
        <f>IFERROR(INDEX(JOGOS!$C$1:$P$16905,$G1979,9),"")</f>
        <v>0</v>
      </c>
      <c r="Q1979" s="32">
        <f>IFERROR(INDEX(JOGOS!$C$1:$P$16905,$G1979,10),"")</f>
        <v>0</v>
      </c>
      <c r="T1979" s="32">
        <f t="shared" si="164"/>
        <v>0</v>
      </c>
    </row>
    <row r="1980" spans="1:20">
      <c r="A1980" t="str">
        <f>IF(Tabela3[[#This Row],[GOL CASA]]&lt;&gt;"",Tabela3[[#This Row],[TIME CASA]],"")</f>
        <v/>
      </c>
      <c r="B1980" t="str">
        <f>IF(Tabela3[[#This Row],[GOL FORA]]&lt;&gt;"",Tabela3[[#This Row],[TIME FORA]],"")</f>
        <v/>
      </c>
      <c r="C1980">
        <f t="shared" si="160"/>
        <v>0</v>
      </c>
      <c r="D1980">
        <f t="shared" si="161"/>
        <v>0</v>
      </c>
      <c r="E1980">
        <f t="shared" si="163"/>
        <v>0</v>
      </c>
      <c r="F1980" t="str">
        <f t="shared" si="162"/>
        <v/>
      </c>
      <c r="J1980" s="29">
        <f>IFERROR(INDEX(JOGOS!$C$1:$P$16905,$G1980,3),"")</f>
        <v>0</v>
      </c>
      <c r="K1980" s="32">
        <f>IFERROR(INDEX(JOGOS!$C$1:$P$16905,$G1980,4),"")</f>
        <v>0</v>
      </c>
      <c r="L1980" s="32">
        <f>IFERROR(INDEX(JOGOS!$C$1:$P$16905,$G1980,5),"")</f>
        <v>0</v>
      </c>
      <c r="M1980" s="29">
        <f>IFERROR(INDEX(JOGOS!$C$1:$P$16905,$G1980,6),"")</f>
        <v>0</v>
      </c>
      <c r="N1980" s="32">
        <f>IFERROR(INDEX(JOGOS!$C$1:$P$16905,$G1980,7),"")</f>
        <v>0</v>
      </c>
      <c r="O1980" s="32">
        <f>IFERROR(INDEX(JOGOS!$C$1:$P$16905,$G1980,8),"")</f>
        <v>0</v>
      </c>
      <c r="P1980" s="32">
        <f>IFERROR(INDEX(JOGOS!$C$1:$P$16905,$G1980,9),"")</f>
        <v>0</v>
      </c>
      <c r="Q1980" s="32">
        <f>IFERROR(INDEX(JOGOS!$C$1:$P$16905,$G1980,10),"")</f>
        <v>0</v>
      </c>
      <c r="T1980" s="32">
        <f t="shared" si="164"/>
        <v>0</v>
      </c>
    </row>
    <row r="1981" spans="1:20">
      <c r="A1981" t="str">
        <f>IF(Tabela3[[#This Row],[GOL CASA]]&lt;&gt;"",Tabela3[[#This Row],[TIME CASA]],"")</f>
        <v/>
      </c>
      <c r="B1981" t="str">
        <f>IF(Tabela3[[#This Row],[GOL FORA]]&lt;&gt;"",Tabela3[[#This Row],[TIME FORA]],"")</f>
        <v/>
      </c>
      <c r="C1981">
        <f t="shared" si="160"/>
        <v>0</v>
      </c>
      <c r="D1981">
        <f t="shared" si="161"/>
        <v>0</v>
      </c>
      <c r="E1981">
        <f t="shared" si="163"/>
        <v>0</v>
      </c>
      <c r="F1981" t="str">
        <f t="shared" si="162"/>
        <v/>
      </c>
      <c r="J1981" s="29">
        <f>IFERROR(INDEX(JOGOS!$C$1:$P$16905,$G1981,3),"")</f>
        <v>0</v>
      </c>
      <c r="K1981" s="32">
        <f>IFERROR(INDEX(JOGOS!$C$1:$P$16905,$G1981,4),"")</f>
        <v>0</v>
      </c>
      <c r="L1981" s="32">
        <f>IFERROR(INDEX(JOGOS!$C$1:$P$16905,$G1981,5),"")</f>
        <v>0</v>
      </c>
      <c r="M1981" s="29">
        <f>IFERROR(INDEX(JOGOS!$C$1:$P$16905,$G1981,6),"")</f>
        <v>0</v>
      </c>
      <c r="N1981" s="32">
        <f>IFERROR(INDEX(JOGOS!$C$1:$P$16905,$G1981,7),"")</f>
        <v>0</v>
      </c>
      <c r="O1981" s="32">
        <f>IFERROR(INDEX(JOGOS!$C$1:$P$16905,$G1981,8),"")</f>
        <v>0</v>
      </c>
      <c r="P1981" s="32">
        <f>IFERROR(INDEX(JOGOS!$C$1:$P$16905,$G1981,9),"")</f>
        <v>0</v>
      </c>
      <c r="Q1981" s="32">
        <f>IFERROR(INDEX(JOGOS!$C$1:$P$16905,$G1981,10),"")</f>
        <v>0</v>
      </c>
      <c r="T1981" s="32">
        <f t="shared" si="164"/>
        <v>0</v>
      </c>
    </row>
    <row r="1982" spans="1:20">
      <c r="A1982" t="str">
        <f>IF(Tabela3[[#This Row],[GOL CASA]]&lt;&gt;"",Tabela3[[#This Row],[TIME CASA]],"")</f>
        <v/>
      </c>
      <c r="B1982" t="str">
        <f>IF(Tabela3[[#This Row],[GOL FORA]]&lt;&gt;"",Tabela3[[#This Row],[TIME FORA]],"")</f>
        <v/>
      </c>
      <c r="C1982">
        <f t="shared" si="160"/>
        <v>0</v>
      </c>
      <c r="D1982">
        <f t="shared" si="161"/>
        <v>0</v>
      </c>
      <c r="E1982">
        <f t="shared" si="163"/>
        <v>0</v>
      </c>
      <c r="F1982" t="str">
        <f t="shared" si="162"/>
        <v/>
      </c>
      <c r="J1982" s="29">
        <f>IFERROR(INDEX(JOGOS!$C$1:$P$16905,$G1982,3),"")</f>
        <v>0</v>
      </c>
      <c r="K1982" s="32">
        <f>IFERROR(INDEX(JOGOS!$C$1:$P$16905,$G1982,4),"")</f>
        <v>0</v>
      </c>
      <c r="L1982" s="32">
        <f>IFERROR(INDEX(JOGOS!$C$1:$P$16905,$G1982,5),"")</f>
        <v>0</v>
      </c>
      <c r="M1982" s="29">
        <f>IFERROR(INDEX(JOGOS!$C$1:$P$16905,$G1982,6),"")</f>
        <v>0</v>
      </c>
      <c r="N1982" s="32">
        <f>IFERROR(INDEX(JOGOS!$C$1:$P$16905,$G1982,7),"")</f>
        <v>0</v>
      </c>
      <c r="O1982" s="32">
        <f>IFERROR(INDEX(JOGOS!$C$1:$P$16905,$G1982,8),"")</f>
        <v>0</v>
      </c>
      <c r="P1982" s="32">
        <f>IFERROR(INDEX(JOGOS!$C$1:$P$16905,$G1982,9),"")</f>
        <v>0</v>
      </c>
      <c r="Q1982" s="32">
        <f>IFERROR(INDEX(JOGOS!$C$1:$P$16905,$G1982,10),"")</f>
        <v>0</v>
      </c>
      <c r="T1982" s="32">
        <f t="shared" si="164"/>
        <v>0</v>
      </c>
    </row>
    <row r="1983" spans="1:20">
      <c r="A1983" t="str">
        <f>IF(Tabela3[[#This Row],[GOL CASA]]&lt;&gt;"",Tabela3[[#This Row],[TIME CASA]],"")</f>
        <v/>
      </c>
      <c r="B1983" t="str">
        <f>IF(Tabela3[[#This Row],[GOL FORA]]&lt;&gt;"",Tabela3[[#This Row],[TIME FORA]],"")</f>
        <v/>
      </c>
      <c r="C1983">
        <f t="shared" si="160"/>
        <v>0</v>
      </c>
      <c r="D1983">
        <f t="shared" si="161"/>
        <v>0</v>
      </c>
      <c r="E1983">
        <f t="shared" si="163"/>
        <v>0</v>
      </c>
      <c r="F1983" t="str">
        <f t="shared" si="162"/>
        <v/>
      </c>
      <c r="J1983" s="29">
        <f>IFERROR(INDEX(JOGOS!$C$1:$P$16905,$G1983,3),"")</f>
        <v>0</v>
      </c>
      <c r="K1983" s="32">
        <f>IFERROR(INDEX(JOGOS!$C$1:$P$16905,$G1983,4),"")</f>
        <v>0</v>
      </c>
      <c r="L1983" s="32">
        <f>IFERROR(INDEX(JOGOS!$C$1:$P$16905,$G1983,5),"")</f>
        <v>0</v>
      </c>
      <c r="M1983" s="29">
        <f>IFERROR(INDEX(JOGOS!$C$1:$P$16905,$G1983,6),"")</f>
        <v>0</v>
      </c>
      <c r="N1983" s="32">
        <f>IFERROR(INDEX(JOGOS!$C$1:$P$16905,$G1983,7),"")</f>
        <v>0</v>
      </c>
      <c r="O1983" s="32">
        <f>IFERROR(INDEX(JOGOS!$C$1:$P$16905,$G1983,8),"")</f>
        <v>0</v>
      </c>
      <c r="P1983" s="32">
        <f>IFERROR(INDEX(JOGOS!$C$1:$P$16905,$G1983,9),"")</f>
        <v>0</v>
      </c>
      <c r="Q1983" s="32">
        <f>IFERROR(INDEX(JOGOS!$C$1:$P$16905,$G1983,10),"")</f>
        <v>0</v>
      </c>
      <c r="T1983" s="32">
        <f t="shared" si="164"/>
        <v>0</v>
      </c>
    </row>
    <row r="1984" spans="1:20">
      <c r="A1984" t="str">
        <f>IF(Tabela3[[#This Row],[GOL CASA]]&lt;&gt;"",Tabela3[[#This Row],[TIME CASA]],"")</f>
        <v/>
      </c>
      <c r="B1984" t="str">
        <f>IF(Tabela3[[#This Row],[GOL FORA]]&lt;&gt;"",Tabela3[[#This Row],[TIME FORA]],"")</f>
        <v/>
      </c>
      <c r="C1984">
        <f t="shared" si="160"/>
        <v>0</v>
      </c>
      <c r="D1984">
        <f t="shared" si="161"/>
        <v>0</v>
      </c>
      <c r="E1984">
        <f t="shared" si="163"/>
        <v>0</v>
      </c>
      <c r="F1984" t="str">
        <f t="shared" si="162"/>
        <v/>
      </c>
      <c r="J1984" s="29">
        <f>IFERROR(INDEX(JOGOS!$C$1:$P$16905,$G1984,3),"")</f>
        <v>0</v>
      </c>
      <c r="K1984" s="32">
        <f>IFERROR(INDEX(JOGOS!$C$1:$P$16905,$G1984,4),"")</f>
        <v>0</v>
      </c>
      <c r="L1984" s="32">
        <f>IFERROR(INDEX(JOGOS!$C$1:$P$16905,$G1984,5),"")</f>
        <v>0</v>
      </c>
      <c r="M1984" s="29">
        <f>IFERROR(INDEX(JOGOS!$C$1:$P$16905,$G1984,6),"")</f>
        <v>0</v>
      </c>
      <c r="N1984" s="32">
        <f>IFERROR(INDEX(JOGOS!$C$1:$P$16905,$G1984,7),"")</f>
        <v>0</v>
      </c>
      <c r="O1984" s="32">
        <f>IFERROR(INDEX(JOGOS!$C$1:$P$16905,$G1984,8),"")</f>
        <v>0</v>
      </c>
      <c r="P1984" s="32">
        <f>IFERROR(INDEX(JOGOS!$C$1:$P$16905,$G1984,9),"")</f>
        <v>0</v>
      </c>
      <c r="Q1984" s="32">
        <f>IFERROR(INDEX(JOGOS!$C$1:$P$16905,$G1984,10),"")</f>
        <v>0</v>
      </c>
      <c r="T1984" s="32">
        <f t="shared" si="164"/>
        <v>0</v>
      </c>
    </row>
    <row r="1985" spans="1:20">
      <c r="A1985" t="str">
        <f>IF(Tabela3[[#This Row],[GOL CASA]]&lt;&gt;"",Tabela3[[#This Row],[TIME CASA]],"")</f>
        <v/>
      </c>
      <c r="B1985" t="str">
        <f>IF(Tabela3[[#This Row],[GOL FORA]]&lt;&gt;"",Tabela3[[#This Row],[TIME FORA]],"")</f>
        <v/>
      </c>
      <c r="C1985">
        <f t="shared" ref="C1985:C2048" si="165">IF(AND(A1985=$AP$1,B1985=$AQ$1),1,0)</f>
        <v>0</v>
      </c>
      <c r="D1985">
        <f t="shared" ref="D1985:D2048" si="166">IF(AND(A1985=$AQ$1,B1985=$AP$1),1,0)</f>
        <v>0</v>
      </c>
      <c r="E1985">
        <f t="shared" si="163"/>
        <v>0</v>
      </c>
      <c r="F1985" t="str">
        <f t="shared" ref="F1985:F2048" si="167">IF($Y$1=E1985,ROW(),"")</f>
        <v/>
      </c>
      <c r="J1985" s="29">
        <f>IFERROR(INDEX(JOGOS!$C$1:$P$16905,$G1985,3),"")</f>
        <v>0</v>
      </c>
      <c r="K1985" s="32">
        <f>IFERROR(INDEX(JOGOS!$C$1:$P$16905,$G1985,4),"")</f>
        <v>0</v>
      </c>
      <c r="L1985" s="32">
        <f>IFERROR(INDEX(JOGOS!$C$1:$P$16905,$G1985,5),"")</f>
        <v>0</v>
      </c>
      <c r="M1985" s="29">
        <f>IFERROR(INDEX(JOGOS!$C$1:$P$16905,$G1985,6),"")</f>
        <v>0</v>
      </c>
      <c r="N1985" s="32">
        <f>IFERROR(INDEX(JOGOS!$C$1:$P$16905,$G1985,7),"")</f>
        <v>0</v>
      </c>
      <c r="O1985" s="32">
        <f>IFERROR(INDEX(JOGOS!$C$1:$P$16905,$G1985,8),"")</f>
        <v>0</v>
      </c>
      <c r="P1985" s="32">
        <f>IFERROR(INDEX(JOGOS!$C$1:$P$16905,$G1985,9),"")</f>
        <v>0</v>
      </c>
      <c r="Q1985" s="32">
        <f>IFERROR(INDEX(JOGOS!$C$1:$P$16905,$G1985,10),"")</f>
        <v>0</v>
      </c>
      <c r="T1985" s="32">
        <f t="shared" si="164"/>
        <v>0</v>
      </c>
    </row>
    <row r="1986" spans="1:20">
      <c r="A1986" t="str">
        <f>IF(Tabela3[[#This Row],[GOL CASA]]&lt;&gt;"",Tabela3[[#This Row],[TIME CASA]],"")</f>
        <v/>
      </c>
      <c r="B1986" t="str">
        <f>IF(Tabela3[[#This Row],[GOL FORA]]&lt;&gt;"",Tabela3[[#This Row],[TIME FORA]],"")</f>
        <v/>
      </c>
      <c r="C1986">
        <f t="shared" si="165"/>
        <v>0</v>
      </c>
      <c r="D1986">
        <f t="shared" si="166"/>
        <v>0</v>
      </c>
      <c r="E1986">
        <f t="shared" ref="E1986:E2049" si="168">MAX(C1986:D1986)</f>
        <v>0</v>
      </c>
      <c r="F1986" t="str">
        <f t="shared" si="167"/>
        <v/>
      </c>
      <c r="J1986" s="29">
        <f>IFERROR(INDEX(JOGOS!$C$1:$P$16905,$G1986,3),"")</f>
        <v>0</v>
      </c>
      <c r="K1986" s="32">
        <f>IFERROR(INDEX(JOGOS!$C$1:$P$16905,$G1986,4),"")</f>
        <v>0</v>
      </c>
      <c r="L1986" s="32">
        <f>IFERROR(INDEX(JOGOS!$C$1:$P$16905,$G1986,5),"")</f>
        <v>0</v>
      </c>
      <c r="M1986" s="29">
        <f>IFERROR(INDEX(JOGOS!$C$1:$P$16905,$G1986,6),"")</f>
        <v>0</v>
      </c>
      <c r="N1986" s="32">
        <f>IFERROR(INDEX(JOGOS!$C$1:$P$16905,$G1986,7),"")</f>
        <v>0</v>
      </c>
      <c r="O1986" s="32">
        <f>IFERROR(INDEX(JOGOS!$C$1:$P$16905,$G1986,8),"")</f>
        <v>0</v>
      </c>
      <c r="P1986" s="32">
        <f>IFERROR(INDEX(JOGOS!$C$1:$P$16905,$G1986,9),"")</f>
        <v>0</v>
      </c>
      <c r="Q1986" s="32">
        <f>IFERROR(INDEX(JOGOS!$C$1:$P$16905,$G1986,10),"")</f>
        <v>0</v>
      </c>
      <c r="T1986" s="32">
        <f t="shared" ref="T1986:T2049" si="169">SUM(R1986+S1986)</f>
        <v>0</v>
      </c>
    </row>
    <row r="1987" spans="1:20">
      <c r="A1987" t="str">
        <f>IF(Tabela3[[#This Row],[GOL CASA]]&lt;&gt;"",Tabela3[[#This Row],[TIME CASA]],"")</f>
        <v/>
      </c>
      <c r="B1987" t="str">
        <f>IF(Tabela3[[#This Row],[GOL FORA]]&lt;&gt;"",Tabela3[[#This Row],[TIME FORA]],"")</f>
        <v/>
      </c>
      <c r="C1987">
        <f t="shared" si="165"/>
        <v>0</v>
      </c>
      <c r="D1987">
        <f t="shared" si="166"/>
        <v>0</v>
      </c>
      <c r="E1987">
        <f t="shared" si="168"/>
        <v>0</v>
      </c>
      <c r="F1987" t="str">
        <f t="shared" si="167"/>
        <v/>
      </c>
      <c r="J1987" s="29">
        <f>IFERROR(INDEX(JOGOS!$C$1:$P$16905,$G1987,3),"")</f>
        <v>0</v>
      </c>
      <c r="K1987" s="32">
        <f>IFERROR(INDEX(JOGOS!$C$1:$P$16905,$G1987,4),"")</f>
        <v>0</v>
      </c>
      <c r="L1987" s="32">
        <f>IFERROR(INDEX(JOGOS!$C$1:$P$16905,$G1987,5),"")</f>
        <v>0</v>
      </c>
      <c r="M1987" s="29">
        <f>IFERROR(INDEX(JOGOS!$C$1:$P$16905,$G1987,6),"")</f>
        <v>0</v>
      </c>
      <c r="N1987" s="32">
        <f>IFERROR(INDEX(JOGOS!$C$1:$P$16905,$G1987,7),"")</f>
        <v>0</v>
      </c>
      <c r="O1987" s="32">
        <f>IFERROR(INDEX(JOGOS!$C$1:$P$16905,$G1987,8),"")</f>
        <v>0</v>
      </c>
      <c r="P1987" s="32">
        <f>IFERROR(INDEX(JOGOS!$C$1:$P$16905,$G1987,9),"")</f>
        <v>0</v>
      </c>
      <c r="Q1987" s="32">
        <f>IFERROR(INDEX(JOGOS!$C$1:$P$16905,$G1987,10),"")</f>
        <v>0</v>
      </c>
      <c r="T1987" s="32">
        <f t="shared" si="169"/>
        <v>0</v>
      </c>
    </row>
    <row r="1988" spans="1:20">
      <c r="A1988" t="str">
        <f>IF(Tabela3[[#This Row],[GOL CASA]]&lt;&gt;"",Tabela3[[#This Row],[TIME CASA]],"")</f>
        <v/>
      </c>
      <c r="B1988" t="str">
        <f>IF(Tabela3[[#This Row],[GOL FORA]]&lt;&gt;"",Tabela3[[#This Row],[TIME FORA]],"")</f>
        <v/>
      </c>
      <c r="C1988">
        <f t="shared" si="165"/>
        <v>0</v>
      </c>
      <c r="D1988">
        <f t="shared" si="166"/>
        <v>0</v>
      </c>
      <c r="E1988">
        <f t="shared" si="168"/>
        <v>0</v>
      </c>
      <c r="F1988" t="str">
        <f t="shared" si="167"/>
        <v/>
      </c>
      <c r="J1988" s="29">
        <f>IFERROR(INDEX(JOGOS!$C$1:$P$16905,$G1988,3),"")</f>
        <v>0</v>
      </c>
      <c r="K1988" s="32">
        <f>IFERROR(INDEX(JOGOS!$C$1:$P$16905,$G1988,4),"")</f>
        <v>0</v>
      </c>
      <c r="L1988" s="32">
        <f>IFERROR(INDEX(JOGOS!$C$1:$P$16905,$G1988,5),"")</f>
        <v>0</v>
      </c>
      <c r="M1988" s="29">
        <f>IFERROR(INDEX(JOGOS!$C$1:$P$16905,$G1988,6),"")</f>
        <v>0</v>
      </c>
      <c r="N1988" s="32">
        <f>IFERROR(INDEX(JOGOS!$C$1:$P$16905,$G1988,7),"")</f>
        <v>0</v>
      </c>
      <c r="O1988" s="32">
        <f>IFERROR(INDEX(JOGOS!$C$1:$P$16905,$G1988,8),"")</f>
        <v>0</v>
      </c>
      <c r="P1988" s="32">
        <f>IFERROR(INDEX(JOGOS!$C$1:$P$16905,$G1988,9),"")</f>
        <v>0</v>
      </c>
      <c r="Q1988" s="32">
        <f>IFERROR(INDEX(JOGOS!$C$1:$P$16905,$G1988,10),"")</f>
        <v>0</v>
      </c>
      <c r="T1988" s="32">
        <f t="shared" si="169"/>
        <v>0</v>
      </c>
    </row>
    <row r="1989" spans="1:20">
      <c r="A1989" t="str">
        <f>IF(Tabela3[[#This Row],[GOL CASA]]&lt;&gt;"",Tabela3[[#This Row],[TIME CASA]],"")</f>
        <v/>
      </c>
      <c r="B1989" t="str">
        <f>IF(Tabela3[[#This Row],[GOL FORA]]&lt;&gt;"",Tabela3[[#This Row],[TIME FORA]],"")</f>
        <v/>
      </c>
      <c r="C1989">
        <f t="shared" si="165"/>
        <v>0</v>
      </c>
      <c r="D1989">
        <f t="shared" si="166"/>
        <v>0</v>
      </c>
      <c r="E1989">
        <f t="shared" si="168"/>
        <v>0</v>
      </c>
      <c r="F1989" t="str">
        <f t="shared" si="167"/>
        <v/>
      </c>
      <c r="J1989" s="29">
        <f>IFERROR(INDEX(JOGOS!$C$1:$P$16905,$G1989,3),"")</f>
        <v>0</v>
      </c>
      <c r="K1989" s="32">
        <f>IFERROR(INDEX(JOGOS!$C$1:$P$16905,$G1989,4),"")</f>
        <v>0</v>
      </c>
      <c r="L1989" s="32">
        <f>IFERROR(INDEX(JOGOS!$C$1:$P$16905,$G1989,5),"")</f>
        <v>0</v>
      </c>
      <c r="M1989" s="29">
        <f>IFERROR(INDEX(JOGOS!$C$1:$P$16905,$G1989,6),"")</f>
        <v>0</v>
      </c>
      <c r="N1989" s="32">
        <f>IFERROR(INDEX(JOGOS!$C$1:$P$16905,$G1989,7),"")</f>
        <v>0</v>
      </c>
      <c r="O1989" s="32">
        <f>IFERROR(INDEX(JOGOS!$C$1:$P$16905,$G1989,8),"")</f>
        <v>0</v>
      </c>
      <c r="P1989" s="32">
        <f>IFERROR(INDEX(JOGOS!$C$1:$P$16905,$G1989,9),"")</f>
        <v>0</v>
      </c>
      <c r="Q1989" s="32">
        <f>IFERROR(INDEX(JOGOS!$C$1:$P$16905,$G1989,10),"")</f>
        <v>0</v>
      </c>
      <c r="T1989" s="32">
        <f t="shared" si="169"/>
        <v>0</v>
      </c>
    </row>
    <row r="1990" spans="1:20">
      <c r="A1990" t="str">
        <f>IF(Tabela3[[#This Row],[GOL CASA]]&lt;&gt;"",Tabela3[[#This Row],[TIME CASA]],"")</f>
        <v/>
      </c>
      <c r="B1990" t="str">
        <f>IF(Tabela3[[#This Row],[GOL FORA]]&lt;&gt;"",Tabela3[[#This Row],[TIME FORA]],"")</f>
        <v/>
      </c>
      <c r="C1990">
        <f t="shared" si="165"/>
        <v>0</v>
      </c>
      <c r="D1990">
        <f t="shared" si="166"/>
        <v>0</v>
      </c>
      <c r="E1990">
        <f t="shared" si="168"/>
        <v>0</v>
      </c>
      <c r="F1990" t="str">
        <f t="shared" si="167"/>
        <v/>
      </c>
      <c r="J1990" s="29">
        <f>IFERROR(INDEX(JOGOS!$C$1:$P$16905,$G1990,3),"")</f>
        <v>0</v>
      </c>
      <c r="K1990" s="32">
        <f>IFERROR(INDEX(JOGOS!$C$1:$P$16905,$G1990,4),"")</f>
        <v>0</v>
      </c>
      <c r="L1990" s="32">
        <f>IFERROR(INDEX(JOGOS!$C$1:$P$16905,$G1990,5),"")</f>
        <v>0</v>
      </c>
      <c r="M1990" s="29">
        <f>IFERROR(INDEX(JOGOS!$C$1:$P$16905,$G1990,6),"")</f>
        <v>0</v>
      </c>
      <c r="N1990" s="32">
        <f>IFERROR(INDEX(JOGOS!$C$1:$P$16905,$G1990,7),"")</f>
        <v>0</v>
      </c>
      <c r="O1990" s="32">
        <f>IFERROR(INDEX(JOGOS!$C$1:$P$16905,$G1990,8),"")</f>
        <v>0</v>
      </c>
      <c r="P1990" s="32">
        <f>IFERROR(INDEX(JOGOS!$C$1:$P$16905,$G1990,9),"")</f>
        <v>0</v>
      </c>
      <c r="Q1990" s="32">
        <f>IFERROR(INDEX(JOGOS!$C$1:$P$16905,$G1990,10),"")</f>
        <v>0</v>
      </c>
      <c r="T1990" s="32">
        <f t="shared" si="169"/>
        <v>0</v>
      </c>
    </row>
    <row r="1991" spans="1:20">
      <c r="A1991" t="str">
        <f>IF(Tabela3[[#This Row],[GOL CASA]]&lt;&gt;"",Tabela3[[#This Row],[TIME CASA]],"")</f>
        <v/>
      </c>
      <c r="B1991" t="str">
        <f>IF(Tabela3[[#This Row],[GOL FORA]]&lt;&gt;"",Tabela3[[#This Row],[TIME FORA]],"")</f>
        <v/>
      </c>
      <c r="C1991">
        <f t="shared" si="165"/>
        <v>0</v>
      </c>
      <c r="D1991">
        <f t="shared" si="166"/>
        <v>0</v>
      </c>
      <c r="E1991">
        <f t="shared" si="168"/>
        <v>0</v>
      </c>
      <c r="F1991" t="str">
        <f t="shared" si="167"/>
        <v/>
      </c>
      <c r="J1991" s="29">
        <f>IFERROR(INDEX(JOGOS!$C$1:$P$16905,$G1991,3),"")</f>
        <v>0</v>
      </c>
      <c r="K1991" s="32">
        <f>IFERROR(INDEX(JOGOS!$C$1:$P$16905,$G1991,4),"")</f>
        <v>0</v>
      </c>
      <c r="L1991" s="32">
        <f>IFERROR(INDEX(JOGOS!$C$1:$P$16905,$G1991,5),"")</f>
        <v>0</v>
      </c>
      <c r="M1991" s="29">
        <f>IFERROR(INDEX(JOGOS!$C$1:$P$16905,$G1991,6),"")</f>
        <v>0</v>
      </c>
      <c r="N1991" s="32">
        <f>IFERROR(INDEX(JOGOS!$C$1:$P$16905,$G1991,7),"")</f>
        <v>0</v>
      </c>
      <c r="O1991" s="32">
        <f>IFERROR(INDEX(JOGOS!$C$1:$P$16905,$G1991,8),"")</f>
        <v>0</v>
      </c>
      <c r="P1991" s="32">
        <f>IFERROR(INDEX(JOGOS!$C$1:$P$16905,$G1991,9),"")</f>
        <v>0</v>
      </c>
      <c r="Q1991" s="32">
        <f>IFERROR(INDEX(JOGOS!$C$1:$P$16905,$G1991,10),"")</f>
        <v>0</v>
      </c>
      <c r="T1991" s="32">
        <f t="shared" si="169"/>
        <v>0</v>
      </c>
    </row>
    <row r="1992" spans="1:20">
      <c r="A1992" t="str">
        <f>IF(Tabela3[[#This Row],[GOL CASA]]&lt;&gt;"",Tabela3[[#This Row],[TIME CASA]],"")</f>
        <v/>
      </c>
      <c r="B1992" t="str">
        <f>IF(Tabela3[[#This Row],[GOL FORA]]&lt;&gt;"",Tabela3[[#This Row],[TIME FORA]],"")</f>
        <v/>
      </c>
      <c r="C1992">
        <f t="shared" si="165"/>
        <v>0</v>
      </c>
      <c r="D1992">
        <f t="shared" si="166"/>
        <v>0</v>
      </c>
      <c r="E1992">
        <f t="shared" si="168"/>
        <v>0</v>
      </c>
      <c r="F1992" t="str">
        <f t="shared" si="167"/>
        <v/>
      </c>
      <c r="J1992" s="29">
        <f>IFERROR(INDEX(JOGOS!$C$1:$P$16905,$G1992,3),"")</f>
        <v>0</v>
      </c>
      <c r="K1992" s="32">
        <f>IFERROR(INDEX(JOGOS!$C$1:$P$16905,$G1992,4),"")</f>
        <v>0</v>
      </c>
      <c r="L1992" s="32">
        <f>IFERROR(INDEX(JOGOS!$C$1:$P$16905,$G1992,5),"")</f>
        <v>0</v>
      </c>
      <c r="M1992" s="29">
        <f>IFERROR(INDEX(JOGOS!$C$1:$P$16905,$G1992,6),"")</f>
        <v>0</v>
      </c>
      <c r="N1992" s="32">
        <f>IFERROR(INDEX(JOGOS!$C$1:$P$16905,$G1992,7),"")</f>
        <v>0</v>
      </c>
      <c r="O1992" s="32">
        <f>IFERROR(INDEX(JOGOS!$C$1:$P$16905,$G1992,8),"")</f>
        <v>0</v>
      </c>
      <c r="P1992" s="32">
        <f>IFERROR(INDEX(JOGOS!$C$1:$P$16905,$G1992,9),"")</f>
        <v>0</v>
      </c>
      <c r="Q1992" s="32">
        <f>IFERROR(INDEX(JOGOS!$C$1:$P$16905,$G1992,10),"")</f>
        <v>0</v>
      </c>
      <c r="T1992" s="32">
        <f t="shared" si="169"/>
        <v>0</v>
      </c>
    </row>
    <row r="1993" spans="1:20">
      <c r="A1993" t="str">
        <f>IF(Tabela3[[#This Row],[GOL CASA]]&lt;&gt;"",Tabela3[[#This Row],[TIME CASA]],"")</f>
        <v/>
      </c>
      <c r="B1993" t="str">
        <f>IF(Tabela3[[#This Row],[GOL FORA]]&lt;&gt;"",Tabela3[[#This Row],[TIME FORA]],"")</f>
        <v/>
      </c>
      <c r="C1993">
        <f t="shared" si="165"/>
        <v>0</v>
      </c>
      <c r="D1993">
        <f t="shared" si="166"/>
        <v>0</v>
      </c>
      <c r="E1993">
        <f t="shared" si="168"/>
        <v>0</v>
      </c>
      <c r="F1993" t="str">
        <f t="shared" si="167"/>
        <v/>
      </c>
      <c r="J1993" s="29">
        <f>IFERROR(INDEX(JOGOS!$C$1:$P$16905,$G1993,3),"")</f>
        <v>0</v>
      </c>
      <c r="K1993" s="32">
        <f>IFERROR(INDEX(JOGOS!$C$1:$P$16905,$G1993,4),"")</f>
        <v>0</v>
      </c>
      <c r="L1993" s="32">
        <f>IFERROR(INDEX(JOGOS!$C$1:$P$16905,$G1993,5),"")</f>
        <v>0</v>
      </c>
      <c r="M1993" s="29">
        <f>IFERROR(INDEX(JOGOS!$C$1:$P$16905,$G1993,6),"")</f>
        <v>0</v>
      </c>
      <c r="N1993" s="32">
        <f>IFERROR(INDEX(JOGOS!$C$1:$P$16905,$G1993,7),"")</f>
        <v>0</v>
      </c>
      <c r="O1993" s="32">
        <f>IFERROR(INDEX(JOGOS!$C$1:$P$16905,$G1993,8),"")</f>
        <v>0</v>
      </c>
      <c r="P1993" s="32">
        <f>IFERROR(INDEX(JOGOS!$C$1:$P$16905,$G1993,9),"")</f>
        <v>0</v>
      </c>
      <c r="Q1993" s="32">
        <f>IFERROR(INDEX(JOGOS!$C$1:$P$16905,$G1993,10),"")</f>
        <v>0</v>
      </c>
      <c r="T1993" s="32">
        <f t="shared" si="169"/>
        <v>0</v>
      </c>
    </row>
    <row r="1994" spans="1:20">
      <c r="A1994" t="str">
        <f>IF(Tabela3[[#This Row],[GOL CASA]]&lt;&gt;"",Tabela3[[#This Row],[TIME CASA]],"")</f>
        <v/>
      </c>
      <c r="B1994" t="str">
        <f>IF(Tabela3[[#This Row],[GOL FORA]]&lt;&gt;"",Tabela3[[#This Row],[TIME FORA]],"")</f>
        <v/>
      </c>
      <c r="C1994">
        <f t="shared" si="165"/>
        <v>0</v>
      </c>
      <c r="D1994">
        <f t="shared" si="166"/>
        <v>0</v>
      </c>
      <c r="E1994">
        <f t="shared" si="168"/>
        <v>0</v>
      </c>
      <c r="F1994" t="str">
        <f t="shared" si="167"/>
        <v/>
      </c>
      <c r="J1994" s="29">
        <f>IFERROR(INDEX(JOGOS!$C$1:$P$16905,$G1994,3),"")</f>
        <v>0</v>
      </c>
      <c r="K1994" s="32">
        <f>IFERROR(INDEX(JOGOS!$C$1:$P$16905,$G1994,4),"")</f>
        <v>0</v>
      </c>
      <c r="L1994" s="32">
        <f>IFERROR(INDEX(JOGOS!$C$1:$P$16905,$G1994,5),"")</f>
        <v>0</v>
      </c>
      <c r="M1994" s="29">
        <f>IFERROR(INDEX(JOGOS!$C$1:$P$16905,$G1994,6),"")</f>
        <v>0</v>
      </c>
      <c r="N1994" s="32">
        <f>IFERROR(INDEX(JOGOS!$C$1:$P$16905,$G1994,7),"")</f>
        <v>0</v>
      </c>
      <c r="O1994" s="32">
        <f>IFERROR(INDEX(JOGOS!$C$1:$P$16905,$G1994,8),"")</f>
        <v>0</v>
      </c>
      <c r="P1994" s="32">
        <f>IFERROR(INDEX(JOGOS!$C$1:$P$16905,$G1994,9),"")</f>
        <v>0</v>
      </c>
      <c r="Q1994" s="32">
        <f>IFERROR(INDEX(JOGOS!$C$1:$P$16905,$G1994,10),"")</f>
        <v>0</v>
      </c>
      <c r="T1994" s="32">
        <f t="shared" si="169"/>
        <v>0</v>
      </c>
    </row>
    <row r="1995" spans="1:20">
      <c r="A1995" t="str">
        <f>IF(Tabela3[[#This Row],[GOL CASA]]&lt;&gt;"",Tabela3[[#This Row],[TIME CASA]],"")</f>
        <v/>
      </c>
      <c r="B1995" t="str">
        <f>IF(Tabela3[[#This Row],[GOL FORA]]&lt;&gt;"",Tabela3[[#This Row],[TIME FORA]],"")</f>
        <v/>
      </c>
      <c r="C1995">
        <f t="shared" si="165"/>
        <v>0</v>
      </c>
      <c r="D1995">
        <f t="shared" si="166"/>
        <v>0</v>
      </c>
      <c r="E1995">
        <f t="shared" si="168"/>
        <v>0</v>
      </c>
      <c r="F1995" t="str">
        <f t="shared" si="167"/>
        <v/>
      </c>
      <c r="J1995" s="29">
        <f>IFERROR(INDEX(JOGOS!$C$1:$P$16905,$G1995,3),"")</f>
        <v>0</v>
      </c>
      <c r="K1995" s="32">
        <f>IFERROR(INDEX(JOGOS!$C$1:$P$16905,$G1995,4),"")</f>
        <v>0</v>
      </c>
      <c r="L1995" s="32">
        <f>IFERROR(INDEX(JOGOS!$C$1:$P$16905,$G1995,5),"")</f>
        <v>0</v>
      </c>
      <c r="M1995" s="29">
        <f>IFERROR(INDEX(JOGOS!$C$1:$P$16905,$G1995,6),"")</f>
        <v>0</v>
      </c>
      <c r="N1995" s="32">
        <f>IFERROR(INDEX(JOGOS!$C$1:$P$16905,$G1995,7),"")</f>
        <v>0</v>
      </c>
      <c r="O1995" s="32">
        <f>IFERROR(INDEX(JOGOS!$C$1:$P$16905,$G1995,8),"")</f>
        <v>0</v>
      </c>
      <c r="P1995" s="32">
        <f>IFERROR(INDEX(JOGOS!$C$1:$P$16905,$G1995,9),"")</f>
        <v>0</v>
      </c>
      <c r="Q1995" s="32">
        <f>IFERROR(INDEX(JOGOS!$C$1:$P$16905,$G1995,10),"")</f>
        <v>0</v>
      </c>
      <c r="T1995" s="32">
        <f t="shared" si="169"/>
        <v>0</v>
      </c>
    </row>
    <row r="1996" spans="1:20">
      <c r="A1996" t="str">
        <f>IF(Tabela3[[#This Row],[GOL CASA]]&lt;&gt;"",Tabela3[[#This Row],[TIME CASA]],"")</f>
        <v/>
      </c>
      <c r="B1996" t="str">
        <f>IF(Tabela3[[#This Row],[GOL FORA]]&lt;&gt;"",Tabela3[[#This Row],[TIME FORA]],"")</f>
        <v/>
      </c>
      <c r="C1996">
        <f t="shared" si="165"/>
        <v>0</v>
      </c>
      <c r="D1996">
        <f t="shared" si="166"/>
        <v>0</v>
      </c>
      <c r="E1996">
        <f t="shared" si="168"/>
        <v>0</v>
      </c>
      <c r="F1996" t="str">
        <f t="shared" si="167"/>
        <v/>
      </c>
      <c r="J1996" s="29">
        <f>IFERROR(INDEX(JOGOS!$C$1:$P$16905,$G1996,3),"")</f>
        <v>0</v>
      </c>
      <c r="K1996" s="32">
        <f>IFERROR(INDEX(JOGOS!$C$1:$P$16905,$G1996,4),"")</f>
        <v>0</v>
      </c>
      <c r="L1996" s="32">
        <f>IFERROR(INDEX(JOGOS!$C$1:$P$16905,$G1996,5),"")</f>
        <v>0</v>
      </c>
      <c r="M1996" s="29">
        <f>IFERROR(INDEX(JOGOS!$C$1:$P$16905,$G1996,6),"")</f>
        <v>0</v>
      </c>
      <c r="N1996" s="32">
        <f>IFERROR(INDEX(JOGOS!$C$1:$P$16905,$G1996,7),"")</f>
        <v>0</v>
      </c>
      <c r="O1996" s="32">
        <f>IFERROR(INDEX(JOGOS!$C$1:$P$16905,$G1996,8),"")</f>
        <v>0</v>
      </c>
      <c r="P1996" s="32">
        <f>IFERROR(INDEX(JOGOS!$C$1:$P$16905,$G1996,9),"")</f>
        <v>0</v>
      </c>
      <c r="Q1996" s="32">
        <f>IFERROR(INDEX(JOGOS!$C$1:$P$16905,$G1996,10),"")</f>
        <v>0</v>
      </c>
      <c r="T1996" s="32">
        <f t="shared" si="169"/>
        <v>0</v>
      </c>
    </row>
    <row r="1997" spans="1:20">
      <c r="A1997" t="str">
        <f>IF(Tabela3[[#This Row],[GOL CASA]]&lt;&gt;"",Tabela3[[#This Row],[TIME CASA]],"")</f>
        <v/>
      </c>
      <c r="B1997" t="str">
        <f>IF(Tabela3[[#This Row],[GOL FORA]]&lt;&gt;"",Tabela3[[#This Row],[TIME FORA]],"")</f>
        <v/>
      </c>
      <c r="C1997">
        <f t="shared" si="165"/>
        <v>0</v>
      </c>
      <c r="D1997">
        <f t="shared" si="166"/>
        <v>0</v>
      </c>
      <c r="E1997">
        <f t="shared" si="168"/>
        <v>0</v>
      </c>
      <c r="F1997" t="str">
        <f t="shared" si="167"/>
        <v/>
      </c>
      <c r="J1997" s="29">
        <f>IFERROR(INDEX(JOGOS!$C$1:$P$16905,$G1997,3),"")</f>
        <v>0</v>
      </c>
      <c r="K1997" s="32">
        <f>IFERROR(INDEX(JOGOS!$C$1:$P$16905,$G1997,4),"")</f>
        <v>0</v>
      </c>
      <c r="L1997" s="32">
        <f>IFERROR(INDEX(JOGOS!$C$1:$P$16905,$G1997,5),"")</f>
        <v>0</v>
      </c>
      <c r="M1997" s="29">
        <f>IFERROR(INDEX(JOGOS!$C$1:$P$16905,$G1997,6),"")</f>
        <v>0</v>
      </c>
      <c r="N1997" s="32">
        <f>IFERROR(INDEX(JOGOS!$C$1:$P$16905,$G1997,7),"")</f>
        <v>0</v>
      </c>
      <c r="O1997" s="32">
        <f>IFERROR(INDEX(JOGOS!$C$1:$P$16905,$G1997,8),"")</f>
        <v>0</v>
      </c>
      <c r="P1997" s="32">
        <f>IFERROR(INDEX(JOGOS!$C$1:$P$16905,$G1997,9),"")</f>
        <v>0</v>
      </c>
      <c r="Q1997" s="32">
        <f>IFERROR(INDEX(JOGOS!$C$1:$P$16905,$G1997,10),"")</f>
        <v>0</v>
      </c>
      <c r="T1997" s="32">
        <f t="shared" si="169"/>
        <v>0</v>
      </c>
    </row>
    <row r="1998" spans="1:20">
      <c r="A1998" t="str">
        <f>IF(Tabela3[[#This Row],[GOL CASA]]&lt;&gt;"",Tabela3[[#This Row],[TIME CASA]],"")</f>
        <v/>
      </c>
      <c r="B1998" t="str">
        <f>IF(Tabela3[[#This Row],[GOL FORA]]&lt;&gt;"",Tabela3[[#This Row],[TIME FORA]],"")</f>
        <v/>
      </c>
      <c r="C1998">
        <f t="shared" si="165"/>
        <v>0</v>
      </c>
      <c r="D1998">
        <f t="shared" si="166"/>
        <v>0</v>
      </c>
      <c r="E1998">
        <f t="shared" si="168"/>
        <v>0</v>
      </c>
      <c r="F1998" t="str">
        <f t="shared" si="167"/>
        <v/>
      </c>
      <c r="J1998" s="29">
        <f>IFERROR(INDEX(JOGOS!$C$1:$P$16905,$G1998,3),"")</f>
        <v>0</v>
      </c>
      <c r="K1998" s="32">
        <f>IFERROR(INDEX(JOGOS!$C$1:$P$16905,$G1998,4),"")</f>
        <v>0</v>
      </c>
      <c r="L1998" s="32">
        <f>IFERROR(INDEX(JOGOS!$C$1:$P$16905,$G1998,5),"")</f>
        <v>0</v>
      </c>
      <c r="M1998" s="29">
        <f>IFERROR(INDEX(JOGOS!$C$1:$P$16905,$G1998,6),"")</f>
        <v>0</v>
      </c>
      <c r="N1998" s="32">
        <f>IFERROR(INDEX(JOGOS!$C$1:$P$16905,$G1998,7),"")</f>
        <v>0</v>
      </c>
      <c r="O1998" s="32">
        <f>IFERROR(INDEX(JOGOS!$C$1:$P$16905,$G1998,8),"")</f>
        <v>0</v>
      </c>
      <c r="P1998" s="32">
        <f>IFERROR(INDEX(JOGOS!$C$1:$P$16905,$G1998,9),"")</f>
        <v>0</v>
      </c>
      <c r="Q1998" s="32">
        <f>IFERROR(INDEX(JOGOS!$C$1:$P$16905,$G1998,10),"")</f>
        <v>0</v>
      </c>
      <c r="T1998" s="32">
        <f t="shared" si="169"/>
        <v>0</v>
      </c>
    </row>
    <row r="1999" spans="1:20">
      <c r="A1999" t="str">
        <f>IF(Tabela3[[#This Row],[GOL CASA]]&lt;&gt;"",Tabela3[[#This Row],[TIME CASA]],"")</f>
        <v/>
      </c>
      <c r="B1999" t="str">
        <f>IF(Tabela3[[#This Row],[GOL FORA]]&lt;&gt;"",Tabela3[[#This Row],[TIME FORA]],"")</f>
        <v/>
      </c>
      <c r="C1999">
        <f t="shared" si="165"/>
        <v>0</v>
      </c>
      <c r="D1999">
        <f t="shared" si="166"/>
        <v>0</v>
      </c>
      <c r="E1999">
        <f t="shared" si="168"/>
        <v>0</v>
      </c>
      <c r="F1999" t="str">
        <f t="shared" si="167"/>
        <v/>
      </c>
      <c r="J1999" s="29">
        <f>IFERROR(INDEX(JOGOS!$C$1:$P$16905,$G1999,3),"")</f>
        <v>0</v>
      </c>
      <c r="K1999" s="32">
        <f>IFERROR(INDEX(JOGOS!$C$1:$P$16905,$G1999,4),"")</f>
        <v>0</v>
      </c>
      <c r="L1999" s="32">
        <f>IFERROR(INDEX(JOGOS!$C$1:$P$16905,$G1999,5),"")</f>
        <v>0</v>
      </c>
      <c r="M1999" s="29">
        <f>IFERROR(INDEX(JOGOS!$C$1:$P$16905,$G1999,6),"")</f>
        <v>0</v>
      </c>
      <c r="N1999" s="32">
        <f>IFERROR(INDEX(JOGOS!$C$1:$P$16905,$G1999,7),"")</f>
        <v>0</v>
      </c>
      <c r="O1999" s="32">
        <f>IFERROR(INDEX(JOGOS!$C$1:$P$16905,$G1999,8),"")</f>
        <v>0</v>
      </c>
      <c r="P1999" s="32">
        <f>IFERROR(INDEX(JOGOS!$C$1:$P$16905,$G1999,9),"")</f>
        <v>0</v>
      </c>
      <c r="Q1999" s="32">
        <f>IFERROR(INDEX(JOGOS!$C$1:$P$16905,$G1999,10),"")</f>
        <v>0</v>
      </c>
      <c r="T1999" s="32">
        <f t="shared" si="169"/>
        <v>0</v>
      </c>
    </row>
    <row r="2000" spans="1:20">
      <c r="A2000" t="str">
        <f>IF(Tabela3[[#This Row],[GOL CASA]]&lt;&gt;"",Tabela3[[#This Row],[TIME CASA]],"")</f>
        <v/>
      </c>
      <c r="B2000" t="str">
        <f>IF(Tabela3[[#This Row],[GOL FORA]]&lt;&gt;"",Tabela3[[#This Row],[TIME FORA]],"")</f>
        <v/>
      </c>
      <c r="C2000">
        <f t="shared" si="165"/>
        <v>0</v>
      </c>
      <c r="D2000">
        <f t="shared" si="166"/>
        <v>0</v>
      </c>
      <c r="E2000">
        <f t="shared" si="168"/>
        <v>0</v>
      </c>
      <c r="F2000" t="str">
        <f t="shared" si="167"/>
        <v/>
      </c>
      <c r="J2000" s="29">
        <f>IFERROR(INDEX(JOGOS!$C$1:$P$16905,$G2000,3),"")</f>
        <v>0</v>
      </c>
      <c r="K2000" s="32">
        <f>IFERROR(INDEX(JOGOS!$C$1:$P$16905,$G2000,4),"")</f>
        <v>0</v>
      </c>
      <c r="L2000" s="32">
        <f>IFERROR(INDEX(JOGOS!$C$1:$P$16905,$G2000,5),"")</f>
        <v>0</v>
      </c>
      <c r="M2000" s="29">
        <f>IFERROR(INDEX(JOGOS!$C$1:$P$16905,$G2000,6),"")</f>
        <v>0</v>
      </c>
      <c r="N2000" s="32">
        <f>IFERROR(INDEX(JOGOS!$C$1:$P$16905,$G2000,7),"")</f>
        <v>0</v>
      </c>
      <c r="O2000" s="32">
        <f>IFERROR(INDEX(JOGOS!$C$1:$P$16905,$G2000,8),"")</f>
        <v>0</v>
      </c>
      <c r="P2000" s="32">
        <f>IFERROR(INDEX(JOGOS!$C$1:$P$16905,$G2000,9),"")</f>
        <v>0</v>
      </c>
      <c r="Q2000" s="32">
        <f>IFERROR(INDEX(JOGOS!$C$1:$P$16905,$G2000,10),"")</f>
        <v>0</v>
      </c>
      <c r="T2000" s="32">
        <f t="shared" si="169"/>
        <v>0</v>
      </c>
    </row>
    <row r="2001" spans="1:20">
      <c r="A2001" t="str">
        <f>IF(Tabela3[[#This Row],[GOL CASA]]&lt;&gt;"",Tabela3[[#This Row],[TIME CASA]],"")</f>
        <v/>
      </c>
      <c r="B2001" t="str">
        <f>IF(Tabela3[[#This Row],[GOL FORA]]&lt;&gt;"",Tabela3[[#This Row],[TIME FORA]],"")</f>
        <v/>
      </c>
      <c r="C2001">
        <f t="shared" si="165"/>
        <v>0</v>
      </c>
      <c r="D2001">
        <f t="shared" si="166"/>
        <v>0</v>
      </c>
      <c r="E2001">
        <f t="shared" si="168"/>
        <v>0</v>
      </c>
      <c r="F2001" t="str">
        <f t="shared" si="167"/>
        <v/>
      </c>
      <c r="J2001" s="29">
        <f>IFERROR(INDEX(JOGOS!$C$1:$P$16905,$G2001,3),"")</f>
        <v>0</v>
      </c>
      <c r="K2001" s="32">
        <f>IFERROR(INDEX(JOGOS!$C$1:$P$16905,$G2001,4),"")</f>
        <v>0</v>
      </c>
      <c r="L2001" s="32">
        <f>IFERROR(INDEX(JOGOS!$C$1:$P$16905,$G2001,5),"")</f>
        <v>0</v>
      </c>
      <c r="M2001" s="29">
        <f>IFERROR(INDEX(JOGOS!$C$1:$P$16905,$G2001,6),"")</f>
        <v>0</v>
      </c>
      <c r="N2001" s="32">
        <f>IFERROR(INDEX(JOGOS!$C$1:$P$16905,$G2001,7),"")</f>
        <v>0</v>
      </c>
      <c r="O2001" s="32">
        <f>IFERROR(INDEX(JOGOS!$C$1:$P$16905,$G2001,8),"")</f>
        <v>0</v>
      </c>
      <c r="P2001" s="32">
        <f>IFERROR(INDEX(JOGOS!$C$1:$P$16905,$G2001,9),"")</f>
        <v>0</v>
      </c>
      <c r="Q2001" s="32">
        <f>IFERROR(INDEX(JOGOS!$C$1:$P$16905,$G2001,10),"")</f>
        <v>0</v>
      </c>
      <c r="T2001" s="32">
        <f t="shared" si="169"/>
        <v>0</v>
      </c>
    </row>
    <row r="2002" spans="1:20">
      <c r="A2002" t="str">
        <f>IF(Tabela3[[#This Row],[GOL CASA]]&lt;&gt;"",Tabela3[[#This Row],[TIME CASA]],"")</f>
        <v/>
      </c>
      <c r="B2002" t="str">
        <f>IF(Tabela3[[#This Row],[GOL FORA]]&lt;&gt;"",Tabela3[[#This Row],[TIME FORA]],"")</f>
        <v/>
      </c>
      <c r="C2002">
        <f t="shared" si="165"/>
        <v>0</v>
      </c>
      <c r="D2002">
        <f t="shared" si="166"/>
        <v>0</v>
      </c>
      <c r="E2002">
        <f t="shared" si="168"/>
        <v>0</v>
      </c>
      <c r="F2002" t="str">
        <f t="shared" si="167"/>
        <v/>
      </c>
      <c r="J2002" s="29">
        <f>IFERROR(INDEX(JOGOS!$C$1:$P$16905,$G2002,3),"")</f>
        <v>0</v>
      </c>
      <c r="K2002" s="32">
        <f>IFERROR(INDEX(JOGOS!$C$1:$P$16905,$G2002,4),"")</f>
        <v>0</v>
      </c>
      <c r="L2002" s="32">
        <f>IFERROR(INDEX(JOGOS!$C$1:$P$16905,$G2002,5),"")</f>
        <v>0</v>
      </c>
      <c r="M2002" s="29">
        <f>IFERROR(INDEX(JOGOS!$C$1:$P$16905,$G2002,6),"")</f>
        <v>0</v>
      </c>
      <c r="N2002" s="32">
        <f>IFERROR(INDEX(JOGOS!$C$1:$P$16905,$G2002,7),"")</f>
        <v>0</v>
      </c>
      <c r="O2002" s="32">
        <f>IFERROR(INDEX(JOGOS!$C$1:$P$16905,$G2002,8),"")</f>
        <v>0</v>
      </c>
      <c r="P2002" s="32">
        <f>IFERROR(INDEX(JOGOS!$C$1:$P$16905,$G2002,9),"")</f>
        <v>0</v>
      </c>
      <c r="Q2002" s="32">
        <f>IFERROR(INDEX(JOGOS!$C$1:$P$16905,$G2002,10),"")</f>
        <v>0</v>
      </c>
      <c r="T2002" s="32">
        <f t="shared" si="169"/>
        <v>0</v>
      </c>
    </row>
    <row r="2003" spans="1:20">
      <c r="A2003" t="str">
        <f>IF(Tabela3[[#This Row],[GOL CASA]]&lt;&gt;"",Tabela3[[#This Row],[TIME CASA]],"")</f>
        <v/>
      </c>
      <c r="B2003" t="str">
        <f>IF(Tabela3[[#This Row],[GOL FORA]]&lt;&gt;"",Tabela3[[#This Row],[TIME FORA]],"")</f>
        <v/>
      </c>
      <c r="C2003">
        <f t="shared" si="165"/>
        <v>0</v>
      </c>
      <c r="D2003">
        <f t="shared" si="166"/>
        <v>0</v>
      </c>
      <c r="E2003">
        <f t="shared" si="168"/>
        <v>0</v>
      </c>
      <c r="F2003" t="str">
        <f t="shared" si="167"/>
        <v/>
      </c>
      <c r="J2003" s="29">
        <f>IFERROR(INDEX(JOGOS!$C$1:$P$16905,$G2003,3),"")</f>
        <v>0</v>
      </c>
      <c r="K2003" s="32">
        <f>IFERROR(INDEX(JOGOS!$C$1:$P$16905,$G2003,4),"")</f>
        <v>0</v>
      </c>
      <c r="L2003" s="32">
        <f>IFERROR(INDEX(JOGOS!$C$1:$P$16905,$G2003,5),"")</f>
        <v>0</v>
      </c>
      <c r="M2003" s="29">
        <f>IFERROR(INDEX(JOGOS!$C$1:$P$16905,$G2003,6),"")</f>
        <v>0</v>
      </c>
      <c r="N2003" s="32">
        <f>IFERROR(INDEX(JOGOS!$C$1:$P$16905,$G2003,7),"")</f>
        <v>0</v>
      </c>
      <c r="O2003" s="32">
        <f>IFERROR(INDEX(JOGOS!$C$1:$P$16905,$G2003,8),"")</f>
        <v>0</v>
      </c>
      <c r="P2003" s="32">
        <f>IFERROR(INDEX(JOGOS!$C$1:$P$16905,$G2003,9),"")</f>
        <v>0</v>
      </c>
      <c r="Q2003" s="32">
        <f>IFERROR(INDEX(JOGOS!$C$1:$P$16905,$G2003,10),"")</f>
        <v>0</v>
      </c>
      <c r="T2003" s="32">
        <f t="shared" si="169"/>
        <v>0</v>
      </c>
    </row>
    <row r="2004" spans="1:20">
      <c r="A2004" t="str">
        <f>IF(Tabela3[[#This Row],[GOL CASA]]&lt;&gt;"",Tabela3[[#This Row],[TIME CASA]],"")</f>
        <v/>
      </c>
      <c r="B2004" t="str">
        <f>IF(Tabela3[[#This Row],[GOL FORA]]&lt;&gt;"",Tabela3[[#This Row],[TIME FORA]],"")</f>
        <v/>
      </c>
      <c r="C2004">
        <f t="shared" si="165"/>
        <v>0</v>
      </c>
      <c r="D2004">
        <f t="shared" si="166"/>
        <v>0</v>
      </c>
      <c r="E2004">
        <f t="shared" si="168"/>
        <v>0</v>
      </c>
      <c r="F2004" t="str">
        <f t="shared" si="167"/>
        <v/>
      </c>
      <c r="J2004" s="29">
        <f>IFERROR(INDEX(JOGOS!$C$1:$P$16905,$G2004,3),"")</f>
        <v>0</v>
      </c>
      <c r="K2004" s="32">
        <f>IFERROR(INDEX(JOGOS!$C$1:$P$16905,$G2004,4),"")</f>
        <v>0</v>
      </c>
      <c r="L2004" s="32">
        <f>IFERROR(INDEX(JOGOS!$C$1:$P$16905,$G2004,5),"")</f>
        <v>0</v>
      </c>
      <c r="M2004" s="29">
        <f>IFERROR(INDEX(JOGOS!$C$1:$P$16905,$G2004,6),"")</f>
        <v>0</v>
      </c>
      <c r="N2004" s="32">
        <f>IFERROR(INDEX(JOGOS!$C$1:$P$16905,$G2004,7),"")</f>
        <v>0</v>
      </c>
      <c r="O2004" s="32">
        <f>IFERROR(INDEX(JOGOS!$C$1:$P$16905,$G2004,8),"")</f>
        <v>0</v>
      </c>
      <c r="P2004" s="32">
        <f>IFERROR(INDEX(JOGOS!$C$1:$P$16905,$G2004,9),"")</f>
        <v>0</v>
      </c>
      <c r="Q2004" s="32">
        <f>IFERROR(INDEX(JOGOS!$C$1:$P$16905,$G2004,10),"")</f>
        <v>0</v>
      </c>
      <c r="T2004" s="32">
        <f t="shared" si="169"/>
        <v>0</v>
      </c>
    </row>
    <row r="2005" spans="1:20">
      <c r="A2005" t="str">
        <f>IF(Tabela3[[#This Row],[GOL CASA]]&lt;&gt;"",Tabela3[[#This Row],[TIME CASA]],"")</f>
        <v/>
      </c>
      <c r="B2005" t="str">
        <f>IF(Tabela3[[#This Row],[GOL FORA]]&lt;&gt;"",Tabela3[[#This Row],[TIME FORA]],"")</f>
        <v/>
      </c>
      <c r="C2005">
        <f t="shared" si="165"/>
        <v>0</v>
      </c>
      <c r="D2005">
        <f t="shared" si="166"/>
        <v>0</v>
      </c>
      <c r="E2005">
        <f t="shared" si="168"/>
        <v>0</v>
      </c>
      <c r="F2005" t="str">
        <f t="shared" si="167"/>
        <v/>
      </c>
      <c r="J2005" s="29">
        <f>IFERROR(INDEX(JOGOS!$C$1:$P$16905,$G2005,3),"")</f>
        <v>0</v>
      </c>
      <c r="K2005" s="32">
        <f>IFERROR(INDEX(JOGOS!$C$1:$P$16905,$G2005,4),"")</f>
        <v>0</v>
      </c>
      <c r="L2005" s="32">
        <f>IFERROR(INDEX(JOGOS!$C$1:$P$16905,$G2005,5),"")</f>
        <v>0</v>
      </c>
      <c r="M2005" s="29">
        <f>IFERROR(INDEX(JOGOS!$C$1:$P$16905,$G2005,6),"")</f>
        <v>0</v>
      </c>
      <c r="N2005" s="32">
        <f>IFERROR(INDEX(JOGOS!$C$1:$P$16905,$G2005,7),"")</f>
        <v>0</v>
      </c>
      <c r="O2005" s="32">
        <f>IFERROR(INDEX(JOGOS!$C$1:$P$16905,$G2005,8),"")</f>
        <v>0</v>
      </c>
      <c r="P2005" s="32">
        <f>IFERROR(INDEX(JOGOS!$C$1:$P$16905,$G2005,9),"")</f>
        <v>0</v>
      </c>
      <c r="Q2005" s="32">
        <f>IFERROR(INDEX(JOGOS!$C$1:$P$16905,$G2005,10),"")</f>
        <v>0</v>
      </c>
      <c r="T2005" s="32">
        <f t="shared" si="169"/>
        <v>0</v>
      </c>
    </row>
    <row r="2006" spans="1:20">
      <c r="A2006" t="str">
        <f>IF(Tabela3[[#This Row],[GOL CASA]]&lt;&gt;"",Tabela3[[#This Row],[TIME CASA]],"")</f>
        <v/>
      </c>
      <c r="B2006" t="str">
        <f>IF(Tabela3[[#This Row],[GOL FORA]]&lt;&gt;"",Tabela3[[#This Row],[TIME FORA]],"")</f>
        <v/>
      </c>
      <c r="C2006">
        <f t="shared" si="165"/>
        <v>0</v>
      </c>
      <c r="D2006">
        <f t="shared" si="166"/>
        <v>0</v>
      </c>
      <c r="E2006">
        <f t="shared" si="168"/>
        <v>0</v>
      </c>
      <c r="F2006" t="str">
        <f t="shared" si="167"/>
        <v/>
      </c>
      <c r="J2006" s="29">
        <f>IFERROR(INDEX(JOGOS!$C$1:$P$16905,$G2006,3),"")</f>
        <v>0</v>
      </c>
      <c r="K2006" s="32">
        <f>IFERROR(INDEX(JOGOS!$C$1:$P$16905,$G2006,4),"")</f>
        <v>0</v>
      </c>
      <c r="L2006" s="32">
        <f>IFERROR(INDEX(JOGOS!$C$1:$P$16905,$G2006,5),"")</f>
        <v>0</v>
      </c>
      <c r="M2006" s="29">
        <f>IFERROR(INDEX(JOGOS!$C$1:$P$16905,$G2006,6),"")</f>
        <v>0</v>
      </c>
      <c r="N2006" s="32">
        <f>IFERROR(INDEX(JOGOS!$C$1:$P$16905,$G2006,7),"")</f>
        <v>0</v>
      </c>
      <c r="O2006" s="32">
        <f>IFERROR(INDEX(JOGOS!$C$1:$P$16905,$G2006,8),"")</f>
        <v>0</v>
      </c>
      <c r="P2006" s="32">
        <f>IFERROR(INDEX(JOGOS!$C$1:$P$16905,$G2006,9),"")</f>
        <v>0</v>
      </c>
      <c r="Q2006" s="32">
        <f>IFERROR(INDEX(JOGOS!$C$1:$P$16905,$G2006,10),"")</f>
        <v>0</v>
      </c>
      <c r="T2006" s="32">
        <f t="shared" si="169"/>
        <v>0</v>
      </c>
    </row>
    <row r="2007" spans="1:20">
      <c r="A2007" t="str">
        <f>IF(Tabela3[[#This Row],[GOL CASA]]&lt;&gt;"",Tabela3[[#This Row],[TIME CASA]],"")</f>
        <v/>
      </c>
      <c r="B2007" t="str">
        <f>IF(Tabela3[[#This Row],[GOL FORA]]&lt;&gt;"",Tabela3[[#This Row],[TIME FORA]],"")</f>
        <v/>
      </c>
      <c r="C2007">
        <f t="shared" si="165"/>
        <v>0</v>
      </c>
      <c r="D2007">
        <f t="shared" si="166"/>
        <v>0</v>
      </c>
      <c r="E2007">
        <f t="shared" si="168"/>
        <v>0</v>
      </c>
      <c r="F2007" t="str">
        <f t="shared" si="167"/>
        <v/>
      </c>
      <c r="J2007" s="29">
        <f>IFERROR(INDEX(JOGOS!$C$1:$P$16905,$G2007,3),"")</f>
        <v>0</v>
      </c>
      <c r="K2007" s="32">
        <f>IFERROR(INDEX(JOGOS!$C$1:$P$16905,$G2007,4),"")</f>
        <v>0</v>
      </c>
      <c r="L2007" s="32">
        <f>IFERROR(INDEX(JOGOS!$C$1:$P$16905,$G2007,5),"")</f>
        <v>0</v>
      </c>
      <c r="M2007" s="29">
        <f>IFERROR(INDEX(JOGOS!$C$1:$P$16905,$G2007,6),"")</f>
        <v>0</v>
      </c>
      <c r="N2007" s="32">
        <f>IFERROR(INDEX(JOGOS!$C$1:$P$16905,$G2007,7),"")</f>
        <v>0</v>
      </c>
      <c r="O2007" s="32">
        <f>IFERROR(INDEX(JOGOS!$C$1:$P$16905,$G2007,8),"")</f>
        <v>0</v>
      </c>
      <c r="P2007" s="32">
        <f>IFERROR(INDEX(JOGOS!$C$1:$P$16905,$G2007,9),"")</f>
        <v>0</v>
      </c>
      <c r="Q2007" s="32">
        <f>IFERROR(INDEX(JOGOS!$C$1:$P$16905,$G2007,10),"")</f>
        <v>0</v>
      </c>
      <c r="T2007" s="32">
        <f t="shared" si="169"/>
        <v>0</v>
      </c>
    </row>
    <row r="2008" spans="1:20">
      <c r="A2008" t="str">
        <f>IF(Tabela3[[#This Row],[GOL CASA]]&lt;&gt;"",Tabela3[[#This Row],[TIME CASA]],"")</f>
        <v/>
      </c>
      <c r="B2008" t="str">
        <f>IF(Tabela3[[#This Row],[GOL FORA]]&lt;&gt;"",Tabela3[[#This Row],[TIME FORA]],"")</f>
        <v/>
      </c>
      <c r="C2008">
        <f t="shared" si="165"/>
        <v>0</v>
      </c>
      <c r="D2008">
        <f t="shared" si="166"/>
        <v>0</v>
      </c>
      <c r="E2008">
        <f t="shared" si="168"/>
        <v>0</v>
      </c>
      <c r="F2008" t="str">
        <f t="shared" si="167"/>
        <v/>
      </c>
      <c r="J2008" s="29">
        <f>IFERROR(INDEX(JOGOS!$C$1:$P$16905,$G2008,3),"")</f>
        <v>0</v>
      </c>
      <c r="K2008" s="32">
        <f>IFERROR(INDEX(JOGOS!$C$1:$P$16905,$G2008,4),"")</f>
        <v>0</v>
      </c>
      <c r="L2008" s="32">
        <f>IFERROR(INDEX(JOGOS!$C$1:$P$16905,$G2008,5),"")</f>
        <v>0</v>
      </c>
      <c r="M2008" s="29">
        <f>IFERROR(INDEX(JOGOS!$C$1:$P$16905,$G2008,6),"")</f>
        <v>0</v>
      </c>
      <c r="N2008" s="32">
        <f>IFERROR(INDEX(JOGOS!$C$1:$P$16905,$G2008,7),"")</f>
        <v>0</v>
      </c>
      <c r="O2008" s="32">
        <f>IFERROR(INDEX(JOGOS!$C$1:$P$16905,$G2008,8),"")</f>
        <v>0</v>
      </c>
      <c r="P2008" s="32">
        <f>IFERROR(INDEX(JOGOS!$C$1:$P$16905,$G2008,9),"")</f>
        <v>0</v>
      </c>
      <c r="Q2008" s="32">
        <f>IFERROR(INDEX(JOGOS!$C$1:$P$16905,$G2008,10),"")</f>
        <v>0</v>
      </c>
      <c r="T2008" s="32">
        <f t="shared" si="169"/>
        <v>0</v>
      </c>
    </row>
    <row r="2009" spans="1:20">
      <c r="A2009" t="str">
        <f>IF(Tabela3[[#This Row],[GOL CASA]]&lt;&gt;"",Tabela3[[#This Row],[TIME CASA]],"")</f>
        <v/>
      </c>
      <c r="B2009" t="str">
        <f>IF(Tabela3[[#This Row],[GOL FORA]]&lt;&gt;"",Tabela3[[#This Row],[TIME FORA]],"")</f>
        <v/>
      </c>
      <c r="C2009">
        <f t="shared" si="165"/>
        <v>0</v>
      </c>
      <c r="D2009">
        <f t="shared" si="166"/>
        <v>0</v>
      </c>
      <c r="E2009">
        <f t="shared" si="168"/>
        <v>0</v>
      </c>
      <c r="F2009" t="str">
        <f t="shared" si="167"/>
        <v/>
      </c>
      <c r="J2009" s="29">
        <f>IFERROR(INDEX(JOGOS!$C$1:$P$16905,$G2009,3),"")</f>
        <v>0</v>
      </c>
      <c r="K2009" s="32">
        <f>IFERROR(INDEX(JOGOS!$C$1:$P$16905,$G2009,4),"")</f>
        <v>0</v>
      </c>
      <c r="L2009" s="32">
        <f>IFERROR(INDEX(JOGOS!$C$1:$P$16905,$G2009,5),"")</f>
        <v>0</v>
      </c>
      <c r="M2009" s="29">
        <f>IFERROR(INDEX(JOGOS!$C$1:$P$16905,$G2009,6),"")</f>
        <v>0</v>
      </c>
      <c r="N2009" s="32">
        <f>IFERROR(INDEX(JOGOS!$C$1:$P$16905,$G2009,7),"")</f>
        <v>0</v>
      </c>
      <c r="O2009" s="32">
        <f>IFERROR(INDEX(JOGOS!$C$1:$P$16905,$G2009,8),"")</f>
        <v>0</v>
      </c>
      <c r="P2009" s="32">
        <f>IFERROR(INDEX(JOGOS!$C$1:$P$16905,$G2009,9),"")</f>
        <v>0</v>
      </c>
      <c r="Q2009" s="32">
        <f>IFERROR(INDEX(JOGOS!$C$1:$P$16905,$G2009,10),"")</f>
        <v>0</v>
      </c>
      <c r="T2009" s="32">
        <f t="shared" si="169"/>
        <v>0</v>
      </c>
    </row>
    <row r="2010" spans="1:20">
      <c r="A2010" t="str">
        <f>IF(Tabela3[[#This Row],[GOL CASA]]&lt;&gt;"",Tabela3[[#This Row],[TIME CASA]],"")</f>
        <v/>
      </c>
      <c r="B2010" t="str">
        <f>IF(Tabela3[[#This Row],[GOL FORA]]&lt;&gt;"",Tabela3[[#This Row],[TIME FORA]],"")</f>
        <v/>
      </c>
      <c r="C2010">
        <f t="shared" si="165"/>
        <v>0</v>
      </c>
      <c r="D2010">
        <f t="shared" si="166"/>
        <v>0</v>
      </c>
      <c r="E2010">
        <f t="shared" si="168"/>
        <v>0</v>
      </c>
      <c r="F2010" t="str">
        <f t="shared" si="167"/>
        <v/>
      </c>
      <c r="J2010" s="29">
        <f>IFERROR(INDEX(JOGOS!$C$1:$P$16905,$G2010,3),"")</f>
        <v>0</v>
      </c>
      <c r="K2010" s="32">
        <f>IFERROR(INDEX(JOGOS!$C$1:$P$16905,$G2010,4),"")</f>
        <v>0</v>
      </c>
      <c r="L2010" s="32">
        <f>IFERROR(INDEX(JOGOS!$C$1:$P$16905,$G2010,5),"")</f>
        <v>0</v>
      </c>
      <c r="M2010" s="29">
        <f>IFERROR(INDEX(JOGOS!$C$1:$P$16905,$G2010,6),"")</f>
        <v>0</v>
      </c>
      <c r="N2010" s="32">
        <f>IFERROR(INDEX(JOGOS!$C$1:$P$16905,$G2010,7),"")</f>
        <v>0</v>
      </c>
      <c r="O2010" s="32">
        <f>IFERROR(INDEX(JOGOS!$C$1:$P$16905,$G2010,8),"")</f>
        <v>0</v>
      </c>
      <c r="P2010" s="32">
        <f>IFERROR(INDEX(JOGOS!$C$1:$P$16905,$G2010,9),"")</f>
        <v>0</v>
      </c>
      <c r="Q2010" s="32">
        <f>IFERROR(INDEX(JOGOS!$C$1:$P$16905,$G2010,10),"")</f>
        <v>0</v>
      </c>
      <c r="T2010" s="32">
        <f t="shared" si="169"/>
        <v>0</v>
      </c>
    </row>
    <row r="2011" spans="1:20">
      <c r="A2011" t="str">
        <f>IF(Tabela3[[#This Row],[GOL CASA]]&lt;&gt;"",Tabela3[[#This Row],[TIME CASA]],"")</f>
        <v/>
      </c>
      <c r="B2011" t="str">
        <f>IF(Tabela3[[#This Row],[GOL FORA]]&lt;&gt;"",Tabela3[[#This Row],[TIME FORA]],"")</f>
        <v/>
      </c>
      <c r="C2011">
        <f t="shared" si="165"/>
        <v>0</v>
      </c>
      <c r="D2011">
        <f t="shared" si="166"/>
        <v>0</v>
      </c>
      <c r="E2011">
        <f t="shared" si="168"/>
        <v>0</v>
      </c>
      <c r="F2011" t="str">
        <f t="shared" si="167"/>
        <v/>
      </c>
      <c r="J2011" s="29">
        <f>IFERROR(INDEX(JOGOS!$C$1:$P$16905,$G2011,3),"")</f>
        <v>0</v>
      </c>
      <c r="K2011" s="32">
        <f>IFERROR(INDEX(JOGOS!$C$1:$P$16905,$G2011,4),"")</f>
        <v>0</v>
      </c>
      <c r="L2011" s="32">
        <f>IFERROR(INDEX(JOGOS!$C$1:$P$16905,$G2011,5),"")</f>
        <v>0</v>
      </c>
      <c r="M2011" s="29">
        <f>IFERROR(INDEX(JOGOS!$C$1:$P$16905,$G2011,6),"")</f>
        <v>0</v>
      </c>
      <c r="N2011" s="32">
        <f>IFERROR(INDEX(JOGOS!$C$1:$P$16905,$G2011,7),"")</f>
        <v>0</v>
      </c>
      <c r="O2011" s="32">
        <f>IFERROR(INDEX(JOGOS!$C$1:$P$16905,$G2011,8),"")</f>
        <v>0</v>
      </c>
      <c r="P2011" s="32">
        <f>IFERROR(INDEX(JOGOS!$C$1:$P$16905,$G2011,9),"")</f>
        <v>0</v>
      </c>
      <c r="Q2011" s="32">
        <f>IFERROR(INDEX(JOGOS!$C$1:$P$16905,$G2011,10),"")</f>
        <v>0</v>
      </c>
      <c r="T2011" s="32">
        <f t="shared" si="169"/>
        <v>0</v>
      </c>
    </row>
    <row r="2012" spans="1:20">
      <c r="A2012" t="str">
        <f>IF(Tabela3[[#This Row],[GOL CASA]]&lt;&gt;"",Tabela3[[#This Row],[TIME CASA]],"")</f>
        <v/>
      </c>
      <c r="B2012" t="str">
        <f>IF(Tabela3[[#This Row],[GOL FORA]]&lt;&gt;"",Tabela3[[#This Row],[TIME FORA]],"")</f>
        <v/>
      </c>
      <c r="C2012">
        <f t="shared" si="165"/>
        <v>0</v>
      </c>
      <c r="D2012">
        <f t="shared" si="166"/>
        <v>0</v>
      </c>
      <c r="E2012">
        <f t="shared" si="168"/>
        <v>0</v>
      </c>
      <c r="F2012" t="str">
        <f t="shared" si="167"/>
        <v/>
      </c>
      <c r="J2012" s="29">
        <f>IFERROR(INDEX(JOGOS!$C$1:$P$16905,$G2012,3),"")</f>
        <v>0</v>
      </c>
      <c r="K2012" s="32">
        <f>IFERROR(INDEX(JOGOS!$C$1:$P$16905,$G2012,4),"")</f>
        <v>0</v>
      </c>
      <c r="L2012" s="32">
        <f>IFERROR(INDEX(JOGOS!$C$1:$P$16905,$G2012,5),"")</f>
        <v>0</v>
      </c>
      <c r="M2012" s="29">
        <f>IFERROR(INDEX(JOGOS!$C$1:$P$16905,$G2012,6),"")</f>
        <v>0</v>
      </c>
      <c r="N2012" s="32">
        <f>IFERROR(INDEX(JOGOS!$C$1:$P$16905,$G2012,7),"")</f>
        <v>0</v>
      </c>
      <c r="O2012" s="32">
        <f>IFERROR(INDEX(JOGOS!$C$1:$P$16905,$G2012,8),"")</f>
        <v>0</v>
      </c>
      <c r="P2012" s="32">
        <f>IFERROR(INDEX(JOGOS!$C$1:$P$16905,$G2012,9),"")</f>
        <v>0</v>
      </c>
      <c r="Q2012" s="32">
        <f>IFERROR(INDEX(JOGOS!$C$1:$P$16905,$G2012,10),"")</f>
        <v>0</v>
      </c>
      <c r="T2012" s="32">
        <f t="shared" si="169"/>
        <v>0</v>
      </c>
    </row>
    <row r="2013" spans="1:20">
      <c r="A2013" t="str">
        <f>IF(Tabela3[[#This Row],[GOL CASA]]&lt;&gt;"",Tabela3[[#This Row],[TIME CASA]],"")</f>
        <v/>
      </c>
      <c r="B2013" t="str">
        <f>IF(Tabela3[[#This Row],[GOL FORA]]&lt;&gt;"",Tabela3[[#This Row],[TIME FORA]],"")</f>
        <v/>
      </c>
      <c r="C2013">
        <f t="shared" si="165"/>
        <v>0</v>
      </c>
      <c r="D2013">
        <f t="shared" si="166"/>
        <v>0</v>
      </c>
      <c r="E2013">
        <f t="shared" si="168"/>
        <v>0</v>
      </c>
      <c r="F2013" t="str">
        <f t="shared" si="167"/>
        <v/>
      </c>
      <c r="J2013" s="29">
        <f>IFERROR(INDEX(JOGOS!$C$1:$P$16905,$G2013,3),"")</f>
        <v>0</v>
      </c>
      <c r="K2013" s="32">
        <f>IFERROR(INDEX(JOGOS!$C$1:$P$16905,$G2013,4),"")</f>
        <v>0</v>
      </c>
      <c r="L2013" s="32">
        <f>IFERROR(INDEX(JOGOS!$C$1:$P$16905,$G2013,5),"")</f>
        <v>0</v>
      </c>
      <c r="M2013" s="29">
        <f>IFERROR(INDEX(JOGOS!$C$1:$P$16905,$G2013,6),"")</f>
        <v>0</v>
      </c>
      <c r="N2013" s="32">
        <f>IFERROR(INDEX(JOGOS!$C$1:$P$16905,$G2013,7),"")</f>
        <v>0</v>
      </c>
      <c r="O2013" s="32">
        <f>IFERROR(INDEX(JOGOS!$C$1:$P$16905,$G2013,8),"")</f>
        <v>0</v>
      </c>
      <c r="P2013" s="32">
        <f>IFERROR(INDEX(JOGOS!$C$1:$P$16905,$G2013,9),"")</f>
        <v>0</v>
      </c>
      <c r="Q2013" s="32">
        <f>IFERROR(INDEX(JOGOS!$C$1:$P$16905,$G2013,10),"")</f>
        <v>0</v>
      </c>
      <c r="T2013" s="32">
        <f t="shared" si="169"/>
        <v>0</v>
      </c>
    </row>
    <row r="2014" spans="1:20">
      <c r="A2014" t="str">
        <f>IF(Tabela3[[#This Row],[GOL CASA]]&lt;&gt;"",Tabela3[[#This Row],[TIME CASA]],"")</f>
        <v/>
      </c>
      <c r="B2014" t="str">
        <f>IF(Tabela3[[#This Row],[GOL FORA]]&lt;&gt;"",Tabela3[[#This Row],[TIME FORA]],"")</f>
        <v/>
      </c>
      <c r="C2014">
        <f t="shared" si="165"/>
        <v>0</v>
      </c>
      <c r="D2014">
        <f t="shared" si="166"/>
        <v>0</v>
      </c>
      <c r="E2014">
        <f t="shared" si="168"/>
        <v>0</v>
      </c>
      <c r="F2014" t="str">
        <f t="shared" si="167"/>
        <v/>
      </c>
      <c r="J2014" s="29">
        <f>IFERROR(INDEX(JOGOS!$C$1:$P$16905,$G2014,3),"")</f>
        <v>0</v>
      </c>
      <c r="K2014" s="32">
        <f>IFERROR(INDEX(JOGOS!$C$1:$P$16905,$G2014,4),"")</f>
        <v>0</v>
      </c>
      <c r="L2014" s="32">
        <f>IFERROR(INDEX(JOGOS!$C$1:$P$16905,$G2014,5),"")</f>
        <v>0</v>
      </c>
      <c r="M2014" s="29">
        <f>IFERROR(INDEX(JOGOS!$C$1:$P$16905,$G2014,6),"")</f>
        <v>0</v>
      </c>
      <c r="N2014" s="32">
        <f>IFERROR(INDEX(JOGOS!$C$1:$P$16905,$G2014,7),"")</f>
        <v>0</v>
      </c>
      <c r="O2014" s="32">
        <f>IFERROR(INDEX(JOGOS!$C$1:$P$16905,$G2014,8),"")</f>
        <v>0</v>
      </c>
      <c r="P2014" s="32">
        <f>IFERROR(INDEX(JOGOS!$C$1:$P$16905,$G2014,9),"")</f>
        <v>0</v>
      </c>
      <c r="Q2014" s="32">
        <f>IFERROR(INDEX(JOGOS!$C$1:$P$16905,$G2014,10),"")</f>
        <v>0</v>
      </c>
      <c r="T2014" s="32">
        <f t="shared" si="169"/>
        <v>0</v>
      </c>
    </row>
    <row r="2015" spans="1:20">
      <c r="A2015" t="str">
        <f>IF(Tabela3[[#This Row],[GOL CASA]]&lt;&gt;"",Tabela3[[#This Row],[TIME CASA]],"")</f>
        <v/>
      </c>
      <c r="B2015" t="str">
        <f>IF(Tabela3[[#This Row],[GOL FORA]]&lt;&gt;"",Tabela3[[#This Row],[TIME FORA]],"")</f>
        <v/>
      </c>
      <c r="C2015">
        <f t="shared" si="165"/>
        <v>0</v>
      </c>
      <c r="D2015">
        <f t="shared" si="166"/>
        <v>0</v>
      </c>
      <c r="E2015">
        <f t="shared" si="168"/>
        <v>0</v>
      </c>
      <c r="F2015" t="str">
        <f t="shared" si="167"/>
        <v/>
      </c>
      <c r="J2015" s="29">
        <f>IFERROR(INDEX(JOGOS!$C$1:$P$16905,$G2015,3),"")</f>
        <v>0</v>
      </c>
      <c r="K2015" s="32">
        <f>IFERROR(INDEX(JOGOS!$C$1:$P$16905,$G2015,4),"")</f>
        <v>0</v>
      </c>
      <c r="L2015" s="32">
        <f>IFERROR(INDEX(JOGOS!$C$1:$P$16905,$G2015,5),"")</f>
        <v>0</v>
      </c>
      <c r="M2015" s="29">
        <f>IFERROR(INDEX(JOGOS!$C$1:$P$16905,$G2015,6),"")</f>
        <v>0</v>
      </c>
      <c r="N2015" s="32">
        <f>IFERROR(INDEX(JOGOS!$C$1:$P$16905,$G2015,7),"")</f>
        <v>0</v>
      </c>
      <c r="O2015" s="32">
        <f>IFERROR(INDEX(JOGOS!$C$1:$P$16905,$G2015,8),"")</f>
        <v>0</v>
      </c>
      <c r="P2015" s="32">
        <f>IFERROR(INDEX(JOGOS!$C$1:$P$16905,$G2015,9),"")</f>
        <v>0</v>
      </c>
      <c r="Q2015" s="32">
        <f>IFERROR(INDEX(JOGOS!$C$1:$P$16905,$G2015,10),"")</f>
        <v>0</v>
      </c>
      <c r="T2015" s="32">
        <f t="shared" si="169"/>
        <v>0</v>
      </c>
    </row>
    <row r="2016" spans="1:20">
      <c r="A2016" t="str">
        <f>IF(Tabela3[[#This Row],[GOL CASA]]&lt;&gt;"",Tabela3[[#This Row],[TIME CASA]],"")</f>
        <v/>
      </c>
      <c r="B2016" t="str">
        <f>IF(Tabela3[[#This Row],[GOL FORA]]&lt;&gt;"",Tabela3[[#This Row],[TIME FORA]],"")</f>
        <v/>
      </c>
      <c r="C2016">
        <f t="shared" si="165"/>
        <v>0</v>
      </c>
      <c r="D2016">
        <f t="shared" si="166"/>
        <v>0</v>
      </c>
      <c r="E2016">
        <f t="shared" si="168"/>
        <v>0</v>
      </c>
      <c r="F2016" t="str">
        <f t="shared" si="167"/>
        <v/>
      </c>
      <c r="J2016" s="29">
        <f>IFERROR(INDEX(JOGOS!$C$1:$P$16905,$G2016,3),"")</f>
        <v>0</v>
      </c>
      <c r="K2016" s="32">
        <f>IFERROR(INDEX(JOGOS!$C$1:$P$16905,$G2016,4),"")</f>
        <v>0</v>
      </c>
      <c r="L2016" s="32">
        <f>IFERROR(INDEX(JOGOS!$C$1:$P$16905,$G2016,5),"")</f>
        <v>0</v>
      </c>
      <c r="M2016" s="29">
        <f>IFERROR(INDEX(JOGOS!$C$1:$P$16905,$G2016,6),"")</f>
        <v>0</v>
      </c>
      <c r="N2016" s="32">
        <f>IFERROR(INDEX(JOGOS!$C$1:$P$16905,$G2016,7),"")</f>
        <v>0</v>
      </c>
      <c r="O2016" s="32">
        <f>IFERROR(INDEX(JOGOS!$C$1:$P$16905,$G2016,8),"")</f>
        <v>0</v>
      </c>
      <c r="P2016" s="32">
        <f>IFERROR(INDEX(JOGOS!$C$1:$P$16905,$G2016,9),"")</f>
        <v>0</v>
      </c>
      <c r="Q2016" s="32">
        <f>IFERROR(INDEX(JOGOS!$C$1:$P$16905,$G2016,10),"")</f>
        <v>0</v>
      </c>
      <c r="T2016" s="32">
        <f t="shared" si="169"/>
        <v>0</v>
      </c>
    </row>
    <row r="2017" spans="1:20">
      <c r="A2017" t="str">
        <f>IF(Tabela3[[#This Row],[GOL CASA]]&lt;&gt;"",Tabela3[[#This Row],[TIME CASA]],"")</f>
        <v/>
      </c>
      <c r="B2017" t="str">
        <f>IF(Tabela3[[#This Row],[GOL FORA]]&lt;&gt;"",Tabela3[[#This Row],[TIME FORA]],"")</f>
        <v/>
      </c>
      <c r="C2017">
        <f t="shared" si="165"/>
        <v>0</v>
      </c>
      <c r="D2017">
        <f t="shared" si="166"/>
        <v>0</v>
      </c>
      <c r="E2017">
        <f t="shared" si="168"/>
        <v>0</v>
      </c>
      <c r="F2017" t="str">
        <f t="shared" si="167"/>
        <v/>
      </c>
      <c r="J2017" s="29">
        <f>IFERROR(INDEX(JOGOS!$C$1:$P$16905,$G2017,3),"")</f>
        <v>0</v>
      </c>
      <c r="K2017" s="32">
        <f>IFERROR(INDEX(JOGOS!$C$1:$P$16905,$G2017,4),"")</f>
        <v>0</v>
      </c>
      <c r="L2017" s="32">
        <f>IFERROR(INDEX(JOGOS!$C$1:$P$16905,$G2017,5),"")</f>
        <v>0</v>
      </c>
      <c r="M2017" s="29">
        <f>IFERROR(INDEX(JOGOS!$C$1:$P$16905,$G2017,6),"")</f>
        <v>0</v>
      </c>
      <c r="N2017" s="32">
        <f>IFERROR(INDEX(JOGOS!$C$1:$P$16905,$G2017,7),"")</f>
        <v>0</v>
      </c>
      <c r="O2017" s="32">
        <f>IFERROR(INDEX(JOGOS!$C$1:$P$16905,$G2017,8),"")</f>
        <v>0</v>
      </c>
      <c r="P2017" s="32">
        <f>IFERROR(INDEX(JOGOS!$C$1:$P$16905,$G2017,9),"")</f>
        <v>0</v>
      </c>
      <c r="Q2017" s="32">
        <f>IFERROR(INDEX(JOGOS!$C$1:$P$16905,$G2017,10),"")</f>
        <v>0</v>
      </c>
      <c r="T2017" s="32">
        <f t="shared" si="169"/>
        <v>0</v>
      </c>
    </row>
    <row r="2018" spans="1:20">
      <c r="A2018" t="str">
        <f>IF(Tabela3[[#This Row],[GOL CASA]]&lt;&gt;"",Tabela3[[#This Row],[TIME CASA]],"")</f>
        <v/>
      </c>
      <c r="B2018" t="str">
        <f>IF(Tabela3[[#This Row],[GOL FORA]]&lt;&gt;"",Tabela3[[#This Row],[TIME FORA]],"")</f>
        <v/>
      </c>
      <c r="C2018">
        <f t="shared" si="165"/>
        <v>0</v>
      </c>
      <c r="D2018">
        <f t="shared" si="166"/>
        <v>0</v>
      </c>
      <c r="E2018">
        <f t="shared" si="168"/>
        <v>0</v>
      </c>
      <c r="F2018" t="str">
        <f t="shared" si="167"/>
        <v/>
      </c>
      <c r="J2018" s="29">
        <f>IFERROR(INDEX(JOGOS!$C$1:$P$16905,$G2018,3),"")</f>
        <v>0</v>
      </c>
      <c r="K2018" s="32">
        <f>IFERROR(INDEX(JOGOS!$C$1:$P$16905,$G2018,4),"")</f>
        <v>0</v>
      </c>
      <c r="L2018" s="32">
        <f>IFERROR(INDEX(JOGOS!$C$1:$P$16905,$G2018,5),"")</f>
        <v>0</v>
      </c>
      <c r="M2018" s="29">
        <f>IFERROR(INDEX(JOGOS!$C$1:$P$16905,$G2018,6),"")</f>
        <v>0</v>
      </c>
      <c r="N2018" s="32">
        <f>IFERROR(INDEX(JOGOS!$C$1:$P$16905,$G2018,7),"")</f>
        <v>0</v>
      </c>
      <c r="O2018" s="32">
        <f>IFERROR(INDEX(JOGOS!$C$1:$P$16905,$G2018,8),"")</f>
        <v>0</v>
      </c>
      <c r="P2018" s="32">
        <f>IFERROR(INDEX(JOGOS!$C$1:$P$16905,$G2018,9),"")</f>
        <v>0</v>
      </c>
      <c r="Q2018" s="32">
        <f>IFERROR(INDEX(JOGOS!$C$1:$P$16905,$G2018,10),"")</f>
        <v>0</v>
      </c>
      <c r="T2018" s="32">
        <f t="shared" si="169"/>
        <v>0</v>
      </c>
    </row>
    <row r="2019" spans="1:20">
      <c r="A2019" t="str">
        <f>IF(Tabela3[[#This Row],[GOL CASA]]&lt;&gt;"",Tabela3[[#This Row],[TIME CASA]],"")</f>
        <v/>
      </c>
      <c r="B2019" t="str">
        <f>IF(Tabela3[[#This Row],[GOL FORA]]&lt;&gt;"",Tabela3[[#This Row],[TIME FORA]],"")</f>
        <v/>
      </c>
      <c r="C2019">
        <f t="shared" si="165"/>
        <v>0</v>
      </c>
      <c r="D2019">
        <f t="shared" si="166"/>
        <v>0</v>
      </c>
      <c r="E2019">
        <f t="shared" si="168"/>
        <v>0</v>
      </c>
      <c r="F2019" t="str">
        <f t="shared" si="167"/>
        <v/>
      </c>
      <c r="J2019" s="29">
        <f>IFERROR(INDEX(JOGOS!$C$1:$P$16905,$G2019,3),"")</f>
        <v>0</v>
      </c>
      <c r="K2019" s="32">
        <f>IFERROR(INDEX(JOGOS!$C$1:$P$16905,$G2019,4),"")</f>
        <v>0</v>
      </c>
      <c r="L2019" s="32">
        <f>IFERROR(INDEX(JOGOS!$C$1:$P$16905,$G2019,5),"")</f>
        <v>0</v>
      </c>
      <c r="M2019" s="29">
        <f>IFERROR(INDEX(JOGOS!$C$1:$P$16905,$G2019,6),"")</f>
        <v>0</v>
      </c>
      <c r="N2019" s="32">
        <f>IFERROR(INDEX(JOGOS!$C$1:$P$16905,$G2019,7),"")</f>
        <v>0</v>
      </c>
      <c r="O2019" s="32">
        <f>IFERROR(INDEX(JOGOS!$C$1:$P$16905,$G2019,8),"")</f>
        <v>0</v>
      </c>
      <c r="P2019" s="32">
        <f>IFERROR(INDEX(JOGOS!$C$1:$P$16905,$G2019,9),"")</f>
        <v>0</v>
      </c>
      <c r="Q2019" s="32">
        <f>IFERROR(INDEX(JOGOS!$C$1:$P$16905,$G2019,10),"")</f>
        <v>0</v>
      </c>
      <c r="T2019" s="32">
        <f t="shared" si="169"/>
        <v>0</v>
      </c>
    </row>
    <row r="2020" spans="1:20">
      <c r="A2020" t="str">
        <f>IF(Tabela3[[#This Row],[GOL CASA]]&lt;&gt;"",Tabela3[[#This Row],[TIME CASA]],"")</f>
        <v/>
      </c>
      <c r="B2020" t="str">
        <f>IF(Tabela3[[#This Row],[GOL FORA]]&lt;&gt;"",Tabela3[[#This Row],[TIME FORA]],"")</f>
        <v/>
      </c>
      <c r="C2020">
        <f t="shared" si="165"/>
        <v>0</v>
      </c>
      <c r="D2020">
        <f t="shared" si="166"/>
        <v>0</v>
      </c>
      <c r="E2020">
        <f t="shared" si="168"/>
        <v>0</v>
      </c>
      <c r="F2020" t="str">
        <f t="shared" si="167"/>
        <v/>
      </c>
      <c r="J2020" s="29">
        <f>IFERROR(INDEX(JOGOS!$C$1:$P$16905,$G2020,3),"")</f>
        <v>0</v>
      </c>
      <c r="K2020" s="32">
        <f>IFERROR(INDEX(JOGOS!$C$1:$P$16905,$G2020,4),"")</f>
        <v>0</v>
      </c>
      <c r="L2020" s="32">
        <f>IFERROR(INDEX(JOGOS!$C$1:$P$16905,$G2020,5),"")</f>
        <v>0</v>
      </c>
      <c r="M2020" s="29">
        <f>IFERROR(INDEX(JOGOS!$C$1:$P$16905,$G2020,6),"")</f>
        <v>0</v>
      </c>
      <c r="N2020" s="32">
        <f>IFERROR(INDEX(JOGOS!$C$1:$P$16905,$G2020,7),"")</f>
        <v>0</v>
      </c>
      <c r="O2020" s="32">
        <f>IFERROR(INDEX(JOGOS!$C$1:$P$16905,$G2020,8),"")</f>
        <v>0</v>
      </c>
      <c r="P2020" s="32">
        <f>IFERROR(INDEX(JOGOS!$C$1:$P$16905,$G2020,9),"")</f>
        <v>0</v>
      </c>
      <c r="Q2020" s="32">
        <f>IFERROR(INDEX(JOGOS!$C$1:$P$16905,$G2020,10),"")</f>
        <v>0</v>
      </c>
      <c r="T2020" s="32">
        <f t="shared" si="169"/>
        <v>0</v>
      </c>
    </row>
    <row r="2021" spans="1:20">
      <c r="A2021" t="str">
        <f>IF(Tabela3[[#This Row],[GOL CASA]]&lt;&gt;"",Tabela3[[#This Row],[TIME CASA]],"")</f>
        <v/>
      </c>
      <c r="B2021" t="str">
        <f>IF(Tabela3[[#This Row],[GOL FORA]]&lt;&gt;"",Tabela3[[#This Row],[TIME FORA]],"")</f>
        <v/>
      </c>
      <c r="C2021">
        <f t="shared" si="165"/>
        <v>0</v>
      </c>
      <c r="D2021">
        <f t="shared" si="166"/>
        <v>0</v>
      </c>
      <c r="E2021">
        <f t="shared" si="168"/>
        <v>0</v>
      </c>
      <c r="F2021" t="str">
        <f t="shared" si="167"/>
        <v/>
      </c>
      <c r="J2021" s="29">
        <f>IFERROR(INDEX(JOGOS!$C$1:$P$16905,$G2021,3),"")</f>
        <v>0</v>
      </c>
      <c r="K2021" s="32">
        <f>IFERROR(INDEX(JOGOS!$C$1:$P$16905,$G2021,4),"")</f>
        <v>0</v>
      </c>
      <c r="L2021" s="32">
        <f>IFERROR(INDEX(JOGOS!$C$1:$P$16905,$G2021,5),"")</f>
        <v>0</v>
      </c>
      <c r="M2021" s="29">
        <f>IFERROR(INDEX(JOGOS!$C$1:$P$16905,$G2021,6),"")</f>
        <v>0</v>
      </c>
      <c r="N2021" s="32">
        <f>IFERROR(INDEX(JOGOS!$C$1:$P$16905,$G2021,7),"")</f>
        <v>0</v>
      </c>
      <c r="O2021" s="32">
        <f>IFERROR(INDEX(JOGOS!$C$1:$P$16905,$G2021,8),"")</f>
        <v>0</v>
      </c>
      <c r="P2021" s="32">
        <f>IFERROR(INDEX(JOGOS!$C$1:$P$16905,$G2021,9),"")</f>
        <v>0</v>
      </c>
      <c r="Q2021" s="32">
        <f>IFERROR(INDEX(JOGOS!$C$1:$P$16905,$G2021,10),"")</f>
        <v>0</v>
      </c>
      <c r="T2021" s="32">
        <f t="shared" si="169"/>
        <v>0</v>
      </c>
    </row>
    <row r="2022" spans="1:20">
      <c r="A2022" t="str">
        <f>IF(Tabela3[[#This Row],[GOL CASA]]&lt;&gt;"",Tabela3[[#This Row],[TIME CASA]],"")</f>
        <v/>
      </c>
      <c r="B2022" t="str">
        <f>IF(Tabela3[[#This Row],[GOL FORA]]&lt;&gt;"",Tabela3[[#This Row],[TIME FORA]],"")</f>
        <v/>
      </c>
      <c r="C2022">
        <f t="shared" si="165"/>
        <v>0</v>
      </c>
      <c r="D2022">
        <f t="shared" si="166"/>
        <v>0</v>
      </c>
      <c r="E2022">
        <f t="shared" si="168"/>
        <v>0</v>
      </c>
      <c r="F2022" t="str">
        <f t="shared" si="167"/>
        <v/>
      </c>
      <c r="J2022" s="29">
        <f>IFERROR(INDEX(JOGOS!$C$1:$P$16905,$G2022,3),"")</f>
        <v>0</v>
      </c>
      <c r="K2022" s="32">
        <f>IFERROR(INDEX(JOGOS!$C$1:$P$16905,$G2022,4),"")</f>
        <v>0</v>
      </c>
      <c r="L2022" s="32">
        <f>IFERROR(INDEX(JOGOS!$C$1:$P$16905,$G2022,5),"")</f>
        <v>0</v>
      </c>
      <c r="M2022" s="29">
        <f>IFERROR(INDEX(JOGOS!$C$1:$P$16905,$G2022,6),"")</f>
        <v>0</v>
      </c>
      <c r="N2022" s="32">
        <f>IFERROR(INDEX(JOGOS!$C$1:$P$16905,$G2022,7),"")</f>
        <v>0</v>
      </c>
      <c r="O2022" s="32">
        <f>IFERROR(INDEX(JOGOS!$C$1:$P$16905,$G2022,8),"")</f>
        <v>0</v>
      </c>
      <c r="P2022" s="32">
        <f>IFERROR(INDEX(JOGOS!$C$1:$P$16905,$G2022,9),"")</f>
        <v>0</v>
      </c>
      <c r="Q2022" s="32">
        <f>IFERROR(INDEX(JOGOS!$C$1:$P$16905,$G2022,10),"")</f>
        <v>0</v>
      </c>
      <c r="T2022" s="32">
        <f t="shared" si="169"/>
        <v>0</v>
      </c>
    </row>
    <row r="2023" spans="1:20">
      <c r="A2023" t="str">
        <f>IF(Tabela3[[#This Row],[GOL CASA]]&lt;&gt;"",Tabela3[[#This Row],[TIME CASA]],"")</f>
        <v/>
      </c>
      <c r="B2023" t="str">
        <f>IF(Tabela3[[#This Row],[GOL FORA]]&lt;&gt;"",Tabela3[[#This Row],[TIME FORA]],"")</f>
        <v/>
      </c>
      <c r="C2023">
        <f t="shared" si="165"/>
        <v>0</v>
      </c>
      <c r="D2023">
        <f t="shared" si="166"/>
        <v>0</v>
      </c>
      <c r="E2023">
        <f t="shared" si="168"/>
        <v>0</v>
      </c>
      <c r="F2023" t="str">
        <f t="shared" si="167"/>
        <v/>
      </c>
      <c r="J2023" s="29">
        <f>IFERROR(INDEX(JOGOS!$C$1:$P$16905,$G2023,3),"")</f>
        <v>0</v>
      </c>
      <c r="K2023" s="32">
        <f>IFERROR(INDEX(JOGOS!$C$1:$P$16905,$G2023,4),"")</f>
        <v>0</v>
      </c>
      <c r="L2023" s="32">
        <f>IFERROR(INDEX(JOGOS!$C$1:$P$16905,$G2023,5),"")</f>
        <v>0</v>
      </c>
      <c r="M2023" s="29">
        <f>IFERROR(INDEX(JOGOS!$C$1:$P$16905,$G2023,6),"")</f>
        <v>0</v>
      </c>
      <c r="N2023" s="32">
        <f>IFERROR(INDEX(JOGOS!$C$1:$P$16905,$G2023,7),"")</f>
        <v>0</v>
      </c>
      <c r="O2023" s="32">
        <f>IFERROR(INDEX(JOGOS!$C$1:$P$16905,$G2023,8),"")</f>
        <v>0</v>
      </c>
      <c r="P2023" s="32">
        <f>IFERROR(INDEX(JOGOS!$C$1:$P$16905,$G2023,9),"")</f>
        <v>0</v>
      </c>
      <c r="Q2023" s="32">
        <f>IFERROR(INDEX(JOGOS!$C$1:$P$16905,$G2023,10),"")</f>
        <v>0</v>
      </c>
      <c r="T2023" s="32">
        <f t="shared" si="169"/>
        <v>0</v>
      </c>
    </row>
    <row r="2024" spans="1:20">
      <c r="A2024" t="str">
        <f>IF(Tabela3[[#This Row],[GOL CASA]]&lt;&gt;"",Tabela3[[#This Row],[TIME CASA]],"")</f>
        <v/>
      </c>
      <c r="B2024" t="str">
        <f>IF(Tabela3[[#This Row],[GOL FORA]]&lt;&gt;"",Tabela3[[#This Row],[TIME FORA]],"")</f>
        <v/>
      </c>
      <c r="C2024">
        <f t="shared" si="165"/>
        <v>0</v>
      </c>
      <c r="D2024">
        <f t="shared" si="166"/>
        <v>0</v>
      </c>
      <c r="E2024">
        <f t="shared" si="168"/>
        <v>0</v>
      </c>
      <c r="F2024" t="str">
        <f t="shared" si="167"/>
        <v/>
      </c>
      <c r="J2024" s="29">
        <f>IFERROR(INDEX(JOGOS!$C$1:$P$16905,$G2024,3),"")</f>
        <v>0</v>
      </c>
      <c r="K2024" s="32">
        <f>IFERROR(INDEX(JOGOS!$C$1:$P$16905,$G2024,4),"")</f>
        <v>0</v>
      </c>
      <c r="L2024" s="32">
        <f>IFERROR(INDEX(JOGOS!$C$1:$P$16905,$G2024,5),"")</f>
        <v>0</v>
      </c>
      <c r="M2024" s="29">
        <f>IFERROR(INDEX(JOGOS!$C$1:$P$16905,$G2024,6),"")</f>
        <v>0</v>
      </c>
      <c r="N2024" s="32">
        <f>IFERROR(INDEX(JOGOS!$C$1:$P$16905,$G2024,7),"")</f>
        <v>0</v>
      </c>
      <c r="O2024" s="32">
        <f>IFERROR(INDEX(JOGOS!$C$1:$P$16905,$G2024,8),"")</f>
        <v>0</v>
      </c>
      <c r="P2024" s="32">
        <f>IFERROR(INDEX(JOGOS!$C$1:$P$16905,$G2024,9),"")</f>
        <v>0</v>
      </c>
      <c r="Q2024" s="32">
        <f>IFERROR(INDEX(JOGOS!$C$1:$P$16905,$G2024,10),"")</f>
        <v>0</v>
      </c>
      <c r="T2024" s="32">
        <f t="shared" si="169"/>
        <v>0</v>
      </c>
    </row>
    <row r="2025" spans="1:20">
      <c r="A2025" t="str">
        <f>IF(Tabela3[[#This Row],[GOL CASA]]&lt;&gt;"",Tabela3[[#This Row],[TIME CASA]],"")</f>
        <v/>
      </c>
      <c r="B2025" t="str">
        <f>IF(Tabela3[[#This Row],[GOL FORA]]&lt;&gt;"",Tabela3[[#This Row],[TIME FORA]],"")</f>
        <v/>
      </c>
      <c r="C2025">
        <f t="shared" si="165"/>
        <v>0</v>
      </c>
      <c r="D2025">
        <f t="shared" si="166"/>
        <v>0</v>
      </c>
      <c r="E2025">
        <f t="shared" si="168"/>
        <v>0</v>
      </c>
      <c r="F2025" t="str">
        <f t="shared" si="167"/>
        <v/>
      </c>
      <c r="J2025" s="29">
        <f>IFERROR(INDEX(JOGOS!$C$1:$P$16905,$G2025,3),"")</f>
        <v>0</v>
      </c>
      <c r="K2025" s="32">
        <f>IFERROR(INDEX(JOGOS!$C$1:$P$16905,$G2025,4),"")</f>
        <v>0</v>
      </c>
      <c r="L2025" s="32">
        <f>IFERROR(INDEX(JOGOS!$C$1:$P$16905,$G2025,5),"")</f>
        <v>0</v>
      </c>
      <c r="M2025" s="29">
        <f>IFERROR(INDEX(JOGOS!$C$1:$P$16905,$G2025,6),"")</f>
        <v>0</v>
      </c>
      <c r="N2025" s="32">
        <f>IFERROR(INDEX(JOGOS!$C$1:$P$16905,$G2025,7),"")</f>
        <v>0</v>
      </c>
      <c r="O2025" s="32">
        <f>IFERROR(INDEX(JOGOS!$C$1:$P$16905,$G2025,8),"")</f>
        <v>0</v>
      </c>
      <c r="P2025" s="32">
        <f>IFERROR(INDEX(JOGOS!$C$1:$P$16905,$G2025,9),"")</f>
        <v>0</v>
      </c>
      <c r="Q2025" s="32">
        <f>IFERROR(INDEX(JOGOS!$C$1:$P$16905,$G2025,10),"")</f>
        <v>0</v>
      </c>
      <c r="T2025" s="32">
        <f t="shared" si="169"/>
        <v>0</v>
      </c>
    </row>
    <row r="2026" spans="1:20">
      <c r="A2026" t="str">
        <f>IF(Tabela3[[#This Row],[GOL CASA]]&lt;&gt;"",Tabela3[[#This Row],[TIME CASA]],"")</f>
        <v/>
      </c>
      <c r="B2026" t="str">
        <f>IF(Tabela3[[#This Row],[GOL FORA]]&lt;&gt;"",Tabela3[[#This Row],[TIME FORA]],"")</f>
        <v/>
      </c>
      <c r="C2026">
        <f t="shared" si="165"/>
        <v>0</v>
      </c>
      <c r="D2026">
        <f t="shared" si="166"/>
        <v>0</v>
      </c>
      <c r="E2026">
        <f t="shared" si="168"/>
        <v>0</v>
      </c>
      <c r="F2026" t="str">
        <f t="shared" si="167"/>
        <v/>
      </c>
      <c r="J2026" s="29">
        <f>IFERROR(INDEX(JOGOS!$C$1:$P$16905,$G2026,3),"")</f>
        <v>0</v>
      </c>
      <c r="K2026" s="32">
        <f>IFERROR(INDEX(JOGOS!$C$1:$P$16905,$G2026,4),"")</f>
        <v>0</v>
      </c>
      <c r="L2026" s="32">
        <f>IFERROR(INDEX(JOGOS!$C$1:$P$16905,$G2026,5),"")</f>
        <v>0</v>
      </c>
      <c r="M2026" s="29">
        <f>IFERROR(INDEX(JOGOS!$C$1:$P$16905,$G2026,6),"")</f>
        <v>0</v>
      </c>
      <c r="N2026" s="32">
        <f>IFERROR(INDEX(JOGOS!$C$1:$P$16905,$G2026,7),"")</f>
        <v>0</v>
      </c>
      <c r="O2026" s="32">
        <f>IFERROR(INDEX(JOGOS!$C$1:$P$16905,$G2026,8),"")</f>
        <v>0</v>
      </c>
      <c r="P2026" s="32">
        <f>IFERROR(INDEX(JOGOS!$C$1:$P$16905,$G2026,9),"")</f>
        <v>0</v>
      </c>
      <c r="Q2026" s="32">
        <f>IFERROR(INDEX(JOGOS!$C$1:$P$16905,$G2026,10),"")</f>
        <v>0</v>
      </c>
      <c r="T2026" s="32">
        <f t="shared" si="169"/>
        <v>0</v>
      </c>
    </row>
    <row r="2027" spans="1:20">
      <c r="A2027" t="str">
        <f>IF(Tabela3[[#This Row],[GOL CASA]]&lt;&gt;"",Tabela3[[#This Row],[TIME CASA]],"")</f>
        <v/>
      </c>
      <c r="B2027" t="str">
        <f>IF(Tabela3[[#This Row],[GOL FORA]]&lt;&gt;"",Tabela3[[#This Row],[TIME FORA]],"")</f>
        <v/>
      </c>
      <c r="C2027">
        <f t="shared" si="165"/>
        <v>0</v>
      </c>
      <c r="D2027">
        <f t="shared" si="166"/>
        <v>0</v>
      </c>
      <c r="E2027">
        <f t="shared" si="168"/>
        <v>0</v>
      </c>
      <c r="F2027" t="str">
        <f t="shared" si="167"/>
        <v/>
      </c>
      <c r="J2027" s="29">
        <f>IFERROR(INDEX(JOGOS!$C$1:$P$16905,$G2027,3),"")</f>
        <v>0</v>
      </c>
      <c r="K2027" s="32">
        <f>IFERROR(INDEX(JOGOS!$C$1:$P$16905,$G2027,4),"")</f>
        <v>0</v>
      </c>
      <c r="L2027" s="32">
        <f>IFERROR(INDEX(JOGOS!$C$1:$P$16905,$G2027,5),"")</f>
        <v>0</v>
      </c>
      <c r="M2027" s="29">
        <f>IFERROR(INDEX(JOGOS!$C$1:$P$16905,$G2027,6),"")</f>
        <v>0</v>
      </c>
      <c r="N2027" s="32">
        <f>IFERROR(INDEX(JOGOS!$C$1:$P$16905,$G2027,7),"")</f>
        <v>0</v>
      </c>
      <c r="O2027" s="32">
        <f>IFERROR(INDEX(JOGOS!$C$1:$P$16905,$G2027,8),"")</f>
        <v>0</v>
      </c>
      <c r="P2027" s="32">
        <f>IFERROR(INDEX(JOGOS!$C$1:$P$16905,$G2027,9),"")</f>
        <v>0</v>
      </c>
      <c r="Q2027" s="32">
        <f>IFERROR(INDEX(JOGOS!$C$1:$P$16905,$G2027,10),"")</f>
        <v>0</v>
      </c>
      <c r="T2027" s="32">
        <f t="shared" si="169"/>
        <v>0</v>
      </c>
    </row>
    <row r="2028" spans="1:20">
      <c r="A2028" t="str">
        <f>IF(Tabela3[[#This Row],[GOL CASA]]&lt;&gt;"",Tabela3[[#This Row],[TIME CASA]],"")</f>
        <v/>
      </c>
      <c r="B2028" t="str">
        <f>IF(Tabela3[[#This Row],[GOL FORA]]&lt;&gt;"",Tabela3[[#This Row],[TIME FORA]],"")</f>
        <v/>
      </c>
      <c r="C2028">
        <f t="shared" si="165"/>
        <v>0</v>
      </c>
      <c r="D2028">
        <f t="shared" si="166"/>
        <v>0</v>
      </c>
      <c r="E2028">
        <f t="shared" si="168"/>
        <v>0</v>
      </c>
      <c r="F2028" t="str">
        <f t="shared" si="167"/>
        <v/>
      </c>
      <c r="J2028" s="29">
        <f>IFERROR(INDEX(JOGOS!$C$1:$P$16905,$G2028,3),"")</f>
        <v>0</v>
      </c>
      <c r="K2028" s="32">
        <f>IFERROR(INDEX(JOGOS!$C$1:$P$16905,$G2028,4),"")</f>
        <v>0</v>
      </c>
      <c r="L2028" s="32">
        <f>IFERROR(INDEX(JOGOS!$C$1:$P$16905,$G2028,5),"")</f>
        <v>0</v>
      </c>
      <c r="M2028" s="29">
        <f>IFERROR(INDEX(JOGOS!$C$1:$P$16905,$G2028,6),"")</f>
        <v>0</v>
      </c>
      <c r="N2028" s="32">
        <f>IFERROR(INDEX(JOGOS!$C$1:$P$16905,$G2028,7),"")</f>
        <v>0</v>
      </c>
      <c r="O2028" s="32">
        <f>IFERROR(INDEX(JOGOS!$C$1:$P$16905,$G2028,8),"")</f>
        <v>0</v>
      </c>
      <c r="P2028" s="32">
        <f>IFERROR(INDEX(JOGOS!$C$1:$P$16905,$G2028,9),"")</f>
        <v>0</v>
      </c>
      <c r="Q2028" s="32">
        <f>IFERROR(INDEX(JOGOS!$C$1:$P$16905,$G2028,10),"")</f>
        <v>0</v>
      </c>
      <c r="T2028" s="32">
        <f t="shared" si="169"/>
        <v>0</v>
      </c>
    </row>
    <row r="2029" spans="1:20">
      <c r="A2029" t="str">
        <f>IF(Tabela3[[#This Row],[GOL CASA]]&lt;&gt;"",Tabela3[[#This Row],[TIME CASA]],"")</f>
        <v/>
      </c>
      <c r="B2029" t="str">
        <f>IF(Tabela3[[#This Row],[GOL FORA]]&lt;&gt;"",Tabela3[[#This Row],[TIME FORA]],"")</f>
        <v/>
      </c>
      <c r="C2029">
        <f t="shared" si="165"/>
        <v>0</v>
      </c>
      <c r="D2029">
        <f t="shared" si="166"/>
        <v>0</v>
      </c>
      <c r="E2029">
        <f t="shared" si="168"/>
        <v>0</v>
      </c>
      <c r="F2029" t="str">
        <f t="shared" si="167"/>
        <v/>
      </c>
      <c r="J2029" s="29">
        <f>IFERROR(INDEX(JOGOS!$C$1:$P$16905,$G2029,3),"")</f>
        <v>0</v>
      </c>
      <c r="K2029" s="32">
        <f>IFERROR(INDEX(JOGOS!$C$1:$P$16905,$G2029,4),"")</f>
        <v>0</v>
      </c>
      <c r="L2029" s="32">
        <f>IFERROR(INDEX(JOGOS!$C$1:$P$16905,$G2029,5),"")</f>
        <v>0</v>
      </c>
      <c r="M2029" s="29">
        <f>IFERROR(INDEX(JOGOS!$C$1:$P$16905,$G2029,6),"")</f>
        <v>0</v>
      </c>
      <c r="N2029" s="32">
        <f>IFERROR(INDEX(JOGOS!$C$1:$P$16905,$G2029,7),"")</f>
        <v>0</v>
      </c>
      <c r="O2029" s="32">
        <f>IFERROR(INDEX(JOGOS!$C$1:$P$16905,$G2029,8),"")</f>
        <v>0</v>
      </c>
      <c r="P2029" s="32">
        <f>IFERROR(INDEX(JOGOS!$C$1:$P$16905,$G2029,9),"")</f>
        <v>0</v>
      </c>
      <c r="Q2029" s="32">
        <f>IFERROR(INDEX(JOGOS!$C$1:$P$16905,$G2029,10),"")</f>
        <v>0</v>
      </c>
      <c r="T2029" s="32">
        <f t="shared" si="169"/>
        <v>0</v>
      </c>
    </row>
    <row r="2030" spans="1:20">
      <c r="A2030" t="str">
        <f>IF(Tabela3[[#This Row],[GOL CASA]]&lt;&gt;"",Tabela3[[#This Row],[TIME CASA]],"")</f>
        <v/>
      </c>
      <c r="B2030" t="str">
        <f>IF(Tabela3[[#This Row],[GOL FORA]]&lt;&gt;"",Tabela3[[#This Row],[TIME FORA]],"")</f>
        <v/>
      </c>
      <c r="C2030">
        <f t="shared" si="165"/>
        <v>0</v>
      </c>
      <c r="D2030">
        <f t="shared" si="166"/>
        <v>0</v>
      </c>
      <c r="E2030">
        <f t="shared" si="168"/>
        <v>0</v>
      </c>
      <c r="F2030" t="str">
        <f t="shared" si="167"/>
        <v/>
      </c>
      <c r="J2030" s="29">
        <f>IFERROR(INDEX(JOGOS!$C$1:$P$16905,$G2030,3),"")</f>
        <v>0</v>
      </c>
      <c r="K2030" s="32">
        <f>IFERROR(INDEX(JOGOS!$C$1:$P$16905,$G2030,4),"")</f>
        <v>0</v>
      </c>
      <c r="L2030" s="32">
        <f>IFERROR(INDEX(JOGOS!$C$1:$P$16905,$G2030,5),"")</f>
        <v>0</v>
      </c>
      <c r="M2030" s="29">
        <f>IFERROR(INDEX(JOGOS!$C$1:$P$16905,$G2030,6),"")</f>
        <v>0</v>
      </c>
      <c r="N2030" s="32">
        <f>IFERROR(INDEX(JOGOS!$C$1:$P$16905,$G2030,7),"")</f>
        <v>0</v>
      </c>
      <c r="O2030" s="32">
        <f>IFERROR(INDEX(JOGOS!$C$1:$P$16905,$G2030,8),"")</f>
        <v>0</v>
      </c>
      <c r="P2030" s="32">
        <f>IFERROR(INDEX(JOGOS!$C$1:$P$16905,$G2030,9),"")</f>
        <v>0</v>
      </c>
      <c r="Q2030" s="32">
        <f>IFERROR(INDEX(JOGOS!$C$1:$P$16905,$G2030,10),"")</f>
        <v>0</v>
      </c>
      <c r="T2030" s="32">
        <f t="shared" si="169"/>
        <v>0</v>
      </c>
    </row>
    <row r="2031" spans="1:20">
      <c r="A2031" t="str">
        <f>IF(Tabela3[[#This Row],[GOL CASA]]&lt;&gt;"",Tabela3[[#This Row],[TIME CASA]],"")</f>
        <v/>
      </c>
      <c r="B2031" t="str">
        <f>IF(Tabela3[[#This Row],[GOL FORA]]&lt;&gt;"",Tabela3[[#This Row],[TIME FORA]],"")</f>
        <v/>
      </c>
      <c r="C2031">
        <f t="shared" si="165"/>
        <v>0</v>
      </c>
      <c r="D2031">
        <f t="shared" si="166"/>
        <v>0</v>
      </c>
      <c r="E2031">
        <f t="shared" si="168"/>
        <v>0</v>
      </c>
      <c r="F2031" t="str">
        <f t="shared" si="167"/>
        <v/>
      </c>
      <c r="J2031" s="29">
        <f>IFERROR(INDEX(JOGOS!$C$1:$P$16905,$G2031,3),"")</f>
        <v>0</v>
      </c>
      <c r="K2031" s="32">
        <f>IFERROR(INDEX(JOGOS!$C$1:$P$16905,$G2031,4),"")</f>
        <v>0</v>
      </c>
      <c r="L2031" s="32">
        <f>IFERROR(INDEX(JOGOS!$C$1:$P$16905,$G2031,5),"")</f>
        <v>0</v>
      </c>
      <c r="M2031" s="29">
        <f>IFERROR(INDEX(JOGOS!$C$1:$P$16905,$G2031,6),"")</f>
        <v>0</v>
      </c>
      <c r="N2031" s="32">
        <f>IFERROR(INDEX(JOGOS!$C$1:$P$16905,$G2031,7),"")</f>
        <v>0</v>
      </c>
      <c r="O2031" s="32">
        <f>IFERROR(INDEX(JOGOS!$C$1:$P$16905,$G2031,8),"")</f>
        <v>0</v>
      </c>
      <c r="P2031" s="32">
        <f>IFERROR(INDEX(JOGOS!$C$1:$P$16905,$G2031,9),"")</f>
        <v>0</v>
      </c>
      <c r="Q2031" s="32">
        <f>IFERROR(INDEX(JOGOS!$C$1:$P$16905,$G2031,10),"")</f>
        <v>0</v>
      </c>
      <c r="T2031" s="32">
        <f t="shared" si="169"/>
        <v>0</v>
      </c>
    </row>
    <row r="2032" spans="1:20">
      <c r="A2032" t="str">
        <f>IF(Tabela3[[#This Row],[GOL CASA]]&lt;&gt;"",Tabela3[[#This Row],[TIME CASA]],"")</f>
        <v/>
      </c>
      <c r="B2032" t="str">
        <f>IF(Tabela3[[#This Row],[GOL FORA]]&lt;&gt;"",Tabela3[[#This Row],[TIME FORA]],"")</f>
        <v/>
      </c>
      <c r="C2032">
        <f t="shared" si="165"/>
        <v>0</v>
      </c>
      <c r="D2032">
        <f t="shared" si="166"/>
        <v>0</v>
      </c>
      <c r="E2032">
        <f t="shared" si="168"/>
        <v>0</v>
      </c>
      <c r="F2032" t="str">
        <f t="shared" si="167"/>
        <v/>
      </c>
      <c r="J2032" s="29">
        <f>IFERROR(INDEX(JOGOS!$C$1:$P$16905,$G2032,3),"")</f>
        <v>0</v>
      </c>
      <c r="K2032" s="32">
        <f>IFERROR(INDEX(JOGOS!$C$1:$P$16905,$G2032,4),"")</f>
        <v>0</v>
      </c>
      <c r="L2032" s="32">
        <f>IFERROR(INDEX(JOGOS!$C$1:$P$16905,$G2032,5),"")</f>
        <v>0</v>
      </c>
      <c r="M2032" s="29">
        <f>IFERROR(INDEX(JOGOS!$C$1:$P$16905,$G2032,6),"")</f>
        <v>0</v>
      </c>
      <c r="N2032" s="32">
        <f>IFERROR(INDEX(JOGOS!$C$1:$P$16905,$G2032,7),"")</f>
        <v>0</v>
      </c>
      <c r="O2032" s="32">
        <f>IFERROR(INDEX(JOGOS!$C$1:$P$16905,$G2032,8),"")</f>
        <v>0</v>
      </c>
      <c r="P2032" s="32">
        <f>IFERROR(INDEX(JOGOS!$C$1:$P$16905,$G2032,9),"")</f>
        <v>0</v>
      </c>
      <c r="Q2032" s="32">
        <f>IFERROR(INDEX(JOGOS!$C$1:$P$16905,$G2032,10),"")</f>
        <v>0</v>
      </c>
      <c r="T2032" s="32">
        <f t="shared" si="169"/>
        <v>0</v>
      </c>
    </row>
    <row r="2033" spans="1:20">
      <c r="A2033" t="str">
        <f>IF(Tabela3[[#This Row],[GOL CASA]]&lt;&gt;"",Tabela3[[#This Row],[TIME CASA]],"")</f>
        <v/>
      </c>
      <c r="B2033" t="str">
        <f>IF(Tabela3[[#This Row],[GOL FORA]]&lt;&gt;"",Tabela3[[#This Row],[TIME FORA]],"")</f>
        <v/>
      </c>
      <c r="C2033">
        <f t="shared" si="165"/>
        <v>0</v>
      </c>
      <c r="D2033">
        <f t="shared" si="166"/>
        <v>0</v>
      </c>
      <c r="E2033">
        <f t="shared" si="168"/>
        <v>0</v>
      </c>
      <c r="F2033" t="str">
        <f t="shared" si="167"/>
        <v/>
      </c>
      <c r="J2033" s="29">
        <f>IFERROR(INDEX(JOGOS!$C$1:$P$16905,$G2033,3),"")</f>
        <v>0</v>
      </c>
      <c r="K2033" s="32">
        <f>IFERROR(INDEX(JOGOS!$C$1:$P$16905,$G2033,4),"")</f>
        <v>0</v>
      </c>
      <c r="L2033" s="32">
        <f>IFERROR(INDEX(JOGOS!$C$1:$P$16905,$G2033,5),"")</f>
        <v>0</v>
      </c>
      <c r="M2033" s="29">
        <f>IFERROR(INDEX(JOGOS!$C$1:$P$16905,$G2033,6),"")</f>
        <v>0</v>
      </c>
      <c r="N2033" s="32">
        <f>IFERROR(INDEX(JOGOS!$C$1:$P$16905,$G2033,7),"")</f>
        <v>0</v>
      </c>
      <c r="O2033" s="32">
        <f>IFERROR(INDEX(JOGOS!$C$1:$P$16905,$G2033,8),"")</f>
        <v>0</v>
      </c>
      <c r="P2033" s="32">
        <f>IFERROR(INDEX(JOGOS!$C$1:$P$16905,$G2033,9),"")</f>
        <v>0</v>
      </c>
      <c r="Q2033" s="32">
        <f>IFERROR(INDEX(JOGOS!$C$1:$P$16905,$G2033,10),"")</f>
        <v>0</v>
      </c>
      <c r="T2033" s="32">
        <f t="shared" si="169"/>
        <v>0</v>
      </c>
    </row>
    <row r="2034" spans="1:20">
      <c r="A2034" t="str">
        <f>IF(Tabela3[[#This Row],[GOL CASA]]&lt;&gt;"",Tabela3[[#This Row],[TIME CASA]],"")</f>
        <v/>
      </c>
      <c r="B2034" t="str">
        <f>IF(Tabela3[[#This Row],[GOL FORA]]&lt;&gt;"",Tabela3[[#This Row],[TIME FORA]],"")</f>
        <v/>
      </c>
      <c r="C2034">
        <f t="shared" si="165"/>
        <v>0</v>
      </c>
      <c r="D2034">
        <f t="shared" si="166"/>
        <v>0</v>
      </c>
      <c r="E2034">
        <f t="shared" si="168"/>
        <v>0</v>
      </c>
      <c r="F2034" t="str">
        <f t="shared" si="167"/>
        <v/>
      </c>
      <c r="J2034" s="29">
        <f>IFERROR(INDEX(JOGOS!$C$1:$P$16905,$G2034,3),"")</f>
        <v>0</v>
      </c>
      <c r="K2034" s="32">
        <f>IFERROR(INDEX(JOGOS!$C$1:$P$16905,$G2034,4),"")</f>
        <v>0</v>
      </c>
      <c r="L2034" s="32">
        <f>IFERROR(INDEX(JOGOS!$C$1:$P$16905,$G2034,5),"")</f>
        <v>0</v>
      </c>
      <c r="M2034" s="29">
        <f>IFERROR(INDEX(JOGOS!$C$1:$P$16905,$G2034,6),"")</f>
        <v>0</v>
      </c>
      <c r="N2034" s="32">
        <f>IFERROR(INDEX(JOGOS!$C$1:$P$16905,$G2034,7),"")</f>
        <v>0</v>
      </c>
      <c r="O2034" s="32">
        <f>IFERROR(INDEX(JOGOS!$C$1:$P$16905,$G2034,8),"")</f>
        <v>0</v>
      </c>
      <c r="P2034" s="32">
        <f>IFERROR(INDEX(JOGOS!$C$1:$P$16905,$G2034,9),"")</f>
        <v>0</v>
      </c>
      <c r="Q2034" s="32">
        <f>IFERROR(INDEX(JOGOS!$C$1:$P$16905,$G2034,10),"")</f>
        <v>0</v>
      </c>
      <c r="T2034" s="32">
        <f t="shared" si="169"/>
        <v>0</v>
      </c>
    </row>
    <row r="2035" spans="1:20">
      <c r="A2035" t="str">
        <f>IF(Tabela3[[#This Row],[GOL CASA]]&lt;&gt;"",Tabela3[[#This Row],[TIME CASA]],"")</f>
        <v/>
      </c>
      <c r="B2035" t="str">
        <f>IF(Tabela3[[#This Row],[GOL FORA]]&lt;&gt;"",Tabela3[[#This Row],[TIME FORA]],"")</f>
        <v/>
      </c>
      <c r="C2035">
        <f t="shared" si="165"/>
        <v>0</v>
      </c>
      <c r="D2035">
        <f t="shared" si="166"/>
        <v>0</v>
      </c>
      <c r="E2035">
        <f t="shared" si="168"/>
        <v>0</v>
      </c>
      <c r="F2035" t="str">
        <f t="shared" si="167"/>
        <v/>
      </c>
      <c r="J2035" s="29">
        <f>IFERROR(INDEX(JOGOS!$C$1:$P$16905,$G2035,3),"")</f>
        <v>0</v>
      </c>
      <c r="K2035" s="32">
        <f>IFERROR(INDEX(JOGOS!$C$1:$P$16905,$G2035,4),"")</f>
        <v>0</v>
      </c>
      <c r="L2035" s="32">
        <f>IFERROR(INDEX(JOGOS!$C$1:$P$16905,$G2035,5),"")</f>
        <v>0</v>
      </c>
      <c r="M2035" s="29">
        <f>IFERROR(INDEX(JOGOS!$C$1:$P$16905,$G2035,6),"")</f>
        <v>0</v>
      </c>
      <c r="N2035" s="32">
        <f>IFERROR(INDEX(JOGOS!$C$1:$P$16905,$G2035,7),"")</f>
        <v>0</v>
      </c>
      <c r="O2035" s="32">
        <f>IFERROR(INDEX(JOGOS!$C$1:$P$16905,$G2035,8),"")</f>
        <v>0</v>
      </c>
      <c r="P2035" s="32">
        <f>IFERROR(INDEX(JOGOS!$C$1:$P$16905,$G2035,9),"")</f>
        <v>0</v>
      </c>
      <c r="Q2035" s="32">
        <f>IFERROR(INDEX(JOGOS!$C$1:$P$16905,$G2035,10),"")</f>
        <v>0</v>
      </c>
      <c r="T2035" s="32">
        <f t="shared" si="169"/>
        <v>0</v>
      </c>
    </row>
    <row r="2036" spans="1:20">
      <c r="A2036" t="str">
        <f>IF(Tabela3[[#This Row],[GOL CASA]]&lt;&gt;"",Tabela3[[#This Row],[TIME CASA]],"")</f>
        <v/>
      </c>
      <c r="B2036" t="str">
        <f>IF(Tabela3[[#This Row],[GOL FORA]]&lt;&gt;"",Tabela3[[#This Row],[TIME FORA]],"")</f>
        <v/>
      </c>
      <c r="C2036">
        <f t="shared" si="165"/>
        <v>0</v>
      </c>
      <c r="D2036">
        <f t="shared" si="166"/>
        <v>0</v>
      </c>
      <c r="E2036">
        <f t="shared" si="168"/>
        <v>0</v>
      </c>
      <c r="F2036" t="str">
        <f t="shared" si="167"/>
        <v/>
      </c>
      <c r="J2036" s="29">
        <f>IFERROR(INDEX(JOGOS!$C$1:$P$16905,$G2036,3),"")</f>
        <v>0</v>
      </c>
      <c r="K2036" s="32">
        <f>IFERROR(INDEX(JOGOS!$C$1:$P$16905,$G2036,4),"")</f>
        <v>0</v>
      </c>
      <c r="L2036" s="32">
        <f>IFERROR(INDEX(JOGOS!$C$1:$P$16905,$G2036,5),"")</f>
        <v>0</v>
      </c>
      <c r="M2036" s="29">
        <f>IFERROR(INDEX(JOGOS!$C$1:$P$16905,$G2036,6),"")</f>
        <v>0</v>
      </c>
      <c r="N2036" s="32">
        <f>IFERROR(INDEX(JOGOS!$C$1:$P$16905,$G2036,7),"")</f>
        <v>0</v>
      </c>
      <c r="O2036" s="32">
        <f>IFERROR(INDEX(JOGOS!$C$1:$P$16905,$G2036,8),"")</f>
        <v>0</v>
      </c>
      <c r="P2036" s="32">
        <f>IFERROR(INDEX(JOGOS!$C$1:$P$16905,$G2036,9),"")</f>
        <v>0</v>
      </c>
      <c r="Q2036" s="32">
        <f>IFERROR(INDEX(JOGOS!$C$1:$P$16905,$G2036,10),"")</f>
        <v>0</v>
      </c>
      <c r="T2036" s="32">
        <f t="shared" si="169"/>
        <v>0</v>
      </c>
    </row>
    <row r="2037" spans="1:20">
      <c r="A2037" t="str">
        <f>IF(Tabela3[[#This Row],[GOL CASA]]&lt;&gt;"",Tabela3[[#This Row],[TIME CASA]],"")</f>
        <v/>
      </c>
      <c r="B2037" t="str">
        <f>IF(Tabela3[[#This Row],[GOL FORA]]&lt;&gt;"",Tabela3[[#This Row],[TIME FORA]],"")</f>
        <v/>
      </c>
      <c r="C2037">
        <f t="shared" si="165"/>
        <v>0</v>
      </c>
      <c r="D2037">
        <f t="shared" si="166"/>
        <v>0</v>
      </c>
      <c r="E2037">
        <f t="shared" si="168"/>
        <v>0</v>
      </c>
      <c r="F2037" t="str">
        <f t="shared" si="167"/>
        <v/>
      </c>
      <c r="J2037" s="29">
        <f>IFERROR(INDEX(JOGOS!$C$1:$P$16905,$G2037,3),"")</f>
        <v>0</v>
      </c>
      <c r="K2037" s="32">
        <f>IFERROR(INDEX(JOGOS!$C$1:$P$16905,$G2037,4),"")</f>
        <v>0</v>
      </c>
      <c r="L2037" s="32">
        <f>IFERROR(INDEX(JOGOS!$C$1:$P$16905,$G2037,5),"")</f>
        <v>0</v>
      </c>
      <c r="M2037" s="29">
        <f>IFERROR(INDEX(JOGOS!$C$1:$P$16905,$G2037,6),"")</f>
        <v>0</v>
      </c>
      <c r="N2037" s="32">
        <f>IFERROR(INDEX(JOGOS!$C$1:$P$16905,$G2037,7),"")</f>
        <v>0</v>
      </c>
      <c r="O2037" s="32">
        <f>IFERROR(INDEX(JOGOS!$C$1:$P$16905,$G2037,8),"")</f>
        <v>0</v>
      </c>
      <c r="P2037" s="32">
        <f>IFERROR(INDEX(JOGOS!$C$1:$P$16905,$G2037,9),"")</f>
        <v>0</v>
      </c>
      <c r="Q2037" s="32">
        <f>IFERROR(INDEX(JOGOS!$C$1:$P$16905,$G2037,10),"")</f>
        <v>0</v>
      </c>
      <c r="T2037" s="32">
        <f t="shared" si="169"/>
        <v>0</v>
      </c>
    </row>
    <row r="2038" spans="1:20">
      <c r="A2038" t="str">
        <f>IF(Tabela3[[#This Row],[GOL CASA]]&lt;&gt;"",Tabela3[[#This Row],[TIME CASA]],"")</f>
        <v/>
      </c>
      <c r="B2038" t="str">
        <f>IF(Tabela3[[#This Row],[GOL FORA]]&lt;&gt;"",Tabela3[[#This Row],[TIME FORA]],"")</f>
        <v/>
      </c>
      <c r="C2038">
        <f t="shared" si="165"/>
        <v>0</v>
      </c>
      <c r="D2038">
        <f t="shared" si="166"/>
        <v>0</v>
      </c>
      <c r="E2038">
        <f t="shared" si="168"/>
        <v>0</v>
      </c>
      <c r="F2038" t="str">
        <f t="shared" si="167"/>
        <v/>
      </c>
      <c r="J2038" s="29">
        <f>IFERROR(INDEX(JOGOS!$C$1:$P$16905,$G2038,3),"")</f>
        <v>0</v>
      </c>
      <c r="K2038" s="32">
        <f>IFERROR(INDEX(JOGOS!$C$1:$P$16905,$G2038,4),"")</f>
        <v>0</v>
      </c>
      <c r="L2038" s="32">
        <f>IFERROR(INDEX(JOGOS!$C$1:$P$16905,$G2038,5),"")</f>
        <v>0</v>
      </c>
      <c r="M2038" s="29">
        <f>IFERROR(INDEX(JOGOS!$C$1:$P$16905,$G2038,6),"")</f>
        <v>0</v>
      </c>
      <c r="N2038" s="32">
        <f>IFERROR(INDEX(JOGOS!$C$1:$P$16905,$G2038,7),"")</f>
        <v>0</v>
      </c>
      <c r="O2038" s="32">
        <f>IFERROR(INDEX(JOGOS!$C$1:$P$16905,$G2038,8),"")</f>
        <v>0</v>
      </c>
      <c r="P2038" s="32">
        <f>IFERROR(INDEX(JOGOS!$C$1:$P$16905,$G2038,9),"")</f>
        <v>0</v>
      </c>
      <c r="Q2038" s="32">
        <f>IFERROR(INDEX(JOGOS!$C$1:$P$16905,$G2038,10),"")</f>
        <v>0</v>
      </c>
      <c r="T2038" s="32">
        <f t="shared" si="169"/>
        <v>0</v>
      </c>
    </row>
    <row r="2039" spans="1:20">
      <c r="A2039" t="str">
        <f>IF(Tabela3[[#This Row],[GOL CASA]]&lt;&gt;"",Tabela3[[#This Row],[TIME CASA]],"")</f>
        <v/>
      </c>
      <c r="B2039" t="str">
        <f>IF(Tabela3[[#This Row],[GOL FORA]]&lt;&gt;"",Tabela3[[#This Row],[TIME FORA]],"")</f>
        <v/>
      </c>
      <c r="C2039">
        <f t="shared" si="165"/>
        <v>0</v>
      </c>
      <c r="D2039">
        <f t="shared" si="166"/>
        <v>0</v>
      </c>
      <c r="E2039">
        <f t="shared" si="168"/>
        <v>0</v>
      </c>
      <c r="F2039" t="str">
        <f t="shared" si="167"/>
        <v/>
      </c>
      <c r="J2039" s="29">
        <f>IFERROR(INDEX(JOGOS!$C$1:$P$16905,$G2039,3),"")</f>
        <v>0</v>
      </c>
      <c r="K2039" s="32">
        <f>IFERROR(INDEX(JOGOS!$C$1:$P$16905,$G2039,4),"")</f>
        <v>0</v>
      </c>
      <c r="L2039" s="32">
        <f>IFERROR(INDEX(JOGOS!$C$1:$P$16905,$G2039,5),"")</f>
        <v>0</v>
      </c>
      <c r="M2039" s="29">
        <f>IFERROR(INDEX(JOGOS!$C$1:$P$16905,$G2039,6),"")</f>
        <v>0</v>
      </c>
      <c r="N2039" s="32">
        <f>IFERROR(INDEX(JOGOS!$C$1:$P$16905,$G2039,7),"")</f>
        <v>0</v>
      </c>
      <c r="O2039" s="32">
        <f>IFERROR(INDEX(JOGOS!$C$1:$P$16905,$G2039,8),"")</f>
        <v>0</v>
      </c>
      <c r="P2039" s="32">
        <f>IFERROR(INDEX(JOGOS!$C$1:$P$16905,$G2039,9),"")</f>
        <v>0</v>
      </c>
      <c r="Q2039" s="32">
        <f>IFERROR(INDEX(JOGOS!$C$1:$P$16905,$G2039,10),"")</f>
        <v>0</v>
      </c>
      <c r="T2039" s="32">
        <f t="shared" si="169"/>
        <v>0</v>
      </c>
    </row>
    <row r="2040" spans="1:20">
      <c r="A2040" t="str">
        <f>IF(Tabela3[[#This Row],[GOL CASA]]&lt;&gt;"",Tabela3[[#This Row],[TIME CASA]],"")</f>
        <v/>
      </c>
      <c r="B2040" t="str">
        <f>IF(Tabela3[[#This Row],[GOL FORA]]&lt;&gt;"",Tabela3[[#This Row],[TIME FORA]],"")</f>
        <v/>
      </c>
      <c r="C2040">
        <f t="shared" si="165"/>
        <v>0</v>
      </c>
      <c r="D2040">
        <f t="shared" si="166"/>
        <v>0</v>
      </c>
      <c r="E2040">
        <f t="shared" si="168"/>
        <v>0</v>
      </c>
      <c r="F2040" t="str">
        <f t="shared" si="167"/>
        <v/>
      </c>
      <c r="J2040" s="29">
        <f>IFERROR(INDEX(JOGOS!$C$1:$P$16905,$G2040,3),"")</f>
        <v>0</v>
      </c>
      <c r="K2040" s="32">
        <f>IFERROR(INDEX(JOGOS!$C$1:$P$16905,$G2040,4),"")</f>
        <v>0</v>
      </c>
      <c r="L2040" s="32">
        <f>IFERROR(INDEX(JOGOS!$C$1:$P$16905,$G2040,5),"")</f>
        <v>0</v>
      </c>
      <c r="M2040" s="29">
        <f>IFERROR(INDEX(JOGOS!$C$1:$P$16905,$G2040,6),"")</f>
        <v>0</v>
      </c>
      <c r="N2040" s="32">
        <f>IFERROR(INDEX(JOGOS!$C$1:$P$16905,$G2040,7),"")</f>
        <v>0</v>
      </c>
      <c r="O2040" s="32">
        <f>IFERROR(INDEX(JOGOS!$C$1:$P$16905,$G2040,8),"")</f>
        <v>0</v>
      </c>
      <c r="P2040" s="32">
        <f>IFERROR(INDEX(JOGOS!$C$1:$P$16905,$G2040,9),"")</f>
        <v>0</v>
      </c>
      <c r="Q2040" s="32">
        <f>IFERROR(INDEX(JOGOS!$C$1:$P$16905,$G2040,10),"")</f>
        <v>0</v>
      </c>
      <c r="T2040" s="32">
        <f t="shared" si="169"/>
        <v>0</v>
      </c>
    </row>
    <row r="2041" spans="1:20">
      <c r="A2041" t="str">
        <f>IF(Tabela3[[#This Row],[GOL CASA]]&lt;&gt;"",Tabela3[[#This Row],[TIME CASA]],"")</f>
        <v/>
      </c>
      <c r="B2041" t="str">
        <f>IF(Tabela3[[#This Row],[GOL FORA]]&lt;&gt;"",Tabela3[[#This Row],[TIME FORA]],"")</f>
        <v/>
      </c>
      <c r="C2041">
        <f t="shared" si="165"/>
        <v>0</v>
      </c>
      <c r="D2041">
        <f t="shared" si="166"/>
        <v>0</v>
      </c>
      <c r="E2041">
        <f t="shared" si="168"/>
        <v>0</v>
      </c>
      <c r="F2041" t="str">
        <f t="shared" si="167"/>
        <v/>
      </c>
      <c r="J2041" s="29">
        <f>IFERROR(INDEX(JOGOS!$C$1:$P$16905,$G2041,3),"")</f>
        <v>0</v>
      </c>
      <c r="K2041" s="32">
        <f>IFERROR(INDEX(JOGOS!$C$1:$P$16905,$G2041,4),"")</f>
        <v>0</v>
      </c>
      <c r="L2041" s="32">
        <f>IFERROR(INDEX(JOGOS!$C$1:$P$16905,$G2041,5),"")</f>
        <v>0</v>
      </c>
      <c r="M2041" s="29">
        <f>IFERROR(INDEX(JOGOS!$C$1:$P$16905,$G2041,6),"")</f>
        <v>0</v>
      </c>
      <c r="N2041" s="32">
        <f>IFERROR(INDEX(JOGOS!$C$1:$P$16905,$G2041,7),"")</f>
        <v>0</v>
      </c>
      <c r="O2041" s="32">
        <f>IFERROR(INDEX(JOGOS!$C$1:$P$16905,$G2041,8),"")</f>
        <v>0</v>
      </c>
      <c r="P2041" s="32">
        <f>IFERROR(INDEX(JOGOS!$C$1:$P$16905,$G2041,9),"")</f>
        <v>0</v>
      </c>
      <c r="Q2041" s="32">
        <f>IFERROR(INDEX(JOGOS!$C$1:$P$16905,$G2041,10),"")</f>
        <v>0</v>
      </c>
      <c r="T2041" s="32">
        <f t="shared" si="169"/>
        <v>0</v>
      </c>
    </row>
    <row r="2042" spans="1:20">
      <c r="A2042" t="str">
        <f>IF(Tabela3[[#This Row],[GOL CASA]]&lt;&gt;"",Tabela3[[#This Row],[TIME CASA]],"")</f>
        <v/>
      </c>
      <c r="B2042" t="str">
        <f>IF(Tabela3[[#This Row],[GOL FORA]]&lt;&gt;"",Tabela3[[#This Row],[TIME FORA]],"")</f>
        <v/>
      </c>
      <c r="C2042">
        <f t="shared" si="165"/>
        <v>0</v>
      </c>
      <c r="D2042">
        <f t="shared" si="166"/>
        <v>0</v>
      </c>
      <c r="E2042">
        <f t="shared" si="168"/>
        <v>0</v>
      </c>
      <c r="F2042" t="str">
        <f t="shared" si="167"/>
        <v/>
      </c>
      <c r="J2042" s="29">
        <f>IFERROR(INDEX(JOGOS!$C$1:$P$16905,$G2042,3),"")</f>
        <v>0</v>
      </c>
      <c r="K2042" s="32">
        <f>IFERROR(INDEX(JOGOS!$C$1:$P$16905,$G2042,4),"")</f>
        <v>0</v>
      </c>
      <c r="L2042" s="32">
        <f>IFERROR(INDEX(JOGOS!$C$1:$P$16905,$G2042,5),"")</f>
        <v>0</v>
      </c>
      <c r="M2042" s="29">
        <f>IFERROR(INDEX(JOGOS!$C$1:$P$16905,$G2042,6),"")</f>
        <v>0</v>
      </c>
      <c r="N2042" s="32">
        <f>IFERROR(INDEX(JOGOS!$C$1:$P$16905,$G2042,7),"")</f>
        <v>0</v>
      </c>
      <c r="O2042" s="32">
        <f>IFERROR(INDEX(JOGOS!$C$1:$P$16905,$G2042,8),"")</f>
        <v>0</v>
      </c>
      <c r="P2042" s="32">
        <f>IFERROR(INDEX(JOGOS!$C$1:$P$16905,$G2042,9),"")</f>
        <v>0</v>
      </c>
      <c r="Q2042" s="32">
        <f>IFERROR(INDEX(JOGOS!$C$1:$P$16905,$G2042,10),"")</f>
        <v>0</v>
      </c>
      <c r="T2042" s="32">
        <f t="shared" si="169"/>
        <v>0</v>
      </c>
    </row>
    <row r="2043" spans="1:20">
      <c r="A2043" t="str">
        <f>IF(Tabela3[[#This Row],[GOL CASA]]&lt;&gt;"",Tabela3[[#This Row],[TIME CASA]],"")</f>
        <v/>
      </c>
      <c r="B2043" t="str">
        <f>IF(Tabela3[[#This Row],[GOL FORA]]&lt;&gt;"",Tabela3[[#This Row],[TIME FORA]],"")</f>
        <v/>
      </c>
      <c r="C2043">
        <f t="shared" si="165"/>
        <v>0</v>
      </c>
      <c r="D2043">
        <f t="shared" si="166"/>
        <v>0</v>
      </c>
      <c r="E2043">
        <f t="shared" si="168"/>
        <v>0</v>
      </c>
      <c r="F2043" t="str">
        <f t="shared" si="167"/>
        <v/>
      </c>
      <c r="J2043" s="29">
        <f>IFERROR(INDEX(JOGOS!$C$1:$P$16905,$G2043,3),"")</f>
        <v>0</v>
      </c>
      <c r="K2043" s="32">
        <f>IFERROR(INDEX(JOGOS!$C$1:$P$16905,$G2043,4),"")</f>
        <v>0</v>
      </c>
      <c r="L2043" s="32">
        <f>IFERROR(INDEX(JOGOS!$C$1:$P$16905,$G2043,5),"")</f>
        <v>0</v>
      </c>
      <c r="M2043" s="29">
        <f>IFERROR(INDEX(JOGOS!$C$1:$P$16905,$G2043,6),"")</f>
        <v>0</v>
      </c>
      <c r="N2043" s="32">
        <f>IFERROR(INDEX(JOGOS!$C$1:$P$16905,$G2043,7),"")</f>
        <v>0</v>
      </c>
      <c r="O2043" s="32">
        <f>IFERROR(INDEX(JOGOS!$C$1:$P$16905,$G2043,8),"")</f>
        <v>0</v>
      </c>
      <c r="P2043" s="32">
        <f>IFERROR(INDEX(JOGOS!$C$1:$P$16905,$G2043,9),"")</f>
        <v>0</v>
      </c>
      <c r="Q2043" s="32">
        <f>IFERROR(INDEX(JOGOS!$C$1:$P$16905,$G2043,10),"")</f>
        <v>0</v>
      </c>
      <c r="T2043" s="32">
        <f t="shared" si="169"/>
        <v>0</v>
      </c>
    </row>
    <row r="2044" spans="1:20">
      <c r="A2044" t="str">
        <f>IF(Tabela3[[#This Row],[GOL CASA]]&lt;&gt;"",Tabela3[[#This Row],[TIME CASA]],"")</f>
        <v/>
      </c>
      <c r="B2044" t="str">
        <f>IF(Tabela3[[#This Row],[GOL FORA]]&lt;&gt;"",Tabela3[[#This Row],[TIME FORA]],"")</f>
        <v/>
      </c>
      <c r="C2044">
        <f t="shared" si="165"/>
        <v>0</v>
      </c>
      <c r="D2044">
        <f t="shared" si="166"/>
        <v>0</v>
      </c>
      <c r="E2044">
        <f t="shared" si="168"/>
        <v>0</v>
      </c>
      <c r="F2044" t="str">
        <f t="shared" si="167"/>
        <v/>
      </c>
      <c r="J2044" s="29">
        <f>IFERROR(INDEX(JOGOS!$C$1:$P$16905,$G2044,3),"")</f>
        <v>0</v>
      </c>
      <c r="K2044" s="32">
        <f>IFERROR(INDEX(JOGOS!$C$1:$P$16905,$G2044,4),"")</f>
        <v>0</v>
      </c>
      <c r="L2044" s="32">
        <f>IFERROR(INDEX(JOGOS!$C$1:$P$16905,$G2044,5),"")</f>
        <v>0</v>
      </c>
      <c r="M2044" s="29">
        <f>IFERROR(INDEX(JOGOS!$C$1:$P$16905,$G2044,6),"")</f>
        <v>0</v>
      </c>
      <c r="N2044" s="32">
        <f>IFERROR(INDEX(JOGOS!$C$1:$P$16905,$G2044,7),"")</f>
        <v>0</v>
      </c>
      <c r="O2044" s="32">
        <f>IFERROR(INDEX(JOGOS!$C$1:$P$16905,$G2044,8),"")</f>
        <v>0</v>
      </c>
      <c r="P2044" s="32">
        <f>IFERROR(INDEX(JOGOS!$C$1:$P$16905,$G2044,9),"")</f>
        <v>0</v>
      </c>
      <c r="Q2044" s="32">
        <f>IFERROR(INDEX(JOGOS!$C$1:$P$16905,$G2044,10),"")</f>
        <v>0</v>
      </c>
      <c r="T2044" s="32">
        <f t="shared" si="169"/>
        <v>0</v>
      </c>
    </row>
    <row r="2045" spans="1:20">
      <c r="A2045" t="str">
        <f>IF(Tabela3[[#This Row],[GOL CASA]]&lt;&gt;"",Tabela3[[#This Row],[TIME CASA]],"")</f>
        <v/>
      </c>
      <c r="B2045" t="str">
        <f>IF(Tabela3[[#This Row],[GOL FORA]]&lt;&gt;"",Tabela3[[#This Row],[TIME FORA]],"")</f>
        <v/>
      </c>
      <c r="C2045">
        <f t="shared" si="165"/>
        <v>0</v>
      </c>
      <c r="D2045">
        <f t="shared" si="166"/>
        <v>0</v>
      </c>
      <c r="E2045">
        <f t="shared" si="168"/>
        <v>0</v>
      </c>
      <c r="F2045" t="str">
        <f t="shared" si="167"/>
        <v/>
      </c>
      <c r="J2045" s="29">
        <f>IFERROR(INDEX(JOGOS!$C$1:$P$16905,$G2045,3),"")</f>
        <v>0</v>
      </c>
      <c r="K2045" s="32">
        <f>IFERROR(INDEX(JOGOS!$C$1:$P$16905,$G2045,4),"")</f>
        <v>0</v>
      </c>
      <c r="L2045" s="32">
        <f>IFERROR(INDEX(JOGOS!$C$1:$P$16905,$G2045,5),"")</f>
        <v>0</v>
      </c>
      <c r="M2045" s="29">
        <f>IFERROR(INDEX(JOGOS!$C$1:$P$16905,$G2045,6),"")</f>
        <v>0</v>
      </c>
      <c r="N2045" s="32">
        <f>IFERROR(INDEX(JOGOS!$C$1:$P$16905,$G2045,7),"")</f>
        <v>0</v>
      </c>
      <c r="O2045" s="32">
        <f>IFERROR(INDEX(JOGOS!$C$1:$P$16905,$G2045,8),"")</f>
        <v>0</v>
      </c>
      <c r="P2045" s="32">
        <f>IFERROR(INDEX(JOGOS!$C$1:$P$16905,$G2045,9),"")</f>
        <v>0</v>
      </c>
      <c r="Q2045" s="32">
        <f>IFERROR(INDEX(JOGOS!$C$1:$P$16905,$G2045,10),"")</f>
        <v>0</v>
      </c>
      <c r="T2045" s="32">
        <f t="shared" si="169"/>
        <v>0</v>
      </c>
    </row>
    <row r="2046" spans="1:20">
      <c r="A2046" t="str">
        <f>IF(Tabela3[[#This Row],[GOL CASA]]&lt;&gt;"",Tabela3[[#This Row],[TIME CASA]],"")</f>
        <v/>
      </c>
      <c r="B2046" t="str">
        <f>IF(Tabela3[[#This Row],[GOL FORA]]&lt;&gt;"",Tabela3[[#This Row],[TIME FORA]],"")</f>
        <v/>
      </c>
      <c r="C2046">
        <f t="shared" si="165"/>
        <v>0</v>
      </c>
      <c r="D2046">
        <f t="shared" si="166"/>
        <v>0</v>
      </c>
      <c r="E2046">
        <f t="shared" si="168"/>
        <v>0</v>
      </c>
      <c r="F2046" t="str">
        <f t="shared" si="167"/>
        <v/>
      </c>
      <c r="J2046" s="29">
        <f>IFERROR(INDEX(JOGOS!$C$1:$P$16905,$G2046,3),"")</f>
        <v>0</v>
      </c>
      <c r="K2046" s="32">
        <f>IFERROR(INDEX(JOGOS!$C$1:$P$16905,$G2046,4),"")</f>
        <v>0</v>
      </c>
      <c r="L2046" s="32">
        <f>IFERROR(INDEX(JOGOS!$C$1:$P$16905,$G2046,5),"")</f>
        <v>0</v>
      </c>
      <c r="M2046" s="29">
        <f>IFERROR(INDEX(JOGOS!$C$1:$P$16905,$G2046,6),"")</f>
        <v>0</v>
      </c>
      <c r="N2046" s="32">
        <f>IFERROR(INDEX(JOGOS!$C$1:$P$16905,$G2046,7),"")</f>
        <v>0</v>
      </c>
      <c r="O2046" s="32">
        <f>IFERROR(INDEX(JOGOS!$C$1:$P$16905,$G2046,8),"")</f>
        <v>0</v>
      </c>
      <c r="P2046" s="32">
        <f>IFERROR(INDEX(JOGOS!$C$1:$P$16905,$G2046,9),"")</f>
        <v>0</v>
      </c>
      <c r="Q2046" s="32">
        <f>IFERROR(INDEX(JOGOS!$C$1:$P$16905,$G2046,10),"")</f>
        <v>0</v>
      </c>
      <c r="T2046" s="32">
        <f t="shared" si="169"/>
        <v>0</v>
      </c>
    </row>
    <row r="2047" spans="1:20">
      <c r="A2047" t="str">
        <f>IF(Tabela3[[#This Row],[GOL CASA]]&lt;&gt;"",Tabela3[[#This Row],[TIME CASA]],"")</f>
        <v/>
      </c>
      <c r="B2047" t="str">
        <f>IF(Tabela3[[#This Row],[GOL FORA]]&lt;&gt;"",Tabela3[[#This Row],[TIME FORA]],"")</f>
        <v/>
      </c>
      <c r="C2047">
        <f t="shared" si="165"/>
        <v>0</v>
      </c>
      <c r="D2047">
        <f t="shared" si="166"/>
        <v>0</v>
      </c>
      <c r="E2047">
        <f t="shared" si="168"/>
        <v>0</v>
      </c>
      <c r="F2047" t="str">
        <f t="shared" si="167"/>
        <v/>
      </c>
      <c r="J2047" s="29">
        <f>IFERROR(INDEX(JOGOS!$C$1:$P$16905,$G2047,3),"")</f>
        <v>0</v>
      </c>
      <c r="K2047" s="32">
        <f>IFERROR(INDEX(JOGOS!$C$1:$P$16905,$G2047,4),"")</f>
        <v>0</v>
      </c>
      <c r="L2047" s="32">
        <f>IFERROR(INDEX(JOGOS!$C$1:$P$16905,$G2047,5),"")</f>
        <v>0</v>
      </c>
      <c r="M2047" s="29">
        <f>IFERROR(INDEX(JOGOS!$C$1:$P$16905,$G2047,6),"")</f>
        <v>0</v>
      </c>
      <c r="N2047" s="32">
        <f>IFERROR(INDEX(JOGOS!$C$1:$P$16905,$G2047,7),"")</f>
        <v>0</v>
      </c>
      <c r="O2047" s="32">
        <f>IFERROR(INDEX(JOGOS!$C$1:$P$16905,$G2047,8),"")</f>
        <v>0</v>
      </c>
      <c r="P2047" s="32">
        <f>IFERROR(INDEX(JOGOS!$C$1:$P$16905,$G2047,9),"")</f>
        <v>0</v>
      </c>
      <c r="Q2047" s="32">
        <f>IFERROR(INDEX(JOGOS!$C$1:$P$16905,$G2047,10),"")</f>
        <v>0</v>
      </c>
      <c r="T2047" s="32">
        <f t="shared" si="169"/>
        <v>0</v>
      </c>
    </row>
    <row r="2048" spans="1:20">
      <c r="A2048" t="str">
        <f>IF(Tabela3[[#This Row],[GOL CASA]]&lt;&gt;"",Tabela3[[#This Row],[TIME CASA]],"")</f>
        <v/>
      </c>
      <c r="B2048" t="str">
        <f>IF(Tabela3[[#This Row],[GOL FORA]]&lt;&gt;"",Tabela3[[#This Row],[TIME FORA]],"")</f>
        <v/>
      </c>
      <c r="C2048">
        <f t="shared" si="165"/>
        <v>0</v>
      </c>
      <c r="D2048">
        <f t="shared" si="166"/>
        <v>0</v>
      </c>
      <c r="E2048">
        <f t="shared" si="168"/>
        <v>0</v>
      </c>
      <c r="F2048" t="str">
        <f t="shared" si="167"/>
        <v/>
      </c>
      <c r="J2048" s="29">
        <f>IFERROR(INDEX(JOGOS!$C$1:$P$16905,$G2048,3),"")</f>
        <v>0</v>
      </c>
      <c r="K2048" s="32">
        <f>IFERROR(INDEX(JOGOS!$C$1:$P$16905,$G2048,4),"")</f>
        <v>0</v>
      </c>
      <c r="L2048" s="32">
        <f>IFERROR(INDEX(JOGOS!$C$1:$P$16905,$G2048,5),"")</f>
        <v>0</v>
      </c>
      <c r="M2048" s="29">
        <f>IFERROR(INDEX(JOGOS!$C$1:$P$16905,$G2048,6),"")</f>
        <v>0</v>
      </c>
      <c r="N2048" s="32">
        <f>IFERROR(INDEX(JOGOS!$C$1:$P$16905,$G2048,7),"")</f>
        <v>0</v>
      </c>
      <c r="O2048" s="32">
        <f>IFERROR(INDEX(JOGOS!$C$1:$P$16905,$G2048,8),"")</f>
        <v>0</v>
      </c>
      <c r="P2048" s="32">
        <f>IFERROR(INDEX(JOGOS!$C$1:$P$16905,$G2048,9),"")</f>
        <v>0</v>
      </c>
      <c r="Q2048" s="32">
        <f>IFERROR(INDEX(JOGOS!$C$1:$P$16905,$G2048,10),"")</f>
        <v>0</v>
      </c>
      <c r="T2048" s="32">
        <f t="shared" si="169"/>
        <v>0</v>
      </c>
    </row>
    <row r="2049" spans="1:20">
      <c r="A2049" t="str">
        <f>IF(Tabela3[[#This Row],[GOL CASA]]&lt;&gt;"",Tabela3[[#This Row],[TIME CASA]],"")</f>
        <v/>
      </c>
      <c r="B2049" t="str">
        <f>IF(Tabela3[[#This Row],[GOL FORA]]&lt;&gt;"",Tabela3[[#This Row],[TIME FORA]],"")</f>
        <v/>
      </c>
      <c r="C2049">
        <f t="shared" ref="C2049:C2112" si="170">IF(AND(A2049=$AP$1,B2049=$AQ$1),1,0)</f>
        <v>0</v>
      </c>
      <c r="D2049">
        <f t="shared" ref="D2049:D2112" si="171">IF(AND(A2049=$AQ$1,B2049=$AP$1),1,0)</f>
        <v>0</v>
      </c>
      <c r="E2049">
        <f t="shared" si="168"/>
        <v>0</v>
      </c>
      <c r="F2049" t="str">
        <f t="shared" ref="F2049:F2112" si="172">IF($Y$1=E2049,ROW(),"")</f>
        <v/>
      </c>
      <c r="J2049" s="29">
        <f>IFERROR(INDEX(JOGOS!$C$1:$P$16905,$G2049,3),"")</f>
        <v>0</v>
      </c>
      <c r="K2049" s="32">
        <f>IFERROR(INDEX(JOGOS!$C$1:$P$16905,$G2049,4),"")</f>
        <v>0</v>
      </c>
      <c r="L2049" s="32">
        <f>IFERROR(INDEX(JOGOS!$C$1:$P$16905,$G2049,5),"")</f>
        <v>0</v>
      </c>
      <c r="M2049" s="29">
        <f>IFERROR(INDEX(JOGOS!$C$1:$P$16905,$G2049,6),"")</f>
        <v>0</v>
      </c>
      <c r="N2049" s="32">
        <f>IFERROR(INDEX(JOGOS!$C$1:$P$16905,$G2049,7),"")</f>
        <v>0</v>
      </c>
      <c r="O2049" s="32">
        <f>IFERROR(INDEX(JOGOS!$C$1:$P$16905,$G2049,8),"")</f>
        <v>0</v>
      </c>
      <c r="P2049" s="32">
        <f>IFERROR(INDEX(JOGOS!$C$1:$P$16905,$G2049,9),"")</f>
        <v>0</v>
      </c>
      <c r="Q2049" s="32">
        <f>IFERROR(INDEX(JOGOS!$C$1:$P$16905,$G2049,10),"")</f>
        <v>0</v>
      </c>
      <c r="T2049" s="32">
        <f t="shared" si="169"/>
        <v>0</v>
      </c>
    </row>
    <row r="2050" spans="1:20">
      <c r="A2050" t="str">
        <f>IF(Tabela3[[#This Row],[GOL CASA]]&lt;&gt;"",Tabela3[[#This Row],[TIME CASA]],"")</f>
        <v/>
      </c>
      <c r="B2050" t="str">
        <f>IF(Tabela3[[#This Row],[GOL FORA]]&lt;&gt;"",Tabela3[[#This Row],[TIME FORA]],"")</f>
        <v/>
      </c>
      <c r="C2050">
        <f t="shared" si="170"/>
        <v>0</v>
      </c>
      <c r="D2050">
        <f t="shared" si="171"/>
        <v>0</v>
      </c>
      <c r="E2050">
        <f t="shared" ref="E2050:E2113" si="173">MAX(C2050:D2050)</f>
        <v>0</v>
      </c>
      <c r="F2050" t="str">
        <f t="shared" si="172"/>
        <v/>
      </c>
      <c r="J2050" s="29">
        <f>IFERROR(INDEX(JOGOS!$C$1:$P$16905,$G2050,3),"")</f>
        <v>0</v>
      </c>
      <c r="K2050" s="32">
        <f>IFERROR(INDEX(JOGOS!$C$1:$P$16905,$G2050,4),"")</f>
        <v>0</v>
      </c>
      <c r="L2050" s="32">
        <f>IFERROR(INDEX(JOGOS!$C$1:$P$16905,$G2050,5),"")</f>
        <v>0</v>
      </c>
      <c r="M2050" s="29">
        <f>IFERROR(INDEX(JOGOS!$C$1:$P$16905,$G2050,6),"")</f>
        <v>0</v>
      </c>
      <c r="N2050" s="32">
        <f>IFERROR(INDEX(JOGOS!$C$1:$P$16905,$G2050,7),"")</f>
        <v>0</v>
      </c>
      <c r="O2050" s="32">
        <f>IFERROR(INDEX(JOGOS!$C$1:$P$16905,$G2050,8),"")</f>
        <v>0</v>
      </c>
      <c r="P2050" s="32">
        <f>IFERROR(INDEX(JOGOS!$C$1:$P$16905,$G2050,9),"")</f>
        <v>0</v>
      </c>
      <c r="Q2050" s="32">
        <f>IFERROR(INDEX(JOGOS!$C$1:$P$16905,$G2050,10),"")</f>
        <v>0</v>
      </c>
      <c r="T2050" s="32">
        <f t="shared" ref="T2050:T2113" si="174">SUM(R2050+S2050)</f>
        <v>0</v>
      </c>
    </row>
    <row r="2051" spans="1:20">
      <c r="A2051" t="str">
        <f>IF(Tabela3[[#This Row],[GOL CASA]]&lt;&gt;"",Tabela3[[#This Row],[TIME CASA]],"")</f>
        <v/>
      </c>
      <c r="B2051" t="str">
        <f>IF(Tabela3[[#This Row],[GOL FORA]]&lt;&gt;"",Tabela3[[#This Row],[TIME FORA]],"")</f>
        <v/>
      </c>
      <c r="C2051">
        <f t="shared" si="170"/>
        <v>0</v>
      </c>
      <c r="D2051">
        <f t="shared" si="171"/>
        <v>0</v>
      </c>
      <c r="E2051">
        <f t="shared" si="173"/>
        <v>0</v>
      </c>
      <c r="F2051" t="str">
        <f t="shared" si="172"/>
        <v/>
      </c>
      <c r="J2051" s="29">
        <f>IFERROR(INDEX(JOGOS!$C$1:$P$16905,$G2051,3),"")</f>
        <v>0</v>
      </c>
      <c r="K2051" s="32">
        <f>IFERROR(INDEX(JOGOS!$C$1:$P$16905,$G2051,4),"")</f>
        <v>0</v>
      </c>
      <c r="L2051" s="32">
        <f>IFERROR(INDEX(JOGOS!$C$1:$P$16905,$G2051,5),"")</f>
        <v>0</v>
      </c>
      <c r="M2051" s="29">
        <f>IFERROR(INDEX(JOGOS!$C$1:$P$16905,$G2051,6),"")</f>
        <v>0</v>
      </c>
      <c r="N2051" s="32">
        <f>IFERROR(INDEX(JOGOS!$C$1:$P$16905,$G2051,7),"")</f>
        <v>0</v>
      </c>
      <c r="O2051" s="32">
        <f>IFERROR(INDEX(JOGOS!$C$1:$P$16905,$G2051,8),"")</f>
        <v>0</v>
      </c>
      <c r="P2051" s="32">
        <f>IFERROR(INDEX(JOGOS!$C$1:$P$16905,$G2051,9),"")</f>
        <v>0</v>
      </c>
      <c r="Q2051" s="32">
        <f>IFERROR(INDEX(JOGOS!$C$1:$P$16905,$G2051,10),"")</f>
        <v>0</v>
      </c>
      <c r="T2051" s="32">
        <f t="shared" si="174"/>
        <v>0</v>
      </c>
    </row>
    <row r="2052" spans="1:20">
      <c r="A2052" t="str">
        <f>IF(Tabela3[[#This Row],[GOL CASA]]&lt;&gt;"",Tabela3[[#This Row],[TIME CASA]],"")</f>
        <v/>
      </c>
      <c r="B2052" t="str">
        <f>IF(Tabela3[[#This Row],[GOL FORA]]&lt;&gt;"",Tabela3[[#This Row],[TIME FORA]],"")</f>
        <v/>
      </c>
      <c r="C2052">
        <f t="shared" si="170"/>
        <v>0</v>
      </c>
      <c r="D2052">
        <f t="shared" si="171"/>
        <v>0</v>
      </c>
      <c r="E2052">
        <f t="shared" si="173"/>
        <v>0</v>
      </c>
      <c r="F2052" t="str">
        <f t="shared" si="172"/>
        <v/>
      </c>
      <c r="J2052" s="29">
        <f>IFERROR(INDEX(JOGOS!$C$1:$P$16905,$G2052,3),"")</f>
        <v>0</v>
      </c>
      <c r="K2052" s="32">
        <f>IFERROR(INDEX(JOGOS!$C$1:$P$16905,$G2052,4),"")</f>
        <v>0</v>
      </c>
      <c r="L2052" s="32">
        <f>IFERROR(INDEX(JOGOS!$C$1:$P$16905,$G2052,5),"")</f>
        <v>0</v>
      </c>
      <c r="M2052" s="29">
        <f>IFERROR(INDEX(JOGOS!$C$1:$P$16905,$G2052,6),"")</f>
        <v>0</v>
      </c>
      <c r="N2052" s="32">
        <f>IFERROR(INDEX(JOGOS!$C$1:$P$16905,$G2052,7),"")</f>
        <v>0</v>
      </c>
      <c r="O2052" s="32">
        <f>IFERROR(INDEX(JOGOS!$C$1:$P$16905,$G2052,8),"")</f>
        <v>0</v>
      </c>
      <c r="P2052" s="32">
        <f>IFERROR(INDEX(JOGOS!$C$1:$P$16905,$G2052,9),"")</f>
        <v>0</v>
      </c>
      <c r="Q2052" s="32">
        <f>IFERROR(INDEX(JOGOS!$C$1:$P$16905,$G2052,10),"")</f>
        <v>0</v>
      </c>
      <c r="T2052" s="32">
        <f t="shared" si="174"/>
        <v>0</v>
      </c>
    </row>
    <row r="2053" spans="1:20">
      <c r="A2053" t="str">
        <f>IF(Tabela3[[#This Row],[GOL CASA]]&lt;&gt;"",Tabela3[[#This Row],[TIME CASA]],"")</f>
        <v/>
      </c>
      <c r="B2053" t="str">
        <f>IF(Tabela3[[#This Row],[GOL FORA]]&lt;&gt;"",Tabela3[[#This Row],[TIME FORA]],"")</f>
        <v/>
      </c>
      <c r="C2053">
        <f t="shared" si="170"/>
        <v>0</v>
      </c>
      <c r="D2053">
        <f t="shared" si="171"/>
        <v>0</v>
      </c>
      <c r="E2053">
        <f t="shared" si="173"/>
        <v>0</v>
      </c>
      <c r="F2053" t="str">
        <f t="shared" si="172"/>
        <v/>
      </c>
      <c r="J2053" s="29">
        <f>IFERROR(INDEX(JOGOS!$C$1:$P$16905,$G2053,3),"")</f>
        <v>0</v>
      </c>
      <c r="K2053" s="32">
        <f>IFERROR(INDEX(JOGOS!$C$1:$P$16905,$G2053,4),"")</f>
        <v>0</v>
      </c>
      <c r="L2053" s="32">
        <f>IFERROR(INDEX(JOGOS!$C$1:$P$16905,$G2053,5),"")</f>
        <v>0</v>
      </c>
      <c r="M2053" s="29">
        <f>IFERROR(INDEX(JOGOS!$C$1:$P$16905,$G2053,6),"")</f>
        <v>0</v>
      </c>
      <c r="N2053" s="32">
        <f>IFERROR(INDEX(JOGOS!$C$1:$P$16905,$G2053,7),"")</f>
        <v>0</v>
      </c>
      <c r="O2053" s="32">
        <f>IFERROR(INDEX(JOGOS!$C$1:$P$16905,$G2053,8),"")</f>
        <v>0</v>
      </c>
      <c r="P2053" s="32">
        <f>IFERROR(INDEX(JOGOS!$C$1:$P$16905,$G2053,9),"")</f>
        <v>0</v>
      </c>
      <c r="Q2053" s="32">
        <f>IFERROR(INDEX(JOGOS!$C$1:$P$16905,$G2053,10),"")</f>
        <v>0</v>
      </c>
      <c r="T2053" s="32">
        <f t="shared" si="174"/>
        <v>0</v>
      </c>
    </row>
    <row r="2054" spans="1:20">
      <c r="A2054" t="str">
        <f>IF(Tabela3[[#This Row],[GOL CASA]]&lt;&gt;"",Tabela3[[#This Row],[TIME CASA]],"")</f>
        <v/>
      </c>
      <c r="B2054" t="str">
        <f>IF(Tabela3[[#This Row],[GOL FORA]]&lt;&gt;"",Tabela3[[#This Row],[TIME FORA]],"")</f>
        <v/>
      </c>
      <c r="C2054">
        <f t="shared" si="170"/>
        <v>0</v>
      </c>
      <c r="D2054">
        <f t="shared" si="171"/>
        <v>0</v>
      </c>
      <c r="E2054">
        <f t="shared" si="173"/>
        <v>0</v>
      </c>
      <c r="F2054" t="str">
        <f t="shared" si="172"/>
        <v/>
      </c>
      <c r="J2054" s="29">
        <f>IFERROR(INDEX(JOGOS!$C$1:$P$16905,$G2054,3),"")</f>
        <v>0</v>
      </c>
      <c r="K2054" s="32">
        <f>IFERROR(INDEX(JOGOS!$C$1:$P$16905,$G2054,4),"")</f>
        <v>0</v>
      </c>
      <c r="L2054" s="32">
        <f>IFERROR(INDEX(JOGOS!$C$1:$P$16905,$G2054,5),"")</f>
        <v>0</v>
      </c>
      <c r="M2054" s="29">
        <f>IFERROR(INDEX(JOGOS!$C$1:$P$16905,$G2054,6),"")</f>
        <v>0</v>
      </c>
      <c r="N2054" s="32">
        <f>IFERROR(INDEX(JOGOS!$C$1:$P$16905,$G2054,7),"")</f>
        <v>0</v>
      </c>
      <c r="O2054" s="32">
        <f>IFERROR(INDEX(JOGOS!$C$1:$P$16905,$G2054,8),"")</f>
        <v>0</v>
      </c>
      <c r="P2054" s="32">
        <f>IFERROR(INDEX(JOGOS!$C$1:$P$16905,$G2054,9),"")</f>
        <v>0</v>
      </c>
      <c r="Q2054" s="32">
        <f>IFERROR(INDEX(JOGOS!$C$1:$P$16905,$G2054,10),"")</f>
        <v>0</v>
      </c>
      <c r="T2054" s="32">
        <f t="shared" si="174"/>
        <v>0</v>
      </c>
    </row>
    <row r="2055" spans="1:20">
      <c r="A2055" t="str">
        <f>IF(Tabela3[[#This Row],[GOL CASA]]&lt;&gt;"",Tabela3[[#This Row],[TIME CASA]],"")</f>
        <v/>
      </c>
      <c r="B2055" t="str">
        <f>IF(Tabela3[[#This Row],[GOL FORA]]&lt;&gt;"",Tabela3[[#This Row],[TIME FORA]],"")</f>
        <v/>
      </c>
      <c r="C2055">
        <f t="shared" si="170"/>
        <v>0</v>
      </c>
      <c r="D2055">
        <f t="shared" si="171"/>
        <v>0</v>
      </c>
      <c r="E2055">
        <f t="shared" si="173"/>
        <v>0</v>
      </c>
      <c r="F2055" t="str">
        <f t="shared" si="172"/>
        <v/>
      </c>
      <c r="J2055" s="29">
        <f>IFERROR(INDEX(JOGOS!$C$1:$P$16905,$G2055,3),"")</f>
        <v>0</v>
      </c>
      <c r="K2055" s="32">
        <f>IFERROR(INDEX(JOGOS!$C$1:$P$16905,$G2055,4),"")</f>
        <v>0</v>
      </c>
      <c r="L2055" s="32">
        <f>IFERROR(INDEX(JOGOS!$C$1:$P$16905,$G2055,5),"")</f>
        <v>0</v>
      </c>
      <c r="M2055" s="29">
        <f>IFERROR(INDEX(JOGOS!$C$1:$P$16905,$G2055,6),"")</f>
        <v>0</v>
      </c>
      <c r="N2055" s="32">
        <f>IFERROR(INDEX(JOGOS!$C$1:$P$16905,$G2055,7),"")</f>
        <v>0</v>
      </c>
      <c r="O2055" s="32">
        <f>IFERROR(INDEX(JOGOS!$C$1:$P$16905,$G2055,8),"")</f>
        <v>0</v>
      </c>
      <c r="P2055" s="32">
        <f>IFERROR(INDEX(JOGOS!$C$1:$P$16905,$G2055,9),"")</f>
        <v>0</v>
      </c>
      <c r="Q2055" s="32">
        <f>IFERROR(INDEX(JOGOS!$C$1:$P$16905,$G2055,10),"")</f>
        <v>0</v>
      </c>
      <c r="T2055" s="32">
        <f t="shared" si="174"/>
        <v>0</v>
      </c>
    </row>
    <row r="2056" spans="1:20">
      <c r="A2056" t="str">
        <f>IF(Tabela3[[#This Row],[GOL CASA]]&lt;&gt;"",Tabela3[[#This Row],[TIME CASA]],"")</f>
        <v/>
      </c>
      <c r="B2056" t="str">
        <f>IF(Tabela3[[#This Row],[GOL FORA]]&lt;&gt;"",Tabela3[[#This Row],[TIME FORA]],"")</f>
        <v/>
      </c>
      <c r="C2056">
        <f t="shared" si="170"/>
        <v>0</v>
      </c>
      <c r="D2056">
        <f t="shared" si="171"/>
        <v>0</v>
      </c>
      <c r="E2056">
        <f t="shared" si="173"/>
        <v>0</v>
      </c>
      <c r="F2056" t="str">
        <f t="shared" si="172"/>
        <v/>
      </c>
      <c r="J2056" s="29">
        <f>IFERROR(INDEX(JOGOS!$C$1:$P$16905,$G2056,3),"")</f>
        <v>0</v>
      </c>
      <c r="K2056" s="32">
        <f>IFERROR(INDEX(JOGOS!$C$1:$P$16905,$G2056,4),"")</f>
        <v>0</v>
      </c>
      <c r="L2056" s="32">
        <f>IFERROR(INDEX(JOGOS!$C$1:$P$16905,$G2056,5),"")</f>
        <v>0</v>
      </c>
      <c r="M2056" s="29">
        <f>IFERROR(INDEX(JOGOS!$C$1:$P$16905,$G2056,6),"")</f>
        <v>0</v>
      </c>
      <c r="N2056" s="32">
        <f>IFERROR(INDEX(JOGOS!$C$1:$P$16905,$G2056,7),"")</f>
        <v>0</v>
      </c>
      <c r="O2056" s="32">
        <f>IFERROR(INDEX(JOGOS!$C$1:$P$16905,$G2056,8),"")</f>
        <v>0</v>
      </c>
      <c r="P2056" s="32">
        <f>IFERROR(INDEX(JOGOS!$C$1:$P$16905,$G2056,9),"")</f>
        <v>0</v>
      </c>
      <c r="Q2056" s="32">
        <f>IFERROR(INDEX(JOGOS!$C$1:$P$16905,$G2056,10),"")</f>
        <v>0</v>
      </c>
      <c r="T2056" s="32">
        <f t="shared" si="174"/>
        <v>0</v>
      </c>
    </row>
    <row r="2057" spans="1:20">
      <c r="A2057" t="str">
        <f>IF(Tabela3[[#This Row],[GOL CASA]]&lt;&gt;"",Tabela3[[#This Row],[TIME CASA]],"")</f>
        <v/>
      </c>
      <c r="B2057" t="str">
        <f>IF(Tabela3[[#This Row],[GOL FORA]]&lt;&gt;"",Tabela3[[#This Row],[TIME FORA]],"")</f>
        <v/>
      </c>
      <c r="C2057">
        <f t="shared" si="170"/>
        <v>0</v>
      </c>
      <c r="D2057">
        <f t="shared" si="171"/>
        <v>0</v>
      </c>
      <c r="E2057">
        <f t="shared" si="173"/>
        <v>0</v>
      </c>
      <c r="F2057" t="str">
        <f t="shared" si="172"/>
        <v/>
      </c>
      <c r="J2057" s="29">
        <f>IFERROR(INDEX(JOGOS!$C$1:$P$16905,$G2057,3),"")</f>
        <v>0</v>
      </c>
      <c r="K2057" s="32">
        <f>IFERROR(INDEX(JOGOS!$C$1:$P$16905,$G2057,4),"")</f>
        <v>0</v>
      </c>
      <c r="L2057" s="32">
        <f>IFERROR(INDEX(JOGOS!$C$1:$P$16905,$G2057,5),"")</f>
        <v>0</v>
      </c>
      <c r="M2057" s="29">
        <f>IFERROR(INDEX(JOGOS!$C$1:$P$16905,$G2057,6),"")</f>
        <v>0</v>
      </c>
      <c r="N2057" s="32">
        <f>IFERROR(INDEX(JOGOS!$C$1:$P$16905,$G2057,7),"")</f>
        <v>0</v>
      </c>
      <c r="O2057" s="32">
        <f>IFERROR(INDEX(JOGOS!$C$1:$P$16905,$G2057,8),"")</f>
        <v>0</v>
      </c>
      <c r="P2057" s="32">
        <f>IFERROR(INDEX(JOGOS!$C$1:$P$16905,$G2057,9),"")</f>
        <v>0</v>
      </c>
      <c r="Q2057" s="32">
        <f>IFERROR(INDEX(JOGOS!$C$1:$P$16905,$G2057,10),"")</f>
        <v>0</v>
      </c>
      <c r="T2057" s="32">
        <f t="shared" si="174"/>
        <v>0</v>
      </c>
    </row>
    <row r="2058" spans="1:20">
      <c r="A2058" t="str">
        <f>IF(Tabela3[[#This Row],[GOL CASA]]&lt;&gt;"",Tabela3[[#This Row],[TIME CASA]],"")</f>
        <v/>
      </c>
      <c r="B2058" t="str">
        <f>IF(Tabela3[[#This Row],[GOL FORA]]&lt;&gt;"",Tabela3[[#This Row],[TIME FORA]],"")</f>
        <v/>
      </c>
      <c r="C2058">
        <f t="shared" si="170"/>
        <v>0</v>
      </c>
      <c r="D2058">
        <f t="shared" si="171"/>
        <v>0</v>
      </c>
      <c r="E2058">
        <f t="shared" si="173"/>
        <v>0</v>
      </c>
      <c r="F2058" t="str">
        <f t="shared" si="172"/>
        <v/>
      </c>
      <c r="J2058" s="29">
        <f>IFERROR(INDEX(JOGOS!$C$1:$P$16905,$G2058,3),"")</f>
        <v>0</v>
      </c>
      <c r="K2058" s="32">
        <f>IFERROR(INDEX(JOGOS!$C$1:$P$16905,$G2058,4),"")</f>
        <v>0</v>
      </c>
      <c r="L2058" s="32">
        <f>IFERROR(INDEX(JOGOS!$C$1:$P$16905,$G2058,5),"")</f>
        <v>0</v>
      </c>
      <c r="M2058" s="29">
        <f>IFERROR(INDEX(JOGOS!$C$1:$P$16905,$G2058,6),"")</f>
        <v>0</v>
      </c>
      <c r="N2058" s="32">
        <f>IFERROR(INDEX(JOGOS!$C$1:$P$16905,$G2058,7),"")</f>
        <v>0</v>
      </c>
      <c r="O2058" s="32">
        <f>IFERROR(INDEX(JOGOS!$C$1:$P$16905,$G2058,8),"")</f>
        <v>0</v>
      </c>
      <c r="P2058" s="32">
        <f>IFERROR(INDEX(JOGOS!$C$1:$P$16905,$G2058,9),"")</f>
        <v>0</v>
      </c>
      <c r="Q2058" s="32">
        <f>IFERROR(INDEX(JOGOS!$C$1:$P$16905,$G2058,10),"")</f>
        <v>0</v>
      </c>
      <c r="T2058" s="32">
        <f t="shared" si="174"/>
        <v>0</v>
      </c>
    </row>
    <row r="2059" spans="1:20">
      <c r="A2059" t="str">
        <f>IF(Tabela3[[#This Row],[GOL CASA]]&lt;&gt;"",Tabela3[[#This Row],[TIME CASA]],"")</f>
        <v/>
      </c>
      <c r="B2059" t="str">
        <f>IF(Tabela3[[#This Row],[GOL FORA]]&lt;&gt;"",Tabela3[[#This Row],[TIME FORA]],"")</f>
        <v/>
      </c>
      <c r="C2059">
        <f t="shared" si="170"/>
        <v>0</v>
      </c>
      <c r="D2059">
        <f t="shared" si="171"/>
        <v>0</v>
      </c>
      <c r="E2059">
        <f t="shared" si="173"/>
        <v>0</v>
      </c>
      <c r="F2059" t="str">
        <f t="shared" si="172"/>
        <v/>
      </c>
      <c r="J2059" s="29">
        <f>IFERROR(INDEX(JOGOS!$C$1:$P$16905,$G2059,3),"")</f>
        <v>0</v>
      </c>
      <c r="K2059" s="32">
        <f>IFERROR(INDEX(JOGOS!$C$1:$P$16905,$G2059,4),"")</f>
        <v>0</v>
      </c>
      <c r="L2059" s="32">
        <f>IFERROR(INDEX(JOGOS!$C$1:$P$16905,$G2059,5),"")</f>
        <v>0</v>
      </c>
      <c r="M2059" s="29">
        <f>IFERROR(INDEX(JOGOS!$C$1:$P$16905,$G2059,6),"")</f>
        <v>0</v>
      </c>
      <c r="N2059" s="32">
        <f>IFERROR(INDEX(JOGOS!$C$1:$P$16905,$G2059,7),"")</f>
        <v>0</v>
      </c>
      <c r="O2059" s="32">
        <f>IFERROR(INDEX(JOGOS!$C$1:$P$16905,$G2059,8),"")</f>
        <v>0</v>
      </c>
      <c r="P2059" s="32">
        <f>IFERROR(INDEX(JOGOS!$C$1:$P$16905,$G2059,9),"")</f>
        <v>0</v>
      </c>
      <c r="Q2059" s="32">
        <f>IFERROR(INDEX(JOGOS!$C$1:$P$16905,$G2059,10),"")</f>
        <v>0</v>
      </c>
      <c r="T2059" s="32">
        <f t="shared" si="174"/>
        <v>0</v>
      </c>
    </row>
    <row r="2060" spans="1:20">
      <c r="A2060" t="str">
        <f>IF(Tabela3[[#This Row],[GOL CASA]]&lt;&gt;"",Tabela3[[#This Row],[TIME CASA]],"")</f>
        <v/>
      </c>
      <c r="B2060" t="str">
        <f>IF(Tabela3[[#This Row],[GOL FORA]]&lt;&gt;"",Tabela3[[#This Row],[TIME FORA]],"")</f>
        <v/>
      </c>
      <c r="C2060">
        <f t="shared" si="170"/>
        <v>0</v>
      </c>
      <c r="D2060">
        <f t="shared" si="171"/>
        <v>0</v>
      </c>
      <c r="E2060">
        <f t="shared" si="173"/>
        <v>0</v>
      </c>
      <c r="F2060" t="str">
        <f t="shared" si="172"/>
        <v/>
      </c>
      <c r="J2060" s="29">
        <f>IFERROR(INDEX(JOGOS!$C$1:$P$16905,$G2060,3),"")</f>
        <v>0</v>
      </c>
      <c r="K2060" s="32">
        <f>IFERROR(INDEX(JOGOS!$C$1:$P$16905,$G2060,4),"")</f>
        <v>0</v>
      </c>
      <c r="L2060" s="32">
        <f>IFERROR(INDEX(JOGOS!$C$1:$P$16905,$G2060,5),"")</f>
        <v>0</v>
      </c>
      <c r="M2060" s="29">
        <f>IFERROR(INDEX(JOGOS!$C$1:$P$16905,$G2060,6),"")</f>
        <v>0</v>
      </c>
      <c r="N2060" s="32">
        <f>IFERROR(INDEX(JOGOS!$C$1:$P$16905,$G2060,7),"")</f>
        <v>0</v>
      </c>
      <c r="O2060" s="32">
        <f>IFERROR(INDEX(JOGOS!$C$1:$P$16905,$G2060,8),"")</f>
        <v>0</v>
      </c>
      <c r="P2060" s="32">
        <f>IFERROR(INDEX(JOGOS!$C$1:$P$16905,$G2060,9),"")</f>
        <v>0</v>
      </c>
      <c r="Q2060" s="32">
        <f>IFERROR(INDEX(JOGOS!$C$1:$P$16905,$G2060,10),"")</f>
        <v>0</v>
      </c>
      <c r="T2060" s="32">
        <f t="shared" si="174"/>
        <v>0</v>
      </c>
    </row>
    <row r="2061" spans="1:20">
      <c r="A2061" t="str">
        <f>IF(Tabela3[[#This Row],[GOL CASA]]&lt;&gt;"",Tabela3[[#This Row],[TIME CASA]],"")</f>
        <v/>
      </c>
      <c r="B2061" t="str">
        <f>IF(Tabela3[[#This Row],[GOL FORA]]&lt;&gt;"",Tabela3[[#This Row],[TIME FORA]],"")</f>
        <v/>
      </c>
      <c r="C2061">
        <f t="shared" si="170"/>
        <v>0</v>
      </c>
      <c r="D2061">
        <f t="shared" si="171"/>
        <v>0</v>
      </c>
      <c r="E2061">
        <f t="shared" si="173"/>
        <v>0</v>
      </c>
      <c r="F2061" t="str">
        <f t="shared" si="172"/>
        <v/>
      </c>
      <c r="J2061" s="29">
        <f>IFERROR(INDEX(JOGOS!$C$1:$P$16905,$G2061,3),"")</f>
        <v>0</v>
      </c>
      <c r="K2061" s="32">
        <f>IFERROR(INDEX(JOGOS!$C$1:$P$16905,$G2061,4),"")</f>
        <v>0</v>
      </c>
      <c r="L2061" s="32">
        <f>IFERROR(INDEX(JOGOS!$C$1:$P$16905,$G2061,5),"")</f>
        <v>0</v>
      </c>
      <c r="M2061" s="29">
        <f>IFERROR(INDEX(JOGOS!$C$1:$P$16905,$G2061,6),"")</f>
        <v>0</v>
      </c>
      <c r="N2061" s="32">
        <f>IFERROR(INDEX(JOGOS!$C$1:$P$16905,$G2061,7),"")</f>
        <v>0</v>
      </c>
      <c r="O2061" s="32">
        <f>IFERROR(INDEX(JOGOS!$C$1:$P$16905,$G2061,8),"")</f>
        <v>0</v>
      </c>
      <c r="P2061" s="32">
        <f>IFERROR(INDEX(JOGOS!$C$1:$P$16905,$G2061,9),"")</f>
        <v>0</v>
      </c>
      <c r="Q2061" s="32">
        <f>IFERROR(INDEX(JOGOS!$C$1:$P$16905,$G2061,10),"")</f>
        <v>0</v>
      </c>
      <c r="T2061" s="32">
        <f t="shared" si="174"/>
        <v>0</v>
      </c>
    </row>
    <row r="2062" spans="1:20">
      <c r="A2062" t="str">
        <f>IF(Tabela3[[#This Row],[GOL CASA]]&lt;&gt;"",Tabela3[[#This Row],[TIME CASA]],"")</f>
        <v/>
      </c>
      <c r="B2062" t="str">
        <f>IF(Tabela3[[#This Row],[GOL FORA]]&lt;&gt;"",Tabela3[[#This Row],[TIME FORA]],"")</f>
        <v/>
      </c>
      <c r="C2062">
        <f t="shared" si="170"/>
        <v>0</v>
      </c>
      <c r="D2062">
        <f t="shared" si="171"/>
        <v>0</v>
      </c>
      <c r="E2062">
        <f t="shared" si="173"/>
        <v>0</v>
      </c>
      <c r="F2062" t="str">
        <f t="shared" si="172"/>
        <v/>
      </c>
      <c r="J2062" s="29">
        <f>IFERROR(INDEX(JOGOS!$C$1:$P$16905,$G2062,3),"")</f>
        <v>0</v>
      </c>
      <c r="K2062" s="32">
        <f>IFERROR(INDEX(JOGOS!$C$1:$P$16905,$G2062,4),"")</f>
        <v>0</v>
      </c>
      <c r="L2062" s="32">
        <f>IFERROR(INDEX(JOGOS!$C$1:$P$16905,$G2062,5),"")</f>
        <v>0</v>
      </c>
      <c r="M2062" s="29">
        <f>IFERROR(INDEX(JOGOS!$C$1:$P$16905,$G2062,6),"")</f>
        <v>0</v>
      </c>
      <c r="N2062" s="32">
        <f>IFERROR(INDEX(JOGOS!$C$1:$P$16905,$G2062,7),"")</f>
        <v>0</v>
      </c>
      <c r="O2062" s="32">
        <f>IFERROR(INDEX(JOGOS!$C$1:$P$16905,$G2062,8),"")</f>
        <v>0</v>
      </c>
      <c r="P2062" s="32">
        <f>IFERROR(INDEX(JOGOS!$C$1:$P$16905,$G2062,9),"")</f>
        <v>0</v>
      </c>
      <c r="Q2062" s="32">
        <f>IFERROR(INDEX(JOGOS!$C$1:$P$16905,$G2062,10),"")</f>
        <v>0</v>
      </c>
      <c r="T2062" s="32">
        <f t="shared" si="174"/>
        <v>0</v>
      </c>
    </row>
    <row r="2063" spans="1:20">
      <c r="A2063" t="str">
        <f>IF(Tabela3[[#This Row],[GOL CASA]]&lt;&gt;"",Tabela3[[#This Row],[TIME CASA]],"")</f>
        <v/>
      </c>
      <c r="B2063" t="str">
        <f>IF(Tabela3[[#This Row],[GOL FORA]]&lt;&gt;"",Tabela3[[#This Row],[TIME FORA]],"")</f>
        <v/>
      </c>
      <c r="C2063">
        <f t="shared" si="170"/>
        <v>0</v>
      </c>
      <c r="D2063">
        <f t="shared" si="171"/>
        <v>0</v>
      </c>
      <c r="E2063">
        <f t="shared" si="173"/>
        <v>0</v>
      </c>
      <c r="F2063" t="str">
        <f t="shared" si="172"/>
        <v/>
      </c>
      <c r="J2063" s="29">
        <f>IFERROR(INDEX(JOGOS!$C$1:$P$16905,$G2063,3),"")</f>
        <v>0</v>
      </c>
      <c r="K2063" s="32">
        <f>IFERROR(INDEX(JOGOS!$C$1:$P$16905,$G2063,4),"")</f>
        <v>0</v>
      </c>
      <c r="L2063" s="32">
        <f>IFERROR(INDEX(JOGOS!$C$1:$P$16905,$G2063,5),"")</f>
        <v>0</v>
      </c>
      <c r="M2063" s="29">
        <f>IFERROR(INDEX(JOGOS!$C$1:$P$16905,$G2063,6),"")</f>
        <v>0</v>
      </c>
      <c r="N2063" s="32">
        <f>IFERROR(INDEX(JOGOS!$C$1:$P$16905,$G2063,7),"")</f>
        <v>0</v>
      </c>
      <c r="O2063" s="32">
        <f>IFERROR(INDEX(JOGOS!$C$1:$P$16905,$G2063,8),"")</f>
        <v>0</v>
      </c>
      <c r="P2063" s="32">
        <f>IFERROR(INDEX(JOGOS!$C$1:$P$16905,$G2063,9),"")</f>
        <v>0</v>
      </c>
      <c r="Q2063" s="32">
        <f>IFERROR(INDEX(JOGOS!$C$1:$P$16905,$G2063,10),"")</f>
        <v>0</v>
      </c>
      <c r="T2063" s="32">
        <f t="shared" si="174"/>
        <v>0</v>
      </c>
    </row>
    <row r="2064" spans="1:20">
      <c r="A2064" t="str">
        <f>IF(Tabela3[[#This Row],[GOL CASA]]&lt;&gt;"",Tabela3[[#This Row],[TIME CASA]],"")</f>
        <v/>
      </c>
      <c r="B2064" t="str">
        <f>IF(Tabela3[[#This Row],[GOL FORA]]&lt;&gt;"",Tabela3[[#This Row],[TIME FORA]],"")</f>
        <v/>
      </c>
      <c r="C2064">
        <f t="shared" si="170"/>
        <v>0</v>
      </c>
      <c r="D2064">
        <f t="shared" si="171"/>
        <v>0</v>
      </c>
      <c r="E2064">
        <f t="shared" si="173"/>
        <v>0</v>
      </c>
      <c r="F2064" t="str">
        <f t="shared" si="172"/>
        <v/>
      </c>
      <c r="J2064" s="29">
        <f>IFERROR(INDEX(JOGOS!$C$1:$P$16905,$G2064,3),"")</f>
        <v>0</v>
      </c>
      <c r="K2064" s="32">
        <f>IFERROR(INDEX(JOGOS!$C$1:$P$16905,$G2064,4),"")</f>
        <v>0</v>
      </c>
      <c r="L2064" s="32">
        <f>IFERROR(INDEX(JOGOS!$C$1:$P$16905,$G2064,5),"")</f>
        <v>0</v>
      </c>
      <c r="M2064" s="29">
        <f>IFERROR(INDEX(JOGOS!$C$1:$P$16905,$G2064,6),"")</f>
        <v>0</v>
      </c>
      <c r="N2064" s="32">
        <f>IFERROR(INDEX(JOGOS!$C$1:$P$16905,$G2064,7),"")</f>
        <v>0</v>
      </c>
      <c r="O2064" s="32">
        <f>IFERROR(INDEX(JOGOS!$C$1:$P$16905,$G2064,8),"")</f>
        <v>0</v>
      </c>
      <c r="P2064" s="32">
        <f>IFERROR(INDEX(JOGOS!$C$1:$P$16905,$G2064,9),"")</f>
        <v>0</v>
      </c>
      <c r="Q2064" s="32">
        <f>IFERROR(INDEX(JOGOS!$C$1:$P$16905,$G2064,10),"")</f>
        <v>0</v>
      </c>
      <c r="T2064" s="32">
        <f t="shared" si="174"/>
        <v>0</v>
      </c>
    </row>
    <row r="2065" spans="1:20">
      <c r="A2065" t="str">
        <f>IF(Tabela3[[#This Row],[GOL CASA]]&lt;&gt;"",Tabela3[[#This Row],[TIME CASA]],"")</f>
        <v/>
      </c>
      <c r="B2065" t="str">
        <f>IF(Tabela3[[#This Row],[GOL FORA]]&lt;&gt;"",Tabela3[[#This Row],[TIME FORA]],"")</f>
        <v/>
      </c>
      <c r="C2065">
        <f t="shared" si="170"/>
        <v>0</v>
      </c>
      <c r="D2065">
        <f t="shared" si="171"/>
        <v>0</v>
      </c>
      <c r="E2065">
        <f t="shared" si="173"/>
        <v>0</v>
      </c>
      <c r="F2065" t="str">
        <f t="shared" si="172"/>
        <v/>
      </c>
      <c r="J2065" s="29">
        <f>IFERROR(INDEX(JOGOS!$C$1:$P$16905,$G2065,3),"")</f>
        <v>0</v>
      </c>
      <c r="K2065" s="32">
        <f>IFERROR(INDEX(JOGOS!$C$1:$P$16905,$G2065,4),"")</f>
        <v>0</v>
      </c>
      <c r="L2065" s="32">
        <f>IFERROR(INDEX(JOGOS!$C$1:$P$16905,$G2065,5),"")</f>
        <v>0</v>
      </c>
      <c r="M2065" s="29">
        <f>IFERROR(INDEX(JOGOS!$C$1:$P$16905,$G2065,6),"")</f>
        <v>0</v>
      </c>
      <c r="N2065" s="32">
        <f>IFERROR(INDEX(JOGOS!$C$1:$P$16905,$G2065,7),"")</f>
        <v>0</v>
      </c>
      <c r="O2065" s="32">
        <f>IFERROR(INDEX(JOGOS!$C$1:$P$16905,$G2065,8),"")</f>
        <v>0</v>
      </c>
      <c r="P2065" s="32">
        <f>IFERROR(INDEX(JOGOS!$C$1:$P$16905,$G2065,9),"")</f>
        <v>0</v>
      </c>
      <c r="Q2065" s="32">
        <f>IFERROR(INDEX(JOGOS!$C$1:$P$16905,$G2065,10),"")</f>
        <v>0</v>
      </c>
      <c r="T2065" s="32">
        <f t="shared" si="174"/>
        <v>0</v>
      </c>
    </row>
    <row r="2066" spans="1:20">
      <c r="A2066" t="str">
        <f>IF(Tabela3[[#This Row],[GOL CASA]]&lt;&gt;"",Tabela3[[#This Row],[TIME CASA]],"")</f>
        <v/>
      </c>
      <c r="B2066" t="str">
        <f>IF(Tabela3[[#This Row],[GOL FORA]]&lt;&gt;"",Tabela3[[#This Row],[TIME FORA]],"")</f>
        <v/>
      </c>
      <c r="C2066">
        <f t="shared" si="170"/>
        <v>0</v>
      </c>
      <c r="D2066">
        <f t="shared" si="171"/>
        <v>0</v>
      </c>
      <c r="E2066">
        <f t="shared" si="173"/>
        <v>0</v>
      </c>
      <c r="F2066" t="str">
        <f t="shared" si="172"/>
        <v/>
      </c>
      <c r="J2066" s="29">
        <f>IFERROR(INDEX(JOGOS!$C$1:$P$16905,$G2066,3),"")</f>
        <v>0</v>
      </c>
      <c r="K2066" s="32">
        <f>IFERROR(INDEX(JOGOS!$C$1:$P$16905,$G2066,4),"")</f>
        <v>0</v>
      </c>
      <c r="L2066" s="32">
        <f>IFERROR(INDEX(JOGOS!$C$1:$P$16905,$G2066,5),"")</f>
        <v>0</v>
      </c>
      <c r="M2066" s="29">
        <f>IFERROR(INDEX(JOGOS!$C$1:$P$16905,$G2066,6),"")</f>
        <v>0</v>
      </c>
      <c r="N2066" s="32">
        <f>IFERROR(INDEX(JOGOS!$C$1:$P$16905,$G2066,7),"")</f>
        <v>0</v>
      </c>
      <c r="O2066" s="32">
        <f>IFERROR(INDEX(JOGOS!$C$1:$P$16905,$G2066,8),"")</f>
        <v>0</v>
      </c>
      <c r="P2066" s="32">
        <f>IFERROR(INDEX(JOGOS!$C$1:$P$16905,$G2066,9),"")</f>
        <v>0</v>
      </c>
      <c r="Q2066" s="32">
        <f>IFERROR(INDEX(JOGOS!$C$1:$P$16905,$G2066,10),"")</f>
        <v>0</v>
      </c>
      <c r="T2066" s="32">
        <f t="shared" si="174"/>
        <v>0</v>
      </c>
    </row>
    <row r="2067" spans="1:20">
      <c r="A2067" t="str">
        <f>IF(Tabela3[[#This Row],[GOL CASA]]&lt;&gt;"",Tabela3[[#This Row],[TIME CASA]],"")</f>
        <v/>
      </c>
      <c r="B2067" t="str">
        <f>IF(Tabela3[[#This Row],[GOL FORA]]&lt;&gt;"",Tabela3[[#This Row],[TIME FORA]],"")</f>
        <v/>
      </c>
      <c r="C2067">
        <f t="shared" si="170"/>
        <v>0</v>
      </c>
      <c r="D2067">
        <f t="shared" si="171"/>
        <v>0</v>
      </c>
      <c r="E2067">
        <f t="shared" si="173"/>
        <v>0</v>
      </c>
      <c r="F2067" t="str">
        <f t="shared" si="172"/>
        <v/>
      </c>
      <c r="J2067" s="29">
        <f>IFERROR(INDEX(JOGOS!$C$1:$P$16905,$G2067,3),"")</f>
        <v>0</v>
      </c>
      <c r="K2067" s="32">
        <f>IFERROR(INDEX(JOGOS!$C$1:$P$16905,$G2067,4),"")</f>
        <v>0</v>
      </c>
      <c r="L2067" s="32">
        <f>IFERROR(INDEX(JOGOS!$C$1:$P$16905,$G2067,5),"")</f>
        <v>0</v>
      </c>
      <c r="M2067" s="29">
        <f>IFERROR(INDEX(JOGOS!$C$1:$P$16905,$G2067,6),"")</f>
        <v>0</v>
      </c>
      <c r="N2067" s="32">
        <f>IFERROR(INDEX(JOGOS!$C$1:$P$16905,$G2067,7),"")</f>
        <v>0</v>
      </c>
      <c r="O2067" s="32">
        <f>IFERROR(INDEX(JOGOS!$C$1:$P$16905,$G2067,8),"")</f>
        <v>0</v>
      </c>
      <c r="P2067" s="32">
        <f>IFERROR(INDEX(JOGOS!$C$1:$P$16905,$G2067,9),"")</f>
        <v>0</v>
      </c>
      <c r="Q2067" s="32">
        <f>IFERROR(INDEX(JOGOS!$C$1:$P$16905,$G2067,10),"")</f>
        <v>0</v>
      </c>
      <c r="T2067" s="32">
        <f t="shared" si="174"/>
        <v>0</v>
      </c>
    </row>
    <row r="2068" spans="1:20">
      <c r="A2068" t="str">
        <f>IF(Tabela3[[#This Row],[GOL CASA]]&lt;&gt;"",Tabela3[[#This Row],[TIME CASA]],"")</f>
        <v/>
      </c>
      <c r="B2068" t="str">
        <f>IF(Tabela3[[#This Row],[GOL FORA]]&lt;&gt;"",Tabela3[[#This Row],[TIME FORA]],"")</f>
        <v/>
      </c>
      <c r="C2068">
        <f t="shared" si="170"/>
        <v>0</v>
      </c>
      <c r="D2068">
        <f t="shared" si="171"/>
        <v>0</v>
      </c>
      <c r="E2068">
        <f t="shared" si="173"/>
        <v>0</v>
      </c>
      <c r="F2068" t="str">
        <f t="shared" si="172"/>
        <v/>
      </c>
      <c r="J2068" s="29">
        <f>IFERROR(INDEX(JOGOS!$C$1:$P$16905,$G2068,3),"")</f>
        <v>0</v>
      </c>
      <c r="K2068" s="32">
        <f>IFERROR(INDEX(JOGOS!$C$1:$P$16905,$G2068,4),"")</f>
        <v>0</v>
      </c>
      <c r="L2068" s="32">
        <f>IFERROR(INDEX(JOGOS!$C$1:$P$16905,$G2068,5),"")</f>
        <v>0</v>
      </c>
      <c r="M2068" s="29">
        <f>IFERROR(INDEX(JOGOS!$C$1:$P$16905,$G2068,6),"")</f>
        <v>0</v>
      </c>
      <c r="N2068" s="32">
        <f>IFERROR(INDEX(JOGOS!$C$1:$P$16905,$G2068,7),"")</f>
        <v>0</v>
      </c>
      <c r="O2068" s="32">
        <f>IFERROR(INDEX(JOGOS!$C$1:$P$16905,$G2068,8),"")</f>
        <v>0</v>
      </c>
      <c r="P2068" s="32">
        <f>IFERROR(INDEX(JOGOS!$C$1:$P$16905,$G2068,9),"")</f>
        <v>0</v>
      </c>
      <c r="Q2068" s="32">
        <f>IFERROR(INDEX(JOGOS!$C$1:$P$16905,$G2068,10),"")</f>
        <v>0</v>
      </c>
      <c r="T2068" s="32">
        <f t="shared" si="174"/>
        <v>0</v>
      </c>
    </row>
    <row r="2069" spans="1:20">
      <c r="A2069" t="str">
        <f>IF(Tabela3[[#This Row],[GOL CASA]]&lt;&gt;"",Tabela3[[#This Row],[TIME CASA]],"")</f>
        <v/>
      </c>
      <c r="B2069" t="str">
        <f>IF(Tabela3[[#This Row],[GOL FORA]]&lt;&gt;"",Tabela3[[#This Row],[TIME FORA]],"")</f>
        <v/>
      </c>
      <c r="C2069">
        <f t="shared" si="170"/>
        <v>0</v>
      </c>
      <c r="D2069">
        <f t="shared" si="171"/>
        <v>0</v>
      </c>
      <c r="E2069">
        <f t="shared" si="173"/>
        <v>0</v>
      </c>
      <c r="F2069" t="str">
        <f t="shared" si="172"/>
        <v/>
      </c>
      <c r="J2069" s="29">
        <f>IFERROR(INDEX(JOGOS!$C$1:$P$16905,$G2069,3),"")</f>
        <v>0</v>
      </c>
      <c r="K2069" s="32">
        <f>IFERROR(INDEX(JOGOS!$C$1:$P$16905,$G2069,4),"")</f>
        <v>0</v>
      </c>
      <c r="L2069" s="32">
        <f>IFERROR(INDEX(JOGOS!$C$1:$P$16905,$G2069,5),"")</f>
        <v>0</v>
      </c>
      <c r="M2069" s="29">
        <f>IFERROR(INDEX(JOGOS!$C$1:$P$16905,$G2069,6),"")</f>
        <v>0</v>
      </c>
      <c r="N2069" s="32">
        <f>IFERROR(INDEX(JOGOS!$C$1:$P$16905,$G2069,7),"")</f>
        <v>0</v>
      </c>
      <c r="O2069" s="32">
        <f>IFERROR(INDEX(JOGOS!$C$1:$P$16905,$G2069,8),"")</f>
        <v>0</v>
      </c>
      <c r="P2069" s="32">
        <f>IFERROR(INDEX(JOGOS!$C$1:$P$16905,$G2069,9),"")</f>
        <v>0</v>
      </c>
      <c r="Q2069" s="32">
        <f>IFERROR(INDEX(JOGOS!$C$1:$P$16905,$G2069,10),"")</f>
        <v>0</v>
      </c>
      <c r="T2069" s="32">
        <f t="shared" si="174"/>
        <v>0</v>
      </c>
    </row>
    <row r="2070" spans="1:20">
      <c r="A2070" t="str">
        <f>IF(Tabela3[[#This Row],[GOL CASA]]&lt;&gt;"",Tabela3[[#This Row],[TIME CASA]],"")</f>
        <v/>
      </c>
      <c r="B2070" t="str">
        <f>IF(Tabela3[[#This Row],[GOL FORA]]&lt;&gt;"",Tabela3[[#This Row],[TIME FORA]],"")</f>
        <v/>
      </c>
      <c r="C2070">
        <f t="shared" si="170"/>
        <v>0</v>
      </c>
      <c r="D2070">
        <f t="shared" si="171"/>
        <v>0</v>
      </c>
      <c r="E2070">
        <f t="shared" si="173"/>
        <v>0</v>
      </c>
      <c r="F2070" t="str">
        <f t="shared" si="172"/>
        <v/>
      </c>
      <c r="J2070" s="29">
        <f>IFERROR(INDEX(JOGOS!$C$1:$P$16905,$G2070,3),"")</f>
        <v>0</v>
      </c>
      <c r="K2070" s="32">
        <f>IFERROR(INDEX(JOGOS!$C$1:$P$16905,$G2070,4),"")</f>
        <v>0</v>
      </c>
      <c r="L2070" s="32">
        <f>IFERROR(INDEX(JOGOS!$C$1:$P$16905,$G2070,5),"")</f>
        <v>0</v>
      </c>
      <c r="M2070" s="29">
        <f>IFERROR(INDEX(JOGOS!$C$1:$P$16905,$G2070,6),"")</f>
        <v>0</v>
      </c>
      <c r="N2070" s="32">
        <f>IFERROR(INDEX(JOGOS!$C$1:$P$16905,$G2070,7),"")</f>
        <v>0</v>
      </c>
      <c r="O2070" s="32">
        <f>IFERROR(INDEX(JOGOS!$C$1:$P$16905,$G2070,8),"")</f>
        <v>0</v>
      </c>
      <c r="P2070" s="32">
        <f>IFERROR(INDEX(JOGOS!$C$1:$P$16905,$G2070,9),"")</f>
        <v>0</v>
      </c>
      <c r="Q2070" s="32">
        <f>IFERROR(INDEX(JOGOS!$C$1:$P$16905,$G2070,10),"")</f>
        <v>0</v>
      </c>
      <c r="T2070" s="32">
        <f t="shared" si="174"/>
        <v>0</v>
      </c>
    </row>
    <row r="2071" spans="1:20">
      <c r="A2071" t="str">
        <f>IF(Tabela3[[#This Row],[GOL CASA]]&lt;&gt;"",Tabela3[[#This Row],[TIME CASA]],"")</f>
        <v/>
      </c>
      <c r="B2071" t="str">
        <f>IF(Tabela3[[#This Row],[GOL FORA]]&lt;&gt;"",Tabela3[[#This Row],[TIME FORA]],"")</f>
        <v/>
      </c>
      <c r="C2071">
        <f t="shared" si="170"/>
        <v>0</v>
      </c>
      <c r="D2071">
        <f t="shared" si="171"/>
        <v>0</v>
      </c>
      <c r="E2071">
        <f t="shared" si="173"/>
        <v>0</v>
      </c>
      <c r="F2071" t="str">
        <f t="shared" si="172"/>
        <v/>
      </c>
      <c r="J2071" s="29">
        <f>IFERROR(INDEX(JOGOS!$C$1:$P$16905,$G2071,3),"")</f>
        <v>0</v>
      </c>
      <c r="K2071" s="32">
        <f>IFERROR(INDEX(JOGOS!$C$1:$P$16905,$G2071,4),"")</f>
        <v>0</v>
      </c>
      <c r="L2071" s="32">
        <f>IFERROR(INDEX(JOGOS!$C$1:$P$16905,$G2071,5),"")</f>
        <v>0</v>
      </c>
      <c r="M2071" s="29">
        <f>IFERROR(INDEX(JOGOS!$C$1:$P$16905,$G2071,6),"")</f>
        <v>0</v>
      </c>
      <c r="N2071" s="32">
        <f>IFERROR(INDEX(JOGOS!$C$1:$P$16905,$G2071,7),"")</f>
        <v>0</v>
      </c>
      <c r="O2071" s="32">
        <f>IFERROR(INDEX(JOGOS!$C$1:$P$16905,$G2071,8),"")</f>
        <v>0</v>
      </c>
      <c r="P2071" s="32">
        <f>IFERROR(INDEX(JOGOS!$C$1:$P$16905,$G2071,9),"")</f>
        <v>0</v>
      </c>
      <c r="Q2071" s="32">
        <f>IFERROR(INDEX(JOGOS!$C$1:$P$16905,$G2071,10),"")</f>
        <v>0</v>
      </c>
      <c r="T2071" s="32">
        <f t="shared" si="174"/>
        <v>0</v>
      </c>
    </row>
    <row r="2072" spans="1:20">
      <c r="A2072" t="str">
        <f>IF(Tabela3[[#This Row],[GOL CASA]]&lt;&gt;"",Tabela3[[#This Row],[TIME CASA]],"")</f>
        <v/>
      </c>
      <c r="B2072" t="str">
        <f>IF(Tabela3[[#This Row],[GOL FORA]]&lt;&gt;"",Tabela3[[#This Row],[TIME FORA]],"")</f>
        <v/>
      </c>
      <c r="C2072">
        <f t="shared" si="170"/>
        <v>0</v>
      </c>
      <c r="D2072">
        <f t="shared" si="171"/>
        <v>0</v>
      </c>
      <c r="E2072">
        <f t="shared" si="173"/>
        <v>0</v>
      </c>
      <c r="F2072" t="str">
        <f t="shared" si="172"/>
        <v/>
      </c>
      <c r="J2072" s="29">
        <f>IFERROR(INDEX(JOGOS!$C$1:$P$16905,$G2072,3),"")</f>
        <v>0</v>
      </c>
      <c r="K2072" s="32">
        <f>IFERROR(INDEX(JOGOS!$C$1:$P$16905,$G2072,4),"")</f>
        <v>0</v>
      </c>
      <c r="L2072" s="32">
        <f>IFERROR(INDEX(JOGOS!$C$1:$P$16905,$G2072,5),"")</f>
        <v>0</v>
      </c>
      <c r="M2072" s="29">
        <f>IFERROR(INDEX(JOGOS!$C$1:$P$16905,$G2072,6),"")</f>
        <v>0</v>
      </c>
      <c r="N2072" s="32">
        <f>IFERROR(INDEX(JOGOS!$C$1:$P$16905,$G2072,7),"")</f>
        <v>0</v>
      </c>
      <c r="O2072" s="32">
        <f>IFERROR(INDEX(JOGOS!$C$1:$P$16905,$G2072,8),"")</f>
        <v>0</v>
      </c>
      <c r="P2072" s="32">
        <f>IFERROR(INDEX(JOGOS!$C$1:$P$16905,$G2072,9),"")</f>
        <v>0</v>
      </c>
      <c r="Q2072" s="32">
        <f>IFERROR(INDEX(JOGOS!$C$1:$P$16905,$G2072,10),"")</f>
        <v>0</v>
      </c>
      <c r="T2072" s="32">
        <f t="shared" si="174"/>
        <v>0</v>
      </c>
    </row>
    <row r="2073" spans="1:20">
      <c r="A2073" t="str">
        <f>IF(Tabela3[[#This Row],[GOL CASA]]&lt;&gt;"",Tabela3[[#This Row],[TIME CASA]],"")</f>
        <v/>
      </c>
      <c r="B2073" t="str">
        <f>IF(Tabela3[[#This Row],[GOL FORA]]&lt;&gt;"",Tabela3[[#This Row],[TIME FORA]],"")</f>
        <v/>
      </c>
      <c r="C2073">
        <f t="shared" si="170"/>
        <v>0</v>
      </c>
      <c r="D2073">
        <f t="shared" si="171"/>
        <v>0</v>
      </c>
      <c r="E2073">
        <f t="shared" si="173"/>
        <v>0</v>
      </c>
      <c r="F2073" t="str">
        <f t="shared" si="172"/>
        <v/>
      </c>
      <c r="J2073" s="29">
        <f>IFERROR(INDEX(JOGOS!$C$1:$P$16905,$G2073,3),"")</f>
        <v>0</v>
      </c>
      <c r="K2073" s="32">
        <f>IFERROR(INDEX(JOGOS!$C$1:$P$16905,$G2073,4),"")</f>
        <v>0</v>
      </c>
      <c r="L2073" s="32">
        <f>IFERROR(INDEX(JOGOS!$C$1:$P$16905,$G2073,5),"")</f>
        <v>0</v>
      </c>
      <c r="M2073" s="29">
        <f>IFERROR(INDEX(JOGOS!$C$1:$P$16905,$G2073,6),"")</f>
        <v>0</v>
      </c>
      <c r="N2073" s="32">
        <f>IFERROR(INDEX(JOGOS!$C$1:$P$16905,$G2073,7),"")</f>
        <v>0</v>
      </c>
      <c r="O2073" s="32">
        <f>IFERROR(INDEX(JOGOS!$C$1:$P$16905,$G2073,8),"")</f>
        <v>0</v>
      </c>
      <c r="P2073" s="32">
        <f>IFERROR(INDEX(JOGOS!$C$1:$P$16905,$G2073,9),"")</f>
        <v>0</v>
      </c>
      <c r="Q2073" s="32">
        <f>IFERROR(INDEX(JOGOS!$C$1:$P$16905,$G2073,10),"")</f>
        <v>0</v>
      </c>
      <c r="T2073" s="32">
        <f t="shared" si="174"/>
        <v>0</v>
      </c>
    </row>
    <row r="2074" spans="1:20">
      <c r="A2074" t="str">
        <f>IF(Tabela3[[#This Row],[GOL CASA]]&lt;&gt;"",Tabela3[[#This Row],[TIME CASA]],"")</f>
        <v/>
      </c>
      <c r="B2074" t="str">
        <f>IF(Tabela3[[#This Row],[GOL FORA]]&lt;&gt;"",Tabela3[[#This Row],[TIME FORA]],"")</f>
        <v/>
      </c>
      <c r="C2074">
        <f t="shared" si="170"/>
        <v>0</v>
      </c>
      <c r="D2074">
        <f t="shared" si="171"/>
        <v>0</v>
      </c>
      <c r="E2074">
        <f t="shared" si="173"/>
        <v>0</v>
      </c>
      <c r="F2074" t="str">
        <f t="shared" si="172"/>
        <v/>
      </c>
      <c r="J2074" s="29">
        <f>IFERROR(INDEX(JOGOS!$C$1:$P$16905,$G2074,3),"")</f>
        <v>0</v>
      </c>
      <c r="K2074" s="32">
        <f>IFERROR(INDEX(JOGOS!$C$1:$P$16905,$G2074,4),"")</f>
        <v>0</v>
      </c>
      <c r="L2074" s="32">
        <f>IFERROR(INDEX(JOGOS!$C$1:$P$16905,$G2074,5),"")</f>
        <v>0</v>
      </c>
      <c r="M2074" s="29">
        <f>IFERROR(INDEX(JOGOS!$C$1:$P$16905,$G2074,6),"")</f>
        <v>0</v>
      </c>
      <c r="N2074" s="32">
        <f>IFERROR(INDEX(JOGOS!$C$1:$P$16905,$G2074,7),"")</f>
        <v>0</v>
      </c>
      <c r="O2074" s="32">
        <f>IFERROR(INDEX(JOGOS!$C$1:$P$16905,$G2074,8),"")</f>
        <v>0</v>
      </c>
      <c r="P2074" s="32">
        <f>IFERROR(INDEX(JOGOS!$C$1:$P$16905,$G2074,9),"")</f>
        <v>0</v>
      </c>
      <c r="Q2074" s="32">
        <f>IFERROR(INDEX(JOGOS!$C$1:$P$16905,$G2074,10),"")</f>
        <v>0</v>
      </c>
      <c r="T2074" s="32">
        <f t="shared" si="174"/>
        <v>0</v>
      </c>
    </row>
    <row r="2075" spans="1:20">
      <c r="A2075" t="str">
        <f>IF(Tabela3[[#This Row],[GOL CASA]]&lt;&gt;"",Tabela3[[#This Row],[TIME CASA]],"")</f>
        <v/>
      </c>
      <c r="B2075" t="str">
        <f>IF(Tabela3[[#This Row],[GOL FORA]]&lt;&gt;"",Tabela3[[#This Row],[TIME FORA]],"")</f>
        <v/>
      </c>
      <c r="C2075">
        <f t="shared" si="170"/>
        <v>0</v>
      </c>
      <c r="D2075">
        <f t="shared" si="171"/>
        <v>0</v>
      </c>
      <c r="E2075">
        <f t="shared" si="173"/>
        <v>0</v>
      </c>
      <c r="F2075" t="str">
        <f t="shared" si="172"/>
        <v/>
      </c>
      <c r="J2075" s="29">
        <f>IFERROR(INDEX(JOGOS!$C$1:$P$16905,$G2075,3),"")</f>
        <v>0</v>
      </c>
      <c r="K2075" s="32">
        <f>IFERROR(INDEX(JOGOS!$C$1:$P$16905,$G2075,4),"")</f>
        <v>0</v>
      </c>
      <c r="L2075" s="32">
        <f>IFERROR(INDEX(JOGOS!$C$1:$P$16905,$G2075,5),"")</f>
        <v>0</v>
      </c>
      <c r="M2075" s="29">
        <f>IFERROR(INDEX(JOGOS!$C$1:$P$16905,$G2075,6),"")</f>
        <v>0</v>
      </c>
      <c r="N2075" s="32">
        <f>IFERROR(INDEX(JOGOS!$C$1:$P$16905,$G2075,7),"")</f>
        <v>0</v>
      </c>
      <c r="O2075" s="32">
        <f>IFERROR(INDEX(JOGOS!$C$1:$P$16905,$G2075,8),"")</f>
        <v>0</v>
      </c>
      <c r="P2075" s="32">
        <f>IFERROR(INDEX(JOGOS!$C$1:$P$16905,$G2075,9),"")</f>
        <v>0</v>
      </c>
      <c r="Q2075" s="32">
        <f>IFERROR(INDEX(JOGOS!$C$1:$P$16905,$G2075,10),"")</f>
        <v>0</v>
      </c>
      <c r="T2075" s="32">
        <f t="shared" si="174"/>
        <v>0</v>
      </c>
    </row>
    <row r="2076" spans="1:20">
      <c r="A2076" t="str">
        <f>IF(Tabela3[[#This Row],[GOL CASA]]&lt;&gt;"",Tabela3[[#This Row],[TIME CASA]],"")</f>
        <v/>
      </c>
      <c r="B2076" t="str">
        <f>IF(Tabela3[[#This Row],[GOL FORA]]&lt;&gt;"",Tabela3[[#This Row],[TIME FORA]],"")</f>
        <v/>
      </c>
      <c r="C2076">
        <f t="shared" si="170"/>
        <v>0</v>
      </c>
      <c r="D2076">
        <f t="shared" si="171"/>
        <v>0</v>
      </c>
      <c r="E2076">
        <f t="shared" si="173"/>
        <v>0</v>
      </c>
      <c r="F2076" t="str">
        <f t="shared" si="172"/>
        <v/>
      </c>
      <c r="J2076" s="29">
        <f>IFERROR(INDEX(JOGOS!$C$1:$P$16905,$G2076,3),"")</f>
        <v>0</v>
      </c>
      <c r="K2076" s="32">
        <f>IFERROR(INDEX(JOGOS!$C$1:$P$16905,$G2076,4),"")</f>
        <v>0</v>
      </c>
      <c r="L2076" s="32">
        <f>IFERROR(INDEX(JOGOS!$C$1:$P$16905,$G2076,5),"")</f>
        <v>0</v>
      </c>
      <c r="M2076" s="29">
        <f>IFERROR(INDEX(JOGOS!$C$1:$P$16905,$G2076,6),"")</f>
        <v>0</v>
      </c>
      <c r="N2076" s="32">
        <f>IFERROR(INDEX(JOGOS!$C$1:$P$16905,$G2076,7),"")</f>
        <v>0</v>
      </c>
      <c r="O2076" s="32">
        <f>IFERROR(INDEX(JOGOS!$C$1:$P$16905,$G2076,8),"")</f>
        <v>0</v>
      </c>
      <c r="P2076" s="32">
        <f>IFERROR(INDEX(JOGOS!$C$1:$P$16905,$G2076,9),"")</f>
        <v>0</v>
      </c>
      <c r="Q2076" s="32">
        <f>IFERROR(INDEX(JOGOS!$C$1:$P$16905,$G2076,10),"")</f>
        <v>0</v>
      </c>
      <c r="T2076" s="32">
        <f t="shared" si="174"/>
        <v>0</v>
      </c>
    </row>
    <row r="2077" spans="1:20">
      <c r="A2077" t="str">
        <f>IF(Tabela3[[#This Row],[GOL CASA]]&lt;&gt;"",Tabela3[[#This Row],[TIME CASA]],"")</f>
        <v/>
      </c>
      <c r="B2077" t="str">
        <f>IF(Tabela3[[#This Row],[GOL FORA]]&lt;&gt;"",Tabela3[[#This Row],[TIME FORA]],"")</f>
        <v/>
      </c>
      <c r="C2077">
        <f t="shared" si="170"/>
        <v>0</v>
      </c>
      <c r="D2077">
        <f t="shared" si="171"/>
        <v>0</v>
      </c>
      <c r="E2077">
        <f t="shared" si="173"/>
        <v>0</v>
      </c>
      <c r="F2077" t="str">
        <f t="shared" si="172"/>
        <v/>
      </c>
      <c r="J2077" s="29">
        <f>IFERROR(INDEX(JOGOS!$C$1:$P$16905,$G2077,3),"")</f>
        <v>0</v>
      </c>
      <c r="K2077" s="32">
        <f>IFERROR(INDEX(JOGOS!$C$1:$P$16905,$G2077,4),"")</f>
        <v>0</v>
      </c>
      <c r="L2077" s="32">
        <f>IFERROR(INDEX(JOGOS!$C$1:$P$16905,$G2077,5),"")</f>
        <v>0</v>
      </c>
      <c r="M2077" s="29">
        <f>IFERROR(INDEX(JOGOS!$C$1:$P$16905,$G2077,6),"")</f>
        <v>0</v>
      </c>
      <c r="N2077" s="32">
        <f>IFERROR(INDEX(JOGOS!$C$1:$P$16905,$G2077,7),"")</f>
        <v>0</v>
      </c>
      <c r="O2077" s="32">
        <f>IFERROR(INDEX(JOGOS!$C$1:$P$16905,$G2077,8),"")</f>
        <v>0</v>
      </c>
      <c r="P2077" s="32">
        <f>IFERROR(INDEX(JOGOS!$C$1:$P$16905,$G2077,9),"")</f>
        <v>0</v>
      </c>
      <c r="Q2077" s="32">
        <f>IFERROR(INDEX(JOGOS!$C$1:$P$16905,$G2077,10),"")</f>
        <v>0</v>
      </c>
      <c r="T2077" s="32">
        <f t="shared" si="174"/>
        <v>0</v>
      </c>
    </row>
    <row r="2078" spans="1:20">
      <c r="A2078" t="str">
        <f>IF(Tabela3[[#This Row],[GOL CASA]]&lt;&gt;"",Tabela3[[#This Row],[TIME CASA]],"")</f>
        <v/>
      </c>
      <c r="B2078" t="str">
        <f>IF(Tabela3[[#This Row],[GOL FORA]]&lt;&gt;"",Tabela3[[#This Row],[TIME FORA]],"")</f>
        <v/>
      </c>
      <c r="C2078">
        <f t="shared" si="170"/>
        <v>0</v>
      </c>
      <c r="D2078">
        <f t="shared" si="171"/>
        <v>0</v>
      </c>
      <c r="E2078">
        <f t="shared" si="173"/>
        <v>0</v>
      </c>
      <c r="F2078" t="str">
        <f t="shared" si="172"/>
        <v/>
      </c>
      <c r="J2078" s="29">
        <f>IFERROR(INDEX(JOGOS!$C$1:$P$16905,$G2078,3),"")</f>
        <v>0</v>
      </c>
      <c r="K2078" s="32">
        <f>IFERROR(INDEX(JOGOS!$C$1:$P$16905,$G2078,4),"")</f>
        <v>0</v>
      </c>
      <c r="L2078" s="32">
        <f>IFERROR(INDEX(JOGOS!$C$1:$P$16905,$G2078,5),"")</f>
        <v>0</v>
      </c>
      <c r="M2078" s="29">
        <f>IFERROR(INDEX(JOGOS!$C$1:$P$16905,$G2078,6),"")</f>
        <v>0</v>
      </c>
      <c r="N2078" s="32">
        <f>IFERROR(INDEX(JOGOS!$C$1:$P$16905,$G2078,7),"")</f>
        <v>0</v>
      </c>
      <c r="O2078" s="32">
        <f>IFERROR(INDEX(JOGOS!$C$1:$P$16905,$G2078,8),"")</f>
        <v>0</v>
      </c>
      <c r="P2078" s="32">
        <f>IFERROR(INDEX(JOGOS!$C$1:$P$16905,$G2078,9),"")</f>
        <v>0</v>
      </c>
      <c r="Q2078" s="32">
        <f>IFERROR(INDEX(JOGOS!$C$1:$P$16905,$G2078,10),"")</f>
        <v>0</v>
      </c>
      <c r="T2078" s="32">
        <f t="shared" si="174"/>
        <v>0</v>
      </c>
    </row>
    <row r="2079" spans="1:20">
      <c r="A2079" t="str">
        <f>IF(Tabela3[[#This Row],[GOL CASA]]&lt;&gt;"",Tabela3[[#This Row],[TIME CASA]],"")</f>
        <v/>
      </c>
      <c r="B2079" t="str">
        <f>IF(Tabela3[[#This Row],[GOL FORA]]&lt;&gt;"",Tabela3[[#This Row],[TIME FORA]],"")</f>
        <v/>
      </c>
      <c r="C2079">
        <f t="shared" si="170"/>
        <v>0</v>
      </c>
      <c r="D2079">
        <f t="shared" si="171"/>
        <v>0</v>
      </c>
      <c r="E2079">
        <f t="shared" si="173"/>
        <v>0</v>
      </c>
      <c r="F2079" t="str">
        <f t="shared" si="172"/>
        <v/>
      </c>
      <c r="J2079" s="29">
        <f>IFERROR(INDEX(JOGOS!$C$1:$P$16905,$G2079,3),"")</f>
        <v>0</v>
      </c>
      <c r="K2079" s="32">
        <f>IFERROR(INDEX(JOGOS!$C$1:$P$16905,$G2079,4),"")</f>
        <v>0</v>
      </c>
      <c r="L2079" s="32">
        <f>IFERROR(INDEX(JOGOS!$C$1:$P$16905,$G2079,5),"")</f>
        <v>0</v>
      </c>
      <c r="M2079" s="29">
        <f>IFERROR(INDEX(JOGOS!$C$1:$P$16905,$G2079,6),"")</f>
        <v>0</v>
      </c>
      <c r="N2079" s="32">
        <f>IFERROR(INDEX(JOGOS!$C$1:$P$16905,$G2079,7),"")</f>
        <v>0</v>
      </c>
      <c r="O2079" s="32">
        <f>IFERROR(INDEX(JOGOS!$C$1:$P$16905,$G2079,8),"")</f>
        <v>0</v>
      </c>
      <c r="P2079" s="32">
        <f>IFERROR(INDEX(JOGOS!$C$1:$P$16905,$G2079,9),"")</f>
        <v>0</v>
      </c>
      <c r="Q2079" s="32">
        <f>IFERROR(INDEX(JOGOS!$C$1:$P$16905,$G2079,10),"")</f>
        <v>0</v>
      </c>
      <c r="T2079" s="32">
        <f t="shared" si="174"/>
        <v>0</v>
      </c>
    </row>
    <row r="2080" spans="1:20">
      <c r="A2080" t="str">
        <f>IF(Tabela3[[#This Row],[GOL CASA]]&lt;&gt;"",Tabela3[[#This Row],[TIME CASA]],"")</f>
        <v/>
      </c>
      <c r="B2080" t="str">
        <f>IF(Tabela3[[#This Row],[GOL FORA]]&lt;&gt;"",Tabela3[[#This Row],[TIME FORA]],"")</f>
        <v/>
      </c>
      <c r="C2080">
        <f t="shared" si="170"/>
        <v>0</v>
      </c>
      <c r="D2080">
        <f t="shared" si="171"/>
        <v>0</v>
      </c>
      <c r="E2080">
        <f t="shared" si="173"/>
        <v>0</v>
      </c>
      <c r="F2080" t="str">
        <f t="shared" si="172"/>
        <v/>
      </c>
      <c r="J2080" s="29">
        <f>IFERROR(INDEX(JOGOS!$C$1:$P$16905,$G2080,3),"")</f>
        <v>0</v>
      </c>
      <c r="K2080" s="32">
        <f>IFERROR(INDEX(JOGOS!$C$1:$P$16905,$G2080,4),"")</f>
        <v>0</v>
      </c>
      <c r="L2080" s="32">
        <f>IFERROR(INDEX(JOGOS!$C$1:$P$16905,$G2080,5),"")</f>
        <v>0</v>
      </c>
      <c r="M2080" s="29">
        <f>IFERROR(INDEX(JOGOS!$C$1:$P$16905,$G2080,6),"")</f>
        <v>0</v>
      </c>
      <c r="N2080" s="32">
        <f>IFERROR(INDEX(JOGOS!$C$1:$P$16905,$G2080,7),"")</f>
        <v>0</v>
      </c>
      <c r="O2080" s="32">
        <f>IFERROR(INDEX(JOGOS!$C$1:$P$16905,$G2080,8),"")</f>
        <v>0</v>
      </c>
      <c r="P2080" s="32">
        <f>IFERROR(INDEX(JOGOS!$C$1:$P$16905,$G2080,9),"")</f>
        <v>0</v>
      </c>
      <c r="Q2080" s="32">
        <f>IFERROR(INDEX(JOGOS!$C$1:$P$16905,$G2080,10),"")</f>
        <v>0</v>
      </c>
      <c r="T2080" s="32">
        <f t="shared" si="174"/>
        <v>0</v>
      </c>
    </row>
    <row r="2081" spans="1:20">
      <c r="A2081" t="str">
        <f>IF(Tabela3[[#This Row],[GOL CASA]]&lt;&gt;"",Tabela3[[#This Row],[TIME CASA]],"")</f>
        <v/>
      </c>
      <c r="B2081" t="str">
        <f>IF(Tabela3[[#This Row],[GOL FORA]]&lt;&gt;"",Tabela3[[#This Row],[TIME FORA]],"")</f>
        <v/>
      </c>
      <c r="C2081">
        <f t="shared" si="170"/>
        <v>0</v>
      </c>
      <c r="D2081">
        <f t="shared" si="171"/>
        <v>0</v>
      </c>
      <c r="E2081">
        <f t="shared" si="173"/>
        <v>0</v>
      </c>
      <c r="F2081" t="str">
        <f t="shared" si="172"/>
        <v/>
      </c>
      <c r="J2081" s="29">
        <f>IFERROR(INDEX(JOGOS!$C$1:$P$16905,$G2081,3),"")</f>
        <v>0</v>
      </c>
      <c r="K2081" s="32">
        <f>IFERROR(INDEX(JOGOS!$C$1:$P$16905,$G2081,4),"")</f>
        <v>0</v>
      </c>
      <c r="L2081" s="32">
        <f>IFERROR(INDEX(JOGOS!$C$1:$P$16905,$G2081,5),"")</f>
        <v>0</v>
      </c>
      <c r="M2081" s="29">
        <f>IFERROR(INDEX(JOGOS!$C$1:$P$16905,$G2081,6),"")</f>
        <v>0</v>
      </c>
      <c r="N2081" s="32">
        <f>IFERROR(INDEX(JOGOS!$C$1:$P$16905,$G2081,7),"")</f>
        <v>0</v>
      </c>
      <c r="O2081" s="32">
        <f>IFERROR(INDEX(JOGOS!$C$1:$P$16905,$G2081,8),"")</f>
        <v>0</v>
      </c>
      <c r="P2081" s="32">
        <f>IFERROR(INDEX(JOGOS!$C$1:$P$16905,$G2081,9),"")</f>
        <v>0</v>
      </c>
      <c r="Q2081" s="32">
        <f>IFERROR(INDEX(JOGOS!$C$1:$P$16905,$G2081,10),"")</f>
        <v>0</v>
      </c>
      <c r="T2081" s="32">
        <f t="shared" si="174"/>
        <v>0</v>
      </c>
    </row>
    <row r="2082" spans="1:20">
      <c r="A2082" t="str">
        <f>IF(Tabela3[[#This Row],[GOL CASA]]&lt;&gt;"",Tabela3[[#This Row],[TIME CASA]],"")</f>
        <v/>
      </c>
      <c r="B2082" t="str">
        <f>IF(Tabela3[[#This Row],[GOL FORA]]&lt;&gt;"",Tabela3[[#This Row],[TIME FORA]],"")</f>
        <v/>
      </c>
      <c r="C2082">
        <f t="shared" si="170"/>
        <v>0</v>
      </c>
      <c r="D2082">
        <f t="shared" si="171"/>
        <v>0</v>
      </c>
      <c r="E2082">
        <f t="shared" si="173"/>
        <v>0</v>
      </c>
      <c r="F2082" t="str">
        <f t="shared" si="172"/>
        <v/>
      </c>
      <c r="J2082" s="29">
        <f>IFERROR(INDEX(JOGOS!$C$1:$P$16905,$G2082,3),"")</f>
        <v>0</v>
      </c>
      <c r="K2082" s="32">
        <f>IFERROR(INDEX(JOGOS!$C$1:$P$16905,$G2082,4),"")</f>
        <v>0</v>
      </c>
      <c r="L2082" s="32">
        <f>IFERROR(INDEX(JOGOS!$C$1:$P$16905,$G2082,5),"")</f>
        <v>0</v>
      </c>
      <c r="M2082" s="29">
        <f>IFERROR(INDEX(JOGOS!$C$1:$P$16905,$G2082,6),"")</f>
        <v>0</v>
      </c>
      <c r="N2082" s="32">
        <f>IFERROR(INDEX(JOGOS!$C$1:$P$16905,$G2082,7),"")</f>
        <v>0</v>
      </c>
      <c r="O2082" s="32">
        <f>IFERROR(INDEX(JOGOS!$C$1:$P$16905,$G2082,8),"")</f>
        <v>0</v>
      </c>
      <c r="P2082" s="32">
        <f>IFERROR(INDEX(JOGOS!$C$1:$P$16905,$G2082,9),"")</f>
        <v>0</v>
      </c>
      <c r="Q2082" s="32">
        <f>IFERROR(INDEX(JOGOS!$C$1:$P$16905,$G2082,10),"")</f>
        <v>0</v>
      </c>
      <c r="T2082" s="32">
        <f t="shared" si="174"/>
        <v>0</v>
      </c>
    </row>
    <row r="2083" spans="1:20">
      <c r="A2083" t="str">
        <f>IF(Tabela3[[#This Row],[GOL CASA]]&lt;&gt;"",Tabela3[[#This Row],[TIME CASA]],"")</f>
        <v/>
      </c>
      <c r="B2083" t="str">
        <f>IF(Tabela3[[#This Row],[GOL FORA]]&lt;&gt;"",Tabela3[[#This Row],[TIME FORA]],"")</f>
        <v/>
      </c>
      <c r="C2083">
        <f t="shared" si="170"/>
        <v>0</v>
      </c>
      <c r="D2083">
        <f t="shared" si="171"/>
        <v>0</v>
      </c>
      <c r="E2083">
        <f t="shared" si="173"/>
        <v>0</v>
      </c>
      <c r="F2083" t="str">
        <f t="shared" si="172"/>
        <v/>
      </c>
      <c r="J2083" s="29">
        <f>IFERROR(INDEX(JOGOS!$C$1:$P$16905,$G2083,3),"")</f>
        <v>0</v>
      </c>
      <c r="K2083" s="32">
        <f>IFERROR(INDEX(JOGOS!$C$1:$P$16905,$G2083,4),"")</f>
        <v>0</v>
      </c>
      <c r="L2083" s="32">
        <f>IFERROR(INDEX(JOGOS!$C$1:$P$16905,$G2083,5),"")</f>
        <v>0</v>
      </c>
      <c r="M2083" s="29">
        <f>IFERROR(INDEX(JOGOS!$C$1:$P$16905,$G2083,6),"")</f>
        <v>0</v>
      </c>
      <c r="N2083" s="32">
        <f>IFERROR(INDEX(JOGOS!$C$1:$P$16905,$G2083,7),"")</f>
        <v>0</v>
      </c>
      <c r="O2083" s="32">
        <f>IFERROR(INDEX(JOGOS!$C$1:$P$16905,$G2083,8),"")</f>
        <v>0</v>
      </c>
      <c r="P2083" s="32">
        <f>IFERROR(INDEX(JOGOS!$C$1:$P$16905,$G2083,9),"")</f>
        <v>0</v>
      </c>
      <c r="Q2083" s="32">
        <f>IFERROR(INDEX(JOGOS!$C$1:$P$16905,$G2083,10),"")</f>
        <v>0</v>
      </c>
      <c r="T2083" s="32">
        <f t="shared" si="174"/>
        <v>0</v>
      </c>
    </row>
    <row r="2084" spans="1:20">
      <c r="A2084" t="str">
        <f>IF(Tabela3[[#This Row],[GOL CASA]]&lt;&gt;"",Tabela3[[#This Row],[TIME CASA]],"")</f>
        <v/>
      </c>
      <c r="B2084" t="str">
        <f>IF(Tabela3[[#This Row],[GOL FORA]]&lt;&gt;"",Tabela3[[#This Row],[TIME FORA]],"")</f>
        <v/>
      </c>
      <c r="C2084">
        <f t="shared" si="170"/>
        <v>0</v>
      </c>
      <c r="D2084">
        <f t="shared" si="171"/>
        <v>0</v>
      </c>
      <c r="E2084">
        <f t="shared" si="173"/>
        <v>0</v>
      </c>
      <c r="F2084" t="str">
        <f t="shared" si="172"/>
        <v/>
      </c>
      <c r="J2084" s="29">
        <f>IFERROR(INDEX(JOGOS!$C$1:$P$16905,$G2084,3),"")</f>
        <v>0</v>
      </c>
      <c r="K2084" s="32">
        <f>IFERROR(INDEX(JOGOS!$C$1:$P$16905,$G2084,4),"")</f>
        <v>0</v>
      </c>
      <c r="L2084" s="32">
        <f>IFERROR(INDEX(JOGOS!$C$1:$P$16905,$G2084,5),"")</f>
        <v>0</v>
      </c>
      <c r="M2084" s="29">
        <f>IFERROR(INDEX(JOGOS!$C$1:$P$16905,$G2084,6),"")</f>
        <v>0</v>
      </c>
      <c r="N2084" s="32">
        <f>IFERROR(INDEX(JOGOS!$C$1:$P$16905,$G2084,7),"")</f>
        <v>0</v>
      </c>
      <c r="O2084" s="32">
        <f>IFERROR(INDEX(JOGOS!$C$1:$P$16905,$G2084,8),"")</f>
        <v>0</v>
      </c>
      <c r="P2084" s="32">
        <f>IFERROR(INDEX(JOGOS!$C$1:$P$16905,$G2084,9),"")</f>
        <v>0</v>
      </c>
      <c r="Q2084" s="32">
        <f>IFERROR(INDEX(JOGOS!$C$1:$P$16905,$G2084,10),"")</f>
        <v>0</v>
      </c>
      <c r="T2084" s="32">
        <f t="shared" si="174"/>
        <v>0</v>
      </c>
    </row>
    <row r="2085" spans="1:20">
      <c r="A2085" t="str">
        <f>IF(Tabela3[[#This Row],[GOL CASA]]&lt;&gt;"",Tabela3[[#This Row],[TIME CASA]],"")</f>
        <v/>
      </c>
      <c r="B2085" t="str">
        <f>IF(Tabela3[[#This Row],[GOL FORA]]&lt;&gt;"",Tabela3[[#This Row],[TIME FORA]],"")</f>
        <v/>
      </c>
      <c r="C2085">
        <f t="shared" si="170"/>
        <v>0</v>
      </c>
      <c r="D2085">
        <f t="shared" si="171"/>
        <v>0</v>
      </c>
      <c r="E2085">
        <f t="shared" si="173"/>
        <v>0</v>
      </c>
      <c r="F2085" t="str">
        <f t="shared" si="172"/>
        <v/>
      </c>
      <c r="J2085" s="29">
        <f>IFERROR(INDEX(JOGOS!$C$1:$P$16905,$G2085,3),"")</f>
        <v>0</v>
      </c>
      <c r="K2085" s="32">
        <f>IFERROR(INDEX(JOGOS!$C$1:$P$16905,$G2085,4),"")</f>
        <v>0</v>
      </c>
      <c r="L2085" s="32">
        <f>IFERROR(INDEX(JOGOS!$C$1:$P$16905,$G2085,5),"")</f>
        <v>0</v>
      </c>
      <c r="M2085" s="29">
        <f>IFERROR(INDEX(JOGOS!$C$1:$P$16905,$G2085,6),"")</f>
        <v>0</v>
      </c>
      <c r="N2085" s="32">
        <f>IFERROR(INDEX(JOGOS!$C$1:$P$16905,$G2085,7),"")</f>
        <v>0</v>
      </c>
      <c r="O2085" s="32">
        <f>IFERROR(INDEX(JOGOS!$C$1:$P$16905,$G2085,8),"")</f>
        <v>0</v>
      </c>
      <c r="P2085" s="32">
        <f>IFERROR(INDEX(JOGOS!$C$1:$P$16905,$G2085,9),"")</f>
        <v>0</v>
      </c>
      <c r="Q2085" s="32">
        <f>IFERROR(INDEX(JOGOS!$C$1:$P$16905,$G2085,10),"")</f>
        <v>0</v>
      </c>
      <c r="T2085" s="32">
        <f t="shared" si="174"/>
        <v>0</v>
      </c>
    </row>
    <row r="2086" spans="1:20">
      <c r="A2086" t="str">
        <f>IF(Tabela3[[#This Row],[GOL CASA]]&lt;&gt;"",Tabela3[[#This Row],[TIME CASA]],"")</f>
        <v/>
      </c>
      <c r="B2086" t="str">
        <f>IF(Tabela3[[#This Row],[GOL FORA]]&lt;&gt;"",Tabela3[[#This Row],[TIME FORA]],"")</f>
        <v/>
      </c>
      <c r="C2086">
        <f t="shared" si="170"/>
        <v>0</v>
      </c>
      <c r="D2086">
        <f t="shared" si="171"/>
        <v>0</v>
      </c>
      <c r="E2086">
        <f t="shared" si="173"/>
        <v>0</v>
      </c>
      <c r="F2086" t="str">
        <f t="shared" si="172"/>
        <v/>
      </c>
      <c r="J2086" s="29">
        <f>IFERROR(INDEX(JOGOS!$C$1:$P$16905,$G2086,3),"")</f>
        <v>0</v>
      </c>
      <c r="K2086" s="32">
        <f>IFERROR(INDEX(JOGOS!$C$1:$P$16905,$G2086,4),"")</f>
        <v>0</v>
      </c>
      <c r="L2086" s="32">
        <f>IFERROR(INDEX(JOGOS!$C$1:$P$16905,$G2086,5),"")</f>
        <v>0</v>
      </c>
      <c r="M2086" s="29">
        <f>IFERROR(INDEX(JOGOS!$C$1:$P$16905,$G2086,6),"")</f>
        <v>0</v>
      </c>
      <c r="N2086" s="32">
        <f>IFERROR(INDEX(JOGOS!$C$1:$P$16905,$G2086,7),"")</f>
        <v>0</v>
      </c>
      <c r="O2086" s="32">
        <f>IFERROR(INDEX(JOGOS!$C$1:$P$16905,$G2086,8),"")</f>
        <v>0</v>
      </c>
      <c r="P2086" s="32">
        <f>IFERROR(INDEX(JOGOS!$C$1:$P$16905,$G2086,9),"")</f>
        <v>0</v>
      </c>
      <c r="Q2086" s="32">
        <f>IFERROR(INDEX(JOGOS!$C$1:$P$16905,$G2086,10),"")</f>
        <v>0</v>
      </c>
      <c r="T2086" s="32">
        <f t="shared" si="174"/>
        <v>0</v>
      </c>
    </row>
    <row r="2087" spans="1:20">
      <c r="A2087" t="str">
        <f>IF(Tabela3[[#This Row],[GOL CASA]]&lt;&gt;"",Tabela3[[#This Row],[TIME CASA]],"")</f>
        <v/>
      </c>
      <c r="B2087" t="str">
        <f>IF(Tabela3[[#This Row],[GOL FORA]]&lt;&gt;"",Tabela3[[#This Row],[TIME FORA]],"")</f>
        <v/>
      </c>
      <c r="C2087">
        <f t="shared" si="170"/>
        <v>0</v>
      </c>
      <c r="D2087">
        <f t="shared" si="171"/>
        <v>0</v>
      </c>
      <c r="E2087">
        <f t="shared" si="173"/>
        <v>0</v>
      </c>
      <c r="F2087" t="str">
        <f t="shared" si="172"/>
        <v/>
      </c>
      <c r="J2087" s="29">
        <f>IFERROR(INDEX(JOGOS!$C$1:$P$16905,$G2087,3),"")</f>
        <v>0</v>
      </c>
      <c r="K2087" s="32">
        <f>IFERROR(INDEX(JOGOS!$C$1:$P$16905,$G2087,4),"")</f>
        <v>0</v>
      </c>
      <c r="L2087" s="32">
        <f>IFERROR(INDEX(JOGOS!$C$1:$P$16905,$G2087,5),"")</f>
        <v>0</v>
      </c>
      <c r="M2087" s="29">
        <f>IFERROR(INDEX(JOGOS!$C$1:$P$16905,$G2087,6),"")</f>
        <v>0</v>
      </c>
      <c r="N2087" s="32">
        <f>IFERROR(INDEX(JOGOS!$C$1:$P$16905,$G2087,7),"")</f>
        <v>0</v>
      </c>
      <c r="O2087" s="32">
        <f>IFERROR(INDEX(JOGOS!$C$1:$P$16905,$G2087,8),"")</f>
        <v>0</v>
      </c>
      <c r="P2087" s="32">
        <f>IFERROR(INDEX(JOGOS!$C$1:$P$16905,$G2087,9),"")</f>
        <v>0</v>
      </c>
      <c r="Q2087" s="32">
        <f>IFERROR(INDEX(JOGOS!$C$1:$P$16905,$G2087,10),"")</f>
        <v>0</v>
      </c>
      <c r="T2087" s="32">
        <f t="shared" si="174"/>
        <v>0</v>
      </c>
    </row>
    <row r="2088" spans="1:20">
      <c r="A2088" t="str">
        <f>IF(Tabela3[[#This Row],[GOL CASA]]&lt;&gt;"",Tabela3[[#This Row],[TIME CASA]],"")</f>
        <v/>
      </c>
      <c r="B2088" t="str">
        <f>IF(Tabela3[[#This Row],[GOL FORA]]&lt;&gt;"",Tabela3[[#This Row],[TIME FORA]],"")</f>
        <v/>
      </c>
      <c r="C2088">
        <f t="shared" si="170"/>
        <v>0</v>
      </c>
      <c r="D2088">
        <f t="shared" si="171"/>
        <v>0</v>
      </c>
      <c r="E2088">
        <f t="shared" si="173"/>
        <v>0</v>
      </c>
      <c r="F2088" t="str">
        <f t="shared" si="172"/>
        <v/>
      </c>
      <c r="J2088" s="29">
        <f>IFERROR(INDEX(JOGOS!$C$1:$P$16905,$G2088,3),"")</f>
        <v>0</v>
      </c>
      <c r="K2088" s="32">
        <f>IFERROR(INDEX(JOGOS!$C$1:$P$16905,$G2088,4),"")</f>
        <v>0</v>
      </c>
      <c r="L2088" s="32">
        <f>IFERROR(INDEX(JOGOS!$C$1:$P$16905,$G2088,5),"")</f>
        <v>0</v>
      </c>
      <c r="M2088" s="29">
        <f>IFERROR(INDEX(JOGOS!$C$1:$P$16905,$G2088,6),"")</f>
        <v>0</v>
      </c>
      <c r="N2088" s="32">
        <f>IFERROR(INDEX(JOGOS!$C$1:$P$16905,$G2088,7),"")</f>
        <v>0</v>
      </c>
      <c r="O2088" s="32">
        <f>IFERROR(INDEX(JOGOS!$C$1:$P$16905,$G2088,8),"")</f>
        <v>0</v>
      </c>
      <c r="P2088" s="32">
        <f>IFERROR(INDEX(JOGOS!$C$1:$P$16905,$G2088,9),"")</f>
        <v>0</v>
      </c>
      <c r="Q2088" s="32">
        <f>IFERROR(INDEX(JOGOS!$C$1:$P$16905,$G2088,10),"")</f>
        <v>0</v>
      </c>
      <c r="T2088" s="32">
        <f t="shared" si="174"/>
        <v>0</v>
      </c>
    </row>
    <row r="2089" spans="1:20">
      <c r="A2089" t="str">
        <f>IF(Tabela3[[#This Row],[GOL CASA]]&lt;&gt;"",Tabela3[[#This Row],[TIME CASA]],"")</f>
        <v/>
      </c>
      <c r="B2089" t="str">
        <f>IF(Tabela3[[#This Row],[GOL FORA]]&lt;&gt;"",Tabela3[[#This Row],[TIME FORA]],"")</f>
        <v/>
      </c>
      <c r="C2089">
        <f t="shared" si="170"/>
        <v>0</v>
      </c>
      <c r="D2089">
        <f t="shared" si="171"/>
        <v>0</v>
      </c>
      <c r="E2089">
        <f t="shared" si="173"/>
        <v>0</v>
      </c>
      <c r="F2089" t="str">
        <f t="shared" si="172"/>
        <v/>
      </c>
      <c r="J2089" s="29">
        <f>IFERROR(INDEX(JOGOS!$C$1:$P$16905,$G2089,3),"")</f>
        <v>0</v>
      </c>
      <c r="K2089" s="32">
        <f>IFERROR(INDEX(JOGOS!$C$1:$P$16905,$G2089,4),"")</f>
        <v>0</v>
      </c>
      <c r="L2089" s="32">
        <f>IFERROR(INDEX(JOGOS!$C$1:$P$16905,$G2089,5),"")</f>
        <v>0</v>
      </c>
      <c r="M2089" s="29">
        <f>IFERROR(INDEX(JOGOS!$C$1:$P$16905,$G2089,6),"")</f>
        <v>0</v>
      </c>
      <c r="N2089" s="32">
        <f>IFERROR(INDEX(JOGOS!$C$1:$P$16905,$G2089,7),"")</f>
        <v>0</v>
      </c>
      <c r="O2089" s="32">
        <f>IFERROR(INDEX(JOGOS!$C$1:$P$16905,$G2089,8),"")</f>
        <v>0</v>
      </c>
      <c r="P2089" s="32">
        <f>IFERROR(INDEX(JOGOS!$C$1:$P$16905,$G2089,9),"")</f>
        <v>0</v>
      </c>
      <c r="Q2089" s="32">
        <f>IFERROR(INDEX(JOGOS!$C$1:$P$16905,$G2089,10),"")</f>
        <v>0</v>
      </c>
      <c r="T2089" s="32">
        <f t="shared" si="174"/>
        <v>0</v>
      </c>
    </row>
    <row r="2090" spans="1:20">
      <c r="A2090" t="str">
        <f>IF(Tabela3[[#This Row],[GOL CASA]]&lt;&gt;"",Tabela3[[#This Row],[TIME CASA]],"")</f>
        <v/>
      </c>
      <c r="B2090" t="str">
        <f>IF(Tabela3[[#This Row],[GOL FORA]]&lt;&gt;"",Tabela3[[#This Row],[TIME FORA]],"")</f>
        <v/>
      </c>
      <c r="C2090">
        <f t="shared" si="170"/>
        <v>0</v>
      </c>
      <c r="D2090">
        <f t="shared" si="171"/>
        <v>0</v>
      </c>
      <c r="E2090">
        <f t="shared" si="173"/>
        <v>0</v>
      </c>
      <c r="F2090" t="str">
        <f t="shared" si="172"/>
        <v/>
      </c>
      <c r="J2090" s="29">
        <f>IFERROR(INDEX(JOGOS!$C$1:$P$16905,$G2090,3),"")</f>
        <v>0</v>
      </c>
      <c r="K2090" s="32">
        <f>IFERROR(INDEX(JOGOS!$C$1:$P$16905,$G2090,4),"")</f>
        <v>0</v>
      </c>
      <c r="L2090" s="32">
        <f>IFERROR(INDEX(JOGOS!$C$1:$P$16905,$G2090,5),"")</f>
        <v>0</v>
      </c>
      <c r="M2090" s="29">
        <f>IFERROR(INDEX(JOGOS!$C$1:$P$16905,$G2090,6),"")</f>
        <v>0</v>
      </c>
      <c r="N2090" s="32">
        <f>IFERROR(INDEX(JOGOS!$C$1:$P$16905,$G2090,7),"")</f>
        <v>0</v>
      </c>
      <c r="O2090" s="32">
        <f>IFERROR(INDEX(JOGOS!$C$1:$P$16905,$G2090,8),"")</f>
        <v>0</v>
      </c>
      <c r="P2090" s="32">
        <f>IFERROR(INDEX(JOGOS!$C$1:$P$16905,$G2090,9),"")</f>
        <v>0</v>
      </c>
      <c r="Q2090" s="32">
        <f>IFERROR(INDEX(JOGOS!$C$1:$P$16905,$G2090,10),"")</f>
        <v>0</v>
      </c>
      <c r="T2090" s="32">
        <f t="shared" si="174"/>
        <v>0</v>
      </c>
    </row>
    <row r="2091" spans="1:20">
      <c r="A2091" t="str">
        <f>IF(Tabela3[[#This Row],[GOL CASA]]&lt;&gt;"",Tabela3[[#This Row],[TIME CASA]],"")</f>
        <v/>
      </c>
      <c r="B2091" t="str">
        <f>IF(Tabela3[[#This Row],[GOL FORA]]&lt;&gt;"",Tabela3[[#This Row],[TIME FORA]],"")</f>
        <v/>
      </c>
      <c r="C2091">
        <f t="shared" si="170"/>
        <v>0</v>
      </c>
      <c r="D2091">
        <f t="shared" si="171"/>
        <v>0</v>
      </c>
      <c r="E2091">
        <f t="shared" si="173"/>
        <v>0</v>
      </c>
      <c r="F2091" t="str">
        <f t="shared" si="172"/>
        <v/>
      </c>
      <c r="J2091" s="29">
        <f>IFERROR(INDEX(JOGOS!$C$1:$P$16905,$G2091,3),"")</f>
        <v>0</v>
      </c>
      <c r="K2091" s="32">
        <f>IFERROR(INDEX(JOGOS!$C$1:$P$16905,$G2091,4),"")</f>
        <v>0</v>
      </c>
      <c r="L2091" s="32">
        <f>IFERROR(INDEX(JOGOS!$C$1:$P$16905,$G2091,5),"")</f>
        <v>0</v>
      </c>
      <c r="M2091" s="29">
        <f>IFERROR(INDEX(JOGOS!$C$1:$P$16905,$G2091,6),"")</f>
        <v>0</v>
      </c>
      <c r="N2091" s="32">
        <f>IFERROR(INDEX(JOGOS!$C$1:$P$16905,$G2091,7),"")</f>
        <v>0</v>
      </c>
      <c r="O2091" s="32">
        <f>IFERROR(INDEX(JOGOS!$C$1:$P$16905,$G2091,8),"")</f>
        <v>0</v>
      </c>
      <c r="P2091" s="32">
        <f>IFERROR(INDEX(JOGOS!$C$1:$P$16905,$G2091,9),"")</f>
        <v>0</v>
      </c>
      <c r="Q2091" s="32">
        <f>IFERROR(INDEX(JOGOS!$C$1:$P$16905,$G2091,10),"")</f>
        <v>0</v>
      </c>
      <c r="T2091" s="32">
        <f t="shared" si="174"/>
        <v>0</v>
      </c>
    </row>
    <row r="2092" spans="1:20">
      <c r="A2092" t="str">
        <f>IF(Tabela3[[#This Row],[GOL CASA]]&lt;&gt;"",Tabela3[[#This Row],[TIME CASA]],"")</f>
        <v/>
      </c>
      <c r="B2092" t="str">
        <f>IF(Tabela3[[#This Row],[GOL FORA]]&lt;&gt;"",Tabela3[[#This Row],[TIME FORA]],"")</f>
        <v/>
      </c>
      <c r="C2092">
        <f t="shared" si="170"/>
        <v>0</v>
      </c>
      <c r="D2092">
        <f t="shared" si="171"/>
        <v>0</v>
      </c>
      <c r="E2092">
        <f t="shared" si="173"/>
        <v>0</v>
      </c>
      <c r="F2092" t="str">
        <f t="shared" si="172"/>
        <v/>
      </c>
      <c r="J2092" s="29">
        <f>IFERROR(INDEX(JOGOS!$C$1:$P$16905,$G2092,3),"")</f>
        <v>0</v>
      </c>
      <c r="K2092" s="32">
        <f>IFERROR(INDEX(JOGOS!$C$1:$P$16905,$G2092,4),"")</f>
        <v>0</v>
      </c>
      <c r="L2092" s="32">
        <f>IFERROR(INDEX(JOGOS!$C$1:$P$16905,$G2092,5),"")</f>
        <v>0</v>
      </c>
      <c r="M2092" s="29">
        <f>IFERROR(INDEX(JOGOS!$C$1:$P$16905,$G2092,6),"")</f>
        <v>0</v>
      </c>
      <c r="N2092" s="32">
        <f>IFERROR(INDEX(JOGOS!$C$1:$P$16905,$G2092,7),"")</f>
        <v>0</v>
      </c>
      <c r="O2092" s="32">
        <f>IFERROR(INDEX(JOGOS!$C$1:$P$16905,$G2092,8),"")</f>
        <v>0</v>
      </c>
      <c r="P2092" s="32">
        <f>IFERROR(INDEX(JOGOS!$C$1:$P$16905,$G2092,9),"")</f>
        <v>0</v>
      </c>
      <c r="Q2092" s="32">
        <f>IFERROR(INDEX(JOGOS!$C$1:$P$16905,$G2092,10),"")</f>
        <v>0</v>
      </c>
      <c r="T2092" s="32">
        <f t="shared" si="174"/>
        <v>0</v>
      </c>
    </row>
    <row r="2093" spans="1:20">
      <c r="A2093" t="str">
        <f>IF(Tabela3[[#This Row],[GOL CASA]]&lt;&gt;"",Tabela3[[#This Row],[TIME CASA]],"")</f>
        <v/>
      </c>
      <c r="B2093" t="str">
        <f>IF(Tabela3[[#This Row],[GOL FORA]]&lt;&gt;"",Tabela3[[#This Row],[TIME FORA]],"")</f>
        <v/>
      </c>
      <c r="C2093">
        <f t="shared" si="170"/>
        <v>0</v>
      </c>
      <c r="D2093">
        <f t="shared" si="171"/>
        <v>0</v>
      </c>
      <c r="E2093">
        <f t="shared" si="173"/>
        <v>0</v>
      </c>
      <c r="F2093" t="str">
        <f t="shared" si="172"/>
        <v/>
      </c>
      <c r="J2093" s="29">
        <f>IFERROR(INDEX(JOGOS!$C$1:$P$16905,$G2093,3),"")</f>
        <v>0</v>
      </c>
      <c r="K2093" s="32">
        <f>IFERROR(INDEX(JOGOS!$C$1:$P$16905,$G2093,4),"")</f>
        <v>0</v>
      </c>
      <c r="L2093" s="32">
        <f>IFERROR(INDEX(JOGOS!$C$1:$P$16905,$G2093,5),"")</f>
        <v>0</v>
      </c>
      <c r="M2093" s="29">
        <f>IFERROR(INDEX(JOGOS!$C$1:$P$16905,$G2093,6),"")</f>
        <v>0</v>
      </c>
      <c r="N2093" s="32">
        <f>IFERROR(INDEX(JOGOS!$C$1:$P$16905,$G2093,7),"")</f>
        <v>0</v>
      </c>
      <c r="O2093" s="32">
        <f>IFERROR(INDEX(JOGOS!$C$1:$P$16905,$G2093,8),"")</f>
        <v>0</v>
      </c>
      <c r="P2093" s="32">
        <f>IFERROR(INDEX(JOGOS!$C$1:$P$16905,$G2093,9),"")</f>
        <v>0</v>
      </c>
      <c r="Q2093" s="32">
        <f>IFERROR(INDEX(JOGOS!$C$1:$P$16905,$G2093,10),"")</f>
        <v>0</v>
      </c>
      <c r="T2093" s="32">
        <f t="shared" si="174"/>
        <v>0</v>
      </c>
    </row>
    <row r="2094" spans="1:20">
      <c r="A2094" t="str">
        <f>IF(Tabela3[[#This Row],[GOL CASA]]&lt;&gt;"",Tabela3[[#This Row],[TIME CASA]],"")</f>
        <v/>
      </c>
      <c r="B2094" t="str">
        <f>IF(Tabela3[[#This Row],[GOL FORA]]&lt;&gt;"",Tabela3[[#This Row],[TIME FORA]],"")</f>
        <v/>
      </c>
      <c r="C2094">
        <f t="shared" si="170"/>
        <v>0</v>
      </c>
      <c r="D2094">
        <f t="shared" si="171"/>
        <v>0</v>
      </c>
      <c r="E2094">
        <f t="shared" si="173"/>
        <v>0</v>
      </c>
      <c r="F2094" t="str">
        <f t="shared" si="172"/>
        <v/>
      </c>
      <c r="J2094" s="29">
        <f>IFERROR(INDEX(JOGOS!$C$1:$P$16905,$G2094,3),"")</f>
        <v>0</v>
      </c>
      <c r="K2094" s="32">
        <f>IFERROR(INDEX(JOGOS!$C$1:$P$16905,$G2094,4),"")</f>
        <v>0</v>
      </c>
      <c r="L2094" s="32">
        <f>IFERROR(INDEX(JOGOS!$C$1:$P$16905,$G2094,5),"")</f>
        <v>0</v>
      </c>
      <c r="M2094" s="29">
        <f>IFERROR(INDEX(JOGOS!$C$1:$P$16905,$G2094,6),"")</f>
        <v>0</v>
      </c>
      <c r="N2094" s="32">
        <f>IFERROR(INDEX(JOGOS!$C$1:$P$16905,$G2094,7),"")</f>
        <v>0</v>
      </c>
      <c r="O2094" s="32">
        <f>IFERROR(INDEX(JOGOS!$C$1:$P$16905,$G2094,8),"")</f>
        <v>0</v>
      </c>
      <c r="P2094" s="32">
        <f>IFERROR(INDEX(JOGOS!$C$1:$P$16905,$G2094,9),"")</f>
        <v>0</v>
      </c>
      <c r="Q2094" s="32">
        <f>IFERROR(INDEX(JOGOS!$C$1:$P$16905,$G2094,10),"")</f>
        <v>0</v>
      </c>
      <c r="T2094" s="32">
        <f t="shared" si="174"/>
        <v>0</v>
      </c>
    </row>
    <row r="2095" spans="1:20">
      <c r="A2095" t="str">
        <f>IF(Tabela3[[#This Row],[GOL CASA]]&lt;&gt;"",Tabela3[[#This Row],[TIME CASA]],"")</f>
        <v/>
      </c>
      <c r="B2095" t="str">
        <f>IF(Tabela3[[#This Row],[GOL FORA]]&lt;&gt;"",Tabela3[[#This Row],[TIME FORA]],"")</f>
        <v/>
      </c>
      <c r="C2095">
        <f t="shared" si="170"/>
        <v>0</v>
      </c>
      <c r="D2095">
        <f t="shared" si="171"/>
        <v>0</v>
      </c>
      <c r="E2095">
        <f t="shared" si="173"/>
        <v>0</v>
      </c>
      <c r="F2095" t="str">
        <f t="shared" si="172"/>
        <v/>
      </c>
      <c r="J2095" s="29">
        <f>IFERROR(INDEX(JOGOS!$C$1:$P$16905,$G2095,3),"")</f>
        <v>0</v>
      </c>
      <c r="K2095" s="32">
        <f>IFERROR(INDEX(JOGOS!$C$1:$P$16905,$G2095,4),"")</f>
        <v>0</v>
      </c>
      <c r="L2095" s="32">
        <f>IFERROR(INDEX(JOGOS!$C$1:$P$16905,$G2095,5),"")</f>
        <v>0</v>
      </c>
      <c r="M2095" s="29">
        <f>IFERROR(INDEX(JOGOS!$C$1:$P$16905,$G2095,6),"")</f>
        <v>0</v>
      </c>
      <c r="N2095" s="32">
        <f>IFERROR(INDEX(JOGOS!$C$1:$P$16905,$G2095,7),"")</f>
        <v>0</v>
      </c>
      <c r="O2095" s="32">
        <f>IFERROR(INDEX(JOGOS!$C$1:$P$16905,$G2095,8),"")</f>
        <v>0</v>
      </c>
      <c r="P2095" s="32">
        <f>IFERROR(INDEX(JOGOS!$C$1:$P$16905,$G2095,9),"")</f>
        <v>0</v>
      </c>
      <c r="Q2095" s="32">
        <f>IFERROR(INDEX(JOGOS!$C$1:$P$16905,$G2095,10),"")</f>
        <v>0</v>
      </c>
      <c r="T2095" s="32">
        <f t="shared" si="174"/>
        <v>0</v>
      </c>
    </row>
    <row r="2096" spans="1:20">
      <c r="A2096" t="str">
        <f>IF(Tabela3[[#This Row],[GOL CASA]]&lt;&gt;"",Tabela3[[#This Row],[TIME CASA]],"")</f>
        <v/>
      </c>
      <c r="B2096" t="str">
        <f>IF(Tabela3[[#This Row],[GOL FORA]]&lt;&gt;"",Tabela3[[#This Row],[TIME FORA]],"")</f>
        <v/>
      </c>
      <c r="C2096">
        <f t="shared" si="170"/>
        <v>0</v>
      </c>
      <c r="D2096">
        <f t="shared" si="171"/>
        <v>0</v>
      </c>
      <c r="E2096">
        <f t="shared" si="173"/>
        <v>0</v>
      </c>
      <c r="F2096" t="str">
        <f t="shared" si="172"/>
        <v/>
      </c>
      <c r="J2096" s="29">
        <f>IFERROR(INDEX(JOGOS!$C$1:$P$16905,$G2096,3),"")</f>
        <v>0</v>
      </c>
      <c r="K2096" s="32">
        <f>IFERROR(INDEX(JOGOS!$C$1:$P$16905,$G2096,4),"")</f>
        <v>0</v>
      </c>
      <c r="L2096" s="32">
        <f>IFERROR(INDEX(JOGOS!$C$1:$P$16905,$G2096,5),"")</f>
        <v>0</v>
      </c>
      <c r="M2096" s="29">
        <f>IFERROR(INDEX(JOGOS!$C$1:$P$16905,$G2096,6),"")</f>
        <v>0</v>
      </c>
      <c r="N2096" s="32">
        <f>IFERROR(INDEX(JOGOS!$C$1:$P$16905,$G2096,7),"")</f>
        <v>0</v>
      </c>
      <c r="O2096" s="32">
        <f>IFERROR(INDEX(JOGOS!$C$1:$P$16905,$G2096,8),"")</f>
        <v>0</v>
      </c>
      <c r="P2096" s="32">
        <f>IFERROR(INDEX(JOGOS!$C$1:$P$16905,$G2096,9),"")</f>
        <v>0</v>
      </c>
      <c r="Q2096" s="32">
        <f>IFERROR(INDEX(JOGOS!$C$1:$P$16905,$G2096,10),"")</f>
        <v>0</v>
      </c>
      <c r="T2096" s="32">
        <f t="shared" si="174"/>
        <v>0</v>
      </c>
    </row>
    <row r="2097" spans="1:20">
      <c r="A2097" t="str">
        <f>IF(Tabela3[[#This Row],[GOL CASA]]&lt;&gt;"",Tabela3[[#This Row],[TIME CASA]],"")</f>
        <v/>
      </c>
      <c r="B2097" t="str">
        <f>IF(Tabela3[[#This Row],[GOL FORA]]&lt;&gt;"",Tabela3[[#This Row],[TIME FORA]],"")</f>
        <v/>
      </c>
      <c r="C2097">
        <f t="shared" si="170"/>
        <v>0</v>
      </c>
      <c r="D2097">
        <f t="shared" si="171"/>
        <v>0</v>
      </c>
      <c r="E2097">
        <f t="shared" si="173"/>
        <v>0</v>
      </c>
      <c r="F2097" t="str">
        <f t="shared" si="172"/>
        <v/>
      </c>
      <c r="J2097" s="29">
        <f>IFERROR(INDEX(JOGOS!$C$1:$P$16905,$G2097,3),"")</f>
        <v>0</v>
      </c>
      <c r="K2097" s="32">
        <f>IFERROR(INDEX(JOGOS!$C$1:$P$16905,$G2097,4),"")</f>
        <v>0</v>
      </c>
      <c r="L2097" s="32">
        <f>IFERROR(INDEX(JOGOS!$C$1:$P$16905,$G2097,5),"")</f>
        <v>0</v>
      </c>
      <c r="M2097" s="29">
        <f>IFERROR(INDEX(JOGOS!$C$1:$P$16905,$G2097,6),"")</f>
        <v>0</v>
      </c>
      <c r="N2097" s="32">
        <f>IFERROR(INDEX(JOGOS!$C$1:$P$16905,$G2097,7),"")</f>
        <v>0</v>
      </c>
      <c r="O2097" s="32">
        <f>IFERROR(INDEX(JOGOS!$C$1:$P$16905,$G2097,8),"")</f>
        <v>0</v>
      </c>
      <c r="P2097" s="32">
        <f>IFERROR(INDEX(JOGOS!$C$1:$P$16905,$G2097,9),"")</f>
        <v>0</v>
      </c>
      <c r="Q2097" s="32">
        <f>IFERROR(INDEX(JOGOS!$C$1:$P$16905,$G2097,10),"")</f>
        <v>0</v>
      </c>
      <c r="T2097" s="32">
        <f t="shared" si="174"/>
        <v>0</v>
      </c>
    </row>
    <row r="2098" spans="1:20">
      <c r="A2098" t="str">
        <f>IF(Tabela3[[#This Row],[GOL CASA]]&lt;&gt;"",Tabela3[[#This Row],[TIME CASA]],"")</f>
        <v/>
      </c>
      <c r="B2098" t="str">
        <f>IF(Tabela3[[#This Row],[GOL FORA]]&lt;&gt;"",Tabela3[[#This Row],[TIME FORA]],"")</f>
        <v/>
      </c>
      <c r="C2098">
        <f t="shared" si="170"/>
        <v>0</v>
      </c>
      <c r="D2098">
        <f t="shared" si="171"/>
        <v>0</v>
      </c>
      <c r="E2098">
        <f t="shared" si="173"/>
        <v>0</v>
      </c>
      <c r="F2098" t="str">
        <f t="shared" si="172"/>
        <v/>
      </c>
      <c r="J2098" s="29">
        <f>IFERROR(INDEX(JOGOS!$C$1:$P$16905,$G2098,3),"")</f>
        <v>0</v>
      </c>
      <c r="K2098" s="32">
        <f>IFERROR(INDEX(JOGOS!$C$1:$P$16905,$G2098,4),"")</f>
        <v>0</v>
      </c>
      <c r="L2098" s="32">
        <f>IFERROR(INDEX(JOGOS!$C$1:$P$16905,$G2098,5),"")</f>
        <v>0</v>
      </c>
      <c r="M2098" s="29">
        <f>IFERROR(INDEX(JOGOS!$C$1:$P$16905,$G2098,6),"")</f>
        <v>0</v>
      </c>
      <c r="N2098" s="32">
        <f>IFERROR(INDEX(JOGOS!$C$1:$P$16905,$G2098,7),"")</f>
        <v>0</v>
      </c>
      <c r="O2098" s="32">
        <f>IFERROR(INDEX(JOGOS!$C$1:$P$16905,$G2098,8),"")</f>
        <v>0</v>
      </c>
      <c r="P2098" s="32">
        <f>IFERROR(INDEX(JOGOS!$C$1:$P$16905,$G2098,9),"")</f>
        <v>0</v>
      </c>
      <c r="Q2098" s="32">
        <f>IFERROR(INDEX(JOGOS!$C$1:$P$16905,$G2098,10),"")</f>
        <v>0</v>
      </c>
      <c r="T2098" s="32">
        <f t="shared" si="174"/>
        <v>0</v>
      </c>
    </row>
    <row r="2099" spans="1:20">
      <c r="A2099" t="str">
        <f>IF(Tabela3[[#This Row],[GOL CASA]]&lt;&gt;"",Tabela3[[#This Row],[TIME CASA]],"")</f>
        <v/>
      </c>
      <c r="B2099" t="str">
        <f>IF(Tabela3[[#This Row],[GOL FORA]]&lt;&gt;"",Tabela3[[#This Row],[TIME FORA]],"")</f>
        <v/>
      </c>
      <c r="C2099">
        <f t="shared" si="170"/>
        <v>0</v>
      </c>
      <c r="D2099">
        <f t="shared" si="171"/>
        <v>0</v>
      </c>
      <c r="E2099">
        <f t="shared" si="173"/>
        <v>0</v>
      </c>
      <c r="F2099" t="str">
        <f t="shared" si="172"/>
        <v/>
      </c>
      <c r="J2099" s="29">
        <f>IFERROR(INDEX(JOGOS!$C$1:$P$16905,$G2099,3),"")</f>
        <v>0</v>
      </c>
      <c r="K2099" s="32">
        <f>IFERROR(INDEX(JOGOS!$C$1:$P$16905,$G2099,4),"")</f>
        <v>0</v>
      </c>
      <c r="L2099" s="32">
        <f>IFERROR(INDEX(JOGOS!$C$1:$P$16905,$G2099,5),"")</f>
        <v>0</v>
      </c>
      <c r="M2099" s="29">
        <f>IFERROR(INDEX(JOGOS!$C$1:$P$16905,$G2099,6),"")</f>
        <v>0</v>
      </c>
      <c r="N2099" s="32">
        <f>IFERROR(INDEX(JOGOS!$C$1:$P$16905,$G2099,7),"")</f>
        <v>0</v>
      </c>
      <c r="O2099" s="32">
        <f>IFERROR(INDEX(JOGOS!$C$1:$P$16905,$G2099,8),"")</f>
        <v>0</v>
      </c>
      <c r="P2099" s="32">
        <f>IFERROR(INDEX(JOGOS!$C$1:$P$16905,$G2099,9),"")</f>
        <v>0</v>
      </c>
      <c r="Q2099" s="32">
        <f>IFERROR(INDEX(JOGOS!$C$1:$P$16905,$G2099,10),"")</f>
        <v>0</v>
      </c>
      <c r="T2099" s="32">
        <f t="shared" si="174"/>
        <v>0</v>
      </c>
    </row>
    <row r="2100" spans="1:20">
      <c r="A2100" t="str">
        <f>IF(Tabela3[[#This Row],[GOL CASA]]&lt;&gt;"",Tabela3[[#This Row],[TIME CASA]],"")</f>
        <v/>
      </c>
      <c r="B2100" t="str">
        <f>IF(Tabela3[[#This Row],[GOL FORA]]&lt;&gt;"",Tabela3[[#This Row],[TIME FORA]],"")</f>
        <v/>
      </c>
      <c r="C2100">
        <f t="shared" si="170"/>
        <v>0</v>
      </c>
      <c r="D2100">
        <f t="shared" si="171"/>
        <v>0</v>
      </c>
      <c r="E2100">
        <f t="shared" si="173"/>
        <v>0</v>
      </c>
      <c r="F2100" t="str">
        <f t="shared" si="172"/>
        <v/>
      </c>
      <c r="J2100" s="29">
        <f>IFERROR(INDEX(JOGOS!$C$1:$P$16905,$G2100,3),"")</f>
        <v>0</v>
      </c>
      <c r="K2100" s="32">
        <f>IFERROR(INDEX(JOGOS!$C$1:$P$16905,$G2100,4),"")</f>
        <v>0</v>
      </c>
      <c r="L2100" s="32">
        <f>IFERROR(INDEX(JOGOS!$C$1:$P$16905,$G2100,5),"")</f>
        <v>0</v>
      </c>
      <c r="M2100" s="29">
        <f>IFERROR(INDEX(JOGOS!$C$1:$P$16905,$G2100,6),"")</f>
        <v>0</v>
      </c>
      <c r="N2100" s="32">
        <f>IFERROR(INDEX(JOGOS!$C$1:$P$16905,$G2100,7),"")</f>
        <v>0</v>
      </c>
      <c r="O2100" s="32">
        <f>IFERROR(INDEX(JOGOS!$C$1:$P$16905,$G2100,8),"")</f>
        <v>0</v>
      </c>
      <c r="P2100" s="32">
        <f>IFERROR(INDEX(JOGOS!$C$1:$P$16905,$G2100,9),"")</f>
        <v>0</v>
      </c>
      <c r="Q2100" s="32">
        <f>IFERROR(INDEX(JOGOS!$C$1:$P$16905,$G2100,10),"")</f>
        <v>0</v>
      </c>
      <c r="T2100" s="32">
        <f t="shared" si="174"/>
        <v>0</v>
      </c>
    </row>
    <row r="2101" spans="1:20">
      <c r="A2101" t="str">
        <f>IF(Tabela3[[#This Row],[GOL CASA]]&lt;&gt;"",Tabela3[[#This Row],[TIME CASA]],"")</f>
        <v/>
      </c>
      <c r="B2101" t="str">
        <f>IF(Tabela3[[#This Row],[GOL FORA]]&lt;&gt;"",Tabela3[[#This Row],[TIME FORA]],"")</f>
        <v/>
      </c>
      <c r="C2101">
        <f t="shared" si="170"/>
        <v>0</v>
      </c>
      <c r="D2101">
        <f t="shared" si="171"/>
        <v>0</v>
      </c>
      <c r="E2101">
        <f t="shared" si="173"/>
        <v>0</v>
      </c>
      <c r="F2101" t="str">
        <f t="shared" si="172"/>
        <v/>
      </c>
      <c r="J2101" s="29">
        <f>IFERROR(INDEX(JOGOS!$C$1:$P$16905,$G2101,3),"")</f>
        <v>0</v>
      </c>
      <c r="K2101" s="32">
        <f>IFERROR(INDEX(JOGOS!$C$1:$P$16905,$G2101,4),"")</f>
        <v>0</v>
      </c>
      <c r="L2101" s="32">
        <f>IFERROR(INDEX(JOGOS!$C$1:$P$16905,$G2101,5),"")</f>
        <v>0</v>
      </c>
      <c r="M2101" s="29">
        <f>IFERROR(INDEX(JOGOS!$C$1:$P$16905,$G2101,6),"")</f>
        <v>0</v>
      </c>
      <c r="N2101" s="32">
        <f>IFERROR(INDEX(JOGOS!$C$1:$P$16905,$G2101,7),"")</f>
        <v>0</v>
      </c>
      <c r="O2101" s="32">
        <f>IFERROR(INDEX(JOGOS!$C$1:$P$16905,$G2101,8),"")</f>
        <v>0</v>
      </c>
      <c r="P2101" s="32">
        <f>IFERROR(INDEX(JOGOS!$C$1:$P$16905,$G2101,9),"")</f>
        <v>0</v>
      </c>
      <c r="Q2101" s="32">
        <f>IFERROR(INDEX(JOGOS!$C$1:$P$16905,$G2101,10),"")</f>
        <v>0</v>
      </c>
      <c r="T2101" s="32">
        <f t="shared" si="174"/>
        <v>0</v>
      </c>
    </row>
    <row r="2102" spans="1:20">
      <c r="A2102" t="str">
        <f>IF(Tabela3[[#This Row],[GOL CASA]]&lt;&gt;"",Tabela3[[#This Row],[TIME CASA]],"")</f>
        <v/>
      </c>
      <c r="B2102" t="str">
        <f>IF(Tabela3[[#This Row],[GOL FORA]]&lt;&gt;"",Tabela3[[#This Row],[TIME FORA]],"")</f>
        <v/>
      </c>
      <c r="C2102">
        <f t="shared" si="170"/>
        <v>0</v>
      </c>
      <c r="D2102">
        <f t="shared" si="171"/>
        <v>0</v>
      </c>
      <c r="E2102">
        <f t="shared" si="173"/>
        <v>0</v>
      </c>
      <c r="F2102" t="str">
        <f t="shared" si="172"/>
        <v/>
      </c>
      <c r="J2102" s="29">
        <f>IFERROR(INDEX(JOGOS!$C$1:$P$16905,$G2102,3),"")</f>
        <v>0</v>
      </c>
      <c r="K2102" s="32">
        <f>IFERROR(INDEX(JOGOS!$C$1:$P$16905,$G2102,4),"")</f>
        <v>0</v>
      </c>
      <c r="L2102" s="32">
        <f>IFERROR(INDEX(JOGOS!$C$1:$P$16905,$G2102,5),"")</f>
        <v>0</v>
      </c>
      <c r="M2102" s="29">
        <f>IFERROR(INDEX(JOGOS!$C$1:$P$16905,$G2102,6),"")</f>
        <v>0</v>
      </c>
      <c r="N2102" s="32">
        <f>IFERROR(INDEX(JOGOS!$C$1:$P$16905,$G2102,7),"")</f>
        <v>0</v>
      </c>
      <c r="O2102" s="32">
        <f>IFERROR(INDEX(JOGOS!$C$1:$P$16905,$G2102,8),"")</f>
        <v>0</v>
      </c>
      <c r="P2102" s="32">
        <f>IFERROR(INDEX(JOGOS!$C$1:$P$16905,$G2102,9),"")</f>
        <v>0</v>
      </c>
      <c r="Q2102" s="32">
        <f>IFERROR(INDEX(JOGOS!$C$1:$P$16905,$G2102,10),"")</f>
        <v>0</v>
      </c>
      <c r="T2102" s="32">
        <f t="shared" si="174"/>
        <v>0</v>
      </c>
    </row>
    <row r="2103" spans="1:20">
      <c r="A2103" t="str">
        <f>IF(Tabela3[[#This Row],[GOL CASA]]&lt;&gt;"",Tabela3[[#This Row],[TIME CASA]],"")</f>
        <v/>
      </c>
      <c r="B2103" t="str">
        <f>IF(Tabela3[[#This Row],[GOL FORA]]&lt;&gt;"",Tabela3[[#This Row],[TIME FORA]],"")</f>
        <v/>
      </c>
      <c r="C2103">
        <f t="shared" si="170"/>
        <v>0</v>
      </c>
      <c r="D2103">
        <f t="shared" si="171"/>
        <v>0</v>
      </c>
      <c r="E2103">
        <f t="shared" si="173"/>
        <v>0</v>
      </c>
      <c r="F2103" t="str">
        <f t="shared" si="172"/>
        <v/>
      </c>
      <c r="J2103" s="29">
        <f>IFERROR(INDEX(JOGOS!$C$1:$P$16905,$G2103,3),"")</f>
        <v>0</v>
      </c>
      <c r="K2103" s="32">
        <f>IFERROR(INDEX(JOGOS!$C$1:$P$16905,$G2103,4),"")</f>
        <v>0</v>
      </c>
      <c r="L2103" s="32">
        <f>IFERROR(INDEX(JOGOS!$C$1:$P$16905,$G2103,5),"")</f>
        <v>0</v>
      </c>
      <c r="M2103" s="29">
        <f>IFERROR(INDEX(JOGOS!$C$1:$P$16905,$G2103,6),"")</f>
        <v>0</v>
      </c>
      <c r="N2103" s="32">
        <f>IFERROR(INDEX(JOGOS!$C$1:$P$16905,$G2103,7),"")</f>
        <v>0</v>
      </c>
      <c r="O2103" s="32">
        <f>IFERROR(INDEX(JOGOS!$C$1:$P$16905,$G2103,8),"")</f>
        <v>0</v>
      </c>
      <c r="P2103" s="32">
        <f>IFERROR(INDEX(JOGOS!$C$1:$P$16905,$G2103,9),"")</f>
        <v>0</v>
      </c>
      <c r="Q2103" s="32">
        <f>IFERROR(INDEX(JOGOS!$C$1:$P$16905,$G2103,10),"")</f>
        <v>0</v>
      </c>
      <c r="T2103" s="32">
        <f t="shared" si="174"/>
        <v>0</v>
      </c>
    </row>
    <row r="2104" spans="1:20">
      <c r="A2104" t="str">
        <f>IF(Tabela3[[#This Row],[GOL CASA]]&lt;&gt;"",Tabela3[[#This Row],[TIME CASA]],"")</f>
        <v/>
      </c>
      <c r="B2104" t="str">
        <f>IF(Tabela3[[#This Row],[GOL FORA]]&lt;&gt;"",Tabela3[[#This Row],[TIME FORA]],"")</f>
        <v/>
      </c>
      <c r="C2104">
        <f t="shared" si="170"/>
        <v>0</v>
      </c>
      <c r="D2104">
        <f t="shared" si="171"/>
        <v>0</v>
      </c>
      <c r="E2104">
        <f t="shared" si="173"/>
        <v>0</v>
      </c>
      <c r="F2104" t="str">
        <f t="shared" si="172"/>
        <v/>
      </c>
      <c r="J2104" s="29">
        <f>IFERROR(INDEX(JOGOS!$C$1:$P$16905,$G2104,3),"")</f>
        <v>0</v>
      </c>
      <c r="K2104" s="32">
        <f>IFERROR(INDEX(JOGOS!$C$1:$P$16905,$G2104,4),"")</f>
        <v>0</v>
      </c>
      <c r="L2104" s="32">
        <f>IFERROR(INDEX(JOGOS!$C$1:$P$16905,$G2104,5),"")</f>
        <v>0</v>
      </c>
      <c r="M2104" s="29">
        <f>IFERROR(INDEX(JOGOS!$C$1:$P$16905,$G2104,6),"")</f>
        <v>0</v>
      </c>
      <c r="N2104" s="32">
        <f>IFERROR(INDEX(JOGOS!$C$1:$P$16905,$G2104,7),"")</f>
        <v>0</v>
      </c>
      <c r="O2104" s="32">
        <f>IFERROR(INDEX(JOGOS!$C$1:$P$16905,$G2104,8),"")</f>
        <v>0</v>
      </c>
      <c r="P2104" s="32">
        <f>IFERROR(INDEX(JOGOS!$C$1:$P$16905,$G2104,9),"")</f>
        <v>0</v>
      </c>
      <c r="Q2104" s="32">
        <f>IFERROR(INDEX(JOGOS!$C$1:$P$16905,$G2104,10),"")</f>
        <v>0</v>
      </c>
      <c r="T2104" s="32">
        <f t="shared" si="174"/>
        <v>0</v>
      </c>
    </row>
    <row r="2105" spans="1:20">
      <c r="A2105" t="str">
        <f>IF(Tabela3[[#This Row],[GOL CASA]]&lt;&gt;"",Tabela3[[#This Row],[TIME CASA]],"")</f>
        <v/>
      </c>
      <c r="B2105" t="str">
        <f>IF(Tabela3[[#This Row],[GOL FORA]]&lt;&gt;"",Tabela3[[#This Row],[TIME FORA]],"")</f>
        <v/>
      </c>
      <c r="C2105">
        <f t="shared" si="170"/>
        <v>0</v>
      </c>
      <c r="D2105">
        <f t="shared" si="171"/>
        <v>0</v>
      </c>
      <c r="E2105">
        <f t="shared" si="173"/>
        <v>0</v>
      </c>
      <c r="F2105" t="str">
        <f t="shared" si="172"/>
        <v/>
      </c>
      <c r="J2105" s="29">
        <f>IFERROR(INDEX(JOGOS!$C$1:$P$16905,$G2105,3),"")</f>
        <v>0</v>
      </c>
      <c r="K2105" s="32">
        <f>IFERROR(INDEX(JOGOS!$C$1:$P$16905,$G2105,4),"")</f>
        <v>0</v>
      </c>
      <c r="L2105" s="32">
        <f>IFERROR(INDEX(JOGOS!$C$1:$P$16905,$G2105,5),"")</f>
        <v>0</v>
      </c>
      <c r="M2105" s="29">
        <f>IFERROR(INDEX(JOGOS!$C$1:$P$16905,$G2105,6),"")</f>
        <v>0</v>
      </c>
      <c r="N2105" s="32">
        <f>IFERROR(INDEX(JOGOS!$C$1:$P$16905,$G2105,7),"")</f>
        <v>0</v>
      </c>
      <c r="O2105" s="32">
        <f>IFERROR(INDEX(JOGOS!$C$1:$P$16905,$G2105,8),"")</f>
        <v>0</v>
      </c>
      <c r="P2105" s="32">
        <f>IFERROR(INDEX(JOGOS!$C$1:$P$16905,$G2105,9),"")</f>
        <v>0</v>
      </c>
      <c r="Q2105" s="32">
        <f>IFERROR(INDEX(JOGOS!$C$1:$P$16905,$G2105,10),"")</f>
        <v>0</v>
      </c>
      <c r="T2105" s="32">
        <f t="shared" si="174"/>
        <v>0</v>
      </c>
    </row>
    <row r="2106" spans="1:20">
      <c r="A2106" t="str">
        <f>IF(Tabela3[[#This Row],[GOL CASA]]&lt;&gt;"",Tabela3[[#This Row],[TIME CASA]],"")</f>
        <v/>
      </c>
      <c r="B2106" t="str">
        <f>IF(Tabela3[[#This Row],[GOL FORA]]&lt;&gt;"",Tabela3[[#This Row],[TIME FORA]],"")</f>
        <v/>
      </c>
      <c r="C2106">
        <f t="shared" si="170"/>
        <v>0</v>
      </c>
      <c r="D2106">
        <f t="shared" si="171"/>
        <v>0</v>
      </c>
      <c r="E2106">
        <f t="shared" si="173"/>
        <v>0</v>
      </c>
      <c r="F2106" t="str">
        <f t="shared" si="172"/>
        <v/>
      </c>
      <c r="J2106" s="29">
        <f>IFERROR(INDEX(JOGOS!$C$1:$P$16905,$G2106,3),"")</f>
        <v>0</v>
      </c>
      <c r="K2106" s="32">
        <f>IFERROR(INDEX(JOGOS!$C$1:$P$16905,$G2106,4),"")</f>
        <v>0</v>
      </c>
      <c r="L2106" s="32">
        <f>IFERROR(INDEX(JOGOS!$C$1:$P$16905,$G2106,5),"")</f>
        <v>0</v>
      </c>
      <c r="M2106" s="29">
        <f>IFERROR(INDEX(JOGOS!$C$1:$P$16905,$G2106,6),"")</f>
        <v>0</v>
      </c>
      <c r="N2106" s="32">
        <f>IFERROR(INDEX(JOGOS!$C$1:$P$16905,$G2106,7),"")</f>
        <v>0</v>
      </c>
      <c r="O2106" s="32">
        <f>IFERROR(INDEX(JOGOS!$C$1:$P$16905,$G2106,8),"")</f>
        <v>0</v>
      </c>
      <c r="P2106" s="32">
        <f>IFERROR(INDEX(JOGOS!$C$1:$P$16905,$G2106,9),"")</f>
        <v>0</v>
      </c>
      <c r="Q2106" s="32">
        <f>IFERROR(INDEX(JOGOS!$C$1:$P$16905,$G2106,10),"")</f>
        <v>0</v>
      </c>
      <c r="T2106" s="32">
        <f t="shared" si="174"/>
        <v>0</v>
      </c>
    </row>
    <row r="2107" spans="1:20">
      <c r="A2107" t="str">
        <f>IF(Tabela3[[#This Row],[GOL CASA]]&lt;&gt;"",Tabela3[[#This Row],[TIME CASA]],"")</f>
        <v/>
      </c>
      <c r="B2107" t="str">
        <f>IF(Tabela3[[#This Row],[GOL FORA]]&lt;&gt;"",Tabela3[[#This Row],[TIME FORA]],"")</f>
        <v/>
      </c>
      <c r="C2107">
        <f t="shared" si="170"/>
        <v>0</v>
      </c>
      <c r="D2107">
        <f t="shared" si="171"/>
        <v>0</v>
      </c>
      <c r="E2107">
        <f t="shared" si="173"/>
        <v>0</v>
      </c>
      <c r="F2107" t="str">
        <f t="shared" si="172"/>
        <v/>
      </c>
      <c r="J2107" s="29">
        <f>IFERROR(INDEX(JOGOS!$C$1:$P$16905,$G2107,3),"")</f>
        <v>0</v>
      </c>
      <c r="K2107" s="32">
        <f>IFERROR(INDEX(JOGOS!$C$1:$P$16905,$G2107,4),"")</f>
        <v>0</v>
      </c>
      <c r="L2107" s="32">
        <f>IFERROR(INDEX(JOGOS!$C$1:$P$16905,$G2107,5),"")</f>
        <v>0</v>
      </c>
      <c r="M2107" s="29">
        <f>IFERROR(INDEX(JOGOS!$C$1:$P$16905,$G2107,6),"")</f>
        <v>0</v>
      </c>
      <c r="N2107" s="32">
        <f>IFERROR(INDEX(JOGOS!$C$1:$P$16905,$G2107,7),"")</f>
        <v>0</v>
      </c>
      <c r="O2107" s="32">
        <f>IFERROR(INDEX(JOGOS!$C$1:$P$16905,$G2107,8),"")</f>
        <v>0</v>
      </c>
      <c r="P2107" s="32">
        <f>IFERROR(INDEX(JOGOS!$C$1:$P$16905,$G2107,9),"")</f>
        <v>0</v>
      </c>
      <c r="Q2107" s="32">
        <f>IFERROR(INDEX(JOGOS!$C$1:$P$16905,$G2107,10),"")</f>
        <v>0</v>
      </c>
      <c r="T2107" s="32">
        <f t="shared" si="174"/>
        <v>0</v>
      </c>
    </row>
    <row r="2108" spans="1:20">
      <c r="A2108" t="str">
        <f>IF(Tabela3[[#This Row],[GOL CASA]]&lt;&gt;"",Tabela3[[#This Row],[TIME CASA]],"")</f>
        <v/>
      </c>
      <c r="B2108" t="str">
        <f>IF(Tabela3[[#This Row],[GOL FORA]]&lt;&gt;"",Tabela3[[#This Row],[TIME FORA]],"")</f>
        <v/>
      </c>
      <c r="C2108">
        <f t="shared" si="170"/>
        <v>0</v>
      </c>
      <c r="D2108">
        <f t="shared" si="171"/>
        <v>0</v>
      </c>
      <c r="E2108">
        <f t="shared" si="173"/>
        <v>0</v>
      </c>
      <c r="F2108" t="str">
        <f t="shared" si="172"/>
        <v/>
      </c>
      <c r="J2108" s="29">
        <f>IFERROR(INDEX(JOGOS!$C$1:$P$16905,$G2108,3),"")</f>
        <v>0</v>
      </c>
      <c r="K2108" s="32">
        <f>IFERROR(INDEX(JOGOS!$C$1:$P$16905,$G2108,4),"")</f>
        <v>0</v>
      </c>
      <c r="L2108" s="32">
        <f>IFERROR(INDEX(JOGOS!$C$1:$P$16905,$G2108,5),"")</f>
        <v>0</v>
      </c>
      <c r="M2108" s="29">
        <f>IFERROR(INDEX(JOGOS!$C$1:$P$16905,$G2108,6),"")</f>
        <v>0</v>
      </c>
      <c r="N2108" s="32">
        <f>IFERROR(INDEX(JOGOS!$C$1:$P$16905,$G2108,7),"")</f>
        <v>0</v>
      </c>
      <c r="O2108" s="32">
        <f>IFERROR(INDEX(JOGOS!$C$1:$P$16905,$G2108,8),"")</f>
        <v>0</v>
      </c>
      <c r="P2108" s="32">
        <f>IFERROR(INDEX(JOGOS!$C$1:$P$16905,$G2108,9),"")</f>
        <v>0</v>
      </c>
      <c r="Q2108" s="32">
        <f>IFERROR(INDEX(JOGOS!$C$1:$P$16905,$G2108,10),"")</f>
        <v>0</v>
      </c>
      <c r="T2108" s="32">
        <f t="shared" si="174"/>
        <v>0</v>
      </c>
    </row>
    <row r="2109" spans="1:20">
      <c r="A2109" t="str">
        <f>IF(Tabela3[[#This Row],[GOL CASA]]&lt;&gt;"",Tabela3[[#This Row],[TIME CASA]],"")</f>
        <v/>
      </c>
      <c r="B2109" t="str">
        <f>IF(Tabela3[[#This Row],[GOL FORA]]&lt;&gt;"",Tabela3[[#This Row],[TIME FORA]],"")</f>
        <v/>
      </c>
      <c r="C2109">
        <f t="shared" si="170"/>
        <v>0</v>
      </c>
      <c r="D2109">
        <f t="shared" si="171"/>
        <v>0</v>
      </c>
      <c r="E2109">
        <f t="shared" si="173"/>
        <v>0</v>
      </c>
      <c r="F2109" t="str">
        <f t="shared" si="172"/>
        <v/>
      </c>
      <c r="J2109" s="29">
        <f>IFERROR(INDEX(JOGOS!$C$1:$P$16905,$G2109,3),"")</f>
        <v>0</v>
      </c>
      <c r="K2109" s="32">
        <f>IFERROR(INDEX(JOGOS!$C$1:$P$16905,$G2109,4),"")</f>
        <v>0</v>
      </c>
      <c r="L2109" s="32">
        <f>IFERROR(INDEX(JOGOS!$C$1:$P$16905,$G2109,5),"")</f>
        <v>0</v>
      </c>
      <c r="M2109" s="29">
        <f>IFERROR(INDEX(JOGOS!$C$1:$P$16905,$G2109,6),"")</f>
        <v>0</v>
      </c>
      <c r="N2109" s="32">
        <f>IFERROR(INDEX(JOGOS!$C$1:$P$16905,$G2109,7),"")</f>
        <v>0</v>
      </c>
      <c r="O2109" s="32">
        <f>IFERROR(INDEX(JOGOS!$C$1:$P$16905,$G2109,8),"")</f>
        <v>0</v>
      </c>
      <c r="P2109" s="32">
        <f>IFERROR(INDEX(JOGOS!$C$1:$P$16905,$G2109,9),"")</f>
        <v>0</v>
      </c>
      <c r="Q2109" s="32">
        <f>IFERROR(INDEX(JOGOS!$C$1:$P$16905,$G2109,10),"")</f>
        <v>0</v>
      </c>
      <c r="T2109" s="32">
        <f t="shared" si="174"/>
        <v>0</v>
      </c>
    </row>
    <row r="2110" spans="1:20">
      <c r="A2110" t="str">
        <f>IF(Tabela3[[#This Row],[GOL CASA]]&lt;&gt;"",Tabela3[[#This Row],[TIME CASA]],"")</f>
        <v/>
      </c>
      <c r="B2110" t="str">
        <f>IF(Tabela3[[#This Row],[GOL FORA]]&lt;&gt;"",Tabela3[[#This Row],[TIME FORA]],"")</f>
        <v/>
      </c>
      <c r="C2110">
        <f t="shared" si="170"/>
        <v>0</v>
      </c>
      <c r="D2110">
        <f t="shared" si="171"/>
        <v>0</v>
      </c>
      <c r="E2110">
        <f t="shared" si="173"/>
        <v>0</v>
      </c>
      <c r="F2110" t="str">
        <f t="shared" si="172"/>
        <v/>
      </c>
      <c r="J2110" s="29">
        <f>IFERROR(INDEX(JOGOS!$C$1:$P$16905,$G2110,3),"")</f>
        <v>0</v>
      </c>
      <c r="K2110" s="32">
        <f>IFERROR(INDEX(JOGOS!$C$1:$P$16905,$G2110,4),"")</f>
        <v>0</v>
      </c>
      <c r="L2110" s="32">
        <f>IFERROR(INDEX(JOGOS!$C$1:$P$16905,$G2110,5),"")</f>
        <v>0</v>
      </c>
      <c r="M2110" s="29">
        <f>IFERROR(INDEX(JOGOS!$C$1:$P$16905,$G2110,6),"")</f>
        <v>0</v>
      </c>
      <c r="N2110" s="32">
        <f>IFERROR(INDEX(JOGOS!$C$1:$P$16905,$G2110,7),"")</f>
        <v>0</v>
      </c>
      <c r="O2110" s="32">
        <f>IFERROR(INDEX(JOGOS!$C$1:$P$16905,$G2110,8),"")</f>
        <v>0</v>
      </c>
      <c r="P2110" s="32">
        <f>IFERROR(INDEX(JOGOS!$C$1:$P$16905,$G2110,9),"")</f>
        <v>0</v>
      </c>
      <c r="Q2110" s="32">
        <f>IFERROR(INDEX(JOGOS!$C$1:$P$16905,$G2110,10),"")</f>
        <v>0</v>
      </c>
      <c r="T2110" s="32">
        <f t="shared" si="174"/>
        <v>0</v>
      </c>
    </row>
    <row r="2111" spans="1:20">
      <c r="A2111" t="str">
        <f>IF(Tabela3[[#This Row],[GOL CASA]]&lt;&gt;"",Tabela3[[#This Row],[TIME CASA]],"")</f>
        <v/>
      </c>
      <c r="B2111" t="str">
        <f>IF(Tabela3[[#This Row],[GOL FORA]]&lt;&gt;"",Tabela3[[#This Row],[TIME FORA]],"")</f>
        <v/>
      </c>
      <c r="C2111">
        <f t="shared" si="170"/>
        <v>0</v>
      </c>
      <c r="D2111">
        <f t="shared" si="171"/>
        <v>0</v>
      </c>
      <c r="E2111">
        <f t="shared" si="173"/>
        <v>0</v>
      </c>
      <c r="F2111" t="str">
        <f t="shared" si="172"/>
        <v/>
      </c>
      <c r="J2111" s="29">
        <f>IFERROR(INDEX(JOGOS!$C$1:$P$16905,$G2111,3),"")</f>
        <v>0</v>
      </c>
      <c r="K2111" s="32">
        <f>IFERROR(INDEX(JOGOS!$C$1:$P$16905,$G2111,4),"")</f>
        <v>0</v>
      </c>
      <c r="L2111" s="32">
        <f>IFERROR(INDEX(JOGOS!$C$1:$P$16905,$G2111,5),"")</f>
        <v>0</v>
      </c>
      <c r="M2111" s="29">
        <f>IFERROR(INDEX(JOGOS!$C$1:$P$16905,$G2111,6),"")</f>
        <v>0</v>
      </c>
      <c r="N2111" s="32">
        <f>IFERROR(INDEX(JOGOS!$C$1:$P$16905,$G2111,7),"")</f>
        <v>0</v>
      </c>
      <c r="O2111" s="32">
        <f>IFERROR(INDEX(JOGOS!$C$1:$P$16905,$G2111,8),"")</f>
        <v>0</v>
      </c>
      <c r="P2111" s="32">
        <f>IFERROR(INDEX(JOGOS!$C$1:$P$16905,$G2111,9),"")</f>
        <v>0</v>
      </c>
      <c r="Q2111" s="32">
        <f>IFERROR(INDEX(JOGOS!$C$1:$P$16905,$G2111,10),"")</f>
        <v>0</v>
      </c>
      <c r="T2111" s="32">
        <f t="shared" si="174"/>
        <v>0</v>
      </c>
    </row>
    <row r="2112" spans="1:20">
      <c r="A2112" t="str">
        <f>IF(Tabela3[[#This Row],[GOL CASA]]&lt;&gt;"",Tabela3[[#This Row],[TIME CASA]],"")</f>
        <v/>
      </c>
      <c r="B2112" t="str">
        <f>IF(Tabela3[[#This Row],[GOL FORA]]&lt;&gt;"",Tabela3[[#This Row],[TIME FORA]],"")</f>
        <v/>
      </c>
      <c r="C2112">
        <f t="shared" si="170"/>
        <v>0</v>
      </c>
      <c r="D2112">
        <f t="shared" si="171"/>
        <v>0</v>
      </c>
      <c r="E2112">
        <f t="shared" si="173"/>
        <v>0</v>
      </c>
      <c r="F2112" t="str">
        <f t="shared" si="172"/>
        <v/>
      </c>
      <c r="J2112" s="29">
        <f>IFERROR(INDEX(JOGOS!$C$1:$P$16905,$G2112,3),"")</f>
        <v>0</v>
      </c>
      <c r="K2112" s="32">
        <f>IFERROR(INDEX(JOGOS!$C$1:$P$16905,$G2112,4),"")</f>
        <v>0</v>
      </c>
      <c r="L2112" s="32">
        <f>IFERROR(INDEX(JOGOS!$C$1:$P$16905,$G2112,5),"")</f>
        <v>0</v>
      </c>
      <c r="M2112" s="29">
        <f>IFERROR(INDEX(JOGOS!$C$1:$P$16905,$G2112,6),"")</f>
        <v>0</v>
      </c>
      <c r="N2112" s="32">
        <f>IFERROR(INDEX(JOGOS!$C$1:$P$16905,$G2112,7),"")</f>
        <v>0</v>
      </c>
      <c r="O2112" s="32">
        <f>IFERROR(INDEX(JOGOS!$C$1:$P$16905,$G2112,8),"")</f>
        <v>0</v>
      </c>
      <c r="P2112" s="32">
        <f>IFERROR(INDEX(JOGOS!$C$1:$P$16905,$G2112,9),"")</f>
        <v>0</v>
      </c>
      <c r="Q2112" s="32">
        <f>IFERROR(INDEX(JOGOS!$C$1:$P$16905,$G2112,10),"")</f>
        <v>0</v>
      </c>
      <c r="T2112" s="32">
        <f t="shared" si="174"/>
        <v>0</v>
      </c>
    </row>
    <row r="2113" spans="1:20">
      <c r="A2113" t="str">
        <f>IF(Tabela3[[#This Row],[GOL CASA]]&lt;&gt;"",Tabela3[[#This Row],[TIME CASA]],"")</f>
        <v/>
      </c>
      <c r="B2113" t="str">
        <f>IF(Tabela3[[#This Row],[GOL FORA]]&lt;&gt;"",Tabela3[[#This Row],[TIME FORA]],"")</f>
        <v/>
      </c>
      <c r="C2113">
        <f t="shared" ref="C2113:C2176" si="175">IF(AND(A2113=$AP$1,B2113=$AQ$1),1,0)</f>
        <v>0</v>
      </c>
      <c r="D2113">
        <f t="shared" ref="D2113:D2176" si="176">IF(AND(A2113=$AQ$1,B2113=$AP$1),1,0)</f>
        <v>0</v>
      </c>
      <c r="E2113">
        <f t="shared" si="173"/>
        <v>0</v>
      </c>
      <c r="F2113" t="str">
        <f t="shared" ref="F2113:F2176" si="177">IF($Y$1=E2113,ROW(),"")</f>
        <v/>
      </c>
      <c r="J2113" s="29">
        <f>IFERROR(INDEX(JOGOS!$C$1:$P$16905,$G2113,3),"")</f>
        <v>0</v>
      </c>
      <c r="K2113" s="32">
        <f>IFERROR(INDEX(JOGOS!$C$1:$P$16905,$G2113,4),"")</f>
        <v>0</v>
      </c>
      <c r="L2113" s="32">
        <f>IFERROR(INDEX(JOGOS!$C$1:$P$16905,$G2113,5),"")</f>
        <v>0</v>
      </c>
      <c r="M2113" s="29">
        <f>IFERROR(INDEX(JOGOS!$C$1:$P$16905,$G2113,6),"")</f>
        <v>0</v>
      </c>
      <c r="N2113" s="32">
        <f>IFERROR(INDEX(JOGOS!$C$1:$P$16905,$G2113,7),"")</f>
        <v>0</v>
      </c>
      <c r="O2113" s="32">
        <f>IFERROR(INDEX(JOGOS!$C$1:$P$16905,$G2113,8),"")</f>
        <v>0</v>
      </c>
      <c r="P2113" s="32">
        <f>IFERROR(INDEX(JOGOS!$C$1:$P$16905,$G2113,9),"")</f>
        <v>0</v>
      </c>
      <c r="Q2113" s="32">
        <f>IFERROR(INDEX(JOGOS!$C$1:$P$16905,$G2113,10),"")</f>
        <v>0</v>
      </c>
      <c r="T2113" s="32">
        <f t="shared" si="174"/>
        <v>0</v>
      </c>
    </row>
    <row r="2114" spans="1:20">
      <c r="A2114" t="str">
        <f>IF(Tabela3[[#This Row],[GOL CASA]]&lt;&gt;"",Tabela3[[#This Row],[TIME CASA]],"")</f>
        <v/>
      </c>
      <c r="B2114" t="str">
        <f>IF(Tabela3[[#This Row],[GOL FORA]]&lt;&gt;"",Tabela3[[#This Row],[TIME FORA]],"")</f>
        <v/>
      </c>
      <c r="C2114">
        <f t="shared" si="175"/>
        <v>0</v>
      </c>
      <c r="D2114">
        <f t="shared" si="176"/>
        <v>0</v>
      </c>
      <c r="E2114">
        <f t="shared" ref="E2114:E2177" si="178">MAX(C2114:D2114)</f>
        <v>0</v>
      </c>
      <c r="F2114" t="str">
        <f t="shared" si="177"/>
        <v/>
      </c>
      <c r="J2114" s="29">
        <f>IFERROR(INDEX(JOGOS!$C$1:$P$16905,$G2114,3),"")</f>
        <v>0</v>
      </c>
      <c r="K2114" s="32">
        <f>IFERROR(INDEX(JOGOS!$C$1:$P$16905,$G2114,4),"")</f>
        <v>0</v>
      </c>
      <c r="L2114" s="32">
        <f>IFERROR(INDEX(JOGOS!$C$1:$P$16905,$G2114,5),"")</f>
        <v>0</v>
      </c>
      <c r="M2114" s="29">
        <f>IFERROR(INDEX(JOGOS!$C$1:$P$16905,$G2114,6),"")</f>
        <v>0</v>
      </c>
      <c r="N2114" s="32">
        <f>IFERROR(INDEX(JOGOS!$C$1:$P$16905,$G2114,7),"")</f>
        <v>0</v>
      </c>
      <c r="O2114" s="32">
        <f>IFERROR(INDEX(JOGOS!$C$1:$P$16905,$G2114,8),"")</f>
        <v>0</v>
      </c>
      <c r="P2114" s="32">
        <f>IFERROR(INDEX(JOGOS!$C$1:$P$16905,$G2114,9),"")</f>
        <v>0</v>
      </c>
      <c r="Q2114" s="32">
        <f>IFERROR(INDEX(JOGOS!$C$1:$P$16905,$G2114,10),"")</f>
        <v>0</v>
      </c>
      <c r="T2114" s="32">
        <f t="shared" ref="T2114:T2177" si="179">SUM(R2114+S2114)</f>
        <v>0</v>
      </c>
    </row>
    <row r="2115" spans="1:20">
      <c r="A2115" t="str">
        <f>IF(Tabela3[[#This Row],[GOL CASA]]&lt;&gt;"",Tabela3[[#This Row],[TIME CASA]],"")</f>
        <v/>
      </c>
      <c r="B2115" t="str">
        <f>IF(Tabela3[[#This Row],[GOL FORA]]&lt;&gt;"",Tabela3[[#This Row],[TIME FORA]],"")</f>
        <v/>
      </c>
      <c r="C2115">
        <f t="shared" si="175"/>
        <v>0</v>
      </c>
      <c r="D2115">
        <f t="shared" si="176"/>
        <v>0</v>
      </c>
      <c r="E2115">
        <f t="shared" si="178"/>
        <v>0</v>
      </c>
      <c r="F2115" t="str">
        <f t="shared" si="177"/>
        <v/>
      </c>
      <c r="J2115" s="29">
        <f>IFERROR(INDEX(JOGOS!$C$1:$P$16905,$G2115,3),"")</f>
        <v>0</v>
      </c>
      <c r="K2115" s="32">
        <f>IFERROR(INDEX(JOGOS!$C$1:$P$16905,$G2115,4),"")</f>
        <v>0</v>
      </c>
      <c r="L2115" s="32">
        <f>IFERROR(INDEX(JOGOS!$C$1:$P$16905,$G2115,5),"")</f>
        <v>0</v>
      </c>
      <c r="M2115" s="29">
        <f>IFERROR(INDEX(JOGOS!$C$1:$P$16905,$G2115,6),"")</f>
        <v>0</v>
      </c>
      <c r="N2115" s="32">
        <f>IFERROR(INDEX(JOGOS!$C$1:$P$16905,$G2115,7),"")</f>
        <v>0</v>
      </c>
      <c r="O2115" s="32">
        <f>IFERROR(INDEX(JOGOS!$C$1:$P$16905,$G2115,8),"")</f>
        <v>0</v>
      </c>
      <c r="P2115" s="32">
        <f>IFERROR(INDEX(JOGOS!$C$1:$P$16905,$G2115,9),"")</f>
        <v>0</v>
      </c>
      <c r="Q2115" s="32">
        <f>IFERROR(INDEX(JOGOS!$C$1:$P$16905,$G2115,10),"")</f>
        <v>0</v>
      </c>
      <c r="T2115" s="32">
        <f t="shared" si="179"/>
        <v>0</v>
      </c>
    </row>
    <row r="2116" spans="1:20">
      <c r="A2116" t="str">
        <f>IF(Tabela3[[#This Row],[GOL CASA]]&lt;&gt;"",Tabela3[[#This Row],[TIME CASA]],"")</f>
        <v/>
      </c>
      <c r="B2116" t="str">
        <f>IF(Tabela3[[#This Row],[GOL FORA]]&lt;&gt;"",Tabela3[[#This Row],[TIME FORA]],"")</f>
        <v/>
      </c>
      <c r="C2116">
        <f t="shared" si="175"/>
        <v>0</v>
      </c>
      <c r="D2116">
        <f t="shared" si="176"/>
        <v>0</v>
      </c>
      <c r="E2116">
        <f t="shared" si="178"/>
        <v>0</v>
      </c>
      <c r="F2116" t="str">
        <f t="shared" si="177"/>
        <v/>
      </c>
      <c r="J2116" s="29">
        <f>IFERROR(INDEX(JOGOS!$C$1:$P$16905,$G2116,3),"")</f>
        <v>0</v>
      </c>
      <c r="K2116" s="32">
        <f>IFERROR(INDEX(JOGOS!$C$1:$P$16905,$G2116,4),"")</f>
        <v>0</v>
      </c>
      <c r="L2116" s="32">
        <f>IFERROR(INDEX(JOGOS!$C$1:$P$16905,$G2116,5),"")</f>
        <v>0</v>
      </c>
      <c r="M2116" s="29">
        <f>IFERROR(INDEX(JOGOS!$C$1:$P$16905,$G2116,6),"")</f>
        <v>0</v>
      </c>
      <c r="N2116" s="32">
        <f>IFERROR(INDEX(JOGOS!$C$1:$P$16905,$G2116,7),"")</f>
        <v>0</v>
      </c>
      <c r="O2116" s="32">
        <f>IFERROR(INDEX(JOGOS!$C$1:$P$16905,$G2116,8),"")</f>
        <v>0</v>
      </c>
      <c r="P2116" s="32">
        <f>IFERROR(INDEX(JOGOS!$C$1:$P$16905,$G2116,9),"")</f>
        <v>0</v>
      </c>
      <c r="Q2116" s="32">
        <f>IFERROR(INDEX(JOGOS!$C$1:$P$16905,$G2116,10),"")</f>
        <v>0</v>
      </c>
      <c r="T2116" s="32">
        <f t="shared" si="179"/>
        <v>0</v>
      </c>
    </row>
    <row r="2117" spans="1:20">
      <c r="A2117" t="str">
        <f>IF(Tabela3[[#This Row],[GOL CASA]]&lt;&gt;"",Tabela3[[#This Row],[TIME CASA]],"")</f>
        <v/>
      </c>
      <c r="B2117" t="str">
        <f>IF(Tabela3[[#This Row],[GOL FORA]]&lt;&gt;"",Tabela3[[#This Row],[TIME FORA]],"")</f>
        <v/>
      </c>
      <c r="C2117">
        <f t="shared" si="175"/>
        <v>0</v>
      </c>
      <c r="D2117">
        <f t="shared" si="176"/>
        <v>0</v>
      </c>
      <c r="E2117">
        <f t="shared" si="178"/>
        <v>0</v>
      </c>
      <c r="F2117" t="str">
        <f t="shared" si="177"/>
        <v/>
      </c>
      <c r="J2117" s="29">
        <f>IFERROR(INDEX(JOGOS!$C$1:$P$16905,$G2117,3),"")</f>
        <v>0</v>
      </c>
      <c r="K2117" s="32">
        <f>IFERROR(INDEX(JOGOS!$C$1:$P$16905,$G2117,4),"")</f>
        <v>0</v>
      </c>
      <c r="L2117" s="32">
        <f>IFERROR(INDEX(JOGOS!$C$1:$P$16905,$G2117,5),"")</f>
        <v>0</v>
      </c>
      <c r="M2117" s="29">
        <f>IFERROR(INDEX(JOGOS!$C$1:$P$16905,$G2117,6),"")</f>
        <v>0</v>
      </c>
      <c r="N2117" s="32">
        <f>IFERROR(INDEX(JOGOS!$C$1:$P$16905,$G2117,7),"")</f>
        <v>0</v>
      </c>
      <c r="O2117" s="32">
        <f>IFERROR(INDEX(JOGOS!$C$1:$P$16905,$G2117,8),"")</f>
        <v>0</v>
      </c>
      <c r="P2117" s="32">
        <f>IFERROR(INDEX(JOGOS!$C$1:$P$16905,$G2117,9),"")</f>
        <v>0</v>
      </c>
      <c r="Q2117" s="32">
        <f>IFERROR(INDEX(JOGOS!$C$1:$P$16905,$G2117,10),"")</f>
        <v>0</v>
      </c>
      <c r="T2117" s="32">
        <f t="shared" si="179"/>
        <v>0</v>
      </c>
    </row>
    <row r="2118" spans="1:20">
      <c r="A2118" t="str">
        <f>IF(Tabela3[[#This Row],[GOL CASA]]&lt;&gt;"",Tabela3[[#This Row],[TIME CASA]],"")</f>
        <v/>
      </c>
      <c r="B2118" t="str">
        <f>IF(Tabela3[[#This Row],[GOL FORA]]&lt;&gt;"",Tabela3[[#This Row],[TIME FORA]],"")</f>
        <v/>
      </c>
      <c r="C2118">
        <f t="shared" si="175"/>
        <v>0</v>
      </c>
      <c r="D2118">
        <f t="shared" si="176"/>
        <v>0</v>
      </c>
      <c r="E2118">
        <f t="shared" si="178"/>
        <v>0</v>
      </c>
      <c r="F2118" t="str">
        <f t="shared" si="177"/>
        <v/>
      </c>
      <c r="J2118" s="29">
        <f>IFERROR(INDEX(JOGOS!$C$1:$P$16905,$G2118,3),"")</f>
        <v>0</v>
      </c>
      <c r="K2118" s="32">
        <f>IFERROR(INDEX(JOGOS!$C$1:$P$16905,$G2118,4),"")</f>
        <v>0</v>
      </c>
      <c r="L2118" s="32">
        <f>IFERROR(INDEX(JOGOS!$C$1:$P$16905,$G2118,5),"")</f>
        <v>0</v>
      </c>
      <c r="M2118" s="29">
        <f>IFERROR(INDEX(JOGOS!$C$1:$P$16905,$G2118,6),"")</f>
        <v>0</v>
      </c>
      <c r="N2118" s="32">
        <f>IFERROR(INDEX(JOGOS!$C$1:$P$16905,$G2118,7),"")</f>
        <v>0</v>
      </c>
      <c r="O2118" s="32">
        <f>IFERROR(INDEX(JOGOS!$C$1:$P$16905,$G2118,8),"")</f>
        <v>0</v>
      </c>
      <c r="P2118" s="32">
        <f>IFERROR(INDEX(JOGOS!$C$1:$P$16905,$G2118,9),"")</f>
        <v>0</v>
      </c>
      <c r="Q2118" s="32">
        <f>IFERROR(INDEX(JOGOS!$C$1:$P$16905,$G2118,10),"")</f>
        <v>0</v>
      </c>
      <c r="T2118" s="32">
        <f t="shared" si="179"/>
        <v>0</v>
      </c>
    </row>
    <row r="2119" spans="1:20">
      <c r="A2119" t="str">
        <f>IF(Tabela3[[#This Row],[GOL CASA]]&lt;&gt;"",Tabela3[[#This Row],[TIME CASA]],"")</f>
        <v/>
      </c>
      <c r="B2119" t="str">
        <f>IF(Tabela3[[#This Row],[GOL FORA]]&lt;&gt;"",Tabela3[[#This Row],[TIME FORA]],"")</f>
        <v/>
      </c>
      <c r="C2119">
        <f t="shared" si="175"/>
        <v>0</v>
      </c>
      <c r="D2119">
        <f t="shared" si="176"/>
        <v>0</v>
      </c>
      <c r="E2119">
        <f t="shared" si="178"/>
        <v>0</v>
      </c>
      <c r="F2119" t="str">
        <f t="shared" si="177"/>
        <v/>
      </c>
      <c r="J2119" s="29">
        <f>IFERROR(INDEX(JOGOS!$C$1:$P$16905,$G2119,3),"")</f>
        <v>0</v>
      </c>
      <c r="K2119" s="32">
        <f>IFERROR(INDEX(JOGOS!$C$1:$P$16905,$G2119,4),"")</f>
        <v>0</v>
      </c>
      <c r="L2119" s="32">
        <f>IFERROR(INDEX(JOGOS!$C$1:$P$16905,$G2119,5),"")</f>
        <v>0</v>
      </c>
      <c r="M2119" s="29">
        <f>IFERROR(INDEX(JOGOS!$C$1:$P$16905,$G2119,6),"")</f>
        <v>0</v>
      </c>
      <c r="N2119" s="32">
        <f>IFERROR(INDEX(JOGOS!$C$1:$P$16905,$G2119,7),"")</f>
        <v>0</v>
      </c>
      <c r="O2119" s="32">
        <f>IFERROR(INDEX(JOGOS!$C$1:$P$16905,$G2119,8),"")</f>
        <v>0</v>
      </c>
      <c r="P2119" s="32">
        <f>IFERROR(INDEX(JOGOS!$C$1:$P$16905,$G2119,9),"")</f>
        <v>0</v>
      </c>
      <c r="Q2119" s="32">
        <f>IFERROR(INDEX(JOGOS!$C$1:$P$16905,$G2119,10),"")</f>
        <v>0</v>
      </c>
      <c r="T2119" s="32">
        <f t="shared" si="179"/>
        <v>0</v>
      </c>
    </row>
    <row r="2120" spans="1:20">
      <c r="A2120" t="str">
        <f>IF(Tabela3[[#This Row],[GOL CASA]]&lt;&gt;"",Tabela3[[#This Row],[TIME CASA]],"")</f>
        <v/>
      </c>
      <c r="B2120" t="str">
        <f>IF(Tabela3[[#This Row],[GOL FORA]]&lt;&gt;"",Tabela3[[#This Row],[TIME FORA]],"")</f>
        <v/>
      </c>
      <c r="C2120">
        <f t="shared" si="175"/>
        <v>0</v>
      </c>
      <c r="D2120">
        <f t="shared" si="176"/>
        <v>0</v>
      </c>
      <c r="E2120">
        <f t="shared" si="178"/>
        <v>0</v>
      </c>
      <c r="F2120" t="str">
        <f t="shared" si="177"/>
        <v/>
      </c>
      <c r="J2120" s="29">
        <f>IFERROR(INDEX(JOGOS!$C$1:$P$16905,$G2120,3),"")</f>
        <v>0</v>
      </c>
      <c r="K2120" s="32">
        <f>IFERROR(INDEX(JOGOS!$C$1:$P$16905,$G2120,4),"")</f>
        <v>0</v>
      </c>
      <c r="L2120" s="32">
        <f>IFERROR(INDEX(JOGOS!$C$1:$P$16905,$G2120,5),"")</f>
        <v>0</v>
      </c>
      <c r="M2120" s="29">
        <f>IFERROR(INDEX(JOGOS!$C$1:$P$16905,$G2120,6),"")</f>
        <v>0</v>
      </c>
      <c r="N2120" s="32">
        <f>IFERROR(INDEX(JOGOS!$C$1:$P$16905,$G2120,7),"")</f>
        <v>0</v>
      </c>
      <c r="O2120" s="32">
        <f>IFERROR(INDEX(JOGOS!$C$1:$P$16905,$G2120,8),"")</f>
        <v>0</v>
      </c>
      <c r="P2120" s="32">
        <f>IFERROR(INDEX(JOGOS!$C$1:$P$16905,$G2120,9),"")</f>
        <v>0</v>
      </c>
      <c r="Q2120" s="32">
        <f>IFERROR(INDEX(JOGOS!$C$1:$P$16905,$G2120,10),"")</f>
        <v>0</v>
      </c>
      <c r="T2120" s="32">
        <f t="shared" si="179"/>
        <v>0</v>
      </c>
    </row>
    <row r="2121" spans="1:20">
      <c r="A2121" t="str">
        <f>IF(Tabela3[[#This Row],[GOL CASA]]&lt;&gt;"",Tabela3[[#This Row],[TIME CASA]],"")</f>
        <v/>
      </c>
      <c r="B2121" t="str">
        <f>IF(Tabela3[[#This Row],[GOL FORA]]&lt;&gt;"",Tabela3[[#This Row],[TIME FORA]],"")</f>
        <v/>
      </c>
      <c r="C2121">
        <f t="shared" si="175"/>
        <v>0</v>
      </c>
      <c r="D2121">
        <f t="shared" si="176"/>
        <v>0</v>
      </c>
      <c r="E2121">
        <f t="shared" si="178"/>
        <v>0</v>
      </c>
      <c r="F2121" t="str">
        <f t="shared" si="177"/>
        <v/>
      </c>
      <c r="J2121" s="29">
        <f>IFERROR(INDEX(JOGOS!$C$1:$P$16905,$G2121,3),"")</f>
        <v>0</v>
      </c>
      <c r="K2121" s="32">
        <f>IFERROR(INDEX(JOGOS!$C$1:$P$16905,$G2121,4),"")</f>
        <v>0</v>
      </c>
      <c r="L2121" s="32">
        <f>IFERROR(INDEX(JOGOS!$C$1:$P$16905,$G2121,5),"")</f>
        <v>0</v>
      </c>
      <c r="M2121" s="29">
        <f>IFERROR(INDEX(JOGOS!$C$1:$P$16905,$G2121,6),"")</f>
        <v>0</v>
      </c>
      <c r="N2121" s="32">
        <f>IFERROR(INDEX(JOGOS!$C$1:$P$16905,$G2121,7),"")</f>
        <v>0</v>
      </c>
      <c r="O2121" s="32">
        <f>IFERROR(INDEX(JOGOS!$C$1:$P$16905,$G2121,8),"")</f>
        <v>0</v>
      </c>
      <c r="P2121" s="32">
        <f>IFERROR(INDEX(JOGOS!$C$1:$P$16905,$G2121,9),"")</f>
        <v>0</v>
      </c>
      <c r="Q2121" s="32">
        <f>IFERROR(INDEX(JOGOS!$C$1:$P$16905,$G2121,10),"")</f>
        <v>0</v>
      </c>
      <c r="T2121" s="32">
        <f t="shared" si="179"/>
        <v>0</v>
      </c>
    </row>
    <row r="2122" spans="1:20">
      <c r="A2122" t="str">
        <f>IF(Tabela3[[#This Row],[GOL CASA]]&lt;&gt;"",Tabela3[[#This Row],[TIME CASA]],"")</f>
        <v/>
      </c>
      <c r="B2122" t="str">
        <f>IF(Tabela3[[#This Row],[GOL FORA]]&lt;&gt;"",Tabela3[[#This Row],[TIME FORA]],"")</f>
        <v/>
      </c>
      <c r="C2122">
        <f t="shared" si="175"/>
        <v>0</v>
      </c>
      <c r="D2122">
        <f t="shared" si="176"/>
        <v>0</v>
      </c>
      <c r="E2122">
        <f t="shared" si="178"/>
        <v>0</v>
      </c>
      <c r="F2122" t="str">
        <f t="shared" si="177"/>
        <v/>
      </c>
      <c r="J2122" s="29">
        <f>IFERROR(INDEX(JOGOS!$C$1:$P$16905,$G2122,3),"")</f>
        <v>0</v>
      </c>
      <c r="K2122" s="32">
        <f>IFERROR(INDEX(JOGOS!$C$1:$P$16905,$G2122,4),"")</f>
        <v>0</v>
      </c>
      <c r="L2122" s="32">
        <f>IFERROR(INDEX(JOGOS!$C$1:$P$16905,$G2122,5),"")</f>
        <v>0</v>
      </c>
      <c r="M2122" s="29">
        <f>IFERROR(INDEX(JOGOS!$C$1:$P$16905,$G2122,6),"")</f>
        <v>0</v>
      </c>
      <c r="N2122" s="32">
        <f>IFERROR(INDEX(JOGOS!$C$1:$P$16905,$G2122,7),"")</f>
        <v>0</v>
      </c>
      <c r="O2122" s="32">
        <f>IFERROR(INDEX(JOGOS!$C$1:$P$16905,$G2122,8),"")</f>
        <v>0</v>
      </c>
      <c r="P2122" s="32">
        <f>IFERROR(INDEX(JOGOS!$C$1:$P$16905,$G2122,9),"")</f>
        <v>0</v>
      </c>
      <c r="Q2122" s="32">
        <f>IFERROR(INDEX(JOGOS!$C$1:$P$16905,$G2122,10),"")</f>
        <v>0</v>
      </c>
      <c r="T2122" s="32">
        <f t="shared" si="179"/>
        <v>0</v>
      </c>
    </row>
    <row r="2123" spans="1:20">
      <c r="A2123" t="str">
        <f>IF(Tabela3[[#This Row],[GOL CASA]]&lt;&gt;"",Tabela3[[#This Row],[TIME CASA]],"")</f>
        <v/>
      </c>
      <c r="B2123" t="str">
        <f>IF(Tabela3[[#This Row],[GOL FORA]]&lt;&gt;"",Tabela3[[#This Row],[TIME FORA]],"")</f>
        <v/>
      </c>
      <c r="C2123">
        <f t="shared" si="175"/>
        <v>0</v>
      </c>
      <c r="D2123">
        <f t="shared" si="176"/>
        <v>0</v>
      </c>
      <c r="E2123">
        <f t="shared" si="178"/>
        <v>0</v>
      </c>
      <c r="F2123" t="str">
        <f t="shared" si="177"/>
        <v/>
      </c>
      <c r="J2123" s="29">
        <f>IFERROR(INDEX(JOGOS!$C$1:$P$16905,$G2123,3),"")</f>
        <v>0</v>
      </c>
      <c r="K2123" s="32">
        <f>IFERROR(INDEX(JOGOS!$C$1:$P$16905,$G2123,4),"")</f>
        <v>0</v>
      </c>
      <c r="L2123" s="32">
        <f>IFERROR(INDEX(JOGOS!$C$1:$P$16905,$G2123,5),"")</f>
        <v>0</v>
      </c>
      <c r="M2123" s="29">
        <f>IFERROR(INDEX(JOGOS!$C$1:$P$16905,$G2123,6),"")</f>
        <v>0</v>
      </c>
      <c r="N2123" s="32">
        <f>IFERROR(INDEX(JOGOS!$C$1:$P$16905,$G2123,7),"")</f>
        <v>0</v>
      </c>
      <c r="O2123" s="32">
        <f>IFERROR(INDEX(JOGOS!$C$1:$P$16905,$G2123,8),"")</f>
        <v>0</v>
      </c>
      <c r="P2123" s="32">
        <f>IFERROR(INDEX(JOGOS!$C$1:$P$16905,$G2123,9),"")</f>
        <v>0</v>
      </c>
      <c r="Q2123" s="32">
        <f>IFERROR(INDEX(JOGOS!$C$1:$P$16905,$G2123,10),"")</f>
        <v>0</v>
      </c>
      <c r="T2123" s="32">
        <f t="shared" si="179"/>
        <v>0</v>
      </c>
    </row>
    <row r="2124" spans="1:20">
      <c r="A2124" t="str">
        <f>IF(Tabela3[[#This Row],[GOL CASA]]&lt;&gt;"",Tabela3[[#This Row],[TIME CASA]],"")</f>
        <v/>
      </c>
      <c r="B2124" t="str">
        <f>IF(Tabela3[[#This Row],[GOL FORA]]&lt;&gt;"",Tabela3[[#This Row],[TIME FORA]],"")</f>
        <v/>
      </c>
      <c r="C2124">
        <f t="shared" si="175"/>
        <v>0</v>
      </c>
      <c r="D2124">
        <f t="shared" si="176"/>
        <v>0</v>
      </c>
      <c r="E2124">
        <f t="shared" si="178"/>
        <v>0</v>
      </c>
      <c r="F2124" t="str">
        <f t="shared" si="177"/>
        <v/>
      </c>
      <c r="J2124" s="29">
        <f>IFERROR(INDEX(JOGOS!$C$1:$P$16905,$G2124,3),"")</f>
        <v>0</v>
      </c>
      <c r="K2124" s="32">
        <f>IFERROR(INDEX(JOGOS!$C$1:$P$16905,$G2124,4),"")</f>
        <v>0</v>
      </c>
      <c r="L2124" s="32">
        <f>IFERROR(INDEX(JOGOS!$C$1:$P$16905,$G2124,5),"")</f>
        <v>0</v>
      </c>
      <c r="M2124" s="29">
        <f>IFERROR(INDEX(JOGOS!$C$1:$P$16905,$G2124,6),"")</f>
        <v>0</v>
      </c>
      <c r="N2124" s="32">
        <f>IFERROR(INDEX(JOGOS!$C$1:$P$16905,$G2124,7),"")</f>
        <v>0</v>
      </c>
      <c r="O2124" s="32">
        <f>IFERROR(INDEX(JOGOS!$C$1:$P$16905,$G2124,8),"")</f>
        <v>0</v>
      </c>
      <c r="P2124" s="32">
        <f>IFERROR(INDEX(JOGOS!$C$1:$P$16905,$G2124,9),"")</f>
        <v>0</v>
      </c>
      <c r="Q2124" s="32">
        <f>IFERROR(INDEX(JOGOS!$C$1:$P$16905,$G2124,10),"")</f>
        <v>0</v>
      </c>
      <c r="T2124" s="32">
        <f t="shared" si="179"/>
        <v>0</v>
      </c>
    </row>
    <row r="2125" spans="1:20">
      <c r="A2125" t="str">
        <f>IF(Tabela3[[#This Row],[GOL CASA]]&lt;&gt;"",Tabela3[[#This Row],[TIME CASA]],"")</f>
        <v/>
      </c>
      <c r="B2125" t="str">
        <f>IF(Tabela3[[#This Row],[GOL FORA]]&lt;&gt;"",Tabela3[[#This Row],[TIME FORA]],"")</f>
        <v/>
      </c>
      <c r="C2125">
        <f t="shared" si="175"/>
        <v>0</v>
      </c>
      <c r="D2125">
        <f t="shared" si="176"/>
        <v>0</v>
      </c>
      <c r="E2125">
        <f t="shared" si="178"/>
        <v>0</v>
      </c>
      <c r="F2125" t="str">
        <f t="shared" si="177"/>
        <v/>
      </c>
      <c r="J2125" s="29">
        <f>IFERROR(INDEX(JOGOS!$C$1:$P$16905,$G2125,3),"")</f>
        <v>0</v>
      </c>
      <c r="K2125" s="32">
        <f>IFERROR(INDEX(JOGOS!$C$1:$P$16905,$G2125,4),"")</f>
        <v>0</v>
      </c>
      <c r="L2125" s="32">
        <f>IFERROR(INDEX(JOGOS!$C$1:$P$16905,$G2125,5),"")</f>
        <v>0</v>
      </c>
      <c r="M2125" s="29">
        <f>IFERROR(INDEX(JOGOS!$C$1:$P$16905,$G2125,6),"")</f>
        <v>0</v>
      </c>
      <c r="N2125" s="32">
        <f>IFERROR(INDEX(JOGOS!$C$1:$P$16905,$G2125,7),"")</f>
        <v>0</v>
      </c>
      <c r="O2125" s="32">
        <f>IFERROR(INDEX(JOGOS!$C$1:$P$16905,$G2125,8),"")</f>
        <v>0</v>
      </c>
      <c r="P2125" s="32">
        <f>IFERROR(INDEX(JOGOS!$C$1:$P$16905,$G2125,9),"")</f>
        <v>0</v>
      </c>
      <c r="Q2125" s="32">
        <f>IFERROR(INDEX(JOGOS!$C$1:$P$16905,$G2125,10),"")</f>
        <v>0</v>
      </c>
      <c r="T2125" s="32">
        <f t="shared" si="179"/>
        <v>0</v>
      </c>
    </row>
    <row r="2126" spans="1:20">
      <c r="A2126" t="str">
        <f>IF(Tabela3[[#This Row],[GOL CASA]]&lt;&gt;"",Tabela3[[#This Row],[TIME CASA]],"")</f>
        <v/>
      </c>
      <c r="B2126" t="str">
        <f>IF(Tabela3[[#This Row],[GOL FORA]]&lt;&gt;"",Tabela3[[#This Row],[TIME FORA]],"")</f>
        <v/>
      </c>
      <c r="C2126">
        <f t="shared" si="175"/>
        <v>0</v>
      </c>
      <c r="D2126">
        <f t="shared" si="176"/>
        <v>0</v>
      </c>
      <c r="E2126">
        <f t="shared" si="178"/>
        <v>0</v>
      </c>
      <c r="F2126" t="str">
        <f t="shared" si="177"/>
        <v/>
      </c>
      <c r="J2126" s="29">
        <f>IFERROR(INDEX(JOGOS!$C$1:$P$16905,$G2126,3),"")</f>
        <v>0</v>
      </c>
      <c r="K2126" s="32">
        <f>IFERROR(INDEX(JOGOS!$C$1:$P$16905,$G2126,4),"")</f>
        <v>0</v>
      </c>
      <c r="L2126" s="32">
        <f>IFERROR(INDEX(JOGOS!$C$1:$P$16905,$G2126,5),"")</f>
        <v>0</v>
      </c>
      <c r="M2126" s="29">
        <f>IFERROR(INDEX(JOGOS!$C$1:$P$16905,$G2126,6),"")</f>
        <v>0</v>
      </c>
      <c r="N2126" s="32">
        <f>IFERROR(INDEX(JOGOS!$C$1:$P$16905,$G2126,7),"")</f>
        <v>0</v>
      </c>
      <c r="O2126" s="32">
        <f>IFERROR(INDEX(JOGOS!$C$1:$P$16905,$G2126,8),"")</f>
        <v>0</v>
      </c>
      <c r="P2126" s="32">
        <f>IFERROR(INDEX(JOGOS!$C$1:$P$16905,$G2126,9),"")</f>
        <v>0</v>
      </c>
      <c r="Q2126" s="32">
        <f>IFERROR(INDEX(JOGOS!$C$1:$P$16905,$G2126,10),"")</f>
        <v>0</v>
      </c>
      <c r="T2126" s="32">
        <f t="shared" si="179"/>
        <v>0</v>
      </c>
    </row>
    <row r="2127" spans="1:20">
      <c r="A2127" t="str">
        <f>IF(Tabela3[[#This Row],[GOL CASA]]&lt;&gt;"",Tabela3[[#This Row],[TIME CASA]],"")</f>
        <v/>
      </c>
      <c r="B2127" t="str">
        <f>IF(Tabela3[[#This Row],[GOL FORA]]&lt;&gt;"",Tabela3[[#This Row],[TIME FORA]],"")</f>
        <v/>
      </c>
      <c r="C2127">
        <f t="shared" si="175"/>
        <v>0</v>
      </c>
      <c r="D2127">
        <f t="shared" si="176"/>
        <v>0</v>
      </c>
      <c r="E2127">
        <f t="shared" si="178"/>
        <v>0</v>
      </c>
      <c r="F2127" t="str">
        <f t="shared" si="177"/>
        <v/>
      </c>
      <c r="J2127" s="29">
        <f>IFERROR(INDEX(JOGOS!$C$1:$P$16905,$G2127,3),"")</f>
        <v>0</v>
      </c>
      <c r="K2127" s="32">
        <f>IFERROR(INDEX(JOGOS!$C$1:$P$16905,$G2127,4),"")</f>
        <v>0</v>
      </c>
      <c r="L2127" s="32">
        <f>IFERROR(INDEX(JOGOS!$C$1:$P$16905,$G2127,5),"")</f>
        <v>0</v>
      </c>
      <c r="M2127" s="29">
        <f>IFERROR(INDEX(JOGOS!$C$1:$P$16905,$G2127,6),"")</f>
        <v>0</v>
      </c>
      <c r="N2127" s="32">
        <f>IFERROR(INDEX(JOGOS!$C$1:$P$16905,$G2127,7),"")</f>
        <v>0</v>
      </c>
      <c r="O2127" s="32">
        <f>IFERROR(INDEX(JOGOS!$C$1:$P$16905,$G2127,8),"")</f>
        <v>0</v>
      </c>
      <c r="P2127" s="32">
        <f>IFERROR(INDEX(JOGOS!$C$1:$P$16905,$G2127,9),"")</f>
        <v>0</v>
      </c>
      <c r="Q2127" s="32">
        <f>IFERROR(INDEX(JOGOS!$C$1:$P$16905,$G2127,10),"")</f>
        <v>0</v>
      </c>
      <c r="T2127" s="32">
        <f t="shared" si="179"/>
        <v>0</v>
      </c>
    </row>
    <row r="2128" spans="1:20">
      <c r="A2128" t="str">
        <f>IF(Tabela3[[#This Row],[GOL CASA]]&lt;&gt;"",Tabela3[[#This Row],[TIME CASA]],"")</f>
        <v/>
      </c>
      <c r="B2128" t="str">
        <f>IF(Tabela3[[#This Row],[GOL FORA]]&lt;&gt;"",Tabela3[[#This Row],[TIME FORA]],"")</f>
        <v/>
      </c>
      <c r="C2128">
        <f t="shared" si="175"/>
        <v>0</v>
      </c>
      <c r="D2128">
        <f t="shared" si="176"/>
        <v>0</v>
      </c>
      <c r="E2128">
        <f t="shared" si="178"/>
        <v>0</v>
      </c>
      <c r="F2128" t="str">
        <f t="shared" si="177"/>
        <v/>
      </c>
      <c r="J2128" s="29">
        <f>IFERROR(INDEX(JOGOS!$C$1:$P$16905,$G2128,3),"")</f>
        <v>0</v>
      </c>
      <c r="K2128" s="32">
        <f>IFERROR(INDEX(JOGOS!$C$1:$P$16905,$G2128,4),"")</f>
        <v>0</v>
      </c>
      <c r="L2128" s="32">
        <f>IFERROR(INDEX(JOGOS!$C$1:$P$16905,$G2128,5),"")</f>
        <v>0</v>
      </c>
      <c r="M2128" s="29">
        <f>IFERROR(INDEX(JOGOS!$C$1:$P$16905,$G2128,6),"")</f>
        <v>0</v>
      </c>
      <c r="N2128" s="32">
        <f>IFERROR(INDEX(JOGOS!$C$1:$P$16905,$G2128,7),"")</f>
        <v>0</v>
      </c>
      <c r="O2128" s="32">
        <f>IFERROR(INDEX(JOGOS!$C$1:$P$16905,$G2128,8),"")</f>
        <v>0</v>
      </c>
      <c r="P2128" s="32">
        <f>IFERROR(INDEX(JOGOS!$C$1:$P$16905,$G2128,9),"")</f>
        <v>0</v>
      </c>
      <c r="Q2128" s="32">
        <f>IFERROR(INDEX(JOGOS!$C$1:$P$16905,$G2128,10),"")</f>
        <v>0</v>
      </c>
      <c r="T2128" s="32">
        <f t="shared" si="179"/>
        <v>0</v>
      </c>
    </row>
    <row r="2129" spans="1:20">
      <c r="A2129" t="str">
        <f>IF(Tabela3[[#This Row],[GOL CASA]]&lt;&gt;"",Tabela3[[#This Row],[TIME CASA]],"")</f>
        <v/>
      </c>
      <c r="B2129" t="str">
        <f>IF(Tabela3[[#This Row],[GOL FORA]]&lt;&gt;"",Tabela3[[#This Row],[TIME FORA]],"")</f>
        <v/>
      </c>
      <c r="C2129">
        <f t="shared" si="175"/>
        <v>0</v>
      </c>
      <c r="D2129">
        <f t="shared" si="176"/>
        <v>0</v>
      </c>
      <c r="E2129">
        <f t="shared" si="178"/>
        <v>0</v>
      </c>
      <c r="F2129" t="str">
        <f t="shared" si="177"/>
        <v/>
      </c>
      <c r="J2129" s="29">
        <f>IFERROR(INDEX(JOGOS!$C$1:$P$16905,$G2129,3),"")</f>
        <v>0</v>
      </c>
      <c r="K2129" s="32">
        <f>IFERROR(INDEX(JOGOS!$C$1:$P$16905,$G2129,4),"")</f>
        <v>0</v>
      </c>
      <c r="L2129" s="32">
        <f>IFERROR(INDEX(JOGOS!$C$1:$P$16905,$G2129,5),"")</f>
        <v>0</v>
      </c>
      <c r="M2129" s="29">
        <f>IFERROR(INDEX(JOGOS!$C$1:$P$16905,$G2129,6),"")</f>
        <v>0</v>
      </c>
      <c r="N2129" s="32">
        <f>IFERROR(INDEX(JOGOS!$C$1:$P$16905,$G2129,7),"")</f>
        <v>0</v>
      </c>
      <c r="O2129" s="32">
        <f>IFERROR(INDEX(JOGOS!$C$1:$P$16905,$G2129,8),"")</f>
        <v>0</v>
      </c>
      <c r="P2129" s="32">
        <f>IFERROR(INDEX(JOGOS!$C$1:$P$16905,$G2129,9),"")</f>
        <v>0</v>
      </c>
      <c r="Q2129" s="32">
        <f>IFERROR(INDEX(JOGOS!$C$1:$P$16905,$G2129,10),"")</f>
        <v>0</v>
      </c>
      <c r="T2129" s="32">
        <f t="shared" si="179"/>
        <v>0</v>
      </c>
    </row>
    <row r="2130" spans="1:20">
      <c r="A2130" t="str">
        <f>IF(Tabela3[[#This Row],[GOL CASA]]&lt;&gt;"",Tabela3[[#This Row],[TIME CASA]],"")</f>
        <v/>
      </c>
      <c r="B2130" t="str">
        <f>IF(Tabela3[[#This Row],[GOL FORA]]&lt;&gt;"",Tabela3[[#This Row],[TIME FORA]],"")</f>
        <v/>
      </c>
      <c r="C2130">
        <f t="shared" si="175"/>
        <v>0</v>
      </c>
      <c r="D2130">
        <f t="shared" si="176"/>
        <v>0</v>
      </c>
      <c r="E2130">
        <f t="shared" si="178"/>
        <v>0</v>
      </c>
      <c r="F2130" t="str">
        <f t="shared" si="177"/>
        <v/>
      </c>
      <c r="J2130" s="29">
        <f>IFERROR(INDEX(JOGOS!$C$1:$P$16905,$G2130,3),"")</f>
        <v>0</v>
      </c>
      <c r="K2130" s="32">
        <f>IFERROR(INDEX(JOGOS!$C$1:$P$16905,$G2130,4),"")</f>
        <v>0</v>
      </c>
      <c r="L2130" s="32">
        <f>IFERROR(INDEX(JOGOS!$C$1:$P$16905,$G2130,5),"")</f>
        <v>0</v>
      </c>
      <c r="M2130" s="29">
        <f>IFERROR(INDEX(JOGOS!$C$1:$P$16905,$G2130,6),"")</f>
        <v>0</v>
      </c>
      <c r="N2130" s="32">
        <f>IFERROR(INDEX(JOGOS!$C$1:$P$16905,$G2130,7),"")</f>
        <v>0</v>
      </c>
      <c r="O2130" s="32">
        <f>IFERROR(INDEX(JOGOS!$C$1:$P$16905,$G2130,8),"")</f>
        <v>0</v>
      </c>
      <c r="P2130" s="32">
        <f>IFERROR(INDEX(JOGOS!$C$1:$P$16905,$G2130,9),"")</f>
        <v>0</v>
      </c>
      <c r="Q2130" s="32">
        <f>IFERROR(INDEX(JOGOS!$C$1:$P$16905,$G2130,10),"")</f>
        <v>0</v>
      </c>
      <c r="T2130" s="32">
        <f t="shared" si="179"/>
        <v>0</v>
      </c>
    </row>
    <row r="2131" spans="1:20">
      <c r="A2131" t="str">
        <f>IF(Tabela3[[#This Row],[GOL CASA]]&lt;&gt;"",Tabela3[[#This Row],[TIME CASA]],"")</f>
        <v/>
      </c>
      <c r="B2131" t="str">
        <f>IF(Tabela3[[#This Row],[GOL FORA]]&lt;&gt;"",Tabela3[[#This Row],[TIME FORA]],"")</f>
        <v/>
      </c>
      <c r="C2131">
        <f t="shared" si="175"/>
        <v>0</v>
      </c>
      <c r="D2131">
        <f t="shared" si="176"/>
        <v>0</v>
      </c>
      <c r="E2131">
        <f t="shared" si="178"/>
        <v>0</v>
      </c>
      <c r="F2131" t="str">
        <f t="shared" si="177"/>
        <v/>
      </c>
      <c r="J2131" s="29">
        <f>IFERROR(INDEX(JOGOS!$C$1:$P$16905,$G2131,3),"")</f>
        <v>0</v>
      </c>
      <c r="K2131" s="32">
        <f>IFERROR(INDEX(JOGOS!$C$1:$P$16905,$G2131,4),"")</f>
        <v>0</v>
      </c>
      <c r="L2131" s="32">
        <f>IFERROR(INDEX(JOGOS!$C$1:$P$16905,$G2131,5),"")</f>
        <v>0</v>
      </c>
      <c r="M2131" s="29">
        <f>IFERROR(INDEX(JOGOS!$C$1:$P$16905,$G2131,6),"")</f>
        <v>0</v>
      </c>
      <c r="N2131" s="32">
        <f>IFERROR(INDEX(JOGOS!$C$1:$P$16905,$G2131,7),"")</f>
        <v>0</v>
      </c>
      <c r="O2131" s="32">
        <f>IFERROR(INDEX(JOGOS!$C$1:$P$16905,$G2131,8),"")</f>
        <v>0</v>
      </c>
      <c r="P2131" s="32">
        <f>IFERROR(INDEX(JOGOS!$C$1:$P$16905,$G2131,9),"")</f>
        <v>0</v>
      </c>
      <c r="Q2131" s="32">
        <f>IFERROR(INDEX(JOGOS!$C$1:$P$16905,$G2131,10),"")</f>
        <v>0</v>
      </c>
      <c r="T2131" s="32">
        <f t="shared" si="179"/>
        <v>0</v>
      </c>
    </row>
    <row r="2132" spans="1:20">
      <c r="A2132" t="str">
        <f>IF(Tabela3[[#This Row],[GOL CASA]]&lt;&gt;"",Tabela3[[#This Row],[TIME CASA]],"")</f>
        <v/>
      </c>
      <c r="B2132" t="str">
        <f>IF(Tabela3[[#This Row],[GOL FORA]]&lt;&gt;"",Tabela3[[#This Row],[TIME FORA]],"")</f>
        <v/>
      </c>
      <c r="C2132">
        <f t="shared" si="175"/>
        <v>0</v>
      </c>
      <c r="D2132">
        <f t="shared" si="176"/>
        <v>0</v>
      </c>
      <c r="E2132">
        <f t="shared" si="178"/>
        <v>0</v>
      </c>
      <c r="F2132" t="str">
        <f t="shared" si="177"/>
        <v/>
      </c>
      <c r="J2132" s="29">
        <f>IFERROR(INDEX(JOGOS!$C$1:$P$16905,$G2132,3),"")</f>
        <v>0</v>
      </c>
      <c r="K2132" s="32">
        <f>IFERROR(INDEX(JOGOS!$C$1:$P$16905,$G2132,4),"")</f>
        <v>0</v>
      </c>
      <c r="L2132" s="32">
        <f>IFERROR(INDEX(JOGOS!$C$1:$P$16905,$G2132,5),"")</f>
        <v>0</v>
      </c>
      <c r="M2132" s="29">
        <f>IFERROR(INDEX(JOGOS!$C$1:$P$16905,$G2132,6),"")</f>
        <v>0</v>
      </c>
      <c r="N2132" s="32">
        <f>IFERROR(INDEX(JOGOS!$C$1:$P$16905,$G2132,7),"")</f>
        <v>0</v>
      </c>
      <c r="O2132" s="32">
        <f>IFERROR(INDEX(JOGOS!$C$1:$P$16905,$G2132,8),"")</f>
        <v>0</v>
      </c>
      <c r="P2132" s="32">
        <f>IFERROR(INDEX(JOGOS!$C$1:$P$16905,$G2132,9),"")</f>
        <v>0</v>
      </c>
      <c r="Q2132" s="32">
        <f>IFERROR(INDEX(JOGOS!$C$1:$P$16905,$G2132,10),"")</f>
        <v>0</v>
      </c>
      <c r="T2132" s="32">
        <f t="shared" si="179"/>
        <v>0</v>
      </c>
    </row>
    <row r="2133" spans="1:20">
      <c r="A2133" t="str">
        <f>IF(Tabela3[[#This Row],[GOL CASA]]&lt;&gt;"",Tabela3[[#This Row],[TIME CASA]],"")</f>
        <v/>
      </c>
      <c r="B2133" t="str">
        <f>IF(Tabela3[[#This Row],[GOL FORA]]&lt;&gt;"",Tabela3[[#This Row],[TIME FORA]],"")</f>
        <v/>
      </c>
      <c r="C2133">
        <f t="shared" si="175"/>
        <v>0</v>
      </c>
      <c r="D2133">
        <f t="shared" si="176"/>
        <v>0</v>
      </c>
      <c r="E2133">
        <f t="shared" si="178"/>
        <v>0</v>
      </c>
      <c r="F2133" t="str">
        <f t="shared" si="177"/>
        <v/>
      </c>
      <c r="J2133" s="29">
        <f>IFERROR(INDEX(JOGOS!$C$1:$P$16905,$G2133,3),"")</f>
        <v>0</v>
      </c>
      <c r="K2133" s="32">
        <f>IFERROR(INDEX(JOGOS!$C$1:$P$16905,$G2133,4),"")</f>
        <v>0</v>
      </c>
      <c r="L2133" s="32">
        <f>IFERROR(INDEX(JOGOS!$C$1:$P$16905,$G2133,5),"")</f>
        <v>0</v>
      </c>
      <c r="M2133" s="29">
        <f>IFERROR(INDEX(JOGOS!$C$1:$P$16905,$G2133,6),"")</f>
        <v>0</v>
      </c>
      <c r="N2133" s="32">
        <f>IFERROR(INDEX(JOGOS!$C$1:$P$16905,$G2133,7),"")</f>
        <v>0</v>
      </c>
      <c r="O2133" s="32">
        <f>IFERROR(INDEX(JOGOS!$C$1:$P$16905,$G2133,8),"")</f>
        <v>0</v>
      </c>
      <c r="P2133" s="32">
        <f>IFERROR(INDEX(JOGOS!$C$1:$P$16905,$G2133,9),"")</f>
        <v>0</v>
      </c>
      <c r="Q2133" s="32">
        <f>IFERROR(INDEX(JOGOS!$C$1:$P$16905,$G2133,10),"")</f>
        <v>0</v>
      </c>
      <c r="T2133" s="32">
        <f t="shared" si="179"/>
        <v>0</v>
      </c>
    </row>
    <row r="2134" spans="1:20">
      <c r="A2134" t="str">
        <f>IF(Tabela3[[#This Row],[GOL CASA]]&lt;&gt;"",Tabela3[[#This Row],[TIME CASA]],"")</f>
        <v/>
      </c>
      <c r="B2134" t="str">
        <f>IF(Tabela3[[#This Row],[GOL FORA]]&lt;&gt;"",Tabela3[[#This Row],[TIME FORA]],"")</f>
        <v/>
      </c>
      <c r="C2134">
        <f t="shared" si="175"/>
        <v>0</v>
      </c>
      <c r="D2134">
        <f t="shared" si="176"/>
        <v>0</v>
      </c>
      <c r="E2134">
        <f t="shared" si="178"/>
        <v>0</v>
      </c>
      <c r="F2134" t="str">
        <f t="shared" si="177"/>
        <v/>
      </c>
      <c r="J2134" s="29">
        <f>IFERROR(INDEX(JOGOS!$C$1:$P$16905,$G2134,3),"")</f>
        <v>0</v>
      </c>
      <c r="K2134" s="32">
        <f>IFERROR(INDEX(JOGOS!$C$1:$P$16905,$G2134,4),"")</f>
        <v>0</v>
      </c>
      <c r="L2134" s="32">
        <f>IFERROR(INDEX(JOGOS!$C$1:$P$16905,$G2134,5),"")</f>
        <v>0</v>
      </c>
      <c r="M2134" s="29">
        <f>IFERROR(INDEX(JOGOS!$C$1:$P$16905,$G2134,6),"")</f>
        <v>0</v>
      </c>
      <c r="N2134" s="32">
        <f>IFERROR(INDEX(JOGOS!$C$1:$P$16905,$G2134,7),"")</f>
        <v>0</v>
      </c>
      <c r="O2134" s="32">
        <f>IFERROR(INDEX(JOGOS!$C$1:$P$16905,$G2134,8),"")</f>
        <v>0</v>
      </c>
      <c r="P2134" s="32">
        <f>IFERROR(INDEX(JOGOS!$C$1:$P$16905,$G2134,9),"")</f>
        <v>0</v>
      </c>
      <c r="Q2134" s="32">
        <f>IFERROR(INDEX(JOGOS!$C$1:$P$16905,$G2134,10),"")</f>
        <v>0</v>
      </c>
      <c r="T2134" s="32">
        <f t="shared" si="179"/>
        <v>0</v>
      </c>
    </row>
    <row r="2135" spans="1:20">
      <c r="A2135" t="str">
        <f>IF(Tabela3[[#This Row],[GOL CASA]]&lt;&gt;"",Tabela3[[#This Row],[TIME CASA]],"")</f>
        <v/>
      </c>
      <c r="B2135" t="str">
        <f>IF(Tabela3[[#This Row],[GOL FORA]]&lt;&gt;"",Tabela3[[#This Row],[TIME FORA]],"")</f>
        <v/>
      </c>
      <c r="C2135">
        <f t="shared" si="175"/>
        <v>0</v>
      </c>
      <c r="D2135">
        <f t="shared" si="176"/>
        <v>0</v>
      </c>
      <c r="E2135">
        <f t="shared" si="178"/>
        <v>0</v>
      </c>
      <c r="F2135" t="str">
        <f t="shared" si="177"/>
        <v/>
      </c>
      <c r="J2135" s="29">
        <f>IFERROR(INDEX(JOGOS!$C$1:$P$16905,$G2135,3),"")</f>
        <v>0</v>
      </c>
      <c r="K2135" s="32">
        <f>IFERROR(INDEX(JOGOS!$C$1:$P$16905,$G2135,4),"")</f>
        <v>0</v>
      </c>
      <c r="L2135" s="32">
        <f>IFERROR(INDEX(JOGOS!$C$1:$P$16905,$G2135,5),"")</f>
        <v>0</v>
      </c>
      <c r="M2135" s="29">
        <f>IFERROR(INDEX(JOGOS!$C$1:$P$16905,$G2135,6),"")</f>
        <v>0</v>
      </c>
      <c r="N2135" s="32">
        <f>IFERROR(INDEX(JOGOS!$C$1:$P$16905,$G2135,7),"")</f>
        <v>0</v>
      </c>
      <c r="O2135" s="32">
        <f>IFERROR(INDEX(JOGOS!$C$1:$P$16905,$G2135,8),"")</f>
        <v>0</v>
      </c>
      <c r="P2135" s="32">
        <f>IFERROR(INDEX(JOGOS!$C$1:$P$16905,$G2135,9),"")</f>
        <v>0</v>
      </c>
      <c r="Q2135" s="32">
        <f>IFERROR(INDEX(JOGOS!$C$1:$P$16905,$G2135,10),"")</f>
        <v>0</v>
      </c>
      <c r="T2135" s="32">
        <f t="shared" si="179"/>
        <v>0</v>
      </c>
    </row>
    <row r="2136" spans="1:20">
      <c r="A2136" t="str">
        <f>IF(Tabela3[[#This Row],[GOL CASA]]&lt;&gt;"",Tabela3[[#This Row],[TIME CASA]],"")</f>
        <v/>
      </c>
      <c r="B2136" t="str">
        <f>IF(Tabela3[[#This Row],[GOL FORA]]&lt;&gt;"",Tabela3[[#This Row],[TIME FORA]],"")</f>
        <v/>
      </c>
      <c r="C2136">
        <f t="shared" si="175"/>
        <v>0</v>
      </c>
      <c r="D2136">
        <f t="shared" si="176"/>
        <v>0</v>
      </c>
      <c r="E2136">
        <f t="shared" si="178"/>
        <v>0</v>
      </c>
      <c r="F2136" t="str">
        <f t="shared" si="177"/>
        <v/>
      </c>
      <c r="J2136" s="29">
        <f>IFERROR(INDEX(JOGOS!$C$1:$P$16905,$G2136,3),"")</f>
        <v>0</v>
      </c>
      <c r="K2136" s="32">
        <f>IFERROR(INDEX(JOGOS!$C$1:$P$16905,$G2136,4),"")</f>
        <v>0</v>
      </c>
      <c r="L2136" s="32">
        <f>IFERROR(INDEX(JOGOS!$C$1:$P$16905,$G2136,5),"")</f>
        <v>0</v>
      </c>
      <c r="M2136" s="29">
        <f>IFERROR(INDEX(JOGOS!$C$1:$P$16905,$G2136,6),"")</f>
        <v>0</v>
      </c>
      <c r="N2136" s="32">
        <f>IFERROR(INDEX(JOGOS!$C$1:$P$16905,$G2136,7),"")</f>
        <v>0</v>
      </c>
      <c r="O2136" s="32">
        <f>IFERROR(INDEX(JOGOS!$C$1:$P$16905,$G2136,8),"")</f>
        <v>0</v>
      </c>
      <c r="P2136" s="32">
        <f>IFERROR(INDEX(JOGOS!$C$1:$P$16905,$G2136,9),"")</f>
        <v>0</v>
      </c>
      <c r="Q2136" s="32">
        <f>IFERROR(INDEX(JOGOS!$C$1:$P$16905,$G2136,10),"")</f>
        <v>0</v>
      </c>
      <c r="T2136" s="32">
        <f t="shared" si="179"/>
        <v>0</v>
      </c>
    </row>
    <row r="2137" spans="1:20">
      <c r="A2137" t="str">
        <f>IF(Tabela3[[#This Row],[GOL CASA]]&lt;&gt;"",Tabela3[[#This Row],[TIME CASA]],"")</f>
        <v/>
      </c>
      <c r="B2137" t="str">
        <f>IF(Tabela3[[#This Row],[GOL FORA]]&lt;&gt;"",Tabela3[[#This Row],[TIME FORA]],"")</f>
        <v/>
      </c>
      <c r="C2137">
        <f t="shared" si="175"/>
        <v>0</v>
      </c>
      <c r="D2137">
        <f t="shared" si="176"/>
        <v>0</v>
      </c>
      <c r="E2137">
        <f t="shared" si="178"/>
        <v>0</v>
      </c>
      <c r="F2137" t="str">
        <f t="shared" si="177"/>
        <v/>
      </c>
      <c r="J2137" s="29">
        <f>IFERROR(INDEX(JOGOS!$C$1:$P$16905,$G2137,3),"")</f>
        <v>0</v>
      </c>
      <c r="K2137" s="32">
        <f>IFERROR(INDEX(JOGOS!$C$1:$P$16905,$G2137,4),"")</f>
        <v>0</v>
      </c>
      <c r="L2137" s="32">
        <f>IFERROR(INDEX(JOGOS!$C$1:$P$16905,$G2137,5),"")</f>
        <v>0</v>
      </c>
      <c r="M2137" s="29">
        <f>IFERROR(INDEX(JOGOS!$C$1:$P$16905,$G2137,6),"")</f>
        <v>0</v>
      </c>
      <c r="N2137" s="32">
        <f>IFERROR(INDEX(JOGOS!$C$1:$P$16905,$G2137,7),"")</f>
        <v>0</v>
      </c>
      <c r="O2137" s="32">
        <f>IFERROR(INDEX(JOGOS!$C$1:$P$16905,$G2137,8),"")</f>
        <v>0</v>
      </c>
      <c r="P2137" s="32">
        <f>IFERROR(INDEX(JOGOS!$C$1:$P$16905,$G2137,9),"")</f>
        <v>0</v>
      </c>
      <c r="Q2137" s="32">
        <f>IFERROR(INDEX(JOGOS!$C$1:$P$16905,$G2137,10),"")</f>
        <v>0</v>
      </c>
      <c r="T2137" s="32">
        <f t="shared" si="179"/>
        <v>0</v>
      </c>
    </row>
    <row r="2138" spans="1:20">
      <c r="A2138" t="str">
        <f>IF(Tabela3[[#This Row],[GOL CASA]]&lt;&gt;"",Tabela3[[#This Row],[TIME CASA]],"")</f>
        <v/>
      </c>
      <c r="B2138" t="str">
        <f>IF(Tabela3[[#This Row],[GOL FORA]]&lt;&gt;"",Tabela3[[#This Row],[TIME FORA]],"")</f>
        <v/>
      </c>
      <c r="C2138">
        <f t="shared" si="175"/>
        <v>0</v>
      </c>
      <c r="D2138">
        <f t="shared" si="176"/>
        <v>0</v>
      </c>
      <c r="E2138">
        <f t="shared" si="178"/>
        <v>0</v>
      </c>
      <c r="F2138" t="str">
        <f t="shared" si="177"/>
        <v/>
      </c>
      <c r="J2138" s="29">
        <f>IFERROR(INDEX(JOGOS!$C$1:$P$16905,$G2138,3),"")</f>
        <v>0</v>
      </c>
      <c r="K2138" s="32">
        <f>IFERROR(INDEX(JOGOS!$C$1:$P$16905,$G2138,4),"")</f>
        <v>0</v>
      </c>
      <c r="L2138" s="32">
        <f>IFERROR(INDEX(JOGOS!$C$1:$P$16905,$G2138,5),"")</f>
        <v>0</v>
      </c>
      <c r="M2138" s="29">
        <f>IFERROR(INDEX(JOGOS!$C$1:$P$16905,$G2138,6),"")</f>
        <v>0</v>
      </c>
      <c r="N2138" s="32">
        <f>IFERROR(INDEX(JOGOS!$C$1:$P$16905,$G2138,7),"")</f>
        <v>0</v>
      </c>
      <c r="O2138" s="32">
        <f>IFERROR(INDEX(JOGOS!$C$1:$P$16905,$G2138,8),"")</f>
        <v>0</v>
      </c>
      <c r="P2138" s="32">
        <f>IFERROR(INDEX(JOGOS!$C$1:$P$16905,$G2138,9),"")</f>
        <v>0</v>
      </c>
      <c r="Q2138" s="32">
        <f>IFERROR(INDEX(JOGOS!$C$1:$P$16905,$G2138,10),"")</f>
        <v>0</v>
      </c>
      <c r="T2138" s="32">
        <f t="shared" si="179"/>
        <v>0</v>
      </c>
    </row>
    <row r="2139" spans="1:20">
      <c r="A2139" t="str">
        <f>IF(Tabela3[[#This Row],[GOL CASA]]&lt;&gt;"",Tabela3[[#This Row],[TIME CASA]],"")</f>
        <v/>
      </c>
      <c r="B2139" t="str">
        <f>IF(Tabela3[[#This Row],[GOL FORA]]&lt;&gt;"",Tabela3[[#This Row],[TIME FORA]],"")</f>
        <v/>
      </c>
      <c r="C2139">
        <f t="shared" si="175"/>
        <v>0</v>
      </c>
      <c r="D2139">
        <f t="shared" si="176"/>
        <v>0</v>
      </c>
      <c r="E2139">
        <f t="shared" si="178"/>
        <v>0</v>
      </c>
      <c r="F2139" t="str">
        <f t="shared" si="177"/>
        <v/>
      </c>
      <c r="J2139" s="29">
        <f>IFERROR(INDEX(JOGOS!$C$1:$P$16905,$G2139,3),"")</f>
        <v>0</v>
      </c>
      <c r="K2139" s="32">
        <f>IFERROR(INDEX(JOGOS!$C$1:$P$16905,$G2139,4),"")</f>
        <v>0</v>
      </c>
      <c r="L2139" s="32">
        <f>IFERROR(INDEX(JOGOS!$C$1:$P$16905,$G2139,5),"")</f>
        <v>0</v>
      </c>
      <c r="M2139" s="29">
        <f>IFERROR(INDEX(JOGOS!$C$1:$P$16905,$G2139,6),"")</f>
        <v>0</v>
      </c>
      <c r="N2139" s="32">
        <f>IFERROR(INDEX(JOGOS!$C$1:$P$16905,$G2139,7),"")</f>
        <v>0</v>
      </c>
      <c r="O2139" s="32">
        <f>IFERROR(INDEX(JOGOS!$C$1:$P$16905,$G2139,8),"")</f>
        <v>0</v>
      </c>
      <c r="P2139" s="32">
        <f>IFERROR(INDEX(JOGOS!$C$1:$P$16905,$G2139,9),"")</f>
        <v>0</v>
      </c>
      <c r="Q2139" s="32">
        <f>IFERROR(INDEX(JOGOS!$C$1:$P$16905,$G2139,10),"")</f>
        <v>0</v>
      </c>
      <c r="T2139" s="32">
        <f t="shared" si="179"/>
        <v>0</v>
      </c>
    </row>
    <row r="2140" spans="1:20">
      <c r="A2140" t="str">
        <f>IF(Tabela3[[#This Row],[GOL CASA]]&lt;&gt;"",Tabela3[[#This Row],[TIME CASA]],"")</f>
        <v/>
      </c>
      <c r="B2140" t="str">
        <f>IF(Tabela3[[#This Row],[GOL FORA]]&lt;&gt;"",Tabela3[[#This Row],[TIME FORA]],"")</f>
        <v/>
      </c>
      <c r="C2140">
        <f t="shared" si="175"/>
        <v>0</v>
      </c>
      <c r="D2140">
        <f t="shared" si="176"/>
        <v>0</v>
      </c>
      <c r="E2140">
        <f t="shared" si="178"/>
        <v>0</v>
      </c>
      <c r="F2140" t="str">
        <f t="shared" si="177"/>
        <v/>
      </c>
      <c r="J2140" s="29">
        <f>IFERROR(INDEX(JOGOS!$C$1:$P$16905,$G2140,3),"")</f>
        <v>0</v>
      </c>
      <c r="K2140" s="32">
        <f>IFERROR(INDEX(JOGOS!$C$1:$P$16905,$G2140,4),"")</f>
        <v>0</v>
      </c>
      <c r="L2140" s="32">
        <f>IFERROR(INDEX(JOGOS!$C$1:$P$16905,$G2140,5),"")</f>
        <v>0</v>
      </c>
      <c r="M2140" s="29">
        <f>IFERROR(INDEX(JOGOS!$C$1:$P$16905,$G2140,6),"")</f>
        <v>0</v>
      </c>
      <c r="N2140" s="32">
        <f>IFERROR(INDEX(JOGOS!$C$1:$P$16905,$G2140,7),"")</f>
        <v>0</v>
      </c>
      <c r="O2140" s="32">
        <f>IFERROR(INDEX(JOGOS!$C$1:$P$16905,$G2140,8),"")</f>
        <v>0</v>
      </c>
      <c r="P2140" s="32">
        <f>IFERROR(INDEX(JOGOS!$C$1:$P$16905,$G2140,9),"")</f>
        <v>0</v>
      </c>
      <c r="Q2140" s="32">
        <f>IFERROR(INDEX(JOGOS!$C$1:$P$16905,$G2140,10),"")</f>
        <v>0</v>
      </c>
      <c r="T2140" s="32">
        <f t="shared" si="179"/>
        <v>0</v>
      </c>
    </row>
    <row r="2141" spans="1:20">
      <c r="A2141" t="str">
        <f>IF(Tabela3[[#This Row],[GOL CASA]]&lt;&gt;"",Tabela3[[#This Row],[TIME CASA]],"")</f>
        <v/>
      </c>
      <c r="B2141" t="str">
        <f>IF(Tabela3[[#This Row],[GOL FORA]]&lt;&gt;"",Tabela3[[#This Row],[TIME FORA]],"")</f>
        <v/>
      </c>
      <c r="C2141">
        <f t="shared" si="175"/>
        <v>0</v>
      </c>
      <c r="D2141">
        <f t="shared" si="176"/>
        <v>0</v>
      </c>
      <c r="E2141">
        <f t="shared" si="178"/>
        <v>0</v>
      </c>
      <c r="F2141" t="str">
        <f t="shared" si="177"/>
        <v/>
      </c>
      <c r="J2141" s="29">
        <f>IFERROR(INDEX(JOGOS!$C$1:$P$16905,$G2141,3),"")</f>
        <v>0</v>
      </c>
      <c r="K2141" s="32">
        <f>IFERROR(INDEX(JOGOS!$C$1:$P$16905,$G2141,4),"")</f>
        <v>0</v>
      </c>
      <c r="L2141" s="32">
        <f>IFERROR(INDEX(JOGOS!$C$1:$P$16905,$G2141,5),"")</f>
        <v>0</v>
      </c>
      <c r="M2141" s="29">
        <f>IFERROR(INDEX(JOGOS!$C$1:$P$16905,$G2141,6),"")</f>
        <v>0</v>
      </c>
      <c r="N2141" s="32">
        <f>IFERROR(INDEX(JOGOS!$C$1:$P$16905,$G2141,7),"")</f>
        <v>0</v>
      </c>
      <c r="O2141" s="32">
        <f>IFERROR(INDEX(JOGOS!$C$1:$P$16905,$G2141,8),"")</f>
        <v>0</v>
      </c>
      <c r="P2141" s="32">
        <f>IFERROR(INDEX(JOGOS!$C$1:$P$16905,$G2141,9),"")</f>
        <v>0</v>
      </c>
      <c r="Q2141" s="32">
        <f>IFERROR(INDEX(JOGOS!$C$1:$P$16905,$G2141,10),"")</f>
        <v>0</v>
      </c>
      <c r="T2141" s="32">
        <f t="shared" si="179"/>
        <v>0</v>
      </c>
    </row>
    <row r="2142" spans="1:20">
      <c r="A2142" t="str">
        <f>IF(Tabela3[[#This Row],[GOL CASA]]&lt;&gt;"",Tabela3[[#This Row],[TIME CASA]],"")</f>
        <v/>
      </c>
      <c r="B2142" t="str">
        <f>IF(Tabela3[[#This Row],[GOL FORA]]&lt;&gt;"",Tabela3[[#This Row],[TIME FORA]],"")</f>
        <v/>
      </c>
      <c r="C2142">
        <f t="shared" si="175"/>
        <v>0</v>
      </c>
      <c r="D2142">
        <f t="shared" si="176"/>
        <v>0</v>
      </c>
      <c r="E2142">
        <f t="shared" si="178"/>
        <v>0</v>
      </c>
      <c r="F2142" t="str">
        <f t="shared" si="177"/>
        <v/>
      </c>
      <c r="J2142" s="29">
        <f>IFERROR(INDEX(JOGOS!$C$1:$P$16905,$G2142,3),"")</f>
        <v>0</v>
      </c>
      <c r="K2142" s="32">
        <f>IFERROR(INDEX(JOGOS!$C$1:$P$16905,$G2142,4),"")</f>
        <v>0</v>
      </c>
      <c r="L2142" s="32">
        <f>IFERROR(INDEX(JOGOS!$C$1:$P$16905,$G2142,5),"")</f>
        <v>0</v>
      </c>
      <c r="M2142" s="29">
        <f>IFERROR(INDEX(JOGOS!$C$1:$P$16905,$G2142,6),"")</f>
        <v>0</v>
      </c>
      <c r="N2142" s="32">
        <f>IFERROR(INDEX(JOGOS!$C$1:$P$16905,$G2142,7),"")</f>
        <v>0</v>
      </c>
      <c r="O2142" s="32">
        <f>IFERROR(INDEX(JOGOS!$C$1:$P$16905,$G2142,8),"")</f>
        <v>0</v>
      </c>
      <c r="P2142" s="32">
        <f>IFERROR(INDEX(JOGOS!$C$1:$P$16905,$G2142,9),"")</f>
        <v>0</v>
      </c>
      <c r="Q2142" s="32">
        <f>IFERROR(INDEX(JOGOS!$C$1:$P$16905,$G2142,10),"")</f>
        <v>0</v>
      </c>
      <c r="T2142" s="32">
        <f t="shared" si="179"/>
        <v>0</v>
      </c>
    </row>
    <row r="2143" spans="1:20">
      <c r="A2143" t="str">
        <f>IF(Tabela3[[#This Row],[GOL CASA]]&lt;&gt;"",Tabela3[[#This Row],[TIME CASA]],"")</f>
        <v/>
      </c>
      <c r="B2143" t="str">
        <f>IF(Tabela3[[#This Row],[GOL FORA]]&lt;&gt;"",Tabela3[[#This Row],[TIME FORA]],"")</f>
        <v/>
      </c>
      <c r="C2143">
        <f t="shared" si="175"/>
        <v>0</v>
      </c>
      <c r="D2143">
        <f t="shared" si="176"/>
        <v>0</v>
      </c>
      <c r="E2143">
        <f t="shared" si="178"/>
        <v>0</v>
      </c>
      <c r="F2143" t="str">
        <f t="shared" si="177"/>
        <v/>
      </c>
      <c r="J2143" s="29">
        <f>IFERROR(INDEX(JOGOS!$C$1:$P$16905,$G2143,3),"")</f>
        <v>0</v>
      </c>
      <c r="K2143" s="32">
        <f>IFERROR(INDEX(JOGOS!$C$1:$P$16905,$G2143,4),"")</f>
        <v>0</v>
      </c>
      <c r="L2143" s="32">
        <f>IFERROR(INDEX(JOGOS!$C$1:$P$16905,$G2143,5),"")</f>
        <v>0</v>
      </c>
      <c r="M2143" s="29">
        <f>IFERROR(INDEX(JOGOS!$C$1:$P$16905,$G2143,6),"")</f>
        <v>0</v>
      </c>
      <c r="N2143" s="32">
        <f>IFERROR(INDEX(JOGOS!$C$1:$P$16905,$G2143,7),"")</f>
        <v>0</v>
      </c>
      <c r="O2143" s="32">
        <f>IFERROR(INDEX(JOGOS!$C$1:$P$16905,$G2143,8),"")</f>
        <v>0</v>
      </c>
      <c r="P2143" s="32">
        <f>IFERROR(INDEX(JOGOS!$C$1:$P$16905,$G2143,9),"")</f>
        <v>0</v>
      </c>
      <c r="Q2143" s="32">
        <f>IFERROR(INDEX(JOGOS!$C$1:$P$16905,$G2143,10),"")</f>
        <v>0</v>
      </c>
      <c r="T2143" s="32">
        <f t="shared" si="179"/>
        <v>0</v>
      </c>
    </row>
    <row r="2144" spans="1:20">
      <c r="A2144" t="str">
        <f>IF(Tabela3[[#This Row],[GOL CASA]]&lt;&gt;"",Tabela3[[#This Row],[TIME CASA]],"")</f>
        <v/>
      </c>
      <c r="B2144" t="str">
        <f>IF(Tabela3[[#This Row],[GOL FORA]]&lt;&gt;"",Tabela3[[#This Row],[TIME FORA]],"")</f>
        <v/>
      </c>
      <c r="C2144">
        <f t="shared" si="175"/>
        <v>0</v>
      </c>
      <c r="D2144">
        <f t="shared" si="176"/>
        <v>0</v>
      </c>
      <c r="E2144">
        <f t="shared" si="178"/>
        <v>0</v>
      </c>
      <c r="F2144" t="str">
        <f t="shared" si="177"/>
        <v/>
      </c>
      <c r="J2144" s="29">
        <f>IFERROR(INDEX(JOGOS!$C$1:$P$16905,$G2144,3),"")</f>
        <v>0</v>
      </c>
      <c r="K2144" s="32">
        <f>IFERROR(INDEX(JOGOS!$C$1:$P$16905,$G2144,4),"")</f>
        <v>0</v>
      </c>
      <c r="L2144" s="32">
        <f>IFERROR(INDEX(JOGOS!$C$1:$P$16905,$G2144,5),"")</f>
        <v>0</v>
      </c>
      <c r="M2144" s="29">
        <f>IFERROR(INDEX(JOGOS!$C$1:$P$16905,$G2144,6),"")</f>
        <v>0</v>
      </c>
      <c r="N2144" s="32">
        <f>IFERROR(INDEX(JOGOS!$C$1:$P$16905,$G2144,7),"")</f>
        <v>0</v>
      </c>
      <c r="O2144" s="32">
        <f>IFERROR(INDEX(JOGOS!$C$1:$P$16905,$G2144,8),"")</f>
        <v>0</v>
      </c>
      <c r="P2144" s="32">
        <f>IFERROR(INDEX(JOGOS!$C$1:$P$16905,$G2144,9),"")</f>
        <v>0</v>
      </c>
      <c r="Q2144" s="32">
        <f>IFERROR(INDEX(JOGOS!$C$1:$P$16905,$G2144,10),"")</f>
        <v>0</v>
      </c>
      <c r="T2144" s="32">
        <f t="shared" si="179"/>
        <v>0</v>
      </c>
    </row>
    <row r="2145" spans="1:20">
      <c r="A2145" t="str">
        <f>IF(Tabela3[[#This Row],[GOL CASA]]&lt;&gt;"",Tabela3[[#This Row],[TIME CASA]],"")</f>
        <v/>
      </c>
      <c r="B2145" t="str">
        <f>IF(Tabela3[[#This Row],[GOL FORA]]&lt;&gt;"",Tabela3[[#This Row],[TIME FORA]],"")</f>
        <v/>
      </c>
      <c r="C2145">
        <f t="shared" si="175"/>
        <v>0</v>
      </c>
      <c r="D2145">
        <f t="shared" si="176"/>
        <v>0</v>
      </c>
      <c r="E2145">
        <f t="shared" si="178"/>
        <v>0</v>
      </c>
      <c r="F2145" t="str">
        <f t="shared" si="177"/>
        <v/>
      </c>
      <c r="J2145" s="29">
        <f>IFERROR(INDEX(JOGOS!$C$1:$P$16905,$G2145,3),"")</f>
        <v>0</v>
      </c>
      <c r="K2145" s="32">
        <f>IFERROR(INDEX(JOGOS!$C$1:$P$16905,$G2145,4),"")</f>
        <v>0</v>
      </c>
      <c r="L2145" s="32">
        <f>IFERROR(INDEX(JOGOS!$C$1:$P$16905,$G2145,5),"")</f>
        <v>0</v>
      </c>
      <c r="M2145" s="29">
        <f>IFERROR(INDEX(JOGOS!$C$1:$P$16905,$G2145,6),"")</f>
        <v>0</v>
      </c>
      <c r="N2145" s="32">
        <f>IFERROR(INDEX(JOGOS!$C$1:$P$16905,$G2145,7),"")</f>
        <v>0</v>
      </c>
      <c r="O2145" s="32">
        <f>IFERROR(INDEX(JOGOS!$C$1:$P$16905,$G2145,8),"")</f>
        <v>0</v>
      </c>
      <c r="P2145" s="32">
        <f>IFERROR(INDEX(JOGOS!$C$1:$P$16905,$G2145,9),"")</f>
        <v>0</v>
      </c>
      <c r="Q2145" s="32">
        <f>IFERROR(INDEX(JOGOS!$C$1:$P$16905,$G2145,10),"")</f>
        <v>0</v>
      </c>
      <c r="T2145" s="32">
        <f t="shared" si="179"/>
        <v>0</v>
      </c>
    </row>
    <row r="2146" spans="1:20">
      <c r="A2146" t="str">
        <f>IF(Tabela3[[#This Row],[GOL CASA]]&lt;&gt;"",Tabela3[[#This Row],[TIME CASA]],"")</f>
        <v/>
      </c>
      <c r="B2146" t="str">
        <f>IF(Tabela3[[#This Row],[GOL FORA]]&lt;&gt;"",Tabela3[[#This Row],[TIME FORA]],"")</f>
        <v/>
      </c>
      <c r="C2146">
        <f t="shared" si="175"/>
        <v>0</v>
      </c>
      <c r="D2146">
        <f t="shared" si="176"/>
        <v>0</v>
      </c>
      <c r="E2146">
        <f t="shared" si="178"/>
        <v>0</v>
      </c>
      <c r="F2146" t="str">
        <f t="shared" si="177"/>
        <v/>
      </c>
      <c r="J2146" s="29">
        <f>IFERROR(INDEX(JOGOS!$C$1:$P$16905,$G2146,3),"")</f>
        <v>0</v>
      </c>
      <c r="K2146" s="32">
        <f>IFERROR(INDEX(JOGOS!$C$1:$P$16905,$G2146,4),"")</f>
        <v>0</v>
      </c>
      <c r="L2146" s="32">
        <f>IFERROR(INDEX(JOGOS!$C$1:$P$16905,$G2146,5),"")</f>
        <v>0</v>
      </c>
      <c r="M2146" s="29">
        <f>IFERROR(INDEX(JOGOS!$C$1:$P$16905,$G2146,6),"")</f>
        <v>0</v>
      </c>
      <c r="N2146" s="32">
        <f>IFERROR(INDEX(JOGOS!$C$1:$P$16905,$G2146,7),"")</f>
        <v>0</v>
      </c>
      <c r="O2146" s="32">
        <f>IFERROR(INDEX(JOGOS!$C$1:$P$16905,$G2146,8),"")</f>
        <v>0</v>
      </c>
      <c r="P2146" s="32">
        <f>IFERROR(INDEX(JOGOS!$C$1:$P$16905,$G2146,9),"")</f>
        <v>0</v>
      </c>
      <c r="Q2146" s="32">
        <f>IFERROR(INDEX(JOGOS!$C$1:$P$16905,$G2146,10),"")</f>
        <v>0</v>
      </c>
      <c r="T2146" s="32">
        <f t="shared" si="179"/>
        <v>0</v>
      </c>
    </row>
    <row r="2147" spans="1:20">
      <c r="A2147" t="str">
        <f>IF(Tabela3[[#This Row],[GOL CASA]]&lt;&gt;"",Tabela3[[#This Row],[TIME CASA]],"")</f>
        <v/>
      </c>
      <c r="B2147" t="str">
        <f>IF(Tabela3[[#This Row],[GOL FORA]]&lt;&gt;"",Tabela3[[#This Row],[TIME FORA]],"")</f>
        <v/>
      </c>
      <c r="C2147">
        <f t="shared" si="175"/>
        <v>0</v>
      </c>
      <c r="D2147">
        <f t="shared" si="176"/>
        <v>0</v>
      </c>
      <c r="E2147">
        <f t="shared" si="178"/>
        <v>0</v>
      </c>
      <c r="F2147" t="str">
        <f t="shared" si="177"/>
        <v/>
      </c>
      <c r="J2147" s="29">
        <f>IFERROR(INDEX(JOGOS!$C$1:$P$16905,$G2147,3),"")</f>
        <v>0</v>
      </c>
      <c r="K2147" s="32">
        <f>IFERROR(INDEX(JOGOS!$C$1:$P$16905,$G2147,4),"")</f>
        <v>0</v>
      </c>
      <c r="L2147" s="32">
        <f>IFERROR(INDEX(JOGOS!$C$1:$P$16905,$G2147,5),"")</f>
        <v>0</v>
      </c>
      <c r="M2147" s="29">
        <f>IFERROR(INDEX(JOGOS!$C$1:$P$16905,$G2147,6),"")</f>
        <v>0</v>
      </c>
      <c r="N2147" s="32">
        <f>IFERROR(INDEX(JOGOS!$C$1:$P$16905,$G2147,7),"")</f>
        <v>0</v>
      </c>
      <c r="O2147" s="32">
        <f>IFERROR(INDEX(JOGOS!$C$1:$P$16905,$G2147,8),"")</f>
        <v>0</v>
      </c>
      <c r="P2147" s="32">
        <f>IFERROR(INDEX(JOGOS!$C$1:$P$16905,$G2147,9),"")</f>
        <v>0</v>
      </c>
      <c r="Q2147" s="32">
        <f>IFERROR(INDEX(JOGOS!$C$1:$P$16905,$G2147,10),"")</f>
        <v>0</v>
      </c>
      <c r="T2147" s="32">
        <f t="shared" si="179"/>
        <v>0</v>
      </c>
    </row>
    <row r="2148" spans="1:20">
      <c r="A2148" t="str">
        <f>IF(Tabela3[[#This Row],[GOL CASA]]&lt;&gt;"",Tabela3[[#This Row],[TIME CASA]],"")</f>
        <v/>
      </c>
      <c r="B2148" t="str">
        <f>IF(Tabela3[[#This Row],[GOL FORA]]&lt;&gt;"",Tabela3[[#This Row],[TIME FORA]],"")</f>
        <v/>
      </c>
      <c r="C2148">
        <f t="shared" si="175"/>
        <v>0</v>
      </c>
      <c r="D2148">
        <f t="shared" si="176"/>
        <v>0</v>
      </c>
      <c r="E2148">
        <f t="shared" si="178"/>
        <v>0</v>
      </c>
      <c r="F2148" t="str">
        <f t="shared" si="177"/>
        <v/>
      </c>
      <c r="J2148" s="29">
        <f>IFERROR(INDEX(JOGOS!$C$1:$P$16905,$G2148,3),"")</f>
        <v>0</v>
      </c>
      <c r="K2148" s="32">
        <f>IFERROR(INDEX(JOGOS!$C$1:$P$16905,$G2148,4),"")</f>
        <v>0</v>
      </c>
      <c r="L2148" s="32">
        <f>IFERROR(INDEX(JOGOS!$C$1:$P$16905,$G2148,5),"")</f>
        <v>0</v>
      </c>
      <c r="M2148" s="29">
        <f>IFERROR(INDEX(JOGOS!$C$1:$P$16905,$G2148,6),"")</f>
        <v>0</v>
      </c>
      <c r="N2148" s="32">
        <f>IFERROR(INDEX(JOGOS!$C$1:$P$16905,$G2148,7),"")</f>
        <v>0</v>
      </c>
      <c r="O2148" s="32">
        <f>IFERROR(INDEX(JOGOS!$C$1:$P$16905,$G2148,8),"")</f>
        <v>0</v>
      </c>
      <c r="P2148" s="32">
        <f>IFERROR(INDEX(JOGOS!$C$1:$P$16905,$G2148,9),"")</f>
        <v>0</v>
      </c>
      <c r="Q2148" s="32">
        <f>IFERROR(INDEX(JOGOS!$C$1:$P$16905,$G2148,10),"")</f>
        <v>0</v>
      </c>
      <c r="T2148" s="32">
        <f t="shared" si="179"/>
        <v>0</v>
      </c>
    </row>
    <row r="2149" spans="1:20">
      <c r="A2149" t="str">
        <f>IF(Tabela3[[#This Row],[GOL CASA]]&lt;&gt;"",Tabela3[[#This Row],[TIME CASA]],"")</f>
        <v/>
      </c>
      <c r="B2149" t="str">
        <f>IF(Tabela3[[#This Row],[GOL FORA]]&lt;&gt;"",Tabela3[[#This Row],[TIME FORA]],"")</f>
        <v/>
      </c>
      <c r="C2149">
        <f t="shared" si="175"/>
        <v>0</v>
      </c>
      <c r="D2149">
        <f t="shared" si="176"/>
        <v>0</v>
      </c>
      <c r="E2149">
        <f t="shared" si="178"/>
        <v>0</v>
      </c>
      <c r="F2149" t="str">
        <f t="shared" si="177"/>
        <v/>
      </c>
      <c r="J2149" s="29">
        <f>IFERROR(INDEX(JOGOS!$C$1:$P$16905,$G2149,3),"")</f>
        <v>0</v>
      </c>
      <c r="K2149" s="32">
        <f>IFERROR(INDEX(JOGOS!$C$1:$P$16905,$G2149,4),"")</f>
        <v>0</v>
      </c>
      <c r="L2149" s="32">
        <f>IFERROR(INDEX(JOGOS!$C$1:$P$16905,$G2149,5),"")</f>
        <v>0</v>
      </c>
      <c r="M2149" s="29">
        <f>IFERROR(INDEX(JOGOS!$C$1:$P$16905,$G2149,6),"")</f>
        <v>0</v>
      </c>
      <c r="N2149" s="32">
        <f>IFERROR(INDEX(JOGOS!$C$1:$P$16905,$G2149,7),"")</f>
        <v>0</v>
      </c>
      <c r="O2149" s="32">
        <f>IFERROR(INDEX(JOGOS!$C$1:$P$16905,$G2149,8),"")</f>
        <v>0</v>
      </c>
      <c r="P2149" s="32">
        <f>IFERROR(INDEX(JOGOS!$C$1:$P$16905,$G2149,9),"")</f>
        <v>0</v>
      </c>
      <c r="Q2149" s="32">
        <f>IFERROR(INDEX(JOGOS!$C$1:$P$16905,$G2149,10),"")</f>
        <v>0</v>
      </c>
      <c r="T2149" s="32">
        <f t="shared" si="179"/>
        <v>0</v>
      </c>
    </row>
    <row r="2150" spans="1:20">
      <c r="A2150" t="str">
        <f>IF(Tabela3[[#This Row],[GOL CASA]]&lt;&gt;"",Tabela3[[#This Row],[TIME CASA]],"")</f>
        <v/>
      </c>
      <c r="B2150" t="str">
        <f>IF(Tabela3[[#This Row],[GOL FORA]]&lt;&gt;"",Tabela3[[#This Row],[TIME FORA]],"")</f>
        <v/>
      </c>
      <c r="C2150">
        <f t="shared" si="175"/>
        <v>0</v>
      </c>
      <c r="D2150">
        <f t="shared" si="176"/>
        <v>0</v>
      </c>
      <c r="E2150">
        <f t="shared" si="178"/>
        <v>0</v>
      </c>
      <c r="F2150" t="str">
        <f t="shared" si="177"/>
        <v/>
      </c>
      <c r="J2150" s="29">
        <f>IFERROR(INDEX(JOGOS!$C$1:$P$16905,$G2150,3),"")</f>
        <v>0</v>
      </c>
      <c r="K2150" s="32">
        <f>IFERROR(INDEX(JOGOS!$C$1:$P$16905,$G2150,4),"")</f>
        <v>0</v>
      </c>
      <c r="L2150" s="32">
        <f>IFERROR(INDEX(JOGOS!$C$1:$P$16905,$G2150,5),"")</f>
        <v>0</v>
      </c>
      <c r="M2150" s="29">
        <f>IFERROR(INDEX(JOGOS!$C$1:$P$16905,$G2150,6),"")</f>
        <v>0</v>
      </c>
      <c r="N2150" s="32">
        <f>IFERROR(INDEX(JOGOS!$C$1:$P$16905,$G2150,7),"")</f>
        <v>0</v>
      </c>
      <c r="O2150" s="32">
        <f>IFERROR(INDEX(JOGOS!$C$1:$P$16905,$G2150,8),"")</f>
        <v>0</v>
      </c>
      <c r="P2150" s="32">
        <f>IFERROR(INDEX(JOGOS!$C$1:$P$16905,$G2150,9),"")</f>
        <v>0</v>
      </c>
      <c r="Q2150" s="32">
        <f>IFERROR(INDEX(JOGOS!$C$1:$P$16905,$G2150,10),"")</f>
        <v>0</v>
      </c>
      <c r="T2150" s="32">
        <f t="shared" si="179"/>
        <v>0</v>
      </c>
    </row>
    <row r="2151" spans="1:20">
      <c r="A2151" t="str">
        <f>IF(Tabela3[[#This Row],[GOL CASA]]&lt;&gt;"",Tabela3[[#This Row],[TIME CASA]],"")</f>
        <v/>
      </c>
      <c r="B2151" t="str">
        <f>IF(Tabela3[[#This Row],[GOL FORA]]&lt;&gt;"",Tabela3[[#This Row],[TIME FORA]],"")</f>
        <v/>
      </c>
      <c r="C2151">
        <f t="shared" si="175"/>
        <v>0</v>
      </c>
      <c r="D2151">
        <f t="shared" si="176"/>
        <v>0</v>
      </c>
      <c r="E2151">
        <f t="shared" si="178"/>
        <v>0</v>
      </c>
      <c r="F2151" t="str">
        <f t="shared" si="177"/>
        <v/>
      </c>
      <c r="J2151" s="29">
        <f>IFERROR(INDEX(JOGOS!$C$1:$P$16905,$G2151,3),"")</f>
        <v>0</v>
      </c>
      <c r="K2151" s="32">
        <f>IFERROR(INDEX(JOGOS!$C$1:$P$16905,$G2151,4),"")</f>
        <v>0</v>
      </c>
      <c r="L2151" s="32">
        <f>IFERROR(INDEX(JOGOS!$C$1:$P$16905,$G2151,5),"")</f>
        <v>0</v>
      </c>
      <c r="M2151" s="29">
        <f>IFERROR(INDEX(JOGOS!$C$1:$P$16905,$G2151,6),"")</f>
        <v>0</v>
      </c>
      <c r="N2151" s="32">
        <f>IFERROR(INDEX(JOGOS!$C$1:$P$16905,$G2151,7),"")</f>
        <v>0</v>
      </c>
      <c r="O2151" s="32">
        <f>IFERROR(INDEX(JOGOS!$C$1:$P$16905,$G2151,8),"")</f>
        <v>0</v>
      </c>
      <c r="P2151" s="32">
        <f>IFERROR(INDEX(JOGOS!$C$1:$P$16905,$G2151,9),"")</f>
        <v>0</v>
      </c>
      <c r="Q2151" s="32">
        <f>IFERROR(INDEX(JOGOS!$C$1:$P$16905,$G2151,10),"")</f>
        <v>0</v>
      </c>
      <c r="T2151" s="32">
        <f t="shared" si="179"/>
        <v>0</v>
      </c>
    </row>
    <row r="2152" spans="1:20">
      <c r="A2152" t="str">
        <f>IF(Tabela3[[#This Row],[GOL CASA]]&lt;&gt;"",Tabela3[[#This Row],[TIME CASA]],"")</f>
        <v/>
      </c>
      <c r="B2152" t="str">
        <f>IF(Tabela3[[#This Row],[GOL FORA]]&lt;&gt;"",Tabela3[[#This Row],[TIME FORA]],"")</f>
        <v/>
      </c>
      <c r="C2152">
        <f t="shared" si="175"/>
        <v>0</v>
      </c>
      <c r="D2152">
        <f t="shared" si="176"/>
        <v>0</v>
      </c>
      <c r="E2152">
        <f t="shared" si="178"/>
        <v>0</v>
      </c>
      <c r="F2152" t="str">
        <f t="shared" si="177"/>
        <v/>
      </c>
      <c r="J2152" s="29">
        <f>IFERROR(INDEX(JOGOS!$C$1:$P$16905,$G2152,3),"")</f>
        <v>0</v>
      </c>
      <c r="K2152" s="32">
        <f>IFERROR(INDEX(JOGOS!$C$1:$P$16905,$G2152,4),"")</f>
        <v>0</v>
      </c>
      <c r="L2152" s="32">
        <f>IFERROR(INDEX(JOGOS!$C$1:$P$16905,$G2152,5),"")</f>
        <v>0</v>
      </c>
      <c r="M2152" s="29">
        <f>IFERROR(INDEX(JOGOS!$C$1:$P$16905,$G2152,6),"")</f>
        <v>0</v>
      </c>
      <c r="N2152" s="32">
        <f>IFERROR(INDEX(JOGOS!$C$1:$P$16905,$G2152,7),"")</f>
        <v>0</v>
      </c>
      <c r="O2152" s="32">
        <f>IFERROR(INDEX(JOGOS!$C$1:$P$16905,$G2152,8),"")</f>
        <v>0</v>
      </c>
      <c r="P2152" s="32">
        <f>IFERROR(INDEX(JOGOS!$C$1:$P$16905,$G2152,9),"")</f>
        <v>0</v>
      </c>
      <c r="Q2152" s="32">
        <f>IFERROR(INDEX(JOGOS!$C$1:$P$16905,$G2152,10),"")</f>
        <v>0</v>
      </c>
      <c r="T2152" s="32">
        <f t="shared" si="179"/>
        <v>0</v>
      </c>
    </row>
    <row r="2153" spans="1:20">
      <c r="A2153" t="str">
        <f>IF(Tabela3[[#This Row],[GOL CASA]]&lt;&gt;"",Tabela3[[#This Row],[TIME CASA]],"")</f>
        <v/>
      </c>
      <c r="B2153" t="str">
        <f>IF(Tabela3[[#This Row],[GOL FORA]]&lt;&gt;"",Tabela3[[#This Row],[TIME FORA]],"")</f>
        <v/>
      </c>
      <c r="C2153">
        <f t="shared" si="175"/>
        <v>0</v>
      </c>
      <c r="D2153">
        <f t="shared" si="176"/>
        <v>0</v>
      </c>
      <c r="E2153">
        <f t="shared" si="178"/>
        <v>0</v>
      </c>
      <c r="F2153" t="str">
        <f t="shared" si="177"/>
        <v/>
      </c>
      <c r="J2153" s="29">
        <f>IFERROR(INDEX(JOGOS!$C$1:$P$16905,$G2153,3),"")</f>
        <v>0</v>
      </c>
      <c r="K2153" s="32">
        <f>IFERROR(INDEX(JOGOS!$C$1:$P$16905,$G2153,4),"")</f>
        <v>0</v>
      </c>
      <c r="L2153" s="32">
        <f>IFERROR(INDEX(JOGOS!$C$1:$P$16905,$G2153,5),"")</f>
        <v>0</v>
      </c>
      <c r="M2153" s="29">
        <f>IFERROR(INDEX(JOGOS!$C$1:$P$16905,$G2153,6),"")</f>
        <v>0</v>
      </c>
      <c r="N2153" s="32">
        <f>IFERROR(INDEX(JOGOS!$C$1:$P$16905,$G2153,7),"")</f>
        <v>0</v>
      </c>
      <c r="O2153" s="32">
        <f>IFERROR(INDEX(JOGOS!$C$1:$P$16905,$G2153,8),"")</f>
        <v>0</v>
      </c>
      <c r="P2153" s="32">
        <f>IFERROR(INDEX(JOGOS!$C$1:$P$16905,$G2153,9),"")</f>
        <v>0</v>
      </c>
      <c r="Q2153" s="32">
        <f>IFERROR(INDEX(JOGOS!$C$1:$P$16905,$G2153,10),"")</f>
        <v>0</v>
      </c>
      <c r="T2153" s="32">
        <f t="shared" si="179"/>
        <v>0</v>
      </c>
    </row>
    <row r="2154" spans="1:20">
      <c r="A2154" t="str">
        <f>IF(Tabela3[[#This Row],[GOL CASA]]&lt;&gt;"",Tabela3[[#This Row],[TIME CASA]],"")</f>
        <v/>
      </c>
      <c r="B2154" t="str">
        <f>IF(Tabela3[[#This Row],[GOL FORA]]&lt;&gt;"",Tabela3[[#This Row],[TIME FORA]],"")</f>
        <v/>
      </c>
      <c r="C2154">
        <f t="shared" si="175"/>
        <v>0</v>
      </c>
      <c r="D2154">
        <f t="shared" si="176"/>
        <v>0</v>
      </c>
      <c r="E2154">
        <f t="shared" si="178"/>
        <v>0</v>
      </c>
      <c r="F2154" t="str">
        <f t="shared" si="177"/>
        <v/>
      </c>
      <c r="J2154" s="29">
        <f>IFERROR(INDEX(JOGOS!$C$1:$P$16905,$G2154,3),"")</f>
        <v>0</v>
      </c>
      <c r="K2154" s="32">
        <f>IFERROR(INDEX(JOGOS!$C$1:$P$16905,$G2154,4),"")</f>
        <v>0</v>
      </c>
      <c r="L2154" s="32">
        <f>IFERROR(INDEX(JOGOS!$C$1:$P$16905,$G2154,5),"")</f>
        <v>0</v>
      </c>
      <c r="M2154" s="29">
        <f>IFERROR(INDEX(JOGOS!$C$1:$P$16905,$G2154,6),"")</f>
        <v>0</v>
      </c>
      <c r="N2154" s="32">
        <f>IFERROR(INDEX(JOGOS!$C$1:$P$16905,$G2154,7),"")</f>
        <v>0</v>
      </c>
      <c r="O2154" s="32">
        <f>IFERROR(INDEX(JOGOS!$C$1:$P$16905,$G2154,8),"")</f>
        <v>0</v>
      </c>
      <c r="P2154" s="32">
        <f>IFERROR(INDEX(JOGOS!$C$1:$P$16905,$G2154,9),"")</f>
        <v>0</v>
      </c>
      <c r="Q2154" s="32">
        <f>IFERROR(INDEX(JOGOS!$C$1:$P$16905,$G2154,10),"")</f>
        <v>0</v>
      </c>
      <c r="T2154" s="32">
        <f t="shared" si="179"/>
        <v>0</v>
      </c>
    </row>
    <row r="2155" spans="1:20">
      <c r="A2155" t="str">
        <f>IF(Tabela3[[#This Row],[GOL CASA]]&lt;&gt;"",Tabela3[[#This Row],[TIME CASA]],"")</f>
        <v/>
      </c>
      <c r="B2155" t="str">
        <f>IF(Tabela3[[#This Row],[GOL FORA]]&lt;&gt;"",Tabela3[[#This Row],[TIME FORA]],"")</f>
        <v/>
      </c>
      <c r="C2155">
        <f t="shared" si="175"/>
        <v>0</v>
      </c>
      <c r="D2155">
        <f t="shared" si="176"/>
        <v>0</v>
      </c>
      <c r="E2155">
        <f t="shared" si="178"/>
        <v>0</v>
      </c>
      <c r="F2155" t="str">
        <f t="shared" si="177"/>
        <v/>
      </c>
      <c r="J2155" s="29">
        <f>IFERROR(INDEX(JOGOS!$C$1:$P$16905,$G2155,3),"")</f>
        <v>0</v>
      </c>
      <c r="K2155" s="32">
        <f>IFERROR(INDEX(JOGOS!$C$1:$P$16905,$G2155,4),"")</f>
        <v>0</v>
      </c>
      <c r="L2155" s="32">
        <f>IFERROR(INDEX(JOGOS!$C$1:$P$16905,$G2155,5),"")</f>
        <v>0</v>
      </c>
      <c r="M2155" s="29">
        <f>IFERROR(INDEX(JOGOS!$C$1:$P$16905,$G2155,6),"")</f>
        <v>0</v>
      </c>
      <c r="N2155" s="32">
        <f>IFERROR(INDEX(JOGOS!$C$1:$P$16905,$G2155,7),"")</f>
        <v>0</v>
      </c>
      <c r="O2155" s="32">
        <f>IFERROR(INDEX(JOGOS!$C$1:$P$16905,$G2155,8),"")</f>
        <v>0</v>
      </c>
      <c r="P2155" s="32">
        <f>IFERROR(INDEX(JOGOS!$C$1:$P$16905,$G2155,9),"")</f>
        <v>0</v>
      </c>
      <c r="Q2155" s="32">
        <f>IFERROR(INDEX(JOGOS!$C$1:$P$16905,$G2155,10),"")</f>
        <v>0</v>
      </c>
      <c r="T2155" s="32">
        <f t="shared" si="179"/>
        <v>0</v>
      </c>
    </row>
    <row r="2156" spans="1:20">
      <c r="A2156" t="str">
        <f>IF(Tabela3[[#This Row],[GOL CASA]]&lt;&gt;"",Tabela3[[#This Row],[TIME CASA]],"")</f>
        <v/>
      </c>
      <c r="B2156" t="str">
        <f>IF(Tabela3[[#This Row],[GOL FORA]]&lt;&gt;"",Tabela3[[#This Row],[TIME FORA]],"")</f>
        <v/>
      </c>
      <c r="C2156">
        <f t="shared" si="175"/>
        <v>0</v>
      </c>
      <c r="D2156">
        <f t="shared" si="176"/>
        <v>0</v>
      </c>
      <c r="E2156">
        <f t="shared" si="178"/>
        <v>0</v>
      </c>
      <c r="F2156" t="str">
        <f t="shared" si="177"/>
        <v/>
      </c>
      <c r="J2156" s="29">
        <f>IFERROR(INDEX(JOGOS!$C$1:$P$16905,$G2156,3),"")</f>
        <v>0</v>
      </c>
      <c r="K2156" s="32">
        <f>IFERROR(INDEX(JOGOS!$C$1:$P$16905,$G2156,4),"")</f>
        <v>0</v>
      </c>
      <c r="L2156" s="32">
        <f>IFERROR(INDEX(JOGOS!$C$1:$P$16905,$G2156,5),"")</f>
        <v>0</v>
      </c>
      <c r="M2156" s="29">
        <f>IFERROR(INDEX(JOGOS!$C$1:$P$16905,$G2156,6),"")</f>
        <v>0</v>
      </c>
      <c r="N2156" s="32">
        <f>IFERROR(INDEX(JOGOS!$C$1:$P$16905,$G2156,7),"")</f>
        <v>0</v>
      </c>
      <c r="O2156" s="32">
        <f>IFERROR(INDEX(JOGOS!$C$1:$P$16905,$G2156,8),"")</f>
        <v>0</v>
      </c>
      <c r="P2156" s="32">
        <f>IFERROR(INDEX(JOGOS!$C$1:$P$16905,$G2156,9),"")</f>
        <v>0</v>
      </c>
      <c r="Q2156" s="32">
        <f>IFERROR(INDEX(JOGOS!$C$1:$P$16905,$G2156,10),"")</f>
        <v>0</v>
      </c>
      <c r="T2156" s="32">
        <f t="shared" si="179"/>
        <v>0</v>
      </c>
    </row>
    <row r="2157" spans="1:20">
      <c r="A2157" t="str">
        <f>IF(Tabela3[[#This Row],[GOL CASA]]&lt;&gt;"",Tabela3[[#This Row],[TIME CASA]],"")</f>
        <v/>
      </c>
      <c r="B2157" t="str">
        <f>IF(Tabela3[[#This Row],[GOL FORA]]&lt;&gt;"",Tabela3[[#This Row],[TIME FORA]],"")</f>
        <v/>
      </c>
      <c r="C2157">
        <f t="shared" si="175"/>
        <v>0</v>
      </c>
      <c r="D2157">
        <f t="shared" si="176"/>
        <v>0</v>
      </c>
      <c r="E2157">
        <f t="shared" si="178"/>
        <v>0</v>
      </c>
      <c r="F2157" t="str">
        <f t="shared" si="177"/>
        <v/>
      </c>
      <c r="J2157" s="29">
        <f>IFERROR(INDEX(JOGOS!$C$1:$P$16905,$G2157,3),"")</f>
        <v>0</v>
      </c>
      <c r="K2157" s="32">
        <f>IFERROR(INDEX(JOGOS!$C$1:$P$16905,$G2157,4),"")</f>
        <v>0</v>
      </c>
      <c r="L2157" s="32">
        <f>IFERROR(INDEX(JOGOS!$C$1:$P$16905,$G2157,5),"")</f>
        <v>0</v>
      </c>
      <c r="M2157" s="29">
        <f>IFERROR(INDEX(JOGOS!$C$1:$P$16905,$G2157,6),"")</f>
        <v>0</v>
      </c>
      <c r="N2157" s="32">
        <f>IFERROR(INDEX(JOGOS!$C$1:$P$16905,$G2157,7),"")</f>
        <v>0</v>
      </c>
      <c r="O2157" s="32">
        <f>IFERROR(INDEX(JOGOS!$C$1:$P$16905,$G2157,8),"")</f>
        <v>0</v>
      </c>
      <c r="P2157" s="32">
        <f>IFERROR(INDEX(JOGOS!$C$1:$P$16905,$G2157,9),"")</f>
        <v>0</v>
      </c>
      <c r="Q2157" s="32">
        <f>IFERROR(INDEX(JOGOS!$C$1:$P$16905,$G2157,10),"")</f>
        <v>0</v>
      </c>
      <c r="T2157" s="32">
        <f t="shared" si="179"/>
        <v>0</v>
      </c>
    </row>
    <row r="2158" spans="1:20">
      <c r="A2158" t="str">
        <f>IF(Tabela3[[#This Row],[GOL CASA]]&lt;&gt;"",Tabela3[[#This Row],[TIME CASA]],"")</f>
        <v/>
      </c>
      <c r="B2158" t="str">
        <f>IF(Tabela3[[#This Row],[GOL FORA]]&lt;&gt;"",Tabela3[[#This Row],[TIME FORA]],"")</f>
        <v/>
      </c>
      <c r="C2158">
        <f t="shared" si="175"/>
        <v>0</v>
      </c>
      <c r="D2158">
        <f t="shared" si="176"/>
        <v>0</v>
      </c>
      <c r="E2158">
        <f t="shared" si="178"/>
        <v>0</v>
      </c>
      <c r="F2158" t="str">
        <f t="shared" si="177"/>
        <v/>
      </c>
      <c r="J2158" s="29">
        <f>IFERROR(INDEX(JOGOS!$C$1:$P$16905,$G2158,3),"")</f>
        <v>0</v>
      </c>
      <c r="K2158" s="32">
        <f>IFERROR(INDEX(JOGOS!$C$1:$P$16905,$G2158,4),"")</f>
        <v>0</v>
      </c>
      <c r="L2158" s="32">
        <f>IFERROR(INDEX(JOGOS!$C$1:$P$16905,$G2158,5),"")</f>
        <v>0</v>
      </c>
      <c r="M2158" s="29">
        <f>IFERROR(INDEX(JOGOS!$C$1:$P$16905,$G2158,6),"")</f>
        <v>0</v>
      </c>
      <c r="N2158" s="32">
        <f>IFERROR(INDEX(JOGOS!$C$1:$P$16905,$G2158,7),"")</f>
        <v>0</v>
      </c>
      <c r="O2158" s="32">
        <f>IFERROR(INDEX(JOGOS!$C$1:$P$16905,$G2158,8),"")</f>
        <v>0</v>
      </c>
      <c r="P2158" s="32">
        <f>IFERROR(INDEX(JOGOS!$C$1:$P$16905,$G2158,9),"")</f>
        <v>0</v>
      </c>
      <c r="Q2158" s="32">
        <f>IFERROR(INDEX(JOGOS!$C$1:$P$16905,$G2158,10),"")</f>
        <v>0</v>
      </c>
      <c r="T2158" s="32">
        <f t="shared" si="179"/>
        <v>0</v>
      </c>
    </row>
    <row r="2159" spans="1:20">
      <c r="A2159" t="str">
        <f>IF(Tabela3[[#This Row],[GOL CASA]]&lt;&gt;"",Tabela3[[#This Row],[TIME CASA]],"")</f>
        <v/>
      </c>
      <c r="B2159" t="str">
        <f>IF(Tabela3[[#This Row],[GOL FORA]]&lt;&gt;"",Tabela3[[#This Row],[TIME FORA]],"")</f>
        <v/>
      </c>
      <c r="C2159">
        <f t="shared" si="175"/>
        <v>0</v>
      </c>
      <c r="D2159">
        <f t="shared" si="176"/>
        <v>0</v>
      </c>
      <c r="E2159">
        <f t="shared" si="178"/>
        <v>0</v>
      </c>
      <c r="F2159" t="str">
        <f t="shared" si="177"/>
        <v/>
      </c>
      <c r="J2159" s="29">
        <f>IFERROR(INDEX(JOGOS!$C$1:$P$16905,$G2159,3),"")</f>
        <v>0</v>
      </c>
      <c r="K2159" s="32">
        <f>IFERROR(INDEX(JOGOS!$C$1:$P$16905,$G2159,4),"")</f>
        <v>0</v>
      </c>
      <c r="L2159" s="32">
        <f>IFERROR(INDEX(JOGOS!$C$1:$P$16905,$G2159,5),"")</f>
        <v>0</v>
      </c>
      <c r="M2159" s="29">
        <f>IFERROR(INDEX(JOGOS!$C$1:$P$16905,$G2159,6),"")</f>
        <v>0</v>
      </c>
      <c r="N2159" s="32">
        <f>IFERROR(INDEX(JOGOS!$C$1:$P$16905,$G2159,7),"")</f>
        <v>0</v>
      </c>
      <c r="O2159" s="32">
        <f>IFERROR(INDEX(JOGOS!$C$1:$P$16905,$G2159,8),"")</f>
        <v>0</v>
      </c>
      <c r="P2159" s="32">
        <f>IFERROR(INDEX(JOGOS!$C$1:$P$16905,$G2159,9),"")</f>
        <v>0</v>
      </c>
      <c r="Q2159" s="32">
        <f>IFERROR(INDEX(JOGOS!$C$1:$P$16905,$G2159,10),"")</f>
        <v>0</v>
      </c>
      <c r="T2159" s="32">
        <f t="shared" si="179"/>
        <v>0</v>
      </c>
    </row>
    <row r="2160" spans="1:20">
      <c r="A2160" t="str">
        <f>IF(Tabela3[[#This Row],[GOL CASA]]&lt;&gt;"",Tabela3[[#This Row],[TIME CASA]],"")</f>
        <v/>
      </c>
      <c r="B2160" t="str">
        <f>IF(Tabela3[[#This Row],[GOL FORA]]&lt;&gt;"",Tabela3[[#This Row],[TIME FORA]],"")</f>
        <v/>
      </c>
      <c r="C2160">
        <f t="shared" si="175"/>
        <v>0</v>
      </c>
      <c r="D2160">
        <f t="shared" si="176"/>
        <v>0</v>
      </c>
      <c r="E2160">
        <f t="shared" si="178"/>
        <v>0</v>
      </c>
      <c r="F2160" t="str">
        <f t="shared" si="177"/>
        <v/>
      </c>
      <c r="J2160" s="29">
        <f>IFERROR(INDEX(JOGOS!$C$1:$P$16905,$G2160,3),"")</f>
        <v>0</v>
      </c>
      <c r="K2160" s="32">
        <f>IFERROR(INDEX(JOGOS!$C$1:$P$16905,$G2160,4),"")</f>
        <v>0</v>
      </c>
      <c r="L2160" s="32">
        <f>IFERROR(INDEX(JOGOS!$C$1:$P$16905,$G2160,5),"")</f>
        <v>0</v>
      </c>
      <c r="M2160" s="29">
        <f>IFERROR(INDEX(JOGOS!$C$1:$P$16905,$G2160,6),"")</f>
        <v>0</v>
      </c>
      <c r="N2160" s="32">
        <f>IFERROR(INDEX(JOGOS!$C$1:$P$16905,$G2160,7),"")</f>
        <v>0</v>
      </c>
      <c r="O2160" s="32">
        <f>IFERROR(INDEX(JOGOS!$C$1:$P$16905,$G2160,8),"")</f>
        <v>0</v>
      </c>
      <c r="P2160" s="32">
        <f>IFERROR(INDEX(JOGOS!$C$1:$P$16905,$G2160,9),"")</f>
        <v>0</v>
      </c>
      <c r="Q2160" s="32">
        <f>IFERROR(INDEX(JOGOS!$C$1:$P$16905,$G2160,10),"")</f>
        <v>0</v>
      </c>
      <c r="T2160" s="32">
        <f t="shared" si="179"/>
        <v>0</v>
      </c>
    </row>
    <row r="2161" spans="1:20">
      <c r="A2161" t="str">
        <f>IF(Tabela3[[#This Row],[GOL CASA]]&lt;&gt;"",Tabela3[[#This Row],[TIME CASA]],"")</f>
        <v/>
      </c>
      <c r="B2161" t="str">
        <f>IF(Tabela3[[#This Row],[GOL FORA]]&lt;&gt;"",Tabela3[[#This Row],[TIME FORA]],"")</f>
        <v/>
      </c>
      <c r="C2161">
        <f t="shared" si="175"/>
        <v>0</v>
      </c>
      <c r="D2161">
        <f t="shared" si="176"/>
        <v>0</v>
      </c>
      <c r="E2161">
        <f t="shared" si="178"/>
        <v>0</v>
      </c>
      <c r="F2161" t="str">
        <f t="shared" si="177"/>
        <v/>
      </c>
      <c r="J2161" s="29">
        <f>IFERROR(INDEX(JOGOS!$C$1:$P$16905,$G2161,3),"")</f>
        <v>0</v>
      </c>
      <c r="K2161" s="32">
        <f>IFERROR(INDEX(JOGOS!$C$1:$P$16905,$G2161,4),"")</f>
        <v>0</v>
      </c>
      <c r="L2161" s="32">
        <f>IFERROR(INDEX(JOGOS!$C$1:$P$16905,$G2161,5),"")</f>
        <v>0</v>
      </c>
      <c r="M2161" s="29">
        <f>IFERROR(INDEX(JOGOS!$C$1:$P$16905,$G2161,6),"")</f>
        <v>0</v>
      </c>
      <c r="N2161" s="32">
        <f>IFERROR(INDEX(JOGOS!$C$1:$P$16905,$G2161,7),"")</f>
        <v>0</v>
      </c>
      <c r="O2161" s="32">
        <f>IFERROR(INDEX(JOGOS!$C$1:$P$16905,$G2161,8),"")</f>
        <v>0</v>
      </c>
      <c r="P2161" s="32">
        <f>IFERROR(INDEX(JOGOS!$C$1:$P$16905,$G2161,9),"")</f>
        <v>0</v>
      </c>
      <c r="Q2161" s="32">
        <f>IFERROR(INDEX(JOGOS!$C$1:$P$16905,$G2161,10),"")</f>
        <v>0</v>
      </c>
      <c r="T2161" s="32">
        <f t="shared" si="179"/>
        <v>0</v>
      </c>
    </row>
    <row r="2162" spans="1:20">
      <c r="A2162" t="str">
        <f>IF(Tabela3[[#This Row],[GOL CASA]]&lt;&gt;"",Tabela3[[#This Row],[TIME CASA]],"")</f>
        <v/>
      </c>
      <c r="B2162" t="str">
        <f>IF(Tabela3[[#This Row],[GOL FORA]]&lt;&gt;"",Tabela3[[#This Row],[TIME FORA]],"")</f>
        <v/>
      </c>
      <c r="C2162">
        <f t="shared" si="175"/>
        <v>0</v>
      </c>
      <c r="D2162">
        <f t="shared" si="176"/>
        <v>0</v>
      </c>
      <c r="E2162">
        <f t="shared" si="178"/>
        <v>0</v>
      </c>
      <c r="F2162" t="str">
        <f t="shared" si="177"/>
        <v/>
      </c>
      <c r="J2162" s="29">
        <f>IFERROR(INDEX(JOGOS!$C$1:$P$16905,$G2162,3),"")</f>
        <v>0</v>
      </c>
      <c r="K2162" s="32">
        <f>IFERROR(INDEX(JOGOS!$C$1:$P$16905,$G2162,4),"")</f>
        <v>0</v>
      </c>
      <c r="L2162" s="32">
        <f>IFERROR(INDEX(JOGOS!$C$1:$P$16905,$G2162,5),"")</f>
        <v>0</v>
      </c>
      <c r="M2162" s="29">
        <f>IFERROR(INDEX(JOGOS!$C$1:$P$16905,$G2162,6),"")</f>
        <v>0</v>
      </c>
      <c r="N2162" s="32">
        <f>IFERROR(INDEX(JOGOS!$C$1:$P$16905,$G2162,7),"")</f>
        <v>0</v>
      </c>
      <c r="O2162" s="32">
        <f>IFERROR(INDEX(JOGOS!$C$1:$P$16905,$G2162,8),"")</f>
        <v>0</v>
      </c>
      <c r="P2162" s="32">
        <f>IFERROR(INDEX(JOGOS!$C$1:$P$16905,$G2162,9),"")</f>
        <v>0</v>
      </c>
      <c r="Q2162" s="32">
        <f>IFERROR(INDEX(JOGOS!$C$1:$P$16905,$G2162,10),"")</f>
        <v>0</v>
      </c>
      <c r="T2162" s="32">
        <f t="shared" si="179"/>
        <v>0</v>
      </c>
    </row>
    <row r="2163" spans="1:20">
      <c r="A2163" t="str">
        <f>IF(Tabela3[[#This Row],[GOL CASA]]&lt;&gt;"",Tabela3[[#This Row],[TIME CASA]],"")</f>
        <v/>
      </c>
      <c r="B2163" t="str">
        <f>IF(Tabela3[[#This Row],[GOL FORA]]&lt;&gt;"",Tabela3[[#This Row],[TIME FORA]],"")</f>
        <v/>
      </c>
      <c r="C2163">
        <f t="shared" si="175"/>
        <v>0</v>
      </c>
      <c r="D2163">
        <f t="shared" si="176"/>
        <v>0</v>
      </c>
      <c r="E2163">
        <f t="shared" si="178"/>
        <v>0</v>
      </c>
      <c r="F2163" t="str">
        <f t="shared" si="177"/>
        <v/>
      </c>
      <c r="J2163" s="29">
        <f>IFERROR(INDEX(JOGOS!$C$1:$P$16905,$G2163,3),"")</f>
        <v>0</v>
      </c>
      <c r="K2163" s="32">
        <f>IFERROR(INDEX(JOGOS!$C$1:$P$16905,$G2163,4),"")</f>
        <v>0</v>
      </c>
      <c r="L2163" s="32">
        <f>IFERROR(INDEX(JOGOS!$C$1:$P$16905,$G2163,5),"")</f>
        <v>0</v>
      </c>
      <c r="M2163" s="29">
        <f>IFERROR(INDEX(JOGOS!$C$1:$P$16905,$G2163,6),"")</f>
        <v>0</v>
      </c>
      <c r="N2163" s="32">
        <f>IFERROR(INDEX(JOGOS!$C$1:$P$16905,$G2163,7),"")</f>
        <v>0</v>
      </c>
      <c r="O2163" s="32">
        <f>IFERROR(INDEX(JOGOS!$C$1:$P$16905,$G2163,8),"")</f>
        <v>0</v>
      </c>
      <c r="P2163" s="32">
        <f>IFERROR(INDEX(JOGOS!$C$1:$P$16905,$G2163,9),"")</f>
        <v>0</v>
      </c>
      <c r="Q2163" s="32">
        <f>IFERROR(INDEX(JOGOS!$C$1:$P$16905,$G2163,10),"")</f>
        <v>0</v>
      </c>
      <c r="T2163" s="32">
        <f t="shared" si="179"/>
        <v>0</v>
      </c>
    </row>
    <row r="2164" spans="1:20">
      <c r="A2164" t="str">
        <f>IF(Tabela3[[#This Row],[GOL CASA]]&lt;&gt;"",Tabela3[[#This Row],[TIME CASA]],"")</f>
        <v/>
      </c>
      <c r="B2164" t="str">
        <f>IF(Tabela3[[#This Row],[GOL FORA]]&lt;&gt;"",Tabela3[[#This Row],[TIME FORA]],"")</f>
        <v/>
      </c>
      <c r="C2164">
        <f t="shared" si="175"/>
        <v>0</v>
      </c>
      <c r="D2164">
        <f t="shared" si="176"/>
        <v>0</v>
      </c>
      <c r="E2164">
        <f t="shared" si="178"/>
        <v>0</v>
      </c>
      <c r="F2164" t="str">
        <f t="shared" si="177"/>
        <v/>
      </c>
      <c r="J2164" s="29">
        <f>IFERROR(INDEX(JOGOS!$C$1:$P$16905,$G2164,3),"")</f>
        <v>0</v>
      </c>
      <c r="K2164" s="32">
        <f>IFERROR(INDEX(JOGOS!$C$1:$P$16905,$G2164,4),"")</f>
        <v>0</v>
      </c>
      <c r="L2164" s="32">
        <f>IFERROR(INDEX(JOGOS!$C$1:$P$16905,$G2164,5),"")</f>
        <v>0</v>
      </c>
      <c r="M2164" s="29">
        <f>IFERROR(INDEX(JOGOS!$C$1:$P$16905,$G2164,6),"")</f>
        <v>0</v>
      </c>
      <c r="N2164" s="32">
        <f>IFERROR(INDEX(JOGOS!$C$1:$P$16905,$G2164,7),"")</f>
        <v>0</v>
      </c>
      <c r="O2164" s="32">
        <f>IFERROR(INDEX(JOGOS!$C$1:$P$16905,$G2164,8),"")</f>
        <v>0</v>
      </c>
      <c r="P2164" s="32">
        <f>IFERROR(INDEX(JOGOS!$C$1:$P$16905,$G2164,9),"")</f>
        <v>0</v>
      </c>
      <c r="Q2164" s="32">
        <f>IFERROR(INDEX(JOGOS!$C$1:$P$16905,$G2164,10),"")</f>
        <v>0</v>
      </c>
      <c r="T2164" s="32">
        <f t="shared" si="179"/>
        <v>0</v>
      </c>
    </row>
    <row r="2165" spans="1:20">
      <c r="A2165" t="str">
        <f>IF(Tabela3[[#This Row],[GOL CASA]]&lt;&gt;"",Tabela3[[#This Row],[TIME CASA]],"")</f>
        <v/>
      </c>
      <c r="B2165" t="str">
        <f>IF(Tabela3[[#This Row],[GOL FORA]]&lt;&gt;"",Tabela3[[#This Row],[TIME FORA]],"")</f>
        <v/>
      </c>
      <c r="C2165">
        <f t="shared" si="175"/>
        <v>0</v>
      </c>
      <c r="D2165">
        <f t="shared" si="176"/>
        <v>0</v>
      </c>
      <c r="E2165">
        <f t="shared" si="178"/>
        <v>0</v>
      </c>
      <c r="F2165" t="str">
        <f t="shared" si="177"/>
        <v/>
      </c>
      <c r="J2165" s="29">
        <f>IFERROR(INDEX(JOGOS!$C$1:$P$16905,$G2165,3),"")</f>
        <v>0</v>
      </c>
      <c r="K2165" s="32">
        <f>IFERROR(INDEX(JOGOS!$C$1:$P$16905,$G2165,4),"")</f>
        <v>0</v>
      </c>
      <c r="L2165" s="32">
        <f>IFERROR(INDEX(JOGOS!$C$1:$P$16905,$G2165,5),"")</f>
        <v>0</v>
      </c>
      <c r="M2165" s="29">
        <f>IFERROR(INDEX(JOGOS!$C$1:$P$16905,$G2165,6),"")</f>
        <v>0</v>
      </c>
      <c r="N2165" s="32">
        <f>IFERROR(INDEX(JOGOS!$C$1:$P$16905,$G2165,7),"")</f>
        <v>0</v>
      </c>
      <c r="O2165" s="32">
        <f>IFERROR(INDEX(JOGOS!$C$1:$P$16905,$G2165,8),"")</f>
        <v>0</v>
      </c>
      <c r="P2165" s="32">
        <f>IFERROR(INDEX(JOGOS!$C$1:$P$16905,$G2165,9),"")</f>
        <v>0</v>
      </c>
      <c r="Q2165" s="32">
        <f>IFERROR(INDEX(JOGOS!$C$1:$P$16905,$G2165,10),"")</f>
        <v>0</v>
      </c>
      <c r="T2165" s="32">
        <f t="shared" si="179"/>
        <v>0</v>
      </c>
    </row>
    <row r="2166" spans="1:20">
      <c r="A2166" t="str">
        <f>IF(Tabela3[[#This Row],[GOL CASA]]&lt;&gt;"",Tabela3[[#This Row],[TIME CASA]],"")</f>
        <v/>
      </c>
      <c r="B2166" t="str">
        <f>IF(Tabela3[[#This Row],[GOL FORA]]&lt;&gt;"",Tabela3[[#This Row],[TIME FORA]],"")</f>
        <v/>
      </c>
      <c r="C2166">
        <f t="shared" si="175"/>
        <v>0</v>
      </c>
      <c r="D2166">
        <f t="shared" si="176"/>
        <v>0</v>
      </c>
      <c r="E2166">
        <f t="shared" si="178"/>
        <v>0</v>
      </c>
      <c r="F2166" t="str">
        <f t="shared" si="177"/>
        <v/>
      </c>
      <c r="J2166" s="29">
        <f>IFERROR(INDEX(JOGOS!$C$1:$P$16905,$G2166,3),"")</f>
        <v>0</v>
      </c>
      <c r="K2166" s="32">
        <f>IFERROR(INDEX(JOGOS!$C$1:$P$16905,$G2166,4),"")</f>
        <v>0</v>
      </c>
      <c r="L2166" s="32">
        <f>IFERROR(INDEX(JOGOS!$C$1:$P$16905,$G2166,5),"")</f>
        <v>0</v>
      </c>
      <c r="M2166" s="29">
        <f>IFERROR(INDEX(JOGOS!$C$1:$P$16905,$G2166,6),"")</f>
        <v>0</v>
      </c>
      <c r="N2166" s="32">
        <f>IFERROR(INDEX(JOGOS!$C$1:$P$16905,$G2166,7),"")</f>
        <v>0</v>
      </c>
      <c r="O2166" s="32">
        <f>IFERROR(INDEX(JOGOS!$C$1:$P$16905,$G2166,8),"")</f>
        <v>0</v>
      </c>
      <c r="P2166" s="32">
        <f>IFERROR(INDEX(JOGOS!$C$1:$P$16905,$G2166,9),"")</f>
        <v>0</v>
      </c>
      <c r="Q2166" s="32">
        <f>IFERROR(INDEX(JOGOS!$C$1:$P$16905,$G2166,10),"")</f>
        <v>0</v>
      </c>
      <c r="T2166" s="32">
        <f t="shared" si="179"/>
        <v>0</v>
      </c>
    </row>
    <row r="2167" spans="1:20">
      <c r="A2167" t="str">
        <f>IF(Tabela3[[#This Row],[GOL CASA]]&lt;&gt;"",Tabela3[[#This Row],[TIME CASA]],"")</f>
        <v/>
      </c>
      <c r="B2167" t="str">
        <f>IF(Tabela3[[#This Row],[GOL FORA]]&lt;&gt;"",Tabela3[[#This Row],[TIME FORA]],"")</f>
        <v/>
      </c>
      <c r="C2167">
        <f t="shared" si="175"/>
        <v>0</v>
      </c>
      <c r="D2167">
        <f t="shared" si="176"/>
        <v>0</v>
      </c>
      <c r="E2167">
        <f t="shared" si="178"/>
        <v>0</v>
      </c>
      <c r="F2167" t="str">
        <f t="shared" si="177"/>
        <v/>
      </c>
      <c r="J2167" s="29">
        <f>IFERROR(INDEX(JOGOS!$C$1:$P$16905,$G2167,3),"")</f>
        <v>0</v>
      </c>
      <c r="K2167" s="32">
        <f>IFERROR(INDEX(JOGOS!$C$1:$P$16905,$G2167,4),"")</f>
        <v>0</v>
      </c>
      <c r="L2167" s="32">
        <f>IFERROR(INDEX(JOGOS!$C$1:$P$16905,$G2167,5),"")</f>
        <v>0</v>
      </c>
      <c r="M2167" s="29">
        <f>IFERROR(INDEX(JOGOS!$C$1:$P$16905,$G2167,6),"")</f>
        <v>0</v>
      </c>
      <c r="N2167" s="32">
        <f>IFERROR(INDEX(JOGOS!$C$1:$P$16905,$G2167,7),"")</f>
        <v>0</v>
      </c>
      <c r="O2167" s="32">
        <f>IFERROR(INDEX(JOGOS!$C$1:$P$16905,$G2167,8),"")</f>
        <v>0</v>
      </c>
      <c r="P2167" s="32">
        <f>IFERROR(INDEX(JOGOS!$C$1:$P$16905,$G2167,9),"")</f>
        <v>0</v>
      </c>
      <c r="Q2167" s="32">
        <f>IFERROR(INDEX(JOGOS!$C$1:$P$16905,$G2167,10),"")</f>
        <v>0</v>
      </c>
      <c r="T2167" s="32">
        <f t="shared" si="179"/>
        <v>0</v>
      </c>
    </row>
    <row r="2168" spans="1:20">
      <c r="A2168" t="str">
        <f>IF(Tabela3[[#This Row],[GOL CASA]]&lt;&gt;"",Tabela3[[#This Row],[TIME CASA]],"")</f>
        <v/>
      </c>
      <c r="B2168" t="str">
        <f>IF(Tabela3[[#This Row],[GOL FORA]]&lt;&gt;"",Tabela3[[#This Row],[TIME FORA]],"")</f>
        <v/>
      </c>
      <c r="C2168">
        <f t="shared" si="175"/>
        <v>0</v>
      </c>
      <c r="D2168">
        <f t="shared" si="176"/>
        <v>0</v>
      </c>
      <c r="E2168">
        <f t="shared" si="178"/>
        <v>0</v>
      </c>
      <c r="F2168" t="str">
        <f t="shared" si="177"/>
        <v/>
      </c>
      <c r="J2168" s="29">
        <f>IFERROR(INDEX(JOGOS!$C$1:$P$16905,$G2168,3),"")</f>
        <v>0</v>
      </c>
      <c r="K2168" s="32">
        <f>IFERROR(INDEX(JOGOS!$C$1:$P$16905,$G2168,4),"")</f>
        <v>0</v>
      </c>
      <c r="L2168" s="32">
        <f>IFERROR(INDEX(JOGOS!$C$1:$P$16905,$G2168,5),"")</f>
        <v>0</v>
      </c>
      <c r="M2168" s="29">
        <f>IFERROR(INDEX(JOGOS!$C$1:$P$16905,$G2168,6),"")</f>
        <v>0</v>
      </c>
      <c r="N2168" s="32">
        <f>IFERROR(INDEX(JOGOS!$C$1:$P$16905,$G2168,7),"")</f>
        <v>0</v>
      </c>
      <c r="O2168" s="32">
        <f>IFERROR(INDEX(JOGOS!$C$1:$P$16905,$G2168,8),"")</f>
        <v>0</v>
      </c>
      <c r="P2168" s="32">
        <f>IFERROR(INDEX(JOGOS!$C$1:$P$16905,$G2168,9),"")</f>
        <v>0</v>
      </c>
      <c r="Q2168" s="32">
        <f>IFERROR(INDEX(JOGOS!$C$1:$P$16905,$G2168,10),"")</f>
        <v>0</v>
      </c>
      <c r="T2168" s="32">
        <f t="shared" si="179"/>
        <v>0</v>
      </c>
    </row>
    <row r="2169" spans="1:20">
      <c r="A2169" t="str">
        <f>IF(Tabela3[[#This Row],[GOL CASA]]&lt;&gt;"",Tabela3[[#This Row],[TIME CASA]],"")</f>
        <v/>
      </c>
      <c r="B2169" t="str">
        <f>IF(Tabela3[[#This Row],[GOL FORA]]&lt;&gt;"",Tabela3[[#This Row],[TIME FORA]],"")</f>
        <v/>
      </c>
      <c r="C2169">
        <f t="shared" si="175"/>
        <v>0</v>
      </c>
      <c r="D2169">
        <f t="shared" si="176"/>
        <v>0</v>
      </c>
      <c r="E2169">
        <f t="shared" si="178"/>
        <v>0</v>
      </c>
      <c r="F2169" t="str">
        <f t="shared" si="177"/>
        <v/>
      </c>
      <c r="J2169" s="29">
        <f>IFERROR(INDEX(JOGOS!$C$1:$P$16905,$G2169,3),"")</f>
        <v>0</v>
      </c>
      <c r="K2169" s="32">
        <f>IFERROR(INDEX(JOGOS!$C$1:$P$16905,$G2169,4),"")</f>
        <v>0</v>
      </c>
      <c r="L2169" s="32">
        <f>IFERROR(INDEX(JOGOS!$C$1:$P$16905,$G2169,5),"")</f>
        <v>0</v>
      </c>
      <c r="M2169" s="29">
        <f>IFERROR(INDEX(JOGOS!$C$1:$P$16905,$G2169,6),"")</f>
        <v>0</v>
      </c>
      <c r="N2169" s="32">
        <f>IFERROR(INDEX(JOGOS!$C$1:$P$16905,$G2169,7),"")</f>
        <v>0</v>
      </c>
      <c r="O2169" s="32">
        <f>IFERROR(INDEX(JOGOS!$C$1:$P$16905,$G2169,8),"")</f>
        <v>0</v>
      </c>
      <c r="P2169" s="32">
        <f>IFERROR(INDEX(JOGOS!$C$1:$P$16905,$G2169,9),"")</f>
        <v>0</v>
      </c>
      <c r="Q2169" s="32">
        <f>IFERROR(INDEX(JOGOS!$C$1:$P$16905,$G2169,10),"")</f>
        <v>0</v>
      </c>
      <c r="T2169" s="32">
        <f t="shared" si="179"/>
        <v>0</v>
      </c>
    </row>
    <row r="2170" spans="1:20">
      <c r="A2170" t="str">
        <f>IF(Tabela3[[#This Row],[GOL CASA]]&lt;&gt;"",Tabela3[[#This Row],[TIME CASA]],"")</f>
        <v/>
      </c>
      <c r="B2170" t="str">
        <f>IF(Tabela3[[#This Row],[GOL FORA]]&lt;&gt;"",Tabela3[[#This Row],[TIME FORA]],"")</f>
        <v/>
      </c>
      <c r="C2170">
        <f t="shared" si="175"/>
        <v>0</v>
      </c>
      <c r="D2170">
        <f t="shared" si="176"/>
        <v>0</v>
      </c>
      <c r="E2170">
        <f t="shared" si="178"/>
        <v>0</v>
      </c>
      <c r="F2170" t="str">
        <f t="shared" si="177"/>
        <v/>
      </c>
      <c r="J2170" s="29">
        <f>IFERROR(INDEX(JOGOS!$C$1:$P$16905,$G2170,3),"")</f>
        <v>0</v>
      </c>
      <c r="K2170" s="32">
        <f>IFERROR(INDEX(JOGOS!$C$1:$P$16905,$G2170,4),"")</f>
        <v>0</v>
      </c>
      <c r="L2170" s="32">
        <f>IFERROR(INDEX(JOGOS!$C$1:$P$16905,$G2170,5),"")</f>
        <v>0</v>
      </c>
      <c r="M2170" s="29">
        <f>IFERROR(INDEX(JOGOS!$C$1:$P$16905,$G2170,6),"")</f>
        <v>0</v>
      </c>
      <c r="N2170" s="32">
        <f>IFERROR(INDEX(JOGOS!$C$1:$P$16905,$G2170,7),"")</f>
        <v>0</v>
      </c>
      <c r="O2170" s="32">
        <f>IFERROR(INDEX(JOGOS!$C$1:$P$16905,$G2170,8),"")</f>
        <v>0</v>
      </c>
      <c r="P2170" s="32">
        <f>IFERROR(INDEX(JOGOS!$C$1:$P$16905,$G2170,9),"")</f>
        <v>0</v>
      </c>
      <c r="Q2170" s="32">
        <f>IFERROR(INDEX(JOGOS!$C$1:$P$16905,$G2170,10),"")</f>
        <v>0</v>
      </c>
      <c r="T2170" s="32">
        <f t="shared" si="179"/>
        <v>0</v>
      </c>
    </row>
    <row r="2171" spans="1:20">
      <c r="A2171" t="str">
        <f>IF(Tabela3[[#This Row],[GOL CASA]]&lt;&gt;"",Tabela3[[#This Row],[TIME CASA]],"")</f>
        <v/>
      </c>
      <c r="B2171" t="str">
        <f>IF(Tabela3[[#This Row],[GOL FORA]]&lt;&gt;"",Tabela3[[#This Row],[TIME FORA]],"")</f>
        <v/>
      </c>
      <c r="C2171">
        <f t="shared" si="175"/>
        <v>0</v>
      </c>
      <c r="D2171">
        <f t="shared" si="176"/>
        <v>0</v>
      </c>
      <c r="E2171">
        <f t="shared" si="178"/>
        <v>0</v>
      </c>
      <c r="F2171" t="str">
        <f t="shared" si="177"/>
        <v/>
      </c>
      <c r="J2171" s="29">
        <f>IFERROR(INDEX(JOGOS!$C$1:$P$16905,$G2171,3),"")</f>
        <v>0</v>
      </c>
      <c r="K2171" s="32">
        <f>IFERROR(INDEX(JOGOS!$C$1:$P$16905,$G2171,4),"")</f>
        <v>0</v>
      </c>
      <c r="L2171" s="32">
        <f>IFERROR(INDEX(JOGOS!$C$1:$P$16905,$G2171,5),"")</f>
        <v>0</v>
      </c>
      <c r="M2171" s="29">
        <f>IFERROR(INDEX(JOGOS!$C$1:$P$16905,$G2171,6),"")</f>
        <v>0</v>
      </c>
      <c r="N2171" s="32">
        <f>IFERROR(INDEX(JOGOS!$C$1:$P$16905,$G2171,7),"")</f>
        <v>0</v>
      </c>
      <c r="O2171" s="32">
        <f>IFERROR(INDEX(JOGOS!$C$1:$P$16905,$G2171,8),"")</f>
        <v>0</v>
      </c>
      <c r="P2171" s="32">
        <f>IFERROR(INDEX(JOGOS!$C$1:$P$16905,$G2171,9),"")</f>
        <v>0</v>
      </c>
      <c r="Q2171" s="32">
        <f>IFERROR(INDEX(JOGOS!$C$1:$P$16905,$G2171,10),"")</f>
        <v>0</v>
      </c>
      <c r="T2171" s="32">
        <f t="shared" si="179"/>
        <v>0</v>
      </c>
    </row>
    <row r="2172" spans="1:20">
      <c r="A2172" t="str">
        <f>IF(Tabela3[[#This Row],[GOL CASA]]&lt;&gt;"",Tabela3[[#This Row],[TIME CASA]],"")</f>
        <v/>
      </c>
      <c r="B2172" t="str">
        <f>IF(Tabela3[[#This Row],[GOL FORA]]&lt;&gt;"",Tabela3[[#This Row],[TIME FORA]],"")</f>
        <v/>
      </c>
      <c r="C2172">
        <f t="shared" si="175"/>
        <v>0</v>
      </c>
      <c r="D2172">
        <f t="shared" si="176"/>
        <v>0</v>
      </c>
      <c r="E2172">
        <f t="shared" si="178"/>
        <v>0</v>
      </c>
      <c r="F2172" t="str">
        <f t="shared" si="177"/>
        <v/>
      </c>
      <c r="J2172" s="29">
        <f>IFERROR(INDEX(JOGOS!$C$1:$P$16905,$G2172,3),"")</f>
        <v>0</v>
      </c>
      <c r="K2172" s="32">
        <f>IFERROR(INDEX(JOGOS!$C$1:$P$16905,$G2172,4),"")</f>
        <v>0</v>
      </c>
      <c r="L2172" s="32">
        <f>IFERROR(INDEX(JOGOS!$C$1:$P$16905,$G2172,5),"")</f>
        <v>0</v>
      </c>
      <c r="M2172" s="29">
        <f>IFERROR(INDEX(JOGOS!$C$1:$P$16905,$G2172,6),"")</f>
        <v>0</v>
      </c>
      <c r="N2172" s="32">
        <f>IFERROR(INDEX(JOGOS!$C$1:$P$16905,$G2172,7),"")</f>
        <v>0</v>
      </c>
      <c r="O2172" s="32">
        <f>IFERROR(INDEX(JOGOS!$C$1:$P$16905,$G2172,8),"")</f>
        <v>0</v>
      </c>
      <c r="P2172" s="32">
        <f>IFERROR(INDEX(JOGOS!$C$1:$P$16905,$G2172,9),"")</f>
        <v>0</v>
      </c>
      <c r="Q2172" s="32">
        <f>IFERROR(INDEX(JOGOS!$C$1:$P$16905,$G2172,10),"")</f>
        <v>0</v>
      </c>
      <c r="T2172" s="32">
        <f t="shared" si="179"/>
        <v>0</v>
      </c>
    </row>
    <row r="2173" spans="1:20">
      <c r="A2173" t="str">
        <f>IF(Tabela3[[#This Row],[GOL CASA]]&lt;&gt;"",Tabela3[[#This Row],[TIME CASA]],"")</f>
        <v/>
      </c>
      <c r="B2173" t="str">
        <f>IF(Tabela3[[#This Row],[GOL FORA]]&lt;&gt;"",Tabela3[[#This Row],[TIME FORA]],"")</f>
        <v/>
      </c>
      <c r="C2173">
        <f t="shared" si="175"/>
        <v>0</v>
      </c>
      <c r="D2173">
        <f t="shared" si="176"/>
        <v>0</v>
      </c>
      <c r="E2173">
        <f t="shared" si="178"/>
        <v>0</v>
      </c>
      <c r="F2173" t="str">
        <f t="shared" si="177"/>
        <v/>
      </c>
      <c r="J2173" s="29">
        <f>IFERROR(INDEX(JOGOS!$C$1:$P$16905,$G2173,3),"")</f>
        <v>0</v>
      </c>
      <c r="K2173" s="32">
        <f>IFERROR(INDEX(JOGOS!$C$1:$P$16905,$G2173,4),"")</f>
        <v>0</v>
      </c>
      <c r="L2173" s="32">
        <f>IFERROR(INDEX(JOGOS!$C$1:$P$16905,$G2173,5),"")</f>
        <v>0</v>
      </c>
      <c r="M2173" s="29">
        <f>IFERROR(INDEX(JOGOS!$C$1:$P$16905,$G2173,6),"")</f>
        <v>0</v>
      </c>
      <c r="N2173" s="32">
        <f>IFERROR(INDEX(JOGOS!$C$1:$P$16905,$G2173,7),"")</f>
        <v>0</v>
      </c>
      <c r="O2173" s="32">
        <f>IFERROR(INDEX(JOGOS!$C$1:$P$16905,$G2173,8),"")</f>
        <v>0</v>
      </c>
      <c r="P2173" s="32">
        <f>IFERROR(INDEX(JOGOS!$C$1:$P$16905,$G2173,9),"")</f>
        <v>0</v>
      </c>
      <c r="Q2173" s="32">
        <f>IFERROR(INDEX(JOGOS!$C$1:$P$16905,$G2173,10),"")</f>
        <v>0</v>
      </c>
      <c r="T2173" s="32">
        <f t="shared" si="179"/>
        <v>0</v>
      </c>
    </row>
    <row r="2174" spans="1:20">
      <c r="A2174" t="str">
        <f>IF(Tabela3[[#This Row],[GOL CASA]]&lt;&gt;"",Tabela3[[#This Row],[TIME CASA]],"")</f>
        <v/>
      </c>
      <c r="B2174" t="str">
        <f>IF(Tabela3[[#This Row],[GOL FORA]]&lt;&gt;"",Tabela3[[#This Row],[TIME FORA]],"")</f>
        <v/>
      </c>
      <c r="C2174">
        <f t="shared" si="175"/>
        <v>0</v>
      </c>
      <c r="D2174">
        <f t="shared" si="176"/>
        <v>0</v>
      </c>
      <c r="E2174">
        <f t="shared" si="178"/>
        <v>0</v>
      </c>
      <c r="F2174" t="str">
        <f t="shared" si="177"/>
        <v/>
      </c>
      <c r="J2174" s="29">
        <f>IFERROR(INDEX(JOGOS!$C$1:$P$16905,$G2174,3),"")</f>
        <v>0</v>
      </c>
      <c r="K2174" s="32">
        <f>IFERROR(INDEX(JOGOS!$C$1:$P$16905,$G2174,4),"")</f>
        <v>0</v>
      </c>
      <c r="L2174" s="32">
        <f>IFERROR(INDEX(JOGOS!$C$1:$P$16905,$G2174,5),"")</f>
        <v>0</v>
      </c>
      <c r="M2174" s="29">
        <f>IFERROR(INDEX(JOGOS!$C$1:$P$16905,$G2174,6),"")</f>
        <v>0</v>
      </c>
      <c r="N2174" s="32">
        <f>IFERROR(INDEX(JOGOS!$C$1:$P$16905,$G2174,7),"")</f>
        <v>0</v>
      </c>
      <c r="O2174" s="32">
        <f>IFERROR(INDEX(JOGOS!$C$1:$P$16905,$G2174,8),"")</f>
        <v>0</v>
      </c>
      <c r="P2174" s="32">
        <f>IFERROR(INDEX(JOGOS!$C$1:$P$16905,$G2174,9),"")</f>
        <v>0</v>
      </c>
      <c r="Q2174" s="32">
        <f>IFERROR(INDEX(JOGOS!$C$1:$P$16905,$G2174,10),"")</f>
        <v>0</v>
      </c>
      <c r="T2174" s="32">
        <f t="shared" si="179"/>
        <v>0</v>
      </c>
    </row>
    <row r="2175" spans="1:20">
      <c r="A2175" t="str">
        <f>IF(Tabela3[[#This Row],[GOL CASA]]&lt;&gt;"",Tabela3[[#This Row],[TIME CASA]],"")</f>
        <v/>
      </c>
      <c r="B2175" t="str">
        <f>IF(Tabela3[[#This Row],[GOL FORA]]&lt;&gt;"",Tabela3[[#This Row],[TIME FORA]],"")</f>
        <v/>
      </c>
      <c r="C2175">
        <f t="shared" si="175"/>
        <v>0</v>
      </c>
      <c r="D2175">
        <f t="shared" si="176"/>
        <v>0</v>
      </c>
      <c r="E2175">
        <f t="shared" si="178"/>
        <v>0</v>
      </c>
      <c r="F2175" t="str">
        <f t="shared" si="177"/>
        <v/>
      </c>
      <c r="J2175" s="29">
        <f>IFERROR(INDEX(JOGOS!$C$1:$P$16905,$G2175,3),"")</f>
        <v>0</v>
      </c>
      <c r="K2175" s="32">
        <f>IFERROR(INDEX(JOGOS!$C$1:$P$16905,$G2175,4),"")</f>
        <v>0</v>
      </c>
      <c r="L2175" s="32">
        <f>IFERROR(INDEX(JOGOS!$C$1:$P$16905,$G2175,5),"")</f>
        <v>0</v>
      </c>
      <c r="M2175" s="29">
        <f>IFERROR(INDEX(JOGOS!$C$1:$P$16905,$G2175,6),"")</f>
        <v>0</v>
      </c>
      <c r="N2175" s="32">
        <f>IFERROR(INDEX(JOGOS!$C$1:$P$16905,$G2175,7),"")</f>
        <v>0</v>
      </c>
      <c r="O2175" s="32">
        <f>IFERROR(INDEX(JOGOS!$C$1:$P$16905,$G2175,8),"")</f>
        <v>0</v>
      </c>
      <c r="P2175" s="32">
        <f>IFERROR(INDEX(JOGOS!$C$1:$P$16905,$G2175,9),"")</f>
        <v>0</v>
      </c>
      <c r="Q2175" s="32">
        <f>IFERROR(INDEX(JOGOS!$C$1:$P$16905,$G2175,10),"")</f>
        <v>0</v>
      </c>
      <c r="T2175" s="32">
        <f t="shared" si="179"/>
        <v>0</v>
      </c>
    </row>
    <row r="2176" spans="1:20">
      <c r="A2176" t="str">
        <f>IF(Tabela3[[#This Row],[GOL CASA]]&lt;&gt;"",Tabela3[[#This Row],[TIME CASA]],"")</f>
        <v/>
      </c>
      <c r="B2176" t="str">
        <f>IF(Tabela3[[#This Row],[GOL FORA]]&lt;&gt;"",Tabela3[[#This Row],[TIME FORA]],"")</f>
        <v/>
      </c>
      <c r="C2176">
        <f t="shared" si="175"/>
        <v>0</v>
      </c>
      <c r="D2176">
        <f t="shared" si="176"/>
        <v>0</v>
      </c>
      <c r="E2176">
        <f t="shared" si="178"/>
        <v>0</v>
      </c>
      <c r="F2176" t="str">
        <f t="shared" si="177"/>
        <v/>
      </c>
      <c r="J2176" s="29">
        <f>IFERROR(INDEX(JOGOS!$C$1:$P$16905,$G2176,3),"")</f>
        <v>0</v>
      </c>
      <c r="K2176" s="32">
        <f>IFERROR(INDEX(JOGOS!$C$1:$P$16905,$G2176,4),"")</f>
        <v>0</v>
      </c>
      <c r="L2176" s="32">
        <f>IFERROR(INDEX(JOGOS!$C$1:$P$16905,$G2176,5),"")</f>
        <v>0</v>
      </c>
      <c r="M2176" s="29">
        <f>IFERROR(INDEX(JOGOS!$C$1:$P$16905,$G2176,6),"")</f>
        <v>0</v>
      </c>
      <c r="N2176" s="32">
        <f>IFERROR(INDEX(JOGOS!$C$1:$P$16905,$G2176,7),"")</f>
        <v>0</v>
      </c>
      <c r="O2176" s="32">
        <f>IFERROR(INDEX(JOGOS!$C$1:$P$16905,$G2176,8),"")</f>
        <v>0</v>
      </c>
      <c r="P2176" s="32">
        <f>IFERROR(INDEX(JOGOS!$C$1:$P$16905,$G2176,9),"")</f>
        <v>0</v>
      </c>
      <c r="Q2176" s="32">
        <f>IFERROR(INDEX(JOGOS!$C$1:$P$16905,$G2176,10),"")</f>
        <v>0</v>
      </c>
      <c r="T2176" s="32">
        <f t="shared" si="179"/>
        <v>0</v>
      </c>
    </row>
    <row r="2177" spans="1:20">
      <c r="A2177" t="str">
        <f>IF(Tabela3[[#This Row],[GOL CASA]]&lt;&gt;"",Tabela3[[#This Row],[TIME CASA]],"")</f>
        <v/>
      </c>
      <c r="B2177" t="str">
        <f>IF(Tabela3[[#This Row],[GOL FORA]]&lt;&gt;"",Tabela3[[#This Row],[TIME FORA]],"")</f>
        <v/>
      </c>
      <c r="C2177">
        <f t="shared" ref="C2177:C2240" si="180">IF(AND(A2177=$AP$1,B2177=$AQ$1),1,0)</f>
        <v>0</v>
      </c>
      <c r="D2177">
        <f t="shared" ref="D2177:D2240" si="181">IF(AND(A2177=$AQ$1,B2177=$AP$1),1,0)</f>
        <v>0</v>
      </c>
      <c r="E2177">
        <f t="shared" si="178"/>
        <v>0</v>
      </c>
      <c r="F2177" t="str">
        <f t="shared" ref="F2177:F2240" si="182">IF($Y$1=E2177,ROW(),"")</f>
        <v/>
      </c>
      <c r="J2177" s="29">
        <f>IFERROR(INDEX(JOGOS!$C$1:$P$16905,$G2177,3),"")</f>
        <v>0</v>
      </c>
      <c r="K2177" s="32">
        <f>IFERROR(INDEX(JOGOS!$C$1:$P$16905,$G2177,4),"")</f>
        <v>0</v>
      </c>
      <c r="L2177" s="32">
        <f>IFERROR(INDEX(JOGOS!$C$1:$P$16905,$G2177,5),"")</f>
        <v>0</v>
      </c>
      <c r="M2177" s="29">
        <f>IFERROR(INDEX(JOGOS!$C$1:$P$16905,$G2177,6),"")</f>
        <v>0</v>
      </c>
      <c r="N2177" s="32">
        <f>IFERROR(INDEX(JOGOS!$C$1:$P$16905,$G2177,7),"")</f>
        <v>0</v>
      </c>
      <c r="O2177" s="32">
        <f>IFERROR(INDEX(JOGOS!$C$1:$P$16905,$G2177,8),"")</f>
        <v>0</v>
      </c>
      <c r="P2177" s="32">
        <f>IFERROR(INDEX(JOGOS!$C$1:$P$16905,$G2177,9),"")</f>
        <v>0</v>
      </c>
      <c r="Q2177" s="32">
        <f>IFERROR(INDEX(JOGOS!$C$1:$P$16905,$G2177,10),"")</f>
        <v>0</v>
      </c>
      <c r="T2177" s="32">
        <f t="shared" si="179"/>
        <v>0</v>
      </c>
    </row>
    <row r="2178" spans="1:20">
      <c r="A2178" t="str">
        <f>IF(Tabela3[[#This Row],[GOL CASA]]&lt;&gt;"",Tabela3[[#This Row],[TIME CASA]],"")</f>
        <v/>
      </c>
      <c r="B2178" t="str">
        <f>IF(Tabela3[[#This Row],[GOL FORA]]&lt;&gt;"",Tabela3[[#This Row],[TIME FORA]],"")</f>
        <v/>
      </c>
      <c r="C2178">
        <f t="shared" si="180"/>
        <v>0</v>
      </c>
      <c r="D2178">
        <f t="shared" si="181"/>
        <v>0</v>
      </c>
      <c r="E2178">
        <f t="shared" ref="E2178:E2241" si="183">MAX(C2178:D2178)</f>
        <v>0</v>
      </c>
      <c r="F2178" t="str">
        <f t="shared" si="182"/>
        <v/>
      </c>
      <c r="J2178" s="29">
        <f>IFERROR(INDEX(JOGOS!$C$1:$P$16905,$G2178,3),"")</f>
        <v>0</v>
      </c>
      <c r="K2178" s="32">
        <f>IFERROR(INDEX(JOGOS!$C$1:$P$16905,$G2178,4),"")</f>
        <v>0</v>
      </c>
      <c r="L2178" s="32">
        <f>IFERROR(INDEX(JOGOS!$C$1:$P$16905,$G2178,5),"")</f>
        <v>0</v>
      </c>
      <c r="M2178" s="29">
        <f>IFERROR(INDEX(JOGOS!$C$1:$P$16905,$G2178,6),"")</f>
        <v>0</v>
      </c>
      <c r="N2178" s="32">
        <f>IFERROR(INDEX(JOGOS!$C$1:$P$16905,$G2178,7),"")</f>
        <v>0</v>
      </c>
      <c r="O2178" s="32">
        <f>IFERROR(INDEX(JOGOS!$C$1:$P$16905,$G2178,8),"")</f>
        <v>0</v>
      </c>
      <c r="P2178" s="32">
        <f>IFERROR(INDEX(JOGOS!$C$1:$P$16905,$G2178,9),"")</f>
        <v>0</v>
      </c>
      <c r="Q2178" s="32">
        <f>IFERROR(INDEX(JOGOS!$C$1:$P$16905,$G2178,10),"")</f>
        <v>0</v>
      </c>
      <c r="T2178" s="32">
        <f t="shared" ref="T2178:T2241" si="184">SUM(R2178+S2178)</f>
        <v>0</v>
      </c>
    </row>
    <row r="2179" spans="1:20">
      <c r="A2179" t="str">
        <f>IF(Tabela3[[#This Row],[GOL CASA]]&lt;&gt;"",Tabela3[[#This Row],[TIME CASA]],"")</f>
        <v/>
      </c>
      <c r="B2179" t="str">
        <f>IF(Tabela3[[#This Row],[GOL FORA]]&lt;&gt;"",Tabela3[[#This Row],[TIME FORA]],"")</f>
        <v/>
      </c>
      <c r="C2179">
        <f t="shared" si="180"/>
        <v>0</v>
      </c>
      <c r="D2179">
        <f t="shared" si="181"/>
        <v>0</v>
      </c>
      <c r="E2179">
        <f t="shared" si="183"/>
        <v>0</v>
      </c>
      <c r="F2179" t="str">
        <f t="shared" si="182"/>
        <v/>
      </c>
      <c r="J2179" s="29">
        <f>IFERROR(INDEX(JOGOS!$C$1:$P$16905,$G2179,3),"")</f>
        <v>0</v>
      </c>
      <c r="K2179" s="32">
        <f>IFERROR(INDEX(JOGOS!$C$1:$P$16905,$G2179,4),"")</f>
        <v>0</v>
      </c>
      <c r="L2179" s="32">
        <f>IFERROR(INDEX(JOGOS!$C$1:$P$16905,$G2179,5),"")</f>
        <v>0</v>
      </c>
      <c r="M2179" s="29">
        <f>IFERROR(INDEX(JOGOS!$C$1:$P$16905,$G2179,6),"")</f>
        <v>0</v>
      </c>
      <c r="N2179" s="32">
        <f>IFERROR(INDEX(JOGOS!$C$1:$P$16905,$G2179,7),"")</f>
        <v>0</v>
      </c>
      <c r="O2179" s="32">
        <f>IFERROR(INDEX(JOGOS!$C$1:$P$16905,$G2179,8),"")</f>
        <v>0</v>
      </c>
      <c r="P2179" s="32">
        <f>IFERROR(INDEX(JOGOS!$C$1:$P$16905,$G2179,9),"")</f>
        <v>0</v>
      </c>
      <c r="Q2179" s="32">
        <f>IFERROR(INDEX(JOGOS!$C$1:$P$16905,$G2179,10),"")</f>
        <v>0</v>
      </c>
      <c r="T2179" s="32">
        <f t="shared" si="184"/>
        <v>0</v>
      </c>
    </row>
    <row r="2180" spans="1:20">
      <c r="A2180" t="str">
        <f>IF(Tabela3[[#This Row],[GOL CASA]]&lt;&gt;"",Tabela3[[#This Row],[TIME CASA]],"")</f>
        <v/>
      </c>
      <c r="B2180" t="str">
        <f>IF(Tabela3[[#This Row],[GOL FORA]]&lt;&gt;"",Tabela3[[#This Row],[TIME FORA]],"")</f>
        <v/>
      </c>
      <c r="C2180">
        <f t="shared" si="180"/>
        <v>0</v>
      </c>
      <c r="D2180">
        <f t="shared" si="181"/>
        <v>0</v>
      </c>
      <c r="E2180">
        <f t="shared" si="183"/>
        <v>0</v>
      </c>
      <c r="F2180" t="str">
        <f t="shared" si="182"/>
        <v/>
      </c>
      <c r="J2180" s="29">
        <f>IFERROR(INDEX(JOGOS!$C$1:$P$16905,$G2180,3),"")</f>
        <v>0</v>
      </c>
      <c r="K2180" s="32">
        <f>IFERROR(INDEX(JOGOS!$C$1:$P$16905,$G2180,4),"")</f>
        <v>0</v>
      </c>
      <c r="L2180" s="32">
        <f>IFERROR(INDEX(JOGOS!$C$1:$P$16905,$G2180,5),"")</f>
        <v>0</v>
      </c>
      <c r="M2180" s="29">
        <f>IFERROR(INDEX(JOGOS!$C$1:$P$16905,$G2180,6),"")</f>
        <v>0</v>
      </c>
      <c r="N2180" s="32">
        <f>IFERROR(INDEX(JOGOS!$C$1:$P$16905,$G2180,7),"")</f>
        <v>0</v>
      </c>
      <c r="O2180" s="32">
        <f>IFERROR(INDEX(JOGOS!$C$1:$P$16905,$G2180,8),"")</f>
        <v>0</v>
      </c>
      <c r="P2180" s="32">
        <f>IFERROR(INDEX(JOGOS!$C$1:$P$16905,$G2180,9),"")</f>
        <v>0</v>
      </c>
      <c r="Q2180" s="32">
        <f>IFERROR(INDEX(JOGOS!$C$1:$P$16905,$G2180,10),"")</f>
        <v>0</v>
      </c>
      <c r="T2180" s="32">
        <f t="shared" si="184"/>
        <v>0</v>
      </c>
    </row>
    <row r="2181" spans="1:20">
      <c r="A2181" t="str">
        <f>IF(Tabela3[[#This Row],[GOL CASA]]&lt;&gt;"",Tabela3[[#This Row],[TIME CASA]],"")</f>
        <v/>
      </c>
      <c r="B2181" t="str">
        <f>IF(Tabela3[[#This Row],[GOL FORA]]&lt;&gt;"",Tabela3[[#This Row],[TIME FORA]],"")</f>
        <v/>
      </c>
      <c r="C2181">
        <f t="shared" si="180"/>
        <v>0</v>
      </c>
      <c r="D2181">
        <f t="shared" si="181"/>
        <v>0</v>
      </c>
      <c r="E2181">
        <f t="shared" si="183"/>
        <v>0</v>
      </c>
      <c r="F2181" t="str">
        <f t="shared" si="182"/>
        <v/>
      </c>
      <c r="J2181" s="29">
        <f>IFERROR(INDEX(JOGOS!$C$1:$P$16905,$G2181,3),"")</f>
        <v>0</v>
      </c>
      <c r="K2181" s="32">
        <f>IFERROR(INDEX(JOGOS!$C$1:$P$16905,$G2181,4),"")</f>
        <v>0</v>
      </c>
      <c r="L2181" s="32">
        <f>IFERROR(INDEX(JOGOS!$C$1:$P$16905,$G2181,5),"")</f>
        <v>0</v>
      </c>
      <c r="M2181" s="29">
        <f>IFERROR(INDEX(JOGOS!$C$1:$P$16905,$G2181,6),"")</f>
        <v>0</v>
      </c>
      <c r="N2181" s="32">
        <f>IFERROR(INDEX(JOGOS!$C$1:$P$16905,$G2181,7),"")</f>
        <v>0</v>
      </c>
      <c r="O2181" s="32">
        <f>IFERROR(INDEX(JOGOS!$C$1:$P$16905,$G2181,8),"")</f>
        <v>0</v>
      </c>
      <c r="P2181" s="32">
        <f>IFERROR(INDEX(JOGOS!$C$1:$P$16905,$G2181,9),"")</f>
        <v>0</v>
      </c>
      <c r="Q2181" s="32">
        <f>IFERROR(INDEX(JOGOS!$C$1:$P$16905,$G2181,10),"")</f>
        <v>0</v>
      </c>
      <c r="T2181" s="32">
        <f t="shared" si="184"/>
        <v>0</v>
      </c>
    </row>
    <row r="2182" spans="1:20">
      <c r="A2182" t="str">
        <f>IF(Tabela3[[#This Row],[GOL CASA]]&lt;&gt;"",Tabela3[[#This Row],[TIME CASA]],"")</f>
        <v/>
      </c>
      <c r="B2182" t="str">
        <f>IF(Tabela3[[#This Row],[GOL FORA]]&lt;&gt;"",Tabela3[[#This Row],[TIME FORA]],"")</f>
        <v/>
      </c>
      <c r="C2182">
        <f t="shared" si="180"/>
        <v>0</v>
      </c>
      <c r="D2182">
        <f t="shared" si="181"/>
        <v>0</v>
      </c>
      <c r="E2182">
        <f t="shared" si="183"/>
        <v>0</v>
      </c>
      <c r="F2182" t="str">
        <f t="shared" si="182"/>
        <v/>
      </c>
      <c r="J2182" s="29">
        <f>IFERROR(INDEX(JOGOS!$C$1:$P$16905,$G2182,3),"")</f>
        <v>0</v>
      </c>
      <c r="K2182" s="32">
        <f>IFERROR(INDEX(JOGOS!$C$1:$P$16905,$G2182,4),"")</f>
        <v>0</v>
      </c>
      <c r="L2182" s="32">
        <f>IFERROR(INDEX(JOGOS!$C$1:$P$16905,$G2182,5),"")</f>
        <v>0</v>
      </c>
      <c r="M2182" s="29">
        <f>IFERROR(INDEX(JOGOS!$C$1:$P$16905,$G2182,6),"")</f>
        <v>0</v>
      </c>
      <c r="N2182" s="32">
        <f>IFERROR(INDEX(JOGOS!$C$1:$P$16905,$G2182,7),"")</f>
        <v>0</v>
      </c>
      <c r="O2182" s="32">
        <f>IFERROR(INDEX(JOGOS!$C$1:$P$16905,$G2182,8),"")</f>
        <v>0</v>
      </c>
      <c r="P2182" s="32">
        <f>IFERROR(INDEX(JOGOS!$C$1:$P$16905,$G2182,9),"")</f>
        <v>0</v>
      </c>
      <c r="Q2182" s="32">
        <f>IFERROR(INDEX(JOGOS!$C$1:$P$16905,$G2182,10),"")</f>
        <v>0</v>
      </c>
      <c r="T2182" s="32">
        <f t="shared" si="184"/>
        <v>0</v>
      </c>
    </row>
    <row r="2183" spans="1:20">
      <c r="A2183" t="str">
        <f>IF(Tabela3[[#This Row],[GOL CASA]]&lt;&gt;"",Tabela3[[#This Row],[TIME CASA]],"")</f>
        <v/>
      </c>
      <c r="B2183" t="str">
        <f>IF(Tabela3[[#This Row],[GOL FORA]]&lt;&gt;"",Tabela3[[#This Row],[TIME FORA]],"")</f>
        <v/>
      </c>
      <c r="C2183">
        <f t="shared" si="180"/>
        <v>0</v>
      </c>
      <c r="D2183">
        <f t="shared" si="181"/>
        <v>0</v>
      </c>
      <c r="E2183">
        <f t="shared" si="183"/>
        <v>0</v>
      </c>
      <c r="F2183" t="str">
        <f t="shared" si="182"/>
        <v/>
      </c>
      <c r="J2183" s="29">
        <f>IFERROR(INDEX(JOGOS!$C$1:$P$16905,$G2183,3),"")</f>
        <v>0</v>
      </c>
      <c r="K2183" s="32">
        <f>IFERROR(INDEX(JOGOS!$C$1:$P$16905,$G2183,4),"")</f>
        <v>0</v>
      </c>
      <c r="L2183" s="32">
        <f>IFERROR(INDEX(JOGOS!$C$1:$P$16905,$G2183,5),"")</f>
        <v>0</v>
      </c>
      <c r="M2183" s="29">
        <f>IFERROR(INDEX(JOGOS!$C$1:$P$16905,$G2183,6),"")</f>
        <v>0</v>
      </c>
      <c r="N2183" s="32">
        <f>IFERROR(INDEX(JOGOS!$C$1:$P$16905,$G2183,7),"")</f>
        <v>0</v>
      </c>
      <c r="O2183" s="32">
        <f>IFERROR(INDEX(JOGOS!$C$1:$P$16905,$G2183,8),"")</f>
        <v>0</v>
      </c>
      <c r="P2183" s="32">
        <f>IFERROR(INDEX(JOGOS!$C$1:$P$16905,$G2183,9),"")</f>
        <v>0</v>
      </c>
      <c r="Q2183" s="32">
        <f>IFERROR(INDEX(JOGOS!$C$1:$P$16905,$G2183,10),"")</f>
        <v>0</v>
      </c>
      <c r="T2183" s="32">
        <f t="shared" si="184"/>
        <v>0</v>
      </c>
    </row>
    <row r="2184" spans="1:20">
      <c r="A2184" t="str">
        <f>IF(Tabela3[[#This Row],[GOL CASA]]&lt;&gt;"",Tabela3[[#This Row],[TIME CASA]],"")</f>
        <v/>
      </c>
      <c r="B2184" t="str">
        <f>IF(Tabela3[[#This Row],[GOL FORA]]&lt;&gt;"",Tabela3[[#This Row],[TIME FORA]],"")</f>
        <v/>
      </c>
      <c r="C2184">
        <f t="shared" si="180"/>
        <v>0</v>
      </c>
      <c r="D2184">
        <f t="shared" si="181"/>
        <v>0</v>
      </c>
      <c r="E2184">
        <f t="shared" si="183"/>
        <v>0</v>
      </c>
      <c r="F2184" t="str">
        <f t="shared" si="182"/>
        <v/>
      </c>
      <c r="J2184" s="29">
        <f>IFERROR(INDEX(JOGOS!$C$1:$P$16905,$G2184,3),"")</f>
        <v>0</v>
      </c>
      <c r="K2184" s="32">
        <f>IFERROR(INDEX(JOGOS!$C$1:$P$16905,$G2184,4),"")</f>
        <v>0</v>
      </c>
      <c r="L2184" s="32">
        <f>IFERROR(INDEX(JOGOS!$C$1:$P$16905,$G2184,5),"")</f>
        <v>0</v>
      </c>
      <c r="M2184" s="29">
        <f>IFERROR(INDEX(JOGOS!$C$1:$P$16905,$G2184,6),"")</f>
        <v>0</v>
      </c>
      <c r="N2184" s="32">
        <f>IFERROR(INDEX(JOGOS!$C$1:$P$16905,$G2184,7),"")</f>
        <v>0</v>
      </c>
      <c r="O2184" s="32">
        <f>IFERROR(INDEX(JOGOS!$C$1:$P$16905,$G2184,8),"")</f>
        <v>0</v>
      </c>
      <c r="P2184" s="32">
        <f>IFERROR(INDEX(JOGOS!$C$1:$P$16905,$G2184,9),"")</f>
        <v>0</v>
      </c>
      <c r="Q2184" s="32">
        <f>IFERROR(INDEX(JOGOS!$C$1:$P$16905,$G2184,10),"")</f>
        <v>0</v>
      </c>
      <c r="T2184" s="32">
        <f t="shared" si="184"/>
        <v>0</v>
      </c>
    </row>
    <row r="2185" spans="1:20">
      <c r="A2185" t="str">
        <f>IF(Tabela3[[#This Row],[GOL CASA]]&lt;&gt;"",Tabela3[[#This Row],[TIME CASA]],"")</f>
        <v/>
      </c>
      <c r="B2185" t="str">
        <f>IF(Tabela3[[#This Row],[GOL FORA]]&lt;&gt;"",Tabela3[[#This Row],[TIME FORA]],"")</f>
        <v/>
      </c>
      <c r="C2185">
        <f t="shared" si="180"/>
        <v>0</v>
      </c>
      <c r="D2185">
        <f t="shared" si="181"/>
        <v>0</v>
      </c>
      <c r="E2185">
        <f t="shared" si="183"/>
        <v>0</v>
      </c>
      <c r="F2185" t="str">
        <f t="shared" si="182"/>
        <v/>
      </c>
      <c r="J2185" s="29">
        <f>IFERROR(INDEX(JOGOS!$C$1:$P$16905,$G2185,3),"")</f>
        <v>0</v>
      </c>
      <c r="K2185" s="32">
        <f>IFERROR(INDEX(JOGOS!$C$1:$P$16905,$G2185,4),"")</f>
        <v>0</v>
      </c>
      <c r="L2185" s="32">
        <f>IFERROR(INDEX(JOGOS!$C$1:$P$16905,$G2185,5),"")</f>
        <v>0</v>
      </c>
      <c r="M2185" s="29">
        <f>IFERROR(INDEX(JOGOS!$C$1:$P$16905,$G2185,6),"")</f>
        <v>0</v>
      </c>
      <c r="N2185" s="32">
        <f>IFERROR(INDEX(JOGOS!$C$1:$P$16905,$G2185,7),"")</f>
        <v>0</v>
      </c>
      <c r="O2185" s="32">
        <f>IFERROR(INDEX(JOGOS!$C$1:$P$16905,$G2185,8),"")</f>
        <v>0</v>
      </c>
      <c r="P2185" s="32">
        <f>IFERROR(INDEX(JOGOS!$C$1:$P$16905,$G2185,9),"")</f>
        <v>0</v>
      </c>
      <c r="Q2185" s="32">
        <f>IFERROR(INDEX(JOGOS!$C$1:$P$16905,$G2185,10),"")</f>
        <v>0</v>
      </c>
      <c r="T2185" s="32">
        <f t="shared" si="184"/>
        <v>0</v>
      </c>
    </row>
    <row r="2186" spans="1:20">
      <c r="A2186" t="str">
        <f>IF(Tabela3[[#This Row],[GOL CASA]]&lt;&gt;"",Tabela3[[#This Row],[TIME CASA]],"")</f>
        <v/>
      </c>
      <c r="B2186" t="str">
        <f>IF(Tabela3[[#This Row],[GOL FORA]]&lt;&gt;"",Tabela3[[#This Row],[TIME FORA]],"")</f>
        <v/>
      </c>
      <c r="C2186">
        <f t="shared" si="180"/>
        <v>0</v>
      </c>
      <c r="D2186">
        <f t="shared" si="181"/>
        <v>0</v>
      </c>
      <c r="E2186">
        <f t="shared" si="183"/>
        <v>0</v>
      </c>
      <c r="F2186" t="str">
        <f t="shared" si="182"/>
        <v/>
      </c>
      <c r="J2186" s="29">
        <f>IFERROR(INDEX(JOGOS!$C$1:$P$16905,$G2186,3),"")</f>
        <v>0</v>
      </c>
      <c r="K2186" s="32">
        <f>IFERROR(INDEX(JOGOS!$C$1:$P$16905,$G2186,4),"")</f>
        <v>0</v>
      </c>
      <c r="L2186" s="32">
        <f>IFERROR(INDEX(JOGOS!$C$1:$P$16905,$G2186,5),"")</f>
        <v>0</v>
      </c>
      <c r="M2186" s="29">
        <f>IFERROR(INDEX(JOGOS!$C$1:$P$16905,$G2186,6),"")</f>
        <v>0</v>
      </c>
      <c r="N2186" s="32">
        <f>IFERROR(INDEX(JOGOS!$C$1:$P$16905,$G2186,7),"")</f>
        <v>0</v>
      </c>
      <c r="O2186" s="32">
        <f>IFERROR(INDEX(JOGOS!$C$1:$P$16905,$G2186,8),"")</f>
        <v>0</v>
      </c>
      <c r="P2186" s="32">
        <f>IFERROR(INDEX(JOGOS!$C$1:$P$16905,$G2186,9),"")</f>
        <v>0</v>
      </c>
      <c r="Q2186" s="32">
        <f>IFERROR(INDEX(JOGOS!$C$1:$P$16905,$G2186,10),"")</f>
        <v>0</v>
      </c>
      <c r="T2186" s="32">
        <f t="shared" si="184"/>
        <v>0</v>
      </c>
    </row>
    <row r="2187" spans="1:20">
      <c r="A2187" t="str">
        <f>IF(Tabela3[[#This Row],[GOL CASA]]&lt;&gt;"",Tabela3[[#This Row],[TIME CASA]],"")</f>
        <v/>
      </c>
      <c r="B2187" t="str">
        <f>IF(Tabela3[[#This Row],[GOL FORA]]&lt;&gt;"",Tabela3[[#This Row],[TIME FORA]],"")</f>
        <v/>
      </c>
      <c r="C2187">
        <f t="shared" si="180"/>
        <v>0</v>
      </c>
      <c r="D2187">
        <f t="shared" si="181"/>
        <v>0</v>
      </c>
      <c r="E2187">
        <f t="shared" si="183"/>
        <v>0</v>
      </c>
      <c r="F2187" t="str">
        <f t="shared" si="182"/>
        <v/>
      </c>
      <c r="J2187" s="29">
        <f>IFERROR(INDEX(JOGOS!$C$1:$P$16905,$G2187,3),"")</f>
        <v>0</v>
      </c>
      <c r="K2187" s="32">
        <f>IFERROR(INDEX(JOGOS!$C$1:$P$16905,$G2187,4),"")</f>
        <v>0</v>
      </c>
      <c r="L2187" s="32">
        <f>IFERROR(INDEX(JOGOS!$C$1:$P$16905,$G2187,5),"")</f>
        <v>0</v>
      </c>
      <c r="M2187" s="29">
        <f>IFERROR(INDEX(JOGOS!$C$1:$P$16905,$G2187,6),"")</f>
        <v>0</v>
      </c>
      <c r="N2187" s="32">
        <f>IFERROR(INDEX(JOGOS!$C$1:$P$16905,$G2187,7),"")</f>
        <v>0</v>
      </c>
      <c r="O2187" s="32">
        <f>IFERROR(INDEX(JOGOS!$C$1:$P$16905,$G2187,8),"")</f>
        <v>0</v>
      </c>
      <c r="P2187" s="32">
        <f>IFERROR(INDEX(JOGOS!$C$1:$P$16905,$G2187,9),"")</f>
        <v>0</v>
      </c>
      <c r="Q2187" s="32">
        <f>IFERROR(INDEX(JOGOS!$C$1:$P$16905,$G2187,10),"")</f>
        <v>0</v>
      </c>
      <c r="T2187" s="32">
        <f t="shared" si="184"/>
        <v>0</v>
      </c>
    </row>
    <row r="2188" spans="1:20">
      <c r="A2188" t="str">
        <f>IF(Tabela3[[#This Row],[GOL CASA]]&lt;&gt;"",Tabela3[[#This Row],[TIME CASA]],"")</f>
        <v/>
      </c>
      <c r="B2188" t="str">
        <f>IF(Tabela3[[#This Row],[GOL FORA]]&lt;&gt;"",Tabela3[[#This Row],[TIME FORA]],"")</f>
        <v/>
      </c>
      <c r="C2188">
        <f t="shared" si="180"/>
        <v>0</v>
      </c>
      <c r="D2188">
        <f t="shared" si="181"/>
        <v>0</v>
      </c>
      <c r="E2188">
        <f t="shared" si="183"/>
        <v>0</v>
      </c>
      <c r="F2188" t="str">
        <f t="shared" si="182"/>
        <v/>
      </c>
      <c r="J2188" s="29">
        <f>IFERROR(INDEX(JOGOS!$C$1:$P$16905,$G2188,3),"")</f>
        <v>0</v>
      </c>
      <c r="K2188" s="32">
        <f>IFERROR(INDEX(JOGOS!$C$1:$P$16905,$G2188,4),"")</f>
        <v>0</v>
      </c>
      <c r="L2188" s="32">
        <f>IFERROR(INDEX(JOGOS!$C$1:$P$16905,$G2188,5),"")</f>
        <v>0</v>
      </c>
      <c r="M2188" s="29">
        <f>IFERROR(INDEX(JOGOS!$C$1:$P$16905,$G2188,6),"")</f>
        <v>0</v>
      </c>
      <c r="N2188" s="32">
        <f>IFERROR(INDEX(JOGOS!$C$1:$P$16905,$G2188,7),"")</f>
        <v>0</v>
      </c>
      <c r="O2188" s="32">
        <f>IFERROR(INDEX(JOGOS!$C$1:$P$16905,$G2188,8),"")</f>
        <v>0</v>
      </c>
      <c r="P2188" s="32">
        <f>IFERROR(INDEX(JOGOS!$C$1:$P$16905,$G2188,9),"")</f>
        <v>0</v>
      </c>
      <c r="Q2188" s="32">
        <f>IFERROR(INDEX(JOGOS!$C$1:$P$16905,$G2188,10),"")</f>
        <v>0</v>
      </c>
      <c r="T2188" s="32">
        <f t="shared" si="184"/>
        <v>0</v>
      </c>
    </row>
    <row r="2189" spans="1:20">
      <c r="A2189" t="str">
        <f>IF(Tabela3[[#This Row],[GOL CASA]]&lt;&gt;"",Tabela3[[#This Row],[TIME CASA]],"")</f>
        <v/>
      </c>
      <c r="B2189" t="str">
        <f>IF(Tabela3[[#This Row],[GOL FORA]]&lt;&gt;"",Tabela3[[#This Row],[TIME FORA]],"")</f>
        <v/>
      </c>
      <c r="C2189">
        <f t="shared" si="180"/>
        <v>0</v>
      </c>
      <c r="D2189">
        <f t="shared" si="181"/>
        <v>0</v>
      </c>
      <c r="E2189">
        <f t="shared" si="183"/>
        <v>0</v>
      </c>
      <c r="F2189" t="str">
        <f t="shared" si="182"/>
        <v/>
      </c>
      <c r="J2189" s="29">
        <f>IFERROR(INDEX(JOGOS!$C$1:$P$16905,$G2189,3),"")</f>
        <v>0</v>
      </c>
      <c r="K2189" s="32">
        <f>IFERROR(INDEX(JOGOS!$C$1:$P$16905,$G2189,4),"")</f>
        <v>0</v>
      </c>
      <c r="L2189" s="32">
        <f>IFERROR(INDEX(JOGOS!$C$1:$P$16905,$G2189,5),"")</f>
        <v>0</v>
      </c>
      <c r="M2189" s="29">
        <f>IFERROR(INDEX(JOGOS!$C$1:$P$16905,$G2189,6),"")</f>
        <v>0</v>
      </c>
      <c r="N2189" s="32">
        <f>IFERROR(INDEX(JOGOS!$C$1:$P$16905,$G2189,7),"")</f>
        <v>0</v>
      </c>
      <c r="O2189" s="32">
        <f>IFERROR(INDEX(JOGOS!$C$1:$P$16905,$G2189,8),"")</f>
        <v>0</v>
      </c>
      <c r="P2189" s="32">
        <f>IFERROR(INDEX(JOGOS!$C$1:$P$16905,$G2189,9),"")</f>
        <v>0</v>
      </c>
      <c r="Q2189" s="32">
        <f>IFERROR(INDEX(JOGOS!$C$1:$P$16905,$G2189,10),"")</f>
        <v>0</v>
      </c>
      <c r="T2189" s="32">
        <f t="shared" si="184"/>
        <v>0</v>
      </c>
    </row>
    <row r="2190" spans="1:20">
      <c r="A2190" t="str">
        <f>IF(Tabela3[[#This Row],[GOL CASA]]&lt;&gt;"",Tabela3[[#This Row],[TIME CASA]],"")</f>
        <v/>
      </c>
      <c r="B2190" t="str">
        <f>IF(Tabela3[[#This Row],[GOL FORA]]&lt;&gt;"",Tabela3[[#This Row],[TIME FORA]],"")</f>
        <v/>
      </c>
      <c r="C2190">
        <f t="shared" si="180"/>
        <v>0</v>
      </c>
      <c r="D2190">
        <f t="shared" si="181"/>
        <v>0</v>
      </c>
      <c r="E2190">
        <f t="shared" si="183"/>
        <v>0</v>
      </c>
      <c r="F2190" t="str">
        <f t="shared" si="182"/>
        <v/>
      </c>
      <c r="J2190" s="29">
        <f>IFERROR(INDEX(JOGOS!$C$1:$P$16905,$G2190,3),"")</f>
        <v>0</v>
      </c>
      <c r="K2190" s="32">
        <f>IFERROR(INDEX(JOGOS!$C$1:$P$16905,$G2190,4),"")</f>
        <v>0</v>
      </c>
      <c r="L2190" s="32">
        <f>IFERROR(INDEX(JOGOS!$C$1:$P$16905,$G2190,5),"")</f>
        <v>0</v>
      </c>
      <c r="M2190" s="29">
        <f>IFERROR(INDEX(JOGOS!$C$1:$P$16905,$G2190,6),"")</f>
        <v>0</v>
      </c>
      <c r="N2190" s="32">
        <f>IFERROR(INDEX(JOGOS!$C$1:$P$16905,$G2190,7),"")</f>
        <v>0</v>
      </c>
      <c r="O2190" s="32">
        <f>IFERROR(INDEX(JOGOS!$C$1:$P$16905,$G2190,8),"")</f>
        <v>0</v>
      </c>
      <c r="P2190" s="32">
        <f>IFERROR(INDEX(JOGOS!$C$1:$P$16905,$G2190,9),"")</f>
        <v>0</v>
      </c>
      <c r="Q2190" s="32">
        <f>IFERROR(INDEX(JOGOS!$C$1:$P$16905,$G2190,10),"")</f>
        <v>0</v>
      </c>
      <c r="T2190" s="32">
        <f t="shared" si="184"/>
        <v>0</v>
      </c>
    </row>
    <row r="2191" spans="1:20">
      <c r="A2191" t="str">
        <f>IF(Tabela3[[#This Row],[GOL CASA]]&lt;&gt;"",Tabela3[[#This Row],[TIME CASA]],"")</f>
        <v/>
      </c>
      <c r="B2191" t="str">
        <f>IF(Tabela3[[#This Row],[GOL FORA]]&lt;&gt;"",Tabela3[[#This Row],[TIME FORA]],"")</f>
        <v/>
      </c>
      <c r="C2191">
        <f t="shared" si="180"/>
        <v>0</v>
      </c>
      <c r="D2191">
        <f t="shared" si="181"/>
        <v>0</v>
      </c>
      <c r="E2191">
        <f t="shared" si="183"/>
        <v>0</v>
      </c>
      <c r="F2191" t="str">
        <f t="shared" si="182"/>
        <v/>
      </c>
      <c r="J2191" s="29">
        <f>IFERROR(INDEX(JOGOS!$C$1:$P$16905,$G2191,3),"")</f>
        <v>0</v>
      </c>
      <c r="K2191" s="32">
        <f>IFERROR(INDEX(JOGOS!$C$1:$P$16905,$G2191,4),"")</f>
        <v>0</v>
      </c>
      <c r="L2191" s="32">
        <f>IFERROR(INDEX(JOGOS!$C$1:$P$16905,$G2191,5),"")</f>
        <v>0</v>
      </c>
      <c r="M2191" s="29">
        <f>IFERROR(INDEX(JOGOS!$C$1:$P$16905,$G2191,6),"")</f>
        <v>0</v>
      </c>
      <c r="N2191" s="32">
        <f>IFERROR(INDEX(JOGOS!$C$1:$P$16905,$G2191,7),"")</f>
        <v>0</v>
      </c>
      <c r="O2191" s="32">
        <f>IFERROR(INDEX(JOGOS!$C$1:$P$16905,$G2191,8),"")</f>
        <v>0</v>
      </c>
      <c r="P2191" s="32">
        <f>IFERROR(INDEX(JOGOS!$C$1:$P$16905,$G2191,9),"")</f>
        <v>0</v>
      </c>
      <c r="Q2191" s="32">
        <f>IFERROR(INDEX(JOGOS!$C$1:$P$16905,$G2191,10),"")</f>
        <v>0</v>
      </c>
      <c r="T2191" s="32">
        <f t="shared" si="184"/>
        <v>0</v>
      </c>
    </row>
    <row r="2192" spans="1:20">
      <c r="A2192" t="str">
        <f>IF(Tabela3[[#This Row],[GOL CASA]]&lt;&gt;"",Tabela3[[#This Row],[TIME CASA]],"")</f>
        <v/>
      </c>
      <c r="B2192" t="str">
        <f>IF(Tabela3[[#This Row],[GOL FORA]]&lt;&gt;"",Tabela3[[#This Row],[TIME FORA]],"")</f>
        <v/>
      </c>
      <c r="C2192">
        <f t="shared" si="180"/>
        <v>0</v>
      </c>
      <c r="D2192">
        <f t="shared" si="181"/>
        <v>0</v>
      </c>
      <c r="E2192">
        <f t="shared" si="183"/>
        <v>0</v>
      </c>
      <c r="F2192" t="str">
        <f t="shared" si="182"/>
        <v/>
      </c>
      <c r="J2192" s="29">
        <f>IFERROR(INDEX(JOGOS!$C$1:$P$16905,$G2192,3),"")</f>
        <v>0</v>
      </c>
      <c r="K2192" s="32">
        <f>IFERROR(INDEX(JOGOS!$C$1:$P$16905,$G2192,4),"")</f>
        <v>0</v>
      </c>
      <c r="L2192" s="32">
        <f>IFERROR(INDEX(JOGOS!$C$1:$P$16905,$G2192,5),"")</f>
        <v>0</v>
      </c>
      <c r="M2192" s="29">
        <f>IFERROR(INDEX(JOGOS!$C$1:$P$16905,$G2192,6),"")</f>
        <v>0</v>
      </c>
      <c r="N2192" s="32">
        <f>IFERROR(INDEX(JOGOS!$C$1:$P$16905,$G2192,7),"")</f>
        <v>0</v>
      </c>
      <c r="O2192" s="32">
        <f>IFERROR(INDEX(JOGOS!$C$1:$P$16905,$G2192,8),"")</f>
        <v>0</v>
      </c>
      <c r="P2192" s="32">
        <f>IFERROR(INDEX(JOGOS!$C$1:$P$16905,$G2192,9),"")</f>
        <v>0</v>
      </c>
      <c r="Q2192" s="32">
        <f>IFERROR(INDEX(JOGOS!$C$1:$P$16905,$G2192,10),"")</f>
        <v>0</v>
      </c>
      <c r="T2192" s="32">
        <f t="shared" si="184"/>
        <v>0</v>
      </c>
    </row>
    <row r="2193" spans="1:20">
      <c r="A2193" t="str">
        <f>IF(Tabela3[[#This Row],[GOL CASA]]&lt;&gt;"",Tabela3[[#This Row],[TIME CASA]],"")</f>
        <v/>
      </c>
      <c r="B2193" t="str">
        <f>IF(Tabela3[[#This Row],[GOL FORA]]&lt;&gt;"",Tabela3[[#This Row],[TIME FORA]],"")</f>
        <v/>
      </c>
      <c r="C2193">
        <f t="shared" si="180"/>
        <v>0</v>
      </c>
      <c r="D2193">
        <f t="shared" si="181"/>
        <v>0</v>
      </c>
      <c r="E2193">
        <f t="shared" si="183"/>
        <v>0</v>
      </c>
      <c r="F2193" t="str">
        <f t="shared" si="182"/>
        <v/>
      </c>
      <c r="J2193" s="29">
        <f>IFERROR(INDEX(JOGOS!$C$1:$P$16905,$G2193,3),"")</f>
        <v>0</v>
      </c>
      <c r="K2193" s="32">
        <f>IFERROR(INDEX(JOGOS!$C$1:$P$16905,$G2193,4),"")</f>
        <v>0</v>
      </c>
      <c r="L2193" s="32">
        <f>IFERROR(INDEX(JOGOS!$C$1:$P$16905,$G2193,5),"")</f>
        <v>0</v>
      </c>
      <c r="M2193" s="29">
        <f>IFERROR(INDEX(JOGOS!$C$1:$P$16905,$G2193,6),"")</f>
        <v>0</v>
      </c>
      <c r="N2193" s="32">
        <f>IFERROR(INDEX(JOGOS!$C$1:$P$16905,$G2193,7),"")</f>
        <v>0</v>
      </c>
      <c r="O2193" s="32">
        <f>IFERROR(INDEX(JOGOS!$C$1:$P$16905,$G2193,8),"")</f>
        <v>0</v>
      </c>
      <c r="P2193" s="32">
        <f>IFERROR(INDEX(JOGOS!$C$1:$P$16905,$G2193,9),"")</f>
        <v>0</v>
      </c>
      <c r="Q2193" s="32">
        <f>IFERROR(INDEX(JOGOS!$C$1:$P$16905,$G2193,10),"")</f>
        <v>0</v>
      </c>
      <c r="T2193" s="32">
        <f t="shared" si="184"/>
        <v>0</v>
      </c>
    </row>
    <row r="2194" spans="1:20">
      <c r="A2194" t="str">
        <f>IF(Tabela3[[#This Row],[GOL CASA]]&lt;&gt;"",Tabela3[[#This Row],[TIME CASA]],"")</f>
        <v/>
      </c>
      <c r="B2194" t="str">
        <f>IF(Tabela3[[#This Row],[GOL FORA]]&lt;&gt;"",Tabela3[[#This Row],[TIME FORA]],"")</f>
        <v/>
      </c>
      <c r="C2194">
        <f t="shared" si="180"/>
        <v>0</v>
      </c>
      <c r="D2194">
        <f t="shared" si="181"/>
        <v>0</v>
      </c>
      <c r="E2194">
        <f t="shared" si="183"/>
        <v>0</v>
      </c>
      <c r="F2194" t="str">
        <f t="shared" si="182"/>
        <v/>
      </c>
      <c r="J2194" s="29">
        <f>IFERROR(INDEX(JOGOS!$C$1:$P$16905,$G2194,3),"")</f>
        <v>0</v>
      </c>
      <c r="K2194" s="32">
        <f>IFERROR(INDEX(JOGOS!$C$1:$P$16905,$G2194,4),"")</f>
        <v>0</v>
      </c>
      <c r="L2194" s="32">
        <f>IFERROR(INDEX(JOGOS!$C$1:$P$16905,$G2194,5),"")</f>
        <v>0</v>
      </c>
      <c r="M2194" s="29">
        <f>IFERROR(INDEX(JOGOS!$C$1:$P$16905,$G2194,6),"")</f>
        <v>0</v>
      </c>
      <c r="N2194" s="32">
        <f>IFERROR(INDEX(JOGOS!$C$1:$P$16905,$G2194,7),"")</f>
        <v>0</v>
      </c>
      <c r="O2194" s="32">
        <f>IFERROR(INDEX(JOGOS!$C$1:$P$16905,$G2194,8),"")</f>
        <v>0</v>
      </c>
      <c r="P2194" s="32">
        <f>IFERROR(INDEX(JOGOS!$C$1:$P$16905,$G2194,9),"")</f>
        <v>0</v>
      </c>
      <c r="Q2194" s="32">
        <f>IFERROR(INDEX(JOGOS!$C$1:$P$16905,$G2194,10),"")</f>
        <v>0</v>
      </c>
      <c r="T2194" s="32">
        <f t="shared" si="184"/>
        <v>0</v>
      </c>
    </row>
    <row r="2195" spans="1:20">
      <c r="A2195" t="str">
        <f>IF(Tabela3[[#This Row],[GOL CASA]]&lt;&gt;"",Tabela3[[#This Row],[TIME CASA]],"")</f>
        <v/>
      </c>
      <c r="B2195" t="str">
        <f>IF(Tabela3[[#This Row],[GOL FORA]]&lt;&gt;"",Tabela3[[#This Row],[TIME FORA]],"")</f>
        <v/>
      </c>
      <c r="C2195">
        <f t="shared" si="180"/>
        <v>0</v>
      </c>
      <c r="D2195">
        <f t="shared" si="181"/>
        <v>0</v>
      </c>
      <c r="E2195">
        <f t="shared" si="183"/>
        <v>0</v>
      </c>
      <c r="F2195" t="str">
        <f t="shared" si="182"/>
        <v/>
      </c>
      <c r="J2195" s="29">
        <f>IFERROR(INDEX(JOGOS!$C$1:$P$16905,$G2195,3),"")</f>
        <v>0</v>
      </c>
      <c r="K2195" s="32">
        <f>IFERROR(INDEX(JOGOS!$C$1:$P$16905,$G2195,4),"")</f>
        <v>0</v>
      </c>
      <c r="L2195" s="32">
        <f>IFERROR(INDEX(JOGOS!$C$1:$P$16905,$G2195,5),"")</f>
        <v>0</v>
      </c>
      <c r="M2195" s="29">
        <f>IFERROR(INDEX(JOGOS!$C$1:$P$16905,$G2195,6),"")</f>
        <v>0</v>
      </c>
      <c r="N2195" s="32">
        <f>IFERROR(INDEX(JOGOS!$C$1:$P$16905,$G2195,7),"")</f>
        <v>0</v>
      </c>
      <c r="O2195" s="32">
        <f>IFERROR(INDEX(JOGOS!$C$1:$P$16905,$G2195,8),"")</f>
        <v>0</v>
      </c>
      <c r="P2195" s="32">
        <f>IFERROR(INDEX(JOGOS!$C$1:$P$16905,$G2195,9),"")</f>
        <v>0</v>
      </c>
      <c r="Q2195" s="32">
        <f>IFERROR(INDEX(JOGOS!$C$1:$P$16905,$G2195,10),"")</f>
        <v>0</v>
      </c>
      <c r="T2195" s="32">
        <f t="shared" si="184"/>
        <v>0</v>
      </c>
    </row>
    <row r="2196" spans="1:20">
      <c r="A2196" t="str">
        <f>IF(Tabela3[[#This Row],[GOL CASA]]&lt;&gt;"",Tabela3[[#This Row],[TIME CASA]],"")</f>
        <v/>
      </c>
      <c r="B2196" t="str">
        <f>IF(Tabela3[[#This Row],[GOL FORA]]&lt;&gt;"",Tabela3[[#This Row],[TIME FORA]],"")</f>
        <v/>
      </c>
      <c r="C2196">
        <f t="shared" si="180"/>
        <v>0</v>
      </c>
      <c r="D2196">
        <f t="shared" si="181"/>
        <v>0</v>
      </c>
      <c r="E2196">
        <f t="shared" si="183"/>
        <v>0</v>
      </c>
      <c r="F2196" t="str">
        <f t="shared" si="182"/>
        <v/>
      </c>
      <c r="J2196" s="29">
        <f>IFERROR(INDEX(JOGOS!$C$1:$P$16905,$G2196,3),"")</f>
        <v>0</v>
      </c>
      <c r="K2196" s="32">
        <f>IFERROR(INDEX(JOGOS!$C$1:$P$16905,$G2196,4),"")</f>
        <v>0</v>
      </c>
      <c r="L2196" s="32">
        <f>IFERROR(INDEX(JOGOS!$C$1:$P$16905,$G2196,5),"")</f>
        <v>0</v>
      </c>
      <c r="M2196" s="29">
        <f>IFERROR(INDEX(JOGOS!$C$1:$P$16905,$G2196,6),"")</f>
        <v>0</v>
      </c>
      <c r="N2196" s="32">
        <f>IFERROR(INDEX(JOGOS!$C$1:$P$16905,$G2196,7),"")</f>
        <v>0</v>
      </c>
      <c r="O2196" s="32">
        <f>IFERROR(INDEX(JOGOS!$C$1:$P$16905,$G2196,8),"")</f>
        <v>0</v>
      </c>
      <c r="P2196" s="32">
        <f>IFERROR(INDEX(JOGOS!$C$1:$P$16905,$G2196,9),"")</f>
        <v>0</v>
      </c>
      <c r="Q2196" s="32">
        <f>IFERROR(INDEX(JOGOS!$C$1:$P$16905,$G2196,10),"")</f>
        <v>0</v>
      </c>
      <c r="T2196" s="32">
        <f t="shared" si="184"/>
        <v>0</v>
      </c>
    </row>
    <row r="2197" spans="1:20">
      <c r="A2197" t="str">
        <f>IF(Tabela3[[#This Row],[GOL CASA]]&lt;&gt;"",Tabela3[[#This Row],[TIME CASA]],"")</f>
        <v/>
      </c>
      <c r="B2197" t="str">
        <f>IF(Tabela3[[#This Row],[GOL FORA]]&lt;&gt;"",Tabela3[[#This Row],[TIME FORA]],"")</f>
        <v/>
      </c>
      <c r="C2197">
        <f t="shared" si="180"/>
        <v>0</v>
      </c>
      <c r="D2197">
        <f t="shared" si="181"/>
        <v>0</v>
      </c>
      <c r="E2197">
        <f t="shared" si="183"/>
        <v>0</v>
      </c>
      <c r="F2197" t="str">
        <f t="shared" si="182"/>
        <v/>
      </c>
      <c r="J2197" s="29">
        <f>IFERROR(INDEX(JOGOS!$C$1:$P$16905,$G2197,3),"")</f>
        <v>0</v>
      </c>
      <c r="K2197" s="32">
        <f>IFERROR(INDEX(JOGOS!$C$1:$P$16905,$G2197,4),"")</f>
        <v>0</v>
      </c>
      <c r="L2197" s="32">
        <f>IFERROR(INDEX(JOGOS!$C$1:$P$16905,$G2197,5),"")</f>
        <v>0</v>
      </c>
      <c r="M2197" s="29">
        <f>IFERROR(INDEX(JOGOS!$C$1:$P$16905,$G2197,6),"")</f>
        <v>0</v>
      </c>
      <c r="N2197" s="32">
        <f>IFERROR(INDEX(JOGOS!$C$1:$P$16905,$G2197,7),"")</f>
        <v>0</v>
      </c>
      <c r="O2197" s="32">
        <f>IFERROR(INDEX(JOGOS!$C$1:$P$16905,$G2197,8),"")</f>
        <v>0</v>
      </c>
      <c r="P2197" s="32">
        <f>IFERROR(INDEX(JOGOS!$C$1:$P$16905,$G2197,9),"")</f>
        <v>0</v>
      </c>
      <c r="Q2197" s="32">
        <f>IFERROR(INDEX(JOGOS!$C$1:$P$16905,$G2197,10),"")</f>
        <v>0</v>
      </c>
      <c r="T2197" s="32">
        <f t="shared" si="184"/>
        <v>0</v>
      </c>
    </row>
    <row r="2198" spans="1:20">
      <c r="A2198" t="str">
        <f>IF(Tabela3[[#This Row],[GOL CASA]]&lt;&gt;"",Tabela3[[#This Row],[TIME CASA]],"")</f>
        <v/>
      </c>
      <c r="B2198" t="str">
        <f>IF(Tabela3[[#This Row],[GOL FORA]]&lt;&gt;"",Tabela3[[#This Row],[TIME FORA]],"")</f>
        <v/>
      </c>
      <c r="C2198">
        <f t="shared" si="180"/>
        <v>0</v>
      </c>
      <c r="D2198">
        <f t="shared" si="181"/>
        <v>0</v>
      </c>
      <c r="E2198">
        <f t="shared" si="183"/>
        <v>0</v>
      </c>
      <c r="F2198" t="str">
        <f t="shared" si="182"/>
        <v/>
      </c>
      <c r="J2198" s="29">
        <f>IFERROR(INDEX(JOGOS!$C$1:$P$16905,$G2198,3),"")</f>
        <v>0</v>
      </c>
      <c r="K2198" s="32">
        <f>IFERROR(INDEX(JOGOS!$C$1:$P$16905,$G2198,4),"")</f>
        <v>0</v>
      </c>
      <c r="L2198" s="32">
        <f>IFERROR(INDEX(JOGOS!$C$1:$P$16905,$G2198,5),"")</f>
        <v>0</v>
      </c>
      <c r="M2198" s="29">
        <f>IFERROR(INDEX(JOGOS!$C$1:$P$16905,$G2198,6),"")</f>
        <v>0</v>
      </c>
      <c r="N2198" s="32">
        <f>IFERROR(INDEX(JOGOS!$C$1:$P$16905,$G2198,7),"")</f>
        <v>0</v>
      </c>
      <c r="O2198" s="32">
        <f>IFERROR(INDEX(JOGOS!$C$1:$P$16905,$G2198,8),"")</f>
        <v>0</v>
      </c>
      <c r="P2198" s="32">
        <f>IFERROR(INDEX(JOGOS!$C$1:$P$16905,$G2198,9),"")</f>
        <v>0</v>
      </c>
      <c r="Q2198" s="32">
        <f>IFERROR(INDEX(JOGOS!$C$1:$P$16905,$G2198,10),"")</f>
        <v>0</v>
      </c>
      <c r="T2198" s="32">
        <f t="shared" si="184"/>
        <v>0</v>
      </c>
    </row>
    <row r="2199" spans="1:20">
      <c r="A2199" t="str">
        <f>IF(Tabela3[[#This Row],[GOL CASA]]&lt;&gt;"",Tabela3[[#This Row],[TIME CASA]],"")</f>
        <v/>
      </c>
      <c r="B2199" t="str">
        <f>IF(Tabela3[[#This Row],[GOL FORA]]&lt;&gt;"",Tabela3[[#This Row],[TIME FORA]],"")</f>
        <v/>
      </c>
      <c r="C2199">
        <f t="shared" si="180"/>
        <v>0</v>
      </c>
      <c r="D2199">
        <f t="shared" si="181"/>
        <v>0</v>
      </c>
      <c r="E2199">
        <f t="shared" si="183"/>
        <v>0</v>
      </c>
      <c r="F2199" t="str">
        <f t="shared" si="182"/>
        <v/>
      </c>
      <c r="J2199" s="29">
        <f>IFERROR(INDEX(JOGOS!$C$1:$P$16905,$G2199,3),"")</f>
        <v>0</v>
      </c>
      <c r="K2199" s="32">
        <f>IFERROR(INDEX(JOGOS!$C$1:$P$16905,$G2199,4),"")</f>
        <v>0</v>
      </c>
      <c r="L2199" s="32">
        <f>IFERROR(INDEX(JOGOS!$C$1:$P$16905,$G2199,5),"")</f>
        <v>0</v>
      </c>
      <c r="M2199" s="29">
        <f>IFERROR(INDEX(JOGOS!$C$1:$P$16905,$G2199,6),"")</f>
        <v>0</v>
      </c>
      <c r="N2199" s="32">
        <f>IFERROR(INDEX(JOGOS!$C$1:$P$16905,$G2199,7),"")</f>
        <v>0</v>
      </c>
      <c r="O2199" s="32">
        <f>IFERROR(INDEX(JOGOS!$C$1:$P$16905,$G2199,8),"")</f>
        <v>0</v>
      </c>
      <c r="P2199" s="32">
        <f>IFERROR(INDEX(JOGOS!$C$1:$P$16905,$G2199,9),"")</f>
        <v>0</v>
      </c>
      <c r="Q2199" s="32">
        <f>IFERROR(INDEX(JOGOS!$C$1:$P$16905,$G2199,10),"")</f>
        <v>0</v>
      </c>
      <c r="T2199" s="32">
        <f t="shared" si="184"/>
        <v>0</v>
      </c>
    </row>
    <row r="2200" spans="1:20">
      <c r="A2200" t="str">
        <f>IF(Tabela3[[#This Row],[GOL CASA]]&lt;&gt;"",Tabela3[[#This Row],[TIME CASA]],"")</f>
        <v/>
      </c>
      <c r="B2200" t="str">
        <f>IF(Tabela3[[#This Row],[GOL FORA]]&lt;&gt;"",Tabela3[[#This Row],[TIME FORA]],"")</f>
        <v/>
      </c>
      <c r="C2200">
        <f t="shared" si="180"/>
        <v>0</v>
      </c>
      <c r="D2200">
        <f t="shared" si="181"/>
        <v>0</v>
      </c>
      <c r="E2200">
        <f t="shared" si="183"/>
        <v>0</v>
      </c>
      <c r="F2200" t="str">
        <f t="shared" si="182"/>
        <v/>
      </c>
      <c r="J2200" s="29">
        <f>IFERROR(INDEX(JOGOS!$C$1:$P$16905,$G2200,3),"")</f>
        <v>0</v>
      </c>
      <c r="K2200" s="32">
        <f>IFERROR(INDEX(JOGOS!$C$1:$P$16905,$G2200,4),"")</f>
        <v>0</v>
      </c>
      <c r="L2200" s="32">
        <f>IFERROR(INDEX(JOGOS!$C$1:$P$16905,$G2200,5),"")</f>
        <v>0</v>
      </c>
      <c r="M2200" s="29">
        <f>IFERROR(INDEX(JOGOS!$C$1:$P$16905,$G2200,6),"")</f>
        <v>0</v>
      </c>
      <c r="N2200" s="32">
        <f>IFERROR(INDEX(JOGOS!$C$1:$P$16905,$G2200,7),"")</f>
        <v>0</v>
      </c>
      <c r="O2200" s="32">
        <f>IFERROR(INDEX(JOGOS!$C$1:$P$16905,$G2200,8),"")</f>
        <v>0</v>
      </c>
      <c r="P2200" s="32">
        <f>IFERROR(INDEX(JOGOS!$C$1:$P$16905,$G2200,9),"")</f>
        <v>0</v>
      </c>
      <c r="Q2200" s="32">
        <f>IFERROR(INDEX(JOGOS!$C$1:$P$16905,$G2200,10),"")</f>
        <v>0</v>
      </c>
      <c r="T2200" s="32">
        <f t="shared" si="184"/>
        <v>0</v>
      </c>
    </row>
    <row r="2201" spans="1:20">
      <c r="A2201" t="str">
        <f>IF(Tabela3[[#This Row],[GOL CASA]]&lt;&gt;"",Tabela3[[#This Row],[TIME CASA]],"")</f>
        <v/>
      </c>
      <c r="B2201" t="str">
        <f>IF(Tabela3[[#This Row],[GOL FORA]]&lt;&gt;"",Tabela3[[#This Row],[TIME FORA]],"")</f>
        <v/>
      </c>
      <c r="C2201">
        <f t="shared" si="180"/>
        <v>0</v>
      </c>
      <c r="D2201">
        <f t="shared" si="181"/>
        <v>0</v>
      </c>
      <c r="E2201">
        <f t="shared" si="183"/>
        <v>0</v>
      </c>
      <c r="F2201" t="str">
        <f t="shared" si="182"/>
        <v/>
      </c>
      <c r="J2201" s="29">
        <f>IFERROR(INDEX(JOGOS!$C$1:$P$16905,$G2201,3),"")</f>
        <v>0</v>
      </c>
      <c r="K2201" s="32">
        <f>IFERROR(INDEX(JOGOS!$C$1:$P$16905,$G2201,4),"")</f>
        <v>0</v>
      </c>
      <c r="L2201" s="32">
        <f>IFERROR(INDEX(JOGOS!$C$1:$P$16905,$G2201,5),"")</f>
        <v>0</v>
      </c>
      <c r="M2201" s="29">
        <f>IFERROR(INDEX(JOGOS!$C$1:$P$16905,$G2201,6),"")</f>
        <v>0</v>
      </c>
      <c r="N2201" s="32">
        <f>IFERROR(INDEX(JOGOS!$C$1:$P$16905,$G2201,7),"")</f>
        <v>0</v>
      </c>
      <c r="O2201" s="32">
        <f>IFERROR(INDEX(JOGOS!$C$1:$P$16905,$G2201,8),"")</f>
        <v>0</v>
      </c>
      <c r="P2201" s="32">
        <f>IFERROR(INDEX(JOGOS!$C$1:$P$16905,$G2201,9),"")</f>
        <v>0</v>
      </c>
      <c r="Q2201" s="32">
        <f>IFERROR(INDEX(JOGOS!$C$1:$P$16905,$G2201,10),"")</f>
        <v>0</v>
      </c>
      <c r="T2201" s="32">
        <f t="shared" si="184"/>
        <v>0</v>
      </c>
    </row>
    <row r="2202" spans="1:20">
      <c r="A2202" t="str">
        <f>IF(Tabela3[[#This Row],[GOL CASA]]&lt;&gt;"",Tabela3[[#This Row],[TIME CASA]],"")</f>
        <v/>
      </c>
      <c r="B2202" t="str">
        <f>IF(Tabela3[[#This Row],[GOL FORA]]&lt;&gt;"",Tabela3[[#This Row],[TIME FORA]],"")</f>
        <v/>
      </c>
      <c r="C2202">
        <f t="shared" si="180"/>
        <v>0</v>
      </c>
      <c r="D2202">
        <f t="shared" si="181"/>
        <v>0</v>
      </c>
      <c r="E2202">
        <f t="shared" si="183"/>
        <v>0</v>
      </c>
      <c r="F2202" t="str">
        <f t="shared" si="182"/>
        <v/>
      </c>
      <c r="J2202" s="29">
        <f>IFERROR(INDEX(JOGOS!$C$1:$P$16905,$G2202,3),"")</f>
        <v>0</v>
      </c>
      <c r="K2202" s="32">
        <f>IFERROR(INDEX(JOGOS!$C$1:$P$16905,$G2202,4),"")</f>
        <v>0</v>
      </c>
      <c r="L2202" s="32">
        <f>IFERROR(INDEX(JOGOS!$C$1:$P$16905,$G2202,5),"")</f>
        <v>0</v>
      </c>
      <c r="M2202" s="29">
        <f>IFERROR(INDEX(JOGOS!$C$1:$P$16905,$G2202,6),"")</f>
        <v>0</v>
      </c>
      <c r="N2202" s="32">
        <f>IFERROR(INDEX(JOGOS!$C$1:$P$16905,$G2202,7),"")</f>
        <v>0</v>
      </c>
      <c r="O2202" s="32">
        <f>IFERROR(INDEX(JOGOS!$C$1:$P$16905,$G2202,8),"")</f>
        <v>0</v>
      </c>
      <c r="P2202" s="32">
        <f>IFERROR(INDEX(JOGOS!$C$1:$P$16905,$G2202,9),"")</f>
        <v>0</v>
      </c>
      <c r="Q2202" s="32">
        <f>IFERROR(INDEX(JOGOS!$C$1:$P$16905,$G2202,10),"")</f>
        <v>0</v>
      </c>
      <c r="T2202" s="32">
        <f t="shared" si="184"/>
        <v>0</v>
      </c>
    </row>
    <row r="2203" spans="1:20">
      <c r="A2203" t="str">
        <f>IF(Tabela3[[#This Row],[GOL CASA]]&lt;&gt;"",Tabela3[[#This Row],[TIME CASA]],"")</f>
        <v/>
      </c>
      <c r="B2203" t="str">
        <f>IF(Tabela3[[#This Row],[GOL FORA]]&lt;&gt;"",Tabela3[[#This Row],[TIME FORA]],"")</f>
        <v/>
      </c>
      <c r="C2203">
        <f t="shared" si="180"/>
        <v>0</v>
      </c>
      <c r="D2203">
        <f t="shared" si="181"/>
        <v>0</v>
      </c>
      <c r="E2203">
        <f t="shared" si="183"/>
        <v>0</v>
      </c>
      <c r="F2203" t="str">
        <f t="shared" si="182"/>
        <v/>
      </c>
      <c r="J2203" s="29">
        <f>IFERROR(INDEX(JOGOS!$C$1:$P$16905,$G2203,3),"")</f>
        <v>0</v>
      </c>
      <c r="K2203" s="32">
        <f>IFERROR(INDEX(JOGOS!$C$1:$P$16905,$G2203,4),"")</f>
        <v>0</v>
      </c>
      <c r="L2203" s="32">
        <f>IFERROR(INDEX(JOGOS!$C$1:$P$16905,$G2203,5),"")</f>
        <v>0</v>
      </c>
      <c r="M2203" s="29">
        <f>IFERROR(INDEX(JOGOS!$C$1:$P$16905,$G2203,6),"")</f>
        <v>0</v>
      </c>
      <c r="N2203" s="32">
        <f>IFERROR(INDEX(JOGOS!$C$1:$P$16905,$G2203,7),"")</f>
        <v>0</v>
      </c>
      <c r="O2203" s="32">
        <f>IFERROR(INDEX(JOGOS!$C$1:$P$16905,$G2203,8),"")</f>
        <v>0</v>
      </c>
      <c r="P2203" s="32">
        <f>IFERROR(INDEX(JOGOS!$C$1:$P$16905,$G2203,9),"")</f>
        <v>0</v>
      </c>
      <c r="Q2203" s="32">
        <f>IFERROR(INDEX(JOGOS!$C$1:$P$16905,$G2203,10),"")</f>
        <v>0</v>
      </c>
      <c r="T2203" s="32">
        <f t="shared" si="184"/>
        <v>0</v>
      </c>
    </row>
    <row r="2204" spans="1:20">
      <c r="A2204" t="str">
        <f>IF(Tabela3[[#This Row],[GOL CASA]]&lt;&gt;"",Tabela3[[#This Row],[TIME CASA]],"")</f>
        <v/>
      </c>
      <c r="B2204" t="str">
        <f>IF(Tabela3[[#This Row],[GOL FORA]]&lt;&gt;"",Tabela3[[#This Row],[TIME FORA]],"")</f>
        <v/>
      </c>
      <c r="C2204">
        <f t="shared" si="180"/>
        <v>0</v>
      </c>
      <c r="D2204">
        <f t="shared" si="181"/>
        <v>0</v>
      </c>
      <c r="E2204">
        <f t="shared" si="183"/>
        <v>0</v>
      </c>
      <c r="F2204" t="str">
        <f t="shared" si="182"/>
        <v/>
      </c>
      <c r="J2204" s="29">
        <f>IFERROR(INDEX(JOGOS!$C$1:$P$16905,$G2204,3),"")</f>
        <v>0</v>
      </c>
      <c r="K2204" s="32">
        <f>IFERROR(INDEX(JOGOS!$C$1:$P$16905,$G2204,4),"")</f>
        <v>0</v>
      </c>
      <c r="L2204" s="32">
        <f>IFERROR(INDEX(JOGOS!$C$1:$P$16905,$G2204,5),"")</f>
        <v>0</v>
      </c>
      <c r="M2204" s="29">
        <f>IFERROR(INDEX(JOGOS!$C$1:$P$16905,$G2204,6),"")</f>
        <v>0</v>
      </c>
      <c r="N2204" s="32">
        <f>IFERROR(INDEX(JOGOS!$C$1:$P$16905,$G2204,7),"")</f>
        <v>0</v>
      </c>
      <c r="O2204" s="32">
        <f>IFERROR(INDEX(JOGOS!$C$1:$P$16905,$G2204,8),"")</f>
        <v>0</v>
      </c>
      <c r="P2204" s="32">
        <f>IFERROR(INDEX(JOGOS!$C$1:$P$16905,$G2204,9),"")</f>
        <v>0</v>
      </c>
      <c r="Q2204" s="32">
        <f>IFERROR(INDEX(JOGOS!$C$1:$P$16905,$G2204,10),"")</f>
        <v>0</v>
      </c>
      <c r="T2204" s="32">
        <f t="shared" si="184"/>
        <v>0</v>
      </c>
    </row>
    <row r="2205" spans="1:20">
      <c r="A2205" t="str">
        <f>IF(Tabela3[[#This Row],[GOL CASA]]&lt;&gt;"",Tabela3[[#This Row],[TIME CASA]],"")</f>
        <v/>
      </c>
      <c r="B2205" t="str">
        <f>IF(Tabela3[[#This Row],[GOL FORA]]&lt;&gt;"",Tabela3[[#This Row],[TIME FORA]],"")</f>
        <v/>
      </c>
      <c r="C2205">
        <f t="shared" si="180"/>
        <v>0</v>
      </c>
      <c r="D2205">
        <f t="shared" si="181"/>
        <v>0</v>
      </c>
      <c r="E2205">
        <f t="shared" si="183"/>
        <v>0</v>
      </c>
      <c r="F2205" t="str">
        <f t="shared" si="182"/>
        <v/>
      </c>
      <c r="J2205" s="29">
        <f>IFERROR(INDEX(JOGOS!$C$1:$P$16905,$G2205,3),"")</f>
        <v>0</v>
      </c>
      <c r="K2205" s="32">
        <f>IFERROR(INDEX(JOGOS!$C$1:$P$16905,$G2205,4),"")</f>
        <v>0</v>
      </c>
      <c r="L2205" s="32">
        <f>IFERROR(INDEX(JOGOS!$C$1:$P$16905,$G2205,5),"")</f>
        <v>0</v>
      </c>
      <c r="M2205" s="29">
        <f>IFERROR(INDEX(JOGOS!$C$1:$P$16905,$G2205,6),"")</f>
        <v>0</v>
      </c>
      <c r="N2205" s="32">
        <f>IFERROR(INDEX(JOGOS!$C$1:$P$16905,$G2205,7),"")</f>
        <v>0</v>
      </c>
      <c r="O2205" s="32">
        <f>IFERROR(INDEX(JOGOS!$C$1:$P$16905,$G2205,8),"")</f>
        <v>0</v>
      </c>
      <c r="P2205" s="32">
        <f>IFERROR(INDEX(JOGOS!$C$1:$P$16905,$G2205,9),"")</f>
        <v>0</v>
      </c>
      <c r="Q2205" s="32">
        <f>IFERROR(INDEX(JOGOS!$C$1:$P$16905,$G2205,10),"")</f>
        <v>0</v>
      </c>
      <c r="T2205" s="32">
        <f t="shared" si="184"/>
        <v>0</v>
      </c>
    </row>
    <row r="2206" spans="1:20">
      <c r="A2206" t="str">
        <f>IF(Tabela3[[#This Row],[GOL CASA]]&lt;&gt;"",Tabela3[[#This Row],[TIME CASA]],"")</f>
        <v/>
      </c>
      <c r="B2206" t="str">
        <f>IF(Tabela3[[#This Row],[GOL FORA]]&lt;&gt;"",Tabela3[[#This Row],[TIME FORA]],"")</f>
        <v/>
      </c>
      <c r="C2206">
        <f t="shared" si="180"/>
        <v>0</v>
      </c>
      <c r="D2206">
        <f t="shared" si="181"/>
        <v>0</v>
      </c>
      <c r="E2206">
        <f t="shared" si="183"/>
        <v>0</v>
      </c>
      <c r="F2206" t="str">
        <f t="shared" si="182"/>
        <v/>
      </c>
      <c r="J2206" s="29">
        <f>IFERROR(INDEX(JOGOS!$C$1:$P$16905,$G2206,3),"")</f>
        <v>0</v>
      </c>
      <c r="K2206" s="32">
        <f>IFERROR(INDEX(JOGOS!$C$1:$P$16905,$G2206,4),"")</f>
        <v>0</v>
      </c>
      <c r="L2206" s="32">
        <f>IFERROR(INDEX(JOGOS!$C$1:$P$16905,$G2206,5),"")</f>
        <v>0</v>
      </c>
      <c r="M2206" s="29">
        <f>IFERROR(INDEX(JOGOS!$C$1:$P$16905,$G2206,6),"")</f>
        <v>0</v>
      </c>
      <c r="N2206" s="32">
        <f>IFERROR(INDEX(JOGOS!$C$1:$P$16905,$G2206,7),"")</f>
        <v>0</v>
      </c>
      <c r="O2206" s="32">
        <f>IFERROR(INDEX(JOGOS!$C$1:$P$16905,$G2206,8),"")</f>
        <v>0</v>
      </c>
      <c r="P2206" s="32">
        <f>IFERROR(INDEX(JOGOS!$C$1:$P$16905,$G2206,9),"")</f>
        <v>0</v>
      </c>
      <c r="Q2206" s="32">
        <f>IFERROR(INDEX(JOGOS!$C$1:$P$16905,$G2206,10),"")</f>
        <v>0</v>
      </c>
      <c r="T2206" s="32">
        <f t="shared" si="184"/>
        <v>0</v>
      </c>
    </row>
    <row r="2207" spans="1:20">
      <c r="A2207" t="str">
        <f>IF(Tabela3[[#This Row],[GOL CASA]]&lt;&gt;"",Tabela3[[#This Row],[TIME CASA]],"")</f>
        <v/>
      </c>
      <c r="B2207" t="str">
        <f>IF(Tabela3[[#This Row],[GOL FORA]]&lt;&gt;"",Tabela3[[#This Row],[TIME FORA]],"")</f>
        <v/>
      </c>
      <c r="C2207">
        <f t="shared" si="180"/>
        <v>0</v>
      </c>
      <c r="D2207">
        <f t="shared" si="181"/>
        <v>0</v>
      </c>
      <c r="E2207">
        <f t="shared" si="183"/>
        <v>0</v>
      </c>
      <c r="F2207" t="str">
        <f t="shared" si="182"/>
        <v/>
      </c>
      <c r="J2207" s="29">
        <f>IFERROR(INDEX(JOGOS!$C$1:$P$16905,$G2207,3),"")</f>
        <v>0</v>
      </c>
      <c r="K2207" s="32">
        <f>IFERROR(INDEX(JOGOS!$C$1:$P$16905,$G2207,4),"")</f>
        <v>0</v>
      </c>
      <c r="L2207" s="32">
        <f>IFERROR(INDEX(JOGOS!$C$1:$P$16905,$G2207,5),"")</f>
        <v>0</v>
      </c>
      <c r="M2207" s="29">
        <f>IFERROR(INDEX(JOGOS!$C$1:$P$16905,$G2207,6),"")</f>
        <v>0</v>
      </c>
      <c r="N2207" s="32">
        <f>IFERROR(INDEX(JOGOS!$C$1:$P$16905,$G2207,7),"")</f>
        <v>0</v>
      </c>
      <c r="O2207" s="32">
        <f>IFERROR(INDEX(JOGOS!$C$1:$P$16905,$G2207,8),"")</f>
        <v>0</v>
      </c>
      <c r="P2207" s="32">
        <f>IFERROR(INDEX(JOGOS!$C$1:$P$16905,$G2207,9),"")</f>
        <v>0</v>
      </c>
      <c r="Q2207" s="32">
        <f>IFERROR(INDEX(JOGOS!$C$1:$P$16905,$G2207,10),"")</f>
        <v>0</v>
      </c>
      <c r="T2207" s="32">
        <f t="shared" si="184"/>
        <v>0</v>
      </c>
    </row>
    <row r="2208" spans="1:20">
      <c r="A2208" t="str">
        <f>IF(Tabela3[[#This Row],[GOL CASA]]&lt;&gt;"",Tabela3[[#This Row],[TIME CASA]],"")</f>
        <v/>
      </c>
      <c r="B2208" t="str">
        <f>IF(Tabela3[[#This Row],[GOL FORA]]&lt;&gt;"",Tabela3[[#This Row],[TIME FORA]],"")</f>
        <v/>
      </c>
      <c r="C2208">
        <f t="shared" si="180"/>
        <v>0</v>
      </c>
      <c r="D2208">
        <f t="shared" si="181"/>
        <v>0</v>
      </c>
      <c r="E2208">
        <f t="shared" si="183"/>
        <v>0</v>
      </c>
      <c r="F2208" t="str">
        <f t="shared" si="182"/>
        <v/>
      </c>
      <c r="J2208" s="29">
        <f>IFERROR(INDEX(JOGOS!$C$1:$P$16905,$G2208,3),"")</f>
        <v>0</v>
      </c>
      <c r="K2208" s="32">
        <f>IFERROR(INDEX(JOGOS!$C$1:$P$16905,$G2208,4),"")</f>
        <v>0</v>
      </c>
      <c r="L2208" s="32">
        <f>IFERROR(INDEX(JOGOS!$C$1:$P$16905,$G2208,5),"")</f>
        <v>0</v>
      </c>
      <c r="M2208" s="29">
        <f>IFERROR(INDEX(JOGOS!$C$1:$P$16905,$G2208,6),"")</f>
        <v>0</v>
      </c>
      <c r="N2208" s="32">
        <f>IFERROR(INDEX(JOGOS!$C$1:$P$16905,$G2208,7),"")</f>
        <v>0</v>
      </c>
      <c r="O2208" s="32">
        <f>IFERROR(INDEX(JOGOS!$C$1:$P$16905,$G2208,8),"")</f>
        <v>0</v>
      </c>
      <c r="P2208" s="32">
        <f>IFERROR(INDEX(JOGOS!$C$1:$P$16905,$G2208,9),"")</f>
        <v>0</v>
      </c>
      <c r="Q2208" s="32">
        <f>IFERROR(INDEX(JOGOS!$C$1:$P$16905,$G2208,10),"")</f>
        <v>0</v>
      </c>
      <c r="T2208" s="32">
        <f t="shared" si="184"/>
        <v>0</v>
      </c>
    </row>
    <row r="2209" spans="1:20">
      <c r="A2209" t="str">
        <f>IF(Tabela3[[#This Row],[GOL CASA]]&lt;&gt;"",Tabela3[[#This Row],[TIME CASA]],"")</f>
        <v/>
      </c>
      <c r="B2209" t="str">
        <f>IF(Tabela3[[#This Row],[GOL FORA]]&lt;&gt;"",Tabela3[[#This Row],[TIME FORA]],"")</f>
        <v/>
      </c>
      <c r="C2209">
        <f t="shared" si="180"/>
        <v>0</v>
      </c>
      <c r="D2209">
        <f t="shared" si="181"/>
        <v>0</v>
      </c>
      <c r="E2209">
        <f t="shared" si="183"/>
        <v>0</v>
      </c>
      <c r="F2209" t="str">
        <f t="shared" si="182"/>
        <v/>
      </c>
      <c r="J2209" s="29">
        <f>IFERROR(INDEX(JOGOS!$C$1:$P$16905,$G2209,3),"")</f>
        <v>0</v>
      </c>
      <c r="K2209" s="32">
        <f>IFERROR(INDEX(JOGOS!$C$1:$P$16905,$G2209,4),"")</f>
        <v>0</v>
      </c>
      <c r="L2209" s="32">
        <f>IFERROR(INDEX(JOGOS!$C$1:$P$16905,$G2209,5),"")</f>
        <v>0</v>
      </c>
      <c r="M2209" s="29">
        <f>IFERROR(INDEX(JOGOS!$C$1:$P$16905,$G2209,6),"")</f>
        <v>0</v>
      </c>
      <c r="N2209" s="32">
        <f>IFERROR(INDEX(JOGOS!$C$1:$P$16905,$G2209,7),"")</f>
        <v>0</v>
      </c>
      <c r="O2209" s="32">
        <f>IFERROR(INDEX(JOGOS!$C$1:$P$16905,$G2209,8),"")</f>
        <v>0</v>
      </c>
      <c r="P2209" s="32">
        <f>IFERROR(INDEX(JOGOS!$C$1:$P$16905,$G2209,9),"")</f>
        <v>0</v>
      </c>
      <c r="Q2209" s="32">
        <f>IFERROR(INDEX(JOGOS!$C$1:$P$16905,$G2209,10),"")</f>
        <v>0</v>
      </c>
      <c r="T2209" s="32">
        <f t="shared" si="184"/>
        <v>0</v>
      </c>
    </row>
    <row r="2210" spans="1:20">
      <c r="A2210" t="str">
        <f>IF(Tabela3[[#This Row],[GOL CASA]]&lt;&gt;"",Tabela3[[#This Row],[TIME CASA]],"")</f>
        <v/>
      </c>
      <c r="B2210" t="str">
        <f>IF(Tabela3[[#This Row],[GOL FORA]]&lt;&gt;"",Tabela3[[#This Row],[TIME FORA]],"")</f>
        <v/>
      </c>
      <c r="C2210">
        <f t="shared" si="180"/>
        <v>0</v>
      </c>
      <c r="D2210">
        <f t="shared" si="181"/>
        <v>0</v>
      </c>
      <c r="E2210">
        <f t="shared" si="183"/>
        <v>0</v>
      </c>
      <c r="F2210" t="str">
        <f t="shared" si="182"/>
        <v/>
      </c>
      <c r="J2210" s="29">
        <f>IFERROR(INDEX(JOGOS!$C$1:$P$16905,$G2210,3),"")</f>
        <v>0</v>
      </c>
      <c r="K2210" s="32">
        <f>IFERROR(INDEX(JOGOS!$C$1:$P$16905,$G2210,4),"")</f>
        <v>0</v>
      </c>
      <c r="L2210" s="32">
        <f>IFERROR(INDEX(JOGOS!$C$1:$P$16905,$G2210,5),"")</f>
        <v>0</v>
      </c>
      <c r="M2210" s="29">
        <f>IFERROR(INDEX(JOGOS!$C$1:$P$16905,$G2210,6),"")</f>
        <v>0</v>
      </c>
      <c r="N2210" s="32">
        <f>IFERROR(INDEX(JOGOS!$C$1:$P$16905,$G2210,7),"")</f>
        <v>0</v>
      </c>
      <c r="O2210" s="32">
        <f>IFERROR(INDEX(JOGOS!$C$1:$P$16905,$G2210,8),"")</f>
        <v>0</v>
      </c>
      <c r="P2210" s="32">
        <f>IFERROR(INDEX(JOGOS!$C$1:$P$16905,$G2210,9),"")</f>
        <v>0</v>
      </c>
      <c r="Q2210" s="32">
        <f>IFERROR(INDEX(JOGOS!$C$1:$P$16905,$G2210,10),"")</f>
        <v>0</v>
      </c>
      <c r="T2210" s="32">
        <f t="shared" si="184"/>
        <v>0</v>
      </c>
    </row>
    <row r="2211" spans="1:20">
      <c r="A2211" t="str">
        <f>IF(Tabela3[[#This Row],[GOL CASA]]&lt;&gt;"",Tabela3[[#This Row],[TIME CASA]],"")</f>
        <v/>
      </c>
      <c r="B2211" t="str">
        <f>IF(Tabela3[[#This Row],[GOL FORA]]&lt;&gt;"",Tabela3[[#This Row],[TIME FORA]],"")</f>
        <v/>
      </c>
      <c r="C2211">
        <f t="shared" si="180"/>
        <v>0</v>
      </c>
      <c r="D2211">
        <f t="shared" si="181"/>
        <v>0</v>
      </c>
      <c r="E2211">
        <f t="shared" si="183"/>
        <v>0</v>
      </c>
      <c r="F2211" t="str">
        <f t="shared" si="182"/>
        <v/>
      </c>
      <c r="J2211" s="29">
        <f>IFERROR(INDEX(JOGOS!$C$1:$P$16905,$G2211,3),"")</f>
        <v>0</v>
      </c>
      <c r="K2211" s="32">
        <f>IFERROR(INDEX(JOGOS!$C$1:$P$16905,$G2211,4),"")</f>
        <v>0</v>
      </c>
      <c r="L2211" s="32">
        <f>IFERROR(INDEX(JOGOS!$C$1:$P$16905,$G2211,5),"")</f>
        <v>0</v>
      </c>
      <c r="M2211" s="29">
        <f>IFERROR(INDEX(JOGOS!$C$1:$P$16905,$G2211,6),"")</f>
        <v>0</v>
      </c>
      <c r="N2211" s="32">
        <f>IFERROR(INDEX(JOGOS!$C$1:$P$16905,$G2211,7),"")</f>
        <v>0</v>
      </c>
      <c r="O2211" s="32">
        <f>IFERROR(INDEX(JOGOS!$C$1:$P$16905,$G2211,8),"")</f>
        <v>0</v>
      </c>
      <c r="P2211" s="32">
        <f>IFERROR(INDEX(JOGOS!$C$1:$P$16905,$G2211,9),"")</f>
        <v>0</v>
      </c>
      <c r="Q2211" s="32">
        <f>IFERROR(INDEX(JOGOS!$C$1:$P$16905,$G2211,10),"")</f>
        <v>0</v>
      </c>
      <c r="T2211" s="32">
        <f t="shared" si="184"/>
        <v>0</v>
      </c>
    </row>
    <row r="2212" spans="1:20">
      <c r="A2212" t="str">
        <f>IF(Tabela3[[#This Row],[GOL CASA]]&lt;&gt;"",Tabela3[[#This Row],[TIME CASA]],"")</f>
        <v/>
      </c>
      <c r="B2212" t="str">
        <f>IF(Tabela3[[#This Row],[GOL FORA]]&lt;&gt;"",Tabela3[[#This Row],[TIME FORA]],"")</f>
        <v/>
      </c>
      <c r="C2212">
        <f t="shared" si="180"/>
        <v>0</v>
      </c>
      <c r="D2212">
        <f t="shared" si="181"/>
        <v>0</v>
      </c>
      <c r="E2212">
        <f t="shared" si="183"/>
        <v>0</v>
      </c>
      <c r="F2212" t="str">
        <f t="shared" si="182"/>
        <v/>
      </c>
      <c r="J2212" s="29">
        <f>IFERROR(INDEX(JOGOS!$C$1:$P$16905,$G2212,3),"")</f>
        <v>0</v>
      </c>
      <c r="K2212" s="32">
        <f>IFERROR(INDEX(JOGOS!$C$1:$P$16905,$G2212,4),"")</f>
        <v>0</v>
      </c>
      <c r="L2212" s="32">
        <f>IFERROR(INDEX(JOGOS!$C$1:$P$16905,$G2212,5),"")</f>
        <v>0</v>
      </c>
      <c r="M2212" s="29">
        <f>IFERROR(INDEX(JOGOS!$C$1:$P$16905,$G2212,6),"")</f>
        <v>0</v>
      </c>
      <c r="N2212" s="32">
        <f>IFERROR(INDEX(JOGOS!$C$1:$P$16905,$G2212,7),"")</f>
        <v>0</v>
      </c>
      <c r="O2212" s="32">
        <f>IFERROR(INDEX(JOGOS!$C$1:$P$16905,$G2212,8),"")</f>
        <v>0</v>
      </c>
      <c r="P2212" s="32">
        <f>IFERROR(INDEX(JOGOS!$C$1:$P$16905,$G2212,9),"")</f>
        <v>0</v>
      </c>
      <c r="Q2212" s="32">
        <f>IFERROR(INDEX(JOGOS!$C$1:$P$16905,$G2212,10),"")</f>
        <v>0</v>
      </c>
      <c r="T2212" s="32">
        <f t="shared" si="184"/>
        <v>0</v>
      </c>
    </row>
    <row r="2213" spans="1:20">
      <c r="A2213" t="str">
        <f>IF(Tabela3[[#This Row],[GOL CASA]]&lt;&gt;"",Tabela3[[#This Row],[TIME CASA]],"")</f>
        <v/>
      </c>
      <c r="B2213" t="str">
        <f>IF(Tabela3[[#This Row],[GOL FORA]]&lt;&gt;"",Tabela3[[#This Row],[TIME FORA]],"")</f>
        <v/>
      </c>
      <c r="C2213">
        <f t="shared" si="180"/>
        <v>0</v>
      </c>
      <c r="D2213">
        <f t="shared" si="181"/>
        <v>0</v>
      </c>
      <c r="E2213">
        <f t="shared" si="183"/>
        <v>0</v>
      </c>
      <c r="F2213" t="str">
        <f t="shared" si="182"/>
        <v/>
      </c>
      <c r="J2213" s="29">
        <f>IFERROR(INDEX(JOGOS!$C$1:$P$16905,$G2213,3),"")</f>
        <v>0</v>
      </c>
      <c r="K2213" s="32">
        <f>IFERROR(INDEX(JOGOS!$C$1:$P$16905,$G2213,4),"")</f>
        <v>0</v>
      </c>
      <c r="L2213" s="32">
        <f>IFERROR(INDEX(JOGOS!$C$1:$P$16905,$G2213,5),"")</f>
        <v>0</v>
      </c>
      <c r="M2213" s="29">
        <f>IFERROR(INDEX(JOGOS!$C$1:$P$16905,$G2213,6),"")</f>
        <v>0</v>
      </c>
      <c r="N2213" s="32">
        <f>IFERROR(INDEX(JOGOS!$C$1:$P$16905,$G2213,7),"")</f>
        <v>0</v>
      </c>
      <c r="O2213" s="32">
        <f>IFERROR(INDEX(JOGOS!$C$1:$P$16905,$G2213,8),"")</f>
        <v>0</v>
      </c>
      <c r="P2213" s="32">
        <f>IFERROR(INDEX(JOGOS!$C$1:$P$16905,$G2213,9),"")</f>
        <v>0</v>
      </c>
      <c r="Q2213" s="32">
        <f>IFERROR(INDEX(JOGOS!$C$1:$P$16905,$G2213,10),"")</f>
        <v>0</v>
      </c>
      <c r="T2213" s="32">
        <f t="shared" si="184"/>
        <v>0</v>
      </c>
    </row>
    <row r="2214" spans="1:20">
      <c r="A2214" t="str">
        <f>IF(Tabela3[[#This Row],[GOL CASA]]&lt;&gt;"",Tabela3[[#This Row],[TIME CASA]],"")</f>
        <v/>
      </c>
      <c r="B2214" t="str">
        <f>IF(Tabela3[[#This Row],[GOL FORA]]&lt;&gt;"",Tabela3[[#This Row],[TIME FORA]],"")</f>
        <v/>
      </c>
      <c r="C2214">
        <f t="shared" si="180"/>
        <v>0</v>
      </c>
      <c r="D2214">
        <f t="shared" si="181"/>
        <v>0</v>
      </c>
      <c r="E2214">
        <f t="shared" si="183"/>
        <v>0</v>
      </c>
      <c r="F2214" t="str">
        <f t="shared" si="182"/>
        <v/>
      </c>
      <c r="J2214" s="29">
        <f>IFERROR(INDEX(JOGOS!$C$1:$P$16905,$G2214,3),"")</f>
        <v>0</v>
      </c>
      <c r="K2214" s="32">
        <f>IFERROR(INDEX(JOGOS!$C$1:$P$16905,$G2214,4),"")</f>
        <v>0</v>
      </c>
      <c r="L2214" s="32">
        <f>IFERROR(INDEX(JOGOS!$C$1:$P$16905,$G2214,5),"")</f>
        <v>0</v>
      </c>
      <c r="M2214" s="29">
        <f>IFERROR(INDEX(JOGOS!$C$1:$P$16905,$G2214,6),"")</f>
        <v>0</v>
      </c>
      <c r="N2214" s="32">
        <f>IFERROR(INDEX(JOGOS!$C$1:$P$16905,$G2214,7),"")</f>
        <v>0</v>
      </c>
      <c r="O2214" s="32">
        <f>IFERROR(INDEX(JOGOS!$C$1:$P$16905,$G2214,8),"")</f>
        <v>0</v>
      </c>
      <c r="P2214" s="32">
        <f>IFERROR(INDEX(JOGOS!$C$1:$P$16905,$G2214,9),"")</f>
        <v>0</v>
      </c>
      <c r="Q2214" s="32">
        <f>IFERROR(INDEX(JOGOS!$C$1:$P$16905,$G2214,10),"")</f>
        <v>0</v>
      </c>
      <c r="T2214" s="32">
        <f t="shared" si="184"/>
        <v>0</v>
      </c>
    </row>
    <row r="2215" spans="1:20">
      <c r="A2215" t="str">
        <f>IF(Tabela3[[#This Row],[GOL CASA]]&lt;&gt;"",Tabela3[[#This Row],[TIME CASA]],"")</f>
        <v/>
      </c>
      <c r="B2215" t="str">
        <f>IF(Tabela3[[#This Row],[GOL FORA]]&lt;&gt;"",Tabela3[[#This Row],[TIME FORA]],"")</f>
        <v/>
      </c>
      <c r="C2215">
        <f t="shared" si="180"/>
        <v>0</v>
      </c>
      <c r="D2215">
        <f t="shared" si="181"/>
        <v>0</v>
      </c>
      <c r="E2215">
        <f t="shared" si="183"/>
        <v>0</v>
      </c>
      <c r="F2215" t="str">
        <f t="shared" si="182"/>
        <v/>
      </c>
      <c r="J2215" s="29">
        <f>IFERROR(INDEX(JOGOS!$C$1:$P$16905,$G2215,3),"")</f>
        <v>0</v>
      </c>
      <c r="K2215" s="32">
        <f>IFERROR(INDEX(JOGOS!$C$1:$P$16905,$G2215,4),"")</f>
        <v>0</v>
      </c>
      <c r="L2215" s="32">
        <f>IFERROR(INDEX(JOGOS!$C$1:$P$16905,$G2215,5),"")</f>
        <v>0</v>
      </c>
      <c r="M2215" s="29">
        <f>IFERROR(INDEX(JOGOS!$C$1:$P$16905,$G2215,6),"")</f>
        <v>0</v>
      </c>
      <c r="N2215" s="32">
        <f>IFERROR(INDEX(JOGOS!$C$1:$P$16905,$G2215,7),"")</f>
        <v>0</v>
      </c>
      <c r="O2215" s="32">
        <f>IFERROR(INDEX(JOGOS!$C$1:$P$16905,$G2215,8),"")</f>
        <v>0</v>
      </c>
      <c r="P2215" s="32">
        <f>IFERROR(INDEX(JOGOS!$C$1:$P$16905,$G2215,9),"")</f>
        <v>0</v>
      </c>
      <c r="Q2215" s="32">
        <f>IFERROR(INDEX(JOGOS!$C$1:$P$16905,$G2215,10),"")</f>
        <v>0</v>
      </c>
      <c r="T2215" s="32">
        <f t="shared" si="184"/>
        <v>0</v>
      </c>
    </row>
    <row r="2216" spans="1:20">
      <c r="A2216" t="str">
        <f>IF(Tabela3[[#This Row],[GOL CASA]]&lt;&gt;"",Tabela3[[#This Row],[TIME CASA]],"")</f>
        <v/>
      </c>
      <c r="B2216" t="str">
        <f>IF(Tabela3[[#This Row],[GOL FORA]]&lt;&gt;"",Tabela3[[#This Row],[TIME FORA]],"")</f>
        <v/>
      </c>
      <c r="C2216">
        <f t="shared" si="180"/>
        <v>0</v>
      </c>
      <c r="D2216">
        <f t="shared" si="181"/>
        <v>0</v>
      </c>
      <c r="E2216">
        <f t="shared" si="183"/>
        <v>0</v>
      </c>
      <c r="F2216" t="str">
        <f t="shared" si="182"/>
        <v/>
      </c>
      <c r="J2216" s="29">
        <f>IFERROR(INDEX(JOGOS!$C$1:$P$16905,$G2216,3),"")</f>
        <v>0</v>
      </c>
      <c r="K2216" s="32">
        <f>IFERROR(INDEX(JOGOS!$C$1:$P$16905,$G2216,4),"")</f>
        <v>0</v>
      </c>
      <c r="L2216" s="32">
        <f>IFERROR(INDEX(JOGOS!$C$1:$P$16905,$G2216,5),"")</f>
        <v>0</v>
      </c>
      <c r="M2216" s="29">
        <f>IFERROR(INDEX(JOGOS!$C$1:$P$16905,$G2216,6),"")</f>
        <v>0</v>
      </c>
      <c r="N2216" s="32">
        <f>IFERROR(INDEX(JOGOS!$C$1:$P$16905,$G2216,7),"")</f>
        <v>0</v>
      </c>
      <c r="O2216" s="32">
        <f>IFERROR(INDEX(JOGOS!$C$1:$P$16905,$G2216,8),"")</f>
        <v>0</v>
      </c>
      <c r="P2216" s="32">
        <f>IFERROR(INDEX(JOGOS!$C$1:$P$16905,$G2216,9),"")</f>
        <v>0</v>
      </c>
      <c r="Q2216" s="32">
        <f>IFERROR(INDEX(JOGOS!$C$1:$P$16905,$G2216,10),"")</f>
        <v>0</v>
      </c>
      <c r="T2216" s="32">
        <f t="shared" si="184"/>
        <v>0</v>
      </c>
    </row>
    <row r="2217" spans="1:20">
      <c r="A2217" t="str">
        <f>IF(Tabela3[[#This Row],[GOL CASA]]&lt;&gt;"",Tabela3[[#This Row],[TIME CASA]],"")</f>
        <v/>
      </c>
      <c r="B2217" t="str">
        <f>IF(Tabela3[[#This Row],[GOL FORA]]&lt;&gt;"",Tabela3[[#This Row],[TIME FORA]],"")</f>
        <v/>
      </c>
      <c r="C2217">
        <f t="shared" si="180"/>
        <v>0</v>
      </c>
      <c r="D2217">
        <f t="shared" si="181"/>
        <v>0</v>
      </c>
      <c r="E2217">
        <f t="shared" si="183"/>
        <v>0</v>
      </c>
      <c r="F2217" t="str">
        <f t="shared" si="182"/>
        <v/>
      </c>
      <c r="J2217" s="29">
        <f>IFERROR(INDEX(JOGOS!$C$1:$P$16905,$G2217,3),"")</f>
        <v>0</v>
      </c>
      <c r="K2217" s="32">
        <f>IFERROR(INDEX(JOGOS!$C$1:$P$16905,$G2217,4),"")</f>
        <v>0</v>
      </c>
      <c r="L2217" s="32">
        <f>IFERROR(INDEX(JOGOS!$C$1:$P$16905,$G2217,5),"")</f>
        <v>0</v>
      </c>
      <c r="M2217" s="29">
        <f>IFERROR(INDEX(JOGOS!$C$1:$P$16905,$G2217,6),"")</f>
        <v>0</v>
      </c>
      <c r="N2217" s="32">
        <f>IFERROR(INDEX(JOGOS!$C$1:$P$16905,$G2217,7),"")</f>
        <v>0</v>
      </c>
      <c r="O2217" s="32">
        <f>IFERROR(INDEX(JOGOS!$C$1:$P$16905,$G2217,8),"")</f>
        <v>0</v>
      </c>
      <c r="P2217" s="32">
        <f>IFERROR(INDEX(JOGOS!$C$1:$P$16905,$G2217,9),"")</f>
        <v>0</v>
      </c>
      <c r="Q2217" s="32">
        <f>IFERROR(INDEX(JOGOS!$C$1:$P$16905,$G2217,10),"")</f>
        <v>0</v>
      </c>
      <c r="T2217" s="32">
        <f t="shared" si="184"/>
        <v>0</v>
      </c>
    </row>
    <row r="2218" spans="1:20">
      <c r="A2218" t="str">
        <f>IF(Tabela3[[#This Row],[GOL CASA]]&lt;&gt;"",Tabela3[[#This Row],[TIME CASA]],"")</f>
        <v/>
      </c>
      <c r="B2218" t="str">
        <f>IF(Tabela3[[#This Row],[GOL FORA]]&lt;&gt;"",Tabela3[[#This Row],[TIME FORA]],"")</f>
        <v/>
      </c>
      <c r="C2218">
        <f t="shared" si="180"/>
        <v>0</v>
      </c>
      <c r="D2218">
        <f t="shared" si="181"/>
        <v>0</v>
      </c>
      <c r="E2218">
        <f t="shared" si="183"/>
        <v>0</v>
      </c>
      <c r="F2218" t="str">
        <f t="shared" si="182"/>
        <v/>
      </c>
      <c r="J2218" s="29">
        <f>IFERROR(INDEX(JOGOS!$C$1:$P$16905,$G2218,3),"")</f>
        <v>0</v>
      </c>
      <c r="K2218" s="32">
        <f>IFERROR(INDEX(JOGOS!$C$1:$P$16905,$G2218,4),"")</f>
        <v>0</v>
      </c>
      <c r="L2218" s="32">
        <f>IFERROR(INDEX(JOGOS!$C$1:$P$16905,$G2218,5),"")</f>
        <v>0</v>
      </c>
      <c r="M2218" s="29">
        <f>IFERROR(INDEX(JOGOS!$C$1:$P$16905,$G2218,6),"")</f>
        <v>0</v>
      </c>
      <c r="N2218" s="32">
        <f>IFERROR(INDEX(JOGOS!$C$1:$P$16905,$G2218,7),"")</f>
        <v>0</v>
      </c>
      <c r="O2218" s="32">
        <f>IFERROR(INDEX(JOGOS!$C$1:$P$16905,$G2218,8),"")</f>
        <v>0</v>
      </c>
      <c r="P2218" s="32">
        <f>IFERROR(INDEX(JOGOS!$C$1:$P$16905,$G2218,9),"")</f>
        <v>0</v>
      </c>
      <c r="Q2218" s="32">
        <f>IFERROR(INDEX(JOGOS!$C$1:$P$16905,$G2218,10),"")</f>
        <v>0</v>
      </c>
      <c r="T2218" s="32">
        <f t="shared" si="184"/>
        <v>0</v>
      </c>
    </row>
    <row r="2219" spans="1:20">
      <c r="A2219" t="str">
        <f>IF(Tabela3[[#This Row],[GOL CASA]]&lt;&gt;"",Tabela3[[#This Row],[TIME CASA]],"")</f>
        <v/>
      </c>
      <c r="B2219" t="str">
        <f>IF(Tabela3[[#This Row],[GOL FORA]]&lt;&gt;"",Tabela3[[#This Row],[TIME FORA]],"")</f>
        <v/>
      </c>
      <c r="C2219">
        <f t="shared" si="180"/>
        <v>0</v>
      </c>
      <c r="D2219">
        <f t="shared" si="181"/>
        <v>0</v>
      </c>
      <c r="E2219">
        <f t="shared" si="183"/>
        <v>0</v>
      </c>
      <c r="F2219" t="str">
        <f t="shared" si="182"/>
        <v/>
      </c>
      <c r="J2219" s="29">
        <f>IFERROR(INDEX(JOGOS!$C$1:$P$16905,$G2219,3),"")</f>
        <v>0</v>
      </c>
      <c r="K2219" s="32">
        <f>IFERROR(INDEX(JOGOS!$C$1:$P$16905,$G2219,4),"")</f>
        <v>0</v>
      </c>
      <c r="L2219" s="32">
        <f>IFERROR(INDEX(JOGOS!$C$1:$P$16905,$G2219,5),"")</f>
        <v>0</v>
      </c>
      <c r="M2219" s="29">
        <f>IFERROR(INDEX(JOGOS!$C$1:$P$16905,$G2219,6),"")</f>
        <v>0</v>
      </c>
      <c r="N2219" s="32">
        <f>IFERROR(INDEX(JOGOS!$C$1:$P$16905,$G2219,7),"")</f>
        <v>0</v>
      </c>
      <c r="O2219" s="32">
        <f>IFERROR(INDEX(JOGOS!$C$1:$P$16905,$G2219,8),"")</f>
        <v>0</v>
      </c>
      <c r="P2219" s="32">
        <f>IFERROR(INDEX(JOGOS!$C$1:$P$16905,$G2219,9),"")</f>
        <v>0</v>
      </c>
      <c r="Q2219" s="32">
        <f>IFERROR(INDEX(JOGOS!$C$1:$P$16905,$G2219,10),"")</f>
        <v>0</v>
      </c>
      <c r="T2219" s="32">
        <f t="shared" si="184"/>
        <v>0</v>
      </c>
    </row>
    <row r="2220" spans="1:20">
      <c r="A2220" t="str">
        <f>IF(Tabela3[[#This Row],[GOL CASA]]&lt;&gt;"",Tabela3[[#This Row],[TIME CASA]],"")</f>
        <v/>
      </c>
      <c r="B2220" t="str">
        <f>IF(Tabela3[[#This Row],[GOL FORA]]&lt;&gt;"",Tabela3[[#This Row],[TIME FORA]],"")</f>
        <v/>
      </c>
      <c r="C2220">
        <f t="shared" si="180"/>
        <v>0</v>
      </c>
      <c r="D2220">
        <f t="shared" si="181"/>
        <v>0</v>
      </c>
      <c r="E2220">
        <f t="shared" si="183"/>
        <v>0</v>
      </c>
      <c r="F2220" t="str">
        <f t="shared" si="182"/>
        <v/>
      </c>
      <c r="J2220" s="29">
        <f>IFERROR(INDEX(JOGOS!$C$1:$P$16905,$G2220,3),"")</f>
        <v>0</v>
      </c>
      <c r="K2220" s="32">
        <f>IFERROR(INDEX(JOGOS!$C$1:$P$16905,$G2220,4),"")</f>
        <v>0</v>
      </c>
      <c r="L2220" s="32">
        <f>IFERROR(INDEX(JOGOS!$C$1:$P$16905,$G2220,5),"")</f>
        <v>0</v>
      </c>
      <c r="M2220" s="29">
        <f>IFERROR(INDEX(JOGOS!$C$1:$P$16905,$G2220,6),"")</f>
        <v>0</v>
      </c>
      <c r="N2220" s="32">
        <f>IFERROR(INDEX(JOGOS!$C$1:$P$16905,$G2220,7),"")</f>
        <v>0</v>
      </c>
      <c r="O2220" s="32">
        <f>IFERROR(INDEX(JOGOS!$C$1:$P$16905,$G2220,8),"")</f>
        <v>0</v>
      </c>
      <c r="P2220" s="32">
        <f>IFERROR(INDEX(JOGOS!$C$1:$P$16905,$G2220,9),"")</f>
        <v>0</v>
      </c>
      <c r="Q2220" s="32">
        <f>IFERROR(INDEX(JOGOS!$C$1:$P$16905,$G2220,10),"")</f>
        <v>0</v>
      </c>
      <c r="T2220" s="32">
        <f t="shared" si="184"/>
        <v>0</v>
      </c>
    </row>
    <row r="2221" spans="1:20">
      <c r="A2221" t="str">
        <f>IF(Tabela3[[#This Row],[GOL CASA]]&lt;&gt;"",Tabela3[[#This Row],[TIME CASA]],"")</f>
        <v/>
      </c>
      <c r="B2221" t="str">
        <f>IF(Tabela3[[#This Row],[GOL FORA]]&lt;&gt;"",Tabela3[[#This Row],[TIME FORA]],"")</f>
        <v/>
      </c>
      <c r="C2221">
        <f t="shared" si="180"/>
        <v>0</v>
      </c>
      <c r="D2221">
        <f t="shared" si="181"/>
        <v>0</v>
      </c>
      <c r="E2221">
        <f t="shared" si="183"/>
        <v>0</v>
      </c>
      <c r="F2221" t="str">
        <f t="shared" si="182"/>
        <v/>
      </c>
      <c r="J2221" s="29">
        <f>IFERROR(INDEX(JOGOS!$C$1:$P$16905,$G2221,3),"")</f>
        <v>0</v>
      </c>
      <c r="K2221" s="32">
        <f>IFERROR(INDEX(JOGOS!$C$1:$P$16905,$G2221,4),"")</f>
        <v>0</v>
      </c>
      <c r="L2221" s="32">
        <f>IFERROR(INDEX(JOGOS!$C$1:$P$16905,$G2221,5),"")</f>
        <v>0</v>
      </c>
      <c r="M2221" s="29">
        <f>IFERROR(INDEX(JOGOS!$C$1:$P$16905,$G2221,6),"")</f>
        <v>0</v>
      </c>
      <c r="N2221" s="32">
        <f>IFERROR(INDEX(JOGOS!$C$1:$P$16905,$G2221,7),"")</f>
        <v>0</v>
      </c>
      <c r="O2221" s="32">
        <f>IFERROR(INDEX(JOGOS!$C$1:$P$16905,$G2221,8),"")</f>
        <v>0</v>
      </c>
      <c r="P2221" s="32">
        <f>IFERROR(INDEX(JOGOS!$C$1:$P$16905,$G2221,9),"")</f>
        <v>0</v>
      </c>
      <c r="Q2221" s="32">
        <f>IFERROR(INDEX(JOGOS!$C$1:$P$16905,$G2221,10),"")</f>
        <v>0</v>
      </c>
      <c r="T2221" s="32">
        <f t="shared" si="184"/>
        <v>0</v>
      </c>
    </row>
    <row r="2222" spans="1:20">
      <c r="A2222" t="str">
        <f>IF(Tabela3[[#This Row],[GOL CASA]]&lt;&gt;"",Tabela3[[#This Row],[TIME CASA]],"")</f>
        <v/>
      </c>
      <c r="B2222" t="str">
        <f>IF(Tabela3[[#This Row],[GOL FORA]]&lt;&gt;"",Tabela3[[#This Row],[TIME FORA]],"")</f>
        <v/>
      </c>
      <c r="C2222">
        <f t="shared" si="180"/>
        <v>0</v>
      </c>
      <c r="D2222">
        <f t="shared" si="181"/>
        <v>0</v>
      </c>
      <c r="E2222">
        <f t="shared" si="183"/>
        <v>0</v>
      </c>
      <c r="F2222" t="str">
        <f t="shared" si="182"/>
        <v/>
      </c>
      <c r="J2222" s="29">
        <f>IFERROR(INDEX(JOGOS!$C$1:$P$16905,$G2222,3),"")</f>
        <v>0</v>
      </c>
      <c r="K2222" s="32">
        <f>IFERROR(INDEX(JOGOS!$C$1:$P$16905,$G2222,4),"")</f>
        <v>0</v>
      </c>
      <c r="L2222" s="32">
        <f>IFERROR(INDEX(JOGOS!$C$1:$P$16905,$G2222,5),"")</f>
        <v>0</v>
      </c>
      <c r="M2222" s="29">
        <f>IFERROR(INDEX(JOGOS!$C$1:$P$16905,$G2222,6),"")</f>
        <v>0</v>
      </c>
      <c r="N2222" s="32">
        <f>IFERROR(INDEX(JOGOS!$C$1:$P$16905,$G2222,7),"")</f>
        <v>0</v>
      </c>
      <c r="O2222" s="32">
        <f>IFERROR(INDEX(JOGOS!$C$1:$P$16905,$G2222,8),"")</f>
        <v>0</v>
      </c>
      <c r="P2222" s="32">
        <f>IFERROR(INDEX(JOGOS!$C$1:$P$16905,$G2222,9),"")</f>
        <v>0</v>
      </c>
      <c r="Q2222" s="32">
        <f>IFERROR(INDEX(JOGOS!$C$1:$P$16905,$G2222,10),"")</f>
        <v>0</v>
      </c>
      <c r="T2222" s="32">
        <f t="shared" si="184"/>
        <v>0</v>
      </c>
    </row>
    <row r="2223" spans="1:20">
      <c r="A2223" t="str">
        <f>IF(Tabela3[[#This Row],[GOL CASA]]&lt;&gt;"",Tabela3[[#This Row],[TIME CASA]],"")</f>
        <v/>
      </c>
      <c r="B2223" t="str">
        <f>IF(Tabela3[[#This Row],[GOL FORA]]&lt;&gt;"",Tabela3[[#This Row],[TIME FORA]],"")</f>
        <v/>
      </c>
      <c r="C2223">
        <f t="shared" si="180"/>
        <v>0</v>
      </c>
      <c r="D2223">
        <f t="shared" si="181"/>
        <v>0</v>
      </c>
      <c r="E2223">
        <f t="shared" si="183"/>
        <v>0</v>
      </c>
      <c r="F2223" t="str">
        <f t="shared" si="182"/>
        <v/>
      </c>
      <c r="J2223" s="29">
        <f>IFERROR(INDEX(JOGOS!$C$1:$P$16905,$G2223,3),"")</f>
        <v>0</v>
      </c>
      <c r="K2223" s="32">
        <f>IFERROR(INDEX(JOGOS!$C$1:$P$16905,$G2223,4),"")</f>
        <v>0</v>
      </c>
      <c r="L2223" s="32">
        <f>IFERROR(INDEX(JOGOS!$C$1:$P$16905,$G2223,5),"")</f>
        <v>0</v>
      </c>
      <c r="M2223" s="29">
        <f>IFERROR(INDEX(JOGOS!$C$1:$P$16905,$G2223,6),"")</f>
        <v>0</v>
      </c>
      <c r="N2223" s="32">
        <f>IFERROR(INDEX(JOGOS!$C$1:$P$16905,$G2223,7),"")</f>
        <v>0</v>
      </c>
      <c r="O2223" s="32">
        <f>IFERROR(INDEX(JOGOS!$C$1:$P$16905,$G2223,8),"")</f>
        <v>0</v>
      </c>
      <c r="P2223" s="32">
        <f>IFERROR(INDEX(JOGOS!$C$1:$P$16905,$G2223,9),"")</f>
        <v>0</v>
      </c>
      <c r="Q2223" s="32">
        <f>IFERROR(INDEX(JOGOS!$C$1:$P$16905,$G2223,10),"")</f>
        <v>0</v>
      </c>
      <c r="T2223" s="32">
        <f t="shared" si="184"/>
        <v>0</v>
      </c>
    </row>
    <row r="2224" spans="1:20">
      <c r="A2224" t="str">
        <f>IF(Tabela3[[#This Row],[GOL CASA]]&lt;&gt;"",Tabela3[[#This Row],[TIME CASA]],"")</f>
        <v/>
      </c>
      <c r="B2224" t="str">
        <f>IF(Tabela3[[#This Row],[GOL FORA]]&lt;&gt;"",Tabela3[[#This Row],[TIME FORA]],"")</f>
        <v/>
      </c>
      <c r="C2224">
        <f t="shared" si="180"/>
        <v>0</v>
      </c>
      <c r="D2224">
        <f t="shared" si="181"/>
        <v>0</v>
      </c>
      <c r="E2224">
        <f t="shared" si="183"/>
        <v>0</v>
      </c>
      <c r="F2224" t="str">
        <f t="shared" si="182"/>
        <v/>
      </c>
      <c r="J2224" s="29">
        <f>IFERROR(INDEX(JOGOS!$C$1:$P$16905,$G2224,3),"")</f>
        <v>0</v>
      </c>
      <c r="K2224" s="32">
        <f>IFERROR(INDEX(JOGOS!$C$1:$P$16905,$G2224,4),"")</f>
        <v>0</v>
      </c>
      <c r="L2224" s="32">
        <f>IFERROR(INDEX(JOGOS!$C$1:$P$16905,$G2224,5),"")</f>
        <v>0</v>
      </c>
      <c r="M2224" s="29">
        <f>IFERROR(INDEX(JOGOS!$C$1:$P$16905,$G2224,6),"")</f>
        <v>0</v>
      </c>
      <c r="N2224" s="32">
        <f>IFERROR(INDEX(JOGOS!$C$1:$P$16905,$G2224,7),"")</f>
        <v>0</v>
      </c>
      <c r="O2224" s="32">
        <f>IFERROR(INDEX(JOGOS!$C$1:$P$16905,$G2224,8),"")</f>
        <v>0</v>
      </c>
      <c r="P2224" s="32">
        <f>IFERROR(INDEX(JOGOS!$C$1:$P$16905,$G2224,9),"")</f>
        <v>0</v>
      </c>
      <c r="Q2224" s="32">
        <f>IFERROR(INDEX(JOGOS!$C$1:$P$16905,$G2224,10),"")</f>
        <v>0</v>
      </c>
      <c r="T2224" s="32">
        <f t="shared" si="184"/>
        <v>0</v>
      </c>
    </row>
    <row r="2225" spans="1:20">
      <c r="A2225" t="str">
        <f>IF(Tabela3[[#This Row],[GOL CASA]]&lt;&gt;"",Tabela3[[#This Row],[TIME CASA]],"")</f>
        <v/>
      </c>
      <c r="B2225" t="str">
        <f>IF(Tabela3[[#This Row],[GOL FORA]]&lt;&gt;"",Tabela3[[#This Row],[TIME FORA]],"")</f>
        <v/>
      </c>
      <c r="C2225">
        <f t="shared" si="180"/>
        <v>0</v>
      </c>
      <c r="D2225">
        <f t="shared" si="181"/>
        <v>0</v>
      </c>
      <c r="E2225">
        <f t="shared" si="183"/>
        <v>0</v>
      </c>
      <c r="F2225" t="str">
        <f t="shared" si="182"/>
        <v/>
      </c>
      <c r="J2225" s="29">
        <f>IFERROR(INDEX(JOGOS!$C$1:$P$16905,$G2225,3),"")</f>
        <v>0</v>
      </c>
      <c r="K2225" s="32">
        <f>IFERROR(INDEX(JOGOS!$C$1:$P$16905,$G2225,4),"")</f>
        <v>0</v>
      </c>
      <c r="L2225" s="32">
        <f>IFERROR(INDEX(JOGOS!$C$1:$P$16905,$G2225,5),"")</f>
        <v>0</v>
      </c>
      <c r="M2225" s="29">
        <f>IFERROR(INDEX(JOGOS!$C$1:$P$16905,$G2225,6),"")</f>
        <v>0</v>
      </c>
      <c r="N2225" s="32">
        <f>IFERROR(INDEX(JOGOS!$C$1:$P$16905,$G2225,7),"")</f>
        <v>0</v>
      </c>
      <c r="O2225" s="32">
        <f>IFERROR(INDEX(JOGOS!$C$1:$P$16905,$G2225,8),"")</f>
        <v>0</v>
      </c>
      <c r="P2225" s="32">
        <f>IFERROR(INDEX(JOGOS!$C$1:$P$16905,$G2225,9),"")</f>
        <v>0</v>
      </c>
      <c r="Q2225" s="32">
        <f>IFERROR(INDEX(JOGOS!$C$1:$P$16905,$G2225,10),"")</f>
        <v>0</v>
      </c>
      <c r="T2225" s="32">
        <f t="shared" si="184"/>
        <v>0</v>
      </c>
    </row>
    <row r="2226" spans="1:20">
      <c r="A2226" t="str">
        <f>IF(Tabela3[[#This Row],[GOL CASA]]&lt;&gt;"",Tabela3[[#This Row],[TIME CASA]],"")</f>
        <v/>
      </c>
      <c r="B2226" t="str">
        <f>IF(Tabela3[[#This Row],[GOL FORA]]&lt;&gt;"",Tabela3[[#This Row],[TIME FORA]],"")</f>
        <v/>
      </c>
      <c r="C2226">
        <f t="shared" si="180"/>
        <v>0</v>
      </c>
      <c r="D2226">
        <f t="shared" si="181"/>
        <v>0</v>
      </c>
      <c r="E2226">
        <f t="shared" si="183"/>
        <v>0</v>
      </c>
      <c r="F2226" t="str">
        <f t="shared" si="182"/>
        <v/>
      </c>
      <c r="J2226" s="29">
        <f>IFERROR(INDEX(JOGOS!$C$1:$P$16905,$G2226,3),"")</f>
        <v>0</v>
      </c>
      <c r="K2226" s="32">
        <f>IFERROR(INDEX(JOGOS!$C$1:$P$16905,$G2226,4),"")</f>
        <v>0</v>
      </c>
      <c r="L2226" s="32">
        <f>IFERROR(INDEX(JOGOS!$C$1:$P$16905,$G2226,5),"")</f>
        <v>0</v>
      </c>
      <c r="M2226" s="29">
        <f>IFERROR(INDEX(JOGOS!$C$1:$P$16905,$G2226,6),"")</f>
        <v>0</v>
      </c>
      <c r="N2226" s="32">
        <f>IFERROR(INDEX(JOGOS!$C$1:$P$16905,$G2226,7),"")</f>
        <v>0</v>
      </c>
      <c r="O2226" s="32">
        <f>IFERROR(INDEX(JOGOS!$C$1:$P$16905,$G2226,8),"")</f>
        <v>0</v>
      </c>
      <c r="P2226" s="32">
        <f>IFERROR(INDEX(JOGOS!$C$1:$P$16905,$G2226,9),"")</f>
        <v>0</v>
      </c>
      <c r="Q2226" s="32">
        <f>IFERROR(INDEX(JOGOS!$C$1:$P$16905,$G2226,10),"")</f>
        <v>0</v>
      </c>
      <c r="T2226" s="32">
        <f t="shared" si="184"/>
        <v>0</v>
      </c>
    </row>
    <row r="2227" spans="1:20">
      <c r="A2227" t="str">
        <f>IF(Tabela3[[#This Row],[GOL CASA]]&lt;&gt;"",Tabela3[[#This Row],[TIME CASA]],"")</f>
        <v/>
      </c>
      <c r="B2227" t="str">
        <f>IF(Tabela3[[#This Row],[GOL FORA]]&lt;&gt;"",Tabela3[[#This Row],[TIME FORA]],"")</f>
        <v/>
      </c>
      <c r="C2227">
        <f t="shared" si="180"/>
        <v>0</v>
      </c>
      <c r="D2227">
        <f t="shared" si="181"/>
        <v>0</v>
      </c>
      <c r="E2227">
        <f t="shared" si="183"/>
        <v>0</v>
      </c>
      <c r="F2227" t="str">
        <f t="shared" si="182"/>
        <v/>
      </c>
      <c r="J2227" s="29">
        <f>IFERROR(INDEX(JOGOS!$C$1:$P$16905,$G2227,3),"")</f>
        <v>0</v>
      </c>
      <c r="K2227" s="32">
        <f>IFERROR(INDEX(JOGOS!$C$1:$P$16905,$G2227,4),"")</f>
        <v>0</v>
      </c>
      <c r="L2227" s="32">
        <f>IFERROR(INDEX(JOGOS!$C$1:$P$16905,$G2227,5),"")</f>
        <v>0</v>
      </c>
      <c r="M2227" s="29">
        <f>IFERROR(INDEX(JOGOS!$C$1:$P$16905,$G2227,6),"")</f>
        <v>0</v>
      </c>
      <c r="N2227" s="32">
        <f>IFERROR(INDEX(JOGOS!$C$1:$P$16905,$G2227,7),"")</f>
        <v>0</v>
      </c>
      <c r="O2227" s="32">
        <f>IFERROR(INDEX(JOGOS!$C$1:$P$16905,$G2227,8),"")</f>
        <v>0</v>
      </c>
      <c r="P2227" s="32">
        <f>IFERROR(INDEX(JOGOS!$C$1:$P$16905,$G2227,9),"")</f>
        <v>0</v>
      </c>
      <c r="Q2227" s="32">
        <f>IFERROR(INDEX(JOGOS!$C$1:$P$16905,$G2227,10),"")</f>
        <v>0</v>
      </c>
      <c r="T2227" s="32">
        <f t="shared" si="184"/>
        <v>0</v>
      </c>
    </row>
    <row r="2228" spans="1:20">
      <c r="A2228" t="str">
        <f>IF(Tabela3[[#This Row],[GOL CASA]]&lt;&gt;"",Tabela3[[#This Row],[TIME CASA]],"")</f>
        <v/>
      </c>
      <c r="B2228" t="str">
        <f>IF(Tabela3[[#This Row],[GOL FORA]]&lt;&gt;"",Tabela3[[#This Row],[TIME FORA]],"")</f>
        <v/>
      </c>
      <c r="C2228">
        <f t="shared" si="180"/>
        <v>0</v>
      </c>
      <c r="D2228">
        <f t="shared" si="181"/>
        <v>0</v>
      </c>
      <c r="E2228">
        <f t="shared" si="183"/>
        <v>0</v>
      </c>
      <c r="F2228" t="str">
        <f t="shared" si="182"/>
        <v/>
      </c>
      <c r="J2228" s="29">
        <f>IFERROR(INDEX(JOGOS!$C$1:$P$16905,$G2228,3),"")</f>
        <v>0</v>
      </c>
      <c r="K2228" s="32">
        <f>IFERROR(INDEX(JOGOS!$C$1:$P$16905,$G2228,4),"")</f>
        <v>0</v>
      </c>
      <c r="L2228" s="32">
        <f>IFERROR(INDEX(JOGOS!$C$1:$P$16905,$G2228,5),"")</f>
        <v>0</v>
      </c>
      <c r="M2228" s="29">
        <f>IFERROR(INDEX(JOGOS!$C$1:$P$16905,$G2228,6),"")</f>
        <v>0</v>
      </c>
      <c r="N2228" s="32">
        <f>IFERROR(INDEX(JOGOS!$C$1:$P$16905,$G2228,7),"")</f>
        <v>0</v>
      </c>
      <c r="O2228" s="32">
        <f>IFERROR(INDEX(JOGOS!$C$1:$P$16905,$G2228,8),"")</f>
        <v>0</v>
      </c>
      <c r="P2228" s="32">
        <f>IFERROR(INDEX(JOGOS!$C$1:$P$16905,$G2228,9),"")</f>
        <v>0</v>
      </c>
      <c r="Q2228" s="32">
        <f>IFERROR(INDEX(JOGOS!$C$1:$P$16905,$G2228,10),"")</f>
        <v>0</v>
      </c>
      <c r="T2228" s="32">
        <f t="shared" si="184"/>
        <v>0</v>
      </c>
    </row>
    <row r="2229" spans="1:20">
      <c r="A2229" t="str">
        <f>IF(Tabela3[[#This Row],[GOL CASA]]&lt;&gt;"",Tabela3[[#This Row],[TIME CASA]],"")</f>
        <v/>
      </c>
      <c r="B2229" t="str">
        <f>IF(Tabela3[[#This Row],[GOL FORA]]&lt;&gt;"",Tabela3[[#This Row],[TIME FORA]],"")</f>
        <v/>
      </c>
      <c r="C2229">
        <f t="shared" si="180"/>
        <v>0</v>
      </c>
      <c r="D2229">
        <f t="shared" si="181"/>
        <v>0</v>
      </c>
      <c r="E2229">
        <f t="shared" si="183"/>
        <v>0</v>
      </c>
      <c r="F2229" t="str">
        <f t="shared" si="182"/>
        <v/>
      </c>
      <c r="J2229" s="29">
        <f>IFERROR(INDEX(JOGOS!$C$1:$P$16905,$G2229,3),"")</f>
        <v>0</v>
      </c>
      <c r="K2229" s="32">
        <f>IFERROR(INDEX(JOGOS!$C$1:$P$16905,$G2229,4),"")</f>
        <v>0</v>
      </c>
      <c r="L2229" s="32">
        <f>IFERROR(INDEX(JOGOS!$C$1:$P$16905,$G2229,5),"")</f>
        <v>0</v>
      </c>
      <c r="M2229" s="29">
        <f>IFERROR(INDEX(JOGOS!$C$1:$P$16905,$G2229,6),"")</f>
        <v>0</v>
      </c>
      <c r="N2229" s="32">
        <f>IFERROR(INDEX(JOGOS!$C$1:$P$16905,$G2229,7),"")</f>
        <v>0</v>
      </c>
      <c r="O2229" s="32">
        <f>IFERROR(INDEX(JOGOS!$C$1:$P$16905,$G2229,8),"")</f>
        <v>0</v>
      </c>
      <c r="P2229" s="32">
        <f>IFERROR(INDEX(JOGOS!$C$1:$P$16905,$G2229,9),"")</f>
        <v>0</v>
      </c>
      <c r="Q2229" s="32">
        <f>IFERROR(INDEX(JOGOS!$C$1:$P$16905,$G2229,10),"")</f>
        <v>0</v>
      </c>
      <c r="T2229" s="32">
        <f t="shared" si="184"/>
        <v>0</v>
      </c>
    </row>
    <row r="2230" spans="1:20">
      <c r="A2230" t="str">
        <f>IF(Tabela3[[#This Row],[GOL CASA]]&lt;&gt;"",Tabela3[[#This Row],[TIME CASA]],"")</f>
        <v/>
      </c>
      <c r="B2230" t="str">
        <f>IF(Tabela3[[#This Row],[GOL FORA]]&lt;&gt;"",Tabela3[[#This Row],[TIME FORA]],"")</f>
        <v/>
      </c>
      <c r="C2230">
        <f t="shared" si="180"/>
        <v>0</v>
      </c>
      <c r="D2230">
        <f t="shared" si="181"/>
        <v>0</v>
      </c>
      <c r="E2230">
        <f t="shared" si="183"/>
        <v>0</v>
      </c>
      <c r="F2230" t="str">
        <f t="shared" si="182"/>
        <v/>
      </c>
      <c r="J2230" s="29">
        <f>IFERROR(INDEX(JOGOS!$C$1:$P$16905,$G2230,3),"")</f>
        <v>0</v>
      </c>
      <c r="K2230" s="32">
        <f>IFERROR(INDEX(JOGOS!$C$1:$P$16905,$G2230,4),"")</f>
        <v>0</v>
      </c>
      <c r="L2230" s="32">
        <f>IFERROR(INDEX(JOGOS!$C$1:$P$16905,$G2230,5),"")</f>
        <v>0</v>
      </c>
      <c r="M2230" s="29">
        <f>IFERROR(INDEX(JOGOS!$C$1:$P$16905,$G2230,6),"")</f>
        <v>0</v>
      </c>
      <c r="N2230" s="32">
        <f>IFERROR(INDEX(JOGOS!$C$1:$P$16905,$G2230,7),"")</f>
        <v>0</v>
      </c>
      <c r="O2230" s="32">
        <f>IFERROR(INDEX(JOGOS!$C$1:$P$16905,$G2230,8),"")</f>
        <v>0</v>
      </c>
      <c r="P2230" s="32">
        <f>IFERROR(INDEX(JOGOS!$C$1:$P$16905,$G2230,9),"")</f>
        <v>0</v>
      </c>
      <c r="Q2230" s="32">
        <f>IFERROR(INDEX(JOGOS!$C$1:$P$16905,$G2230,10),"")</f>
        <v>0</v>
      </c>
      <c r="T2230" s="32">
        <f t="shared" si="184"/>
        <v>0</v>
      </c>
    </row>
    <row r="2231" spans="1:20">
      <c r="A2231" t="str">
        <f>IF(Tabela3[[#This Row],[GOL CASA]]&lt;&gt;"",Tabela3[[#This Row],[TIME CASA]],"")</f>
        <v/>
      </c>
      <c r="B2231" t="str">
        <f>IF(Tabela3[[#This Row],[GOL FORA]]&lt;&gt;"",Tabela3[[#This Row],[TIME FORA]],"")</f>
        <v/>
      </c>
      <c r="C2231">
        <f t="shared" si="180"/>
        <v>0</v>
      </c>
      <c r="D2231">
        <f t="shared" si="181"/>
        <v>0</v>
      </c>
      <c r="E2231">
        <f t="shared" si="183"/>
        <v>0</v>
      </c>
      <c r="F2231" t="str">
        <f t="shared" si="182"/>
        <v/>
      </c>
      <c r="J2231" s="29">
        <f>IFERROR(INDEX(JOGOS!$C$1:$P$16905,$G2231,3),"")</f>
        <v>0</v>
      </c>
      <c r="K2231" s="32">
        <f>IFERROR(INDEX(JOGOS!$C$1:$P$16905,$G2231,4),"")</f>
        <v>0</v>
      </c>
      <c r="L2231" s="32">
        <f>IFERROR(INDEX(JOGOS!$C$1:$P$16905,$G2231,5),"")</f>
        <v>0</v>
      </c>
      <c r="M2231" s="29">
        <f>IFERROR(INDEX(JOGOS!$C$1:$P$16905,$G2231,6),"")</f>
        <v>0</v>
      </c>
      <c r="N2231" s="32">
        <f>IFERROR(INDEX(JOGOS!$C$1:$P$16905,$G2231,7),"")</f>
        <v>0</v>
      </c>
      <c r="O2231" s="32">
        <f>IFERROR(INDEX(JOGOS!$C$1:$P$16905,$G2231,8),"")</f>
        <v>0</v>
      </c>
      <c r="P2231" s="32">
        <f>IFERROR(INDEX(JOGOS!$C$1:$P$16905,$G2231,9),"")</f>
        <v>0</v>
      </c>
      <c r="Q2231" s="32">
        <f>IFERROR(INDEX(JOGOS!$C$1:$P$16905,$G2231,10),"")</f>
        <v>0</v>
      </c>
      <c r="T2231" s="32">
        <f t="shared" si="184"/>
        <v>0</v>
      </c>
    </row>
    <row r="2232" spans="1:20">
      <c r="A2232" t="str">
        <f>IF(Tabela3[[#This Row],[GOL CASA]]&lt;&gt;"",Tabela3[[#This Row],[TIME CASA]],"")</f>
        <v/>
      </c>
      <c r="B2232" t="str">
        <f>IF(Tabela3[[#This Row],[GOL FORA]]&lt;&gt;"",Tabela3[[#This Row],[TIME FORA]],"")</f>
        <v/>
      </c>
      <c r="C2232">
        <f t="shared" si="180"/>
        <v>0</v>
      </c>
      <c r="D2232">
        <f t="shared" si="181"/>
        <v>0</v>
      </c>
      <c r="E2232">
        <f t="shared" si="183"/>
        <v>0</v>
      </c>
      <c r="F2232" t="str">
        <f t="shared" si="182"/>
        <v/>
      </c>
      <c r="J2232" s="29">
        <f>IFERROR(INDEX(JOGOS!$C$1:$P$16905,$G2232,3),"")</f>
        <v>0</v>
      </c>
      <c r="K2232" s="32">
        <f>IFERROR(INDEX(JOGOS!$C$1:$P$16905,$G2232,4),"")</f>
        <v>0</v>
      </c>
      <c r="L2232" s="32">
        <f>IFERROR(INDEX(JOGOS!$C$1:$P$16905,$G2232,5),"")</f>
        <v>0</v>
      </c>
      <c r="M2232" s="29">
        <f>IFERROR(INDEX(JOGOS!$C$1:$P$16905,$G2232,6),"")</f>
        <v>0</v>
      </c>
      <c r="N2232" s="32">
        <f>IFERROR(INDEX(JOGOS!$C$1:$P$16905,$G2232,7),"")</f>
        <v>0</v>
      </c>
      <c r="O2232" s="32">
        <f>IFERROR(INDEX(JOGOS!$C$1:$P$16905,$G2232,8),"")</f>
        <v>0</v>
      </c>
      <c r="P2232" s="32">
        <f>IFERROR(INDEX(JOGOS!$C$1:$P$16905,$G2232,9),"")</f>
        <v>0</v>
      </c>
      <c r="Q2232" s="32">
        <f>IFERROR(INDEX(JOGOS!$C$1:$P$16905,$G2232,10),"")</f>
        <v>0</v>
      </c>
      <c r="T2232" s="32">
        <f t="shared" si="184"/>
        <v>0</v>
      </c>
    </row>
    <row r="2233" spans="1:20">
      <c r="A2233" t="str">
        <f>IF(Tabela3[[#This Row],[GOL CASA]]&lt;&gt;"",Tabela3[[#This Row],[TIME CASA]],"")</f>
        <v/>
      </c>
      <c r="B2233" t="str">
        <f>IF(Tabela3[[#This Row],[GOL FORA]]&lt;&gt;"",Tabela3[[#This Row],[TIME FORA]],"")</f>
        <v/>
      </c>
      <c r="C2233">
        <f t="shared" si="180"/>
        <v>0</v>
      </c>
      <c r="D2233">
        <f t="shared" si="181"/>
        <v>0</v>
      </c>
      <c r="E2233">
        <f t="shared" si="183"/>
        <v>0</v>
      </c>
      <c r="F2233" t="str">
        <f t="shared" si="182"/>
        <v/>
      </c>
      <c r="J2233" s="29">
        <f>IFERROR(INDEX(JOGOS!$C$1:$P$16905,$G2233,3),"")</f>
        <v>0</v>
      </c>
      <c r="K2233" s="32">
        <f>IFERROR(INDEX(JOGOS!$C$1:$P$16905,$G2233,4),"")</f>
        <v>0</v>
      </c>
      <c r="L2233" s="32">
        <f>IFERROR(INDEX(JOGOS!$C$1:$P$16905,$G2233,5),"")</f>
        <v>0</v>
      </c>
      <c r="M2233" s="29">
        <f>IFERROR(INDEX(JOGOS!$C$1:$P$16905,$G2233,6),"")</f>
        <v>0</v>
      </c>
      <c r="N2233" s="32">
        <f>IFERROR(INDEX(JOGOS!$C$1:$P$16905,$G2233,7),"")</f>
        <v>0</v>
      </c>
      <c r="O2233" s="32">
        <f>IFERROR(INDEX(JOGOS!$C$1:$P$16905,$G2233,8),"")</f>
        <v>0</v>
      </c>
      <c r="P2233" s="32">
        <f>IFERROR(INDEX(JOGOS!$C$1:$P$16905,$G2233,9),"")</f>
        <v>0</v>
      </c>
      <c r="Q2233" s="32">
        <f>IFERROR(INDEX(JOGOS!$C$1:$P$16905,$G2233,10),"")</f>
        <v>0</v>
      </c>
      <c r="T2233" s="32">
        <f t="shared" si="184"/>
        <v>0</v>
      </c>
    </row>
    <row r="2234" spans="1:20">
      <c r="A2234" t="str">
        <f>IF(Tabela3[[#This Row],[GOL CASA]]&lt;&gt;"",Tabela3[[#This Row],[TIME CASA]],"")</f>
        <v/>
      </c>
      <c r="B2234" t="str">
        <f>IF(Tabela3[[#This Row],[GOL FORA]]&lt;&gt;"",Tabela3[[#This Row],[TIME FORA]],"")</f>
        <v/>
      </c>
      <c r="C2234">
        <f t="shared" si="180"/>
        <v>0</v>
      </c>
      <c r="D2234">
        <f t="shared" si="181"/>
        <v>0</v>
      </c>
      <c r="E2234">
        <f t="shared" si="183"/>
        <v>0</v>
      </c>
      <c r="F2234" t="str">
        <f t="shared" si="182"/>
        <v/>
      </c>
      <c r="J2234" s="29">
        <f>IFERROR(INDEX(JOGOS!$C$1:$P$16905,$G2234,3),"")</f>
        <v>0</v>
      </c>
      <c r="K2234" s="32">
        <f>IFERROR(INDEX(JOGOS!$C$1:$P$16905,$G2234,4),"")</f>
        <v>0</v>
      </c>
      <c r="L2234" s="32">
        <f>IFERROR(INDEX(JOGOS!$C$1:$P$16905,$G2234,5),"")</f>
        <v>0</v>
      </c>
      <c r="M2234" s="29">
        <f>IFERROR(INDEX(JOGOS!$C$1:$P$16905,$G2234,6),"")</f>
        <v>0</v>
      </c>
      <c r="N2234" s="32">
        <f>IFERROR(INDEX(JOGOS!$C$1:$P$16905,$G2234,7),"")</f>
        <v>0</v>
      </c>
      <c r="O2234" s="32">
        <f>IFERROR(INDEX(JOGOS!$C$1:$P$16905,$G2234,8),"")</f>
        <v>0</v>
      </c>
      <c r="P2234" s="32">
        <f>IFERROR(INDEX(JOGOS!$C$1:$P$16905,$G2234,9),"")</f>
        <v>0</v>
      </c>
      <c r="Q2234" s="32">
        <f>IFERROR(INDEX(JOGOS!$C$1:$P$16905,$G2234,10),"")</f>
        <v>0</v>
      </c>
      <c r="T2234" s="32">
        <f t="shared" si="184"/>
        <v>0</v>
      </c>
    </row>
    <row r="2235" spans="1:20">
      <c r="A2235" t="str">
        <f>IF(Tabela3[[#This Row],[GOL CASA]]&lt;&gt;"",Tabela3[[#This Row],[TIME CASA]],"")</f>
        <v/>
      </c>
      <c r="B2235" t="str">
        <f>IF(Tabela3[[#This Row],[GOL FORA]]&lt;&gt;"",Tabela3[[#This Row],[TIME FORA]],"")</f>
        <v/>
      </c>
      <c r="C2235">
        <f t="shared" si="180"/>
        <v>0</v>
      </c>
      <c r="D2235">
        <f t="shared" si="181"/>
        <v>0</v>
      </c>
      <c r="E2235">
        <f t="shared" si="183"/>
        <v>0</v>
      </c>
      <c r="F2235" t="str">
        <f t="shared" si="182"/>
        <v/>
      </c>
      <c r="J2235" s="29">
        <f>IFERROR(INDEX(JOGOS!$C$1:$P$16905,$G2235,3),"")</f>
        <v>0</v>
      </c>
      <c r="K2235" s="32">
        <f>IFERROR(INDEX(JOGOS!$C$1:$P$16905,$G2235,4),"")</f>
        <v>0</v>
      </c>
      <c r="L2235" s="32">
        <f>IFERROR(INDEX(JOGOS!$C$1:$P$16905,$G2235,5),"")</f>
        <v>0</v>
      </c>
      <c r="M2235" s="29">
        <f>IFERROR(INDEX(JOGOS!$C$1:$P$16905,$G2235,6),"")</f>
        <v>0</v>
      </c>
      <c r="N2235" s="32">
        <f>IFERROR(INDEX(JOGOS!$C$1:$P$16905,$G2235,7),"")</f>
        <v>0</v>
      </c>
      <c r="O2235" s="32">
        <f>IFERROR(INDEX(JOGOS!$C$1:$P$16905,$G2235,8),"")</f>
        <v>0</v>
      </c>
      <c r="P2235" s="32">
        <f>IFERROR(INDEX(JOGOS!$C$1:$P$16905,$G2235,9),"")</f>
        <v>0</v>
      </c>
      <c r="Q2235" s="32">
        <f>IFERROR(INDEX(JOGOS!$C$1:$P$16905,$G2235,10),"")</f>
        <v>0</v>
      </c>
      <c r="T2235" s="32">
        <f t="shared" si="184"/>
        <v>0</v>
      </c>
    </row>
    <row r="2236" spans="1:20">
      <c r="A2236" t="str">
        <f>IF(Tabela3[[#This Row],[GOL CASA]]&lt;&gt;"",Tabela3[[#This Row],[TIME CASA]],"")</f>
        <v/>
      </c>
      <c r="B2236" t="str">
        <f>IF(Tabela3[[#This Row],[GOL FORA]]&lt;&gt;"",Tabela3[[#This Row],[TIME FORA]],"")</f>
        <v/>
      </c>
      <c r="C2236">
        <f t="shared" si="180"/>
        <v>0</v>
      </c>
      <c r="D2236">
        <f t="shared" si="181"/>
        <v>0</v>
      </c>
      <c r="E2236">
        <f t="shared" si="183"/>
        <v>0</v>
      </c>
      <c r="F2236" t="str">
        <f t="shared" si="182"/>
        <v/>
      </c>
      <c r="J2236" s="29">
        <f>IFERROR(INDEX(JOGOS!$C$1:$P$16905,$G2236,3),"")</f>
        <v>0</v>
      </c>
      <c r="K2236" s="32">
        <f>IFERROR(INDEX(JOGOS!$C$1:$P$16905,$G2236,4),"")</f>
        <v>0</v>
      </c>
      <c r="L2236" s="32">
        <f>IFERROR(INDEX(JOGOS!$C$1:$P$16905,$G2236,5),"")</f>
        <v>0</v>
      </c>
      <c r="M2236" s="29">
        <f>IFERROR(INDEX(JOGOS!$C$1:$P$16905,$G2236,6),"")</f>
        <v>0</v>
      </c>
      <c r="N2236" s="32">
        <f>IFERROR(INDEX(JOGOS!$C$1:$P$16905,$G2236,7),"")</f>
        <v>0</v>
      </c>
      <c r="O2236" s="32">
        <f>IFERROR(INDEX(JOGOS!$C$1:$P$16905,$G2236,8),"")</f>
        <v>0</v>
      </c>
      <c r="P2236" s="32">
        <f>IFERROR(INDEX(JOGOS!$C$1:$P$16905,$G2236,9),"")</f>
        <v>0</v>
      </c>
      <c r="Q2236" s="32">
        <f>IFERROR(INDEX(JOGOS!$C$1:$P$16905,$G2236,10),"")</f>
        <v>0</v>
      </c>
      <c r="T2236" s="32">
        <f t="shared" si="184"/>
        <v>0</v>
      </c>
    </row>
    <row r="2237" spans="1:20">
      <c r="A2237" t="str">
        <f>IF(Tabela3[[#This Row],[GOL CASA]]&lt;&gt;"",Tabela3[[#This Row],[TIME CASA]],"")</f>
        <v/>
      </c>
      <c r="B2237" t="str">
        <f>IF(Tabela3[[#This Row],[GOL FORA]]&lt;&gt;"",Tabela3[[#This Row],[TIME FORA]],"")</f>
        <v/>
      </c>
      <c r="C2237">
        <f t="shared" si="180"/>
        <v>0</v>
      </c>
      <c r="D2237">
        <f t="shared" si="181"/>
        <v>0</v>
      </c>
      <c r="E2237">
        <f t="shared" si="183"/>
        <v>0</v>
      </c>
      <c r="F2237" t="str">
        <f t="shared" si="182"/>
        <v/>
      </c>
      <c r="J2237" s="29">
        <f>IFERROR(INDEX(JOGOS!$C$1:$P$16905,$G2237,3),"")</f>
        <v>0</v>
      </c>
      <c r="K2237" s="32">
        <f>IFERROR(INDEX(JOGOS!$C$1:$P$16905,$G2237,4),"")</f>
        <v>0</v>
      </c>
      <c r="L2237" s="32">
        <f>IFERROR(INDEX(JOGOS!$C$1:$P$16905,$G2237,5),"")</f>
        <v>0</v>
      </c>
      <c r="M2237" s="29">
        <f>IFERROR(INDEX(JOGOS!$C$1:$P$16905,$G2237,6),"")</f>
        <v>0</v>
      </c>
      <c r="N2237" s="32">
        <f>IFERROR(INDEX(JOGOS!$C$1:$P$16905,$G2237,7),"")</f>
        <v>0</v>
      </c>
      <c r="O2237" s="32">
        <f>IFERROR(INDEX(JOGOS!$C$1:$P$16905,$G2237,8),"")</f>
        <v>0</v>
      </c>
      <c r="P2237" s="32">
        <f>IFERROR(INDEX(JOGOS!$C$1:$P$16905,$G2237,9),"")</f>
        <v>0</v>
      </c>
      <c r="Q2237" s="32">
        <f>IFERROR(INDEX(JOGOS!$C$1:$P$16905,$G2237,10),"")</f>
        <v>0</v>
      </c>
      <c r="T2237" s="32">
        <f t="shared" si="184"/>
        <v>0</v>
      </c>
    </row>
    <row r="2238" spans="1:20">
      <c r="A2238" t="str">
        <f>IF(Tabela3[[#This Row],[GOL CASA]]&lt;&gt;"",Tabela3[[#This Row],[TIME CASA]],"")</f>
        <v/>
      </c>
      <c r="B2238" t="str">
        <f>IF(Tabela3[[#This Row],[GOL FORA]]&lt;&gt;"",Tabela3[[#This Row],[TIME FORA]],"")</f>
        <v/>
      </c>
      <c r="C2238">
        <f t="shared" si="180"/>
        <v>0</v>
      </c>
      <c r="D2238">
        <f t="shared" si="181"/>
        <v>0</v>
      </c>
      <c r="E2238">
        <f t="shared" si="183"/>
        <v>0</v>
      </c>
      <c r="F2238" t="str">
        <f t="shared" si="182"/>
        <v/>
      </c>
      <c r="J2238" s="29">
        <f>IFERROR(INDEX(JOGOS!$C$1:$P$16905,$G2238,3),"")</f>
        <v>0</v>
      </c>
      <c r="K2238" s="32">
        <f>IFERROR(INDEX(JOGOS!$C$1:$P$16905,$G2238,4),"")</f>
        <v>0</v>
      </c>
      <c r="L2238" s="32">
        <f>IFERROR(INDEX(JOGOS!$C$1:$P$16905,$G2238,5),"")</f>
        <v>0</v>
      </c>
      <c r="M2238" s="29">
        <f>IFERROR(INDEX(JOGOS!$C$1:$P$16905,$G2238,6),"")</f>
        <v>0</v>
      </c>
      <c r="N2238" s="32">
        <f>IFERROR(INDEX(JOGOS!$C$1:$P$16905,$G2238,7),"")</f>
        <v>0</v>
      </c>
      <c r="O2238" s="32">
        <f>IFERROR(INDEX(JOGOS!$C$1:$P$16905,$G2238,8),"")</f>
        <v>0</v>
      </c>
      <c r="P2238" s="32">
        <f>IFERROR(INDEX(JOGOS!$C$1:$P$16905,$G2238,9),"")</f>
        <v>0</v>
      </c>
      <c r="Q2238" s="32">
        <f>IFERROR(INDEX(JOGOS!$C$1:$P$16905,$G2238,10),"")</f>
        <v>0</v>
      </c>
      <c r="T2238" s="32">
        <f t="shared" si="184"/>
        <v>0</v>
      </c>
    </row>
    <row r="2239" spans="1:20">
      <c r="A2239" t="str">
        <f>IF(Tabela3[[#This Row],[GOL CASA]]&lt;&gt;"",Tabela3[[#This Row],[TIME CASA]],"")</f>
        <v/>
      </c>
      <c r="B2239" t="str">
        <f>IF(Tabela3[[#This Row],[GOL FORA]]&lt;&gt;"",Tabela3[[#This Row],[TIME FORA]],"")</f>
        <v/>
      </c>
      <c r="C2239">
        <f t="shared" si="180"/>
        <v>0</v>
      </c>
      <c r="D2239">
        <f t="shared" si="181"/>
        <v>0</v>
      </c>
      <c r="E2239">
        <f t="shared" si="183"/>
        <v>0</v>
      </c>
      <c r="F2239" t="str">
        <f t="shared" si="182"/>
        <v/>
      </c>
      <c r="J2239" s="29">
        <f>IFERROR(INDEX(JOGOS!$C$1:$P$16905,$G2239,3),"")</f>
        <v>0</v>
      </c>
      <c r="K2239" s="32">
        <f>IFERROR(INDEX(JOGOS!$C$1:$P$16905,$G2239,4),"")</f>
        <v>0</v>
      </c>
      <c r="L2239" s="32">
        <f>IFERROR(INDEX(JOGOS!$C$1:$P$16905,$G2239,5),"")</f>
        <v>0</v>
      </c>
      <c r="M2239" s="29">
        <f>IFERROR(INDEX(JOGOS!$C$1:$P$16905,$G2239,6),"")</f>
        <v>0</v>
      </c>
      <c r="N2239" s="32">
        <f>IFERROR(INDEX(JOGOS!$C$1:$P$16905,$G2239,7),"")</f>
        <v>0</v>
      </c>
      <c r="O2239" s="32">
        <f>IFERROR(INDEX(JOGOS!$C$1:$P$16905,$G2239,8),"")</f>
        <v>0</v>
      </c>
      <c r="P2239" s="32">
        <f>IFERROR(INDEX(JOGOS!$C$1:$P$16905,$G2239,9),"")</f>
        <v>0</v>
      </c>
      <c r="Q2239" s="32">
        <f>IFERROR(INDEX(JOGOS!$C$1:$P$16905,$G2239,10),"")</f>
        <v>0</v>
      </c>
      <c r="T2239" s="32">
        <f t="shared" si="184"/>
        <v>0</v>
      </c>
    </row>
    <row r="2240" spans="1:20">
      <c r="A2240" t="str">
        <f>IF(Tabela3[[#This Row],[GOL CASA]]&lt;&gt;"",Tabela3[[#This Row],[TIME CASA]],"")</f>
        <v/>
      </c>
      <c r="B2240" t="str">
        <f>IF(Tabela3[[#This Row],[GOL FORA]]&lt;&gt;"",Tabela3[[#This Row],[TIME FORA]],"")</f>
        <v/>
      </c>
      <c r="C2240">
        <f t="shared" si="180"/>
        <v>0</v>
      </c>
      <c r="D2240">
        <f t="shared" si="181"/>
        <v>0</v>
      </c>
      <c r="E2240">
        <f t="shared" si="183"/>
        <v>0</v>
      </c>
      <c r="F2240" t="str">
        <f t="shared" si="182"/>
        <v/>
      </c>
      <c r="J2240" s="29">
        <f>IFERROR(INDEX(JOGOS!$C$1:$P$16905,$G2240,3),"")</f>
        <v>0</v>
      </c>
      <c r="K2240" s="32">
        <f>IFERROR(INDEX(JOGOS!$C$1:$P$16905,$G2240,4),"")</f>
        <v>0</v>
      </c>
      <c r="L2240" s="32">
        <f>IFERROR(INDEX(JOGOS!$C$1:$P$16905,$G2240,5),"")</f>
        <v>0</v>
      </c>
      <c r="M2240" s="29">
        <f>IFERROR(INDEX(JOGOS!$C$1:$P$16905,$G2240,6),"")</f>
        <v>0</v>
      </c>
      <c r="N2240" s="32">
        <f>IFERROR(INDEX(JOGOS!$C$1:$P$16905,$G2240,7),"")</f>
        <v>0</v>
      </c>
      <c r="O2240" s="32">
        <f>IFERROR(INDEX(JOGOS!$C$1:$P$16905,$G2240,8),"")</f>
        <v>0</v>
      </c>
      <c r="P2240" s="32">
        <f>IFERROR(INDEX(JOGOS!$C$1:$P$16905,$G2240,9),"")</f>
        <v>0</v>
      </c>
      <c r="Q2240" s="32">
        <f>IFERROR(INDEX(JOGOS!$C$1:$P$16905,$G2240,10),"")</f>
        <v>0</v>
      </c>
      <c r="T2240" s="32">
        <f t="shared" si="184"/>
        <v>0</v>
      </c>
    </row>
    <row r="2241" spans="1:20">
      <c r="A2241" t="str">
        <f>IF(Tabela3[[#This Row],[GOL CASA]]&lt;&gt;"",Tabela3[[#This Row],[TIME CASA]],"")</f>
        <v/>
      </c>
      <c r="B2241" t="str">
        <f>IF(Tabela3[[#This Row],[GOL FORA]]&lt;&gt;"",Tabela3[[#This Row],[TIME FORA]],"")</f>
        <v/>
      </c>
      <c r="C2241">
        <f t="shared" ref="C2241:C2304" si="185">IF(AND(A2241=$AP$1,B2241=$AQ$1),1,0)</f>
        <v>0</v>
      </c>
      <c r="D2241">
        <f t="shared" ref="D2241:D2304" si="186">IF(AND(A2241=$AQ$1,B2241=$AP$1),1,0)</f>
        <v>0</v>
      </c>
      <c r="E2241">
        <f t="shared" si="183"/>
        <v>0</v>
      </c>
      <c r="F2241" t="str">
        <f t="shared" ref="F2241:F2304" si="187">IF($Y$1=E2241,ROW(),"")</f>
        <v/>
      </c>
      <c r="J2241" s="29">
        <f>IFERROR(INDEX(JOGOS!$C$1:$P$16905,$G2241,3),"")</f>
        <v>0</v>
      </c>
      <c r="K2241" s="32">
        <f>IFERROR(INDEX(JOGOS!$C$1:$P$16905,$G2241,4),"")</f>
        <v>0</v>
      </c>
      <c r="L2241" s="32">
        <f>IFERROR(INDEX(JOGOS!$C$1:$P$16905,$G2241,5),"")</f>
        <v>0</v>
      </c>
      <c r="M2241" s="29">
        <f>IFERROR(INDEX(JOGOS!$C$1:$P$16905,$G2241,6),"")</f>
        <v>0</v>
      </c>
      <c r="N2241" s="32">
        <f>IFERROR(INDEX(JOGOS!$C$1:$P$16905,$G2241,7),"")</f>
        <v>0</v>
      </c>
      <c r="O2241" s="32">
        <f>IFERROR(INDEX(JOGOS!$C$1:$P$16905,$G2241,8),"")</f>
        <v>0</v>
      </c>
      <c r="P2241" s="32">
        <f>IFERROR(INDEX(JOGOS!$C$1:$P$16905,$G2241,9),"")</f>
        <v>0</v>
      </c>
      <c r="Q2241" s="32">
        <f>IFERROR(INDEX(JOGOS!$C$1:$P$16905,$G2241,10),"")</f>
        <v>0</v>
      </c>
      <c r="T2241" s="32">
        <f t="shared" si="184"/>
        <v>0</v>
      </c>
    </row>
    <row r="2242" spans="1:20">
      <c r="A2242" t="str">
        <f>IF(Tabela3[[#This Row],[GOL CASA]]&lt;&gt;"",Tabela3[[#This Row],[TIME CASA]],"")</f>
        <v/>
      </c>
      <c r="B2242" t="str">
        <f>IF(Tabela3[[#This Row],[GOL FORA]]&lt;&gt;"",Tabela3[[#This Row],[TIME FORA]],"")</f>
        <v/>
      </c>
      <c r="C2242">
        <f t="shared" si="185"/>
        <v>0</v>
      </c>
      <c r="D2242">
        <f t="shared" si="186"/>
        <v>0</v>
      </c>
      <c r="E2242">
        <f t="shared" ref="E2242:E2305" si="188">MAX(C2242:D2242)</f>
        <v>0</v>
      </c>
      <c r="F2242" t="str">
        <f t="shared" si="187"/>
        <v/>
      </c>
      <c r="J2242" s="29">
        <f>IFERROR(INDEX(JOGOS!$C$1:$P$16905,$G2242,3),"")</f>
        <v>0</v>
      </c>
      <c r="K2242" s="32">
        <f>IFERROR(INDEX(JOGOS!$C$1:$P$16905,$G2242,4),"")</f>
        <v>0</v>
      </c>
      <c r="L2242" s="32">
        <f>IFERROR(INDEX(JOGOS!$C$1:$P$16905,$G2242,5),"")</f>
        <v>0</v>
      </c>
      <c r="M2242" s="29">
        <f>IFERROR(INDEX(JOGOS!$C$1:$P$16905,$G2242,6),"")</f>
        <v>0</v>
      </c>
      <c r="N2242" s="32">
        <f>IFERROR(INDEX(JOGOS!$C$1:$P$16905,$G2242,7),"")</f>
        <v>0</v>
      </c>
      <c r="O2242" s="32">
        <f>IFERROR(INDEX(JOGOS!$C$1:$P$16905,$G2242,8),"")</f>
        <v>0</v>
      </c>
      <c r="P2242" s="32">
        <f>IFERROR(INDEX(JOGOS!$C$1:$P$16905,$G2242,9),"")</f>
        <v>0</v>
      </c>
      <c r="Q2242" s="32">
        <f>IFERROR(INDEX(JOGOS!$C$1:$P$16905,$G2242,10),"")</f>
        <v>0</v>
      </c>
      <c r="T2242" s="32">
        <f t="shared" ref="T2242:T2305" si="189">SUM(R2242+S2242)</f>
        <v>0</v>
      </c>
    </row>
    <row r="2243" spans="1:20">
      <c r="A2243" t="str">
        <f>IF(Tabela3[[#This Row],[GOL CASA]]&lt;&gt;"",Tabela3[[#This Row],[TIME CASA]],"")</f>
        <v/>
      </c>
      <c r="B2243" t="str">
        <f>IF(Tabela3[[#This Row],[GOL FORA]]&lt;&gt;"",Tabela3[[#This Row],[TIME FORA]],"")</f>
        <v/>
      </c>
      <c r="C2243">
        <f t="shared" si="185"/>
        <v>0</v>
      </c>
      <c r="D2243">
        <f t="shared" si="186"/>
        <v>0</v>
      </c>
      <c r="E2243">
        <f t="shared" si="188"/>
        <v>0</v>
      </c>
      <c r="F2243" t="str">
        <f t="shared" si="187"/>
        <v/>
      </c>
      <c r="J2243" s="29">
        <f>IFERROR(INDEX(JOGOS!$C$1:$P$16905,$G2243,3),"")</f>
        <v>0</v>
      </c>
      <c r="K2243" s="32">
        <f>IFERROR(INDEX(JOGOS!$C$1:$P$16905,$G2243,4),"")</f>
        <v>0</v>
      </c>
      <c r="L2243" s="32">
        <f>IFERROR(INDEX(JOGOS!$C$1:$P$16905,$G2243,5),"")</f>
        <v>0</v>
      </c>
      <c r="M2243" s="29">
        <f>IFERROR(INDEX(JOGOS!$C$1:$P$16905,$G2243,6),"")</f>
        <v>0</v>
      </c>
      <c r="N2243" s="32">
        <f>IFERROR(INDEX(JOGOS!$C$1:$P$16905,$G2243,7),"")</f>
        <v>0</v>
      </c>
      <c r="O2243" s="32">
        <f>IFERROR(INDEX(JOGOS!$C$1:$P$16905,$G2243,8),"")</f>
        <v>0</v>
      </c>
      <c r="P2243" s="32">
        <f>IFERROR(INDEX(JOGOS!$C$1:$P$16905,$G2243,9),"")</f>
        <v>0</v>
      </c>
      <c r="Q2243" s="32">
        <f>IFERROR(INDEX(JOGOS!$C$1:$P$16905,$G2243,10),"")</f>
        <v>0</v>
      </c>
      <c r="T2243" s="32">
        <f t="shared" si="189"/>
        <v>0</v>
      </c>
    </row>
    <row r="2244" spans="1:20">
      <c r="A2244" t="str">
        <f>IF(Tabela3[[#This Row],[GOL CASA]]&lt;&gt;"",Tabela3[[#This Row],[TIME CASA]],"")</f>
        <v/>
      </c>
      <c r="B2244" t="str">
        <f>IF(Tabela3[[#This Row],[GOL FORA]]&lt;&gt;"",Tabela3[[#This Row],[TIME FORA]],"")</f>
        <v/>
      </c>
      <c r="C2244">
        <f t="shared" si="185"/>
        <v>0</v>
      </c>
      <c r="D2244">
        <f t="shared" si="186"/>
        <v>0</v>
      </c>
      <c r="E2244">
        <f t="shared" si="188"/>
        <v>0</v>
      </c>
      <c r="F2244" t="str">
        <f t="shared" si="187"/>
        <v/>
      </c>
      <c r="J2244" s="29">
        <f>IFERROR(INDEX(JOGOS!$C$1:$P$16905,$G2244,3),"")</f>
        <v>0</v>
      </c>
      <c r="K2244" s="32">
        <f>IFERROR(INDEX(JOGOS!$C$1:$P$16905,$G2244,4),"")</f>
        <v>0</v>
      </c>
      <c r="L2244" s="32">
        <f>IFERROR(INDEX(JOGOS!$C$1:$P$16905,$G2244,5),"")</f>
        <v>0</v>
      </c>
      <c r="M2244" s="29">
        <f>IFERROR(INDEX(JOGOS!$C$1:$P$16905,$G2244,6),"")</f>
        <v>0</v>
      </c>
      <c r="N2244" s="32">
        <f>IFERROR(INDEX(JOGOS!$C$1:$P$16905,$G2244,7),"")</f>
        <v>0</v>
      </c>
      <c r="O2244" s="32">
        <f>IFERROR(INDEX(JOGOS!$C$1:$P$16905,$G2244,8),"")</f>
        <v>0</v>
      </c>
      <c r="P2244" s="32">
        <f>IFERROR(INDEX(JOGOS!$C$1:$P$16905,$G2244,9),"")</f>
        <v>0</v>
      </c>
      <c r="Q2244" s="32">
        <f>IFERROR(INDEX(JOGOS!$C$1:$P$16905,$G2244,10),"")</f>
        <v>0</v>
      </c>
      <c r="T2244" s="32">
        <f t="shared" si="189"/>
        <v>0</v>
      </c>
    </row>
    <row r="2245" spans="1:20">
      <c r="A2245" t="str">
        <f>IF(Tabela3[[#This Row],[GOL CASA]]&lt;&gt;"",Tabela3[[#This Row],[TIME CASA]],"")</f>
        <v/>
      </c>
      <c r="B2245" t="str">
        <f>IF(Tabela3[[#This Row],[GOL FORA]]&lt;&gt;"",Tabela3[[#This Row],[TIME FORA]],"")</f>
        <v/>
      </c>
      <c r="C2245">
        <f t="shared" si="185"/>
        <v>0</v>
      </c>
      <c r="D2245">
        <f t="shared" si="186"/>
        <v>0</v>
      </c>
      <c r="E2245">
        <f t="shared" si="188"/>
        <v>0</v>
      </c>
      <c r="F2245" t="str">
        <f t="shared" si="187"/>
        <v/>
      </c>
      <c r="J2245" s="29">
        <f>IFERROR(INDEX(JOGOS!$C$1:$P$16905,$G2245,3),"")</f>
        <v>0</v>
      </c>
      <c r="K2245" s="32">
        <f>IFERROR(INDEX(JOGOS!$C$1:$P$16905,$G2245,4),"")</f>
        <v>0</v>
      </c>
      <c r="L2245" s="32">
        <f>IFERROR(INDEX(JOGOS!$C$1:$P$16905,$G2245,5),"")</f>
        <v>0</v>
      </c>
      <c r="M2245" s="29">
        <f>IFERROR(INDEX(JOGOS!$C$1:$P$16905,$G2245,6),"")</f>
        <v>0</v>
      </c>
      <c r="N2245" s="32">
        <f>IFERROR(INDEX(JOGOS!$C$1:$P$16905,$G2245,7),"")</f>
        <v>0</v>
      </c>
      <c r="O2245" s="32">
        <f>IFERROR(INDEX(JOGOS!$C$1:$P$16905,$G2245,8),"")</f>
        <v>0</v>
      </c>
      <c r="P2245" s="32">
        <f>IFERROR(INDEX(JOGOS!$C$1:$P$16905,$G2245,9),"")</f>
        <v>0</v>
      </c>
      <c r="Q2245" s="32">
        <f>IFERROR(INDEX(JOGOS!$C$1:$P$16905,$G2245,10),"")</f>
        <v>0</v>
      </c>
      <c r="T2245" s="32">
        <f t="shared" si="189"/>
        <v>0</v>
      </c>
    </row>
    <row r="2246" spans="1:20">
      <c r="A2246" t="str">
        <f>IF(Tabela3[[#This Row],[GOL CASA]]&lt;&gt;"",Tabela3[[#This Row],[TIME CASA]],"")</f>
        <v/>
      </c>
      <c r="B2246" t="str">
        <f>IF(Tabela3[[#This Row],[GOL FORA]]&lt;&gt;"",Tabela3[[#This Row],[TIME FORA]],"")</f>
        <v/>
      </c>
      <c r="C2246">
        <f t="shared" si="185"/>
        <v>0</v>
      </c>
      <c r="D2246">
        <f t="shared" si="186"/>
        <v>0</v>
      </c>
      <c r="E2246">
        <f t="shared" si="188"/>
        <v>0</v>
      </c>
      <c r="F2246" t="str">
        <f t="shared" si="187"/>
        <v/>
      </c>
      <c r="J2246" s="29">
        <f>IFERROR(INDEX(JOGOS!$C$1:$P$16905,$G2246,3),"")</f>
        <v>0</v>
      </c>
      <c r="K2246" s="32">
        <f>IFERROR(INDEX(JOGOS!$C$1:$P$16905,$G2246,4),"")</f>
        <v>0</v>
      </c>
      <c r="L2246" s="32">
        <f>IFERROR(INDEX(JOGOS!$C$1:$P$16905,$G2246,5),"")</f>
        <v>0</v>
      </c>
      <c r="M2246" s="29">
        <f>IFERROR(INDEX(JOGOS!$C$1:$P$16905,$G2246,6),"")</f>
        <v>0</v>
      </c>
      <c r="N2246" s="32">
        <f>IFERROR(INDEX(JOGOS!$C$1:$P$16905,$G2246,7),"")</f>
        <v>0</v>
      </c>
      <c r="O2246" s="32">
        <f>IFERROR(INDEX(JOGOS!$C$1:$P$16905,$G2246,8),"")</f>
        <v>0</v>
      </c>
      <c r="P2246" s="32">
        <f>IFERROR(INDEX(JOGOS!$C$1:$P$16905,$G2246,9),"")</f>
        <v>0</v>
      </c>
      <c r="Q2246" s="32">
        <f>IFERROR(INDEX(JOGOS!$C$1:$P$16905,$G2246,10),"")</f>
        <v>0</v>
      </c>
      <c r="T2246" s="32">
        <f t="shared" si="189"/>
        <v>0</v>
      </c>
    </row>
    <row r="2247" spans="1:20">
      <c r="A2247" t="str">
        <f>IF(Tabela3[[#This Row],[GOL CASA]]&lt;&gt;"",Tabela3[[#This Row],[TIME CASA]],"")</f>
        <v/>
      </c>
      <c r="B2247" t="str">
        <f>IF(Tabela3[[#This Row],[GOL FORA]]&lt;&gt;"",Tabela3[[#This Row],[TIME FORA]],"")</f>
        <v/>
      </c>
      <c r="C2247">
        <f t="shared" si="185"/>
        <v>0</v>
      </c>
      <c r="D2247">
        <f t="shared" si="186"/>
        <v>0</v>
      </c>
      <c r="E2247">
        <f t="shared" si="188"/>
        <v>0</v>
      </c>
      <c r="F2247" t="str">
        <f t="shared" si="187"/>
        <v/>
      </c>
      <c r="J2247" s="29">
        <f>IFERROR(INDEX(JOGOS!$C$1:$P$16905,$G2247,3),"")</f>
        <v>0</v>
      </c>
      <c r="K2247" s="32">
        <f>IFERROR(INDEX(JOGOS!$C$1:$P$16905,$G2247,4),"")</f>
        <v>0</v>
      </c>
      <c r="L2247" s="32">
        <f>IFERROR(INDEX(JOGOS!$C$1:$P$16905,$G2247,5),"")</f>
        <v>0</v>
      </c>
      <c r="M2247" s="29">
        <f>IFERROR(INDEX(JOGOS!$C$1:$P$16905,$G2247,6),"")</f>
        <v>0</v>
      </c>
      <c r="N2247" s="32">
        <f>IFERROR(INDEX(JOGOS!$C$1:$P$16905,$G2247,7),"")</f>
        <v>0</v>
      </c>
      <c r="O2247" s="32">
        <f>IFERROR(INDEX(JOGOS!$C$1:$P$16905,$G2247,8),"")</f>
        <v>0</v>
      </c>
      <c r="P2247" s="32">
        <f>IFERROR(INDEX(JOGOS!$C$1:$P$16905,$G2247,9),"")</f>
        <v>0</v>
      </c>
      <c r="Q2247" s="32">
        <f>IFERROR(INDEX(JOGOS!$C$1:$P$16905,$G2247,10),"")</f>
        <v>0</v>
      </c>
      <c r="T2247" s="32">
        <f t="shared" si="189"/>
        <v>0</v>
      </c>
    </row>
    <row r="2248" spans="1:20">
      <c r="A2248" t="str">
        <f>IF(Tabela3[[#This Row],[GOL CASA]]&lt;&gt;"",Tabela3[[#This Row],[TIME CASA]],"")</f>
        <v/>
      </c>
      <c r="B2248" t="str">
        <f>IF(Tabela3[[#This Row],[GOL FORA]]&lt;&gt;"",Tabela3[[#This Row],[TIME FORA]],"")</f>
        <v/>
      </c>
      <c r="C2248">
        <f t="shared" si="185"/>
        <v>0</v>
      </c>
      <c r="D2248">
        <f t="shared" si="186"/>
        <v>0</v>
      </c>
      <c r="E2248">
        <f t="shared" si="188"/>
        <v>0</v>
      </c>
      <c r="F2248" t="str">
        <f t="shared" si="187"/>
        <v/>
      </c>
      <c r="J2248" s="29">
        <f>IFERROR(INDEX(JOGOS!$C$1:$P$16905,$G2248,3),"")</f>
        <v>0</v>
      </c>
      <c r="K2248" s="32">
        <f>IFERROR(INDEX(JOGOS!$C$1:$P$16905,$G2248,4),"")</f>
        <v>0</v>
      </c>
      <c r="L2248" s="32">
        <f>IFERROR(INDEX(JOGOS!$C$1:$P$16905,$G2248,5),"")</f>
        <v>0</v>
      </c>
      <c r="M2248" s="29">
        <f>IFERROR(INDEX(JOGOS!$C$1:$P$16905,$G2248,6),"")</f>
        <v>0</v>
      </c>
      <c r="N2248" s="32">
        <f>IFERROR(INDEX(JOGOS!$C$1:$P$16905,$G2248,7),"")</f>
        <v>0</v>
      </c>
      <c r="O2248" s="32">
        <f>IFERROR(INDEX(JOGOS!$C$1:$P$16905,$G2248,8),"")</f>
        <v>0</v>
      </c>
      <c r="P2248" s="32">
        <f>IFERROR(INDEX(JOGOS!$C$1:$P$16905,$G2248,9),"")</f>
        <v>0</v>
      </c>
      <c r="Q2248" s="32">
        <f>IFERROR(INDEX(JOGOS!$C$1:$P$16905,$G2248,10),"")</f>
        <v>0</v>
      </c>
      <c r="T2248" s="32">
        <f t="shared" si="189"/>
        <v>0</v>
      </c>
    </row>
    <row r="2249" spans="1:20">
      <c r="A2249" t="str">
        <f>IF(Tabela3[[#This Row],[GOL CASA]]&lt;&gt;"",Tabela3[[#This Row],[TIME CASA]],"")</f>
        <v/>
      </c>
      <c r="B2249" t="str">
        <f>IF(Tabela3[[#This Row],[GOL FORA]]&lt;&gt;"",Tabela3[[#This Row],[TIME FORA]],"")</f>
        <v/>
      </c>
      <c r="C2249">
        <f t="shared" si="185"/>
        <v>0</v>
      </c>
      <c r="D2249">
        <f t="shared" si="186"/>
        <v>0</v>
      </c>
      <c r="E2249">
        <f t="shared" si="188"/>
        <v>0</v>
      </c>
      <c r="F2249" t="str">
        <f t="shared" si="187"/>
        <v/>
      </c>
      <c r="J2249" s="29">
        <f>IFERROR(INDEX(JOGOS!$C$1:$P$16905,$G2249,3),"")</f>
        <v>0</v>
      </c>
      <c r="K2249" s="32">
        <f>IFERROR(INDEX(JOGOS!$C$1:$P$16905,$G2249,4),"")</f>
        <v>0</v>
      </c>
      <c r="L2249" s="32">
        <f>IFERROR(INDEX(JOGOS!$C$1:$P$16905,$G2249,5),"")</f>
        <v>0</v>
      </c>
      <c r="M2249" s="29">
        <f>IFERROR(INDEX(JOGOS!$C$1:$P$16905,$G2249,6),"")</f>
        <v>0</v>
      </c>
      <c r="N2249" s="32">
        <f>IFERROR(INDEX(JOGOS!$C$1:$P$16905,$G2249,7),"")</f>
        <v>0</v>
      </c>
      <c r="O2249" s="32">
        <f>IFERROR(INDEX(JOGOS!$C$1:$P$16905,$G2249,8),"")</f>
        <v>0</v>
      </c>
      <c r="P2249" s="32">
        <f>IFERROR(INDEX(JOGOS!$C$1:$P$16905,$G2249,9),"")</f>
        <v>0</v>
      </c>
      <c r="Q2249" s="32">
        <f>IFERROR(INDEX(JOGOS!$C$1:$P$16905,$G2249,10),"")</f>
        <v>0</v>
      </c>
      <c r="T2249" s="32">
        <f t="shared" si="189"/>
        <v>0</v>
      </c>
    </row>
    <row r="2250" spans="1:20">
      <c r="A2250" t="str">
        <f>IF(Tabela3[[#This Row],[GOL CASA]]&lt;&gt;"",Tabela3[[#This Row],[TIME CASA]],"")</f>
        <v/>
      </c>
      <c r="B2250" t="str">
        <f>IF(Tabela3[[#This Row],[GOL FORA]]&lt;&gt;"",Tabela3[[#This Row],[TIME FORA]],"")</f>
        <v/>
      </c>
      <c r="C2250">
        <f t="shared" si="185"/>
        <v>0</v>
      </c>
      <c r="D2250">
        <f t="shared" si="186"/>
        <v>0</v>
      </c>
      <c r="E2250">
        <f t="shared" si="188"/>
        <v>0</v>
      </c>
      <c r="F2250" t="str">
        <f t="shared" si="187"/>
        <v/>
      </c>
      <c r="J2250" s="29">
        <f>IFERROR(INDEX(JOGOS!$C$1:$P$16905,$G2250,3),"")</f>
        <v>0</v>
      </c>
      <c r="K2250" s="32">
        <f>IFERROR(INDEX(JOGOS!$C$1:$P$16905,$G2250,4),"")</f>
        <v>0</v>
      </c>
      <c r="L2250" s="32">
        <f>IFERROR(INDEX(JOGOS!$C$1:$P$16905,$G2250,5),"")</f>
        <v>0</v>
      </c>
      <c r="M2250" s="29">
        <f>IFERROR(INDEX(JOGOS!$C$1:$P$16905,$G2250,6),"")</f>
        <v>0</v>
      </c>
      <c r="N2250" s="32">
        <f>IFERROR(INDEX(JOGOS!$C$1:$P$16905,$G2250,7),"")</f>
        <v>0</v>
      </c>
      <c r="O2250" s="32">
        <f>IFERROR(INDEX(JOGOS!$C$1:$P$16905,$G2250,8),"")</f>
        <v>0</v>
      </c>
      <c r="P2250" s="32">
        <f>IFERROR(INDEX(JOGOS!$C$1:$P$16905,$G2250,9),"")</f>
        <v>0</v>
      </c>
      <c r="Q2250" s="32">
        <f>IFERROR(INDEX(JOGOS!$C$1:$P$16905,$G2250,10),"")</f>
        <v>0</v>
      </c>
      <c r="T2250" s="32">
        <f t="shared" si="189"/>
        <v>0</v>
      </c>
    </row>
    <row r="2251" spans="1:20">
      <c r="A2251" t="str">
        <f>IF(Tabela3[[#This Row],[GOL CASA]]&lt;&gt;"",Tabela3[[#This Row],[TIME CASA]],"")</f>
        <v/>
      </c>
      <c r="B2251" t="str">
        <f>IF(Tabela3[[#This Row],[GOL FORA]]&lt;&gt;"",Tabela3[[#This Row],[TIME FORA]],"")</f>
        <v/>
      </c>
      <c r="C2251">
        <f t="shared" si="185"/>
        <v>0</v>
      </c>
      <c r="D2251">
        <f t="shared" si="186"/>
        <v>0</v>
      </c>
      <c r="E2251">
        <f t="shared" si="188"/>
        <v>0</v>
      </c>
      <c r="F2251" t="str">
        <f t="shared" si="187"/>
        <v/>
      </c>
      <c r="J2251" s="29">
        <f>IFERROR(INDEX(JOGOS!$C$1:$P$16905,$G2251,3),"")</f>
        <v>0</v>
      </c>
      <c r="K2251" s="32">
        <f>IFERROR(INDEX(JOGOS!$C$1:$P$16905,$G2251,4),"")</f>
        <v>0</v>
      </c>
      <c r="L2251" s="32">
        <f>IFERROR(INDEX(JOGOS!$C$1:$P$16905,$G2251,5),"")</f>
        <v>0</v>
      </c>
      <c r="M2251" s="29">
        <f>IFERROR(INDEX(JOGOS!$C$1:$P$16905,$G2251,6),"")</f>
        <v>0</v>
      </c>
      <c r="N2251" s="32">
        <f>IFERROR(INDEX(JOGOS!$C$1:$P$16905,$G2251,7),"")</f>
        <v>0</v>
      </c>
      <c r="O2251" s="32">
        <f>IFERROR(INDEX(JOGOS!$C$1:$P$16905,$G2251,8),"")</f>
        <v>0</v>
      </c>
      <c r="P2251" s="32">
        <f>IFERROR(INDEX(JOGOS!$C$1:$P$16905,$G2251,9),"")</f>
        <v>0</v>
      </c>
      <c r="Q2251" s="32">
        <f>IFERROR(INDEX(JOGOS!$C$1:$P$16905,$G2251,10),"")</f>
        <v>0</v>
      </c>
      <c r="T2251" s="32">
        <f t="shared" si="189"/>
        <v>0</v>
      </c>
    </row>
    <row r="2252" spans="1:20">
      <c r="A2252" t="str">
        <f>IF(Tabela3[[#This Row],[GOL CASA]]&lt;&gt;"",Tabela3[[#This Row],[TIME CASA]],"")</f>
        <v/>
      </c>
      <c r="B2252" t="str">
        <f>IF(Tabela3[[#This Row],[GOL FORA]]&lt;&gt;"",Tabela3[[#This Row],[TIME FORA]],"")</f>
        <v/>
      </c>
      <c r="C2252">
        <f t="shared" si="185"/>
        <v>0</v>
      </c>
      <c r="D2252">
        <f t="shared" si="186"/>
        <v>0</v>
      </c>
      <c r="E2252">
        <f t="shared" si="188"/>
        <v>0</v>
      </c>
      <c r="F2252" t="str">
        <f t="shared" si="187"/>
        <v/>
      </c>
      <c r="J2252" s="29">
        <f>IFERROR(INDEX(JOGOS!$C$1:$P$16905,$G2252,3),"")</f>
        <v>0</v>
      </c>
      <c r="K2252" s="32">
        <f>IFERROR(INDEX(JOGOS!$C$1:$P$16905,$G2252,4),"")</f>
        <v>0</v>
      </c>
      <c r="L2252" s="32">
        <f>IFERROR(INDEX(JOGOS!$C$1:$P$16905,$G2252,5),"")</f>
        <v>0</v>
      </c>
      <c r="M2252" s="29">
        <f>IFERROR(INDEX(JOGOS!$C$1:$P$16905,$G2252,6),"")</f>
        <v>0</v>
      </c>
      <c r="N2252" s="32">
        <f>IFERROR(INDEX(JOGOS!$C$1:$P$16905,$G2252,7),"")</f>
        <v>0</v>
      </c>
      <c r="O2252" s="32">
        <f>IFERROR(INDEX(JOGOS!$C$1:$P$16905,$G2252,8),"")</f>
        <v>0</v>
      </c>
      <c r="P2252" s="32">
        <f>IFERROR(INDEX(JOGOS!$C$1:$P$16905,$G2252,9),"")</f>
        <v>0</v>
      </c>
      <c r="Q2252" s="32">
        <f>IFERROR(INDEX(JOGOS!$C$1:$P$16905,$G2252,10),"")</f>
        <v>0</v>
      </c>
      <c r="T2252" s="32">
        <f t="shared" si="189"/>
        <v>0</v>
      </c>
    </row>
    <row r="2253" spans="1:20">
      <c r="A2253" t="str">
        <f>IF(Tabela3[[#This Row],[GOL CASA]]&lt;&gt;"",Tabela3[[#This Row],[TIME CASA]],"")</f>
        <v/>
      </c>
      <c r="B2253" t="str">
        <f>IF(Tabela3[[#This Row],[GOL FORA]]&lt;&gt;"",Tabela3[[#This Row],[TIME FORA]],"")</f>
        <v/>
      </c>
      <c r="C2253">
        <f t="shared" si="185"/>
        <v>0</v>
      </c>
      <c r="D2253">
        <f t="shared" si="186"/>
        <v>0</v>
      </c>
      <c r="E2253">
        <f t="shared" si="188"/>
        <v>0</v>
      </c>
      <c r="F2253" t="str">
        <f t="shared" si="187"/>
        <v/>
      </c>
      <c r="J2253" s="29">
        <f>IFERROR(INDEX(JOGOS!$C$1:$P$16905,$G2253,3),"")</f>
        <v>0</v>
      </c>
      <c r="K2253" s="32">
        <f>IFERROR(INDEX(JOGOS!$C$1:$P$16905,$G2253,4),"")</f>
        <v>0</v>
      </c>
      <c r="L2253" s="32">
        <f>IFERROR(INDEX(JOGOS!$C$1:$P$16905,$G2253,5),"")</f>
        <v>0</v>
      </c>
      <c r="M2253" s="29">
        <f>IFERROR(INDEX(JOGOS!$C$1:$P$16905,$G2253,6),"")</f>
        <v>0</v>
      </c>
      <c r="N2253" s="32">
        <f>IFERROR(INDEX(JOGOS!$C$1:$P$16905,$G2253,7),"")</f>
        <v>0</v>
      </c>
      <c r="O2253" s="32">
        <f>IFERROR(INDEX(JOGOS!$C$1:$P$16905,$G2253,8),"")</f>
        <v>0</v>
      </c>
      <c r="P2253" s="32">
        <f>IFERROR(INDEX(JOGOS!$C$1:$P$16905,$G2253,9),"")</f>
        <v>0</v>
      </c>
      <c r="Q2253" s="32">
        <f>IFERROR(INDEX(JOGOS!$C$1:$P$16905,$G2253,10),"")</f>
        <v>0</v>
      </c>
      <c r="T2253" s="32">
        <f t="shared" si="189"/>
        <v>0</v>
      </c>
    </row>
    <row r="2254" spans="1:20">
      <c r="A2254" t="str">
        <f>IF(Tabela3[[#This Row],[GOL CASA]]&lt;&gt;"",Tabela3[[#This Row],[TIME CASA]],"")</f>
        <v/>
      </c>
      <c r="B2254" t="str">
        <f>IF(Tabela3[[#This Row],[GOL FORA]]&lt;&gt;"",Tabela3[[#This Row],[TIME FORA]],"")</f>
        <v/>
      </c>
      <c r="C2254">
        <f t="shared" si="185"/>
        <v>0</v>
      </c>
      <c r="D2254">
        <f t="shared" si="186"/>
        <v>0</v>
      </c>
      <c r="E2254">
        <f t="shared" si="188"/>
        <v>0</v>
      </c>
      <c r="F2254" t="str">
        <f t="shared" si="187"/>
        <v/>
      </c>
      <c r="J2254" s="29">
        <f>IFERROR(INDEX(JOGOS!$C$1:$P$16905,$G2254,3),"")</f>
        <v>0</v>
      </c>
      <c r="K2254" s="32">
        <f>IFERROR(INDEX(JOGOS!$C$1:$P$16905,$G2254,4),"")</f>
        <v>0</v>
      </c>
      <c r="L2254" s="32">
        <f>IFERROR(INDEX(JOGOS!$C$1:$P$16905,$G2254,5),"")</f>
        <v>0</v>
      </c>
      <c r="M2254" s="29">
        <f>IFERROR(INDEX(JOGOS!$C$1:$P$16905,$G2254,6),"")</f>
        <v>0</v>
      </c>
      <c r="N2254" s="32">
        <f>IFERROR(INDEX(JOGOS!$C$1:$P$16905,$G2254,7),"")</f>
        <v>0</v>
      </c>
      <c r="O2254" s="32">
        <f>IFERROR(INDEX(JOGOS!$C$1:$P$16905,$G2254,8),"")</f>
        <v>0</v>
      </c>
      <c r="P2254" s="32">
        <f>IFERROR(INDEX(JOGOS!$C$1:$P$16905,$G2254,9),"")</f>
        <v>0</v>
      </c>
      <c r="Q2254" s="32">
        <f>IFERROR(INDEX(JOGOS!$C$1:$P$16905,$G2254,10),"")</f>
        <v>0</v>
      </c>
      <c r="T2254" s="32">
        <f t="shared" si="189"/>
        <v>0</v>
      </c>
    </row>
    <row r="2255" spans="1:20">
      <c r="A2255" t="str">
        <f>IF(Tabela3[[#This Row],[GOL CASA]]&lt;&gt;"",Tabela3[[#This Row],[TIME CASA]],"")</f>
        <v/>
      </c>
      <c r="B2255" t="str">
        <f>IF(Tabela3[[#This Row],[GOL FORA]]&lt;&gt;"",Tabela3[[#This Row],[TIME FORA]],"")</f>
        <v/>
      </c>
      <c r="C2255">
        <f t="shared" si="185"/>
        <v>0</v>
      </c>
      <c r="D2255">
        <f t="shared" si="186"/>
        <v>0</v>
      </c>
      <c r="E2255">
        <f t="shared" si="188"/>
        <v>0</v>
      </c>
      <c r="F2255" t="str">
        <f t="shared" si="187"/>
        <v/>
      </c>
      <c r="J2255" s="29">
        <f>IFERROR(INDEX(JOGOS!$C$1:$P$16905,$G2255,3),"")</f>
        <v>0</v>
      </c>
      <c r="K2255" s="32">
        <f>IFERROR(INDEX(JOGOS!$C$1:$P$16905,$G2255,4),"")</f>
        <v>0</v>
      </c>
      <c r="L2255" s="32">
        <f>IFERROR(INDEX(JOGOS!$C$1:$P$16905,$G2255,5),"")</f>
        <v>0</v>
      </c>
      <c r="M2255" s="29">
        <f>IFERROR(INDEX(JOGOS!$C$1:$P$16905,$G2255,6),"")</f>
        <v>0</v>
      </c>
      <c r="N2255" s="32">
        <f>IFERROR(INDEX(JOGOS!$C$1:$P$16905,$G2255,7),"")</f>
        <v>0</v>
      </c>
      <c r="O2255" s="32">
        <f>IFERROR(INDEX(JOGOS!$C$1:$P$16905,$G2255,8),"")</f>
        <v>0</v>
      </c>
      <c r="P2255" s="32">
        <f>IFERROR(INDEX(JOGOS!$C$1:$P$16905,$G2255,9),"")</f>
        <v>0</v>
      </c>
      <c r="Q2255" s="32">
        <f>IFERROR(INDEX(JOGOS!$C$1:$P$16905,$G2255,10),"")</f>
        <v>0</v>
      </c>
      <c r="T2255" s="32">
        <f t="shared" si="189"/>
        <v>0</v>
      </c>
    </row>
    <row r="2256" spans="1:20">
      <c r="A2256" t="str">
        <f>IF(Tabela3[[#This Row],[GOL CASA]]&lt;&gt;"",Tabela3[[#This Row],[TIME CASA]],"")</f>
        <v/>
      </c>
      <c r="B2256" t="str">
        <f>IF(Tabela3[[#This Row],[GOL FORA]]&lt;&gt;"",Tabela3[[#This Row],[TIME FORA]],"")</f>
        <v/>
      </c>
      <c r="C2256">
        <f t="shared" si="185"/>
        <v>0</v>
      </c>
      <c r="D2256">
        <f t="shared" si="186"/>
        <v>0</v>
      </c>
      <c r="E2256">
        <f t="shared" si="188"/>
        <v>0</v>
      </c>
      <c r="F2256" t="str">
        <f t="shared" si="187"/>
        <v/>
      </c>
      <c r="J2256" s="29">
        <f>IFERROR(INDEX(JOGOS!$C$1:$P$16905,$G2256,3),"")</f>
        <v>0</v>
      </c>
      <c r="K2256" s="32">
        <f>IFERROR(INDEX(JOGOS!$C$1:$P$16905,$G2256,4),"")</f>
        <v>0</v>
      </c>
      <c r="L2256" s="32">
        <f>IFERROR(INDEX(JOGOS!$C$1:$P$16905,$G2256,5),"")</f>
        <v>0</v>
      </c>
      <c r="M2256" s="29">
        <f>IFERROR(INDEX(JOGOS!$C$1:$P$16905,$G2256,6),"")</f>
        <v>0</v>
      </c>
      <c r="N2256" s="32">
        <f>IFERROR(INDEX(JOGOS!$C$1:$P$16905,$G2256,7),"")</f>
        <v>0</v>
      </c>
      <c r="O2256" s="32">
        <f>IFERROR(INDEX(JOGOS!$C$1:$P$16905,$G2256,8),"")</f>
        <v>0</v>
      </c>
      <c r="P2256" s="32">
        <f>IFERROR(INDEX(JOGOS!$C$1:$P$16905,$G2256,9),"")</f>
        <v>0</v>
      </c>
      <c r="Q2256" s="32">
        <f>IFERROR(INDEX(JOGOS!$C$1:$P$16905,$G2256,10),"")</f>
        <v>0</v>
      </c>
      <c r="T2256" s="32">
        <f t="shared" si="189"/>
        <v>0</v>
      </c>
    </row>
    <row r="2257" spans="1:20">
      <c r="A2257" t="str">
        <f>IF(Tabela3[[#This Row],[GOL CASA]]&lt;&gt;"",Tabela3[[#This Row],[TIME CASA]],"")</f>
        <v/>
      </c>
      <c r="B2257" t="str">
        <f>IF(Tabela3[[#This Row],[GOL FORA]]&lt;&gt;"",Tabela3[[#This Row],[TIME FORA]],"")</f>
        <v/>
      </c>
      <c r="C2257">
        <f t="shared" si="185"/>
        <v>0</v>
      </c>
      <c r="D2257">
        <f t="shared" si="186"/>
        <v>0</v>
      </c>
      <c r="E2257">
        <f t="shared" si="188"/>
        <v>0</v>
      </c>
      <c r="F2257" t="str">
        <f t="shared" si="187"/>
        <v/>
      </c>
      <c r="J2257" s="29">
        <f>IFERROR(INDEX(JOGOS!$C$1:$P$16905,$G2257,3),"")</f>
        <v>0</v>
      </c>
      <c r="K2257" s="32">
        <f>IFERROR(INDEX(JOGOS!$C$1:$P$16905,$G2257,4),"")</f>
        <v>0</v>
      </c>
      <c r="L2257" s="32">
        <f>IFERROR(INDEX(JOGOS!$C$1:$P$16905,$G2257,5),"")</f>
        <v>0</v>
      </c>
      <c r="M2257" s="29">
        <f>IFERROR(INDEX(JOGOS!$C$1:$P$16905,$G2257,6),"")</f>
        <v>0</v>
      </c>
      <c r="N2257" s="32">
        <f>IFERROR(INDEX(JOGOS!$C$1:$P$16905,$G2257,7),"")</f>
        <v>0</v>
      </c>
      <c r="O2257" s="32">
        <f>IFERROR(INDEX(JOGOS!$C$1:$P$16905,$G2257,8),"")</f>
        <v>0</v>
      </c>
      <c r="P2257" s="32">
        <f>IFERROR(INDEX(JOGOS!$C$1:$P$16905,$G2257,9),"")</f>
        <v>0</v>
      </c>
      <c r="Q2257" s="32">
        <f>IFERROR(INDEX(JOGOS!$C$1:$P$16905,$G2257,10),"")</f>
        <v>0</v>
      </c>
      <c r="T2257" s="32">
        <f t="shared" si="189"/>
        <v>0</v>
      </c>
    </row>
    <row r="2258" spans="1:20">
      <c r="A2258" t="str">
        <f>IF(Tabela3[[#This Row],[GOL CASA]]&lt;&gt;"",Tabela3[[#This Row],[TIME CASA]],"")</f>
        <v/>
      </c>
      <c r="B2258" t="str">
        <f>IF(Tabela3[[#This Row],[GOL FORA]]&lt;&gt;"",Tabela3[[#This Row],[TIME FORA]],"")</f>
        <v/>
      </c>
      <c r="C2258">
        <f t="shared" si="185"/>
        <v>0</v>
      </c>
      <c r="D2258">
        <f t="shared" si="186"/>
        <v>0</v>
      </c>
      <c r="E2258">
        <f t="shared" si="188"/>
        <v>0</v>
      </c>
      <c r="F2258" t="str">
        <f t="shared" si="187"/>
        <v/>
      </c>
      <c r="J2258" s="29">
        <f>IFERROR(INDEX(JOGOS!$C$1:$P$16905,$G2258,3),"")</f>
        <v>0</v>
      </c>
      <c r="K2258" s="32">
        <f>IFERROR(INDEX(JOGOS!$C$1:$P$16905,$G2258,4),"")</f>
        <v>0</v>
      </c>
      <c r="L2258" s="32">
        <f>IFERROR(INDEX(JOGOS!$C$1:$P$16905,$G2258,5),"")</f>
        <v>0</v>
      </c>
      <c r="M2258" s="29">
        <f>IFERROR(INDEX(JOGOS!$C$1:$P$16905,$G2258,6),"")</f>
        <v>0</v>
      </c>
      <c r="N2258" s="32">
        <f>IFERROR(INDEX(JOGOS!$C$1:$P$16905,$G2258,7),"")</f>
        <v>0</v>
      </c>
      <c r="O2258" s="32">
        <f>IFERROR(INDEX(JOGOS!$C$1:$P$16905,$G2258,8),"")</f>
        <v>0</v>
      </c>
      <c r="P2258" s="32">
        <f>IFERROR(INDEX(JOGOS!$C$1:$P$16905,$G2258,9),"")</f>
        <v>0</v>
      </c>
      <c r="Q2258" s="32">
        <f>IFERROR(INDEX(JOGOS!$C$1:$P$16905,$G2258,10),"")</f>
        <v>0</v>
      </c>
      <c r="T2258" s="32">
        <f t="shared" si="189"/>
        <v>0</v>
      </c>
    </row>
    <row r="2259" spans="1:20">
      <c r="A2259" t="str">
        <f>IF(Tabela3[[#This Row],[GOL CASA]]&lt;&gt;"",Tabela3[[#This Row],[TIME CASA]],"")</f>
        <v/>
      </c>
      <c r="B2259" t="str">
        <f>IF(Tabela3[[#This Row],[GOL FORA]]&lt;&gt;"",Tabela3[[#This Row],[TIME FORA]],"")</f>
        <v/>
      </c>
      <c r="C2259">
        <f t="shared" si="185"/>
        <v>0</v>
      </c>
      <c r="D2259">
        <f t="shared" si="186"/>
        <v>0</v>
      </c>
      <c r="E2259">
        <f t="shared" si="188"/>
        <v>0</v>
      </c>
      <c r="F2259" t="str">
        <f t="shared" si="187"/>
        <v/>
      </c>
      <c r="J2259" s="29">
        <f>IFERROR(INDEX(JOGOS!$C$1:$P$16905,$G2259,3),"")</f>
        <v>0</v>
      </c>
      <c r="K2259" s="32">
        <f>IFERROR(INDEX(JOGOS!$C$1:$P$16905,$G2259,4),"")</f>
        <v>0</v>
      </c>
      <c r="L2259" s="32">
        <f>IFERROR(INDEX(JOGOS!$C$1:$P$16905,$G2259,5),"")</f>
        <v>0</v>
      </c>
      <c r="M2259" s="29">
        <f>IFERROR(INDEX(JOGOS!$C$1:$P$16905,$G2259,6),"")</f>
        <v>0</v>
      </c>
      <c r="N2259" s="32">
        <f>IFERROR(INDEX(JOGOS!$C$1:$P$16905,$G2259,7),"")</f>
        <v>0</v>
      </c>
      <c r="O2259" s="32">
        <f>IFERROR(INDEX(JOGOS!$C$1:$P$16905,$G2259,8),"")</f>
        <v>0</v>
      </c>
      <c r="P2259" s="32">
        <f>IFERROR(INDEX(JOGOS!$C$1:$P$16905,$G2259,9),"")</f>
        <v>0</v>
      </c>
      <c r="Q2259" s="32">
        <f>IFERROR(INDEX(JOGOS!$C$1:$P$16905,$G2259,10),"")</f>
        <v>0</v>
      </c>
      <c r="T2259" s="32">
        <f t="shared" si="189"/>
        <v>0</v>
      </c>
    </row>
    <row r="2260" spans="1:20">
      <c r="A2260" t="str">
        <f>IF(Tabela3[[#This Row],[GOL CASA]]&lt;&gt;"",Tabela3[[#This Row],[TIME CASA]],"")</f>
        <v/>
      </c>
      <c r="B2260" t="str">
        <f>IF(Tabela3[[#This Row],[GOL FORA]]&lt;&gt;"",Tabela3[[#This Row],[TIME FORA]],"")</f>
        <v/>
      </c>
      <c r="C2260">
        <f t="shared" si="185"/>
        <v>0</v>
      </c>
      <c r="D2260">
        <f t="shared" si="186"/>
        <v>0</v>
      </c>
      <c r="E2260">
        <f t="shared" si="188"/>
        <v>0</v>
      </c>
      <c r="F2260" t="str">
        <f t="shared" si="187"/>
        <v/>
      </c>
      <c r="J2260" s="29">
        <f>IFERROR(INDEX(JOGOS!$C$1:$P$16905,$G2260,3),"")</f>
        <v>0</v>
      </c>
      <c r="K2260" s="32">
        <f>IFERROR(INDEX(JOGOS!$C$1:$P$16905,$G2260,4),"")</f>
        <v>0</v>
      </c>
      <c r="L2260" s="32">
        <f>IFERROR(INDEX(JOGOS!$C$1:$P$16905,$G2260,5),"")</f>
        <v>0</v>
      </c>
      <c r="M2260" s="29">
        <f>IFERROR(INDEX(JOGOS!$C$1:$P$16905,$G2260,6),"")</f>
        <v>0</v>
      </c>
      <c r="N2260" s="32">
        <f>IFERROR(INDEX(JOGOS!$C$1:$P$16905,$G2260,7),"")</f>
        <v>0</v>
      </c>
      <c r="O2260" s="32">
        <f>IFERROR(INDEX(JOGOS!$C$1:$P$16905,$G2260,8),"")</f>
        <v>0</v>
      </c>
      <c r="P2260" s="32">
        <f>IFERROR(INDEX(JOGOS!$C$1:$P$16905,$G2260,9),"")</f>
        <v>0</v>
      </c>
      <c r="Q2260" s="32">
        <f>IFERROR(INDEX(JOGOS!$C$1:$P$16905,$G2260,10),"")</f>
        <v>0</v>
      </c>
      <c r="T2260" s="32">
        <f t="shared" si="189"/>
        <v>0</v>
      </c>
    </row>
    <row r="2261" spans="1:20">
      <c r="A2261" t="str">
        <f>IF(Tabela3[[#This Row],[GOL CASA]]&lt;&gt;"",Tabela3[[#This Row],[TIME CASA]],"")</f>
        <v/>
      </c>
      <c r="B2261" t="str">
        <f>IF(Tabela3[[#This Row],[GOL FORA]]&lt;&gt;"",Tabela3[[#This Row],[TIME FORA]],"")</f>
        <v/>
      </c>
      <c r="C2261">
        <f t="shared" si="185"/>
        <v>0</v>
      </c>
      <c r="D2261">
        <f t="shared" si="186"/>
        <v>0</v>
      </c>
      <c r="E2261">
        <f t="shared" si="188"/>
        <v>0</v>
      </c>
      <c r="F2261" t="str">
        <f t="shared" si="187"/>
        <v/>
      </c>
      <c r="J2261" s="29">
        <f>IFERROR(INDEX(JOGOS!$C$1:$P$16905,$G2261,3),"")</f>
        <v>0</v>
      </c>
      <c r="K2261" s="32">
        <f>IFERROR(INDEX(JOGOS!$C$1:$P$16905,$G2261,4),"")</f>
        <v>0</v>
      </c>
      <c r="L2261" s="32">
        <f>IFERROR(INDEX(JOGOS!$C$1:$P$16905,$G2261,5),"")</f>
        <v>0</v>
      </c>
      <c r="M2261" s="29">
        <f>IFERROR(INDEX(JOGOS!$C$1:$P$16905,$G2261,6),"")</f>
        <v>0</v>
      </c>
      <c r="N2261" s="32">
        <f>IFERROR(INDEX(JOGOS!$C$1:$P$16905,$G2261,7),"")</f>
        <v>0</v>
      </c>
      <c r="O2261" s="32">
        <f>IFERROR(INDEX(JOGOS!$C$1:$P$16905,$G2261,8),"")</f>
        <v>0</v>
      </c>
      <c r="P2261" s="32">
        <f>IFERROR(INDEX(JOGOS!$C$1:$P$16905,$G2261,9),"")</f>
        <v>0</v>
      </c>
      <c r="Q2261" s="32">
        <f>IFERROR(INDEX(JOGOS!$C$1:$P$16905,$G2261,10),"")</f>
        <v>0</v>
      </c>
      <c r="T2261" s="32">
        <f t="shared" si="189"/>
        <v>0</v>
      </c>
    </row>
    <row r="2262" spans="1:20">
      <c r="A2262" t="str">
        <f>IF(Tabela3[[#This Row],[GOL CASA]]&lt;&gt;"",Tabela3[[#This Row],[TIME CASA]],"")</f>
        <v/>
      </c>
      <c r="B2262" t="str">
        <f>IF(Tabela3[[#This Row],[GOL FORA]]&lt;&gt;"",Tabela3[[#This Row],[TIME FORA]],"")</f>
        <v/>
      </c>
      <c r="C2262">
        <f t="shared" si="185"/>
        <v>0</v>
      </c>
      <c r="D2262">
        <f t="shared" si="186"/>
        <v>0</v>
      </c>
      <c r="E2262">
        <f t="shared" si="188"/>
        <v>0</v>
      </c>
      <c r="F2262" t="str">
        <f t="shared" si="187"/>
        <v/>
      </c>
      <c r="J2262" s="29">
        <f>IFERROR(INDEX(JOGOS!$C$1:$P$16905,$G2262,3),"")</f>
        <v>0</v>
      </c>
      <c r="K2262" s="32">
        <f>IFERROR(INDEX(JOGOS!$C$1:$P$16905,$G2262,4),"")</f>
        <v>0</v>
      </c>
      <c r="L2262" s="32">
        <f>IFERROR(INDEX(JOGOS!$C$1:$P$16905,$G2262,5),"")</f>
        <v>0</v>
      </c>
      <c r="M2262" s="29">
        <f>IFERROR(INDEX(JOGOS!$C$1:$P$16905,$G2262,6),"")</f>
        <v>0</v>
      </c>
      <c r="N2262" s="32">
        <f>IFERROR(INDEX(JOGOS!$C$1:$P$16905,$G2262,7),"")</f>
        <v>0</v>
      </c>
      <c r="O2262" s="32">
        <f>IFERROR(INDEX(JOGOS!$C$1:$P$16905,$G2262,8),"")</f>
        <v>0</v>
      </c>
      <c r="P2262" s="32">
        <f>IFERROR(INDEX(JOGOS!$C$1:$P$16905,$G2262,9),"")</f>
        <v>0</v>
      </c>
      <c r="Q2262" s="32">
        <f>IFERROR(INDEX(JOGOS!$C$1:$P$16905,$G2262,10),"")</f>
        <v>0</v>
      </c>
      <c r="T2262" s="32">
        <f t="shared" si="189"/>
        <v>0</v>
      </c>
    </row>
    <row r="2263" spans="1:20">
      <c r="A2263" t="str">
        <f>IF(Tabela3[[#This Row],[GOL CASA]]&lt;&gt;"",Tabela3[[#This Row],[TIME CASA]],"")</f>
        <v/>
      </c>
      <c r="B2263" t="str">
        <f>IF(Tabela3[[#This Row],[GOL FORA]]&lt;&gt;"",Tabela3[[#This Row],[TIME FORA]],"")</f>
        <v/>
      </c>
      <c r="C2263">
        <f t="shared" si="185"/>
        <v>0</v>
      </c>
      <c r="D2263">
        <f t="shared" si="186"/>
        <v>0</v>
      </c>
      <c r="E2263">
        <f t="shared" si="188"/>
        <v>0</v>
      </c>
      <c r="F2263" t="str">
        <f t="shared" si="187"/>
        <v/>
      </c>
      <c r="J2263" s="29">
        <f>IFERROR(INDEX(JOGOS!$C$1:$P$16905,$G2263,3),"")</f>
        <v>0</v>
      </c>
      <c r="K2263" s="32">
        <f>IFERROR(INDEX(JOGOS!$C$1:$P$16905,$G2263,4),"")</f>
        <v>0</v>
      </c>
      <c r="L2263" s="32">
        <f>IFERROR(INDEX(JOGOS!$C$1:$P$16905,$G2263,5),"")</f>
        <v>0</v>
      </c>
      <c r="M2263" s="29">
        <f>IFERROR(INDEX(JOGOS!$C$1:$P$16905,$G2263,6),"")</f>
        <v>0</v>
      </c>
      <c r="N2263" s="32">
        <f>IFERROR(INDEX(JOGOS!$C$1:$P$16905,$G2263,7),"")</f>
        <v>0</v>
      </c>
      <c r="O2263" s="32">
        <f>IFERROR(INDEX(JOGOS!$C$1:$P$16905,$G2263,8),"")</f>
        <v>0</v>
      </c>
      <c r="P2263" s="32">
        <f>IFERROR(INDEX(JOGOS!$C$1:$P$16905,$G2263,9),"")</f>
        <v>0</v>
      </c>
      <c r="Q2263" s="32">
        <f>IFERROR(INDEX(JOGOS!$C$1:$P$16905,$G2263,10),"")</f>
        <v>0</v>
      </c>
      <c r="T2263" s="32">
        <f t="shared" si="189"/>
        <v>0</v>
      </c>
    </row>
    <row r="2264" spans="1:20">
      <c r="A2264" t="str">
        <f>IF(Tabela3[[#This Row],[GOL CASA]]&lt;&gt;"",Tabela3[[#This Row],[TIME CASA]],"")</f>
        <v/>
      </c>
      <c r="B2264" t="str">
        <f>IF(Tabela3[[#This Row],[GOL FORA]]&lt;&gt;"",Tabela3[[#This Row],[TIME FORA]],"")</f>
        <v/>
      </c>
      <c r="C2264">
        <f t="shared" si="185"/>
        <v>0</v>
      </c>
      <c r="D2264">
        <f t="shared" si="186"/>
        <v>0</v>
      </c>
      <c r="E2264">
        <f t="shared" si="188"/>
        <v>0</v>
      </c>
      <c r="F2264" t="str">
        <f t="shared" si="187"/>
        <v/>
      </c>
      <c r="J2264" s="29">
        <f>IFERROR(INDEX(JOGOS!$C$1:$P$16905,$G2264,3),"")</f>
        <v>0</v>
      </c>
      <c r="K2264" s="32">
        <f>IFERROR(INDEX(JOGOS!$C$1:$P$16905,$G2264,4),"")</f>
        <v>0</v>
      </c>
      <c r="L2264" s="32">
        <f>IFERROR(INDEX(JOGOS!$C$1:$P$16905,$G2264,5),"")</f>
        <v>0</v>
      </c>
      <c r="M2264" s="29">
        <f>IFERROR(INDEX(JOGOS!$C$1:$P$16905,$G2264,6),"")</f>
        <v>0</v>
      </c>
      <c r="N2264" s="32">
        <f>IFERROR(INDEX(JOGOS!$C$1:$P$16905,$G2264,7),"")</f>
        <v>0</v>
      </c>
      <c r="O2264" s="32">
        <f>IFERROR(INDEX(JOGOS!$C$1:$P$16905,$G2264,8),"")</f>
        <v>0</v>
      </c>
      <c r="P2264" s="32">
        <f>IFERROR(INDEX(JOGOS!$C$1:$P$16905,$G2264,9),"")</f>
        <v>0</v>
      </c>
      <c r="Q2264" s="32">
        <f>IFERROR(INDEX(JOGOS!$C$1:$P$16905,$G2264,10),"")</f>
        <v>0</v>
      </c>
      <c r="T2264" s="32">
        <f t="shared" si="189"/>
        <v>0</v>
      </c>
    </row>
    <row r="2265" spans="1:20">
      <c r="A2265" t="str">
        <f>IF(Tabela3[[#This Row],[GOL CASA]]&lt;&gt;"",Tabela3[[#This Row],[TIME CASA]],"")</f>
        <v/>
      </c>
      <c r="B2265" t="str">
        <f>IF(Tabela3[[#This Row],[GOL FORA]]&lt;&gt;"",Tabela3[[#This Row],[TIME FORA]],"")</f>
        <v/>
      </c>
      <c r="C2265">
        <f t="shared" si="185"/>
        <v>0</v>
      </c>
      <c r="D2265">
        <f t="shared" si="186"/>
        <v>0</v>
      </c>
      <c r="E2265">
        <f t="shared" si="188"/>
        <v>0</v>
      </c>
      <c r="F2265" t="str">
        <f t="shared" si="187"/>
        <v/>
      </c>
      <c r="J2265" s="29">
        <f>IFERROR(INDEX(JOGOS!$C$1:$P$16905,$G2265,3),"")</f>
        <v>0</v>
      </c>
      <c r="K2265" s="32">
        <f>IFERROR(INDEX(JOGOS!$C$1:$P$16905,$G2265,4),"")</f>
        <v>0</v>
      </c>
      <c r="L2265" s="32">
        <f>IFERROR(INDEX(JOGOS!$C$1:$P$16905,$G2265,5),"")</f>
        <v>0</v>
      </c>
      <c r="M2265" s="29">
        <f>IFERROR(INDEX(JOGOS!$C$1:$P$16905,$G2265,6),"")</f>
        <v>0</v>
      </c>
      <c r="N2265" s="32">
        <f>IFERROR(INDEX(JOGOS!$C$1:$P$16905,$G2265,7),"")</f>
        <v>0</v>
      </c>
      <c r="O2265" s="32">
        <f>IFERROR(INDEX(JOGOS!$C$1:$P$16905,$G2265,8),"")</f>
        <v>0</v>
      </c>
      <c r="P2265" s="32">
        <f>IFERROR(INDEX(JOGOS!$C$1:$P$16905,$G2265,9),"")</f>
        <v>0</v>
      </c>
      <c r="Q2265" s="32">
        <f>IFERROR(INDEX(JOGOS!$C$1:$P$16905,$G2265,10),"")</f>
        <v>0</v>
      </c>
      <c r="T2265" s="32">
        <f t="shared" si="189"/>
        <v>0</v>
      </c>
    </row>
    <row r="2266" spans="1:20">
      <c r="A2266" t="str">
        <f>IF(Tabela3[[#This Row],[GOL CASA]]&lt;&gt;"",Tabela3[[#This Row],[TIME CASA]],"")</f>
        <v/>
      </c>
      <c r="B2266" t="str">
        <f>IF(Tabela3[[#This Row],[GOL FORA]]&lt;&gt;"",Tabela3[[#This Row],[TIME FORA]],"")</f>
        <v/>
      </c>
      <c r="C2266">
        <f t="shared" si="185"/>
        <v>0</v>
      </c>
      <c r="D2266">
        <f t="shared" si="186"/>
        <v>0</v>
      </c>
      <c r="E2266">
        <f t="shared" si="188"/>
        <v>0</v>
      </c>
      <c r="F2266" t="str">
        <f t="shared" si="187"/>
        <v/>
      </c>
      <c r="J2266" s="29">
        <f>IFERROR(INDEX(JOGOS!$C$1:$P$16905,$G2266,3),"")</f>
        <v>0</v>
      </c>
      <c r="K2266" s="32">
        <f>IFERROR(INDEX(JOGOS!$C$1:$P$16905,$G2266,4),"")</f>
        <v>0</v>
      </c>
      <c r="L2266" s="32">
        <f>IFERROR(INDEX(JOGOS!$C$1:$P$16905,$G2266,5),"")</f>
        <v>0</v>
      </c>
      <c r="M2266" s="29">
        <f>IFERROR(INDEX(JOGOS!$C$1:$P$16905,$G2266,6),"")</f>
        <v>0</v>
      </c>
      <c r="N2266" s="32">
        <f>IFERROR(INDEX(JOGOS!$C$1:$P$16905,$G2266,7),"")</f>
        <v>0</v>
      </c>
      <c r="O2266" s="32">
        <f>IFERROR(INDEX(JOGOS!$C$1:$P$16905,$G2266,8),"")</f>
        <v>0</v>
      </c>
      <c r="P2266" s="32">
        <f>IFERROR(INDEX(JOGOS!$C$1:$P$16905,$G2266,9),"")</f>
        <v>0</v>
      </c>
      <c r="Q2266" s="32">
        <f>IFERROR(INDEX(JOGOS!$C$1:$P$16905,$G2266,10),"")</f>
        <v>0</v>
      </c>
      <c r="T2266" s="32">
        <f t="shared" si="189"/>
        <v>0</v>
      </c>
    </row>
    <row r="2267" spans="1:20">
      <c r="A2267" t="str">
        <f>IF(Tabela3[[#This Row],[GOL CASA]]&lt;&gt;"",Tabela3[[#This Row],[TIME CASA]],"")</f>
        <v/>
      </c>
      <c r="B2267" t="str">
        <f>IF(Tabela3[[#This Row],[GOL FORA]]&lt;&gt;"",Tabela3[[#This Row],[TIME FORA]],"")</f>
        <v/>
      </c>
      <c r="C2267">
        <f t="shared" si="185"/>
        <v>0</v>
      </c>
      <c r="D2267">
        <f t="shared" si="186"/>
        <v>0</v>
      </c>
      <c r="E2267">
        <f t="shared" si="188"/>
        <v>0</v>
      </c>
      <c r="F2267" t="str">
        <f t="shared" si="187"/>
        <v/>
      </c>
      <c r="J2267" s="29">
        <f>IFERROR(INDEX(JOGOS!$C$1:$P$16905,$G2267,3),"")</f>
        <v>0</v>
      </c>
      <c r="K2267" s="32">
        <f>IFERROR(INDEX(JOGOS!$C$1:$P$16905,$G2267,4),"")</f>
        <v>0</v>
      </c>
      <c r="L2267" s="32">
        <f>IFERROR(INDEX(JOGOS!$C$1:$P$16905,$G2267,5),"")</f>
        <v>0</v>
      </c>
      <c r="M2267" s="29">
        <f>IFERROR(INDEX(JOGOS!$C$1:$P$16905,$G2267,6),"")</f>
        <v>0</v>
      </c>
      <c r="N2267" s="32">
        <f>IFERROR(INDEX(JOGOS!$C$1:$P$16905,$G2267,7),"")</f>
        <v>0</v>
      </c>
      <c r="O2267" s="32">
        <f>IFERROR(INDEX(JOGOS!$C$1:$P$16905,$G2267,8),"")</f>
        <v>0</v>
      </c>
      <c r="P2267" s="32">
        <f>IFERROR(INDEX(JOGOS!$C$1:$P$16905,$G2267,9),"")</f>
        <v>0</v>
      </c>
      <c r="Q2267" s="32">
        <f>IFERROR(INDEX(JOGOS!$C$1:$P$16905,$G2267,10),"")</f>
        <v>0</v>
      </c>
      <c r="T2267" s="32">
        <f t="shared" si="189"/>
        <v>0</v>
      </c>
    </row>
    <row r="2268" spans="1:20">
      <c r="A2268" t="str">
        <f>IF(Tabela3[[#This Row],[GOL CASA]]&lt;&gt;"",Tabela3[[#This Row],[TIME CASA]],"")</f>
        <v/>
      </c>
      <c r="B2268" t="str">
        <f>IF(Tabela3[[#This Row],[GOL FORA]]&lt;&gt;"",Tabela3[[#This Row],[TIME FORA]],"")</f>
        <v/>
      </c>
      <c r="C2268">
        <f t="shared" si="185"/>
        <v>0</v>
      </c>
      <c r="D2268">
        <f t="shared" si="186"/>
        <v>0</v>
      </c>
      <c r="E2268">
        <f t="shared" si="188"/>
        <v>0</v>
      </c>
      <c r="F2268" t="str">
        <f t="shared" si="187"/>
        <v/>
      </c>
      <c r="J2268" s="29">
        <f>IFERROR(INDEX(JOGOS!$C$1:$P$16905,$G2268,3),"")</f>
        <v>0</v>
      </c>
      <c r="K2268" s="32">
        <f>IFERROR(INDEX(JOGOS!$C$1:$P$16905,$G2268,4),"")</f>
        <v>0</v>
      </c>
      <c r="L2268" s="32">
        <f>IFERROR(INDEX(JOGOS!$C$1:$P$16905,$G2268,5),"")</f>
        <v>0</v>
      </c>
      <c r="M2268" s="29">
        <f>IFERROR(INDEX(JOGOS!$C$1:$P$16905,$G2268,6),"")</f>
        <v>0</v>
      </c>
      <c r="N2268" s="32">
        <f>IFERROR(INDEX(JOGOS!$C$1:$P$16905,$G2268,7),"")</f>
        <v>0</v>
      </c>
      <c r="O2268" s="32">
        <f>IFERROR(INDEX(JOGOS!$C$1:$P$16905,$G2268,8),"")</f>
        <v>0</v>
      </c>
      <c r="P2268" s="32">
        <f>IFERROR(INDEX(JOGOS!$C$1:$P$16905,$G2268,9),"")</f>
        <v>0</v>
      </c>
      <c r="Q2268" s="32">
        <f>IFERROR(INDEX(JOGOS!$C$1:$P$16905,$G2268,10),"")</f>
        <v>0</v>
      </c>
      <c r="T2268" s="32">
        <f t="shared" si="189"/>
        <v>0</v>
      </c>
    </row>
    <row r="2269" spans="1:20">
      <c r="A2269" t="str">
        <f>IF(Tabela3[[#This Row],[GOL CASA]]&lt;&gt;"",Tabela3[[#This Row],[TIME CASA]],"")</f>
        <v/>
      </c>
      <c r="B2269" t="str">
        <f>IF(Tabela3[[#This Row],[GOL FORA]]&lt;&gt;"",Tabela3[[#This Row],[TIME FORA]],"")</f>
        <v/>
      </c>
      <c r="C2269">
        <f t="shared" si="185"/>
        <v>0</v>
      </c>
      <c r="D2269">
        <f t="shared" si="186"/>
        <v>0</v>
      </c>
      <c r="E2269">
        <f t="shared" si="188"/>
        <v>0</v>
      </c>
      <c r="F2269" t="str">
        <f t="shared" si="187"/>
        <v/>
      </c>
      <c r="J2269" s="29">
        <f>IFERROR(INDEX(JOGOS!$C$1:$P$16905,$G2269,3),"")</f>
        <v>0</v>
      </c>
      <c r="K2269" s="32">
        <f>IFERROR(INDEX(JOGOS!$C$1:$P$16905,$G2269,4),"")</f>
        <v>0</v>
      </c>
      <c r="L2269" s="32">
        <f>IFERROR(INDEX(JOGOS!$C$1:$P$16905,$G2269,5),"")</f>
        <v>0</v>
      </c>
      <c r="M2269" s="29">
        <f>IFERROR(INDEX(JOGOS!$C$1:$P$16905,$G2269,6),"")</f>
        <v>0</v>
      </c>
      <c r="N2269" s="32">
        <f>IFERROR(INDEX(JOGOS!$C$1:$P$16905,$G2269,7),"")</f>
        <v>0</v>
      </c>
      <c r="O2269" s="32">
        <f>IFERROR(INDEX(JOGOS!$C$1:$P$16905,$G2269,8),"")</f>
        <v>0</v>
      </c>
      <c r="P2269" s="32">
        <f>IFERROR(INDEX(JOGOS!$C$1:$P$16905,$G2269,9),"")</f>
        <v>0</v>
      </c>
      <c r="Q2269" s="32">
        <f>IFERROR(INDEX(JOGOS!$C$1:$P$16905,$G2269,10),"")</f>
        <v>0</v>
      </c>
      <c r="T2269" s="32">
        <f t="shared" si="189"/>
        <v>0</v>
      </c>
    </row>
    <row r="2270" spans="1:20">
      <c r="A2270" t="str">
        <f>IF(Tabela3[[#This Row],[GOL CASA]]&lt;&gt;"",Tabela3[[#This Row],[TIME CASA]],"")</f>
        <v/>
      </c>
      <c r="B2270" t="str">
        <f>IF(Tabela3[[#This Row],[GOL FORA]]&lt;&gt;"",Tabela3[[#This Row],[TIME FORA]],"")</f>
        <v/>
      </c>
      <c r="C2270">
        <f t="shared" si="185"/>
        <v>0</v>
      </c>
      <c r="D2270">
        <f t="shared" si="186"/>
        <v>0</v>
      </c>
      <c r="E2270">
        <f t="shared" si="188"/>
        <v>0</v>
      </c>
      <c r="F2270" t="str">
        <f t="shared" si="187"/>
        <v/>
      </c>
      <c r="J2270" s="29">
        <f>IFERROR(INDEX(JOGOS!$C$1:$P$16905,$G2270,3),"")</f>
        <v>0</v>
      </c>
      <c r="K2270" s="32">
        <f>IFERROR(INDEX(JOGOS!$C$1:$P$16905,$G2270,4),"")</f>
        <v>0</v>
      </c>
      <c r="L2270" s="32">
        <f>IFERROR(INDEX(JOGOS!$C$1:$P$16905,$G2270,5),"")</f>
        <v>0</v>
      </c>
      <c r="M2270" s="29">
        <f>IFERROR(INDEX(JOGOS!$C$1:$P$16905,$G2270,6),"")</f>
        <v>0</v>
      </c>
      <c r="N2270" s="32">
        <f>IFERROR(INDEX(JOGOS!$C$1:$P$16905,$G2270,7),"")</f>
        <v>0</v>
      </c>
      <c r="O2270" s="32">
        <f>IFERROR(INDEX(JOGOS!$C$1:$P$16905,$G2270,8),"")</f>
        <v>0</v>
      </c>
      <c r="P2270" s="32">
        <f>IFERROR(INDEX(JOGOS!$C$1:$P$16905,$G2270,9),"")</f>
        <v>0</v>
      </c>
      <c r="Q2270" s="32">
        <f>IFERROR(INDEX(JOGOS!$C$1:$P$16905,$G2270,10),"")</f>
        <v>0</v>
      </c>
      <c r="T2270" s="32">
        <f t="shared" si="189"/>
        <v>0</v>
      </c>
    </row>
    <row r="2271" spans="1:20">
      <c r="A2271" t="str">
        <f>IF(Tabela3[[#This Row],[GOL CASA]]&lt;&gt;"",Tabela3[[#This Row],[TIME CASA]],"")</f>
        <v/>
      </c>
      <c r="B2271" t="str">
        <f>IF(Tabela3[[#This Row],[GOL FORA]]&lt;&gt;"",Tabela3[[#This Row],[TIME FORA]],"")</f>
        <v/>
      </c>
      <c r="C2271">
        <f t="shared" si="185"/>
        <v>0</v>
      </c>
      <c r="D2271">
        <f t="shared" si="186"/>
        <v>0</v>
      </c>
      <c r="E2271">
        <f t="shared" si="188"/>
        <v>0</v>
      </c>
      <c r="F2271" t="str">
        <f t="shared" si="187"/>
        <v/>
      </c>
      <c r="J2271" s="29">
        <f>IFERROR(INDEX(JOGOS!$C$1:$P$16905,$G2271,3),"")</f>
        <v>0</v>
      </c>
      <c r="K2271" s="32">
        <f>IFERROR(INDEX(JOGOS!$C$1:$P$16905,$G2271,4),"")</f>
        <v>0</v>
      </c>
      <c r="L2271" s="32">
        <f>IFERROR(INDEX(JOGOS!$C$1:$P$16905,$G2271,5),"")</f>
        <v>0</v>
      </c>
      <c r="M2271" s="29">
        <f>IFERROR(INDEX(JOGOS!$C$1:$P$16905,$G2271,6),"")</f>
        <v>0</v>
      </c>
      <c r="N2271" s="32">
        <f>IFERROR(INDEX(JOGOS!$C$1:$P$16905,$G2271,7),"")</f>
        <v>0</v>
      </c>
      <c r="O2271" s="32">
        <f>IFERROR(INDEX(JOGOS!$C$1:$P$16905,$G2271,8),"")</f>
        <v>0</v>
      </c>
      <c r="P2271" s="32">
        <f>IFERROR(INDEX(JOGOS!$C$1:$P$16905,$G2271,9),"")</f>
        <v>0</v>
      </c>
      <c r="Q2271" s="32">
        <f>IFERROR(INDEX(JOGOS!$C$1:$P$16905,$G2271,10),"")</f>
        <v>0</v>
      </c>
      <c r="T2271" s="32">
        <f t="shared" si="189"/>
        <v>0</v>
      </c>
    </row>
    <row r="2272" spans="1:20">
      <c r="A2272" t="str">
        <f>IF(Tabela3[[#This Row],[GOL CASA]]&lt;&gt;"",Tabela3[[#This Row],[TIME CASA]],"")</f>
        <v/>
      </c>
      <c r="B2272" t="str">
        <f>IF(Tabela3[[#This Row],[GOL FORA]]&lt;&gt;"",Tabela3[[#This Row],[TIME FORA]],"")</f>
        <v/>
      </c>
      <c r="C2272">
        <f t="shared" si="185"/>
        <v>0</v>
      </c>
      <c r="D2272">
        <f t="shared" si="186"/>
        <v>0</v>
      </c>
      <c r="E2272">
        <f t="shared" si="188"/>
        <v>0</v>
      </c>
      <c r="F2272" t="str">
        <f t="shared" si="187"/>
        <v/>
      </c>
      <c r="J2272" s="29">
        <f>IFERROR(INDEX(JOGOS!$C$1:$P$16905,$G2272,3),"")</f>
        <v>0</v>
      </c>
      <c r="K2272" s="32">
        <f>IFERROR(INDEX(JOGOS!$C$1:$P$16905,$G2272,4),"")</f>
        <v>0</v>
      </c>
      <c r="L2272" s="32">
        <f>IFERROR(INDEX(JOGOS!$C$1:$P$16905,$G2272,5),"")</f>
        <v>0</v>
      </c>
      <c r="M2272" s="29">
        <f>IFERROR(INDEX(JOGOS!$C$1:$P$16905,$G2272,6),"")</f>
        <v>0</v>
      </c>
      <c r="N2272" s="32">
        <f>IFERROR(INDEX(JOGOS!$C$1:$P$16905,$G2272,7),"")</f>
        <v>0</v>
      </c>
      <c r="O2272" s="32">
        <f>IFERROR(INDEX(JOGOS!$C$1:$P$16905,$G2272,8),"")</f>
        <v>0</v>
      </c>
      <c r="P2272" s="32">
        <f>IFERROR(INDEX(JOGOS!$C$1:$P$16905,$G2272,9),"")</f>
        <v>0</v>
      </c>
      <c r="Q2272" s="32">
        <f>IFERROR(INDEX(JOGOS!$C$1:$P$16905,$G2272,10),"")</f>
        <v>0</v>
      </c>
      <c r="T2272" s="32">
        <f t="shared" si="189"/>
        <v>0</v>
      </c>
    </row>
    <row r="2273" spans="1:20">
      <c r="A2273" t="str">
        <f>IF(Tabela3[[#This Row],[GOL CASA]]&lt;&gt;"",Tabela3[[#This Row],[TIME CASA]],"")</f>
        <v/>
      </c>
      <c r="B2273" t="str">
        <f>IF(Tabela3[[#This Row],[GOL FORA]]&lt;&gt;"",Tabela3[[#This Row],[TIME FORA]],"")</f>
        <v/>
      </c>
      <c r="C2273">
        <f t="shared" si="185"/>
        <v>0</v>
      </c>
      <c r="D2273">
        <f t="shared" si="186"/>
        <v>0</v>
      </c>
      <c r="E2273">
        <f t="shared" si="188"/>
        <v>0</v>
      </c>
      <c r="F2273" t="str">
        <f t="shared" si="187"/>
        <v/>
      </c>
      <c r="J2273" s="29">
        <f>IFERROR(INDEX(JOGOS!$C$1:$P$16905,$G2273,3),"")</f>
        <v>0</v>
      </c>
      <c r="K2273" s="32">
        <f>IFERROR(INDEX(JOGOS!$C$1:$P$16905,$G2273,4),"")</f>
        <v>0</v>
      </c>
      <c r="L2273" s="32">
        <f>IFERROR(INDEX(JOGOS!$C$1:$P$16905,$G2273,5),"")</f>
        <v>0</v>
      </c>
      <c r="M2273" s="29">
        <f>IFERROR(INDEX(JOGOS!$C$1:$P$16905,$G2273,6),"")</f>
        <v>0</v>
      </c>
      <c r="N2273" s="32">
        <f>IFERROR(INDEX(JOGOS!$C$1:$P$16905,$G2273,7),"")</f>
        <v>0</v>
      </c>
      <c r="O2273" s="32">
        <f>IFERROR(INDEX(JOGOS!$C$1:$P$16905,$G2273,8),"")</f>
        <v>0</v>
      </c>
      <c r="P2273" s="32">
        <f>IFERROR(INDEX(JOGOS!$C$1:$P$16905,$G2273,9),"")</f>
        <v>0</v>
      </c>
      <c r="Q2273" s="32">
        <f>IFERROR(INDEX(JOGOS!$C$1:$P$16905,$G2273,10),"")</f>
        <v>0</v>
      </c>
      <c r="T2273" s="32">
        <f t="shared" si="189"/>
        <v>0</v>
      </c>
    </row>
    <row r="2274" spans="1:20">
      <c r="A2274" t="str">
        <f>IF(Tabela3[[#This Row],[GOL CASA]]&lt;&gt;"",Tabela3[[#This Row],[TIME CASA]],"")</f>
        <v/>
      </c>
      <c r="B2274" t="str">
        <f>IF(Tabela3[[#This Row],[GOL FORA]]&lt;&gt;"",Tabela3[[#This Row],[TIME FORA]],"")</f>
        <v/>
      </c>
      <c r="C2274">
        <f t="shared" si="185"/>
        <v>0</v>
      </c>
      <c r="D2274">
        <f t="shared" si="186"/>
        <v>0</v>
      </c>
      <c r="E2274">
        <f t="shared" si="188"/>
        <v>0</v>
      </c>
      <c r="F2274" t="str">
        <f t="shared" si="187"/>
        <v/>
      </c>
      <c r="J2274" s="29">
        <f>IFERROR(INDEX(JOGOS!$C$1:$P$16905,$G2274,3),"")</f>
        <v>0</v>
      </c>
      <c r="K2274" s="32">
        <f>IFERROR(INDEX(JOGOS!$C$1:$P$16905,$G2274,4),"")</f>
        <v>0</v>
      </c>
      <c r="L2274" s="32">
        <f>IFERROR(INDEX(JOGOS!$C$1:$P$16905,$G2274,5),"")</f>
        <v>0</v>
      </c>
      <c r="M2274" s="29">
        <f>IFERROR(INDEX(JOGOS!$C$1:$P$16905,$G2274,6),"")</f>
        <v>0</v>
      </c>
      <c r="N2274" s="32">
        <f>IFERROR(INDEX(JOGOS!$C$1:$P$16905,$G2274,7),"")</f>
        <v>0</v>
      </c>
      <c r="O2274" s="32">
        <f>IFERROR(INDEX(JOGOS!$C$1:$P$16905,$G2274,8),"")</f>
        <v>0</v>
      </c>
      <c r="P2274" s="32">
        <f>IFERROR(INDEX(JOGOS!$C$1:$P$16905,$G2274,9),"")</f>
        <v>0</v>
      </c>
      <c r="Q2274" s="32">
        <f>IFERROR(INDEX(JOGOS!$C$1:$P$16905,$G2274,10),"")</f>
        <v>0</v>
      </c>
      <c r="T2274" s="32">
        <f t="shared" si="189"/>
        <v>0</v>
      </c>
    </row>
    <row r="2275" spans="1:20">
      <c r="A2275" t="str">
        <f>IF(Tabela3[[#This Row],[GOL CASA]]&lt;&gt;"",Tabela3[[#This Row],[TIME CASA]],"")</f>
        <v/>
      </c>
      <c r="B2275" t="str">
        <f>IF(Tabela3[[#This Row],[GOL FORA]]&lt;&gt;"",Tabela3[[#This Row],[TIME FORA]],"")</f>
        <v/>
      </c>
      <c r="C2275">
        <f t="shared" si="185"/>
        <v>0</v>
      </c>
      <c r="D2275">
        <f t="shared" si="186"/>
        <v>0</v>
      </c>
      <c r="E2275">
        <f t="shared" si="188"/>
        <v>0</v>
      </c>
      <c r="F2275" t="str">
        <f t="shared" si="187"/>
        <v/>
      </c>
      <c r="J2275" s="29">
        <f>IFERROR(INDEX(JOGOS!$C$1:$P$16905,$G2275,3),"")</f>
        <v>0</v>
      </c>
      <c r="K2275" s="32">
        <f>IFERROR(INDEX(JOGOS!$C$1:$P$16905,$G2275,4),"")</f>
        <v>0</v>
      </c>
      <c r="L2275" s="32">
        <f>IFERROR(INDEX(JOGOS!$C$1:$P$16905,$G2275,5),"")</f>
        <v>0</v>
      </c>
      <c r="M2275" s="29">
        <f>IFERROR(INDEX(JOGOS!$C$1:$P$16905,$G2275,6),"")</f>
        <v>0</v>
      </c>
      <c r="N2275" s="32">
        <f>IFERROR(INDEX(JOGOS!$C$1:$P$16905,$G2275,7),"")</f>
        <v>0</v>
      </c>
      <c r="O2275" s="32">
        <f>IFERROR(INDEX(JOGOS!$C$1:$P$16905,$G2275,8),"")</f>
        <v>0</v>
      </c>
      <c r="P2275" s="32">
        <f>IFERROR(INDEX(JOGOS!$C$1:$P$16905,$G2275,9),"")</f>
        <v>0</v>
      </c>
      <c r="Q2275" s="32">
        <f>IFERROR(INDEX(JOGOS!$C$1:$P$16905,$G2275,10),"")</f>
        <v>0</v>
      </c>
      <c r="T2275" s="32">
        <f t="shared" si="189"/>
        <v>0</v>
      </c>
    </row>
    <row r="2276" spans="1:20">
      <c r="A2276" t="str">
        <f>IF(Tabela3[[#This Row],[GOL CASA]]&lt;&gt;"",Tabela3[[#This Row],[TIME CASA]],"")</f>
        <v/>
      </c>
      <c r="B2276" t="str">
        <f>IF(Tabela3[[#This Row],[GOL FORA]]&lt;&gt;"",Tabela3[[#This Row],[TIME FORA]],"")</f>
        <v/>
      </c>
      <c r="C2276">
        <f t="shared" si="185"/>
        <v>0</v>
      </c>
      <c r="D2276">
        <f t="shared" si="186"/>
        <v>0</v>
      </c>
      <c r="E2276">
        <f t="shared" si="188"/>
        <v>0</v>
      </c>
      <c r="F2276" t="str">
        <f t="shared" si="187"/>
        <v/>
      </c>
      <c r="J2276" s="29">
        <f>IFERROR(INDEX(JOGOS!$C$1:$P$16905,$G2276,3),"")</f>
        <v>0</v>
      </c>
      <c r="K2276" s="32">
        <f>IFERROR(INDEX(JOGOS!$C$1:$P$16905,$G2276,4),"")</f>
        <v>0</v>
      </c>
      <c r="L2276" s="32">
        <f>IFERROR(INDEX(JOGOS!$C$1:$P$16905,$G2276,5),"")</f>
        <v>0</v>
      </c>
      <c r="M2276" s="29">
        <f>IFERROR(INDEX(JOGOS!$C$1:$P$16905,$G2276,6),"")</f>
        <v>0</v>
      </c>
      <c r="N2276" s="32">
        <f>IFERROR(INDEX(JOGOS!$C$1:$P$16905,$G2276,7),"")</f>
        <v>0</v>
      </c>
      <c r="O2276" s="32">
        <f>IFERROR(INDEX(JOGOS!$C$1:$P$16905,$G2276,8),"")</f>
        <v>0</v>
      </c>
      <c r="P2276" s="32">
        <f>IFERROR(INDEX(JOGOS!$C$1:$P$16905,$G2276,9),"")</f>
        <v>0</v>
      </c>
      <c r="Q2276" s="32">
        <f>IFERROR(INDEX(JOGOS!$C$1:$P$16905,$G2276,10),"")</f>
        <v>0</v>
      </c>
      <c r="T2276" s="32">
        <f t="shared" si="189"/>
        <v>0</v>
      </c>
    </row>
    <row r="2277" spans="1:20">
      <c r="A2277" t="str">
        <f>IF(Tabela3[[#This Row],[GOL CASA]]&lt;&gt;"",Tabela3[[#This Row],[TIME CASA]],"")</f>
        <v/>
      </c>
      <c r="B2277" t="str">
        <f>IF(Tabela3[[#This Row],[GOL FORA]]&lt;&gt;"",Tabela3[[#This Row],[TIME FORA]],"")</f>
        <v/>
      </c>
      <c r="C2277">
        <f t="shared" si="185"/>
        <v>0</v>
      </c>
      <c r="D2277">
        <f t="shared" si="186"/>
        <v>0</v>
      </c>
      <c r="E2277">
        <f t="shared" si="188"/>
        <v>0</v>
      </c>
      <c r="F2277" t="str">
        <f t="shared" si="187"/>
        <v/>
      </c>
      <c r="J2277" s="29">
        <f>IFERROR(INDEX(JOGOS!$C$1:$P$16905,$G2277,3),"")</f>
        <v>0</v>
      </c>
      <c r="K2277" s="32">
        <f>IFERROR(INDEX(JOGOS!$C$1:$P$16905,$G2277,4),"")</f>
        <v>0</v>
      </c>
      <c r="L2277" s="32">
        <f>IFERROR(INDEX(JOGOS!$C$1:$P$16905,$G2277,5),"")</f>
        <v>0</v>
      </c>
      <c r="M2277" s="29">
        <f>IFERROR(INDEX(JOGOS!$C$1:$P$16905,$G2277,6),"")</f>
        <v>0</v>
      </c>
      <c r="N2277" s="32">
        <f>IFERROR(INDEX(JOGOS!$C$1:$P$16905,$G2277,7),"")</f>
        <v>0</v>
      </c>
      <c r="O2277" s="32">
        <f>IFERROR(INDEX(JOGOS!$C$1:$P$16905,$G2277,8),"")</f>
        <v>0</v>
      </c>
      <c r="P2277" s="32">
        <f>IFERROR(INDEX(JOGOS!$C$1:$P$16905,$G2277,9),"")</f>
        <v>0</v>
      </c>
      <c r="Q2277" s="32">
        <f>IFERROR(INDEX(JOGOS!$C$1:$P$16905,$G2277,10),"")</f>
        <v>0</v>
      </c>
      <c r="T2277" s="32">
        <f t="shared" si="189"/>
        <v>0</v>
      </c>
    </row>
    <row r="2278" spans="1:20">
      <c r="A2278" t="str">
        <f>IF(Tabela3[[#This Row],[GOL CASA]]&lt;&gt;"",Tabela3[[#This Row],[TIME CASA]],"")</f>
        <v/>
      </c>
      <c r="B2278" t="str">
        <f>IF(Tabela3[[#This Row],[GOL FORA]]&lt;&gt;"",Tabela3[[#This Row],[TIME FORA]],"")</f>
        <v/>
      </c>
      <c r="C2278">
        <f t="shared" si="185"/>
        <v>0</v>
      </c>
      <c r="D2278">
        <f t="shared" si="186"/>
        <v>0</v>
      </c>
      <c r="E2278">
        <f t="shared" si="188"/>
        <v>0</v>
      </c>
      <c r="F2278" t="str">
        <f t="shared" si="187"/>
        <v/>
      </c>
      <c r="J2278" s="29">
        <f>IFERROR(INDEX(JOGOS!$C$1:$P$16905,$G2278,3),"")</f>
        <v>0</v>
      </c>
      <c r="K2278" s="32">
        <f>IFERROR(INDEX(JOGOS!$C$1:$P$16905,$G2278,4),"")</f>
        <v>0</v>
      </c>
      <c r="L2278" s="32">
        <f>IFERROR(INDEX(JOGOS!$C$1:$P$16905,$G2278,5),"")</f>
        <v>0</v>
      </c>
      <c r="M2278" s="29">
        <f>IFERROR(INDEX(JOGOS!$C$1:$P$16905,$G2278,6),"")</f>
        <v>0</v>
      </c>
      <c r="N2278" s="32">
        <f>IFERROR(INDEX(JOGOS!$C$1:$P$16905,$G2278,7),"")</f>
        <v>0</v>
      </c>
      <c r="O2278" s="32">
        <f>IFERROR(INDEX(JOGOS!$C$1:$P$16905,$G2278,8),"")</f>
        <v>0</v>
      </c>
      <c r="P2278" s="32">
        <f>IFERROR(INDEX(JOGOS!$C$1:$P$16905,$G2278,9),"")</f>
        <v>0</v>
      </c>
      <c r="Q2278" s="32">
        <f>IFERROR(INDEX(JOGOS!$C$1:$P$16905,$G2278,10),"")</f>
        <v>0</v>
      </c>
      <c r="T2278" s="32">
        <f t="shared" si="189"/>
        <v>0</v>
      </c>
    </row>
    <row r="2279" spans="1:20">
      <c r="A2279" t="str">
        <f>IF(Tabela3[[#This Row],[GOL CASA]]&lt;&gt;"",Tabela3[[#This Row],[TIME CASA]],"")</f>
        <v/>
      </c>
      <c r="B2279" t="str">
        <f>IF(Tabela3[[#This Row],[GOL FORA]]&lt;&gt;"",Tabela3[[#This Row],[TIME FORA]],"")</f>
        <v/>
      </c>
      <c r="C2279">
        <f t="shared" si="185"/>
        <v>0</v>
      </c>
      <c r="D2279">
        <f t="shared" si="186"/>
        <v>0</v>
      </c>
      <c r="E2279">
        <f t="shared" si="188"/>
        <v>0</v>
      </c>
      <c r="F2279" t="str">
        <f t="shared" si="187"/>
        <v/>
      </c>
      <c r="J2279" s="29">
        <f>IFERROR(INDEX(JOGOS!$C$1:$P$16905,$G2279,3),"")</f>
        <v>0</v>
      </c>
      <c r="K2279" s="32">
        <f>IFERROR(INDEX(JOGOS!$C$1:$P$16905,$G2279,4),"")</f>
        <v>0</v>
      </c>
      <c r="L2279" s="32">
        <f>IFERROR(INDEX(JOGOS!$C$1:$P$16905,$G2279,5),"")</f>
        <v>0</v>
      </c>
      <c r="M2279" s="29">
        <f>IFERROR(INDEX(JOGOS!$C$1:$P$16905,$G2279,6),"")</f>
        <v>0</v>
      </c>
      <c r="N2279" s="32">
        <f>IFERROR(INDEX(JOGOS!$C$1:$P$16905,$G2279,7),"")</f>
        <v>0</v>
      </c>
      <c r="O2279" s="32">
        <f>IFERROR(INDEX(JOGOS!$C$1:$P$16905,$G2279,8),"")</f>
        <v>0</v>
      </c>
      <c r="P2279" s="32">
        <f>IFERROR(INDEX(JOGOS!$C$1:$P$16905,$G2279,9),"")</f>
        <v>0</v>
      </c>
      <c r="Q2279" s="32">
        <f>IFERROR(INDEX(JOGOS!$C$1:$P$16905,$G2279,10),"")</f>
        <v>0</v>
      </c>
      <c r="T2279" s="32">
        <f t="shared" si="189"/>
        <v>0</v>
      </c>
    </row>
    <row r="2280" spans="1:20">
      <c r="A2280" t="str">
        <f>IF(Tabela3[[#This Row],[GOL CASA]]&lt;&gt;"",Tabela3[[#This Row],[TIME CASA]],"")</f>
        <v/>
      </c>
      <c r="B2280" t="str">
        <f>IF(Tabela3[[#This Row],[GOL FORA]]&lt;&gt;"",Tabela3[[#This Row],[TIME FORA]],"")</f>
        <v/>
      </c>
      <c r="C2280">
        <f t="shared" si="185"/>
        <v>0</v>
      </c>
      <c r="D2280">
        <f t="shared" si="186"/>
        <v>0</v>
      </c>
      <c r="E2280">
        <f t="shared" si="188"/>
        <v>0</v>
      </c>
      <c r="F2280" t="str">
        <f t="shared" si="187"/>
        <v/>
      </c>
      <c r="J2280" s="29">
        <f>IFERROR(INDEX(JOGOS!$C$1:$P$16905,$G2280,3),"")</f>
        <v>0</v>
      </c>
      <c r="K2280" s="32">
        <f>IFERROR(INDEX(JOGOS!$C$1:$P$16905,$G2280,4),"")</f>
        <v>0</v>
      </c>
      <c r="L2280" s="32">
        <f>IFERROR(INDEX(JOGOS!$C$1:$P$16905,$G2280,5),"")</f>
        <v>0</v>
      </c>
      <c r="M2280" s="29">
        <f>IFERROR(INDEX(JOGOS!$C$1:$P$16905,$G2280,6),"")</f>
        <v>0</v>
      </c>
      <c r="N2280" s="32">
        <f>IFERROR(INDEX(JOGOS!$C$1:$P$16905,$G2280,7),"")</f>
        <v>0</v>
      </c>
      <c r="O2280" s="32">
        <f>IFERROR(INDEX(JOGOS!$C$1:$P$16905,$G2280,8),"")</f>
        <v>0</v>
      </c>
      <c r="P2280" s="32">
        <f>IFERROR(INDEX(JOGOS!$C$1:$P$16905,$G2280,9),"")</f>
        <v>0</v>
      </c>
      <c r="Q2280" s="32">
        <f>IFERROR(INDEX(JOGOS!$C$1:$P$16905,$G2280,10),"")</f>
        <v>0</v>
      </c>
      <c r="T2280" s="32">
        <f t="shared" si="189"/>
        <v>0</v>
      </c>
    </row>
    <row r="2281" spans="1:20">
      <c r="A2281" t="str">
        <f>IF(Tabela3[[#This Row],[GOL CASA]]&lt;&gt;"",Tabela3[[#This Row],[TIME CASA]],"")</f>
        <v/>
      </c>
      <c r="B2281" t="str">
        <f>IF(Tabela3[[#This Row],[GOL FORA]]&lt;&gt;"",Tabela3[[#This Row],[TIME FORA]],"")</f>
        <v/>
      </c>
      <c r="C2281">
        <f t="shared" si="185"/>
        <v>0</v>
      </c>
      <c r="D2281">
        <f t="shared" si="186"/>
        <v>0</v>
      </c>
      <c r="E2281">
        <f t="shared" si="188"/>
        <v>0</v>
      </c>
      <c r="F2281" t="str">
        <f t="shared" si="187"/>
        <v/>
      </c>
      <c r="J2281" s="29">
        <f>IFERROR(INDEX(JOGOS!$C$1:$P$16905,$G2281,3),"")</f>
        <v>0</v>
      </c>
      <c r="K2281" s="32">
        <f>IFERROR(INDEX(JOGOS!$C$1:$P$16905,$G2281,4),"")</f>
        <v>0</v>
      </c>
      <c r="L2281" s="32">
        <f>IFERROR(INDEX(JOGOS!$C$1:$P$16905,$G2281,5),"")</f>
        <v>0</v>
      </c>
      <c r="M2281" s="29">
        <f>IFERROR(INDEX(JOGOS!$C$1:$P$16905,$G2281,6),"")</f>
        <v>0</v>
      </c>
      <c r="N2281" s="32">
        <f>IFERROR(INDEX(JOGOS!$C$1:$P$16905,$G2281,7),"")</f>
        <v>0</v>
      </c>
      <c r="O2281" s="32">
        <f>IFERROR(INDEX(JOGOS!$C$1:$P$16905,$G2281,8),"")</f>
        <v>0</v>
      </c>
      <c r="P2281" s="32">
        <f>IFERROR(INDEX(JOGOS!$C$1:$P$16905,$G2281,9),"")</f>
        <v>0</v>
      </c>
      <c r="Q2281" s="32">
        <f>IFERROR(INDEX(JOGOS!$C$1:$P$16905,$G2281,10),"")</f>
        <v>0</v>
      </c>
      <c r="T2281" s="32">
        <f t="shared" si="189"/>
        <v>0</v>
      </c>
    </row>
    <row r="2282" spans="1:20">
      <c r="A2282" t="str">
        <f>IF(Tabela3[[#This Row],[GOL CASA]]&lt;&gt;"",Tabela3[[#This Row],[TIME CASA]],"")</f>
        <v/>
      </c>
      <c r="B2282" t="str">
        <f>IF(Tabela3[[#This Row],[GOL FORA]]&lt;&gt;"",Tabela3[[#This Row],[TIME FORA]],"")</f>
        <v/>
      </c>
      <c r="C2282">
        <f t="shared" si="185"/>
        <v>0</v>
      </c>
      <c r="D2282">
        <f t="shared" si="186"/>
        <v>0</v>
      </c>
      <c r="E2282">
        <f t="shared" si="188"/>
        <v>0</v>
      </c>
      <c r="F2282" t="str">
        <f t="shared" si="187"/>
        <v/>
      </c>
      <c r="J2282" s="29">
        <f>IFERROR(INDEX(JOGOS!$C$1:$P$16905,$G2282,3),"")</f>
        <v>0</v>
      </c>
      <c r="K2282" s="32">
        <f>IFERROR(INDEX(JOGOS!$C$1:$P$16905,$G2282,4),"")</f>
        <v>0</v>
      </c>
      <c r="L2282" s="32">
        <f>IFERROR(INDEX(JOGOS!$C$1:$P$16905,$G2282,5),"")</f>
        <v>0</v>
      </c>
      <c r="M2282" s="29">
        <f>IFERROR(INDEX(JOGOS!$C$1:$P$16905,$G2282,6),"")</f>
        <v>0</v>
      </c>
      <c r="N2282" s="32">
        <f>IFERROR(INDEX(JOGOS!$C$1:$P$16905,$G2282,7),"")</f>
        <v>0</v>
      </c>
      <c r="O2282" s="32">
        <f>IFERROR(INDEX(JOGOS!$C$1:$P$16905,$G2282,8),"")</f>
        <v>0</v>
      </c>
      <c r="P2282" s="32">
        <f>IFERROR(INDEX(JOGOS!$C$1:$P$16905,$G2282,9),"")</f>
        <v>0</v>
      </c>
      <c r="Q2282" s="32">
        <f>IFERROR(INDEX(JOGOS!$C$1:$P$16905,$G2282,10),"")</f>
        <v>0</v>
      </c>
      <c r="T2282" s="32">
        <f t="shared" si="189"/>
        <v>0</v>
      </c>
    </row>
    <row r="2283" spans="1:20">
      <c r="A2283" t="str">
        <f>IF(Tabela3[[#This Row],[GOL CASA]]&lt;&gt;"",Tabela3[[#This Row],[TIME CASA]],"")</f>
        <v/>
      </c>
      <c r="B2283" t="str">
        <f>IF(Tabela3[[#This Row],[GOL FORA]]&lt;&gt;"",Tabela3[[#This Row],[TIME FORA]],"")</f>
        <v/>
      </c>
      <c r="C2283">
        <f t="shared" si="185"/>
        <v>0</v>
      </c>
      <c r="D2283">
        <f t="shared" si="186"/>
        <v>0</v>
      </c>
      <c r="E2283">
        <f t="shared" si="188"/>
        <v>0</v>
      </c>
      <c r="F2283" t="str">
        <f t="shared" si="187"/>
        <v/>
      </c>
      <c r="J2283" s="29">
        <f>IFERROR(INDEX(JOGOS!$C$1:$P$16905,$G2283,3),"")</f>
        <v>0</v>
      </c>
      <c r="K2283" s="32">
        <f>IFERROR(INDEX(JOGOS!$C$1:$P$16905,$G2283,4),"")</f>
        <v>0</v>
      </c>
      <c r="L2283" s="32">
        <f>IFERROR(INDEX(JOGOS!$C$1:$P$16905,$G2283,5),"")</f>
        <v>0</v>
      </c>
      <c r="M2283" s="29">
        <f>IFERROR(INDEX(JOGOS!$C$1:$P$16905,$G2283,6),"")</f>
        <v>0</v>
      </c>
      <c r="N2283" s="32">
        <f>IFERROR(INDEX(JOGOS!$C$1:$P$16905,$G2283,7),"")</f>
        <v>0</v>
      </c>
      <c r="O2283" s="32">
        <f>IFERROR(INDEX(JOGOS!$C$1:$P$16905,$G2283,8),"")</f>
        <v>0</v>
      </c>
      <c r="P2283" s="32">
        <f>IFERROR(INDEX(JOGOS!$C$1:$P$16905,$G2283,9),"")</f>
        <v>0</v>
      </c>
      <c r="Q2283" s="32">
        <f>IFERROR(INDEX(JOGOS!$C$1:$P$16905,$G2283,10),"")</f>
        <v>0</v>
      </c>
      <c r="T2283" s="32">
        <f t="shared" si="189"/>
        <v>0</v>
      </c>
    </row>
    <row r="2284" spans="1:20">
      <c r="A2284" t="str">
        <f>IF(Tabela3[[#This Row],[GOL CASA]]&lt;&gt;"",Tabela3[[#This Row],[TIME CASA]],"")</f>
        <v/>
      </c>
      <c r="B2284" t="str">
        <f>IF(Tabela3[[#This Row],[GOL FORA]]&lt;&gt;"",Tabela3[[#This Row],[TIME FORA]],"")</f>
        <v/>
      </c>
      <c r="C2284">
        <f t="shared" si="185"/>
        <v>0</v>
      </c>
      <c r="D2284">
        <f t="shared" si="186"/>
        <v>0</v>
      </c>
      <c r="E2284">
        <f t="shared" si="188"/>
        <v>0</v>
      </c>
      <c r="F2284" t="str">
        <f t="shared" si="187"/>
        <v/>
      </c>
      <c r="J2284" s="29">
        <f>IFERROR(INDEX(JOGOS!$C$1:$P$16905,$G2284,3),"")</f>
        <v>0</v>
      </c>
      <c r="K2284" s="32">
        <f>IFERROR(INDEX(JOGOS!$C$1:$P$16905,$G2284,4),"")</f>
        <v>0</v>
      </c>
      <c r="L2284" s="32">
        <f>IFERROR(INDEX(JOGOS!$C$1:$P$16905,$G2284,5),"")</f>
        <v>0</v>
      </c>
      <c r="M2284" s="29">
        <f>IFERROR(INDEX(JOGOS!$C$1:$P$16905,$G2284,6),"")</f>
        <v>0</v>
      </c>
      <c r="N2284" s="32">
        <f>IFERROR(INDEX(JOGOS!$C$1:$P$16905,$G2284,7),"")</f>
        <v>0</v>
      </c>
      <c r="O2284" s="32">
        <f>IFERROR(INDEX(JOGOS!$C$1:$P$16905,$G2284,8),"")</f>
        <v>0</v>
      </c>
      <c r="P2284" s="32">
        <f>IFERROR(INDEX(JOGOS!$C$1:$P$16905,$G2284,9),"")</f>
        <v>0</v>
      </c>
      <c r="Q2284" s="32">
        <f>IFERROR(INDEX(JOGOS!$C$1:$P$16905,$G2284,10),"")</f>
        <v>0</v>
      </c>
      <c r="T2284" s="32">
        <f t="shared" si="189"/>
        <v>0</v>
      </c>
    </row>
    <row r="2285" spans="1:20">
      <c r="A2285" t="str">
        <f>IF(Tabela3[[#This Row],[GOL CASA]]&lt;&gt;"",Tabela3[[#This Row],[TIME CASA]],"")</f>
        <v/>
      </c>
      <c r="B2285" t="str">
        <f>IF(Tabela3[[#This Row],[GOL FORA]]&lt;&gt;"",Tabela3[[#This Row],[TIME FORA]],"")</f>
        <v/>
      </c>
      <c r="C2285">
        <f t="shared" si="185"/>
        <v>0</v>
      </c>
      <c r="D2285">
        <f t="shared" si="186"/>
        <v>0</v>
      </c>
      <c r="E2285">
        <f t="shared" si="188"/>
        <v>0</v>
      </c>
      <c r="F2285" t="str">
        <f t="shared" si="187"/>
        <v/>
      </c>
      <c r="J2285" s="29">
        <f>IFERROR(INDEX(JOGOS!$C$1:$P$16905,$G2285,3),"")</f>
        <v>0</v>
      </c>
      <c r="K2285" s="32">
        <f>IFERROR(INDEX(JOGOS!$C$1:$P$16905,$G2285,4),"")</f>
        <v>0</v>
      </c>
      <c r="L2285" s="32">
        <f>IFERROR(INDEX(JOGOS!$C$1:$P$16905,$G2285,5),"")</f>
        <v>0</v>
      </c>
      <c r="M2285" s="29">
        <f>IFERROR(INDEX(JOGOS!$C$1:$P$16905,$G2285,6),"")</f>
        <v>0</v>
      </c>
      <c r="N2285" s="32">
        <f>IFERROR(INDEX(JOGOS!$C$1:$P$16905,$G2285,7),"")</f>
        <v>0</v>
      </c>
      <c r="O2285" s="32">
        <f>IFERROR(INDEX(JOGOS!$C$1:$P$16905,$G2285,8),"")</f>
        <v>0</v>
      </c>
      <c r="P2285" s="32">
        <f>IFERROR(INDEX(JOGOS!$C$1:$P$16905,$G2285,9),"")</f>
        <v>0</v>
      </c>
      <c r="Q2285" s="32">
        <f>IFERROR(INDEX(JOGOS!$C$1:$P$16905,$G2285,10),"")</f>
        <v>0</v>
      </c>
      <c r="T2285" s="32">
        <f t="shared" si="189"/>
        <v>0</v>
      </c>
    </row>
    <row r="2286" spans="1:20">
      <c r="A2286" t="str">
        <f>IF(Tabela3[[#This Row],[GOL CASA]]&lt;&gt;"",Tabela3[[#This Row],[TIME CASA]],"")</f>
        <v/>
      </c>
      <c r="B2286" t="str">
        <f>IF(Tabela3[[#This Row],[GOL FORA]]&lt;&gt;"",Tabela3[[#This Row],[TIME FORA]],"")</f>
        <v/>
      </c>
      <c r="C2286">
        <f t="shared" si="185"/>
        <v>0</v>
      </c>
      <c r="D2286">
        <f t="shared" si="186"/>
        <v>0</v>
      </c>
      <c r="E2286">
        <f t="shared" si="188"/>
        <v>0</v>
      </c>
      <c r="F2286" t="str">
        <f t="shared" si="187"/>
        <v/>
      </c>
      <c r="J2286" s="29">
        <f>IFERROR(INDEX(JOGOS!$C$1:$P$16905,$G2286,3),"")</f>
        <v>0</v>
      </c>
      <c r="K2286" s="32">
        <f>IFERROR(INDEX(JOGOS!$C$1:$P$16905,$G2286,4),"")</f>
        <v>0</v>
      </c>
      <c r="L2286" s="32">
        <f>IFERROR(INDEX(JOGOS!$C$1:$P$16905,$G2286,5),"")</f>
        <v>0</v>
      </c>
      <c r="M2286" s="29">
        <f>IFERROR(INDEX(JOGOS!$C$1:$P$16905,$G2286,6),"")</f>
        <v>0</v>
      </c>
      <c r="N2286" s="32">
        <f>IFERROR(INDEX(JOGOS!$C$1:$P$16905,$G2286,7),"")</f>
        <v>0</v>
      </c>
      <c r="O2286" s="32">
        <f>IFERROR(INDEX(JOGOS!$C$1:$P$16905,$G2286,8),"")</f>
        <v>0</v>
      </c>
      <c r="P2286" s="32">
        <f>IFERROR(INDEX(JOGOS!$C$1:$P$16905,$G2286,9),"")</f>
        <v>0</v>
      </c>
      <c r="Q2286" s="32">
        <f>IFERROR(INDEX(JOGOS!$C$1:$P$16905,$G2286,10),"")</f>
        <v>0</v>
      </c>
      <c r="T2286" s="32">
        <f t="shared" si="189"/>
        <v>0</v>
      </c>
    </row>
    <row r="2287" spans="1:20">
      <c r="A2287" t="str">
        <f>IF(Tabela3[[#This Row],[GOL CASA]]&lt;&gt;"",Tabela3[[#This Row],[TIME CASA]],"")</f>
        <v/>
      </c>
      <c r="B2287" t="str">
        <f>IF(Tabela3[[#This Row],[GOL FORA]]&lt;&gt;"",Tabela3[[#This Row],[TIME FORA]],"")</f>
        <v/>
      </c>
      <c r="C2287">
        <f t="shared" si="185"/>
        <v>0</v>
      </c>
      <c r="D2287">
        <f t="shared" si="186"/>
        <v>0</v>
      </c>
      <c r="E2287">
        <f t="shared" si="188"/>
        <v>0</v>
      </c>
      <c r="F2287" t="str">
        <f t="shared" si="187"/>
        <v/>
      </c>
      <c r="J2287" s="29">
        <f>IFERROR(INDEX(JOGOS!$C$1:$P$16905,$G2287,3),"")</f>
        <v>0</v>
      </c>
      <c r="K2287" s="32">
        <f>IFERROR(INDEX(JOGOS!$C$1:$P$16905,$G2287,4),"")</f>
        <v>0</v>
      </c>
      <c r="L2287" s="32">
        <f>IFERROR(INDEX(JOGOS!$C$1:$P$16905,$G2287,5),"")</f>
        <v>0</v>
      </c>
      <c r="M2287" s="29">
        <f>IFERROR(INDEX(JOGOS!$C$1:$P$16905,$G2287,6),"")</f>
        <v>0</v>
      </c>
      <c r="N2287" s="32">
        <f>IFERROR(INDEX(JOGOS!$C$1:$P$16905,$G2287,7),"")</f>
        <v>0</v>
      </c>
      <c r="O2287" s="32">
        <f>IFERROR(INDEX(JOGOS!$C$1:$P$16905,$G2287,8),"")</f>
        <v>0</v>
      </c>
      <c r="P2287" s="32">
        <f>IFERROR(INDEX(JOGOS!$C$1:$P$16905,$G2287,9),"")</f>
        <v>0</v>
      </c>
      <c r="Q2287" s="32">
        <f>IFERROR(INDEX(JOGOS!$C$1:$P$16905,$G2287,10),"")</f>
        <v>0</v>
      </c>
      <c r="T2287" s="32">
        <f t="shared" si="189"/>
        <v>0</v>
      </c>
    </row>
    <row r="2288" spans="1:20">
      <c r="A2288" t="str">
        <f>IF(Tabela3[[#This Row],[GOL CASA]]&lt;&gt;"",Tabela3[[#This Row],[TIME CASA]],"")</f>
        <v/>
      </c>
      <c r="B2288" t="str">
        <f>IF(Tabela3[[#This Row],[GOL FORA]]&lt;&gt;"",Tabela3[[#This Row],[TIME FORA]],"")</f>
        <v/>
      </c>
      <c r="C2288">
        <f t="shared" si="185"/>
        <v>0</v>
      </c>
      <c r="D2288">
        <f t="shared" si="186"/>
        <v>0</v>
      </c>
      <c r="E2288">
        <f t="shared" si="188"/>
        <v>0</v>
      </c>
      <c r="F2288" t="str">
        <f t="shared" si="187"/>
        <v/>
      </c>
      <c r="J2288" s="29">
        <f>IFERROR(INDEX(JOGOS!$C$1:$P$16905,$G2288,3),"")</f>
        <v>0</v>
      </c>
      <c r="K2288" s="32">
        <f>IFERROR(INDEX(JOGOS!$C$1:$P$16905,$G2288,4),"")</f>
        <v>0</v>
      </c>
      <c r="L2288" s="32">
        <f>IFERROR(INDEX(JOGOS!$C$1:$P$16905,$G2288,5),"")</f>
        <v>0</v>
      </c>
      <c r="M2288" s="29">
        <f>IFERROR(INDEX(JOGOS!$C$1:$P$16905,$G2288,6),"")</f>
        <v>0</v>
      </c>
      <c r="N2288" s="32">
        <f>IFERROR(INDEX(JOGOS!$C$1:$P$16905,$G2288,7),"")</f>
        <v>0</v>
      </c>
      <c r="O2288" s="32">
        <f>IFERROR(INDEX(JOGOS!$C$1:$P$16905,$G2288,8),"")</f>
        <v>0</v>
      </c>
      <c r="P2288" s="32">
        <f>IFERROR(INDEX(JOGOS!$C$1:$P$16905,$G2288,9),"")</f>
        <v>0</v>
      </c>
      <c r="Q2288" s="32">
        <f>IFERROR(INDEX(JOGOS!$C$1:$P$16905,$G2288,10),"")</f>
        <v>0</v>
      </c>
      <c r="T2288" s="32">
        <f t="shared" si="189"/>
        <v>0</v>
      </c>
    </row>
    <row r="2289" spans="1:20">
      <c r="A2289" t="str">
        <f>IF(Tabela3[[#This Row],[GOL CASA]]&lt;&gt;"",Tabela3[[#This Row],[TIME CASA]],"")</f>
        <v/>
      </c>
      <c r="B2289" t="str">
        <f>IF(Tabela3[[#This Row],[GOL FORA]]&lt;&gt;"",Tabela3[[#This Row],[TIME FORA]],"")</f>
        <v/>
      </c>
      <c r="C2289">
        <f t="shared" si="185"/>
        <v>0</v>
      </c>
      <c r="D2289">
        <f t="shared" si="186"/>
        <v>0</v>
      </c>
      <c r="E2289">
        <f t="shared" si="188"/>
        <v>0</v>
      </c>
      <c r="F2289" t="str">
        <f t="shared" si="187"/>
        <v/>
      </c>
      <c r="J2289" s="29">
        <f>IFERROR(INDEX(JOGOS!$C$1:$P$16905,$G2289,3),"")</f>
        <v>0</v>
      </c>
      <c r="K2289" s="32">
        <f>IFERROR(INDEX(JOGOS!$C$1:$P$16905,$G2289,4),"")</f>
        <v>0</v>
      </c>
      <c r="L2289" s="32">
        <f>IFERROR(INDEX(JOGOS!$C$1:$P$16905,$G2289,5),"")</f>
        <v>0</v>
      </c>
      <c r="M2289" s="29">
        <f>IFERROR(INDEX(JOGOS!$C$1:$P$16905,$G2289,6),"")</f>
        <v>0</v>
      </c>
      <c r="N2289" s="32">
        <f>IFERROR(INDEX(JOGOS!$C$1:$P$16905,$G2289,7),"")</f>
        <v>0</v>
      </c>
      <c r="O2289" s="32">
        <f>IFERROR(INDEX(JOGOS!$C$1:$P$16905,$G2289,8),"")</f>
        <v>0</v>
      </c>
      <c r="P2289" s="32">
        <f>IFERROR(INDEX(JOGOS!$C$1:$P$16905,$G2289,9),"")</f>
        <v>0</v>
      </c>
      <c r="Q2289" s="32">
        <f>IFERROR(INDEX(JOGOS!$C$1:$P$16905,$G2289,10),"")</f>
        <v>0</v>
      </c>
      <c r="T2289" s="32">
        <f t="shared" si="189"/>
        <v>0</v>
      </c>
    </row>
    <row r="2290" spans="1:20">
      <c r="A2290" t="str">
        <f>IF(Tabela3[[#This Row],[GOL CASA]]&lt;&gt;"",Tabela3[[#This Row],[TIME CASA]],"")</f>
        <v/>
      </c>
      <c r="B2290" t="str">
        <f>IF(Tabela3[[#This Row],[GOL FORA]]&lt;&gt;"",Tabela3[[#This Row],[TIME FORA]],"")</f>
        <v/>
      </c>
      <c r="C2290">
        <f t="shared" si="185"/>
        <v>0</v>
      </c>
      <c r="D2290">
        <f t="shared" si="186"/>
        <v>0</v>
      </c>
      <c r="E2290">
        <f t="shared" si="188"/>
        <v>0</v>
      </c>
      <c r="F2290" t="str">
        <f t="shared" si="187"/>
        <v/>
      </c>
      <c r="J2290" s="29">
        <f>IFERROR(INDEX(JOGOS!$C$1:$P$16905,$G2290,3),"")</f>
        <v>0</v>
      </c>
      <c r="K2290" s="32">
        <f>IFERROR(INDEX(JOGOS!$C$1:$P$16905,$G2290,4),"")</f>
        <v>0</v>
      </c>
      <c r="L2290" s="32">
        <f>IFERROR(INDEX(JOGOS!$C$1:$P$16905,$G2290,5),"")</f>
        <v>0</v>
      </c>
      <c r="M2290" s="29">
        <f>IFERROR(INDEX(JOGOS!$C$1:$P$16905,$G2290,6),"")</f>
        <v>0</v>
      </c>
      <c r="N2290" s="32">
        <f>IFERROR(INDEX(JOGOS!$C$1:$P$16905,$G2290,7),"")</f>
        <v>0</v>
      </c>
      <c r="O2290" s="32">
        <f>IFERROR(INDEX(JOGOS!$C$1:$P$16905,$G2290,8),"")</f>
        <v>0</v>
      </c>
      <c r="P2290" s="32">
        <f>IFERROR(INDEX(JOGOS!$C$1:$P$16905,$G2290,9),"")</f>
        <v>0</v>
      </c>
      <c r="Q2290" s="32">
        <f>IFERROR(INDEX(JOGOS!$C$1:$P$16905,$G2290,10),"")</f>
        <v>0</v>
      </c>
      <c r="T2290" s="32">
        <f t="shared" si="189"/>
        <v>0</v>
      </c>
    </row>
    <row r="2291" spans="1:20">
      <c r="A2291" t="str">
        <f>IF(Tabela3[[#This Row],[GOL CASA]]&lt;&gt;"",Tabela3[[#This Row],[TIME CASA]],"")</f>
        <v/>
      </c>
      <c r="B2291" t="str">
        <f>IF(Tabela3[[#This Row],[GOL FORA]]&lt;&gt;"",Tabela3[[#This Row],[TIME FORA]],"")</f>
        <v/>
      </c>
      <c r="C2291">
        <f t="shared" si="185"/>
        <v>0</v>
      </c>
      <c r="D2291">
        <f t="shared" si="186"/>
        <v>0</v>
      </c>
      <c r="E2291">
        <f t="shared" si="188"/>
        <v>0</v>
      </c>
      <c r="F2291" t="str">
        <f t="shared" si="187"/>
        <v/>
      </c>
      <c r="J2291" s="29">
        <f>IFERROR(INDEX(JOGOS!$C$1:$P$16905,$G2291,3),"")</f>
        <v>0</v>
      </c>
      <c r="K2291" s="32">
        <f>IFERROR(INDEX(JOGOS!$C$1:$P$16905,$G2291,4),"")</f>
        <v>0</v>
      </c>
      <c r="L2291" s="32">
        <f>IFERROR(INDEX(JOGOS!$C$1:$P$16905,$G2291,5),"")</f>
        <v>0</v>
      </c>
      <c r="M2291" s="29">
        <f>IFERROR(INDEX(JOGOS!$C$1:$P$16905,$G2291,6),"")</f>
        <v>0</v>
      </c>
      <c r="N2291" s="32">
        <f>IFERROR(INDEX(JOGOS!$C$1:$P$16905,$G2291,7),"")</f>
        <v>0</v>
      </c>
      <c r="O2291" s="32">
        <f>IFERROR(INDEX(JOGOS!$C$1:$P$16905,$G2291,8),"")</f>
        <v>0</v>
      </c>
      <c r="P2291" s="32">
        <f>IFERROR(INDEX(JOGOS!$C$1:$P$16905,$G2291,9),"")</f>
        <v>0</v>
      </c>
      <c r="Q2291" s="32">
        <f>IFERROR(INDEX(JOGOS!$C$1:$P$16905,$G2291,10),"")</f>
        <v>0</v>
      </c>
      <c r="T2291" s="32">
        <f t="shared" si="189"/>
        <v>0</v>
      </c>
    </row>
    <row r="2292" spans="1:20">
      <c r="A2292" t="str">
        <f>IF(Tabela3[[#This Row],[GOL CASA]]&lt;&gt;"",Tabela3[[#This Row],[TIME CASA]],"")</f>
        <v/>
      </c>
      <c r="B2292" t="str">
        <f>IF(Tabela3[[#This Row],[GOL FORA]]&lt;&gt;"",Tabela3[[#This Row],[TIME FORA]],"")</f>
        <v/>
      </c>
      <c r="C2292">
        <f t="shared" si="185"/>
        <v>0</v>
      </c>
      <c r="D2292">
        <f t="shared" si="186"/>
        <v>0</v>
      </c>
      <c r="E2292">
        <f t="shared" si="188"/>
        <v>0</v>
      </c>
      <c r="F2292" t="str">
        <f t="shared" si="187"/>
        <v/>
      </c>
      <c r="J2292" s="29">
        <f>IFERROR(INDEX(JOGOS!$C$1:$P$16905,$G2292,3),"")</f>
        <v>0</v>
      </c>
      <c r="K2292" s="32">
        <f>IFERROR(INDEX(JOGOS!$C$1:$P$16905,$G2292,4),"")</f>
        <v>0</v>
      </c>
      <c r="L2292" s="32">
        <f>IFERROR(INDEX(JOGOS!$C$1:$P$16905,$G2292,5),"")</f>
        <v>0</v>
      </c>
      <c r="M2292" s="29">
        <f>IFERROR(INDEX(JOGOS!$C$1:$P$16905,$G2292,6),"")</f>
        <v>0</v>
      </c>
      <c r="N2292" s="32">
        <f>IFERROR(INDEX(JOGOS!$C$1:$P$16905,$G2292,7),"")</f>
        <v>0</v>
      </c>
      <c r="O2292" s="32">
        <f>IFERROR(INDEX(JOGOS!$C$1:$P$16905,$G2292,8),"")</f>
        <v>0</v>
      </c>
      <c r="P2292" s="32">
        <f>IFERROR(INDEX(JOGOS!$C$1:$P$16905,$G2292,9),"")</f>
        <v>0</v>
      </c>
      <c r="Q2292" s="32">
        <f>IFERROR(INDEX(JOGOS!$C$1:$P$16905,$G2292,10),"")</f>
        <v>0</v>
      </c>
      <c r="T2292" s="32">
        <f t="shared" si="189"/>
        <v>0</v>
      </c>
    </row>
    <row r="2293" spans="1:20">
      <c r="A2293" t="str">
        <f>IF(Tabela3[[#This Row],[GOL CASA]]&lt;&gt;"",Tabela3[[#This Row],[TIME CASA]],"")</f>
        <v/>
      </c>
      <c r="B2293" t="str">
        <f>IF(Tabela3[[#This Row],[GOL FORA]]&lt;&gt;"",Tabela3[[#This Row],[TIME FORA]],"")</f>
        <v/>
      </c>
      <c r="C2293">
        <f t="shared" si="185"/>
        <v>0</v>
      </c>
      <c r="D2293">
        <f t="shared" si="186"/>
        <v>0</v>
      </c>
      <c r="E2293">
        <f t="shared" si="188"/>
        <v>0</v>
      </c>
      <c r="F2293" t="str">
        <f t="shared" si="187"/>
        <v/>
      </c>
      <c r="J2293" s="29">
        <f>IFERROR(INDEX(JOGOS!$C$1:$P$16905,$G2293,3),"")</f>
        <v>0</v>
      </c>
      <c r="K2293" s="32">
        <f>IFERROR(INDEX(JOGOS!$C$1:$P$16905,$G2293,4),"")</f>
        <v>0</v>
      </c>
      <c r="L2293" s="32">
        <f>IFERROR(INDEX(JOGOS!$C$1:$P$16905,$G2293,5),"")</f>
        <v>0</v>
      </c>
      <c r="M2293" s="29">
        <f>IFERROR(INDEX(JOGOS!$C$1:$P$16905,$G2293,6),"")</f>
        <v>0</v>
      </c>
      <c r="N2293" s="32">
        <f>IFERROR(INDEX(JOGOS!$C$1:$P$16905,$G2293,7),"")</f>
        <v>0</v>
      </c>
      <c r="O2293" s="32">
        <f>IFERROR(INDEX(JOGOS!$C$1:$P$16905,$G2293,8),"")</f>
        <v>0</v>
      </c>
      <c r="P2293" s="32">
        <f>IFERROR(INDEX(JOGOS!$C$1:$P$16905,$G2293,9),"")</f>
        <v>0</v>
      </c>
      <c r="Q2293" s="32">
        <f>IFERROR(INDEX(JOGOS!$C$1:$P$16905,$G2293,10),"")</f>
        <v>0</v>
      </c>
      <c r="T2293" s="32">
        <f t="shared" si="189"/>
        <v>0</v>
      </c>
    </row>
    <row r="2294" spans="1:20">
      <c r="A2294" t="str">
        <f>IF(Tabela3[[#This Row],[GOL CASA]]&lt;&gt;"",Tabela3[[#This Row],[TIME CASA]],"")</f>
        <v/>
      </c>
      <c r="B2294" t="str">
        <f>IF(Tabela3[[#This Row],[GOL FORA]]&lt;&gt;"",Tabela3[[#This Row],[TIME FORA]],"")</f>
        <v/>
      </c>
      <c r="C2294">
        <f t="shared" si="185"/>
        <v>0</v>
      </c>
      <c r="D2294">
        <f t="shared" si="186"/>
        <v>0</v>
      </c>
      <c r="E2294">
        <f t="shared" si="188"/>
        <v>0</v>
      </c>
      <c r="F2294" t="str">
        <f t="shared" si="187"/>
        <v/>
      </c>
      <c r="J2294" s="29">
        <f>IFERROR(INDEX(JOGOS!$C$1:$P$16905,$G2294,3),"")</f>
        <v>0</v>
      </c>
      <c r="K2294" s="32">
        <f>IFERROR(INDEX(JOGOS!$C$1:$P$16905,$G2294,4),"")</f>
        <v>0</v>
      </c>
      <c r="L2294" s="32">
        <f>IFERROR(INDEX(JOGOS!$C$1:$P$16905,$G2294,5),"")</f>
        <v>0</v>
      </c>
      <c r="M2294" s="29">
        <f>IFERROR(INDEX(JOGOS!$C$1:$P$16905,$G2294,6),"")</f>
        <v>0</v>
      </c>
      <c r="N2294" s="32">
        <f>IFERROR(INDEX(JOGOS!$C$1:$P$16905,$G2294,7),"")</f>
        <v>0</v>
      </c>
      <c r="O2294" s="32">
        <f>IFERROR(INDEX(JOGOS!$C$1:$P$16905,$G2294,8),"")</f>
        <v>0</v>
      </c>
      <c r="P2294" s="32">
        <f>IFERROR(INDEX(JOGOS!$C$1:$P$16905,$G2294,9),"")</f>
        <v>0</v>
      </c>
      <c r="Q2294" s="32">
        <f>IFERROR(INDEX(JOGOS!$C$1:$P$16905,$G2294,10),"")</f>
        <v>0</v>
      </c>
      <c r="T2294" s="32">
        <f t="shared" si="189"/>
        <v>0</v>
      </c>
    </row>
    <row r="2295" spans="1:20">
      <c r="A2295" t="str">
        <f>IF(Tabela3[[#This Row],[GOL CASA]]&lt;&gt;"",Tabela3[[#This Row],[TIME CASA]],"")</f>
        <v/>
      </c>
      <c r="B2295" t="str">
        <f>IF(Tabela3[[#This Row],[GOL FORA]]&lt;&gt;"",Tabela3[[#This Row],[TIME FORA]],"")</f>
        <v/>
      </c>
      <c r="C2295">
        <f t="shared" si="185"/>
        <v>0</v>
      </c>
      <c r="D2295">
        <f t="shared" si="186"/>
        <v>0</v>
      </c>
      <c r="E2295">
        <f t="shared" si="188"/>
        <v>0</v>
      </c>
      <c r="F2295" t="str">
        <f t="shared" si="187"/>
        <v/>
      </c>
      <c r="J2295" s="29">
        <f>IFERROR(INDEX(JOGOS!$C$1:$P$16905,$G2295,3),"")</f>
        <v>0</v>
      </c>
      <c r="K2295" s="32">
        <f>IFERROR(INDEX(JOGOS!$C$1:$P$16905,$G2295,4),"")</f>
        <v>0</v>
      </c>
      <c r="L2295" s="32">
        <f>IFERROR(INDEX(JOGOS!$C$1:$P$16905,$G2295,5),"")</f>
        <v>0</v>
      </c>
      <c r="M2295" s="29">
        <f>IFERROR(INDEX(JOGOS!$C$1:$P$16905,$G2295,6),"")</f>
        <v>0</v>
      </c>
      <c r="N2295" s="32">
        <f>IFERROR(INDEX(JOGOS!$C$1:$P$16905,$G2295,7),"")</f>
        <v>0</v>
      </c>
      <c r="O2295" s="32">
        <f>IFERROR(INDEX(JOGOS!$C$1:$P$16905,$G2295,8),"")</f>
        <v>0</v>
      </c>
      <c r="P2295" s="32">
        <f>IFERROR(INDEX(JOGOS!$C$1:$P$16905,$G2295,9),"")</f>
        <v>0</v>
      </c>
      <c r="Q2295" s="32">
        <f>IFERROR(INDEX(JOGOS!$C$1:$P$16905,$G2295,10),"")</f>
        <v>0</v>
      </c>
      <c r="T2295" s="32">
        <f t="shared" si="189"/>
        <v>0</v>
      </c>
    </row>
    <row r="2296" spans="1:20">
      <c r="A2296" t="str">
        <f>IF(Tabela3[[#This Row],[GOL CASA]]&lt;&gt;"",Tabela3[[#This Row],[TIME CASA]],"")</f>
        <v/>
      </c>
      <c r="B2296" t="str">
        <f>IF(Tabela3[[#This Row],[GOL FORA]]&lt;&gt;"",Tabela3[[#This Row],[TIME FORA]],"")</f>
        <v/>
      </c>
      <c r="C2296">
        <f t="shared" si="185"/>
        <v>0</v>
      </c>
      <c r="D2296">
        <f t="shared" si="186"/>
        <v>0</v>
      </c>
      <c r="E2296">
        <f t="shared" si="188"/>
        <v>0</v>
      </c>
      <c r="F2296" t="str">
        <f t="shared" si="187"/>
        <v/>
      </c>
      <c r="J2296" s="29">
        <f>IFERROR(INDEX(JOGOS!$C$1:$P$16905,$G2296,3),"")</f>
        <v>0</v>
      </c>
      <c r="K2296" s="32">
        <f>IFERROR(INDEX(JOGOS!$C$1:$P$16905,$G2296,4),"")</f>
        <v>0</v>
      </c>
      <c r="L2296" s="32">
        <f>IFERROR(INDEX(JOGOS!$C$1:$P$16905,$G2296,5),"")</f>
        <v>0</v>
      </c>
      <c r="M2296" s="29">
        <f>IFERROR(INDEX(JOGOS!$C$1:$P$16905,$G2296,6),"")</f>
        <v>0</v>
      </c>
      <c r="N2296" s="32">
        <f>IFERROR(INDEX(JOGOS!$C$1:$P$16905,$G2296,7),"")</f>
        <v>0</v>
      </c>
      <c r="O2296" s="32">
        <f>IFERROR(INDEX(JOGOS!$C$1:$P$16905,$G2296,8),"")</f>
        <v>0</v>
      </c>
      <c r="P2296" s="32">
        <f>IFERROR(INDEX(JOGOS!$C$1:$P$16905,$G2296,9),"")</f>
        <v>0</v>
      </c>
      <c r="Q2296" s="32">
        <f>IFERROR(INDEX(JOGOS!$C$1:$P$16905,$G2296,10),"")</f>
        <v>0</v>
      </c>
      <c r="T2296" s="32">
        <f t="shared" si="189"/>
        <v>0</v>
      </c>
    </row>
    <row r="2297" spans="1:20">
      <c r="A2297" t="str">
        <f>IF(Tabela3[[#This Row],[GOL CASA]]&lt;&gt;"",Tabela3[[#This Row],[TIME CASA]],"")</f>
        <v/>
      </c>
      <c r="B2297" t="str">
        <f>IF(Tabela3[[#This Row],[GOL FORA]]&lt;&gt;"",Tabela3[[#This Row],[TIME FORA]],"")</f>
        <v/>
      </c>
      <c r="C2297">
        <f t="shared" si="185"/>
        <v>0</v>
      </c>
      <c r="D2297">
        <f t="shared" si="186"/>
        <v>0</v>
      </c>
      <c r="E2297">
        <f t="shared" si="188"/>
        <v>0</v>
      </c>
      <c r="F2297" t="str">
        <f t="shared" si="187"/>
        <v/>
      </c>
      <c r="J2297" s="29">
        <f>IFERROR(INDEX(JOGOS!$C$1:$P$16905,$G2297,3),"")</f>
        <v>0</v>
      </c>
      <c r="K2297" s="32">
        <f>IFERROR(INDEX(JOGOS!$C$1:$P$16905,$G2297,4),"")</f>
        <v>0</v>
      </c>
      <c r="L2297" s="32">
        <f>IFERROR(INDEX(JOGOS!$C$1:$P$16905,$G2297,5),"")</f>
        <v>0</v>
      </c>
      <c r="M2297" s="29">
        <f>IFERROR(INDEX(JOGOS!$C$1:$P$16905,$G2297,6),"")</f>
        <v>0</v>
      </c>
      <c r="N2297" s="32">
        <f>IFERROR(INDEX(JOGOS!$C$1:$P$16905,$G2297,7),"")</f>
        <v>0</v>
      </c>
      <c r="O2297" s="32">
        <f>IFERROR(INDEX(JOGOS!$C$1:$P$16905,$G2297,8),"")</f>
        <v>0</v>
      </c>
      <c r="P2297" s="32">
        <f>IFERROR(INDEX(JOGOS!$C$1:$P$16905,$G2297,9),"")</f>
        <v>0</v>
      </c>
      <c r="Q2297" s="32">
        <f>IFERROR(INDEX(JOGOS!$C$1:$P$16905,$G2297,10),"")</f>
        <v>0</v>
      </c>
      <c r="T2297" s="32">
        <f t="shared" si="189"/>
        <v>0</v>
      </c>
    </row>
    <row r="2298" spans="1:20">
      <c r="A2298" t="str">
        <f>IF(Tabela3[[#This Row],[GOL CASA]]&lt;&gt;"",Tabela3[[#This Row],[TIME CASA]],"")</f>
        <v/>
      </c>
      <c r="B2298" t="str">
        <f>IF(Tabela3[[#This Row],[GOL FORA]]&lt;&gt;"",Tabela3[[#This Row],[TIME FORA]],"")</f>
        <v/>
      </c>
      <c r="C2298">
        <f t="shared" si="185"/>
        <v>0</v>
      </c>
      <c r="D2298">
        <f t="shared" si="186"/>
        <v>0</v>
      </c>
      <c r="E2298">
        <f t="shared" si="188"/>
        <v>0</v>
      </c>
      <c r="F2298" t="str">
        <f t="shared" si="187"/>
        <v/>
      </c>
      <c r="J2298" s="29">
        <f>IFERROR(INDEX(JOGOS!$C$1:$P$16905,$G2298,3),"")</f>
        <v>0</v>
      </c>
      <c r="K2298" s="32">
        <f>IFERROR(INDEX(JOGOS!$C$1:$P$16905,$G2298,4),"")</f>
        <v>0</v>
      </c>
      <c r="L2298" s="32">
        <f>IFERROR(INDEX(JOGOS!$C$1:$P$16905,$G2298,5),"")</f>
        <v>0</v>
      </c>
      <c r="M2298" s="29">
        <f>IFERROR(INDEX(JOGOS!$C$1:$P$16905,$G2298,6),"")</f>
        <v>0</v>
      </c>
      <c r="N2298" s="32">
        <f>IFERROR(INDEX(JOGOS!$C$1:$P$16905,$G2298,7),"")</f>
        <v>0</v>
      </c>
      <c r="O2298" s="32">
        <f>IFERROR(INDEX(JOGOS!$C$1:$P$16905,$G2298,8),"")</f>
        <v>0</v>
      </c>
      <c r="P2298" s="32">
        <f>IFERROR(INDEX(JOGOS!$C$1:$P$16905,$G2298,9),"")</f>
        <v>0</v>
      </c>
      <c r="Q2298" s="32">
        <f>IFERROR(INDEX(JOGOS!$C$1:$P$16905,$G2298,10),"")</f>
        <v>0</v>
      </c>
      <c r="T2298" s="32">
        <f t="shared" si="189"/>
        <v>0</v>
      </c>
    </row>
    <row r="2299" spans="1:20">
      <c r="A2299" t="str">
        <f>IF(Tabela3[[#This Row],[GOL CASA]]&lt;&gt;"",Tabela3[[#This Row],[TIME CASA]],"")</f>
        <v/>
      </c>
      <c r="B2299" t="str">
        <f>IF(Tabela3[[#This Row],[GOL FORA]]&lt;&gt;"",Tabela3[[#This Row],[TIME FORA]],"")</f>
        <v/>
      </c>
      <c r="C2299">
        <f t="shared" si="185"/>
        <v>0</v>
      </c>
      <c r="D2299">
        <f t="shared" si="186"/>
        <v>0</v>
      </c>
      <c r="E2299">
        <f t="shared" si="188"/>
        <v>0</v>
      </c>
      <c r="F2299" t="str">
        <f t="shared" si="187"/>
        <v/>
      </c>
      <c r="J2299" s="29">
        <f>IFERROR(INDEX(JOGOS!$C$1:$P$16905,$G2299,3),"")</f>
        <v>0</v>
      </c>
      <c r="K2299" s="32">
        <f>IFERROR(INDEX(JOGOS!$C$1:$P$16905,$G2299,4),"")</f>
        <v>0</v>
      </c>
      <c r="L2299" s="32">
        <f>IFERROR(INDEX(JOGOS!$C$1:$P$16905,$G2299,5),"")</f>
        <v>0</v>
      </c>
      <c r="M2299" s="29">
        <f>IFERROR(INDEX(JOGOS!$C$1:$P$16905,$G2299,6),"")</f>
        <v>0</v>
      </c>
      <c r="N2299" s="32">
        <f>IFERROR(INDEX(JOGOS!$C$1:$P$16905,$G2299,7),"")</f>
        <v>0</v>
      </c>
      <c r="O2299" s="32">
        <f>IFERROR(INDEX(JOGOS!$C$1:$P$16905,$G2299,8),"")</f>
        <v>0</v>
      </c>
      <c r="P2299" s="32">
        <f>IFERROR(INDEX(JOGOS!$C$1:$P$16905,$G2299,9),"")</f>
        <v>0</v>
      </c>
      <c r="Q2299" s="32">
        <f>IFERROR(INDEX(JOGOS!$C$1:$P$16905,$G2299,10),"")</f>
        <v>0</v>
      </c>
      <c r="T2299" s="32">
        <f t="shared" si="189"/>
        <v>0</v>
      </c>
    </row>
    <row r="2300" spans="1:20">
      <c r="A2300" t="str">
        <f>IF(Tabela3[[#This Row],[GOL CASA]]&lt;&gt;"",Tabela3[[#This Row],[TIME CASA]],"")</f>
        <v/>
      </c>
      <c r="B2300" t="str">
        <f>IF(Tabela3[[#This Row],[GOL FORA]]&lt;&gt;"",Tabela3[[#This Row],[TIME FORA]],"")</f>
        <v/>
      </c>
      <c r="C2300">
        <f t="shared" si="185"/>
        <v>0</v>
      </c>
      <c r="D2300">
        <f t="shared" si="186"/>
        <v>0</v>
      </c>
      <c r="E2300">
        <f t="shared" si="188"/>
        <v>0</v>
      </c>
      <c r="F2300" t="str">
        <f t="shared" si="187"/>
        <v/>
      </c>
      <c r="J2300" s="29">
        <f>IFERROR(INDEX(JOGOS!$C$1:$P$16905,$G2300,3),"")</f>
        <v>0</v>
      </c>
      <c r="K2300" s="32">
        <f>IFERROR(INDEX(JOGOS!$C$1:$P$16905,$G2300,4),"")</f>
        <v>0</v>
      </c>
      <c r="L2300" s="32">
        <f>IFERROR(INDEX(JOGOS!$C$1:$P$16905,$G2300,5),"")</f>
        <v>0</v>
      </c>
      <c r="M2300" s="29">
        <f>IFERROR(INDEX(JOGOS!$C$1:$P$16905,$G2300,6),"")</f>
        <v>0</v>
      </c>
      <c r="N2300" s="32">
        <f>IFERROR(INDEX(JOGOS!$C$1:$P$16905,$G2300,7),"")</f>
        <v>0</v>
      </c>
      <c r="O2300" s="32">
        <f>IFERROR(INDEX(JOGOS!$C$1:$P$16905,$G2300,8),"")</f>
        <v>0</v>
      </c>
      <c r="P2300" s="32">
        <f>IFERROR(INDEX(JOGOS!$C$1:$P$16905,$G2300,9),"")</f>
        <v>0</v>
      </c>
      <c r="Q2300" s="32">
        <f>IFERROR(INDEX(JOGOS!$C$1:$P$16905,$G2300,10),"")</f>
        <v>0</v>
      </c>
      <c r="T2300" s="32">
        <f t="shared" si="189"/>
        <v>0</v>
      </c>
    </row>
    <row r="2301" spans="1:20">
      <c r="A2301" t="str">
        <f>IF(Tabela3[[#This Row],[GOL CASA]]&lt;&gt;"",Tabela3[[#This Row],[TIME CASA]],"")</f>
        <v/>
      </c>
      <c r="B2301" t="str">
        <f>IF(Tabela3[[#This Row],[GOL FORA]]&lt;&gt;"",Tabela3[[#This Row],[TIME FORA]],"")</f>
        <v/>
      </c>
      <c r="C2301">
        <f t="shared" si="185"/>
        <v>0</v>
      </c>
      <c r="D2301">
        <f t="shared" si="186"/>
        <v>0</v>
      </c>
      <c r="E2301">
        <f t="shared" si="188"/>
        <v>0</v>
      </c>
      <c r="F2301" t="str">
        <f t="shared" si="187"/>
        <v/>
      </c>
      <c r="J2301" s="29">
        <f>IFERROR(INDEX(JOGOS!$C$1:$P$16905,$G2301,3),"")</f>
        <v>0</v>
      </c>
      <c r="K2301" s="32">
        <f>IFERROR(INDEX(JOGOS!$C$1:$P$16905,$G2301,4),"")</f>
        <v>0</v>
      </c>
      <c r="L2301" s="32">
        <f>IFERROR(INDEX(JOGOS!$C$1:$P$16905,$G2301,5),"")</f>
        <v>0</v>
      </c>
      <c r="M2301" s="29">
        <f>IFERROR(INDEX(JOGOS!$C$1:$P$16905,$G2301,6),"")</f>
        <v>0</v>
      </c>
      <c r="N2301" s="32">
        <f>IFERROR(INDEX(JOGOS!$C$1:$P$16905,$G2301,7),"")</f>
        <v>0</v>
      </c>
      <c r="O2301" s="32">
        <f>IFERROR(INDEX(JOGOS!$C$1:$P$16905,$G2301,8),"")</f>
        <v>0</v>
      </c>
      <c r="P2301" s="32">
        <f>IFERROR(INDEX(JOGOS!$C$1:$P$16905,$G2301,9),"")</f>
        <v>0</v>
      </c>
      <c r="Q2301" s="32">
        <f>IFERROR(INDEX(JOGOS!$C$1:$P$16905,$G2301,10),"")</f>
        <v>0</v>
      </c>
      <c r="T2301" s="32">
        <f t="shared" si="189"/>
        <v>0</v>
      </c>
    </row>
    <row r="2302" spans="1:20">
      <c r="A2302" t="str">
        <f>IF(Tabela3[[#This Row],[GOL CASA]]&lt;&gt;"",Tabela3[[#This Row],[TIME CASA]],"")</f>
        <v/>
      </c>
      <c r="B2302" t="str">
        <f>IF(Tabela3[[#This Row],[GOL FORA]]&lt;&gt;"",Tabela3[[#This Row],[TIME FORA]],"")</f>
        <v/>
      </c>
      <c r="C2302">
        <f t="shared" si="185"/>
        <v>0</v>
      </c>
      <c r="D2302">
        <f t="shared" si="186"/>
        <v>0</v>
      </c>
      <c r="E2302">
        <f t="shared" si="188"/>
        <v>0</v>
      </c>
      <c r="F2302" t="str">
        <f t="shared" si="187"/>
        <v/>
      </c>
      <c r="J2302" s="29">
        <f>IFERROR(INDEX(JOGOS!$C$1:$P$16905,$G2302,3),"")</f>
        <v>0</v>
      </c>
      <c r="K2302" s="32">
        <f>IFERROR(INDEX(JOGOS!$C$1:$P$16905,$G2302,4),"")</f>
        <v>0</v>
      </c>
      <c r="L2302" s="32">
        <f>IFERROR(INDEX(JOGOS!$C$1:$P$16905,$G2302,5),"")</f>
        <v>0</v>
      </c>
      <c r="M2302" s="29">
        <f>IFERROR(INDEX(JOGOS!$C$1:$P$16905,$G2302,6),"")</f>
        <v>0</v>
      </c>
      <c r="N2302" s="32">
        <f>IFERROR(INDEX(JOGOS!$C$1:$P$16905,$G2302,7),"")</f>
        <v>0</v>
      </c>
      <c r="O2302" s="32">
        <f>IFERROR(INDEX(JOGOS!$C$1:$P$16905,$G2302,8),"")</f>
        <v>0</v>
      </c>
      <c r="P2302" s="32">
        <f>IFERROR(INDEX(JOGOS!$C$1:$P$16905,$G2302,9),"")</f>
        <v>0</v>
      </c>
      <c r="Q2302" s="32">
        <f>IFERROR(INDEX(JOGOS!$C$1:$P$16905,$G2302,10),"")</f>
        <v>0</v>
      </c>
      <c r="T2302" s="32">
        <f t="shared" si="189"/>
        <v>0</v>
      </c>
    </row>
    <row r="2303" spans="1:20">
      <c r="A2303" t="str">
        <f>IF(Tabela3[[#This Row],[GOL CASA]]&lt;&gt;"",Tabela3[[#This Row],[TIME CASA]],"")</f>
        <v/>
      </c>
      <c r="B2303" t="str">
        <f>IF(Tabela3[[#This Row],[GOL FORA]]&lt;&gt;"",Tabela3[[#This Row],[TIME FORA]],"")</f>
        <v/>
      </c>
      <c r="C2303">
        <f t="shared" si="185"/>
        <v>0</v>
      </c>
      <c r="D2303">
        <f t="shared" si="186"/>
        <v>0</v>
      </c>
      <c r="E2303">
        <f t="shared" si="188"/>
        <v>0</v>
      </c>
      <c r="F2303" t="str">
        <f t="shared" si="187"/>
        <v/>
      </c>
      <c r="J2303" s="29">
        <f>IFERROR(INDEX(JOGOS!$C$1:$P$16905,$G2303,3),"")</f>
        <v>0</v>
      </c>
      <c r="K2303" s="32">
        <f>IFERROR(INDEX(JOGOS!$C$1:$P$16905,$G2303,4),"")</f>
        <v>0</v>
      </c>
      <c r="L2303" s="32">
        <f>IFERROR(INDEX(JOGOS!$C$1:$P$16905,$G2303,5),"")</f>
        <v>0</v>
      </c>
      <c r="M2303" s="29">
        <f>IFERROR(INDEX(JOGOS!$C$1:$P$16905,$G2303,6),"")</f>
        <v>0</v>
      </c>
      <c r="N2303" s="32">
        <f>IFERROR(INDEX(JOGOS!$C$1:$P$16905,$G2303,7),"")</f>
        <v>0</v>
      </c>
      <c r="O2303" s="32">
        <f>IFERROR(INDEX(JOGOS!$C$1:$P$16905,$G2303,8),"")</f>
        <v>0</v>
      </c>
      <c r="P2303" s="32">
        <f>IFERROR(INDEX(JOGOS!$C$1:$P$16905,$G2303,9),"")</f>
        <v>0</v>
      </c>
      <c r="Q2303" s="32">
        <f>IFERROR(INDEX(JOGOS!$C$1:$P$16905,$G2303,10),"")</f>
        <v>0</v>
      </c>
      <c r="T2303" s="32">
        <f t="shared" si="189"/>
        <v>0</v>
      </c>
    </row>
    <row r="2304" spans="1:20">
      <c r="A2304" t="str">
        <f>IF(Tabela3[[#This Row],[GOL CASA]]&lt;&gt;"",Tabela3[[#This Row],[TIME CASA]],"")</f>
        <v/>
      </c>
      <c r="B2304" t="str">
        <f>IF(Tabela3[[#This Row],[GOL FORA]]&lt;&gt;"",Tabela3[[#This Row],[TIME FORA]],"")</f>
        <v/>
      </c>
      <c r="C2304">
        <f t="shared" si="185"/>
        <v>0</v>
      </c>
      <c r="D2304">
        <f t="shared" si="186"/>
        <v>0</v>
      </c>
      <c r="E2304">
        <f t="shared" si="188"/>
        <v>0</v>
      </c>
      <c r="F2304" t="str">
        <f t="shared" si="187"/>
        <v/>
      </c>
      <c r="J2304" s="29">
        <f>IFERROR(INDEX(JOGOS!$C$1:$P$16905,$G2304,3),"")</f>
        <v>0</v>
      </c>
      <c r="K2304" s="32">
        <f>IFERROR(INDEX(JOGOS!$C$1:$P$16905,$G2304,4),"")</f>
        <v>0</v>
      </c>
      <c r="L2304" s="32">
        <f>IFERROR(INDEX(JOGOS!$C$1:$P$16905,$G2304,5),"")</f>
        <v>0</v>
      </c>
      <c r="M2304" s="29">
        <f>IFERROR(INDEX(JOGOS!$C$1:$P$16905,$G2304,6),"")</f>
        <v>0</v>
      </c>
      <c r="N2304" s="32">
        <f>IFERROR(INDEX(JOGOS!$C$1:$P$16905,$G2304,7),"")</f>
        <v>0</v>
      </c>
      <c r="O2304" s="32">
        <f>IFERROR(INDEX(JOGOS!$C$1:$P$16905,$G2304,8),"")</f>
        <v>0</v>
      </c>
      <c r="P2304" s="32">
        <f>IFERROR(INDEX(JOGOS!$C$1:$P$16905,$G2304,9),"")</f>
        <v>0</v>
      </c>
      <c r="Q2304" s="32">
        <f>IFERROR(INDEX(JOGOS!$C$1:$P$16905,$G2304,10),"")</f>
        <v>0</v>
      </c>
      <c r="T2304" s="32">
        <f t="shared" si="189"/>
        <v>0</v>
      </c>
    </row>
    <row r="2305" spans="1:20">
      <c r="A2305" t="str">
        <f>IF(Tabela3[[#This Row],[GOL CASA]]&lt;&gt;"",Tabela3[[#This Row],[TIME CASA]],"")</f>
        <v/>
      </c>
      <c r="B2305" t="str">
        <f>IF(Tabela3[[#This Row],[GOL FORA]]&lt;&gt;"",Tabela3[[#This Row],[TIME FORA]],"")</f>
        <v/>
      </c>
      <c r="C2305">
        <f t="shared" ref="C2305:C2368" si="190">IF(AND(A2305=$AP$1,B2305=$AQ$1),1,0)</f>
        <v>0</v>
      </c>
      <c r="D2305">
        <f t="shared" ref="D2305:D2368" si="191">IF(AND(A2305=$AQ$1,B2305=$AP$1),1,0)</f>
        <v>0</v>
      </c>
      <c r="E2305">
        <f t="shared" si="188"/>
        <v>0</v>
      </c>
      <c r="F2305" t="str">
        <f t="shared" ref="F2305:F2368" si="192">IF($Y$1=E2305,ROW(),"")</f>
        <v/>
      </c>
      <c r="J2305" s="29">
        <f>IFERROR(INDEX(JOGOS!$C$1:$P$16905,$G2305,3),"")</f>
        <v>0</v>
      </c>
      <c r="K2305" s="32">
        <f>IFERROR(INDEX(JOGOS!$C$1:$P$16905,$G2305,4),"")</f>
        <v>0</v>
      </c>
      <c r="L2305" s="32">
        <f>IFERROR(INDEX(JOGOS!$C$1:$P$16905,$G2305,5),"")</f>
        <v>0</v>
      </c>
      <c r="M2305" s="29">
        <f>IFERROR(INDEX(JOGOS!$C$1:$P$16905,$G2305,6),"")</f>
        <v>0</v>
      </c>
      <c r="N2305" s="32">
        <f>IFERROR(INDEX(JOGOS!$C$1:$P$16905,$G2305,7),"")</f>
        <v>0</v>
      </c>
      <c r="O2305" s="32">
        <f>IFERROR(INDEX(JOGOS!$C$1:$P$16905,$G2305,8),"")</f>
        <v>0</v>
      </c>
      <c r="P2305" s="32">
        <f>IFERROR(INDEX(JOGOS!$C$1:$P$16905,$G2305,9),"")</f>
        <v>0</v>
      </c>
      <c r="Q2305" s="32">
        <f>IFERROR(INDEX(JOGOS!$C$1:$P$16905,$G2305,10),"")</f>
        <v>0</v>
      </c>
      <c r="T2305" s="32">
        <f t="shared" si="189"/>
        <v>0</v>
      </c>
    </row>
    <row r="2306" spans="1:20">
      <c r="A2306" t="str">
        <f>IF(Tabela3[[#This Row],[GOL CASA]]&lt;&gt;"",Tabela3[[#This Row],[TIME CASA]],"")</f>
        <v/>
      </c>
      <c r="B2306" t="str">
        <f>IF(Tabela3[[#This Row],[GOL FORA]]&lt;&gt;"",Tabela3[[#This Row],[TIME FORA]],"")</f>
        <v/>
      </c>
      <c r="C2306">
        <f t="shared" si="190"/>
        <v>0</v>
      </c>
      <c r="D2306">
        <f t="shared" si="191"/>
        <v>0</v>
      </c>
      <c r="E2306">
        <f t="shared" ref="E2306:E2369" si="193">MAX(C2306:D2306)</f>
        <v>0</v>
      </c>
      <c r="F2306" t="str">
        <f t="shared" si="192"/>
        <v/>
      </c>
      <c r="J2306" s="29">
        <f>IFERROR(INDEX(JOGOS!$C$1:$P$16905,$G2306,3),"")</f>
        <v>0</v>
      </c>
      <c r="K2306" s="32">
        <f>IFERROR(INDEX(JOGOS!$C$1:$P$16905,$G2306,4),"")</f>
        <v>0</v>
      </c>
      <c r="L2306" s="32">
        <f>IFERROR(INDEX(JOGOS!$C$1:$P$16905,$G2306,5),"")</f>
        <v>0</v>
      </c>
      <c r="M2306" s="29">
        <f>IFERROR(INDEX(JOGOS!$C$1:$P$16905,$G2306,6),"")</f>
        <v>0</v>
      </c>
      <c r="N2306" s="32">
        <f>IFERROR(INDEX(JOGOS!$C$1:$P$16905,$G2306,7),"")</f>
        <v>0</v>
      </c>
      <c r="O2306" s="32">
        <f>IFERROR(INDEX(JOGOS!$C$1:$P$16905,$G2306,8),"")</f>
        <v>0</v>
      </c>
      <c r="P2306" s="32">
        <f>IFERROR(INDEX(JOGOS!$C$1:$P$16905,$G2306,9),"")</f>
        <v>0</v>
      </c>
      <c r="Q2306" s="32">
        <f>IFERROR(INDEX(JOGOS!$C$1:$P$16905,$G2306,10),"")</f>
        <v>0</v>
      </c>
      <c r="T2306" s="32">
        <f t="shared" ref="T2306:T2369" si="194">SUM(R2306+S2306)</f>
        <v>0</v>
      </c>
    </row>
    <row r="2307" spans="1:20">
      <c r="A2307" t="str">
        <f>IF(Tabela3[[#This Row],[GOL CASA]]&lt;&gt;"",Tabela3[[#This Row],[TIME CASA]],"")</f>
        <v/>
      </c>
      <c r="B2307" t="str">
        <f>IF(Tabela3[[#This Row],[GOL FORA]]&lt;&gt;"",Tabela3[[#This Row],[TIME FORA]],"")</f>
        <v/>
      </c>
      <c r="C2307">
        <f t="shared" si="190"/>
        <v>0</v>
      </c>
      <c r="D2307">
        <f t="shared" si="191"/>
        <v>0</v>
      </c>
      <c r="E2307">
        <f t="shared" si="193"/>
        <v>0</v>
      </c>
      <c r="F2307" t="str">
        <f t="shared" si="192"/>
        <v/>
      </c>
      <c r="J2307" s="29">
        <f>IFERROR(INDEX(JOGOS!$C$1:$P$16905,$G2307,3),"")</f>
        <v>0</v>
      </c>
      <c r="K2307" s="32">
        <f>IFERROR(INDEX(JOGOS!$C$1:$P$16905,$G2307,4),"")</f>
        <v>0</v>
      </c>
      <c r="L2307" s="32">
        <f>IFERROR(INDEX(JOGOS!$C$1:$P$16905,$G2307,5),"")</f>
        <v>0</v>
      </c>
      <c r="M2307" s="29">
        <f>IFERROR(INDEX(JOGOS!$C$1:$P$16905,$G2307,6),"")</f>
        <v>0</v>
      </c>
      <c r="N2307" s="32">
        <f>IFERROR(INDEX(JOGOS!$C$1:$P$16905,$G2307,7),"")</f>
        <v>0</v>
      </c>
      <c r="O2307" s="32">
        <f>IFERROR(INDEX(JOGOS!$C$1:$P$16905,$G2307,8),"")</f>
        <v>0</v>
      </c>
      <c r="P2307" s="32">
        <f>IFERROR(INDEX(JOGOS!$C$1:$P$16905,$G2307,9),"")</f>
        <v>0</v>
      </c>
      <c r="Q2307" s="32">
        <f>IFERROR(INDEX(JOGOS!$C$1:$P$16905,$G2307,10),"")</f>
        <v>0</v>
      </c>
      <c r="T2307" s="32">
        <f t="shared" si="194"/>
        <v>0</v>
      </c>
    </row>
    <row r="2308" spans="1:20">
      <c r="A2308" t="str">
        <f>IF(Tabela3[[#This Row],[GOL CASA]]&lt;&gt;"",Tabela3[[#This Row],[TIME CASA]],"")</f>
        <v/>
      </c>
      <c r="B2308" t="str">
        <f>IF(Tabela3[[#This Row],[GOL FORA]]&lt;&gt;"",Tabela3[[#This Row],[TIME FORA]],"")</f>
        <v/>
      </c>
      <c r="C2308">
        <f t="shared" si="190"/>
        <v>0</v>
      </c>
      <c r="D2308">
        <f t="shared" si="191"/>
        <v>0</v>
      </c>
      <c r="E2308">
        <f t="shared" si="193"/>
        <v>0</v>
      </c>
      <c r="F2308" t="str">
        <f t="shared" si="192"/>
        <v/>
      </c>
      <c r="J2308" s="29">
        <f>IFERROR(INDEX(JOGOS!$C$1:$P$16905,$G2308,3),"")</f>
        <v>0</v>
      </c>
      <c r="K2308" s="32">
        <f>IFERROR(INDEX(JOGOS!$C$1:$P$16905,$G2308,4),"")</f>
        <v>0</v>
      </c>
      <c r="L2308" s="32">
        <f>IFERROR(INDEX(JOGOS!$C$1:$P$16905,$G2308,5),"")</f>
        <v>0</v>
      </c>
      <c r="M2308" s="29">
        <f>IFERROR(INDEX(JOGOS!$C$1:$P$16905,$G2308,6),"")</f>
        <v>0</v>
      </c>
      <c r="N2308" s="32">
        <f>IFERROR(INDEX(JOGOS!$C$1:$P$16905,$G2308,7),"")</f>
        <v>0</v>
      </c>
      <c r="O2308" s="32">
        <f>IFERROR(INDEX(JOGOS!$C$1:$P$16905,$G2308,8),"")</f>
        <v>0</v>
      </c>
      <c r="P2308" s="32">
        <f>IFERROR(INDEX(JOGOS!$C$1:$P$16905,$G2308,9),"")</f>
        <v>0</v>
      </c>
      <c r="Q2308" s="32">
        <f>IFERROR(INDEX(JOGOS!$C$1:$P$16905,$G2308,10),"")</f>
        <v>0</v>
      </c>
      <c r="T2308" s="32">
        <f t="shared" si="194"/>
        <v>0</v>
      </c>
    </row>
    <row r="2309" spans="1:20">
      <c r="A2309" t="str">
        <f>IF(Tabela3[[#This Row],[GOL CASA]]&lt;&gt;"",Tabela3[[#This Row],[TIME CASA]],"")</f>
        <v/>
      </c>
      <c r="B2309" t="str">
        <f>IF(Tabela3[[#This Row],[GOL FORA]]&lt;&gt;"",Tabela3[[#This Row],[TIME FORA]],"")</f>
        <v/>
      </c>
      <c r="C2309">
        <f t="shared" si="190"/>
        <v>0</v>
      </c>
      <c r="D2309">
        <f t="shared" si="191"/>
        <v>0</v>
      </c>
      <c r="E2309">
        <f t="shared" si="193"/>
        <v>0</v>
      </c>
      <c r="F2309" t="str">
        <f t="shared" si="192"/>
        <v/>
      </c>
      <c r="J2309" s="29">
        <f>IFERROR(INDEX(JOGOS!$C$1:$P$16905,$G2309,3),"")</f>
        <v>0</v>
      </c>
      <c r="K2309" s="32">
        <f>IFERROR(INDEX(JOGOS!$C$1:$P$16905,$G2309,4),"")</f>
        <v>0</v>
      </c>
      <c r="L2309" s="32">
        <f>IFERROR(INDEX(JOGOS!$C$1:$P$16905,$G2309,5),"")</f>
        <v>0</v>
      </c>
      <c r="M2309" s="29">
        <f>IFERROR(INDEX(JOGOS!$C$1:$P$16905,$G2309,6),"")</f>
        <v>0</v>
      </c>
      <c r="N2309" s="32">
        <f>IFERROR(INDEX(JOGOS!$C$1:$P$16905,$G2309,7),"")</f>
        <v>0</v>
      </c>
      <c r="O2309" s="32">
        <f>IFERROR(INDEX(JOGOS!$C$1:$P$16905,$G2309,8),"")</f>
        <v>0</v>
      </c>
      <c r="P2309" s="32">
        <f>IFERROR(INDEX(JOGOS!$C$1:$P$16905,$G2309,9),"")</f>
        <v>0</v>
      </c>
      <c r="Q2309" s="32">
        <f>IFERROR(INDEX(JOGOS!$C$1:$P$16905,$G2309,10),"")</f>
        <v>0</v>
      </c>
      <c r="T2309" s="32">
        <f t="shared" si="194"/>
        <v>0</v>
      </c>
    </row>
    <row r="2310" spans="1:20">
      <c r="A2310" t="str">
        <f>IF(Tabela3[[#This Row],[GOL CASA]]&lt;&gt;"",Tabela3[[#This Row],[TIME CASA]],"")</f>
        <v/>
      </c>
      <c r="B2310" t="str">
        <f>IF(Tabela3[[#This Row],[GOL FORA]]&lt;&gt;"",Tabela3[[#This Row],[TIME FORA]],"")</f>
        <v/>
      </c>
      <c r="C2310">
        <f t="shared" si="190"/>
        <v>0</v>
      </c>
      <c r="D2310">
        <f t="shared" si="191"/>
        <v>0</v>
      </c>
      <c r="E2310">
        <f t="shared" si="193"/>
        <v>0</v>
      </c>
      <c r="F2310" t="str">
        <f t="shared" si="192"/>
        <v/>
      </c>
      <c r="J2310" s="29">
        <f>IFERROR(INDEX(JOGOS!$C$1:$P$16905,$G2310,3),"")</f>
        <v>0</v>
      </c>
      <c r="K2310" s="32">
        <f>IFERROR(INDEX(JOGOS!$C$1:$P$16905,$G2310,4),"")</f>
        <v>0</v>
      </c>
      <c r="L2310" s="32">
        <f>IFERROR(INDEX(JOGOS!$C$1:$P$16905,$G2310,5),"")</f>
        <v>0</v>
      </c>
      <c r="M2310" s="29">
        <f>IFERROR(INDEX(JOGOS!$C$1:$P$16905,$G2310,6),"")</f>
        <v>0</v>
      </c>
      <c r="N2310" s="32">
        <f>IFERROR(INDEX(JOGOS!$C$1:$P$16905,$G2310,7),"")</f>
        <v>0</v>
      </c>
      <c r="O2310" s="32">
        <f>IFERROR(INDEX(JOGOS!$C$1:$P$16905,$G2310,8),"")</f>
        <v>0</v>
      </c>
      <c r="P2310" s="32">
        <f>IFERROR(INDEX(JOGOS!$C$1:$P$16905,$G2310,9),"")</f>
        <v>0</v>
      </c>
      <c r="Q2310" s="32">
        <f>IFERROR(INDEX(JOGOS!$C$1:$P$16905,$G2310,10),"")</f>
        <v>0</v>
      </c>
      <c r="T2310" s="32">
        <f t="shared" si="194"/>
        <v>0</v>
      </c>
    </row>
    <row r="2311" spans="1:20">
      <c r="A2311" t="str">
        <f>IF(Tabela3[[#This Row],[GOL CASA]]&lt;&gt;"",Tabela3[[#This Row],[TIME CASA]],"")</f>
        <v/>
      </c>
      <c r="B2311" t="str">
        <f>IF(Tabela3[[#This Row],[GOL FORA]]&lt;&gt;"",Tabela3[[#This Row],[TIME FORA]],"")</f>
        <v/>
      </c>
      <c r="C2311">
        <f t="shared" si="190"/>
        <v>0</v>
      </c>
      <c r="D2311">
        <f t="shared" si="191"/>
        <v>0</v>
      </c>
      <c r="E2311">
        <f t="shared" si="193"/>
        <v>0</v>
      </c>
      <c r="F2311" t="str">
        <f t="shared" si="192"/>
        <v/>
      </c>
      <c r="J2311" s="29">
        <f>IFERROR(INDEX(JOGOS!$C$1:$P$16905,$G2311,3),"")</f>
        <v>0</v>
      </c>
      <c r="K2311" s="32">
        <f>IFERROR(INDEX(JOGOS!$C$1:$P$16905,$G2311,4),"")</f>
        <v>0</v>
      </c>
      <c r="L2311" s="32">
        <f>IFERROR(INDEX(JOGOS!$C$1:$P$16905,$G2311,5),"")</f>
        <v>0</v>
      </c>
      <c r="M2311" s="29">
        <f>IFERROR(INDEX(JOGOS!$C$1:$P$16905,$G2311,6),"")</f>
        <v>0</v>
      </c>
      <c r="N2311" s="32">
        <f>IFERROR(INDEX(JOGOS!$C$1:$P$16905,$G2311,7),"")</f>
        <v>0</v>
      </c>
      <c r="O2311" s="32">
        <f>IFERROR(INDEX(JOGOS!$C$1:$P$16905,$G2311,8),"")</f>
        <v>0</v>
      </c>
      <c r="P2311" s="32">
        <f>IFERROR(INDEX(JOGOS!$C$1:$P$16905,$G2311,9),"")</f>
        <v>0</v>
      </c>
      <c r="Q2311" s="32">
        <f>IFERROR(INDEX(JOGOS!$C$1:$P$16905,$G2311,10),"")</f>
        <v>0</v>
      </c>
      <c r="T2311" s="32">
        <f t="shared" si="194"/>
        <v>0</v>
      </c>
    </row>
    <row r="2312" spans="1:20">
      <c r="A2312" t="str">
        <f>IF(Tabela3[[#This Row],[GOL CASA]]&lt;&gt;"",Tabela3[[#This Row],[TIME CASA]],"")</f>
        <v/>
      </c>
      <c r="B2312" t="str">
        <f>IF(Tabela3[[#This Row],[GOL FORA]]&lt;&gt;"",Tabela3[[#This Row],[TIME FORA]],"")</f>
        <v/>
      </c>
      <c r="C2312">
        <f t="shared" si="190"/>
        <v>0</v>
      </c>
      <c r="D2312">
        <f t="shared" si="191"/>
        <v>0</v>
      </c>
      <c r="E2312">
        <f t="shared" si="193"/>
        <v>0</v>
      </c>
      <c r="F2312" t="str">
        <f t="shared" si="192"/>
        <v/>
      </c>
      <c r="J2312" s="29">
        <f>IFERROR(INDEX(JOGOS!$C$1:$P$16905,$G2312,3),"")</f>
        <v>0</v>
      </c>
      <c r="K2312" s="32">
        <f>IFERROR(INDEX(JOGOS!$C$1:$P$16905,$G2312,4),"")</f>
        <v>0</v>
      </c>
      <c r="L2312" s="32">
        <f>IFERROR(INDEX(JOGOS!$C$1:$P$16905,$G2312,5),"")</f>
        <v>0</v>
      </c>
      <c r="M2312" s="29">
        <f>IFERROR(INDEX(JOGOS!$C$1:$P$16905,$G2312,6),"")</f>
        <v>0</v>
      </c>
      <c r="N2312" s="32">
        <f>IFERROR(INDEX(JOGOS!$C$1:$P$16905,$G2312,7),"")</f>
        <v>0</v>
      </c>
      <c r="O2312" s="32">
        <f>IFERROR(INDEX(JOGOS!$C$1:$P$16905,$G2312,8),"")</f>
        <v>0</v>
      </c>
      <c r="P2312" s="32">
        <f>IFERROR(INDEX(JOGOS!$C$1:$P$16905,$G2312,9),"")</f>
        <v>0</v>
      </c>
      <c r="Q2312" s="32">
        <f>IFERROR(INDEX(JOGOS!$C$1:$P$16905,$G2312,10),"")</f>
        <v>0</v>
      </c>
      <c r="T2312" s="32">
        <f t="shared" si="194"/>
        <v>0</v>
      </c>
    </row>
    <row r="2313" spans="1:20">
      <c r="A2313" t="str">
        <f>IF(Tabela3[[#This Row],[GOL CASA]]&lt;&gt;"",Tabela3[[#This Row],[TIME CASA]],"")</f>
        <v/>
      </c>
      <c r="B2313" t="str">
        <f>IF(Tabela3[[#This Row],[GOL FORA]]&lt;&gt;"",Tabela3[[#This Row],[TIME FORA]],"")</f>
        <v/>
      </c>
      <c r="C2313">
        <f t="shared" si="190"/>
        <v>0</v>
      </c>
      <c r="D2313">
        <f t="shared" si="191"/>
        <v>0</v>
      </c>
      <c r="E2313">
        <f t="shared" si="193"/>
        <v>0</v>
      </c>
      <c r="F2313" t="str">
        <f t="shared" si="192"/>
        <v/>
      </c>
      <c r="J2313" s="29">
        <f>IFERROR(INDEX(JOGOS!$C$1:$P$16905,$G2313,3),"")</f>
        <v>0</v>
      </c>
      <c r="K2313" s="32">
        <f>IFERROR(INDEX(JOGOS!$C$1:$P$16905,$G2313,4),"")</f>
        <v>0</v>
      </c>
      <c r="L2313" s="32">
        <f>IFERROR(INDEX(JOGOS!$C$1:$P$16905,$G2313,5),"")</f>
        <v>0</v>
      </c>
      <c r="M2313" s="29">
        <f>IFERROR(INDEX(JOGOS!$C$1:$P$16905,$G2313,6),"")</f>
        <v>0</v>
      </c>
      <c r="N2313" s="32">
        <f>IFERROR(INDEX(JOGOS!$C$1:$P$16905,$G2313,7),"")</f>
        <v>0</v>
      </c>
      <c r="O2313" s="32">
        <f>IFERROR(INDEX(JOGOS!$C$1:$P$16905,$G2313,8),"")</f>
        <v>0</v>
      </c>
      <c r="P2313" s="32">
        <f>IFERROR(INDEX(JOGOS!$C$1:$P$16905,$G2313,9),"")</f>
        <v>0</v>
      </c>
      <c r="Q2313" s="32">
        <f>IFERROR(INDEX(JOGOS!$C$1:$P$16905,$G2313,10),"")</f>
        <v>0</v>
      </c>
      <c r="T2313" s="32">
        <f t="shared" si="194"/>
        <v>0</v>
      </c>
    </row>
    <row r="2314" spans="1:20">
      <c r="A2314" t="str">
        <f>IF(Tabela3[[#This Row],[GOL CASA]]&lt;&gt;"",Tabela3[[#This Row],[TIME CASA]],"")</f>
        <v/>
      </c>
      <c r="B2314" t="str">
        <f>IF(Tabela3[[#This Row],[GOL FORA]]&lt;&gt;"",Tabela3[[#This Row],[TIME FORA]],"")</f>
        <v/>
      </c>
      <c r="C2314">
        <f t="shared" si="190"/>
        <v>0</v>
      </c>
      <c r="D2314">
        <f t="shared" si="191"/>
        <v>0</v>
      </c>
      <c r="E2314">
        <f t="shared" si="193"/>
        <v>0</v>
      </c>
      <c r="F2314" t="str">
        <f t="shared" si="192"/>
        <v/>
      </c>
      <c r="J2314" s="29">
        <f>IFERROR(INDEX(JOGOS!$C$1:$P$16905,$G2314,3),"")</f>
        <v>0</v>
      </c>
      <c r="K2314" s="32">
        <f>IFERROR(INDEX(JOGOS!$C$1:$P$16905,$G2314,4),"")</f>
        <v>0</v>
      </c>
      <c r="L2314" s="32">
        <f>IFERROR(INDEX(JOGOS!$C$1:$P$16905,$G2314,5),"")</f>
        <v>0</v>
      </c>
      <c r="M2314" s="29">
        <f>IFERROR(INDEX(JOGOS!$C$1:$P$16905,$G2314,6),"")</f>
        <v>0</v>
      </c>
      <c r="N2314" s="32">
        <f>IFERROR(INDEX(JOGOS!$C$1:$P$16905,$G2314,7),"")</f>
        <v>0</v>
      </c>
      <c r="O2314" s="32">
        <f>IFERROR(INDEX(JOGOS!$C$1:$P$16905,$G2314,8),"")</f>
        <v>0</v>
      </c>
      <c r="P2314" s="32">
        <f>IFERROR(INDEX(JOGOS!$C$1:$P$16905,$G2314,9),"")</f>
        <v>0</v>
      </c>
      <c r="Q2314" s="32">
        <f>IFERROR(INDEX(JOGOS!$C$1:$P$16905,$G2314,10),"")</f>
        <v>0</v>
      </c>
      <c r="T2314" s="32">
        <f t="shared" si="194"/>
        <v>0</v>
      </c>
    </row>
    <row r="2315" spans="1:20">
      <c r="A2315" t="str">
        <f>IF(Tabela3[[#This Row],[GOL CASA]]&lt;&gt;"",Tabela3[[#This Row],[TIME CASA]],"")</f>
        <v/>
      </c>
      <c r="B2315" t="str">
        <f>IF(Tabela3[[#This Row],[GOL FORA]]&lt;&gt;"",Tabela3[[#This Row],[TIME FORA]],"")</f>
        <v/>
      </c>
      <c r="C2315">
        <f t="shared" si="190"/>
        <v>0</v>
      </c>
      <c r="D2315">
        <f t="shared" si="191"/>
        <v>0</v>
      </c>
      <c r="E2315">
        <f t="shared" si="193"/>
        <v>0</v>
      </c>
      <c r="F2315" t="str">
        <f t="shared" si="192"/>
        <v/>
      </c>
      <c r="J2315" s="29">
        <f>IFERROR(INDEX(JOGOS!$C$1:$P$16905,$G2315,3),"")</f>
        <v>0</v>
      </c>
      <c r="K2315" s="32">
        <f>IFERROR(INDEX(JOGOS!$C$1:$P$16905,$G2315,4),"")</f>
        <v>0</v>
      </c>
      <c r="L2315" s="32">
        <f>IFERROR(INDEX(JOGOS!$C$1:$P$16905,$G2315,5),"")</f>
        <v>0</v>
      </c>
      <c r="M2315" s="29">
        <f>IFERROR(INDEX(JOGOS!$C$1:$P$16905,$G2315,6),"")</f>
        <v>0</v>
      </c>
      <c r="N2315" s="32">
        <f>IFERROR(INDEX(JOGOS!$C$1:$P$16905,$G2315,7),"")</f>
        <v>0</v>
      </c>
      <c r="O2315" s="32">
        <f>IFERROR(INDEX(JOGOS!$C$1:$P$16905,$G2315,8),"")</f>
        <v>0</v>
      </c>
      <c r="P2315" s="32">
        <f>IFERROR(INDEX(JOGOS!$C$1:$P$16905,$G2315,9),"")</f>
        <v>0</v>
      </c>
      <c r="Q2315" s="32">
        <f>IFERROR(INDEX(JOGOS!$C$1:$P$16905,$G2315,10),"")</f>
        <v>0</v>
      </c>
      <c r="T2315" s="32">
        <f t="shared" si="194"/>
        <v>0</v>
      </c>
    </row>
    <row r="2316" spans="1:20">
      <c r="A2316" t="str">
        <f>IF(Tabela3[[#This Row],[GOL CASA]]&lt;&gt;"",Tabela3[[#This Row],[TIME CASA]],"")</f>
        <v/>
      </c>
      <c r="B2316" t="str">
        <f>IF(Tabela3[[#This Row],[GOL FORA]]&lt;&gt;"",Tabela3[[#This Row],[TIME FORA]],"")</f>
        <v/>
      </c>
      <c r="C2316">
        <f t="shared" si="190"/>
        <v>0</v>
      </c>
      <c r="D2316">
        <f t="shared" si="191"/>
        <v>0</v>
      </c>
      <c r="E2316">
        <f t="shared" si="193"/>
        <v>0</v>
      </c>
      <c r="F2316" t="str">
        <f t="shared" si="192"/>
        <v/>
      </c>
      <c r="J2316" s="29">
        <f>IFERROR(INDEX(JOGOS!$C$1:$P$16905,$G2316,3),"")</f>
        <v>0</v>
      </c>
      <c r="K2316" s="32">
        <f>IFERROR(INDEX(JOGOS!$C$1:$P$16905,$G2316,4),"")</f>
        <v>0</v>
      </c>
      <c r="L2316" s="32">
        <f>IFERROR(INDEX(JOGOS!$C$1:$P$16905,$G2316,5),"")</f>
        <v>0</v>
      </c>
      <c r="M2316" s="29">
        <f>IFERROR(INDEX(JOGOS!$C$1:$P$16905,$G2316,6),"")</f>
        <v>0</v>
      </c>
      <c r="N2316" s="32">
        <f>IFERROR(INDEX(JOGOS!$C$1:$P$16905,$G2316,7),"")</f>
        <v>0</v>
      </c>
      <c r="O2316" s="32">
        <f>IFERROR(INDEX(JOGOS!$C$1:$P$16905,$G2316,8),"")</f>
        <v>0</v>
      </c>
      <c r="P2316" s="32">
        <f>IFERROR(INDEX(JOGOS!$C$1:$P$16905,$G2316,9),"")</f>
        <v>0</v>
      </c>
      <c r="Q2316" s="32">
        <f>IFERROR(INDEX(JOGOS!$C$1:$P$16905,$G2316,10),"")</f>
        <v>0</v>
      </c>
      <c r="T2316" s="32">
        <f t="shared" si="194"/>
        <v>0</v>
      </c>
    </row>
    <row r="2317" spans="1:20">
      <c r="A2317" t="str">
        <f>IF(Tabela3[[#This Row],[GOL CASA]]&lt;&gt;"",Tabela3[[#This Row],[TIME CASA]],"")</f>
        <v/>
      </c>
      <c r="B2317" t="str">
        <f>IF(Tabela3[[#This Row],[GOL FORA]]&lt;&gt;"",Tabela3[[#This Row],[TIME FORA]],"")</f>
        <v/>
      </c>
      <c r="C2317">
        <f t="shared" si="190"/>
        <v>0</v>
      </c>
      <c r="D2317">
        <f t="shared" si="191"/>
        <v>0</v>
      </c>
      <c r="E2317">
        <f t="shared" si="193"/>
        <v>0</v>
      </c>
      <c r="F2317" t="str">
        <f t="shared" si="192"/>
        <v/>
      </c>
      <c r="J2317" s="29">
        <f>IFERROR(INDEX(JOGOS!$C$1:$P$16905,$G2317,3),"")</f>
        <v>0</v>
      </c>
      <c r="K2317" s="32">
        <f>IFERROR(INDEX(JOGOS!$C$1:$P$16905,$G2317,4),"")</f>
        <v>0</v>
      </c>
      <c r="L2317" s="32">
        <f>IFERROR(INDEX(JOGOS!$C$1:$P$16905,$G2317,5),"")</f>
        <v>0</v>
      </c>
      <c r="M2317" s="29">
        <f>IFERROR(INDEX(JOGOS!$C$1:$P$16905,$G2317,6),"")</f>
        <v>0</v>
      </c>
      <c r="N2317" s="32">
        <f>IFERROR(INDEX(JOGOS!$C$1:$P$16905,$G2317,7),"")</f>
        <v>0</v>
      </c>
      <c r="O2317" s="32">
        <f>IFERROR(INDEX(JOGOS!$C$1:$P$16905,$G2317,8),"")</f>
        <v>0</v>
      </c>
      <c r="P2317" s="32">
        <f>IFERROR(INDEX(JOGOS!$C$1:$P$16905,$G2317,9),"")</f>
        <v>0</v>
      </c>
      <c r="Q2317" s="32">
        <f>IFERROR(INDEX(JOGOS!$C$1:$P$16905,$G2317,10),"")</f>
        <v>0</v>
      </c>
      <c r="T2317" s="32">
        <f t="shared" si="194"/>
        <v>0</v>
      </c>
    </row>
    <row r="2318" spans="1:20">
      <c r="A2318" t="str">
        <f>IF(Tabela3[[#This Row],[GOL CASA]]&lt;&gt;"",Tabela3[[#This Row],[TIME CASA]],"")</f>
        <v/>
      </c>
      <c r="B2318" t="str">
        <f>IF(Tabela3[[#This Row],[GOL FORA]]&lt;&gt;"",Tabela3[[#This Row],[TIME FORA]],"")</f>
        <v/>
      </c>
      <c r="C2318">
        <f t="shared" si="190"/>
        <v>0</v>
      </c>
      <c r="D2318">
        <f t="shared" si="191"/>
        <v>0</v>
      </c>
      <c r="E2318">
        <f t="shared" si="193"/>
        <v>0</v>
      </c>
      <c r="F2318" t="str">
        <f t="shared" si="192"/>
        <v/>
      </c>
      <c r="J2318" s="29">
        <f>IFERROR(INDEX(JOGOS!$C$1:$P$16905,$G2318,3),"")</f>
        <v>0</v>
      </c>
      <c r="K2318" s="32">
        <f>IFERROR(INDEX(JOGOS!$C$1:$P$16905,$G2318,4),"")</f>
        <v>0</v>
      </c>
      <c r="L2318" s="32">
        <f>IFERROR(INDEX(JOGOS!$C$1:$P$16905,$G2318,5),"")</f>
        <v>0</v>
      </c>
      <c r="M2318" s="29">
        <f>IFERROR(INDEX(JOGOS!$C$1:$P$16905,$G2318,6),"")</f>
        <v>0</v>
      </c>
      <c r="N2318" s="32">
        <f>IFERROR(INDEX(JOGOS!$C$1:$P$16905,$G2318,7),"")</f>
        <v>0</v>
      </c>
      <c r="O2318" s="32">
        <f>IFERROR(INDEX(JOGOS!$C$1:$P$16905,$G2318,8),"")</f>
        <v>0</v>
      </c>
      <c r="P2318" s="32">
        <f>IFERROR(INDEX(JOGOS!$C$1:$P$16905,$G2318,9),"")</f>
        <v>0</v>
      </c>
      <c r="Q2318" s="32">
        <f>IFERROR(INDEX(JOGOS!$C$1:$P$16905,$G2318,10),"")</f>
        <v>0</v>
      </c>
      <c r="T2318" s="32">
        <f t="shared" si="194"/>
        <v>0</v>
      </c>
    </row>
    <row r="2319" spans="1:20">
      <c r="A2319" t="str">
        <f>IF(Tabela3[[#This Row],[GOL CASA]]&lt;&gt;"",Tabela3[[#This Row],[TIME CASA]],"")</f>
        <v/>
      </c>
      <c r="B2319" t="str">
        <f>IF(Tabela3[[#This Row],[GOL FORA]]&lt;&gt;"",Tabela3[[#This Row],[TIME FORA]],"")</f>
        <v/>
      </c>
      <c r="C2319">
        <f t="shared" si="190"/>
        <v>0</v>
      </c>
      <c r="D2319">
        <f t="shared" si="191"/>
        <v>0</v>
      </c>
      <c r="E2319">
        <f t="shared" si="193"/>
        <v>0</v>
      </c>
      <c r="F2319" t="str">
        <f t="shared" si="192"/>
        <v/>
      </c>
      <c r="J2319" s="29">
        <f>IFERROR(INDEX(JOGOS!$C$1:$P$16905,$G2319,3),"")</f>
        <v>0</v>
      </c>
      <c r="K2319" s="32">
        <f>IFERROR(INDEX(JOGOS!$C$1:$P$16905,$G2319,4),"")</f>
        <v>0</v>
      </c>
      <c r="L2319" s="32">
        <f>IFERROR(INDEX(JOGOS!$C$1:$P$16905,$G2319,5),"")</f>
        <v>0</v>
      </c>
      <c r="M2319" s="29">
        <f>IFERROR(INDEX(JOGOS!$C$1:$P$16905,$G2319,6),"")</f>
        <v>0</v>
      </c>
      <c r="N2319" s="32">
        <f>IFERROR(INDEX(JOGOS!$C$1:$P$16905,$G2319,7),"")</f>
        <v>0</v>
      </c>
      <c r="O2319" s="32">
        <f>IFERROR(INDEX(JOGOS!$C$1:$P$16905,$G2319,8),"")</f>
        <v>0</v>
      </c>
      <c r="P2319" s="32">
        <f>IFERROR(INDEX(JOGOS!$C$1:$P$16905,$G2319,9),"")</f>
        <v>0</v>
      </c>
      <c r="Q2319" s="32">
        <f>IFERROR(INDEX(JOGOS!$C$1:$P$16905,$G2319,10),"")</f>
        <v>0</v>
      </c>
      <c r="T2319" s="32">
        <f t="shared" si="194"/>
        <v>0</v>
      </c>
    </row>
    <row r="2320" spans="1:20">
      <c r="A2320" t="str">
        <f>IF(Tabela3[[#This Row],[GOL CASA]]&lt;&gt;"",Tabela3[[#This Row],[TIME CASA]],"")</f>
        <v/>
      </c>
      <c r="B2320" t="str">
        <f>IF(Tabela3[[#This Row],[GOL FORA]]&lt;&gt;"",Tabela3[[#This Row],[TIME FORA]],"")</f>
        <v/>
      </c>
      <c r="C2320">
        <f t="shared" si="190"/>
        <v>0</v>
      </c>
      <c r="D2320">
        <f t="shared" si="191"/>
        <v>0</v>
      </c>
      <c r="E2320">
        <f t="shared" si="193"/>
        <v>0</v>
      </c>
      <c r="F2320" t="str">
        <f t="shared" si="192"/>
        <v/>
      </c>
      <c r="J2320" s="29">
        <f>IFERROR(INDEX(JOGOS!$C$1:$P$16905,$G2320,3),"")</f>
        <v>0</v>
      </c>
      <c r="K2320" s="32">
        <f>IFERROR(INDEX(JOGOS!$C$1:$P$16905,$G2320,4),"")</f>
        <v>0</v>
      </c>
      <c r="L2320" s="32">
        <f>IFERROR(INDEX(JOGOS!$C$1:$P$16905,$G2320,5),"")</f>
        <v>0</v>
      </c>
      <c r="M2320" s="29">
        <f>IFERROR(INDEX(JOGOS!$C$1:$P$16905,$G2320,6),"")</f>
        <v>0</v>
      </c>
      <c r="N2320" s="32">
        <f>IFERROR(INDEX(JOGOS!$C$1:$P$16905,$G2320,7),"")</f>
        <v>0</v>
      </c>
      <c r="O2320" s="32">
        <f>IFERROR(INDEX(JOGOS!$C$1:$P$16905,$G2320,8),"")</f>
        <v>0</v>
      </c>
      <c r="P2320" s="32">
        <f>IFERROR(INDEX(JOGOS!$C$1:$P$16905,$G2320,9),"")</f>
        <v>0</v>
      </c>
      <c r="Q2320" s="32">
        <f>IFERROR(INDEX(JOGOS!$C$1:$P$16905,$G2320,10),"")</f>
        <v>0</v>
      </c>
      <c r="T2320" s="32">
        <f t="shared" si="194"/>
        <v>0</v>
      </c>
    </row>
    <row r="2321" spans="1:20">
      <c r="A2321" t="str">
        <f>IF(Tabela3[[#This Row],[GOL CASA]]&lt;&gt;"",Tabela3[[#This Row],[TIME CASA]],"")</f>
        <v/>
      </c>
      <c r="B2321" t="str">
        <f>IF(Tabela3[[#This Row],[GOL FORA]]&lt;&gt;"",Tabela3[[#This Row],[TIME FORA]],"")</f>
        <v/>
      </c>
      <c r="C2321">
        <f t="shared" si="190"/>
        <v>0</v>
      </c>
      <c r="D2321">
        <f t="shared" si="191"/>
        <v>0</v>
      </c>
      <c r="E2321">
        <f t="shared" si="193"/>
        <v>0</v>
      </c>
      <c r="F2321" t="str">
        <f t="shared" si="192"/>
        <v/>
      </c>
      <c r="J2321" s="29">
        <f>IFERROR(INDEX(JOGOS!$C$1:$P$16905,$G2321,3),"")</f>
        <v>0</v>
      </c>
      <c r="K2321" s="32">
        <f>IFERROR(INDEX(JOGOS!$C$1:$P$16905,$G2321,4),"")</f>
        <v>0</v>
      </c>
      <c r="L2321" s="32">
        <f>IFERROR(INDEX(JOGOS!$C$1:$P$16905,$G2321,5),"")</f>
        <v>0</v>
      </c>
      <c r="M2321" s="29">
        <f>IFERROR(INDEX(JOGOS!$C$1:$P$16905,$G2321,6),"")</f>
        <v>0</v>
      </c>
      <c r="N2321" s="32">
        <f>IFERROR(INDEX(JOGOS!$C$1:$P$16905,$G2321,7),"")</f>
        <v>0</v>
      </c>
      <c r="O2321" s="32">
        <f>IFERROR(INDEX(JOGOS!$C$1:$P$16905,$G2321,8),"")</f>
        <v>0</v>
      </c>
      <c r="P2321" s="32">
        <f>IFERROR(INDEX(JOGOS!$C$1:$P$16905,$G2321,9),"")</f>
        <v>0</v>
      </c>
      <c r="Q2321" s="32">
        <f>IFERROR(INDEX(JOGOS!$C$1:$P$16905,$G2321,10),"")</f>
        <v>0</v>
      </c>
      <c r="T2321" s="32">
        <f t="shared" si="194"/>
        <v>0</v>
      </c>
    </row>
    <row r="2322" spans="1:20">
      <c r="A2322" t="str">
        <f>IF(Tabela3[[#This Row],[GOL CASA]]&lt;&gt;"",Tabela3[[#This Row],[TIME CASA]],"")</f>
        <v/>
      </c>
      <c r="B2322" t="str">
        <f>IF(Tabela3[[#This Row],[GOL FORA]]&lt;&gt;"",Tabela3[[#This Row],[TIME FORA]],"")</f>
        <v/>
      </c>
      <c r="C2322">
        <f t="shared" si="190"/>
        <v>0</v>
      </c>
      <c r="D2322">
        <f t="shared" si="191"/>
        <v>0</v>
      </c>
      <c r="E2322">
        <f t="shared" si="193"/>
        <v>0</v>
      </c>
      <c r="F2322" t="str">
        <f t="shared" si="192"/>
        <v/>
      </c>
      <c r="J2322" s="29">
        <f>IFERROR(INDEX(JOGOS!$C$1:$P$16905,$G2322,3),"")</f>
        <v>0</v>
      </c>
      <c r="K2322" s="32">
        <f>IFERROR(INDEX(JOGOS!$C$1:$P$16905,$G2322,4),"")</f>
        <v>0</v>
      </c>
      <c r="L2322" s="32">
        <f>IFERROR(INDEX(JOGOS!$C$1:$P$16905,$G2322,5),"")</f>
        <v>0</v>
      </c>
      <c r="M2322" s="29">
        <f>IFERROR(INDEX(JOGOS!$C$1:$P$16905,$G2322,6),"")</f>
        <v>0</v>
      </c>
      <c r="N2322" s="32">
        <f>IFERROR(INDEX(JOGOS!$C$1:$P$16905,$G2322,7),"")</f>
        <v>0</v>
      </c>
      <c r="O2322" s="32">
        <f>IFERROR(INDEX(JOGOS!$C$1:$P$16905,$G2322,8),"")</f>
        <v>0</v>
      </c>
      <c r="P2322" s="32">
        <f>IFERROR(INDEX(JOGOS!$C$1:$P$16905,$G2322,9),"")</f>
        <v>0</v>
      </c>
      <c r="Q2322" s="32">
        <f>IFERROR(INDEX(JOGOS!$C$1:$P$16905,$G2322,10),"")</f>
        <v>0</v>
      </c>
      <c r="T2322" s="32">
        <f t="shared" si="194"/>
        <v>0</v>
      </c>
    </row>
    <row r="2323" spans="1:20">
      <c r="A2323" t="str">
        <f>IF(Tabela3[[#This Row],[GOL CASA]]&lt;&gt;"",Tabela3[[#This Row],[TIME CASA]],"")</f>
        <v/>
      </c>
      <c r="B2323" t="str">
        <f>IF(Tabela3[[#This Row],[GOL FORA]]&lt;&gt;"",Tabela3[[#This Row],[TIME FORA]],"")</f>
        <v/>
      </c>
      <c r="C2323">
        <f t="shared" si="190"/>
        <v>0</v>
      </c>
      <c r="D2323">
        <f t="shared" si="191"/>
        <v>0</v>
      </c>
      <c r="E2323">
        <f t="shared" si="193"/>
        <v>0</v>
      </c>
      <c r="F2323" t="str">
        <f t="shared" si="192"/>
        <v/>
      </c>
      <c r="J2323" s="29">
        <f>IFERROR(INDEX(JOGOS!$C$1:$P$16905,$G2323,3),"")</f>
        <v>0</v>
      </c>
      <c r="K2323" s="32">
        <f>IFERROR(INDEX(JOGOS!$C$1:$P$16905,$G2323,4),"")</f>
        <v>0</v>
      </c>
      <c r="L2323" s="32">
        <f>IFERROR(INDEX(JOGOS!$C$1:$P$16905,$G2323,5),"")</f>
        <v>0</v>
      </c>
      <c r="M2323" s="29">
        <f>IFERROR(INDEX(JOGOS!$C$1:$P$16905,$G2323,6),"")</f>
        <v>0</v>
      </c>
      <c r="N2323" s="32">
        <f>IFERROR(INDEX(JOGOS!$C$1:$P$16905,$G2323,7),"")</f>
        <v>0</v>
      </c>
      <c r="O2323" s="32">
        <f>IFERROR(INDEX(JOGOS!$C$1:$P$16905,$G2323,8),"")</f>
        <v>0</v>
      </c>
      <c r="P2323" s="32">
        <f>IFERROR(INDEX(JOGOS!$C$1:$P$16905,$G2323,9),"")</f>
        <v>0</v>
      </c>
      <c r="Q2323" s="32">
        <f>IFERROR(INDEX(JOGOS!$C$1:$P$16905,$G2323,10),"")</f>
        <v>0</v>
      </c>
      <c r="T2323" s="32">
        <f t="shared" si="194"/>
        <v>0</v>
      </c>
    </row>
    <row r="2324" spans="1:20">
      <c r="A2324" t="str">
        <f>IF(Tabela3[[#This Row],[GOL CASA]]&lt;&gt;"",Tabela3[[#This Row],[TIME CASA]],"")</f>
        <v/>
      </c>
      <c r="B2324" t="str">
        <f>IF(Tabela3[[#This Row],[GOL FORA]]&lt;&gt;"",Tabela3[[#This Row],[TIME FORA]],"")</f>
        <v/>
      </c>
      <c r="C2324">
        <f t="shared" si="190"/>
        <v>0</v>
      </c>
      <c r="D2324">
        <f t="shared" si="191"/>
        <v>0</v>
      </c>
      <c r="E2324">
        <f t="shared" si="193"/>
        <v>0</v>
      </c>
      <c r="F2324" t="str">
        <f t="shared" si="192"/>
        <v/>
      </c>
      <c r="J2324" s="29">
        <f>IFERROR(INDEX(JOGOS!$C$1:$P$16905,$G2324,3),"")</f>
        <v>0</v>
      </c>
      <c r="K2324" s="32">
        <f>IFERROR(INDEX(JOGOS!$C$1:$P$16905,$G2324,4),"")</f>
        <v>0</v>
      </c>
      <c r="L2324" s="32">
        <f>IFERROR(INDEX(JOGOS!$C$1:$P$16905,$G2324,5),"")</f>
        <v>0</v>
      </c>
      <c r="M2324" s="29">
        <f>IFERROR(INDEX(JOGOS!$C$1:$P$16905,$G2324,6),"")</f>
        <v>0</v>
      </c>
      <c r="N2324" s="32">
        <f>IFERROR(INDEX(JOGOS!$C$1:$P$16905,$G2324,7),"")</f>
        <v>0</v>
      </c>
      <c r="O2324" s="32">
        <f>IFERROR(INDEX(JOGOS!$C$1:$P$16905,$G2324,8),"")</f>
        <v>0</v>
      </c>
      <c r="P2324" s="32">
        <f>IFERROR(INDEX(JOGOS!$C$1:$P$16905,$G2324,9),"")</f>
        <v>0</v>
      </c>
      <c r="Q2324" s="32">
        <f>IFERROR(INDEX(JOGOS!$C$1:$P$16905,$G2324,10),"")</f>
        <v>0</v>
      </c>
      <c r="T2324" s="32">
        <f t="shared" si="194"/>
        <v>0</v>
      </c>
    </row>
    <row r="2325" spans="1:20">
      <c r="A2325" t="str">
        <f>IF(Tabela3[[#This Row],[GOL CASA]]&lt;&gt;"",Tabela3[[#This Row],[TIME CASA]],"")</f>
        <v/>
      </c>
      <c r="B2325" t="str">
        <f>IF(Tabela3[[#This Row],[GOL FORA]]&lt;&gt;"",Tabela3[[#This Row],[TIME FORA]],"")</f>
        <v/>
      </c>
      <c r="C2325">
        <f t="shared" si="190"/>
        <v>0</v>
      </c>
      <c r="D2325">
        <f t="shared" si="191"/>
        <v>0</v>
      </c>
      <c r="E2325">
        <f t="shared" si="193"/>
        <v>0</v>
      </c>
      <c r="F2325" t="str">
        <f t="shared" si="192"/>
        <v/>
      </c>
      <c r="J2325" s="29">
        <f>IFERROR(INDEX(JOGOS!$C$1:$P$16905,$G2325,3),"")</f>
        <v>0</v>
      </c>
      <c r="K2325" s="32">
        <f>IFERROR(INDEX(JOGOS!$C$1:$P$16905,$G2325,4),"")</f>
        <v>0</v>
      </c>
      <c r="L2325" s="32">
        <f>IFERROR(INDEX(JOGOS!$C$1:$P$16905,$G2325,5),"")</f>
        <v>0</v>
      </c>
      <c r="M2325" s="29">
        <f>IFERROR(INDEX(JOGOS!$C$1:$P$16905,$G2325,6),"")</f>
        <v>0</v>
      </c>
      <c r="N2325" s="32">
        <f>IFERROR(INDEX(JOGOS!$C$1:$P$16905,$G2325,7),"")</f>
        <v>0</v>
      </c>
      <c r="O2325" s="32">
        <f>IFERROR(INDEX(JOGOS!$C$1:$P$16905,$G2325,8),"")</f>
        <v>0</v>
      </c>
      <c r="P2325" s="32">
        <f>IFERROR(INDEX(JOGOS!$C$1:$P$16905,$G2325,9),"")</f>
        <v>0</v>
      </c>
      <c r="Q2325" s="32">
        <f>IFERROR(INDEX(JOGOS!$C$1:$P$16905,$G2325,10),"")</f>
        <v>0</v>
      </c>
      <c r="T2325" s="32">
        <f t="shared" si="194"/>
        <v>0</v>
      </c>
    </row>
    <row r="2326" spans="1:20">
      <c r="A2326" t="str">
        <f>IF(Tabela3[[#This Row],[GOL CASA]]&lt;&gt;"",Tabela3[[#This Row],[TIME CASA]],"")</f>
        <v/>
      </c>
      <c r="B2326" t="str">
        <f>IF(Tabela3[[#This Row],[GOL FORA]]&lt;&gt;"",Tabela3[[#This Row],[TIME FORA]],"")</f>
        <v/>
      </c>
      <c r="C2326">
        <f t="shared" si="190"/>
        <v>0</v>
      </c>
      <c r="D2326">
        <f t="shared" si="191"/>
        <v>0</v>
      </c>
      <c r="E2326">
        <f t="shared" si="193"/>
        <v>0</v>
      </c>
      <c r="F2326" t="str">
        <f t="shared" si="192"/>
        <v/>
      </c>
      <c r="J2326" s="29">
        <f>IFERROR(INDEX(JOGOS!$C$1:$P$16905,$G2326,3),"")</f>
        <v>0</v>
      </c>
      <c r="K2326" s="32">
        <f>IFERROR(INDEX(JOGOS!$C$1:$P$16905,$G2326,4),"")</f>
        <v>0</v>
      </c>
      <c r="L2326" s="32">
        <f>IFERROR(INDEX(JOGOS!$C$1:$P$16905,$G2326,5),"")</f>
        <v>0</v>
      </c>
      <c r="M2326" s="29">
        <f>IFERROR(INDEX(JOGOS!$C$1:$P$16905,$G2326,6),"")</f>
        <v>0</v>
      </c>
      <c r="N2326" s="32">
        <f>IFERROR(INDEX(JOGOS!$C$1:$P$16905,$G2326,7),"")</f>
        <v>0</v>
      </c>
      <c r="O2326" s="32">
        <f>IFERROR(INDEX(JOGOS!$C$1:$P$16905,$G2326,8),"")</f>
        <v>0</v>
      </c>
      <c r="P2326" s="32">
        <f>IFERROR(INDEX(JOGOS!$C$1:$P$16905,$G2326,9),"")</f>
        <v>0</v>
      </c>
      <c r="Q2326" s="32">
        <f>IFERROR(INDEX(JOGOS!$C$1:$P$16905,$G2326,10),"")</f>
        <v>0</v>
      </c>
      <c r="T2326" s="32">
        <f t="shared" si="194"/>
        <v>0</v>
      </c>
    </row>
    <row r="2327" spans="1:20">
      <c r="A2327" t="str">
        <f>IF(Tabela3[[#This Row],[GOL CASA]]&lt;&gt;"",Tabela3[[#This Row],[TIME CASA]],"")</f>
        <v/>
      </c>
      <c r="B2327" t="str">
        <f>IF(Tabela3[[#This Row],[GOL FORA]]&lt;&gt;"",Tabela3[[#This Row],[TIME FORA]],"")</f>
        <v/>
      </c>
      <c r="C2327">
        <f t="shared" si="190"/>
        <v>0</v>
      </c>
      <c r="D2327">
        <f t="shared" si="191"/>
        <v>0</v>
      </c>
      <c r="E2327">
        <f t="shared" si="193"/>
        <v>0</v>
      </c>
      <c r="F2327" t="str">
        <f t="shared" si="192"/>
        <v/>
      </c>
      <c r="J2327" s="29">
        <f>IFERROR(INDEX(JOGOS!$C$1:$P$16905,$G2327,3),"")</f>
        <v>0</v>
      </c>
      <c r="K2327" s="32">
        <f>IFERROR(INDEX(JOGOS!$C$1:$P$16905,$G2327,4),"")</f>
        <v>0</v>
      </c>
      <c r="L2327" s="32">
        <f>IFERROR(INDEX(JOGOS!$C$1:$P$16905,$G2327,5),"")</f>
        <v>0</v>
      </c>
      <c r="M2327" s="29">
        <f>IFERROR(INDEX(JOGOS!$C$1:$P$16905,$G2327,6),"")</f>
        <v>0</v>
      </c>
      <c r="N2327" s="32">
        <f>IFERROR(INDEX(JOGOS!$C$1:$P$16905,$G2327,7),"")</f>
        <v>0</v>
      </c>
      <c r="O2327" s="32">
        <f>IFERROR(INDEX(JOGOS!$C$1:$P$16905,$G2327,8),"")</f>
        <v>0</v>
      </c>
      <c r="P2327" s="32">
        <f>IFERROR(INDEX(JOGOS!$C$1:$P$16905,$G2327,9),"")</f>
        <v>0</v>
      </c>
      <c r="Q2327" s="32">
        <f>IFERROR(INDEX(JOGOS!$C$1:$P$16905,$G2327,10),"")</f>
        <v>0</v>
      </c>
      <c r="T2327" s="32">
        <f t="shared" si="194"/>
        <v>0</v>
      </c>
    </row>
    <row r="2328" spans="1:20">
      <c r="A2328" t="str">
        <f>IF(Tabela3[[#This Row],[GOL CASA]]&lt;&gt;"",Tabela3[[#This Row],[TIME CASA]],"")</f>
        <v/>
      </c>
      <c r="B2328" t="str">
        <f>IF(Tabela3[[#This Row],[GOL FORA]]&lt;&gt;"",Tabela3[[#This Row],[TIME FORA]],"")</f>
        <v/>
      </c>
      <c r="C2328">
        <f t="shared" si="190"/>
        <v>0</v>
      </c>
      <c r="D2328">
        <f t="shared" si="191"/>
        <v>0</v>
      </c>
      <c r="E2328">
        <f t="shared" si="193"/>
        <v>0</v>
      </c>
      <c r="F2328" t="str">
        <f t="shared" si="192"/>
        <v/>
      </c>
      <c r="J2328" s="29">
        <f>IFERROR(INDEX(JOGOS!$C$1:$P$16905,$G2328,3),"")</f>
        <v>0</v>
      </c>
      <c r="K2328" s="32">
        <f>IFERROR(INDEX(JOGOS!$C$1:$P$16905,$G2328,4),"")</f>
        <v>0</v>
      </c>
      <c r="L2328" s="32">
        <f>IFERROR(INDEX(JOGOS!$C$1:$P$16905,$G2328,5),"")</f>
        <v>0</v>
      </c>
      <c r="M2328" s="29">
        <f>IFERROR(INDEX(JOGOS!$C$1:$P$16905,$G2328,6),"")</f>
        <v>0</v>
      </c>
      <c r="N2328" s="32">
        <f>IFERROR(INDEX(JOGOS!$C$1:$P$16905,$G2328,7),"")</f>
        <v>0</v>
      </c>
      <c r="O2328" s="32">
        <f>IFERROR(INDEX(JOGOS!$C$1:$P$16905,$G2328,8),"")</f>
        <v>0</v>
      </c>
      <c r="P2328" s="32">
        <f>IFERROR(INDEX(JOGOS!$C$1:$P$16905,$G2328,9),"")</f>
        <v>0</v>
      </c>
      <c r="Q2328" s="32">
        <f>IFERROR(INDEX(JOGOS!$C$1:$P$16905,$G2328,10),"")</f>
        <v>0</v>
      </c>
      <c r="T2328" s="32">
        <f t="shared" si="194"/>
        <v>0</v>
      </c>
    </row>
    <row r="2329" spans="1:20">
      <c r="A2329" t="str">
        <f>IF(Tabela3[[#This Row],[GOL CASA]]&lt;&gt;"",Tabela3[[#This Row],[TIME CASA]],"")</f>
        <v/>
      </c>
      <c r="B2329" t="str">
        <f>IF(Tabela3[[#This Row],[GOL FORA]]&lt;&gt;"",Tabela3[[#This Row],[TIME FORA]],"")</f>
        <v/>
      </c>
      <c r="C2329">
        <f t="shared" si="190"/>
        <v>0</v>
      </c>
      <c r="D2329">
        <f t="shared" si="191"/>
        <v>0</v>
      </c>
      <c r="E2329">
        <f t="shared" si="193"/>
        <v>0</v>
      </c>
      <c r="F2329" t="str">
        <f t="shared" si="192"/>
        <v/>
      </c>
      <c r="J2329" s="29">
        <f>IFERROR(INDEX(JOGOS!$C$1:$P$16905,$G2329,3),"")</f>
        <v>0</v>
      </c>
      <c r="K2329" s="32">
        <f>IFERROR(INDEX(JOGOS!$C$1:$P$16905,$G2329,4),"")</f>
        <v>0</v>
      </c>
      <c r="L2329" s="32">
        <f>IFERROR(INDEX(JOGOS!$C$1:$P$16905,$G2329,5),"")</f>
        <v>0</v>
      </c>
      <c r="M2329" s="29">
        <f>IFERROR(INDEX(JOGOS!$C$1:$P$16905,$G2329,6),"")</f>
        <v>0</v>
      </c>
      <c r="N2329" s="32">
        <f>IFERROR(INDEX(JOGOS!$C$1:$P$16905,$G2329,7),"")</f>
        <v>0</v>
      </c>
      <c r="O2329" s="32">
        <f>IFERROR(INDEX(JOGOS!$C$1:$P$16905,$G2329,8),"")</f>
        <v>0</v>
      </c>
      <c r="P2329" s="32">
        <f>IFERROR(INDEX(JOGOS!$C$1:$P$16905,$G2329,9),"")</f>
        <v>0</v>
      </c>
      <c r="Q2329" s="32">
        <f>IFERROR(INDEX(JOGOS!$C$1:$P$16905,$G2329,10),"")</f>
        <v>0</v>
      </c>
      <c r="T2329" s="32">
        <f t="shared" si="194"/>
        <v>0</v>
      </c>
    </row>
    <row r="2330" spans="1:20">
      <c r="A2330" t="str">
        <f>IF(Tabela3[[#This Row],[GOL CASA]]&lt;&gt;"",Tabela3[[#This Row],[TIME CASA]],"")</f>
        <v/>
      </c>
      <c r="B2330" t="str">
        <f>IF(Tabela3[[#This Row],[GOL FORA]]&lt;&gt;"",Tabela3[[#This Row],[TIME FORA]],"")</f>
        <v/>
      </c>
      <c r="C2330">
        <f t="shared" si="190"/>
        <v>0</v>
      </c>
      <c r="D2330">
        <f t="shared" si="191"/>
        <v>0</v>
      </c>
      <c r="E2330">
        <f t="shared" si="193"/>
        <v>0</v>
      </c>
      <c r="F2330" t="str">
        <f t="shared" si="192"/>
        <v/>
      </c>
      <c r="J2330" s="29">
        <f>IFERROR(INDEX(JOGOS!$C$1:$P$16905,$G2330,3),"")</f>
        <v>0</v>
      </c>
      <c r="K2330" s="32">
        <f>IFERROR(INDEX(JOGOS!$C$1:$P$16905,$G2330,4),"")</f>
        <v>0</v>
      </c>
      <c r="L2330" s="32">
        <f>IFERROR(INDEX(JOGOS!$C$1:$P$16905,$G2330,5),"")</f>
        <v>0</v>
      </c>
      <c r="M2330" s="29">
        <f>IFERROR(INDEX(JOGOS!$C$1:$P$16905,$G2330,6),"")</f>
        <v>0</v>
      </c>
      <c r="N2330" s="32">
        <f>IFERROR(INDEX(JOGOS!$C$1:$P$16905,$G2330,7),"")</f>
        <v>0</v>
      </c>
      <c r="O2330" s="32">
        <f>IFERROR(INDEX(JOGOS!$C$1:$P$16905,$G2330,8),"")</f>
        <v>0</v>
      </c>
      <c r="P2330" s="32">
        <f>IFERROR(INDEX(JOGOS!$C$1:$P$16905,$G2330,9),"")</f>
        <v>0</v>
      </c>
      <c r="Q2330" s="32">
        <f>IFERROR(INDEX(JOGOS!$C$1:$P$16905,$G2330,10),"")</f>
        <v>0</v>
      </c>
      <c r="T2330" s="32">
        <f t="shared" si="194"/>
        <v>0</v>
      </c>
    </row>
    <row r="2331" spans="1:20">
      <c r="A2331" t="str">
        <f>IF(Tabela3[[#This Row],[GOL CASA]]&lt;&gt;"",Tabela3[[#This Row],[TIME CASA]],"")</f>
        <v/>
      </c>
      <c r="B2331" t="str">
        <f>IF(Tabela3[[#This Row],[GOL FORA]]&lt;&gt;"",Tabela3[[#This Row],[TIME FORA]],"")</f>
        <v/>
      </c>
      <c r="C2331">
        <f t="shared" si="190"/>
        <v>0</v>
      </c>
      <c r="D2331">
        <f t="shared" si="191"/>
        <v>0</v>
      </c>
      <c r="E2331">
        <f t="shared" si="193"/>
        <v>0</v>
      </c>
      <c r="F2331" t="str">
        <f t="shared" si="192"/>
        <v/>
      </c>
      <c r="J2331" s="29">
        <f>IFERROR(INDEX(JOGOS!$C$1:$P$16905,$G2331,3),"")</f>
        <v>0</v>
      </c>
      <c r="K2331" s="32">
        <f>IFERROR(INDEX(JOGOS!$C$1:$P$16905,$G2331,4),"")</f>
        <v>0</v>
      </c>
      <c r="L2331" s="32">
        <f>IFERROR(INDEX(JOGOS!$C$1:$P$16905,$G2331,5),"")</f>
        <v>0</v>
      </c>
      <c r="M2331" s="29">
        <f>IFERROR(INDEX(JOGOS!$C$1:$P$16905,$G2331,6),"")</f>
        <v>0</v>
      </c>
      <c r="N2331" s="32">
        <f>IFERROR(INDEX(JOGOS!$C$1:$P$16905,$G2331,7),"")</f>
        <v>0</v>
      </c>
      <c r="O2331" s="32">
        <f>IFERROR(INDEX(JOGOS!$C$1:$P$16905,$G2331,8),"")</f>
        <v>0</v>
      </c>
      <c r="P2331" s="32">
        <f>IFERROR(INDEX(JOGOS!$C$1:$P$16905,$G2331,9),"")</f>
        <v>0</v>
      </c>
      <c r="Q2331" s="32">
        <f>IFERROR(INDEX(JOGOS!$C$1:$P$16905,$G2331,10),"")</f>
        <v>0</v>
      </c>
      <c r="T2331" s="32">
        <f t="shared" si="194"/>
        <v>0</v>
      </c>
    </row>
    <row r="2332" spans="1:20">
      <c r="A2332" t="str">
        <f>IF(Tabela3[[#This Row],[GOL CASA]]&lt;&gt;"",Tabela3[[#This Row],[TIME CASA]],"")</f>
        <v/>
      </c>
      <c r="B2332" t="str">
        <f>IF(Tabela3[[#This Row],[GOL FORA]]&lt;&gt;"",Tabela3[[#This Row],[TIME FORA]],"")</f>
        <v/>
      </c>
      <c r="C2332">
        <f t="shared" si="190"/>
        <v>0</v>
      </c>
      <c r="D2332">
        <f t="shared" si="191"/>
        <v>0</v>
      </c>
      <c r="E2332">
        <f t="shared" si="193"/>
        <v>0</v>
      </c>
      <c r="F2332" t="str">
        <f t="shared" si="192"/>
        <v/>
      </c>
      <c r="J2332" s="29">
        <f>IFERROR(INDEX(JOGOS!$C$1:$P$16905,$G2332,3),"")</f>
        <v>0</v>
      </c>
      <c r="K2332" s="32">
        <f>IFERROR(INDEX(JOGOS!$C$1:$P$16905,$G2332,4),"")</f>
        <v>0</v>
      </c>
      <c r="L2332" s="32">
        <f>IFERROR(INDEX(JOGOS!$C$1:$P$16905,$G2332,5),"")</f>
        <v>0</v>
      </c>
      <c r="M2332" s="29">
        <f>IFERROR(INDEX(JOGOS!$C$1:$P$16905,$G2332,6),"")</f>
        <v>0</v>
      </c>
      <c r="N2332" s="32">
        <f>IFERROR(INDEX(JOGOS!$C$1:$P$16905,$G2332,7),"")</f>
        <v>0</v>
      </c>
      <c r="O2332" s="32">
        <f>IFERROR(INDEX(JOGOS!$C$1:$P$16905,$G2332,8),"")</f>
        <v>0</v>
      </c>
      <c r="P2332" s="32">
        <f>IFERROR(INDEX(JOGOS!$C$1:$P$16905,$G2332,9),"")</f>
        <v>0</v>
      </c>
      <c r="Q2332" s="32">
        <f>IFERROR(INDEX(JOGOS!$C$1:$P$16905,$G2332,10),"")</f>
        <v>0</v>
      </c>
      <c r="T2332" s="32">
        <f t="shared" si="194"/>
        <v>0</v>
      </c>
    </row>
    <row r="2333" spans="1:20">
      <c r="A2333" t="str">
        <f>IF(Tabela3[[#This Row],[GOL CASA]]&lt;&gt;"",Tabela3[[#This Row],[TIME CASA]],"")</f>
        <v/>
      </c>
      <c r="B2333" t="str">
        <f>IF(Tabela3[[#This Row],[GOL FORA]]&lt;&gt;"",Tabela3[[#This Row],[TIME FORA]],"")</f>
        <v/>
      </c>
      <c r="C2333">
        <f t="shared" si="190"/>
        <v>0</v>
      </c>
      <c r="D2333">
        <f t="shared" si="191"/>
        <v>0</v>
      </c>
      <c r="E2333">
        <f t="shared" si="193"/>
        <v>0</v>
      </c>
      <c r="F2333" t="str">
        <f t="shared" si="192"/>
        <v/>
      </c>
      <c r="J2333" s="29">
        <f>IFERROR(INDEX(JOGOS!$C$1:$P$16905,$G2333,3),"")</f>
        <v>0</v>
      </c>
      <c r="K2333" s="32">
        <f>IFERROR(INDEX(JOGOS!$C$1:$P$16905,$G2333,4),"")</f>
        <v>0</v>
      </c>
      <c r="L2333" s="32">
        <f>IFERROR(INDEX(JOGOS!$C$1:$P$16905,$G2333,5),"")</f>
        <v>0</v>
      </c>
      <c r="M2333" s="29">
        <f>IFERROR(INDEX(JOGOS!$C$1:$P$16905,$G2333,6),"")</f>
        <v>0</v>
      </c>
      <c r="N2333" s="32">
        <f>IFERROR(INDEX(JOGOS!$C$1:$P$16905,$G2333,7),"")</f>
        <v>0</v>
      </c>
      <c r="O2333" s="32">
        <f>IFERROR(INDEX(JOGOS!$C$1:$P$16905,$G2333,8),"")</f>
        <v>0</v>
      </c>
      <c r="P2333" s="32">
        <f>IFERROR(INDEX(JOGOS!$C$1:$P$16905,$G2333,9),"")</f>
        <v>0</v>
      </c>
      <c r="Q2333" s="32">
        <f>IFERROR(INDEX(JOGOS!$C$1:$P$16905,$G2333,10),"")</f>
        <v>0</v>
      </c>
      <c r="T2333" s="32">
        <f t="shared" si="194"/>
        <v>0</v>
      </c>
    </row>
    <row r="2334" spans="1:20">
      <c r="A2334" t="str">
        <f>IF(Tabela3[[#This Row],[GOL CASA]]&lt;&gt;"",Tabela3[[#This Row],[TIME CASA]],"")</f>
        <v/>
      </c>
      <c r="B2334" t="str">
        <f>IF(Tabela3[[#This Row],[GOL FORA]]&lt;&gt;"",Tabela3[[#This Row],[TIME FORA]],"")</f>
        <v/>
      </c>
      <c r="C2334">
        <f t="shared" si="190"/>
        <v>0</v>
      </c>
      <c r="D2334">
        <f t="shared" si="191"/>
        <v>0</v>
      </c>
      <c r="E2334">
        <f t="shared" si="193"/>
        <v>0</v>
      </c>
      <c r="F2334" t="str">
        <f t="shared" si="192"/>
        <v/>
      </c>
      <c r="J2334" s="29">
        <f>IFERROR(INDEX(JOGOS!$C$1:$P$16905,$G2334,3),"")</f>
        <v>0</v>
      </c>
      <c r="K2334" s="32">
        <f>IFERROR(INDEX(JOGOS!$C$1:$P$16905,$G2334,4),"")</f>
        <v>0</v>
      </c>
      <c r="L2334" s="32">
        <f>IFERROR(INDEX(JOGOS!$C$1:$P$16905,$G2334,5),"")</f>
        <v>0</v>
      </c>
      <c r="M2334" s="29">
        <f>IFERROR(INDEX(JOGOS!$C$1:$P$16905,$G2334,6),"")</f>
        <v>0</v>
      </c>
      <c r="N2334" s="32">
        <f>IFERROR(INDEX(JOGOS!$C$1:$P$16905,$G2334,7),"")</f>
        <v>0</v>
      </c>
      <c r="O2334" s="32">
        <f>IFERROR(INDEX(JOGOS!$C$1:$P$16905,$G2334,8),"")</f>
        <v>0</v>
      </c>
      <c r="P2334" s="32">
        <f>IFERROR(INDEX(JOGOS!$C$1:$P$16905,$G2334,9),"")</f>
        <v>0</v>
      </c>
      <c r="Q2334" s="32">
        <f>IFERROR(INDEX(JOGOS!$C$1:$P$16905,$G2334,10),"")</f>
        <v>0</v>
      </c>
      <c r="T2334" s="32">
        <f t="shared" si="194"/>
        <v>0</v>
      </c>
    </row>
    <row r="2335" spans="1:20">
      <c r="A2335" t="str">
        <f>IF(Tabela3[[#This Row],[GOL CASA]]&lt;&gt;"",Tabela3[[#This Row],[TIME CASA]],"")</f>
        <v/>
      </c>
      <c r="B2335" t="str">
        <f>IF(Tabela3[[#This Row],[GOL FORA]]&lt;&gt;"",Tabela3[[#This Row],[TIME FORA]],"")</f>
        <v/>
      </c>
      <c r="C2335">
        <f t="shared" si="190"/>
        <v>0</v>
      </c>
      <c r="D2335">
        <f t="shared" si="191"/>
        <v>0</v>
      </c>
      <c r="E2335">
        <f t="shared" si="193"/>
        <v>0</v>
      </c>
      <c r="F2335" t="str">
        <f t="shared" si="192"/>
        <v/>
      </c>
      <c r="J2335" s="29">
        <f>IFERROR(INDEX(JOGOS!$C$1:$P$16905,$G2335,3),"")</f>
        <v>0</v>
      </c>
      <c r="K2335" s="32">
        <f>IFERROR(INDEX(JOGOS!$C$1:$P$16905,$G2335,4),"")</f>
        <v>0</v>
      </c>
      <c r="L2335" s="32">
        <f>IFERROR(INDEX(JOGOS!$C$1:$P$16905,$G2335,5),"")</f>
        <v>0</v>
      </c>
      <c r="M2335" s="29">
        <f>IFERROR(INDEX(JOGOS!$C$1:$P$16905,$G2335,6),"")</f>
        <v>0</v>
      </c>
      <c r="N2335" s="32">
        <f>IFERROR(INDEX(JOGOS!$C$1:$P$16905,$G2335,7),"")</f>
        <v>0</v>
      </c>
      <c r="O2335" s="32">
        <f>IFERROR(INDEX(JOGOS!$C$1:$P$16905,$G2335,8),"")</f>
        <v>0</v>
      </c>
      <c r="P2335" s="32">
        <f>IFERROR(INDEX(JOGOS!$C$1:$P$16905,$G2335,9),"")</f>
        <v>0</v>
      </c>
      <c r="Q2335" s="32">
        <f>IFERROR(INDEX(JOGOS!$C$1:$P$16905,$G2335,10),"")</f>
        <v>0</v>
      </c>
      <c r="T2335" s="32">
        <f t="shared" si="194"/>
        <v>0</v>
      </c>
    </row>
    <row r="2336" spans="1:20">
      <c r="A2336" t="str">
        <f>IF(Tabela3[[#This Row],[GOL CASA]]&lt;&gt;"",Tabela3[[#This Row],[TIME CASA]],"")</f>
        <v/>
      </c>
      <c r="B2336" t="str">
        <f>IF(Tabela3[[#This Row],[GOL FORA]]&lt;&gt;"",Tabela3[[#This Row],[TIME FORA]],"")</f>
        <v/>
      </c>
      <c r="C2336">
        <f t="shared" si="190"/>
        <v>0</v>
      </c>
      <c r="D2336">
        <f t="shared" si="191"/>
        <v>0</v>
      </c>
      <c r="E2336">
        <f t="shared" si="193"/>
        <v>0</v>
      </c>
      <c r="F2336" t="str">
        <f t="shared" si="192"/>
        <v/>
      </c>
      <c r="J2336" s="29">
        <f>IFERROR(INDEX(JOGOS!$C$1:$P$16905,$G2336,3),"")</f>
        <v>0</v>
      </c>
      <c r="K2336" s="32">
        <f>IFERROR(INDEX(JOGOS!$C$1:$P$16905,$G2336,4),"")</f>
        <v>0</v>
      </c>
      <c r="L2336" s="32">
        <f>IFERROR(INDEX(JOGOS!$C$1:$P$16905,$G2336,5),"")</f>
        <v>0</v>
      </c>
      <c r="M2336" s="29">
        <f>IFERROR(INDEX(JOGOS!$C$1:$P$16905,$G2336,6),"")</f>
        <v>0</v>
      </c>
      <c r="N2336" s="32">
        <f>IFERROR(INDEX(JOGOS!$C$1:$P$16905,$G2336,7),"")</f>
        <v>0</v>
      </c>
      <c r="O2336" s="32">
        <f>IFERROR(INDEX(JOGOS!$C$1:$P$16905,$G2336,8),"")</f>
        <v>0</v>
      </c>
      <c r="P2336" s="32">
        <f>IFERROR(INDEX(JOGOS!$C$1:$P$16905,$G2336,9),"")</f>
        <v>0</v>
      </c>
      <c r="Q2336" s="32">
        <f>IFERROR(INDEX(JOGOS!$C$1:$P$16905,$G2336,10),"")</f>
        <v>0</v>
      </c>
      <c r="T2336" s="32">
        <f t="shared" si="194"/>
        <v>0</v>
      </c>
    </row>
    <row r="2337" spans="1:20">
      <c r="A2337" t="str">
        <f>IF(Tabela3[[#This Row],[GOL CASA]]&lt;&gt;"",Tabela3[[#This Row],[TIME CASA]],"")</f>
        <v/>
      </c>
      <c r="B2337" t="str">
        <f>IF(Tabela3[[#This Row],[GOL FORA]]&lt;&gt;"",Tabela3[[#This Row],[TIME FORA]],"")</f>
        <v/>
      </c>
      <c r="C2337">
        <f t="shared" si="190"/>
        <v>0</v>
      </c>
      <c r="D2337">
        <f t="shared" si="191"/>
        <v>0</v>
      </c>
      <c r="E2337">
        <f t="shared" si="193"/>
        <v>0</v>
      </c>
      <c r="F2337" t="str">
        <f t="shared" si="192"/>
        <v/>
      </c>
      <c r="J2337" s="29">
        <f>IFERROR(INDEX(JOGOS!$C$1:$P$16905,$G2337,3),"")</f>
        <v>0</v>
      </c>
      <c r="K2337" s="32">
        <f>IFERROR(INDEX(JOGOS!$C$1:$P$16905,$G2337,4),"")</f>
        <v>0</v>
      </c>
      <c r="L2337" s="32">
        <f>IFERROR(INDEX(JOGOS!$C$1:$P$16905,$G2337,5),"")</f>
        <v>0</v>
      </c>
      <c r="M2337" s="29">
        <f>IFERROR(INDEX(JOGOS!$C$1:$P$16905,$G2337,6),"")</f>
        <v>0</v>
      </c>
      <c r="N2337" s="32">
        <f>IFERROR(INDEX(JOGOS!$C$1:$P$16905,$G2337,7),"")</f>
        <v>0</v>
      </c>
      <c r="O2337" s="32">
        <f>IFERROR(INDEX(JOGOS!$C$1:$P$16905,$G2337,8),"")</f>
        <v>0</v>
      </c>
      <c r="P2337" s="32">
        <f>IFERROR(INDEX(JOGOS!$C$1:$P$16905,$G2337,9),"")</f>
        <v>0</v>
      </c>
      <c r="Q2337" s="32">
        <f>IFERROR(INDEX(JOGOS!$C$1:$P$16905,$G2337,10),"")</f>
        <v>0</v>
      </c>
      <c r="T2337" s="32">
        <f t="shared" si="194"/>
        <v>0</v>
      </c>
    </row>
    <row r="2338" spans="1:20">
      <c r="A2338" t="str">
        <f>IF(Tabela3[[#This Row],[GOL CASA]]&lt;&gt;"",Tabela3[[#This Row],[TIME CASA]],"")</f>
        <v/>
      </c>
      <c r="B2338" t="str">
        <f>IF(Tabela3[[#This Row],[GOL FORA]]&lt;&gt;"",Tabela3[[#This Row],[TIME FORA]],"")</f>
        <v/>
      </c>
      <c r="C2338">
        <f t="shared" si="190"/>
        <v>0</v>
      </c>
      <c r="D2338">
        <f t="shared" si="191"/>
        <v>0</v>
      </c>
      <c r="E2338">
        <f t="shared" si="193"/>
        <v>0</v>
      </c>
      <c r="F2338" t="str">
        <f t="shared" si="192"/>
        <v/>
      </c>
      <c r="J2338" s="29">
        <f>IFERROR(INDEX(JOGOS!$C$1:$P$16905,$G2338,3),"")</f>
        <v>0</v>
      </c>
      <c r="K2338" s="32">
        <f>IFERROR(INDEX(JOGOS!$C$1:$P$16905,$G2338,4),"")</f>
        <v>0</v>
      </c>
      <c r="L2338" s="32">
        <f>IFERROR(INDEX(JOGOS!$C$1:$P$16905,$G2338,5),"")</f>
        <v>0</v>
      </c>
      <c r="M2338" s="29">
        <f>IFERROR(INDEX(JOGOS!$C$1:$P$16905,$G2338,6),"")</f>
        <v>0</v>
      </c>
      <c r="N2338" s="32">
        <f>IFERROR(INDEX(JOGOS!$C$1:$P$16905,$G2338,7),"")</f>
        <v>0</v>
      </c>
      <c r="O2338" s="32">
        <f>IFERROR(INDEX(JOGOS!$C$1:$P$16905,$G2338,8),"")</f>
        <v>0</v>
      </c>
      <c r="P2338" s="32">
        <f>IFERROR(INDEX(JOGOS!$C$1:$P$16905,$G2338,9),"")</f>
        <v>0</v>
      </c>
      <c r="Q2338" s="32">
        <f>IFERROR(INDEX(JOGOS!$C$1:$P$16905,$G2338,10),"")</f>
        <v>0</v>
      </c>
      <c r="T2338" s="32">
        <f t="shared" si="194"/>
        <v>0</v>
      </c>
    </row>
    <row r="2339" spans="1:20">
      <c r="A2339" t="str">
        <f>IF(Tabela3[[#This Row],[GOL CASA]]&lt;&gt;"",Tabela3[[#This Row],[TIME CASA]],"")</f>
        <v/>
      </c>
      <c r="B2339" t="str">
        <f>IF(Tabela3[[#This Row],[GOL FORA]]&lt;&gt;"",Tabela3[[#This Row],[TIME FORA]],"")</f>
        <v/>
      </c>
      <c r="C2339">
        <f t="shared" si="190"/>
        <v>0</v>
      </c>
      <c r="D2339">
        <f t="shared" si="191"/>
        <v>0</v>
      </c>
      <c r="E2339">
        <f t="shared" si="193"/>
        <v>0</v>
      </c>
      <c r="F2339" t="str">
        <f t="shared" si="192"/>
        <v/>
      </c>
      <c r="J2339" s="29">
        <f>IFERROR(INDEX(JOGOS!$C$1:$P$16905,$G2339,3),"")</f>
        <v>0</v>
      </c>
      <c r="K2339" s="32">
        <f>IFERROR(INDEX(JOGOS!$C$1:$P$16905,$G2339,4),"")</f>
        <v>0</v>
      </c>
      <c r="L2339" s="32">
        <f>IFERROR(INDEX(JOGOS!$C$1:$P$16905,$G2339,5),"")</f>
        <v>0</v>
      </c>
      <c r="M2339" s="29">
        <f>IFERROR(INDEX(JOGOS!$C$1:$P$16905,$G2339,6),"")</f>
        <v>0</v>
      </c>
      <c r="N2339" s="32">
        <f>IFERROR(INDEX(JOGOS!$C$1:$P$16905,$G2339,7),"")</f>
        <v>0</v>
      </c>
      <c r="O2339" s="32">
        <f>IFERROR(INDEX(JOGOS!$C$1:$P$16905,$G2339,8),"")</f>
        <v>0</v>
      </c>
      <c r="P2339" s="32">
        <f>IFERROR(INDEX(JOGOS!$C$1:$P$16905,$G2339,9),"")</f>
        <v>0</v>
      </c>
      <c r="Q2339" s="32">
        <f>IFERROR(INDEX(JOGOS!$C$1:$P$16905,$G2339,10),"")</f>
        <v>0</v>
      </c>
      <c r="T2339" s="32">
        <f t="shared" si="194"/>
        <v>0</v>
      </c>
    </row>
    <row r="2340" spans="1:20">
      <c r="A2340" t="str">
        <f>IF(Tabela3[[#This Row],[GOL CASA]]&lt;&gt;"",Tabela3[[#This Row],[TIME CASA]],"")</f>
        <v/>
      </c>
      <c r="B2340" t="str">
        <f>IF(Tabela3[[#This Row],[GOL FORA]]&lt;&gt;"",Tabela3[[#This Row],[TIME FORA]],"")</f>
        <v/>
      </c>
      <c r="C2340">
        <f t="shared" si="190"/>
        <v>0</v>
      </c>
      <c r="D2340">
        <f t="shared" si="191"/>
        <v>0</v>
      </c>
      <c r="E2340">
        <f t="shared" si="193"/>
        <v>0</v>
      </c>
      <c r="F2340" t="str">
        <f t="shared" si="192"/>
        <v/>
      </c>
      <c r="J2340" s="29">
        <f>IFERROR(INDEX(JOGOS!$C$1:$P$16905,$G2340,3),"")</f>
        <v>0</v>
      </c>
      <c r="K2340" s="32">
        <f>IFERROR(INDEX(JOGOS!$C$1:$P$16905,$G2340,4),"")</f>
        <v>0</v>
      </c>
      <c r="L2340" s="32">
        <f>IFERROR(INDEX(JOGOS!$C$1:$P$16905,$G2340,5),"")</f>
        <v>0</v>
      </c>
      <c r="M2340" s="29">
        <f>IFERROR(INDEX(JOGOS!$C$1:$P$16905,$G2340,6),"")</f>
        <v>0</v>
      </c>
      <c r="N2340" s="32">
        <f>IFERROR(INDEX(JOGOS!$C$1:$P$16905,$G2340,7),"")</f>
        <v>0</v>
      </c>
      <c r="O2340" s="32">
        <f>IFERROR(INDEX(JOGOS!$C$1:$P$16905,$G2340,8),"")</f>
        <v>0</v>
      </c>
      <c r="P2340" s="32">
        <f>IFERROR(INDEX(JOGOS!$C$1:$P$16905,$G2340,9),"")</f>
        <v>0</v>
      </c>
      <c r="Q2340" s="32">
        <f>IFERROR(INDEX(JOGOS!$C$1:$P$16905,$G2340,10),"")</f>
        <v>0</v>
      </c>
      <c r="T2340" s="32">
        <f t="shared" si="194"/>
        <v>0</v>
      </c>
    </row>
    <row r="2341" spans="1:20">
      <c r="A2341" t="str">
        <f>IF(Tabela3[[#This Row],[GOL CASA]]&lt;&gt;"",Tabela3[[#This Row],[TIME CASA]],"")</f>
        <v/>
      </c>
      <c r="B2341" t="str">
        <f>IF(Tabela3[[#This Row],[GOL FORA]]&lt;&gt;"",Tabela3[[#This Row],[TIME FORA]],"")</f>
        <v/>
      </c>
      <c r="C2341">
        <f t="shared" si="190"/>
        <v>0</v>
      </c>
      <c r="D2341">
        <f t="shared" si="191"/>
        <v>0</v>
      </c>
      <c r="E2341">
        <f t="shared" si="193"/>
        <v>0</v>
      </c>
      <c r="F2341" t="str">
        <f t="shared" si="192"/>
        <v/>
      </c>
      <c r="J2341" s="29">
        <f>IFERROR(INDEX(JOGOS!$C$1:$P$16905,$G2341,3),"")</f>
        <v>0</v>
      </c>
      <c r="K2341" s="32">
        <f>IFERROR(INDEX(JOGOS!$C$1:$P$16905,$G2341,4),"")</f>
        <v>0</v>
      </c>
      <c r="L2341" s="32">
        <f>IFERROR(INDEX(JOGOS!$C$1:$P$16905,$G2341,5),"")</f>
        <v>0</v>
      </c>
      <c r="M2341" s="29">
        <f>IFERROR(INDEX(JOGOS!$C$1:$P$16905,$G2341,6),"")</f>
        <v>0</v>
      </c>
      <c r="N2341" s="32">
        <f>IFERROR(INDEX(JOGOS!$C$1:$P$16905,$G2341,7),"")</f>
        <v>0</v>
      </c>
      <c r="O2341" s="32">
        <f>IFERROR(INDEX(JOGOS!$C$1:$P$16905,$G2341,8),"")</f>
        <v>0</v>
      </c>
      <c r="P2341" s="32">
        <f>IFERROR(INDEX(JOGOS!$C$1:$P$16905,$G2341,9),"")</f>
        <v>0</v>
      </c>
      <c r="Q2341" s="32">
        <f>IFERROR(INDEX(JOGOS!$C$1:$P$16905,$G2341,10),"")</f>
        <v>0</v>
      </c>
      <c r="T2341" s="32">
        <f t="shared" si="194"/>
        <v>0</v>
      </c>
    </row>
    <row r="2342" spans="1:20">
      <c r="A2342" t="str">
        <f>IF(Tabela3[[#This Row],[GOL CASA]]&lt;&gt;"",Tabela3[[#This Row],[TIME CASA]],"")</f>
        <v/>
      </c>
      <c r="B2342" t="str">
        <f>IF(Tabela3[[#This Row],[GOL FORA]]&lt;&gt;"",Tabela3[[#This Row],[TIME FORA]],"")</f>
        <v/>
      </c>
      <c r="C2342">
        <f t="shared" si="190"/>
        <v>0</v>
      </c>
      <c r="D2342">
        <f t="shared" si="191"/>
        <v>0</v>
      </c>
      <c r="E2342">
        <f t="shared" si="193"/>
        <v>0</v>
      </c>
      <c r="F2342" t="str">
        <f t="shared" si="192"/>
        <v/>
      </c>
      <c r="J2342" s="29">
        <f>IFERROR(INDEX(JOGOS!$C$1:$P$16905,$G2342,3),"")</f>
        <v>0</v>
      </c>
      <c r="K2342" s="32">
        <f>IFERROR(INDEX(JOGOS!$C$1:$P$16905,$G2342,4),"")</f>
        <v>0</v>
      </c>
      <c r="L2342" s="32">
        <f>IFERROR(INDEX(JOGOS!$C$1:$P$16905,$G2342,5),"")</f>
        <v>0</v>
      </c>
      <c r="M2342" s="29">
        <f>IFERROR(INDEX(JOGOS!$C$1:$P$16905,$G2342,6),"")</f>
        <v>0</v>
      </c>
      <c r="N2342" s="32">
        <f>IFERROR(INDEX(JOGOS!$C$1:$P$16905,$G2342,7),"")</f>
        <v>0</v>
      </c>
      <c r="O2342" s="32">
        <f>IFERROR(INDEX(JOGOS!$C$1:$P$16905,$G2342,8),"")</f>
        <v>0</v>
      </c>
      <c r="P2342" s="32">
        <f>IFERROR(INDEX(JOGOS!$C$1:$P$16905,$G2342,9),"")</f>
        <v>0</v>
      </c>
      <c r="Q2342" s="32">
        <f>IFERROR(INDEX(JOGOS!$C$1:$P$16905,$G2342,10),"")</f>
        <v>0</v>
      </c>
      <c r="T2342" s="32">
        <f t="shared" si="194"/>
        <v>0</v>
      </c>
    </row>
    <row r="2343" spans="1:20">
      <c r="A2343" t="str">
        <f>IF(Tabela3[[#This Row],[GOL CASA]]&lt;&gt;"",Tabela3[[#This Row],[TIME CASA]],"")</f>
        <v/>
      </c>
      <c r="B2343" t="str">
        <f>IF(Tabela3[[#This Row],[GOL FORA]]&lt;&gt;"",Tabela3[[#This Row],[TIME FORA]],"")</f>
        <v/>
      </c>
      <c r="C2343">
        <f t="shared" si="190"/>
        <v>0</v>
      </c>
      <c r="D2343">
        <f t="shared" si="191"/>
        <v>0</v>
      </c>
      <c r="E2343">
        <f t="shared" si="193"/>
        <v>0</v>
      </c>
      <c r="F2343" t="str">
        <f t="shared" si="192"/>
        <v/>
      </c>
      <c r="J2343" s="29">
        <f>IFERROR(INDEX(JOGOS!$C$1:$P$16905,$G2343,3),"")</f>
        <v>0</v>
      </c>
      <c r="K2343" s="32">
        <f>IFERROR(INDEX(JOGOS!$C$1:$P$16905,$G2343,4),"")</f>
        <v>0</v>
      </c>
      <c r="L2343" s="32">
        <f>IFERROR(INDEX(JOGOS!$C$1:$P$16905,$G2343,5),"")</f>
        <v>0</v>
      </c>
      <c r="M2343" s="29">
        <f>IFERROR(INDEX(JOGOS!$C$1:$P$16905,$G2343,6),"")</f>
        <v>0</v>
      </c>
      <c r="N2343" s="32">
        <f>IFERROR(INDEX(JOGOS!$C$1:$P$16905,$G2343,7),"")</f>
        <v>0</v>
      </c>
      <c r="O2343" s="32">
        <f>IFERROR(INDEX(JOGOS!$C$1:$P$16905,$G2343,8),"")</f>
        <v>0</v>
      </c>
      <c r="P2343" s="32">
        <f>IFERROR(INDEX(JOGOS!$C$1:$P$16905,$G2343,9),"")</f>
        <v>0</v>
      </c>
      <c r="Q2343" s="32">
        <f>IFERROR(INDEX(JOGOS!$C$1:$P$16905,$G2343,10),"")</f>
        <v>0</v>
      </c>
      <c r="T2343" s="32">
        <f t="shared" si="194"/>
        <v>0</v>
      </c>
    </row>
    <row r="2344" spans="1:20">
      <c r="A2344" t="str">
        <f>IF(Tabela3[[#This Row],[GOL CASA]]&lt;&gt;"",Tabela3[[#This Row],[TIME CASA]],"")</f>
        <v/>
      </c>
      <c r="B2344" t="str">
        <f>IF(Tabela3[[#This Row],[GOL FORA]]&lt;&gt;"",Tabela3[[#This Row],[TIME FORA]],"")</f>
        <v/>
      </c>
      <c r="C2344">
        <f t="shared" si="190"/>
        <v>0</v>
      </c>
      <c r="D2344">
        <f t="shared" si="191"/>
        <v>0</v>
      </c>
      <c r="E2344">
        <f t="shared" si="193"/>
        <v>0</v>
      </c>
      <c r="F2344" t="str">
        <f t="shared" si="192"/>
        <v/>
      </c>
      <c r="J2344" s="29">
        <f>IFERROR(INDEX(JOGOS!$C$1:$P$16905,$G2344,3),"")</f>
        <v>0</v>
      </c>
      <c r="K2344" s="32">
        <f>IFERROR(INDEX(JOGOS!$C$1:$P$16905,$G2344,4),"")</f>
        <v>0</v>
      </c>
      <c r="L2344" s="32">
        <f>IFERROR(INDEX(JOGOS!$C$1:$P$16905,$G2344,5),"")</f>
        <v>0</v>
      </c>
      <c r="M2344" s="29">
        <f>IFERROR(INDEX(JOGOS!$C$1:$P$16905,$G2344,6),"")</f>
        <v>0</v>
      </c>
      <c r="N2344" s="32">
        <f>IFERROR(INDEX(JOGOS!$C$1:$P$16905,$G2344,7),"")</f>
        <v>0</v>
      </c>
      <c r="O2344" s="32">
        <f>IFERROR(INDEX(JOGOS!$C$1:$P$16905,$G2344,8),"")</f>
        <v>0</v>
      </c>
      <c r="P2344" s="32">
        <f>IFERROR(INDEX(JOGOS!$C$1:$P$16905,$G2344,9),"")</f>
        <v>0</v>
      </c>
      <c r="Q2344" s="32">
        <f>IFERROR(INDEX(JOGOS!$C$1:$P$16905,$G2344,10),"")</f>
        <v>0</v>
      </c>
      <c r="T2344" s="32">
        <f t="shared" si="194"/>
        <v>0</v>
      </c>
    </row>
    <row r="2345" spans="1:20">
      <c r="A2345" t="str">
        <f>IF(Tabela3[[#This Row],[GOL CASA]]&lt;&gt;"",Tabela3[[#This Row],[TIME CASA]],"")</f>
        <v/>
      </c>
      <c r="B2345" t="str">
        <f>IF(Tabela3[[#This Row],[GOL FORA]]&lt;&gt;"",Tabela3[[#This Row],[TIME FORA]],"")</f>
        <v/>
      </c>
      <c r="C2345">
        <f t="shared" si="190"/>
        <v>0</v>
      </c>
      <c r="D2345">
        <f t="shared" si="191"/>
        <v>0</v>
      </c>
      <c r="E2345">
        <f t="shared" si="193"/>
        <v>0</v>
      </c>
      <c r="F2345" t="str">
        <f t="shared" si="192"/>
        <v/>
      </c>
      <c r="J2345" s="29">
        <f>IFERROR(INDEX(JOGOS!$C$1:$P$16905,$G2345,3),"")</f>
        <v>0</v>
      </c>
      <c r="K2345" s="32">
        <f>IFERROR(INDEX(JOGOS!$C$1:$P$16905,$G2345,4),"")</f>
        <v>0</v>
      </c>
      <c r="L2345" s="32">
        <f>IFERROR(INDEX(JOGOS!$C$1:$P$16905,$G2345,5),"")</f>
        <v>0</v>
      </c>
      <c r="M2345" s="29">
        <f>IFERROR(INDEX(JOGOS!$C$1:$P$16905,$G2345,6),"")</f>
        <v>0</v>
      </c>
      <c r="N2345" s="32">
        <f>IFERROR(INDEX(JOGOS!$C$1:$P$16905,$G2345,7),"")</f>
        <v>0</v>
      </c>
      <c r="O2345" s="32">
        <f>IFERROR(INDEX(JOGOS!$C$1:$P$16905,$G2345,8),"")</f>
        <v>0</v>
      </c>
      <c r="P2345" s="32">
        <f>IFERROR(INDEX(JOGOS!$C$1:$P$16905,$G2345,9),"")</f>
        <v>0</v>
      </c>
      <c r="Q2345" s="32">
        <f>IFERROR(INDEX(JOGOS!$C$1:$P$16905,$G2345,10),"")</f>
        <v>0</v>
      </c>
      <c r="T2345" s="32">
        <f t="shared" si="194"/>
        <v>0</v>
      </c>
    </row>
    <row r="2346" spans="1:20">
      <c r="A2346" t="str">
        <f>IF(Tabela3[[#This Row],[GOL CASA]]&lt;&gt;"",Tabela3[[#This Row],[TIME CASA]],"")</f>
        <v/>
      </c>
      <c r="B2346" t="str">
        <f>IF(Tabela3[[#This Row],[GOL FORA]]&lt;&gt;"",Tabela3[[#This Row],[TIME FORA]],"")</f>
        <v/>
      </c>
      <c r="C2346">
        <f t="shared" si="190"/>
        <v>0</v>
      </c>
      <c r="D2346">
        <f t="shared" si="191"/>
        <v>0</v>
      </c>
      <c r="E2346">
        <f t="shared" si="193"/>
        <v>0</v>
      </c>
      <c r="F2346" t="str">
        <f t="shared" si="192"/>
        <v/>
      </c>
      <c r="J2346" s="29">
        <f>IFERROR(INDEX(JOGOS!$C$1:$P$16905,$G2346,3),"")</f>
        <v>0</v>
      </c>
      <c r="K2346" s="32">
        <f>IFERROR(INDEX(JOGOS!$C$1:$P$16905,$G2346,4),"")</f>
        <v>0</v>
      </c>
      <c r="L2346" s="32">
        <f>IFERROR(INDEX(JOGOS!$C$1:$P$16905,$G2346,5),"")</f>
        <v>0</v>
      </c>
      <c r="M2346" s="29">
        <f>IFERROR(INDEX(JOGOS!$C$1:$P$16905,$G2346,6),"")</f>
        <v>0</v>
      </c>
      <c r="N2346" s="32">
        <f>IFERROR(INDEX(JOGOS!$C$1:$P$16905,$G2346,7),"")</f>
        <v>0</v>
      </c>
      <c r="O2346" s="32">
        <f>IFERROR(INDEX(JOGOS!$C$1:$P$16905,$G2346,8),"")</f>
        <v>0</v>
      </c>
      <c r="P2346" s="32">
        <f>IFERROR(INDEX(JOGOS!$C$1:$P$16905,$G2346,9),"")</f>
        <v>0</v>
      </c>
      <c r="Q2346" s="32">
        <f>IFERROR(INDEX(JOGOS!$C$1:$P$16905,$G2346,10),"")</f>
        <v>0</v>
      </c>
      <c r="T2346" s="32">
        <f t="shared" si="194"/>
        <v>0</v>
      </c>
    </row>
    <row r="2347" spans="1:20">
      <c r="A2347" t="str">
        <f>IF(Tabela3[[#This Row],[GOL CASA]]&lt;&gt;"",Tabela3[[#This Row],[TIME CASA]],"")</f>
        <v/>
      </c>
      <c r="B2347" t="str">
        <f>IF(Tabela3[[#This Row],[GOL FORA]]&lt;&gt;"",Tabela3[[#This Row],[TIME FORA]],"")</f>
        <v/>
      </c>
      <c r="C2347">
        <f t="shared" si="190"/>
        <v>0</v>
      </c>
      <c r="D2347">
        <f t="shared" si="191"/>
        <v>0</v>
      </c>
      <c r="E2347">
        <f t="shared" si="193"/>
        <v>0</v>
      </c>
      <c r="F2347" t="str">
        <f t="shared" si="192"/>
        <v/>
      </c>
      <c r="J2347" s="29">
        <f>IFERROR(INDEX(JOGOS!$C$1:$P$16905,$G2347,3),"")</f>
        <v>0</v>
      </c>
      <c r="K2347" s="32">
        <f>IFERROR(INDEX(JOGOS!$C$1:$P$16905,$G2347,4),"")</f>
        <v>0</v>
      </c>
      <c r="L2347" s="32">
        <f>IFERROR(INDEX(JOGOS!$C$1:$P$16905,$G2347,5),"")</f>
        <v>0</v>
      </c>
      <c r="M2347" s="29">
        <f>IFERROR(INDEX(JOGOS!$C$1:$P$16905,$G2347,6),"")</f>
        <v>0</v>
      </c>
      <c r="N2347" s="32">
        <f>IFERROR(INDEX(JOGOS!$C$1:$P$16905,$G2347,7),"")</f>
        <v>0</v>
      </c>
      <c r="O2347" s="32">
        <f>IFERROR(INDEX(JOGOS!$C$1:$P$16905,$G2347,8),"")</f>
        <v>0</v>
      </c>
      <c r="P2347" s="32">
        <f>IFERROR(INDEX(JOGOS!$C$1:$P$16905,$G2347,9),"")</f>
        <v>0</v>
      </c>
      <c r="Q2347" s="32">
        <f>IFERROR(INDEX(JOGOS!$C$1:$P$16905,$G2347,10),"")</f>
        <v>0</v>
      </c>
      <c r="T2347" s="32">
        <f t="shared" si="194"/>
        <v>0</v>
      </c>
    </row>
    <row r="2348" spans="1:20">
      <c r="A2348" t="str">
        <f>IF(Tabela3[[#This Row],[GOL CASA]]&lt;&gt;"",Tabela3[[#This Row],[TIME CASA]],"")</f>
        <v/>
      </c>
      <c r="B2348" t="str">
        <f>IF(Tabela3[[#This Row],[GOL FORA]]&lt;&gt;"",Tabela3[[#This Row],[TIME FORA]],"")</f>
        <v/>
      </c>
      <c r="C2348">
        <f t="shared" si="190"/>
        <v>0</v>
      </c>
      <c r="D2348">
        <f t="shared" si="191"/>
        <v>0</v>
      </c>
      <c r="E2348">
        <f t="shared" si="193"/>
        <v>0</v>
      </c>
      <c r="F2348" t="str">
        <f t="shared" si="192"/>
        <v/>
      </c>
      <c r="J2348" s="29">
        <f>IFERROR(INDEX(JOGOS!$C$1:$P$16905,$G2348,3),"")</f>
        <v>0</v>
      </c>
      <c r="K2348" s="32">
        <f>IFERROR(INDEX(JOGOS!$C$1:$P$16905,$G2348,4),"")</f>
        <v>0</v>
      </c>
      <c r="L2348" s="32">
        <f>IFERROR(INDEX(JOGOS!$C$1:$P$16905,$G2348,5),"")</f>
        <v>0</v>
      </c>
      <c r="M2348" s="29">
        <f>IFERROR(INDEX(JOGOS!$C$1:$P$16905,$G2348,6),"")</f>
        <v>0</v>
      </c>
      <c r="N2348" s="32">
        <f>IFERROR(INDEX(JOGOS!$C$1:$P$16905,$G2348,7),"")</f>
        <v>0</v>
      </c>
      <c r="O2348" s="32">
        <f>IFERROR(INDEX(JOGOS!$C$1:$P$16905,$G2348,8),"")</f>
        <v>0</v>
      </c>
      <c r="P2348" s="32">
        <f>IFERROR(INDEX(JOGOS!$C$1:$P$16905,$G2348,9),"")</f>
        <v>0</v>
      </c>
      <c r="Q2348" s="32">
        <f>IFERROR(INDEX(JOGOS!$C$1:$P$16905,$G2348,10),"")</f>
        <v>0</v>
      </c>
      <c r="T2348" s="32">
        <f t="shared" si="194"/>
        <v>0</v>
      </c>
    </row>
    <row r="2349" spans="1:20">
      <c r="A2349" t="str">
        <f>IF(Tabela3[[#This Row],[GOL CASA]]&lt;&gt;"",Tabela3[[#This Row],[TIME CASA]],"")</f>
        <v/>
      </c>
      <c r="B2349" t="str">
        <f>IF(Tabela3[[#This Row],[GOL FORA]]&lt;&gt;"",Tabela3[[#This Row],[TIME FORA]],"")</f>
        <v/>
      </c>
      <c r="C2349">
        <f t="shared" si="190"/>
        <v>0</v>
      </c>
      <c r="D2349">
        <f t="shared" si="191"/>
        <v>0</v>
      </c>
      <c r="E2349">
        <f t="shared" si="193"/>
        <v>0</v>
      </c>
      <c r="F2349" t="str">
        <f t="shared" si="192"/>
        <v/>
      </c>
      <c r="J2349" s="29">
        <f>IFERROR(INDEX(JOGOS!$C$1:$P$16905,$G2349,3),"")</f>
        <v>0</v>
      </c>
      <c r="K2349" s="32">
        <f>IFERROR(INDEX(JOGOS!$C$1:$P$16905,$G2349,4),"")</f>
        <v>0</v>
      </c>
      <c r="L2349" s="32">
        <f>IFERROR(INDEX(JOGOS!$C$1:$P$16905,$G2349,5),"")</f>
        <v>0</v>
      </c>
      <c r="M2349" s="29">
        <f>IFERROR(INDEX(JOGOS!$C$1:$P$16905,$G2349,6),"")</f>
        <v>0</v>
      </c>
      <c r="N2349" s="32">
        <f>IFERROR(INDEX(JOGOS!$C$1:$P$16905,$G2349,7),"")</f>
        <v>0</v>
      </c>
      <c r="O2349" s="32">
        <f>IFERROR(INDEX(JOGOS!$C$1:$P$16905,$G2349,8),"")</f>
        <v>0</v>
      </c>
      <c r="P2349" s="32">
        <f>IFERROR(INDEX(JOGOS!$C$1:$P$16905,$G2349,9),"")</f>
        <v>0</v>
      </c>
      <c r="Q2349" s="32">
        <f>IFERROR(INDEX(JOGOS!$C$1:$P$16905,$G2349,10),"")</f>
        <v>0</v>
      </c>
      <c r="T2349" s="32">
        <f t="shared" si="194"/>
        <v>0</v>
      </c>
    </row>
    <row r="2350" spans="1:20">
      <c r="A2350" t="str">
        <f>IF(Tabela3[[#This Row],[GOL CASA]]&lt;&gt;"",Tabela3[[#This Row],[TIME CASA]],"")</f>
        <v/>
      </c>
      <c r="B2350" t="str">
        <f>IF(Tabela3[[#This Row],[GOL FORA]]&lt;&gt;"",Tabela3[[#This Row],[TIME FORA]],"")</f>
        <v/>
      </c>
      <c r="C2350">
        <f t="shared" si="190"/>
        <v>0</v>
      </c>
      <c r="D2350">
        <f t="shared" si="191"/>
        <v>0</v>
      </c>
      <c r="E2350">
        <f t="shared" si="193"/>
        <v>0</v>
      </c>
      <c r="F2350" t="str">
        <f t="shared" si="192"/>
        <v/>
      </c>
      <c r="J2350" s="29">
        <f>IFERROR(INDEX(JOGOS!$C$1:$P$16905,$G2350,3),"")</f>
        <v>0</v>
      </c>
      <c r="K2350" s="32">
        <f>IFERROR(INDEX(JOGOS!$C$1:$P$16905,$G2350,4),"")</f>
        <v>0</v>
      </c>
      <c r="L2350" s="32">
        <f>IFERROR(INDEX(JOGOS!$C$1:$P$16905,$G2350,5),"")</f>
        <v>0</v>
      </c>
      <c r="M2350" s="29">
        <f>IFERROR(INDEX(JOGOS!$C$1:$P$16905,$G2350,6),"")</f>
        <v>0</v>
      </c>
      <c r="N2350" s="32">
        <f>IFERROR(INDEX(JOGOS!$C$1:$P$16905,$G2350,7),"")</f>
        <v>0</v>
      </c>
      <c r="O2350" s="32">
        <f>IFERROR(INDEX(JOGOS!$C$1:$P$16905,$G2350,8),"")</f>
        <v>0</v>
      </c>
      <c r="P2350" s="32">
        <f>IFERROR(INDEX(JOGOS!$C$1:$P$16905,$G2350,9),"")</f>
        <v>0</v>
      </c>
      <c r="Q2350" s="32">
        <f>IFERROR(INDEX(JOGOS!$C$1:$P$16905,$G2350,10),"")</f>
        <v>0</v>
      </c>
      <c r="T2350" s="32">
        <f t="shared" si="194"/>
        <v>0</v>
      </c>
    </row>
    <row r="2351" spans="1:20">
      <c r="A2351" t="str">
        <f>IF(Tabela3[[#This Row],[GOL CASA]]&lt;&gt;"",Tabela3[[#This Row],[TIME CASA]],"")</f>
        <v/>
      </c>
      <c r="B2351" t="str">
        <f>IF(Tabela3[[#This Row],[GOL FORA]]&lt;&gt;"",Tabela3[[#This Row],[TIME FORA]],"")</f>
        <v/>
      </c>
      <c r="C2351">
        <f t="shared" si="190"/>
        <v>0</v>
      </c>
      <c r="D2351">
        <f t="shared" si="191"/>
        <v>0</v>
      </c>
      <c r="E2351">
        <f t="shared" si="193"/>
        <v>0</v>
      </c>
      <c r="F2351" t="str">
        <f t="shared" si="192"/>
        <v/>
      </c>
      <c r="J2351" s="29">
        <f>IFERROR(INDEX(JOGOS!$C$1:$P$16905,$G2351,3),"")</f>
        <v>0</v>
      </c>
      <c r="K2351" s="32">
        <f>IFERROR(INDEX(JOGOS!$C$1:$P$16905,$G2351,4),"")</f>
        <v>0</v>
      </c>
      <c r="L2351" s="32">
        <f>IFERROR(INDEX(JOGOS!$C$1:$P$16905,$G2351,5),"")</f>
        <v>0</v>
      </c>
      <c r="M2351" s="29">
        <f>IFERROR(INDEX(JOGOS!$C$1:$P$16905,$G2351,6),"")</f>
        <v>0</v>
      </c>
      <c r="N2351" s="32">
        <f>IFERROR(INDEX(JOGOS!$C$1:$P$16905,$G2351,7),"")</f>
        <v>0</v>
      </c>
      <c r="O2351" s="32">
        <f>IFERROR(INDEX(JOGOS!$C$1:$P$16905,$G2351,8),"")</f>
        <v>0</v>
      </c>
      <c r="P2351" s="32">
        <f>IFERROR(INDEX(JOGOS!$C$1:$P$16905,$G2351,9),"")</f>
        <v>0</v>
      </c>
      <c r="Q2351" s="32">
        <f>IFERROR(INDEX(JOGOS!$C$1:$P$16905,$G2351,10),"")</f>
        <v>0</v>
      </c>
      <c r="T2351" s="32">
        <f t="shared" si="194"/>
        <v>0</v>
      </c>
    </row>
    <row r="2352" spans="1:20">
      <c r="A2352" t="str">
        <f>IF(Tabela3[[#This Row],[GOL CASA]]&lt;&gt;"",Tabela3[[#This Row],[TIME CASA]],"")</f>
        <v/>
      </c>
      <c r="B2352" t="str">
        <f>IF(Tabela3[[#This Row],[GOL FORA]]&lt;&gt;"",Tabela3[[#This Row],[TIME FORA]],"")</f>
        <v/>
      </c>
      <c r="C2352">
        <f t="shared" si="190"/>
        <v>0</v>
      </c>
      <c r="D2352">
        <f t="shared" si="191"/>
        <v>0</v>
      </c>
      <c r="E2352">
        <f t="shared" si="193"/>
        <v>0</v>
      </c>
      <c r="F2352" t="str">
        <f t="shared" si="192"/>
        <v/>
      </c>
      <c r="J2352" s="29">
        <f>IFERROR(INDEX(JOGOS!$C$1:$P$16905,$G2352,3),"")</f>
        <v>0</v>
      </c>
      <c r="K2352" s="32">
        <f>IFERROR(INDEX(JOGOS!$C$1:$P$16905,$G2352,4),"")</f>
        <v>0</v>
      </c>
      <c r="L2352" s="32">
        <f>IFERROR(INDEX(JOGOS!$C$1:$P$16905,$G2352,5),"")</f>
        <v>0</v>
      </c>
      <c r="M2352" s="29">
        <f>IFERROR(INDEX(JOGOS!$C$1:$P$16905,$G2352,6),"")</f>
        <v>0</v>
      </c>
      <c r="N2352" s="32">
        <f>IFERROR(INDEX(JOGOS!$C$1:$P$16905,$G2352,7),"")</f>
        <v>0</v>
      </c>
      <c r="O2352" s="32">
        <f>IFERROR(INDEX(JOGOS!$C$1:$P$16905,$G2352,8),"")</f>
        <v>0</v>
      </c>
      <c r="P2352" s="32">
        <f>IFERROR(INDEX(JOGOS!$C$1:$P$16905,$G2352,9),"")</f>
        <v>0</v>
      </c>
      <c r="Q2352" s="32">
        <f>IFERROR(INDEX(JOGOS!$C$1:$P$16905,$G2352,10),"")</f>
        <v>0</v>
      </c>
      <c r="T2352" s="32">
        <f t="shared" si="194"/>
        <v>0</v>
      </c>
    </row>
    <row r="2353" spans="1:20">
      <c r="A2353" t="str">
        <f>IF(Tabela3[[#This Row],[GOL CASA]]&lt;&gt;"",Tabela3[[#This Row],[TIME CASA]],"")</f>
        <v/>
      </c>
      <c r="B2353" t="str">
        <f>IF(Tabela3[[#This Row],[GOL FORA]]&lt;&gt;"",Tabela3[[#This Row],[TIME FORA]],"")</f>
        <v/>
      </c>
      <c r="C2353">
        <f t="shared" si="190"/>
        <v>0</v>
      </c>
      <c r="D2353">
        <f t="shared" si="191"/>
        <v>0</v>
      </c>
      <c r="E2353">
        <f t="shared" si="193"/>
        <v>0</v>
      </c>
      <c r="F2353" t="str">
        <f t="shared" si="192"/>
        <v/>
      </c>
      <c r="J2353" s="29">
        <f>IFERROR(INDEX(JOGOS!$C$1:$P$16905,$G2353,3),"")</f>
        <v>0</v>
      </c>
      <c r="K2353" s="32">
        <f>IFERROR(INDEX(JOGOS!$C$1:$P$16905,$G2353,4),"")</f>
        <v>0</v>
      </c>
      <c r="L2353" s="32">
        <f>IFERROR(INDEX(JOGOS!$C$1:$P$16905,$G2353,5),"")</f>
        <v>0</v>
      </c>
      <c r="M2353" s="29">
        <f>IFERROR(INDEX(JOGOS!$C$1:$P$16905,$G2353,6),"")</f>
        <v>0</v>
      </c>
      <c r="N2353" s="32">
        <f>IFERROR(INDEX(JOGOS!$C$1:$P$16905,$G2353,7),"")</f>
        <v>0</v>
      </c>
      <c r="O2353" s="32">
        <f>IFERROR(INDEX(JOGOS!$C$1:$P$16905,$G2353,8),"")</f>
        <v>0</v>
      </c>
      <c r="P2353" s="32">
        <f>IFERROR(INDEX(JOGOS!$C$1:$P$16905,$G2353,9),"")</f>
        <v>0</v>
      </c>
      <c r="Q2353" s="32">
        <f>IFERROR(INDEX(JOGOS!$C$1:$P$16905,$G2353,10),"")</f>
        <v>0</v>
      </c>
      <c r="T2353" s="32">
        <f t="shared" si="194"/>
        <v>0</v>
      </c>
    </row>
    <row r="2354" spans="1:20">
      <c r="A2354" t="str">
        <f>IF(Tabela3[[#This Row],[GOL CASA]]&lt;&gt;"",Tabela3[[#This Row],[TIME CASA]],"")</f>
        <v/>
      </c>
      <c r="B2354" t="str">
        <f>IF(Tabela3[[#This Row],[GOL FORA]]&lt;&gt;"",Tabela3[[#This Row],[TIME FORA]],"")</f>
        <v/>
      </c>
      <c r="C2354">
        <f t="shared" si="190"/>
        <v>0</v>
      </c>
      <c r="D2354">
        <f t="shared" si="191"/>
        <v>0</v>
      </c>
      <c r="E2354">
        <f t="shared" si="193"/>
        <v>0</v>
      </c>
      <c r="F2354" t="str">
        <f t="shared" si="192"/>
        <v/>
      </c>
      <c r="J2354" s="29">
        <f>IFERROR(INDEX(JOGOS!$C$1:$P$16905,$G2354,3),"")</f>
        <v>0</v>
      </c>
      <c r="K2354" s="32">
        <f>IFERROR(INDEX(JOGOS!$C$1:$P$16905,$G2354,4),"")</f>
        <v>0</v>
      </c>
      <c r="L2354" s="32">
        <f>IFERROR(INDEX(JOGOS!$C$1:$P$16905,$G2354,5),"")</f>
        <v>0</v>
      </c>
      <c r="M2354" s="29">
        <f>IFERROR(INDEX(JOGOS!$C$1:$P$16905,$G2354,6),"")</f>
        <v>0</v>
      </c>
      <c r="N2354" s="32">
        <f>IFERROR(INDEX(JOGOS!$C$1:$P$16905,$G2354,7),"")</f>
        <v>0</v>
      </c>
      <c r="O2354" s="32">
        <f>IFERROR(INDEX(JOGOS!$C$1:$P$16905,$G2354,8),"")</f>
        <v>0</v>
      </c>
      <c r="P2354" s="32">
        <f>IFERROR(INDEX(JOGOS!$C$1:$P$16905,$G2354,9),"")</f>
        <v>0</v>
      </c>
      <c r="Q2354" s="32">
        <f>IFERROR(INDEX(JOGOS!$C$1:$P$16905,$G2354,10),"")</f>
        <v>0</v>
      </c>
      <c r="T2354" s="32">
        <f t="shared" si="194"/>
        <v>0</v>
      </c>
    </row>
    <row r="2355" spans="1:20">
      <c r="A2355" t="str">
        <f>IF(Tabela3[[#This Row],[GOL CASA]]&lt;&gt;"",Tabela3[[#This Row],[TIME CASA]],"")</f>
        <v/>
      </c>
      <c r="B2355" t="str">
        <f>IF(Tabela3[[#This Row],[GOL FORA]]&lt;&gt;"",Tabela3[[#This Row],[TIME FORA]],"")</f>
        <v/>
      </c>
      <c r="C2355">
        <f t="shared" si="190"/>
        <v>0</v>
      </c>
      <c r="D2355">
        <f t="shared" si="191"/>
        <v>0</v>
      </c>
      <c r="E2355">
        <f t="shared" si="193"/>
        <v>0</v>
      </c>
      <c r="F2355" t="str">
        <f t="shared" si="192"/>
        <v/>
      </c>
      <c r="J2355" s="29">
        <f>IFERROR(INDEX(JOGOS!$C$1:$P$16905,$G2355,3),"")</f>
        <v>0</v>
      </c>
      <c r="K2355" s="32">
        <f>IFERROR(INDEX(JOGOS!$C$1:$P$16905,$G2355,4),"")</f>
        <v>0</v>
      </c>
      <c r="L2355" s="32">
        <f>IFERROR(INDEX(JOGOS!$C$1:$P$16905,$G2355,5),"")</f>
        <v>0</v>
      </c>
      <c r="M2355" s="29">
        <f>IFERROR(INDEX(JOGOS!$C$1:$P$16905,$G2355,6),"")</f>
        <v>0</v>
      </c>
      <c r="N2355" s="32">
        <f>IFERROR(INDEX(JOGOS!$C$1:$P$16905,$G2355,7),"")</f>
        <v>0</v>
      </c>
      <c r="O2355" s="32">
        <f>IFERROR(INDEX(JOGOS!$C$1:$P$16905,$G2355,8),"")</f>
        <v>0</v>
      </c>
      <c r="P2355" s="32">
        <f>IFERROR(INDEX(JOGOS!$C$1:$P$16905,$G2355,9),"")</f>
        <v>0</v>
      </c>
      <c r="Q2355" s="32">
        <f>IFERROR(INDEX(JOGOS!$C$1:$P$16905,$G2355,10),"")</f>
        <v>0</v>
      </c>
      <c r="T2355" s="32">
        <f t="shared" si="194"/>
        <v>0</v>
      </c>
    </row>
    <row r="2356" spans="1:20">
      <c r="A2356" t="str">
        <f>IF(Tabela3[[#This Row],[GOL CASA]]&lt;&gt;"",Tabela3[[#This Row],[TIME CASA]],"")</f>
        <v/>
      </c>
      <c r="B2356" t="str">
        <f>IF(Tabela3[[#This Row],[GOL FORA]]&lt;&gt;"",Tabela3[[#This Row],[TIME FORA]],"")</f>
        <v/>
      </c>
      <c r="C2356">
        <f t="shared" si="190"/>
        <v>0</v>
      </c>
      <c r="D2356">
        <f t="shared" si="191"/>
        <v>0</v>
      </c>
      <c r="E2356">
        <f t="shared" si="193"/>
        <v>0</v>
      </c>
      <c r="F2356" t="str">
        <f t="shared" si="192"/>
        <v/>
      </c>
      <c r="J2356" s="29">
        <f>IFERROR(INDEX(JOGOS!$C$1:$P$16905,$G2356,3),"")</f>
        <v>0</v>
      </c>
      <c r="K2356" s="32">
        <f>IFERROR(INDEX(JOGOS!$C$1:$P$16905,$G2356,4),"")</f>
        <v>0</v>
      </c>
      <c r="L2356" s="32">
        <f>IFERROR(INDEX(JOGOS!$C$1:$P$16905,$G2356,5),"")</f>
        <v>0</v>
      </c>
      <c r="M2356" s="29">
        <f>IFERROR(INDEX(JOGOS!$C$1:$P$16905,$G2356,6),"")</f>
        <v>0</v>
      </c>
      <c r="N2356" s="32">
        <f>IFERROR(INDEX(JOGOS!$C$1:$P$16905,$G2356,7),"")</f>
        <v>0</v>
      </c>
      <c r="O2356" s="32">
        <f>IFERROR(INDEX(JOGOS!$C$1:$P$16905,$G2356,8),"")</f>
        <v>0</v>
      </c>
      <c r="P2356" s="32">
        <f>IFERROR(INDEX(JOGOS!$C$1:$P$16905,$G2356,9),"")</f>
        <v>0</v>
      </c>
      <c r="Q2356" s="32">
        <f>IFERROR(INDEX(JOGOS!$C$1:$P$16905,$G2356,10),"")</f>
        <v>0</v>
      </c>
      <c r="T2356" s="32">
        <f t="shared" si="194"/>
        <v>0</v>
      </c>
    </row>
    <row r="2357" spans="1:20">
      <c r="A2357" t="str">
        <f>IF(Tabela3[[#This Row],[GOL CASA]]&lt;&gt;"",Tabela3[[#This Row],[TIME CASA]],"")</f>
        <v/>
      </c>
      <c r="B2357" t="str">
        <f>IF(Tabela3[[#This Row],[GOL FORA]]&lt;&gt;"",Tabela3[[#This Row],[TIME FORA]],"")</f>
        <v/>
      </c>
      <c r="C2357">
        <f t="shared" si="190"/>
        <v>0</v>
      </c>
      <c r="D2357">
        <f t="shared" si="191"/>
        <v>0</v>
      </c>
      <c r="E2357">
        <f t="shared" si="193"/>
        <v>0</v>
      </c>
      <c r="F2357" t="str">
        <f t="shared" si="192"/>
        <v/>
      </c>
      <c r="J2357" s="29">
        <f>IFERROR(INDEX(JOGOS!$C$1:$P$16905,$G2357,3),"")</f>
        <v>0</v>
      </c>
      <c r="K2357" s="32">
        <f>IFERROR(INDEX(JOGOS!$C$1:$P$16905,$G2357,4),"")</f>
        <v>0</v>
      </c>
      <c r="L2357" s="32">
        <f>IFERROR(INDEX(JOGOS!$C$1:$P$16905,$G2357,5),"")</f>
        <v>0</v>
      </c>
      <c r="M2357" s="29">
        <f>IFERROR(INDEX(JOGOS!$C$1:$P$16905,$G2357,6),"")</f>
        <v>0</v>
      </c>
      <c r="N2357" s="32">
        <f>IFERROR(INDEX(JOGOS!$C$1:$P$16905,$G2357,7),"")</f>
        <v>0</v>
      </c>
      <c r="O2357" s="32">
        <f>IFERROR(INDEX(JOGOS!$C$1:$P$16905,$G2357,8),"")</f>
        <v>0</v>
      </c>
      <c r="P2357" s="32">
        <f>IFERROR(INDEX(JOGOS!$C$1:$P$16905,$G2357,9),"")</f>
        <v>0</v>
      </c>
      <c r="Q2357" s="32">
        <f>IFERROR(INDEX(JOGOS!$C$1:$P$16905,$G2357,10),"")</f>
        <v>0</v>
      </c>
      <c r="T2357" s="32">
        <f t="shared" si="194"/>
        <v>0</v>
      </c>
    </row>
    <row r="2358" spans="1:20">
      <c r="A2358" t="str">
        <f>IF(Tabela3[[#This Row],[GOL CASA]]&lt;&gt;"",Tabela3[[#This Row],[TIME CASA]],"")</f>
        <v/>
      </c>
      <c r="B2358" t="str">
        <f>IF(Tabela3[[#This Row],[GOL FORA]]&lt;&gt;"",Tabela3[[#This Row],[TIME FORA]],"")</f>
        <v/>
      </c>
      <c r="C2358">
        <f t="shared" si="190"/>
        <v>0</v>
      </c>
      <c r="D2358">
        <f t="shared" si="191"/>
        <v>0</v>
      </c>
      <c r="E2358">
        <f t="shared" si="193"/>
        <v>0</v>
      </c>
      <c r="F2358" t="str">
        <f t="shared" si="192"/>
        <v/>
      </c>
      <c r="J2358" s="29">
        <f>IFERROR(INDEX(JOGOS!$C$1:$P$16905,$G2358,3),"")</f>
        <v>0</v>
      </c>
      <c r="K2358" s="32">
        <f>IFERROR(INDEX(JOGOS!$C$1:$P$16905,$G2358,4),"")</f>
        <v>0</v>
      </c>
      <c r="L2358" s="32">
        <f>IFERROR(INDEX(JOGOS!$C$1:$P$16905,$G2358,5),"")</f>
        <v>0</v>
      </c>
      <c r="M2358" s="29">
        <f>IFERROR(INDEX(JOGOS!$C$1:$P$16905,$G2358,6),"")</f>
        <v>0</v>
      </c>
      <c r="N2358" s="32">
        <f>IFERROR(INDEX(JOGOS!$C$1:$P$16905,$G2358,7),"")</f>
        <v>0</v>
      </c>
      <c r="O2358" s="32">
        <f>IFERROR(INDEX(JOGOS!$C$1:$P$16905,$G2358,8),"")</f>
        <v>0</v>
      </c>
      <c r="P2358" s="32">
        <f>IFERROR(INDEX(JOGOS!$C$1:$P$16905,$G2358,9),"")</f>
        <v>0</v>
      </c>
      <c r="Q2358" s="32">
        <f>IFERROR(INDEX(JOGOS!$C$1:$P$16905,$G2358,10),"")</f>
        <v>0</v>
      </c>
      <c r="T2358" s="32">
        <f t="shared" si="194"/>
        <v>0</v>
      </c>
    </row>
    <row r="2359" spans="1:20">
      <c r="A2359" t="str">
        <f>IF(Tabela3[[#This Row],[GOL CASA]]&lt;&gt;"",Tabela3[[#This Row],[TIME CASA]],"")</f>
        <v/>
      </c>
      <c r="B2359" t="str">
        <f>IF(Tabela3[[#This Row],[GOL FORA]]&lt;&gt;"",Tabela3[[#This Row],[TIME FORA]],"")</f>
        <v/>
      </c>
      <c r="C2359">
        <f t="shared" si="190"/>
        <v>0</v>
      </c>
      <c r="D2359">
        <f t="shared" si="191"/>
        <v>0</v>
      </c>
      <c r="E2359">
        <f t="shared" si="193"/>
        <v>0</v>
      </c>
      <c r="F2359" t="str">
        <f t="shared" si="192"/>
        <v/>
      </c>
      <c r="J2359" s="29">
        <f>IFERROR(INDEX(JOGOS!$C$1:$P$16905,$G2359,3),"")</f>
        <v>0</v>
      </c>
      <c r="K2359" s="32">
        <f>IFERROR(INDEX(JOGOS!$C$1:$P$16905,$G2359,4),"")</f>
        <v>0</v>
      </c>
      <c r="L2359" s="32">
        <f>IFERROR(INDEX(JOGOS!$C$1:$P$16905,$G2359,5),"")</f>
        <v>0</v>
      </c>
      <c r="M2359" s="29">
        <f>IFERROR(INDEX(JOGOS!$C$1:$P$16905,$G2359,6),"")</f>
        <v>0</v>
      </c>
      <c r="N2359" s="32">
        <f>IFERROR(INDEX(JOGOS!$C$1:$P$16905,$G2359,7),"")</f>
        <v>0</v>
      </c>
      <c r="O2359" s="32">
        <f>IFERROR(INDEX(JOGOS!$C$1:$P$16905,$G2359,8),"")</f>
        <v>0</v>
      </c>
      <c r="P2359" s="32">
        <f>IFERROR(INDEX(JOGOS!$C$1:$P$16905,$G2359,9),"")</f>
        <v>0</v>
      </c>
      <c r="Q2359" s="32">
        <f>IFERROR(INDEX(JOGOS!$C$1:$P$16905,$G2359,10),"")</f>
        <v>0</v>
      </c>
      <c r="T2359" s="32">
        <f t="shared" si="194"/>
        <v>0</v>
      </c>
    </row>
    <row r="2360" spans="1:20">
      <c r="A2360" t="str">
        <f>IF(Tabela3[[#This Row],[GOL CASA]]&lt;&gt;"",Tabela3[[#This Row],[TIME CASA]],"")</f>
        <v/>
      </c>
      <c r="B2360" t="str">
        <f>IF(Tabela3[[#This Row],[GOL FORA]]&lt;&gt;"",Tabela3[[#This Row],[TIME FORA]],"")</f>
        <v/>
      </c>
      <c r="C2360">
        <f t="shared" si="190"/>
        <v>0</v>
      </c>
      <c r="D2360">
        <f t="shared" si="191"/>
        <v>0</v>
      </c>
      <c r="E2360">
        <f t="shared" si="193"/>
        <v>0</v>
      </c>
      <c r="F2360" t="str">
        <f t="shared" si="192"/>
        <v/>
      </c>
      <c r="J2360" s="29">
        <f>IFERROR(INDEX(JOGOS!$C$1:$P$16905,$G2360,3),"")</f>
        <v>0</v>
      </c>
      <c r="K2360" s="32">
        <f>IFERROR(INDEX(JOGOS!$C$1:$P$16905,$G2360,4),"")</f>
        <v>0</v>
      </c>
      <c r="L2360" s="32">
        <f>IFERROR(INDEX(JOGOS!$C$1:$P$16905,$G2360,5),"")</f>
        <v>0</v>
      </c>
      <c r="M2360" s="29">
        <f>IFERROR(INDEX(JOGOS!$C$1:$P$16905,$G2360,6),"")</f>
        <v>0</v>
      </c>
      <c r="N2360" s="32">
        <f>IFERROR(INDEX(JOGOS!$C$1:$P$16905,$G2360,7),"")</f>
        <v>0</v>
      </c>
      <c r="O2360" s="32">
        <f>IFERROR(INDEX(JOGOS!$C$1:$P$16905,$G2360,8),"")</f>
        <v>0</v>
      </c>
      <c r="P2360" s="32">
        <f>IFERROR(INDEX(JOGOS!$C$1:$P$16905,$G2360,9),"")</f>
        <v>0</v>
      </c>
      <c r="Q2360" s="32">
        <f>IFERROR(INDEX(JOGOS!$C$1:$P$16905,$G2360,10),"")</f>
        <v>0</v>
      </c>
      <c r="T2360" s="32">
        <f t="shared" si="194"/>
        <v>0</v>
      </c>
    </row>
    <row r="2361" spans="1:20">
      <c r="A2361" t="str">
        <f>IF(Tabela3[[#This Row],[GOL CASA]]&lt;&gt;"",Tabela3[[#This Row],[TIME CASA]],"")</f>
        <v/>
      </c>
      <c r="B2361" t="str">
        <f>IF(Tabela3[[#This Row],[GOL FORA]]&lt;&gt;"",Tabela3[[#This Row],[TIME FORA]],"")</f>
        <v/>
      </c>
      <c r="C2361">
        <f t="shared" si="190"/>
        <v>0</v>
      </c>
      <c r="D2361">
        <f t="shared" si="191"/>
        <v>0</v>
      </c>
      <c r="E2361">
        <f t="shared" si="193"/>
        <v>0</v>
      </c>
      <c r="F2361" t="str">
        <f t="shared" si="192"/>
        <v/>
      </c>
      <c r="J2361" s="29">
        <f>IFERROR(INDEX(JOGOS!$C$1:$P$16905,$G2361,3),"")</f>
        <v>0</v>
      </c>
      <c r="K2361" s="32">
        <f>IFERROR(INDEX(JOGOS!$C$1:$P$16905,$G2361,4),"")</f>
        <v>0</v>
      </c>
      <c r="L2361" s="32">
        <f>IFERROR(INDEX(JOGOS!$C$1:$P$16905,$G2361,5),"")</f>
        <v>0</v>
      </c>
      <c r="M2361" s="29">
        <f>IFERROR(INDEX(JOGOS!$C$1:$P$16905,$G2361,6),"")</f>
        <v>0</v>
      </c>
      <c r="N2361" s="32">
        <f>IFERROR(INDEX(JOGOS!$C$1:$P$16905,$G2361,7),"")</f>
        <v>0</v>
      </c>
      <c r="O2361" s="32">
        <f>IFERROR(INDEX(JOGOS!$C$1:$P$16905,$G2361,8),"")</f>
        <v>0</v>
      </c>
      <c r="P2361" s="32">
        <f>IFERROR(INDEX(JOGOS!$C$1:$P$16905,$G2361,9),"")</f>
        <v>0</v>
      </c>
      <c r="Q2361" s="32">
        <f>IFERROR(INDEX(JOGOS!$C$1:$P$16905,$G2361,10),"")</f>
        <v>0</v>
      </c>
      <c r="T2361" s="32">
        <f t="shared" si="194"/>
        <v>0</v>
      </c>
    </row>
    <row r="2362" spans="1:20">
      <c r="A2362" t="str">
        <f>IF(Tabela3[[#This Row],[GOL CASA]]&lt;&gt;"",Tabela3[[#This Row],[TIME CASA]],"")</f>
        <v/>
      </c>
      <c r="B2362" t="str">
        <f>IF(Tabela3[[#This Row],[GOL FORA]]&lt;&gt;"",Tabela3[[#This Row],[TIME FORA]],"")</f>
        <v/>
      </c>
      <c r="C2362">
        <f t="shared" si="190"/>
        <v>0</v>
      </c>
      <c r="D2362">
        <f t="shared" si="191"/>
        <v>0</v>
      </c>
      <c r="E2362">
        <f t="shared" si="193"/>
        <v>0</v>
      </c>
      <c r="F2362" t="str">
        <f t="shared" si="192"/>
        <v/>
      </c>
      <c r="J2362" s="29">
        <f>IFERROR(INDEX(JOGOS!$C$1:$P$16905,$G2362,3),"")</f>
        <v>0</v>
      </c>
      <c r="K2362" s="32">
        <f>IFERROR(INDEX(JOGOS!$C$1:$P$16905,$G2362,4),"")</f>
        <v>0</v>
      </c>
      <c r="L2362" s="32">
        <f>IFERROR(INDEX(JOGOS!$C$1:$P$16905,$G2362,5),"")</f>
        <v>0</v>
      </c>
      <c r="M2362" s="29">
        <f>IFERROR(INDEX(JOGOS!$C$1:$P$16905,$G2362,6),"")</f>
        <v>0</v>
      </c>
      <c r="N2362" s="32">
        <f>IFERROR(INDEX(JOGOS!$C$1:$P$16905,$G2362,7),"")</f>
        <v>0</v>
      </c>
      <c r="O2362" s="32">
        <f>IFERROR(INDEX(JOGOS!$C$1:$P$16905,$G2362,8),"")</f>
        <v>0</v>
      </c>
      <c r="P2362" s="32">
        <f>IFERROR(INDEX(JOGOS!$C$1:$P$16905,$G2362,9),"")</f>
        <v>0</v>
      </c>
      <c r="Q2362" s="32">
        <f>IFERROR(INDEX(JOGOS!$C$1:$P$16905,$G2362,10),"")</f>
        <v>0</v>
      </c>
      <c r="T2362" s="32">
        <f t="shared" si="194"/>
        <v>0</v>
      </c>
    </row>
    <row r="2363" spans="1:20">
      <c r="A2363" t="str">
        <f>IF(Tabela3[[#This Row],[GOL CASA]]&lt;&gt;"",Tabela3[[#This Row],[TIME CASA]],"")</f>
        <v/>
      </c>
      <c r="B2363" t="str">
        <f>IF(Tabela3[[#This Row],[GOL FORA]]&lt;&gt;"",Tabela3[[#This Row],[TIME FORA]],"")</f>
        <v/>
      </c>
      <c r="C2363">
        <f t="shared" si="190"/>
        <v>0</v>
      </c>
      <c r="D2363">
        <f t="shared" si="191"/>
        <v>0</v>
      </c>
      <c r="E2363">
        <f t="shared" si="193"/>
        <v>0</v>
      </c>
      <c r="F2363" t="str">
        <f t="shared" si="192"/>
        <v/>
      </c>
      <c r="J2363" s="29">
        <f>IFERROR(INDEX(JOGOS!$C$1:$P$16905,$G2363,3),"")</f>
        <v>0</v>
      </c>
      <c r="K2363" s="32">
        <f>IFERROR(INDEX(JOGOS!$C$1:$P$16905,$G2363,4),"")</f>
        <v>0</v>
      </c>
      <c r="L2363" s="32">
        <f>IFERROR(INDEX(JOGOS!$C$1:$P$16905,$G2363,5),"")</f>
        <v>0</v>
      </c>
      <c r="M2363" s="29">
        <f>IFERROR(INDEX(JOGOS!$C$1:$P$16905,$G2363,6),"")</f>
        <v>0</v>
      </c>
      <c r="N2363" s="32">
        <f>IFERROR(INDEX(JOGOS!$C$1:$P$16905,$G2363,7),"")</f>
        <v>0</v>
      </c>
      <c r="O2363" s="32">
        <f>IFERROR(INDEX(JOGOS!$C$1:$P$16905,$G2363,8),"")</f>
        <v>0</v>
      </c>
      <c r="P2363" s="32">
        <f>IFERROR(INDEX(JOGOS!$C$1:$P$16905,$G2363,9),"")</f>
        <v>0</v>
      </c>
      <c r="Q2363" s="32">
        <f>IFERROR(INDEX(JOGOS!$C$1:$P$16905,$G2363,10),"")</f>
        <v>0</v>
      </c>
      <c r="T2363" s="32">
        <f t="shared" si="194"/>
        <v>0</v>
      </c>
    </row>
    <row r="2364" spans="1:20">
      <c r="A2364" t="str">
        <f>IF(Tabela3[[#This Row],[GOL CASA]]&lt;&gt;"",Tabela3[[#This Row],[TIME CASA]],"")</f>
        <v/>
      </c>
      <c r="B2364" t="str">
        <f>IF(Tabela3[[#This Row],[GOL FORA]]&lt;&gt;"",Tabela3[[#This Row],[TIME FORA]],"")</f>
        <v/>
      </c>
      <c r="C2364">
        <f t="shared" si="190"/>
        <v>0</v>
      </c>
      <c r="D2364">
        <f t="shared" si="191"/>
        <v>0</v>
      </c>
      <c r="E2364">
        <f t="shared" si="193"/>
        <v>0</v>
      </c>
      <c r="F2364" t="str">
        <f t="shared" si="192"/>
        <v/>
      </c>
      <c r="J2364" s="29">
        <f>IFERROR(INDEX(JOGOS!$C$1:$P$16905,$G2364,3),"")</f>
        <v>0</v>
      </c>
      <c r="K2364" s="32">
        <f>IFERROR(INDEX(JOGOS!$C$1:$P$16905,$G2364,4),"")</f>
        <v>0</v>
      </c>
      <c r="L2364" s="32">
        <f>IFERROR(INDEX(JOGOS!$C$1:$P$16905,$G2364,5),"")</f>
        <v>0</v>
      </c>
      <c r="M2364" s="29">
        <f>IFERROR(INDEX(JOGOS!$C$1:$P$16905,$G2364,6),"")</f>
        <v>0</v>
      </c>
      <c r="N2364" s="32">
        <f>IFERROR(INDEX(JOGOS!$C$1:$P$16905,$G2364,7),"")</f>
        <v>0</v>
      </c>
      <c r="O2364" s="32">
        <f>IFERROR(INDEX(JOGOS!$C$1:$P$16905,$G2364,8),"")</f>
        <v>0</v>
      </c>
      <c r="P2364" s="32">
        <f>IFERROR(INDEX(JOGOS!$C$1:$P$16905,$G2364,9),"")</f>
        <v>0</v>
      </c>
      <c r="Q2364" s="32">
        <f>IFERROR(INDEX(JOGOS!$C$1:$P$16905,$G2364,10),"")</f>
        <v>0</v>
      </c>
      <c r="T2364" s="32">
        <f t="shared" si="194"/>
        <v>0</v>
      </c>
    </row>
    <row r="2365" spans="1:20">
      <c r="A2365" t="str">
        <f>IF(Tabela3[[#This Row],[GOL CASA]]&lt;&gt;"",Tabela3[[#This Row],[TIME CASA]],"")</f>
        <v/>
      </c>
      <c r="B2365" t="str">
        <f>IF(Tabela3[[#This Row],[GOL FORA]]&lt;&gt;"",Tabela3[[#This Row],[TIME FORA]],"")</f>
        <v/>
      </c>
      <c r="C2365">
        <f t="shared" si="190"/>
        <v>0</v>
      </c>
      <c r="D2365">
        <f t="shared" si="191"/>
        <v>0</v>
      </c>
      <c r="E2365">
        <f t="shared" si="193"/>
        <v>0</v>
      </c>
      <c r="F2365" t="str">
        <f t="shared" si="192"/>
        <v/>
      </c>
      <c r="J2365" s="29">
        <f>IFERROR(INDEX(JOGOS!$C$1:$P$16905,$G2365,3),"")</f>
        <v>0</v>
      </c>
      <c r="K2365" s="32">
        <f>IFERROR(INDEX(JOGOS!$C$1:$P$16905,$G2365,4),"")</f>
        <v>0</v>
      </c>
      <c r="L2365" s="32">
        <f>IFERROR(INDEX(JOGOS!$C$1:$P$16905,$G2365,5),"")</f>
        <v>0</v>
      </c>
      <c r="M2365" s="29">
        <f>IFERROR(INDEX(JOGOS!$C$1:$P$16905,$G2365,6),"")</f>
        <v>0</v>
      </c>
      <c r="N2365" s="32">
        <f>IFERROR(INDEX(JOGOS!$C$1:$P$16905,$G2365,7),"")</f>
        <v>0</v>
      </c>
      <c r="O2365" s="32">
        <f>IFERROR(INDEX(JOGOS!$C$1:$P$16905,$G2365,8),"")</f>
        <v>0</v>
      </c>
      <c r="P2365" s="32">
        <f>IFERROR(INDEX(JOGOS!$C$1:$P$16905,$G2365,9),"")</f>
        <v>0</v>
      </c>
      <c r="Q2365" s="32">
        <f>IFERROR(INDEX(JOGOS!$C$1:$P$16905,$G2365,10),"")</f>
        <v>0</v>
      </c>
      <c r="T2365" s="32">
        <f t="shared" si="194"/>
        <v>0</v>
      </c>
    </row>
    <row r="2366" spans="1:20">
      <c r="A2366" t="str">
        <f>IF(Tabela3[[#This Row],[GOL CASA]]&lt;&gt;"",Tabela3[[#This Row],[TIME CASA]],"")</f>
        <v/>
      </c>
      <c r="B2366" t="str">
        <f>IF(Tabela3[[#This Row],[GOL FORA]]&lt;&gt;"",Tabela3[[#This Row],[TIME FORA]],"")</f>
        <v/>
      </c>
      <c r="C2366">
        <f t="shared" si="190"/>
        <v>0</v>
      </c>
      <c r="D2366">
        <f t="shared" si="191"/>
        <v>0</v>
      </c>
      <c r="E2366">
        <f t="shared" si="193"/>
        <v>0</v>
      </c>
      <c r="F2366" t="str">
        <f t="shared" si="192"/>
        <v/>
      </c>
      <c r="J2366" s="29">
        <f>IFERROR(INDEX(JOGOS!$C$1:$P$16905,$G2366,3),"")</f>
        <v>0</v>
      </c>
      <c r="K2366" s="32">
        <f>IFERROR(INDEX(JOGOS!$C$1:$P$16905,$G2366,4),"")</f>
        <v>0</v>
      </c>
      <c r="L2366" s="32">
        <f>IFERROR(INDEX(JOGOS!$C$1:$P$16905,$G2366,5),"")</f>
        <v>0</v>
      </c>
      <c r="M2366" s="29">
        <f>IFERROR(INDEX(JOGOS!$C$1:$P$16905,$G2366,6),"")</f>
        <v>0</v>
      </c>
      <c r="N2366" s="32">
        <f>IFERROR(INDEX(JOGOS!$C$1:$P$16905,$G2366,7),"")</f>
        <v>0</v>
      </c>
      <c r="O2366" s="32">
        <f>IFERROR(INDEX(JOGOS!$C$1:$P$16905,$G2366,8),"")</f>
        <v>0</v>
      </c>
      <c r="P2366" s="32">
        <f>IFERROR(INDEX(JOGOS!$C$1:$P$16905,$G2366,9),"")</f>
        <v>0</v>
      </c>
      <c r="Q2366" s="32">
        <f>IFERROR(INDEX(JOGOS!$C$1:$P$16905,$G2366,10),"")</f>
        <v>0</v>
      </c>
      <c r="T2366" s="32">
        <f t="shared" si="194"/>
        <v>0</v>
      </c>
    </row>
    <row r="2367" spans="1:20">
      <c r="A2367" t="str">
        <f>IF(Tabela3[[#This Row],[GOL CASA]]&lt;&gt;"",Tabela3[[#This Row],[TIME CASA]],"")</f>
        <v/>
      </c>
      <c r="B2367" t="str">
        <f>IF(Tabela3[[#This Row],[GOL FORA]]&lt;&gt;"",Tabela3[[#This Row],[TIME FORA]],"")</f>
        <v/>
      </c>
      <c r="C2367">
        <f t="shared" si="190"/>
        <v>0</v>
      </c>
      <c r="D2367">
        <f t="shared" si="191"/>
        <v>0</v>
      </c>
      <c r="E2367">
        <f t="shared" si="193"/>
        <v>0</v>
      </c>
      <c r="F2367" t="str">
        <f t="shared" si="192"/>
        <v/>
      </c>
      <c r="J2367" s="29">
        <f>IFERROR(INDEX(JOGOS!$C$1:$P$16905,$G2367,3),"")</f>
        <v>0</v>
      </c>
      <c r="K2367" s="32">
        <f>IFERROR(INDEX(JOGOS!$C$1:$P$16905,$G2367,4),"")</f>
        <v>0</v>
      </c>
      <c r="L2367" s="32">
        <f>IFERROR(INDEX(JOGOS!$C$1:$P$16905,$G2367,5),"")</f>
        <v>0</v>
      </c>
      <c r="M2367" s="29">
        <f>IFERROR(INDEX(JOGOS!$C$1:$P$16905,$G2367,6),"")</f>
        <v>0</v>
      </c>
      <c r="N2367" s="32">
        <f>IFERROR(INDEX(JOGOS!$C$1:$P$16905,$G2367,7),"")</f>
        <v>0</v>
      </c>
      <c r="O2367" s="32">
        <f>IFERROR(INDEX(JOGOS!$C$1:$P$16905,$G2367,8),"")</f>
        <v>0</v>
      </c>
      <c r="P2367" s="32">
        <f>IFERROR(INDEX(JOGOS!$C$1:$P$16905,$G2367,9),"")</f>
        <v>0</v>
      </c>
      <c r="Q2367" s="32">
        <f>IFERROR(INDEX(JOGOS!$C$1:$P$16905,$G2367,10),"")</f>
        <v>0</v>
      </c>
      <c r="T2367" s="32">
        <f t="shared" si="194"/>
        <v>0</v>
      </c>
    </row>
    <row r="2368" spans="1:20">
      <c r="A2368" t="str">
        <f>IF(Tabela3[[#This Row],[GOL CASA]]&lt;&gt;"",Tabela3[[#This Row],[TIME CASA]],"")</f>
        <v/>
      </c>
      <c r="B2368" t="str">
        <f>IF(Tabela3[[#This Row],[GOL FORA]]&lt;&gt;"",Tabela3[[#This Row],[TIME FORA]],"")</f>
        <v/>
      </c>
      <c r="C2368">
        <f t="shared" si="190"/>
        <v>0</v>
      </c>
      <c r="D2368">
        <f t="shared" si="191"/>
        <v>0</v>
      </c>
      <c r="E2368">
        <f t="shared" si="193"/>
        <v>0</v>
      </c>
      <c r="F2368" t="str">
        <f t="shared" si="192"/>
        <v/>
      </c>
      <c r="J2368" s="29">
        <f>IFERROR(INDEX(JOGOS!$C$1:$P$16905,$G2368,3),"")</f>
        <v>0</v>
      </c>
      <c r="K2368" s="32">
        <f>IFERROR(INDEX(JOGOS!$C$1:$P$16905,$G2368,4),"")</f>
        <v>0</v>
      </c>
      <c r="L2368" s="32">
        <f>IFERROR(INDEX(JOGOS!$C$1:$P$16905,$G2368,5),"")</f>
        <v>0</v>
      </c>
      <c r="M2368" s="29">
        <f>IFERROR(INDEX(JOGOS!$C$1:$P$16905,$G2368,6),"")</f>
        <v>0</v>
      </c>
      <c r="N2368" s="32">
        <f>IFERROR(INDEX(JOGOS!$C$1:$P$16905,$G2368,7),"")</f>
        <v>0</v>
      </c>
      <c r="O2368" s="32">
        <f>IFERROR(INDEX(JOGOS!$C$1:$P$16905,$G2368,8),"")</f>
        <v>0</v>
      </c>
      <c r="P2368" s="32">
        <f>IFERROR(INDEX(JOGOS!$C$1:$P$16905,$G2368,9),"")</f>
        <v>0</v>
      </c>
      <c r="Q2368" s="32">
        <f>IFERROR(INDEX(JOGOS!$C$1:$P$16905,$G2368,10),"")</f>
        <v>0</v>
      </c>
      <c r="T2368" s="32">
        <f t="shared" si="194"/>
        <v>0</v>
      </c>
    </row>
    <row r="2369" spans="1:20">
      <c r="A2369" t="str">
        <f>IF(Tabela3[[#This Row],[GOL CASA]]&lt;&gt;"",Tabela3[[#This Row],[TIME CASA]],"")</f>
        <v/>
      </c>
      <c r="B2369" t="str">
        <f>IF(Tabela3[[#This Row],[GOL FORA]]&lt;&gt;"",Tabela3[[#This Row],[TIME FORA]],"")</f>
        <v/>
      </c>
      <c r="C2369">
        <f t="shared" ref="C2369:C2432" si="195">IF(AND(A2369=$AP$1,B2369=$AQ$1),1,0)</f>
        <v>0</v>
      </c>
      <c r="D2369">
        <f t="shared" ref="D2369:D2432" si="196">IF(AND(A2369=$AQ$1,B2369=$AP$1),1,0)</f>
        <v>0</v>
      </c>
      <c r="E2369">
        <f t="shared" si="193"/>
        <v>0</v>
      </c>
      <c r="F2369" t="str">
        <f t="shared" ref="F2369:F2432" si="197">IF($Y$1=E2369,ROW(),"")</f>
        <v/>
      </c>
      <c r="J2369" s="29">
        <f>IFERROR(INDEX(JOGOS!$C$1:$P$16905,$G2369,3),"")</f>
        <v>0</v>
      </c>
      <c r="K2369" s="32">
        <f>IFERROR(INDEX(JOGOS!$C$1:$P$16905,$G2369,4),"")</f>
        <v>0</v>
      </c>
      <c r="L2369" s="32">
        <f>IFERROR(INDEX(JOGOS!$C$1:$P$16905,$G2369,5),"")</f>
        <v>0</v>
      </c>
      <c r="M2369" s="29">
        <f>IFERROR(INDEX(JOGOS!$C$1:$P$16905,$G2369,6),"")</f>
        <v>0</v>
      </c>
      <c r="N2369" s="32">
        <f>IFERROR(INDEX(JOGOS!$C$1:$P$16905,$G2369,7),"")</f>
        <v>0</v>
      </c>
      <c r="O2369" s="32">
        <f>IFERROR(INDEX(JOGOS!$C$1:$P$16905,$G2369,8),"")</f>
        <v>0</v>
      </c>
      <c r="P2369" s="32">
        <f>IFERROR(INDEX(JOGOS!$C$1:$P$16905,$G2369,9),"")</f>
        <v>0</v>
      </c>
      <c r="Q2369" s="32">
        <f>IFERROR(INDEX(JOGOS!$C$1:$P$16905,$G2369,10),"")</f>
        <v>0</v>
      </c>
      <c r="T2369" s="32">
        <f t="shared" si="194"/>
        <v>0</v>
      </c>
    </row>
    <row r="2370" spans="1:20">
      <c r="A2370" t="str">
        <f>IF(Tabela3[[#This Row],[GOL CASA]]&lt;&gt;"",Tabela3[[#This Row],[TIME CASA]],"")</f>
        <v/>
      </c>
      <c r="B2370" t="str">
        <f>IF(Tabela3[[#This Row],[GOL FORA]]&lt;&gt;"",Tabela3[[#This Row],[TIME FORA]],"")</f>
        <v/>
      </c>
      <c r="C2370">
        <f t="shared" si="195"/>
        <v>0</v>
      </c>
      <c r="D2370">
        <f t="shared" si="196"/>
        <v>0</v>
      </c>
      <c r="E2370">
        <f t="shared" ref="E2370:E2433" si="198">MAX(C2370:D2370)</f>
        <v>0</v>
      </c>
      <c r="F2370" t="str">
        <f t="shared" si="197"/>
        <v/>
      </c>
      <c r="J2370" s="29">
        <f>IFERROR(INDEX(JOGOS!$C$1:$P$16905,$G2370,3),"")</f>
        <v>0</v>
      </c>
      <c r="K2370" s="32">
        <f>IFERROR(INDEX(JOGOS!$C$1:$P$16905,$G2370,4),"")</f>
        <v>0</v>
      </c>
      <c r="L2370" s="32">
        <f>IFERROR(INDEX(JOGOS!$C$1:$P$16905,$G2370,5),"")</f>
        <v>0</v>
      </c>
      <c r="M2370" s="29">
        <f>IFERROR(INDEX(JOGOS!$C$1:$P$16905,$G2370,6),"")</f>
        <v>0</v>
      </c>
      <c r="N2370" s="32">
        <f>IFERROR(INDEX(JOGOS!$C$1:$P$16905,$G2370,7),"")</f>
        <v>0</v>
      </c>
      <c r="O2370" s="32">
        <f>IFERROR(INDEX(JOGOS!$C$1:$P$16905,$G2370,8),"")</f>
        <v>0</v>
      </c>
      <c r="P2370" s="32">
        <f>IFERROR(INDEX(JOGOS!$C$1:$P$16905,$G2370,9),"")</f>
        <v>0</v>
      </c>
      <c r="Q2370" s="32">
        <f>IFERROR(INDEX(JOGOS!$C$1:$P$16905,$G2370,10),"")</f>
        <v>0</v>
      </c>
      <c r="T2370" s="32">
        <f t="shared" ref="T2370:T2433" si="199">SUM(R2370+S2370)</f>
        <v>0</v>
      </c>
    </row>
    <row r="2371" spans="1:20">
      <c r="A2371" t="str">
        <f>IF(Tabela3[[#This Row],[GOL CASA]]&lt;&gt;"",Tabela3[[#This Row],[TIME CASA]],"")</f>
        <v/>
      </c>
      <c r="B2371" t="str">
        <f>IF(Tabela3[[#This Row],[GOL FORA]]&lt;&gt;"",Tabela3[[#This Row],[TIME FORA]],"")</f>
        <v/>
      </c>
      <c r="C2371">
        <f t="shared" si="195"/>
        <v>0</v>
      </c>
      <c r="D2371">
        <f t="shared" si="196"/>
        <v>0</v>
      </c>
      <c r="E2371">
        <f t="shared" si="198"/>
        <v>0</v>
      </c>
      <c r="F2371" t="str">
        <f t="shared" si="197"/>
        <v/>
      </c>
      <c r="J2371" s="29">
        <f>IFERROR(INDEX(JOGOS!$C$1:$P$16905,$G2371,3),"")</f>
        <v>0</v>
      </c>
      <c r="K2371" s="32">
        <f>IFERROR(INDEX(JOGOS!$C$1:$P$16905,$G2371,4),"")</f>
        <v>0</v>
      </c>
      <c r="L2371" s="32">
        <f>IFERROR(INDEX(JOGOS!$C$1:$P$16905,$G2371,5),"")</f>
        <v>0</v>
      </c>
      <c r="M2371" s="29">
        <f>IFERROR(INDEX(JOGOS!$C$1:$P$16905,$G2371,6),"")</f>
        <v>0</v>
      </c>
      <c r="N2371" s="32">
        <f>IFERROR(INDEX(JOGOS!$C$1:$P$16905,$G2371,7),"")</f>
        <v>0</v>
      </c>
      <c r="O2371" s="32">
        <f>IFERROR(INDEX(JOGOS!$C$1:$P$16905,$G2371,8),"")</f>
        <v>0</v>
      </c>
      <c r="P2371" s="32">
        <f>IFERROR(INDEX(JOGOS!$C$1:$P$16905,$G2371,9),"")</f>
        <v>0</v>
      </c>
      <c r="Q2371" s="32">
        <f>IFERROR(INDEX(JOGOS!$C$1:$P$16905,$G2371,10),"")</f>
        <v>0</v>
      </c>
      <c r="T2371" s="32">
        <f t="shared" si="199"/>
        <v>0</v>
      </c>
    </row>
    <row r="2372" spans="1:20">
      <c r="A2372" t="str">
        <f>IF(Tabela3[[#This Row],[GOL CASA]]&lt;&gt;"",Tabela3[[#This Row],[TIME CASA]],"")</f>
        <v/>
      </c>
      <c r="B2372" t="str">
        <f>IF(Tabela3[[#This Row],[GOL FORA]]&lt;&gt;"",Tabela3[[#This Row],[TIME FORA]],"")</f>
        <v/>
      </c>
      <c r="C2372">
        <f t="shared" si="195"/>
        <v>0</v>
      </c>
      <c r="D2372">
        <f t="shared" si="196"/>
        <v>0</v>
      </c>
      <c r="E2372">
        <f t="shared" si="198"/>
        <v>0</v>
      </c>
      <c r="F2372" t="str">
        <f t="shared" si="197"/>
        <v/>
      </c>
      <c r="J2372" s="29">
        <f>IFERROR(INDEX(JOGOS!$C$1:$P$16905,$G2372,3),"")</f>
        <v>0</v>
      </c>
      <c r="K2372" s="32">
        <f>IFERROR(INDEX(JOGOS!$C$1:$P$16905,$G2372,4),"")</f>
        <v>0</v>
      </c>
      <c r="L2372" s="32">
        <f>IFERROR(INDEX(JOGOS!$C$1:$P$16905,$G2372,5),"")</f>
        <v>0</v>
      </c>
      <c r="M2372" s="29">
        <f>IFERROR(INDEX(JOGOS!$C$1:$P$16905,$G2372,6),"")</f>
        <v>0</v>
      </c>
      <c r="N2372" s="32">
        <f>IFERROR(INDEX(JOGOS!$C$1:$P$16905,$G2372,7),"")</f>
        <v>0</v>
      </c>
      <c r="O2372" s="32">
        <f>IFERROR(INDEX(JOGOS!$C$1:$P$16905,$G2372,8),"")</f>
        <v>0</v>
      </c>
      <c r="P2372" s="32">
        <f>IFERROR(INDEX(JOGOS!$C$1:$P$16905,$G2372,9),"")</f>
        <v>0</v>
      </c>
      <c r="Q2372" s="32">
        <f>IFERROR(INDEX(JOGOS!$C$1:$P$16905,$G2372,10),"")</f>
        <v>0</v>
      </c>
      <c r="T2372" s="32">
        <f t="shared" si="199"/>
        <v>0</v>
      </c>
    </row>
    <row r="2373" spans="1:20">
      <c r="A2373" t="str">
        <f>IF(Tabela3[[#This Row],[GOL CASA]]&lt;&gt;"",Tabela3[[#This Row],[TIME CASA]],"")</f>
        <v/>
      </c>
      <c r="B2373" t="str">
        <f>IF(Tabela3[[#This Row],[GOL FORA]]&lt;&gt;"",Tabela3[[#This Row],[TIME FORA]],"")</f>
        <v/>
      </c>
      <c r="C2373">
        <f t="shared" si="195"/>
        <v>0</v>
      </c>
      <c r="D2373">
        <f t="shared" si="196"/>
        <v>0</v>
      </c>
      <c r="E2373">
        <f t="shared" si="198"/>
        <v>0</v>
      </c>
      <c r="F2373" t="str">
        <f t="shared" si="197"/>
        <v/>
      </c>
      <c r="J2373" s="29">
        <f>IFERROR(INDEX(JOGOS!$C$1:$P$16905,$G2373,3),"")</f>
        <v>0</v>
      </c>
      <c r="K2373" s="32">
        <f>IFERROR(INDEX(JOGOS!$C$1:$P$16905,$G2373,4),"")</f>
        <v>0</v>
      </c>
      <c r="L2373" s="32">
        <f>IFERROR(INDEX(JOGOS!$C$1:$P$16905,$G2373,5),"")</f>
        <v>0</v>
      </c>
      <c r="M2373" s="29">
        <f>IFERROR(INDEX(JOGOS!$C$1:$P$16905,$G2373,6),"")</f>
        <v>0</v>
      </c>
      <c r="N2373" s="32">
        <f>IFERROR(INDEX(JOGOS!$C$1:$P$16905,$G2373,7),"")</f>
        <v>0</v>
      </c>
      <c r="O2373" s="32">
        <f>IFERROR(INDEX(JOGOS!$C$1:$P$16905,$G2373,8),"")</f>
        <v>0</v>
      </c>
      <c r="P2373" s="32">
        <f>IFERROR(INDEX(JOGOS!$C$1:$P$16905,$G2373,9),"")</f>
        <v>0</v>
      </c>
      <c r="Q2373" s="32">
        <f>IFERROR(INDEX(JOGOS!$C$1:$P$16905,$G2373,10),"")</f>
        <v>0</v>
      </c>
      <c r="T2373" s="32">
        <f t="shared" si="199"/>
        <v>0</v>
      </c>
    </row>
    <row r="2374" spans="1:20">
      <c r="A2374" t="str">
        <f>IF(Tabela3[[#This Row],[GOL CASA]]&lt;&gt;"",Tabela3[[#This Row],[TIME CASA]],"")</f>
        <v/>
      </c>
      <c r="B2374" t="str">
        <f>IF(Tabela3[[#This Row],[GOL FORA]]&lt;&gt;"",Tabela3[[#This Row],[TIME FORA]],"")</f>
        <v/>
      </c>
      <c r="C2374">
        <f t="shared" si="195"/>
        <v>0</v>
      </c>
      <c r="D2374">
        <f t="shared" si="196"/>
        <v>0</v>
      </c>
      <c r="E2374">
        <f t="shared" si="198"/>
        <v>0</v>
      </c>
      <c r="F2374" t="str">
        <f t="shared" si="197"/>
        <v/>
      </c>
      <c r="J2374" s="29">
        <f>IFERROR(INDEX(JOGOS!$C$1:$P$16905,$G2374,3),"")</f>
        <v>0</v>
      </c>
      <c r="K2374" s="32">
        <f>IFERROR(INDEX(JOGOS!$C$1:$P$16905,$G2374,4),"")</f>
        <v>0</v>
      </c>
      <c r="L2374" s="32">
        <f>IFERROR(INDEX(JOGOS!$C$1:$P$16905,$G2374,5),"")</f>
        <v>0</v>
      </c>
      <c r="M2374" s="29">
        <f>IFERROR(INDEX(JOGOS!$C$1:$P$16905,$G2374,6),"")</f>
        <v>0</v>
      </c>
      <c r="N2374" s="32">
        <f>IFERROR(INDEX(JOGOS!$C$1:$P$16905,$G2374,7),"")</f>
        <v>0</v>
      </c>
      <c r="O2374" s="32">
        <f>IFERROR(INDEX(JOGOS!$C$1:$P$16905,$G2374,8),"")</f>
        <v>0</v>
      </c>
      <c r="P2374" s="32">
        <f>IFERROR(INDEX(JOGOS!$C$1:$P$16905,$G2374,9),"")</f>
        <v>0</v>
      </c>
      <c r="Q2374" s="32">
        <f>IFERROR(INDEX(JOGOS!$C$1:$P$16905,$G2374,10),"")</f>
        <v>0</v>
      </c>
      <c r="T2374" s="32">
        <f t="shared" si="199"/>
        <v>0</v>
      </c>
    </row>
    <row r="2375" spans="1:20">
      <c r="A2375" t="str">
        <f>IF(Tabela3[[#This Row],[GOL CASA]]&lt;&gt;"",Tabela3[[#This Row],[TIME CASA]],"")</f>
        <v/>
      </c>
      <c r="B2375" t="str">
        <f>IF(Tabela3[[#This Row],[GOL FORA]]&lt;&gt;"",Tabela3[[#This Row],[TIME FORA]],"")</f>
        <v/>
      </c>
      <c r="C2375">
        <f t="shared" si="195"/>
        <v>0</v>
      </c>
      <c r="D2375">
        <f t="shared" si="196"/>
        <v>0</v>
      </c>
      <c r="E2375">
        <f t="shared" si="198"/>
        <v>0</v>
      </c>
      <c r="F2375" t="str">
        <f t="shared" si="197"/>
        <v/>
      </c>
      <c r="J2375" s="29">
        <f>IFERROR(INDEX(JOGOS!$C$1:$P$16905,$G2375,3),"")</f>
        <v>0</v>
      </c>
      <c r="K2375" s="32">
        <f>IFERROR(INDEX(JOGOS!$C$1:$P$16905,$G2375,4),"")</f>
        <v>0</v>
      </c>
      <c r="L2375" s="32">
        <f>IFERROR(INDEX(JOGOS!$C$1:$P$16905,$G2375,5),"")</f>
        <v>0</v>
      </c>
      <c r="M2375" s="29">
        <f>IFERROR(INDEX(JOGOS!$C$1:$P$16905,$G2375,6),"")</f>
        <v>0</v>
      </c>
      <c r="N2375" s="32">
        <f>IFERROR(INDEX(JOGOS!$C$1:$P$16905,$G2375,7),"")</f>
        <v>0</v>
      </c>
      <c r="O2375" s="32">
        <f>IFERROR(INDEX(JOGOS!$C$1:$P$16905,$G2375,8),"")</f>
        <v>0</v>
      </c>
      <c r="P2375" s="32">
        <f>IFERROR(INDEX(JOGOS!$C$1:$P$16905,$G2375,9),"")</f>
        <v>0</v>
      </c>
      <c r="Q2375" s="32">
        <f>IFERROR(INDEX(JOGOS!$C$1:$P$16905,$G2375,10),"")</f>
        <v>0</v>
      </c>
      <c r="T2375" s="32">
        <f t="shared" si="199"/>
        <v>0</v>
      </c>
    </row>
    <row r="2376" spans="1:20">
      <c r="A2376" t="str">
        <f>IF(Tabela3[[#This Row],[GOL CASA]]&lt;&gt;"",Tabela3[[#This Row],[TIME CASA]],"")</f>
        <v/>
      </c>
      <c r="B2376" t="str">
        <f>IF(Tabela3[[#This Row],[GOL FORA]]&lt;&gt;"",Tabela3[[#This Row],[TIME FORA]],"")</f>
        <v/>
      </c>
      <c r="C2376">
        <f t="shared" si="195"/>
        <v>0</v>
      </c>
      <c r="D2376">
        <f t="shared" si="196"/>
        <v>0</v>
      </c>
      <c r="E2376">
        <f t="shared" si="198"/>
        <v>0</v>
      </c>
      <c r="F2376" t="str">
        <f t="shared" si="197"/>
        <v/>
      </c>
      <c r="J2376" s="29">
        <f>IFERROR(INDEX(JOGOS!$C$1:$P$16905,$G2376,3),"")</f>
        <v>0</v>
      </c>
      <c r="K2376" s="32">
        <f>IFERROR(INDEX(JOGOS!$C$1:$P$16905,$G2376,4),"")</f>
        <v>0</v>
      </c>
      <c r="L2376" s="32">
        <f>IFERROR(INDEX(JOGOS!$C$1:$P$16905,$G2376,5),"")</f>
        <v>0</v>
      </c>
      <c r="M2376" s="29">
        <f>IFERROR(INDEX(JOGOS!$C$1:$P$16905,$G2376,6),"")</f>
        <v>0</v>
      </c>
      <c r="N2376" s="32">
        <f>IFERROR(INDEX(JOGOS!$C$1:$P$16905,$G2376,7),"")</f>
        <v>0</v>
      </c>
      <c r="O2376" s="32">
        <f>IFERROR(INDEX(JOGOS!$C$1:$P$16905,$G2376,8),"")</f>
        <v>0</v>
      </c>
      <c r="P2376" s="32">
        <f>IFERROR(INDEX(JOGOS!$C$1:$P$16905,$G2376,9),"")</f>
        <v>0</v>
      </c>
      <c r="Q2376" s="32">
        <f>IFERROR(INDEX(JOGOS!$C$1:$P$16905,$G2376,10),"")</f>
        <v>0</v>
      </c>
      <c r="T2376" s="32">
        <f t="shared" si="199"/>
        <v>0</v>
      </c>
    </row>
    <row r="2377" spans="1:20">
      <c r="A2377" t="str">
        <f>IF(Tabela3[[#This Row],[GOL CASA]]&lt;&gt;"",Tabela3[[#This Row],[TIME CASA]],"")</f>
        <v/>
      </c>
      <c r="B2377" t="str">
        <f>IF(Tabela3[[#This Row],[GOL FORA]]&lt;&gt;"",Tabela3[[#This Row],[TIME FORA]],"")</f>
        <v/>
      </c>
      <c r="C2377">
        <f t="shared" si="195"/>
        <v>0</v>
      </c>
      <c r="D2377">
        <f t="shared" si="196"/>
        <v>0</v>
      </c>
      <c r="E2377">
        <f t="shared" si="198"/>
        <v>0</v>
      </c>
      <c r="F2377" t="str">
        <f t="shared" si="197"/>
        <v/>
      </c>
      <c r="J2377" s="29">
        <f>IFERROR(INDEX(JOGOS!$C$1:$P$16905,$G2377,3),"")</f>
        <v>0</v>
      </c>
      <c r="K2377" s="32">
        <f>IFERROR(INDEX(JOGOS!$C$1:$P$16905,$G2377,4),"")</f>
        <v>0</v>
      </c>
      <c r="L2377" s="32">
        <f>IFERROR(INDEX(JOGOS!$C$1:$P$16905,$G2377,5),"")</f>
        <v>0</v>
      </c>
      <c r="M2377" s="29">
        <f>IFERROR(INDEX(JOGOS!$C$1:$P$16905,$G2377,6),"")</f>
        <v>0</v>
      </c>
      <c r="N2377" s="32">
        <f>IFERROR(INDEX(JOGOS!$C$1:$P$16905,$G2377,7),"")</f>
        <v>0</v>
      </c>
      <c r="O2377" s="32">
        <f>IFERROR(INDEX(JOGOS!$C$1:$P$16905,$G2377,8),"")</f>
        <v>0</v>
      </c>
      <c r="P2377" s="32">
        <f>IFERROR(INDEX(JOGOS!$C$1:$P$16905,$G2377,9),"")</f>
        <v>0</v>
      </c>
      <c r="Q2377" s="32">
        <f>IFERROR(INDEX(JOGOS!$C$1:$P$16905,$G2377,10),"")</f>
        <v>0</v>
      </c>
      <c r="T2377" s="32">
        <f t="shared" si="199"/>
        <v>0</v>
      </c>
    </row>
    <row r="2378" spans="1:20">
      <c r="A2378" t="str">
        <f>IF(Tabela3[[#This Row],[GOL CASA]]&lt;&gt;"",Tabela3[[#This Row],[TIME CASA]],"")</f>
        <v/>
      </c>
      <c r="B2378" t="str">
        <f>IF(Tabela3[[#This Row],[GOL FORA]]&lt;&gt;"",Tabela3[[#This Row],[TIME FORA]],"")</f>
        <v/>
      </c>
      <c r="C2378">
        <f t="shared" si="195"/>
        <v>0</v>
      </c>
      <c r="D2378">
        <f t="shared" si="196"/>
        <v>0</v>
      </c>
      <c r="E2378">
        <f t="shared" si="198"/>
        <v>0</v>
      </c>
      <c r="F2378" t="str">
        <f t="shared" si="197"/>
        <v/>
      </c>
      <c r="J2378" s="29">
        <f>IFERROR(INDEX(JOGOS!$C$1:$P$16905,$G2378,3),"")</f>
        <v>0</v>
      </c>
      <c r="K2378" s="32">
        <f>IFERROR(INDEX(JOGOS!$C$1:$P$16905,$G2378,4),"")</f>
        <v>0</v>
      </c>
      <c r="L2378" s="32">
        <f>IFERROR(INDEX(JOGOS!$C$1:$P$16905,$G2378,5),"")</f>
        <v>0</v>
      </c>
      <c r="M2378" s="29">
        <f>IFERROR(INDEX(JOGOS!$C$1:$P$16905,$G2378,6),"")</f>
        <v>0</v>
      </c>
      <c r="N2378" s="32">
        <f>IFERROR(INDEX(JOGOS!$C$1:$P$16905,$G2378,7),"")</f>
        <v>0</v>
      </c>
      <c r="O2378" s="32">
        <f>IFERROR(INDEX(JOGOS!$C$1:$P$16905,$G2378,8),"")</f>
        <v>0</v>
      </c>
      <c r="P2378" s="32">
        <f>IFERROR(INDEX(JOGOS!$C$1:$P$16905,$G2378,9),"")</f>
        <v>0</v>
      </c>
      <c r="Q2378" s="32">
        <f>IFERROR(INDEX(JOGOS!$C$1:$P$16905,$G2378,10),"")</f>
        <v>0</v>
      </c>
      <c r="T2378" s="32">
        <f t="shared" si="199"/>
        <v>0</v>
      </c>
    </row>
    <row r="2379" spans="1:20">
      <c r="A2379" t="str">
        <f>IF(Tabela3[[#This Row],[GOL CASA]]&lt;&gt;"",Tabela3[[#This Row],[TIME CASA]],"")</f>
        <v/>
      </c>
      <c r="B2379" t="str">
        <f>IF(Tabela3[[#This Row],[GOL FORA]]&lt;&gt;"",Tabela3[[#This Row],[TIME FORA]],"")</f>
        <v/>
      </c>
      <c r="C2379">
        <f t="shared" si="195"/>
        <v>0</v>
      </c>
      <c r="D2379">
        <f t="shared" si="196"/>
        <v>0</v>
      </c>
      <c r="E2379">
        <f t="shared" si="198"/>
        <v>0</v>
      </c>
      <c r="F2379" t="str">
        <f t="shared" si="197"/>
        <v/>
      </c>
      <c r="J2379" s="29">
        <f>IFERROR(INDEX(JOGOS!$C$1:$P$16905,$G2379,3),"")</f>
        <v>0</v>
      </c>
      <c r="K2379" s="32">
        <f>IFERROR(INDEX(JOGOS!$C$1:$P$16905,$G2379,4),"")</f>
        <v>0</v>
      </c>
      <c r="L2379" s="32">
        <f>IFERROR(INDEX(JOGOS!$C$1:$P$16905,$G2379,5),"")</f>
        <v>0</v>
      </c>
      <c r="M2379" s="29">
        <f>IFERROR(INDEX(JOGOS!$C$1:$P$16905,$G2379,6),"")</f>
        <v>0</v>
      </c>
      <c r="N2379" s="32">
        <f>IFERROR(INDEX(JOGOS!$C$1:$P$16905,$G2379,7),"")</f>
        <v>0</v>
      </c>
      <c r="O2379" s="32">
        <f>IFERROR(INDEX(JOGOS!$C$1:$P$16905,$G2379,8),"")</f>
        <v>0</v>
      </c>
      <c r="P2379" s="32">
        <f>IFERROR(INDEX(JOGOS!$C$1:$P$16905,$G2379,9),"")</f>
        <v>0</v>
      </c>
      <c r="Q2379" s="32">
        <f>IFERROR(INDEX(JOGOS!$C$1:$P$16905,$G2379,10),"")</f>
        <v>0</v>
      </c>
      <c r="T2379" s="32">
        <f t="shared" si="199"/>
        <v>0</v>
      </c>
    </row>
    <row r="2380" spans="1:20">
      <c r="A2380" t="str">
        <f>IF(Tabela3[[#This Row],[GOL CASA]]&lt;&gt;"",Tabela3[[#This Row],[TIME CASA]],"")</f>
        <v/>
      </c>
      <c r="B2380" t="str">
        <f>IF(Tabela3[[#This Row],[GOL FORA]]&lt;&gt;"",Tabela3[[#This Row],[TIME FORA]],"")</f>
        <v/>
      </c>
      <c r="C2380">
        <f t="shared" si="195"/>
        <v>0</v>
      </c>
      <c r="D2380">
        <f t="shared" si="196"/>
        <v>0</v>
      </c>
      <c r="E2380">
        <f t="shared" si="198"/>
        <v>0</v>
      </c>
      <c r="F2380" t="str">
        <f t="shared" si="197"/>
        <v/>
      </c>
      <c r="J2380" s="29">
        <f>IFERROR(INDEX(JOGOS!$C$1:$P$16905,$G2380,3),"")</f>
        <v>0</v>
      </c>
      <c r="K2380" s="32">
        <f>IFERROR(INDEX(JOGOS!$C$1:$P$16905,$G2380,4),"")</f>
        <v>0</v>
      </c>
      <c r="L2380" s="32">
        <f>IFERROR(INDEX(JOGOS!$C$1:$P$16905,$G2380,5),"")</f>
        <v>0</v>
      </c>
      <c r="M2380" s="29">
        <f>IFERROR(INDEX(JOGOS!$C$1:$P$16905,$G2380,6),"")</f>
        <v>0</v>
      </c>
      <c r="N2380" s="32">
        <f>IFERROR(INDEX(JOGOS!$C$1:$P$16905,$G2380,7),"")</f>
        <v>0</v>
      </c>
      <c r="O2380" s="32">
        <f>IFERROR(INDEX(JOGOS!$C$1:$P$16905,$G2380,8),"")</f>
        <v>0</v>
      </c>
      <c r="P2380" s="32">
        <f>IFERROR(INDEX(JOGOS!$C$1:$P$16905,$G2380,9),"")</f>
        <v>0</v>
      </c>
      <c r="Q2380" s="32">
        <f>IFERROR(INDEX(JOGOS!$C$1:$P$16905,$G2380,10),"")</f>
        <v>0</v>
      </c>
      <c r="T2380" s="32">
        <f t="shared" si="199"/>
        <v>0</v>
      </c>
    </row>
    <row r="2381" spans="1:20">
      <c r="A2381" t="str">
        <f>IF(Tabela3[[#This Row],[GOL CASA]]&lt;&gt;"",Tabela3[[#This Row],[TIME CASA]],"")</f>
        <v/>
      </c>
      <c r="B2381" t="str">
        <f>IF(Tabela3[[#This Row],[GOL FORA]]&lt;&gt;"",Tabela3[[#This Row],[TIME FORA]],"")</f>
        <v/>
      </c>
      <c r="C2381">
        <f t="shared" si="195"/>
        <v>0</v>
      </c>
      <c r="D2381">
        <f t="shared" si="196"/>
        <v>0</v>
      </c>
      <c r="E2381">
        <f t="shared" si="198"/>
        <v>0</v>
      </c>
      <c r="F2381" t="str">
        <f t="shared" si="197"/>
        <v/>
      </c>
      <c r="J2381" s="29">
        <f>IFERROR(INDEX(JOGOS!$C$1:$P$16905,$G2381,3),"")</f>
        <v>0</v>
      </c>
      <c r="K2381" s="32">
        <f>IFERROR(INDEX(JOGOS!$C$1:$P$16905,$G2381,4),"")</f>
        <v>0</v>
      </c>
      <c r="L2381" s="32">
        <f>IFERROR(INDEX(JOGOS!$C$1:$P$16905,$G2381,5),"")</f>
        <v>0</v>
      </c>
      <c r="M2381" s="29">
        <f>IFERROR(INDEX(JOGOS!$C$1:$P$16905,$G2381,6),"")</f>
        <v>0</v>
      </c>
      <c r="N2381" s="32">
        <f>IFERROR(INDEX(JOGOS!$C$1:$P$16905,$G2381,7),"")</f>
        <v>0</v>
      </c>
      <c r="O2381" s="32">
        <f>IFERROR(INDEX(JOGOS!$C$1:$P$16905,$G2381,8),"")</f>
        <v>0</v>
      </c>
      <c r="P2381" s="32">
        <f>IFERROR(INDEX(JOGOS!$C$1:$P$16905,$G2381,9),"")</f>
        <v>0</v>
      </c>
      <c r="Q2381" s="32">
        <f>IFERROR(INDEX(JOGOS!$C$1:$P$16905,$G2381,10),"")</f>
        <v>0</v>
      </c>
      <c r="T2381" s="32">
        <f t="shared" si="199"/>
        <v>0</v>
      </c>
    </row>
    <row r="2382" spans="1:20">
      <c r="A2382" t="str">
        <f>IF(Tabela3[[#This Row],[GOL CASA]]&lt;&gt;"",Tabela3[[#This Row],[TIME CASA]],"")</f>
        <v/>
      </c>
      <c r="B2382" t="str">
        <f>IF(Tabela3[[#This Row],[GOL FORA]]&lt;&gt;"",Tabela3[[#This Row],[TIME FORA]],"")</f>
        <v/>
      </c>
      <c r="C2382">
        <f t="shared" si="195"/>
        <v>0</v>
      </c>
      <c r="D2382">
        <f t="shared" si="196"/>
        <v>0</v>
      </c>
      <c r="E2382">
        <f t="shared" si="198"/>
        <v>0</v>
      </c>
      <c r="F2382" t="str">
        <f t="shared" si="197"/>
        <v/>
      </c>
      <c r="J2382" s="29">
        <f>IFERROR(INDEX(JOGOS!$C$1:$P$16905,$G2382,3),"")</f>
        <v>0</v>
      </c>
      <c r="K2382" s="32">
        <f>IFERROR(INDEX(JOGOS!$C$1:$P$16905,$G2382,4),"")</f>
        <v>0</v>
      </c>
      <c r="L2382" s="32">
        <f>IFERROR(INDEX(JOGOS!$C$1:$P$16905,$G2382,5),"")</f>
        <v>0</v>
      </c>
      <c r="M2382" s="29">
        <f>IFERROR(INDEX(JOGOS!$C$1:$P$16905,$G2382,6),"")</f>
        <v>0</v>
      </c>
      <c r="N2382" s="32">
        <f>IFERROR(INDEX(JOGOS!$C$1:$P$16905,$G2382,7),"")</f>
        <v>0</v>
      </c>
      <c r="O2382" s="32">
        <f>IFERROR(INDEX(JOGOS!$C$1:$P$16905,$G2382,8),"")</f>
        <v>0</v>
      </c>
      <c r="P2382" s="32">
        <f>IFERROR(INDEX(JOGOS!$C$1:$P$16905,$G2382,9),"")</f>
        <v>0</v>
      </c>
      <c r="Q2382" s="32">
        <f>IFERROR(INDEX(JOGOS!$C$1:$P$16905,$G2382,10),"")</f>
        <v>0</v>
      </c>
      <c r="T2382" s="32">
        <f t="shared" si="199"/>
        <v>0</v>
      </c>
    </row>
    <row r="2383" spans="1:20">
      <c r="A2383" t="str">
        <f>IF(Tabela3[[#This Row],[GOL CASA]]&lt;&gt;"",Tabela3[[#This Row],[TIME CASA]],"")</f>
        <v/>
      </c>
      <c r="B2383" t="str">
        <f>IF(Tabela3[[#This Row],[GOL FORA]]&lt;&gt;"",Tabela3[[#This Row],[TIME FORA]],"")</f>
        <v/>
      </c>
      <c r="C2383">
        <f t="shared" si="195"/>
        <v>0</v>
      </c>
      <c r="D2383">
        <f t="shared" si="196"/>
        <v>0</v>
      </c>
      <c r="E2383">
        <f t="shared" si="198"/>
        <v>0</v>
      </c>
      <c r="F2383" t="str">
        <f t="shared" si="197"/>
        <v/>
      </c>
      <c r="J2383" s="29">
        <f>IFERROR(INDEX(JOGOS!$C$1:$P$16905,$G2383,3),"")</f>
        <v>0</v>
      </c>
      <c r="K2383" s="32">
        <f>IFERROR(INDEX(JOGOS!$C$1:$P$16905,$G2383,4),"")</f>
        <v>0</v>
      </c>
      <c r="L2383" s="32">
        <f>IFERROR(INDEX(JOGOS!$C$1:$P$16905,$G2383,5),"")</f>
        <v>0</v>
      </c>
      <c r="M2383" s="29">
        <f>IFERROR(INDEX(JOGOS!$C$1:$P$16905,$G2383,6),"")</f>
        <v>0</v>
      </c>
      <c r="N2383" s="32">
        <f>IFERROR(INDEX(JOGOS!$C$1:$P$16905,$G2383,7),"")</f>
        <v>0</v>
      </c>
      <c r="O2383" s="32">
        <f>IFERROR(INDEX(JOGOS!$C$1:$P$16905,$G2383,8),"")</f>
        <v>0</v>
      </c>
      <c r="P2383" s="32">
        <f>IFERROR(INDEX(JOGOS!$C$1:$P$16905,$G2383,9),"")</f>
        <v>0</v>
      </c>
      <c r="Q2383" s="32">
        <f>IFERROR(INDEX(JOGOS!$C$1:$P$16905,$G2383,10),"")</f>
        <v>0</v>
      </c>
      <c r="T2383" s="32">
        <f t="shared" si="199"/>
        <v>0</v>
      </c>
    </row>
    <row r="2384" spans="1:20">
      <c r="A2384" t="str">
        <f>IF(Tabela3[[#This Row],[GOL CASA]]&lt;&gt;"",Tabela3[[#This Row],[TIME CASA]],"")</f>
        <v/>
      </c>
      <c r="B2384" t="str">
        <f>IF(Tabela3[[#This Row],[GOL FORA]]&lt;&gt;"",Tabela3[[#This Row],[TIME FORA]],"")</f>
        <v/>
      </c>
      <c r="C2384">
        <f t="shared" si="195"/>
        <v>0</v>
      </c>
      <c r="D2384">
        <f t="shared" si="196"/>
        <v>0</v>
      </c>
      <c r="E2384">
        <f t="shared" si="198"/>
        <v>0</v>
      </c>
      <c r="F2384" t="str">
        <f t="shared" si="197"/>
        <v/>
      </c>
      <c r="J2384" s="29">
        <f>IFERROR(INDEX(JOGOS!$C$1:$P$16905,$G2384,3),"")</f>
        <v>0</v>
      </c>
      <c r="K2384" s="32">
        <f>IFERROR(INDEX(JOGOS!$C$1:$P$16905,$G2384,4),"")</f>
        <v>0</v>
      </c>
      <c r="L2384" s="32">
        <f>IFERROR(INDEX(JOGOS!$C$1:$P$16905,$G2384,5),"")</f>
        <v>0</v>
      </c>
      <c r="M2384" s="29">
        <f>IFERROR(INDEX(JOGOS!$C$1:$P$16905,$G2384,6),"")</f>
        <v>0</v>
      </c>
      <c r="N2384" s="32">
        <f>IFERROR(INDEX(JOGOS!$C$1:$P$16905,$G2384,7),"")</f>
        <v>0</v>
      </c>
      <c r="O2384" s="32">
        <f>IFERROR(INDEX(JOGOS!$C$1:$P$16905,$G2384,8),"")</f>
        <v>0</v>
      </c>
      <c r="P2384" s="32">
        <f>IFERROR(INDEX(JOGOS!$C$1:$P$16905,$G2384,9),"")</f>
        <v>0</v>
      </c>
      <c r="Q2384" s="32">
        <f>IFERROR(INDEX(JOGOS!$C$1:$P$16905,$G2384,10),"")</f>
        <v>0</v>
      </c>
      <c r="T2384" s="32">
        <f t="shared" si="199"/>
        <v>0</v>
      </c>
    </row>
    <row r="2385" spans="1:20">
      <c r="A2385" t="str">
        <f>IF(Tabela3[[#This Row],[GOL CASA]]&lt;&gt;"",Tabela3[[#This Row],[TIME CASA]],"")</f>
        <v/>
      </c>
      <c r="B2385" t="str">
        <f>IF(Tabela3[[#This Row],[GOL FORA]]&lt;&gt;"",Tabela3[[#This Row],[TIME FORA]],"")</f>
        <v/>
      </c>
      <c r="C2385">
        <f t="shared" si="195"/>
        <v>0</v>
      </c>
      <c r="D2385">
        <f t="shared" si="196"/>
        <v>0</v>
      </c>
      <c r="E2385">
        <f t="shared" si="198"/>
        <v>0</v>
      </c>
      <c r="F2385" t="str">
        <f t="shared" si="197"/>
        <v/>
      </c>
      <c r="J2385" s="29">
        <f>IFERROR(INDEX(JOGOS!$C$1:$P$16905,$G2385,3),"")</f>
        <v>0</v>
      </c>
      <c r="K2385" s="32">
        <f>IFERROR(INDEX(JOGOS!$C$1:$P$16905,$G2385,4),"")</f>
        <v>0</v>
      </c>
      <c r="L2385" s="32">
        <f>IFERROR(INDEX(JOGOS!$C$1:$P$16905,$G2385,5),"")</f>
        <v>0</v>
      </c>
      <c r="M2385" s="29">
        <f>IFERROR(INDEX(JOGOS!$C$1:$P$16905,$G2385,6),"")</f>
        <v>0</v>
      </c>
      <c r="N2385" s="32">
        <f>IFERROR(INDEX(JOGOS!$C$1:$P$16905,$G2385,7),"")</f>
        <v>0</v>
      </c>
      <c r="O2385" s="32">
        <f>IFERROR(INDEX(JOGOS!$C$1:$P$16905,$G2385,8),"")</f>
        <v>0</v>
      </c>
      <c r="P2385" s="32">
        <f>IFERROR(INDEX(JOGOS!$C$1:$P$16905,$G2385,9),"")</f>
        <v>0</v>
      </c>
      <c r="Q2385" s="32">
        <f>IFERROR(INDEX(JOGOS!$C$1:$P$16905,$G2385,10),"")</f>
        <v>0</v>
      </c>
      <c r="T2385" s="32">
        <f t="shared" si="199"/>
        <v>0</v>
      </c>
    </row>
    <row r="2386" spans="1:20">
      <c r="A2386" t="str">
        <f>IF(Tabela3[[#This Row],[GOL CASA]]&lt;&gt;"",Tabela3[[#This Row],[TIME CASA]],"")</f>
        <v/>
      </c>
      <c r="B2386" t="str">
        <f>IF(Tabela3[[#This Row],[GOL FORA]]&lt;&gt;"",Tabela3[[#This Row],[TIME FORA]],"")</f>
        <v/>
      </c>
      <c r="C2386">
        <f t="shared" si="195"/>
        <v>0</v>
      </c>
      <c r="D2386">
        <f t="shared" si="196"/>
        <v>0</v>
      </c>
      <c r="E2386">
        <f t="shared" si="198"/>
        <v>0</v>
      </c>
      <c r="F2386" t="str">
        <f t="shared" si="197"/>
        <v/>
      </c>
      <c r="J2386" s="29">
        <f>IFERROR(INDEX(JOGOS!$C$1:$P$16905,$G2386,3),"")</f>
        <v>0</v>
      </c>
      <c r="K2386" s="32">
        <f>IFERROR(INDEX(JOGOS!$C$1:$P$16905,$G2386,4),"")</f>
        <v>0</v>
      </c>
      <c r="L2386" s="32">
        <f>IFERROR(INDEX(JOGOS!$C$1:$P$16905,$G2386,5),"")</f>
        <v>0</v>
      </c>
      <c r="M2386" s="29">
        <f>IFERROR(INDEX(JOGOS!$C$1:$P$16905,$G2386,6),"")</f>
        <v>0</v>
      </c>
      <c r="N2386" s="32">
        <f>IFERROR(INDEX(JOGOS!$C$1:$P$16905,$G2386,7),"")</f>
        <v>0</v>
      </c>
      <c r="O2386" s="32">
        <f>IFERROR(INDEX(JOGOS!$C$1:$P$16905,$G2386,8),"")</f>
        <v>0</v>
      </c>
      <c r="P2386" s="32">
        <f>IFERROR(INDEX(JOGOS!$C$1:$P$16905,$G2386,9),"")</f>
        <v>0</v>
      </c>
      <c r="Q2386" s="32">
        <f>IFERROR(INDEX(JOGOS!$C$1:$P$16905,$G2386,10),"")</f>
        <v>0</v>
      </c>
      <c r="T2386" s="32">
        <f t="shared" si="199"/>
        <v>0</v>
      </c>
    </row>
    <row r="2387" spans="1:20">
      <c r="A2387" t="str">
        <f>IF(Tabela3[[#This Row],[GOL CASA]]&lt;&gt;"",Tabela3[[#This Row],[TIME CASA]],"")</f>
        <v/>
      </c>
      <c r="B2387" t="str">
        <f>IF(Tabela3[[#This Row],[GOL FORA]]&lt;&gt;"",Tabela3[[#This Row],[TIME FORA]],"")</f>
        <v/>
      </c>
      <c r="C2387">
        <f t="shared" si="195"/>
        <v>0</v>
      </c>
      <c r="D2387">
        <f t="shared" si="196"/>
        <v>0</v>
      </c>
      <c r="E2387">
        <f t="shared" si="198"/>
        <v>0</v>
      </c>
      <c r="F2387" t="str">
        <f t="shared" si="197"/>
        <v/>
      </c>
      <c r="J2387" s="29">
        <f>IFERROR(INDEX(JOGOS!$C$1:$P$16905,$G2387,3),"")</f>
        <v>0</v>
      </c>
      <c r="K2387" s="32">
        <f>IFERROR(INDEX(JOGOS!$C$1:$P$16905,$G2387,4),"")</f>
        <v>0</v>
      </c>
      <c r="L2387" s="32">
        <f>IFERROR(INDEX(JOGOS!$C$1:$P$16905,$G2387,5),"")</f>
        <v>0</v>
      </c>
      <c r="M2387" s="29">
        <f>IFERROR(INDEX(JOGOS!$C$1:$P$16905,$G2387,6),"")</f>
        <v>0</v>
      </c>
      <c r="N2387" s="32">
        <f>IFERROR(INDEX(JOGOS!$C$1:$P$16905,$G2387,7),"")</f>
        <v>0</v>
      </c>
      <c r="O2387" s="32">
        <f>IFERROR(INDEX(JOGOS!$C$1:$P$16905,$G2387,8),"")</f>
        <v>0</v>
      </c>
      <c r="P2387" s="32">
        <f>IFERROR(INDEX(JOGOS!$C$1:$P$16905,$G2387,9),"")</f>
        <v>0</v>
      </c>
      <c r="Q2387" s="32">
        <f>IFERROR(INDEX(JOGOS!$C$1:$P$16905,$G2387,10),"")</f>
        <v>0</v>
      </c>
      <c r="T2387" s="32">
        <f t="shared" si="199"/>
        <v>0</v>
      </c>
    </row>
    <row r="2388" spans="1:20">
      <c r="A2388" t="str">
        <f>IF(Tabela3[[#This Row],[GOL CASA]]&lt;&gt;"",Tabela3[[#This Row],[TIME CASA]],"")</f>
        <v/>
      </c>
      <c r="B2388" t="str">
        <f>IF(Tabela3[[#This Row],[GOL FORA]]&lt;&gt;"",Tabela3[[#This Row],[TIME FORA]],"")</f>
        <v/>
      </c>
      <c r="C2388">
        <f t="shared" si="195"/>
        <v>0</v>
      </c>
      <c r="D2388">
        <f t="shared" si="196"/>
        <v>0</v>
      </c>
      <c r="E2388">
        <f t="shared" si="198"/>
        <v>0</v>
      </c>
      <c r="F2388" t="str">
        <f t="shared" si="197"/>
        <v/>
      </c>
      <c r="J2388" s="29">
        <f>IFERROR(INDEX(JOGOS!$C$1:$P$16905,$G2388,3),"")</f>
        <v>0</v>
      </c>
      <c r="K2388" s="32">
        <f>IFERROR(INDEX(JOGOS!$C$1:$P$16905,$G2388,4),"")</f>
        <v>0</v>
      </c>
      <c r="L2388" s="32">
        <f>IFERROR(INDEX(JOGOS!$C$1:$P$16905,$G2388,5),"")</f>
        <v>0</v>
      </c>
      <c r="M2388" s="29">
        <f>IFERROR(INDEX(JOGOS!$C$1:$P$16905,$G2388,6),"")</f>
        <v>0</v>
      </c>
      <c r="N2388" s="32">
        <f>IFERROR(INDEX(JOGOS!$C$1:$P$16905,$G2388,7),"")</f>
        <v>0</v>
      </c>
      <c r="O2388" s="32">
        <f>IFERROR(INDEX(JOGOS!$C$1:$P$16905,$G2388,8),"")</f>
        <v>0</v>
      </c>
      <c r="P2388" s="32">
        <f>IFERROR(INDEX(JOGOS!$C$1:$P$16905,$G2388,9),"")</f>
        <v>0</v>
      </c>
      <c r="Q2388" s="32">
        <f>IFERROR(INDEX(JOGOS!$C$1:$P$16905,$G2388,10),"")</f>
        <v>0</v>
      </c>
      <c r="T2388" s="32">
        <f t="shared" si="199"/>
        <v>0</v>
      </c>
    </row>
    <row r="2389" spans="1:20">
      <c r="A2389" t="str">
        <f>IF(Tabela3[[#This Row],[GOL CASA]]&lt;&gt;"",Tabela3[[#This Row],[TIME CASA]],"")</f>
        <v/>
      </c>
      <c r="B2389" t="str">
        <f>IF(Tabela3[[#This Row],[GOL FORA]]&lt;&gt;"",Tabela3[[#This Row],[TIME FORA]],"")</f>
        <v/>
      </c>
      <c r="C2389">
        <f t="shared" si="195"/>
        <v>0</v>
      </c>
      <c r="D2389">
        <f t="shared" si="196"/>
        <v>0</v>
      </c>
      <c r="E2389">
        <f t="shared" si="198"/>
        <v>0</v>
      </c>
      <c r="F2389" t="str">
        <f t="shared" si="197"/>
        <v/>
      </c>
      <c r="J2389" s="29">
        <f>IFERROR(INDEX(JOGOS!$C$1:$P$16905,$G2389,3),"")</f>
        <v>0</v>
      </c>
      <c r="K2389" s="32">
        <f>IFERROR(INDEX(JOGOS!$C$1:$P$16905,$G2389,4),"")</f>
        <v>0</v>
      </c>
      <c r="L2389" s="32">
        <f>IFERROR(INDEX(JOGOS!$C$1:$P$16905,$G2389,5),"")</f>
        <v>0</v>
      </c>
      <c r="M2389" s="29">
        <f>IFERROR(INDEX(JOGOS!$C$1:$P$16905,$G2389,6),"")</f>
        <v>0</v>
      </c>
      <c r="N2389" s="32">
        <f>IFERROR(INDEX(JOGOS!$C$1:$P$16905,$G2389,7),"")</f>
        <v>0</v>
      </c>
      <c r="O2389" s="32">
        <f>IFERROR(INDEX(JOGOS!$C$1:$P$16905,$G2389,8),"")</f>
        <v>0</v>
      </c>
      <c r="P2389" s="32">
        <f>IFERROR(INDEX(JOGOS!$C$1:$P$16905,$G2389,9),"")</f>
        <v>0</v>
      </c>
      <c r="Q2389" s="32">
        <f>IFERROR(INDEX(JOGOS!$C$1:$P$16905,$G2389,10),"")</f>
        <v>0</v>
      </c>
      <c r="T2389" s="32">
        <f t="shared" si="199"/>
        <v>0</v>
      </c>
    </row>
    <row r="2390" spans="1:20">
      <c r="A2390" t="str">
        <f>IF(Tabela3[[#This Row],[GOL CASA]]&lt;&gt;"",Tabela3[[#This Row],[TIME CASA]],"")</f>
        <v/>
      </c>
      <c r="B2390" t="str">
        <f>IF(Tabela3[[#This Row],[GOL FORA]]&lt;&gt;"",Tabela3[[#This Row],[TIME FORA]],"")</f>
        <v/>
      </c>
      <c r="C2390">
        <f t="shared" si="195"/>
        <v>0</v>
      </c>
      <c r="D2390">
        <f t="shared" si="196"/>
        <v>0</v>
      </c>
      <c r="E2390">
        <f t="shared" si="198"/>
        <v>0</v>
      </c>
      <c r="F2390" t="str">
        <f t="shared" si="197"/>
        <v/>
      </c>
      <c r="J2390" s="29">
        <f>IFERROR(INDEX(JOGOS!$C$1:$P$16905,$G2390,3),"")</f>
        <v>0</v>
      </c>
      <c r="K2390" s="32">
        <f>IFERROR(INDEX(JOGOS!$C$1:$P$16905,$G2390,4),"")</f>
        <v>0</v>
      </c>
      <c r="L2390" s="32">
        <f>IFERROR(INDEX(JOGOS!$C$1:$P$16905,$G2390,5),"")</f>
        <v>0</v>
      </c>
      <c r="M2390" s="29">
        <f>IFERROR(INDEX(JOGOS!$C$1:$P$16905,$G2390,6),"")</f>
        <v>0</v>
      </c>
      <c r="N2390" s="32">
        <f>IFERROR(INDEX(JOGOS!$C$1:$P$16905,$G2390,7),"")</f>
        <v>0</v>
      </c>
      <c r="O2390" s="32">
        <f>IFERROR(INDEX(JOGOS!$C$1:$P$16905,$G2390,8),"")</f>
        <v>0</v>
      </c>
      <c r="P2390" s="32">
        <f>IFERROR(INDEX(JOGOS!$C$1:$P$16905,$G2390,9),"")</f>
        <v>0</v>
      </c>
      <c r="Q2390" s="32">
        <f>IFERROR(INDEX(JOGOS!$C$1:$P$16905,$G2390,10),"")</f>
        <v>0</v>
      </c>
      <c r="T2390" s="32">
        <f t="shared" si="199"/>
        <v>0</v>
      </c>
    </row>
    <row r="2391" spans="1:20">
      <c r="A2391" t="str">
        <f>IF(Tabela3[[#This Row],[GOL CASA]]&lt;&gt;"",Tabela3[[#This Row],[TIME CASA]],"")</f>
        <v/>
      </c>
      <c r="B2391" t="str">
        <f>IF(Tabela3[[#This Row],[GOL FORA]]&lt;&gt;"",Tabela3[[#This Row],[TIME FORA]],"")</f>
        <v/>
      </c>
      <c r="C2391">
        <f t="shared" si="195"/>
        <v>0</v>
      </c>
      <c r="D2391">
        <f t="shared" si="196"/>
        <v>0</v>
      </c>
      <c r="E2391">
        <f t="shared" si="198"/>
        <v>0</v>
      </c>
      <c r="F2391" t="str">
        <f t="shared" si="197"/>
        <v/>
      </c>
      <c r="J2391" s="29">
        <f>IFERROR(INDEX(JOGOS!$C$1:$P$16905,$G2391,3),"")</f>
        <v>0</v>
      </c>
      <c r="K2391" s="32">
        <f>IFERROR(INDEX(JOGOS!$C$1:$P$16905,$G2391,4),"")</f>
        <v>0</v>
      </c>
      <c r="L2391" s="32">
        <f>IFERROR(INDEX(JOGOS!$C$1:$P$16905,$G2391,5),"")</f>
        <v>0</v>
      </c>
      <c r="M2391" s="29">
        <f>IFERROR(INDEX(JOGOS!$C$1:$P$16905,$G2391,6),"")</f>
        <v>0</v>
      </c>
      <c r="N2391" s="32">
        <f>IFERROR(INDEX(JOGOS!$C$1:$P$16905,$G2391,7),"")</f>
        <v>0</v>
      </c>
      <c r="O2391" s="32">
        <f>IFERROR(INDEX(JOGOS!$C$1:$P$16905,$G2391,8),"")</f>
        <v>0</v>
      </c>
      <c r="P2391" s="32">
        <f>IFERROR(INDEX(JOGOS!$C$1:$P$16905,$G2391,9),"")</f>
        <v>0</v>
      </c>
      <c r="Q2391" s="32">
        <f>IFERROR(INDEX(JOGOS!$C$1:$P$16905,$G2391,10),"")</f>
        <v>0</v>
      </c>
      <c r="T2391" s="32">
        <f t="shared" si="199"/>
        <v>0</v>
      </c>
    </row>
    <row r="2392" spans="1:20">
      <c r="A2392" t="str">
        <f>IF(Tabela3[[#This Row],[GOL CASA]]&lt;&gt;"",Tabela3[[#This Row],[TIME CASA]],"")</f>
        <v/>
      </c>
      <c r="B2392" t="str">
        <f>IF(Tabela3[[#This Row],[GOL FORA]]&lt;&gt;"",Tabela3[[#This Row],[TIME FORA]],"")</f>
        <v/>
      </c>
      <c r="C2392">
        <f t="shared" si="195"/>
        <v>0</v>
      </c>
      <c r="D2392">
        <f t="shared" si="196"/>
        <v>0</v>
      </c>
      <c r="E2392">
        <f t="shared" si="198"/>
        <v>0</v>
      </c>
      <c r="F2392" t="str">
        <f t="shared" si="197"/>
        <v/>
      </c>
      <c r="J2392" s="29">
        <f>IFERROR(INDEX(JOGOS!$C$1:$P$16905,$G2392,3),"")</f>
        <v>0</v>
      </c>
      <c r="K2392" s="32">
        <f>IFERROR(INDEX(JOGOS!$C$1:$P$16905,$G2392,4),"")</f>
        <v>0</v>
      </c>
      <c r="L2392" s="32">
        <f>IFERROR(INDEX(JOGOS!$C$1:$P$16905,$G2392,5),"")</f>
        <v>0</v>
      </c>
      <c r="M2392" s="29">
        <f>IFERROR(INDEX(JOGOS!$C$1:$P$16905,$G2392,6),"")</f>
        <v>0</v>
      </c>
      <c r="N2392" s="32">
        <f>IFERROR(INDEX(JOGOS!$C$1:$P$16905,$G2392,7),"")</f>
        <v>0</v>
      </c>
      <c r="O2392" s="32">
        <f>IFERROR(INDEX(JOGOS!$C$1:$P$16905,$G2392,8),"")</f>
        <v>0</v>
      </c>
      <c r="P2392" s="32">
        <f>IFERROR(INDEX(JOGOS!$C$1:$P$16905,$G2392,9),"")</f>
        <v>0</v>
      </c>
      <c r="Q2392" s="32">
        <f>IFERROR(INDEX(JOGOS!$C$1:$P$16905,$G2392,10),"")</f>
        <v>0</v>
      </c>
      <c r="T2392" s="32">
        <f t="shared" si="199"/>
        <v>0</v>
      </c>
    </row>
    <row r="2393" spans="1:20">
      <c r="A2393" t="str">
        <f>IF(Tabela3[[#This Row],[GOL CASA]]&lt;&gt;"",Tabela3[[#This Row],[TIME CASA]],"")</f>
        <v/>
      </c>
      <c r="B2393" t="str">
        <f>IF(Tabela3[[#This Row],[GOL FORA]]&lt;&gt;"",Tabela3[[#This Row],[TIME FORA]],"")</f>
        <v/>
      </c>
      <c r="C2393">
        <f t="shared" si="195"/>
        <v>0</v>
      </c>
      <c r="D2393">
        <f t="shared" si="196"/>
        <v>0</v>
      </c>
      <c r="E2393">
        <f t="shared" si="198"/>
        <v>0</v>
      </c>
      <c r="F2393" t="str">
        <f t="shared" si="197"/>
        <v/>
      </c>
      <c r="J2393" s="29">
        <f>IFERROR(INDEX(JOGOS!$C$1:$P$16905,$G2393,3),"")</f>
        <v>0</v>
      </c>
      <c r="K2393" s="32">
        <f>IFERROR(INDEX(JOGOS!$C$1:$P$16905,$G2393,4),"")</f>
        <v>0</v>
      </c>
      <c r="L2393" s="32">
        <f>IFERROR(INDEX(JOGOS!$C$1:$P$16905,$G2393,5),"")</f>
        <v>0</v>
      </c>
      <c r="M2393" s="29">
        <f>IFERROR(INDEX(JOGOS!$C$1:$P$16905,$G2393,6),"")</f>
        <v>0</v>
      </c>
      <c r="N2393" s="32">
        <f>IFERROR(INDEX(JOGOS!$C$1:$P$16905,$G2393,7),"")</f>
        <v>0</v>
      </c>
      <c r="O2393" s="32">
        <f>IFERROR(INDEX(JOGOS!$C$1:$P$16905,$G2393,8),"")</f>
        <v>0</v>
      </c>
      <c r="P2393" s="32">
        <f>IFERROR(INDEX(JOGOS!$C$1:$P$16905,$G2393,9),"")</f>
        <v>0</v>
      </c>
      <c r="Q2393" s="32">
        <f>IFERROR(INDEX(JOGOS!$C$1:$P$16905,$G2393,10),"")</f>
        <v>0</v>
      </c>
      <c r="T2393" s="32">
        <f t="shared" si="199"/>
        <v>0</v>
      </c>
    </row>
    <row r="2394" spans="1:20">
      <c r="A2394" t="str">
        <f>IF(Tabela3[[#This Row],[GOL CASA]]&lt;&gt;"",Tabela3[[#This Row],[TIME CASA]],"")</f>
        <v/>
      </c>
      <c r="B2394" t="str">
        <f>IF(Tabela3[[#This Row],[GOL FORA]]&lt;&gt;"",Tabela3[[#This Row],[TIME FORA]],"")</f>
        <v/>
      </c>
      <c r="C2394">
        <f t="shared" si="195"/>
        <v>0</v>
      </c>
      <c r="D2394">
        <f t="shared" si="196"/>
        <v>0</v>
      </c>
      <c r="E2394">
        <f t="shared" si="198"/>
        <v>0</v>
      </c>
      <c r="F2394" t="str">
        <f t="shared" si="197"/>
        <v/>
      </c>
      <c r="J2394" s="29">
        <f>IFERROR(INDEX(JOGOS!$C$1:$P$16905,$G2394,3),"")</f>
        <v>0</v>
      </c>
      <c r="K2394" s="32">
        <f>IFERROR(INDEX(JOGOS!$C$1:$P$16905,$G2394,4),"")</f>
        <v>0</v>
      </c>
      <c r="L2394" s="32">
        <f>IFERROR(INDEX(JOGOS!$C$1:$P$16905,$G2394,5),"")</f>
        <v>0</v>
      </c>
      <c r="M2394" s="29">
        <f>IFERROR(INDEX(JOGOS!$C$1:$P$16905,$G2394,6),"")</f>
        <v>0</v>
      </c>
      <c r="N2394" s="32">
        <f>IFERROR(INDEX(JOGOS!$C$1:$P$16905,$G2394,7),"")</f>
        <v>0</v>
      </c>
      <c r="O2394" s="32">
        <f>IFERROR(INDEX(JOGOS!$C$1:$P$16905,$G2394,8),"")</f>
        <v>0</v>
      </c>
      <c r="P2394" s="32">
        <f>IFERROR(INDEX(JOGOS!$C$1:$P$16905,$G2394,9),"")</f>
        <v>0</v>
      </c>
      <c r="Q2394" s="32">
        <f>IFERROR(INDEX(JOGOS!$C$1:$P$16905,$G2394,10),"")</f>
        <v>0</v>
      </c>
      <c r="T2394" s="32">
        <f t="shared" si="199"/>
        <v>0</v>
      </c>
    </row>
    <row r="2395" spans="1:20">
      <c r="A2395" t="str">
        <f>IF(Tabela3[[#This Row],[GOL CASA]]&lt;&gt;"",Tabela3[[#This Row],[TIME CASA]],"")</f>
        <v/>
      </c>
      <c r="B2395" t="str">
        <f>IF(Tabela3[[#This Row],[GOL FORA]]&lt;&gt;"",Tabela3[[#This Row],[TIME FORA]],"")</f>
        <v/>
      </c>
      <c r="C2395">
        <f t="shared" si="195"/>
        <v>0</v>
      </c>
      <c r="D2395">
        <f t="shared" si="196"/>
        <v>0</v>
      </c>
      <c r="E2395">
        <f t="shared" si="198"/>
        <v>0</v>
      </c>
      <c r="F2395" t="str">
        <f t="shared" si="197"/>
        <v/>
      </c>
      <c r="J2395" s="29">
        <f>IFERROR(INDEX(JOGOS!$C$1:$P$16905,$G2395,3),"")</f>
        <v>0</v>
      </c>
      <c r="K2395" s="32">
        <f>IFERROR(INDEX(JOGOS!$C$1:$P$16905,$G2395,4),"")</f>
        <v>0</v>
      </c>
      <c r="L2395" s="32">
        <f>IFERROR(INDEX(JOGOS!$C$1:$P$16905,$G2395,5),"")</f>
        <v>0</v>
      </c>
      <c r="M2395" s="29">
        <f>IFERROR(INDEX(JOGOS!$C$1:$P$16905,$G2395,6),"")</f>
        <v>0</v>
      </c>
      <c r="N2395" s="32">
        <f>IFERROR(INDEX(JOGOS!$C$1:$P$16905,$G2395,7),"")</f>
        <v>0</v>
      </c>
      <c r="O2395" s="32">
        <f>IFERROR(INDEX(JOGOS!$C$1:$P$16905,$G2395,8),"")</f>
        <v>0</v>
      </c>
      <c r="P2395" s="32">
        <f>IFERROR(INDEX(JOGOS!$C$1:$P$16905,$G2395,9),"")</f>
        <v>0</v>
      </c>
      <c r="Q2395" s="32">
        <f>IFERROR(INDEX(JOGOS!$C$1:$P$16905,$G2395,10),"")</f>
        <v>0</v>
      </c>
      <c r="T2395" s="32">
        <f t="shared" si="199"/>
        <v>0</v>
      </c>
    </row>
    <row r="2396" spans="1:20">
      <c r="A2396" t="str">
        <f>IF(Tabela3[[#This Row],[GOL CASA]]&lt;&gt;"",Tabela3[[#This Row],[TIME CASA]],"")</f>
        <v/>
      </c>
      <c r="B2396" t="str">
        <f>IF(Tabela3[[#This Row],[GOL FORA]]&lt;&gt;"",Tabela3[[#This Row],[TIME FORA]],"")</f>
        <v/>
      </c>
      <c r="C2396">
        <f t="shared" si="195"/>
        <v>0</v>
      </c>
      <c r="D2396">
        <f t="shared" si="196"/>
        <v>0</v>
      </c>
      <c r="E2396">
        <f t="shared" si="198"/>
        <v>0</v>
      </c>
      <c r="F2396" t="str">
        <f t="shared" si="197"/>
        <v/>
      </c>
      <c r="J2396" s="29">
        <f>IFERROR(INDEX(JOGOS!$C$1:$P$16905,$G2396,3),"")</f>
        <v>0</v>
      </c>
      <c r="K2396" s="32">
        <f>IFERROR(INDEX(JOGOS!$C$1:$P$16905,$G2396,4),"")</f>
        <v>0</v>
      </c>
      <c r="L2396" s="32">
        <f>IFERROR(INDEX(JOGOS!$C$1:$P$16905,$G2396,5),"")</f>
        <v>0</v>
      </c>
      <c r="M2396" s="29">
        <f>IFERROR(INDEX(JOGOS!$C$1:$P$16905,$G2396,6),"")</f>
        <v>0</v>
      </c>
      <c r="N2396" s="32">
        <f>IFERROR(INDEX(JOGOS!$C$1:$P$16905,$G2396,7),"")</f>
        <v>0</v>
      </c>
      <c r="O2396" s="32">
        <f>IFERROR(INDEX(JOGOS!$C$1:$P$16905,$G2396,8),"")</f>
        <v>0</v>
      </c>
      <c r="P2396" s="32">
        <f>IFERROR(INDEX(JOGOS!$C$1:$P$16905,$G2396,9),"")</f>
        <v>0</v>
      </c>
      <c r="Q2396" s="32">
        <f>IFERROR(INDEX(JOGOS!$C$1:$P$16905,$G2396,10),"")</f>
        <v>0</v>
      </c>
      <c r="T2396" s="32">
        <f t="shared" si="199"/>
        <v>0</v>
      </c>
    </row>
    <row r="2397" spans="1:20">
      <c r="A2397" t="str">
        <f>IF(Tabela3[[#This Row],[GOL CASA]]&lt;&gt;"",Tabela3[[#This Row],[TIME CASA]],"")</f>
        <v/>
      </c>
      <c r="B2397" t="str">
        <f>IF(Tabela3[[#This Row],[GOL FORA]]&lt;&gt;"",Tabela3[[#This Row],[TIME FORA]],"")</f>
        <v/>
      </c>
      <c r="C2397">
        <f t="shared" si="195"/>
        <v>0</v>
      </c>
      <c r="D2397">
        <f t="shared" si="196"/>
        <v>0</v>
      </c>
      <c r="E2397">
        <f t="shared" si="198"/>
        <v>0</v>
      </c>
      <c r="F2397" t="str">
        <f t="shared" si="197"/>
        <v/>
      </c>
      <c r="J2397" s="29">
        <f>IFERROR(INDEX(JOGOS!$C$1:$P$16905,$G2397,3),"")</f>
        <v>0</v>
      </c>
      <c r="K2397" s="32">
        <f>IFERROR(INDEX(JOGOS!$C$1:$P$16905,$G2397,4),"")</f>
        <v>0</v>
      </c>
      <c r="L2397" s="32">
        <f>IFERROR(INDEX(JOGOS!$C$1:$P$16905,$G2397,5),"")</f>
        <v>0</v>
      </c>
      <c r="M2397" s="29">
        <f>IFERROR(INDEX(JOGOS!$C$1:$P$16905,$G2397,6),"")</f>
        <v>0</v>
      </c>
      <c r="N2397" s="32">
        <f>IFERROR(INDEX(JOGOS!$C$1:$P$16905,$G2397,7),"")</f>
        <v>0</v>
      </c>
      <c r="O2397" s="32">
        <f>IFERROR(INDEX(JOGOS!$C$1:$P$16905,$G2397,8),"")</f>
        <v>0</v>
      </c>
      <c r="P2397" s="32">
        <f>IFERROR(INDEX(JOGOS!$C$1:$P$16905,$G2397,9),"")</f>
        <v>0</v>
      </c>
      <c r="Q2397" s="32">
        <f>IFERROR(INDEX(JOGOS!$C$1:$P$16905,$G2397,10),"")</f>
        <v>0</v>
      </c>
      <c r="T2397" s="32">
        <f t="shared" si="199"/>
        <v>0</v>
      </c>
    </row>
    <row r="2398" spans="1:20">
      <c r="A2398" t="str">
        <f>IF(Tabela3[[#This Row],[GOL CASA]]&lt;&gt;"",Tabela3[[#This Row],[TIME CASA]],"")</f>
        <v/>
      </c>
      <c r="B2398" t="str">
        <f>IF(Tabela3[[#This Row],[GOL FORA]]&lt;&gt;"",Tabela3[[#This Row],[TIME FORA]],"")</f>
        <v/>
      </c>
      <c r="C2398">
        <f t="shared" si="195"/>
        <v>0</v>
      </c>
      <c r="D2398">
        <f t="shared" si="196"/>
        <v>0</v>
      </c>
      <c r="E2398">
        <f t="shared" si="198"/>
        <v>0</v>
      </c>
      <c r="F2398" t="str">
        <f t="shared" si="197"/>
        <v/>
      </c>
      <c r="J2398" s="29">
        <f>IFERROR(INDEX(JOGOS!$C$1:$P$16905,$G2398,3),"")</f>
        <v>0</v>
      </c>
      <c r="K2398" s="32">
        <f>IFERROR(INDEX(JOGOS!$C$1:$P$16905,$G2398,4),"")</f>
        <v>0</v>
      </c>
      <c r="L2398" s="32">
        <f>IFERROR(INDEX(JOGOS!$C$1:$P$16905,$G2398,5),"")</f>
        <v>0</v>
      </c>
      <c r="M2398" s="29">
        <f>IFERROR(INDEX(JOGOS!$C$1:$P$16905,$G2398,6),"")</f>
        <v>0</v>
      </c>
      <c r="N2398" s="32">
        <f>IFERROR(INDEX(JOGOS!$C$1:$P$16905,$G2398,7),"")</f>
        <v>0</v>
      </c>
      <c r="O2398" s="32">
        <f>IFERROR(INDEX(JOGOS!$C$1:$P$16905,$G2398,8),"")</f>
        <v>0</v>
      </c>
      <c r="P2398" s="32">
        <f>IFERROR(INDEX(JOGOS!$C$1:$P$16905,$G2398,9),"")</f>
        <v>0</v>
      </c>
      <c r="Q2398" s="32">
        <f>IFERROR(INDEX(JOGOS!$C$1:$P$16905,$G2398,10),"")</f>
        <v>0</v>
      </c>
      <c r="T2398" s="32">
        <f t="shared" si="199"/>
        <v>0</v>
      </c>
    </row>
    <row r="2399" spans="1:20">
      <c r="A2399" t="str">
        <f>IF(Tabela3[[#This Row],[GOL CASA]]&lt;&gt;"",Tabela3[[#This Row],[TIME CASA]],"")</f>
        <v/>
      </c>
      <c r="B2399" t="str">
        <f>IF(Tabela3[[#This Row],[GOL FORA]]&lt;&gt;"",Tabela3[[#This Row],[TIME FORA]],"")</f>
        <v/>
      </c>
      <c r="C2399">
        <f t="shared" si="195"/>
        <v>0</v>
      </c>
      <c r="D2399">
        <f t="shared" si="196"/>
        <v>0</v>
      </c>
      <c r="E2399">
        <f t="shared" si="198"/>
        <v>0</v>
      </c>
      <c r="F2399" t="str">
        <f t="shared" si="197"/>
        <v/>
      </c>
      <c r="J2399" s="29">
        <f>IFERROR(INDEX(JOGOS!$C$1:$P$16905,$G2399,3),"")</f>
        <v>0</v>
      </c>
      <c r="K2399" s="32">
        <f>IFERROR(INDEX(JOGOS!$C$1:$P$16905,$G2399,4),"")</f>
        <v>0</v>
      </c>
      <c r="L2399" s="32">
        <f>IFERROR(INDEX(JOGOS!$C$1:$P$16905,$G2399,5),"")</f>
        <v>0</v>
      </c>
      <c r="M2399" s="29">
        <f>IFERROR(INDEX(JOGOS!$C$1:$P$16905,$G2399,6),"")</f>
        <v>0</v>
      </c>
      <c r="N2399" s="32">
        <f>IFERROR(INDEX(JOGOS!$C$1:$P$16905,$G2399,7),"")</f>
        <v>0</v>
      </c>
      <c r="O2399" s="32">
        <f>IFERROR(INDEX(JOGOS!$C$1:$P$16905,$G2399,8),"")</f>
        <v>0</v>
      </c>
      <c r="P2399" s="32">
        <f>IFERROR(INDEX(JOGOS!$C$1:$P$16905,$G2399,9),"")</f>
        <v>0</v>
      </c>
      <c r="Q2399" s="32">
        <f>IFERROR(INDEX(JOGOS!$C$1:$P$16905,$G2399,10),"")</f>
        <v>0</v>
      </c>
      <c r="T2399" s="32">
        <f t="shared" si="199"/>
        <v>0</v>
      </c>
    </row>
    <row r="2400" spans="1:20">
      <c r="A2400" t="str">
        <f>IF(Tabela3[[#This Row],[GOL CASA]]&lt;&gt;"",Tabela3[[#This Row],[TIME CASA]],"")</f>
        <v/>
      </c>
      <c r="B2400" t="str">
        <f>IF(Tabela3[[#This Row],[GOL FORA]]&lt;&gt;"",Tabela3[[#This Row],[TIME FORA]],"")</f>
        <v/>
      </c>
      <c r="C2400">
        <f t="shared" si="195"/>
        <v>0</v>
      </c>
      <c r="D2400">
        <f t="shared" si="196"/>
        <v>0</v>
      </c>
      <c r="E2400">
        <f t="shared" si="198"/>
        <v>0</v>
      </c>
      <c r="F2400" t="str">
        <f t="shared" si="197"/>
        <v/>
      </c>
      <c r="J2400" s="29">
        <f>IFERROR(INDEX(JOGOS!$C$1:$P$16905,$G2400,3),"")</f>
        <v>0</v>
      </c>
      <c r="K2400" s="32">
        <f>IFERROR(INDEX(JOGOS!$C$1:$P$16905,$G2400,4),"")</f>
        <v>0</v>
      </c>
      <c r="L2400" s="32">
        <f>IFERROR(INDEX(JOGOS!$C$1:$P$16905,$G2400,5),"")</f>
        <v>0</v>
      </c>
      <c r="M2400" s="29">
        <f>IFERROR(INDEX(JOGOS!$C$1:$P$16905,$G2400,6),"")</f>
        <v>0</v>
      </c>
      <c r="N2400" s="32">
        <f>IFERROR(INDEX(JOGOS!$C$1:$P$16905,$G2400,7),"")</f>
        <v>0</v>
      </c>
      <c r="O2400" s="32">
        <f>IFERROR(INDEX(JOGOS!$C$1:$P$16905,$G2400,8),"")</f>
        <v>0</v>
      </c>
      <c r="P2400" s="32">
        <f>IFERROR(INDEX(JOGOS!$C$1:$P$16905,$G2400,9),"")</f>
        <v>0</v>
      </c>
      <c r="Q2400" s="32">
        <f>IFERROR(INDEX(JOGOS!$C$1:$P$16905,$G2400,10),"")</f>
        <v>0</v>
      </c>
      <c r="T2400" s="32">
        <f t="shared" si="199"/>
        <v>0</v>
      </c>
    </row>
    <row r="2401" spans="1:20">
      <c r="A2401" t="str">
        <f>IF(Tabela3[[#This Row],[GOL CASA]]&lt;&gt;"",Tabela3[[#This Row],[TIME CASA]],"")</f>
        <v/>
      </c>
      <c r="B2401" t="str">
        <f>IF(Tabela3[[#This Row],[GOL FORA]]&lt;&gt;"",Tabela3[[#This Row],[TIME FORA]],"")</f>
        <v/>
      </c>
      <c r="C2401">
        <f t="shared" si="195"/>
        <v>0</v>
      </c>
      <c r="D2401">
        <f t="shared" si="196"/>
        <v>0</v>
      </c>
      <c r="E2401">
        <f t="shared" si="198"/>
        <v>0</v>
      </c>
      <c r="F2401" t="str">
        <f t="shared" si="197"/>
        <v/>
      </c>
      <c r="J2401" s="29">
        <f>IFERROR(INDEX(JOGOS!$C$1:$P$16905,$G2401,3),"")</f>
        <v>0</v>
      </c>
      <c r="K2401" s="32">
        <f>IFERROR(INDEX(JOGOS!$C$1:$P$16905,$G2401,4),"")</f>
        <v>0</v>
      </c>
      <c r="L2401" s="32">
        <f>IFERROR(INDEX(JOGOS!$C$1:$P$16905,$G2401,5),"")</f>
        <v>0</v>
      </c>
      <c r="M2401" s="29">
        <f>IFERROR(INDEX(JOGOS!$C$1:$P$16905,$G2401,6),"")</f>
        <v>0</v>
      </c>
      <c r="N2401" s="32">
        <f>IFERROR(INDEX(JOGOS!$C$1:$P$16905,$G2401,7),"")</f>
        <v>0</v>
      </c>
      <c r="O2401" s="32">
        <f>IFERROR(INDEX(JOGOS!$C$1:$P$16905,$G2401,8),"")</f>
        <v>0</v>
      </c>
      <c r="P2401" s="32">
        <f>IFERROR(INDEX(JOGOS!$C$1:$P$16905,$G2401,9),"")</f>
        <v>0</v>
      </c>
      <c r="Q2401" s="32">
        <f>IFERROR(INDEX(JOGOS!$C$1:$P$16905,$G2401,10),"")</f>
        <v>0</v>
      </c>
      <c r="T2401" s="32">
        <f t="shared" si="199"/>
        <v>0</v>
      </c>
    </row>
    <row r="2402" spans="1:20">
      <c r="A2402" t="str">
        <f>IF(Tabela3[[#This Row],[GOL CASA]]&lt;&gt;"",Tabela3[[#This Row],[TIME CASA]],"")</f>
        <v/>
      </c>
      <c r="B2402" t="str">
        <f>IF(Tabela3[[#This Row],[GOL FORA]]&lt;&gt;"",Tabela3[[#This Row],[TIME FORA]],"")</f>
        <v/>
      </c>
      <c r="C2402">
        <f t="shared" si="195"/>
        <v>0</v>
      </c>
      <c r="D2402">
        <f t="shared" si="196"/>
        <v>0</v>
      </c>
      <c r="E2402">
        <f t="shared" si="198"/>
        <v>0</v>
      </c>
      <c r="F2402" t="str">
        <f t="shared" si="197"/>
        <v/>
      </c>
      <c r="J2402" s="29">
        <f>IFERROR(INDEX(JOGOS!$C$1:$P$16905,$G2402,3),"")</f>
        <v>0</v>
      </c>
      <c r="K2402" s="32">
        <f>IFERROR(INDEX(JOGOS!$C$1:$P$16905,$G2402,4),"")</f>
        <v>0</v>
      </c>
      <c r="L2402" s="32">
        <f>IFERROR(INDEX(JOGOS!$C$1:$P$16905,$G2402,5),"")</f>
        <v>0</v>
      </c>
      <c r="M2402" s="29">
        <f>IFERROR(INDEX(JOGOS!$C$1:$P$16905,$G2402,6),"")</f>
        <v>0</v>
      </c>
      <c r="N2402" s="32">
        <f>IFERROR(INDEX(JOGOS!$C$1:$P$16905,$G2402,7),"")</f>
        <v>0</v>
      </c>
      <c r="O2402" s="32">
        <f>IFERROR(INDEX(JOGOS!$C$1:$P$16905,$G2402,8),"")</f>
        <v>0</v>
      </c>
      <c r="P2402" s="32">
        <f>IFERROR(INDEX(JOGOS!$C$1:$P$16905,$G2402,9),"")</f>
        <v>0</v>
      </c>
      <c r="Q2402" s="32">
        <f>IFERROR(INDEX(JOGOS!$C$1:$P$16905,$G2402,10),"")</f>
        <v>0</v>
      </c>
      <c r="T2402" s="32">
        <f t="shared" si="199"/>
        <v>0</v>
      </c>
    </row>
    <row r="2403" spans="1:20">
      <c r="A2403" t="str">
        <f>IF(Tabela3[[#This Row],[GOL CASA]]&lt;&gt;"",Tabela3[[#This Row],[TIME CASA]],"")</f>
        <v/>
      </c>
      <c r="B2403" t="str">
        <f>IF(Tabela3[[#This Row],[GOL FORA]]&lt;&gt;"",Tabela3[[#This Row],[TIME FORA]],"")</f>
        <v/>
      </c>
      <c r="C2403">
        <f t="shared" si="195"/>
        <v>0</v>
      </c>
      <c r="D2403">
        <f t="shared" si="196"/>
        <v>0</v>
      </c>
      <c r="E2403">
        <f t="shared" si="198"/>
        <v>0</v>
      </c>
      <c r="F2403" t="str">
        <f t="shared" si="197"/>
        <v/>
      </c>
      <c r="J2403" s="29">
        <f>IFERROR(INDEX(JOGOS!$C$1:$P$16905,$G2403,3),"")</f>
        <v>0</v>
      </c>
      <c r="K2403" s="32">
        <f>IFERROR(INDEX(JOGOS!$C$1:$P$16905,$G2403,4),"")</f>
        <v>0</v>
      </c>
      <c r="L2403" s="32">
        <f>IFERROR(INDEX(JOGOS!$C$1:$P$16905,$G2403,5),"")</f>
        <v>0</v>
      </c>
      <c r="M2403" s="29">
        <f>IFERROR(INDEX(JOGOS!$C$1:$P$16905,$G2403,6),"")</f>
        <v>0</v>
      </c>
      <c r="N2403" s="32">
        <f>IFERROR(INDEX(JOGOS!$C$1:$P$16905,$G2403,7),"")</f>
        <v>0</v>
      </c>
      <c r="O2403" s="32">
        <f>IFERROR(INDEX(JOGOS!$C$1:$P$16905,$G2403,8),"")</f>
        <v>0</v>
      </c>
      <c r="P2403" s="32">
        <f>IFERROR(INDEX(JOGOS!$C$1:$P$16905,$G2403,9),"")</f>
        <v>0</v>
      </c>
      <c r="Q2403" s="32">
        <f>IFERROR(INDEX(JOGOS!$C$1:$P$16905,$G2403,10),"")</f>
        <v>0</v>
      </c>
      <c r="T2403" s="32">
        <f t="shared" si="199"/>
        <v>0</v>
      </c>
    </row>
    <row r="2404" spans="1:20">
      <c r="A2404" t="str">
        <f>IF(Tabela3[[#This Row],[GOL CASA]]&lt;&gt;"",Tabela3[[#This Row],[TIME CASA]],"")</f>
        <v/>
      </c>
      <c r="B2404" t="str">
        <f>IF(Tabela3[[#This Row],[GOL FORA]]&lt;&gt;"",Tabela3[[#This Row],[TIME FORA]],"")</f>
        <v/>
      </c>
      <c r="C2404">
        <f t="shared" si="195"/>
        <v>0</v>
      </c>
      <c r="D2404">
        <f t="shared" si="196"/>
        <v>0</v>
      </c>
      <c r="E2404">
        <f t="shared" si="198"/>
        <v>0</v>
      </c>
      <c r="F2404" t="str">
        <f t="shared" si="197"/>
        <v/>
      </c>
      <c r="J2404" s="29">
        <f>IFERROR(INDEX(JOGOS!$C$1:$P$16905,$G2404,3),"")</f>
        <v>0</v>
      </c>
      <c r="K2404" s="32">
        <f>IFERROR(INDEX(JOGOS!$C$1:$P$16905,$G2404,4),"")</f>
        <v>0</v>
      </c>
      <c r="L2404" s="32">
        <f>IFERROR(INDEX(JOGOS!$C$1:$P$16905,$G2404,5),"")</f>
        <v>0</v>
      </c>
      <c r="M2404" s="29">
        <f>IFERROR(INDEX(JOGOS!$C$1:$P$16905,$G2404,6),"")</f>
        <v>0</v>
      </c>
      <c r="N2404" s="32">
        <f>IFERROR(INDEX(JOGOS!$C$1:$P$16905,$G2404,7),"")</f>
        <v>0</v>
      </c>
      <c r="O2404" s="32">
        <f>IFERROR(INDEX(JOGOS!$C$1:$P$16905,$G2404,8),"")</f>
        <v>0</v>
      </c>
      <c r="P2404" s="32">
        <f>IFERROR(INDEX(JOGOS!$C$1:$P$16905,$G2404,9),"")</f>
        <v>0</v>
      </c>
      <c r="Q2404" s="32">
        <f>IFERROR(INDEX(JOGOS!$C$1:$P$16905,$G2404,10),"")</f>
        <v>0</v>
      </c>
      <c r="T2404" s="32">
        <f t="shared" si="199"/>
        <v>0</v>
      </c>
    </row>
    <row r="2405" spans="1:20">
      <c r="A2405" t="str">
        <f>IF(Tabela3[[#This Row],[GOL CASA]]&lt;&gt;"",Tabela3[[#This Row],[TIME CASA]],"")</f>
        <v/>
      </c>
      <c r="B2405" t="str">
        <f>IF(Tabela3[[#This Row],[GOL FORA]]&lt;&gt;"",Tabela3[[#This Row],[TIME FORA]],"")</f>
        <v/>
      </c>
      <c r="C2405">
        <f t="shared" si="195"/>
        <v>0</v>
      </c>
      <c r="D2405">
        <f t="shared" si="196"/>
        <v>0</v>
      </c>
      <c r="E2405">
        <f t="shared" si="198"/>
        <v>0</v>
      </c>
      <c r="F2405" t="str">
        <f t="shared" si="197"/>
        <v/>
      </c>
      <c r="J2405" s="29">
        <f>IFERROR(INDEX(JOGOS!$C$1:$P$16905,$G2405,3),"")</f>
        <v>0</v>
      </c>
      <c r="K2405" s="32">
        <f>IFERROR(INDEX(JOGOS!$C$1:$P$16905,$G2405,4),"")</f>
        <v>0</v>
      </c>
      <c r="L2405" s="32">
        <f>IFERROR(INDEX(JOGOS!$C$1:$P$16905,$G2405,5),"")</f>
        <v>0</v>
      </c>
      <c r="M2405" s="29">
        <f>IFERROR(INDEX(JOGOS!$C$1:$P$16905,$G2405,6),"")</f>
        <v>0</v>
      </c>
      <c r="N2405" s="32">
        <f>IFERROR(INDEX(JOGOS!$C$1:$P$16905,$G2405,7),"")</f>
        <v>0</v>
      </c>
      <c r="O2405" s="32">
        <f>IFERROR(INDEX(JOGOS!$C$1:$P$16905,$G2405,8),"")</f>
        <v>0</v>
      </c>
      <c r="P2405" s="32">
        <f>IFERROR(INDEX(JOGOS!$C$1:$P$16905,$G2405,9),"")</f>
        <v>0</v>
      </c>
      <c r="Q2405" s="32">
        <f>IFERROR(INDEX(JOGOS!$C$1:$P$16905,$G2405,10),"")</f>
        <v>0</v>
      </c>
      <c r="T2405" s="32">
        <f t="shared" si="199"/>
        <v>0</v>
      </c>
    </row>
    <row r="2406" spans="1:20">
      <c r="A2406" t="str">
        <f>IF(Tabela3[[#This Row],[GOL CASA]]&lt;&gt;"",Tabela3[[#This Row],[TIME CASA]],"")</f>
        <v/>
      </c>
      <c r="B2406" t="str">
        <f>IF(Tabela3[[#This Row],[GOL FORA]]&lt;&gt;"",Tabela3[[#This Row],[TIME FORA]],"")</f>
        <v/>
      </c>
      <c r="C2406">
        <f t="shared" si="195"/>
        <v>0</v>
      </c>
      <c r="D2406">
        <f t="shared" si="196"/>
        <v>0</v>
      </c>
      <c r="E2406">
        <f t="shared" si="198"/>
        <v>0</v>
      </c>
      <c r="F2406" t="str">
        <f t="shared" si="197"/>
        <v/>
      </c>
      <c r="J2406" s="29">
        <f>IFERROR(INDEX(JOGOS!$C$1:$P$16905,$G2406,3),"")</f>
        <v>0</v>
      </c>
      <c r="K2406" s="32">
        <f>IFERROR(INDEX(JOGOS!$C$1:$P$16905,$G2406,4),"")</f>
        <v>0</v>
      </c>
      <c r="L2406" s="32">
        <f>IFERROR(INDEX(JOGOS!$C$1:$P$16905,$G2406,5),"")</f>
        <v>0</v>
      </c>
      <c r="M2406" s="29">
        <f>IFERROR(INDEX(JOGOS!$C$1:$P$16905,$G2406,6),"")</f>
        <v>0</v>
      </c>
      <c r="N2406" s="32">
        <f>IFERROR(INDEX(JOGOS!$C$1:$P$16905,$G2406,7),"")</f>
        <v>0</v>
      </c>
      <c r="O2406" s="32">
        <f>IFERROR(INDEX(JOGOS!$C$1:$P$16905,$G2406,8),"")</f>
        <v>0</v>
      </c>
      <c r="P2406" s="32">
        <f>IFERROR(INDEX(JOGOS!$C$1:$P$16905,$G2406,9),"")</f>
        <v>0</v>
      </c>
      <c r="Q2406" s="32">
        <f>IFERROR(INDEX(JOGOS!$C$1:$P$16905,$G2406,10),"")</f>
        <v>0</v>
      </c>
      <c r="T2406" s="32">
        <f t="shared" si="199"/>
        <v>0</v>
      </c>
    </row>
    <row r="2407" spans="1:20">
      <c r="A2407" t="str">
        <f>IF(Tabela3[[#This Row],[GOL CASA]]&lt;&gt;"",Tabela3[[#This Row],[TIME CASA]],"")</f>
        <v/>
      </c>
      <c r="B2407" t="str">
        <f>IF(Tabela3[[#This Row],[GOL FORA]]&lt;&gt;"",Tabela3[[#This Row],[TIME FORA]],"")</f>
        <v/>
      </c>
      <c r="C2407">
        <f t="shared" si="195"/>
        <v>0</v>
      </c>
      <c r="D2407">
        <f t="shared" si="196"/>
        <v>0</v>
      </c>
      <c r="E2407">
        <f t="shared" si="198"/>
        <v>0</v>
      </c>
      <c r="F2407" t="str">
        <f t="shared" si="197"/>
        <v/>
      </c>
      <c r="J2407" s="29">
        <f>IFERROR(INDEX(JOGOS!$C$1:$P$16905,$G2407,3),"")</f>
        <v>0</v>
      </c>
      <c r="K2407" s="32">
        <f>IFERROR(INDEX(JOGOS!$C$1:$P$16905,$G2407,4),"")</f>
        <v>0</v>
      </c>
      <c r="L2407" s="32">
        <f>IFERROR(INDEX(JOGOS!$C$1:$P$16905,$G2407,5),"")</f>
        <v>0</v>
      </c>
      <c r="M2407" s="29">
        <f>IFERROR(INDEX(JOGOS!$C$1:$P$16905,$G2407,6),"")</f>
        <v>0</v>
      </c>
      <c r="N2407" s="32">
        <f>IFERROR(INDEX(JOGOS!$C$1:$P$16905,$G2407,7),"")</f>
        <v>0</v>
      </c>
      <c r="O2407" s="32">
        <f>IFERROR(INDEX(JOGOS!$C$1:$P$16905,$G2407,8),"")</f>
        <v>0</v>
      </c>
      <c r="P2407" s="32">
        <f>IFERROR(INDEX(JOGOS!$C$1:$P$16905,$G2407,9),"")</f>
        <v>0</v>
      </c>
      <c r="Q2407" s="32">
        <f>IFERROR(INDEX(JOGOS!$C$1:$P$16905,$G2407,10),"")</f>
        <v>0</v>
      </c>
      <c r="T2407" s="32">
        <f t="shared" si="199"/>
        <v>0</v>
      </c>
    </row>
    <row r="2408" spans="1:20">
      <c r="A2408" t="str">
        <f>IF(Tabela3[[#This Row],[GOL CASA]]&lt;&gt;"",Tabela3[[#This Row],[TIME CASA]],"")</f>
        <v/>
      </c>
      <c r="B2408" t="str">
        <f>IF(Tabela3[[#This Row],[GOL FORA]]&lt;&gt;"",Tabela3[[#This Row],[TIME FORA]],"")</f>
        <v/>
      </c>
      <c r="C2408">
        <f t="shared" si="195"/>
        <v>0</v>
      </c>
      <c r="D2408">
        <f t="shared" si="196"/>
        <v>0</v>
      </c>
      <c r="E2408">
        <f t="shared" si="198"/>
        <v>0</v>
      </c>
      <c r="F2408" t="str">
        <f t="shared" si="197"/>
        <v/>
      </c>
      <c r="J2408" s="29">
        <f>IFERROR(INDEX(JOGOS!$C$1:$P$16905,$G2408,3),"")</f>
        <v>0</v>
      </c>
      <c r="K2408" s="32">
        <f>IFERROR(INDEX(JOGOS!$C$1:$P$16905,$G2408,4),"")</f>
        <v>0</v>
      </c>
      <c r="L2408" s="32">
        <f>IFERROR(INDEX(JOGOS!$C$1:$P$16905,$G2408,5),"")</f>
        <v>0</v>
      </c>
      <c r="M2408" s="29">
        <f>IFERROR(INDEX(JOGOS!$C$1:$P$16905,$G2408,6),"")</f>
        <v>0</v>
      </c>
      <c r="N2408" s="32">
        <f>IFERROR(INDEX(JOGOS!$C$1:$P$16905,$G2408,7),"")</f>
        <v>0</v>
      </c>
      <c r="O2408" s="32">
        <f>IFERROR(INDEX(JOGOS!$C$1:$P$16905,$G2408,8),"")</f>
        <v>0</v>
      </c>
      <c r="P2408" s="32">
        <f>IFERROR(INDEX(JOGOS!$C$1:$P$16905,$G2408,9),"")</f>
        <v>0</v>
      </c>
      <c r="Q2408" s="32">
        <f>IFERROR(INDEX(JOGOS!$C$1:$P$16905,$G2408,10),"")</f>
        <v>0</v>
      </c>
      <c r="T2408" s="32">
        <f t="shared" si="199"/>
        <v>0</v>
      </c>
    </row>
    <row r="2409" spans="1:20">
      <c r="A2409" t="str">
        <f>IF(Tabela3[[#This Row],[GOL CASA]]&lt;&gt;"",Tabela3[[#This Row],[TIME CASA]],"")</f>
        <v/>
      </c>
      <c r="B2409" t="str">
        <f>IF(Tabela3[[#This Row],[GOL FORA]]&lt;&gt;"",Tabela3[[#This Row],[TIME FORA]],"")</f>
        <v/>
      </c>
      <c r="C2409">
        <f t="shared" si="195"/>
        <v>0</v>
      </c>
      <c r="D2409">
        <f t="shared" si="196"/>
        <v>0</v>
      </c>
      <c r="E2409">
        <f t="shared" si="198"/>
        <v>0</v>
      </c>
      <c r="F2409" t="str">
        <f t="shared" si="197"/>
        <v/>
      </c>
      <c r="J2409" s="29">
        <f>IFERROR(INDEX(JOGOS!$C$1:$P$16905,$G2409,3),"")</f>
        <v>0</v>
      </c>
      <c r="K2409" s="32">
        <f>IFERROR(INDEX(JOGOS!$C$1:$P$16905,$G2409,4),"")</f>
        <v>0</v>
      </c>
      <c r="L2409" s="32">
        <f>IFERROR(INDEX(JOGOS!$C$1:$P$16905,$G2409,5),"")</f>
        <v>0</v>
      </c>
      <c r="M2409" s="29">
        <f>IFERROR(INDEX(JOGOS!$C$1:$P$16905,$G2409,6),"")</f>
        <v>0</v>
      </c>
      <c r="N2409" s="32">
        <f>IFERROR(INDEX(JOGOS!$C$1:$P$16905,$G2409,7),"")</f>
        <v>0</v>
      </c>
      <c r="O2409" s="32">
        <f>IFERROR(INDEX(JOGOS!$C$1:$P$16905,$G2409,8),"")</f>
        <v>0</v>
      </c>
      <c r="P2409" s="32">
        <f>IFERROR(INDEX(JOGOS!$C$1:$P$16905,$G2409,9),"")</f>
        <v>0</v>
      </c>
      <c r="Q2409" s="32">
        <f>IFERROR(INDEX(JOGOS!$C$1:$P$16905,$G2409,10),"")</f>
        <v>0</v>
      </c>
      <c r="T2409" s="32">
        <f t="shared" si="199"/>
        <v>0</v>
      </c>
    </row>
    <row r="2410" spans="1:20">
      <c r="A2410" t="str">
        <f>IF(Tabela3[[#This Row],[GOL CASA]]&lt;&gt;"",Tabela3[[#This Row],[TIME CASA]],"")</f>
        <v/>
      </c>
      <c r="B2410" t="str">
        <f>IF(Tabela3[[#This Row],[GOL FORA]]&lt;&gt;"",Tabela3[[#This Row],[TIME FORA]],"")</f>
        <v/>
      </c>
      <c r="C2410">
        <f t="shared" si="195"/>
        <v>0</v>
      </c>
      <c r="D2410">
        <f t="shared" si="196"/>
        <v>0</v>
      </c>
      <c r="E2410">
        <f t="shared" si="198"/>
        <v>0</v>
      </c>
      <c r="F2410" t="str">
        <f t="shared" si="197"/>
        <v/>
      </c>
      <c r="J2410" s="29">
        <f>IFERROR(INDEX(JOGOS!$C$1:$P$16905,$G2410,3),"")</f>
        <v>0</v>
      </c>
      <c r="K2410" s="32">
        <f>IFERROR(INDEX(JOGOS!$C$1:$P$16905,$G2410,4),"")</f>
        <v>0</v>
      </c>
      <c r="L2410" s="32">
        <f>IFERROR(INDEX(JOGOS!$C$1:$P$16905,$G2410,5),"")</f>
        <v>0</v>
      </c>
      <c r="M2410" s="29">
        <f>IFERROR(INDEX(JOGOS!$C$1:$P$16905,$G2410,6),"")</f>
        <v>0</v>
      </c>
      <c r="N2410" s="32">
        <f>IFERROR(INDEX(JOGOS!$C$1:$P$16905,$G2410,7),"")</f>
        <v>0</v>
      </c>
      <c r="O2410" s="32">
        <f>IFERROR(INDEX(JOGOS!$C$1:$P$16905,$G2410,8),"")</f>
        <v>0</v>
      </c>
      <c r="P2410" s="32">
        <f>IFERROR(INDEX(JOGOS!$C$1:$P$16905,$G2410,9),"")</f>
        <v>0</v>
      </c>
      <c r="Q2410" s="32">
        <f>IFERROR(INDEX(JOGOS!$C$1:$P$16905,$G2410,10),"")</f>
        <v>0</v>
      </c>
      <c r="T2410" s="32">
        <f t="shared" si="199"/>
        <v>0</v>
      </c>
    </row>
    <row r="2411" spans="1:20">
      <c r="A2411" t="str">
        <f>IF(Tabela3[[#This Row],[GOL CASA]]&lt;&gt;"",Tabela3[[#This Row],[TIME CASA]],"")</f>
        <v/>
      </c>
      <c r="B2411" t="str">
        <f>IF(Tabela3[[#This Row],[GOL FORA]]&lt;&gt;"",Tabela3[[#This Row],[TIME FORA]],"")</f>
        <v/>
      </c>
      <c r="C2411">
        <f t="shared" si="195"/>
        <v>0</v>
      </c>
      <c r="D2411">
        <f t="shared" si="196"/>
        <v>0</v>
      </c>
      <c r="E2411">
        <f t="shared" si="198"/>
        <v>0</v>
      </c>
      <c r="F2411" t="str">
        <f t="shared" si="197"/>
        <v/>
      </c>
      <c r="J2411" s="29">
        <f>IFERROR(INDEX(JOGOS!$C$1:$P$16905,$G2411,3),"")</f>
        <v>0</v>
      </c>
      <c r="K2411" s="32">
        <f>IFERROR(INDEX(JOGOS!$C$1:$P$16905,$G2411,4),"")</f>
        <v>0</v>
      </c>
      <c r="L2411" s="32">
        <f>IFERROR(INDEX(JOGOS!$C$1:$P$16905,$G2411,5),"")</f>
        <v>0</v>
      </c>
      <c r="M2411" s="29">
        <f>IFERROR(INDEX(JOGOS!$C$1:$P$16905,$G2411,6),"")</f>
        <v>0</v>
      </c>
      <c r="N2411" s="32">
        <f>IFERROR(INDEX(JOGOS!$C$1:$P$16905,$G2411,7),"")</f>
        <v>0</v>
      </c>
      <c r="O2411" s="32">
        <f>IFERROR(INDEX(JOGOS!$C$1:$P$16905,$G2411,8),"")</f>
        <v>0</v>
      </c>
      <c r="P2411" s="32">
        <f>IFERROR(INDEX(JOGOS!$C$1:$P$16905,$G2411,9),"")</f>
        <v>0</v>
      </c>
      <c r="Q2411" s="32">
        <f>IFERROR(INDEX(JOGOS!$C$1:$P$16905,$G2411,10),"")</f>
        <v>0</v>
      </c>
      <c r="T2411" s="32">
        <f t="shared" si="199"/>
        <v>0</v>
      </c>
    </row>
    <row r="2412" spans="1:20">
      <c r="A2412" t="str">
        <f>IF(Tabela3[[#This Row],[GOL CASA]]&lt;&gt;"",Tabela3[[#This Row],[TIME CASA]],"")</f>
        <v/>
      </c>
      <c r="B2412" t="str">
        <f>IF(Tabela3[[#This Row],[GOL FORA]]&lt;&gt;"",Tabela3[[#This Row],[TIME FORA]],"")</f>
        <v/>
      </c>
      <c r="C2412">
        <f t="shared" si="195"/>
        <v>0</v>
      </c>
      <c r="D2412">
        <f t="shared" si="196"/>
        <v>0</v>
      </c>
      <c r="E2412">
        <f t="shared" si="198"/>
        <v>0</v>
      </c>
      <c r="F2412" t="str">
        <f t="shared" si="197"/>
        <v/>
      </c>
      <c r="J2412" s="29">
        <f>IFERROR(INDEX(JOGOS!$C$1:$P$16905,$G2412,3),"")</f>
        <v>0</v>
      </c>
      <c r="K2412" s="32">
        <f>IFERROR(INDEX(JOGOS!$C$1:$P$16905,$G2412,4),"")</f>
        <v>0</v>
      </c>
      <c r="L2412" s="32">
        <f>IFERROR(INDEX(JOGOS!$C$1:$P$16905,$G2412,5),"")</f>
        <v>0</v>
      </c>
      <c r="M2412" s="29">
        <f>IFERROR(INDEX(JOGOS!$C$1:$P$16905,$G2412,6),"")</f>
        <v>0</v>
      </c>
      <c r="N2412" s="32">
        <f>IFERROR(INDEX(JOGOS!$C$1:$P$16905,$G2412,7),"")</f>
        <v>0</v>
      </c>
      <c r="O2412" s="32">
        <f>IFERROR(INDEX(JOGOS!$C$1:$P$16905,$G2412,8),"")</f>
        <v>0</v>
      </c>
      <c r="P2412" s="32">
        <f>IFERROR(INDEX(JOGOS!$C$1:$P$16905,$G2412,9),"")</f>
        <v>0</v>
      </c>
      <c r="Q2412" s="32">
        <f>IFERROR(INDEX(JOGOS!$C$1:$P$16905,$G2412,10),"")</f>
        <v>0</v>
      </c>
      <c r="T2412" s="32">
        <f t="shared" si="199"/>
        <v>0</v>
      </c>
    </row>
    <row r="2413" spans="1:20">
      <c r="A2413" t="str">
        <f>IF(Tabela3[[#This Row],[GOL CASA]]&lt;&gt;"",Tabela3[[#This Row],[TIME CASA]],"")</f>
        <v/>
      </c>
      <c r="B2413" t="str">
        <f>IF(Tabela3[[#This Row],[GOL FORA]]&lt;&gt;"",Tabela3[[#This Row],[TIME FORA]],"")</f>
        <v/>
      </c>
      <c r="C2413">
        <f t="shared" si="195"/>
        <v>0</v>
      </c>
      <c r="D2413">
        <f t="shared" si="196"/>
        <v>0</v>
      </c>
      <c r="E2413">
        <f t="shared" si="198"/>
        <v>0</v>
      </c>
      <c r="F2413" t="str">
        <f t="shared" si="197"/>
        <v/>
      </c>
      <c r="J2413" s="29">
        <f>IFERROR(INDEX(JOGOS!$C$1:$P$16905,$G2413,3),"")</f>
        <v>0</v>
      </c>
      <c r="K2413" s="32">
        <f>IFERROR(INDEX(JOGOS!$C$1:$P$16905,$G2413,4),"")</f>
        <v>0</v>
      </c>
      <c r="L2413" s="32">
        <f>IFERROR(INDEX(JOGOS!$C$1:$P$16905,$G2413,5),"")</f>
        <v>0</v>
      </c>
      <c r="M2413" s="29">
        <f>IFERROR(INDEX(JOGOS!$C$1:$P$16905,$G2413,6),"")</f>
        <v>0</v>
      </c>
      <c r="N2413" s="32">
        <f>IFERROR(INDEX(JOGOS!$C$1:$P$16905,$G2413,7),"")</f>
        <v>0</v>
      </c>
      <c r="O2413" s="32">
        <f>IFERROR(INDEX(JOGOS!$C$1:$P$16905,$G2413,8),"")</f>
        <v>0</v>
      </c>
      <c r="P2413" s="32">
        <f>IFERROR(INDEX(JOGOS!$C$1:$P$16905,$G2413,9),"")</f>
        <v>0</v>
      </c>
      <c r="Q2413" s="32">
        <f>IFERROR(INDEX(JOGOS!$C$1:$P$16905,$G2413,10),"")</f>
        <v>0</v>
      </c>
      <c r="T2413" s="32">
        <f t="shared" si="199"/>
        <v>0</v>
      </c>
    </row>
    <row r="2414" spans="1:20">
      <c r="A2414" t="str">
        <f>IF(Tabela3[[#This Row],[GOL CASA]]&lt;&gt;"",Tabela3[[#This Row],[TIME CASA]],"")</f>
        <v/>
      </c>
      <c r="B2414" t="str">
        <f>IF(Tabela3[[#This Row],[GOL FORA]]&lt;&gt;"",Tabela3[[#This Row],[TIME FORA]],"")</f>
        <v/>
      </c>
      <c r="C2414">
        <f t="shared" si="195"/>
        <v>0</v>
      </c>
      <c r="D2414">
        <f t="shared" si="196"/>
        <v>0</v>
      </c>
      <c r="E2414">
        <f t="shared" si="198"/>
        <v>0</v>
      </c>
      <c r="F2414" t="str">
        <f t="shared" si="197"/>
        <v/>
      </c>
      <c r="J2414" s="29">
        <f>IFERROR(INDEX(JOGOS!$C$1:$P$16905,$G2414,3),"")</f>
        <v>0</v>
      </c>
      <c r="K2414" s="32">
        <f>IFERROR(INDEX(JOGOS!$C$1:$P$16905,$G2414,4),"")</f>
        <v>0</v>
      </c>
      <c r="L2414" s="32">
        <f>IFERROR(INDEX(JOGOS!$C$1:$P$16905,$G2414,5),"")</f>
        <v>0</v>
      </c>
      <c r="M2414" s="29">
        <f>IFERROR(INDEX(JOGOS!$C$1:$P$16905,$G2414,6),"")</f>
        <v>0</v>
      </c>
      <c r="N2414" s="32">
        <f>IFERROR(INDEX(JOGOS!$C$1:$P$16905,$G2414,7),"")</f>
        <v>0</v>
      </c>
      <c r="O2414" s="32">
        <f>IFERROR(INDEX(JOGOS!$C$1:$P$16905,$G2414,8),"")</f>
        <v>0</v>
      </c>
      <c r="P2414" s="32">
        <f>IFERROR(INDEX(JOGOS!$C$1:$P$16905,$G2414,9),"")</f>
        <v>0</v>
      </c>
      <c r="Q2414" s="32">
        <f>IFERROR(INDEX(JOGOS!$C$1:$P$16905,$G2414,10),"")</f>
        <v>0</v>
      </c>
      <c r="T2414" s="32">
        <f t="shared" si="199"/>
        <v>0</v>
      </c>
    </row>
    <row r="2415" spans="1:20">
      <c r="A2415" t="str">
        <f>IF(Tabela3[[#This Row],[GOL CASA]]&lt;&gt;"",Tabela3[[#This Row],[TIME CASA]],"")</f>
        <v/>
      </c>
      <c r="B2415" t="str">
        <f>IF(Tabela3[[#This Row],[GOL FORA]]&lt;&gt;"",Tabela3[[#This Row],[TIME FORA]],"")</f>
        <v/>
      </c>
      <c r="C2415">
        <f t="shared" si="195"/>
        <v>0</v>
      </c>
      <c r="D2415">
        <f t="shared" si="196"/>
        <v>0</v>
      </c>
      <c r="E2415">
        <f t="shared" si="198"/>
        <v>0</v>
      </c>
      <c r="F2415" t="str">
        <f t="shared" si="197"/>
        <v/>
      </c>
      <c r="J2415" s="29">
        <f>IFERROR(INDEX(JOGOS!$C$1:$P$16905,$G2415,3),"")</f>
        <v>0</v>
      </c>
      <c r="K2415" s="32">
        <f>IFERROR(INDEX(JOGOS!$C$1:$P$16905,$G2415,4),"")</f>
        <v>0</v>
      </c>
      <c r="L2415" s="32">
        <f>IFERROR(INDEX(JOGOS!$C$1:$P$16905,$G2415,5),"")</f>
        <v>0</v>
      </c>
      <c r="M2415" s="29">
        <f>IFERROR(INDEX(JOGOS!$C$1:$P$16905,$G2415,6),"")</f>
        <v>0</v>
      </c>
      <c r="N2415" s="32">
        <f>IFERROR(INDEX(JOGOS!$C$1:$P$16905,$G2415,7),"")</f>
        <v>0</v>
      </c>
      <c r="O2415" s="32">
        <f>IFERROR(INDEX(JOGOS!$C$1:$P$16905,$G2415,8),"")</f>
        <v>0</v>
      </c>
      <c r="P2415" s="32">
        <f>IFERROR(INDEX(JOGOS!$C$1:$P$16905,$G2415,9),"")</f>
        <v>0</v>
      </c>
      <c r="Q2415" s="32">
        <f>IFERROR(INDEX(JOGOS!$C$1:$P$16905,$G2415,10),"")</f>
        <v>0</v>
      </c>
      <c r="T2415" s="32">
        <f t="shared" si="199"/>
        <v>0</v>
      </c>
    </row>
    <row r="2416" spans="1:20">
      <c r="A2416" t="str">
        <f>IF(Tabela3[[#This Row],[GOL CASA]]&lt;&gt;"",Tabela3[[#This Row],[TIME CASA]],"")</f>
        <v/>
      </c>
      <c r="B2416" t="str">
        <f>IF(Tabela3[[#This Row],[GOL FORA]]&lt;&gt;"",Tabela3[[#This Row],[TIME FORA]],"")</f>
        <v/>
      </c>
      <c r="C2416">
        <f t="shared" si="195"/>
        <v>0</v>
      </c>
      <c r="D2416">
        <f t="shared" si="196"/>
        <v>0</v>
      </c>
      <c r="E2416">
        <f t="shared" si="198"/>
        <v>0</v>
      </c>
      <c r="F2416" t="str">
        <f t="shared" si="197"/>
        <v/>
      </c>
      <c r="J2416" s="29">
        <f>IFERROR(INDEX(JOGOS!$C$1:$P$16905,$G2416,3),"")</f>
        <v>0</v>
      </c>
      <c r="K2416" s="32">
        <f>IFERROR(INDEX(JOGOS!$C$1:$P$16905,$G2416,4),"")</f>
        <v>0</v>
      </c>
      <c r="L2416" s="32">
        <f>IFERROR(INDEX(JOGOS!$C$1:$P$16905,$G2416,5),"")</f>
        <v>0</v>
      </c>
      <c r="M2416" s="29">
        <f>IFERROR(INDEX(JOGOS!$C$1:$P$16905,$G2416,6),"")</f>
        <v>0</v>
      </c>
      <c r="N2416" s="32">
        <f>IFERROR(INDEX(JOGOS!$C$1:$P$16905,$G2416,7),"")</f>
        <v>0</v>
      </c>
      <c r="O2416" s="32">
        <f>IFERROR(INDEX(JOGOS!$C$1:$P$16905,$G2416,8),"")</f>
        <v>0</v>
      </c>
      <c r="P2416" s="32">
        <f>IFERROR(INDEX(JOGOS!$C$1:$P$16905,$G2416,9),"")</f>
        <v>0</v>
      </c>
      <c r="Q2416" s="32">
        <f>IFERROR(INDEX(JOGOS!$C$1:$P$16905,$G2416,10),"")</f>
        <v>0</v>
      </c>
      <c r="T2416" s="32">
        <f t="shared" si="199"/>
        <v>0</v>
      </c>
    </row>
    <row r="2417" spans="1:20">
      <c r="A2417" t="str">
        <f>IF(Tabela3[[#This Row],[GOL CASA]]&lt;&gt;"",Tabela3[[#This Row],[TIME CASA]],"")</f>
        <v/>
      </c>
      <c r="B2417" t="str">
        <f>IF(Tabela3[[#This Row],[GOL FORA]]&lt;&gt;"",Tabela3[[#This Row],[TIME FORA]],"")</f>
        <v/>
      </c>
      <c r="C2417">
        <f t="shared" si="195"/>
        <v>0</v>
      </c>
      <c r="D2417">
        <f t="shared" si="196"/>
        <v>0</v>
      </c>
      <c r="E2417">
        <f t="shared" si="198"/>
        <v>0</v>
      </c>
      <c r="F2417" t="str">
        <f t="shared" si="197"/>
        <v/>
      </c>
      <c r="J2417" s="29">
        <f>IFERROR(INDEX(JOGOS!$C$1:$P$16905,$G2417,3),"")</f>
        <v>0</v>
      </c>
      <c r="K2417" s="32">
        <f>IFERROR(INDEX(JOGOS!$C$1:$P$16905,$G2417,4),"")</f>
        <v>0</v>
      </c>
      <c r="L2417" s="32">
        <f>IFERROR(INDEX(JOGOS!$C$1:$P$16905,$G2417,5),"")</f>
        <v>0</v>
      </c>
      <c r="M2417" s="29">
        <f>IFERROR(INDEX(JOGOS!$C$1:$P$16905,$G2417,6),"")</f>
        <v>0</v>
      </c>
      <c r="N2417" s="32">
        <f>IFERROR(INDEX(JOGOS!$C$1:$P$16905,$G2417,7),"")</f>
        <v>0</v>
      </c>
      <c r="O2417" s="32">
        <f>IFERROR(INDEX(JOGOS!$C$1:$P$16905,$G2417,8),"")</f>
        <v>0</v>
      </c>
      <c r="P2417" s="32">
        <f>IFERROR(INDEX(JOGOS!$C$1:$P$16905,$G2417,9),"")</f>
        <v>0</v>
      </c>
      <c r="Q2417" s="32">
        <f>IFERROR(INDEX(JOGOS!$C$1:$P$16905,$G2417,10),"")</f>
        <v>0</v>
      </c>
      <c r="T2417" s="32">
        <f t="shared" si="199"/>
        <v>0</v>
      </c>
    </row>
    <row r="2418" spans="1:20">
      <c r="A2418" t="str">
        <f>IF(Tabela3[[#This Row],[GOL CASA]]&lt;&gt;"",Tabela3[[#This Row],[TIME CASA]],"")</f>
        <v/>
      </c>
      <c r="B2418" t="str">
        <f>IF(Tabela3[[#This Row],[GOL FORA]]&lt;&gt;"",Tabela3[[#This Row],[TIME FORA]],"")</f>
        <v/>
      </c>
      <c r="C2418">
        <f t="shared" si="195"/>
        <v>0</v>
      </c>
      <c r="D2418">
        <f t="shared" si="196"/>
        <v>0</v>
      </c>
      <c r="E2418">
        <f t="shared" si="198"/>
        <v>0</v>
      </c>
      <c r="F2418" t="str">
        <f t="shared" si="197"/>
        <v/>
      </c>
      <c r="J2418" s="29">
        <f>IFERROR(INDEX(JOGOS!$C$1:$P$16905,$G2418,3),"")</f>
        <v>0</v>
      </c>
      <c r="K2418" s="32">
        <f>IFERROR(INDEX(JOGOS!$C$1:$P$16905,$G2418,4),"")</f>
        <v>0</v>
      </c>
      <c r="L2418" s="32">
        <f>IFERROR(INDEX(JOGOS!$C$1:$P$16905,$G2418,5),"")</f>
        <v>0</v>
      </c>
      <c r="M2418" s="29">
        <f>IFERROR(INDEX(JOGOS!$C$1:$P$16905,$G2418,6),"")</f>
        <v>0</v>
      </c>
      <c r="N2418" s="32">
        <f>IFERROR(INDEX(JOGOS!$C$1:$P$16905,$G2418,7),"")</f>
        <v>0</v>
      </c>
      <c r="O2418" s="32">
        <f>IFERROR(INDEX(JOGOS!$C$1:$P$16905,$G2418,8),"")</f>
        <v>0</v>
      </c>
      <c r="P2418" s="32">
        <f>IFERROR(INDEX(JOGOS!$C$1:$P$16905,$G2418,9),"")</f>
        <v>0</v>
      </c>
      <c r="Q2418" s="32">
        <f>IFERROR(INDEX(JOGOS!$C$1:$P$16905,$G2418,10),"")</f>
        <v>0</v>
      </c>
      <c r="T2418" s="32">
        <f t="shared" si="199"/>
        <v>0</v>
      </c>
    </row>
    <row r="2419" spans="1:20">
      <c r="A2419" t="str">
        <f>IF(Tabela3[[#This Row],[GOL CASA]]&lt;&gt;"",Tabela3[[#This Row],[TIME CASA]],"")</f>
        <v/>
      </c>
      <c r="B2419" t="str">
        <f>IF(Tabela3[[#This Row],[GOL FORA]]&lt;&gt;"",Tabela3[[#This Row],[TIME FORA]],"")</f>
        <v/>
      </c>
      <c r="C2419">
        <f t="shared" si="195"/>
        <v>0</v>
      </c>
      <c r="D2419">
        <f t="shared" si="196"/>
        <v>0</v>
      </c>
      <c r="E2419">
        <f t="shared" si="198"/>
        <v>0</v>
      </c>
      <c r="F2419" t="str">
        <f t="shared" si="197"/>
        <v/>
      </c>
      <c r="J2419" s="29">
        <f>IFERROR(INDEX(JOGOS!$C$1:$P$16905,$G2419,3),"")</f>
        <v>0</v>
      </c>
      <c r="K2419" s="32">
        <f>IFERROR(INDEX(JOGOS!$C$1:$P$16905,$G2419,4),"")</f>
        <v>0</v>
      </c>
      <c r="L2419" s="32">
        <f>IFERROR(INDEX(JOGOS!$C$1:$P$16905,$G2419,5),"")</f>
        <v>0</v>
      </c>
      <c r="M2419" s="29">
        <f>IFERROR(INDEX(JOGOS!$C$1:$P$16905,$G2419,6),"")</f>
        <v>0</v>
      </c>
      <c r="N2419" s="32">
        <f>IFERROR(INDEX(JOGOS!$C$1:$P$16905,$G2419,7),"")</f>
        <v>0</v>
      </c>
      <c r="O2419" s="32">
        <f>IFERROR(INDEX(JOGOS!$C$1:$P$16905,$G2419,8),"")</f>
        <v>0</v>
      </c>
      <c r="P2419" s="32">
        <f>IFERROR(INDEX(JOGOS!$C$1:$P$16905,$G2419,9),"")</f>
        <v>0</v>
      </c>
      <c r="Q2419" s="32">
        <f>IFERROR(INDEX(JOGOS!$C$1:$P$16905,$G2419,10),"")</f>
        <v>0</v>
      </c>
      <c r="T2419" s="32">
        <f t="shared" si="199"/>
        <v>0</v>
      </c>
    </row>
    <row r="2420" spans="1:20">
      <c r="A2420" t="str">
        <f>IF(Tabela3[[#This Row],[GOL CASA]]&lt;&gt;"",Tabela3[[#This Row],[TIME CASA]],"")</f>
        <v/>
      </c>
      <c r="B2420" t="str">
        <f>IF(Tabela3[[#This Row],[GOL FORA]]&lt;&gt;"",Tabela3[[#This Row],[TIME FORA]],"")</f>
        <v/>
      </c>
      <c r="C2420">
        <f t="shared" si="195"/>
        <v>0</v>
      </c>
      <c r="D2420">
        <f t="shared" si="196"/>
        <v>0</v>
      </c>
      <c r="E2420">
        <f t="shared" si="198"/>
        <v>0</v>
      </c>
      <c r="F2420" t="str">
        <f t="shared" si="197"/>
        <v/>
      </c>
      <c r="J2420" s="29">
        <f>IFERROR(INDEX(JOGOS!$C$1:$P$16905,$G2420,3),"")</f>
        <v>0</v>
      </c>
      <c r="K2420" s="32">
        <f>IFERROR(INDEX(JOGOS!$C$1:$P$16905,$G2420,4),"")</f>
        <v>0</v>
      </c>
      <c r="L2420" s="32">
        <f>IFERROR(INDEX(JOGOS!$C$1:$P$16905,$G2420,5),"")</f>
        <v>0</v>
      </c>
      <c r="M2420" s="29">
        <f>IFERROR(INDEX(JOGOS!$C$1:$P$16905,$G2420,6),"")</f>
        <v>0</v>
      </c>
      <c r="N2420" s="32">
        <f>IFERROR(INDEX(JOGOS!$C$1:$P$16905,$G2420,7),"")</f>
        <v>0</v>
      </c>
      <c r="O2420" s="32">
        <f>IFERROR(INDEX(JOGOS!$C$1:$P$16905,$G2420,8),"")</f>
        <v>0</v>
      </c>
      <c r="P2420" s="32">
        <f>IFERROR(INDEX(JOGOS!$C$1:$P$16905,$G2420,9),"")</f>
        <v>0</v>
      </c>
      <c r="Q2420" s="32">
        <f>IFERROR(INDEX(JOGOS!$C$1:$P$16905,$G2420,10),"")</f>
        <v>0</v>
      </c>
      <c r="T2420" s="32">
        <f t="shared" si="199"/>
        <v>0</v>
      </c>
    </row>
    <row r="2421" spans="1:20">
      <c r="A2421" t="str">
        <f>IF(Tabela3[[#This Row],[GOL CASA]]&lt;&gt;"",Tabela3[[#This Row],[TIME CASA]],"")</f>
        <v/>
      </c>
      <c r="B2421" t="str">
        <f>IF(Tabela3[[#This Row],[GOL FORA]]&lt;&gt;"",Tabela3[[#This Row],[TIME FORA]],"")</f>
        <v/>
      </c>
      <c r="C2421">
        <f t="shared" si="195"/>
        <v>0</v>
      </c>
      <c r="D2421">
        <f t="shared" si="196"/>
        <v>0</v>
      </c>
      <c r="E2421">
        <f t="shared" si="198"/>
        <v>0</v>
      </c>
      <c r="F2421" t="str">
        <f t="shared" si="197"/>
        <v/>
      </c>
      <c r="J2421" s="29">
        <f>IFERROR(INDEX(JOGOS!$C$1:$P$16905,$G2421,3),"")</f>
        <v>0</v>
      </c>
      <c r="K2421" s="32">
        <f>IFERROR(INDEX(JOGOS!$C$1:$P$16905,$G2421,4),"")</f>
        <v>0</v>
      </c>
      <c r="L2421" s="32">
        <f>IFERROR(INDEX(JOGOS!$C$1:$P$16905,$G2421,5),"")</f>
        <v>0</v>
      </c>
      <c r="M2421" s="29">
        <f>IFERROR(INDEX(JOGOS!$C$1:$P$16905,$G2421,6),"")</f>
        <v>0</v>
      </c>
      <c r="N2421" s="32">
        <f>IFERROR(INDEX(JOGOS!$C$1:$P$16905,$G2421,7),"")</f>
        <v>0</v>
      </c>
      <c r="O2421" s="32">
        <f>IFERROR(INDEX(JOGOS!$C$1:$P$16905,$G2421,8),"")</f>
        <v>0</v>
      </c>
      <c r="P2421" s="32">
        <f>IFERROR(INDEX(JOGOS!$C$1:$P$16905,$G2421,9),"")</f>
        <v>0</v>
      </c>
      <c r="Q2421" s="32">
        <f>IFERROR(INDEX(JOGOS!$C$1:$P$16905,$G2421,10),"")</f>
        <v>0</v>
      </c>
      <c r="T2421" s="32">
        <f t="shared" si="199"/>
        <v>0</v>
      </c>
    </row>
    <row r="2422" spans="1:20">
      <c r="A2422" t="str">
        <f>IF(Tabela3[[#This Row],[GOL CASA]]&lt;&gt;"",Tabela3[[#This Row],[TIME CASA]],"")</f>
        <v/>
      </c>
      <c r="B2422" t="str">
        <f>IF(Tabela3[[#This Row],[GOL FORA]]&lt;&gt;"",Tabela3[[#This Row],[TIME FORA]],"")</f>
        <v/>
      </c>
      <c r="C2422">
        <f t="shared" si="195"/>
        <v>0</v>
      </c>
      <c r="D2422">
        <f t="shared" si="196"/>
        <v>0</v>
      </c>
      <c r="E2422">
        <f t="shared" si="198"/>
        <v>0</v>
      </c>
      <c r="F2422" t="str">
        <f t="shared" si="197"/>
        <v/>
      </c>
      <c r="J2422" s="29">
        <f>IFERROR(INDEX(JOGOS!$C$1:$P$16905,$G2422,3),"")</f>
        <v>0</v>
      </c>
      <c r="K2422" s="32">
        <f>IFERROR(INDEX(JOGOS!$C$1:$P$16905,$G2422,4),"")</f>
        <v>0</v>
      </c>
      <c r="L2422" s="32">
        <f>IFERROR(INDEX(JOGOS!$C$1:$P$16905,$G2422,5),"")</f>
        <v>0</v>
      </c>
      <c r="M2422" s="29">
        <f>IFERROR(INDEX(JOGOS!$C$1:$P$16905,$G2422,6),"")</f>
        <v>0</v>
      </c>
      <c r="N2422" s="32">
        <f>IFERROR(INDEX(JOGOS!$C$1:$P$16905,$G2422,7),"")</f>
        <v>0</v>
      </c>
      <c r="O2422" s="32">
        <f>IFERROR(INDEX(JOGOS!$C$1:$P$16905,$G2422,8),"")</f>
        <v>0</v>
      </c>
      <c r="P2422" s="32">
        <f>IFERROR(INDEX(JOGOS!$C$1:$P$16905,$G2422,9),"")</f>
        <v>0</v>
      </c>
      <c r="Q2422" s="32">
        <f>IFERROR(INDEX(JOGOS!$C$1:$P$16905,$G2422,10),"")</f>
        <v>0</v>
      </c>
      <c r="T2422" s="32">
        <f t="shared" si="199"/>
        <v>0</v>
      </c>
    </row>
    <row r="2423" spans="1:20">
      <c r="A2423" t="str">
        <f>IF(Tabela3[[#This Row],[GOL CASA]]&lt;&gt;"",Tabela3[[#This Row],[TIME CASA]],"")</f>
        <v/>
      </c>
      <c r="B2423" t="str">
        <f>IF(Tabela3[[#This Row],[GOL FORA]]&lt;&gt;"",Tabela3[[#This Row],[TIME FORA]],"")</f>
        <v/>
      </c>
      <c r="C2423">
        <f t="shared" si="195"/>
        <v>0</v>
      </c>
      <c r="D2423">
        <f t="shared" si="196"/>
        <v>0</v>
      </c>
      <c r="E2423">
        <f t="shared" si="198"/>
        <v>0</v>
      </c>
      <c r="F2423" t="str">
        <f t="shared" si="197"/>
        <v/>
      </c>
      <c r="J2423" s="29">
        <f>IFERROR(INDEX(JOGOS!$C$1:$P$16905,$G2423,3),"")</f>
        <v>0</v>
      </c>
      <c r="K2423" s="32">
        <f>IFERROR(INDEX(JOGOS!$C$1:$P$16905,$G2423,4),"")</f>
        <v>0</v>
      </c>
      <c r="L2423" s="32">
        <f>IFERROR(INDEX(JOGOS!$C$1:$P$16905,$G2423,5),"")</f>
        <v>0</v>
      </c>
      <c r="M2423" s="29">
        <f>IFERROR(INDEX(JOGOS!$C$1:$P$16905,$G2423,6),"")</f>
        <v>0</v>
      </c>
      <c r="N2423" s="32">
        <f>IFERROR(INDEX(JOGOS!$C$1:$P$16905,$G2423,7),"")</f>
        <v>0</v>
      </c>
      <c r="O2423" s="32">
        <f>IFERROR(INDEX(JOGOS!$C$1:$P$16905,$G2423,8),"")</f>
        <v>0</v>
      </c>
      <c r="P2423" s="32">
        <f>IFERROR(INDEX(JOGOS!$C$1:$P$16905,$G2423,9),"")</f>
        <v>0</v>
      </c>
      <c r="Q2423" s="32">
        <f>IFERROR(INDEX(JOGOS!$C$1:$P$16905,$G2423,10),"")</f>
        <v>0</v>
      </c>
      <c r="T2423" s="32">
        <f t="shared" si="199"/>
        <v>0</v>
      </c>
    </row>
    <row r="2424" spans="1:20">
      <c r="A2424" t="str">
        <f>IF(Tabela3[[#This Row],[GOL CASA]]&lt;&gt;"",Tabela3[[#This Row],[TIME CASA]],"")</f>
        <v/>
      </c>
      <c r="B2424" t="str">
        <f>IF(Tabela3[[#This Row],[GOL FORA]]&lt;&gt;"",Tabela3[[#This Row],[TIME FORA]],"")</f>
        <v/>
      </c>
      <c r="C2424">
        <f t="shared" si="195"/>
        <v>0</v>
      </c>
      <c r="D2424">
        <f t="shared" si="196"/>
        <v>0</v>
      </c>
      <c r="E2424">
        <f t="shared" si="198"/>
        <v>0</v>
      </c>
      <c r="F2424" t="str">
        <f t="shared" si="197"/>
        <v/>
      </c>
      <c r="J2424" s="29">
        <f>IFERROR(INDEX(JOGOS!$C$1:$P$16905,$G2424,3),"")</f>
        <v>0</v>
      </c>
      <c r="K2424" s="32">
        <f>IFERROR(INDEX(JOGOS!$C$1:$P$16905,$G2424,4),"")</f>
        <v>0</v>
      </c>
      <c r="L2424" s="32">
        <f>IFERROR(INDEX(JOGOS!$C$1:$P$16905,$G2424,5),"")</f>
        <v>0</v>
      </c>
      <c r="M2424" s="29">
        <f>IFERROR(INDEX(JOGOS!$C$1:$P$16905,$G2424,6),"")</f>
        <v>0</v>
      </c>
      <c r="N2424" s="32">
        <f>IFERROR(INDEX(JOGOS!$C$1:$P$16905,$G2424,7),"")</f>
        <v>0</v>
      </c>
      <c r="O2424" s="32">
        <f>IFERROR(INDEX(JOGOS!$C$1:$P$16905,$G2424,8),"")</f>
        <v>0</v>
      </c>
      <c r="P2424" s="32">
        <f>IFERROR(INDEX(JOGOS!$C$1:$P$16905,$G2424,9),"")</f>
        <v>0</v>
      </c>
      <c r="Q2424" s="32">
        <f>IFERROR(INDEX(JOGOS!$C$1:$P$16905,$G2424,10),"")</f>
        <v>0</v>
      </c>
      <c r="T2424" s="32">
        <f t="shared" si="199"/>
        <v>0</v>
      </c>
    </row>
    <row r="2425" spans="1:20">
      <c r="A2425" t="str">
        <f>IF(Tabela3[[#This Row],[GOL CASA]]&lt;&gt;"",Tabela3[[#This Row],[TIME CASA]],"")</f>
        <v/>
      </c>
      <c r="B2425" t="str">
        <f>IF(Tabela3[[#This Row],[GOL FORA]]&lt;&gt;"",Tabela3[[#This Row],[TIME FORA]],"")</f>
        <v/>
      </c>
      <c r="C2425">
        <f t="shared" si="195"/>
        <v>0</v>
      </c>
      <c r="D2425">
        <f t="shared" si="196"/>
        <v>0</v>
      </c>
      <c r="E2425">
        <f t="shared" si="198"/>
        <v>0</v>
      </c>
      <c r="F2425" t="str">
        <f t="shared" si="197"/>
        <v/>
      </c>
      <c r="J2425" s="29">
        <f>IFERROR(INDEX(JOGOS!$C$1:$P$16905,$G2425,3),"")</f>
        <v>0</v>
      </c>
      <c r="K2425" s="32">
        <f>IFERROR(INDEX(JOGOS!$C$1:$P$16905,$G2425,4),"")</f>
        <v>0</v>
      </c>
      <c r="L2425" s="32">
        <f>IFERROR(INDEX(JOGOS!$C$1:$P$16905,$G2425,5),"")</f>
        <v>0</v>
      </c>
      <c r="M2425" s="29">
        <f>IFERROR(INDEX(JOGOS!$C$1:$P$16905,$G2425,6),"")</f>
        <v>0</v>
      </c>
      <c r="N2425" s="32">
        <f>IFERROR(INDEX(JOGOS!$C$1:$P$16905,$G2425,7),"")</f>
        <v>0</v>
      </c>
      <c r="O2425" s="32">
        <f>IFERROR(INDEX(JOGOS!$C$1:$P$16905,$G2425,8),"")</f>
        <v>0</v>
      </c>
      <c r="P2425" s="32">
        <f>IFERROR(INDEX(JOGOS!$C$1:$P$16905,$G2425,9),"")</f>
        <v>0</v>
      </c>
      <c r="Q2425" s="32">
        <f>IFERROR(INDEX(JOGOS!$C$1:$P$16905,$G2425,10),"")</f>
        <v>0</v>
      </c>
      <c r="T2425" s="32">
        <f t="shared" si="199"/>
        <v>0</v>
      </c>
    </row>
    <row r="2426" spans="1:20">
      <c r="A2426" t="str">
        <f>IF(Tabela3[[#This Row],[GOL CASA]]&lt;&gt;"",Tabela3[[#This Row],[TIME CASA]],"")</f>
        <v/>
      </c>
      <c r="B2426" t="str">
        <f>IF(Tabela3[[#This Row],[GOL FORA]]&lt;&gt;"",Tabela3[[#This Row],[TIME FORA]],"")</f>
        <v/>
      </c>
      <c r="C2426">
        <f t="shared" si="195"/>
        <v>0</v>
      </c>
      <c r="D2426">
        <f t="shared" si="196"/>
        <v>0</v>
      </c>
      <c r="E2426">
        <f t="shared" si="198"/>
        <v>0</v>
      </c>
      <c r="F2426" t="str">
        <f t="shared" si="197"/>
        <v/>
      </c>
      <c r="J2426" s="29">
        <f>IFERROR(INDEX(JOGOS!$C$1:$P$16905,$G2426,3),"")</f>
        <v>0</v>
      </c>
      <c r="K2426" s="32">
        <f>IFERROR(INDEX(JOGOS!$C$1:$P$16905,$G2426,4),"")</f>
        <v>0</v>
      </c>
      <c r="L2426" s="32">
        <f>IFERROR(INDEX(JOGOS!$C$1:$P$16905,$G2426,5),"")</f>
        <v>0</v>
      </c>
      <c r="M2426" s="29">
        <f>IFERROR(INDEX(JOGOS!$C$1:$P$16905,$G2426,6),"")</f>
        <v>0</v>
      </c>
      <c r="N2426" s="32">
        <f>IFERROR(INDEX(JOGOS!$C$1:$P$16905,$G2426,7),"")</f>
        <v>0</v>
      </c>
      <c r="O2426" s="32">
        <f>IFERROR(INDEX(JOGOS!$C$1:$P$16905,$G2426,8),"")</f>
        <v>0</v>
      </c>
      <c r="P2426" s="32">
        <f>IFERROR(INDEX(JOGOS!$C$1:$P$16905,$G2426,9),"")</f>
        <v>0</v>
      </c>
      <c r="Q2426" s="32">
        <f>IFERROR(INDEX(JOGOS!$C$1:$P$16905,$G2426,10),"")</f>
        <v>0</v>
      </c>
      <c r="T2426" s="32">
        <f t="shared" si="199"/>
        <v>0</v>
      </c>
    </row>
    <row r="2427" spans="1:20">
      <c r="A2427" t="str">
        <f>IF(Tabela3[[#This Row],[GOL CASA]]&lt;&gt;"",Tabela3[[#This Row],[TIME CASA]],"")</f>
        <v/>
      </c>
      <c r="B2427" t="str">
        <f>IF(Tabela3[[#This Row],[GOL FORA]]&lt;&gt;"",Tabela3[[#This Row],[TIME FORA]],"")</f>
        <v/>
      </c>
      <c r="C2427">
        <f t="shared" si="195"/>
        <v>0</v>
      </c>
      <c r="D2427">
        <f t="shared" si="196"/>
        <v>0</v>
      </c>
      <c r="E2427">
        <f t="shared" si="198"/>
        <v>0</v>
      </c>
      <c r="F2427" t="str">
        <f t="shared" si="197"/>
        <v/>
      </c>
      <c r="J2427" s="29">
        <f>IFERROR(INDEX(JOGOS!$C$1:$P$16905,$G2427,3),"")</f>
        <v>0</v>
      </c>
      <c r="K2427" s="32">
        <f>IFERROR(INDEX(JOGOS!$C$1:$P$16905,$G2427,4),"")</f>
        <v>0</v>
      </c>
      <c r="L2427" s="32">
        <f>IFERROR(INDEX(JOGOS!$C$1:$P$16905,$G2427,5),"")</f>
        <v>0</v>
      </c>
      <c r="M2427" s="29">
        <f>IFERROR(INDEX(JOGOS!$C$1:$P$16905,$G2427,6),"")</f>
        <v>0</v>
      </c>
      <c r="N2427" s="32">
        <f>IFERROR(INDEX(JOGOS!$C$1:$P$16905,$G2427,7),"")</f>
        <v>0</v>
      </c>
      <c r="O2427" s="32">
        <f>IFERROR(INDEX(JOGOS!$C$1:$P$16905,$G2427,8),"")</f>
        <v>0</v>
      </c>
      <c r="P2427" s="32">
        <f>IFERROR(INDEX(JOGOS!$C$1:$P$16905,$G2427,9),"")</f>
        <v>0</v>
      </c>
      <c r="Q2427" s="32">
        <f>IFERROR(INDEX(JOGOS!$C$1:$P$16905,$G2427,10),"")</f>
        <v>0</v>
      </c>
      <c r="T2427" s="32">
        <f t="shared" si="199"/>
        <v>0</v>
      </c>
    </row>
    <row r="2428" spans="1:20">
      <c r="A2428" t="str">
        <f>IF(Tabela3[[#This Row],[GOL CASA]]&lt;&gt;"",Tabela3[[#This Row],[TIME CASA]],"")</f>
        <v/>
      </c>
      <c r="B2428" t="str">
        <f>IF(Tabela3[[#This Row],[GOL FORA]]&lt;&gt;"",Tabela3[[#This Row],[TIME FORA]],"")</f>
        <v/>
      </c>
      <c r="C2428">
        <f t="shared" si="195"/>
        <v>0</v>
      </c>
      <c r="D2428">
        <f t="shared" si="196"/>
        <v>0</v>
      </c>
      <c r="E2428">
        <f t="shared" si="198"/>
        <v>0</v>
      </c>
      <c r="F2428" t="str">
        <f t="shared" si="197"/>
        <v/>
      </c>
      <c r="J2428" s="29">
        <f>IFERROR(INDEX(JOGOS!$C$1:$P$16905,$G2428,3),"")</f>
        <v>0</v>
      </c>
      <c r="K2428" s="32">
        <f>IFERROR(INDEX(JOGOS!$C$1:$P$16905,$G2428,4),"")</f>
        <v>0</v>
      </c>
      <c r="L2428" s="32">
        <f>IFERROR(INDEX(JOGOS!$C$1:$P$16905,$G2428,5),"")</f>
        <v>0</v>
      </c>
      <c r="M2428" s="29">
        <f>IFERROR(INDEX(JOGOS!$C$1:$P$16905,$G2428,6),"")</f>
        <v>0</v>
      </c>
      <c r="N2428" s="32">
        <f>IFERROR(INDEX(JOGOS!$C$1:$P$16905,$G2428,7),"")</f>
        <v>0</v>
      </c>
      <c r="O2428" s="32">
        <f>IFERROR(INDEX(JOGOS!$C$1:$P$16905,$G2428,8),"")</f>
        <v>0</v>
      </c>
      <c r="P2428" s="32">
        <f>IFERROR(INDEX(JOGOS!$C$1:$P$16905,$G2428,9),"")</f>
        <v>0</v>
      </c>
      <c r="Q2428" s="32">
        <f>IFERROR(INDEX(JOGOS!$C$1:$P$16905,$G2428,10),"")</f>
        <v>0</v>
      </c>
      <c r="T2428" s="32">
        <f t="shared" si="199"/>
        <v>0</v>
      </c>
    </row>
    <row r="2429" spans="1:20">
      <c r="A2429" t="str">
        <f>IF(Tabela3[[#This Row],[GOL CASA]]&lt;&gt;"",Tabela3[[#This Row],[TIME CASA]],"")</f>
        <v/>
      </c>
      <c r="B2429" t="str">
        <f>IF(Tabela3[[#This Row],[GOL FORA]]&lt;&gt;"",Tabela3[[#This Row],[TIME FORA]],"")</f>
        <v/>
      </c>
      <c r="C2429">
        <f t="shared" si="195"/>
        <v>0</v>
      </c>
      <c r="D2429">
        <f t="shared" si="196"/>
        <v>0</v>
      </c>
      <c r="E2429">
        <f t="shared" si="198"/>
        <v>0</v>
      </c>
      <c r="F2429" t="str">
        <f t="shared" si="197"/>
        <v/>
      </c>
      <c r="J2429" s="29">
        <f>IFERROR(INDEX(JOGOS!$C$1:$P$16905,$G2429,3),"")</f>
        <v>0</v>
      </c>
      <c r="K2429" s="32">
        <f>IFERROR(INDEX(JOGOS!$C$1:$P$16905,$G2429,4),"")</f>
        <v>0</v>
      </c>
      <c r="L2429" s="32">
        <f>IFERROR(INDEX(JOGOS!$C$1:$P$16905,$G2429,5),"")</f>
        <v>0</v>
      </c>
      <c r="M2429" s="29">
        <f>IFERROR(INDEX(JOGOS!$C$1:$P$16905,$G2429,6),"")</f>
        <v>0</v>
      </c>
      <c r="N2429" s="32">
        <f>IFERROR(INDEX(JOGOS!$C$1:$P$16905,$G2429,7),"")</f>
        <v>0</v>
      </c>
      <c r="O2429" s="32">
        <f>IFERROR(INDEX(JOGOS!$C$1:$P$16905,$G2429,8),"")</f>
        <v>0</v>
      </c>
      <c r="P2429" s="32">
        <f>IFERROR(INDEX(JOGOS!$C$1:$P$16905,$G2429,9),"")</f>
        <v>0</v>
      </c>
      <c r="Q2429" s="32">
        <f>IFERROR(INDEX(JOGOS!$C$1:$P$16905,$G2429,10),"")</f>
        <v>0</v>
      </c>
      <c r="T2429" s="32">
        <f t="shared" si="199"/>
        <v>0</v>
      </c>
    </row>
    <row r="2430" spans="1:20">
      <c r="A2430" t="str">
        <f>IF(Tabela3[[#This Row],[GOL CASA]]&lt;&gt;"",Tabela3[[#This Row],[TIME CASA]],"")</f>
        <v/>
      </c>
      <c r="B2430" t="str">
        <f>IF(Tabela3[[#This Row],[GOL FORA]]&lt;&gt;"",Tabela3[[#This Row],[TIME FORA]],"")</f>
        <v/>
      </c>
      <c r="C2430">
        <f t="shared" si="195"/>
        <v>0</v>
      </c>
      <c r="D2430">
        <f t="shared" si="196"/>
        <v>0</v>
      </c>
      <c r="E2430">
        <f t="shared" si="198"/>
        <v>0</v>
      </c>
      <c r="F2430" t="str">
        <f t="shared" si="197"/>
        <v/>
      </c>
      <c r="J2430" s="29">
        <f>IFERROR(INDEX(JOGOS!$C$1:$P$16905,$G2430,3),"")</f>
        <v>0</v>
      </c>
      <c r="K2430" s="32">
        <f>IFERROR(INDEX(JOGOS!$C$1:$P$16905,$G2430,4),"")</f>
        <v>0</v>
      </c>
      <c r="L2430" s="32">
        <f>IFERROR(INDEX(JOGOS!$C$1:$P$16905,$G2430,5),"")</f>
        <v>0</v>
      </c>
      <c r="M2430" s="29">
        <f>IFERROR(INDEX(JOGOS!$C$1:$P$16905,$G2430,6),"")</f>
        <v>0</v>
      </c>
      <c r="N2430" s="32">
        <f>IFERROR(INDEX(JOGOS!$C$1:$P$16905,$G2430,7),"")</f>
        <v>0</v>
      </c>
      <c r="O2430" s="32">
        <f>IFERROR(INDEX(JOGOS!$C$1:$P$16905,$G2430,8),"")</f>
        <v>0</v>
      </c>
      <c r="P2430" s="32">
        <f>IFERROR(INDEX(JOGOS!$C$1:$P$16905,$G2430,9),"")</f>
        <v>0</v>
      </c>
      <c r="Q2430" s="32">
        <f>IFERROR(INDEX(JOGOS!$C$1:$P$16905,$G2430,10),"")</f>
        <v>0</v>
      </c>
      <c r="T2430" s="32">
        <f t="shared" si="199"/>
        <v>0</v>
      </c>
    </row>
    <row r="2431" spans="1:20">
      <c r="A2431" t="str">
        <f>IF(Tabela3[[#This Row],[GOL CASA]]&lt;&gt;"",Tabela3[[#This Row],[TIME CASA]],"")</f>
        <v/>
      </c>
      <c r="B2431" t="str">
        <f>IF(Tabela3[[#This Row],[GOL FORA]]&lt;&gt;"",Tabela3[[#This Row],[TIME FORA]],"")</f>
        <v/>
      </c>
      <c r="C2431">
        <f t="shared" si="195"/>
        <v>0</v>
      </c>
      <c r="D2431">
        <f t="shared" si="196"/>
        <v>0</v>
      </c>
      <c r="E2431">
        <f t="shared" si="198"/>
        <v>0</v>
      </c>
      <c r="F2431" t="str">
        <f t="shared" si="197"/>
        <v/>
      </c>
      <c r="J2431" s="29">
        <f>IFERROR(INDEX(JOGOS!$C$1:$P$16905,$G2431,3),"")</f>
        <v>0</v>
      </c>
      <c r="K2431" s="32">
        <f>IFERROR(INDEX(JOGOS!$C$1:$P$16905,$G2431,4),"")</f>
        <v>0</v>
      </c>
      <c r="L2431" s="32">
        <f>IFERROR(INDEX(JOGOS!$C$1:$P$16905,$G2431,5),"")</f>
        <v>0</v>
      </c>
      <c r="M2431" s="29">
        <f>IFERROR(INDEX(JOGOS!$C$1:$P$16905,$G2431,6),"")</f>
        <v>0</v>
      </c>
      <c r="N2431" s="32">
        <f>IFERROR(INDEX(JOGOS!$C$1:$P$16905,$G2431,7),"")</f>
        <v>0</v>
      </c>
      <c r="O2431" s="32">
        <f>IFERROR(INDEX(JOGOS!$C$1:$P$16905,$G2431,8),"")</f>
        <v>0</v>
      </c>
      <c r="P2431" s="32">
        <f>IFERROR(INDEX(JOGOS!$C$1:$P$16905,$G2431,9),"")</f>
        <v>0</v>
      </c>
      <c r="Q2431" s="32">
        <f>IFERROR(INDEX(JOGOS!$C$1:$P$16905,$G2431,10),"")</f>
        <v>0</v>
      </c>
      <c r="T2431" s="32">
        <f t="shared" si="199"/>
        <v>0</v>
      </c>
    </row>
    <row r="2432" spans="1:20">
      <c r="A2432" t="str">
        <f>IF(Tabela3[[#This Row],[GOL CASA]]&lt;&gt;"",Tabela3[[#This Row],[TIME CASA]],"")</f>
        <v/>
      </c>
      <c r="B2432" t="str">
        <f>IF(Tabela3[[#This Row],[GOL FORA]]&lt;&gt;"",Tabela3[[#This Row],[TIME FORA]],"")</f>
        <v/>
      </c>
      <c r="C2432">
        <f t="shared" si="195"/>
        <v>0</v>
      </c>
      <c r="D2432">
        <f t="shared" si="196"/>
        <v>0</v>
      </c>
      <c r="E2432">
        <f t="shared" si="198"/>
        <v>0</v>
      </c>
      <c r="F2432" t="str">
        <f t="shared" si="197"/>
        <v/>
      </c>
      <c r="J2432" s="29">
        <f>IFERROR(INDEX(JOGOS!$C$1:$P$16905,$G2432,3),"")</f>
        <v>0</v>
      </c>
      <c r="K2432" s="32">
        <f>IFERROR(INDEX(JOGOS!$C$1:$P$16905,$G2432,4),"")</f>
        <v>0</v>
      </c>
      <c r="L2432" s="32">
        <f>IFERROR(INDEX(JOGOS!$C$1:$P$16905,$G2432,5),"")</f>
        <v>0</v>
      </c>
      <c r="M2432" s="29">
        <f>IFERROR(INDEX(JOGOS!$C$1:$P$16905,$G2432,6),"")</f>
        <v>0</v>
      </c>
      <c r="N2432" s="32">
        <f>IFERROR(INDEX(JOGOS!$C$1:$P$16905,$G2432,7),"")</f>
        <v>0</v>
      </c>
      <c r="O2432" s="32">
        <f>IFERROR(INDEX(JOGOS!$C$1:$P$16905,$G2432,8),"")</f>
        <v>0</v>
      </c>
      <c r="P2432" s="32">
        <f>IFERROR(INDEX(JOGOS!$C$1:$P$16905,$G2432,9),"")</f>
        <v>0</v>
      </c>
      <c r="Q2432" s="32">
        <f>IFERROR(INDEX(JOGOS!$C$1:$P$16905,$G2432,10),"")</f>
        <v>0</v>
      </c>
      <c r="T2432" s="32">
        <f t="shared" si="199"/>
        <v>0</v>
      </c>
    </row>
    <row r="2433" spans="1:20">
      <c r="A2433" t="str">
        <f>IF(Tabela3[[#This Row],[GOL CASA]]&lt;&gt;"",Tabela3[[#This Row],[TIME CASA]],"")</f>
        <v/>
      </c>
      <c r="B2433" t="str">
        <f>IF(Tabela3[[#This Row],[GOL FORA]]&lt;&gt;"",Tabela3[[#This Row],[TIME FORA]],"")</f>
        <v/>
      </c>
      <c r="C2433">
        <f t="shared" ref="C2433:C2496" si="200">IF(AND(A2433=$AP$1,B2433=$AQ$1),1,0)</f>
        <v>0</v>
      </c>
      <c r="D2433">
        <f t="shared" ref="D2433:D2496" si="201">IF(AND(A2433=$AQ$1,B2433=$AP$1),1,0)</f>
        <v>0</v>
      </c>
      <c r="E2433">
        <f t="shared" si="198"/>
        <v>0</v>
      </c>
      <c r="F2433" t="str">
        <f t="shared" ref="F2433:F2496" si="202">IF($Y$1=E2433,ROW(),"")</f>
        <v/>
      </c>
      <c r="J2433" s="29">
        <f>IFERROR(INDEX(JOGOS!$C$1:$P$16905,$G2433,3),"")</f>
        <v>0</v>
      </c>
      <c r="K2433" s="32">
        <f>IFERROR(INDEX(JOGOS!$C$1:$P$16905,$G2433,4),"")</f>
        <v>0</v>
      </c>
      <c r="L2433" s="32">
        <f>IFERROR(INDEX(JOGOS!$C$1:$P$16905,$G2433,5),"")</f>
        <v>0</v>
      </c>
      <c r="M2433" s="29">
        <f>IFERROR(INDEX(JOGOS!$C$1:$P$16905,$G2433,6),"")</f>
        <v>0</v>
      </c>
      <c r="N2433" s="32">
        <f>IFERROR(INDEX(JOGOS!$C$1:$P$16905,$G2433,7),"")</f>
        <v>0</v>
      </c>
      <c r="O2433" s="32">
        <f>IFERROR(INDEX(JOGOS!$C$1:$P$16905,$G2433,8),"")</f>
        <v>0</v>
      </c>
      <c r="P2433" s="32">
        <f>IFERROR(INDEX(JOGOS!$C$1:$P$16905,$G2433,9),"")</f>
        <v>0</v>
      </c>
      <c r="Q2433" s="32">
        <f>IFERROR(INDEX(JOGOS!$C$1:$P$16905,$G2433,10),"")</f>
        <v>0</v>
      </c>
      <c r="T2433" s="32">
        <f t="shared" si="199"/>
        <v>0</v>
      </c>
    </row>
    <row r="2434" spans="1:20">
      <c r="A2434" t="str">
        <f>IF(Tabela3[[#This Row],[GOL CASA]]&lt;&gt;"",Tabela3[[#This Row],[TIME CASA]],"")</f>
        <v/>
      </c>
      <c r="B2434" t="str">
        <f>IF(Tabela3[[#This Row],[GOL FORA]]&lt;&gt;"",Tabela3[[#This Row],[TIME FORA]],"")</f>
        <v/>
      </c>
      <c r="C2434">
        <f t="shared" si="200"/>
        <v>0</v>
      </c>
      <c r="D2434">
        <f t="shared" si="201"/>
        <v>0</v>
      </c>
      <c r="E2434">
        <f t="shared" ref="E2434:E2497" si="203">MAX(C2434:D2434)</f>
        <v>0</v>
      </c>
      <c r="F2434" t="str">
        <f t="shared" si="202"/>
        <v/>
      </c>
      <c r="J2434" s="29">
        <f>IFERROR(INDEX(JOGOS!$C$1:$P$16905,$G2434,3),"")</f>
        <v>0</v>
      </c>
      <c r="K2434" s="32">
        <f>IFERROR(INDEX(JOGOS!$C$1:$P$16905,$G2434,4),"")</f>
        <v>0</v>
      </c>
      <c r="L2434" s="32">
        <f>IFERROR(INDEX(JOGOS!$C$1:$P$16905,$G2434,5),"")</f>
        <v>0</v>
      </c>
      <c r="M2434" s="29">
        <f>IFERROR(INDEX(JOGOS!$C$1:$P$16905,$G2434,6),"")</f>
        <v>0</v>
      </c>
      <c r="N2434" s="32">
        <f>IFERROR(INDEX(JOGOS!$C$1:$P$16905,$G2434,7),"")</f>
        <v>0</v>
      </c>
      <c r="O2434" s="32">
        <f>IFERROR(INDEX(JOGOS!$C$1:$P$16905,$G2434,8),"")</f>
        <v>0</v>
      </c>
      <c r="P2434" s="32">
        <f>IFERROR(INDEX(JOGOS!$C$1:$P$16905,$G2434,9),"")</f>
        <v>0</v>
      </c>
      <c r="Q2434" s="32">
        <f>IFERROR(INDEX(JOGOS!$C$1:$P$16905,$G2434,10),"")</f>
        <v>0</v>
      </c>
      <c r="T2434" s="32">
        <f t="shared" ref="T2434:T2497" si="204">SUM(R2434+S2434)</f>
        <v>0</v>
      </c>
    </row>
    <row r="2435" spans="1:20">
      <c r="A2435" t="str">
        <f>IF(Tabela3[[#This Row],[GOL CASA]]&lt;&gt;"",Tabela3[[#This Row],[TIME CASA]],"")</f>
        <v/>
      </c>
      <c r="B2435" t="str">
        <f>IF(Tabela3[[#This Row],[GOL FORA]]&lt;&gt;"",Tabela3[[#This Row],[TIME FORA]],"")</f>
        <v/>
      </c>
      <c r="C2435">
        <f t="shared" si="200"/>
        <v>0</v>
      </c>
      <c r="D2435">
        <f t="shared" si="201"/>
        <v>0</v>
      </c>
      <c r="E2435">
        <f t="shared" si="203"/>
        <v>0</v>
      </c>
      <c r="F2435" t="str">
        <f t="shared" si="202"/>
        <v/>
      </c>
      <c r="J2435" s="29">
        <f>IFERROR(INDEX(JOGOS!$C$1:$P$16905,$G2435,3),"")</f>
        <v>0</v>
      </c>
      <c r="K2435" s="32">
        <f>IFERROR(INDEX(JOGOS!$C$1:$P$16905,$G2435,4),"")</f>
        <v>0</v>
      </c>
      <c r="L2435" s="32">
        <f>IFERROR(INDEX(JOGOS!$C$1:$P$16905,$G2435,5),"")</f>
        <v>0</v>
      </c>
      <c r="M2435" s="29">
        <f>IFERROR(INDEX(JOGOS!$C$1:$P$16905,$G2435,6),"")</f>
        <v>0</v>
      </c>
      <c r="N2435" s="32">
        <f>IFERROR(INDEX(JOGOS!$C$1:$P$16905,$G2435,7),"")</f>
        <v>0</v>
      </c>
      <c r="O2435" s="32">
        <f>IFERROR(INDEX(JOGOS!$C$1:$P$16905,$G2435,8),"")</f>
        <v>0</v>
      </c>
      <c r="P2435" s="32">
        <f>IFERROR(INDEX(JOGOS!$C$1:$P$16905,$G2435,9),"")</f>
        <v>0</v>
      </c>
      <c r="Q2435" s="32">
        <f>IFERROR(INDEX(JOGOS!$C$1:$P$16905,$G2435,10),"")</f>
        <v>0</v>
      </c>
      <c r="T2435" s="32">
        <f t="shared" si="204"/>
        <v>0</v>
      </c>
    </row>
    <row r="2436" spans="1:20">
      <c r="A2436" t="str">
        <f>IF(Tabela3[[#This Row],[GOL CASA]]&lt;&gt;"",Tabela3[[#This Row],[TIME CASA]],"")</f>
        <v/>
      </c>
      <c r="B2436" t="str">
        <f>IF(Tabela3[[#This Row],[GOL FORA]]&lt;&gt;"",Tabela3[[#This Row],[TIME FORA]],"")</f>
        <v/>
      </c>
      <c r="C2436">
        <f t="shared" si="200"/>
        <v>0</v>
      </c>
      <c r="D2436">
        <f t="shared" si="201"/>
        <v>0</v>
      </c>
      <c r="E2436">
        <f t="shared" si="203"/>
        <v>0</v>
      </c>
      <c r="F2436" t="str">
        <f t="shared" si="202"/>
        <v/>
      </c>
      <c r="J2436" s="29">
        <f>IFERROR(INDEX(JOGOS!$C$1:$P$16905,$G2436,3),"")</f>
        <v>0</v>
      </c>
      <c r="K2436" s="32">
        <f>IFERROR(INDEX(JOGOS!$C$1:$P$16905,$G2436,4),"")</f>
        <v>0</v>
      </c>
      <c r="L2436" s="32">
        <f>IFERROR(INDEX(JOGOS!$C$1:$P$16905,$G2436,5),"")</f>
        <v>0</v>
      </c>
      <c r="M2436" s="29">
        <f>IFERROR(INDEX(JOGOS!$C$1:$P$16905,$G2436,6),"")</f>
        <v>0</v>
      </c>
      <c r="N2436" s="32">
        <f>IFERROR(INDEX(JOGOS!$C$1:$P$16905,$G2436,7),"")</f>
        <v>0</v>
      </c>
      <c r="O2436" s="32">
        <f>IFERROR(INDEX(JOGOS!$C$1:$P$16905,$G2436,8),"")</f>
        <v>0</v>
      </c>
      <c r="P2436" s="32">
        <f>IFERROR(INDEX(JOGOS!$C$1:$P$16905,$G2436,9),"")</f>
        <v>0</v>
      </c>
      <c r="Q2436" s="32">
        <f>IFERROR(INDEX(JOGOS!$C$1:$P$16905,$G2436,10),"")</f>
        <v>0</v>
      </c>
      <c r="T2436" s="32">
        <f t="shared" si="204"/>
        <v>0</v>
      </c>
    </row>
    <row r="2437" spans="1:20">
      <c r="A2437" t="str">
        <f>IF(Tabela3[[#This Row],[GOL CASA]]&lt;&gt;"",Tabela3[[#This Row],[TIME CASA]],"")</f>
        <v/>
      </c>
      <c r="B2437" t="str">
        <f>IF(Tabela3[[#This Row],[GOL FORA]]&lt;&gt;"",Tabela3[[#This Row],[TIME FORA]],"")</f>
        <v/>
      </c>
      <c r="C2437">
        <f t="shared" si="200"/>
        <v>0</v>
      </c>
      <c r="D2437">
        <f t="shared" si="201"/>
        <v>0</v>
      </c>
      <c r="E2437">
        <f t="shared" si="203"/>
        <v>0</v>
      </c>
      <c r="F2437" t="str">
        <f t="shared" si="202"/>
        <v/>
      </c>
      <c r="J2437" s="29">
        <f>IFERROR(INDEX(JOGOS!$C$1:$P$16905,$G2437,3),"")</f>
        <v>0</v>
      </c>
      <c r="K2437" s="32">
        <f>IFERROR(INDEX(JOGOS!$C$1:$P$16905,$G2437,4),"")</f>
        <v>0</v>
      </c>
      <c r="L2437" s="32">
        <f>IFERROR(INDEX(JOGOS!$C$1:$P$16905,$G2437,5),"")</f>
        <v>0</v>
      </c>
      <c r="M2437" s="29">
        <f>IFERROR(INDEX(JOGOS!$C$1:$P$16905,$G2437,6),"")</f>
        <v>0</v>
      </c>
      <c r="N2437" s="32">
        <f>IFERROR(INDEX(JOGOS!$C$1:$P$16905,$G2437,7),"")</f>
        <v>0</v>
      </c>
      <c r="O2437" s="32">
        <f>IFERROR(INDEX(JOGOS!$C$1:$P$16905,$G2437,8),"")</f>
        <v>0</v>
      </c>
      <c r="P2437" s="32">
        <f>IFERROR(INDEX(JOGOS!$C$1:$P$16905,$G2437,9),"")</f>
        <v>0</v>
      </c>
      <c r="Q2437" s="32">
        <f>IFERROR(INDEX(JOGOS!$C$1:$P$16905,$G2437,10),"")</f>
        <v>0</v>
      </c>
      <c r="T2437" s="32">
        <f t="shared" si="204"/>
        <v>0</v>
      </c>
    </row>
    <row r="2438" spans="1:20">
      <c r="A2438" t="str">
        <f>IF(Tabela3[[#This Row],[GOL CASA]]&lt;&gt;"",Tabela3[[#This Row],[TIME CASA]],"")</f>
        <v/>
      </c>
      <c r="B2438" t="str">
        <f>IF(Tabela3[[#This Row],[GOL FORA]]&lt;&gt;"",Tabela3[[#This Row],[TIME FORA]],"")</f>
        <v/>
      </c>
      <c r="C2438">
        <f t="shared" si="200"/>
        <v>0</v>
      </c>
      <c r="D2438">
        <f t="shared" si="201"/>
        <v>0</v>
      </c>
      <c r="E2438">
        <f t="shared" si="203"/>
        <v>0</v>
      </c>
      <c r="F2438" t="str">
        <f t="shared" si="202"/>
        <v/>
      </c>
      <c r="J2438" s="29">
        <f>IFERROR(INDEX(JOGOS!$C$1:$P$16905,$G2438,3),"")</f>
        <v>0</v>
      </c>
      <c r="K2438" s="32">
        <f>IFERROR(INDEX(JOGOS!$C$1:$P$16905,$G2438,4),"")</f>
        <v>0</v>
      </c>
      <c r="L2438" s="32">
        <f>IFERROR(INDEX(JOGOS!$C$1:$P$16905,$G2438,5),"")</f>
        <v>0</v>
      </c>
      <c r="M2438" s="29">
        <f>IFERROR(INDEX(JOGOS!$C$1:$P$16905,$G2438,6),"")</f>
        <v>0</v>
      </c>
      <c r="N2438" s="32">
        <f>IFERROR(INDEX(JOGOS!$C$1:$P$16905,$G2438,7),"")</f>
        <v>0</v>
      </c>
      <c r="O2438" s="32">
        <f>IFERROR(INDEX(JOGOS!$C$1:$P$16905,$G2438,8),"")</f>
        <v>0</v>
      </c>
      <c r="P2438" s="32">
        <f>IFERROR(INDEX(JOGOS!$C$1:$P$16905,$G2438,9),"")</f>
        <v>0</v>
      </c>
      <c r="Q2438" s="32">
        <f>IFERROR(INDEX(JOGOS!$C$1:$P$16905,$G2438,10),"")</f>
        <v>0</v>
      </c>
      <c r="T2438" s="32">
        <f t="shared" si="204"/>
        <v>0</v>
      </c>
    </row>
    <row r="2439" spans="1:20">
      <c r="A2439" t="str">
        <f>IF(Tabela3[[#This Row],[GOL CASA]]&lt;&gt;"",Tabela3[[#This Row],[TIME CASA]],"")</f>
        <v/>
      </c>
      <c r="B2439" t="str">
        <f>IF(Tabela3[[#This Row],[GOL FORA]]&lt;&gt;"",Tabela3[[#This Row],[TIME FORA]],"")</f>
        <v/>
      </c>
      <c r="C2439">
        <f t="shared" si="200"/>
        <v>0</v>
      </c>
      <c r="D2439">
        <f t="shared" si="201"/>
        <v>0</v>
      </c>
      <c r="E2439">
        <f t="shared" si="203"/>
        <v>0</v>
      </c>
      <c r="F2439" t="str">
        <f t="shared" si="202"/>
        <v/>
      </c>
      <c r="J2439" s="29">
        <f>IFERROR(INDEX(JOGOS!$C$1:$P$16905,$G2439,3),"")</f>
        <v>0</v>
      </c>
      <c r="K2439" s="32">
        <f>IFERROR(INDEX(JOGOS!$C$1:$P$16905,$G2439,4),"")</f>
        <v>0</v>
      </c>
      <c r="L2439" s="32">
        <f>IFERROR(INDEX(JOGOS!$C$1:$P$16905,$G2439,5),"")</f>
        <v>0</v>
      </c>
      <c r="M2439" s="29">
        <f>IFERROR(INDEX(JOGOS!$C$1:$P$16905,$G2439,6),"")</f>
        <v>0</v>
      </c>
      <c r="N2439" s="32">
        <f>IFERROR(INDEX(JOGOS!$C$1:$P$16905,$G2439,7),"")</f>
        <v>0</v>
      </c>
      <c r="O2439" s="32">
        <f>IFERROR(INDEX(JOGOS!$C$1:$P$16905,$G2439,8),"")</f>
        <v>0</v>
      </c>
      <c r="P2439" s="32">
        <f>IFERROR(INDEX(JOGOS!$C$1:$P$16905,$G2439,9),"")</f>
        <v>0</v>
      </c>
      <c r="Q2439" s="32">
        <f>IFERROR(INDEX(JOGOS!$C$1:$P$16905,$G2439,10),"")</f>
        <v>0</v>
      </c>
      <c r="T2439" s="32">
        <f t="shared" si="204"/>
        <v>0</v>
      </c>
    </row>
    <row r="2440" spans="1:20">
      <c r="A2440" t="str">
        <f>IF(Tabela3[[#This Row],[GOL CASA]]&lt;&gt;"",Tabela3[[#This Row],[TIME CASA]],"")</f>
        <v/>
      </c>
      <c r="B2440" t="str">
        <f>IF(Tabela3[[#This Row],[GOL FORA]]&lt;&gt;"",Tabela3[[#This Row],[TIME FORA]],"")</f>
        <v/>
      </c>
      <c r="C2440">
        <f t="shared" si="200"/>
        <v>0</v>
      </c>
      <c r="D2440">
        <f t="shared" si="201"/>
        <v>0</v>
      </c>
      <c r="E2440">
        <f t="shared" si="203"/>
        <v>0</v>
      </c>
      <c r="F2440" t="str">
        <f t="shared" si="202"/>
        <v/>
      </c>
      <c r="J2440" s="29">
        <f>IFERROR(INDEX(JOGOS!$C$1:$P$16905,$G2440,3),"")</f>
        <v>0</v>
      </c>
      <c r="K2440" s="32">
        <f>IFERROR(INDEX(JOGOS!$C$1:$P$16905,$G2440,4),"")</f>
        <v>0</v>
      </c>
      <c r="L2440" s="32">
        <f>IFERROR(INDEX(JOGOS!$C$1:$P$16905,$G2440,5),"")</f>
        <v>0</v>
      </c>
      <c r="M2440" s="29">
        <f>IFERROR(INDEX(JOGOS!$C$1:$P$16905,$G2440,6),"")</f>
        <v>0</v>
      </c>
      <c r="N2440" s="32">
        <f>IFERROR(INDEX(JOGOS!$C$1:$P$16905,$G2440,7),"")</f>
        <v>0</v>
      </c>
      <c r="O2440" s="32">
        <f>IFERROR(INDEX(JOGOS!$C$1:$P$16905,$G2440,8),"")</f>
        <v>0</v>
      </c>
      <c r="P2440" s="32">
        <f>IFERROR(INDEX(JOGOS!$C$1:$P$16905,$G2440,9),"")</f>
        <v>0</v>
      </c>
      <c r="Q2440" s="32">
        <f>IFERROR(INDEX(JOGOS!$C$1:$P$16905,$G2440,10),"")</f>
        <v>0</v>
      </c>
      <c r="T2440" s="32">
        <f t="shared" si="204"/>
        <v>0</v>
      </c>
    </row>
    <row r="2441" spans="1:20">
      <c r="A2441" t="str">
        <f>IF(Tabela3[[#This Row],[GOL CASA]]&lt;&gt;"",Tabela3[[#This Row],[TIME CASA]],"")</f>
        <v/>
      </c>
      <c r="B2441" t="str">
        <f>IF(Tabela3[[#This Row],[GOL FORA]]&lt;&gt;"",Tabela3[[#This Row],[TIME FORA]],"")</f>
        <v/>
      </c>
      <c r="C2441">
        <f t="shared" si="200"/>
        <v>0</v>
      </c>
      <c r="D2441">
        <f t="shared" si="201"/>
        <v>0</v>
      </c>
      <c r="E2441">
        <f t="shared" si="203"/>
        <v>0</v>
      </c>
      <c r="F2441" t="str">
        <f t="shared" si="202"/>
        <v/>
      </c>
      <c r="J2441" s="29">
        <f>IFERROR(INDEX(JOGOS!$C$1:$P$16905,$G2441,3),"")</f>
        <v>0</v>
      </c>
      <c r="K2441" s="32">
        <f>IFERROR(INDEX(JOGOS!$C$1:$P$16905,$G2441,4),"")</f>
        <v>0</v>
      </c>
      <c r="L2441" s="32">
        <f>IFERROR(INDEX(JOGOS!$C$1:$P$16905,$G2441,5),"")</f>
        <v>0</v>
      </c>
      <c r="M2441" s="29">
        <f>IFERROR(INDEX(JOGOS!$C$1:$P$16905,$G2441,6),"")</f>
        <v>0</v>
      </c>
      <c r="N2441" s="32">
        <f>IFERROR(INDEX(JOGOS!$C$1:$P$16905,$G2441,7),"")</f>
        <v>0</v>
      </c>
      <c r="O2441" s="32">
        <f>IFERROR(INDEX(JOGOS!$C$1:$P$16905,$G2441,8),"")</f>
        <v>0</v>
      </c>
      <c r="P2441" s="32">
        <f>IFERROR(INDEX(JOGOS!$C$1:$P$16905,$G2441,9),"")</f>
        <v>0</v>
      </c>
      <c r="Q2441" s="32">
        <f>IFERROR(INDEX(JOGOS!$C$1:$P$16905,$G2441,10),"")</f>
        <v>0</v>
      </c>
      <c r="T2441" s="32">
        <f t="shared" si="204"/>
        <v>0</v>
      </c>
    </row>
    <row r="2442" spans="1:20">
      <c r="A2442" t="str">
        <f>IF(Tabela3[[#This Row],[GOL CASA]]&lt;&gt;"",Tabela3[[#This Row],[TIME CASA]],"")</f>
        <v/>
      </c>
      <c r="B2442" t="str">
        <f>IF(Tabela3[[#This Row],[GOL FORA]]&lt;&gt;"",Tabela3[[#This Row],[TIME FORA]],"")</f>
        <v/>
      </c>
      <c r="C2442">
        <f t="shared" si="200"/>
        <v>0</v>
      </c>
      <c r="D2442">
        <f t="shared" si="201"/>
        <v>0</v>
      </c>
      <c r="E2442">
        <f t="shared" si="203"/>
        <v>0</v>
      </c>
      <c r="F2442" t="str">
        <f t="shared" si="202"/>
        <v/>
      </c>
      <c r="J2442" s="29">
        <f>IFERROR(INDEX(JOGOS!$C$1:$P$16905,$G2442,3),"")</f>
        <v>0</v>
      </c>
      <c r="K2442" s="32">
        <f>IFERROR(INDEX(JOGOS!$C$1:$P$16905,$G2442,4),"")</f>
        <v>0</v>
      </c>
      <c r="L2442" s="32">
        <f>IFERROR(INDEX(JOGOS!$C$1:$P$16905,$G2442,5),"")</f>
        <v>0</v>
      </c>
      <c r="M2442" s="29">
        <f>IFERROR(INDEX(JOGOS!$C$1:$P$16905,$G2442,6),"")</f>
        <v>0</v>
      </c>
      <c r="N2442" s="32">
        <f>IFERROR(INDEX(JOGOS!$C$1:$P$16905,$G2442,7),"")</f>
        <v>0</v>
      </c>
      <c r="O2442" s="32">
        <f>IFERROR(INDEX(JOGOS!$C$1:$P$16905,$G2442,8),"")</f>
        <v>0</v>
      </c>
      <c r="P2442" s="32">
        <f>IFERROR(INDEX(JOGOS!$C$1:$P$16905,$G2442,9),"")</f>
        <v>0</v>
      </c>
      <c r="Q2442" s="32">
        <f>IFERROR(INDEX(JOGOS!$C$1:$P$16905,$G2442,10),"")</f>
        <v>0</v>
      </c>
      <c r="T2442" s="32">
        <f t="shared" si="204"/>
        <v>0</v>
      </c>
    </row>
    <row r="2443" spans="1:20">
      <c r="A2443" t="str">
        <f>IF(Tabela3[[#This Row],[GOL CASA]]&lt;&gt;"",Tabela3[[#This Row],[TIME CASA]],"")</f>
        <v/>
      </c>
      <c r="B2443" t="str">
        <f>IF(Tabela3[[#This Row],[GOL FORA]]&lt;&gt;"",Tabela3[[#This Row],[TIME FORA]],"")</f>
        <v/>
      </c>
      <c r="C2443">
        <f t="shared" si="200"/>
        <v>0</v>
      </c>
      <c r="D2443">
        <f t="shared" si="201"/>
        <v>0</v>
      </c>
      <c r="E2443">
        <f t="shared" si="203"/>
        <v>0</v>
      </c>
      <c r="F2443" t="str">
        <f t="shared" si="202"/>
        <v/>
      </c>
      <c r="J2443" s="29">
        <f>IFERROR(INDEX(JOGOS!$C$1:$P$16905,$G2443,3),"")</f>
        <v>0</v>
      </c>
      <c r="K2443" s="32">
        <f>IFERROR(INDEX(JOGOS!$C$1:$P$16905,$G2443,4),"")</f>
        <v>0</v>
      </c>
      <c r="L2443" s="32">
        <f>IFERROR(INDEX(JOGOS!$C$1:$P$16905,$G2443,5),"")</f>
        <v>0</v>
      </c>
      <c r="M2443" s="29">
        <f>IFERROR(INDEX(JOGOS!$C$1:$P$16905,$G2443,6),"")</f>
        <v>0</v>
      </c>
      <c r="N2443" s="32">
        <f>IFERROR(INDEX(JOGOS!$C$1:$P$16905,$G2443,7),"")</f>
        <v>0</v>
      </c>
      <c r="O2443" s="32">
        <f>IFERROR(INDEX(JOGOS!$C$1:$P$16905,$G2443,8),"")</f>
        <v>0</v>
      </c>
      <c r="P2443" s="32">
        <f>IFERROR(INDEX(JOGOS!$C$1:$P$16905,$G2443,9),"")</f>
        <v>0</v>
      </c>
      <c r="Q2443" s="32">
        <f>IFERROR(INDEX(JOGOS!$C$1:$P$16905,$G2443,10),"")</f>
        <v>0</v>
      </c>
      <c r="T2443" s="32">
        <f t="shared" si="204"/>
        <v>0</v>
      </c>
    </row>
    <row r="2444" spans="1:20">
      <c r="A2444" t="str">
        <f>IF(Tabela3[[#This Row],[GOL CASA]]&lt;&gt;"",Tabela3[[#This Row],[TIME CASA]],"")</f>
        <v/>
      </c>
      <c r="B2444" t="str">
        <f>IF(Tabela3[[#This Row],[GOL FORA]]&lt;&gt;"",Tabela3[[#This Row],[TIME FORA]],"")</f>
        <v/>
      </c>
      <c r="C2444">
        <f t="shared" si="200"/>
        <v>0</v>
      </c>
      <c r="D2444">
        <f t="shared" si="201"/>
        <v>0</v>
      </c>
      <c r="E2444">
        <f t="shared" si="203"/>
        <v>0</v>
      </c>
      <c r="F2444" t="str">
        <f t="shared" si="202"/>
        <v/>
      </c>
      <c r="J2444" s="29">
        <f>IFERROR(INDEX(JOGOS!$C$1:$P$16905,$G2444,3),"")</f>
        <v>0</v>
      </c>
      <c r="K2444" s="32">
        <f>IFERROR(INDEX(JOGOS!$C$1:$P$16905,$G2444,4),"")</f>
        <v>0</v>
      </c>
      <c r="L2444" s="32">
        <f>IFERROR(INDEX(JOGOS!$C$1:$P$16905,$G2444,5),"")</f>
        <v>0</v>
      </c>
      <c r="M2444" s="29">
        <f>IFERROR(INDEX(JOGOS!$C$1:$P$16905,$G2444,6),"")</f>
        <v>0</v>
      </c>
      <c r="N2444" s="32">
        <f>IFERROR(INDEX(JOGOS!$C$1:$P$16905,$G2444,7),"")</f>
        <v>0</v>
      </c>
      <c r="O2444" s="32">
        <f>IFERROR(INDEX(JOGOS!$C$1:$P$16905,$G2444,8),"")</f>
        <v>0</v>
      </c>
      <c r="P2444" s="32">
        <f>IFERROR(INDEX(JOGOS!$C$1:$P$16905,$G2444,9),"")</f>
        <v>0</v>
      </c>
      <c r="Q2444" s="32">
        <f>IFERROR(INDEX(JOGOS!$C$1:$P$16905,$G2444,10),"")</f>
        <v>0</v>
      </c>
      <c r="T2444" s="32">
        <f t="shared" si="204"/>
        <v>0</v>
      </c>
    </row>
    <row r="2445" spans="1:20">
      <c r="A2445" t="str">
        <f>IF(Tabela3[[#This Row],[GOL CASA]]&lt;&gt;"",Tabela3[[#This Row],[TIME CASA]],"")</f>
        <v/>
      </c>
      <c r="B2445" t="str">
        <f>IF(Tabela3[[#This Row],[GOL FORA]]&lt;&gt;"",Tabela3[[#This Row],[TIME FORA]],"")</f>
        <v/>
      </c>
      <c r="C2445">
        <f t="shared" si="200"/>
        <v>0</v>
      </c>
      <c r="D2445">
        <f t="shared" si="201"/>
        <v>0</v>
      </c>
      <c r="E2445">
        <f t="shared" si="203"/>
        <v>0</v>
      </c>
      <c r="F2445" t="str">
        <f t="shared" si="202"/>
        <v/>
      </c>
      <c r="J2445" s="29">
        <f>IFERROR(INDEX(JOGOS!$C$1:$P$16905,$G2445,3),"")</f>
        <v>0</v>
      </c>
      <c r="K2445" s="32">
        <f>IFERROR(INDEX(JOGOS!$C$1:$P$16905,$G2445,4),"")</f>
        <v>0</v>
      </c>
      <c r="L2445" s="32">
        <f>IFERROR(INDEX(JOGOS!$C$1:$P$16905,$G2445,5),"")</f>
        <v>0</v>
      </c>
      <c r="M2445" s="29">
        <f>IFERROR(INDEX(JOGOS!$C$1:$P$16905,$G2445,6),"")</f>
        <v>0</v>
      </c>
      <c r="N2445" s="32">
        <f>IFERROR(INDEX(JOGOS!$C$1:$P$16905,$G2445,7),"")</f>
        <v>0</v>
      </c>
      <c r="O2445" s="32">
        <f>IFERROR(INDEX(JOGOS!$C$1:$P$16905,$G2445,8),"")</f>
        <v>0</v>
      </c>
      <c r="P2445" s="32">
        <f>IFERROR(INDEX(JOGOS!$C$1:$P$16905,$G2445,9),"")</f>
        <v>0</v>
      </c>
      <c r="Q2445" s="32">
        <f>IFERROR(INDEX(JOGOS!$C$1:$P$16905,$G2445,10),"")</f>
        <v>0</v>
      </c>
      <c r="T2445" s="32">
        <f t="shared" si="204"/>
        <v>0</v>
      </c>
    </row>
    <row r="2446" spans="1:20">
      <c r="A2446" t="str">
        <f>IF(Tabela3[[#This Row],[GOL CASA]]&lt;&gt;"",Tabela3[[#This Row],[TIME CASA]],"")</f>
        <v/>
      </c>
      <c r="B2446" t="str">
        <f>IF(Tabela3[[#This Row],[GOL FORA]]&lt;&gt;"",Tabela3[[#This Row],[TIME FORA]],"")</f>
        <v/>
      </c>
      <c r="C2446">
        <f t="shared" si="200"/>
        <v>0</v>
      </c>
      <c r="D2446">
        <f t="shared" si="201"/>
        <v>0</v>
      </c>
      <c r="E2446">
        <f t="shared" si="203"/>
        <v>0</v>
      </c>
      <c r="F2446" t="str">
        <f t="shared" si="202"/>
        <v/>
      </c>
      <c r="J2446" s="29">
        <f>IFERROR(INDEX(JOGOS!$C$1:$P$16905,$G2446,3),"")</f>
        <v>0</v>
      </c>
      <c r="K2446" s="32">
        <f>IFERROR(INDEX(JOGOS!$C$1:$P$16905,$G2446,4),"")</f>
        <v>0</v>
      </c>
      <c r="L2446" s="32">
        <f>IFERROR(INDEX(JOGOS!$C$1:$P$16905,$G2446,5),"")</f>
        <v>0</v>
      </c>
      <c r="M2446" s="29">
        <f>IFERROR(INDEX(JOGOS!$C$1:$P$16905,$G2446,6),"")</f>
        <v>0</v>
      </c>
      <c r="N2446" s="32">
        <f>IFERROR(INDEX(JOGOS!$C$1:$P$16905,$G2446,7),"")</f>
        <v>0</v>
      </c>
      <c r="O2446" s="32">
        <f>IFERROR(INDEX(JOGOS!$C$1:$P$16905,$G2446,8),"")</f>
        <v>0</v>
      </c>
      <c r="P2446" s="32">
        <f>IFERROR(INDEX(JOGOS!$C$1:$P$16905,$G2446,9),"")</f>
        <v>0</v>
      </c>
      <c r="Q2446" s="32">
        <f>IFERROR(INDEX(JOGOS!$C$1:$P$16905,$G2446,10),"")</f>
        <v>0</v>
      </c>
      <c r="T2446" s="32">
        <f t="shared" si="204"/>
        <v>0</v>
      </c>
    </row>
    <row r="2447" spans="1:20">
      <c r="A2447" t="str">
        <f>IF(Tabela3[[#This Row],[GOL CASA]]&lt;&gt;"",Tabela3[[#This Row],[TIME CASA]],"")</f>
        <v/>
      </c>
      <c r="B2447" t="str">
        <f>IF(Tabela3[[#This Row],[GOL FORA]]&lt;&gt;"",Tabela3[[#This Row],[TIME FORA]],"")</f>
        <v/>
      </c>
      <c r="C2447">
        <f t="shared" si="200"/>
        <v>0</v>
      </c>
      <c r="D2447">
        <f t="shared" si="201"/>
        <v>0</v>
      </c>
      <c r="E2447">
        <f t="shared" si="203"/>
        <v>0</v>
      </c>
      <c r="F2447" t="str">
        <f t="shared" si="202"/>
        <v/>
      </c>
      <c r="J2447" s="29">
        <f>IFERROR(INDEX(JOGOS!$C$1:$P$16905,$G2447,3),"")</f>
        <v>0</v>
      </c>
      <c r="K2447" s="32">
        <f>IFERROR(INDEX(JOGOS!$C$1:$P$16905,$G2447,4),"")</f>
        <v>0</v>
      </c>
      <c r="L2447" s="32">
        <f>IFERROR(INDEX(JOGOS!$C$1:$P$16905,$G2447,5),"")</f>
        <v>0</v>
      </c>
      <c r="M2447" s="29">
        <f>IFERROR(INDEX(JOGOS!$C$1:$P$16905,$G2447,6),"")</f>
        <v>0</v>
      </c>
      <c r="N2447" s="32">
        <f>IFERROR(INDEX(JOGOS!$C$1:$P$16905,$G2447,7),"")</f>
        <v>0</v>
      </c>
      <c r="O2447" s="32">
        <f>IFERROR(INDEX(JOGOS!$C$1:$P$16905,$G2447,8),"")</f>
        <v>0</v>
      </c>
      <c r="P2447" s="32">
        <f>IFERROR(INDEX(JOGOS!$C$1:$P$16905,$G2447,9),"")</f>
        <v>0</v>
      </c>
      <c r="Q2447" s="32">
        <f>IFERROR(INDEX(JOGOS!$C$1:$P$16905,$G2447,10),"")</f>
        <v>0</v>
      </c>
      <c r="T2447" s="32">
        <f t="shared" si="204"/>
        <v>0</v>
      </c>
    </row>
    <row r="2448" spans="1:20">
      <c r="A2448" t="str">
        <f>IF(Tabela3[[#This Row],[GOL CASA]]&lt;&gt;"",Tabela3[[#This Row],[TIME CASA]],"")</f>
        <v/>
      </c>
      <c r="B2448" t="str">
        <f>IF(Tabela3[[#This Row],[GOL FORA]]&lt;&gt;"",Tabela3[[#This Row],[TIME FORA]],"")</f>
        <v/>
      </c>
      <c r="C2448">
        <f t="shared" si="200"/>
        <v>0</v>
      </c>
      <c r="D2448">
        <f t="shared" si="201"/>
        <v>0</v>
      </c>
      <c r="E2448">
        <f t="shared" si="203"/>
        <v>0</v>
      </c>
      <c r="F2448" t="str">
        <f t="shared" si="202"/>
        <v/>
      </c>
      <c r="J2448" s="29">
        <f>IFERROR(INDEX(JOGOS!$C$1:$P$16905,$G2448,3),"")</f>
        <v>0</v>
      </c>
      <c r="K2448" s="32">
        <f>IFERROR(INDEX(JOGOS!$C$1:$P$16905,$G2448,4),"")</f>
        <v>0</v>
      </c>
      <c r="L2448" s="32">
        <f>IFERROR(INDEX(JOGOS!$C$1:$P$16905,$G2448,5),"")</f>
        <v>0</v>
      </c>
      <c r="M2448" s="29">
        <f>IFERROR(INDEX(JOGOS!$C$1:$P$16905,$G2448,6),"")</f>
        <v>0</v>
      </c>
      <c r="N2448" s="32">
        <f>IFERROR(INDEX(JOGOS!$C$1:$P$16905,$G2448,7),"")</f>
        <v>0</v>
      </c>
      <c r="O2448" s="32">
        <f>IFERROR(INDEX(JOGOS!$C$1:$P$16905,$G2448,8),"")</f>
        <v>0</v>
      </c>
      <c r="P2448" s="32">
        <f>IFERROR(INDEX(JOGOS!$C$1:$P$16905,$G2448,9),"")</f>
        <v>0</v>
      </c>
      <c r="Q2448" s="32">
        <f>IFERROR(INDEX(JOGOS!$C$1:$P$16905,$G2448,10),"")</f>
        <v>0</v>
      </c>
      <c r="T2448" s="32">
        <f t="shared" si="204"/>
        <v>0</v>
      </c>
    </row>
    <row r="2449" spans="1:20">
      <c r="A2449" t="str">
        <f>IF(Tabela3[[#This Row],[GOL CASA]]&lt;&gt;"",Tabela3[[#This Row],[TIME CASA]],"")</f>
        <v/>
      </c>
      <c r="B2449" t="str">
        <f>IF(Tabela3[[#This Row],[GOL FORA]]&lt;&gt;"",Tabela3[[#This Row],[TIME FORA]],"")</f>
        <v/>
      </c>
      <c r="C2449">
        <f t="shared" si="200"/>
        <v>0</v>
      </c>
      <c r="D2449">
        <f t="shared" si="201"/>
        <v>0</v>
      </c>
      <c r="E2449">
        <f t="shared" si="203"/>
        <v>0</v>
      </c>
      <c r="F2449" t="str">
        <f t="shared" si="202"/>
        <v/>
      </c>
      <c r="J2449" s="29">
        <f>IFERROR(INDEX(JOGOS!$C$1:$P$16905,$G2449,3),"")</f>
        <v>0</v>
      </c>
      <c r="K2449" s="32">
        <f>IFERROR(INDEX(JOGOS!$C$1:$P$16905,$G2449,4),"")</f>
        <v>0</v>
      </c>
      <c r="L2449" s="32">
        <f>IFERROR(INDEX(JOGOS!$C$1:$P$16905,$G2449,5),"")</f>
        <v>0</v>
      </c>
      <c r="M2449" s="29">
        <f>IFERROR(INDEX(JOGOS!$C$1:$P$16905,$G2449,6),"")</f>
        <v>0</v>
      </c>
      <c r="N2449" s="32">
        <f>IFERROR(INDEX(JOGOS!$C$1:$P$16905,$G2449,7),"")</f>
        <v>0</v>
      </c>
      <c r="O2449" s="32">
        <f>IFERROR(INDEX(JOGOS!$C$1:$P$16905,$G2449,8),"")</f>
        <v>0</v>
      </c>
      <c r="P2449" s="32">
        <f>IFERROR(INDEX(JOGOS!$C$1:$P$16905,$G2449,9),"")</f>
        <v>0</v>
      </c>
      <c r="Q2449" s="32">
        <f>IFERROR(INDEX(JOGOS!$C$1:$P$16905,$G2449,10),"")</f>
        <v>0</v>
      </c>
      <c r="T2449" s="32">
        <f t="shared" si="204"/>
        <v>0</v>
      </c>
    </row>
    <row r="2450" spans="1:20">
      <c r="A2450" t="str">
        <f>IF(Tabela3[[#This Row],[GOL CASA]]&lt;&gt;"",Tabela3[[#This Row],[TIME CASA]],"")</f>
        <v/>
      </c>
      <c r="B2450" t="str">
        <f>IF(Tabela3[[#This Row],[GOL FORA]]&lt;&gt;"",Tabela3[[#This Row],[TIME FORA]],"")</f>
        <v/>
      </c>
      <c r="C2450">
        <f t="shared" si="200"/>
        <v>0</v>
      </c>
      <c r="D2450">
        <f t="shared" si="201"/>
        <v>0</v>
      </c>
      <c r="E2450">
        <f t="shared" si="203"/>
        <v>0</v>
      </c>
      <c r="F2450" t="str">
        <f t="shared" si="202"/>
        <v/>
      </c>
      <c r="J2450" s="29">
        <f>IFERROR(INDEX(JOGOS!$C$1:$P$16905,$G2450,3),"")</f>
        <v>0</v>
      </c>
      <c r="K2450" s="32">
        <f>IFERROR(INDEX(JOGOS!$C$1:$P$16905,$G2450,4),"")</f>
        <v>0</v>
      </c>
      <c r="L2450" s="32">
        <f>IFERROR(INDEX(JOGOS!$C$1:$P$16905,$G2450,5),"")</f>
        <v>0</v>
      </c>
      <c r="M2450" s="29">
        <f>IFERROR(INDEX(JOGOS!$C$1:$P$16905,$G2450,6),"")</f>
        <v>0</v>
      </c>
      <c r="N2450" s="32">
        <f>IFERROR(INDEX(JOGOS!$C$1:$P$16905,$G2450,7),"")</f>
        <v>0</v>
      </c>
      <c r="O2450" s="32">
        <f>IFERROR(INDEX(JOGOS!$C$1:$P$16905,$G2450,8),"")</f>
        <v>0</v>
      </c>
      <c r="P2450" s="32">
        <f>IFERROR(INDEX(JOGOS!$C$1:$P$16905,$G2450,9),"")</f>
        <v>0</v>
      </c>
      <c r="Q2450" s="32">
        <f>IFERROR(INDEX(JOGOS!$C$1:$P$16905,$G2450,10),"")</f>
        <v>0</v>
      </c>
      <c r="T2450" s="32">
        <f t="shared" si="204"/>
        <v>0</v>
      </c>
    </row>
    <row r="2451" spans="1:20">
      <c r="A2451" t="str">
        <f>IF(Tabela3[[#This Row],[GOL CASA]]&lt;&gt;"",Tabela3[[#This Row],[TIME CASA]],"")</f>
        <v/>
      </c>
      <c r="B2451" t="str">
        <f>IF(Tabela3[[#This Row],[GOL FORA]]&lt;&gt;"",Tabela3[[#This Row],[TIME FORA]],"")</f>
        <v/>
      </c>
      <c r="C2451">
        <f t="shared" si="200"/>
        <v>0</v>
      </c>
      <c r="D2451">
        <f t="shared" si="201"/>
        <v>0</v>
      </c>
      <c r="E2451">
        <f t="shared" si="203"/>
        <v>0</v>
      </c>
      <c r="F2451" t="str">
        <f t="shared" si="202"/>
        <v/>
      </c>
      <c r="J2451" s="29">
        <f>IFERROR(INDEX(JOGOS!$C$1:$P$16905,$G2451,3),"")</f>
        <v>0</v>
      </c>
      <c r="K2451" s="32">
        <f>IFERROR(INDEX(JOGOS!$C$1:$P$16905,$G2451,4),"")</f>
        <v>0</v>
      </c>
      <c r="L2451" s="32">
        <f>IFERROR(INDEX(JOGOS!$C$1:$P$16905,$G2451,5),"")</f>
        <v>0</v>
      </c>
      <c r="M2451" s="29">
        <f>IFERROR(INDEX(JOGOS!$C$1:$P$16905,$G2451,6),"")</f>
        <v>0</v>
      </c>
      <c r="N2451" s="32">
        <f>IFERROR(INDEX(JOGOS!$C$1:$P$16905,$G2451,7),"")</f>
        <v>0</v>
      </c>
      <c r="O2451" s="32">
        <f>IFERROR(INDEX(JOGOS!$C$1:$P$16905,$G2451,8),"")</f>
        <v>0</v>
      </c>
      <c r="P2451" s="32">
        <f>IFERROR(INDEX(JOGOS!$C$1:$P$16905,$G2451,9),"")</f>
        <v>0</v>
      </c>
      <c r="Q2451" s="32">
        <f>IFERROR(INDEX(JOGOS!$C$1:$P$16905,$G2451,10),"")</f>
        <v>0</v>
      </c>
      <c r="T2451" s="32">
        <f t="shared" si="204"/>
        <v>0</v>
      </c>
    </row>
    <row r="2452" spans="1:20">
      <c r="A2452" t="str">
        <f>IF(Tabela3[[#This Row],[GOL CASA]]&lt;&gt;"",Tabela3[[#This Row],[TIME CASA]],"")</f>
        <v/>
      </c>
      <c r="B2452" t="str">
        <f>IF(Tabela3[[#This Row],[GOL FORA]]&lt;&gt;"",Tabela3[[#This Row],[TIME FORA]],"")</f>
        <v/>
      </c>
      <c r="C2452">
        <f t="shared" si="200"/>
        <v>0</v>
      </c>
      <c r="D2452">
        <f t="shared" si="201"/>
        <v>0</v>
      </c>
      <c r="E2452">
        <f t="shared" si="203"/>
        <v>0</v>
      </c>
      <c r="F2452" t="str">
        <f t="shared" si="202"/>
        <v/>
      </c>
      <c r="J2452" s="29">
        <f>IFERROR(INDEX(JOGOS!$C$1:$P$16905,$G2452,3),"")</f>
        <v>0</v>
      </c>
      <c r="K2452" s="32">
        <f>IFERROR(INDEX(JOGOS!$C$1:$P$16905,$G2452,4),"")</f>
        <v>0</v>
      </c>
      <c r="L2452" s="32">
        <f>IFERROR(INDEX(JOGOS!$C$1:$P$16905,$G2452,5),"")</f>
        <v>0</v>
      </c>
      <c r="M2452" s="29">
        <f>IFERROR(INDEX(JOGOS!$C$1:$P$16905,$G2452,6),"")</f>
        <v>0</v>
      </c>
      <c r="N2452" s="32">
        <f>IFERROR(INDEX(JOGOS!$C$1:$P$16905,$G2452,7),"")</f>
        <v>0</v>
      </c>
      <c r="O2452" s="32">
        <f>IFERROR(INDEX(JOGOS!$C$1:$P$16905,$G2452,8),"")</f>
        <v>0</v>
      </c>
      <c r="P2452" s="32">
        <f>IFERROR(INDEX(JOGOS!$C$1:$P$16905,$G2452,9),"")</f>
        <v>0</v>
      </c>
      <c r="Q2452" s="32">
        <f>IFERROR(INDEX(JOGOS!$C$1:$P$16905,$G2452,10),"")</f>
        <v>0</v>
      </c>
      <c r="T2452" s="32">
        <f t="shared" si="204"/>
        <v>0</v>
      </c>
    </row>
    <row r="2453" spans="1:20">
      <c r="A2453" t="str">
        <f>IF(Tabela3[[#This Row],[GOL CASA]]&lt;&gt;"",Tabela3[[#This Row],[TIME CASA]],"")</f>
        <v/>
      </c>
      <c r="B2453" t="str">
        <f>IF(Tabela3[[#This Row],[GOL FORA]]&lt;&gt;"",Tabela3[[#This Row],[TIME FORA]],"")</f>
        <v/>
      </c>
      <c r="C2453">
        <f t="shared" si="200"/>
        <v>0</v>
      </c>
      <c r="D2453">
        <f t="shared" si="201"/>
        <v>0</v>
      </c>
      <c r="E2453">
        <f t="shared" si="203"/>
        <v>0</v>
      </c>
      <c r="F2453" t="str">
        <f t="shared" si="202"/>
        <v/>
      </c>
      <c r="J2453" s="29">
        <f>IFERROR(INDEX(JOGOS!$C$1:$P$16905,$G2453,3),"")</f>
        <v>0</v>
      </c>
      <c r="K2453" s="32">
        <f>IFERROR(INDEX(JOGOS!$C$1:$P$16905,$G2453,4),"")</f>
        <v>0</v>
      </c>
      <c r="L2453" s="32">
        <f>IFERROR(INDEX(JOGOS!$C$1:$P$16905,$G2453,5),"")</f>
        <v>0</v>
      </c>
      <c r="M2453" s="29">
        <f>IFERROR(INDEX(JOGOS!$C$1:$P$16905,$G2453,6),"")</f>
        <v>0</v>
      </c>
      <c r="N2453" s="32">
        <f>IFERROR(INDEX(JOGOS!$C$1:$P$16905,$G2453,7),"")</f>
        <v>0</v>
      </c>
      <c r="O2453" s="32">
        <f>IFERROR(INDEX(JOGOS!$C$1:$P$16905,$G2453,8),"")</f>
        <v>0</v>
      </c>
      <c r="P2453" s="32">
        <f>IFERROR(INDEX(JOGOS!$C$1:$P$16905,$G2453,9),"")</f>
        <v>0</v>
      </c>
      <c r="Q2453" s="32">
        <f>IFERROR(INDEX(JOGOS!$C$1:$P$16905,$G2453,10),"")</f>
        <v>0</v>
      </c>
      <c r="T2453" s="32">
        <f t="shared" si="204"/>
        <v>0</v>
      </c>
    </row>
    <row r="2454" spans="1:20">
      <c r="A2454" t="str">
        <f>IF(Tabela3[[#This Row],[GOL CASA]]&lt;&gt;"",Tabela3[[#This Row],[TIME CASA]],"")</f>
        <v/>
      </c>
      <c r="B2454" t="str">
        <f>IF(Tabela3[[#This Row],[GOL FORA]]&lt;&gt;"",Tabela3[[#This Row],[TIME FORA]],"")</f>
        <v/>
      </c>
      <c r="C2454">
        <f t="shared" si="200"/>
        <v>0</v>
      </c>
      <c r="D2454">
        <f t="shared" si="201"/>
        <v>0</v>
      </c>
      <c r="E2454">
        <f t="shared" si="203"/>
        <v>0</v>
      </c>
      <c r="F2454" t="str">
        <f t="shared" si="202"/>
        <v/>
      </c>
      <c r="J2454" s="29">
        <f>IFERROR(INDEX(JOGOS!$C$1:$P$16905,$G2454,3),"")</f>
        <v>0</v>
      </c>
      <c r="K2454" s="32">
        <f>IFERROR(INDEX(JOGOS!$C$1:$P$16905,$G2454,4),"")</f>
        <v>0</v>
      </c>
      <c r="L2454" s="32">
        <f>IFERROR(INDEX(JOGOS!$C$1:$P$16905,$G2454,5),"")</f>
        <v>0</v>
      </c>
      <c r="M2454" s="29">
        <f>IFERROR(INDEX(JOGOS!$C$1:$P$16905,$G2454,6),"")</f>
        <v>0</v>
      </c>
      <c r="N2454" s="32">
        <f>IFERROR(INDEX(JOGOS!$C$1:$P$16905,$G2454,7),"")</f>
        <v>0</v>
      </c>
      <c r="O2454" s="32">
        <f>IFERROR(INDEX(JOGOS!$C$1:$P$16905,$G2454,8),"")</f>
        <v>0</v>
      </c>
      <c r="P2454" s="32">
        <f>IFERROR(INDEX(JOGOS!$C$1:$P$16905,$G2454,9),"")</f>
        <v>0</v>
      </c>
      <c r="Q2454" s="32">
        <f>IFERROR(INDEX(JOGOS!$C$1:$P$16905,$G2454,10),"")</f>
        <v>0</v>
      </c>
      <c r="T2454" s="32">
        <f t="shared" si="204"/>
        <v>0</v>
      </c>
    </row>
    <row r="2455" spans="1:20">
      <c r="A2455" t="str">
        <f>IF(Tabela3[[#This Row],[GOL CASA]]&lt;&gt;"",Tabela3[[#This Row],[TIME CASA]],"")</f>
        <v/>
      </c>
      <c r="B2455" t="str">
        <f>IF(Tabela3[[#This Row],[GOL FORA]]&lt;&gt;"",Tabela3[[#This Row],[TIME FORA]],"")</f>
        <v/>
      </c>
      <c r="C2455">
        <f t="shared" si="200"/>
        <v>0</v>
      </c>
      <c r="D2455">
        <f t="shared" si="201"/>
        <v>0</v>
      </c>
      <c r="E2455">
        <f t="shared" si="203"/>
        <v>0</v>
      </c>
      <c r="F2455" t="str">
        <f t="shared" si="202"/>
        <v/>
      </c>
      <c r="J2455" s="29">
        <f>IFERROR(INDEX(JOGOS!$C$1:$P$16905,$G2455,3),"")</f>
        <v>0</v>
      </c>
      <c r="K2455" s="32">
        <f>IFERROR(INDEX(JOGOS!$C$1:$P$16905,$G2455,4),"")</f>
        <v>0</v>
      </c>
      <c r="L2455" s="32">
        <f>IFERROR(INDEX(JOGOS!$C$1:$P$16905,$G2455,5),"")</f>
        <v>0</v>
      </c>
      <c r="M2455" s="29">
        <f>IFERROR(INDEX(JOGOS!$C$1:$P$16905,$G2455,6),"")</f>
        <v>0</v>
      </c>
      <c r="N2455" s="32">
        <f>IFERROR(INDEX(JOGOS!$C$1:$P$16905,$G2455,7),"")</f>
        <v>0</v>
      </c>
      <c r="O2455" s="32">
        <f>IFERROR(INDEX(JOGOS!$C$1:$P$16905,$G2455,8),"")</f>
        <v>0</v>
      </c>
      <c r="P2455" s="32">
        <f>IFERROR(INDEX(JOGOS!$C$1:$P$16905,$G2455,9),"")</f>
        <v>0</v>
      </c>
      <c r="Q2455" s="32">
        <f>IFERROR(INDEX(JOGOS!$C$1:$P$16905,$G2455,10),"")</f>
        <v>0</v>
      </c>
      <c r="T2455" s="32">
        <f t="shared" si="204"/>
        <v>0</v>
      </c>
    </row>
    <row r="2456" spans="1:20">
      <c r="A2456" t="str">
        <f>IF(Tabela3[[#This Row],[GOL CASA]]&lt;&gt;"",Tabela3[[#This Row],[TIME CASA]],"")</f>
        <v/>
      </c>
      <c r="B2456" t="str">
        <f>IF(Tabela3[[#This Row],[GOL FORA]]&lt;&gt;"",Tabela3[[#This Row],[TIME FORA]],"")</f>
        <v/>
      </c>
      <c r="C2456">
        <f t="shared" si="200"/>
        <v>0</v>
      </c>
      <c r="D2456">
        <f t="shared" si="201"/>
        <v>0</v>
      </c>
      <c r="E2456">
        <f t="shared" si="203"/>
        <v>0</v>
      </c>
      <c r="F2456" t="str">
        <f t="shared" si="202"/>
        <v/>
      </c>
      <c r="J2456" s="29">
        <f>IFERROR(INDEX(JOGOS!$C$1:$P$16905,$G2456,3),"")</f>
        <v>0</v>
      </c>
      <c r="K2456" s="32">
        <f>IFERROR(INDEX(JOGOS!$C$1:$P$16905,$G2456,4),"")</f>
        <v>0</v>
      </c>
      <c r="L2456" s="32">
        <f>IFERROR(INDEX(JOGOS!$C$1:$P$16905,$G2456,5),"")</f>
        <v>0</v>
      </c>
      <c r="M2456" s="29">
        <f>IFERROR(INDEX(JOGOS!$C$1:$P$16905,$G2456,6),"")</f>
        <v>0</v>
      </c>
      <c r="N2456" s="32">
        <f>IFERROR(INDEX(JOGOS!$C$1:$P$16905,$G2456,7),"")</f>
        <v>0</v>
      </c>
      <c r="O2456" s="32">
        <f>IFERROR(INDEX(JOGOS!$C$1:$P$16905,$G2456,8),"")</f>
        <v>0</v>
      </c>
      <c r="P2456" s="32">
        <f>IFERROR(INDEX(JOGOS!$C$1:$P$16905,$G2456,9),"")</f>
        <v>0</v>
      </c>
      <c r="Q2456" s="32">
        <f>IFERROR(INDEX(JOGOS!$C$1:$P$16905,$G2456,10),"")</f>
        <v>0</v>
      </c>
      <c r="T2456" s="32">
        <f t="shared" si="204"/>
        <v>0</v>
      </c>
    </row>
    <row r="2457" spans="1:20">
      <c r="A2457" t="str">
        <f>IF(Tabela3[[#This Row],[GOL CASA]]&lt;&gt;"",Tabela3[[#This Row],[TIME CASA]],"")</f>
        <v/>
      </c>
      <c r="B2457" t="str">
        <f>IF(Tabela3[[#This Row],[GOL FORA]]&lt;&gt;"",Tabela3[[#This Row],[TIME FORA]],"")</f>
        <v/>
      </c>
      <c r="C2457">
        <f t="shared" si="200"/>
        <v>0</v>
      </c>
      <c r="D2457">
        <f t="shared" si="201"/>
        <v>0</v>
      </c>
      <c r="E2457">
        <f t="shared" si="203"/>
        <v>0</v>
      </c>
      <c r="F2457" t="str">
        <f t="shared" si="202"/>
        <v/>
      </c>
      <c r="J2457" s="29">
        <f>IFERROR(INDEX(JOGOS!$C$1:$P$16905,$G2457,3),"")</f>
        <v>0</v>
      </c>
      <c r="K2457" s="32">
        <f>IFERROR(INDEX(JOGOS!$C$1:$P$16905,$G2457,4),"")</f>
        <v>0</v>
      </c>
      <c r="L2457" s="32">
        <f>IFERROR(INDEX(JOGOS!$C$1:$P$16905,$G2457,5),"")</f>
        <v>0</v>
      </c>
      <c r="M2457" s="29">
        <f>IFERROR(INDEX(JOGOS!$C$1:$P$16905,$G2457,6),"")</f>
        <v>0</v>
      </c>
      <c r="N2457" s="32">
        <f>IFERROR(INDEX(JOGOS!$C$1:$P$16905,$G2457,7),"")</f>
        <v>0</v>
      </c>
      <c r="O2457" s="32">
        <f>IFERROR(INDEX(JOGOS!$C$1:$P$16905,$G2457,8),"")</f>
        <v>0</v>
      </c>
      <c r="P2457" s="32">
        <f>IFERROR(INDEX(JOGOS!$C$1:$P$16905,$G2457,9),"")</f>
        <v>0</v>
      </c>
      <c r="Q2457" s="32">
        <f>IFERROR(INDEX(JOGOS!$C$1:$P$16905,$G2457,10),"")</f>
        <v>0</v>
      </c>
      <c r="T2457" s="32">
        <f t="shared" si="204"/>
        <v>0</v>
      </c>
    </row>
    <row r="2458" spans="1:20">
      <c r="A2458" t="str">
        <f>IF(Tabela3[[#This Row],[GOL CASA]]&lt;&gt;"",Tabela3[[#This Row],[TIME CASA]],"")</f>
        <v/>
      </c>
      <c r="B2458" t="str">
        <f>IF(Tabela3[[#This Row],[GOL FORA]]&lt;&gt;"",Tabela3[[#This Row],[TIME FORA]],"")</f>
        <v/>
      </c>
      <c r="C2458">
        <f t="shared" si="200"/>
        <v>0</v>
      </c>
      <c r="D2458">
        <f t="shared" si="201"/>
        <v>0</v>
      </c>
      <c r="E2458">
        <f t="shared" si="203"/>
        <v>0</v>
      </c>
      <c r="F2458" t="str">
        <f t="shared" si="202"/>
        <v/>
      </c>
      <c r="J2458" s="29">
        <f>IFERROR(INDEX(JOGOS!$C$1:$P$16905,$G2458,3),"")</f>
        <v>0</v>
      </c>
      <c r="K2458" s="32">
        <f>IFERROR(INDEX(JOGOS!$C$1:$P$16905,$G2458,4),"")</f>
        <v>0</v>
      </c>
      <c r="L2458" s="32">
        <f>IFERROR(INDEX(JOGOS!$C$1:$P$16905,$G2458,5),"")</f>
        <v>0</v>
      </c>
      <c r="M2458" s="29">
        <f>IFERROR(INDEX(JOGOS!$C$1:$P$16905,$G2458,6),"")</f>
        <v>0</v>
      </c>
      <c r="N2458" s="32">
        <f>IFERROR(INDEX(JOGOS!$C$1:$P$16905,$G2458,7),"")</f>
        <v>0</v>
      </c>
      <c r="O2458" s="32">
        <f>IFERROR(INDEX(JOGOS!$C$1:$P$16905,$G2458,8),"")</f>
        <v>0</v>
      </c>
      <c r="P2458" s="32">
        <f>IFERROR(INDEX(JOGOS!$C$1:$P$16905,$G2458,9),"")</f>
        <v>0</v>
      </c>
      <c r="Q2458" s="32">
        <f>IFERROR(INDEX(JOGOS!$C$1:$P$16905,$G2458,10),"")</f>
        <v>0</v>
      </c>
      <c r="T2458" s="32">
        <f t="shared" si="204"/>
        <v>0</v>
      </c>
    </row>
    <row r="2459" spans="1:20">
      <c r="A2459" t="str">
        <f>IF(Tabela3[[#This Row],[GOL CASA]]&lt;&gt;"",Tabela3[[#This Row],[TIME CASA]],"")</f>
        <v/>
      </c>
      <c r="B2459" t="str">
        <f>IF(Tabela3[[#This Row],[GOL FORA]]&lt;&gt;"",Tabela3[[#This Row],[TIME FORA]],"")</f>
        <v/>
      </c>
      <c r="C2459">
        <f t="shared" si="200"/>
        <v>0</v>
      </c>
      <c r="D2459">
        <f t="shared" si="201"/>
        <v>0</v>
      </c>
      <c r="E2459">
        <f t="shared" si="203"/>
        <v>0</v>
      </c>
      <c r="F2459" t="str">
        <f t="shared" si="202"/>
        <v/>
      </c>
      <c r="J2459" s="29">
        <f>IFERROR(INDEX(JOGOS!$C$1:$P$16905,$G2459,3),"")</f>
        <v>0</v>
      </c>
      <c r="K2459" s="32">
        <f>IFERROR(INDEX(JOGOS!$C$1:$P$16905,$G2459,4),"")</f>
        <v>0</v>
      </c>
      <c r="L2459" s="32">
        <f>IFERROR(INDEX(JOGOS!$C$1:$P$16905,$G2459,5),"")</f>
        <v>0</v>
      </c>
      <c r="M2459" s="29">
        <f>IFERROR(INDEX(JOGOS!$C$1:$P$16905,$G2459,6),"")</f>
        <v>0</v>
      </c>
      <c r="N2459" s="32">
        <f>IFERROR(INDEX(JOGOS!$C$1:$P$16905,$G2459,7),"")</f>
        <v>0</v>
      </c>
      <c r="O2459" s="32">
        <f>IFERROR(INDEX(JOGOS!$C$1:$P$16905,$G2459,8),"")</f>
        <v>0</v>
      </c>
      <c r="P2459" s="32">
        <f>IFERROR(INDEX(JOGOS!$C$1:$P$16905,$G2459,9),"")</f>
        <v>0</v>
      </c>
      <c r="Q2459" s="32">
        <f>IFERROR(INDEX(JOGOS!$C$1:$P$16905,$G2459,10),"")</f>
        <v>0</v>
      </c>
      <c r="T2459" s="32">
        <f t="shared" si="204"/>
        <v>0</v>
      </c>
    </row>
    <row r="2460" spans="1:20">
      <c r="A2460" t="str">
        <f>IF(Tabela3[[#This Row],[GOL CASA]]&lt;&gt;"",Tabela3[[#This Row],[TIME CASA]],"")</f>
        <v/>
      </c>
      <c r="B2460" t="str">
        <f>IF(Tabela3[[#This Row],[GOL FORA]]&lt;&gt;"",Tabela3[[#This Row],[TIME FORA]],"")</f>
        <v/>
      </c>
      <c r="C2460">
        <f t="shared" si="200"/>
        <v>0</v>
      </c>
      <c r="D2460">
        <f t="shared" si="201"/>
        <v>0</v>
      </c>
      <c r="E2460">
        <f t="shared" si="203"/>
        <v>0</v>
      </c>
      <c r="F2460" t="str">
        <f t="shared" si="202"/>
        <v/>
      </c>
      <c r="J2460" s="29">
        <f>IFERROR(INDEX(JOGOS!$C$1:$P$16905,$G2460,3),"")</f>
        <v>0</v>
      </c>
      <c r="K2460" s="32">
        <f>IFERROR(INDEX(JOGOS!$C$1:$P$16905,$G2460,4),"")</f>
        <v>0</v>
      </c>
      <c r="L2460" s="32">
        <f>IFERROR(INDEX(JOGOS!$C$1:$P$16905,$G2460,5),"")</f>
        <v>0</v>
      </c>
      <c r="M2460" s="29">
        <f>IFERROR(INDEX(JOGOS!$C$1:$P$16905,$G2460,6),"")</f>
        <v>0</v>
      </c>
      <c r="N2460" s="32">
        <f>IFERROR(INDEX(JOGOS!$C$1:$P$16905,$G2460,7),"")</f>
        <v>0</v>
      </c>
      <c r="O2460" s="32">
        <f>IFERROR(INDEX(JOGOS!$C$1:$P$16905,$G2460,8),"")</f>
        <v>0</v>
      </c>
      <c r="P2460" s="32">
        <f>IFERROR(INDEX(JOGOS!$C$1:$P$16905,$G2460,9),"")</f>
        <v>0</v>
      </c>
      <c r="Q2460" s="32">
        <f>IFERROR(INDEX(JOGOS!$C$1:$P$16905,$G2460,10),"")</f>
        <v>0</v>
      </c>
      <c r="T2460" s="32">
        <f t="shared" si="204"/>
        <v>0</v>
      </c>
    </row>
    <row r="2461" spans="1:20">
      <c r="A2461" t="str">
        <f>IF(Tabela3[[#This Row],[GOL CASA]]&lt;&gt;"",Tabela3[[#This Row],[TIME CASA]],"")</f>
        <v/>
      </c>
      <c r="B2461" t="str">
        <f>IF(Tabela3[[#This Row],[GOL FORA]]&lt;&gt;"",Tabela3[[#This Row],[TIME FORA]],"")</f>
        <v/>
      </c>
      <c r="C2461">
        <f t="shared" si="200"/>
        <v>0</v>
      </c>
      <c r="D2461">
        <f t="shared" si="201"/>
        <v>0</v>
      </c>
      <c r="E2461">
        <f t="shared" si="203"/>
        <v>0</v>
      </c>
      <c r="F2461" t="str">
        <f t="shared" si="202"/>
        <v/>
      </c>
      <c r="J2461" s="29">
        <f>IFERROR(INDEX(JOGOS!$C$1:$P$16905,$G2461,3),"")</f>
        <v>0</v>
      </c>
      <c r="K2461" s="32">
        <f>IFERROR(INDEX(JOGOS!$C$1:$P$16905,$G2461,4),"")</f>
        <v>0</v>
      </c>
      <c r="L2461" s="32">
        <f>IFERROR(INDEX(JOGOS!$C$1:$P$16905,$G2461,5),"")</f>
        <v>0</v>
      </c>
      <c r="M2461" s="29">
        <f>IFERROR(INDEX(JOGOS!$C$1:$P$16905,$G2461,6),"")</f>
        <v>0</v>
      </c>
      <c r="N2461" s="32">
        <f>IFERROR(INDEX(JOGOS!$C$1:$P$16905,$G2461,7),"")</f>
        <v>0</v>
      </c>
      <c r="O2461" s="32">
        <f>IFERROR(INDEX(JOGOS!$C$1:$P$16905,$G2461,8),"")</f>
        <v>0</v>
      </c>
      <c r="P2461" s="32">
        <f>IFERROR(INDEX(JOGOS!$C$1:$P$16905,$G2461,9),"")</f>
        <v>0</v>
      </c>
      <c r="Q2461" s="32">
        <f>IFERROR(INDEX(JOGOS!$C$1:$P$16905,$G2461,10),"")</f>
        <v>0</v>
      </c>
      <c r="T2461" s="32">
        <f t="shared" si="204"/>
        <v>0</v>
      </c>
    </row>
    <row r="2462" spans="1:20">
      <c r="A2462" t="str">
        <f>IF(Tabela3[[#This Row],[GOL CASA]]&lt;&gt;"",Tabela3[[#This Row],[TIME CASA]],"")</f>
        <v/>
      </c>
      <c r="B2462" t="str">
        <f>IF(Tabela3[[#This Row],[GOL FORA]]&lt;&gt;"",Tabela3[[#This Row],[TIME FORA]],"")</f>
        <v/>
      </c>
      <c r="C2462">
        <f t="shared" si="200"/>
        <v>0</v>
      </c>
      <c r="D2462">
        <f t="shared" si="201"/>
        <v>0</v>
      </c>
      <c r="E2462">
        <f t="shared" si="203"/>
        <v>0</v>
      </c>
      <c r="F2462" t="str">
        <f t="shared" si="202"/>
        <v/>
      </c>
      <c r="J2462" s="29">
        <f>IFERROR(INDEX(JOGOS!$C$1:$P$16905,$G2462,3),"")</f>
        <v>0</v>
      </c>
      <c r="K2462" s="32">
        <f>IFERROR(INDEX(JOGOS!$C$1:$P$16905,$G2462,4),"")</f>
        <v>0</v>
      </c>
      <c r="L2462" s="32">
        <f>IFERROR(INDEX(JOGOS!$C$1:$P$16905,$G2462,5),"")</f>
        <v>0</v>
      </c>
      <c r="M2462" s="29">
        <f>IFERROR(INDEX(JOGOS!$C$1:$P$16905,$G2462,6),"")</f>
        <v>0</v>
      </c>
      <c r="N2462" s="32">
        <f>IFERROR(INDEX(JOGOS!$C$1:$P$16905,$G2462,7),"")</f>
        <v>0</v>
      </c>
      <c r="O2462" s="32">
        <f>IFERROR(INDEX(JOGOS!$C$1:$P$16905,$G2462,8),"")</f>
        <v>0</v>
      </c>
      <c r="P2462" s="32">
        <f>IFERROR(INDEX(JOGOS!$C$1:$P$16905,$G2462,9),"")</f>
        <v>0</v>
      </c>
      <c r="Q2462" s="32">
        <f>IFERROR(INDEX(JOGOS!$C$1:$P$16905,$G2462,10),"")</f>
        <v>0</v>
      </c>
      <c r="T2462" s="32">
        <f t="shared" si="204"/>
        <v>0</v>
      </c>
    </row>
    <row r="2463" spans="1:20">
      <c r="A2463" t="str">
        <f>IF(Tabela3[[#This Row],[GOL CASA]]&lt;&gt;"",Tabela3[[#This Row],[TIME CASA]],"")</f>
        <v/>
      </c>
      <c r="B2463" t="str">
        <f>IF(Tabela3[[#This Row],[GOL FORA]]&lt;&gt;"",Tabela3[[#This Row],[TIME FORA]],"")</f>
        <v/>
      </c>
      <c r="C2463">
        <f t="shared" si="200"/>
        <v>0</v>
      </c>
      <c r="D2463">
        <f t="shared" si="201"/>
        <v>0</v>
      </c>
      <c r="E2463">
        <f t="shared" si="203"/>
        <v>0</v>
      </c>
      <c r="F2463" t="str">
        <f t="shared" si="202"/>
        <v/>
      </c>
      <c r="J2463" s="29">
        <f>IFERROR(INDEX(JOGOS!$C$1:$P$16905,$G2463,3),"")</f>
        <v>0</v>
      </c>
      <c r="K2463" s="32">
        <f>IFERROR(INDEX(JOGOS!$C$1:$P$16905,$G2463,4),"")</f>
        <v>0</v>
      </c>
      <c r="L2463" s="32">
        <f>IFERROR(INDEX(JOGOS!$C$1:$P$16905,$G2463,5),"")</f>
        <v>0</v>
      </c>
      <c r="M2463" s="29">
        <f>IFERROR(INDEX(JOGOS!$C$1:$P$16905,$G2463,6),"")</f>
        <v>0</v>
      </c>
      <c r="N2463" s="32">
        <f>IFERROR(INDEX(JOGOS!$C$1:$P$16905,$G2463,7),"")</f>
        <v>0</v>
      </c>
      <c r="O2463" s="32">
        <f>IFERROR(INDEX(JOGOS!$C$1:$P$16905,$G2463,8),"")</f>
        <v>0</v>
      </c>
      <c r="P2463" s="32">
        <f>IFERROR(INDEX(JOGOS!$C$1:$P$16905,$G2463,9),"")</f>
        <v>0</v>
      </c>
      <c r="Q2463" s="32">
        <f>IFERROR(INDEX(JOGOS!$C$1:$P$16905,$G2463,10),"")</f>
        <v>0</v>
      </c>
      <c r="T2463" s="32">
        <f t="shared" si="204"/>
        <v>0</v>
      </c>
    </row>
    <row r="2464" spans="1:20">
      <c r="A2464" t="str">
        <f>IF(Tabela3[[#This Row],[GOL CASA]]&lt;&gt;"",Tabela3[[#This Row],[TIME CASA]],"")</f>
        <v/>
      </c>
      <c r="B2464" t="str">
        <f>IF(Tabela3[[#This Row],[GOL FORA]]&lt;&gt;"",Tabela3[[#This Row],[TIME FORA]],"")</f>
        <v/>
      </c>
      <c r="C2464">
        <f t="shared" si="200"/>
        <v>0</v>
      </c>
      <c r="D2464">
        <f t="shared" si="201"/>
        <v>0</v>
      </c>
      <c r="E2464">
        <f t="shared" si="203"/>
        <v>0</v>
      </c>
      <c r="F2464" t="str">
        <f t="shared" si="202"/>
        <v/>
      </c>
      <c r="J2464" s="29">
        <f>IFERROR(INDEX(JOGOS!$C$1:$P$16905,$G2464,3),"")</f>
        <v>0</v>
      </c>
      <c r="K2464" s="32">
        <f>IFERROR(INDEX(JOGOS!$C$1:$P$16905,$G2464,4),"")</f>
        <v>0</v>
      </c>
      <c r="L2464" s="32">
        <f>IFERROR(INDEX(JOGOS!$C$1:$P$16905,$G2464,5),"")</f>
        <v>0</v>
      </c>
      <c r="M2464" s="29">
        <f>IFERROR(INDEX(JOGOS!$C$1:$P$16905,$G2464,6),"")</f>
        <v>0</v>
      </c>
      <c r="N2464" s="32">
        <f>IFERROR(INDEX(JOGOS!$C$1:$P$16905,$G2464,7),"")</f>
        <v>0</v>
      </c>
      <c r="O2464" s="32">
        <f>IFERROR(INDEX(JOGOS!$C$1:$P$16905,$G2464,8),"")</f>
        <v>0</v>
      </c>
      <c r="P2464" s="32">
        <f>IFERROR(INDEX(JOGOS!$C$1:$P$16905,$G2464,9),"")</f>
        <v>0</v>
      </c>
      <c r="Q2464" s="32">
        <f>IFERROR(INDEX(JOGOS!$C$1:$P$16905,$G2464,10),"")</f>
        <v>0</v>
      </c>
      <c r="T2464" s="32">
        <f t="shared" si="204"/>
        <v>0</v>
      </c>
    </row>
    <row r="2465" spans="1:20">
      <c r="A2465" t="str">
        <f>IF(Tabela3[[#This Row],[GOL CASA]]&lt;&gt;"",Tabela3[[#This Row],[TIME CASA]],"")</f>
        <v/>
      </c>
      <c r="B2465" t="str">
        <f>IF(Tabela3[[#This Row],[GOL FORA]]&lt;&gt;"",Tabela3[[#This Row],[TIME FORA]],"")</f>
        <v/>
      </c>
      <c r="C2465">
        <f t="shared" si="200"/>
        <v>0</v>
      </c>
      <c r="D2465">
        <f t="shared" si="201"/>
        <v>0</v>
      </c>
      <c r="E2465">
        <f t="shared" si="203"/>
        <v>0</v>
      </c>
      <c r="F2465" t="str">
        <f t="shared" si="202"/>
        <v/>
      </c>
      <c r="J2465" s="29">
        <f>IFERROR(INDEX(JOGOS!$C$1:$P$16905,$G2465,3),"")</f>
        <v>0</v>
      </c>
      <c r="K2465" s="32">
        <f>IFERROR(INDEX(JOGOS!$C$1:$P$16905,$G2465,4),"")</f>
        <v>0</v>
      </c>
      <c r="L2465" s="32">
        <f>IFERROR(INDEX(JOGOS!$C$1:$P$16905,$G2465,5),"")</f>
        <v>0</v>
      </c>
      <c r="M2465" s="29">
        <f>IFERROR(INDEX(JOGOS!$C$1:$P$16905,$G2465,6),"")</f>
        <v>0</v>
      </c>
      <c r="N2465" s="32">
        <f>IFERROR(INDEX(JOGOS!$C$1:$P$16905,$G2465,7),"")</f>
        <v>0</v>
      </c>
      <c r="O2465" s="32">
        <f>IFERROR(INDEX(JOGOS!$C$1:$P$16905,$G2465,8),"")</f>
        <v>0</v>
      </c>
      <c r="P2465" s="32">
        <f>IFERROR(INDEX(JOGOS!$C$1:$P$16905,$G2465,9),"")</f>
        <v>0</v>
      </c>
      <c r="Q2465" s="32">
        <f>IFERROR(INDEX(JOGOS!$C$1:$P$16905,$G2465,10),"")</f>
        <v>0</v>
      </c>
      <c r="T2465" s="32">
        <f t="shared" si="204"/>
        <v>0</v>
      </c>
    </row>
    <row r="2466" spans="1:20">
      <c r="A2466" t="str">
        <f>IF(Tabela3[[#This Row],[GOL CASA]]&lt;&gt;"",Tabela3[[#This Row],[TIME CASA]],"")</f>
        <v/>
      </c>
      <c r="B2466" t="str">
        <f>IF(Tabela3[[#This Row],[GOL FORA]]&lt;&gt;"",Tabela3[[#This Row],[TIME FORA]],"")</f>
        <v/>
      </c>
      <c r="C2466">
        <f t="shared" si="200"/>
        <v>0</v>
      </c>
      <c r="D2466">
        <f t="shared" si="201"/>
        <v>0</v>
      </c>
      <c r="E2466">
        <f t="shared" si="203"/>
        <v>0</v>
      </c>
      <c r="F2466" t="str">
        <f t="shared" si="202"/>
        <v/>
      </c>
      <c r="J2466" s="29">
        <f>IFERROR(INDEX(JOGOS!$C$1:$P$16905,$G2466,3),"")</f>
        <v>0</v>
      </c>
      <c r="K2466" s="32">
        <f>IFERROR(INDEX(JOGOS!$C$1:$P$16905,$G2466,4),"")</f>
        <v>0</v>
      </c>
      <c r="L2466" s="32">
        <f>IFERROR(INDEX(JOGOS!$C$1:$P$16905,$G2466,5),"")</f>
        <v>0</v>
      </c>
      <c r="M2466" s="29">
        <f>IFERROR(INDEX(JOGOS!$C$1:$P$16905,$G2466,6),"")</f>
        <v>0</v>
      </c>
      <c r="N2466" s="32">
        <f>IFERROR(INDEX(JOGOS!$C$1:$P$16905,$G2466,7),"")</f>
        <v>0</v>
      </c>
      <c r="O2466" s="32">
        <f>IFERROR(INDEX(JOGOS!$C$1:$P$16905,$G2466,8),"")</f>
        <v>0</v>
      </c>
      <c r="P2466" s="32">
        <f>IFERROR(INDEX(JOGOS!$C$1:$P$16905,$G2466,9),"")</f>
        <v>0</v>
      </c>
      <c r="Q2466" s="32">
        <f>IFERROR(INDEX(JOGOS!$C$1:$P$16905,$G2466,10),"")</f>
        <v>0</v>
      </c>
      <c r="T2466" s="32">
        <f t="shared" si="204"/>
        <v>0</v>
      </c>
    </row>
    <row r="2467" spans="1:20">
      <c r="A2467" t="str">
        <f>IF(Tabela3[[#This Row],[GOL CASA]]&lt;&gt;"",Tabela3[[#This Row],[TIME CASA]],"")</f>
        <v/>
      </c>
      <c r="B2467" t="str">
        <f>IF(Tabela3[[#This Row],[GOL FORA]]&lt;&gt;"",Tabela3[[#This Row],[TIME FORA]],"")</f>
        <v/>
      </c>
      <c r="C2467">
        <f t="shared" si="200"/>
        <v>0</v>
      </c>
      <c r="D2467">
        <f t="shared" si="201"/>
        <v>0</v>
      </c>
      <c r="E2467">
        <f t="shared" si="203"/>
        <v>0</v>
      </c>
      <c r="F2467" t="str">
        <f t="shared" si="202"/>
        <v/>
      </c>
      <c r="J2467" s="29">
        <f>IFERROR(INDEX(JOGOS!$C$1:$P$16905,$G2467,3),"")</f>
        <v>0</v>
      </c>
      <c r="K2467" s="32">
        <f>IFERROR(INDEX(JOGOS!$C$1:$P$16905,$G2467,4),"")</f>
        <v>0</v>
      </c>
      <c r="L2467" s="32">
        <f>IFERROR(INDEX(JOGOS!$C$1:$P$16905,$G2467,5),"")</f>
        <v>0</v>
      </c>
      <c r="M2467" s="29">
        <f>IFERROR(INDEX(JOGOS!$C$1:$P$16905,$G2467,6),"")</f>
        <v>0</v>
      </c>
      <c r="N2467" s="32">
        <f>IFERROR(INDEX(JOGOS!$C$1:$P$16905,$G2467,7),"")</f>
        <v>0</v>
      </c>
      <c r="O2467" s="32">
        <f>IFERROR(INDEX(JOGOS!$C$1:$P$16905,$G2467,8),"")</f>
        <v>0</v>
      </c>
      <c r="P2467" s="32">
        <f>IFERROR(INDEX(JOGOS!$C$1:$P$16905,$G2467,9),"")</f>
        <v>0</v>
      </c>
      <c r="Q2467" s="32">
        <f>IFERROR(INDEX(JOGOS!$C$1:$P$16905,$G2467,10),"")</f>
        <v>0</v>
      </c>
      <c r="T2467" s="32">
        <f t="shared" si="204"/>
        <v>0</v>
      </c>
    </row>
    <row r="2468" spans="1:20">
      <c r="A2468" t="str">
        <f>IF(Tabela3[[#This Row],[GOL CASA]]&lt;&gt;"",Tabela3[[#This Row],[TIME CASA]],"")</f>
        <v/>
      </c>
      <c r="B2468" t="str">
        <f>IF(Tabela3[[#This Row],[GOL FORA]]&lt;&gt;"",Tabela3[[#This Row],[TIME FORA]],"")</f>
        <v/>
      </c>
      <c r="C2468">
        <f t="shared" si="200"/>
        <v>0</v>
      </c>
      <c r="D2468">
        <f t="shared" si="201"/>
        <v>0</v>
      </c>
      <c r="E2468">
        <f t="shared" si="203"/>
        <v>0</v>
      </c>
      <c r="F2468" t="str">
        <f t="shared" si="202"/>
        <v/>
      </c>
      <c r="J2468" s="29">
        <f>IFERROR(INDEX(JOGOS!$C$1:$P$16905,$G2468,3),"")</f>
        <v>0</v>
      </c>
      <c r="K2468" s="32">
        <f>IFERROR(INDEX(JOGOS!$C$1:$P$16905,$G2468,4),"")</f>
        <v>0</v>
      </c>
      <c r="L2468" s="32">
        <f>IFERROR(INDEX(JOGOS!$C$1:$P$16905,$G2468,5),"")</f>
        <v>0</v>
      </c>
      <c r="M2468" s="29">
        <f>IFERROR(INDEX(JOGOS!$C$1:$P$16905,$G2468,6),"")</f>
        <v>0</v>
      </c>
      <c r="N2468" s="32">
        <f>IFERROR(INDEX(JOGOS!$C$1:$P$16905,$G2468,7),"")</f>
        <v>0</v>
      </c>
      <c r="O2468" s="32">
        <f>IFERROR(INDEX(JOGOS!$C$1:$P$16905,$G2468,8),"")</f>
        <v>0</v>
      </c>
      <c r="P2468" s="32">
        <f>IFERROR(INDEX(JOGOS!$C$1:$P$16905,$G2468,9),"")</f>
        <v>0</v>
      </c>
      <c r="Q2468" s="32">
        <f>IFERROR(INDEX(JOGOS!$C$1:$P$16905,$G2468,10),"")</f>
        <v>0</v>
      </c>
      <c r="T2468" s="32">
        <f t="shared" si="204"/>
        <v>0</v>
      </c>
    </row>
    <row r="2469" spans="1:20">
      <c r="A2469" t="str">
        <f>IF(Tabela3[[#This Row],[GOL CASA]]&lt;&gt;"",Tabela3[[#This Row],[TIME CASA]],"")</f>
        <v/>
      </c>
      <c r="B2469" t="str">
        <f>IF(Tabela3[[#This Row],[GOL FORA]]&lt;&gt;"",Tabela3[[#This Row],[TIME FORA]],"")</f>
        <v/>
      </c>
      <c r="C2469">
        <f t="shared" si="200"/>
        <v>0</v>
      </c>
      <c r="D2469">
        <f t="shared" si="201"/>
        <v>0</v>
      </c>
      <c r="E2469">
        <f t="shared" si="203"/>
        <v>0</v>
      </c>
      <c r="F2469" t="str">
        <f t="shared" si="202"/>
        <v/>
      </c>
      <c r="J2469" s="29">
        <f>IFERROR(INDEX(JOGOS!$C$1:$P$16905,$G2469,3),"")</f>
        <v>0</v>
      </c>
      <c r="K2469" s="32">
        <f>IFERROR(INDEX(JOGOS!$C$1:$P$16905,$G2469,4),"")</f>
        <v>0</v>
      </c>
      <c r="L2469" s="32">
        <f>IFERROR(INDEX(JOGOS!$C$1:$P$16905,$G2469,5),"")</f>
        <v>0</v>
      </c>
      <c r="M2469" s="29">
        <f>IFERROR(INDEX(JOGOS!$C$1:$P$16905,$G2469,6),"")</f>
        <v>0</v>
      </c>
      <c r="N2469" s="32">
        <f>IFERROR(INDEX(JOGOS!$C$1:$P$16905,$G2469,7),"")</f>
        <v>0</v>
      </c>
      <c r="O2469" s="32">
        <f>IFERROR(INDEX(JOGOS!$C$1:$P$16905,$G2469,8),"")</f>
        <v>0</v>
      </c>
      <c r="P2469" s="32">
        <f>IFERROR(INDEX(JOGOS!$C$1:$P$16905,$G2469,9),"")</f>
        <v>0</v>
      </c>
      <c r="Q2469" s="32">
        <f>IFERROR(INDEX(JOGOS!$C$1:$P$16905,$G2469,10),"")</f>
        <v>0</v>
      </c>
      <c r="T2469" s="32">
        <f t="shared" si="204"/>
        <v>0</v>
      </c>
    </row>
    <row r="2470" spans="1:20">
      <c r="A2470" t="str">
        <f>IF(Tabela3[[#This Row],[GOL CASA]]&lt;&gt;"",Tabela3[[#This Row],[TIME CASA]],"")</f>
        <v/>
      </c>
      <c r="B2470" t="str">
        <f>IF(Tabela3[[#This Row],[GOL FORA]]&lt;&gt;"",Tabela3[[#This Row],[TIME FORA]],"")</f>
        <v/>
      </c>
      <c r="C2470">
        <f t="shared" si="200"/>
        <v>0</v>
      </c>
      <c r="D2470">
        <f t="shared" si="201"/>
        <v>0</v>
      </c>
      <c r="E2470">
        <f t="shared" si="203"/>
        <v>0</v>
      </c>
      <c r="F2470" t="str">
        <f t="shared" si="202"/>
        <v/>
      </c>
      <c r="J2470" s="29">
        <f>IFERROR(INDEX(JOGOS!$C$1:$P$16905,$G2470,3),"")</f>
        <v>0</v>
      </c>
      <c r="K2470" s="32">
        <f>IFERROR(INDEX(JOGOS!$C$1:$P$16905,$G2470,4),"")</f>
        <v>0</v>
      </c>
      <c r="L2470" s="32">
        <f>IFERROR(INDEX(JOGOS!$C$1:$P$16905,$G2470,5),"")</f>
        <v>0</v>
      </c>
      <c r="M2470" s="29">
        <f>IFERROR(INDEX(JOGOS!$C$1:$P$16905,$G2470,6),"")</f>
        <v>0</v>
      </c>
      <c r="N2470" s="32">
        <f>IFERROR(INDEX(JOGOS!$C$1:$P$16905,$G2470,7),"")</f>
        <v>0</v>
      </c>
      <c r="O2470" s="32">
        <f>IFERROR(INDEX(JOGOS!$C$1:$P$16905,$G2470,8),"")</f>
        <v>0</v>
      </c>
      <c r="P2470" s="32">
        <f>IFERROR(INDEX(JOGOS!$C$1:$P$16905,$G2470,9),"")</f>
        <v>0</v>
      </c>
      <c r="Q2470" s="32">
        <f>IFERROR(INDEX(JOGOS!$C$1:$P$16905,$G2470,10),"")</f>
        <v>0</v>
      </c>
      <c r="T2470" s="32">
        <f t="shared" si="204"/>
        <v>0</v>
      </c>
    </row>
    <row r="2471" spans="1:20">
      <c r="A2471" t="str">
        <f>IF(Tabela3[[#This Row],[GOL CASA]]&lt;&gt;"",Tabela3[[#This Row],[TIME CASA]],"")</f>
        <v/>
      </c>
      <c r="B2471" t="str">
        <f>IF(Tabela3[[#This Row],[GOL FORA]]&lt;&gt;"",Tabela3[[#This Row],[TIME FORA]],"")</f>
        <v/>
      </c>
      <c r="C2471">
        <f t="shared" si="200"/>
        <v>0</v>
      </c>
      <c r="D2471">
        <f t="shared" si="201"/>
        <v>0</v>
      </c>
      <c r="E2471">
        <f t="shared" si="203"/>
        <v>0</v>
      </c>
      <c r="F2471" t="str">
        <f t="shared" si="202"/>
        <v/>
      </c>
      <c r="J2471" s="29">
        <f>IFERROR(INDEX(JOGOS!$C$1:$P$16905,$G2471,3),"")</f>
        <v>0</v>
      </c>
      <c r="K2471" s="32">
        <f>IFERROR(INDEX(JOGOS!$C$1:$P$16905,$G2471,4),"")</f>
        <v>0</v>
      </c>
      <c r="L2471" s="32">
        <f>IFERROR(INDEX(JOGOS!$C$1:$P$16905,$G2471,5),"")</f>
        <v>0</v>
      </c>
      <c r="M2471" s="29">
        <f>IFERROR(INDEX(JOGOS!$C$1:$P$16905,$G2471,6),"")</f>
        <v>0</v>
      </c>
      <c r="N2471" s="32">
        <f>IFERROR(INDEX(JOGOS!$C$1:$P$16905,$G2471,7),"")</f>
        <v>0</v>
      </c>
      <c r="O2471" s="32">
        <f>IFERROR(INDEX(JOGOS!$C$1:$P$16905,$G2471,8),"")</f>
        <v>0</v>
      </c>
      <c r="P2471" s="32">
        <f>IFERROR(INDEX(JOGOS!$C$1:$P$16905,$G2471,9),"")</f>
        <v>0</v>
      </c>
      <c r="Q2471" s="32">
        <f>IFERROR(INDEX(JOGOS!$C$1:$P$16905,$G2471,10),"")</f>
        <v>0</v>
      </c>
      <c r="T2471" s="32">
        <f t="shared" si="204"/>
        <v>0</v>
      </c>
    </row>
    <row r="2472" spans="1:20">
      <c r="A2472" t="str">
        <f>IF(Tabela3[[#This Row],[GOL CASA]]&lt;&gt;"",Tabela3[[#This Row],[TIME CASA]],"")</f>
        <v/>
      </c>
      <c r="B2472" t="str">
        <f>IF(Tabela3[[#This Row],[GOL FORA]]&lt;&gt;"",Tabela3[[#This Row],[TIME FORA]],"")</f>
        <v/>
      </c>
      <c r="C2472">
        <f t="shared" si="200"/>
        <v>0</v>
      </c>
      <c r="D2472">
        <f t="shared" si="201"/>
        <v>0</v>
      </c>
      <c r="E2472">
        <f t="shared" si="203"/>
        <v>0</v>
      </c>
      <c r="F2472" t="str">
        <f t="shared" si="202"/>
        <v/>
      </c>
      <c r="J2472" s="29">
        <f>IFERROR(INDEX(JOGOS!$C$1:$P$16905,$G2472,3),"")</f>
        <v>0</v>
      </c>
      <c r="K2472" s="32">
        <f>IFERROR(INDEX(JOGOS!$C$1:$P$16905,$G2472,4),"")</f>
        <v>0</v>
      </c>
      <c r="L2472" s="32">
        <f>IFERROR(INDEX(JOGOS!$C$1:$P$16905,$G2472,5),"")</f>
        <v>0</v>
      </c>
      <c r="M2472" s="29">
        <f>IFERROR(INDEX(JOGOS!$C$1:$P$16905,$G2472,6),"")</f>
        <v>0</v>
      </c>
      <c r="N2472" s="32">
        <f>IFERROR(INDEX(JOGOS!$C$1:$P$16905,$G2472,7),"")</f>
        <v>0</v>
      </c>
      <c r="O2472" s="32">
        <f>IFERROR(INDEX(JOGOS!$C$1:$P$16905,$G2472,8),"")</f>
        <v>0</v>
      </c>
      <c r="P2472" s="32">
        <f>IFERROR(INDEX(JOGOS!$C$1:$P$16905,$G2472,9),"")</f>
        <v>0</v>
      </c>
      <c r="Q2472" s="32">
        <f>IFERROR(INDEX(JOGOS!$C$1:$P$16905,$G2472,10),"")</f>
        <v>0</v>
      </c>
      <c r="T2472" s="32">
        <f t="shared" si="204"/>
        <v>0</v>
      </c>
    </row>
    <row r="2473" spans="1:20">
      <c r="A2473" t="str">
        <f>IF(Tabela3[[#This Row],[GOL CASA]]&lt;&gt;"",Tabela3[[#This Row],[TIME CASA]],"")</f>
        <v/>
      </c>
      <c r="B2473" t="str">
        <f>IF(Tabela3[[#This Row],[GOL FORA]]&lt;&gt;"",Tabela3[[#This Row],[TIME FORA]],"")</f>
        <v/>
      </c>
      <c r="C2473">
        <f t="shared" si="200"/>
        <v>0</v>
      </c>
      <c r="D2473">
        <f t="shared" si="201"/>
        <v>0</v>
      </c>
      <c r="E2473">
        <f t="shared" si="203"/>
        <v>0</v>
      </c>
      <c r="F2473" t="str">
        <f t="shared" si="202"/>
        <v/>
      </c>
      <c r="J2473" s="29">
        <f>IFERROR(INDEX(JOGOS!$C$1:$P$16905,$G2473,3),"")</f>
        <v>0</v>
      </c>
      <c r="K2473" s="32">
        <f>IFERROR(INDEX(JOGOS!$C$1:$P$16905,$G2473,4),"")</f>
        <v>0</v>
      </c>
      <c r="L2473" s="32">
        <f>IFERROR(INDEX(JOGOS!$C$1:$P$16905,$G2473,5),"")</f>
        <v>0</v>
      </c>
      <c r="M2473" s="29">
        <f>IFERROR(INDEX(JOGOS!$C$1:$P$16905,$G2473,6),"")</f>
        <v>0</v>
      </c>
      <c r="N2473" s="32">
        <f>IFERROR(INDEX(JOGOS!$C$1:$P$16905,$G2473,7),"")</f>
        <v>0</v>
      </c>
      <c r="O2473" s="32">
        <f>IFERROR(INDEX(JOGOS!$C$1:$P$16905,$G2473,8),"")</f>
        <v>0</v>
      </c>
      <c r="P2473" s="32">
        <f>IFERROR(INDEX(JOGOS!$C$1:$P$16905,$G2473,9),"")</f>
        <v>0</v>
      </c>
      <c r="Q2473" s="32">
        <f>IFERROR(INDEX(JOGOS!$C$1:$P$16905,$G2473,10),"")</f>
        <v>0</v>
      </c>
      <c r="T2473" s="32">
        <f t="shared" si="204"/>
        <v>0</v>
      </c>
    </row>
    <row r="2474" spans="1:20">
      <c r="A2474" t="str">
        <f>IF(Tabela3[[#This Row],[GOL CASA]]&lt;&gt;"",Tabela3[[#This Row],[TIME CASA]],"")</f>
        <v/>
      </c>
      <c r="B2474" t="str">
        <f>IF(Tabela3[[#This Row],[GOL FORA]]&lt;&gt;"",Tabela3[[#This Row],[TIME FORA]],"")</f>
        <v/>
      </c>
      <c r="C2474">
        <f t="shared" si="200"/>
        <v>0</v>
      </c>
      <c r="D2474">
        <f t="shared" si="201"/>
        <v>0</v>
      </c>
      <c r="E2474">
        <f t="shared" si="203"/>
        <v>0</v>
      </c>
      <c r="F2474" t="str">
        <f t="shared" si="202"/>
        <v/>
      </c>
      <c r="J2474" s="29">
        <f>IFERROR(INDEX(JOGOS!$C$1:$P$16905,$G2474,3),"")</f>
        <v>0</v>
      </c>
      <c r="K2474" s="32">
        <f>IFERROR(INDEX(JOGOS!$C$1:$P$16905,$G2474,4),"")</f>
        <v>0</v>
      </c>
      <c r="L2474" s="32">
        <f>IFERROR(INDEX(JOGOS!$C$1:$P$16905,$G2474,5),"")</f>
        <v>0</v>
      </c>
      <c r="M2474" s="29">
        <f>IFERROR(INDEX(JOGOS!$C$1:$P$16905,$G2474,6),"")</f>
        <v>0</v>
      </c>
      <c r="N2474" s="32">
        <f>IFERROR(INDEX(JOGOS!$C$1:$P$16905,$G2474,7),"")</f>
        <v>0</v>
      </c>
      <c r="O2474" s="32">
        <f>IFERROR(INDEX(JOGOS!$C$1:$P$16905,$G2474,8),"")</f>
        <v>0</v>
      </c>
      <c r="P2474" s="32">
        <f>IFERROR(INDEX(JOGOS!$C$1:$P$16905,$G2474,9),"")</f>
        <v>0</v>
      </c>
      <c r="Q2474" s="32">
        <f>IFERROR(INDEX(JOGOS!$C$1:$P$16905,$G2474,10),"")</f>
        <v>0</v>
      </c>
      <c r="T2474" s="32">
        <f t="shared" si="204"/>
        <v>0</v>
      </c>
    </row>
    <row r="2475" spans="1:20">
      <c r="A2475" t="str">
        <f>IF(Tabela3[[#This Row],[GOL CASA]]&lt;&gt;"",Tabela3[[#This Row],[TIME CASA]],"")</f>
        <v/>
      </c>
      <c r="B2475" t="str">
        <f>IF(Tabela3[[#This Row],[GOL FORA]]&lt;&gt;"",Tabela3[[#This Row],[TIME FORA]],"")</f>
        <v/>
      </c>
      <c r="C2475">
        <f t="shared" si="200"/>
        <v>0</v>
      </c>
      <c r="D2475">
        <f t="shared" si="201"/>
        <v>0</v>
      </c>
      <c r="E2475">
        <f t="shared" si="203"/>
        <v>0</v>
      </c>
      <c r="F2475" t="str">
        <f t="shared" si="202"/>
        <v/>
      </c>
      <c r="J2475" s="29">
        <f>IFERROR(INDEX(JOGOS!$C$1:$P$16905,$G2475,3),"")</f>
        <v>0</v>
      </c>
      <c r="K2475" s="32">
        <f>IFERROR(INDEX(JOGOS!$C$1:$P$16905,$G2475,4),"")</f>
        <v>0</v>
      </c>
      <c r="L2475" s="32">
        <f>IFERROR(INDEX(JOGOS!$C$1:$P$16905,$G2475,5),"")</f>
        <v>0</v>
      </c>
      <c r="M2475" s="29">
        <f>IFERROR(INDEX(JOGOS!$C$1:$P$16905,$G2475,6),"")</f>
        <v>0</v>
      </c>
      <c r="N2475" s="32">
        <f>IFERROR(INDEX(JOGOS!$C$1:$P$16905,$G2475,7),"")</f>
        <v>0</v>
      </c>
      <c r="O2475" s="32">
        <f>IFERROR(INDEX(JOGOS!$C$1:$P$16905,$G2475,8),"")</f>
        <v>0</v>
      </c>
      <c r="P2475" s="32">
        <f>IFERROR(INDEX(JOGOS!$C$1:$P$16905,$G2475,9),"")</f>
        <v>0</v>
      </c>
      <c r="Q2475" s="32">
        <f>IFERROR(INDEX(JOGOS!$C$1:$P$16905,$G2475,10),"")</f>
        <v>0</v>
      </c>
      <c r="T2475" s="32">
        <f t="shared" si="204"/>
        <v>0</v>
      </c>
    </row>
    <row r="2476" spans="1:20">
      <c r="A2476" t="str">
        <f>IF(Tabela3[[#This Row],[GOL CASA]]&lt;&gt;"",Tabela3[[#This Row],[TIME CASA]],"")</f>
        <v/>
      </c>
      <c r="B2476" t="str">
        <f>IF(Tabela3[[#This Row],[GOL FORA]]&lt;&gt;"",Tabela3[[#This Row],[TIME FORA]],"")</f>
        <v/>
      </c>
      <c r="C2476">
        <f t="shared" si="200"/>
        <v>0</v>
      </c>
      <c r="D2476">
        <f t="shared" si="201"/>
        <v>0</v>
      </c>
      <c r="E2476">
        <f t="shared" si="203"/>
        <v>0</v>
      </c>
      <c r="F2476" t="str">
        <f t="shared" si="202"/>
        <v/>
      </c>
      <c r="J2476" s="29">
        <f>IFERROR(INDEX(JOGOS!$C$1:$P$16905,$G2476,3),"")</f>
        <v>0</v>
      </c>
      <c r="K2476" s="32">
        <f>IFERROR(INDEX(JOGOS!$C$1:$P$16905,$G2476,4),"")</f>
        <v>0</v>
      </c>
      <c r="L2476" s="32">
        <f>IFERROR(INDEX(JOGOS!$C$1:$P$16905,$G2476,5),"")</f>
        <v>0</v>
      </c>
      <c r="M2476" s="29">
        <f>IFERROR(INDEX(JOGOS!$C$1:$P$16905,$G2476,6),"")</f>
        <v>0</v>
      </c>
      <c r="N2476" s="32">
        <f>IFERROR(INDEX(JOGOS!$C$1:$P$16905,$G2476,7),"")</f>
        <v>0</v>
      </c>
      <c r="O2476" s="32">
        <f>IFERROR(INDEX(JOGOS!$C$1:$P$16905,$G2476,8),"")</f>
        <v>0</v>
      </c>
      <c r="P2476" s="32">
        <f>IFERROR(INDEX(JOGOS!$C$1:$P$16905,$G2476,9),"")</f>
        <v>0</v>
      </c>
      <c r="Q2476" s="32">
        <f>IFERROR(INDEX(JOGOS!$C$1:$P$16905,$G2476,10),"")</f>
        <v>0</v>
      </c>
      <c r="T2476" s="32">
        <f t="shared" si="204"/>
        <v>0</v>
      </c>
    </row>
    <row r="2477" spans="1:20">
      <c r="A2477" t="str">
        <f>IF(Tabela3[[#This Row],[GOL CASA]]&lt;&gt;"",Tabela3[[#This Row],[TIME CASA]],"")</f>
        <v/>
      </c>
      <c r="B2477" t="str">
        <f>IF(Tabela3[[#This Row],[GOL FORA]]&lt;&gt;"",Tabela3[[#This Row],[TIME FORA]],"")</f>
        <v/>
      </c>
      <c r="C2477">
        <f t="shared" si="200"/>
        <v>0</v>
      </c>
      <c r="D2477">
        <f t="shared" si="201"/>
        <v>0</v>
      </c>
      <c r="E2477">
        <f t="shared" si="203"/>
        <v>0</v>
      </c>
      <c r="F2477" t="str">
        <f t="shared" si="202"/>
        <v/>
      </c>
      <c r="J2477" s="29">
        <f>IFERROR(INDEX(JOGOS!$C$1:$P$16905,$G2477,3),"")</f>
        <v>0</v>
      </c>
      <c r="K2477" s="32">
        <f>IFERROR(INDEX(JOGOS!$C$1:$P$16905,$G2477,4),"")</f>
        <v>0</v>
      </c>
      <c r="L2477" s="32">
        <f>IFERROR(INDEX(JOGOS!$C$1:$P$16905,$G2477,5),"")</f>
        <v>0</v>
      </c>
      <c r="M2477" s="29">
        <f>IFERROR(INDEX(JOGOS!$C$1:$P$16905,$G2477,6),"")</f>
        <v>0</v>
      </c>
      <c r="N2477" s="32">
        <f>IFERROR(INDEX(JOGOS!$C$1:$P$16905,$G2477,7),"")</f>
        <v>0</v>
      </c>
      <c r="O2477" s="32">
        <f>IFERROR(INDEX(JOGOS!$C$1:$P$16905,$G2477,8),"")</f>
        <v>0</v>
      </c>
      <c r="P2477" s="32">
        <f>IFERROR(INDEX(JOGOS!$C$1:$P$16905,$G2477,9),"")</f>
        <v>0</v>
      </c>
      <c r="Q2477" s="32">
        <f>IFERROR(INDEX(JOGOS!$C$1:$P$16905,$G2477,10),"")</f>
        <v>0</v>
      </c>
      <c r="T2477" s="32">
        <f t="shared" si="204"/>
        <v>0</v>
      </c>
    </row>
    <row r="2478" spans="1:20">
      <c r="A2478" t="str">
        <f>IF(Tabela3[[#This Row],[GOL CASA]]&lt;&gt;"",Tabela3[[#This Row],[TIME CASA]],"")</f>
        <v/>
      </c>
      <c r="B2478" t="str">
        <f>IF(Tabela3[[#This Row],[GOL FORA]]&lt;&gt;"",Tabela3[[#This Row],[TIME FORA]],"")</f>
        <v/>
      </c>
      <c r="C2478">
        <f t="shared" si="200"/>
        <v>0</v>
      </c>
      <c r="D2478">
        <f t="shared" si="201"/>
        <v>0</v>
      </c>
      <c r="E2478">
        <f t="shared" si="203"/>
        <v>0</v>
      </c>
      <c r="F2478" t="str">
        <f t="shared" si="202"/>
        <v/>
      </c>
      <c r="J2478" s="29">
        <f>IFERROR(INDEX(JOGOS!$C$1:$P$16905,$G2478,3),"")</f>
        <v>0</v>
      </c>
      <c r="K2478" s="32">
        <f>IFERROR(INDEX(JOGOS!$C$1:$P$16905,$G2478,4),"")</f>
        <v>0</v>
      </c>
      <c r="L2478" s="32">
        <f>IFERROR(INDEX(JOGOS!$C$1:$P$16905,$G2478,5),"")</f>
        <v>0</v>
      </c>
      <c r="M2478" s="29">
        <f>IFERROR(INDEX(JOGOS!$C$1:$P$16905,$G2478,6),"")</f>
        <v>0</v>
      </c>
      <c r="N2478" s="32">
        <f>IFERROR(INDEX(JOGOS!$C$1:$P$16905,$G2478,7),"")</f>
        <v>0</v>
      </c>
      <c r="O2478" s="32">
        <f>IFERROR(INDEX(JOGOS!$C$1:$P$16905,$G2478,8),"")</f>
        <v>0</v>
      </c>
      <c r="P2478" s="32">
        <f>IFERROR(INDEX(JOGOS!$C$1:$P$16905,$G2478,9),"")</f>
        <v>0</v>
      </c>
      <c r="Q2478" s="32">
        <f>IFERROR(INDEX(JOGOS!$C$1:$P$16905,$G2478,10),"")</f>
        <v>0</v>
      </c>
      <c r="T2478" s="32">
        <f t="shared" si="204"/>
        <v>0</v>
      </c>
    </row>
    <row r="2479" spans="1:20">
      <c r="A2479" t="str">
        <f>IF(Tabela3[[#This Row],[GOL CASA]]&lt;&gt;"",Tabela3[[#This Row],[TIME CASA]],"")</f>
        <v/>
      </c>
      <c r="B2479" t="str">
        <f>IF(Tabela3[[#This Row],[GOL FORA]]&lt;&gt;"",Tabela3[[#This Row],[TIME FORA]],"")</f>
        <v/>
      </c>
      <c r="C2479">
        <f t="shared" si="200"/>
        <v>0</v>
      </c>
      <c r="D2479">
        <f t="shared" si="201"/>
        <v>0</v>
      </c>
      <c r="E2479">
        <f t="shared" si="203"/>
        <v>0</v>
      </c>
      <c r="F2479" t="str">
        <f t="shared" si="202"/>
        <v/>
      </c>
      <c r="J2479" s="29">
        <f>IFERROR(INDEX(JOGOS!$C$1:$P$16905,$G2479,3),"")</f>
        <v>0</v>
      </c>
      <c r="K2479" s="32">
        <f>IFERROR(INDEX(JOGOS!$C$1:$P$16905,$G2479,4),"")</f>
        <v>0</v>
      </c>
      <c r="L2479" s="32">
        <f>IFERROR(INDEX(JOGOS!$C$1:$P$16905,$G2479,5),"")</f>
        <v>0</v>
      </c>
      <c r="M2479" s="29">
        <f>IFERROR(INDEX(JOGOS!$C$1:$P$16905,$G2479,6),"")</f>
        <v>0</v>
      </c>
      <c r="N2479" s="32">
        <f>IFERROR(INDEX(JOGOS!$C$1:$P$16905,$G2479,7),"")</f>
        <v>0</v>
      </c>
      <c r="O2479" s="32">
        <f>IFERROR(INDEX(JOGOS!$C$1:$P$16905,$G2479,8),"")</f>
        <v>0</v>
      </c>
      <c r="P2479" s="32">
        <f>IFERROR(INDEX(JOGOS!$C$1:$P$16905,$G2479,9),"")</f>
        <v>0</v>
      </c>
      <c r="Q2479" s="32">
        <f>IFERROR(INDEX(JOGOS!$C$1:$P$16905,$G2479,10),"")</f>
        <v>0</v>
      </c>
      <c r="T2479" s="32">
        <f t="shared" si="204"/>
        <v>0</v>
      </c>
    </row>
    <row r="2480" spans="1:20">
      <c r="A2480" t="str">
        <f>IF(Tabela3[[#This Row],[GOL CASA]]&lt;&gt;"",Tabela3[[#This Row],[TIME CASA]],"")</f>
        <v/>
      </c>
      <c r="B2480" t="str">
        <f>IF(Tabela3[[#This Row],[GOL FORA]]&lt;&gt;"",Tabela3[[#This Row],[TIME FORA]],"")</f>
        <v/>
      </c>
      <c r="C2480">
        <f t="shared" si="200"/>
        <v>0</v>
      </c>
      <c r="D2480">
        <f t="shared" si="201"/>
        <v>0</v>
      </c>
      <c r="E2480">
        <f t="shared" si="203"/>
        <v>0</v>
      </c>
      <c r="F2480" t="str">
        <f t="shared" si="202"/>
        <v/>
      </c>
      <c r="J2480" s="29">
        <f>IFERROR(INDEX(JOGOS!$C$1:$P$16905,$G2480,3),"")</f>
        <v>0</v>
      </c>
      <c r="K2480" s="32">
        <f>IFERROR(INDEX(JOGOS!$C$1:$P$16905,$G2480,4),"")</f>
        <v>0</v>
      </c>
      <c r="L2480" s="32">
        <f>IFERROR(INDEX(JOGOS!$C$1:$P$16905,$G2480,5),"")</f>
        <v>0</v>
      </c>
      <c r="M2480" s="29">
        <f>IFERROR(INDEX(JOGOS!$C$1:$P$16905,$G2480,6),"")</f>
        <v>0</v>
      </c>
      <c r="N2480" s="32">
        <f>IFERROR(INDEX(JOGOS!$C$1:$P$16905,$G2480,7),"")</f>
        <v>0</v>
      </c>
      <c r="O2480" s="32">
        <f>IFERROR(INDEX(JOGOS!$C$1:$P$16905,$G2480,8),"")</f>
        <v>0</v>
      </c>
      <c r="P2480" s="32">
        <f>IFERROR(INDEX(JOGOS!$C$1:$P$16905,$G2480,9),"")</f>
        <v>0</v>
      </c>
      <c r="Q2480" s="32">
        <f>IFERROR(INDEX(JOGOS!$C$1:$P$16905,$G2480,10),"")</f>
        <v>0</v>
      </c>
      <c r="T2480" s="32">
        <f t="shared" si="204"/>
        <v>0</v>
      </c>
    </row>
    <row r="2481" spans="1:20">
      <c r="A2481" t="str">
        <f>IF(Tabela3[[#This Row],[GOL CASA]]&lt;&gt;"",Tabela3[[#This Row],[TIME CASA]],"")</f>
        <v/>
      </c>
      <c r="B2481" t="str">
        <f>IF(Tabela3[[#This Row],[GOL FORA]]&lt;&gt;"",Tabela3[[#This Row],[TIME FORA]],"")</f>
        <v/>
      </c>
      <c r="C2481">
        <f t="shared" si="200"/>
        <v>0</v>
      </c>
      <c r="D2481">
        <f t="shared" si="201"/>
        <v>0</v>
      </c>
      <c r="E2481">
        <f t="shared" si="203"/>
        <v>0</v>
      </c>
      <c r="F2481" t="str">
        <f t="shared" si="202"/>
        <v/>
      </c>
      <c r="J2481" s="29">
        <f>IFERROR(INDEX(JOGOS!$C$1:$P$16905,$G2481,3),"")</f>
        <v>0</v>
      </c>
      <c r="K2481" s="32">
        <f>IFERROR(INDEX(JOGOS!$C$1:$P$16905,$G2481,4),"")</f>
        <v>0</v>
      </c>
      <c r="L2481" s="32">
        <f>IFERROR(INDEX(JOGOS!$C$1:$P$16905,$G2481,5),"")</f>
        <v>0</v>
      </c>
      <c r="M2481" s="29">
        <f>IFERROR(INDEX(JOGOS!$C$1:$P$16905,$G2481,6),"")</f>
        <v>0</v>
      </c>
      <c r="N2481" s="32">
        <f>IFERROR(INDEX(JOGOS!$C$1:$P$16905,$G2481,7),"")</f>
        <v>0</v>
      </c>
      <c r="O2481" s="32">
        <f>IFERROR(INDEX(JOGOS!$C$1:$P$16905,$G2481,8),"")</f>
        <v>0</v>
      </c>
      <c r="P2481" s="32">
        <f>IFERROR(INDEX(JOGOS!$C$1:$P$16905,$G2481,9),"")</f>
        <v>0</v>
      </c>
      <c r="Q2481" s="32">
        <f>IFERROR(INDEX(JOGOS!$C$1:$P$16905,$G2481,10),"")</f>
        <v>0</v>
      </c>
      <c r="T2481" s="32">
        <f t="shared" si="204"/>
        <v>0</v>
      </c>
    </row>
    <row r="2482" spans="1:20">
      <c r="A2482" t="str">
        <f>IF(Tabela3[[#This Row],[GOL CASA]]&lt;&gt;"",Tabela3[[#This Row],[TIME CASA]],"")</f>
        <v/>
      </c>
      <c r="B2482" t="str">
        <f>IF(Tabela3[[#This Row],[GOL FORA]]&lt;&gt;"",Tabela3[[#This Row],[TIME FORA]],"")</f>
        <v/>
      </c>
      <c r="C2482">
        <f t="shared" si="200"/>
        <v>0</v>
      </c>
      <c r="D2482">
        <f t="shared" si="201"/>
        <v>0</v>
      </c>
      <c r="E2482">
        <f t="shared" si="203"/>
        <v>0</v>
      </c>
      <c r="F2482" t="str">
        <f t="shared" si="202"/>
        <v/>
      </c>
      <c r="J2482" s="29">
        <f>IFERROR(INDEX(JOGOS!$C$1:$P$16905,$G2482,3),"")</f>
        <v>0</v>
      </c>
      <c r="K2482" s="32">
        <f>IFERROR(INDEX(JOGOS!$C$1:$P$16905,$G2482,4),"")</f>
        <v>0</v>
      </c>
      <c r="L2482" s="32">
        <f>IFERROR(INDEX(JOGOS!$C$1:$P$16905,$G2482,5),"")</f>
        <v>0</v>
      </c>
      <c r="M2482" s="29">
        <f>IFERROR(INDEX(JOGOS!$C$1:$P$16905,$G2482,6),"")</f>
        <v>0</v>
      </c>
      <c r="N2482" s="32">
        <f>IFERROR(INDEX(JOGOS!$C$1:$P$16905,$G2482,7),"")</f>
        <v>0</v>
      </c>
      <c r="O2482" s="32">
        <f>IFERROR(INDEX(JOGOS!$C$1:$P$16905,$G2482,8),"")</f>
        <v>0</v>
      </c>
      <c r="P2482" s="32">
        <f>IFERROR(INDEX(JOGOS!$C$1:$P$16905,$G2482,9),"")</f>
        <v>0</v>
      </c>
      <c r="Q2482" s="32">
        <f>IFERROR(INDEX(JOGOS!$C$1:$P$16905,$G2482,10),"")</f>
        <v>0</v>
      </c>
      <c r="T2482" s="32">
        <f t="shared" si="204"/>
        <v>0</v>
      </c>
    </row>
    <row r="2483" spans="1:20">
      <c r="A2483" t="str">
        <f>IF(Tabela3[[#This Row],[GOL CASA]]&lt;&gt;"",Tabela3[[#This Row],[TIME CASA]],"")</f>
        <v/>
      </c>
      <c r="B2483" t="str">
        <f>IF(Tabela3[[#This Row],[GOL FORA]]&lt;&gt;"",Tabela3[[#This Row],[TIME FORA]],"")</f>
        <v/>
      </c>
      <c r="C2483">
        <f t="shared" si="200"/>
        <v>0</v>
      </c>
      <c r="D2483">
        <f t="shared" si="201"/>
        <v>0</v>
      </c>
      <c r="E2483">
        <f t="shared" si="203"/>
        <v>0</v>
      </c>
      <c r="F2483" t="str">
        <f t="shared" si="202"/>
        <v/>
      </c>
      <c r="J2483" s="29">
        <f>IFERROR(INDEX(JOGOS!$C$1:$P$16905,$G2483,3),"")</f>
        <v>0</v>
      </c>
      <c r="K2483" s="32">
        <f>IFERROR(INDEX(JOGOS!$C$1:$P$16905,$G2483,4),"")</f>
        <v>0</v>
      </c>
      <c r="L2483" s="32">
        <f>IFERROR(INDEX(JOGOS!$C$1:$P$16905,$G2483,5),"")</f>
        <v>0</v>
      </c>
      <c r="M2483" s="29">
        <f>IFERROR(INDEX(JOGOS!$C$1:$P$16905,$G2483,6),"")</f>
        <v>0</v>
      </c>
      <c r="N2483" s="32">
        <f>IFERROR(INDEX(JOGOS!$C$1:$P$16905,$G2483,7),"")</f>
        <v>0</v>
      </c>
      <c r="O2483" s="32">
        <f>IFERROR(INDEX(JOGOS!$C$1:$P$16905,$G2483,8),"")</f>
        <v>0</v>
      </c>
      <c r="P2483" s="32">
        <f>IFERROR(INDEX(JOGOS!$C$1:$P$16905,$G2483,9),"")</f>
        <v>0</v>
      </c>
      <c r="Q2483" s="32">
        <f>IFERROR(INDEX(JOGOS!$C$1:$P$16905,$G2483,10),"")</f>
        <v>0</v>
      </c>
      <c r="T2483" s="32">
        <f t="shared" si="204"/>
        <v>0</v>
      </c>
    </row>
    <row r="2484" spans="1:20">
      <c r="A2484" t="str">
        <f>IF(Tabela3[[#This Row],[GOL CASA]]&lt;&gt;"",Tabela3[[#This Row],[TIME CASA]],"")</f>
        <v/>
      </c>
      <c r="B2484" t="str">
        <f>IF(Tabela3[[#This Row],[GOL FORA]]&lt;&gt;"",Tabela3[[#This Row],[TIME FORA]],"")</f>
        <v/>
      </c>
      <c r="C2484">
        <f t="shared" si="200"/>
        <v>0</v>
      </c>
      <c r="D2484">
        <f t="shared" si="201"/>
        <v>0</v>
      </c>
      <c r="E2484">
        <f t="shared" si="203"/>
        <v>0</v>
      </c>
      <c r="F2484" t="str">
        <f t="shared" si="202"/>
        <v/>
      </c>
      <c r="J2484" s="29">
        <f>IFERROR(INDEX(JOGOS!$C$1:$P$16905,$G2484,3),"")</f>
        <v>0</v>
      </c>
      <c r="K2484" s="32">
        <f>IFERROR(INDEX(JOGOS!$C$1:$P$16905,$G2484,4),"")</f>
        <v>0</v>
      </c>
      <c r="L2484" s="32">
        <f>IFERROR(INDEX(JOGOS!$C$1:$P$16905,$G2484,5),"")</f>
        <v>0</v>
      </c>
      <c r="M2484" s="29">
        <f>IFERROR(INDEX(JOGOS!$C$1:$P$16905,$G2484,6),"")</f>
        <v>0</v>
      </c>
      <c r="N2484" s="32">
        <f>IFERROR(INDEX(JOGOS!$C$1:$P$16905,$G2484,7),"")</f>
        <v>0</v>
      </c>
      <c r="O2484" s="32">
        <f>IFERROR(INDEX(JOGOS!$C$1:$P$16905,$G2484,8),"")</f>
        <v>0</v>
      </c>
      <c r="P2484" s="32">
        <f>IFERROR(INDEX(JOGOS!$C$1:$P$16905,$G2484,9),"")</f>
        <v>0</v>
      </c>
      <c r="Q2484" s="32">
        <f>IFERROR(INDEX(JOGOS!$C$1:$P$16905,$G2484,10),"")</f>
        <v>0</v>
      </c>
      <c r="T2484" s="32">
        <f t="shared" si="204"/>
        <v>0</v>
      </c>
    </row>
    <row r="2485" spans="1:20">
      <c r="A2485" t="str">
        <f>IF(Tabela3[[#This Row],[GOL CASA]]&lt;&gt;"",Tabela3[[#This Row],[TIME CASA]],"")</f>
        <v/>
      </c>
      <c r="B2485" t="str">
        <f>IF(Tabela3[[#This Row],[GOL FORA]]&lt;&gt;"",Tabela3[[#This Row],[TIME FORA]],"")</f>
        <v/>
      </c>
      <c r="C2485">
        <f t="shared" si="200"/>
        <v>0</v>
      </c>
      <c r="D2485">
        <f t="shared" si="201"/>
        <v>0</v>
      </c>
      <c r="E2485">
        <f t="shared" si="203"/>
        <v>0</v>
      </c>
      <c r="F2485" t="str">
        <f t="shared" si="202"/>
        <v/>
      </c>
      <c r="J2485" s="29">
        <f>IFERROR(INDEX(JOGOS!$C$1:$P$16905,$G2485,3),"")</f>
        <v>0</v>
      </c>
      <c r="K2485" s="32">
        <f>IFERROR(INDEX(JOGOS!$C$1:$P$16905,$G2485,4),"")</f>
        <v>0</v>
      </c>
      <c r="L2485" s="32">
        <f>IFERROR(INDEX(JOGOS!$C$1:$P$16905,$G2485,5),"")</f>
        <v>0</v>
      </c>
      <c r="M2485" s="29">
        <f>IFERROR(INDEX(JOGOS!$C$1:$P$16905,$G2485,6),"")</f>
        <v>0</v>
      </c>
      <c r="N2485" s="32">
        <f>IFERROR(INDEX(JOGOS!$C$1:$P$16905,$G2485,7),"")</f>
        <v>0</v>
      </c>
      <c r="O2485" s="32">
        <f>IFERROR(INDEX(JOGOS!$C$1:$P$16905,$G2485,8),"")</f>
        <v>0</v>
      </c>
      <c r="P2485" s="32">
        <f>IFERROR(INDEX(JOGOS!$C$1:$P$16905,$G2485,9),"")</f>
        <v>0</v>
      </c>
      <c r="Q2485" s="32">
        <f>IFERROR(INDEX(JOGOS!$C$1:$P$16905,$G2485,10),"")</f>
        <v>0</v>
      </c>
      <c r="T2485" s="32">
        <f t="shared" si="204"/>
        <v>0</v>
      </c>
    </row>
    <row r="2486" spans="1:20">
      <c r="A2486" t="str">
        <f>IF(Tabela3[[#This Row],[GOL CASA]]&lt;&gt;"",Tabela3[[#This Row],[TIME CASA]],"")</f>
        <v/>
      </c>
      <c r="B2486" t="str">
        <f>IF(Tabela3[[#This Row],[GOL FORA]]&lt;&gt;"",Tabela3[[#This Row],[TIME FORA]],"")</f>
        <v/>
      </c>
      <c r="C2486">
        <f t="shared" si="200"/>
        <v>0</v>
      </c>
      <c r="D2486">
        <f t="shared" si="201"/>
        <v>0</v>
      </c>
      <c r="E2486">
        <f t="shared" si="203"/>
        <v>0</v>
      </c>
      <c r="F2486" t="str">
        <f t="shared" si="202"/>
        <v/>
      </c>
      <c r="J2486" s="29">
        <f>IFERROR(INDEX(JOGOS!$C$1:$P$16905,$G2486,3),"")</f>
        <v>0</v>
      </c>
      <c r="K2486" s="32">
        <f>IFERROR(INDEX(JOGOS!$C$1:$P$16905,$G2486,4),"")</f>
        <v>0</v>
      </c>
      <c r="L2486" s="32">
        <f>IFERROR(INDEX(JOGOS!$C$1:$P$16905,$G2486,5),"")</f>
        <v>0</v>
      </c>
      <c r="M2486" s="29">
        <f>IFERROR(INDEX(JOGOS!$C$1:$P$16905,$G2486,6),"")</f>
        <v>0</v>
      </c>
      <c r="N2486" s="32">
        <f>IFERROR(INDEX(JOGOS!$C$1:$P$16905,$G2486,7),"")</f>
        <v>0</v>
      </c>
      <c r="O2486" s="32">
        <f>IFERROR(INDEX(JOGOS!$C$1:$P$16905,$G2486,8),"")</f>
        <v>0</v>
      </c>
      <c r="P2486" s="32">
        <f>IFERROR(INDEX(JOGOS!$C$1:$P$16905,$G2486,9),"")</f>
        <v>0</v>
      </c>
      <c r="Q2486" s="32">
        <f>IFERROR(INDEX(JOGOS!$C$1:$P$16905,$G2486,10),"")</f>
        <v>0</v>
      </c>
      <c r="T2486" s="32">
        <f t="shared" si="204"/>
        <v>0</v>
      </c>
    </row>
    <row r="2487" spans="1:20">
      <c r="A2487" t="str">
        <f>IF(Tabela3[[#This Row],[GOL CASA]]&lt;&gt;"",Tabela3[[#This Row],[TIME CASA]],"")</f>
        <v/>
      </c>
      <c r="B2487" t="str">
        <f>IF(Tabela3[[#This Row],[GOL FORA]]&lt;&gt;"",Tabela3[[#This Row],[TIME FORA]],"")</f>
        <v/>
      </c>
      <c r="C2487">
        <f t="shared" si="200"/>
        <v>0</v>
      </c>
      <c r="D2487">
        <f t="shared" si="201"/>
        <v>0</v>
      </c>
      <c r="E2487">
        <f t="shared" si="203"/>
        <v>0</v>
      </c>
      <c r="F2487" t="str">
        <f t="shared" si="202"/>
        <v/>
      </c>
      <c r="J2487" s="29">
        <f>IFERROR(INDEX(JOGOS!$C$1:$P$16905,$G2487,3),"")</f>
        <v>0</v>
      </c>
      <c r="K2487" s="32">
        <f>IFERROR(INDEX(JOGOS!$C$1:$P$16905,$G2487,4),"")</f>
        <v>0</v>
      </c>
      <c r="L2487" s="32">
        <f>IFERROR(INDEX(JOGOS!$C$1:$P$16905,$G2487,5),"")</f>
        <v>0</v>
      </c>
      <c r="M2487" s="29">
        <f>IFERROR(INDEX(JOGOS!$C$1:$P$16905,$G2487,6),"")</f>
        <v>0</v>
      </c>
      <c r="N2487" s="32">
        <f>IFERROR(INDEX(JOGOS!$C$1:$P$16905,$G2487,7),"")</f>
        <v>0</v>
      </c>
      <c r="O2487" s="32">
        <f>IFERROR(INDEX(JOGOS!$C$1:$P$16905,$G2487,8),"")</f>
        <v>0</v>
      </c>
      <c r="P2487" s="32">
        <f>IFERROR(INDEX(JOGOS!$C$1:$P$16905,$G2487,9),"")</f>
        <v>0</v>
      </c>
      <c r="Q2487" s="32">
        <f>IFERROR(INDEX(JOGOS!$C$1:$P$16905,$G2487,10),"")</f>
        <v>0</v>
      </c>
      <c r="T2487" s="32">
        <f t="shared" si="204"/>
        <v>0</v>
      </c>
    </row>
    <row r="2488" spans="1:20">
      <c r="A2488" t="str">
        <f>IF(Tabela3[[#This Row],[GOL CASA]]&lt;&gt;"",Tabela3[[#This Row],[TIME CASA]],"")</f>
        <v/>
      </c>
      <c r="B2488" t="str">
        <f>IF(Tabela3[[#This Row],[GOL FORA]]&lt;&gt;"",Tabela3[[#This Row],[TIME FORA]],"")</f>
        <v/>
      </c>
      <c r="C2488">
        <f t="shared" si="200"/>
        <v>0</v>
      </c>
      <c r="D2488">
        <f t="shared" si="201"/>
        <v>0</v>
      </c>
      <c r="E2488">
        <f t="shared" si="203"/>
        <v>0</v>
      </c>
      <c r="F2488" t="str">
        <f t="shared" si="202"/>
        <v/>
      </c>
      <c r="J2488" s="29">
        <f>IFERROR(INDEX(JOGOS!$C$1:$P$16905,$G2488,3),"")</f>
        <v>0</v>
      </c>
      <c r="K2488" s="32">
        <f>IFERROR(INDEX(JOGOS!$C$1:$P$16905,$G2488,4),"")</f>
        <v>0</v>
      </c>
      <c r="L2488" s="32">
        <f>IFERROR(INDEX(JOGOS!$C$1:$P$16905,$G2488,5),"")</f>
        <v>0</v>
      </c>
      <c r="M2488" s="29">
        <f>IFERROR(INDEX(JOGOS!$C$1:$P$16905,$G2488,6),"")</f>
        <v>0</v>
      </c>
      <c r="N2488" s="32">
        <f>IFERROR(INDEX(JOGOS!$C$1:$P$16905,$G2488,7),"")</f>
        <v>0</v>
      </c>
      <c r="O2488" s="32">
        <f>IFERROR(INDEX(JOGOS!$C$1:$P$16905,$G2488,8),"")</f>
        <v>0</v>
      </c>
      <c r="P2488" s="32">
        <f>IFERROR(INDEX(JOGOS!$C$1:$P$16905,$G2488,9),"")</f>
        <v>0</v>
      </c>
      <c r="Q2488" s="32">
        <f>IFERROR(INDEX(JOGOS!$C$1:$P$16905,$G2488,10),"")</f>
        <v>0</v>
      </c>
      <c r="T2488" s="32">
        <f t="shared" si="204"/>
        <v>0</v>
      </c>
    </row>
    <row r="2489" spans="1:20">
      <c r="A2489" t="str">
        <f>IF(Tabela3[[#This Row],[GOL CASA]]&lt;&gt;"",Tabela3[[#This Row],[TIME CASA]],"")</f>
        <v/>
      </c>
      <c r="B2489" t="str">
        <f>IF(Tabela3[[#This Row],[GOL FORA]]&lt;&gt;"",Tabela3[[#This Row],[TIME FORA]],"")</f>
        <v/>
      </c>
      <c r="C2489">
        <f t="shared" si="200"/>
        <v>0</v>
      </c>
      <c r="D2489">
        <f t="shared" si="201"/>
        <v>0</v>
      </c>
      <c r="E2489">
        <f t="shared" si="203"/>
        <v>0</v>
      </c>
      <c r="F2489" t="str">
        <f t="shared" si="202"/>
        <v/>
      </c>
      <c r="J2489" s="29">
        <f>IFERROR(INDEX(JOGOS!$C$1:$P$16905,$G2489,3),"")</f>
        <v>0</v>
      </c>
      <c r="K2489" s="32">
        <f>IFERROR(INDEX(JOGOS!$C$1:$P$16905,$G2489,4),"")</f>
        <v>0</v>
      </c>
      <c r="L2489" s="32">
        <f>IFERROR(INDEX(JOGOS!$C$1:$P$16905,$G2489,5),"")</f>
        <v>0</v>
      </c>
      <c r="M2489" s="29">
        <f>IFERROR(INDEX(JOGOS!$C$1:$P$16905,$G2489,6),"")</f>
        <v>0</v>
      </c>
      <c r="N2489" s="32">
        <f>IFERROR(INDEX(JOGOS!$C$1:$P$16905,$G2489,7),"")</f>
        <v>0</v>
      </c>
      <c r="O2489" s="32">
        <f>IFERROR(INDEX(JOGOS!$C$1:$P$16905,$G2489,8),"")</f>
        <v>0</v>
      </c>
      <c r="P2489" s="32">
        <f>IFERROR(INDEX(JOGOS!$C$1:$P$16905,$G2489,9),"")</f>
        <v>0</v>
      </c>
      <c r="Q2489" s="32">
        <f>IFERROR(INDEX(JOGOS!$C$1:$P$16905,$G2489,10),"")</f>
        <v>0</v>
      </c>
      <c r="T2489" s="32">
        <f t="shared" si="204"/>
        <v>0</v>
      </c>
    </row>
    <row r="2490" spans="1:20">
      <c r="A2490" t="str">
        <f>IF(Tabela3[[#This Row],[GOL CASA]]&lt;&gt;"",Tabela3[[#This Row],[TIME CASA]],"")</f>
        <v/>
      </c>
      <c r="B2490" t="str">
        <f>IF(Tabela3[[#This Row],[GOL FORA]]&lt;&gt;"",Tabela3[[#This Row],[TIME FORA]],"")</f>
        <v/>
      </c>
      <c r="C2490">
        <f t="shared" si="200"/>
        <v>0</v>
      </c>
      <c r="D2490">
        <f t="shared" si="201"/>
        <v>0</v>
      </c>
      <c r="E2490">
        <f t="shared" si="203"/>
        <v>0</v>
      </c>
      <c r="F2490" t="str">
        <f t="shared" si="202"/>
        <v/>
      </c>
      <c r="J2490" s="29">
        <f>IFERROR(INDEX(JOGOS!$C$1:$P$16905,$G2490,3),"")</f>
        <v>0</v>
      </c>
      <c r="K2490" s="32">
        <f>IFERROR(INDEX(JOGOS!$C$1:$P$16905,$G2490,4),"")</f>
        <v>0</v>
      </c>
      <c r="L2490" s="32">
        <f>IFERROR(INDEX(JOGOS!$C$1:$P$16905,$G2490,5),"")</f>
        <v>0</v>
      </c>
      <c r="M2490" s="29">
        <f>IFERROR(INDEX(JOGOS!$C$1:$P$16905,$G2490,6),"")</f>
        <v>0</v>
      </c>
      <c r="N2490" s="32">
        <f>IFERROR(INDEX(JOGOS!$C$1:$P$16905,$G2490,7),"")</f>
        <v>0</v>
      </c>
      <c r="O2490" s="32">
        <f>IFERROR(INDEX(JOGOS!$C$1:$P$16905,$G2490,8),"")</f>
        <v>0</v>
      </c>
      <c r="P2490" s="32">
        <f>IFERROR(INDEX(JOGOS!$C$1:$P$16905,$G2490,9),"")</f>
        <v>0</v>
      </c>
      <c r="Q2490" s="32">
        <f>IFERROR(INDEX(JOGOS!$C$1:$P$16905,$G2490,10),"")</f>
        <v>0</v>
      </c>
      <c r="T2490" s="32">
        <f t="shared" si="204"/>
        <v>0</v>
      </c>
    </row>
    <row r="2491" spans="1:20">
      <c r="A2491" t="str">
        <f>IF(Tabela3[[#This Row],[GOL CASA]]&lt;&gt;"",Tabela3[[#This Row],[TIME CASA]],"")</f>
        <v/>
      </c>
      <c r="B2491" t="str">
        <f>IF(Tabela3[[#This Row],[GOL FORA]]&lt;&gt;"",Tabela3[[#This Row],[TIME FORA]],"")</f>
        <v/>
      </c>
      <c r="C2491">
        <f t="shared" si="200"/>
        <v>0</v>
      </c>
      <c r="D2491">
        <f t="shared" si="201"/>
        <v>0</v>
      </c>
      <c r="E2491">
        <f t="shared" si="203"/>
        <v>0</v>
      </c>
      <c r="F2491" t="str">
        <f t="shared" si="202"/>
        <v/>
      </c>
      <c r="J2491" s="29">
        <f>IFERROR(INDEX(JOGOS!$C$1:$P$16905,$G2491,3),"")</f>
        <v>0</v>
      </c>
      <c r="K2491" s="32">
        <f>IFERROR(INDEX(JOGOS!$C$1:$P$16905,$G2491,4),"")</f>
        <v>0</v>
      </c>
      <c r="L2491" s="32">
        <f>IFERROR(INDEX(JOGOS!$C$1:$P$16905,$G2491,5),"")</f>
        <v>0</v>
      </c>
      <c r="M2491" s="29">
        <f>IFERROR(INDEX(JOGOS!$C$1:$P$16905,$G2491,6),"")</f>
        <v>0</v>
      </c>
      <c r="N2491" s="32">
        <f>IFERROR(INDEX(JOGOS!$C$1:$P$16905,$G2491,7),"")</f>
        <v>0</v>
      </c>
      <c r="O2491" s="32">
        <f>IFERROR(INDEX(JOGOS!$C$1:$P$16905,$G2491,8),"")</f>
        <v>0</v>
      </c>
      <c r="P2491" s="32">
        <f>IFERROR(INDEX(JOGOS!$C$1:$P$16905,$G2491,9),"")</f>
        <v>0</v>
      </c>
      <c r="Q2491" s="32">
        <f>IFERROR(INDEX(JOGOS!$C$1:$P$16905,$G2491,10),"")</f>
        <v>0</v>
      </c>
      <c r="T2491" s="32">
        <f t="shared" si="204"/>
        <v>0</v>
      </c>
    </row>
    <row r="2492" spans="1:20">
      <c r="A2492" t="str">
        <f>IF(Tabela3[[#This Row],[GOL CASA]]&lt;&gt;"",Tabela3[[#This Row],[TIME CASA]],"")</f>
        <v/>
      </c>
      <c r="B2492" t="str">
        <f>IF(Tabela3[[#This Row],[GOL FORA]]&lt;&gt;"",Tabela3[[#This Row],[TIME FORA]],"")</f>
        <v/>
      </c>
      <c r="C2492">
        <f t="shared" si="200"/>
        <v>0</v>
      </c>
      <c r="D2492">
        <f t="shared" si="201"/>
        <v>0</v>
      </c>
      <c r="E2492">
        <f t="shared" si="203"/>
        <v>0</v>
      </c>
      <c r="F2492" t="str">
        <f t="shared" si="202"/>
        <v/>
      </c>
      <c r="J2492" s="29">
        <f>IFERROR(INDEX(JOGOS!$C$1:$P$16905,$G2492,3),"")</f>
        <v>0</v>
      </c>
      <c r="K2492" s="32">
        <f>IFERROR(INDEX(JOGOS!$C$1:$P$16905,$G2492,4),"")</f>
        <v>0</v>
      </c>
      <c r="L2492" s="32">
        <f>IFERROR(INDEX(JOGOS!$C$1:$P$16905,$G2492,5),"")</f>
        <v>0</v>
      </c>
      <c r="M2492" s="29">
        <f>IFERROR(INDEX(JOGOS!$C$1:$P$16905,$G2492,6),"")</f>
        <v>0</v>
      </c>
      <c r="N2492" s="32">
        <f>IFERROR(INDEX(JOGOS!$C$1:$P$16905,$G2492,7),"")</f>
        <v>0</v>
      </c>
      <c r="O2492" s="32">
        <f>IFERROR(INDEX(JOGOS!$C$1:$P$16905,$G2492,8),"")</f>
        <v>0</v>
      </c>
      <c r="P2492" s="32">
        <f>IFERROR(INDEX(JOGOS!$C$1:$P$16905,$G2492,9),"")</f>
        <v>0</v>
      </c>
      <c r="Q2492" s="32">
        <f>IFERROR(INDEX(JOGOS!$C$1:$P$16905,$G2492,10),"")</f>
        <v>0</v>
      </c>
      <c r="T2492" s="32">
        <f t="shared" si="204"/>
        <v>0</v>
      </c>
    </row>
    <row r="2493" spans="1:20">
      <c r="A2493" t="str">
        <f>IF(Tabela3[[#This Row],[GOL CASA]]&lt;&gt;"",Tabela3[[#This Row],[TIME CASA]],"")</f>
        <v/>
      </c>
      <c r="B2493" t="str">
        <f>IF(Tabela3[[#This Row],[GOL FORA]]&lt;&gt;"",Tabela3[[#This Row],[TIME FORA]],"")</f>
        <v/>
      </c>
      <c r="C2493">
        <f t="shared" si="200"/>
        <v>0</v>
      </c>
      <c r="D2493">
        <f t="shared" si="201"/>
        <v>0</v>
      </c>
      <c r="E2493">
        <f t="shared" si="203"/>
        <v>0</v>
      </c>
      <c r="F2493" t="str">
        <f t="shared" si="202"/>
        <v/>
      </c>
      <c r="J2493" s="29">
        <f>IFERROR(INDEX(JOGOS!$C$1:$P$16905,$G2493,3),"")</f>
        <v>0</v>
      </c>
      <c r="K2493" s="32">
        <f>IFERROR(INDEX(JOGOS!$C$1:$P$16905,$G2493,4),"")</f>
        <v>0</v>
      </c>
      <c r="L2493" s="32">
        <f>IFERROR(INDEX(JOGOS!$C$1:$P$16905,$G2493,5),"")</f>
        <v>0</v>
      </c>
      <c r="M2493" s="29">
        <f>IFERROR(INDEX(JOGOS!$C$1:$P$16905,$G2493,6),"")</f>
        <v>0</v>
      </c>
      <c r="N2493" s="32">
        <f>IFERROR(INDEX(JOGOS!$C$1:$P$16905,$G2493,7),"")</f>
        <v>0</v>
      </c>
      <c r="O2493" s="32">
        <f>IFERROR(INDEX(JOGOS!$C$1:$P$16905,$G2493,8),"")</f>
        <v>0</v>
      </c>
      <c r="P2493" s="32">
        <f>IFERROR(INDEX(JOGOS!$C$1:$P$16905,$G2493,9),"")</f>
        <v>0</v>
      </c>
      <c r="Q2493" s="32">
        <f>IFERROR(INDEX(JOGOS!$C$1:$P$16905,$G2493,10),"")</f>
        <v>0</v>
      </c>
      <c r="T2493" s="32">
        <f t="shared" si="204"/>
        <v>0</v>
      </c>
    </row>
    <row r="2494" spans="1:20">
      <c r="A2494" t="str">
        <f>IF(Tabela3[[#This Row],[GOL CASA]]&lt;&gt;"",Tabela3[[#This Row],[TIME CASA]],"")</f>
        <v/>
      </c>
      <c r="B2494" t="str">
        <f>IF(Tabela3[[#This Row],[GOL FORA]]&lt;&gt;"",Tabela3[[#This Row],[TIME FORA]],"")</f>
        <v/>
      </c>
      <c r="C2494">
        <f t="shared" si="200"/>
        <v>0</v>
      </c>
      <c r="D2494">
        <f t="shared" si="201"/>
        <v>0</v>
      </c>
      <c r="E2494">
        <f t="shared" si="203"/>
        <v>0</v>
      </c>
      <c r="F2494" t="str">
        <f t="shared" si="202"/>
        <v/>
      </c>
      <c r="J2494" s="29">
        <f>IFERROR(INDEX(JOGOS!$C$1:$P$16905,$G2494,3),"")</f>
        <v>0</v>
      </c>
      <c r="K2494" s="32">
        <f>IFERROR(INDEX(JOGOS!$C$1:$P$16905,$G2494,4),"")</f>
        <v>0</v>
      </c>
      <c r="L2494" s="32">
        <f>IFERROR(INDEX(JOGOS!$C$1:$P$16905,$G2494,5),"")</f>
        <v>0</v>
      </c>
      <c r="M2494" s="29">
        <f>IFERROR(INDEX(JOGOS!$C$1:$P$16905,$G2494,6),"")</f>
        <v>0</v>
      </c>
      <c r="N2494" s="32">
        <f>IFERROR(INDEX(JOGOS!$C$1:$P$16905,$G2494,7),"")</f>
        <v>0</v>
      </c>
      <c r="O2494" s="32">
        <f>IFERROR(INDEX(JOGOS!$C$1:$P$16905,$G2494,8),"")</f>
        <v>0</v>
      </c>
      <c r="P2494" s="32">
        <f>IFERROR(INDEX(JOGOS!$C$1:$P$16905,$G2494,9),"")</f>
        <v>0</v>
      </c>
      <c r="Q2494" s="32">
        <f>IFERROR(INDEX(JOGOS!$C$1:$P$16905,$G2494,10),"")</f>
        <v>0</v>
      </c>
      <c r="T2494" s="32">
        <f t="shared" si="204"/>
        <v>0</v>
      </c>
    </row>
    <row r="2495" spans="1:20">
      <c r="A2495" t="str">
        <f>IF(Tabela3[[#This Row],[GOL CASA]]&lt;&gt;"",Tabela3[[#This Row],[TIME CASA]],"")</f>
        <v/>
      </c>
      <c r="B2495" t="str">
        <f>IF(Tabela3[[#This Row],[GOL FORA]]&lt;&gt;"",Tabela3[[#This Row],[TIME FORA]],"")</f>
        <v/>
      </c>
      <c r="C2495">
        <f t="shared" si="200"/>
        <v>0</v>
      </c>
      <c r="D2495">
        <f t="shared" si="201"/>
        <v>0</v>
      </c>
      <c r="E2495">
        <f t="shared" si="203"/>
        <v>0</v>
      </c>
      <c r="F2495" t="str">
        <f t="shared" si="202"/>
        <v/>
      </c>
      <c r="J2495" s="29">
        <f>IFERROR(INDEX(JOGOS!$C$1:$P$16905,$G2495,3),"")</f>
        <v>0</v>
      </c>
      <c r="K2495" s="32">
        <f>IFERROR(INDEX(JOGOS!$C$1:$P$16905,$G2495,4),"")</f>
        <v>0</v>
      </c>
      <c r="L2495" s="32">
        <f>IFERROR(INDEX(JOGOS!$C$1:$P$16905,$G2495,5),"")</f>
        <v>0</v>
      </c>
      <c r="M2495" s="29">
        <f>IFERROR(INDEX(JOGOS!$C$1:$P$16905,$G2495,6),"")</f>
        <v>0</v>
      </c>
      <c r="N2495" s="32">
        <f>IFERROR(INDEX(JOGOS!$C$1:$P$16905,$G2495,7),"")</f>
        <v>0</v>
      </c>
      <c r="O2495" s="32">
        <f>IFERROR(INDEX(JOGOS!$C$1:$P$16905,$G2495,8),"")</f>
        <v>0</v>
      </c>
      <c r="P2495" s="32">
        <f>IFERROR(INDEX(JOGOS!$C$1:$P$16905,$G2495,9),"")</f>
        <v>0</v>
      </c>
      <c r="Q2495" s="32">
        <f>IFERROR(INDEX(JOGOS!$C$1:$P$16905,$G2495,10),"")</f>
        <v>0</v>
      </c>
      <c r="T2495" s="32">
        <f t="shared" si="204"/>
        <v>0</v>
      </c>
    </row>
    <row r="2496" spans="1:20">
      <c r="A2496" t="str">
        <f>IF(Tabela3[[#This Row],[GOL CASA]]&lt;&gt;"",Tabela3[[#This Row],[TIME CASA]],"")</f>
        <v/>
      </c>
      <c r="B2496" t="str">
        <f>IF(Tabela3[[#This Row],[GOL FORA]]&lt;&gt;"",Tabela3[[#This Row],[TIME FORA]],"")</f>
        <v/>
      </c>
      <c r="C2496">
        <f t="shared" si="200"/>
        <v>0</v>
      </c>
      <c r="D2496">
        <f t="shared" si="201"/>
        <v>0</v>
      </c>
      <c r="E2496">
        <f t="shared" si="203"/>
        <v>0</v>
      </c>
      <c r="F2496" t="str">
        <f t="shared" si="202"/>
        <v/>
      </c>
      <c r="J2496" s="29">
        <f>IFERROR(INDEX(JOGOS!$C$1:$P$16905,$G2496,3),"")</f>
        <v>0</v>
      </c>
      <c r="K2496" s="32">
        <f>IFERROR(INDEX(JOGOS!$C$1:$P$16905,$G2496,4),"")</f>
        <v>0</v>
      </c>
      <c r="L2496" s="32">
        <f>IFERROR(INDEX(JOGOS!$C$1:$P$16905,$G2496,5),"")</f>
        <v>0</v>
      </c>
      <c r="M2496" s="29">
        <f>IFERROR(INDEX(JOGOS!$C$1:$P$16905,$G2496,6),"")</f>
        <v>0</v>
      </c>
      <c r="N2496" s="32">
        <f>IFERROR(INDEX(JOGOS!$C$1:$P$16905,$G2496,7),"")</f>
        <v>0</v>
      </c>
      <c r="O2496" s="32">
        <f>IFERROR(INDEX(JOGOS!$C$1:$P$16905,$G2496,8),"")</f>
        <v>0</v>
      </c>
      <c r="P2496" s="32">
        <f>IFERROR(INDEX(JOGOS!$C$1:$P$16905,$G2496,9),"")</f>
        <v>0</v>
      </c>
      <c r="Q2496" s="32">
        <f>IFERROR(INDEX(JOGOS!$C$1:$P$16905,$G2496,10),"")</f>
        <v>0</v>
      </c>
      <c r="T2496" s="32">
        <f t="shared" si="204"/>
        <v>0</v>
      </c>
    </row>
    <row r="2497" spans="1:20">
      <c r="A2497" t="str">
        <f>IF(Tabela3[[#This Row],[GOL CASA]]&lt;&gt;"",Tabela3[[#This Row],[TIME CASA]],"")</f>
        <v/>
      </c>
      <c r="B2497" t="str">
        <f>IF(Tabela3[[#This Row],[GOL FORA]]&lt;&gt;"",Tabela3[[#This Row],[TIME FORA]],"")</f>
        <v/>
      </c>
      <c r="C2497">
        <f t="shared" ref="C2497:C2560" si="205">IF(AND(A2497=$AP$1,B2497=$AQ$1),1,0)</f>
        <v>0</v>
      </c>
      <c r="D2497">
        <f t="shared" ref="D2497:D2560" si="206">IF(AND(A2497=$AQ$1,B2497=$AP$1),1,0)</f>
        <v>0</v>
      </c>
      <c r="E2497">
        <f t="shared" si="203"/>
        <v>0</v>
      </c>
      <c r="F2497" t="str">
        <f t="shared" ref="F2497:F2560" si="207">IF($Y$1=E2497,ROW(),"")</f>
        <v/>
      </c>
      <c r="J2497" s="29">
        <f>IFERROR(INDEX(JOGOS!$C$1:$P$16905,$G2497,3),"")</f>
        <v>0</v>
      </c>
      <c r="K2497" s="32">
        <f>IFERROR(INDEX(JOGOS!$C$1:$P$16905,$G2497,4),"")</f>
        <v>0</v>
      </c>
      <c r="L2497" s="32">
        <f>IFERROR(INDEX(JOGOS!$C$1:$P$16905,$G2497,5),"")</f>
        <v>0</v>
      </c>
      <c r="M2497" s="29">
        <f>IFERROR(INDEX(JOGOS!$C$1:$P$16905,$G2497,6),"")</f>
        <v>0</v>
      </c>
      <c r="N2497" s="32">
        <f>IFERROR(INDEX(JOGOS!$C$1:$P$16905,$G2497,7),"")</f>
        <v>0</v>
      </c>
      <c r="O2497" s="32">
        <f>IFERROR(INDEX(JOGOS!$C$1:$P$16905,$G2497,8),"")</f>
        <v>0</v>
      </c>
      <c r="P2497" s="32">
        <f>IFERROR(INDEX(JOGOS!$C$1:$P$16905,$G2497,9),"")</f>
        <v>0</v>
      </c>
      <c r="Q2497" s="32">
        <f>IFERROR(INDEX(JOGOS!$C$1:$P$16905,$G2497,10),"")</f>
        <v>0</v>
      </c>
      <c r="T2497" s="32">
        <f t="shared" si="204"/>
        <v>0</v>
      </c>
    </row>
    <row r="2498" spans="1:20">
      <c r="A2498" t="str">
        <f>IF(Tabela3[[#This Row],[GOL CASA]]&lt;&gt;"",Tabela3[[#This Row],[TIME CASA]],"")</f>
        <v/>
      </c>
      <c r="B2498" t="str">
        <f>IF(Tabela3[[#This Row],[GOL FORA]]&lt;&gt;"",Tabela3[[#This Row],[TIME FORA]],"")</f>
        <v/>
      </c>
      <c r="C2498">
        <f t="shared" si="205"/>
        <v>0</v>
      </c>
      <c r="D2498">
        <f t="shared" si="206"/>
        <v>0</v>
      </c>
      <c r="E2498">
        <f t="shared" ref="E2498:E2561" si="208">MAX(C2498:D2498)</f>
        <v>0</v>
      </c>
      <c r="F2498" t="str">
        <f t="shared" si="207"/>
        <v/>
      </c>
      <c r="J2498" s="29">
        <f>IFERROR(INDEX(JOGOS!$C$1:$P$16905,$G2498,3),"")</f>
        <v>0</v>
      </c>
      <c r="K2498" s="32">
        <f>IFERROR(INDEX(JOGOS!$C$1:$P$16905,$G2498,4),"")</f>
        <v>0</v>
      </c>
      <c r="L2498" s="32">
        <f>IFERROR(INDEX(JOGOS!$C$1:$P$16905,$G2498,5),"")</f>
        <v>0</v>
      </c>
      <c r="M2498" s="29">
        <f>IFERROR(INDEX(JOGOS!$C$1:$P$16905,$G2498,6),"")</f>
        <v>0</v>
      </c>
      <c r="N2498" s="32">
        <f>IFERROR(INDEX(JOGOS!$C$1:$P$16905,$G2498,7),"")</f>
        <v>0</v>
      </c>
      <c r="O2498" s="32">
        <f>IFERROR(INDEX(JOGOS!$C$1:$P$16905,$G2498,8),"")</f>
        <v>0</v>
      </c>
      <c r="P2498" s="32">
        <f>IFERROR(INDEX(JOGOS!$C$1:$P$16905,$G2498,9),"")</f>
        <v>0</v>
      </c>
      <c r="Q2498" s="32">
        <f>IFERROR(INDEX(JOGOS!$C$1:$P$16905,$G2498,10),"")</f>
        <v>0</v>
      </c>
      <c r="T2498" s="32">
        <f t="shared" ref="T2498:T2561" si="209">SUM(R2498+S2498)</f>
        <v>0</v>
      </c>
    </row>
    <row r="2499" spans="1:20">
      <c r="A2499" t="str">
        <f>IF(Tabela3[[#This Row],[GOL CASA]]&lt;&gt;"",Tabela3[[#This Row],[TIME CASA]],"")</f>
        <v/>
      </c>
      <c r="B2499" t="str">
        <f>IF(Tabela3[[#This Row],[GOL FORA]]&lt;&gt;"",Tabela3[[#This Row],[TIME FORA]],"")</f>
        <v/>
      </c>
      <c r="C2499">
        <f t="shared" si="205"/>
        <v>0</v>
      </c>
      <c r="D2499">
        <f t="shared" si="206"/>
        <v>0</v>
      </c>
      <c r="E2499">
        <f t="shared" si="208"/>
        <v>0</v>
      </c>
      <c r="F2499" t="str">
        <f t="shared" si="207"/>
        <v/>
      </c>
      <c r="J2499" s="29">
        <f>IFERROR(INDEX(JOGOS!$C$1:$P$16905,$G2499,3),"")</f>
        <v>0</v>
      </c>
      <c r="K2499" s="32">
        <f>IFERROR(INDEX(JOGOS!$C$1:$P$16905,$G2499,4),"")</f>
        <v>0</v>
      </c>
      <c r="L2499" s="32">
        <f>IFERROR(INDEX(JOGOS!$C$1:$P$16905,$G2499,5),"")</f>
        <v>0</v>
      </c>
      <c r="M2499" s="29">
        <f>IFERROR(INDEX(JOGOS!$C$1:$P$16905,$G2499,6),"")</f>
        <v>0</v>
      </c>
      <c r="N2499" s="32">
        <f>IFERROR(INDEX(JOGOS!$C$1:$P$16905,$G2499,7),"")</f>
        <v>0</v>
      </c>
      <c r="O2499" s="32">
        <f>IFERROR(INDEX(JOGOS!$C$1:$P$16905,$G2499,8),"")</f>
        <v>0</v>
      </c>
      <c r="P2499" s="32">
        <f>IFERROR(INDEX(JOGOS!$C$1:$P$16905,$G2499,9),"")</f>
        <v>0</v>
      </c>
      <c r="Q2499" s="32">
        <f>IFERROR(INDEX(JOGOS!$C$1:$P$16905,$G2499,10),"")</f>
        <v>0</v>
      </c>
      <c r="T2499" s="32">
        <f t="shared" si="209"/>
        <v>0</v>
      </c>
    </row>
    <row r="2500" spans="1:20">
      <c r="A2500" t="str">
        <f>IF(Tabela3[[#This Row],[GOL CASA]]&lt;&gt;"",Tabela3[[#This Row],[TIME CASA]],"")</f>
        <v/>
      </c>
      <c r="B2500" t="str">
        <f>IF(Tabela3[[#This Row],[GOL FORA]]&lt;&gt;"",Tabela3[[#This Row],[TIME FORA]],"")</f>
        <v/>
      </c>
      <c r="C2500">
        <f t="shared" si="205"/>
        <v>0</v>
      </c>
      <c r="D2500">
        <f t="shared" si="206"/>
        <v>0</v>
      </c>
      <c r="E2500">
        <f t="shared" si="208"/>
        <v>0</v>
      </c>
      <c r="F2500" t="str">
        <f t="shared" si="207"/>
        <v/>
      </c>
      <c r="J2500" s="29">
        <f>IFERROR(INDEX(JOGOS!$C$1:$P$16905,$G2500,3),"")</f>
        <v>0</v>
      </c>
      <c r="K2500" s="32">
        <f>IFERROR(INDEX(JOGOS!$C$1:$P$16905,$G2500,4),"")</f>
        <v>0</v>
      </c>
      <c r="L2500" s="32">
        <f>IFERROR(INDEX(JOGOS!$C$1:$P$16905,$G2500,5),"")</f>
        <v>0</v>
      </c>
      <c r="M2500" s="29">
        <f>IFERROR(INDEX(JOGOS!$C$1:$P$16905,$G2500,6),"")</f>
        <v>0</v>
      </c>
      <c r="N2500" s="32">
        <f>IFERROR(INDEX(JOGOS!$C$1:$P$16905,$G2500,7),"")</f>
        <v>0</v>
      </c>
      <c r="O2500" s="32">
        <f>IFERROR(INDEX(JOGOS!$C$1:$P$16905,$G2500,8),"")</f>
        <v>0</v>
      </c>
      <c r="P2500" s="32">
        <f>IFERROR(INDEX(JOGOS!$C$1:$P$16905,$G2500,9),"")</f>
        <v>0</v>
      </c>
      <c r="Q2500" s="32">
        <f>IFERROR(INDEX(JOGOS!$C$1:$P$16905,$G2500,10),"")</f>
        <v>0</v>
      </c>
      <c r="T2500" s="32">
        <f t="shared" si="209"/>
        <v>0</v>
      </c>
    </row>
    <row r="2501" spans="1:20">
      <c r="A2501" t="str">
        <f>IF(Tabela3[[#This Row],[GOL CASA]]&lt;&gt;"",Tabela3[[#This Row],[TIME CASA]],"")</f>
        <v/>
      </c>
      <c r="B2501" t="str">
        <f>IF(Tabela3[[#This Row],[GOL FORA]]&lt;&gt;"",Tabela3[[#This Row],[TIME FORA]],"")</f>
        <v/>
      </c>
      <c r="C2501">
        <f t="shared" si="205"/>
        <v>0</v>
      </c>
      <c r="D2501">
        <f t="shared" si="206"/>
        <v>0</v>
      </c>
      <c r="E2501">
        <f t="shared" si="208"/>
        <v>0</v>
      </c>
      <c r="F2501" t="str">
        <f t="shared" si="207"/>
        <v/>
      </c>
      <c r="J2501" s="29">
        <f>IFERROR(INDEX(JOGOS!$C$1:$P$16905,$G2501,3),"")</f>
        <v>0</v>
      </c>
      <c r="K2501" s="32">
        <f>IFERROR(INDEX(JOGOS!$C$1:$P$16905,$G2501,4),"")</f>
        <v>0</v>
      </c>
      <c r="L2501" s="32">
        <f>IFERROR(INDEX(JOGOS!$C$1:$P$16905,$G2501,5),"")</f>
        <v>0</v>
      </c>
      <c r="M2501" s="29">
        <f>IFERROR(INDEX(JOGOS!$C$1:$P$16905,$G2501,6),"")</f>
        <v>0</v>
      </c>
      <c r="N2501" s="32">
        <f>IFERROR(INDEX(JOGOS!$C$1:$P$16905,$G2501,7),"")</f>
        <v>0</v>
      </c>
      <c r="O2501" s="32">
        <f>IFERROR(INDEX(JOGOS!$C$1:$P$16905,$G2501,8),"")</f>
        <v>0</v>
      </c>
      <c r="P2501" s="32">
        <f>IFERROR(INDEX(JOGOS!$C$1:$P$16905,$G2501,9),"")</f>
        <v>0</v>
      </c>
      <c r="Q2501" s="32">
        <f>IFERROR(INDEX(JOGOS!$C$1:$P$16905,$G2501,10),"")</f>
        <v>0</v>
      </c>
      <c r="T2501" s="32">
        <f t="shared" si="209"/>
        <v>0</v>
      </c>
    </row>
    <row r="2502" spans="1:20">
      <c r="A2502" t="str">
        <f>IF(Tabela3[[#This Row],[GOL CASA]]&lt;&gt;"",Tabela3[[#This Row],[TIME CASA]],"")</f>
        <v/>
      </c>
      <c r="B2502" t="str">
        <f>IF(Tabela3[[#This Row],[GOL FORA]]&lt;&gt;"",Tabela3[[#This Row],[TIME FORA]],"")</f>
        <v/>
      </c>
      <c r="C2502">
        <f t="shared" si="205"/>
        <v>0</v>
      </c>
      <c r="D2502">
        <f t="shared" si="206"/>
        <v>0</v>
      </c>
      <c r="E2502">
        <f t="shared" si="208"/>
        <v>0</v>
      </c>
      <c r="F2502" t="str">
        <f t="shared" si="207"/>
        <v/>
      </c>
      <c r="J2502" s="29">
        <f>IFERROR(INDEX(JOGOS!$C$1:$P$16905,$G2502,3),"")</f>
        <v>0</v>
      </c>
      <c r="K2502" s="32">
        <f>IFERROR(INDEX(JOGOS!$C$1:$P$16905,$G2502,4),"")</f>
        <v>0</v>
      </c>
      <c r="L2502" s="32">
        <f>IFERROR(INDEX(JOGOS!$C$1:$P$16905,$G2502,5),"")</f>
        <v>0</v>
      </c>
      <c r="M2502" s="29">
        <f>IFERROR(INDEX(JOGOS!$C$1:$P$16905,$G2502,6),"")</f>
        <v>0</v>
      </c>
      <c r="N2502" s="32">
        <f>IFERROR(INDEX(JOGOS!$C$1:$P$16905,$G2502,7),"")</f>
        <v>0</v>
      </c>
      <c r="O2502" s="32">
        <f>IFERROR(INDEX(JOGOS!$C$1:$P$16905,$G2502,8),"")</f>
        <v>0</v>
      </c>
      <c r="P2502" s="32">
        <f>IFERROR(INDEX(JOGOS!$C$1:$P$16905,$G2502,9),"")</f>
        <v>0</v>
      </c>
      <c r="Q2502" s="32">
        <f>IFERROR(INDEX(JOGOS!$C$1:$P$16905,$G2502,10),"")</f>
        <v>0</v>
      </c>
      <c r="T2502" s="32">
        <f t="shared" si="209"/>
        <v>0</v>
      </c>
    </row>
    <row r="2503" spans="1:20">
      <c r="A2503" t="str">
        <f>IF(Tabela3[[#This Row],[GOL CASA]]&lt;&gt;"",Tabela3[[#This Row],[TIME CASA]],"")</f>
        <v/>
      </c>
      <c r="B2503" t="str">
        <f>IF(Tabela3[[#This Row],[GOL FORA]]&lt;&gt;"",Tabela3[[#This Row],[TIME FORA]],"")</f>
        <v/>
      </c>
      <c r="C2503">
        <f t="shared" si="205"/>
        <v>0</v>
      </c>
      <c r="D2503">
        <f t="shared" si="206"/>
        <v>0</v>
      </c>
      <c r="E2503">
        <f t="shared" si="208"/>
        <v>0</v>
      </c>
      <c r="F2503" t="str">
        <f t="shared" si="207"/>
        <v/>
      </c>
      <c r="J2503" s="29">
        <f>IFERROR(INDEX(JOGOS!$C$1:$P$16905,$G2503,3),"")</f>
        <v>0</v>
      </c>
      <c r="K2503" s="32">
        <f>IFERROR(INDEX(JOGOS!$C$1:$P$16905,$G2503,4),"")</f>
        <v>0</v>
      </c>
      <c r="L2503" s="32">
        <f>IFERROR(INDEX(JOGOS!$C$1:$P$16905,$G2503,5),"")</f>
        <v>0</v>
      </c>
      <c r="M2503" s="29">
        <f>IFERROR(INDEX(JOGOS!$C$1:$P$16905,$G2503,6),"")</f>
        <v>0</v>
      </c>
      <c r="N2503" s="32">
        <f>IFERROR(INDEX(JOGOS!$C$1:$P$16905,$G2503,7),"")</f>
        <v>0</v>
      </c>
      <c r="O2503" s="32">
        <f>IFERROR(INDEX(JOGOS!$C$1:$P$16905,$G2503,8),"")</f>
        <v>0</v>
      </c>
      <c r="P2503" s="32">
        <f>IFERROR(INDEX(JOGOS!$C$1:$P$16905,$G2503,9),"")</f>
        <v>0</v>
      </c>
      <c r="Q2503" s="32">
        <f>IFERROR(INDEX(JOGOS!$C$1:$P$16905,$G2503,10),"")</f>
        <v>0</v>
      </c>
      <c r="T2503" s="32">
        <f t="shared" si="209"/>
        <v>0</v>
      </c>
    </row>
    <row r="2504" spans="1:20">
      <c r="A2504" t="str">
        <f>IF(Tabela3[[#This Row],[GOL CASA]]&lt;&gt;"",Tabela3[[#This Row],[TIME CASA]],"")</f>
        <v/>
      </c>
      <c r="B2504" t="str">
        <f>IF(Tabela3[[#This Row],[GOL FORA]]&lt;&gt;"",Tabela3[[#This Row],[TIME FORA]],"")</f>
        <v/>
      </c>
      <c r="C2504">
        <f t="shared" si="205"/>
        <v>0</v>
      </c>
      <c r="D2504">
        <f t="shared" si="206"/>
        <v>0</v>
      </c>
      <c r="E2504">
        <f t="shared" si="208"/>
        <v>0</v>
      </c>
      <c r="F2504" t="str">
        <f t="shared" si="207"/>
        <v/>
      </c>
      <c r="J2504" s="29">
        <f>IFERROR(INDEX(JOGOS!$C$1:$P$16905,$G2504,3),"")</f>
        <v>0</v>
      </c>
      <c r="K2504" s="32">
        <f>IFERROR(INDEX(JOGOS!$C$1:$P$16905,$G2504,4),"")</f>
        <v>0</v>
      </c>
      <c r="L2504" s="32">
        <f>IFERROR(INDEX(JOGOS!$C$1:$P$16905,$G2504,5),"")</f>
        <v>0</v>
      </c>
      <c r="M2504" s="29">
        <f>IFERROR(INDEX(JOGOS!$C$1:$P$16905,$G2504,6),"")</f>
        <v>0</v>
      </c>
      <c r="N2504" s="32">
        <f>IFERROR(INDEX(JOGOS!$C$1:$P$16905,$G2504,7),"")</f>
        <v>0</v>
      </c>
      <c r="O2504" s="32">
        <f>IFERROR(INDEX(JOGOS!$C$1:$P$16905,$G2504,8),"")</f>
        <v>0</v>
      </c>
      <c r="P2504" s="32">
        <f>IFERROR(INDEX(JOGOS!$C$1:$P$16905,$G2504,9),"")</f>
        <v>0</v>
      </c>
      <c r="Q2504" s="32">
        <f>IFERROR(INDEX(JOGOS!$C$1:$P$16905,$G2504,10),"")</f>
        <v>0</v>
      </c>
      <c r="T2504" s="32">
        <f t="shared" si="209"/>
        <v>0</v>
      </c>
    </row>
    <row r="2505" spans="1:20">
      <c r="A2505" t="str">
        <f>IF(Tabela3[[#This Row],[GOL CASA]]&lt;&gt;"",Tabela3[[#This Row],[TIME CASA]],"")</f>
        <v/>
      </c>
      <c r="B2505" t="str">
        <f>IF(Tabela3[[#This Row],[GOL FORA]]&lt;&gt;"",Tabela3[[#This Row],[TIME FORA]],"")</f>
        <v/>
      </c>
      <c r="C2505">
        <f t="shared" si="205"/>
        <v>0</v>
      </c>
      <c r="D2505">
        <f t="shared" si="206"/>
        <v>0</v>
      </c>
      <c r="E2505">
        <f t="shared" si="208"/>
        <v>0</v>
      </c>
      <c r="F2505" t="str">
        <f t="shared" si="207"/>
        <v/>
      </c>
      <c r="J2505" s="29">
        <f>IFERROR(INDEX(JOGOS!$C$1:$P$16905,$G2505,3),"")</f>
        <v>0</v>
      </c>
      <c r="K2505" s="32">
        <f>IFERROR(INDEX(JOGOS!$C$1:$P$16905,$G2505,4),"")</f>
        <v>0</v>
      </c>
      <c r="L2505" s="32">
        <f>IFERROR(INDEX(JOGOS!$C$1:$P$16905,$G2505,5),"")</f>
        <v>0</v>
      </c>
      <c r="M2505" s="29">
        <f>IFERROR(INDEX(JOGOS!$C$1:$P$16905,$G2505,6),"")</f>
        <v>0</v>
      </c>
      <c r="N2505" s="32">
        <f>IFERROR(INDEX(JOGOS!$C$1:$P$16905,$G2505,7),"")</f>
        <v>0</v>
      </c>
      <c r="O2505" s="32">
        <f>IFERROR(INDEX(JOGOS!$C$1:$P$16905,$G2505,8),"")</f>
        <v>0</v>
      </c>
      <c r="P2505" s="32">
        <f>IFERROR(INDEX(JOGOS!$C$1:$P$16905,$G2505,9),"")</f>
        <v>0</v>
      </c>
      <c r="Q2505" s="32">
        <f>IFERROR(INDEX(JOGOS!$C$1:$P$16905,$G2505,10),"")</f>
        <v>0</v>
      </c>
      <c r="T2505" s="32">
        <f t="shared" si="209"/>
        <v>0</v>
      </c>
    </row>
    <row r="2506" spans="1:20">
      <c r="A2506" t="str">
        <f>IF(Tabela3[[#This Row],[GOL CASA]]&lt;&gt;"",Tabela3[[#This Row],[TIME CASA]],"")</f>
        <v/>
      </c>
      <c r="B2506" t="str">
        <f>IF(Tabela3[[#This Row],[GOL FORA]]&lt;&gt;"",Tabela3[[#This Row],[TIME FORA]],"")</f>
        <v/>
      </c>
      <c r="C2506">
        <f t="shared" si="205"/>
        <v>0</v>
      </c>
      <c r="D2506">
        <f t="shared" si="206"/>
        <v>0</v>
      </c>
      <c r="E2506">
        <f t="shared" si="208"/>
        <v>0</v>
      </c>
      <c r="F2506" t="str">
        <f t="shared" si="207"/>
        <v/>
      </c>
      <c r="J2506" s="29">
        <f>IFERROR(INDEX(JOGOS!$C$1:$P$16905,$G2506,3),"")</f>
        <v>0</v>
      </c>
      <c r="K2506" s="32">
        <f>IFERROR(INDEX(JOGOS!$C$1:$P$16905,$G2506,4),"")</f>
        <v>0</v>
      </c>
      <c r="L2506" s="32">
        <f>IFERROR(INDEX(JOGOS!$C$1:$P$16905,$G2506,5),"")</f>
        <v>0</v>
      </c>
      <c r="M2506" s="29">
        <f>IFERROR(INDEX(JOGOS!$C$1:$P$16905,$G2506,6),"")</f>
        <v>0</v>
      </c>
      <c r="N2506" s="32">
        <f>IFERROR(INDEX(JOGOS!$C$1:$P$16905,$G2506,7),"")</f>
        <v>0</v>
      </c>
      <c r="O2506" s="32">
        <f>IFERROR(INDEX(JOGOS!$C$1:$P$16905,$G2506,8),"")</f>
        <v>0</v>
      </c>
      <c r="P2506" s="32">
        <f>IFERROR(INDEX(JOGOS!$C$1:$P$16905,$G2506,9),"")</f>
        <v>0</v>
      </c>
      <c r="Q2506" s="32">
        <f>IFERROR(INDEX(JOGOS!$C$1:$P$16905,$G2506,10),"")</f>
        <v>0</v>
      </c>
      <c r="T2506" s="32">
        <f t="shared" si="209"/>
        <v>0</v>
      </c>
    </row>
    <row r="2507" spans="1:20">
      <c r="A2507" t="str">
        <f>IF(Tabela3[[#This Row],[GOL CASA]]&lt;&gt;"",Tabela3[[#This Row],[TIME CASA]],"")</f>
        <v/>
      </c>
      <c r="B2507" t="str">
        <f>IF(Tabela3[[#This Row],[GOL FORA]]&lt;&gt;"",Tabela3[[#This Row],[TIME FORA]],"")</f>
        <v/>
      </c>
      <c r="C2507">
        <f t="shared" si="205"/>
        <v>0</v>
      </c>
      <c r="D2507">
        <f t="shared" si="206"/>
        <v>0</v>
      </c>
      <c r="E2507">
        <f t="shared" si="208"/>
        <v>0</v>
      </c>
      <c r="F2507" t="str">
        <f t="shared" si="207"/>
        <v/>
      </c>
      <c r="J2507" s="29">
        <f>IFERROR(INDEX(JOGOS!$C$1:$P$16905,$G2507,3),"")</f>
        <v>0</v>
      </c>
      <c r="K2507" s="32">
        <f>IFERROR(INDEX(JOGOS!$C$1:$P$16905,$G2507,4),"")</f>
        <v>0</v>
      </c>
      <c r="L2507" s="32">
        <f>IFERROR(INDEX(JOGOS!$C$1:$P$16905,$G2507,5),"")</f>
        <v>0</v>
      </c>
      <c r="M2507" s="29">
        <f>IFERROR(INDEX(JOGOS!$C$1:$P$16905,$G2507,6),"")</f>
        <v>0</v>
      </c>
      <c r="N2507" s="32">
        <f>IFERROR(INDEX(JOGOS!$C$1:$P$16905,$G2507,7),"")</f>
        <v>0</v>
      </c>
      <c r="O2507" s="32">
        <f>IFERROR(INDEX(JOGOS!$C$1:$P$16905,$G2507,8),"")</f>
        <v>0</v>
      </c>
      <c r="P2507" s="32">
        <f>IFERROR(INDEX(JOGOS!$C$1:$P$16905,$G2507,9),"")</f>
        <v>0</v>
      </c>
      <c r="Q2507" s="32">
        <f>IFERROR(INDEX(JOGOS!$C$1:$P$16905,$G2507,10),"")</f>
        <v>0</v>
      </c>
      <c r="T2507" s="32">
        <f t="shared" si="209"/>
        <v>0</v>
      </c>
    </row>
    <row r="2508" spans="1:20">
      <c r="A2508" t="str">
        <f>IF(Tabela3[[#This Row],[GOL CASA]]&lt;&gt;"",Tabela3[[#This Row],[TIME CASA]],"")</f>
        <v/>
      </c>
      <c r="B2508" t="str">
        <f>IF(Tabela3[[#This Row],[GOL FORA]]&lt;&gt;"",Tabela3[[#This Row],[TIME FORA]],"")</f>
        <v/>
      </c>
      <c r="C2508">
        <f t="shared" si="205"/>
        <v>0</v>
      </c>
      <c r="D2508">
        <f t="shared" si="206"/>
        <v>0</v>
      </c>
      <c r="E2508">
        <f t="shared" si="208"/>
        <v>0</v>
      </c>
      <c r="F2508" t="str">
        <f t="shared" si="207"/>
        <v/>
      </c>
      <c r="J2508" s="29">
        <f>IFERROR(INDEX(JOGOS!$C$1:$P$16905,$G2508,3),"")</f>
        <v>0</v>
      </c>
      <c r="K2508" s="32">
        <f>IFERROR(INDEX(JOGOS!$C$1:$P$16905,$G2508,4),"")</f>
        <v>0</v>
      </c>
      <c r="L2508" s="32">
        <f>IFERROR(INDEX(JOGOS!$C$1:$P$16905,$G2508,5),"")</f>
        <v>0</v>
      </c>
      <c r="M2508" s="29">
        <f>IFERROR(INDEX(JOGOS!$C$1:$P$16905,$G2508,6),"")</f>
        <v>0</v>
      </c>
      <c r="N2508" s="32">
        <f>IFERROR(INDEX(JOGOS!$C$1:$P$16905,$G2508,7),"")</f>
        <v>0</v>
      </c>
      <c r="O2508" s="32">
        <f>IFERROR(INDEX(JOGOS!$C$1:$P$16905,$G2508,8),"")</f>
        <v>0</v>
      </c>
      <c r="P2508" s="32">
        <f>IFERROR(INDEX(JOGOS!$C$1:$P$16905,$G2508,9),"")</f>
        <v>0</v>
      </c>
      <c r="Q2508" s="32">
        <f>IFERROR(INDEX(JOGOS!$C$1:$P$16905,$G2508,10),"")</f>
        <v>0</v>
      </c>
      <c r="T2508" s="32">
        <f t="shared" si="209"/>
        <v>0</v>
      </c>
    </row>
    <row r="2509" spans="1:20">
      <c r="A2509" t="str">
        <f>IF(Tabela3[[#This Row],[GOL CASA]]&lt;&gt;"",Tabela3[[#This Row],[TIME CASA]],"")</f>
        <v/>
      </c>
      <c r="B2509" t="str">
        <f>IF(Tabela3[[#This Row],[GOL FORA]]&lt;&gt;"",Tabela3[[#This Row],[TIME FORA]],"")</f>
        <v/>
      </c>
      <c r="C2509">
        <f t="shared" si="205"/>
        <v>0</v>
      </c>
      <c r="D2509">
        <f t="shared" si="206"/>
        <v>0</v>
      </c>
      <c r="E2509">
        <f t="shared" si="208"/>
        <v>0</v>
      </c>
      <c r="F2509" t="str">
        <f t="shared" si="207"/>
        <v/>
      </c>
      <c r="J2509" s="29">
        <f>IFERROR(INDEX(JOGOS!$C$1:$P$16905,$G2509,3),"")</f>
        <v>0</v>
      </c>
      <c r="K2509" s="32">
        <f>IFERROR(INDEX(JOGOS!$C$1:$P$16905,$G2509,4),"")</f>
        <v>0</v>
      </c>
      <c r="L2509" s="32">
        <f>IFERROR(INDEX(JOGOS!$C$1:$P$16905,$G2509,5),"")</f>
        <v>0</v>
      </c>
      <c r="M2509" s="29">
        <f>IFERROR(INDEX(JOGOS!$C$1:$P$16905,$G2509,6),"")</f>
        <v>0</v>
      </c>
      <c r="N2509" s="32">
        <f>IFERROR(INDEX(JOGOS!$C$1:$P$16905,$G2509,7),"")</f>
        <v>0</v>
      </c>
      <c r="O2509" s="32">
        <f>IFERROR(INDEX(JOGOS!$C$1:$P$16905,$G2509,8),"")</f>
        <v>0</v>
      </c>
      <c r="P2509" s="32">
        <f>IFERROR(INDEX(JOGOS!$C$1:$P$16905,$G2509,9),"")</f>
        <v>0</v>
      </c>
      <c r="Q2509" s="32">
        <f>IFERROR(INDEX(JOGOS!$C$1:$P$16905,$G2509,10),"")</f>
        <v>0</v>
      </c>
      <c r="T2509" s="32">
        <f t="shared" si="209"/>
        <v>0</v>
      </c>
    </row>
    <row r="2510" spans="1:20">
      <c r="A2510" t="str">
        <f>IF(Tabela3[[#This Row],[GOL CASA]]&lt;&gt;"",Tabela3[[#This Row],[TIME CASA]],"")</f>
        <v/>
      </c>
      <c r="B2510" t="str">
        <f>IF(Tabela3[[#This Row],[GOL FORA]]&lt;&gt;"",Tabela3[[#This Row],[TIME FORA]],"")</f>
        <v/>
      </c>
      <c r="C2510">
        <f t="shared" si="205"/>
        <v>0</v>
      </c>
      <c r="D2510">
        <f t="shared" si="206"/>
        <v>0</v>
      </c>
      <c r="E2510">
        <f t="shared" si="208"/>
        <v>0</v>
      </c>
      <c r="F2510" t="str">
        <f t="shared" si="207"/>
        <v/>
      </c>
      <c r="J2510" s="29">
        <f>IFERROR(INDEX(JOGOS!$C$1:$P$16905,$G2510,3),"")</f>
        <v>0</v>
      </c>
      <c r="K2510" s="32">
        <f>IFERROR(INDEX(JOGOS!$C$1:$P$16905,$G2510,4),"")</f>
        <v>0</v>
      </c>
      <c r="L2510" s="32">
        <f>IFERROR(INDEX(JOGOS!$C$1:$P$16905,$G2510,5),"")</f>
        <v>0</v>
      </c>
      <c r="M2510" s="29">
        <f>IFERROR(INDEX(JOGOS!$C$1:$P$16905,$G2510,6),"")</f>
        <v>0</v>
      </c>
      <c r="N2510" s="32">
        <f>IFERROR(INDEX(JOGOS!$C$1:$P$16905,$G2510,7),"")</f>
        <v>0</v>
      </c>
      <c r="O2510" s="32">
        <f>IFERROR(INDEX(JOGOS!$C$1:$P$16905,$G2510,8),"")</f>
        <v>0</v>
      </c>
      <c r="P2510" s="32">
        <f>IFERROR(INDEX(JOGOS!$C$1:$P$16905,$G2510,9),"")</f>
        <v>0</v>
      </c>
      <c r="Q2510" s="32">
        <f>IFERROR(INDEX(JOGOS!$C$1:$P$16905,$G2510,10),"")</f>
        <v>0</v>
      </c>
      <c r="T2510" s="32">
        <f t="shared" si="209"/>
        <v>0</v>
      </c>
    </row>
    <row r="2511" spans="1:20">
      <c r="A2511" t="str">
        <f>IF(Tabela3[[#This Row],[GOL CASA]]&lt;&gt;"",Tabela3[[#This Row],[TIME CASA]],"")</f>
        <v/>
      </c>
      <c r="B2511" t="str">
        <f>IF(Tabela3[[#This Row],[GOL FORA]]&lt;&gt;"",Tabela3[[#This Row],[TIME FORA]],"")</f>
        <v/>
      </c>
      <c r="C2511">
        <f t="shared" si="205"/>
        <v>0</v>
      </c>
      <c r="D2511">
        <f t="shared" si="206"/>
        <v>0</v>
      </c>
      <c r="E2511">
        <f t="shared" si="208"/>
        <v>0</v>
      </c>
      <c r="F2511" t="str">
        <f t="shared" si="207"/>
        <v/>
      </c>
      <c r="J2511" s="29">
        <f>IFERROR(INDEX(JOGOS!$C$1:$P$16905,$G2511,3),"")</f>
        <v>0</v>
      </c>
      <c r="K2511" s="32">
        <f>IFERROR(INDEX(JOGOS!$C$1:$P$16905,$G2511,4),"")</f>
        <v>0</v>
      </c>
      <c r="L2511" s="32">
        <f>IFERROR(INDEX(JOGOS!$C$1:$P$16905,$G2511,5),"")</f>
        <v>0</v>
      </c>
      <c r="M2511" s="29">
        <f>IFERROR(INDEX(JOGOS!$C$1:$P$16905,$G2511,6),"")</f>
        <v>0</v>
      </c>
      <c r="N2511" s="32">
        <f>IFERROR(INDEX(JOGOS!$C$1:$P$16905,$G2511,7),"")</f>
        <v>0</v>
      </c>
      <c r="O2511" s="32">
        <f>IFERROR(INDEX(JOGOS!$C$1:$P$16905,$G2511,8),"")</f>
        <v>0</v>
      </c>
      <c r="P2511" s="32">
        <f>IFERROR(INDEX(JOGOS!$C$1:$P$16905,$G2511,9),"")</f>
        <v>0</v>
      </c>
      <c r="Q2511" s="32">
        <f>IFERROR(INDEX(JOGOS!$C$1:$P$16905,$G2511,10),"")</f>
        <v>0</v>
      </c>
      <c r="T2511" s="32">
        <f t="shared" si="209"/>
        <v>0</v>
      </c>
    </row>
    <row r="2512" spans="1:20">
      <c r="A2512" t="str">
        <f>IF(Tabela3[[#This Row],[GOL CASA]]&lt;&gt;"",Tabela3[[#This Row],[TIME CASA]],"")</f>
        <v/>
      </c>
      <c r="B2512" t="str">
        <f>IF(Tabela3[[#This Row],[GOL FORA]]&lt;&gt;"",Tabela3[[#This Row],[TIME FORA]],"")</f>
        <v/>
      </c>
      <c r="C2512">
        <f t="shared" si="205"/>
        <v>0</v>
      </c>
      <c r="D2512">
        <f t="shared" si="206"/>
        <v>0</v>
      </c>
      <c r="E2512">
        <f t="shared" si="208"/>
        <v>0</v>
      </c>
      <c r="F2512" t="str">
        <f t="shared" si="207"/>
        <v/>
      </c>
      <c r="J2512" s="29">
        <f>IFERROR(INDEX(JOGOS!$C$1:$P$16905,$G2512,3),"")</f>
        <v>0</v>
      </c>
      <c r="K2512" s="32">
        <f>IFERROR(INDEX(JOGOS!$C$1:$P$16905,$G2512,4),"")</f>
        <v>0</v>
      </c>
      <c r="L2512" s="32">
        <f>IFERROR(INDEX(JOGOS!$C$1:$P$16905,$G2512,5),"")</f>
        <v>0</v>
      </c>
      <c r="M2512" s="29">
        <f>IFERROR(INDEX(JOGOS!$C$1:$P$16905,$G2512,6),"")</f>
        <v>0</v>
      </c>
      <c r="N2512" s="32">
        <f>IFERROR(INDEX(JOGOS!$C$1:$P$16905,$G2512,7),"")</f>
        <v>0</v>
      </c>
      <c r="O2512" s="32">
        <f>IFERROR(INDEX(JOGOS!$C$1:$P$16905,$G2512,8),"")</f>
        <v>0</v>
      </c>
      <c r="P2512" s="32">
        <f>IFERROR(INDEX(JOGOS!$C$1:$P$16905,$G2512,9),"")</f>
        <v>0</v>
      </c>
      <c r="Q2512" s="32">
        <f>IFERROR(INDEX(JOGOS!$C$1:$P$16905,$G2512,10),"")</f>
        <v>0</v>
      </c>
      <c r="T2512" s="32">
        <f t="shared" si="209"/>
        <v>0</v>
      </c>
    </row>
    <row r="2513" spans="1:20">
      <c r="A2513" t="str">
        <f>IF(Tabela3[[#This Row],[GOL CASA]]&lt;&gt;"",Tabela3[[#This Row],[TIME CASA]],"")</f>
        <v/>
      </c>
      <c r="B2513" t="str">
        <f>IF(Tabela3[[#This Row],[GOL FORA]]&lt;&gt;"",Tabela3[[#This Row],[TIME FORA]],"")</f>
        <v/>
      </c>
      <c r="C2513">
        <f t="shared" si="205"/>
        <v>0</v>
      </c>
      <c r="D2513">
        <f t="shared" si="206"/>
        <v>0</v>
      </c>
      <c r="E2513">
        <f t="shared" si="208"/>
        <v>0</v>
      </c>
      <c r="F2513" t="str">
        <f t="shared" si="207"/>
        <v/>
      </c>
      <c r="J2513" s="29">
        <f>IFERROR(INDEX(JOGOS!$C$1:$P$16905,$G2513,3),"")</f>
        <v>0</v>
      </c>
      <c r="K2513" s="32">
        <f>IFERROR(INDEX(JOGOS!$C$1:$P$16905,$G2513,4),"")</f>
        <v>0</v>
      </c>
      <c r="L2513" s="32">
        <f>IFERROR(INDEX(JOGOS!$C$1:$P$16905,$G2513,5),"")</f>
        <v>0</v>
      </c>
      <c r="M2513" s="29">
        <f>IFERROR(INDEX(JOGOS!$C$1:$P$16905,$G2513,6),"")</f>
        <v>0</v>
      </c>
      <c r="N2513" s="32">
        <f>IFERROR(INDEX(JOGOS!$C$1:$P$16905,$G2513,7),"")</f>
        <v>0</v>
      </c>
      <c r="O2513" s="32">
        <f>IFERROR(INDEX(JOGOS!$C$1:$P$16905,$G2513,8),"")</f>
        <v>0</v>
      </c>
      <c r="P2513" s="32">
        <f>IFERROR(INDEX(JOGOS!$C$1:$P$16905,$G2513,9),"")</f>
        <v>0</v>
      </c>
      <c r="Q2513" s="32">
        <f>IFERROR(INDEX(JOGOS!$C$1:$P$16905,$G2513,10),"")</f>
        <v>0</v>
      </c>
      <c r="T2513" s="32">
        <f t="shared" si="209"/>
        <v>0</v>
      </c>
    </row>
    <row r="2514" spans="1:20">
      <c r="A2514" t="str">
        <f>IF(Tabela3[[#This Row],[GOL CASA]]&lt;&gt;"",Tabela3[[#This Row],[TIME CASA]],"")</f>
        <v/>
      </c>
      <c r="B2514" t="str">
        <f>IF(Tabela3[[#This Row],[GOL FORA]]&lt;&gt;"",Tabela3[[#This Row],[TIME FORA]],"")</f>
        <v/>
      </c>
      <c r="C2514">
        <f t="shared" si="205"/>
        <v>0</v>
      </c>
      <c r="D2514">
        <f t="shared" si="206"/>
        <v>0</v>
      </c>
      <c r="E2514">
        <f t="shared" si="208"/>
        <v>0</v>
      </c>
      <c r="F2514" t="str">
        <f t="shared" si="207"/>
        <v/>
      </c>
      <c r="J2514" s="29">
        <f>IFERROR(INDEX(JOGOS!$C$1:$P$16905,$G2514,3),"")</f>
        <v>0</v>
      </c>
      <c r="K2514" s="32">
        <f>IFERROR(INDEX(JOGOS!$C$1:$P$16905,$G2514,4),"")</f>
        <v>0</v>
      </c>
      <c r="L2514" s="32">
        <f>IFERROR(INDEX(JOGOS!$C$1:$P$16905,$G2514,5),"")</f>
        <v>0</v>
      </c>
      <c r="M2514" s="29">
        <f>IFERROR(INDEX(JOGOS!$C$1:$P$16905,$G2514,6),"")</f>
        <v>0</v>
      </c>
      <c r="N2514" s="32">
        <f>IFERROR(INDEX(JOGOS!$C$1:$P$16905,$G2514,7),"")</f>
        <v>0</v>
      </c>
      <c r="O2514" s="32">
        <f>IFERROR(INDEX(JOGOS!$C$1:$P$16905,$G2514,8),"")</f>
        <v>0</v>
      </c>
      <c r="P2514" s="32">
        <f>IFERROR(INDEX(JOGOS!$C$1:$P$16905,$G2514,9),"")</f>
        <v>0</v>
      </c>
      <c r="Q2514" s="32">
        <f>IFERROR(INDEX(JOGOS!$C$1:$P$16905,$G2514,10),"")</f>
        <v>0</v>
      </c>
      <c r="T2514" s="32">
        <f t="shared" si="209"/>
        <v>0</v>
      </c>
    </row>
    <row r="2515" spans="1:20">
      <c r="A2515" t="str">
        <f>IF(Tabela3[[#This Row],[GOL CASA]]&lt;&gt;"",Tabela3[[#This Row],[TIME CASA]],"")</f>
        <v/>
      </c>
      <c r="B2515" t="str">
        <f>IF(Tabela3[[#This Row],[GOL FORA]]&lt;&gt;"",Tabela3[[#This Row],[TIME FORA]],"")</f>
        <v/>
      </c>
      <c r="C2515">
        <f t="shared" si="205"/>
        <v>0</v>
      </c>
      <c r="D2515">
        <f t="shared" si="206"/>
        <v>0</v>
      </c>
      <c r="E2515">
        <f t="shared" si="208"/>
        <v>0</v>
      </c>
      <c r="F2515" t="str">
        <f t="shared" si="207"/>
        <v/>
      </c>
      <c r="J2515" s="29">
        <f>IFERROR(INDEX(JOGOS!$C$1:$P$16905,$G2515,3),"")</f>
        <v>0</v>
      </c>
      <c r="K2515" s="32">
        <f>IFERROR(INDEX(JOGOS!$C$1:$P$16905,$G2515,4),"")</f>
        <v>0</v>
      </c>
      <c r="L2515" s="32">
        <f>IFERROR(INDEX(JOGOS!$C$1:$P$16905,$G2515,5),"")</f>
        <v>0</v>
      </c>
      <c r="M2515" s="29">
        <f>IFERROR(INDEX(JOGOS!$C$1:$P$16905,$G2515,6),"")</f>
        <v>0</v>
      </c>
      <c r="N2515" s="32">
        <f>IFERROR(INDEX(JOGOS!$C$1:$P$16905,$G2515,7),"")</f>
        <v>0</v>
      </c>
      <c r="O2515" s="32">
        <f>IFERROR(INDEX(JOGOS!$C$1:$P$16905,$G2515,8),"")</f>
        <v>0</v>
      </c>
      <c r="P2515" s="32">
        <f>IFERROR(INDEX(JOGOS!$C$1:$P$16905,$G2515,9),"")</f>
        <v>0</v>
      </c>
      <c r="Q2515" s="32">
        <f>IFERROR(INDEX(JOGOS!$C$1:$P$16905,$G2515,10),"")</f>
        <v>0</v>
      </c>
      <c r="T2515" s="32">
        <f t="shared" si="209"/>
        <v>0</v>
      </c>
    </row>
    <row r="2516" spans="1:20">
      <c r="A2516" t="str">
        <f>IF(Tabela3[[#This Row],[GOL CASA]]&lt;&gt;"",Tabela3[[#This Row],[TIME CASA]],"")</f>
        <v/>
      </c>
      <c r="B2516" t="str">
        <f>IF(Tabela3[[#This Row],[GOL FORA]]&lt;&gt;"",Tabela3[[#This Row],[TIME FORA]],"")</f>
        <v/>
      </c>
      <c r="C2516">
        <f t="shared" si="205"/>
        <v>0</v>
      </c>
      <c r="D2516">
        <f t="shared" si="206"/>
        <v>0</v>
      </c>
      <c r="E2516">
        <f t="shared" si="208"/>
        <v>0</v>
      </c>
      <c r="F2516" t="str">
        <f t="shared" si="207"/>
        <v/>
      </c>
      <c r="J2516" s="29">
        <f>IFERROR(INDEX(JOGOS!$C$1:$P$16905,$G2516,3),"")</f>
        <v>0</v>
      </c>
      <c r="K2516" s="32">
        <f>IFERROR(INDEX(JOGOS!$C$1:$P$16905,$G2516,4),"")</f>
        <v>0</v>
      </c>
      <c r="L2516" s="32">
        <f>IFERROR(INDEX(JOGOS!$C$1:$P$16905,$G2516,5),"")</f>
        <v>0</v>
      </c>
      <c r="M2516" s="29">
        <f>IFERROR(INDEX(JOGOS!$C$1:$P$16905,$G2516,6),"")</f>
        <v>0</v>
      </c>
      <c r="N2516" s="32">
        <f>IFERROR(INDEX(JOGOS!$C$1:$P$16905,$G2516,7),"")</f>
        <v>0</v>
      </c>
      <c r="O2516" s="32">
        <f>IFERROR(INDEX(JOGOS!$C$1:$P$16905,$G2516,8),"")</f>
        <v>0</v>
      </c>
      <c r="P2516" s="32">
        <f>IFERROR(INDEX(JOGOS!$C$1:$P$16905,$G2516,9),"")</f>
        <v>0</v>
      </c>
      <c r="Q2516" s="32">
        <f>IFERROR(INDEX(JOGOS!$C$1:$P$16905,$G2516,10),"")</f>
        <v>0</v>
      </c>
      <c r="T2516" s="32">
        <f t="shared" si="209"/>
        <v>0</v>
      </c>
    </row>
    <row r="2517" spans="1:20">
      <c r="A2517" t="str">
        <f>IF(Tabela3[[#This Row],[GOL CASA]]&lt;&gt;"",Tabela3[[#This Row],[TIME CASA]],"")</f>
        <v/>
      </c>
      <c r="B2517" t="str">
        <f>IF(Tabela3[[#This Row],[GOL FORA]]&lt;&gt;"",Tabela3[[#This Row],[TIME FORA]],"")</f>
        <v/>
      </c>
      <c r="C2517">
        <f t="shared" si="205"/>
        <v>0</v>
      </c>
      <c r="D2517">
        <f t="shared" si="206"/>
        <v>0</v>
      </c>
      <c r="E2517">
        <f t="shared" si="208"/>
        <v>0</v>
      </c>
      <c r="F2517" t="str">
        <f t="shared" si="207"/>
        <v/>
      </c>
      <c r="J2517" s="29">
        <f>IFERROR(INDEX(JOGOS!$C$1:$P$16905,$G2517,3),"")</f>
        <v>0</v>
      </c>
      <c r="K2517" s="32">
        <f>IFERROR(INDEX(JOGOS!$C$1:$P$16905,$G2517,4),"")</f>
        <v>0</v>
      </c>
      <c r="L2517" s="32">
        <f>IFERROR(INDEX(JOGOS!$C$1:$P$16905,$G2517,5),"")</f>
        <v>0</v>
      </c>
      <c r="M2517" s="29">
        <f>IFERROR(INDEX(JOGOS!$C$1:$P$16905,$G2517,6),"")</f>
        <v>0</v>
      </c>
      <c r="N2517" s="32">
        <f>IFERROR(INDEX(JOGOS!$C$1:$P$16905,$G2517,7),"")</f>
        <v>0</v>
      </c>
      <c r="O2517" s="32">
        <f>IFERROR(INDEX(JOGOS!$C$1:$P$16905,$G2517,8),"")</f>
        <v>0</v>
      </c>
      <c r="P2517" s="32">
        <f>IFERROR(INDEX(JOGOS!$C$1:$P$16905,$G2517,9),"")</f>
        <v>0</v>
      </c>
      <c r="Q2517" s="32">
        <f>IFERROR(INDEX(JOGOS!$C$1:$P$16905,$G2517,10),"")</f>
        <v>0</v>
      </c>
      <c r="T2517" s="32">
        <f t="shared" si="209"/>
        <v>0</v>
      </c>
    </row>
    <row r="2518" spans="1:20">
      <c r="A2518" t="str">
        <f>IF(Tabela3[[#This Row],[GOL CASA]]&lt;&gt;"",Tabela3[[#This Row],[TIME CASA]],"")</f>
        <v/>
      </c>
      <c r="B2518" t="str">
        <f>IF(Tabela3[[#This Row],[GOL FORA]]&lt;&gt;"",Tabela3[[#This Row],[TIME FORA]],"")</f>
        <v/>
      </c>
      <c r="C2518">
        <f t="shared" si="205"/>
        <v>0</v>
      </c>
      <c r="D2518">
        <f t="shared" si="206"/>
        <v>0</v>
      </c>
      <c r="E2518">
        <f t="shared" si="208"/>
        <v>0</v>
      </c>
      <c r="F2518" t="str">
        <f t="shared" si="207"/>
        <v/>
      </c>
      <c r="J2518" s="29">
        <f>IFERROR(INDEX(JOGOS!$C$1:$P$16905,$G2518,3),"")</f>
        <v>0</v>
      </c>
      <c r="K2518" s="32">
        <f>IFERROR(INDEX(JOGOS!$C$1:$P$16905,$G2518,4),"")</f>
        <v>0</v>
      </c>
      <c r="L2518" s="32">
        <f>IFERROR(INDEX(JOGOS!$C$1:$P$16905,$G2518,5),"")</f>
        <v>0</v>
      </c>
      <c r="M2518" s="29">
        <f>IFERROR(INDEX(JOGOS!$C$1:$P$16905,$G2518,6),"")</f>
        <v>0</v>
      </c>
      <c r="N2518" s="32">
        <f>IFERROR(INDEX(JOGOS!$C$1:$P$16905,$G2518,7),"")</f>
        <v>0</v>
      </c>
      <c r="O2518" s="32">
        <f>IFERROR(INDEX(JOGOS!$C$1:$P$16905,$G2518,8),"")</f>
        <v>0</v>
      </c>
      <c r="P2518" s="32">
        <f>IFERROR(INDEX(JOGOS!$C$1:$P$16905,$G2518,9),"")</f>
        <v>0</v>
      </c>
      <c r="Q2518" s="32">
        <f>IFERROR(INDEX(JOGOS!$C$1:$P$16905,$G2518,10),"")</f>
        <v>0</v>
      </c>
      <c r="T2518" s="32">
        <f t="shared" si="209"/>
        <v>0</v>
      </c>
    </row>
    <row r="2519" spans="1:20">
      <c r="A2519" t="str">
        <f>IF(Tabela3[[#This Row],[GOL CASA]]&lt;&gt;"",Tabela3[[#This Row],[TIME CASA]],"")</f>
        <v/>
      </c>
      <c r="B2519" t="str">
        <f>IF(Tabela3[[#This Row],[GOL FORA]]&lt;&gt;"",Tabela3[[#This Row],[TIME FORA]],"")</f>
        <v/>
      </c>
      <c r="C2519">
        <f t="shared" si="205"/>
        <v>0</v>
      </c>
      <c r="D2519">
        <f t="shared" si="206"/>
        <v>0</v>
      </c>
      <c r="E2519">
        <f t="shared" si="208"/>
        <v>0</v>
      </c>
      <c r="F2519" t="str">
        <f t="shared" si="207"/>
        <v/>
      </c>
      <c r="J2519" s="29">
        <f>IFERROR(INDEX(JOGOS!$C$1:$P$16905,$G2519,3),"")</f>
        <v>0</v>
      </c>
      <c r="K2519" s="32">
        <f>IFERROR(INDEX(JOGOS!$C$1:$P$16905,$G2519,4),"")</f>
        <v>0</v>
      </c>
      <c r="L2519" s="32">
        <f>IFERROR(INDEX(JOGOS!$C$1:$P$16905,$G2519,5),"")</f>
        <v>0</v>
      </c>
      <c r="M2519" s="29">
        <f>IFERROR(INDEX(JOGOS!$C$1:$P$16905,$G2519,6),"")</f>
        <v>0</v>
      </c>
      <c r="N2519" s="32">
        <f>IFERROR(INDEX(JOGOS!$C$1:$P$16905,$G2519,7),"")</f>
        <v>0</v>
      </c>
      <c r="O2519" s="32">
        <f>IFERROR(INDEX(JOGOS!$C$1:$P$16905,$G2519,8),"")</f>
        <v>0</v>
      </c>
      <c r="P2519" s="32">
        <f>IFERROR(INDEX(JOGOS!$C$1:$P$16905,$G2519,9),"")</f>
        <v>0</v>
      </c>
      <c r="Q2519" s="32">
        <f>IFERROR(INDEX(JOGOS!$C$1:$P$16905,$G2519,10),"")</f>
        <v>0</v>
      </c>
      <c r="T2519" s="32">
        <f t="shared" si="209"/>
        <v>0</v>
      </c>
    </row>
    <row r="2520" spans="1:20">
      <c r="A2520" t="str">
        <f>IF(Tabela3[[#This Row],[GOL CASA]]&lt;&gt;"",Tabela3[[#This Row],[TIME CASA]],"")</f>
        <v/>
      </c>
      <c r="B2520" t="str">
        <f>IF(Tabela3[[#This Row],[GOL FORA]]&lt;&gt;"",Tabela3[[#This Row],[TIME FORA]],"")</f>
        <v/>
      </c>
      <c r="C2520">
        <f t="shared" si="205"/>
        <v>0</v>
      </c>
      <c r="D2520">
        <f t="shared" si="206"/>
        <v>0</v>
      </c>
      <c r="E2520">
        <f t="shared" si="208"/>
        <v>0</v>
      </c>
      <c r="F2520" t="str">
        <f t="shared" si="207"/>
        <v/>
      </c>
      <c r="J2520" s="29">
        <f>IFERROR(INDEX(JOGOS!$C$1:$P$16905,$G2520,3),"")</f>
        <v>0</v>
      </c>
      <c r="K2520" s="32">
        <f>IFERROR(INDEX(JOGOS!$C$1:$P$16905,$G2520,4),"")</f>
        <v>0</v>
      </c>
      <c r="L2520" s="32">
        <f>IFERROR(INDEX(JOGOS!$C$1:$P$16905,$G2520,5),"")</f>
        <v>0</v>
      </c>
      <c r="M2520" s="29">
        <f>IFERROR(INDEX(JOGOS!$C$1:$P$16905,$G2520,6),"")</f>
        <v>0</v>
      </c>
      <c r="N2520" s="32">
        <f>IFERROR(INDEX(JOGOS!$C$1:$P$16905,$G2520,7),"")</f>
        <v>0</v>
      </c>
      <c r="O2520" s="32">
        <f>IFERROR(INDEX(JOGOS!$C$1:$P$16905,$G2520,8),"")</f>
        <v>0</v>
      </c>
      <c r="P2520" s="32">
        <f>IFERROR(INDEX(JOGOS!$C$1:$P$16905,$G2520,9),"")</f>
        <v>0</v>
      </c>
      <c r="Q2520" s="32">
        <f>IFERROR(INDEX(JOGOS!$C$1:$P$16905,$G2520,10),"")</f>
        <v>0</v>
      </c>
      <c r="T2520" s="32">
        <f t="shared" si="209"/>
        <v>0</v>
      </c>
    </row>
    <row r="2521" spans="1:20">
      <c r="A2521" t="str">
        <f>IF(Tabela3[[#This Row],[GOL CASA]]&lt;&gt;"",Tabela3[[#This Row],[TIME CASA]],"")</f>
        <v/>
      </c>
      <c r="B2521" t="str">
        <f>IF(Tabela3[[#This Row],[GOL FORA]]&lt;&gt;"",Tabela3[[#This Row],[TIME FORA]],"")</f>
        <v/>
      </c>
      <c r="C2521">
        <f t="shared" si="205"/>
        <v>0</v>
      </c>
      <c r="D2521">
        <f t="shared" si="206"/>
        <v>0</v>
      </c>
      <c r="E2521">
        <f t="shared" si="208"/>
        <v>0</v>
      </c>
      <c r="F2521" t="str">
        <f t="shared" si="207"/>
        <v/>
      </c>
      <c r="J2521" s="29">
        <f>IFERROR(INDEX(JOGOS!$C$1:$P$16905,$G2521,3),"")</f>
        <v>0</v>
      </c>
      <c r="K2521" s="32">
        <f>IFERROR(INDEX(JOGOS!$C$1:$P$16905,$G2521,4),"")</f>
        <v>0</v>
      </c>
      <c r="L2521" s="32">
        <f>IFERROR(INDEX(JOGOS!$C$1:$P$16905,$G2521,5),"")</f>
        <v>0</v>
      </c>
      <c r="M2521" s="29">
        <f>IFERROR(INDEX(JOGOS!$C$1:$P$16905,$G2521,6),"")</f>
        <v>0</v>
      </c>
      <c r="N2521" s="32">
        <f>IFERROR(INDEX(JOGOS!$C$1:$P$16905,$G2521,7),"")</f>
        <v>0</v>
      </c>
      <c r="O2521" s="32">
        <f>IFERROR(INDEX(JOGOS!$C$1:$P$16905,$G2521,8),"")</f>
        <v>0</v>
      </c>
      <c r="P2521" s="32">
        <f>IFERROR(INDEX(JOGOS!$C$1:$P$16905,$G2521,9),"")</f>
        <v>0</v>
      </c>
      <c r="Q2521" s="32">
        <f>IFERROR(INDEX(JOGOS!$C$1:$P$16905,$G2521,10),"")</f>
        <v>0</v>
      </c>
      <c r="T2521" s="32">
        <f t="shared" si="209"/>
        <v>0</v>
      </c>
    </row>
    <row r="2522" spans="1:20">
      <c r="A2522" t="str">
        <f>IF(Tabela3[[#This Row],[GOL CASA]]&lt;&gt;"",Tabela3[[#This Row],[TIME CASA]],"")</f>
        <v/>
      </c>
      <c r="B2522" t="str">
        <f>IF(Tabela3[[#This Row],[GOL FORA]]&lt;&gt;"",Tabela3[[#This Row],[TIME FORA]],"")</f>
        <v/>
      </c>
      <c r="C2522">
        <f t="shared" si="205"/>
        <v>0</v>
      </c>
      <c r="D2522">
        <f t="shared" si="206"/>
        <v>0</v>
      </c>
      <c r="E2522">
        <f t="shared" si="208"/>
        <v>0</v>
      </c>
      <c r="F2522" t="str">
        <f t="shared" si="207"/>
        <v/>
      </c>
      <c r="J2522" s="29">
        <f>IFERROR(INDEX(JOGOS!$C$1:$P$16905,$G2522,3),"")</f>
        <v>0</v>
      </c>
      <c r="K2522" s="32">
        <f>IFERROR(INDEX(JOGOS!$C$1:$P$16905,$G2522,4),"")</f>
        <v>0</v>
      </c>
      <c r="L2522" s="32">
        <f>IFERROR(INDEX(JOGOS!$C$1:$P$16905,$G2522,5),"")</f>
        <v>0</v>
      </c>
      <c r="M2522" s="29">
        <f>IFERROR(INDEX(JOGOS!$C$1:$P$16905,$G2522,6),"")</f>
        <v>0</v>
      </c>
      <c r="N2522" s="32">
        <f>IFERROR(INDEX(JOGOS!$C$1:$P$16905,$G2522,7),"")</f>
        <v>0</v>
      </c>
      <c r="O2522" s="32">
        <f>IFERROR(INDEX(JOGOS!$C$1:$P$16905,$G2522,8),"")</f>
        <v>0</v>
      </c>
      <c r="P2522" s="32">
        <f>IFERROR(INDEX(JOGOS!$C$1:$P$16905,$G2522,9),"")</f>
        <v>0</v>
      </c>
      <c r="Q2522" s="32">
        <f>IFERROR(INDEX(JOGOS!$C$1:$P$16905,$G2522,10),"")</f>
        <v>0</v>
      </c>
      <c r="T2522" s="32">
        <f t="shared" si="209"/>
        <v>0</v>
      </c>
    </row>
    <row r="2523" spans="1:20">
      <c r="A2523" t="str">
        <f>IF(Tabela3[[#This Row],[GOL CASA]]&lt;&gt;"",Tabela3[[#This Row],[TIME CASA]],"")</f>
        <v/>
      </c>
      <c r="B2523" t="str">
        <f>IF(Tabela3[[#This Row],[GOL FORA]]&lt;&gt;"",Tabela3[[#This Row],[TIME FORA]],"")</f>
        <v/>
      </c>
      <c r="C2523">
        <f t="shared" si="205"/>
        <v>0</v>
      </c>
      <c r="D2523">
        <f t="shared" si="206"/>
        <v>0</v>
      </c>
      <c r="E2523">
        <f t="shared" si="208"/>
        <v>0</v>
      </c>
      <c r="F2523" t="str">
        <f t="shared" si="207"/>
        <v/>
      </c>
      <c r="J2523" s="29">
        <f>IFERROR(INDEX(JOGOS!$C$1:$P$16905,$G2523,3),"")</f>
        <v>0</v>
      </c>
      <c r="K2523" s="32">
        <f>IFERROR(INDEX(JOGOS!$C$1:$P$16905,$G2523,4),"")</f>
        <v>0</v>
      </c>
      <c r="L2523" s="32">
        <f>IFERROR(INDEX(JOGOS!$C$1:$P$16905,$G2523,5),"")</f>
        <v>0</v>
      </c>
      <c r="M2523" s="29">
        <f>IFERROR(INDEX(JOGOS!$C$1:$P$16905,$G2523,6),"")</f>
        <v>0</v>
      </c>
      <c r="N2523" s="32">
        <f>IFERROR(INDEX(JOGOS!$C$1:$P$16905,$G2523,7),"")</f>
        <v>0</v>
      </c>
      <c r="O2523" s="32">
        <f>IFERROR(INDEX(JOGOS!$C$1:$P$16905,$G2523,8),"")</f>
        <v>0</v>
      </c>
      <c r="P2523" s="32">
        <f>IFERROR(INDEX(JOGOS!$C$1:$P$16905,$G2523,9),"")</f>
        <v>0</v>
      </c>
      <c r="Q2523" s="32">
        <f>IFERROR(INDEX(JOGOS!$C$1:$P$16905,$G2523,10),"")</f>
        <v>0</v>
      </c>
      <c r="T2523" s="32">
        <f t="shared" si="209"/>
        <v>0</v>
      </c>
    </row>
    <row r="2524" spans="1:20">
      <c r="A2524" t="str">
        <f>IF(Tabela3[[#This Row],[GOL CASA]]&lt;&gt;"",Tabela3[[#This Row],[TIME CASA]],"")</f>
        <v/>
      </c>
      <c r="B2524" t="str">
        <f>IF(Tabela3[[#This Row],[GOL FORA]]&lt;&gt;"",Tabela3[[#This Row],[TIME FORA]],"")</f>
        <v/>
      </c>
      <c r="C2524">
        <f t="shared" si="205"/>
        <v>0</v>
      </c>
      <c r="D2524">
        <f t="shared" si="206"/>
        <v>0</v>
      </c>
      <c r="E2524">
        <f t="shared" si="208"/>
        <v>0</v>
      </c>
      <c r="F2524" t="str">
        <f t="shared" si="207"/>
        <v/>
      </c>
      <c r="J2524" s="29">
        <f>IFERROR(INDEX(JOGOS!$C$1:$P$16905,$G2524,3),"")</f>
        <v>0</v>
      </c>
      <c r="K2524" s="32">
        <f>IFERROR(INDEX(JOGOS!$C$1:$P$16905,$G2524,4),"")</f>
        <v>0</v>
      </c>
      <c r="L2524" s="32">
        <f>IFERROR(INDEX(JOGOS!$C$1:$P$16905,$G2524,5),"")</f>
        <v>0</v>
      </c>
      <c r="M2524" s="29">
        <f>IFERROR(INDEX(JOGOS!$C$1:$P$16905,$G2524,6),"")</f>
        <v>0</v>
      </c>
      <c r="N2524" s="32">
        <f>IFERROR(INDEX(JOGOS!$C$1:$P$16905,$G2524,7),"")</f>
        <v>0</v>
      </c>
      <c r="O2524" s="32">
        <f>IFERROR(INDEX(JOGOS!$C$1:$P$16905,$G2524,8),"")</f>
        <v>0</v>
      </c>
      <c r="P2524" s="32">
        <f>IFERROR(INDEX(JOGOS!$C$1:$P$16905,$G2524,9),"")</f>
        <v>0</v>
      </c>
      <c r="Q2524" s="32">
        <f>IFERROR(INDEX(JOGOS!$C$1:$P$16905,$G2524,10),"")</f>
        <v>0</v>
      </c>
      <c r="T2524" s="32">
        <f t="shared" si="209"/>
        <v>0</v>
      </c>
    </row>
    <row r="2525" spans="1:20">
      <c r="A2525" t="str">
        <f>IF(Tabela3[[#This Row],[GOL CASA]]&lt;&gt;"",Tabela3[[#This Row],[TIME CASA]],"")</f>
        <v/>
      </c>
      <c r="B2525" t="str">
        <f>IF(Tabela3[[#This Row],[GOL FORA]]&lt;&gt;"",Tabela3[[#This Row],[TIME FORA]],"")</f>
        <v/>
      </c>
      <c r="C2525">
        <f t="shared" si="205"/>
        <v>0</v>
      </c>
      <c r="D2525">
        <f t="shared" si="206"/>
        <v>0</v>
      </c>
      <c r="E2525">
        <f t="shared" si="208"/>
        <v>0</v>
      </c>
      <c r="F2525" t="str">
        <f t="shared" si="207"/>
        <v/>
      </c>
      <c r="J2525" s="29">
        <f>IFERROR(INDEX(JOGOS!$C$1:$P$16905,$G2525,3),"")</f>
        <v>0</v>
      </c>
      <c r="K2525" s="32">
        <f>IFERROR(INDEX(JOGOS!$C$1:$P$16905,$G2525,4),"")</f>
        <v>0</v>
      </c>
      <c r="L2525" s="32">
        <f>IFERROR(INDEX(JOGOS!$C$1:$P$16905,$G2525,5),"")</f>
        <v>0</v>
      </c>
      <c r="M2525" s="29">
        <f>IFERROR(INDEX(JOGOS!$C$1:$P$16905,$G2525,6),"")</f>
        <v>0</v>
      </c>
      <c r="N2525" s="32">
        <f>IFERROR(INDEX(JOGOS!$C$1:$P$16905,$G2525,7),"")</f>
        <v>0</v>
      </c>
      <c r="O2525" s="32">
        <f>IFERROR(INDEX(JOGOS!$C$1:$P$16905,$G2525,8),"")</f>
        <v>0</v>
      </c>
      <c r="P2525" s="32">
        <f>IFERROR(INDEX(JOGOS!$C$1:$P$16905,$G2525,9),"")</f>
        <v>0</v>
      </c>
      <c r="Q2525" s="32">
        <f>IFERROR(INDEX(JOGOS!$C$1:$P$16905,$G2525,10),"")</f>
        <v>0</v>
      </c>
      <c r="T2525" s="32">
        <f t="shared" si="209"/>
        <v>0</v>
      </c>
    </row>
    <row r="2526" spans="1:20">
      <c r="A2526" t="str">
        <f>IF(Tabela3[[#This Row],[GOL CASA]]&lt;&gt;"",Tabela3[[#This Row],[TIME CASA]],"")</f>
        <v/>
      </c>
      <c r="B2526" t="str">
        <f>IF(Tabela3[[#This Row],[GOL FORA]]&lt;&gt;"",Tabela3[[#This Row],[TIME FORA]],"")</f>
        <v/>
      </c>
      <c r="C2526">
        <f t="shared" si="205"/>
        <v>0</v>
      </c>
      <c r="D2526">
        <f t="shared" si="206"/>
        <v>0</v>
      </c>
      <c r="E2526">
        <f t="shared" si="208"/>
        <v>0</v>
      </c>
      <c r="F2526" t="str">
        <f t="shared" si="207"/>
        <v/>
      </c>
      <c r="J2526" s="29">
        <f>IFERROR(INDEX(JOGOS!$C$1:$P$16905,$G2526,3),"")</f>
        <v>0</v>
      </c>
      <c r="K2526" s="32">
        <f>IFERROR(INDEX(JOGOS!$C$1:$P$16905,$G2526,4),"")</f>
        <v>0</v>
      </c>
      <c r="L2526" s="32">
        <f>IFERROR(INDEX(JOGOS!$C$1:$P$16905,$G2526,5),"")</f>
        <v>0</v>
      </c>
      <c r="M2526" s="29">
        <f>IFERROR(INDEX(JOGOS!$C$1:$P$16905,$G2526,6),"")</f>
        <v>0</v>
      </c>
      <c r="N2526" s="32">
        <f>IFERROR(INDEX(JOGOS!$C$1:$P$16905,$G2526,7),"")</f>
        <v>0</v>
      </c>
      <c r="O2526" s="32">
        <f>IFERROR(INDEX(JOGOS!$C$1:$P$16905,$G2526,8),"")</f>
        <v>0</v>
      </c>
      <c r="P2526" s="32">
        <f>IFERROR(INDEX(JOGOS!$C$1:$P$16905,$G2526,9),"")</f>
        <v>0</v>
      </c>
      <c r="Q2526" s="32">
        <f>IFERROR(INDEX(JOGOS!$C$1:$P$16905,$G2526,10),"")</f>
        <v>0</v>
      </c>
      <c r="T2526" s="32">
        <f t="shared" si="209"/>
        <v>0</v>
      </c>
    </row>
    <row r="2527" spans="1:20">
      <c r="A2527" t="str">
        <f>IF(Tabela3[[#This Row],[GOL CASA]]&lt;&gt;"",Tabela3[[#This Row],[TIME CASA]],"")</f>
        <v/>
      </c>
      <c r="B2527" t="str">
        <f>IF(Tabela3[[#This Row],[GOL FORA]]&lt;&gt;"",Tabela3[[#This Row],[TIME FORA]],"")</f>
        <v/>
      </c>
      <c r="C2527">
        <f t="shared" si="205"/>
        <v>0</v>
      </c>
      <c r="D2527">
        <f t="shared" si="206"/>
        <v>0</v>
      </c>
      <c r="E2527">
        <f t="shared" si="208"/>
        <v>0</v>
      </c>
      <c r="F2527" t="str">
        <f t="shared" si="207"/>
        <v/>
      </c>
      <c r="J2527" s="29">
        <f>IFERROR(INDEX(JOGOS!$C$1:$P$16905,$G2527,3),"")</f>
        <v>0</v>
      </c>
      <c r="K2527" s="32">
        <f>IFERROR(INDEX(JOGOS!$C$1:$P$16905,$G2527,4),"")</f>
        <v>0</v>
      </c>
      <c r="L2527" s="32">
        <f>IFERROR(INDEX(JOGOS!$C$1:$P$16905,$G2527,5),"")</f>
        <v>0</v>
      </c>
      <c r="M2527" s="29">
        <f>IFERROR(INDEX(JOGOS!$C$1:$P$16905,$G2527,6),"")</f>
        <v>0</v>
      </c>
      <c r="N2527" s="32">
        <f>IFERROR(INDEX(JOGOS!$C$1:$P$16905,$G2527,7),"")</f>
        <v>0</v>
      </c>
      <c r="O2527" s="32">
        <f>IFERROR(INDEX(JOGOS!$C$1:$P$16905,$G2527,8),"")</f>
        <v>0</v>
      </c>
      <c r="P2527" s="32">
        <f>IFERROR(INDEX(JOGOS!$C$1:$P$16905,$G2527,9),"")</f>
        <v>0</v>
      </c>
      <c r="Q2527" s="32">
        <f>IFERROR(INDEX(JOGOS!$C$1:$P$16905,$G2527,10),"")</f>
        <v>0</v>
      </c>
      <c r="T2527" s="32">
        <f t="shared" si="209"/>
        <v>0</v>
      </c>
    </row>
    <row r="2528" spans="1:20">
      <c r="A2528" t="str">
        <f>IF(Tabela3[[#This Row],[GOL CASA]]&lt;&gt;"",Tabela3[[#This Row],[TIME CASA]],"")</f>
        <v/>
      </c>
      <c r="B2528" t="str">
        <f>IF(Tabela3[[#This Row],[GOL FORA]]&lt;&gt;"",Tabela3[[#This Row],[TIME FORA]],"")</f>
        <v/>
      </c>
      <c r="C2528">
        <f t="shared" si="205"/>
        <v>0</v>
      </c>
      <c r="D2528">
        <f t="shared" si="206"/>
        <v>0</v>
      </c>
      <c r="E2528">
        <f t="shared" si="208"/>
        <v>0</v>
      </c>
      <c r="F2528" t="str">
        <f t="shared" si="207"/>
        <v/>
      </c>
      <c r="J2528" s="29">
        <f>IFERROR(INDEX(JOGOS!$C$1:$P$16905,$G2528,3),"")</f>
        <v>0</v>
      </c>
      <c r="K2528" s="32">
        <f>IFERROR(INDEX(JOGOS!$C$1:$P$16905,$G2528,4),"")</f>
        <v>0</v>
      </c>
      <c r="L2528" s="32">
        <f>IFERROR(INDEX(JOGOS!$C$1:$P$16905,$G2528,5),"")</f>
        <v>0</v>
      </c>
      <c r="M2528" s="29">
        <f>IFERROR(INDEX(JOGOS!$C$1:$P$16905,$G2528,6),"")</f>
        <v>0</v>
      </c>
      <c r="N2528" s="32">
        <f>IFERROR(INDEX(JOGOS!$C$1:$P$16905,$G2528,7),"")</f>
        <v>0</v>
      </c>
      <c r="O2528" s="32">
        <f>IFERROR(INDEX(JOGOS!$C$1:$P$16905,$G2528,8),"")</f>
        <v>0</v>
      </c>
      <c r="P2528" s="32">
        <f>IFERROR(INDEX(JOGOS!$C$1:$P$16905,$G2528,9),"")</f>
        <v>0</v>
      </c>
      <c r="Q2528" s="32">
        <f>IFERROR(INDEX(JOGOS!$C$1:$P$16905,$G2528,10),"")</f>
        <v>0</v>
      </c>
      <c r="T2528" s="32">
        <f t="shared" si="209"/>
        <v>0</v>
      </c>
    </row>
    <row r="2529" spans="1:20">
      <c r="A2529" t="str">
        <f>IF(Tabela3[[#This Row],[GOL CASA]]&lt;&gt;"",Tabela3[[#This Row],[TIME CASA]],"")</f>
        <v/>
      </c>
      <c r="B2529" t="str">
        <f>IF(Tabela3[[#This Row],[GOL FORA]]&lt;&gt;"",Tabela3[[#This Row],[TIME FORA]],"")</f>
        <v/>
      </c>
      <c r="C2529">
        <f t="shared" si="205"/>
        <v>0</v>
      </c>
      <c r="D2529">
        <f t="shared" si="206"/>
        <v>0</v>
      </c>
      <c r="E2529">
        <f t="shared" si="208"/>
        <v>0</v>
      </c>
      <c r="F2529" t="str">
        <f t="shared" si="207"/>
        <v/>
      </c>
      <c r="J2529" s="29">
        <f>IFERROR(INDEX(JOGOS!$C$1:$P$16905,$G2529,3),"")</f>
        <v>0</v>
      </c>
      <c r="K2529" s="32">
        <f>IFERROR(INDEX(JOGOS!$C$1:$P$16905,$G2529,4),"")</f>
        <v>0</v>
      </c>
      <c r="L2529" s="32">
        <f>IFERROR(INDEX(JOGOS!$C$1:$P$16905,$G2529,5),"")</f>
        <v>0</v>
      </c>
      <c r="M2529" s="29">
        <f>IFERROR(INDEX(JOGOS!$C$1:$P$16905,$G2529,6),"")</f>
        <v>0</v>
      </c>
      <c r="N2529" s="32">
        <f>IFERROR(INDEX(JOGOS!$C$1:$P$16905,$G2529,7),"")</f>
        <v>0</v>
      </c>
      <c r="O2529" s="32">
        <f>IFERROR(INDEX(JOGOS!$C$1:$P$16905,$G2529,8),"")</f>
        <v>0</v>
      </c>
      <c r="P2529" s="32">
        <f>IFERROR(INDEX(JOGOS!$C$1:$P$16905,$G2529,9),"")</f>
        <v>0</v>
      </c>
      <c r="Q2529" s="32">
        <f>IFERROR(INDEX(JOGOS!$C$1:$P$16905,$G2529,10),"")</f>
        <v>0</v>
      </c>
      <c r="T2529" s="32">
        <f t="shared" si="209"/>
        <v>0</v>
      </c>
    </row>
    <row r="2530" spans="1:20">
      <c r="A2530" t="str">
        <f>IF(Tabela3[[#This Row],[GOL CASA]]&lt;&gt;"",Tabela3[[#This Row],[TIME CASA]],"")</f>
        <v/>
      </c>
      <c r="B2530" t="str">
        <f>IF(Tabela3[[#This Row],[GOL FORA]]&lt;&gt;"",Tabela3[[#This Row],[TIME FORA]],"")</f>
        <v/>
      </c>
      <c r="C2530">
        <f t="shared" si="205"/>
        <v>0</v>
      </c>
      <c r="D2530">
        <f t="shared" si="206"/>
        <v>0</v>
      </c>
      <c r="E2530">
        <f t="shared" si="208"/>
        <v>0</v>
      </c>
      <c r="F2530" t="str">
        <f t="shared" si="207"/>
        <v/>
      </c>
      <c r="J2530" s="29">
        <f>IFERROR(INDEX(JOGOS!$C$1:$P$16905,$G2530,3),"")</f>
        <v>0</v>
      </c>
      <c r="K2530" s="32">
        <f>IFERROR(INDEX(JOGOS!$C$1:$P$16905,$G2530,4),"")</f>
        <v>0</v>
      </c>
      <c r="L2530" s="32">
        <f>IFERROR(INDEX(JOGOS!$C$1:$P$16905,$G2530,5),"")</f>
        <v>0</v>
      </c>
      <c r="M2530" s="29">
        <f>IFERROR(INDEX(JOGOS!$C$1:$P$16905,$G2530,6),"")</f>
        <v>0</v>
      </c>
      <c r="N2530" s="32">
        <f>IFERROR(INDEX(JOGOS!$C$1:$P$16905,$G2530,7),"")</f>
        <v>0</v>
      </c>
      <c r="O2530" s="32">
        <f>IFERROR(INDEX(JOGOS!$C$1:$P$16905,$G2530,8),"")</f>
        <v>0</v>
      </c>
      <c r="P2530" s="32">
        <f>IFERROR(INDEX(JOGOS!$C$1:$P$16905,$G2530,9),"")</f>
        <v>0</v>
      </c>
      <c r="Q2530" s="32">
        <f>IFERROR(INDEX(JOGOS!$C$1:$P$16905,$G2530,10),"")</f>
        <v>0</v>
      </c>
      <c r="T2530" s="32">
        <f t="shared" si="209"/>
        <v>0</v>
      </c>
    </row>
    <row r="2531" spans="1:20">
      <c r="A2531" t="str">
        <f>IF(Tabela3[[#This Row],[GOL CASA]]&lt;&gt;"",Tabela3[[#This Row],[TIME CASA]],"")</f>
        <v/>
      </c>
      <c r="B2531" t="str">
        <f>IF(Tabela3[[#This Row],[GOL FORA]]&lt;&gt;"",Tabela3[[#This Row],[TIME FORA]],"")</f>
        <v/>
      </c>
      <c r="C2531">
        <f t="shared" si="205"/>
        <v>0</v>
      </c>
      <c r="D2531">
        <f t="shared" si="206"/>
        <v>0</v>
      </c>
      <c r="E2531">
        <f t="shared" si="208"/>
        <v>0</v>
      </c>
      <c r="F2531" t="str">
        <f t="shared" si="207"/>
        <v/>
      </c>
      <c r="J2531" s="29">
        <f>IFERROR(INDEX(JOGOS!$C$1:$P$16905,$G2531,3),"")</f>
        <v>0</v>
      </c>
      <c r="K2531" s="32">
        <f>IFERROR(INDEX(JOGOS!$C$1:$P$16905,$G2531,4),"")</f>
        <v>0</v>
      </c>
      <c r="L2531" s="32">
        <f>IFERROR(INDEX(JOGOS!$C$1:$P$16905,$G2531,5),"")</f>
        <v>0</v>
      </c>
      <c r="M2531" s="29">
        <f>IFERROR(INDEX(JOGOS!$C$1:$P$16905,$G2531,6),"")</f>
        <v>0</v>
      </c>
      <c r="N2531" s="32">
        <f>IFERROR(INDEX(JOGOS!$C$1:$P$16905,$G2531,7),"")</f>
        <v>0</v>
      </c>
      <c r="O2531" s="32">
        <f>IFERROR(INDEX(JOGOS!$C$1:$P$16905,$G2531,8),"")</f>
        <v>0</v>
      </c>
      <c r="P2531" s="32">
        <f>IFERROR(INDEX(JOGOS!$C$1:$P$16905,$G2531,9),"")</f>
        <v>0</v>
      </c>
      <c r="Q2531" s="32">
        <f>IFERROR(INDEX(JOGOS!$C$1:$P$16905,$G2531,10),"")</f>
        <v>0</v>
      </c>
      <c r="T2531" s="32">
        <f t="shared" si="209"/>
        <v>0</v>
      </c>
    </row>
    <row r="2532" spans="1:20">
      <c r="A2532" t="str">
        <f>IF(Tabela3[[#This Row],[GOL CASA]]&lt;&gt;"",Tabela3[[#This Row],[TIME CASA]],"")</f>
        <v/>
      </c>
      <c r="B2532" t="str">
        <f>IF(Tabela3[[#This Row],[GOL FORA]]&lt;&gt;"",Tabela3[[#This Row],[TIME FORA]],"")</f>
        <v/>
      </c>
      <c r="C2532">
        <f t="shared" si="205"/>
        <v>0</v>
      </c>
      <c r="D2532">
        <f t="shared" si="206"/>
        <v>0</v>
      </c>
      <c r="E2532">
        <f t="shared" si="208"/>
        <v>0</v>
      </c>
      <c r="F2532" t="str">
        <f t="shared" si="207"/>
        <v/>
      </c>
      <c r="J2532" s="29">
        <f>IFERROR(INDEX(JOGOS!$C$1:$P$16905,$G2532,3),"")</f>
        <v>0</v>
      </c>
      <c r="K2532" s="32">
        <f>IFERROR(INDEX(JOGOS!$C$1:$P$16905,$G2532,4),"")</f>
        <v>0</v>
      </c>
      <c r="L2532" s="32">
        <f>IFERROR(INDEX(JOGOS!$C$1:$P$16905,$G2532,5),"")</f>
        <v>0</v>
      </c>
      <c r="M2532" s="29">
        <f>IFERROR(INDEX(JOGOS!$C$1:$P$16905,$G2532,6),"")</f>
        <v>0</v>
      </c>
      <c r="N2532" s="32">
        <f>IFERROR(INDEX(JOGOS!$C$1:$P$16905,$G2532,7),"")</f>
        <v>0</v>
      </c>
      <c r="O2532" s="32">
        <f>IFERROR(INDEX(JOGOS!$C$1:$P$16905,$G2532,8),"")</f>
        <v>0</v>
      </c>
      <c r="P2532" s="32">
        <f>IFERROR(INDEX(JOGOS!$C$1:$P$16905,$G2532,9),"")</f>
        <v>0</v>
      </c>
      <c r="Q2532" s="32">
        <f>IFERROR(INDEX(JOGOS!$C$1:$P$16905,$G2532,10),"")</f>
        <v>0</v>
      </c>
      <c r="T2532" s="32">
        <f t="shared" si="209"/>
        <v>0</v>
      </c>
    </row>
    <row r="2533" spans="1:20">
      <c r="A2533" t="str">
        <f>IF(Tabela3[[#This Row],[GOL CASA]]&lt;&gt;"",Tabela3[[#This Row],[TIME CASA]],"")</f>
        <v/>
      </c>
      <c r="B2533" t="str">
        <f>IF(Tabela3[[#This Row],[GOL FORA]]&lt;&gt;"",Tabela3[[#This Row],[TIME FORA]],"")</f>
        <v/>
      </c>
      <c r="C2533">
        <f t="shared" si="205"/>
        <v>0</v>
      </c>
      <c r="D2533">
        <f t="shared" si="206"/>
        <v>0</v>
      </c>
      <c r="E2533">
        <f t="shared" si="208"/>
        <v>0</v>
      </c>
      <c r="F2533" t="str">
        <f t="shared" si="207"/>
        <v/>
      </c>
      <c r="J2533" s="29">
        <f>IFERROR(INDEX(JOGOS!$C$1:$P$16905,$G2533,3),"")</f>
        <v>0</v>
      </c>
      <c r="K2533" s="32">
        <f>IFERROR(INDEX(JOGOS!$C$1:$P$16905,$G2533,4),"")</f>
        <v>0</v>
      </c>
      <c r="L2533" s="32">
        <f>IFERROR(INDEX(JOGOS!$C$1:$P$16905,$G2533,5),"")</f>
        <v>0</v>
      </c>
      <c r="M2533" s="29">
        <f>IFERROR(INDEX(JOGOS!$C$1:$P$16905,$G2533,6),"")</f>
        <v>0</v>
      </c>
      <c r="N2533" s="32">
        <f>IFERROR(INDEX(JOGOS!$C$1:$P$16905,$G2533,7),"")</f>
        <v>0</v>
      </c>
      <c r="O2533" s="32">
        <f>IFERROR(INDEX(JOGOS!$C$1:$P$16905,$G2533,8),"")</f>
        <v>0</v>
      </c>
      <c r="P2533" s="32">
        <f>IFERROR(INDEX(JOGOS!$C$1:$P$16905,$G2533,9),"")</f>
        <v>0</v>
      </c>
      <c r="Q2533" s="32">
        <f>IFERROR(INDEX(JOGOS!$C$1:$P$16905,$G2533,10),"")</f>
        <v>0</v>
      </c>
      <c r="T2533" s="32">
        <f t="shared" si="209"/>
        <v>0</v>
      </c>
    </row>
    <row r="2534" spans="1:20">
      <c r="A2534" t="str">
        <f>IF(Tabela3[[#This Row],[GOL CASA]]&lt;&gt;"",Tabela3[[#This Row],[TIME CASA]],"")</f>
        <v/>
      </c>
      <c r="B2534" t="str">
        <f>IF(Tabela3[[#This Row],[GOL FORA]]&lt;&gt;"",Tabela3[[#This Row],[TIME FORA]],"")</f>
        <v/>
      </c>
      <c r="C2534">
        <f t="shared" si="205"/>
        <v>0</v>
      </c>
      <c r="D2534">
        <f t="shared" si="206"/>
        <v>0</v>
      </c>
      <c r="E2534">
        <f t="shared" si="208"/>
        <v>0</v>
      </c>
      <c r="F2534" t="str">
        <f t="shared" si="207"/>
        <v/>
      </c>
      <c r="J2534" s="29">
        <f>IFERROR(INDEX(JOGOS!$C$1:$P$16905,$G2534,3),"")</f>
        <v>0</v>
      </c>
      <c r="K2534" s="32">
        <f>IFERROR(INDEX(JOGOS!$C$1:$P$16905,$G2534,4),"")</f>
        <v>0</v>
      </c>
      <c r="L2534" s="32">
        <f>IFERROR(INDEX(JOGOS!$C$1:$P$16905,$G2534,5),"")</f>
        <v>0</v>
      </c>
      <c r="M2534" s="29">
        <f>IFERROR(INDEX(JOGOS!$C$1:$P$16905,$G2534,6),"")</f>
        <v>0</v>
      </c>
      <c r="N2534" s="32">
        <f>IFERROR(INDEX(JOGOS!$C$1:$P$16905,$G2534,7),"")</f>
        <v>0</v>
      </c>
      <c r="O2534" s="32">
        <f>IFERROR(INDEX(JOGOS!$C$1:$P$16905,$G2534,8),"")</f>
        <v>0</v>
      </c>
      <c r="P2534" s="32">
        <f>IFERROR(INDEX(JOGOS!$C$1:$P$16905,$G2534,9),"")</f>
        <v>0</v>
      </c>
      <c r="Q2534" s="32">
        <f>IFERROR(INDEX(JOGOS!$C$1:$P$16905,$G2534,10),"")</f>
        <v>0</v>
      </c>
      <c r="T2534" s="32">
        <f t="shared" si="209"/>
        <v>0</v>
      </c>
    </row>
    <row r="2535" spans="1:20">
      <c r="A2535" t="str">
        <f>IF(Tabela3[[#This Row],[GOL CASA]]&lt;&gt;"",Tabela3[[#This Row],[TIME CASA]],"")</f>
        <v/>
      </c>
      <c r="B2535" t="str">
        <f>IF(Tabela3[[#This Row],[GOL FORA]]&lt;&gt;"",Tabela3[[#This Row],[TIME FORA]],"")</f>
        <v/>
      </c>
      <c r="C2535">
        <f t="shared" si="205"/>
        <v>0</v>
      </c>
      <c r="D2535">
        <f t="shared" si="206"/>
        <v>0</v>
      </c>
      <c r="E2535">
        <f t="shared" si="208"/>
        <v>0</v>
      </c>
      <c r="F2535" t="str">
        <f t="shared" si="207"/>
        <v/>
      </c>
      <c r="J2535" s="29">
        <f>IFERROR(INDEX(JOGOS!$C$1:$P$16905,$G2535,3),"")</f>
        <v>0</v>
      </c>
      <c r="K2535" s="32">
        <f>IFERROR(INDEX(JOGOS!$C$1:$P$16905,$G2535,4),"")</f>
        <v>0</v>
      </c>
      <c r="L2535" s="32">
        <f>IFERROR(INDEX(JOGOS!$C$1:$P$16905,$G2535,5),"")</f>
        <v>0</v>
      </c>
      <c r="M2535" s="29">
        <f>IFERROR(INDEX(JOGOS!$C$1:$P$16905,$G2535,6),"")</f>
        <v>0</v>
      </c>
      <c r="N2535" s="32">
        <f>IFERROR(INDEX(JOGOS!$C$1:$P$16905,$G2535,7),"")</f>
        <v>0</v>
      </c>
      <c r="O2535" s="32">
        <f>IFERROR(INDEX(JOGOS!$C$1:$P$16905,$G2535,8),"")</f>
        <v>0</v>
      </c>
      <c r="P2535" s="32">
        <f>IFERROR(INDEX(JOGOS!$C$1:$P$16905,$G2535,9),"")</f>
        <v>0</v>
      </c>
      <c r="Q2535" s="32">
        <f>IFERROR(INDEX(JOGOS!$C$1:$P$16905,$G2535,10),"")</f>
        <v>0</v>
      </c>
      <c r="T2535" s="32">
        <f t="shared" si="209"/>
        <v>0</v>
      </c>
    </row>
    <row r="2536" spans="1:20">
      <c r="A2536" t="str">
        <f>IF(Tabela3[[#This Row],[GOL CASA]]&lt;&gt;"",Tabela3[[#This Row],[TIME CASA]],"")</f>
        <v/>
      </c>
      <c r="B2536" t="str">
        <f>IF(Tabela3[[#This Row],[GOL FORA]]&lt;&gt;"",Tabela3[[#This Row],[TIME FORA]],"")</f>
        <v/>
      </c>
      <c r="C2536">
        <f t="shared" si="205"/>
        <v>0</v>
      </c>
      <c r="D2536">
        <f t="shared" si="206"/>
        <v>0</v>
      </c>
      <c r="E2536">
        <f t="shared" si="208"/>
        <v>0</v>
      </c>
      <c r="F2536" t="str">
        <f t="shared" si="207"/>
        <v/>
      </c>
      <c r="J2536" s="29">
        <f>IFERROR(INDEX(JOGOS!$C$1:$P$16905,$G2536,3),"")</f>
        <v>0</v>
      </c>
      <c r="K2536" s="32">
        <f>IFERROR(INDEX(JOGOS!$C$1:$P$16905,$G2536,4),"")</f>
        <v>0</v>
      </c>
      <c r="L2536" s="32">
        <f>IFERROR(INDEX(JOGOS!$C$1:$P$16905,$G2536,5),"")</f>
        <v>0</v>
      </c>
      <c r="M2536" s="29">
        <f>IFERROR(INDEX(JOGOS!$C$1:$P$16905,$G2536,6),"")</f>
        <v>0</v>
      </c>
      <c r="N2536" s="32">
        <f>IFERROR(INDEX(JOGOS!$C$1:$P$16905,$G2536,7),"")</f>
        <v>0</v>
      </c>
      <c r="O2536" s="32">
        <f>IFERROR(INDEX(JOGOS!$C$1:$P$16905,$G2536,8),"")</f>
        <v>0</v>
      </c>
      <c r="P2536" s="32">
        <f>IFERROR(INDEX(JOGOS!$C$1:$P$16905,$G2536,9),"")</f>
        <v>0</v>
      </c>
      <c r="Q2536" s="32">
        <f>IFERROR(INDEX(JOGOS!$C$1:$P$16905,$G2536,10),"")</f>
        <v>0</v>
      </c>
      <c r="T2536" s="32">
        <f t="shared" si="209"/>
        <v>0</v>
      </c>
    </row>
    <row r="2537" spans="1:20">
      <c r="A2537" t="str">
        <f>IF(Tabela3[[#This Row],[GOL CASA]]&lt;&gt;"",Tabela3[[#This Row],[TIME CASA]],"")</f>
        <v/>
      </c>
      <c r="B2537" t="str">
        <f>IF(Tabela3[[#This Row],[GOL FORA]]&lt;&gt;"",Tabela3[[#This Row],[TIME FORA]],"")</f>
        <v/>
      </c>
      <c r="C2537">
        <f t="shared" si="205"/>
        <v>0</v>
      </c>
      <c r="D2537">
        <f t="shared" si="206"/>
        <v>0</v>
      </c>
      <c r="E2537">
        <f t="shared" si="208"/>
        <v>0</v>
      </c>
      <c r="F2537" t="str">
        <f t="shared" si="207"/>
        <v/>
      </c>
      <c r="J2537" s="29">
        <f>IFERROR(INDEX(JOGOS!$C$1:$P$16905,$G2537,3),"")</f>
        <v>0</v>
      </c>
      <c r="K2537" s="32">
        <f>IFERROR(INDEX(JOGOS!$C$1:$P$16905,$G2537,4),"")</f>
        <v>0</v>
      </c>
      <c r="L2537" s="32">
        <f>IFERROR(INDEX(JOGOS!$C$1:$P$16905,$G2537,5),"")</f>
        <v>0</v>
      </c>
      <c r="M2537" s="29">
        <f>IFERROR(INDEX(JOGOS!$C$1:$P$16905,$G2537,6),"")</f>
        <v>0</v>
      </c>
      <c r="N2537" s="32">
        <f>IFERROR(INDEX(JOGOS!$C$1:$P$16905,$G2537,7),"")</f>
        <v>0</v>
      </c>
      <c r="O2537" s="32">
        <f>IFERROR(INDEX(JOGOS!$C$1:$P$16905,$G2537,8),"")</f>
        <v>0</v>
      </c>
      <c r="P2537" s="32">
        <f>IFERROR(INDEX(JOGOS!$C$1:$P$16905,$G2537,9),"")</f>
        <v>0</v>
      </c>
      <c r="Q2537" s="32">
        <f>IFERROR(INDEX(JOGOS!$C$1:$P$16905,$G2537,10),"")</f>
        <v>0</v>
      </c>
      <c r="T2537" s="32">
        <f t="shared" si="209"/>
        <v>0</v>
      </c>
    </row>
    <row r="2538" spans="1:20">
      <c r="A2538" t="str">
        <f>IF(Tabela3[[#This Row],[GOL CASA]]&lt;&gt;"",Tabela3[[#This Row],[TIME CASA]],"")</f>
        <v/>
      </c>
      <c r="B2538" t="str">
        <f>IF(Tabela3[[#This Row],[GOL FORA]]&lt;&gt;"",Tabela3[[#This Row],[TIME FORA]],"")</f>
        <v/>
      </c>
      <c r="C2538">
        <f t="shared" si="205"/>
        <v>0</v>
      </c>
      <c r="D2538">
        <f t="shared" si="206"/>
        <v>0</v>
      </c>
      <c r="E2538">
        <f t="shared" si="208"/>
        <v>0</v>
      </c>
      <c r="F2538" t="str">
        <f t="shared" si="207"/>
        <v/>
      </c>
      <c r="J2538" s="29">
        <f>IFERROR(INDEX(JOGOS!$C$1:$P$16905,$G2538,3),"")</f>
        <v>0</v>
      </c>
      <c r="K2538" s="32">
        <f>IFERROR(INDEX(JOGOS!$C$1:$P$16905,$G2538,4),"")</f>
        <v>0</v>
      </c>
      <c r="L2538" s="32">
        <f>IFERROR(INDEX(JOGOS!$C$1:$P$16905,$G2538,5),"")</f>
        <v>0</v>
      </c>
      <c r="M2538" s="29">
        <f>IFERROR(INDEX(JOGOS!$C$1:$P$16905,$G2538,6),"")</f>
        <v>0</v>
      </c>
      <c r="N2538" s="32">
        <f>IFERROR(INDEX(JOGOS!$C$1:$P$16905,$G2538,7),"")</f>
        <v>0</v>
      </c>
      <c r="O2538" s="32">
        <f>IFERROR(INDEX(JOGOS!$C$1:$P$16905,$G2538,8),"")</f>
        <v>0</v>
      </c>
      <c r="P2538" s="32">
        <f>IFERROR(INDEX(JOGOS!$C$1:$P$16905,$G2538,9),"")</f>
        <v>0</v>
      </c>
      <c r="Q2538" s="32">
        <f>IFERROR(INDEX(JOGOS!$C$1:$P$16905,$G2538,10),"")</f>
        <v>0</v>
      </c>
      <c r="T2538" s="32">
        <f t="shared" si="209"/>
        <v>0</v>
      </c>
    </row>
    <row r="2539" spans="1:20">
      <c r="A2539" t="str">
        <f>IF(Tabela3[[#This Row],[GOL CASA]]&lt;&gt;"",Tabela3[[#This Row],[TIME CASA]],"")</f>
        <v/>
      </c>
      <c r="B2539" t="str">
        <f>IF(Tabela3[[#This Row],[GOL FORA]]&lt;&gt;"",Tabela3[[#This Row],[TIME FORA]],"")</f>
        <v/>
      </c>
      <c r="C2539">
        <f t="shared" si="205"/>
        <v>0</v>
      </c>
      <c r="D2539">
        <f t="shared" si="206"/>
        <v>0</v>
      </c>
      <c r="E2539">
        <f t="shared" si="208"/>
        <v>0</v>
      </c>
      <c r="F2539" t="str">
        <f t="shared" si="207"/>
        <v/>
      </c>
      <c r="J2539" s="29">
        <f>IFERROR(INDEX(JOGOS!$C$1:$P$16905,$G2539,3),"")</f>
        <v>0</v>
      </c>
      <c r="K2539" s="32">
        <f>IFERROR(INDEX(JOGOS!$C$1:$P$16905,$G2539,4),"")</f>
        <v>0</v>
      </c>
      <c r="L2539" s="32">
        <f>IFERROR(INDEX(JOGOS!$C$1:$P$16905,$G2539,5),"")</f>
        <v>0</v>
      </c>
      <c r="M2539" s="29">
        <f>IFERROR(INDEX(JOGOS!$C$1:$P$16905,$G2539,6),"")</f>
        <v>0</v>
      </c>
      <c r="N2539" s="32">
        <f>IFERROR(INDEX(JOGOS!$C$1:$P$16905,$G2539,7),"")</f>
        <v>0</v>
      </c>
      <c r="O2539" s="32">
        <f>IFERROR(INDEX(JOGOS!$C$1:$P$16905,$G2539,8),"")</f>
        <v>0</v>
      </c>
      <c r="P2539" s="32">
        <f>IFERROR(INDEX(JOGOS!$C$1:$P$16905,$G2539,9),"")</f>
        <v>0</v>
      </c>
      <c r="Q2539" s="32">
        <f>IFERROR(INDEX(JOGOS!$C$1:$P$16905,$G2539,10),"")</f>
        <v>0</v>
      </c>
      <c r="T2539" s="32">
        <f t="shared" si="209"/>
        <v>0</v>
      </c>
    </row>
    <row r="2540" spans="1:20">
      <c r="A2540" t="str">
        <f>IF(Tabela3[[#This Row],[GOL CASA]]&lt;&gt;"",Tabela3[[#This Row],[TIME CASA]],"")</f>
        <v/>
      </c>
      <c r="B2540" t="str">
        <f>IF(Tabela3[[#This Row],[GOL FORA]]&lt;&gt;"",Tabela3[[#This Row],[TIME FORA]],"")</f>
        <v/>
      </c>
      <c r="C2540">
        <f t="shared" si="205"/>
        <v>0</v>
      </c>
      <c r="D2540">
        <f t="shared" si="206"/>
        <v>0</v>
      </c>
      <c r="E2540">
        <f t="shared" si="208"/>
        <v>0</v>
      </c>
      <c r="F2540" t="str">
        <f t="shared" si="207"/>
        <v/>
      </c>
      <c r="J2540" s="29">
        <f>IFERROR(INDEX(JOGOS!$C$1:$P$16905,$G2540,3),"")</f>
        <v>0</v>
      </c>
      <c r="K2540" s="32">
        <f>IFERROR(INDEX(JOGOS!$C$1:$P$16905,$G2540,4),"")</f>
        <v>0</v>
      </c>
      <c r="L2540" s="32">
        <f>IFERROR(INDEX(JOGOS!$C$1:$P$16905,$G2540,5),"")</f>
        <v>0</v>
      </c>
      <c r="M2540" s="29">
        <f>IFERROR(INDEX(JOGOS!$C$1:$P$16905,$G2540,6),"")</f>
        <v>0</v>
      </c>
      <c r="N2540" s="32">
        <f>IFERROR(INDEX(JOGOS!$C$1:$P$16905,$G2540,7),"")</f>
        <v>0</v>
      </c>
      <c r="O2540" s="32">
        <f>IFERROR(INDEX(JOGOS!$C$1:$P$16905,$G2540,8),"")</f>
        <v>0</v>
      </c>
      <c r="P2540" s="32">
        <f>IFERROR(INDEX(JOGOS!$C$1:$P$16905,$G2540,9),"")</f>
        <v>0</v>
      </c>
      <c r="Q2540" s="32">
        <f>IFERROR(INDEX(JOGOS!$C$1:$P$16905,$G2540,10),"")</f>
        <v>0</v>
      </c>
      <c r="T2540" s="32">
        <f t="shared" si="209"/>
        <v>0</v>
      </c>
    </row>
    <row r="2541" spans="1:20">
      <c r="A2541" t="str">
        <f>IF(Tabela3[[#This Row],[GOL CASA]]&lt;&gt;"",Tabela3[[#This Row],[TIME CASA]],"")</f>
        <v/>
      </c>
      <c r="B2541" t="str">
        <f>IF(Tabela3[[#This Row],[GOL FORA]]&lt;&gt;"",Tabela3[[#This Row],[TIME FORA]],"")</f>
        <v/>
      </c>
      <c r="C2541">
        <f t="shared" si="205"/>
        <v>0</v>
      </c>
      <c r="D2541">
        <f t="shared" si="206"/>
        <v>0</v>
      </c>
      <c r="E2541">
        <f t="shared" si="208"/>
        <v>0</v>
      </c>
      <c r="F2541" t="str">
        <f t="shared" si="207"/>
        <v/>
      </c>
      <c r="J2541" s="29">
        <f>IFERROR(INDEX(JOGOS!$C$1:$P$16905,$G2541,3),"")</f>
        <v>0</v>
      </c>
      <c r="K2541" s="32">
        <f>IFERROR(INDEX(JOGOS!$C$1:$P$16905,$G2541,4),"")</f>
        <v>0</v>
      </c>
      <c r="L2541" s="32">
        <f>IFERROR(INDEX(JOGOS!$C$1:$P$16905,$G2541,5),"")</f>
        <v>0</v>
      </c>
      <c r="M2541" s="29">
        <f>IFERROR(INDEX(JOGOS!$C$1:$P$16905,$G2541,6),"")</f>
        <v>0</v>
      </c>
      <c r="N2541" s="32">
        <f>IFERROR(INDEX(JOGOS!$C$1:$P$16905,$G2541,7),"")</f>
        <v>0</v>
      </c>
      <c r="O2541" s="32">
        <f>IFERROR(INDEX(JOGOS!$C$1:$P$16905,$G2541,8),"")</f>
        <v>0</v>
      </c>
      <c r="P2541" s="32">
        <f>IFERROR(INDEX(JOGOS!$C$1:$P$16905,$G2541,9),"")</f>
        <v>0</v>
      </c>
      <c r="Q2541" s="32">
        <f>IFERROR(INDEX(JOGOS!$C$1:$P$16905,$G2541,10),"")</f>
        <v>0</v>
      </c>
      <c r="T2541" s="32">
        <f t="shared" si="209"/>
        <v>0</v>
      </c>
    </row>
    <row r="2542" spans="1:20">
      <c r="A2542" t="str">
        <f>IF(Tabela3[[#This Row],[GOL CASA]]&lt;&gt;"",Tabela3[[#This Row],[TIME CASA]],"")</f>
        <v/>
      </c>
      <c r="B2542" t="str">
        <f>IF(Tabela3[[#This Row],[GOL FORA]]&lt;&gt;"",Tabela3[[#This Row],[TIME FORA]],"")</f>
        <v/>
      </c>
      <c r="C2542">
        <f t="shared" si="205"/>
        <v>0</v>
      </c>
      <c r="D2542">
        <f t="shared" si="206"/>
        <v>0</v>
      </c>
      <c r="E2542">
        <f t="shared" si="208"/>
        <v>0</v>
      </c>
      <c r="F2542" t="str">
        <f t="shared" si="207"/>
        <v/>
      </c>
      <c r="J2542" s="29">
        <f>IFERROR(INDEX(JOGOS!$C$1:$P$16905,$G2542,3),"")</f>
        <v>0</v>
      </c>
      <c r="K2542" s="32">
        <f>IFERROR(INDEX(JOGOS!$C$1:$P$16905,$G2542,4),"")</f>
        <v>0</v>
      </c>
      <c r="L2542" s="32">
        <f>IFERROR(INDEX(JOGOS!$C$1:$P$16905,$G2542,5),"")</f>
        <v>0</v>
      </c>
      <c r="M2542" s="29">
        <f>IFERROR(INDEX(JOGOS!$C$1:$P$16905,$G2542,6),"")</f>
        <v>0</v>
      </c>
      <c r="N2542" s="32">
        <f>IFERROR(INDEX(JOGOS!$C$1:$P$16905,$G2542,7),"")</f>
        <v>0</v>
      </c>
      <c r="O2542" s="32">
        <f>IFERROR(INDEX(JOGOS!$C$1:$P$16905,$G2542,8),"")</f>
        <v>0</v>
      </c>
      <c r="P2542" s="32">
        <f>IFERROR(INDEX(JOGOS!$C$1:$P$16905,$G2542,9),"")</f>
        <v>0</v>
      </c>
      <c r="Q2542" s="32">
        <f>IFERROR(INDEX(JOGOS!$C$1:$P$16905,$G2542,10),"")</f>
        <v>0</v>
      </c>
      <c r="T2542" s="32">
        <f t="shared" si="209"/>
        <v>0</v>
      </c>
    </row>
    <row r="2543" spans="1:20">
      <c r="A2543" t="str">
        <f>IF(Tabela3[[#This Row],[GOL CASA]]&lt;&gt;"",Tabela3[[#This Row],[TIME CASA]],"")</f>
        <v/>
      </c>
      <c r="B2543" t="str">
        <f>IF(Tabela3[[#This Row],[GOL FORA]]&lt;&gt;"",Tabela3[[#This Row],[TIME FORA]],"")</f>
        <v/>
      </c>
      <c r="C2543">
        <f t="shared" si="205"/>
        <v>0</v>
      </c>
      <c r="D2543">
        <f t="shared" si="206"/>
        <v>0</v>
      </c>
      <c r="E2543">
        <f t="shared" si="208"/>
        <v>0</v>
      </c>
      <c r="F2543" t="str">
        <f t="shared" si="207"/>
        <v/>
      </c>
      <c r="J2543" s="29">
        <f>IFERROR(INDEX(JOGOS!$C$1:$P$16905,$G2543,3),"")</f>
        <v>0</v>
      </c>
      <c r="K2543" s="32">
        <f>IFERROR(INDEX(JOGOS!$C$1:$P$16905,$G2543,4),"")</f>
        <v>0</v>
      </c>
      <c r="L2543" s="32">
        <f>IFERROR(INDEX(JOGOS!$C$1:$P$16905,$G2543,5),"")</f>
        <v>0</v>
      </c>
      <c r="M2543" s="29">
        <f>IFERROR(INDEX(JOGOS!$C$1:$P$16905,$G2543,6),"")</f>
        <v>0</v>
      </c>
      <c r="N2543" s="32">
        <f>IFERROR(INDEX(JOGOS!$C$1:$P$16905,$G2543,7),"")</f>
        <v>0</v>
      </c>
      <c r="O2543" s="32">
        <f>IFERROR(INDEX(JOGOS!$C$1:$P$16905,$G2543,8),"")</f>
        <v>0</v>
      </c>
      <c r="P2543" s="32">
        <f>IFERROR(INDEX(JOGOS!$C$1:$P$16905,$G2543,9),"")</f>
        <v>0</v>
      </c>
      <c r="Q2543" s="32">
        <f>IFERROR(INDEX(JOGOS!$C$1:$P$16905,$G2543,10),"")</f>
        <v>0</v>
      </c>
      <c r="T2543" s="32">
        <f t="shared" si="209"/>
        <v>0</v>
      </c>
    </row>
    <row r="2544" spans="1:20">
      <c r="A2544" t="str">
        <f>IF(Tabela3[[#This Row],[GOL CASA]]&lt;&gt;"",Tabela3[[#This Row],[TIME CASA]],"")</f>
        <v/>
      </c>
      <c r="B2544" t="str">
        <f>IF(Tabela3[[#This Row],[GOL FORA]]&lt;&gt;"",Tabela3[[#This Row],[TIME FORA]],"")</f>
        <v/>
      </c>
      <c r="C2544">
        <f t="shared" si="205"/>
        <v>0</v>
      </c>
      <c r="D2544">
        <f t="shared" si="206"/>
        <v>0</v>
      </c>
      <c r="E2544">
        <f t="shared" si="208"/>
        <v>0</v>
      </c>
      <c r="F2544" t="str">
        <f t="shared" si="207"/>
        <v/>
      </c>
      <c r="J2544" s="29">
        <f>IFERROR(INDEX(JOGOS!$C$1:$P$16905,$G2544,3),"")</f>
        <v>0</v>
      </c>
      <c r="K2544" s="32">
        <f>IFERROR(INDEX(JOGOS!$C$1:$P$16905,$G2544,4),"")</f>
        <v>0</v>
      </c>
      <c r="L2544" s="32">
        <f>IFERROR(INDEX(JOGOS!$C$1:$P$16905,$G2544,5),"")</f>
        <v>0</v>
      </c>
      <c r="M2544" s="29">
        <f>IFERROR(INDEX(JOGOS!$C$1:$P$16905,$G2544,6),"")</f>
        <v>0</v>
      </c>
      <c r="N2544" s="32">
        <f>IFERROR(INDEX(JOGOS!$C$1:$P$16905,$G2544,7),"")</f>
        <v>0</v>
      </c>
      <c r="O2544" s="32">
        <f>IFERROR(INDEX(JOGOS!$C$1:$P$16905,$G2544,8),"")</f>
        <v>0</v>
      </c>
      <c r="P2544" s="32">
        <f>IFERROR(INDEX(JOGOS!$C$1:$P$16905,$G2544,9),"")</f>
        <v>0</v>
      </c>
      <c r="Q2544" s="32">
        <f>IFERROR(INDEX(JOGOS!$C$1:$P$16905,$G2544,10),"")</f>
        <v>0</v>
      </c>
      <c r="T2544" s="32">
        <f t="shared" si="209"/>
        <v>0</v>
      </c>
    </row>
    <row r="2545" spans="1:20">
      <c r="A2545" t="str">
        <f>IF(Tabela3[[#This Row],[GOL CASA]]&lt;&gt;"",Tabela3[[#This Row],[TIME CASA]],"")</f>
        <v/>
      </c>
      <c r="B2545" t="str">
        <f>IF(Tabela3[[#This Row],[GOL FORA]]&lt;&gt;"",Tabela3[[#This Row],[TIME FORA]],"")</f>
        <v/>
      </c>
      <c r="C2545">
        <f t="shared" si="205"/>
        <v>0</v>
      </c>
      <c r="D2545">
        <f t="shared" si="206"/>
        <v>0</v>
      </c>
      <c r="E2545">
        <f t="shared" si="208"/>
        <v>0</v>
      </c>
      <c r="F2545" t="str">
        <f t="shared" si="207"/>
        <v/>
      </c>
      <c r="J2545" s="29">
        <f>IFERROR(INDEX(JOGOS!$C$1:$P$16905,$G2545,3),"")</f>
        <v>0</v>
      </c>
      <c r="K2545" s="32">
        <f>IFERROR(INDEX(JOGOS!$C$1:$P$16905,$G2545,4),"")</f>
        <v>0</v>
      </c>
      <c r="L2545" s="32">
        <f>IFERROR(INDEX(JOGOS!$C$1:$P$16905,$G2545,5),"")</f>
        <v>0</v>
      </c>
      <c r="M2545" s="29">
        <f>IFERROR(INDEX(JOGOS!$C$1:$P$16905,$G2545,6),"")</f>
        <v>0</v>
      </c>
      <c r="N2545" s="32">
        <f>IFERROR(INDEX(JOGOS!$C$1:$P$16905,$G2545,7),"")</f>
        <v>0</v>
      </c>
      <c r="O2545" s="32">
        <f>IFERROR(INDEX(JOGOS!$C$1:$P$16905,$G2545,8),"")</f>
        <v>0</v>
      </c>
      <c r="P2545" s="32">
        <f>IFERROR(INDEX(JOGOS!$C$1:$P$16905,$G2545,9),"")</f>
        <v>0</v>
      </c>
      <c r="Q2545" s="32">
        <f>IFERROR(INDEX(JOGOS!$C$1:$P$16905,$G2545,10),"")</f>
        <v>0</v>
      </c>
      <c r="T2545" s="32">
        <f t="shared" si="209"/>
        <v>0</v>
      </c>
    </row>
    <row r="2546" spans="1:20">
      <c r="A2546" t="str">
        <f>IF(Tabela3[[#This Row],[GOL CASA]]&lt;&gt;"",Tabela3[[#This Row],[TIME CASA]],"")</f>
        <v/>
      </c>
      <c r="B2546" t="str">
        <f>IF(Tabela3[[#This Row],[GOL FORA]]&lt;&gt;"",Tabela3[[#This Row],[TIME FORA]],"")</f>
        <v/>
      </c>
      <c r="C2546">
        <f t="shared" si="205"/>
        <v>0</v>
      </c>
      <c r="D2546">
        <f t="shared" si="206"/>
        <v>0</v>
      </c>
      <c r="E2546">
        <f t="shared" si="208"/>
        <v>0</v>
      </c>
      <c r="F2546" t="str">
        <f t="shared" si="207"/>
        <v/>
      </c>
      <c r="J2546" s="29">
        <f>IFERROR(INDEX(JOGOS!$C$1:$P$16905,$G2546,3),"")</f>
        <v>0</v>
      </c>
      <c r="K2546" s="32">
        <f>IFERROR(INDEX(JOGOS!$C$1:$P$16905,$G2546,4),"")</f>
        <v>0</v>
      </c>
      <c r="L2546" s="32">
        <f>IFERROR(INDEX(JOGOS!$C$1:$P$16905,$G2546,5),"")</f>
        <v>0</v>
      </c>
      <c r="M2546" s="29">
        <f>IFERROR(INDEX(JOGOS!$C$1:$P$16905,$G2546,6),"")</f>
        <v>0</v>
      </c>
      <c r="N2546" s="32">
        <f>IFERROR(INDEX(JOGOS!$C$1:$P$16905,$G2546,7),"")</f>
        <v>0</v>
      </c>
      <c r="O2546" s="32">
        <f>IFERROR(INDEX(JOGOS!$C$1:$P$16905,$G2546,8),"")</f>
        <v>0</v>
      </c>
      <c r="P2546" s="32">
        <f>IFERROR(INDEX(JOGOS!$C$1:$P$16905,$G2546,9),"")</f>
        <v>0</v>
      </c>
      <c r="Q2546" s="32">
        <f>IFERROR(INDEX(JOGOS!$C$1:$P$16905,$G2546,10),"")</f>
        <v>0</v>
      </c>
      <c r="T2546" s="32">
        <f t="shared" si="209"/>
        <v>0</v>
      </c>
    </row>
    <row r="2547" spans="1:20">
      <c r="A2547" t="str">
        <f>IF(Tabela3[[#This Row],[GOL CASA]]&lt;&gt;"",Tabela3[[#This Row],[TIME CASA]],"")</f>
        <v/>
      </c>
      <c r="B2547" t="str">
        <f>IF(Tabela3[[#This Row],[GOL FORA]]&lt;&gt;"",Tabela3[[#This Row],[TIME FORA]],"")</f>
        <v/>
      </c>
      <c r="C2547">
        <f t="shared" si="205"/>
        <v>0</v>
      </c>
      <c r="D2547">
        <f t="shared" si="206"/>
        <v>0</v>
      </c>
      <c r="E2547">
        <f t="shared" si="208"/>
        <v>0</v>
      </c>
      <c r="F2547" t="str">
        <f t="shared" si="207"/>
        <v/>
      </c>
      <c r="J2547" s="29">
        <f>IFERROR(INDEX(JOGOS!$C$1:$P$16905,$G2547,3),"")</f>
        <v>0</v>
      </c>
      <c r="K2547" s="32">
        <f>IFERROR(INDEX(JOGOS!$C$1:$P$16905,$G2547,4),"")</f>
        <v>0</v>
      </c>
      <c r="L2547" s="32">
        <f>IFERROR(INDEX(JOGOS!$C$1:$P$16905,$G2547,5),"")</f>
        <v>0</v>
      </c>
      <c r="M2547" s="29">
        <f>IFERROR(INDEX(JOGOS!$C$1:$P$16905,$G2547,6),"")</f>
        <v>0</v>
      </c>
      <c r="N2547" s="32">
        <f>IFERROR(INDEX(JOGOS!$C$1:$P$16905,$G2547,7),"")</f>
        <v>0</v>
      </c>
      <c r="O2547" s="32">
        <f>IFERROR(INDEX(JOGOS!$C$1:$P$16905,$G2547,8),"")</f>
        <v>0</v>
      </c>
      <c r="P2547" s="32">
        <f>IFERROR(INDEX(JOGOS!$C$1:$P$16905,$G2547,9),"")</f>
        <v>0</v>
      </c>
      <c r="Q2547" s="32">
        <f>IFERROR(INDEX(JOGOS!$C$1:$P$16905,$G2547,10),"")</f>
        <v>0</v>
      </c>
      <c r="T2547" s="32">
        <f t="shared" si="209"/>
        <v>0</v>
      </c>
    </row>
    <row r="2548" spans="1:20">
      <c r="A2548" t="str">
        <f>IF(Tabela3[[#This Row],[GOL CASA]]&lt;&gt;"",Tabela3[[#This Row],[TIME CASA]],"")</f>
        <v/>
      </c>
      <c r="B2548" t="str">
        <f>IF(Tabela3[[#This Row],[GOL FORA]]&lt;&gt;"",Tabela3[[#This Row],[TIME FORA]],"")</f>
        <v/>
      </c>
      <c r="C2548">
        <f t="shared" si="205"/>
        <v>0</v>
      </c>
      <c r="D2548">
        <f t="shared" si="206"/>
        <v>0</v>
      </c>
      <c r="E2548">
        <f t="shared" si="208"/>
        <v>0</v>
      </c>
      <c r="F2548" t="str">
        <f t="shared" si="207"/>
        <v/>
      </c>
      <c r="J2548" s="29">
        <f>IFERROR(INDEX(JOGOS!$C$1:$P$16905,$G2548,3),"")</f>
        <v>0</v>
      </c>
      <c r="K2548" s="32">
        <f>IFERROR(INDEX(JOGOS!$C$1:$P$16905,$G2548,4),"")</f>
        <v>0</v>
      </c>
      <c r="L2548" s="32">
        <f>IFERROR(INDEX(JOGOS!$C$1:$P$16905,$G2548,5),"")</f>
        <v>0</v>
      </c>
      <c r="M2548" s="29">
        <f>IFERROR(INDEX(JOGOS!$C$1:$P$16905,$G2548,6),"")</f>
        <v>0</v>
      </c>
      <c r="N2548" s="32">
        <f>IFERROR(INDEX(JOGOS!$C$1:$P$16905,$G2548,7),"")</f>
        <v>0</v>
      </c>
      <c r="O2548" s="32">
        <f>IFERROR(INDEX(JOGOS!$C$1:$P$16905,$G2548,8),"")</f>
        <v>0</v>
      </c>
      <c r="P2548" s="32">
        <f>IFERROR(INDEX(JOGOS!$C$1:$P$16905,$G2548,9),"")</f>
        <v>0</v>
      </c>
      <c r="Q2548" s="32">
        <f>IFERROR(INDEX(JOGOS!$C$1:$P$16905,$G2548,10),"")</f>
        <v>0</v>
      </c>
      <c r="T2548" s="32">
        <f t="shared" si="209"/>
        <v>0</v>
      </c>
    </row>
    <row r="2549" spans="1:20">
      <c r="A2549" t="str">
        <f>IF(Tabela3[[#This Row],[GOL CASA]]&lt;&gt;"",Tabela3[[#This Row],[TIME CASA]],"")</f>
        <v/>
      </c>
      <c r="B2549" t="str">
        <f>IF(Tabela3[[#This Row],[GOL FORA]]&lt;&gt;"",Tabela3[[#This Row],[TIME FORA]],"")</f>
        <v/>
      </c>
      <c r="C2549">
        <f t="shared" si="205"/>
        <v>0</v>
      </c>
      <c r="D2549">
        <f t="shared" si="206"/>
        <v>0</v>
      </c>
      <c r="E2549">
        <f t="shared" si="208"/>
        <v>0</v>
      </c>
      <c r="F2549" t="str">
        <f t="shared" si="207"/>
        <v/>
      </c>
      <c r="J2549" s="29">
        <f>IFERROR(INDEX(JOGOS!$C$1:$P$16905,$G2549,3),"")</f>
        <v>0</v>
      </c>
      <c r="K2549" s="32">
        <f>IFERROR(INDEX(JOGOS!$C$1:$P$16905,$G2549,4),"")</f>
        <v>0</v>
      </c>
      <c r="L2549" s="32">
        <f>IFERROR(INDEX(JOGOS!$C$1:$P$16905,$G2549,5),"")</f>
        <v>0</v>
      </c>
      <c r="M2549" s="29">
        <f>IFERROR(INDEX(JOGOS!$C$1:$P$16905,$G2549,6),"")</f>
        <v>0</v>
      </c>
      <c r="N2549" s="32">
        <f>IFERROR(INDEX(JOGOS!$C$1:$P$16905,$G2549,7),"")</f>
        <v>0</v>
      </c>
      <c r="O2549" s="32">
        <f>IFERROR(INDEX(JOGOS!$C$1:$P$16905,$G2549,8),"")</f>
        <v>0</v>
      </c>
      <c r="P2549" s="32">
        <f>IFERROR(INDEX(JOGOS!$C$1:$P$16905,$G2549,9),"")</f>
        <v>0</v>
      </c>
      <c r="Q2549" s="32">
        <f>IFERROR(INDEX(JOGOS!$C$1:$P$16905,$G2549,10),"")</f>
        <v>0</v>
      </c>
      <c r="T2549" s="32">
        <f t="shared" si="209"/>
        <v>0</v>
      </c>
    </row>
    <row r="2550" spans="1:20">
      <c r="A2550" t="str">
        <f>IF(Tabela3[[#This Row],[GOL CASA]]&lt;&gt;"",Tabela3[[#This Row],[TIME CASA]],"")</f>
        <v/>
      </c>
      <c r="B2550" t="str">
        <f>IF(Tabela3[[#This Row],[GOL FORA]]&lt;&gt;"",Tabela3[[#This Row],[TIME FORA]],"")</f>
        <v/>
      </c>
      <c r="C2550">
        <f t="shared" si="205"/>
        <v>0</v>
      </c>
      <c r="D2550">
        <f t="shared" si="206"/>
        <v>0</v>
      </c>
      <c r="E2550">
        <f t="shared" si="208"/>
        <v>0</v>
      </c>
      <c r="F2550" t="str">
        <f t="shared" si="207"/>
        <v/>
      </c>
      <c r="J2550" s="29">
        <f>IFERROR(INDEX(JOGOS!$C$1:$P$16905,$G2550,3),"")</f>
        <v>0</v>
      </c>
      <c r="K2550" s="32">
        <f>IFERROR(INDEX(JOGOS!$C$1:$P$16905,$G2550,4),"")</f>
        <v>0</v>
      </c>
      <c r="L2550" s="32">
        <f>IFERROR(INDEX(JOGOS!$C$1:$P$16905,$G2550,5),"")</f>
        <v>0</v>
      </c>
      <c r="M2550" s="29">
        <f>IFERROR(INDEX(JOGOS!$C$1:$P$16905,$G2550,6),"")</f>
        <v>0</v>
      </c>
      <c r="N2550" s="32">
        <f>IFERROR(INDEX(JOGOS!$C$1:$P$16905,$G2550,7),"")</f>
        <v>0</v>
      </c>
      <c r="O2550" s="32">
        <f>IFERROR(INDEX(JOGOS!$C$1:$P$16905,$G2550,8),"")</f>
        <v>0</v>
      </c>
      <c r="P2550" s="32">
        <f>IFERROR(INDEX(JOGOS!$C$1:$P$16905,$G2550,9),"")</f>
        <v>0</v>
      </c>
      <c r="Q2550" s="32">
        <f>IFERROR(INDEX(JOGOS!$C$1:$P$16905,$G2550,10),"")</f>
        <v>0</v>
      </c>
      <c r="T2550" s="32">
        <f t="shared" si="209"/>
        <v>0</v>
      </c>
    </row>
    <row r="2551" spans="1:20">
      <c r="A2551" t="str">
        <f>IF(Tabela3[[#This Row],[GOL CASA]]&lt;&gt;"",Tabela3[[#This Row],[TIME CASA]],"")</f>
        <v/>
      </c>
      <c r="B2551" t="str">
        <f>IF(Tabela3[[#This Row],[GOL FORA]]&lt;&gt;"",Tabela3[[#This Row],[TIME FORA]],"")</f>
        <v/>
      </c>
      <c r="C2551">
        <f t="shared" si="205"/>
        <v>0</v>
      </c>
      <c r="D2551">
        <f t="shared" si="206"/>
        <v>0</v>
      </c>
      <c r="E2551">
        <f t="shared" si="208"/>
        <v>0</v>
      </c>
      <c r="F2551" t="str">
        <f t="shared" si="207"/>
        <v/>
      </c>
      <c r="J2551" s="29">
        <f>IFERROR(INDEX(JOGOS!$C$1:$P$16905,$G2551,3),"")</f>
        <v>0</v>
      </c>
      <c r="K2551" s="32">
        <f>IFERROR(INDEX(JOGOS!$C$1:$P$16905,$G2551,4),"")</f>
        <v>0</v>
      </c>
      <c r="L2551" s="32">
        <f>IFERROR(INDEX(JOGOS!$C$1:$P$16905,$G2551,5),"")</f>
        <v>0</v>
      </c>
      <c r="M2551" s="29">
        <f>IFERROR(INDEX(JOGOS!$C$1:$P$16905,$G2551,6),"")</f>
        <v>0</v>
      </c>
      <c r="N2551" s="32">
        <f>IFERROR(INDEX(JOGOS!$C$1:$P$16905,$G2551,7),"")</f>
        <v>0</v>
      </c>
      <c r="O2551" s="32">
        <f>IFERROR(INDEX(JOGOS!$C$1:$P$16905,$G2551,8),"")</f>
        <v>0</v>
      </c>
      <c r="P2551" s="32">
        <f>IFERROR(INDEX(JOGOS!$C$1:$P$16905,$G2551,9),"")</f>
        <v>0</v>
      </c>
      <c r="Q2551" s="32">
        <f>IFERROR(INDEX(JOGOS!$C$1:$P$16905,$G2551,10),"")</f>
        <v>0</v>
      </c>
      <c r="T2551" s="32">
        <f t="shared" si="209"/>
        <v>0</v>
      </c>
    </row>
    <row r="2552" spans="1:20">
      <c r="A2552" t="str">
        <f>IF(Tabela3[[#This Row],[GOL CASA]]&lt;&gt;"",Tabela3[[#This Row],[TIME CASA]],"")</f>
        <v/>
      </c>
      <c r="B2552" t="str">
        <f>IF(Tabela3[[#This Row],[GOL FORA]]&lt;&gt;"",Tabela3[[#This Row],[TIME FORA]],"")</f>
        <v/>
      </c>
      <c r="C2552">
        <f t="shared" si="205"/>
        <v>0</v>
      </c>
      <c r="D2552">
        <f t="shared" si="206"/>
        <v>0</v>
      </c>
      <c r="E2552">
        <f t="shared" si="208"/>
        <v>0</v>
      </c>
      <c r="F2552" t="str">
        <f t="shared" si="207"/>
        <v/>
      </c>
      <c r="J2552" s="29">
        <f>IFERROR(INDEX(JOGOS!$C$1:$P$16905,$G2552,3),"")</f>
        <v>0</v>
      </c>
      <c r="K2552" s="32">
        <f>IFERROR(INDEX(JOGOS!$C$1:$P$16905,$G2552,4),"")</f>
        <v>0</v>
      </c>
      <c r="L2552" s="32">
        <f>IFERROR(INDEX(JOGOS!$C$1:$P$16905,$G2552,5),"")</f>
        <v>0</v>
      </c>
      <c r="M2552" s="29">
        <f>IFERROR(INDEX(JOGOS!$C$1:$P$16905,$G2552,6),"")</f>
        <v>0</v>
      </c>
      <c r="N2552" s="32">
        <f>IFERROR(INDEX(JOGOS!$C$1:$P$16905,$G2552,7),"")</f>
        <v>0</v>
      </c>
      <c r="O2552" s="32">
        <f>IFERROR(INDEX(JOGOS!$C$1:$P$16905,$G2552,8),"")</f>
        <v>0</v>
      </c>
      <c r="P2552" s="32">
        <f>IFERROR(INDEX(JOGOS!$C$1:$P$16905,$G2552,9),"")</f>
        <v>0</v>
      </c>
      <c r="Q2552" s="32">
        <f>IFERROR(INDEX(JOGOS!$C$1:$P$16905,$G2552,10),"")</f>
        <v>0</v>
      </c>
      <c r="T2552" s="32">
        <f t="shared" si="209"/>
        <v>0</v>
      </c>
    </row>
    <row r="2553" spans="1:20">
      <c r="A2553" t="str">
        <f>IF(Tabela3[[#This Row],[GOL CASA]]&lt;&gt;"",Tabela3[[#This Row],[TIME CASA]],"")</f>
        <v/>
      </c>
      <c r="B2553" t="str">
        <f>IF(Tabela3[[#This Row],[GOL FORA]]&lt;&gt;"",Tabela3[[#This Row],[TIME FORA]],"")</f>
        <v/>
      </c>
      <c r="C2553">
        <f t="shared" si="205"/>
        <v>0</v>
      </c>
      <c r="D2553">
        <f t="shared" si="206"/>
        <v>0</v>
      </c>
      <c r="E2553">
        <f t="shared" si="208"/>
        <v>0</v>
      </c>
      <c r="F2553" t="str">
        <f t="shared" si="207"/>
        <v/>
      </c>
      <c r="J2553" s="29">
        <f>IFERROR(INDEX(JOGOS!$C$1:$P$16905,$G2553,3),"")</f>
        <v>0</v>
      </c>
      <c r="K2553" s="32">
        <f>IFERROR(INDEX(JOGOS!$C$1:$P$16905,$G2553,4),"")</f>
        <v>0</v>
      </c>
      <c r="L2553" s="32">
        <f>IFERROR(INDEX(JOGOS!$C$1:$P$16905,$G2553,5),"")</f>
        <v>0</v>
      </c>
      <c r="M2553" s="29">
        <f>IFERROR(INDEX(JOGOS!$C$1:$P$16905,$G2553,6),"")</f>
        <v>0</v>
      </c>
      <c r="N2553" s="32">
        <f>IFERROR(INDEX(JOGOS!$C$1:$P$16905,$G2553,7),"")</f>
        <v>0</v>
      </c>
      <c r="O2553" s="32">
        <f>IFERROR(INDEX(JOGOS!$C$1:$P$16905,$G2553,8),"")</f>
        <v>0</v>
      </c>
      <c r="P2553" s="32">
        <f>IFERROR(INDEX(JOGOS!$C$1:$P$16905,$G2553,9),"")</f>
        <v>0</v>
      </c>
      <c r="Q2553" s="32">
        <f>IFERROR(INDEX(JOGOS!$C$1:$P$16905,$G2553,10),"")</f>
        <v>0</v>
      </c>
      <c r="T2553" s="32">
        <f t="shared" si="209"/>
        <v>0</v>
      </c>
    </row>
    <row r="2554" spans="1:20">
      <c r="A2554" t="str">
        <f>IF(Tabela3[[#This Row],[GOL CASA]]&lt;&gt;"",Tabela3[[#This Row],[TIME CASA]],"")</f>
        <v/>
      </c>
      <c r="B2554" t="str">
        <f>IF(Tabela3[[#This Row],[GOL FORA]]&lt;&gt;"",Tabela3[[#This Row],[TIME FORA]],"")</f>
        <v/>
      </c>
      <c r="C2554">
        <f t="shared" si="205"/>
        <v>0</v>
      </c>
      <c r="D2554">
        <f t="shared" si="206"/>
        <v>0</v>
      </c>
      <c r="E2554">
        <f t="shared" si="208"/>
        <v>0</v>
      </c>
      <c r="F2554" t="str">
        <f t="shared" si="207"/>
        <v/>
      </c>
      <c r="J2554" s="29">
        <f>IFERROR(INDEX(JOGOS!$C$1:$P$16905,$G2554,3),"")</f>
        <v>0</v>
      </c>
      <c r="K2554" s="32">
        <f>IFERROR(INDEX(JOGOS!$C$1:$P$16905,$G2554,4),"")</f>
        <v>0</v>
      </c>
      <c r="L2554" s="32">
        <f>IFERROR(INDEX(JOGOS!$C$1:$P$16905,$G2554,5),"")</f>
        <v>0</v>
      </c>
      <c r="M2554" s="29">
        <f>IFERROR(INDEX(JOGOS!$C$1:$P$16905,$G2554,6),"")</f>
        <v>0</v>
      </c>
      <c r="N2554" s="32">
        <f>IFERROR(INDEX(JOGOS!$C$1:$P$16905,$G2554,7),"")</f>
        <v>0</v>
      </c>
      <c r="O2554" s="32">
        <f>IFERROR(INDEX(JOGOS!$C$1:$P$16905,$G2554,8),"")</f>
        <v>0</v>
      </c>
      <c r="P2554" s="32">
        <f>IFERROR(INDEX(JOGOS!$C$1:$P$16905,$G2554,9),"")</f>
        <v>0</v>
      </c>
      <c r="Q2554" s="32">
        <f>IFERROR(INDEX(JOGOS!$C$1:$P$16905,$G2554,10),"")</f>
        <v>0</v>
      </c>
      <c r="T2554" s="32">
        <f t="shared" si="209"/>
        <v>0</v>
      </c>
    </row>
    <row r="2555" spans="1:20">
      <c r="A2555" t="str">
        <f>IF(Tabela3[[#This Row],[GOL CASA]]&lt;&gt;"",Tabela3[[#This Row],[TIME CASA]],"")</f>
        <v/>
      </c>
      <c r="B2555" t="str">
        <f>IF(Tabela3[[#This Row],[GOL FORA]]&lt;&gt;"",Tabela3[[#This Row],[TIME FORA]],"")</f>
        <v/>
      </c>
      <c r="C2555">
        <f t="shared" si="205"/>
        <v>0</v>
      </c>
      <c r="D2555">
        <f t="shared" si="206"/>
        <v>0</v>
      </c>
      <c r="E2555">
        <f t="shared" si="208"/>
        <v>0</v>
      </c>
      <c r="F2555" t="str">
        <f t="shared" si="207"/>
        <v/>
      </c>
      <c r="J2555" s="29">
        <f>IFERROR(INDEX(JOGOS!$C$1:$P$16905,$G2555,3),"")</f>
        <v>0</v>
      </c>
      <c r="K2555" s="32">
        <f>IFERROR(INDEX(JOGOS!$C$1:$P$16905,$G2555,4),"")</f>
        <v>0</v>
      </c>
      <c r="L2555" s="32">
        <f>IFERROR(INDEX(JOGOS!$C$1:$P$16905,$G2555,5),"")</f>
        <v>0</v>
      </c>
      <c r="M2555" s="29">
        <f>IFERROR(INDEX(JOGOS!$C$1:$P$16905,$G2555,6),"")</f>
        <v>0</v>
      </c>
      <c r="N2555" s="32">
        <f>IFERROR(INDEX(JOGOS!$C$1:$P$16905,$G2555,7),"")</f>
        <v>0</v>
      </c>
      <c r="O2555" s="32">
        <f>IFERROR(INDEX(JOGOS!$C$1:$P$16905,$G2555,8),"")</f>
        <v>0</v>
      </c>
      <c r="P2555" s="32">
        <f>IFERROR(INDEX(JOGOS!$C$1:$P$16905,$G2555,9),"")</f>
        <v>0</v>
      </c>
      <c r="Q2555" s="32">
        <f>IFERROR(INDEX(JOGOS!$C$1:$P$16905,$G2555,10),"")</f>
        <v>0</v>
      </c>
      <c r="T2555" s="32">
        <f t="shared" si="209"/>
        <v>0</v>
      </c>
    </row>
    <row r="2556" spans="1:20">
      <c r="A2556" t="str">
        <f>IF(Tabela3[[#This Row],[GOL CASA]]&lt;&gt;"",Tabela3[[#This Row],[TIME CASA]],"")</f>
        <v/>
      </c>
      <c r="B2556" t="str">
        <f>IF(Tabela3[[#This Row],[GOL FORA]]&lt;&gt;"",Tabela3[[#This Row],[TIME FORA]],"")</f>
        <v/>
      </c>
      <c r="C2556">
        <f t="shared" si="205"/>
        <v>0</v>
      </c>
      <c r="D2556">
        <f t="shared" si="206"/>
        <v>0</v>
      </c>
      <c r="E2556">
        <f t="shared" si="208"/>
        <v>0</v>
      </c>
      <c r="F2556" t="str">
        <f t="shared" si="207"/>
        <v/>
      </c>
      <c r="J2556" s="29">
        <f>IFERROR(INDEX(JOGOS!$C$1:$P$16905,$G2556,3),"")</f>
        <v>0</v>
      </c>
      <c r="K2556" s="32">
        <f>IFERROR(INDEX(JOGOS!$C$1:$P$16905,$G2556,4),"")</f>
        <v>0</v>
      </c>
      <c r="L2556" s="32">
        <f>IFERROR(INDEX(JOGOS!$C$1:$P$16905,$G2556,5),"")</f>
        <v>0</v>
      </c>
      <c r="M2556" s="29">
        <f>IFERROR(INDEX(JOGOS!$C$1:$P$16905,$G2556,6),"")</f>
        <v>0</v>
      </c>
      <c r="N2556" s="32">
        <f>IFERROR(INDEX(JOGOS!$C$1:$P$16905,$G2556,7),"")</f>
        <v>0</v>
      </c>
      <c r="O2556" s="32">
        <f>IFERROR(INDEX(JOGOS!$C$1:$P$16905,$G2556,8),"")</f>
        <v>0</v>
      </c>
      <c r="P2556" s="32">
        <f>IFERROR(INDEX(JOGOS!$C$1:$P$16905,$G2556,9),"")</f>
        <v>0</v>
      </c>
      <c r="Q2556" s="32">
        <f>IFERROR(INDEX(JOGOS!$C$1:$P$16905,$G2556,10),"")</f>
        <v>0</v>
      </c>
      <c r="T2556" s="32">
        <f t="shared" si="209"/>
        <v>0</v>
      </c>
    </row>
    <row r="2557" spans="1:20">
      <c r="A2557" t="str">
        <f>IF(Tabela3[[#This Row],[GOL CASA]]&lt;&gt;"",Tabela3[[#This Row],[TIME CASA]],"")</f>
        <v/>
      </c>
      <c r="B2557" t="str">
        <f>IF(Tabela3[[#This Row],[GOL FORA]]&lt;&gt;"",Tabela3[[#This Row],[TIME FORA]],"")</f>
        <v/>
      </c>
      <c r="C2557">
        <f t="shared" si="205"/>
        <v>0</v>
      </c>
      <c r="D2557">
        <f t="shared" si="206"/>
        <v>0</v>
      </c>
      <c r="E2557">
        <f t="shared" si="208"/>
        <v>0</v>
      </c>
      <c r="F2557" t="str">
        <f t="shared" si="207"/>
        <v/>
      </c>
      <c r="J2557" s="29">
        <f>IFERROR(INDEX(JOGOS!$C$1:$P$16905,$G2557,3),"")</f>
        <v>0</v>
      </c>
      <c r="K2557" s="32">
        <f>IFERROR(INDEX(JOGOS!$C$1:$P$16905,$G2557,4),"")</f>
        <v>0</v>
      </c>
      <c r="L2557" s="32">
        <f>IFERROR(INDEX(JOGOS!$C$1:$P$16905,$G2557,5),"")</f>
        <v>0</v>
      </c>
      <c r="M2557" s="29">
        <f>IFERROR(INDEX(JOGOS!$C$1:$P$16905,$G2557,6),"")</f>
        <v>0</v>
      </c>
      <c r="N2557" s="32">
        <f>IFERROR(INDEX(JOGOS!$C$1:$P$16905,$G2557,7),"")</f>
        <v>0</v>
      </c>
      <c r="O2557" s="32">
        <f>IFERROR(INDEX(JOGOS!$C$1:$P$16905,$G2557,8),"")</f>
        <v>0</v>
      </c>
      <c r="P2557" s="32">
        <f>IFERROR(INDEX(JOGOS!$C$1:$P$16905,$G2557,9),"")</f>
        <v>0</v>
      </c>
      <c r="Q2557" s="32">
        <f>IFERROR(INDEX(JOGOS!$C$1:$P$16905,$G2557,10),"")</f>
        <v>0</v>
      </c>
      <c r="T2557" s="32">
        <f t="shared" si="209"/>
        <v>0</v>
      </c>
    </row>
    <row r="2558" spans="1:20">
      <c r="A2558" t="str">
        <f>IF(Tabela3[[#This Row],[GOL CASA]]&lt;&gt;"",Tabela3[[#This Row],[TIME CASA]],"")</f>
        <v/>
      </c>
      <c r="B2558" t="str">
        <f>IF(Tabela3[[#This Row],[GOL FORA]]&lt;&gt;"",Tabela3[[#This Row],[TIME FORA]],"")</f>
        <v/>
      </c>
      <c r="C2558">
        <f t="shared" si="205"/>
        <v>0</v>
      </c>
      <c r="D2558">
        <f t="shared" si="206"/>
        <v>0</v>
      </c>
      <c r="E2558">
        <f t="shared" si="208"/>
        <v>0</v>
      </c>
      <c r="F2558" t="str">
        <f t="shared" si="207"/>
        <v/>
      </c>
      <c r="J2558" s="29">
        <f>IFERROR(INDEX(JOGOS!$C$1:$P$16905,$G2558,3),"")</f>
        <v>0</v>
      </c>
      <c r="K2558" s="32">
        <f>IFERROR(INDEX(JOGOS!$C$1:$P$16905,$G2558,4),"")</f>
        <v>0</v>
      </c>
      <c r="L2558" s="32">
        <f>IFERROR(INDEX(JOGOS!$C$1:$P$16905,$G2558,5),"")</f>
        <v>0</v>
      </c>
      <c r="M2558" s="29">
        <f>IFERROR(INDEX(JOGOS!$C$1:$P$16905,$G2558,6),"")</f>
        <v>0</v>
      </c>
      <c r="N2558" s="32">
        <f>IFERROR(INDEX(JOGOS!$C$1:$P$16905,$G2558,7),"")</f>
        <v>0</v>
      </c>
      <c r="O2558" s="32">
        <f>IFERROR(INDEX(JOGOS!$C$1:$P$16905,$G2558,8),"")</f>
        <v>0</v>
      </c>
      <c r="P2558" s="32">
        <f>IFERROR(INDEX(JOGOS!$C$1:$P$16905,$G2558,9),"")</f>
        <v>0</v>
      </c>
      <c r="Q2558" s="32">
        <f>IFERROR(INDEX(JOGOS!$C$1:$P$16905,$G2558,10),"")</f>
        <v>0</v>
      </c>
      <c r="T2558" s="32">
        <f t="shared" si="209"/>
        <v>0</v>
      </c>
    </row>
    <row r="2559" spans="1:20">
      <c r="A2559" t="str">
        <f>IF(Tabela3[[#This Row],[GOL CASA]]&lt;&gt;"",Tabela3[[#This Row],[TIME CASA]],"")</f>
        <v/>
      </c>
      <c r="B2559" t="str">
        <f>IF(Tabela3[[#This Row],[GOL FORA]]&lt;&gt;"",Tabela3[[#This Row],[TIME FORA]],"")</f>
        <v/>
      </c>
      <c r="C2559">
        <f t="shared" si="205"/>
        <v>0</v>
      </c>
      <c r="D2559">
        <f t="shared" si="206"/>
        <v>0</v>
      </c>
      <c r="E2559">
        <f t="shared" si="208"/>
        <v>0</v>
      </c>
      <c r="F2559" t="str">
        <f t="shared" si="207"/>
        <v/>
      </c>
      <c r="J2559" s="29">
        <f>IFERROR(INDEX(JOGOS!$C$1:$P$16905,$G2559,3),"")</f>
        <v>0</v>
      </c>
      <c r="K2559" s="32">
        <f>IFERROR(INDEX(JOGOS!$C$1:$P$16905,$G2559,4),"")</f>
        <v>0</v>
      </c>
      <c r="L2559" s="32">
        <f>IFERROR(INDEX(JOGOS!$C$1:$P$16905,$G2559,5),"")</f>
        <v>0</v>
      </c>
      <c r="M2559" s="29">
        <f>IFERROR(INDEX(JOGOS!$C$1:$P$16905,$G2559,6),"")</f>
        <v>0</v>
      </c>
      <c r="N2559" s="32">
        <f>IFERROR(INDEX(JOGOS!$C$1:$P$16905,$G2559,7),"")</f>
        <v>0</v>
      </c>
      <c r="O2559" s="32">
        <f>IFERROR(INDEX(JOGOS!$C$1:$P$16905,$G2559,8),"")</f>
        <v>0</v>
      </c>
      <c r="P2559" s="32">
        <f>IFERROR(INDEX(JOGOS!$C$1:$P$16905,$G2559,9),"")</f>
        <v>0</v>
      </c>
      <c r="Q2559" s="32">
        <f>IFERROR(INDEX(JOGOS!$C$1:$P$16905,$G2559,10),"")</f>
        <v>0</v>
      </c>
      <c r="T2559" s="32">
        <f t="shared" si="209"/>
        <v>0</v>
      </c>
    </row>
    <row r="2560" spans="1:20">
      <c r="A2560" t="str">
        <f>IF(Tabela3[[#This Row],[GOL CASA]]&lt;&gt;"",Tabela3[[#This Row],[TIME CASA]],"")</f>
        <v/>
      </c>
      <c r="B2560" t="str">
        <f>IF(Tabela3[[#This Row],[GOL FORA]]&lt;&gt;"",Tabela3[[#This Row],[TIME FORA]],"")</f>
        <v/>
      </c>
      <c r="C2560">
        <f t="shared" si="205"/>
        <v>0</v>
      </c>
      <c r="D2560">
        <f t="shared" si="206"/>
        <v>0</v>
      </c>
      <c r="E2560">
        <f t="shared" si="208"/>
        <v>0</v>
      </c>
      <c r="F2560" t="str">
        <f t="shared" si="207"/>
        <v/>
      </c>
      <c r="J2560" s="29">
        <f>IFERROR(INDEX(JOGOS!$C$1:$P$16905,$G2560,3),"")</f>
        <v>0</v>
      </c>
      <c r="K2560" s="32">
        <f>IFERROR(INDEX(JOGOS!$C$1:$P$16905,$G2560,4),"")</f>
        <v>0</v>
      </c>
      <c r="L2560" s="32">
        <f>IFERROR(INDEX(JOGOS!$C$1:$P$16905,$G2560,5),"")</f>
        <v>0</v>
      </c>
      <c r="M2560" s="29">
        <f>IFERROR(INDEX(JOGOS!$C$1:$P$16905,$G2560,6),"")</f>
        <v>0</v>
      </c>
      <c r="N2560" s="32">
        <f>IFERROR(INDEX(JOGOS!$C$1:$P$16905,$G2560,7),"")</f>
        <v>0</v>
      </c>
      <c r="O2560" s="32">
        <f>IFERROR(INDEX(JOGOS!$C$1:$P$16905,$G2560,8),"")</f>
        <v>0</v>
      </c>
      <c r="P2560" s="32">
        <f>IFERROR(INDEX(JOGOS!$C$1:$P$16905,$G2560,9),"")</f>
        <v>0</v>
      </c>
      <c r="Q2560" s="32">
        <f>IFERROR(INDEX(JOGOS!$C$1:$P$16905,$G2560,10),"")</f>
        <v>0</v>
      </c>
      <c r="T2560" s="32">
        <f t="shared" si="209"/>
        <v>0</v>
      </c>
    </row>
    <row r="2561" spans="1:20">
      <c r="A2561" t="str">
        <f>IF(Tabela3[[#This Row],[GOL CASA]]&lt;&gt;"",Tabela3[[#This Row],[TIME CASA]],"")</f>
        <v/>
      </c>
      <c r="B2561" t="str">
        <f>IF(Tabela3[[#This Row],[GOL FORA]]&lt;&gt;"",Tabela3[[#This Row],[TIME FORA]],"")</f>
        <v/>
      </c>
      <c r="C2561">
        <f t="shared" ref="C2561:C2624" si="210">IF(AND(A2561=$AP$1,B2561=$AQ$1),1,0)</f>
        <v>0</v>
      </c>
      <c r="D2561">
        <f t="shared" ref="D2561:D2624" si="211">IF(AND(A2561=$AQ$1,B2561=$AP$1),1,0)</f>
        <v>0</v>
      </c>
      <c r="E2561">
        <f t="shared" si="208"/>
        <v>0</v>
      </c>
      <c r="F2561" t="str">
        <f t="shared" ref="F2561:F2624" si="212">IF($Y$1=E2561,ROW(),"")</f>
        <v/>
      </c>
      <c r="J2561" s="29">
        <f>IFERROR(INDEX(JOGOS!$C$1:$P$16905,$G2561,3),"")</f>
        <v>0</v>
      </c>
      <c r="K2561" s="32">
        <f>IFERROR(INDEX(JOGOS!$C$1:$P$16905,$G2561,4),"")</f>
        <v>0</v>
      </c>
      <c r="L2561" s="32">
        <f>IFERROR(INDEX(JOGOS!$C$1:$P$16905,$G2561,5),"")</f>
        <v>0</v>
      </c>
      <c r="M2561" s="29">
        <f>IFERROR(INDEX(JOGOS!$C$1:$P$16905,$G2561,6),"")</f>
        <v>0</v>
      </c>
      <c r="N2561" s="32">
        <f>IFERROR(INDEX(JOGOS!$C$1:$P$16905,$G2561,7),"")</f>
        <v>0</v>
      </c>
      <c r="O2561" s="32">
        <f>IFERROR(INDEX(JOGOS!$C$1:$P$16905,$G2561,8),"")</f>
        <v>0</v>
      </c>
      <c r="P2561" s="32">
        <f>IFERROR(INDEX(JOGOS!$C$1:$P$16905,$G2561,9),"")</f>
        <v>0</v>
      </c>
      <c r="Q2561" s="32">
        <f>IFERROR(INDEX(JOGOS!$C$1:$P$16905,$G2561,10),"")</f>
        <v>0</v>
      </c>
      <c r="T2561" s="32">
        <f t="shared" si="209"/>
        <v>0</v>
      </c>
    </row>
    <row r="2562" spans="1:20">
      <c r="A2562" t="str">
        <f>IF(Tabela3[[#This Row],[GOL CASA]]&lt;&gt;"",Tabela3[[#This Row],[TIME CASA]],"")</f>
        <v/>
      </c>
      <c r="B2562" t="str">
        <f>IF(Tabela3[[#This Row],[GOL FORA]]&lt;&gt;"",Tabela3[[#This Row],[TIME FORA]],"")</f>
        <v/>
      </c>
      <c r="C2562">
        <f t="shared" si="210"/>
        <v>0</v>
      </c>
      <c r="D2562">
        <f t="shared" si="211"/>
        <v>0</v>
      </c>
      <c r="E2562">
        <f t="shared" ref="E2562:E2625" si="213">MAX(C2562:D2562)</f>
        <v>0</v>
      </c>
      <c r="F2562" t="str">
        <f t="shared" si="212"/>
        <v/>
      </c>
      <c r="J2562" s="29">
        <f>IFERROR(INDEX(JOGOS!$C$1:$P$16905,$G2562,3),"")</f>
        <v>0</v>
      </c>
      <c r="K2562" s="32">
        <f>IFERROR(INDEX(JOGOS!$C$1:$P$16905,$G2562,4),"")</f>
        <v>0</v>
      </c>
      <c r="L2562" s="32">
        <f>IFERROR(INDEX(JOGOS!$C$1:$P$16905,$G2562,5),"")</f>
        <v>0</v>
      </c>
      <c r="M2562" s="29">
        <f>IFERROR(INDEX(JOGOS!$C$1:$P$16905,$G2562,6),"")</f>
        <v>0</v>
      </c>
      <c r="N2562" s="32">
        <f>IFERROR(INDEX(JOGOS!$C$1:$P$16905,$G2562,7),"")</f>
        <v>0</v>
      </c>
      <c r="O2562" s="32">
        <f>IFERROR(INDEX(JOGOS!$C$1:$P$16905,$G2562,8),"")</f>
        <v>0</v>
      </c>
      <c r="P2562" s="32">
        <f>IFERROR(INDEX(JOGOS!$C$1:$P$16905,$G2562,9),"")</f>
        <v>0</v>
      </c>
      <c r="Q2562" s="32">
        <f>IFERROR(INDEX(JOGOS!$C$1:$P$16905,$G2562,10),"")</f>
        <v>0</v>
      </c>
      <c r="T2562" s="32">
        <f t="shared" ref="T2562:T2625" si="214">SUM(R2562+S2562)</f>
        <v>0</v>
      </c>
    </row>
    <row r="2563" spans="1:20">
      <c r="A2563" t="str">
        <f>IF(Tabela3[[#This Row],[GOL CASA]]&lt;&gt;"",Tabela3[[#This Row],[TIME CASA]],"")</f>
        <v/>
      </c>
      <c r="B2563" t="str">
        <f>IF(Tabela3[[#This Row],[GOL FORA]]&lt;&gt;"",Tabela3[[#This Row],[TIME FORA]],"")</f>
        <v/>
      </c>
      <c r="C2563">
        <f t="shared" si="210"/>
        <v>0</v>
      </c>
      <c r="D2563">
        <f t="shared" si="211"/>
        <v>0</v>
      </c>
      <c r="E2563">
        <f t="shared" si="213"/>
        <v>0</v>
      </c>
      <c r="F2563" t="str">
        <f t="shared" si="212"/>
        <v/>
      </c>
      <c r="J2563" s="29">
        <f>IFERROR(INDEX(JOGOS!$C$1:$P$16905,$G2563,3),"")</f>
        <v>0</v>
      </c>
      <c r="K2563" s="32">
        <f>IFERROR(INDEX(JOGOS!$C$1:$P$16905,$G2563,4),"")</f>
        <v>0</v>
      </c>
      <c r="L2563" s="32">
        <f>IFERROR(INDEX(JOGOS!$C$1:$P$16905,$G2563,5),"")</f>
        <v>0</v>
      </c>
      <c r="M2563" s="29">
        <f>IFERROR(INDEX(JOGOS!$C$1:$P$16905,$G2563,6),"")</f>
        <v>0</v>
      </c>
      <c r="N2563" s="32">
        <f>IFERROR(INDEX(JOGOS!$C$1:$P$16905,$G2563,7),"")</f>
        <v>0</v>
      </c>
      <c r="O2563" s="32">
        <f>IFERROR(INDEX(JOGOS!$C$1:$P$16905,$G2563,8),"")</f>
        <v>0</v>
      </c>
      <c r="P2563" s="32">
        <f>IFERROR(INDEX(JOGOS!$C$1:$P$16905,$G2563,9),"")</f>
        <v>0</v>
      </c>
      <c r="Q2563" s="32">
        <f>IFERROR(INDEX(JOGOS!$C$1:$P$16905,$G2563,10),"")</f>
        <v>0</v>
      </c>
      <c r="T2563" s="32">
        <f t="shared" si="214"/>
        <v>0</v>
      </c>
    </row>
    <row r="2564" spans="1:20">
      <c r="A2564" t="str">
        <f>IF(Tabela3[[#This Row],[GOL CASA]]&lt;&gt;"",Tabela3[[#This Row],[TIME CASA]],"")</f>
        <v/>
      </c>
      <c r="B2564" t="str">
        <f>IF(Tabela3[[#This Row],[GOL FORA]]&lt;&gt;"",Tabela3[[#This Row],[TIME FORA]],"")</f>
        <v/>
      </c>
      <c r="C2564">
        <f t="shared" si="210"/>
        <v>0</v>
      </c>
      <c r="D2564">
        <f t="shared" si="211"/>
        <v>0</v>
      </c>
      <c r="E2564">
        <f t="shared" si="213"/>
        <v>0</v>
      </c>
      <c r="F2564" t="str">
        <f t="shared" si="212"/>
        <v/>
      </c>
      <c r="J2564" s="29">
        <f>IFERROR(INDEX(JOGOS!$C$1:$P$16905,$G2564,3),"")</f>
        <v>0</v>
      </c>
      <c r="K2564" s="32">
        <f>IFERROR(INDEX(JOGOS!$C$1:$P$16905,$G2564,4),"")</f>
        <v>0</v>
      </c>
      <c r="L2564" s="32">
        <f>IFERROR(INDEX(JOGOS!$C$1:$P$16905,$G2564,5),"")</f>
        <v>0</v>
      </c>
      <c r="M2564" s="29">
        <f>IFERROR(INDEX(JOGOS!$C$1:$P$16905,$G2564,6),"")</f>
        <v>0</v>
      </c>
      <c r="N2564" s="32">
        <f>IFERROR(INDEX(JOGOS!$C$1:$P$16905,$G2564,7),"")</f>
        <v>0</v>
      </c>
      <c r="O2564" s="32">
        <f>IFERROR(INDEX(JOGOS!$C$1:$P$16905,$G2564,8),"")</f>
        <v>0</v>
      </c>
      <c r="P2564" s="32">
        <f>IFERROR(INDEX(JOGOS!$C$1:$P$16905,$G2564,9),"")</f>
        <v>0</v>
      </c>
      <c r="Q2564" s="32">
        <f>IFERROR(INDEX(JOGOS!$C$1:$P$16905,$G2564,10),"")</f>
        <v>0</v>
      </c>
      <c r="T2564" s="32">
        <f t="shared" si="214"/>
        <v>0</v>
      </c>
    </row>
    <row r="2565" spans="1:20">
      <c r="A2565" t="str">
        <f>IF(Tabela3[[#This Row],[GOL CASA]]&lt;&gt;"",Tabela3[[#This Row],[TIME CASA]],"")</f>
        <v/>
      </c>
      <c r="B2565" t="str">
        <f>IF(Tabela3[[#This Row],[GOL FORA]]&lt;&gt;"",Tabela3[[#This Row],[TIME FORA]],"")</f>
        <v/>
      </c>
      <c r="C2565">
        <f t="shared" si="210"/>
        <v>0</v>
      </c>
      <c r="D2565">
        <f t="shared" si="211"/>
        <v>0</v>
      </c>
      <c r="E2565">
        <f t="shared" si="213"/>
        <v>0</v>
      </c>
      <c r="F2565" t="str">
        <f t="shared" si="212"/>
        <v/>
      </c>
      <c r="J2565" s="29">
        <f>IFERROR(INDEX(JOGOS!$C$1:$P$16905,$G2565,3),"")</f>
        <v>0</v>
      </c>
      <c r="K2565" s="32">
        <f>IFERROR(INDEX(JOGOS!$C$1:$P$16905,$G2565,4),"")</f>
        <v>0</v>
      </c>
      <c r="L2565" s="32">
        <f>IFERROR(INDEX(JOGOS!$C$1:$P$16905,$G2565,5),"")</f>
        <v>0</v>
      </c>
      <c r="M2565" s="29">
        <f>IFERROR(INDEX(JOGOS!$C$1:$P$16905,$G2565,6),"")</f>
        <v>0</v>
      </c>
      <c r="N2565" s="32">
        <f>IFERROR(INDEX(JOGOS!$C$1:$P$16905,$G2565,7),"")</f>
        <v>0</v>
      </c>
      <c r="O2565" s="32">
        <f>IFERROR(INDEX(JOGOS!$C$1:$P$16905,$G2565,8),"")</f>
        <v>0</v>
      </c>
      <c r="P2565" s="32">
        <f>IFERROR(INDEX(JOGOS!$C$1:$P$16905,$G2565,9),"")</f>
        <v>0</v>
      </c>
      <c r="Q2565" s="32">
        <f>IFERROR(INDEX(JOGOS!$C$1:$P$16905,$G2565,10),"")</f>
        <v>0</v>
      </c>
      <c r="T2565" s="32">
        <f t="shared" si="214"/>
        <v>0</v>
      </c>
    </row>
    <row r="2566" spans="1:20">
      <c r="A2566" t="str">
        <f>IF(Tabela3[[#This Row],[GOL CASA]]&lt;&gt;"",Tabela3[[#This Row],[TIME CASA]],"")</f>
        <v/>
      </c>
      <c r="B2566" t="str">
        <f>IF(Tabela3[[#This Row],[GOL FORA]]&lt;&gt;"",Tabela3[[#This Row],[TIME FORA]],"")</f>
        <v/>
      </c>
      <c r="C2566">
        <f t="shared" si="210"/>
        <v>0</v>
      </c>
      <c r="D2566">
        <f t="shared" si="211"/>
        <v>0</v>
      </c>
      <c r="E2566">
        <f t="shared" si="213"/>
        <v>0</v>
      </c>
      <c r="F2566" t="str">
        <f t="shared" si="212"/>
        <v/>
      </c>
      <c r="J2566" s="29">
        <f>IFERROR(INDEX(JOGOS!$C$1:$P$16905,$G2566,3),"")</f>
        <v>0</v>
      </c>
      <c r="K2566" s="32">
        <f>IFERROR(INDEX(JOGOS!$C$1:$P$16905,$G2566,4),"")</f>
        <v>0</v>
      </c>
      <c r="L2566" s="32">
        <f>IFERROR(INDEX(JOGOS!$C$1:$P$16905,$G2566,5),"")</f>
        <v>0</v>
      </c>
      <c r="M2566" s="29">
        <f>IFERROR(INDEX(JOGOS!$C$1:$P$16905,$G2566,6),"")</f>
        <v>0</v>
      </c>
      <c r="N2566" s="32">
        <f>IFERROR(INDEX(JOGOS!$C$1:$P$16905,$G2566,7),"")</f>
        <v>0</v>
      </c>
      <c r="O2566" s="32">
        <f>IFERROR(INDEX(JOGOS!$C$1:$P$16905,$G2566,8),"")</f>
        <v>0</v>
      </c>
      <c r="P2566" s="32">
        <f>IFERROR(INDEX(JOGOS!$C$1:$P$16905,$G2566,9),"")</f>
        <v>0</v>
      </c>
      <c r="Q2566" s="32">
        <f>IFERROR(INDEX(JOGOS!$C$1:$P$16905,$G2566,10),"")</f>
        <v>0</v>
      </c>
      <c r="T2566" s="32">
        <f t="shared" si="214"/>
        <v>0</v>
      </c>
    </row>
    <row r="2567" spans="1:20">
      <c r="A2567" t="str">
        <f>IF(Tabela3[[#This Row],[GOL CASA]]&lt;&gt;"",Tabela3[[#This Row],[TIME CASA]],"")</f>
        <v/>
      </c>
      <c r="B2567" t="str">
        <f>IF(Tabela3[[#This Row],[GOL FORA]]&lt;&gt;"",Tabela3[[#This Row],[TIME FORA]],"")</f>
        <v/>
      </c>
      <c r="C2567">
        <f t="shared" si="210"/>
        <v>0</v>
      </c>
      <c r="D2567">
        <f t="shared" si="211"/>
        <v>0</v>
      </c>
      <c r="E2567">
        <f t="shared" si="213"/>
        <v>0</v>
      </c>
      <c r="F2567" t="str">
        <f t="shared" si="212"/>
        <v/>
      </c>
      <c r="J2567" s="29">
        <f>IFERROR(INDEX(JOGOS!$C$1:$P$16905,$G2567,3),"")</f>
        <v>0</v>
      </c>
      <c r="K2567" s="32">
        <f>IFERROR(INDEX(JOGOS!$C$1:$P$16905,$G2567,4),"")</f>
        <v>0</v>
      </c>
      <c r="L2567" s="32">
        <f>IFERROR(INDEX(JOGOS!$C$1:$P$16905,$G2567,5),"")</f>
        <v>0</v>
      </c>
      <c r="M2567" s="29">
        <f>IFERROR(INDEX(JOGOS!$C$1:$P$16905,$G2567,6),"")</f>
        <v>0</v>
      </c>
      <c r="N2567" s="32">
        <f>IFERROR(INDEX(JOGOS!$C$1:$P$16905,$G2567,7),"")</f>
        <v>0</v>
      </c>
      <c r="O2567" s="32">
        <f>IFERROR(INDEX(JOGOS!$C$1:$P$16905,$G2567,8),"")</f>
        <v>0</v>
      </c>
      <c r="P2567" s="32">
        <f>IFERROR(INDEX(JOGOS!$C$1:$P$16905,$G2567,9),"")</f>
        <v>0</v>
      </c>
      <c r="Q2567" s="32">
        <f>IFERROR(INDEX(JOGOS!$C$1:$P$16905,$G2567,10),"")</f>
        <v>0</v>
      </c>
      <c r="T2567" s="32">
        <f t="shared" si="214"/>
        <v>0</v>
      </c>
    </row>
    <row r="2568" spans="1:20">
      <c r="A2568" t="str">
        <f>IF(Tabela3[[#This Row],[GOL CASA]]&lt;&gt;"",Tabela3[[#This Row],[TIME CASA]],"")</f>
        <v/>
      </c>
      <c r="B2568" t="str">
        <f>IF(Tabela3[[#This Row],[GOL FORA]]&lt;&gt;"",Tabela3[[#This Row],[TIME FORA]],"")</f>
        <v/>
      </c>
      <c r="C2568">
        <f t="shared" si="210"/>
        <v>0</v>
      </c>
      <c r="D2568">
        <f t="shared" si="211"/>
        <v>0</v>
      </c>
      <c r="E2568">
        <f t="shared" si="213"/>
        <v>0</v>
      </c>
      <c r="F2568" t="str">
        <f t="shared" si="212"/>
        <v/>
      </c>
      <c r="J2568" s="29">
        <f>IFERROR(INDEX(JOGOS!$C$1:$P$16905,$G2568,3),"")</f>
        <v>0</v>
      </c>
      <c r="K2568" s="32">
        <f>IFERROR(INDEX(JOGOS!$C$1:$P$16905,$G2568,4),"")</f>
        <v>0</v>
      </c>
      <c r="L2568" s="32">
        <f>IFERROR(INDEX(JOGOS!$C$1:$P$16905,$G2568,5),"")</f>
        <v>0</v>
      </c>
      <c r="M2568" s="29">
        <f>IFERROR(INDEX(JOGOS!$C$1:$P$16905,$G2568,6),"")</f>
        <v>0</v>
      </c>
      <c r="N2568" s="32">
        <f>IFERROR(INDEX(JOGOS!$C$1:$P$16905,$G2568,7),"")</f>
        <v>0</v>
      </c>
      <c r="O2568" s="32">
        <f>IFERROR(INDEX(JOGOS!$C$1:$P$16905,$G2568,8),"")</f>
        <v>0</v>
      </c>
      <c r="P2568" s="32">
        <f>IFERROR(INDEX(JOGOS!$C$1:$P$16905,$G2568,9),"")</f>
        <v>0</v>
      </c>
      <c r="Q2568" s="32">
        <f>IFERROR(INDEX(JOGOS!$C$1:$P$16905,$G2568,10),"")</f>
        <v>0</v>
      </c>
      <c r="T2568" s="32">
        <f t="shared" si="214"/>
        <v>0</v>
      </c>
    </row>
    <row r="2569" spans="1:20">
      <c r="A2569" t="str">
        <f>IF(Tabela3[[#This Row],[GOL CASA]]&lt;&gt;"",Tabela3[[#This Row],[TIME CASA]],"")</f>
        <v/>
      </c>
      <c r="B2569" t="str">
        <f>IF(Tabela3[[#This Row],[GOL FORA]]&lt;&gt;"",Tabela3[[#This Row],[TIME FORA]],"")</f>
        <v/>
      </c>
      <c r="C2569">
        <f t="shared" si="210"/>
        <v>0</v>
      </c>
      <c r="D2569">
        <f t="shared" si="211"/>
        <v>0</v>
      </c>
      <c r="E2569">
        <f t="shared" si="213"/>
        <v>0</v>
      </c>
      <c r="F2569" t="str">
        <f t="shared" si="212"/>
        <v/>
      </c>
      <c r="J2569" s="29">
        <f>IFERROR(INDEX(JOGOS!$C$1:$P$16905,$G2569,3),"")</f>
        <v>0</v>
      </c>
      <c r="K2569" s="32">
        <f>IFERROR(INDEX(JOGOS!$C$1:$P$16905,$G2569,4),"")</f>
        <v>0</v>
      </c>
      <c r="L2569" s="32">
        <f>IFERROR(INDEX(JOGOS!$C$1:$P$16905,$G2569,5),"")</f>
        <v>0</v>
      </c>
      <c r="M2569" s="29">
        <f>IFERROR(INDEX(JOGOS!$C$1:$P$16905,$G2569,6),"")</f>
        <v>0</v>
      </c>
      <c r="N2569" s="32">
        <f>IFERROR(INDEX(JOGOS!$C$1:$P$16905,$G2569,7),"")</f>
        <v>0</v>
      </c>
      <c r="O2569" s="32">
        <f>IFERROR(INDEX(JOGOS!$C$1:$P$16905,$G2569,8),"")</f>
        <v>0</v>
      </c>
      <c r="P2569" s="32">
        <f>IFERROR(INDEX(JOGOS!$C$1:$P$16905,$G2569,9),"")</f>
        <v>0</v>
      </c>
      <c r="Q2569" s="32">
        <f>IFERROR(INDEX(JOGOS!$C$1:$P$16905,$G2569,10),"")</f>
        <v>0</v>
      </c>
      <c r="T2569" s="32">
        <f t="shared" si="214"/>
        <v>0</v>
      </c>
    </row>
    <row r="2570" spans="1:20">
      <c r="A2570" t="str">
        <f>IF(Tabela3[[#This Row],[GOL CASA]]&lt;&gt;"",Tabela3[[#This Row],[TIME CASA]],"")</f>
        <v/>
      </c>
      <c r="B2570" t="str">
        <f>IF(Tabela3[[#This Row],[GOL FORA]]&lt;&gt;"",Tabela3[[#This Row],[TIME FORA]],"")</f>
        <v/>
      </c>
      <c r="C2570">
        <f t="shared" si="210"/>
        <v>0</v>
      </c>
      <c r="D2570">
        <f t="shared" si="211"/>
        <v>0</v>
      </c>
      <c r="E2570">
        <f t="shared" si="213"/>
        <v>0</v>
      </c>
      <c r="F2570" t="str">
        <f t="shared" si="212"/>
        <v/>
      </c>
      <c r="J2570" s="29">
        <f>IFERROR(INDEX(JOGOS!$C$1:$P$16905,$G2570,3),"")</f>
        <v>0</v>
      </c>
      <c r="K2570" s="32">
        <f>IFERROR(INDEX(JOGOS!$C$1:$P$16905,$G2570,4),"")</f>
        <v>0</v>
      </c>
      <c r="L2570" s="32">
        <f>IFERROR(INDEX(JOGOS!$C$1:$P$16905,$G2570,5),"")</f>
        <v>0</v>
      </c>
      <c r="M2570" s="29">
        <f>IFERROR(INDEX(JOGOS!$C$1:$P$16905,$G2570,6),"")</f>
        <v>0</v>
      </c>
      <c r="N2570" s="32">
        <f>IFERROR(INDEX(JOGOS!$C$1:$P$16905,$G2570,7),"")</f>
        <v>0</v>
      </c>
      <c r="O2570" s="32">
        <f>IFERROR(INDEX(JOGOS!$C$1:$P$16905,$G2570,8),"")</f>
        <v>0</v>
      </c>
      <c r="P2570" s="32">
        <f>IFERROR(INDEX(JOGOS!$C$1:$P$16905,$G2570,9),"")</f>
        <v>0</v>
      </c>
      <c r="Q2570" s="32">
        <f>IFERROR(INDEX(JOGOS!$C$1:$P$16905,$G2570,10),"")</f>
        <v>0</v>
      </c>
      <c r="T2570" s="32">
        <f t="shared" si="214"/>
        <v>0</v>
      </c>
    </row>
    <row r="2571" spans="1:20">
      <c r="A2571" t="str">
        <f>IF(Tabela3[[#This Row],[GOL CASA]]&lt;&gt;"",Tabela3[[#This Row],[TIME CASA]],"")</f>
        <v/>
      </c>
      <c r="B2571" t="str">
        <f>IF(Tabela3[[#This Row],[GOL FORA]]&lt;&gt;"",Tabela3[[#This Row],[TIME FORA]],"")</f>
        <v/>
      </c>
      <c r="C2571">
        <f t="shared" si="210"/>
        <v>0</v>
      </c>
      <c r="D2571">
        <f t="shared" si="211"/>
        <v>0</v>
      </c>
      <c r="E2571">
        <f t="shared" si="213"/>
        <v>0</v>
      </c>
      <c r="F2571" t="str">
        <f t="shared" si="212"/>
        <v/>
      </c>
      <c r="J2571" s="29">
        <f>IFERROR(INDEX(JOGOS!$C$1:$P$16905,$G2571,3),"")</f>
        <v>0</v>
      </c>
      <c r="K2571" s="32">
        <f>IFERROR(INDEX(JOGOS!$C$1:$P$16905,$G2571,4),"")</f>
        <v>0</v>
      </c>
      <c r="L2571" s="32">
        <f>IFERROR(INDEX(JOGOS!$C$1:$P$16905,$G2571,5),"")</f>
        <v>0</v>
      </c>
      <c r="M2571" s="29">
        <f>IFERROR(INDEX(JOGOS!$C$1:$P$16905,$G2571,6),"")</f>
        <v>0</v>
      </c>
      <c r="N2571" s="32">
        <f>IFERROR(INDEX(JOGOS!$C$1:$P$16905,$G2571,7),"")</f>
        <v>0</v>
      </c>
      <c r="O2571" s="32">
        <f>IFERROR(INDEX(JOGOS!$C$1:$P$16905,$G2571,8),"")</f>
        <v>0</v>
      </c>
      <c r="P2571" s="32">
        <f>IFERROR(INDEX(JOGOS!$C$1:$P$16905,$G2571,9),"")</f>
        <v>0</v>
      </c>
      <c r="Q2571" s="32">
        <f>IFERROR(INDEX(JOGOS!$C$1:$P$16905,$G2571,10),"")</f>
        <v>0</v>
      </c>
      <c r="T2571" s="32">
        <f t="shared" si="214"/>
        <v>0</v>
      </c>
    </row>
    <row r="2572" spans="1:20">
      <c r="A2572" t="str">
        <f>IF(Tabela3[[#This Row],[GOL CASA]]&lt;&gt;"",Tabela3[[#This Row],[TIME CASA]],"")</f>
        <v/>
      </c>
      <c r="B2572" t="str">
        <f>IF(Tabela3[[#This Row],[GOL FORA]]&lt;&gt;"",Tabela3[[#This Row],[TIME FORA]],"")</f>
        <v/>
      </c>
      <c r="C2572">
        <f t="shared" si="210"/>
        <v>0</v>
      </c>
      <c r="D2572">
        <f t="shared" si="211"/>
        <v>0</v>
      </c>
      <c r="E2572">
        <f t="shared" si="213"/>
        <v>0</v>
      </c>
      <c r="F2572" t="str">
        <f t="shared" si="212"/>
        <v/>
      </c>
      <c r="J2572" s="29">
        <f>IFERROR(INDEX(JOGOS!$C$1:$P$16905,$G2572,3),"")</f>
        <v>0</v>
      </c>
      <c r="K2572" s="32">
        <f>IFERROR(INDEX(JOGOS!$C$1:$P$16905,$G2572,4),"")</f>
        <v>0</v>
      </c>
      <c r="L2572" s="32">
        <f>IFERROR(INDEX(JOGOS!$C$1:$P$16905,$G2572,5),"")</f>
        <v>0</v>
      </c>
      <c r="M2572" s="29">
        <f>IFERROR(INDEX(JOGOS!$C$1:$P$16905,$G2572,6),"")</f>
        <v>0</v>
      </c>
      <c r="N2572" s="32">
        <f>IFERROR(INDEX(JOGOS!$C$1:$P$16905,$G2572,7),"")</f>
        <v>0</v>
      </c>
      <c r="O2572" s="32">
        <f>IFERROR(INDEX(JOGOS!$C$1:$P$16905,$G2572,8),"")</f>
        <v>0</v>
      </c>
      <c r="P2572" s="32">
        <f>IFERROR(INDEX(JOGOS!$C$1:$P$16905,$G2572,9),"")</f>
        <v>0</v>
      </c>
      <c r="Q2572" s="32">
        <f>IFERROR(INDEX(JOGOS!$C$1:$P$16905,$G2572,10),"")</f>
        <v>0</v>
      </c>
      <c r="T2572" s="32">
        <f t="shared" si="214"/>
        <v>0</v>
      </c>
    </row>
    <row r="2573" spans="1:20">
      <c r="A2573" t="str">
        <f>IF(Tabela3[[#This Row],[GOL CASA]]&lt;&gt;"",Tabela3[[#This Row],[TIME CASA]],"")</f>
        <v/>
      </c>
      <c r="B2573" t="str">
        <f>IF(Tabela3[[#This Row],[GOL FORA]]&lt;&gt;"",Tabela3[[#This Row],[TIME FORA]],"")</f>
        <v/>
      </c>
      <c r="C2573">
        <f t="shared" si="210"/>
        <v>0</v>
      </c>
      <c r="D2573">
        <f t="shared" si="211"/>
        <v>0</v>
      </c>
      <c r="E2573">
        <f t="shared" si="213"/>
        <v>0</v>
      </c>
      <c r="F2573" t="str">
        <f t="shared" si="212"/>
        <v/>
      </c>
      <c r="J2573" s="29">
        <f>IFERROR(INDEX(JOGOS!$C$1:$P$16905,$G2573,3),"")</f>
        <v>0</v>
      </c>
      <c r="K2573" s="32">
        <f>IFERROR(INDEX(JOGOS!$C$1:$P$16905,$G2573,4),"")</f>
        <v>0</v>
      </c>
      <c r="L2573" s="32">
        <f>IFERROR(INDEX(JOGOS!$C$1:$P$16905,$G2573,5),"")</f>
        <v>0</v>
      </c>
      <c r="M2573" s="29">
        <f>IFERROR(INDEX(JOGOS!$C$1:$P$16905,$G2573,6),"")</f>
        <v>0</v>
      </c>
      <c r="N2573" s="32">
        <f>IFERROR(INDEX(JOGOS!$C$1:$P$16905,$G2573,7),"")</f>
        <v>0</v>
      </c>
      <c r="O2573" s="32">
        <f>IFERROR(INDEX(JOGOS!$C$1:$P$16905,$G2573,8),"")</f>
        <v>0</v>
      </c>
      <c r="P2573" s="32">
        <f>IFERROR(INDEX(JOGOS!$C$1:$P$16905,$G2573,9),"")</f>
        <v>0</v>
      </c>
      <c r="Q2573" s="32">
        <f>IFERROR(INDEX(JOGOS!$C$1:$P$16905,$G2573,10),"")</f>
        <v>0</v>
      </c>
      <c r="T2573" s="32">
        <f t="shared" si="214"/>
        <v>0</v>
      </c>
    </row>
    <row r="2574" spans="1:20">
      <c r="A2574" t="str">
        <f>IF(Tabela3[[#This Row],[GOL CASA]]&lt;&gt;"",Tabela3[[#This Row],[TIME CASA]],"")</f>
        <v/>
      </c>
      <c r="B2574" t="str">
        <f>IF(Tabela3[[#This Row],[GOL FORA]]&lt;&gt;"",Tabela3[[#This Row],[TIME FORA]],"")</f>
        <v/>
      </c>
      <c r="C2574">
        <f t="shared" si="210"/>
        <v>0</v>
      </c>
      <c r="D2574">
        <f t="shared" si="211"/>
        <v>0</v>
      </c>
      <c r="E2574">
        <f t="shared" si="213"/>
        <v>0</v>
      </c>
      <c r="F2574" t="str">
        <f t="shared" si="212"/>
        <v/>
      </c>
      <c r="J2574" s="29">
        <f>IFERROR(INDEX(JOGOS!$C$1:$P$16905,$G2574,3),"")</f>
        <v>0</v>
      </c>
      <c r="K2574" s="32">
        <f>IFERROR(INDEX(JOGOS!$C$1:$P$16905,$G2574,4),"")</f>
        <v>0</v>
      </c>
      <c r="L2574" s="32">
        <f>IFERROR(INDEX(JOGOS!$C$1:$P$16905,$G2574,5),"")</f>
        <v>0</v>
      </c>
      <c r="M2574" s="29">
        <f>IFERROR(INDEX(JOGOS!$C$1:$P$16905,$G2574,6),"")</f>
        <v>0</v>
      </c>
      <c r="N2574" s="32">
        <f>IFERROR(INDEX(JOGOS!$C$1:$P$16905,$G2574,7),"")</f>
        <v>0</v>
      </c>
      <c r="O2574" s="32">
        <f>IFERROR(INDEX(JOGOS!$C$1:$P$16905,$G2574,8),"")</f>
        <v>0</v>
      </c>
      <c r="P2574" s="32">
        <f>IFERROR(INDEX(JOGOS!$C$1:$P$16905,$G2574,9),"")</f>
        <v>0</v>
      </c>
      <c r="Q2574" s="32">
        <f>IFERROR(INDEX(JOGOS!$C$1:$P$16905,$G2574,10),"")</f>
        <v>0</v>
      </c>
      <c r="T2574" s="32">
        <f t="shared" si="214"/>
        <v>0</v>
      </c>
    </row>
    <row r="2575" spans="1:20">
      <c r="A2575" t="str">
        <f>IF(Tabela3[[#This Row],[GOL CASA]]&lt;&gt;"",Tabela3[[#This Row],[TIME CASA]],"")</f>
        <v/>
      </c>
      <c r="B2575" t="str">
        <f>IF(Tabela3[[#This Row],[GOL FORA]]&lt;&gt;"",Tabela3[[#This Row],[TIME FORA]],"")</f>
        <v/>
      </c>
      <c r="C2575">
        <f t="shared" si="210"/>
        <v>0</v>
      </c>
      <c r="D2575">
        <f t="shared" si="211"/>
        <v>0</v>
      </c>
      <c r="E2575">
        <f t="shared" si="213"/>
        <v>0</v>
      </c>
      <c r="F2575" t="str">
        <f t="shared" si="212"/>
        <v/>
      </c>
      <c r="J2575" s="29">
        <f>IFERROR(INDEX(JOGOS!$C$1:$P$16905,$G2575,3),"")</f>
        <v>0</v>
      </c>
      <c r="K2575" s="32">
        <f>IFERROR(INDEX(JOGOS!$C$1:$P$16905,$G2575,4),"")</f>
        <v>0</v>
      </c>
      <c r="L2575" s="32">
        <f>IFERROR(INDEX(JOGOS!$C$1:$P$16905,$G2575,5),"")</f>
        <v>0</v>
      </c>
      <c r="M2575" s="29">
        <f>IFERROR(INDEX(JOGOS!$C$1:$P$16905,$G2575,6),"")</f>
        <v>0</v>
      </c>
      <c r="N2575" s="32">
        <f>IFERROR(INDEX(JOGOS!$C$1:$P$16905,$G2575,7),"")</f>
        <v>0</v>
      </c>
      <c r="O2575" s="32">
        <f>IFERROR(INDEX(JOGOS!$C$1:$P$16905,$G2575,8),"")</f>
        <v>0</v>
      </c>
      <c r="P2575" s="32">
        <f>IFERROR(INDEX(JOGOS!$C$1:$P$16905,$G2575,9),"")</f>
        <v>0</v>
      </c>
      <c r="Q2575" s="32">
        <f>IFERROR(INDEX(JOGOS!$C$1:$P$16905,$G2575,10),"")</f>
        <v>0</v>
      </c>
      <c r="T2575" s="32">
        <f t="shared" si="214"/>
        <v>0</v>
      </c>
    </row>
    <row r="2576" spans="1:20">
      <c r="A2576" t="str">
        <f>IF(Tabela3[[#This Row],[GOL CASA]]&lt;&gt;"",Tabela3[[#This Row],[TIME CASA]],"")</f>
        <v/>
      </c>
      <c r="B2576" t="str">
        <f>IF(Tabela3[[#This Row],[GOL FORA]]&lt;&gt;"",Tabela3[[#This Row],[TIME FORA]],"")</f>
        <v/>
      </c>
      <c r="C2576">
        <f t="shared" si="210"/>
        <v>0</v>
      </c>
      <c r="D2576">
        <f t="shared" si="211"/>
        <v>0</v>
      </c>
      <c r="E2576">
        <f t="shared" si="213"/>
        <v>0</v>
      </c>
      <c r="F2576" t="str">
        <f t="shared" si="212"/>
        <v/>
      </c>
      <c r="J2576" s="29">
        <f>IFERROR(INDEX(JOGOS!$C$1:$P$16905,$G2576,3),"")</f>
        <v>0</v>
      </c>
      <c r="K2576" s="32">
        <f>IFERROR(INDEX(JOGOS!$C$1:$P$16905,$G2576,4),"")</f>
        <v>0</v>
      </c>
      <c r="L2576" s="32">
        <f>IFERROR(INDEX(JOGOS!$C$1:$P$16905,$G2576,5),"")</f>
        <v>0</v>
      </c>
      <c r="M2576" s="29">
        <f>IFERROR(INDEX(JOGOS!$C$1:$P$16905,$G2576,6),"")</f>
        <v>0</v>
      </c>
      <c r="N2576" s="32">
        <f>IFERROR(INDEX(JOGOS!$C$1:$P$16905,$G2576,7),"")</f>
        <v>0</v>
      </c>
      <c r="O2576" s="32">
        <f>IFERROR(INDEX(JOGOS!$C$1:$P$16905,$G2576,8),"")</f>
        <v>0</v>
      </c>
      <c r="P2576" s="32">
        <f>IFERROR(INDEX(JOGOS!$C$1:$P$16905,$G2576,9),"")</f>
        <v>0</v>
      </c>
      <c r="Q2576" s="32">
        <f>IFERROR(INDEX(JOGOS!$C$1:$P$16905,$G2576,10),"")</f>
        <v>0</v>
      </c>
      <c r="T2576" s="32">
        <f t="shared" si="214"/>
        <v>0</v>
      </c>
    </row>
    <row r="2577" spans="1:20">
      <c r="A2577" t="str">
        <f>IF(Tabela3[[#This Row],[GOL CASA]]&lt;&gt;"",Tabela3[[#This Row],[TIME CASA]],"")</f>
        <v/>
      </c>
      <c r="B2577" t="str">
        <f>IF(Tabela3[[#This Row],[GOL FORA]]&lt;&gt;"",Tabela3[[#This Row],[TIME FORA]],"")</f>
        <v/>
      </c>
      <c r="C2577">
        <f t="shared" si="210"/>
        <v>0</v>
      </c>
      <c r="D2577">
        <f t="shared" si="211"/>
        <v>0</v>
      </c>
      <c r="E2577">
        <f t="shared" si="213"/>
        <v>0</v>
      </c>
      <c r="F2577" t="str">
        <f t="shared" si="212"/>
        <v/>
      </c>
      <c r="J2577" s="29">
        <f>IFERROR(INDEX(JOGOS!$C$1:$P$16905,$G2577,3),"")</f>
        <v>0</v>
      </c>
      <c r="K2577" s="32">
        <f>IFERROR(INDEX(JOGOS!$C$1:$P$16905,$G2577,4),"")</f>
        <v>0</v>
      </c>
      <c r="L2577" s="32">
        <f>IFERROR(INDEX(JOGOS!$C$1:$P$16905,$G2577,5),"")</f>
        <v>0</v>
      </c>
      <c r="M2577" s="29">
        <f>IFERROR(INDEX(JOGOS!$C$1:$P$16905,$G2577,6),"")</f>
        <v>0</v>
      </c>
      <c r="N2577" s="32">
        <f>IFERROR(INDEX(JOGOS!$C$1:$P$16905,$G2577,7),"")</f>
        <v>0</v>
      </c>
      <c r="O2577" s="32">
        <f>IFERROR(INDEX(JOGOS!$C$1:$P$16905,$G2577,8),"")</f>
        <v>0</v>
      </c>
      <c r="P2577" s="32">
        <f>IFERROR(INDEX(JOGOS!$C$1:$P$16905,$G2577,9),"")</f>
        <v>0</v>
      </c>
      <c r="Q2577" s="32">
        <f>IFERROR(INDEX(JOGOS!$C$1:$P$16905,$G2577,10),"")</f>
        <v>0</v>
      </c>
      <c r="T2577" s="32">
        <f t="shared" si="214"/>
        <v>0</v>
      </c>
    </row>
    <row r="2578" spans="1:20">
      <c r="A2578" t="str">
        <f>IF(Tabela3[[#This Row],[GOL CASA]]&lt;&gt;"",Tabela3[[#This Row],[TIME CASA]],"")</f>
        <v/>
      </c>
      <c r="B2578" t="str">
        <f>IF(Tabela3[[#This Row],[GOL FORA]]&lt;&gt;"",Tabela3[[#This Row],[TIME FORA]],"")</f>
        <v/>
      </c>
      <c r="C2578">
        <f t="shared" si="210"/>
        <v>0</v>
      </c>
      <c r="D2578">
        <f t="shared" si="211"/>
        <v>0</v>
      </c>
      <c r="E2578">
        <f t="shared" si="213"/>
        <v>0</v>
      </c>
      <c r="F2578" t="str">
        <f t="shared" si="212"/>
        <v/>
      </c>
      <c r="J2578" s="29">
        <f>IFERROR(INDEX(JOGOS!$C$1:$P$16905,$G2578,3),"")</f>
        <v>0</v>
      </c>
      <c r="K2578" s="32">
        <f>IFERROR(INDEX(JOGOS!$C$1:$P$16905,$G2578,4),"")</f>
        <v>0</v>
      </c>
      <c r="L2578" s="32">
        <f>IFERROR(INDEX(JOGOS!$C$1:$P$16905,$G2578,5),"")</f>
        <v>0</v>
      </c>
      <c r="M2578" s="29">
        <f>IFERROR(INDEX(JOGOS!$C$1:$P$16905,$G2578,6),"")</f>
        <v>0</v>
      </c>
      <c r="N2578" s="32">
        <f>IFERROR(INDEX(JOGOS!$C$1:$P$16905,$G2578,7),"")</f>
        <v>0</v>
      </c>
      <c r="O2578" s="32">
        <f>IFERROR(INDEX(JOGOS!$C$1:$P$16905,$G2578,8),"")</f>
        <v>0</v>
      </c>
      <c r="P2578" s="32">
        <f>IFERROR(INDEX(JOGOS!$C$1:$P$16905,$G2578,9),"")</f>
        <v>0</v>
      </c>
      <c r="Q2578" s="32">
        <f>IFERROR(INDEX(JOGOS!$C$1:$P$16905,$G2578,10),"")</f>
        <v>0</v>
      </c>
      <c r="T2578" s="32">
        <f t="shared" si="214"/>
        <v>0</v>
      </c>
    </row>
    <row r="2579" spans="1:20">
      <c r="A2579" t="str">
        <f>IF(Tabela3[[#This Row],[GOL CASA]]&lt;&gt;"",Tabela3[[#This Row],[TIME CASA]],"")</f>
        <v/>
      </c>
      <c r="B2579" t="str">
        <f>IF(Tabela3[[#This Row],[GOL FORA]]&lt;&gt;"",Tabela3[[#This Row],[TIME FORA]],"")</f>
        <v/>
      </c>
      <c r="C2579">
        <f t="shared" si="210"/>
        <v>0</v>
      </c>
      <c r="D2579">
        <f t="shared" si="211"/>
        <v>0</v>
      </c>
      <c r="E2579">
        <f t="shared" si="213"/>
        <v>0</v>
      </c>
      <c r="F2579" t="str">
        <f t="shared" si="212"/>
        <v/>
      </c>
      <c r="J2579" s="29">
        <f>IFERROR(INDEX(JOGOS!$C$1:$P$16905,$G2579,3),"")</f>
        <v>0</v>
      </c>
      <c r="K2579" s="32">
        <f>IFERROR(INDEX(JOGOS!$C$1:$P$16905,$G2579,4),"")</f>
        <v>0</v>
      </c>
      <c r="L2579" s="32">
        <f>IFERROR(INDEX(JOGOS!$C$1:$P$16905,$G2579,5),"")</f>
        <v>0</v>
      </c>
      <c r="M2579" s="29">
        <f>IFERROR(INDEX(JOGOS!$C$1:$P$16905,$G2579,6),"")</f>
        <v>0</v>
      </c>
      <c r="N2579" s="32">
        <f>IFERROR(INDEX(JOGOS!$C$1:$P$16905,$G2579,7),"")</f>
        <v>0</v>
      </c>
      <c r="O2579" s="32">
        <f>IFERROR(INDEX(JOGOS!$C$1:$P$16905,$G2579,8),"")</f>
        <v>0</v>
      </c>
      <c r="P2579" s="32">
        <f>IFERROR(INDEX(JOGOS!$C$1:$P$16905,$G2579,9),"")</f>
        <v>0</v>
      </c>
      <c r="Q2579" s="32">
        <f>IFERROR(INDEX(JOGOS!$C$1:$P$16905,$G2579,10),"")</f>
        <v>0</v>
      </c>
      <c r="T2579" s="32">
        <f t="shared" si="214"/>
        <v>0</v>
      </c>
    </row>
    <row r="2580" spans="1:20">
      <c r="A2580" t="str">
        <f>IF(Tabela3[[#This Row],[GOL CASA]]&lt;&gt;"",Tabela3[[#This Row],[TIME CASA]],"")</f>
        <v/>
      </c>
      <c r="B2580" t="str">
        <f>IF(Tabela3[[#This Row],[GOL FORA]]&lt;&gt;"",Tabela3[[#This Row],[TIME FORA]],"")</f>
        <v/>
      </c>
      <c r="C2580">
        <f t="shared" si="210"/>
        <v>0</v>
      </c>
      <c r="D2580">
        <f t="shared" si="211"/>
        <v>0</v>
      </c>
      <c r="E2580">
        <f t="shared" si="213"/>
        <v>0</v>
      </c>
      <c r="F2580" t="str">
        <f t="shared" si="212"/>
        <v/>
      </c>
      <c r="J2580" s="29">
        <f>IFERROR(INDEX(JOGOS!$C$1:$P$16905,$G2580,3),"")</f>
        <v>0</v>
      </c>
      <c r="K2580" s="32">
        <f>IFERROR(INDEX(JOGOS!$C$1:$P$16905,$G2580,4),"")</f>
        <v>0</v>
      </c>
      <c r="L2580" s="32">
        <f>IFERROR(INDEX(JOGOS!$C$1:$P$16905,$G2580,5),"")</f>
        <v>0</v>
      </c>
      <c r="M2580" s="29">
        <f>IFERROR(INDEX(JOGOS!$C$1:$P$16905,$G2580,6),"")</f>
        <v>0</v>
      </c>
      <c r="N2580" s="32">
        <f>IFERROR(INDEX(JOGOS!$C$1:$P$16905,$G2580,7),"")</f>
        <v>0</v>
      </c>
      <c r="O2580" s="32">
        <f>IFERROR(INDEX(JOGOS!$C$1:$P$16905,$G2580,8),"")</f>
        <v>0</v>
      </c>
      <c r="P2580" s="32">
        <f>IFERROR(INDEX(JOGOS!$C$1:$P$16905,$G2580,9),"")</f>
        <v>0</v>
      </c>
      <c r="Q2580" s="32">
        <f>IFERROR(INDEX(JOGOS!$C$1:$P$16905,$G2580,10),"")</f>
        <v>0</v>
      </c>
      <c r="T2580" s="32">
        <f t="shared" si="214"/>
        <v>0</v>
      </c>
    </row>
    <row r="2581" spans="1:20">
      <c r="A2581" t="str">
        <f>IF(Tabela3[[#This Row],[GOL CASA]]&lt;&gt;"",Tabela3[[#This Row],[TIME CASA]],"")</f>
        <v/>
      </c>
      <c r="B2581" t="str">
        <f>IF(Tabela3[[#This Row],[GOL FORA]]&lt;&gt;"",Tabela3[[#This Row],[TIME FORA]],"")</f>
        <v/>
      </c>
      <c r="C2581">
        <f t="shared" si="210"/>
        <v>0</v>
      </c>
      <c r="D2581">
        <f t="shared" si="211"/>
        <v>0</v>
      </c>
      <c r="E2581">
        <f t="shared" si="213"/>
        <v>0</v>
      </c>
      <c r="F2581" t="str">
        <f t="shared" si="212"/>
        <v/>
      </c>
      <c r="J2581" s="29">
        <f>IFERROR(INDEX(JOGOS!$C$1:$P$16905,$G2581,3),"")</f>
        <v>0</v>
      </c>
      <c r="K2581" s="32">
        <f>IFERROR(INDEX(JOGOS!$C$1:$P$16905,$G2581,4),"")</f>
        <v>0</v>
      </c>
      <c r="L2581" s="32">
        <f>IFERROR(INDEX(JOGOS!$C$1:$P$16905,$G2581,5),"")</f>
        <v>0</v>
      </c>
      <c r="M2581" s="29">
        <f>IFERROR(INDEX(JOGOS!$C$1:$P$16905,$G2581,6),"")</f>
        <v>0</v>
      </c>
      <c r="N2581" s="32">
        <f>IFERROR(INDEX(JOGOS!$C$1:$P$16905,$G2581,7),"")</f>
        <v>0</v>
      </c>
      <c r="O2581" s="32">
        <f>IFERROR(INDEX(JOGOS!$C$1:$P$16905,$G2581,8),"")</f>
        <v>0</v>
      </c>
      <c r="P2581" s="32">
        <f>IFERROR(INDEX(JOGOS!$C$1:$P$16905,$G2581,9),"")</f>
        <v>0</v>
      </c>
      <c r="Q2581" s="32">
        <f>IFERROR(INDEX(JOGOS!$C$1:$P$16905,$G2581,10),"")</f>
        <v>0</v>
      </c>
      <c r="T2581" s="32">
        <f t="shared" si="214"/>
        <v>0</v>
      </c>
    </row>
    <row r="2582" spans="1:20">
      <c r="A2582" t="str">
        <f>IF(Tabela3[[#This Row],[GOL CASA]]&lt;&gt;"",Tabela3[[#This Row],[TIME CASA]],"")</f>
        <v/>
      </c>
      <c r="B2582" t="str">
        <f>IF(Tabela3[[#This Row],[GOL FORA]]&lt;&gt;"",Tabela3[[#This Row],[TIME FORA]],"")</f>
        <v/>
      </c>
      <c r="C2582">
        <f t="shared" si="210"/>
        <v>0</v>
      </c>
      <c r="D2582">
        <f t="shared" si="211"/>
        <v>0</v>
      </c>
      <c r="E2582">
        <f t="shared" si="213"/>
        <v>0</v>
      </c>
      <c r="F2582" t="str">
        <f t="shared" si="212"/>
        <v/>
      </c>
      <c r="J2582" s="29">
        <f>IFERROR(INDEX(JOGOS!$C$1:$P$16905,$G2582,3),"")</f>
        <v>0</v>
      </c>
      <c r="K2582" s="32">
        <f>IFERROR(INDEX(JOGOS!$C$1:$P$16905,$G2582,4),"")</f>
        <v>0</v>
      </c>
      <c r="L2582" s="32">
        <f>IFERROR(INDEX(JOGOS!$C$1:$P$16905,$G2582,5),"")</f>
        <v>0</v>
      </c>
      <c r="M2582" s="29">
        <f>IFERROR(INDEX(JOGOS!$C$1:$P$16905,$G2582,6),"")</f>
        <v>0</v>
      </c>
      <c r="N2582" s="32">
        <f>IFERROR(INDEX(JOGOS!$C$1:$P$16905,$G2582,7),"")</f>
        <v>0</v>
      </c>
      <c r="O2582" s="32">
        <f>IFERROR(INDEX(JOGOS!$C$1:$P$16905,$G2582,8),"")</f>
        <v>0</v>
      </c>
      <c r="P2582" s="32">
        <f>IFERROR(INDEX(JOGOS!$C$1:$P$16905,$G2582,9),"")</f>
        <v>0</v>
      </c>
      <c r="Q2582" s="32">
        <f>IFERROR(INDEX(JOGOS!$C$1:$P$16905,$G2582,10),"")</f>
        <v>0</v>
      </c>
      <c r="T2582" s="32">
        <f t="shared" si="214"/>
        <v>0</v>
      </c>
    </row>
    <row r="2583" spans="1:20">
      <c r="A2583" t="str">
        <f>IF(Tabela3[[#This Row],[GOL CASA]]&lt;&gt;"",Tabela3[[#This Row],[TIME CASA]],"")</f>
        <v/>
      </c>
      <c r="B2583" t="str">
        <f>IF(Tabela3[[#This Row],[GOL FORA]]&lt;&gt;"",Tabela3[[#This Row],[TIME FORA]],"")</f>
        <v/>
      </c>
      <c r="C2583">
        <f t="shared" si="210"/>
        <v>0</v>
      </c>
      <c r="D2583">
        <f t="shared" si="211"/>
        <v>0</v>
      </c>
      <c r="E2583">
        <f t="shared" si="213"/>
        <v>0</v>
      </c>
      <c r="F2583" t="str">
        <f t="shared" si="212"/>
        <v/>
      </c>
      <c r="J2583" s="29">
        <f>IFERROR(INDEX(JOGOS!$C$1:$P$16905,$G2583,3),"")</f>
        <v>0</v>
      </c>
      <c r="K2583" s="32">
        <f>IFERROR(INDEX(JOGOS!$C$1:$P$16905,$G2583,4),"")</f>
        <v>0</v>
      </c>
      <c r="L2583" s="32">
        <f>IFERROR(INDEX(JOGOS!$C$1:$P$16905,$G2583,5),"")</f>
        <v>0</v>
      </c>
      <c r="M2583" s="29">
        <f>IFERROR(INDEX(JOGOS!$C$1:$P$16905,$G2583,6),"")</f>
        <v>0</v>
      </c>
      <c r="N2583" s="32">
        <f>IFERROR(INDEX(JOGOS!$C$1:$P$16905,$G2583,7),"")</f>
        <v>0</v>
      </c>
      <c r="O2583" s="32">
        <f>IFERROR(INDEX(JOGOS!$C$1:$P$16905,$G2583,8),"")</f>
        <v>0</v>
      </c>
      <c r="P2583" s="32">
        <f>IFERROR(INDEX(JOGOS!$C$1:$P$16905,$G2583,9),"")</f>
        <v>0</v>
      </c>
      <c r="Q2583" s="32">
        <f>IFERROR(INDEX(JOGOS!$C$1:$P$16905,$G2583,10),"")</f>
        <v>0</v>
      </c>
      <c r="T2583" s="32">
        <f t="shared" si="214"/>
        <v>0</v>
      </c>
    </row>
    <row r="2584" spans="1:20">
      <c r="A2584" t="str">
        <f>IF(Tabela3[[#This Row],[GOL CASA]]&lt;&gt;"",Tabela3[[#This Row],[TIME CASA]],"")</f>
        <v/>
      </c>
      <c r="B2584" t="str">
        <f>IF(Tabela3[[#This Row],[GOL FORA]]&lt;&gt;"",Tabela3[[#This Row],[TIME FORA]],"")</f>
        <v/>
      </c>
      <c r="C2584">
        <f t="shared" si="210"/>
        <v>0</v>
      </c>
      <c r="D2584">
        <f t="shared" si="211"/>
        <v>0</v>
      </c>
      <c r="E2584">
        <f t="shared" si="213"/>
        <v>0</v>
      </c>
      <c r="F2584" t="str">
        <f t="shared" si="212"/>
        <v/>
      </c>
      <c r="J2584" s="29">
        <f>IFERROR(INDEX(JOGOS!$C$1:$P$16905,$G2584,3),"")</f>
        <v>0</v>
      </c>
      <c r="K2584" s="32">
        <f>IFERROR(INDEX(JOGOS!$C$1:$P$16905,$G2584,4),"")</f>
        <v>0</v>
      </c>
      <c r="L2584" s="32">
        <f>IFERROR(INDEX(JOGOS!$C$1:$P$16905,$G2584,5),"")</f>
        <v>0</v>
      </c>
      <c r="M2584" s="29">
        <f>IFERROR(INDEX(JOGOS!$C$1:$P$16905,$G2584,6),"")</f>
        <v>0</v>
      </c>
      <c r="N2584" s="32">
        <f>IFERROR(INDEX(JOGOS!$C$1:$P$16905,$G2584,7),"")</f>
        <v>0</v>
      </c>
      <c r="O2584" s="32">
        <f>IFERROR(INDEX(JOGOS!$C$1:$P$16905,$G2584,8),"")</f>
        <v>0</v>
      </c>
      <c r="P2584" s="32">
        <f>IFERROR(INDEX(JOGOS!$C$1:$P$16905,$G2584,9),"")</f>
        <v>0</v>
      </c>
      <c r="Q2584" s="32">
        <f>IFERROR(INDEX(JOGOS!$C$1:$P$16905,$G2584,10),"")</f>
        <v>0</v>
      </c>
      <c r="T2584" s="32">
        <f t="shared" si="214"/>
        <v>0</v>
      </c>
    </row>
    <row r="2585" spans="1:20">
      <c r="A2585" t="str">
        <f>IF(Tabela3[[#This Row],[GOL CASA]]&lt;&gt;"",Tabela3[[#This Row],[TIME CASA]],"")</f>
        <v/>
      </c>
      <c r="B2585" t="str">
        <f>IF(Tabela3[[#This Row],[GOL FORA]]&lt;&gt;"",Tabela3[[#This Row],[TIME FORA]],"")</f>
        <v/>
      </c>
      <c r="C2585">
        <f t="shared" si="210"/>
        <v>0</v>
      </c>
      <c r="D2585">
        <f t="shared" si="211"/>
        <v>0</v>
      </c>
      <c r="E2585">
        <f t="shared" si="213"/>
        <v>0</v>
      </c>
      <c r="F2585" t="str">
        <f t="shared" si="212"/>
        <v/>
      </c>
      <c r="J2585" s="29">
        <f>IFERROR(INDEX(JOGOS!$C$1:$P$16905,$G2585,3),"")</f>
        <v>0</v>
      </c>
      <c r="K2585" s="32">
        <f>IFERROR(INDEX(JOGOS!$C$1:$P$16905,$G2585,4),"")</f>
        <v>0</v>
      </c>
      <c r="L2585" s="32">
        <f>IFERROR(INDEX(JOGOS!$C$1:$P$16905,$G2585,5),"")</f>
        <v>0</v>
      </c>
      <c r="M2585" s="29">
        <f>IFERROR(INDEX(JOGOS!$C$1:$P$16905,$G2585,6),"")</f>
        <v>0</v>
      </c>
      <c r="N2585" s="32">
        <f>IFERROR(INDEX(JOGOS!$C$1:$P$16905,$G2585,7),"")</f>
        <v>0</v>
      </c>
      <c r="O2585" s="32">
        <f>IFERROR(INDEX(JOGOS!$C$1:$P$16905,$G2585,8),"")</f>
        <v>0</v>
      </c>
      <c r="P2585" s="32">
        <f>IFERROR(INDEX(JOGOS!$C$1:$P$16905,$G2585,9),"")</f>
        <v>0</v>
      </c>
      <c r="Q2585" s="32">
        <f>IFERROR(INDEX(JOGOS!$C$1:$P$16905,$G2585,10),"")</f>
        <v>0</v>
      </c>
      <c r="T2585" s="32">
        <f t="shared" si="214"/>
        <v>0</v>
      </c>
    </row>
    <row r="2586" spans="1:20">
      <c r="A2586" t="str">
        <f>IF(Tabela3[[#This Row],[GOL CASA]]&lt;&gt;"",Tabela3[[#This Row],[TIME CASA]],"")</f>
        <v/>
      </c>
      <c r="B2586" t="str">
        <f>IF(Tabela3[[#This Row],[GOL FORA]]&lt;&gt;"",Tabela3[[#This Row],[TIME FORA]],"")</f>
        <v/>
      </c>
      <c r="C2586">
        <f t="shared" si="210"/>
        <v>0</v>
      </c>
      <c r="D2586">
        <f t="shared" si="211"/>
        <v>0</v>
      </c>
      <c r="E2586">
        <f t="shared" si="213"/>
        <v>0</v>
      </c>
      <c r="F2586" t="str">
        <f t="shared" si="212"/>
        <v/>
      </c>
      <c r="J2586" s="29">
        <f>IFERROR(INDEX(JOGOS!$C$1:$P$16905,$G2586,3),"")</f>
        <v>0</v>
      </c>
      <c r="K2586" s="32">
        <f>IFERROR(INDEX(JOGOS!$C$1:$P$16905,$G2586,4),"")</f>
        <v>0</v>
      </c>
      <c r="L2586" s="32">
        <f>IFERROR(INDEX(JOGOS!$C$1:$P$16905,$G2586,5),"")</f>
        <v>0</v>
      </c>
      <c r="M2586" s="29">
        <f>IFERROR(INDEX(JOGOS!$C$1:$P$16905,$G2586,6),"")</f>
        <v>0</v>
      </c>
      <c r="N2586" s="32">
        <f>IFERROR(INDEX(JOGOS!$C$1:$P$16905,$G2586,7),"")</f>
        <v>0</v>
      </c>
      <c r="O2586" s="32">
        <f>IFERROR(INDEX(JOGOS!$C$1:$P$16905,$G2586,8),"")</f>
        <v>0</v>
      </c>
      <c r="P2586" s="32">
        <f>IFERROR(INDEX(JOGOS!$C$1:$P$16905,$G2586,9),"")</f>
        <v>0</v>
      </c>
      <c r="Q2586" s="32">
        <f>IFERROR(INDEX(JOGOS!$C$1:$P$16905,$G2586,10),"")</f>
        <v>0</v>
      </c>
      <c r="T2586" s="32">
        <f t="shared" si="214"/>
        <v>0</v>
      </c>
    </row>
    <row r="2587" spans="1:20">
      <c r="A2587" t="str">
        <f>IF(Tabela3[[#This Row],[GOL CASA]]&lt;&gt;"",Tabela3[[#This Row],[TIME CASA]],"")</f>
        <v/>
      </c>
      <c r="B2587" t="str">
        <f>IF(Tabela3[[#This Row],[GOL FORA]]&lt;&gt;"",Tabela3[[#This Row],[TIME FORA]],"")</f>
        <v/>
      </c>
      <c r="C2587">
        <f t="shared" si="210"/>
        <v>0</v>
      </c>
      <c r="D2587">
        <f t="shared" si="211"/>
        <v>0</v>
      </c>
      <c r="E2587">
        <f t="shared" si="213"/>
        <v>0</v>
      </c>
      <c r="F2587" t="str">
        <f t="shared" si="212"/>
        <v/>
      </c>
      <c r="J2587" s="29">
        <f>IFERROR(INDEX(JOGOS!$C$1:$P$16905,$G2587,3),"")</f>
        <v>0</v>
      </c>
      <c r="K2587" s="32">
        <f>IFERROR(INDEX(JOGOS!$C$1:$P$16905,$G2587,4),"")</f>
        <v>0</v>
      </c>
      <c r="L2587" s="32">
        <f>IFERROR(INDEX(JOGOS!$C$1:$P$16905,$G2587,5),"")</f>
        <v>0</v>
      </c>
      <c r="M2587" s="29">
        <f>IFERROR(INDEX(JOGOS!$C$1:$P$16905,$G2587,6),"")</f>
        <v>0</v>
      </c>
      <c r="N2587" s="32">
        <f>IFERROR(INDEX(JOGOS!$C$1:$P$16905,$G2587,7),"")</f>
        <v>0</v>
      </c>
      <c r="O2587" s="32">
        <f>IFERROR(INDEX(JOGOS!$C$1:$P$16905,$G2587,8),"")</f>
        <v>0</v>
      </c>
      <c r="P2587" s="32">
        <f>IFERROR(INDEX(JOGOS!$C$1:$P$16905,$G2587,9),"")</f>
        <v>0</v>
      </c>
      <c r="Q2587" s="32">
        <f>IFERROR(INDEX(JOGOS!$C$1:$P$16905,$G2587,10),"")</f>
        <v>0</v>
      </c>
      <c r="T2587" s="32">
        <f t="shared" si="214"/>
        <v>0</v>
      </c>
    </row>
    <row r="2588" spans="1:20">
      <c r="A2588" t="str">
        <f>IF(Tabela3[[#This Row],[GOL CASA]]&lt;&gt;"",Tabela3[[#This Row],[TIME CASA]],"")</f>
        <v/>
      </c>
      <c r="B2588" t="str">
        <f>IF(Tabela3[[#This Row],[GOL FORA]]&lt;&gt;"",Tabela3[[#This Row],[TIME FORA]],"")</f>
        <v/>
      </c>
      <c r="C2588">
        <f t="shared" si="210"/>
        <v>0</v>
      </c>
      <c r="D2588">
        <f t="shared" si="211"/>
        <v>0</v>
      </c>
      <c r="E2588">
        <f t="shared" si="213"/>
        <v>0</v>
      </c>
      <c r="F2588" t="str">
        <f t="shared" si="212"/>
        <v/>
      </c>
      <c r="J2588" s="29">
        <f>IFERROR(INDEX(JOGOS!$C$1:$P$16905,$G2588,3),"")</f>
        <v>0</v>
      </c>
      <c r="K2588" s="32">
        <f>IFERROR(INDEX(JOGOS!$C$1:$P$16905,$G2588,4),"")</f>
        <v>0</v>
      </c>
      <c r="L2588" s="32">
        <f>IFERROR(INDEX(JOGOS!$C$1:$P$16905,$G2588,5),"")</f>
        <v>0</v>
      </c>
      <c r="M2588" s="29">
        <f>IFERROR(INDEX(JOGOS!$C$1:$P$16905,$G2588,6),"")</f>
        <v>0</v>
      </c>
      <c r="N2588" s="32">
        <f>IFERROR(INDEX(JOGOS!$C$1:$P$16905,$G2588,7),"")</f>
        <v>0</v>
      </c>
      <c r="O2588" s="32">
        <f>IFERROR(INDEX(JOGOS!$C$1:$P$16905,$G2588,8),"")</f>
        <v>0</v>
      </c>
      <c r="P2588" s="32">
        <f>IFERROR(INDEX(JOGOS!$C$1:$P$16905,$G2588,9),"")</f>
        <v>0</v>
      </c>
      <c r="Q2588" s="32">
        <f>IFERROR(INDEX(JOGOS!$C$1:$P$16905,$G2588,10),"")</f>
        <v>0</v>
      </c>
      <c r="T2588" s="32">
        <f t="shared" si="214"/>
        <v>0</v>
      </c>
    </row>
    <row r="2589" spans="1:20">
      <c r="A2589" t="str">
        <f>IF(Tabela3[[#This Row],[GOL CASA]]&lt;&gt;"",Tabela3[[#This Row],[TIME CASA]],"")</f>
        <v/>
      </c>
      <c r="B2589" t="str">
        <f>IF(Tabela3[[#This Row],[GOL FORA]]&lt;&gt;"",Tabela3[[#This Row],[TIME FORA]],"")</f>
        <v/>
      </c>
      <c r="C2589">
        <f t="shared" si="210"/>
        <v>0</v>
      </c>
      <c r="D2589">
        <f t="shared" si="211"/>
        <v>0</v>
      </c>
      <c r="E2589">
        <f t="shared" si="213"/>
        <v>0</v>
      </c>
      <c r="F2589" t="str">
        <f t="shared" si="212"/>
        <v/>
      </c>
      <c r="J2589" s="29">
        <f>IFERROR(INDEX(JOGOS!$C$1:$P$16905,$G2589,3),"")</f>
        <v>0</v>
      </c>
      <c r="K2589" s="32">
        <f>IFERROR(INDEX(JOGOS!$C$1:$P$16905,$G2589,4),"")</f>
        <v>0</v>
      </c>
      <c r="L2589" s="32">
        <f>IFERROR(INDEX(JOGOS!$C$1:$P$16905,$G2589,5),"")</f>
        <v>0</v>
      </c>
      <c r="M2589" s="29">
        <f>IFERROR(INDEX(JOGOS!$C$1:$P$16905,$G2589,6),"")</f>
        <v>0</v>
      </c>
      <c r="N2589" s="32">
        <f>IFERROR(INDEX(JOGOS!$C$1:$P$16905,$G2589,7),"")</f>
        <v>0</v>
      </c>
      <c r="O2589" s="32">
        <f>IFERROR(INDEX(JOGOS!$C$1:$P$16905,$G2589,8),"")</f>
        <v>0</v>
      </c>
      <c r="P2589" s="32">
        <f>IFERROR(INDEX(JOGOS!$C$1:$P$16905,$G2589,9),"")</f>
        <v>0</v>
      </c>
      <c r="Q2589" s="32">
        <f>IFERROR(INDEX(JOGOS!$C$1:$P$16905,$G2589,10),"")</f>
        <v>0</v>
      </c>
      <c r="T2589" s="32">
        <f t="shared" si="214"/>
        <v>0</v>
      </c>
    </row>
    <row r="2590" spans="1:20">
      <c r="A2590" t="str">
        <f>IF(Tabela3[[#This Row],[GOL CASA]]&lt;&gt;"",Tabela3[[#This Row],[TIME CASA]],"")</f>
        <v/>
      </c>
      <c r="B2590" t="str">
        <f>IF(Tabela3[[#This Row],[GOL FORA]]&lt;&gt;"",Tabela3[[#This Row],[TIME FORA]],"")</f>
        <v/>
      </c>
      <c r="C2590">
        <f t="shared" si="210"/>
        <v>0</v>
      </c>
      <c r="D2590">
        <f t="shared" si="211"/>
        <v>0</v>
      </c>
      <c r="E2590">
        <f t="shared" si="213"/>
        <v>0</v>
      </c>
      <c r="F2590" t="str">
        <f t="shared" si="212"/>
        <v/>
      </c>
      <c r="J2590" s="29">
        <f>IFERROR(INDEX(JOGOS!$C$1:$P$16905,$G2590,3),"")</f>
        <v>0</v>
      </c>
      <c r="K2590" s="32">
        <f>IFERROR(INDEX(JOGOS!$C$1:$P$16905,$G2590,4),"")</f>
        <v>0</v>
      </c>
      <c r="L2590" s="32">
        <f>IFERROR(INDEX(JOGOS!$C$1:$P$16905,$G2590,5),"")</f>
        <v>0</v>
      </c>
      <c r="M2590" s="29">
        <f>IFERROR(INDEX(JOGOS!$C$1:$P$16905,$G2590,6),"")</f>
        <v>0</v>
      </c>
      <c r="N2590" s="32">
        <f>IFERROR(INDEX(JOGOS!$C$1:$P$16905,$G2590,7),"")</f>
        <v>0</v>
      </c>
      <c r="O2590" s="32">
        <f>IFERROR(INDEX(JOGOS!$C$1:$P$16905,$G2590,8),"")</f>
        <v>0</v>
      </c>
      <c r="P2590" s="32">
        <f>IFERROR(INDEX(JOGOS!$C$1:$P$16905,$G2590,9),"")</f>
        <v>0</v>
      </c>
      <c r="Q2590" s="32">
        <f>IFERROR(INDEX(JOGOS!$C$1:$P$16905,$G2590,10),"")</f>
        <v>0</v>
      </c>
      <c r="T2590" s="32">
        <f t="shared" si="214"/>
        <v>0</v>
      </c>
    </row>
    <row r="2591" spans="1:20">
      <c r="A2591" t="str">
        <f>IF(Tabela3[[#This Row],[GOL CASA]]&lt;&gt;"",Tabela3[[#This Row],[TIME CASA]],"")</f>
        <v/>
      </c>
      <c r="B2591" t="str">
        <f>IF(Tabela3[[#This Row],[GOL FORA]]&lt;&gt;"",Tabela3[[#This Row],[TIME FORA]],"")</f>
        <v/>
      </c>
      <c r="C2591">
        <f t="shared" si="210"/>
        <v>0</v>
      </c>
      <c r="D2591">
        <f t="shared" si="211"/>
        <v>0</v>
      </c>
      <c r="E2591">
        <f t="shared" si="213"/>
        <v>0</v>
      </c>
      <c r="F2591" t="str">
        <f t="shared" si="212"/>
        <v/>
      </c>
      <c r="J2591" s="29">
        <f>IFERROR(INDEX(JOGOS!$C$1:$P$16905,$G2591,3),"")</f>
        <v>0</v>
      </c>
      <c r="K2591" s="32">
        <f>IFERROR(INDEX(JOGOS!$C$1:$P$16905,$G2591,4),"")</f>
        <v>0</v>
      </c>
      <c r="L2591" s="32">
        <f>IFERROR(INDEX(JOGOS!$C$1:$P$16905,$G2591,5),"")</f>
        <v>0</v>
      </c>
      <c r="M2591" s="29">
        <f>IFERROR(INDEX(JOGOS!$C$1:$P$16905,$G2591,6),"")</f>
        <v>0</v>
      </c>
      <c r="N2591" s="32">
        <f>IFERROR(INDEX(JOGOS!$C$1:$P$16905,$G2591,7),"")</f>
        <v>0</v>
      </c>
      <c r="O2591" s="32">
        <f>IFERROR(INDEX(JOGOS!$C$1:$P$16905,$G2591,8),"")</f>
        <v>0</v>
      </c>
      <c r="P2591" s="32">
        <f>IFERROR(INDEX(JOGOS!$C$1:$P$16905,$G2591,9),"")</f>
        <v>0</v>
      </c>
      <c r="Q2591" s="32">
        <f>IFERROR(INDEX(JOGOS!$C$1:$P$16905,$G2591,10),"")</f>
        <v>0</v>
      </c>
      <c r="T2591" s="32">
        <f t="shared" si="214"/>
        <v>0</v>
      </c>
    </row>
    <row r="2592" spans="1:20">
      <c r="A2592" t="str">
        <f>IF(Tabela3[[#This Row],[GOL CASA]]&lt;&gt;"",Tabela3[[#This Row],[TIME CASA]],"")</f>
        <v/>
      </c>
      <c r="B2592" t="str">
        <f>IF(Tabela3[[#This Row],[GOL FORA]]&lt;&gt;"",Tabela3[[#This Row],[TIME FORA]],"")</f>
        <v/>
      </c>
      <c r="C2592">
        <f t="shared" si="210"/>
        <v>0</v>
      </c>
      <c r="D2592">
        <f t="shared" si="211"/>
        <v>0</v>
      </c>
      <c r="E2592">
        <f t="shared" si="213"/>
        <v>0</v>
      </c>
      <c r="F2592" t="str">
        <f t="shared" si="212"/>
        <v/>
      </c>
      <c r="J2592" s="29">
        <f>IFERROR(INDEX(JOGOS!$C$1:$P$16905,$G2592,3),"")</f>
        <v>0</v>
      </c>
      <c r="K2592" s="32">
        <f>IFERROR(INDEX(JOGOS!$C$1:$P$16905,$G2592,4),"")</f>
        <v>0</v>
      </c>
      <c r="L2592" s="32">
        <f>IFERROR(INDEX(JOGOS!$C$1:$P$16905,$G2592,5),"")</f>
        <v>0</v>
      </c>
      <c r="M2592" s="29">
        <f>IFERROR(INDEX(JOGOS!$C$1:$P$16905,$G2592,6),"")</f>
        <v>0</v>
      </c>
      <c r="N2592" s="32">
        <f>IFERROR(INDEX(JOGOS!$C$1:$P$16905,$G2592,7),"")</f>
        <v>0</v>
      </c>
      <c r="O2592" s="32">
        <f>IFERROR(INDEX(JOGOS!$C$1:$P$16905,$G2592,8),"")</f>
        <v>0</v>
      </c>
      <c r="P2592" s="32">
        <f>IFERROR(INDEX(JOGOS!$C$1:$P$16905,$G2592,9),"")</f>
        <v>0</v>
      </c>
      <c r="Q2592" s="32">
        <f>IFERROR(INDEX(JOGOS!$C$1:$P$16905,$G2592,10),"")</f>
        <v>0</v>
      </c>
      <c r="T2592" s="32">
        <f t="shared" si="214"/>
        <v>0</v>
      </c>
    </row>
    <row r="2593" spans="1:20">
      <c r="A2593" t="str">
        <f>IF(Tabela3[[#This Row],[GOL CASA]]&lt;&gt;"",Tabela3[[#This Row],[TIME CASA]],"")</f>
        <v/>
      </c>
      <c r="B2593" t="str">
        <f>IF(Tabela3[[#This Row],[GOL FORA]]&lt;&gt;"",Tabela3[[#This Row],[TIME FORA]],"")</f>
        <v/>
      </c>
      <c r="C2593">
        <f t="shared" si="210"/>
        <v>0</v>
      </c>
      <c r="D2593">
        <f t="shared" si="211"/>
        <v>0</v>
      </c>
      <c r="E2593">
        <f t="shared" si="213"/>
        <v>0</v>
      </c>
      <c r="F2593" t="str">
        <f t="shared" si="212"/>
        <v/>
      </c>
      <c r="J2593" s="29">
        <f>IFERROR(INDEX(JOGOS!$C$1:$P$16905,$G2593,3),"")</f>
        <v>0</v>
      </c>
      <c r="K2593" s="32">
        <f>IFERROR(INDEX(JOGOS!$C$1:$P$16905,$G2593,4),"")</f>
        <v>0</v>
      </c>
      <c r="L2593" s="32">
        <f>IFERROR(INDEX(JOGOS!$C$1:$P$16905,$G2593,5),"")</f>
        <v>0</v>
      </c>
      <c r="M2593" s="29">
        <f>IFERROR(INDEX(JOGOS!$C$1:$P$16905,$G2593,6),"")</f>
        <v>0</v>
      </c>
      <c r="N2593" s="32">
        <f>IFERROR(INDEX(JOGOS!$C$1:$P$16905,$G2593,7),"")</f>
        <v>0</v>
      </c>
      <c r="O2593" s="32">
        <f>IFERROR(INDEX(JOGOS!$C$1:$P$16905,$G2593,8),"")</f>
        <v>0</v>
      </c>
      <c r="P2593" s="32">
        <f>IFERROR(INDEX(JOGOS!$C$1:$P$16905,$G2593,9),"")</f>
        <v>0</v>
      </c>
      <c r="Q2593" s="32">
        <f>IFERROR(INDEX(JOGOS!$C$1:$P$16905,$G2593,10),"")</f>
        <v>0</v>
      </c>
      <c r="T2593" s="32">
        <f t="shared" si="214"/>
        <v>0</v>
      </c>
    </row>
    <row r="2594" spans="1:20">
      <c r="A2594" t="str">
        <f>IF(Tabela3[[#This Row],[GOL CASA]]&lt;&gt;"",Tabela3[[#This Row],[TIME CASA]],"")</f>
        <v/>
      </c>
      <c r="B2594" t="str">
        <f>IF(Tabela3[[#This Row],[GOL FORA]]&lt;&gt;"",Tabela3[[#This Row],[TIME FORA]],"")</f>
        <v/>
      </c>
      <c r="C2594">
        <f t="shared" si="210"/>
        <v>0</v>
      </c>
      <c r="D2594">
        <f t="shared" si="211"/>
        <v>0</v>
      </c>
      <c r="E2594">
        <f t="shared" si="213"/>
        <v>0</v>
      </c>
      <c r="F2594" t="str">
        <f t="shared" si="212"/>
        <v/>
      </c>
      <c r="J2594" s="29">
        <f>IFERROR(INDEX(JOGOS!$C$1:$P$16905,$G2594,3),"")</f>
        <v>0</v>
      </c>
      <c r="K2594" s="32">
        <f>IFERROR(INDEX(JOGOS!$C$1:$P$16905,$G2594,4),"")</f>
        <v>0</v>
      </c>
      <c r="L2594" s="32">
        <f>IFERROR(INDEX(JOGOS!$C$1:$P$16905,$G2594,5),"")</f>
        <v>0</v>
      </c>
      <c r="M2594" s="29">
        <f>IFERROR(INDEX(JOGOS!$C$1:$P$16905,$G2594,6),"")</f>
        <v>0</v>
      </c>
      <c r="N2594" s="32">
        <f>IFERROR(INDEX(JOGOS!$C$1:$P$16905,$G2594,7),"")</f>
        <v>0</v>
      </c>
      <c r="O2594" s="32">
        <f>IFERROR(INDEX(JOGOS!$C$1:$P$16905,$G2594,8),"")</f>
        <v>0</v>
      </c>
      <c r="P2594" s="32">
        <f>IFERROR(INDEX(JOGOS!$C$1:$P$16905,$G2594,9),"")</f>
        <v>0</v>
      </c>
      <c r="Q2594" s="32">
        <f>IFERROR(INDEX(JOGOS!$C$1:$P$16905,$G2594,10),"")</f>
        <v>0</v>
      </c>
      <c r="T2594" s="32">
        <f t="shared" si="214"/>
        <v>0</v>
      </c>
    </row>
    <row r="2595" spans="1:20">
      <c r="A2595" t="str">
        <f>IF(Tabela3[[#This Row],[GOL CASA]]&lt;&gt;"",Tabela3[[#This Row],[TIME CASA]],"")</f>
        <v/>
      </c>
      <c r="B2595" t="str">
        <f>IF(Tabela3[[#This Row],[GOL FORA]]&lt;&gt;"",Tabela3[[#This Row],[TIME FORA]],"")</f>
        <v/>
      </c>
      <c r="C2595">
        <f t="shared" si="210"/>
        <v>0</v>
      </c>
      <c r="D2595">
        <f t="shared" si="211"/>
        <v>0</v>
      </c>
      <c r="E2595">
        <f t="shared" si="213"/>
        <v>0</v>
      </c>
      <c r="F2595" t="str">
        <f t="shared" si="212"/>
        <v/>
      </c>
      <c r="J2595" s="29">
        <f>IFERROR(INDEX(JOGOS!$C$1:$P$16905,$G2595,3),"")</f>
        <v>0</v>
      </c>
      <c r="K2595" s="32">
        <f>IFERROR(INDEX(JOGOS!$C$1:$P$16905,$G2595,4),"")</f>
        <v>0</v>
      </c>
      <c r="L2595" s="32">
        <f>IFERROR(INDEX(JOGOS!$C$1:$P$16905,$G2595,5),"")</f>
        <v>0</v>
      </c>
      <c r="M2595" s="29">
        <f>IFERROR(INDEX(JOGOS!$C$1:$P$16905,$G2595,6),"")</f>
        <v>0</v>
      </c>
      <c r="N2595" s="32">
        <f>IFERROR(INDEX(JOGOS!$C$1:$P$16905,$G2595,7),"")</f>
        <v>0</v>
      </c>
      <c r="O2595" s="32">
        <f>IFERROR(INDEX(JOGOS!$C$1:$P$16905,$G2595,8),"")</f>
        <v>0</v>
      </c>
      <c r="P2595" s="32">
        <f>IFERROR(INDEX(JOGOS!$C$1:$P$16905,$G2595,9),"")</f>
        <v>0</v>
      </c>
      <c r="Q2595" s="32">
        <f>IFERROR(INDEX(JOGOS!$C$1:$P$16905,$G2595,10),"")</f>
        <v>0</v>
      </c>
      <c r="T2595" s="32">
        <f t="shared" si="214"/>
        <v>0</v>
      </c>
    </row>
    <row r="2596" spans="1:20">
      <c r="A2596" t="str">
        <f>IF(Tabela3[[#This Row],[GOL CASA]]&lt;&gt;"",Tabela3[[#This Row],[TIME CASA]],"")</f>
        <v/>
      </c>
      <c r="B2596" t="str">
        <f>IF(Tabela3[[#This Row],[GOL FORA]]&lt;&gt;"",Tabela3[[#This Row],[TIME FORA]],"")</f>
        <v/>
      </c>
      <c r="C2596">
        <f t="shared" si="210"/>
        <v>0</v>
      </c>
      <c r="D2596">
        <f t="shared" si="211"/>
        <v>0</v>
      </c>
      <c r="E2596">
        <f t="shared" si="213"/>
        <v>0</v>
      </c>
      <c r="F2596" t="str">
        <f t="shared" si="212"/>
        <v/>
      </c>
      <c r="J2596" s="29">
        <f>IFERROR(INDEX(JOGOS!$C$1:$P$16905,$G2596,3),"")</f>
        <v>0</v>
      </c>
      <c r="K2596" s="32">
        <f>IFERROR(INDEX(JOGOS!$C$1:$P$16905,$G2596,4),"")</f>
        <v>0</v>
      </c>
      <c r="L2596" s="32">
        <f>IFERROR(INDEX(JOGOS!$C$1:$P$16905,$G2596,5),"")</f>
        <v>0</v>
      </c>
      <c r="M2596" s="29">
        <f>IFERROR(INDEX(JOGOS!$C$1:$P$16905,$G2596,6),"")</f>
        <v>0</v>
      </c>
      <c r="N2596" s="32">
        <f>IFERROR(INDEX(JOGOS!$C$1:$P$16905,$G2596,7),"")</f>
        <v>0</v>
      </c>
      <c r="O2596" s="32">
        <f>IFERROR(INDEX(JOGOS!$C$1:$P$16905,$G2596,8),"")</f>
        <v>0</v>
      </c>
      <c r="P2596" s="32">
        <f>IFERROR(INDEX(JOGOS!$C$1:$P$16905,$G2596,9),"")</f>
        <v>0</v>
      </c>
      <c r="Q2596" s="32">
        <f>IFERROR(INDEX(JOGOS!$C$1:$P$16905,$G2596,10),"")</f>
        <v>0</v>
      </c>
      <c r="T2596" s="32">
        <f t="shared" si="214"/>
        <v>0</v>
      </c>
    </row>
    <row r="2597" spans="1:20">
      <c r="A2597" t="str">
        <f>IF(Tabela3[[#This Row],[GOL CASA]]&lt;&gt;"",Tabela3[[#This Row],[TIME CASA]],"")</f>
        <v/>
      </c>
      <c r="B2597" t="str">
        <f>IF(Tabela3[[#This Row],[GOL FORA]]&lt;&gt;"",Tabela3[[#This Row],[TIME FORA]],"")</f>
        <v/>
      </c>
      <c r="C2597">
        <f t="shared" si="210"/>
        <v>0</v>
      </c>
      <c r="D2597">
        <f t="shared" si="211"/>
        <v>0</v>
      </c>
      <c r="E2597">
        <f t="shared" si="213"/>
        <v>0</v>
      </c>
      <c r="F2597" t="str">
        <f t="shared" si="212"/>
        <v/>
      </c>
      <c r="J2597" s="29">
        <f>IFERROR(INDEX(JOGOS!$C$1:$P$16905,$G2597,3),"")</f>
        <v>0</v>
      </c>
      <c r="K2597" s="32">
        <f>IFERROR(INDEX(JOGOS!$C$1:$P$16905,$G2597,4),"")</f>
        <v>0</v>
      </c>
      <c r="L2597" s="32">
        <f>IFERROR(INDEX(JOGOS!$C$1:$P$16905,$G2597,5),"")</f>
        <v>0</v>
      </c>
      <c r="M2597" s="29">
        <f>IFERROR(INDEX(JOGOS!$C$1:$P$16905,$G2597,6),"")</f>
        <v>0</v>
      </c>
      <c r="N2597" s="32">
        <f>IFERROR(INDEX(JOGOS!$C$1:$P$16905,$G2597,7),"")</f>
        <v>0</v>
      </c>
      <c r="O2597" s="32">
        <f>IFERROR(INDEX(JOGOS!$C$1:$P$16905,$G2597,8),"")</f>
        <v>0</v>
      </c>
      <c r="P2597" s="32">
        <f>IFERROR(INDEX(JOGOS!$C$1:$P$16905,$G2597,9),"")</f>
        <v>0</v>
      </c>
      <c r="Q2597" s="32">
        <f>IFERROR(INDEX(JOGOS!$C$1:$P$16905,$G2597,10),"")</f>
        <v>0</v>
      </c>
      <c r="T2597" s="32">
        <f t="shared" si="214"/>
        <v>0</v>
      </c>
    </row>
    <row r="2598" spans="1:20">
      <c r="A2598" t="str">
        <f>IF(Tabela3[[#This Row],[GOL CASA]]&lt;&gt;"",Tabela3[[#This Row],[TIME CASA]],"")</f>
        <v/>
      </c>
      <c r="B2598" t="str">
        <f>IF(Tabela3[[#This Row],[GOL FORA]]&lt;&gt;"",Tabela3[[#This Row],[TIME FORA]],"")</f>
        <v/>
      </c>
      <c r="C2598">
        <f t="shared" si="210"/>
        <v>0</v>
      </c>
      <c r="D2598">
        <f t="shared" si="211"/>
        <v>0</v>
      </c>
      <c r="E2598">
        <f t="shared" si="213"/>
        <v>0</v>
      </c>
      <c r="F2598" t="str">
        <f t="shared" si="212"/>
        <v/>
      </c>
      <c r="J2598" s="29">
        <f>IFERROR(INDEX(JOGOS!$C$1:$P$16905,$G2598,3),"")</f>
        <v>0</v>
      </c>
      <c r="K2598" s="32">
        <f>IFERROR(INDEX(JOGOS!$C$1:$P$16905,$G2598,4),"")</f>
        <v>0</v>
      </c>
      <c r="L2598" s="32">
        <f>IFERROR(INDEX(JOGOS!$C$1:$P$16905,$G2598,5),"")</f>
        <v>0</v>
      </c>
      <c r="M2598" s="29">
        <f>IFERROR(INDEX(JOGOS!$C$1:$P$16905,$G2598,6),"")</f>
        <v>0</v>
      </c>
      <c r="N2598" s="32">
        <f>IFERROR(INDEX(JOGOS!$C$1:$P$16905,$G2598,7),"")</f>
        <v>0</v>
      </c>
      <c r="O2598" s="32">
        <f>IFERROR(INDEX(JOGOS!$C$1:$P$16905,$G2598,8),"")</f>
        <v>0</v>
      </c>
      <c r="P2598" s="32">
        <f>IFERROR(INDEX(JOGOS!$C$1:$P$16905,$G2598,9),"")</f>
        <v>0</v>
      </c>
      <c r="Q2598" s="32">
        <f>IFERROR(INDEX(JOGOS!$C$1:$P$16905,$G2598,10),"")</f>
        <v>0</v>
      </c>
      <c r="T2598" s="32">
        <f t="shared" si="214"/>
        <v>0</v>
      </c>
    </row>
    <row r="2599" spans="1:20">
      <c r="A2599" t="str">
        <f>IF(Tabela3[[#This Row],[GOL CASA]]&lt;&gt;"",Tabela3[[#This Row],[TIME CASA]],"")</f>
        <v/>
      </c>
      <c r="B2599" t="str">
        <f>IF(Tabela3[[#This Row],[GOL FORA]]&lt;&gt;"",Tabela3[[#This Row],[TIME FORA]],"")</f>
        <v/>
      </c>
      <c r="C2599">
        <f t="shared" si="210"/>
        <v>0</v>
      </c>
      <c r="D2599">
        <f t="shared" si="211"/>
        <v>0</v>
      </c>
      <c r="E2599">
        <f t="shared" si="213"/>
        <v>0</v>
      </c>
      <c r="F2599" t="str">
        <f t="shared" si="212"/>
        <v/>
      </c>
      <c r="J2599" s="29">
        <f>IFERROR(INDEX(JOGOS!$C$1:$P$16905,$G2599,3),"")</f>
        <v>0</v>
      </c>
      <c r="K2599" s="32">
        <f>IFERROR(INDEX(JOGOS!$C$1:$P$16905,$G2599,4),"")</f>
        <v>0</v>
      </c>
      <c r="L2599" s="32">
        <f>IFERROR(INDEX(JOGOS!$C$1:$P$16905,$G2599,5),"")</f>
        <v>0</v>
      </c>
      <c r="M2599" s="29">
        <f>IFERROR(INDEX(JOGOS!$C$1:$P$16905,$G2599,6),"")</f>
        <v>0</v>
      </c>
      <c r="N2599" s="32">
        <f>IFERROR(INDEX(JOGOS!$C$1:$P$16905,$G2599,7),"")</f>
        <v>0</v>
      </c>
      <c r="O2599" s="32">
        <f>IFERROR(INDEX(JOGOS!$C$1:$P$16905,$G2599,8),"")</f>
        <v>0</v>
      </c>
      <c r="P2599" s="32">
        <f>IFERROR(INDEX(JOGOS!$C$1:$P$16905,$G2599,9),"")</f>
        <v>0</v>
      </c>
      <c r="Q2599" s="32">
        <f>IFERROR(INDEX(JOGOS!$C$1:$P$16905,$G2599,10),"")</f>
        <v>0</v>
      </c>
      <c r="T2599" s="32">
        <f t="shared" si="214"/>
        <v>0</v>
      </c>
    </row>
    <row r="2600" spans="1:20">
      <c r="A2600" t="str">
        <f>IF(Tabela3[[#This Row],[GOL CASA]]&lt;&gt;"",Tabela3[[#This Row],[TIME CASA]],"")</f>
        <v/>
      </c>
      <c r="B2600" t="str">
        <f>IF(Tabela3[[#This Row],[GOL FORA]]&lt;&gt;"",Tabela3[[#This Row],[TIME FORA]],"")</f>
        <v/>
      </c>
      <c r="C2600">
        <f t="shared" si="210"/>
        <v>0</v>
      </c>
      <c r="D2600">
        <f t="shared" si="211"/>
        <v>0</v>
      </c>
      <c r="E2600">
        <f t="shared" si="213"/>
        <v>0</v>
      </c>
      <c r="F2600" t="str">
        <f t="shared" si="212"/>
        <v/>
      </c>
      <c r="J2600" s="29">
        <f>IFERROR(INDEX(JOGOS!$C$1:$P$16905,$G2600,3),"")</f>
        <v>0</v>
      </c>
      <c r="K2600" s="32">
        <f>IFERROR(INDEX(JOGOS!$C$1:$P$16905,$G2600,4),"")</f>
        <v>0</v>
      </c>
      <c r="L2600" s="32">
        <f>IFERROR(INDEX(JOGOS!$C$1:$P$16905,$G2600,5),"")</f>
        <v>0</v>
      </c>
      <c r="M2600" s="29">
        <f>IFERROR(INDEX(JOGOS!$C$1:$P$16905,$G2600,6),"")</f>
        <v>0</v>
      </c>
      <c r="N2600" s="32">
        <f>IFERROR(INDEX(JOGOS!$C$1:$P$16905,$G2600,7),"")</f>
        <v>0</v>
      </c>
      <c r="O2600" s="32">
        <f>IFERROR(INDEX(JOGOS!$C$1:$P$16905,$G2600,8),"")</f>
        <v>0</v>
      </c>
      <c r="P2600" s="32">
        <f>IFERROR(INDEX(JOGOS!$C$1:$P$16905,$G2600,9),"")</f>
        <v>0</v>
      </c>
      <c r="Q2600" s="32">
        <f>IFERROR(INDEX(JOGOS!$C$1:$P$16905,$G2600,10),"")</f>
        <v>0</v>
      </c>
      <c r="T2600" s="32">
        <f t="shared" si="214"/>
        <v>0</v>
      </c>
    </row>
    <row r="2601" spans="1:20">
      <c r="A2601" t="str">
        <f>IF(Tabela3[[#This Row],[GOL CASA]]&lt;&gt;"",Tabela3[[#This Row],[TIME CASA]],"")</f>
        <v/>
      </c>
      <c r="B2601" t="str">
        <f>IF(Tabela3[[#This Row],[GOL FORA]]&lt;&gt;"",Tabela3[[#This Row],[TIME FORA]],"")</f>
        <v/>
      </c>
      <c r="C2601">
        <f t="shared" si="210"/>
        <v>0</v>
      </c>
      <c r="D2601">
        <f t="shared" si="211"/>
        <v>0</v>
      </c>
      <c r="E2601">
        <f t="shared" si="213"/>
        <v>0</v>
      </c>
      <c r="F2601" t="str">
        <f t="shared" si="212"/>
        <v/>
      </c>
      <c r="J2601" s="29">
        <f>IFERROR(INDEX(JOGOS!$C$1:$P$16905,$G2601,3),"")</f>
        <v>0</v>
      </c>
      <c r="K2601" s="32">
        <f>IFERROR(INDEX(JOGOS!$C$1:$P$16905,$G2601,4),"")</f>
        <v>0</v>
      </c>
      <c r="L2601" s="32">
        <f>IFERROR(INDEX(JOGOS!$C$1:$P$16905,$G2601,5),"")</f>
        <v>0</v>
      </c>
      <c r="M2601" s="29">
        <f>IFERROR(INDEX(JOGOS!$C$1:$P$16905,$G2601,6),"")</f>
        <v>0</v>
      </c>
      <c r="N2601" s="32">
        <f>IFERROR(INDEX(JOGOS!$C$1:$P$16905,$G2601,7),"")</f>
        <v>0</v>
      </c>
      <c r="O2601" s="32">
        <f>IFERROR(INDEX(JOGOS!$C$1:$P$16905,$G2601,8),"")</f>
        <v>0</v>
      </c>
      <c r="P2601" s="32">
        <f>IFERROR(INDEX(JOGOS!$C$1:$P$16905,$G2601,9),"")</f>
        <v>0</v>
      </c>
      <c r="Q2601" s="32">
        <f>IFERROR(INDEX(JOGOS!$C$1:$P$16905,$G2601,10),"")</f>
        <v>0</v>
      </c>
      <c r="T2601" s="32">
        <f t="shared" si="214"/>
        <v>0</v>
      </c>
    </row>
    <row r="2602" spans="1:20">
      <c r="A2602" t="str">
        <f>IF(Tabela3[[#This Row],[GOL CASA]]&lt;&gt;"",Tabela3[[#This Row],[TIME CASA]],"")</f>
        <v/>
      </c>
      <c r="B2602" t="str">
        <f>IF(Tabela3[[#This Row],[GOL FORA]]&lt;&gt;"",Tabela3[[#This Row],[TIME FORA]],"")</f>
        <v/>
      </c>
      <c r="C2602">
        <f t="shared" si="210"/>
        <v>0</v>
      </c>
      <c r="D2602">
        <f t="shared" si="211"/>
        <v>0</v>
      </c>
      <c r="E2602">
        <f t="shared" si="213"/>
        <v>0</v>
      </c>
      <c r="F2602" t="str">
        <f t="shared" si="212"/>
        <v/>
      </c>
      <c r="J2602" s="29">
        <f>IFERROR(INDEX(JOGOS!$C$1:$P$16905,$G2602,3),"")</f>
        <v>0</v>
      </c>
      <c r="K2602" s="32">
        <f>IFERROR(INDEX(JOGOS!$C$1:$P$16905,$G2602,4),"")</f>
        <v>0</v>
      </c>
      <c r="L2602" s="32">
        <f>IFERROR(INDEX(JOGOS!$C$1:$P$16905,$G2602,5),"")</f>
        <v>0</v>
      </c>
      <c r="M2602" s="29">
        <f>IFERROR(INDEX(JOGOS!$C$1:$P$16905,$G2602,6),"")</f>
        <v>0</v>
      </c>
      <c r="N2602" s="32">
        <f>IFERROR(INDEX(JOGOS!$C$1:$P$16905,$G2602,7),"")</f>
        <v>0</v>
      </c>
      <c r="O2602" s="32">
        <f>IFERROR(INDEX(JOGOS!$C$1:$P$16905,$G2602,8),"")</f>
        <v>0</v>
      </c>
      <c r="P2602" s="32">
        <f>IFERROR(INDEX(JOGOS!$C$1:$P$16905,$G2602,9),"")</f>
        <v>0</v>
      </c>
      <c r="Q2602" s="32">
        <f>IFERROR(INDEX(JOGOS!$C$1:$P$16905,$G2602,10),"")</f>
        <v>0</v>
      </c>
      <c r="T2602" s="32">
        <f t="shared" si="214"/>
        <v>0</v>
      </c>
    </row>
    <row r="2603" spans="1:20">
      <c r="A2603" t="str">
        <f>IF(Tabela3[[#This Row],[GOL CASA]]&lt;&gt;"",Tabela3[[#This Row],[TIME CASA]],"")</f>
        <v/>
      </c>
      <c r="B2603" t="str">
        <f>IF(Tabela3[[#This Row],[GOL FORA]]&lt;&gt;"",Tabela3[[#This Row],[TIME FORA]],"")</f>
        <v/>
      </c>
      <c r="C2603">
        <f t="shared" si="210"/>
        <v>0</v>
      </c>
      <c r="D2603">
        <f t="shared" si="211"/>
        <v>0</v>
      </c>
      <c r="E2603">
        <f t="shared" si="213"/>
        <v>0</v>
      </c>
      <c r="F2603" t="str">
        <f t="shared" si="212"/>
        <v/>
      </c>
      <c r="J2603" s="29">
        <f>IFERROR(INDEX(JOGOS!$C$1:$P$16905,$G2603,3),"")</f>
        <v>0</v>
      </c>
      <c r="K2603" s="32">
        <f>IFERROR(INDEX(JOGOS!$C$1:$P$16905,$G2603,4),"")</f>
        <v>0</v>
      </c>
      <c r="L2603" s="32">
        <f>IFERROR(INDEX(JOGOS!$C$1:$P$16905,$G2603,5),"")</f>
        <v>0</v>
      </c>
      <c r="M2603" s="29">
        <f>IFERROR(INDEX(JOGOS!$C$1:$P$16905,$G2603,6),"")</f>
        <v>0</v>
      </c>
      <c r="N2603" s="32">
        <f>IFERROR(INDEX(JOGOS!$C$1:$P$16905,$G2603,7),"")</f>
        <v>0</v>
      </c>
      <c r="O2603" s="32">
        <f>IFERROR(INDEX(JOGOS!$C$1:$P$16905,$G2603,8),"")</f>
        <v>0</v>
      </c>
      <c r="P2603" s="32">
        <f>IFERROR(INDEX(JOGOS!$C$1:$P$16905,$G2603,9),"")</f>
        <v>0</v>
      </c>
      <c r="Q2603" s="32">
        <f>IFERROR(INDEX(JOGOS!$C$1:$P$16905,$G2603,10),"")</f>
        <v>0</v>
      </c>
      <c r="T2603" s="32">
        <f t="shared" si="214"/>
        <v>0</v>
      </c>
    </row>
    <row r="2604" spans="1:20">
      <c r="A2604" t="str">
        <f>IF(Tabela3[[#This Row],[GOL CASA]]&lt;&gt;"",Tabela3[[#This Row],[TIME CASA]],"")</f>
        <v/>
      </c>
      <c r="B2604" t="str">
        <f>IF(Tabela3[[#This Row],[GOL FORA]]&lt;&gt;"",Tabela3[[#This Row],[TIME FORA]],"")</f>
        <v/>
      </c>
      <c r="C2604">
        <f t="shared" si="210"/>
        <v>0</v>
      </c>
      <c r="D2604">
        <f t="shared" si="211"/>
        <v>0</v>
      </c>
      <c r="E2604">
        <f t="shared" si="213"/>
        <v>0</v>
      </c>
      <c r="F2604" t="str">
        <f t="shared" si="212"/>
        <v/>
      </c>
      <c r="J2604" s="29">
        <f>IFERROR(INDEX(JOGOS!$C$1:$P$16905,$G2604,3),"")</f>
        <v>0</v>
      </c>
      <c r="K2604" s="32">
        <f>IFERROR(INDEX(JOGOS!$C$1:$P$16905,$G2604,4),"")</f>
        <v>0</v>
      </c>
      <c r="L2604" s="32">
        <f>IFERROR(INDEX(JOGOS!$C$1:$P$16905,$G2604,5),"")</f>
        <v>0</v>
      </c>
      <c r="M2604" s="29">
        <f>IFERROR(INDEX(JOGOS!$C$1:$P$16905,$G2604,6),"")</f>
        <v>0</v>
      </c>
      <c r="N2604" s="32">
        <f>IFERROR(INDEX(JOGOS!$C$1:$P$16905,$G2604,7),"")</f>
        <v>0</v>
      </c>
      <c r="O2604" s="32">
        <f>IFERROR(INDEX(JOGOS!$C$1:$P$16905,$G2604,8),"")</f>
        <v>0</v>
      </c>
      <c r="P2604" s="32">
        <f>IFERROR(INDEX(JOGOS!$C$1:$P$16905,$G2604,9),"")</f>
        <v>0</v>
      </c>
      <c r="Q2604" s="32">
        <f>IFERROR(INDEX(JOGOS!$C$1:$P$16905,$G2604,10),"")</f>
        <v>0</v>
      </c>
      <c r="T2604" s="32">
        <f t="shared" si="214"/>
        <v>0</v>
      </c>
    </row>
    <row r="2605" spans="1:20">
      <c r="A2605" t="str">
        <f>IF(Tabela3[[#This Row],[GOL CASA]]&lt;&gt;"",Tabela3[[#This Row],[TIME CASA]],"")</f>
        <v/>
      </c>
      <c r="B2605" t="str">
        <f>IF(Tabela3[[#This Row],[GOL FORA]]&lt;&gt;"",Tabela3[[#This Row],[TIME FORA]],"")</f>
        <v/>
      </c>
      <c r="C2605">
        <f t="shared" si="210"/>
        <v>0</v>
      </c>
      <c r="D2605">
        <f t="shared" si="211"/>
        <v>0</v>
      </c>
      <c r="E2605">
        <f t="shared" si="213"/>
        <v>0</v>
      </c>
      <c r="F2605" t="str">
        <f t="shared" si="212"/>
        <v/>
      </c>
      <c r="J2605" s="29">
        <f>IFERROR(INDEX(JOGOS!$C$1:$P$16905,$G2605,3),"")</f>
        <v>0</v>
      </c>
      <c r="K2605" s="32">
        <f>IFERROR(INDEX(JOGOS!$C$1:$P$16905,$G2605,4),"")</f>
        <v>0</v>
      </c>
      <c r="L2605" s="32">
        <f>IFERROR(INDEX(JOGOS!$C$1:$P$16905,$G2605,5),"")</f>
        <v>0</v>
      </c>
      <c r="M2605" s="29">
        <f>IFERROR(INDEX(JOGOS!$C$1:$P$16905,$G2605,6),"")</f>
        <v>0</v>
      </c>
      <c r="N2605" s="32">
        <f>IFERROR(INDEX(JOGOS!$C$1:$P$16905,$G2605,7),"")</f>
        <v>0</v>
      </c>
      <c r="O2605" s="32">
        <f>IFERROR(INDEX(JOGOS!$C$1:$P$16905,$G2605,8),"")</f>
        <v>0</v>
      </c>
      <c r="P2605" s="32">
        <f>IFERROR(INDEX(JOGOS!$C$1:$P$16905,$G2605,9),"")</f>
        <v>0</v>
      </c>
      <c r="Q2605" s="32">
        <f>IFERROR(INDEX(JOGOS!$C$1:$P$16905,$G2605,10),"")</f>
        <v>0</v>
      </c>
      <c r="T2605" s="32">
        <f t="shared" si="214"/>
        <v>0</v>
      </c>
    </row>
    <row r="2606" spans="1:20">
      <c r="A2606" t="str">
        <f>IF(Tabela3[[#This Row],[GOL CASA]]&lt;&gt;"",Tabela3[[#This Row],[TIME CASA]],"")</f>
        <v/>
      </c>
      <c r="B2606" t="str">
        <f>IF(Tabela3[[#This Row],[GOL FORA]]&lt;&gt;"",Tabela3[[#This Row],[TIME FORA]],"")</f>
        <v/>
      </c>
      <c r="C2606">
        <f t="shared" si="210"/>
        <v>0</v>
      </c>
      <c r="D2606">
        <f t="shared" si="211"/>
        <v>0</v>
      </c>
      <c r="E2606">
        <f t="shared" si="213"/>
        <v>0</v>
      </c>
      <c r="F2606" t="str">
        <f t="shared" si="212"/>
        <v/>
      </c>
      <c r="J2606" s="29">
        <f>IFERROR(INDEX(JOGOS!$C$1:$P$16905,$G2606,3),"")</f>
        <v>0</v>
      </c>
      <c r="K2606" s="32">
        <f>IFERROR(INDEX(JOGOS!$C$1:$P$16905,$G2606,4),"")</f>
        <v>0</v>
      </c>
      <c r="L2606" s="32">
        <f>IFERROR(INDEX(JOGOS!$C$1:$P$16905,$G2606,5),"")</f>
        <v>0</v>
      </c>
      <c r="M2606" s="29">
        <f>IFERROR(INDEX(JOGOS!$C$1:$P$16905,$G2606,6),"")</f>
        <v>0</v>
      </c>
      <c r="N2606" s="32">
        <f>IFERROR(INDEX(JOGOS!$C$1:$P$16905,$G2606,7),"")</f>
        <v>0</v>
      </c>
      <c r="O2606" s="32">
        <f>IFERROR(INDEX(JOGOS!$C$1:$P$16905,$G2606,8),"")</f>
        <v>0</v>
      </c>
      <c r="P2606" s="32">
        <f>IFERROR(INDEX(JOGOS!$C$1:$P$16905,$G2606,9),"")</f>
        <v>0</v>
      </c>
      <c r="Q2606" s="32">
        <f>IFERROR(INDEX(JOGOS!$C$1:$P$16905,$G2606,10),"")</f>
        <v>0</v>
      </c>
      <c r="T2606" s="32">
        <f t="shared" si="214"/>
        <v>0</v>
      </c>
    </row>
    <row r="2607" spans="1:20">
      <c r="A2607" t="str">
        <f>IF(Tabela3[[#This Row],[GOL CASA]]&lt;&gt;"",Tabela3[[#This Row],[TIME CASA]],"")</f>
        <v/>
      </c>
      <c r="B2607" t="str">
        <f>IF(Tabela3[[#This Row],[GOL FORA]]&lt;&gt;"",Tabela3[[#This Row],[TIME FORA]],"")</f>
        <v/>
      </c>
      <c r="C2607">
        <f t="shared" si="210"/>
        <v>0</v>
      </c>
      <c r="D2607">
        <f t="shared" si="211"/>
        <v>0</v>
      </c>
      <c r="E2607">
        <f t="shared" si="213"/>
        <v>0</v>
      </c>
      <c r="F2607" t="str">
        <f t="shared" si="212"/>
        <v/>
      </c>
      <c r="J2607" s="29">
        <f>IFERROR(INDEX(JOGOS!$C$1:$P$16905,$G2607,3),"")</f>
        <v>0</v>
      </c>
      <c r="K2607" s="32">
        <f>IFERROR(INDEX(JOGOS!$C$1:$P$16905,$G2607,4),"")</f>
        <v>0</v>
      </c>
      <c r="L2607" s="32">
        <f>IFERROR(INDEX(JOGOS!$C$1:$P$16905,$G2607,5),"")</f>
        <v>0</v>
      </c>
      <c r="M2607" s="29">
        <f>IFERROR(INDEX(JOGOS!$C$1:$P$16905,$G2607,6),"")</f>
        <v>0</v>
      </c>
      <c r="N2607" s="32">
        <f>IFERROR(INDEX(JOGOS!$C$1:$P$16905,$G2607,7),"")</f>
        <v>0</v>
      </c>
      <c r="O2607" s="32">
        <f>IFERROR(INDEX(JOGOS!$C$1:$P$16905,$G2607,8),"")</f>
        <v>0</v>
      </c>
      <c r="P2607" s="32">
        <f>IFERROR(INDEX(JOGOS!$C$1:$P$16905,$G2607,9),"")</f>
        <v>0</v>
      </c>
      <c r="Q2607" s="32">
        <f>IFERROR(INDEX(JOGOS!$C$1:$P$16905,$G2607,10),"")</f>
        <v>0</v>
      </c>
      <c r="T2607" s="32">
        <f t="shared" si="214"/>
        <v>0</v>
      </c>
    </row>
    <row r="2608" spans="1:20">
      <c r="A2608" t="str">
        <f>IF(Tabela3[[#This Row],[GOL CASA]]&lt;&gt;"",Tabela3[[#This Row],[TIME CASA]],"")</f>
        <v/>
      </c>
      <c r="B2608" t="str">
        <f>IF(Tabela3[[#This Row],[GOL FORA]]&lt;&gt;"",Tabela3[[#This Row],[TIME FORA]],"")</f>
        <v/>
      </c>
      <c r="C2608">
        <f t="shared" si="210"/>
        <v>0</v>
      </c>
      <c r="D2608">
        <f t="shared" si="211"/>
        <v>0</v>
      </c>
      <c r="E2608">
        <f t="shared" si="213"/>
        <v>0</v>
      </c>
      <c r="F2608" t="str">
        <f t="shared" si="212"/>
        <v/>
      </c>
      <c r="J2608" s="29">
        <f>IFERROR(INDEX(JOGOS!$C$1:$P$16905,$G2608,3),"")</f>
        <v>0</v>
      </c>
      <c r="K2608" s="32">
        <f>IFERROR(INDEX(JOGOS!$C$1:$P$16905,$G2608,4),"")</f>
        <v>0</v>
      </c>
      <c r="L2608" s="32">
        <f>IFERROR(INDEX(JOGOS!$C$1:$P$16905,$G2608,5),"")</f>
        <v>0</v>
      </c>
      <c r="M2608" s="29">
        <f>IFERROR(INDEX(JOGOS!$C$1:$P$16905,$G2608,6),"")</f>
        <v>0</v>
      </c>
      <c r="N2608" s="32">
        <f>IFERROR(INDEX(JOGOS!$C$1:$P$16905,$G2608,7),"")</f>
        <v>0</v>
      </c>
      <c r="O2608" s="32">
        <f>IFERROR(INDEX(JOGOS!$C$1:$P$16905,$G2608,8),"")</f>
        <v>0</v>
      </c>
      <c r="P2608" s="32">
        <f>IFERROR(INDEX(JOGOS!$C$1:$P$16905,$G2608,9),"")</f>
        <v>0</v>
      </c>
      <c r="Q2608" s="32">
        <f>IFERROR(INDEX(JOGOS!$C$1:$P$16905,$G2608,10),"")</f>
        <v>0</v>
      </c>
      <c r="T2608" s="32">
        <f t="shared" si="214"/>
        <v>0</v>
      </c>
    </row>
    <row r="2609" spans="1:20">
      <c r="A2609" t="str">
        <f>IF(Tabela3[[#This Row],[GOL CASA]]&lt;&gt;"",Tabela3[[#This Row],[TIME CASA]],"")</f>
        <v/>
      </c>
      <c r="B2609" t="str">
        <f>IF(Tabela3[[#This Row],[GOL FORA]]&lt;&gt;"",Tabela3[[#This Row],[TIME FORA]],"")</f>
        <v/>
      </c>
      <c r="C2609">
        <f t="shared" si="210"/>
        <v>0</v>
      </c>
      <c r="D2609">
        <f t="shared" si="211"/>
        <v>0</v>
      </c>
      <c r="E2609">
        <f t="shared" si="213"/>
        <v>0</v>
      </c>
      <c r="F2609" t="str">
        <f t="shared" si="212"/>
        <v/>
      </c>
      <c r="J2609" s="29">
        <f>IFERROR(INDEX(JOGOS!$C$1:$P$16905,$G2609,3),"")</f>
        <v>0</v>
      </c>
      <c r="K2609" s="32">
        <f>IFERROR(INDEX(JOGOS!$C$1:$P$16905,$G2609,4),"")</f>
        <v>0</v>
      </c>
      <c r="L2609" s="32">
        <f>IFERROR(INDEX(JOGOS!$C$1:$P$16905,$G2609,5),"")</f>
        <v>0</v>
      </c>
      <c r="M2609" s="29">
        <f>IFERROR(INDEX(JOGOS!$C$1:$P$16905,$G2609,6),"")</f>
        <v>0</v>
      </c>
      <c r="N2609" s="32">
        <f>IFERROR(INDEX(JOGOS!$C$1:$P$16905,$G2609,7),"")</f>
        <v>0</v>
      </c>
      <c r="O2609" s="32">
        <f>IFERROR(INDEX(JOGOS!$C$1:$P$16905,$G2609,8),"")</f>
        <v>0</v>
      </c>
      <c r="P2609" s="32">
        <f>IFERROR(INDEX(JOGOS!$C$1:$P$16905,$G2609,9),"")</f>
        <v>0</v>
      </c>
      <c r="Q2609" s="32">
        <f>IFERROR(INDEX(JOGOS!$C$1:$P$16905,$G2609,10),"")</f>
        <v>0</v>
      </c>
      <c r="T2609" s="32">
        <f t="shared" si="214"/>
        <v>0</v>
      </c>
    </row>
    <row r="2610" spans="1:20">
      <c r="A2610" t="str">
        <f>IF(Tabela3[[#This Row],[GOL CASA]]&lt;&gt;"",Tabela3[[#This Row],[TIME CASA]],"")</f>
        <v/>
      </c>
      <c r="B2610" t="str">
        <f>IF(Tabela3[[#This Row],[GOL FORA]]&lt;&gt;"",Tabela3[[#This Row],[TIME FORA]],"")</f>
        <v/>
      </c>
      <c r="C2610">
        <f t="shared" si="210"/>
        <v>0</v>
      </c>
      <c r="D2610">
        <f t="shared" si="211"/>
        <v>0</v>
      </c>
      <c r="E2610">
        <f t="shared" si="213"/>
        <v>0</v>
      </c>
      <c r="F2610" t="str">
        <f t="shared" si="212"/>
        <v/>
      </c>
      <c r="J2610" s="29">
        <f>IFERROR(INDEX(JOGOS!$C$1:$P$16905,$G2610,3),"")</f>
        <v>0</v>
      </c>
      <c r="K2610" s="32">
        <f>IFERROR(INDEX(JOGOS!$C$1:$P$16905,$G2610,4),"")</f>
        <v>0</v>
      </c>
      <c r="L2610" s="32">
        <f>IFERROR(INDEX(JOGOS!$C$1:$P$16905,$G2610,5),"")</f>
        <v>0</v>
      </c>
      <c r="M2610" s="29">
        <f>IFERROR(INDEX(JOGOS!$C$1:$P$16905,$G2610,6),"")</f>
        <v>0</v>
      </c>
      <c r="N2610" s="32">
        <f>IFERROR(INDEX(JOGOS!$C$1:$P$16905,$G2610,7),"")</f>
        <v>0</v>
      </c>
      <c r="O2610" s="32">
        <f>IFERROR(INDEX(JOGOS!$C$1:$P$16905,$G2610,8),"")</f>
        <v>0</v>
      </c>
      <c r="P2610" s="32">
        <f>IFERROR(INDEX(JOGOS!$C$1:$P$16905,$G2610,9),"")</f>
        <v>0</v>
      </c>
      <c r="Q2610" s="32">
        <f>IFERROR(INDEX(JOGOS!$C$1:$P$16905,$G2610,10),"")</f>
        <v>0</v>
      </c>
      <c r="T2610" s="32">
        <f t="shared" si="214"/>
        <v>0</v>
      </c>
    </row>
    <row r="2611" spans="1:20">
      <c r="A2611" t="str">
        <f>IF(Tabela3[[#This Row],[GOL CASA]]&lt;&gt;"",Tabela3[[#This Row],[TIME CASA]],"")</f>
        <v/>
      </c>
      <c r="B2611" t="str">
        <f>IF(Tabela3[[#This Row],[GOL FORA]]&lt;&gt;"",Tabela3[[#This Row],[TIME FORA]],"")</f>
        <v/>
      </c>
      <c r="C2611">
        <f t="shared" si="210"/>
        <v>0</v>
      </c>
      <c r="D2611">
        <f t="shared" si="211"/>
        <v>0</v>
      </c>
      <c r="E2611">
        <f t="shared" si="213"/>
        <v>0</v>
      </c>
      <c r="F2611" t="str">
        <f t="shared" si="212"/>
        <v/>
      </c>
      <c r="J2611" s="29">
        <f>IFERROR(INDEX(JOGOS!$C$1:$P$16905,$G2611,3),"")</f>
        <v>0</v>
      </c>
      <c r="K2611" s="32">
        <f>IFERROR(INDEX(JOGOS!$C$1:$P$16905,$G2611,4),"")</f>
        <v>0</v>
      </c>
      <c r="L2611" s="32">
        <f>IFERROR(INDEX(JOGOS!$C$1:$P$16905,$G2611,5),"")</f>
        <v>0</v>
      </c>
      <c r="M2611" s="29">
        <f>IFERROR(INDEX(JOGOS!$C$1:$P$16905,$G2611,6),"")</f>
        <v>0</v>
      </c>
      <c r="N2611" s="32">
        <f>IFERROR(INDEX(JOGOS!$C$1:$P$16905,$G2611,7),"")</f>
        <v>0</v>
      </c>
      <c r="O2611" s="32">
        <f>IFERROR(INDEX(JOGOS!$C$1:$P$16905,$G2611,8),"")</f>
        <v>0</v>
      </c>
      <c r="P2611" s="32">
        <f>IFERROR(INDEX(JOGOS!$C$1:$P$16905,$G2611,9),"")</f>
        <v>0</v>
      </c>
      <c r="Q2611" s="32">
        <f>IFERROR(INDEX(JOGOS!$C$1:$P$16905,$G2611,10),"")</f>
        <v>0</v>
      </c>
      <c r="T2611" s="32">
        <f t="shared" si="214"/>
        <v>0</v>
      </c>
    </row>
    <row r="2612" spans="1:20">
      <c r="A2612" t="str">
        <f>IF(Tabela3[[#This Row],[GOL CASA]]&lt;&gt;"",Tabela3[[#This Row],[TIME CASA]],"")</f>
        <v/>
      </c>
      <c r="B2612" t="str">
        <f>IF(Tabela3[[#This Row],[GOL FORA]]&lt;&gt;"",Tabela3[[#This Row],[TIME FORA]],"")</f>
        <v/>
      </c>
      <c r="C2612">
        <f t="shared" si="210"/>
        <v>0</v>
      </c>
      <c r="D2612">
        <f t="shared" si="211"/>
        <v>0</v>
      </c>
      <c r="E2612">
        <f t="shared" si="213"/>
        <v>0</v>
      </c>
      <c r="F2612" t="str">
        <f t="shared" si="212"/>
        <v/>
      </c>
      <c r="J2612" s="29">
        <f>IFERROR(INDEX(JOGOS!$C$1:$P$16905,$G2612,3),"")</f>
        <v>0</v>
      </c>
      <c r="K2612" s="32">
        <f>IFERROR(INDEX(JOGOS!$C$1:$P$16905,$G2612,4),"")</f>
        <v>0</v>
      </c>
      <c r="L2612" s="32">
        <f>IFERROR(INDEX(JOGOS!$C$1:$P$16905,$G2612,5),"")</f>
        <v>0</v>
      </c>
      <c r="M2612" s="29">
        <f>IFERROR(INDEX(JOGOS!$C$1:$P$16905,$G2612,6),"")</f>
        <v>0</v>
      </c>
      <c r="N2612" s="32">
        <f>IFERROR(INDEX(JOGOS!$C$1:$P$16905,$G2612,7),"")</f>
        <v>0</v>
      </c>
      <c r="O2612" s="32">
        <f>IFERROR(INDEX(JOGOS!$C$1:$P$16905,$G2612,8),"")</f>
        <v>0</v>
      </c>
      <c r="P2612" s="32">
        <f>IFERROR(INDEX(JOGOS!$C$1:$P$16905,$G2612,9),"")</f>
        <v>0</v>
      </c>
      <c r="Q2612" s="32">
        <f>IFERROR(INDEX(JOGOS!$C$1:$P$16905,$G2612,10),"")</f>
        <v>0</v>
      </c>
      <c r="T2612" s="32">
        <f t="shared" si="214"/>
        <v>0</v>
      </c>
    </row>
    <row r="2613" spans="1:20">
      <c r="A2613" t="str">
        <f>IF(Tabela3[[#This Row],[GOL CASA]]&lt;&gt;"",Tabela3[[#This Row],[TIME CASA]],"")</f>
        <v/>
      </c>
      <c r="B2613" t="str">
        <f>IF(Tabela3[[#This Row],[GOL FORA]]&lt;&gt;"",Tabela3[[#This Row],[TIME FORA]],"")</f>
        <v/>
      </c>
      <c r="C2613">
        <f t="shared" si="210"/>
        <v>0</v>
      </c>
      <c r="D2613">
        <f t="shared" si="211"/>
        <v>0</v>
      </c>
      <c r="E2613">
        <f t="shared" si="213"/>
        <v>0</v>
      </c>
      <c r="F2613" t="str">
        <f t="shared" si="212"/>
        <v/>
      </c>
      <c r="J2613" s="29">
        <f>IFERROR(INDEX(JOGOS!$C$1:$P$16905,$G2613,3),"")</f>
        <v>0</v>
      </c>
      <c r="K2613" s="32">
        <f>IFERROR(INDEX(JOGOS!$C$1:$P$16905,$G2613,4),"")</f>
        <v>0</v>
      </c>
      <c r="L2613" s="32">
        <f>IFERROR(INDEX(JOGOS!$C$1:$P$16905,$G2613,5),"")</f>
        <v>0</v>
      </c>
      <c r="M2613" s="29">
        <f>IFERROR(INDEX(JOGOS!$C$1:$P$16905,$G2613,6),"")</f>
        <v>0</v>
      </c>
      <c r="N2613" s="32">
        <f>IFERROR(INDEX(JOGOS!$C$1:$P$16905,$G2613,7),"")</f>
        <v>0</v>
      </c>
      <c r="O2613" s="32">
        <f>IFERROR(INDEX(JOGOS!$C$1:$P$16905,$G2613,8),"")</f>
        <v>0</v>
      </c>
      <c r="P2613" s="32">
        <f>IFERROR(INDEX(JOGOS!$C$1:$P$16905,$G2613,9),"")</f>
        <v>0</v>
      </c>
      <c r="Q2613" s="32">
        <f>IFERROR(INDEX(JOGOS!$C$1:$P$16905,$G2613,10),"")</f>
        <v>0</v>
      </c>
      <c r="T2613" s="32">
        <f t="shared" si="214"/>
        <v>0</v>
      </c>
    </row>
    <row r="2614" spans="1:20">
      <c r="A2614" t="str">
        <f>IF(Tabela3[[#This Row],[GOL CASA]]&lt;&gt;"",Tabela3[[#This Row],[TIME CASA]],"")</f>
        <v/>
      </c>
      <c r="B2614" t="str">
        <f>IF(Tabela3[[#This Row],[GOL FORA]]&lt;&gt;"",Tabela3[[#This Row],[TIME FORA]],"")</f>
        <v/>
      </c>
      <c r="C2614">
        <f t="shared" si="210"/>
        <v>0</v>
      </c>
      <c r="D2614">
        <f t="shared" si="211"/>
        <v>0</v>
      </c>
      <c r="E2614">
        <f t="shared" si="213"/>
        <v>0</v>
      </c>
      <c r="F2614" t="str">
        <f t="shared" si="212"/>
        <v/>
      </c>
      <c r="J2614" s="29">
        <f>IFERROR(INDEX(JOGOS!$C$1:$P$16905,$G2614,3),"")</f>
        <v>0</v>
      </c>
      <c r="K2614" s="32">
        <f>IFERROR(INDEX(JOGOS!$C$1:$P$16905,$G2614,4),"")</f>
        <v>0</v>
      </c>
      <c r="L2614" s="32">
        <f>IFERROR(INDEX(JOGOS!$C$1:$P$16905,$G2614,5),"")</f>
        <v>0</v>
      </c>
      <c r="M2614" s="29">
        <f>IFERROR(INDEX(JOGOS!$C$1:$P$16905,$G2614,6),"")</f>
        <v>0</v>
      </c>
      <c r="N2614" s="32">
        <f>IFERROR(INDEX(JOGOS!$C$1:$P$16905,$G2614,7),"")</f>
        <v>0</v>
      </c>
      <c r="O2614" s="32">
        <f>IFERROR(INDEX(JOGOS!$C$1:$P$16905,$G2614,8),"")</f>
        <v>0</v>
      </c>
      <c r="P2614" s="32">
        <f>IFERROR(INDEX(JOGOS!$C$1:$P$16905,$G2614,9),"")</f>
        <v>0</v>
      </c>
      <c r="Q2614" s="32">
        <f>IFERROR(INDEX(JOGOS!$C$1:$P$16905,$G2614,10),"")</f>
        <v>0</v>
      </c>
      <c r="T2614" s="32">
        <f t="shared" si="214"/>
        <v>0</v>
      </c>
    </row>
    <row r="2615" spans="1:20">
      <c r="A2615" t="str">
        <f>IF(Tabela3[[#This Row],[GOL CASA]]&lt;&gt;"",Tabela3[[#This Row],[TIME CASA]],"")</f>
        <v/>
      </c>
      <c r="B2615" t="str">
        <f>IF(Tabela3[[#This Row],[GOL FORA]]&lt;&gt;"",Tabela3[[#This Row],[TIME FORA]],"")</f>
        <v/>
      </c>
      <c r="C2615">
        <f t="shared" si="210"/>
        <v>0</v>
      </c>
      <c r="D2615">
        <f t="shared" si="211"/>
        <v>0</v>
      </c>
      <c r="E2615">
        <f t="shared" si="213"/>
        <v>0</v>
      </c>
      <c r="F2615" t="str">
        <f t="shared" si="212"/>
        <v/>
      </c>
      <c r="J2615" s="29">
        <f>IFERROR(INDEX(JOGOS!$C$1:$P$16905,$G2615,3),"")</f>
        <v>0</v>
      </c>
      <c r="K2615" s="32">
        <f>IFERROR(INDEX(JOGOS!$C$1:$P$16905,$G2615,4),"")</f>
        <v>0</v>
      </c>
      <c r="L2615" s="32">
        <f>IFERROR(INDEX(JOGOS!$C$1:$P$16905,$G2615,5),"")</f>
        <v>0</v>
      </c>
      <c r="M2615" s="29">
        <f>IFERROR(INDEX(JOGOS!$C$1:$P$16905,$G2615,6),"")</f>
        <v>0</v>
      </c>
      <c r="N2615" s="32">
        <f>IFERROR(INDEX(JOGOS!$C$1:$P$16905,$G2615,7),"")</f>
        <v>0</v>
      </c>
      <c r="O2615" s="32">
        <f>IFERROR(INDEX(JOGOS!$C$1:$P$16905,$G2615,8),"")</f>
        <v>0</v>
      </c>
      <c r="P2615" s="32">
        <f>IFERROR(INDEX(JOGOS!$C$1:$P$16905,$G2615,9),"")</f>
        <v>0</v>
      </c>
      <c r="Q2615" s="32">
        <f>IFERROR(INDEX(JOGOS!$C$1:$P$16905,$G2615,10),"")</f>
        <v>0</v>
      </c>
      <c r="T2615" s="32">
        <f t="shared" si="214"/>
        <v>0</v>
      </c>
    </row>
    <row r="2616" spans="1:20">
      <c r="A2616" t="str">
        <f>IF(Tabela3[[#This Row],[GOL CASA]]&lt;&gt;"",Tabela3[[#This Row],[TIME CASA]],"")</f>
        <v/>
      </c>
      <c r="B2616" t="str">
        <f>IF(Tabela3[[#This Row],[GOL FORA]]&lt;&gt;"",Tabela3[[#This Row],[TIME FORA]],"")</f>
        <v/>
      </c>
      <c r="C2616">
        <f t="shared" si="210"/>
        <v>0</v>
      </c>
      <c r="D2616">
        <f t="shared" si="211"/>
        <v>0</v>
      </c>
      <c r="E2616">
        <f t="shared" si="213"/>
        <v>0</v>
      </c>
      <c r="F2616" t="str">
        <f t="shared" si="212"/>
        <v/>
      </c>
      <c r="J2616" s="29">
        <f>IFERROR(INDEX(JOGOS!$C$1:$P$16905,$G2616,3),"")</f>
        <v>0</v>
      </c>
      <c r="K2616" s="32">
        <f>IFERROR(INDEX(JOGOS!$C$1:$P$16905,$G2616,4),"")</f>
        <v>0</v>
      </c>
      <c r="L2616" s="32">
        <f>IFERROR(INDEX(JOGOS!$C$1:$P$16905,$G2616,5),"")</f>
        <v>0</v>
      </c>
      <c r="M2616" s="29">
        <f>IFERROR(INDEX(JOGOS!$C$1:$P$16905,$G2616,6),"")</f>
        <v>0</v>
      </c>
      <c r="N2616" s="32">
        <f>IFERROR(INDEX(JOGOS!$C$1:$P$16905,$G2616,7),"")</f>
        <v>0</v>
      </c>
      <c r="O2616" s="32">
        <f>IFERROR(INDEX(JOGOS!$C$1:$P$16905,$G2616,8),"")</f>
        <v>0</v>
      </c>
      <c r="P2616" s="32">
        <f>IFERROR(INDEX(JOGOS!$C$1:$P$16905,$G2616,9),"")</f>
        <v>0</v>
      </c>
      <c r="Q2616" s="32">
        <f>IFERROR(INDEX(JOGOS!$C$1:$P$16905,$G2616,10),"")</f>
        <v>0</v>
      </c>
      <c r="T2616" s="32">
        <f t="shared" si="214"/>
        <v>0</v>
      </c>
    </row>
    <row r="2617" spans="1:20">
      <c r="A2617" t="str">
        <f>IF(Tabela3[[#This Row],[GOL CASA]]&lt;&gt;"",Tabela3[[#This Row],[TIME CASA]],"")</f>
        <v/>
      </c>
      <c r="B2617" t="str">
        <f>IF(Tabela3[[#This Row],[GOL FORA]]&lt;&gt;"",Tabela3[[#This Row],[TIME FORA]],"")</f>
        <v/>
      </c>
      <c r="C2617">
        <f t="shared" si="210"/>
        <v>0</v>
      </c>
      <c r="D2617">
        <f t="shared" si="211"/>
        <v>0</v>
      </c>
      <c r="E2617">
        <f t="shared" si="213"/>
        <v>0</v>
      </c>
      <c r="F2617" t="str">
        <f t="shared" si="212"/>
        <v/>
      </c>
      <c r="J2617" s="29">
        <f>IFERROR(INDEX(JOGOS!$C$1:$P$16905,$G2617,3),"")</f>
        <v>0</v>
      </c>
      <c r="K2617" s="32">
        <f>IFERROR(INDEX(JOGOS!$C$1:$P$16905,$G2617,4),"")</f>
        <v>0</v>
      </c>
      <c r="L2617" s="32">
        <f>IFERROR(INDEX(JOGOS!$C$1:$P$16905,$G2617,5),"")</f>
        <v>0</v>
      </c>
      <c r="M2617" s="29">
        <f>IFERROR(INDEX(JOGOS!$C$1:$P$16905,$G2617,6),"")</f>
        <v>0</v>
      </c>
      <c r="N2617" s="32">
        <f>IFERROR(INDEX(JOGOS!$C$1:$P$16905,$G2617,7),"")</f>
        <v>0</v>
      </c>
      <c r="O2617" s="32">
        <f>IFERROR(INDEX(JOGOS!$C$1:$P$16905,$G2617,8),"")</f>
        <v>0</v>
      </c>
      <c r="P2617" s="32">
        <f>IFERROR(INDEX(JOGOS!$C$1:$P$16905,$G2617,9),"")</f>
        <v>0</v>
      </c>
      <c r="Q2617" s="32">
        <f>IFERROR(INDEX(JOGOS!$C$1:$P$16905,$G2617,10),"")</f>
        <v>0</v>
      </c>
      <c r="T2617" s="32">
        <f t="shared" si="214"/>
        <v>0</v>
      </c>
    </row>
    <row r="2618" spans="1:20">
      <c r="A2618" t="str">
        <f>IF(Tabela3[[#This Row],[GOL CASA]]&lt;&gt;"",Tabela3[[#This Row],[TIME CASA]],"")</f>
        <v/>
      </c>
      <c r="B2618" t="str">
        <f>IF(Tabela3[[#This Row],[GOL FORA]]&lt;&gt;"",Tabela3[[#This Row],[TIME FORA]],"")</f>
        <v/>
      </c>
      <c r="C2618">
        <f t="shared" si="210"/>
        <v>0</v>
      </c>
      <c r="D2618">
        <f t="shared" si="211"/>
        <v>0</v>
      </c>
      <c r="E2618">
        <f t="shared" si="213"/>
        <v>0</v>
      </c>
      <c r="F2618" t="str">
        <f t="shared" si="212"/>
        <v/>
      </c>
      <c r="J2618" s="29">
        <f>IFERROR(INDEX(JOGOS!$C$1:$P$16905,$G2618,3),"")</f>
        <v>0</v>
      </c>
      <c r="K2618" s="32">
        <f>IFERROR(INDEX(JOGOS!$C$1:$P$16905,$G2618,4),"")</f>
        <v>0</v>
      </c>
      <c r="L2618" s="32">
        <f>IFERROR(INDEX(JOGOS!$C$1:$P$16905,$G2618,5),"")</f>
        <v>0</v>
      </c>
      <c r="M2618" s="29">
        <f>IFERROR(INDEX(JOGOS!$C$1:$P$16905,$G2618,6),"")</f>
        <v>0</v>
      </c>
      <c r="N2618" s="32">
        <f>IFERROR(INDEX(JOGOS!$C$1:$P$16905,$G2618,7),"")</f>
        <v>0</v>
      </c>
      <c r="O2618" s="32">
        <f>IFERROR(INDEX(JOGOS!$C$1:$P$16905,$G2618,8),"")</f>
        <v>0</v>
      </c>
      <c r="P2618" s="32">
        <f>IFERROR(INDEX(JOGOS!$C$1:$P$16905,$G2618,9),"")</f>
        <v>0</v>
      </c>
      <c r="Q2618" s="32">
        <f>IFERROR(INDEX(JOGOS!$C$1:$P$16905,$G2618,10),"")</f>
        <v>0</v>
      </c>
      <c r="T2618" s="32">
        <f t="shared" si="214"/>
        <v>0</v>
      </c>
    </row>
    <row r="2619" spans="1:20">
      <c r="A2619" t="str">
        <f>IF(Tabela3[[#This Row],[GOL CASA]]&lt;&gt;"",Tabela3[[#This Row],[TIME CASA]],"")</f>
        <v/>
      </c>
      <c r="B2619" t="str">
        <f>IF(Tabela3[[#This Row],[GOL FORA]]&lt;&gt;"",Tabela3[[#This Row],[TIME FORA]],"")</f>
        <v/>
      </c>
      <c r="C2619">
        <f t="shared" si="210"/>
        <v>0</v>
      </c>
      <c r="D2619">
        <f t="shared" si="211"/>
        <v>0</v>
      </c>
      <c r="E2619">
        <f t="shared" si="213"/>
        <v>0</v>
      </c>
      <c r="F2619" t="str">
        <f t="shared" si="212"/>
        <v/>
      </c>
      <c r="J2619" s="29">
        <f>IFERROR(INDEX(JOGOS!$C$1:$P$16905,$G2619,3),"")</f>
        <v>0</v>
      </c>
      <c r="K2619" s="32">
        <f>IFERROR(INDEX(JOGOS!$C$1:$P$16905,$G2619,4),"")</f>
        <v>0</v>
      </c>
      <c r="L2619" s="32">
        <f>IFERROR(INDEX(JOGOS!$C$1:$P$16905,$G2619,5),"")</f>
        <v>0</v>
      </c>
      <c r="M2619" s="29">
        <f>IFERROR(INDEX(JOGOS!$C$1:$P$16905,$G2619,6),"")</f>
        <v>0</v>
      </c>
      <c r="N2619" s="32">
        <f>IFERROR(INDEX(JOGOS!$C$1:$P$16905,$G2619,7),"")</f>
        <v>0</v>
      </c>
      <c r="O2619" s="32">
        <f>IFERROR(INDEX(JOGOS!$C$1:$P$16905,$G2619,8),"")</f>
        <v>0</v>
      </c>
      <c r="P2619" s="32">
        <f>IFERROR(INDEX(JOGOS!$C$1:$P$16905,$G2619,9),"")</f>
        <v>0</v>
      </c>
      <c r="Q2619" s="32">
        <f>IFERROR(INDEX(JOGOS!$C$1:$P$16905,$G2619,10),"")</f>
        <v>0</v>
      </c>
      <c r="T2619" s="32">
        <f t="shared" si="214"/>
        <v>0</v>
      </c>
    </row>
    <row r="2620" spans="1:20">
      <c r="A2620" t="str">
        <f>IF(Tabela3[[#This Row],[GOL CASA]]&lt;&gt;"",Tabela3[[#This Row],[TIME CASA]],"")</f>
        <v/>
      </c>
      <c r="B2620" t="str">
        <f>IF(Tabela3[[#This Row],[GOL FORA]]&lt;&gt;"",Tabela3[[#This Row],[TIME FORA]],"")</f>
        <v/>
      </c>
      <c r="C2620">
        <f t="shared" si="210"/>
        <v>0</v>
      </c>
      <c r="D2620">
        <f t="shared" si="211"/>
        <v>0</v>
      </c>
      <c r="E2620">
        <f t="shared" si="213"/>
        <v>0</v>
      </c>
      <c r="F2620" t="str">
        <f t="shared" si="212"/>
        <v/>
      </c>
      <c r="J2620" s="29">
        <f>IFERROR(INDEX(JOGOS!$C$1:$P$16905,$G2620,3),"")</f>
        <v>0</v>
      </c>
      <c r="K2620" s="32">
        <f>IFERROR(INDEX(JOGOS!$C$1:$P$16905,$G2620,4),"")</f>
        <v>0</v>
      </c>
      <c r="L2620" s="32">
        <f>IFERROR(INDEX(JOGOS!$C$1:$P$16905,$G2620,5),"")</f>
        <v>0</v>
      </c>
      <c r="M2620" s="29">
        <f>IFERROR(INDEX(JOGOS!$C$1:$P$16905,$G2620,6),"")</f>
        <v>0</v>
      </c>
      <c r="N2620" s="32">
        <f>IFERROR(INDEX(JOGOS!$C$1:$P$16905,$G2620,7),"")</f>
        <v>0</v>
      </c>
      <c r="O2620" s="32">
        <f>IFERROR(INDEX(JOGOS!$C$1:$P$16905,$G2620,8),"")</f>
        <v>0</v>
      </c>
      <c r="P2620" s="32">
        <f>IFERROR(INDEX(JOGOS!$C$1:$P$16905,$G2620,9),"")</f>
        <v>0</v>
      </c>
      <c r="Q2620" s="32">
        <f>IFERROR(INDEX(JOGOS!$C$1:$P$16905,$G2620,10),"")</f>
        <v>0</v>
      </c>
      <c r="T2620" s="32">
        <f t="shared" si="214"/>
        <v>0</v>
      </c>
    </row>
    <row r="2621" spans="1:20">
      <c r="A2621" t="str">
        <f>IF(Tabela3[[#This Row],[GOL CASA]]&lt;&gt;"",Tabela3[[#This Row],[TIME CASA]],"")</f>
        <v/>
      </c>
      <c r="B2621" t="str">
        <f>IF(Tabela3[[#This Row],[GOL FORA]]&lt;&gt;"",Tabela3[[#This Row],[TIME FORA]],"")</f>
        <v/>
      </c>
      <c r="C2621">
        <f t="shared" si="210"/>
        <v>0</v>
      </c>
      <c r="D2621">
        <f t="shared" si="211"/>
        <v>0</v>
      </c>
      <c r="E2621">
        <f t="shared" si="213"/>
        <v>0</v>
      </c>
      <c r="F2621" t="str">
        <f t="shared" si="212"/>
        <v/>
      </c>
      <c r="J2621" s="29">
        <f>IFERROR(INDEX(JOGOS!$C$1:$P$16905,$G2621,3),"")</f>
        <v>0</v>
      </c>
      <c r="K2621" s="32">
        <f>IFERROR(INDEX(JOGOS!$C$1:$P$16905,$G2621,4),"")</f>
        <v>0</v>
      </c>
      <c r="L2621" s="32">
        <f>IFERROR(INDEX(JOGOS!$C$1:$P$16905,$G2621,5),"")</f>
        <v>0</v>
      </c>
      <c r="M2621" s="29">
        <f>IFERROR(INDEX(JOGOS!$C$1:$P$16905,$G2621,6),"")</f>
        <v>0</v>
      </c>
      <c r="N2621" s="32">
        <f>IFERROR(INDEX(JOGOS!$C$1:$P$16905,$G2621,7),"")</f>
        <v>0</v>
      </c>
      <c r="O2621" s="32">
        <f>IFERROR(INDEX(JOGOS!$C$1:$P$16905,$G2621,8),"")</f>
        <v>0</v>
      </c>
      <c r="P2621" s="32">
        <f>IFERROR(INDEX(JOGOS!$C$1:$P$16905,$G2621,9),"")</f>
        <v>0</v>
      </c>
      <c r="Q2621" s="32">
        <f>IFERROR(INDEX(JOGOS!$C$1:$P$16905,$G2621,10),"")</f>
        <v>0</v>
      </c>
      <c r="T2621" s="32">
        <f t="shared" si="214"/>
        <v>0</v>
      </c>
    </row>
    <row r="2622" spans="1:20">
      <c r="A2622" t="str">
        <f>IF(Tabela3[[#This Row],[GOL CASA]]&lt;&gt;"",Tabela3[[#This Row],[TIME CASA]],"")</f>
        <v/>
      </c>
      <c r="B2622" t="str">
        <f>IF(Tabela3[[#This Row],[GOL FORA]]&lt;&gt;"",Tabela3[[#This Row],[TIME FORA]],"")</f>
        <v/>
      </c>
      <c r="C2622">
        <f t="shared" si="210"/>
        <v>0</v>
      </c>
      <c r="D2622">
        <f t="shared" si="211"/>
        <v>0</v>
      </c>
      <c r="E2622">
        <f t="shared" si="213"/>
        <v>0</v>
      </c>
      <c r="F2622" t="str">
        <f t="shared" si="212"/>
        <v/>
      </c>
      <c r="J2622" s="29">
        <f>IFERROR(INDEX(JOGOS!$C$1:$P$16905,$G2622,3),"")</f>
        <v>0</v>
      </c>
      <c r="K2622" s="32">
        <f>IFERROR(INDEX(JOGOS!$C$1:$P$16905,$G2622,4),"")</f>
        <v>0</v>
      </c>
      <c r="L2622" s="32">
        <f>IFERROR(INDEX(JOGOS!$C$1:$P$16905,$G2622,5),"")</f>
        <v>0</v>
      </c>
      <c r="M2622" s="29">
        <f>IFERROR(INDEX(JOGOS!$C$1:$P$16905,$G2622,6),"")</f>
        <v>0</v>
      </c>
      <c r="N2622" s="32">
        <f>IFERROR(INDEX(JOGOS!$C$1:$P$16905,$G2622,7),"")</f>
        <v>0</v>
      </c>
      <c r="O2622" s="32">
        <f>IFERROR(INDEX(JOGOS!$C$1:$P$16905,$G2622,8),"")</f>
        <v>0</v>
      </c>
      <c r="P2622" s="32">
        <f>IFERROR(INDEX(JOGOS!$C$1:$P$16905,$G2622,9),"")</f>
        <v>0</v>
      </c>
      <c r="Q2622" s="32">
        <f>IFERROR(INDEX(JOGOS!$C$1:$P$16905,$G2622,10),"")</f>
        <v>0</v>
      </c>
      <c r="T2622" s="32">
        <f t="shared" si="214"/>
        <v>0</v>
      </c>
    </row>
    <row r="2623" spans="1:20">
      <c r="A2623" t="str">
        <f>IF(Tabela3[[#This Row],[GOL CASA]]&lt;&gt;"",Tabela3[[#This Row],[TIME CASA]],"")</f>
        <v/>
      </c>
      <c r="B2623" t="str">
        <f>IF(Tabela3[[#This Row],[GOL FORA]]&lt;&gt;"",Tabela3[[#This Row],[TIME FORA]],"")</f>
        <v/>
      </c>
      <c r="C2623">
        <f t="shared" si="210"/>
        <v>0</v>
      </c>
      <c r="D2623">
        <f t="shared" si="211"/>
        <v>0</v>
      </c>
      <c r="E2623">
        <f t="shared" si="213"/>
        <v>0</v>
      </c>
      <c r="F2623" t="str">
        <f t="shared" si="212"/>
        <v/>
      </c>
      <c r="J2623" s="29">
        <f>IFERROR(INDEX(JOGOS!$C$1:$P$16905,$G2623,3),"")</f>
        <v>0</v>
      </c>
      <c r="K2623" s="32">
        <f>IFERROR(INDEX(JOGOS!$C$1:$P$16905,$G2623,4),"")</f>
        <v>0</v>
      </c>
      <c r="L2623" s="32">
        <f>IFERROR(INDEX(JOGOS!$C$1:$P$16905,$G2623,5),"")</f>
        <v>0</v>
      </c>
      <c r="M2623" s="29">
        <f>IFERROR(INDEX(JOGOS!$C$1:$P$16905,$G2623,6),"")</f>
        <v>0</v>
      </c>
      <c r="N2623" s="32">
        <f>IFERROR(INDEX(JOGOS!$C$1:$P$16905,$G2623,7),"")</f>
        <v>0</v>
      </c>
      <c r="O2623" s="32">
        <f>IFERROR(INDEX(JOGOS!$C$1:$P$16905,$G2623,8),"")</f>
        <v>0</v>
      </c>
      <c r="P2623" s="32">
        <f>IFERROR(INDEX(JOGOS!$C$1:$P$16905,$G2623,9),"")</f>
        <v>0</v>
      </c>
      <c r="Q2623" s="32">
        <f>IFERROR(INDEX(JOGOS!$C$1:$P$16905,$G2623,10),"")</f>
        <v>0</v>
      </c>
      <c r="T2623" s="32">
        <f t="shared" si="214"/>
        <v>0</v>
      </c>
    </row>
    <row r="2624" spans="1:20">
      <c r="A2624" t="str">
        <f>IF(Tabela3[[#This Row],[GOL CASA]]&lt;&gt;"",Tabela3[[#This Row],[TIME CASA]],"")</f>
        <v/>
      </c>
      <c r="B2624" t="str">
        <f>IF(Tabela3[[#This Row],[GOL FORA]]&lt;&gt;"",Tabela3[[#This Row],[TIME FORA]],"")</f>
        <v/>
      </c>
      <c r="C2624">
        <f t="shared" si="210"/>
        <v>0</v>
      </c>
      <c r="D2624">
        <f t="shared" si="211"/>
        <v>0</v>
      </c>
      <c r="E2624">
        <f t="shared" si="213"/>
        <v>0</v>
      </c>
      <c r="F2624" t="str">
        <f t="shared" si="212"/>
        <v/>
      </c>
      <c r="J2624" s="29">
        <f>IFERROR(INDEX(JOGOS!$C$1:$P$16905,$G2624,3),"")</f>
        <v>0</v>
      </c>
      <c r="K2624" s="32">
        <f>IFERROR(INDEX(JOGOS!$C$1:$P$16905,$G2624,4),"")</f>
        <v>0</v>
      </c>
      <c r="L2624" s="32">
        <f>IFERROR(INDEX(JOGOS!$C$1:$P$16905,$G2624,5),"")</f>
        <v>0</v>
      </c>
      <c r="M2624" s="29">
        <f>IFERROR(INDEX(JOGOS!$C$1:$P$16905,$G2624,6),"")</f>
        <v>0</v>
      </c>
      <c r="N2624" s="32">
        <f>IFERROR(INDEX(JOGOS!$C$1:$P$16905,$G2624,7),"")</f>
        <v>0</v>
      </c>
      <c r="O2624" s="32">
        <f>IFERROR(INDEX(JOGOS!$C$1:$P$16905,$G2624,8),"")</f>
        <v>0</v>
      </c>
      <c r="P2624" s="32">
        <f>IFERROR(INDEX(JOGOS!$C$1:$P$16905,$G2624,9),"")</f>
        <v>0</v>
      </c>
      <c r="Q2624" s="32">
        <f>IFERROR(INDEX(JOGOS!$C$1:$P$16905,$G2624,10),"")</f>
        <v>0</v>
      </c>
      <c r="T2624" s="32">
        <f t="shared" si="214"/>
        <v>0</v>
      </c>
    </row>
    <row r="2625" spans="1:20">
      <c r="A2625" t="str">
        <f>IF(Tabela3[[#This Row],[GOL CASA]]&lt;&gt;"",Tabela3[[#This Row],[TIME CASA]],"")</f>
        <v/>
      </c>
      <c r="B2625" t="str">
        <f>IF(Tabela3[[#This Row],[GOL FORA]]&lt;&gt;"",Tabela3[[#This Row],[TIME FORA]],"")</f>
        <v/>
      </c>
      <c r="C2625">
        <f t="shared" ref="C2625:C2688" si="215">IF(AND(A2625=$AP$1,B2625=$AQ$1),1,0)</f>
        <v>0</v>
      </c>
      <c r="D2625">
        <f t="shared" ref="D2625:D2688" si="216">IF(AND(A2625=$AQ$1,B2625=$AP$1),1,0)</f>
        <v>0</v>
      </c>
      <c r="E2625">
        <f t="shared" si="213"/>
        <v>0</v>
      </c>
      <c r="F2625" t="str">
        <f t="shared" ref="F2625:F2688" si="217">IF($Y$1=E2625,ROW(),"")</f>
        <v/>
      </c>
      <c r="J2625" s="29">
        <f>IFERROR(INDEX(JOGOS!$C$1:$P$16905,$G2625,3),"")</f>
        <v>0</v>
      </c>
      <c r="K2625" s="32">
        <f>IFERROR(INDEX(JOGOS!$C$1:$P$16905,$G2625,4),"")</f>
        <v>0</v>
      </c>
      <c r="L2625" s="32">
        <f>IFERROR(INDEX(JOGOS!$C$1:$P$16905,$G2625,5),"")</f>
        <v>0</v>
      </c>
      <c r="M2625" s="29">
        <f>IFERROR(INDEX(JOGOS!$C$1:$P$16905,$G2625,6),"")</f>
        <v>0</v>
      </c>
      <c r="N2625" s="32">
        <f>IFERROR(INDEX(JOGOS!$C$1:$P$16905,$G2625,7),"")</f>
        <v>0</v>
      </c>
      <c r="O2625" s="32">
        <f>IFERROR(INDEX(JOGOS!$C$1:$P$16905,$G2625,8),"")</f>
        <v>0</v>
      </c>
      <c r="P2625" s="32">
        <f>IFERROR(INDEX(JOGOS!$C$1:$P$16905,$G2625,9),"")</f>
        <v>0</v>
      </c>
      <c r="Q2625" s="32">
        <f>IFERROR(INDEX(JOGOS!$C$1:$P$16905,$G2625,10),"")</f>
        <v>0</v>
      </c>
      <c r="T2625" s="32">
        <f t="shared" si="214"/>
        <v>0</v>
      </c>
    </row>
    <row r="2626" spans="1:20">
      <c r="A2626" t="str">
        <f>IF(Tabela3[[#This Row],[GOL CASA]]&lt;&gt;"",Tabela3[[#This Row],[TIME CASA]],"")</f>
        <v/>
      </c>
      <c r="B2626" t="str">
        <f>IF(Tabela3[[#This Row],[GOL FORA]]&lt;&gt;"",Tabela3[[#This Row],[TIME FORA]],"")</f>
        <v/>
      </c>
      <c r="C2626">
        <f t="shared" si="215"/>
        <v>0</v>
      </c>
      <c r="D2626">
        <f t="shared" si="216"/>
        <v>0</v>
      </c>
      <c r="E2626">
        <f t="shared" ref="E2626:E2689" si="218">MAX(C2626:D2626)</f>
        <v>0</v>
      </c>
      <c r="F2626" t="str">
        <f t="shared" si="217"/>
        <v/>
      </c>
      <c r="J2626" s="29">
        <f>IFERROR(INDEX(JOGOS!$C$1:$P$16905,$G2626,3),"")</f>
        <v>0</v>
      </c>
      <c r="K2626" s="32">
        <f>IFERROR(INDEX(JOGOS!$C$1:$P$16905,$G2626,4),"")</f>
        <v>0</v>
      </c>
      <c r="L2626" s="32">
        <f>IFERROR(INDEX(JOGOS!$C$1:$P$16905,$G2626,5),"")</f>
        <v>0</v>
      </c>
      <c r="M2626" s="29">
        <f>IFERROR(INDEX(JOGOS!$C$1:$P$16905,$G2626,6),"")</f>
        <v>0</v>
      </c>
      <c r="N2626" s="32">
        <f>IFERROR(INDEX(JOGOS!$C$1:$P$16905,$G2626,7),"")</f>
        <v>0</v>
      </c>
      <c r="O2626" s="32">
        <f>IFERROR(INDEX(JOGOS!$C$1:$P$16905,$G2626,8),"")</f>
        <v>0</v>
      </c>
      <c r="P2626" s="32">
        <f>IFERROR(INDEX(JOGOS!$C$1:$P$16905,$G2626,9),"")</f>
        <v>0</v>
      </c>
      <c r="Q2626" s="32">
        <f>IFERROR(INDEX(JOGOS!$C$1:$P$16905,$G2626,10),"")</f>
        <v>0</v>
      </c>
      <c r="T2626" s="32">
        <f t="shared" ref="T2626:T2689" si="219">SUM(R2626+S2626)</f>
        <v>0</v>
      </c>
    </row>
    <row r="2627" spans="1:20">
      <c r="A2627" t="str">
        <f>IF(Tabela3[[#This Row],[GOL CASA]]&lt;&gt;"",Tabela3[[#This Row],[TIME CASA]],"")</f>
        <v/>
      </c>
      <c r="B2627" t="str">
        <f>IF(Tabela3[[#This Row],[GOL FORA]]&lt;&gt;"",Tabela3[[#This Row],[TIME FORA]],"")</f>
        <v/>
      </c>
      <c r="C2627">
        <f t="shared" si="215"/>
        <v>0</v>
      </c>
      <c r="D2627">
        <f t="shared" si="216"/>
        <v>0</v>
      </c>
      <c r="E2627">
        <f t="shared" si="218"/>
        <v>0</v>
      </c>
      <c r="F2627" t="str">
        <f t="shared" si="217"/>
        <v/>
      </c>
      <c r="J2627" s="29">
        <f>IFERROR(INDEX(JOGOS!$C$1:$P$16905,$G2627,3),"")</f>
        <v>0</v>
      </c>
      <c r="K2627" s="32">
        <f>IFERROR(INDEX(JOGOS!$C$1:$P$16905,$G2627,4),"")</f>
        <v>0</v>
      </c>
      <c r="L2627" s="32">
        <f>IFERROR(INDEX(JOGOS!$C$1:$P$16905,$G2627,5),"")</f>
        <v>0</v>
      </c>
      <c r="M2627" s="29">
        <f>IFERROR(INDEX(JOGOS!$C$1:$P$16905,$G2627,6),"")</f>
        <v>0</v>
      </c>
      <c r="N2627" s="32">
        <f>IFERROR(INDEX(JOGOS!$C$1:$P$16905,$G2627,7),"")</f>
        <v>0</v>
      </c>
      <c r="O2627" s="32">
        <f>IFERROR(INDEX(JOGOS!$C$1:$P$16905,$G2627,8),"")</f>
        <v>0</v>
      </c>
      <c r="P2627" s="32">
        <f>IFERROR(INDEX(JOGOS!$C$1:$P$16905,$G2627,9),"")</f>
        <v>0</v>
      </c>
      <c r="Q2627" s="32">
        <f>IFERROR(INDEX(JOGOS!$C$1:$P$16905,$G2627,10),"")</f>
        <v>0</v>
      </c>
      <c r="T2627" s="32">
        <f t="shared" si="219"/>
        <v>0</v>
      </c>
    </row>
    <row r="2628" spans="1:20">
      <c r="A2628" t="str">
        <f>IF(Tabela3[[#This Row],[GOL CASA]]&lt;&gt;"",Tabela3[[#This Row],[TIME CASA]],"")</f>
        <v/>
      </c>
      <c r="B2628" t="str">
        <f>IF(Tabela3[[#This Row],[GOL FORA]]&lt;&gt;"",Tabela3[[#This Row],[TIME FORA]],"")</f>
        <v/>
      </c>
      <c r="C2628">
        <f t="shared" si="215"/>
        <v>0</v>
      </c>
      <c r="D2628">
        <f t="shared" si="216"/>
        <v>0</v>
      </c>
      <c r="E2628">
        <f t="shared" si="218"/>
        <v>0</v>
      </c>
      <c r="F2628" t="str">
        <f t="shared" si="217"/>
        <v/>
      </c>
      <c r="J2628" s="29">
        <f>IFERROR(INDEX(JOGOS!$C$1:$P$16905,$G2628,3),"")</f>
        <v>0</v>
      </c>
      <c r="K2628" s="32">
        <f>IFERROR(INDEX(JOGOS!$C$1:$P$16905,$G2628,4),"")</f>
        <v>0</v>
      </c>
      <c r="L2628" s="32">
        <f>IFERROR(INDEX(JOGOS!$C$1:$P$16905,$G2628,5),"")</f>
        <v>0</v>
      </c>
      <c r="M2628" s="29">
        <f>IFERROR(INDEX(JOGOS!$C$1:$P$16905,$G2628,6),"")</f>
        <v>0</v>
      </c>
      <c r="N2628" s="32">
        <f>IFERROR(INDEX(JOGOS!$C$1:$P$16905,$G2628,7),"")</f>
        <v>0</v>
      </c>
      <c r="O2628" s="32">
        <f>IFERROR(INDEX(JOGOS!$C$1:$P$16905,$G2628,8),"")</f>
        <v>0</v>
      </c>
      <c r="P2628" s="32">
        <f>IFERROR(INDEX(JOGOS!$C$1:$P$16905,$G2628,9),"")</f>
        <v>0</v>
      </c>
      <c r="Q2628" s="32">
        <f>IFERROR(INDEX(JOGOS!$C$1:$P$16905,$G2628,10),"")</f>
        <v>0</v>
      </c>
      <c r="T2628" s="32">
        <f t="shared" si="219"/>
        <v>0</v>
      </c>
    </row>
    <row r="2629" spans="1:20">
      <c r="A2629" t="str">
        <f>IF(Tabela3[[#This Row],[GOL CASA]]&lt;&gt;"",Tabela3[[#This Row],[TIME CASA]],"")</f>
        <v/>
      </c>
      <c r="B2629" t="str">
        <f>IF(Tabela3[[#This Row],[GOL FORA]]&lt;&gt;"",Tabela3[[#This Row],[TIME FORA]],"")</f>
        <v/>
      </c>
      <c r="C2629">
        <f t="shared" si="215"/>
        <v>0</v>
      </c>
      <c r="D2629">
        <f t="shared" si="216"/>
        <v>0</v>
      </c>
      <c r="E2629">
        <f t="shared" si="218"/>
        <v>0</v>
      </c>
      <c r="F2629" t="str">
        <f t="shared" si="217"/>
        <v/>
      </c>
      <c r="J2629" s="29">
        <f>IFERROR(INDEX(JOGOS!$C$1:$P$16905,$G2629,3),"")</f>
        <v>0</v>
      </c>
      <c r="K2629" s="32">
        <f>IFERROR(INDEX(JOGOS!$C$1:$P$16905,$G2629,4),"")</f>
        <v>0</v>
      </c>
      <c r="L2629" s="32">
        <f>IFERROR(INDEX(JOGOS!$C$1:$P$16905,$G2629,5),"")</f>
        <v>0</v>
      </c>
      <c r="M2629" s="29">
        <f>IFERROR(INDEX(JOGOS!$C$1:$P$16905,$G2629,6),"")</f>
        <v>0</v>
      </c>
      <c r="N2629" s="32">
        <f>IFERROR(INDEX(JOGOS!$C$1:$P$16905,$G2629,7),"")</f>
        <v>0</v>
      </c>
      <c r="O2629" s="32">
        <f>IFERROR(INDEX(JOGOS!$C$1:$P$16905,$G2629,8),"")</f>
        <v>0</v>
      </c>
      <c r="P2629" s="32">
        <f>IFERROR(INDEX(JOGOS!$C$1:$P$16905,$G2629,9),"")</f>
        <v>0</v>
      </c>
      <c r="Q2629" s="32">
        <f>IFERROR(INDEX(JOGOS!$C$1:$P$16905,$G2629,10),"")</f>
        <v>0</v>
      </c>
      <c r="T2629" s="32">
        <f t="shared" si="219"/>
        <v>0</v>
      </c>
    </row>
    <row r="2630" spans="1:20">
      <c r="A2630" t="str">
        <f>IF(Tabela3[[#This Row],[GOL CASA]]&lt;&gt;"",Tabela3[[#This Row],[TIME CASA]],"")</f>
        <v/>
      </c>
      <c r="B2630" t="str">
        <f>IF(Tabela3[[#This Row],[GOL FORA]]&lt;&gt;"",Tabela3[[#This Row],[TIME FORA]],"")</f>
        <v/>
      </c>
      <c r="C2630">
        <f t="shared" si="215"/>
        <v>0</v>
      </c>
      <c r="D2630">
        <f t="shared" si="216"/>
        <v>0</v>
      </c>
      <c r="E2630">
        <f t="shared" si="218"/>
        <v>0</v>
      </c>
      <c r="F2630" t="str">
        <f t="shared" si="217"/>
        <v/>
      </c>
      <c r="J2630" s="29">
        <f>IFERROR(INDEX(JOGOS!$C$1:$P$16905,$G2630,3),"")</f>
        <v>0</v>
      </c>
      <c r="K2630" s="32">
        <f>IFERROR(INDEX(JOGOS!$C$1:$P$16905,$G2630,4),"")</f>
        <v>0</v>
      </c>
      <c r="L2630" s="32">
        <f>IFERROR(INDEX(JOGOS!$C$1:$P$16905,$G2630,5),"")</f>
        <v>0</v>
      </c>
      <c r="M2630" s="29">
        <f>IFERROR(INDEX(JOGOS!$C$1:$P$16905,$G2630,6),"")</f>
        <v>0</v>
      </c>
      <c r="N2630" s="32">
        <f>IFERROR(INDEX(JOGOS!$C$1:$P$16905,$G2630,7),"")</f>
        <v>0</v>
      </c>
      <c r="O2630" s="32">
        <f>IFERROR(INDEX(JOGOS!$C$1:$P$16905,$G2630,8),"")</f>
        <v>0</v>
      </c>
      <c r="P2630" s="32">
        <f>IFERROR(INDEX(JOGOS!$C$1:$P$16905,$G2630,9),"")</f>
        <v>0</v>
      </c>
      <c r="Q2630" s="32">
        <f>IFERROR(INDEX(JOGOS!$C$1:$P$16905,$G2630,10),"")</f>
        <v>0</v>
      </c>
      <c r="T2630" s="32">
        <f t="shared" si="219"/>
        <v>0</v>
      </c>
    </row>
    <row r="2631" spans="1:20">
      <c r="A2631" t="str">
        <f>IF(Tabela3[[#This Row],[GOL CASA]]&lt;&gt;"",Tabela3[[#This Row],[TIME CASA]],"")</f>
        <v/>
      </c>
      <c r="B2631" t="str">
        <f>IF(Tabela3[[#This Row],[GOL FORA]]&lt;&gt;"",Tabela3[[#This Row],[TIME FORA]],"")</f>
        <v/>
      </c>
      <c r="C2631">
        <f t="shared" si="215"/>
        <v>0</v>
      </c>
      <c r="D2631">
        <f t="shared" si="216"/>
        <v>0</v>
      </c>
      <c r="E2631">
        <f t="shared" si="218"/>
        <v>0</v>
      </c>
      <c r="F2631" t="str">
        <f t="shared" si="217"/>
        <v/>
      </c>
      <c r="J2631" s="29">
        <f>IFERROR(INDEX(JOGOS!$C$1:$P$16905,$G2631,3),"")</f>
        <v>0</v>
      </c>
      <c r="K2631" s="32">
        <f>IFERROR(INDEX(JOGOS!$C$1:$P$16905,$G2631,4),"")</f>
        <v>0</v>
      </c>
      <c r="L2631" s="32">
        <f>IFERROR(INDEX(JOGOS!$C$1:$P$16905,$G2631,5),"")</f>
        <v>0</v>
      </c>
      <c r="M2631" s="29">
        <f>IFERROR(INDEX(JOGOS!$C$1:$P$16905,$G2631,6),"")</f>
        <v>0</v>
      </c>
      <c r="N2631" s="32">
        <f>IFERROR(INDEX(JOGOS!$C$1:$P$16905,$G2631,7),"")</f>
        <v>0</v>
      </c>
      <c r="O2631" s="32">
        <f>IFERROR(INDEX(JOGOS!$C$1:$P$16905,$G2631,8),"")</f>
        <v>0</v>
      </c>
      <c r="P2631" s="32">
        <f>IFERROR(INDEX(JOGOS!$C$1:$P$16905,$G2631,9),"")</f>
        <v>0</v>
      </c>
      <c r="Q2631" s="32">
        <f>IFERROR(INDEX(JOGOS!$C$1:$P$16905,$G2631,10),"")</f>
        <v>0</v>
      </c>
      <c r="T2631" s="32">
        <f t="shared" si="219"/>
        <v>0</v>
      </c>
    </row>
    <row r="2632" spans="1:20">
      <c r="A2632" t="str">
        <f>IF(Tabela3[[#This Row],[GOL CASA]]&lt;&gt;"",Tabela3[[#This Row],[TIME CASA]],"")</f>
        <v/>
      </c>
      <c r="B2632" t="str">
        <f>IF(Tabela3[[#This Row],[GOL FORA]]&lt;&gt;"",Tabela3[[#This Row],[TIME FORA]],"")</f>
        <v/>
      </c>
      <c r="C2632">
        <f t="shared" si="215"/>
        <v>0</v>
      </c>
      <c r="D2632">
        <f t="shared" si="216"/>
        <v>0</v>
      </c>
      <c r="E2632">
        <f t="shared" si="218"/>
        <v>0</v>
      </c>
      <c r="F2632" t="str">
        <f t="shared" si="217"/>
        <v/>
      </c>
      <c r="J2632" s="29">
        <f>IFERROR(INDEX(JOGOS!$C$1:$P$16905,$G2632,3),"")</f>
        <v>0</v>
      </c>
      <c r="K2632" s="32">
        <f>IFERROR(INDEX(JOGOS!$C$1:$P$16905,$G2632,4),"")</f>
        <v>0</v>
      </c>
      <c r="L2632" s="32">
        <f>IFERROR(INDEX(JOGOS!$C$1:$P$16905,$G2632,5),"")</f>
        <v>0</v>
      </c>
      <c r="M2632" s="29">
        <f>IFERROR(INDEX(JOGOS!$C$1:$P$16905,$G2632,6),"")</f>
        <v>0</v>
      </c>
      <c r="N2632" s="32">
        <f>IFERROR(INDEX(JOGOS!$C$1:$P$16905,$G2632,7),"")</f>
        <v>0</v>
      </c>
      <c r="O2632" s="32">
        <f>IFERROR(INDEX(JOGOS!$C$1:$P$16905,$G2632,8),"")</f>
        <v>0</v>
      </c>
      <c r="P2632" s="32">
        <f>IFERROR(INDEX(JOGOS!$C$1:$P$16905,$G2632,9),"")</f>
        <v>0</v>
      </c>
      <c r="Q2632" s="32">
        <f>IFERROR(INDEX(JOGOS!$C$1:$P$16905,$G2632,10),"")</f>
        <v>0</v>
      </c>
      <c r="T2632" s="32">
        <f t="shared" si="219"/>
        <v>0</v>
      </c>
    </row>
    <row r="2633" spans="1:20">
      <c r="A2633" t="str">
        <f>IF(Tabela3[[#This Row],[GOL CASA]]&lt;&gt;"",Tabela3[[#This Row],[TIME CASA]],"")</f>
        <v/>
      </c>
      <c r="B2633" t="str">
        <f>IF(Tabela3[[#This Row],[GOL FORA]]&lt;&gt;"",Tabela3[[#This Row],[TIME FORA]],"")</f>
        <v/>
      </c>
      <c r="C2633">
        <f t="shared" si="215"/>
        <v>0</v>
      </c>
      <c r="D2633">
        <f t="shared" si="216"/>
        <v>0</v>
      </c>
      <c r="E2633">
        <f t="shared" si="218"/>
        <v>0</v>
      </c>
      <c r="F2633" t="str">
        <f t="shared" si="217"/>
        <v/>
      </c>
      <c r="J2633" s="29">
        <f>IFERROR(INDEX(JOGOS!$C$1:$P$16905,$G2633,3),"")</f>
        <v>0</v>
      </c>
      <c r="K2633" s="32">
        <f>IFERROR(INDEX(JOGOS!$C$1:$P$16905,$G2633,4),"")</f>
        <v>0</v>
      </c>
      <c r="L2633" s="32">
        <f>IFERROR(INDEX(JOGOS!$C$1:$P$16905,$G2633,5),"")</f>
        <v>0</v>
      </c>
      <c r="M2633" s="29">
        <f>IFERROR(INDEX(JOGOS!$C$1:$P$16905,$G2633,6),"")</f>
        <v>0</v>
      </c>
      <c r="N2633" s="32">
        <f>IFERROR(INDEX(JOGOS!$C$1:$P$16905,$G2633,7),"")</f>
        <v>0</v>
      </c>
      <c r="O2633" s="32">
        <f>IFERROR(INDEX(JOGOS!$C$1:$P$16905,$G2633,8),"")</f>
        <v>0</v>
      </c>
      <c r="P2633" s="32">
        <f>IFERROR(INDEX(JOGOS!$C$1:$P$16905,$G2633,9),"")</f>
        <v>0</v>
      </c>
      <c r="Q2633" s="32">
        <f>IFERROR(INDEX(JOGOS!$C$1:$P$16905,$G2633,10),"")</f>
        <v>0</v>
      </c>
      <c r="T2633" s="32">
        <f t="shared" si="219"/>
        <v>0</v>
      </c>
    </row>
    <row r="2634" spans="1:20">
      <c r="A2634" t="str">
        <f>IF(Tabela3[[#This Row],[GOL CASA]]&lt;&gt;"",Tabela3[[#This Row],[TIME CASA]],"")</f>
        <v/>
      </c>
      <c r="B2634" t="str">
        <f>IF(Tabela3[[#This Row],[GOL FORA]]&lt;&gt;"",Tabela3[[#This Row],[TIME FORA]],"")</f>
        <v/>
      </c>
      <c r="C2634">
        <f t="shared" si="215"/>
        <v>0</v>
      </c>
      <c r="D2634">
        <f t="shared" si="216"/>
        <v>0</v>
      </c>
      <c r="E2634">
        <f t="shared" si="218"/>
        <v>0</v>
      </c>
      <c r="F2634" t="str">
        <f t="shared" si="217"/>
        <v/>
      </c>
      <c r="J2634" s="29">
        <f>IFERROR(INDEX(JOGOS!$C$1:$P$16905,$G2634,3),"")</f>
        <v>0</v>
      </c>
      <c r="K2634" s="32">
        <f>IFERROR(INDEX(JOGOS!$C$1:$P$16905,$G2634,4),"")</f>
        <v>0</v>
      </c>
      <c r="L2634" s="32">
        <f>IFERROR(INDEX(JOGOS!$C$1:$P$16905,$G2634,5),"")</f>
        <v>0</v>
      </c>
      <c r="M2634" s="29">
        <f>IFERROR(INDEX(JOGOS!$C$1:$P$16905,$G2634,6),"")</f>
        <v>0</v>
      </c>
      <c r="N2634" s="32">
        <f>IFERROR(INDEX(JOGOS!$C$1:$P$16905,$G2634,7),"")</f>
        <v>0</v>
      </c>
      <c r="O2634" s="32">
        <f>IFERROR(INDEX(JOGOS!$C$1:$P$16905,$G2634,8),"")</f>
        <v>0</v>
      </c>
      <c r="P2634" s="32">
        <f>IFERROR(INDEX(JOGOS!$C$1:$P$16905,$G2634,9),"")</f>
        <v>0</v>
      </c>
      <c r="Q2634" s="32">
        <f>IFERROR(INDEX(JOGOS!$C$1:$P$16905,$G2634,10),"")</f>
        <v>0</v>
      </c>
      <c r="T2634" s="32">
        <f t="shared" si="219"/>
        <v>0</v>
      </c>
    </row>
    <row r="2635" spans="1:20">
      <c r="A2635" t="str">
        <f>IF(Tabela3[[#This Row],[GOL CASA]]&lt;&gt;"",Tabela3[[#This Row],[TIME CASA]],"")</f>
        <v/>
      </c>
      <c r="B2635" t="str">
        <f>IF(Tabela3[[#This Row],[GOL FORA]]&lt;&gt;"",Tabela3[[#This Row],[TIME FORA]],"")</f>
        <v/>
      </c>
      <c r="C2635">
        <f t="shared" si="215"/>
        <v>0</v>
      </c>
      <c r="D2635">
        <f t="shared" si="216"/>
        <v>0</v>
      </c>
      <c r="E2635">
        <f t="shared" si="218"/>
        <v>0</v>
      </c>
      <c r="F2635" t="str">
        <f t="shared" si="217"/>
        <v/>
      </c>
      <c r="J2635" s="29">
        <f>IFERROR(INDEX(JOGOS!$C$1:$P$16905,$G2635,3),"")</f>
        <v>0</v>
      </c>
      <c r="K2635" s="32">
        <f>IFERROR(INDEX(JOGOS!$C$1:$P$16905,$G2635,4),"")</f>
        <v>0</v>
      </c>
      <c r="L2635" s="32">
        <f>IFERROR(INDEX(JOGOS!$C$1:$P$16905,$G2635,5),"")</f>
        <v>0</v>
      </c>
      <c r="M2635" s="29">
        <f>IFERROR(INDEX(JOGOS!$C$1:$P$16905,$G2635,6),"")</f>
        <v>0</v>
      </c>
      <c r="N2635" s="32">
        <f>IFERROR(INDEX(JOGOS!$C$1:$P$16905,$G2635,7),"")</f>
        <v>0</v>
      </c>
      <c r="O2635" s="32">
        <f>IFERROR(INDEX(JOGOS!$C$1:$P$16905,$G2635,8),"")</f>
        <v>0</v>
      </c>
      <c r="P2635" s="32">
        <f>IFERROR(INDEX(JOGOS!$C$1:$P$16905,$G2635,9),"")</f>
        <v>0</v>
      </c>
      <c r="Q2635" s="32">
        <f>IFERROR(INDEX(JOGOS!$C$1:$P$16905,$G2635,10),"")</f>
        <v>0</v>
      </c>
      <c r="T2635" s="32">
        <f t="shared" si="219"/>
        <v>0</v>
      </c>
    </row>
    <row r="2636" spans="1:20">
      <c r="A2636" t="str">
        <f>IF(Tabela3[[#This Row],[GOL CASA]]&lt;&gt;"",Tabela3[[#This Row],[TIME CASA]],"")</f>
        <v/>
      </c>
      <c r="B2636" t="str">
        <f>IF(Tabela3[[#This Row],[GOL FORA]]&lt;&gt;"",Tabela3[[#This Row],[TIME FORA]],"")</f>
        <v/>
      </c>
      <c r="C2636">
        <f t="shared" si="215"/>
        <v>0</v>
      </c>
      <c r="D2636">
        <f t="shared" si="216"/>
        <v>0</v>
      </c>
      <c r="E2636">
        <f t="shared" si="218"/>
        <v>0</v>
      </c>
      <c r="F2636" t="str">
        <f t="shared" si="217"/>
        <v/>
      </c>
      <c r="J2636" s="29">
        <f>IFERROR(INDEX(JOGOS!$C$1:$P$16905,$G2636,3),"")</f>
        <v>0</v>
      </c>
      <c r="K2636" s="32">
        <f>IFERROR(INDEX(JOGOS!$C$1:$P$16905,$G2636,4),"")</f>
        <v>0</v>
      </c>
      <c r="L2636" s="32">
        <f>IFERROR(INDEX(JOGOS!$C$1:$P$16905,$G2636,5),"")</f>
        <v>0</v>
      </c>
      <c r="M2636" s="29">
        <f>IFERROR(INDEX(JOGOS!$C$1:$P$16905,$G2636,6),"")</f>
        <v>0</v>
      </c>
      <c r="N2636" s="32">
        <f>IFERROR(INDEX(JOGOS!$C$1:$P$16905,$G2636,7),"")</f>
        <v>0</v>
      </c>
      <c r="O2636" s="32">
        <f>IFERROR(INDEX(JOGOS!$C$1:$P$16905,$G2636,8),"")</f>
        <v>0</v>
      </c>
      <c r="P2636" s="32">
        <f>IFERROR(INDEX(JOGOS!$C$1:$P$16905,$G2636,9),"")</f>
        <v>0</v>
      </c>
      <c r="Q2636" s="32">
        <f>IFERROR(INDEX(JOGOS!$C$1:$P$16905,$G2636,10),"")</f>
        <v>0</v>
      </c>
      <c r="T2636" s="32">
        <f t="shared" si="219"/>
        <v>0</v>
      </c>
    </row>
    <row r="2637" spans="1:20">
      <c r="A2637" t="str">
        <f>IF(Tabela3[[#This Row],[GOL CASA]]&lt;&gt;"",Tabela3[[#This Row],[TIME CASA]],"")</f>
        <v/>
      </c>
      <c r="B2637" t="str">
        <f>IF(Tabela3[[#This Row],[GOL FORA]]&lt;&gt;"",Tabela3[[#This Row],[TIME FORA]],"")</f>
        <v/>
      </c>
      <c r="C2637">
        <f t="shared" si="215"/>
        <v>0</v>
      </c>
      <c r="D2637">
        <f t="shared" si="216"/>
        <v>0</v>
      </c>
      <c r="E2637">
        <f t="shared" si="218"/>
        <v>0</v>
      </c>
      <c r="F2637" t="str">
        <f t="shared" si="217"/>
        <v/>
      </c>
      <c r="J2637" s="29">
        <f>IFERROR(INDEX(JOGOS!$C$1:$P$16905,$G2637,3),"")</f>
        <v>0</v>
      </c>
      <c r="K2637" s="32">
        <f>IFERROR(INDEX(JOGOS!$C$1:$P$16905,$G2637,4),"")</f>
        <v>0</v>
      </c>
      <c r="L2637" s="32">
        <f>IFERROR(INDEX(JOGOS!$C$1:$P$16905,$G2637,5),"")</f>
        <v>0</v>
      </c>
      <c r="M2637" s="29">
        <f>IFERROR(INDEX(JOGOS!$C$1:$P$16905,$G2637,6),"")</f>
        <v>0</v>
      </c>
      <c r="N2637" s="32">
        <f>IFERROR(INDEX(JOGOS!$C$1:$P$16905,$G2637,7),"")</f>
        <v>0</v>
      </c>
      <c r="O2637" s="32">
        <f>IFERROR(INDEX(JOGOS!$C$1:$P$16905,$G2637,8),"")</f>
        <v>0</v>
      </c>
      <c r="P2637" s="32">
        <f>IFERROR(INDEX(JOGOS!$C$1:$P$16905,$G2637,9),"")</f>
        <v>0</v>
      </c>
      <c r="Q2637" s="32">
        <f>IFERROR(INDEX(JOGOS!$C$1:$P$16905,$G2637,10),"")</f>
        <v>0</v>
      </c>
      <c r="T2637" s="32">
        <f t="shared" si="219"/>
        <v>0</v>
      </c>
    </row>
    <row r="2638" spans="1:20">
      <c r="A2638" t="str">
        <f>IF(Tabela3[[#This Row],[GOL CASA]]&lt;&gt;"",Tabela3[[#This Row],[TIME CASA]],"")</f>
        <v/>
      </c>
      <c r="B2638" t="str">
        <f>IF(Tabela3[[#This Row],[GOL FORA]]&lt;&gt;"",Tabela3[[#This Row],[TIME FORA]],"")</f>
        <v/>
      </c>
      <c r="C2638">
        <f t="shared" si="215"/>
        <v>0</v>
      </c>
      <c r="D2638">
        <f t="shared" si="216"/>
        <v>0</v>
      </c>
      <c r="E2638">
        <f t="shared" si="218"/>
        <v>0</v>
      </c>
      <c r="F2638" t="str">
        <f t="shared" si="217"/>
        <v/>
      </c>
      <c r="J2638" s="29">
        <f>IFERROR(INDEX(JOGOS!$C$1:$P$16905,$G2638,3),"")</f>
        <v>0</v>
      </c>
      <c r="K2638" s="32">
        <f>IFERROR(INDEX(JOGOS!$C$1:$P$16905,$G2638,4),"")</f>
        <v>0</v>
      </c>
      <c r="L2638" s="32">
        <f>IFERROR(INDEX(JOGOS!$C$1:$P$16905,$G2638,5),"")</f>
        <v>0</v>
      </c>
      <c r="M2638" s="29">
        <f>IFERROR(INDEX(JOGOS!$C$1:$P$16905,$G2638,6),"")</f>
        <v>0</v>
      </c>
      <c r="N2638" s="32">
        <f>IFERROR(INDEX(JOGOS!$C$1:$P$16905,$G2638,7),"")</f>
        <v>0</v>
      </c>
      <c r="O2638" s="32">
        <f>IFERROR(INDEX(JOGOS!$C$1:$P$16905,$G2638,8),"")</f>
        <v>0</v>
      </c>
      <c r="P2638" s="32">
        <f>IFERROR(INDEX(JOGOS!$C$1:$P$16905,$G2638,9),"")</f>
        <v>0</v>
      </c>
      <c r="Q2638" s="32">
        <f>IFERROR(INDEX(JOGOS!$C$1:$P$16905,$G2638,10),"")</f>
        <v>0</v>
      </c>
      <c r="T2638" s="32">
        <f t="shared" si="219"/>
        <v>0</v>
      </c>
    </row>
    <row r="2639" spans="1:20">
      <c r="A2639" t="str">
        <f>IF(Tabela3[[#This Row],[GOL CASA]]&lt;&gt;"",Tabela3[[#This Row],[TIME CASA]],"")</f>
        <v/>
      </c>
      <c r="B2639" t="str">
        <f>IF(Tabela3[[#This Row],[GOL FORA]]&lt;&gt;"",Tabela3[[#This Row],[TIME FORA]],"")</f>
        <v/>
      </c>
      <c r="C2639">
        <f t="shared" si="215"/>
        <v>0</v>
      </c>
      <c r="D2639">
        <f t="shared" si="216"/>
        <v>0</v>
      </c>
      <c r="E2639">
        <f t="shared" si="218"/>
        <v>0</v>
      </c>
      <c r="F2639" t="str">
        <f t="shared" si="217"/>
        <v/>
      </c>
      <c r="J2639" s="29">
        <f>IFERROR(INDEX(JOGOS!$C$1:$P$16905,$G2639,3),"")</f>
        <v>0</v>
      </c>
      <c r="K2639" s="32">
        <f>IFERROR(INDEX(JOGOS!$C$1:$P$16905,$G2639,4),"")</f>
        <v>0</v>
      </c>
      <c r="L2639" s="32">
        <f>IFERROR(INDEX(JOGOS!$C$1:$P$16905,$G2639,5),"")</f>
        <v>0</v>
      </c>
      <c r="M2639" s="29">
        <f>IFERROR(INDEX(JOGOS!$C$1:$P$16905,$G2639,6),"")</f>
        <v>0</v>
      </c>
      <c r="N2639" s="32">
        <f>IFERROR(INDEX(JOGOS!$C$1:$P$16905,$G2639,7),"")</f>
        <v>0</v>
      </c>
      <c r="O2639" s="32">
        <f>IFERROR(INDEX(JOGOS!$C$1:$P$16905,$G2639,8),"")</f>
        <v>0</v>
      </c>
      <c r="P2639" s="32">
        <f>IFERROR(INDEX(JOGOS!$C$1:$P$16905,$G2639,9),"")</f>
        <v>0</v>
      </c>
      <c r="Q2639" s="32">
        <f>IFERROR(INDEX(JOGOS!$C$1:$P$16905,$G2639,10),"")</f>
        <v>0</v>
      </c>
      <c r="T2639" s="32">
        <f t="shared" si="219"/>
        <v>0</v>
      </c>
    </row>
    <row r="2640" spans="1:20">
      <c r="A2640" t="str">
        <f>IF(Tabela3[[#This Row],[GOL CASA]]&lt;&gt;"",Tabela3[[#This Row],[TIME CASA]],"")</f>
        <v/>
      </c>
      <c r="B2640" t="str">
        <f>IF(Tabela3[[#This Row],[GOL FORA]]&lt;&gt;"",Tabela3[[#This Row],[TIME FORA]],"")</f>
        <v/>
      </c>
      <c r="C2640">
        <f t="shared" si="215"/>
        <v>0</v>
      </c>
      <c r="D2640">
        <f t="shared" si="216"/>
        <v>0</v>
      </c>
      <c r="E2640">
        <f t="shared" si="218"/>
        <v>0</v>
      </c>
      <c r="F2640" t="str">
        <f t="shared" si="217"/>
        <v/>
      </c>
      <c r="J2640" s="29">
        <f>IFERROR(INDEX(JOGOS!$C$1:$P$16905,$G2640,3),"")</f>
        <v>0</v>
      </c>
      <c r="K2640" s="32">
        <f>IFERROR(INDEX(JOGOS!$C$1:$P$16905,$G2640,4),"")</f>
        <v>0</v>
      </c>
      <c r="L2640" s="32">
        <f>IFERROR(INDEX(JOGOS!$C$1:$P$16905,$G2640,5),"")</f>
        <v>0</v>
      </c>
      <c r="M2640" s="29">
        <f>IFERROR(INDEX(JOGOS!$C$1:$P$16905,$G2640,6),"")</f>
        <v>0</v>
      </c>
      <c r="N2640" s="32">
        <f>IFERROR(INDEX(JOGOS!$C$1:$P$16905,$G2640,7),"")</f>
        <v>0</v>
      </c>
      <c r="O2640" s="32">
        <f>IFERROR(INDEX(JOGOS!$C$1:$P$16905,$G2640,8),"")</f>
        <v>0</v>
      </c>
      <c r="P2640" s="32">
        <f>IFERROR(INDEX(JOGOS!$C$1:$P$16905,$G2640,9),"")</f>
        <v>0</v>
      </c>
      <c r="Q2640" s="32">
        <f>IFERROR(INDEX(JOGOS!$C$1:$P$16905,$G2640,10),"")</f>
        <v>0</v>
      </c>
      <c r="T2640" s="32">
        <f t="shared" si="219"/>
        <v>0</v>
      </c>
    </row>
    <row r="2641" spans="1:20">
      <c r="A2641" t="str">
        <f>IF(Tabela3[[#This Row],[GOL CASA]]&lt;&gt;"",Tabela3[[#This Row],[TIME CASA]],"")</f>
        <v/>
      </c>
      <c r="B2641" t="str">
        <f>IF(Tabela3[[#This Row],[GOL FORA]]&lt;&gt;"",Tabela3[[#This Row],[TIME FORA]],"")</f>
        <v/>
      </c>
      <c r="C2641">
        <f t="shared" si="215"/>
        <v>0</v>
      </c>
      <c r="D2641">
        <f t="shared" si="216"/>
        <v>0</v>
      </c>
      <c r="E2641">
        <f t="shared" si="218"/>
        <v>0</v>
      </c>
      <c r="F2641" t="str">
        <f t="shared" si="217"/>
        <v/>
      </c>
      <c r="J2641" s="29">
        <f>IFERROR(INDEX(JOGOS!$C$1:$P$16905,$G2641,3),"")</f>
        <v>0</v>
      </c>
      <c r="K2641" s="32">
        <f>IFERROR(INDEX(JOGOS!$C$1:$P$16905,$G2641,4),"")</f>
        <v>0</v>
      </c>
      <c r="L2641" s="32">
        <f>IFERROR(INDEX(JOGOS!$C$1:$P$16905,$G2641,5),"")</f>
        <v>0</v>
      </c>
      <c r="M2641" s="29">
        <f>IFERROR(INDEX(JOGOS!$C$1:$P$16905,$G2641,6),"")</f>
        <v>0</v>
      </c>
      <c r="N2641" s="32">
        <f>IFERROR(INDEX(JOGOS!$C$1:$P$16905,$G2641,7),"")</f>
        <v>0</v>
      </c>
      <c r="O2641" s="32">
        <f>IFERROR(INDEX(JOGOS!$C$1:$P$16905,$G2641,8),"")</f>
        <v>0</v>
      </c>
      <c r="P2641" s="32">
        <f>IFERROR(INDEX(JOGOS!$C$1:$P$16905,$G2641,9),"")</f>
        <v>0</v>
      </c>
      <c r="Q2641" s="32">
        <f>IFERROR(INDEX(JOGOS!$C$1:$P$16905,$G2641,10),"")</f>
        <v>0</v>
      </c>
      <c r="T2641" s="32">
        <f t="shared" si="219"/>
        <v>0</v>
      </c>
    </row>
    <row r="2642" spans="1:20">
      <c r="A2642" t="str">
        <f>IF(Tabela3[[#This Row],[GOL CASA]]&lt;&gt;"",Tabela3[[#This Row],[TIME CASA]],"")</f>
        <v/>
      </c>
      <c r="B2642" t="str">
        <f>IF(Tabela3[[#This Row],[GOL FORA]]&lt;&gt;"",Tabela3[[#This Row],[TIME FORA]],"")</f>
        <v/>
      </c>
      <c r="C2642">
        <f t="shared" si="215"/>
        <v>0</v>
      </c>
      <c r="D2642">
        <f t="shared" si="216"/>
        <v>0</v>
      </c>
      <c r="E2642">
        <f t="shared" si="218"/>
        <v>0</v>
      </c>
      <c r="F2642" t="str">
        <f t="shared" si="217"/>
        <v/>
      </c>
      <c r="J2642" s="29">
        <f>IFERROR(INDEX(JOGOS!$C$1:$P$16905,$G2642,3),"")</f>
        <v>0</v>
      </c>
      <c r="K2642" s="32">
        <f>IFERROR(INDEX(JOGOS!$C$1:$P$16905,$G2642,4),"")</f>
        <v>0</v>
      </c>
      <c r="L2642" s="32">
        <f>IFERROR(INDEX(JOGOS!$C$1:$P$16905,$G2642,5),"")</f>
        <v>0</v>
      </c>
      <c r="M2642" s="29">
        <f>IFERROR(INDEX(JOGOS!$C$1:$P$16905,$G2642,6),"")</f>
        <v>0</v>
      </c>
      <c r="N2642" s="32">
        <f>IFERROR(INDEX(JOGOS!$C$1:$P$16905,$G2642,7),"")</f>
        <v>0</v>
      </c>
      <c r="O2642" s="32">
        <f>IFERROR(INDEX(JOGOS!$C$1:$P$16905,$G2642,8),"")</f>
        <v>0</v>
      </c>
      <c r="P2642" s="32">
        <f>IFERROR(INDEX(JOGOS!$C$1:$P$16905,$G2642,9),"")</f>
        <v>0</v>
      </c>
      <c r="Q2642" s="32">
        <f>IFERROR(INDEX(JOGOS!$C$1:$P$16905,$G2642,10),"")</f>
        <v>0</v>
      </c>
      <c r="T2642" s="32">
        <f t="shared" si="219"/>
        <v>0</v>
      </c>
    </row>
    <row r="2643" spans="1:20">
      <c r="A2643" t="str">
        <f>IF(Tabela3[[#This Row],[GOL CASA]]&lt;&gt;"",Tabela3[[#This Row],[TIME CASA]],"")</f>
        <v/>
      </c>
      <c r="B2643" t="str">
        <f>IF(Tabela3[[#This Row],[GOL FORA]]&lt;&gt;"",Tabela3[[#This Row],[TIME FORA]],"")</f>
        <v/>
      </c>
      <c r="C2643">
        <f t="shared" si="215"/>
        <v>0</v>
      </c>
      <c r="D2643">
        <f t="shared" si="216"/>
        <v>0</v>
      </c>
      <c r="E2643">
        <f t="shared" si="218"/>
        <v>0</v>
      </c>
      <c r="F2643" t="str">
        <f t="shared" si="217"/>
        <v/>
      </c>
      <c r="J2643" s="29">
        <f>IFERROR(INDEX(JOGOS!$C$1:$P$16905,$G2643,3),"")</f>
        <v>0</v>
      </c>
      <c r="K2643" s="32">
        <f>IFERROR(INDEX(JOGOS!$C$1:$P$16905,$G2643,4),"")</f>
        <v>0</v>
      </c>
      <c r="L2643" s="32">
        <f>IFERROR(INDEX(JOGOS!$C$1:$P$16905,$G2643,5),"")</f>
        <v>0</v>
      </c>
      <c r="M2643" s="29">
        <f>IFERROR(INDEX(JOGOS!$C$1:$P$16905,$G2643,6),"")</f>
        <v>0</v>
      </c>
      <c r="N2643" s="32">
        <f>IFERROR(INDEX(JOGOS!$C$1:$P$16905,$G2643,7),"")</f>
        <v>0</v>
      </c>
      <c r="O2643" s="32">
        <f>IFERROR(INDEX(JOGOS!$C$1:$P$16905,$G2643,8),"")</f>
        <v>0</v>
      </c>
      <c r="P2643" s="32">
        <f>IFERROR(INDEX(JOGOS!$C$1:$P$16905,$G2643,9),"")</f>
        <v>0</v>
      </c>
      <c r="Q2643" s="32">
        <f>IFERROR(INDEX(JOGOS!$C$1:$P$16905,$G2643,10),"")</f>
        <v>0</v>
      </c>
      <c r="T2643" s="32">
        <f t="shared" si="219"/>
        <v>0</v>
      </c>
    </row>
    <row r="2644" spans="1:20">
      <c r="A2644" t="str">
        <f>IF(Tabela3[[#This Row],[GOL CASA]]&lt;&gt;"",Tabela3[[#This Row],[TIME CASA]],"")</f>
        <v/>
      </c>
      <c r="B2644" t="str">
        <f>IF(Tabela3[[#This Row],[GOL FORA]]&lt;&gt;"",Tabela3[[#This Row],[TIME FORA]],"")</f>
        <v/>
      </c>
      <c r="C2644">
        <f t="shared" si="215"/>
        <v>0</v>
      </c>
      <c r="D2644">
        <f t="shared" si="216"/>
        <v>0</v>
      </c>
      <c r="E2644">
        <f t="shared" si="218"/>
        <v>0</v>
      </c>
      <c r="F2644" t="str">
        <f t="shared" si="217"/>
        <v/>
      </c>
      <c r="J2644" s="29">
        <f>IFERROR(INDEX(JOGOS!$C$1:$P$16905,$G2644,3),"")</f>
        <v>0</v>
      </c>
      <c r="K2644" s="32">
        <f>IFERROR(INDEX(JOGOS!$C$1:$P$16905,$G2644,4),"")</f>
        <v>0</v>
      </c>
      <c r="L2644" s="32">
        <f>IFERROR(INDEX(JOGOS!$C$1:$P$16905,$G2644,5),"")</f>
        <v>0</v>
      </c>
      <c r="M2644" s="29">
        <f>IFERROR(INDEX(JOGOS!$C$1:$P$16905,$G2644,6),"")</f>
        <v>0</v>
      </c>
      <c r="N2644" s="32">
        <f>IFERROR(INDEX(JOGOS!$C$1:$P$16905,$G2644,7),"")</f>
        <v>0</v>
      </c>
      <c r="O2644" s="32">
        <f>IFERROR(INDEX(JOGOS!$C$1:$P$16905,$G2644,8),"")</f>
        <v>0</v>
      </c>
      <c r="P2644" s="32">
        <f>IFERROR(INDEX(JOGOS!$C$1:$P$16905,$G2644,9),"")</f>
        <v>0</v>
      </c>
      <c r="Q2644" s="32">
        <f>IFERROR(INDEX(JOGOS!$C$1:$P$16905,$G2644,10),"")</f>
        <v>0</v>
      </c>
      <c r="T2644" s="32">
        <f t="shared" si="219"/>
        <v>0</v>
      </c>
    </row>
    <row r="2645" spans="1:20">
      <c r="A2645" t="str">
        <f>IF(Tabela3[[#This Row],[GOL CASA]]&lt;&gt;"",Tabela3[[#This Row],[TIME CASA]],"")</f>
        <v/>
      </c>
      <c r="B2645" t="str">
        <f>IF(Tabela3[[#This Row],[GOL FORA]]&lt;&gt;"",Tabela3[[#This Row],[TIME FORA]],"")</f>
        <v/>
      </c>
      <c r="C2645">
        <f t="shared" si="215"/>
        <v>0</v>
      </c>
      <c r="D2645">
        <f t="shared" si="216"/>
        <v>0</v>
      </c>
      <c r="E2645">
        <f t="shared" si="218"/>
        <v>0</v>
      </c>
      <c r="F2645" t="str">
        <f t="shared" si="217"/>
        <v/>
      </c>
      <c r="J2645" s="29">
        <f>IFERROR(INDEX(JOGOS!$C$1:$P$16905,$G2645,3),"")</f>
        <v>0</v>
      </c>
      <c r="K2645" s="32">
        <f>IFERROR(INDEX(JOGOS!$C$1:$P$16905,$G2645,4),"")</f>
        <v>0</v>
      </c>
      <c r="L2645" s="32">
        <f>IFERROR(INDEX(JOGOS!$C$1:$P$16905,$G2645,5),"")</f>
        <v>0</v>
      </c>
      <c r="M2645" s="29">
        <f>IFERROR(INDEX(JOGOS!$C$1:$P$16905,$G2645,6),"")</f>
        <v>0</v>
      </c>
      <c r="N2645" s="32">
        <f>IFERROR(INDEX(JOGOS!$C$1:$P$16905,$G2645,7),"")</f>
        <v>0</v>
      </c>
      <c r="O2645" s="32">
        <f>IFERROR(INDEX(JOGOS!$C$1:$P$16905,$G2645,8),"")</f>
        <v>0</v>
      </c>
      <c r="P2645" s="32">
        <f>IFERROR(INDEX(JOGOS!$C$1:$P$16905,$G2645,9),"")</f>
        <v>0</v>
      </c>
      <c r="Q2645" s="32">
        <f>IFERROR(INDEX(JOGOS!$C$1:$P$16905,$G2645,10),"")</f>
        <v>0</v>
      </c>
      <c r="T2645" s="32">
        <f t="shared" si="219"/>
        <v>0</v>
      </c>
    </row>
    <row r="2646" spans="1:20">
      <c r="A2646" t="str">
        <f>IF(Tabela3[[#This Row],[GOL CASA]]&lt;&gt;"",Tabela3[[#This Row],[TIME CASA]],"")</f>
        <v/>
      </c>
      <c r="B2646" t="str">
        <f>IF(Tabela3[[#This Row],[GOL FORA]]&lt;&gt;"",Tabela3[[#This Row],[TIME FORA]],"")</f>
        <v/>
      </c>
      <c r="C2646">
        <f t="shared" si="215"/>
        <v>0</v>
      </c>
      <c r="D2646">
        <f t="shared" si="216"/>
        <v>0</v>
      </c>
      <c r="E2646">
        <f t="shared" si="218"/>
        <v>0</v>
      </c>
      <c r="F2646" t="str">
        <f t="shared" si="217"/>
        <v/>
      </c>
      <c r="J2646" s="29">
        <f>IFERROR(INDEX(JOGOS!$C$1:$P$16905,$G2646,3),"")</f>
        <v>0</v>
      </c>
      <c r="K2646" s="32">
        <f>IFERROR(INDEX(JOGOS!$C$1:$P$16905,$G2646,4),"")</f>
        <v>0</v>
      </c>
      <c r="L2646" s="32">
        <f>IFERROR(INDEX(JOGOS!$C$1:$P$16905,$G2646,5),"")</f>
        <v>0</v>
      </c>
      <c r="M2646" s="29">
        <f>IFERROR(INDEX(JOGOS!$C$1:$P$16905,$G2646,6),"")</f>
        <v>0</v>
      </c>
      <c r="N2646" s="32">
        <f>IFERROR(INDEX(JOGOS!$C$1:$P$16905,$G2646,7),"")</f>
        <v>0</v>
      </c>
      <c r="O2646" s="32">
        <f>IFERROR(INDEX(JOGOS!$C$1:$P$16905,$G2646,8),"")</f>
        <v>0</v>
      </c>
      <c r="P2646" s="32">
        <f>IFERROR(INDEX(JOGOS!$C$1:$P$16905,$G2646,9),"")</f>
        <v>0</v>
      </c>
      <c r="Q2646" s="32">
        <f>IFERROR(INDEX(JOGOS!$C$1:$P$16905,$G2646,10),"")</f>
        <v>0</v>
      </c>
      <c r="T2646" s="32">
        <f t="shared" si="219"/>
        <v>0</v>
      </c>
    </row>
    <row r="2647" spans="1:20">
      <c r="A2647" t="str">
        <f>IF(Tabela3[[#This Row],[GOL CASA]]&lt;&gt;"",Tabela3[[#This Row],[TIME CASA]],"")</f>
        <v/>
      </c>
      <c r="B2647" t="str">
        <f>IF(Tabela3[[#This Row],[GOL FORA]]&lt;&gt;"",Tabela3[[#This Row],[TIME FORA]],"")</f>
        <v/>
      </c>
      <c r="C2647">
        <f t="shared" si="215"/>
        <v>0</v>
      </c>
      <c r="D2647">
        <f t="shared" si="216"/>
        <v>0</v>
      </c>
      <c r="E2647">
        <f t="shared" si="218"/>
        <v>0</v>
      </c>
      <c r="F2647" t="str">
        <f t="shared" si="217"/>
        <v/>
      </c>
      <c r="J2647" s="29">
        <f>IFERROR(INDEX(JOGOS!$C$1:$P$16905,$G2647,3),"")</f>
        <v>0</v>
      </c>
      <c r="K2647" s="32">
        <f>IFERROR(INDEX(JOGOS!$C$1:$P$16905,$G2647,4),"")</f>
        <v>0</v>
      </c>
      <c r="L2647" s="32">
        <f>IFERROR(INDEX(JOGOS!$C$1:$P$16905,$G2647,5),"")</f>
        <v>0</v>
      </c>
      <c r="M2647" s="29">
        <f>IFERROR(INDEX(JOGOS!$C$1:$P$16905,$G2647,6),"")</f>
        <v>0</v>
      </c>
      <c r="N2647" s="32">
        <f>IFERROR(INDEX(JOGOS!$C$1:$P$16905,$G2647,7),"")</f>
        <v>0</v>
      </c>
      <c r="O2647" s="32">
        <f>IFERROR(INDEX(JOGOS!$C$1:$P$16905,$G2647,8),"")</f>
        <v>0</v>
      </c>
      <c r="P2647" s="32">
        <f>IFERROR(INDEX(JOGOS!$C$1:$P$16905,$G2647,9),"")</f>
        <v>0</v>
      </c>
      <c r="Q2647" s="32">
        <f>IFERROR(INDEX(JOGOS!$C$1:$P$16905,$G2647,10),"")</f>
        <v>0</v>
      </c>
      <c r="T2647" s="32">
        <f t="shared" si="219"/>
        <v>0</v>
      </c>
    </row>
    <row r="2648" spans="1:20">
      <c r="A2648" t="str">
        <f>IF(Tabela3[[#This Row],[GOL CASA]]&lt;&gt;"",Tabela3[[#This Row],[TIME CASA]],"")</f>
        <v/>
      </c>
      <c r="B2648" t="str">
        <f>IF(Tabela3[[#This Row],[GOL FORA]]&lt;&gt;"",Tabela3[[#This Row],[TIME FORA]],"")</f>
        <v/>
      </c>
      <c r="C2648">
        <f t="shared" si="215"/>
        <v>0</v>
      </c>
      <c r="D2648">
        <f t="shared" si="216"/>
        <v>0</v>
      </c>
      <c r="E2648">
        <f t="shared" si="218"/>
        <v>0</v>
      </c>
      <c r="F2648" t="str">
        <f t="shared" si="217"/>
        <v/>
      </c>
      <c r="J2648" s="29">
        <f>IFERROR(INDEX(JOGOS!$C$1:$P$16905,$G2648,3),"")</f>
        <v>0</v>
      </c>
      <c r="K2648" s="32">
        <f>IFERROR(INDEX(JOGOS!$C$1:$P$16905,$G2648,4),"")</f>
        <v>0</v>
      </c>
      <c r="L2648" s="32">
        <f>IFERROR(INDEX(JOGOS!$C$1:$P$16905,$G2648,5),"")</f>
        <v>0</v>
      </c>
      <c r="M2648" s="29">
        <f>IFERROR(INDEX(JOGOS!$C$1:$P$16905,$G2648,6),"")</f>
        <v>0</v>
      </c>
      <c r="N2648" s="32">
        <f>IFERROR(INDEX(JOGOS!$C$1:$P$16905,$G2648,7),"")</f>
        <v>0</v>
      </c>
      <c r="O2648" s="32">
        <f>IFERROR(INDEX(JOGOS!$C$1:$P$16905,$G2648,8),"")</f>
        <v>0</v>
      </c>
      <c r="P2648" s="32">
        <f>IFERROR(INDEX(JOGOS!$C$1:$P$16905,$G2648,9),"")</f>
        <v>0</v>
      </c>
      <c r="Q2648" s="32">
        <f>IFERROR(INDEX(JOGOS!$C$1:$P$16905,$G2648,10),"")</f>
        <v>0</v>
      </c>
      <c r="T2648" s="32">
        <f t="shared" si="219"/>
        <v>0</v>
      </c>
    </row>
    <row r="2649" spans="1:20">
      <c r="A2649" t="str">
        <f>IF(Tabela3[[#This Row],[GOL CASA]]&lt;&gt;"",Tabela3[[#This Row],[TIME CASA]],"")</f>
        <v/>
      </c>
      <c r="B2649" t="str">
        <f>IF(Tabela3[[#This Row],[GOL FORA]]&lt;&gt;"",Tabela3[[#This Row],[TIME FORA]],"")</f>
        <v/>
      </c>
      <c r="C2649">
        <f t="shared" si="215"/>
        <v>0</v>
      </c>
      <c r="D2649">
        <f t="shared" si="216"/>
        <v>0</v>
      </c>
      <c r="E2649">
        <f t="shared" si="218"/>
        <v>0</v>
      </c>
      <c r="F2649" t="str">
        <f t="shared" si="217"/>
        <v/>
      </c>
      <c r="J2649" s="29">
        <f>IFERROR(INDEX(JOGOS!$C$1:$P$16905,$G2649,3),"")</f>
        <v>0</v>
      </c>
      <c r="K2649" s="32">
        <f>IFERROR(INDEX(JOGOS!$C$1:$P$16905,$G2649,4),"")</f>
        <v>0</v>
      </c>
      <c r="L2649" s="32">
        <f>IFERROR(INDEX(JOGOS!$C$1:$P$16905,$G2649,5),"")</f>
        <v>0</v>
      </c>
      <c r="M2649" s="29">
        <f>IFERROR(INDEX(JOGOS!$C$1:$P$16905,$G2649,6),"")</f>
        <v>0</v>
      </c>
      <c r="N2649" s="32">
        <f>IFERROR(INDEX(JOGOS!$C$1:$P$16905,$G2649,7),"")</f>
        <v>0</v>
      </c>
      <c r="O2649" s="32">
        <f>IFERROR(INDEX(JOGOS!$C$1:$P$16905,$G2649,8),"")</f>
        <v>0</v>
      </c>
      <c r="P2649" s="32">
        <f>IFERROR(INDEX(JOGOS!$C$1:$P$16905,$G2649,9),"")</f>
        <v>0</v>
      </c>
      <c r="Q2649" s="32">
        <f>IFERROR(INDEX(JOGOS!$C$1:$P$16905,$G2649,10),"")</f>
        <v>0</v>
      </c>
      <c r="T2649" s="32">
        <f t="shared" si="219"/>
        <v>0</v>
      </c>
    </row>
    <row r="2650" spans="1:20">
      <c r="A2650" t="str">
        <f>IF(Tabela3[[#This Row],[GOL CASA]]&lt;&gt;"",Tabela3[[#This Row],[TIME CASA]],"")</f>
        <v/>
      </c>
      <c r="B2650" t="str">
        <f>IF(Tabela3[[#This Row],[GOL FORA]]&lt;&gt;"",Tabela3[[#This Row],[TIME FORA]],"")</f>
        <v/>
      </c>
      <c r="C2650">
        <f t="shared" si="215"/>
        <v>0</v>
      </c>
      <c r="D2650">
        <f t="shared" si="216"/>
        <v>0</v>
      </c>
      <c r="E2650">
        <f t="shared" si="218"/>
        <v>0</v>
      </c>
      <c r="F2650" t="str">
        <f t="shared" si="217"/>
        <v/>
      </c>
      <c r="J2650" s="29">
        <f>IFERROR(INDEX(JOGOS!$C$1:$P$16905,$G2650,3),"")</f>
        <v>0</v>
      </c>
      <c r="K2650" s="32">
        <f>IFERROR(INDEX(JOGOS!$C$1:$P$16905,$G2650,4),"")</f>
        <v>0</v>
      </c>
      <c r="L2650" s="32">
        <f>IFERROR(INDEX(JOGOS!$C$1:$P$16905,$G2650,5),"")</f>
        <v>0</v>
      </c>
      <c r="M2650" s="29">
        <f>IFERROR(INDEX(JOGOS!$C$1:$P$16905,$G2650,6),"")</f>
        <v>0</v>
      </c>
      <c r="N2650" s="32">
        <f>IFERROR(INDEX(JOGOS!$C$1:$P$16905,$G2650,7),"")</f>
        <v>0</v>
      </c>
      <c r="O2650" s="32">
        <f>IFERROR(INDEX(JOGOS!$C$1:$P$16905,$G2650,8),"")</f>
        <v>0</v>
      </c>
      <c r="P2650" s="32">
        <f>IFERROR(INDEX(JOGOS!$C$1:$P$16905,$G2650,9),"")</f>
        <v>0</v>
      </c>
      <c r="Q2650" s="32">
        <f>IFERROR(INDEX(JOGOS!$C$1:$P$16905,$G2650,10),"")</f>
        <v>0</v>
      </c>
      <c r="T2650" s="32">
        <f t="shared" si="219"/>
        <v>0</v>
      </c>
    </row>
    <row r="2651" spans="1:20">
      <c r="A2651" t="str">
        <f>IF(Tabela3[[#This Row],[GOL CASA]]&lt;&gt;"",Tabela3[[#This Row],[TIME CASA]],"")</f>
        <v/>
      </c>
      <c r="B2651" t="str">
        <f>IF(Tabela3[[#This Row],[GOL FORA]]&lt;&gt;"",Tabela3[[#This Row],[TIME FORA]],"")</f>
        <v/>
      </c>
      <c r="C2651">
        <f t="shared" si="215"/>
        <v>0</v>
      </c>
      <c r="D2651">
        <f t="shared" si="216"/>
        <v>0</v>
      </c>
      <c r="E2651">
        <f t="shared" si="218"/>
        <v>0</v>
      </c>
      <c r="F2651" t="str">
        <f t="shared" si="217"/>
        <v/>
      </c>
      <c r="J2651" s="29">
        <f>IFERROR(INDEX(JOGOS!$C$1:$P$16905,$G2651,3),"")</f>
        <v>0</v>
      </c>
      <c r="K2651" s="32">
        <f>IFERROR(INDEX(JOGOS!$C$1:$P$16905,$G2651,4),"")</f>
        <v>0</v>
      </c>
      <c r="L2651" s="32">
        <f>IFERROR(INDEX(JOGOS!$C$1:$P$16905,$G2651,5),"")</f>
        <v>0</v>
      </c>
      <c r="M2651" s="29">
        <f>IFERROR(INDEX(JOGOS!$C$1:$P$16905,$G2651,6),"")</f>
        <v>0</v>
      </c>
      <c r="N2651" s="32">
        <f>IFERROR(INDEX(JOGOS!$C$1:$P$16905,$G2651,7),"")</f>
        <v>0</v>
      </c>
      <c r="O2651" s="32">
        <f>IFERROR(INDEX(JOGOS!$C$1:$P$16905,$G2651,8),"")</f>
        <v>0</v>
      </c>
      <c r="P2651" s="32">
        <f>IFERROR(INDEX(JOGOS!$C$1:$P$16905,$G2651,9),"")</f>
        <v>0</v>
      </c>
      <c r="Q2651" s="32">
        <f>IFERROR(INDEX(JOGOS!$C$1:$P$16905,$G2651,10),"")</f>
        <v>0</v>
      </c>
      <c r="T2651" s="32">
        <f t="shared" si="219"/>
        <v>0</v>
      </c>
    </row>
    <row r="2652" spans="1:20">
      <c r="A2652" t="str">
        <f>IF(Tabela3[[#This Row],[GOL CASA]]&lt;&gt;"",Tabela3[[#This Row],[TIME CASA]],"")</f>
        <v/>
      </c>
      <c r="B2652" t="str">
        <f>IF(Tabela3[[#This Row],[GOL FORA]]&lt;&gt;"",Tabela3[[#This Row],[TIME FORA]],"")</f>
        <v/>
      </c>
      <c r="C2652">
        <f t="shared" si="215"/>
        <v>0</v>
      </c>
      <c r="D2652">
        <f t="shared" si="216"/>
        <v>0</v>
      </c>
      <c r="E2652">
        <f t="shared" si="218"/>
        <v>0</v>
      </c>
      <c r="F2652" t="str">
        <f t="shared" si="217"/>
        <v/>
      </c>
      <c r="J2652" s="29">
        <f>IFERROR(INDEX(JOGOS!$C$1:$P$16905,$G2652,3),"")</f>
        <v>0</v>
      </c>
      <c r="K2652" s="32">
        <f>IFERROR(INDEX(JOGOS!$C$1:$P$16905,$G2652,4),"")</f>
        <v>0</v>
      </c>
      <c r="L2652" s="32">
        <f>IFERROR(INDEX(JOGOS!$C$1:$P$16905,$G2652,5),"")</f>
        <v>0</v>
      </c>
      <c r="M2652" s="29">
        <f>IFERROR(INDEX(JOGOS!$C$1:$P$16905,$G2652,6),"")</f>
        <v>0</v>
      </c>
      <c r="N2652" s="32">
        <f>IFERROR(INDEX(JOGOS!$C$1:$P$16905,$G2652,7),"")</f>
        <v>0</v>
      </c>
      <c r="O2652" s="32">
        <f>IFERROR(INDEX(JOGOS!$C$1:$P$16905,$G2652,8),"")</f>
        <v>0</v>
      </c>
      <c r="P2652" s="32">
        <f>IFERROR(INDEX(JOGOS!$C$1:$P$16905,$G2652,9),"")</f>
        <v>0</v>
      </c>
      <c r="Q2652" s="32">
        <f>IFERROR(INDEX(JOGOS!$C$1:$P$16905,$G2652,10),"")</f>
        <v>0</v>
      </c>
      <c r="T2652" s="32">
        <f t="shared" si="219"/>
        <v>0</v>
      </c>
    </row>
    <row r="2653" spans="1:20">
      <c r="A2653" t="str">
        <f>IF(Tabela3[[#This Row],[GOL CASA]]&lt;&gt;"",Tabela3[[#This Row],[TIME CASA]],"")</f>
        <v/>
      </c>
      <c r="B2653" t="str">
        <f>IF(Tabela3[[#This Row],[GOL FORA]]&lt;&gt;"",Tabela3[[#This Row],[TIME FORA]],"")</f>
        <v/>
      </c>
      <c r="C2653">
        <f t="shared" si="215"/>
        <v>0</v>
      </c>
      <c r="D2653">
        <f t="shared" si="216"/>
        <v>0</v>
      </c>
      <c r="E2653">
        <f t="shared" si="218"/>
        <v>0</v>
      </c>
      <c r="F2653" t="str">
        <f t="shared" si="217"/>
        <v/>
      </c>
      <c r="J2653" s="29">
        <f>IFERROR(INDEX(JOGOS!$C$1:$P$16905,$G2653,3),"")</f>
        <v>0</v>
      </c>
      <c r="K2653" s="32">
        <f>IFERROR(INDEX(JOGOS!$C$1:$P$16905,$G2653,4),"")</f>
        <v>0</v>
      </c>
      <c r="L2653" s="32">
        <f>IFERROR(INDEX(JOGOS!$C$1:$P$16905,$G2653,5),"")</f>
        <v>0</v>
      </c>
      <c r="M2653" s="29">
        <f>IFERROR(INDEX(JOGOS!$C$1:$P$16905,$G2653,6),"")</f>
        <v>0</v>
      </c>
      <c r="N2653" s="32">
        <f>IFERROR(INDEX(JOGOS!$C$1:$P$16905,$G2653,7),"")</f>
        <v>0</v>
      </c>
      <c r="O2653" s="32">
        <f>IFERROR(INDEX(JOGOS!$C$1:$P$16905,$G2653,8),"")</f>
        <v>0</v>
      </c>
      <c r="P2653" s="32">
        <f>IFERROR(INDEX(JOGOS!$C$1:$P$16905,$G2653,9),"")</f>
        <v>0</v>
      </c>
      <c r="Q2653" s="32">
        <f>IFERROR(INDEX(JOGOS!$C$1:$P$16905,$G2653,10),"")</f>
        <v>0</v>
      </c>
      <c r="T2653" s="32">
        <f t="shared" si="219"/>
        <v>0</v>
      </c>
    </row>
    <row r="2654" spans="1:20">
      <c r="A2654" t="str">
        <f>IF(Tabela3[[#This Row],[GOL CASA]]&lt;&gt;"",Tabela3[[#This Row],[TIME CASA]],"")</f>
        <v/>
      </c>
      <c r="B2654" t="str">
        <f>IF(Tabela3[[#This Row],[GOL FORA]]&lt;&gt;"",Tabela3[[#This Row],[TIME FORA]],"")</f>
        <v/>
      </c>
      <c r="C2654">
        <f t="shared" si="215"/>
        <v>0</v>
      </c>
      <c r="D2654">
        <f t="shared" si="216"/>
        <v>0</v>
      </c>
      <c r="E2654">
        <f t="shared" si="218"/>
        <v>0</v>
      </c>
      <c r="F2654" t="str">
        <f t="shared" si="217"/>
        <v/>
      </c>
      <c r="J2654" s="29">
        <f>IFERROR(INDEX(JOGOS!$C$1:$P$16905,$G2654,3),"")</f>
        <v>0</v>
      </c>
      <c r="K2654" s="32">
        <f>IFERROR(INDEX(JOGOS!$C$1:$P$16905,$G2654,4),"")</f>
        <v>0</v>
      </c>
      <c r="L2654" s="32">
        <f>IFERROR(INDEX(JOGOS!$C$1:$P$16905,$G2654,5),"")</f>
        <v>0</v>
      </c>
      <c r="M2654" s="29">
        <f>IFERROR(INDEX(JOGOS!$C$1:$P$16905,$G2654,6),"")</f>
        <v>0</v>
      </c>
      <c r="N2654" s="32">
        <f>IFERROR(INDEX(JOGOS!$C$1:$P$16905,$G2654,7),"")</f>
        <v>0</v>
      </c>
      <c r="O2654" s="32">
        <f>IFERROR(INDEX(JOGOS!$C$1:$P$16905,$G2654,8),"")</f>
        <v>0</v>
      </c>
      <c r="P2654" s="32">
        <f>IFERROR(INDEX(JOGOS!$C$1:$P$16905,$G2654,9),"")</f>
        <v>0</v>
      </c>
      <c r="Q2654" s="32">
        <f>IFERROR(INDEX(JOGOS!$C$1:$P$16905,$G2654,10),"")</f>
        <v>0</v>
      </c>
      <c r="T2654" s="32">
        <f t="shared" si="219"/>
        <v>0</v>
      </c>
    </row>
    <row r="2655" spans="1:20">
      <c r="A2655" t="str">
        <f>IF(Tabela3[[#This Row],[GOL CASA]]&lt;&gt;"",Tabela3[[#This Row],[TIME CASA]],"")</f>
        <v/>
      </c>
      <c r="B2655" t="str">
        <f>IF(Tabela3[[#This Row],[GOL FORA]]&lt;&gt;"",Tabela3[[#This Row],[TIME FORA]],"")</f>
        <v/>
      </c>
      <c r="C2655">
        <f t="shared" si="215"/>
        <v>0</v>
      </c>
      <c r="D2655">
        <f t="shared" si="216"/>
        <v>0</v>
      </c>
      <c r="E2655">
        <f t="shared" si="218"/>
        <v>0</v>
      </c>
      <c r="F2655" t="str">
        <f t="shared" si="217"/>
        <v/>
      </c>
      <c r="J2655" s="29">
        <f>IFERROR(INDEX(JOGOS!$C$1:$P$16905,$G2655,3),"")</f>
        <v>0</v>
      </c>
      <c r="K2655" s="32">
        <f>IFERROR(INDEX(JOGOS!$C$1:$P$16905,$G2655,4),"")</f>
        <v>0</v>
      </c>
      <c r="L2655" s="32">
        <f>IFERROR(INDEX(JOGOS!$C$1:$P$16905,$G2655,5),"")</f>
        <v>0</v>
      </c>
      <c r="M2655" s="29">
        <f>IFERROR(INDEX(JOGOS!$C$1:$P$16905,$G2655,6),"")</f>
        <v>0</v>
      </c>
      <c r="N2655" s="32">
        <f>IFERROR(INDEX(JOGOS!$C$1:$P$16905,$G2655,7),"")</f>
        <v>0</v>
      </c>
      <c r="O2655" s="32">
        <f>IFERROR(INDEX(JOGOS!$C$1:$P$16905,$G2655,8),"")</f>
        <v>0</v>
      </c>
      <c r="P2655" s="32">
        <f>IFERROR(INDEX(JOGOS!$C$1:$P$16905,$G2655,9),"")</f>
        <v>0</v>
      </c>
      <c r="Q2655" s="32">
        <f>IFERROR(INDEX(JOGOS!$C$1:$P$16905,$G2655,10),"")</f>
        <v>0</v>
      </c>
      <c r="T2655" s="32">
        <f t="shared" si="219"/>
        <v>0</v>
      </c>
    </row>
    <row r="2656" spans="1:20">
      <c r="A2656" t="str">
        <f>IF(Tabela3[[#This Row],[GOL CASA]]&lt;&gt;"",Tabela3[[#This Row],[TIME CASA]],"")</f>
        <v/>
      </c>
      <c r="B2656" t="str">
        <f>IF(Tabela3[[#This Row],[GOL FORA]]&lt;&gt;"",Tabela3[[#This Row],[TIME FORA]],"")</f>
        <v/>
      </c>
      <c r="C2656">
        <f t="shared" si="215"/>
        <v>0</v>
      </c>
      <c r="D2656">
        <f t="shared" si="216"/>
        <v>0</v>
      </c>
      <c r="E2656">
        <f t="shared" si="218"/>
        <v>0</v>
      </c>
      <c r="F2656" t="str">
        <f t="shared" si="217"/>
        <v/>
      </c>
      <c r="J2656" s="29">
        <f>IFERROR(INDEX(JOGOS!$C$1:$P$16905,$G2656,3),"")</f>
        <v>0</v>
      </c>
      <c r="K2656" s="32">
        <f>IFERROR(INDEX(JOGOS!$C$1:$P$16905,$G2656,4),"")</f>
        <v>0</v>
      </c>
      <c r="L2656" s="32">
        <f>IFERROR(INDEX(JOGOS!$C$1:$P$16905,$G2656,5),"")</f>
        <v>0</v>
      </c>
      <c r="M2656" s="29">
        <f>IFERROR(INDEX(JOGOS!$C$1:$P$16905,$G2656,6),"")</f>
        <v>0</v>
      </c>
      <c r="N2656" s="32">
        <f>IFERROR(INDEX(JOGOS!$C$1:$P$16905,$G2656,7),"")</f>
        <v>0</v>
      </c>
      <c r="O2656" s="32">
        <f>IFERROR(INDEX(JOGOS!$C$1:$P$16905,$G2656,8),"")</f>
        <v>0</v>
      </c>
      <c r="P2656" s="32">
        <f>IFERROR(INDEX(JOGOS!$C$1:$P$16905,$G2656,9),"")</f>
        <v>0</v>
      </c>
      <c r="Q2656" s="32">
        <f>IFERROR(INDEX(JOGOS!$C$1:$P$16905,$G2656,10),"")</f>
        <v>0</v>
      </c>
      <c r="T2656" s="32">
        <f t="shared" si="219"/>
        <v>0</v>
      </c>
    </row>
    <row r="2657" spans="1:20">
      <c r="A2657" t="str">
        <f>IF(Tabela3[[#This Row],[GOL CASA]]&lt;&gt;"",Tabela3[[#This Row],[TIME CASA]],"")</f>
        <v/>
      </c>
      <c r="B2657" t="str">
        <f>IF(Tabela3[[#This Row],[GOL FORA]]&lt;&gt;"",Tabela3[[#This Row],[TIME FORA]],"")</f>
        <v/>
      </c>
      <c r="C2657">
        <f t="shared" si="215"/>
        <v>0</v>
      </c>
      <c r="D2657">
        <f t="shared" si="216"/>
        <v>0</v>
      </c>
      <c r="E2657">
        <f t="shared" si="218"/>
        <v>0</v>
      </c>
      <c r="F2657" t="str">
        <f t="shared" si="217"/>
        <v/>
      </c>
      <c r="J2657" s="29">
        <f>IFERROR(INDEX(JOGOS!$C$1:$P$16905,$G2657,3),"")</f>
        <v>0</v>
      </c>
      <c r="K2657" s="32">
        <f>IFERROR(INDEX(JOGOS!$C$1:$P$16905,$G2657,4),"")</f>
        <v>0</v>
      </c>
      <c r="L2657" s="32">
        <f>IFERROR(INDEX(JOGOS!$C$1:$P$16905,$G2657,5),"")</f>
        <v>0</v>
      </c>
      <c r="M2657" s="29">
        <f>IFERROR(INDEX(JOGOS!$C$1:$P$16905,$G2657,6),"")</f>
        <v>0</v>
      </c>
      <c r="N2657" s="32">
        <f>IFERROR(INDEX(JOGOS!$C$1:$P$16905,$G2657,7),"")</f>
        <v>0</v>
      </c>
      <c r="O2657" s="32">
        <f>IFERROR(INDEX(JOGOS!$C$1:$P$16905,$G2657,8),"")</f>
        <v>0</v>
      </c>
      <c r="P2657" s="32">
        <f>IFERROR(INDEX(JOGOS!$C$1:$P$16905,$G2657,9),"")</f>
        <v>0</v>
      </c>
      <c r="Q2657" s="32">
        <f>IFERROR(INDEX(JOGOS!$C$1:$P$16905,$G2657,10),"")</f>
        <v>0</v>
      </c>
      <c r="T2657" s="32">
        <f t="shared" si="219"/>
        <v>0</v>
      </c>
    </row>
    <row r="2658" spans="1:20">
      <c r="A2658" t="str">
        <f>IF(Tabela3[[#This Row],[GOL CASA]]&lt;&gt;"",Tabela3[[#This Row],[TIME CASA]],"")</f>
        <v/>
      </c>
      <c r="B2658" t="str">
        <f>IF(Tabela3[[#This Row],[GOL FORA]]&lt;&gt;"",Tabela3[[#This Row],[TIME FORA]],"")</f>
        <v/>
      </c>
      <c r="C2658">
        <f t="shared" si="215"/>
        <v>0</v>
      </c>
      <c r="D2658">
        <f t="shared" si="216"/>
        <v>0</v>
      </c>
      <c r="E2658">
        <f t="shared" si="218"/>
        <v>0</v>
      </c>
      <c r="F2658" t="str">
        <f t="shared" si="217"/>
        <v/>
      </c>
      <c r="J2658" s="29">
        <f>IFERROR(INDEX(JOGOS!$C$1:$P$16905,$G2658,3),"")</f>
        <v>0</v>
      </c>
      <c r="K2658" s="32">
        <f>IFERROR(INDEX(JOGOS!$C$1:$P$16905,$G2658,4),"")</f>
        <v>0</v>
      </c>
      <c r="L2658" s="32">
        <f>IFERROR(INDEX(JOGOS!$C$1:$P$16905,$G2658,5),"")</f>
        <v>0</v>
      </c>
      <c r="M2658" s="29">
        <f>IFERROR(INDEX(JOGOS!$C$1:$P$16905,$G2658,6),"")</f>
        <v>0</v>
      </c>
      <c r="N2658" s="32">
        <f>IFERROR(INDEX(JOGOS!$C$1:$P$16905,$G2658,7),"")</f>
        <v>0</v>
      </c>
      <c r="O2658" s="32">
        <f>IFERROR(INDEX(JOGOS!$C$1:$P$16905,$G2658,8),"")</f>
        <v>0</v>
      </c>
      <c r="P2658" s="32">
        <f>IFERROR(INDEX(JOGOS!$C$1:$P$16905,$G2658,9),"")</f>
        <v>0</v>
      </c>
      <c r="Q2658" s="32">
        <f>IFERROR(INDEX(JOGOS!$C$1:$P$16905,$G2658,10),"")</f>
        <v>0</v>
      </c>
      <c r="T2658" s="32">
        <f t="shared" si="219"/>
        <v>0</v>
      </c>
    </row>
    <row r="2659" spans="1:20">
      <c r="A2659" t="str">
        <f>IF(Tabela3[[#This Row],[GOL CASA]]&lt;&gt;"",Tabela3[[#This Row],[TIME CASA]],"")</f>
        <v/>
      </c>
      <c r="B2659" t="str">
        <f>IF(Tabela3[[#This Row],[GOL FORA]]&lt;&gt;"",Tabela3[[#This Row],[TIME FORA]],"")</f>
        <v/>
      </c>
      <c r="C2659">
        <f t="shared" si="215"/>
        <v>0</v>
      </c>
      <c r="D2659">
        <f t="shared" si="216"/>
        <v>0</v>
      </c>
      <c r="E2659">
        <f t="shared" si="218"/>
        <v>0</v>
      </c>
      <c r="F2659" t="str">
        <f t="shared" si="217"/>
        <v/>
      </c>
      <c r="J2659" s="29">
        <f>IFERROR(INDEX(JOGOS!$C$1:$P$16905,$G2659,3),"")</f>
        <v>0</v>
      </c>
      <c r="K2659" s="32">
        <f>IFERROR(INDEX(JOGOS!$C$1:$P$16905,$G2659,4),"")</f>
        <v>0</v>
      </c>
      <c r="L2659" s="32">
        <f>IFERROR(INDEX(JOGOS!$C$1:$P$16905,$G2659,5),"")</f>
        <v>0</v>
      </c>
      <c r="M2659" s="29">
        <f>IFERROR(INDEX(JOGOS!$C$1:$P$16905,$G2659,6),"")</f>
        <v>0</v>
      </c>
      <c r="N2659" s="32">
        <f>IFERROR(INDEX(JOGOS!$C$1:$P$16905,$G2659,7),"")</f>
        <v>0</v>
      </c>
      <c r="O2659" s="32">
        <f>IFERROR(INDEX(JOGOS!$C$1:$P$16905,$G2659,8),"")</f>
        <v>0</v>
      </c>
      <c r="P2659" s="32">
        <f>IFERROR(INDEX(JOGOS!$C$1:$P$16905,$G2659,9),"")</f>
        <v>0</v>
      </c>
      <c r="Q2659" s="32">
        <f>IFERROR(INDEX(JOGOS!$C$1:$P$16905,$G2659,10),"")</f>
        <v>0</v>
      </c>
      <c r="T2659" s="32">
        <f t="shared" si="219"/>
        <v>0</v>
      </c>
    </row>
    <row r="2660" spans="1:20">
      <c r="A2660" t="str">
        <f>IF(Tabela3[[#This Row],[GOL CASA]]&lt;&gt;"",Tabela3[[#This Row],[TIME CASA]],"")</f>
        <v/>
      </c>
      <c r="B2660" t="str">
        <f>IF(Tabela3[[#This Row],[GOL FORA]]&lt;&gt;"",Tabela3[[#This Row],[TIME FORA]],"")</f>
        <v/>
      </c>
      <c r="C2660">
        <f t="shared" si="215"/>
        <v>0</v>
      </c>
      <c r="D2660">
        <f t="shared" si="216"/>
        <v>0</v>
      </c>
      <c r="E2660">
        <f t="shared" si="218"/>
        <v>0</v>
      </c>
      <c r="F2660" t="str">
        <f t="shared" si="217"/>
        <v/>
      </c>
      <c r="J2660" s="29">
        <f>IFERROR(INDEX(JOGOS!$C$1:$P$16905,$G2660,3),"")</f>
        <v>0</v>
      </c>
      <c r="K2660" s="32">
        <f>IFERROR(INDEX(JOGOS!$C$1:$P$16905,$G2660,4),"")</f>
        <v>0</v>
      </c>
      <c r="L2660" s="32">
        <f>IFERROR(INDEX(JOGOS!$C$1:$P$16905,$G2660,5),"")</f>
        <v>0</v>
      </c>
      <c r="M2660" s="29">
        <f>IFERROR(INDEX(JOGOS!$C$1:$P$16905,$G2660,6),"")</f>
        <v>0</v>
      </c>
      <c r="N2660" s="32">
        <f>IFERROR(INDEX(JOGOS!$C$1:$P$16905,$G2660,7),"")</f>
        <v>0</v>
      </c>
      <c r="O2660" s="32">
        <f>IFERROR(INDEX(JOGOS!$C$1:$P$16905,$G2660,8),"")</f>
        <v>0</v>
      </c>
      <c r="P2660" s="32">
        <f>IFERROR(INDEX(JOGOS!$C$1:$P$16905,$G2660,9),"")</f>
        <v>0</v>
      </c>
      <c r="Q2660" s="32">
        <f>IFERROR(INDEX(JOGOS!$C$1:$P$16905,$G2660,10),"")</f>
        <v>0</v>
      </c>
      <c r="T2660" s="32">
        <f t="shared" si="219"/>
        <v>0</v>
      </c>
    </row>
    <row r="2661" spans="1:20">
      <c r="A2661" t="str">
        <f>IF(Tabela3[[#This Row],[GOL CASA]]&lt;&gt;"",Tabela3[[#This Row],[TIME CASA]],"")</f>
        <v/>
      </c>
      <c r="B2661" t="str">
        <f>IF(Tabela3[[#This Row],[GOL FORA]]&lt;&gt;"",Tabela3[[#This Row],[TIME FORA]],"")</f>
        <v/>
      </c>
      <c r="C2661">
        <f t="shared" si="215"/>
        <v>0</v>
      </c>
      <c r="D2661">
        <f t="shared" si="216"/>
        <v>0</v>
      </c>
      <c r="E2661">
        <f t="shared" si="218"/>
        <v>0</v>
      </c>
      <c r="F2661" t="str">
        <f t="shared" si="217"/>
        <v/>
      </c>
      <c r="J2661" s="29">
        <f>IFERROR(INDEX(JOGOS!$C$1:$P$16905,$G2661,3),"")</f>
        <v>0</v>
      </c>
      <c r="K2661" s="32">
        <f>IFERROR(INDEX(JOGOS!$C$1:$P$16905,$G2661,4),"")</f>
        <v>0</v>
      </c>
      <c r="L2661" s="32">
        <f>IFERROR(INDEX(JOGOS!$C$1:$P$16905,$G2661,5),"")</f>
        <v>0</v>
      </c>
      <c r="M2661" s="29">
        <f>IFERROR(INDEX(JOGOS!$C$1:$P$16905,$G2661,6),"")</f>
        <v>0</v>
      </c>
      <c r="N2661" s="32">
        <f>IFERROR(INDEX(JOGOS!$C$1:$P$16905,$G2661,7),"")</f>
        <v>0</v>
      </c>
      <c r="O2661" s="32">
        <f>IFERROR(INDEX(JOGOS!$C$1:$P$16905,$G2661,8),"")</f>
        <v>0</v>
      </c>
      <c r="P2661" s="32">
        <f>IFERROR(INDEX(JOGOS!$C$1:$P$16905,$G2661,9),"")</f>
        <v>0</v>
      </c>
      <c r="Q2661" s="32">
        <f>IFERROR(INDEX(JOGOS!$C$1:$P$16905,$G2661,10),"")</f>
        <v>0</v>
      </c>
      <c r="T2661" s="32">
        <f t="shared" si="219"/>
        <v>0</v>
      </c>
    </row>
    <row r="2662" spans="1:20">
      <c r="A2662" t="str">
        <f>IF(Tabela3[[#This Row],[GOL CASA]]&lt;&gt;"",Tabela3[[#This Row],[TIME CASA]],"")</f>
        <v/>
      </c>
      <c r="B2662" t="str">
        <f>IF(Tabela3[[#This Row],[GOL FORA]]&lt;&gt;"",Tabela3[[#This Row],[TIME FORA]],"")</f>
        <v/>
      </c>
      <c r="C2662">
        <f t="shared" si="215"/>
        <v>0</v>
      </c>
      <c r="D2662">
        <f t="shared" si="216"/>
        <v>0</v>
      </c>
      <c r="E2662">
        <f t="shared" si="218"/>
        <v>0</v>
      </c>
      <c r="F2662" t="str">
        <f t="shared" si="217"/>
        <v/>
      </c>
      <c r="J2662" s="29">
        <f>IFERROR(INDEX(JOGOS!$C$1:$P$16905,$G2662,3),"")</f>
        <v>0</v>
      </c>
      <c r="K2662" s="32">
        <f>IFERROR(INDEX(JOGOS!$C$1:$P$16905,$G2662,4),"")</f>
        <v>0</v>
      </c>
      <c r="L2662" s="32">
        <f>IFERROR(INDEX(JOGOS!$C$1:$P$16905,$G2662,5),"")</f>
        <v>0</v>
      </c>
      <c r="M2662" s="29">
        <f>IFERROR(INDEX(JOGOS!$C$1:$P$16905,$G2662,6),"")</f>
        <v>0</v>
      </c>
      <c r="N2662" s="32">
        <f>IFERROR(INDEX(JOGOS!$C$1:$P$16905,$G2662,7),"")</f>
        <v>0</v>
      </c>
      <c r="O2662" s="32">
        <f>IFERROR(INDEX(JOGOS!$C$1:$P$16905,$G2662,8),"")</f>
        <v>0</v>
      </c>
      <c r="P2662" s="32">
        <f>IFERROR(INDEX(JOGOS!$C$1:$P$16905,$G2662,9),"")</f>
        <v>0</v>
      </c>
      <c r="Q2662" s="32">
        <f>IFERROR(INDEX(JOGOS!$C$1:$P$16905,$G2662,10),"")</f>
        <v>0</v>
      </c>
      <c r="T2662" s="32">
        <f t="shared" si="219"/>
        <v>0</v>
      </c>
    </row>
    <row r="2663" spans="1:20">
      <c r="A2663" t="str">
        <f>IF(Tabela3[[#This Row],[GOL CASA]]&lt;&gt;"",Tabela3[[#This Row],[TIME CASA]],"")</f>
        <v/>
      </c>
      <c r="B2663" t="str">
        <f>IF(Tabela3[[#This Row],[GOL FORA]]&lt;&gt;"",Tabela3[[#This Row],[TIME FORA]],"")</f>
        <v/>
      </c>
      <c r="C2663">
        <f t="shared" si="215"/>
        <v>0</v>
      </c>
      <c r="D2663">
        <f t="shared" si="216"/>
        <v>0</v>
      </c>
      <c r="E2663">
        <f t="shared" si="218"/>
        <v>0</v>
      </c>
      <c r="F2663" t="str">
        <f t="shared" si="217"/>
        <v/>
      </c>
      <c r="J2663" s="29">
        <f>IFERROR(INDEX(JOGOS!$C$1:$P$16905,$G2663,3),"")</f>
        <v>0</v>
      </c>
      <c r="K2663" s="32">
        <f>IFERROR(INDEX(JOGOS!$C$1:$P$16905,$G2663,4),"")</f>
        <v>0</v>
      </c>
      <c r="L2663" s="32">
        <f>IFERROR(INDEX(JOGOS!$C$1:$P$16905,$G2663,5),"")</f>
        <v>0</v>
      </c>
      <c r="M2663" s="29">
        <f>IFERROR(INDEX(JOGOS!$C$1:$P$16905,$G2663,6),"")</f>
        <v>0</v>
      </c>
      <c r="N2663" s="32">
        <f>IFERROR(INDEX(JOGOS!$C$1:$P$16905,$G2663,7),"")</f>
        <v>0</v>
      </c>
      <c r="O2663" s="32">
        <f>IFERROR(INDEX(JOGOS!$C$1:$P$16905,$G2663,8),"")</f>
        <v>0</v>
      </c>
      <c r="P2663" s="32">
        <f>IFERROR(INDEX(JOGOS!$C$1:$P$16905,$G2663,9),"")</f>
        <v>0</v>
      </c>
      <c r="Q2663" s="32">
        <f>IFERROR(INDEX(JOGOS!$C$1:$P$16905,$G2663,10),"")</f>
        <v>0</v>
      </c>
      <c r="T2663" s="32">
        <f t="shared" si="219"/>
        <v>0</v>
      </c>
    </row>
    <row r="2664" spans="1:20">
      <c r="A2664" t="str">
        <f>IF(Tabela3[[#This Row],[GOL CASA]]&lt;&gt;"",Tabela3[[#This Row],[TIME CASA]],"")</f>
        <v/>
      </c>
      <c r="B2664" t="str">
        <f>IF(Tabela3[[#This Row],[GOL FORA]]&lt;&gt;"",Tabela3[[#This Row],[TIME FORA]],"")</f>
        <v/>
      </c>
      <c r="C2664">
        <f t="shared" si="215"/>
        <v>0</v>
      </c>
      <c r="D2664">
        <f t="shared" si="216"/>
        <v>0</v>
      </c>
      <c r="E2664">
        <f t="shared" si="218"/>
        <v>0</v>
      </c>
      <c r="F2664" t="str">
        <f t="shared" si="217"/>
        <v/>
      </c>
      <c r="J2664" s="29">
        <f>IFERROR(INDEX(JOGOS!$C$1:$P$16905,$G2664,3),"")</f>
        <v>0</v>
      </c>
      <c r="K2664" s="32">
        <f>IFERROR(INDEX(JOGOS!$C$1:$P$16905,$G2664,4),"")</f>
        <v>0</v>
      </c>
      <c r="L2664" s="32">
        <f>IFERROR(INDEX(JOGOS!$C$1:$P$16905,$G2664,5),"")</f>
        <v>0</v>
      </c>
      <c r="M2664" s="29">
        <f>IFERROR(INDEX(JOGOS!$C$1:$P$16905,$G2664,6),"")</f>
        <v>0</v>
      </c>
      <c r="N2664" s="32">
        <f>IFERROR(INDEX(JOGOS!$C$1:$P$16905,$G2664,7),"")</f>
        <v>0</v>
      </c>
      <c r="O2664" s="32">
        <f>IFERROR(INDEX(JOGOS!$C$1:$P$16905,$G2664,8),"")</f>
        <v>0</v>
      </c>
      <c r="P2664" s="32">
        <f>IFERROR(INDEX(JOGOS!$C$1:$P$16905,$G2664,9),"")</f>
        <v>0</v>
      </c>
      <c r="Q2664" s="32">
        <f>IFERROR(INDEX(JOGOS!$C$1:$P$16905,$G2664,10),"")</f>
        <v>0</v>
      </c>
      <c r="T2664" s="32">
        <f t="shared" si="219"/>
        <v>0</v>
      </c>
    </row>
    <row r="2665" spans="1:20">
      <c r="A2665" t="str">
        <f>IF(Tabela3[[#This Row],[GOL CASA]]&lt;&gt;"",Tabela3[[#This Row],[TIME CASA]],"")</f>
        <v/>
      </c>
      <c r="B2665" t="str">
        <f>IF(Tabela3[[#This Row],[GOL FORA]]&lt;&gt;"",Tabela3[[#This Row],[TIME FORA]],"")</f>
        <v/>
      </c>
      <c r="C2665">
        <f t="shared" si="215"/>
        <v>0</v>
      </c>
      <c r="D2665">
        <f t="shared" si="216"/>
        <v>0</v>
      </c>
      <c r="E2665">
        <f t="shared" si="218"/>
        <v>0</v>
      </c>
      <c r="F2665" t="str">
        <f t="shared" si="217"/>
        <v/>
      </c>
      <c r="J2665" s="29">
        <f>IFERROR(INDEX(JOGOS!$C$1:$P$16905,$G2665,3),"")</f>
        <v>0</v>
      </c>
      <c r="K2665" s="32">
        <f>IFERROR(INDEX(JOGOS!$C$1:$P$16905,$G2665,4),"")</f>
        <v>0</v>
      </c>
      <c r="L2665" s="32">
        <f>IFERROR(INDEX(JOGOS!$C$1:$P$16905,$G2665,5),"")</f>
        <v>0</v>
      </c>
      <c r="M2665" s="29">
        <f>IFERROR(INDEX(JOGOS!$C$1:$P$16905,$G2665,6),"")</f>
        <v>0</v>
      </c>
      <c r="N2665" s="32">
        <f>IFERROR(INDEX(JOGOS!$C$1:$P$16905,$G2665,7),"")</f>
        <v>0</v>
      </c>
      <c r="O2665" s="32">
        <f>IFERROR(INDEX(JOGOS!$C$1:$P$16905,$G2665,8),"")</f>
        <v>0</v>
      </c>
      <c r="P2665" s="32">
        <f>IFERROR(INDEX(JOGOS!$C$1:$P$16905,$G2665,9),"")</f>
        <v>0</v>
      </c>
      <c r="Q2665" s="32">
        <f>IFERROR(INDEX(JOGOS!$C$1:$P$16905,$G2665,10),"")</f>
        <v>0</v>
      </c>
      <c r="T2665" s="32">
        <f t="shared" si="219"/>
        <v>0</v>
      </c>
    </row>
    <row r="2666" spans="1:20">
      <c r="A2666" t="str">
        <f>IF(Tabela3[[#This Row],[GOL CASA]]&lt;&gt;"",Tabela3[[#This Row],[TIME CASA]],"")</f>
        <v/>
      </c>
      <c r="B2666" t="str">
        <f>IF(Tabela3[[#This Row],[GOL FORA]]&lt;&gt;"",Tabela3[[#This Row],[TIME FORA]],"")</f>
        <v/>
      </c>
      <c r="C2666">
        <f t="shared" si="215"/>
        <v>0</v>
      </c>
      <c r="D2666">
        <f t="shared" si="216"/>
        <v>0</v>
      </c>
      <c r="E2666">
        <f t="shared" si="218"/>
        <v>0</v>
      </c>
      <c r="F2666" t="str">
        <f t="shared" si="217"/>
        <v/>
      </c>
      <c r="J2666" s="29">
        <f>IFERROR(INDEX(JOGOS!$C$1:$P$16905,$G2666,3),"")</f>
        <v>0</v>
      </c>
      <c r="K2666" s="32">
        <f>IFERROR(INDEX(JOGOS!$C$1:$P$16905,$G2666,4),"")</f>
        <v>0</v>
      </c>
      <c r="L2666" s="32">
        <f>IFERROR(INDEX(JOGOS!$C$1:$P$16905,$G2666,5),"")</f>
        <v>0</v>
      </c>
      <c r="M2666" s="29">
        <f>IFERROR(INDEX(JOGOS!$C$1:$P$16905,$G2666,6),"")</f>
        <v>0</v>
      </c>
      <c r="N2666" s="32">
        <f>IFERROR(INDEX(JOGOS!$C$1:$P$16905,$G2666,7),"")</f>
        <v>0</v>
      </c>
      <c r="O2666" s="32">
        <f>IFERROR(INDEX(JOGOS!$C$1:$P$16905,$G2666,8),"")</f>
        <v>0</v>
      </c>
      <c r="P2666" s="32">
        <f>IFERROR(INDEX(JOGOS!$C$1:$P$16905,$G2666,9),"")</f>
        <v>0</v>
      </c>
      <c r="Q2666" s="32">
        <f>IFERROR(INDEX(JOGOS!$C$1:$P$16905,$G2666,10),"")</f>
        <v>0</v>
      </c>
      <c r="T2666" s="32">
        <f t="shared" si="219"/>
        <v>0</v>
      </c>
    </row>
    <row r="2667" spans="1:20">
      <c r="A2667" t="str">
        <f>IF(Tabela3[[#This Row],[GOL CASA]]&lt;&gt;"",Tabela3[[#This Row],[TIME CASA]],"")</f>
        <v/>
      </c>
      <c r="B2667" t="str">
        <f>IF(Tabela3[[#This Row],[GOL FORA]]&lt;&gt;"",Tabela3[[#This Row],[TIME FORA]],"")</f>
        <v/>
      </c>
      <c r="C2667">
        <f t="shared" si="215"/>
        <v>0</v>
      </c>
      <c r="D2667">
        <f t="shared" si="216"/>
        <v>0</v>
      </c>
      <c r="E2667">
        <f t="shared" si="218"/>
        <v>0</v>
      </c>
      <c r="F2667" t="str">
        <f t="shared" si="217"/>
        <v/>
      </c>
      <c r="J2667" s="29">
        <f>IFERROR(INDEX(JOGOS!$C$1:$P$16905,$G2667,3),"")</f>
        <v>0</v>
      </c>
      <c r="K2667" s="32">
        <f>IFERROR(INDEX(JOGOS!$C$1:$P$16905,$G2667,4),"")</f>
        <v>0</v>
      </c>
      <c r="L2667" s="32">
        <f>IFERROR(INDEX(JOGOS!$C$1:$P$16905,$G2667,5),"")</f>
        <v>0</v>
      </c>
      <c r="M2667" s="29">
        <f>IFERROR(INDEX(JOGOS!$C$1:$P$16905,$G2667,6),"")</f>
        <v>0</v>
      </c>
      <c r="N2667" s="32">
        <f>IFERROR(INDEX(JOGOS!$C$1:$P$16905,$G2667,7),"")</f>
        <v>0</v>
      </c>
      <c r="O2667" s="32">
        <f>IFERROR(INDEX(JOGOS!$C$1:$P$16905,$G2667,8),"")</f>
        <v>0</v>
      </c>
      <c r="P2667" s="32">
        <f>IFERROR(INDEX(JOGOS!$C$1:$P$16905,$G2667,9),"")</f>
        <v>0</v>
      </c>
      <c r="Q2667" s="32">
        <f>IFERROR(INDEX(JOGOS!$C$1:$P$16905,$G2667,10),"")</f>
        <v>0</v>
      </c>
      <c r="T2667" s="32">
        <f t="shared" si="219"/>
        <v>0</v>
      </c>
    </row>
    <row r="2668" spans="1:20">
      <c r="A2668" t="str">
        <f>IF(Tabela3[[#This Row],[GOL CASA]]&lt;&gt;"",Tabela3[[#This Row],[TIME CASA]],"")</f>
        <v/>
      </c>
      <c r="B2668" t="str">
        <f>IF(Tabela3[[#This Row],[GOL FORA]]&lt;&gt;"",Tabela3[[#This Row],[TIME FORA]],"")</f>
        <v/>
      </c>
      <c r="C2668">
        <f t="shared" si="215"/>
        <v>0</v>
      </c>
      <c r="D2668">
        <f t="shared" si="216"/>
        <v>0</v>
      </c>
      <c r="E2668">
        <f t="shared" si="218"/>
        <v>0</v>
      </c>
      <c r="F2668" t="str">
        <f t="shared" si="217"/>
        <v/>
      </c>
      <c r="J2668" s="29">
        <f>IFERROR(INDEX(JOGOS!$C$1:$P$16905,$G2668,3),"")</f>
        <v>0</v>
      </c>
      <c r="K2668" s="32">
        <f>IFERROR(INDEX(JOGOS!$C$1:$P$16905,$G2668,4),"")</f>
        <v>0</v>
      </c>
      <c r="L2668" s="32">
        <f>IFERROR(INDEX(JOGOS!$C$1:$P$16905,$G2668,5),"")</f>
        <v>0</v>
      </c>
      <c r="M2668" s="29">
        <f>IFERROR(INDEX(JOGOS!$C$1:$P$16905,$G2668,6),"")</f>
        <v>0</v>
      </c>
      <c r="N2668" s="32">
        <f>IFERROR(INDEX(JOGOS!$C$1:$P$16905,$G2668,7),"")</f>
        <v>0</v>
      </c>
      <c r="O2668" s="32">
        <f>IFERROR(INDEX(JOGOS!$C$1:$P$16905,$G2668,8),"")</f>
        <v>0</v>
      </c>
      <c r="P2668" s="32">
        <f>IFERROR(INDEX(JOGOS!$C$1:$P$16905,$G2668,9),"")</f>
        <v>0</v>
      </c>
      <c r="Q2668" s="32">
        <f>IFERROR(INDEX(JOGOS!$C$1:$P$16905,$G2668,10),"")</f>
        <v>0</v>
      </c>
      <c r="T2668" s="32">
        <f t="shared" si="219"/>
        <v>0</v>
      </c>
    </row>
    <row r="2669" spans="1:20">
      <c r="A2669" t="str">
        <f>IF(Tabela3[[#This Row],[GOL CASA]]&lt;&gt;"",Tabela3[[#This Row],[TIME CASA]],"")</f>
        <v/>
      </c>
      <c r="B2669" t="str">
        <f>IF(Tabela3[[#This Row],[GOL FORA]]&lt;&gt;"",Tabela3[[#This Row],[TIME FORA]],"")</f>
        <v/>
      </c>
      <c r="C2669">
        <f t="shared" si="215"/>
        <v>0</v>
      </c>
      <c r="D2669">
        <f t="shared" si="216"/>
        <v>0</v>
      </c>
      <c r="E2669">
        <f t="shared" si="218"/>
        <v>0</v>
      </c>
      <c r="F2669" t="str">
        <f t="shared" si="217"/>
        <v/>
      </c>
      <c r="J2669" s="29">
        <f>IFERROR(INDEX(JOGOS!$C$1:$P$16905,$G2669,3),"")</f>
        <v>0</v>
      </c>
      <c r="K2669" s="32">
        <f>IFERROR(INDEX(JOGOS!$C$1:$P$16905,$G2669,4),"")</f>
        <v>0</v>
      </c>
      <c r="L2669" s="32">
        <f>IFERROR(INDEX(JOGOS!$C$1:$P$16905,$G2669,5),"")</f>
        <v>0</v>
      </c>
      <c r="M2669" s="29">
        <f>IFERROR(INDEX(JOGOS!$C$1:$P$16905,$G2669,6),"")</f>
        <v>0</v>
      </c>
      <c r="N2669" s="32">
        <f>IFERROR(INDEX(JOGOS!$C$1:$P$16905,$G2669,7),"")</f>
        <v>0</v>
      </c>
      <c r="O2669" s="32">
        <f>IFERROR(INDEX(JOGOS!$C$1:$P$16905,$G2669,8),"")</f>
        <v>0</v>
      </c>
      <c r="P2669" s="32">
        <f>IFERROR(INDEX(JOGOS!$C$1:$P$16905,$G2669,9),"")</f>
        <v>0</v>
      </c>
      <c r="Q2669" s="32">
        <f>IFERROR(INDEX(JOGOS!$C$1:$P$16905,$G2669,10),"")</f>
        <v>0</v>
      </c>
      <c r="T2669" s="32">
        <f t="shared" si="219"/>
        <v>0</v>
      </c>
    </row>
    <row r="2670" spans="1:20">
      <c r="A2670" t="str">
        <f>IF(Tabela3[[#This Row],[GOL CASA]]&lt;&gt;"",Tabela3[[#This Row],[TIME CASA]],"")</f>
        <v/>
      </c>
      <c r="B2670" t="str">
        <f>IF(Tabela3[[#This Row],[GOL FORA]]&lt;&gt;"",Tabela3[[#This Row],[TIME FORA]],"")</f>
        <v/>
      </c>
      <c r="C2670">
        <f t="shared" si="215"/>
        <v>0</v>
      </c>
      <c r="D2670">
        <f t="shared" si="216"/>
        <v>0</v>
      </c>
      <c r="E2670">
        <f t="shared" si="218"/>
        <v>0</v>
      </c>
      <c r="F2670" t="str">
        <f t="shared" si="217"/>
        <v/>
      </c>
      <c r="J2670" s="29">
        <f>IFERROR(INDEX(JOGOS!$C$1:$P$16905,$G2670,3),"")</f>
        <v>0</v>
      </c>
      <c r="K2670" s="32">
        <f>IFERROR(INDEX(JOGOS!$C$1:$P$16905,$G2670,4),"")</f>
        <v>0</v>
      </c>
      <c r="L2670" s="32">
        <f>IFERROR(INDEX(JOGOS!$C$1:$P$16905,$G2670,5),"")</f>
        <v>0</v>
      </c>
      <c r="M2670" s="29">
        <f>IFERROR(INDEX(JOGOS!$C$1:$P$16905,$G2670,6),"")</f>
        <v>0</v>
      </c>
      <c r="N2670" s="32">
        <f>IFERROR(INDEX(JOGOS!$C$1:$P$16905,$G2670,7),"")</f>
        <v>0</v>
      </c>
      <c r="O2670" s="32">
        <f>IFERROR(INDEX(JOGOS!$C$1:$P$16905,$G2670,8),"")</f>
        <v>0</v>
      </c>
      <c r="P2670" s="32">
        <f>IFERROR(INDEX(JOGOS!$C$1:$P$16905,$G2670,9),"")</f>
        <v>0</v>
      </c>
      <c r="Q2670" s="32">
        <f>IFERROR(INDEX(JOGOS!$C$1:$P$16905,$G2670,10),"")</f>
        <v>0</v>
      </c>
      <c r="T2670" s="32">
        <f t="shared" si="219"/>
        <v>0</v>
      </c>
    </row>
    <row r="2671" spans="1:20">
      <c r="A2671" t="str">
        <f>IF(Tabela3[[#This Row],[GOL CASA]]&lt;&gt;"",Tabela3[[#This Row],[TIME CASA]],"")</f>
        <v/>
      </c>
      <c r="B2671" t="str">
        <f>IF(Tabela3[[#This Row],[GOL FORA]]&lt;&gt;"",Tabela3[[#This Row],[TIME FORA]],"")</f>
        <v/>
      </c>
      <c r="C2671">
        <f t="shared" si="215"/>
        <v>0</v>
      </c>
      <c r="D2671">
        <f t="shared" si="216"/>
        <v>0</v>
      </c>
      <c r="E2671">
        <f t="shared" si="218"/>
        <v>0</v>
      </c>
      <c r="F2671" t="str">
        <f t="shared" si="217"/>
        <v/>
      </c>
      <c r="J2671" s="29">
        <f>IFERROR(INDEX(JOGOS!$C$1:$P$16905,$G2671,3),"")</f>
        <v>0</v>
      </c>
      <c r="K2671" s="32">
        <f>IFERROR(INDEX(JOGOS!$C$1:$P$16905,$G2671,4),"")</f>
        <v>0</v>
      </c>
      <c r="L2671" s="32">
        <f>IFERROR(INDEX(JOGOS!$C$1:$P$16905,$G2671,5),"")</f>
        <v>0</v>
      </c>
      <c r="M2671" s="29">
        <f>IFERROR(INDEX(JOGOS!$C$1:$P$16905,$G2671,6),"")</f>
        <v>0</v>
      </c>
      <c r="N2671" s="32">
        <f>IFERROR(INDEX(JOGOS!$C$1:$P$16905,$G2671,7),"")</f>
        <v>0</v>
      </c>
      <c r="O2671" s="32">
        <f>IFERROR(INDEX(JOGOS!$C$1:$P$16905,$G2671,8),"")</f>
        <v>0</v>
      </c>
      <c r="P2671" s="32">
        <f>IFERROR(INDEX(JOGOS!$C$1:$P$16905,$G2671,9),"")</f>
        <v>0</v>
      </c>
      <c r="Q2671" s="32">
        <f>IFERROR(INDEX(JOGOS!$C$1:$P$16905,$G2671,10),"")</f>
        <v>0</v>
      </c>
      <c r="T2671" s="32">
        <f t="shared" si="219"/>
        <v>0</v>
      </c>
    </row>
    <row r="2672" spans="1:20">
      <c r="A2672" t="str">
        <f>IF(Tabela3[[#This Row],[GOL CASA]]&lt;&gt;"",Tabela3[[#This Row],[TIME CASA]],"")</f>
        <v/>
      </c>
      <c r="B2672" t="str">
        <f>IF(Tabela3[[#This Row],[GOL FORA]]&lt;&gt;"",Tabela3[[#This Row],[TIME FORA]],"")</f>
        <v/>
      </c>
      <c r="C2672">
        <f t="shared" si="215"/>
        <v>0</v>
      </c>
      <c r="D2672">
        <f t="shared" si="216"/>
        <v>0</v>
      </c>
      <c r="E2672">
        <f t="shared" si="218"/>
        <v>0</v>
      </c>
      <c r="F2672" t="str">
        <f t="shared" si="217"/>
        <v/>
      </c>
      <c r="J2672" s="29">
        <f>IFERROR(INDEX(JOGOS!$C$1:$P$16905,$G2672,3),"")</f>
        <v>0</v>
      </c>
      <c r="K2672" s="32">
        <f>IFERROR(INDEX(JOGOS!$C$1:$P$16905,$G2672,4),"")</f>
        <v>0</v>
      </c>
      <c r="L2672" s="32">
        <f>IFERROR(INDEX(JOGOS!$C$1:$P$16905,$G2672,5),"")</f>
        <v>0</v>
      </c>
      <c r="M2672" s="29">
        <f>IFERROR(INDEX(JOGOS!$C$1:$P$16905,$G2672,6),"")</f>
        <v>0</v>
      </c>
      <c r="N2672" s="32">
        <f>IFERROR(INDEX(JOGOS!$C$1:$P$16905,$G2672,7),"")</f>
        <v>0</v>
      </c>
      <c r="O2672" s="32">
        <f>IFERROR(INDEX(JOGOS!$C$1:$P$16905,$G2672,8),"")</f>
        <v>0</v>
      </c>
      <c r="P2672" s="32">
        <f>IFERROR(INDEX(JOGOS!$C$1:$P$16905,$G2672,9),"")</f>
        <v>0</v>
      </c>
      <c r="Q2672" s="32">
        <f>IFERROR(INDEX(JOGOS!$C$1:$P$16905,$G2672,10),"")</f>
        <v>0</v>
      </c>
      <c r="T2672" s="32">
        <f t="shared" si="219"/>
        <v>0</v>
      </c>
    </row>
    <row r="2673" spans="1:20">
      <c r="A2673" t="str">
        <f>IF(Tabela3[[#This Row],[GOL CASA]]&lt;&gt;"",Tabela3[[#This Row],[TIME CASA]],"")</f>
        <v/>
      </c>
      <c r="B2673" t="str">
        <f>IF(Tabela3[[#This Row],[GOL FORA]]&lt;&gt;"",Tabela3[[#This Row],[TIME FORA]],"")</f>
        <v/>
      </c>
      <c r="C2673">
        <f t="shared" si="215"/>
        <v>0</v>
      </c>
      <c r="D2673">
        <f t="shared" si="216"/>
        <v>0</v>
      </c>
      <c r="E2673">
        <f t="shared" si="218"/>
        <v>0</v>
      </c>
      <c r="F2673" t="str">
        <f t="shared" si="217"/>
        <v/>
      </c>
      <c r="J2673" s="29">
        <f>IFERROR(INDEX(JOGOS!$C$1:$P$16905,$G2673,3),"")</f>
        <v>0</v>
      </c>
      <c r="K2673" s="32">
        <f>IFERROR(INDEX(JOGOS!$C$1:$P$16905,$G2673,4),"")</f>
        <v>0</v>
      </c>
      <c r="L2673" s="32">
        <f>IFERROR(INDEX(JOGOS!$C$1:$P$16905,$G2673,5),"")</f>
        <v>0</v>
      </c>
      <c r="M2673" s="29">
        <f>IFERROR(INDEX(JOGOS!$C$1:$P$16905,$G2673,6),"")</f>
        <v>0</v>
      </c>
      <c r="N2673" s="32">
        <f>IFERROR(INDEX(JOGOS!$C$1:$P$16905,$G2673,7),"")</f>
        <v>0</v>
      </c>
      <c r="O2673" s="32">
        <f>IFERROR(INDEX(JOGOS!$C$1:$P$16905,$G2673,8),"")</f>
        <v>0</v>
      </c>
      <c r="P2673" s="32">
        <f>IFERROR(INDEX(JOGOS!$C$1:$P$16905,$G2673,9),"")</f>
        <v>0</v>
      </c>
      <c r="Q2673" s="32">
        <f>IFERROR(INDEX(JOGOS!$C$1:$P$16905,$G2673,10),"")</f>
        <v>0</v>
      </c>
      <c r="T2673" s="32">
        <f t="shared" si="219"/>
        <v>0</v>
      </c>
    </row>
    <row r="2674" spans="1:20">
      <c r="A2674" t="str">
        <f>IF(Tabela3[[#This Row],[GOL CASA]]&lt;&gt;"",Tabela3[[#This Row],[TIME CASA]],"")</f>
        <v/>
      </c>
      <c r="B2674" t="str">
        <f>IF(Tabela3[[#This Row],[GOL FORA]]&lt;&gt;"",Tabela3[[#This Row],[TIME FORA]],"")</f>
        <v/>
      </c>
      <c r="C2674">
        <f t="shared" si="215"/>
        <v>0</v>
      </c>
      <c r="D2674">
        <f t="shared" si="216"/>
        <v>0</v>
      </c>
      <c r="E2674">
        <f t="shared" si="218"/>
        <v>0</v>
      </c>
      <c r="F2674" t="str">
        <f t="shared" si="217"/>
        <v/>
      </c>
      <c r="J2674" s="29">
        <f>IFERROR(INDEX(JOGOS!$C$1:$P$16905,$G2674,3),"")</f>
        <v>0</v>
      </c>
      <c r="K2674" s="32">
        <f>IFERROR(INDEX(JOGOS!$C$1:$P$16905,$G2674,4),"")</f>
        <v>0</v>
      </c>
      <c r="L2674" s="32">
        <f>IFERROR(INDEX(JOGOS!$C$1:$P$16905,$G2674,5),"")</f>
        <v>0</v>
      </c>
      <c r="M2674" s="29">
        <f>IFERROR(INDEX(JOGOS!$C$1:$P$16905,$G2674,6),"")</f>
        <v>0</v>
      </c>
      <c r="N2674" s="32">
        <f>IFERROR(INDEX(JOGOS!$C$1:$P$16905,$G2674,7),"")</f>
        <v>0</v>
      </c>
      <c r="O2674" s="32">
        <f>IFERROR(INDEX(JOGOS!$C$1:$P$16905,$G2674,8),"")</f>
        <v>0</v>
      </c>
      <c r="P2674" s="32">
        <f>IFERROR(INDEX(JOGOS!$C$1:$P$16905,$G2674,9),"")</f>
        <v>0</v>
      </c>
      <c r="Q2674" s="32">
        <f>IFERROR(INDEX(JOGOS!$C$1:$P$16905,$G2674,10),"")</f>
        <v>0</v>
      </c>
      <c r="T2674" s="32">
        <f t="shared" si="219"/>
        <v>0</v>
      </c>
    </row>
    <row r="2675" spans="1:20">
      <c r="A2675" t="str">
        <f>IF(Tabela3[[#This Row],[GOL CASA]]&lt;&gt;"",Tabela3[[#This Row],[TIME CASA]],"")</f>
        <v/>
      </c>
      <c r="B2675" t="str">
        <f>IF(Tabela3[[#This Row],[GOL FORA]]&lt;&gt;"",Tabela3[[#This Row],[TIME FORA]],"")</f>
        <v/>
      </c>
      <c r="C2675">
        <f t="shared" si="215"/>
        <v>0</v>
      </c>
      <c r="D2675">
        <f t="shared" si="216"/>
        <v>0</v>
      </c>
      <c r="E2675">
        <f t="shared" si="218"/>
        <v>0</v>
      </c>
      <c r="F2675" t="str">
        <f t="shared" si="217"/>
        <v/>
      </c>
      <c r="J2675" s="29">
        <f>IFERROR(INDEX(JOGOS!$C$1:$P$16905,$G2675,3),"")</f>
        <v>0</v>
      </c>
      <c r="K2675" s="32">
        <f>IFERROR(INDEX(JOGOS!$C$1:$P$16905,$G2675,4),"")</f>
        <v>0</v>
      </c>
      <c r="L2675" s="32">
        <f>IFERROR(INDEX(JOGOS!$C$1:$P$16905,$G2675,5),"")</f>
        <v>0</v>
      </c>
      <c r="M2675" s="29">
        <f>IFERROR(INDEX(JOGOS!$C$1:$P$16905,$G2675,6),"")</f>
        <v>0</v>
      </c>
      <c r="N2675" s="32">
        <f>IFERROR(INDEX(JOGOS!$C$1:$P$16905,$G2675,7),"")</f>
        <v>0</v>
      </c>
      <c r="O2675" s="32">
        <f>IFERROR(INDEX(JOGOS!$C$1:$P$16905,$G2675,8),"")</f>
        <v>0</v>
      </c>
      <c r="P2675" s="32">
        <f>IFERROR(INDEX(JOGOS!$C$1:$P$16905,$G2675,9),"")</f>
        <v>0</v>
      </c>
      <c r="Q2675" s="32">
        <f>IFERROR(INDEX(JOGOS!$C$1:$P$16905,$G2675,10),"")</f>
        <v>0</v>
      </c>
      <c r="T2675" s="32">
        <f t="shared" si="219"/>
        <v>0</v>
      </c>
    </row>
    <row r="2676" spans="1:20">
      <c r="A2676" t="str">
        <f>IF(Tabela3[[#This Row],[GOL CASA]]&lt;&gt;"",Tabela3[[#This Row],[TIME CASA]],"")</f>
        <v/>
      </c>
      <c r="B2676" t="str">
        <f>IF(Tabela3[[#This Row],[GOL FORA]]&lt;&gt;"",Tabela3[[#This Row],[TIME FORA]],"")</f>
        <v/>
      </c>
      <c r="C2676">
        <f t="shared" si="215"/>
        <v>0</v>
      </c>
      <c r="D2676">
        <f t="shared" si="216"/>
        <v>0</v>
      </c>
      <c r="E2676">
        <f t="shared" si="218"/>
        <v>0</v>
      </c>
      <c r="F2676" t="str">
        <f t="shared" si="217"/>
        <v/>
      </c>
      <c r="J2676" s="29">
        <f>IFERROR(INDEX(JOGOS!$C$1:$P$16905,$G2676,3),"")</f>
        <v>0</v>
      </c>
      <c r="K2676" s="32">
        <f>IFERROR(INDEX(JOGOS!$C$1:$P$16905,$G2676,4),"")</f>
        <v>0</v>
      </c>
      <c r="L2676" s="32">
        <f>IFERROR(INDEX(JOGOS!$C$1:$P$16905,$G2676,5),"")</f>
        <v>0</v>
      </c>
      <c r="M2676" s="29">
        <f>IFERROR(INDEX(JOGOS!$C$1:$P$16905,$G2676,6),"")</f>
        <v>0</v>
      </c>
      <c r="N2676" s="32">
        <f>IFERROR(INDEX(JOGOS!$C$1:$P$16905,$G2676,7),"")</f>
        <v>0</v>
      </c>
      <c r="O2676" s="32">
        <f>IFERROR(INDEX(JOGOS!$C$1:$P$16905,$G2676,8),"")</f>
        <v>0</v>
      </c>
      <c r="P2676" s="32">
        <f>IFERROR(INDEX(JOGOS!$C$1:$P$16905,$G2676,9),"")</f>
        <v>0</v>
      </c>
      <c r="Q2676" s="32">
        <f>IFERROR(INDEX(JOGOS!$C$1:$P$16905,$G2676,10),"")</f>
        <v>0</v>
      </c>
      <c r="T2676" s="32">
        <f t="shared" si="219"/>
        <v>0</v>
      </c>
    </row>
    <row r="2677" spans="1:20">
      <c r="A2677" t="str">
        <f>IF(Tabela3[[#This Row],[GOL CASA]]&lt;&gt;"",Tabela3[[#This Row],[TIME CASA]],"")</f>
        <v/>
      </c>
      <c r="B2677" t="str">
        <f>IF(Tabela3[[#This Row],[GOL FORA]]&lt;&gt;"",Tabela3[[#This Row],[TIME FORA]],"")</f>
        <v/>
      </c>
      <c r="C2677">
        <f t="shared" si="215"/>
        <v>0</v>
      </c>
      <c r="D2677">
        <f t="shared" si="216"/>
        <v>0</v>
      </c>
      <c r="E2677">
        <f t="shared" si="218"/>
        <v>0</v>
      </c>
      <c r="F2677" t="str">
        <f t="shared" si="217"/>
        <v/>
      </c>
      <c r="J2677" s="29">
        <f>IFERROR(INDEX(JOGOS!$C$1:$P$16905,$G2677,3),"")</f>
        <v>0</v>
      </c>
      <c r="K2677" s="32">
        <f>IFERROR(INDEX(JOGOS!$C$1:$P$16905,$G2677,4),"")</f>
        <v>0</v>
      </c>
      <c r="L2677" s="32">
        <f>IFERROR(INDEX(JOGOS!$C$1:$P$16905,$G2677,5),"")</f>
        <v>0</v>
      </c>
      <c r="M2677" s="29">
        <f>IFERROR(INDEX(JOGOS!$C$1:$P$16905,$G2677,6),"")</f>
        <v>0</v>
      </c>
      <c r="N2677" s="32">
        <f>IFERROR(INDEX(JOGOS!$C$1:$P$16905,$G2677,7),"")</f>
        <v>0</v>
      </c>
      <c r="O2677" s="32">
        <f>IFERROR(INDEX(JOGOS!$C$1:$P$16905,$G2677,8),"")</f>
        <v>0</v>
      </c>
      <c r="P2677" s="32">
        <f>IFERROR(INDEX(JOGOS!$C$1:$P$16905,$G2677,9),"")</f>
        <v>0</v>
      </c>
      <c r="Q2677" s="32">
        <f>IFERROR(INDEX(JOGOS!$C$1:$P$16905,$G2677,10),"")</f>
        <v>0</v>
      </c>
      <c r="T2677" s="32">
        <f t="shared" si="219"/>
        <v>0</v>
      </c>
    </row>
    <row r="2678" spans="1:20">
      <c r="A2678" t="str">
        <f>IF(Tabela3[[#This Row],[GOL CASA]]&lt;&gt;"",Tabela3[[#This Row],[TIME CASA]],"")</f>
        <v/>
      </c>
      <c r="B2678" t="str">
        <f>IF(Tabela3[[#This Row],[GOL FORA]]&lt;&gt;"",Tabela3[[#This Row],[TIME FORA]],"")</f>
        <v/>
      </c>
      <c r="C2678">
        <f t="shared" si="215"/>
        <v>0</v>
      </c>
      <c r="D2678">
        <f t="shared" si="216"/>
        <v>0</v>
      </c>
      <c r="E2678">
        <f t="shared" si="218"/>
        <v>0</v>
      </c>
      <c r="F2678" t="str">
        <f t="shared" si="217"/>
        <v/>
      </c>
      <c r="J2678" s="29">
        <f>IFERROR(INDEX(JOGOS!$C$1:$P$16905,$G2678,3),"")</f>
        <v>0</v>
      </c>
      <c r="K2678" s="32">
        <f>IFERROR(INDEX(JOGOS!$C$1:$P$16905,$G2678,4),"")</f>
        <v>0</v>
      </c>
      <c r="L2678" s="32">
        <f>IFERROR(INDEX(JOGOS!$C$1:$P$16905,$G2678,5),"")</f>
        <v>0</v>
      </c>
      <c r="M2678" s="29">
        <f>IFERROR(INDEX(JOGOS!$C$1:$P$16905,$G2678,6),"")</f>
        <v>0</v>
      </c>
      <c r="N2678" s="32">
        <f>IFERROR(INDEX(JOGOS!$C$1:$P$16905,$G2678,7),"")</f>
        <v>0</v>
      </c>
      <c r="O2678" s="32">
        <f>IFERROR(INDEX(JOGOS!$C$1:$P$16905,$G2678,8),"")</f>
        <v>0</v>
      </c>
      <c r="P2678" s="32">
        <f>IFERROR(INDEX(JOGOS!$C$1:$P$16905,$G2678,9),"")</f>
        <v>0</v>
      </c>
      <c r="Q2678" s="32">
        <f>IFERROR(INDEX(JOGOS!$C$1:$P$16905,$G2678,10),"")</f>
        <v>0</v>
      </c>
      <c r="T2678" s="32">
        <f t="shared" si="219"/>
        <v>0</v>
      </c>
    </row>
    <row r="2679" spans="1:20">
      <c r="A2679" t="str">
        <f>IF(Tabela3[[#This Row],[GOL CASA]]&lt;&gt;"",Tabela3[[#This Row],[TIME CASA]],"")</f>
        <v/>
      </c>
      <c r="B2679" t="str">
        <f>IF(Tabela3[[#This Row],[GOL FORA]]&lt;&gt;"",Tabela3[[#This Row],[TIME FORA]],"")</f>
        <v/>
      </c>
      <c r="C2679">
        <f t="shared" si="215"/>
        <v>0</v>
      </c>
      <c r="D2679">
        <f t="shared" si="216"/>
        <v>0</v>
      </c>
      <c r="E2679">
        <f t="shared" si="218"/>
        <v>0</v>
      </c>
      <c r="F2679" t="str">
        <f t="shared" si="217"/>
        <v/>
      </c>
      <c r="J2679" s="29">
        <f>IFERROR(INDEX(JOGOS!$C$1:$P$16905,$G2679,3),"")</f>
        <v>0</v>
      </c>
      <c r="K2679" s="32">
        <f>IFERROR(INDEX(JOGOS!$C$1:$P$16905,$G2679,4),"")</f>
        <v>0</v>
      </c>
      <c r="L2679" s="32">
        <f>IFERROR(INDEX(JOGOS!$C$1:$P$16905,$G2679,5),"")</f>
        <v>0</v>
      </c>
      <c r="M2679" s="29">
        <f>IFERROR(INDEX(JOGOS!$C$1:$P$16905,$G2679,6),"")</f>
        <v>0</v>
      </c>
      <c r="N2679" s="32">
        <f>IFERROR(INDEX(JOGOS!$C$1:$P$16905,$G2679,7),"")</f>
        <v>0</v>
      </c>
      <c r="O2679" s="32">
        <f>IFERROR(INDEX(JOGOS!$C$1:$P$16905,$G2679,8),"")</f>
        <v>0</v>
      </c>
      <c r="P2679" s="32">
        <f>IFERROR(INDEX(JOGOS!$C$1:$P$16905,$G2679,9),"")</f>
        <v>0</v>
      </c>
      <c r="Q2679" s="32">
        <f>IFERROR(INDEX(JOGOS!$C$1:$P$16905,$G2679,10),"")</f>
        <v>0</v>
      </c>
      <c r="T2679" s="32">
        <f t="shared" si="219"/>
        <v>0</v>
      </c>
    </row>
    <row r="2680" spans="1:20">
      <c r="A2680" t="str">
        <f>IF(Tabela3[[#This Row],[GOL CASA]]&lt;&gt;"",Tabela3[[#This Row],[TIME CASA]],"")</f>
        <v/>
      </c>
      <c r="B2680" t="str">
        <f>IF(Tabela3[[#This Row],[GOL FORA]]&lt;&gt;"",Tabela3[[#This Row],[TIME FORA]],"")</f>
        <v/>
      </c>
      <c r="C2680">
        <f t="shared" si="215"/>
        <v>0</v>
      </c>
      <c r="D2680">
        <f t="shared" si="216"/>
        <v>0</v>
      </c>
      <c r="E2680">
        <f t="shared" si="218"/>
        <v>0</v>
      </c>
      <c r="F2680" t="str">
        <f t="shared" si="217"/>
        <v/>
      </c>
      <c r="J2680" s="29">
        <f>IFERROR(INDEX(JOGOS!$C$1:$P$16905,$G2680,3),"")</f>
        <v>0</v>
      </c>
      <c r="K2680" s="32">
        <f>IFERROR(INDEX(JOGOS!$C$1:$P$16905,$G2680,4),"")</f>
        <v>0</v>
      </c>
      <c r="L2680" s="32">
        <f>IFERROR(INDEX(JOGOS!$C$1:$P$16905,$G2680,5),"")</f>
        <v>0</v>
      </c>
      <c r="M2680" s="29">
        <f>IFERROR(INDEX(JOGOS!$C$1:$P$16905,$G2680,6),"")</f>
        <v>0</v>
      </c>
      <c r="N2680" s="32">
        <f>IFERROR(INDEX(JOGOS!$C$1:$P$16905,$G2680,7),"")</f>
        <v>0</v>
      </c>
      <c r="O2680" s="32">
        <f>IFERROR(INDEX(JOGOS!$C$1:$P$16905,$G2680,8),"")</f>
        <v>0</v>
      </c>
      <c r="P2680" s="32">
        <f>IFERROR(INDEX(JOGOS!$C$1:$P$16905,$G2680,9),"")</f>
        <v>0</v>
      </c>
      <c r="Q2680" s="32">
        <f>IFERROR(INDEX(JOGOS!$C$1:$P$16905,$G2680,10),"")</f>
        <v>0</v>
      </c>
      <c r="T2680" s="32">
        <f t="shared" si="219"/>
        <v>0</v>
      </c>
    </row>
    <row r="2681" spans="1:20">
      <c r="A2681" t="str">
        <f>IF(Tabela3[[#This Row],[GOL CASA]]&lt;&gt;"",Tabela3[[#This Row],[TIME CASA]],"")</f>
        <v/>
      </c>
      <c r="B2681" t="str">
        <f>IF(Tabela3[[#This Row],[GOL FORA]]&lt;&gt;"",Tabela3[[#This Row],[TIME FORA]],"")</f>
        <v/>
      </c>
      <c r="C2681">
        <f t="shared" si="215"/>
        <v>0</v>
      </c>
      <c r="D2681">
        <f t="shared" si="216"/>
        <v>0</v>
      </c>
      <c r="E2681">
        <f t="shared" si="218"/>
        <v>0</v>
      </c>
      <c r="F2681" t="str">
        <f t="shared" si="217"/>
        <v/>
      </c>
      <c r="J2681" s="29">
        <f>IFERROR(INDEX(JOGOS!$C$1:$P$16905,$G2681,3),"")</f>
        <v>0</v>
      </c>
      <c r="K2681" s="32">
        <f>IFERROR(INDEX(JOGOS!$C$1:$P$16905,$G2681,4),"")</f>
        <v>0</v>
      </c>
      <c r="L2681" s="32">
        <f>IFERROR(INDEX(JOGOS!$C$1:$P$16905,$G2681,5),"")</f>
        <v>0</v>
      </c>
      <c r="M2681" s="29">
        <f>IFERROR(INDEX(JOGOS!$C$1:$P$16905,$G2681,6),"")</f>
        <v>0</v>
      </c>
      <c r="N2681" s="32">
        <f>IFERROR(INDEX(JOGOS!$C$1:$P$16905,$G2681,7),"")</f>
        <v>0</v>
      </c>
      <c r="O2681" s="32">
        <f>IFERROR(INDEX(JOGOS!$C$1:$P$16905,$G2681,8),"")</f>
        <v>0</v>
      </c>
      <c r="P2681" s="32">
        <f>IFERROR(INDEX(JOGOS!$C$1:$P$16905,$G2681,9),"")</f>
        <v>0</v>
      </c>
      <c r="Q2681" s="32">
        <f>IFERROR(INDEX(JOGOS!$C$1:$P$16905,$G2681,10),"")</f>
        <v>0</v>
      </c>
      <c r="T2681" s="32">
        <f t="shared" si="219"/>
        <v>0</v>
      </c>
    </row>
    <row r="2682" spans="1:20">
      <c r="A2682" t="str">
        <f>IF(Tabela3[[#This Row],[GOL CASA]]&lt;&gt;"",Tabela3[[#This Row],[TIME CASA]],"")</f>
        <v/>
      </c>
      <c r="B2682" t="str">
        <f>IF(Tabela3[[#This Row],[GOL FORA]]&lt;&gt;"",Tabela3[[#This Row],[TIME FORA]],"")</f>
        <v/>
      </c>
      <c r="C2682">
        <f t="shared" si="215"/>
        <v>0</v>
      </c>
      <c r="D2682">
        <f t="shared" si="216"/>
        <v>0</v>
      </c>
      <c r="E2682">
        <f t="shared" si="218"/>
        <v>0</v>
      </c>
      <c r="F2682" t="str">
        <f t="shared" si="217"/>
        <v/>
      </c>
      <c r="J2682" s="29">
        <f>IFERROR(INDEX(JOGOS!$C$1:$P$16905,$G2682,3),"")</f>
        <v>0</v>
      </c>
      <c r="K2682" s="32">
        <f>IFERROR(INDEX(JOGOS!$C$1:$P$16905,$G2682,4),"")</f>
        <v>0</v>
      </c>
      <c r="L2682" s="32">
        <f>IFERROR(INDEX(JOGOS!$C$1:$P$16905,$G2682,5),"")</f>
        <v>0</v>
      </c>
      <c r="M2682" s="29">
        <f>IFERROR(INDEX(JOGOS!$C$1:$P$16905,$G2682,6),"")</f>
        <v>0</v>
      </c>
      <c r="N2682" s="32">
        <f>IFERROR(INDEX(JOGOS!$C$1:$P$16905,$G2682,7),"")</f>
        <v>0</v>
      </c>
      <c r="O2682" s="32">
        <f>IFERROR(INDEX(JOGOS!$C$1:$P$16905,$G2682,8),"")</f>
        <v>0</v>
      </c>
      <c r="P2682" s="32">
        <f>IFERROR(INDEX(JOGOS!$C$1:$P$16905,$G2682,9),"")</f>
        <v>0</v>
      </c>
      <c r="Q2682" s="32">
        <f>IFERROR(INDEX(JOGOS!$C$1:$P$16905,$G2682,10),"")</f>
        <v>0</v>
      </c>
      <c r="T2682" s="32">
        <f t="shared" si="219"/>
        <v>0</v>
      </c>
    </row>
    <row r="2683" spans="1:20">
      <c r="A2683" t="str">
        <f>IF(Tabela3[[#This Row],[GOL CASA]]&lt;&gt;"",Tabela3[[#This Row],[TIME CASA]],"")</f>
        <v/>
      </c>
      <c r="B2683" t="str">
        <f>IF(Tabela3[[#This Row],[GOL FORA]]&lt;&gt;"",Tabela3[[#This Row],[TIME FORA]],"")</f>
        <v/>
      </c>
      <c r="C2683">
        <f t="shared" si="215"/>
        <v>0</v>
      </c>
      <c r="D2683">
        <f t="shared" si="216"/>
        <v>0</v>
      </c>
      <c r="E2683">
        <f t="shared" si="218"/>
        <v>0</v>
      </c>
      <c r="F2683" t="str">
        <f t="shared" si="217"/>
        <v/>
      </c>
      <c r="J2683" s="29">
        <f>IFERROR(INDEX(JOGOS!$C$1:$P$16905,$G2683,3),"")</f>
        <v>0</v>
      </c>
      <c r="K2683" s="32">
        <f>IFERROR(INDEX(JOGOS!$C$1:$P$16905,$G2683,4),"")</f>
        <v>0</v>
      </c>
      <c r="L2683" s="32">
        <f>IFERROR(INDEX(JOGOS!$C$1:$P$16905,$G2683,5),"")</f>
        <v>0</v>
      </c>
      <c r="M2683" s="29">
        <f>IFERROR(INDEX(JOGOS!$C$1:$P$16905,$G2683,6),"")</f>
        <v>0</v>
      </c>
      <c r="N2683" s="32">
        <f>IFERROR(INDEX(JOGOS!$C$1:$P$16905,$G2683,7),"")</f>
        <v>0</v>
      </c>
      <c r="O2683" s="32">
        <f>IFERROR(INDEX(JOGOS!$C$1:$P$16905,$G2683,8),"")</f>
        <v>0</v>
      </c>
      <c r="P2683" s="32">
        <f>IFERROR(INDEX(JOGOS!$C$1:$P$16905,$G2683,9),"")</f>
        <v>0</v>
      </c>
      <c r="Q2683" s="32">
        <f>IFERROR(INDEX(JOGOS!$C$1:$P$16905,$G2683,10),"")</f>
        <v>0</v>
      </c>
      <c r="T2683" s="32">
        <f t="shared" si="219"/>
        <v>0</v>
      </c>
    </row>
    <row r="2684" spans="1:20">
      <c r="A2684" t="str">
        <f>IF(Tabela3[[#This Row],[GOL CASA]]&lt;&gt;"",Tabela3[[#This Row],[TIME CASA]],"")</f>
        <v/>
      </c>
      <c r="B2684" t="str">
        <f>IF(Tabela3[[#This Row],[GOL FORA]]&lt;&gt;"",Tabela3[[#This Row],[TIME FORA]],"")</f>
        <v/>
      </c>
      <c r="C2684">
        <f t="shared" si="215"/>
        <v>0</v>
      </c>
      <c r="D2684">
        <f t="shared" si="216"/>
        <v>0</v>
      </c>
      <c r="E2684">
        <f t="shared" si="218"/>
        <v>0</v>
      </c>
      <c r="F2684" t="str">
        <f t="shared" si="217"/>
        <v/>
      </c>
      <c r="J2684" s="29">
        <f>IFERROR(INDEX(JOGOS!$C$1:$P$16905,$G2684,3),"")</f>
        <v>0</v>
      </c>
      <c r="K2684" s="32">
        <f>IFERROR(INDEX(JOGOS!$C$1:$P$16905,$G2684,4),"")</f>
        <v>0</v>
      </c>
      <c r="L2684" s="32">
        <f>IFERROR(INDEX(JOGOS!$C$1:$P$16905,$G2684,5),"")</f>
        <v>0</v>
      </c>
      <c r="M2684" s="29">
        <f>IFERROR(INDEX(JOGOS!$C$1:$P$16905,$G2684,6),"")</f>
        <v>0</v>
      </c>
      <c r="N2684" s="32">
        <f>IFERROR(INDEX(JOGOS!$C$1:$P$16905,$G2684,7),"")</f>
        <v>0</v>
      </c>
      <c r="O2684" s="32">
        <f>IFERROR(INDEX(JOGOS!$C$1:$P$16905,$G2684,8),"")</f>
        <v>0</v>
      </c>
      <c r="P2684" s="32">
        <f>IFERROR(INDEX(JOGOS!$C$1:$P$16905,$G2684,9),"")</f>
        <v>0</v>
      </c>
      <c r="Q2684" s="32">
        <f>IFERROR(INDEX(JOGOS!$C$1:$P$16905,$G2684,10),"")</f>
        <v>0</v>
      </c>
      <c r="T2684" s="32">
        <f t="shared" si="219"/>
        <v>0</v>
      </c>
    </row>
    <row r="2685" spans="1:20">
      <c r="A2685" t="str">
        <f>IF(Tabela3[[#This Row],[GOL CASA]]&lt;&gt;"",Tabela3[[#This Row],[TIME CASA]],"")</f>
        <v/>
      </c>
      <c r="B2685" t="str">
        <f>IF(Tabela3[[#This Row],[GOL FORA]]&lt;&gt;"",Tabela3[[#This Row],[TIME FORA]],"")</f>
        <v/>
      </c>
      <c r="C2685">
        <f t="shared" si="215"/>
        <v>0</v>
      </c>
      <c r="D2685">
        <f t="shared" si="216"/>
        <v>0</v>
      </c>
      <c r="E2685">
        <f t="shared" si="218"/>
        <v>0</v>
      </c>
      <c r="F2685" t="str">
        <f t="shared" si="217"/>
        <v/>
      </c>
      <c r="J2685" s="29">
        <f>IFERROR(INDEX(JOGOS!$C$1:$P$16905,$G2685,3),"")</f>
        <v>0</v>
      </c>
      <c r="K2685" s="32">
        <f>IFERROR(INDEX(JOGOS!$C$1:$P$16905,$G2685,4),"")</f>
        <v>0</v>
      </c>
      <c r="L2685" s="32">
        <f>IFERROR(INDEX(JOGOS!$C$1:$P$16905,$G2685,5),"")</f>
        <v>0</v>
      </c>
      <c r="M2685" s="29">
        <f>IFERROR(INDEX(JOGOS!$C$1:$P$16905,$G2685,6),"")</f>
        <v>0</v>
      </c>
      <c r="N2685" s="32">
        <f>IFERROR(INDEX(JOGOS!$C$1:$P$16905,$G2685,7),"")</f>
        <v>0</v>
      </c>
      <c r="O2685" s="32">
        <f>IFERROR(INDEX(JOGOS!$C$1:$P$16905,$G2685,8),"")</f>
        <v>0</v>
      </c>
      <c r="P2685" s="32">
        <f>IFERROR(INDEX(JOGOS!$C$1:$P$16905,$G2685,9),"")</f>
        <v>0</v>
      </c>
      <c r="Q2685" s="32">
        <f>IFERROR(INDEX(JOGOS!$C$1:$P$16905,$G2685,10),"")</f>
        <v>0</v>
      </c>
      <c r="T2685" s="32">
        <f t="shared" si="219"/>
        <v>0</v>
      </c>
    </row>
    <row r="2686" spans="1:20">
      <c r="A2686" t="str">
        <f>IF(Tabela3[[#This Row],[GOL CASA]]&lt;&gt;"",Tabela3[[#This Row],[TIME CASA]],"")</f>
        <v/>
      </c>
      <c r="B2686" t="str">
        <f>IF(Tabela3[[#This Row],[GOL FORA]]&lt;&gt;"",Tabela3[[#This Row],[TIME FORA]],"")</f>
        <v/>
      </c>
      <c r="C2686">
        <f t="shared" si="215"/>
        <v>0</v>
      </c>
      <c r="D2686">
        <f t="shared" si="216"/>
        <v>0</v>
      </c>
      <c r="E2686">
        <f t="shared" si="218"/>
        <v>0</v>
      </c>
      <c r="F2686" t="str">
        <f t="shared" si="217"/>
        <v/>
      </c>
      <c r="J2686" s="29">
        <f>IFERROR(INDEX(JOGOS!$C$1:$P$16905,$G2686,3),"")</f>
        <v>0</v>
      </c>
      <c r="K2686" s="32">
        <f>IFERROR(INDEX(JOGOS!$C$1:$P$16905,$G2686,4),"")</f>
        <v>0</v>
      </c>
      <c r="L2686" s="32">
        <f>IFERROR(INDEX(JOGOS!$C$1:$P$16905,$G2686,5),"")</f>
        <v>0</v>
      </c>
      <c r="M2686" s="29">
        <f>IFERROR(INDEX(JOGOS!$C$1:$P$16905,$G2686,6),"")</f>
        <v>0</v>
      </c>
      <c r="N2686" s="32">
        <f>IFERROR(INDEX(JOGOS!$C$1:$P$16905,$G2686,7),"")</f>
        <v>0</v>
      </c>
      <c r="O2686" s="32">
        <f>IFERROR(INDEX(JOGOS!$C$1:$P$16905,$G2686,8),"")</f>
        <v>0</v>
      </c>
      <c r="P2686" s="32">
        <f>IFERROR(INDEX(JOGOS!$C$1:$P$16905,$G2686,9),"")</f>
        <v>0</v>
      </c>
      <c r="Q2686" s="32">
        <f>IFERROR(INDEX(JOGOS!$C$1:$P$16905,$G2686,10),"")</f>
        <v>0</v>
      </c>
      <c r="T2686" s="32">
        <f t="shared" si="219"/>
        <v>0</v>
      </c>
    </row>
    <row r="2687" spans="1:20">
      <c r="A2687" t="str">
        <f>IF(Tabela3[[#This Row],[GOL CASA]]&lt;&gt;"",Tabela3[[#This Row],[TIME CASA]],"")</f>
        <v/>
      </c>
      <c r="B2687" t="str">
        <f>IF(Tabela3[[#This Row],[GOL FORA]]&lt;&gt;"",Tabela3[[#This Row],[TIME FORA]],"")</f>
        <v/>
      </c>
      <c r="C2687">
        <f t="shared" si="215"/>
        <v>0</v>
      </c>
      <c r="D2687">
        <f t="shared" si="216"/>
        <v>0</v>
      </c>
      <c r="E2687">
        <f t="shared" si="218"/>
        <v>0</v>
      </c>
      <c r="F2687" t="str">
        <f t="shared" si="217"/>
        <v/>
      </c>
      <c r="J2687" s="29">
        <f>IFERROR(INDEX(JOGOS!$C$1:$P$16905,$G2687,3),"")</f>
        <v>0</v>
      </c>
      <c r="K2687" s="32">
        <f>IFERROR(INDEX(JOGOS!$C$1:$P$16905,$G2687,4),"")</f>
        <v>0</v>
      </c>
      <c r="L2687" s="32">
        <f>IFERROR(INDEX(JOGOS!$C$1:$P$16905,$G2687,5),"")</f>
        <v>0</v>
      </c>
      <c r="M2687" s="29">
        <f>IFERROR(INDEX(JOGOS!$C$1:$P$16905,$G2687,6),"")</f>
        <v>0</v>
      </c>
      <c r="N2687" s="32">
        <f>IFERROR(INDEX(JOGOS!$C$1:$P$16905,$G2687,7),"")</f>
        <v>0</v>
      </c>
      <c r="O2687" s="32">
        <f>IFERROR(INDEX(JOGOS!$C$1:$P$16905,$G2687,8),"")</f>
        <v>0</v>
      </c>
      <c r="P2687" s="32">
        <f>IFERROR(INDEX(JOGOS!$C$1:$P$16905,$G2687,9),"")</f>
        <v>0</v>
      </c>
      <c r="Q2687" s="32">
        <f>IFERROR(INDEX(JOGOS!$C$1:$P$16905,$G2687,10),"")</f>
        <v>0</v>
      </c>
      <c r="T2687" s="32">
        <f t="shared" si="219"/>
        <v>0</v>
      </c>
    </row>
    <row r="2688" spans="1:20">
      <c r="A2688" t="str">
        <f>IF(Tabela3[[#This Row],[GOL CASA]]&lt;&gt;"",Tabela3[[#This Row],[TIME CASA]],"")</f>
        <v/>
      </c>
      <c r="B2688" t="str">
        <f>IF(Tabela3[[#This Row],[GOL FORA]]&lt;&gt;"",Tabela3[[#This Row],[TIME FORA]],"")</f>
        <v/>
      </c>
      <c r="C2688">
        <f t="shared" si="215"/>
        <v>0</v>
      </c>
      <c r="D2688">
        <f t="shared" si="216"/>
        <v>0</v>
      </c>
      <c r="E2688">
        <f t="shared" si="218"/>
        <v>0</v>
      </c>
      <c r="F2688" t="str">
        <f t="shared" si="217"/>
        <v/>
      </c>
      <c r="J2688" s="29">
        <f>IFERROR(INDEX(JOGOS!$C$1:$P$16905,$G2688,3),"")</f>
        <v>0</v>
      </c>
      <c r="K2688" s="32">
        <f>IFERROR(INDEX(JOGOS!$C$1:$P$16905,$G2688,4),"")</f>
        <v>0</v>
      </c>
      <c r="L2688" s="32">
        <f>IFERROR(INDEX(JOGOS!$C$1:$P$16905,$G2688,5),"")</f>
        <v>0</v>
      </c>
      <c r="M2688" s="29">
        <f>IFERROR(INDEX(JOGOS!$C$1:$P$16905,$G2688,6),"")</f>
        <v>0</v>
      </c>
      <c r="N2688" s="32">
        <f>IFERROR(INDEX(JOGOS!$C$1:$P$16905,$G2688,7),"")</f>
        <v>0</v>
      </c>
      <c r="O2688" s="32">
        <f>IFERROR(INDEX(JOGOS!$C$1:$P$16905,$G2688,8),"")</f>
        <v>0</v>
      </c>
      <c r="P2688" s="32">
        <f>IFERROR(INDEX(JOGOS!$C$1:$P$16905,$G2688,9),"")</f>
        <v>0</v>
      </c>
      <c r="Q2688" s="32">
        <f>IFERROR(INDEX(JOGOS!$C$1:$P$16905,$G2688,10),"")</f>
        <v>0</v>
      </c>
      <c r="T2688" s="32">
        <f t="shared" si="219"/>
        <v>0</v>
      </c>
    </row>
    <row r="2689" spans="1:20">
      <c r="A2689" t="str">
        <f>IF(Tabela3[[#This Row],[GOL CASA]]&lt;&gt;"",Tabela3[[#This Row],[TIME CASA]],"")</f>
        <v/>
      </c>
      <c r="B2689" t="str">
        <f>IF(Tabela3[[#This Row],[GOL FORA]]&lt;&gt;"",Tabela3[[#This Row],[TIME FORA]],"")</f>
        <v/>
      </c>
      <c r="C2689">
        <f t="shared" ref="C2689:C2752" si="220">IF(AND(A2689=$AP$1,B2689=$AQ$1),1,0)</f>
        <v>0</v>
      </c>
      <c r="D2689">
        <f t="shared" ref="D2689:D2752" si="221">IF(AND(A2689=$AQ$1,B2689=$AP$1),1,0)</f>
        <v>0</v>
      </c>
      <c r="E2689">
        <f t="shared" si="218"/>
        <v>0</v>
      </c>
      <c r="F2689" t="str">
        <f t="shared" ref="F2689:F2752" si="222">IF($Y$1=E2689,ROW(),"")</f>
        <v/>
      </c>
      <c r="J2689" s="29">
        <f>IFERROR(INDEX(JOGOS!$C$1:$P$16905,$G2689,3),"")</f>
        <v>0</v>
      </c>
      <c r="K2689" s="32">
        <f>IFERROR(INDEX(JOGOS!$C$1:$P$16905,$G2689,4),"")</f>
        <v>0</v>
      </c>
      <c r="L2689" s="32">
        <f>IFERROR(INDEX(JOGOS!$C$1:$P$16905,$G2689,5),"")</f>
        <v>0</v>
      </c>
      <c r="M2689" s="29">
        <f>IFERROR(INDEX(JOGOS!$C$1:$P$16905,$G2689,6),"")</f>
        <v>0</v>
      </c>
      <c r="N2689" s="32">
        <f>IFERROR(INDEX(JOGOS!$C$1:$P$16905,$G2689,7),"")</f>
        <v>0</v>
      </c>
      <c r="O2689" s="32">
        <f>IFERROR(INDEX(JOGOS!$C$1:$P$16905,$G2689,8),"")</f>
        <v>0</v>
      </c>
      <c r="P2689" s="32">
        <f>IFERROR(INDEX(JOGOS!$C$1:$P$16905,$G2689,9),"")</f>
        <v>0</v>
      </c>
      <c r="Q2689" s="32">
        <f>IFERROR(INDEX(JOGOS!$C$1:$P$16905,$G2689,10),"")</f>
        <v>0</v>
      </c>
      <c r="T2689" s="32">
        <f t="shared" si="219"/>
        <v>0</v>
      </c>
    </row>
    <row r="2690" spans="1:20">
      <c r="A2690" t="str">
        <f>IF(Tabela3[[#This Row],[GOL CASA]]&lt;&gt;"",Tabela3[[#This Row],[TIME CASA]],"")</f>
        <v/>
      </c>
      <c r="B2690" t="str">
        <f>IF(Tabela3[[#This Row],[GOL FORA]]&lt;&gt;"",Tabela3[[#This Row],[TIME FORA]],"")</f>
        <v/>
      </c>
      <c r="C2690">
        <f t="shared" si="220"/>
        <v>0</v>
      </c>
      <c r="D2690">
        <f t="shared" si="221"/>
        <v>0</v>
      </c>
      <c r="E2690">
        <f t="shared" ref="E2690:E2753" si="223">MAX(C2690:D2690)</f>
        <v>0</v>
      </c>
      <c r="F2690" t="str">
        <f t="shared" si="222"/>
        <v/>
      </c>
      <c r="J2690" s="29">
        <f>IFERROR(INDEX(JOGOS!$C$1:$P$16905,$G2690,3),"")</f>
        <v>0</v>
      </c>
      <c r="K2690" s="32">
        <f>IFERROR(INDEX(JOGOS!$C$1:$P$16905,$G2690,4),"")</f>
        <v>0</v>
      </c>
      <c r="L2690" s="32">
        <f>IFERROR(INDEX(JOGOS!$C$1:$P$16905,$G2690,5),"")</f>
        <v>0</v>
      </c>
      <c r="M2690" s="29">
        <f>IFERROR(INDEX(JOGOS!$C$1:$P$16905,$G2690,6),"")</f>
        <v>0</v>
      </c>
      <c r="N2690" s="32">
        <f>IFERROR(INDEX(JOGOS!$C$1:$P$16905,$G2690,7),"")</f>
        <v>0</v>
      </c>
      <c r="O2690" s="32">
        <f>IFERROR(INDEX(JOGOS!$C$1:$P$16905,$G2690,8),"")</f>
        <v>0</v>
      </c>
      <c r="P2690" s="32">
        <f>IFERROR(INDEX(JOGOS!$C$1:$P$16905,$G2690,9),"")</f>
        <v>0</v>
      </c>
      <c r="Q2690" s="32">
        <f>IFERROR(INDEX(JOGOS!$C$1:$P$16905,$G2690,10),"")</f>
        <v>0</v>
      </c>
      <c r="T2690" s="32">
        <f t="shared" ref="T2690:T2753" si="224">SUM(R2690+S2690)</f>
        <v>0</v>
      </c>
    </row>
    <row r="2691" spans="1:20">
      <c r="A2691" t="str">
        <f>IF(Tabela3[[#This Row],[GOL CASA]]&lt;&gt;"",Tabela3[[#This Row],[TIME CASA]],"")</f>
        <v/>
      </c>
      <c r="B2691" t="str">
        <f>IF(Tabela3[[#This Row],[GOL FORA]]&lt;&gt;"",Tabela3[[#This Row],[TIME FORA]],"")</f>
        <v/>
      </c>
      <c r="C2691">
        <f t="shared" si="220"/>
        <v>0</v>
      </c>
      <c r="D2691">
        <f t="shared" si="221"/>
        <v>0</v>
      </c>
      <c r="E2691">
        <f t="shared" si="223"/>
        <v>0</v>
      </c>
      <c r="F2691" t="str">
        <f t="shared" si="222"/>
        <v/>
      </c>
      <c r="J2691" s="29">
        <f>IFERROR(INDEX(JOGOS!$C$1:$P$16905,$G2691,3),"")</f>
        <v>0</v>
      </c>
      <c r="K2691" s="32">
        <f>IFERROR(INDEX(JOGOS!$C$1:$P$16905,$G2691,4),"")</f>
        <v>0</v>
      </c>
      <c r="L2691" s="32">
        <f>IFERROR(INDEX(JOGOS!$C$1:$P$16905,$G2691,5),"")</f>
        <v>0</v>
      </c>
      <c r="M2691" s="29">
        <f>IFERROR(INDEX(JOGOS!$C$1:$P$16905,$G2691,6),"")</f>
        <v>0</v>
      </c>
      <c r="N2691" s="32">
        <f>IFERROR(INDEX(JOGOS!$C$1:$P$16905,$G2691,7),"")</f>
        <v>0</v>
      </c>
      <c r="O2691" s="32">
        <f>IFERROR(INDEX(JOGOS!$C$1:$P$16905,$G2691,8),"")</f>
        <v>0</v>
      </c>
      <c r="P2691" s="32">
        <f>IFERROR(INDEX(JOGOS!$C$1:$P$16905,$G2691,9),"")</f>
        <v>0</v>
      </c>
      <c r="Q2691" s="32">
        <f>IFERROR(INDEX(JOGOS!$C$1:$P$16905,$G2691,10),"")</f>
        <v>0</v>
      </c>
      <c r="T2691" s="32">
        <f t="shared" si="224"/>
        <v>0</v>
      </c>
    </row>
    <row r="2692" spans="1:20">
      <c r="A2692" t="str">
        <f>IF(Tabela3[[#This Row],[GOL CASA]]&lt;&gt;"",Tabela3[[#This Row],[TIME CASA]],"")</f>
        <v/>
      </c>
      <c r="B2692" t="str">
        <f>IF(Tabela3[[#This Row],[GOL FORA]]&lt;&gt;"",Tabela3[[#This Row],[TIME FORA]],"")</f>
        <v/>
      </c>
      <c r="C2692">
        <f t="shared" si="220"/>
        <v>0</v>
      </c>
      <c r="D2692">
        <f t="shared" si="221"/>
        <v>0</v>
      </c>
      <c r="E2692">
        <f t="shared" si="223"/>
        <v>0</v>
      </c>
      <c r="F2692" t="str">
        <f t="shared" si="222"/>
        <v/>
      </c>
      <c r="J2692" s="29">
        <f>IFERROR(INDEX(JOGOS!$C$1:$P$16905,$G2692,3),"")</f>
        <v>0</v>
      </c>
      <c r="K2692" s="32">
        <f>IFERROR(INDEX(JOGOS!$C$1:$P$16905,$G2692,4),"")</f>
        <v>0</v>
      </c>
      <c r="L2692" s="32">
        <f>IFERROR(INDEX(JOGOS!$C$1:$P$16905,$G2692,5),"")</f>
        <v>0</v>
      </c>
      <c r="M2692" s="29">
        <f>IFERROR(INDEX(JOGOS!$C$1:$P$16905,$G2692,6),"")</f>
        <v>0</v>
      </c>
      <c r="N2692" s="32">
        <f>IFERROR(INDEX(JOGOS!$C$1:$P$16905,$G2692,7),"")</f>
        <v>0</v>
      </c>
      <c r="O2692" s="32">
        <f>IFERROR(INDEX(JOGOS!$C$1:$P$16905,$G2692,8),"")</f>
        <v>0</v>
      </c>
      <c r="P2692" s="32">
        <f>IFERROR(INDEX(JOGOS!$C$1:$P$16905,$G2692,9),"")</f>
        <v>0</v>
      </c>
      <c r="Q2692" s="32">
        <f>IFERROR(INDEX(JOGOS!$C$1:$P$16905,$G2692,10),"")</f>
        <v>0</v>
      </c>
      <c r="T2692" s="32">
        <f t="shared" si="224"/>
        <v>0</v>
      </c>
    </row>
    <row r="2693" spans="1:20">
      <c r="A2693" t="str">
        <f>IF(Tabela3[[#This Row],[GOL CASA]]&lt;&gt;"",Tabela3[[#This Row],[TIME CASA]],"")</f>
        <v/>
      </c>
      <c r="B2693" t="str">
        <f>IF(Tabela3[[#This Row],[GOL FORA]]&lt;&gt;"",Tabela3[[#This Row],[TIME FORA]],"")</f>
        <v/>
      </c>
      <c r="C2693">
        <f t="shared" si="220"/>
        <v>0</v>
      </c>
      <c r="D2693">
        <f t="shared" si="221"/>
        <v>0</v>
      </c>
      <c r="E2693">
        <f t="shared" si="223"/>
        <v>0</v>
      </c>
      <c r="F2693" t="str">
        <f t="shared" si="222"/>
        <v/>
      </c>
      <c r="J2693" s="29">
        <f>IFERROR(INDEX(JOGOS!$C$1:$P$16905,$G2693,3),"")</f>
        <v>0</v>
      </c>
      <c r="K2693" s="32">
        <f>IFERROR(INDEX(JOGOS!$C$1:$P$16905,$G2693,4),"")</f>
        <v>0</v>
      </c>
      <c r="L2693" s="32">
        <f>IFERROR(INDEX(JOGOS!$C$1:$P$16905,$G2693,5),"")</f>
        <v>0</v>
      </c>
      <c r="M2693" s="29">
        <f>IFERROR(INDEX(JOGOS!$C$1:$P$16905,$G2693,6),"")</f>
        <v>0</v>
      </c>
      <c r="N2693" s="32">
        <f>IFERROR(INDEX(JOGOS!$C$1:$P$16905,$G2693,7),"")</f>
        <v>0</v>
      </c>
      <c r="O2693" s="32">
        <f>IFERROR(INDEX(JOGOS!$C$1:$P$16905,$G2693,8),"")</f>
        <v>0</v>
      </c>
      <c r="P2693" s="32">
        <f>IFERROR(INDEX(JOGOS!$C$1:$P$16905,$G2693,9),"")</f>
        <v>0</v>
      </c>
      <c r="Q2693" s="32">
        <f>IFERROR(INDEX(JOGOS!$C$1:$P$16905,$G2693,10),"")</f>
        <v>0</v>
      </c>
      <c r="T2693" s="32">
        <f t="shared" si="224"/>
        <v>0</v>
      </c>
    </row>
    <row r="2694" spans="1:20">
      <c r="A2694" t="str">
        <f>IF(Tabela3[[#This Row],[GOL CASA]]&lt;&gt;"",Tabela3[[#This Row],[TIME CASA]],"")</f>
        <v/>
      </c>
      <c r="B2694" t="str">
        <f>IF(Tabela3[[#This Row],[GOL FORA]]&lt;&gt;"",Tabela3[[#This Row],[TIME FORA]],"")</f>
        <v/>
      </c>
      <c r="C2694">
        <f t="shared" si="220"/>
        <v>0</v>
      </c>
      <c r="D2694">
        <f t="shared" si="221"/>
        <v>0</v>
      </c>
      <c r="E2694">
        <f t="shared" si="223"/>
        <v>0</v>
      </c>
      <c r="F2694" t="str">
        <f t="shared" si="222"/>
        <v/>
      </c>
      <c r="J2694" s="29">
        <f>IFERROR(INDEX(JOGOS!$C$1:$P$16905,$G2694,3),"")</f>
        <v>0</v>
      </c>
      <c r="K2694" s="32">
        <f>IFERROR(INDEX(JOGOS!$C$1:$P$16905,$G2694,4),"")</f>
        <v>0</v>
      </c>
      <c r="L2694" s="32">
        <f>IFERROR(INDEX(JOGOS!$C$1:$P$16905,$G2694,5),"")</f>
        <v>0</v>
      </c>
      <c r="M2694" s="29">
        <f>IFERROR(INDEX(JOGOS!$C$1:$P$16905,$G2694,6),"")</f>
        <v>0</v>
      </c>
      <c r="N2694" s="32">
        <f>IFERROR(INDEX(JOGOS!$C$1:$P$16905,$G2694,7),"")</f>
        <v>0</v>
      </c>
      <c r="O2694" s="32">
        <f>IFERROR(INDEX(JOGOS!$C$1:$P$16905,$G2694,8),"")</f>
        <v>0</v>
      </c>
      <c r="P2694" s="32">
        <f>IFERROR(INDEX(JOGOS!$C$1:$P$16905,$G2694,9),"")</f>
        <v>0</v>
      </c>
      <c r="Q2694" s="32">
        <f>IFERROR(INDEX(JOGOS!$C$1:$P$16905,$G2694,10),"")</f>
        <v>0</v>
      </c>
      <c r="T2694" s="32">
        <f t="shared" si="224"/>
        <v>0</v>
      </c>
    </row>
    <row r="2695" spans="1:20">
      <c r="A2695" t="str">
        <f>IF(Tabela3[[#This Row],[GOL CASA]]&lt;&gt;"",Tabela3[[#This Row],[TIME CASA]],"")</f>
        <v/>
      </c>
      <c r="B2695" t="str">
        <f>IF(Tabela3[[#This Row],[GOL FORA]]&lt;&gt;"",Tabela3[[#This Row],[TIME FORA]],"")</f>
        <v/>
      </c>
      <c r="C2695">
        <f t="shared" si="220"/>
        <v>0</v>
      </c>
      <c r="D2695">
        <f t="shared" si="221"/>
        <v>0</v>
      </c>
      <c r="E2695">
        <f t="shared" si="223"/>
        <v>0</v>
      </c>
      <c r="F2695" t="str">
        <f t="shared" si="222"/>
        <v/>
      </c>
      <c r="J2695" s="29">
        <f>IFERROR(INDEX(JOGOS!$C$1:$P$16905,$G2695,3),"")</f>
        <v>0</v>
      </c>
      <c r="K2695" s="32">
        <f>IFERROR(INDEX(JOGOS!$C$1:$P$16905,$G2695,4),"")</f>
        <v>0</v>
      </c>
      <c r="L2695" s="32">
        <f>IFERROR(INDEX(JOGOS!$C$1:$P$16905,$G2695,5),"")</f>
        <v>0</v>
      </c>
      <c r="M2695" s="29">
        <f>IFERROR(INDEX(JOGOS!$C$1:$P$16905,$G2695,6),"")</f>
        <v>0</v>
      </c>
      <c r="N2695" s="32">
        <f>IFERROR(INDEX(JOGOS!$C$1:$P$16905,$G2695,7),"")</f>
        <v>0</v>
      </c>
      <c r="O2695" s="32">
        <f>IFERROR(INDEX(JOGOS!$C$1:$P$16905,$G2695,8),"")</f>
        <v>0</v>
      </c>
      <c r="P2695" s="32">
        <f>IFERROR(INDEX(JOGOS!$C$1:$P$16905,$G2695,9),"")</f>
        <v>0</v>
      </c>
      <c r="Q2695" s="32">
        <f>IFERROR(INDEX(JOGOS!$C$1:$P$16905,$G2695,10),"")</f>
        <v>0</v>
      </c>
      <c r="T2695" s="32">
        <f t="shared" si="224"/>
        <v>0</v>
      </c>
    </row>
    <row r="2696" spans="1:20">
      <c r="A2696" t="str">
        <f>IF(Tabela3[[#This Row],[GOL CASA]]&lt;&gt;"",Tabela3[[#This Row],[TIME CASA]],"")</f>
        <v/>
      </c>
      <c r="B2696" t="str">
        <f>IF(Tabela3[[#This Row],[GOL FORA]]&lt;&gt;"",Tabela3[[#This Row],[TIME FORA]],"")</f>
        <v/>
      </c>
      <c r="C2696">
        <f t="shared" si="220"/>
        <v>0</v>
      </c>
      <c r="D2696">
        <f t="shared" si="221"/>
        <v>0</v>
      </c>
      <c r="E2696">
        <f t="shared" si="223"/>
        <v>0</v>
      </c>
      <c r="F2696" t="str">
        <f t="shared" si="222"/>
        <v/>
      </c>
      <c r="J2696" s="29">
        <f>IFERROR(INDEX(JOGOS!$C$1:$P$16905,$G2696,3),"")</f>
        <v>0</v>
      </c>
      <c r="K2696" s="32">
        <f>IFERROR(INDEX(JOGOS!$C$1:$P$16905,$G2696,4),"")</f>
        <v>0</v>
      </c>
      <c r="L2696" s="32">
        <f>IFERROR(INDEX(JOGOS!$C$1:$P$16905,$G2696,5),"")</f>
        <v>0</v>
      </c>
      <c r="M2696" s="29">
        <f>IFERROR(INDEX(JOGOS!$C$1:$P$16905,$G2696,6),"")</f>
        <v>0</v>
      </c>
      <c r="N2696" s="32">
        <f>IFERROR(INDEX(JOGOS!$C$1:$P$16905,$G2696,7),"")</f>
        <v>0</v>
      </c>
      <c r="O2696" s="32">
        <f>IFERROR(INDEX(JOGOS!$C$1:$P$16905,$G2696,8),"")</f>
        <v>0</v>
      </c>
      <c r="P2696" s="32">
        <f>IFERROR(INDEX(JOGOS!$C$1:$P$16905,$G2696,9),"")</f>
        <v>0</v>
      </c>
      <c r="Q2696" s="32">
        <f>IFERROR(INDEX(JOGOS!$C$1:$P$16905,$G2696,10),"")</f>
        <v>0</v>
      </c>
      <c r="T2696" s="32">
        <f t="shared" si="224"/>
        <v>0</v>
      </c>
    </row>
    <row r="2697" spans="1:20">
      <c r="A2697" t="str">
        <f>IF(Tabela3[[#This Row],[GOL CASA]]&lt;&gt;"",Tabela3[[#This Row],[TIME CASA]],"")</f>
        <v/>
      </c>
      <c r="B2697" t="str">
        <f>IF(Tabela3[[#This Row],[GOL FORA]]&lt;&gt;"",Tabela3[[#This Row],[TIME FORA]],"")</f>
        <v/>
      </c>
      <c r="C2697">
        <f t="shared" si="220"/>
        <v>0</v>
      </c>
      <c r="D2697">
        <f t="shared" si="221"/>
        <v>0</v>
      </c>
      <c r="E2697">
        <f t="shared" si="223"/>
        <v>0</v>
      </c>
      <c r="F2697" t="str">
        <f t="shared" si="222"/>
        <v/>
      </c>
      <c r="J2697" s="29">
        <f>IFERROR(INDEX(JOGOS!$C$1:$P$16905,$G2697,3),"")</f>
        <v>0</v>
      </c>
      <c r="K2697" s="32">
        <f>IFERROR(INDEX(JOGOS!$C$1:$P$16905,$G2697,4),"")</f>
        <v>0</v>
      </c>
      <c r="L2697" s="32">
        <f>IFERROR(INDEX(JOGOS!$C$1:$P$16905,$G2697,5),"")</f>
        <v>0</v>
      </c>
      <c r="M2697" s="29">
        <f>IFERROR(INDEX(JOGOS!$C$1:$P$16905,$G2697,6),"")</f>
        <v>0</v>
      </c>
      <c r="N2697" s="32">
        <f>IFERROR(INDEX(JOGOS!$C$1:$P$16905,$G2697,7),"")</f>
        <v>0</v>
      </c>
      <c r="O2697" s="32">
        <f>IFERROR(INDEX(JOGOS!$C$1:$P$16905,$G2697,8),"")</f>
        <v>0</v>
      </c>
      <c r="P2697" s="32">
        <f>IFERROR(INDEX(JOGOS!$C$1:$P$16905,$G2697,9),"")</f>
        <v>0</v>
      </c>
      <c r="Q2697" s="32">
        <f>IFERROR(INDEX(JOGOS!$C$1:$P$16905,$G2697,10),"")</f>
        <v>0</v>
      </c>
      <c r="T2697" s="32">
        <f t="shared" si="224"/>
        <v>0</v>
      </c>
    </row>
    <row r="2698" spans="1:20">
      <c r="A2698" t="str">
        <f>IF(Tabela3[[#This Row],[GOL CASA]]&lt;&gt;"",Tabela3[[#This Row],[TIME CASA]],"")</f>
        <v/>
      </c>
      <c r="B2698" t="str">
        <f>IF(Tabela3[[#This Row],[GOL FORA]]&lt;&gt;"",Tabela3[[#This Row],[TIME FORA]],"")</f>
        <v/>
      </c>
      <c r="C2698">
        <f t="shared" si="220"/>
        <v>0</v>
      </c>
      <c r="D2698">
        <f t="shared" si="221"/>
        <v>0</v>
      </c>
      <c r="E2698">
        <f t="shared" si="223"/>
        <v>0</v>
      </c>
      <c r="F2698" t="str">
        <f t="shared" si="222"/>
        <v/>
      </c>
      <c r="J2698" s="29">
        <f>IFERROR(INDEX(JOGOS!$C$1:$P$16905,$G2698,3),"")</f>
        <v>0</v>
      </c>
      <c r="K2698" s="32">
        <f>IFERROR(INDEX(JOGOS!$C$1:$P$16905,$G2698,4),"")</f>
        <v>0</v>
      </c>
      <c r="L2698" s="32">
        <f>IFERROR(INDEX(JOGOS!$C$1:$P$16905,$G2698,5),"")</f>
        <v>0</v>
      </c>
      <c r="M2698" s="29">
        <f>IFERROR(INDEX(JOGOS!$C$1:$P$16905,$G2698,6),"")</f>
        <v>0</v>
      </c>
      <c r="N2698" s="32">
        <f>IFERROR(INDEX(JOGOS!$C$1:$P$16905,$G2698,7),"")</f>
        <v>0</v>
      </c>
      <c r="O2698" s="32">
        <f>IFERROR(INDEX(JOGOS!$C$1:$P$16905,$G2698,8),"")</f>
        <v>0</v>
      </c>
      <c r="P2698" s="32">
        <f>IFERROR(INDEX(JOGOS!$C$1:$P$16905,$G2698,9),"")</f>
        <v>0</v>
      </c>
      <c r="Q2698" s="32">
        <f>IFERROR(INDEX(JOGOS!$C$1:$P$16905,$G2698,10),"")</f>
        <v>0</v>
      </c>
      <c r="T2698" s="32">
        <f t="shared" si="224"/>
        <v>0</v>
      </c>
    </row>
    <row r="2699" spans="1:20">
      <c r="A2699" t="str">
        <f>IF(Tabela3[[#This Row],[GOL CASA]]&lt;&gt;"",Tabela3[[#This Row],[TIME CASA]],"")</f>
        <v/>
      </c>
      <c r="B2699" t="str">
        <f>IF(Tabela3[[#This Row],[GOL FORA]]&lt;&gt;"",Tabela3[[#This Row],[TIME FORA]],"")</f>
        <v/>
      </c>
      <c r="C2699">
        <f t="shared" si="220"/>
        <v>0</v>
      </c>
      <c r="D2699">
        <f t="shared" si="221"/>
        <v>0</v>
      </c>
      <c r="E2699">
        <f t="shared" si="223"/>
        <v>0</v>
      </c>
      <c r="F2699" t="str">
        <f t="shared" si="222"/>
        <v/>
      </c>
      <c r="J2699" s="29">
        <f>IFERROR(INDEX(JOGOS!$C$1:$P$16905,$G2699,3),"")</f>
        <v>0</v>
      </c>
      <c r="K2699" s="32">
        <f>IFERROR(INDEX(JOGOS!$C$1:$P$16905,$G2699,4),"")</f>
        <v>0</v>
      </c>
      <c r="L2699" s="32">
        <f>IFERROR(INDEX(JOGOS!$C$1:$P$16905,$G2699,5),"")</f>
        <v>0</v>
      </c>
      <c r="M2699" s="29">
        <f>IFERROR(INDEX(JOGOS!$C$1:$P$16905,$G2699,6),"")</f>
        <v>0</v>
      </c>
      <c r="N2699" s="32">
        <f>IFERROR(INDEX(JOGOS!$C$1:$P$16905,$G2699,7),"")</f>
        <v>0</v>
      </c>
      <c r="O2699" s="32">
        <f>IFERROR(INDEX(JOGOS!$C$1:$P$16905,$G2699,8),"")</f>
        <v>0</v>
      </c>
      <c r="P2699" s="32">
        <f>IFERROR(INDEX(JOGOS!$C$1:$P$16905,$G2699,9),"")</f>
        <v>0</v>
      </c>
      <c r="Q2699" s="32">
        <f>IFERROR(INDEX(JOGOS!$C$1:$P$16905,$G2699,10),"")</f>
        <v>0</v>
      </c>
      <c r="T2699" s="32">
        <f t="shared" si="224"/>
        <v>0</v>
      </c>
    </row>
    <row r="2700" spans="1:20">
      <c r="A2700" t="str">
        <f>IF(Tabela3[[#This Row],[GOL CASA]]&lt;&gt;"",Tabela3[[#This Row],[TIME CASA]],"")</f>
        <v/>
      </c>
      <c r="B2700" t="str">
        <f>IF(Tabela3[[#This Row],[GOL FORA]]&lt;&gt;"",Tabela3[[#This Row],[TIME FORA]],"")</f>
        <v/>
      </c>
      <c r="C2700">
        <f t="shared" si="220"/>
        <v>0</v>
      </c>
      <c r="D2700">
        <f t="shared" si="221"/>
        <v>0</v>
      </c>
      <c r="E2700">
        <f t="shared" si="223"/>
        <v>0</v>
      </c>
      <c r="F2700" t="str">
        <f t="shared" si="222"/>
        <v/>
      </c>
      <c r="J2700" s="29">
        <f>IFERROR(INDEX(JOGOS!$C$1:$P$16905,$G2700,3),"")</f>
        <v>0</v>
      </c>
      <c r="K2700" s="32">
        <f>IFERROR(INDEX(JOGOS!$C$1:$P$16905,$G2700,4),"")</f>
        <v>0</v>
      </c>
      <c r="L2700" s="32">
        <f>IFERROR(INDEX(JOGOS!$C$1:$P$16905,$G2700,5),"")</f>
        <v>0</v>
      </c>
      <c r="M2700" s="29">
        <f>IFERROR(INDEX(JOGOS!$C$1:$P$16905,$G2700,6),"")</f>
        <v>0</v>
      </c>
      <c r="N2700" s="32">
        <f>IFERROR(INDEX(JOGOS!$C$1:$P$16905,$G2700,7),"")</f>
        <v>0</v>
      </c>
      <c r="O2700" s="32">
        <f>IFERROR(INDEX(JOGOS!$C$1:$P$16905,$G2700,8),"")</f>
        <v>0</v>
      </c>
      <c r="P2700" s="32">
        <f>IFERROR(INDEX(JOGOS!$C$1:$P$16905,$G2700,9),"")</f>
        <v>0</v>
      </c>
      <c r="Q2700" s="32">
        <f>IFERROR(INDEX(JOGOS!$C$1:$P$16905,$G2700,10),"")</f>
        <v>0</v>
      </c>
      <c r="T2700" s="32">
        <f t="shared" si="224"/>
        <v>0</v>
      </c>
    </row>
    <row r="2701" spans="1:20">
      <c r="A2701" t="str">
        <f>IF(Tabela3[[#This Row],[GOL CASA]]&lt;&gt;"",Tabela3[[#This Row],[TIME CASA]],"")</f>
        <v/>
      </c>
      <c r="B2701" t="str">
        <f>IF(Tabela3[[#This Row],[GOL FORA]]&lt;&gt;"",Tabela3[[#This Row],[TIME FORA]],"")</f>
        <v/>
      </c>
      <c r="C2701">
        <f t="shared" si="220"/>
        <v>0</v>
      </c>
      <c r="D2701">
        <f t="shared" si="221"/>
        <v>0</v>
      </c>
      <c r="E2701">
        <f t="shared" si="223"/>
        <v>0</v>
      </c>
      <c r="F2701" t="str">
        <f t="shared" si="222"/>
        <v/>
      </c>
      <c r="J2701" s="29">
        <f>IFERROR(INDEX(JOGOS!$C$1:$P$16905,$G2701,3),"")</f>
        <v>0</v>
      </c>
      <c r="K2701" s="32">
        <f>IFERROR(INDEX(JOGOS!$C$1:$P$16905,$G2701,4),"")</f>
        <v>0</v>
      </c>
      <c r="L2701" s="32">
        <f>IFERROR(INDEX(JOGOS!$C$1:$P$16905,$G2701,5),"")</f>
        <v>0</v>
      </c>
      <c r="M2701" s="29">
        <f>IFERROR(INDEX(JOGOS!$C$1:$P$16905,$G2701,6),"")</f>
        <v>0</v>
      </c>
      <c r="N2701" s="32">
        <f>IFERROR(INDEX(JOGOS!$C$1:$P$16905,$G2701,7),"")</f>
        <v>0</v>
      </c>
      <c r="O2701" s="32">
        <f>IFERROR(INDEX(JOGOS!$C$1:$P$16905,$G2701,8),"")</f>
        <v>0</v>
      </c>
      <c r="P2701" s="32">
        <f>IFERROR(INDEX(JOGOS!$C$1:$P$16905,$G2701,9),"")</f>
        <v>0</v>
      </c>
      <c r="Q2701" s="32">
        <f>IFERROR(INDEX(JOGOS!$C$1:$P$16905,$G2701,10),"")</f>
        <v>0</v>
      </c>
      <c r="T2701" s="32">
        <f t="shared" si="224"/>
        <v>0</v>
      </c>
    </row>
    <row r="2702" spans="1:20">
      <c r="A2702" t="str">
        <f>IF(Tabela3[[#This Row],[GOL CASA]]&lt;&gt;"",Tabela3[[#This Row],[TIME CASA]],"")</f>
        <v/>
      </c>
      <c r="B2702" t="str">
        <f>IF(Tabela3[[#This Row],[GOL FORA]]&lt;&gt;"",Tabela3[[#This Row],[TIME FORA]],"")</f>
        <v/>
      </c>
      <c r="C2702">
        <f t="shared" si="220"/>
        <v>0</v>
      </c>
      <c r="D2702">
        <f t="shared" si="221"/>
        <v>0</v>
      </c>
      <c r="E2702">
        <f t="shared" si="223"/>
        <v>0</v>
      </c>
      <c r="F2702" t="str">
        <f t="shared" si="222"/>
        <v/>
      </c>
      <c r="J2702" s="29">
        <f>IFERROR(INDEX(JOGOS!$C$1:$P$16905,$G2702,3),"")</f>
        <v>0</v>
      </c>
      <c r="K2702" s="32">
        <f>IFERROR(INDEX(JOGOS!$C$1:$P$16905,$G2702,4),"")</f>
        <v>0</v>
      </c>
      <c r="L2702" s="32">
        <f>IFERROR(INDEX(JOGOS!$C$1:$P$16905,$G2702,5),"")</f>
        <v>0</v>
      </c>
      <c r="M2702" s="29">
        <f>IFERROR(INDEX(JOGOS!$C$1:$P$16905,$G2702,6),"")</f>
        <v>0</v>
      </c>
      <c r="N2702" s="32">
        <f>IFERROR(INDEX(JOGOS!$C$1:$P$16905,$G2702,7),"")</f>
        <v>0</v>
      </c>
      <c r="O2702" s="32">
        <f>IFERROR(INDEX(JOGOS!$C$1:$P$16905,$G2702,8),"")</f>
        <v>0</v>
      </c>
      <c r="P2702" s="32">
        <f>IFERROR(INDEX(JOGOS!$C$1:$P$16905,$G2702,9),"")</f>
        <v>0</v>
      </c>
      <c r="Q2702" s="32">
        <f>IFERROR(INDEX(JOGOS!$C$1:$P$16905,$G2702,10),"")</f>
        <v>0</v>
      </c>
      <c r="T2702" s="32">
        <f t="shared" si="224"/>
        <v>0</v>
      </c>
    </row>
    <row r="2703" spans="1:20">
      <c r="A2703" t="str">
        <f>IF(Tabela3[[#This Row],[GOL CASA]]&lt;&gt;"",Tabela3[[#This Row],[TIME CASA]],"")</f>
        <v/>
      </c>
      <c r="B2703" t="str">
        <f>IF(Tabela3[[#This Row],[GOL FORA]]&lt;&gt;"",Tabela3[[#This Row],[TIME FORA]],"")</f>
        <v/>
      </c>
      <c r="C2703">
        <f t="shared" si="220"/>
        <v>0</v>
      </c>
      <c r="D2703">
        <f t="shared" si="221"/>
        <v>0</v>
      </c>
      <c r="E2703">
        <f t="shared" si="223"/>
        <v>0</v>
      </c>
      <c r="F2703" t="str">
        <f t="shared" si="222"/>
        <v/>
      </c>
      <c r="J2703" s="29">
        <f>IFERROR(INDEX(JOGOS!$C$1:$P$16905,$G2703,3),"")</f>
        <v>0</v>
      </c>
      <c r="K2703" s="32">
        <f>IFERROR(INDEX(JOGOS!$C$1:$P$16905,$G2703,4),"")</f>
        <v>0</v>
      </c>
      <c r="L2703" s="32">
        <f>IFERROR(INDEX(JOGOS!$C$1:$P$16905,$G2703,5),"")</f>
        <v>0</v>
      </c>
      <c r="M2703" s="29">
        <f>IFERROR(INDEX(JOGOS!$C$1:$P$16905,$G2703,6),"")</f>
        <v>0</v>
      </c>
      <c r="N2703" s="32">
        <f>IFERROR(INDEX(JOGOS!$C$1:$P$16905,$G2703,7),"")</f>
        <v>0</v>
      </c>
      <c r="O2703" s="32">
        <f>IFERROR(INDEX(JOGOS!$C$1:$P$16905,$G2703,8),"")</f>
        <v>0</v>
      </c>
      <c r="P2703" s="32">
        <f>IFERROR(INDEX(JOGOS!$C$1:$P$16905,$G2703,9),"")</f>
        <v>0</v>
      </c>
      <c r="Q2703" s="32">
        <f>IFERROR(INDEX(JOGOS!$C$1:$P$16905,$G2703,10),"")</f>
        <v>0</v>
      </c>
      <c r="T2703" s="32">
        <f t="shared" si="224"/>
        <v>0</v>
      </c>
    </row>
    <row r="2704" spans="1:20">
      <c r="A2704" t="str">
        <f>IF(Tabela3[[#This Row],[GOL CASA]]&lt;&gt;"",Tabela3[[#This Row],[TIME CASA]],"")</f>
        <v/>
      </c>
      <c r="B2704" t="str">
        <f>IF(Tabela3[[#This Row],[GOL FORA]]&lt;&gt;"",Tabela3[[#This Row],[TIME FORA]],"")</f>
        <v/>
      </c>
      <c r="C2704">
        <f t="shared" si="220"/>
        <v>0</v>
      </c>
      <c r="D2704">
        <f t="shared" si="221"/>
        <v>0</v>
      </c>
      <c r="E2704">
        <f t="shared" si="223"/>
        <v>0</v>
      </c>
      <c r="F2704" t="str">
        <f t="shared" si="222"/>
        <v/>
      </c>
      <c r="J2704" s="29">
        <f>IFERROR(INDEX(JOGOS!$C$1:$P$16905,$G2704,3),"")</f>
        <v>0</v>
      </c>
      <c r="K2704" s="32">
        <f>IFERROR(INDEX(JOGOS!$C$1:$P$16905,$G2704,4),"")</f>
        <v>0</v>
      </c>
      <c r="L2704" s="32">
        <f>IFERROR(INDEX(JOGOS!$C$1:$P$16905,$G2704,5),"")</f>
        <v>0</v>
      </c>
      <c r="M2704" s="29">
        <f>IFERROR(INDEX(JOGOS!$C$1:$P$16905,$G2704,6),"")</f>
        <v>0</v>
      </c>
      <c r="N2704" s="32">
        <f>IFERROR(INDEX(JOGOS!$C$1:$P$16905,$G2704,7),"")</f>
        <v>0</v>
      </c>
      <c r="O2704" s="32">
        <f>IFERROR(INDEX(JOGOS!$C$1:$P$16905,$G2704,8),"")</f>
        <v>0</v>
      </c>
      <c r="P2704" s="32">
        <f>IFERROR(INDEX(JOGOS!$C$1:$P$16905,$G2704,9),"")</f>
        <v>0</v>
      </c>
      <c r="Q2704" s="32">
        <f>IFERROR(INDEX(JOGOS!$C$1:$P$16905,$G2704,10),"")</f>
        <v>0</v>
      </c>
      <c r="T2704" s="32">
        <f t="shared" si="224"/>
        <v>0</v>
      </c>
    </row>
    <row r="2705" spans="1:20">
      <c r="A2705" t="str">
        <f>IF(Tabela3[[#This Row],[GOL CASA]]&lt;&gt;"",Tabela3[[#This Row],[TIME CASA]],"")</f>
        <v/>
      </c>
      <c r="B2705" t="str">
        <f>IF(Tabela3[[#This Row],[GOL FORA]]&lt;&gt;"",Tabela3[[#This Row],[TIME FORA]],"")</f>
        <v/>
      </c>
      <c r="C2705">
        <f t="shared" si="220"/>
        <v>0</v>
      </c>
      <c r="D2705">
        <f t="shared" si="221"/>
        <v>0</v>
      </c>
      <c r="E2705">
        <f t="shared" si="223"/>
        <v>0</v>
      </c>
      <c r="F2705" t="str">
        <f t="shared" si="222"/>
        <v/>
      </c>
      <c r="J2705" s="29">
        <f>IFERROR(INDEX(JOGOS!$C$1:$P$16905,$G2705,3),"")</f>
        <v>0</v>
      </c>
      <c r="K2705" s="32">
        <f>IFERROR(INDEX(JOGOS!$C$1:$P$16905,$G2705,4),"")</f>
        <v>0</v>
      </c>
      <c r="L2705" s="32">
        <f>IFERROR(INDEX(JOGOS!$C$1:$P$16905,$G2705,5),"")</f>
        <v>0</v>
      </c>
      <c r="M2705" s="29">
        <f>IFERROR(INDEX(JOGOS!$C$1:$P$16905,$G2705,6),"")</f>
        <v>0</v>
      </c>
      <c r="N2705" s="32">
        <f>IFERROR(INDEX(JOGOS!$C$1:$P$16905,$G2705,7),"")</f>
        <v>0</v>
      </c>
      <c r="O2705" s="32">
        <f>IFERROR(INDEX(JOGOS!$C$1:$P$16905,$G2705,8),"")</f>
        <v>0</v>
      </c>
      <c r="P2705" s="32">
        <f>IFERROR(INDEX(JOGOS!$C$1:$P$16905,$G2705,9),"")</f>
        <v>0</v>
      </c>
      <c r="Q2705" s="32">
        <f>IFERROR(INDEX(JOGOS!$C$1:$P$16905,$G2705,10),"")</f>
        <v>0</v>
      </c>
      <c r="T2705" s="32">
        <f t="shared" si="224"/>
        <v>0</v>
      </c>
    </row>
    <row r="2706" spans="1:20">
      <c r="A2706" t="str">
        <f>IF(Tabela3[[#This Row],[GOL CASA]]&lt;&gt;"",Tabela3[[#This Row],[TIME CASA]],"")</f>
        <v/>
      </c>
      <c r="B2706" t="str">
        <f>IF(Tabela3[[#This Row],[GOL FORA]]&lt;&gt;"",Tabela3[[#This Row],[TIME FORA]],"")</f>
        <v/>
      </c>
      <c r="C2706">
        <f t="shared" si="220"/>
        <v>0</v>
      </c>
      <c r="D2706">
        <f t="shared" si="221"/>
        <v>0</v>
      </c>
      <c r="E2706">
        <f t="shared" si="223"/>
        <v>0</v>
      </c>
      <c r="F2706" t="str">
        <f t="shared" si="222"/>
        <v/>
      </c>
      <c r="J2706" s="29">
        <f>IFERROR(INDEX(JOGOS!$C$1:$P$16905,$G2706,3),"")</f>
        <v>0</v>
      </c>
      <c r="K2706" s="32">
        <f>IFERROR(INDEX(JOGOS!$C$1:$P$16905,$G2706,4),"")</f>
        <v>0</v>
      </c>
      <c r="L2706" s="32">
        <f>IFERROR(INDEX(JOGOS!$C$1:$P$16905,$G2706,5),"")</f>
        <v>0</v>
      </c>
      <c r="M2706" s="29">
        <f>IFERROR(INDEX(JOGOS!$C$1:$P$16905,$G2706,6),"")</f>
        <v>0</v>
      </c>
      <c r="N2706" s="32">
        <f>IFERROR(INDEX(JOGOS!$C$1:$P$16905,$G2706,7),"")</f>
        <v>0</v>
      </c>
      <c r="O2706" s="32">
        <f>IFERROR(INDEX(JOGOS!$C$1:$P$16905,$G2706,8),"")</f>
        <v>0</v>
      </c>
      <c r="P2706" s="32">
        <f>IFERROR(INDEX(JOGOS!$C$1:$P$16905,$G2706,9),"")</f>
        <v>0</v>
      </c>
      <c r="Q2706" s="32">
        <f>IFERROR(INDEX(JOGOS!$C$1:$P$16905,$G2706,10),"")</f>
        <v>0</v>
      </c>
      <c r="T2706" s="32">
        <f t="shared" si="224"/>
        <v>0</v>
      </c>
    </row>
    <row r="2707" spans="1:20">
      <c r="A2707" t="str">
        <f>IF(Tabela3[[#This Row],[GOL CASA]]&lt;&gt;"",Tabela3[[#This Row],[TIME CASA]],"")</f>
        <v/>
      </c>
      <c r="B2707" t="str">
        <f>IF(Tabela3[[#This Row],[GOL FORA]]&lt;&gt;"",Tabela3[[#This Row],[TIME FORA]],"")</f>
        <v/>
      </c>
      <c r="C2707">
        <f t="shared" si="220"/>
        <v>0</v>
      </c>
      <c r="D2707">
        <f t="shared" si="221"/>
        <v>0</v>
      </c>
      <c r="E2707">
        <f t="shared" si="223"/>
        <v>0</v>
      </c>
      <c r="F2707" t="str">
        <f t="shared" si="222"/>
        <v/>
      </c>
      <c r="J2707" s="29">
        <f>IFERROR(INDEX(JOGOS!$C$1:$P$16905,$G2707,3),"")</f>
        <v>0</v>
      </c>
      <c r="K2707" s="32">
        <f>IFERROR(INDEX(JOGOS!$C$1:$P$16905,$G2707,4),"")</f>
        <v>0</v>
      </c>
      <c r="L2707" s="32">
        <f>IFERROR(INDEX(JOGOS!$C$1:$P$16905,$G2707,5),"")</f>
        <v>0</v>
      </c>
      <c r="M2707" s="29">
        <f>IFERROR(INDEX(JOGOS!$C$1:$P$16905,$G2707,6),"")</f>
        <v>0</v>
      </c>
      <c r="N2707" s="32">
        <f>IFERROR(INDEX(JOGOS!$C$1:$P$16905,$G2707,7),"")</f>
        <v>0</v>
      </c>
      <c r="O2707" s="32">
        <f>IFERROR(INDEX(JOGOS!$C$1:$P$16905,$G2707,8),"")</f>
        <v>0</v>
      </c>
      <c r="P2707" s="32">
        <f>IFERROR(INDEX(JOGOS!$C$1:$P$16905,$G2707,9),"")</f>
        <v>0</v>
      </c>
      <c r="Q2707" s="32">
        <f>IFERROR(INDEX(JOGOS!$C$1:$P$16905,$G2707,10),"")</f>
        <v>0</v>
      </c>
      <c r="T2707" s="32">
        <f t="shared" si="224"/>
        <v>0</v>
      </c>
    </row>
    <row r="2708" spans="1:20">
      <c r="A2708" t="str">
        <f>IF(Tabela3[[#This Row],[GOL CASA]]&lt;&gt;"",Tabela3[[#This Row],[TIME CASA]],"")</f>
        <v/>
      </c>
      <c r="B2708" t="str">
        <f>IF(Tabela3[[#This Row],[GOL FORA]]&lt;&gt;"",Tabela3[[#This Row],[TIME FORA]],"")</f>
        <v/>
      </c>
      <c r="C2708">
        <f t="shared" si="220"/>
        <v>0</v>
      </c>
      <c r="D2708">
        <f t="shared" si="221"/>
        <v>0</v>
      </c>
      <c r="E2708">
        <f t="shared" si="223"/>
        <v>0</v>
      </c>
      <c r="F2708" t="str">
        <f t="shared" si="222"/>
        <v/>
      </c>
      <c r="J2708" s="29">
        <f>IFERROR(INDEX(JOGOS!$C$1:$P$16905,$G2708,3),"")</f>
        <v>0</v>
      </c>
      <c r="K2708" s="32">
        <f>IFERROR(INDEX(JOGOS!$C$1:$P$16905,$G2708,4),"")</f>
        <v>0</v>
      </c>
      <c r="L2708" s="32">
        <f>IFERROR(INDEX(JOGOS!$C$1:$P$16905,$G2708,5),"")</f>
        <v>0</v>
      </c>
      <c r="M2708" s="29">
        <f>IFERROR(INDEX(JOGOS!$C$1:$P$16905,$G2708,6),"")</f>
        <v>0</v>
      </c>
      <c r="N2708" s="32">
        <f>IFERROR(INDEX(JOGOS!$C$1:$P$16905,$G2708,7),"")</f>
        <v>0</v>
      </c>
      <c r="O2708" s="32">
        <f>IFERROR(INDEX(JOGOS!$C$1:$P$16905,$G2708,8),"")</f>
        <v>0</v>
      </c>
      <c r="P2708" s="32">
        <f>IFERROR(INDEX(JOGOS!$C$1:$P$16905,$G2708,9),"")</f>
        <v>0</v>
      </c>
      <c r="Q2708" s="32">
        <f>IFERROR(INDEX(JOGOS!$C$1:$P$16905,$G2708,10),"")</f>
        <v>0</v>
      </c>
      <c r="T2708" s="32">
        <f t="shared" si="224"/>
        <v>0</v>
      </c>
    </row>
    <row r="2709" spans="1:20">
      <c r="A2709" t="str">
        <f>IF(Tabela3[[#This Row],[GOL CASA]]&lt;&gt;"",Tabela3[[#This Row],[TIME CASA]],"")</f>
        <v/>
      </c>
      <c r="B2709" t="str">
        <f>IF(Tabela3[[#This Row],[GOL FORA]]&lt;&gt;"",Tabela3[[#This Row],[TIME FORA]],"")</f>
        <v/>
      </c>
      <c r="C2709">
        <f t="shared" si="220"/>
        <v>0</v>
      </c>
      <c r="D2709">
        <f t="shared" si="221"/>
        <v>0</v>
      </c>
      <c r="E2709">
        <f t="shared" si="223"/>
        <v>0</v>
      </c>
      <c r="F2709" t="str">
        <f t="shared" si="222"/>
        <v/>
      </c>
      <c r="J2709" s="29">
        <f>IFERROR(INDEX(JOGOS!$C$1:$P$16905,$G2709,3),"")</f>
        <v>0</v>
      </c>
      <c r="K2709" s="32">
        <f>IFERROR(INDEX(JOGOS!$C$1:$P$16905,$G2709,4),"")</f>
        <v>0</v>
      </c>
      <c r="L2709" s="32">
        <f>IFERROR(INDEX(JOGOS!$C$1:$P$16905,$G2709,5),"")</f>
        <v>0</v>
      </c>
      <c r="M2709" s="29">
        <f>IFERROR(INDEX(JOGOS!$C$1:$P$16905,$G2709,6),"")</f>
        <v>0</v>
      </c>
      <c r="N2709" s="32">
        <f>IFERROR(INDEX(JOGOS!$C$1:$P$16905,$G2709,7),"")</f>
        <v>0</v>
      </c>
      <c r="O2709" s="32">
        <f>IFERROR(INDEX(JOGOS!$C$1:$P$16905,$G2709,8),"")</f>
        <v>0</v>
      </c>
      <c r="P2709" s="32">
        <f>IFERROR(INDEX(JOGOS!$C$1:$P$16905,$G2709,9),"")</f>
        <v>0</v>
      </c>
      <c r="Q2709" s="32">
        <f>IFERROR(INDEX(JOGOS!$C$1:$P$16905,$G2709,10),"")</f>
        <v>0</v>
      </c>
      <c r="T2709" s="32">
        <f t="shared" si="224"/>
        <v>0</v>
      </c>
    </row>
    <row r="2710" spans="1:20">
      <c r="A2710" t="str">
        <f>IF(Tabela3[[#This Row],[GOL CASA]]&lt;&gt;"",Tabela3[[#This Row],[TIME CASA]],"")</f>
        <v/>
      </c>
      <c r="B2710" t="str">
        <f>IF(Tabela3[[#This Row],[GOL FORA]]&lt;&gt;"",Tabela3[[#This Row],[TIME FORA]],"")</f>
        <v/>
      </c>
      <c r="C2710">
        <f t="shared" si="220"/>
        <v>0</v>
      </c>
      <c r="D2710">
        <f t="shared" si="221"/>
        <v>0</v>
      </c>
      <c r="E2710">
        <f t="shared" si="223"/>
        <v>0</v>
      </c>
      <c r="F2710" t="str">
        <f t="shared" si="222"/>
        <v/>
      </c>
      <c r="J2710" s="29">
        <f>IFERROR(INDEX(JOGOS!$C$1:$P$16905,$G2710,3),"")</f>
        <v>0</v>
      </c>
      <c r="K2710" s="32">
        <f>IFERROR(INDEX(JOGOS!$C$1:$P$16905,$G2710,4),"")</f>
        <v>0</v>
      </c>
      <c r="L2710" s="32">
        <f>IFERROR(INDEX(JOGOS!$C$1:$P$16905,$G2710,5),"")</f>
        <v>0</v>
      </c>
      <c r="M2710" s="29">
        <f>IFERROR(INDEX(JOGOS!$C$1:$P$16905,$G2710,6),"")</f>
        <v>0</v>
      </c>
      <c r="N2710" s="32">
        <f>IFERROR(INDEX(JOGOS!$C$1:$P$16905,$G2710,7),"")</f>
        <v>0</v>
      </c>
      <c r="O2710" s="32">
        <f>IFERROR(INDEX(JOGOS!$C$1:$P$16905,$G2710,8),"")</f>
        <v>0</v>
      </c>
      <c r="P2710" s="32">
        <f>IFERROR(INDEX(JOGOS!$C$1:$P$16905,$G2710,9),"")</f>
        <v>0</v>
      </c>
      <c r="Q2710" s="32">
        <f>IFERROR(INDEX(JOGOS!$C$1:$P$16905,$G2710,10),"")</f>
        <v>0</v>
      </c>
      <c r="T2710" s="32">
        <f t="shared" si="224"/>
        <v>0</v>
      </c>
    </row>
    <row r="2711" spans="1:20">
      <c r="A2711" t="str">
        <f>IF(Tabela3[[#This Row],[GOL CASA]]&lt;&gt;"",Tabela3[[#This Row],[TIME CASA]],"")</f>
        <v/>
      </c>
      <c r="B2711" t="str">
        <f>IF(Tabela3[[#This Row],[GOL FORA]]&lt;&gt;"",Tabela3[[#This Row],[TIME FORA]],"")</f>
        <v/>
      </c>
      <c r="C2711">
        <f t="shared" si="220"/>
        <v>0</v>
      </c>
      <c r="D2711">
        <f t="shared" si="221"/>
        <v>0</v>
      </c>
      <c r="E2711">
        <f t="shared" si="223"/>
        <v>0</v>
      </c>
      <c r="F2711" t="str">
        <f t="shared" si="222"/>
        <v/>
      </c>
      <c r="J2711" s="29">
        <f>IFERROR(INDEX(JOGOS!$C$1:$P$16905,$G2711,3),"")</f>
        <v>0</v>
      </c>
      <c r="K2711" s="32">
        <f>IFERROR(INDEX(JOGOS!$C$1:$P$16905,$G2711,4),"")</f>
        <v>0</v>
      </c>
      <c r="L2711" s="32">
        <f>IFERROR(INDEX(JOGOS!$C$1:$P$16905,$G2711,5),"")</f>
        <v>0</v>
      </c>
      <c r="M2711" s="29">
        <f>IFERROR(INDEX(JOGOS!$C$1:$P$16905,$G2711,6),"")</f>
        <v>0</v>
      </c>
      <c r="N2711" s="32">
        <f>IFERROR(INDEX(JOGOS!$C$1:$P$16905,$G2711,7),"")</f>
        <v>0</v>
      </c>
      <c r="O2711" s="32">
        <f>IFERROR(INDEX(JOGOS!$C$1:$P$16905,$G2711,8),"")</f>
        <v>0</v>
      </c>
      <c r="P2711" s="32">
        <f>IFERROR(INDEX(JOGOS!$C$1:$P$16905,$G2711,9),"")</f>
        <v>0</v>
      </c>
      <c r="Q2711" s="32">
        <f>IFERROR(INDEX(JOGOS!$C$1:$P$16905,$G2711,10),"")</f>
        <v>0</v>
      </c>
      <c r="T2711" s="32">
        <f t="shared" si="224"/>
        <v>0</v>
      </c>
    </row>
    <row r="2712" spans="1:20">
      <c r="A2712" t="str">
        <f>IF(Tabela3[[#This Row],[GOL CASA]]&lt;&gt;"",Tabela3[[#This Row],[TIME CASA]],"")</f>
        <v/>
      </c>
      <c r="B2712" t="str">
        <f>IF(Tabela3[[#This Row],[GOL FORA]]&lt;&gt;"",Tabela3[[#This Row],[TIME FORA]],"")</f>
        <v/>
      </c>
      <c r="C2712">
        <f t="shared" si="220"/>
        <v>0</v>
      </c>
      <c r="D2712">
        <f t="shared" si="221"/>
        <v>0</v>
      </c>
      <c r="E2712">
        <f t="shared" si="223"/>
        <v>0</v>
      </c>
      <c r="F2712" t="str">
        <f t="shared" si="222"/>
        <v/>
      </c>
      <c r="J2712" s="29">
        <f>IFERROR(INDEX(JOGOS!$C$1:$P$16905,$G2712,3),"")</f>
        <v>0</v>
      </c>
      <c r="K2712" s="32">
        <f>IFERROR(INDEX(JOGOS!$C$1:$P$16905,$G2712,4),"")</f>
        <v>0</v>
      </c>
      <c r="L2712" s="32">
        <f>IFERROR(INDEX(JOGOS!$C$1:$P$16905,$G2712,5),"")</f>
        <v>0</v>
      </c>
      <c r="M2712" s="29">
        <f>IFERROR(INDEX(JOGOS!$C$1:$P$16905,$G2712,6),"")</f>
        <v>0</v>
      </c>
      <c r="N2712" s="32">
        <f>IFERROR(INDEX(JOGOS!$C$1:$P$16905,$G2712,7),"")</f>
        <v>0</v>
      </c>
      <c r="O2712" s="32">
        <f>IFERROR(INDEX(JOGOS!$C$1:$P$16905,$G2712,8),"")</f>
        <v>0</v>
      </c>
      <c r="P2712" s="32">
        <f>IFERROR(INDEX(JOGOS!$C$1:$P$16905,$G2712,9),"")</f>
        <v>0</v>
      </c>
      <c r="Q2712" s="32">
        <f>IFERROR(INDEX(JOGOS!$C$1:$P$16905,$G2712,10),"")</f>
        <v>0</v>
      </c>
      <c r="T2712" s="32">
        <f t="shared" si="224"/>
        <v>0</v>
      </c>
    </row>
    <row r="2713" spans="1:20">
      <c r="A2713" t="str">
        <f>IF(Tabela3[[#This Row],[GOL CASA]]&lt;&gt;"",Tabela3[[#This Row],[TIME CASA]],"")</f>
        <v/>
      </c>
      <c r="B2713" t="str">
        <f>IF(Tabela3[[#This Row],[GOL FORA]]&lt;&gt;"",Tabela3[[#This Row],[TIME FORA]],"")</f>
        <v/>
      </c>
      <c r="C2713">
        <f t="shared" si="220"/>
        <v>0</v>
      </c>
      <c r="D2713">
        <f t="shared" si="221"/>
        <v>0</v>
      </c>
      <c r="E2713">
        <f t="shared" si="223"/>
        <v>0</v>
      </c>
      <c r="F2713" t="str">
        <f t="shared" si="222"/>
        <v/>
      </c>
      <c r="J2713" s="29">
        <f>IFERROR(INDEX(JOGOS!$C$1:$P$16905,$G2713,3),"")</f>
        <v>0</v>
      </c>
      <c r="K2713" s="32">
        <f>IFERROR(INDEX(JOGOS!$C$1:$P$16905,$G2713,4),"")</f>
        <v>0</v>
      </c>
      <c r="L2713" s="32">
        <f>IFERROR(INDEX(JOGOS!$C$1:$P$16905,$G2713,5),"")</f>
        <v>0</v>
      </c>
      <c r="M2713" s="29">
        <f>IFERROR(INDEX(JOGOS!$C$1:$P$16905,$G2713,6),"")</f>
        <v>0</v>
      </c>
      <c r="N2713" s="32">
        <f>IFERROR(INDEX(JOGOS!$C$1:$P$16905,$G2713,7),"")</f>
        <v>0</v>
      </c>
      <c r="O2713" s="32">
        <f>IFERROR(INDEX(JOGOS!$C$1:$P$16905,$G2713,8),"")</f>
        <v>0</v>
      </c>
      <c r="P2713" s="32">
        <f>IFERROR(INDEX(JOGOS!$C$1:$P$16905,$G2713,9),"")</f>
        <v>0</v>
      </c>
      <c r="Q2713" s="32">
        <f>IFERROR(INDEX(JOGOS!$C$1:$P$16905,$G2713,10),"")</f>
        <v>0</v>
      </c>
      <c r="T2713" s="32">
        <f t="shared" si="224"/>
        <v>0</v>
      </c>
    </row>
    <row r="2714" spans="1:20">
      <c r="A2714" t="str">
        <f>IF(Tabela3[[#This Row],[GOL CASA]]&lt;&gt;"",Tabela3[[#This Row],[TIME CASA]],"")</f>
        <v/>
      </c>
      <c r="B2714" t="str">
        <f>IF(Tabela3[[#This Row],[GOL FORA]]&lt;&gt;"",Tabela3[[#This Row],[TIME FORA]],"")</f>
        <v/>
      </c>
      <c r="C2714">
        <f t="shared" si="220"/>
        <v>0</v>
      </c>
      <c r="D2714">
        <f t="shared" si="221"/>
        <v>0</v>
      </c>
      <c r="E2714">
        <f t="shared" si="223"/>
        <v>0</v>
      </c>
      <c r="F2714" t="str">
        <f t="shared" si="222"/>
        <v/>
      </c>
      <c r="J2714" s="29">
        <f>IFERROR(INDEX(JOGOS!$C$1:$P$16905,$G2714,3),"")</f>
        <v>0</v>
      </c>
      <c r="K2714" s="32">
        <f>IFERROR(INDEX(JOGOS!$C$1:$P$16905,$G2714,4),"")</f>
        <v>0</v>
      </c>
      <c r="L2714" s="32">
        <f>IFERROR(INDEX(JOGOS!$C$1:$P$16905,$G2714,5),"")</f>
        <v>0</v>
      </c>
      <c r="M2714" s="29">
        <f>IFERROR(INDEX(JOGOS!$C$1:$P$16905,$G2714,6),"")</f>
        <v>0</v>
      </c>
      <c r="N2714" s="32">
        <f>IFERROR(INDEX(JOGOS!$C$1:$P$16905,$G2714,7),"")</f>
        <v>0</v>
      </c>
      <c r="O2714" s="32">
        <f>IFERROR(INDEX(JOGOS!$C$1:$P$16905,$G2714,8),"")</f>
        <v>0</v>
      </c>
      <c r="P2714" s="32">
        <f>IFERROR(INDEX(JOGOS!$C$1:$P$16905,$G2714,9),"")</f>
        <v>0</v>
      </c>
      <c r="Q2714" s="32">
        <f>IFERROR(INDEX(JOGOS!$C$1:$P$16905,$G2714,10),"")</f>
        <v>0</v>
      </c>
      <c r="T2714" s="32">
        <f t="shared" si="224"/>
        <v>0</v>
      </c>
    </row>
    <row r="2715" spans="1:20">
      <c r="A2715" t="str">
        <f>IF(Tabela3[[#This Row],[GOL CASA]]&lt;&gt;"",Tabela3[[#This Row],[TIME CASA]],"")</f>
        <v/>
      </c>
      <c r="B2715" t="str">
        <f>IF(Tabela3[[#This Row],[GOL FORA]]&lt;&gt;"",Tabela3[[#This Row],[TIME FORA]],"")</f>
        <v/>
      </c>
      <c r="C2715">
        <f t="shared" si="220"/>
        <v>0</v>
      </c>
      <c r="D2715">
        <f t="shared" si="221"/>
        <v>0</v>
      </c>
      <c r="E2715">
        <f t="shared" si="223"/>
        <v>0</v>
      </c>
      <c r="F2715" t="str">
        <f t="shared" si="222"/>
        <v/>
      </c>
      <c r="J2715" s="29">
        <f>IFERROR(INDEX(JOGOS!$C$1:$P$16905,$G2715,3),"")</f>
        <v>0</v>
      </c>
      <c r="K2715" s="32">
        <f>IFERROR(INDEX(JOGOS!$C$1:$P$16905,$G2715,4),"")</f>
        <v>0</v>
      </c>
      <c r="L2715" s="32">
        <f>IFERROR(INDEX(JOGOS!$C$1:$P$16905,$G2715,5),"")</f>
        <v>0</v>
      </c>
      <c r="M2715" s="29">
        <f>IFERROR(INDEX(JOGOS!$C$1:$P$16905,$G2715,6),"")</f>
        <v>0</v>
      </c>
      <c r="N2715" s="32">
        <f>IFERROR(INDEX(JOGOS!$C$1:$P$16905,$G2715,7),"")</f>
        <v>0</v>
      </c>
      <c r="O2715" s="32">
        <f>IFERROR(INDEX(JOGOS!$C$1:$P$16905,$G2715,8),"")</f>
        <v>0</v>
      </c>
      <c r="P2715" s="32">
        <f>IFERROR(INDEX(JOGOS!$C$1:$P$16905,$G2715,9),"")</f>
        <v>0</v>
      </c>
      <c r="Q2715" s="32">
        <f>IFERROR(INDEX(JOGOS!$C$1:$P$16905,$G2715,10),"")</f>
        <v>0</v>
      </c>
      <c r="T2715" s="32">
        <f t="shared" si="224"/>
        <v>0</v>
      </c>
    </row>
    <row r="2716" spans="1:20">
      <c r="A2716" t="str">
        <f>IF(Tabela3[[#This Row],[GOL CASA]]&lt;&gt;"",Tabela3[[#This Row],[TIME CASA]],"")</f>
        <v/>
      </c>
      <c r="B2716" t="str">
        <f>IF(Tabela3[[#This Row],[GOL FORA]]&lt;&gt;"",Tabela3[[#This Row],[TIME FORA]],"")</f>
        <v/>
      </c>
      <c r="C2716">
        <f t="shared" si="220"/>
        <v>0</v>
      </c>
      <c r="D2716">
        <f t="shared" si="221"/>
        <v>0</v>
      </c>
      <c r="E2716">
        <f t="shared" si="223"/>
        <v>0</v>
      </c>
      <c r="F2716" t="str">
        <f t="shared" si="222"/>
        <v/>
      </c>
      <c r="J2716" s="29">
        <f>IFERROR(INDEX(JOGOS!$C$1:$P$16905,$G2716,3),"")</f>
        <v>0</v>
      </c>
      <c r="K2716" s="32">
        <f>IFERROR(INDEX(JOGOS!$C$1:$P$16905,$G2716,4),"")</f>
        <v>0</v>
      </c>
      <c r="L2716" s="32">
        <f>IFERROR(INDEX(JOGOS!$C$1:$P$16905,$G2716,5),"")</f>
        <v>0</v>
      </c>
      <c r="M2716" s="29">
        <f>IFERROR(INDEX(JOGOS!$C$1:$P$16905,$G2716,6),"")</f>
        <v>0</v>
      </c>
      <c r="N2716" s="32">
        <f>IFERROR(INDEX(JOGOS!$C$1:$P$16905,$G2716,7),"")</f>
        <v>0</v>
      </c>
      <c r="O2716" s="32">
        <f>IFERROR(INDEX(JOGOS!$C$1:$P$16905,$G2716,8),"")</f>
        <v>0</v>
      </c>
      <c r="P2716" s="32">
        <f>IFERROR(INDEX(JOGOS!$C$1:$P$16905,$G2716,9),"")</f>
        <v>0</v>
      </c>
      <c r="Q2716" s="32">
        <f>IFERROR(INDEX(JOGOS!$C$1:$P$16905,$G2716,10),"")</f>
        <v>0</v>
      </c>
      <c r="T2716" s="32">
        <f t="shared" si="224"/>
        <v>0</v>
      </c>
    </row>
    <row r="2717" spans="1:20">
      <c r="A2717" t="str">
        <f>IF(Tabela3[[#This Row],[GOL CASA]]&lt;&gt;"",Tabela3[[#This Row],[TIME CASA]],"")</f>
        <v/>
      </c>
      <c r="B2717" t="str">
        <f>IF(Tabela3[[#This Row],[GOL FORA]]&lt;&gt;"",Tabela3[[#This Row],[TIME FORA]],"")</f>
        <v/>
      </c>
      <c r="C2717">
        <f t="shared" si="220"/>
        <v>0</v>
      </c>
      <c r="D2717">
        <f t="shared" si="221"/>
        <v>0</v>
      </c>
      <c r="E2717">
        <f t="shared" si="223"/>
        <v>0</v>
      </c>
      <c r="F2717" t="str">
        <f t="shared" si="222"/>
        <v/>
      </c>
      <c r="J2717" s="29">
        <f>IFERROR(INDEX(JOGOS!$C$1:$P$16905,$G2717,3),"")</f>
        <v>0</v>
      </c>
      <c r="K2717" s="32">
        <f>IFERROR(INDEX(JOGOS!$C$1:$P$16905,$G2717,4),"")</f>
        <v>0</v>
      </c>
      <c r="L2717" s="32">
        <f>IFERROR(INDEX(JOGOS!$C$1:$P$16905,$G2717,5),"")</f>
        <v>0</v>
      </c>
      <c r="M2717" s="29">
        <f>IFERROR(INDEX(JOGOS!$C$1:$P$16905,$G2717,6),"")</f>
        <v>0</v>
      </c>
      <c r="N2717" s="32">
        <f>IFERROR(INDEX(JOGOS!$C$1:$P$16905,$G2717,7),"")</f>
        <v>0</v>
      </c>
      <c r="O2717" s="32">
        <f>IFERROR(INDEX(JOGOS!$C$1:$P$16905,$G2717,8),"")</f>
        <v>0</v>
      </c>
      <c r="P2717" s="32">
        <f>IFERROR(INDEX(JOGOS!$C$1:$P$16905,$G2717,9),"")</f>
        <v>0</v>
      </c>
      <c r="Q2717" s="32">
        <f>IFERROR(INDEX(JOGOS!$C$1:$P$16905,$G2717,10),"")</f>
        <v>0</v>
      </c>
      <c r="T2717" s="32">
        <f t="shared" si="224"/>
        <v>0</v>
      </c>
    </row>
    <row r="2718" spans="1:20">
      <c r="A2718" t="str">
        <f>IF(Tabela3[[#This Row],[GOL CASA]]&lt;&gt;"",Tabela3[[#This Row],[TIME CASA]],"")</f>
        <v/>
      </c>
      <c r="B2718" t="str">
        <f>IF(Tabela3[[#This Row],[GOL FORA]]&lt;&gt;"",Tabela3[[#This Row],[TIME FORA]],"")</f>
        <v/>
      </c>
      <c r="C2718">
        <f t="shared" si="220"/>
        <v>0</v>
      </c>
      <c r="D2718">
        <f t="shared" si="221"/>
        <v>0</v>
      </c>
      <c r="E2718">
        <f t="shared" si="223"/>
        <v>0</v>
      </c>
      <c r="F2718" t="str">
        <f t="shared" si="222"/>
        <v/>
      </c>
      <c r="J2718" s="29">
        <f>IFERROR(INDEX(JOGOS!$C$1:$P$16905,$G2718,3),"")</f>
        <v>0</v>
      </c>
      <c r="K2718" s="32">
        <f>IFERROR(INDEX(JOGOS!$C$1:$P$16905,$G2718,4),"")</f>
        <v>0</v>
      </c>
      <c r="L2718" s="32">
        <f>IFERROR(INDEX(JOGOS!$C$1:$P$16905,$G2718,5),"")</f>
        <v>0</v>
      </c>
      <c r="M2718" s="29">
        <f>IFERROR(INDEX(JOGOS!$C$1:$P$16905,$G2718,6),"")</f>
        <v>0</v>
      </c>
      <c r="N2718" s="32">
        <f>IFERROR(INDEX(JOGOS!$C$1:$P$16905,$G2718,7),"")</f>
        <v>0</v>
      </c>
      <c r="O2718" s="32">
        <f>IFERROR(INDEX(JOGOS!$C$1:$P$16905,$G2718,8),"")</f>
        <v>0</v>
      </c>
      <c r="P2718" s="32">
        <f>IFERROR(INDEX(JOGOS!$C$1:$P$16905,$G2718,9),"")</f>
        <v>0</v>
      </c>
      <c r="Q2718" s="32">
        <f>IFERROR(INDEX(JOGOS!$C$1:$P$16905,$G2718,10),"")</f>
        <v>0</v>
      </c>
      <c r="T2718" s="32">
        <f t="shared" si="224"/>
        <v>0</v>
      </c>
    </row>
    <row r="2719" spans="1:20">
      <c r="A2719" t="str">
        <f>IF(Tabela3[[#This Row],[GOL CASA]]&lt;&gt;"",Tabela3[[#This Row],[TIME CASA]],"")</f>
        <v/>
      </c>
      <c r="B2719" t="str">
        <f>IF(Tabela3[[#This Row],[GOL FORA]]&lt;&gt;"",Tabela3[[#This Row],[TIME FORA]],"")</f>
        <v/>
      </c>
      <c r="C2719">
        <f t="shared" si="220"/>
        <v>0</v>
      </c>
      <c r="D2719">
        <f t="shared" si="221"/>
        <v>0</v>
      </c>
      <c r="E2719">
        <f t="shared" si="223"/>
        <v>0</v>
      </c>
      <c r="F2719" t="str">
        <f t="shared" si="222"/>
        <v/>
      </c>
      <c r="J2719" s="29">
        <f>IFERROR(INDEX(JOGOS!$C$1:$P$16905,$G2719,3),"")</f>
        <v>0</v>
      </c>
      <c r="K2719" s="32">
        <f>IFERROR(INDEX(JOGOS!$C$1:$P$16905,$G2719,4),"")</f>
        <v>0</v>
      </c>
      <c r="L2719" s="32">
        <f>IFERROR(INDEX(JOGOS!$C$1:$P$16905,$G2719,5),"")</f>
        <v>0</v>
      </c>
      <c r="M2719" s="29">
        <f>IFERROR(INDEX(JOGOS!$C$1:$P$16905,$G2719,6),"")</f>
        <v>0</v>
      </c>
      <c r="N2719" s="32">
        <f>IFERROR(INDEX(JOGOS!$C$1:$P$16905,$G2719,7),"")</f>
        <v>0</v>
      </c>
      <c r="O2719" s="32">
        <f>IFERROR(INDEX(JOGOS!$C$1:$P$16905,$G2719,8),"")</f>
        <v>0</v>
      </c>
      <c r="P2719" s="32">
        <f>IFERROR(INDEX(JOGOS!$C$1:$P$16905,$G2719,9),"")</f>
        <v>0</v>
      </c>
      <c r="Q2719" s="32">
        <f>IFERROR(INDEX(JOGOS!$C$1:$P$16905,$G2719,10),"")</f>
        <v>0</v>
      </c>
      <c r="T2719" s="32">
        <f t="shared" si="224"/>
        <v>0</v>
      </c>
    </row>
    <row r="2720" spans="1:20">
      <c r="A2720" t="str">
        <f>IF(Tabela3[[#This Row],[GOL CASA]]&lt;&gt;"",Tabela3[[#This Row],[TIME CASA]],"")</f>
        <v/>
      </c>
      <c r="B2720" t="str">
        <f>IF(Tabela3[[#This Row],[GOL FORA]]&lt;&gt;"",Tabela3[[#This Row],[TIME FORA]],"")</f>
        <v/>
      </c>
      <c r="C2720">
        <f t="shared" si="220"/>
        <v>0</v>
      </c>
      <c r="D2720">
        <f t="shared" si="221"/>
        <v>0</v>
      </c>
      <c r="E2720">
        <f t="shared" si="223"/>
        <v>0</v>
      </c>
      <c r="F2720" t="str">
        <f t="shared" si="222"/>
        <v/>
      </c>
      <c r="J2720" s="29">
        <f>IFERROR(INDEX(JOGOS!$C$1:$P$16905,$G2720,3),"")</f>
        <v>0</v>
      </c>
      <c r="K2720" s="32">
        <f>IFERROR(INDEX(JOGOS!$C$1:$P$16905,$G2720,4),"")</f>
        <v>0</v>
      </c>
      <c r="L2720" s="32">
        <f>IFERROR(INDEX(JOGOS!$C$1:$P$16905,$G2720,5),"")</f>
        <v>0</v>
      </c>
      <c r="M2720" s="29">
        <f>IFERROR(INDEX(JOGOS!$C$1:$P$16905,$G2720,6),"")</f>
        <v>0</v>
      </c>
      <c r="N2720" s="32">
        <f>IFERROR(INDEX(JOGOS!$C$1:$P$16905,$G2720,7),"")</f>
        <v>0</v>
      </c>
      <c r="O2720" s="32">
        <f>IFERROR(INDEX(JOGOS!$C$1:$P$16905,$G2720,8),"")</f>
        <v>0</v>
      </c>
      <c r="P2720" s="32">
        <f>IFERROR(INDEX(JOGOS!$C$1:$P$16905,$G2720,9),"")</f>
        <v>0</v>
      </c>
      <c r="Q2720" s="32">
        <f>IFERROR(INDEX(JOGOS!$C$1:$P$16905,$G2720,10),"")</f>
        <v>0</v>
      </c>
      <c r="T2720" s="32">
        <f t="shared" si="224"/>
        <v>0</v>
      </c>
    </row>
    <row r="2721" spans="1:20">
      <c r="A2721" t="str">
        <f>IF(Tabela3[[#This Row],[GOL CASA]]&lt;&gt;"",Tabela3[[#This Row],[TIME CASA]],"")</f>
        <v/>
      </c>
      <c r="B2721" t="str">
        <f>IF(Tabela3[[#This Row],[GOL FORA]]&lt;&gt;"",Tabela3[[#This Row],[TIME FORA]],"")</f>
        <v/>
      </c>
      <c r="C2721">
        <f t="shared" si="220"/>
        <v>0</v>
      </c>
      <c r="D2721">
        <f t="shared" si="221"/>
        <v>0</v>
      </c>
      <c r="E2721">
        <f t="shared" si="223"/>
        <v>0</v>
      </c>
      <c r="F2721" t="str">
        <f t="shared" si="222"/>
        <v/>
      </c>
      <c r="J2721" s="29">
        <f>IFERROR(INDEX(JOGOS!$C$1:$P$16905,$G2721,3),"")</f>
        <v>0</v>
      </c>
      <c r="K2721" s="32">
        <f>IFERROR(INDEX(JOGOS!$C$1:$P$16905,$G2721,4),"")</f>
        <v>0</v>
      </c>
      <c r="L2721" s="32">
        <f>IFERROR(INDEX(JOGOS!$C$1:$P$16905,$G2721,5),"")</f>
        <v>0</v>
      </c>
      <c r="M2721" s="29">
        <f>IFERROR(INDEX(JOGOS!$C$1:$P$16905,$G2721,6),"")</f>
        <v>0</v>
      </c>
      <c r="N2721" s="32">
        <f>IFERROR(INDEX(JOGOS!$C$1:$P$16905,$G2721,7),"")</f>
        <v>0</v>
      </c>
      <c r="O2721" s="32">
        <f>IFERROR(INDEX(JOGOS!$C$1:$P$16905,$G2721,8),"")</f>
        <v>0</v>
      </c>
      <c r="P2721" s="32">
        <f>IFERROR(INDEX(JOGOS!$C$1:$P$16905,$G2721,9),"")</f>
        <v>0</v>
      </c>
      <c r="Q2721" s="32">
        <f>IFERROR(INDEX(JOGOS!$C$1:$P$16905,$G2721,10),"")</f>
        <v>0</v>
      </c>
      <c r="T2721" s="32">
        <f t="shared" si="224"/>
        <v>0</v>
      </c>
    </row>
    <row r="2722" spans="1:20">
      <c r="A2722" t="str">
        <f>IF(Tabela3[[#This Row],[GOL CASA]]&lt;&gt;"",Tabela3[[#This Row],[TIME CASA]],"")</f>
        <v/>
      </c>
      <c r="B2722" t="str">
        <f>IF(Tabela3[[#This Row],[GOL FORA]]&lt;&gt;"",Tabela3[[#This Row],[TIME FORA]],"")</f>
        <v/>
      </c>
      <c r="C2722">
        <f t="shared" si="220"/>
        <v>0</v>
      </c>
      <c r="D2722">
        <f t="shared" si="221"/>
        <v>0</v>
      </c>
      <c r="E2722">
        <f t="shared" si="223"/>
        <v>0</v>
      </c>
      <c r="F2722" t="str">
        <f t="shared" si="222"/>
        <v/>
      </c>
      <c r="J2722" s="29">
        <f>IFERROR(INDEX(JOGOS!$C$1:$P$16905,$G2722,3),"")</f>
        <v>0</v>
      </c>
      <c r="K2722" s="32">
        <f>IFERROR(INDEX(JOGOS!$C$1:$P$16905,$G2722,4),"")</f>
        <v>0</v>
      </c>
      <c r="L2722" s="32">
        <f>IFERROR(INDEX(JOGOS!$C$1:$P$16905,$G2722,5),"")</f>
        <v>0</v>
      </c>
      <c r="M2722" s="29">
        <f>IFERROR(INDEX(JOGOS!$C$1:$P$16905,$G2722,6),"")</f>
        <v>0</v>
      </c>
      <c r="N2722" s="32">
        <f>IFERROR(INDEX(JOGOS!$C$1:$P$16905,$G2722,7),"")</f>
        <v>0</v>
      </c>
      <c r="O2722" s="32">
        <f>IFERROR(INDEX(JOGOS!$C$1:$P$16905,$G2722,8),"")</f>
        <v>0</v>
      </c>
      <c r="P2722" s="32">
        <f>IFERROR(INDEX(JOGOS!$C$1:$P$16905,$G2722,9),"")</f>
        <v>0</v>
      </c>
      <c r="Q2722" s="32">
        <f>IFERROR(INDEX(JOGOS!$C$1:$P$16905,$G2722,10),"")</f>
        <v>0</v>
      </c>
      <c r="T2722" s="32">
        <f t="shared" si="224"/>
        <v>0</v>
      </c>
    </row>
    <row r="2723" spans="1:20">
      <c r="A2723" t="str">
        <f>IF(Tabela3[[#This Row],[GOL CASA]]&lt;&gt;"",Tabela3[[#This Row],[TIME CASA]],"")</f>
        <v/>
      </c>
      <c r="B2723" t="str">
        <f>IF(Tabela3[[#This Row],[GOL FORA]]&lt;&gt;"",Tabela3[[#This Row],[TIME FORA]],"")</f>
        <v/>
      </c>
      <c r="C2723">
        <f t="shared" si="220"/>
        <v>0</v>
      </c>
      <c r="D2723">
        <f t="shared" si="221"/>
        <v>0</v>
      </c>
      <c r="E2723">
        <f t="shared" si="223"/>
        <v>0</v>
      </c>
      <c r="F2723" t="str">
        <f t="shared" si="222"/>
        <v/>
      </c>
      <c r="J2723" s="29">
        <f>IFERROR(INDEX(JOGOS!$C$1:$P$16905,$G2723,3),"")</f>
        <v>0</v>
      </c>
      <c r="K2723" s="32">
        <f>IFERROR(INDEX(JOGOS!$C$1:$P$16905,$G2723,4),"")</f>
        <v>0</v>
      </c>
      <c r="L2723" s="32">
        <f>IFERROR(INDEX(JOGOS!$C$1:$P$16905,$G2723,5),"")</f>
        <v>0</v>
      </c>
      <c r="M2723" s="29">
        <f>IFERROR(INDEX(JOGOS!$C$1:$P$16905,$G2723,6),"")</f>
        <v>0</v>
      </c>
      <c r="N2723" s="32">
        <f>IFERROR(INDEX(JOGOS!$C$1:$P$16905,$G2723,7),"")</f>
        <v>0</v>
      </c>
      <c r="O2723" s="32">
        <f>IFERROR(INDEX(JOGOS!$C$1:$P$16905,$G2723,8),"")</f>
        <v>0</v>
      </c>
      <c r="P2723" s="32">
        <f>IFERROR(INDEX(JOGOS!$C$1:$P$16905,$G2723,9),"")</f>
        <v>0</v>
      </c>
      <c r="Q2723" s="32">
        <f>IFERROR(INDEX(JOGOS!$C$1:$P$16905,$G2723,10),"")</f>
        <v>0</v>
      </c>
      <c r="T2723" s="32">
        <f t="shared" si="224"/>
        <v>0</v>
      </c>
    </row>
    <row r="2724" spans="1:20">
      <c r="A2724" t="str">
        <f>IF(Tabela3[[#This Row],[GOL CASA]]&lt;&gt;"",Tabela3[[#This Row],[TIME CASA]],"")</f>
        <v/>
      </c>
      <c r="B2724" t="str">
        <f>IF(Tabela3[[#This Row],[GOL FORA]]&lt;&gt;"",Tabela3[[#This Row],[TIME FORA]],"")</f>
        <v/>
      </c>
      <c r="C2724">
        <f t="shared" si="220"/>
        <v>0</v>
      </c>
      <c r="D2724">
        <f t="shared" si="221"/>
        <v>0</v>
      </c>
      <c r="E2724">
        <f t="shared" si="223"/>
        <v>0</v>
      </c>
      <c r="F2724" t="str">
        <f t="shared" si="222"/>
        <v/>
      </c>
      <c r="J2724" s="29">
        <f>IFERROR(INDEX(JOGOS!$C$1:$P$16905,$G2724,3),"")</f>
        <v>0</v>
      </c>
      <c r="K2724" s="32">
        <f>IFERROR(INDEX(JOGOS!$C$1:$P$16905,$G2724,4),"")</f>
        <v>0</v>
      </c>
      <c r="L2724" s="32">
        <f>IFERROR(INDEX(JOGOS!$C$1:$P$16905,$G2724,5),"")</f>
        <v>0</v>
      </c>
      <c r="M2724" s="29">
        <f>IFERROR(INDEX(JOGOS!$C$1:$P$16905,$G2724,6),"")</f>
        <v>0</v>
      </c>
      <c r="N2724" s="32">
        <f>IFERROR(INDEX(JOGOS!$C$1:$P$16905,$G2724,7),"")</f>
        <v>0</v>
      </c>
      <c r="O2724" s="32">
        <f>IFERROR(INDEX(JOGOS!$C$1:$P$16905,$G2724,8),"")</f>
        <v>0</v>
      </c>
      <c r="P2724" s="32">
        <f>IFERROR(INDEX(JOGOS!$C$1:$P$16905,$G2724,9),"")</f>
        <v>0</v>
      </c>
      <c r="Q2724" s="32">
        <f>IFERROR(INDEX(JOGOS!$C$1:$P$16905,$G2724,10),"")</f>
        <v>0</v>
      </c>
      <c r="T2724" s="32">
        <f t="shared" si="224"/>
        <v>0</v>
      </c>
    </row>
    <row r="2725" spans="1:20">
      <c r="A2725" t="str">
        <f>IF(Tabela3[[#This Row],[GOL CASA]]&lt;&gt;"",Tabela3[[#This Row],[TIME CASA]],"")</f>
        <v/>
      </c>
      <c r="B2725" t="str">
        <f>IF(Tabela3[[#This Row],[GOL FORA]]&lt;&gt;"",Tabela3[[#This Row],[TIME FORA]],"")</f>
        <v/>
      </c>
      <c r="C2725">
        <f t="shared" si="220"/>
        <v>0</v>
      </c>
      <c r="D2725">
        <f t="shared" si="221"/>
        <v>0</v>
      </c>
      <c r="E2725">
        <f t="shared" si="223"/>
        <v>0</v>
      </c>
      <c r="F2725" t="str">
        <f t="shared" si="222"/>
        <v/>
      </c>
      <c r="J2725" s="29">
        <f>IFERROR(INDEX(JOGOS!$C$1:$P$16905,$G2725,3),"")</f>
        <v>0</v>
      </c>
      <c r="K2725" s="32">
        <f>IFERROR(INDEX(JOGOS!$C$1:$P$16905,$G2725,4),"")</f>
        <v>0</v>
      </c>
      <c r="L2725" s="32">
        <f>IFERROR(INDEX(JOGOS!$C$1:$P$16905,$G2725,5),"")</f>
        <v>0</v>
      </c>
      <c r="M2725" s="29">
        <f>IFERROR(INDEX(JOGOS!$C$1:$P$16905,$G2725,6),"")</f>
        <v>0</v>
      </c>
      <c r="N2725" s="32">
        <f>IFERROR(INDEX(JOGOS!$C$1:$P$16905,$G2725,7),"")</f>
        <v>0</v>
      </c>
      <c r="O2725" s="32">
        <f>IFERROR(INDEX(JOGOS!$C$1:$P$16905,$G2725,8),"")</f>
        <v>0</v>
      </c>
      <c r="P2725" s="32">
        <f>IFERROR(INDEX(JOGOS!$C$1:$P$16905,$G2725,9),"")</f>
        <v>0</v>
      </c>
      <c r="Q2725" s="32">
        <f>IFERROR(INDEX(JOGOS!$C$1:$P$16905,$G2725,10),"")</f>
        <v>0</v>
      </c>
      <c r="T2725" s="32">
        <f t="shared" si="224"/>
        <v>0</v>
      </c>
    </row>
    <row r="2726" spans="1:20">
      <c r="A2726" t="str">
        <f>IF(Tabela3[[#This Row],[GOL CASA]]&lt;&gt;"",Tabela3[[#This Row],[TIME CASA]],"")</f>
        <v/>
      </c>
      <c r="B2726" t="str">
        <f>IF(Tabela3[[#This Row],[GOL FORA]]&lt;&gt;"",Tabela3[[#This Row],[TIME FORA]],"")</f>
        <v/>
      </c>
      <c r="C2726">
        <f t="shared" si="220"/>
        <v>0</v>
      </c>
      <c r="D2726">
        <f t="shared" si="221"/>
        <v>0</v>
      </c>
      <c r="E2726">
        <f t="shared" si="223"/>
        <v>0</v>
      </c>
      <c r="F2726" t="str">
        <f t="shared" si="222"/>
        <v/>
      </c>
      <c r="J2726" s="29">
        <f>IFERROR(INDEX(JOGOS!$C$1:$P$16905,$G2726,3),"")</f>
        <v>0</v>
      </c>
      <c r="K2726" s="32">
        <f>IFERROR(INDEX(JOGOS!$C$1:$P$16905,$G2726,4),"")</f>
        <v>0</v>
      </c>
      <c r="L2726" s="32">
        <f>IFERROR(INDEX(JOGOS!$C$1:$P$16905,$G2726,5),"")</f>
        <v>0</v>
      </c>
      <c r="M2726" s="29">
        <f>IFERROR(INDEX(JOGOS!$C$1:$P$16905,$G2726,6),"")</f>
        <v>0</v>
      </c>
      <c r="N2726" s="32">
        <f>IFERROR(INDEX(JOGOS!$C$1:$P$16905,$G2726,7),"")</f>
        <v>0</v>
      </c>
      <c r="O2726" s="32">
        <f>IFERROR(INDEX(JOGOS!$C$1:$P$16905,$G2726,8),"")</f>
        <v>0</v>
      </c>
      <c r="P2726" s="32">
        <f>IFERROR(INDEX(JOGOS!$C$1:$P$16905,$G2726,9),"")</f>
        <v>0</v>
      </c>
      <c r="Q2726" s="32">
        <f>IFERROR(INDEX(JOGOS!$C$1:$P$16905,$G2726,10),"")</f>
        <v>0</v>
      </c>
      <c r="T2726" s="32">
        <f t="shared" si="224"/>
        <v>0</v>
      </c>
    </row>
    <row r="2727" spans="1:20">
      <c r="A2727" t="str">
        <f>IF(Tabela3[[#This Row],[GOL CASA]]&lt;&gt;"",Tabela3[[#This Row],[TIME CASA]],"")</f>
        <v/>
      </c>
      <c r="B2727" t="str">
        <f>IF(Tabela3[[#This Row],[GOL FORA]]&lt;&gt;"",Tabela3[[#This Row],[TIME FORA]],"")</f>
        <v/>
      </c>
      <c r="C2727">
        <f t="shared" si="220"/>
        <v>0</v>
      </c>
      <c r="D2727">
        <f t="shared" si="221"/>
        <v>0</v>
      </c>
      <c r="E2727">
        <f t="shared" si="223"/>
        <v>0</v>
      </c>
      <c r="F2727" t="str">
        <f t="shared" si="222"/>
        <v/>
      </c>
      <c r="J2727" s="29">
        <f>IFERROR(INDEX(JOGOS!$C$1:$P$16905,$G2727,3),"")</f>
        <v>0</v>
      </c>
      <c r="K2727" s="32">
        <f>IFERROR(INDEX(JOGOS!$C$1:$P$16905,$G2727,4),"")</f>
        <v>0</v>
      </c>
      <c r="L2727" s="32">
        <f>IFERROR(INDEX(JOGOS!$C$1:$P$16905,$G2727,5),"")</f>
        <v>0</v>
      </c>
      <c r="M2727" s="29">
        <f>IFERROR(INDEX(JOGOS!$C$1:$P$16905,$G2727,6),"")</f>
        <v>0</v>
      </c>
      <c r="N2727" s="32">
        <f>IFERROR(INDEX(JOGOS!$C$1:$P$16905,$G2727,7),"")</f>
        <v>0</v>
      </c>
      <c r="O2727" s="32">
        <f>IFERROR(INDEX(JOGOS!$C$1:$P$16905,$G2727,8),"")</f>
        <v>0</v>
      </c>
      <c r="P2727" s="32">
        <f>IFERROR(INDEX(JOGOS!$C$1:$P$16905,$G2727,9),"")</f>
        <v>0</v>
      </c>
      <c r="Q2727" s="32">
        <f>IFERROR(INDEX(JOGOS!$C$1:$P$16905,$G2727,10),"")</f>
        <v>0</v>
      </c>
      <c r="T2727" s="32">
        <f t="shared" si="224"/>
        <v>0</v>
      </c>
    </row>
    <row r="2728" spans="1:20">
      <c r="A2728" t="str">
        <f>IF(Tabela3[[#This Row],[GOL CASA]]&lt;&gt;"",Tabela3[[#This Row],[TIME CASA]],"")</f>
        <v/>
      </c>
      <c r="B2728" t="str">
        <f>IF(Tabela3[[#This Row],[GOL FORA]]&lt;&gt;"",Tabela3[[#This Row],[TIME FORA]],"")</f>
        <v/>
      </c>
      <c r="C2728">
        <f t="shared" si="220"/>
        <v>0</v>
      </c>
      <c r="D2728">
        <f t="shared" si="221"/>
        <v>0</v>
      </c>
      <c r="E2728">
        <f t="shared" si="223"/>
        <v>0</v>
      </c>
      <c r="F2728" t="str">
        <f t="shared" si="222"/>
        <v/>
      </c>
      <c r="J2728" s="29">
        <f>IFERROR(INDEX(JOGOS!$C$1:$P$16905,$G2728,3),"")</f>
        <v>0</v>
      </c>
      <c r="K2728" s="32">
        <f>IFERROR(INDEX(JOGOS!$C$1:$P$16905,$G2728,4),"")</f>
        <v>0</v>
      </c>
      <c r="L2728" s="32">
        <f>IFERROR(INDEX(JOGOS!$C$1:$P$16905,$G2728,5),"")</f>
        <v>0</v>
      </c>
      <c r="M2728" s="29">
        <f>IFERROR(INDEX(JOGOS!$C$1:$P$16905,$G2728,6),"")</f>
        <v>0</v>
      </c>
      <c r="N2728" s="32">
        <f>IFERROR(INDEX(JOGOS!$C$1:$P$16905,$G2728,7),"")</f>
        <v>0</v>
      </c>
      <c r="O2728" s="32">
        <f>IFERROR(INDEX(JOGOS!$C$1:$P$16905,$G2728,8),"")</f>
        <v>0</v>
      </c>
      <c r="P2728" s="32">
        <f>IFERROR(INDEX(JOGOS!$C$1:$P$16905,$G2728,9),"")</f>
        <v>0</v>
      </c>
      <c r="Q2728" s="32">
        <f>IFERROR(INDEX(JOGOS!$C$1:$P$16905,$G2728,10),"")</f>
        <v>0</v>
      </c>
      <c r="T2728" s="32">
        <f t="shared" si="224"/>
        <v>0</v>
      </c>
    </row>
    <row r="2729" spans="1:20">
      <c r="A2729" t="str">
        <f>IF(Tabela3[[#This Row],[GOL CASA]]&lt;&gt;"",Tabela3[[#This Row],[TIME CASA]],"")</f>
        <v/>
      </c>
      <c r="B2729" t="str">
        <f>IF(Tabela3[[#This Row],[GOL FORA]]&lt;&gt;"",Tabela3[[#This Row],[TIME FORA]],"")</f>
        <v/>
      </c>
      <c r="C2729">
        <f t="shared" si="220"/>
        <v>0</v>
      </c>
      <c r="D2729">
        <f t="shared" si="221"/>
        <v>0</v>
      </c>
      <c r="E2729">
        <f t="shared" si="223"/>
        <v>0</v>
      </c>
      <c r="F2729" t="str">
        <f t="shared" si="222"/>
        <v/>
      </c>
      <c r="J2729" s="29">
        <f>IFERROR(INDEX(JOGOS!$C$1:$P$16905,$G2729,3),"")</f>
        <v>0</v>
      </c>
      <c r="K2729" s="32">
        <f>IFERROR(INDEX(JOGOS!$C$1:$P$16905,$G2729,4),"")</f>
        <v>0</v>
      </c>
      <c r="L2729" s="32">
        <f>IFERROR(INDEX(JOGOS!$C$1:$P$16905,$G2729,5),"")</f>
        <v>0</v>
      </c>
      <c r="M2729" s="29">
        <f>IFERROR(INDEX(JOGOS!$C$1:$P$16905,$G2729,6),"")</f>
        <v>0</v>
      </c>
      <c r="N2729" s="32">
        <f>IFERROR(INDEX(JOGOS!$C$1:$P$16905,$G2729,7),"")</f>
        <v>0</v>
      </c>
      <c r="O2729" s="32">
        <f>IFERROR(INDEX(JOGOS!$C$1:$P$16905,$G2729,8),"")</f>
        <v>0</v>
      </c>
      <c r="P2729" s="32">
        <f>IFERROR(INDEX(JOGOS!$C$1:$P$16905,$G2729,9),"")</f>
        <v>0</v>
      </c>
      <c r="Q2729" s="32">
        <f>IFERROR(INDEX(JOGOS!$C$1:$P$16905,$G2729,10),"")</f>
        <v>0</v>
      </c>
      <c r="T2729" s="32">
        <f t="shared" si="224"/>
        <v>0</v>
      </c>
    </row>
    <row r="2730" spans="1:20">
      <c r="A2730" t="str">
        <f>IF(Tabela3[[#This Row],[GOL CASA]]&lt;&gt;"",Tabela3[[#This Row],[TIME CASA]],"")</f>
        <v/>
      </c>
      <c r="B2730" t="str">
        <f>IF(Tabela3[[#This Row],[GOL FORA]]&lt;&gt;"",Tabela3[[#This Row],[TIME FORA]],"")</f>
        <v/>
      </c>
      <c r="C2730">
        <f t="shared" si="220"/>
        <v>0</v>
      </c>
      <c r="D2730">
        <f t="shared" si="221"/>
        <v>0</v>
      </c>
      <c r="E2730">
        <f t="shared" si="223"/>
        <v>0</v>
      </c>
      <c r="F2730" t="str">
        <f t="shared" si="222"/>
        <v/>
      </c>
      <c r="J2730" s="29">
        <f>IFERROR(INDEX(JOGOS!$C$1:$P$16905,$G2730,3),"")</f>
        <v>0</v>
      </c>
      <c r="K2730" s="32">
        <f>IFERROR(INDEX(JOGOS!$C$1:$P$16905,$G2730,4),"")</f>
        <v>0</v>
      </c>
      <c r="L2730" s="32">
        <f>IFERROR(INDEX(JOGOS!$C$1:$P$16905,$G2730,5),"")</f>
        <v>0</v>
      </c>
      <c r="M2730" s="29">
        <f>IFERROR(INDEX(JOGOS!$C$1:$P$16905,$G2730,6),"")</f>
        <v>0</v>
      </c>
      <c r="N2730" s="32">
        <f>IFERROR(INDEX(JOGOS!$C$1:$P$16905,$G2730,7),"")</f>
        <v>0</v>
      </c>
      <c r="O2730" s="32">
        <f>IFERROR(INDEX(JOGOS!$C$1:$P$16905,$G2730,8),"")</f>
        <v>0</v>
      </c>
      <c r="P2730" s="32">
        <f>IFERROR(INDEX(JOGOS!$C$1:$P$16905,$G2730,9),"")</f>
        <v>0</v>
      </c>
      <c r="Q2730" s="32">
        <f>IFERROR(INDEX(JOGOS!$C$1:$P$16905,$G2730,10),"")</f>
        <v>0</v>
      </c>
      <c r="T2730" s="32">
        <f t="shared" si="224"/>
        <v>0</v>
      </c>
    </row>
    <row r="2731" spans="1:20">
      <c r="A2731" t="str">
        <f>IF(Tabela3[[#This Row],[GOL CASA]]&lt;&gt;"",Tabela3[[#This Row],[TIME CASA]],"")</f>
        <v/>
      </c>
      <c r="B2731" t="str">
        <f>IF(Tabela3[[#This Row],[GOL FORA]]&lt;&gt;"",Tabela3[[#This Row],[TIME FORA]],"")</f>
        <v/>
      </c>
      <c r="C2731">
        <f t="shared" si="220"/>
        <v>0</v>
      </c>
      <c r="D2731">
        <f t="shared" si="221"/>
        <v>0</v>
      </c>
      <c r="E2731">
        <f t="shared" si="223"/>
        <v>0</v>
      </c>
      <c r="F2731" t="str">
        <f t="shared" si="222"/>
        <v/>
      </c>
      <c r="J2731" s="29">
        <f>IFERROR(INDEX(JOGOS!$C$1:$P$16905,$G2731,3),"")</f>
        <v>0</v>
      </c>
      <c r="K2731" s="32">
        <f>IFERROR(INDEX(JOGOS!$C$1:$P$16905,$G2731,4),"")</f>
        <v>0</v>
      </c>
      <c r="L2731" s="32">
        <f>IFERROR(INDEX(JOGOS!$C$1:$P$16905,$G2731,5),"")</f>
        <v>0</v>
      </c>
      <c r="M2731" s="29">
        <f>IFERROR(INDEX(JOGOS!$C$1:$P$16905,$G2731,6),"")</f>
        <v>0</v>
      </c>
      <c r="N2731" s="32">
        <f>IFERROR(INDEX(JOGOS!$C$1:$P$16905,$G2731,7),"")</f>
        <v>0</v>
      </c>
      <c r="O2731" s="32">
        <f>IFERROR(INDEX(JOGOS!$C$1:$P$16905,$G2731,8),"")</f>
        <v>0</v>
      </c>
      <c r="P2731" s="32">
        <f>IFERROR(INDEX(JOGOS!$C$1:$P$16905,$G2731,9),"")</f>
        <v>0</v>
      </c>
      <c r="Q2731" s="32">
        <f>IFERROR(INDEX(JOGOS!$C$1:$P$16905,$G2731,10),"")</f>
        <v>0</v>
      </c>
      <c r="T2731" s="32">
        <f t="shared" si="224"/>
        <v>0</v>
      </c>
    </row>
    <row r="2732" spans="1:20">
      <c r="A2732" t="str">
        <f>IF(Tabela3[[#This Row],[GOL CASA]]&lt;&gt;"",Tabela3[[#This Row],[TIME CASA]],"")</f>
        <v/>
      </c>
      <c r="B2732" t="str">
        <f>IF(Tabela3[[#This Row],[GOL FORA]]&lt;&gt;"",Tabela3[[#This Row],[TIME FORA]],"")</f>
        <v/>
      </c>
      <c r="C2732">
        <f t="shared" si="220"/>
        <v>0</v>
      </c>
      <c r="D2732">
        <f t="shared" si="221"/>
        <v>0</v>
      </c>
      <c r="E2732">
        <f t="shared" si="223"/>
        <v>0</v>
      </c>
      <c r="F2732" t="str">
        <f t="shared" si="222"/>
        <v/>
      </c>
      <c r="J2732" s="29">
        <f>IFERROR(INDEX(JOGOS!$C$1:$P$16905,$G2732,3),"")</f>
        <v>0</v>
      </c>
      <c r="K2732" s="32">
        <f>IFERROR(INDEX(JOGOS!$C$1:$P$16905,$G2732,4),"")</f>
        <v>0</v>
      </c>
      <c r="L2732" s="32">
        <f>IFERROR(INDEX(JOGOS!$C$1:$P$16905,$G2732,5),"")</f>
        <v>0</v>
      </c>
      <c r="M2732" s="29">
        <f>IFERROR(INDEX(JOGOS!$C$1:$P$16905,$G2732,6),"")</f>
        <v>0</v>
      </c>
      <c r="N2732" s="32">
        <f>IFERROR(INDEX(JOGOS!$C$1:$P$16905,$G2732,7),"")</f>
        <v>0</v>
      </c>
      <c r="O2732" s="32">
        <f>IFERROR(INDEX(JOGOS!$C$1:$P$16905,$G2732,8),"")</f>
        <v>0</v>
      </c>
      <c r="P2732" s="32">
        <f>IFERROR(INDEX(JOGOS!$C$1:$P$16905,$G2732,9),"")</f>
        <v>0</v>
      </c>
      <c r="Q2732" s="32">
        <f>IFERROR(INDEX(JOGOS!$C$1:$P$16905,$G2732,10),"")</f>
        <v>0</v>
      </c>
      <c r="T2732" s="32">
        <f t="shared" si="224"/>
        <v>0</v>
      </c>
    </row>
    <row r="2733" spans="1:20">
      <c r="A2733" t="str">
        <f>IF(Tabela3[[#This Row],[GOL CASA]]&lt;&gt;"",Tabela3[[#This Row],[TIME CASA]],"")</f>
        <v/>
      </c>
      <c r="B2733" t="str">
        <f>IF(Tabela3[[#This Row],[GOL FORA]]&lt;&gt;"",Tabela3[[#This Row],[TIME FORA]],"")</f>
        <v/>
      </c>
      <c r="C2733">
        <f t="shared" si="220"/>
        <v>0</v>
      </c>
      <c r="D2733">
        <f t="shared" si="221"/>
        <v>0</v>
      </c>
      <c r="E2733">
        <f t="shared" si="223"/>
        <v>0</v>
      </c>
      <c r="F2733" t="str">
        <f t="shared" si="222"/>
        <v/>
      </c>
      <c r="J2733" s="29">
        <f>IFERROR(INDEX(JOGOS!$C$1:$P$16905,$G2733,3),"")</f>
        <v>0</v>
      </c>
      <c r="K2733" s="32">
        <f>IFERROR(INDEX(JOGOS!$C$1:$P$16905,$G2733,4),"")</f>
        <v>0</v>
      </c>
      <c r="L2733" s="32">
        <f>IFERROR(INDEX(JOGOS!$C$1:$P$16905,$G2733,5),"")</f>
        <v>0</v>
      </c>
      <c r="M2733" s="29">
        <f>IFERROR(INDEX(JOGOS!$C$1:$P$16905,$G2733,6),"")</f>
        <v>0</v>
      </c>
      <c r="N2733" s="32">
        <f>IFERROR(INDEX(JOGOS!$C$1:$P$16905,$G2733,7),"")</f>
        <v>0</v>
      </c>
      <c r="O2733" s="32">
        <f>IFERROR(INDEX(JOGOS!$C$1:$P$16905,$G2733,8),"")</f>
        <v>0</v>
      </c>
      <c r="P2733" s="32">
        <f>IFERROR(INDEX(JOGOS!$C$1:$P$16905,$G2733,9),"")</f>
        <v>0</v>
      </c>
      <c r="Q2733" s="32">
        <f>IFERROR(INDEX(JOGOS!$C$1:$P$16905,$G2733,10),"")</f>
        <v>0</v>
      </c>
      <c r="T2733" s="32">
        <f t="shared" si="224"/>
        <v>0</v>
      </c>
    </row>
    <row r="2734" spans="1:20">
      <c r="A2734" t="str">
        <f>IF(Tabela3[[#This Row],[GOL CASA]]&lt;&gt;"",Tabela3[[#This Row],[TIME CASA]],"")</f>
        <v/>
      </c>
      <c r="B2734" t="str">
        <f>IF(Tabela3[[#This Row],[GOL FORA]]&lt;&gt;"",Tabela3[[#This Row],[TIME FORA]],"")</f>
        <v/>
      </c>
      <c r="C2734">
        <f t="shared" si="220"/>
        <v>0</v>
      </c>
      <c r="D2734">
        <f t="shared" si="221"/>
        <v>0</v>
      </c>
      <c r="E2734">
        <f t="shared" si="223"/>
        <v>0</v>
      </c>
      <c r="F2734" t="str">
        <f t="shared" si="222"/>
        <v/>
      </c>
      <c r="J2734" s="29">
        <f>IFERROR(INDEX(JOGOS!$C$1:$P$16905,$G2734,3),"")</f>
        <v>0</v>
      </c>
      <c r="K2734" s="32">
        <f>IFERROR(INDEX(JOGOS!$C$1:$P$16905,$G2734,4),"")</f>
        <v>0</v>
      </c>
      <c r="L2734" s="32">
        <f>IFERROR(INDEX(JOGOS!$C$1:$P$16905,$G2734,5),"")</f>
        <v>0</v>
      </c>
      <c r="M2734" s="29">
        <f>IFERROR(INDEX(JOGOS!$C$1:$P$16905,$G2734,6),"")</f>
        <v>0</v>
      </c>
      <c r="N2734" s="32">
        <f>IFERROR(INDEX(JOGOS!$C$1:$P$16905,$G2734,7),"")</f>
        <v>0</v>
      </c>
      <c r="O2734" s="32">
        <f>IFERROR(INDEX(JOGOS!$C$1:$P$16905,$G2734,8),"")</f>
        <v>0</v>
      </c>
      <c r="P2734" s="32">
        <f>IFERROR(INDEX(JOGOS!$C$1:$P$16905,$G2734,9),"")</f>
        <v>0</v>
      </c>
      <c r="Q2734" s="32">
        <f>IFERROR(INDEX(JOGOS!$C$1:$P$16905,$G2734,10),"")</f>
        <v>0</v>
      </c>
      <c r="T2734" s="32">
        <f t="shared" si="224"/>
        <v>0</v>
      </c>
    </row>
    <row r="2735" spans="1:20">
      <c r="A2735" t="str">
        <f>IF(Tabela3[[#This Row],[GOL CASA]]&lt;&gt;"",Tabela3[[#This Row],[TIME CASA]],"")</f>
        <v/>
      </c>
      <c r="B2735" t="str">
        <f>IF(Tabela3[[#This Row],[GOL FORA]]&lt;&gt;"",Tabela3[[#This Row],[TIME FORA]],"")</f>
        <v/>
      </c>
      <c r="C2735">
        <f t="shared" si="220"/>
        <v>0</v>
      </c>
      <c r="D2735">
        <f t="shared" si="221"/>
        <v>0</v>
      </c>
      <c r="E2735">
        <f t="shared" si="223"/>
        <v>0</v>
      </c>
      <c r="F2735" t="str">
        <f t="shared" si="222"/>
        <v/>
      </c>
      <c r="J2735" s="29">
        <f>IFERROR(INDEX(JOGOS!$C$1:$P$16905,$G2735,3),"")</f>
        <v>0</v>
      </c>
      <c r="K2735" s="32">
        <f>IFERROR(INDEX(JOGOS!$C$1:$P$16905,$G2735,4),"")</f>
        <v>0</v>
      </c>
      <c r="L2735" s="32">
        <f>IFERROR(INDEX(JOGOS!$C$1:$P$16905,$G2735,5),"")</f>
        <v>0</v>
      </c>
      <c r="M2735" s="29">
        <f>IFERROR(INDEX(JOGOS!$C$1:$P$16905,$G2735,6),"")</f>
        <v>0</v>
      </c>
      <c r="N2735" s="32">
        <f>IFERROR(INDEX(JOGOS!$C$1:$P$16905,$G2735,7),"")</f>
        <v>0</v>
      </c>
      <c r="O2735" s="32">
        <f>IFERROR(INDEX(JOGOS!$C$1:$P$16905,$G2735,8),"")</f>
        <v>0</v>
      </c>
      <c r="P2735" s="32">
        <f>IFERROR(INDEX(JOGOS!$C$1:$P$16905,$G2735,9),"")</f>
        <v>0</v>
      </c>
      <c r="Q2735" s="32">
        <f>IFERROR(INDEX(JOGOS!$C$1:$P$16905,$G2735,10),"")</f>
        <v>0</v>
      </c>
      <c r="T2735" s="32">
        <f t="shared" si="224"/>
        <v>0</v>
      </c>
    </row>
    <row r="2736" spans="1:20">
      <c r="A2736" t="str">
        <f>IF(Tabela3[[#This Row],[GOL CASA]]&lt;&gt;"",Tabela3[[#This Row],[TIME CASA]],"")</f>
        <v/>
      </c>
      <c r="B2736" t="str">
        <f>IF(Tabela3[[#This Row],[GOL FORA]]&lt;&gt;"",Tabela3[[#This Row],[TIME FORA]],"")</f>
        <v/>
      </c>
      <c r="C2736">
        <f t="shared" si="220"/>
        <v>0</v>
      </c>
      <c r="D2736">
        <f t="shared" si="221"/>
        <v>0</v>
      </c>
      <c r="E2736">
        <f t="shared" si="223"/>
        <v>0</v>
      </c>
      <c r="F2736" t="str">
        <f t="shared" si="222"/>
        <v/>
      </c>
      <c r="J2736" s="29">
        <f>IFERROR(INDEX(JOGOS!$C$1:$P$16905,$G2736,3),"")</f>
        <v>0</v>
      </c>
      <c r="K2736" s="32">
        <f>IFERROR(INDEX(JOGOS!$C$1:$P$16905,$G2736,4),"")</f>
        <v>0</v>
      </c>
      <c r="L2736" s="32">
        <f>IFERROR(INDEX(JOGOS!$C$1:$P$16905,$G2736,5),"")</f>
        <v>0</v>
      </c>
      <c r="M2736" s="29">
        <f>IFERROR(INDEX(JOGOS!$C$1:$P$16905,$G2736,6),"")</f>
        <v>0</v>
      </c>
      <c r="N2736" s="32">
        <f>IFERROR(INDEX(JOGOS!$C$1:$P$16905,$G2736,7),"")</f>
        <v>0</v>
      </c>
      <c r="O2736" s="32">
        <f>IFERROR(INDEX(JOGOS!$C$1:$P$16905,$G2736,8),"")</f>
        <v>0</v>
      </c>
      <c r="P2736" s="32">
        <f>IFERROR(INDEX(JOGOS!$C$1:$P$16905,$G2736,9),"")</f>
        <v>0</v>
      </c>
      <c r="Q2736" s="32">
        <f>IFERROR(INDEX(JOGOS!$C$1:$P$16905,$G2736,10),"")</f>
        <v>0</v>
      </c>
      <c r="T2736" s="32">
        <f t="shared" si="224"/>
        <v>0</v>
      </c>
    </row>
    <row r="2737" spans="1:20">
      <c r="A2737" t="str">
        <f>IF(Tabela3[[#This Row],[GOL CASA]]&lt;&gt;"",Tabela3[[#This Row],[TIME CASA]],"")</f>
        <v/>
      </c>
      <c r="B2737" t="str">
        <f>IF(Tabela3[[#This Row],[GOL FORA]]&lt;&gt;"",Tabela3[[#This Row],[TIME FORA]],"")</f>
        <v/>
      </c>
      <c r="C2737">
        <f t="shared" si="220"/>
        <v>0</v>
      </c>
      <c r="D2737">
        <f t="shared" si="221"/>
        <v>0</v>
      </c>
      <c r="E2737">
        <f t="shared" si="223"/>
        <v>0</v>
      </c>
      <c r="F2737" t="str">
        <f t="shared" si="222"/>
        <v/>
      </c>
      <c r="J2737" s="29">
        <f>IFERROR(INDEX(JOGOS!$C$1:$P$16905,$G2737,3),"")</f>
        <v>0</v>
      </c>
      <c r="K2737" s="32">
        <f>IFERROR(INDEX(JOGOS!$C$1:$P$16905,$G2737,4),"")</f>
        <v>0</v>
      </c>
      <c r="L2737" s="32">
        <f>IFERROR(INDEX(JOGOS!$C$1:$P$16905,$G2737,5),"")</f>
        <v>0</v>
      </c>
      <c r="M2737" s="29">
        <f>IFERROR(INDEX(JOGOS!$C$1:$P$16905,$G2737,6),"")</f>
        <v>0</v>
      </c>
      <c r="N2737" s="32">
        <f>IFERROR(INDEX(JOGOS!$C$1:$P$16905,$G2737,7),"")</f>
        <v>0</v>
      </c>
      <c r="O2737" s="32">
        <f>IFERROR(INDEX(JOGOS!$C$1:$P$16905,$G2737,8),"")</f>
        <v>0</v>
      </c>
      <c r="P2737" s="32">
        <f>IFERROR(INDEX(JOGOS!$C$1:$P$16905,$G2737,9),"")</f>
        <v>0</v>
      </c>
      <c r="Q2737" s="32">
        <f>IFERROR(INDEX(JOGOS!$C$1:$P$16905,$G2737,10),"")</f>
        <v>0</v>
      </c>
      <c r="T2737" s="32">
        <f t="shared" si="224"/>
        <v>0</v>
      </c>
    </row>
    <row r="2738" spans="1:20">
      <c r="A2738" t="str">
        <f>IF(Tabela3[[#This Row],[GOL CASA]]&lt;&gt;"",Tabela3[[#This Row],[TIME CASA]],"")</f>
        <v/>
      </c>
      <c r="B2738" t="str">
        <f>IF(Tabela3[[#This Row],[GOL FORA]]&lt;&gt;"",Tabela3[[#This Row],[TIME FORA]],"")</f>
        <v/>
      </c>
      <c r="C2738">
        <f t="shared" si="220"/>
        <v>0</v>
      </c>
      <c r="D2738">
        <f t="shared" si="221"/>
        <v>0</v>
      </c>
      <c r="E2738">
        <f t="shared" si="223"/>
        <v>0</v>
      </c>
      <c r="F2738" t="str">
        <f t="shared" si="222"/>
        <v/>
      </c>
      <c r="J2738" s="29">
        <f>IFERROR(INDEX(JOGOS!$C$1:$P$16905,$G2738,3),"")</f>
        <v>0</v>
      </c>
      <c r="K2738" s="32">
        <f>IFERROR(INDEX(JOGOS!$C$1:$P$16905,$G2738,4),"")</f>
        <v>0</v>
      </c>
      <c r="L2738" s="32">
        <f>IFERROR(INDEX(JOGOS!$C$1:$P$16905,$G2738,5),"")</f>
        <v>0</v>
      </c>
      <c r="M2738" s="29">
        <f>IFERROR(INDEX(JOGOS!$C$1:$P$16905,$G2738,6),"")</f>
        <v>0</v>
      </c>
      <c r="N2738" s="32">
        <f>IFERROR(INDEX(JOGOS!$C$1:$P$16905,$G2738,7),"")</f>
        <v>0</v>
      </c>
      <c r="O2738" s="32">
        <f>IFERROR(INDEX(JOGOS!$C$1:$P$16905,$G2738,8),"")</f>
        <v>0</v>
      </c>
      <c r="P2738" s="32">
        <f>IFERROR(INDEX(JOGOS!$C$1:$P$16905,$G2738,9),"")</f>
        <v>0</v>
      </c>
      <c r="Q2738" s="32">
        <f>IFERROR(INDEX(JOGOS!$C$1:$P$16905,$G2738,10),"")</f>
        <v>0</v>
      </c>
      <c r="T2738" s="32">
        <f t="shared" si="224"/>
        <v>0</v>
      </c>
    </row>
    <row r="2739" spans="1:20">
      <c r="A2739" t="str">
        <f>IF(Tabela3[[#This Row],[GOL CASA]]&lt;&gt;"",Tabela3[[#This Row],[TIME CASA]],"")</f>
        <v/>
      </c>
      <c r="B2739" t="str">
        <f>IF(Tabela3[[#This Row],[GOL FORA]]&lt;&gt;"",Tabela3[[#This Row],[TIME FORA]],"")</f>
        <v/>
      </c>
      <c r="C2739">
        <f t="shared" si="220"/>
        <v>0</v>
      </c>
      <c r="D2739">
        <f t="shared" si="221"/>
        <v>0</v>
      </c>
      <c r="E2739">
        <f t="shared" si="223"/>
        <v>0</v>
      </c>
      <c r="F2739" t="str">
        <f t="shared" si="222"/>
        <v/>
      </c>
      <c r="J2739" s="29">
        <f>IFERROR(INDEX(JOGOS!$C$1:$P$16905,$G2739,3),"")</f>
        <v>0</v>
      </c>
      <c r="K2739" s="32">
        <f>IFERROR(INDEX(JOGOS!$C$1:$P$16905,$G2739,4),"")</f>
        <v>0</v>
      </c>
      <c r="L2739" s="32">
        <f>IFERROR(INDEX(JOGOS!$C$1:$P$16905,$G2739,5),"")</f>
        <v>0</v>
      </c>
      <c r="M2739" s="29">
        <f>IFERROR(INDEX(JOGOS!$C$1:$P$16905,$G2739,6),"")</f>
        <v>0</v>
      </c>
      <c r="N2739" s="32">
        <f>IFERROR(INDEX(JOGOS!$C$1:$P$16905,$G2739,7),"")</f>
        <v>0</v>
      </c>
      <c r="O2739" s="32">
        <f>IFERROR(INDEX(JOGOS!$C$1:$P$16905,$G2739,8),"")</f>
        <v>0</v>
      </c>
      <c r="P2739" s="32">
        <f>IFERROR(INDEX(JOGOS!$C$1:$P$16905,$G2739,9),"")</f>
        <v>0</v>
      </c>
      <c r="Q2739" s="32">
        <f>IFERROR(INDEX(JOGOS!$C$1:$P$16905,$G2739,10),"")</f>
        <v>0</v>
      </c>
      <c r="T2739" s="32">
        <f t="shared" si="224"/>
        <v>0</v>
      </c>
    </row>
    <row r="2740" spans="1:20">
      <c r="A2740" t="str">
        <f>IF(Tabela3[[#This Row],[GOL CASA]]&lt;&gt;"",Tabela3[[#This Row],[TIME CASA]],"")</f>
        <v/>
      </c>
      <c r="B2740" t="str">
        <f>IF(Tabela3[[#This Row],[GOL FORA]]&lt;&gt;"",Tabela3[[#This Row],[TIME FORA]],"")</f>
        <v/>
      </c>
      <c r="C2740">
        <f t="shared" si="220"/>
        <v>0</v>
      </c>
      <c r="D2740">
        <f t="shared" si="221"/>
        <v>0</v>
      </c>
      <c r="E2740">
        <f t="shared" si="223"/>
        <v>0</v>
      </c>
      <c r="F2740" t="str">
        <f t="shared" si="222"/>
        <v/>
      </c>
      <c r="J2740" s="29">
        <f>IFERROR(INDEX(JOGOS!$C$1:$P$16905,$G2740,3),"")</f>
        <v>0</v>
      </c>
      <c r="K2740" s="32">
        <f>IFERROR(INDEX(JOGOS!$C$1:$P$16905,$G2740,4),"")</f>
        <v>0</v>
      </c>
      <c r="L2740" s="32">
        <f>IFERROR(INDEX(JOGOS!$C$1:$P$16905,$G2740,5),"")</f>
        <v>0</v>
      </c>
      <c r="M2740" s="29">
        <f>IFERROR(INDEX(JOGOS!$C$1:$P$16905,$G2740,6),"")</f>
        <v>0</v>
      </c>
      <c r="N2740" s="32">
        <f>IFERROR(INDEX(JOGOS!$C$1:$P$16905,$G2740,7),"")</f>
        <v>0</v>
      </c>
      <c r="O2740" s="32">
        <f>IFERROR(INDEX(JOGOS!$C$1:$P$16905,$G2740,8),"")</f>
        <v>0</v>
      </c>
      <c r="P2740" s="32">
        <f>IFERROR(INDEX(JOGOS!$C$1:$P$16905,$G2740,9),"")</f>
        <v>0</v>
      </c>
      <c r="Q2740" s="32">
        <f>IFERROR(INDEX(JOGOS!$C$1:$P$16905,$G2740,10),"")</f>
        <v>0</v>
      </c>
      <c r="T2740" s="32">
        <f t="shared" si="224"/>
        <v>0</v>
      </c>
    </row>
    <row r="2741" spans="1:20">
      <c r="A2741" t="str">
        <f>IF(Tabela3[[#This Row],[GOL CASA]]&lt;&gt;"",Tabela3[[#This Row],[TIME CASA]],"")</f>
        <v/>
      </c>
      <c r="B2741" t="str">
        <f>IF(Tabela3[[#This Row],[GOL FORA]]&lt;&gt;"",Tabela3[[#This Row],[TIME FORA]],"")</f>
        <v/>
      </c>
      <c r="C2741">
        <f t="shared" si="220"/>
        <v>0</v>
      </c>
      <c r="D2741">
        <f t="shared" si="221"/>
        <v>0</v>
      </c>
      <c r="E2741">
        <f t="shared" si="223"/>
        <v>0</v>
      </c>
      <c r="F2741" t="str">
        <f t="shared" si="222"/>
        <v/>
      </c>
      <c r="J2741" s="29">
        <f>IFERROR(INDEX(JOGOS!$C$1:$P$16905,$G2741,3),"")</f>
        <v>0</v>
      </c>
      <c r="K2741" s="32">
        <f>IFERROR(INDEX(JOGOS!$C$1:$P$16905,$G2741,4),"")</f>
        <v>0</v>
      </c>
      <c r="L2741" s="32">
        <f>IFERROR(INDEX(JOGOS!$C$1:$P$16905,$G2741,5),"")</f>
        <v>0</v>
      </c>
      <c r="M2741" s="29">
        <f>IFERROR(INDEX(JOGOS!$C$1:$P$16905,$G2741,6),"")</f>
        <v>0</v>
      </c>
      <c r="N2741" s="32">
        <f>IFERROR(INDEX(JOGOS!$C$1:$P$16905,$G2741,7),"")</f>
        <v>0</v>
      </c>
      <c r="O2741" s="32">
        <f>IFERROR(INDEX(JOGOS!$C$1:$P$16905,$G2741,8),"")</f>
        <v>0</v>
      </c>
      <c r="P2741" s="32">
        <f>IFERROR(INDEX(JOGOS!$C$1:$P$16905,$G2741,9),"")</f>
        <v>0</v>
      </c>
      <c r="Q2741" s="32">
        <f>IFERROR(INDEX(JOGOS!$C$1:$P$16905,$G2741,10),"")</f>
        <v>0</v>
      </c>
      <c r="T2741" s="32">
        <f t="shared" si="224"/>
        <v>0</v>
      </c>
    </row>
    <row r="2742" spans="1:20">
      <c r="A2742" t="str">
        <f>IF(Tabela3[[#This Row],[GOL CASA]]&lt;&gt;"",Tabela3[[#This Row],[TIME CASA]],"")</f>
        <v/>
      </c>
      <c r="B2742" t="str">
        <f>IF(Tabela3[[#This Row],[GOL FORA]]&lt;&gt;"",Tabela3[[#This Row],[TIME FORA]],"")</f>
        <v/>
      </c>
      <c r="C2742">
        <f t="shared" si="220"/>
        <v>0</v>
      </c>
      <c r="D2742">
        <f t="shared" si="221"/>
        <v>0</v>
      </c>
      <c r="E2742">
        <f t="shared" si="223"/>
        <v>0</v>
      </c>
      <c r="F2742" t="str">
        <f t="shared" si="222"/>
        <v/>
      </c>
      <c r="J2742" s="29">
        <f>IFERROR(INDEX(JOGOS!$C$1:$P$16905,$G2742,3),"")</f>
        <v>0</v>
      </c>
      <c r="K2742" s="32">
        <f>IFERROR(INDEX(JOGOS!$C$1:$P$16905,$G2742,4),"")</f>
        <v>0</v>
      </c>
      <c r="L2742" s="32">
        <f>IFERROR(INDEX(JOGOS!$C$1:$P$16905,$G2742,5),"")</f>
        <v>0</v>
      </c>
      <c r="M2742" s="29">
        <f>IFERROR(INDEX(JOGOS!$C$1:$P$16905,$G2742,6),"")</f>
        <v>0</v>
      </c>
      <c r="N2742" s="32">
        <f>IFERROR(INDEX(JOGOS!$C$1:$P$16905,$G2742,7),"")</f>
        <v>0</v>
      </c>
      <c r="O2742" s="32">
        <f>IFERROR(INDEX(JOGOS!$C$1:$P$16905,$G2742,8),"")</f>
        <v>0</v>
      </c>
      <c r="P2742" s="32">
        <f>IFERROR(INDEX(JOGOS!$C$1:$P$16905,$G2742,9),"")</f>
        <v>0</v>
      </c>
      <c r="Q2742" s="32">
        <f>IFERROR(INDEX(JOGOS!$C$1:$P$16905,$G2742,10),"")</f>
        <v>0</v>
      </c>
      <c r="T2742" s="32">
        <f t="shared" si="224"/>
        <v>0</v>
      </c>
    </row>
    <row r="2743" spans="1:20">
      <c r="A2743" t="str">
        <f>IF(Tabela3[[#This Row],[GOL CASA]]&lt;&gt;"",Tabela3[[#This Row],[TIME CASA]],"")</f>
        <v/>
      </c>
      <c r="B2743" t="str">
        <f>IF(Tabela3[[#This Row],[GOL FORA]]&lt;&gt;"",Tabela3[[#This Row],[TIME FORA]],"")</f>
        <v/>
      </c>
      <c r="C2743">
        <f t="shared" si="220"/>
        <v>0</v>
      </c>
      <c r="D2743">
        <f t="shared" si="221"/>
        <v>0</v>
      </c>
      <c r="E2743">
        <f t="shared" si="223"/>
        <v>0</v>
      </c>
      <c r="F2743" t="str">
        <f t="shared" si="222"/>
        <v/>
      </c>
      <c r="J2743" s="29">
        <f>IFERROR(INDEX(JOGOS!$C$1:$P$16905,$G2743,3),"")</f>
        <v>0</v>
      </c>
      <c r="K2743" s="32">
        <f>IFERROR(INDEX(JOGOS!$C$1:$P$16905,$G2743,4),"")</f>
        <v>0</v>
      </c>
      <c r="L2743" s="32">
        <f>IFERROR(INDEX(JOGOS!$C$1:$P$16905,$G2743,5),"")</f>
        <v>0</v>
      </c>
      <c r="M2743" s="29">
        <f>IFERROR(INDEX(JOGOS!$C$1:$P$16905,$G2743,6),"")</f>
        <v>0</v>
      </c>
      <c r="N2743" s="32">
        <f>IFERROR(INDEX(JOGOS!$C$1:$P$16905,$G2743,7),"")</f>
        <v>0</v>
      </c>
      <c r="O2743" s="32">
        <f>IFERROR(INDEX(JOGOS!$C$1:$P$16905,$G2743,8),"")</f>
        <v>0</v>
      </c>
      <c r="P2743" s="32">
        <f>IFERROR(INDEX(JOGOS!$C$1:$P$16905,$G2743,9),"")</f>
        <v>0</v>
      </c>
      <c r="Q2743" s="32">
        <f>IFERROR(INDEX(JOGOS!$C$1:$P$16905,$G2743,10),"")</f>
        <v>0</v>
      </c>
      <c r="T2743" s="32">
        <f t="shared" si="224"/>
        <v>0</v>
      </c>
    </row>
    <row r="2744" spans="1:20">
      <c r="A2744" t="str">
        <f>IF(Tabela3[[#This Row],[GOL CASA]]&lt;&gt;"",Tabela3[[#This Row],[TIME CASA]],"")</f>
        <v/>
      </c>
      <c r="B2744" t="str">
        <f>IF(Tabela3[[#This Row],[GOL FORA]]&lt;&gt;"",Tabela3[[#This Row],[TIME FORA]],"")</f>
        <v/>
      </c>
      <c r="C2744">
        <f t="shared" si="220"/>
        <v>0</v>
      </c>
      <c r="D2744">
        <f t="shared" si="221"/>
        <v>0</v>
      </c>
      <c r="E2744">
        <f t="shared" si="223"/>
        <v>0</v>
      </c>
      <c r="F2744" t="str">
        <f t="shared" si="222"/>
        <v/>
      </c>
      <c r="J2744" s="29">
        <f>IFERROR(INDEX(JOGOS!$C$1:$P$16905,$G2744,3),"")</f>
        <v>0</v>
      </c>
      <c r="K2744" s="32">
        <f>IFERROR(INDEX(JOGOS!$C$1:$P$16905,$G2744,4),"")</f>
        <v>0</v>
      </c>
      <c r="L2744" s="32">
        <f>IFERROR(INDEX(JOGOS!$C$1:$P$16905,$G2744,5),"")</f>
        <v>0</v>
      </c>
      <c r="M2744" s="29">
        <f>IFERROR(INDEX(JOGOS!$C$1:$P$16905,$G2744,6),"")</f>
        <v>0</v>
      </c>
      <c r="N2744" s="32">
        <f>IFERROR(INDEX(JOGOS!$C$1:$P$16905,$G2744,7),"")</f>
        <v>0</v>
      </c>
      <c r="O2744" s="32">
        <f>IFERROR(INDEX(JOGOS!$C$1:$P$16905,$G2744,8),"")</f>
        <v>0</v>
      </c>
      <c r="P2744" s="32">
        <f>IFERROR(INDEX(JOGOS!$C$1:$P$16905,$G2744,9),"")</f>
        <v>0</v>
      </c>
      <c r="Q2744" s="32">
        <f>IFERROR(INDEX(JOGOS!$C$1:$P$16905,$G2744,10),"")</f>
        <v>0</v>
      </c>
      <c r="T2744" s="32">
        <f t="shared" si="224"/>
        <v>0</v>
      </c>
    </row>
    <row r="2745" spans="1:20">
      <c r="A2745" t="str">
        <f>IF(Tabela3[[#This Row],[GOL CASA]]&lt;&gt;"",Tabela3[[#This Row],[TIME CASA]],"")</f>
        <v/>
      </c>
      <c r="B2745" t="str">
        <f>IF(Tabela3[[#This Row],[GOL FORA]]&lt;&gt;"",Tabela3[[#This Row],[TIME FORA]],"")</f>
        <v/>
      </c>
      <c r="C2745">
        <f t="shared" si="220"/>
        <v>0</v>
      </c>
      <c r="D2745">
        <f t="shared" si="221"/>
        <v>0</v>
      </c>
      <c r="E2745">
        <f t="shared" si="223"/>
        <v>0</v>
      </c>
      <c r="F2745" t="str">
        <f t="shared" si="222"/>
        <v/>
      </c>
      <c r="J2745" s="29">
        <f>IFERROR(INDEX(JOGOS!$C$1:$P$16905,$G2745,3),"")</f>
        <v>0</v>
      </c>
      <c r="K2745" s="32">
        <f>IFERROR(INDEX(JOGOS!$C$1:$P$16905,$G2745,4),"")</f>
        <v>0</v>
      </c>
      <c r="L2745" s="32">
        <f>IFERROR(INDEX(JOGOS!$C$1:$P$16905,$G2745,5),"")</f>
        <v>0</v>
      </c>
      <c r="M2745" s="29">
        <f>IFERROR(INDEX(JOGOS!$C$1:$P$16905,$G2745,6),"")</f>
        <v>0</v>
      </c>
      <c r="N2745" s="32">
        <f>IFERROR(INDEX(JOGOS!$C$1:$P$16905,$G2745,7),"")</f>
        <v>0</v>
      </c>
      <c r="O2745" s="32">
        <f>IFERROR(INDEX(JOGOS!$C$1:$P$16905,$G2745,8),"")</f>
        <v>0</v>
      </c>
      <c r="P2745" s="32">
        <f>IFERROR(INDEX(JOGOS!$C$1:$P$16905,$G2745,9),"")</f>
        <v>0</v>
      </c>
      <c r="Q2745" s="32">
        <f>IFERROR(INDEX(JOGOS!$C$1:$P$16905,$G2745,10),"")</f>
        <v>0</v>
      </c>
      <c r="T2745" s="32">
        <f t="shared" si="224"/>
        <v>0</v>
      </c>
    </row>
    <row r="2746" spans="1:20">
      <c r="A2746" t="str">
        <f>IF(Tabela3[[#This Row],[GOL CASA]]&lt;&gt;"",Tabela3[[#This Row],[TIME CASA]],"")</f>
        <v/>
      </c>
      <c r="B2746" t="str">
        <f>IF(Tabela3[[#This Row],[GOL FORA]]&lt;&gt;"",Tabela3[[#This Row],[TIME FORA]],"")</f>
        <v/>
      </c>
      <c r="C2746">
        <f t="shared" si="220"/>
        <v>0</v>
      </c>
      <c r="D2746">
        <f t="shared" si="221"/>
        <v>0</v>
      </c>
      <c r="E2746">
        <f t="shared" si="223"/>
        <v>0</v>
      </c>
      <c r="F2746" t="str">
        <f t="shared" si="222"/>
        <v/>
      </c>
      <c r="J2746" s="29">
        <f>IFERROR(INDEX(JOGOS!$C$1:$P$16905,$G2746,3),"")</f>
        <v>0</v>
      </c>
      <c r="K2746" s="32">
        <f>IFERROR(INDEX(JOGOS!$C$1:$P$16905,$G2746,4),"")</f>
        <v>0</v>
      </c>
      <c r="L2746" s="32">
        <f>IFERROR(INDEX(JOGOS!$C$1:$P$16905,$G2746,5),"")</f>
        <v>0</v>
      </c>
      <c r="M2746" s="29">
        <f>IFERROR(INDEX(JOGOS!$C$1:$P$16905,$G2746,6),"")</f>
        <v>0</v>
      </c>
      <c r="N2746" s="32">
        <f>IFERROR(INDEX(JOGOS!$C$1:$P$16905,$G2746,7),"")</f>
        <v>0</v>
      </c>
      <c r="O2746" s="32">
        <f>IFERROR(INDEX(JOGOS!$C$1:$P$16905,$G2746,8),"")</f>
        <v>0</v>
      </c>
      <c r="P2746" s="32">
        <f>IFERROR(INDEX(JOGOS!$C$1:$P$16905,$G2746,9),"")</f>
        <v>0</v>
      </c>
      <c r="Q2746" s="32">
        <f>IFERROR(INDEX(JOGOS!$C$1:$P$16905,$G2746,10),"")</f>
        <v>0</v>
      </c>
      <c r="T2746" s="32">
        <f t="shared" si="224"/>
        <v>0</v>
      </c>
    </row>
    <row r="2747" spans="1:20">
      <c r="A2747" t="str">
        <f>IF(Tabela3[[#This Row],[GOL CASA]]&lt;&gt;"",Tabela3[[#This Row],[TIME CASA]],"")</f>
        <v/>
      </c>
      <c r="B2747" t="str">
        <f>IF(Tabela3[[#This Row],[GOL FORA]]&lt;&gt;"",Tabela3[[#This Row],[TIME FORA]],"")</f>
        <v/>
      </c>
      <c r="C2747">
        <f t="shared" si="220"/>
        <v>0</v>
      </c>
      <c r="D2747">
        <f t="shared" si="221"/>
        <v>0</v>
      </c>
      <c r="E2747">
        <f t="shared" si="223"/>
        <v>0</v>
      </c>
      <c r="F2747" t="str">
        <f t="shared" si="222"/>
        <v/>
      </c>
      <c r="J2747" s="29">
        <f>IFERROR(INDEX(JOGOS!$C$1:$P$16905,$G2747,3),"")</f>
        <v>0</v>
      </c>
      <c r="K2747" s="32">
        <f>IFERROR(INDEX(JOGOS!$C$1:$P$16905,$G2747,4),"")</f>
        <v>0</v>
      </c>
      <c r="L2747" s="32">
        <f>IFERROR(INDEX(JOGOS!$C$1:$P$16905,$G2747,5),"")</f>
        <v>0</v>
      </c>
      <c r="M2747" s="29">
        <f>IFERROR(INDEX(JOGOS!$C$1:$P$16905,$G2747,6),"")</f>
        <v>0</v>
      </c>
      <c r="N2747" s="32">
        <f>IFERROR(INDEX(JOGOS!$C$1:$P$16905,$G2747,7),"")</f>
        <v>0</v>
      </c>
      <c r="O2747" s="32">
        <f>IFERROR(INDEX(JOGOS!$C$1:$P$16905,$G2747,8),"")</f>
        <v>0</v>
      </c>
      <c r="P2747" s="32">
        <f>IFERROR(INDEX(JOGOS!$C$1:$P$16905,$G2747,9),"")</f>
        <v>0</v>
      </c>
      <c r="Q2747" s="32">
        <f>IFERROR(INDEX(JOGOS!$C$1:$P$16905,$G2747,10),"")</f>
        <v>0</v>
      </c>
      <c r="T2747" s="32">
        <f t="shared" si="224"/>
        <v>0</v>
      </c>
    </row>
    <row r="2748" spans="1:20">
      <c r="A2748" t="str">
        <f>IF(Tabela3[[#This Row],[GOL CASA]]&lt;&gt;"",Tabela3[[#This Row],[TIME CASA]],"")</f>
        <v/>
      </c>
      <c r="B2748" t="str">
        <f>IF(Tabela3[[#This Row],[GOL FORA]]&lt;&gt;"",Tabela3[[#This Row],[TIME FORA]],"")</f>
        <v/>
      </c>
      <c r="C2748">
        <f t="shared" si="220"/>
        <v>0</v>
      </c>
      <c r="D2748">
        <f t="shared" si="221"/>
        <v>0</v>
      </c>
      <c r="E2748">
        <f t="shared" si="223"/>
        <v>0</v>
      </c>
      <c r="F2748" t="str">
        <f t="shared" si="222"/>
        <v/>
      </c>
      <c r="J2748" s="29">
        <f>IFERROR(INDEX(JOGOS!$C$1:$P$16905,$G2748,3),"")</f>
        <v>0</v>
      </c>
      <c r="K2748" s="32">
        <f>IFERROR(INDEX(JOGOS!$C$1:$P$16905,$G2748,4),"")</f>
        <v>0</v>
      </c>
      <c r="L2748" s="32">
        <f>IFERROR(INDEX(JOGOS!$C$1:$P$16905,$G2748,5),"")</f>
        <v>0</v>
      </c>
      <c r="M2748" s="29">
        <f>IFERROR(INDEX(JOGOS!$C$1:$P$16905,$G2748,6),"")</f>
        <v>0</v>
      </c>
      <c r="N2748" s="32">
        <f>IFERROR(INDEX(JOGOS!$C$1:$P$16905,$G2748,7),"")</f>
        <v>0</v>
      </c>
      <c r="O2748" s="32">
        <f>IFERROR(INDEX(JOGOS!$C$1:$P$16905,$G2748,8),"")</f>
        <v>0</v>
      </c>
      <c r="P2748" s="32">
        <f>IFERROR(INDEX(JOGOS!$C$1:$P$16905,$G2748,9),"")</f>
        <v>0</v>
      </c>
      <c r="Q2748" s="32">
        <f>IFERROR(INDEX(JOGOS!$C$1:$P$16905,$G2748,10),"")</f>
        <v>0</v>
      </c>
      <c r="T2748" s="32">
        <f t="shared" si="224"/>
        <v>0</v>
      </c>
    </row>
    <row r="2749" spans="1:20">
      <c r="A2749" t="str">
        <f>IF(Tabela3[[#This Row],[GOL CASA]]&lt;&gt;"",Tabela3[[#This Row],[TIME CASA]],"")</f>
        <v/>
      </c>
      <c r="B2749" t="str">
        <f>IF(Tabela3[[#This Row],[GOL FORA]]&lt;&gt;"",Tabela3[[#This Row],[TIME FORA]],"")</f>
        <v/>
      </c>
      <c r="C2749">
        <f t="shared" si="220"/>
        <v>0</v>
      </c>
      <c r="D2749">
        <f t="shared" si="221"/>
        <v>0</v>
      </c>
      <c r="E2749">
        <f t="shared" si="223"/>
        <v>0</v>
      </c>
      <c r="F2749" t="str">
        <f t="shared" si="222"/>
        <v/>
      </c>
      <c r="J2749" s="29">
        <f>IFERROR(INDEX(JOGOS!$C$1:$P$16905,$G2749,3),"")</f>
        <v>0</v>
      </c>
      <c r="K2749" s="32">
        <f>IFERROR(INDEX(JOGOS!$C$1:$P$16905,$G2749,4),"")</f>
        <v>0</v>
      </c>
      <c r="L2749" s="32">
        <f>IFERROR(INDEX(JOGOS!$C$1:$P$16905,$G2749,5),"")</f>
        <v>0</v>
      </c>
      <c r="M2749" s="29">
        <f>IFERROR(INDEX(JOGOS!$C$1:$P$16905,$G2749,6),"")</f>
        <v>0</v>
      </c>
      <c r="N2749" s="32">
        <f>IFERROR(INDEX(JOGOS!$C$1:$P$16905,$G2749,7),"")</f>
        <v>0</v>
      </c>
      <c r="O2749" s="32">
        <f>IFERROR(INDEX(JOGOS!$C$1:$P$16905,$G2749,8),"")</f>
        <v>0</v>
      </c>
      <c r="P2749" s="32">
        <f>IFERROR(INDEX(JOGOS!$C$1:$P$16905,$G2749,9),"")</f>
        <v>0</v>
      </c>
      <c r="Q2749" s="32">
        <f>IFERROR(INDEX(JOGOS!$C$1:$P$16905,$G2749,10),"")</f>
        <v>0</v>
      </c>
      <c r="T2749" s="32">
        <f t="shared" si="224"/>
        <v>0</v>
      </c>
    </row>
    <row r="2750" spans="1:20">
      <c r="A2750" t="str">
        <f>IF(Tabela3[[#This Row],[GOL CASA]]&lt;&gt;"",Tabela3[[#This Row],[TIME CASA]],"")</f>
        <v/>
      </c>
      <c r="B2750" t="str">
        <f>IF(Tabela3[[#This Row],[GOL FORA]]&lt;&gt;"",Tabela3[[#This Row],[TIME FORA]],"")</f>
        <v/>
      </c>
      <c r="C2750">
        <f t="shared" si="220"/>
        <v>0</v>
      </c>
      <c r="D2750">
        <f t="shared" si="221"/>
        <v>0</v>
      </c>
      <c r="E2750">
        <f t="shared" si="223"/>
        <v>0</v>
      </c>
      <c r="F2750" t="str">
        <f t="shared" si="222"/>
        <v/>
      </c>
      <c r="J2750" s="29">
        <f>IFERROR(INDEX(JOGOS!$C$1:$P$16905,$G2750,3),"")</f>
        <v>0</v>
      </c>
      <c r="K2750" s="32">
        <f>IFERROR(INDEX(JOGOS!$C$1:$P$16905,$G2750,4),"")</f>
        <v>0</v>
      </c>
      <c r="L2750" s="32">
        <f>IFERROR(INDEX(JOGOS!$C$1:$P$16905,$G2750,5),"")</f>
        <v>0</v>
      </c>
      <c r="M2750" s="29">
        <f>IFERROR(INDEX(JOGOS!$C$1:$P$16905,$G2750,6),"")</f>
        <v>0</v>
      </c>
      <c r="N2750" s="32">
        <f>IFERROR(INDEX(JOGOS!$C$1:$P$16905,$G2750,7),"")</f>
        <v>0</v>
      </c>
      <c r="O2750" s="32">
        <f>IFERROR(INDEX(JOGOS!$C$1:$P$16905,$G2750,8),"")</f>
        <v>0</v>
      </c>
      <c r="P2750" s="32">
        <f>IFERROR(INDEX(JOGOS!$C$1:$P$16905,$G2750,9),"")</f>
        <v>0</v>
      </c>
      <c r="Q2750" s="32">
        <f>IFERROR(INDEX(JOGOS!$C$1:$P$16905,$G2750,10),"")</f>
        <v>0</v>
      </c>
      <c r="T2750" s="32">
        <f t="shared" si="224"/>
        <v>0</v>
      </c>
    </row>
    <row r="2751" spans="1:20">
      <c r="A2751" t="str">
        <f>IF(Tabela3[[#This Row],[GOL CASA]]&lt;&gt;"",Tabela3[[#This Row],[TIME CASA]],"")</f>
        <v/>
      </c>
      <c r="B2751" t="str">
        <f>IF(Tabela3[[#This Row],[GOL FORA]]&lt;&gt;"",Tabela3[[#This Row],[TIME FORA]],"")</f>
        <v/>
      </c>
      <c r="C2751">
        <f t="shared" si="220"/>
        <v>0</v>
      </c>
      <c r="D2751">
        <f t="shared" si="221"/>
        <v>0</v>
      </c>
      <c r="E2751">
        <f t="shared" si="223"/>
        <v>0</v>
      </c>
      <c r="F2751" t="str">
        <f t="shared" si="222"/>
        <v/>
      </c>
      <c r="J2751" s="29">
        <f>IFERROR(INDEX(JOGOS!$C$1:$P$16905,$G2751,3),"")</f>
        <v>0</v>
      </c>
      <c r="K2751" s="32">
        <f>IFERROR(INDEX(JOGOS!$C$1:$P$16905,$G2751,4),"")</f>
        <v>0</v>
      </c>
      <c r="L2751" s="32">
        <f>IFERROR(INDEX(JOGOS!$C$1:$P$16905,$G2751,5),"")</f>
        <v>0</v>
      </c>
      <c r="M2751" s="29">
        <f>IFERROR(INDEX(JOGOS!$C$1:$P$16905,$G2751,6),"")</f>
        <v>0</v>
      </c>
      <c r="N2751" s="32">
        <f>IFERROR(INDEX(JOGOS!$C$1:$P$16905,$G2751,7),"")</f>
        <v>0</v>
      </c>
      <c r="O2751" s="32">
        <f>IFERROR(INDEX(JOGOS!$C$1:$P$16905,$G2751,8),"")</f>
        <v>0</v>
      </c>
      <c r="P2751" s="32">
        <f>IFERROR(INDEX(JOGOS!$C$1:$P$16905,$G2751,9),"")</f>
        <v>0</v>
      </c>
      <c r="Q2751" s="32">
        <f>IFERROR(INDEX(JOGOS!$C$1:$P$16905,$G2751,10),"")</f>
        <v>0</v>
      </c>
      <c r="T2751" s="32">
        <f t="shared" si="224"/>
        <v>0</v>
      </c>
    </row>
    <row r="2752" spans="1:20">
      <c r="A2752" t="str">
        <f>IF(Tabela3[[#This Row],[GOL CASA]]&lt;&gt;"",Tabela3[[#This Row],[TIME CASA]],"")</f>
        <v/>
      </c>
      <c r="B2752" t="str">
        <f>IF(Tabela3[[#This Row],[GOL FORA]]&lt;&gt;"",Tabela3[[#This Row],[TIME FORA]],"")</f>
        <v/>
      </c>
      <c r="C2752">
        <f t="shared" si="220"/>
        <v>0</v>
      </c>
      <c r="D2752">
        <f t="shared" si="221"/>
        <v>0</v>
      </c>
      <c r="E2752">
        <f t="shared" si="223"/>
        <v>0</v>
      </c>
      <c r="F2752" t="str">
        <f t="shared" si="222"/>
        <v/>
      </c>
      <c r="J2752" s="29">
        <f>IFERROR(INDEX(JOGOS!$C$1:$P$16905,$G2752,3),"")</f>
        <v>0</v>
      </c>
      <c r="K2752" s="32">
        <f>IFERROR(INDEX(JOGOS!$C$1:$P$16905,$G2752,4),"")</f>
        <v>0</v>
      </c>
      <c r="L2752" s="32">
        <f>IFERROR(INDEX(JOGOS!$C$1:$P$16905,$G2752,5),"")</f>
        <v>0</v>
      </c>
      <c r="M2752" s="29">
        <f>IFERROR(INDEX(JOGOS!$C$1:$P$16905,$G2752,6),"")</f>
        <v>0</v>
      </c>
      <c r="N2752" s="32">
        <f>IFERROR(INDEX(JOGOS!$C$1:$P$16905,$G2752,7),"")</f>
        <v>0</v>
      </c>
      <c r="O2752" s="32">
        <f>IFERROR(INDEX(JOGOS!$C$1:$P$16905,$G2752,8),"")</f>
        <v>0</v>
      </c>
      <c r="P2752" s="32">
        <f>IFERROR(INDEX(JOGOS!$C$1:$P$16905,$G2752,9),"")</f>
        <v>0</v>
      </c>
      <c r="Q2752" s="32">
        <f>IFERROR(INDEX(JOGOS!$C$1:$P$16905,$G2752,10),"")</f>
        <v>0</v>
      </c>
      <c r="T2752" s="32">
        <f t="shared" si="224"/>
        <v>0</v>
      </c>
    </row>
    <row r="2753" spans="1:20">
      <c r="A2753" t="str">
        <f>IF(Tabela3[[#This Row],[GOL CASA]]&lt;&gt;"",Tabela3[[#This Row],[TIME CASA]],"")</f>
        <v/>
      </c>
      <c r="B2753" t="str">
        <f>IF(Tabela3[[#This Row],[GOL FORA]]&lt;&gt;"",Tabela3[[#This Row],[TIME FORA]],"")</f>
        <v/>
      </c>
      <c r="C2753">
        <f t="shared" ref="C2753:C2816" si="225">IF(AND(A2753=$AP$1,B2753=$AQ$1),1,0)</f>
        <v>0</v>
      </c>
      <c r="D2753">
        <f t="shared" ref="D2753:D2816" si="226">IF(AND(A2753=$AQ$1,B2753=$AP$1),1,0)</f>
        <v>0</v>
      </c>
      <c r="E2753">
        <f t="shared" si="223"/>
        <v>0</v>
      </c>
      <c r="F2753" t="str">
        <f t="shared" ref="F2753:F2816" si="227">IF($Y$1=E2753,ROW(),"")</f>
        <v/>
      </c>
      <c r="J2753" s="29">
        <f>IFERROR(INDEX(JOGOS!$C$1:$P$16905,$G2753,3),"")</f>
        <v>0</v>
      </c>
      <c r="K2753" s="32">
        <f>IFERROR(INDEX(JOGOS!$C$1:$P$16905,$G2753,4),"")</f>
        <v>0</v>
      </c>
      <c r="L2753" s="32">
        <f>IFERROR(INDEX(JOGOS!$C$1:$P$16905,$G2753,5),"")</f>
        <v>0</v>
      </c>
      <c r="M2753" s="29">
        <f>IFERROR(INDEX(JOGOS!$C$1:$P$16905,$G2753,6),"")</f>
        <v>0</v>
      </c>
      <c r="N2753" s="32">
        <f>IFERROR(INDEX(JOGOS!$C$1:$P$16905,$G2753,7),"")</f>
        <v>0</v>
      </c>
      <c r="O2753" s="32">
        <f>IFERROR(INDEX(JOGOS!$C$1:$P$16905,$G2753,8),"")</f>
        <v>0</v>
      </c>
      <c r="P2753" s="32">
        <f>IFERROR(INDEX(JOGOS!$C$1:$P$16905,$G2753,9),"")</f>
        <v>0</v>
      </c>
      <c r="Q2753" s="32">
        <f>IFERROR(INDEX(JOGOS!$C$1:$P$16905,$G2753,10),"")</f>
        <v>0</v>
      </c>
      <c r="T2753" s="32">
        <f t="shared" si="224"/>
        <v>0</v>
      </c>
    </row>
    <row r="2754" spans="1:20">
      <c r="A2754" t="str">
        <f>IF(Tabela3[[#This Row],[GOL CASA]]&lt;&gt;"",Tabela3[[#This Row],[TIME CASA]],"")</f>
        <v/>
      </c>
      <c r="B2754" t="str">
        <f>IF(Tabela3[[#This Row],[GOL FORA]]&lt;&gt;"",Tabela3[[#This Row],[TIME FORA]],"")</f>
        <v/>
      </c>
      <c r="C2754">
        <f t="shared" si="225"/>
        <v>0</v>
      </c>
      <c r="D2754">
        <f t="shared" si="226"/>
        <v>0</v>
      </c>
      <c r="E2754">
        <f t="shared" ref="E2754:E2817" si="228">MAX(C2754:D2754)</f>
        <v>0</v>
      </c>
      <c r="F2754" t="str">
        <f t="shared" si="227"/>
        <v/>
      </c>
      <c r="J2754" s="29">
        <f>IFERROR(INDEX(JOGOS!$C$1:$P$16905,$G2754,3),"")</f>
        <v>0</v>
      </c>
      <c r="K2754" s="32">
        <f>IFERROR(INDEX(JOGOS!$C$1:$P$16905,$G2754,4),"")</f>
        <v>0</v>
      </c>
      <c r="L2754" s="32">
        <f>IFERROR(INDEX(JOGOS!$C$1:$P$16905,$G2754,5),"")</f>
        <v>0</v>
      </c>
      <c r="M2754" s="29">
        <f>IFERROR(INDEX(JOGOS!$C$1:$P$16905,$G2754,6),"")</f>
        <v>0</v>
      </c>
      <c r="N2754" s="32">
        <f>IFERROR(INDEX(JOGOS!$C$1:$P$16905,$G2754,7),"")</f>
        <v>0</v>
      </c>
      <c r="O2754" s="32">
        <f>IFERROR(INDEX(JOGOS!$C$1:$P$16905,$G2754,8),"")</f>
        <v>0</v>
      </c>
      <c r="P2754" s="32">
        <f>IFERROR(INDEX(JOGOS!$C$1:$P$16905,$G2754,9),"")</f>
        <v>0</v>
      </c>
      <c r="Q2754" s="32">
        <f>IFERROR(INDEX(JOGOS!$C$1:$P$16905,$G2754,10),"")</f>
        <v>0</v>
      </c>
      <c r="T2754" s="32">
        <f t="shared" ref="T2754:T2817" si="229">SUM(R2754+S2754)</f>
        <v>0</v>
      </c>
    </row>
    <row r="2755" spans="1:20">
      <c r="A2755" t="str">
        <f>IF(Tabela3[[#This Row],[GOL CASA]]&lt;&gt;"",Tabela3[[#This Row],[TIME CASA]],"")</f>
        <v/>
      </c>
      <c r="B2755" t="str">
        <f>IF(Tabela3[[#This Row],[GOL FORA]]&lt;&gt;"",Tabela3[[#This Row],[TIME FORA]],"")</f>
        <v/>
      </c>
      <c r="C2755">
        <f t="shared" si="225"/>
        <v>0</v>
      </c>
      <c r="D2755">
        <f t="shared" si="226"/>
        <v>0</v>
      </c>
      <c r="E2755">
        <f t="shared" si="228"/>
        <v>0</v>
      </c>
      <c r="F2755" t="str">
        <f t="shared" si="227"/>
        <v/>
      </c>
      <c r="J2755" s="29">
        <f>IFERROR(INDEX(JOGOS!$C$1:$P$16905,$G2755,3),"")</f>
        <v>0</v>
      </c>
      <c r="K2755" s="32">
        <f>IFERROR(INDEX(JOGOS!$C$1:$P$16905,$G2755,4),"")</f>
        <v>0</v>
      </c>
      <c r="L2755" s="32">
        <f>IFERROR(INDEX(JOGOS!$C$1:$P$16905,$G2755,5),"")</f>
        <v>0</v>
      </c>
      <c r="M2755" s="29">
        <f>IFERROR(INDEX(JOGOS!$C$1:$P$16905,$G2755,6),"")</f>
        <v>0</v>
      </c>
      <c r="N2755" s="32">
        <f>IFERROR(INDEX(JOGOS!$C$1:$P$16905,$G2755,7),"")</f>
        <v>0</v>
      </c>
      <c r="O2755" s="32">
        <f>IFERROR(INDEX(JOGOS!$C$1:$P$16905,$G2755,8),"")</f>
        <v>0</v>
      </c>
      <c r="P2755" s="32">
        <f>IFERROR(INDEX(JOGOS!$C$1:$P$16905,$G2755,9),"")</f>
        <v>0</v>
      </c>
      <c r="Q2755" s="32">
        <f>IFERROR(INDEX(JOGOS!$C$1:$P$16905,$G2755,10),"")</f>
        <v>0</v>
      </c>
      <c r="T2755" s="32">
        <f t="shared" si="229"/>
        <v>0</v>
      </c>
    </row>
    <row r="2756" spans="1:20">
      <c r="A2756" t="str">
        <f>IF(Tabela3[[#This Row],[GOL CASA]]&lt;&gt;"",Tabela3[[#This Row],[TIME CASA]],"")</f>
        <v/>
      </c>
      <c r="B2756" t="str">
        <f>IF(Tabela3[[#This Row],[GOL FORA]]&lt;&gt;"",Tabela3[[#This Row],[TIME FORA]],"")</f>
        <v/>
      </c>
      <c r="C2756">
        <f t="shared" si="225"/>
        <v>0</v>
      </c>
      <c r="D2756">
        <f t="shared" si="226"/>
        <v>0</v>
      </c>
      <c r="E2756">
        <f t="shared" si="228"/>
        <v>0</v>
      </c>
      <c r="F2756" t="str">
        <f t="shared" si="227"/>
        <v/>
      </c>
      <c r="J2756" s="29">
        <f>IFERROR(INDEX(JOGOS!$C$1:$P$16905,$G2756,3),"")</f>
        <v>0</v>
      </c>
      <c r="K2756" s="32">
        <f>IFERROR(INDEX(JOGOS!$C$1:$P$16905,$G2756,4),"")</f>
        <v>0</v>
      </c>
      <c r="L2756" s="32">
        <f>IFERROR(INDEX(JOGOS!$C$1:$P$16905,$G2756,5),"")</f>
        <v>0</v>
      </c>
      <c r="M2756" s="29">
        <f>IFERROR(INDEX(JOGOS!$C$1:$P$16905,$G2756,6),"")</f>
        <v>0</v>
      </c>
      <c r="N2756" s="32">
        <f>IFERROR(INDEX(JOGOS!$C$1:$P$16905,$G2756,7),"")</f>
        <v>0</v>
      </c>
      <c r="O2756" s="32">
        <f>IFERROR(INDEX(JOGOS!$C$1:$P$16905,$G2756,8),"")</f>
        <v>0</v>
      </c>
      <c r="P2756" s="32">
        <f>IFERROR(INDEX(JOGOS!$C$1:$P$16905,$G2756,9),"")</f>
        <v>0</v>
      </c>
      <c r="Q2756" s="32">
        <f>IFERROR(INDEX(JOGOS!$C$1:$P$16905,$G2756,10),"")</f>
        <v>0</v>
      </c>
      <c r="T2756" s="32">
        <f t="shared" si="229"/>
        <v>0</v>
      </c>
    </row>
    <row r="2757" spans="1:20">
      <c r="A2757" t="str">
        <f>IF(Tabela3[[#This Row],[GOL CASA]]&lt;&gt;"",Tabela3[[#This Row],[TIME CASA]],"")</f>
        <v/>
      </c>
      <c r="B2757" t="str">
        <f>IF(Tabela3[[#This Row],[GOL FORA]]&lt;&gt;"",Tabela3[[#This Row],[TIME FORA]],"")</f>
        <v/>
      </c>
      <c r="C2757">
        <f t="shared" si="225"/>
        <v>0</v>
      </c>
      <c r="D2757">
        <f t="shared" si="226"/>
        <v>0</v>
      </c>
      <c r="E2757">
        <f t="shared" si="228"/>
        <v>0</v>
      </c>
      <c r="F2757" t="str">
        <f t="shared" si="227"/>
        <v/>
      </c>
      <c r="J2757" s="29">
        <f>IFERROR(INDEX(JOGOS!$C$1:$P$16905,$G2757,3),"")</f>
        <v>0</v>
      </c>
      <c r="K2757" s="32">
        <f>IFERROR(INDEX(JOGOS!$C$1:$P$16905,$G2757,4),"")</f>
        <v>0</v>
      </c>
      <c r="L2757" s="32">
        <f>IFERROR(INDEX(JOGOS!$C$1:$P$16905,$G2757,5),"")</f>
        <v>0</v>
      </c>
      <c r="M2757" s="29">
        <f>IFERROR(INDEX(JOGOS!$C$1:$P$16905,$G2757,6),"")</f>
        <v>0</v>
      </c>
      <c r="N2757" s="32">
        <f>IFERROR(INDEX(JOGOS!$C$1:$P$16905,$G2757,7),"")</f>
        <v>0</v>
      </c>
      <c r="O2757" s="32">
        <f>IFERROR(INDEX(JOGOS!$C$1:$P$16905,$G2757,8),"")</f>
        <v>0</v>
      </c>
      <c r="P2757" s="32">
        <f>IFERROR(INDEX(JOGOS!$C$1:$P$16905,$G2757,9),"")</f>
        <v>0</v>
      </c>
      <c r="Q2757" s="32">
        <f>IFERROR(INDEX(JOGOS!$C$1:$P$16905,$G2757,10),"")</f>
        <v>0</v>
      </c>
      <c r="T2757" s="32">
        <f t="shared" si="229"/>
        <v>0</v>
      </c>
    </row>
    <row r="2758" spans="1:20">
      <c r="A2758" t="str">
        <f>IF(Tabela3[[#This Row],[GOL CASA]]&lt;&gt;"",Tabela3[[#This Row],[TIME CASA]],"")</f>
        <v/>
      </c>
      <c r="B2758" t="str">
        <f>IF(Tabela3[[#This Row],[GOL FORA]]&lt;&gt;"",Tabela3[[#This Row],[TIME FORA]],"")</f>
        <v/>
      </c>
      <c r="C2758">
        <f t="shared" si="225"/>
        <v>0</v>
      </c>
      <c r="D2758">
        <f t="shared" si="226"/>
        <v>0</v>
      </c>
      <c r="E2758">
        <f t="shared" si="228"/>
        <v>0</v>
      </c>
      <c r="F2758" t="str">
        <f t="shared" si="227"/>
        <v/>
      </c>
      <c r="J2758" s="29">
        <f>IFERROR(INDEX(JOGOS!$C$1:$P$16905,$G2758,3),"")</f>
        <v>0</v>
      </c>
      <c r="K2758" s="32">
        <f>IFERROR(INDEX(JOGOS!$C$1:$P$16905,$G2758,4),"")</f>
        <v>0</v>
      </c>
      <c r="L2758" s="32">
        <f>IFERROR(INDEX(JOGOS!$C$1:$P$16905,$G2758,5),"")</f>
        <v>0</v>
      </c>
      <c r="M2758" s="29">
        <f>IFERROR(INDEX(JOGOS!$C$1:$P$16905,$G2758,6),"")</f>
        <v>0</v>
      </c>
      <c r="N2758" s="32">
        <f>IFERROR(INDEX(JOGOS!$C$1:$P$16905,$G2758,7),"")</f>
        <v>0</v>
      </c>
      <c r="O2758" s="32">
        <f>IFERROR(INDEX(JOGOS!$C$1:$P$16905,$G2758,8),"")</f>
        <v>0</v>
      </c>
      <c r="P2758" s="32">
        <f>IFERROR(INDEX(JOGOS!$C$1:$P$16905,$G2758,9),"")</f>
        <v>0</v>
      </c>
      <c r="Q2758" s="32">
        <f>IFERROR(INDEX(JOGOS!$C$1:$P$16905,$G2758,10),"")</f>
        <v>0</v>
      </c>
      <c r="T2758" s="32">
        <f t="shared" si="229"/>
        <v>0</v>
      </c>
    </row>
    <row r="2759" spans="1:20">
      <c r="A2759" t="str">
        <f>IF(Tabela3[[#This Row],[GOL CASA]]&lt;&gt;"",Tabela3[[#This Row],[TIME CASA]],"")</f>
        <v/>
      </c>
      <c r="B2759" t="str">
        <f>IF(Tabela3[[#This Row],[GOL FORA]]&lt;&gt;"",Tabela3[[#This Row],[TIME FORA]],"")</f>
        <v/>
      </c>
      <c r="C2759">
        <f t="shared" si="225"/>
        <v>0</v>
      </c>
      <c r="D2759">
        <f t="shared" si="226"/>
        <v>0</v>
      </c>
      <c r="E2759">
        <f t="shared" si="228"/>
        <v>0</v>
      </c>
      <c r="F2759" t="str">
        <f t="shared" si="227"/>
        <v/>
      </c>
      <c r="J2759" s="29">
        <f>IFERROR(INDEX(JOGOS!$C$1:$P$16905,$G2759,3),"")</f>
        <v>0</v>
      </c>
      <c r="K2759" s="32">
        <f>IFERROR(INDEX(JOGOS!$C$1:$P$16905,$G2759,4),"")</f>
        <v>0</v>
      </c>
      <c r="L2759" s="32">
        <f>IFERROR(INDEX(JOGOS!$C$1:$P$16905,$G2759,5),"")</f>
        <v>0</v>
      </c>
      <c r="M2759" s="29">
        <f>IFERROR(INDEX(JOGOS!$C$1:$P$16905,$G2759,6),"")</f>
        <v>0</v>
      </c>
      <c r="N2759" s="32">
        <f>IFERROR(INDEX(JOGOS!$C$1:$P$16905,$G2759,7),"")</f>
        <v>0</v>
      </c>
      <c r="O2759" s="32">
        <f>IFERROR(INDEX(JOGOS!$C$1:$P$16905,$G2759,8),"")</f>
        <v>0</v>
      </c>
      <c r="P2759" s="32">
        <f>IFERROR(INDEX(JOGOS!$C$1:$P$16905,$G2759,9),"")</f>
        <v>0</v>
      </c>
      <c r="Q2759" s="32">
        <f>IFERROR(INDEX(JOGOS!$C$1:$P$16905,$G2759,10),"")</f>
        <v>0</v>
      </c>
      <c r="T2759" s="32">
        <f t="shared" si="229"/>
        <v>0</v>
      </c>
    </row>
    <row r="2760" spans="1:20">
      <c r="A2760" t="str">
        <f>IF(Tabela3[[#This Row],[GOL CASA]]&lt;&gt;"",Tabela3[[#This Row],[TIME CASA]],"")</f>
        <v/>
      </c>
      <c r="B2760" t="str">
        <f>IF(Tabela3[[#This Row],[GOL FORA]]&lt;&gt;"",Tabela3[[#This Row],[TIME FORA]],"")</f>
        <v/>
      </c>
      <c r="C2760">
        <f t="shared" si="225"/>
        <v>0</v>
      </c>
      <c r="D2760">
        <f t="shared" si="226"/>
        <v>0</v>
      </c>
      <c r="E2760">
        <f t="shared" si="228"/>
        <v>0</v>
      </c>
      <c r="F2760" t="str">
        <f t="shared" si="227"/>
        <v/>
      </c>
      <c r="J2760" s="29">
        <f>IFERROR(INDEX(JOGOS!$C$1:$P$16905,$G2760,3),"")</f>
        <v>0</v>
      </c>
      <c r="K2760" s="32">
        <f>IFERROR(INDEX(JOGOS!$C$1:$P$16905,$G2760,4),"")</f>
        <v>0</v>
      </c>
      <c r="L2760" s="32">
        <f>IFERROR(INDEX(JOGOS!$C$1:$P$16905,$G2760,5),"")</f>
        <v>0</v>
      </c>
      <c r="M2760" s="29">
        <f>IFERROR(INDEX(JOGOS!$C$1:$P$16905,$G2760,6),"")</f>
        <v>0</v>
      </c>
      <c r="N2760" s="32">
        <f>IFERROR(INDEX(JOGOS!$C$1:$P$16905,$G2760,7),"")</f>
        <v>0</v>
      </c>
      <c r="O2760" s="32">
        <f>IFERROR(INDEX(JOGOS!$C$1:$P$16905,$G2760,8),"")</f>
        <v>0</v>
      </c>
      <c r="P2760" s="32">
        <f>IFERROR(INDEX(JOGOS!$C$1:$P$16905,$G2760,9),"")</f>
        <v>0</v>
      </c>
      <c r="Q2760" s="32">
        <f>IFERROR(INDEX(JOGOS!$C$1:$P$16905,$G2760,10),"")</f>
        <v>0</v>
      </c>
      <c r="T2760" s="32">
        <f t="shared" si="229"/>
        <v>0</v>
      </c>
    </row>
    <row r="2761" spans="1:20">
      <c r="A2761" t="str">
        <f>IF(Tabela3[[#This Row],[GOL CASA]]&lt;&gt;"",Tabela3[[#This Row],[TIME CASA]],"")</f>
        <v/>
      </c>
      <c r="B2761" t="str">
        <f>IF(Tabela3[[#This Row],[GOL FORA]]&lt;&gt;"",Tabela3[[#This Row],[TIME FORA]],"")</f>
        <v/>
      </c>
      <c r="C2761">
        <f t="shared" si="225"/>
        <v>0</v>
      </c>
      <c r="D2761">
        <f t="shared" si="226"/>
        <v>0</v>
      </c>
      <c r="E2761">
        <f t="shared" si="228"/>
        <v>0</v>
      </c>
      <c r="F2761" t="str">
        <f t="shared" si="227"/>
        <v/>
      </c>
      <c r="J2761" s="29">
        <f>IFERROR(INDEX(JOGOS!$C$1:$P$16905,$G2761,3),"")</f>
        <v>0</v>
      </c>
      <c r="K2761" s="32">
        <f>IFERROR(INDEX(JOGOS!$C$1:$P$16905,$G2761,4),"")</f>
        <v>0</v>
      </c>
      <c r="L2761" s="32">
        <f>IFERROR(INDEX(JOGOS!$C$1:$P$16905,$G2761,5),"")</f>
        <v>0</v>
      </c>
      <c r="M2761" s="29">
        <f>IFERROR(INDEX(JOGOS!$C$1:$P$16905,$G2761,6),"")</f>
        <v>0</v>
      </c>
      <c r="N2761" s="32">
        <f>IFERROR(INDEX(JOGOS!$C$1:$P$16905,$G2761,7),"")</f>
        <v>0</v>
      </c>
      <c r="O2761" s="32">
        <f>IFERROR(INDEX(JOGOS!$C$1:$P$16905,$G2761,8),"")</f>
        <v>0</v>
      </c>
      <c r="P2761" s="32">
        <f>IFERROR(INDEX(JOGOS!$C$1:$P$16905,$G2761,9),"")</f>
        <v>0</v>
      </c>
      <c r="Q2761" s="32">
        <f>IFERROR(INDEX(JOGOS!$C$1:$P$16905,$G2761,10),"")</f>
        <v>0</v>
      </c>
      <c r="T2761" s="32">
        <f t="shared" si="229"/>
        <v>0</v>
      </c>
    </row>
    <row r="2762" spans="1:20">
      <c r="A2762" t="str">
        <f>IF(Tabela3[[#This Row],[GOL CASA]]&lt;&gt;"",Tabela3[[#This Row],[TIME CASA]],"")</f>
        <v/>
      </c>
      <c r="B2762" t="str">
        <f>IF(Tabela3[[#This Row],[GOL FORA]]&lt;&gt;"",Tabela3[[#This Row],[TIME FORA]],"")</f>
        <v/>
      </c>
      <c r="C2762">
        <f t="shared" si="225"/>
        <v>0</v>
      </c>
      <c r="D2762">
        <f t="shared" si="226"/>
        <v>0</v>
      </c>
      <c r="E2762">
        <f t="shared" si="228"/>
        <v>0</v>
      </c>
      <c r="F2762" t="str">
        <f t="shared" si="227"/>
        <v/>
      </c>
      <c r="J2762" s="29">
        <f>IFERROR(INDEX(JOGOS!$C$1:$P$16905,$G2762,3),"")</f>
        <v>0</v>
      </c>
      <c r="K2762" s="32">
        <f>IFERROR(INDEX(JOGOS!$C$1:$P$16905,$G2762,4),"")</f>
        <v>0</v>
      </c>
      <c r="L2762" s="32">
        <f>IFERROR(INDEX(JOGOS!$C$1:$P$16905,$G2762,5),"")</f>
        <v>0</v>
      </c>
      <c r="M2762" s="29">
        <f>IFERROR(INDEX(JOGOS!$C$1:$P$16905,$G2762,6),"")</f>
        <v>0</v>
      </c>
      <c r="N2762" s="32">
        <f>IFERROR(INDEX(JOGOS!$C$1:$P$16905,$G2762,7),"")</f>
        <v>0</v>
      </c>
      <c r="O2762" s="32">
        <f>IFERROR(INDEX(JOGOS!$C$1:$P$16905,$G2762,8),"")</f>
        <v>0</v>
      </c>
      <c r="P2762" s="32">
        <f>IFERROR(INDEX(JOGOS!$C$1:$P$16905,$G2762,9),"")</f>
        <v>0</v>
      </c>
      <c r="Q2762" s="32">
        <f>IFERROR(INDEX(JOGOS!$C$1:$P$16905,$G2762,10),"")</f>
        <v>0</v>
      </c>
      <c r="T2762" s="32">
        <f t="shared" si="229"/>
        <v>0</v>
      </c>
    </row>
    <row r="2763" spans="1:20">
      <c r="A2763" t="str">
        <f>IF(Tabela3[[#This Row],[GOL CASA]]&lt;&gt;"",Tabela3[[#This Row],[TIME CASA]],"")</f>
        <v/>
      </c>
      <c r="B2763" t="str">
        <f>IF(Tabela3[[#This Row],[GOL FORA]]&lt;&gt;"",Tabela3[[#This Row],[TIME FORA]],"")</f>
        <v/>
      </c>
      <c r="C2763">
        <f t="shared" si="225"/>
        <v>0</v>
      </c>
      <c r="D2763">
        <f t="shared" si="226"/>
        <v>0</v>
      </c>
      <c r="E2763">
        <f t="shared" si="228"/>
        <v>0</v>
      </c>
      <c r="F2763" t="str">
        <f t="shared" si="227"/>
        <v/>
      </c>
      <c r="J2763" s="29">
        <f>IFERROR(INDEX(JOGOS!$C$1:$P$16905,$G2763,3),"")</f>
        <v>0</v>
      </c>
      <c r="K2763" s="32">
        <f>IFERROR(INDEX(JOGOS!$C$1:$P$16905,$G2763,4),"")</f>
        <v>0</v>
      </c>
      <c r="L2763" s="32">
        <f>IFERROR(INDEX(JOGOS!$C$1:$P$16905,$G2763,5),"")</f>
        <v>0</v>
      </c>
      <c r="M2763" s="29">
        <f>IFERROR(INDEX(JOGOS!$C$1:$P$16905,$G2763,6),"")</f>
        <v>0</v>
      </c>
      <c r="N2763" s="32">
        <f>IFERROR(INDEX(JOGOS!$C$1:$P$16905,$G2763,7),"")</f>
        <v>0</v>
      </c>
      <c r="O2763" s="32">
        <f>IFERROR(INDEX(JOGOS!$C$1:$P$16905,$G2763,8),"")</f>
        <v>0</v>
      </c>
      <c r="P2763" s="32">
        <f>IFERROR(INDEX(JOGOS!$C$1:$P$16905,$G2763,9),"")</f>
        <v>0</v>
      </c>
      <c r="Q2763" s="32">
        <f>IFERROR(INDEX(JOGOS!$C$1:$P$16905,$G2763,10),"")</f>
        <v>0</v>
      </c>
      <c r="T2763" s="32">
        <f t="shared" si="229"/>
        <v>0</v>
      </c>
    </row>
    <row r="2764" spans="1:20">
      <c r="A2764" t="str">
        <f>IF(Tabela3[[#This Row],[GOL CASA]]&lt;&gt;"",Tabela3[[#This Row],[TIME CASA]],"")</f>
        <v/>
      </c>
      <c r="B2764" t="str">
        <f>IF(Tabela3[[#This Row],[GOL FORA]]&lt;&gt;"",Tabela3[[#This Row],[TIME FORA]],"")</f>
        <v/>
      </c>
      <c r="C2764">
        <f t="shared" si="225"/>
        <v>0</v>
      </c>
      <c r="D2764">
        <f t="shared" si="226"/>
        <v>0</v>
      </c>
      <c r="E2764">
        <f t="shared" si="228"/>
        <v>0</v>
      </c>
      <c r="F2764" t="str">
        <f t="shared" si="227"/>
        <v/>
      </c>
      <c r="J2764" s="29">
        <f>IFERROR(INDEX(JOGOS!$C$1:$P$16905,$G2764,3),"")</f>
        <v>0</v>
      </c>
      <c r="K2764" s="32">
        <f>IFERROR(INDEX(JOGOS!$C$1:$P$16905,$G2764,4),"")</f>
        <v>0</v>
      </c>
      <c r="L2764" s="32">
        <f>IFERROR(INDEX(JOGOS!$C$1:$P$16905,$G2764,5),"")</f>
        <v>0</v>
      </c>
      <c r="M2764" s="29">
        <f>IFERROR(INDEX(JOGOS!$C$1:$P$16905,$G2764,6),"")</f>
        <v>0</v>
      </c>
      <c r="N2764" s="32">
        <f>IFERROR(INDEX(JOGOS!$C$1:$P$16905,$G2764,7),"")</f>
        <v>0</v>
      </c>
      <c r="O2764" s="32">
        <f>IFERROR(INDEX(JOGOS!$C$1:$P$16905,$G2764,8),"")</f>
        <v>0</v>
      </c>
      <c r="P2764" s="32">
        <f>IFERROR(INDEX(JOGOS!$C$1:$P$16905,$G2764,9),"")</f>
        <v>0</v>
      </c>
      <c r="Q2764" s="32">
        <f>IFERROR(INDEX(JOGOS!$C$1:$P$16905,$G2764,10),"")</f>
        <v>0</v>
      </c>
      <c r="T2764" s="32">
        <f t="shared" si="229"/>
        <v>0</v>
      </c>
    </row>
    <row r="2765" spans="1:20">
      <c r="A2765" t="str">
        <f>IF(Tabela3[[#This Row],[GOL CASA]]&lt;&gt;"",Tabela3[[#This Row],[TIME CASA]],"")</f>
        <v/>
      </c>
      <c r="B2765" t="str">
        <f>IF(Tabela3[[#This Row],[GOL FORA]]&lt;&gt;"",Tabela3[[#This Row],[TIME FORA]],"")</f>
        <v/>
      </c>
      <c r="C2765">
        <f t="shared" si="225"/>
        <v>0</v>
      </c>
      <c r="D2765">
        <f t="shared" si="226"/>
        <v>0</v>
      </c>
      <c r="E2765">
        <f t="shared" si="228"/>
        <v>0</v>
      </c>
      <c r="F2765" t="str">
        <f t="shared" si="227"/>
        <v/>
      </c>
      <c r="J2765" s="29">
        <f>IFERROR(INDEX(JOGOS!$C$1:$P$16905,$G2765,3),"")</f>
        <v>0</v>
      </c>
      <c r="K2765" s="32">
        <f>IFERROR(INDEX(JOGOS!$C$1:$P$16905,$G2765,4),"")</f>
        <v>0</v>
      </c>
      <c r="L2765" s="32">
        <f>IFERROR(INDEX(JOGOS!$C$1:$P$16905,$G2765,5),"")</f>
        <v>0</v>
      </c>
      <c r="M2765" s="29">
        <f>IFERROR(INDEX(JOGOS!$C$1:$P$16905,$G2765,6),"")</f>
        <v>0</v>
      </c>
      <c r="N2765" s="32">
        <f>IFERROR(INDEX(JOGOS!$C$1:$P$16905,$G2765,7),"")</f>
        <v>0</v>
      </c>
      <c r="O2765" s="32">
        <f>IFERROR(INDEX(JOGOS!$C$1:$P$16905,$G2765,8),"")</f>
        <v>0</v>
      </c>
      <c r="P2765" s="32">
        <f>IFERROR(INDEX(JOGOS!$C$1:$P$16905,$G2765,9),"")</f>
        <v>0</v>
      </c>
      <c r="Q2765" s="32">
        <f>IFERROR(INDEX(JOGOS!$C$1:$P$16905,$G2765,10),"")</f>
        <v>0</v>
      </c>
      <c r="T2765" s="32">
        <f t="shared" si="229"/>
        <v>0</v>
      </c>
    </row>
    <row r="2766" spans="1:20">
      <c r="A2766" t="str">
        <f>IF(Tabela3[[#This Row],[GOL CASA]]&lt;&gt;"",Tabela3[[#This Row],[TIME CASA]],"")</f>
        <v/>
      </c>
      <c r="B2766" t="str">
        <f>IF(Tabela3[[#This Row],[GOL FORA]]&lt;&gt;"",Tabela3[[#This Row],[TIME FORA]],"")</f>
        <v/>
      </c>
      <c r="C2766">
        <f t="shared" si="225"/>
        <v>0</v>
      </c>
      <c r="D2766">
        <f t="shared" si="226"/>
        <v>0</v>
      </c>
      <c r="E2766">
        <f t="shared" si="228"/>
        <v>0</v>
      </c>
      <c r="F2766" t="str">
        <f t="shared" si="227"/>
        <v/>
      </c>
      <c r="J2766" s="29">
        <f>IFERROR(INDEX(JOGOS!$C$1:$P$16905,$G2766,3),"")</f>
        <v>0</v>
      </c>
      <c r="K2766" s="32">
        <f>IFERROR(INDEX(JOGOS!$C$1:$P$16905,$G2766,4),"")</f>
        <v>0</v>
      </c>
      <c r="L2766" s="32">
        <f>IFERROR(INDEX(JOGOS!$C$1:$P$16905,$G2766,5),"")</f>
        <v>0</v>
      </c>
      <c r="M2766" s="29">
        <f>IFERROR(INDEX(JOGOS!$C$1:$P$16905,$G2766,6),"")</f>
        <v>0</v>
      </c>
      <c r="N2766" s="32">
        <f>IFERROR(INDEX(JOGOS!$C$1:$P$16905,$G2766,7),"")</f>
        <v>0</v>
      </c>
      <c r="O2766" s="32">
        <f>IFERROR(INDEX(JOGOS!$C$1:$P$16905,$G2766,8),"")</f>
        <v>0</v>
      </c>
      <c r="P2766" s="32">
        <f>IFERROR(INDEX(JOGOS!$C$1:$P$16905,$G2766,9),"")</f>
        <v>0</v>
      </c>
      <c r="Q2766" s="32">
        <f>IFERROR(INDEX(JOGOS!$C$1:$P$16905,$G2766,10),"")</f>
        <v>0</v>
      </c>
      <c r="T2766" s="32">
        <f t="shared" si="229"/>
        <v>0</v>
      </c>
    </row>
    <row r="2767" spans="1:20">
      <c r="A2767" t="str">
        <f>IF(Tabela3[[#This Row],[GOL CASA]]&lt;&gt;"",Tabela3[[#This Row],[TIME CASA]],"")</f>
        <v/>
      </c>
      <c r="B2767" t="str">
        <f>IF(Tabela3[[#This Row],[GOL FORA]]&lt;&gt;"",Tabela3[[#This Row],[TIME FORA]],"")</f>
        <v/>
      </c>
      <c r="C2767">
        <f t="shared" si="225"/>
        <v>0</v>
      </c>
      <c r="D2767">
        <f t="shared" si="226"/>
        <v>0</v>
      </c>
      <c r="E2767">
        <f t="shared" si="228"/>
        <v>0</v>
      </c>
      <c r="F2767" t="str">
        <f t="shared" si="227"/>
        <v/>
      </c>
      <c r="J2767" s="29">
        <f>IFERROR(INDEX(JOGOS!$C$1:$P$16905,$G2767,3),"")</f>
        <v>0</v>
      </c>
      <c r="K2767" s="32">
        <f>IFERROR(INDEX(JOGOS!$C$1:$P$16905,$G2767,4),"")</f>
        <v>0</v>
      </c>
      <c r="L2767" s="32">
        <f>IFERROR(INDEX(JOGOS!$C$1:$P$16905,$G2767,5),"")</f>
        <v>0</v>
      </c>
      <c r="M2767" s="29">
        <f>IFERROR(INDEX(JOGOS!$C$1:$P$16905,$G2767,6),"")</f>
        <v>0</v>
      </c>
      <c r="N2767" s="32">
        <f>IFERROR(INDEX(JOGOS!$C$1:$P$16905,$G2767,7),"")</f>
        <v>0</v>
      </c>
      <c r="O2767" s="32">
        <f>IFERROR(INDEX(JOGOS!$C$1:$P$16905,$G2767,8),"")</f>
        <v>0</v>
      </c>
      <c r="P2767" s="32">
        <f>IFERROR(INDEX(JOGOS!$C$1:$P$16905,$G2767,9),"")</f>
        <v>0</v>
      </c>
      <c r="Q2767" s="32">
        <f>IFERROR(INDEX(JOGOS!$C$1:$P$16905,$G2767,10),"")</f>
        <v>0</v>
      </c>
      <c r="T2767" s="32">
        <f t="shared" si="229"/>
        <v>0</v>
      </c>
    </row>
    <row r="2768" spans="1:20">
      <c r="A2768" t="str">
        <f>IF(Tabela3[[#This Row],[GOL CASA]]&lt;&gt;"",Tabela3[[#This Row],[TIME CASA]],"")</f>
        <v/>
      </c>
      <c r="B2768" t="str">
        <f>IF(Tabela3[[#This Row],[GOL FORA]]&lt;&gt;"",Tabela3[[#This Row],[TIME FORA]],"")</f>
        <v/>
      </c>
      <c r="C2768">
        <f t="shared" si="225"/>
        <v>0</v>
      </c>
      <c r="D2768">
        <f t="shared" si="226"/>
        <v>0</v>
      </c>
      <c r="E2768">
        <f t="shared" si="228"/>
        <v>0</v>
      </c>
      <c r="F2768" t="str">
        <f t="shared" si="227"/>
        <v/>
      </c>
      <c r="J2768" s="29">
        <f>IFERROR(INDEX(JOGOS!$C$1:$P$16905,$G2768,3),"")</f>
        <v>0</v>
      </c>
      <c r="K2768" s="32">
        <f>IFERROR(INDEX(JOGOS!$C$1:$P$16905,$G2768,4),"")</f>
        <v>0</v>
      </c>
      <c r="L2768" s="32">
        <f>IFERROR(INDEX(JOGOS!$C$1:$P$16905,$G2768,5),"")</f>
        <v>0</v>
      </c>
      <c r="M2768" s="29">
        <f>IFERROR(INDEX(JOGOS!$C$1:$P$16905,$G2768,6),"")</f>
        <v>0</v>
      </c>
      <c r="N2768" s="32">
        <f>IFERROR(INDEX(JOGOS!$C$1:$P$16905,$G2768,7),"")</f>
        <v>0</v>
      </c>
      <c r="O2768" s="32">
        <f>IFERROR(INDEX(JOGOS!$C$1:$P$16905,$G2768,8),"")</f>
        <v>0</v>
      </c>
      <c r="P2768" s="32">
        <f>IFERROR(INDEX(JOGOS!$C$1:$P$16905,$G2768,9),"")</f>
        <v>0</v>
      </c>
      <c r="Q2768" s="32">
        <f>IFERROR(INDEX(JOGOS!$C$1:$P$16905,$G2768,10),"")</f>
        <v>0</v>
      </c>
      <c r="T2768" s="32">
        <f t="shared" si="229"/>
        <v>0</v>
      </c>
    </row>
    <row r="2769" spans="1:20">
      <c r="A2769" t="str">
        <f>IF(Tabela3[[#This Row],[GOL CASA]]&lt;&gt;"",Tabela3[[#This Row],[TIME CASA]],"")</f>
        <v/>
      </c>
      <c r="B2769" t="str">
        <f>IF(Tabela3[[#This Row],[GOL FORA]]&lt;&gt;"",Tabela3[[#This Row],[TIME FORA]],"")</f>
        <v/>
      </c>
      <c r="C2769">
        <f t="shared" si="225"/>
        <v>0</v>
      </c>
      <c r="D2769">
        <f t="shared" si="226"/>
        <v>0</v>
      </c>
      <c r="E2769">
        <f t="shared" si="228"/>
        <v>0</v>
      </c>
      <c r="F2769" t="str">
        <f t="shared" si="227"/>
        <v/>
      </c>
      <c r="J2769" s="29">
        <f>IFERROR(INDEX(JOGOS!$C$1:$P$16905,$G2769,3),"")</f>
        <v>0</v>
      </c>
      <c r="K2769" s="32">
        <f>IFERROR(INDEX(JOGOS!$C$1:$P$16905,$G2769,4),"")</f>
        <v>0</v>
      </c>
      <c r="L2769" s="32">
        <f>IFERROR(INDEX(JOGOS!$C$1:$P$16905,$G2769,5),"")</f>
        <v>0</v>
      </c>
      <c r="M2769" s="29">
        <f>IFERROR(INDEX(JOGOS!$C$1:$P$16905,$G2769,6),"")</f>
        <v>0</v>
      </c>
      <c r="N2769" s="32">
        <f>IFERROR(INDEX(JOGOS!$C$1:$P$16905,$G2769,7),"")</f>
        <v>0</v>
      </c>
      <c r="O2769" s="32">
        <f>IFERROR(INDEX(JOGOS!$C$1:$P$16905,$G2769,8),"")</f>
        <v>0</v>
      </c>
      <c r="P2769" s="32">
        <f>IFERROR(INDEX(JOGOS!$C$1:$P$16905,$G2769,9),"")</f>
        <v>0</v>
      </c>
      <c r="Q2769" s="32">
        <f>IFERROR(INDEX(JOGOS!$C$1:$P$16905,$G2769,10),"")</f>
        <v>0</v>
      </c>
      <c r="T2769" s="32">
        <f t="shared" si="229"/>
        <v>0</v>
      </c>
    </row>
    <row r="2770" spans="1:20">
      <c r="A2770" t="str">
        <f>IF(Tabela3[[#This Row],[GOL CASA]]&lt;&gt;"",Tabela3[[#This Row],[TIME CASA]],"")</f>
        <v/>
      </c>
      <c r="B2770" t="str">
        <f>IF(Tabela3[[#This Row],[GOL FORA]]&lt;&gt;"",Tabela3[[#This Row],[TIME FORA]],"")</f>
        <v/>
      </c>
      <c r="C2770">
        <f t="shared" si="225"/>
        <v>0</v>
      </c>
      <c r="D2770">
        <f t="shared" si="226"/>
        <v>0</v>
      </c>
      <c r="E2770">
        <f t="shared" si="228"/>
        <v>0</v>
      </c>
      <c r="F2770" t="str">
        <f t="shared" si="227"/>
        <v/>
      </c>
      <c r="J2770" s="29">
        <f>IFERROR(INDEX(JOGOS!$C$1:$P$16905,$G2770,3),"")</f>
        <v>0</v>
      </c>
      <c r="K2770" s="32">
        <f>IFERROR(INDEX(JOGOS!$C$1:$P$16905,$G2770,4),"")</f>
        <v>0</v>
      </c>
      <c r="L2770" s="32">
        <f>IFERROR(INDEX(JOGOS!$C$1:$P$16905,$G2770,5),"")</f>
        <v>0</v>
      </c>
      <c r="M2770" s="29">
        <f>IFERROR(INDEX(JOGOS!$C$1:$P$16905,$G2770,6),"")</f>
        <v>0</v>
      </c>
      <c r="N2770" s="32">
        <f>IFERROR(INDEX(JOGOS!$C$1:$P$16905,$G2770,7),"")</f>
        <v>0</v>
      </c>
      <c r="O2770" s="32">
        <f>IFERROR(INDEX(JOGOS!$C$1:$P$16905,$G2770,8),"")</f>
        <v>0</v>
      </c>
      <c r="P2770" s="32">
        <f>IFERROR(INDEX(JOGOS!$C$1:$P$16905,$G2770,9),"")</f>
        <v>0</v>
      </c>
      <c r="Q2770" s="32">
        <f>IFERROR(INDEX(JOGOS!$C$1:$P$16905,$G2770,10),"")</f>
        <v>0</v>
      </c>
      <c r="T2770" s="32">
        <f t="shared" si="229"/>
        <v>0</v>
      </c>
    </row>
    <row r="2771" spans="1:20">
      <c r="A2771" t="str">
        <f>IF(Tabela3[[#This Row],[GOL CASA]]&lt;&gt;"",Tabela3[[#This Row],[TIME CASA]],"")</f>
        <v/>
      </c>
      <c r="B2771" t="str">
        <f>IF(Tabela3[[#This Row],[GOL FORA]]&lt;&gt;"",Tabela3[[#This Row],[TIME FORA]],"")</f>
        <v/>
      </c>
      <c r="C2771">
        <f t="shared" si="225"/>
        <v>0</v>
      </c>
      <c r="D2771">
        <f t="shared" si="226"/>
        <v>0</v>
      </c>
      <c r="E2771">
        <f t="shared" si="228"/>
        <v>0</v>
      </c>
      <c r="F2771" t="str">
        <f t="shared" si="227"/>
        <v/>
      </c>
      <c r="J2771" s="29">
        <f>IFERROR(INDEX(JOGOS!$C$1:$P$16905,$G2771,3),"")</f>
        <v>0</v>
      </c>
      <c r="K2771" s="32">
        <f>IFERROR(INDEX(JOGOS!$C$1:$P$16905,$G2771,4),"")</f>
        <v>0</v>
      </c>
      <c r="L2771" s="32">
        <f>IFERROR(INDEX(JOGOS!$C$1:$P$16905,$G2771,5),"")</f>
        <v>0</v>
      </c>
      <c r="M2771" s="29">
        <f>IFERROR(INDEX(JOGOS!$C$1:$P$16905,$G2771,6),"")</f>
        <v>0</v>
      </c>
      <c r="N2771" s="32">
        <f>IFERROR(INDEX(JOGOS!$C$1:$P$16905,$G2771,7),"")</f>
        <v>0</v>
      </c>
      <c r="O2771" s="32">
        <f>IFERROR(INDEX(JOGOS!$C$1:$P$16905,$G2771,8),"")</f>
        <v>0</v>
      </c>
      <c r="P2771" s="32">
        <f>IFERROR(INDEX(JOGOS!$C$1:$P$16905,$G2771,9),"")</f>
        <v>0</v>
      </c>
      <c r="Q2771" s="32">
        <f>IFERROR(INDEX(JOGOS!$C$1:$P$16905,$G2771,10),"")</f>
        <v>0</v>
      </c>
      <c r="T2771" s="32">
        <f t="shared" si="229"/>
        <v>0</v>
      </c>
    </row>
    <row r="2772" spans="1:20">
      <c r="A2772" t="str">
        <f>IF(Tabela3[[#This Row],[GOL CASA]]&lt;&gt;"",Tabela3[[#This Row],[TIME CASA]],"")</f>
        <v/>
      </c>
      <c r="B2772" t="str">
        <f>IF(Tabela3[[#This Row],[GOL FORA]]&lt;&gt;"",Tabela3[[#This Row],[TIME FORA]],"")</f>
        <v/>
      </c>
      <c r="C2772">
        <f t="shared" si="225"/>
        <v>0</v>
      </c>
      <c r="D2772">
        <f t="shared" si="226"/>
        <v>0</v>
      </c>
      <c r="E2772">
        <f t="shared" si="228"/>
        <v>0</v>
      </c>
      <c r="F2772" t="str">
        <f t="shared" si="227"/>
        <v/>
      </c>
      <c r="J2772" s="29">
        <f>IFERROR(INDEX(JOGOS!$C$1:$P$16905,$G2772,3),"")</f>
        <v>0</v>
      </c>
      <c r="K2772" s="32">
        <f>IFERROR(INDEX(JOGOS!$C$1:$P$16905,$G2772,4),"")</f>
        <v>0</v>
      </c>
      <c r="L2772" s="32">
        <f>IFERROR(INDEX(JOGOS!$C$1:$P$16905,$G2772,5),"")</f>
        <v>0</v>
      </c>
      <c r="M2772" s="29">
        <f>IFERROR(INDEX(JOGOS!$C$1:$P$16905,$G2772,6),"")</f>
        <v>0</v>
      </c>
      <c r="N2772" s="32">
        <f>IFERROR(INDEX(JOGOS!$C$1:$P$16905,$G2772,7),"")</f>
        <v>0</v>
      </c>
      <c r="O2772" s="32">
        <f>IFERROR(INDEX(JOGOS!$C$1:$P$16905,$G2772,8),"")</f>
        <v>0</v>
      </c>
      <c r="P2772" s="32">
        <f>IFERROR(INDEX(JOGOS!$C$1:$P$16905,$G2772,9),"")</f>
        <v>0</v>
      </c>
      <c r="Q2772" s="32">
        <f>IFERROR(INDEX(JOGOS!$C$1:$P$16905,$G2772,10),"")</f>
        <v>0</v>
      </c>
      <c r="T2772" s="32">
        <f t="shared" si="229"/>
        <v>0</v>
      </c>
    </row>
    <row r="2773" spans="1:20">
      <c r="A2773" t="str">
        <f>IF(Tabela3[[#This Row],[GOL CASA]]&lt;&gt;"",Tabela3[[#This Row],[TIME CASA]],"")</f>
        <v/>
      </c>
      <c r="B2773" t="str">
        <f>IF(Tabela3[[#This Row],[GOL FORA]]&lt;&gt;"",Tabela3[[#This Row],[TIME FORA]],"")</f>
        <v/>
      </c>
      <c r="C2773">
        <f t="shared" si="225"/>
        <v>0</v>
      </c>
      <c r="D2773">
        <f t="shared" si="226"/>
        <v>0</v>
      </c>
      <c r="E2773">
        <f t="shared" si="228"/>
        <v>0</v>
      </c>
      <c r="F2773" t="str">
        <f t="shared" si="227"/>
        <v/>
      </c>
      <c r="J2773" s="29">
        <f>IFERROR(INDEX(JOGOS!$C$1:$P$16905,$G2773,3),"")</f>
        <v>0</v>
      </c>
      <c r="K2773" s="32">
        <f>IFERROR(INDEX(JOGOS!$C$1:$P$16905,$G2773,4),"")</f>
        <v>0</v>
      </c>
      <c r="L2773" s="32">
        <f>IFERROR(INDEX(JOGOS!$C$1:$P$16905,$G2773,5),"")</f>
        <v>0</v>
      </c>
      <c r="M2773" s="29">
        <f>IFERROR(INDEX(JOGOS!$C$1:$P$16905,$G2773,6),"")</f>
        <v>0</v>
      </c>
      <c r="N2773" s="32">
        <f>IFERROR(INDEX(JOGOS!$C$1:$P$16905,$G2773,7),"")</f>
        <v>0</v>
      </c>
      <c r="O2773" s="32">
        <f>IFERROR(INDEX(JOGOS!$C$1:$P$16905,$G2773,8),"")</f>
        <v>0</v>
      </c>
      <c r="P2773" s="32">
        <f>IFERROR(INDEX(JOGOS!$C$1:$P$16905,$G2773,9),"")</f>
        <v>0</v>
      </c>
      <c r="Q2773" s="32">
        <f>IFERROR(INDEX(JOGOS!$C$1:$P$16905,$G2773,10),"")</f>
        <v>0</v>
      </c>
      <c r="T2773" s="32">
        <f t="shared" si="229"/>
        <v>0</v>
      </c>
    </row>
    <row r="2774" spans="1:20">
      <c r="A2774" t="str">
        <f>IF(Tabela3[[#This Row],[GOL CASA]]&lt;&gt;"",Tabela3[[#This Row],[TIME CASA]],"")</f>
        <v/>
      </c>
      <c r="B2774" t="str">
        <f>IF(Tabela3[[#This Row],[GOL FORA]]&lt;&gt;"",Tabela3[[#This Row],[TIME FORA]],"")</f>
        <v/>
      </c>
      <c r="C2774">
        <f t="shared" si="225"/>
        <v>0</v>
      </c>
      <c r="D2774">
        <f t="shared" si="226"/>
        <v>0</v>
      </c>
      <c r="E2774">
        <f t="shared" si="228"/>
        <v>0</v>
      </c>
      <c r="F2774" t="str">
        <f t="shared" si="227"/>
        <v/>
      </c>
      <c r="J2774" s="29">
        <f>IFERROR(INDEX(JOGOS!$C$1:$P$16905,$G2774,3),"")</f>
        <v>0</v>
      </c>
      <c r="K2774" s="32">
        <f>IFERROR(INDEX(JOGOS!$C$1:$P$16905,$G2774,4),"")</f>
        <v>0</v>
      </c>
      <c r="L2774" s="32">
        <f>IFERROR(INDEX(JOGOS!$C$1:$P$16905,$G2774,5),"")</f>
        <v>0</v>
      </c>
      <c r="M2774" s="29">
        <f>IFERROR(INDEX(JOGOS!$C$1:$P$16905,$G2774,6),"")</f>
        <v>0</v>
      </c>
      <c r="N2774" s="32">
        <f>IFERROR(INDEX(JOGOS!$C$1:$P$16905,$G2774,7),"")</f>
        <v>0</v>
      </c>
      <c r="O2774" s="32">
        <f>IFERROR(INDEX(JOGOS!$C$1:$P$16905,$G2774,8),"")</f>
        <v>0</v>
      </c>
      <c r="P2774" s="32">
        <f>IFERROR(INDEX(JOGOS!$C$1:$P$16905,$G2774,9),"")</f>
        <v>0</v>
      </c>
      <c r="Q2774" s="32">
        <f>IFERROR(INDEX(JOGOS!$C$1:$P$16905,$G2774,10),"")</f>
        <v>0</v>
      </c>
      <c r="T2774" s="32">
        <f t="shared" si="229"/>
        <v>0</v>
      </c>
    </row>
    <row r="2775" spans="1:20">
      <c r="A2775" t="str">
        <f>IF(Tabela3[[#This Row],[GOL CASA]]&lt;&gt;"",Tabela3[[#This Row],[TIME CASA]],"")</f>
        <v/>
      </c>
      <c r="B2775" t="str">
        <f>IF(Tabela3[[#This Row],[GOL FORA]]&lt;&gt;"",Tabela3[[#This Row],[TIME FORA]],"")</f>
        <v/>
      </c>
      <c r="C2775">
        <f t="shared" si="225"/>
        <v>0</v>
      </c>
      <c r="D2775">
        <f t="shared" si="226"/>
        <v>0</v>
      </c>
      <c r="E2775">
        <f t="shared" si="228"/>
        <v>0</v>
      </c>
      <c r="F2775" t="str">
        <f t="shared" si="227"/>
        <v/>
      </c>
      <c r="J2775" s="29">
        <f>IFERROR(INDEX(JOGOS!$C$1:$P$16905,$G2775,3),"")</f>
        <v>0</v>
      </c>
      <c r="K2775" s="32">
        <f>IFERROR(INDEX(JOGOS!$C$1:$P$16905,$G2775,4),"")</f>
        <v>0</v>
      </c>
      <c r="L2775" s="32">
        <f>IFERROR(INDEX(JOGOS!$C$1:$P$16905,$G2775,5),"")</f>
        <v>0</v>
      </c>
      <c r="M2775" s="29">
        <f>IFERROR(INDEX(JOGOS!$C$1:$P$16905,$G2775,6),"")</f>
        <v>0</v>
      </c>
      <c r="N2775" s="32">
        <f>IFERROR(INDEX(JOGOS!$C$1:$P$16905,$G2775,7),"")</f>
        <v>0</v>
      </c>
      <c r="O2775" s="32">
        <f>IFERROR(INDEX(JOGOS!$C$1:$P$16905,$G2775,8),"")</f>
        <v>0</v>
      </c>
      <c r="P2775" s="32">
        <f>IFERROR(INDEX(JOGOS!$C$1:$P$16905,$G2775,9),"")</f>
        <v>0</v>
      </c>
      <c r="Q2775" s="32">
        <f>IFERROR(INDEX(JOGOS!$C$1:$P$16905,$G2775,10),"")</f>
        <v>0</v>
      </c>
      <c r="T2775" s="32">
        <f t="shared" si="229"/>
        <v>0</v>
      </c>
    </row>
    <row r="2776" spans="1:20">
      <c r="A2776" t="str">
        <f>IF(Tabela3[[#This Row],[GOL CASA]]&lt;&gt;"",Tabela3[[#This Row],[TIME CASA]],"")</f>
        <v/>
      </c>
      <c r="B2776" t="str">
        <f>IF(Tabela3[[#This Row],[GOL FORA]]&lt;&gt;"",Tabela3[[#This Row],[TIME FORA]],"")</f>
        <v/>
      </c>
      <c r="C2776">
        <f t="shared" si="225"/>
        <v>0</v>
      </c>
      <c r="D2776">
        <f t="shared" si="226"/>
        <v>0</v>
      </c>
      <c r="E2776">
        <f t="shared" si="228"/>
        <v>0</v>
      </c>
      <c r="F2776" t="str">
        <f t="shared" si="227"/>
        <v/>
      </c>
      <c r="J2776" s="29">
        <f>IFERROR(INDEX(JOGOS!$C$1:$P$16905,$G2776,3),"")</f>
        <v>0</v>
      </c>
      <c r="K2776" s="32">
        <f>IFERROR(INDEX(JOGOS!$C$1:$P$16905,$G2776,4),"")</f>
        <v>0</v>
      </c>
      <c r="L2776" s="32">
        <f>IFERROR(INDEX(JOGOS!$C$1:$P$16905,$G2776,5),"")</f>
        <v>0</v>
      </c>
      <c r="M2776" s="29">
        <f>IFERROR(INDEX(JOGOS!$C$1:$P$16905,$G2776,6),"")</f>
        <v>0</v>
      </c>
      <c r="N2776" s="32">
        <f>IFERROR(INDEX(JOGOS!$C$1:$P$16905,$G2776,7),"")</f>
        <v>0</v>
      </c>
      <c r="O2776" s="32">
        <f>IFERROR(INDEX(JOGOS!$C$1:$P$16905,$G2776,8),"")</f>
        <v>0</v>
      </c>
      <c r="P2776" s="32">
        <f>IFERROR(INDEX(JOGOS!$C$1:$P$16905,$G2776,9),"")</f>
        <v>0</v>
      </c>
      <c r="Q2776" s="32">
        <f>IFERROR(INDEX(JOGOS!$C$1:$P$16905,$G2776,10),"")</f>
        <v>0</v>
      </c>
      <c r="T2776" s="32">
        <f t="shared" si="229"/>
        <v>0</v>
      </c>
    </row>
    <row r="2777" spans="1:20">
      <c r="A2777" t="str">
        <f>IF(Tabela3[[#This Row],[GOL CASA]]&lt;&gt;"",Tabela3[[#This Row],[TIME CASA]],"")</f>
        <v/>
      </c>
      <c r="B2777" t="str">
        <f>IF(Tabela3[[#This Row],[GOL FORA]]&lt;&gt;"",Tabela3[[#This Row],[TIME FORA]],"")</f>
        <v/>
      </c>
      <c r="C2777">
        <f t="shared" si="225"/>
        <v>0</v>
      </c>
      <c r="D2777">
        <f t="shared" si="226"/>
        <v>0</v>
      </c>
      <c r="E2777">
        <f t="shared" si="228"/>
        <v>0</v>
      </c>
      <c r="F2777" t="str">
        <f t="shared" si="227"/>
        <v/>
      </c>
      <c r="J2777" s="29">
        <f>IFERROR(INDEX(JOGOS!$C$1:$P$16905,$G2777,3),"")</f>
        <v>0</v>
      </c>
      <c r="K2777" s="32">
        <f>IFERROR(INDEX(JOGOS!$C$1:$P$16905,$G2777,4),"")</f>
        <v>0</v>
      </c>
      <c r="L2777" s="32">
        <f>IFERROR(INDEX(JOGOS!$C$1:$P$16905,$G2777,5),"")</f>
        <v>0</v>
      </c>
      <c r="M2777" s="29">
        <f>IFERROR(INDEX(JOGOS!$C$1:$P$16905,$G2777,6),"")</f>
        <v>0</v>
      </c>
      <c r="N2777" s="32">
        <f>IFERROR(INDEX(JOGOS!$C$1:$P$16905,$G2777,7),"")</f>
        <v>0</v>
      </c>
      <c r="O2777" s="32">
        <f>IFERROR(INDEX(JOGOS!$C$1:$P$16905,$G2777,8),"")</f>
        <v>0</v>
      </c>
      <c r="P2777" s="32">
        <f>IFERROR(INDEX(JOGOS!$C$1:$P$16905,$G2777,9),"")</f>
        <v>0</v>
      </c>
      <c r="Q2777" s="32">
        <f>IFERROR(INDEX(JOGOS!$C$1:$P$16905,$G2777,10),"")</f>
        <v>0</v>
      </c>
      <c r="T2777" s="32">
        <f t="shared" si="229"/>
        <v>0</v>
      </c>
    </row>
    <row r="2778" spans="1:20">
      <c r="A2778" t="str">
        <f>IF(Tabela3[[#This Row],[GOL CASA]]&lt;&gt;"",Tabela3[[#This Row],[TIME CASA]],"")</f>
        <v/>
      </c>
      <c r="B2778" t="str">
        <f>IF(Tabela3[[#This Row],[GOL FORA]]&lt;&gt;"",Tabela3[[#This Row],[TIME FORA]],"")</f>
        <v/>
      </c>
      <c r="C2778">
        <f t="shared" si="225"/>
        <v>0</v>
      </c>
      <c r="D2778">
        <f t="shared" si="226"/>
        <v>0</v>
      </c>
      <c r="E2778">
        <f t="shared" si="228"/>
        <v>0</v>
      </c>
      <c r="F2778" t="str">
        <f t="shared" si="227"/>
        <v/>
      </c>
      <c r="J2778" s="29">
        <f>IFERROR(INDEX(JOGOS!$C$1:$P$16905,$G2778,3),"")</f>
        <v>0</v>
      </c>
      <c r="K2778" s="32">
        <f>IFERROR(INDEX(JOGOS!$C$1:$P$16905,$G2778,4),"")</f>
        <v>0</v>
      </c>
      <c r="L2778" s="32">
        <f>IFERROR(INDEX(JOGOS!$C$1:$P$16905,$G2778,5),"")</f>
        <v>0</v>
      </c>
      <c r="M2778" s="29">
        <f>IFERROR(INDEX(JOGOS!$C$1:$P$16905,$G2778,6),"")</f>
        <v>0</v>
      </c>
      <c r="N2778" s="32">
        <f>IFERROR(INDEX(JOGOS!$C$1:$P$16905,$G2778,7),"")</f>
        <v>0</v>
      </c>
      <c r="O2778" s="32">
        <f>IFERROR(INDEX(JOGOS!$C$1:$P$16905,$G2778,8),"")</f>
        <v>0</v>
      </c>
      <c r="P2778" s="32">
        <f>IFERROR(INDEX(JOGOS!$C$1:$P$16905,$G2778,9),"")</f>
        <v>0</v>
      </c>
      <c r="Q2778" s="32">
        <f>IFERROR(INDEX(JOGOS!$C$1:$P$16905,$G2778,10),"")</f>
        <v>0</v>
      </c>
      <c r="T2778" s="32">
        <f t="shared" si="229"/>
        <v>0</v>
      </c>
    </row>
    <row r="2779" spans="1:20">
      <c r="A2779" t="str">
        <f>IF(Tabela3[[#This Row],[GOL CASA]]&lt;&gt;"",Tabela3[[#This Row],[TIME CASA]],"")</f>
        <v/>
      </c>
      <c r="B2779" t="str">
        <f>IF(Tabela3[[#This Row],[GOL FORA]]&lt;&gt;"",Tabela3[[#This Row],[TIME FORA]],"")</f>
        <v/>
      </c>
      <c r="C2779">
        <f t="shared" si="225"/>
        <v>0</v>
      </c>
      <c r="D2779">
        <f t="shared" si="226"/>
        <v>0</v>
      </c>
      <c r="E2779">
        <f t="shared" si="228"/>
        <v>0</v>
      </c>
      <c r="F2779" t="str">
        <f t="shared" si="227"/>
        <v/>
      </c>
      <c r="J2779" s="29">
        <f>IFERROR(INDEX(JOGOS!$C$1:$P$16905,$G2779,3),"")</f>
        <v>0</v>
      </c>
      <c r="K2779" s="32">
        <f>IFERROR(INDEX(JOGOS!$C$1:$P$16905,$G2779,4),"")</f>
        <v>0</v>
      </c>
      <c r="L2779" s="32">
        <f>IFERROR(INDEX(JOGOS!$C$1:$P$16905,$G2779,5),"")</f>
        <v>0</v>
      </c>
      <c r="M2779" s="29">
        <f>IFERROR(INDEX(JOGOS!$C$1:$P$16905,$G2779,6),"")</f>
        <v>0</v>
      </c>
      <c r="N2779" s="32">
        <f>IFERROR(INDEX(JOGOS!$C$1:$P$16905,$G2779,7),"")</f>
        <v>0</v>
      </c>
      <c r="O2779" s="32">
        <f>IFERROR(INDEX(JOGOS!$C$1:$P$16905,$G2779,8),"")</f>
        <v>0</v>
      </c>
      <c r="P2779" s="32">
        <f>IFERROR(INDEX(JOGOS!$C$1:$P$16905,$G2779,9),"")</f>
        <v>0</v>
      </c>
      <c r="Q2779" s="32">
        <f>IFERROR(INDEX(JOGOS!$C$1:$P$16905,$G2779,10),"")</f>
        <v>0</v>
      </c>
      <c r="T2779" s="32">
        <f t="shared" si="229"/>
        <v>0</v>
      </c>
    </row>
    <row r="2780" spans="1:20">
      <c r="A2780" t="str">
        <f>IF(Tabela3[[#This Row],[GOL CASA]]&lt;&gt;"",Tabela3[[#This Row],[TIME CASA]],"")</f>
        <v/>
      </c>
      <c r="B2780" t="str">
        <f>IF(Tabela3[[#This Row],[GOL FORA]]&lt;&gt;"",Tabela3[[#This Row],[TIME FORA]],"")</f>
        <v/>
      </c>
      <c r="C2780">
        <f t="shared" si="225"/>
        <v>0</v>
      </c>
      <c r="D2780">
        <f t="shared" si="226"/>
        <v>0</v>
      </c>
      <c r="E2780">
        <f t="shared" si="228"/>
        <v>0</v>
      </c>
      <c r="F2780" t="str">
        <f t="shared" si="227"/>
        <v/>
      </c>
      <c r="J2780" s="29">
        <f>IFERROR(INDEX(JOGOS!$C$1:$P$16905,$G2780,3),"")</f>
        <v>0</v>
      </c>
      <c r="K2780" s="32">
        <f>IFERROR(INDEX(JOGOS!$C$1:$P$16905,$G2780,4),"")</f>
        <v>0</v>
      </c>
      <c r="L2780" s="32">
        <f>IFERROR(INDEX(JOGOS!$C$1:$P$16905,$G2780,5),"")</f>
        <v>0</v>
      </c>
      <c r="M2780" s="29">
        <f>IFERROR(INDEX(JOGOS!$C$1:$P$16905,$G2780,6),"")</f>
        <v>0</v>
      </c>
      <c r="N2780" s="32">
        <f>IFERROR(INDEX(JOGOS!$C$1:$P$16905,$G2780,7),"")</f>
        <v>0</v>
      </c>
      <c r="O2780" s="32">
        <f>IFERROR(INDEX(JOGOS!$C$1:$P$16905,$G2780,8),"")</f>
        <v>0</v>
      </c>
      <c r="P2780" s="32">
        <f>IFERROR(INDEX(JOGOS!$C$1:$P$16905,$G2780,9),"")</f>
        <v>0</v>
      </c>
      <c r="Q2780" s="32">
        <f>IFERROR(INDEX(JOGOS!$C$1:$P$16905,$G2780,10),"")</f>
        <v>0</v>
      </c>
      <c r="T2780" s="32">
        <f t="shared" si="229"/>
        <v>0</v>
      </c>
    </row>
    <row r="2781" spans="1:20">
      <c r="A2781" t="str">
        <f>IF(Tabela3[[#This Row],[GOL CASA]]&lt;&gt;"",Tabela3[[#This Row],[TIME CASA]],"")</f>
        <v/>
      </c>
      <c r="B2781" t="str">
        <f>IF(Tabela3[[#This Row],[GOL FORA]]&lt;&gt;"",Tabela3[[#This Row],[TIME FORA]],"")</f>
        <v/>
      </c>
      <c r="C2781">
        <f t="shared" si="225"/>
        <v>0</v>
      </c>
      <c r="D2781">
        <f t="shared" si="226"/>
        <v>0</v>
      </c>
      <c r="E2781">
        <f t="shared" si="228"/>
        <v>0</v>
      </c>
      <c r="F2781" t="str">
        <f t="shared" si="227"/>
        <v/>
      </c>
      <c r="J2781" s="29">
        <f>IFERROR(INDEX(JOGOS!$C$1:$P$16905,$G2781,3),"")</f>
        <v>0</v>
      </c>
      <c r="K2781" s="32">
        <f>IFERROR(INDEX(JOGOS!$C$1:$P$16905,$G2781,4),"")</f>
        <v>0</v>
      </c>
      <c r="L2781" s="32">
        <f>IFERROR(INDEX(JOGOS!$C$1:$P$16905,$G2781,5),"")</f>
        <v>0</v>
      </c>
      <c r="M2781" s="29">
        <f>IFERROR(INDEX(JOGOS!$C$1:$P$16905,$G2781,6),"")</f>
        <v>0</v>
      </c>
      <c r="N2781" s="32">
        <f>IFERROR(INDEX(JOGOS!$C$1:$P$16905,$G2781,7),"")</f>
        <v>0</v>
      </c>
      <c r="O2781" s="32">
        <f>IFERROR(INDEX(JOGOS!$C$1:$P$16905,$G2781,8),"")</f>
        <v>0</v>
      </c>
      <c r="P2781" s="32">
        <f>IFERROR(INDEX(JOGOS!$C$1:$P$16905,$G2781,9),"")</f>
        <v>0</v>
      </c>
      <c r="Q2781" s="32">
        <f>IFERROR(INDEX(JOGOS!$C$1:$P$16905,$G2781,10),"")</f>
        <v>0</v>
      </c>
      <c r="T2781" s="32">
        <f t="shared" si="229"/>
        <v>0</v>
      </c>
    </row>
    <row r="2782" spans="1:20">
      <c r="A2782" t="str">
        <f>IF(Tabela3[[#This Row],[GOL CASA]]&lt;&gt;"",Tabela3[[#This Row],[TIME CASA]],"")</f>
        <v/>
      </c>
      <c r="B2782" t="str">
        <f>IF(Tabela3[[#This Row],[GOL FORA]]&lt;&gt;"",Tabela3[[#This Row],[TIME FORA]],"")</f>
        <v/>
      </c>
      <c r="C2782">
        <f t="shared" si="225"/>
        <v>0</v>
      </c>
      <c r="D2782">
        <f t="shared" si="226"/>
        <v>0</v>
      </c>
      <c r="E2782">
        <f t="shared" si="228"/>
        <v>0</v>
      </c>
      <c r="F2782" t="str">
        <f t="shared" si="227"/>
        <v/>
      </c>
      <c r="J2782" s="29">
        <f>IFERROR(INDEX(JOGOS!$C$1:$P$16905,$G2782,3),"")</f>
        <v>0</v>
      </c>
      <c r="K2782" s="32">
        <f>IFERROR(INDEX(JOGOS!$C$1:$P$16905,$G2782,4),"")</f>
        <v>0</v>
      </c>
      <c r="L2782" s="32">
        <f>IFERROR(INDEX(JOGOS!$C$1:$P$16905,$G2782,5),"")</f>
        <v>0</v>
      </c>
      <c r="M2782" s="29">
        <f>IFERROR(INDEX(JOGOS!$C$1:$P$16905,$G2782,6),"")</f>
        <v>0</v>
      </c>
      <c r="N2782" s="32">
        <f>IFERROR(INDEX(JOGOS!$C$1:$P$16905,$G2782,7),"")</f>
        <v>0</v>
      </c>
      <c r="O2782" s="32">
        <f>IFERROR(INDEX(JOGOS!$C$1:$P$16905,$G2782,8),"")</f>
        <v>0</v>
      </c>
      <c r="P2782" s="32">
        <f>IFERROR(INDEX(JOGOS!$C$1:$P$16905,$G2782,9),"")</f>
        <v>0</v>
      </c>
      <c r="Q2782" s="32">
        <f>IFERROR(INDEX(JOGOS!$C$1:$P$16905,$G2782,10),"")</f>
        <v>0</v>
      </c>
      <c r="T2782" s="32">
        <f t="shared" si="229"/>
        <v>0</v>
      </c>
    </row>
    <row r="2783" spans="1:20">
      <c r="A2783" t="str">
        <f>IF(Tabela3[[#This Row],[GOL CASA]]&lt;&gt;"",Tabela3[[#This Row],[TIME CASA]],"")</f>
        <v/>
      </c>
      <c r="B2783" t="str">
        <f>IF(Tabela3[[#This Row],[GOL FORA]]&lt;&gt;"",Tabela3[[#This Row],[TIME FORA]],"")</f>
        <v/>
      </c>
      <c r="C2783">
        <f t="shared" si="225"/>
        <v>0</v>
      </c>
      <c r="D2783">
        <f t="shared" si="226"/>
        <v>0</v>
      </c>
      <c r="E2783">
        <f t="shared" si="228"/>
        <v>0</v>
      </c>
      <c r="F2783" t="str">
        <f t="shared" si="227"/>
        <v/>
      </c>
      <c r="J2783" s="29">
        <f>IFERROR(INDEX(JOGOS!$C$1:$P$16905,$G2783,3),"")</f>
        <v>0</v>
      </c>
      <c r="K2783" s="32">
        <f>IFERROR(INDEX(JOGOS!$C$1:$P$16905,$G2783,4),"")</f>
        <v>0</v>
      </c>
      <c r="L2783" s="32">
        <f>IFERROR(INDEX(JOGOS!$C$1:$P$16905,$G2783,5),"")</f>
        <v>0</v>
      </c>
      <c r="M2783" s="29">
        <f>IFERROR(INDEX(JOGOS!$C$1:$P$16905,$G2783,6),"")</f>
        <v>0</v>
      </c>
      <c r="N2783" s="32">
        <f>IFERROR(INDEX(JOGOS!$C$1:$P$16905,$G2783,7),"")</f>
        <v>0</v>
      </c>
      <c r="O2783" s="32">
        <f>IFERROR(INDEX(JOGOS!$C$1:$P$16905,$G2783,8),"")</f>
        <v>0</v>
      </c>
      <c r="P2783" s="32">
        <f>IFERROR(INDEX(JOGOS!$C$1:$P$16905,$G2783,9),"")</f>
        <v>0</v>
      </c>
      <c r="Q2783" s="32">
        <f>IFERROR(INDEX(JOGOS!$C$1:$P$16905,$G2783,10),"")</f>
        <v>0</v>
      </c>
      <c r="T2783" s="32">
        <f t="shared" si="229"/>
        <v>0</v>
      </c>
    </row>
    <row r="2784" spans="1:20">
      <c r="A2784" t="str">
        <f>IF(Tabela3[[#This Row],[GOL CASA]]&lt;&gt;"",Tabela3[[#This Row],[TIME CASA]],"")</f>
        <v/>
      </c>
      <c r="B2784" t="str">
        <f>IF(Tabela3[[#This Row],[GOL FORA]]&lt;&gt;"",Tabela3[[#This Row],[TIME FORA]],"")</f>
        <v/>
      </c>
      <c r="C2784">
        <f t="shared" si="225"/>
        <v>0</v>
      </c>
      <c r="D2784">
        <f t="shared" si="226"/>
        <v>0</v>
      </c>
      <c r="E2784">
        <f t="shared" si="228"/>
        <v>0</v>
      </c>
      <c r="F2784" t="str">
        <f t="shared" si="227"/>
        <v/>
      </c>
      <c r="J2784" s="29">
        <f>IFERROR(INDEX(JOGOS!$C$1:$P$16905,$G2784,3),"")</f>
        <v>0</v>
      </c>
      <c r="K2784" s="32">
        <f>IFERROR(INDEX(JOGOS!$C$1:$P$16905,$G2784,4),"")</f>
        <v>0</v>
      </c>
      <c r="L2784" s="32">
        <f>IFERROR(INDEX(JOGOS!$C$1:$P$16905,$G2784,5),"")</f>
        <v>0</v>
      </c>
      <c r="M2784" s="29">
        <f>IFERROR(INDEX(JOGOS!$C$1:$P$16905,$G2784,6),"")</f>
        <v>0</v>
      </c>
      <c r="N2784" s="32">
        <f>IFERROR(INDEX(JOGOS!$C$1:$P$16905,$G2784,7),"")</f>
        <v>0</v>
      </c>
      <c r="O2784" s="32">
        <f>IFERROR(INDEX(JOGOS!$C$1:$P$16905,$G2784,8),"")</f>
        <v>0</v>
      </c>
      <c r="P2784" s="32">
        <f>IFERROR(INDEX(JOGOS!$C$1:$P$16905,$G2784,9),"")</f>
        <v>0</v>
      </c>
      <c r="Q2784" s="32">
        <f>IFERROR(INDEX(JOGOS!$C$1:$P$16905,$G2784,10),"")</f>
        <v>0</v>
      </c>
      <c r="T2784" s="32">
        <f t="shared" si="229"/>
        <v>0</v>
      </c>
    </row>
    <row r="2785" spans="1:20">
      <c r="A2785" t="str">
        <f>IF(Tabela3[[#This Row],[GOL CASA]]&lt;&gt;"",Tabela3[[#This Row],[TIME CASA]],"")</f>
        <v/>
      </c>
      <c r="B2785" t="str">
        <f>IF(Tabela3[[#This Row],[GOL FORA]]&lt;&gt;"",Tabela3[[#This Row],[TIME FORA]],"")</f>
        <v/>
      </c>
      <c r="C2785">
        <f t="shared" si="225"/>
        <v>0</v>
      </c>
      <c r="D2785">
        <f t="shared" si="226"/>
        <v>0</v>
      </c>
      <c r="E2785">
        <f t="shared" si="228"/>
        <v>0</v>
      </c>
      <c r="F2785" t="str">
        <f t="shared" si="227"/>
        <v/>
      </c>
      <c r="J2785" s="29">
        <f>IFERROR(INDEX(JOGOS!$C$1:$P$16905,$G2785,3),"")</f>
        <v>0</v>
      </c>
      <c r="K2785" s="32">
        <f>IFERROR(INDEX(JOGOS!$C$1:$P$16905,$G2785,4),"")</f>
        <v>0</v>
      </c>
      <c r="L2785" s="32">
        <f>IFERROR(INDEX(JOGOS!$C$1:$P$16905,$G2785,5),"")</f>
        <v>0</v>
      </c>
      <c r="M2785" s="29">
        <f>IFERROR(INDEX(JOGOS!$C$1:$P$16905,$G2785,6),"")</f>
        <v>0</v>
      </c>
      <c r="N2785" s="32">
        <f>IFERROR(INDEX(JOGOS!$C$1:$P$16905,$G2785,7),"")</f>
        <v>0</v>
      </c>
      <c r="O2785" s="32">
        <f>IFERROR(INDEX(JOGOS!$C$1:$P$16905,$G2785,8),"")</f>
        <v>0</v>
      </c>
      <c r="P2785" s="32">
        <f>IFERROR(INDEX(JOGOS!$C$1:$P$16905,$G2785,9),"")</f>
        <v>0</v>
      </c>
      <c r="Q2785" s="32">
        <f>IFERROR(INDEX(JOGOS!$C$1:$P$16905,$G2785,10),"")</f>
        <v>0</v>
      </c>
      <c r="T2785" s="32">
        <f t="shared" si="229"/>
        <v>0</v>
      </c>
    </row>
    <row r="2786" spans="1:20">
      <c r="A2786" t="str">
        <f>IF(Tabela3[[#This Row],[GOL CASA]]&lt;&gt;"",Tabela3[[#This Row],[TIME CASA]],"")</f>
        <v/>
      </c>
      <c r="B2786" t="str">
        <f>IF(Tabela3[[#This Row],[GOL FORA]]&lt;&gt;"",Tabela3[[#This Row],[TIME FORA]],"")</f>
        <v/>
      </c>
      <c r="C2786">
        <f t="shared" si="225"/>
        <v>0</v>
      </c>
      <c r="D2786">
        <f t="shared" si="226"/>
        <v>0</v>
      </c>
      <c r="E2786">
        <f t="shared" si="228"/>
        <v>0</v>
      </c>
      <c r="F2786" t="str">
        <f t="shared" si="227"/>
        <v/>
      </c>
      <c r="J2786" s="29">
        <f>IFERROR(INDEX(JOGOS!$C$1:$P$16905,$G2786,3),"")</f>
        <v>0</v>
      </c>
      <c r="K2786" s="32">
        <f>IFERROR(INDEX(JOGOS!$C$1:$P$16905,$G2786,4),"")</f>
        <v>0</v>
      </c>
      <c r="L2786" s="32">
        <f>IFERROR(INDEX(JOGOS!$C$1:$P$16905,$G2786,5),"")</f>
        <v>0</v>
      </c>
      <c r="M2786" s="29">
        <f>IFERROR(INDEX(JOGOS!$C$1:$P$16905,$G2786,6),"")</f>
        <v>0</v>
      </c>
      <c r="N2786" s="32">
        <f>IFERROR(INDEX(JOGOS!$C$1:$P$16905,$G2786,7),"")</f>
        <v>0</v>
      </c>
      <c r="O2786" s="32">
        <f>IFERROR(INDEX(JOGOS!$C$1:$P$16905,$G2786,8),"")</f>
        <v>0</v>
      </c>
      <c r="P2786" s="32">
        <f>IFERROR(INDEX(JOGOS!$C$1:$P$16905,$G2786,9),"")</f>
        <v>0</v>
      </c>
      <c r="Q2786" s="32">
        <f>IFERROR(INDEX(JOGOS!$C$1:$P$16905,$G2786,10),"")</f>
        <v>0</v>
      </c>
      <c r="T2786" s="32">
        <f t="shared" si="229"/>
        <v>0</v>
      </c>
    </row>
    <row r="2787" spans="1:20">
      <c r="A2787" t="str">
        <f>IF(Tabela3[[#This Row],[GOL CASA]]&lt;&gt;"",Tabela3[[#This Row],[TIME CASA]],"")</f>
        <v/>
      </c>
      <c r="B2787" t="str">
        <f>IF(Tabela3[[#This Row],[GOL FORA]]&lt;&gt;"",Tabela3[[#This Row],[TIME FORA]],"")</f>
        <v/>
      </c>
      <c r="C2787">
        <f t="shared" si="225"/>
        <v>0</v>
      </c>
      <c r="D2787">
        <f t="shared" si="226"/>
        <v>0</v>
      </c>
      <c r="E2787">
        <f t="shared" si="228"/>
        <v>0</v>
      </c>
      <c r="F2787" t="str">
        <f t="shared" si="227"/>
        <v/>
      </c>
      <c r="J2787" s="29">
        <f>IFERROR(INDEX(JOGOS!$C$1:$P$16905,$G2787,3),"")</f>
        <v>0</v>
      </c>
      <c r="K2787" s="32">
        <f>IFERROR(INDEX(JOGOS!$C$1:$P$16905,$G2787,4),"")</f>
        <v>0</v>
      </c>
      <c r="L2787" s="32">
        <f>IFERROR(INDEX(JOGOS!$C$1:$P$16905,$G2787,5),"")</f>
        <v>0</v>
      </c>
      <c r="M2787" s="29">
        <f>IFERROR(INDEX(JOGOS!$C$1:$P$16905,$G2787,6),"")</f>
        <v>0</v>
      </c>
      <c r="N2787" s="32">
        <f>IFERROR(INDEX(JOGOS!$C$1:$P$16905,$G2787,7),"")</f>
        <v>0</v>
      </c>
      <c r="O2787" s="32">
        <f>IFERROR(INDEX(JOGOS!$C$1:$P$16905,$G2787,8),"")</f>
        <v>0</v>
      </c>
      <c r="P2787" s="32">
        <f>IFERROR(INDEX(JOGOS!$C$1:$P$16905,$G2787,9),"")</f>
        <v>0</v>
      </c>
      <c r="Q2787" s="32">
        <f>IFERROR(INDEX(JOGOS!$C$1:$P$16905,$G2787,10),"")</f>
        <v>0</v>
      </c>
      <c r="T2787" s="32">
        <f t="shared" si="229"/>
        <v>0</v>
      </c>
    </row>
    <row r="2788" spans="1:20">
      <c r="A2788" t="str">
        <f>IF(Tabela3[[#This Row],[GOL CASA]]&lt;&gt;"",Tabela3[[#This Row],[TIME CASA]],"")</f>
        <v/>
      </c>
      <c r="B2788" t="str">
        <f>IF(Tabela3[[#This Row],[GOL FORA]]&lt;&gt;"",Tabela3[[#This Row],[TIME FORA]],"")</f>
        <v/>
      </c>
      <c r="C2788">
        <f t="shared" si="225"/>
        <v>0</v>
      </c>
      <c r="D2788">
        <f t="shared" si="226"/>
        <v>0</v>
      </c>
      <c r="E2788">
        <f t="shared" si="228"/>
        <v>0</v>
      </c>
      <c r="F2788" t="str">
        <f t="shared" si="227"/>
        <v/>
      </c>
      <c r="J2788" s="29">
        <f>IFERROR(INDEX(JOGOS!$C$1:$P$16905,$G2788,3),"")</f>
        <v>0</v>
      </c>
      <c r="K2788" s="32">
        <f>IFERROR(INDEX(JOGOS!$C$1:$P$16905,$G2788,4),"")</f>
        <v>0</v>
      </c>
      <c r="L2788" s="32">
        <f>IFERROR(INDEX(JOGOS!$C$1:$P$16905,$G2788,5),"")</f>
        <v>0</v>
      </c>
      <c r="M2788" s="29">
        <f>IFERROR(INDEX(JOGOS!$C$1:$P$16905,$G2788,6),"")</f>
        <v>0</v>
      </c>
      <c r="N2788" s="32">
        <f>IFERROR(INDEX(JOGOS!$C$1:$P$16905,$G2788,7),"")</f>
        <v>0</v>
      </c>
      <c r="O2788" s="32">
        <f>IFERROR(INDEX(JOGOS!$C$1:$P$16905,$G2788,8),"")</f>
        <v>0</v>
      </c>
      <c r="P2788" s="32">
        <f>IFERROR(INDEX(JOGOS!$C$1:$P$16905,$G2788,9),"")</f>
        <v>0</v>
      </c>
      <c r="Q2788" s="32">
        <f>IFERROR(INDEX(JOGOS!$C$1:$P$16905,$G2788,10),"")</f>
        <v>0</v>
      </c>
      <c r="T2788" s="32">
        <f t="shared" si="229"/>
        <v>0</v>
      </c>
    </row>
    <row r="2789" spans="1:20">
      <c r="A2789" t="str">
        <f>IF(Tabela3[[#This Row],[GOL CASA]]&lt;&gt;"",Tabela3[[#This Row],[TIME CASA]],"")</f>
        <v/>
      </c>
      <c r="B2789" t="str">
        <f>IF(Tabela3[[#This Row],[GOL FORA]]&lt;&gt;"",Tabela3[[#This Row],[TIME FORA]],"")</f>
        <v/>
      </c>
      <c r="C2789">
        <f t="shared" si="225"/>
        <v>0</v>
      </c>
      <c r="D2789">
        <f t="shared" si="226"/>
        <v>0</v>
      </c>
      <c r="E2789">
        <f t="shared" si="228"/>
        <v>0</v>
      </c>
      <c r="F2789" t="str">
        <f t="shared" si="227"/>
        <v/>
      </c>
      <c r="J2789" s="29">
        <f>IFERROR(INDEX(JOGOS!$C$1:$P$16905,$G2789,3),"")</f>
        <v>0</v>
      </c>
      <c r="K2789" s="32">
        <f>IFERROR(INDEX(JOGOS!$C$1:$P$16905,$G2789,4),"")</f>
        <v>0</v>
      </c>
      <c r="L2789" s="32">
        <f>IFERROR(INDEX(JOGOS!$C$1:$P$16905,$G2789,5),"")</f>
        <v>0</v>
      </c>
      <c r="M2789" s="29">
        <f>IFERROR(INDEX(JOGOS!$C$1:$P$16905,$G2789,6),"")</f>
        <v>0</v>
      </c>
      <c r="N2789" s="32">
        <f>IFERROR(INDEX(JOGOS!$C$1:$P$16905,$G2789,7),"")</f>
        <v>0</v>
      </c>
      <c r="O2789" s="32">
        <f>IFERROR(INDEX(JOGOS!$C$1:$P$16905,$G2789,8),"")</f>
        <v>0</v>
      </c>
      <c r="P2789" s="32">
        <f>IFERROR(INDEX(JOGOS!$C$1:$P$16905,$G2789,9),"")</f>
        <v>0</v>
      </c>
      <c r="Q2789" s="32">
        <f>IFERROR(INDEX(JOGOS!$C$1:$P$16905,$G2789,10),"")</f>
        <v>0</v>
      </c>
      <c r="T2789" s="32">
        <f t="shared" si="229"/>
        <v>0</v>
      </c>
    </row>
    <row r="2790" spans="1:20">
      <c r="A2790" t="str">
        <f>IF(Tabela3[[#This Row],[GOL CASA]]&lt;&gt;"",Tabela3[[#This Row],[TIME CASA]],"")</f>
        <v/>
      </c>
      <c r="B2790" t="str">
        <f>IF(Tabela3[[#This Row],[GOL FORA]]&lt;&gt;"",Tabela3[[#This Row],[TIME FORA]],"")</f>
        <v/>
      </c>
      <c r="C2790">
        <f t="shared" si="225"/>
        <v>0</v>
      </c>
      <c r="D2790">
        <f t="shared" si="226"/>
        <v>0</v>
      </c>
      <c r="E2790">
        <f t="shared" si="228"/>
        <v>0</v>
      </c>
      <c r="F2790" t="str">
        <f t="shared" si="227"/>
        <v/>
      </c>
      <c r="J2790" s="29">
        <f>IFERROR(INDEX(JOGOS!$C$1:$P$16905,$G2790,3),"")</f>
        <v>0</v>
      </c>
      <c r="K2790" s="32">
        <f>IFERROR(INDEX(JOGOS!$C$1:$P$16905,$G2790,4),"")</f>
        <v>0</v>
      </c>
      <c r="L2790" s="32">
        <f>IFERROR(INDEX(JOGOS!$C$1:$P$16905,$G2790,5),"")</f>
        <v>0</v>
      </c>
      <c r="M2790" s="29">
        <f>IFERROR(INDEX(JOGOS!$C$1:$P$16905,$G2790,6),"")</f>
        <v>0</v>
      </c>
      <c r="N2790" s="32">
        <f>IFERROR(INDEX(JOGOS!$C$1:$P$16905,$G2790,7),"")</f>
        <v>0</v>
      </c>
      <c r="O2790" s="32">
        <f>IFERROR(INDEX(JOGOS!$C$1:$P$16905,$G2790,8),"")</f>
        <v>0</v>
      </c>
      <c r="P2790" s="32">
        <f>IFERROR(INDEX(JOGOS!$C$1:$P$16905,$G2790,9),"")</f>
        <v>0</v>
      </c>
      <c r="Q2790" s="32">
        <f>IFERROR(INDEX(JOGOS!$C$1:$P$16905,$G2790,10),"")</f>
        <v>0</v>
      </c>
      <c r="T2790" s="32">
        <f t="shared" si="229"/>
        <v>0</v>
      </c>
    </row>
    <row r="2791" spans="1:20">
      <c r="A2791" t="str">
        <f>IF(Tabela3[[#This Row],[GOL CASA]]&lt;&gt;"",Tabela3[[#This Row],[TIME CASA]],"")</f>
        <v/>
      </c>
      <c r="B2791" t="str">
        <f>IF(Tabela3[[#This Row],[GOL FORA]]&lt;&gt;"",Tabela3[[#This Row],[TIME FORA]],"")</f>
        <v/>
      </c>
      <c r="C2791">
        <f t="shared" si="225"/>
        <v>0</v>
      </c>
      <c r="D2791">
        <f t="shared" si="226"/>
        <v>0</v>
      </c>
      <c r="E2791">
        <f t="shared" si="228"/>
        <v>0</v>
      </c>
      <c r="F2791" t="str">
        <f t="shared" si="227"/>
        <v/>
      </c>
      <c r="J2791" s="29">
        <f>IFERROR(INDEX(JOGOS!$C$1:$P$16905,$G2791,3),"")</f>
        <v>0</v>
      </c>
      <c r="K2791" s="32">
        <f>IFERROR(INDEX(JOGOS!$C$1:$P$16905,$G2791,4),"")</f>
        <v>0</v>
      </c>
      <c r="L2791" s="32">
        <f>IFERROR(INDEX(JOGOS!$C$1:$P$16905,$G2791,5),"")</f>
        <v>0</v>
      </c>
      <c r="M2791" s="29">
        <f>IFERROR(INDEX(JOGOS!$C$1:$P$16905,$G2791,6),"")</f>
        <v>0</v>
      </c>
      <c r="N2791" s="32">
        <f>IFERROR(INDEX(JOGOS!$C$1:$P$16905,$G2791,7),"")</f>
        <v>0</v>
      </c>
      <c r="O2791" s="32">
        <f>IFERROR(INDEX(JOGOS!$C$1:$P$16905,$G2791,8),"")</f>
        <v>0</v>
      </c>
      <c r="P2791" s="32">
        <f>IFERROR(INDEX(JOGOS!$C$1:$P$16905,$G2791,9),"")</f>
        <v>0</v>
      </c>
      <c r="Q2791" s="32">
        <f>IFERROR(INDEX(JOGOS!$C$1:$P$16905,$G2791,10),"")</f>
        <v>0</v>
      </c>
      <c r="T2791" s="32">
        <f t="shared" si="229"/>
        <v>0</v>
      </c>
    </row>
    <row r="2792" spans="1:20">
      <c r="A2792" t="str">
        <f>IF(Tabela3[[#This Row],[GOL CASA]]&lt;&gt;"",Tabela3[[#This Row],[TIME CASA]],"")</f>
        <v/>
      </c>
      <c r="B2792" t="str">
        <f>IF(Tabela3[[#This Row],[GOL FORA]]&lt;&gt;"",Tabela3[[#This Row],[TIME FORA]],"")</f>
        <v/>
      </c>
      <c r="C2792">
        <f t="shared" si="225"/>
        <v>0</v>
      </c>
      <c r="D2792">
        <f t="shared" si="226"/>
        <v>0</v>
      </c>
      <c r="E2792">
        <f t="shared" si="228"/>
        <v>0</v>
      </c>
      <c r="F2792" t="str">
        <f t="shared" si="227"/>
        <v/>
      </c>
      <c r="J2792" s="29">
        <f>IFERROR(INDEX(JOGOS!$C$1:$P$16905,$G2792,3),"")</f>
        <v>0</v>
      </c>
      <c r="K2792" s="32">
        <f>IFERROR(INDEX(JOGOS!$C$1:$P$16905,$G2792,4),"")</f>
        <v>0</v>
      </c>
      <c r="L2792" s="32">
        <f>IFERROR(INDEX(JOGOS!$C$1:$P$16905,$G2792,5),"")</f>
        <v>0</v>
      </c>
      <c r="M2792" s="29">
        <f>IFERROR(INDEX(JOGOS!$C$1:$P$16905,$G2792,6),"")</f>
        <v>0</v>
      </c>
      <c r="N2792" s="32">
        <f>IFERROR(INDEX(JOGOS!$C$1:$P$16905,$G2792,7),"")</f>
        <v>0</v>
      </c>
      <c r="O2792" s="32">
        <f>IFERROR(INDEX(JOGOS!$C$1:$P$16905,$G2792,8),"")</f>
        <v>0</v>
      </c>
      <c r="P2792" s="32">
        <f>IFERROR(INDEX(JOGOS!$C$1:$P$16905,$G2792,9),"")</f>
        <v>0</v>
      </c>
      <c r="Q2792" s="32">
        <f>IFERROR(INDEX(JOGOS!$C$1:$P$16905,$G2792,10),"")</f>
        <v>0</v>
      </c>
      <c r="T2792" s="32">
        <f t="shared" si="229"/>
        <v>0</v>
      </c>
    </row>
    <row r="2793" spans="1:20">
      <c r="A2793" t="str">
        <f>IF(Tabela3[[#This Row],[GOL CASA]]&lt;&gt;"",Tabela3[[#This Row],[TIME CASA]],"")</f>
        <v/>
      </c>
      <c r="B2793" t="str">
        <f>IF(Tabela3[[#This Row],[GOL FORA]]&lt;&gt;"",Tabela3[[#This Row],[TIME FORA]],"")</f>
        <v/>
      </c>
      <c r="C2793">
        <f t="shared" si="225"/>
        <v>0</v>
      </c>
      <c r="D2793">
        <f t="shared" si="226"/>
        <v>0</v>
      </c>
      <c r="E2793">
        <f t="shared" si="228"/>
        <v>0</v>
      </c>
      <c r="F2793" t="str">
        <f t="shared" si="227"/>
        <v/>
      </c>
      <c r="J2793" s="29">
        <f>IFERROR(INDEX(JOGOS!$C$1:$P$16905,$G2793,3),"")</f>
        <v>0</v>
      </c>
      <c r="K2793" s="32">
        <f>IFERROR(INDEX(JOGOS!$C$1:$P$16905,$G2793,4),"")</f>
        <v>0</v>
      </c>
      <c r="L2793" s="32">
        <f>IFERROR(INDEX(JOGOS!$C$1:$P$16905,$G2793,5),"")</f>
        <v>0</v>
      </c>
      <c r="M2793" s="29">
        <f>IFERROR(INDEX(JOGOS!$C$1:$P$16905,$G2793,6),"")</f>
        <v>0</v>
      </c>
      <c r="N2793" s="32">
        <f>IFERROR(INDEX(JOGOS!$C$1:$P$16905,$G2793,7),"")</f>
        <v>0</v>
      </c>
      <c r="O2793" s="32">
        <f>IFERROR(INDEX(JOGOS!$C$1:$P$16905,$G2793,8),"")</f>
        <v>0</v>
      </c>
      <c r="P2793" s="32">
        <f>IFERROR(INDEX(JOGOS!$C$1:$P$16905,$G2793,9),"")</f>
        <v>0</v>
      </c>
      <c r="Q2793" s="32">
        <f>IFERROR(INDEX(JOGOS!$C$1:$P$16905,$G2793,10),"")</f>
        <v>0</v>
      </c>
      <c r="T2793" s="32">
        <f t="shared" si="229"/>
        <v>0</v>
      </c>
    </row>
    <row r="2794" spans="1:20">
      <c r="A2794" t="str">
        <f>IF(Tabela3[[#This Row],[GOL CASA]]&lt;&gt;"",Tabela3[[#This Row],[TIME CASA]],"")</f>
        <v/>
      </c>
      <c r="B2794" t="str">
        <f>IF(Tabela3[[#This Row],[GOL FORA]]&lt;&gt;"",Tabela3[[#This Row],[TIME FORA]],"")</f>
        <v/>
      </c>
      <c r="C2794">
        <f t="shared" si="225"/>
        <v>0</v>
      </c>
      <c r="D2794">
        <f t="shared" si="226"/>
        <v>0</v>
      </c>
      <c r="E2794">
        <f t="shared" si="228"/>
        <v>0</v>
      </c>
      <c r="F2794" t="str">
        <f t="shared" si="227"/>
        <v/>
      </c>
      <c r="J2794" s="29">
        <f>IFERROR(INDEX(JOGOS!$C$1:$P$16905,$G2794,3),"")</f>
        <v>0</v>
      </c>
      <c r="K2794" s="32">
        <f>IFERROR(INDEX(JOGOS!$C$1:$P$16905,$G2794,4),"")</f>
        <v>0</v>
      </c>
      <c r="L2794" s="32">
        <f>IFERROR(INDEX(JOGOS!$C$1:$P$16905,$G2794,5),"")</f>
        <v>0</v>
      </c>
      <c r="M2794" s="29">
        <f>IFERROR(INDEX(JOGOS!$C$1:$P$16905,$G2794,6),"")</f>
        <v>0</v>
      </c>
      <c r="N2794" s="32">
        <f>IFERROR(INDEX(JOGOS!$C$1:$P$16905,$G2794,7),"")</f>
        <v>0</v>
      </c>
      <c r="O2794" s="32">
        <f>IFERROR(INDEX(JOGOS!$C$1:$P$16905,$G2794,8),"")</f>
        <v>0</v>
      </c>
      <c r="P2794" s="32">
        <f>IFERROR(INDEX(JOGOS!$C$1:$P$16905,$G2794,9),"")</f>
        <v>0</v>
      </c>
      <c r="Q2794" s="32">
        <f>IFERROR(INDEX(JOGOS!$C$1:$P$16905,$G2794,10),"")</f>
        <v>0</v>
      </c>
      <c r="T2794" s="32">
        <f t="shared" si="229"/>
        <v>0</v>
      </c>
    </row>
    <row r="2795" spans="1:20">
      <c r="A2795" t="str">
        <f>IF(Tabela3[[#This Row],[GOL CASA]]&lt;&gt;"",Tabela3[[#This Row],[TIME CASA]],"")</f>
        <v/>
      </c>
      <c r="B2795" t="str">
        <f>IF(Tabela3[[#This Row],[GOL FORA]]&lt;&gt;"",Tabela3[[#This Row],[TIME FORA]],"")</f>
        <v/>
      </c>
      <c r="C2795">
        <f t="shared" si="225"/>
        <v>0</v>
      </c>
      <c r="D2795">
        <f t="shared" si="226"/>
        <v>0</v>
      </c>
      <c r="E2795">
        <f t="shared" si="228"/>
        <v>0</v>
      </c>
      <c r="F2795" t="str">
        <f t="shared" si="227"/>
        <v/>
      </c>
      <c r="J2795" s="29">
        <f>IFERROR(INDEX(JOGOS!$C$1:$P$16905,$G2795,3),"")</f>
        <v>0</v>
      </c>
      <c r="K2795" s="32">
        <f>IFERROR(INDEX(JOGOS!$C$1:$P$16905,$G2795,4),"")</f>
        <v>0</v>
      </c>
      <c r="L2795" s="32">
        <f>IFERROR(INDEX(JOGOS!$C$1:$P$16905,$G2795,5),"")</f>
        <v>0</v>
      </c>
      <c r="M2795" s="29">
        <f>IFERROR(INDEX(JOGOS!$C$1:$P$16905,$G2795,6),"")</f>
        <v>0</v>
      </c>
      <c r="N2795" s="32">
        <f>IFERROR(INDEX(JOGOS!$C$1:$P$16905,$G2795,7),"")</f>
        <v>0</v>
      </c>
      <c r="O2795" s="32">
        <f>IFERROR(INDEX(JOGOS!$C$1:$P$16905,$G2795,8),"")</f>
        <v>0</v>
      </c>
      <c r="P2795" s="32">
        <f>IFERROR(INDEX(JOGOS!$C$1:$P$16905,$G2795,9),"")</f>
        <v>0</v>
      </c>
      <c r="Q2795" s="32">
        <f>IFERROR(INDEX(JOGOS!$C$1:$P$16905,$G2795,10),"")</f>
        <v>0</v>
      </c>
      <c r="T2795" s="32">
        <f t="shared" si="229"/>
        <v>0</v>
      </c>
    </row>
    <row r="2796" spans="1:20">
      <c r="A2796" t="str">
        <f>IF(Tabela3[[#This Row],[GOL CASA]]&lt;&gt;"",Tabela3[[#This Row],[TIME CASA]],"")</f>
        <v/>
      </c>
      <c r="B2796" t="str">
        <f>IF(Tabela3[[#This Row],[GOL FORA]]&lt;&gt;"",Tabela3[[#This Row],[TIME FORA]],"")</f>
        <v/>
      </c>
      <c r="C2796">
        <f t="shared" si="225"/>
        <v>0</v>
      </c>
      <c r="D2796">
        <f t="shared" si="226"/>
        <v>0</v>
      </c>
      <c r="E2796">
        <f t="shared" si="228"/>
        <v>0</v>
      </c>
      <c r="F2796" t="str">
        <f t="shared" si="227"/>
        <v/>
      </c>
      <c r="J2796" s="29">
        <f>IFERROR(INDEX(JOGOS!$C$1:$P$16905,$G2796,3),"")</f>
        <v>0</v>
      </c>
      <c r="K2796" s="32">
        <f>IFERROR(INDEX(JOGOS!$C$1:$P$16905,$G2796,4),"")</f>
        <v>0</v>
      </c>
      <c r="L2796" s="32">
        <f>IFERROR(INDEX(JOGOS!$C$1:$P$16905,$G2796,5),"")</f>
        <v>0</v>
      </c>
      <c r="M2796" s="29">
        <f>IFERROR(INDEX(JOGOS!$C$1:$P$16905,$G2796,6),"")</f>
        <v>0</v>
      </c>
      <c r="N2796" s="32">
        <f>IFERROR(INDEX(JOGOS!$C$1:$P$16905,$G2796,7),"")</f>
        <v>0</v>
      </c>
      <c r="O2796" s="32">
        <f>IFERROR(INDEX(JOGOS!$C$1:$P$16905,$G2796,8),"")</f>
        <v>0</v>
      </c>
      <c r="P2796" s="32">
        <f>IFERROR(INDEX(JOGOS!$C$1:$P$16905,$G2796,9),"")</f>
        <v>0</v>
      </c>
      <c r="Q2796" s="32">
        <f>IFERROR(INDEX(JOGOS!$C$1:$P$16905,$G2796,10),"")</f>
        <v>0</v>
      </c>
      <c r="T2796" s="32">
        <f t="shared" si="229"/>
        <v>0</v>
      </c>
    </row>
    <row r="2797" spans="1:20">
      <c r="A2797" t="str">
        <f>IF(Tabela3[[#This Row],[GOL CASA]]&lt;&gt;"",Tabela3[[#This Row],[TIME CASA]],"")</f>
        <v/>
      </c>
      <c r="B2797" t="str">
        <f>IF(Tabela3[[#This Row],[GOL FORA]]&lt;&gt;"",Tabela3[[#This Row],[TIME FORA]],"")</f>
        <v/>
      </c>
      <c r="C2797">
        <f t="shared" si="225"/>
        <v>0</v>
      </c>
      <c r="D2797">
        <f t="shared" si="226"/>
        <v>0</v>
      </c>
      <c r="E2797">
        <f t="shared" si="228"/>
        <v>0</v>
      </c>
      <c r="F2797" t="str">
        <f t="shared" si="227"/>
        <v/>
      </c>
      <c r="J2797" s="29">
        <f>IFERROR(INDEX(JOGOS!$C$1:$P$16905,$G2797,3),"")</f>
        <v>0</v>
      </c>
      <c r="K2797" s="32">
        <f>IFERROR(INDEX(JOGOS!$C$1:$P$16905,$G2797,4),"")</f>
        <v>0</v>
      </c>
      <c r="L2797" s="32">
        <f>IFERROR(INDEX(JOGOS!$C$1:$P$16905,$G2797,5),"")</f>
        <v>0</v>
      </c>
      <c r="M2797" s="29">
        <f>IFERROR(INDEX(JOGOS!$C$1:$P$16905,$G2797,6),"")</f>
        <v>0</v>
      </c>
      <c r="N2797" s="32">
        <f>IFERROR(INDEX(JOGOS!$C$1:$P$16905,$G2797,7),"")</f>
        <v>0</v>
      </c>
      <c r="O2797" s="32">
        <f>IFERROR(INDEX(JOGOS!$C$1:$P$16905,$G2797,8),"")</f>
        <v>0</v>
      </c>
      <c r="P2797" s="32">
        <f>IFERROR(INDEX(JOGOS!$C$1:$P$16905,$G2797,9),"")</f>
        <v>0</v>
      </c>
      <c r="Q2797" s="32">
        <f>IFERROR(INDEX(JOGOS!$C$1:$P$16905,$G2797,10),"")</f>
        <v>0</v>
      </c>
      <c r="T2797" s="32">
        <f t="shared" si="229"/>
        <v>0</v>
      </c>
    </row>
    <row r="2798" spans="1:20">
      <c r="A2798" t="str">
        <f>IF(Tabela3[[#This Row],[GOL CASA]]&lt;&gt;"",Tabela3[[#This Row],[TIME CASA]],"")</f>
        <v/>
      </c>
      <c r="B2798" t="str">
        <f>IF(Tabela3[[#This Row],[GOL FORA]]&lt;&gt;"",Tabela3[[#This Row],[TIME FORA]],"")</f>
        <v/>
      </c>
      <c r="C2798">
        <f t="shared" si="225"/>
        <v>0</v>
      </c>
      <c r="D2798">
        <f t="shared" si="226"/>
        <v>0</v>
      </c>
      <c r="E2798">
        <f t="shared" si="228"/>
        <v>0</v>
      </c>
      <c r="F2798" t="str">
        <f t="shared" si="227"/>
        <v/>
      </c>
      <c r="J2798" s="29">
        <f>IFERROR(INDEX(JOGOS!$C$1:$P$16905,$G2798,3),"")</f>
        <v>0</v>
      </c>
      <c r="K2798" s="32">
        <f>IFERROR(INDEX(JOGOS!$C$1:$P$16905,$G2798,4),"")</f>
        <v>0</v>
      </c>
      <c r="L2798" s="32">
        <f>IFERROR(INDEX(JOGOS!$C$1:$P$16905,$G2798,5),"")</f>
        <v>0</v>
      </c>
      <c r="M2798" s="29">
        <f>IFERROR(INDEX(JOGOS!$C$1:$P$16905,$G2798,6),"")</f>
        <v>0</v>
      </c>
      <c r="N2798" s="32">
        <f>IFERROR(INDEX(JOGOS!$C$1:$P$16905,$G2798,7),"")</f>
        <v>0</v>
      </c>
      <c r="O2798" s="32">
        <f>IFERROR(INDEX(JOGOS!$C$1:$P$16905,$G2798,8),"")</f>
        <v>0</v>
      </c>
      <c r="P2798" s="32">
        <f>IFERROR(INDEX(JOGOS!$C$1:$P$16905,$G2798,9),"")</f>
        <v>0</v>
      </c>
      <c r="Q2798" s="32">
        <f>IFERROR(INDEX(JOGOS!$C$1:$P$16905,$G2798,10),"")</f>
        <v>0</v>
      </c>
      <c r="T2798" s="32">
        <f t="shared" si="229"/>
        <v>0</v>
      </c>
    </row>
    <row r="2799" spans="1:20">
      <c r="A2799" t="str">
        <f>IF(Tabela3[[#This Row],[GOL CASA]]&lt;&gt;"",Tabela3[[#This Row],[TIME CASA]],"")</f>
        <v/>
      </c>
      <c r="B2799" t="str">
        <f>IF(Tabela3[[#This Row],[GOL FORA]]&lt;&gt;"",Tabela3[[#This Row],[TIME FORA]],"")</f>
        <v/>
      </c>
      <c r="C2799">
        <f t="shared" si="225"/>
        <v>0</v>
      </c>
      <c r="D2799">
        <f t="shared" si="226"/>
        <v>0</v>
      </c>
      <c r="E2799">
        <f t="shared" si="228"/>
        <v>0</v>
      </c>
      <c r="F2799" t="str">
        <f t="shared" si="227"/>
        <v/>
      </c>
      <c r="J2799" s="29">
        <f>IFERROR(INDEX(JOGOS!$C$1:$P$16905,$G2799,3),"")</f>
        <v>0</v>
      </c>
      <c r="K2799" s="32">
        <f>IFERROR(INDEX(JOGOS!$C$1:$P$16905,$G2799,4),"")</f>
        <v>0</v>
      </c>
      <c r="L2799" s="32">
        <f>IFERROR(INDEX(JOGOS!$C$1:$P$16905,$G2799,5),"")</f>
        <v>0</v>
      </c>
      <c r="M2799" s="29">
        <f>IFERROR(INDEX(JOGOS!$C$1:$P$16905,$G2799,6),"")</f>
        <v>0</v>
      </c>
      <c r="N2799" s="32">
        <f>IFERROR(INDEX(JOGOS!$C$1:$P$16905,$G2799,7),"")</f>
        <v>0</v>
      </c>
      <c r="O2799" s="32">
        <f>IFERROR(INDEX(JOGOS!$C$1:$P$16905,$G2799,8),"")</f>
        <v>0</v>
      </c>
      <c r="P2799" s="32">
        <f>IFERROR(INDEX(JOGOS!$C$1:$P$16905,$G2799,9),"")</f>
        <v>0</v>
      </c>
      <c r="Q2799" s="32">
        <f>IFERROR(INDEX(JOGOS!$C$1:$P$16905,$G2799,10),"")</f>
        <v>0</v>
      </c>
      <c r="T2799" s="32">
        <f t="shared" si="229"/>
        <v>0</v>
      </c>
    </row>
    <row r="2800" spans="1:20">
      <c r="A2800" t="str">
        <f>IF(Tabela3[[#This Row],[GOL CASA]]&lt;&gt;"",Tabela3[[#This Row],[TIME CASA]],"")</f>
        <v/>
      </c>
      <c r="B2800" t="str">
        <f>IF(Tabela3[[#This Row],[GOL FORA]]&lt;&gt;"",Tabela3[[#This Row],[TIME FORA]],"")</f>
        <v/>
      </c>
      <c r="C2800">
        <f t="shared" si="225"/>
        <v>0</v>
      </c>
      <c r="D2800">
        <f t="shared" si="226"/>
        <v>0</v>
      </c>
      <c r="E2800">
        <f t="shared" si="228"/>
        <v>0</v>
      </c>
      <c r="F2800" t="str">
        <f t="shared" si="227"/>
        <v/>
      </c>
      <c r="J2800" s="29">
        <f>IFERROR(INDEX(JOGOS!$C$1:$P$16905,$G2800,3),"")</f>
        <v>0</v>
      </c>
      <c r="K2800" s="32">
        <f>IFERROR(INDEX(JOGOS!$C$1:$P$16905,$G2800,4),"")</f>
        <v>0</v>
      </c>
      <c r="L2800" s="32">
        <f>IFERROR(INDEX(JOGOS!$C$1:$P$16905,$G2800,5),"")</f>
        <v>0</v>
      </c>
      <c r="M2800" s="29">
        <f>IFERROR(INDEX(JOGOS!$C$1:$P$16905,$G2800,6),"")</f>
        <v>0</v>
      </c>
      <c r="N2800" s="32">
        <f>IFERROR(INDEX(JOGOS!$C$1:$P$16905,$G2800,7),"")</f>
        <v>0</v>
      </c>
      <c r="O2800" s="32">
        <f>IFERROR(INDEX(JOGOS!$C$1:$P$16905,$G2800,8),"")</f>
        <v>0</v>
      </c>
      <c r="P2800" s="32">
        <f>IFERROR(INDEX(JOGOS!$C$1:$P$16905,$G2800,9),"")</f>
        <v>0</v>
      </c>
      <c r="Q2800" s="32">
        <f>IFERROR(INDEX(JOGOS!$C$1:$P$16905,$G2800,10),"")</f>
        <v>0</v>
      </c>
      <c r="T2800" s="32">
        <f t="shared" si="229"/>
        <v>0</v>
      </c>
    </row>
    <row r="2801" spans="1:20">
      <c r="A2801" t="str">
        <f>IF(Tabela3[[#This Row],[GOL CASA]]&lt;&gt;"",Tabela3[[#This Row],[TIME CASA]],"")</f>
        <v/>
      </c>
      <c r="B2801" t="str">
        <f>IF(Tabela3[[#This Row],[GOL FORA]]&lt;&gt;"",Tabela3[[#This Row],[TIME FORA]],"")</f>
        <v/>
      </c>
      <c r="C2801">
        <f t="shared" si="225"/>
        <v>0</v>
      </c>
      <c r="D2801">
        <f t="shared" si="226"/>
        <v>0</v>
      </c>
      <c r="E2801">
        <f t="shared" si="228"/>
        <v>0</v>
      </c>
      <c r="F2801" t="str">
        <f t="shared" si="227"/>
        <v/>
      </c>
      <c r="J2801" s="29">
        <f>IFERROR(INDEX(JOGOS!$C$1:$P$16905,$G2801,3),"")</f>
        <v>0</v>
      </c>
      <c r="K2801" s="32">
        <f>IFERROR(INDEX(JOGOS!$C$1:$P$16905,$G2801,4),"")</f>
        <v>0</v>
      </c>
      <c r="L2801" s="32">
        <f>IFERROR(INDEX(JOGOS!$C$1:$P$16905,$G2801,5),"")</f>
        <v>0</v>
      </c>
      <c r="M2801" s="29">
        <f>IFERROR(INDEX(JOGOS!$C$1:$P$16905,$G2801,6),"")</f>
        <v>0</v>
      </c>
      <c r="N2801" s="32">
        <f>IFERROR(INDEX(JOGOS!$C$1:$P$16905,$G2801,7),"")</f>
        <v>0</v>
      </c>
      <c r="O2801" s="32">
        <f>IFERROR(INDEX(JOGOS!$C$1:$P$16905,$G2801,8),"")</f>
        <v>0</v>
      </c>
      <c r="P2801" s="32">
        <f>IFERROR(INDEX(JOGOS!$C$1:$P$16905,$G2801,9),"")</f>
        <v>0</v>
      </c>
      <c r="Q2801" s="32">
        <f>IFERROR(INDEX(JOGOS!$C$1:$P$16905,$G2801,10),"")</f>
        <v>0</v>
      </c>
      <c r="T2801" s="32">
        <f t="shared" si="229"/>
        <v>0</v>
      </c>
    </row>
    <row r="2802" spans="1:20">
      <c r="A2802" t="str">
        <f>IF(Tabela3[[#This Row],[GOL CASA]]&lt;&gt;"",Tabela3[[#This Row],[TIME CASA]],"")</f>
        <v/>
      </c>
      <c r="B2802" t="str">
        <f>IF(Tabela3[[#This Row],[GOL FORA]]&lt;&gt;"",Tabela3[[#This Row],[TIME FORA]],"")</f>
        <v/>
      </c>
      <c r="C2802">
        <f t="shared" si="225"/>
        <v>0</v>
      </c>
      <c r="D2802">
        <f t="shared" si="226"/>
        <v>0</v>
      </c>
      <c r="E2802">
        <f t="shared" si="228"/>
        <v>0</v>
      </c>
      <c r="F2802" t="str">
        <f t="shared" si="227"/>
        <v/>
      </c>
      <c r="J2802" s="29">
        <f>IFERROR(INDEX(JOGOS!$C$1:$P$16905,$G2802,3),"")</f>
        <v>0</v>
      </c>
      <c r="K2802" s="32">
        <f>IFERROR(INDEX(JOGOS!$C$1:$P$16905,$G2802,4),"")</f>
        <v>0</v>
      </c>
      <c r="L2802" s="32">
        <f>IFERROR(INDEX(JOGOS!$C$1:$P$16905,$G2802,5),"")</f>
        <v>0</v>
      </c>
      <c r="M2802" s="29">
        <f>IFERROR(INDEX(JOGOS!$C$1:$P$16905,$G2802,6),"")</f>
        <v>0</v>
      </c>
      <c r="N2802" s="32">
        <f>IFERROR(INDEX(JOGOS!$C$1:$P$16905,$G2802,7),"")</f>
        <v>0</v>
      </c>
      <c r="O2802" s="32">
        <f>IFERROR(INDEX(JOGOS!$C$1:$P$16905,$G2802,8),"")</f>
        <v>0</v>
      </c>
      <c r="P2802" s="32">
        <f>IFERROR(INDEX(JOGOS!$C$1:$P$16905,$G2802,9),"")</f>
        <v>0</v>
      </c>
      <c r="Q2802" s="32">
        <f>IFERROR(INDEX(JOGOS!$C$1:$P$16905,$G2802,10),"")</f>
        <v>0</v>
      </c>
      <c r="T2802" s="32">
        <f t="shared" si="229"/>
        <v>0</v>
      </c>
    </row>
    <row r="2803" spans="1:20">
      <c r="A2803" t="str">
        <f>IF(Tabela3[[#This Row],[GOL CASA]]&lt;&gt;"",Tabela3[[#This Row],[TIME CASA]],"")</f>
        <v/>
      </c>
      <c r="B2803" t="str">
        <f>IF(Tabela3[[#This Row],[GOL FORA]]&lt;&gt;"",Tabela3[[#This Row],[TIME FORA]],"")</f>
        <v/>
      </c>
      <c r="C2803">
        <f t="shared" si="225"/>
        <v>0</v>
      </c>
      <c r="D2803">
        <f t="shared" si="226"/>
        <v>0</v>
      </c>
      <c r="E2803">
        <f t="shared" si="228"/>
        <v>0</v>
      </c>
      <c r="F2803" t="str">
        <f t="shared" si="227"/>
        <v/>
      </c>
      <c r="J2803" s="29">
        <f>IFERROR(INDEX(JOGOS!$C$1:$P$16905,$G2803,3),"")</f>
        <v>0</v>
      </c>
      <c r="K2803" s="32">
        <f>IFERROR(INDEX(JOGOS!$C$1:$P$16905,$G2803,4),"")</f>
        <v>0</v>
      </c>
      <c r="L2803" s="32">
        <f>IFERROR(INDEX(JOGOS!$C$1:$P$16905,$G2803,5),"")</f>
        <v>0</v>
      </c>
      <c r="M2803" s="29">
        <f>IFERROR(INDEX(JOGOS!$C$1:$P$16905,$G2803,6),"")</f>
        <v>0</v>
      </c>
      <c r="N2803" s="32">
        <f>IFERROR(INDEX(JOGOS!$C$1:$P$16905,$G2803,7),"")</f>
        <v>0</v>
      </c>
      <c r="O2803" s="32">
        <f>IFERROR(INDEX(JOGOS!$C$1:$P$16905,$G2803,8),"")</f>
        <v>0</v>
      </c>
      <c r="P2803" s="32">
        <f>IFERROR(INDEX(JOGOS!$C$1:$P$16905,$G2803,9),"")</f>
        <v>0</v>
      </c>
      <c r="Q2803" s="32">
        <f>IFERROR(INDEX(JOGOS!$C$1:$P$16905,$G2803,10),"")</f>
        <v>0</v>
      </c>
      <c r="T2803" s="32">
        <f t="shared" si="229"/>
        <v>0</v>
      </c>
    </row>
    <row r="2804" spans="1:20">
      <c r="A2804" t="str">
        <f>IF(Tabela3[[#This Row],[GOL CASA]]&lt;&gt;"",Tabela3[[#This Row],[TIME CASA]],"")</f>
        <v/>
      </c>
      <c r="B2804" t="str">
        <f>IF(Tabela3[[#This Row],[GOL FORA]]&lt;&gt;"",Tabela3[[#This Row],[TIME FORA]],"")</f>
        <v/>
      </c>
      <c r="C2804">
        <f t="shared" si="225"/>
        <v>0</v>
      </c>
      <c r="D2804">
        <f t="shared" si="226"/>
        <v>0</v>
      </c>
      <c r="E2804">
        <f t="shared" si="228"/>
        <v>0</v>
      </c>
      <c r="F2804" t="str">
        <f t="shared" si="227"/>
        <v/>
      </c>
      <c r="J2804" s="29">
        <f>IFERROR(INDEX(JOGOS!$C$1:$P$16905,$G2804,3),"")</f>
        <v>0</v>
      </c>
      <c r="K2804" s="32">
        <f>IFERROR(INDEX(JOGOS!$C$1:$P$16905,$G2804,4),"")</f>
        <v>0</v>
      </c>
      <c r="L2804" s="32">
        <f>IFERROR(INDEX(JOGOS!$C$1:$P$16905,$G2804,5),"")</f>
        <v>0</v>
      </c>
      <c r="M2804" s="29">
        <f>IFERROR(INDEX(JOGOS!$C$1:$P$16905,$G2804,6),"")</f>
        <v>0</v>
      </c>
      <c r="N2804" s="32">
        <f>IFERROR(INDEX(JOGOS!$C$1:$P$16905,$G2804,7),"")</f>
        <v>0</v>
      </c>
      <c r="O2804" s="32">
        <f>IFERROR(INDEX(JOGOS!$C$1:$P$16905,$G2804,8),"")</f>
        <v>0</v>
      </c>
      <c r="P2804" s="32">
        <f>IFERROR(INDEX(JOGOS!$C$1:$P$16905,$G2804,9),"")</f>
        <v>0</v>
      </c>
      <c r="Q2804" s="32">
        <f>IFERROR(INDEX(JOGOS!$C$1:$P$16905,$G2804,10),"")</f>
        <v>0</v>
      </c>
      <c r="T2804" s="32">
        <f t="shared" si="229"/>
        <v>0</v>
      </c>
    </row>
    <row r="2805" spans="1:20">
      <c r="A2805" t="str">
        <f>IF(Tabela3[[#This Row],[GOL CASA]]&lt;&gt;"",Tabela3[[#This Row],[TIME CASA]],"")</f>
        <v/>
      </c>
      <c r="B2805" t="str">
        <f>IF(Tabela3[[#This Row],[GOL FORA]]&lt;&gt;"",Tabela3[[#This Row],[TIME FORA]],"")</f>
        <v/>
      </c>
      <c r="C2805">
        <f t="shared" si="225"/>
        <v>0</v>
      </c>
      <c r="D2805">
        <f t="shared" si="226"/>
        <v>0</v>
      </c>
      <c r="E2805">
        <f t="shared" si="228"/>
        <v>0</v>
      </c>
      <c r="F2805" t="str">
        <f t="shared" si="227"/>
        <v/>
      </c>
      <c r="J2805" s="29">
        <f>IFERROR(INDEX(JOGOS!$C$1:$P$16905,$G2805,3),"")</f>
        <v>0</v>
      </c>
      <c r="K2805" s="32">
        <f>IFERROR(INDEX(JOGOS!$C$1:$P$16905,$G2805,4),"")</f>
        <v>0</v>
      </c>
      <c r="L2805" s="32">
        <f>IFERROR(INDEX(JOGOS!$C$1:$P$16905,$G2805,5),"")</f>
        <v>0</v>
      </c>
      <c r="M2805" s="29">
        <f>IFERROR(INDEX(JOGOS!$C$1:$P$16905,$G2805,6),"")</f>
        <v>0</v>
      </c>
      <c r="N2805" s="32">
        <f>IFERROR(INDEX(JOGOS!$C$1:$P$16905,$G2805,7),"")</f>
        <v>0</v>
      </c>
      <c r="O2805" s="32">
        <f>IFERROR(INDEX(JOGOS!$C$1:$P$16905,$G2805,8),"")</f>
        <v>0</v>
      </c>
      <c r="P2805" s="32">
        <f>IFERROR(INDEX(JOGOS!$C$1:$P$16905,$G2805,9),"")</f>
        <v>0</v>
      </c>
      <c r="Q2805" s="32">
        <f>IFERROR(INDEX(JOGOS!$C$1:$P$16905,$G2805,10),"")</f>
        <v>0</v>
      </c>
      <c r="T2805" s="32">
        <f t="shared" si="229"/>
        <v>0</v>
      </c>
    </row>
    <row r="2806" spans="1:20">
      <c r="A2806" t="str">
        <f>IF(Tabela3[[#This Row],[GOL CASA]]&lt;&gt;"",Tabela3[[#This Row],[TIME CASA]],"")</f>
        <v/>
      </c>
      <c r="B2806" t="str">
        <f>IF(Tabela3[[#This Row],[GOL FORA]]&lt;&gt;"",Tabela3[[#This Row],[TIME FORA]],"")</f>
        <v/>
      </c>
      <c r="C2806">
        <f t="shared" si="225"/>
        <v>0</v>
      </c>
      <c r="D2806">
        <f t="shared" si="226"/>
        <v>0</v>
      </c>
      <c r="E2806">
        <f t="shared" si="228"/>
        <v>0</v>
      </c>
      <c r="F2806" t="str">
        <f t="shared" si="227"/>
        <v/>
      </c>
      <c r="J2806" s="29">
        <f>IFERROR(INDEX(JOGOS!$C$1:$P$16905,$G2806,3),"")</f>
        <v>0</v>
      </c>
      <c r="K2806" s="32">
        <f>IFERROR(INDEX(JOGOS!$C$1:$P$16905,$G2806,4),"")</f>
        <v>0</v>
      </c>
      <c r="L2806" s="32">
        <f>IFERROR(INDEX(JOGOS!$C$1:$P$16905,$G2806,5),"")</f>
        <v>0</v>
      </c>
      <c r="M2806" s="29">
        <f>IFERROR(INDEX(JOGOS!$C$1:$P$16905,$G2806,6),"")</f>
        <v>0</v>
      </c>
      <c r="N2806" s="32">
        <f>IFERROR(INDEX(JOGOS!$C$1:$P$16905,$G2806,7),"")</f>
        <v>0</v>
      </c>
      <c r="O2806" s="32">
        <f>IFERROR(INDEX(JOGOS!$C$1:$P$16905,$G2806,8),"")</f>
        <v>0</v>
      </c>
      <c r="P2806" s="32">
        <f>IFERROR(INDEX(JOGOS!$C$1:$P$16905,$G2806,9),"")</f>
        <v>0</v>
      </c>
      <c r="Q2806" s="32">
        <f>IFERROR(INDEX(JOGOS!$C$1:$P$16905,$G2806,10),"")</f>
        <v>0</v>
      </c>
      <c r="T2806" s="32">
        <f t="shared" si="229"/>
        <v>0</v>
      </c>
    </row>
    <row r="2807" spans="1:20">
      <c r="A2807" t="str">
        <f>IF(Tabela3[[#This Row],[GOL CASA]]&lt;&gt;"",Tabela3[[#This Row],[TIME CASA]],"")</f>
        <v/>
      </c>
      <c r="B2807" t="str">
        <f>IF(Tabela3[[#This Row],[GOL FORA]]&lt;&gt;"",Tabela3[[#This Row],[TIME FORA]],"")</f>
        <v/>
      </c>
      <c r="C2807">
        <f t="shared" si="225"/>
        <v>0</v>
      </c>
      <c r="D2807">
        <f t="shared" si="226"/>
        <v>0</v>
      </c>
      <c r="E2807">
        <f t="shared" si="228"/>
        <v>0</v>
      </c>
      <c r="F2807" t="str">
        <f t="shared" si="227"/>
        <v/>
      </c>
      <c r="J2807" s="29">
        <f>IFERROR(INDEX(JOGOS!$C$1:$P$16905,$G2807,3),"")</f>
        <v>0</v>
      </c>
      <c r="K2807" s="32">
        <f>IFERROR(INDEX(JOGOS!$C$1:$P$16905,$G2807,4),"")</f>
        <v>0</v>
      </c>
      <c r="L2807" s="32">
        <f>IFERROR(INDEX(JOGOS!$C$1:$P$16905,$G2807,5),"")</f>
        <v>0</v>
      </c>
      <c r="M2807" s="29">
        <f>IFERROR(INDEX(JOGOS!$C$1:$P$16905,$G2807,6),"")</f>
        <v>0</v>
      </c>
      <c r="N2807" s="32">
        <f>IFERROR(INDEX(JOGOS!$C$1:$P$16905,$G2807,7),"")</f>
        <v>0</v>
      </c>
      <c r="O2807" s="32">
        <f>IFERROR(INDEX(JOGOS!$C$1:$P$16905,$G2807,8),"")</f>
        <v>0</v>
      </c>
      <c r="P2807" s="32">
        <f>IFERROR(INDEX(JOGOS!$C$1:$P$16905,$G2807,9),"")</f>
        <v>0</v>
      </c>
      <c r="Q2807" s="32">
        <f>IFERROR(INDEX(JOGOS!$C$1:$P$16905,$G2807,10),"")</f>
        <v>0</v>
      </c>
      <c r="T2807" s="32">
        <f t="shared" si="229"/>
        <v>0</v>
      </c>
    </row>
    <row r="2808" spans="1:20">
      <c r="A2808" t="str">
        <f>IF(Tabela3[[#This Row],[GOL CASA]]&lt;&gt;"",Tabela3[[#This Row],[TIME CASA]],"")</f>
        <v/>
      </c>
      <c r="B2808" t="str">
        <f>IF(Tabela3[[#This Row],[GOL FORA]]&lt;&gt;"",Tabela3[[#This Row],[TIME FORA]],"")</f>
        <v/>
      </c>
      <c r="C2808">
        <f t="shared" si="225"/>
        <v>0</v>
      </c>
      <c r="D2808">
        <f t="shared" si="226"/>
        <v>0</v>
      </c>
      <c r="E2808">
        <f t="shared" si="228"/>
        <v>0</v>
      </c>
      <c r="F2808" t="str">
        <f t="shared" si="227"/>
        <v/>
      </c>
      <c r="J2808" s="29">
        <f>IFERROR(INDEX(JOGOS!$C$1:$P$16905,$G2808,3),"")</f>
        <v>0</v>
      </c>
      <c r="K2808" s="32">
        <f>IFERROR(INDEX(JOGOS!$C$1:$P$16905,$G2808,4),"")</f>
        <v>0</v>
      </c>
      <c r="L2808" s="32">
        <f>IFERROR(INDEX(JOGOS!$C$1:$P$16905,$G2808,5),"")</f>
        <v>0</v>
      </c>
      <c r="M2808" s="29">
        <f>IFERROR(INDEX(JOGOS!$C$1:$P$16905,$G2808,6),"")</f>
        <v>0</v>
      </c>
      <c r="N2808" s="32">
        <f>IFERROR(INDEX(JOGOS!$C$1:$P$16905,$G2808,7),"")</f>
        <v>0</v>
      </c>
      <c r="O2808" s="32">
        <f>IFERROR(INDEX(JOGOS!$C$1:$P$16905,$G2808,8),"")</f>
        <v>0</v>
      </c>
      <c r="P2808" s="32">
        <f>IFERROR(INDEX(JOGOS!$C$1:$P$16905,$G2808,9),"")</f>
        <v>0</v>
      </c>
      <c r="Q2808" s="32">
        <f>IFERROR(INDEX(JOGOS!$C$1:$P$16905,$G2808,10),"")</f>
        <v>0</v>
      </c>
      <c r="T2808" s="32">
        <f t="shared" si="229"/>
        <v>0</v>
      </c>
    </row>
    <row r="2809" spans="1:20">
      <c r="A2809" t="str">
        <f>IF(Tabela3[[#This Row],[GOL CASA]]&lt;&gt;"",Tabela3[[#This Row],[TIME CASA]],"")</f>
        <v/>
      </c>
      <c r="B2809" t="str">
        <f>IF(Tabela3[[#This Row],[GOL FORA]]&lt;&gt;"",Tabela3[[#This Row],[TIME FORA]],"")</f>
        <v/>
      </c>
      <c r="C2809">
        <f t="shared" si="225"/>
        <v>0</v>
      </c>
      <c r="D2809">
        <f t="shared" si="226"/>
        <v>0</v>
      </c>
      <c r="E2809">
        <f t="shared" si="228"/>
        <v>0</v>
      </c>
      <c r="F2809" t="str">
        <f t="shared" si="227"/>
        <v/>
      </c>
      <c r="J2809" s="29">
        <f>IFERROR(INDEX(JOGOS!$C$1:$P$16905,$G2809,3),"")</f>
        <v>0</v>
      </c>
      <c r="K2809" s="32">
        <f>IFERROR(INDEX(JOGOS!$C$1:$P$16905,$G2809,4),"")</f>
        <v>0</v>
      </c>
      <c r="L2809" s="32">
        <f>IFERROR(INDEX(JOGOS!$C$1:$P$16905,$G2809,5),"")</f>
        <v>0</v>
      </c>
      <c r="M2809" s="29">
        <f>IFERROR(INDEX(JOGOS!$C$1:$P$16905,$G2809,6),"")</f>
        <v>0</v>
      </c>
      <c r="N2809" s="32">
        <f>IFERROR(INDEX(JOGOS!$C$1:$P$16905,$G2809,7),"")</f>
        <v>0</v>
      </c>
      <c r="O2809" s="32">
        <f>IFERROR(INDEX(JOGOS!$C$1:$P$16905,$G2809,8),"")</f>
        <v>0</v>
      </c>
      <c r="P2809" s="32">
        <f>IFERROR(INDEX(JOGOS!$C$1:$P$16905,$G2809,9),"")</f>
        <v>0</v>
      </c>
      <c r="Q2809" s="32">
        <f>IFERROR(INDEX(JOGOS!$C$1:$P$16905,$G2809,10),"")</f>
        <v>0</v>
      </c>
      <c r="T2809" s="32">
        <f t="shared" si="229"/>
        <v>0</v>
      </c>
    </row>
    <row r="2810" spans="1:20">
      <c r="A2810" t="str">
        <f>IF(Tabela3[[#This Row],[GOL CASA]]&lt;&gt;"",Tabela3[[#This Row],[TIME CASA]],"")</f>
        <v/>
      </c>
      <c r="B2810" t="str">
        <f>IF(Tabela3[[#This Row],[GOL FORA]]&lt;&gt;"",Tabela3[[#This Row],[TIME FORA]],"")</f>
        <v/>
      </c>
      <c r="C2810">
        <f t="shared" si="225"/>
        <v>0</v>
      </c>
      <c r="D2810">
        <f t="shared" si="226"/>
        <v>0</v>
      </c>
      <c r="E2810">
        <f t="shared" si="228"/>
        <v>0</v>
      </c>
      <c r="F2810" t="str">
        <f t="shared" si="227"/>
        <v/>
      </c>
      <c r="J2810" s="29">
        <f>IFERROR(INDEX(JOGOS!$C$1:$P$16905,$G2810,3),"")</f>
        <v>0</v>
      </c>
      <c r="K2810" s="32">
        <f>IFERROR(INDEX(JOGOS!$C$1:$P$16905,$G2810,4),"")</f>
        <v>0</v>
      </c>
      <c r="L2810" s="32">
        <f>IFERROR(INDEX(JOGOS!$C$1:$P$16905,$G2810,5),"")</f>
        <v>0</v>
      </c>
      <c r="M2810" s="29">
        <f>IFERROR(INDEX(JOGOS!$C$1:$P$16905,$G2810,6),"")</f>
        <v>0</v>
      </c>
      <c r="N2810" s="32">
        <f>IFERROR(INDEX(JOGOS!$C$1:$P$16905,$G2810,7),"")</f>
        <v>0</v>
      </c>
      <c r="O2810" s="32">
        <f>IFERROR(INDEX(JOGOS!$C$1:$P$16905,$G2810,8),"")</f>
        <v>0</v>
      </c>
      <c r="P2810" s="32">
        <f>IFERROR(INDEX(JOGOS!$C$1:$P$16905,$G2810,9),"")</f>
        <v>0</v>
      </c>
      <c r="Q2810" s="32">
        <f>IFERROR(INDEX(JOGOS!$C$1:$P$16905,$G2810,10),"")</f>
        <v>0</v>
      </c>
      <c r="T2810" s="32">
        <f t="shared" si="229"/>
        <v>0</v>
      </c>
    </row>
    <row r="2811" spans="1:20">
      <c r="A2811" t="str">
        <f>IF(Tabela3[[#This Row],[GOL CASA]]&lt;&gt;"",Tabela3[[#This Row],[TIME CASA]],"")</f>
        <v/>
      </c>
      <c r="B2811" t="str">
        <f>IF(Tabela3[[#This Row],[GOL FORA]]&lt;&gt;"",Tabela3[[#This Row],[TIME FORA]],"")</f>
        <v/>
      </c>
      <c r="C2811">
        <f t="shared" si="225"/>
        <v>0</v>
      </c>
      <c r="D2811">
        <f t="shared" si="226"/>
        <v>0</v>
      </c>
      <c r="E2811">
        <f t="shared" si="228"/>
        <v>0</v>
      </c>
      <c r="F2811" t="str">
        <f t="shared" si="227"/>
        <v/>
      </c>
      <c r="J2811" s="29">
        <f>IFERROR(INDEX(JOGOS!$C$1:$P$16905,$G2811,3),"")</f>
        <v>0</v>
      </c>
      <c r="K2811" s="32">
        <f>IFERROR(INDEX(JOGOS!$C$1:$P$16905,$G2811,4),"")</f>
        <v>0</v>
      </c>
      <c r="L2811" s="32">
        <f>IFERROR(INDEX(JOGOS!$C$1:$P$16905,$G2811,5),"")</f>
        <v>0</v>
      </c>
      <c r="M2811" s="29">
        <f>IFERROR(INDEX(JOGOS!$C$1:$P$16905,$G2811,6),"")</f>
        <v>0</v>
      </c>
      <c r="N2811" s="32">
        <f>IFERROR(INDEX(JOGOS!$C$1:$P$16905,$G2811,7),"")</f>
        <v>0</v>
      </c>
      <c r="O2811" s="32">
        <f>IFERROR(INDEX(JOGOS!$C$1:$P$16905,$G2811,8),"")</f>
        <v>0</v>
      </c>
      <c r="P2811" s="32">
        <f>IFERROR(INDEX(JOGOS!$C$1:$P$16905,$G2811,9),"")</f>
        <v>0</v>
      </c>
      <c r="Q2811" s="32">
        <f>IFERROR(INDEX(JOGOS!$C$1:$P$16905,$G2811,10),"")</f>
        <v>0</v>
      </c>
      <c r="T2811" s="32">
        <f t="shared" si="229"/>
        <v>0</v>
      </c>
    </row>
    <row r="2812" spans="1:20">
      <c r="A2812" t="str">
        <f>IF(Tabela3[[#This Row],[GOL CASA]]&lt;&gt;"",Tabela3[[#This Row],[TIME CASA]],"")</f>
        <v/>
      </c>
      <c r="B2812" t="str">
        <f>IF(Tabela3[[#This Row],[GOL FORA]]&lt;&gt;"",Tabela3[[#This Row],[TIME FORA]],"")</f>
        <v/>
      </c>
      <c r="C2812">
        <f t="shared" si="225"/>
        <v>0</v>
      </c>
      <c r="D2812">
        <f t="shared" si="226"/>
        <v>0</v>
      </c>
      <c r="E2812">
        <f t="shared" si="228"/>
        <v>0</v>
      </c>
      <c r="F2812" t="str">
        <f t="shared" si="227"/>
        <v/>
      </c>
      <c r="J2812" s="29">
        <f>IFERROR(INDEX(JOGOS!$C$1:$P$16905,$G2812,3),"")</f>
        <v>0</v>
      </c>
      <c r="K2812" s="32">
        <f>IFERROR(INDEX(JOGOS!$C$1:$P$16905,$G2812,4),"")</f>
        <v>0</v>
      </c>
      <c r="L2812" s="32">
        <f>IFERROR(INDEX(JOGOS!$C$1:$P$16905,$G2812,5),"")</f>
        <v>0</v>
      </c>
      <c r="M2812" s="29">
        <f>IFERROR(INDEX(JOGOS!$C$1:$P$16905,$G2812,6),"")</f>
        <v>0</v>
      </c>
      <c r="N2812" s="32">
        <f>IFERROR(INDEX(JOGOS!$C$1:$P$16905,$G2812,7),"")</f>
        <v>0</v>
      </c>
      <c r="O2812" s="32">
        <f>IFERROR(INDEX(JOGOS!$C$1:$P$16905,$G2812,8),"")</f>
        <v>0</v>
      </c>
      <c r="P2812" s="32">
        <f>IFERROR(INDEX(JOGOS!$C$1:$P$16905,$G2812,9),"")</f>
        <v>0</v>
      </c>
      <c r="Q2812" s="32">
        <f>IFERROR(INDEX(JOGOS!$C$1:$P$16905,$G2812,10),"")</f>
        <v>0</v>
      </c>
      <c r="T2812" s="32">
        <f t="shared" si="229"/>
        <v>0</v>
      </c>
    </row>
    <row r="2813" spans="1:20">
      <c r="A2813" t="str">
        <f>IF(Tabela3[[#This Row],[GOL CASA]]&lt;&gt;"",Tabela3[[#This Row],[TIME CASA]],"")</f>
        <v/>
      </c>
      <c r="B2813" t="str">
        <f>IF(Tabela3[[#This Row],[GOL FORA]]&lt;&gt;"",Tabela3[[#This Row],[TIME FORA]],"")</f>
        <v/>
      </c>
      <c r="C2813">
        <f t="shared" si="225"/>
        <v>0</v>
      </c>
      <c r="D2813">
        <f t="shared" si="226"/>
        <v>0</v>
      </c>
      <c r="E2813">
        <f t="shared" si="228"/>
        <v>0</v>
      </c>
      <c r="F2813" t="str">
        <f t="shared" si="227"/>
        <v/>
      </c>
      <c r="J2813" s="29">
        <f>IFERROR(INDEX(JOGOS!$C$1:$P$16905,$G2813,3),"")</f>
        <v>0</v>
      </c>
      <c r="K2813" s="32">
        <f>IFERROR(INDEX(JOGOS!$C$1:$P$16905,$G2813,4),"")</f>
        <v>0</v>
      </c>
      <c r="L2813" s="32">
        <f>IFERROR(INDEX(JOGOS!$C$1:$P$16905,$G2813,5),"")</f>
        <v>0</v>
      </c>
      <c r="M2813" s="29">
        <f>IFERROR(INDEX(JOGOS!$C$1:$P$16905,$G2813,6),"")</f>
        <v>0</v>
      </c>
      <c r="N2813" s="32">
        <f>IFERROR(INDEX(JOGOS!$C$1:$P$16905,$G2813,7),"")</f>
        <v>0</v>
      </c>
      <c r="O2813" s="32">
        <f>IFERROR(INDEX(JOGOS!$C$1:$P$16905,$G2813,8),"")</f>
        <v>0</v>
      </c>
      <c r="P2813" s="32">
        <f>IFERROR(INDEX(JOGOS!$C$1:$P$16905,$G2813,9),"")</f>
        <v>0</v>
      </c>
      <c r="Q2813" s="32">
        <f>IFERROR(INDEX(JOGOS!$C$1:$P$16905,$G2813,10),"")</f>
        <v>0</v>
      </c>
      <c r="T2813" s="32">
        <f t="shared" si="229"/>
        <v>0</v>
      </c>
    </row>
    <row r="2814" spans="1:20">
      <c r="A2814" t="str">
        <f>IF(Tabela3[[#This Row],[GOL CASA]]&lt;&gt;"",Tabela3[[#This Row],[TIME CASA]],"")</f>
        <v/>
      </c>
      <c r="B2814" t="str">
        <f>IF(Tabela3[[#This Row],[GOL FORA]]&lt;&gt;"",Tabela3[[#This Row],[TIME FORA]],"")</f>
        <v/>
      </c>
      <c r="C2814">
        <f t="shared" si="225"/>
        <v>0</v>
      </c>
      <c r="D2814">
        <f t="shared" si="226"/>
        <v>0</v>
      </c>
      <c r="E2814">
        <f t="shared" si="228"/>
        <v>0</v>
      </c>
      <c r="F2814" t="str">
        <f t="shared" si="227"/>
        <v/>
      </c>
      <c r="J2814" s="29">
        <f>IFERROR(INDEX(JOGOS!$C$1:$P$16905,$G2814,3),"")</f>
        <v>0</v>
      </c>
      <c r="K2814" s="32">
        <f>IFERROR(INDEX(JOGOS!$C$1:$P$16905,$G2814,4),"")</f>
        <v>0</v>
      </c>
      <c r="L2814" s="32">
        <f>IFERROR(INDEX(JOGOS!$C$1:$P$16905,$G2814,5),"")</f>
        <v>0</v>
      </c>
      <c r="M2814" s="29">
        <f>IFERROR(INDEX(JOGOS!$C$1:$P$16905,$G2814,6),"")</f>
        <v>0</v>
      </c>
      <c r="N2814" s="32">
        <f>IFERROR(INDEX(JOGOS!$C$1:$P$16905,$G2814,7),"")</f>
        <v>0</v>
      </c>
      <c r="O2814" s="32">
        <f>IFERROR(INDEX(JOGOS!$C$1:$P$16905,$G2814,8),"")</f>
        <v>0</v>
      </c>
      <c r="P2814" s="32">
        <f>IFERROR(INDEX(JOGOS!$C$1:$P$16905,$G2814,9),"")</f>
        <v>0</v>
      </c>
      <c r="Q2814" s="32">
        <f>IFERROR(INDEX(JOGOS!$C$1:$P$16905,$G2814,10),"")</f>
        <v>0</v>
      </c>
      <c r="T2814" s="32">
        <f t="shared" si="229"/>
        <v>0</v>
      </c>
    </row>
    <row r="2815" spans="1:20">
      <c r="A2815" t="str">
        <f>IF(Tabela3[[#This Row],[GOL CASA]]&lt;&gt;"",Tabela3[[#This Row],[TIME CASA]],"")</f>
        <v/>
      </c>
      <c r="B2815" t="str">
        <f>IF(Tabela3[[#This Row],[GOL FORA]]&lt;&gt;"",Tabela3[[#This Row],[TIME FORA]],"")</f>
        <v/>
      </c>
      <c r="C2815">
        <f t="shared" si="225"/>
        <v>0</v>
      </c>
      <c r="D2815">
        <f t="shared" si="226"/>
        <v>0</v>
      </c>
      <c r="E2815">
        <f t="shared" si="228"/>
        <v>0</v>
      </c>
      <c r="F2815" t="str">
        <f t="shared" si="227"/>
        <v/>
      </c>
      <c r="J2815" s="29">
        <f>IFERROR(INDEX(JOGOS!$C$1:$P$16905,$G2815,3),"")</f>
        <v>0</v>
      </c>
      <c r="K2815" s="32">
        <f>IFERROR(INDEX(JOGOS!$C$1:$P$16905,$G2815,4),"")</f>
        <v>0</v>
      </c>
      <c r="L2815" s="32">
        <f>IFERROR(INDEX(JOGOS!$C$1:$P$16905,$G2815,5),"")</f>
        <v>0</v>
      </c>
      <c r="M2815" s="29">
        <f>IFERROR(INDEX(JOGOS!$C$1:$P$16905,$G2815,6),"")</f>
        <v>0</v>
      </c>
      <c r="N2815" s="32">
        <f>IFERROR(INDEX(JOGOS!$C$1:$P$16905,$G2815,7),"")</f>
        <v>0</v>
      </c>
      <c r="O2815" s="32">
        <f>IFERROR(INDEX(JOGOS!$C$1:$P$16905,$G2815,8),"")</f>
        <v>0</v>
      </c>
      <c r="P2815" s="32">
        <f>IFERROR(INDEX(JOGOS!$C$1:$P$16905,$G2815,9),"")</f>
        <v>0</v>
      </c>
      <c r="Q2815" s="32">
        <f>IFERROR(INDEX(JOGOS!$C$1:$P$16905,$G2815,10),"")</f>
        <v>0</v>
      </c>
      <c r="T2815" s="32">
        <f t="shared" si="229"/>
        <v>0</v>
      </c>
    </row>
    <row r="2816" spans="1:20">
      <c r="A2816" t="str">
        <f>IF(Tabela3[[#This Row],[GOL CASA]]&lt;&gt;"",Tabela3[[#This Row],[TIME CASA]],"")</f>
        <v/>
      </c>
      <c r="B2816" t="str">
        <f>IF(Tabela3[[#This Row],[GOL FORA]]&lt;&gt;"",Tabela3[[#This Row],[TIME FORA]],"")</f>
        <v/>
      </c>
      <c r="C2816">
        <f t="shared" si="225"/>
        <v>0</v>
      </c>
      <c r="D2816">
        <f t="shared" si="226"/>
        <v>0</v>
      </c>
      <c r="E2816">
        <f t="shared" si="228"/>
        <v>0</v>
      </c>
      <c r="F2816" t="str">
        <f t="shared" si="227"/>
        <v/>
      </c>
      <c r="J2816" s="29">
        <f>IFERROR(INDEX(JOGOS!$C$1:$P$16905,$G2816,3),"")</f>
        <v>0</v>
      </c>
      <c r="K2816" s="32">
        <f>IFERROR(INDEX(JOGOS!$C$1:$P$16905,$G2816,4),"")</f>
        <v>0</v>
      </c>
      <c r="L2816" s="32">
        <f>IFERROR(INDEX(JOGOS!$C$1:$P$16905,$G2816,5),"")</f>
        <v>0</v>
      </c>
      <c r="M2816" s="29">
        <f>IFERROR(INDEX(JOGOS!$C$1:$P$16905,$G2816,6),"")</f>
        <v>0</v>
      </c>
      <c r="N2816" s="32">
        <f>IFERROR(INDEX(JOGOS!$C$1:$P$16905,$G2816,7),"")</f>
        <v>0</v>
      </c>
      <c r="O2816" s="32">
        <f>IFERROR(INDEX(JOGOS!$C$1:$P$16905,$G2816,8),"")</f>
        <v>0</v>
      </c>
      <c r="P2816" s="32">
        <f>IFERROR(INDEX(JOGOS!$C$1:$P$16905,$G2816,9),"")</f>
        <v>0</v>
      </c>
      <c r="Q2816" s="32">
        <f>IFERROR(INDEX(JOGOS!$C$1:$P$16905,$G2816,10),"")</f>
        <v>0</v>
      </c>
      <c r="T2816" s="32">
        <f t="shared" si="229"/>
        <v>0</v>
      </c>
    </row>
    <row r="2817" spans="1:20">
      <c r="A2817" t="str">
        <f>IF(Tabela3[[#This Row],[GOL CASA]]&lt;&gt;"",Tabela3[[#This Row],[TIME CASA]],"")</f>
        <v/>
      </c>
      <c r="B2817" t="str">
        <f>IF(Tabela3[[#This Row],[GOL FORA]]&lt;&gt;"",Tabela3[[#This Row],[TIME FORA]],"")</f>
        <v/>
      </c>
      <c r="C2817">
        <f t="shared" ref="C2817:C2880" si="230">IF(AND(A2817=$AP$1,B2817=$AQ$1),1,0)</f>
        <v>0</v>
      </c>
      <c r="D2817">
        <f t="shared" ref="D2817:D2880" si="231">IF(AND(A2817=$AQ$1,B2817=$AP$1),1,0)</f>
        <v>0</v>
      </c>
      <c r="E2817">
        <f t="shared" si="228"/>
        <v>0</v>
      </c>
      <c r="F2817" t="str">
        <f t="shared" ref="F2817:F2880" si="232">IF($Y$1=E2817,ROW(),"")</f>
        <v/>
      </c>
      <c r="J2817" s="29">
        <f>IFERROR(INDEX(JOGOS!$C$1:$P$16905,$G2817,3),"")</f>
        <v>0</v>
      </c>
      <c r="K2817" s="32">
        <f>IFERROR(INDEX(JOGOS!$C$1:$P$16905,$G2817,4),"")</f>
        <v>0</v>
      </c>
      <c r="L2817" s="32">
        <f>IFERROR(INDEX(JOGOS!$C$1:$P$16905,$G2817,5),"")</f>
        <v>0</v>
      </c>
      <c r="M2817" s="29">
        <f>IFERROR(INDEX(JOGOS!$C$1:$P$16905,$G2817,6),"")</f>
        <v>0</v>
      </c>
      <c r="N2817" s="32">
        <f>IFERROR(INDEX(JOGOS!$C$1:$P$16905,$G2817,7),"")</f>
        <v>0</v>
      </c>
      <c r="O2817" s="32">
        <f>IFERROR(INDEX(JOGOS!$C$1:$P$16905,$G2817,8),"")</f>
        <v>0</v>
      </c>
      <c r="P2817" s="32">
        <f>IFERROR(INDEX(JOGOS!$C$1:$P$16905,$G2817,9),"")</f>
        <v>0</v>
      </c>
      <c r="Q2817" s="32">
        <f>IFERROR(INDEX(JOGOS!$C$1:$P$16905,$G2817,10),"")</f>
        <v>0</v>
      </c>
      <c r="T2817" s="32">
        <f t="shared" si="229"/>
        <v>0</v>
      </c>
    </row>
    <row r="2818" spans="1:20">
      <c r="A2818" t="str">
        <f>IF(Tabela3[[#This Row],[GOL CASA]]&lt;&gt;"",Tabela3[[#This Row],[TIME CASA]],"")</f>
        <v/>
      </c>
      <c r="B2818" t="str">
        <f>IF(Tabela3[[#This Row],[GOL FORA]]&lt;&gt;"",Tabela3[[#This Row],[TIME FORA]],"")</f>
        <v/>
      </c>
      <c r="C2818">
        <f t="shared" si="230"/>
        <v>0</v>
      </c>
      <c r="D2818">
        <f t="shared" si="231"/>
        <v>0</v>
      </c>
      <c r="E2818">
        <f t="shared" ref="E2818:E2881" si="233">MAX(C2818:D2818)</f>
        <v>0</v>
      </c>
      <c r="F2818" t="str">
        <f t="shared" si="232"/>
        <v/>
      </c>
      <c r="J2818" s="29">
        <f>IFERROR(INDEX(JOGOS!$C$1:$P$16905,$G2818,3),"")</f>
        <v>0</v>
      </c>
      <c r="K2818" s="32">
        <f>IFERROR(INDEX(JOGOS!$C$1:$P$16905,$G2818,4),"")</f>
        <v>0</v>
      </c>
      <c r="L2818" s="32">
        <f>IFERROR(INDEX(JOGOS!$C$1:$P$16905,$G2818,5),"")</f>
        <v>0</v>
      </c>
      <c r="M2818" s="29">
        <f>IFERROR(INDEX(JOGOS!$C$1:$P$16905,$G2818,6),"")</f>
        <v>0</v>
      </c>
      <c r="N2818" s="32">
        <f>IFERROR(INDEX(JOGOS!$C$1:$P$16905,$G2818,7),"")</f>
        <v>0</v>
      </c>
      <c r="O2818" s="32">
        <f>IFERROR(INDEX(JOGOS!$C$1:$P$16905,$G2818,8),"")</f>
        <v>0</v>
      </c>
      <c r="P2818" s="32">
        <f>IFERROR(INDEX(JOGOS!$C$1:$P$16905,$G2818,9),"")</f>
        <v>0</v>
      </c>
      <c r="Q2818" s="32">
        <f>IFERROR(INDEX(JOGOS!$C$1:$P$16905,$G2818,10),"")</f>
        <v>0</v>
      </c>
      <c r="T2818" s="32">
        <f t="shared" ref="T2818:T2881" si="234">SUM(R2818+S2818)</f>
        <v>0</v>
      </c>
    </row>
    <row r="2819" spans="1:20">
      <c r="A2819" t="str">
        <f>IF(Tabela3[[#This Row],[GOL CASA]]&lt;&gt;"",Tabela3[[#This Row],[TIME CASA]],"")</f>
        <v/>
      </c>
      <c r="B2819" t="str">
        <f>IF(Tabela3[[#This Row],[GOL FORA]]&lt;&gt;"",Tabela3[[#This Row],[TIME FORA]],"")</f>
        <v/>
      </c>
      <c r="C2819">
        <f t="shared" si="230"/>
        <v>0</v>
      </c>
      <c r="D2819">
        <f t="shared" si="231"/>
        <v>0</v>
      </c>
      <c r="E2819">
        <f t="shared" si="233"/>
        <v>0</v>
      </c>
      <c r="F2819" t="str">
        <f t="shared" si="232"/>
        <v/>
      </c>
      <c r="J2819" s="29">
        <f>IFERROR(INDEX(JOGOS!$C$1:$P$16905,$G2819,3),"")</f>
        <v>0</v>
      </c>
      <c r="K2819" s="32">
        <f>IFERROR(INDEX(JOGOS!$C$1:$P$16905,$G2819,4),"")</f>
        <v>0</v>
      </c>
      <c r="L2819" s="32">
        <f>IFERROR(INDEX(JOGOS!$C$1:$P$16905,$G2819,5),"")</f>
        <v>0</v>
      </c>
      <c r="M2819" s="29">
        <f>IFERROR(INDEX(JOGOS!$C$1:$P$16905,$G2819,6),"")</f>
        <v>0</v>
      </c>
      <c r="N2819" s="32">
        <f>IFERROR(INDEX(JOGOS!$C$1:$P$16905,$G2819,7),"")</f>
        <v>0</v>
      </c>
      <c r="O2819" s="32">
        <f>IFERROR(INDEX(JOGOS!$C$1:$P$16905,$G2819,8),"")</f>
        <v>0</v>
      </c>
      <c r="P2819" s="32">
        <f>IFERROR(INDEX(JOGOS!$C$1:$P$16905,$G2819,9),"")</f>
        <v>0</v>
      </c>
      <c r="Q2819" s="32">
        <f>IFERROR(INDEX(JOGOS!$C$1:$P$16905,$G2819,10),"")</f>
        <v>0</v>
      </c>
      <c r="T2819" s="32">
        <f t="shared" si="234"/>
        <v>0</v>
      </c>
    </row>
    <row r="2820" spans="1:20">
      <c r="A2820" t="str">
        <f>IF(Tabela3[[#This Row],[GOL CASA]]&lt;&gt;"",Tabela3[[#This Row],[TIME CASA]],"")</f>
        <v/>
      </c>
      <c r="B2820" t="str">
        <f>IF(Tabela3[[#This Row],[GOL FORA]]&lt;&gt;"",Tabela3[[#This Row],[TIME FORA]],"")</f>
        <v/>
      </c>
      <c r="C2820">
        <f t="shared" si="230"/>
        <v>0</v>
      </c>
      <c r="D2820">
        <f t="shared" si="231"/>
        <v>0</v>
      </c>
      <c r="E2820">
        <f t="shared" si="233"/>
        <v>0</v>
      </c>
      <c r="F2820" t="str">
        <f t="shared" si="232"/>
        <v/>
      </c>
      <c r="J2820" s="29">
        <f>IFERROR(INDEX(JOGOS!$C$1:$P$16905,$G2820,3),"")</f>
        <v>0</v>
      </c>
      <c r="K2820" s="32">
        <f>IFERROR(INDEX(JOGOS!$C$1:$P$16905,$G2820,4),"")</f>
        <v>0</v>
      </c>
      <c r="L2820" s="32">
        <f>IFERROR(INDEX(JOGOS!$C$1:$P$16905,$G2820,5),"")</f>
        <v>0</v>
      </c>
      <c r="M2820" s="29">
        <f>IFERROR(INDEX(JOGOS!$C$1:$P$16905,$G2820,6),"")</f>
        <v>0</v>
      </c>
      <c r="N2820" s="32">
        <f>IFERROR(INDEX(JOGOS!$C$1:$P$16905,$G2820,7),"")</f>
        <v>0</v>
      </c>
      <c r="O2820" s="32">
        <f>IFERROR(INDEX(JOGOS!$C$1:$P$16905,$G2820,8),"")</f>
        <v>0</v>
      </c>
      <c r="P2820" s="32">
        <f>IFERROR(INDEX(JOGOS!$C$1:$P$16905,$G2820,9),"")</f>
        <v>0</v>
      </c>
      <c r="Q2820" s="32">
        <f>IFERROR(INDEX(JOGOS!$C$1:$P$16905,$G2820,10),"")</f>
        <v>0</v>
      </c>
      <c r="T2820" s="32">
        <f t="shared" si="234"/>
        <v>0</v>
      </c>
    </row>
    <row r="2821" spans="1:20">
      <c r="A2821" t="str">
        <f>IF(Tabela3[[#This Row],[GOL CASA]]&lt;&gt;"",Tabela3[[#This Row],[TIME CASA]],"")</f>
        <v/>
      </c>
      <c r="B2821" t="str">
        <f>IF(Tabela3[[#This Row],[GOL FORA]]&lt;&gt;"",Tabela3[[#This Row],[TIME FORA]],"")</f>
        <v/>
      </c>
      <c r="C2821">
        <f t="shared" si="230"/>
        <v>0</v>
      </c>
      <c r="D2821">
        <f t="shared" si="231"/>
        <v>0</v>
      </c>
      <c r="E2821">
        <f t="shared" si="233"/>
        <v>0</v>
      </c>
      <c r="F2821" t="str">
        <f t="shared" si="232"/>
        <v/>
      </c>
      <c r="J2821" s="29">
        <f>IFERROR(INDEX(JOGOS!$C$1:$P$16905,$G2821,3),"")</f>
        <v>0</v>
      </c>
      <c r="K2821" s="32">
        <f>IFERROR(INDEX(JOGOS!$C$1:$P$16905,$G2821,4),"")</f>
        <v>0</v>
      </c>
      <c r="L2821" s="32">
        <f>IFERROR(INDEX(JOGOS!$C$1:$P$16905,$G2821,5),"")</f>
        <v>0</v>
      </c>
      <c r="M2821" s="29">
        <f>IFERROR(INDEX(JOGOS!$C$1:$P$16905,$G2821,6),"")</f>
        <v>0</v>
      </c>
      <c r="N2821" s="32">
        <f>IFERROR(INDEX(JOGOS!$C$1:$P$16905,$G2821,7),"")</f>
        <v>0</v>
      </c>
      <c r="O2821" s="32">
        <f>IFERROR(INDEX(JOGOS!$C$1:$P$16905,$G2821,8),"")</f>
        <v>0</v>
      </c>
      <c r="P2821" s="32">
        <f>IFERROR(INDEX(JOGOS!$C$1:$P$16905,$G2821,9),"")</f>
        <v>0</v>
      </c>
      <c r="Q2821" s="32">
        <f>IFERROR(INDEX(JOGOS!$C$1:$P$16905,$G2821,10),"")</f>
        <v>0</v>
      </c>
      <c r="T2821" s="32">
        <f t="shared" si="234"/>
        <v>0</v>
      </c>
    </row>
    <row r="2822" spans="1:20">
      <c r="A2822" t="str">
        <f>IF(Tabela3[[#This Row],[GOL CASA]]&lt;&gt;"",Tabela3[[#This Row],[TIME CASA]],"")</f>
        <v/>
      </c>
      <c r="B2822" t="str">
        <f>IF(Tabela3[[#This Row],[GOL FORA]]&lt;&gt;"",Tabela3[[#This Row],[TIME FORA]],"")</f>
        <v/>
      </c>
      <c r="C2822">
        <f t="shared" si="230"/>
        <v>0</v>
      </c>
      <c r="D2822">
        <f t="shared" si="231"/>
        <v>0</v>
      </c>
      <c r="E2822">
        <f t="shared" si="233"/>
        <v>0</v>
      </c>
      <c r="F2822" t="str">
        <f t="shared" si="232"/>
        <v/>
      </c>
      <c r="J2822" s="29">
        <f>IFERROR(INDEX(JOGOS!$C$1:$P$16905,$G2822,3),"")</f>
        <v>0</v>
      </c>
      <c r="K2822" s="32">
        <f>IFERROR(INDEX(JOGOS!$C$1:$P$16905,$G2822,4),"")</f>
        <v>0</v>
      </c>
      <c r="L2822" s="32">
        <f>IFERROR(INDEX(JOGOS!$C$1:$P$16905,$G2822,5),"")</f>
        <v>0</v>
      </c>
      <c r="M2822" s="29">
        <f>IFERROR(INDEX(JOGOS!$C$1:$P$16905,$G2822,6),"")</f>
        <v>0</v>
      </c>
      <c r="N2822" s="32">
        <f>IFERROR(INDEX(JOGOS!$C$1:$P$16905,$G2822,7),"")</f>
        <v>0</v>
      </c>
      <c r="O2822" s="32">
        <f>IFERROR(INDEX(JOGOS!$C$1:$P$16905,$G2822,8),"")</f>
        <v>0</v>
      </c>
      <c r="P2822" s="32">
        <f>IFERROR(INDEX(JOGOS!$C$1:$P$16905,$G2822,9),"")</f>
        <v>0</v>
      </c>
      <c r="Q2822" s="32">
        <f>IFERROR(INDEX(JOGOS!$C$1:$P$16905,$G2822,10),"")</f>
        <v>0</v>
      </c>
      <c r="T2822" s="32">
        <f t="shared" si="234"/>
        <v>0</v>
      </c>
    </row>
    <row r="2823" spans="1:20">
      <c r="A2823" t="str">
        <f>IF(Tabela3[[#This Row],[GOL CASA]]&lt;&gt;"",Tabela3[[#This Row],[TIME CASA]],"")</f>
        <v/>
      </c>
      <c r="B2823" t="str">
        <f>IF(Tabela3[[#This Row],[GOL FORA]]&lt;&gt;"",Tabela3[[#This Row],[TIME FORA]],"")</f>
        <v/>
      </c>
      <c r="C2823">
        <f t="shared" si="230"/>
        <v>0</v>
      </c>
      <c r="D2823">
        <f t="shared" si="231"/>
        <v>0</v>
      </c>
      <c r="E2823">
        <f t="shared" si="233"/>
        <v>0</v>
      </c>
      <c r="F2823" t="str">
        <f t="shared" si="232"/>
        <v/>
      </c>
      <c r="J2823" s="29">
        <f>IFERROR(INDEX(JOGOS!$C$1:$P$16905,$G2823,3),"")</f>
        <v>0</v>
      </c>
      <c r="K2823" s="32">
        <f>IFERROR(INDEX(JOGOS!$C$1:$P$16905,$G2823,4),"")</f>
        <v>0</v>
      </c>
      <c r="L2823" s="32">
        <f>IFERROR(INDEX(JOGOS!$C$1:$P$16905,$G2823,5),"")</f>
        <v>0</v>
      </c>
      <c r="M2823" s="29">
        <f>IFERROR(INDEX(JOGOS!$C$1:$P$16905,$G2823,6),"")</f>
        <v>0</v>
      </c>
      <c r="N2823" s="32">
        <f>IFERROR(INDEX(JOGOS!$C$1:$P$16905,$G2823,7),"")</f>
        <v>0</v>
      </c>
      <c r="O2823" s="32">
        <f>IFERROR(INDEX(JOGOS!$C$1:$P$16905,$G2823,8),"")</f>
        <v>0</v>
      </c>
      <c r="P2823" s="32">
        <f>IFERROR(INDEX(JOGOS!$C$1:$P$16905,$G2823,9),"")</f>
        <v>0</v>
      </c>
      <c r="Q2823" s="32">
        <f>IFERROR(INDEX(JOGOS!$C$1:$P$16905,$G2823,10),"")</f>
        <v>0</v>
      </c>
      <c r="T2823" s="32">
        <f t="shared" si="234"/>
        <v>0</v>
      </c>
    </row>
    <row r="2824" spans="1:20">
      <c r="A2824" t="str">
        <f>IF(Tabela3[[#This Row],[GOL CASA]]&lt;&gt;"",Tabela3[[#This Row],[TIME CASA]],"")</f>
        <v/>
      </c>
      <c r="B2824" t="str">
        <f>IF(Tabela3[[#This Row],[GOL FORA]]&lt;&gt;"",Tabela3[[#This Row],[TIME FORA]],"")</f>
        <v/>
      </c>
      <c r="C2824">
        <f t="shared" si="230"/>
        <v>0</v>
      </c>
      <c r="D2824">
        <f t="shared" si="231"/>
        <v>0</v>
      </c>
      <c r="E2824">
        <f t="shared" si="233"/>
        <v>0</v>
      </c>
      <c r="F2824" t="str">
        <f t="shared" si="232"/>
        <v/>
      </c>
      <c r="J2824" s="29">
        <f>IFERROR(INDEX(JOGOS!$C$1:$P$16905,$G2824,3),"")</f>
        <v>0</v>
      </c>
      <c r="K2824" s="32">
        <f>IFERROR(INDEX(JOGOS!$C$1:$P$16905,$G2824,4),"")</f>
        <v>0</v>
      </c>
      <c r="L2824" s="32">
        <f>IFERROR(INDEX(JOGOS!$C$1:$P$16905,$G2824,5),"")</f>
        <v>0</v>
      </c>
      <c r="M2824" s="29">
        <f>IFERROR(INDEX(JOGOS!$C$1:$P$16905,$G2824,6),"")</f>
        <v>0</v>
      </c>
      <c r="N2824" s="32">
        <f>IFERROR(INDEX(JOGOS!$C$1:$P$16905,$G2824,7),"")</f>
        <v>0</v>
      </c>
      <c r="O2824" s="32">
        <f>IFERROR(INDEX(JOGOS!$C$1:$P$16905,$G2824,8),"")</f>
        <v>0</v>
      </c>
      <c r="P2824" s="32">
        <f>IFERROR(INDEX(JOGOS!$C$1:$P$16905,$G2824,9),"")</f>
        <v>0</v>
      </c>
      <c r="Q2824" s="32">
        <f>IFERROR(INDEX(JOGOS!$C$1:$P$16905,$G2824,10),"")</f>
        <v>0</v>
      </c>
      <c r="T2824" s="32">
        <f t="shared" si="234"/>
        <v>0</v>
      </c>
    </row>
    <row r="2825" spans="1:20">
      <c r="A2825" t="str">
        <f>IF(Tabela3[[#This Row],[GOL CASA]]&lt;&gt;"",Tabela3[[#This Row],[TIME CASA]],"")</f>
        <v/>
      </c>
      <c r="B2825" t="str">
        <f>IF(Tabela3[[#This Row],[GOL FORA]]&lt;&gt;"",Tabela3[[#This Row],[TIME FORA]],"")</f>
        <v/>
      </c>
      <c r="C2825">
        <f t="shared" si="230"/>
        <v>0</v>
      </c>
      <c r="D2825">
        <f t="shared" si="231"/>
        <v>0</v>
      </c>
      <c r="E2825">
        <f t="shared" si="233"/>
        <v>0</v>
      </c>
      <c r="F2825" t="str">
        <f t="shared" si="232"/>
        <v/>
      </c>
      <c r="J2825" s="29">
        <f>IFERROR(INDEX(JOGOS!$C$1:$P$16905,$G2825,3),"")</f>
        <v>0</v>
      </c>
      <c r="K2825" s="32">
        <f>IFERROR(INDEX(JOGOS!$C$1:$P$16905,$G2825,4),"")</f>
        <v>0</v>
      </c>
      <c r="L2825" s="32">
        <f>IFERROR(INDEX(JOGOS!$C$1:$P$16905,$G2825,5),"")</f>
        <v>0</v>
      </c>
      <c r="M2825" s="29">
        <f>IFERROR(INDEX(JOGOS!$C$1:$P$16905,$G2825,6),"")</f>
        <v>0</v>
      </c>
      <c r="N2825" s="32">
        <f>IFERROR(INDEX(JOGOS!$C$1:$P$16905,$G2825,7),"")</f>
        <v>0</v>
      </c>
      <c r="O2825" s="32">
        <f>IFERROR(INDEX(JOGOS!$C$1:$P$16905,$G2825,8),"")</f>
        <v>0</v>
      </c>
      <c r="P2825" s="32">
        <f>IFERROR(INDEX(JOGOS!$C$1:$P$16905,$G2825,9),"")</f>
        <v>0</v>
      </c>
      <c r="Q2825" s="32">
        <f>IFERROR(INDEX(JOGOS!$C$1:$P$16905,$G2825,10),"")</f>
        <v>0</v>
      </c>
      <c r="T2825" s="32">
        <f t="shared" si="234"/>
        <v>0</v>
      </c>
    </row>
    <row r="2826" spans="1:20">
      <c r="A2826" t="str">
        <f>IF(Tabela3[[#This Row],[GOL CASA]]&lt;&gt;"",Tabela3[[#This Row],[TIME CASA]],"")</f>
        <v/>
      </c>
      <c r="B2826" t="str">
        <f>IF(Tabela3[[#This Row],[GOL FORA]]&lt;&gt;"",Tabela3[[#This Row],[TIME FORA]],"")</f>
        <v/>
      </c>
      <c r="C2826">
        <f t="shared" si="230"/>
        <v>0</v>
      </c>
      <c r="D2826">
        <f t="shared" si="231"/>
        <v>0</v>
      </c>
      <c r="E2826">
        <f t="shared" si="233"/>
        <v>0</v>
      </c>
      <c r="F2826" t="str">
        <f t="shared" si="232"/>
        <v/>
      </c>
      <c r="J2826" s="29">
        <f>IFERROR(INDEX(JOGOS!$C$1:$P$16905,$G2826,3),"")</f>
        <v>0</v>
      </c>
      <c r="K2826" s="32">
        <f>IFERROR(INDEX(JOGOS!$C$1:$P$16905,$G2826,4),"")</f>
        <v>0</v>
      </c>
      <c r="L2826" s="32">
        <f>IFERROR(INDEX(JOGOS!$C$1:$P$16905,$G2826,5),"")</f>
        <v>0</v>
      </c>
      <c r="M2826" s="29">
        <f>IFERROR(INDEX(JOGOS!$C$1:$P$16905,$G2826,6),"")</f>
        <v>0</v>
      </c>
      <c r="N2826" s="32">
        <f>IFERROR(INDEX(JOGOS!$C$1:$P$16905,$G2826,7),"")</f>
        <v>0</v>
      </c>
      <c r="O2826" s="32">
        <f>IFERROR(INDEX(JOGOS!$C$1:$P$16905,$G2826,8),"")</f>
        <v>0</v>
      </c>
      <c r="P2826" s="32">
        <f>IFERROR(INDEX(JOGOS!$C$1:$P$16905,$G2826,9),"")</f>
        <v>0</v>
      </c>
      <c r="Q2826" s="32">
        <f>IFERROR(INDEX(JOGOS!$C$1:$P$16905,$G2826,10),"")</f>
        <v>0</v>
      </c>
      <c r="T2826" s="32">
        <f t="shared" si="234"/>
        <v>0</v>
      </c>
    </row>
    <row r="2827" spans="1:20">
      <c r="A2827" t="str">
        <f>IF(Tabela3[[#This Row],[GOL CASA]]&lt;&gt;"",Tabela3[[#This Row],[TIME CASA]],"")</f>
        <v/>
      </c>
      <c r="B2827" t="str">
        <f>IF(Tabela3[[#This Row],[GOL FORA]]&lt;&gt;"",Tabela3[[#This Row],[TIME FORA]],"")</f>
        <v/>
      </c>
      <c r="C2827">
        <f t="shared" si="230"/>
        <v>0</v>
      </c>
      <c r="D2827">
        <f t="shared" si="231"/>
        <v>0</v>
      </c>
      <c r="E2827">
        <f t="shared" si="233"/>
        <v>0</v>
      </c>
      <c r="F2827" t="str">
        <f t="shared" si="232"/>
        <v/>
      </c>
      <c r="J2827" s="29">
        <f>IFERROR(INDEX(JOGOS!$C$1:$P$16905,$G2827,3),"")</f>
        <v>0</v>
      </c>
      <c r="K2827" s="32">
        <f>IFERROR(INDEX(JOGOS!$C$1:$P$16905,$G2827,4),"")</f>
        <v>0</v>
      </c>
      <c r="L2827" s="32">
        <f>IFERROR(INDEX(JOGOS!$C$1:$P$16905,$G2827,5),"")</f>
        <v>0</v>
      </c>
      <c r="M2827" s="29">
        <f>IFERROR(INDEX(JOGOS!$C$1:$P$16905,$G2827,6),"")</f>
        <v>0</v>
      </c>
      <c r="N2827" s="32">
        <f>IFERROR(INDEX(JOGOS!$C$1:$P$16905,$G2827,7),"")</f>
        <v>0</v>
      </c>
      <c r="O2827" s="32">
        <f>IFERROR(INDEX(JOGOS!$C$1:$P$16905,$G2827,8),"")</f>
        <v>0</v>
      </c>
      <c r="P2827" s="32">
        <f>IFERROR(INDEX(JOGOS!$C$1:$P$16905,$G2827,9),"")</f>
        <v>0</v>
      </c>
      <c r="Q2827" s="32">
        <f>IFERROR(INDEX(JOGOS!$C$1:$P$16905,$G2827,10),"")</f>
        <v>0</v>
      </c>
      <c r="T2827" s="32">
        <f t="shared" si="234"/>
        <v>0</v>
      </c>
    </row>
    <row r="2828" spans="1:20">
      <c r="A2828" t="str">
        <f>IF(Tabela3[[#This Row],[GOL CASA]]&lt;&gt;"",Tabela3[[#This Row],[TIME CASA]],"")</f>
        <v/>
      </c>
      <c r="B2828" t="str">
        <f>IF(Tabela3[[#This Row],[GOL FORA]]&lt;&gt;"",Tabela3[[#This Row],[TIME FORA]],"")</f>
        <v/>
      </c>
      <c r="C2828">
        <f t="shared" si="230"/>
        <v>0</v>
      </c>
      <c r="D2828">
        <f t="shared" si="231"/>
        <v>0</v>
      </c>
      <c r="E2828">
        <f t="shared" si="233"/>
        <v>0</v>
      </c>
      <c r="F2828" t="str">
        <f t="shared" si="232"/>
        <v/>
      </c>
      <c r="J2828" s="29">
        <f>IFERROR(INDEX(JOGOS!$C$1:$P$16905,$G2828,3),"")</f>
        <v>0</v>
      </c>
      <c r="K2828" s="32">
        <f>IFERROR(INDEX(JOGOS!$C$1:$P$16905,$G2828,4),"")</f>
        <v>0</v>
      </c>
      <c r="L2828" s="32">
        <f>IFERROR(INDEX(JOGOS!$C$1:$P$16905,$G2828,5),"")</f>
        <v>0</v>
      </c>
      <c r="M2828" s="29">
        <f>IFERROR(INDEX(JOGOS!$C$1:$P$16905,$G2828,6),"")</f>
        <v>0</v>
      </c>
      <c r="N2828" s="32">
        <f>IFERROR(INDEX(JOGOS!$C$1:$P$16905,$G2828,7),"")</f>
        <v>0</v>
      </c>
      <c r="O2828" s="32">
        <f>IFERROR(INDEX(JOGOS!$C$1:$P$16905,$G2828,8),"")</f>
        <v>0</v>
      </c>
      <c r="P2828" s="32">
        <f>IFERROR(INDEX(JOGOS!$C$1:$P$16905,$G2828,9),"")</f>
        <v>0</v>
      </c>
      <c r="Q2828" s="32">
        <f>IFERROR(INDEX(JOGOS!$C$1:$P$16905,$G2828,10),"")</f>
        <v>0</v>
      </c>
      <c r="T2828" s="32">
        <f t="shared" si="234"/>
        <v>0</v>
      </c>
    </row>
    <row r="2829" spans="1:20">
      <c r="A2829" t="str">
        <f>IF(Tabela3[[#This Row],[GOL CASA]]&lt;&gt;"",Tabela3[[#This Row],[TIME CASA]],"")</f>
        <v/>
      </c>
      <c r="B2829" t="str">
        <f>IF(Tabela3[[#This Row],[GOL FORA]]&lt;&gt;"",Tabela3[[#This Row],[TIME FORA]],"")</f>
        <v/>
      </c>
      <c r="C2829">
        <f t="shared" si="230"/>
        <v>0</v>
      </c>
      <c r="D2829">
        <f t="shared" si="231"/>
        <v>0</v>
      </c>
      <c r="E2829">
        <f t="shared" si="233"/>
        <v>0</v>
      </c>
      <c r="F2829" t="str">
        <f t="shared" si="232"/>
        <v/>
      </c>
      <c r="J2829" s="29">
        <f>IFERROR(INDEX(JOGOS!$C$1:$P$16905,$G2829,3),"")</f>
        <v>0</v>
      </c>
      <c r="K2829" s="32">
        <f>IFERROR(INDEX(JOGOS!$C$1:$P$16905,$G2829,4),"")</f>
        <v>0</v>
      </c>
      <c r="L2829" s="32">
        <f>IFERROR(INDEX(JOGOS!$C$1:$P$16905,$G2829,5),"")</f>
        <v>0</v>
      </c>
      <c r="M2829" s="29">
        <f>IFERROR(INDEX(JOGOS!$C$1:$P$16905,$G2829,6),"")</f>
        <v>0</v>
      </c>
      <c r="N2829" s="32">
        <f>IFERROR(INDEX(JOGOS!$C$1:$P$16905,$G2829,7),"")</f>
        <v>0</v>
      </c>
      <c r="O2829" s="32">
        <f>IFERROR(INDEX(JOGOS!$C$1:$P$16905,$G2829,8),"")</f>
        <v>0</v>
      </c>
      <c r="P2829" s="32">
        <f>IFERROR(INDEX(JOGOS!$C$1:$P$16905,$G2829,9),"")</f>
        <v>0</v>
      </c>
      <c r="Q2829" s="32">
        <f>IFERROR(INDEX(JOGOS!$C$1:$P$16905,$G2829,10),"")</f>
        <v>0</v>
      </c>
      <c r="T2829" s="32">
        <f t="shared" si="234"/>
        <v>0</v>
      </c>
    </row>
    <row r="2830" spans="1:20">
      <c r="A2830" t="str">
        <f>IF(Tabela3[[#This Row],[GOL CASA]]&lt;&gt;"",Tabela3[[#This Row],[TIME CASA]],"")</f>
        <v/>
      </c>
      <c r="B2830" t="str">
        <f>IF(Tabela3[[#This Row],[GOL FORA]]&lt;&gt;"",Tabela3[[#This Row],[TIME FORA]],"")</f>
        <v/>
      </c>
      <c r="C2830">
        <f t="shared" si="230"/>
        <v>0</v>
      </c>
      <c r="D2830">
        <f t="shared" si="231"/>
        <v>0</v>
      </c>
      <c r="E2830">
        <f t="shared" si="233"/>
        <v>0</v>
      </c>
      <c r="F2830" t="str">
        <f t="shared" si="232"/>
        <v/>
      </c>
      <c r="J2830" s="29">
        <f>IFERROR(INDEX(JOGOS!$C$1:$P$16905,$G2830,3),"")</f>
        <v>0</v>
      </c>
      <c r="K2830" s="32">
        <f>IFERROR(INDEX(JOGOS!$C$1:$P$16905,$G2830,4),"")</f>
        <v>0</v>
      </c>
      <c r="L2830" s="32">
        <f>IFERROR(INDEX(JOGOS!$C$1:$P$16905,$G2830,5),"")</f>
        <v>0</v>
      </c>
      <c r="M2830" s="29">
        <f>IFERROR(INDEX(JOGOS!$C$1:$P$16905,$G2830,6),"")</f>
        <v>0</v>
      </c>
      <c r="N2830" s="32">
        <f>IFERROR(INDEX(JOGOS!$C$1:$P$16905,$G2830,7),"")</f>
        <v>0</v>
      </c>
      <c r="O2830" s="32">
        <f>IFERROR(INDEX(JOGOS!$C$1:$P$16905,$G2830,8),"")</f>
        <v>0</v>
      </c>
      <c r="P2830" s="32">
        <f>IFERROR(INDEX(JOGOS!$C$1:$P$16905,$G2830,9),"")</f>
        <v>0</v>
      </c>
      <c r="Q2830" s="32">
        <f>IFERROR(INDEX(JOGOS!$C$1:$P$16905,$G2830,10),"")</f>
        <v>0</v>
      </c>
      <c r="T2830" s="32">
        <f t="shared" si="234"/>
        <v>0</v>
      </c>
    </row>
    <row r="2831" spans="1:20">
      <c r="A2831" t="str">
        <f>IF(Tabela3[[#This Row],[GOL CASA]]&lt;&gt;"",Tabela3[[#This Row],[TIME CASA]],"")</f>
        <v/>
      </c>
      <c r="B2831" t="str">
        <f>IF(Tabela3[[#This Row],[GOL FORA]]&lt;&gt;"",Tabela3[[#This Row],[TIME FORA]],"")</f>
        <v/>
      </c>
      <c r="C2831">
        <f t="shared" si="230"/>
        <v>0</v>
      </c>
      <c r="D2831">
        <f t="shared" si="231"/>
        <v>0</v>
      </c>
      <c r="E2831">
        <f t="shared" si="233"/>
        <v>0</v>
      </c>
      <c r="F2831" t="str">
        <f t="shared" si="232"/>
        <v/>
      </c>
      <c r="J2831" s="29">
        <f>IFERROR(INDEX(JOGOS!$C$1:$P$16905,$G2831,3),"")</f>
        <v>0</v>
      </c>
      <c r="K2831" s="32">
        <f>IFERROR(INDEX(JOGOS!$C$1:$P$16905,$G2831,4),"")</f>
        <v>0</v>
      </c>
      <c r="L2831" s="32">
        <f>IFERROR(INDEX(JOGOS!$C$1:$P$16905,$G2831,5),"")</f>
        <v>0</v>
      </c>
      <c r="M2831" s="29">
        <f>IFERROR(INDEX(JOGOS!$C$1:$P$16905,$G2831,6),"")</f>
        <v>0</v>
      </c>
      <c r="N2831" s="32">
        <f>IFERROR(INDEX(JOGOS!$C$1:$P$16905,$G2831,7),"")</f>
        <v>0</v>
      </c>
      <c r="O2831" s="32">
        <f>IFERROR(INDEX(JOGOS!$C$1:$P$16905,$G2831,8),"")</f>
        <v>0</v>
      </c>
      <c r="P2831" s="32">
        <f>IFERROR(INDEX(JOGOS!$C$1:$P$16905,$G2831,9),"")</f>
        <v>0</v>
      </c>
      <c r="Q2831" s="32">
        <f>IFERROR(INDEX(JOGOS!$C$1:$P$16905,$G2831,10),"")</f>
        <v>0</v>
      </c>
      <c r="T2831" s="32">
        <f t="shared" si="234"/>
        <v>0</v>
      </c>
    </row>
    <row r="2832" spans="1:20">
      <c r="A2832" t="str">
        <f>IF(Tabela3[[#This Row],[GOL CASA]]&lt;&gt;"",Tabela3[[#This Row],[TIME CASA]],"")</f>
        <v/>
      </c>
      <c r="B2832" t="str">
        <f>IF(Tabela3[[#This Row],[GOL FORA]]&lt;&gt;"",Tabela3[[#This Row],[TIME FORA]],"")</f>
        <v/>
      </c>
      <c r="C2832">
        <f t="shared" si="230"/>
        <v>0</v>
      </c>
      <c r="D2832">
        <f t="shared" si="231"/>
        <v>0</v>
      </c>
      <c r="E2832">
        <f t="shared" si="233"/>
        <v>0</v>
      </c>
      <c r="F2832" t="str">
        <f t="shared" si="232"/>
        <v/>
      </c>
      <c r="J2832" s="29">
        <f>IFERROR(INDEX(JOGOS!$C$1:$P$16905,$G2832,3),"")</f>
        <v>0</v>
      </c>
      <c r="K2832" s="32">
        <f>IFERROR(INDEX(JOGOS!$C$1:$P$16905,$G2832,4),"")</f>
        <v>0</v>
      </c>
      <c r="L2832" s="32">
        <f>IFERROR(INDEX(JOGOS!$C$1:$P$16905,$G2832,5),"")</f>
        <v>0</v>
      </c>
      <c r="M2832" s="29">
        <f>IFERROR(INDEX(JOGOS!$C$1:$P$16905,$G2832,6),"")</f>
        <v>0</v>
      </c>
      <c r="N2832" s="32">
        <f>IFERROR(INDEX(JOGOS!$C$1:$P$16905,$G2832,7),"")</f>
        <v>0</v>
      </c>
      <c r="O2832" s="32">
        <f>IFERROR(INDEX(JOGOS!$C$1:$P$16905,$G2832,8),"")</f>
        <v>0</v>
      </c>
      <c r="P2832" s="32">
        <f>IFERROR(INDEX(JOGOS!$C$1:$P$16905,$G2832,9),"")</f>
        <v>0</v>
      </c>
      <c r="Q2832" s="32">
        <f>IFERROR(INDEX(JOGOS!$C$1:$P$16905,$G2832,10),"")</f>
        <v>0</v>
      </c>
      <c r="T2832" s="32">
        <f t="shared" si="234"/>
        <v>0</v>
      </c>
    </row>
    <row r="2833" spans="1:20">
      <c r="A2833" t="str">
        <f>IF(Tabela3[[#This Row],[GOL CASA]]&lt;&gt;"",Tabela3[[#This Row],[TIME CASA]],"")</f>
        <v/>
      </c>
      <c r="B2833" t="str">
        <f>IF(Tabela3[[#This Row],[GOL FORA]]&lt;&gt;"",Tabela3[[#This Row],[TIME FORA]],"")</f>
        <v/>
      </c>
      <c r="C2833">
        <f t="shared" si="230"/>
        <v>0</v>
      </c>
      <c r="D2833">
        <f t="shared" si="231"/>
        <v>0</v>
      </c>
      <c r="E2833">
        <f t="shared" si="233"/>
        <v>0</v>
      </c>
      <c r="F2833" t="str">
        <f t="shared" si="232"/>
        <v/>
      </c>
      <c r="J2833" s="29">
        <f>IFERROR(INDEX(JOGOS!$C$1:$P$16905,$G2833,3),"")</f>
        <v>0</v>
      </c>
      <c r="K2833" s="32">
        <f>IFERROR(INDEX(JOGOS!$C$1:$P$16905,$G2833,4),"")</f>
        <v>0</v>
      </c>
      <c r="L2833" s="32">
        <f>IFERROR(INDEX(JOGOS!$C$1:$P$16905,$G2833,5),"")</f>
        <v>0</v>
      </c>
      <c r="M2833" s="29">
        <f>IFERROR(INDEX(JOGOS!$C$1:$P$16905,$G2833,6),"")</f>
        <v>0</v>
      </c>
      <c r="N2833" s="32">
        <f>IFERROR(INDEX(JOGOS!$C$1:$P$16905,$G2833,7),"")</f>
        <v>0</v>
      </c>
      <c r="O2833" s="32">
        <f>IFERROR(INDEX(JOGOS!$C$1:$P$16905,$G2833,8),"")</f>
        <v>0</v>
      </c>
      <c r="P2833" s="32">
        <f>IFERROR(INDEX(JOGOS!$C$1:$P$16905,$G2833,9),"")</f>
        <v>0</v>
      </c>
      <c r="Q2833" s="32">
        <f>IFERROR(INDEX(JOGOS!$C$1:$P$16905,$G2833,10),"")</f>
        <v>0</v>
      </c>
      <c r="T2833" s="32">
        <f t="shared" si="234"/>
        <v>0</v>
      </c>
    </row>
    <row r="2834" spans="1:20">
      <c r="A2834" t="str">
        <f>IF(Tabela3[[#This Row],[GOL CASA]]&lt;&gt;"",Tabela3[[#This Row],[TIME CASA]],"")</f>
        <v/>
      </c>
      <c r="B2834" t="str">
        <f>IF(Tabela3[[#This Row],[GOL FORA]]&lt;&gt;"",Tabela3[[#This Row],[TIME FORA]],"")</f>
        <v/>
      </c>
      <c r="C2834">
        <f t="shared" si="230"/>
        <v>0</v>
      </c>
      <c r="D2834">
        <f t="shared" si="231"/>
        <v>0</v>
      </c>
      <c r="E2834">
        <f t="shared" si="233"/>
        <v>0</v>
      </c>
      <c r="F2834" t="str">
        <f t="shared" si="232"/>
        <v/>
      </c>
      <c r="J2834" s="29">
        <f>IFERROR(INDEX(JOGOS!$C$1:$P$16905,$G2834,3),"")</f>
        <v>0</v>
      </c>
      <c r="K2834" s="32">
        <f>IFERROR(INDEX(JOGOS!$C$1:$P$16905,$G2834,4),"")</f>
        <v>0</v>
      </c>
      <c r="L2834" s="32">
        <f>IFERROR(INDEX(JOGOS!$C$1:$P$16905,$G2834,5),"")</f>
        <v>0</v>
      </c>
      <c r="M2834" s="29">
        <f>IFERROR(INDEX(JOGOS!$C$1:$P$16905,$G2834,6),"")</f>
        <v>0</v>
      </c>
      <c r="N2834" s="32">
        <f>IFERROR(INDEX(JOGOS!$C$1:$P$16905,$G2834,7),"")</f>
        <v>0</v>
      </c>
      <c r="O2834" s="32">
        <f>IFERROR(INDEX(JOGOS!$C$1:$P$16905,$G2834,8),"")</f>
        <v>0</v>
      </c>
      <c r="P2834" s="32">
        <f>IFERROR(INDEX(JOGOS!$C$1:$P$16905,$G2834,9),"")</f>
        <v>0</v>
      </c>
      <c r="Q2834" s="32">
        <f>IFERROR(INDEX(JOGOS!$C$1:$P$16905,$G2834,10),"")</f>
        <v>0</v>
      </c>
      <c r="T2834" s="32">
        <f t="shared" si="234"/>
        <v>0</v>
      </c>
    </row>
    <row r="2835" spans="1:20">
      <c r="A2835" t="str">
        <f>IF(Tabela3[[#This Row],[GOL CASA]]&lt;&gt;"",Tabela3[[#This Row],[TIME CASA]],"")</f>
        <v/>
      </c>
      <c r="B2835" t="str">
        <f>IF(Tabela3[[#This Row],[GOL FORA]]&lt;&gt;"",Tabela3[[#This Row],[TIME FORA]],"")</f>
        <v/>
      </c>
      <c r="C2835">
        <f t="shared" si="230"/>
        <v>0</v>
      </c>
      <c r="D2835">
        <f t="shared" si="231"/>
        <v>0</v>
      </c>
      <c r="E2835">
        <f t="shared" si="233"/>
        <v>0</v>
      </c>
      <c r="F2835" t="str">
        <f t="shared" si="232"/>
        <v/>
      </c>
      <c r="J2835" s="29">
        <f>IFERROR(INDEX(JOGOS!$C$1:$P$16905,$G2835,3),"")</f>
        <v>0</v>
      </c>
      <c r="K2835" s="32">
        <f>IFERROR(INDEX(JOGOS!$C$1:$P$16905,$G2835,4),"")</f>
        <v>0</v>
      </c>
      <c r="L2835" s="32">
        <f>IFERROR(INDEX(JOGOS!$C$1:$P$16905,$G2835,5),"")</f>
        <v>0</v>
      </c>
      <c r="M2835" s="29">
        <f>IFERROR(INDEX(JOGOS!$C$1:$P$16905,$G2835,6),"")</f>
        <v>0</v>
      </c>
      <c r="N2835" s="32">
        <f>IFERROR(INDEX(JOGOS!$C$1:$P$16905,$G2835,7),"")</f>
        <v>0</v>
      </c>
      <c r="O2835" s="32">
        <f>IFERROR(INDEX(JOGOS!$C$1:$P$16905,$G2835,8),"")</f>
        <v>0</v>
      </c>
      <c r="P2835" s="32">
        <f>IFERROR(INDEX(JOGOS!$C$1:$P$16905,$G2835,9),"")</f>
        <v>0</v>
      </c>
      <c r="Q2835" s="32">
        <f>IFERROR(INDEX(JOGOS!$C$1:$P$16905,$G2835,10),"")</f>
        <v>0</v>
      </c>
      <c r="T2835" s="32">
        <f t="shared" si="234"/>
        <v>0</v>
      </c>
    </row>
    <row r="2836" spans="1:20">
      <c r="A2836" t="str">
        <f>IF(Tabela3[[#This Row],[GOL CASA]]&lt;&gt;"",Tabela3[[#This Row],[TIME CASA]],"")</f>
        <v/>
      </c>
      <c r="B2836" t="str">
        <f>IF(Tabela3[[#This Row],[GOL FORA]]&lt;&gt;"",Tabela3[[#This Row],[TIME FORA]],"")</f>
        <v/>
      </c>
      <c r="C2836">
        <f t="shared" si="230"/>
        <v>0</v>
      </c>
      <c r="D2836">
        <f t="shared" si="231"/>
        <v>0</v>
      </c>
      <c r="E2836">
        <f t="shared" si="233"/>
        <v>0</v>
      </c>
      <c r="F2836" t="str">
        <f t="shared" si="232"/>
        <v/>
      </c>
      <c r="J2836" s="29">
        <f>IFERROR(INDEX(JOGOS!$C$1:$P$16905,$G2836,3),"")</f>
        <v>0</v>
      </c>
      <c r="K2836" s="32">
        <f>IFERROR(INDEX(JOGOS!$C$1:$P$16905,$G2836,4),"")</f>
        <v>0</v>
      </c>
      <c r="L2836" s="32">
        <f>IFERROR(INDEX(JOGOS!$C$1:$P$16905,$G2836,5),"")</f>
        <v>0</v>
      </c>
      <c r="M2836" s="29">
        <f>IFERROR(INDEX(JOGOS!$C$1:$P$16905,$G2836,6),"")</f>
        <v>0</v>
      </c>
      <c r="N2836" s="32">
        <f>IFERROR(INDEX(JOGOS!$C$1:$P$16905,$G2836,7),"")</f>
        <v>0</v>
      </c>
      <c r="O2836" s="32">
        <f>IFERROR(INDEX(JOGOS!$C$1:$P$16905,$G2836,8),"")</f>
        <v>0</v>
      </c>
      <c r="P2836" s="32">
        <f>IFERROR(INDEX(JOGOS!$C$1:$P$16905,$G2836,9),"")</f>
        <v>0</v>
      </c>
      <c r="Q2836" s="32">
        <f>IFERROR(INDEX(JOGOS!$C$1:$P$16905,$G2836,10),"")</f>
        <v>0</v>
      </c>
      <c r="T2836" s="32">
        <f t="shared" si="234"/>
        <v>0</v>
      </c>
    </row>
    <row r="2837" spans="1:20">
      <c r="A2837" t="str">
        <f>IF(Tabela3[[#This Row],[GOL CASA]]&lt;&gt;"",Tabela3[[#This Row],[TIME CASA]],"")</f>
        <v/>
      </c>
      <c r="B2837" t="str">
        <f>IF(Tabela3[[#This Row],[GOL FORA]]&lt;&gt;"",Tabela3[[#This Row],[TIME FORA]],"")</f>
        <v/>
      </c>
      <c r="C2837">
        <f t="shared" si="230"/>
        <v>0</v>
      </c>
      <c r="D2837">
        <f t="shared" si="231"/>
        <v>0</v>
      </c>
      <c r="E2837">
        <f t="shared" si="233"/>
        <v>0</v>
      </c>
      <c r="F2837" t="str">
        <f t="shared" si="232"/>
        <v/>
      </c>
      <c r="J2837" s="29">
        <f>IFERROR(INDEX(JOGOS!$C$1:$P$16905,$G2837,3),"")</f>
        <v>0</v>
      </c>
      <c r="K2837" s="32">
        <f>IFERROR(INDEX(JOGOS!$C$1:$P$16905,$G2837,4),"")</f>
        <v>0</v>
      </c>
      <c r="L2837" s="32">
        <f>IFERROR(INDEX(JOGOS!$C$1:$P$16905,$G2837,5),"")</f>
        <v>0</v>
      </c>
      <c r="M2837" s="29">
        <f>IFERROR(INDEX(JOGOS!$C$1:$P$16905,$G2837,6),"")</f>
        <v>0</v>
      </c>
      <c r="N2837" s="32">
        <f>IFERROR(INDEX(JOGOS!$C$1:$P$16905,$G2837,7),"")</f>
        <v>0</v>
      </c>
      <c r="O2837" s="32">
        <f>IFERROR(INDEX(JOGOS!$C$1:$P$16905,$G2837,8),"")</f>
        <v>0</v>
      </c>
      <c r="P2837" s="32">
        <f>IFERROR(INDEX(JOGOS!$C$1:$P$16905,$G2837,9),"")</f>
        <v>0</v>
      </c>
      <c r="Q2837" s="32">
        <f>IFERROR(INDEX(JOGOS!$C$1:$P$16905,$G2837,10),"")</f>
        <v>0</v>
      </c>
      <c r="T2837" s="32">
        <f t="shared" si="234"/>
        <v>0</v>
      </c>
    </row>
    <row r="2838" spans="1:20">
      <c r="A2838" t="str">
        <f>IF(Tabela3[[#This Row],[GOL CASA]]&lt;&gt;"",Tabela3[[#This Row],[TIME CASA]],"")</f>
        <v/>
      </c>
      <c r="B2838" t="str">
        <f>IF(Tabela3[[#This Row],[GOL FORA]]&lt;&gt;"",Tabela3[[#This Row],[TIME FORA]],"")</f>
        <v/>
      </c>
      <c r="C2838">
        <f t="shared" si="230"/>
        <v>0</v>
      </c>
      <c r="D2838">
        <f t="shared" si="231"/>
        <v>0</v>
      </c>
      <c r="E2838">
        <f t="shared" si="233"/>
        <v>0</v>
      </c>
      <c r="F2838" t="str">
        <f t="shared" si="232"/>
        <v/>
      </c>
      <c r="J2838" s="29">
        <f>IFERROR(INDEX(JOGOS!$C$1:$P$16905,$G2838,3),"")</f>
        <v>0</v>
      </c>
      <c r="K2838" s="32">
        <f>IFERROR(INDEX(JOGOS!$C$1:$P$16905,$G2838,4),"")</f>
        <v>0</v>
      </c>
      <c r="L2838" s="32">
        <f>IFERROR(INDEX(JOGOS!$C$1:$P$16905,$G2838,5),"")</f>
        <v>0</v>
      </c>
      <c r="M2838" s="29">
        <f>IFERROR(INDEX(JOGOS!$C$1:$P$16905,$G2838,6),"")</f>
        <v>0</v>
      </c>
      <c r="N2838" s="32">
        <f>IFERROR(INDEX(JOGOS!$C$1:$P$16905,$G2838,7),"")</f>
        <v>0</v>
      </c>
      <c r="O2838" s="32">
        <f>IFERROR(INDEX(JOGOS!$C$1:$P$16905,$G2838,8),"")</f>
        <v>0</v>
      </c>
      <c r="P2838" s="32">
        <f>IFERROR(INDEX(JOGOS!$C$1:$P$16905,$G2838,9),"")</f>
        <v>0</v>
      </c>
      <c r="Q2838" s="32">
        <f>IFERROR(INDEX(JOGOS!$C$1:$P$16905,$G2838,10),"")</f>
        <v>0</v>
      </c>
      <c r="T2838" s="32">
        <f t="shared" si="234"/>
        <v>0</v>
      </c>
    </row>
    <row r="2839" spans="1:20">
      <c r="A2839" t="str">
        <f>IF(Tabela3[[#This Row],[GOL CASA]]&lt;&gt;"",Tabela3[[#This Row],[TIME CASA]],"")</f>
        <v/>
      </c>
      <c r="B2839" t="str">
        <f>IF(Tabela3[[#This Row],[GOL FORA]]&lt;&gt;"",Tabela3[[#This Row],[TIME FORA]],"")</f>
        <v/>
      </c>
      <c r="C2839">
        <f t="shared" si="230"/>
        <v>0</v>
      </c>
      <c r="D2839">
        <f t="shared" si="231"/>
        <v>0</v>
      </c>
      <c r="E2839">
        <f t="shared" si="233"/>
        <v>0</v>
      </c>
      <c r="F2839" t="str">
        <f t="shared" si="232"/>
        <v/>
      </c>
      <c r="J2839" s="29">
        <f>IFERROR(INDEX(JOGOS!$C$1:$P$16905,$G2839,3),"")</f>
        <v>0</v>
      </c>
      <c r="K2839" s="32">
        <f>IFERROR(INDEX(JOGOS!$C$1:$P$16905,$G2839,4),"")</f>
        <v>0</v>
      </c>
      <c r="L2839" s="32">
        <f>IFERROR(INDEX(JOGOS!$C$1:$P$16905,$G2839,5),"")</f>
        <v>0</v>
      </c>
      <c r="M2839" s="29">
        <f>IFERROR(INDEX(JOGOS!$C$1:$P$16905,$G2839,6),"")</f>
        <v>0</v>
      </c>
      <c r="N2839" s="32">
        <f>IFERROR(INDEX(JOGOS!$C$1:$P$16905,$G2839,7),"")</f>
        <v>0</v>
      </c>
      <c r="O2839" s="32">
        <f>IFERROR(INDEX(JOGOS!$C$1:$P$16905,$G2839,8),"")</f>
        <v>0</v>
      </c>
      <c r="P2839" s="32">
        <f>IFERROR(INDEX(JOGOS!$C$1:$P$16905,$G2839,9),"")</f>
        <v>0</v>
      </c>
      <c r="Q2839" s="32">
        <f>IFERROR(INDEX(JOGOS!$C$1:$P$16905,$G2839,10),"")</f>
        <v>0</v>
      </c>
      <c r="T2839" s="32">
        <f t="shared" si="234"/>
        <v>0</v>
      </c>
    </row>
    <row r="2840" spans="1:20">
      <c r="A2840" t="str">
        <f>IF(Tabela3[[#This Row],[GOL CASA]]&lt;&gt;"",Tabela3[[#This Row],[TIME CASA]],"")</f>
        <v/>
      </c>
      <c r="B2840" t="str">
        <f>IF(Tabela3[[#This Row],[GOL FORA]]&lt;&gt;"",Tabela3[[#This Row],[TIME FORA]],"")</f>
        <v/>
      </c>
      <c r="C2840">
        <f t="shared" si="230"/>
        <v>0</v>
      </c>
      <c r="D2840">
        <f t="shared" si="231"/>
        <v>0</v>
      </c>
      <c r="E2840">
        <f t="shared" si="233"/>
        <v>0</v>
      </c>
      <c r="F2840" t="str">
        <f t="shared" si="232"/>
        <v/>
      </c>
      <c r="J2840" s="29">
        <f>IFERROR(INDEX(JOGOS!$C$1:$P$16905,$G2840,3),"")</f>
        <v>0</v>
      </c>
      <c r="K2840" s="32">
        <f>IFERROR(INDEX(JOGOS!$C$1:$P$16905,$G2840,4),"")</f>
        <v>0</v>
      </c>
      <c r="L2840" s="32">
        <f>IFERROR(INDEX(JOGOS!$C$1:$P$16905,$G2840,5),"")</f>
        <v>0</v>
      </c>
      <c r="M2840" s="29">
        <f>IFERROR(INDEX(JOGOS!$C$1:$P$16905,$G2840,6),"")</f>
        <v>0</v>
      </c>
      <c r="N2840" s="32">
        <f>IFERROR(INDEX(JOGOS!$C$1:$P$16905,$G2840,7),"")</f>
        <v>0</v>
      </c>
      <c r="O2840" s="32">
        <f>IFERROR(INDEX(JOGOS!$C$1:$P$16905,$G2840,8),"")</f>
        <v>0</v>
      </c>
      <c r="P2840" s="32">
        <f>IFERROR(INDEX(JOGOS!$C$1:$P$16905,$G2840,9),"")</f>
        <v>0</v>
      </c>
      <c r="Q2840" s="32">
        <f>IFERROR(INDEX(JOGOS!$C$1:$P$16905,$G2840,10),"")</f>
        <v>0</v>
      </c>
      <c r="T2840" s="32">
        <f t="shared" si="234"/>
        <v>0</v>
      </c>
    </row>
    <row r="2841" spans="1:20">
      <c r="A2841" t="str">
        <f>IF(Tabela3[[#This Row],[GOL CASA]]&lt;&gt;"",Tabela3[[#This Row],[TIME CASA]],"")</f>
        <v/>
      </c>
      <c r="B2841" t="str">
        <f>IF(Tabela3[[#This Row],[GOL FORA]]&lt;&gt;"",Tabela3[[#This Row],[TIME FORA]],"")</f>
        <v/>
      </c>
      <c r="C2841">
        <f t="shared" si="230"/>
        <v>0</v>
      </c>
      <c r="D2841">
        <f t="shared" si="231"/>
        <v>0</v>
      </c>
      <c r="E2841">
        <f t="shared" si="233"/>
        <v>0</v>
      </c>
      <c r="F2841" t="str">
        <f t="shared" si="232"/>
        <v/>
      </c>
      <c r="J2841" s="29">
        <f>IFERROR(INDEX(JOGOS!$C$1:$P$16905,$G2841,3),"")</f>
        <v>0</v>
      </c>
      <c r="K2841" s="32">
        <f>IFERROR(INDEX(JOGOS!$C$1:$P$16905,$G2841,4),"")</f>
        <v>0</v>
      </c>
      <c r="L2841" s="32">
        <f>IFERROR(INDEX(JOGOS!$C$1:$P$16905,$G2841,5),"")</f>
        <v>0</v>
      </c>
      <c r="M2841" s="29">
        <f>IFERROR(INDEX(JOGOS!$C$1:$P$16905,$G2841,6),"")</f>
        <v>0</v>
      </c>
      <c r="N2841" s="32">
        <f>IFERROR(INDEX(JOGOS!$C$1:$P$16905,$G2841,7),"")</f>
        <v>0</v>
      </c>
      <c r="O2841" s="32">
        <f>IFERROR(INDEX(JOGOS!$C$1:$P$16905,$G2841,8),"")</f>
        <v>0</v>
      </c>
      <c r="P2841" s="32">
        <f>IFERROR(INDEX(JOGOS!$C$1:$P$16905,$G2841,9),"")</f>
        <v>0</v>
      </c>
      <c r="Q2841" s="32">
        <f>IFERROR(INDEX(JOGOS!$C$1:$P$16905,$G2841,10),"")</f>
        <v>0</v>
      </c>
      <c r="T2841" s="32">
        <f t="shared" si="234"/>
        <v>0</v>
      </c>
    </row>
    <row r="2842" spans="1:20">
      <c r="A2842" t="str">
        <f>IF(Tabela3[[#This Row],[GOL CASA]]&lt;&gt;"",Tabela3[[#This Row],[TIME CASA]],"")</f>
        <v/>
      </c>
      <c r="B2842" t="str">
        <f>IF(Tabela3[[#This Row],[GOL FORA]]&lt;&gt;"",Tabela3[[#This Row],[TIME FORA]],"")</f>
        <v/>
      </c>
      <c r="C2842">
        <f t="shared" si="230"/>
        <v>0</v>
      </c>
      <c r="D2842">
        <f t="shared" si="231"/>
        <v>0</v>
      </c>
      <c r="E2842">
        <f t="shared" si="233"/>
        <v>0</v>
      </c>
      <c r="F2842" t="str">
        <f t="shared" si="232"/>
        <v/>
      </c>
      <c r="J2842" s="29">
        <f>IFERROR(INDEX(JOGOS!$C$1:$P$16905,$G2842,3),"")</f>
        <v>0</v>
      </c>
      <c r="K2842" s="32">
        <f>IFERROR(INDEX(JOGOS!$C$1:$P$16905,$G2842,4),"")</f>
        <v>0</v>
      </c>
      <c r="L2842" s="32">
        <f>IFERROR(INDEX(JOGOS!$C$1:$P$16905,$G2842,5),"")</f>
        <v>0</v>
      </c>
      <c r="M2842" s="29">
        <f>IFERROR(INDEX(JOGOS!$C$1:$P$16905,$G2842,6),"")</f>
        <v>0</v>
      </c>
      <c r="N2842" s="32">
        <f>IFERROR(INDEX(JOGOS!$C$1:$P$16905,$G2842,7),"")</f>
        <v>0</v>
      </c>
      <c r="O2842" s="32">
        <f>IFERROR(INDEX(JOGOS!$C$1:$P$16905,$G2842,8),"")</f>
        <v>0</v>
      </c>
      <c r="P2842" s="32">
        <f>IFERROR(INDEX(JOGOS!$C$1:$P$16905,$G2842,9),"")</f>
        <v>0</v>
      </c>
      <c r="Q2842" s="32">
        <f>IFERROR(INDEX(JOGOS!$C$1:$P$16905,$G2842,10),"")</f>
        <v>0</v>
      </c>
      <c r="T2842" s="32">
        <f t="shared" si="234"/>
        <v>0</v>
      </c>
    </row>
    <row r="2843" spans="1:20">
      <c r="A2843" t="str">
        <f>IF(Tabela3[[#This Row],[GOL CASA]]&lt;&gt;"",Tabela3[[#This Row],[TIME CASA]],"")</f>
        <v/>
      </c>
      <c r="B2843" t="str">
        <f>IF(Tabela3[[#This Row],[GOL FORA]]&lt;&gt;"",Tabela3[[#This Row],[TIME FORA]],"")</f>
        <v/>
      </c>
      <c r="C2843">
        <f t="shared" si="230"/>
        <v>0</v>
      </c>
      <c r="D2843">
        <f t="shared" si="231"/>
        <v>0</v>
      </c>
      <c r="E2843">
        <f t="shared" si="233"/>
        <v>0</v>
      </c>
      <c r="F2843" t="str">
        <f t="shared" si="232"/>
        <v/>
      </c>
      <c r="J2843" s="29">
        <f>IFERROR(INDEX(JOGOS!$C$1:$P$16905,$G2843,3),"")</f>
        <v>0</v>
      </c>
      <c r="K2843" s="32">
        <f>IFERROR(INDEX(JOGOS!$C$1:$P$16905,$G2843,4),"")</f>
        <v>0</v>
      </c>
      <c r="L2843" s="32">
        <f>IFERROR(INDEX(JOGOS!$C$1:$P$16905,$G2843,5),"")</f>
        <v>0</v>
      </c>
      <c r="M2843" s="29">
        <f>IFERROR(INDEX(JOGOS!$C$1:$P$16905,$G2843,6),"")</f>
        <v>0</v>
      </c>
      <c r="N2843" s="32">
        <f>IFERROR(INDEX(JOGOS!$C$1:$P$16905,$G2843,7),"")</f>
        <v>0</v>
      </c>
      <c r="O2843" s="32">
        <f>IFERROR(INDEX(JOGOS!$C$1:$P$16905,$G2843,8),"")</f>
        <v>0</v>
      </c>
      <c r="P2843" s="32">
        <f>IFERROR(INDEX(JOGOS!$C$1:$P$16905,$G2843,9),"")</f>
        <v>0</v>
      </c>
      <c r="Q2843" s="32">
        <f>IFERROR(INDEX(JOGOS!$C$1:$P$16905,$G2843,10),"")</f>
        <v>0</v>
      </c>
      <c r="T2843" s="32">
        <f t="shared" si="234"/>
        <v>0</v>
      </c>
    </row>
    <row r="2844" spans="1:20">
      <c r="A2844" t="str">
        <f>IF(Tabela3[[#This Row],[GOL CASA]]&lt;&gt;"",Tabela3[[#This Row],[TIME CASA]],"")</f>
        <v/>
      </c>
      <c r="B2844" t="str">
        <f>IF(Tabela3[[#This Row],[GOL FORA]]&lt;&gt;"",Tabela3[[#This Row],[TIME FORA]],"")</f>
        <v/>
      </c>
      <c r="C2844">
        <f t="shared" si="230"/>
        <v>0</v>
      </c>
      <c r="D2844">
        <f t="shared" si="231"/>
        <v>0</v>
      </c>
      <c r="E2844">
        <f t="shared" si="233"/>
        <v>0</v>
      </c>
      <c r="F2844" t="str">
        <f t="shared" si="232"/>
        <v/>
      </c>
      <c r="J2844" s="29">
        <f>IFERROR(INDEX(JOGOS!$C$1:$P$16905,$G2844,3),"")</f>
        <v>0</v>
      </c>
      <c r="K2844" s="32">
        <f>IFERROR(INDEX(JOGOS!$C$1:$P$16905,$G2844,4),"")</f>
        <v>0</v>
      </c>
      <c r="L2844" s="32">
        <f>IFERROR(INDEX(JOGOS!$C$1:$P$16905,$G2844,5),"")</f>
        <v>0</v>
      </c>
      <c r="M2844" s="29">
        <f>IFERROR(INDEX(JOGOS!$C$1:$P$16905,$G2844,6),"")</f>
        <v>0</v>
      </c>
      <c r="N2844" s="32">
        <f>IFERROR(INDEX(JOGOS!$C$1:$P$16905,$G2844,7),"")</f>
        <v>0</v>
      </c>
      <c r="O2844" s="32">
        <f>IFERROR(INDEX(JOGOS!$C$1:$P$16905,$G2844,8),"")</f>
        <v>0</v>
      </c>
      <c r="P2844" s="32">
        <f>IFERROR(INDEX(JOGOS!$C$1:$P$16905,$G2844,9),"")</f>
        <v>0</v>
      </c>
      <c r="Q2844" s="32">
        <f>IFERROR(INDEX(JOGOS!$C$1:$P$16905,$G2844,10),"")</f>
        <v>0</v>
      </c>
      <c r="T2844" s="32">
        <f t="shared" si="234"/>
        <v>0</v>
      </c>
    </row>
    <row r="2845" spans="1:20">
      <c r="A2845" t="str">
        <f>IF(Tabela3[[#This Row],[GOL CASA]]&lt;&gt;"",Tabela3[[#This Row],[TIME CASA]],"")</f>
        <v/>
      </c>
      <c r="B2845" t="str">
        <f>IF(Tabela3[[#This Row],[GOL FORA]]&lt;&gt;"",Tabela3[[#This Row],[TIME FORA]],"")</f>
        <v/>
      </c>
      <c r="C2845">
        <f t="shared" si="230"/>
        <v>0</v>
      </c>
      <c r="D2845">
        <f t="shared" si="231"/>
        <v>0</v>
      </c>
      <c r="E2845">
        <f t="shared" si="233"/>
        <v>0</v>
      </c>
      <c r="F2845" t="str">
        <f t="shared" si="232"/>
        <v/>
      </c>
      <c r="J2845" s="29">
        <f>IFERROR(INDEX(JOGOS!$C$1:$P$16905,$G2845,3),"")</f>
        <v>0</v>
      </c>
      <c r="K2845" s="32">
        <f>IFERROR(INDEX(JOGOS!$C$1:$P$16905,$G2845,4),"")</f>
        <v>0</v>
      </c>
      <c r="L2845" s="32">
        <f>IFERROR(INDEX(JOGOS!$C$1:$P$16905,$G2845,5),"")</f>
        <v>0</v>
      </c>
      <c r="M2845" s="29">
        <f>IFERROR(INDEX(JOGOS!$C$1:$P$16905,$G2845,6),"")</f>
        <v>0</v>
      </c>
      <c r="N2845" s="32">
        <f>IFERROR(INDEX(JOGOS!$C$1:$P$16905,$G2845,7),"")</f>
        <v>0</v>
      </c>
      <c r="O2845" s="32">
        <f>IFERROR(INDEX(JOGOS!$C$1:$P$16905,$G2845,8),"")</f>
        <v>0</v>
      </c>
      <c r="P2845" s="32">
        <f>IFERROR(INDEX(JOGOS!$C$1:$P$16905,$G2845,9),"")</f>
        <v>0</v>
      </c>
      <c r="Q2845" s="32">
        <f>IFERROR(INDEX(JOGOS!$C$1:$P$16905,$G2845,10),"")</f>
        <v>0</v>
      </c>
      <c r="T2845" s="32">
        <f t="shared" si="234"/>
        <v>0</v>
      </c>
    </row>
    <row r="2846" spans="1:20">
      <c r="A2846" t="str">
        <f>IF(Tabela3[[#This Row],[GOL CASA]]&lt;&gt;"",Tabela3[[#This Row],[TIME CASA]],"")</f>
        <v/>
      </c>
      <c r="B2846" t="str">
        <f>IF(Tabela3[[#This Row],[GOL FORA]]&lt;&gt;"",Tabela3[[#This Row],[TIME FORA]],"")</f>
        <v/>
      </c>
      <c r="C2846">
        <f t="shared" si="230"/>
        <v>0</v>
      </c>
      <c r="D2846">
        <f t="shared" si="231"/>
        <v>0</v>
      </c>
      <c r="E2846">
        <f t="shared" si="233"/>
        <v>0</v>
      </c>
      <c r="F2846" t="str">
        <f t="shared" si="232"/>
        <v/>
      </c>
      <c r="J2846" s="29">
        <f>IFERROR(INDEX(JOGOS!$C$1:$P$16905,$G2846,3),"")</f>
        <v>0</v>
      </c>
      <c r="K2846" s="32">
        <f>IFERROR(INDEX(JOGOS!$C$1:$P$16905,$G2846,4),"")</f>
        <v>0</v>
      </c>
      <c r="L2846" s="32">
        <f>IFERROR(INDEX(JOGOS!$C$1:$P$16905,$G2846,5),"")</f>
        <v>0</v>
      </c>
      <c r="M2846" s="29">
        <f>IFERROR(INDEX(JOGOS!$C$1:$P$16905,$G2846,6),"")</f>
        <v>0</v>
      </c>
      <c r="N2846" s="32">
        <f>IFERROR(INDEX(JOGOS!$C$1:$P$16905,$G2846,7),"")</f>
        <v>0</v>
      </c>
      <c r="O2846" s="32">
        <f>IFERROR(INDEX(JOGOS!$C$1:$P$16905,$G2846,8),"")</f>
        <v>0</v>
      </c>
      <c r="P2846" s="32">
        <f>IFERROR(INDEX(JOGOS!$C$1:$P$16905,$G2846,9),"")</f>
        <v>0</v>
      </c>
      <c r="Q2846" s="32">
        <f>IFERROR(INDEX(JOGOS!$C$1:$P$16905,$G2846,10),"")</f>
        <v>0</v>
      </c>
      <c r="T2846" s="32">
        <f t="shared" si="234"/>
        <v>0</v>
      </c>
    </row>
    <row r="2847" spans="1:20">
      <c r="A2847" t="str">
        <f>IF(Tabela3[[#This Row],[GOL CASA]]&lt;&gt;"",Tabela3[[#This Row],[TIME CASA]],"")</f>
        <v/>
      </c>
      <c r="B2847" t="str">
        <f>IF(Tabela3[[#This Row],[GOL FORA]]&lt;&gt;"",Tabela3[[#This Row],[TIME FORA]],"")</f>
        <v/>
      </c>
      <c r="C2847">
        <f t="shared" si="230"/>
        <v>0</v>
      </c>
      <c r="D2847">
        <f t="shared" si="231"/>
        <v>0</v>
      </c>
      <c r="E2847">
        <f t="shared" si="233"/>
        <v>0</v>
      </c>
      <c r="F2847" t="str">
        <f t="shared" si="232"/>
        <v/>
      </c>
      <c r="J2847" s="29">
        <f>IFERROR(INDEX(JOGOS!$C$1:$P$16905,$G2847,3),"")</f>
        <v>0</v>
      </c>
      <c r="K2847" s="32">
        <f>IFERROR(INDEX(JOGOS!$C$1:$P$16905,$G2847,4),"")</f>
        <v>0</v>
      </c>
      <c r="L2847" s="32">
        <f>IFERROR(INDEX(JOGOS!$C$1:$P$16905,$G2847,5),"")</f>
        <v>0</v>
      </c>
      <c r="M2847" s="29">
        <f>IFERROR(INDEX(JOGOS!$C$1:$P$16905,$G2847,6),"")</f>
        <v>0</v>
      </c>
      <c r="N2847" s="32">
        <f>IFERROR(INDEX(JOGOS!$C$1:$P$16905,$G2847,7),"")</f>
        <v>0</v>
      </c>
      <c r="O2847" s="32">
        <f>IFERROR(INDEX(JOGOS!$C$1:$P$16905,$G2847,8),"")</f>
        <v>0</v>
      </c>
      <c r="P2847" s="32">
        <f>IFERROR(INDEX(JOGOS!$C$1:$P$16905,$G2847,9),"")</f>
        <v>0</v>
      </c>
      <c r="Q2847" s="32">
        <f>IFERROR(INDEX(JOGOS!$C$1:$P$16905,$G2847,10),"")</f>
        <v>0</v>
      </c>
      <c r="T2847" s="32">
        <f t="shared" si="234"/>
        <v>0</v>
      </c>
    </row>
    <row r="2848" spans="1:20">
      <c r="A2848" t="str">
        <f>IF(Tabela3[[#This Row],[GOL CASA]]&lt;&gt;"",Tabela3[[#This Row],[TIME CASA]],"")</f>
        <v/>
      </c>
      <c r="B2848" t="str">
        <f>IF(Tabela3[[#This Row],[GOL FORA]]&lt;&gt;"",Tabela3[[#This Row],[TIME FORA]],"")</f>
        <v/>
      </c>
      <c r="C2848">
        <f t="shared" si="230"/>
        <v>0</v>
      </c>
      <c r="D2848">
        <f t="shared" si="231"/>
        <v>0</v>
      </c>
      <c r="E2848">
        <f t="shared" si="233"/>
        <v>0</v>
      </c>
      <c r="F2848" t="str">
        <f t="shared" si="232"/>
        <v/>
      </c>
      <c r="J2848" s="29">
        <f>IFERROR(INDEX(JOGOS!$C$1:$P$16905,$G2848,3),"")</f>
        <v>0</v>
      </c>
      <c r="K2848" s="32">
        <f>IFERROR(INDEX(JOGOS!$C$1:$P$16905,$G2848,4),"")</f>
        <v>0</v>
      </c>
      <c r="L2848" s="32">
        <f>IFERROR(INDEX(JOGOS!$C$1:$P$16905,$G2848,5),"")</f>
        <v>0</v>
      </c>
      <c r="M2848" s="29">
        <f>IFERROR(INDEX(JOGOS!$C$1:$P$16905,$G2848,6),"")</f>
        <v>0</v>
      </c>
      <c r="N2848" s="32">
        <f>IFERROR(INDEX(JOGOS!$C$1:$P$16905,$G2848,7),"")</f>
        <v>0</v>
      </c>
      <c r="O2848" s="32">
        <f>IFERROR(INDEX(JOGOS!$C$1:$P$16905,$G2848,8),"")</f>
        <v>0</v>
      </c>
      <c r="P2848" s="32">
        <f>IFERROR(INDEX(JOGOS!$C$1:$P$16905,$G2848,9),"")</f>
        <v>0</v>
      </c>
      <c r="Q2848" s="32">
        <f>IFERROR(INDEX(JOGOS!$C$1:$P$16905,$G2848,10),"")</f>
        <v>0</v>
      </c>
      <c r="T2848" s="32">
        <f t="shared" si="234"/>
        <v>0</v>
      </c>
    </row>
    <row r="2849" spans="1:20">
      <c r="A2849" t="str">
        <f>IF(Tabela3[[#This Row],[GOL CASA]]&lt;&gt;"",Tabela3[[#This Row],[TIME CASA]],"")</f>
        <v/>
      </c>
      <c r="B2849" t="str">
        <f>IF(Tabela3[[#This Row],[GOL FORA]]&lt;&gt;"",Tabela3[[#This Row],[TIME FORA]],"")</f>
        <v/>
      </c>
      <c r="C2849">
        <f t="shared" si="230"/>
        <v>0</v>
      </c>
      <c r="D2849">
        <f t="shared" si="231"/>
        <v>0</v>
      </c>
      <c r="E2849">
        <f t="shared" si="233"/>
        <v>0</v>
      </c>
      <c r="F2849" t="str">
        <f t="shared" si="232"/>
        <v/>
      </c>
      <c r="J2849" s="29">
        <f>IFERROR(INDEX(JOGOS!$C$1:$P$16905,$G2849,3),"")</f>
        <v>0</v>
      </c>
      <c r="K2849" s="32">
        <f>IFERROR(INDEX(JOGOS!$C$1:$P$16905,$G2849,4),"")</f>
        <v>0</v>
      </c>
      <c r="L2849" s="32">
        <f>IFERROR(INDEX(JOGOS!$C$1:$P$16905,$G2849,5),"")</f>
        <v>0</v>
      </c>
      <c r="M2849" s="29">
        <f>IFERROR(INDEX(JOGOS!$C$1:$P$16905,$G2849,6),"")</f>
        <v>0</v>
      </c>
      <c r="N2849" s="32">
        <f>IFERROR(INDEX(JOGOS!$C$1:$P$16905,$G2849,7),"")</f>
        <v>0</v>
      </c>
      <c r="O2849" s="32">
        <f>IFERROR(INDEX(JOGOS!$C$1:$P$16905,$G2849,8),"")</f>
        <v>0</v>
      </c>
      <c r="P2849" s="32">
        <f>IFERROR(INDEX(JOGOS!$C$1:$P$16905,$G2849,9),"")</f>
        <v>0</v>
      </c>
      <c r="Q2849" s="32">
        <f>IFERROR(INDEX(JOGOS!$C$1:$P$16905,$G2849,10),"")</f>
        <v>0</v>
      </c>
      <c r="T2849" s="32">
        <f t="shared" si="234"/>
        <v>0</v>
      </c>
    </row>
    <row r="2850" spans="1:20">
      <c r="A2850" t="str">
        <f>IF(Tabela3[[#This Row],[GOL CASA]]&lt;&gt;"",Tabela3[[#This Row],[TIME CASA]],"")</f>
        <v/>
      </c>
      <c r="B2850" t="str">
        <f>IF(Tabela3[[#This Row],[GOL FORA]]&lt;&gt;"",Tabela3[[#This Row],[TIME FORA]],"")</f>
        <v/>
      </c>
      <c r="C2850">
        <f t="shared" si="230"/>
        <v>0</v>
      </c>
      <c r="D2850">
        <f t="shared" si="231"/>
        <v>0</v>
      </c>
      <c r="E2850">
        <f t="shared" si="233"/>
        <v>0</v>
      </c>
      <c r="F2850" t="str">
        <f t="shared" si="232"/>
        <v/>
      </c>
      <c r="J2850" s="29">
        <f>IFERROR(INDEX(JOGOS!$C$1:$P$16905,$G2850,3),"")</f>
        <v>0</v>
      </c>
      <c r="K2850" s="32">
        <f>IFERROR(INDEX(JOGOS!$C$1:$P$16905,$G2850,4),"")</f>
        <v>0</v>
      </c>
      <c r="L2850" s="32">
        <f>IFERROR(INDEX(JOGOS!$C$1:$P$16905,$G2850,5),"")</f>
        <v>0</v>
      </c>
      <c r="M2850" s="29">
        <f>IFERROR(INDEX(JOGOS!$C$1:$P$16905,$G2850,6),"")</f>
        <v>0</v>
      </c>
      <c r="N2850" s="32">
        <f>IFERROR(INDEX(JOGOS!$C$1:$P$16905,$G2850,7),"")</f>
        <v>0</v>
      </c>
      <c r="O2850" s="32">
        <f>IFERROR(INDEX(JOGOS!$C$1:$P$16905,$G2850,8),"")</f>
        <v>0</v>
      </c>
      <c r="P2850" s="32">
        <f>IFERROR(INDEX(JOGOS!$C$1:$P$16905,$G2850,9),"")</f>
        <v>0</v>
      </c>
      <c r="Q2850" s="32">
        <f>IFERROR(INDEX(JOGOS!$C$1:$P$16905,$G2850,10),"")</f>
        <v>0</v>
      </c>
      <c r="T2850" s="32">
        <f t="shared" si="234"/>
        <v>0</v>
      </c>
    </row>
    <row r="2851" spans="1:20">
      <c r="A2851" t="str">
        <f>IF(Tabela3[[#This Row],[GOL CASA]]&lt;&gt;"",Tabela3[[#This Row],[TIME CASA]],"")</f>
        <v/>
      </c>
      <c r="B2851" t="str">
        <f>IF(Tabela3[[#This Row],[GOL FORA]]&lt;&gt;"",Tabela3[[#This Row],[TIME FORA]],"")</f>
        <v/>
      </c>
      <c r="C2851">
        <f t="shared" si="230"/>
        <v>0</v>
      </c>
      <c r="D2851">
        <f t="shared" si="231"/>
        <v>0</v>
      </c>
      <c r="E2851">
        <f t="shared" si="233"/>
        <v>0</v>
      </c>
      <c r="F2851" t="str">
        <f t="shared" si="232"/>
        <v/>
      </c>
      <c r="J2851" s="29">
        <f>IFERROR(INDEX(JOGOS!$C$1:$P$16905,$G2851,3),"")</f>
        <v>0</v>
      </c>
      <c r="K2851" s="32">
        <f>IFERROR(INDEX(JOGOS!$C$1:$P$16905,$G2851,4),"")</f>
        <v>0</v>
      </c>
      <c r="L2851" s="32">
        <f>IFERROR(INDEX(JOGOS!$C$1:$P$16905,$G2851,5),"")</f>
        <v>0</v>
      </c>
      <c r="M2851" s="29">
        <f>IFERROR(INDEX(JOGOS!$C$1:$P$16905,$G2851,6),"")</f>
        <v>0</v>
      </c>
      <c r="N2851" s="32">
        <f>IFERROR(INDEX(JOGOS!$C$1:$P$16905,$G2851,7),"")</f>
        <v>0</v>
      </c>
      <c r="O2851" s="32">
        <f>IFERROR(INDEX(JOGOS!$C$1:$P$16905,$G2851,8),"")</f>
        <v>0</v>
      </c>
      <c r="P2851" s="32">
        <f>IFERROR(INDEX(JOGOS!$C$1:$P$16905,$G2851,9),"")</f>
        <v>0</v>
      </c>
      <c r="Q2851" s="32">
        <f>IFERROR(INDEX(JOGOS!$C$1:$P$16905,$G2851,10),"")</f>
        <v>0</v>
      </c>
      <c r="T2851" s="32">
        <f t="shared" si="234"/>
        <v>0</v>
      </c>
    </row>
    <row r="2852" spans="1:20">
      <c r="A2852" t="str">
        <f>IF(Tabela3[[#This Row],[GOL CASA]]&lt;&gt;"",Tabela3[[#This Row],[TIME CASA]],"")</f>
        <v/>
      </c>
      <c r="B2852" t="str">
        <f>IF(Tabela3[[#This Row],[GOL FORA]]&lt;&gt;"",Tabela3[[#This Row],[TIME FORA]],"")</f>
        <v/>
      </c>
      <c r="C2852">
        <f t="shared" si="230"/>
        <v>0</v>
      </c>
      <c r="D2852">
        <f t="shared" si="231"/>
        <v>0</v>
      </c>
      <c r="E2852">
        <f t="shared" si="233"/>
        <v>0</v>
      </c>
      <c r="F2852" t="str">
        <f t="shared" si="232"/>
        <v/>
      </c>
      <c r="J2852" s="29">
        <f>IFERROR(INDEX(JOGOS!$C$1:$P$16905,$G2852,3),"")</f>
        <v>0</v>
      </c>
      <c r="K2852" s="32">
        <f>IFERROR(INDEX(JOGOS!$C$1:$P$16905,$G2852,4),"")</f>
        <v>0</v>
      </c>
      <c r="L2852" s="32">
        <f>IFERROR(INDEX(JOGOS!$C$1:$P$16905,$G2852,5),"")</f>
        <v>0</v>
      </c>
      <c r="M2852" s="29">
        <f>IFERROR(INDEX(JOGOS!$C$1:$P$16905,$G2852,6),"")</f>
        <v>0</v>
      </c>
      <c r="N2852" s="32">
        <f>IFERROR(INDEX(JOGOS!$C$1:$P$16905,$G2852,7),"")</f>
        <v>0</v>
      </c>
      <c r="O2852" s="32">
        <f>IFERROR(INDEX(JOGOS!$C$1:$P$16905,$G2852,8),"")</f>
        <v>0</v>
      </c>
      <c r="P2852" s="32">
        <f>IFERROR(INDEX(JOGOS!$C$1:$P$16905,$G2852,9),"")</f>
        <v>0</v>
      </c>
      <c r="Q2852" s="32">
        <f>IFERROR(INDEX(JOGOS!$C$1:$P$16905,$G2852,10),"")</f>
        <v>0</v>
      </c>
      <c r="T2852" s="32">
        <f t="shared" si="234"/>
        <v>0</v>
      </c>
    </row>
    <row r="2853" spans="1:20">
      <c r="A2853" t="str">
        <f>IF(Tabela3[[#This Row],[GOL CASA]]&lt;&gt;"",Tabela3[[#This Row],[TIME CASA]],"")</f>
        <v/>
      </c>
      <c r="B2853" t="str">
        <f>IF(Tabela3[[#This Row],[GOL FORA]]&lt;&gt;"",Tabela3[[#This Row],[TIME FORA]],"")</f>
        <v/>
      </c>
      <c r="C2853">
        <f t="shared" si="230"/>
        <v>0</v>
      </c>
      <c r="D2853">
        <f t="shared" si="231"/>
        <v>0</v>
      </c>
      <c r="E2853">
        <f t="shared" si="233"/>
        <v>0</v>
      </c>
      <c r="F2853" t="str">
        <f t="shared" si="232"/>
        <v/>
      </c>
      <c r="J2853" s="29">
        <f>IFERROR(INDEX(JOGOS!$C$1:$P$16905,$G2853,3),"")</f>
        <v>0</v>
      </c>
      <c r="K2853" s="32">
        <f>IFERROR(INDEX(JOGOS!$C$1:$P$16905,$G2853,4),"")</f>
        <v>0</v>
      </c>
      <c r="L2853" s="32">
        <f>IFERROR(INDEX(JOGOS!$C$1:$P$16905,$G2853,5),"")</f>
        <v>0</v>
      </c>
      <c r="M2853" s="29">
        <f>IFERROR(INDEX(JOGOS!$C$1:$P$16905,$G2853,6),"")</f>
        <v>0</v>
      </c>
      <c r="N2853" s="32">
        <f>IFERROR(INDEX(JOGOS!$C$1:$P$16905,$G2853,7),"")</f>
        <v>0</v>
      </c>
      <c r="O2853" s="32">
        <f>IFERROR(INDEX(JOGOS!$C$1:$P$16905,$G2853,8),"")</f>
        <v>0</v>
      </c>
      <c r="P2853" s="32">
        <f>IFERROR(INDEX(JOGOS!$C$1:$P$16905,$G2853,9),"")</f>
        <v>0</v>
      </c>
      <c r="Q2853" s="32">
        <f>IFERROR(INDEX(JOGOS!$C$1:$P$16905,$G2853,10),"")</f>
        <v>0</v>
      </c>
      <c r="T2853" s="32">
        <f t="shared" si="234"/>
        <v>0</v>
      </c>
    </row>
    <row r="2854" spans="1:20">
      <c r="A2854" t="str">
        <f>IF(Tabela3[[#This Row],[GOL CASA]]&lt;&gt;"",Tabela3[[#This Row],[TIME CASA]],"")</f>
        <v/>
      </c>
      <c r="B2854" t="str">
        <f>IF(Tabela3[[#This Row],[GOL FORA]]&lt;&gt;"",Tabela3[[#This Row],[TIME FORA]],"")</f>
        <v/>
      </c>
      <c r="C2854">
        <f t="shared" si="230"/>
        <v>0</v>
      </c>
      <c r="D2854">
        <f t="shared" si="231"/>
        <v>0</v>
      </c>
      <c r="E2854">
        <f t="shared" si="233"/>
        <v>0</v>
      </c>
      <c r="F2854" t="str">
        <f t="shared" si="232"/>
        <v/>
      </c>
      <c r="J2854" s="29">
        <f>IFERROR(INDEX(JOGOS!$C$1:$P$16905,$G2854,3),"")</f>
        <v>0</v>
      </c>
      <c r="K2854" s="32">
        <f>IFERROR(INDEX(JOGOS!$C$1:$P$16905,$G2854,4),"")</f>
        <v>0</v>
      </c>
      <c r="L2854" s="32">
        <f>IFERROR(INDEX(JOGOS!$C$1:$P$16905,$G2854,5),"")</f>
        <v>0</v>
      </c>
      <c r="M2854" s="29">
        <f>IFERROR(INDEX(JOGOS!$C$1:$P$16905,$G2854,6),"")</f>
        <v>0</v>
      </c>
      <c r="N2854" s="32">
        <f>IFERROR(INDEX(JOGOS!$C$1:$P$16905,$G2854,7),"")</f>
        <v>0</v>
      </c>
      <c r="O2854" s="32">
        <f>IFERROR(INDEX(JOGOS!$C$1:$P$16905,$G2854,8),"")</f>
        <v>0</v>
      </c>
      <c r="P2854" s="32">
        <f>IFERROR(INDEX(JOGOS!$C$1:$P$16905,$G2854,9),"")</f>
        <v>0</v>
      </c>
      <c r="Q2854" s="32">
        <f>IFERROR(INDEX(JOGOS!$C$1:$P$16905,$G2854,10),"")</f>
        <v>0</v>
      </c>
      <c r="T2854" s="32">
        <f t="shared" si="234"/>
        <v>0</v>
      </c>
    </row>
    <row r="2855" spans="1:20">
      <c r="A2855" t="str">
        <f>IF(Tabela3[[#This Row],[GOL CASA]]&lt;&gt;"",Tabela3[[#This Row],[TIME CASA]],"")</f>
        <v/>
      </c>
      <c r="B2855" t="str">
        <f>IF(Tabela3[[#This Row],[GOL FORA]]&lt;&gt;"",Tabela3[[#This Row],[TIME FORA]],"")</f>
        <v/>
      </c>
      <c r="C2855">
        <f t="shared" si="230"/>
        <v>0</v>
      </c>
      <c r="D2855">
        <f t="shared" si="231"/>
        <v>0</v>
      </c>
      <c r="E2855">
        <f t="shared" si="233"/>
        <v>0</v>
      </c>
      <c r="F2855" t="str">
        <f t="shared" si="232"/>
        <v/>
      </c>
      <c r="J2855" s="29">
        <f>IFERROR(INDEX(JOGOS!$C$1:$P$16905,$G2855,3),"")</f>
        <v>0</v>
      </c>
      <c r="K2855" s="32">
        <f>IFERROR(INDEX(JOGOS!$C$1:$P$16905,$G2855,4),"")</f>
        <v>0</v>
      </c>
      <c r="L2855" s="32">
        <f>IFERROR(INDEX(JOGOS!$C$1:$P$16905,$G2855,5),"")</f>
        <v>0</v>
      </c>
      <c r="M2855" s="29">
        <f>IFERROR(INDEX(JOGOS!$C$1:$P$16905,$G2855,6),"")</f>
        <v>0</v>
      </c>
      <c r="N2855" s="32">
        <f>IFERROR(INDEX(JOGOS!$C$1:$P$16905,$G2855,7),"")</f>
        <v>0</v>
      </c>
      <c r="O2855" s="32">
        <f>IFERROR(INDEX(JOGOS!$C$1:$P$16905,$G2855,8),"")</f>
        <v>0</v>
      </c>
      <c r="P2855" s="32">
        <f>IFERROR(INDEX(JOGOS!$C$1:$P$16905,$G2855,9),"")</f>
        <v>0</v>
      </c>
      <c r="Q2855" s="32">
        <f>IFERROR(INDEX(JOGOS!$C$1:$P$16905,$G2855,10),"")</f>
        <v>0</v>
      </c>
      <c r="T2855" s="32">
        <f t="shared" si="234"/>
        <v>0</v>
      </c>
    </row>
    <row r="2856" spans="1:20">
      <c r="A2856" t="str">
        <f>IF(Tabela3[[#This Row],[GOL CASA]]&lt;&gt;"",Tabela3[[#This Row],[TIME CASA]],"")</f>
        <v/>
      </c>
      <c r="B2856" t="str">
        <f>IF(Tabela3[[#This Row],[GOL FORA]]&lt;&gt;"",Tabela3[[#This Row],[TIME FORA]],"")</f>
        <v/>
      </c>
      <c r="C2856">
        <f t="shared" si="230"/>
        <v>0</v>
      </c>
      <c r="D2856">
        <f t="shared" si="231"/>
        <v>0</v>
      </c>
      <c r="E2856">
        <f t="shared" si="233"/>
        <v>0</v>
      </c>
      <c r="F2856" t="str">
        <f t="shared" si="232"/>
        <v/>
      </c>
      <c r="J2856" s="29">
        <f>IFERROR(INDEX(JOGOS!$C$1:$P$16905,$G2856,3),"")</f>
        <v>0</v>
      </c>
      <c r="K2856" s="32">
        <f>IFERROR(INDEX(JOGOS!$C$1:$P$16905,$G2856,4),"")</f>
        <v>0</v>
      </c>
      <c r="L2856" s="32">
        <f>IFERROR(INDEX(JOGOS!$C$1:$P$16905,$G2856,5),"")</f>
        <v>0</v>
      </c>
      <c r="M2856" s="29">
        <f>IFERROR(INDEX(JOGOS!$C$1:$P$16905,$G2856,6),"")</f>
        <v>0</v>
      </c>
      <c r="N2856" s="32">
        <f>IFERROR(INDEX(JOGOS!$C$1:$P$16905,$G2856,7),"")</f>
        <v>0</v>
      </c>
      <c r="O2856" s="32">
        <f>IFERROR(INDEX(JOGOS!$C$1:$P$16905,$G2856,8),"")</f>
        <v>0</v>
      </c>
      <c r="P2856" s="32">
        <f>IFERROR(INDEX(JOGOS!$C$1:$P$16905,$G2856,9),"")</f>
        <v>0</v>
      </c>
      <c r="Q2856" s="32">
        <f>IFERROR(INDEX(JOGOS!$C$1:$P$16905,$G2856,10),"")</f>
        <v>0</v>
      </c>
      <c r="T2856" s="32">
        <f t="shared" si="234"/>
        <v>0</v>
      </c>
    </row>
    <row r="2857" spans="1:20">
      <c r="A2857" t="str">
        <f>IF(Tabela3[[#This Row],[GOL CASA]]&lt;&gt;"",Tabela3[[#This Row],[TIME CASA]],"")</f>
        <v/>
      </c>
      <c r="B2857" t="str">
        <f>IF(Tabela3[[#This Row],[GOL FORA]]&lt;&gt;"",Tabela3[[#This Row],[TIME FORA]],"")</f>
        <v/>
      </c>
      <c r="C2857">
        <f t="shared" si="230"/>
        <v>0</v>
      </c>
      <c r="D2857">
        <f t="shared" si="231"/>
        <v>0</v>
      </c>
      <c r="E2857">
        <f t="shared" si="233"/>
        <v>0</v>
      </c>
      <c r="F2857" t="str">
        <f t="shared" si="232"/>
        <v/>
      </c>
      <c r="J2857" s="29">
        <f>IFERROR(INDEX(JOGOS!$C$1:$P$16905,$G2857,3),"")</f>
        <v>0</v>
      </c>
      <c r="K2857" s="32">
        <f>IFERROR(INDEX(JOGOS!$C$1:$P$16905,$G2857,4),"")</f>
        <v>0</v>
      </c>
      <c r="L2857" s="32">
        <f>IFERROR(INDEX(JOGOS!$C$1:$P$16905,$G2857,5),"")</f>
        <v>0</v>
      </c>
      <c r="M2857" s="29">
        <f>IFERROR(INDEX(JOGOS!$C$1:$P$16905,$G2857,6),"")</f>
        <v>0</v>
      </c>
      <c r="N2857" s="32">
        <f>IFERROR(INDEX(JOGOS!$C$1:$P$16905,$G2857,7),"")</f>
        <v>0</v>
      </c>
      <c r="O2857" s="32">
        <f>IFERROR(INDEX(JOGOS!$C$1:$P$16905,$G2857,8),"")</f>
        <v>0</v>
      </c>
      <c r="P2857" s="32">
        <f>IFERROR(INDEX(JOGOS!$C$1:$P$16905,$G2857,9),"")</f>
        <v>0</v>
      </c>
      <c r="Q2857" s="32">
        <f>IFERROR(INDEX(JOGOS!$C$1:$P$16905,$G2857,10),"")</f>
        <v>0</v>
      </c>
      <c r="T2857" s="32">
        <f t="shared" si="234"/>
        <v>0</v>
      </c>
    </row>
    <row r="2858" spans="1:20">
      <c r="A2858" t="str">
        <f>IF(Tabela3[[#This Row],[GOL CASA]]&lt;&gt;"",Tabela3[[#This Row],[TIME CASA]],"")</f>
        <v/>
      </c>
      <c r="B2858" t="str">
        <f>IF(Tabela3[[#This Row],[GOL FORA]]&lt;&gt;"",Tabela3[[#This Row],[TIME FORA]],"")</f>
        <v/>
      </c>
      <c r="C2858">
        <f t="shared" si="230"/>
        <v>0</v>
      </c>
      <c r="D2858">
        <f t="shared" si="231"/>
        <v>0</v>
      </c>
      <c r="E2858">
        <f t="shared" si="233"/>
        <v>0</v>
      </c>
      <c r="F2858" t="str">
        <f t="shared" si="232"/>
        <v/>
      </c>
      <c r="J2858" s="29">
        <f>IFERROR(INDEX(JOGOS!$C$1:$P$16905,$G2858,3),"")</f>
        <v>0</v>
      </c>
      <c r="K2858" s="32">
        <f>IFERROR(INDEX(JOGOS!$C$1:$P$16905,$G2858,4),"")</f>
        <v>0</v>
      </c>
      <c r="L2858" s="32">
        <f>IFERROR(INDEX(JOGOS!$C$1:$P$16905,$G2858,5),"")</f>
        <v>0</v>
      </c>
      <c r="M2858" s="29">
        <f>IFERROR(INDEX(JOGOS!$C$1:$P$16905,$G2858,6),"")</f>
        <v>0</v>
      </c>
      <c r="N2858" s="32">
        <f>IFERROR(INDEX(JOGOS!$C$1:$P$16905,$G2858,7),"")</f>
        <v>0</v>
      </c>
      <c r="O2858" s="32">
        <f>IFERROR(INDEX(JOGOS!$C$1:$P$16905,$G2858,8),"")</f>
        <v>0</v>
      </c>
      <c r="P2858" s="32">
        <f>IFERROR(INDEX(JOGOS!$C$1:$P$16905,$G2858,9),"")</f>
        <v>0</v>
      </c>
      <c r="Q2858" s="32">
        <f>IFERROR(INDEX(JOGOS!$C$1:$P$16905,$G2858,10),"")</f>
        <v>0</v>
      </c>
      <c r="T2858" s="32">
        <f t="shared" si="234"/>
        <v>0</v>
      </c>
    </row>
    <row r="2859" spans="1:20">
      <c r="A2859" t="str">
        <f>IF(Tabela3[[#This Row],[GOL CASA]]&lt;&gt;"",Tabela3[[#This Row],[TIME CASA]],"")</f>
        <v/>
      </c>
      <c r="B2859" t="str">
        <f>IF(Tabela3[[#This Row],[GOL FORA]]&lt;&gt;"",Tabela3[[#This Row],[TIME FORA]],"")</f>
        <v/>
      </c>
      <c r="C2859">
        <f t="shared" si="230"/>
        <v>0</v>
      </c>
      <c r="D2859">
        <f t="shared" si="231"/>
        <v>0</v>
      </c>
      <c r="E2859">
        <f t="shared" si="233"/>
        <v>0</v>
      </c>
      <c r="F2859" t="str">
        <f t="shared" si="232"/>
        <v/>
      </c>
      <c r="J2859" s="29">
        <f>IFERROR(INDEX(JOGOS!$C$1:$P$16905,$G2859,3),"")</f>
        <v>0</v>
      </c>
      <c r="K2859" s="32">
        <f>IFERROR(INDEX(JOGOS!$C$1:$P$16905,$G2859,4),"")</f>
        <v>0</v>
      </c>
      <c r="L2859" s="32">
        <f>IFERROR(INDEX(JOGOS!$C$1:$P$16905,$G2859,5),"")</f>
        <v>0</v>
      </c>
      <c r="M2859" s="29">
        <f>IFERROR(INDEX(JOGOS!$C$1:$P$16905,$G2859,6),"")</f>
        <v>0</v>
      </c>
      <c r="N2859" s="32">
        <f>IFERROR(INDEX(JOGOS!$C$1:$P$16905,$G2859,7),"")</f>
        <v>0</v>
      </c>
      <c r="O2859" s="32">
        <f>IFERROR(INDEX(JOGOS!$C$1:$P$16905,$G2859,8),"")</f>
        <v>0</v>
      </c>
      <c r="P2859" s="32">
        <f>IFERROR(INDEX(JOGOS!$C$1:$P$16905,$G2859,9),"")</f>
        <v>0</v>
      </c>
      <c r="Q2859" s="32">
        <f>IFERROR(INDEX(JOGOS!$C$1:$P$16905,$G2859,10),"")</f>
        <v>0</v>
      </c>
      <c r="T2859" s="32">
        <f t="shared" si="234"/>
        <v>0</v>
      </c>
    </row>
    <row r="2860" spans="1:20">
      <c r="A2860" t="str">
        <f>IF(Tabela3[[#This Row],[GOL CASA]]&lt;&gt;"",Tabela3[[#This Row],[TIME CASA]],"")</f>
        <v/>
      </c>
      <c r="B2860" t="str">
        <f>IF(Tabela3[[#This Row],[GOL FORA]]&lt;&gt;"",Tabela3[[#This Row],[TIME FORA]],"")</f>
        <v/>
      </c>
      <c r="C2860">
        <f t="shared" si="230"/>
        <v>0</v>
      </c>
      <c r="D2860">
        <f t="shared" si="231"/>
        <v>0</v>
      </c>
      <c r="E2860">
        <f t="shared" si="233"/>
        <v>0</v>
      </c>
      <c r="F2860" t="str">
        <f t="shared" si="232"/>
        <v/>
      </c>
      <c r="J2860" s="29">
        <f>IFERROR(INDEX(JOGOS!$C$1:$P$16905,$G2860,3),"")</f>
        <v>0</v>
      </c>
      <c r="K2860" s="32">
        <f>IFERROR(INDEX(JOGOS!$C$1:$P$16905,$G2860,4),"")</f>
        <v>0</v>
      </c>
      <c r="L2860" s="32">
        <f>IFERROR(INDEX(JOGOS!$C$1:$P$16905,$G2860,5),"")</f>
        <v>0</v>
      </c>
      <c r="M2860" s="29">
        <f>IFERROR(INDEX(JOGOS!$C$1:$P$16905,$G2860,6),"")</f>
        <v>0</v>
      </c>
      <c r="N2860" s="32">
        <f>IFERROR(INDEX(JOGOS!$C$1:$P$16905,$G2860,7),"")</f>
        <v>0</v>
      </c>
      <c r="O2860" s="32">
        <f>IFERROR(INDEX(JOGOS!$C$1:$P$16905,$G2860,8),"")</f>
        <v>0</v>
      </c>
      <c r="P2860" s="32">
        <f>IFERROR(INDEX(JOGOS!$C$1:$P$16905,$G2860,9),"")</f>
        <v>0</v>
      </c>
      <c r="Q2860" s="32">
        <f>IFERROR(INDEX(JOGOS!$C$1:$P$16905,$G2860,10),"")</f>
        <v>0</v>
      </c>
      <c r="T2860" s="32">
        <f t="shared" si="234"/>
        <v>0</v>
      </c>
    </row>
    <row r="2861" spans="1:20">
      <c r="A2861" t="str">
        <f>IF(Tabela3[[#This Row],[GOL CASA]]&lt;&gt;"",Tabela3[[#This Row],[TIME CASA]],"")</f>
        <v/>
      </c>
      <c r="B2861" t="str">
        <f>IF(Tabela3[[#This Row],[GOL FORA]]&lt;&gt;"",Tabela3[[#This Row],[TIME FORA]],"")</f>
        <v/>
      </c>
      <c r="C2861">
        <f t="shared" si="230"/>
        <v>0</v>
      </c>
      <c r="D2861">
        <f t="shared" si="231"/>
        <v>0</v>
      </c>
      <c r="E2861">
        <f t="shared" si="233"/>
        <v>0</v>
      </c>
      <c r="F2861" t="str">
        <f t="shared" si="232"/>
        <v/>
      </c>
      <c r="J2861" s="29">
        <f>IFERROR(INDEX(JOGOS!$C$1:$P$16905,$G2861,3),"")</f>
        <v>0</v>
      </c>
      <c r="K2861" s="32">
        <f>IFERROR(INDEX(JOGOS!$C$1:$P$16905,$G2861,4),"")</f>
        <v>0</v>
      </c>
      <c r="L2861" s="32">
        <f>IFERROR(INDEX(JOGOS!$C$1:$P$16905,$G2861,5),"")</f>
        <v>0</v>
      </c>
      <c r="M2861" s="29">
        <f>IFERROR(INDEX(JOGOS!$C$1:$P$16905,$G2861,6),"")</f>
        <v>0</v>
      </c>
      <c r="N2861" s="32">
        <f>IFERROR(INDEX(JOGOS!$C$1:$P$16905,$G2861,7),"")</f>
        <v>0</v>
      </c>
      <c r="O2861" s="32">
        <f>IFERROR(INDEX(JOGOS!$C$1:$P$16905,$G2861,8),"")</f>
        <v>0</v>
      </c>
      <c r="P2861" s="32">
        <f>IFERROR(INDEX(JOGOS!$C$1:$P$16905,$G2861,9),"")</f>
        <v>0</v>
      </c>
      <c r="Q2861" s="32">
        <f>IFERROR(INDEX(JOGOS!$C$1:$P$16905,$G2861,10),"")</f>
        <v>0</v>
      </c>
      <c r="T2861" s="32">
        <f t="shared" si="234"/>
        <v>0</v>
      </c>
    </row>
    <row r="2862" spans="1:20">
      <c r="A2862" t="str">
        <f>IF(Tabela3[[#This Row],[GOL CASA]]&lt;&gt;"",Tabela3[[#This Row],[TIME CASA]],"")</f>
        <v/>
      </c>
      <c r="B2862" t="str">
        <f>IF(Tabela3[[#This Row],[GOL FORA]]&lt;&gt;"",Tabela3[[#This Row],[TIME FORA]],"")</f>
        <v/>
      </c>
      <c r="C2862">
        <f t="shared" si="230"/>
        <v>0</v>
      </c>
      <c r="D2862">
        <f t="shared" si="231"/>
        <v>0</v>
      </c>
      <c r="E2862">
        <f t="shared" si="233"/>
        <v>0</v>
      </c>
      <c r="F2862" t="str">
        <f t="shared" si="232"/>
        <v/>
      </c>
      <c r="J2862" s="29">
        <f>IFERROR(INDEX(JOGOS!$C$1:$P$16905,$G2862,3),"")</f>
        <v>0</v>
      </c>
      <c r="K2862" s="32">
        <f>IFERROR(INDEX(JOGOS!$C$1:$P$16905,$G2862,4),"")</f>
        <v>0</v>
      </c>
      <c r="L2862" s="32">
        <f>IFERROR(INDEX(JOGOS!$C$1:$P$16905,$G2862,5),"")</f>
        <v>0</v>
      </c>
      <c r="M2862" s="29">
        <f>IFERROR(INDEX(JOGOS!$C$1:$P$16905,$G2862,6),"")</f>
        <v>0</v>
      </c>
      <c r="N2862" s="32">
        <f>IFERROR(INDEX(JOGOS!$C$1:$P$16905,$G2862,7),"")</f>
        <v>0</v>
      </c>
      <c r="O2862" s="32">
        <f>IFERROR(INDEX(JOGOS!$C$1:$P$16905,$G2862,8),"")</f>
        <v>0</v>
      </c>
      <c r="P2862" s="32">
        <f>IFERROR(INDEX(JOGOS!$C$1:$P$16905,$G2862,9),"")</f>
        <v>0</v>
      </c>
      <c r="Q2862" s="32">
        <f>IFERROR(INDEX(JOGOS!$C$1:$P$16905,$G2862,10),"")</f>
        <v>0</v>
      </c>
      <c r="T2862" s="32">
        <f t="shared" si="234"/>
        <v>0</v>
      </c>
    </row>
    <row r="2863" spans="1:20">
      <c r="A2863" t="str">
        <f>IF(Tabela3[[#This Row],[GOL CASA]]&lt;&gt;"",Tabela3[[#This Row],[TIME CASA]],"")</f>
        <v/>
      </c>
      <c r="B2863" t="str">
        <f>IF(Tabela3[[#This Row],[GOL FORA]]&lt;&gt;"",Tabela3[[#This Row],[TIME FORA]],"")</f>
        <v/>
      </c>
      <c r="C2863">
        <f t="shared" si="230"/>
        <v>0</v>
      </c>
      <c r="D2863">
        <f t="shared" si="231"/>
        <v>0</v>
      </c>
      <c r="E2863">
        <f t="shared" si="233"/>
        <v>0</v>
      </c>
      <c r="F2863" t="str">
        <f t="shared" si="232"/>
        <v/>
      </c>
      <c r="J2863" s="29">
        <f>IFERROR(INDEX(JOGOS!$C$1:$P$16905,$G2863,3),"")</f>
        <v>0</v>
      </c>
      <c r="K2863" s="32">
        <f>IFERROR(INDEX(JOGOS!$C$1:$P$16905,$G2863,4),"")</f>
        <v>0</v>
      </c>
      <c r="L2863" s="32">
        <f>IFERROR(INDEX(JOGOS!$C$1:$P$16905,$G2863,5),"")</f>
        <v>0</v>
      </c>
      <c r="M2863" s="29">
        <f>IFERROR(INDEX(JOGOS!$C$1:$P$16905,$G2863,6),"")</f>
        <v>0</v>
      </c>
      <c r="N2863" s="32">
        <f>IFERROR(INDEX(JOGOS!$C$1:$P$16905,$G2863,7),"")</f>
        <v>0</v>
      </c>
      <c r="O2863" s="32">
        <f>IFERROR(INDEX(JOGOS!$C$1:$P$16905,$G2863,8),"")</f>
        <v>0</v>
      </c>
      <c r="P2863" s="32">
        <f>IFERROR(INDEX(JOGOS!$C$1:$P$16905,$G2863,9),"")</f>
        <v>0</v>
      </c>
      <c r="Q2863" s="32">
        <f>IFERROR(INDEX(JOGOS!$C$1:$P$16905,$G2863,10),"")</f>
        <v>0</v>
      </c>
      <c r="T2863" s="32">
        <f t="shared" si="234"/>
        <v>0</v>
      </c>
    </row>
    <row r="2864" spans="1:20">
      <c r="A2864" t="str">
        <f>IF(Tabela3[[#This Row],[GOL CASA]]&lt;&gt;"",Tabela3[[#This Row],[TIME CASA]],"")</f>
        <v/>
      </c>
      <c r="B2864" t="str">
        <f>IF(Tabela3[[#This Row],[GOL FORA]]&lt;&gt;"",Tabela3[[#This Row],[TIME FORA]],"")</f>
        <v/>
      </c>
      <c r="C2864">
        <f t="shared" si="230"/>
        <v>0</v>
      </c>
      <c r="D2864">
        <f t="shared" si="231"/>
        <v>0</v>
      </c>
      <c r="E2864">
        <f t="shared" si="233"/>
        <v>0</v>
      </c>
      <c r="F2864" t="str">
        <f t="shared" si="232"/>
        <v/>
      </c>
      <c r="J2864" s="29">
        <f>IFERROR(INDEX(JOGOS!$C$1:$P$16905,$G2864,3),"")</f>
        <v>0</v>
      </c>
      <c r="K2864" s="32">
        <f>IFERROR(INDEX(JOGOS!$C$1:$P$16905,$G2864,4),"")</f>
        <v>0</v>
      </c>
      <c r="L2864" s="32">
        <f>IFERROR(INDEX(JOGOS!$C$1:$P$16905,$G2864,5),"")</f>
        <v>0</v>
      </c>
      <c r="M2864" s="29">
        <f>IFERROR(INDEX(JOGOS!$C$1:$P$16905,$G2864,6),"")</f>
        <v>0</v>
      </c>
      <c r="N2864" s="32">
        <f>IFERROR(INDEX(JOGOS!$C$1:$P$16905,$G2864,7),"")</f>
        <v>0</v>
      </c>
      <c r="O2864" s="32">
        <f>IFERROR(INDEX(JOGOS!$C$1:$P$16905,$G2864,8),"")</f>
        <v>0</v>
      </c>
      <c r="P2864" s="32">
        <f>IFERROR(INDEX(JOGOS!$C$1:$P$16905,$G2864,9),"")</f>
        <v>0</v>
      </c>
      <c r="Q2864" s="32">
        <f>IFERROR(INDEX(JOGOS!$C$1:$P$16905,$G2864,10),"")</f>
        <v>0</v>
      </c>
      <c r="T2864" s="32">
        <f t="shared" si="234"/>
        <v>0</v>
      </c>
    </row>
    <row r="2865" spans="1:20">
      <c r="A2865" t="str">
        <f>IF(Tabela3[[#This Row],[GOL CASA]]&lt;&gt;"",Tabela3[[#This Row],[TIME CASA]],"")</f>
        <v/>
      </c>
      <c r="B2865" t="str">
        <f>IF(Tabela3[[#This Row],[GOL FORA]]&lt;&gt;"",Tabela3[[#This Row],[TIME FORA]],"")</f>
        <v/>
      </c>
      <c r="C2865">
        <f t="shared" si="230"/>
        <v>0</v>
      </c>
      <c r="D2865">
        <f t="shared" si="231"/>
        <v>0</v>
      </c>
      <c r="E2865">
        <f t="shared" si="233"/>
        <v>0</v>
      </c>
      <c r="F2865" t="str">
        <f t="shared" si="232"/>
        <v/>
      </c>
      <c r="J2865" s="29">
        <f>IFERROR(INDEX(JOGOS!$C$1:$P$16905,$G2865,3),"")</f>
        <v>0</v>
      </c>
      <c r="K2865" s="32">
        <f>IFERROR(INDEX(JOGOS!$C$1:$P$16905,$G2865,4),"")</f>
        <v>0</v>
      </c>
      <c r="L2865" s="32">
        <f>IFERROR(INDEX(JOGOS!$C$1:$P$16905,$G2865,5),"")</f>
        <v>0</v>
      </c>
      <c r="M2865" s="29">
        <f>IFERROR(INDEX(JOGOS!$C$1:$P$16905,$G2865,6),"")</f>
        <v>0</v>
      </c>
      <c r="N2865" s="32">
        <f>IFERROR(INDEX(JOGOS!$C$1:$P$16905,$G2865,7),"")</f>
        <v>0</v>
      </c>
      <c r="O2865" s="32">
        <f>IFERROR(INDEX(JOGOS!$C$1:$P$16905,$G2865,8),"")</f>
        <v>0</v>
      </c>
      <c r="P2865" s="32">
        <f>IFERROR(INDEX(JOGOS!$C$1:$P$16905,$G2865,9),"")</f>
        <v>0</v>
      </c>
      <c r="Q2865" s="32">
        <f>IFERROR(INDEX(JOGOS!$C$1:$P$16905,$G2865,10),"")</f>
        <v>0</v>
      </c>
      <c r="T2865" s="32">
        <f t="shared" si="234"/>
        <v>0</v>
      </c>
    </row>
    <row r="2866" spans="1:20">
      <c r="A2866" t="str">
        <f>IF(Tabela3[[#This Row],[GOL CASA]]&lt;&gt;"",Tabela3[[#This Row],[TIME CASA]],"")</f>
        <v/>
      </c>
      <c r="B2866" t="str">
        <f>IF(Tabela3[[#This Row],[GOL FORA]]&lt;&gt;"",Tabela3[[#This Row],[TIME FORA]],"")</f>
        <v/>
      </c>
      <c r="C2866">
        <f t="shared" si="230"/>
        <v>0</v>
      </c>
      <c r="D2866">
        <f t="shared" si="231"/>
        <v>0</v>
      </c>
      <c r="E2866">
        <f t="shared" si="233"/>
        <v>0</v>
      </c>
      <c r="F2866" t="str">
        <f t="shared" si="232"/>
        <v/>
      </c>
      <c r="J2866" s="29">
        <f>IFERROR(INDEX(JOGOS!$C$1:$P$16905,$G2866,3),"")</f>
        <v>0</v>
      </c>
      <c r="K2866" s="32">
        <f>IFERROR(INDEX(JOGOS!$C$1:$P$16905,$G2866,4),"")</f>
        <v>0</v>
      </c>
      <c r="L2866" s="32">
        <f>IFERROR(INDEX(JOGOS!$C$1:$P$16905,$G2866,5),"")</f>
        <v>0</v>
      </c>
      <c r="M2866" s="29">
        <f>IFERROR(INDEX(JOGOS!$C$1:$P$16905,$G2866,6),"")</f>
        <v>0</v>
      </c>
      <c r="N2866" s="32">
        <f>IFERROR(INDEX(JOGOS!$C$1:$P$16905,$G2866,7),"")</f>
        <v>0</v>
      </c>
      <c r="O2866" s="32">
        <f>IFERROR(INDEX(JOGOS!$C$1:$P$16905,$G2866,8),"")</f>
        <v>0</v>
      </c>
      <c r="P2866" s="32">
        <f>IFERROR(INDEX(JOGOS!$C$1:$P$16905,$G2866,9),"")</f>
        <v>0</v>
      </c>
      <c r="Q2866" s="32">
        <f>IFERROR(INDEX(JOGOS!$C$1:$P$16905,$G2866,10),"")</f>
        <v>0</v>
      </c>
      <c r="T2866" s="32">
        <f t="shared" si="234"/>
        <v>0</v>
      </c>
    </row>
    <row r="2867" spans="1:20">
      <c r="A2867" t="str">
        <f>IF(Tabela3[[#This Row],[GOL CASA]]&lt;&gt;"",Tabela3[[#This Row],[TIME CASA]],"")</f>
        <v/>
      </c>
      <c r="B2867" t="str">
        <f>IF(Tabela3[[#This Row],[GOL FORA]]&lt;&gt;"",Tabela3[[#This Row],[TIME FORA]],"")</f>
        <v/>
      </c>
      <c r="C2867">
        <f t="shared" si="230"/>
        <v>0</v>
      </c>
      <c r="D2867">
        <f t="shared" si="231"/>
        <v>0</v>
      </c>
      <c r="E2867">
        <f t="shared" si="233"/>
        <v>0</v>
      </c>
      <c r="F2867" t="str">
        <f t="shared" si="232"/>
        <v/>
      </c>
      <c r="J2867" s="29">
        <f>IFERROR(INDEX(JOGOS!$C$1:$P$16905,$G2867,3),"")</f>
        <v>0</v>
      </c>
      <c r="K2867" s="32">
        <f>IFERROR(INDEX(JOGOS!$C$1:$P$16905,$G2867,4),"")</f>
        <v>0</v>
      </c>
      <c r="L2867" s="32">
        <f>IFERROR(INDEX(JOGOS!$C$1:$P$16905,$G2867,5),"")</f>
        <v>0</v>
      </c>
      <c r="M2867" s="29">
        <f>IFERROR(INDEX(JOGOS!$C$1:$P$16905,$G2867,6),"")</f>
        <v>0</v>
      </c>
      <c r="N2867" s="32">
        <f>IFERROR(INDEX(JOGOS!$C$1:$P$16905,$G2867,7),"")</f>
        <v>0</v>
      </c>
      <c r="O2867" s="32">
        <f>IFERROR(INDEX(JOGOS!$C$1:$P$16905,$G2867,8),"")</f>
        <v>0</v>
      </c>
      <c r="P2867" s="32">
        <f>IFERROR(INDEX(JOGOS!$C$1:$P$16905,$G2867,9),"")</f>
        <v>0</v>
      </c>
      <c r="Q2867" s="32">
        <f>IFERROR(INDEX(JOGOS!$C$1:$P$16905,$G2867,10),"")</f>
        <v>0</v>
      </c>
      <c r="T2867" s="32">
        <f t="shared" si="234"/>
        <v>0</v>
      </c>
    </row>
    <row r="2868" spans="1:20">
      <c r="A2868" t="str">
        <f>IF(Tabela3[[#This Row],[GOL CASA]]&lt;&gt;"",Tabela3[[#This Row],[TIME CASA]],"")</f>
        <v/>
      </c>
      <c r="B2868" t="str">
        <f>IF(Tabela3[[#This Row],[GOL FORA]]&lt;&gt;"",Tabela3[[#This Row],[TIME FORA]],"")</f>
        <v/>
      </c>
      <c r="C2868">
        <f t="shared" si="230"/>
        <v>0</v>
      </c>
      <c r="D2868">
        <f t="shared" si="231"/>
        <v>0</v>
      </c>
      <c r="E2868">
        <f t="shared" si="233"/>
        <v>0</v>
      </c>
      <c r="F2868" t="str">
        <f t="shared" si="232"/>
        <v/>
      </c>
      <c r="J2868" s="29">
        <f>IFERROR(INDEX(JOGOS!$C$1:$P$16905,$G2868,3),"")</f>
        <v>0</v>
      </c>
      <c r="K2868" s="32">
        <f>IFERROR(INDEX(JOGOS!$C$1:$P$16905,$G2868,4),"")</f>
        <v>0</v>
      </c>
      <c r="L2868" s="32">
        <f>IFERROR(INDEX(JOGOS!$C$1:$P$16905,$G2868,5),"")</f>
        <v>0</v>
      </c>
      <c r="M2868" s="29">
        <f>IFERROR(INDEX(JOGOS!$C$1:$P$16905,$G2868,6),"")</f>
        <v>0</v>
      </c>
      <c r="N2868" s="32">
        <f>IFERROR(INDEX(JOGOS!$C$1:$P$16905,$G2868,7),"")</f>
        <v>0</v>
      </c>
      <c r="O2868" s="32">
        <f>IFERROR(INDEX(JOGOS!$C$1:$P$16905,$G2868,8),"")</f>
        <v>0</v>
      </c>
      <c r="P2868" s="32">
        <f>IFERROR(INDEX(JOGOS!$C$1:$P$16905,$G2868,9),"")</f>
        <v>0</v>
      </c>
      <c r="Q2868" s="32">
        <f>IFERROR(INDEX(JOGOS!$C$1:$P$16905,$G2868,10),"")</f>
        <v>0</v>
      </c>
      <c r="T2868" s="32">
        <f t="shared" si="234"/>
        <v>0</v>
      </c>
    </row>
    <row r="2869" spans="1:20">
      <c r="A2869" t="str">
        <f>IF(Tabela3[[#This Row],[GOL CASA]]&lt;&gt;"",Tabela3[[#This Row],[TIME CASA]],"")</f>
        <v/>
      </c>
      <c r="B2869" t="str">
        <f>IF(Tabela3[[#This Row],[GOL FORA]]&lt;&gt;"",Tabela3[[#This Row],[TIME FORA]],"")</f>
        <v/>
      </c>
      <c r="C2869">
        <f t="shared" si="230"/>
        <v>0</v>
      </c>
      <c r="D2869">
        <f t="shared" si="231"/>
        <v>0</v>
      </c>
      <c r="E2869">
        <f t="shared" si="233"/>
        <v>0</v>
      </c>
      <c r="F2869" t="str">
        <f t="shared" si="232"/>
        <v/>
      </c>
      <c r="J2869" s="29">
        <f>IFERROR(INDEX(JOGOS!$C$1:$P$16905,$G2869,3),"")</f>
        <v>0</v>
      </c>
      <c r="K2869" s="32">
        <f>IFERROR(INDEX(JOGOS!$C$1:$P$16905,$G2869,4),"")</f>
        <v>0</v>
      </c>
      <c r="L2869" s="32">
        <f>IFERROR(INDEX(JOGOS!$C$1:$P$16905,$G2869,5),"")</f>
        <v>0</v>
      </c>
      <c r="M2869" s="29">
        <f>IFERROR(INDEX(JOGOS!$C$1:$P$16905,$G2869,6),"")</f>
        <v>0</v>
      </c>
      <c r="N2869" s="32">
        <f>IFERROR(INDEX(JOGOS!$C$1:$P$16905,$G2869,7),"")</f>
        <v>0</v>
      </c>
      <c r="O2869" s="32">
        <f>IFERROR(INDEX(JOGOS!$C$1:$P$16905,$G2869,8),"")</f>
        <v>0</v>
      </c>
      <c r="P2869" s="32">
        <f>IFERROR(INDEX(JOGOS!$C$1:$P$16905,$G2869,9),"")</f>
        <v>0</v>
      </c>
      <c r="Q2869" s="32">
        <f>IFERROR(INDEX(JOGOS!$C$1:$P$16905,$G2869,10),"")</f>
        <v>0</v>
      </c>
      <c r="T2869" s="32">
        <f t="shared" si="234"/>
        <v>0</v>
      </c>
    </row>
    <row r="2870" spans="1:20">
      <c r="A2870" t="str">
        <f>IF(Tabela3[[#This Row],[GOL CASA]]&lt;&gt;"",Tabela3[[#This Row],[TIME CASA]],"")</f>
        <v/>
      </c>
      <c r="B2870" t="str">
        <f>IF(Tabela3[[#This Row],[GOL FORA]]&lt;&gt;"",Tabela3[[#This Row],[TIME FORA]],"")</f>
        <v/>
      </c>
      <c r="C2870">
        <f t="shared" si="230"/>
        <v>0</v>
      </c>
      <c r="D2870">
        <f t="shared" si="231"/>
        <v>0</v>
      </c>
      <c r="E2870">
        <f t="shared" si="233"/>
        <v>0</v>
      </c>
      <c r="F2870" t="str">
        <f t="shared" si="232"/>
        <v/>
      </c>
      <c r="J2870" s="29">
        <f>IFERROR(INDEX(JOGOS!$C$1:$P$16905,$G2870,3),"")</f>
        <v>0</v>
      </c>
      <c r="K2870" s="32">
        <f>IFERROR(INDEX(JOGOS!$C$1:$P$16905,$G2870,4),"")</f>
        <v>0</v>
      </c>
      <c r="L2870" s="32">
        <f>IFERROR(INDEX(JOGOS!$C$1:$P$16905,$G2870,5),"")</f>
        <v>0</v>
      </c>
      <c r="M2870" s="29">
        <f>IFERROR(INDEX(JOGOS!$C$1:$P$16905,$G2870,6),"")</f>
        <v>0</v>
      </c>
      <c r="N2870" s="32">
        <f>IFERROR(INDEX(JOGOS!$C$1:$P$16905,$G2870,7),"")</f>
        <v>0</v>
      </c>
      <c r="O2870" s="32">
        <f>IFERROR(INDEX(JOGOS!$C$1:$P$16905,$G2870,8),"")</f>
        <v>0</v>
      </c>
      <c r="P2870" s="32">
        <f>IFERROR(INDEX(JOGOS!$C$1:$P$16905,$G2870,9),"")</f>
        <v>0</v>
      </c>
      <c r="Q2870" s="32">
        <f>IFERROR(INDEX(JOGOS!$C$1:$P$16905,$G2870,10),"")</f>
        <v>0</v>
      </c>
      <c r="T2870" s="32">
        <f t="shared" si="234"/>
        <v>0</v>
      </c>
    </row>
    <row r="2871" spans="1:20">
      <c r="A2871" t="str">
        <f>IF(Tabela3[[#This Row],[GOL CASA]]&lt;&gt;"",Tabela3[[#This Row],[TIME CASA]],"")</f>
        <v/>
      </c>
      <c r="B2871" t="str">
        <f>IF(Tabela3[[#This Row],[GOL FORA]]&lt;&gt;"",Tabela3[[#This Row],[TIME FORA]],"")</f>
        <v/>
      </c>
      <c r="C2871">
        <f t="shared" si="230"/>
        <v>0</v>
      </c>
      <c r="D2871">
        <f t="shared" si="231"/>
        <v>0</v>
      </c>
      <c r="E2871">
        <f t="shared" si="233"/>
        <v>0</v>
      </c>
      <c r="F2871" t="str">
        <f t="shared" si="232"/>
        <v/>
      </c>
      <c r="J2871" s="29">
        <f>IFERROR(INDEX(JOGOS!$C$1:$P$16905,$G2871,3),"")</f>
        <v>0</v>
      </c>
      <c r="K2871" s="32">
        <f>IFERROR(INDEX(JOGOS!$C$1:$P$16905,$G2871,4),"")</f>
        <v>0</v>
      </c>
      <c r="L2871" s="32">
        <f>IFERROR(INDEX(JOGOS!$C$1:$P$16905,$G2871,5),"")</f>
        <v>0</v>
      </c>
      <c r="M2871" s="29">
        <f>IFERROR(INDEX(JOGOS!$C$1:$P$16905,$G2871,6),"")</f>
        <v>0</v>
      </c>
      <c r="N2871" s="32">
        <f>IFERROR(INDEX(JOGOS!$C$1:$P$16905,$G2871,7),"")</f>
        <v>0</v>
      </c>
      <c r="O2871" s="32">
        <f>IFERROR(INDEX(JOGOS!$C$1:$P$16905,$G2871,8),"")</f>
        <v>0</v>
      </c>
      <c r="P2871" s="32">
        <f>IFERROR(INDEX(JOGOS!$C$1:$P$16905,$G2871,9),"")</f>
        <v>0</v>
      </c>
      <c r="Q2871" s="32">
        <f>IFERROR(INDEX(JOGOS!$C$1:$P$16905,$G2871,10),"")</f>
        <v>0</v>
      </c>
      <c r="T2871" s="32">
        <f t="shared" si="234"/>
        <v>0</v>
      </c>
    </row>
    <row r="2872" spans="1:20">
      <c r="A2872" t="str">
        <f>IF(Tabela3[[#This Row],[GOL CASA]]&lt;&gt;"",Tabela3[[#This Row],[TIME CASA]],"")</f>
        <v/>
      </c>
      <c r="B2872" t="str">
        <f>IF(Tabela3[[#This Row],[GOL FORA]]&lt;&gt;"",Tabela3[[#This Row],[TIME FORA]],"")</f>
        <v/>
      </c>
      <c r="C2872">
        <f t="shared" si="230"/>
        <v>0</v>
      </c>
      <c r="D2872">
        <f t="shared" si="231"/>
        <v>0</v>
      </c>
      <c r="E2872">
        <f t="shared" si="233"/>
        <v>0</v>
      </c>
      <c r="F2872" t="str">
        <f t="shared" si="232"/>
        <v/>
      </c>
      <c r="J2872" s="29">
        <f>IFERROR(INDEX(JOGOS!$C$1:$P$16905,$G2872,3),"")</f>
        <v>0</v>
      </c>
      <c r="K2872" s="32">
        <f>IFERROR(INDEX(JOGOS!$C$1:$P$16905,$G2872,4),"")</f>
        <v>0</v>
      </c>
      <c r="L2872" s="32">
        <f>IFERROR(INDEX(JOGOS!$C$1:$P$16905,$G2872,5),"")</f>
        <v>0</v>
      </c>
      <c r="M2872" s="29">
        <f>IFERROR(INDEX(JOGOS!$C$1:$P$16905,$G2872,6),"")</f>
        <v>0</v>
      </c>
      <c r="N2872" s="32">
        <f>IFERROR(INDEX(JOGOS!$C$1:$P$16905,$G2872,7),"")</f>
        <v>0</v>
      </c>
      <c r="O2872" s="32">
        <f>IFERROR(INDEX(JOGOS!$C$1:$P$16905,$G2872,8),"")</f>
        <v>0</v>
      </c>
      <c r="P2872" s="32">
        <f>IFERROR(INDEX(JOGOS!$C$1:$P$16905,$G2872,9),"")</f>
        <v>0</v>
      </c>
      <c r="Q2872" s="32">
        <f>IFERROR(INDEX(JOGOS!$C$1:$P$16905,$G2872,10),"")</f>
        <v>0</v>
      </c>
      <c r="T2872" s="32">
        <f t="shared" si="234"/>
        <v>0</v>
      </c>
    </row>
    <row r="2873" spans="1:20">
      <c r="A2873" t="str">
        <f>IF(Tabela3[[#This Row],[GOL CASA]]&lt;&gt;"",Tabela3[[#This Row],[TIME CASA]],"")</f>
        <v/>
      </c>
      <c r="B2873" t="str">
        <f>IF(Tabela3[[#This Row],[GOL FORA]]&lt;&gt;"",Tabela3[[#This Row],[TIME FORA]],"")</f>
        <v/>
      </c>
      <c r="C2873">
        <f t="shared" si="230"/>
        <v>0</v>
      </c>
      <c r="D2873">
        <f t="shared" si="231"/>
        <v>0</v>
      </c>
      <c r="E2873">
        <f t="shared" si="233"/>
        <v>0</v>
      </c>
      <c r="F2873" t="str">
        <f t="shared" si="232"/>
        <v/>
      </c>
      <c r="J2873" s="29">
        <f>IFERROR(INDEX(JOGOS!$C$1:$P$16905,$G2873,3),"")</f>
        <v>0</v>
      </c>
      <c r="K2873" s="32">
        <f>IFERROR(INDEX(JOGOS!$C$1:$P$16905,$G2873,4),"")</f>
        <v>0</v>
      </c>
      <c r="L2873" s="32">
        <f>IFERROR(INDEX(JOGOS!$C$1:$P$16905,$G2873,5),"")</f>
        <v>0</v>
      </c>
      <c r="M2873" s="29">
        <f>IFERROR(INDEX(JOGOS!$C$1:$P$16905,$G2873,6),"")</f>
        <v>0</v>
      </c>
      <c r="N2873" s="32">
        <f>IFERROR(INDEX(JOGOS!$C$1:$P$16905,$G2873,7),"")</f>
        <v>0</v>
      </c>
      <c r="O2873" s="32">
        <f>IFERROR(INDEX(JOGOS!$C$1:$P$16905,$G2873,8),"")</f>
        <v>0</v>
      </c>
      <c r="P2873" s="32">
        <f>IFERROR(INDEX(JOGOS!$C$1:$P$16905,$G2873,9),"")</f>
        <v>0</v>
      </c>
      <c r="Q2873" s="32">
        <f>IFERROR(INDEX(JOGOS!$C$1:$P$16905,$G2873,10),"")</f>
        <v>0</v>
      </c>
      <c r="T2873" s="32">
        <f t="shared" si="234"/>
        <v>0</v>
      </c>
    </row>
    <row r="2874" spans="1:20">
      <c r="A2874" t="str">
        <f>IF(Tabela3[[#This Row],[GOL CASA]]&lt;&gt;"",Tabela3[[#This Row],[TIME CASA]],"")</f>
        <v/>
      </c>
      <c r="B2874" t="str">
        <f>IF(Tabela3[[#This Row],[GOL FORA]]&lt;&gt;"",Tabela3[[#This Row],[TIME FORA]],"")</f>
        <v/>
      </c>
      <c r="C2874">
        <f t="shared" si="230"/>
        <v>0</v>
      </c>
      <c r="D2874">
        <f t="shared" si="231"/>
        <v>0</v>
      </c>
      <c r="E2874">
        <f t="shared" si="233"/>
        <v>0</v>
      </c>
      <c r="F2874" t="str">
        <f t="shared" si="232"/>
        <v/>
      </c>
      <c r="J2874" s="29">
        <f>IFERROR(INDEX(JOGOS!$C$1:$P$16905,$G2874,3),"")</f>
        <v>0</v>
      </c>
      <c r="K2874" s="32">
        <f>IFERROR(INDEX(JOGOS!$C$1:$P$16905,$G2874,4),"")</f>
        <v>0</v>
      </c>
      <c r="L2874" s="32">
        <f>IFERROR(INDEX(JOGOS!$C$1:$P$16905,$G2874,5),"")</f>
        <v>0</v>
      </c>
      <c r="M2874" s="29">
        <f>IFERROR(INDEX(JOGOS!$C$1:$P$16905,$G2874,6),"")</f>
        <v>0</v>
      </c>
      <c r="N2874" s="32">
        <f>IFERROR(INDEX(JOGOS!$C$1:$P$16905,$G2874,7),"")</f>
        <v>0</v>
      </c>
      <c r="O2874" s="32">
        <f>IFERROR(INDEX(JOGOS!$C$1:$P$16905,$G2874,8),"")</f>
        <v>0</v>
      </c>
      <c r="P2874" s="32">
        <f>IFERROR(INDEX(JOGOS!$C$1:$P$16905,$G2874,9),"")</f>
        <v>0</v>
      </c>
      <c r="Q2874" s="32">
        <f>IFERROR(INDEX(JOGOS!$C$1:$P$16905,$G2874,10),"")</f>
        <v>0</v>
      </c>
      <c r="T2874" s="32">
        <f t="shared" si="234"/>
        <v>0</v>
      </c>
    </row>
    <row r="2875" spans="1:20">
      <c r="A2875" t="str">
        <f>IF(Tabela3[[#This Row],[GOL CASA]]&lt;&gt;"",Tabela3[[#This Row],[TIME CASA]],"")</f>
        <v/>
      </c>
      <c r="B2875" t="str">
        <f>IF(Tabela3[[#This Row],[GOL FORA]]&lt;&gt;"",Tabela3[[#This Row],[TIME FORA]],"")</f>
        <v/>
      </c>
      <c r="C2875">
        <f t="shared" si="230"/>
        <v>0</v>
      </c>
      <c r="D2875">
        <f t="shared" si="231"/>
        <v>0</v>
      </c>
      <c r="E2875">
        <f t="shared" si="233"/>
        <v>0</v>
      </c>
      <c r="F2875" t="str">
        <f t="shared" si="232"/>
        <v/>
      </c>
      <c r="J2875" s="29">
        <f>IFERROR(INDEX(JOGOS!$C$1:$P$16905,$G2875,3),"")</f>
        <v>0</v>
      </c>
      <c r="K2875" s="32">
        <f>IFERROR(INDEX(JOGOS!$C$1:$P$16905,$G2875,4),"")</f>
        <v>0</v>
      </c>
      <c r="L2875" s="32">
        <f>IFERROR(INDEX(JOGOS!$C$1:$P$16905,$G2875,5),"")</f>
        <v>0</v>
      </c>
      <c r="M2875" s="29">
        <f>IFERROR(INDEX(JOGOS!$C$1:$P$16905,$G2875,6),"")</f>
        <v>0</v>
      </c>
      <c r="N2875" s="32">
        <f>IFERROR(INDEX(JOGOS!$C$1:$P$16905,$G2875,7),"")</f>
        <v>0</v>
      </c>
      <c r="O2875" s="32">
        <f>IFERROR(INDEX(JOGOS!$C$1:$P$16905,$G2875,8),"")</f>
        <v>0</v>
      </c>
      <c r="P2875" s="32">
        <f>IFERROR(INDEX(JOGOS!$C$1:$P$16905,$G2875,9),"")</f>
        <v>0</v>
      </c>
      <c r="Q2875" s="32">
        <f>IFERROR(INDEX(JOGOS!$C$1:$P$16905,$G2875,10),"")</f>
        <v>0</v>
      </c>
      <c r="T2875" s="32">
        <f t="shared" si="234"/>
        <v>0</v>
      </c>
    </row>
    <row r="2876" spans="1:20">
      <c r="A2876" t="str">
        <f>IF(Tabela3[[#This Row],[GOL CASA]]&lt;&gt;"",Tabela3[[#This Row],[TIME CASA]],"")</f>
        <v/>
      </c>
      <c r="B2876" t="str">
        <f>IF(Tabela3[[#This Row],[GOL FORA]]&lt;&gt;"",Tabela3[[#This Row],[TIME FORA]],"")</f>
        <v/>
      </c>
      <c r="C2876">
        <f t="shared" si="230"/>
        <v>0</v>
      </c>
      <c r="D2876">
        <f t="shared" si="231"/>
        <v>0</v>
      </c>
      <c r="E2876">
        <f t="shared" si="233"/>
        <v>0</v>
      </c>
      <c r="F2876" t="str">
        <f t="shared" si="232"/>
        <v/>
      </c>
      <c r="J2876" s="29">
        <f>IFERROR(INDEX(JOGOS!$C$1:$P$16905,$G2876,3),"")</f>
        <v>0</v>
      </c>
      <c r="K2876" s="32">
        <f>IFERROR(INDEX(JOGOS!$C$1:$P$16905,$G2876,4),"")</f>
        <v>0</v>
      </c>
      <c r="L2876" s="32">
        <f>IFERROR(INDEX(JOGOS!$C$1:$P$16905,$G2876,5),"")</f>
        <v>0</v>
      </c>
      <c r="M2876" s="29">
        <f>IFERROR(INDEX(JOGOS!$C$1:$P$16905,$G2876,6),"")</f>
        <v>0</v>
      </c>
      <c r="N2876" s="32">
        <f>IFERROR(INDEX(JOGOS!$C$1:$P$16905,$G2876,7),"")</f>
        <v>0</v>
      </c>
      <c r="O2876" s="32">
        <f>IFERROR(INDEX(JOGOS!$C$1:$P$16905,$G2876,8),"")</f>
        <v>0</v>
      </c>
      <c r="P2876" s="32">
        <f>IFERROR(INDEX(JOGOS!$C$1:$P$16905,$G2876,9),"")</f>
        <v>0</v>
      </c>
      <c r="Q2876" s="32">
        <f>IFERROR(INDEX(JOGOS!$C$1:$P$16905,$G2876,10),"")</f>
        <v>0</v>
      </c>
      <c r="T2876" s="32">
        <f t="shared" si="234"/>
        <v>0</v>
      </c>
    </row>
    <row r="2877" spans="1:20">
      <c r="A2877" t="str">
        <f>IF(Tabela3[[#This Row],[GOL CASA]]&lt;&gt;"",Tabela3[[#This Row],[TIME CASA]],"")</f>
        <v/>
      </c>
      <c r="B2877" t="str">
        <f>IF(Tabela3[[#This Row],[GOL FORA]]&lt;&gt;"",Tabela3[[#This Row],[TIME FORA]],"")</f>
        <v/>
      </c>
      <c r="C2877">
        <f t="shared" si="230"/>
        <v>0</v>
      </c>
      <c r="D2877">
        <f t="shared" si="231"/>
        <v>0</v>
      </c>
      <c r="E2877">
        <f t="shared" si="233"/>
        <v>0</v>
      </c>
      <c r="F2877" t="str">
        <f t="shared" si="232"/>
        <v/>
      </c>
      <c r="J2877" s="29">
        <f>IFERROR(INDEX(JOGOS!$C$1:$P$16905,$G2877,3),"")</f>
        <v>0</v>
      </c>
      <c r="K2877" s="32">
        <f>IFERROR(INDEX(JOGOS!$C$1:$P$16905,$G2877,4),"")</f>
        <v>0</v>
      </c>
      <c r="L2877" s="32">
        <f>IFERROR(INDEX(JOGOS!$C$1:$P$16905,$G2877,5),"")</f>
        <v>0</v>
      </c>
      <c r="M2877" s="29">
        <f>IFERROR(INDEX(JOGOS!$C$1:$P$16905,$G2877,6),"")</f>
        <v>0</v>
      </c>
      <c r="N2877" s="32">
        <f>IFERROR(INDEX(JOGOS!$C$1:$P$16905,$G2877,7),"")</f>
        <v>0</v>
      </c>
      <c r="O2877" s="32">
        <f>IFERROR(INDEX(JOGOS!$C$1:$P$16905,$G2877,8),"")</f>
        <v>0</v>
      </c>
      <c r="P2877" s="32">
        <f>IFERROR(INDEX(JOGOS!$C$1:$P$16905,$G2877,9),"")</f>
        <v>0</v>
      </c>
      <c r="Q2877" s="32">
        <f>IFERROR(INDEX(JOGOS!$C$1:$P$16905,$G2877,10),"")</f>
        <v>0</v>
      </c>
      <c r="T2877" s="32">
        <f t="shared" si="234"/>
        <v>0</v>
      </c>
    </row>
    <row r="2878" spans="1:20">
      <c r="A2878" t="str">
        <f>IF(Tabela3[[#This Row],[GOL CASA]]&lt;&gt;"",Tabela3[[#This Row],[TIME CASA]],"")</f>
        <v/>
      </c>
      <c r="B2878" t="str">
        <f>IF(Tabela3[[#This Row],[GOL FORA]]&lt;&gt;"",Tabela3[[#This Row],[TIME FORA]],"")</f>
        <v/>
      </c>
      <c r="C2878">
        <f t="shared" si="230"/>
        <v>0</v>
      </c>
      <c r="D2878">
        <f t="shared" si="231"/>
        <v>0</v>
      </c>
      <c r="E2878">
        <f t="shared" si="233"/>
        <v>0</v>
      </c>
      <c r="F2878" t="str">
        <f t="shared" si="232"/>
        <v/>
      </c>
      <c r="J2878" s="29">
        <f>IFERROR(INDEX(JOGOS!$C$1:$P$16905,$G2878,3),"")</f>
        <v>0</v>
      </c>
      <c r="K2878" s="32">
        <f>IFERROR(INDEX(JOGOS!$C$1:$P$16905,$G2878,4),"")</f>
        <v>0</v>
      </c>
      <c r="L2878" s="32">
        <f>IFERROR(INDEX(JOGOS!$C$1:$P$16905,$G2878,5),"")</f>
        <v>0</v>
      </c>
      <c r="M2878" s="29">
        <f>IFERROR(INDEX(JOGOS!$C$1:$P$16905,$G2878,6),"")</f>
        <v>0</v>
      </c>
      <c r="N2878" s="32">
        <f>IFERROR(INDEX(JOGOS!$C$1:$P$16905,$G2878,7),"")</f>
        <v>0</v>
      </c>
      <c r="O2878" s="32">
        <f>IFERROR(INDEX(JOGOS!$C$1:$P$16905,$G2878,8),"")</f>
        <v>0</v>
      </c>
      <c r="P2878" s="32">
        <f>IFERROR(INDEX(JOGOS!$C$1:$P$16905,$G2878,9),"")</f>
        <v>0</v>
      </c>
      <c r="Q2878" s="32">
        <f>IFERROR(INDEX(JOGOS!$C$1:$P$16905,$G2878,10),"")</f>
        <v>0</v>
      </c>
      <c r="T2878" s="32">
        <f t="shared" si="234"/>
        <v>0</v>
      </c>
    </row>
    <row r="2879" spans="1:20">
      <c r="A2879" t="str">
        <f>IF(Tabela3[[#This Row],[GOL CASA]]&lt;&gt;"",Tabela3[[#This Row],[TIME CASA]],"")</f>
        <v/>
      </c>
      <c r="B2879" t="str">
        <f>IF(Tabela3[[#This Row],[GOL FORA]]&lt;&gt;"",Tabela3[[#This Row],[TIME FORA]],"")</f>
        <v/>
      </c>
      <c r="C2879">
        <f t="shared" si="230"/>
        <v>0</v>
      </c>
      <c r="D2879">
        <f t="shared" si="231"/>
        <v>0</v>
      </c>
      <c r="E2879">
        <f t="shared" si="233"/>
        <v>0</v>
      </c>
      <c r="F2879" t="str">
        <f t="shared" si="232"/>
        <v/>
      </c>
      <c r="J2879" s="29">
        <f>IFERROR(INDEX(JOGOS!$C$1:$P$16905,$G2879,3),"")</f>
        <v>0</v>
      </c>
      <c r="K2879" s="32">
        <f>IFERROR(INDEX(JOGOS!$C$1:$P$16905,$G2879,4),"")</f>
        <v>0</v>
      </c>
      <c r="L2879" s="32">
        <f>IFERROR(INDEX(JOGOS!$C$1:$P$16905,$G2879,5),"")</f>
        <v>0</v>
      </c>
      <c r="M2879" s="29">
        <f>IFERROR(INDEX(JOGOS!$C$1:$P$16905,$G2879,6),"")</f>
        <v>0</v>
      </c>
      <c r="N2879" s="32">
        <f>IFERROR(INDEX(JOGOS!$C$1:$P$16905,$G2879,7),"")</f>
        <v>0</v>
      </c>
      <c r="O2879" s="32">
        <f>IFERROR(INDEX(JOGOS!$C$1:$P$16905,$G2879,8),"")</f>
        <v>0</v>
      </c>
      <c r="P2879" s="32">
        <f>IFERROR(INDEX(JOGOS!$C$1:$P$16905,$G2879,9),"")</f>
        <v>0</v>
      </c>
      <c r="Q2879" s="32">
        <f>IFERROR(INDEX(JOGOS!$C$1:$P$16905,$G2879,10),"")</f>
        <v>0</v>
      </c>
      <c r="T2879" s="32">
        <f t="shared" si="234"/>
        <v>0</v>
      </c>
    </row>
    <row r="2880" spans="1:20">
      <c r="A2880" t="str">
        <f>IF(Tabela3[[#This Row],[GOL CASA]]&lt;&gt;"",Tabela3[[#This Row],[TIME CASA]],"")</f>
        <v/>
      </c>
      <c r="B2880" t="str">
        <f>IF(Tabela3[[#This Row],[GOL FORA]]&lt;&gt;"",Tabela3[[#This Row],[TIME FORA]],"")</f>
        <v/>
      </c>
      <c r="C2880">
        <f t="shared" si="230"/>
        <v>0</v>
      </c>
      <c r="D2880">
        <f t="shared" si="231"/>
        <v>0</v>
      </c>
      <c r="E2880">
        <f t="shared" si="233"/>
        <v>0</v>
      </c>
      <c r="F2880" t="str">
        <f t="shared" si="232"/>
        <v/>
      </c>
      <c r="J2880" s="29">
        <f>IFERROR(INDEX(JOGOS!$C$1:$P$16905,$G2880,3),"")</f>
        <v>0</v>
      </c>
      <c r="K2880" s="32">
        <f>IFERROR(INDEX(JOGOS!$C$1:$P$16905,$G2880,4),"")</f>
        <v>0</v>
      </c>
      <c r="L2880" s="32">
        <f>IFERROR(INDEX(JOGOS!$C$1:$P$16905,$G2880,5),"")</f>
        <v>0</v>
      </c>
      <c r="M2880" s="29">
        <f>IFERROR(INDEX(JOGOS!$C$1:$P$16905,$G2880,6),"")</f>
        <v>0</v>
      </c>
      <c r="N2880" s="32">
        <f>IFERROR(INDEX(JOGOS!$C$1:$P$16905,$G2880,7),"")</f>
        <v>0</v>
      </c>
      <c r="O2880" s="32">
        <f>IFERROR(INDEX(JOGOS!$C$1:$P$16905,$G2880,8),"")</f>
        <v>0</v>
      </c>
      <c r="P2880" s="32">
        <f>IFERROR(INDEX(JOGOS!$C$1:$P$16905,$G2880,9),"")</f>
        <v>0</v>
      </c>
      <c r="Q2880" s="32">
        <f>IFERROR(INDEX(JOGOS!$C$1:$P$16905,$G2880,10),"")</f>
        <v>0</v>
      </c>
      <c r="T2880" s="32">
        <f t="shared" si="234"/>
        <v>0</v>
      </c>
    </row>
    <row r="2881" spans="1:20">
      <c r="A2881" t="str">
        <f>IF(Tabela3[[#This Row],[GOL CASA]]&lt;&gt;"",Tabela3[[#This Row],[TIME CASA]],"")</f>
        <v/>
      </c>
      <c r="B2881" t="str">
        <f>IF(Tabela3[[#This Row],[GOL FORA]]&lt;&gt;"",Tabela3[[#This Row],[TIME FORA]],"")</f>
        <v/>
      </c>
      <c r="C2881">
        <f t="shared" ref="C2881:C2944" si="235">IF(AND(A2881=$AP$1,B2881=$AQ$1),1,0)</f>
        <v>0</v>
      </c>
      <c r="D2881">
        <f t="shared" ref="D2881:D2944" si="236">IF(AND(A2881=$AQ$1,B2881=$AP$1),1,0)</f>
        <v>0</v>
      </c>
      <c r="E2881">
        <f t="shared" si="233"/>
        <v>0</v>
      </c>
      <c r="F2881" t="str">
        <f t="shared" ref="F2881:F2944" si="237">IF($Y$1=E2881,ROW(),"")</f>
        <v/>
      </c>
      <c r="J2881" s="29">
        <f>IFERROR(INDEX(JOGOS!$C$1:$P$16905,$G2881,3),"")</f>
        <v>0</v>
      </c>
      <c r="K2881" s="32">
        <f>IFERROR(INDEX(JOGOS!$C$1:$P$16905,$G2881,4),"")</f>
        <v>0</v>
      </c>
      <c r="L2881" s="32">
        <f>IFERROR(INDEX(JOGOS!$C$1:$P$16905,$G2881,5),"")</f>
        <v>0</v>
      </c>
      <c r="M2881" s="29">
        <f>IFERROR(INDEX(JOGOS!$C$1:$P$16905,$G2881,6),"")</f>
        <v>0</v>
      </c>
      <c r="N2881" s="32">
        <f>IFERROR(INDEX(JOGOS!$C$1:$P$16905,$G2881,7),"")</f>
        <v>0</v>
      </c>
      <c r="O2881" s="32">
        <f>IFERROR(INDEX(JOGOS!$C$1:$P$16905,$G2881,8),"")</f>
        <v>0</v>
      </c>
      <c r="P2881" s="32">
        <f>IFERROR(INDEX(JOGOS!$C$1:$P$16905,$G2881,9),"")</f>
        <v>0</v>
      </c>
      <c r="Q2881" s="32">
        <f>IFERROR(INDEX(JOGOS!$C$1:$P$16905,$G2881,10),"")</f>
        <v>0</v>
      </c>
      <c r="T2881" s="32">
        <f t="shared" si="234"/>
        <v>0</v>
      </c>
    </row>
    <row r="2882" spans="1:20">
      <c r="A2882" t="str">
        <f>IF(Tabela3[[#This Row],[GOL CASA]]&lt;&gt;"",Tabela3[[#This Row],[TIME CASA]],"")</f>
        <v/>
      </c>
      <c r="B2882" t="str">
        <f>IF(Tabela3[[#This Row],[GOL FORA]]&lt;&gt;"",Tabela3[[#This Row],[TIME FORA]],"")</f>
        <v/>
      </c>
      <c r="C2882">
        <f t="shared" si="235"/>
        <v>0</v>
      </c>
      <c r="D2882">
        <f t="shared" si="236"/>
        <v>0</v>
      </c>
      <c r="E2882">
        <f t="shared" ref="E2882:E2945" si="238">MAX(C2882:D2882)</f>
        <v>0</v>
      </c>
      <c r="F2882" t="str">
        <f t="shared" si="237"/>
        <v/>
      </c>
      <c r="J2882" s="29">
        <f>IFERROR(INDEX(JOGOS!$C$1:$P$16905,$G2882,3),"")</f>
        <v>0</v>
      </c>
      <c r="K2882" s="32">
        <f>IFERROR(INDEX(JOGOS!$C$1:$P$16905,$G2882,4),"")</f>
        <v>0</v>
      </c>
      <c r="L2882" s="32">
        <f>IFERROR(INDEX(JOGOS!$C$1:$P$16905,$G2882,5),"")</f>
        <v>0</v>
      </c>
      <c r="M2882" s="29">
        <f>IFERROR(INDEX(JOGOS!$C$1:$P$16905,$G2882,6),"")</f>
        <v>0</v>
      </c>
      <c r="N2882" s="32">
        <f>IFERROR(INDEX(JOGOS!$C$1:$P$16905,$G2882,7),"")</f>
        <v>0</v>
      </c>
      <c r="O2882" s="32">
        <f>IFERROR(INDEX(JOGOS!$C$1:$P$16905,$G2882,8),"")</f>
        <v>0</v>
      </c>
      <c r="P2882" s="32">
        <f>IFERROR(INDEX(JOGOS!$C$1:$P$16905,$G2882,9),"")</f>
        <v>0</v>
      </c>
      <c r="Q2882" s="32">
        <f>IFERROR(INDEX(JOGOS!$C$1:$P$16905,$G2882,10),"")</f>
        <v>0</v>
      </c>
      <c r="T2882" s="32">
        <f t="shared" ref="T2882:T2945" si="239">SUM(R2882+S2882)</f>
        <v>0</v>
      </c>
    </row>
    <row r="2883" spans="1:20">
      <c r="A2883" t="str">
        <f>IF(Tabela3[[#This Row],[GOL CASA]]&lt;&gt;"",Tabela3[[#This Row],[TIME CASA]],"")</f>
        <v/>
      </c>
      <c r="B2883" t="str">
        <f>IF(Tabela3[[#This Row],[GOL FORA]]&lt;&gt;"",Tabela3[[#This Row],[TIME FORA]],"")</f>
        <v/>
      </c>
      <c r="C2883">
        <f t="shared" si="235"/>
        <v>0</v>
      </c>
      <c r="D2883">
        <f t="shared" si="236"/>
        <v>0</v>
      </c>
      <c r="E2883">
        <f t="shared" si="238"/>
        <v>0</v>
      </c>
      <c r="F2883" t="str">
        <f t="shared" si="237"/>
        <v/>
      </c>
      <c r="J2883" s="29">
        <f>IFERROR(INDEX(JOGOS!$C$1:$P$16905,$G2883,3),"")</f>
        <v>0</v>
      </c>
      <c r="K2883" s="32">
        <f>IFERROR(INDEX(JOGOS!$C$1:$P$16905,$G2883,4),"")</f>
        <v>0</v>
      </c>
      <c r="L2883" s="32">
        <f>IFERROR(INDEX(JOGOS!$C$1:$P$16905,$G2883,5),"")</f>
        <v>0</v>
      </c>
      <c r="M2883" s="29">
        <f>IFERROR(INDEX(JOGOS!$C$1:$P$16905,$G2883,6),"")</f>
        <v>0</v>
      </c>
      <c r="N2883" s="32">
        <f>IFERROR(INDEX(JOGOS!$C$1:$P$16905,$G2883,7),"")</f>
        <v>0</v>
      </c>
      <c r="O2883" s="32">
        <f>IFERROR(INDEX(JOGOS!$C$1:$P$16905,$G2883,8),"")</f>
        <v>0</v>
      </c>
      <c r="P2883" s="32">
        <f>IFERROR(INDEX(JOGOS!$C$1:$P$16905,$G2883,9),"")</f>
        <v>0</v>
      </c>
      <c r="Q2883" s="32">
        <f>IFERROR(INDEX(JOGOS!$C$1:$P$16905,$G2883,10),"")</f>
        <v>0</v>
      </c>
      <c r="T2883" s="32">
        <f t="shared" si="239"/>
        <v>0</v>
      </c>
    </row>
    <row r="2884" spans="1:20">
      <c r="A2884" t="str">
        <f>IF(Tabela3[[#This Row],[GOL CASA]]&lt;&gt;"",Tabela3[[#This Row],[TIME CASA]],"")</f>
        <v/>
      </c>
      <c r="B2884" t="str">
        <f>IF(Tabela3[[#This Row],[GOL FORA]]&lt;&gt;"",Tabela3[[#This Row],[TIME FORA]],"")</f>
        <v/>
      </c>
      <c r="C2884">
        <f t="shared" si="235"/>
        <v>0</v>
      </c>
      <c r="D2884">
        <f t="shared" si="236"/>
        <v>0</v>
      </c>
      <c r="E2884">
        <f t="shared" si="238"/>
        <v>0</v>
      </c>
      <c r="F2884" t="str">
        <f t="shared" si="237"/>
        <v/>
      </c>
      <c r="J2884" s="29">
        <f>IFERROR(INDEX(JOGOS!$C$1:$P$16905,$G2884,3),"")</f>
        <v>0</v>
      </c>
      <c r="K2884" s="32">
        <f>IFERROR(INDEX(JOGOS!$C$1:$P$16905,$G2884,4),"")</f>
        <v>0</v>
      </c>
      <c r="L2884" s="32">
        <f>IFERROR(INDEX(JOGOS!$C$1:$P$16905,$G2884,5),"")</f>
        <v>0</v>
      </c>
      <c r="M2884" s="29">
        <f>IFERROR(INDEX(JOGOS!$C$1:$P$16905,$G2884,6),"")</f>
        <v>0</v>
      </c>
      <c r="N2884" s="32">
        <f>IFERROR(INDEX(JOGOS!$C$1:$P$16905,$G2884,7),"")</f>
        <v>0</v>
      </c>
      <c r="O2884" s="32">
        <f>IFERROR(INDEX(JOGOS!$C$1:$P$16905,$G2884,8),"")</f>
        <v>0</v>
      </c>
      <c r="P2884" s="32">
        <f>IFERROR(INDEX(JOGOS!$C$1:$P$16905,$G2884,9),"")</f>
        <v>0</v>
      </c>
      <c r="Q2884" s="32">
        <f>IFERROR(INDEX(JOGOS!$C$1:$P$16905,$G2884,10),"")</f>
        <v>0</v>
      </c>
      <c r="T2884" s="32">
        <f t="shared" si="239"/>
        <v>0</v>
      </c>
    </row>
    <row r="2885" spans="1:20">
      <c r="A2885" t="str">
        <f>IF(Tabela3[[#This Row],[GOL CASA]]&lt;&gt;"",Tabela3[[#This Row],[TIME CASA]],"")</f>
        <v/>
      </c>
      <c r="B2885" t="str">
        <f>IF(Tabela3[[#This Row],[GOL FORA]]&lt;&gt;"",Tabela3[[#This Row],[TIME FORA]],"")</f>
        <v/>
      </c>
      <c r="C2885">
        <f t="shared" si="235"/>
        <v>0</v>
      </c>
      <c r="D2885">
        <f t="shared" si="236"/>
        <v>0</v>
      </c>
      <c r="E2885">
        <f t="shared" si="238"/>
        <v>0</v>
      </c>
      <c r="F2885" t="str">
        <f t="shared" si="237"/>
        <v/>
      </c>
      <c r="J2885" s="29">
        <f>IFERROR(INDEX(JOGOS!$C$1:$P$16905,$G2885,3),"")</f>
        <v>0</v>
      </c>
      <c r="K2885" s="32">
        <f>IFERROR(INDEX(JOGOS!$C$1:$P$16905,$G2885,4),"")</f>
        <v>0</v>
      </c>
      <c r="L2885" s="32">
        <f>IFERROR(INDEX(JOGOS!$C$1:$P$16905,$G2885,5),"")</f>
        <v>0</v>
      </c>
      <c r="M2885" s="29">
        <f>IFERROR(INDEX(JOGOS!$C$1:$P$16905,$G2885,6),"")</f>
        <v>0</v>
      </c>
      <c r="N2885" s="32">
        <f>IFERROR(INDEX(JOGOS!$C$1:$P$16905,$G2885,7),"")</f>
        <v>0</v>
      </c>
      <c r="O2885" s="32">
        <f>IFERROR(INDEX(JOGOS!$C$1:$P$16905,$G2885,8),"")</f>
        <v>0</v>
      </c>
      <c r="P2885" s="32">
        <f>IFERROR(INDEX(JOGOS!$C$1:$P$16905,$G2885,9),"")</f>
        <v>0</v>
      </c>
      <c r="Q2885" s="32">
        <f>IFERROR(INDEX(JOGOS!$C$1:$P$16905,$G2885,10),"")</f>
        <v>0</v>
      </c>
      <c r="T2885" s="32">
        <f t="shared" si="239"/>
        <v>0</v>
      </c>
    </row>
    <row r="2886" spans="1:20">
      <c r="A2886" t="str">
        <f>IF(Tabela3[[#This Row],[GOL CASA]]&lt;&gt;"",Tabela3[[#This Row],[TIME CASA]],"")</f>
        <v/>
      </c>
      <c r="B2886" t="str">
        <f>IF(Tabela3[[#This Row],[GOL FORA]]&lt;&gt;"",Tabela3[[#This Row],[TIME FORA]],"")</f>
        <v/>
      </c>
      <c r="C2886">
        <f t="shared" si="235"/>
        <v>0</v>
      </c>
      <c r="D2886">
        <f t="shared" si="236"/>
        <v>0</v>
      </c>
      <c r="E2886">
        <f t="shared" si="238"/>
        <v>0</v>
      </c>
      <c r="F2886" t="str">
        <f t="shared" si="237"/>
        <v/>
      </c>
      <c r="J2886" s="29">
        <f>IFERROR(INDEX(JOGOS!$C$1:$P$16905,$G2886,3),"")</f>
        <v>0</v>
      </c>
      <c r="K2886" s="32">
        <f>IFERROR(INDEX(JOGOS!$C$1:$P$16905,$G2886,4),"")</f>
        <v>0</v>
      </c>
      <c r="L2886" s="32">
        <f>IFERROR(INDEX(JOGOS!$C$1:$P$16905,$G2886,5),"")</f>
        <v>0</v>
      </c>
      <c r="M2886" s="29">
        <f>IFERROR(INDEX(JOGOS!$C$1:$P$16905,$G2886,6),"")</f>
        <v>0</v>
      </c>
      <c r="N2886" s="32">
        <f>IFERROR(INDEX(JOGOS!$C$1:$P$16905,$G2886,7),"")</f>
        <v>0</v>
      </c>
      <c r="O2886" s="32">
        <f>IFERROR(INDEX(JOGOS!$C$1:$P$16905,$G2886,8),"")</f>
        <v>0</v>
      </c>
      <c r="P2886" s="32">
        <f>IFERROR(INDEX(JOGOS!$C$1:$P$16905,$G2886,9),"")</f>
        <v>0</v>
      </c>
      <c r="Q2886" s="32">
        <f>IFERROR(INDEX(JOGOS!$C$1:$P$16905,$G2886,10),"")</f>
        <v>0</v>
      </c>
      <c r="T2886" s="32">
        <f t="shared" si="239"/>
        <v>0</v>
      </c>
    </row>
    <row r="2887" spans="1:20">
      <c r="A2887" t="str">
        <f>IF(Tabela3[[#This Row],[GOL CASA]]&lt;&gt;"",Tabela3[[#This Row],[TIME CASA]],"")</f>
        <v/>
      </c>
      <c r="B2887" t="str">
        <f>IF(Tabela3[[#This Row],[GOL FORA]]&lt;&gt;"",Tabela3[[#This Row],[TIME FORA]],"")</f>
        <v/>
      </c>
      <c r="C2887">
        <f t="shared" si="235"/>
        <v>0</v>
      </c>
      <c r="D2887">
        <f t="shared" si="236"/>
        <v>0</v>
      </c>
      <c r="E2887">
        <f t="shared" si="238"/>
        <v>0</v>
      </c>
      <c r="F2887" t="str">
        <f t="shared" si="237"/>
        <v/>
      </c>
      <c r="J2887" s="29">
        <f>IFERROR(INDEX(JOGOS!$C$1:$P$16905,$G2887,3),"")</f>
        <v>0</v>
      </c>
      <c r="K2887" s="32">
        <f>IFERROR(INDEX(JOGOS!$C$1:$P$16905,$G2887,4),"")</f>
        <v>0</v>
      </c>
      <c r="L2887" s="32">
        <f>IFERROR(INDEX(JOGOS!$C$1:$P$16905,$G2887,5),"")</f>
        <v>0</v>
      </c>
      <c r="M2887" s="29">
        <f>IFERROR(INDEX(JOGOS!$C$1:$P$16905,$G2887,6),"")</f>
        <v>0</v>
      </c>
      <c r="N2887" s="32">
        <f>IFERROR(INDEX(JOGOS!$C$1:$P$16905,$G2887,7),"")</f>
        <v>0</v>
      </c>
      <c r="O2887" s="32">
        <f>IFERROR(INDEX(JOGOS!$C$1:$P$16905,$G2887,8),"")</f>
        <v>0</v>
      </c>
      <c r="P2887" s="32">
        <f>IFERROR(INDEX(JOGOS!$C$1:$P$16905,$G2887,9),"")</f>
        <v>0</v>
      </c>
      <c r="Q2887" s="32">
        <f>IFERROR(INDEX(JOGOS!$C$1:$P$16905,$G2887,10),"")</f>
        <v>0</v>
      </c>
      <c r="T2887" s="32">
        <f t="shared" si="239"/>
        <v>0</v>
      </c>
    </row>
    <row r="2888" spans="1:20">
      <c r="A2888" t="str">
        <f>IF(Tabela3[[#This Row],[GOL CASA]]&lt;&gt;"",Tabela3[[#This Row],[TIME CASA]],"")</f>
        <v/>
      </c>
      <c r="B2888" t="str">
        <f>IF(Tabela3[[#This Row],[GOL FORA]]&lt;&gt;"",Tabela3[[#This Row],[TIME FORA]],"")</f>
        <v/>
      </c>
      <c r="C2888">
        <f t="shared" si="235"/>
        <v>0</v>
      </c>
      <c r="D2888">
        <f t="shared" si="236"/>
        <v>0</v>
      </c>
      <c r="E2888">
        <f t="shared" si="238"/>
        <v>0</v>
      </c>
      <c r="F2888" t="str">
        <f t="shared" si="237"/>
        <v/>
      </c>
      <c r="J2888" s="29">
        <f>IFERROR(INDEX(JOGOS!$C$1:$P$16905,$G2888,3),"")</f>
        <v>0</v>
      </c>
      <c r="K2888" s="32">
        <f>IFERROR(INDEX(JOGOS!$C$1:$P$16905,$G2888,4),"")</f>
        <v>0</v>
      </c>
      <c r="L2888" s="32">
        <f>IFERROR(INDEX(JOGOS!$C$1:$P$16905,$G2888,5),"")</f>
        <v>0</v>
      </c>
      <c r="M2888" s="29">
        <f>IFERROR(INDEX(JOGOS!$C$1:$P$16905,$G2888,6),"")</f>
        <v>0</v>
      </c>
      <c r="N2888" s="32">
        <f>IFERROR(INDEX(JOGOS!$C$1:$P$16905,$G2888,7),"")</f>
        <v>0</v>
      </c>
      <c r="O2888" s="32">
        <f>IFERROR(INDEX(JOGOS!$C$1:$P$16905,$G2888,8),"")</f>
        <v>0</v>
      </c>
      <c r="P2888" s="32">
        <f>IFERROR(INDEX(JOGOS!$C$1:$P$16905,$G2888,9),"")</f>
        <v>0</v>
      </c>
      <c r="Q2888" s="32">
        <f>IFERROR(INDEX(JOGOS!$C$1:$P$16905,$G2888,10),"")</f>
        <v>0</v>
      </c>
      <c r="T2888" s="32">
        <f t="shared" si="239"/>
        <v>0</v>
      </c>
    </row>
    <row r="2889" spans="1:20">
      <c r="A2889" t="str">
        <f>IF(Tabela3[[#This Row],[GOL CASA]]&lt;&gt;"",Tabela3[[#This Row],[TIME CASA]],"")</f>
        <v/>
      </c>
      <c r="B2889" t="str">
        <f>IF(Tabela3[[#This Row],[GOL FORA]]&lt;&gt;"",Tabela3[[#This Row],[TIME FORA]],"")</f>
        <v/>
      </c>
      <c r="C2889">
        <f t="shared" si="235"/>
        <v>0</v>
      </c>
      <c r="D2889">
        <f t="shared" si="236"/>
        <v>0</v>
      </c>
      <c r="E2889">
        <f t="shared" si="238"/>
        <v>0</v>
      </c>
      <c r="F2889" t="str">
        <f t="shared" si="237"/>
        <v/>
      </c>
      <c r="J2889" s="29">
        <f>IFERROR(INDEX(JOGOS!$C$1:$P$16905,$G2889,3),"")</f>
        <v>0</v>
      </c>
      <c r="K2889" s="32">
        <f>IFERROR(INDEX(JOGOS!$C$1:$P$16905,$G2889,4),"")</f>
        <v>0</v>
      </c>
      <c r="L2889" s="32">
        <f>IFERROR(INDEX(JOGOS!$C$1:$P$16905,$G2889,5),"")</f>
        <v>0</v>
      </c>
      <c r="M2889" s="29">
        <f>IFERROR(INDEX(JOGOS!$C$1:$P$16905,$G2889,6),"")</f>
        <v>0</v>
      </c>
      <c r="N2889" s="32">
        <f>IFERROR(INDEX(JOGOS!$C$1:$P$16905,$G2889,7),"")</f>
        <v>0</v>
      </c>
      <c r="O2889" s="32">
        <f>IFERROR(INDEX(JOGOS!$C$1:$P$16905,$G2889,8),"")</f>
        <v>0</v>
      </c>
      <c r="P2889" s="32">
        <f>IFERROR(INDEX(JOGOS!$C$1:$P$16905,$G2889,9),"")</f>
        <v>0</v>
      </c>
      <c r="Q2889" s="32">
        <f>IFERROR(INDEX(JOGOS!$C$1:$P$16905,$G2889,10),"")</f>
        <v>0</v>
      </c>
      <c r="T2889" s="32">
        <f t="shared" si="239"/>
        <v>0</v>
      </c>
    </row>
    <row r="2890" spans="1:20">
      <c r="A2890" t="str">
        <f>IF(Tabela3[[#This Row],[GOL CASA]]&lt;&gt;"",Tabela3[[#This Row],[TIME CASA]],"")</f>
        <v/>
      </c>
      <c r="B2890" t="str">
        <f>IF(Tabela3[[#This Row],[GOL FORA]]&lt;&gt;"",Tabela3[[#This Row],[TIME FORA]],"")</f>
        <v/>
      </c>
      <c r="C2890">
        <f t="shared" si="235"/>
        <v>0</v>
      </c>
      <c r="D2890">
        <f t="shared" si="236"/>
        <v>0</v>
      </c>
      <c r="E2890">
        <f t="shared" si="238"/>
        <v>0</v>
      </c>
      <c r="F2890" t="str">
        <f t="shared" si="237"/>
        <v/>
      </c>
      <c r="J2890" s="29">
        <f>IFERROR(INDEX(JOGOS!$C$1:$P$16905,$G2890,3),"")</f>
        <v>0</v>
      </c>
      <c r="K2890" s="32">
        <f>IFERROR(INDEX(JOGOS!$C$1:$P$16905,$G2890,4),"")</f>
        <v>0</v>
      </c>
      <c r="L2890" s="32">
        <f>IFERROR(INDEX(JOGOS!$C$1:$P$16905,$G2890,5),"")</f>
        <v>0</v>
      </c>
      <c r="M2890" s="29">
        <f>IFERROR(INDEX(JOGOS!$C$1:$P$16905,$G2890,6),"")</f>
        <v>0</v>
      </c>
      <c r="N2890" s="32">
        <f>IFERROR(INDEX(JOGOS!$C$1:$P$16905,$G2890,7),"")</f>
        <v>0</v>
      </c>
      <c r="O2890" s="32">
        <f>IFERROR(INDEX(JOGOS!$C$1:$P$16905,$G2890,8),"")</f>
        <v>0</v>
      </c>
      <c r="P2890" s="32">
        <f>IFERROR(INDEX(JOGOS!$C$1:$P$16905,$G2890,9),"")</f>
        <v>0</v>
      </c>
      <c r="Q2890" s="32">
        <f>IFERROR(INDEX(JOGOS!$C$1:$P$16905,$G2890,10),"")</f>
        <v>0</v>
      </c>
      <c r="T2890" s="32">
        <f t="shared" si="239"/>
        <v>0</v>
      </c>
    </row>
    <row r="2891" spans="1:20">
      <c r="A2891" t="str">
        <f>IF(Tabela3[[#This Row],[GOL CASA]]&lt;&gt;"",Tabela3[[#This Row],[TIME CASA]],"")</f>
        <v/>
      </c>
      <c r="B2891" t="str">
        <f>IF(Tabela3[[#This Row],[GOL FORA]]&lt;&gt;"",Tabela3[[#This Row],[TIME FORA]],"")</f>
        <v/>
      </c>
      <c r="C2891">
        <f t="shared" si="235"/>
        <v>0</v>
      </c>
      <c r="D2891">
        <f t="shared" si="236"/>
        <v>0</v>
      </c>
      <c r="E2891">
        <f t="shared" si="238"/>
        <v>0</v>
      </c>
      <c r="F2891" t="str">
        <f t="shared" si="237"/>
        <v/>
      </c>
      <c r="J2891" s="29">
        <f>IFERROR(INDEX(JOGOS!$C$1:$P$16905,$G2891,3),"")</f>
        <v>0</v>
      </c>
      <c r="K2891" s="32">
        <f>IFERROR(INDEX(JOGOS!$C$1:$P$16905,$G2891,4),"")</f>
        <v>0</v>
      </c>
      <c r="L2891" s="32">
        <f>IFERROR(INDEX(JOGOS!$C$1:$P$16905,$G2891,5),"")</f>
        <v>0</v>
      </c>
      <c r="M2891" s="29">
        <f>IFERROR(INDEX(JOGOS!$C$1:$P$16905,$G2891,6),"")</f>
        <v>0</v>
      </c>
      <c r="N2891" s="32">
        <f>IFERROR(INDEX(JOGOS!$C$1:$P$16905,$G2891,7),"")</f>
        <v>0</v>
      </c>
      <c r="O2891" s="32">
        <f>IFERROR(INDEX(JOGOS!$C$1:$P$16905,$G2891,8),"")</f>
        <v>0</v>
      </c>
      <c r="P2891" s="32">
        <f>IFERROR(INDEX(JOGOS!$C$1:$P$16905,$G2891,9),"")</f>
        <v>0</v>
      </c>
      <c r="Q2891" s="32">
        <f>IFERROR(INDEX(JOGOS!$C$1:$P$16905,$G2891,10),"")</f>
        <v>0</v>
      </c>
      <c r="T2891" s="32">
        <f t="shared" si="239"/>
        <v>0</v>
      </c>
    </row>
    <row r="2892" spans="1:20">
      <c r="A2892" t="str">
        <f>IF(Tabela3[[#This Row],[GOL CASA]]&lt;&gt;"",Tabela3[[#This Row],[TIME CASA]],"")</f>
        <v/>
      </c>
      <c r="B2892" t="str">
        <f>IF(Tabela3[[#This Row],[GOL FORA]]&lt;&gt;"",Tabela3[[#This Row],[TIME FORA]],"")</f>
        <v/>
      </c>
      <c r="C2892">
        <f t="shared" si="235"/>
        <v>0</v>
      </c>
      <c r="D2892">
        <f t="shared" si="236"/>
        <v>0</v>
      </c>
      <c r="E2892">
        <f t="shared" si="238"/>
        <v>0</v>
      </c>
      <c r="F2892" t="str">
        <f t="shared" si="237"/>
        <v/>
      </c>
      <c r="J2892" s="29">
        <f>IFERROR(INDEX(JOGOS!$C$1:$P$16905,$G2892,3),"")</f>
        <v>0</v>
      </c>
      <c r="K2892" s="32">
        <f>IFERROR(INDEX(JOGOS!$C$1:$P$16905,$G2892,4),"")</f>
        <v>0</v>
      </c>
      <c r="L2892" s="32">
        <f>IFERROR(INDEX(JOGOS!$C$1:$P$16905,$G2892,5),"")</f>
        <v>0</v>
      </c>
      <c r="M2892" s="29">
        <f>IFERROR(INDEX(JOGOS!$C$1:$P$16905,$G2892,6),"")</f>
        <v>0</v>
      </c>
      <c r="N2892" s="32">
        <f>IFERROR(INDEX(JOGOS!$C$1:$P$16905,$G2892,7),"")</f>
        <v>0</v>
      </c>
      <c r="O2892" s="32">
        <f>IFERROR(INDEX(JOGOS!$C$1:$P$16905,$G2892,8),"")</f>
        <v>0</v>
      </c>
      <c r="P2892" s="32">
        <f>IFERROR(INDEX(JOGOS!$C$1:$P$16905,$G2892,9),"")</f>
        <v>0</v>
      </c>
      <c r="Q2892" s="32">
        <f>IFERROR(INDEX(JOGOS!$C$1:$P$16905,$G2892,10),"")</f>
        <v>0</v>
      </c>
      <c r="T2892" s="32">
        <f t="shared" si="239"/>
        <v>0</v>
      </c>
    </row>
    <row r="2893" spans="1:20">
      <c r="A2893" t="str">
        <f>IF(Tabela3[[#This Row],[GOL CASA]]&lt;&gt;"",Tabela3[[#This Row],[TIME CASA]],"")</f>
        <v/>
      </c>
      <c r="B2893" t="str">
        <f>IF(Tabela3[[#This Row],[GOL FORA]]&lt;&gt;"",Tabela3[[#This Row],[TIME FORA]],"")</f>
        <v/>
      </c>
      <c r="C2893">
        <f t="shared" si="235"/>
        <v>0</v>
      </c>
      <c r="D2893">
        <f t="shared" si="236"/>
        <v>0</v>
      </c>
      <c r="E2893">
        <f t="shared" si="238"/>
        <v>0</v>
      </c>
      <c r="F2893" t="str">
        <f t="shared" si="237"/>
        <v/>
      </c>
      <c r="J2893" s="29">
        <f>IFERROR(INDEX(JOGOS!$C$1:$P$16905,$G2893,3),"")</f>
        <v>0</v>
      </c>
      <c r="K2893" s="32">
        <f>IFERROR(INDEX(JOGOS!$C$1:$P$16905,$G2893,4),"")</f>
        <v>0</v>
      </c>
      <c r="L2893" s="32">
        <f>IFERROR(INDEX(JOGOS!$C$1:$P$16905,$G2893,5),"")</f>
        <v>0</v>
      </c>
      <c r="M2893" s="29">
        <f>IFERROR(INDEX(JOGOS!$C$1:$P$16905,$G2893,6),"")</f>
        <v>0</v>
      </c>
      <c r="N2893" s="32">
        <f>IFERROR(INDEX(JOGOS!$C$1:$P$16905,$G2893,7),"")</f>
        <v>0</v>
      </c>
      <c r="O2893" s="32">
        <f>IFERROR(INDEX(JOGOS!$C$1:$P$16905,$G2893,8),"")</f>
        <v>0</v>
      </c>
      <c r="P2893" s="32">
        <f>IFERROR(INDEX(JOGOS!$C$1:$P$16905,$G2893,9),"")</f>
        <v>0</v>
      </c>
      <c r="Q2893" s="32">
        <f>IFERROR(INDEX(JOGOS!$C$1:$P$16905,$G2893,10),"")</f>
        <v>0</v>
      </c>
      <c r="T2893" s="32">
        <f t="shared" si="239"/>
        <v>0</v>
      </c>
    </row>
    <row r="2894" spans="1:20">
      <c r="A2894" t="str">
        <f>IF(Tabela3[[#This Row],[GOL CASA]]&lt;&gt;"",Tabela3[[#This Row],[TIME CASA]],"")</f>
        <v/>
      </c>
      <c r="B2894" t="str">
        <f>IF(Tabela3[[#This Row],[GOL FORA]]&lt;&gt;"",Tabela3[[#This Row],[TIME FORA]],"")</f>
        <v/>
      </c>
      <c r="C2894">
        <f t="shared" si="235"/>
        <v>0</v>
      </c>
      <c r="D2894">
        <f t="shared" si="236"/>
        <v>0</v>
      </c>
      <c r="E2894">
        <f t="shared" si="238"/>
        <v>0</v>
      </c>
      <c r="F2894" t="str">
        <f t="shared" si="237"/>
        <v/>
      </c>
      <c r="J2894" s="29">
        <f>IFERROR(INDEX(JOGOS!$C$1:$P$16905,$G2894,3),"")</f>
        <v>0</v>
      </c>
      <c r="K2894" s="32">
        <f>IFERROR(INDEX(JOGOS!$C$1:$P$16905,$G2894,4),"")</f>
        <v>0</v>
      </c>
      <c r="L2894" s="32">
        <f>IFERROR(INDEX(JOGOS!$C$1:$P$16905,$G2894,5),"")</f>
        <v>0</v>
      </c>
      <c r="M2894" s="29">
        <f>IFERROR(INDEX(JOGOS!$C$1:$P$16905,$G2894,6),"")</f>
        <v>0</v>
      </c>
      <c r="N2894" s="32">
        <f>IFERROR(INDEX(JOGOS!$C$1:$P$16905,$G2894,7),"")</f>
        <v>0</v>
      </c>
      <c r="O2894" s="32">
        <f>IFERROR(INDEX(JOGOS!$C$1:$P$16905,$G2894,8),"")</f>
        <v>0</v>
      </c>
      <c r="P2894" s="32">
        <f>IFERROR(INDEX(JOGOS!$C$1:$P$16905,$G2894,9),"")</f>
        <v>0</v>
      </c>
      <c r="Q2894" s="32">
        <f>IFERROR(INDEX(JOGOS!$C$1:$P$16905,$G2894,10),"")</f>
        <v>0</v>
      </c>
      <c r="T2894" s="32">
        <f t="shared" si="239"/>
        <v>0</v>
      </c>
    </row>
    <row r="2895" spans="1:20">
      <c r="A2895" t="str">
        <f>IF(Tabela3[[#This Row],[GOL CASA]]&lt;&gt;"",Tabela3[[#This Row],[TIME CASA]],"")</f>
        <v/>
      </c>
      <c r="B2895" t="str">
        <f>IF(Tabela3[[#This Row],[GOL FORA]]&lt;&gt;"",Tabela3[[#This Row],[TIME FORA]],"")</f>
        <v/>
      </c>
      <c r="C2895">
        <f t="shared" si="235"/>
        <v>0</v>
      </c>
      <c r="D2895">
        <f t="shared" si="236"/>
        <v>0</v>
      </c>
      <c r="E2895">
        <f t="shared" si="238"/>
        <v>0</v>
      </c>
      <c r="F2895" t="str">
        <f t="shared" si="237"/>
        <v/>
      </c>
      <c r="J2895" s="29">
        <f>IFERROR(INDEX(JOGOS!$C$1:$P$16905,$G2895,3),"")</f>
        <v>0</v>
      </c>
      <c r="K2895" s="32">
        <f>IFERROR(INDEX(JOGOS!$C$1:$P$16905,$G2895,4),"")</f>
        <v>0</v>
      </c>
      <c r="L2895" s="32">
        <f>IFERROR(INDEX(JOGOS!$C$1:$P$16905,$G2895,5),"")</f>
        <v>0</v>
      </c>
      <c r="M2895" s="29">
        <f>IFERROR(INDEX(JOGOS!$C$1:$P$16905,$G2895,6),"")</f>
        <v>0</v>
      </c>
      <c r="N2895" s="32">
        <f>IFERROR(INDEX(JOGOS!$C$1:$P$16905,$G2895,7),"")</f>
        <v>0</v>
      </c>
      <c r="O2895" s="32">
        <f>IFERROR(INDEX(JOGOS!$C$1:$P$16905,$G2895,8),"")</f>
        <v>0</v>
      </c>
      <c r="P2895" s="32">
        <f>IFERROR(INDEX(JOGOS!$C$1:$P$16905,$G2895,9),"")</f>
        <v>0</v>
      </c>
      <c r="Q2895" s="32">
        <f>IFERROR(INDEX(JOGOS!$C$1:$P$16905,$G2895,10),"")</f>
        <v>0</v>
      </c>
      <c r="T2895" s="32">
        <f t="shared" si="239"/>
        <v>0</v>
      </c>
    </row>
    <row r="2896" spans="1:20">
      <c r="A2896" t="str">
        <f>IF(Tabela3[[#This Row],[GOL CASA]]&lt;&gt;"",Tabela3[[#This Row],[TIME CASA]],"")</f>
        <v/>
      </c>
      <c r="B2896" t="str">
        <f>IF(Tabela3[[#This Row],[GOL FORA]]&lt;&gt;"",Tabela3[[#This Row],[TIME FORA]],"")</f>
        <v/>
      </c>
      <c r="C2896">
        <f t="shared" si="235"/>
        <v>0</v>
      </c>
      <c r="D2896">
        <f t="shared" si="236"/>
        <v>0</v>
      </c>
      <c r="E2896">
        <f t="shared" si="238"/>
        <v>0</v>
      </c>
      <c r="F2896" t="str">
        <f t="shared" si="237"/>
        <v/>
      </c>
      <c r="J2896" s="29">
        <f>IFERROR(INDEX(JOGOS!$C$1:$P$16905,$G2896,3),"")</f>
        <v>0</v>
      </c>
      <c r="K2896" s="32">
        <f>IFERROR(INDEX(JOGOS!$C$1:$P$16905,$G2896,4),"")</f>
        <v>0</v>
      </c>
      <c r="L2896" s="32">
        <f>IFERROR(INDEX(JOGOS!$C$1:$P$16905,$G2896,5),"")</f>
        <v>0</v>
      </c>
      <c r="M2896" s="29">
        <f>IFERROR(INDEX(JOGOS!$C$1:$P$16905,$G2896,6),"")</f>
        <v>0</v>
      </c>
      <c r="N2896" s="32">
        <f>IFERROR(INDEX(JOGOS!$C$1:$P$16905,$G2896,7),"")</f>
        <v>0</v>
      </c>
      <c r="O2896" s="32">
        <f>IFERROR(INDEX(JOGOS!$C$1:$P$16905,$G2896,8),"")</f>
        <v>0</v>
      </c>
      <c r="P2896" s="32">
        <f>IFERROR(INDEX(JOGOS!$C$1:$P$16905,$G2896,9),"")</f>
        <v>0</v>
      </c>
      <c r="Q2896" s="32">
        <f>IFERROR(INDEX(JOGOS!$C$1:$P$16905,$G2896,10),"")</f>
        <v>0</v>
      </c>
      <c r="T2896" s="32">
        <f t="shared" si="239"/>
        <v>0</v>
      </c>
    </row>
    <row r="2897" spans="1:20">
      <c r="A2897" t="str">
        <f>IF(Tabela3[[#This Row],[GOL CASA]]&lt;&gt;"",Tabela3[[#This Row],[TIME CASA]],"")</f>
        <v/>
      </c>
      <c r="B2897" t="str">
        <f>IF(Tabela3[[#This Row],[GOL FORA]]&lt;&gt;"",Tabela3[[#This Row],[TIME FORA]],"")</f>
        <v/>
      </c>
      <c r="C2897">
        <f t="shared" si="235"/>
        <v>0</v>
      </c>
      <c r="D2897">
        <f t="shared" si="236"/>
        <v>0</v>
      </c>
      <c r="E2897">
        <f t="shared" si="238"/>
        <v>0</v>
      </c>
      <c r="F2897" t="str">
        <f t="shared" si="237"/>
        <v/>
      </c>
      <c r="J2897" s="29">
        <f>IFERROR(INDEX(JOGOS!$C$1:$P$16905,$G2897,3),"")</f>
        <v>0</v>
      </c>
      <c r="K2897" s="32">
        <f>IFERROR(INDEX(JOGOS!$C$1:$P$16905,$G2897,4),"")</f>
        <v>0</v>
      </c>
      <c r="L2897" s="32">
        <f>IFERROR(INDEX(JOGOS!$C$1:$P$16905,$G2897,5),"")</f>
        <v>0</v>
      </c>
      <c r="M2897" s="29">
        <f>IFERROR(INDEX(JOGOS!$C$1:$P$16905,$G2897,6),"")</f>
        <v>0</v>
      </c>
      <c r="N2897" s="32">
        <f>IFERROR(INDEX(JOGOS!$C$1:$P$16905,$G2897,7),"")</f>
        <v>0</v>
      </c>
      <c r="O2897" s="32">
        <f>IFERROR(INDEX(JOGOS!$C$1:$P$16905,$G2897,8),"")</f>
        <v>0</v>
      </c>
      <c r="P2897" s="32">
        <f>IFERROR(INDEX(JOGOS!$C$1:$P$16905,$G2897,9),"")</f>
        <v>0</v>
      </c>
      <c r="Q2897" s="32">
        <f>IFERROR(INDEX(JOGOS!$C$1:$P$16905,$G2897,10),"")</f>
        <v>0</v>
      </c>
      <c r="T2897" s="32">
        <f t="shared" si="239"/>
        <v>0</v>
      </c>
    </row>
    <row r="2898" spans="1:20">
      <c r="A2898" t="str">
        <f>IF(Tabela3[[#This Row],[GOL CASA]]&lt;&gt;"",Tabela3[[#This Row],[TIME CASA]],"")</f>
        <v/>
      </c>
      <c r="B2898" t="str">
        <f>IF(Tabela3[[#This Row],[GOL FORA]]&lt;&gt;"",Tabela3[[#This Row],[TIME FORA]],"")</f>
        <v/>
      </c>
      <c r="C2898">
        <f t="shared" si="235"/>
        <v>0</v>
      </c>
      <c r="D2898">
        <f t="shared" si="236"/>
        <v>0</v>
      </c>
      <c r="E2898">
        <f t="shared" si="238"/>
        <v>0</v>
      </c>
      <c r="F2898" t="str">
        <f t="shared" si="237"/>
        <v/>
      </c>
      <c r="J2898" s="29">
        <f>IFERROR(INDEX(JOGOS!$C$1:$P$16905,$G2898,3),"")</f>
        <v>0</v>
      </c>
      <c r="K2898" s="32">
        <f>IFERROR(INDEX(JOGOS!$C$1:$P$16905,$G2898,4),"")</f>
        <v>0</v>
      </c>
      <c r="L2898" s="32">
        <f>IFERROR(INDEX(JOGOS!$C$1:$P$16905,$G2898,5),"")</f>
        <v>0</v>
      </c>
      <c r="M2898" s="29">
        <f>IFERROR(INDEX(JOGOS!$C$1:$P$16905,$G2898,6),"")</f>
        <v>0</v>
      </c>
      <c r="N2898" s="32">
        <f>IFERROR(INDEX(JOGOS!$C$1:$P$16905,$G2898,7),"")</f>
        <v>0</v>
      </c>
      <c r="O2898" s="32">
        <f>IFERROR(INDEX(JOGOS!$C$1:$P$16905,$G2898,8),"")</f>
        <v>0</v>
      </c>
      <c r="P2898" s="32">
        <f>IFERROR(INDEX(JOGOS!$C$1:$P$16905,$G2898,9),"")</f>
        <v>0</v>
      </c>
      <c r="Q2898" s="32">
        <f>IFERROR(INDEX(JOGOS!$C$1:$P$16905,$G2898,10),"")</f>
        <v>0</v>
      </c>
      <c r="T2898" s="32">
        <f t="shared" si="239"/>
        <v>0</v>
      </c>
    </row>
    <row r="2899" spans="1:20">
      <c r="A2899" t="str">
        <f>IF(Tabela3[[#This Row],[GOL CASA]]&lt;&gt;"",Tabela3[[#This Row],[TIME CASA]],"")</f>
        <v/>
      </c>
      <c r="B2899" t="str">
        <f>IF(Tabela3[[#This Row],[GOL FORA]]&lt;&gt;"",Tabela3[[#This Row],[TIME FORA]],"")</f>
        <v/>
      </c>
      <c r="C2899">
        <f t="shared" si="235"/>
        <v>0</v>
      </c>
      <c r="D2899">
        <f t="shared" si="236"/>
        <v>0</v>
      </c>
      <c r="E2899">
        <f t="shared" si="238"/>
        <v>0</v>
      </c>
      <c r="F2899" t="str">
        <f t="shared" si="237"/>
        <v/>
      </c>
      <c r="J2899" s="29">
        <f>IFERROR(INDEX(JOGOS!$C$1:$P$16905,$G2899,3),"")</f>
        <v>0</v>
      </c>
      <c r="K2899" s="32">
        <f>IFERROR(INDEX(JOGOS!$C$1:$P$16905,$G2899,4),"")</f>
        <v>0</v>
      </c>
      <c r="L2899" s="32">
        <f>IFERROR(INDEX(JOGOS!$C$1:$P$16905,$G2899,5),"")</f>
        <v>0</v>
      </c>
      <c r="M2899" s="29">
        <f>IFERROR(INDEX(JOGOS!$C$1:$P$16905,$G2899,6),"")</f>
        <v>0</v>
      </c>
      <c r="N2899" s="32">
        <f>IFERROR(INDEX(JOGOS!$C$1:$P$16905,$G2899,7),"")</f>
        <v>0</v>
      </c>
      <c r="O2899" s="32">
        <f>IFERROR(INDEX(JOGOS!$C$1:$P$16905,$G2899,8),"")</f>
        <v>0</v>
      </c>
      <c r="P2899" s="32">
        <f>IFERROR(INDEX(JOGOS!$C$1:$P$16905,$G2899,9),"")</f>
        <v>0</v>
      </c>
      <c r="Q2899" s="32">
        <f>IFERROR(INDEX(JOGOS!$C$1:$P$16905,$G2899,10),"")</f>
        <v>0</v>
      </c>
      <c r="T2899" s="32">
        <f t="shared" si="239"/>
        <v>0</v>
      </c>
    </row>
    <row r="2900" spans="1:20">
      <c r="A2900" t="str">
        <f>IF(Tabela3[[#This Row],[GOL CASA]]&lt;&gt;"",Tabela3[[#This Row],[TIME CASA]],"")</f>
        <v/>
      </c>
      <c r="B2900" t="str">
        <f>IF(Tabela3[[#This Row],[GOL FORA]]&lt;&gt;"",Tabela3[[#This Row],[TIME FORA]],"")</f>
        <v/>
      </c>
      <c r="C2900">
        <f t="shared" si="235"/>
        <v>0</v>
      </c>
      <c r="D2900">
        <f t="shared" si="236"/>
        <v>0</v>
      </c>
      <c r="E2900">
        <f t="shared" si="238"/>
        <v>0</v>
      </c>
      <c r="F2900" t="str">
        <f t="shared" si="237"/>
        <v/>
      </c>
      <c r="J2900" s="29">
        <f>IFERROR(INDEX(JOGOS!$C$1:$P$16905,$G2900,3),"")</f>
        <v>0</v>
      </c>
      <c r="K2900" s="32">
        <f>IFERROR(INDEX(JOGOS!$C$1:$P$16905,$G2900,4),"")</f>
        <v>0</v>
      </c>
      <c r="L2900" s="32">
        <f>IFERROR(INDEX(JOGOS!$C$1:$P$16905,$G2900,5),"")</f>
        <v>0</v>
      </c>
      <c r="M2900" s="29">
        <f>IFERROR(INDEX(JOGOS!$C$1:$P$16905,$G2900,6),"")</f>
        <v>0</v>
      </c>
      <c r="N2900" s="32">
        <f>IFERROR(INDEX(JOGOS!$C$1:$P$16905,$G2900,7),"")</f>
        <v>0</v>
      </c>
      <c r="O2900" s="32">
        <f>IFERROR(INDEX(JOGOS!$C$1:$P$16905,$G2900,8),"")</f>
        <v>0</v>
      </c>
      <c r="P2900" s="32">
        <f>IFERROR(INDEX(JOGOS!$C$1:$P$16905,$G2900,9),"")</f>
        <v>0</v>
      </c>
      <c r="Q2900" s="32">
        <f>IFERROR(INDEX(JOGOS!$C$1:$P$16905,$G2900,10),"")</f>
        <v>0</v>
      </c>
      <c r="T2900" s="32">
        <f t="shared" si="239"/>
        <v>0</v>
      </c>
    </row>
    <row r="2901" spans="1:20">
      <c r="A2901" t="str">
        <f>IF(Tabela3[[#This Row],[GOL CASA]]&lt;&gt;"",Tabela3[[#This Row],[TIME CASA]],"")</f>
        <v/>
      </c>
      <c r="B2901" t="str">
        <f>IF(Tabela3[[#This Row],[GOL FORA]]&lt;&gt;"",Tabela3[[#This Row],[TIME FORA]],"")</f>
        <v/>
      </c>
      <c r="C2901">
        <f t="shared" si="235"/>
        <v>0</v>
      </c>
      <c r="D2901">
        <f t="shared" si="236"/>
        <v>0</v>
      </c>
      <c r="E2901">
        <f t="shared" si="238"/>
        <v>0</v>
      </c>
      <c r="F2901" t="str">
        <f t="shared" si="237"/>
        <v/>
      </c>
      <c r="J2901" s="29">
        <f>IFERROR(INDEX(JOGOS!$C$1:$P$16905,$G2901,3),"")</f>
        <v>0</v>
      </c>
      <c r="K2901" s="32">
        <f>IFERROR(INDEX(JOGOS!$C$1:$P$16905,$G2901,4),"")</f>
        <v>0</v>
      </c>
      <c r="L2901" s="32">
        <f>IFERROR(INDEX(JOGOS!$C$1:$P$16905,$G2901,5),"")</f>
        <v>0</v>
      </c>
      <c r="M2901" s="29">
        <f>IFERROR(INDEX(JOGOS!$C$1:$P$16905,$G2901,6),"")</f>
        <v>0</v>
      </c>
      <c r="N2901" s="32">
        <f>IFERROR(INDEX(JOGOS!$C$1:$P$16905,$G2901,7),"")</f>
        <v>0</v>
      </c>
      <c r="O2901" s="32">
        <f>IFERROR(INDEX(JOGOS!$C$1:$P$16905,$G2901,8),"")</f>
        <v>0</v>
      </c>
      <c r="P2901" s="32">
        <f>IFERROR(INDEX(JOGOS!$C$1:$P$16905,$G2901,9),"")</f>
        <v>0</v>
      </c>
      <c r="Q2901" s="32">
        <f>IFERROR(INDEX(JOGOS!$C$1:$P$16905,$G2901,10),"")</f>
        <v>0</v>
      </c>
      <c r="T2901" s="32">
        <f t="shared" si="239"/>
        <v>0</v>
      </c>
    </row>
    <row r="2902" spans="1:20">
      <c r="A2902" t="str">
        <f>IF(Tabela3[[#This Row],[GOL CASA]]&lt;&gt;"",Tabela3[[#This Row],[TIME CASA]],"")</f>
        <v/>
      </c>
      <c r="B2902" t="str">
        <f>IF(Tabela3[[#This Row],[GOL FORA]]&lt;&gt;"",Tabela3[[#This Row],[TIME FORA]],"")</f>
        <v/>
      </c>
      <c r="C2902">
        <f t="shared" si="235"/>
        <v>0</v>
      </c>
      <c r="D2902">
        <f t="shared" si="236"/>
        <v>0</v>
      </c>
      <c r="E2902">
        <f t="shared" si="238"/>
        <v>0</v>
      </c>
      <c r="F2902" t="str">
        <f t="shared" si="237"/>
        <v/>
      </c>
      <c r="J2902" s="29">
        <f>IFERROR(INDEX(JOGOS!$C$1:$P$16905,$G2902,3),"")</f>
        <v>0</v>
      </c>
      <c r="K2902" s="32">
        <f>IFERROR(INDEX(JOGOS!$C$1:$P$16905,$G2902,4),"")</f>
        <v>0</v>
      </c>
      <c r="L2902" s="32">
        <f>IFERROR(INDEX(JOGOS!$C$1:$P$16905,$G2902,5),"")</f>
        <v>0</v>
      </c>
      <c r="M2902" s="29">
        <f>IFERROR(INDEX(JOGOS!$C$1:$P$16905,$G2902,6),"")</f>
        <v>0</v>
      </c>
      <c r="N2902" s="32">
        <f>IFERROR(INDEX(JOGOS!$C$1:$P$16905,$G2902,7),"")</f>
        <v>0</v>
      </c>
      <c r="O2902" s="32">
        <f>IFERROR(INDEX(JOGOS!$C$1:$P$16905,$G2902,8),"")</f>
        <v>0</v>
      </c>
      <c r="P2902" s="32">
        <f>IFERROR(INDEX(JOGOS!$C$1:$P$16905,$G2902,9),"")</f>
        <v>0</v>
      </c>
      <c r="Q2902" s="32">
        <f>IFERROR(INDEX(JOGOS!$C$1:$P$16905,$G2902,10),"")</f>
        <v>0</v>
      </c>
      <c r="T2902" s="32">
        <f t="shared" si="239"/>
        <v>0</v>
      </c>
    </row>
    <row r="2903" spans="1:20">
      <c r="A2903" t="str">
        <f>IF(Tabela3[[#This Row],[GOL CASA]]&lt;&gt;"",Tabela3[[#This Row],[TIME CASA]],"")</f>
        <v/>
      </c>
      <c r="B2903" t="str">
        <f>IF(Tabela3[[#This Row],[GOL FORA]]&lt;&gt;"",Tabela3[[#This Row],[TIME FORA]],"")</f>
        <v/>
      </c>
      <c r="C2903">
        <f t="shared" si="235"/>
        <v>0</v>
      </c>
      <c r="D2903">
        <f t="shared" si="236"/>
        <v>0</v>
      </c>
      <c r="E2903">
        <f t="shared" si="238"/>
        <v>0</v>
      </c>
      <c r="F2903" t="str">
        <f t="shared" si="237"/>
        <v/>
      </c>
      <c r="J2903" s="29">
        <f>IFERROR(INDEX(JOGOS!$C$1:$P$16905,$G2903,3),"")</f>
        <v>0</v>
      </c>
      <c r="K2903" s="32">
        <f>IFERROR(INDEX(JOGOS!$C$1:$P$16905,$G2903,4),"")</f>
        <v>0</v>
      </c>
      <c r="L2903" s="32">
        <f>IFERROR(INDEX(JOGOS!$C$1:$P$16905,$G2903,5),"")</f>
        <v>0</v>
      </c>
      <c r="M2903" s="29">
        <f>IFERROR(INDEX(JOGOS!$C$1:$P$16905,$G2903,6),"")</f>
        <v>0</v>
      </c>
      <c r="N2903" s="32">
        <f>IFERROR(INDEX(JOGOS!$C$1:$P$16905,$G2903,7),"")</f>
        <v>0</v>
      </c>
      <c r="O2903" s="32">
        <f>IFERROR(INDEX(JOGOS!$C$1:$P$16905,$G2903,8),"")</f>
        <v>0</v>
      </c>
      <c r="P2903" s="32">
        <f>IFERROR(INDEX(JOGOS!$C$1:$P$16905,$G2903,9),"")</f>
        <v>0</v>
      </c>
      <c r="Q2903" s="32">
        <f>IFERROR(INDEX(JOGOS!$C$1:$P$16905,$G2903,10),"")</f>
        <v>0</v>
      </c>
      <c r="T2903" s="32">
        <f t="shared" si="239"/>
        <v>0</v>
      </c>
    </row>
    <row r="2904" spans="1:20">
      <c r="A2904" t="str">
        <f>IF(Tabela3[[#This Row],[GOL CASA]]&lt;&gt;"",Tabela3[[#This Row],[TIME CASA]],"")</f>
        <v/>
      </c>
      <c r="B2904" t="str">
        <f>IF(Tabela3[[#This Row],[GOL FORA]]&lt;&gt;"",Tabela3[[#This Row],[TIME FORA]],"")</f>
        <v/>
      </c>
      <c r="C2904">
        <f t="shared" si="235"/>
        <v>0</v>
      </c>
      <c r="D2904">
        <f t="shared" si="236"/>
        <v>0</v>
      </c>
      <c r="E2904">
        <f t="shared" si="238"/>
        <v>0</v>
      </c>
      <c r="F2904" t="str">
        <f t="shared" si="237"/>
        <v/>
      </c>
      <c r="J2904" s="29">
        <f>IFERROR(INDEX(JOGOS!$C$1:$P$16905,$G2904,3),"")</f>
        <v>0</v>
      </c>
      <c r="K2904" s="32">
        <f>IFERROR(INDEX(JOGOS!$C$1:$P$16905,$G2904,4),"")</f>
        <v>0</v>
      </c>
      <c r="L2904" s="32">
        <f>IFERROR(INDEX(JOGOS!$C$1:$P$16905,$G2904,5),"")</f>
        <v>0</v>
      </c>
      <c r="M2904" s="29">
        <f>IFERROR(INDEX(JOGOS!$C$1:$P$16905,$G2904,6),"")</f>
        <v>0</v>
      </c>
      <c r="N2904" s="32">
        <f>IFERROR(INDEX(JOGOS!$C$1:$P$16905,$G2904,7),"")</f>
        <v>0</v>
      </c>
      <c r="O2904" s="32">
        <f>IFERROR(INDEX(JOGOS!$C$1:$P$16905,$G2904,8),"")</f>
        <v>0</v>
      </c>
      <c r="P2904" s="32">
        <f>IFERROR(INDEX(JOGOS!$C$1:$P$16905,$G2904,9),"")</f>
        <v>0</v>
      </c>
      <c r="Q2904" s="32">
        <f>IFERROR(INDEX(JOGOS!$C$1:$P$16905,$G2904,10),"")</f>
        <v>0</v>
      </c>
      <c r="T2904" s="32">
        <f t="shared" si="239"/>
        <v>0</v>
      </c>
    </row>
    <row r="2905" spans="1:20">
      <c r="A2905" t="str">
        <f>IF(Tabela3[[#This Row],[GOL CASA]]&lt;&gt;"",Tabela3[[#This Row],[TIME CASA]],"")</f>
        <v/>
      </c>
      <c r="B2905" t="str">
        <f>IF(Tabela3[[#This Row],[GOL FORA]]&lt;&gt;"",Tabela3[[#This Row],[TIME FORA]],"")</f>
        <v/>
      </c>
      <c r="C2905">
        <f t="shared" si="235"/>
        <v>0</v>
      </c>
      <c r="D2905">
        <f t="shared" si="236"/>
        <v>0</v>
      </c>
      <c r="E2905">
        <f t="shared" si="238"/>
        <v>0</v>
      </c>
      <c r="F2905" t="str">
        <f t="shared" si="237"/>
        <v/>
      </c>
      <c r="J2905" s="29">
        <f>IFERROR(INDEX(JOGOS!$C$1:$P$16905,$G2905,3),"")</f>
        <v>0</v>
      </c>
      <c r="K2905" s="32">
        <f>IFERROR(INDEX(JOGOS!$C$1:$P$16905,$G2905,4),"")</f>
        <v>0</v>
      </c>
      <c r="L2905" s="32">
        <f>IFERROR(INDEX(JOGOS!$C$1:$P$16905,$G2905,5),"")</f>
        <v>0</v>
      </c>
      <c r="M2905" s="29">
        <f>IFERROR(INDEX(JOGOS!$C$1:$P$16905,$G2905,6),"")</f>
        <v>0</v>
      </c>
      <c r="N2905" s="32">
        <f>IFERROR(INDEX(JOGOS!$C$1:$P$16905,$G2905,7),"")</f>
        <v>0</v>
      </c>
      <c r="O2905" s="32">
        <f>IFERROR(INDEX(JOGOS!$C$1:$P$16905,$G2905,8),"")</f>
        <v>0</v>
      </c>
      <c r="P2905" s="32">
        <f>IFERROR(INDEX(JOGOS!$C$1:$P$16905,$G2905,9),"")</f>
        <v>0</v>
      </c>
      <c r="Q2905" s="32">
        <f>IFERROR(INDEX(JOGOS!$C$1:$P$16905,$G2905,10),"")</f>
        <v>0</v>
      </c>
      <c r="T2905" s="32">
        <f t="shared" si="239"/>
        <v>0</v>
      </c>
    </row>
    <row r="2906" spans="1:20">
      <c r="A2906" t="str">
        <f>IF(Tabela3[[#This Row],[GOL CASA]]&lt;&gt;"",Tabela3[[#This Row],[TIME CASA]],"")</f>
        <v/>
      </c>
      <c r="B2906" t="str">
        <f>IF(Tabela3[[#This Row],[GOL FORA]]&lt;&gt;"",Tabela3[[#This Row],[TIME FORA]],"")</f>
        <v/>
      </c>
      <c r="C2906">
        <f t="shared" si="235"/>
        <v>0</v>
      </c>
      <c r="D2906">
        <f t="shared" si="236"/>
        <v>0</v>
      </c>
      <c r="E2906">
        <f t="shared" si="238"/>
        <v>0</v>
      </c>
      <c r="F2906" t="str">
        <f t="shared" si="237"/>
        <v/>
      </c>
      <c r="J2906" s="29">
        <f>IFERROR(INDEX(JOGOS!$C$1:$P$16905,$G2906,3),"")</f>
        <v>0</v>
      </c>
      <c r="K2906" s="32">
        <f>IFERROR(INDEX(JOGOS!$C$1:$P$16905,$G2906,4),"")</f>
        <v>0</v>
      </c>
      <c r="L2906" s="32">
        <f>IFERROR(INDEX(JOGOS!$C$1:$P$16905,$G2906,5),"")</f>
        <v>0</v>
      </c>
      <c r="M2906" s="29">
        <f>IFERROR(INDEX(JOGOS!$C$1:$P$16905,$G2906,6),"")</f>
        <v>0</v>
      </c>
      <c r="N2906" s="32">
        <f>IFERROR(INDEX(JOGOS!$C$1:$P$16905,$G2906,7),"")</f>
        <v>0</v>
      </c>
      <c r="O2906" s="32">
        <f>IFERROR(INDEX(JOGOS!$C$1:$P$16905,$G2906,8),"")</f>
        <v>0</v>
      </c>
      <c r="P2906" s="32">
        <f>IFERROR(INDEX(JOGOS!$C$1:$P$16905,$G2906,9),"")</f>
        <v>0</v>
      </c>
      <c r="Q2906" s="32">
        <f>IFERROR(INDEX(JOGOS!$C$1:$P$16905,$G2906,10),"")</f>
        <v>0</v>
      </c>
      <c r="T2906" s="32">
        <f t="shared" si="239"/>
        <v>0</v>
      </c>
    </row>
    <row r="2907" spans="1:20">
      <c r="A2907" t="str">
        <f>IF(Tabela3[[#This Row],[GOL CASA]]&lt;&gt;"",Tabela3[[#This Row],[TIME CASA]],"")</f>
        <v/>
      </c>
      <c r="B2907" t="str">
        <f>IF(Tabela3[[#This Row],[GOL FORA]]&lt;&gt;"",Tabela3[[#This Row],[TIME FORA]],"")</f>
        <v/>
      </c>
      <c r="C2907">
        <f t="shared" si="235"/>
        <v>0</v>
      </c>
      <c r="D2907">
        <f t="shared" si="236"/>
        <v>0</v>
      </c>
      <c r="E2907">
        <f t="shared" si="238"/>
        <v>0</v>
      </c>
      <c r="F2907" t="str">
        <f t="shared" si="237"/>
        <v/>
      </c>
      <c r="J2907" s="29">
        <f>IFERROR(INDEX(JOGOS!$C$1:$P$16905,$G2907,3),"")</f>
        <v>0</v>
      </c>
      <c r="K2907" s="32">
        <f>IFERROR(INDEX(JOGOS!$C$1:$P$16905,$G2907,4),"")</f>
        <v>0</v>
      </c>
      <c r="L2907" s="32">
        <f>IFERROR(INDEX(JOGOS!$C$1:$P$16905,$G2907,5),"")</f>
        <v>0</v>
      </c>
      <c r="M2907" s="29">
        <f>IFERROR(INDEX(JOGOS!$C$1:$P$16905,$G2907,6),"")</f>
        <v>0</v>
      </c>
      <c r="N2907" s="32">
        <f>IFERROR(INDEX(JOGOS!$C$1:$P$16905,$G2907,7),"")</f>
        <v>0</v>
      </c>
      <c r="O2907" s="32">
        <f>IFERROR(INDEX(JOGOS!$C$1:$P$16905,$G2907,8),"")</f>
        <v>0</v>
      </c>
      <c r="P2907" s="32">
        <f>IFERROR(INDEX(JOGOS!$C$1:$P$16905,$G2907,9),"")</f>
        <v>0</v>
      </c>
      <c r="Q2907" s="32">
        <f>IFERROR(INDEX(JOGOS!$C$1:$P$16905,$G2907,10),"")</f>
        <v>0</v>
      </c>
      <c r="T2907" s="32">
        <f t="shared" si="239"/>
        <v>0</v>
      </c>
    </row>
    <row r="2908" spans="1:20">
      <c r="A2908" t="str">
        <f>IF(Tabela3[[#This Row],[GOL CASA]]&lt;&gt;"",Tabela3[[#This Row],[TIME CASA]],"")</f>
        <v/>
      </c>
      <c r="B2908" t="str">
        <f>IF(Tabela3[[#This Row],[GOL FORA]]&lt;&gt;"",Tabela3[[#This Row],[TIME FORA]],"")</f>
        <v/>
      </c>
      <c r="C2908">
        <f t="shared" si="235"/>
        <v>0</v>
      </c>
      <c r="D2908">
        <f t="shared" si="236"/>
        <v>0</v>
      </c>
      <c r="E2908">
        <f t="shared" si="238"/>
        <v>0</v>
      </c>
      <c r="F2908" t="str">
        <f t="shared" si="237"/>
        <v/>
      </c>
      <c r="J2908" s="29">
        <f>IFERROR(INDEX(JOGOS!$C$1:$P$16905,$G2908,3),"")</f>
        <v>0</v>
      </c>
      <c r="K2908" s="32">
        <f>IFERROR(INDEX(JOGOS!$C$1:$P$16905,$G2908,4),"")</f>
        <v>0</v>
      </c>
      <c r="L2908" s="32">
        <f>IFERROR(INDEX(JOGOS!$C$1:$P$16905,$G2908,5),"")</f>
        <v>0</v>
      </c>
      <c r="M2908" s="29">
        <f>IFERROR(INDEX(JOGOS!$C$1:$P$16905,$G2908,6),"")</f>
        <v>0</v>
      </c>
      <c r="N2908" s="32">
        <f>IFERROR(INDEX(JOGOS!$C$1:$P$16905,$G2908,7),"")</f>
        <v>0</v>
      </c>
      <c r="O2908" s="32">
        <f>IFERROR(INDEX(JOGOS!$C$1:$P$16905,$G2908,8),"")</f>
        <v>0</v>
      </c>
      <c r="P2908" s="32">
        <f>IFERROR(INDEX(JOGOS!$C$1:$P$16905,$G2908,9),"")</f>
        <v>0</v>
      </c>
      <c r="Q2908" s="32">
        <f>IFERROR(INDEX(JOGOS!$C$1:$P$16905,$G2908,10),"")</f>
        <v>0</v>
      </c>
      <c r="T2908" s="32">
        <f t="shared" si="239"/>
        <v>0</v>
      </c>
    </row>
    <row r="2909" spans="1:20">
      <c r="A2909" t="str">
        <f>IF(Tabela3[[#This Row],[GOL CASA]]&lt;&gt;"",Tabela3[[#This Row],[TIME CASA]],"")</f>
        <v/>
      </c>
      <c r="B2909" t="str">
        <f>IF(Tabela3[[#This Row],[GOL FORA]]&lt;&gt;"",Tabela3[[#This Row],[TIME FORA]],"")</f>
        <v/>
      </c>
      <c r="C2909">
        <f t="shared" si="235"/>
        <v>0</v>
      </c>
      <c r="D2909">
        <f t="shared" si="236"/>
        <v>0</v>
      </c>
      <c r="E2909">
        <f t="shared" si="238"/>
        <v>0</v>
      </c>
      <c r="F2909" t="str">
        <f t="shared" si="237"/>
        <v/>
      </c>
      <c r="J2909" s="29">
        <f>IFERROR(INDEX(JOGOS!$C$1:$P$16905,$G2909,3),"")</f>
        <v>0</v>
      </c>
      <c r="K2909" s="32">
        <f>IFERROR(INDEX(JOGOS!$C$1:$P$16905,$G2909,4),"")</f>
        <v>0</v>
      </c>
      <c r="L2909" s="32">
        <f>IFERROR(INDEX(JOGOS!$C$1:$P$16905,$G2909,5),"")</f>
        <v>0</v>
      </c>
      <c r="M2909" s="29">
        <f>IFERROR(INDEX(JOGOS!$C$1:$P$16905,$G2909,6),"")</f>
        <v>0</v>
      </c>
      <c r="N2909" s="32">
        <f>IFERROR(INDEX(JOGOS!$C$1:$P$16905,$G2909,7),"")</f>
        <v>0</v>
      </c>
      <c r="O2909" s="32">
        <f>IFERROR(INDEX(JOGOS!$C$1:$P$16905,$G2909,8),"")</f>
        <v>0</v>
      </c>
      <c r="P2909" s="32">
        <f>IFERROR(INDEX(JOGOS!$C$1:$P$16905,$G2909,9),"")</f>
        <v>0</v>
      </c>
      <c r="Q2909" s="32">
        <f>IFERROR(INDEX(JOGOS!$C$1:$P$16905,$G2909,10),"")</f>
        <v>0</v>
      </c>
      <c r="T2909" s="32">
        <f t="shared" si="239"/>
        <v>0</v>
      </c>
    </row>
    <row r="2910" spans="1:20">
      <c r="A2910" t="str">
        <f>IF(Tabela3[[#This Row],[GOL CASA]]&lt;&gt;"",Tabela3[[#This Row],[TIME CASA]],"")</f>
        <v/>
      </c>
      <c r="B2910" t="str">
        <f>IF(Tabela3[[#This Row],[GOL FORA]]&lt;&gt;"",Tabela3[[#This Row],[TIME FORA]],"")</f>
        <v/>
      </c>
      <c r="C2910">
        <f t="shared" si="235"/>
        <v>0</v>
      </c>
      <c r="D2910">
        <f t="shared" si="236"/>
        <v>0</v>
      </c>
      <c r="E2910">
        <f t="shared" si="238"/>
        <v>0</v>
      </c>
      <c r="F2910" t="str">
        <f t="shared" si="237"/>
        <v/>
      </c>
      <c r="J2910" s="29">
        <f>IFERROR(INDEX(JOGOS!$C$1:$P$16905,$G2910,3),"")</f>
        <v>0</v>
      </c>
      <c r="K2910" s="32">
        <f>IFERROR(INDEX(JOGOS!$C$1:$P$16905,$G2910,4),"")</f>
        <v>0</v>
      </c>
      <c r="L2910" s="32">
        <f>IFERROR(INDEX(JOGOS!$C$1:$P$16905,$G2910,5),"")</f>
        <v>0</v>
      </c>
      <c r="M2910" s="29">
        <f>IFERROR(INDEX(JOGOS!$C$1:$P$16905,$G2910,6),"")</f>
        <v>0</v>
      </c>
      <c r="N2910" s="32">
        <f>IFERROR(INDEX(JOGOS!$C$1:$P$16905,$G2910,7),"")</f>
        <v>0</v>
      </c>
      <c r="O2910" s="32">
        <f>IFERROR(INDEX(JOGOS!$C$1:$P$16905,$G2910,8),"")</f>
        <v>0</v>
      </c>
      <c r="P2910" s="32">
        <f>IFERROR(INDEX(JOGOS!$C$1:$P$16905,$G2910,9),"")</f>
        <v>0</v>
      </c>
      <c r="Q2910" s="32">
        <f>IFERROR(INDEX(JOGOS!$C$1:$P$16905,$G2910,10),"")</f>
        <v>0</v>
      </c>
      <c r="T2910" s="32">
        <f t="shared" si="239"/>
        <v>0</v>
      </c>
    </row>
    <row r="2911" spans="1:20">
      <c r="A2911" t="str">
        <f>IF(Tabela3[[#This Row],[GOL CASA]]&lt;&gt;"",Tabela3[[#This Row],[TIME CASA]],"")</f>
        <v/>
      </c>
      <c r="B2911" t="str">
        <f>IF(Tabela3[[#This Row],[GOL FORA]]&lt;&gt;"",Tabela3[[#This Row],[TIME FORA]],"")</f>
        <v/>
      </c>
      <c r="C2911">
        <f t="shared" si="235"/>
        <v>0</v>
      </c>
      <c r="D2911">
        <f t="shared" si="236"/>
        <v>0</v>
      </c>
      <c r="E2911">
        <f t="shared" si="238"/>
        <v>0</v>
      </c>
      <c r="F2911" t="str">
        <f t="shared" si="237"/>
        <v/>
      </c>
      <c r="J2911" s="29">
        <f>IFERROR(INDEX(JOGOS!$C$1:$P$16905,$G2911,3),"")</f>
        <v>0</v>
      </c>
      <c r="K2911" s="32">
        <f>IFERROR(INDEX(JOGOS!$C$1:$P$16905,$G2911,4),"")</f>
        <v>0</v>
      </c>
      <c r="L2911" s="32">
        <f>IFERROR(INDEX(JOGOS!$C$1:$P$16905,$G2911,5),"")</f>
        <v>0</v>
      </c>
      <c r="M2911" s="29">
        <f>IFERROR(INDEX(JOGOS!$C$1:$P$16905,$G2911,6),"")</f>
        <v>0</v>
      </c>
      <c r="N2911" s="32">
        <f>IFERROR(INDEX(JOGOS!$C$1:$P$16905,$G2911,7),"")</f>
        <v>0</v>
      </c>
      <c r="O2911" s="32">
        <f>IFERROR(INDEX(JOGOS!$C$1:$P$16905,$G2911,8),"")</f>
        <v>0</v>
      </c>
      <c r="P2911" s="32">
        <f>IFERROR(INDEX(JOGOS!$C$1:$P$16905,$G2911,9),"")</f>
        <v>0</v>
      </c>
      <c r="Q2911" s="32">
        <f>IFERROR(INDEX(JOGOS!$C$1:$P$16905,$G2911,10),"")</f>
        <v>0</v>
      </c>
      <c r="T2911" s="32">
        <f t="shared" si="239"/>
        <v>0</v>
      </c>
    </row>
    <row r="2912" spans="1:20">
      <c r="A2912" t="str">
        <f>IF(Tabela3[[#This Row],[GOL CASA]]&lt;&gt;"",Tabela3[[#This Row],[TIME CASA]],"")</f>
        <v/>
      </c>
      <c r="B2912" t="str">
        <f>IF(Tabela3[[#This Row],[GOL FORA]]&lt;&gt;"",Tabela3[[#This Row],[TIME FORA]],"")</f>
        <v/>
      </c>
      <c r="C2912">
        <f t="shared" si="235"/>
        <v>0</v>
      </c>
      <c r="D2912">
        <f t="shared" si="236"/>
        <v>0</v>
      </c>
      <c r="E2912">
        <f t="shared" si="238"/>
        <v>0</v>
      </c>
      <c r="F2912" t="str">
        <f t="shared" si="237"/>
        <v/>
      </c>
      <c r="J2912" s="29">
        <f>IFERROR(INDEX(JOGOS!$C$1:$P$16905,$G2912,3),"")</f>
        <v>0</v>
      </c>
      <c r="K2912" s="32">
        <f>IFERROR(INDEX(JOGOS!$C$1:$P$16905,$G2912,4),"")</f>
        <v>0</v>
      </c>
      <c r="L2912" s="32">
        <f>IFERROR(INDEX(JOGOS!$C$1:$P$16905,$G2912,5),"")</f>
        <v>0</v>
      </c>
      <c r="M2912" s="29">
        <f>IFERROR(INDEX(JOGOS!$C$1:$P$16905,$G2912,6),"")</f>
        <v>0</v>
      </c>
      <c r="N2912" s="32">
        <f>IFERROR(INDEX(JOGOS!$C$1:$P$16905,$G2912,7),"")</f>
        <v>0</v>
      </c>
      <c r="O2912" s="32">
        <f>IFERROR(INDEX(JOGOS!$C$1:$P$16905,$G2912,8),"")</f>
        <v>0</v>
      </c>
      <c r="P2912" s="32">
        <f>IFERROR(INDEX(JOGOS!$C$1:$P$16905,$G2912,9),"")</f>
        <v>0</v>
      </c>
      <c r="Q2912" s="32">
        <f>IFERROR(INDEX(JOGOS!$C$1:$P$16905,$G2912,10),"")</f>
        <v>0</v>
      </c>
      <c r="T2912" s="32">
        <f t="shared" si="239"/>
        <v>0</v>
      </c>
    </row>
    <row r="2913" spans="1:20">
      <c r="A2913" t="str">
        <f>IF(Tabela3[[#This Row],[GOL CASA]]&lt;&gt;"",Tabela3[[#This Row],[TIME CASA]],"")</f>
        <v/>
      </c>
      <c r="B2913" t="str">
        <f>IF(Tabela3[[#This Row],[GOL FORA]]&lt;&gt;"",Tabela3[[#This Row],[TIME FORA]],"")</f>
        <v/>
      </c>
      <c r="C2913">
        <f t="shared" si="235"/>
        <v>0</v>
      </c>
      <c r="D2913">
        <f t="shared" si="236"/>
        <v>0</v>
      </c>
      <c r="E2913">
        <f t="shared" si="238"/>
        <v>0</v>
      </c>
      <c r="F2913" t="str">
        <f t="shared" si="237"/>
        <v/>
      </c>
      <c r="J2913" s="29">
        <f>IFERROR(INDEX(JOGOS!$C$1:$P$16905,$G2913,3),"")</f>
        <v>0</v>
      </c>
      <c r="K2913" s="32">
        <f>IFERROR(INDEX(JOGOS!$C$1:$P$16905,$G2913,4),"")</f>
        <v>0</v>
      </c>
      <c r="L2913" s="32">
        <f>IFERROR(INDEX(JOGOS!$C$1:$P$16905,$G2913,5),"")</f>
        <v>0</v>
      </c>
      <c r="M2913" s="29">
        <f>IFERROR(INDEX(JOGOS!$C$1:$P$16905,$G2913,6),"")</f>
        <v>0</v>
      </c>
      <c r="N2913" s="32">
        <f>IFERROR(INDEX(JOGOS!$C$1:$P$16905,$G2913,7),"")</f>
        <v>0</v>
      </c>
      <c r="O2913" s="32">
        <f>IFERROR(INDEX(JOGOS!$C$1:$P$16905,$G2913,8),"")</f>
        <v>0</v>
      </c>
      <c r="P2913" s="32">
        <f>IFERROR(INDEX(JOGOS!$C$1:$P$16905,$G2913,9),"")</f>
        <v>0</v>
      </c>
      <c r="Q2913" s="32">
        <f>IFERROR(INDEX(JOGOS!$C$1:$P$16905,$G2913,10),"")</f>
        <v>0</v>
      </c>
      <c r="T2913" s="32">
        <f t="shared" si="239"/>
        <v>0</v>
      </c>
    </row>
    <row r="2914" spans="1:20">
      <c r="A2914" t="str">
        <f>IF(Tabela3[[#This Row],[GOL CASA]]&lt;&gt;"",Tabela3[[#This Row],[TIME CASA]],"")</f>
        <v/>
      </c>
      <c r="B2914" t="str">
        <f>IF(Tabela3[[#This Row],[GOL FORA]]&lt;&gt;"",Tabela3[[#This Row],[TIME FORA]],"")</f>
        <v/>
      </c>
      <c r="C2914">
        <f t="shared" si="235"/>
        <v>0</v>
      </c>
      <c r="D2914">
        <f t="shared" si="236"/>
        <v>0</v>
      </c>
      <c r="E2914">
        <f t="shared" si="238"/>
        <v>0</v>
      </c>
      <c r="F2914" t="str">
        <f t="shared" si="237"/>
        <v/>
      </c>
      <c r="J2914" s="29">
        <f>IFERROR(INDEX(JOGOS!$C$1:$P$16905,$G2914,3),"")</f>
        <v>0</v>
      </c>
      <c r="K2914" s="32">
        <f>IFERROR(INDEX(JOGOS!$C$1:$P$16905,$G2914,4),"")</f>
        <v>0</v>
      </c>
      <c r="L2914" s="32">
        <f>IFERROR(INDEX(JOGOS!$C$1:$P$16905,$G2914,5),"")</f>
        <v>0</v>
      </c>
      <c r="M2914" s="29">
        <f>IFERROR(INDEX(JOGOS!$C$1:$P$16905,$G2914,6),"")</f>
        <v>0</v>
      </c>
      <c r="N2914" s="32">
        <f>IFERROR(INDEX(JOGOS!$C$1:$P$16905,$G2914,7),"")</f>
        <v>0</v>
      </c>
      <c r="O2914" s="32">
        <f>IFERROR(INDEX(JOGOS!$C$1:$P$16905,$G2914,8),"")</f>
        <v>0</v>
      </c>
      <c r="P2914" s="32">
        <f>IFERROR(INDEX(JOGOS!$C$1:$P$16905,$G2914,9),"")</f>
        <v>0</v>
      </c>
      <c r="Q2914" s="32">
        <f>IFERROR(INDEX(JOGOS!$C$1:$P$16905,$G2914,10),"")</f>
        <v>0</v>
      </c>
      <c r="T2914" s="32">
        <f t="shared" si="239"/>
        <v>0</v>
      </c>
    </row>
    <row r="2915" spans="1:20">
      <c r="A2915" t="str">
        <f>IF(Tabela3[[#This Row],[GOL CASA]]&lt;&gt;"",Tabela3[[#This Row],[TIME CASA]],"")</f>
        <v/>
      </c>
      <c r="B2915" t="str">
        <f>IF(Tabela3[[#This Row],[GOL FORA]]&lt;&gt;"",Tabela3[[#This Row],[TIME FORA]],"")</f>
        <v/>
      </c>
      <c r="C2915">
        <f t="shared" si="235"/>
        <v>0</v>
      </c>
      <c r="D2915">
        <f t="shared" si="236"/>
        <v>0</v>
      </c>
      <c r="E2915">
        <f t="shared" si="238"/>
        <v>0</v>
      </c>
      <c r="F2915" t="str">
        <f t="shared" si="237"/>
        <v/>
      </c>
      <c r="J2915" s="29">
        <f>IFERROR(INDEX(JOGOS!$C$1:$P$16905,$G2915,3),"")</f>
        <v>0</v>
      </c>
      <c r="K2915" s="32">
        <f>IFERROR(INDEX(JOGOS!$C$1:$P$16905,$G2915,4),"")</f>
        <v>0</v>
      </c>
      <c r="L2915" s="32">
        <f>IFERROR(INDEX(JOGOS!$C$1:$P$16905,$G2915,5),"")</f>
        <v>0</v>
      </c>
      <c r="M2915" s="29">
        <f>IFERROR(INDEX(JOGOS!$C$1:$P$16905,$G2915,6),"")</f>
        <v>0</v>
      </c>
      <c r="N2915" s="32">
        <f>IFERROR(INDEX(JOGOS!$C$1:$P$16905,$G2915,7),"")</f>
        <v>0</v>
      </c>
      <c r="O2915" s="32">
        <f>IFERROR(INDEX(JOGOS!$C$1:$P$16905,$G2915,8),"")</f>
        <v>0</v>
      </c>
      <c r="P2915" s="32">
        <f>IFERROR(INDEX(JOGOS!$C$1:$P$16905,$G2915,9),"")</f>
        <v>0</v>
      </c>
      <c r="Q2915" s="32">
        <f>IFERROR(INDEX(JOGOS!$C$1:$P$16905,$G2915,10),"")</f>
        <v>0</v>
      </c>
      <c r="T2915" s="32">
        <f t="shared" si="239"/>
        <v>0</v>
      </c>
    </row>
    <row r="2916" spans="1:20">
      <c r="A2916" t="str">
        <f>IF(Tabela3[[#This Row],[GOL CASA]]&lt;&gt;"",Tabela3[[#This Row],[TIME CASA]],"")</f>
        <v/>
      </c>
      <c r="B2916" t="str">
        <f>IF(Tabela3[[#This Row],[GOL FORA]]&lt;&gt;"",Tabela3[[#This Row],[TIME FORA]],"")</f>
        <v/>
      </c>
      <c r="C2916">
        <f t="shared" si="235"/>
        <v>0</v>
      </c>
      <c r="D2916">
        <f t="shared" si="236"/>
        <v>0</v>
      </c>
      <c r="E2916">
        <f t="shared" si="238"/>
        <v>0</v>
      </c>
      <c r="F2916" t="str">
        <f t="shared" si="237"/>
        <v/>
      </c>
      <c r="J2916" s="29">
        <f>IFERROR(INDEX(JOGOS!$C$1:$P$16905,$G2916,3),"")</f>
        <v>0</v>
      </c>
      <c r="K2916" s="32">
        <f>IFERROR(INDEX(JOGOS!$C$1:$P$16905,$G2916,4),"")</f>
        <v>0</v>
      </c>
      <c r="L2916" s="32">
        <f>IFERROR(INDEX(JOGOS!$C$1:$P$16905,$G2916,5),"")</f>
        <v>0</v>
      </c>
      <c r="M2916" s="29">
        <f>IFERROR(INDEX(JOGOS!$C$1:$P$16905,$G2916,6),"")</f>
        <v>0</v>
      </c>
      <c r="N2916" s="32">
        <f>IFERROR(INDEX(JOGOS!$C$1:$P$16905,$G2916,7),"")</f>
        <v>0</v>
      </c>
      <c r="O2916" s="32">
        <f>IFERROR(INDEX(JOGOS!$C$1:$P$16905,$G2916,8),"")</f>
        <v>0</v>
      </c>
      <c r="P2916" s="32">
        <f>IFERROR(INDEX(JOGOS!$C$1:$P$16905,$G2916,9),"")</f>
        <v>0</v>
      </c>
      <c r="Q2916" s="32">
        <f>IFERROR(INDEX(JOGOS!$C$1:$P$16905,$G2916,10),"")</f>
        <v>0</v>
      </c>
      <c r="T2916" s="32">
        <f t="shared" si="239"/>
        <v>0</v>
      </c>
    </row>
    <row r="2917" spans="1:20">
      <c r="A2917" t="str">
        <f>IF(Tabela3[[#This Row],[GOL CASA]]&lt;&gt;"",Tabela3[[#This Row],[TIME CASA]],"")</f>
        <v/>
      </c>
      <c r="B2917" t="str">
        <f>IF(Tabela3[[#This Row],[GOL FORA]]&lt;&gt;"",Tabela3[[#This Row],[TIME FORA]],"")</f>
        <v/>
      </c>
      <c r="C2917">
        <f t="shared" si="235"/>
        <v>0</v>
      </c>
      <c r="D2917">
        <f t="shared" si="236"/>
        <v>0</v>
      </c>
      <c r="E2917">
        <f t="shared" si="238"/>
        <v>0</v>
      </c>
      <c r="F2917" t="str">
        <f t="shared" si="237"/>
        <v/>
      </c>
      <c r="J2917" s="29">
        <f>IFERROR(INDEX(JOGOS!$C$1:$P$16905,$G2917,3),"")</f>
        <v>0</v>
      </c>
      <c r="K2917" s="32">
        <f>IFERROR(INDEX(JOGOS!$C$1:$P$16905,$G2917,4),"")</f>
        <v>0</v>
      </c>
      <c r="L2917" s="32">
        <f>IFERROR(INDEX(JOGOS!$C$1:$P$16905,$G2917,5),"")</f>
        <v>0</v>
      </c>
      <c r="M2917" s="29">
        <f>IFERROR(INDEX(JOGOS!$C$1:$P$16905,$G2917,6),"")</f>
        <v>0</v>
      </c>
      <c r="N2917" s="32">
        <f>IFERROR(INDEX(JOGOS!$C$1:$P$16905,$G2917,7),"")</f>
        <v>0</v>
      </c>
      <c r="O2917" s="32">
        <f>IFERROR(INDEX(JOGOS!$C$1:$P$16905,$G2917,8),"")</f>
        <v>0</v>
      </c>
      <c r="P2917" s="32">
        <f>IFERROR(INDEX(JOGOS!$C$1:$P$16905,$G2917,9),"")</f>
        <v>0</v>
      </c>
      <c r="Q2917" s="32">
        <f>IFERROR(INDEX(JOGOS!$C$1:$P$16905,$G2917,10),"")</f>
        <v>0</v>
      </c>
      <c r="T2917" s="32">
        <f t="shared" si="239"/>
        <v>0</v>
      </c>
    </row>
    <row r="2918" spans="1:20">
      <c r="A2918" t="str">
        <f>IF(Tabela3[[#This Row],[GOL CASA]]&lt;&gt;"",Tabela3[[#This Row],[TIME CASA]],"")</f>
        <v/>
      </c>
      <c r="B2918" t="str">
        <f>IF(Tabela3[[#This Row],[GOL FORA]]&lt;&gt;"",Tabela3[[#This Row],[TIME FORA]],"")</f>
        <v/>
      </c>
      <c r="C2918">
        <f t="shared" si="235"/>
        <v>0</v>
      </c>
      <c r="D2918">
        <f t="shared" si="236"/>
        <v>0</v>
      </c>
      <c r="E2918">
        <f t="shared" si="238"/>
        <v>0</v>
      </c>
      <c r="F2918" t="str">
        <f t="shared" si="237"/>
        <v/>
      </c>
      <c r="J2918" s="29">
        <f>IFERROR(INDEX(JOGOS!$C$1:$P$16905,$G2918,3),"")</f>
        <v>0</v>
      </c>
      <c r="K2918" s="32">
        <f>IFERROR(INDEX(JOGOS!$C$1:$P$16905,$G2918,4),"")</f>
        <v>0</v>
      </c>
      <c r="L2918" s="32">
        <f>IFERROR(INDEX(JOGOS!$C$1:$P$16905,$G2918,5),"")</f>
        <v>0</v>
      </c>
      <c r="M2918" s="29">
        <f>IFERROR(INDEX(JOGOS!$C$1:$P$16905,$G2918,6),"")</f>
        <v>0</v>
      </c>
      <c r="N2918" s="32">
        <f>IFERROR(INDEX(JOGOS!$C$1:$P$16905,$G2918,7),"")</f>
        <v>0</v>
      </c>
      <c r="O2918" s="32">
        <f>IFERROR(INDEX(JOGOS!$C$1:$P$16905,$G2918,8),"")</f>
        <v>0</v>
      </c>
      <c r="P2918" s="32">
        <f>IFERROR(INDEX(JOGOS!$C$1:$P$16905,$G2918,9),"")</f>
        <v>0</v>
      </c>
      <c r="Q2918" s="32">
        <f>IFERROR(INDEX(JOGOS!$C$1:$P$16905,$G2918,10),"")</f>
        <v>0</v>
      </c>
      <c r="T2918" s="32">
        <f t="shared" si="239"/>
        <v>0</v>
      </c>
    </row>
    <row r="2919" spans="1:20">
      <c r="A2919" t="str">
        <f>IF(Tabela3[[#This Row],[GOL CASA]]&lt;&gt;"",Tabela3[[#This Row],[TIME CASA]],"")</f>
        <v/>
      </c>
      <c r="B2919" t="str">
        <f>IF(Tabela3[[#This Row],[GOL FORA]]&lt;&gt;"",Tabela3[[#This Row],[TIME FORA]],"")</f>
        <v/>
      </c>
      <c r="C2919">
        <f t="shared" si="235"/>
        <v>0</v>
      </c>
      <c r="D2919">
        <f t="shared" si="236"/>
        <v>0</v>
      </c>
      <c r="E2919">
        <f t="shared" si="238"/>
        <v>0</v>
      </c>
      <c r="F2919" t="str">
        <f t="shared" si="237"/>
        <v/>
      </c>
      <c r="J2919" s="29">
        <f>IFERROR(INDEX(JOGOS!$C$1:$P$16905,$G2919,3),"")</f>
        <v>0</v>
      </c>
      <c r="K2919" s="32">
        <f>IFERROR(INDEX(JOGOS!$C$1:$P$16905,$G2919,4),"")</f>
        <v>0</v>
      </c>
      <c r="L2919" s="32">
        <f>IFERROR(INDEX(JOGOS!$C$1:$P$16905,$G2919,5),"")</f>
        <v>0</v>
      </c>
      <c r="M2919" s="29">
        <f>IFERROR(INDEX(JOGOS!$C$1:$P$16905,$G2919,6),"")</f>
        <v>0</v>
      </c>
      <c r="N2919" s="32">
        <f>IFERROR(INDEX(JOGOS!$C$1:$P$16905,$G2919,7),"")</f>
        <v>0</v>
      </c>
      <c r="O2919" s="32">
        <f>IFERROR(INDEX(JOGOS!$C$1:$P$16905,$G2919,8),"")</f>
        <v>0</v>
      </c>
      <c r="P2919" s="32">
        <f>IFERROR(INDEX(JOGOS!$C$1:$P$16905,$G2919,9),"")</f>
        <v>0</v>
      </c>
      <c r="Q2919" s="32">
        <f>IFERROR(INDEX(JOGOS!$C$1:$P$16905,$G2919,10),"")</f>
        <v>0</v>
      </c>
      <c r="T2919" s="32">
        <f t="shared" si="239"/>
        <v>0</v>
      </c>
    </row>
    <row r="2920" spans="1:20">
      <c r="A2920" t="str">
        <f>IF(Tabela3[[#This Row],[GOL CASA]]&lt;&gt;"",Tabela3[[#This Row],[TIME CASA]],"")</f>
        <v/>
      </c>
      <c r="B2920" t="str">
        <f>IF(Tabela3[[#This Row],[GOL FORA]]&lt;&gt;"",Tabela3[[#This Row],[TIME FORA]],"")</f>
        <v/>
      </c>
      <c r="C2920">
        <f t="shared" si="235"/>
        <v>0</v>
      </c>
      <c r="D2920">
        <f t="shared" si="236"/>
        <v>0</v>
      </c>
      <c r="E2920">
        <f t="shared" si="238"/>
        <v>0</v>
      </c>
      <c r="F2920" t="str">
        <f t="shared" si="237"/>
        <v/>
      </c>
      <c r="J2920" s="29">
        <f>IFERROR(INDEX(JOGOS!$C$1:$P$16905,$G2920,3),"")</f>
        <v>0</v>
      </c>
      <c r="K2920" s="32">
        <f>IFERROR(INDEX(JOGOS!$C$1:$P$16905,$G2920,4),"")</f>
        <v>0</v>
      </c>
      <c r="L2920" s="32">
        <f>IFERROR(INDEX(JOGOS!$C$1:$P$16905,$G2920,5),"")</f>
        <v>0</v>
      </c>
      <c r="M2920" s="29">
        <f>IFERROR(INDEX(JOGOS!$C$1:$P$16905,$G2920,6),"")</f>
        <v>0</v>
      </c>
      <c r="N2920" s="32">
        <f>IFERROR(INDEX(JOGOS!$C$1:$P$16905,$G2920,7),"")</f>
        <v>0</v>
      </c>
      <c r="O2920" s="32">
        <f>IFERROR(INDEX(JOGOS!$C$1:$P$16905,$G2920,8),"")</f>
        <v>0</v>
      </c>
      <c r="P2920" s="32">
        <f>IFERROR(INDEX(JOGOS!$C$1:$P$16905,$G2920,9),"")</f>
        <v>0</v>
      </c>
      <c r="Q2920" s="32">
        <f>IFERROR(INDEX(JOGOS!$C$1:$P$16905,$G2920,10),"")</f>
        <v>0</v>
      </c>
      <c r="T2920" s="32">
        <f t="shared" si="239"/>
        <v>0</v>
      </c>
    </row>
    <row r="2921" spans="1:20">
      <c r="A2921" t="str">
        <f>IF(Tabela3[[#This Row],[GOL CASA]]&lt;&gt;"",Tabela3[[#This Row],[TIME CASA]],"")</f>
        <v/>
      </c>
      <c r="B2921" t="str">
        <f>IF(Tabela3[[#This Row],[GOL FORA]]&lt;&gt;"",Tabela3[[#This Row],[TIME FORA]],"")</f>
        <v/>
      </c>
      <c r="C2921">
        <f t="shared" si="235"/>
        <v>0</v>
      </c>
      <c r="D2921">
        <f t="shared" si="236"/>
        <v>0</v>
      </c>
      <c r="E2921">
        <f t="shared" si="238"/>
        <v>0</v>
      </c>
      <c r="F2921" t="str">
        <f t="shared" si="237"/>
        <v/>
      </c>
      <c r="J2921" s="29">
        <f>IFERROR(INDEX(JOGOS!$C$1:$P$16905,$G2921,3),"")</f>
        <v>0</v>
      </c>
      <c r="K2921" s="32">
        <f>IFERROR(INDEX(JOGOS!$C$1:$P$16905,$G2921,4),"")</f>
        <v>0</v>
      </c>
      <c r="L2921" s="32">
        <f>IFERROR(INDEX(JOGOS!$C$1:$P$16905,$G2921,5),"")</f>
        <v>0</v>
      </c>
      <c r="M2921" s="29">
        <f>IFERROR(INDEX(JOGOS!$C$1:$P$16905,$G2921,6),"")</f>
        <v>0</v>
      </c>
      <c r="N2921" s="32">
        <f>IFERROR(INDEX(JOGOS!$C$1:$P$16905,$G2921,7),"")</f>
        <v>0</v>
      </c>
      <c r="O2921" s="32">
        <f>IFERROR(INDEX(JOGOS!$C$1:$P$16905,$G2921,8),"")</f>
        <v>0</v>
      </c>
      <c r="P2921" s="32">
        <f>IFERROR(INDEX(JOGOS!$C$1:$P$16905,$G2921,9),"")</f>
        <v>0</v>
      </c>
      <c r="Q2921" s="32">
        <f>IFERROR(INDEX(JOGOS!$C$1:$P$16905,$G2921,10),"")</f>
        <v>0</v>
      </c>
      <c r="T2921" s="32">
        <f t="shared" si="239"/>
        <v>0</v>
      </c>
    </row>
    <row r="2922" spans="1:20">
      <c r="A2922" t="str">
        <f>IF(Tabela3[[#This Row],[GOL CASA]]&lt;&gt;"",Tabela3[[#This Row],[TIME CASA]],"")</f>
        <v/>
      </c>
      <c r="B2922" t="str">
        <f>IF(Tabela3[[#This Row],[GOL FORA]]&lt;&gt;"",Tabela3[[#This Row],[TIME FORA]],"")</f>
        <v/>
      </c>
      <c r="C2922">
        <f t="shared" si="235"/>
        <v>0</v>
      </c>
      <c r="D2922">
        <f t="shared" si="236"/>
        <v>0</v>
      </c>
      <c r="E2922">
        <f t="shared" si="238"/>
        <v>0</v>
      </c>
      <c r="F2922" t="str">
        <f t="shared" si="237"/>
        <v/>
      </c>
      <c r="J2922" s="29">
        <f>IFERROR(INDEX(JOGOS!$C$1:$P$16905,$G2922,3),"")</f>
        <v>0</v>
      </c>
      <c r="K2922" s="32">
        <f>IFERROR(INDEX(JOGOS!$C$1:$P$16905,$G2922,4),"")</f>
        <v>0</v>
      </c>
      <c r="L2922" s="32">
        <f>IFERROR(INDEX(JOGOS!$C$1:$P$16905,$G2922,5),"")</f>
        <v>0</v>
      </c>
      <c r="M2922" s="29">
        <f>IFERROR(INDEX(JOGOS!$C$1:$P$16905,$G2922,6),"")</f>
        <v>0</v>
      </c>
      <c r="N2922" s="32">
        <f>IFERROR(INDEX(JOGOS!$C$1:$P$16905,$G2922,7),"")</f>
        <v>0</v>
      </c>
      <c r="O2922" s="32">
        <f>IFERROR(INDEX(JOGOS!$C$1:$P$16905,$G2922,8),"")</f>
        <v>0</v>
      </c>
      <c r="P2922" s="32">
        <f>IFERROR(INDEX(JOGOS!$C$1:$P$16905,$G2922,9),"")</f>
        <v>0</v>
      </c>
      <c r="Q2922" s="32">
        <f>IFERROR(INDEX(JOGOS!$C$1:$P$16905,$G2922,10),"")</f>
        <v>0</v>
      </c>
      <c r="T2922" s="32">
        <f t="shared" si="239"/>
        <v>0</v>
      </c>
    </row>
    <row r="2923" spans="1:20">
      <c r="A2923" t="str">
        <f>IF(Tabela3[[#This Row],[GOL CASA]]&lt;&gt;"",Tabela3[[#This Row],[TIME CASA]],"")</f>
        <v/>
      </c>
      <c r="B2923" t="str">
        <f>IF(Tabela3[[#This Row],[GOL FORA]]&lt;&gt;"",Tabela3[[#This Row],[TIME FORA]],"")</f>
        <v/>
      </c>
      <c r="C2923">
        <f t="shared" si="235"/>
        <v>0</v>
      </c>
      <c r="D2923">
        <f t="shared" si="236"/>
        <v>0</v>
      </c>
      <c r="E2923">
        <f t="shared" si="238"/>
        <v>0</v>
      </c>
      <c r="F2923" t="str">
        <f t="shared" si="237"/>
        <v/>
      </c>
      <c r="J2923" s="29">
        <f>IFERROR(INDEX(JOGOS!$C$1:$P$16905,$G2923,3),"")</f>
        <v>0</v>
      </c>
      <c r="K2923" s="32">
        <f>IFERROR(INDEX(JOGOS!$C$1:$P$16905,$G2923,4),"")</f>
        <v>0</v>
      </c>
      <c r="L2923" s="32">
        <f>IFERROR(INDEX(JOGOS!$C$1:$P$16905,$G2923,5),"")</f>
        <v>0</v>
      </c>
      <c r="M2923" s="29">
        <f>IFERROR(INDEX(JOGOS!$C$1:$P$16905,$G2923,6),"")</f>
        <v>0</v>
      </c>
      <c r="N2923" s="32">
        <f>IFERROR(INDEX(JOGOS!$C$1:$P$16905,$G2923,7),"")</f>
        <v>0</v>
      </c>
      <c r="O2923" s="32">
        <f>IFERROR(INDEX(JOGOS!$C$1:$P$16905,$G2923,8),"")</f>
        <v>0</v>
      </c>
      <c r="P2923" s="32">
        <f>IFERROR(INDEX(JOGOS!$C$1:$P$16905,$G2923,9),"")</f>
        <v>0</v>
      </c>
      <c r="Q2923" s="32">
        <f>IFERROR(INDEX(JOGOS!$C$1:$P$16905,$G2923,10),"")</f>
        <v>0</v>
      </c>
      <c r="T2923" s="32">
        <f t="shared" si="239"/>
        <v>0</v>
      </c>
    </row>
    <row r="2924" spans="1:20">
      <c r="A2924" t="str">
        <f>IF(Tabela3[[#This Row],[GOL CASA]]&lt;&gt;"",Tabela3[[#This Row],[TIME CASA]],"")</f>
        <v/>
      </c>
      <c r="B2924" t="str">
        <f>IF(Tabela3[[#This Row],[GOL FORA]]&lt;&gt;"",Tabela3[[#This Row],[TIME FORA]],"")</f>
        <v/>
      </c>
      <c r="C2924">
        <f t="shared" si="235"/>
        <v>0</v>
      </c>
      <c r="D2924">
        <f t="shared" si="236"/>
        <v>0</v>
      </c>
      <c r="E2924">
        <f t="shared" si="238"/>
        <v>0</v>
      </c>
      <c r="F2924" t="str">
        <f t="shared" si="237"/>
        <v/>
      </c>
      <c r="J2924" s="29">
        <f>IFERROR(INDEX(JOGOS!$C$1:$P$16905,$G2924,3),"")</f>
        <v>0</v>
      </c>
      <c r="K2924" s="32">
        <f>IFERROR(INDEX(JOGOS!$C$1:$P$16905,$G2924,4),"")</f>
        <v>0</v>
      </c>
      <c r="L2924" s="32">
        <f>IFERROR(INDEX(JOGOS!$C$1:$P$16905,$G2924,5),"")</f>
        <v>0</v>
      </c>
      <c r="M2924" s="29">
        <f>IFERROR(INDEX(JOGOS!$C$1:$P$16905,$G2924,6),"")</f>
        <v>0</v>
      </c>
      <c r="N2924" s="32">
        <f>IFERROR(INDEX(JOGOS!$C$1:$P$16905,$G2924,7),"")</f>
        <v>0</v>
      </c>
      <c r="O2924" s="32">
        <f>IFERROR(INDEX(JOGOS!$C$1:$P$16905,$G2924,8),"")</f>
        <v>0</v>
      </c>
      <c r="P2924" s="32">
        <f>IFERROR(INDEX(JOGOS!$C$1:$P$16905,$G2924,9),"")</f>
        <v>0</v>
      </c>
      <c r="Q2924" s="32">
        <f>IFERROR(INDEX(JOGOS!$C$1:$P$16905,$G2924,10),"")</f>
        <v>0</v>
      </c>
      <c r="T2924" s="32">
        <f t="shared" si="239"/>
        <v>0</v>
      </c>
    </row>
    <row r="2925" spans="1:20">
      <c r="A2925" t="str">
        <f>IF(Tabela3[[#This Row],[GOL CASA]]&lt;&gt;"",Tabela3[[#This Row],[TIME CASA]],"")</f>
        <v/>
      </c>
      <c r="B2925" t="str">
        <f>IF(Tabela3[[#This Row],[GOL FORA]]&lt;&gt;"",Tabela3[[#This Row],[TIME FORA]],"")</f>
        <v/>
      </c>
      <c r="C2925">
        <f t="shared" si="235"/>
        <v>0</v>
      </c>
      <c r="D2925">
        <f t="shared" si="236"/>
        <v>0</v>
      </c>
      <c r="E2925">
        <f t="shared" si="238"/>
        <v>0</v>
      </c>
      <c r="F2925" t="str">
        <f t="shared" si="237"/>
        <v/>
      </c>
      <c r="J2925" s="29">
        <f>IFERROR(INDEX(JOGOS!$C$1:$P$16905,$G2925,3),"")</f>
        <v>0</v>
      </c>
      <c r="K2925" s="32">
        <f>IFERROR(INDEX(JOGOS!$C$1:$P$16905,$G2925,4),"")</f>
        <v>0</v>
      </c>
      <c r="L2925" s="32">
        <f>IFERROR(INDEX(JOGOS!$C$1:$P$16905,$G2925,5),"")</f>
        <v>0</v>
      </c>
      <c r="M2925" s="29">
        <f>IFERROR(INDEX(JOGOS!$C$1:$P$16905,$G2925,6),"")</f>
        <v>0</v>
      </c>
      <c r="N2925" s="32">
        <f>IFERROR(INDEX(JOGOS!$C$1:$P$16905,$G2925,7),"")</f>
        <v>0</v>
      </c>
      <c r="O2925" s="32">
        <f>IFERROR(INDEX(JOGOS!$C$1:$P$16905,$G2925,8),"")</f>
        <v>0</v>
      </c>
      <c r="P2925" s="32">
        <f>IFERROR(INDEX(JOGOS!$C$1:$P$16905,$G2925,9),"")</f>
        <v>0</v>
      </c>
      <c r="Q2925" s="32">
        <f>IFERROR(INDEX(JOGOS!$C$1:$P$16905,$G2925,10),"")</f>
        <v>0</v>
      </c>
      <c r="T2925" s="32">
        <f t="shared" si="239"/>
        <v>0</v>
      </c>
    </row>
    <row r="2926" spans="1:20">
      <c r="A2926" t="str">
        <f>IF(Tabela3[[#This Row],[GOL CASA]]&lt;&gt;"",Tabela3[[#This Row],[TIME CASA]],"")</f>
        <v/>
      </c>
      <c r="B2926" t="str">
        <f>IF(Tabela3[[#This Row],[GOL FORA]]&lt;&gt;"",Tabela3[[#This Row],[TIME FORA]],"")</f>
        <v/>
      </c>
      <c r="C2926">
        <f t="shared" si="235"/>
        <v>0</v>
      </c>
      <c r="D2926">
        <f t="shared" si="236"/>
        <v>0</v>
      </c>
      <c r="E2926">
        <f t="shared" si="238"/>
        <v>0</v>
      </c>
      <c r="F2926" t="str">
        <f t="shared" si="237"/>
        <v/>
      </c>
      <c r="J2926" s="29">
        <f>IFERROR(INDEX(JOGOS!$C$1:$P$16905,$G2926,3),"")</f>
        <v>0</v>
      </c>
      <c r="K2926" s="32">
        <f>IFERROR(INDEX(JOGOS!$C$1:$P$16905,$G2926,4),"")</f>
        <v>0</v>
      </c>
      <c r="L2926" s="32">
        <f>IFERROR(INDEX(JOGOS!$C$1:$P$16905,$G2926,5),"")</f>
        <v>0</v>
      </c>
      <c r="M2926" s="29">
        <f>IFERROR(INDEX(JOGOS!$C$1:$P$16905,$G2926,6),"")</f>
        <v>0</v>
      </c>
      <c r="N2926" s="32">
        <f>IFERROR(INDEX(JOGOS!$C$1:$P$16905,$G2926,7),"")</f>
        <v>0</v>
      </c>
      <c r="O2926" s="32">
        <f>IFERROR(INDEX(JOGOS!$C$1:$P$16905,$G2926,8),"")</f>
        <v>0</v>
      </c>
      <c r="P2926" s="32">
        <f>IFERROR(INDEX(JOGOS!$C$1:$P$16905,$G2926,9),"")</f>
        <v>0</v>
      </c>
      <c r="Q2926" s="32">
        <f>IFERROR(INDEX(JOGOS!$C$1:$P$16905,$G2926,10),"")</f>
        <v>0</v>
      </c>
      <c r="T2926" s="32">
        <f t="shared" si="239"/>
        <v>0</v>
      </c>
    </row>
    <row r="2927" spans="1:20">
      <c r="A2927" t="str">
        <f>IF(Tabela3[[#This Row],[GOL CASA]]&lt;&gt;"",Tabela3[[#This Row],[TIME CASA]],"")</f>
        <v/>
      </c>
      <c r="B2927" t="str">
        <f>IF(Tabela3[[#This Row],[GOL FORA]]&lt;&gt;"",Tabela3[[#This Row],[TIME FORA]],"")</f>
        <v/>
      </c>
      <c r="C2927">
        <f t="shared" si="235"/>
        <v>0</v>
      </c>
      <c r="D2927">
        <f t="shared" si="236"/>
        <v>0</v>
      </c>
      <c r="E2927">
        <f t="shared" si="238"/>
        <v>0</v>
      </c>
      <c r="F2927" t="str">
        <f t="shared" si="237"/>
        <v/>
      </c>
      <c r="J2927" s="29">
        <f>IFERROR(INDEX(JOGOS!$C$1:$P$16905,$G2927,3),"")</f>
        <v>0</v>
      </c>
      <c r="K2927" s="32">
        <f>IFERROR(INDEX(JOGOS!$C$1:$P$16905,$G2927,4),"")</f>
        <v>0</v>
      </c>
      <c r="L2927" s="32">
        <f>IFERROR(INDEX(JOGOS!$C$1:$P$16905,$G2927,5),"")</f>
        <v>0</v>
      </c>
      <c r="M2927" s="29">
        <f>IFERROR(INDEX(JOGOS!$C$1:$P$16905,$G2927,6),"")</f>
        <v>0</v>
      </c>
      <c r="N2927" s="32">
        <f>IFERROR(INDEX(JOGOS!$C$1:$P$16905,$G2927,7),"")</f>
        <v>0</v>
      </c>
      <c r="O2927" s="32">
        <f>IFERROR(INDEX(JOGOS!$C$1:$P$16905,$G2927,8),"")</f>
        <v>0</v>
      </c>
      <c r="P2927" s="32">
        <f>IFERROR(INDEX(JOGOS!$C$1:$P$16905,$G2927,9),"")</f>
        <v>0</v>
      </c>
      <c r="Q2927" s="32">
        <f>IFERROR(INDEX(JOGOS!$C$1:$P$16905,$G2927,10),"")</f>
        <v>0</v>
      </c>
      <c r="T2927" s="32">
        <f t="shared" si="239"/>
        <v>0</v>
      </c>
    </row>
    <row r="2928" spans="1:20">
      <c r="A2928" t="str">
        <f>IF(Tabela3[[#This Row],[GOL CASA]]&lt;&gt;"",Tabela3[[#This Row],[TIME CASA]],"")</f>
        <v/>
      </c>
      <c r="B2928" t="str">
        <f>IF(Tabela3[[#This Row],[GOL FORA]]&lt;&gt;"",Tabela3[[#This Row],[TIME FORA]],"")</f>
        <v/>
      </c>
      <c r="C2928">
        <f t="shared" si="235"/>
        <v>0</v>
      </c>
      <c r="D2928">
        <f t="shared" si="236"/>
        <v>0</v>
      </c>
      <c r="E2928">
        <f t="shared" si="238"/>
        <v>0</v>
      </c>
      <c r="F2928" t="str">
        <f t="shared" si="237"/>
        <v/>
      </c>
      <c r="J2928" s="29">
        <f>IFERROR(INDEX(JOGOS!$C$1:$P$16905,$G2928,3),"")</f>
        <v>0</v>
      </c>
      <c r="K2928" s="32">
        <f>IFERROR(INDEX(JOGOS!$C$1:$P$16905,$G2928,4),"")</f>
        <v>0</v>
      </c>
      <c r="L2928" s="32">
        <f>IFERROR(INDEX(JOGOS!$C$1:$P$16905,$G2928,5),"")</f>
        <v>0</v>
      </c>
      <c r="M2928" s="29">
        <f>IFERROR(INDEX(JOGOS!$C$1:$P$16905,$G2928,6),"")</f>
        <v>0</v>
      </c>
      <c r="N2928" s="32">
        <f>IFERROR(INDEX(JOGOS!$C$1:$P$16905,$G2928,7),"")</f>
        <v>0</v>
      </c>
      <c r="O2928" s="32">
        <f>IFERROR(INDEX(JOGOS!$C$1:$P$16905,$G2928,8),"")</f>
        <v>0</v>
      </c>
      <c r="P2928" s="32">
        <f>IFERROR(INDEX(JOGOS!$C$1:$P$16905,$G2928,9),"")</f>
        <v>0</v>
      </c>
      <c r="Q2928" s="32">
        <f>IFERROR(INDEX(JOGOS!$C$1:$P$16905,$G2928,10),"")</f>
        <v>0</v>
      </c>
      <c r="T2928" s="32">
        <f t="shared" si="239"/>
        <v>0</v>
      </c>
    </row>
    <row r="2929" spans="1:20">
      <c r="A2929" t="str">
        <f>IF(Tabela3[[#This Row],[GOL CASA]]&lt;&gt;"",Tabela3[[#This Row],[TIME CASA]],"")</f>
        <v/>
      </c>
      <c r="B2929" t="str">
        <f>IF(Tabela3[[#This Row],[GOL FORA]]&lt;&gt;"",Tabela3[[#This Row],[TIME FORA]],"")</f>
        <v/>
      </c>
      <c r="C2929">
        <f t="shared" si="235"/>
        <v>0</v>
      </c>
      <c r="D2929">
        <f t="shared" si="236"/>
        <v>0</v>
      </c>
      <c r="E2929">
        <f t="shared" si="238"/>
        <v>0</v>
      </c>
      <c r="F2929" t="str">
        <f t="shared" si="237"/>
        <v/>
      </c>
      <c r="J2929" s="29">
        <f>IFERROR(INDEX(JOGOS!$C$1:$P$16905,$G2929,3),"")</f>
        <v>0</v>
      </c>
      <c r="K2929" s="32">
        <f>IFERROR(INDEX(JOGOS!$C$1:$P$16905,$G2929,4),"")</f>
        <v>0</v>
      </c>
      <c r="L2929" s="32">
        <f>IFERROR(INDEX(JOGOS!$C$1:$P$16905,$G2929,5),"")</f>
        <v>0</v>
      </c>
      <c r="M2929" s="29">
        <f>IFERROR(INDEX(JOGOS!$C$1:$P$16905,$G2929,6),"")</f>
        <v>0</v>
      </c>
      <c r="N2929" s="32">
        <f>IFERROR(INDEX(JOGOS!$C$1:$P$16905,$G2929,7),"")</f>
        <v>0</v>
      </c>
      <c r="O2929" s="32">
        <f>IFERROR(INDEX(JOGOS!$C$1:$P$16905,$G2929,8),"")</f>
        <v>0</v>
      </c>
      <c r="P2929" s="32">
        <f>IFERROR(INDEX(JOGOS!$C$1:$P$16905,$G2929,9),"")</f>
        <v>0</v>
      </c>
      <c r="Q2929" s="32">
        <f>IFERROR(INDEX(JOGOS!$C$1:$P$16905,$G2929,10),"")</f>
        <v>0</v>
      </c>
      <c r="T2929" s="32">
        <f t="shared" si="239"/>
        <v>0</v>
      </c>
    </row>
    <row r="2930" spans="1:20">
      <c r="A2930" t="str">
        <f>IF(Tabela3[[#This Row],[GOL CASA]]&lt;&gt;"",Tabela3[[#This Row],[TIME CASA]],"")</f>
        <v/>
      </c>
      <c r="B2930" t="str">
        <f>IF(Tabela3[[#This Row],[GOL FORA]]&lt;&gt;"",Tabela3[[#This Row],[TIME FORA]],"")</f>
        <v/>
      </c>
      <c r="C2930">
        <f t="shared" si="235"/>
        <v>0</v>
      </c>
      <c r="D2930">
        <f t="shared" si="236"/>
        <v>0</v>
      </c>
      <c r="E2930">
        <f t="shared" si="238"/>
        <v>0</v>
      </c>
      <c r="F2930" t="str">
        <f t="shared" si="237"/>
        <v/>
      </c>
      <c r="J2930" s="29">
        <f>IFERROR(INDEX(JOGOS!$C$1:$P$16905,$G2930,3),"")</f>
        <v>0</v>
      </c>
      <c r="K2930" s="32">
        <f>IFERROR(INDEX(JOGOS!$C$1:$P$16905,$G2930,4),"")</f>
        <v>0</v>
      </c>
      <c r="L2930" s="32">
        <f>IFERROR(INDEX(JOGOS!$C$1:$P$16905,$G2930,5),"")</f>
        <v>0</v>
      </c>
      <c r="M2930" s="29">
        <f>IFERROR(INDEX(JOGOS!$C$1:$P$16905,$G2930,6),"")</f>
        <v>0</v>
      </c>
      <c r="N2930" s="32">
        <f>IFERROR(INDEX(JOGOS!$C$1:$P$16905,$G2930,7),"")</f>
        <v>0</v>
      </c>
      <c r="O2930" s="32">
        <f>IFERROR(INDEX(JOGOS!$C$1:$P$16905,$G2930,8),"")</f>
        <v>0</v>
      </c>
      <c r="P2930" s="32">
        <f>IFERROR(INDEX(JOGOS!$C$1:$P$16905,$G2930,9),"")</f>
        <v>0</v>
      </c>
      <c r="Q2930" s="32">
        <f>IFERROR(INDEX(JOGOS!$C$1:$P$16905,$G2930,10),"")</f>
        <v>0</v>
      </c>
      <c r="T2930" s="32">
        <f t="shared" si="239"/>
        <v>0</v>
      </c>
    </row>
    <row r="2931" spans="1:20">
      <c r="A2931" t="str">
        <f>IF(Tabela3[[#This Row],[GOL CASA]]&lt;&gt;"",Tabela3[[#This Row],[TIME CASA]],"")</f>
        <v/>
      </c>
      <c r="B2931" t="str">
        <f>IF(Tabela3[[#This Row],[GOL FORA]]&lt;&gt;"",Tabela3[[#This Row],[TIME FORA]],"")</f>
        <v/>
      </c>
      <c r="C2931">
        <f t="shared" si="235"/>
        <v>0</v>
      </c>
      <c r="D2931">
        <f t="shared" si="236"/>
        <v>0</v>
      </c>
      <c r="E2931">
        <f t="shared" si="238"/>
        <v>0</v>
      </c>
      <c r="F2931" t="str">
        <f t="shared" si="237"/>
        <v/>
      </c>
      <c r="J2931" s="29">
        <f>IFERROR(INDEX(JOGOS!$C$1:$P$16905,$G2931,3),"")</f>
        <v>0</v>
      </c>
      <c r="K2931" s="32">
        <f>IFERROR(INDEX(JOGOS!$C$1:$P$16905,$G2931,4),"")</f>
        <v>0</v>
      </c>
      <c r="L2931" s="32">
        <f>IFERROR(INDEX(JOGOS!$C$1:$P$16905,$G2931,5),"")</f>
        <v>0</v>
      </c>
      <c r="M2931" s="29">
        <f>IFERROR(INDEX(JOGOS!$C$1:$P$16905,$G2931,6),"")</f>
        <v>0</v>
      </c>
      <c r="N2931" s="32">
        <f>IFERROR(INDEX(JOGOS!$C$1:$P$16905,$G2931,7),"")</f>
        <v>0</v>
      </c>
      <c r="O2931" s="32">
        <f>IFERROR(INDEX(JOGOS!$C$1:$P$16905,$G2931,8),"")</f>
        <v>0</v>
      </c>
      <c r="P2931" s="32">
        <f>IFERROR(INDEX(JOGOS!$C$1:$P$16905,$G2931,9),"")</f>
        <v>0</v>
      </c>
      <c r="Q2931" s="32">
        <f>IFERROR(INDEX(JOGOS!$C$1:$P$16905,$G2931,10),"")</f>
        <v>0</v>
      </c>
      <c r="T2931" s="32">
        <f t="shared" si="239"/>
        <v>0</v>
      </c>
    </row>
    <row r="2932" spans="1:20">
      <c r="A2932" t="str">
        <f>IF(Tabela3[[#This Row],[GOL CASA]]&lt;&gt;"",Tabela3[[#This Row],[TIME CASA]],"")</f>
        <v/>
      </c>
      <c r="B2932" t="str">
        <f>IF(Tabela3[[#This Row],[GOL FORA]]&lt;&gt;"",Tabela3[[#This Row],[TIME FORA]],"")</f>
        <v/>
      </c>
      <c r="C2932">
        <f t="shared" si="235"/>
        <v>0</v>
      </c>
      <c r="D2932">
        <f t="shared" si="236"/>
        <v>0</v>
      </c>
      <c r="E2932">
        <f t="shared" si="238"/>
        <v>0</v>
      </c>
      <c r="F2932" t="str">
        <f t="shared" si="237"/>
        <v/>
      </c>
      <c r="J2932" s="29">
        <f>IFERROR(INDEX(JOGOS!$C$1:$P$16905,$G2932,3),"")</f>
        <v>0</v>
      </c>
      <c r="K2932" s="32">
        <f>IFERROR(INDEX(JOGOS!$C$1:$P$16905,$G2932,4),"")</f>
        <v>0</v>
      </c>
      <c r="L2932" s="32">
        <f>IFERROR(INDEX(JOGOS!$C$1:$P$16905,$G2932,5),"")</f>
        <v>0</v>
      </c>
      <c r="M2932" s="29">
        <f>IFERROR(INDEX(JOGOS!$C$1:$P$16905,$G2932,6),"")</f>
        <v>0</v>
      </c>
      <c r="N2932" s="32">
        <f>IFERROR(INDEX(JOGOS!$C$1:$P$16905,$G2932,7),"")</f>
        <v>0</v>
      </c>
      <c r="O2932" s="32">
        <f>IFERROR(INDEX(JOGOS!$C$1:$P$16905,$G2932,8),"")</f>
        <v>0</v>
      </c>
      <c r="P2932" s="32">
        <f>IFERROR(INDEX(JOGOS!$C$1:$P$16905,$G2932,9),"")</f>
        <v>0</v>
      </c>
      <c r="Q2932" s="32">
        <f>IFERROR(INDEX(JOGOS!$C$1:$P$16905,$G2932,10),"")</f>
        <v>0</v>
      </c>
      <c r="T2932" s="32">
        <f t="shared" si="239"/>
        <v>0</v>
      </c>
    </row>
    <row r="2933" spans="1:20">
      <c r="A2933" t="str">
        <f>IF(Tabela3[[#This Row],[GOL CASA]]&lt;&gt;"",Tabela3[[#This Row],[TIME CASA]],"")</f>
        <v/>
      </c>
      <c r="B2933" t="str">
        <f>IF(Tabela3[[#This Row],[GOL FORA]]&lt;&gt;"",Tabela3[[#This Row],[TIME FORA]],"")</f>
        <v/>
      </c>
      <c r="C2933">
        <f t="shared" si="235"/>
        <v>0</v>
      </c>
      <c r="D2933">
        <f t="shared" si="236"/>
        <v>0</v>
      </c>
      <c r="E2933">
        <f t="shared" si="238"/>
        <v>0</v>
      </c>
      <c r="F2933" t="str">
        <f t="shared" si="237"/>
        <v/>
      </c>
      <c r="J2933" s="29">
        <f>IFERROR(INDEX(JOGOS!$C$1:$P$16905,$G2933,3),"")</f>
        <v>0</v>
      </c>
      <c r="K2933" s="32">
        <f>IFERROR(INDEX(JOGOS!$C$1:$P$16905,$G2933,4),"")</f>
        <v>0</v>
      </c>
      <c r="L2933" s="32">
        <f>IFERROR(INDEX(JOGOS!$C$1:$P$16905,$G2933,5),"")</f>
        <v>0</v>
      </c>
      <c r="M2933" s="29">
        <f>IFERROR(INDEX(JOGOS!$C$1:$P$16905,$G2933,6),"")</f>
        <v>0</v>
      </c>
      <c r="N2933" s="32">
        <f>IFERROR(INDEX(JOGOS!$C$1:$P$16905,$G2933,7),"")</f>
        <v>0</v>
      </c>
      <c r="O2933" s="32">
        <f>IFERROR(INDEX(JOGOS!$C$1:$P$16905,$G2933,8),"")</f>
        <v>0</v>
      </c>
      <c r="P2933" s="32">
        <f>IFERROR(INDEX(JOGOS!$C$1:$P$16905,$G2933,9),"")</f>
        <v>0</v>
      </c>
      <c r="Q2933" s="32">
        <f>IFERROR(INDEX(JOGOS!$C$1:$P$16905,$G2933,10),"")</f>
        <v>0</v>
      </c>
      <c r="T2933" s="32">
        <f t="shared" si="239"/>
        <v>0</v>
      </c>
    </row>
    <row r="2934" spans="1:20">
      <c r="A2934" t="str">
        <f>IF(Tabela3[[#This Row],[GOL CASA]]&lt;&gt;"",Tabela3[[#This Row],[TIME CASA]],"")</f>
        <v/>
      </c>
      <c r="B2934" t="str">
        <f>IF(Tabela3[[#This Row],[GOL FORA]]&lt;&gt;"",Tabela3[[#This Row],[TIME FORA]],"")</f>
        <v/>
      </c>
      <c r="C2934">
        <f t="shared" si="235"/>
        <v>0</v>
      </c>
      <c r="D2934">
        <f t="shared" si="236"/>
        <v>0</v>
      </c>
      <c r="E2934">
        <f t="shared" si="238"/>
        <v>0</v>
      </c>
      <c r="F2934" t="str">
        <f t="shared" si="237"/>
        <v/>
      </c>
      <c r="J2934" s="29">
        <f>IFERROR(INDEX(JOGOS!$C$1:$P$16905,$G2934,3),"")</f>
        <v>0</v>
      </c>
      <c r="K2934" s="32">
        <f>IFERROR(INDEX(JOGOS!$C$1:$P$16905,$G2934,4),"")</f>
        <v>0</v>
      </c>
      <c r="L2934" s="32">
        <f>IFERROR(INDEX(JOGOS!$C$1:$P$16905,$G2934,5),"")</f>
        <v>0</v>
      </c>
      <c r="M2934" s="29">
        <f>IFERROR(INDEX(JOGOS!$C$1:$P$16905,$G2934,6),"")</f>
        <v>0</v>
      </c>
      <c r="N2934" s="32">
        <f>IFERROR(INDEX(JOGOS!$C$1:$P$16905,$G2934,7),"")</f>
        <v>0</v>
      </c>
      <c r="O2934" s="32">
        <f>IFERROR(INDEX(JOGOS!$C$1:$P$16905,$G2934,8),"")</f>
        <v>0</v>
      </c>
      <c r="P2934" s="32">
        <f>IFERROR(INDEX(JOGOS!$C$1:$P$16905,$G2934,9),"")</f>
        <v>0</v>
      </c>
      <c r="Q2934" s="32">
        <f>IFERROR(INDEX(JOGOS!$C$1:$P$16905,$G2934,10),"")</f>
        <v>0</v>
      </c>
      <c r="T2934" s="32">
        <f t="shared" si="239"/>
        <v>0</v>
      </c>
    </row>
    <row r="2935" spans="1:20">
      <c r="A2935" t="str">
        <f>IF(Tabela3[[#This Row],[GOL CASA]]&lt;&gt;"",Tabela3[[#This Row],[TIME CASA]],"")</f>
        <v/>
      </c>
      <c r="B2935" t="str">
        <f>IF(Tabela3[[#This Row],[GOL FORA]]&lt;&gt;"",Tabela3[[#This Row],[TIME FORA]],"")</f>
        <v/>
      </c>
      <c r="C2935">
        <f t="shared" si="235"/>
        <v>0</v>
      </c>
      <c r="D2935">
        <f t="shared" si="236"/>
        <v>0</v>
      </c>
      <c r="E2935">
        <f t="shared" si="238"/>
        <v>0</v>
      </c>
      <c r="F2935" t="str">
        <f t="shared" si="237"/>
        <v/>
      </c>
      <c r="J2935" s="29">
        <f>IFERROR(INDEX(JOGOS!$C$1:$P$16905,$G2935,3),"")</f>
        <v>0</v>
      </c>
      <c r="K2935" s="32">
        <f>IFERROR(INDEX(JOGOS!$C$1:$P$16905,$G2935,4),"")</f>
        <v>0</v>
      </c>
      <c r="L2935" s="32">
        <f>IFERROR(INDEX(JOGOS!$C$1:$P$16905,$G2935,5),"")</f>
        <v>0</v>
      </c>
      <c r="M2935" s="29">
        <f>IFERROR(INDEX(JOGOS!$C$1:$P$16905,$G2935,6),"")</f>
        <v>0</v>
      </c>
      <c r="N2935" s="32">
        <f>IFERROR(INDEX(JOGOS!$C$1:$P$16905,$G2935,7),"")</f>
        <v>0</v>
      </c>
      <c r="O2935" s="32">
        <f>IFERROR(INDEX(JOGOS!$C$1:$P$16905,$G2935,8),"")</f>
        <v>0</v>
      </c>
      <c r="P2935" s="32">
        <f>IFERROR(INDEX(JOGOS!$C$1:$P$16905,$G2935,9),"")</f>
        <v>0</v>
      </c>
      <c r="Q2935" s="32">
        <f>IFERROR(INDEX(JOGOS!$C$1:$P$16905,$G2935,10),"")</f>
        <v>0</v>
      </c>
      <c r="T2935" s="32">
        <f t="shared" si="239"/>
        <v>0</v>
      </c>
    </row>
    <row r="2936" spans="1:20">
      <c r="A2936" t="str">
        <f>IF(Tabela3[[#This Row],[GOL CASA]]&lt;&gt;"",Tabela3[[#This Row],[TIME CASA]],"")</f>
        <v/>
      </c>
      <c r="B2936" t="str">
        <f>IF(Tabela3[[#This Row],[GOL FORA]]&lt;&gt;"",Tabela3[[#This Row],[TIME FORA]],"")</f>
        <v/>
      </c>
      <c r="C2936">
        <f t="shared" si="235"/>
        <v>0</v>
      </c>
      <c r="D2936">
        <f t="shared" si="236"/>
        <v>0</v>
      </c>
      <c r="E2936">
        <f t="shared" si="238"/>
        <v>0</v>
      </c>
      <c r="F2936" t="str">
        <f t="shared" si="237"/>
        <v/>
      </c>
      <c r="J2936" s="29">
        <f>IFERROR(INDEX(JOGOS!$C$1:$P$16905,$G2936,3),"")</f>
        <v>0</v>
      </c>
      <c r="K2936" s="32">
        <f>IFERROR(INDEX(JOGOS!$C$1:$P$16905,$G2936,4),"")</f>
        <v>0</v>
      </c>
      <c r="L2936" s="32">
        <f>IFERROR(INDEX(JOGOS!$C$1:$P$16905,$G2936,5),"")</f>
        <v>0</v>
      </c>
      <c r="M2936" s="29">
        <f>IFERROR(INDEX(JOGOS!$C$1:$P$16905,$G2936,6),"")</f>
        <v>0</v>
      </c>
      <c r="N2936" s="32">
        <f>IFERROR(INDEX(JOGOS!$C$1:$P$16905,$G2936,7),"")</f>
        <v>0</v>
      </c>
      <c r="O2936" s="32">
        <f>IFERROR(INDEX(JOGOS!$C$1:$P$16905,$G2936,8),"")</f>
        <v>0</v>
      </c>
      <c r="P2936" s="32">
        <f>IFERROR(INDEX(JOGOS!$C$1:$P$16905,$G2936,9),"")</f>
        <v>0</v>
      </c>
      <c r="Q2936" s="32">
        <f>IFERROR(INDEX(JOGOS!$C$1:$P$16905,$G2936,10),"")</f>
        <v>0</v>
      </c>
      <c r="T2936" s="32">
        <f t="shared" si="239"/>
        <v>0</v>
      </c>
    </row>
    <row r="2937" spans="1:20">
      <c r="A2937" t="str">
        <f>IF(Tabela3[[#This Row],[GOL CASA]]&lt;&gt;"",Tabela3[[#This Row],[TIME CASA]],"")</f>
        <v/>
      </c>
      <c r="B2937" t="str">
        <f>IF(Tabela3[[#This Row],[GOL FORA]]&lt;&gt;"",Tabela3[[#This Row],[TIME FORA]],"")</f>
        <v/>
      </c>
      <c r="C2937">
        <f t="shared" si="235"/>
        <v>0</v>
      </c>
      <c r="D2937">
        <f t="shared" si="236"/>
        <v>0</v>
      </c>
      <c r="E2937">
        <f t="shared" si="238"/>
        <v>0</v>
      </c>
      <c r="F2937" t="str">
        <f t="shared" si="237"/>
        <v/>
      </c>
      <c r="J2937" s="29">
        <f>IFERROR(INDEX(JOGOS!$C$1:$P$16905,$G2937,3),"")</f>
        <v>0</v>
      </c>
      <c r="K2937" s="32">
        <f>IFERROR(INDEX(JOGOS!$C$1:$P$16905,$G2937,4),"")</f>
        <v>0</v>
      </c>
      <c r="L2937" s="32">
        <f>IFERROR(INDEX(JOGOS!$C$1:$P$16905,$G2937,5),"")</f>
        <v>0</v>
      </c>
      <c r="M2937" s="29">
        <f>IFERROR(INDEX(JOGOS!$C$1:$P$16905,$G2937,6),"")</f>
        <v>0</v>
      </c>
      <c r="N2937" s="32">
        <f>IFERROR(INDEX(JOGOS!$C$1:$P$16905,$G2937,7),"")</f>
        <v>0</v>
      </c>
      <c r="O2937" s="32">
        <f>IFERROR(INDEX(JOGOS!$C$1:$P$16905,$G2937,8),"")</f>
        <v>0</v>
      </c>
      <c r="P2937" s="32">
        <f>IFERROR(INDEX(JOGOS!$C$1:$P$16905,$G2937,9),"")</f>
        <v>0</v>
      </c>
      <c r="Q2937" s="32">
        <f>IFERROR(INDEX(JOGOS!$C$1:$P$16905,$G2937,10),"")</f>
        <v>0</v>
      </c>
      <c r="T2937" s="32">
        <f t="shared" si="239"/>
        <v>0</v>
      </c>
    </row>
    <row r="2938" spans="1:20">
      <c r="A2938" t="str">
        <f>IF(Tabela3[[#This Row],[GOL CASA]]&lt;&gt;"",Tabela3[[#This Row],[TIME CASA]],"")</f>
        <v/>
      </c>
      <c r="B2938" t="str">
        <f>IF(Tabela3[[#This Row],[GOL FORA]]&lt;&gt;"",Tabela3[[#This Row],[TIME FORA]],"")</f>
        <v/>
      </c>
      <c r="C2938">
        <f t="shared" si="235"/>
        <v>0</v>
      </c>
      <c r="D2938">
        <f t="shared" si="236"/>
        <v>0</v>
      </c>
      <c r="E2938">
        <f t="shared" si="238"/>
        <v>0</v>
      </c>
      <c r="F2938" t="str">
        <f t="shared" si="237"/>
        <v/>
      </c>
      <c r="J2938" s="29">
        <f>IFERROR(INDEX(JOGOS!$C$1:$P$16905,$G2938,3),"")</f>
        <v>0</v>
      </c>
      <c r="K2938" s="32">
        <f>IFERROR(INDEX(JOGOS!$C$1:$P$16905,$G2938,4),"")</f>
        <v>0</v>
      </c>
      <c r="L2938" s="32">
        <f>IFERROR(INDEX(JOGOS!$C$1:$P$16905,$G2938,5),"")</f>
        <v>0</v>
      </c>
      <c r="M2938" s="29">
        <f>IFERROR(INDEX(JOGOS!$C$1:$P$16905,$G2938,6),"")</f>
        <v>0</v>
      </c>
      <c r="N2938" s="32">
        <f>IFERROR(INDEX(JOGOS!$C$1:$P$16905,$G2938,7),"")</f>
        <v>0</v>
      </c>
      <c r="O2938" s="32">
        <f>IFERROR(INDEX(JOGOS!$C$1:$P$16905,$G2938,8),"")</f>
        <v>0</v>
      </c>
      <c r="P2938" s="32">
        <f>IFERROR(INDEX(JOGOS!$C$1:$P$16905,$G2938,9),"")</f>
        <v>0</v>
      </c>
      <c r="Q2938" s="32">
        <f>IFERROR(INDEX(JOGOS!$C$1:$P$16905,$G2938,10),"")</f>
        <v>0</v>
      </c>
      <c r="T2938" s="32">
        <f t="shared" si="239"/>
        <v>0</v>
      </c>
    </row>
    <row r="2939" spans="1:20">
      <c r="A2939" t="str">
        <f>IF(Tabela3[[#This Row],[GOL CASA]]&lt;&gt;"",Tabela3[[#This Row],[TIME CASA]],"")</f>
        <v/>
      </c>
      <c r="B2939" t="str">
        <f>IF(Tabela3[[#This Row],[GOL FORA]]&lt;&gt;"",Tabela3[[#This Row],[TIME FORA]],"")</f>
        <v/>
      </c>
      <c r="C2939">
        <f t="shared" si="235"/>
        <v>0</v>
      </c>
      <c r="D2939">
        <f t="shared" si="236"/>
        <v>0</v>
      </c>
      <c r="E2939">
        <f t="shared" si="238"/>
        <v>0</v>
      </c>
      <c r="F2939" t="str">
        <f t="shared" si="237"/>
        <v/>
      </c>
      <c r="J2939" s="29">
        <f>IFERROR(INDEX(JOGOS!$C$1:$P$16905,$G2939,3),"")</f>
        <v>0</v>
      </c>
      <c r="K2939" s="32">
        <f>IFERROR(INDEX(JOGOS!$C$1:$P$16905,$G2939,4),"")</f>
        <v>0</v>
      </c>
      <c r="L2939" s="32">
        <f>IFERROR(INDEX(JOGOS!$C$1:$P$16905,$G2939,5),"")</f>
        <v>0</v>
      </c>
      <c r="M2939" s="29">
        <f>IFERROR(INDEX(JOGOS!$C$1:$P$16905,$G2939,6),"")</f>
        <v>0</v>
      </c>
      <c r="N2939" s="32">
        <f>IFERROR(INDEX(JOGOS!$C$1:$P$16905,$G2939,7),"")</f>
        <v>0</v>
      </c>
      <c r="O2939" s="32">
        <f>IFERROR(INDEX(JOGOS!$C$1:$P$16905,$G2939,8),"")</f>
        <v>0</v>
      </c>
      <c r="P2939" s="32">
        <f>IFERROR(INDEX(JOGOS!$C$1:$P$16905,$G2939,9),"")</f>
        <v>0</v>
      </c>
      <c r="Q2939" s="32">
        <f>IFERROR(INDEX(JOGOS!$C$1:$P$16905,$G2939,10),"")</f>
        <v>0</v>
      </c>
      <c r="T2939" s="32">
        <f t="shared" si="239"/>
        <v>0</v>
      </c>
    </row>
    <row r="2940" spans="1:20">
      <c r="A2940" t="str">
        <f>IF(Tabela3[[#This Row],[GOL CASA]]&lt;&gt;"",Tabela3[[#This Row],[TIME CASA]],"")</f>
        <v/>
      </c>
      <c r="B2940" t="str">
        <f>IF(Tabela3[[#This Row],[GOL FORA]]&lt;&gt;"",Tabela3[[#This Row],[TIME FORA]],"")</f>
        <v/>
      </c>
      <c r="C2940">
        <f t="shared" si="235"/>
        <v>0</v>
      </c>
      <c r="D2940">
        <f t="shared" si="236"/>
        <v>0</v>
      </c>
      <c r="E2940">
        <f t="shared" si="238"/>
        <v>0</v>
      </c>
      <c r="F2940" t="str">
        <f t="shared" si="237"/>
        <v/>
      </c>
      <c r="J2940" s="29">
        <f>IFERROR(INDEX(JOGOS!$C$1:$P$16905,$G2940,3),"")</f>
        <v>0</v>
      </c>
      <c r="K2940" s="32">
        <f>IFERROR(INDEX(JOGOS!$C$1:$P$16905,$G2940,4),"")</f>
        <v>0</v>
      </c>
      <c r="L2940" s="32">
        <f>IFERROR(INDEX(JOGOS!$C$1:$P$16905,$G2940,5),"")</f>
        <v>0</v>
      </c>
      <c r="M2940" s="29">
        <f>IFERROR(INDEX(JOGOS!$C$1:$P$16905,$G2940,6),"")</f>
        <v>0</v>
      </c>
      <c r="N2940" s="32">
        <f>IFERROR(INDEX(JOGOS!$C$1:$P$16905,$G2940,7),"")</f>
        <v>0</v>
      </c>
      <c r="O2940" s="32">
        <f>IFERROR(INDEX(JOGOS!$C$1:$P$16905,$G2940,8),"")</f>
        <v>0</v>
      </c>
      <c r="P2940" s="32">
        <f>IFERROR(INDEX(JOGOS!$C$1:$P$16905,$G2940,9),"")</f>
        <v>0</v>
      </c>
      <c r="Q2940" s="32">
        <f>IFERROR(INDEX(JOGOS!$C$1:$P$16905,$G2940,10),"")</f>
        <v>0</v>
      </c>
      <c r="T2940" s="32">
        <f t="shared" si="239"/>
        <v>0</v>
      </c>
    </row>
    <row r="2941" spans="1:20">
      <c r="A2941" t="str">
        <f>IF(Tabela3[[#This Row],[GOL CASA]]&lt;&gt;"",Tabela3[[#This Row],[TIME CASA]],"")</f>
        <v/>
      </c>
      <c r="B2941" t="str">
        <f>IF(Tabela3[[#This Row],[GOL FORA]]&lt;&gt;"",Tabela3[[#This Row],[TIME FORA]],"")</f>
        <v/>
      </c>
      <c r="C2941">
        <f t="shared" si="235"/>
        <v>0</v>
      </c>
      <c r="D2941">
        <f t="shared" si="236"/>
        <v>0</v>
      </c>
      <c r="E2941">
        <f t="shared" si="238"/>
        <v>0</v>
      </c>
      <c r="F2941" t="str">
        <f t="shared" si="237"/>
        <v/>
      </c>
      <c r="J2941" s="29">
        <f>IFERROR(INDEX(JOGOS!$C$1:$P$16905,$G2941,3),"")</f>
        <v>0</v>
      </c>
      <c r="K2941" s="32">
        <f>IFERROR(INDEX(JOGOS!$C$1:$P$16905,$G2941,4),"")</f>
        <v>0</v>
      </c>
      <c r="L2941" s="32">
        <f>IFERROR(INDEX(JOGOS!$C$1:$P$16905,$G2941,5),"")</f>
        <v>0</v>
      </c>
      <c r="M2941" s="29">
        <f>IFERROR(INDEX(JOGOS!$C$1:$P$16905,$G2941,6),"")</f>
        <v>0</v>
      </c>
      <c r="N2941" s="32">
        <f>IFERROR(INDEX(JOGOS!$C$1:$P$16905,$G2941,7),"")</f>
        <v>0</v>
      </c>
      <c r="O2941" s="32">
        <f>IFERROR(INDEX(JOGOS!$C$1:$P$16905,$G2941,8),"")</f>
        <v>0</v>
      </c>
      <c r="P2941" s="32">
        <f>IFERROR(INDEX(JOGOS!$C$1:$P$16905,$G2941,9),"")</f>
        <v>0</v>
      </c>
      <c r="Q2941" s="32">
        <f>IFERROR(INDEX(JOGOS!$C$1:$P$16905,$G2941,10),"")</f>
        <v>0</v>
      </c>
      <c r="T2941" s="32">
        <f t="shared" si="239"/>
        <v>0</v>
      </c>
    </row>
    <row r="2942" spans="1:20">
      <c r="A2942" t="str">
        <f>IF(Tabela3[[#This Row],[GOL CASA]]&lt;&gt;"",Tabela3[[#This Row],[TIME CASA]],"")</f>
        <v/>
      </c>
      <c r="B2942" t="str">
        <f>IF(Tabela3[[#This Row],[GOL FORA]]&lt;&gt;"",Tabela3[[#This Row],[TIME FORA]],"")</f>
        <v/>
      </c>
      <c r="C2942">
        <f t="shared" si="235"/>
        <v>0</v>
      </c>
      <c r="D2942">
        <f t="shared" si="236"/>
        <v>0</v>
      </c>
      <c r="E2942">
        <f t="shared" si="238"/>
        <v>0</v>
      </c>
      <c r="F2942" t="str">
        <f t="shared" si="237"/>
        <v/>
      </c>
      <c r="J2942" s="29">
        <f>IFERROR(INDEX(JOGOS!$C$1:$P$16905,$G2942,3),"")</f>
        <v>0</v>
      </c>
      <c r="K2942" s="32">
        <f>IFERROR(INDEX(JOGOS!$C$1:$P$16905,$G2942,4),"")</f>
        <v>0</v>
      </c>
      <c r="L2942" s="32">
        <f>IFERROR(INDEX(JOGOS!$C$1:$P$16905,$G2942,5),"")</f>
        <v>0</v>
      </c>
      <c r="M2942" s="29">
        <f>IFERROR(INDEX(JOGOS!$C$1:$P$16905,$G2942,6),"")</f>
        <v>0</v>
      </c>
      <c r="N2942" s="32">
        <f>IFERROR(INDEX(JOGOS!$C$1:$P$16905,$G2942,7),"")</f>
        <v>0</v>
      </c>
      <c r="O2942" s="32">
        <f>IFERROR(INDEX(JOGOS!$C$1:$P$16905,$G2942,8),"")</f>
        <v>0</v>
      </c>
      <c r="P2942" s="32">
        <f>IFERROR(INDEX(JOGOS!$C$1:$P$16905,$G2942,9),"")</f>
        <v>0</v>
      </c>
      <c r="Q2942" s="32">
        <f>IFERROR(INDEX(JOGOS!$C$1:$P$16905,$G2942,10),"")</f>
        <v>0</v>
      </c>
      <c r="T2942" s="32">
        <f t="shared" si="239"/>
        <v>0</v>
      </c>
    </row>
    <row r="2943" spans="1:20">
      <c r="A2943" t="str">
        <f>IF(Tabela3[[#This Row],[GOL CASA]]&lt;&gt;"",Tabela3[[#This Row],[TIME CASA]],"")</f>
        <v/>
      </c>
      <c r="B2943" t="str">
        <f>IF(Tabela3[[#This Row],[GOL FORA]]&lt;&gt;"",Tabela3[[#This Row],[TIME FORA]],"")</f>
        <v/>
      </c>
      <c r="C2943">
        <f t="shared" si="235"/>
        <v>0</v>
      </c>
      <c r="D2943">
        <f t="shared" si="236"/>
        <v>0</v>
      </c>
      <c r="E2943">
        <f t="shared" si="238"/>
        <v>0</v>
      </c>
      <c r="F2943" t="str">
        <f t="shared" si="237"/>
        <v/>
      </c>
      <c r="J2943" s="29">
        <f>IFERROR(INDEX(JOGOS!$C$1:$P$16905,$G2943,3),"")</f>
        <v>0</v>
      </c>
      <c r="K2943" s="32">
        <f>IFERROR(INDEX(JOGOS!$C$1:$P$16905,$G2943,4),"")</f>
        <v>0</v>
      </c>
      <c r="L2943" s="32">
        <f>IFERROR(INDEX(JOGOS!$C$1:$P$16905,$G2943,5),"")</f>
        <v>0</v>
      </c>
      <c r="M2943" s="29">
        <f>IFERROR(INDEX(JOGOS!$C$1:$P$16905,$G2943,6),"")</f>
        <v>0</v>
      </c>
      <c r="N2943" s="32">
        <f>IFERROR(INDEX(JOGOS!$C$1:$P$16905,$G2943,7),"")</f>
        <v>0</v>
      </c>
      <c r="O2943" s="32">
        <f>IFERROR(INDEX(JOGOS!$C$1:$P$16905,$G2943,8),"")</f>
        <v>0</v>
      </c>
      <c r="P2943" s="32">
        <f>IFERROR(INDEX(JOGOS!$C$1:$P$16905,$G2943,9),"")</f>
        <v>0</v>
      </c>
      <c r="Q2943" s="32">
        <f>IFERROR(INDEX(JOGOS!$C$1:$P$16905,$G2943,10),"")</f>
        <v>0</v>
      </c>
      <c r="T2943" s="32">
        <f t="shared" si="239"/>
        <v>0</v>
      </c>
    </row>
    <row r="2944" spans="1:20">
      <c r="A2944" t="str">
        <f>IF(Tabela3[[#This Row],[GOL CASA]]&lt;&gt;"",Tabela3[[#This Row],[TIME CASA]],"")</f>
        <v/>
      </c>
      <c r="B2944" t="str">
        <f>IF(Tabela3[[#This Row],[GOL FORA]]&lt;&gt;"",Tabela3[[#This Row],[TIME FORA]],"")</f>
        <v/>
      </c>
      <c r="C2944">
        <f t="shared" si="235"/>
        <v>0</v>
      </c>
      <c r="D2944">
        <f t="shared" si="236"/>
        <v>0</v>
      </c>
      <c r="E2944">
        <f t="shared" si="238"/>
        <v>0</v>
      </c>
      <c r="F2944" t="str">
        <f t="shared" si="237"/>
        <v/>
      </c>
      <c r="J2944" s="29">
        <f>IFERROR(INDEX(JOGOS!$C$1:$P$16905,$G2944,3),"")</f>
        <v>0</v>
      </c>
      <c r="K2944" s="32">
        <f>IFERROR(INDEX(JOGOS!$C$1:$P$16905,$G2944,4),"")</f>
        <v>0</v>
      </c>
      <c r="L2944" s="32">
        <f>IFERROR(INDEX(JOGOS!$C$1:$P$16905,$G2944,5),"")</f>
        <v>0</v>
      </c>
      <c r="M2944" s="29">
        <f>IFERROR(INDEX(JOGOS!$C$1:$P$16905,$G2944,6),"")</f>
        <v>0</v>
      </c>
      <c r="N2944" s="32">
        <f>IFERROR(INDEX(JOGOS!$C$1:$P$16905,$G2944,7),"")</f>
        <v>0</v>
      </c>
      <c r="O2944" s="32">
        <f>IFERROR(INDEX(JOGOS!$C$1:$P$16905,$G2944,8),"")</f>
        <v>0</v>
      </c>
      <c r="P2944" s="32">
        <f>IFERROR(INDEX(JOGOS!$C$1:$P$16905,$G2944,9),"")</f>
        <v>0</v>
      </c>
      <c r="Q2944" s="32">
        <f>IFERROR(INDEX(JOGOS!$C$1:$P$16905,$G2944,10),"")</f>
        <v>0</v>
      </c>
      <c r="T2944" s="32">
        <f t="shared" si="239"/>
        <v>0</v>
      </c>
    </row>
    <row r="2945" spans="1:20">
      <c r="A2945" t="str">
        <f>IF(Tabela3[[#This Row],[GOL CASA]]&lt;&gt;"",Tabela3[[#This Row],[TIME CASA]],"")</f>
        <v/>
      </c>
      <c r="B2945" t="str">
        <f>IF(Tabela3[[#This Row],[GOL FORA]]&lt;&gt;"",Tabela3[[#This Row],[TIME FORA]],"")</f>
        <v/>
      </c>
      <c r="C2945">
        <f t="shared" ref="C2945:C3008" si="240">IF(AND(A2945=$AP$1,B2945=$AQ$1),1,0)</f>
        <v>0</v>
      </c>
      <c r="D2945">
        <f t="shared" ref="D2945:D3008" si="241">IF(AND(A2945=$AQ$1,B2945=$AP$1),1,0)</f>
        <v>0</v>
      </c>
      <c r="E2945">
        <f t="shared" si="238"/>
        <v>0</v>
      </c>
      <c r="F2945" t="str">
        <f t="shared" ref="F2945:F3008" si="242">IF($Y$1=E2945,ROW(),"")</f>
        <v/>
      </c>
      <c r="J2945" s="29">
        <f>IFERROR(INDEX(JOGOS!$C$1:$P$16905,$G2945,3),"")</f>
        <v>0</v>
      </c>
      <c r="K2945" s="32">
        <f>IFERROR(INDEX(JOGOS!$C$1:$P$16905,$G2945,4),"")</f>
        <v>0</v>
      </c>
      <c r="L2945" s="32">
        <f>IFERROR(INDEX(JOGOS!$C$1:$P$16905,$G2945,5),"")</f>
        <v>0</v>
      </c>
      <c r="M2945" s="29">
        <f>IFERROR(INDEX(JOGOS!$C$1:$P$16905,$G2945,6),"")</f>
        <v>0</v>
      </c>
      <c r="N2945" s="32">
        <f>IFERROR(INDEX(JOGOS!$C$1:$P$16905,$G2945,7),"")</f>
        <v>0</v>
      </c>
      <c r="O2945" s="32">
        <f>IFERROR(INDEX(JOGOS!$C$1:$P$16905,$G2945,8),"")</f>
        <v>0</v>
      </c>
      <c r="P2945" s="32">
        <f>IFERROR(INDEX(JOGOS!$C$1:$P$16905,$G2945,9),"")</f>
        <v>0</v>
      </c>
      <c r="Q2945" s="32">
        <f>IFERROR(INDEX(JOGOS!$C$1:$P$16905,$G2945,10),"")</f>
        <v>0</v>
      </c>
      <c r="T2945" s="32">
        <f t="shared" si="239"/>
        <v>0</v>
      </c>
    </row>
    <row r="2946" spans="1:20">
      <c r="A2946" t="str">
        <f>IF(Tabela3[[#This Row],[GOL CASA]]&lt;&gt;"",Tabela3[[#This Row],[TIME CASA]],"")</f>
        <v/>
      </c>
      <c r="B2946" t="str">
        <f>IF(Tabela3[[#This Row],[GOL FORA]]&lt;&gt;"",Tabela3[[#This Row],[TIME FORA]],"")</f>
        <v/>
      </c>
      <c r="C2946">
        <f t="shared" si="240"/>
        <v>0</v>
      </c>
      <c r="D2946">
        <f t="shared" si="241"/>
        <v>0</v>
      </c>
      <c r="E2946">
        <f t="shared" ref="E2946:E3009" si="243">MAX(C2946:D2946)</f>
        <v>0</v>
      </c>
      <c r="F2946" t="str">
        <f t="shared" si="242"/>
        <v/>
      </c>
      <c r="J2946" s="29">
        <f>IFERROR(INDEX(JOGOS!$C$1:$P$16905,$G2946,3),"")</f>
        <v>0</v>
      </c>
      <c r="K2946" s="32">
        <f>IFERROR(INDEX(JOGOS!$C$1:$P$16905,$G2946,4),"")</f>
        <v>0</v>
      </c>
      <c r="L2946" s="32">
        <f>IFERROR(INDEX(JOGOS!$C$1:$P$16905,$G2946,5),"")</f>
        <v>0</v>
      </c>
      <c r="M2946" s="29">
        <f>IFERROR(INDEX(JOGOS!$C$1:$P$16905,$G2946,6),"")</f>
        <v>0</v>
      </c>
      <c r="N2946" s="32">
        <f>IFERROR(INDEX(JOGOS!$C$1:$P$16905,$G2946,7),"")</f>
        <v>0</v>
      </c>
      <c r="O2946" s="32">
        <f>IFERROR(INDEX(JOGOS!$C$1:$P$16905,$G2946,8),"")</f>
        <v>0</v>
      </c>
      <c r="P2946" s="32">
        <f>IFERROR(INDEX(JOGOS!$C$1:$P$16905,$G2946,9),"")</f>
        <v>0</v>
      </c>
      <c r="Q2946" s="32">
        <f>IFERROR(INDEX(JOGOS!$C$1:$P$16905,$G2946,10),"")</f>
        <v>0</v>
      </c>
      <c r="T2946" s="32">
        <f t="shared" ref="T2946:T3009" si="244">SUM(R2946+S2946)</f>
        <v>0</v>
      </c>
    </row>
    <row r="2947" spans="1:20">
      <c r="A2947" t="str">
        <f>IF(Tabela3[[#This Row],[GOL CASA]]&lt;&gt;"",Tabela3[[#This Row],[TIME CASA]],"")</f>
        <v/>
      </c>
      <c r="B2947" t="str">
        <f>IF(Tabela3[[#This Row],[GOL FORA]]&lt;&gt;"",Tabela3[[#This Row],[TIME FORA]],"")</f>
        <v/>
      </c>
      <c r="C2947">
        <f t="shared" si="240"/>
        <v>0</v>
      </c>
      <c r="D2947">
        <f t="shared" si="241"/>
        <v>0</v>
      </c>
      <c r="E2947">
        <f t="shared" si="243"/>
        <v>0</v>
      </c>
      <c r="F2947" t="str">
        <f t="shared" si="242"/>
        <v/>
      </c>
      <c r="J2947" s="29">
        <f>IFERROR(INDEX(JOGOS!$C$1:$P$16905,$G2947,3),"")</f>
        <v>0</v>
      </c>
      <c r="K2947" s="32">
        <f>IFERROR(INDEX(JOGOS!$C$1:$P$16905,$G2947,4),"")</f>
        <v>0</v>
      </c>
      <c r="L2947" s="32">
        <f>IFERROR(INDEX(JOGOS!$C$1:$P$16905,$G2947,5),"")</f>
        <v>0</v>
      </c>
      <c r="M2947" s="29">
        <f>IFERROR(INDEX(JOGOS!$C$1:$P$16905,$G2947,6),"")</f>
        <v>0</v>
      </c>
      <c r="N2947" s="32">
        <f>IFERROR(INDEX(JOGOS!$C$1:$P$16905,$G2947,7),"")</f>
        <v>0</v>
      </c>
      <c r="O2947" s="32">
        <f>IFERROR(INDEX(JOGOS!$C$1:$P$16905,$G2947,8),"")</f>
        <v>0</v>
      </c>
      <c r="P2947" s="32">
        <f>IFERROR(INDEX(JOGOS!$C$1:$P$16905,$G2947,9),"")</f>
        <v>0</v>
      </c>
      <c r="Q2947" s="32">
        <f>IFERROR(INDEX(JOGOS!$C$1:$P$16905,$G2947,10),"")</f>
        <v>0</v>
      </c>
      <c r="T2947" s="32">
        <f t="shared" si="244"/>
        <v>0</v>
      </c>
    </row>
    <row r="2948" spans="1:20">
      <c r="A2948" t="str">
        <f>IF(Tabela3[[#This Row],[GOL CASA]]&lt;&gt;"",Tabela3[[#This Row],[TIME CASA]],"")</f>
        <v/>
      </c>
      <c r="B2948" t="str">
        <f>IF(Tabela3[[#This Row],[GOL FORA]]&lt;&gt;"",Tabela3[[#This Row],[TIME FORA]],"")</f>
        <v/>
      </c>
      <c r="C2948">
        <f t="shared" si="240"/>
        <v>0</v>
      </c>
      <c r="D2948">
        <f t="shared" si="241"/>
        <v>0</v>
      </c>
      <c r="E2948">
        <f t="shared" si="243"/>
        <v>0</v>
      </c>
      <c r="F2948" t="str">
        <f t="shared" si="242"/>
        <v/>
      </c>
      <c r="J2948" s="29">
        <f>IFERROR(INDEX(JOGOS!$C$1:$P$16905,$G2948,3),"")</f>
        <v>0</v>
      </c>
      <c r="K2948" s="32">
        <f>IFERROR(INDEX(JOGOS!$C$1:$P$16905,$G2948,4),"")</f>
        <v>0</v>
      </c>
      <c r="L2948" s="32">
        <f>IFERROR(INDEX(JOGOS!$C$1:$P$16905,$G2948,5),"")</f>
        <v>0</v>
      </c>
      <c r="M2948" s="29">
        <f>IFERROR(INDEX(JOGOS!$C$1:$P$16905,$G2948,6),"")</f>
        <v>0</v>
      </c>
      <c r="N2948" s="32">
        <f>IFERROR(INDEX(JOGOS!$C$1:$P$16905,$G2948,7),"")</f>
        <v>0</v>
      </c>
      <c r="O2948" s="32">
        <f>IFERROR(INDEX(JOGOS!$C$1:$P$16905,$G2948,8),"")</f>
        <v>0</v>
      </c>
      <c r="P2948" s="32">
        <f>IFERROR(INDEX(JOGOS!$C$1:$P$16905,$G2948,9),"")</f>
        <v>0</v>
      </c>
      <c r="Q2948" s="32">
        <f>IFERROR(INDEX(JOGOS!$C$1:$P$16905,$G2948,10),"")</f>
        <v>0</v>
      </c>
      <c r="T2948" s="32">
        <f t="shared" si="244"/>
        <v>0</v>
      </c>
    </row>
    <row r="2949" spans="1:20">
      <c r="A2949" t="str">
        <f>IF(Tabela3[[#This Row],[GOL CASA]]&lt;&gt;"",Tabela3[[#This Row],[TIME CASA]],"")</f>
        <v/>
      </c>
      <c r="B2949" t="str">
        <f>IF(Tabela3[[#This Row],[GOL FORA]]&lt;&gt;"",Tabela3[[#This Row],[TIME FORA]],"")</f>
        <v/>
      </c>
      <c r="C2949">
        <f t="shared" si="240"/>
        <v>0</v>
      </c>
      <c r="D2949">
        <f t="shared" si="241"/>
        <v>0</v>
      </c>
      <c r="E2949">
        <f t="shared" si="243"/>
        <v>0</v>
      </c>
      <c r="F2949" t="str">
        <f t="shared" si="242"/>
        <v/>
      </c>
      <c r="J2949" s="29">
        <f>IFERROR(INDEX(JOGOS!$C$1:$P$16905,$G2949,3),"")</f>
        <v>0</v>
      </c>
      <c r="K2949" s="32">
        <f>IFERROR(INDEX(JOGOS!$C$1:$P$16905,$G2949,4),"")</f>
        <v>0</v>
      </c>
      <c r="L2949" s="32">
        <f>IFERROR(INDEX(JOGOS!$C$1:$P$16905,$G2949,5),"")</f>
        <v>0</v>
      </c>
      <c r="M2949" s="29">
        <f>IFERROR(INDEX(JOGOS!$C$1:$P$16905,$G2949,6),"")</f>
        <v>0</v>
      </c>
      <c r="N2949" s="32">
        <f>IFERROR(INDEX(JOGOS!$C$1:$P$16905,$G2949,7),"")</f>
        <v>0</v>
      </c>
      <c r="O2949" s="32">
        <f>IFERROR(INDEX(JOGOS!$C$1:$P$16905,$G2949,8),"")</f>
        <v>0</v>
      </c>
      <c r="P2949" s="32">
        <f>IFERROR(INDEX(JOGOS!$C$1:$P$16905,$G2949,9),"")</f>
        <v>0</v>
      </c>
      <c r="Q2949" s="32">
        <f>IFERROR(INDEX(JOGOS!$C$1:$P$16905,$G2949,10),"")</f>
        <v>0</v>
      </c>
      <c r="T2949" s="32">
        <f t="shared" si="244"/>
        <v>0</v>
      </c>
    </row>
    <row r="2950" spans="1:20">
      <c r="A2950" t="str">
        <f>IF(Tabela3[[#This Row],[GOL CASA]]&lt;&gt;"",Tabela3[[#This Row],[TIME CASA]],"")</f>
        <v/>
      </c>
      <c r="B2950" t="str">
        <f>IF(Tabela3[[#This Row],[GOL FORA]]&lt;&gt;"",Tabela3[[#This Row],[TIME FORA]],"")</f>
        <v/>
      </c>
      <c r="C2950">
        <f t="shared" si="240"/>
        <v>0</v>
      </c>
      <c r="D2950">
        <f t="shared" si="241"/>
        <v>0</v>
      </c>
      <c r="E2950">
        <f t="shared" si="243"/>
        <v>0</v>
      </c>
      <c r="F2950" t="str">
        <f t="shared" si="242"/>
        <v/>
      </c>
      <c r="J2950" s="29">
        <f>IFERROR(INDEX(JOGOS!$C$1:$P$16905,$G2950,3),"")</f>
        <v>0</v>
      </c>
      <c r="K2950" s="32">
        <f>IFERROR(INDEX(JOGOS!$C$1:$P$16905,$G2950,4),"")</f>
        <v>0</v>
      </c>
      <c r="L2950" s="32">
        <f>IFERROR(INDEX(JOGOS!$C$1:$P$16905,$G2950,5),"")</f>
        <v>0</v>
      </c>
      <c r="M2950" s="29">
        <f>IFERROR(INDEX(JOGOS!$C$1:$P$16905,$G2950,6),"")</f>
        <v>0</v>
      </c>
      <c r="N2950" s="32">
        <f>IFERROR(INDEX(JOGOS!$C$1:$P$16905,$G2950,7),"")</f>
        <v>0</v>
      </c>
      <c r="O2950" s="32">
        <f>IFERROR(INDEX(JOGOS!$C$1:$P$16905,$G2950,8),"")</f>
        <v>0</v>
      </c>
      <c r="P2950" s="32">
        <f>IFERROR(INDEX(JOGOS!$C$1:$P$16905,$G2950,9),"")</f>
        <v>0</v>
      </c>
      <c r="Q2950" s="32">
        <f>IFERROR(INDEX(JOGOS!$C$1:$P$16905,$G2950,10),"")</f>
        <v>0</v>
      </c>
      <c r="T2950" s="32">
        <f t="shared" si="244"/>
        <v>0</v>
      </c>
    </row>
    <row r="2951" spans="1:20">
      <c r="A2951" t="str">
        <f>IF(Tabela3[[#This Row],[GOL CASA]]&lt;&gt;"",Tabela3[[#This Row],[TIME CASA]],"")</f>
        <v/>
      </c>
      <c r="B2951" t="str">
        <f>IF(Tabela3[[#This Row],[GOL FORA]]&lt;&gt;"",Tabela3[[#This Row],[TIME FORA]],"")</f>
        <v/>
      </c>
      <c r="C2951">
        <f t="shared" si="240"/>
        <v>0</v>
      </c>
      <c r="D2951">
        <f t="shared" si="241"/>
        <v>0</v>
      </c>
      <c r="E2951">
        <f t="shared" si="243"/>
        <v>0</v>
      </c>
      <c r="F2951" t="str">
        <f t="shared" si="242"/>
        <v/>
      </c>
      <c r="J2951" s="29">
        <f>IFERROR(INDEX(JOGOS!$C$1:$P$16905,$G2951,3),"")</f>
        <v>0</v>
      </c>
      <c r="K2951" s="32">
        <f>IFERROR(INDEX(JOGOS!$C$1:$P$16905,$G2951,4),"")</f>
        <v>0</v>
      </c>
      <c r="L2951" s="32">
        <f>IFERROR(INDEX(JOGOS!$C$1:$P$16905,$G2951,5),"")</f>
        <v>0</v>
      </c>
      <c r="M2951" s="29">
        <f>IFERROR(INDEX(JOGOS!$C$1:$P$16905,$G2951,6),"")</f>
        <v>0</v>
      </c>
      <c r="N2951" s="32">
        <f>IFERROR(INDEX(JOGOS!$C$1:$P$16905,$G2951,7),"")</f>
        <v>0</v>
      </c>
      <c r="O2951" s="32">
        <f>IFERROR(INDEX(JOGOS!$C$1:$P$16905,$G2951,8),"")</f>
        <v>0</v>
      </c>
      <c r="P2951" s="32">
        <f>IFERROR(INDEX(JOGOS!$C$1:$P$16905,$G2951,9),"")</f>
        <v>0</v>
      </c>
      <c r="Q2951" s="32">
        <f>IFERROR(INDEX(JOGOS!$C$1:$P$16905,$G2951,10),"")</f>
        <v>0</v>
      </c>
      <c r="T2951" s="32">
        <f t="shared" si="244"/>
        <v>0</v>
      </c>
    </row>
    <row r="2952" spans="1:20">
      <c r="A2952" t="str">
        <f>IF(Tabela3[[#This Row],[GOL CASA]]&lt;&gt;"",Tabela3[[#This Row],[TIME CASA]],"")</f>
        <v/>
      </c>
      <c r="B2952" t="str">
        <f>IF(Tabela3[[#This Row],[GOL FORA]]&lt;&gt;"",Tabela3[[#This Row],[TIME FORA]],"")</f>
        <v/>
      </c>
      <c r="C2952">
        <f t="shared" si="240"/>
        <v>0</v>
      </c>
      <c r="D2952">
        <f t="shared" si="241"/>
        <v>0</v>
      </c>
      <c r="E2952">
        <f t="shared" si="243"/>
        <v>0</v>
      </c>
      <c r="F2952" t="str">
        <f t="shared" si="242"/>
        <v/>
      </c>
      <c r="J2952" s="29">
        <f>IFERROR(INDEX(JOGOS!$C$1:$P$16905,$G2952,3),"")</f>
        <v>0</v>
      </c>
      <c r="K2952" s="32">
        <f>IFERROR(INDEX(JOGOS!$C$1:$P$16905,$G2952,4),"")</f>
        <v>0</v>
      </c>
      <c r="L2952" s="32">
        <f>IFERROR(INDEX(JOGOS!$C$1:$P$16905,$G2952,5),"")</f>
        <v>0</v>
      </c>
      <c r="M2952" s="29">
        <f>IFERROR(INDEX(JOGOS!$C$1:$P$16905,$G2952,6),"")</f>
        <v>0</v>
      </c>
      <c r="N2952" s="32">
        <f>IFERROR(INDEX(JOGOS!$C$1:$P$16905,$G2952,7),"")</f>
        <v>0</v>
      </c>
      <c r="O2952" s="32">
        <f>IFERROR(INDEX(JOGOS!$C$1:$P$16905,$G2952,8),"")</f>
        <v>0</v>
      </c>
      <c r="P2952" s="32">
        <f>IFERROR(INDEX(JOGOS!$C$1:$P$16905,$G2952,9),"")</f>
        <v>0</v>
      </c>
      <c r="Q2952" s="32">
        <f>IFERROR(INDEX(JOGOS!$C$1:$P$16905,$G2952,10),"")</f>
        <v>0</v>
      </c>
      <c r="T2952" s="32">
        <f t="shared" si="244"/>
        <v>0</v>
      </c>
    </row>
    <row r="2953" spans="1:20">
      <c r="A2953" t="str">
        <f>IF(Tabela3[[#This Row],[GOL CASA]]&lt;&gt;"",Tabela3[[#This Row],[TIME CASA]],"")</f>
        <v/>
      </c>
      <c r="B2953" t="str">
        <f>IF(Tabela3[[#This Row],[GOL FORA]]&lt;&gt;"",Tabela3[[#This Row],[TIME FORA]],"")</f>
        <v/>
      </c>
      <c r="C2953">
        <f t="shared" si="240"/>
        <v>0</v>
      </c>
      <c r="D2953">
        <f t="shared" si="241"/>
        <v>0</v>
      </c>
      <c r="E2953">
        <f t="shared" si="243"/>
        <v>0</v>
      </c>
      <c r="F2953" t="str">
        <f t="shared" si="242"/>
        <v/>
      </c>
      <c r="J2953" s="29">
        <f>IFERROR(INDEX(JOGOS!$C$1:$P$16905,$G2953,3),"")</f>
        <v>0</v>
      </c>
      <c r="K2953" s="32">
        <f>IFERROR(INDEX(JOGOS!$C$1:$P$16905,$G2953,4),"")</f>
        <v>0</v>
      </c>
      <c r="L2953" s="32">
        <f>IFERROR(INDEX(JOGOS!$C$1:$P$16905,$G2953,5),"")</f>
        <v>0</v>
      </c>
      <c r="M2953" s="29">
        <f>IFERROR(INDEX(JOGOS!$C$1:$P$16905,$G2953,6),"")</f>
        <v>0</v>
      </c>
      <c r="N2953" s="32">
        <f>IFERROR(INDEX(JOGOS!$C$1:$P$16905,$G2953,7),"")</f>
        <v>0</v>
      </c>
      <c r="O2953" s="32">
        <f>IFERROR(INDEX(JOGOS!$C$1:$P$16905,$G2953,8),"")</f>
        <v>0</v>
      </c>
      <c r="P2953" s="32">
        <f>IFERROR(INDEX(JOGOS!$C$1:$P$16905,$G2953,9),"")</f>
        <v>0</v>
      </c>
      <c r="Q2953" s="32">
        <f>IFERROR(INDEX(JOGOS!$C$1:$P$16905,$G2953,10),"")</f>
        <v>0</v>
      </c>
      <c r="T2953" s="32">
        <f t="shared" si="244"/>
        <v>0</v>
      </c>
    </row>
    <row r="2954" spans="1:20">
      <c r="A2954" t="str">
        <f>IF(Tabela3[[#This Row],[GOL CASA]]&lt;&gt;"",Tabela3[[#This Row],[TIME CASA]],"")</f>
        <v/>
      </c>
      <c r="B2954" t="str">
        <f>IF(Tabela3[[#This Row],[GOL FORA]]&lt;&gt;"",Tabela3[[#This Row],[TIME FORA]],"")</f>
        <v/>
      </c>
      <c r="C2954">
        <f t="shared" si="240"/>
        <v>0</v>
      </c>
      <c r="D2954">
        <f t="shared" si="241"/>
        <v>0</v>
      </c>
      <c r="E2954">
        <f t="shared" si="243"/>
        <v>0</v>
      </c>
      <c r="F2954" t="str">
        <f t="shared" si="242"/>
        <v/>
      </c>
      <c r="J2954" s="29">
        <f>IFERROR(INDEX(JOGOS!$C$1:$P$16905,$G2954,3),"")</f>
        <v>0</v>
      </c>
      <c r="K2954" s="32">
        <f>IFERROR(INDEX(JOGOS!$C$1:$P$16905,$G2954,4),"")</f>
        <v>0</v>
      </c>
      <c r="L2954" s="32">
        <f>IFERROR(INDEX(JOGOS!$C$1:$P$16905,$G2954,5),"")</f>
        <v>0</v>
      </c>
      <c r="M2954" s="29">
        <f>IFERROR(INDEX(JOGOS!$C$1:$P$16905,$G2954,6),"")</f>
        <v>0</v>
      </c>
      <c r="N2954" s="32">
        <f>IFERROR(INDEX(JOGOS!$C$1:$P$16905,$G2954,7),"")</f>
        <v>0</v>
      </c>
      <c r="O2954" s="32">
        <f>IFERROR(INDEX(JOGOS!$C$1:$P$16905,$G2954,8),"")</f>
        <v>0</v>
      </c>
      <c r="P2954" s="32">
        <f>IFERROR(INDEX(JOGOS!$C$1:$P$16905,$G2954,9),"")</f>
        <v>0</v>
      </c>
      <c r="Q2954" s="32">
        <f>IFERROR(INDEX(JOGOS!$C$1:$P$16905,$G2954,10),"")</f>
        <v>0</v>
      </c>
      <c r="T2954" s="32">
        <f t="shared" si="244"/>
        <v>0</v>
      </c>
    </row>
    <row r="2955" spans="1:20">
      <c r="A2955" t="str">
        <f>IF(Tabela3[[#This Row],[GOL CASA]]&lt;&gt;"",Tabela3[[#This Row],[TIME CASA]],"")</f>
        <v/>
      </c>
      <c r="B2955" t="str">
        <f>IF(Tabela3[[#This Row],[GOL FORA]]&lt;&gt;"",Tabela3[[#This Row],[TIME FORA]],"")</f>
        <v/>
      </c>
      <c r="C2955">
        <f t="shared" si="240"/>
        <v>0</v>
      </c>
      <c r="D2955">
        <f t="shared" si="241"/>
        <v>0</v>
      </c>
      <c r="E2955">
        <f t="shared" si="243"/>
        <v>0</v>
      </c>
      <c r="F2955" t="str">
        <f t="shared" si="242"/>
        <v/>
      </c>
      <c r="J2955" s="29">
        <f>IFERROR(INDEX(JOGOS!$C$1:$P$16905,$G2955,3),"")</f>
        <v>0</v>
      </c>
      <c r="K2955" s="32">
        <f>IFERROR(INDEX(JOGOS!$C$1:$P$16905,$G2955,4),"")</f>
        <v>0</v>
      </c>
      <c r="L2955" s="32">
        <f>IFERROR(INDEX(JOGOS!$C$1:$P$16905,$G2955,5),"")</f>
        <v>0</v>
      </c>
      <c r="M2955" s="29">
        <f>IFERROR(INDEX(JOGOS!$C$1:$P$16905,$G2955,6),"")</f>
        <v>0</v>
      </c>
      <c r="N2955" s="32">
        <f>IFERROR(INDEX(JOGOS!$C$1:$P$16905,$G2955,7),"")</f>
        <v>0</v>
      </c>
      <c r="O2955" s="32">
        <f>IFERROR(INDEX(JOGOS!$C$1:$P$16905,$G2955,8),"")</f>
        <v>0</v>
      </c>
      <c r="P2955" s="32">
        <f>IFERROR(INDEX(JOGOS!$C$1:$P$16905,$G2955,9),"")</f>
        <v>0</v>
      </c>
      <c r="Q2955" s="32">
        <f>IFERROR(INDEX(JOGOS!$C$1:$P$16905,$G2955,10),"")</f>
        <v>0</v>
      </c>
      <c r="T2955" s="32">
        <f t="shared" si="244"/>
        <v>0</v>
      </c>
    </row>
    <row r="2956" spans="1:20">
      <c r="A2956" t="str">
        <f>IF(Tabela3[[#This Row],[GOL CASA]]&lt;&gt;"",Tabela3[[#This Row],[TIME CASA]],"")</f>
        <v/>
      </c>
      <c r="B2956" t="str">
        <f>IF(Tabela3[[#This Row],[GOL FORA]]&lt;&gt;"",Tabela3[[#This Row],[TIME FORA]],"")</f>
        <v/>
      </c>
      <c r="C2956">
        <f t="shared" si="240"/>
        <v>0</v>
      </c>
      <c r="D2956">
        <f t="shared" si="241"/>
        <v>0</v>
      </c>
      <c r="E2956">
        <f t="shared" si="243"/>
        <v>0</v>
      </c>
      <c r="F2956" t="str">
        <f t="shared" si="242"/>
        <v/>
      </c>
      <c r="J2956" s="29">
        <f>IFERROR(INDEX(JOGOS!$C$1:$P$16905,$G2956,3),"")</f>
        <v>0</v>
      </c>
      <c r="K2956" s="32">
        <f>IFERROR(INDEX(JOGOS!$C$1:$P$16905,$G2956,4),"")</f>
        <v>0</v>
      </c>
      <c r="L2956" s="32">
        <f>IFERROR(INDEX(JOGOS!$C$1:$P$16905,$G2956,5),"")</f>
        <v>0</v>
      </c>
      <c r="M2956" s="29">
        <f>IFERROR(INDEX(JOGOS!$C$1:$P$16905,$G2956,6),"")</f>
        <v>0</v>
      </c>
      <c r="N2956" s="32">
        <f>IFERROR(INDEX(JOGOS!$C$1:$P$16905,$G2956,7),"")</f>
        <v>0</v>
      </c>
      <c r="O2956" s="32">
        <f>IFERROR(INDEX(JOGOS!$C$1:$P$16905,$G2956,8),"")</f>
        <v>0</v>
      </c>
      <c r="P2956" s="32">
        <f>IFERROR(INDEX(JOGOS!$C$1:$P$16905,$G2956,9),"")</f>
        <v>0</v>
      </c>
      <c r="Q2956" s="32">
        <f>IFERROR(INDEX(JOGOS!$C$1:$P$16905,$G2956,10),"")</f>
        <v>0</v>
      </c>
      <c r="T2956" s="32">
        <f t="shared" si="244"/>
        <v>0</v>
      </c>
    </row>
    <row r="2957" spans="1:20">
      <c r="A2957" t="str">
        <f>IF(Tabela3[[#This Row],[GOL CASA]]&lt;&gt;"",Tabela3[[#This Row],[TIME CASA]],"")</f>
        <v/>
      </c>
      <c r="B2957" t="str">
        <f>IF(Tabela3[[#This Row],[GOL FORA]]&lt;&gt;"",Tabela3[[#This Row],[TIME FORA]],"")</f>
        <v/>
      </c>
      <c r="C2957">
        <f t="shared" si="240"/>
        <v>0</v>
      </c>
      <c r="D2957">
        <f t="shared" si="241"/>
        <v>0</v>
      </c>
      <c r="E2957">
        <f t="shared" si="243"/>
        <v>0</v>
      </c>
      <c r="F2957" t="str">
        <f t="shared" si="242"/>
        <v/>
      </c>
      <c r="J2957" s="29">
        <f>IFERROR(INDEX(JOGOS!$C$1:$P$16905,$G2957,3),"")</f>
        <v>0</v>
      </c>
      <c r="K2957" s="32">
        <f>IFERROR(INDEX(JOGOS!$C$1:$P$16905,$G2957,4),"")</f>
        <v>0</v>
      </c>
      <c r="L2957" s="32">
        <f>IFERROR(INDEX(JOGOS!$C$1:$P$16905,$G2957,5),"")</f>
        <v>0</v>
      </c>
      <c r="M2957" s="29">
        <f>IFERROR(INDEX(JOGOS!$C$1:$P$16905,$G2957,6),"")</f>
        <v>0</v>
      </c>
      <c r="N2957" s="32">
        <f>IFERROR(INDEX(JOGOS!$C$1:$P$16905,$G2957,7),"")</f>
        <v>0</v>
      </c>
      <c r="O2957" s="32">
        <f>IFERROR(INDEX(JOGOS!$C$1:$P$16905,$G2957,8),"")</f>
        <v>0</v>
      </c>
      <c r="P2957" s="32">
        <f>IFERROR(INDEX(JOGOS!$C$1:$P$16905,$G2957,9),"")</f>
        <v>0</v>
      </c>
      <c r="Q2957" s="32">
        <f>IFERROR(INDEX(JOGOS!$C$1:$P$16905,$G2957,10),"")</f>
        <v>0</v>
      </c>
      <c r="T2957" s="32">
        <f t="shared" si="244"/>
        <v>0</v>
      </c>
    </row>
    <row r="2958" spans="1:20">
      <c r="A2958" t="str">
        <f>IF(Tabela3[[#This Row],[GOL CASA]]&lt;&gt;"",Tabela3[[#This Row],[TIME CASA]],"")</f>
        <v/>
      </c>
      <c r="B2958" t="str">
        <f>IF(Tabela3[[#This Row],[GOL FORA]]&lt;&gt;"",Tabela3[[#This Row],[TIME FORA]],"")</f>
        <v/>
      </c>
      <c r="C2958">
        <f t="shared" si="240"/>
        <v>0</v>
      </c>
      <c r="D2958">
        <f t="shared" si="241"/>
        <v>0</v>
      </c>
      <c r="E2958">
        <f t="shared" si="243"/>
        <v>0</v>
      </c>
      <c r="F2958" t="str">
        <f t="shared" si="242"/>
        <v/>
      </c>
      <c r="J2958" s="29">
        <f>IFERROR(INDEX(JOGOS!$C$1:$P$16905,$G2958,3),"")</f>
        <v>0</v>
      </c>
      <c r="K2958" s="32">
        <f>IFERROR(INDEX(JOGOS!$C$1:$P$16905,$G2958,4),"")</f>
        <v>0</v>
      </c>
      <c r="L2958" s="32">
        <f>IFERROR(INDEX(JOGOS!$C$1:$P$16905,$G2958,5),"")</f>
        <v>0</v>
      </c>
      <c r="M2958" s="29">
        <f>IFERROR(INDEX(JOGOS!$C$1:$P$16905,$G2958,6),"")</f>
        <v>0</v>
      </c>
      <c r="N2958" s="32">
        <f>IFERROR(INDEX(JOGOS!$C$1:$P$16905,$G2958,7),"")</f>
        <v>0</v>
      </c>
      <c r="O2958" s="32">
        <f>IFERROR(INDEX(JOGOS!$C$1:$P$16905,$G2958,8),"")</f>
        <v>0</v>
      </c>
      <c r="P2958" s="32">
        <f>IFERROR(INDEX(JOGOS!$C$1:$P$16905,$G2958,9),"")</f>
        <v>0</v>
      </c>
      <c r="Q2958" s="32">
        <f>IFERROR(INDEX(JOGOS!$C$1:$P$16905,$G2958,10),"")</f>
        <v>0</v>
      </c>
      <c r="T2958" s="32">
        <f t="shared" si="244"/>
        <v>0</v>
      </c>
    </row>
    <row r="2959" spans="1:20">
      <c r="A2959" t="str">
        <f>IF(Tabela3[[#This Row],[GOL CASA]]&lt;&gt;"",Tabela3[[#This Row],[TIME CASA]],"")</f>
        <v/>
      </c>
      <c r="B2959" t="str">
        <f>IF(Tabela3[[#This Row],[GOL FORA]]&lt;&gt;"",Tabela3[[#This Row],[TIME FORA]],"")</f>
        <v/>
      </c>
      <c r="C2959">
        <f t="shared" si="240"/>
        <v>0</v>
      </c>
      <c r="D2959">
        <f t="shared" si="241"/>
        <v>0</v>
      </c>
      <c r="E2959">
        <f t="shared" si="243"/>
        <v>0</v>
      </c>
      <c r="F2959" t="str">
        <f t="shared" si="242"/>
        <v/>
      </c>
      <c r="J2959" s="29">
        <f>IFERROR(INDEX(JOGOS!$C$1:$P$16905,$G2959,3),"")</f>
        <v>0</v>
      </c>
      <c r="K2959" s="32">
        <f>IFERROR(INDEX(JOGOS!$C$1:$P$16905,$G2959,4),"")</f>
        <v>0</v>
      </c>
      <c r="L2959" s="32">
        <f>IFERROR(INDEX(JOGOS!$C$1:$P$16905,$G2959,5),"")</f>
        <v>0</v>
      </c>
      <c r="M2959" s="29">
        <f>IFERROR(INDEX(JOGOS!$C$1:$P$16905,$G2959,6),"")</f>
        <v>0</v>
      </c>
      <c r="N2959" s="32">
        <f>IFERROR(INDEX(JOGOS!$C$1:$P$16905,$G2959,7),"")</f>
        <v>0</v>
      </c>
      <c r="O2959" s="32">
        <f>IFERROR(INDEX(JOGOS!$C$1:$P$16905,$G2959,8),"")</f>
        <v>0</v>
      </c>
      <c r="P2959" s="32">
        <f>IFERROR(INDEX(JOGOS!$C$1:$P$16905,$G2959,9),"")</f>
        <v>0</v>
      </c>
      <c r="Q2959" s="32">
        <f>IFERROR(INDEX(JOGOS!$C$1:$P$16905,$G2959,10),"")</f>
        <v>0</v>
      </c>
      <c r="T2959" s="32">
        <f t="shared" si="244"/>
        <v>0</v>
      </c>
    </row>
    <row r="2960" spans="1:20">
      <c r="A2960" t="str">
        <f>IF(Tabela3[[#This Row],[GOL CASA]]&lt;&gt;"",Tabela3[[#This Row],[TIME CASA]],"")</f>
        <v/>
      </c>
      <c r="B2960" t="str">
        <f>IF(Tabela3[[#This Row],[GOL FORA]]&lt;&gt;"",Tabela3[[#This Row],[TIME FORA]],"")</f>
        <v/>
      </c>
      <c r="C2960">
        <f t="shared" si="240"/>
        <v>0</v>
      </c>
      <c r="D2960">
        <f t="shared" si="241"/>
        <v>0</v>
      </c>
      <c r="E2960">
        <f t="shared" si="243"/>
        <v>0</v>
      </c>
      <c r="F2960" t="str">
        <f t="shared" si="242"/>
        <v/>
      </c>
      <c r="J2960" s="29">
        <f>IFERROR(INDEX(JOGOS!$C$1:$P$16905,$G2960,3),"")</f>
        <v>0</v>
      </c>
      <c r="K2960" s="32">
        <f>IFERROR(INDEX(JOGOS!$C$1:$P$16905,$G2960,4),"")</f>
        <v>0</v>
      </c>
      <c r="L2960" s="32">
        <f>IFERROR(INDEX(JOGOS!$C$1:$P$16905,$G2960,5),"")</f>
        <v>0</v>
      </c>
      <c r="M2960" s="29">
        <f>IFERROR(INDEX(JOGOS!$C$1:$P$16905,$G2960,6),"")</f>
        <v>0</v>
      </c>
      <c r="N2960" s="32">
        <f>IFERROR(INDEX(JOGOS!$C$1:$P$16905,$G2960,7),"")</f>
        <v>0</v>
      </c>
      <c r="O2960" s="32">
        <f>IFERROR(INDEX(JOGOS!$C$1:$P$16905,$G2960,8),"")</f>
        <v>0</v>
      </c>
      <c r="P2960" s="32">
        <f>IFERROR(INDEX(JOGOS!$C$1:$P$16905,$G2960,9),"")</f>
        <v>0</v>
      </c>
      <c r="Q2960" s="32">
        <f>IFERROR(INDEX(JOGOS!$C$1:$P$16905,$G2960,10),"")</f>
        <v>0</v>
      </c>
      <c r="T2960" s="32">
        <f t="shared" si="244"/>
        <v>0</v>
      </c>
    </row>
    <row r="2961" spans="1:20">
      <c r="A2961" t="str">
        <f>IF(Tabela3[[#This Row],[GOL CASA]]&lt;&gt;"",Tabela3[[#This Row],[TIME CASA]],"")</f>
        <v/>
      </c>
      <c r="B2961" t="str">
        <f>IF(Tabela3[[#This Row],[GOL FORA]]&lt;&gt;"",Tabela3[[#This Row],[TIME FORA]],"")</f>
        <v/>
      </c>
      <c r="C2961">
        <f t="shared" si="240"/>
        <v>0</v>
      </c>
      <c r="D2961">
        <f t="shared" si="241"/>
        <v>0</v>
      </c>
      <c r="E2961">
        <f t="shared" si="243"/>
        <v>0</v>
      </c>
      <c r="F2961" t="str">
        <f t="shared" si="242"/>
        <v/>
      </c>
      <c r="J2961" s="29">
        <f>IFERROR(INDEX(JOGOS!$C$1:$P$16905,$G2961,3),"")</f>
        <v>0</v>
      </c>
      <c r="K2961" s="32">
        <f>IFERROR(INDEX(JOGOS!$C$1:$P$16905,$G2961,4),"")</f>
        <v>0</v>
      </c>
      <c r="L2961" s="32">
        <f>IFERROR(INDEX(JOGOS!$C$1:$P$16905,$G2961,5),"")</f>
        <v>0</v>
      </c>
      <c r="M2961" s="29">
        <f>IFERROR(INDEX(JOGOS!$C$1:$P$16905,$G2961,6),"")</f>
        <v>0</v>
      </c>
      <c r="N2961" s="32">
        <f>IFERROR(INDEX(JOGOS!$C$1:$P$16905,$G2961,7),"")</f>
        <v>0</v>
      </c>
      <c r="O2961" s="32">
        <f>IFERROR(INDEX(JOGOS!$C$1:$P$16905,$G2961,8),"")</f>
        <v>0</v>
      </c>
      <c r="P2961" s="32">
        <f>IFERROR(INDEX(JOGOS!$C$1:$P$16905,$G2961,9),"")</f>
        <v>0</v>
      </c>
      <c r="Q2961" s="32">
        <f>IFERROR(INDEX(JOGOS!$C$1:$P$16905,$G2961,10),"")</f>
        <v>0</v>
      </c>
      <c r="T2961" s="32">
        <f t="shared" si="244"/>
        <v>0</v>
      </c>
    </row>
    <row r="2962" spans="1:20">
      <c r="A2962" t="str">
        <f>IF(Tabela3[[#This Row],[GOL CASA]]&lt;&gt;"",Tabela3[[#This Row],[TIME CASA]],"")</f>
        <v/>
      </c>
      <c r="B2962" t="str">
        <f>IF(Tabela3[[#This Row],[GOL FORA]]&lt;&gt;"",Tabela3[[#This Row],[TIME FORA]],"")</f>
        <v/>
      </c>
      <c r="C2962">
        <f t="shared" si="240"/>
        <v>0</v>
      </c>
      <c r="D2962">
        <f t="shared" si="241"/>
        <v>0</v>
      </c>
      <c r="E2962">
        <f t="shared" si="243"/>
        <v>0</v>
      </c>
      <c r="F2962" t="str">
        <f t="shared" si="242"/>
        <v/>
      </c>
      <c r="J2962" s="29">
        <f>IFERROR(INDEX(JOGOS!$C$1:$P$16905,$G2962,3),"")</f>
        <v>0</v>
      </c>
      <c r="K2962" s="32">
        <f>IFERROR(INDEX(JOGOS!$C$1:$P$16905,$G2962,4),"")</f>
        <v>0</v>
      </c>
      <c r="L2962" s="32">
        <f>IFERROR(INDEX(JOGOS!$C$1:$P$16905,$G2962,5),"")</f>
        <v>0</v>
      </c>
      <c r="M2962" s="29">
        <f>IFERROR(INDEX(JOGOS!$C$1:$P$16905,$G2962,6),"")</f>
        <v>0</v>
      </c>
      <c r="N2962" s="32">
        <f>IFERROR(INDEX(JOGOS!$C$1:$P$16905,$G2962,7),"")</f>
        <v>0</v>
      </c>
      <c r="O2962" s="32">
        <f>IFERROR(INDEX(JOGOS!$C$1:$P$16905,$G2962,8),"")</f>
        <v>0</v>
      </c>
      <c r="P2962" s="32">
        <f>IFERROR(INDEX(JOGOS!$C$1:$P$16905,$G2962,9),"")</f>
        <v>0</v>
      </c>
      <c r="Q2962" s="32">
        <f>IFERROR(INDEX(JOGOS!$C$1:$P$16905,$G2962,10),"")</f>
        <v>0</v>
      </c>
      <c r="T2962" s="32">
        <f t="shared" si="244"/>
        <v>0</v>
      </c>
    </row>
    <row r="2963" spans="1:20">
      <c r="A2963" t="str">
        <f>IF(Tabela3[[#This Row],[GOL CASA]]&lt;&gt;"",Tabela3[[#This Row],[TIME CASA]],"")</f>
        <v/>
      </c>
      <c r="B2963" t="str">
        <f>IF(Tabela3[[#This Row],[GOL FORA]]&lt;&gt;"",Tabela3[[#This Row],[TIME FORA]],"")</f>
        <v/>
      </c>
      <c r="C2963">
        <f t="shared" si="240"/>
        <v>0</v>
      </c>
      <c r="D2963">
        <f t="shared" si="241"/>
        <v>0</v>
      </c>
      <c r="E2963">
        <f t="shared" si="243"/>
        <v>0</v>
      </c>
      <c r="F2963" t="str">
        <f t="shared" si="242"/>
        <v/>
      </c>
      <c r="J2963" s="29">
        <f>IFERROR(INDEX(JOGOS!$C$1:$P$16905,$G2963,3),"")</f>
        <v>0</v>
      </c>
      <c r="K2963" s="32">
        <f>IFERROR(INDEX(JOGOS!$C$1:$P$16905,$G2963,4),"")</f>
        <v>0</v>
      </c>
      <c r="L2963" s="32">
        <f>IFERROR(INDEX(JOGOS!$C$1:$P$16905,$G2963,5),"")</f>
        <v>0</v>
      </c>
      <c r="M2963" s="29">
        <f>IFERROR(INDEX(JOGOS!$C$1:$P$16905,$G2963,6),"")</f>
        <v>0</v>
      </c>
      <c r="N2963" s="32">
        <f>IFERROR(INDEX(JOGOS!$C$1:$P$16905,$G2963,7),"")</f>
        <v>0</v>
      </c>
      <c r="O2963" s="32">
        <f>IFERROR(INDEX(JOGOS!$C$1:$P$16905,$G2963,8),"")</f>
        <v>0</v>
      </c>
      <c r="P2963" s="32">
        <f>IFERROR(INDEX(JOGOS!$C$1:$P$16905,$G2963,9),"")</f>
        <v>0</v>
      </c>
      <c r="Q2963" s="32">
        <f>IFERROR(INDEX(JOGOS!$C$1:$P$16905,$G2963,10),"")</f>
        <v>0</v>
      </c>
      <c r="T2963" s="32">
        <f t="shared" si="244"/>
        <v>0</v>
      </c>
    </row>
    <row r="2964" spans="1:20">
      <c r="A2964" t="str">
        <f>IF(Tabela3[[#This Row],[GOL CASA]]&lt;&gt;"",Tabela3[[#This Row],[TIME CASA]],"")</f>
        <v/>
      </c>
      <c r="B2964" t="str">
        <f>IF(Tabela3[[#This Row],[GOL FORA]]&lt;&gt;"",Tabela3[[#This Row],[TIME FORA]],"")</f>
        <v/>
      </c>
      <c r="C2964">
        <f t="shared" si="240"/>
        <v>0</v>
      </c>
      <c r="D2964">
        <f t="shared" si="241"/>
        <v>0</v>
      </c>
      <c r="E2964">
        <f t="shared" si="243"/>
        <v>0</v>
      </c>
      <c r="F2964" t="str">
        <f t="shared" si="242"/>
        <v/>
      </c>
      <c r="J2964" s="29">
        <f>IFERROR(INDEX(JOGOS!$C$1:$P$16905,$G2964,3),"")</f>
        <v>0</v>
      </c>
      <c r="K2964" s="32">
        <f>IFERROR(INDEX(JOGOS!$C$1:$P$16905,$G2964,4),"")</f>
        <v>0</v>
      </c>
      <c r="L2964" s="32">
        <f>IFERROR(INDEX(JOGOS!$C$1:$P$16905,$G2964,5),"")</f>
        <v>0</v>
      </c>
      <c r="M2964" s="29">
        <f>IFERROR(INDEX(JOGOS!$C$1:$P$16905,$G2964,6),"")</f>
        <v>0</v>
      </c>
      <c r="N2964" s="32">
        <f>IFERROR(INDEX(JOGOS!$C$1:$P$16905,$G2964,7),"")</f>
        <v>0</v>
      </c>
      <c r="O2964" s="32">
        <f>IFERROR(INDEX(JOGOS!$C$1:$P$16905,$G2964,8),"")</f>
        <v>0</v>
      </c>
      <c r="P2964" s="32">
        <f>IFERROR(INDEX(JOGOS!$C$1:$P$16905,$G2964,9),"")</f>
        <v>0</v>
      </c>
      <c r="Q2964" s="32">
        <f>IFERROR(INDEX(JOGOS!$C$1:$P$16905,$G2964,10),"")</f>
        <v>0</v>
      </c>
      <c r="T2964" s="32">
        <f t="shared" si="244"/>
        <v>0</v>
      </c>
    </row>
    <row r="2965" spans="1:20">
      <c r="A2965" t="str">
        <f>IF(Tabela3[[#This Row],[GOL CASA]]&lt;&gt;"",Tabela3[[#This Row],[TIME CASA]],"")</f>
        <v/>
      </c>
      <c r="B2965" t="str">
        <f>IF(Tabela3[[#This Row],[GOL FORA]]&lt;&gt;"",Tabela3[[#This Row],[TIME FORA]],"")</f>
        <v/>
      </c>
      <c r="C2965">
        <f t="shared" si="240"/>
        <v>0</v>
      </c>
      <c r="D2965">
        <f t="shared" si="241"/>
        <v>0</v>
      </c>
      <c r="E2965">
        <f t="shared" si="243"/>
        <v>0</v>
      </c>
      <c r="F2965" t="str">
        <f t="shared" si="242"/>
        <v/>
      </c>
      <c r="J2965" s="29">
        <f>IFERROR(INDEX(JOGOS!$C$1:$P$16905,$G2965,3),"")</f>
        <v>0</v>
      </c>
      <c r="K2965" s="32">
        <f>IFERROR(INDEX(JOGOS!$C$1:$P$16905,$G2965,4),"")</f>
        <v>0</v>
      </c>
      <c r="L2965" s="32">
        <f>IFERROR(INDEX(JOGOS!$C$1:$P$16905,$G2965,5),"")</f>
        <v>0</v>
      </c>
      <c r="M2965" s="29">
        <f>IFERROR(INDEX(JOGOS!$C$1:$P$16905,$G2965,6),"")</f>
        <v>0</v>
      </c>
      <c r="N2965" s="32">
        <f>IFERROR(INDEX(JOGOS!$C$1:$P$16905,$G2965,7),"")</f>
        <v>0</v>
      </c>
      <c r="O2965" s="32">
        <f>IFERROR(INDEX(JOGOS!$C$1:$P$16905,$G2965,8),"")</f>
        <v>0</v>
      </c>
      <c r="P2965" s="32">
        <f>IFERROR(INDEX(JOGOS!$C$1:$P$16905,$G2965,9),"")</f>
        <v>0</v>
      </c>
      <c r="Q2965" s="32">
        <f>IFERROR(INDEX(JOGOS!$C$1:$P$16905,$G2965,10),"")</f>
        <v>0</v>
      </c>
      <c r="T2965" s="32">
        <f t="shared" si="244"/>
        <v>0</v>
      </c>
    </row>
    <row r="2966" spans="1:20">
      <c r="A2966" t="str">
        <f>IF(Tabela3[[#This Row],[GOL CASA]]&lt;&gt;"",Tabela3[[#This Row],[TIME CASA]],"")</f>
        <v/>
      </c>
      <c r="B2966" t="str">
        <f>IF(Tabela3[[#This Row],[GOL FORA]]&lt;&gt;"",Tabela3[[#This Row],[TIME FORA]],"")</f>
        <v/>
      </c>
      <c r="C2966">
        <f t="shared" si="240"/>
        <v>0</v>
      </c>
      <c r="D2966">
        <f t="shared" si="241"/>
        <v>0</v>
      </c>
      <c r="E2966">
        <f t="shared" si="243"/>
        <v>0</v>
      </c>
      <c r="F2966" t="str">
        <f t="shared" si="242"/>
        <v/>
      </c>
      <c r="J2966" s="29">
        <f>IFERROR(INDEX(JOGOS!$C$1:$P$16905,$G2966,3),"")</f>
        <v>0</v>
      </c>
      <c r="K2966" s="32">
        <f>IFERROR(INDEX(JOGOS!$C$1:$P$16905,$G2966,4),"")</f>
        <v>0</v>
      </c>
      <c r="L2966" s="32">
        <f>IFERROR(INDEX(JOGOS!$C$1:$P$16905,$G2966,5),"")</f>
        <v>0</v>
      </c>
      <c r="M2966" s="29">
        <f>IFERROR(INDEX(JOGOS!$C$1:$P$16905,$G2966,6),"")</f>
        <v>0</v>
      </c>
      <c r="N2966" s="32">
        <f>IFERROR(INDEX(JOGOS!$C$1:$P$16905,$G2966,7),"")</f>
        <v>0</v>
      </c>
      <c r="O2966" s="32">
        <f>IFERROR(INDEX(JOGOS!$C$1:$P$16905,$G2966,8),"")</f>
        <v>0</v>
      </c>
      <c r="P2966" s="32">
        <f>IFERROR(INDEX(JOGOS!$C$1:$P$16905,$G2966,9),"")</f>
        <v>0</v>
      </c>
      <c r="Q2966" s="32">
        <f>IFERROR(INDEX(JOGOS!$C$1:$P$16905,$G2966,10),"")</f>
        <v>0</v>
      </c>
      <c r="T2966" s="32">
        <f t="shared" si="244"/>
        <v>0</v>
      </c>
    </row>
    <row r="2967" spans="1:20">
      <c r="A2967" t="str">
        <f>IF(Tabela3[[#This Row],[GOL CASA]]&lt;&gt;"",Tabela3[[#This Row],[TIME CASA]],"")</f>
        <v/>
      </c>
      <c r="B2967" t="str">
        <f>IF(Tabela3[[#This Row],[GOL FORA]]&lt;&gt;"",Tabela3[[#This Row],[TIME FORA]],"")</f>
        <v/>
      </c>
      <c r="C2967">
        <f t="shared" si="240"/>
        <v>0</v>
      </c>
      <c r="D2967">
        <f t="shared" si="241"/>
        <v>0</v>
      </c>
      <c r="E2967">
        <f t="shared" si="243"/>
        <v>0</v>
      </c>
      <c r="F2967" t="str">
        <f t="shared" si="242"/>
        <v/>
      </c>
      <c r="J2967" s="29">
        <f>IFERROR(INDEX(JOGOS!$C$1:$P$16905,$G2967,3),"")</f>
        <v>0</v>
      </c>
      <c r="K2967" s="32">
        <f>IFERROR(INDEX(JOGOS!$C$1:$P$16905,$G2967,4),"")</f>
        <v>0</v>
      </c>
      <c r="L2967" s="32">
        <f>IFERROR(INDEX(JOGOS!$C$1:$P$16905,$G2967,5),"")</f>
        <v>0</v>
      </c>
      <c r="M2967" s="29">
        <f>IFERROR(INDEX(JOGOS!$C$1:$P$16905,$G2967,6),"")</f>
        <v>0</v>
      </c>
      <c r="N2967" s="32">
        <f>IFERROR(INDEX(JOGOS!$C$1:$P$16905,$G2967,7),"")</f>
        <v>0</v>
      </c>
      <c r="O2967" s="32">
        <f>IFERROR(INDEX(JOGOS!$C$1:$P$16905,$G2967,8),"")</f>
        <v>0</v>
      </c>
      <c r="P2967" s="32">
        <f>IFERROR(INDEX(JOGOS!$C$1:$P$16905,$G2967,9),"")</f>
        <v>0</v>
      </c>
      <c r="Q2967" s="32">
        <f>IFERROR(INDEX(JOGOS!$C$1:$P$16905,$G2967,10),"")</f>
        <v>0</v>
      </c>
      <c r="T2967" s="32">
        <f t="shared" si="244"/>
        <v>0</v>
      </c>
    </row>
    <row r="2968" spans="1:20">
      <c r="A2968" t="str">
        <f>IF(Tabela3[[#This Row],[GOL CASA]]&lt;&gt;"",Tabela3[[#This Row],[TIME CASA]],"")</f>
        <v/>
      </c>
      <c r="B2968" t="str">
        <f>IF(Tabela3[[#This Row],[GOL FORA]]&lt;&gt;"",Tabela3[[#This Row],[TIME FORA]],"")</f>
        <v/>
      </c>
      <c r="C2968">
        <f t="shared" si="240"/>
        <v>0</v>
      </c>
      <c r="D2968">
        <f t="shared" si="241"/>
        <v>0</v>
      </c>
      <c r="E2968">
        <f t="shared" si="243"/>
        <v>0</v>
      </c>
      <c r="F2968" t="str">
        <f t="shared" si="242"/>
        <v/>
      </c>
      <c r="J2968" s="29">
        <f>IFERROR(INDEX(JOGOS!$C$1:$P$16905,$G2968,3),"")</f>
        <v>0</v>
      </c>
      <c r="K2968" s="32">
        <f>IFERROR(INDEX(JOGOS!$C$1:$P$16905,$G2968,4),"")</f>
        <v>0</v>
      </c>
      <c r="L2968" s="32">
        <f>IFERROR(INDEX(JOGOS!$C$1:$P$16905,$G2968,5),"")</f>
        <v>0</v>
      </c>
      <c r="M2968" s="29">
        <f>IFERROR(INDEX(JOGOS!$C$1:$P$16905,$G2968,6),"")</f>
        <v>0</v>
      </c>
      <c r="N2968" s="32">
        <f>IFERROR(INDEX(JOGOS!$C$1:$P$16905,$G2968,7),"")</f>
        <v>0</v>
      </c>
      <c r="O2968" s="32">
        <f>IFERROR(INDEX(JOGOS!$C$1:$P$16905,$G2968,8),"")</f>
        <v>0</v>
      </c>
      <c r="P2968" s="32">
        <f>IFERROR(INDEX(JOGOS!$C$1:$P$16905,$G2968,9),"")</f>
        <v>0</v>
      </c>
      <c r="Q2968" s="32">
        <f>IFERROR(INDEX(JOGOS!$C$1:$P$16905,$G2968,10),"")</f>
        <v>0</v>
      </c>
      <c r="T2968" s="32">
        <f t="shared" si="244"/>
        <v>0</v>
      </c>
    </row>
    <row r="2969" spans="1:20">
      <c r="A2969" t="str">
        <f>IF(Tabela3[[#This Row],[GOL CASA]]&lt;&gt;"",Tabela3[[#This Row],[TIME CASA]],"")</f>
        <v/>
      </c>
      <c r="B2969" t="str">
        <f>IF(Tabela3[[#This Row],[GOL FORA]]&lt;&gt;"",Tabela3[[#This Row],[TIME FORA]],"")</f>
        <v/>
      </c>
      <c r="C2969">
        <f t="shared" si="240"/>
        <v>0</v>
      </c>
      <c r="D2969">
        <f t="shared" si="241"/>
        <v>0</v>
      </c>
      <c r="E2969">
        <f t="shared" si="243"/>
        <v>0</v>
      </c>
      <c r="F2969" t="str">
        <f t="shared" si="242"/>
        <v/>
      </c>
      <c r="J2969" s="29">
        <f>IFERROR(INDEX(JOGOS!$C$1:$P$16905,$G2969,3),"")</f>
        <v>0</v>
      </c>
      <c r="K2969" s="32">
        <f>IFERROR(INDEX(JOGOS!$C$1:$P$16905,$G2969,4),"")</f>
        <v>0</v>
      </c>
      <c r="L2969" s="32">
        <f>IFERROR(INDEX(JOGOS!$C$1:$P$16905,$G2969,5),"")</f>
        <v>0</v>
      </c>
      <c r="M2969" s="29">
        <f>IFERROR(INDEX(JOGOS!$C$1:$P$16905,$G2969,6),"")</f>
        <v>0</v>
      </c>
      <c r="N2969" s="32">
        <f>IFERROR(INDEX(JOGOS!$C$1:$P$16905,$G2969,7),"")</f>
        <v>0</v>
      </c>
      <c r="O2969" s="32">
        <f>IFERROR(INDEX(JOGOS!$C$1:$P$16905,$G2969,8),"")</f>
        <v>0</v>
      </c>
      <c r="P2969" s="32">
        <f>IFERROR(INDEX(JOGOS!$C$1:$P$16905,$G2969,9),"")</f>
        <v>0</v>
      </c>
      <c r="Q2969" s="32">
        <f>IFERROR(INDEX(JOGOS!$C$1:$P$16905,$G2969,10),"")</f>
        <v>0</v>
      </c>
      <c r="T2969" s="32">
        <f t="shared" si="244"/>
        <v>0</v>
      </c>
    </row>
    <row r="2970" spans="1:20">
      <c r="A2970" t="str">
        <f>IF(Tabela3[[#This Row],[GOL CASA]]&lt;&gt;"",Tabela3[[#This Row],[TIME CASA]],"")</f>
        <v/>
      </c>
      <c r="B2970" t="str">
        <f>IF(Tabela3[[#This Row],[GOL FORA]]&lt;&gt;"",Tabela3[[#This Row],[TIME FORA]],"")</f>
        <v/>
      </c>
      <c r="C2970">
        <f t="shared" si="240"/>
        <v>0</v>
      </c>
      <c r="D2970">
        <f t="shared" si="241"/>
        <v>0</v>
      </c>
      <c r="E2970">
        <f t="shared" si="243"/>
        <v>0</v>
      </c>
      <c r="F2970" t="str">
        <f t="shared" si="242"/>
        <v/>
      </c>
      <c r="J2970" s="29">
        <f>IFERROR(INDEX(JOGOS!$C$1:$P$16905,$G2970,3),"")</f>
        <v>0</v>
      </c>
      <c r="K2970" s="32">
        <f>IFERROR(INDEX(JOGOS!$C$1:$P$16905,$G2970,4),"")</f>
        <v>0</v>
      </c>
      <c r="L2970" s="32">
        <f>IFERROR(INDEX(JOGOS!$C$1:$P$16905,$G2970,5),"")</f>
        <v>0</v>
      </c>
      <c r="M2970" s="29">
        <f>IFERROR(INDEX(JOGOS!$C$1:$P$16905,$G2970,6),"")</f>
        <v>0</v>
      </c>
      <c r="N2970" s="32">
        <f>IFERROR(INDEX(JOGOS!$C$1:$P$16905,$G2970,7),"")</f>
        <v>0</v>
      </c>
      <c r="O2970" s="32">
        <f>IFERROR(INDEX(JOGOS!$C$1:$P$16905,$G2970,8),"")</f>
        <v>0</v>
      </c>
      <c r="P2970" s="32">
        <f>IFERROR(INDEX(JOGOS!$C$1:$P$16905,$G2970,9),"")</f>
        <v>0</v>
      </c>
      <c r="Q2970" s="32">
        <f>IFERROR(INDEX(JOGOS!$C$1:$P$16905,$G2970,10),"")</f>
        <v>0</v>
      </c>
      <c r="T2970" s="32">
        <f t="shared" si="244"/>
        <v>0</v>
      </c>
    </row>
    <row r="2971" spans="1:20">
      <c r="A2971" t="str">
        <f>IF(Tabela3[[#This Row],[GOL CASA]]&lt;&gt;"",Tabela3[[#This Row],[TIME CASA]],"")</f>
        <v/>
      </c>
      <c r="B2971" t="str">
        <f>IF(Tabela3[[#This Row],[GOL FORA]]&lt;&gt;"",Tabela3[[#This Row],[TIME FORA]],"")</f>
        <v/>
      </c>
      <c r="C2971">
        <f t="shared" si="240"/>
        <v>0</v>
      </c>
      <c r="D2971">
        <f t="shared" si="241"/>
        <v>0</v>
      </c>
      <c r="E2971">
        <f t="shared" si="243"/>
        <v>0</v>
      </c>
      <c r="F2971" t="str">
        <f t="shared" si="242"/>
        <v/>
      </c>
      <c r="J2971" s="29">
        <f>IFERROR(INDEX(JOGOS!$C$1:$P$16905,$G2971,3),"")</f>
        <v>0</v>
      </c>
      <c r="K2971" s="32">
        <f>IFERROR(INDEX(JOGOS!$C$1:$P$16905,$G2971,4),"")</f>
        <v>0</v>
      </c>
      <c r="L2971" s="32">
        <f>IFERROR(INDEX(JOGOS!$C$1:$P$16905,$G2971,5),"")</f>
        <v>0</v>
      </c>
      <c r="M2971" s="29">
        <f>IFERROR(INDEX(JOGOS!$C$1:$P$16905,$G2971,6),"")</f>
        <v>0</v>
      </c>
      <c r="N2971" s="32">
        <f>IFERROR(INDEX(JOGOS!$C$1:$P$16905,$G2971,7),"")</f>
        <v>0</v>
      </c>
      <c r="O2971" s="32">
        <f>IFERROR(INDEX(JOGOS!$C$1:$P$16905,$G2971,8),"")</f>
        <v>0</v>
      </c>
      <c r="P2971" s="32">
        <f>IFERROR(INDEX(JOGOS!$C$1:$P$16905,$G2971,9),"")</f>
        <v>0</v>
      </c>
      <c r="Q2971" s="32">
        <f>IFERROR(INDEX(JOGOS!$C$1:$P$16905,$G2971,10),"")</f>
        <v>0</v>
      </c>
      <c r="T2971" s="32">
        <f t="shared" si="244"/>
        <v>0</v>
      </c>
    </row>
    <row r="2972" spans="1:20">
      <c r="A2972" t="str">
        <f>IF(Tabela3[[#This Row],[GOL CASA]]&lt;&gt;"",Tabela3[[#This Row],[TIME CASA]],"")</f>
        <v/>
      </c>
      <c r="B2972" t="str">
        <f>IF(Tabela3[[#This Row],[GOL FORA]]&lt;&gt;"",Tabela3[[#This Row],[TIME FORA]],"")</f>
        <v/>
      </c>
      <c r="C2972">
        <f t="shared" si="240"/>
        <v>0</v>
      </c>
      <c r="D2972">
        <f t="shared" si="241"/>
        <v>0</v>
      </c>
      <c r="E2972">
        <f t="shared" si="243"/>
        <v>0</v>
      </c>
      <c r="F2972" t="str">
        <f t="shared" si="242"/>
        <v/>
      </c>
      <c r="J2972" s="29">
        <f>IFERROR(INDEX(JOGOS!$C$1:$P$16905,$G2972,3),"")</f>
        <v>0</v>
      </c>
      <c r="K2972" s="32">
        <f>IFERROR(INDEX(JOGOS!$C$1:$P$16905,$G2972,4),"")</f>
        <v>0</v>
      </c>
      <c r="L2972" s="32">
        <f>IFERROR(INDEX(JOGOS!$C$1:$P$16905,$G2972,5),"")</f>
        <v>0</v>
      </c>
      <c r="M2972" s="29">
        <f>IFERROR(INDEX(JOGOS!$C$1:$P$16905,$G2972,6),"")</f>
        <v>0</v>
      </c>
      <c r="N2972" s="32">
        <f>IFERROR(INDEX(JOGOS!$C$1:$P$16905,$G2972,7),"")</f>
        <v>0</v>
      </c>
      <c r="O2972" s="32">
        <f>IFERROR(INDEX(JOGOS!$C$1:$P$16905,$G2972,8),"")</f>
        <v>0</v>
      </c>
      <c r="P2972" s="32">
        <f>IFERROR(INDEX(JOGOS!$C$1:$P$16905,$G2972,9),"")</f>
        <v>0</v>
      </c>
      <c r="Q2972" s="32">
        <f>IFERROR(INDEX(JOGOS!$C$1:$P$16905,$G2972,10),"")</f>
        <v>0</v>
      </c>
      <c r="T2972" s="32">
        <f t="shared" si="244"/>
        <v>0</v>
      </c>
    </row>
    <row r="2973" spans="1:20">
      <c r="A2973" t="str">
        <f>IF(Tabela3[[#This Row],[GOL CASA]]&lt;&gt;"",Tabela3[[#This Row],[TIME CASA]],"")</f>
        <v/>
      </c>
      <c r="B2973" t="str">
        <f>IF(Tabela3[[#This Row],[GOL FORA]]&lt;&gt;"",Tabela3[[#This Row],[TIME FORA]],"")</f>
        <v/>
      </c>
      <c r="C2973">
        <f t="shared" si="240"/>
        <v>0</v>
      </c>
      <c r="D2973">
        <f t="shared" si="241"/>
        <v>0</v>
      </c>
      <c r="E2973">
        <f t="shared" si="243"/>
        <v>0</v>
      </c>
      <c r="F2973" t="str">
        <f t="shared" si="242"/>
        <v/>
      </c>
      <c r="J2973" s="29">
        <f>IFERROR(INDEX(JOGOS!$C$1:$P$16905,$G2973,3),"")</f>
        <v>0</v>
      </c>
      <c r="K2973" s="32">
        <f>IFERROR(INDEX(JOGOS!$C$1:$P$16905,$G2973,4),"")</f>
        <v>0</v>
      </c>
      <c r="L2973" s="32">
        <f>IFERROR(INDEX(JOGOS!$C$1:$P$16905,$G2973,5),"")</f>
        <v>0</v>
      </c>
      <c r="M2973" s="29">
        <f>IFERROR(INDEX(JOGOS!$C$1:$P$16905,$G2973,6),"")</f>
        <v>0</v>
      </c>
      <c r="N2973" s="32">
        <f>IFERROR(INDEX(JOGOS!$C$1:$P$16905,$G2973,7),"")</f>
        <v>0</v>
      </c>
      <c r="O2973" s="32">
        <f>IFERROR(INDEX(JOGOS!$C$1:$P$16905,$G2973,8),"")</f>
        <v>0</v>
      </c>
      <c r="P2973" s="32">
        <f>IFERROR(INDEX(JOGOS!$C$1:$P$16905,$G2973,9),"")</f>
        <v>0</v>
      </c>
      <c r="Q2973" s="32">
        <f>IFERROR(INDEX(JOGOS!$C$1:$P$16905,$G2973,10),"")</f>
        <v>0</v>
      </c>
      <c r="T2973" s="32">
        <f t="shared" si="244"/>
        <v>0</v>
      </c>
    </row>
    <row r="2974" spans="1:20">
      <c r="A2974" t="str">
        <f>IF(Tabela3[[#This Row],[GOL CASA]]&lt;&gt;"",Tabela3[[#This Row],[TIME CASA]],"")</f>
        <v/>
      </c>
      <c r="B2974" t="str">
        <f>IF(Tabela3[[#This Row],[GOL FORA]]&lt;&gt;"",Tabela3[[#This Row],[TIME FORA]],"")</f>
        <v/>
      </c>
      <c r="C2974">
        <f t="shared" si="240"/>
        <v>0</v>
      </c>
      <c r="D2974">
        <f t="shared" si="241"/>
        <v>0</v>
      </c>
      <c r="E2974">
        <f t="shared" si="243"/>
        <v>0</v>
      </c>
      <c r="F2974" t="str">
        <f t="shared" si="242"/>
        <v/>
      </c>
      <c r="J2974" s="29">
        <f>IFERROR(INDEX(JOGOS!$C$1:$P$16905,$G2974,3),"")</f>
        <v>0</v>
      </c>
      <c r="K2974" s="32">
        <f>IFERROR(INDEX(JOGOS!$C$1:$P$16905,$G2974,4),"")</f>
        <v>0</v>
      </c>
      <c r="L2974" s="32">
        <f>IFERROR(INDEX(JOGOS!$C$1:$P$16905,$G2974,5),"")</f>
        <v>0</v>
      </c>
      <c r="M2974" s="29">
        <f>IFERROR(INDEX(JOGOS!$C$1:$P$16905,$G2974,6),"")</f>
        <v>0</v>
      </c>
      <c r="N2974" s="32">
        <f>IFERROR(INDEX(JOGOS!$C$1:$P$16905,$G2974,7),"")</f>
        <v>0</v>
      </c>
      <c r="O2974" s="32">
        <f>IFERROR(INDEX(JOGOS!$C$1:$P$16905,$G2974,8),"")</f>
        <v>0</v>
      </c>
      <c r="P2974" s="32">
        <f>IFERROR(INDEX(JOGOS!$C$1:$P$16905,$G2974,9),"")</f>
        <v>0</v>
      </c>
      <c r="Q2974" s="32">
        <f>IFERROR(INDEX(JOGOS!$C$1:$P$16905,$G2974,10),"")</f>
        <v>0</v>
      </c>
      <c r="T2974" s="32">
        <f t="shared" si="244"/>
        <v>0</v>
      </c>
    </row>
    <row r="2975" spans="1:20">
      <c r="A2975" t="str">
        <f>IF(Tabela3[[#This Row],[GOL CASA]]&lt;&gt;"",Tabela3[[#This Row],[TIME CASA]],"")</f>
        <v/>
      </c>
      <c r="B2975" t="str">
        <f>IF(Tabela3[[#This Row],[GOL FORA]]&lt;&gt;"",Tabela3[[#This Row],[TIME FORA]],"")</f>
        <v/>
      </c>
      <c r="C2975">
        <f t="shared" si="240"/>
        <v>0</v>
      </c>
      <c r="D2975">
        <f t="shared" si="241"/>
        <v>0</v>
      </c>
      <c r="E2975">
        <f t="shared" si="243"/>
        <v>0</v>
      </c>
      <c r="F2975" t="str">
        <f t="shared" si="242"/>
        <v/>
      </c>
      <c r="J2975" s="29">
        <f>IFERROR(INDEX(JOGOS!$C$1:$P$16905,$G2975,3),"")</f>
        <v>0</v>
      </c>
      <c r="K2975" s="32">
        <f>IFERROR(INDEX(JOGOS!$C$1:$P$16905,$G2975,4),"")</f>
        <v>0</v>
      </c>
      <c r="L2975" s="32">
        <f>IFERROR(INDEX(JOGOS!$C$1:$P$16905,$G2975,5),"")</f>
        <v>0</v>
      </c>
      <c r="M2975" s="29">
        <f>IFERROR(INDEX(JOGOS!$C$1:$P$16905,$G2975,6),"")</f>
        <v>0</v>
      </c>
      <c r="N2975" s="32">
        <f>IFERROR(INDEX(JOGOS!$C$1:$P$16905,$G2975,7),"")</f>
        <v>0</v>
      </c>
      <c r="O2975" s="32">
        <f>IFERROR(INDEX(JOGOS!$C$1:$P$16905,$G2975,8),"")</f>
        <v>0</v>
      </c>
      <c r="P2975" s="32">
        <f>IFERROR(INDEX(JOGOS!$C$1:$P$16905,$G2975,9),"")</f>
        <v>0</v>
      </c>
      <c r="Q2975" s="32">
        <f>IFERROR(INDEX(JOGOS!$C$1:$P$16905,$G2975,10),"")</f>
        <v>0</v>
      </c>
      <c r="T2975" s="32">
        <f t="shared" si="244"/>
        <v>0</v>
      </c>
    </row>
    <row r="2976" spans="1:20">
      <c r="A2976" t="str">
        <f>IF(Tabela3[[#This Row],[GOL CASA]]&lt;&gt;"",Tabela3[[#This Row],[TIME CASA]],"")</f>
        <v/>
      </c>
      <c r="B2976" t="str">
        <f>IF(Tabela3[[#This Row],[GOL FORA]]&lt;&gt;"",Tabela3[[#This Row],[TIME FORA]],"")</f>
        <v/>
      </c>
      <c r="C2976">
        <f t="shared" si="240"/>
        <v>0</v>
      </c>
      <c r="D2976">
        <f t="shared" si="241"/>
        <v>0</v>
      </c>
      <c r="E2976">
        <f t="shared" si="243"/>
        <v>0</v>
      </c>
      <c r="F2976" t="str">
        <f t="shared" si="242"/>
        <v/>
      </c>
      <c r="J2976" s="29">
        <f>IFERROR(INDEX(JOGOS!$C$1:$P$16905,$G2976,3),"")</f>
        <v>0</v>
      </c>
      <c r="K2976" s="32">
        <f>IFERROR(INDEX(JOGOS!$C$1:$P$16905,$G2976,4),"")</f>
        <v>0</v>
      </c>
      <c r="L2976" s="32">
        <f>IFERROR(INDEX(JOGOS!$C$1:$P$16905,$G2976,5),"")</f>
        <v>0</v>
      </c>
      <c r="M2976" s="29">
        <f>IFERROR(INDEX(JOGOS!$C$1:$P$16905,$G2976,6),"")</f>
        <v>0</v>
      </c>
      <c r="N2976" s="32">
        <f>IFERROR(INDEX(JOGOS!$C$1:$P$16905,$G2976,7),"")</f>
        <v>0</v>
      </c>
      <c r="O2976" s="32">
        <f>IFERROR(INDEX(JOGOS!$C$1:$P$16905,$G2976,8),"")</f>
        <v>0</v>
      </c>
      <c r="P2976" s="32">
        <f>IFERROR(INDEX(JOGOS!$C$1:$P$16905,$G2976,9),"")</f>
        <v>0</v>
      </c>
      <c r="Q2976" s="32">
        <f>IFERROR(INDEX(JOGOS!$C$1:$P$16905,$G2976,10),"")</f>
        <v>0</v>
      </c>
      <c r="T2976" s="32">
        <f t="shared" si="244"/>
        <v>0</v>
      </c>
    </row>
    <row r="2977" spans="1:20">
      <c r="A2977" t="str">
        <f>IF(Tabela3[[#This Row],[GOL CASA]]&lt;&gt;"",Tabela3[[#This Row],[TIME CASA]],"")</f>
        <v/>
      </c>
      <c r="B2977" t="str">
        <f>IF(Tabela3[[#This Row],[GOL FORA]]&lt;&gt;"",Tabela3[[#This Row],[TIME FORA]],"")</f>
        <v/>
      </c>
      <c r="C2977">
        <f t="shared" si="240"/>
        <v>0</v>
      </c>
      <c r="D2977">
        <f t="shared" si="241"/>
        <v>0</v>
      </c>
      <c r="E2977">
        <f t="shared" si="243"/>
        <v>0</v>
      </c>
      <c r="F2977" t="str">
        <f t="shared" si="242"/>
        <v/>
      </c>
      <c r="J2977" s="29">
        <f>IFERROR(INDEX(JOGOS!$C$1:$P$16905,$G2977,3),"")</f>
        <v>0</v>
      </c>
      <c r="K2977" s="32">
        <f>IFERROR(INDEX(JOGOS!$C$1:$P$16905,$G2977,4),"")</f>
        <v>0</v>
      </c>
      <c r="L2977" s="32">
        <f>IFERROR(INDEX(JOGOS!$C$1:$P$16905,$G2977,5),"")</f>
        <v>0</v>
      </c>
      <c r="M2977" s="29">
        <f>IFERROR(INDEX(JOGOS!$C$1:$P$16905,$G2977,6),"")</f>
        <v>0</v>
      </c>
      <c r="N2977" s="32">
        <f>IFERROR(INDEX(JOGOS!$C$1:$P$16905,$G2977,7),"")</f>
        <v>0</v>
      </c>
      <c r="O2977" s="32">
        <f>IFERROR(INDEX(JOGOS!$C$1:$P$16905,$G2977,8),"")</f>
        <v>0</v>
      </c>
      <c r="P2977" s="32">
        <f>IFERROR(INDEX(JOGOS!$C$1:$P$16905,$G2977,9),"")</f>
        <v>0</v>
      </c>
      <c r="Q2977" s="32">
        <f>IFERROR(INDEX(JOGOS!$C$1:$P$16905,$G2977,10),"")</f>
        <v>0</v>
      </c>
      <c r="T2977" s="32">
        <f t="shared" si="244"/>
        <v>0</v>
      </c>
    </row>
    <row r="2978" spans="1:20">
      <c r="A2978" t="str">
        <f>IF(Tabela3[[#This Row],[GOL CASA]]&lt;&gt;"",Tabela3[[#This Row],[TIME CASA]],"")</f>
        <v/>
      </c>
      <c r="B2978" t="str">
        <f>IF(Tabela3[[#This Row],[GOL FORA]]&lt;&gt;"",Tabela3[[#This Row],[TIME FORA]],"")</f>
        <v/>
      </c>
      <c r="C2978">
        <f t="shared" si="240"/>
        <v>0</v>
      </c>
      <c r="D2978">
        <f t="shared" si="241"/>
        <v>0</v>
      </c>
      <c r="E2978">
        <f t="shared" si="243"/>
        <v>0</v>
      </c>
      <c r="F2978" t="str">
        <f t="shared" si="242"/>
        <v/>
      </c>
      <c r="J2978" s="29">
        <f>IFERROR(INDEX(JOGOS!$C$1:$P$16905,$G2978,3),"")</f>
        <v>0</v>
      </c>
      <c r="K2978" s="32">
        <f>IFERROR(INDEX(JOGOS!$C$1:$P$16905,$G2978,4),"")</f>
        <v>0</v>
      </c>
      <c r="L2978" s="32">
        <f>IFERROR(INDEX(JOGOS!$C$1:$P$16905,$G2978,5),"")</f>
        <v>0</v>
      </c>
      <c r="M2978" s="29">
        <f>IFERROR(INDEX(JOGOS!$C$1:$P$16905,$G2978,6),"")</f>
        <v>0</v>
      </c>
      <c r="N2978" s="32">
        <f>IFERROR(INDEX(JOGOS!$C$1:$P$16905,$G2978,7),"")</f>
        <v>0</v>
      </c>
      <c r="O2978" s="32">
        <f>IFERROR(INDEX(JOGOS!$C$1:$P$16905,$G2978,8),"")</f>
        <v>0</v>
      </c>
      <c r="P2978" s="32">
        <f>IFERROR(INDEX(JOGOS!$C$1:$P$16905,$G2978,9),"")</f>
        <v>0</v>
      </c>
      <c r="Q2978" s="32">
        <f>IFERROR(INDEX(JOGOS!$C$1:$P$16905,$G2978,10),"")</f>
        <v>0</v>
      </c>
      <c r="T2978" s="32">
        <f t="shared" si="244"/>
        <v>0</v>
      </c>
    </row>
    <row r="2979" spans="1:20">
      <c r="A2979" t="str">
        <f>IF(Tabela3[[#This Row],[GOL CASA]]&lt;&gt;"",Tabela3[[#This Row],[TIME CASA]],"")</f>
        <v/>
      </c>
      <c r="B2979" t="str">
        <f>IF(Tabela3[[#This Row],[GOL FORA]]&lt;&gt;"",Tabela3[[#This Row],[TIME FORA]],"")</f>
        <v/>
      </c>
      <c r="C2979">
        <f t="shared" si="240"/>
        <v>0</v>
      </c>
      <c r="D2979">
        <f t="shared" si="241"/>
        <v>0</v>
      </c>
      <c r="E2979">
        <f t="shared" si="243"/>
        <v>0</v>
      </c>
      <c r="F2979" t="str">
        <f t="shared" si="242"/>
        <v/>
      </c>
      <c r="J2979" s="29">
        <f>IFERROR(INDEX(JOGOS!$C$1:$P$16905,$G2979,3),"")</f>
        <v>0</v>
      </c>
      <c r="K2979" s="32">
        <f>IFERROR(INDEX(JOGOS!$C$1:$P$16905,$G2979,4),"")</f>
        <v>0</v>
      </c>
      <c r="L2979" s="32">
        <f>IFERROR(INDEX(JOGOS!$C$1:$P$16905,$G2979,5),"")</f>
        <v>0</v>
      </c>
      <c r="M2979" s="29">
        <f>IFERROR(INDEX(JOGOS!$C$1:$P$16905,$G2979,6),"")</f>
        <v>0</v>
      </c>
      <c r="N2979" s="32">
        <f>IFERROR(INDEX(JOGOS!$C$1:$P$16905,$G2979,7),"")</f>
        <v>0</v>
      </c>
      <c r="O2979" s="32">
        <f>IFERROR(INDEX(JOGOS!$C$1:$P$16905,$G2979,8),"")</f>
        <v>0</v>
      </c>
      <c r="P2979" s="32">
        <f>IFERROR(INDEX(JOGOS!$C$1:$P$16905,$G2979,9),"")</f>
        <v>0</v>
      </c>
      <c r="Q2979" s="32">
        <f>IFERROR(INDEX(JOGOS!$C$1:$P$16905,$G2979,10),"")</f>
        <v>0</v>
      </c>
      <c r="T2979" s="32">
        <f t="shared" si="244"/>
        <v>0</v>
      </c>
    </row>
    <row r="2980" spans="1:20">
      <c r="A2980" t="str">
        <f>IF(Tabela3[[#This Row],[GOL CASA]]&lt;&gt;"",Tabela3[[#This Row],[TIME CASA]],"")</f>
        <v/>
      </c>
      <c r="B2980" t="str">
        <f>IF(Tabela3[[#This Row],[GOL FORA]]&lt;&gt;"",Tabela3[[#This Row],[TIME FORA]],"")</f>
        <v/>
      </c>
      <c r="C2980">
        <f t="shared" si="240"/>
        <v>0</v>
      </c>
      <c r="D2980">
        <f t="shared" si="241"/>
        <v>0</v>
      </c>
      <c r="E2980">
        <f t="shared" si="243"/>
        <v>0</v>
      </c>
      <c r="F2980" t="str">
        <f t="shared" si="242"/>
        <v/>
      </c>
      <c r="J2980" s="29">
        <f>IFERROR(INDEX(JOGOS!$C$1:$P$16905,$G2980,3),"")</f>
        <v>0</v>
      </c>
      <c r="K2980" s="32">
        <f>IFERROR(INDEX(JOGOS!$C$1:$P$16905,$G2980,4),"")</f>
        <v>0</v>
      </c>
      <c r="L2980" s="32">
        <f>IFERROR(INDEX(JOGOS!$C$1:$P$16905,$G2980,5),"")</f>
        <v>0</v>
      </c>
      <c r="M2980" s="29">
        <f>IFERROR(INDEX(JOGOS!$C$1:$P$16905,$G2980,6),"")</f>
        <v>0</v>
      </c>
      <c r="N2980" s="32">
        <f>IFERROR(INDEX(JOGOS!$C$1:$P$16905,$G2980,7),"")</f>
        <v>0</v>
      </c>
      <c r="O2980" s="32">
        <f>IFERROR(INDEX(JOGOS!$C$1:$P$16905,$G2980,8),"")</f>
        <v>0</v>
      </c>
      <c r="P2980" s="32">
        <f>IFERROR(INDEX(JOGOS!$C$1:$P$16905,$G2980,9),"")</f>
        <v>0</v>
      </c>
      <c r="Q2980" s="32">
        <f>IFERROR(INDEX(JOGOS!$C$1:$P$16905,$G2980,10),"")</f>
        <v>0</v>
      </c>
      <c r="T2980" s="32">
        <f t="shared" si="244"/>
        <v>0</v>
      </c>
    </row>
    <row r="2981" spans="1:20">
      <c r="A2981" t="str">
        <f>IF(Tabela3[[#This Row],[GOL CASA]]&lt;&gt;"",Tabela3[[#This Row],[TIME CASA]],"")</f>
        <v/>
      </c>
      <c r="B2981" t="str">
        <f>IF(Tabela3[[#This Row],[GOL FORA]]&lt;&gt;"",Tabela3[[#This Row],[TIME FORA]],"")</f>
        <v/>
      </c>
      <c r="C2981">
        <f t="shared" si="240"/>
        <v>0</v>
      </c>
      <c r="D2981">
        <f t="shared" si="241"/>
        <v>0</v>
      </c>
      <c r="E2981">
        <f t="shared" si="243"/>
        <v>0</v>
      </c>
      <c r="F2981" t="str">
        <f t="shared" si="242"/>
        <v/>
      </c>
      <c r="J2981" s="29">
        <f>IFERROR(INDEX(JOGOS!$C$1:$P$16905,$G2981,3),"")</f>
        <v>0</v>
      </c>
      <c r="K2981" s="32">
        <f>IFERROR(INDEX(JOGOS!$C$1:$P$16905,$G2981,4),"")</f>
        <v>0</v>
      </c>
      <c r="L2981" s="32">
        <f>IFERROR(INDEX(JOGOS!$C$1:$P$16905,$G2981,5),"")</f>
        <v>0</v>
      </c>
      <c r="M2981" s="29">
        <f>IFERROR(INDEX(JOGOS!$C$1:$P$16905,$G2981,6),"")</f>
        <v>0</v>
      </c>
      <c r="N2981" s="32">
        <f>IFERROR(INDEX(JOGOS!$C$1:$P$16905,$G2981,7),"")</f>
        <v>0</v>
      </c>
      <c r="O2981" s="32">
        <f>IFERROR(INDEX(JOGOS!$C$1:$P$16905,$G2981,8),"")</f>
        <v>0</v>
      </c>
      <c r="P2981" s="32">
        <f>IFERROR(INDEX(JOGOS!$C$1:$P$16905,$G2981,9),"")</f>
        <v>0</v>
      </c>
      <c r="Q2981" s="32">
        <f>IFERROR(INDEX(JOGOS!$C$1:$P$16905,$G2981,10),"")</f>
        <v>0</v>
      </c>
      <c r="T2981" s="32">
        <f t="shared" si="244"/>
        <v>0</v>
      </c>
    </row>
    <row r="2982" spans="1:20">
      <c r="A2982" t="str">
        <f>IF(Tabela3[[#This Row],[GOL CASA]]&lt;&gt;"",Tabela3[[#This Row],[TIME CASA]],"")</f>
        <v/>
      </c>
      <c r="B2982" t="str">
        <f>IF(Tabela3[[#This Row],[GOL FORA]]&lt;&gt;"",Tabela3[[#This Row],[TIME FORA]],"")</f>
        <v/>
      </c>
      <c r="C2982">
        <f t="shared" si="240"/>
        <v>0</v>
      </c>
      <c r="D2982">
        <f t="shared" si="241"/>
        <v>0</v>
      </c>
      <c r="E2982">
        <f t="shared" si="243"/>
        <v>0</v>
      </c>
      <c r="F2982" t="str">
        <f t="shared" si="242"/>
        <v/>
      </c>
      <c r="J2982" s="29">
        <f>IFERROR(INDEX(JOGOS!$C$1:$P$16905,$G2982,3),"")</f>
        <v>0</v>
      </c>
      <c r="K2982" s="32">
        <f>IFERROR(INDEX(JOGOS!$C$1:$P$16905,$G2982,4),"")</f>
        <v>0</v>
      </c>
      <c r="L2982" s="32">
        <f>IFERROR(INDEX(JOGOS!$C$1:$P$16905,$G2982,5),"")</f>
        <v>0</v>
      </c>
      <c r="M2982" s="29">
        <f>IFERROR(INDEX(JOGOS!$C$1:$P$16905,$G2982,6),"")</f>
        <v>0</v>
      </c>
      <c r="N2982" s="32">
        <f>IFERROR(INDEX(JOGOS!$C$1:$P$16905,$G2982,7),"")</f>
        <v>0</v>
      </c>
      <c r="O2982" s="32">
        <f>IFERROR(INDEX(JOGOS!$C$1:$P$16905,$G2982,8),"")</f>
        <v>0</v>
      </c>
      <c r="P2982" s="32">
        <f>IFERROR(INDEX(JOGOS!$C$1:$P$16905,$G2982,9),"")</f>
        <v>0</v>
      </c>
      <c r="Q2982" s="32">
        <f>IFERROR(INDEX(JOGOS!$C$1:$P$16905,$G2982,10),"")</f>
        <v>0</v>
      </c>
      <c r="T2982" s="32">
        <f t="shared" si="244"/>
        <v>0</v>
      </c>
    </row>
    <row r="2983" spans="1:20">
      <c r="A2983" t="str">
        <f>IF(Tabela3[[#This Row],[GOL CASA]]&lt;&gt;"",Tabela3[[#This Row],[TIME CASA]],"")</f>
        <v/>
      </c>
      <c r="B2983" t="str">
        <f>IF(Tabela3[[#This Row],[GOL FORA]]&lt;&gt;"",Tabela3[[#This Row],[TIME FORA]],"")</f>
        <v/>
      </c>
      <c r="C2983">
        <f t="shared" si="240"/>
        <v>0</v>
      </c>
      <c r="D2983">
        <f t="shared" si="241"/>
        <v>0</v>
      </c>
      <c r="E2983">
        <f t="shared" si="243"/>
        <v>0</v>
      </c>
      <c r="F2983" t="str">
        <f t="shared" si="242"/>
        <v/>
      </c>
      <c r="J2983" s="29">
        <f>IFERROR(INDEX(JOGOS!$C$1:$P$16905,$G2983,3),"")</f>
        <v>0</v>
      </c>
      <c r="K2983" s="32">
        <f>IFERROR(INDEX(JOGOS!$C$1:$P$16905,$G2983,4),"")</f>
        <v>0</v>
      </c>
      <c r="L2983" s="32">
        <f>IFERROR(INDEX(JOGOS!$C$1:$P$16905,$G2983,5),"")</f>
        <v>0</v>
      </c>
      <c r="M2983" s="29">
        <f>IFERROR(INDEX(JOGOS!$C$1:$P$16905,$G2983,6),"")</f>
        <v>0</v>
      </c>
      <c r="N2983" s="32">
        <f>IFERROR(INDEX(JOGOS!$C$1:$P$16905,$G2983,7),"")</f>
        <v>0</v>
      </c>
      <c r="O2983" s="32">
        <f>IFERROR(INDEX(JOGOS!$C$1:$P$16905,$G2983,8),"")</f>
        <v>0</v>
      </c>
      <c r="P2983" s="32">
        <f>IFERROR(INDEX(JOGOS!$C$1:$P$16905,$G2983,9),"")</f>
        <v>0</v>
      </c>
      <c r="Q2983" s="32">
        <f>IFERROR(INDEX(JOGOS!$C$1:$P$16905,$G2983,10),"")</f>
        <v>0</v>
      </c>
      <c r="T2983" s="32">
        <f t="shared" si="244"/>
        <v>0</v>
      </c>
    </row>
    <row r="2984" spans="1:20">
      <c r="A2984" t="str">
        <f>IF(Tabela3[[#This Row],[GOL CASA]]&lt;&gt;"",Tabela3[[#This Row],[TIME CASA]],"")</f>
        <v/>
      </c>
      <c r="B2984" t="str">
        <f>IF(Tabela3[[#This Row],[GOL FORA]]&lt;&gt;"",Tabela3[[#This Row],[TIME FORA]],"")</f>
        <v/>
      </c>
      <c r="C2984">
        <f t="shared" si="240"/>
        <v>0</v>
      </c>
      <c r="D2984">
        <f t="shared" si="241"/>
        <v>0</v>
      </c>
      <c r="E2984">
        <f t="shared" si="243"/>
        <v>0</v>
      </c>
      <c r="F2984" t="str">
        <f t="shared" si="242"/>
        <v/>
      </c>
      <c r="J2984" s="29">
        <f>IFERROR(INDEX(JOGOS!$C$1:$P$16905,$G2984,3),"")</f>
        <v>0</v>
      </c>
      <c r="K2984" s="32">
        <f>IFERROR(INDEX(JOGOS!$C$1:$P$16905,$G2984,4),"")</f>
        <v>0</v>
      </c>
      <c r="L2984" s="32">
        <f>IFERROR(INDEX(JOGOS!$C$1:$P$16905,$G2984,5),"")</f>
        <v>0</v>
      </c>
      <c r="M2984" s="29">
        <f>IFERROR(INDEX(JOGOS!$C$1:$P$16905,$G2984,6),"")</f>
        <v>0</v>
      </c>
      <c r="N2984" s="32">
        <f>IFERROR(INDEX(JOGOS!$C$1:$P$16905,$G2984,7),"")</f>
        <v>0</v>
      </c>
      <c r="O2984" s="32">
        <f>IFERROR(INDEX(JOGOS!$C$1:$P$16905,$G2984,8),"")</f>
        <v>0</v>
      </c>
      <c r="P2984" s="32">
        <f>IFERROR(INDEX(JOGOS!$C$1:$P$16905,$G2984,9),"")</f>
        <v>0</v>
      </c>
      <c r="Q2984" s="32">
        <f>IFERROR(INDEX(JOGOS!$C$1:$P$16905,$G2984,10),"")</f>
        <v>0</v>
      </c>
      <c r="T2984" s="32">
        <f t="shared" si="244"/>
        <v>0</v>
      </c>
    </row>
    <row r="2985" spans="1:20">
      <c r="A2985" t="str">
        <f>IF(Tabela3[[#This Row],[GOL CASA]]&lt;&gt;"",Tabela3[[#This Row],[TIME CASA]],"")</f>
        <v/>
      </c>
      <c r="B2985" t="str">
        <f>IF(Tabela3[[#This Row],[GOL FORA]]&lt;&gt;"",Tabela3[[#This Row],[TIME FORA]],"")</f>
        <v/>
      </c>
      <c r="C2985">
        <f t="shared" si="240"/>
        <v>0</v>
      </c>
      <c r="D2985">
        <f t="shared" si="241"/>
        <v>0</v>
      </c>
      <c r="E2985">
        <f t="shared" si="243"/>
        <v>0</v>
      </c>
      <c r="F2985" t="str">
        <f t="shared" si="242"/>
        <v/>
      </c>
      <c r="J2985" s="29">
        <f>IFERROR(INDEX(JOGOS!$C$1:$P$16905,$G2985,3),"")</f>
        <v>0</v>
      </c>
      <c r="K2985" s="32">
        <f>IFERROR(INDEX(JOGOS!$C$1:$P$16905,$G2985,4),"")</f>
        <v>0</v>
      </c>
      <c r="L2985" s="32">
        <f>IFERROR(INDEX(JOGOS!$C$1:$P$16905,$G2985,5),"")</f>
        <v>0</v>
      </c>
      <c r="M2985" s="29">
        <f>IFERROR(INDEX(JOGOS!$C$1:$P$16905,$G2985,6),"")</f>
        <v>0</v>
      </c>
      <c r="N2985" s="32">
        <f>IFERROR(INDEX(JOGOS!$C$1:$P$16905,$G2985,7),"")</f>
        <v>0</v>
      </c>
      <c r="O2985" s="32">
        <f>IFERROR(INDEX(JOGOS!$C$1:$P$16905,$G2985,8),"")</f>
        <v>0</v>
      </c>
      <c r="P2985" s="32">
        <f>IFERROR(INDEX(JOGOS!$C$1:$P$16905,$G2985,9),"")</f>
        <v>0</v>
      </c>
      <c r="Q2985" s="32">
        <f>IFERROR(INDEX(JOGOS!$C$1:$P$16905,$G2985,10),"")</f>
        <v>0</v>
      </c>
      <c r="T2985" s="32">
        <f t="shared" si="244"/>
        <v>0</v>
      </c>
    </row>
    <row r="2986" spans="1:20">
      <c r="A2986" t="str">
        <f>IF(Tabela3[[#This Row],[GOL CASA]]&lt;&gt;"",Tabela3[[#This Row],[TIME CASA]],"")</f>
        <v/>
      </c>
      <c r="B2986" t="str">
        <f>IF(Tabela3[[#This Row],[GOL FORA]]&lt;&gt;"",Tabela3[[#This Row],[TIME FORA]],"")</f>
        <v/>
      </c>
      <c r="C2986">
        <f t="shared" si="240"/>
        <v>0</v>
      </c>
      <c r="D2986">
        <f t="shared" si="241"/>
        <v>0</v>
      </c>
      <c r="E2986">
        <f t="shared" si="243"/>
        <v>0</v>
      </c>
      <c r="F2986" t="str">
        <f t="shared" si="242"/>
        <v/>
      </c>
      <c r="J2986" s="29">
        <f>IFERROR(INDEX(JOGOS!$C$1:$P$16905,$G2986,3),"")</f>
        <v>0</v>
      </c>
      <c r="K2986" s="32">
        <f>IFERROR(INDEX(JOGOS!$C$1:$P$16905,$G2986,4),"")</f>
        <v>0</v>
      </c>
      <c r="L2986" s="32">
        <f>IFERROR(INDEX(JOGOS!$C$1:$P$16905,$G2986,5),"")</f>
        <v>0</v>
      </c>
      <c r="M2986" s="29">
        <f>IFERROR(INDEX(JOGOS!$C$1:$P$16905,$G2986,6),"")</f>
        <v>0</v>
      </c>
      <c r="N2986" s="32">
        <f>IFERROR(INDEX(JOGOS!$C$1:$P$16905,$G2986,7),"")</f>
        <v>0</v>
      </c>
      <c r="O2986" s="32">
        <f>IFERROR(INDEX(JOGOS!$C$1:$P$16905,$G2986,8),"")</f>
        <v>0</v>
      </c>
      <c r="P2986" s="32">
        <f>IFERROR(INDEX(JOGOS!$C$1:$P$16905,$G2986,9),"")</f>
        <v>0</v>
      </c>
      <c r="Q2986" s="32">
        <f>IFERROR(INDEX(JOGOS!$C$1:$P$16905,$G2986,10),"")</f>
        <v>0</v>
      </c>
      <c r="T2986" s="32">
        <f t="shared" si="244"/>
        <v>0</v>
      </c>
    </row>
    <row r="2987" spans="1:20">
      <c r="A2987" t="str">
        <f>IF(Tabela3[[#This Row],[GOL CASA]]&lt;&gt;"",Tabela3[[#This Row],[TIME CASA]],"")</f>
        <v/>
      </c>
      <c r="B2987" t="str">
        <f>IF(Tabela3[[#This Row],[GOL FORA]]&lt;&gt;"",Tabela3[[#This Row],[TIME FORA]],"")</f>
        <v/>
      </c>
      <c r="C2987">
        <f t="shared" si="240"/>
        <v>0</v>
      </c>
      <c r="D2987">
        <f t="shared" si="241"/>
        <v>0</v>
      </c>
      <c r="E2987">
        <f t="shared" si="243"/>
        <v>0</v>
      </c>
      <c r="F2987" t="str">
        <f t="shared" si="242"/>
        <v/>
      </c>
      <c r="J2987" s="29">
        <f>IFERROR(INDEX(JOGOS!$C$1:$P$16905,$G2987,3),"")</f>
        <v>0</v>
      </c>
      <c r="K2987" s="32">
        <f>IFERROR(INDEX(JOGOS!$C$1:$P$16905,$G2987,4),"")</f>
        <v>0</v>
      </c>
      <c r="L2987" s="32">
        <f>IFERROR(INDEX(JOGOS!$C$1:$P$16905,$G2987,5),"")</f>
        <v>0</v>
      </c>
      <c r="M2987" s="29">
        <f>IFERROR(INDEX(JOGOS!$C$1:$P$16905,$G2987,6),"")</f>
        <v>0</v>
      </c>
      <c r="N2987" s="32">
        <f>IFERROR(INDEX(JOGOS!$C$1:$P$16905,$G2987,7),"")</f>
        <v>0</v>
      </c>
      <c r="O2987" s="32">
        <f>IFERROR(INDEX(JOGOS!$C$1:$P$16905,$G2987,8),"")</f>
        <v>0</v>
      </c>
      <c r="P2987" s="32">
        <f>IFERROR(INDEX(JOGOS!$C$1:$P$16905,$G2987,9),"")</f>
        <v>0</v>
      </c>
      <c r="Q2987" s="32">
        <f>IFERROR(INDEX(JOGOS!$C$1:$P$16905,$G2987,10),"")</f>
        <v>0</v>
      </c>
      <c r="T2987" s="32">
        <f t="shared" si="244"/>
        <v>0</v>
      </c>
    </row>
    <row r="2988" spans="1:20">
      <c r="A2988" t="str">
        <f>IF(Tabela3[[#This Row],[GOL CASA]]&lt;&gt;"",Tabela3[[#This Row],[TIME CASA]],"")</f>
        <v/>
      </c>
      <c r="B2988" t="str">
        <f>IF(Tabela3[[#This Row],[GOL FORA]]&lt;&gt;"",Tabela3[[#This Row],[TIME FORA]],"")</f>
        <v/>
      </c>
      <c r="C2988">
        <f t="shared" si="240"/>
        <v>0</v>
      </c>
      <c r="D2988">
        <f t="shared" si="241"/>
        <v>0</v>
      </c>
      <c r="E2988">
        <f t="shared" si="243"/>
        <v>0</v>
      </c>
      <c r="F2988" t="str">
        <f t="shared" si="242"/>
        <v/>
      </c>
      <c r="J2988" s="29">
        <f>IFERROR(INDEX(JOGOS!$C$1:$P$16905,$G2988,3),"")</f>
        <v>0</v>
      </c>
      <c r="K2988" s="32">
        <f>IFERROR(INDEX(JOGOS!$C$1:$P$16905,$G2988,4),"")</f>
        <v>0</v>
      </c>
      <c r="L2988" s="32">
        <f>IFERROR(INDEX(JOGOS!$C$1:$P$16905,$G2988,5),"")</f>
        <v>0</v>
      </c>
      <c r="M2988" s="29">
        <f>IFERROR(INDEX(JOGOS!$C$1:$P$16905,$G2988,6),"")</f>
        <v>0</v>
      </c>
      <c r="N2988" s="32">
        <f>IFERROR(INDEX(JOGOS!$C$1:$P$16905,$G2988,7),"")</f>
        <v>0</v>
      </c>
      <c r="O2988" s="32">
        <f>IFERROR(INDEX(JOGOS!$C$1:$P$16905,$G2988,8),"")</f>
        <v>0</v>
      </c>
      <c r="P2988" s="32">
        <f>IFERROR(INDEX(JOGOS!$C$1:$P$16905,$G2988,9),"")</f>
        <v>0</v>
      </c>
      <c r="Q2988" s="32">
        <f>IFERROR(INDEX(JOGOS!$C$1:$P$16905,$G2988,10),"")</f>
        <v>0</v>
      </c>
      <c r="T2988" s="32">
        <f t="shared" si="244"/>
        <v>0</v>
      </c>
    </row>
    <row r="2989" spans="1:20">
      <c r="A2989" t="str">
        <f>IF(Tabela3[[#This Row],[GOL CASA]]&lt;&gt;"",Tabela3[[#This Row],[TIME CASA]],"")</f>
        <v/>
      </c>
      <c r="B2989" t="str">
        <f>IF(Tabela3[[#This Row],[GOL FORA]]&lt;&gt;"",Tabela3[[#This Row],[TIME FORA]],"")</f>
        <v/>
      </c>
      <c r="C2989">
        <f t="shared" si="240"/>
        <v>0</v>
      </c>
      <c r="D2989">
        <f t="shared" si="241"/>
        <v>0</v>
      </c>
      <c r="E2989">
        <f t="shared" si="243"/>
        <v>0</v>
      </c>
      <c r="F2989" t="str">
        <f t="shared" si="242"/>
        <v/>
      </c>
      <c r="J2989" s="29">
        <f>IFERROR(INDEX(JOGOS!$C$1:$P$16905,$G2989,3),"")</f>
        <v>0</v>
      </c>
      <c r="K2989" s="32">
        <f>IFERROR(INDEX(JOGOS!$C$1:$P$16905,$G2989,4),"")</f>
        <v>0</v>
      </c>
      <c r="L2989" s="32">
        <f>IFERROR(INDEX(JOGOS!$C$1:$P$16905,$G2989,5),"")</f>
        <v>0</v>
      </c>
      <c r="M2989" s="29">
        <f>IFERROR(INDEX(JOGOS!$C$1:$P$16905,$G2989,6),"")</f>
        <v>0</v>
      </c>
      <c r="N2989" s="32">
        <f>IFERROR(INDEX(JOGOS!$C$1:$P$16905,$G2989,7),"")</f>
        <v>0</v>
      </c>
      <c r="O2989" s="32">
        <f>IFERROR(INDEX(JOGOS!$C$1:$P$16905,$G2989,8),"")</f>
        <v>0</v>
      </c>
      <c r="P2989" s="32">
        <f>IFERROR(INDEX(JOGOS!$C$1:$P$16905,$G2989,9),"")</f>
        <v>0</v>
      </c>
      <c r="Q2989" s="32">
        <f>IFERROR(INDEX(JOGOS!$C$1:$P$16905,$G2989,10),"")</f>
        <v>0</v>
      </c>
      <c r="T2989" s="32">
        <f t="shared" si="244"/>
        <v>0</v>
      </c>
    </row>
    <row r="2990" spans="1:20">
      <c r="A2990" t="str">
        <f>IF(Tabela3[[#This Row],[GOL CASA]]&lt;&gt;"",Tabela3[[#This Row],[TIME CASA]],"")</f>
        <v/>
      </c>
      <c r="B2990" t="str">
        <f>IF(Tabela3[[#This Row],[GOL FORA]]&lt;&gt;"",Tabela3[[#This Row],[TIME FORA]],"")</f>
        <v/>
      </c>
      <c r="C2990">
        <f t="shared" si="240"/>
        <v>0</v>
      </c>
      <c r="D2990">
        <f t="shared" si="241"/>
        <v>0</v>
      </c>
      <c r="E2990">
        <f t="shared" si="243"/>
        <v>0</v>
      </c>
      <c r="F2990" t="str">
        <f t="shared" si="242"/>
        <v/>
      </c>
      <c r="J2990" s="29">
        <f>IFERROR(INDEX(JOGOS!$C$1:$P$16905,$G2990,3),"")</f>
        <v>0</v>
      </c>
      <c r="K2990" s="32">
        <f>IFERROR(INDEX(JOGOS!$C$1:$P$16905,$G2990,4),"")</f>
        <v>0</v>
      </c>
      <c r="L2990" s="32">
        <f>IFERROR(INDEX(JOGOS!$C$1:$P$16905,$G2990,5),"")</f>
        <v>0</v>
      </c>
      <c r="M2990" s="29">
        <f>IFERROR(INDEX(JOGOS!$C$1:$P$16905,$G2990,6),"")</f>
        <v>0</v>
      </c>
      <c r="N2990" s="32">
        <f>IFERROR(INDEX(JOGOS!$C$1:$P$16905,$G2990,7),"")</f>
        <v>0</v>
      </c>
      <c r="O2990" s="32">
        <f>IFERROR(INDEX(JOGOS!$C$1:$P$16905,$G2990,8),"")</f>
        <v>0</v>
      </c>
      <c r="P2990" s="32">
        <f>IFERROR(INDEX(JOGOS!$C$1:$P$16905,$G2990,9),"")</f>
        <v>0</v>
      </c>
      <c r="Q2990" s="32">
        <f>IFERROR(INDEX(JOGOS!$C$1:$P$16905,$G2990,10),"")</f>
        <v>0</v>
      </c>
      <c r="T2990" s="32">
        <f t="shared" si="244"/>
        <v>0</v>
      </c>
    </row>
    <row r="2991" spans="1:20">
      <c r="A2991" t="str">
        <f>IF(Tabela3[[#This Row],[GOL CASA]]&lt;&gt;"",Tabela3[[#This Row],[TIME CASA]],"")</f>
        <v/>
      </c>
      <c r="B2991" t="str">
        <f>IF(Tabela3[[#This Row],[GOL FORA]]&lt;&gt;"",Tabela3[[#This Row],[TIME FORA]],"")</f>
        <v/>
      </c>
      <c r="C2991">
        <f t="shared" si="240"/>
        <v>0</v>
      </c>
      <c r="D2991">
        <f t="shared" si="241"/>
        <v>0</v>
      </c>
      <c r="E2991">
        <f t="shared" si="243"/>
        <v>0</v>
      </c>
      <c r="F2991" t="str">
        <f t="shared" si="242"/>
        <v/>
      </c>
      <c r="J2991" s="29">
        <f>IFERROR(INDEX(JOGOS!$C$1:$P$16905,$G2991,3),"")</f>
        <v>0</v>
      </c>
      <c r="K2991" s="32">
        <f>IFERROR(INDEX(JOGOS!$C$1:$P$16905,$G2991,4),"")</f>
        <v>0</v>
      </c>
      <c r="L2991" s="32">
        <f>IFERROR(INDEX(JOGOS!$C$1:$P$16905,$G2991,5),"")</f>
        <v>0</v>
      </c>
      <c r="M2991" s="29">
        <f>IFERROR(INDEX(JOGOS!$C$1:$P$16905,$G2991,6),"")</f>
        <v>0</v>
      </c>
      <c r="N2991" s="32">
        <f>IFERROR(INDEX(JOGOS!$C$1:$P$16905,$G2991,7),"")</f>
        <v>0</v>
      </c>
      <c r="O2991" s="32">
        <f>IFERROR(INDEX(JOGOS!$C$1:$P$16905,$G2991,8),"")</f>
        <v>0</v>
      </c>
      <c r="P2991" s="32">
        <f>IFERROR(INDEX(JOGOS!$C$1:$P$16905,$G2991,9),"")</f>
        <v>0</v>
      </c>
      <c r="Q2991" s="32">
        <f>IFERROR(INDEX(JOGOS!$C$1:$P$16905,$G2991,10),"")</f>
        <v>0</v>
      </c>
      <c r="T2991" s="32">
        <f t="shared" si="244"/>
        <v>0</v>
      </c>
    </row>
    <row r="2992" spans="1:20">
      <c r="A2992" t="str">
        <f>IF(Tabela3[[#This Row],[GOL CASA]]&lt;&gt;"",Tabela3[[#This Row],[TIME CASA]],"")</f>
        <v/>
      </c>
      <c r="B2992" t="str">
        <f>IF(Tabela3[[#This Row],[GOL FORA]]&lt;&gt;"",Tabela3[[#This Row],[TIME FORA]],"")</f>
        <v/>
      </c>
      <c r="C2992">
        <f t="shared" si="240"/>
        <v>0</v>
      </c>
      <c r="D2992">
        <f t="shared" si="241"/>
        <v>0</v>
      </c>
      <c r="E2992">
        <f t="shared" si="243"/>
        <v>0</v>
      </c>
      <c r="F2992" t="str">
        <f t="shared" si="242"/>
        <v/>
      </c>
      <c r="J2992" s="29">
        <f>IFERROR(INDEX(JOGOS!$C$1:$P$16905,$G2992,3),"")</f>
        <v>0</v>
      </c>
      <c r="K2992" s="32">
        <f>IFERROR(INDEX(JOGOS!$C$1:$P$16905,$G2992,4),"")</f>
        <v>0</v>
      </c>
      <c r="L2992" s="32">
        <f>IFERROR(INDEX(JOGOS!$C$1:$P$16905,$G2992,5),"")</f>
        <v>0</v>
      </c>
      <c r="M2992" s="29">
        <f>IFERROR(INDEX(JOGOS!$C$1:$P$16905,$G2992,6),"")</f>
        <v>0</v>
      </c>
      <c r="N2992" s="32">
        <f>IFERROR(INDEX(JOGOS!$C$1:$P$16905,$G2992,7),"")</f>
        <v>0</v>
      </c>
      <c r="O2992" s="32">
        <f>IFERROR(INDEX(JOGOS!$C$1:$P$16905,$G2992,8),"")</f>
        <v>0</v>
      </c>
      <c r="P2992" s="32">
        <f>IFERROR(INDEX(JOGOS!$C$1:$P$16905,$G2992,9),"")</f>
        <v>0</v>
      </c>
      <c r="Q2992" s="32">
        <f>IFERROR(INDEX(JOGOS!$C$1:$P$16905,$G2992,10),"")</f>
        <v>0</v>
      </c>
      <c r="T2992" s="32">
        <f t="shared" si="244"/>
        <v>0</v>
      </c>
    </row>
    <row r="2993" spans="1:20">
      <c r="A2993" t="str">
        <f>IF(Tabela3[[#This Row],[GOL CASA]]&lt;&gt;"",Tabela3[[#This Row],[TIME CASA]],"")</f>
        <v/>
      </c>
      <c r="B2993" t="str">
        <f>IF(Tabela3[[#This Row],[GOL FORA]]&lt;&gt;"",Tabela3[[#This Row],[TIME FORA]],"")</f>
        <v/>
      </c>
      <c r="C2993">
        <f t="shared" si="240"/>
        <v>0</v>
      </c>
      <c r="D2993">
        <f t="shared" si="241"/>
        <v>0</v>
      </c>
      <c r="E2993">
        <f t="shared" si="243"/>
        <v>0</v>
      </c>
      <c r="F2993" t="str">
        <f t="shared" si="242"/>
        <v/>
      </c>
      <c r="J2993" s="29">
        <f>IFERROR(INDEX(JOGOS!$C$1:$P$16905,$G2993,3),"")</f>
        <v>0</v>
      </c>
      <c r="K2993" s="32">
        <f>IFERROR(INDEX(JOGOS!$C$1:$P$16905,$G2993,4),"")</f>
        <v>0</v>
      </c>
      <c r="L2993" s="32">
        <f>IFERROR(INDEX(JOGOS!$C$1:$P$16905,$G2993,5),"")</f>
        <v>0</v>
      </c>
      <c r="M2993" s="29">
        <f>IFERROR(INDEX(JOGOS!$C$1:$P$16905,$G2993,6),"")</f>
        <v>0</v>
      </c>
      <c r="N2993" s="32">
        <f>IFERROR(INDEX(JOGOS!$C$1:$P$16905,$G2993,7),"")</f>
        <v>0</v>
      </c>
      <c r="O2993" s="32">
        <f>IFERROR(INDEX(JOGOS!$C$1:$P$16905,$G2993,8),"")</f>
        <v>0</v>
      </c>
      <c r="P2993" s="32">
        <f>IFERROR(INDEX(JOGOS!$C$1:$P$16905,$G2993,9),"")</f>
        <v>0</v>
      </c>
      <c r="Q2993" s="32">
        <f>IFERROR(INDEX(JOGOS!$C$1:$P$16905,$G2993,10),"")</f>
        <v>0</v>
      </c>
      <c r="T2993" s="32">
        <f t="shared" si="244"/>
        <v>0</v>
      </c>
    </row>
    <row r="2994" spans="1:20">
      <c r="A2994" t="str">
        <f>IF(Tabela3[[#This Row],[GOL CASA]]&lt;&gt;"",Tabela3[[#This Row],[TIME CASA]],"")</f>
        <v/>
      </c>
      <c r="B2994" t="str">
        <f>IF(Tabela3[[#This Row],[GOL FORA]]&lt;&gt;"",Tabela3[[#This Row],[TIME FORA]],"")</f>
        <v/>
      </c>
      <c r="C2994">
        <f t="shared" si="240"/>
        <v>0</v>
      </c>
      <c r="D2994">
        <f t="shared" si="241"/>
        <v>0</v>
      </c>
      <c r="E2994">
        <f t="shared" si="243"/>
        <v>0</v>
      </c>
      <c r="F2994" t="str">
        <f t="shared" si="242"/>
        <v/>
      </c>
      <c r="J2994" s="29">
        <f>IFERROR(INDEX(JOGOS!$C$1:$P$16905,$G2994,3),"")</f>
        <v>0</v>
      </c>
      <c r="K2994" s="32">
        <f>IFERROR(INDEX(JOGOS!$C$1:$P$16905,$G2994,4),"")</f>
        <v>0</v>
      </c>
      <c r="L2994" s="32">
        <f>IFERROR(INDEX(JOGOS!$C$1:$P$16905,$G2994,5),"")</f>
        <v>0</v>
      </c>
      <c r="M2994" s="29">
        <f>IFERROR(INDEX(JOGOS!$C$1:$P$16905,$G2994,6),"")</f>
        <v>0</v>
      </c>
      <c r="N2994" s="32">
        <f>IFERROR(INDEX(JOGOS!$C$1:$P$16905,$G2994,7),"")</f>
        <v>0</v>
      </c>
      <c r="O2994" s="32">
        <f>IFERROR(INDEX(JOGOS!$C$1:$P$16905,$G2994,8),"")</f>
        <v>0</v>
      </c>
      <c r="P2994" s="32">
        <f>IFERROR(INDEX(JOGOS!$C$1:$P$16905,$G2994,9),"")</f>
        <v>0</v>
      </c>
      <c r="Q2994" s="32">
        <f>IFERROR(INDEX(JOGOS!$C$1:$P$16905,$G2994,10),"")</f>
        <v>0</v>
      </c>
      <c r="T2994" s="32">
        <f t="shared" si="244"/>
        <v>0</v>
      </c>
    </row>
    <row r="2995" spans="1:20">
      <c r="A2995" t="str">
        <f>IF(Tabela3[[#This Row],[GOL CASA]]&lt;&gt;"",Tabela3[[#This Row],[TIME CASA]],"")</f>
        <v/>
      </c>
      <c r="B2995" t="str">
        <f>IF(Tabela3[[#This Row],[GOL FORA]]&lt;&gt;"",Tabela3[[#This Row],[TIME FORA]],"")</f>
        <v/>
      </c>
      <c r="C2995">
        <f t="shared" si="240"/>
        <v>0</v>
      </c>
      <c r="D2995">
        <f t="shared" si="241"/>
        <v>0</v>
      </c>
      <c r="E2995">
        <f t="shared" si="243"/>
        <v>0</v>
      </c>
      <c r="F2995" t="str">
        <f t="shared" si="242"/>
        <v/>
      </c>
      <c r="J2995" s="29">
        <f>IFERROR(INDEX(JOGOS!$C$1:$P$16905,$G2995,3),"")</f>
        <v>0</v>
      </c>
      <c r="K2995" s="32">
        <f>IFERROR(INDEX(JOGOS!$C$1:$P$16905,$G2995,4),"")</f>
        <v>0</v>
      </c>
      <c r="L2995" s="32">
        <f>IFERROR(INDEX(JOGOS!$C$1:$P$16905,$G2995,5),"")</f>
        <v>0</v>
      </c>
      <c r="M2995" s="29">
        <f>IFERROR(INDEX(JOGOS!$C$1:$P$16905,$G2995,6),"")</f>
        <v>0</v>
      </c>
      <c r="N2995" s="32">
        <f>IFERROR(INDEX(JOGOS!$C$1:$P$16905,$G2995,7),"")</f>
        <v>0</v>
      </c>
      <c r="O2995" s="32">
        <f>IFERROR(INDEX(JOGOS!$C$1:$P$16905,$G2995,8),"")</f>
        <v>0</v>
      </c>
      <c r="P2995" s="32">
        <f>IFERROR(INDEX(JOGOS!$C$1:$P$16905,$G2995,9),"")</f>
        <v>0</v>
      </c>
      <c r="Q2995" s="32">
        <f>IFERROR(INDEX(JOGOS!$C$1:$P$16905,$G2995,10),"")</f>
        <v>0</v>
      </c>
      <c r="T2995" s="32">
        <f t="shared" si="244"/>
        <v>0</v>
      </c>
    </row>
    <row r="2996" spans="1:20">
      <c r="A2996" t="str">
        <f>IF(Tabela3[[#This Row],[GOL CASA]]&lt;&gt;"",Tabela3[[#This Row],[TIME CASA]],"")</f>
        <v/>
      </c>
      <c r="B2996" t="str">
        <f>IF(Tabela3[[#This Row],[GOL FORA]]&lt;&gt;"",Tabela3[[#This Row],[TIME FORA]],"")</f>
        <v/>
      </c>
      <c r="C2996">
        <f t="shared" si="240"/>
        <v>0</v>
      </c>
      <c r="D2996">
        <f t="shared" si="241"/>
        <v>0</v>
      </c>
      <c r="E2996">
        <f t="shared" si="243"/>
        <v>0</v>
      </c>
      <c r="F2996" t="str">
        <f t="shared" si="242"/>
        <v/>
      </c>
      <c r="J2996" s="29">
        <f>IFERROR(INDEX(JOGOS!$C$1:$P$16905,$G2996,3),"")</f>
        <v>0</v>
      </c>
      <c r="K2996" s="32">
        <f>IFERROR(INDEX(JOGOS!$C$1:$P$16905,$G2996,4),"")</f>
        <v>0</v>
      </c>
      <c r="L2996" s="32">
        <f>IFERROR(INDEX(JOGOS!$C$1:$P$16905,$G2996,5),"")</f>
        <v>0</v>
      </c>
      <c r="M2996" s="29">
        <f>IFERROR(INDEX(JOGOS!$C$1:$P$16905,$G2996,6),"")</f>
        <v>0</v>
      </c>
      <c r="N2996" s="32">
        <f>IFERROR(INDEX(JOGOS!$C$1:$P$16905,$G2996,7),"")</f>
        <v>0</v>
      </c>
      <c r="O2996" s="32">
        <f>IFERROR(INDEX(JOGOS!$C$1:$P$16905,$G2996,8),"")</f>
        <v>0</v>
      </c>
      <c r="P2996" s="32">
        <f>IFERROR(INDEX(JOGOS!$C$1:$P$16905,$G2996,9),"")</f>
        <v>0</v>
      </c>
      <c r="Q2996" s="32">
        <f>IFERROR(INDEX(JOGOS!$C$1:$P$16905,$G2996,10),"")</f>
        <v>0</v>
      </c>
      <c r="T2996" s="32">
        <f t="shared" si="244"/>
        <v>0</v>
      </c>
    </row>
    <row r="2997" spans="1:20">
      <c r="A2997" t="str">
        <f>IF(Tabela3[[#This Row],[GOL CASA]]&lt;&gt;"",Tabela3[[#This Row],[TIME CASA]],"")</f>
        <v/>
      </c>
      <c r="B2997" t="str">
        <f>IF(Tabela3[[#This Row],[GOL FORA]]&lt;&gt;"",Tabela3[[#This Row],[TIME FORA]],"")</f>
        <v/>
      </c>
      <c r="C2997">
        <f t="shared" si="240"/>
        <v>0</v>
      </c>
      <c r="D2997">
        <f t="shared" si="241"/>
        <v>0</v>
      </c>
      <c r="E2997">
        <f t="shared" si="243"/>
        <v>0</v>
      </c>
      <c r="F2997" t="str">
        <f t="shared" si="242"/>
        <v/>
      </c>
      <c r="J2997" s="29">
        <f>IFERROR(INDEX(JOGOS!$C$1:$P$16905,$G2997,3),"")</f>
        <v>0</v>
      </c>
      <c r="K2997" s="32">
        <f>IFERROR(INDEX(JOGOS!$C$1:$P$16905,$G2997,4),"")</f>
        <v>0</v>
      </c>
      <c r="L2997" s="32">
        <f>IFERROR(INDEX(JOGOS!$C$1:$P$16905,$G2997,5),"")</f>
        <v>0</v>
      </c>
      <c r="M2997" s="29">
        <f>IFERROR(INDEX(JOGOS!$C$1:$P$16905,$G2997,6),"")</f>
        <v>0</v>
      </c>
      <c r="N2997" s="32">
        <f>IFERROR(INDEX(JOGOS!$C$1:$P$16905,$G2997,7),"")</f>
        <v>0</v>
      </c>
      <c r="O2997" s="32">
        <f>IFERROR(INDEX(JOGOS!$C$1:$P$16905,$G2997,8),"")</f>
        <v>0</v>
      </c>
      <c r="P2997" s="32">
        <f>IFERROR(INDEX(JOGOS!$C$1:$P$16905,$G2997,9),"")</f>
        <v>0</v>
      </c>
      <c r="Q2997" s="32">
        <f>IFERROR(INDEX(JOGOS!$C$1:$P$16905,$G2997,10),"")</f>
        <v>0</v>
      </c>
      <c r="T2997" s="32">
        <f t="shared" si="244"/>
        <v>0</v>
      </c>
    </row>
    <row r="2998" spans="1:20">
      <c r="A2998" t="str">
        <f>IF(Tabela3[[#This Row],[GOL CASA]]&lt;&gt;"",Tabela3[[#This Row],[TIME CASA]],"")</f>
        <v/>
      </c>
      <c r="B2998" t="str">
        <f>IF(Tabela3[[#This Row],[GOL FORA]]&lt;&gt;"",Tabela3[[#This Row],[TIME FORA]],"")</f>
        <v/>
      </c>
      <c r="C2998">
        <f t="shared" si="240"/>
        <v>0</v>
      </c>
      <c r="D2998">
        <f t="shared" si="241"/>
        <v>0</v>
      </c>
      <c r="E2998">
        <f t="shared" si="243"/>
        <v>0</v>
      </c>
      <c r="F2998" t="str">
        <f t="shared" si="242"/>
        <v/>
      </c>
      <c r="J2998" s="29">
        <f>IFERROR(INDEX(JOGOS!$C$1:$P$16905,$G2998,3),"")</f>
        <v>0</v>
      </c>
      <c r="K2998" s="32">
        <f>IFERROR(INDEX(JOGOS!$C$1:$P$16905,$G2998,4),"")</f>
        <v>0</v>
      </c>
      <c r="L2998" s="32">
        <f>IFERROR(INDEX(JOGOS!$C$1:$P$16905,$G2998,5),"")</f>
        <v>0</v>
      </c>
      <c r="M2998" s="29">
        <f>IFERROR(INDEX(JOGOS!$C$1:$P$16905,$G2998,6),"")</f>
        <v>0</v>
      </c>
      <c r="N2998" s="32">
        <f>IFERROR(INDEX(JOGOS!$C$1:$P$16905,$G2998,7),"")</f>
        <v>0</v>
      </c>
      <c r="O2998" s="32">
        <f>IFERROR(INDEX(JOGOS!$C$1:$P$16905,$G2998,8),"")</f>
        <v>0</v>
      </c>
      <c r="P2998" s="32">
        <f>IFERROR(INDEX(JOGOS!$C$1:$P$16905,$G2998,9),"")</f>
        <v>0</v>
      </c>
      <c r="Q2998" s="32">
        <f>IFERROR(INDEX(JOGOS!$C$1:$P$16905,$G2998,10),"")</f>
        <v>0</v>
      </c>
      <c r="T2998" s="32">
        <f t="shared" si="244"/>
        <v>0</v>
      </c>
    </row>
    <row r="2999" spans="1:20">
      <c r="A2999" t="str">
        <f>IF(Tabela3[[#This Row],[GOL CASA]]&lt;&gt;"",Tabela3[[#This Row],[TIME CASA]],"")</f>
        <v/>
      </c>
      <c r="B2999" t="str">
        <f>IF(Tabela3[[#This Row],[GOL FORA]]&lt;&gt;"",Tabela3[[#This Row],[TIME FORA]],"")</f>
        <v/>
      </c>
      <c r="C2999">
        <f t="shared" si="240"/>
        <v>0</v>
      </c>
      <c r="D2999">
        <f t="shared" si="241"/>
        <v>0</v>
      </c>
      <c r="E2999">
        <f t="shared" si="243"/>
        <v>0</v>
      </c>
      <c r="F2999" t="str">
        <f t="shared" si="242"/>
        <v/>
      </c>
      <c r="J2999" s="29">
        <f>IFERROR(INDEX(JOGOS!$C$1:$P$16905,$G2999,3),"")</f>
        <v>0</v>
      </c>
      <c r="K2999" s="32">
        <f>IFERROR(INDEX(JOGOS!$C$1:$P$16905,$G2999,4),"")</f>
        <v>0</v>
      </c>
      <c r="L2999" s="32">
        <f>IFERROR(INDEX(JOGOS!$C$1:$P$16905,$G2999,5),"")</f>
        <v>0</v>
      </c>
      <c r="M2999" s="29">
        <f>IFERROR(INDEX(JOGOS!$C$1:$P$16905,$G2999,6),"")</f>
        <v>0</v>
      </c>
      <c r="N2999" s="32">
        <f>IFERROR(INDEX(JOGOS!$C$1:$P$16905,$G2999,7),"")</f>
        <v>0</v>
      </c>
      <c r="O2999" s="32">
        <f>IFERROR(INDEX(JOGOS!$C$1:$P$16905,$G2999,8),"")</f>
        <v>0</v>
      </c>
      <c r="P2999" s="32">
        <f>IFERROR(INDEX(JOGOS!$C$1:$P$16905,$G2999,9),"")</f>
        <v>0</v>
      </c>
      <c r="Q2999" s="32">
        <f>IFERROR(INDEX(JOGOS!$C$1:$P$16905,$G2999,10),"")</f>
        <v>0</v>
      </c>
      <c r="T2999" s="32">
        <f t="shared" si="244"/>
        <v>0</v>
      </c>
    </row>
    <row r="3000" spans="1:20">
      <c r="A3000" t="str">
        <f>IF(Tabela3[[#This Row],[GOL CASA]]&lt;&gt;"",Tabela3[[#This Row],[TIME CASA]],"")</f>
        <v/>
      </c>
      <c r="B3000" t="str">
        <f>IF(Tabela3[[#This Row],[GOL FORA]]&lt;&gt;"",Tabela3[[#This Row],[TIME FORA]],"")</f>
        <v/>
      </c>
      <c r="C3000">
        <f t="shared" si="240"/>
        <v>0</v>
      </c>
      <c r="D3000">
        <f t="shared" si="241"/>
        <v>0</v>
      </c>
      <c r="E3000">
        <f t="shared" si="243"/>
        <v>0</v>
      </c>
      <c r="F3000" t="str">
        <f t="shared" si="242"/>
        <v/>
      </c>
      <c r="J3000" s="29">
        <f>IFERROR(INDEX(JOGOS!$C$1:$P$16905,$G3000,3),"")</f>
        <v>0</v>
      </c>
      <c r="K3000" s="32">
        <f>IFERROR(INDEX(JOGOS!$C$1:$P$16905,$G3000,4),"")</f>
        <v>0</v>
      </c>
      <c r="L3000" s="32">
        <f>IFERROR(INDEX(JOGOS!$C$1:$P$16905,$G3000,5),"")</f>
        <v>0</v>
      </c>
      <c r="M3000" s="29">
        <f>IFERROR(INDEX(JOGOS!$C$1:$P$16905,$G3000,6),"")</f>
        <v>0</v>
      </c>
      <c r="N3000" s="32">
        <f>IFERROR(INDEX(JOGOS!$C$1:$P$16905,$G3000,7),"")</f>
        <v>0</v>
      </c>
      <c r="O3000" s="32">
        <f>IFERROR(INDEX(JOGOS!$C$1:$P$16905,$G3000,8),"")</f>
        <v>0</v>
      </c>
      <c r="P3000" s="32">
        <f>IFERROR(INDEX(JOGOS!$C$1:$P$16905,$G3000,9),"")</f>
        <v>0</v>
      </c>
      <c r="Q3000" s="32">
        <f>IFERROR(INDEX(JOGOS!$C$1:$P$16905,$G3000,10),"")</f>
        <v>0</v>
      </c>
      <c r="T3000" s="32">
        <f t="shared" si="244"/>
        <v>0</v>
      </c>
    </row>
    <row r="3001" spans="1:20">
      <c r="A3001" t="str">
        <f>IF(Tabela3[[#This Row],[GOL CASA]]&lt;&gt;"",Tabela3[[#This Row],[TIME CASA]],"")</f>
        <v/>
      </c>
      <c r="B3001" t="str">
        <f>IF(Tabela3[[#This Row],[GOL FORA]]&lt;&gt;"",Tabela3[[#This Row],[TIME FORA]],"")</f>
        <v/>
      </c>
      <c r="C3001">
        <f t="shared" si="240"/>
        <v>0</v>
      </c>
      <c r="D3001">
        <f t="shared" si="241"/>
        <v>0</v>
      </c>
      <c r="E3001">
        <f t="shared" si="243"/>
        <v>0</v>
      </c>
      <c r="F3001" t="str">
        <f t="shared" si="242"/>
        <v/>
      </c>
      <c r="J3001" s="29">
        <f>IFERROR(INDEX(JOGOS!$C$1:$P$16905,$G3001,3),"")</f>
        <v>0</v>
      </c>
      <c r="K3001" s="32">
        <f>IFERROR(INDEX(JOGOS!$C$1:$P$16905,$G3001,4),"")</f>
        <v>0</v>
      </c>
      <c r="L3001" s="32">
        <f>IFERROR(INDEX(JOGOS!$C$1:$P$16905,$G3001,5),"")</f>
        <v>0</v>
      </c>
      <c r="M3001" s="29">
        <f>IFERROR(INDEX(JOGOS!$C$1:$P$16905,$G3001,6),"")</f>
        <v>0</v>
      </c>
      <c r="N3001" s="32">
        <f>IFERROR(INDEX(JOGOS!$C$1:$P$16905,$G3001,7),"")</f>
        <v>0</v>
      </c>
      <c r="O3001" s="32">
        <f>IFERROR(INDEX(JOGOS!$C$1:$P$16905,$G3001,8),"")</f>
        <v>0</v>
      </c>
      <c r="P3001" s="32">
        <f>IFERROR(INDEX(JOGOS!$C$1:$P$16905,$G3001,9),"")</f>
        <v>0</v>
      </c>
      <c r="Q3001" s="32">
        <f>IFERROR(INDEX(JOGOS!$C$1:$P$16905,$G3001,10),"")</f>
        <v>0</v>
      </c>
      <c r="T3001" s="32">
        <f t="shared" si="244"/>
        <v>0</v>
      </c>
    </row>
    <row r="3002" spans="1:20">
      <c r="A3002" t="str">
        <f>IF(Tabela3[[#This Row],[GOL CASA]]&lt;&gt;"",Tabela3[[#This Row],[TIME CASA]],"")</f>
        <v/>
      </c>
      <c r="B3002" t="str">
        <f>IF(Tabela3[[#This Row],[GOL FORA]]&lt;&gt;"",Tabela3[[#This Row],[TIME FORA]],"")</f>
        <v/>
      </c>
      <c r="C3002">
        <f t="shared" si="240"/>
        <v>0</v>
      </c>
      <c r="D3002">
        <f t="shared" si="241"/>
        <v>0</v>
      </c>
      <c r="E3002">
        <f t="shared" si="243"/>
        <v>0</v>
      </c>
      <c r="F3002" t="str">
        <f t="shared" si="242"/>
        <v/>
      </c>
      <c r="J3002" s="29">
        <f>IFERROR(INDEX(JOGOS!$C$1:$P$16905,$G3002,3),"")</f>
        <v>0</v>
      </c>
      <c r="K3002" s="32">
        <f>IFERROR(INDEX(JOGOS!$C$1:$P$16905,$G3002,4),"")</f>
        <v>0</v>
      </c>
      <c r="L3002" s="32">
        <f>IFERROR(INDEX(JOGOS!$C$1:$P$16905,$G3002,5),"")</f>
        <v>0</v>
      </c>
      <c r="M3002" s="29">
        <f>IFERROR(INDEX(JOGOS!$C$1:$P$16905,$G3002,6),"")</f>
        <v>0</v>
      </c>
      <c r="N3002" s="32">
        <f>IFERROR(INDEX(JOGOS!$C$1:$P$16905,$G3002,7),"")</f>
        <v>0</v>
      </c>
      <c r="O3002" s="32">
        <f>IFERROR(INDEX(JOGOS!$C$1:$P$16905,$G3002,8),"")</f>
        <v>0</v>
      </c>
      <c r="P3002" s="32">
        <f>IFERROR(INDEX(JOGOS!$C$1:$P$16905,$G3002,9),"")</f>
        <v>0</v>
      </c>
      <c r="Q3002" s="32">
        <f>IFERROR(INDEX(JOGOS!$C$1:$P$16905,$G3002,10),"")</f>
        <v>0</v>
      </c>
      <c r="T3002" s="32">
        <f t="shared" si="244"/>
        <v>0</v>
      </c>
    </row>
    <row r="3003" spans="1:20">
      <c r="A3003" t="str">
        <f>IF(Tabela3[[#This Row],[GOL CASA]]&lt;&gt;"",Tabela3[[#This Row],[TIME CASA]],"")</f>
        <v/>
      </c>
      <c r="B3003" t="str">
        <f>IF(Tabela3[[#This Row],[GOL FORA]]&lt;&gt;"",Tabela3[[#This Row],[TIME FORA]],"")</f>
        <v/>
      </c>
      <c r="C3003">
        <f t="shared" si="240"/>
        <v>0</v>
      </c>
      <c r="D3003">
        <f t="shared" si="241"/>
        <v>0</v>
      </c>
      <c r="E3003">
        <f t="shared" si="243"/>
        <v>0</v>
      </c>
      <c r="F3003" t="str">
        <f t="shared" si="242"/>
        <v/>
      </c>
      <c r="J3003" s="29">
        <f>IFERROR(INDEX(JOGOS!$C$1:$P$16905,$G3003,3),"")</f>
        <v>0</v>
      </c>
      <c r="K3003" s="32">
        <f>IFERROR(INDEX(JOGOS!$C$1:$P$16905,$G3003,4),"")</f>
        <v>0</v>
      </c>
      <c r="L3003" s="32">
        <f>IFERROR(INDEX(JOGOS!$C$1:$P$16905,$G3003,5),"")</f>
        <v>0</v>
      </c>
      <c r="M3003" s="29">
        <f>IFERROR(INDEX(JOGOS!$C$1:$P$16905,$G3003,6),"")</f>
        <v>0</v>
      </c>
      <c r="N3003" s="32">
        <f>IFERROR(INDEX(JOGOS!$C$1:$P$16905,$G3003,7),"")</f>
        <v>0</v>
      </c>
      <c r="O3003" s="32">
        <f>IFERROR(INDEX(JOGOS!$C$1:$P$16905,$G3003,8),"")</f>
        <v>0</v>
      </c>
      <c r="P3003" s="32">
        <f>IFERROR(INDEX(JOGOS!$C$1:$P$16905,$G3003,9),"")</f>
        <v>0</v>
      </c>
      <c r="Q3003" s="32">
        <f>IFERROR(INDEX(JOGOS!$C$1:$P$16905,$G3003,10),"")</f>
        <v>0</v>
      </c>
      <c r="T3003" s="32">
        <f t="shared" si="244"/>
        <v>0</v>
      </c>
    </row>
    <row r="3004" spans="1:20">
      <c r="A3004" t="str">
        <f>IF(Tabela3[[#This Row],[GOL CASA]]&lt;&gt;"",Tabela3[[#This Row],[TIME CASA]],"")</f>
        <v/>
      </c>
      <c r="B3004" t="str">
        <f>IF(Tabela3[[#This Row],[GOL FORA]]&lt;&gt;"",Tabela3[[#This Row],[TIME FORA]],"")</f>
        <v/>
      </c>
      <c r="C3004">
        <f t="shared" si="240"/>
        <v>0</v>
      </c>
      <c r="D3004">
        <f t="shared" si="241"/>
        <v>0</v>
      </c>
      <c r="E3004">
        <f t="shared" si="243"/>
        <v>0</v>
      </c>
      <c r="F3004" t="str">
        <f t="shared" si="242"/>
        <v/>
      </c>
      <c r="J3004" s="29">
        <f>IFERROR(INDEX(JOGOS!$C$1:$P$16905,$G3004,3),"")</f>
        <v>0</v>
      </c>
      <c r="K3004" s="32">
        <f>IFERROR(INDEX(JOGOS!$C$1:$P$16905,$G3004,4),"")</f>
        <v>0</v>
      </c>
      <c r="L3004" s="32">
        <f>IFERROR(INDEX(JOGOS!$C$1:$P$16905,$G3004,5),"")</f>
        <v>0</v>
      </c>
      <c r="M3004" s="29">
        <f>IFERROR(INDEX(JOGOS!$C$1:$P$16905,$G3004,6),"")</f>
        <v>0</v>
      </c>
      <c r="N3004" s="32">
        <f>IFERROR(INDEX(JOGOS!$C$1:$P$16905,$G3004,7),"")</f>
        <v>0</v>
      </c>
      <c r="O3004" s="32">
        <f>IFERROR(INDEX(JOGOS!$C$1:$P$16905,$G3004,8),"")</f>
        <v>0</v>
      </c>
      <c r="P3004" s="32">
        <f>IFERROR(INDEX(JOGOS!$C$1:$P$16905,$G3004,9),"")</f>
        <v>0</v>
      </c>
      <c r="Q3004" s="32">
        <f>IFERROR(INDEX(JOGOS!$C$1:$P$16905,$G3004,10),"")</f>
        <v>0</v>
      </c>
      <c r="T3004" s="32">
        <f t="shared" si="244"/>
        <v>0</v>
      </c>
    </row>
    <row r="3005" spans="1:20">
      <c r="A3005" t="str">
        <f>IF(Tabela3[[#This Row],[GOL CASA]]&lt;&gt;"",Tabela3[[#This Row],[TIME CASA]],"")</f>
        <v/>
      </c>
      <c r="B3005" t="str">
        <f>IF(Tabela3[[#This Row],[GOL FORA]]&lt;&gt;"",Tabela3[[#This Row],[TIME FORA]],"")</f>
        <v/>
      </c>
      <c r="C3005">
        <f t="shared" si="240"/>
        <v>0</v>
      </c>
      <c r="D3005">
        <f t="shared" si="241"/>
        <v>0</v>
      </c>
      <c r="E3005">
        <f t="shared" si="243"/>
        <v>0</v>
      </c>
      <c r="F3005" t="str">
        <f t="shared" si="242"/>
        <v/>
      </c>
      <c r="J3005" s="29">
        <f>IFERROR(INDEX(JOGOS!$C$1:$P$16905,$G3005,3),"")</f>
        <v>0</v>
      </c>
      <c r="K3005" s="32">
        <f>IFERROR(INDEX(JOGOS!$C$1:$P$16905,$G3005,4),"")</f>
        <v>0</v>
      </c>
      <c r="L3005" s="32">
        <f>IFERROR(INDEX(JOGOS!$C$1:$P$16905,$G3005,5),"")</f>
        <v>0</v>
      </c>
      <c r="M3005" s="29">
        <f>IFERROR(INDEX(JOGOS!$C$1:$P$16905,$G3005,6),"")</f>
        <v>0</v>
      </c>
      <c r="N3005" s="32">
        <f>IFERROR(INDEX(JOGOS!$C$1:$P$16905,$G3005,7),"")</f>
        <v>0</v>
      </c>
      <c r="O3005" s="32">
        <f>IFERROR(INDEX(JOGOS!$C$1:$P$16905,$G3005,8),"")</f>
        <v>0</v>
      </c>
      <c r="P3005" s="32">
        <f>IFERROR(INDEX(JOGOS!$C$1:$P$16905,$G3005,9),"")</f>
        <v>0</v>
      </c>
      <c r="Q3005" s="32">
        <f>IFERROR(INDEX(JOGOS!$C$1:$P$16905,$G3005,10),"")</f>
        <v>0</v>
      </c>
      <c r="T3005" s="32">
        <f t="shared" si="244"/>
        <v>0</v>
      </c>
    </row>
    <row r="3006" spans="1:20">
      <c r="A3006" t="str">
        <f>IF(Tabela3[[#This Row],[GOL CASA]]&lt;&gt;"",Tabela3[[#This Row],[TIME CASA]],"")</f>
        <v/>
      </c>
      <c r="B3006" t="str">
        <f>IF(Tabela3[[#This Row],[GOL FORA]]&lt;&gt;"",Tabela3[[#This Row],[TIME FORA]],"")</f>
        <v/>
      </c>
      <c r="C3006">
        <f t="shared" si="240"/>
        <v>0</v>
      </c>
      <c r="D3006">
        <f t="shared" si="241"/>
        <v>0</v>
      </c>
      <c r="E3006">
        <f t="shared" si="243"/>
        <v>0</v>
      </c>
      <c r="F3006" t="str">
        <f t="shared" si="242"/>
        <v/>
      </c>
      <c r="J3006" s="29">
        <f>IFERROR(INDEX(JOGOS!$C$1:$P$16905,$G3006,3),"")</f>
        <v>0</v>
      </c>
      <c r="K3006" s="32">
        <f>IFERROR(INDEX(JOGOS!$C$1:$P$16905,$G3006,4),"")</f>
        <v>0</v>
      </c>
      <c r="L3006" s="32">
        <f>IFERROR(INDEX(JOGOS!$C$1:$P$16905,$G3006,5),"")</f>
        <v>0</v>
      </c>
      <c r="M3006" s="29">
        <f>IFERROR(INDEX(JOGOS!$C$1:$P$16905,$G3006,6),"")</f>
        <v>0</v>
      </c>
      <c r="N3006" s="32">
        <f>IFERROR(INDEX(JOGOS!$C$1:$P$16905,$G3006,7),"")</f>
        <v>0</v>
      </c>
      <c r="O3006" s="32">
        <f>IFERROR(INDEX(JOGOS!$C$1:$P$16905,$G3006,8),"")</f>
        <v>0</v>
      </c>
      <c r="P3006" s="32">
        <f>IFERROR(INDEX(JOGOS!$C$1:$P$16905,$G3006,9),"")</f>
        <v>0</v>
      </c>
      <c r="Q3006" s="32">
        <f>IFERROR(INDEX(JOGOS!$C$1:$P$16905,$G3006,10),"")</f>
        <v>0</v>
      </c>
      <c r="T3006" s="32">
        <f t="shared" si="244"/>
        <v>0</v>
      </c>
    </row>
    <row r="3007" spans="1:20">
      <c r="A3007" t="str">
        <f>IF(Tabela3[[#This Row],[GOL CASA]]&lt;&gt;"",Tabela3[[#This Row],[TIME CASA]],"")</f>
        <v/>
      </c>
      <c r="B3007" t="str">
        <f>IF(Tabela3[[#This Row],[GOL FORA]]&lt;&gt;"",Tabela3[[#This Row],[TIME FORA]],"")</f>
        <v/>
      </c>
      <c r="C3007">
        <f t="shared" si="240"/>
        <v>0</v>
      </c>
      <c r="D3007">
        <f t="shared" si="241"/>
        <v>0</v>
      </c>
      <c r="E3007">
        <f t="shared" si="243"/>
        <v>0</v>
      </c>
      <c r="F3007" t="str">
        <f t="shared" si="242"/>
        <v/>
      </c>
      <c r="J3007" s="29">
        <f>IFERROR(INDEX(JOGOS!$C$1:$P$16905,$G3007,3),"")</f>
        <v>0</v>
      </c>
      <c r="K3007" s="32">
        <f>IFERROR(INDEX(JOGOS!$C$1:$P$16905,$G3007,4),"")</f>
        <v>0</v>
      </c>
      <c r="L3007" s="32">
        <f>IFERROR(INDEX(JOGOS!$C$1:$P$16905,$G3007,5),"")</f>
        <v>0</v>
      </c>
      <c r="M3007" s="29">
        <f>IFERROR(INDEX(JOGOS!$C$1:$P$16905,$G3007,6),"")</f>
        <v>0</v>
      </c>
      <c r="N3007" s="32">
        <f>IFERROR(INDEX(JOGOS!$C$1:$P$16905,$G3007,7),"")</f>
        <v>0</v>
      </c>
      <c r="O3007" s="32">
        <f>IFERROR(INDEX(JOGOS!$C$1:$P$16905,$G3007,8),"")</f>
        <v>0</v>
      </c>
      <c r="P3007" s="32">
        <f>IFERROR(INDEX(JOGOS!$C$1:$P$16905,$G3007,9),"")</f>
        <v>0</v>
      </c>
      <c r="Q3007" s="32">
        <f>IFERROR(INDEX(JOGOS!$C$1:$P$16905,$G3007,10),"")</f>
        <v>0</v>
      </c>
      <c r="T3007" s="32">
        <f t="shared" si="244"/>
        <v>0</v>
      </c>
    </row>
    <row r="3008" spans="1:20">
      <c r="A3008" t="str">
        <f>IF(Tabela3[[#This Row],[GOL CASA]]&lt;&gt;"",Tabela3[[#This Row],[TIME CASA]],"")</f>
        <v/>
      </c>
      <c r="B3008" t="str">
        <f>IF(Tabela3[[#This Row],[GOL FORA]]&lt;&gt;"",Tabela3[[#This Row],[TIME FORA]],"")</f>
        <v/>
      </c>
      <c r="C3008">
        <f t="shared" si="240"/>
        <v>0</v>
      </c>
      <c r="D3008">
        <f t="shared" si="241"/>
        <v>0</v>
      </c>
      <c r="E3008">
        <f t="shared" si="243"/>
        <v>0</v>
      </c>
      <c r="F3008" t="str">
        <f t="shared" si="242"/>
        <v/>
      </c>
      <c r="J3008" s="29">
        <f>IFERROR(INDEX(JOGOS!$C$1:$P$16905,$G3008,3),"")</f>
        <v>0</v>
      </c>
      <c r="K3008" s="32">
        <f>IFERROR(INDEX(JOGOS!$C$1:$P$16905,$G3008,4),"")</f>
        <v>0</v>
      </c>
      <c r="L3008" s="32">
        <f>IFERROR(INDEX(JOGOS!$C$1:$P$16905,$G3008,5),"")</f>
        <v>0</v>
      </c>
      <c r="M3008" s="29">
        <f>IFERROR(INDEX(JOGOS!$C$1:$P$16905,$G3008,6),"")</f>
        <v>0</v>
      </c>
      <c r="N3008" s="32">
        <f>IFERROR(INDEX(JOGOS!$C$1:$P$16905,$G3008,7),"")</f>
        <v>0</v>
      </c>
      <c r="O3008" s="32">
        <f>IFERROR(INDEX(JOGOS!$C$1:$P$16905,$G3008,8),"")</f>
        <v>0</v>
      </c>
      <c r="P3008" s="32">
        <f>IFERROR(INDEX(JOGOS!$C$1:$P$16905,$G3008,9),"")</f>
        <v>0</v>
      </c>
      <c r="Q3008" s="32">
        <f>IFERROR(INDEX(JOGOS!$C$1:$P$16905,$G3008,10),"")</f>
        <v>0</v>
      </c>
      <c r="T3008" s="32">
        <f t="shared" si="244"/>
        <v>0</v>
      </c>
    </row>
    <row r="3009" spans="1:20">
      <c r="A3009" t="str">
        <f>IF(Tabela3[[#This Row],[GOL CASA]]&lt;&gt;"",Tabela3[[#This Row],[TIME CASA]],"")</f>
        <v/>
      </c>
      <c r="B3009" t="str">
        <f>IF(Tabela3[[#This Row],[GOL FORA]]&lt;&gt;"",Tabela3[[#This Row],[TIME FORA]],"")</f>
        <v/>
      </c>
      <c r="C3009">
        <f t="shared" ref="C3009:C3072" si="245">IF(AND(A3009=$AP$1,B3009=$AQ$1),1,0)</f>
        <v>0</v>
      </c>
      <c r="D3009">
        <f t="shared" ref="D3009:D3072" si="246">IF(AND(A3009=$AQ$1,B3009=$AP$1),1,0)</f>
        <v>0</v>
      </c>
      <c r="E3009">
        <f t="shared" si="243"/>
        <v>0</v>
      </c>
      <c r="F3009" t="str">
        <f t="shared" ref="F3009:F3072" si="247">IF($Y$1=E3009,ROW(),"")</f>
        <v/>
      </c>
      <c r="J3009" s="29">
        <f>IFERROR(INDEX(JOGOS!$C$1:$P$16905,$G3009,3),"")</f>
        <v>0</v>
      </c>
      <c r="K3009" s="32">
        <f>IFERROR(INDEX(JOGOS!$C$1:$P$16905,$G3009,4),"")</f>
        <v>0</v>
      </c>
      <c r="L3009" s="32">
        <f>IFERROR(INDEX(JOGOS!$C$1:$P$16905,$G3009,5),"")</f>
        <v>0</v>
      </c>
      <c r="M3009" s="29">
        <f>IFERROR(INDEX(JOGOS!$C$1:$P$16905,$G3009,6),"")</f>
        <v>0</v>
      </c>
      <c r="N3009" s="32">
        <f>IFERROR(INDEX(JOGOS!$C$1:$P$16905,$G3009,7),"")</f>
        <v>0</v>
      </c>
      <c r="O3009" s="32">
        <f>IFERROR(INDEX(JOGOS!$C$1:$P$16905,$G3009,8),"")</f>
        <v>0</v>
      </c>
      <c r="P3009" s="32">
        <f>IFERROR(INDEX(JOGOS!$C$1:$P$16905,$G3009,9),"")</f>
        <v>0</v>
      </c>
      <c r="Q3009" s="32">
        <f>IFERROR(INDEX(JOGOS!$C$1:$P$16905,$G3009,10),"")</f>
        <v>0</v>
      </c>
      <c r="T3009" s="32">
        <f t="shared" si="244"/>
        <v>0</v>
      </c>
    </row>
    <row r="3010" spans="1:20">
      <c r="A3010" t="str">
        <f>IF(Tabela3[[#This Row],[GOL CASA]]&lt;&gt;"",Tabela3[[#This Row],[TIME CASA]],"")</f>
        <v/>
      </c>
      <c r="B3010" t="str">
        <f>IF(Tabela3[[#This Row],[GOL FORA]]&lt;&gt;"",Tabela3[[#This Row],[TIME FORA]],"")</f>
        <v/>
      </c>
      <c r="C3010">
        <f t="shared" si="245"/>
        <v>0</v>
      </c>
      <c r="D3010">
        <f t="shared" si="246"/>
        <v>0</v>
      </c>
      <c r="E3010">
        <f t="shared" ref="E3010:E3073" si="248">MAX(C3010:D3010)</f>
        <v>0</v>
      </c>
      <c r="F3010" t="str">
        <f t="shared" si="247"/>
        <v/>
      </c>
      <c r="J3010" s="29">
        <f>IFERROR(INDEX(JOGOS!$C$1:$P$16905,$G3010,3),"")</f>
        <v>0</v>
      </c>
      <c r="K3010" s="32">
        <f>IFERROR(INDEX(JOGOS!$C$1:$P$16905,$G3010,4),"")</f>
        <v>0</v>
      </c>
      <c r="L3010" s="32">
        <f>IFERROR(INDEX(JOGOS!$C$1:$P$16905,$G3010,5),"")</f>
        <v>0</v>
      </c>
      <c r="M3010" s="29">
        <f>IFERROR(INDEX(JOGOS!$C$1:$P$16905,$G3010,6),"")</f>
        <v>0</v>
      </c>
      <c r="N3010" s="32">
        <f>IFERROR(INDEX(JOGOS!$C$1:$P$16905,$G3010,7),"")</f>
        <v>0</v>
      </c>
      <c r="O3010" s="32">
        <f>IFERROR(INDEX(JOGOS!$C$1:$P$16905,$G3010,8),"")</f>
        <v>0</v>
      </c>
      <c r="P3010" s="32">
        <f>IFERROR(INDEX(JOGOS!$C$1:$P$16905,$G3010,9),"")</f>
        <v>0</v>
      </c>
      <c r="Q3010" s="32">
        <f>IFERROR(INDEX(JOGOS!$C$1:$P$16905,$G3010,10),"")</f>
        <v>0</v>
      </c>
      <c r="T3010" s="32">
        <f t="shared" ref="T3010:T3073" si="249">SUM(R3010+S3010)</f>
        <v>0</v>
      </c>
    </row>
    <row r="3011" spans="1:20">
      <c r="A3011" t="str">
        <f>IF(Tabela3[[#This Row],[GOL CASA]]&lt;&gt;"",Tabela3[[#This Row],[TIME CASA]],"")</f>
        <v/>
      </c>
      <c r="B3011" t="str">
        <f>IF(Tabela3[[#This Row],[GOL FORA]]&lt;&gt;"",Tabela3[[#This Row],[TIME FORA]],"")</f>
        <v/>
      </c>
      <c r="C3011">
        <f t="shared" si="245"/>
        <v>0</v>
      </c>
      <c r="D3011">
        <f t="shared" si="246"/>
        <v>0</v>
      </c>
      <c r="E3011">
        <f t="shared" si="248"/>
        <v>0</v>
      </c>
      <c r="F3011" t="str">
        <f t="shared" si="247"/>
        <v/>
      </c>
      <c r="J3011" s="29">
        <f>IFERROR(INDEX(JOGOS!$C$1:$P$16905,$G3011,3),"")</f>
        <v>0</v>
      </c>
      <c r="K3011" s="32">
        <f>IFERROR(INDEX(JOGOS!$C$1:$P$16905,$G3011,4),"")</f>
        <v>0</v>
      </c>
      <c r="L3011" s="32">
        <f>IFERROR(INDEX(JOGOS!$C$1:$P$16905,$G3011,5),"")</f>
        <v>0</v>
      </c>
      <c r="M3011" s="29">
        <f>IFERROR(INDEX(JOGOS!$C$1:$P$16905,$G3011,6),"")</f>
        <v>0</v>
      </c>
      <c r="N3011" s="32">
        <f>IFERROR(INDEX(JOGOS!$C$1:$P$16905,$G3011,7),"")</f>
        <v>0</v>
      </c>
      <c r="O3011" s="32">
        <f>IFERROR(INDEX(JOGOS!$C$1:$P$16905,$G3011,8),"")</f>
        <v>0</v>
      </c>
      <c r="P3011" s="32">
        <f>IFERROR(INDEX(JOGOS!$C$1:$P$16905,$G3011,9),"")</f>
        <v>0</v>
      </c>
      <c r="Q3011" s="32">
        <f>IFERROR(INDEX(JOGOS!$C$1:$P$16905,$G3011,10),"")</f>
        <v>0</v>
      </c>
      <c r="T3011" s="32">
        <f t="shared" si="249"/>
        <v>0</v>
      </c>
    </row>
    <row r="3012" spans="1:20">
      <c r="A3012" t="str">
        <f>IF(Tabela3[[#This Row],[GOL CASA]]&lt;&gt;"",Tabela3[[#This Row],[TIME CASA]],"")</f>
        <v/>
      </c>
      <c r="B3012" t="str">
        <f>IF(Tabela3[[#This Row],[GOL FORA]]&lt;&gt;"",Tabela3[[#This Row],[TIME FORA]],"")</f>
        <v/>
      </c>
      <c r="C3012">
        <f t="shared" si="245"/>
        <v>0</v>
      </c>
      <c r="D3012">
        <f t="shared" si="246"/>
        <v>0</v>
      </c>
      <c r="E3012">
        <f t="shared" si="248"/>
        <v>0</v>
      </c>
      <c r="F3012" t="str">
        <f t="shared" si="247"/>
        <v/>
      </c>
      <c r="J3012" s="29">
        <f>IFERROR(INDEX(JOGOS!$C$1:$P$16905,$G3012,3),"")</f>
        <v>0</v>
      </c>
      <c r="K3012" s="32">
        <f>IFERROR(INDEX(JOGOS!$C$1:$P$16905,$G3012,4),"")</f>
        <v>0</v>
      </c>
      <c r="L3012" s="32">
        <f>IFERROR(INDEX(JOGOS!$C$1:$P$16905,$G3012,5),"")</f>
        <v>0</v>
      </c>
      <c r="M3012" s="29">
        <f>IFERROR(INDEX(JOGOS!$C$1:$P$16905,$G3012,6),"")</f>
        <v>0</v>
      </c>
      <c r="N3012" s="32">
        <f>IFERROR(INDEX(JOGOS!$C$1:$P$16905,$G3012,7),"")</f>
        <v>0</v>
      </c>
      <c r="O3012" s="32">
        <f>IFERROR(INDEX(JOGOS!$C$1:$P$16905,$G3012,8),"")</f>
        <v>0</v>
      </c>
      <c r="P3012" s="32">
        <f>IFERROR(INDEX(JOGOS!$C$1:$P$16905,$G3012,9),"")</f>
        <v>0</v>
      </c>
      <c r="Q3012" s="32">
        <f>IFERROR(INDEX(JOGOS!$C$1:$P$16905,$G3012,10),"")</f>
        <v>0</v>
      </c>
      <c r="T3012" s="32">
        <f t="shared" si="249"/>
        <v>0</v>
      </c>
    </row>
    <row r="3013" spans="1:20">
      <c r="A3013" t="str">
        <f>IF(Tabela3[[#This Row],[GOL CASA]]&lt;&gt;"",Tabela3[[#This Row],[TIME CASA]],"")</f>
        <v/>
      </c>
      <c r="B3013" t="str">
        <f>IF(Tabela3[[#This Row],[GOL FORA]]&lt;&gt;"",Tabela3[[#This Row],[TIME FORA]],"")</f>
        <v/>
      </c>
      <c r="C3013">
        <f t="shared" si="245"/>
        <v>0</v>
      </c>
      <c r="D3013">
        <f t="shared" si="246"/>
        <v>0</v>
      </c>
      <c r="E3013">
        <f t="shared" si="248"/>
        <v>0</v>
      </c>
      <c r="F3013" t="str">
        <f t="shared" si="247"/>
        <v/>
      </c>
      <c r="J3013" s="29">
        <f>IFERROR(INDEX(JOGOS!$C$1:$P$16905,$G3013,3),"")</f>
        <v>0</v>
      </c>
      <c r="K3013" s="32">
        <f>IFERROR(INDEX(JOGOS!$C$1:$P$16905,$G3013,4),"")</f>
        <v>0</v>
      </c>
      <c r="L3013" s="32">
        <f>IFERROR(INDEX(JOGOS!$C$1:$P$16905,$G3013,5),"")</f>
        <v>0</v>
      </c>
      <c r="M3013" s="29">
        <f>IFERROR(INDEX(JOGOS!$C$1:$P$16905,$G3013,6),"")</f>
        <v>0</v>
      </c>
      <c r="N3013" s="32">
        <f>IFERROR(INDEX(JOGOS!$C$1:$P$16905,$G3013,7),"")</f>
        <v>0</v>
      </c>
      <c r="O3013" s="32">
        <f>IFERROR(INDEX(JOGOS!$C$1:$P$16905,$G3013,8),"")</f>
        <v>0</v>
      </c>
      <c r="P3013" s="32">
        <f>IFERROR(INDEX(JOGOS!$C$1:$P$16905,$G3013,9),"")</f>
        <v>0</v>
      </c>
      <c r="Q3013" s="32">
        <f>IFERROR(INDEX(JOGOS!$C$1:$P$16905,$G3013,10),"")</f>
        <v>0</v>
      </c>
      <c r="T3013" s="32">
        <f t="shared" si="249"/>
        <v>0</v>
      </c>
    </row>
    <row r="3014" spans="1:20">
      <c r="A3014" t="str">
        <f>IF(Tabela3[[#This Row],[GOL CASA]]&lt;&gt;"",Tabela3[[#This Row],[TIME CASA]],"")</f>
        <v/>
      </c>
      <c r="B3014" t="str">
        <f>IF(Tabela3[[#This Row],[GOL FORA]]&lt;&gt;"",Tabela3[[#This Row],[TIME FORA]],"")</f>
        <v/>
      </c>
      <c r="C3014">
        <f t="shared" si="245"/>
        <v>0</v>
      </c>
      <c r="D3014">
        <f t="shared" si="246"/>
        <v>0</v>
      </c>
      <c r="E3014">
        <f t="shared" si="248"/>
        <v>0</v>
      </c>
      <c r="F3014" t="str">
        <f t="shared" si="247"/>
        <v/>
      </c>
      <c r="J3014" s="29">
        <f>IFERROR(INDEX(JOGOS!$C$1:$P$16905,$G3014,3),"")</f>
        <v>0</v>
      </c>
      <c r="K3014" s="32">
        <f>IFERROR(INDEX(JOGOS!$C$1:$P$16905,$G3014,4),"")</f>
        <v>0</v>
      </c>
      <c r="L3014" s="32">
        <f>IFERROR(INDEX(JOGOS!$C$1:$P$16905,$G3014,5),"")</f>
        <v>0</v>
      </c>
      <c r="M3014" s="29">
        <f>IFERROR(INDEX(JOGOS!$C$1:$P$16905,$G3014,6),"")</f>
        <v>0</v>
      </c>
      <c r="N3014" s="32">
        <f>IFERROR(INDEX(JOGOS!$C$1:$P$16905,$G3014,7),"")</f>
        <v>0</v>
      </c>
      <c r="O3014" s="32">
        <f>IFERROR(INDEX(JOGOS!$C$1:$P$16905,$G3014,8),"")</f>
        <v>0</v>
      </c>
      <c r="P3014" s="32">
        <f>IFERROR(INDEX(JOGOS!$C$1:$P$16905,$G3014,9),"")</f>
        <v>0</v>
      </c>
      <c r="Q3014" s="32">
        <f>IFERROR(INDEX(JOGOS!$C$1:$P$16905,$G3014,10),"")</f>
        <v>0</v>
      </c>
      <c r="T3014" s="32">
        <f t="shared" si="249"/>
        <v>0</v>
      </c>
    </row>
    <row r="3015" spans="1:20">
      <c r="A3015" t="str">
        <f>IF(Tabela3[[#This Row],[GOL CASA]]&lt;&gt;"",Tabela3[[#This Row],[TIME CASA]],"")</f>
        <v/>
      </c>
      <c r="B3015" t="str">
        <f>IF(Tabela3[[#This Row],[GOL FORA]]&lt;&gt;"",Tabela3[[#This Row],[TIME FORA]],"")</f>
        <v/>
      </c>
      <c r="C3015">
        <f t="shared" si="245"/>
        <v>0</v>
      </c>
      <c r="D3015">
        <f t="shared" si="246"/>
        <v>0</v>
      </c>
      <c r="E3015">
        <f t="shared" si="248"/>
        <v>0</v>
      </c>
      <c r="F3015" t="str">
        <f t="shared" si="247"/>
        <v/>
      </c>
      <c r="J3015" s="29">
        <f>IFERROR(INDEX(JOGOS!$C$1:$P$16905,$G3015,3),"")</f>
        <v>0</v>
      </c>
      <c r="K3015" s="32">
        <f>IFERROR(INDEX(JOGOS!$C$1:$P$16905,$G3015,4),"")</f>
        <v>0</v>
      </c>
      <c r="L3015" s="32">
        <f>IFERROR(INDEX(JOGOS!$C$1:$P$16905,$G3015,5),"")</f>
        <v>0</v>
      </c>
      <c r="M3015" s="29">
        <f>IFERROR(INDEX(JOGOS!$C$1:$P$16905,$G3015,6),"")</f>
        <v>0</v>
      </c>
      <c r="N3015" s="32">
        <f>IFERROR(INDEX(JOGOS!$C$1:$P$16905,$G3015,7),"")</f>
        <v>0</v>
      </c>
      <c r="O3015" s="32">
        <f>IFERROR(INDEX(JOGOS!$C$1:$P$16905,$G3015,8),"")</f>
        <v>0</v>
      </c>
      <c r="P3015" s="32">
        <f>IFERROR(INDEX(JOGOS!$C$1:$P$16905,$G3015,9),"")</f>
        <v>0</v>
      </c>
      <c r="Q3015" s="32">
        <f>IFERROR(INDEX(JOGOS!$C$1:$P$16905,$G3015,10),"")</f>
        <v>0</v>
      </c>
      <c r="T3015" s="32">
        <f t="shared" si="249"/>
        <v>0</v>
      </c>
    </row>
    <row r="3016" spans="1:20">
      <c r="A3016" t="str">
        <f>IF(Tabela3[[#This Row],[GOL CASA]]&lt;&gt;"",Tabela3[[#This Row],[TIME CASA]],"")</f>
        <v/>
      </c>
      <c r="B3016" t="str">
        <f>IF(Tabela3[[#This Row],[GOL FORA]]&lt;&gt;"",Tabela3[[#This Row],[TIME FORA]],"")</f>
        <v/>
      </c>
      <c r="C3016">
        <f t="shared" si="245"/>
        <v>0</v>
      </c>
      <c r="D3016">
        <f t="shared" si="246"/>
        <v>0</v>
      </c>
      <c r="E3016">
        <f t="shared" si="248"/>
        <v>0</v>
      </c>
      <c r="F3016" t="str">
        <f t="shared" si="247"/>
        <v/>
      </c>
      <c r="J3016" s="29">
        <f>IFERROR(INDEX(JOGOS!$C$1:$P$16905,$G3016,3),"")</f>
        <v>0</v>
      </c>
      <c r="K3016" s="32">
        <f>IFERROR(INDEX(JOGOS!$C$1:$P$16905,$G3016,4),"")</f>
        <v>0</v>
      </c>
      <c r="L3016" s="32">
        <f>IFERROR(INDEX(JOGOS!$C$1:$P$16905,$G3016,5),"")</f>
        <v>0</v>
      </c>
      <c r="M3016" s="29">
        <f>IFERROR(INDEX(JOGOS!$C$1:$P$16905,$G3016,6),"")</f>
        <v>0</v>
      </c>
      <c r="N3016" s="32">
        <f>IFERROR(INDEX(JOGOS!$C$1:$P$16905,$G3016,7),"")</f>
        <v>0</v>
      </c>
      <c r="O3016" s="32">
        <f>IFERROR(INDEX(JOGOS!$C$1:$P$16905,$G3016,8),"")</f>
        <v>0</v>
      </c>
      <c r="P3016" s="32">
        <f>IFERROR(INDEX(JOGOS!$C$1:$P$16905,$G3016,9),"")</f>
        <v>0</v>
      </c>
      <c r="Q3016" s="32">
        <f>IFERROR(INDEX(JOGOS!$C$1:$P$16905,$G3016,10),"")</f>
        <v>0</v>
      </c>
      <c r="T3016" s="32">
        <f t="shared" si="249"/>
        <v>0</v>
      </c>
    </row>
    <row r="3017" spans="1:20">
      <c r="A3017" t="str">
        <f>IF(Tabela3[[#This Row],[GOL CASA]]&lt;&gt;"",Tabela3[[#This Row],[TIME CASA]],"")</f>
        <v/>
      </c>
      <c r="B3017" t="str">
        <f>IF(Tabela3[[#This Row],[GOL FORA]]&lt;&gt;"",Tabela3[[#This Row],[TIME FORA]],"")</f>
        <v/>
      </c>
      <c r="C3017">
        <f t="shared" si="245"/>
        <v>0</v>
      </c>
      <c r="D3017">
        <f t="shared" si="246"/>
        <v>0</v>
      </c>
      <c r="E3017">
        <f t="shared" si="248"/>
        <v>0</v>
      </c>
      <c r="F3017" t="str">
        <f t="shared" si="247"/>
        <v/>
      </c>
      <c r="J3017" s="29">
        <f>IFERROR(INDEX(JOGOS!$C$1:$P$16905,$G3017,3),"")</f>
        <v>0</v>
      </c>
      <c r="K3017" s="32">
        <f>IFERROR(INDEX(JOGOS!$C$1:$P$16905,$G3017,4),"")</f>
        <v>0</v>
      </c>
      <c r="L3017" s="32">
        <f>IFERROR(INDEX(JOGOS!$C$1:$P$16905,$G3017,5),"")</f>
        <v>0</v>
      </c>
      <c r="M3017" s="29">
        <f>IFERROR(INDEX(JOGOS!$C$1:$P$16905,$G3017,6),"")</f>
        <v>0</v>
      </c>
      <c r="N3017" s="32">
        <f>IFERROR(INDEX(JOGOS!$C$1:$P$16905,$G3017,7),"")</f>
        <v>0</v>
      </c>
      <c r="O3017" s="32">
        <f>IFERROR(INDEX(JOGOS!$C$1:$P$16905,$G3017,8),"")</f>
        <v>0</v>
      </c>
      <c r="P3017" s="32">
        <f>IFERROR(INDEX(JOGOS!$C$1:$P$16905,$G3017,9),"")</f>
        <v>0</v>
      </c>
      <c r="Q3017" s="32">
        <f>IFERROR(INDEX(JOGOS!$C$1:$P$16905,$G3017,10),"")</f>
        <v>0</v>
      </c>
      <c r="T3017" s="32">
        <f t="shared" si="249"/>
        <v>0</v>
      </c>
    </row>
    <row r="3018" spans="1:20">
      <c r="A3018" t="str">
        <f>IF(Tabela3[[#This Row],[GOL CASA]]&lt;&gt;"",Tabela3[[#This Row],[TIME CASA]],"")</f>
        <v/>
      </c>
      <c r="B3018" t="str">
        <f>IF(Tabela3[[#This Row],[GOL FORA]]&lt;&gt;"",Tabela3[[#This Row],[TIME FORA]],"")</f>
        <v/>
      </c>
      <c r="C3018">
        <f t="shared" si="245"/>
        <v>0</v>
      </c>
      <c r="D3018">
        <f t="shared" si="246"/>
        <v>0</v>
      </c>
      <c r="E3018">
        <f t="shared" si="248"/>
        <v>0</v>
      </c>
      <c r="F3018" t="str">
        <f t="shared" si="247"/>
        <v/>
      </c>
      <c r="J3018" s="29">
        <f>IFERROR(INDEX(JOGOS!$C$1:$P$16905,$G3018,3),"")</f>
        <v>0</v>
      </c>
      <c r="K3018" s="32">
        <f>IFERROR(INDEX(JOGOS!$C$1:$P$16905,$G3018,4),"")</f>
        <v>0</v>
      </c>
      <c r="L3018" s="32">
        <f>IFERROR(INDEX(JOGOS!$C$1:$P$16905,$G3018,5),"")</f>
        <v>0</v>
      </c>
      <c r="M3018" s="29">
        <f>IFERROR(INDEX(JOGOS!$C$1:$P$16905,$G3018,6),"")</f>
        <v>0</v>
      </c>
      <c r="N3018" s="32">
        <f>IFERROR(INDEX(JOGOS!$C$1:$P$16905,$G3018,7),"")</f>
        <v>0</v>
      </c>
      <c r="O3018" s="32">
        <f>IFERROR(INDEX(JOGOS!$C$1:$P$16905,$G3018,8),"")</f>
        <v>0</v>
      </c>
      <c r="P3018" s="32">
        <f>IFERROR(INDEX(JOGOS!$C$1:$P$16905,$G3018,9),"")</f>
        <v>0</v>
      </c>
      <c r="Q3018" s="32">
        <f>IFERROR(INDEX(JOGOS!$C$1:$P$16905,$G3018,10),"")</f>
        <v>0</v>
      </c>
      <c r="T3018" s="32">
        <f t="shared" si="249"/>
        <v>0</v>
      </c>
    </row>
    <row r="3019" spans="1:20">
      <c r="A3019" t="str">
        <f>IF(Tabela3[[#This Row],[GOL CASA]]&lt;&gt;"",Tabela3[[#This Row],[TIME CASA]],"")</f>
        <v/>
      </c>
      <c r="B3019" t="str">
        <f>IF(Tabela3[[#This Row],[GOL FORA]]&lt;&gt;"",Tabela3[[#This Row],[TIME FORA]],"")</f>
        <v/>
      </c>
      <c r="C3019">
        <f t="shared" si="245"/>
        <v>0</v>
      </c>
      <c r="D3019">
        <f t="shared" si="246"/>
        <v>0</v>
      </c>
      <c r="E3019">
        <f t="shared" si="248"/>
        <v>0</v>
      </c>
      <c r="F3019" t="str">
        <f t="shared" si="247"/>
        <v/>
      </c>
      <c r="J3019" s="29">
        <f>IFERROR(INDEX(JOGOS!$C$1:$P$16905,$G3019,3),"")</f>
        <v>0</v>
      </c>
      <c r="K3019" s="32">
        <f>IFERROR(INDEX(JOGOS!$C$1:$P$16905,$G3019,4),"")</f>
        <v>0</v>
      </c>
      <c r="L3019" s="32">
        <f>IFERROR(INDEX(JOGOS!$C$1:$P$16905,$G3019,5),"")</f>
        <v>0</v>
      </c>
      <c r="M3019" s="29">
        <f>IFERROR(INDEX(JOGOS!$C$1:$P$16905,$G3019,6),"")</f>
        <v>0</v>
      </c>
      <c r="N3019" s="32">
        <f>IFERROR(INDEX(JOGOS!$C$1:$P$16905,$G3019,7),"")</f>
        <v>0</v>
      </c>
      <c r="O3019" s="32">
        <f>IFERROR(INDEX(JOGOS!$C$1:$P$16905,$G3019,8),"")</f>
        <v>0</v>
      </c>
      <c r="P3019" s="32">
        <f>IFERROR(INDEX(JOGOS!$C$1:$P$16905,$G3019,9),"")</f>
        <v>0</v>
      </c>
      <c r="Q3019" s="32">
        <f>IFERROR(INDEX(JOGOS!$C$1:$P$16905,$G3019,10),"")</f>
        <v>0</v>
      </c>
      <c r="T3019" s="32">
        <f t="shared" si="249"/>
        <v>0</v>
      </c>
    </row>
    <row r="3020" spans="1:20">
      <c r="A3020" t="str">
        <f>IF(Tabela3[[#This Row],[GOL CASA]]&lt;&gt;"",Tabela3[[#This Row],[TIME CASA]],"")</f>
        <v/>
      </c>
      <c r="B3020" t="str">
        <f>IF(Tabela3[[#This Row],[GOL FORA]]&lt;&gt;"",Tabela3[[#This Row],[TIME FORA]],"")</f>
        <v/>
      </c>
      <c r="C3020">
        <f t="shared" si="245"/>
        <v>0</v>
      </c>
      <c r="D3020">
        <f t="shared" si="246"/>
        <v>0</v>
      </c>
      <c r="E3020">
        <f t="shared" si="248"/>
        <v>0</v>
      </c>
      <c r="F3020" t="str">
        <f t="shared" si="247"/>
        <v/>
      </c>
      <c r="J3020" s="29">
        <f>IFERROR(INDEX(JOGOS!$C$1:$P$16905,$G3020,3),"")</f>
        <v>0</v>
      </c>
      <c r="K3020" s="32">
        <f>IFERROR(INDEX(JOGOS!$C$1:$P$16905,$G3020,4),"")</f>
        <v>0</v>
      </c>
      <c r="L3020" s="32">
        <f>IFERROR(INDEX(JOGOS!$C$1:$P$16905,$G3020,5),"")</f>
        <v>0</v>
      </c>
      <c r="M3020" s="29">
        <f>IFERROR(INDEX(JOGOS!$C$1:$P$16905,$G3020,6),"")</f>
        <v>0</v>
      </c>
      <c r="N3020" s="32">
        <f>IFERROR(INDEX(JOGOS!$C$1:$P$16905,$G3020,7),"")</f>
        <v>0</v>
      </c>
      <c r="O3020" s="32">
        <f>IFERROR(INDEX(JOGOS!$C$1:$P$16905,$G3020,8),"")</f>
        <v>0</v>
      </c>
      <c r="P3020" s="32">
        <f>IFERROR(INDEX(JOGOS!$C$1:$P$16905,$G3020,9),"")</f>
        <v>0</v>
      </c>
      <c r="Q3020" s="32">
        <f>IFERROR(INDEX(JOGOS!$C$1:$P$16905,$G3020,10),"")</f>
        <v>0</v>
      </c>
      <c r="T3020" s="32">
        <f t="shared" si="249"/>
        <v>0</v>
      </c>
    </row>
    <row r="3021" spans="1:20">
      <c r="A3021" t="str">
        <f>IF(Tabela3[[#This Row],[GOL CASA]]&lt;&gt;"",Tabela3[[#This Row],[TIME CASA]],"")</f>
        <v/>
      </c>
      <c r="B3021" t="str">
        <f>IF(Tabela3[[#This Row],[GOL FORA]]&lt;&gt;"",Tabela3[[#This Row],[TIME FORA]],"")</f>
        <v/>
      </c>
      <c r="C3021">
        <f t="shared" si="245"/>
        <v>0</v>
      </c>
      <c r="D3021">
        <f t="shared" si="246"/>
        <v>0</v>
      </c>
      <c r="E3021">
        <f t="shared" si="248"/>
        <v>0</v>
      </c>
      <c r="F3021" t="str">
        <f t="shared" si="247"/>
        <v/>
      </c>
      <c r="J3021" s="29">
        <f>IFERROR(INDEX(JOGOS!$C$1:$P$16905,$G3021,3),"")</f>
        <v>0</v>
      </c>
      <c r="K3021" s="32">
        <f>IFERROR(INDEX(JOGOS!$C$1:$P$16905,$G3021,4),"")</f>
        <v>0</v>
      </c>
      <c r="L3021" s="32">
        <f>IFERROR(INDEX(JOGOS!$C$1:$P$16905,$G3021,5),"")</f>
        <v>0</v>
      </c>
      <c r="M3021" s="29">
        <f>IFERROR(INDEX(JOGOS!$C$1:$P$16905,$G3021,6),"")</f>
        <v>0</v>
      </c>
      <c r="N3021" s="32">
        <f>IFERROR(INDEX(JOGOS!$C$1:$P$16905,$G3021,7),"")</f>
        <v>0</v>
      </c>
      <c r="O3021" s="32">
        <f>IFERROR(INDEX(JOGOS!$C$1:$P$16905,$G3021,8),"")</f>
        <v>0</v>
      </c>
      <c r="P3021" s="32">
        <f>IFERROR(INDEX(JOGOS!$C$1:$P$16905,$G3021,9),"")</f>
        <v>0</v>
      </c>
      <c r="Q3021" s="32">
        <f>IFERROR(INDEX(JOGOS!$C$1:$P$16905,$G3021,10),"")</f>
        <v>0</v>
      </c>
      <c r="T3021" s="32">
        <f t="shared" si="249"/>
        <v>0</v>
      </c>
    </row>
    <row r="3022" spans="1:20">
      <c r="A3022" t="str">
        <f>IF(Tabela3[[#This Row],[GOL CASA]]&lt;&gt;"",Tabela3[[#This Row],[TIME CASA]],"")</f>
        <v/>
      </c>
      <c r="B3022" t="str">
        <f>IF(Tabela3[[#This Row],[GOL FORA]]&lt;&gt;"",Tabela3[[#This Row],[TIME FORA]],"")</f>
        <v/>
      </c>
      <c r="C3022">
        <f t="shared" si="245"/>
        <v>0</v>
      </c>
      <c r="D3022">
        <f t="shared" si="246"/>
        <v>0</v>
      </c>
      <c r="E3022">
        <f t="shared" si="248"/>
        <v>0</v>
      </c>
      <c r="F3022" t="str">
        <f t="shared" si="247"/>
        <v/>
      </c>
      <c r="J3022" s="29">
        <f>IFERROR(INDEX(JOGOS!$C$1:$P$16905,$G3022,3),"")</f>
        <v>0</v>
      </c>
      <c r="K3022" s="32">
        <f>IFERROR(INDEX(JOGOS!$C$1:$P$16905,$G3022,4),"")</f>
        <v>0</v>
      </c>
      <c r="L3022" s="32">
        <f>IFERROR(INDEX(JOGOS!$C$1:$P$16905,$G3022,5),"")</f>
        <v>0</v>
      </c>
      <c r="M3022" s="29">
        <f>IFERROR(INDEX(JOGOS!$C$1:$P$16905,$G3022,6),"")</f>
        <v>0</v>
      </c>
      <c r="N3022" s="32">
        <f>IFERROR(INDEX(JOGOS!$C$1:$P$16905,$G3022,7),"")</f>
        <v>0</v>
      </c>
      <c r="O3022" s="32">
        <f>IFERROR(INDEX(JOGOS!$C$1:$P$16905,$G3022,8),"")</f>
        <v>0</v>
      </c>
      <c r="P3022" s="32">
        <f>IFERROR(INDEX(JOGOS!$C$1:$P$16905,$G3022,9),"")</f>
        <v>0</v>
      </c>
      <c r="Q3022" s="32">
        <f>IFERROR(INDEX(JOGOS!$C$1:$P$16905,$G3022,10),"")</f>
        <v>0</v>
      </c>
      <c r="T3022" s="32">
        <f t="shared" si="249"/>
        <v>0</v>
      </c>
    </row>
    <row r="3023" spans="1:20">
      <c r="A3023" t="str">
        <f>IF(Tabela3[[#This Row],[GOL CASA]]&lt;&gt;"",Tabela3[[#This Row],[TIME CASA]],"")</f>
        <v/>
      </c>
      <c r="B3023" t="str">
        <f>IF(Tabela3[[#This Row],[GOL FORA]]&lt;&gt;"",Tabela3[[#This Row],[TIME FORA]],"")</f>
        <v/>
      </c>
      <c r="C3023">
        <f t="shared" si="245"/>
        <v>0</v>
      </c>
      <c r="D3023">
        <f t="shared" si="246"/>
        <v>0</v>
      </c>
      <c r="E3023">
        <f t="shared" si="248"/>
        <v>0</v>
      </c>
      <c r="F3023" t="str">
        <f t="shared" si="247"/>
        <v/>
      </c>
      <c r="J3023" s="29">
        <f>IFERROR(INDEX(JOGOS!$C$1:$P$16905,$G3023,3),"")</f>
        <v>0</v>
      </c>
      <c r="K3023" s="32">
        <f>IFERROR(INDEX(JOGOS!$C$1:$P$16905,$G3023,4),"")</f>
        <v>0</v>
      </c>
      <c r="L3023" s="32">
        <f>IFERROR(INDEX(JOGOS!$C$1:$P$16905,$G3023,5),"")</f>
        <v>0</v>
      </c>
      <c r="M3023" s="29">
        <f>IFERROR(INDEX(JOGOS!$C$1:$P$16905,$G3023,6),"")</f>
        <v>0</v>
      </c>
      <c r="N3023" s="32">
        <f>IFERROR(INDEX(JOGOS!$C$1:$P$16905,$G3023,7),"")</f>
        <v>0</v>
      </c>
      <c r="O3023" s="32">
        <f>IFERROR(INDEX(JOGOS!$C$1:$P$16905,$G3023,8),"")</f>
        <v>0</v>
      </c>
      <c r="P3023" s="32">
        <f>IFERROR(INDEX(JOGOS!$C$1:$P$16905,$G3023,9),"")</f>
        <v>0</v>
      </c>
      <c r="Q3023" s="32">
        <f>IFERROR(INDEX(JOGOS!$C$1:$P$16905,$G3023,10),"")</f>
        <v>0</v>
      </c>
      <c r="T3023" s="32">
        <f t="shared" si="249"/>
        <v>0</v>
      </c>
    </row>
    <row r="3024" spans="1:20">
      <c r="A3024" t="str">
        <f>IF(Tabela3[[#This Row],[GOL CASA]]&lt;&gt;"",Tabela3[[#This Row],[TIME CASA]],"")</f>
        <v/>
      </c>
      <c r="B3024" t="str">
        <f>IF(Tabela3[[#This Row],[GOL FORA]]&lt;&gt;"",Tabela3[[#This Row],[TIME FORA]],"")</f>
        <v/>
      </c>
      <c r="C3024">
        <f t="shared" si="245"/>
        <v>0</v>
      </c>
      <c r="D3024">
        <f t="shared" si="246"/>
        <v>0</v>
      </c>
      <c r="E3024">
        <f t="shared" si="248"/>
        <v>0</v>
      </c>
      <c r="F3024" t="str">
        <f t="shared" si="247"/>
        <v/>
      </c>
      <c r="J3024" s="29">
        <f>IFERROR(INDEX(JOGOS!$C$1:$P$16905,$G3024,3),"")</f>
        <v>0</v>
      </c>
      <c r="K3024" s="32">
        <f>IFERROR(INDEX(JOGOS!$C$1:$P$16905,$G3024,4),"")</f>
        <v>0</v>
      </c>
      <c r="L3024" s="32">
        <f>IFERROR(INDEX(JOGOS!$C$1:$P$16905,$G3024,5),"")</f>
        <v>0</v>
      </c>
      <c r="M3024" s="29">
        <f>IFERROR(INDEX(JOGOS!$C$1:$P$16905,$G3024,6),"")</f>
        <v>0</v>
      </c>
      <c r="N3024" s="32">
        <f>IFERROR(INDEX(JOGOS!$C$1:$P$16905,$G3024,7),"")</f>
        <v>0</v>
      </c>
      <c r="O3024" s="32">
        <f>IFERROR(INDEX(JOGOS!$C$1:$P$16905,$G3024,8),"")</f>
        <v>0</v>
      </c>
      <c r="P3024" s="32">
        <f>IFERROR(INDEX(JOGOS!$C$1:$P$16905,$G3024,9),"")</f>
        <v>0</v>
      </c>
      <c r="Q3024" s="32">
        <f>IFERROR(INDEX(JOGOS!$C$1:$P$16905,$G3024,10),"")</f>
        <v>0</v>
      </c>
      <c r="T3024" s="32">
        <f t="shared" si="249"/>
        <v>0</v>
      </c>
    </row>
    <row r="3025" spans="1:20">
      <c r="A3025" t="str">
        <f>IF(Tabela3[[#This Row],[GOL CASA]]&lt;&gt;"",Tabela3[[#This Row],[TIME CASA]],"")</f>
        <v/>
      </c>
      <c r="B3025" t="str">
        <f>IF(Tabela3[[#This Row],[GOL FORA]]&lt;&gt;"",Tabela3[[#This Row],[TIME FORA]],"")</f>
        <v/>
      </c>
      <c r="C3025">
        <f t="shared" si="245"/>
        <v>0</v>
      </c>
      <c r="D3025">
        <f t="shared" si="246"/>
        <v>0</v>
      </c>
      <c r="E3025">
        <f t="shared" si="248"/>
        <v>0</v>
      </c>
      <c r="F3025" t="str">
        <f t="shared" si="247"/>
        <v/>
      </c>
      <c r="J3025" s="29">
        <f>IFERROR(INDEX(JOGOS!$C$1:$P$16905,$G3025,3),"")</f>
        <v>0</v>
      </c>
      <c r="K3025" s="32">
        <f>IFERROR(INDEX(JOGOS!$C$1:$P$16905,$G3025,4),"")</f>
        <v>0</v>
      </c>
      <c r="L3025" s="32">
        <f>IFERROR(INDEX(JOGOS!$C$1:$P$16905,$G3025,5),"")</f>
        <v>0</v>
      </c>
      <c r="M3025" s="29">
        <f>IFERROR(INDEX(JOGOS!$C$1:$P$16905,$G3025,6),"")</f>
        <v>0</v>
      </c>
      <c r="N3025" s="32">
        <f>IFERROR(INDEX(JOGOS!$C$1:$P$16905,$G3025,7),"")</f>
        <v>0</v>
      </c>
      <c r="O3025" s="32">
        <f>IFERROR(INDEX(JOGOS!$C$1:$P$16905,$G3025,8),"")</f>
        <v>0</v>
      </c>
      <c r="P3025" s="32">
        <f>IFERROR(INDEX(JOGOS!$C$1:$P$16905,$G3025,9),"")</f>
        <v>0</v>
      </c>
      <c r="Q3025" s="32">
        <f>IFERROR(INDEX(JOGOS!$C$1:$P$16905,$G3025,10),"")</f>
        <v>0</v>
      </c>
      <c r="T3025" s="32">
        <f t="shared" si="249"/>
        <v>0</v>
      </c>
    </row>
    <row r="3026" spans="1:20">
      <c r="A3026" t="str">
        <f>IF(Tabela3[[#This Row],[GOL CASA]]&lt;&gt;"",Tabela3[[#This Row],[TIME CASA]],"")</f>
        <v/>
      </c>
      <c r="B3026" t="str">
        <f>IF(Tabela3[[#This Row],[GOL FORA]]&lt;&gt;"",Tabela3[[#This Row],[TIME FORA]],"")</f>
        <v/>
      </c>
      <c r="C3026">
        <f t="shared" si="245"/>
        <v>0</v>
      </c>
      <c r="D3026">
        <f t="shared" si="246"/>
        <v>0</v>
      </c>
      <c r="E3026">
        <f t="shared" si="248"/>
        <v>0</v>
      </c>
      <c r="F3026" t="str">
        <f t="shared" si="247"/>
        <v/>
      </c>
      <c r="J3026" s="29">
        <f>IFERROR(INDEX(JOGOS!$C$1:$P$16905,$G3026,3),"")</f>
        <v>0</v>
      </c>
      <c r="K3026" s="32">
        <f>IFERROR(INDEX(JOGOS!$C$1:$P$16905,$G3026,4),"")</f>
        <v>0</v>
      </c>
      <c r="L3026" s="32">
        <f>IFERROR(INDEX(JOGOS!$C$1:$P$16905,$G3026,5),"")</f>
        <v>0</v>
      </c>
      <c r="M3026" s="29">
        <f>IFERROR(INDEX(JOGOS!$C$1:$P$16905,$G3026,6),"")</f>
        <v>0</v>
      </c>
      <c r="N3026" s="32">
        <f>IFERROR(INDEX(JOGOS!$C$1:$P$16905,$G3026,7),"")</f>
        <v>0</v>
      </c>
      <c r="O3026" s="32">
        <f>IFERROR(INDEX(JOGOS!$C$1:$P$16905,$G3026,8),"")</f>
        <v>0</v>
      </c>
      <c r="P3026" s="32">
        <f>IFERROR(INDEX(JOGOS!$C$1:$P$16905,$G3026,9),"")</f>
        <v>0</v>
      </c>
      <c r="Q3026" s="32">
        <f>IFERROR(INDEX(JOGOS!$C$1:$P$16905,$G3026,10),"")</f>
        <v>0</v>
      </c>
      <c r="T3026" s="32">
        <f t="shared" si="249"/>
        <v>0</v>
      </c>
    </row>
    <row r="3027" spans="1:20">
      <c r="A3027" t="str">
        <f>IF(Tabela3[[#This Row],[GOL CASA]]&lt;&gt;"",Tabela3[[#This Row],[TIME CASA]],"")</f>
        <v/>
      </c>
      <c r="B3027" t="str">
        <f>IF(Tabela3[[#This Row],[GOL FORA]]&lt;&gt;"",Tabela3[[#This Row],[TIME FORA]],"")</f>
        <v/>
      </c>
      <c r="C3027">
        <f t="shared" si="245"/>
        <v>0</v>
      </c>
      <c r="D3027">
        <f t="shared" si="246"/>
        <v>0</v>
      </c>
      <c r="E3027">
        <f t="shared" si="248"/>
        <v>0</v>
      </c>
      <c r="F3027" t="str">
        <f t="shared" si="247"/>
        <v/>
      </c>
      <c r="J3027" s="29">
        <f>IFERROR(INDEX(JOGOS!$C$1:$P$16905,$G3027,3),"")</f>
        <v>0</v>
      </c>
      <c r="K3027" s="32">
        <f>IFERROR(INDEX(JOGOS!$C$1:$P$16905,$G3027,4),"")</f>
        <v>0</v>
      </c>
      <c r="L3027" s="32">
        <f>IFERROR(INDEX(JOGOS!$C$1:$P$16905,$G3027,5),"")</f>
        <v>0</v>
      </c>
      <c r="M3027" s="29">
        <f>IFERROR(INDEX(JOGOS!$C$1:$P$16905,$G3027,6),"")</f>
        <v>0</v>
      </c>
      <c r="N3027" s="32">
        <f>IFERROR(INDEX(JOGOS!$C$1:$P$16905,$G3027,7),"")</f>
        <v>0</v>
      </c>
      <c r="O3027" s="32">
        <f>IFERROR(INDEX(JOGOS!$C$1:$P$16905,$G3027,8),"")</f>
        <v>0</v>
      </c>
      <c r="P3027" s="32">
        <f>IFERROR(INDEX(JOGOS!$C$1:$P$16905,$G3027,9),"")</f>
        <v>0</v>
      </c>
      <c r="Q3027" s="32">
        <f>IFERROR(INDEX(JOGOS!$C$1:$P$16905,$G3027,10),"")</f>
        <v>0</v>
      </c>
      <c r="T3027" s="32">
        <f t="shared" si="249"/>
        <v>0</v>
      </c>
    </row>
    <row r="3028" spans="1:20">
      <c r="A3028" t="str">
        <f>IF(Tabela3[[#This Row],[GOL CASA]]&lt;&gt;"",Tabela3[[#This Row],[TIME CASA]],"")</f>
        <v/>
      </c>
      <c r="B3028" t="str">
        <f>IF(Tabela3[[#This Row],[GOL FORA]]&lt;&gt;"",Tabela3[[#This Row],[TIME FORA]],"")</f>
        <v/>
      </c>
      <c r="C3028">
        <f t="shared" si="245"/>
        <v>0</v>
      </c>
      <c r="D3028">
        <f t="shared" si="246"/>
        <v>0</v>
      </c>
      <c r="E3028">
        <f t="shared" si="248"/>
        <v>0</v>
      </c>
      <c r="F3028" t="str">
        <f t="shared" si="247"/>
        <v/>
      </c>
      <c r="J3028" s="29">
        <f>IFERROR(INDEX(JOGOS!$C$1:$P$16905,$G3028,3),"")</f>
        <v>0</v>
      </c>
      <c r="K3028" s="32">
        <f>IFERROR(INDEX(JOGOS!$C$1:$P$16905,$G3028,4),"")</f>
        <v>0</v>
      </c>
      <c r="L3028" s="32">
        <f>IFERROR(INDEX(JOGOS!$C$1:$P$16905,$G3028,5),"")</f>
        <v>0</v>
      </c>
      <c r="M3028" s="29">
        <f>IFERROR(INDEX(JOGOS!$C$1:$P$16905,$G3028,6),"")</f>
        <v>0</v>
      </c>
      <c r="N3028" s="32">
        <f>IFERROR(INDEX(JOGOS!$C$1:$P$16905,$G3028,7),"")</f>
        <v>0</v>
      </c>
      <c r="O3028" s="32">
        <f>IFERROR(INDEX(JOGOS!$C$1:$P$16905,$G3028,8),"")</f>
        <v>0</v>
      </c>
      <c r="P3028" s="32">
        <f>IFERROR(INDEX(JOGOS!$C$1:$P$16905,$G3028,9),"")</f>
        <v>0</v>
      </c>
      <c r="Q3028" s="32">
        <f>IFERROR(INDEX(JOGOS!$C$1:$P$16905,$G3028,10),"")</f>
        <v>0</v>
      </c>
      <c r="T3028" s="32">
        <f t="shared" si="249"/>
        <v>0</v>
      </c>
    </row>
    <row r="3029" spans="1:20">
      <c r="A3029" t="str">
        <f>IF(Tabela3[[#This Row],[GOL CASA]]&lt;&gt;"",Tabela3[[#This Row],[TIME CASA]],"")</f>
        <v/>
      </c>
      <c r="B3029" t="str">
        <f>IF(Tabela3[[#This Row],[GOL FORA]]&lt;&gt;"",Tabela3[[#This Row],[TIME FORA]],"")</f>
        <v/>
      </c>
      <c r="C3029">
        <f t="shared" si="245"/>
        <v>0</v>
      </c>
      <c r="D3029">
        <f t="shared" si="246"/>
        <v>0</v>
      </c>
      <c r="E3029">
        <f t="shared" si="248"/>
        <v>0</v>
      </c>
      <c r="F3029" t="str">
        <f t="shared" si="247"/>
        <v/>
      </c>
      <c r="J3029" s="29">
        <f>IFERROR(INDEX(JOGOS!$C$1:$P$16905,$G3029,3),"")</f>
        <v>0</v>
      </c>
      <c r="K3029" s="32">
        <f>IFERROR(INDEX(JOGOS!$C$1:$P$16905,$G3029,4),"")</f>
        <v>0</v>
      </c>
      <c r="L3029" s="32">
        <f>IFERROR(INDEX(JOGOS!$C$1:$P$16905,$G3029,5),"")</f>
        <v>0</v>
      </c>
      <c r="M3029" s="29">
        <f>IFERROR(INDEX(JOGOS!$C$1:$P$16905,$G3029,6),"")</f>
        <v>0</v>
      </c>
      <c r="N3029" s="32">
        <f>IFERROR(INDEX(JOGOS!$C$1:$P$16905,$G3029,7),"")</f>
        <v>0</v>
      </c>
      <c r="O3029" s="32">
        <f>IFERROR(INDEX(JOGOS!$C$1:$P$16905,$G3029,8),"")</f>
        <v>0</v>
      </c>
      <c r="P3029" s="32">
        <f>IFERROR(INDEX(JOGOS!$C$1:$P$16905,$G3029,9),"")</f>
        <v>0</v>
      </c>
      <c r="Q3029" s="32">
        <f>IFERROR(INDEX(JOGOS!$C$1:$P$16905,$G3029,10),"")</f>
        <v>0</v>
      </c>
      <c r="T3029" s="32">
        <f t="shared" si="249"/>
        <v>0</v>
      </c>
    </row>
    <row r="3030" spans="1:20">
      <c r="A3030" t="str">
        <f>IF(Tabela3[[#This Row],[GOL CASA]]&lt;&gt;"",Tabela3[[#This Row],[TIME CASA]],"")</f>
        <v/>
      </c>
      <c r="B3030" t="str">
        <f>IF(Tabela3[[#This Row],[GOL FORA]]&lt;&gt;"",Tabela3[[#This Row],[TIME FORA]],"")</f>
        <v/>
      </c>
      <c r="C3030">
        <f t="shared" si="245"/>
        <v>0</v>
      </c>
      <c r="D3030">
        <f t="shared" si="246"/>
        <v>0</v>
      </c>
      <c r="E3030">
        <f t="shared" si="248"/>
        <v>0</v>
      </c>
      <c r="F3030" t="str">
        <f t="shared" si="247"/>
        <v/>
      </c>
      <c r="J3030" s="29">
        <f>IFERROR(INDEX(JOGOS!$C$1:$P$16905,$G3030,3),"")</f>
        <v>0</v>
      </c>
      <c r="K3030" s="32">
        <f>IFERROR(INDEX(JOGOS!$C$1:$P$16905,$G3030,4),"")</f>
        <v>0</v>
      </c>
      <c r="L3030" s="32">
        <f>IFERROR(INDEX(JOGOS!$C$1:$P$16905,$G3030,5),"")</f>
        <v>0</v>
      </c>
      <c r="M3030" s="29">
        <f>IFERROR(INDEX(JOGOS!$C$1:$P$16905,$G3030,6),"")</f>
        <v>0</v>
      </c>
      <c r="N3030" s="32">
        <f>IFERROR(INDEX(JOGOS!$C$1:$P$16905,$G3030,7),"")</f>
        <v>0</v>
      </c>
      <c r="O3030" s="32">
        <f>IFERROR(INDEX(JOGOS!$C$1:$P$16905,$G3030,8),"")</f>
        <v>0</v>
      </c>
      <c r="P3030" s="32">
        <f>IFERROR(INDEX(JOGOS!$C$1:$P$16905,$G3030,9),"")</f>
        <v>0</v>
      </c>
      <c r="Q3030" s="32">
        <f>IFERROR(INDEX(JOGOS!$C$1:$P$16905,$G3030,10),"")</f>
        <v>0</v>
      </c>
      <c r="T3030" s="32">
        <f t="shared" si="249"/>
        <v>0</v>
      </c>
    </row>
    <row r="3031" spans="1:20">
      <c r="A3031" t="str">
        <f>IF(Tabela3[[#This Row],[GOL CASA]]&lt;&gt;"",Tabela3[[#This Row],[TIME CASA]],"")</f>
        <v/>
      </c>
      <c r="B3031" t="str">
        <f>IF(Tabela3[[#This Row],[GOL FORA]]&lt;&gt;"",Tabela3[[#This Row],[TIME FORA]],"")</f>
        <v/>
      </c>
      <c r="C3031">
        <f t="shared" si="245"/>
        <v>0</v>
      </c>
      <c r="D3031">
        <f t="shared" si="246"/>
        <v>0</v>
      </c>
      <c r="E3031">
        <f t="shared" si="248"/>
        <v>0</v>
      </c>
      <c r="F3031" t="str">
        <f t="shared" si="247"/>
        <v/>
      </c>
      <c r="J3031" s="29">
        <f>IFERROR(INDEX(JOGOS!$C$1:$P$16905,$G3031,3),"")</f>
        <v>0</v>
      </c>
      <c r="K3031" s="32">
        <f>IFERROR(INDEX(JOGOS!$C$1:$P$16905,$G3031,4),"")</f>
        <v>0</v>
      </c>
      <c r="L3031" s="32">
        <f>IFERROR(INDEX(JOGOS!$C$1:$P$16905,$G3031,5),"")</f>
        <v>0</v>
      </c>
      <c r="M3031" s="29">
        <f>IFERROR(INDEX(JOGOS!$C$1:$P$16905,$G3031,6),"")</f>
        <v>0</v>
      </c>
      <c r="N3031" s="32">
        <f>IFERROR(INDEX(JOGOS!$C$1:$P$16905,$G3031,7),"")</f>
        <v>0</v>
      </c>
      <c r="O3031" s="32">
        <f>IFERROR(INDEX(JOGOS!$C$1:$P$16905,$G3031,8),"")</f>
        <v>0</v>
      </c>
      <c r="P3031" s="32">
        <f>IFERROR(INDEX(JOGOS!$C$1:$P$16905,$G3031,9),"")</f>
        <v>0</v>
      </c>
      <c r="Q3031" s="32">
        <f>IFERROR(INDEX(JOGOS!$C$1:$P$16905,$G3031,10),"")</f>
        <v>0</v>
      </c>
      <c r="T3031" s="32">
        <f t="shared" si="249"/>
        <v>0</v>
      </c>
    </row>
    <row r="3032" spans="1:20">
      <c r="A3032" t="str">
        <f>IF(Tabela3[[#This Row],[GOL CASA]]&lt;&gt;"",Tabela3[[#This Row],[TIME CASA]],"")</f>
        <v/>
      </c>
      <c r="B3032" t="str">
        <f>IF(Tabela3[[#This Row],[GOL FORA]]&lt;&gt;"",Tabela3[[#This Row],[TIME FORA]],"")</f>
        <v/>
      </c>
      <c r="C3032">
        <f t="shared" si="245"/>
        <v>0</v>
      </c>
      <c r="D3032">
        <f t="shared" si="246"/>
        <v>0</v>
      </c>
      <c r="E3032">
        <f t="shared" si="248"/>
        <v>0</v>
      </c>
      <c r="F3032" t="str">
        <f t="shared" si="247"/>
        <v/>
      </c>
      <c r="J3032" s="29">
        <f>IFERROR(INDEX(JOGOS!$C$1:$P$16905,$G3032,3),"")</f>
        <v>0</v>
      </c>
      <c r="K3032" s="32">
        <f>IFERROR(INDEX(JOGOS!$C$1:$P$16905,$G3032,4),"")</f>
        <v>0</v>
      </c>
      <c r="L3032" s="32">
        <f>IFERROR(INDEX(JOGOS!$C$1:$P$16905,$G3032,5),"")</f>
        <v>0</v>
      </c>
      <c r="M3032" s="29">
        <f>IFERROR(INDEX(JOGOS!$C$1:$P$16905,$G3032,6),"")</f>
        <v>0</v>
      </c>
      <c r="N3032" s="32">
        <f>IFERROR(INDEX(JOGOS!$C$1:$P$16905,$G3032,7),"")</f>
        <v>0</v>
      </c>
      <c r="O3032" s="32">
        <f>IFERROR(INDEX(JOGOS!$C$1:$P$16905,$G3032,8),"")</f>
        <v>0</v>
      </c>
      <c r="P3032" s="32">
        <f>IFERROR(INDEX(JOGOS!$C$1:$P$16905,$G3032,9),"")</f>
        <v>0</v>
      </c>
      <c r="Q3032" s="32">
        <f>IFERROR(INDEX(JOGOS!$C$1:$P$16905,$G3032,10),"")</f>
        <v>0</v>
      </c>
      <c r="T3032" s="32">
        <f t="shared" si="249"/>
        <v>0</v>
      </c>
    </row>
    <row r="3033" spans="1:20">
      <c r="A3033" t="str">
        <f>IF(Tabela3[[#This Row],[GOL CASA]]&lt;&gt;"",Tabela3[[#This Row],[TIME CASA]],"")</f>
        <v/>
      </c>
      <c r="B3033" t="str">
        <f>IF(Tabela3[[#This Row],[GOL FORA]]&lt;&gt;"",Tabela3[[#This Row],[TIME FORA]],"")</f>
        <v/>
      </c>
      <c r="C3033">
        <f t="shared" si="245"/>
        <v>0</v>
      </c>
      <c r="D3033">
        <f t="shared" si="246"/>
        <v>0</v>
      </c>
      <c r="E3033">
        <f t="shared" si="248"/>
        <v>0</v>
      </c>
      <c r="F3033" t="str">
        <f t="shared" si="247"/>
        <v/>
      </c>
      <c r="J3033" s="29">
        <f>IFERROR(INDEX(JOGOS!$C$1:$P$16905,$G3033,3),"")</f>
        <v>0</v>
      </c>
      <c r="K3033" s="32">
        <f>IFERROR(INDEX(JOGOS!$C$1:$P$16905,$G3033,4),"")</f>
        <v>0</v>
      </c>
      <c r="L3033" s="32">
        <f>IFERROR(INDEX(JOGOS!$C$1:$P$16905,$G3033,5),"")</f>
        <v>0</v>
      </c>
      <c r="M3033" s="29">
        <f>IFERROR(INDEX(JOGOS!$C$1:$P$16905,$G3033,6),"")</f>
        <v>0</v>
      </c>
      <c r="N3033" s="32">
        <f>IFERROR(INDEX(JOGOS!$C$1:$P$16905,$G3033,7),"")</f>
        <v>0</v>
      </c>
      <c r="O3033" s="32">
        <f>IFERROR(INDEX(JOGOS!$C$1:$P$16905,$G3033,8),"")</f>
        <v>0</v>
      </c>
      <c r="P3033" s="32">
        <f>IFERROR(INDEX(JOGOS!$C$1:$P$16905,$G3033,9),"")</f>
        <v>0</v>
      </c>
      <c r="Q3033" s="32">
        <f>IFERROR(INDEX(JOGOS!$C$1:$P$16905,$G3033,10),"")</f>
        <v>0</v>
      </c>
      <c r="T3033" s="32">
        <f t="shared" si="249"/>
        <v>0</v>
      </c>
    </row>
    <row r="3034" spans="1:20">
      <c r="A3034" t="str">
        <f>IF(Tabela3[[#This Row],[GOL CASA]]&lt;&gt;"",Tabela3[[#This Row],[TIME CASA]],"")</f>
        <v/>
      </c>
      <c r="B3034" t="str">
        <f>IF(Tabela3[[#This Row],[GOL FORA]]&lt;&gt;"",Tabela3[[#This Row],[TIME FORA]],"")</f>
        <v/>
      </c>
      <c r="C3034">
        <f t="shared" si="245"/>
        <v>0</v>
      </c>
      <c r="D3034">
        <f t="shared" si="246"/>
        <v>0</v>
      </c>
      <c r="E3034">
        <f t="shared" si="248"/>
        <v>0</v>
      </c>
      <c r="F3034" t="str">
        <f t="shared" si="247"/>
        <v/>
      </c>
      <c r="J3034" s="29">
        <f>IFERROR(INDEX(JOGOS!$C$1:$P$16905,$G3034,3),"")</f>
        <v>0</v>
      </c>
      <c r="K3034" s="32">
        <f>IFERROR(INDEX(JOGOS!$C$1:$P$16905,$G3034,4),"")</f>
        <v>0</v>
      </c>
      <c r="L3034" s="32">
        <f>IFERROR(INDEX(JOGOS!$C$1:$P$16905,$G3034,5),"")</f>
        <v>0</v>
      </c>
      <c r="M3034" s="29">
        <f>IFERROR(INDEX(JOGOS!$C$1:$P$16905,$G3034,6),"")</f>
        <v>0</v>
      </c>
      <c r="N3034" s="32">
        <f>IFERROR(INDEX(JOGOS!$C$1:$P$16905,$G3034,7),"")</f>
        <v>0</v>
      </c>
      <c r="O3034" s="32">
        <f>IFERROR(INDEX(JOGOS!$C$1:$P$16905,$G3034,8),"")</f>
        <v>0</v>
      </c>
      <c r="P3034" s="32">
        <f>IFERROR(INDEX(JOGOS!$C$1:$P$16905,$G3034,9),"")</f>
        <v>0</v>
      </c>
      <c r="Q3034" s="32">
        <f>IFERROR(INDEX(JOGOS!$C$1:$P$16905,$G3034,10),"")</f>
        <v>0</v>
      </c>
      <c r="T3034" s="32">
        <f t="shared" si="249"/>
        <v>0</v>
      </c>
    </row>
    <row r="3035" spans="1:20">
      <c r="A3035" t="str">
        <f>IF(Tabela3[[#This Row],[GOL CASA]]&lt;&gt;"",Tabela3[[#This Row],[TIME CASA]],"")</f>
        <v/>
      </c>
      <c r="B3035" t="str">
        <f>IF(Tabela3[[#This Row],[GOL FORA]]&lt;&gt;"",Tabela3[[#This Row],[TIME FORA]],"")</f>
        <v/>
      </c>
      <c r="C3035">
        <f t="shared" si="245"/>
        <v>0</v>
      </c>
      <c r="D3035">
        <f t="shared" si="246"/>
        <v>0</v>
      </c>
      <c r="E3035">
        <f t="shared" si="248"/>
        <v>0</v>
      </c>
      <c r="F3035" t="str">
        <f t="shared" si="247"/>
        <v/>
      </c>
      <c r="J3035" s="29">
        <f>IFERROR(INDEX(JOGOS!$C$1:$P$16905,$G3035,3),"")</f>
        <v>0</v>
      </c>
      <c r="K3035" s="32">
        <f>IFERROR(INDEX(JOGOS!$C$1:$P$16905,$G3035,4),"")</f>
        <v>0</v>
      </c>
      <c r="L3035" s="32">
        <f>IFERROR(INDEX(JOGOS!$C$1:$P$16905,$G3035,5),"")</f>
        <v>0</v>
      </c>
      <c r="M3035" s="29">
        <f>IFERROR(INDEX(JOGOS!$C$1:$P$16905,$G3035,6),"")</f>
        <v>0</v>
      </c>
      <c r="N3035" s="32">
        <f>IFERROR(INDEX(JOGOS!$C$1:$P$16905,$G3035,7),"")</f>
        <v>0</v>
      </c>
      <c r="O3035" s="32">
        <f>IFERROR(INDEX(JOGOS!$C$1:$P$16905,$G3035,8),"")</f>
        <v>0</v>
      </c>
      <c r="P3035" s="32">
        <f>IFERROR(INDEX(JOGOS!$C$1:$P$16905,$G3035,9),"")</f>
        <v>0</v>
      </c>
      <c r="Q3035" s="32">
        <f>IFERROR(INDEX(JOGOS!$C$1:$P$16905,$G3035,10),"")</f>
        <v>0</v>
      </c>
      <c r="T3035" s="32">
        <f t="shared" si="249"/>
        <v>0</v>
      </c>
    </row>
    <row r="3036" spans="1:20">
      <c r="A3036" t="str">
        <f>IF(Tabela3[[#This Row],[GOL CASA]]&lt;&gt;"",Tabela3[[#This Row],[TIME CASA]],"")</f>
        <v/>
      </c>
      <c r="B3036" t="str">
        <f>IF(Tabela3[[#This Row],[GOL FORA]]&lt;&gt;"",Tabela3[[#This Row],[TIME FORA]],"")</f>
        <v/>
      </c>
      <c r="C3036">
        <f t="shared" si="245"/>
        <v>0</v>
      </c>
      <c r="D3036">
        <f t="shared" si="246"/>
        <v>0</v>
      </c>
      <c r="E3036">
        <f t="shared" si="248"/>
        <v>0</v>
      </c>
      <c r="F3036" t="str">
        <f t="shared" si="247"/>
        <v/>
      </c>
      <c r="J3036" s="29">
        <f>IFERROR(INDEX(JOGOS!$C$1:$P$16905,$G3036,3),"")</f>
        <v>0</v>
      </c>
      <c r="K3036" s="32">
        <f>IFERROR(INDEX(JOGOS!$C$1:$P$16905,$G3036,4),"")</f>
        <v>0</v>
      </c>
      <c r="L3036" s="32">
        <f>IFERROR(INDEX(JOGOS!$C$1:$P$16905,$G3036,5),"")</f>
        <v>0</v>
      </c>
      <c r="M3036" s="29">
        <f>IFERROR(INDEX(JOGOS!$C$1:$P$16905,$G3036,6),"")</f>
        <v>0</v>
      </c>
      <c r="N3036" s="32">
        <f>IFERROR(INDEX(JOGOS!$C$1:$P$16905,$G3036,7),"")</f>
        <v>0</v>
      </c>
      <c r="O3036" s="32">
        <f>IFERROR(INDEX(JOGOS!$C$1:$P$16905,$G3036,8),"")</f>
        <v>0</v>
      </c>
      <c r="P3036" s="32">
        <f>IFERROR(INDEX(JOGOS!$C$1:$P$16905,$G3036,9),"")</f>
        <v>0</v>
      </c>
      <c r="Q3036" s="32">
        <f>IFERROR(INDEX(JOGOS!$C$1:$P$16905,$G3036,10),"")</f>
        <v>0</v>
      </c>
      <c r="T3036" s="32">
        <f t="shared" si="249"/>
        <v>0</v>
      </c>
    </row>
    <row r="3037" spans="1:20">
      <c r="A3037" t="str">
        <f>IF(Tabela3[[#This Row],[GOL CASA]]&lt;&gt;"",Tabela3[[#This Row],[TIME CASA]],"")</f>
        <v/>
      </c>
      <c r="B3037" t="str">
        <f>IF(Tabela3[[#This Row],[GOL FORA]]&lt;&gt;"",Tabela3[[#This Row],[TIME FORA]],"")</f>
        <v/>
      </c>
      <c r="C3037">
        <f t="shared" si="245"/>
        <v>0</v>
      </c>
      <c r="D3037">
        <f t="shared" si="246"/>
        <v>0</v>
      </c>
      <c r="E3037">
        <f t="shared" si="248"/>
        <v>0</v>
      </c>
      <c r="F3037" t="str">
        <f t="shared" si="247"/>
        <v/>
      </c>
      <c r="J3037" s="29">
        <f>IFERROR(INDEX(JOGOS!$C$1:$P$16905,$G3037,3),"")</f>
        <v>0</v>
      </c>
      <c r="K3037" s="32">
        <f>IFERROR(INDEX(JOGOS!$C$1:$P$16905,$G3037,4),"")</f>
        <v>0</v>
      </c>
      <c r="L3037" s="32">
        <f>IFERROR(INDEX(JOGOS!$C$1:$P$16905,$G3037,5),"")</f>
        <v>0</v>
      </c>
      <c r="M3037" s="29">
        <f>IFERROR(INDEX(JOGOS!$C$1:$P$16905,$G3037,6),"")</f>
        <v>0</v>
      </c>
      <c r="N3037" s="32">
        <f>IFERROR(INDEX(JOGOS!$C$1:$P$16905,$G3037,7),"")</f>
        <v>0</v>
      </c>
      <c r="O3037" s="32">
        <f>IFERROR(INDEX(JOGOS!$C$1:$P$16905,$G3037,8),"")</f>
        <v>0</v>
      </c>
      <c r="P3037" s="32">
        <f>IFERROR(INDEX(JOGOS!$C$1:$P$16905,$G3037,9),"")</f>
        <v>0</v>
      </c>
      <c r="Q3037" s="32">
        <f>IFERROR(INDEX(JOGOS!$C$1:$P$16905,$G3037,10),"")</f>
        <v>0</v>
      </c>
      <c r="T3037" s="32">
        <f t="shared" si="249"/>
        <v>0</v>
      </c>
    </row>
    <row r="3038" spans="1:20">
      <c r="A3038" t="str">
        <f>IF(Tabela3[[#This Row],[GOL CASA]]&lt;&gt;"",Tabela3[[#This Row],[TIME CASA]],"")</f>
        <v/>
      </c>
      <c r="B3038" t="str">
        <f>IF(Tabela3[[#This Row],[GOL FORA]]&lt;&gt;"",Tabela3[[#This Row],[TIME FORA]],"")</f>
        <v/>
      </c>
      <c r="C3038">
        <f t="shared" si="245"/>
        <v>0</v>
      </c>
      <c r="D3038">
        <f t="shared" si="246"/>
        <v>0</v>
      </c>
      <c r="E3038">
        <f t="shared" si="248"/>
        <v>0</v>
      </c>
      <c r="F3038" t="str">
        <f t="shared" si="247"/>
        <v/>
      </c>
      <c r="J3038" s="29">
        <f>IFERROR(INDEX(JOGOS!$C$1:$P$16905,$G3038,3),"")</f>
        <v>0</v>
      </c>
      <c r="K3038" s="32">
        <f>IFERROR(INDEX(JOGOS!$C$1:$P$16905,$G3038,4),"")</f>
        <v>0</v>
      </c>
      <c r="L3038" s="32">
        <f>IFERROR(INDEX(JOGOS!$C$1:$P$16905,$G3038,5),"")</f>
        <v>0</v>
      </c>
      <c r="M3038" s="29">
        <f>IFERROR(INDEX(JOGOS!$C$1:$P$16905,$G3038,6),"")</f>
        <v>0</v>
      </c>
      <c r="N3038" s="32">
        <f>IFERROR(INDEX(JOGOS!$C$1:$P$16905,$G3038,7),"")</f>
        <v>0</v>
      </c>
      <c r="O3038" s="32">
        <f>IFERROR(INDEX(JOGOS!$C$1:$P$16905,$G3038,8),"")</f>
        <v>0</v>
      </c>
      <c r="P3038" s="32">
        <f>IFERROR(INDEX(JOGOS!$C$1:$P$16905,$G3038,9),"")</f>
        <v>0</v>
      </c>
      <c r="Q3038" s="32">
        <f>IFERROR(INDEX(JOGOS!$C$1:$P$16905,$G3038,10),"")</f>
        <v>0</v>
      </c>
      <c r="T3038" s="32">
        <f t="shared" si="249"/>
        <v>0</v>
      </c>
    </row>
    <row r="3039" spans="1:20">
      <c r="A3039" t="str">
        <f>IF(Tabela3[[#This Row],[GOL CASA]]&lt;&gt;"",Tabela3[[#This Row],[TIME CASA]],"")</f>
        <v/>
      </c>
      <c r="B3039" t="str">
        <f>IF(Tabela3[[#This Row],[GOL FORA]]&lt;&gt;"",Tabela3[[#This Row],[TIME FORA]],"")</f>
        <v/>
      </c>
      <c r="C3039">
        <f t="shared" si="245"/>
        <v>0</v>
      </c>
      <c r="D3039">
        <f t="shared" si="246"/>
        <v>0</v>
      </c>
      <c r="E3039">
        <f t="shared" si="248"/>
        <v>0</v>
      </c>
      <c r="F3039" t="str">
        <f t="shared" si="247"/>
        <v/>
      </c>
      <c r="J3039" s="29">
        <f>IFERROR(INDEX(JOGOS!$C$1:$P$16905,$G3039,3),"")</f>
        <v>0</v>
      </c>
      <c r="K3039" s="32">
        <f>IFERROR(INDEX(JOGOS!$C$1:$P$16905,$G3039,4),"")</f>
        <v>0</v>
      </c>
      <c r="L3039" s="32">
        <f>IFERROR(INDEX(JOGOS!$C$1:$P$16905,$G3039,5),"")</f>
        <v>0</v>
      </c>
      <c r="M3039" s="29">
        <f>IFERROR(INDEX(JOGOS!$C$1:$P$16905,$G3039,6),"")</f>
        <v>0</v>
      </c>
      <c r="N3039" s="32">
        <f>IFERROR(INDEX(JOGOS!$C$1:$P$16905,$G3039,7),"")</f>
        <v>0</v>
      </c>
      <c r="O3039" s="32">
        <f>IFERROR(INDEX(JOGOS!$C$1:$P$16905,$G3039,8),"")</f>
        <v>0</v>
      </c>
      <c r="P3039" s="32">
        <f>IFERROR(INDEX(JOGOS!$C$1:$P$16905,$G3039,9),"")</f>
        <v>0</v>
      </c>
      <c r="Q3039" s="32">
        <f>IFERROR(INDEX(JOGOS!$C$1:$P$16905,$G3039,10),"")</f>
        <v>0</v>
      </c>
      <c r="T3039" s="32">
        <f t="shared" si="249"/>
        <v>0</v>
      </c>
    </row>
    <row r="3040" spans="1:20">
      <c r="A3040" t="str">
        <f>IF(Tabela3[[#This Row],[GOL CASA]]&lt;&gt;"",Tabela3[[#This Row],[TIME CASA]],"")</f>
        <v/>
      </c>
      <c r="B3040" t="str">
        <f>IF(Tabela3[[#This Row],[GOL FORA]]&lt;&gt;"",Tabela3[[#This Row],[TIME FORA]],"")</f>
        <v/>
      </c>
      <c r="C3040">
        <f t="shared" si="245"/>
        <v>0</v>
      </c>
      <c r="D3040">
        <f t="shared" si="246"/>
        <v>0</v>
      </c>
      <c r="E3040">
        <f t="shared" si="248"/>
        <v>0</v>
      </c>
      <c r="F3040" t="str">
        <f t="shared" si="247"/>
        <v/>
      </c>
      <c r="J3040" s="29">
        <f>IFERROR(INDEX(JOGOS!$C$1:$P$16905,$G3040,3),"")</f>
        <v>0</v>
      </c>
      <c r="K3040" s="32">
        <f>IFERROR(INDEX(JOGOS!$C$1:$P$16905,$G3040,4),"")</f>
        <v>0</v>
      </c>
      <c r="L3040" s="32">
        <f>IFERROR(INDEX(JOGOS!$C$1:$P$16905,$G3040,5),"")</f>
        <v>0</v>
      </c>
      <c r="M3040" s="29">
        <f>IFERROR(INDEX(JOGOS!$C$1:$P$16905,$G3040,6),"")</f>
        <v>0</v>
      </c>
      <c r="N3040" s="32">
        <f>IFERROR(INDEX(JOGOS!$C$1:$P$16905,$G3040,7),"")</f>
        <v>0</v>
      </c>
      <c r="O3040" s="32">
        <f>IFERROR(INDEX(JOGOS!$C$1:$P$16905,$G3040,8),"")</f>
        <v>0</v>
      </c>
      <c r="P3040" s="32">
        <f>IFERROR(INDEX(JOGOS!$C$1:$P$16905,$G3040,9),"")</f>
        <v>0</v>
      </c>
      <c r="Q3040" s="32">
        <f>IFERROR(INDEX(JOGOS!$C$1:$P$16905,$G3040,10),"")</f>
        <v>0</v>
      </c>
      <c r="T3040" s="32">
        <f t="shared" si="249"/>
        <v>0</v>
      </c>
    </row>
    <row r="3041" spans="1:20">
      <c r="A3041" t="str">
        <f>IF(Tabela3[[#This Row],[GOL CASA]]&lt;&gt;"",Tabela3[[#This Row],[TIME CASA]],"")</f>
        <v/>
      </c>
      <c r="B3041" t="str">
        <f>IF(Tabela3[[#This Row],[GOL FORA]]&lt;&gt;"",Tabela3[[#This Row],[TIME FORA]],"")</f>
        <v/>
      </c>
      <c r="C3041">
        <f t="shared" si="245"/>
        <v>0</v>
      </c>
      <c r="D3041">
        <f t="shared" si="246"/>
        <v>0</v>
      </c>
      <c r="E3041">
        <f t="shared" si="248"/>
        <v>0</v>
      </c>
      <c r="F3041" t="str">
        <f t="shared" si="247"/>
        <v/>
      </c>
      <c r="J3041" s="29">
        <f>IFERROR(INDEX(JOGOS!$C$1:$P$16905,$G3041,3),"")</f>
        <v>0</v>
      </c>
      <c r="K3041" s="32">
        <f>IFERROR(INDEX(JOGOS!$C$1:$P$16905,$G3041,4),"")</f>
        <v>0</v>
      </c>
      <c r="L3041" s="32">
        <f>IFERROR(INDEX(JOGOS!$C$1:$P$16905,$G3041,5),"")</f>
        <v>0</v>
      </c>
      <c r="M3041" s="29">
        <f>IFERROR(INDEX(JOGOS!$C$1:$P$16905,$G3041,6),"")</f>
        <v>0</v>
      </c>
      <c r="N3041" s="32">
        <f>IFERROR(INDEX(JOGOS!$C$1:$P$16905,$G3041,7),"")</f>
        <v>0</v>
      </c>
      <c r="O3041" s="32">
        <f>IFERROR(INDEX(JOGOS!$C$1:$P$16905,$G3041,8),"")</f>
        <v>0</v>
      </c>
      <c r="P3041" s="32">
        <f>IFERROR(INDEX(JOGOS!$C$1:$P$16905,$G3041,9),"")</f>
        <v>0</v>
      </c>
      <c r="Q3041" s="32">
        <f>IFERROR(INDEX(JOGOS!$C$1:$P$16905,$G3041,10),"")</f>
        <v>0</v>
      </c>
      <c r="T3041" s="32">
        <f t="shared" si="249"/>
        <v>0</v>
      </c>
    </row>
    <row r="3042" spans="1:20">
      <c r="A3042" t="str">
        <f>IF(Tabela3[[#This Row],[GOL CASA]]&lt;&gt;"",Tabela3[[#This Row],[TIME CASA]],"")</f>
        <v/>
      </c>
      <c r="B3042" t="str">
        <f>IF(Tabela3[[#This Row],[GOL FORA]]&lt;&gt;"",Tabela3[[#This Row],[TIME FORA]],"")</f>
        <v/>
      </c>
      <c r="C3042">
        <f t="shared" si="245"/>
        <v>0</v>
      </c>
      <c r="D3042">
        <f t="shared" si="246"/>
        <v>0</v>
      </c>
      <c r="E3042">
        <f t="shared" si="248"/>
        <v>0</v>
      </c>
      <c r="F3042" t="str">
        <f t="shared" si="247"/>
        <v/>
      </c>
      <c r="J3042" s="29">
        <f>IFERROR(INDEX(JOGOS!$C$1:$P$16905,$G3042,3),"")</f>
        <v>0</v>
      </c>
      <c r="K3042" s="32">
        <f>IFERROR(INDEX(JOGOS!$C$1:$P$16905,$G3042,4),"")</f>
        <v>0</v>
      </c>
      <c r="L3042" s="32">
        <f>IFERROR(INDEX(JOGOS!$C$1:$P$16905,$G3042,5),"")</f>
        <v>0</v>
      </c>
      <c r="M3042" s="29">
        <f>IFERROR(INDEX(JOGOS!$C$1:$P$16905,$G3042,6),"")</f>
        <v>0</v>
      </c>
      <c r="N3042" s="32">
        <f>IFERROR(INDEX(JOGOS!$C$1:$P$16905,$G3042,7),"")</f>
        <v>0</v>
      </c>
      <c r="O3042" s="32">
        <f>IFERROR(INDEX(JOGOS!$C$1:$P$16905,$G3042,8),"")</f>
        <v>0</v>
      </c>
      <c r="P3042" s="32">
        <f>IFERROR(INDEX(JOGOS!$C$1:$P$16905,$G3042,9),"")</f>
        <v>0</v>
      </c>
      <c r="Q3042" s="32">
        <f>IFERROR(INDEX(JOGOS!$C$1:$P$16905,$G3042,10),"")</f>
        <v>0</v>
      </c>
      <c r="T3042" s="32">
        <f t="shared" si="249"/>
        <v>0</v>
      </c>
    </row>
    <row r="3043" spans="1:20">
      <c r="A3043" t="str">
        <f>IF(Tabela3[[#This Row],[GOL CASA]]&lt;&gt;"",Tabela3[[#This Row],[TIME CASA]],"")</f>
        <v/>
      </c>
      <c r="B3043" t="str">
        <f>IF(Tabela3[[#This Row],[GOL FORA]]&lt;&gt;"",Tabela3[[#This Row],[TIME FORA]],"")</f>
        <v/>
      </c>
      <c r="C3043">
        <f t="shared" si="245"/>
        <v>0</v>
      </c>
      <c r="D3043">
        <f t="shared" si="246"/>
        <v>0</v>
      </c>
      <c r="E3043">
        <f t="shared" si="248"/>
        <v>0</v>
      </c>
      <c r="F3043" t="str">
        <f t="shared" si="247"/>
        <v/>
      </c>
      <c r="J3043" s="29">
        <f>IFERROR(INDEX(JOGOS!$C$1:$P$16905,$G3043,3),"")</f>
        <v>0</v>
      </c>
      <c r="K3043" s="32">
        <f>IFERROR(INDEX(JOGOS!$C$1:$P$16905,$G3043,4),"")</f>
        <v>0</v>
      </c>
      <c r="L3043" s="32">
        <f>IFERROR(INDEX(JOGOS!$C$1:$P$16905,$G3043,5),"")</f>
        <v>0</v>
      </c>
      <c r="M3043" s="29">
        <f>IFERROR(INDEX(JOGOS!$C$1:$P$16905,$G3043,6),"")</f>
        <v>0</v>
      </c>
      <c r="N3043" s="32">
        <f>IFERROR(INDEX(JOGOS!$C$1:$P$16905,$G3043,7),"")</f>
        <v>0</v>
      </c>
      <c r="O3043" s="32">
        <f>IFERROR(INDEX(JOGOS!$C$1:$P$16905,$G3043,8),"")</f>
        <v>0</v>
      </c>
      <c r="P3043" s="32">
        <f>IFERROR(INDEX(JOGOS!$C$1:$P$16905,$G3043,9),"")</f>
        <v>0</v>
      </c>
      <c r="Q3043" s="32">
        <f>IFERROR(INDEX(JOGOS!$C$1:$P$16905,$G3043,10),"")</f>
        <v>0</v>
      </c>
      <c r="T3043" s="32">
        <f t="shared" si="249"/>
        <v>0</v>
      </c>
    </row>
    <row r="3044" spans="1:20">
      <c r="A3044" t="str">
        <f>IF(Tabela3[[#This Row],[GOL CASA]]&lt;&gt;"",Tabela3[[#This Row],[TIME CASA]],"")</f>
        <v/>
      </c>
      <c r="B3044" t="str">
        <f>IF(Tabela3[[#This Row],[GOL FORA]]&lt;&gt;"",Tabela3[[#This Row],[TIME FORA]],"")</f>
        <v/>
      </c>
      <c r="C3044">
        <f t="shared" si="245"/>
        <v>0</v>
      </c>
      <c r="D3044">
        <f t="shared" si="246"/>
        <v>0</v>
      </c>
      <c r="E3044">
        <f t="shared" si="248"/>
        <v>0</v>
      </c>
      <c r="F3044" t="str">
        <f t="shared" si="247"/>
        <v/>
      </c>
      <c r="J3044" s="29">
        <f>IFERROR(INDEX(JOGOS!$C$1:$P$16905,$G3044,3),"")</f>
        <v>0</v>
      </c>
      <c r="K3044" s="32">
        <f>IFERROR(INDEX(JOGOS!$C$1:$P$16905,$G3044,4),"")</f>
        <v>0</v>
      </c>
      <c r="L3044" s="32">
        <f>IFERROR(INDEX(JOGOS!$C$1:$P$16905,$G3044,5),"")</f>
        <v>0</v>
      </c>
      <c r="M3044" s="29">
        <f>IFERROR(INDEX(JOGOS!$C$1:$P$16905,$G3044,6),"")</f>
        <v>0</v>
      </c>
      <c r="N3044" s="32">
        <f>IFERROR(INDEX(JOGOS!$C$1:$P$16905,$G3044,7),"")</f>
        <v>0</v>
      </c>
      <c r="O3044" s="32">
        <f>IFERROR(INDEX(JOGOS!$C$1:$P$16905,$G3044,8),"")</f>
        <v>0</v>
      </c>
      <c r="P3044" s="32">
        <f>IFERROR(INDEX(JOGOS!$C$1:$P$16905,$G3044,9),"")</f>
        <v>0</v>
      </c>
      <c r="Q3044" s="32">
        <f>IFERROR(INDEX(JOGOS!$C$1:$P$16905,$G3044,10),"")</f>
        <v>0</v>
      </c>
      <c r="T3044" s="32">
        <f t="shared" si="249"/>
        <v>0</v>
      </c>
    </row>
    <row r="3045" spans="1:20">
      <c r="A3045" t="str">
        <f>IF(Tabela3[[#This Row],[GOL CASA]]&lt;&gt;"",Tabela3[[#This Row],[TIME CASA]],"")</f>
        <v/>
      </c>
      <c r="B3045" t="str">
        <f>IF(Tabela3[[#This Row],[GOL FORA]]&lt;&gt;"",Tabela3[[#This Row],[TIME FORA]],"")</f>
        <v/>
      </c>
      <c r="C3045">
        <f t="shared" si="245"/>
        <v>0</v>
      </c>
      <c r="D3045">
        <f t="shared" si="246"/>
        <v>0</v>
      </c>
      <c r="E3045">
        <f t="shared" si="248"/>
        <v>0</v>
      </c>
      <c r="F3045" t="str">
        <f t="shared" si="247"/>
        <v/>
      </c>
      <c r="J3045" s="29">
        <f>IFERROR(INDEX(JOGOS!$C$1:$P$16905,$G3045,3),"")</f>
        <v>0</v>
      </c>
      <c r="K3045" s="32">
        <f>IFERROR(INDEX(JOGOS!$C$1:$P$16905,$G3045,4),"")</f>
        <v>0</v>
      </c>
      <c r="L3045" s="32">
        <f>IFERROR(INDEX(JOGOS!$C$1:$P$16905,$G3045,5),"")</f>
        <v>0</v>
      </c>
      <c r="M3045" s="29">
        <f>IFERROR(INDEX(JOGOS!$C$1:$P$16905,$G3045,6),"")</f>
        <v>0</v>
      </c>
      <c r="N3045" s="32">
        <f>IFERROR(INDEX(JOGOS!$C$1:$P$16905,$G3045,7),"")</f>
        <v>0</v>
      </c>
      <c r="O3045" s="32">
        <f>IFERROR(INDEX(JOGOS!$C$1:$P$16905,$G3045,8),"")</f>
        <v>0</v>
      </c>
      <c r="P3045" s="32">
        <f>IFERROR(INDEX(JOGOS!$C$1:$P$16905,$G3045,9),"")</f>
        <v>0</v>
      </c>
      <c r="Q3045" s="32">
        <f>IFERROR(INDEX(JOGOS!$C$1:$P$16905,$G3045,10),"")</f>
        <v>0</v>
      </c>
      <c r="T3045" s="32">
        <f t="shared" si="249"/>
        <v>0</v>
      </c>
    </row>
    <row r="3046" spans="1:20">
      <c r="A3046" t="str">
        <f>IF(Tabela3[[#This Row],[GOL CASA]]&lt;&gt;"",Tabela3[[#This Row],[TIME CASA]],"")</f>
        <v/>
      </c>
      <c r="B3046" t="str">
        <f>IF(Tabela3[[#This Row],[GOL FORA]]&lt;&gt;"",Tabela3[[#This Row],[TIME FORA]],"")</f>
        <v/>
      </c>
      <c r="C3046">
        <f t="shared" si="245"/>
        <v>0</v>
      </c>
      <c r="D3046">
        <f t="shared" si="246"/>
        <v>0</v>
      </c>
      <c r="E3046">
        <f t="shared" si="248"/>
        <v>0</v>
      </c>
      <c r="F3046" t="str">
        <f t="shared" si="247"/>
        <v/>
      </c>
      <c r="J3046" s="29">
        <f>IFERROR(INDEX(JOGOS!$C$1:$P$16905,$G3046,3),"")</f>
        <v>0</v>
      </c>
      <c r="K3046" s="32">
        <f>IFERROR(INDEX(JOGOS!$C$1:$P$16905,$G3046,4),"")</f>
        <v>0</v>
      </c>
      <c r="L3046" s="32">
        <f>IFERROR(INDEX(JOGOS!$C$1:$P$16905,$G3046,5),"")</f>
        <v>0</v>
      </c>
      <c r="M3046" s="29">
        <f>IFERROR(INDEX(JOGOS!$C$1:$P$16905,$G3046,6),"")</f>
        <v>0</v>
      </c>
      <c r="N3046" s="32">
        <f>IFERROR(INDEX(JOGOS!$C$1:$P$16905,$G3046,7),"")</f>
        <v>0</v>
      </c>
      <c r="O3046" s="32">
        <f>IFERROR(INDEX(JOGOS!$C$1:$P$16905,$G3046,8),"")</f>
        <v>0</v>
      </c>
      <c r="P3046" s="32">
        <f>IFERROR(INDEX(JOGOS!$C$1:$P$16905,$G3046,9),"")</f>
        <v>0</v>
      </c>
      <c r="Q3046" s="32">
        <f>IFERROR(INDEX(JOGOS!$C$1:$P$16905,$G3046,10),"")</f>
        <v>0</v>
      </c>
      <c r="T3046" s="32">
        <f t="shared" si="249"/>
        <v>0</v>
      </c>
    </row>
    <row r="3047" spans="1:20">
      <c r="A3047" t="str">
        <f>IF(Tabela3[[#This Row],[GOL CASA]]&lt;&gt;"",Tabela3[[#This Row],[TIME CASA]],"")</f>
        <v/>
      </c>
      <c r="B3047" t="str">
        <f>IF(Tabela3[[#This Row],[GOL FORA]]&lt;&gt;"",Tabela3[[#This Row],[TIME FORA]],"")</f>
        <v/>
      </c>
      <c r="C3047">
        <f t="shared" si="245"/>
        <v>0</v>
      </c>
      <c r="D3047">
        <f t="shared" si="246"/>
        <v>0</v>
      </c>
      <c r="E3047">
        <f t="shared" si="248"/>
        <v>0</v>
      </c>
      <c r="F3047" t="str">
        <f t="shared" si="247"/>
        <v/>
      </c>
      <c r="J3047" s="29">
        <f>IFERROR(INDEX(JOGOS!$C$1:$P$16905,$G3047,3),"")</f>
        <v>0</v>
      </c>
      <c r="K3047" s="32">
        <f>IFERROR(INDEX(JOGOS!$C$1:$P$16905,$G3047,4),"")</f>
        <v>0</v>
      </c>
      <c r="L3047" s="32">
        <f>IFERROR(INDEX(JOGOS!$C$1:$P$16905,$G3047,5),"")</f>
        <v>0</v>
      </c>
      <c r="M3047" s="29">
        <f>IFERROR(INDEX(JOGOS!$C$1:$P$16905,$G3047,6),"")</f>
        <v>0</v>
      </c>
      <c r="N3047" s="32">
        <f>IFERROR(INDEX(JOGOS!$C$1:$P$16905,$G3047,7),"")</f>
        <v>0</v>
      </c>
      <c r="O3047" s="32">
        <f>IFERROR(INDEX(JOGOS!$C$1:$P$16905,$G3047,8),"")</f>
        <v>0</v>
      </c>
      <c r="P3047" s="32">
        <f>IFERROR(INDEX(JOGOS!$C$1:$P$16905,$G3047,9),"")</f>
        <v>0</v>
      </c>
      <c r="Q3047" s="32">
        <f>IFERROR(INDEX(JOGOS!$C$1:$P$16905,$G3047,10),"")</f>
        <v>0</v>
      </c>
      <c r="T3047" s="32">
        <f t="shared" si="249"/>
        <v>0</v>
      </c>
    </row>
    <row r="3048" spans="1:20">
      <c r="A3048" t="str">
        <f>IF(Tabela3[[#This Row],[GOL CASA]]&lt;&gt;"",Tabela3[[#This Row],[TIME CASA]],"")</f>
        <v/>
      </c>
      <c r="B3048" t="str">
        <f>IF(Tabela3[[#This Row],[GOL FORA]]&lt;&gt;"",Tabela3[[#This Row],[TIME FORA]],"")</f>
        <v/>
      </c>
      <c r="C3048">
        <f t="shared" si="245"/>
        <v>0</v>
      </c>
      <c r="D3048">
        <f t="shared" si="246"/>
        <v>0</v>
      </c>
      <c r="E3048">
        <f t="shared" si="248"/>
        <v>0</v>
      </c>
      <c r="F3048" t="str">
        <f t="shared" si="247"/>
        <v/>
      </c>
      <c r="J3048" s="29">
        <f>IFERROR(INDEX(JOGOS!$C$1:$P$16905,$G3048,3),"")</f>
        <v>0</v>
      </c>
      <c r="K3048" s="32">
        <f>IFERROR(INDEX(JOGOS!$C$1:$P$16905,$G3048,4),"")</f>
        <v>0</v>
      </c>
      <c r="L3048" s="32">
        <f>IFERROR(INDEX(JOGOS!$C$1:$P$16905,$G3048,5),"")</f>
        <v>0</v>
      </c>
      <c r="M3048" s="29">
        <f>IFERROR(INDEX(JOGOS!$C$1:$P$16905,$G3048,6),"")</f>
        <v>0</v>
      </c>
      <c r="N3048" s="32">
        <f>IFERROR(INDEX(JOGOS!$C$1:$P$16905,$G3048,7),"")</f>
        <v>0</v>
      </c>
      <c r="O3048" s="32">
        <f>IFERROR(INDEX(JOGOS!$C$1:$P$16905,$G3048,8),"")</f>
        <v>0</v>
      </c>
      <c r="P3048" s="32">
        <f>IFERROR(INDEX(JOGOS!$C$1:$P$16905,$G3048,9),"")</f>
        <v>0</v>
      </c>
      <c r="Q3048" s="32">
        <f>IFERROR(INDEX(JOGOS!$C$1:$P$16905,$G3048,10),"")</f>
        <v>0</v>
      </c>
      <c r="T3048" s="32">
        <f t="shared" si="249"/>
        <v>0</v>
      </c>
    </row>
    <row r="3049" spans="1:20">
      <c r="A3049" t="str">
        <f>IF(Tabela3[[#This Row],[GOL CASA]]&lt;&gt;"",Tabela3[[#This Row],[TIME CASA]],"")</f>
        <v/>
      </c>
      <c r="B3049" t="str">
        <f>IF(Tabela3[[#This Row],[GOL FORA]]&lt;&gt;"",Tabela3[[#This Row],[TIME FORA]],"")</f>
        <v/>
      </c>
      <c r="C3049">
        <f t="shared" si="245"/>
        <v>0</v>
      </c>
      <c r="D3049">
        <f t="shared" si="246"/>
        <v>0</v>
      </c>
      <c r="E3049">
        <f t="shared" si="248"/>
        <v>0</v>
      </c>
      <c r="F3049" t="str">
        <f t="shared" si="247"/>
        <v/>
      </c>
      <c r="J3049" s="29">
        <f>IFERROR(INDEX(JOGOS!$C$1:$P$16905,$G3049,3),"")</f>
        <v>0</v>
      </c>
      <c r="K3049" s="32">
        <f>IFERROR(INDEX(JOGOS!$C$1:$P$16905,$G3049,4),"")</f>
        <v>0</v>
      </c>
      <c r="L3049" s="32">
        <f>IFERROR(INDEX(JOGOS!$C$1:$P$16905,$G3049,5),"")</f>
        <v>0</v>
      </c>
      <c r="M3049" s="29">
        <f>IFERROR(INDEX(JOGOS!$C$1:$P$16905,$G3049,6),"")</f>
        <v>0</v>
      </c>
      <c r="N3049" s="32">
        <f>IFERROR(INDEX(JOGOS!$C$1:$P$16905,$G3049,7),"")</f>
        <v>0</v>
      </c>
      <c r="O3049" s="32">
        <f>IFERROR(INDEX(JOGOS!$C$1:$P$16905,$G3049,8),"")</f>
        <v>0</v>
      </c>
      <c r="P3049" s="32">
        <f>IFERROR(INDEX(JOGOS!$C$1:$P$16905,$G3049,9),"")</f>
        <v>0</v>
      </c>
      <c r="Q3049" s="32">
        <f>IFERROR(INDEX(JOGOS!$C$1:$P$16905,$G3049,10),"")</f>
        <v>0</v>
      </c>
      <c r="T3049" s="32">
        <f t="shared" si="249"/>
        <v>0</v>
      </c>
    </row>
    <row r="3050" spans="1:20">
      <c r="A3050" t="str">
        <f>IF(Tabela3[[#This Row],[GOL CASA]]&lt;&gt;"",Tabela3[[#This Row],[TIME CASA]],"")</f>
        <v/>
      </c>
      <c r="B3050" t="str">
        <f>IF(Tabela3[[#This Row],[GOL FORA]]&lt;&gt;"",Tabela3[[#This Row],[TIME FORA]],"")</f>
        <v/>
      </c>
      <c r="C3050">
        <f t="shared" si="245"/>
        <v>0</v>
      </c>
      <c r="D3050">
        <f t="shared" si="246"/>
        <v>0</v>
      </c>
      <c r="E3050">
        <f t="shared" si="248"/>
        <v>0</v>
      </c>
      <c r="F3050" t="str">
        <f t="shared" si="247"/>
        <v/>
      </c>
      <c r="J3050" s="29">
        <f>IFERROR(INDEX(JOGOS!$C$1:$P$16905,$G3050,3),"")</f>
        <v>0</v>
      </c>
      <c r="K3050" s="32">
        <f>IFERROR(INDEX(JOGOS!$C$1:$P$16905,$G3050,4),"")</f>
        <v>0</v>
      </c>
      <c r="L3050" s="32">
        <f>IFERROR(INDEX(JOGOS!$C$1:$P$16905,$G3050,5),"")</f>
        <v>0</v>
      </c>
      <c r="M3050" s="29">
        <f>IFERROR(INDEX(JOGOS!$C$1:$P$16905,$G3050,6),"")</f>
        <v>0</v>
      </c>
      <c r="N3050" s="32">
        <f>IFERROR(INDEX(JOGOS!$C$1:$P$16905,$G3050,7),"")</f>
        <v>0</v>
      </c>
      <c r="O3050" s="32">
        <f>IFERROR(INDEX(JOGOS!$C$1:$P$16905,$G3050,8),"")</f>
        <v>0</v>
      </c>
      <c r="P3050" s="32">
        <f>IFERROR(INDEX(JOGOS!$C$1:$P$16905,$G3050,9),"")</f>
        <v>0</v>
      </c>
      <c r="Q3050" s="32">
        <f>IFERROR(INDEX(JOGOS!$C$1:$P$16905,$G3050,10),"")</f>
        <v>0</v>
      </c>
      <c r="T3050" s="32">
        <f t="shared" si="249"/>
        <v>0</v>
      </c>
    </row>
    <row r="3051" spans="1:20">
      <c r="A3051" t="str">
        <f>IF(Tabela3[[#This Row],[GOL CASA]]&lt;&gt;"",Tabela3[[#This Row],[TIME CASA]],"")</f>
        <v/>
      </c>
      <c r="B3051" t="str">
        <f>IF(Tabela3[[#This Row],[GOL FORA]]&lt;&gt;"",Tabela3[[#This Row],[TIME FORA]],"")</f>
        <v/>
      </c>
      <c r="C3051">
        <f t="shared" si="245"/>
        <v>0</v>
      </c>
      <c r="D3051">
        <f t="shared" si="246"/>
        <v>0</v>
      </c>
      <c r="E3051">
        <f t="shared" si="248"/>
        <v>0</v>
      </c>
      <c r="F3051" t="str">
        <f t="shared" si="247"/>
        <v/>
      </c>
      <c r="J3051" s="29">
        <f>IFERROR(INDEX(JOGOS!$C$1:$P$16905,$G3051,3),"")</f>
        <v>0</v>
      </c>
      <c r="K3051" s="32">
        <f>IFERROR(INDEX(JOGOS!$C$1:$P$16905,$G3051,4),"")</f>
        <v>0</v>
      </c>
      <c r="L3051" s="32">
        <f>IFERROR(INDEX(JOGOS!$C$1:$P$16905,$G3051,5),"")</f>
        <v>0</v>
      </c>
      <c r="M3051" s="29">
        <f>IFERROR(INDEX(JOGOS!$C$1:$P$16905,$G3051,6),"")</f>
        <v>0</v>
      </c>
      <c r="N3051" s="32">
        <f>IFERROR(INDEX(JOGOS!$C$1:$P$16905,$G3051,7),"")</f>
        <v>0</v>
      </c>
      <c r="O3051" s="32">
        <f>IFERROR(INDEX(JOGOS!$C$1:$P$16905,$G3051,8),"")</f>
        <v>0</v>
      </c>
      <c r="P3051" s="32">
        <f>IFERROR(INDEX(JOGOS!$C$1:$P$16905,$G3051,9),"")</f>
        <v>0</v>
      </c>
      <c r="Q3051" s="32">
        <f>IFERROR(INDEX(JOGOS!$C$1:$P$16905,$G3051,10),"")</f>
        <v>0</v>
      </c>
      <c r="T3051" s="32">
        <f t="shared" si="249"/>
        <v>0</v>
      </c>
    </row>
    <row r="3052" spans="1:20">
      <c r="A3052" t="str">
        <f>IF(Tabela3[[#This Row],[GOL CASA]]&lt;&gt;"",Tabela3[[#This Row],[TIME CASA]],"")</f>
        <v/>
      </c>
      <c r="B3052" t="str">
        <f>IF(Tabela3[[#This Row],[GOL FORA]]&lt;&gt;"",Tabela3[[#This Row],[TIME FORA]],"")</f>
        <v/>
      </c>
      <c r="C3052">
        <f t="shared" si="245"/>
        <v>0</v>
      </c>
      <c r="D3052">
        <f t="shared" si="246"/>
        <v>0</v>
      </c>
      <c r="E3052">
        <f t="shared" si="248"/>
        <v>0</v>
      </c>
      <c r="F3052" t="str">
        <f t="shared" si="247"/>
        <v/>
      </c>
      <c r="J3052" s="29">
        <f>IFERROR(INDEX(JOGOS!$C$1:$P$16905,$G3052,3),"")</f>
        <v>0</v>
      </c>
      <c r="K3052" s="32">
        <f>IFERROR(INDEX(JOGOS!$C$1:$P$16905,$G3052,4),"")</f>
        <v>0</v>
      </c>
      <c r="L3052" s="32">
        <f>IFERROR(INDEX(JOGOS!$C$1:$P$16905,$G3052,5),"")</f>
        <v>0</v>
      </c>
      <c r="M3052" s="29">
        <f>IFERROR(INDEX(JOGOS!$C$1:$P$16905,$G3052,6),"")</f>
        <v>0</v>
      </c>
      <c r="N3052" s="32">
        <f>IFERROR(INDEX(JOGOS!$C$1:$P$16905,$G3052,7),"")</f>
        <v>0</v>
      </c>
      <c r="O3052" s="32">
        <f>IFERROR(INDEX(JOGOS!$C$1:$P$16905,$G3052,8),"")</f>
        <v>0</v>
      </c>
      <c r="P3052" s="32">
        <f>IFERROR(INDEX(JOGOS!$C$1:$P$16905,$G3052,9),"")</f>
        <v>0</v>
      </c>
      <c r="Q3052" s="32">
        <f>IFERROR(INDEX(JOGOS!$C$1:$P$16905,$G3052,10),"")</f>
        <v>0</v>
      </c>
      <c r="T3052" s="32">
        <f t="shared" si="249"/>
        <v>0</v>
      </c>
    </row>
    <row r="3053" spans="1:20">
      <c r="A3053" t="str">
        <f>IF(Tabela3[[#This Row],[GOL CASA]]&lt;&gt;"",Tabela3[[#This Row],[TIME CASA]],"")</f>
        <v/>
      </c>
      <c r="B3053" t="str">
        <f>IF(Tabela3[[#This Row],[GOL FORA]]&lt;&gt;"",Tabela3[[#This Row],[TIME FORA]],"")</f>
        <v/>
      </c>
      <c r="C3053">
        <f t="shared" si="245"/>
        <v>0</v>
      </c>
      <c r="D3053">
        <f t="shared" si="246"/>
        <v>0</v>
      </c>
      <c r="E3053">
        <f t="shared" si="248"/>
        <v>0</v>
      </c>
      <c r="F3053" t="str">
        <f t="shared" si="247"/>
        <v/>
      </c>
      <c r="J3053" s="29">
        <f>IFERROR(INDEX(JOGOS!$C$1:$P$16905,$G3053,3),"")</f>
        <v>0</v>
      </c>
      <c r="K3053" s="32">
        <f>IFERROR(INDEX(JOGOS!$C$1:$P$16905,$G3053,4),"")</f>
        <v>0</v>
      </c>
      <c r="L3053" s="32">
        <f>IFERROR(INDEX(JOGOS!$C$1:$P$16905,$G3053,5),"")</f>
        <v>0</v>
      </c>
      <c r="M3053" s="29">
        <f>IFERROR(INDEX(JOGOS!$C$1:$P$16905,$G3053,6),"")</f>
        <v>0</v>
      </c>
      <c r="N3053" s="32">
        <f>IFERROR(INDEX(JOGOS!$C$1:$P$16905,$G3053,7),"")</f>
        <v>0</v>
      </c>
      <c r="O3053" s="32">
        <f>IFERROR(INDEX(JOGOS!$C$1:$P$16905,$G3053,8),"")</f>
        <v>0</v>
      </c>
      <c r="P3053" s="32">
        <f>IFERROR(INDEX(JOGOS!$C$1:$P$16905,$G3053,9),"")</f>
        <v>0</v>
      </c>
      <c r="Q3053" s="32">
        <f>IFERROR(INDEX(JOGOS!$C$1:$P$16905,$G3053,10),"")</f>
        <v>0</v>
      </c>
      <c r="T3053" s="32">
        <f t="shared" si="249"/>
        <v>0</v>
      </c>
    </row>
    <row r="3054" spans="1:20">
      <c r="A3054" t="str">
        <f>IF(Tabela3[[#This Row],[GOL CASA]]&lt;&gt;"",Tabela3[[#This Row],[TIME CASA]],"")</f>
        <v/>
      </c>
      <c r="B3054" t="str">
        <f>IF(Tabela3[[#This Row],[GOL FORA]]&lt;&gt;"",Tabela3[[#This Row],[TIME FORA]],"")</f>
        <v/>
      </c>
      <c r="C3054">
        <f t="shared" si="245"/>
        <v>0</v>
      </c>
      <c r="D3054">
        <f t="shared" si="246"/>
        <v>0</v>
      </c>
      <c r="E3054">
        <f t="shared" si="248"/>
        <v>0</v>
      </c>
      <c r="F3054" t="str">
        <f t="shared" si="247"/>
        <v/>
      </c>
      <c r="J3054" s="29">
        <f>IFERROR(INDEX(JOGOS!$C$1:$P$16905,$G3054,3),"")</f>
        <v>0</v>
      </c>
      <c r="K3054" s="32">
        <f>IFERROR(INDEX(JOGOS!$C$1:$P$16905,$G3054,4),"")</f>
        <v>0</v>
      </c>
      <c r="L3054" s="32">
        <f>IFERROR(INDEX(JOGOS!$C$1:$P$16905,$G3054,5),"")</f>
        <v>0</v>
      </c>
      <c r="M3054" s="29">
        <f>IFERROR(INDEX(JOGOS!$C$1:$P$16905,$G3054,6),"")</f>
        <v>0</v>
      </c>
      <c r="N3054" s="32">
        <f>IFERROR(INDEX(JOGOS!$C$1:$P$16905,$G3054,7),"")</f>
        <v>0</v>
      </c>
      <c r="O3054" s="32">
        <f>IFERROR(INDEX(JOGOS!$C$1:$P$16905,$G3054,8),"")</f>
        <v>0</v>
      </c>
      <c r="P3054" s="32">
        <f>IFERROR(INDEX(JOGOS!$C$1:$P$16905,$G3054,9),"")</f>
        <v>0</v>
      </c>
      <c r="Q3054" s="32">
        <f>IFERROR(INDEX(JOGOS!$C$1:$P$16905,$G3054,10),"")</f>
        <v>0</v>
      </c>
      <c r="T3054" s="32">
        <f t="shared" si="249"/>
        <v>0</v>
      </c>
    </row>
    <row r="3055" spans="1:20">
      <c r="A3055" t="str">
        <f>IF(Tabela3[[#This Row],[GOL CASA]]&lt;&gt;"",Tabela3[[#This Row],[TIME CASA]],"")</f>
        <v/>
      </c>
      <c r="B3055" t="str">
        <f>IF(Tabela3[[#This Row],[GOL FORA]]&lt;&gt;"",Tabela3[[#This Row],[TIME FORA]],"")</f>
        <v/>
      </c>
      <c r="C3055">
        <f t="shared" si="245"/>
        <v>0</v>
      </c>
      <c r="D3055">
        <f t="shared" si="246"/>
        <v>0</v>
      </c>
      <c r="E3055">
        <f t="shared" si="248"/>
        <v>0</v>
      </c>
      <c r="F3055" t="str">
        <f t="shared" si="247"/>
        <v/>
      </c>
      <c r="J3055" s="29">
        <f>IFERROR(INDEX(JOGOS!$C$1:$P$16905,$G3055,3),"")</f>
        <v>0</v>
      </c>
      <c r="K3055" s="32">
        <f>IFERROR(INDEX(JOGOS!$C$1:$P$16905,$G3055,4),"")</f>
        <v>0</v>
      </c>
      <c r="L3055" s="32">
        <f>IFERROR(INDEX(JOGOS!$C$1:$P$16905,$G3055,5),"")</f>
        <v>0</v>
      </c>
      <c r="M3055" s="29">
        <f>IFERROR(INDEX(JOGOS!$C$1:$P$16905,$G3055,6),"")</f>
        <v>0</v>
      </c>
      <c r="N3055" s="32">
        <f>IFERROR(INDEX(JOGOS!$C$1:$P$16905,$G3055,7),"")</f>
        <v>0</v>
      </c>
      <c r="O3055" s="32">
        <f>IFERROR(INDEX(JOGOS!$C$1:$P$16905,$G3055,8),"")</f>
        <v>0</v>
      </c>
      <c r="P3055" s="32">
        <f>IFERROR(INDEX(JOGOS!$C$1:$P$16905,$G3055,9),"")</f>
        <v>0</v>
      </c>
      <c r="Q3055" s="32">
        <f>IFERROR(INDEX(JOGOS!$C$1:$P$16905,$G3055,10),"")</f>
        <v>0</v>
      </c>
      <c r="T3055" s="32">
        <f t="shared" si="249"/>
        <v>0</v>
      </c>
    </row>
    <row r="3056" spans="1:20">
      <c r="A3056" t="str">
        <f>IF(Tabela3[[#This Row],[GOL CASA]]&lt;&gt;"",Tabela3[[#This Row],[TIME CASA]],"")</f>
        <v/>
      </c>
      <c r="B3056" t="str">
        <f>IF(Tabela3[[#This Row],[GOL FORA]]&lt;&gt;"",Tabela3[[#This Row],[TIME FORA]],"")</f>
        <v/>
      </c>
      <c r="C3056">
        <f t="shared" si="245"/>
        <v>0</v>
      </c>
      <c r="D3056">
        <f t="shared" si="246"/>
        <v>0</v>
      </c>
      <c r="E3056">
        <f t="shared" si="248"/>
        <v>0</v>
      </c>
      <c r="F3056" t="str">
        <f t="shared" si="247"/>
        <v/>
      </c>
      <c r="J3056" s="29">
        <f>IFERROR(INDEX(JOGOS!$C$1:$P$16905,$G3056,3),"")</f>
        <v>0</v>
      </c>
      <c r="K3056" s="32">
        <f>IFERROR(INDEX(JOGOS!$C$1:$P$16905,$G3056,4),"")</f>
        <v>0</v>
      </c>
      <c r="L3056" s="32">
        <f>IFERROR(INDEX(JOGOS!$C$1:$P$16905,$G3056,5),"")</f>
        <v>0</v>
      </c>
      <c r="M3056" s="29">
        <f>IFERROR(INDEX(JOGOS!$C$1:$P$16905,$G3056,6),"")</f>
        <v>0</v>
      </c>
      <c r="N3056" s="32">
        <f>IFERROR(INDEX(JOGOS!$C$1:$P$16905,$G3056,7),"")</f>
        <v>0</v>
      </c>
      <c r="O3056" s="32">
        <f>IFERROR(INDEX(JOGOS!$C$1:$P$16905,$G3056,8),"")</f>
        <v>0</v>
      </c>
      <c r="P3056" s="32">
        <f>IFERROR(INDEX(JOGOS!$C$1:$P$16905,$G3056,9),"")</f>
        <v>0</v>
      </c>
      <c r="Q3056" s="32">
        <f>IFERROR(INDEX(JOGOS!$C$1:$P$16905,$G3056,10),"")</f>
        <v>0</v>
      </c>
      <c r="T3056" s="32">
        <f t="shared" si="249"/>
        <v>0</v>
      </c>
    </row>
    <row r="3057" spans="1:20">
      <c r="A3057" t="str">
        <f>IF(Tabela3[[#This Row],[GOL CASA]]&lt;&gt;"",Tabela3[[#This Row],[TIME CASA]],"")</f>
        <v/>
      </c>
      <c r="B3057" t="str">
        <f>IF(Tabela3[[#This Row],[GOL FORA]]&lt;&gt;"",Tabela3[[#This Row],[TIME FORA]],"")</f>
        <v/>
      </c>
      <c r="C3057">
        <f t="shared" si="245"/>
        <v>0</v>
      </c>
      <c r="D3057">
        <f t="shared" si="246"/>
        <v>0</v>
      </c>
      <c r="E3057">
        <f t="shared" si="248"/>
        <v>0</v>
      </c>
      <c r="F3057" t="str">
        <f t="shared" si="247"/>
        <v/>
      </c>
      <c r="J3057" s="29">
        <f>IFERROR(INDEX(JOGOS!$C$1:$P$16905,$G3057,3),"")</f>
        <v>0</v>
      </c>
      <c r="K3057" s="32">
        <f>IFERROR(INDEX(JOGOS!$C$1:$P$16905,$G3057,4),"")</f>
        <v>0</v>
      </c>
      <c r="L3057" s="32">
        <f>IFERROR(INDEX(JOGOS!$C$1:$P$16905,$G3057,5),"")</f>
        <v>0</v>
      </c>
      <c r="M3057" s="29">
        <f>IFERROR(INDEX(JOGOS!$C$1:$P$16905,$G3057,6),"")</f>
        <v>0</v>
      </c>
      <c r="N3057" s="32">
        <f>IFERROR(INDEX(JOGOS!$C$1:$P$16905,$G3057,7),"")</f>
        <v>0</v>
      </c>
      <c r="O3057" s="32">
        <f>IFERROR(INDEX(JOGOS!$C$1:$P$16905,$G3057,8),"")</f>
        <v>0</v>
      </c>
      <c r="P3057" s="32">
        <f>IFERROR(INDEX(JOGOS!$C$1:$P$16905,$G3057,9),"")</f>
        <v>0</v>
      </c>
      <c r="Q3057" s="32">
        <f>IFERROR(INDEX(JOGOS!$C$1:$P$16905,$G3057,10),"")</f>
        <v>0</v>
      </c>
      <c r="T3057" s="32">
        <f t="shared" si="249"/>
        <v>0</v>
      </c>
    </row>
    <row r="3058" spans="1:20">
      <c r="A3058" t="str">
        <f>IF(Tabela3[[#This Row],[GOL CASA]]&lt;&gt;"",Tabela3[[#This Row],[TIME CASA]],"")</f>
        <v/>
      </c>
      <c r="B3058" t="str">
        <f>IF(Tabela3[[#This Row],[GOL FORA]]&lt;&gt;"",Tabela3[[#This Row],[TIME FORA]],"")</f>
        <v/>
      </c>
      <c r="C3058">
        <f t="shared" si="245"/>
        <v>0</v>
      </c>
      <c r="D3058">
        <f t="shared" si="246"/>
        <v>0</v>
      </c>
      <c r="E3058">
        <f t="shared" si="248"/>
        <v>0</v>
      </c>
      <c r="F3058" t="str">
        <f t="shared" si="247"/>
        <v/>
      </c>
      <c r="J3058" s="29">
        <f>IFERROR(INDEX(JOGOS!$C$1:$P$16905,$G3058,3),"")</f>
        <v>0</v>
      </c>
      <c r="K3058" s="32">
        <f>IFERROR(INDEX(JOGOS!$C$1:$P$16905,$G3058,4),"")</f>
        <v>0</v>
      </c>
      <c r="L3058" s="32">
        <f>IFERROR(INDEX(JOGOS!$C$1:$P$16905,$G3058,5),"")</f>
        <v>0</v>
      </c>
      <c r="M3058" s="29">
        <f>IFERROR(INDEX(JOGOS!$C$1:$P$16905,$G3058,6),"")</f>
        <v>0</v>
      </c>
      <c r="N3058" s="32">
        <f>IFERROR(INDEX(JOGOS!$C$1:$P$16905,$G3058,7),"")</f>
        <v>0</v>
      </c>
      <c r="O3058" s="32">
        <f>IFERROR(INDEX(JOGOS!$C$1:$P$16905,$G3058,8),"")</f>
        <v>0</v>
      </c>
      <c r="P3058" s="32">
        <f>IFERROR(INDEX(JOGOS!$C$1:$P$16905,$G3058,9),"")</f>
        <v>0</v>
      </c>
      <c r="Q3058" s="32">
        <f>IFERROR(INDEX(JOGOS!$C$1:$P$16905,$G3058,10),"")</f>
        <v>0</v>
      </c>
      <c r="T3058" s="32">
        <f t="shared" si="249"/>
        <v>0</v>
      </c>
    </row>
    <row r="3059" spans="1:20">
      <c r="A3059" t="str">
        <f>IF(Tabela3[[#This Row],[GOL CASA]]&lt;&gt;"",Tabela3[[#This Row],[TIME CASA]],"")</f>
        <v/>
      </c>
      <c r="B3059" t="str">
        <f>IF(Tabela3[[#This Row],[GOL FORA]]&lt;&gt;"",Tabela3[[#This Row],[TIME FORA]],"")</f>
        <v/>
      </c>
      <c r="C3059">
        <f t="shared" si="245"/>
        <v>0</v>
      </c>
      <c r="D3059">
        <f t="shared" si="246"/>
        <v>0</v>
      </c>
      <c r="E3059">
        <f t="shared" si="248"/>
        <v>0</v>
      </c>
      <c r="F3059" t="str">
        <f t="shared" si="247"/>
        <v/>
      </c>
      <c r="J3059" s="29">
        <f>IFERROR(INDEX(JOGOS!$C$1:$P$16905,$G3059,3),"")</f>
        <v>0</v>
      </c>
      <c r="K3059" s="32">
        <f>IFERROR(INDEX(JOGOS!$C$1:$P$16905,$G3059,4),"")</f>
        <v>0</v>
      </c>
      <c r="L3059" s="32">
        <f>IFERROR(INDEX(JOGOS!$C$1:$P$16905,$G3059,5),"")</f>
        <v>0</v>
      </c>
      <c r="M3059" s="29">
        <f>IFERROR(INDEX(JOGOS!$C$1:$P$16905,$G3059,6),"")</f>
        <v>0</v>
      </c>
      <c r="N3059" s="32">
        <f>IFERROR(INDEX(JOGOS!$C$1:$P$16905,$G3059,7),"")</f>
        <v>0</v>
      </c>
      <c r="O3059" s="32">
        <f>IFERROR(INDEX(JOGOS!$C$1:$P$16905,$G3059,8),"")</f>
        <v>0</v>
      </c>
      <c r="P3059" s="32">
        <f>IFERROR(INDEX(JOGOS!$C$1:$P$16905,$G3059,9),"")</f>
        <v>0</v>
      </c>
      <c r="Q3059" s="32">
        <f>IFERROR(INDEX(JOGOS!$C$1:$P$16905,$G3059,10),"")</f>
        <v>0</v>
      </c>
      <c r="T3059" s="32">
        <f t="shared" si="249"/>
        <v>0</v>
      </c>
    </row>
    <row r="3060" spans="1:20">
      <c r="A3060" t="str">
        <f>IF(Tabela3[[#This Row],[GOL CASA]]&lt;&gt;"",Tabela3[[#This Row],[TIME CASA]],"")</f>
        <v/>
      </c>
      <c r="B3060" t="str">
        <f>IF(Tabela3[[#This Row],[GOL FORA]]&lt;&gt;"",Tabela3[[#This Row],[TIME FORA]],"")</f>
        <v/>
      </c>
      <c r="C3060">
        <f t="shared" si="245"/>
        <v>0</v>
      </c>
      <c r="D3060">
        <f t="shared" si="246"/>
        <v>0</v>
      </c>
      <c r="E3060">
        <f t="shared" si="248"/>
        <v>0</v>
      </c>
      <c r="F3060" t="str">
        <f t="shared" si="247"/>
        <v/>
      </c>
      <c r="J3060" s="29">
        <f>IFERROR(INDEX(JOGOS!$C$1:$P$16905,$G3060,3),"")</f>
        <v>0</v>
      </c>
      <c r="K3060" s="32">
        <f>IFERROR(INDEX(JOGOS!$C$1:$P$16905,$G3060,4),"")</f>
        <v>0</v>
      </c>
      <c r="L3060" s="32">
        <f>IFERROR(INDEX(JOGOS!$C$1:$P$16905,$G3060,5),"")</f>
        <v>0</v>
      </c>
      <c r="M3060" s="29">
        <f>IFERROR(INDEX(JOGOS!$C$1:$P$16905,$G3060,6),"")</f>
        <v>0</v>
      </c>
      <c r="N3060" s="32">
        <f>IFERROR(INDEX(JOGOS!$C$1:$P$16905,$G3060,7),"")</f>
        <v>0</v>
      </c>
      <c r="O3060" s="32">
        <f>IFERROR(INDEX(JOGOS!$C$1:$P$16905,$G3060,8),"")</f>
        <v>0</v>
      </c>
      <c r="P3060" s="32">
        <f>IFERROR(INDEX(JOGOS!$C$1:$P$16905,$G3060,9),"")</f>
        <v>0</v>
      </c>
      <c r="Q3060" s="32">
        <f>IFERROR(INDEX(JOGOS!$C$1:$P$16905,$G3060,10),"")</f>
        <v>0</v>
      </c>
      <c r="T3060" s="32">
        <f t="shared" si="249"/>
        <v>0</v>
      </c>
    </row>
    <row r="3061" spans="1:20">
      <c r="A3061" t="str">
        <f>IF(Tabela3[[#This Row],[GOL CASA]]&lt;&gt;"",Tabela3[[#This Row],[TIME CASA]],"")</f>
        <v/>
      </c>
      <c r="B3061" t="str">
        <f>IF(Tabela3[[#This Row],[GOL FORA]]&lt;&gt;"",Tabela3[[#This Row],[TIME FORA]],"")</f>
        <v/>
      </c>
      <c r="C3061">
        <f t="shared" si="245"/>
        <v>0</v>
      </c>
      <c r="D3061">
        <f t="shared" si="246"/>
        <v>0</v>
      </c>
      <c r="E3061">
        <f t="shared" si="248"/>
        <v>0</v>
      </c>
      <c r="F3061" t="str">
        <f t="shared" si="247"/>
        <v/>
      </c>
      <c r="J3061" s="29">
        <f>IFERROR(INDEX(JOGOS!$C$1:$P$16905,$G3061,3),"")</f>
        <v>0</v>
      </c>
      <c r="K3061" s="32">
        <f>IFERROR(INDEX(JOGOS!$C$1:$P$16905,$G3061,4),"")</f>
        <v>0</v>
      </c>
      <c r="L3061" s="32">
        <f>IFERROR(INDEX(JOGOS!$C$1:$P$16905,$G3061,5),"")</f>
        <v>0</v>
      </c>
      <c r="M3061" s="29">
        <f>IFERROR(INDEX(JOGOS!$C$1:$P$16905,$G3061,6),"")</f>
        <v>0</v>
      </c>
      <c r="N3061" s="32">
        <f>IFERROR(INDEX(JOGOS!$C$1:$P$16905,$G3061,7),"")</f>
        <v>0</v>
      </c>
      <c r="O3061" s="32">
        <f>IFERROR(INDEX(JOGOS!$C$1:$P$16905,$G3061,8),"")</f>
        <v>0</v>
      </c>
      <c r="P3061" s="32">
        <f>IFERROR(INDEX(JOGOS!$C$1:$P$16905,$G3061,9),"")</f>
        <v>0</v>
      </c>
      <c r="Q3061" s="32">
        <f>IFERROR(INDEX(JOGOS!$C$1:$P$16905,$G3061,10),"")</f>
        <v>0</v>
      </c>
      <c r="T3061" s="32">
        <f t="shared" si="249"/>
        <v>0</v>
      </c>
    </row>
    <row r="3062" spans="1:20">
      <c r="A3062" t="str">
        <f>IF(Tabela3[[#This Row],[GOL CASA]]&lt;&gt;"",Tabela3[[#This Row],[TIME CASA]],"")</f>
        <v/>
      </c>
      <c r="B3062" t="str">
        <f>IF(Tabela3[[#This Row],[GOL FORA]]&lt;&gt;"",Tabela3[[#This Row],[TIME FORA]],"")</f>
        <v/>
      </c>
      <c r="C3062">
        <f t="shared" si="245"/>
        <v>0</v>
      </c>
      <c r="D3062">
        <f t="shared" si="246"/>
        <v>0</v>
      </c>
      <c r="E3062">
        <f t="shared" si="248"/>
        <v>0</v>
      </c>
      <c r="F3062" t="str">
        <f t="shared" si="247"/>
        <v/>
      </c>
      <c r="J3062" s="29">
        <f>IFERROR(INDEX(JOGOS!$C$1:$P$16905,$G3062,3),"")</f>
        <v>0</v>
      </c>
      <c r="K3062" s="32">
        <f>IFERROR(INDEX(JOGOS!$C$1:$P$16905,$G3062,4),"")</f>
        <v>0</v>
      </c>
      <c r="L3062" s="32">
        <f>IFERROR(INDEX(JOGOS!$C$1:$P$16905,$G3062,5),"")</f>
        <v>0</v>
      </c>
      <c r="M3062" s="29">
        <f>IFERROR(INDEX(JOGOS!$C$1:$P$16905,$G3062,6),"")</f>
        <v>0</v>
      </c>
      <c r="N3062" s="32">
        <f>IFERROR(INDEX(JOGOS!$C$1:$P$16905,$G3062,7),"")</f>
        <v>0</v>
      </c>
      <c r="O3062" s="32">
        <f>IFERROR(INDEX(JOGOS!$C$1:$P$16905,$G3062,8),"")</f>
        <v>0</v>
      </c>
      <c r="P3062" s="32">
        <f>IFERROR(INDEX(JOGOS!$C$1:$P$16905,$G3062,9),"")</f>
        <v>0</v>
      </c>
      <c r="Q3062" s="32">
        <f>IFERROR(INDEX(JOGOS!$C$1:$P$16905,$G3062,10),"")</f>
        <v>0</v>
      </c>
      <c r="T3062" s="32">
        <f t="shared" si="249"/>
        <v>0</v>
      </c>
    </row>
    <row r="3063" spans="1:20">
      <c r="A3063" t="str">
        <f>IF(Tabela3[[#This Row],[GOL CASA]]&lt;&gt;"",Tabela3[[#This Row],[TIME CASA]],"")</f>
        <v/>
      </c>
      <c r="B3063" t="str">
        <f>IF(Tabela3[[#This Row],[GOL FORA]]&lt;&gt;"",Tabela3[[#This Row],[TIME FORA]],"")</f>
        <v/>
      </c>
      <c r="C3063">
        <f t="shared" si="245"/>
        <v>0</v>
      </c>
      <c r="D3063">
        <f t="shared" si="246"/>
        <v>0</v>
      </c>
      <c r="E3063">
        <f t="shared" si="248"/>
        <v>0</v>
      </c>
      <c r="F3063" t="str">
        <f t="shared" si="247"/>
        <v/>
      </c>
      <c r="J3063" s="29">
        <f>IFERROR(INDEX(JOGOS!$C$1:$P$16905,$G3063,3),"")</f>
        <v>0</v>
      </c>
      <c r="K3063" s="32">
        <f>IFERROR(INDEX(JOGOS!$C$1:$P$16905,$G3063,4),"")</f>
        <v>0</v>
      </c>
      <c r="L3063" s="32">
        <f>IFERROR(INDEX(JOGOS!$C$1:$P$16905,$G3063,5),"")</f>
        <v>0</v>
      </c>
      <c r="M3063" s="29">
        <f>IFERROR(INDEX(JOGOS!$C$1:$P$16905,$G3063,6),"")</f>
        <v>0</v>
      </c>
      <c r="N3063" s="32">
        <f>IFERROR(INDEX(JOGOS!$C$1:$P$16905,$G3063,7),"")</f>
        <v>0</v>
      </c>
      <c r="O3063" s="32">
        <f>IFERROR(INDEX(JOGOS!$C$1:$P$16905,$G3063,8),"")</f>
        <v>0</v>
      </c>
      <c r="P3063" s="32">
        <f>IFERROR(INDEX(JOGOS!$C$1:$P$16905,$G3063,9),"")</f>
        <v>0</v>
      </c>
      <c r="Q3063" s="32">
        <f>IFERROR(INDEX(JOGOS!$C$1:$P$16905,$G3063,10),"")</f>
        <v>0</v>
      </c>
      <c r="T3063" s="32">
        <f t="shared" si="249"/>
        <v>0</v>
      </c>
    </row>
    <row r="3064" spans="1:20">
      <c r="A3064" t="str">
        <f>IF(Tabela3[[#This Row],[GOL CASA]]&lt;&gt;"",Tabela3[[#This Row],[TIME CASA]],"")</f>
        <v/>
      </c>
      <c r="B3064" t="str">
        <f>IF(Tabela3[[#This Row],[GOL FORA]]&lt;&gt;"",Tabela3[[#This Row],[TIME FORA]],"")</f>
        <v/>
      </c>
      <c r="C3064">
        <f t="shared" si="245"/>
        <v>0</v>
      </c>
      <c r="D3064">
        <f t="shared" si="246"/>
        <v>0</v>
      </c>
      <c r="E3064">
        <f t="shared" si="248"/>
        <v>0</v>
      </c>
      <c r="F3064" t="str">
        <f t="shared" si="247"/>
        <v/>
      </c>
      <c r="J3064" s="29">
        <f>IFERROR(INDEX(JOGOS!$C$1:$P$16905,$G3064,3),"")</f>
        <v>0</v>
      </c>
      <c r="K3064" s="32">
        <f>IFERROR(INDEX(JOGOS!$C$1:$P$16905,$G3064,4),"")</f>
        <v>0</v>
      </c>
      <c r="L3064" s="32">
        <f>IFERROR(INDEX(JOGOS!$C$1:$P$16905,$G3064,5),"")</f>
        <v>0</v>
      </c>
      <c r="M3064" s="29">
        <f>IFERROR(INDEX(JOGOS!$C$1:$P$16905,$G3064,6),"")</f>
        <v>0</v>
      </c>
      <c r="N3064" s="32">
        <f>IFERROR(INDEX(JOGOS!$C$1:$P$16905,$G3064,7),"")</f>
        <v>0</v>
      </c>
      <c r="O3064" s="32">
        <f>IFERROR(INDEX(JOGOS!$C$1:$P$16905,$G3064,8),"")</f>
        <v>0</v>
      </c>
      <c r="P3064" s="32">
        <f>IFERROR(INDEX(JOGOS!$C$1:$P$16905,$G3064,9),"")</f>
        <v>0</v>
      </c>
      <c r="Q3064" s="32">
        <f>IFERROR(INDEX(JOGOS!$C$1:$P$16905,$G3064,10),"")</f>
        <v>0</v>
      </c>
      <c r="T3064" s="32">
        <f t="shared" si="249"/>
        <v>0</v>
      </c>
    </row>
    <row r="3065" spans="1:20">
      <c r="A3065" t="str">
        <f>IF(Tabela3[[#This Row],[GOL CASA]]&lt;&gt;"",Tabela3[[#This Row],[TIME CASA]],"")</f>
        <v/>
      </c>
      <c r="B3065" t="str">
        <f>IF(Tabela3[[#This Row],[GOL FORA]]&lt;&gt;"",Tabela3[[#This Row],[TIME FORA]],"")</f>
        <v/>
      </c>
      <c r="C3065">
        <f t="shared" si="245"/>
        <v>0</v>
      </c>
      <c r="D3065">
        <f t="shared" si="246"/>
        <v>0</v>
      </c>
      <c r="E3065">
        <f t="shared" si="248"/>
        <v>0</v>
      </c>
      <c r="F3065" t="str">
        <f t="shared" si="247"/>
        <v/>
      </c>
      <c r="J3065" s="29">
        <f>IFERROR(INDEX(JOGOS!$C$1:$P$16905,$G3065,3),"")</f>
        <v>0</v>
      </c>
      <c r="K3065" s="32">
        <f>IFERROR(INDEX(JOGOS!$C$1:$P$16905,$G3065,4),"")</f>
        <v>0</v>
      </c>
      <c r="L3065" s="32">
        <f>IFERROR(INDEX(JOGOS!$C$1:$P$16905,$G3065,5),"")</f>
        <v>0</v>
      </c>
      <c r="M3065" s="29">
        <f>IFERROR(INDEX(JOGOS!$C$1:$P$16905,$G3065,6),"")</f>
        <v>0</v>
      </c>
      <c r="N3065" s="32">
        <f>IFERROR(INDEX(JOGOS!$C$1:$P$16905,$G3065,7),"")</f>
        <v>0</v>
      </c>
      <c r="O3065" s="32">
        <f>IFERROR(INDEX(JOGOS!$C$1:$P$16905,$G3065,8),"")</f>
        <v>0</v>
      </c>
      <c r="P3065" s="32">
        <f>IFERROR(INDEX(JOGOS!$C$1:$P$16905,$G3065,9),"")</f>
        <v>0</v>
      </c>
      <c r="Q3065" s="32">
        <f>IFERROR(INDEX(JOGOS!$C$1:$P$16905,$G3065,10),"")</f>
        <v>0</v>
      </c>
      <c r="T3065" s="32">
        <f t="shared" si="249"/>
        <v>0</v>
      </c>
    </row>
    <row r="3066" spans="1:20">
      <c r="A3066" t="str">
        <f>IF(Tabela3[[#This Row],[GOL CASA]]&lt;&gt;"",Tabela3[[#This Row],[TIME CASA]],"")</f>
        <v/>
      </c>
      <c r="B3066" t="str">
        <f>IF(Tabela3[[#This Row],[GOL FORA]]&lt;&gt;"",Tabela3[[#This Row],[TIME FORA]],"")</f>
        <v/>
      </c>
      <c r="C3066">
        <f t="shared" si="245"/>
        <v>0</v>
      </c>
      <c r="D3066">
        <f t="shared" si="246"/>
        <v>0</v>
      </c>
      <c r="E3066">
        <f t="shared" si="248"/>
        <v>0</v>
      </c>
      <c r="F3066" t="str">
        <f t="shared" si="247"/>
        <v/>
      </c>
      <c r="J3066" s="29">
        <f>IFERROR(INDEX(JOGOS!$C$1:$P$16905,$G3066,3),"")</f>
        <v>0</v>
      </c>
      <c r="K3066" s="32">
        <f>IFERROR(INDEX(JOGOS!$C$1:$P$16905,$G3066,4),"")</f>
        <v>0</v>
      </c>
      <c r="L3066" s="32">
        <f>IFERROR(INDEX(JOGOS!$C$1:$P$16905,$G3066,5),"")</f>
        <v>0</v>
      </c>
      <c r="M3066" s="29">
        <f>IFERROR(INDEX(JOGOS!$C$1:$P$16905,$G3066,6),"")</f>
        <v>0</v>
      </c>
      <c r="N3066" s="32">
        <f>IFERROR(INDEX(JOGOS!$C$1:$P$16905,$G3066,7),"")</f>
        <v>0</v>
      </c>
      <c r="O3066" s="32">
        <f>IFERROR(INDEX(JOGOS!$C$1:$P$16905,$G3066,8),"")</f>
        <v>0</v>
      </c>
      <c r="P3066" s="32">
        <f>IFERROR(INDEX(JOGOS!$C$1:$P$16905,$G3066,9),"")</f>
        <v>0</v>
      </c>
      <c r="Q3066" s="32">
        <f>IFERROR(INDEX(JOGOS!$C$1:$P$16905,$G3066,10),"")</f>
        <v>0</v>
      </c>
      <c r="T3066" s="32">
        <f t="shared" si="249"/>
        <v>0</v>
      </c>
    </row>
    <row r="3067" spans="1:20">
      <c r="A3067" t="str">
        <f>IF(Tabela3[[#This Row],[GOL CASA]]&lt;&gt;"",Tabela3[[#This Row],[TIME CASA]],"")</f>
        <v/>
      </c>
      <c r="B3067" t="str">
        <f>IF(Tabela3[[#This Row],[GOL FORA]]&lt;&gt;"",Tabela3[[#This Row],[TIME FORA]],"")</f>
        <v/>
      </c>
      <c r="C3067">
        <f t="shared" si="245"/>
        <v>0</v>
      </c>
      <c r="D3067">
        <f t="shared" si="246"/>
        <v>0</v>
      </c>
      <c r="E3067">
        <f t="shared" si="248"/>
        <v>0</v>
      </c>
      <c r="F3067" t="str">
        <f t="shared" si="247"/>
        <v/>
      </c>
      <c r="J3067" s="29">
        <f>IFERROR(INDEX(JOGOS!$C$1:$P$16905,$G3067,3),"")</f>
        <v>0</v>
      </c>
      <c r="K3067" s="32">
        <f>IFERROR(INDEX(JOGOS!$C$1:$P$16905,$G3067,4),"")</f>
        <v>0</v>
      </c>
      <c r="L3067" s="32">
        <f>IFERROR(INDEX(JOGOS!$C$1:$P$16905,$G3067,5),"")</f>
        <v>0</v>
      </c>
      <c r="M3067" s="29">
        <f>IFERROR(INDEX(JOGOS!$C$1:$P$16905,$G3067,6),"")</f>
        <v>0</v>
      </c>
      <c r="N3067" s="32">
        <f>IFERROR(INDEX(JOGOS!$C$1:$P$16905,$G3067,7),"")</f>
        <v>0</v>
      </c>
      <c r="O3067" s="32">
        <f>IFERROR(INDEX(JOGOS!$C$1:$P$16905,$G3067,8),"")</f>
        <v>0</v>
      </c>
      <c r="P3067" s="32">
        <f>IFERROR(INDEX(JOGOS!$C$1:$P$16905,$G3067,9),"")</f>
        <v>0</v>
      </c>
      <c r="Q3067" s="32">
        <f>IFERROR(INDEX(JOGOS!$C$1:$P$16905,$G3067,10),"")</f>
        <v>0</v>
      </c>
      <c r="T3067" s="32">
        <f t="shared" si="249"/>
        <v>0</v>
      </c>
    </row>
    <row r="3068" spans="1:20">
      <c r="A3068" t="str">
        <f>IF(Tabela3[[#This Row],[GOL CASA]]&lt;&gt;"",Tabela3[[#This Row],[TIME CASA]],"")</f>
        <v/>
      </c>
      <c r="B3068" t="str">
        <f>IF(Tabela3[[#This Row],[GOL FORA]]&lt;&gt;"",Tabela3[[#This Row],[TIME FORA]],"")</f>
        <v/>
      </c>
      <c r="C3068">
        <f t="shared" si="245"/>
        <v>0</v>
      </c>
      <c r="D3068">
        <f t="shared" si="246"/>
        <v>0</v>
      </c>
      <c r="E3068">
        <f t="shared" si="248"/>
        <v>0</v>
      </c>
      <c r="F3068" t="str">
        <f t="shared" si="247"/>
        <v/>
      </c>
      <c r="J3068" s="29">
        <f>IFERROR(INDEX(JOGOS!$C$1:$P$16905,$G3068,3),"")</f>
        <v>0</v>
      </c>
      <c r="K3068" s="32">
        <f>IFERROR(INDEX(JOGOS!$C$1:$P$16905,$G3068,4),"")</f>
        <v>0</v>
      </c>
      <c r="L3068" s="32">
        <f>IFERROR(INDEX(JOGOS!$C$1:$P$16905,$G3068,5),"")</f>
        <v>0</v>
      </c>
      <c r="M3068" s="29">
        <f>IFERROR(INDEX(JOGOS!$C$1:$P$16905,$G3068,6),"")</f>
        <v>0</v>
      </c>
      <c r="N3068" s="32">
        <f>IFERROR(INDEX(JOGOS!$C$1:$P$16905,$G3068,7),"")</f>
        <v>0</v>
      </c>
      <c r="O3068" s="32">
        <f>IFERROR(INDEX(JOGOS!$C$1:$P$16905,$G3068,8),"")</f>
        <v>0</v>
      </c>
      <c r="P3068" s="32">
        <f>IFERROR(INDEX(JOGOS!$C$1:$P$16905,$G3068,9),"")</f>
        <v>0</v>
      </c>
      <c r="Q3068" s="32">
        <f>IFERROR(INDEX(JOGOS!$C$1:$P$16905,$G3068,10),"")</f>
        <v>0</v>
      </c>
      <c r="T3068" s="32">
        <f t="shared" si="249"/>
        <v>0</v>
      </c>
    </row>
    <row r="3069" spans="1:20">
      <c r="A3069" t="str">
        <f>IF(Tabela3[[#This Row],[GOL CASA]]&lt;&gt;"",Tabela3[[#This Row],[TIME CASA]],"")</f>
        <v/>
      </c>
      <c r="B3069" t="str">
        <f>IF(Tabela3[[#This Row],[GOL FORA]]&lt;&gt;"",Tabela3[[#This Row],[TIME FORA]],"")</f>
        <v/>
      </c>
      <c r="C3069">
        <f t="shared" si="245"/>
        <v>0</v>
      </c>
      <c r="D3069">
        <f t="shared" si="246"/>
        <v>0</v>
      </c>
      <c r="E3069">
        <f t="shared" si="248"/>
        <v>0</v>
      </c>
      <c r="F3069" t="str">
        <f t="shared" si="247"/>
        <v/>
      </c>
      <c r="J3069" s="29">
        <f>IFERROR(INDEX(JOGOS!$C$1:$P$16905,$G3069,3),"")</f>
        <v>0</v>
      </c>
      <c r="K3069" s="32">
        <f>IFERROR(INDEX(JOGOS!$C$1:$P$16905,$G3069,4),"")</f>
        <v>0</v>
      </c>
      <c r="L3069" s="32">
        <f>IFERROR(INDEX(JOGOS!$C$1:$P$16905,$G3069,5),"")</f>
        <v>0</v>
      </c>
      <c r="M3069" s="29">
        <f>IFERROR(INDEX(JOGOS!$C$1:$P$16905,$G3069,6),"")</f>
        <v>0</v>
      </c>
      <c r="N3069" s="32">
        <f>IFERROR(INDEX(JOGOS!$C$1:$P$16905,$G3069,7),"")</f>
        <v>0</v>
      </c>
      <c r="O3069" s="32">
        <f>IFERROR(INDEX(JOGOS!$C$1:$P$16905,$G3069,8),"")</f>
        <v>0</v>
      </c>
      <c r="P3069" s="32">
        <f>IFERROR(INDEX(JOGOS!$C$1:$P$16905,$G3069,9),"")</f>
        <v>0</v>
      </c>
      <c r="Q3069" s="32">
        <f>IFERROR(INDEX(JOGOS!$C$1:$P$16905,$G3069,10),"")</f>
        <v>0</v>
      </c>
      <c r="T3069" s="32">
        <f t="shared" si="249"/>
        <v>0</v>
      </c>
    </row>
    <row r="3070" spans="1:20">
      <c r="A3070" t="str">
        <f>IF(Tabela3[[#This Row],[GOL CASA]]&lt;&gt;"",Tabela3[[#This Row],[TIME CASA]],"")</f>
        <v/>
      </c>
      <c r="B3070" t="str">
        <f>IF(Tabela3[[#This Row],[GOL FORA]]&lt;&gt;"",Tabela3[[#This Row],[TIME FORA]],"")</f>
        <v/>
      </c>
      <c r="C3070">
        <f t="shared" si="245"/>
        <v>0</v>
      </c>
      <c r="D3070">
        <f t="shared" si="246"/>
        <v>0</v>
      </c>
      <c r="E3070">
        <f t="shared" si="248"/>
        <v>0</v>
      </c>
      <c r="F3070" t="str">
        <f t="shared" si="247"/>
        <v/>
      </c>
      <c r="J3070" s="29">
        <f>IFERROR(INDEX(JOGOS!$C$1:$P$16905,$G3070,3),"")</f>
        <v>0</v>
      </c>
      <c r="K3070" s="32">
        <f>IFERROR(INDEX(JOGOS!$C$1:$P$16905,$G3070,4),"")</f>
        <v>0</v>
      </c>
      <c r="L3070" s="32">
        <f>IFERROR(INDEX(JOGOS!$C$1:$P$16905,$G3070,5),"")</f>
        <v>0</v>
      </c>
      <c r="M3070" s="29">
        <f>IFERROR(INDEX(JOGOS!$C$1:$P$16905,$G3070,6),"")</f>
        <v>0</v>
      </c>
      <c r="N3070" s="32">
        <f>IFERROR(INDEX(JOGOS!$C$1:$P$16905,$G3070,7),"")</f>
        <v>0</v>
      </c>
      <c r="O3070" s="32">
        <f>IFERROR(INDEX(JOGOS!$C$1:$P$16905,$G3070,8),"")</f>
        <v>0</v>
      </c>
      <c r="P3070" s="32">
        <f>IFERROR(INDEX(JOGOS!$C$1:$P$16905,$G3070,9),"")</f>
        <v>0</v>
      </c>
      <c r="Q3070" s="32">
        <f>IFERROR(INDEX(JOGOS!$C$1:$P$16905,$G3070,10),"")</f>
        <v>0</v>
      </c>
      <c r="T3070" s="32">
        <f t="shared" si="249"/>
        <v>0</v>
      </c>
    </row>
    <row r="3071" spans="1:20">
      <c r="A3071" t="str">
        <f>IF(Tabela3[[#This Row],[GOL CASA]]&lt;&gt;"",Tabela3[[#This Row],[TIME CASA]],"")</f>
        <v/>
      </c>
      <c r="B3071" t="str">
        <f>IF(Tabela3[[#This Row],[GOL FORA]]&lt;&gt;"",Tabela3[[#This Row],[TIME FORA]],"")</f>
        <v/>
      </c>
      <c r="C3071">
        <f t="shared" si="245"/>
        <v>0</v>
      </c>
      <c r="D3071">
        <f t="shared" si="246"/>
        <v>0</v>
      </c>
      <c r="E3071">
        <f t="shared" si="248"/>
        <v>0</v>
      </c>
      <c r="F3071" t="str">
        <f t="shared" si="247"/>
        <v/>
      </c>
      <c r="J3071" s="29">
        <f>IFERROR(INDEX(JOGOS!$C$1:$P$16905,$G3071,3),"")</f>
        <v>0</v>
      </c>
      <c r="K3071" s="32">
        <f>IFERROR(INDEX(JOGOS!$C$1:$P$16905,$G3071,4),"")</f>
        <v>0</v>
      </c>
      <c r="L3071" s="32">
        <f>IFERROR(INDEX(JOGOS!$C$1:$P$16905,$G3071,5),"")</f>
        <v>0</v>
      </c>
      <c r="M3071" s="29">
        <f>IFERROR(INDEX(JOGOS!$C$1:$P$16905,$G3071,6),"")</f>
        <v>0</v>
      </c>
      <c r="N3071" s="32">
        <f>IFERROR(INDEX(JOGOS!$C$1:$P$16905,$G3071,7),"")</f>
        <v>0</v>
      </c>
      <c r="O3071" s="32">
        <f>IFERROR(INDEX(JOGOS!$C$1:$P$16905,$G3071,8),"")</f>
        <v>0</v>
      </c>
      <c r="P3071" s="32">
        <f>IFERROR(INDEX(JOGOS!$C$1:$P$16905,$G3071,9),"")</f>
        <v>0</v>
      </c>
      <c r="Q3071" s="32">
        <f>IFERROR(INDEX(JOGOS!$C$1:$P$16905,$G3071,10),"")</f>
        <v>0</v>
      </c>
      <c r="T3071" s="32">
        <f t="shared" si="249"/>
        <v>0</v>
      </c>
    </row>
    <row r="3072" spans="1:20">
      <c r="A3072" t="str">
        <f>IF(Tabela3[[#This Row],[GOL CASA]]&lt;&gt;"",Tabela3[[#This Row],[TIME CASA]],"")</f>
        <v/>
      </c>
      <c r="B3072" t="str">
        <f>IF(Tabela3[[#This Row],[GOL FORA]]&lt;&gt;"",Tabela3[[#This Row],[TIME FORA]],"")</f>
        <v/>
      </c>
      <c r="C3072">
        <f t="shared" si="245"/>
        <v>0</v>
      </c>
      <c r="D3072">
        <f t="shared" si="246"/>
        <v>0</v>
      </c>
      <c r="E3072">
        <f t="shared" si="248"/>
        <v>0</v>
      </c>
      <c r="F3072" t="str">
        <f t="shared" si="247"/>
        <v/>
      </c>
      <c r="J3072" s="29">
        <f>IFERROR(INDEX(JOGOS!$C$1:$P$16905,$G3072,3),"")</f>
        <v>0</v>
      </c>
      <c r="K3072" s="32">
        <f>IFERROR(INDEX(JOGOS!$C$1:$P$16905,$G3072,4),"")</f>
        <v>0</v>
      </c>
      <c r="L3072" s="32">
        <f>IFERROR(INDEX(JOGOS!$C$1:$P$16905,$G3072,5),"")</f>
        <v>0</v>
      </c>
      <c r="M3072" s="29">
        <f>IFERROR(INDEX(JOGOS!$C$1:$P$16905,$G3072,6),"")</f>
        <v>0</v>
      </c>
      <c r="N3072" s="32">
        <f>IFERROR(INDEX(JOGOS!$C$1:$P$16905,$G3072,7),"")</f>
        <v>0</v>
      </c>
      <c r="O3072" s="32">
        <f>IFERROR(INDEX(JOGOS!$C$1:$P$16905,$G3072,8),"")</f>
        <v>0</v>
      </c>
      <c r="P3072" s="32">
        <f>IFERROR(INDEX(JOGOS!$C$1:$P$16905,$G3072,9),"")</f>
        <v>0</v>
      </c>
      <c r="Q3072" s="32">
        <f>IFERROR(INDEX(JOGOS!$C$1:$P$16905,$G3072,10),"")</f>
        <v>0</v>
      </c>
      <c r="T3072" s="32">
        <f t="shared" si="249"/>
        <v>0</v>
      </c>
    </row>
    <row r="3073" spans="1:20">
      <c r="A3073" t="str">
        <f>IF(Tabela3[[#This Row],[GOL CASA]]&lt;&gt;"",Tabela3[[#This Row],[TIME CASA]],"")</f>
        <v/>
      </c>
      <c r="B3073" t="str">
        <f>IF(Tabela3[[#This Row],[GOL FORA]]&lt;&gt;"",Tabela3[[#This Row],[TIME FORA]],"")</f>
        <v/>
      </c>
      <c r="C3073">
        <f t="shared" ref="C3073:C3136" si="250">IF(AND(A3073=$AP$1,B3073=$AQ$1),1,0)</f>
        <v>0</v>
      </c>
      <c r="D3073">
        <f t="shared" ref="D3073:D3136" si="251">IF(AND(A3073=$AQ$1,B3073=$AP$1),1,0)</f>
        <v>0</v>
      </c>
      <c r="E3073">
        <f t="shared" si="248"/>
        <v>0</v>
      </c>
      <c r="F3073" t="str">
        <f t="shared" ref="F3073:F3136" si="252">IF($Y$1=E3073,ROW(),"")</f>
        <v/>
      </c>
      <c r="J3073" s="29">
        <f>IFERROR(INDEX(JOGOS!$C$1:$P$16905,$G3073,3),"")</f>
        <v>0</v>
      </c>
      <c r="K3073" s="32">
        <f>IFERROR(INDEX(JOGOS!$C$1:$P$16905,$G3073,4),"")</f>
        <v>0</v>
      </c>
      <c r="L3073" s="32">
        <f>IFERROR(INDEX(JOGOS!$C$1:$P$16905,$G3073,5),"")</f>
        <v>0</v>
      </c>
      <c r="M3073" s="29">
        <f>IFERROR(INDEX(JOGOS!$C$1:$P$16905,$G3073,6),"")</f>
        <v>0</v>
      </c>
      <c r="N3073" s="32">
        <f>IFERROR(INDEX(JOGOS!$C$1:$P$16905,$G3073,7),"")</f>
        <v>0</v>
      </c>
      <c r="O3073" s="32">
        <f>IFERROR(INDEX(JOGOS!$C$1:$P$16905,$G3073,8),"")</f>
        <v>0</v>
      </c>
      <c r="P3073" s="32">
        <f>IFERROR(INDEX(JOGOS!$C$1:$P$16905,$G3073,9),"")</f>
        <v>0</v>
      </c>
      <c r="Q3073" s="32">
        <f>IFERROR(INDEX(JOGOS!$C$1:$P$16905,$G3073,10),"")</f>
        <v>0</v>
      </c>
      <c r="T3073" s="32">
        <f t="shared" si="249"/>
        <v>0</v>
      </c>
    </row>
    <row r="3074" spans="1:20">
      <c r="A3074" t="str">
        <f>IF(Tabela3[[#This Row],[GOL CASA]]&lt;&gt;"",Tabela3[[#This Row],[TIME CASA]],"")</f>
        <v/>
      </c>
      <c r="B3074" t="str">
        <f>IF(Tabela3[[#This Row],[GOL FORA]]&lt;&gt;"",Tabela3[[#This Row],[TIME FORA]],"")</f>
        <v/>
      </c>
      <c r="C3074">
        <f t="shared" si="250"/>
        <v>0</v>
      </c>
      <c r="D3074">
        <f t="shared" si="251"/>
        <v>0</v>
      </c>
      <c r="E3074">
        <f t="shared" ref="E3074:E3137" si="253">MAX(C3074:D3074)</f>
        <v>0</v>
      </c>
      <c r="F3074" t="str">
        <f t="shared" si="252"/>
        <v/>
      </c>
      <c r="J3074" s="29">
        <f>IFERROR(INDEX(JOGOS!$C$1:$P$16905,$G3074,3),"")</f>
        <v>0</v>
      </c>
      <c r="K3074" s="32">
        <f>IFERROR(INDEX(JOGOS!$C$1:$P$16905,$G3074,4),"")</f>
        <v>0</v>
      </c>
      <c r="L3074" s="32">
        <f>IFERROR(INDEX(JOGOS!$C$1:$P$16905,$G3074,5),"")</f>
        <v>0</v>
      </c>
      <c r="M3074" s="29">
        <f>IFERROR(INDEX(JOGOS!$C$1:$P$16905,$G3074,6),"")</f>
        <v>0</v>
      </c>
      <c r="N3074" s="32">
        <f>IFERROR(INDEX(JOGOS!$C$1:$P$16905,$G3074,7),"")</f>
        <v>0</v>
      </c>
      <c r="O3074" s="32">
        <f>IFERROR(INDEX(JOGOS!$C$1:$P$16905,$G3074,8),"")</f>
        <v>0</v>
      </c>
      <c r="P3074" s="32">
        <f>IFERROR(INDEX(JOGOS!$C$1:$P$16905,$G3074,9),"")</f>
        <v>0</v>
      </c>
      <c r="Q3074" s="32">
        <f>IFERROR(INDEX(JOGOS!$C$1:$P$16905,$G3074,10),"")</f>
        <v>0</v>
      </c>
      <c r="T3074" s="32">
        <f t="shared" ref="T3074:T3137" si="254">SUM(R3074+S3074)</f>
        <v>0</v>
      </c>
    </row>
    <row r="3075" spans="1:20">
      <c r="A3075" t="str">
        <f>IF(Tabela3[[#This Row],[GOL CASA]]&lt;&gt;"",Tabela3[[#This Row],[TIME CASA]],"")</f>
        <v/>
      </c>
      <c r="B3075" t="str">
        <f>IF(Tabela3[[#This Row],[GOL FORA]]&lt;&gt;"",Tabela3[[#This Row],[TIME FORA]],"")</f>
        <v/>
      </c>
      <c r="C3075">
        <f t="shared" si="250"/>
        <v>0</v>
      </c>
      <c r="D3075">
        <f t="shared" si="251"/>
        <v>0</v>
      </c>
      <c r="E3075">
        <f t="shared" si="253"/>
        <v>0</v>
      </c>
      <c r="F3075" t="str">
        <f t="shared" si="252"/>
        <v/>
      </c>
      <c r="J3075" s="29">
        <f>IFERROR(INDEX(JOGOS!$C$1:$P$16905,$G3075,3),"")</f>
        <v>0</v>
      </c>
      <c r="K3075" s="32">
        <f>IFERROR(INDEX(JOGOS!$C$1:$P$16905,$G3075,4),"")</f>
        <v>0</v>
      </c>
      <c r="L3075" s="32">
        <f>IFERROR(INDEX(JOGOS!$C$1:$P$16905,$G3075,5),"")</f>
        <v>0</v>
      </c>
      <c r="M3075" s="29">
        <f>IFERROR(INDEX(JOGOS!$C$1:$P$16905,$G3075,6),"")</f>
        <v>0</v>
      </c>
      <c r="N3075" s="32">
        <f>IFERROR(INDEX(JOGOS!$C$1:$P$16905,$G3075,7),"")</f>
        <v>0</v>
      </c>
      <c r="O3075" s="32">
        <f>IFERROR(INDEX(JOGOS!$C$1:$P$16905,$G3075,8),"")</f>
        <v>0</v>
      </c>
      <c r="P3075" s="32">
        <f>IFERROR(INDEX(JOGOS!$C$1:$P$16905,$G3075,9),"")</f>
        <v>0</v>
      </c>
      <c r="Q3075" s="32">
        <f>IFERROR(INDEX(JOGOS!$C$1:$P$16905,$G3075,10),"")</f>
        <v>0</v>
      </c>
      <c r="T3075" s="32">
        <f t="shared" si="254"/>
        <v>0</v>
      </c>
    </row>
    <row r="3076" spans="1:20">
      <c r="A3076" t="str">
        <f>IF(Tabela3[[#This Row],[GOL CASA]]&lt;&gt;"",Tabela3[[#This Row],[TIME CASA]],"")</f>
        <v/>
      </c>
      <c r="B3076" t="str">
        <f>IF(Tabela3[[#This Row],[GOL FORA]]&lt;&gt;"",Tabela3[[#This Row],[TIME FORA]],"")</f>
        <v/>
      </c>
      <c r="C3076">
        <f t="shared" si="250"/>
        <v>0</v>
      </c>
      <c r="D3076">
        <f t="shared" si="251"/>
        <v>0</v>
      </c>
      <c r="E3076">
        <f t="shared" si="253"/>
        <v>0</v>
      </c>
      <c r="F3076" t="str">
        <f t="shared" si="252"/>
        <v/>
      </c>
      <c r="J3076" s="29">
        <f>IFERROR(INDEX(JOGOS!$C$1:$P$16905,$G3076,3),"")</f>
        <v>0</v>
      </c>
      <c r="K3076" s="32">
        <f>IFERROR(INDEX(JOGOS!$C$1:$P$16905,$G3076,4),"")</f>
        <v>0</v>
      </c>
      <c r="L3076" s="32">
        <f>IFERROR(INDEX(JOGOS!$C$1:$P$16905,$G3076,5),"")</f>
        <v>0</v>
      </c>
      <c r="M3076" s="29">
        <f>IFERROR(INDEX(JOGOS!$C$1:$P$16905,$G3076,6),"")</f>
        <v>0</v>
      </c>
      <c r="N3076" s="32">
        <f>IFERROR(INDEX(JOGOS!$C$1:$P$16905,$G3076,7),"")</f>
        <v>0</v>
      </c>
      <c r="O3076" s="32">
        <f>IFERROR(INDEX(JOGOS!$C$1:$P$16905,$G3076,8),"")</f>
        <v>0</v>
      </c>
      <c r="P3076" s="32">
        <f>IFERROR(INDEX(JOGOS!$C$1:$P$16905,$G3076,9),"")</f>
        <v>0</v>
      </c>
      <c r="Q3076" s="32">
        <f>IFERROR(INDEX(JOGOS!$C$1:$P$16905,$G3076,10),"")</f>
        <v>0</v>
      </c>
      <c r="T3076" s="32">
        <f t="shared" si="254"/>
        <v>0</v>
      </c>
    </row>
    <row r="3077" spans="1:20">
      <c r="A3077" t="str">
        <f>IF(Tabela3[[#This Row],[GOL CASA]]&lt;&gt;"",Tabela3[[#This Row],[TIME CASA]],"")</f>
        <v/>
      </c>
      <c r="B3077" t="str">
        <f>IF(Tabela3[[#This Row],[GOL FORA]]&lt;&gt;"",Tabela3[[#This Row],[TIME FORA]],"")</f>
        <v/>
      </c>
      <c r="C3077">
        <f t="shared" si="250"/>
        <v>0</v>
      </c>
      <c r="D3077">
        <f t="shared" si="251"/>
        <v>0</v>
      </c>
      <c r="E3077">
        <f t="shared" si="253"/>
        <v>0</v>
      </c>
      <c r="F3077" t="str">
        <f t="shared" si="252"/>
        <v/>
      </c>
      <c r="J3077" s="29">
        <f>IFERROR(INDEX(JOGOS!$C$1:$P$16905,$G3077,3),"")</f>
        <v>0</v>
      </c>
      <c r="K3077" s="32">
        <f>IFERROR(INDEX(JOGOS!$C$1:$P$16905,$G3077,4),"")</f>
        <v>0</v>
      </c>
      <c r="L3077" s="32">
        <f>IFERROR(INDEX(JOGOS!$C$1:$P$16905,$G3077,5),"")</f>
        <v>0</v>
      </c>
      <c r="M3077" s="29">
        <f>IFERROR(INDEX(JOGOS!$C$1:$P$16905,$G3077,6),"")</f>
        <v>0</v>
      </c>
      <c r="N3077" s="32">
        <f>IFERROR(INDEX(JOGOS!$C$1:$P$16905,$G3077,7),"")</f>
        <v>0</v>
      </c>
      <c r="O3077" s="32">
        <f>IFERROR(INDEX(JOGOS!$C$1:$P$16905,$G3077,8),"")</f>
        <v>0</v>
      </c>
      <c r="P3077" s="32">
        <f>IFERROR(INDEX(JOGOS!$C$1:$P$16905,$G3077,9),"")</f>
        <v>0</v>
      </c>
      <c r="Q3077" s="32">
        <f>IFERROR(INDEX(JOGOS!$C$1:$P$16905,$G3077,10),"")</f>
        <v>0</v>
      </c>
      <c r="T3077" s="32">
        <f t="shared" si="254"/>
        <v>0</v>
      </c>
    </row>
    <row r="3078" spans="1:20">
      <c r="A3078" t="str">
        <f>IF(Tabela3[[#This Row],[GOL CASA]]&lt;&gt;"",Tabela3[[#This Row],[TIME CASA]],"")</f>
        <v/>
      </c>
      <c r="B3078" t="str">
        <f>IF(Tabela3[[#This Row],[GOL FORA]]&lt;&gt;"",Tabela3[[#This Row],[TIME FORA]],"")</f>
        <v/>
      </c>
      <c r="C3078">
        <f t="shared" si="250"/>
        <v>0</v>
      </c>
      <c r="D3078">
        <f t="shared" si="251"/>
        <v>0</v>
      </c>
      <c r="E3078">
        <f t="shared" si="253"/>
        <v>0</v>
      </c>
      <c r="F3078" t="str">
        <f t="shared" si="252"/>
        <v/>
      </c>
      <c r="J3078" s="29">
        <f>IFERROR(INDEX(JOGOS!$C$1:$P$16905,$G3078,3),"")</f>
        <v>0</v>
      </c>
      <c r="K3078" s="32">
        <f>IFERROR(INDEX(JOGOS!$C$1:$P$16905,$G3078,4),"")</f>
        <v>0</v>
      </c>
      <c r="L3078" s="32">
        <f>IFERROR(INDEX(JOGOS!$C$1:$P$16905,$G3078,5),"")</f>
        <v>0</v>
      </c>
      <c r="M3078" s="29">
        <f>IFERROR(INDEX(JOGOS!$C$1:$P$16905,$G3078,6),"")</f>
        <v>0</v>
      </c>
      <c r="N3078" s="32">
        <f>IFERROR(INDEX(JOGOS!$C$1:$P$16905,$G3078,7),"")</f>
        <v>0</v>
      </c>
      <c r="O3078" s="32">
        <f>IFERROR(INDEX(JOGOS!$C$1:$P$16905,$G3078,8),"")</f>
        <v>0</v>
      </c>
      <c r="P3078" s="32">
        <f>IFERROR(INDEX(JOGOS!$C$1:$P$16905,$G3078,9),"")</f>
        <v>0</v>
      </c>
      <c r="Q3078" s="32">
        <f>IFERROR(INDEX(JOGOS!$C$1:$P$16905,$G3078,10),"")</f>
        <v>0</v>
      </c>
      <c r="T3078" s="32">
        <f t="shared" si="254"/>
        <v>0</v>
      </c>
    </row>
    <row r="3079" spans="1:20">
      <c r="A3079" t="str">
        <f>IF(Tabela3[[#This Row],[GOL CASA]]&lt;&gt;"",Tabela3[[#This Row],[TIME CASA]],"")</f>
        <v/>
      </c>
      <c r="B3079" t="str">
        <f>IF(Tabela3[[#This Row],[GOL FORA]]&lt;&gt;"",Tabela3[[#This Row],[TIME FORA]],"")</f>
        <v/>
      </c>
      <c r="C3079">
        <f t="shared" si="250"/>
        <v>0</v>
      </c>
      <c r="D3079">
        <f t="shared" si="251"/>
        <v>0</v>
      </c>
      <c r="E3079">
        <f t="shared" si="253"/>
        <v>0</v>
      </c>
      <c r="F3079" t="str">
        <f t="shared" si="252"/>
        <v/>
      </c>
      <c r="J3079" s="29">
        <f>IFERROR(INDEX(JOGOS!$C$1:$P$16905,$G3079,3),"")</f>
        <v>0</v>
      </c>
      <c r="K3079" s="32">
        <f>IFERROR(INDEX(JOGOS!$C$1:$P$16905,$G3079,4),"")</f>
        <v>0</v>
      </c>
      <c r="L3079" s="32">
        <f>IFERROR(INDEX(JOGOS!$C$1:$P$16905,$G3079,5),"")</f>
        <v>0</v>
      </c>
      <c r="M3079" s="29">
        <f>IFERROR(INDEX(JOGOS!$C$1:$P$16905,$G3079,6),"")</f>
        <v>0</v>
      </c>
      <c r="N3079" s="32">
        <f>IFERROR(INDEX(JOGOS!$C$1:$P$16905,$G3079,7),"")</f>
        <v>0</v>
      </c>
      <c r="O3079" s="32">
        <f>IFERROR(INDEX(JOGOS!$C$1:$P$16905,$G3079,8),"")</f>
        <v>0</v>
      </c>
      <c r="P3079" s="32">
        <f>IFERROR(INDEX(JOGOS!$C$1:$P$16905,$G3079,9),"")</f>
        <v>0</v>
      </c>
      <c r="Q3079" s="32">
        <f>IFERROR(INDEX(JOGOS!$C$1:$P$16905,$G3079,10),"")</f>
        <v>0</v>
      </c>
      <c r="T3079" s="32">
        <f t="shared" si="254"/>
        <v>0</v>
      </c>
    </row>
    <row r="3080" spans="1:20">
      <c r="A3080" t="str">
        <f>IF(Tabela3[[#This Row],[GOL CASA]]&lt;&gt;"",Tabela3[[#This Row],[TIME CASA]],"")</f>
        <v/>
      </c>
      <c r="B3080" t="str">
        <f>IF(Tabela3[[#This Row],[GOL FORA]]&lt;&gt;"",Tabela3[[#This Row],[TIME FORA]],"")</f>
        <v/>
      </c>
      <c r="C3080">
        <f t="shared" si="250"/>
        <v>0</v>
      </c>
      <c r="D3080">
        <f t="shared" si="251"/>
        <v>0</v>
      </c>
      <c r="E3080">
        <f t="shared" si="253"/>
        <v>0</v>
      </c>
      <c r="F3080" t="str">
        <f t="shared" si="252"/>
        <v/>
      </c>
      <c r="J3080" s="29">
        <f>IFERROR(INDEX(JOGOS!$C$1:$P$16905,$G3080,3),"")</f>
        <v>0</v>
      </c>
      <c r="K3080" s="32">
        <f>IFERROR(INDEX(JOGOS!$C$1:$P$16905,$G3080,4),"")</f>
        <v>0</v>
      </c>
      <c r="L3080" s="32">
        <f>IFERROR(INDEX(JOGOS!$C$1:$P$16905,$G3080,5),"")</f>
        <v>0</v>
      </c>
      <c r="M3080" s="29">
        <f>IFERROR(INDEX(JOGOS!$C$1:$P$16905,$G3080,6),"")</f>
        <v>0</v>
      </c>
      <c r="N3080" s="32">
        <f>IFERROR(INDEX(JOGOS!$C$1:$P$16905,$G3080,7),"")</f>
        <v>0</v>
      </c>
      <c r="O3080" s="32">
        <f>IFERROR(INDEX(JOGOS!$C$1:$P$16905,$G3080,8),"")</f>
        <v>0</v>
      </c>
      <c r="P3080" s="32">
        <f>IFERROR(INDEX(JOGOS!$C$1:$P$16905,$G3080,9),"")</f>
        <v>0</v>
      </c>
      <c r="Q3080" s="32">
        <f>IFERROR(INDEX(JOGOS!$C$1:$P$16905,$G3080,10),"")</f>
        <v>0</v>
      </c>
      <c r="T3080" s="32">
        <f t="shared" si="254"/>
        <v>0</v>
      </c>
    </row>
    <row r="3081" spans="1:20">
      <c r="A3081" t="str">
        <f>IF(Tabela3[[#This Row],[GOL CASA]]&lt;&gt;"",Tabela3[[#This Row],[TIME CASA]],"")</f>
        <v/>
      </c>
      <c r="B3081" t="str">
        <f>IF(Tabela3[[#This Row],[GOL FORA]]&lt;&gt;"",Tabela3[[#This Row],[TIME FORA]],"")</f>
        <v/>
      </c>
      <c r="C3081">
        <f t="shared" si="250"/>
        <v>0</v>
      </c>
      <c r="D3081">
        <f t="shared" si="251"/>
        <v>0</v>
      </c>
      <c r="E3081">
        <f t="shared" si="253"/>
        <v>0</v>
      </c>
      <c r="F3081" t="str">
        <f t="shared" si="252"/>
        <v/>
      </c>
      <c r="J3081" s="29">
        <f>IFERROR(INDEX(JOGOS!$C$1:$P$16905,$G3081,3),"")</f>
        <v>0</v>
      </c>
      <c r="K3081" s="32">
        <f>IFERROR(INDEX(JOGOS!$C$1:$P$16905,$G3081,4),"")</f>
        <v>0</v>
      </c>
      <c r="L3081" s="32">
        <f>IFERROR(INDEX(JOGOS!$C$1:$P$16905,$G3081,5),"")</f>
        <v>0</v>
      </c>
      <c r="M3081" s="29">
        <f>IFERROR(INDEX(JOGOS!$C$1:$P$16905,$G3081,6),"")</f>
        <v>0</v>
      </c>
      <c r="N3081" s="32">
        <f>IFERROR(INDEX(JOGOS!$C$1:$P$16905,$G3081,7),"")</f>
        <v>0</v>
      </c>
      <c r="O3081" s="32">
        <f>IFERROR(INDEX(JOGOS!$C$1:$P$16905,$G3081,8),"")</f>
        <v>0</v>
      </c>
      <c r="P3081" s="32">
        <f>IFERROR(INDEX(JOGOS!$C$1:$P$16905,$G3081,9),"")</f>
        <v>0</v>
      </c>
      <c r="Q3081" s="32">
        <f>IFERROR(INDEX(JOGOS!$C$1:$P$16905,$G3081,10),"")</f>
        <v>0</v>
      </c>
      <c r="T3081" s="32">
        <f t="shared" si="254"/>
        <v>0</v>
      </c>
    </row>
    <row r="3082" spans="1:20">
      <c r="A3082" t="str">
        <f>IF(Tabela3[[#This Row],[GOL CASA]]&lt;&gt;"",Tabela3[[#This Row],[TIME CASA]],"")</f>
        <v/>
      </c>
      <c r="B3082" t="str">
        <f>IF(Tabela3[[#This Row],[GOL FORA]]&lt;&gt;"",Tabela3[[#This Row],[TIME FORA]],"")</f>
        <v/>
      </c>
      <c r="C3082">
        <f t="shared" si="250"/>
        <v>0</v>
      </c>
      <c r="D3082">
        <f t="shared" si="251"/>
        <v>0</v>
      </c>
      <c r="E3082">
        <f t="shared" si="253"/>
        <v>0</v>
      </c>
      <c r="F3082" t="str">
        <f t="shared" si="252"/>
        <v/>
      </c>
      <c r="J3082" s="29">
        <f>IFERROR(INDEX(JOGOS!$C$1:$P$16905,$G3082,3),"")</f>
        <v>0</v>
      </c>
      <c r="K3082" s="32">
        <f>IFERROR(INDEX(JOGOS!$C$1:$P$16905,$G3082,4),"")</f>
        <v>0</v>
      </c>
      <c r="L3082" s="32">
        <f>IFERROR(INDEX(JOGOS!$C$1:$P$16905,$G3082,5),"")</f>
        <v>0</v>
      </c>
      <c r="M3082" s="29">
        <f>IFERROR(INDEX(JOGOS!$C$1:$P$16905,$G3082,6),"")</f>
        <v>0</v>
      </c>
      <c r="N3082" s="32">
        <f>IFERROR(INDEX(JOGOS!$C$1:$P$16905,$G3082,7),"")</f>
        <v>0</v>
      </c>
      <c r="O3082" s="32">
        <f>IFERROR(INDEX(JOGOS!$C$1:$P$16905,$G3082,8),"")</f>
        <v>0</v>
      </c>
      <c r="P3082" s="32">
        <f>IFERROR(INDEX(JOGOS!$C$1:$P$16905,$G3082,9),"")</f>
        <v>0</v>
      </c>
      <c r="Q3082" s="32">
        <f>IFERROR(INDEX(JOGOS!$C$1:$P$16905,$G3082,10),"")</f>
        <v>0</v>
      </c>
      <c r="T3082" s="32">
        <f t="shared" si="254"/>
        <v>0</v>
      </c>
    </row>
    <row r="3083" spans="1:20">
      <c r="A3083" t="str">
        <f>IF(Tabela3[[#This Row],[GOL CASA]]&lt;&gt;"",Tabela3[[#This Row],[TIME CASA]],"")</f>
        <v/>
      </c>
      <c r="B3083" t="str">
        <f>IF(Tabela3[[#This Row],[GOL FORA]]&lt;&gt;"",Tabela3[[#This Row],[TIME FORA]],"")</f>
        <v/>
      </c>
      <c r="C3083">
        <f t="shared" si="250"/>
        <v>0</v>
      </c>
      <c r="D3083">
        <f t="shared" si="251"/>
        <v>0</v>
      </c>
      <c r="E3083">
        <f t="shared" si="253"/>
        <v>0</v>
      </c>
      <c r="F3083" t="str">
        <f t="shared" si="252"/>
        <v/>
      </c>
      <c r="J3083" s="29">
        <f>IFERROR(INDEX(JOGOS!$C$1:$P$16905,$G3083,3),"")</f>
        <v>0</v>
      </c>
      <c r="K3083" s="32">
        <f>IFERROR(INDEX(JOGOS!$C$1:$P$16905,$G3083,4),"")</f>
        <v>0</v>
      </c>
      <c r="L3083" s="32">
        <f>IFERROR(INDEX(JOGOS!$C$1:$P$16905,$G3083,5),"")</f>
        <v>0</v>
      </c>
      <c r="M3083" s="29">
        <f>IFERROR(INDEX(JOGOS!$C$1:$P$16905,$G3083,6),"")</f>
        <v>0</v>
      </c>
      <c r="N3083" s="32">
        <f>IFERROR(INDEX(JOGOS!$C$1:$P$16905,$G3083,7),"")</f>
        <v>0</v>
      </c>
      <c r="O3083" s="32">
        <f>IFERROR(INDEX(JOGOS!$C$1:$P$16905,$G3083,8),"")</f>
        <v>0</v>
      </c>
      <c r="P3083" s="32">
        <f>IFERROR(INDEX(JOGOS!$C$1:$P$16905,$G3083,9),"")</f>
        <v>0</v>
      </c>
      <c r="Q3083" s="32">
        <f>IFERROR(INDEX(JOGOS!$C$1:$P$16905,$G3083,10),"")</f>
        <v>0</v>
      </c>
      <c r="T3083" s="32">
        <f t="shared" si="254"/>
        <v>0</v>
      </c>
    </row>
    <row r="3084" spans="1:20">
      <c r="A3084" t="str">
        <f>IF(Tabela3[[#This Row],[GOL CASA]]&lt;&gt;"",Tabela3[[#This Row],[TIME CASA]],"")</f>
        <v/>
      </c>
      <c r="B3084" t="str">
        <f>IF(Tabela3[[#This Row],[GOL FORA]]&lt;&gt;"",Tabela3[[#This Row],[TIME FORA]],"")</f>
        <v/>
      </c>
      <c r="C3084">
        <f t="shared" si="250"/>
        <v>0</v>
      </c>
      <c r="D3084">
        <f t="shared" si="251"/>
        <v>0</v>
      </c>
      <c r="E3084">
        <f t="shared" si="253"/>
        <v>0</v>
      </c>
      <c r="F3084" t="str">
        <f t="shared" si="252"/>
        <v/>
      </c>
      <c r="J3084" s="29">
        <f>IFERROR(INDEX(JOGOS!$C$1:$P$16905,$G3084,3),"")</f>
        <v>0</v>
      </c>
      <c r="K3084" s="32">
        <f>IFERROR(INDEX(JOGOS!$C$1:$P$16905,$G3084,4),"")</f>
        <v>0</v>
      </c>
      <c r="L3084" s="32">
        <f>IFERROR(INDEX(JOGOS!$C$1:$P$16905,$G3084,5),"")</f>
        <v>0</v>
      </c>
      <c r="M3084" s="29">
        <f>IFERROR(INDEX(JOGOS!$C$1:$P$16905,$G3084,6),"")</f>
        <v>0</v>
      </c>
      <c r="N3084" s="32">
        <f>IFERROR(INDEX(JOGOS!$C$1:$P$16905,$G3084,7),"")</f>
        <v>0</v>
      </c>
      <c r="O3084" s="32">
        <f>IFERROR(INDEX(JOGOS!$C$1:$P$16905,$G3084,8),"")</f>
        <v>0</v>
      </c>
      <c r="P3084" s="32">
        <f>IFERROR(INDEX(JOGOS!$C$1:$P$16905,$G3084,9),"")</f>
        <v>0</v>
      </c>
      <c r="Q3084" s="32">
        <f>IFERROR(INDEX(JOGOS!$C$1:$P$16905,$G3084,10),"")</f>
        <v>0</v>
      </c>
      <c r="T3084" s="32">
        <f t="shared" si="254"/>
        <v>0</v>
      </c>
    </row>
    <row r="3085" spans="1:20">
      <c r="A3085" t="str">
        <f>IF(Tabela3[[#This Row],[GOL CASA]]&lt;&gt;"",Tabela3[[#This Row],[TIME CASA]],"")</f>
        <v/>
      </c>
      <c r="B3085" t="str">
        <f>IF(Tabela3[[#This Row],[GOL FORA]]&lt;&gt;"",Tabela3[[#This Row],[TIME FORA]],"")</f>
        <v/>
      </c>
      <c r="C3085">
        <f t="shared" si="250"/>
        <v>0</v>
      </c>
      <c r="D3085">
        <f t="shared" si="251"/>
        <v>0</v>
      </c>
      <c r="E3085">
        <f t="shared" si="253"/>
        <v>0</v>
      </c>
      <c r="F3085" t="str">
        <f t="shared" si="252"/>
        <v/>
      </c>
      <c r="J3085" s="29">
        <f>IFERROR(INDEX(JOGOS!$C$1:$P$16905,$G3085,3),"")</f>
        <v>0</v>
      </c>
      <c r="K3085" s="32">
        <f>IFERROR(INDEX(JOGOS!$C$1:$P$16905,$G3085,4),"")</f>
        <v>0</v>
      </c>
      <c r="L3085" s="32">
        <f>IFERROR(INDEX(JOGOS!$C$1:$P$16905,$G3085,5),"")</f>
        <v>0</v>
      </c>
      <c r="M3085" s="29">
        <f>IFERROR(INDEX(JOGOS!$C$1:$P$16905,$G3085,6),"")</f>
        <v>0</v>
      </c>
      <c r="N3085" s="32">
        <f>IFERROR(INDEX(JOGOS!$C$1:$P$16905,$G3085,7),"")</f>
        <v>0</v>
      </c>
      <c r="O3085" s="32">
        <f>IFERROR(INDEX(JOGOS!$C$1:$P$16905,$G3085,8),"")</f>
        <v>0</v>
      </c>
      <c r="P3085" s="32">
        <f>IFERROR(INDEX(JOGOS!$C$1:$P$16905,$G3085,9),"")</f>
        <v>0</v>
      </c>
      <c r="Q3085" s="32">
        <f>IFERROR(INDEX(JOGOS!$C$1:$P$16905,$G3085,10),"")</f>
        <v>0</v>
      </c>
      <c r="T3085" s="32">
        <f t="shared" si="254"/>
        <v>0</v>
      </c>
    </row>
    <row r="3086" spans="1:20">
      <c r="A3086" t="str">
        <f>IF(Tabela3[[#This Row],[GOL CASA]]&lt;&gt;"",Tabela3[[#This Row],[TIME CASA]],"")</f>
        <v/>
      </c>
      <c r="B3086" t="str">
        <f>IF(Tabela3[[#This Row],[GOL FORA]]&lt;&gt;"",Tabela3[[#This Row],[TIME FORA]],"")</f>
        <v/>
      </c>
      <c r="C3086">
        <f t="shared" si="250"/>
        <v>0</v>
      </c>
      <c r="D3086">
        <f t="shared" si="251"/>
        <v>0</v>
      </c>
      <c r="E3086">
        <f t="shared" si="253"/>
        <v>0</v>
      </c>
      <c r="F3086" t="str">
        <f t="shared" si="252"/>
        <v/>
      </c>
      <c r="J3086" s="29">
        <f>IFERROR(INDEX(JOGOS!$C$1:$P$16905,$G3086,3),"")</f>
        <v>0</v>
      </c>
      <c r="K3086" s="32">
        <f>IFERROR(INDEX(JOGOS!$C$1:$P$16905,$G3086,4),"")</f>
        <v>0</v>
      </c>
      <c r="L3086" s="32">
        <f>IFERROR(INDEX(JOGOS!$C$1:$P$16905,$G3086,5),"")</f>
        <v>0</v>
      </c>
      <c r="M3086" s="29">
        <f>IFERROR(INDEX(JOGOS!$C$1:$P$16905,$G3086,6),"")</f>
        <v>0</v>
      </c>
      <c r="N3086" s="32">
        <f>IFERROR(INDEX(JOGOS!$C$1:$P$16905,$G3086,7),"")</f>
        <v>0</v>
      </c>
      <c r="O3086" s="32">
        <f>IFERROR(INDEX(JOGOS!$C$1:$P$16905,$G3086,8),"")</f>
        <v>0</v>
      </c>
      <c r="P3086" s="32">
        <f>IFERROR(INDEX(JOGOS!$C$1:$P$16905,$G3086,9),"")</f>
        <v>0</v>
      </c>
      <c r="Q3086" s="32">
        <f>IFERROR(INDEX(JOGOS!$C$1:$P$16905,$G3086,10),"")</f>
        <v>0</v>
      </c>
      <c r="T3086" s="32">
        <f t="shared" si="254"/>
        <v>0</v>
      </c>
    </row>
    <row r="3087" spans="1:20">
      <c r="A3087" t="str">
        <f>IF(Tabela3[[#This Row],[GOL CASA]]&lt;&gt;"",Tabela3[[#This Row],[TIME CASA]],"")</f>
        <v/>
      </c>
      <c r="B3087" t="str">
        <f>IF(Tabela3[[#This Row],[GOL FORA]]&lt;&gt;"",Tabela3[[#This Row],[TIME FORA]],"")</f>
        <v/>
      </c>
      <c r="C3087">
        <f t="shared" si="250"/>
        <v>0</v>
      </c>
      <c r="D3087">
        <f t="shared" si="251"/>
        <v>0</v>
      </c>
      <c r="E3087">
        <f t="shared" si="253"/>
        <v>0</v>
      </c>
      <c r="F3087" t="str">
        <f t="shared" si="252"/>
        <v/>
      </c>
      <c r="J3087" s="29">
        <f>IFERROR(INDEX(JOGOS!$C$1:$P$16905,$G3087,3),"")</f>
        <v>0</v>
      </c>
      <c r="K3087" s="32">
        <f>IFERROR(INDEX(JOGOS!$C$1:$P$16905,$G3087,4),"")</f>
        <v>0</v>
      </c>
      <c r="L3087" s="32">
        <f>IFERROR(INDEX(JOGOS!$C$1:$P$16905,$G3087,5),"")</f>
        <v>0</v>
      </c>
      <c r="M3087" s="29">
        <f>IFERROR(INDEX(JOGOS!$C$1:$P$16905,$G3087,6),"")</f>
        <v>0</v>
      </c>
      <c r="N3087" s="32">
        <f>IFERROR(INDEX(JOGOS!$C$1:$P$16905,$G3087,7),"")</f>
        <v>0</v>
      </c>
      <c r="O3087" s="32">
        <f>IFERROR(INDEX(JOGOS!$C$1:$P$16905,$G3087,8),"")</f>
        <v>0</v>
      </c>
      <c r="P3087" s="32">
        <f>IFERROR(INDEX(JOGOS!$C$1:$P$16905,$G3087,9),"")</f>
        <v>0</v>
      </c>
      <c r="Q3087" s="32">
        <f>IFERROR(INDEX(JOGOS!$C$1:$P$16905,$G3087,10),"")</f>
        <v>0</v>
      </c>
      <c r="T3087" s="32">
        <f t="shared" si="254"/>
        <v>0</v>
      </c>
    </row>
    <row r="3088" spans="1:20">
      <c r="A3088" t="str">
        <f>IF(Tabela3[[#This Row],[GOL CASA]]&lt;&gt;"",Tabela3[[#This Row],[TIME CASA]],"")</f>
        <v/>
      </c>
      <c r="B3088" t="str">
        <f>IF(Tabela3[[#This Row],[GOL FORA]]&lt;&gt;"",Tabela3[[#This Row],[TIME FORA]],"")</f>
        <v/>
      </c>
      <c r="C3088">
        <f t="shared" si="250"/>
        <v>0</v>
      </c>
      <c r="D3088">
        <f t="shared" si="251"/>
        <v>0</v>
      </c>
      <c r="E3088">
        <f t="shared" si="253"/>
        <v>0</v>
      </c>
      <c r="F3088" t="str">
        <f t="shared" si="252"/>
        <v/>
      </c>
      <c r="J3088" s="29">
        <f>IFERROR(INDEX(JOGOS!$C$1:$P$16905,$G3088,3),"")</f>
        <v>0</v>
      </c>
      <c r="K3088" s="32">
        <f>IFERROR(INDEX(JOGOS!$C$1:$P$16905,$G3088,4),"")</f>
        <v>0</v>
      </c>
      <c r="L3088" s="32">
        <f>IFERROR(INDEX(JOGOS!$C$1:$P$16905,$G3088,5),"")</f>
        <v>0</v>
      </c>
      <c r="M3088" s="29">
        <f>IFERROR(INDEX(JOGOS!$C$1:$P$16905,$G3088,6),"")</f>
        <v>0</v>
      </c>
      <c r="N3088" s="32">
        <f>IFERROR(INDEX(JOGOS!$C$1:$P$16905,$G3088,7),"")</f>
        <v>0</v>
      </c>
      <c r="O3088" s="32">
        <f>IFERROR(INDEX(JOGOS!$C$1:$P$16905,$G3088,8),"")</f>
        <v>0</v>
      </c>
      <c r="P3088" s="32">
        <f>IFERROR(INDEX(JOGOS!$C$1:$P$16905,$G3088,9),"")</f>
        <v>0</v>
      </c>
      <c r="Q3088" s="32">
        <f>IFERROR(INDEX(JOGOS!$C$1:$P$16905,$G3088,10),"")</f>
        <v>0</v>
      </c>
      <c r="T3088" s="32">
        <f t="shared" si="254"/>
        <v>0</v>
      </c>
    </row>
    <row r="3089" spans="1:20">
      <c r="A3089" t="str">
        <f>IF(Tabela3[[#This Row],[GOL CASA]]&lt;&gt;"",Tabela3[[#This Row],[TIME CASA]],"")</f>
        <v/>
      </c>
      <c r="B3089" t="str">
        <f>IF(Tabela3[[#This Row],[GOL FORA]]&lt;&gt;"",Tabela3[[#This Row],[TIME FORA]],"")</f>
        <v/>
      </c>
      <c r="C3089">
        <f t="shared" si="250"/>
        <v>0</v>
      </c>
      <c r="D3089">
        <f t="shared" si="251"/>
        <v>0</v>
      </c>
      <c r="E3089">
        <f t="shared" si="253"/>
        <v>0</v>
      </c>
      <c r="F3089" t="str">
        <f t="shared" si="252"/>
        <v/>
      </c>
      <c r="J3089" s="29">
        <f>IFERROR(INDEX(JOGOS!$C$1:$P$16905,$G3089,3),"")</f>
        <v>0</v>
      </c>
      <c r="K3089" s="32">
        <f>IFERROR(INDEX(JOGOS!$C$1:$P$16905,$G3089,4),"")</f>
        <v>0</v>
      </c>
      <c r="L3089" s="32">
        <f>IFERROR(INDEX(JOGOS!$C$1:$P$16905,$G3089,5),"")</f>
        <v>0</v>
      </c>
      <c r="M3089" s="29">
        <f>IFERROR(INDEX(JOGOS!$C$1:$P$16905,$G3089,6),"")</f>
        <v>0</v>
      </c>
      <c r="N3089" s="32">
        <f>IFERROR(INDEX(JOGOS!$C$1:$P$16905,$G3089,7),"")</f>
        <v>0</v>
      </c>
      <c r="O3089" s="32">
        <f>IFERROR(INDEX(JOGOS!$C$1:$P$16905,$G3089,8),"")</f>
        <v>0</v>
      </c>
      <c r="P3089" s="32">
        <f>IFERROR(INDEX(JOGOS!$C$1:$P$16905,$G3089,9),"")</f>
        <v>0</v>
      </c>
      <c r="Q3089" s="32">
        <f>IFERROR(INDEX(JOGOS!$C$1:$P$16905,$G3089,10),"")</f>
        <v>0</v>
      </c>
      <c r="T3089" s="32">
        <f t="shared" si="254"/>
        <v>0</v>
      </c>
    </row>
    <row r="3090" spans="1:20">
      <c r="A3090" t="str">
        <f>IF(Tabela3[[#This Row],[GOL CASA]]&lt;&gt;"",Tabela3[[#This Row],[TIME CASA]],"")</f>
        <v/>
      </c>
      <c r="B3090" t="str">
        <f>IF(Tabela3[[#This Row],[GOL FORA]]&lt;&gt;"",Tabela3[[#This Row],[TIME FORA]],"")</f>
        <v/>
      </c>
      <c r="C3090">
        <f t="shared" si="250"/>
        <v>0</v>
      </c>
      <c r="D3090">
        <f t="shared" si="251"/>
        <v>0</v>
      </c>
      <c r="E3090">
        <f t="shared" si="253"/>
        <v>0</v>
      </c>
      <c r="F3090" t="str">
        <f t="shared" si="252"/>
        <v/>
      </c>
      <c r="J3090" s="29">
        <f>IFERROR(INDEX(JOGOS!$C$1:$P$16905,$G3090,3),"")</f>
        <v>0</v>
      </c>
      <c r="K3090" s="32">
        <f>IFERROR(INDEX(JOGOS!$C$1:$P$16905,$G3090,4),"")</f>
        <v>0</v>
      </c>
      <c r="L3090" s="32">
        <f>IFERROR(INDEX(JOGOS!$C$1:$P$16905,$G3090,5),"")</f>
        <v>0</v>
      </c>
      <c r="M3090" s="29">
        <f>IFERROR(INDEX(JOGOS!$C$1:$P$16905,$G3090,6),"")</f>
        <v>0</v>
      </c>
      <c r="N3090" s="32">
        <f>IFERROR(INDEX(JOGOS!$C$1:$P$16905,$G3090,7),"")</f>
        <v>0</v>
      </c>
      <c r="O3090" s="32">
        <f>IFERROR(INDEX(JOGOS!$C$1:$P$16905,$G3090,8),"")</f>
        <v>0</v>
      </c>
      <c r="P3090" s="32">
        <f>IFERROR(INDEX(JOGOS!$C$1:$P$16905,$G3090,9),"")</f>
        <v>0</v>
      </c>
      <c r="Q3090" s="32">
        <f>IFERROR(INDEX(JOGOS!$C$1:$P$16905,$G3090,10),"")</f>
        <v>0</v>
      </c>
      <c r="T3090" s="32">
        <f t="shared" si="254"/>
        <v>0</v>
      </c>
    </row>
    <row r="3091" spans="1:20">
      <c r="A3091" t="str">
        <f>IF(Tabela3[[#This Row],[GOL CASA]]&lt;&gt;"",Tabela3[[#This Row],[TIME CASA]],"")</f>
        <v/>
      </c>
      <c r="B3091" t="str">
        <f>IF(Tabela3[[#This Row],[GOL FORA]]&lt;&gt;"",Tabela3[[#This Row],[TIME FORA]],"")</f>
        <v/>
      </c>
      <c r="C3091">
        <f t="shared" si="250"/>
        <v>0</v>
      </c>
      <c r="D3091">
        <f t="shared" si="251"/>
        <v>0</v>
      </c>
      <c r="E3091">
        <f t="shared" si="253"/>
        <v>0</v>
      </c>
      <c r="F3091" t="str">
        <f t="shared" si="252"/>
        <v/>
      </c>
      <c r="J3091" s="29">
        <f>IFERROR(INDEX(JOGOS!$C$1:$P$16905,$G3091,3),"")</f>
        <v>0</v>
      </c>
      <c r="K3091" s="32">
        <f>IFERROR(INDEX(JOGOS!$C$1:$P$16905,$G3091,4),"")</f>
        <v>0</v>
      </c>
      <c r="L3091" s="32">
        <f>IFERROR(INDEX(JOGOS!$C$1:$P$16905,$G3091,5),"")</f>
        <v>0</v>
      </c>
      <c r="M3091" s="29">
        <f>IFERROR(INDEX(JOGOS!$C$1:$P$16905,$G3091,6),"")</f>
        <v>0</v>
      </c>
      <c r="N3091" s="32">
        <f>IFERROR(INDEX(JOGOS!$C$1:$P$16905,$G3091,7),"")</f>
        <v>0</v>
      </c>
      <c r="O3091" s="32">
        <f>IFERROR(INDEX(JOGOS!$C$1:$P$16905,$G3091,8),"")</f>
        <v>0</v>
      </c>
      <c r="P3091" s="32">
        <f>IFERROR(INDEX(JOGOS!$C$1:$P$16905,$G3091,9),"")</f>
        <v>0</v>
      </c>
      <c r="Q3091" s="32">
        <f>IFERROR(INDEX(JOGOS!$C$1:$P$16905,$G3091,10),"")</f>
        <v>0</v>
      </c>
      <c r="T3091" s="32">
        <f t="shared" si="254"/>
        <v>0</v>
      </c>
    </row>
    <row r="3092" spans="1:20">
      <c r="A3092" t="str">
        <f>IF(Tabela3[[#This Row],[GOL CASA]]&lt;&gt;"",Tabela3[[#This Row],[TIME CASA]],"")</f>
        <v/>
      </c>
      <c r="B3092" t="str">
        <f>IF(Tabela3[[#This Row],[GOL FORA]]&lt;&gt;"",Tabela3[[#This Row],[TIME FORA]],"")</f>
        <v/>
      </c>
      <c r="C3092">
        <f t="shared" si="250"/>
        <v>0</v>
      </c>
      <c r="D3092">
        <f t="shared" si="251"/>
        <v>0</v>
      </c>
      <c r="E3092">
        <f t="shared" si="253"/>
        <v>0</v>
      </c>
      <c r="F3092" t="str">
        <f t="shared" si="252"/>
        <v/>
      </c>
      <c r="J3092" s="29">
        <f>IFERROR(INDEX(JOGOS!$C$1:$P$16905,$G3092,3),"")</f>
        <v>0</v>
      </c>
      <c r="K3092" s="32">
        <f>IFERROR(INDEX(JOGOS!$C$1:$P$16905,$G3092,4),"")</f>
        <v>0</v>
      </c>
      <c r="L3092" s="32">
        <f>IFERROR(INDEX(JOGOS!$C$1:$P$16905,$G3092,5),"")</f>
        <v>0</v>
      </c>
      <c r="M3092" s="29">
        <f>IFERROR(INDEX(JOGOS!$C$1:$P$16905,$G3092,6),"")</f>
        <v>0</v>
      </c>
      <c r="N3092" s="32">
        <f>IFERROR(INDEX(JOGOS!$C$1:$P$16905,$G3092,7),"")</f>
        <v>0</v>
      </c>
      <c r="O3092" s="32">
        <f>IFERROR(INDEX(JOGOS!$C$1:$P$16905,$G3092,8),"")</f>
        <v>0</v>
      </c>
      <c r="P3092" s="32">
        <f>IFERROR(INDEX(JOGOS!$C$1:$P$16905,$G3092,9),"")</f>
        <v>0</v>
      </c>
      <c r="Q3092" s="32">
        <f>IFERROR(INDEX(JOGOS!$C$1:$P$16905,$G3092,10),"")</f>
        <v>0</v>
      </c>
      <c r="T3092" s="32">
        <f t="shared" si="254"/>
        <v>0</v>
      </c>
    </row>
    <row r="3093" spans="1:20">
      <c r="A3093" t="str">
        <f>IF(Tabela3[[#This Row],[GOL CASA]]&lt;&gt;"",Tabela3[[#This Row],[TIME CASA]],"")</f>
        <v/>
      </c>
      <c r="B3093" t="str">
        <f>IF(Tabela3[[#This Row],[GOL FORA]]&lt;&gt;"",Tabela3[[#This Row],[TIME FORA]],"")</f>
        <v/>
      </c>
      <c r="C3093">
        <f t="shared" si="250"/>
        <v>0</v>
      </c>
      <c r="D3093">
        <f t="shared" si="251"/>
        <v>0</v>
      </c>
      <c r="E3093">
        <f t="shared" si="253"/>
        <v>0</v>
      </c>
      <c r="F3093" t="str">
        <f t="shared" si="252"/>
        <v/>
      </c>
      <c r="J3093" s="29">
        <f>IFERROR(INDEX(JOGOS!$C$1:$P$16905,$G3093,3),"")</f>
        <v>0</v>
      </c>
      <c r="K3093" s="32">
        <f>IFERROR(INDEX(JOGOS!$C$1:$P$16905,$G3093,4),"")</f>
        <v>0</v>
      </c>
      <c r="L3093" s="32">
        <f>IFERROR(INDEX(JOGOS!$C$1:$P$16905,$G3093,5),"")</f>
        <v>0</v>
      </c>
      <c r="M3093" s="29">
        <f>IFERROR(INDEX(JOGOS!$C$1:$P$16905,$G3093,6),"")</f>
        <v>0</v>
      </c>
      <c r="N3093" s="32">
        <f>IFERROR(INDEX(JOGOS!$C$1:$P$16905,$G3093,7),"")</f>
        <v>0</v>
      </c>
      <c r="O3093" s="32">
        <f>IFERROR(INDEX(JOGOS!$C$1:$P$16905,$G3093,8),"")</f>
        <v>0</v>
      </c>
      <c r="P3093" s="32">
        <f>IFERROR(INDEX(JOGOS!$C$1:$P$16905,$G3093,9),"")</f>
        <v>0</v>
      </c>
      <c r="Q3093" s="32">
        <f>IFERROR(INDEX(JOGOS!$C$1:$P$16905,$G3093,10),"")</f>
        <v>0</v>
      </c>
      <c r="T3093" s="32">
        <f t="shared" si="254"/>
        <v>0</v>
      </c>
    </row>
    <row r="3094" spans="1:20">
      <c r="A3094" t="str">
        <f>IF(Tabela3[[#This Row],[GOL CASA]]&lt;&gt;"",Tabela3[[#This Row],[TIME CASA]],"")</f>
        <v/>
      </c>
      <c r="B3094" t="str">
        <f>IF(Tabela3[[#This Row],[GOL FORA]]&lt;&gt;"",Tabela3[[#This Row],[TIME FORA]],"")</f>
        <v/>
      </c>
      <c r="C3094">
        <f t="shared" si="250"/>
        <v>0</v>
      </c>
      <c r="D3094">
        <f t="shared" si="251"/>
        <v>0</v>
      </c>
      <c r="E3094">
        <f t="shared" si="253"/>
        <v>0</v>
      </c>
      <c r="F3094" t="str">
        <f t="shared" si="252"/>
        <v/>
      </c>
      <c r="J3094" s="29">
        <f>IFERROR(INDEX(JOGOS!$C$1:$P$16905,$G3094,3),"")</f>
        <v>0</v>
      </c>
      <c r="K3094" s="32">
        <f>IFERROR(INDEX(JOGOS!$C$1:$P$16905,$G3094,4),"")</f>
        <v>0</v>
      </c>
      <c r="L3094" s="32">
        <f>IFERROR(INDEX(JOGOS!$C$1:$P$16905,$G3094,5),"")</f>
        <v>0</v>
      </c>
      <c r="M3094" s="29">
        <f>IFERROR(INDEX(JOGOS!$C$1:$P$16905,$G3094,6),"")</f>
        <v>0</v>
      </c>
      <c r="N3094" s="32">
        <f>IFERROR(INDEX(JOGOS!$C$1:$P$16905,$G3094,7),"")</f>
        <v>0</v>
      </c>
      <c r="O3094" s="32">
        <f>IFERROR(INDEX(JOGOS!$C$1:$P$16905,$G3094,8),"")</f>
        <v>0</v>
      </c>
      <c r="P3094" s="32">
        <f>IFERROR(INDEX(JOGOS!$C$1:$P$16905,$G3094,9),"")</f>
        <v>0</v>
      </c>
      <c r="Q3094" s="32">
        <f>IFERROR(INDEX(JOGOS!$C$1:$P$16905,$G3094,10),"")</f>
        <v>0</v>
      </c>
      <c r="T3094" s="32">
        <f t="shared" si="254"/>
        <v>0</v>
      </c>
    </row>
    <row r="3095" spans="1:20">
      <c r="A3095" t="str">
        <f>IF(Tabela3[[#This Row],[GOL CASA]]&lt;&gt;"",Tabela3[[#This Row],[TIME CASA]],"")</f>
        <v/>
      </c>
      <c r="B3095" t="str">
        <f>IF(Tabela3[[#This Row],[GOL FORA]]&lt;&gt;"",Tabela3[[#This Row],[TIME FORA]],"")</f>
        <v/>
      </c>
      <c r="C3095">
        <f t="shared" si="250"/>
        <v>0</v>
      </c>
      <c r="D3095">
        <f t="shared" si="251"/>
        <v>0</v>
      </c>
      <c r="E3095">
        <f t="shared" si="253"/>
        <v>0</v>
      </c>
      <c r="F3095" t="str">
        <f t="shared" si="252"/>
        <v/>
      </c>
      <c r="J3095" s="29">
        <f>IFERROR(INDEX(JOGOS!$C$1:$P$16905,$G3095,3),"")</f>
        <v>0</v>
      </c>
      <c r="K3095" s="32">
        <f>IFERROR(INDEX(JOGOS!$C$1:$P$16905,$G3095,4),"")</f>
        <v>0</v>
      </c>
      <c r="L3095" s="32">
        <f>IFERROR(INDEX(JOGOS!$C$1:$P$16905,$G3095,5),"")</f>
        <v>0</v>
      </c>
      <c r="M3095" s="29">
        <f>IFERROR(INDEX(JOGOS!$C$1:$P$16905,$G3095,6),"")</f>
        <v>0</v>
      </c>
      <c r="N3095" s="32">
        <f>IFERROR(INDEX(JOGOS!$C$1:$P$16905,$G3095,7),"")</f>
        <v>0</v>
      </c>
      <c r="O3095" s="32">
        <f>IFERROR(INDEX(JOGOS!$C$1:$P$16905,$G3095,8),"")</f>
        <v>0</v>
      </c>
      <c r="P3095" s="32">
        <f>IFERROR(INDEX(JOGOS!$C$1:$P$16905,$G3095,9),"")</f>
        <v>0</v>
      </c>
      <c r="Q3095" s="32">
        <f>IFERROR(INDEX(JOGOS!$C$1:$P$16905,$G3095,10),"")</f>
        <v>0</v>
      </c>
      <c r="T3095" s="32">
        <f t="shared" si="254"/>
        <v>0</v>
      </c>
    </row>
    <row r="3096" spans="1:20">
      <c r="A3096" t="str">
        <f>IF(Tabela3[[#This Row],[GOL CASA]]&lt;&gt;"",Tabela3[[#This Row],[TIME CASA]],"")</f>
        <v/>
      </c>
      <c r="B3096" t="str">
        <f>IF(Tabela3[[#This Row],[GOL FORA]]&lt;&gt;"",Tabela3[[#This Row],[TIME FORA]],"")</f>
        <v/>
      </c>
      <c r="C3096">
        <f t="shared" si="250"/>
        <v>0</v>
      </c>
      <c r="D3096">
        <f t="shared" si="251"/>
        <v>0</v>
      </c>
      <c r="E3096">
        <f t="shared" si="253"/>
        <v>0</v>
      </c>
      <c r="F3096" t="str">
        <f t="shared" si="252"/>
        <v/>
      </c>
      <c r="J3096" s="29">
        <f>IFERROR(INDEX(JOGOS!$C$1:$P$16905,$G3096,3),"")</f>
        <v>0</v>
      </c>
      <c r="K3096" s="32">
        <f>IFERROR(INDEX(JOGOS!$C$1:$P$16905,$G3096,4),"")</f>
        <v>0</v>
      </c>
      <c r="L3096" s="32">
        <f>IFERROR(INDEX(JOGOS!$C$1:$P$16905,$G3096,5),"")</f>
        <v>0</v>
      </c>
      <c r="M3096" s="29">
        <f>IFERROR(INDEX(JOGOS!$C$1:$P$16905,$G3096,6),"")</f>
        <v>0</v>
      </c>
      <c r="N3096" s="32">
        <f>IFERROR(INDEX(JOGOS!$C$1:$P$16905,$G3096,7),"")</f>
        <v>0</v>
      </c>
      <c r="O3096" s="32">
        <f>IFERROR(INDEX(JOGOS!$C$1:$P$16905,$G3096,8),"")</f>
        <v>0</v>
      </c>
      <c r="P3096" s="32">
        <f>IFERROR(INDEX(JOGOS!$C$1:$P$16905,$G3096,9),"")</f>
        <v>0</v>
      </c>
      <c r="Q3096" s="32">
        <f>IFERROR(INDEX(JOGOS!$C$1:$P$16905,$G3096,10),"")</f>
        <v>0</v>
      </c>
      <c r="T3096" s="32">
        <f t="shared" si="254"/>
        <v>0</v>
      </c>
    </row>
    <row r="3097" spans="1:20">
      <c r="A3097" t="str">
        <f>IF(Tabela3[[#This Row],[GOL CASA]]&lt;&gt;"",Tabela3[[#This Row],[TIME CASA]],"")</f>
        <v/>
      </c>
      <c r="B3097" t="str">
        <f>IF(Tabela3[[#This Row],[GOL FORA]]&lt;&gt;"",Tabela3[[#This Row],[TIME FORA]],"")</f>
        <v/>
      </c>
      <c r="C3097">
        <f t="shared" si="250"/>
        <v>0</v>
      </c>
      <c r="D3097">
        <f t="shared" si="251"/>
        <v>0</v>
      </c>
      <c r="E3097">
        <f t="shared" si="253"/>
        <v>0</v>
      </c>
      <c r="F3097" t="str">
        <f t="shared" si="252"/>
        <v/>
      </c>
      <c r="J3097" s="29">
        <f>IFERROR(INDEX(JOGOS!$C$1:$P$16905,$G3097,3),"")</f>
        <v>0</v>
      </c>
      <c r="K3097" s="32">
        <f>IFERROR(INDEX(JOGOS!$C$1:$P$16905,$G3097,4),"")</f>
        <v>0</v>
      </c>
      <c r="L3097" s="32">
        <f>IFERROR(INDEX(JOGOS!$C$1:$P$16905,$G3097,5),"")</f>
        <v>0</v>
      </c>
      <c r="M3097" s="29">
        <f>IFERROR(INDEX(JOGOS!$C$1:$P$16905,$G3097,6),"")</f>
        <v>0</v>
      </c>
      <c r="N3097" s="32">
        <f>IFERROR(INDEX(JOGOS!$C$1:$P$16905,$G3097,7),"")</f>
        <v>0</v>
      </c>
      <c r="O3097" s="32">
        <f>IFERROR(INDEX(JOGOS!$C$1:$P$16905,$G3097,8),"")</f>
        <v>0</v>
      </c>
      <c r="P3097" s="32">
        <f>IFERROR(INDEX(JOGOS!$C$1:$P$16905,$G3097,9),"")</f>
        <v>0</v>
      </c>
      <c r="Q3097" s="32">
        <f>IFERROR(INDEX(JOGOS!$C$1:$P$16905,$G3097,10),"")</f>
        <v>0</v>
      </c>
      <c r="T3097" s="32">
        <f t="shared" si="254"/>
        <v>0</v>
      </c>
    </row>
    <row r="3098" spans="1:20">
      <c r="A3098" t="str">
        <f>IF(Tabela3[[#This Row],[GOL CASA]]&lt;&gt;"",Tabela3[[#This Row],[TIME CASA]],"")</f>
        <v/>
      </c>
      <c r="B3098" t="str">
        <f>IF(Tabela3[[#This Row],[GOL FORA]]&lt;&gt;"",Tabela3[[#This Row],[TIME FORA]],"")</f>
        <v/>
      </c>
      <c r="C3098">
        <f t="shared" si="250"/>
        <v>0</v>
      </c>
      <c r="D3098">
        <f t="shared" si="251"/>
        <v>0</v>
      </c>
      <c r="E3098">
        <f t="shared" si="253"/>
        <v>0</v>
      </c>
      <c r="F3098" t="str">
        <f t="shared" si="252"/>
        <v/>
      </c>
      <c r="J3098" s="29">
        <f>IFERROR(INDEX(JOGOS!$C$1:$P$16905,$G3098,3),"")</f>
        <v>0</v>
      </c>
      <c r="K3098" s="32">
        <f>IFERROR(INDEX(JOGOS!$C$1:$P$16905,$G3098,4),"")</f>
        <v>0</v>
      </c>
      <c r="L3098" s="32">
        <f>IFERROR(INDEX(JOGOS!$C$1:$P$16905,$G3098,5),"")</f>
        <v>0</v>
      </c>
      <c r="M3098" s="29">
        <f>IFERROR(INDEX(JOGOS!$C$1:$P$16905,$G3098,6),"")</f>
        <v>0</v>
      </c>
      <c r="N3098" s="32">
        <f>IFERROR(INDEX(JOGOS!$C$1:$P$16905,$G3098,7),"")</f>
        <v>0</v>
      </c>
      <c r="O3098" s="32">
        <f>IFERROR(INDEX(JOGOS!$C$1:$P$16905,$G3098,8),"")</f>
        <v>0</v>
      </c>
      <c r="P3098" s="32">
        <f>IFERROR(INDEX(JOGOS!$C$1:$P$16905,$G3098,9),"")</f>
        <v>0</v>
      </c>
      <c r="Q3098" s="32">
        <f>IFERROR(INDEX(JOGOS!$C$1:$P$16905,$G3098,10),"")</f>
        <v>0</v>
      </c>
      <c r="T3098" s="32">
        <f t="shared" si="254"/>
        <v>0</v>
      </c>
    </row>
    <row r="3099" spans="1:20">
      <c r="A3099" t="str">
        <f>IF(Tabela3[[#This Row],[GOL CASA]]&lt;&gt;"",Tabela3[[#This Row],[TIME CASA]],"")</f>
        <v/>
      </c>
      <c r="B3099" t="str">
        <f>IF(Tabela3[[#This Row],[GOL FORA]]&lt;&gt;"",Tabela3[[#This Row],[TIME FORA]],"")</f>
        <v/>
      </c>
      <c r="C3099">
        <f t="shared" si="250"/>
        <v>0</v>
      </c>
      <c r="D3099">
        <f t="shared" si="251"/>
        <v>0</v>
      </c>
      <c r="E3099">
        <f t="shared" si="253"/>
        <v>0</v>
      </c>
      <c r="F3099" t="str">
        <f t="shared" si="252"/>
        <v/>
      </c>
      <c r="J3099" s="29">
        <f>IFERROR(INDEX(JOGOS!$C$1:$P$16905,$G3099,3),"")</f>
        <v>0</v>
      </c>
      <c r="K3099" s="32">
        <f>IFERROR(INDEX(JOGOS!$C$1:$P$16905,$G3099,4),"")</f>
        <v>0</v>
      </c>
      <c r="L3099" s="32">
        <f>IFERROR(INDEX(JOGOS!$C$1:$P$16905,$G3099,5),"")</f>
        <v>0</v>
      </c>
      <c r="M3099" s="29">
        <f>IFERROR(INDEX(JOGOS!$C$1:$P$16905,$G3099,6),"")</f>
        <v>0</v>
      </c>
      <c r="N3099" s="32">
        <f>IFERROR(INDEX(JOGOS!$C$1:$P$16905,$G3099,7),"")</f>
        <v>0</v>
      </c>
      <c r="O3099" s="32">
        <f>IFERROR(INDEX(JOGOS!$C$1:$P$16905,$G3099,8),"")</f>
        <v>0</v>
      </c>
      <c r="P3099" s="32">
        <f>IFERROR(INDEX(JOGOS!$C$1:$P$16905,$G3099,9),"")</f>
        <v>0</v>
      </c>
      <c r="Q3099" s="32">
        <f>IFERROR(INDEX(JOGOS!$C$1:$P$16905,$G3099,10),"")</f>
        <v>0</v>
      </c>
      <c r="T3099" s="32">
        <f t="shared" si="254"/>
        <v>0</v>
      </c>
    </row>
    <row r="3100" spans="1:20">
      <c r="A3100" t="str">
        <f>IF(Tabela3[[#This Row],[GOL CASA]]&lt;&gt;"",Tabela3[[#This Row],[TIME CASA]],"")</f>
        <v/>
      </c>
      <c r="B3100" t="str">
        <f>IF(Tabela3[[#This Row],[GOL FORA]]&lt;&gt;"",Tabela3[[#This Row],[TIME FORA]],"")</f>
        <v/>
      </c>
      <c r="C3100">
        <f t="shared" si="250"/>
        <v>0</v>
      </c>
      <c r="D3100">
        <f t="shared" si="251"/>
        <v>0</v>
      </c>
      <c r="E3100">
        <f t="shared" si="253"/>
        <v>0</v>
      </c>
      <c r="F3100" t="str">
        <f t="shared" si="252"/>
        <v/>
      </c>
      <c r="J3100" s="29">
        <f>IFERROR(INDEX(JOGOS!$C$1:$P$16905,$G3100,3),"")</f>
        <v>0</v>
      </c>
      <c r="K3100" s="32">
        <f>IFERROR(INDEX(JOGOS!$C$1:$P$16905,$G3100,4),"")</f>
        <v>0</v>
      </c>
      <c r="L3100" s="32">
        <f>IFERROR(INDEX(JOGOS!$C$1:$P$16905,$G3100,5),"")</f>
        <v>0</v>
      </c>
      <c r="M3100" s="29">
        <f>IFERROR(INDEX(JOGOS!$C$1:$P$16905,$G3100,6),"")</f>
        <v>0</v>
      </c>
      <c r="N3100" s="32">
        <f>IFERROR(INDEX(JOGOS!$C$1:$P$16905,$G3100,7),"")</f>
        <v>0</v>
      </c>
      <c r="O3100" s="32">
        <f>IFERROR(INDEX(JOGOS!$C$1:$P$16905,$G3100,8),"")</f>
        <v>0</v>
      </c>
      <c r="P3100" s="32">
        <f>IFERROR(INDEX(JOGOS!$C$1:$P$16905,$G3100,9),"")</f>
        <v>0</v>
      </c>
      <c r="Q3100" s="32">
        <f>IFERROR(INDEX(JOGOS!$C$1:$P$16905,$G3100,10),"")</f>
        <v>0</v>
      </c>
      <c r="T3100" s="32">
        <f t="shared" si="254"/>
        <v>0</v>
      </c>
    </row>
    <row r="3101" spans="1:20">
      <c r="A3101" t="str">
        <f>IF(Tabela3[[#This Row],[GOL CASA]]&lt;&gt;"",Tabela3[[#This Row],[TIME CASA]],"")</f>
        <v/>
      </c>
      <c r="B3101" t="str">
        <f>IF(Tabela3[[#This Row],[GOL FORA]]&lt;&gt;"",Tabela3[[#This Row],[TIME FORA]],"")</f>
        <v/>
      </c>
      <c r="C3101">
        <f t="shared" si="250"/>
        <v>0</v>
      </c>
      <c r="D3101">
        <f t="shared" si="251"/>
        <v>0</v>
      </c>
      <c r="E3101">
        <f t="shared" si="253"/>
        <v>0</v>
      </c>
      <c r="F3101" t="str">
        <f t="shared" si="252"/>
        <v/>
      </c>
      <c r="J3101" s="29">
        <f>IFERROR(INDEX(JOGOS!$C$1:$P$16905,$G3101,3),"")</f>
        <v>0</v>
      </c>
      <c r="K3101" s="32">
        <f>IFERROR(INDEX(JOGOS!$C$1:$P$16905,$G3101,4),"")</f>
        <v>0</v>
      </c>
      <c r="L3101" s="32">
        <f>IFERROR(INDEX(JOGOS!$C$1:$P$16905,$G3101,5),"")</f>
        <v>0</v>
      </c>
      <c r="M3101" s="29">
        <f>IFERROR(INDEX(JOGOS!$C$1:$P$16905,$G3101,6),"")</f>
        <v>0</v>
      </c>
      <c r="N3101" s="32">
        <f>IFERROR(INDEX(JOGOS!$C$1:$P$16905,$G3101,7),"")</f>
        <v>0</v>
      </c>
      <c r="O3101" s="32">
        <f>IFERROR(INDEX(JOGOS!$C$1:$P$16905,$G3101,8),"")</f>
        <v>0</v>
      </c>
      <c r="P3101" s="32">
        <f>IFERROR(INDEX(JOGOS!$C$1:$P$16905,$G3101,9),"")</f>
        <v>0</v>
      </c>
      <c r="Q3101" s="32">
        <f>IFERROR(INDEX(JOGOS!$C$1:$P$16905,$G3101,10),"")</f>
        <v>0</v>
      </c>
      <c r="T3101" s="32">
        <f t="shared" si="254"/>
        <v>0</v>
      </c>
    </row>
    <row r="3102" spans="1:20">
      <c r="A3102" t="str">
        <f>IF(Tabela3[[#This Row],[GOL CASA]]&lt;&gt;"",Tabela3[[#This Row],[TIME CASA]],"")</f>
        <v/>
      </c>
      <c r="B3102" t="str">
        <f>IF(Tabela3[[#This Row],[GOL FORA]]&lt;&gt;"",Tabela3[[#This Row],[TIME FORA]],"")</f>
        <v/>
      </c>
      <c r="C3102">
        <f t="shared" si="250"/>
        <v>0</v>
      </c>
      <c r="D3102">
        <f t="shared" si="251"/>
        <v>0</v>
      </c>
      <c r="E3102">
        <f t="shared" si="253"/>
        <v>0</v>
      </c>
      <c r="F3102" t="str">
        <f t="shared" si="252"/>
        <v/>
      </c>
      <c r="J3102" s="29">
        <f>IFERROR(INDEX(JOGOS!$C$1:$P$16905,$G3102,3),"")</f>
        <v>0</v>
      </c>
      <c r="K3102" s="32">
        <f>IFERROR(INDEX(JOGOS!$C$1:$P$16905,$G3102,4),"")</f>
        <v>0</v>
      </c>
      <c r="L3102" s="32">
        <f>IFERROR(INDEX(JOGOS!$C$1:$P$16905,$G3102,5),"")</f>
        <v>0</v>
      </c>
      <c r="M3102" s="29">
        <f>IFERROR(INDEX(JOGOS!$C$1:$P$16905,$G3102,6),"")</f>
        <v>0</v>
      </c>
      <c r="N3102" s="32">
        <f>IFERROR(INDEX(JOGOS!$C$1:$P$16905,$G3102,7),"")</f>
        <v>0</v>
      </c>
      <c r="O3102" s="32">
        <f>IFERROR(INDEX(JOGOS!$C$1:$P$16905,$G3102,8),"")</f>
        <v>0</v>
      </c>
      <c r="P3102" s="32">
        <f>IFERROR(INDEX(JOGOS!$C$1:$P$16905,$G3102,9),"")</f>
        <v>0</v>
      </c>
      <c r="Q3102" s="32">
        <f>IFERROR(INDEX(JOGOS!$C$1:$P$16905,$G3102,10),"")</f>
        <v>0</v>
      </c>
      <c r="T3102" s="32">
        <f t="shared" si="254"/>
        <v>0</v>
      </c>
    </row>
    <row r="3103" spans="1:20">
      <c r="A3103" t="str">
        <f>IF(Tabela3[[#This Row],[GOL CASA]]&lt;&gt;"",Tabela3[[#This Row],[TIME CASA]],"")</f>
        <v/>
      </c>
      <c r="B3103" t="str">
        <f>IF(Tabela3[[#This Row],[GOL FORA]]&lt;&gt;"",Tabela3[[#This Row],[TIME FORA]],"")</f>
        <v/>
      </c>
      <c r="C3103">
        <f t="shared" si="250"/>
        <v>0</v>
      </c>
      <c r="D3103">
        <f t="shared" si="251"/>
        <v>0</v>
      </c>
      <c r="E3103">
        <f t="shared" si="253"/>
        <v>0</v>
      </c>
      <c r="F3103" t="str">
        <f t="shared" si="252"/>
        <v/>
      </c>
      <c r="J3103" s="29">
        <f>IFERROR(INDEX(JOGOS!$C$1:$P$16905,$G3103,3),"")</f>
        <v>0</v>
      </c>
      <c r="K3103" s="32">
        <f>IFERROR(INDEX(JOGOS!$C$1:$P$16905,$G3103,4),"")</f>
        <v>0</v>
      </c>
      <c r="L3103" s="32">
        <f>IFERROR(INDEX(JOGOS!$C$1:$P$16905,$G3103,5),"")</f>
        <v>0</v>
      </c>
      <c r="M3103" s="29">
        <f>IFERROR(INDEX(JOGOS!$C$1:$P$16905,$G3103,6),"")</f>
        <v>0</v>
      </c>
      <c r="N3103" s="32">
        <f>IFERROR(INDEX(JOGOS!$C$1:$P$16905,$G3103,7),"")</f>
        <v>0</v>
      </c>
      <c r="O3103" s="32">
        <f>IFERROR(INDEX(JOGOS!$C$1:$P$16905,$G3103,8),"")</f>
        <v>0</v>
      </c>
      <c r="P3103" s="32">
        <f>IFERROR(INDEX(JOGOS!$C$1:$P$16905,$G3103,9),"")</f>
        <v>0</v>
      </c>
      <c r="Q3103" s="32">
        <f>IFERROR(INDEX(JOGOS!$C$1:$P$16905,$G3103,10),"")</f>
        <v>0</v>
      </c>
      <c r="T3103" s="32">
        <f t="shared" si="254"/>
        <v>0</v>
      </c>
    </row>
    <row r="3104" spans="1:20">
      <c r="A3104" t="str">
        <f>IF(Tabela3[[#This Row],[GOL CASA]]&lt;&gt;"",Tabela3[[#This Row],[TIME CASA]],"")</f>
        <v/>
      </c>
      <c r="B3104" t="str">
        <f>IF(Tabela3[[#This Row],[GOL FORA]]&lt;&gt;"",Tabela3[[#This Row],[TIME FORA]],"")</f>
        <v/>
      </c>
      <c r="C3104">
        <f t="shared" si="250"/>
        <v>0</v>
      </c>
      <c r="D3104">
        <f t="shared" si="251"/>
        <v>0</v>
      </c>
      <c r="E3104">
        <f t="shared" si="253"/>
        <v>0</v>
      </c>
      <c r="F3104" t="str">
        <f t="shared" si="252"/>
        <v/>
      </c>
      <c r="J3104" s="29">
        <f>IFERROR(INDEX(JOGOS!$C$1:$P$16905,$G3104,3),"")</f>
        <v>0</v>
      </c>
      <c r="K3104" s="32">
        <f>IFERROR(INDEX(JOGOS!$C$1:$P$16905,$G3104,4),"")</f>
        <v>0</v>
      </c>
      <c r="L3104" s="32">
        <f>IFERROR(INDEX(JOGOS!$C$1:$P$16905,$G3104,5),"")</f>
        <v>0</v>
      </c>
      <c r="M3104" s="29">
        <f>IFERROR(INDEX(JOGOS!$C$1:$P$16905,$G3104,6),"")</f>
        <v>0</v>
      </c>
      <c r="N3104" s="32">
        <f>IFERROR(INDEX(JOGOS!$C$1:$P$16905,$G3104,7),"")</f>
        <v>0</v>
      </c>
      <c r="O3104" s="32">
        <f>IFERROR(INDEX(JOGOS!$C$1:$P$16905,$G3104,8),"")</f>
        <v>0</v>
      </c>
      <c r="P3104" s="32">
        <f>IFERROR(INDEX(JOGOS!$C$1:$P$16905,$G3104,9),"")</f>
        <v>0</v>
      </c>
      <c r="Q3104" s="32">
        <f>IFERROR(INDEX(JOGOS!$C$1:$P$16905,$G3104,10),"")</f>
        <v>0</v>
      </c>
      <c r="T3104" s="32">
        <f t="shared" si="254"/>
        <v>0</v>
      </c>
    </row>
    <row r="3105" spans="1:20">
      <c r="A3105" t="str">
        <f>IF(Tabela3[[#This Row],[GOL CASA]]&lt;&gt;"",Tabela3[[#This Row],[TIME CASA]],"")</f>
        <v/>
      </c>
      <c r="B3105" t="str">
        <f>IF(Tabela3[[#This Row],[GOL FORA]]&lt;&gt;"",Tabela3[[#This Row],[TIME FORA]],"")</f>
        <v/>
      </c>
      <c r="C3105">
        <f t="shared" si="250"/>
        <v>0</v>
      </c>
      <c r="D3105">
        <f t="shared" si="251"/>
        <v>0</v>
      </c>
      <c r="E3105">
        <f t="shared" si="253"/>
        <v>0</v>
      </c>
      <c r="F3105" t="str">
        <f t="shared" si="252"/>
        <v/>
      </c>
      <c r="J3105" s="29">
        <f>IFERROR(INDEX(JOGOS!$C$1:$P$16905,$G3105,3),"")</f>
        <v>0</v>
      </c>
      <c r="K3105" s="32">
        <f>IFERROR(INDEX(JOGOS!$C$1:$P$16905,$G3105,4),"")</f>
        <v>0</v>
      </c>
      <c r="L3105" s="32">
        <f>IFERROR(INDEX(JOGOS!$C$1:$P$16905,$G3105,5),"")</f>
        <v>0</v>
      </c>
      <c r="M3105" s="29">
        <f>IFERROR(INDEX(JOGOS!$C$1:$P$16905,$G3105,6),"")</f>
        <v>0</v>
      </c>
      <c r="N3105" s="32">
        <f>IFERROR(INDEX(JOGOS!$C$1:$P$16905,$G3105,7),"")</f>
        <v>0</v>
      </c>
      <c r="O3105" s="32">
        <f>IFERROR(INDEX(JOGOS!$C$1:$P$16905,$G3105,8),"")</f>
        <v>0</v>
      </c>
      <c r="P3105" s="32">
        <f>IFERROR(INDEX(JOGOS!$C$1:$P$16905,$G3105,9),"")</f>
        <v>0</v>
      </c>
      <c r="Q3105" s="32">
        <f>IFERROR(INDEX(JOGOS!$C$1:$P$16905,$G3105,10),"")</f>
        <v>0</v>
      </c>
      <c r="T3105" s="32">
        <f t="shared" si="254"/>
        <v>0</v>
      </c>
    </row>
    <row r="3106" spans="1:20">
      <c r="A3106" t="str">
        <f>IF(Tabela3[[#This Row],[GOL CASA]]&lt;&gt;"",Tabela3[[#This Row],[TIME CASA]],"")</f>
        <v/>
      </c>
      <c r="B3106" t="str">
        <f>IF(Tabela3[[#This Row],[GOL FORA]]&lt;&gt;"",Tabela3[[#This Row],[TIME FORA]],"")</f>
        <v/>
      </c>
      <c r="C3106">
        <f t="shared" si="250"/>
        <v>0</v>
      </c>
      <c r="D3106">
        <f t="shared" si="251"/>
        <v>0</v>
      </c>
      <c r="E3106">
        <f t="shared" si="253"/>
        <v>0</v>
      </c>
      <c r="F3106" t="str">
        <f t="shared" si="252"/>
        <v/>
      </c>
      <c r="J3106" s="29">
        <f>IFERROR(INDEX(JOGOS!$C$1:$P$16905,$G3106,3),"")</f>
        <v>0</v>
      </c>
      <c r="K3106" s="32">
        <f>IFERROR(INDEX(JOGOS!$C$1:$P$16905,$G3106,4),"")</f>
        <v>0</v>
      </c>
      <c r="L3106" s="32">
        <f>IFERROR(INDEX(JOGOS!$C$1:$P$16905,$G3106,5),"")</f>
        <v>0</v>
      </c>
      <c r="M3106" s="29">
        <f>IFERROR(INDEX(JOGOS!$C$1:$P$16905,$G3106,6),"")</f>
        <v>0</v>
      </c>
      <c r="N3106" s="32">
        <f>IFERROR(INDEX(JOGOS!$C$1:$P$16905,$G3106,7),"")</f>
        <v>0</v>
      </c>
      <c r="O3106" s="32">
        <f>IFERROR(INDEX(JOGOS!$C$1:$P$16905,$G3106,8),"")</f>
        <v>0</v>
      </c>
      <c r="P3106" s="32">
        <f>IFERROR(INDEX(JOGOS!$C$1:$P$16905,$G3106,9),"")</f>
        <v>0</v>
      </c>
      <c r="Q3106" s="32">
        <f>IFERROR(INDEX(JOGOS!$C$1:$P$16905,$G3106,10),"")</f>
        <v>0</v>
      </c>
      <c r="T3106" s="32">
        <f t="shared" si="254"/>
        <v>0</v>
      </c>
    </row>
    <row r="3107" spans="1:20">
      <c r="A3107" t="str">
        <f>IF(Tabela3[[#This Row],[GOL CASA]]&lt;&gt;"",Tabela3[[#This Row],[TIME CASA]],"")</f>
        <v/>
      </c>
      <c r="B3107" t="str">
        <f>IF(Tabela3[[#This Row],[GOL FORA]]&lt;&gt;"",Tabela3[[#This Row],[TIME FORA]],"")</f>
        <v/>
      </c>
      <c r="C3107">
        <f t="shared" si="250"/>
        <v>0</v>
      </c>
      <c r="D3107">
        <f t="shared" si="251"/>
        <v>0</v>
      </c>
      <c r="E3107">
        <f t="shared" si="253"/>
        <v>0</v>
      </c>
      <c r="F3107" t="str">
        <f t="shared" si="252"/>
        <v/>
      </c>
      <c r="J3107" s="29">
        <f>IFERROR(INDEX(JOGOS!$C$1:$P$16905,$G3107,3),"")</f>
        <v>0</v>
      </c>
      <c r="K3107" s="32">
        <f>IFERROR(INDEX(JOGOS!$C$1:$P$16905,$G3107,4),"")</f>
        <v>0</v>
      </c>
      <c r="L3107" s="32">
        <f>IFERROR(INDEX(JOGOS!$C$1:$P$16905,$G3107,5),"")</f>
        <v>0</v>
      </c>
      <c r="M3107" s="29">
        <f>IFERROR(INDEX(JOGOS!$C$1:$P$16905,$G3107,6),"")</f>
        <v>0</v>
      </c>
      <c r="N3107" s="32">
        <f>IFERROR(INDEX(JOGOS!$C$1:$P$16905,$G3107,7),"")</f>
        <v>0</v>
      </c>
      <c r="O3107" s="32">
        <f>IFERROR(INDEX(JOGOS!$C$1:$P$16905,$G3107,8),"")</f>
        <v>0</v>
      </c>
      <c r="P3107" s="32">
        <f>IFERROR(INDEX(JOGOS!$C$1:$P$16905,$G3107,9),"")</f>
        <v>0</v>
      </c>
      <c r="Q3107" s="32">
        <f>IFERROR(INDEX(JOGOS!$C$1:$P$16905,$G3107,10),"")</f>
        <v>0</v>
      </c>
      <c r="T3107" s="32">
        <f t="shared" si="254"/>
        <v>0</v>
      </c>
    </row>
    <row r="3108" spans="1:20">
      <c r="A3108" t="str">
        <f>IF(Tabela3[[#This Row],[GOL CASA]]&lt;&gt;"",Tabela3[[#This Row],[TIME CASA]],"")</f>
        <v/>
      </c>
      <c r="B3108" t="str">
        <f>IF(Tabela3[[#This Row],[GOL FORA]]&lt;&gt;"",Tabela3[[#This Row],[TIME FORA]],"")</f>
        <v/>
      </c>
      <c r="C3108">
        <f t="shared" si="250"/>
        <v>0</v>
      </c>
      <c r="D3108">
        <f t="shared" si="251"/>
        <v>0</v>
      </c>
      <c r="E3108">
        <f t="shared" si="253"/>
        <v>0</v>
      </c>
      <c r="F3108" t="str">
        <f t="shared" si="252"/>
        <v/>
      </c>
      <c r="J3108" s="29">
        <f>IFERROR(INDEX(JOGOS!$C$1:$P$16905,$G3108,3),"")</f>
        <v>0</v>
      </c>
      <c r="K3108" s="32">
        <f>IFERROR(INDEX(JOGOS!$C$1:$P$16905,$G3108,4),"")</f>
        <v>0</v>
      </c>
      <c r="L3108" s="32">
        <f>IFERROR(INDEX(JOGOS!$C$1:$P$16905,$G3108,5),"")</f>
        <v>0</v>
      </c>
      <c r="M3108" s="29">
        <f>IFERROR(INDEX(JOGOS!$C$1:$P$16905,$G3108,6),"")</f>
        <v>0</v>
      </c>
      <c r="N3108" s="32">
        <f>IFERROR(INDEX(JOGOS!$C$1:$P$16905,$G3108,7),"")</f>
        <v>0</v>
      </c>
      <c r="O3108" s="32">
        <f>IFERROR(INDEX(JOGOS!$C$1:$P$16905,$G3108,8),"")</f>
        <v>0</v>
      </c>
      <c r="P3108" s="32">
        <f>IFERROR(INDEX(JOGOS!$C$1:$P$16905,$G3108,9),"")</f>
        <v>0</v>
      </c>
      <c r="Q3108" s="32">
        <f>IFERROR(INDEX(JOGOS!$C$1:$P$16905,$G3108,10),"")</f>
        <v>0</v>
      </c>
      <c r="T3108" s="32">
        <f t="shared" si="254"/>
        <v>0</v>
      </c>
    </row>
    <row r="3109" spans="1:20">
      <c r="A3109" t="str">
        <f>IF(Tabela3[[#This Row],[GOL CASA]]&lt;&gt;"",Tabela3[[#This Row],[TIME CASA]],"")</f>
        <v/>
      </c>
      <c r="B3109" t="str">
        <f>IF(Tabela3[[#This Row],[GOL FORA]]&lt;&gt;"",Tabela3[[#This Row],[TIME FORA]],"")</f>
        <v/>
      </c>
      <c r="C3109">
        <f t="shared" si="250"/>
        <v>0</v>
      </c>
      <c r="D3109">
        <f t="shared" si="251"/>
        <v>0</v>
      </c>
      <c r="E3109">
        <f t="shared" si="253"/>
        <v>0</v>
      </c>
      <c r="F3109" t="str">
        <f t="shared" si="252"/>
        <v/>
      </c>
      <c r="J3109" s="29">
        <f>IFERROR(INDEX(JOGOS!$C$1:$P$16905,$G3109,3),"")</f>
        <v>0</v>
      </c>
      <c r="K3109" s="32">
        <f>IFERROR(INDEX(JOGOS!$C$1:$P$16905,$G3109,4),"")</f>
        <v>0</v>
      </c>
      <c r="L3109" s="32">
        <f>IFERROR(INDEX(JOGOS!$C$1:$P$16905,$G3109,5),"")</f>
        <v>0</v>
      </c>
      <c r="M3109" s="29">
        <f>IFERROR(INDEX(JOGOS!$C$1:$P$16905,$G3109,6),"")</f>
        <v>0</v>
      </c>
      <c r="N3109" s="32">
        <f>IFERROR(INDEX(JOGOS!$C$1:$P$16905,$G3109,7),"")</f>
        <v>0</v>
      </c>
      <c r="O3109" s="32">
        <f>IFERROR(INDEX(JOGOS!$C$1:$P$16905,$G3109,8),"")</f>
        <v>0</v>
      </c>
      <c r="P3109" s="32">
        <f>IFERROR(INDEX(JOGOS!$C$1:$P$16905,$G3109,9),"")</f>
        <v>0</v>
      </c>
      <c r="Q3109" s="32">
        <f>IFERROR(INDEX(JOGOS!$C$1:$P$16905,$G3109,10),"")</f>
        <v>0</v>
      </c>
      <c r="T3109" s="32">
        <f t="shared" si="254"/>
        <v>0</v>
      </c>
    </row>
    <row r="3110" spans="1:20">
      <c r="A3110" t="str">
        <f>IF(Tabela3[[#This Row],[GOL CASA]]&lt;&gt;"",Tabela3[[#This Row],[TIME CASA]],"")</f>
        <v/>
      </c>
      <c r="B3110" t="str">
        <f>IF(Tabela3[[#This Row],[GOL FORA]]&lt;&gt;"",Tabela3[[#This Row],[TIME FORA]],"")</f>
        <v/>
      </c>
      <c r="C3110">
        <f t="shared" si="250"/>
        <v>0</v>
      </c>
      <c r="D3110">
        <f t="shared" si="251"/>
        <v>0</v>
      </c>
      <c r="E3110">
        <f t="shared" si="253"/>
        <v>0</v>
      </c>
      <c r="F3110" t="str">
        <f t="shared" si="252"/>
        <v/>
      </c>
      <c r="J3110" s="29">
        <f>IFERROR(INDEX(JOGOS!$C$1:$P$16905,$G3110,3),"")</f>
        <v>0</v>
      </c>
      <c r="K3110" s="32">
        <f>IFERROR(INDEX(JOGOS!$C$1:$P$16905,$G3110,4),"")</f>
        <v>0</v>
      </c>
      <c r="L3110" s="32">
        <f>IFERROR(INDEX(JOGOS!$C$1:$P$16905,$G3110,5),"")</f>
        <v>0</v>
      </c>
      <c r="M3110" s="29">
        <f>IFERROR(INDEX(JOGOS!$C$1:$P$16905,$G3110,6),"")</f>
        <v>0</v>
      </c>
      <c r="N3110" s="32">
        <f>IFERROR(INDEX(JOGOS!$C$1:$P$16905,$G3110,7),"")</f>
        <v>0</v>
      </c>
      <c r="O3110" s="32">
        <f>IFERROR(INDEX(JOGOS!$C$1:$P$16905,$G3110,8),"")</f>
        <v>0</v>
      </c>
      <c r="P3110" s="32">
        <f>IFERROR(INDEX(JOGOS!$C$1:$P$16905,$G3110,9),"")</f>
        <v>0</v>
      </c>
      <c r="Q3110" s="32">
        <f>IFERROR(INDEX(JOGOS!$C$1:$P$16905,$G3110,10),"")</f>
        <v>0</v>
      </c>
      <c r="T3110" s="32">
        <f t="shared" si="254"/>
        <v>0</v>
      </c>
    </row>
    <row r="3111" spans="1:20">
      <c r="A3111" t="str">
        <f>IF(Tabela3[[#This Row],[GOL CASA]]&lt;&gt;"",Tabela3[[#This Row],[TIME CASA]],"")</f>
        <v/>
      </c>
      <c r="B3111" t="str">
        <f>IF(Tabela3[[#This Row],[GOL FORA]]&lt;&gt;"",Tabela3[[#This Row],[TIME FORA]],"")</f>
        <v/>
      </c>
      <c r="C3111">
        <f t="shared" si="250"/>
        <v>0</v>
      </c>
      <c r="D3111">
        <f t="shared" si="251"/>
        <v>0</v>
      </c>
      <c r="E3111">
        <f t="shared" si="253"/>
        <v>0</v>
      </c>
      <c r="F3111" t="str">
        <f t="shared" si="252"/>
        <v/>
      </c>
      <c r="J3111" s="29">
        <f>IFERROR(INDEX(JOGOS!$C$1:$P$16905,$G3111,3),"")</f>
        <v>0</v>
      </c>
      <c r="K3111" s="32">
        <f>IFERROR(INDEX(JOGOS!$C$1:$P$16905,$G3111,4),"")</f>
        <v>0</v>
      </c>
      <c r="L3111" s="32">
        <f>IFERROR(INDEX(JOGOS!$C$1:$P$16905,$G3111,5),"")</f>
        <v>0</v>
      </c>
      <c r="M3111" s="29">
        <f>IFERROR(INDEX(JOGOS!$C$1:$P$16905,$G3111,6),"")</f>
        <v>0</v>
      </c>
      <c r="N3111" s="32">
        <f>IFERROR(INDEX(JOGOS!$C$1:$P$16905,$G3111,7),"")</f>
        <v>0</v>
      </c>
      <c r="O3111" s="32">
        <f>IFERROR(INDEX(JOGOS!$C$1:$P$16905,$G3111,8),"")</f>
        <v>0</v>
      </c>
      <c r="P3111" s="32">
        <f>IFERROR(INDEX(JOGOS!$C$1:$P$16905,$G3111,9),"")</f>
        <v>0</v>
      </c>
      <c r="Q3111" s="32">
        <f>IFERROR(INDEX(JOGOS!$C$1:$P$16905,$G3111,10),"")</f>
        <v>0</v>
      </c>
      <c r="T3111" s="32">
        <f t="shared" si="254"/>
        <v>0</v>
      </c>
    </row>
    <row r="3112" spans="1:20">
      <c r="A3112" t="str">
        <f>IF(Tabela3[[#This Row],[GOL CASA]]&lt;&gt;"",Tabela3[[#This Row],[TIME CASA]],"")</f>
        <v/>
      </c>
      <c r="B3112" t="str">
        <f>IF(Tabela3[[#This Row],[GOL FORA]]&lt;&gt;"",Tabela3[[#This Row],[TIME FORA]],"")</f>
        <v/>
      </c>
      <c r="C3112">
        <f t="shared" si="250"/>
        <v>0</v>
      </c>
      <c r="D3112">
        <f t="shared" si="251"/>
        <v>0</v>
      </c>
      <c r="E3112">
        <f t="shared" si="253"/>
        <v>0</v>
      </c>
      <c r="F3112" t="str">
        <f t="shared" si="252"/>
        <v/>
      </c>
      <c r="J3112" s="29">
        <f>IFERROR(INDEX(JOGOS!$C$1:$P$16905,$G3112,3),"")</f>
        <v>0</v>
      </c>
      <c r="K3112" s="32">
        <f>IFERROR(INDEX(JOGOS!$C$1:$P$16905,$G3112,4),"")</f>
        <v>0</v>
      </c>
      <c r="L3112" s="32">
        <f>IFERROR(INDEX(JOGOS!$C$1:$P$16905,$G3112,5),"")</f>
        <v>0</v>
      </c>
      <c r="M3112" s="29">
        <f>IFERROR(INDEX(JOGOS!$C$1:$P$16905,$G3112,6),"")</f>
        <v>0</v>
      </c>
      <c r="N3112" s="32">
        <f>IFERROR(INDEX(JOGOS!$C$1:$P$16905,$G3112,7),"")</f>
        <v>0</v>
      </c>
      <c r="O3112" s="32">
        <f>IFERROR(INDEX(JOGOS!$C$1:$P$16905,$G3112,8),"")</f>
        <v>0</v>
      </c>
      <c r="P3112" s="32">
        <f>IFERROR(INDEX(JOGOS!$C$1:$P$16905,$G3112,9),"")</f>
        <v>0</v>
      </c>
      <c r="Q3112" s="32">
        <f>IFERROR(INDEX(JOGOS!$C$1:$P$16905,$G3112,10),"")</f>
        <v>0</v>
      </c>
      <c r="T3112" s="32">
        <f t="shared" si="254"/>
        <v>0</v>
      </c>
    </row>
    <row r="3113" spans="1:20">
      <c r="A3113" t="str">
        <f>IF(Tabela3[[#This Row],[GOL CASA]]&lt;&gt;"",Tabela3[[#This Row],[TIME CASA]],"")</f>
        <v/>
      </c>
      <c r="B3113" t="str">
        <f>IF(Tabela3[[#This Row],[GOL FORA]]&lt;&gt;"",Tabela3[[#This Row],[TIME FORA]],"")</f>
        <v/>
      </c>
      <c r="C3113">
        <f t="shared" si="250"/>
        <v>0</v>
      </c>
      <c r="D3113">
        <f t="shared" si="251"/>
        <v>0</v>
      </c>
      <c r="E3113">
        <f t="shared" si="253"/>
        <v>0</v>
      </c>
      <c r="F3113" t="str">
        <f t="shared" si="252"/>
        <v/>
      </c>
      <c r="J3113" s="29">
        <f>IFERROR(INDEX(JOGOS!$C$1:$P$16905,$G3113,3),"")</f>
        <v>0</v>
      </c>
      <c r="K3113" s="32">
        <f>IFERROR(INDEX(JOGOS!$C$1:$P$16905,$G3113,4),"")</f>
        <v>0</v>
      </c>
      <c r="L3113" s="32">
        <f>IFERROR(INDEX(JOGOS!$C$1:$P$16905,$G3113,5),"")</f>
        <v>0</v>
      </c>
      <c r="M3113" s="29">
        <f>IFERROR(INDEX(JOGOS!$C$1:$P$16905,$G3113,6),"")</f>
        <v>0</v>
      </c>
      <c r="N3113" s="32">
        <f>IFERROR(INDEX(JOGOS!$C$1:$P$16905,$G3113,7),"")</f>
        <v>0</v>
      </c>
      <c r="O3113" s="32">
        <f>IFERROR(INDEX(JOGOS!$C$1:$P$16905,$G3113,8),"")</f>
        <v>0</v>
      </c>
      <c r="P3113" s="32">
        <f>IFERROR(INDEX(JOGOS!$C$1:$P$16905,$G3113,9),"")</f>
        <v>0</v>
      </c>
      <c r="Q3113" s="32">
        <f>IFERROR(INDEX(JOGOS!$C$1:$P$16905,$G3113,10),"")</f>
        <v>0</v>
      </c>
      <c r="T3113" s="32">
        <f t="shared" si="254"/>
        <v>0</v>
      </c>
    </row>
    <row r="3114" spans="1:20">
      <c r="A3114" t="str">
        <f>IF(Tabela3[[#This Row],[GOL CASA]]&lt;&gt;"",Tabela3[[#This Row],[TIME CASA]],"")</f>
        <v/>
      </c>
      <c r="B3114" t="str">
        <f>IF(Tabela3[[#This Row],[GOL FORA]]&lt;&gt;"",Tabela3[[#This Row],[TIME FORA]],"")</f>
        <v/>
      </c>
      <c r="C3114">
        <f t="shared" si="250"/>
        <v>0</v>
      </c>
      <c r="D3114">
        <f t="shared" si="251"/>
        <v>0</v>
      </c>
      <c r="E3114">
        <f t="shared" si="253"/>
        <v>0</v>
      </c>
      <c r="F3114" t="str">
        <f t="shared" si="252"/>
        <v/>
      </c>
      <c r="J3114" s="29">
        <f>IFERROR(INDEX(JOGOS!$C$1:$P$16905,$G3114,3),"")</f>
        <v>0</v>
      </c>
      <c r="K3114" s="32">
        <f>IFERROR(INDEX(JOGOS!$C$1:$P$16905,$G3114,4),"")</f>
        <v>0</v>
      </c>
      <c r="L3114" s="32">
        <f>IFERROR(INDEX(JOGOS!$C$1:$P$16905,$G3114,5),"")</f>
        <v>0</v>
      </c>
      <c r="M3114" s="29">
        <f>IFERROR(INDEX(JOGOS!$C$1:$P$16905,$G3114,6),"")</f>
        <v>0</v>
      </c>
      <c r="N3114" s="32">
        <f>IFERROR(INDEX(JOGOS!$C$1:$P$16905,$G3114,7),"")</f>
        <v>0</v>
      </c>
      <c r="O3114" s="32">
        <f>IFERROR(INDEX(JOGOS!$C$1:$P$16905,$G3114,8),"")</f>
        <v>0</v>
      </c>
      <c r="P3114" s="32">
        <f>IFERROR(INDEX(JOGOS!$C$1:$P$16905,$G3114,9),"")</f>
        <v>0</v>
      </c>
      <c r="Q3114" s="32">
        <f>IFERROR(INDEX(JOGOS!$C$1:$P$16905,$G3114,10),"")</f>
        <v>0</v>
      </c>
      <c r="T3114" s="32">
        <f t="shared" si="254"/>
        <v>0</v>
      </c>
    </row>
    <row r="3115" spans="1:20">
      <c r="A3115" t="str">
        <f>IF(Tabela3[[#This Row],[GOL CASA]]&lt;&gt;"",Tabela3[[#This Row],[TIME CASA]],"")</f>
        <v/>
      </c>
      <c r="B3115" t="str">
        <f>IF(Tabela3[[#This Row],[GOL FORA]]&lt;&gt;"",Tabela3[[#This Row],[TIME FORA]],"")</f>
        <v/>
      </c>
      <c r="C3115">
        <f t="shared" si="250"/>
        <v>0</v>
      </c>
      <c r="D3115">
        <f t="shared" si="251"/>
        <v>0</v>
      </c>
      <c r="E3115">
        <f t="shared" si="253"/>
        <v>0</v>
      </c>
      <c r="F3115" t="str">
        <f t="shared" si="252"/>
        <v/>
      </c>
      <c r="J3115" s="29">
        <f>IFERROR(INDEX(JOGOS!$C$1:$P$16905,$G3115,3),"")</f>
        <v>0</v>
      </c>
      <c r="K3115" s="32">
        <f>IFERROR(INDEX(JOGOS!$C$1:$P$16905,$G3115,4),"")</f>
        <v>0</v>
      </c>
      <c r="L3115" s="32">
        <f>IFERROR(INDEX(JOGOS!$C$1:$P$16905,$G3115,5),"")</f>
        <v>0</v>
      </c>
      <c r="M3115" s="29">
        <f>IFERROR(INDEX(JOGOS!$C$1:$P$16905,$G3115,6),"")</f>
        <v>0</v>
      </c>
      <c r="N3115" s="32">
        <f>IFERROR(INDEX(JOGOS!$C$1:$P$16905,$G3115,7),"")</f>
        <v>0</v>
      </c>
      <c r="O3115" s="32">
        <f>IFERROR(INDEX(JOGOS!$C$1:$P$16905,$G3115,8),"")</f>
        <v>0</v>
      </c>
      <c r="P3115" s="32">
        <f>IFERROR(INDEX(JOGOS!$C$1:$P$16905,$G3115,9),"")</f>
        <v>0</v>
      </c>
      <c r="Q3115" s="32">
        <f>IFERROR(INDEX(JOGOS!$C$1:$P$16905,$G3115,10),"")</f>
        <v>0</v>
      </c>
      <c r="T3115" s="32">
        <f t="shared" si="254"/>
        <v>0</v>
      </c>
    </row>
    <row r="3116" spans="1:20">
      <c r="A3116" t="str">
        <f>IF(Tabela3[[#This Row],[GOL CASA]]&lt;&gt;"",Tabela3[[#This Row],[TIME CASA]],"")</f>
        <v/>
      </c>
      <c r="B3116" t="str">
        <f>IF(Tabela3[[#This Row],[GOL FORA]]&lt;&gt;"",Tabela3[[#This Row],[TIME FORA]],"")</f>
        <v/>
      </c>
      <c r="C3116">
        <f t="shared" si="250"/>
        <v>0</v>
      </c>
      <c r="D3116">
        <f t="shared" si="251"/>
        <v>0</v>
      </c>
      <c r="E3116">
        <f t="shared" si="253"/>
        <v>0</v>
      </c>
      <c r="F3116" t="str">
        <f t="shared" si="252"/>
        <v/>
      </c>
      <c r="J3116" s="29">
        <f>IFERROR(INDEX(JOGOS!$C$1:$P$16905,$G3116,3),"")</f>
        <v>0</v>
      </c>
      <c r="K3116" s="32">
        <f>IFERROR(INDEX(JOGOS!$C$1:$P$16905,$G3116,4),"")</f>
        <v>0</v>
      </c>
      <c r="L3116" s="32">
        <f>IFERROR(INDEX(JOGOS!$C$1:$P$16905,$G3116,5),"")</f>
        <v>0</v>
      </c>
      <c r="M3116" s="29">
        <f>IFERROR(INDEX(JOGOS!$C$1:$P$16905,$G3116,6),"")</f>
        <v>0</v>
      </c>
      <c r="N3116" s="32">
        <f>IFERROR(INDEX(JOGOS!$C$1:$P$16905,$G3116,7),"")</f>
        <v>0</v>
      </c>
      <c r="O3116" s="32">
        <f>IFERROR(INDEX(JOGOS!$C$1:$P$16905,$G3116,8),"")</f>
        <v>0</v>
      </c>
      <c r="P3116" s="32">
        <f>IFERROR(INDEX(JOGOS!$C$1:$P$16905,$G3116,9),"")</f>
        <v>0</v>
      </c>
      <c r="Q3116" s="32">
        <f>IFERROR(INDEX(JOGOS!$C$1:$P$16905,$G3116,10),"")</f>
        <v>0</v>
      </c>
      <c r="T3116" s="32">
        <f t="shared" si="254"/>
        <v>0</v>
      </c>
    </row>
    <row r="3117" spans="1:20">
      <c r="A3117" t="str">
        <f>IF(Tabela3[[#This Row],[GOL CASA]]&lt;&gt;"",Tabela3[[#This Row],[TIME CASA]],"")</f>
        <v/>
      </c>
      <c r="B3117" t="str">
        <f>IF(Tabela3[[#This Row],[GOL FORA]]&lt;&gt;"",Tabela3[[#This Row],[TIME FORA]],"")</f>
        <v/>
      </c>
      <c r="C3117">
        <f t="shared" si="250"/>
        <v>0</v>
      </c>
      <c r="D3117">
        <f t="shared" si="251"/>
        <v>0</v>
      </c>
      <c r="E3117">
        <f t="shared" si="253"/>
        <v>0</v>
      </c>
      <c r="F3117" t="str">
        <f t="shared" si="252"/>
        <v/>
      </c>
      <c r="J3117" s="29">
        <f>IFERROR(INDEX(JOGOS!$C$1:$P$16905,$G3117,3),"")</f>
        <v>0</v>
      </c>
      <c r="K3117" s="32">
        <f>IFERROR(INDEX(JOGOS!$C$1:$P$16905,$G3117,4),"")</f>
        <v>0</v>
      </c>
      <c r="L3117" s="32">
        <f>IFERROR(INDEX(JOGOS!$C$1:$P$16905,$G3117,5),"")</f>
        <v>0</v>
      </c>
      <c r="M3117" s="29">
        <f>IFERROR(INDEX(JOGOS!$C$1:$P$16905,$G3117,6),"")</f>
        <v>0</v>
      </c>
      <c r="N3117" s="32">
        <f>IFERROR(INDEX(JOGOS!$C$1:$P$16905,$G3117,7),"")</f>
        <v>0</v>
      </c>
      <c r="O3117" s="32">
        <f>IFERROR(INDEX(JOGOS!$C$1:$P$16905,$G3117,8),"")</f>
        <v>0</v>
      </c>
      <c r="P3117" s="32">
        <f>IFERROR(INDEX(JOGOS!$C$1:$P$16905,$G3117,9),"")</f>
        <v>0</v>
      </c>
      <c r="Q3117" s="32">
        <f>IFERROR(INDEX(JOGOS!$C$1:$P$16905,$G3117,10),"")</f>
        <v>0</v>
      </c>
      <c r="T3117" s="32">
        <f t="shared" si="254"/>
        <v>0</v>
      </c>
    </row>
    <row r="3118" spans="1:20">
      <c r="A3118" t="str">
        <f>IF(Tabela3[[#This Row],[GOL CASA]]&lt;&gt;"",Tabela3[[#This Row],[TIME CASA]],"")</f>
        <v/>
      </c>
      <c r="B3118" t="str">
        <f>IF(Tabela3[[#This Row],[GOL FORA]]&lt;&gt;"",Tabela3[[#This Row],[TIME FORA]],"")</f>
        <v/>
      </c>
      <c r="C3118">
        <f t="shared" si="250"/>
        <v>0</v>
      </c>
      <c r="D3118">
        <f t="shared" si="251"/>
        <v>0</v>
      </c>
      <c r="E3118">
        <f t="shared" si="253"/>
        <v>0</v>
      </c>
      <c r="F3118" t="str">
        <f t="shared" si="252"/>
        <v/>
      </c>
      <c r="J3118" s="29">
        <f>IFERROR(INDEX(JOGOS!$C$1:$P$16905,$G3118,3),"")</f>
        <v>0</v>
      </c>
      <c r="K3118" s="32">
        <f>IFERROR(INDEX(JOGOS!$C$1:$P$16905,$G3118,4),"")</f>
        <v>0</v>
      </c>
      <c r="L3118" s="32">
        <f>IFERROR(INDEX(JOGOS!$C$1:$P$16905,$G3118,5),"")</f>
        <v>0</v>
      </c>
      <c r="M3118" s="29">
        <f>IFERROR(INDEX(JOGOS!$C$1:$P$16905,$G3118,6),"")</f>
        <v>0</v>
      </c>
      <c r="N3118" s="32">
        <f>IFERROR(INDEX(JOGOS!$C$1:$P$16905,$G3118,7),"")</f>
        <v>0</v>
      </c>
      <c r="O3118" s="32">
        <f>IFERROR(INDEX(JOGOS!$C$1:$P$16905,$G3118,8),"")</f>
        <v>0</v>
      </c>
      <c r="P3118" s="32">
        <f>IFERROR(INDEX(JOGOS!$C$1:$P$16905,$G3118,9),"")</f>
        <v>0</v>
      </c>
      <c r="Q3118" s="32">
        <f>IFERROR(INDEX(JOGOS!$C$1:$P$16905,$G3118,10),"")</f>
        <v>0</v>
      </c>
      <c r="T3118" s="32">
        <f t="shared" si="254"/>
        <v>0</v>
      </c>
    </row>
    <row r="3119" spans="1:20">
      <c r="A3119" t="str">
        <f>IF(Tabela3[[#This Row],[GOL CASA]]&lt;&gt;"",Tabela3[[#This Row],[TIME CASA]],"")</f>
        <v/>
      </c>
      <c r="B3119" t="str">
        <f>IF(Tabela3[[#This Row],[GOL FORA]]&lt;&gt;"",Tabela3[[#This Row],[TIME FORA]],"")</f>
        <v/>
      </c>
      <c r="C3119">
        <f t="shared" si="250"/>
        <v>0</v>
      </c>
      <c r="D3119">
        <f t="shared" si="251"/>
        <v>0</v>
      </c>
      <c r="E3119">
        <f t="shared" si="253"/>
        <v>0</v>
      </c>
      <c r="F3119" t="str">
        <f t="shared" si="252"/>
        <v/>
      </c>
      <c r="J3119" s="29">
        <f>IFERROR(INDEX(JOGOS!$C$1:$P$16905,$G3119,3),"")</f>
        <v>0</v>
      </c>
      <c r="K3119" s="32">
        <f>IFERROR(INDEX(JOGOS!$C$1:$P$16905,$G3119,4),"")</f>
        <v>0</v>
      </c>
      <c r="L3119" s="32">
        <f>IFERROR(INDEX(JOGOS!$C$1:$P$16905,$G3119,5),"")</f>
        <v>0</v>
      </c>
      <c r="M3119" s="29">
        <f>IFERROR(INDEX(JOGOS!$C$1:$P$16905,$G3119,6),"")</f>
        <v>0</v>
      </c>
      <c r="N3119" s="32">
        <f>IFERROR(INDEX(JOGOS!$C$1:$P$16905,$G3119,7),"")</f>
        <v>0</v>
      </c>
      <c r="O3119" s="32">
        <f>IFERROR(INDEX(JOGOS!$C$1:$P$16905,$G3119,8),"")</f>
        <v>0</v>
      </c>
      <c r="P3119" s="32">
        <f>IFERROR(INDEX(JOGOS!$C$1:$P$16905,$G3119,9),"")</f>
        <v>0</v>
      </c>
      <c r="Q3119" s="32">
        <f>IFERROR(INDEX(JOGOS!$C$1:$P$16905,$G3119,10),"")</f>
        <v>0</v>
      </c>
      <c r="T3119" s="32">
        <f t="shared" si="254"/>
        <v>0</v>
      </c>
    </row>
    <row r="3120" spans="1:20">
      <c r="A3120" t="str">
        <f>IF(Tabela3[[#This Row],[GOL CASA]]&lt;&gt;"",Tabela3[[#This Row],[TIME CASA]],"")</f>
        <v/>
      </c>
      <c r="B3120" t="str">
        <f>IF(Tabela3[[#This Row],[GOL FORA]]&lt;&gt;"",Tabela3[[#This Row],[TIME FORA]],"")</f>
        <v/>
      </c>
      <c r="C3120">
        <f t="shared" si="250"/>
        <v>0</v>
      </c>
      <c r="D3120">
        <f t="shared" si="251"/>
        <v>0</v>
      </c>
      <c r="E3120">
        <f t="shared" si="253"/>
        <v>0</v>
      </c>
      <c r="F3120" t="str">
        <f t="shared" si="252"/>
        <v/>
      </c>
      <c r="J3120" s="29">
        <f>IFERROR(INDEX(JOGOS!$C$1:$P$16905,$G3120,3),"")</f>
        <v>0</v>
      </c>
      <c r="K3120" s="32">
        <f>IFERROR(INDEX(JOGOS!$C$1:$P$16905,$G3120,4),"")</f>
        <v>0</v>
      </c>
      <c r="L3120" s="32">
        <f>IFERROR(INDEX(JOGOS!$C$1:$P$16905,$G3120,5),"")</f>
        <v>0</v>
      </c>
      <c r="M3120" s="29">
        <f>IFERROR(INDEX(JOGOS!$C$1:$P$16905,$G3120,6),"")</f>
        <v>0</v>
      </c>
      <c r="N3120" s="32">
        <f>IFERROR(INDEX(JOGOS!$C$1:$P$16905,$G3120,7),"")</f>
        <v>0</v>
      </c>
      <c r="O3120" s="32">
        <f>IFERROR(INDEX(JOGOS!$C$1:$P$16905,$G3120,8),"")</f>
        <v>0</v>
      </c>
      <c r="P3120" s="32">
        <f>IFERROR(INDEX(JOGOS!$C$1:$P$16905,$G3120,9),"")</f>
        <v>0</v>
      </c>
      <c r="Q3120" s="32">
        <f>IFERROR(INDEX(JOGOS!$C$1:$P$16905,$G3120,10),"")</f>
        <v>0</v>
      </c>
      <c r="T3120" s="32">
        <f t="shared" si="254"/>
        <v>0</v>
      </c>
    </row>
    <row r="3121" spans="1:20">
      <c r="A3121" t="str">
        <f>IF(Tabela3[[#This Row],[GOL CASA]]&lt;&gt;"",Tabela3[[#This Row],[TIME CASA]],"")</f>
        <v/>
      </c>
      <c r="B3121" t="str">
        <f>IF(Tabela3[[#This Row],[GOL FORA]]&lt;&gt;"",Tabela3[[#This Row],[TIME FORA]],"")</f>
        <v/>
      </c>
      <c r="C3121">
        <f t="shared" si="250"/>
        <v>0</v>
      </c>
      <c r="D3121">
        <f t="shared" si="251"/>
        <v>0</v>
      </c>
      <c r="E3121">
        <f t="shared" si="253"/>
        <v>0</v>
      </c>
      <c r="F3121" t="str">
        <f t="shared" si="252"/>
        <v/>
      </c>
      <c r="J3121" s="29">
        <f>IFERROR(INDEX(JOGOS!$C$1:$P$16905,$G3121,3),"")</f>
        <v>0</v>
      </c>
      <c r="K3121" s="32">
        <f>IFERROR(INDEX(JOGOS!$C$1:$P$16905,$G3121,4),"")</f>
        <v>0</v>
      </c>
      <c r="L3121" s="32">
        <f>IFERROR(INDEX(JOGOS!$C$1:$P$16905,$G3121,5),"")</f>
        <v>0</v>
      </c>
      <c r="M3121" s="29">
        <f>IFERROR(INDEX(JOGOS!$C$1:$P$16905,$G3121,6),"")</f>
        <v>0</v>
      </c>
      <c r="N3121" s="32">
        <f>IFERROR(INDEX(JOGOS!$C$1:$P$16905,$G3121,7),"")</f>
        <v>0</v>
      </c>
      <c r="O3121" s="32">
        <f>IFERROR(INDEX(JOGOS!$C$1:$P$16905,$G3121,8),"")</f>
        <v>0</v>
      </c>
      <c r="P3121" s="32">
        <f>IFERROR(INDEX(JOGOS!$C$1:$P$16905,$G3121,9),"")</f>
        <v>0</v>
      </c>
      <c r="Q3121" s="32">
        <f>IFERROR(INDEX(JOGOS!$C$1:$P$16905,$G3121,10),"")</f>
        <v>0</v>
      </c>
      <c r="T3121" s="32">
        <f t="shared" si="254"/>
        <v>0</v>
      </c>
    </row>
    <row r="3122" spans="1:20">
      <c r="A3122" t="str">
        <f>IF(Tabela3[[#This Row],[GOL CASA]]&lt;&gt;"",Tabela3[[#This Row],[TIME CASA]],"")</f>
        <v/>
      </c>
      <c r="B3122" t="str">
        <f>IF(Tabela3[[#This Row],[GOL FORA]]&lt;&gt;"",Tabela3[[#This Row],[TIME FORA]],"")</f>
        <v/>
      </c>
      <c r="C3122">
        <f t="shared" si="250"/>
        <v>0</v>
      </c>
      <c r="D3122">
        <f t="shared" si="251"/>
        <v>0</v>
      </c>
      <c r="E3122">
        <f t="shared" si="253"/>
        <v>0</v>
      </c>
      <c r="F3122" t="str">
        <f t="shared" si="252"/>
        <v/>
      </c>
      <c r="J3122" s="29">
        <f>IFERROR(INDEX(JOGOS!$C$1:$P$16905,$G3122,3),"")</f>
        <v>0</v>
      </c>
      <c r="K3122" s="32">
        <f>IFERROR(INDEX(JOGOS!$C$1:$P$16905,$G3122,4),"")</f>
        <v>0</v>
      </c>
      <c r="L3122" s="32">
        <f>IFERROR(INDEX(JOGOS!$C$1:$P$16905,$G3122,5),"")</f>
        <v>0</v>
      </c>
      <c r="M3122" s="29">
        <f>IFERROR(INDEX(JOGOS!$C$1:$P$16905,$G3122,6),"")</f>
        <v>0</v>
      </c>
      <c r="N3122" s="32">
        <f>IFERROR(INDEX(JOGOS!$C$1:$P$16905,$G3122,7),"")</f>
        <v>0</v>
      </c>
      <c r="O3122" s="32">
        <f>IFERROR(INDEX(JOGOS!$C$1:$P$16905,$G3122,8),"")</f>
        <v>0</v>
      </c>
      <c r="P3122" s="32">
        <f>IFERROR(INDEX(JOGOS!$C$1:$P$16905,$G3122,9),"")</f>
        <v>0</v>
      </c>
      <c r="Q3122" s="32">
        <f>IFERROR(INDEX(JOGOS!$C$1:$P$16905,$G3122,10),"")</f>
        <v>0</v>
      </c>
      <c r="T3122" s="32">
        <f t="shared" si="254"/>
        <v>0</v>
      </c>
    </row>
    <row r="3123" spans="1:20">
      <c r="A3123" t="str">
        <f>IF(Tabela3[[#This Row],[GOL CASA]]&lt;&gt;"",Tabela3[[#This Row],[TIME CASA]],"")</f>
        <v/>
      </c>
      <c r="B3123" t="str">
        <f>IF(Tabela3[[#This Row],[GOL FORA]]&lt;&gt;"",Tabela3[[#This Row],[TIME FORA]],"")</f>
        <v/>
      </c>
      <c r="C3123">
        <f t="shared" si="250"/>
        <v>0</v>
      </c>
      <c r="D3123">
        <f t="shared" si="251"/>
        <v>0</v>
      </c>
      <c r="E3123">
        <f t="shared" si="253"/>
        <v>0</v>
      </c>
      <c r="F3123" t="str">
        <f t="shared" si="252"/>
        <v/>
      </c>
      <c r="J3123" s="29">
        <f>IFERROR(INDEX(JOGOS!$C$1:$P$16905,$G3123,3),"")</f>
        <v>0</v>
      </c>
      <c r="K3123" s="32">
        <f>IFERROR(INDEX(JOGOS!$C$1:$P$16905,$G3123,4),"")</f>
        <v>0</v>
      </c>
      <c r="L3123" s="32">
        <f>IFERROR(INDEX(JOGOS!$C$1:$P$16905,$G3123,5),"")</f>
        <v>0</v>
      </c>
      <c r="M3123" s="29">
        <f>IFERROR(INDEX(JOGOS!$C$1:$P$16905,$G3123,6),"")</f>
        <v>0</v>
      </c>
      <c r="N3123" s="32">
        <f>IFERROR(INDEX(JOGOS!$C$1:$P$16905,$G3123,7),"")</f>
        <v>0</v>
      </c>
      <c r="O3123" s="32">
        <f>IFERROR(INDEX(JOGOS!$C$1:$P$16905,$G3123,8),"")</f>
        <v>0</v>
      </c>
      <c r="P3123" s="32">
        <f>IFERROR(INDEX(JOGOS!$C$1:$P$16905,$G3123,9),"")</f>
        <v>0</v>
      </c>
      <c r="Q3123" s="32">
        <f>IFERROR(INDEX(JOGOS!$C$1:$P$16905,$G3123,10),"")</f>
        <v>0</v>
      </c>
      <c r="T3123" s="32">
        <f t="shared" si="254"/>
        <v>0</v>
      </c>
    </row>
    <row r="3124" spans="1:20">
      <c r="A3124" t="str">
        <f>IF(Tabela3[[#This Row],[GOL CASA]]&lt;&gt;"",Tabela3[[#This Row],[TIME CASA]],"")</f>
        <v/>
      </c>
      <c r="B3124" t="str">
        <f>IF(Tabela3[[#This Row],[GOL FORA]]&lt;&gt;"",Tabela3[[#This Row],[TIME FORA]],"")</f>
        <v/>
      </c>
      <c r="C3124">
        <f t="shared" si="250"/>
        <v>0</v>
      </c>
      <c r="D3124">
        <f t="shared" si="251"/>
        <v>0</v>
      </c>
      <c r="E3124">
        <f t="shared" si="253"/>
        <v>0</v>
      </c>
      <c r="F3124" t="str">
        <f t="shared" si="252"/>
        <v/>
      </c>
      <c r="J3124" s="29">
        <f>IFERROR(INDEX(JOGOS!$C$1:$P$16905,$G3124,3),"")</f>
        <v>0</v>
      </c>
      <c r="K3124" s="32">
        <f>IFERROR(INDEX(JOGOS!$C$1:$P$16905,$G3124,4),"")</f>
        <v>0</v>
      </c>
      <c r="L3124" s="32">
        <f>IFERROR(INDEX(JOGOS!$C$1:$P$16905,$G3124,5),"")</f>
        <v>0</v>
      </c>
      <c r="M3124" s="29">
        <f>IFERROR(INDEX(JOGOS!$C$1:$P$16905,$G3124,6),"")</f>
        <v>0</v>
      </c>
      <c r="N3124" s="32">
        <f>IFERROR(INDEX(JOGOS!$C$1:$P$16905,$G3124,7),"")</f>
        <v>0</v>
      </c>
      <c r="O3124" s="32">
        <f>IFERROR(INDEX(JOGOS!$C$1:$P$16905,$G3124,8),"")</f>
        <v>0</v>
      </c>
      <c r="P3124" s="32">
        <f>IFERROR(INDEX(JOGOS!$C$1:$P$16905,$G3124,9),"")</f>
        <v>0</v>
      </c>
      <c r="Q3124" s="32">
        <f>IFERROR(INDEX(JOGOS!$C$1:$P$16905,$G3124,10),"")</f>
        <v>0</v>
      </c>
      <c r="T3124" s="32">
        <f t="shared" si="254"/>
        <v>0</v>
      </c>
    </row>
    <row r="3125" spans="1:20">
      <c r="A3125" t="str">
        <f>IF(Tabela3[[#This Row],[GOL CASA]]&lt;&gt;"",Tabela3[[#This Row],[TIME CASA]],"")</f>
        <v/>
      </c>
      <c r="B3125" t="str">
        <f>IF(Tabela3[[#This Row],[GOL FORA]]&lt;&gt;"",Tabela3[[#This Row],[TIME FORA]],"")</f>
        <v/>
      </c>
      <c r="C3125">
        <f t="shared" si="250"/>
        <v>0</v>
      </c>
      <c r="D3125">
        <f t="shared" si="251"/>
        <v>0</v>
      </c>
      <c r="E3125">
        <f t="shared" si="253"/>
        <v>0</v>
      </c>
      <c r="F3125" t="str">
        <f t="shared" si="252"/>
        <v/>
      </c>
      <c r="J3125" s="29">
        <f>IFERROR(INDEX(JOGOS!$C$1:$P$16905,$G3125,3),"")</f>
        <v>0</v>
      </c>
      <c r="K3125" s="32">
        <f>IFERROR(INDEX(JOGOS!$C$1:$P$16905,$G3125,4),"")</f>
        <v>0</v>
      </c>
      <c r="L3125" s="32">
        <f>IFERROR(INDEX(JOGOS!$C$1:$P$16905,$G3125,5),"")</f>
        <v>0</v>
      </c>
      <c r="M3125" s="29">
        <f>IFERROR(INDEX(JOGOS!$C$1:$P$16905,$G3125,6),"")</f>
        <v>0</v>
      </c>
      <c r="N3125" s="32">
        <f>IFERROR(INDEX(JOGOS!$C$1:$P$16905,$G3125,7),"")</f>
        <v>0</v>
      </c>
      <c r="O3125" s="32">
        <f>IFERROR(INDEX(JOGOS!$C$1:$P$16905,$G3125,8),"")</f>
        <v>0</v>
      </c>
      <c r="P3125" s="32">
        <f>IFERROR(INDEX(JOGOS!$C$1:$P$16905,$G3125,9),"")</f>
        <v>0</v>
      </c>
      <c r="Q3125" s="32">
        <f>IFERROR(INDEX(JOGOS!$C$1:$P$16905,$G3125,10),"")</f>
        <v>0</v>
      </c>
      <c r="T3125" s="32">
        <f t="shared" si="254"/>
        <v>0</v>
      </c>
    </row>
    <row r="3126" spans="1:20">
      <c r="A3126" t="str">
        <f>IF(Tabela3[[#This Row],[GOL CASA]]&lt;&gt;"",Tabela3[[#This Row],[TIME CASA]],"")</f>
        <v/>
      </c>
      <c r="B3126" t="str">
        <f>IF(Tabela3[[#This Row],[GOL FORA]]&lt;&gt;"",Tabela3[[#This Row],[TIME FORA]],"")</f>
        <v/>
      </c>
      <c r="C3126">
        <f t="shared" si="250"/>
        <v>0</v>
      </c>
      <c r="D3126">
        <f t="shared" si="251"/>
        <v>0</v>
      </c>
      <c r="E3126">
        <f t="shared" si="253"/>
        <v>0</v>
      </c>
      <c r="F3126" t="str">
        <f t="shared" si="252"/>
        <v/>
      </c>
      <c r="J3126" s="29">
        <f>IFERROR(INDEX(JOGOS!$C$1:$P$16905,$G3126,3),"")</f>
        <v>0</v>
      </c>
      <c r="K3126" s="32">
        <f>IFERROR(INDEX(JOGOS!$C$1:$P$16905,$G3126,4),"")</f>
        <v>0</v>
      </c>
      <c r="L3126" s="32">
        <f>IFERROR(INDEX(JOGOS!$C$1:$P$16905,$G3126,5),"")</f>
        <v>0</v>
      </c>
      <c r="M3126" s="29">
        <f>IFERROR(INDEX(JOGOS!$C$1:$P$16905,$G3126,6),"")</f>
        <v>0</v>
      </c>
      <c r="N3126" s="32">
        <f>IFERROR(INDEX(JOGOS!$C$1:$P$16905,$G3126,7),"")</f>
        <v>0</v>
      </c>
      <c r="O3126" s="32">
        <f>IFERROR(INDEX(JOGOS!$C$1:$P$16905,$G3126,8),"")</f>
        <v>0</v>
      </c>
      <c r="P3126" s="32">
        <f>IFERROR(INDEX(JOGOS!$C$1:$P$16905,$G3126,9),"")</f>
        <v>0</v>
      </c>
      <c r="Q3126" s="32">
        <f>IFERROR(INDEX(JOGOS!$C$1:$P$16905,$G3126,10),"")</f>
        <v>0</v>
      </c>
      <c r="T3126" s="32">
        <f t="shared" si="254"/>
        <v>0</v>
      </c>
    </row>
    <row r="3127" spans="1:20">
      <c r="A3127" t="str">
        <f>IF(Tabela3[[#This Row],[GOL CASA]]&lt;&gt;"",Tabela3[[#This Row],[TIME CASA]],"")</f>
        <v/>
      </c>
      <c r="B3127" t="str">
        <f>IF(Tabela3[[#This Row],[GOL FORA]]&lt;&gt;"",Tabela3[[#This Row],[TIME FORA]],"")</f>
        <v/>
      </c>
      <c r="C3127">
        <f t="shared" si="250"/>
        <v>0</v>
      </c>
      <c r="D3127">
        <f t="shared" si="251"/>
        <v>0</v>
      </c>
      <c r="E3127">
        <f t="shared" si="253"/>
        <v>0</v>
      </c>
      <c r="F3127" t="str">
        <f t="shared" si="252"/>
        <v/>
      </c>
      <c r="J3127" s="29">
        <f>IFERROR(INDEX(JOGOS!$C$1:$P$16905,$G3127,3),"")</f>
        <v>0</v>
      </c>
      <c r="K3127" s="32">
        <f>IFERROR(INDEX(JOGOS!$C$1:$P$16905,$G3127,4),"")</f>
        <v>0</v>
      </c>
      <c r="L3127" s="32">
        <f>IFERROR(INDEX(JOGOS!$C$1:$P$16905,$G3127,5),"")</f>
        <v>0</v>
      </c>
      <c r="M3127" s="29">
        <f>IFERROR(INDEX(JOGOS!$C$1:$P$16905,$G3127,6),"")</f>
        <v>0</v>
      </c>
      <c r="N3127" s="32">
        <f>IFERROR(INDEX(JOGOS!$C$1:$P$16905,$G3127,7),"")</f>
        <v>0</v>
      </c>
      <c r="O3127" s="32">
        <f>IFERROR(INDEX(JOGOS!$C$1:$P$16905,$G3127,8),"")</f>
        <v>0</v>
      </c>
      <c r="P3127" s="32">
        <f>IFERROR(INDEX(JOGOS!$C$1:$P$16905,$G3127,9),"")</f>
        <v>0</v>
      </c>
      <c r="Q3127" s="32">
        <f>IFERROR(INDEX(JOGOS!$C$1:$P$16905,$G3127,10),"")</f>
        <v>0</v>
      </c>
      <c r="T3127" s="32">
        <f t="shared" si="254"/>
        <v>0</v>
      </c>
    </row>
    <row r="3128" spans="1:20">
      <c r="A3128" t="str">
        <f>IF(Tabela3[[#This Row],[GOL CASA]]&lt;&gt;"",Tabela3[[#This Row],[TIME CASA]],"")</f>
        <v/>
      </c>
      <c r="B3128" t="str">
        <f>IF(Tabela3[[#This Row],[GOL FORA]]&lt;&gt;"",Tabela3[[#This Row],[TIME FORA]],"")</f>
        <v/>
      </c>
      <c r="C3128">
        <f t="shared" si="250"/>
        <v>0</v>
      </c>
      <c r="D3128">
        <f t="shared" si="251"/>
        <v>0</v>
      </c>
      <c r="E3128">
        <f t="shared" si="253"/>
        <v>0</v>
      </c>
      <c r="F3128" t="str">
        <f t="shared" si="252"/>
        <v/>
      </c>
      <c r="J3128" s="29">
        <f>IFERROR(INDEX(JOGOS!$C$1:$P$16905,$G3128,3),"")</f>
        <v>0</v>
      </c>
      <c r="K3128" s="32">
        <f>IFERROR(INDEX(JOGOS!$C$1:$P$16905,$G3128,4),"")</f>
        <v>0</v>
      </c>
      <c r="L3128" s="32">
        <f>IFERROR(INDEX(JOGOS!$C$1:$P$16905,$G3128,5),"")</f>
        <v>0</v>
      </c>
      <c r="M3128" s="29">
        <f>IFERROR(INDEX(JOGOS!$C$1:$P$16905,$G3128,6),"")</f>
        <v>0</v>
      </c>
      <c r="N3128" s="32">
        <f>IFERROR(INDEX(JOGOS!$C$1:$P$16905,$G3128,7),"")</f>
        <v>0</v>
      </c>
      <c r="O3128" s="32">
        <f>IFERROR(INDEX(JOGOS!$C$1:$P$16905,$G3128,8),"")</f>
        <v>0</v>
      </c>
      <c r="P3128" s="32">
        <f>IFERROR(INDEX(JOGOS!$C$1:$P$16905,$G3128,9),"")</f>
        <v>0</v>
      </c>
      <c r="Q3128" s="32">
        <f>IFERROR(INDEX(JOGOS!$C$1:$P$16905,$G3128,10),"")</f>
        <v>0</v>
      </c>
      <c r="T3128" s="32">
        <f t="shared" si="254"/>
        <v>0</v>
      </c>
    </row>
    <row r="3129" spans="1:20">
      <c r="A3129" t="str">
        <f>IF(Tabela3[[#This Row],[GOL CASA]]&lt;&gt;"",Tabela3[[#This Row],[TIME CASA]],"")</f>
        <v/>
      </c>
      <c r="B3129" t="str">
        <f>IF(Tabela3[[#This Row],[GOL FORA]]&lt;&gt;"",Tabela3[[#This Row],[TIME FORA]],"")</f>
        <v/>
      </c>
      <c r="C3129">
        <f t="shared" si="250"/>
        <v>0</v>
      </c>
      <c r="D3129">
        <f t="shared" si="251"/>
        <v>0</v>
      </c>
      <c r="E3129">
        <f t="shared" si="253"/>
        <v>0</v>
      </c>
      <c r="F3129" t="str">
        <f t="shared" si="252"/>
        <v/>
      </c>
      <c r="J3129" s="29">
        <f>IFERROR(INDEX(JOGOS!$C$1:$P$16905,$G3129,3),"")</f>
        <v>0</v>
      </c>
      <c r="K3129" s="32">
        <f>IFERROR(INDEX(JOGOS!$C$1:$P$16905,$G3129,4),"")</f>
        <v>0</v>
      </c>
      <c r="L3129" s="32">
        <f>IFERROR(INDEX(JOGOS!$C$1:$P$16905,$G3129,5),"")</f>
        <v>0</v>
      </c>
      <c r="M3129" s="29">
        <f>IFERROR(INDEX(JOGOS!$C$1:$P$16905,$G3129,6),"")</f>
        <v>0</v>
      </c>
      <c r="N3129" s="32">
        <f>IFERROR(INDEX(JOGOS!$C$1:$P$16905,$G3129,7),"")</f>
        <v>0</v>
      </c>
      <c r="O3129" s="32">
        <f>IFERROR(INDEX(JOGOS!$C$1:$P$16905,$G3129,8),"")</f>
        <v>0</v>
      </c>
      <c r="P3129" s="32">
        <f>IFERROR(INDEX(JOGOS!$C$1:$P$16905,$G3129,9),"")</f>
        <v>0</v>
      </c>
      <c r="Q3129" s="32">
        <f>IFERROR(INDEX(JOGOS!$C$1:$P$16905,$G3129,10),"")</f>
        <v>0</v>
      </c>
      <c r="T3129" s="32">
        <f t="shared" si="254"/>
        <v>0</v>
      </c>
    </row>
    <row r="3130" spans="1:20">
      <c r="A3130" t="str">
        <f>IF(Tabela3[[#This Row],[GOL CASA]]&lt;&gt;"",Tabela3[[#This Row],[TIME CASA]],"")</f>
        <v/>
      </c>
      <c r="B3130" t="str">
        <f>IF(Tabela3[[#This Row],[GOL FORA]]&lt;&gt;"",Tabela3[[#This Row],[TIME FORA]],"")</f>
        <v/>
      </c>
      <c r="C3130">
        <f t="shared" si="250"/>
        <v>0</v>
      </c>
      <c r="D3130">
        <f t="shared" si="251"/>
        <v>0</v>
      </c>
      <c r="E3130">
        <f t="shared" si="253"/>
        <v>0</v>
      </c>
      <c r="F3130" t="str">
        <f t="shared" si="252"/>
        <v/>
      </c>
      <c r="J3130" s="29">
        <f>IFERROR(INDEX(JOGOS!$C$1:$P$16905,$G3130,3),"")</f>
        <v>0</v>
      </c>
      <c r="K3130" s="32">
        <f>IFERROR(INDEX(JOGOS!$C$1:$P$16905,$G3130,4),"")</f>
        <v>0</v>
      </c>
      <c r="L3130" s="32">
        <f>IFERROR(INDEX(JOGOS!$C$1:$P$16905,$G3130,5),"")</f>
        <v>0</v>
      </c>
      <c r="M3130" s="29">
        <f>IFERROR(INDEX(JOGOS!$C$1:$P$16905,$G3130,6),"")</f>
        <v>0</v>
      </c>
      <c r="N3130" s="32">
        <f>IFERROR(INDEX(JOGOS!$C$1:$P$16905,$G3130,7),"")</f>
        <v>0</v>
      </c>
      <c r="O3130" s="32">
        <f>IFERROR(INDEX(JOGOS!$C$1:$P$16905,$G3130,8),"")</f>
        <v>0</v>
      </c>
      <c r="P3130" s="32">
        <f>IFERROR(INDEX(JOGOS!$C$1:$P$16905,$G3130,9),"")</f>
        <v>0</v>
      </c>
      <c r="Q3130" s="32">
        <f>IFERROR(INDEX(JOGOS!$C$1:$P$16905,$G3130,10),"")</f>
        <v>0</v>
      </c>
      <c r="T3130" s="32">
        <f t="shared" si="254"/>
        <v>0</v>
      </c>
    </row>
    <row r="3131" spans="1:20">
      <c r="A3131" t="str">
        <f>IF(Tabela3[[#This Row],[GOL CASA]]&lt;&gt;"",Tabela3[[#This Row],[TIME CASA]],"")</f>
        <v/>
      </c>
      <c r="B3131" t="str">
        <f>IF(Tabela3[[#This Row],[GOL FORA]]&lt;&gt;"",Tabela3[[#This Row],[TIME FORA]],"")</f>
        <v/>
      </c>
      <c r="C3131">
        <f t="shared" si="250"/>
        <v>0</v>
      </c>
      <c r="D3131">
        <f t="shared" si="251"/>
        <v>0</v>
      </c>
      <c r="E3131">
        <f t="shared" si="253"/>
        <v>0</v>
      </c>
      <c r="F3131" t="str">
        <f t="shared" si="252"/>
        <v/>
      </c>
      <c r="J3131" s="29">
        <f>IFERROR(INDEX(JOGOS!$C$1:$P$16905,$G3131,3),"")</f>
        <v>0</v>
      </c>
      <c r="K3131" s="32">
        <f>IFERROR(INDEX(JOGOS!$C$1:$P$16905,$G3131,4),"")</f>
        <v>0</v>
      </c>
      <c r="L3131" s="32">
        <f>IFERROR(INDEX(JOGOS!$C$1:$P$16905,$G3131,5),"")</f>
        <v>0</v>
      </c>
      <c r="M3131" s="29">
        <f>IFERROR(INDEX(JOGOS!$C$1:$P$16905,$G3131,6),"")</f>
        <v>0</v>
      </c>
      <c r="N3131" s="32">
        <f>IFERROR(INDEX(JOGOS!$C$1:$P$16905,$G3131,7),"")</f>
        <v>0</v>
      </c>
      <c r="O3131" s="32">
        <f>IFERROR(INDEX(JOGOS!$C$1:$P$16905,$G3131,8),"")</f>
        <v>0</v>
      </c>
      <c r="P3131" s="32">
        <f>IFERROR(INDEX(JOGOS!$C$1:$P$16905,$G3131,9),"")</f>
        <v>0</v>
      </c>
      <c r="Q3131" s="32">
        <f>IFERROR(INDEX(JOGOS!$C$1:$P$16905,$G3131,10),"")</f>
        <v>0</v>
      </c>
      <c r="T3131" s="32">
        <f t="shared" si="254"/>
        <v>0</v>
      </c>
    </row>
    <row r="3132" spans="1:20">
      <c r="A3132" t="str">
        <f>IF(Tabela3[[#This Row],[GOL CASA]]&lt;&gt;"",Tabela3[[#This Row],[TIME CASA]],"")</f>
        <v/>
      </c>
      <c r="B3132" t="str">
        <f>IF(Tabela3[[#This Row],[GOL FORA]]&lt;&gt;"",Tabela3[[#This Row],[TIME FORA]],"")</f>
        <v/>
      </c>
      <c r="C3132">
        <f t="shared" si="250"/>
        <v>0</v>
      </c>
      <c r="D3132">
        <f t="shared" si="251"/>
        <v>0</v>
      </c>
      <c r="E3132">
        <f t="shared" si="253"/>
        <v>0</v>
      </c>
      <c r="F3132" t="str">
        <f t="shared" si="252"/>
        <v/>
      </c>
      <c r="J3132" s="29">
        <f>IFERROR(INDEX(JOGOS!$C$1:$P$16905,$G3132,3),"")</f>
        <v>0</v>
      </c>
      <c r="K3132" s="32">
        <f>IFERROR(INDEX(JOGOS!$C$1:$P$16905,$G3132,4),"")</f>
        <v>0</v>
      </c>
      <c r="L3132" s="32">
        <f>IFERROR(INDEX(JOGOS!$C$1:$P$16905,$G3132,5),"")</f>
        <v>0</v>
      </c>
      <c r="M3132" s="29">
        <f>IFERROR(INDEX(JOGOS!$C$1:$P$16905,$G3132,6),"")</f>
        <v>0</v>
      </c>
      <c r="N3132" s="32">
        <f>IFERROR(INDEX(JOGOS!$C$1:$P$16905,$G3132,7),"")</f>
        <v>0</v>
      </c>
      <c r="O3132" s="32">
        <f>IFERROR(INDEX(JOGOS!$C$1:$P$16905,$G3132,8),"")</f>
        <v>0</v>
      </c>
      <c r="P3132" s="32">
        <f>IFERROR(INDEX(JOGOS!$C$1:$P$16905,$G3132,9),"")</f>
        <v>0</v>
      </c>
      <c r="Q3132" s="32">
        <f>IFERROR(INDEX(JOGOS!$C$1:$P$16905,$G3132,10),"")</f>
        <v>0</v>
      </c>
      <c r="T3132" s="32">
        <f t="shared" si="254"/>
        <v>0</v>
      </c>
    </row>
    <row r="3133" spans="1:20">
      <c r="A3133" t="str">
        <f>IF(Tabela3[[#This Row],[GOL CASA]]&lt;&gt;"",Tabela3[[#This Row],[TIME CASA]],"")</f>
        <v/>
      </c>
      <c r="B3133" t="str">
        <f>IF(Tabela3[[#This Row],[GOL FORA]]&lt;&gt;"",Tabela3[[#This Row],[TIME FORA]],"")</f>
        <v/>
      </c>
      <c r="C3133">
        <f t="shared" si="250"/>
        <v>0</v>
      </c>
      <c r="D3133">
        <f t="shared" si="251"/>
        <v>0</v>
      </c>
      <c r="E3133">
        <f t="shared" si="253"/>
        <v>0</v>
      </c>
      <c r="F3133" t="str">
        <f t="shared" si="252"/>
        <v/>
      </c>
      <c r="J3133" s="29">
        <f>IFERROR(INDEX(JOGOS!$C$1:$P$16905,$G3133,3),"")</f>
        <v>0</v>
      </c>
      <c r="K3133" s="32">
        <f>IFERROR(INDEX(JOGOS!$C$1:$P$16905,$G3133,4),"")</f>
        <v>0</v>
      </c>
      <c r="L3133" s="32">
        <f>IFERROR(INDEX(JOGOS!$C$1:$P$16905,$G3133,5),"")</f>
        <v>0</v>
      </c>
      <c r="M3133" s="29">
        <f>IFERROR(INDEX(JOGOS!$C$1:$P$16905,$G3133,6),"")</f>
        <v>0</v>
      </c>
      <c r="N3133" s="32">
        <f>IFERROR(INDEX(JOGOS!$C$1:$P$16905,$G3133,7),"")</f>
        <v>0</v>
      </c>
      <c r="O3133" s="32">
        <f>IFERROR(INDEX(JOGOS!$C$1:$P$16905,$G3133,8),"")</f>
        <v>0</v>
      </c>
      <c r="P3133" s="32">
        <f>IFERROR(INDEX(JOGOS!$C$1:$P$16905,$G3133,9),"")</f>
        <v>0</v>
      </c>
      <c r="Q3133" s="32">
        <f>IFERROR(INDEX(JOGOS!$C$1:$P$16905,$G3133,10),"")</f>
        <v>0</v>
      </c>
      <c r="T3133" s="32">
        <f t="shared" si="254"/>
        <v>0</v>
      </c>
    </row>
    <row r="3134" spans="1:20">
      <c r="A3134" t="str">
        <f>IF(Tabela3[[#This Row],[GOL CASA]]&lt;&gt;"",Tabela3[[#This Row],[TIME CASA]],"")</f>
        <v/>
      </c>
      <c r="B3134" t="str">
        <f>IF(Tabela3[[#This Row],[GOL FORA]]&lt;&gt;"",Tabela3[[#This Row],[TIME FORA]],"")</f>
        <v/>
      </c>
      <c r="C3134">
        <f t="shared" si="250"/>
        <v>0</v>
      </c>
      <c r="D3134">
        <f t="shared" si="251"/>
        <v>0</v>
      </c>
      <c r="E3134">
        <f t="shared" si="253"/>
        <v>0</v>
      </c>
      <c r="F3134" t="str">
        <f t="shared" si="252"/>
        <v/>
      </c>
      <c r="J3134" s="29">
        <f>IFERROR(INDEX(JOGOS!$C$1:$P$16905,$G3134,3),"")</f>
        <v>0</v>
      </c>
      <c r="K3134" s="32">
        <f>IFERROR(INDEX(JOGOS!$C$1:$P$16905,$G3134,4),"")</f>
        <v>0</v>
      </c>
      <c r="L3134" s="32">
        <f>IFERROR(INDEX(JOGOS!$C$1:$P$16905,$G3134,5),"")</f>
        <v>0</v>
      </c>
      <c r="M3134" s="29">
        <f>IFERROR(INDEX(JOGOS!$C$1:$P$16905,$G3134,6),"")</f>
        <v>0</v>
      </c>
      <c r="N3134" s="32">
        <f>IFERROR(INDEX(JOGOS!$C$1:$P$16905,$G3134,7),"")</f>
        <v>0</v>
      </c>
      <c r="O3134" s="32">
        <f>IFERROR(INDEX(JOGOS!$C$1:$P$16905,$G3134,8),"")</f>
        <v>0</v>
      </c>
      <c r="P3134" s="32">
        <f>IFERROR(INDEX(JOGOS!$C$1:$P$16905,$G3134,9),"")</f>
        <v>0</v>
      </c>
      <c r="Q3134" s="32">
        <f>IFERROR(INDEX(JOGOS!$C$1:$P$16905,$G3134,10),"")</f>
        <v>0</v>
      </c>
      <c r="T3134" s="32">
        <f t="shared" si="254"/>
        <v>0</v>
      </c>
    </row>
    <row r="3135" spans="1:20">
      <c r="A3135" t="str">
        <f>IF(Tabela3[[#This Row],[GOL CASA]]&lt;&gt;"",Tabela3[[#This Row],[TIME CASA]],"")</f>
        <v/>
      </c>
      <c r="B3135" t="str">
        <f>IF(Tabela3[[#This Row],[GOL FORA]]&lt;&gt;"",Tabela3[[#This Row],[TIME FORA]],"")</f>
        <v/>
      </c>
      <c r="C3135">
        <f t="shared" si="250"/>
        <v>0</v>
      </c>
      <c r="D3135">
        <f t="shared" si="251"/>
        <v>0</v>
      </c>
      <c r="E3135">
        <f t="shared" si="253"/>
        <v>0</v>
      </c>
      <c r="F3135" t="str">
        <f t="shared" si="252"/>
        <v/>
      </c>
      <c r="J3135" s="29">
        <f>IFERROR(INDEX(JOGOS!$C$1:$P$16905,$G3135,3),"")</f>
        <v>0</v>
      </c>
      <c r="K3135" s="32">
        <f>IFERROR(INDEX(JOGOS!$C$1:$P$16905,$G3135,4),"")</f>
        <v>0</v>
      </c>
      <c r="L3135" s="32">
        <f>IFERROR(INDEX(JOGOS!$C$1:$P$16905,$G3135,5),"")</f>
        <v>0</v>
      </c>
      <c r="M3135" s="29">
        <f>IFERROR(INDEX(JOGOS!$C$1:$P$16905,$G3135,6),"")</f>
        <v>0</v>
      </c>
      <c r="N3135" s="32">
        <f>IFERROR(INDEX(JOGOS!$C$1:$P$16905,$G3135,7),"")</f>
        <v>0</v>
      </c>
      <c r="O3135" s="32">
        <f>IFERROR(INDEX(JOGOS!$C$1:$P$16905,$G3135,8),"")</f>
        <v>0</v>
      </c>
      <c r="P3135" s="32">
        <f>IFERROR(INDEX(JOGOS!$C$1:$P$16905,$G3135,9),"")</f>
        <v>0</v>
      </c>
      <c r="Q3135" s="32">
        <f>IFERROR(INDEX(JOGOS!$C$1:$P$16905,$G3135,10),"")</f>
        <v>0</v>
      </c>
      <c r="T3135" s="32">
        <f t="shared" si="254"/>
        <v>0</v>
      </c>
    </row>
    <row r="3136" spans="1:20">
      <c r="A3136" t="str">
        <f>IF(Tabela3[[#This Row],[GOL CASA]]&lt;&gt;"",Tabela3[[#This Row],[TIME CASA]],"")</f>
        <v/>
      </c>
      <c r="B3136" t="str">
        <f>IF(Tabela3[[#This Row],[GOL FORA]]&lt;&gt;"",Tabela3[[#This Row],[TIME FORA]],"")</f>
        <v/>
      </c>
      <c r="C3136">
        <f t="shared" si="250"/>
        <v>0</v>
      </c>
      <c r="D3136">
        <f t="shared" si="251"/>
        <v>0</v>
      </c>
      <c r="E3136">
        <f t="shared" si="253"/>
        <v>0</v>
      </c>
      <c r="F3136" t="str">
        <f t="shared" si="252"/>
        <v/>
      </c>
      <c r="J3136" s="29">
        <f>IFERROR(INDEX(JOGOS!$C$1:$P$16905,$G3136,3),"")</f>
        <v>0</v>
      </c>
      <c r="K3136" s="32">
        <f>IFERROR(INDEX(JOGOS!$C$1:$P$16905,$G3136,4),"")</f>
        <v>0</v>
      </c>
      <c r="L3136" s="32">
        <f>IFERROR(INDEX(JOGOS!$C$1:$P$16905,$G3136,5),"")</f>
        <v>0</v>
      </c>
      <c r="M3136" s="29">
        <f>IFERROR(INDEX(JOGOS!$C$1:$P$16905,$G3136,6),"")</f>
        <v>0</v>
      </c>
      <c r="N3136" s="32">
        <f>IFERROR(INDEX(JOGOS!$C$1:$P$16905,$G3136,7),"")</f>
        <v>0</v>
      </c>
      <c r="O3136" s="32">
        <f>IFERROR(INDEX(JOGOS!$C$1:$P$16905,$G3136,8),"")</f>
        <v>0</v>
      </c>
      <c r="P3136" s="32">
        <f>IFERROR(INDEX(JOGOS!$C$1:$P$16905,$G3136,9),"")</f>
        <v>0</v>
      </c>
      <c r="Q3136" s="32">
        <f>IFERROR(INDEX(JOGOS!$C$1:$P$16905,$G3136,10),"")</f>
        <v>0</v>
      </c>
      <c r="T3136" s="32">
        <f t="shared" si="254"/>
        <v>0</v>
      </c>
    </row>
    <row r="3137" spans="1:20">
      <c r="A3137" t="str">
        <f>IF(Tabela3[[#This Row],[GOL CASA]]&lt;&gt;"",Tabela3[[#This Row],[TIME CASA]],"")</f>
        <v/>
      </c>
      <c r="B3137" t="str">
        <f>IF(Tabela3[[#This Row],[GOL FORA]]&lt;&gt;"",Tabela3[[#This Row],[TIME FORA]],"")</f>
        <v/>
      </c>
      <c r="C3137">
        <f t="shared" ref="C3137:C3200" si="255">IF(AND(A3137=$AP$1,B3137=$AQ$1),1,0)</f>
        <v>0</v>
      </c>
      <c r="D3137">
        <f t="shared" ref="D3137:D3200" si="256">IF(AND(A3137=$AQ$1,B3137=$AP$1),1,0)</f>
        <v>0</v>
      </c>
      <c r="E3137">
        <f t="shared" si="253"/>
        <v>0</v>
      </c>
      <c r="F3137" t="str">
        <f t="shared" ref="F3137:F3200" si="257">IF($Y$1=E3137,ROW(),"")</f>
        <v/>
      </c>
      <c r="J3137" s="29">
        <f>IFERROR(INDEX(JOGOS!$C$1:$P$16905,$G3137,3),"")</f>
        <v>0</v>
      </c>
      <c r="K3137" s="32">
        <f>IFERROR(INDEX(JOGOS!$C$1:$P$16905,$G3137,4),"")</f>
        <v>0</v>
      </c>
      <c r="L3137" s="32">
        <f>IFERROR(INDEX(JOGOS!$C$1:$P$16905,$G3137,5),"")</f>
        <v>0</v>
      </c>
      <c r="M3137" s="29">
        <f>IFERROR(INDEX(JOGOS!$C$1:$P$16905,$G3137,6),"")</f>
        <v>0</v>
      </c>
      <c r="N3137" s="32">
        <f>IFERROR(INDEX(JOGOS!$C$1:$P$16905,$G3137,7),"")</f>
        <v>0</v>
      </c>
      <c r="O3137" s="32">
        <f>IFERROR(INDEX(JOGOS!$C$1:$P$16905,$G3137,8),"")</f>
        <v>0</v>
      </c>
      <c r="P3137" s="32">
        <f>IFERROR(INDEX(JOGOS!$C$1:$P$16905,$G3137,9),"")</f>
        <v>0</v>
      </c>
      <c r="Q3137" s="32">
        <f>IFERROR(INDEX(JOGOS!$C$1:$P$16905,$G3137,10),"")</f>
        <v>0</v>
      </c>
      <c r="T3137" s="32">
        <f t="shared" si="254"/>
        <v>0</v>
      </c>
    </row>
    <row r="3138" spans="1:20">
      <c r="A3138" t="str">
        <f>IF(Tabela3[[#This Row],[GOL CASA]]&lt;&gt;"",Tabela3[[#This Row],[TIME CASA]],"")</f>
        <v/>
      </c>
      <c r="B3138" t="str">
        <f>IF(Tabela3[[#This Row],[GOL FORA]]&lt;&gt;"",Tabela3[[#This Row],[TIME FORA]],"")</f>
        <v/>
      </c>
      <c r="C3138">
        <f t="shared" si="255"/>
        <v>0</v>
      </c>
      <c r="D3138">
        <f t="shared" si="256"/>
        <v>0</v>
      </c>
      <c r="E3138">
        <f t="shared" ref="E3138:E3201" si="258">MAX(C3138:D3138)</f>
        <v>0</v>
      </c>
      <c r="F3138" t="str">
        <f t="shared" si="257"/>
        <v/>
      </c>
      <c r="J3138" s="29">
        <f>IFERROR(INDEX(JOGOS!$C$1:$P$16905,$G3138,3),"")</f>
        <v>0</v>
      </c>
      <c r="K3138" s="32">
        <f>IFERROR(INDEX(JOGOS!$C$1:$P$16905,$G3138,4),"")</f>
        <v>0</v>
      </c>
      <c r="L3138" s="32">
        <f>IFERROR(INDEX(JOGOS!$C$1:$P$16905,$G3138,5),"")</f>
        <v>0</v>
      </c>
      <c r="M3138" s="29">
        <f>IFERROR(INDEX(JOGOS!$C$1:$P$16905,$G3138,6),"")</f>
        <v>0</v>
      </c>
      <c r="N3138" s="32">
        <f>IFERROR(INDEX(JOGOS!$C$1:$P$16905,$G3138,7),"")</f>
        <v>0</v>
      </c>
      <c r="O3138" s="32">
        <f>IFERROR(INDEX(JOGOS!$C$1:$P$16905,$G3138,8),"")</f>
        <v>0</v>
      </c>
      <c r="P3138" s="32">
        <f>IFERROR(INDEX(JOGOS!$C$1:$P$16905,$G3138,9),"")</f>
        <v>0</v>
      </c>
      <c r="Q3138" s="32">
        <f>IFERROR(INDEX(JOGOS!$C$1:$P$16905,$G3138,10),"")</f>
        <v>0</v>
      </c>
      <c r="T3138" s="32">
        <f t="shared" ref="T3138:T3201" si="259">SUM(R3138+S3138)</f>
        <v>0</v>
      </c>
    </row>
    <row r="3139" spans="1:20">
      <c r="A3139" t="str">
        <f>IF(Tabela3[[#This Row],[GOL CASA]]&lt;&gt;"",Tabela3[[#This Row],[TIME CASA]],"")</f>
        <v/>
      </c>
      <c r="B3139" t="str">
        <f>IF(Tabela3[[#This Row],[GOL FORA]]&lt;&gt;"",Tabela3[[#This Row],[TIME FORA]],"")</f>
        <v/>
      </c>
      <c r="C3139">
        <f t="shared" si="255"/>
        <v>0</v>
      </c>
      <c r="D3139">
        <f t="shared" si="256"/>
        <v>0</v>
      </c>
      <c r="E3139">
        <f t="shared" si="258"/>
        <v>0</v>
      </c>
      <c r="F3139" t="str">
        <f t="shared" si="257"/>
        <v/>
      </c>
      <c r="J3139" s="29">
        <f>IFERROR(INDEX(JOGOS!$C$1:$P$16905,$G3139,3),"")</f>
        <v>0</v>
      </c>
      <c r="K3139" s="32">
        <f>IFERROR(INDEX(JOGOS!$C$1:$P$16905,$G3139,4),"")</f>
        <v>0</v>
      </c>
      <c r="L3139" s="32">
        <f>IFERROR(INDEX(JOGOS!$C$1:$P$16905,$G3139,5),"")</f>
        <v>0</v>
      </c>
      <c r="M3139" s="29">
        <f>IFERROR(INDEX(JOGOS!$C$1:$P$16905,$G3139,6),"")</f>
        <v>0</v>
      </c>
      <c r="N3139" s="32">
        <f>IFERROR(INDEX(JOGOS!$C$1:$P$16905,$G3139,7),"")</f>
        <v>0</v>
      </c>
      <c r="O3139" s="32">
        <f>IFERROR(INDEX(JOGOS!$C$1:$P$16905,$G3139,8),"")</f>
        <v>0</v>
      </c>
      <c r="P3139" s="32">
        <f>IFERROR(INDEX(JOGOS!$C$1:$P$16905,$G3139,9),"")</f>
        <v>0</v>
      </c>
      <c r="Q3139" s="32">
        <f>IFERROR(INDEX(JOGOS!$C$1:$P$16905,$G3139,10),"")</f>
        <v>0</v>
      </c>
      <c r="T3139" s="32">
        <f t="shared" si="259"/>
        <v>0</v>
      </c>
    </row>
    <row r="3140" spans="1:20">
      <c r="A3140" t="str">
        <f>IF(Tabela3[[#This Row],[GOL CASA]]&lt;&gt;"",Tabela3[[#This Row],[TIME CASA]],"")</f>
        <v/>
      </c>
      <c r="B3140" t="str">
        <f>IF(Tabela3[[#This Row],[GOL FORA]]&lt;&gt;"",Tabela3[[#This Row],[TIME FORA]],"")</f>
        <v/>
      </c>
      <c r="C3140">
        <f t="shared" si="255"/>
        <v>0</v>
      </c>
      <c r="D3140">
        <f t="shared" si="256"/>
        <v>0</v>
      </c>
      <c r="E3140">
        <f t="shared" si="258"/>
        <v>0</v>
      </c>
      <c r="F3140" t="str">
        <f t="shared" si="257"/>
        <v/>
      </c>
      <c r="J3140" s="29">
        <f>IFERROR(INDEX(JOGOS!$C$1:$P$16905,$G3140,3),"")</f>
        <v>0</v>
      </c>
      <c r="K3140" s="32">
        <f>IFERROR(INDEX(JOGOS!$C$1:$P$16905,$G3140,4),"")</f>
        <v>0</v>
      </c>
      <c r="L3140" s="32">
        <f>IFERROR(INDEX(JOGOS!$C$1:$P$16905,$G3140,5),"")</f>
        <v>0</v>
      </c>
      <c r="M3140" s="29">
        <f>IFERROR(INDEX(JOGOS!$C$1:$P$16905,$G3140,6),"")</f>
        <v>0</v>
      </c>
      <c r="N3140" s="32">
        <f>IFERROR(INDEX(JOGOS!$C$1:$P$16905,$G3140,7),"")</f>
        <v>0</v>
      </c>
      <c r="O3140" s="32">
        <f>IFERROR(INDEX(JOGOS!$C$1:$P$16905,$G3140,8),"")</f>
        <v>0</v>
      </c>
      <c r="P3140" s="32">
        <f>IFERROR(INDEX(JOGOS!$C$1:$P$16905,$G3140,9),"")</f>
        <v>0</v>
      </c>
      <c r="Q3140" s="32">
        <f>IFERROR(INDEX(JOGOS!$C$1:$P$16905,$G3140,10),"")</f>
        <v>0</v>
      </c>
      <c r="T3140" s="32">
        <f t="shared" si="259"/>
        <v>0</v>
      </c>
    </row>
    <row r="3141" spans="1:20">
      <c r="A3141" t="str">
        <f>IF(Tabela3[[#This Row],[GOL CASA]]&lt;&gt;"",Tabela3[[#This Row],[TIME CASA]],"")</f>
        <v/>
      </c>
      <c r="B3141" t="str">
        <f>IF(Tabela3[[#This Row],[GOL FORA]]&lt;&gt;"",Tabela3[[#This Row],[TIME FORA]],"")</f>
        <v/>
      </c>
      <c r="C3141">
        <f t="shared" si="255"/>
        <v>0</v>
      </c>
      <c r="D3141">
        <f t="shared" si="256"/>
        <v>0</v>
      </c>
      <c r="E3141">
        <f t="shared" si="258"/>
        <v>0</v>
      </c>
      <c r="F3141" t="str">
        <f t="shared" si="257"/>
        <v/>
      </c>
      <c r="J3141" s="29">
        <f>IFERROR(INDEX(JOGOS!$C$1:$P$16905,$G3141,3),"")</f>
        <v>0</v>
      </c>
      <c r="K3141" s="32">
        <f>IFERROR(INDEX(JOGOS!$C$1:$P$16905,$G3141,4),"")</f>
        <v>0</v>
      </c>
      <c r="L3141" s="32">
        <f>IFERROR(INDEX(JOGOS!$C$1:$P$16905,$G3141,5),"")</f>
        <v>0</v>
      </c>
      <c r="M3141" s="29">
        <f>IFERROR(INDEX(JOGOS!$C$1:$P$16905,$G3141,6),"")</f>
        <v>0</v>
      </c>
      <c r="N3141" s="32">
        <f>IFERROR(INDEX(JOGOS!$C$1:$P$16905,$G3141,7),"")</f>
        <v>0</v>
      </c>
      <c r="O3141" s="32">
        <f>IFERROR(INDEX(JOGOS!$C$1:$P$16905,$G3141,8),"")</f>
        <v>0</v>
      </c>
      <c r="P3141" s="32">
        <f>IFERROR(INDEX(JOGOS!$C$1:$P$16905,$G3141,9),"")</f>
        <v>0</v>
      </c>
      <c r="Q3141" s="32">
        <f>IFERROR(INDEX(JOGOS!$C$1:$P$16905,$G3141,10),"")</f>
        <v>0</v>
      </c>
      <c r="T3141" s="32">
        <f t="shared" si="259"/>
        <v>0</v>
      </c>
    </row>
    <row r="3142" spans="1:20">
      <c r="A3142" t="str">
        <f>IF(Tabela3[[#This Row],[GOL CASA]]&lt;&gt;"",Tabela3[[#This Row],[TIME CASA]],"")</f>
        <v/>
      </c>
      <c r="B3142" t="str">
        <f>IF(Tabela3[[#This Row],[GOL FORA]]&lt;&gt;"",Tabela3[[#This Row],[TIME FORA]],"")</f>
        <v/>
      </c>
      <c r="C3142">
        <f t="shared" si="255"/>
        <v>0</v>
      </c>
      <c r="D3142">
        <f t="shared" si="256"/>
        <v>0</v>
      </c>
      <c r="E3142">
        <f t="shared" si="258"/>
        <v>0</v>
      </c>
      <c r="F3142" t="str">
        <f t="shared" si="257"/>
        <v/>
      </c>
      <c r="J3142" s="29">
        <f>IFERROR(INDEX(JOGOS!$C$1:$P$16905,$G3142,3),"")</f>
        <v>0</v>
      </c>
      <c r="K3142" s="32">
        <f>IFERROR(INDEX(JOGOS!$C$1:$P$16905,$G3142,4),"")</f>
        <v>0</v>
      </c>
      <c r="L3142" s="32">
        <f>IFERROR(INDEX(JOGOS!$C$1:$P$16905,$G3142,5),"")</f>
        <v>0</v>
      </c>
      <c r="M3142" s="29">
        <f>IFERROR(INDEX(JOGOS!$C$1:$P$16905,$G3142,6),"")</f>
        <v>0</v>
      </c>
      <c r="N3142" s="32">
        <f>IFERROR(INDEX(JOGOS!$C$1:$P$16905,$G3142,7),"")</f>
        <v>0</v>
      </c>
      <c r="O3142" s="32">
        <f>IFERROR(INDEX(JOGOS!$C$1:$P$16905,$G3142,8),"")</f>
        <v>0</v>
      </c>
      <c r="P3142" s="32">
        <f>IFERROR(INDEX(JOGOS!$C$1:$P$16905,$G3142,9),"")</f>
        <v>0</v>
      </c>
      <c r="Q3142" s="32">
        <f>IFERROR(INDEX(JOGOS!$C$1:$P$16905,$G3142,10),"")</f>
        <v>0</v>
      </c>
      <c r="T3142" s="32">
        <f t="shared" si="259"/>
        <v>0</v>
      </c>
    </row>
    <row r="3143" spans="1:20">
      <c r="A3143" t="str">
        <f>IF(Tabela3[[#This Row],[GOL CASA]]&lt;&gt;"",Tabela3[[#This Row],[TIME CASA]],"")</f>
        <v/>
      </c>
      <c r="B3143" t="str">
        <f>IF(Tabela3[[#This Row],[GOL FORA]]&lt;&gt;"",Tabela3[[#This Row],[TIME FORA]],"")</f>
        <v/>
      </c>
      <c r="C3143">
        <f t="shared" si="255"/>
        <v>0</v>
      </c>
      <c r="D3143">
        <f t="shared" si="256"/>
        <v>0</v>
      </c>
      <c r="E3143">
        <f t="shared" si="258"/>
        <v>0</v>
      </c>
      <c r="F3143" t="str">
        <f t="shared" si="257"/>
        <v/>
      </c>
      <c r="J3143" s="29">
        <f>IFERROR(INDEX(JOGOS!$C$1:$P$16905,$G3143,3),"")</f>
        <v>0</v>
      </c>
      <c r="K3143" s="32">
        <f>IFERROR(INDEX(JOGOS!$C$1:$P$16905,$G3143,4),"")</f>
        <v>0</v>
      </c>
      <c r="L3143" s="32">
        <f>IFERROR(INDEX(JOGOS!$C$1:$P$16905,$G3143,5),"")</f>
        <v>0</v>
      </c>
      <c r="M3143" s="29">
        <f>IFERROR(INDEX(JOGOS!$C$1:$P$16905,$G3143,6),"")</f>
        <v>0</v>
      </c>
      <c r="N3143" s="32">
        <f>IFERROR(INDEX(JOGOS!$C$1:$P$16905,$G3143,7),"")</f>
        <v>0</v>
      </c>
      <c r="O3143" s="32">
        <f>IFERROR(INDEX(JOGOS!$C$1:$P$16905,$G3143,8),"")</f>
        <v>0</v>
      </c>
      <c r="P3143" s="32">
        <f>IFERROR(INDEX(JOGOS!$C$1:$P$16905,$G3143,9),"")</f>
        <v>0</v>
      </c>
      <c r="Q3143" s="32">
        <f>IFERROR(INDEX(JOGOS!$C$1:$P$16905,$G3143,10),"")</f>
        <v>0</v>
      </c>
      <c r="T3143" s="32">
        <f t="shared" si="259"/>
        <v>0</v>
      </c>
    </row>
    <row r="3144" spans="1:20">
      <c r="A3144" t="str">
        <f>IF(Tabela3[[#This Row],[GOL CASA]]&lt;&gt;"",Tabela3[[#This Row],[TIME CASA]],"")</f>
        <v/>
      </c>
      <c r="B3144" t="str">
        <f>IF(Tabela3[[#This Row],[GOL FORA]]&lt;&gt;"",Tabela3[[#This Row],[TIME FORA]],"")</f>
        <v/>
      </c>
      <c r="C3144">
        <f t="shared" si="255"/>
        <v>0</v>
      </c>
      <c r="D3144">
        <f t="shared" si="256"/>
        <v>0</v>
      </c>
      <c r="E3144">
        <f t="shared" si="258"/>
        <v>0</v>
      </c>
      <c r="F3144" t="str">
        <f t="shared" si="257"/>
        <v/>
      </c>
      <c r="J3144" s="29">
        <f>IFERROR(INDEX(JOGOS!$C$1:$P$16905,$G3144,3),"")</f>
        <v>0</v>
      </c>
      <c r="K3144" s="32">
        <f>IFERROR(INDEX(JOGOS!$C$1:$P$16905,$G3144,4),"")</f>
        <v>0</v>
      </c>
      <c r="L3144" s="32">
        <f>IFERROR(INDEX(JOGOS!$C$1:$P$16905,$G3144,5),"")</f>
        <v>0</v>
      </c>
      <c r="M3144" s="29">
        <f>IFERROR(INDEX(JOGOS!$C$1:$P$16905,$G3144,6),"")</f>
        <v>0</v>
      </c>
      <c r="N3144" s="32">
        <f>IFERROR(INDEX(JOGOS!$C$1:$P$16905,$G3144,7),"")</f>
        <v>0</v>
      </c>
      <c r="O3144" s="32">
        <f>IFERROR(INDEX(JOGOS!$C$1:$P$16905,$G3144,8),"")</f>
        <v>0</v>
      </c>
      <c r="P3144" s="32">
        <f>IFERROR(INDEX(JOGOS!$C$1:$P$16905,$G3144,9),"")</f>
        <v>0</v>
      </c>
      <c r="Q3144" s="32">
        <f>IFERROR(INDEX(JOGOS!$C$1:$P$16905,$G3144,10),"")</f>
        <v>0</v>
      </c>
      <c r="T3144" s="32">
        <f t="shared" si="259"/>
        <v>0</v>
      </c>
    </row>
    <row r="3145" spans="1:20">
      <c r="A3145" t="str">
        <f>IF(Tabela3[[#This Row],[GOL CASA]]&lt;&gt;"",Tabela3[[#This Row],[TIME CASA]],"")</f>
        <v/>
      </c>
      <c r="B3145" t="str">
        <f>IF(Tabela3[[#This Row],[GOL FORA]]&lt;&gt;"",Tabela3[[#This Row],[TIME FORA]],"")</f>
        <v/>
      </c>
      <c r="C3145">
        <f t="shared" si="255"/>
        <v>0</v>
      </c>
      <c r="D3145">
        <f t="shared" si="256"/>
        <v>0</v>
      </c>
      <c r="E3145">
        <f t="shared" si="258"/>
        <v>0</v>
      </c>
      <c r="F3145" t="str">
        <f t="shared" si="257"/>
        <v/>
      </c>
      <c r="J3145" s="29">
        <f>IFERROR(INDEX(JOGOS!$C$1:$P$16905,$G3145,3),"")</f>
        <v>0</v>
      </c>
      <c r="K3145" s="32">
        <f>IFERROR(INDEX(JOGOS!$C$1:$P$16905,$G3145,4),"")</f>
        <v>0</v>
      </c>
      <c r="L3145" s="32">
        <f>IFERROR(INDEX(JOGOS!$C$1:$P$16905,$G3145,5),"")</f>
        <v>0</v>
      </c>
      <c r="M3145" s="29">
        <f>IFERROR(INDEX(JOGOS!$C$1:$P$16905,$G3145,6),"")</f>
        <v>0</v>
      </c>
      <c r="N3145" s="32">
        <f>IFERROR(INDEX(JOGOS!$C$1:$P$16905,$G3145,7),"")</f>
        <v>0</v>
      </c>
      <c r="O3145" s="32">
        <f>IFERROR(INDEX(JOGOS!$C$1:$P$16905,$G3145,8),"")</f>
        <v>0</v>
      </c>
      <c r="P3145" s="32">
        <f>IFERROR(INDEX(JOGOS!$C$1:$P$16905,$G3145,9),"")</f>
        <v>0</v>
      </c>
      <c r="Q3145" s="32">
        <f>IFERROR(INDEX(JOGOS!$C$1:$P$16905,$G3145,10),"")</f>
        <v>0</v>
      </c>
      <c r="T3145" s="32">
        <f t="shared" si="259"/>
        <v>0</v>
      </c>
    </row>
    <row r="3146" spans="1:20">
      <c r="A3146" t="str">
        <f>IF(Tabela3[[#This Row],[GOL CASA]]&lt;&gt;"",Tabela3[[#This Row],[TIME CASA]],"")</f>
        <v/>
      </c>
      <c r="B3146" t="str">
        <f>IF(Tabela3[[#This Row],[GOL FORA]]&lt;&gt;"",Tabela3[[#This Row],[TIME FORA]],"")</f>
        <v/>
      </c>
      <c r="C3146">
        <f t="shared" si="255"/>
        <v>0</v>
      </c>
      <c r="D3146">
        <f t="shared" si="256"/>
        <v>0</v>
      </c>
      <c r="E3146">
        <f t="shared" si="258"/>
        <v>0</v>
      </c>
      <c r="F3146" t="str">
        <f t="shared" si="257"/>
        <v/>
      </c>
      <c r="J3146" s="29">
        <f>IFERROR(INDEX(JOGOS!$C$1:$P$16905,$G3146,3),"")</f>
        <v>0</v>
      </c>
      <c r="K3146" s="32">
        <f>IFERROR(INDEX(JOGOS!$C$1:$P$16905,$G3146,4),"")</f>
        <v>0</v>
      </c>
      <c r="L3146" s="32">
        <f>IFERROR(INDEX(JOGOS!$C$1:$P$16905,$G3146,5),"")</f>
        <v>0</v>
      </c>
      <c r="M3146" s="29">
        <f>IFERROR(INDEX(JOGOS!$C$1:$P$16905,$G3146,6),"")</f>
        <v>0</v>
      </c>
      <c r="N3146" s="32">
        <f>IFERROR(INDEX(JOGOS!$C$1:$P$16905,$G3146,7),"")</f>
        <v>0</v>
      </c>
      <c r="O3146" s="32">
        <f>IFERROR(INDEX(JOGOS!$C$1:$P$16905,$G3146,8),"")</f>
        <v>0</v>
      </c>
      <c r="P3146" s="32">
        <f>IFERROR(INDEX(JOGOS!$C$1:$P$16905,$G3146,9),"")</f>
        <v>0</v>
      </c>
      <c r="Q3146" s="32">
        <f>IFERROR(INDEX(JOGOS!$C$1:$P$16905,$G3146,10),"")</f>
        <v>0</v>
      </c>
      <c r="T3146" s="32">
        <f t="shared" si="259"/>
        <v>0</v>
      </c>
    </row>
    <row r="3147" spans="1:20">
      <c r="A3147" t="str">
        <f>IF(Tabela3[[#This Row],[GOL CASA]]&lt;&gt;"",Tabela3[[#This Row],[TIME CASA]],"")</f>
        <v/>
      </c>
      <c r="B3147" t="str">
        <f>IF(Tabela3[[#This Row],[GOL FORA]]&lt;&gt;"",Tabela3[[#This Row],[TIME FORA]],"")</f>
        <v/>
      </c>
      <c r="C3147">
        <f t="shared" si="255"/>
        <v>0</v>
      </c>
      <c r="D3147">
        <f t="shared" si="256"/>
        <v>0</v>
      </c>
      <c r="E3147">
        <f t="shared" si="258"/>
        <v>0</v>
      </c>
      <c r="F3147" t="str">
        <f t="shared" si="257"/>
        <v/>
      </c>
      <c r="J3147" s="29">
        <f>IFERROR(INDEX(JOGOS!$C$1:$P$16905,$G3147,3),"")</f>
        <v>0</v>
      </c>
      <c r="K3147" s="32">
        <f>IFERROR(INDEX(JOGOS!$C$1:$P$16905,$G3147,4),"")</f>
        <v>0</v>
      </c>
      <c r="L3147" s="32">
        <f>IFERROR(INDEX(JOGOS!$C$1:$P$16905,$G3147,5),"")</f>
        <v>0</v>
      </c>
      <c r="M3147" s="29">
        <f>IFERROR(INDEX(JOGOS!$C$1:$P$16905,$G3147,6),"")</f>
        <v>0</v>
      </c>
      <c r="N3147" s="32">
        <f>IFERROR(INDEX(JOGOS!$C$1:$P$16905,$G3147,7),"")</f>
        <v>0</v>
      </c>
      <c r="O3147" s="32">
        <f>IFERROR(INDEX(JOGOS!$C$1:$P$16905,$G3147,8),"")</f>
        <v>0</v>
      </c>
      <c r="P3147" s="32">
        <f>IFERROR(INDEX(JOGOS!$C$1:$P$16905,$G3147,9),"")</f>
        <v>0</v>
      </c>
      <c r="Q3147" s="32">
        <f>IFERROR(INDEX(JOGOS!$C$1:$P$16905,$G3147,10),"")</f>
        <v>0</v>
      </c>
      <c r="T3147" s="32">
        <f t="shared" si="259"/>
        <v>0</v>
      </c>
    </row>
    <row r="3148" spans="1:20">
      <c r="A3148" t="str">
        <f>IF(Tabela3[[#This Row],[GOL CASA]]&lt;&gt;"",Tabela3[[#This Row],[TIME CASA]],"")</f>
        <v/>
      </c>
      <c r="B3148" t="str">
        <f>IF(Tabela3[[#This Row],[GOL FORA]]&lt;&gt;"",Tabela3[[#This Row],[TIME FORA]],"")</f>
        <v/>
      </c>
      <c r="C3148">
        <f t="shared" si="255"/>
        <v>0</v>
      </c>
      <c r="D3148">
        <f t="shared" si="256"/>
        <v>0</v>
      </c>
      <c r="E3148">
        <f t="shared" si="258"/>
        <v>0</v>
      </c>
      <c r="F3148" t="str">
        <f t="shared" si="257"/>
        <v/>
      </c>
      <c r="J3148" s="29">
        <f>IFERROR(INDEX(JOGOS!$C$1:$P$16905,$G3148,3),"")</f>
        <v>0</v>
      </c>
      <c r="K3148" s="32">
        <f>IFERROR(INDEX(JOGOS!$C$1:$P$16905,$G3148,4),"")</f>
        <v>0</v>
      </c>
      <c r="L3148" s="32">
        <f>IFERROR(INDEX(JOGOS!$C$1:$P$16905,$G3148,5),"")</f>
        <v>0</v>
      </c>
      <c r="M3148" s="29">
        <f>IFERROR(INDEX(JOGOS!$C$1:$P$16905,$G3148,6),"")</f>
        <v>0</v>
      </c>
      <c r="N3148" s="32">
        <f>IFERROR(INDEX(JOGOS!$C$1:$P$16905,$G3148,7),"")</f>
        <v>0</v>
      </c>
      <c r="O3148" s="32">
        <f>IFERROR(INDEX(JOGOS!$C$1:$P$16905,$G3148,8),"")</f>
        <v>0</v>
      </c>
      <c r="P3148" s="32">
        <f>IFERROR(INDEX(JOGOS!$C$1:$P$16905,$G3148,9),"")</f>
        <v>0</v>
      </c>
      <c r="Q3148" s="32">
        <f>IFERROR(INDEX(JOGOS!$C$1:$P$16905,$G3148,10),"")</f>
        <v>0</v>
      </c>
      <c r="T3148" s="32">
        <f t="shared" si="259"/>
        <v>0</v>
      </c>
    </row>
    <row r="3149" spans="1:20">
      <c r="A3149" t="str">
        <f>IF(Tabela3[[#This Row],[GOL CASA]]&lt;&gt;"",Tabela3[[#This Row],[TIME CASA]],"")</f>
        <v/>
      </c>
      <c r="B3149" t="str">
        <f>IF(Tabela3[[#This Row],[GOL FORA]]&lt;&gt;"",Tabela3[[#This Row],[TIME FORA]],"")</f>
        <v/>
      </c>
      <c r="C3149">
        <f t="shared" si="255"/>
        <v>0</v>
      </c>
      <c r="D3149">
        <f t="shared" si="256"/>
        <v>0</v>
      </c>
      <c r="E3149">
        <f t="shared" si="258"/>
        <v>0</v>
      </c>
      <c r="F3149" t="str">
        <f t="shared" si="257"/>
        <v/>
      </c>
      <c r="J3149" s="29">
        <f>IFERROR(INDEX(JOGOS!$C$1:$P$16905,$G3149,3),"")</f>
        <v>0</v>
      </c>
      <c r="K3149" s="32">
        <f>IFERROR(INDEX(JOGOS!$C$1:$P$16905,$G3149,4),"")</f>
        <v>0</v>
      </c>
      <c r="L3149" s="32">
        <f>IFERROR(INDEX(JOGOS!$C$1:$P$16905,$G3149,5),"")</f>
        <v>0</v>
      </c>
      <c r="M3149" s="29">
        <f>IFERROR(INDEX(JOGOS!$C$1:$P$16905,$G3149,6),"")</f>
        <v>0</v>
      </c>
      <c r="N3149" s="32">
        <f>IFERROR(INDEX(JOGOS!$C$1:$P$16905,$G3149,7),"")</f>
        <v>0</v>
      </c>
      <c r="O3149" s="32">
        <f>IFERROR(INDEX(JOGOS!$C$1:$P$16905,$G3149,8),"")</f>
        <v>0</v>
      </c>
      <c r="P3149" s="32">
        <f>IFERROR(INDEX(JOGOS!$C$1:$P$16905,$G3149,9),"")</f>
        <v>0</v>
      </c>
      <c r="Q3149" s="32">
        <f>IFERROR(INDEX(JOGOS!$C$1:$P$16905,$G3149,10),"")</f>
        <v>0</v>
      </c>
      <c r="T3149" s="32">
        <f t="shared" si="259"/>
        <v>0</v>
      </c>
    </row>
    <row r="3150" spans="1:20">
      <c r="A3150" t="str">
        <f>IF(Tabela3[[#This Row],[GOL CASA]]&lt;&gt;"",Tabela3[[#This Row],[TIME CASA]],"")</f>
        <v/>
      </c>
      <c r="B3150" t="str">
        <f>IF(Tabela3[[#This Row],[GOL FORA]]&lt;&gt;"",Tabela3[[#This Row],[TIME FORA]],"")</f>
        <v/>
      </c>
      <c r="C3150">
        <f t="shared" si="255"/>
        <v>0</v>
      </c>
      <c r="D3150">
        <f t="shared" si="256"/>
        <v>0</v>
      </c>
      <c r="E3150">
        <f t="shared" si="258"/>
        <v>0</v>
      </c>
      <c r="F3150" t="str">
        <f t="shared" si="257"/>
        <v/>
      </c>
      <c r="J3150" s="29">
        <f>IFERROR(INDEX(JOGOS!$C$1:$P$16905,$G3150,3),"")</f>
        <v>0</v>
      </c>
      <c r="K3150" s="32">
        <f>IFERROR(INDEX(JOGOS!$C$1:$P$16905,$G3150,4),"")</f>
        <v>0</v>
      </c>
      <c r="L3150" s="32">
        <f>IFERROR(INDEX(JOGOS!$C$1:$P$16905,$G3150,5),"")</f>
        <v>0</v>
      </c>
      <c r="M3150" s="29">
        <f>IFERROR(INDEX(JOGOS!$C$1:$P$16905,$G3150,6),"")</f>
        <v>0</v>
      </c>
      <c r="N3150" s="32">
        <f>IFERROR(INDEX(JOGOS!$C$1:$P$16905,$G3150,7),"")</f>
        <v>0</v>
      </c>
      <c r="O3150" s="32">
        <f>IFERROR(INDEX(JOGOS!$C$1:$P$16905,$G3150,8),"")</f>
        <v>0</v>
      </c>
      <c r="P3150" s="32">
        <f>IFERROR(INDEX(JOGOS!$C$1:$P$16905,$G3150,9),"")</f>
        <v>0</v>
      </c>
      <c r="Q3150" s="32">
        <f>IFERROR(INDEX(JOGOS!$C$1:$P$16905,$G3150,10),"")</f>
        <v>0</v>
      </c>
      <c r="T3150" s="32">
        <f t="shared" si="259"/>
        <v>0</v>
      </c>
    </row>
    <row r="3151" spans="1:20">
      <c r="A3151" t="str">
        <f>IF(Tabela3[[#This Row],[GOL CASA]]&lt;&gt;"",Tabela3[[#This Row],[TIME CASA]],"")</f>
        <v/>
      </c>
      <c r="B3151" t="str">
        <f>IF(Tabela3[[#This Row],[GOL FORA]]&lt;&gt;"",Tabela3[[#This Row],[TIME FORA]],"")</f>
        <v/>
      </c>
      <c r="C3151">
        <f t="shared" si="255"/>
        <v>0</v>
      </c>
      <c r="D3151">
        <f t="shared" si="256"/>
        <v>0</v>
      </c>
      <c r="E3151">
        <f t="shared" si="258"/>
        <v>0</v>
      </c>
      <c r="F3151" t="str">
        <f t="shared" si="257"/>
        <v/>
      </c>
      <c r="J3151" s="29">
        <f>IFERROR(INDEX(JOGOS!$C$1:$P$16905,$G3151,3),"")</f>
        <v>0</v>
      </c>
      <c r="K3151" s="32">
        <f>IFERROR(INDEX(JOGOS!$C$1:$P$16905,$G3151,4),"")</f>
        <v>0</v>
      </c>
      <c r="L3151" s="32">
        <f>IFERROR(INDEX(JOGOS!$C$1:$P$16905,$G3151,5),"")</f>
        <v>0</v>
      </c>
      <c r="M3151" s="29">
        <f>IFERROR(INDEX(JOGOS!$C$1:$P$16905,$G3151,6),"")</f>
        <v>0</v>
      </c>
      <c r="N3151" s="32">
        <f>IFERROR(INDEX(JOGOS!$C$1:$P$16905,$G3151,7),"")</f>
        <v>0</v>
      </c>
      <c r="O3151" s="32">
        <f>IFERROR(INDEX(JOGOS!$C$1:$P$16905,$G3151,8),"")</f>
        <v>0</v>
      </c>
      <c r="P3151" s="32">
        <f>IFERROR(INDEX(JOGOS!$C$1:$P$16905,$G3151,9),"")</f>
        <v>0</v>
      </c>
      <c r="Q3151" s="32">
        <f>IFERROR(INDEX(JOGOS!$C$1:$P$16905,$G3151,10),"")</f>
        <v>0</v>
      </c>
      <c r="T3151" s="32">
        <f t="shared" si="259"/>
        <v>0</v>
      </c>
    </row>
    <row r="3152" spans="1:20">
      <c r="A3152" t="str">
        <f>IF(Tabela3[[#This Row],[GOL CASA]]&lt;&gt;"",Tabela3[[#This Row],[TIME CASA]],"")</f>
        <v/>
      </c>
      <c r="B3152" t="str">
        <f>IF(Tabela3[[#This Row],[GOL FORA]]&lt;&gt;"",Tabela3[[#This Row],[TIME FORA]],"")</f>
        <v/>
      </c>
      <c r="C3152">
        <f t="shared" si="255"/>
        <v>0</v>
      </c>
      <c r="D3152">
        <f t="shared" si="256"/>
        <v>0</v>
      </c>
      <c r="E3152">
        <f t="shared" si="258"/>
        <v>0</v>
      </c>
      <c r="F3152" t="str">
        <f t="shared" si="257"/>
        <v/>
      </c>
      <c r="J3152" s="29">
        <f>IFERROR(INDEX(JOGOS!$C$1:$P$16905,$G3152,3),"")</f>
        <v>0</v>
      </c>
      <c r="K3152" s="32">
        <f>IFERROR(INDEX(JOGOS!$C$1:$P$16905,$G3152,4),"")</f>
        <v>0</v>
      </c>
      <c r="L3152" s="32">
        <f>IFERROR(INDEX(JOGOS!$C$1:$P$16905,$G3152,5),"")</f>
        <v>0</v>
      </c>
      <c r="M3152" s="29">
        <f>IFERROR(INDEX(JOGOS!$C$1:$P$16905,$G3152,6),"")</f>
        <v>0</v>
      </c>
      <c r="N3152" s="32">
        <f>IFERROR(INDEX(JOGOS!$C$1:$P$16905,$G3152,7),"")</f>
        <v>0</v>
      </c>
      <c r="O3152" s="32">
        <f>IFERROR(INDEX(JOGOS!$C$1:$P$16905,$G3152,8),"")</f>
        <v>0</v>
      </c>
      <c r="P3152" s="32">
        <f>IFERROR(INDEX(JOGOS!$C$1:$P$16905,$G3152,9),"")</f>
        <v>0</v>
      </c>
      <c r="Q3152" s="32">
        <f>IFERROR(INDEX(JOGOS!$C$1:$P$16905,$G3152,10),"")</f>
        <v>0</v>
      </c>
      <c r="T3152" s="32">
        <f t="shared" si="259"/>
        <v>0</v>
      </c>
    </row>
    <row r="3153" spans="1:20">
      <c r="A3153" t="str">
        <f>IF(Tabela3[[#This Row],[GOL CASA]]&lt;&gt;"",Tabela3[[#This Row],[TIME CASA]],"")</f>
        <v/>
      </c>
      <c r="B3153" t="str">
        <f>IF(Tabela3[[#This Row],[GOL FORA]]&lt;&gt;"",Tabela3[[#This Row],[TIME FORA]],"")</f>
        <v/>
      </c>
      <c r="C3153">
        <f t="shared" si="255"/>
        <v>0</v>
      </c>
      <c r="D3153">
        <f t="shared" si="256"/>
        <v>0</v>
      </c>
      <c r="E3153">
        <f t="shared" si="258"/>
        <v>0</v>
      </c>
      <c r="F3153" t="str">
        <f t="shared" si="257"/>
        <v/>
      </c>
      <c r="J3153" s="29">
        <f>IFERROR(INDEX(JOGOS!$C$1:$P$16905,$G3153,3),"")</f>
        <v>0</v>
      </c>
      <c r="K3153" s="32">
        <f>IFERROR(INDEX(JOGOS!$C$1:$P$16905,$G3153,4),"")</f>
        <v>0</v>
      </c>
      <c r="L3153" s="32">
        <f>IFERROR(INDEX(JOGOS!$C$1:$P$16905,$G3153,5),"")</f>
        <v>0</v>
      </c>
      <c r="M3153" s="29">
        <f>IFERROR(INDEX(JOGOS!$C$1:$P$16905,$G3153,6),"")</f>
        <v>0</v>
      </c>
      <c r="N3153" s="32">
        <f>IFERROR(INDEX(JOGOS!$C$1:$P$16905,$G3153,7),"")</f>
        <v>0</v>
      </c>
      <c r="O3153" s="32">
        <f>IFERROR(INDEX(JOGOS!$C$1:$P$16905,$G3153,8),"")</f>
        <v>0</v>
      </c>
      <c r="P3153" s="32">
        <f>IFERROR(INDEX(JOGOS!$C$1:$P$16905,$G3153,9),"")</f>
        <v>0</v>
      </c>
      <c r="Q3153" s="32">
        <f>IFERROR(INDEX(JOGOS!$C$1:$P$16905,$G3153,10),"")</f>
        <v>0</v>
      </c>
      <c r="T3153" s="32">
        <f t="shared" si="259"/>
        <v>0</v>
      </c>
    </row>
    <row r="3154" spans="1:20">
      <c r="A3154" t="str">
        <f>IF(Tabela3[[#This Row],[GOL CASA]]&lt;&gt;"",Tabela3[[#This Row],[TIME CASA]],"")</f>
        <v/>
      </c>
      <c r="B3154" t="str">
        <f>IF(Tabela3[[#This Row],[GOL FORA]]&lt;&gt;"",Tabela3[[#This Row],[TIME FORA]],"")</f>
        <v/>
      </c>
      <c r="C3154">
        <f t="shared" si="255"/>
        <v>0</v>
      </c>
      <c r="D3154">
        <f t="shared" si="256"/>
        <v>0</v>
      </c>
      <c r="E3154">
        <f t="shared" si="258"/>
        <v>0</v>
      </c>
      <c r="F3154" t="str">
        <f t="shared" si="257"/>
        <v/>
      </c>
      <c r="J3154" s="29">
        <f>IFERROR(INDEX(JOGOS!$C$1:$P$16905,$G3154,3),"")</f>
        <v>0</v>
      </c>
      <c r="K3154" s="32">
        <f>IFERROR(INDEX(JOGOS!$C$1:$P$16905,$G3154,4),"")</f>
        <v>0</v>
      </c>
      <c r="L3154" s="32">
        <f>IFERROR(INDEX(JOGOS!$C$1:$P$16905,$G3154,5),"")</f>
        <v>0</v>
      </c>
      <c r="M3154" s="29">
        <f>IFERROR(INDEX(JOGOS!$C$1:$P$16905,$G3154,6),"")</f>
        <v>0</v>
      </c>
      <c r="N3154" s="32">
        <f>IFERROR(INDEX(JOGOS!$C$1:$P$16905,$G3154,7),"")</f>
        <v>0</v>
      </c>
      <c r="O3154" s="32">
        <f>IFERROR(INDEX(JOGOS!$C$1:$P$16905,$G3154,8),"")</f>
        <v>0</v>
      </c>
      <c r="P3154" s="32">
        <f>IFERROR(INDEX(JOGOS!$C$1:$P$16905,$G3154,9),"")</f>
        <v>0</v>
      </c>
      <c r="Q3154" s="32">
        <f>IFERROR(INDEX(JOGOS!$C$1:$P$16905,$G3154,10),"")</f>
        <v>0</v>
      </c>
      <c r="T3154" s="32">
        <f t="shared" si="259"/>
        <v>0</v>
      </c>
    </row>
    <row r="3155" spans="1:20">
      <c r="A3155" t="str">
        <f>IF(Tabela3[[#This Row],[GOL CASA]]&lt;&gt;"",Tabela3[[#This Row],[TIME CASA]],"")</f>
        <v/>
      </c>
      <c r="B3155" t="str">
        <f>IF(Tabela3[[#This Row],[GOL FORA]]&lt;&gt;"",Tabela3[[#This Row],[TIME FORA]],"")</f>
        <v/>
      </c>
      <c r="C3155">
        <f t="shared" si="255"/>
        <v>0</v>
      </c>
      <c r="D3155">
        <f t="shared" si="256"/>
        <v>0</v>
      </c>
      <c r="E3155">
        <f t="shared" si="258"/>
        <v>0</v>
      </c>
      <c r="F3155" t="str">
        <f t="shared" si="257"/>
        <v/>
      </c>
      <c r="J3155" s="29">
        <f>IFERROR(INDEX(JOGOS!$C$1:$P$16905,$G3155,3),"")</f>
        <v>0</v>
      </c>
      <c r="K3155" s="32">
        <f>IFERROR(INDEX(JOGOS!$C$1:$P$16905,$G3155,4),"")</f>
        <v>0</v>
      </c>
      <c r="L3155" s="32">
        <f>IFERROR(INDEX(JOGOS!$C$1:$P$16905,$G3155,5),"")</f>
        <v>0</v>
      </c>
      <c r="M3155" s="29">
        <f>IFERROR(INDEX(JOGOS!$C$1:$P$16905,$G3155,6),"")</f>
        <v>0</v>
      </c>
      <c r="N3155" s="32">
        <f>IFERROR(INDEX(JOGOS!$C$1:$P$16905,$G3155,7),"")</f>
        <v>0</v>
      </c>
      <c r="O3155" s="32">
        <f>IFERROR(INDEX(JOGOS!$C$1:$P$16905,$G3155,8),"")</f>
        <v>0</v>
      </c>
      <c r="P3155" s="32">
        <f>IFERROR(INDEX(JOGOS!$C$1:$P$16905,$G3155,9),"")</f>
        <v>0</v>
      </c>
      <c r="Q3155" s="32">
        <f>IFERROR(INDEX(JOGOS!$C$1:$P$16905,$G3155,10),"")</f>
        <v>0</v>
      </c>
      <c r="T3155" s="32">
        <f t="shared" si="259"/>
        <v>0</v>
      </c>
    </row>
    <row r="3156" spans="1:20">
      <c r="A3156" t="str">
        <f>IF(Tabela3[[#This Row],[GOL CASA]]&lt;&gt;"",Tabela3[[#This Row],[TIME CASA]],"")</f>
        <v/>
      </c>
      <c r="B3156" t="str">
        <f>IF(Tabela3[[#This Row],[GOL FORA]]&lt;&gt;"",Tabela3[[#This Row],[TIME FORA]],"")</f>
        <v/>
      </c>
      <c r="C3156">
        <f t="shared" si="255"/>
        <v>0</v>
      </c>
      <c r="D3156">
        <f t="shared" si="256"/>
        <v>0</v>
      </c>
      <c r="E3156">
        <f t="shared" si="258"/>
        <v>0</v>
      </c>
      <c r="F3156" t="str">
        <f t="shared" si="257"/>
        <v/>
      </c>
      <c r="J3156" s="29">
        <f>IFERROR(INDEX(JOGOS!$C$1:$P$16905,$G3156,3),"")</f>
        <v>0</v>
      </c>
      <c r="K3156" s="32">
        <f>IFERROR(INDEX(JOGOS!$C$1:$P$16905,$G3156,4),"")</f>
        <v>0</v>
      </c>
      <c r="L3156" s="32">
        <f>IFERROR(INDEX(JOGOS!$C$1:$P$16905,$G3156,5),"")</f>
        <v>0</v>
      </c>
      <c r="M3156" s="29">
        <f>IFERROR(INDEX(JOGOS!$C$1:$P$16905,$G3156,6),"")</f>
        <v>0</v>
      </c>
      <c r="N3156" s="32">
        <f>IFERROR(INDEX(JOGOS!$C$1:$P$16905,$G3156,7),"")</f>
        <v>0</v>
      </c>
      <c r="O3156" s="32">
        <f>IFERROR(INDEX(JOGOS!$C$1:$P$16905,$G3156,8),"")</f>
        <v>0</v>
      </c>
      <c r="P3156" s="32">
        <f>IFERROR(INDEX(JOGOS!$C$1:$P$16905,$G3156,9),"")</f>
        <v>0</v>
      </c>
      <c r="Q3156" s="32">
        <f>IFERROR(INDEX(JOGOS!$C$1:$P$16905,$G3156,10),"")</f>
        <v>0</v>
      </c>
      <c r="T3156" s="32">
        <f t="shared" si="259"/>
        <v>0</v>
      </c>
    </row>
    <row r="3157" spans="1:20">
      <c r="A3157" t="str">
        <f>IF(Tabela3[[#This Row],[GOL CASA]]&lt;&gt;"",Tabela3[[#This Row],[TIME CASA]],"")</f>
        <v/>
      </c>
      <c r="B3157" t="str">
        <f>IF(Tabela3[[#This Row],[GOL FORA]]&lt;&gt;"",Tabela3[[#This Row],[TIME FORA]],"")</f>
        <v/>
      </c>
      <c r="C3157">
        <f t="shared" si="255"/>
        <v>0</v>
      </c>
      <c r="D3157">
        <f t="shared" si="256"/>
        <v>0</v>
      </c>
      <c r="E3157">
        <f t="shared" si="258"/>
        <v>0</v>
      </c>
      <c r="F3157" t="str">
        <f t="shared" si="257"/>
        <v/>
      </c>
      <c r="J3157" s="29">
        <f>IFERROR(INDEX(JOGOS!$C$1:$P$16905,$G3157,3),"")</f>
        <v>0</v>
      </c>
      <c r="K3157" s="32">
        <f>IFERROR(INDEX(JOGOS!$C$1:$P$16905,$G3157,4),"")</f>
        <v>0</v>
      </c>
      <c r="L3157" s="32">
        <f>IFERROR(INDEX(JOGOS!$C$1:$P$16905,$G3157,5),"")</f>
        <v>0</v>
      </c>
      <c r="M3157" s="29">
        <f>IFERROR(INDEX(JOGOS!$C$1:$P$16905,$G3157,6),"")</f>
        <v>0</v>
      </c>
      <c r="N3157" s="32">
        <f>IFERROR(INDEX(JOGOS!$C$1:$P$16905,$G3157,7),"")</f>
        <v>0</v>
      </c>
      <c r="O3157" s="32">
        <f>IFERROR(INDEX(JOGOS!$C$1:$P$16905,$G3157,8),"")</f>
        <v>0</v>
      </c>
      <c r="P3157" s="32">
        <f>IFERROR(INDEX(JOGOS!$C$1:$P$16905,$G3157,9),"")</f>
        <v>0</v>
      </c>
      <c r="Q3157" s="32">
        <f>IFERROR(INDEX(JOGOS!$C$1:$P$16905,$G3157,10),"")</f>
        <v>0</v>
      </c>
      <c r="T3157" s="32">
        <f t="shared" si="259"/>
        <v>0</v>
      </c>
    </row>
    <row r="3158" spans="1:20">
      <c r="A3158" t="str">
        <f>IF(Tabela3[[#This Row],[GOL CASA]]&lt;&gt;"",Tabela3[[#This Row],[TIME CASA]],"")</f>
        <v/>
      </c>
      <c r="B3158" t="str">
        <f>IF(Tabela3[[#This Row],[GOL FORA]]&lt;&gt;"",Tabela3[[#This Row],[TIME FORA]],"")</f>
        <v/>
      </c>
      <c r="C3158">
        <f t="shared" si="255"/>
        <v>0</v>
      </c>
      <c r="D3158">
        <f t="shared" si="256"/>
        <v>0</v>
      </c>
      <c r="E3158">
        <f t="shared" si="258"/>
        <v>0</v>
      </c>
      <c r="F3158" t="str">
        <f t="shared" si="257"/>
        <v/>
      </c>
      <c r="J3158" s="29">
        <f>IFERROR(INDEX(JOGOS!$C$1:$P$16905,$G3158,3),"")</f>
        <v>0</v>
      </c>
      <c r="K3158" s="32">
        <f>IFERROR(INDEX(JOGOS!$C$1:$P$16905,$G3158,4),"")</f>
        <v>0</v>
      </c>
      <c r="L3158" s="32">
        <f>IFERROR(INDEX(JOGOS!$C$1:$P$16905,$G3158,5),"")</f>
        <v>0</v>
      </c>
      <c r="M3158" s="29">
        <f>IFERROR(INDEX(JOGOS!$C$1:$P$16905,$G3158,6),"")</f>
        <v>0</v>
      </c>
      <c r="N3158" s="32">
        <f>IFERROR(INDEX(JOGOS!$C$1:$P$16905,$G3158,7),"")</f>
        <v>0</v>
      </c>
      <c r="O3158" s="32">
        <f>IFERROR(INDEX(JOGOS!$C$1:$P$16905,$G3158,8),"")</f>
        <v>0</v>
      </c>
      <c r="P3158" s="32">
        <f>IFERROR(INDEX(JOGOS!$C$1:$P$16905,$G3158,9),"")</f>
        <v>0</v>
      </c>
      <c r="Q3158" s="32">
        <f>IFERROR(INDEX(JOGOS!$C$1:$P$16905,$G3158,10),"")</f>
        <v>0</v>
      </c>
      <c r="T3158" s="32">
        <f t="shared" si="259"/>
        <v>0</v>
      </c>
    </row>
    <row r="3159" spans="1:20">
      <c r="A3159" t="str">
        <f>IF(Tabela3[[#This Row],[GOL CASA]]&lt;&gt;"",Tabela3[[#This Row],[TIME CASA]],"")</f>
        <v/>
      </c>
      <c r="B3159" t="str">
        <f>IF(Tabela3[[#This Row],[GOL FORA]]&lt;&gt;"",Tabela3[[#This Row],[TIME FORA]],"")</f>
        <v/>
      </c>
      <c r="C3159">
        <f t="shared" si="255"/>
        <v>0</v>
      </c>
      <c r="D3159">
        <f t="shared" si="256"/>
        <v>0</v>
      </c>
      <c r="E3159">
        <f t="shared" si="258"/>
        <v>0</v>
      </c>
      <c r="F3159" t="str">
        <f t="shared" si="257"/>
        <v/>
      </c>
      <c r="J3159" s="29">
        <f>IFERROR(INDEX(JOGOS!$C$1:$P$16905,$G3159,3),"")</f>
        <v>0</v>
      </c>
      <c r="K3159" s="32">
        <f>IFERROR(INDEX(JOGOS!$C$1:$P$16905,$G3159,4),"")</f>
        <v>0</v>
      </c>
      <c r="L3159" s="32">
        <f>IFERROR(INDEX(JOGOS!$C$1:$P$16905,$G3159,5),"")</f>
        <v>0</v>
      </c>
      <c r="M3159" s="29">
        <f>IFERROR(INDEX(JOGOS!$C$1:$P$16905,$G3159,6),"")</f>
        <v>0</v>
      </c>
      <c r="N3159" s="32">
        <f>IFERROR(INDEX(JOGOS!$C$1:$P$16905,$G3159,7),"")</f>
        <v>0</v>
      </c>
      <c r="O3159" s="32">
        <f>IFERROR(INDEX(JOGOS!$C$1:$P$16905,$G3159,8),"")</f>
        <v>0</v>
      </c>
      <c r="P3159" s="32">
        <f>IFERROR(INDEX(JOGOS!$C$1:$P$16905,$G3159,9),"")</f>
        <v>0</v>
      </c>
      <c r="Q3159" s="32">
        <f>IFERROR(INDEX(JOGOS!$C$1:$P$16905,$G3159,10),"")</f>
        <v>0</v>
      </c>
      <c r="T3159" s="32">
        <f t="shared" si="259"/>
        <v>0</v>
      </c>
    </row>
    <row r="3160" spans="1:20">
      <c r="A3160" t="str">
        <f>IF(Tabela3[[#This Row],[GOL CASA]]&lt;&gt;"",Tabela3[[#This Row],[TIME CASA]],"")</f>
        <v/>
      </c>
      <c r="B3160" t="str">
        <f>IF(Tabela3[[#This Row],[GOL FORA]]&lt;&gt;"",Tabela3[[#This Row],[TIME FORA]],"")</f>
        <v/>
      </c>
      <c r="C3160">
        <f t="shared" si="255"/>
        <v>0</v>
      </c>
      <c r="D3160">
        <f t="shared" si="256"/>
        <v>0</v>
      </c>
      <c r="E3160">
        <f t="shared" si="258"/>
        <v>0</v>
      </c>
      <c r="F3160" t="str">
        <f t="shared" si="257"/>
        <v/>
      </c>
      <c r="J3160" s="29">
        <f>IFERROR(INDEX(JOGOS!$C$1:$P$16905,$G3160,3),"")</f>
        <v>0</v>
      </c>
      <c r="K3160" s="32">
        <f>IFERROR(INDEX(JOGOS!$C$1:$P$16905,$G3160,4),"")</f>
        <v>0</v>
      </c>
      <c r="L3160" s="32">
        <f>IFERROR(INDEX(JOGOS!$C$1:$P$16905,$G3160,5),"")</f>
        <v>0</v>
      </c>
      <c r="M3160" s="29">
        <f>IFERROR(INDEX(JOGOS!$C$1:$P$16905,$G3160,6),"")</f>
        <v>0</v>
      </c>
      <c r="N3160" s="32">
        <f>IFERROR(INDEX(JOGOS!$C$1:$P$16905,$G3160,7),"")</f>
        <v>0</v>
      </c>
      <c r="O3160" s="32">
        <f>IFERROR(INDEX(JOGOS!$C$1:$P$16905,$G3160,8),"")</f>
        <v>0</v>
      </c>
      <c r="P3160" s="32">
        <f>IFERROR(INDEX(JOGOS!$C$1:$P$16905,$G3160,9),"")</f>
        <v>0</v>
      </c>
      <c r="Q3160" s="32">
        <f>IFERROR(INDEX(JOGOS!$C$1:$P$16905,$G3160,10),"")</f>
        <v>0</v>
      </c>
      <c r="T3160" s="32">
        <f t="shared" si="259"/>
        <v>0</v>
      </c>
    </row>
    <row r="3161" spans="1:20">
      <c r="A3161" t="str">
        <f>IF(Tabela3[[#This Row],[GOL CASA]]&lt;&gt;"",Tabela3[[#This Row],[TIME CASA]],"")</f>
        <v/>
      </c>
      <c r="B3161" t="str">
        <f>IF(Tabela3[[#This Row],[GOL FORA]]&lt;&gt;"",Tabela3[[#This Row],[TIME FORA]],"")</f>
        <v/>
      </c>
      <c r="C3161">
        <f t="shared" si="255"/>
        <v>0</v>
      </c>
      <c r="D3161">
        <f t="shared" si="256"/>
        <v>0</v>
      </c>
      <c r="E3161">
        <f t="shared" si="258"/>
        <v>0</v>
      </c>
      <c r="F3161" t="str">
        <f t="shared" si="257"/>
        <v/>
      </c>
      <c r="J3161" s="29">
        <f>IFERROR(INDEX(JOGOS!$C$1:$P$16905,$G3161,3),"")</f>
        <v>0</v>
      </c>
      <c r="K3161" s="32">
        <f>IFERROR(INDEX(JOGOS!$C$1:$P$16905,$G3161,4),"")</f>
        <v>0</v>
      </c>
      <c r="L3161" s="32">
        <f>IFERROR(INDEX(JOGOS!$C$1:$P$16905,$G3161,5),"")</f>
        <v>0</v>
      </c>
      <c r="M3161" s="29">
        <f>IFERROR(INDEX(JOGOS!$C$1:$P$16905,$G3161,6),"")</f>
        <v>0</v>
      </c>
      <c r="N3161" s="32">
        <f>IFERROR(INDEX(JOGOS!$C$1:$P$16905,$G3161,7),"")</f>
        <v>0</v>
      </c>
      <c r="O3161" s="32">
        <f>IFERROR(INDEX(JOGOS!$C$1:$P$16905,$G3161,8),"")</f>
        <v>0</v>
      </c>
      <c r="P3161" s="32">
        <f>IFERROR(INDEX(JOGOS!$C$1:$P$16905,$G3161,9),"")</f>
        <v>0</v>
      </c>
      <c r="Q3161" s="32">
        <f>IFERROR(INDEX(JOGOS!$C$1:$P$16905,$G3161,10),"")</f>
        <v>0</v>
      </c>
      <c r="T3161" s="32">
        <f t="shared" si="259"/>
        <v>0</v>
      </c>
    </row>
    <row r="3162" spans="1:20">
      <c r="A3162" t="str">
        <f>IF(Tabela3[[#This Row],[GOL CASA]]&lt;&gt;"",Tabela3[[#This Row],[TIME CASA]],"")</f>
        <v/>
      </c>
      <c r="B3162" t="str">
        <f>IF(Tabela3[[#This Row],[GOL FORA]]&lt;&gt;"",Tabela3[[#This Row],[TIME FORA]],"")</f>
        <v/>
      </c>
      <c r="C3162">
        <f t="shared" si="255"/>
        <v>0</v>
      </c>
      <c r="D3162">
        <f t="shared" si="256"/>
        <v>0</v>
      </c>
      <c r="E3162">
        <f t="shared" si="258"/>
        <v>0</v>
      </c>
      <c r="F3162" t="str">
        <f t="shared" si="257"/>
        <v/>
      </c>
      <c r="J3162" s="29">
        <f>IFERROR(INDEX(JOGOS!$C$1:$P$16905,$G3162,3),"")</f>
        <v>0</v>
      </c>
      <c r="K3162" s="32">
        <f>IFERROR(INDEX(JOGOS!$C$1:$P$16905,$G3162,4),"")</f>
        <v>0</v>
      </c>
      <c r="L3162" s="32">
        <f>IFERROR(INDEX(JOGOS!$C$1:$P$16905,$G3162,5),"")</f>
        <v>0</v>
      </c>
      <c r="M3162" s="29">
        <f>IFERROR(INDEX(JOGOS!$C$1:$P$16905,$G3162,6),"")</f>
        <v>0</v>
      </c>
      <c r="N3162" s="32">
        <f>IFERROR(INDEX(JOGOS!$C$1:$P$16905,$G3162,7),"")</f>
        <v>0</v>
      </c>
      <c r="O3162" s="32">
        <f>IFERROR(INDEX(JOGOS!$C$1:$P$16905,$G3162,8),"")</f>
        <v>0</v>
      </c>
      <c r="P3162" s="32">
        <f>IFERROR(INDEX(JOGOS!$C$1:$P$16905,$G3162,9),"")</f>
        <v>0</v>
      </c>
      <c r="Q3162" s="32">
        <f>IFERROR(INDEX(JOGOS!$C$1:$P$16905,$G3162,10),"")</f>
        <v>0</v>
      </c>
      <c r="T3162" s="32">
        <f t="shared" si="259"/>
        <v>0</v>
      </c>
    </row>
    <row r="3163" spans="1:20">
      <c r="A3163" t="str">
        <f>IF(Tabela3[[#This Row],[GOL CASA]]&lt;&gt;"",Tabela3[[#This Row],[TIME CASA]],"")</f>
        <v/>
      </c>
      <c r="B3163" t="str">
        <f>IF(Tabela3[[#This Row],[GOL FORA]]&lt;&gt;"",Tabela3[[#This Row],[TIME FORA]],"")</f>
        <v/>
      </c>
      <c r="C3163">
        <f t="shared" si="255"/>
        <v>0</v>
      </c>
      <c r="D3163">
        <f t="shared" si="256"/>
        <v>0</v>
      </c>
      <c r="E3163">
        <f t="shared" si="258"/>
        <v>0</v>
      </c>
      <c r="F3163" t="str">
        <f t="shared" si="257"/>
        <v/>
      </c>
      <c r="J3163" s="29">
        <f>IFERROR(INDEX(JOGOS!$C$1:$P$16905,$G3163,3),"")</f>
        <v>0</v>
      </c>
      <c r="K3163" s="32">
        <f>IFERROR(INDEX(JOGOS!$C$1:$P$16905,$G3163,4),"")</f>
        <v>0</v>
      </c>
      <c r="L3163" s="32">
        <f>IFERROR(INDEX(JOGOS!$C$1:$P$16905,$G3163,5),"")</f>
        <v>0</v>
      </c>
      <c r="M3163" s="29">
        <f>IFERROR(INDEX(JOGOS!$C$1:$P$16905,$G3163,6),"")</f>
        <v>0</v>
      </c>
      <c r="N3163" s="32">
        <f>IFERROR(INDEX(JOGOS!$C$1:$P$16905,$G3163,7),"")</f>
        <v>0</v>
      </c>
      <c r="O3163" s="32">
        <f>IFERROR(INDEX(JOGOS!$C$1:$P$16905,$G3163,8),"")</f>
        <v>0</v>
      </c>
      <c r="P3163" s="32">
        <f>IFERROR(INDEX(JOGOS!$C$1:$P$16905,$G3163,9),"")</f>
        <v>0</v>
      </c>
      <c r="Q3163" s="32">
        <f>IFERROR(INDEX(JOGOS!$C$1:$P$16905,$G3163,10),"")</f>
        <v>0</v>
      </c>
      <c r="T3163" s="32">
        <f t="shared" si="259"/>
        <v>0</v>
      </c>
    </row>
    <row r="3164" spans="1:20">
      <c r="A3164" t="str">
        <f>IF(Tabela3[[#This Row],[GOL CASA]]&lt;&gt;"",Tabela3[[#This Row],[TIME CASA]],"")</f>
        <v/>
      </c>
      <c r="B3164" t="str">
        <f>IF(Tabela3[[#This Row],[GOL FORA]]&lt;&gt;"",Tabela3[[#This Row],[TIME FORA]],"")</f>
        <v/>
      </c>
      <c r="C3164">
        <f t="shared" si="255"/>
        <v>0</v>
      </c>
      <c r="D3164">
        <f t="shared" si="256"/>
        <v>0</v>
      </c>
      <c r="E3164">
        <f t="shared" si="258"/>
        <v>0</v>
      </c>
      <c r="F3164" t="str">
        <f t="shared" si="257"/>
        <v/>
      </c>
      <c r="J3164" s="29">
        <f>IFERROR(INDEX(JOGOS!$C$1:$P$16905,$G3164,3),"")</f>
        <v>0</v>
      </c>
      <c r="K3164" s="32">
        <f>IFERROR(INDEX(JOGOS!$C$1:$P$16905,$G3164,4),"")</f>
        <v>0</v>
      </c>
      <c r="L3164" s="32">
        <f>IFERROR(INDEX(JOGOS!$C$1:$P$16905,$G3164,5),"")</f>
        <v>0</v>
      </c>
      <c r="M3164" s="29">
        <f>IFERROR(INDEX(JOGOS!$C$1:$P$16905,$G3164,6),"")</f>
        <v>0</v>
      </c>
      <c r="N3164" s="32">
        <f>IFERROR(INDEX(JOGOS!$C$1:$P$16905,$G3164,7),"")</f>
        <v>0</v>
      </c>
      <c r="O3164" s="32">
        <f>IFERROR(INDEX(JOGOS!$C$1:$P$16905,$G3164,8),"")</f>
        <v>0</v>
      </c>
      <c r="P3164" s="32">
        <f>IFERROR(INDEX(JOGOS!$C$1:$P$16905,$G3164,9),"")</f>
        <v>0</v>
      </c>
      <c r="Q3164" s="32">
        <f>IFERROR(INDEX(JOGOS!$C$1:$P$16905,$G3164,10),"")</f>
        <v>0</v>
      </c>
      <c r="T3164" s="32">
        <f t="shared" si="259"/>
        <v>0</v>
      </c>
    </row>
    <row r="3165" spans="1:20">
      <c r="A3165" t="str">
        <f>IF(Tabela3[[#This Row],[GOL CASA]]&lt;&gt;"",Tabela3[[#This Row],[TIME CASA]],"")</f>
        <v/>
      </c>
      <c r="B3165" t="str">
        <f>IF(Tabela3[[#This Row],[GOL FORA]]&lt;&gt;"",Tabela3[[#This Row],[TIME FORA]],"")</f>
        <v/>
      </c>
      <c r="C3165">
        <f t="shared" si="255"/>
        <v>0</v>
      </c>
      <c r="D3165">
        <f t="shared" si="256"/>
        <v>0</v>
      </c>
      <c r="E3165">
        <f t="shared" si="258"/>
        <v>0</v>
      </c>
      <c r="F3165" t="str">
        <f t="shared" si="257"/>
        <v/>
      </c>
      <c r="J3165" s="29">
        <f>IFERROR(INDEX(JOGOS!$C$1:$P$16905,$G3165,3),"")</f>
        <v>0</v>
      </c>
      <c r="K3165" s="32">
        <f>IFERROR(INDEX(JOGOS!$C$1:$P$16905,$G3165,4),"")</f>
        <v>0</v>
      </c>
      <c r="L3165" s="32">
        <f>IFERROR(INDEX(JOGOS!$C$1:$P$16905,$G3165,5),"")</f>
        <v>0</v>
      </c>
      <c r="M3165" s="29">
        <f>IFERROR(INDEX(JOGOS!$C$1:$P$16905,$G3165,6),"")</f>
        <v>0</v>
      </c>
      <c r="N3165" s="32">
        <f>IFERROR(INDEX(JOGOS!$C$1:$P$16905,$G3165,7),"")</f>
        <v>0</v>
      </c>
      <c r="O3165" s="32">
        <f>IFERROR(INDEX(JOGOS!$C$1:$P$16905,$G3165,8),"")</f>
        <v>0</v>
      </c>
      <c r="P3165" s="32">
        <f>IFERROR(INDEX(JOGOS!$C$1:$P$16905,$G3165,9),"")</f>
        <v>0</v>
      </c>
      <c r="Q3165" s="32">
        <f>IFERROR(INDEX(JOGOS!$C$1:$P$16905,$G3165,10),"")</f>
        <v>0</v>
      </c>
      <c r="T3165" s="32">
        <f t="shared" si="259"/>
        <v>0</v>
      </c>
    </row>
    <row r="3166" spans="1:20">
      <c r="A3166" t="str">
        <f>IF(Tabela3[[#This Row],[GOL CASA]]&lt;&gt;"",Tabela3[[#This Row],[TIME CASA]],"")</f>
        <v/>
      </c>
      <c r="B3166" t="str">
        <f>IF(Tabela3[[#This Row],[GOL FORA]]&lt;&gt;"",Tabela3[[#This Row],[TIME FORA]],"")</f>
        <v/>
      </c>
      <c r="C3166">
        <f t="shared" si="255"/>
        <v>0</v>
      </c>
      <c r="D3166">
        <f t="shared" si="256"/>
        <v>0</v>
      </c>
      <c r="E3166">
        <f t="shared" si="258"/>
        <v>0</v>
      </c>
      <c r="F3166" t="str">
        <f t="shared" si="257"/>
        <v/>
      </c>
      <c r="J3166" s="29">
        <f>IFERROR(INDEX(JOGOS!$C$1:$P$16905,$G3166,3),"")</f>
        <v>0</v>
      </c>
      <c r="K3166" s="32">
        <f>IFERROR(INDEX(JOGOS!$C$1:$P$16905,$G3166,4),"")</f>
        <v>0</v>
      </c>
      <c r="L3166" s="32">
        <f>IFERROR(INDEX(JOGOS!$C$1:$P$16905,$G3166,5),"")</f>
        <v>0</v>
      </c>
      <c r="M3166" s="29">
        <f>IFERROR(INDEX(JOGOS!$C$1:$P$16905,$G3166,6),"")</f>
        <v>0</v>
      </c>
      <c r="N3166" s="32">
        <f>IFERROR(INDEX(JOGOS!$C$1:$P$16905,$G3166,7),"")</f>
        <v>0</v>
      </c>
      <c r="O3166" s="32">
        <f>IFERROR(INDEX(JOGOS!$C$1:$P$16905,$G3166,8),"")</f>
        <v>0</v>
      </c>
      <c r="P3166" s="32">
        <f>IFERROR(INDEX(JOGOS!$C$1:$P$16905,$G3166,9),"")</f>
        <v>0</v>
      </c>
      <c r="Q3166" s="32">
        <f>IFERROR(INDEX(JOGOS!$C$1:$P$16905,$G3166,10),"")</f>
        <v>0</v>
      </c>
      <c r="T3166" s="32">
        <f t="shared" si="259"/>
        <v>0</v>
      </c>
    </row>
    <row r="3167" spans="1:20">
      <c r="A3167" t="str">
        <f>IF(Tabela3[[#This Row],[GOL CASA]]&lt;&gt;"",Tabela3[[#This Row],[TIME CASA]],"")</f>
        <v/>
      </c>
      <c r="B3167" t="str">
        <f>IF(Tabela3[[#This Row],[GOL FORA]]&lt;&gt;"",Tabela3[[#This Row],[TIME FORA]],"")</f>
        <v/>
      </c>
      <c r="C3167">
        <f t="shared" si="255"/>
        <v>0</v>
      </c>
      <c r="D3167">
        <f t="shared" si="256"/>
        <v>0</v>
      </c>
      <c r="E3167">
        <f t="shared" si="258"/>
        <v>0</v>
      </c>
      <c r="F3167" t="str">
        <f t="shared" si="257"/>
        <v/>
      </c>
      <c r="J3167" s="29">
        <f>IFERROR(INDEX(JOGOS!$C$1:$P$16905,$G3167,3),"")</f>
        <v>0</v>
      </c>
      <c r="K3167" s="32">
        <f>IFERROR(INDEX(JOGOS!$C$1:$P$16905,$G3167,4),"")</f>
        <v>0</v>
      </c>
      <c r="L3167" s="32">
        <f>IFERROR(INDEX(JOGOS!$C$1:$P$16905,$G3167,5),"")</f>
        <v>0</v>
      </c>
      <c r="M3167" s="29">
        <f>IFERROR(INDEX(JOGOS!$C$1:$P$16905,$G3167,6),"")</f>
        <v>0</v>
      </c>
      <c r="N3167" s="32">
        <f>IFERROR(INDEX(JOGOS!$C$1:$P$16905,$G3167,7),"")</f>
        <v>0</v>
      </c>
      <c r="O3167" s="32">
        <f>IFERROR(INDEX(JOGOS!$C$1:$P$16905,$G3167,8),"")</f>
        <v>0</v>
      </c>
      <c r="P3167" s="32">
        <f>IFERROR(INDEX(JOGOS!$C$1:$P$16905,$G3167,9),"")</f>
        <v>0</v>
      </c>
      <c r="Q3167" s="32">
        <f>IFERROR(INDEX(JOGOS!$C$1:$P$16905,$G3167,10),"")</f>
        <v>0</v>
      </c>
      <c r="T3167" s="32">
        <f t="shared" si="259"/>
        <v>0</v>
      </c>
    </row>
    <row r="3168" spans="1:20">
      <c r="A3168" t="str">
        <f>IF(Tabela3[[#This Row],[GOL CASA]]&lt;&gt;"",Tabela3[[#This Row],[TIME CASA]],"")</f>
        <v/>
      </c>
      <c r="B3168" t="str">
        <f>IF(Tabela3[[#This Row],[GOL FORA]]&lt;&gt;"",Tabela3[[#This Row],[TIME FORA]],"")</f>
        <v/>
      </c>
      <c r="C3168">
        <f t="shared" si="255"/>
        <v>0</v>
      </c>
      <c r="D3168">
        <f t="shared" si="256"/>
        <v>0</v>
      </c>
      <c r="E3168">
        <f t="shared" si="258"/>
        <v>0</v>
      </c>
      <c r="F3168" t="str">
        <f t="shared" si="257"/>
        <v/>
      </c>
      <c r="J3168" s="29">
        <f>IFERROR(INDEX(JOGOS!$C$1:$P$16905,$G3168,3),"")</f>
        <v>0</v>
      </c>
      <c r="K3168" s="32">
        <f>IFERROR(INDEX(JOGOS!$C$1:$P$16905,$G3168,4),"")</f>
        <v>0</v>
      </c>
      <c r="L3168" s="32">
        <f>IFERROR(INDEX(JOGOS!$C$1:$P$16905,$G3168,5),"")</f>
        <v>0</v>
      </c>
      <c r="M3168" s="29">
        <f>IFERROR(INDEX(JOGOS!$C$1:$P$16905,$G3168,6),"")</f>
        <v>0</v>
      </c>
      <c r="N3168" s="32">
        <f>IFERROR(INDEX(JOGOS!$C$1:$P$16905,$G3168,7),"")</f>
        <v>0</v>
      </c>
      <c r="O3168" s="32">
        <f>IFERROR(INDEX(JOGOS!$C$1:$P$16905,$G3168,8),"")</f>
        <v>0</v>
      </c>
      <c r="P3168" s="32">
        <f>IFERROR(INDEX(JOGOS!$C$1:$P$16905,$G3168,9),"")</f>
        <v>0</v>
      </c>
      <c r="Q3168" s="32">
        <f>IFERROR(INDEX(JOGOS!$C$1:$P$16905,$G3168,10),"")</f>
        <v>0</v>
      </c>
      <c r="T3168" s="32">
        <f t="shared" si="259"/>
        <v>0</v>
      </c>
    </row>
    <row r="3169" spans="1:20">
      <c r="A3169" t="str">
        <f>IF(Tabela3[[#This Row],[GOL CASA]]&lt;&gt;"",Tabela3[[#This Row],[TIME CASA]],"")</f>
        <v/>
      </c>
      <c r="B3169" t="str">
        <f>IF(Tabela3[[#This Row],[GOL FORA]]&lt;&gt;"",Tabela3[[#This Row],[TIME FORA]],"")</f>
        <v/>
      </c>
      <c r="C3169">
        <f t="shared" si="255"/>
        <v>0</v>
      </c>
      <c r="D3169">
        <f t="shared" si="256"/>
        <v>0</v>
      </c>
      <c r="E3169">
        <f t="shared" si="258"/>
        <v>0</v>
      </c>
      <c r="F3169" t="str">
        <f t="shared" si="257"/>
        <v/>
      </c>
      <c r="J3169" s="29">
        <f>IFERROR(INDEX(JOGOS!$C$1:$P$16905,$G3169,3),"")</f>
        <v>0</v>
      </c>
      <c r="K3169" s="32">
        <f>IFERROR(INDEX(JOGOS!$C$1:$P$16905,$G3169,4),"")</f>
        <v>0</v>
      </c>
      <c r="L3169" s="32">
        <f>IFERROR(INDEX(JOGOS!$C$1:$P$16905,$G3169,5),"")</f>
        <v>0</v>
      </c>
      <c r="M3169" s="29">
        <f>IFERROR(INDEX(JOGOS!$C$1:$P$16905,$G3169,6),"")</f>
        <v>0</v>
      </c>
      <c r="N3169" s="32">
        <f>IFERROR(INDEX(JOGOS!$C$1:$P$16905,$G3169,7),"")</f>
        <v>0</v>
      </c>
      <c r="O3169" s="32">
        <f>IFERROR(INDEX(JOGOS!$C$1:$P$16905,$G3169,8),"")</f>
        <v>0</v>
      </c>
      <c r="P3169" s="32">
        <f>IFERROR(INDEX(JOGOS!$C$1:$P$16905,$G3169,9),"")</f>
        <v>0</v>
      </c>
      <c r="Q3169" s="32">
        <f>IFERROR(INDEX(JOGOS!$C$1:$P$16905,$G3169,10),"")</f>
        <v>0</v>
      </c>
      <c r="T3169" s="32">
        <f t="shared" si="259"/>
        <v>0</v>
      </c>
    </row>
    <row r="3170" spans="1:20">
      <c r="A3170" t="str">
        <f>IF(Tabela3[[#This Row],[GOL CASA]]&lt;&gt;"",Tabela3[[#This Row],[TIME CASA]],"")</f>
        <v/>
      </c>
      <c r="B3170" t="str">
        <f>IF(Tabela3[[#This Row],[GOL FORA]]&lt;&gt;"",Tabela3[[#This Row],[TIME FORA]],"")</f>
        <v/>
      </c>
      <c r="C3170">
        <f t="shared" si="255"/>
        <v>0</v>
      </c>
      <c r="D3170">
        <f t="shared" si="256"/>
        <v>0</v>
      </c>
      <c r="E3170">
        <f t="shared" si="258"/>
        <v>0</v>
      </c>
      <c r="F3170" t="str">
        <f t="shared" si="257"/>
        <v/>
      </c>
      <c r="J3170" s="29">
        <f>IFERROR(INDEX(JOGOS!$C$1:$P$16905,$G3170,3),"")</f>
        <v>0</v>
      </c>
      <c r="K3170" s="32">
        <f>IFERROR(INDEX(JOGOS!$C$1:$P$16905,$G3170,4),"")</f>
        <v>0</v>
      </c>
      <c r="L3170" s="32">
        <f>IFERROR(INDEX(JOGOS!$C$1:$P$16905,$G3170,5),"")</f>
        <v>0</v>
      </c>
      <c r="M3170" s="29">
        <f>IFERROR(INDEX(JOGOS!$C$1:$P$16905,$G3170,6),"")</f>
        <v>0</v>
      </c>
      <c r="N3170" s="32">
        <f>IFERROR(INDEX(JOGOS!$C$1:$P$16905,$G3170,7),"")</f>
        <v>0</v>
      </c>
      <c r="O3170" s="32">
        <f>IFERROR(INDEX(JOGOS!$C$1:$P$16905,$G3170,8),"")</f>
        <v>0</v>
      </c>
      <c r="P3170" s="32">
        <f>IFERROR(INDEX(JOGOS!$C$1:$P$16905,$G3170,9),"")</f>
        <v>0</v>
      </c>
      <c r="Q3170" s="32">
        <f>IFERROR(INDEX(JOGOS!$C$1:$P$16905,$G3170,10),"")</f>
        <v>0</v>
      </c>
      <c r="T3170" s="32">
        <f t="shared" si="259"/>
        <v>0</v>
      </c>
    </row>
    <row r="3171" spans="1:20">
      <c r="A3171" t="str">
        <f>IF(Tabela3[[#This Row],[GOL CASA]]&lt;&gt;"",Tabela3[[#This Row],[TIME CASA]],"")</f>
        <v/>
      </c>
      <c r="B3171" t="str">
        <f>IF(Tabela3[[#This Row],[GOL FORA]]&lt;&gt;"",Tabela3[[#This Row],[TIME FORA]],"")</f>
        <v/>
      </c>
      <c r="C3171">
        <f t="shared" si="255"/>
        <v>0</v>
      </c>
      <c r="D3171">
        <f t="shared" si="256"/>
        <v>0</v>
      </c>
      <c r="E3171">
        <f t="shared" si="258"/>
        <v>0</v>
      </c>
      <c r="F3171" t="str">
        <f t="shared" si="257"/>
        <v/>
      </c>
      <c r="J3171" s="29">
        <f>IFERROR(INDEX(JOGOS!$C$1:$P$16905,$G3171,3),"")</f>
        <v>0</v>
      </c>
      <c r="K3171" s="32">
        <f>IFERROR(INDEX(JOGOS!$C$1:$P$16905,$G3171,4),"")</f>
        <v>0</v>
      </c>
      <c r="L3171" s="32">
        <f>IFERROR(INDEX(JOGOS!$C$1:$P$16905,$G3171,5),"")</f>
        <v>0</v>
      </c>
      <c r="M3171" s="29">
        <f>IFERROR(INDEX(JOGOS!$C$1:$P$16905,$G3171,6),"")</f>
        <v>0</v>
      </c>
      <c r="N3171" s="32">
        <f>IFERROR(INDEX(JOGOS!$C$1:$P$16905,$G3171,7),"")</f>
        <v>0</v>
      </c>
      <c r="O3171" s="32">
        <f>IFERROR(INDEX(JOGOS!$C$1:$P$16905,$G3171,8),"")</f>
        <v>0</v>
      </c>
      <c r="P3171" s="32">
        <f>IFERROR(INDEX(JOGOS!$C$1:$P$16905,$G3171,9),"")</f>
        <v>0</v>
      </c>
      <c r="Q3171" s="32">
        <f>IFERROR(INDEX(JOGOS!$C$1:$P$16905,$G3171,10),"")</f>
        <v>0</v>
      </c>
      <c r="T3171" s="32">
        <f t="shared" si="259"/>
        <v>0</v>
      </c>
    </row>
    <row r="3172" spans="1:20">
      <c r="A3172" t="str">
        <f>IF(Tabela3[[#This Row],[GOL CASA]]&lt;&gt;"",Tabela3[[#This Row],[TIME CASA]],"")</f>
        <v/>
      </c>
      <c r="B3172" t="str">
        <f>IF(Tabela3[[#This Row],[GOL FORA]]&lt;&gt;"",Tabela3[[#This Row],[TIME FORA]],"")</f>
        <v/>
      </c>
      <c r="C3172">
        <f t="shared" si="255"/>
        <v>0</v>
      </c>
      <c r="D3172">
        <f t="shared" si="256"/>
        <v>0</v>
      </c>
      <c r="E3172">
        <f t="shared" si="258"/>
        <v>0</v>
      </c>
      <c r="F3172" t="str">
        <f t="shared" si="257"/>
        <v/>
      </c>
      <c r="J3172" s="29">
        <f>IFERROR(INDEX(JOGOS!$C$1:$P$16905,$G3172,3),"")</f>
        <v>0</v>
      </c>
      <c r="K3172" s="32">
        <f>IFERROR(INDEX(JOGOS!$C$1:$P$16905,$G3172,4),"")</f>
        <v>0</v>
      </c>
      <c r="L3172" s="32">
        <f>IFERROR(INDEX(JOGOS!$C$1:$P$16905,$G3172,5),"")</f>
        <v>0</v>
      </c>
      <c r="M3172" s="29">
        <f>IFERROR(INDEX(JOGOS!$C$1:$P$16905,$G3172,6),"")</f>
        <v>0</v>
      </c>
      <c r="N3172" s="32">
        <f>IFERROR(INDEX(JOGOS!$C$1:$P$16905,$G3172,7),"")</f>
        <v>0</v>
      </c>
      <c r="O3172" s="32">
        <f>IFERROR(INDEX(JOGOS!$C$1:$P$16905,$G3172,8),"")</f>
        <v>0</v>
      </c>
      <c r="P3172" s="32">
        <f>IFERROR(INDEX(JOGOS!$C$1:$P$16905,$G3172,9),"")</f>
        <v>0</v>
      </c>
      <c r="Q3172" s="32">
        <f>IFERROR(INDEX(JOGOS!$C$1:$P$16905,$G3172,10),"")</f>
        <v>0</v>
      </c>
      <c r="T3172" s="32">
        <f t="shared" si="259"/>
        <v>0</v>
      </c>
    </row>
    <row r="3173" spans="1:20">
      <c r="A3173" t="str">
        <f>IF(Tabela3[[#This Row],[GOL CASA]]&lt;&gt;"",Tabela3[[#This Row],[TIME CASA]],"")</f>
        <v/>
      </c>
      <c r="B3173" t="str">
        <f>IF(Tabela3[[#This Row],[GOL FORA]]&lt;&gt;"",Tabela3[[#This Row],[TIME FORA]],"")</f>
        <v/>
      </c>
      <c r="C3173">
        <f t="shared" si="255"/>
        <v>0</v>
      </c>
      <c r="D3173">
        <f t="shared" si="256"/>
        <v>0</v>
      </c>
      <c r="E3173">
        <f t="shared" si="258"/>
        <v>0</v>
      </c>
      <c r="F3173" t="str">
        <f t="shared" si="257"/>
        <v/>
      </c>
      <c r="J3173" s="29">
        <f>IFERROR(INDEX(JOGOS!$C$1:$P$16905,$G3173,3),"")</f>
        <v>0</v>
      </c>
      <c r="K3173" s="32">
        <f>IFERROR(INDEX(JOGOS!$C$1:$P$16905,$G3173,4),"")</f>
        <v>0</v>
      </c>
      <c r="L3173" s="32">
        <f>IFERROR(INDEX(JOGOS!$C$1:$P$16905,$G3173,5),"")</f>
        <v>0</v>
      </c>
      <c r="M3173" s="29">
        <f>IFERROR(INDEX(JOGOS!$C$1:$P$16905,$G3173,6),"")</f>
        <v>0</v>
      </c>
      <c r="N3173" s="32">
        <f>IFERROR(INDEX(JOGOS!$C$1:$P$16905,$G3173,7),"")</f>
        <v>0</v>
      </c>
      <c r="O3173" s="32">
        <f>IFERROR(INDEX(JOGOS!$C$1:$P$16905,$G3173,8),"")</f>
        <v>0</v>
      </c>
      <c r="P3173" s="32">
        <f>IFERROR(INDEX(JOGOS!$C$1:$P$16905,$G3173,9),"")</f>
        <v>0</v>
      </c>
      <c r="Q3173" s="32">
        <f>IFERROR(INDEX(JOGOS!$C$1:$P$16905,$G3173,10),"")</f>
        <v>0</v>
      </c>
      <c r="T3173" s="32">
        <f t="shared" si="259"/>
        <v>0</v>
      </c>
    </row>
    <row r="3174" spans="1:20">
      <c r="A3174" t="str">
        <f>IF(Tabela3[[#This Row],[GOL CASA]]&lt;&gt;"",Tabela3[[#This Row],[TIME CASA]],"")</f>
        <v/>
      </c>
      <c r="B3174" t="str">
        <f>IF(Tabela3[[#This Row],[GOL FORA]]&lt;&gt;"",Tabela3[[#This Row],[TIME FORA]],"")</f>
        <v/>
      </c>
      <c r="C3174">
        <f t="shared" si="255"/>
        <v>0</v>
      </c>
      <c r="D3174">
        <f t="shared" si="256"/>
        <v>0</v>
      </c>
      <c r="E3174">
        <f t="shared" si="258"/>
        <v>0</v>
      </c>
      <c r="F3174" t="str">
        <f t="shared" si="257"/>
        <v/>
      </c>
      <c r="J3174" s="29">
        <f>IFERROR(INDEX(JOGOS!$C$1:$P$16905,$G3174,3),"")</f>
        <v>0</v>
      </c>
      <c r="K3174" s="32">
        <f>IFERROR(INDEX(JOGOS!$C$1:$P$16905,$G3174,4),"")</f>
        <v>0</v>
      </c>
      <c r="L3174" s="32">
        <f>IFERROR(INDEX(JOGOS!$C$1:$P$16905,$G3174,5),"")</f>
        <v>0</v>
      </c>
      <c r="M3174" s="29">
        <f>IFERROR(INDEX(JOGOS!$C$1:$P$16905,$G3174,6),"")</f>
        <v>0</v>
      </c>
      <c r="N3174" s="32">
        <f>IFERROR(INDEX(JOGOS!$C$1:$P$16905,$G3174,7),"")</f>
        <v>0</v>
      </c>
      <c r="O3174" s="32">
        <f>IFERROR(INDEX(JOGOS!$C$1:$P$16905,$G3174,8),"")</f>
        <v>0</v>
      </c>
      <c r="P3174" s="32">
        <f>IFERROR(INDEX(JOGOS!$C$1:$P$16905,$G3174,9),"")</f>
        <v>0</v>
      </c>
      <c r="Q3174" s="32">
        <f>IFERROR(INDEX(JOGOS!$C$1:$P$16905,$G3174,10),"")</f>
        <v>0</v>
      </c>
      <c r="T3174" s="32">
        <f t="shared" si="259"/>
        <v>0</v>
      </c>
    </row>
    <row r="3175" spans="1:20">
      <c r="A3175" t="str">
        <f>IF(Tabela3[[#This Row],[GOL CASA]]&lt;&gt;"",Tabela3[[#This Row],[TIME CASA]],"")</f>
        <v/>
      </c>
      <c r="B3175" t="str">
        <f>IF(Tabela3[[#This Row],[GOL FORA]]&lt;&gt;"",Tabela3[[#This Row],[TIME FORA]],"")</f>
        <v/>
      </c>
      <c r="C3175">
        <f t="shared" si="255"/>
        <v>0</v>
      </c>
      <c r="D3175">
        <f t="shared" si="256"/>
        <v>0</v>
      </c>
      <c r="E3175">
        <f t="shared" si="258"/>
        <v>0</v>
      </c>
      <c r="F3175" t="str">
        <f t="shared" si="257"/>
        <v/>
      </c>
      <c r="J3175" s="29">
        <f>IFERROR(INDEX(JOGOS!$C$1:$P$16905,$G3175,3),"")</f>
        <v>0</v>
      </c>
      <c r="K3175" s="32">
        <f>IFERROR(INDEX(JOGOS!$C$1:$P$16905,$G3175,4),"")</f>
        <v>0</v>
      </c>
      <c r="L3175" s="32">
        <f>IFERROR(INDEX(JOGOS!$C$1:$P$16905,$G3175,5),"")</f>
        <v>0</v>
      </c>
      <c r="M3175" s="29">
        <f>IFERROR(INDEX(JOGOS!$C$1:$P$16905,$G3175,6),"")</f>
        <v>0</v>
      </c>
      <c r="N3175" s="32">
        <f>IFERROR(INDEX(JOGOS!$C$1:$P$16905,$G3175,7),"")</f>
        <v>0</v>
      </c>
      <c r="O3175" s="32">
        <f>IFERROR(INDEX(JOGOS!$C$1:$P$16905,$G3175,8),"")</f>
        <v>0</v>
      </c>
      <c r="P3175" s="32">
        <f>IFERROR(INDEX(JOGOS!$C$1:$P$16905,$G3175,9),"")</f>
        <v>0</v>
      </c>
      <c r="Q3175" s="32">
        <f>IFERROR(INDEX(JOGOS!$C$1:$P$16905,$G3175,10),"")</f>
        <v>0</v>
      </c>
      <c r="T3175" s="32">
        <f t="shared" si="259"/>
        <v>0</v>
      </c>
    </row>
    <row r="3176" spans="1:20">
      <c r="A3176" t="str">
        <f>IF(Tabela3[[#This Row],[GOL CASA]]&lt;&gt;"",Tabela3[[#This Row],[TIME CASA]],"")</f>
        <v/>
      </c>
      <c r="B3176" t="str">
        <f>IF(Tabela3[[#This Row],[GOL FORA]]&lt;&gt;"",Tabela3[[#This Row],[TIME FORA]],"")</f>
        <v/>
      </c>
      <c r="C3176">
        <f t="shared" si="255"/>
        <v>0</v>
      </c>
      <c r="D3176">
        <f t="shared" si="256"/>
        <v>0</v>
      </c>
      <c r="E3176">
        <f t="shared" si="258"/>
        <v>0</v>
      </c>
      <c r="F3176" t="str">
        <f t="shared" si="257"/>
        <v/>
      </c>
      <c r="J3176" s="29">
        <f>IFERROR(INDEX(JOGOS!$C$1:$P$16905,$G3176,3),"")</f>
        <v>0</v>
      </c>
      <c r="K3176" s="32">
        <f>IFERROR(INDEX(JOGOS!$C$1:$P$16905,$G3176,4),"")</f>
        <v>0</v>
      </c>
      <c r="L3176" s="32">
        <f>IFERROR(INDEX(JOGOS!$C$1:$P$16905,$G3176,5),"")</f>
        <v>0</v>
      </c>
      <c r="M3176" s="29">
        <f>IFERROR(INDEX(JOGOS!$C$1:$P$16905,$G3176,6),"")</f>
        <v>0</v>
      </c>
      <c r="N3176" s="32">
        <f>IFERROR(INDEX(JOGOS!$C$1:$P$16905,$G3176,7),"")</f>
        <v>0</v>
      </c>
      <c r="O3176" s="32">
        <f>IFERROR(INDEX(JOGOS!$C$1:$P$16905,$G3176,8),"")</f>
        <v>0</v>
      </c>
      <c r="P3176" s="32">
        <f>IFERROR(INDEX(JOGOS!$C$1:$P$16905,$G3176,9),"")</f>
        <v>0</v>
      </c>
      <c r="Q3176" s="32">
        <f>IFERROR(INDEX(JOGOS!$C$1:$P$16905,$G3176,10),"")</f>
        <v>0</v>
      </c>
      <c r="T3176" s="32">
        <f t="shared" si="259"/>
        <v>0</v>
      </c>
    </row>
    <row r="3177" spans="1:20">
      <c r="A3177" t="str">
        <f>IF(Tabela3[[#This Row],[GOL CASA]]&lt;&gt;"",Tabela3[[#This Row],[TIME CASA]],"")</f>
        <v/>
      </c>
      <c r="B3177" t="str">
        <f>IF(Tabela3[[#This Row],[GOL FORA]]&lt;&gt;"",Tabela3[[#This Row],[TIME FORA]],"")</f>
        <v/>
      </c>
      <c r="C3177">
        <f t="shared" si="255"/>
        <v>0</v>
      </c>
      <c r="D3177">
        <f t="shared" si="256"/>
        <v>0</v>
      </c>
      <c r="E3177">
        <f t="shared" si="258"/>
        <v>0</v>
      </c>
      <c r="F3177" t="str">
        <f t="shared" si="257"/>
        <v/>
      </c>
      <c r="J3177" s="29">
        <f>IFERROR(INDEX(JOGOS!$C$1:$P$16905,$G3177,3),"")</f>
        <v>0</v>
      </c>
      <c r="K3177" s="32">
        <f>IFERROR(INDEX(JOGOS!$C$1:$P$16905,$G3177,4),"")</f>
        <v>0</v>
      </c>
      <c r="L3177" s="32">
        <f>IFERROR(INDEX(JOGOS!$C$1:$P$16905,$G3177,5),"")</f>
        <v>0</v>
      </c>
      <c r="M3177" s="29">
        <f>IFERROR(INDEX(JOGOS!$C$1:$P$16905,$G3177,6),"")</f>
        <v>0</v>
      </c>
      <c r="N3177" s="32">
        <f>IFERROR(INDEX(JOGOS!$C$1:$P$16905,$G3177,7),"")</f>
        <v>0</v>
      </c>
      <c r="O3177" s="32">
        <f>IFERROR(INDEX(JOGOS!$C$1:$P$16905,$G3177,8),"")</f>
        <v>0</v>
      </c>
      <c r="P3177" s="32">
        <f>IFERROR(INDEX(JOGOS!$C$1:$P$16905,$G3177,9),"")</f>
        <v>0</v>
      </c>
      <c r="Q3177" s="32">
        <f>IFERROR(INDEX(JOGOS!$C$1:$P$16905,$G3177,10),"")</f>
        <v>0</v>
      </c>
      <c r="T3177" s="32">
        <f t="shared" si="259"/>
        <v>0</v>
      </c>
    </row>
    <row r="3178" spans="1:20">
      <c r="A3178" t="str">
        <f>IF(Tabela3[[#This Row],[GOL CASA]]&lt;&gt;"",Tabela3[[#This Row],[TIME CASA]],"")</f>
        <v/>
      </c>
      <c r="B3178" t="str">
        <f>IF(Tabela3[[#This Row],[GOL FORA]]&lt;&gt;"",Tabela3[[#This Row],[TIME FORA]],"")</f>
        <v/>
      </c>
      <c r="C3178">
        <f t="shared" si="255"/>
        <v>0</v>
      </c>
      <c r="D3178">
        <f t="shared" si="256"/>
        <v>0</v>
      </c>
      <c r="E3178">
        <f t="shared" si="258"/>
        <v>0</v>
      </c>
      <c r="F3178" t="str">
        <f t="shared" si="257"/>
        <v/>
      </c>
      <c r="J3178" s="29">
        <f>IFERROR(INDEX(JOGOS!$C$1:$P$16905,$G3178,3),"")</f>
        <v>0</v>
      </c>
      <c r="K3178" s="32">
        <f>IFERROR(INDEX(JOGOS!$C$1:$P$16905,$G3178,4),"")</f>
        <v>0</v>
      </c>
      <c r="L3178" s="32">
        <f>IFERROR(INDEX(JOGOS!$C$1:$P$16905,$G3178,5),"")</f>
        <v>0</v>
      </c>
      <c r="M3178" s="29">
        <f>IFERROR(INDEX(JOGOS!$C$1:$P$16905,$G3178,6),"")</f>
        <v>0</v>
      </c>
      <c r="N3178" s="32">
        <f>IFERROR(INDEX(JOGOS!$C$1:$P$16905,$G3178,7),"")</f>
        <v>0</v>
      </c>
      <c r="O3178" s="32">
        <f>IFERROR(INDEX(JOGOS!$C$1:$P$16905,$G3178,8),"")</f>
        <v>0</v>
      </c>
      <c r="P3178" s="32">
        <f>IFERROR(INDEX(JOGOS!$C$1:$P$16905,$G3178,9),"")</f>
        <v>0</v>
      </c>
      <c r="Q3178" s="32">
        <f>IFERROR(INDEX(JOGOS!$C$1:$P$16905,$G3178,10),"")</f>
        <v>0</v>
      </c>
      <c r="T3178" s="32">
        <f t="shared" si="259"/>
        <v>0</v>
      </c>
    </row>
    <row r="3179" spans="1:20">
      <c r="A3179" t="str">
        <f>IF(Tabela3[[#This Row],[GOL CASA]]&lt;&gt;"",Tabela3[[#This Row],[TIME CASA]],"")</f>
        <v/>
      </c>
      <c r="B3179" t="str">
        <f>IF(Tabela3[[#This Row],[GOL FORA]]&lt;&gt;"",Tabela3[[#This Row],[TIME FORA]],"")</f>
        <v/>
      </c>
      <c r="C3179">
        <f t="shared" si="255"/>
        <v>0</v>
      </c>
      <c r="D3179">
        <f t="shared" si="256"/>
        <v>0</v>
      </c>
      <c r="E3179">
        <f t="shared" si="258"/>
        <v>0</v>
      </c>
      <c r="F3179" t="str">
        <f t="shared" si="257"/>
        <v/>
      </c>
      <c r="J3179" s="29">
        <f>IFERROR(INDEX(JOGOS!$C$1:$P$16905,$G3179,3),"")</f>
        <v>0</v>
      </c>
      <c r="K3179" s="32">
        <f>IFERROR(INDEX(JOGOS!$C$1:$P$16905,$G3179,4),"")</f>
        <v>0</v>
      </c>
      <c r="L3179" s="32">
        <f>IFERROR(INDEX(JOGOS!$C$1:$P$16905,$G3179,5),"")</f>
        <v>0</v>
      </c>
      <c r="M3179" s="29">
        <f>IFERROR(INDEX(JOGOS!$C$1:$P$16905,$G3179,6),"")</f>
        <v>0</v>
      </c>
      <c r="N3179" s="32">
        <f>IFERROR(INDEX(JOGOS!$C$1:$P$16905,$G3179,7),"")</f>
        <v>0</v>
      </c>
      <c r="O3179" s="32">
        <f>IFERROR(INDEX(JOGOS!$C$1:$P$16905,$G3179,8),"")</f>
        <v>0</v>
      </c>
      <c r="P3179" s="32">
        <f>IFERROR(INDEX(JOGOS!$C$1:$P$16905,$G3179,9),"")</f>
        <v>0</v>
      </c>
      <c r="Q3179" s="32">
        <f>IFERROR(INDEX(JOGOS!$C$1:$P$16905,$G3179,10),"")</f>
        <v>0</v>
      </c>
      <c r="T3179" s="32">
        <f t="shared" si="259"/>
        <v>0</v>
      </c>
    </row>
    <row r="3180" spans="1:20">
      <c r="A3180" t="str">
        <f>IF(Tabela3[[#This Row],[GOL CASA]]&lt;&gt;"",Tabela3[[#This Row],[TIME CASA]],"")</f>
        <v/>
      </c>
      <c r="B3180" t="str">
        <f>IF(Tabela3[[#This Row],[GOL FORA]]&lt;&gt;"",Tabela3[[#This Row],[TIME FORA]],"")</f>
        <v/>
      </c>
      <c r="C3180">
        <f t="shared" si="255"/>
        <v>0</v>
      </c>
      <c r="D3180">
        <f t="shared" si="256"/>
        <v>0</v>
      </c>
      <c r="E3180">
        <f t="shared" si="258"/>
        <v>0</v>
      </c>
      <c r="F3180" t="str">
        <f t="shared" si="257"/>
        <v/>
      </c>
      <c r="J3180" s="29">
        <f>IFERROR(INDEX(JOGOS!$C$1:$P$16905,$G3180,3),"")</f>
        <v>0</v>
      </c>
      <c r="K3180" s="32">
        <f>IFERROR(INDEX(JOGOS!$C$1:$P$16905,$G3180,4),"")</f>
        <v>0</v>
      </c>
      <c r="L3180" s="32">
        <f>IFERROR(INDEX(JOGOS!$C$1:$P$16905,$G3180,5),"")</f>
        <v>0</v>
      </c>
      <c r="M3180" s="29">
        <f>IFERROR(INDEX(JOGOS!$C$1:$P$16905,$G3180,6),"")</f>
        <v>0</v>
      </c>
      <c r="N3180" s="32">
        <f>IFERROR(INDEX(JOGOS!$C$1:$P$16905,$G3180,7),"")</f>
        <v>0</v>
      </c>
      <c r="O3180" s="32">
        <f>IFERROR(INDEX(JOGOS!$C$1:$P$16905,$G3180,8),"")</f>
        <v>0</v>
      </c>
      <c r="P3180" s="32">
        <f>IFERROR(INDEX(JOGOS!$C$1:$P$16905,$G3180,9),"")</f>
        <v>0</v>
      </c>
      <c r="Q3180" s="32">
        <f>IFERROR(INDEX(JOGOS!$C$1:$P$16905,$G3180,10),"")</f>
        <v>0</v>
      </c>
      <c r="T3180" s="32">
        <f t="shared" si="259"/>
        <v>0</v>
      </c>
    </row>
    <row r="3181" spans="1:20">
      <c r="A3181" t="str">
        <f>IF(Tabela3[[#This Row],[GOL CASA]]&lt;&gt;"",Tabela3[[#This Row],[TIME CASA]],"")</f>
        <v/>
      </c>
      <c r="B3181" t="str">
        <f>IF(Tabela3[[#This Row],[GOL FORA]]&lt;&gt;"",Tabela3[[#This Row],[TIME FORA]],"")</f>
        <v/>
      </c>
      <c r="C3181">
        <f t="shared" si="255"/>
        <v>0</v>
      </c>
      <c r="D3181">
        <f t="shared" si="256"/>
        <v>0</v>
      </c>
      <c r="E3181">
        <f t="shared" si="258"/>
        <v>0</v>
      </c>
      <c r="F3181" t="str">
        <f t="shared" si="257"/>
        <v/>
      </c>
      <c r="J3181" s="29">
        <f>IFERROR(INDEX(JOGOS!$C$1:$P$16905,$G3181,3),"")</f>
        <v>0</v>
      </c>
      <c r="K3181" s="32">
        <f>IFERROR(INDEX(JOGOS!$C$1:$P$16905,$G3181,4),"")</f>
        <v>0</v>
      </c>
      <c r="L3181" s="32">
        <f>IFERROR(INDEX(JOGOS!$C$1:$P$16905,$G3181,5),"")</f>
        <v>0</v>
      </c>
      <c r="M3181" s="29">
        <f>IFERROR(INDEX(JOGOS!$C$1:$P$16905,$G3181,6),"")</f>
        <v>0</v>
      </c>
      <c r="N3181" s="32">
        <f>IFERROR(INDEX(JOGOS!$C$1:$P$16905,$G3181,7),"")</f>
        <v>0</v>
      </c>
      <c r="O3181" s="32">
        <f>IFERROR(INDEX(JOGOS!$C$1:$P$16905,$G3181,8),"")</f>
        <v>0</v>
      </c>
      <c r="P3181" s="32">
        <f>IFERROR(INDEX(JOGOS!$C$1:$P$16905,$G3181,9),"")</f>
        <v>0</v>
      </c>
      <c r="Q3181" s="32">
        <f>IFERROR(INDEX(JOGOS!$C$1:$P$16905,$G3181,10),"")</f>
        <v>0</v>
      </c>
      <c r="T3181" s="32">
        <f t="shared" si="259"/>
        <v>0</v>
      </c>
    </row>
    <row r="3182" spans="1:20">
      <c r="A3182" t="str">
        <f>IF(Tabela3[[#This Row],[GOL CASA]]&lt;&gt;"",Tabela3[[#This Row],[TIME CASA]],"")</f>
        <v/>
      </c>
      <c r="B3182" t="str">
        <f>IF(Tabela3[[#This Row],[GOL FORA]]&lt;&gt;"",Tabela3[[#This Row],[TIME FORA]],"")</f>
        <v/>
      </c>
      <c r="C3182">
        <f t="shared" si="255"/>
        <v>0</v>
      </c>
      <c r="D3182">
        <f t="shared" si="256"/>
        <v>0</v>
      </c>
      <c r="E3182">
        <f t="shared" si="258"/>
        <v>0</v>
      </c>
      <c r="F3182" t="str">
        <f t="shared" si="257"/>
        <v/>
      </c>
      <c r="J3182" s="29">
        <f>IFERROR(INDEX(JOGOS!$C$1:$P$16905,$G3182,3),"")</f>
        <v>0</v>
      </c>
      <c r="K3182" s="32">
        <f>IFERROR(INDEX(JOGOS!$C$1:$P$16905,$G3182,4),"")</f>
        <v>0</v>
      </c>
      <c r="L3182" s="32">
        <f>IFERROR(INDEX(JOGOS!$C$1:$P$16905,$G3182,5),"")</f>
        <v>0</v>
      </c>
      <c r="M3182" s="29">
        <f>IFERROR(INDEX(JOGOS!$C$1:$P$16905,$G3182,6),"")</f>
        <v>0</v>
      </c>
      <c r="N3182" s="32">
        <f>IFERROR(INDEX(JOGOS!$C$1:$P$16905,$G3182,7),"")</f>
        <v>0</v>
      </c>
      <c r="O3182" s="32">
        <f>IFERROR(INDEX(JOGOS!$C$1:$P$16905,$G3182,8),"")</f>
        <v>0</v>
      </c>
      <c r="P3182" s="32">
        <f>IFERROR(INDEX(JOGOS!$C$1:$P$16905,$G3182,9),"")</f>
        <v>0</v>
      </c>
      <c r="Q3182" s="32">
        <f>IFERROR(INDEX(JOGOS!$C$1:$P$16905,$G3182,10),"")</f>
        <v>0</v>
      </c>
      <c r="T3182" s="32">
        <f t="shared" si="259"/>
        <v>0</v>
      </c>
    </row>
    <row r="3183" spans="1:20">
      <c r="A3183" t="str">
        <f>IF(Tabela3[[#This Row],[GOL CASA]]&lt;&gt;"",Tabela3[[#This Row],[TIME CASA]],"")</f>
        <v/>
      </c>
      <c r="B3183" t="str">
        <f>IF(Tabela3[[#This Row],[GOL FORA]]&lt;&gt;"",Tabela3[[#This Row],[TIME FORA]],"")</f>
        <v/>
      </c>
      <c r="C3183">
        <f t="shared" si="255"/>
        <v>0</v>
      </c>
      <c r="D3183">
        <f t="shared" si="256"/>
        <v>0</v>
      </c>
      <c r="E3183">
        <f t="shared" si="258"/>
        <v>0</v>
      </c>
      <c r="F3183" t="str">
        <f t="shared" si="257"/>
        <v/>
      </c>
      <c r="J3183" s="29">
        <f>IFERROR(INDEX(JOGOS!$C$1:$P$16905,$G3183,3),"")</f>
        <v>0</v>
      </c>
      <c r="K3183" s="32">
        <f>IFERROR(INDEX(JOGOS!$C$1:$P$16905,$G3183,4),"")</f>
        <v>0</v>
      </c>
      <c r="L3183" s="32">
        <f>IFERROR(INDEX(JOGOS!$C$1:$P$16905,$G3183,5),"")</f>
        <v>0</v>
      </c>
      <c r="M3183" s="29">
        <f>IFERROR(INDEX(JOGOS!$C$1:$P$16905,$G3183,6),"")</f>
        <v>0</v>
      </c>
      <c r="N3183" s="32">
        <f>IFERROR(INDEX(JOGOS!$C$1:$P$16905,$G3183,7),"")</f>
        <v>0</v>
      </c>
      <c r="O3183" s="32">
        <f>IFERROR(INDEX(JOGOS!$C$1:$P$16905,$G3183,8),"")</f>
        <v>0</v>
      </c>
      <c r="P3183" s="32">
        <f>IFERROR(INDEX(JOGOS!$C$1:$P$16905,$G3183,9),"")</f>
        <v>0</v>
      </c>
      <c r="Q3183" s="32">
        <f>IFERROR(INDEX(JOGOS!$C$1:$P$16905,$G3183,10),"")</f>
        <v>0</v>
      </c>
      <c r="T3183" s="32">
        <f t="shared" si="259"/>
        <v>0</v>
      </c>
    </row>
    <row r="3184" spans="1:20">
      <c r="A3184" t="str">
        <f>IF(Tabela3[[#This Row],[GOL CASA]]&lt;&gt;"",Tabela3[[#This Row],[TIME CASA]],"")</f>
        <v/>
      </c>
      <c r="B3184" t="str">
        <f>IF(Tabela3[[#This Row],[GOL FORA]]&lt;&gt;"",Tabela3[[#This Row],[TIME FORA]],"")</f>
        <v/>
      </c>
      <c r="C3184">
        <f t="shared" si="255"/>
        <v>0</v>
      </c>
      <c r="D3184">
        <f t="shared" si="256"/>
        <v>0</v>
      </c>
      <c r="E3184">
        <f t="shared" si="258"/>
        <v>0</v>
      </c>
      <c r="F3184" t="str">
        <f t="shared" si="257"/>
        <v/>
      </c>
      <c r="J3184" s="29">
        <f>IFERROR(INDEX(JOGOS!$C$1:$P$16905,$G3184,3),"")</f>
        <v>0</v>
      </c>
      <c r="K3184" s="32">
        <f>IFERROR(INDEX(JOGOS!$C$1:$P$16905,$G3184,4),"")</f>
        <v>0</v>
      </c>
      <c r="L3184" s="32">
        <f>IFERROR(INDEX(JOGOS!$C$1:$P$16905,$G3184,5),"")</f>
        <v>0</v>
      </c>
      <c r="M3184" s="29">
        <f>IFERROR(INDEX(JOGOS!$C$1:$P$16905,$G3184,6),"")</f>
        <v>0</v>
      </c>
      <c r="N3184" s="32">
        <f>IFERROR(INDEX(JOGOS!$C$1:$P$16905,$G3184,7),"")</f>
        <v>0</v>
      </c>
      <c r="O3184" s="32">
        <f>IFERROR(INDEX(JOGOS!$C$1:$P$16905,$G3184,8),"")</f>
        <v>0</v>
      </c>
      <c r="P3184" s="32">
        <f>IFERROR(INDEX(JOGOS!$C$1:$P$16905,$G3184,9),"")</f>
        <v>0</v>
      </c>
      <c r="Q3184" s="32">
        <f>IFERROR(INDEX(JOGOS!$C$1:$P$16905,$G3184,10),"")</f>
        <v>0</v>
      </c>
      <c r="T3184" s="32">
        <f t="shared" si="259"/>
        <v>0</v>
      </c>
    </row>
    <row r="3185" spans="1:20">
      <c r="A3185" t="str">
        <f>IF(Tabela3[[#This Row],[GOL CASA]]&lt;&gt;"",Tabela3[[#This Row],[TIME CASA]],"")</f>
        <v/>
      </c>
      <c r="B3185" t="str">
        <f>IF(Tabela3[[#This Row],[GOL FORA]]&lt;&gt;"",Tabela3[[#This Row],[TIME FORA]],"")</f>
        <v/>
      </c>
      <c r="C3185">
        <f t="shared" si="255"/>
        <v>0</v>
      </c>
      <c r="D3185">
        <f t="shared" si="256"/>
        <v>0</v>
      </c>
      <c r="E3185">
        <f t="shared" si="258"/>
        <v>0</v>
      </c>
      <c r="F3185" t="str">
        <f t="shared" si="257"/>
        <v/>
      </c>
      <c r="J3185" s="29">
        <f>IFERROR(INDEX(JOGOS!$C$1:$P$16905,$G3185,3),"")</f>
        <v>0</v>
      </c>
      <c r="K3185" s="32">
        <f>IFERROR(INDEX(JOGOS!$C$1:$P$16905,$G3185,4),"")</f>
        <v>0</v>
      </c>
      <c r="L3185" s="32">
        <f>IFERROR(INDEX(JOGOS!$C$1:$P$16905,$G3185,5),"")</f>
        <v>0</v>
      </c>
      <c r="M3185" s="29">
        <f>IFERROR(INDEX(JOGOS!$C$1:$P$16905,$G3185,6),"")</f>
        <v>0</v>
      </c>
      <c r="N3185" s="32">
        <f>IFERROR(INDEX(JOGOS!$C$1:$P$16905,$G3185,7),"")</f>
        <v>0</v>
      </c>
      <c r="O3185" s="32">
        <f>IFERROR(INDEX(JOGOS!$C$1:$P$16905,$G3185,8),"")</f>
        <v>0</v>
      </c>
      <c r="P3185" s="32">
        <f>IFERROR(INDEX(JOGOS!$C$1:$P$16905,$G3185,9),"")</f>
        <v>0</v>
      </c>
      <c r="Q3185" s="32">
        <f>IFERROR(INDEX(JOGOS!$C$1:$P$16905,$G3185,10),"")</f>
        <v>0</v>
      </c>
      <c r="T3185" s="32">
        <f t="shared" si="259"/>
        <v>0</v>
      </c>
    </row>
    <row r="3186" spans="1:20">
      <c r="A3186" t="str">
        <f>IF(Tabela3[[#This Row],[GOL CASA]]&lt;&gt;"",Tabela3[[#This Row],[TIME CASA]],"")</f>
        <v/>
      </c>
      <c r="B3186" t="str">
        <f>IF(Tabela3[[#This Row],[GOL FORA]]&lt;&gt;"",Tabela3[[#This Row],[TIME FORA]],"")</f>
        <v/>
      </c>
      <c r="C3186">
        <f t="shared" si="255"/>
        <v>0</v>
      </c>
      <c r="D3186">
        <f t="shared" si="256"/>
        <v>0</v>
      </c>
      <c r="E3186">
        <f t="shared" si="258"/>
        <v>0</v>
      </c>
      <c r="F3186" t="str">
        <f t="shared" si="257"/>
        <v/>
      </c>
      <c r="J3186" s="29">
        <f>IFERROR(INDEX(JOGOS!$C$1:$P$16905,$G3186,3),"")</f>
        <v>0</v>
      </c>
      <c r="K3186" s="32">
        <f>IFERROR(INDEX(JOGOS!$C$1:$P$16905,$G3186,4),"")</f>
        <v>0</v>
      </c>
      <c r="L3186" s="32">
        <f>IFERROR(INDEX(JOGOS!$C$1:$P$16905,$G3186,5),"")</f>
        <v>0</v>
      </c>
      <c r="M3186" s="29">
        <f>IFERROR(INDEX(JOGOS!$C$1:$P$16905,$G3186,6),"")</f>
        <v>0</v>
      </c>
      <c r="N3186" s="32">
        <f>IFERROR(INDEX(JOGOS!$C$1:$P$16905,$G3186,7),"")</f>
        <v>0</v>
      </c>
      <c r="O3186" s="32">
        <f>IFERROR(INDEX(JOGOS!$C$1:$P$16905,$G3186,8),"")</f>
        <v>0</v>
      </c>
      <c r="P3186" s="32">
        <f>IFERROR(INDEX(JOGOS!$C$1:$P$16905,$G3186,9),"")</f>
        <v>0</v>
      </c>
      <c r="Q3186" s="32">
        <f>IFERROR(INDEX(JOGOS!$C$1:$P$16905,$G3186,10),"")</f>
        <v>0</v>
      </c>
      <c r="T3186" s="32">
        <f t="shared" si="259"/>
        <v>0</v>
      </c>
    </row>
    <row r="3187" spans="1:20">
      <c r="A3187" t="str">
        <f>IF(Tabela3[[#This Row],[GOL CASA]]&lt;&gt;"",Tabela3[[#This Row],[TIME CASA]],"")</f>
        <v/>
      </c>
      <c r="B3187" t="str">
        <f>IF(Tabela3[[#This Row],[GOL FORA]]&lt;&gt;"",Tabela3[[#This Row],[TIME FORA]],"")</f>
        <v/>
      </c>
      <c r="C3187">
        <f t="shared" si="255"/>
        <v>0</v>
      </c>
      <c r="D3187">
        <f t="shared" si="256"/>
        <v>0</v>
      </c>
      <c r="E3187">
        <f t="shared" si="258"/>
        <v>0</v>
      </c>
      <c r="F3187" t="str">
        <f t="shared" si="257"/>
        <v/>
      </c>
      <c r="J3187" s="29">
        <f>IFERROR(INDEX(JOGOS!$C$1:$P$16905,$G3187,3),"")</f>
        <v>0</v>
      </c>
      <c r="K3187" s="32">
        <f>IFERROR(INDEX(JOGOS!$C$1:$P$16905,$G3187,4),"")</f>
        <v>0</v>
      </c>
      <c r="L3187" s="32">
        <f>IFERROR(INDEX(JOGOS!$C$1:$P$16905,$G3187,5),"")</f>
        <v>0</v>
      </c>
      <c r="M3187" s="29">
        <f>IFERROR(INDEX(JOGOS!$C$1:$P$16905,$G3187,6),"")</f>
        <v>0</v>
      </c>
      <c r="N3187" s="32">
        <f>IFERROR(INDEX(JOGOS!$C$1:$P$16905,$G3187,7),"")</f>
        <v>0</v>
      </c>
      <c r="O3187" s="32">
        <f>IFERROR(INDEX(JOGOS!$C$1:$P$16905,$G3187,8),"")</f>
        <v>0</v>
      </c>
      <c r="P3187" s="32">
        <f>IFERROR(INDEX(JOGOS!$C$1:$P$16905,$G3187,9),"")</f>
        <v>0</v>
      </c>
      <c r="Q3187" s="32">
        <f>IFERROR(INDEX(JOGOS!$C$1:$P$16905,$G3187,10),"")</f>
        <v>0</v>
      </c>
      <c r="T3187" s="32">
        <f t="shared" si="259"/>
        <v>0</v>
      </c>
    </row>
    <row r="3188" spans="1:20">
      <c r="A3188" t="str">
        <f>IF(Tabela3[[#This Row],[GOL CASA]]&lt;&gt;"",Tabela3[[#This Row],[TIME CASA]],"")</f>
        <v/>
      </c>
      <c r="B3188" t="str">
        <f>IF(Tabela3[[#This Row],[GOL FORA]]&lt;&gt;"",Tabela3[[#This Row],[TIME FORA]],"")</f>
        <v/>
      </c>
      <c r="C3188">
        <f t="shared" si="255"/>
        <v>0</v>
      </c>
      <c r="D3188">
        <f t="shared" si="256"/>
        <v>0</v>
      </c>
      <c r="E3188">
        <f t="shared" si="258"/>
        <v>0</v>
      </c>
      <c r="F3188" t="str">
        <f t="shared" si="257"/>
        <v/>
      </c>
      <c r="J3188" s="29">
        <f>IFERROR(INDEX(JOGOS!$C$1:$P$16905,$G3188,3),"")</f>
        <v>0</v>
      </c>
      <c r="K3188" s="32">
        <f>IFERROR(INDEX(JOGOS!$C$1:$P$16905,$G3188,4),"")</f>
        <v>0</v>
      </c>
      <c r="L3188" s="32">
        <f>IFERROR(INDEX(JOGOS!$C$1:$P$16905,$G3188,5),"")</f>
        <v>0</v>
      </c>
      <c r="M3188" s="29">
        <f>IFERROR(INDEX(JOGOS!$C$1:$P$16905,$G3188,6),"")</f>
        <v>0</v>
      </c>
      <c r="N3188" s="32">
        <f>IFERROR(INDEX(JOGOS!$C$1:$P$16905,$G3188,7),"")</f>
        <v>0</v>
      </c>
      <c r="O3188" s="32">
        <f>IFERROR(INDEX(JOGOS!$C$1:$P$16905,$G3188,8),"")</f>
        <v>0</v>
      </c>
      <c r="P3188" s="32">
        <f>IFERROR(INDEX(JOGOS!$C$1:$P$16905,$G3188,9),"")</f>
        <v>0</v>
      </c>
      <c r="Q3188" s="32">
        <f>IFERROR(INDEX(JOGOS!$C$1:$P$16905,$G3188,10),"")</f>
        <v>0</v>
      </c>
      <c r="T3188" s="32">
        <f t="shared" si="259"/>
        <v>0</v>
      </c>
    </row>
    <row r="3189" spans="1:20">
      <c r="A3189" t="str">
        <f>IF(Tabela3[[#This Row],[GOL CASA]]&lt;&gt;"",Tabela3[[#This Row],[TIME CASA]],"")</f>
        <v/>
      </c>
      <c r="B3189" t="str">
        <f>IF(Tabela3[[#This Row],[GOL FORA]]&lt;&gt;"",Tabela3[[#This Row],[TIME FORA]],"")</f>
        <v/>
      </c>
      <c r="C3189">
        <f t="shared" si="255"/>
        <v>0</v>
      </c>
      <c r="D3189">
        <f t="shared" si="256"/>
        <v>0</v>
      </c>
      <c r="E3189">
        <f t="shared" si="258"/>
        <v>0</v>
      </c>
      <c r="F3189" t="str">
        <f t="shared" si="257"/>
        <v/>
      </c>
      <c r="J3189" s="29">
        <f>IFERROR(INDEX(JOGOS!$C$1:$P$16905,$G3189,3),"")</f>
        <v>0</v>
      </c>
      <c r="K3189" s="32">
        <f>IFERROR(INDEX(JOGOS!$C$1:$P$16905,$G3189,4),"")</f>
        <v>0</v>
      </c>
      <c r="L3189" s="32">
        <f>IFERROR(INDEX(JOGOS!$C$1:$P$16905,$G3189,5),"")</f>
        <v>0</v>
      </c>
      <c r="M3189" s="29">
        <f>IFERROR(INDEX(JOGOS!$C$1:$P$16905,$G3189,6),"")</f>
        <v>0</v>
      </c>
      <c r="N3189" s="32">
        <f>IFERROR(INDEX(JOGOS!$C$1:$P$16905,$G3189,7),"")</f>
        <v>0</v>
      </c>
      <c r="O3189" s="32">
        <f>IFERROR(INDEX(JOGOS!$C$1:$P$16905,$G3189,8),"")</f>
        <v>0</v>
      </c>
      <c r="P3189" s="32">
        <f>IFERROR(INDEX(JOGOS!$C$1:$P$16905,$G3189,9),"")</f>
        <v>0</v>
      </c>
      <c r="Q3189" s="32">
        <f>IFERROR(INDEX(JOGOS!$C$1:$P$16905,$G3189,10),"")</f>
        <v>0</v>
      </c>
      <c r="T3189" s="32">
        <f t="shared" si="259"/>
        <v>0</v>
      </c>
    </row>
    <row r="3190" spans="1:20">
      <c r="A3190" t="str">
        <f>IF(Tabela3[[#This Row],[GOL CASA]]&lt;&gt;"",Tabela3[[#This Row],[TIME CASA]],"")</f>
        <v/>
      </c>
      <c r="B3190" t="str">
        <f>IF(Tabela3[[#This Row],[GOL FORA]]&lt;&gt;"",Tabela3[[#This Row],[TIME FORA]],"")</f>
        <v/>
      </c>
      <c r="C3190">
        <f t="shared" si="255"/>
        <v>0</v>
      </c>
      <c r="D3190">
        <f t="shared" si="256"/>
        <v>0</v>
      </c>
      <c r="E3190">
        <f t="shared" si="258"/>
        <v>0</v>
      </c>
      <c r="F3190" t="str">
        <f t="shared" si="257"/>
        <v/>
      </c>
      <c r="J3190" s="29">
        <f>IFERROR(INDEX(JOGOS!$C$1:$P$16905,$G3190,3),"")</f>
        <v>0</v>
      </c>
      <c r="K3190" s="32">
        <f>IFERROR(INDEX(JOGOS!$C$1:$P$16905,$G3190,4),"")</f>
        <v>0</v>
      </c>
      <c r="L3190" s="32">
        <f>IFERROR(INDEX(JOGOS!$C$1:$P$16905,$G3190,5),"")</f>
        <v>0</v>
      </c>
      <c r="M3190" s="29">
        <f>IFERROR(INDEX(JOGOS!$C$1:$P$16905,$G3190,6),"")</f>
        <v>0</v>
      </c>
      <c r="N3190" s="32">
        <f>IFERROR(INDEX(JOGOS!$C$1:$P$16905,$G3190,7),"")</f>
        <v>0</v>
      </c>
      <c r="O3190" s="32">
        <f>IFERROR(INDEX(JOGOS!$C$1:$P$16905,$G3190,8),"")</f>
        <v>0</v>
      </c>
      <c r="P3190" s="32">
        <f>IFERROR(INDEX(JOGOS!$C$1:$P$16905,$G3190,9),"")</f>
        <v>0</v>
      </c>
      <c r="Q3190" s="32">
        <f>IFERROR(INDEX(JOGOS!$C$1:$P$16905,$G3190,10),"")</f>
        <v>0</v>
      </c>
      <c r="T3190" s="32">
        <f t="shared" si="259"/>
        <v>0</v>
      </c>
    </row>
    <row r="3191" spans="1:20">
      <c r="A3191" t="str">
        <f>IF(Tabela3[[#This Row],[GOL CASA]]&lt;&gt;"",Tabela3[[#This Row],[TIME CASA]],"")</f>
        <v/>
      </c>
      <c r="B3191" t="str">
        <f>IF(Tabela3[[#This Row],[GOL FORA]]&lt;&gt;"",Tabela3[[#This Row],[TIME FORA]],"")</f>
        <v/>
      </c>
      <c r="C3191">
        <f t="shared" si="255"/>
        <v>0</v>
      </c>
      <c r="D3191">
        <f t="shared" si="256"/>
        <v>0</v>
      </c>
      <c r="E3191">
        <f t="shared" si="258"/>
        <v>0</v>
      </c>
      <c r="F3191" t="str">
        <f t="shared" si="257"/>
        <v/>
      </c>
      <c r="J3191" s="29">
        <f>IFERROR(INDEX(JOGOS!$C$1:$P$16905,$G3191,3),"")</f>
        <v>0</v>
      </c>
      <c r="K3191" s="32">
        <f>IFERROR(INDEX(JOGOS!$C$1:$P$16905,$G3191,4),"")</f>
        <v>0</v>
      </c>
      <c r="L3191" s="32">
        <f>IFERROR(INDEX(JOGOS!$C$1:$P$16905,$G3191,5),"")</f>
        <v>0</v>
      </c>
      <c r="M3191" s="29">
        <f>IFERROR(INDEX(JOGOS!$C$1:$P$16905,$G3191,6),"")</f>
        <v>0</v>
      </c>
      <c r="N3191" s="32">
        <f>IFERROR(INDEX(JOGOS!$C$1:$P$16905,$G3191,7),"")</f>
        <v>0</v>
      </c>
      <c r="O3191" s="32">
        <f>IFERROR(INDEX(JOGOS!$C$1:$P$16905,$G3191,8),"")</f>
        <v>0</v>
      </c>
      <c r="P3191" s="32">
        <f>IFERROR(INDEX(JOGOS!$C$1:$P$16905,$G3191,9),"")</f>
        <v>0</v>
      </c>
      <c r="Q3191" s="32">
        <f>IFERROR(INDEX(JOGOS!$C$1:$P$16905,$G3191,10),"")</f>
        <v>0</v>
      </c>
      <c r="T3191" s="32">
        <f t="shared" si="259"/>
        <v>0</v>
      </c>
    </row>
    <row r="3192" spans="1:20">
      <c r="A3192" t="str">
        <f>IF(Tabela3[[#This Row],[GOL CASA]]&lt;&gt;"",Tabela3[[#This Row],[TIME CASA]],"")</f>
        <v/>
      </c>
      <c r="B3192" t="str">
        <f>IF(Tabela3[[#This Row],[GOL FORA]]&lt;&gt;"",Tabela3[[#This Row],[TIME FORA]],"")</f>
        <v/>
      </c>
      <c r="C3192">
        <f t="shared" si="255"/>
        <v>0</v>
      </c>
      <c r="D3192">
        <f t="shared" si="256"/>
        <v>0</v>
      </c>
      <c r="E3192">
        <f t="shared" si="258"/>
        <v>0</v>
      </c>
      <c r="F3192" t="str">
        <f t="shared" si="257"/>
        <v/>
      </c>
      <c r="J3192" s="29">
        <f>IFERROR(INDEX(JOGOS!$C$1:$P$16905,$G3192,3),"")</f>
        <v>0</v>
      </c>
      <c r="K3192" s="32">
        <f>IFERROR(INDEX(JOGOS!$C$1:$P$16905,$G3192,4),"")</f>
        <v>0</v>
      </c>
      <c r="L3192" s="32">
        <f>IFERROR(INDEX(JOGOS!$C$1:$P$16905,$G3192,5),"")</f>
        <v>0</v>
      </c>
      <c r="M3192" s="29">
        <f>IFERROR(INDEX(JOGOS!$C$1:$P$16905,$G3192,6),"")</f>
        <v>0</v>
      </c>
      <c r="N3192" s="32">
        <f>IFERROR(INDEX(JOGOS!$C$1:$P$16905,$G3192,7),"")</f>
        <v>0</v>
      </c>
      <c r="O3192" s="32">
        <f>IFERROR(INDEX(JOGOS!$C$1:$P$16905,$G3192,8),"")</f>
        <v>0</v>
      </c>
      <c r="P3192" s="32">
        <f>IFERROR(INDEX(JOGOS!$C$1:$P$16905,$G3192,9),"")</f>
        <v>0</v>
      </c>
      <c r="Q3192" s="32">
        <f>IFERROR(INDEX(JOGOS!$C$1:$P$16905,$G3192,10),"")</f>
        <v>0</v>
      </c>
      <c r="T3192" s="32">
        <f t="shared" si="259"/>
        <v>0</v>
      </c>
    </row>
    <row r="3193" spans="1:20">
      <c r="A3193" t="str">
        <f>IF(Tabela3[[#This Row],[GOL CASA]]&lt;&gt;"",Tabela3[[#This Row],[TIME CASA]],"")</f>
        <v/>
      </c>
      <c r="B3193" t="str">
        <f>IF(Tabela3[[#This Row],[GOL FORA]]&lt;&gt;"",Tabela3[[#This Row],[TIME FORA]],"")</f>
        <v/>
      </c>
      <c r="C3193">
        <f t="shared" si="255"/>
        <v>0</v>
      </c>
      <c r="D3193">
        <f t="shared" si="256"/>
        <v>0</v>
      </c>
      <c r="E3193">
        <f t="shared" si="258"/>
        <v>0</v>
      </c>
      <c r="F3193" t="str">
        <f t="shared" si="257"/>
        <v/>
      </c>
      <c r="J3193" s="29">
        <f>IFERROR(INDEX(JOGOS!$C$1:$P$16905,$G3193,3),"")</f>
        <v>0</v>
      </c>
      <c r="K3193" s="32">
        <f>IFERROR(INDEX(JOGOS!$C$1:$P$16905,$G3193,4),"")</f>
        <v>0</v>
      </c>
      <c r="L3193" s="32">
        <f>IFERROR(INDEX(JOGOS!$C$1:$P$16905,$G3193,5),"")</f>
        <v>0</v>
      </c>
      <c r="M3193" s="29">
        <f>IFERROR(INDEX(JOGOS!$C$1:$P$16905,$G3193,6),"")</f>
        <v>0</v>
      </c>
      <c r="N3193" s="32">
        <f>IFERROR(INDEX(JOGOS!$C$1:$P$16905,$G3193,7),"")</f>
        <v>0</v>
      </c>
      <c r="O3193" s="32">
        <f>IFERROR(INDEX(JOGOS!$C$1:$P$16905,$G3193,8),"")</f>
        <v>0</v>
      </c>
      <c r="P3193" s="32">
        <f>IFERROR(INDEX(JOGOS!$C$1:$P$16905,$G3193,9),"")</f>
        <v>0</v>
      </c>
      <c r="Q3193" s="32">
        <f>IFERROR(INDEX(JOGOS!$C$1:$P$16905,$G3193,10),"")</f>
        <v>0</v>
      </c>
      <c r="T3193" s="32">
        <f t="shared" si="259"/>
        <v>0</v>
      </c>
    </row>
    <row r="3194" spans="1:20">
      <c r="A3194" t="str">
        <f>IF(Tabela3[[#This Row],[GOL CASA]]&lt;&gt;"",Tabela3[[#This Row],[TIME CASA]],"")</f>
        <v/>
      </c>
      <c r="B3194" t="str">
        <f>IF(Tabela3[[#This Row],[GOL FORA]]&lt;&gt;"",Tabela3[[#This Row],[TIME FORA]],"")</f>
        <v/>
      </c>
      <c r="C3194">
        <f t="shared" si="255"/>
        <v>0</v>
      </c>
      <c r="D3194">
        <f t="shared" si="256"/>
        <v>0</v>
      </c>
      <c r="E3194">
        <f t="shared" si="258"/>
        <v>0</v>
      </c>
      <c r="F3194" t="str">
        <f t="shared" si="257"/>
        <v/>
      </c>
      <c r="J3194" s="29">
        <f>IFERROR(INDEX(JOGOS!$C$1:$P$16905,$G3194,3),"")</f>
        <v>0</v>
      </c>
      <c r="K3194" s="32">
        <f>IFERROR(INDEX(JOGOS!$C$1:$P$16905,$G3194,4),"")</f>
        <v>0</v>
      </c>
      <c r="L3194" s="32">
        <f>IFERROR(INDEX(JOGOS!$C$1:$P$16905,$G3194,5),"")</f>
        <v>0</v>
      </c>
      <c r="M3194" s="29">
        <f>IFERROR(INDEX(JOGOS!$C$1:$P$16905,$G3194,6),"")</f>
        <v>0</v>
      </c>
      <c r="N3194" s="32">
        <f>IFERROR(INDEX(JOGOS!$C$1:$P$16905,$G3194,7),"")</f>
        <v>0</v>
      </c>
      <c r="O3194" s="32">
        <f>IFERROR(INDEX(JOGOS!$C$1:$P$16905,$G3194,8),"")</f>
        <v>0</v>
      </c>
      <c r="P3194" s="32">
        <f>IFERROR(INDEX(JOGOS!$C$1:$P$16905,$G3194,9),"")</f>
        <v>0</v>
      </c>
      <c r="Q3194" s="32">
        <f>IFERROR(INDEX(JOGOS!$C$1:$P$16905,$G3194,10),"")</f>
        <v>0</v>
      </c>
      <c r="T3194" s="32">
        <f t="shared" si="259"/>
        <v>0</v>
      </c>
    </row>
    <row r="3195" spans="1:20">
      <c r="A3195" t="str">
        <f>IF(Tabela3[[#This Row],[GOL CASA]]&lt;&gt;"",Tabela3[[#This Row],[TIME CASA]],"")</f>
        <v/>
      </c>
      <c r="B3195" t="str">
        <f>IF(Tabela3[[#This Row],[GOL FORA]]&lt;&gt;"",Tabela3[[#This Row],[TIME FORA]],"")</f>
        <v/>
      </c>
      <c r="C3195">
        <f t="shared" si="255"/>
        <v>0</v>
      </c>
      <c r="D3195">
        <f t="shared" si="256"/>
        <v>0</v>
      </c>
      <c r="E3195">
        <f t="shared" si="258"/>
        <v>0</v>
      </c>
      <c r="F3195" t="str">
        <f t="shared" si="257"/>
        <v/>
      </c>
      <c r="J3195" s="29">
        <f>IFERROR(INDEX(JOGOS!$C$1:$P$16905,$G3195,3),"")</f>
        <v>0</v>
      </c>
      <c r="K3195" s="32">
        <f>IFERROR(INDEX(JOGOS!$C$1:$P$16905,$G3195,4),"")</f>
        <v>0</v>
      </c>
      <c r="L3195" s="32">
        <f>IFERROR(INDEX(JOGOS!$C$1:$P$16905,$G3195,5),"")</f>
        <v>0</v>
      </c>
      <c r="M3195" s="29">
        <f>IFERROR(INDEX(JOGOS!$C$1:$P$16905,$G3195,6),"")</f>
        <v>0</v>
      </c>
      <c r="N3195" s="32">
        <f>IFERROR(INDEX(JOGOS!$C$1:$P$16905,$G3195,7),"")</f>
        <v>0</v>
      </c>
      <c r="O3195" s="32">
        <f>IFERROR(INDEX(JOGOS!$C$1:$P$16905,$G3195,8),"")</f>
        <v>0</v>
      </c>
      <c r="P3195" s="32">
        <f>IFERROR(INDEX(JOGOS!$C$1:$P$16905,$G3195,9),"")</f>
        <v>0</v>
      </c>
      <c r="Q3195" s="32">
        <f>IFERROR(INDEX(JOGOS!$C$1:$P$16905,$G3195,10),"")</f>
        <v>0</v>
      </c>
      <c r="T3195" s="32">
        <f t="shared" si="259"/>
        <v>0</v>
      </c>
    </row>
    <row r="3196" spans="1:20">
      <c r="A3196" t="str">
        <f>IF(Tabela3[[#This Row],[GOL CASA]]&lt;&gt;"",Tabela3[[#This Row],[TIME CASA]],"")</f>
        <v/>
      </c>
      <c r="B3196" t="str">
        <f>IF(Tabela3[[#This Row],[GOL FORA]]&lt;&gt;"",Tabela3[[#This Row],[TIME FORA]],"")</f>
        <v/>
      </c>
      <c r="C3196">
        <f t="shared" si="255"/>
        <v>0</v>
      </c>
      <c r="D3196">
        <f t="shared" si="256"/>
        <v>0</v>
      </c>
      <c r="E3196">
        <f t="shared" si="258"/>
        <v>0</v>
      </c>
      <c r="F3196" t="str">
        <f t="shared" si="257"/>
        <v/>
      </c>
      <c r="J3196" s="29">
        <f>IFERROR(INDEX(JOGOS!$C$1:$P$16905,$G3196,3),"")</f>
        <v>0</v>
      </c>
      <c r="K3196" s="32">
        <f>IFERROR(INDEX(JOGOS!$C$1:$P$16905,$G3196,4),"")</f>
        <v>0</v>
      </c>
      <c r="L3196" s="32">
        <f>IFERROR(INDEX(JOGOS!$C$1:$P$16905,$G3196,5),"")</f>
        <v>0</v>
      </c>
      <c r="M3196" s="29">
        <f>IFERROR(INDEX(JOGOS!$C$1:$P$16905,$G3196,6),"")</f>
        <v>0</v>
      </c>
      <c r="N3196" s="32">
        <f>IFERROR(INDEX(JOGOS!$C$1:$P$16905,$G3196,7),"")</f>
        <v>0</v>
      </c>
      <c r="O3196" s="32">
        <f>IFERROR(INDEX(JOGOS!$C$1:$P$16905,$G3196,8),"")</f>
        <v>0</v>
      </c>
      <c r="P3196" s="32">
        <f>IFERROR(INDEX(JOGOS!$C$1:$P$16905,$G3196,9),"")</f>
        <v>0</v>
      </c>
      <c r="Q3196" s="32">
        <f>IFERROR(INDEX(JOGOS!$C$1:$P$16905,$G3196,10),"")</f>
        <v>0</v>
      </c>
      <c r="T3196" s="32">
        <f t="shared" si="259"/>
        <v>0</v>
      </c>
    </row>
    <row r="3197" spans="1:20">
      <c r="A3197" t="str">
        <f>IF(Tabela3[[#This Row],[GOL CASA]]&lt;&gt;"",Tabela3[[#This Row],[TIME CASA]],"")</f>
        <v/>
      </c>
      <c r="B3197" t="str">
        <f>IF(Tabela3[[#This Row],[GOL FORA]]&lt;&gt;"",Tabela3[[#This Row],[TIME FORA]],"")</f>
        <v/>
      </c>
      <c r="C3197">
        <f t="shared" si="255"/>
        <v>0</v>
      </c>
      <c r="D3197">
        <f t="shared" si="256"/>
        <v>0</v>
      </c>
      <c r="E3197">
        <f t="shared" si="258"/>
        <v>0</v>
      </c>
      <c r="F3197" t="str">
        <f t="shared" si="257"/>
        <v/>
      </c>
      <c r="J3197" s="29">
        <f>IFERROR(INDEX(JOGOS!$C$1:$P$16905,$G3197,3),"")</f>
        <v>0</v>
      </c>
      <c r="K3197" s="32">
        <f>IFERROR(INDEX(JOGOS!$C$1:$P$16905,$G3197,4),"")</f>
        <v>0</v>
      </c>
      <c r="L3197" s="32">
        <f>IFERROR(INDEX(JOGOS!$C$1:$P$16905,$G3197,5),"")</f>
        <v>0</v>
      </c>
      <c r="M3197" s="29">
        <f>IFERROR(INDEX(JOGOS!$C$1:$P$16905,$G3197,6),"")</f>
        <v>0</v>
      </c>
      <c r="N3197" s="32">
        <f>IFERROR(INDEX(JOGOS!$C$1:$P$16905,$G3197,7),"")</f>
        <v>0</v>
      </c>
      <c r="O3197" s="32">
        <f>IFERROR(INDEX(JOGOS!$C$1:$P$16905,$G3197,8),"")</f>
        <v>0</v>
      </c>
      <c r="P3197" s="32">
        <f>IFERROR(INDEX(JOGOS!$C$1:$P$16905,$G3197,9),"")</f>
        <v>0</v>
      </c>
      <c r="Q3197" s="32">
        <f>IFERROR(INDEX(JOGOS!$C$1:$P$16905,$G3197,10),"")</f>
        <v>0</v>
      </c>
      <c r="T3197" s="32">
        <f t="shared" si="259"/>
        <v>0</v>
      </c>
    </row>
    <row r="3198" spans="1:20">
      <c r="A3198" t="str">
        <f>IF(Tabela3[[#This Row],[GOL CASA]]&lt;&gt;"",Tabela3[[#This Row],[TIME CASA]],"")</f>
        <v/>
      </c>
      <c r="B3198" t="str">
        <f>IF(Tabela3[[#This Row],[GOL FORA]]&lt;&gt;"",Tabela3[[#This Row],[TIME FORA]],"")</f>
        <v/>
      </c>
      <c r="C3198">
        <f t="shared" si="255"/>
        <v>0</v>
      </c>
      <c r="D3198">
        <f t="shared" si="256"/>
        <v>0</v>
      </c>
      <c r="E3198">
        <f t="shared" si="258"/>
        <v>0</v>
      </c>
      <c r="F3198" t="str">
        <f t="shared" si="257"/>
        <v/>
      </c>
      <c r="J3198" s="29">
        <f>IFERROR(INDEX(JOGOS!$C$1:$P$16905,$G3198,3),"")</f>
        <v>0</v>
      </c>
      <c r="K3198" s="32">
        <f>IFERROR(INDEX(JOGOS!$C$1:$P$16905,$G3198,4),"")</f>
        <v>0</v>
      </c>
      <c r="L3198" s="32">
        <f>IFERROR(INDEX(JOGOS!$C$1:$P$16905,$G3198,5),"")</f>
        <v>0</v>
      </c>
      <c r="M3198" s="29">
        <f>IFERROR(INDEX(JOGOS!$C$1:$P$16905,$G3198,6),"")</f>
        <v>0</v>
      </c>
      <c r="N3198" s="32">
        <f>IFERROR(INDEX(JOGOS!$C$1:$P$16905,$G3198,7),"")</f>
        <v>0</v>
      </c>
      <c r="O3198" s="32">
        <f>IFERROR(INDEX(JOGOS!$C$1:$P$16905,$G3198,8),"")</f>
        <v>0</v>
      </c>
      <c r="P3198" s="32">
        <f>IFERROR(INDEX(JOGOS!$C$1:$P$16905,$G3198,9),"")</f>
        <v>0</v>
      </c>
      <c r="Q3198" s="32">
        <f>IFERROR(INDEX(JOGOS!$C$1:$P$16905,$G3198,10),"")</f>
        <v>0</v>
      </c>
      <c r="T3198" s="32">
        <f t="shared" si="259"/>
        <v>0</v>
      </c>
    </row>
    <row r="3199" spans="1:20">
      <c r="A3199" t="str">
        <f>IF(Tabela3[[#This Row],[GOL CASA]]&lt;&gt;"",Tabela3[[#This Row],[TIME CASA]],"")</f>
        <v/>
      </c>
      <c r="B3199" t="str">
        <f>IF(Tabela3[[#This Row],[GOL FORA]]&lt;&gt;"",Tabela3[[#This Row],[TIME FORA]],"")</f>
        <v/>
      </c>
      <c r="C3199">
        <f t="shared" si="255"/>
        <v>0</v>
      </c>
      <c r="D3199">
        <f t="shared" si="256"/>
        <v>0</v>
      </c>
      <c r="E3199">
        <f t="shared" si="258"/>
        <v>0</v>
      </c>
      <c r="F3199" t="str">
        <f t="shared" si="257"/>
        <v/>
      </c>
      <c r="J3199" s="29">
        <f>IFERROR(INDEX(JOGOS!$C$1:$P$16905,$G3199,3),"")</f>
        <v>0</v>
      </c>
      <c r="K3199" s="32">
        <f>IFERROR(INDEX(JOGOS!$C$1:$P$16905,$G3199,4),"")</f>
        <v>0</v>
      </c>
      <c r="L3199" s="32">
        <f>IFERROR(INDEX(JOGOS!$C$1:$P$16905,$G3199,5),"")</f>
        <v>0</v>
      </c>
      <c r="M3199" s="29">
        <f>IFERROR(INDEX(JOGOS!$C$1:$P$16905,$G3199,6),"")</f>
        <v>0</v>
      </c>
      <c r="N3199" s="32">
        <f>IFERROR(INDEX(JOGOS!$C$1:$P$16905,$G3199,7),"")</f>
        <v>0</v>
      </c>
      <c r="O3199" s="32">
        <f>IFERROR(INDEX(JOGOS!$C$1:$P$16905,$G3199,8),"")</f>
        <v>0</v>
      </c>
      <c r="P3199" s="32">
        <f>IFERROR(INDEX(JOGOS!$C$1:$P$16905,$G3199,9),"")</f>
        <v>0</v>
      </c>
      <c r="Q3199" s="32">
        <f>IFERROR(INDEX(JOGOS!$C$1:$P$16905,$G3199,10),"")</f>
        <v>0</v>
      </c>
      <c r="T3199" s="32">
        <f t="shared" si="259"/>
        <v>0</v>
      </c>
    </row>
    <row r="3200" spans="1:20">
      <c r="A3200" t="str">
        <f>IF(Tabela3[[#This Row],[GOL CASA]]&lt;&gt;"",Tabela3[[#This Row],[TIME CASA]],"")</f>
        <v/>
      </c>
      <c r="B3200" t="str">
        <f>IF(Tabela3[[#This Row],[GOL FORA]]&lt;&gt;"",Tabela3[[#This Row],[TIME FORA]],"")</f>
        <v/>
      </c>
      <c r="C3200">
        <f t="shared" si="255"/>
        <v>0</v>
      </c>
      <c r="D3200">
        <f t="shared" si="256"/>
        <v>0</v>
      </c>
      <c r="E3200">
        <f t="shared" si="258"/>
        <v>0</v>
      </c>
      <c r="F3200" t="str">
        <f t="shared" si="257"/>
        <v/>
      </c>
      <c r="J3200" s="29">
        <f>IFERROR(INDEX(JOGOS!$C$1:$P$16905,$G3200,3),"")</f>
        <v>0</v>
      </c>
      <c r="K3200" s="32">
        <f>IFERROR(INDEX(JOGOS!$C$1:$P$16905,$G3200,4),"")</f>
        <v>0</v>
      </c>
      <c r="L3200" s="32">
        <f>IFERROR(INDEX(JOGOS!$C$1:$P$16905,$G3200,5),"")</f>
        <v>0</v>
      </c>
      <c r="M3200" s="29">
        <f>IFERROR(INDEX(JOGOS!$C$1:$P$16905,$G3200,6),"")</f>
        <v>0</v>
      </c>
      <c r="N3200" s="32">
        <f>IFERROR(INDEX(JOGOS!$C$1:$P$16905,$G3200,7),"")</f>
        <v>0</v>
      </c>
      <c r="O3200" s="32">
        <f>IFERROR(INDEX(JOGOS!$C$1:$P$16905,$G3200,8),"")</f>
        <v>0</v>
      </c>
      <c r="P3200" s="32">
        <f>IFERROR(INDEX(JOGOS!$C$1:$P$16905,$G3200,9),"")</f>
        <v>0</v>
      </c>
      <c r="Q3200" s="32">
        <f>IFERROR(INDEX(JOGOS!$C$1:$P$16905,$G3200,10),"")</f>
        <v>0</v>
      </c>
      <c r="T3200" s="32">
        <f t="shared" si="259"/>
        <v>0</v>
      </c>
    </row>
    <row r="3201" spans="1:20">
      <c r="A3201" t="str">
        <f>IF(Tabela3[[#This Row],[GOL CASA]]&lt;&gt;"",Tabela3[[#This Row],[TIME CASA]],"")</f>
        <v/>
      </c>
      <c r="B3201" t="str">
        <f>IF(Tabela3[[#This Row],[GOL FORA]]&lt;&gt;"",Tabela3[[#This Row],[TIME FORA]],"")</f>
        <v/>
      </c>
      <c r="C3201">
        <f t="shared" ref="C3201:C3264" si="260">IF(AND(A3201=$AP$1,B3201=$AQ$1),1,0)</f>
        <v>0</v>
      </c>
      <c r="D3201">
        <f t="shared" ref="D3201:D3264" si="261">IF(AND(A3201=$AQ$1,B3201=$AP$1),1,0)</f>
        <v>0</v>
      </c>
      <c r="E3201">
        <f t="shared" si="258"/>
        <v>0</v>
      </c>
      <c r="F3201" t="str">
        <f t="shared" ref="F3201:F3264" si="262">IF($Y$1=E3201,ROW(),"")</f>
        <v/>
      </c>
      <c r="J3201" s="29">
        <f>IFERROR(INDEX(JOGOS!$C$1:$P$16905,$G3201,3),"")</f>
        <v>0</v>
      </c>
      <c r="K3201" s="32">
        <f>IFERROR(INDEX(JOGOS!$C$1:$P$16905,$G3201,4),"")</f>
        <v>0</v>
      </c>
      <c r="L3201" s="32">
        <f>IFERROR(INDEX(JOGOS!$C$1:$P$16905,$G3201,5),"")</f>
        <v>0</v>
      </c>
      <c r="M3201" s="29">
        <f>IFERROR(INDEX(JOGOS!$C$1:$P$16905,$G3201,6),"")</f>
        <v>0</v>
      </c>
      <c r="N3201" s="32">
        <f>IFERROR(INDEX(JOGOS!$C$1:$P$16905,$G3201,7),"")</f>
        <v>0</v>
      </c>
      <c r="O3201" s="32">
        <f>IFERROR(INDEX(JOGOS!$C$1:$P$16905,$G3201,8),"")</f>
        <v>0</v>
      </c>
      <c r="P3201" s="32">
        <f>IFERROR(INDEX(JOGOS!$C$1:$P$16905,$G3201,9),"")</f>
        <v>0</v>
      </c>
      <c r="Q3201" s="32">
        <f>IFERROR(INDEX(JOGOS!$C$1:$P$16905,$G3201,10),"")</f>
        <v>0</v>
      </c>
      <c r="T3201" s="32">
        <f t="shared" si="259"/>
        <v>0</v>
      </c>
    </row>
    <row r="3202" spans="1:20">
      <c r="A3202" t="str">
        <f>IF(Tabela3[[#This Row],[GOL CASA]]&lt;&gt;"",Tabela3[[#This Row],[TIME CASA]],"")</f>
        <v/>
      </c>
      <c r="B3202" t="str">
        <f>IF(Tabela3[[#This Row],[GOL FORA]]&lt;&gt;"",Tabela3[[#This Row],[TIME FORA]],"")</f>
        <v/>
      </c>
      <c r="C3202">
        <f t="shared" si="260"/>
        <v>0</v>
      </c>
      <c r="D3202">
        <f t="shared" si="261"/>
        <v>0</v>
      </c>
      <c r="E3202">
        <f t="shared" ref="E3202:E3265" si="263">MAX(C3202:D3202)</f>
        <v>0</v>
      </c>
      <c r="F3202" t="str">
        <f t="shared" si="262"/>
        <v/>
      </c>
      <c r="J3202" s="29">
        <f>IFERROR(INDEX(JOGOS!$C$1:$P$16905,$G3202,3),"")</f>
        <v>0</v>
      </c>
      <c r="K3202" s="32">
        <f>IFERROR(INDEX(JOGOS!$C$1:$P$16905,$G3202,4),"")</f>
        <v>0</v>
      </c>
      <c r="L3202" s="32">
        <f>IFERROR(INDEX(JOGOS!$C$1:$P$16905,$G3202,5),"")</f>
        <v>0</v>
      </c>
      <c r="M3202" s="29">
        <f>IFERROR(INDEX(JOGOS!$C$1:$P$16905,$G3202,6),"")</f>
        <v>0</v>
      </c>
      <c r="N3202" s="32">
        <f>IFERROR(INDEX(JOGOS!$C$1:$P$16905,$G3202,7),"")</f>
        <v>0</v>
      </c>
      <c r="O3202" s="32">
        <f>IFERROR(INDEX(JOGOS!$C$1:$P$16905,$G3202,8),"")</f>
        <v>0</v>
      </c>
      <c r="P3202" s="32">
        <f>IFERROR(INDEX(JOGOS!$C$1:$P$16905,$G3202,9),"")</f>
        <v>0</v>
      </c>
      <c r="Q3202" s="32">
        <f>IFERROR(INDEX(JOGOS!$C$1:$P$16905,$G3202,10),"")</f>
        <v>0</v>
      </c>
      <c r="T3202" s="32">
        <f t="shared" ref="T3202:T3265" si="264">SUM(R3202+S3202)</f>
        <v>0</v>
      </c>
    </row>
    <row r="3203" spans="1:20">
      <c r="A3203" t="str">
        <f>IF(Tabela3[[#This Row],[GOL CASA]]&lt;&gt;"",Tabela3[[#This Row],[TIME CASA]],"")</f>
        <v/>
      </c>
      <c r="B3203" t="str">
        <f>IF(Tabela3[[#This Row],[GOL FORA]]&lt;&gt;"",Tabela3[[#This Row],[TIME FORA]],"")</f>
        <v/>
      </c>
      <c r="C3203">
        <f t="shared" si="260"/>
        <v>0</v>
      </c>
      <c r="D3203">
        <f t="shared" si="261"/>
        <v>0</v>
      </c>
      <c r="E3203">
        <f t="shared" si="263"/>
        <v>0</v>
      </c>
      <c r="F3203" t="str">
        <f t="shared" si="262"/>
        <v/>
      </c>
      <c r="J3203" s="29">
        <f>IFERROR(INDEX(JOGOS!$C$1:$P$16905,$G3203,3),"")</f>
        <v>0</v>
      </c>
      <c r="K3203" s="32">
        <f>IFERROR(INDEX(JOGOS!$C$1:$P$16905,$G3203,4),"")</f>
        <v>0</v>
      </c>
      <c r="L3203" s="32">
        <f>IFERROR(INDEX(JOGOS!$C$1:$P$16905,$G3203,5),"")</f>
        <v>0</v>
      </c>
      <c r="M3203" s="29">
        <f>IFERROR(INDEX(JOGOS!$C$1:$P$16905,$G3203,6),"")</f>
        <v>0</v>
      </c>
      <c r="N3203" s="32">
        <f>IFERROR(INDEX(JOGOS!$C$1:$P$16905,$G3203,7),"")</f>
        <v>0</v>
      </c>
      <c r="O3203" s="32">
        <f>IFERROR(INDEX(JOGOS!$C$1:$P$16905,$G3203,8),"")</f>
        <v>0</v>
      </c>
      <c r="P3203" s="32">
        <f>IFERROR(INDEX(JOGOS!$C$1:$P$16905,$G3203,9),"")</f>
        <v>0</v>
      </c>
      <c r="Q3203" s="32">
        <f>IFERROR(INDEX(JOGOS!$C$1:$P$16905,$G3203,10),"")</f>
        <v>0</v>
      </c>
      <c r="T3203" s="32">
        <f t="shared" si="264"/>
        <v>0</v>
      </c>
    </row>
    <row r="3204" spans="1:20">
      <c r="A3204" t="str">
        <f>IF(Tabela3[[#This Row],[GOL CASA]]&lt;&gt;"",Tabela3[[#This Row],[TIME CASA]],"")</f>
        <v/>
      </c>
      <c r="B3204" t="str">
        <f>IF(Tabela3[[#This Row],[GOL FORA]]&lt;&gt;"",Tabela3[[#This Row],[TIME FORA]],"")</f>
        <v/>
      </c>
      <c r="C3204">
        <f t="shared" si="260"/>
        <v>0</v>
      </c>
      <c r="D3204">
        <f t="shared" si="261"/>
        <v>0</v>
      </c>
      <c r="E3204">
        <f t="shared" si="263"/>
        <v>0</v>
      </c>
      <c r="F3204" t="str">
        <f t="shared" si="262"/>
        <v/>
      </c>
      <c r="J3204" s="29">
        <f>IFERROR(INDEX(JOGOS!$C$1:$P$16905,$G3204,3),"")</f>
        <v>0</v>
      </c>
      <c r="K3204" s="32">
        <f>IFERROR(INDEX(JOGOS!$C$1:$P$16905,$G3204,4),"")</f>
        <v>0</v>
      </c>
      <c r="L3204" s="32">
        <f>IFERROR(INDEX(JOGOS!$C$1:$P$16905,$G3204,5),"")</f>
        <v>0</v>
      </c>
      <c r="M3204" s="29">
        <f>IFERROR(INDEX(JOGOS!$C$1:$P$16905,$G3204,6),"")</f>
        <v>0</v>
      </c>
      <c r="N3204" s="32">
        <f>IFERROR(INDEX(JOGOS!$C$1:$P$16905,$G3204,7),"")</f>
        <v>0</v>
      </c>
      <c r="O3204" s="32">
        <f>IFERROR(INDEX(JOGOS!$C$1:$P$16905,$G3204,8),"")</f>
        <v>0</v>
      </c>
      <c r="P3204" s="32">
        <f>IFERROR(INDEX(JOGOS!$C$1:$P$16905,$G3204,9),"")</f>
        <v>0</v>
      </c>
      <c r="Q3204" s="32">
        <f>IFERROR(INDEX(JOGOS!$C$1:$P$16905,$G3204,10),"")</f>
        <v>0</v>
      </c>
      <c r="T3204" s="32">
        <f t="shared" si="264"/>
        <v>0</v>
      </c>
    </row>
    <row r="3205" spans="1:20">
      <c r="A3205" t="str">
        <f>IF(Tabela3[[#This Row],[GOL CASA]]&lt;&gt;"",Tabela3[[#This Row],[TIME CASA]],"")</f>
        <v/>
      </c>
      <c r="B3205" t="str">
        <f>IF(Tabela3[[#This Row],[GOL FORA]]&lt;&gt;"",Tabela3[[#This Row],[TIME FORA]],"")</f>
        <v/>
      </c>
      <c r="C3205">
        <f t="shared" si="260"/>
        <v>0</v>
      </c>
      <c r="D3205">
        <f t="shared" si="261"/>
        <v>0</v>
      </c>
      <c r="E3205">
        <f t="shared" si="263"/>
        <v>0</v>
      </c>
      <c r="F3205" t="str">
        <f t="shared" si="262"/>
        <v/>
      </c>
      <c r="J3205" s="29">
        <f>IFERROR(INDEX(JOGOS!$C$1:$P$16905,$G3205,3),"")</f>
        <v>0</v>
      </c>
      <c r="K3205" s="32">
        <f>IFERROR(INDEX(JOGOS!$C$1:$P$16905,$G3205,4),"")</f>
        <v>0</v>
      </c>
      <c r="L3205" s="32">
        <f>IFERROR(INDEX(JOGOS!$C$1:$P$16905,$G3205,5),"")</f>
        <v>0</v>
      </c>
      <c r="M3205" s="29">
        <f>IFERROR(INDEX(JOGOS!$C$1:$P$16905,$G3205,6),"")</f>
        <v>0</v>
      </c>
      <c r="N3205" s="32">
        <f>IFERROR(INDEX(JOGOS!$C$1:$P$16905,$G3205,7),"")</f>
        <v>0</v>
      </c>
      <c r="O3205" s="32">
        <f>IFERROR(INDEX(JOGOS!$C$1:$P$16905,$G3205,8),"")</f>
        <v>0</v>
      </c>
      <c r="P3205" s="32">
        <f>IFERROR(INDEX(JOGOS!$C$1:$P$16905,$G3205,9),"")</f>
        <v>0</v>
      </c>
      <c r="Q3205" s="32">
        <f>IFERROR(INDEX(JOGOS!$C$1:$P$16905,$G3205,10),"")</f>
        <v>0</v>
      </c>
      <c r="T3205" s="32">
        <f t="shared" si="264"/>
        <v>0</v>
      </c>
    </row>
    <row r="3206" spans="1:20">
      <c r="A3206" t="str">
        <f>IF(Tabela3[[#This Row],[GOL CASA]]&lt;&gt;"",Tabela3[[#This Row],[TIME CASA]],"")</f>
        <v/>
      </c>
      <c r="B3206" t="str">
        <f>IF(Tabela3[[#This Row],[GOL FORA]]&lt;&gt;"",Tabela3[[#This Row],[TIME FORA]],"")</f>
        <v/>
      </c>
      <c r="C3206">
        <f t="shared" si="260"/>
        <v>0</v>
      </c>
      <c r="D3206">
        <f t="shared" si="261"/>
        <v>0</v>
      </c>
      <c r="E3206">
        <f t="shared" si="263"/>
        <v>0</v>
      </c>
      <c r="F3206" t="str">
        <f t="shared" si="262"/>
        <v/>
      </c>
      <c r="J3206" s="29">
        <f>IFERROR(INDEX(JOGOS!$C$1:$P$16905,$G3206,3),"")</f>
        <v>0</v>
      </c>
      <c r="K3206" s="32">
        <f>IFERROR(INDEX(JOGOS!$C$1:$P$16905,$G3206,4),"")</f>
        <v>0</v>
      </c>
      <c r="L3206" s="32">
        <f>IFERROR(INDEX(JOGOS!$C$1:$P$16905,$G3206,5),"")</f>
        <v>0</v>
      </c>
      <c r="M3206" s="29">
        <f>IFERROR(INDEX(JOGOS!$C$1:$P$16905,$G3206,6),"")</f>
        <v>0</v>
      </c>
      <c r="N3206" s="32">
        <f>IFERROR(INDEX(JOGOS!$C$1:$P$16905,$G3206,7),"")</f>
        <v>0</v>
      </c>
      <c r="O3206" s="32">
        <f>IFERROR(INDEX(JOGOS!$C$1:$P$16905,$G3206,8),"")</f>
        <v>0</v>
      </c>
      <c r="P3206" s="32">
        <f>IFERROR(INDEX(JOGOS!$C$1:$P$16905,$G3206,9),"")</f>
        <v>0</v>
      </c>
      <c r="Q3206" s="32">
        <f>IFERROR(INDEX(JOGOS!$C$1:$P$16905,$G3206,10),"")</f>
        <v>0</v>
      </c>
      <c r="T3206" s="32">
        <f t="shared" si="264"/>
        <v>0</v>
      </c>
    </row>
    <row r="3207" spans="1:20">
      <c r="A3207" t="str">
        <f>IF(Tabela3[[#This Row],[GOL CASA]]&lt;&gt;"",Tabela3[[#This Row],[TIME CASA]],"")</f>
        <v/>
      </c>
      <c r="B3207" t="str">
        <f>IF(Tabela3[[#This Row],[GOL FORA]]&lt;&gt;"",Tabela3[[#This Row],[TIME FORA]],"")</f>
        <v/>
      </c>
      <c r="C3207">
        <f t="shared" si="260"/>
        <v>0</v>
      </c>
      <c r="D3207">
        <f t="shared" si="261"/>
        <v>0</v>
      </c>
      <c r="E3207">
        <f t="shared" si="263"/>
        <v>0</v>
      </c>
      <c r="F3207" t="str">
        <f t="shared" si="262"/>
        <v/>
      </c>
      <c r="J3207" s="29">
        <f>IFERROR(INDEX(JOGOS!$C$1:$P$16905,$G3207,3),"")</f>
        <v>0</v>
      </c>
      <c r="K3207" s="32">
        <f>IFERROR(INDEX(JOGOS!$C$1:$P$16905,$G3207,4),"")</f>
        <v>0</v>
      </c>
      <c r="L3207" s="32">
        <f>IFERROR(INDEX(JOGOS!$C$1:$P$16905,$G3207,5),"")</f>
        <v>0</v>
      </c>
      <c r="M3207" s="29">
        <f>IFERROR(INDEX(JOGOS!$C$1:$P$16905,$G3207,6),"")</f>
        <v>0</v>
      </c>
      <c r="N3207" s="32">
        <f>IFERROR(INDEX(JOGOS!$C$1:$P$16905,$G3207,7),"")</f>
        <v>0</v>
      </c>
      <c r="O3207" s="32">
        <f>IFERROR(INDEX(JOGOS!$C$1:$P$16905,$G3207,8),"")</f>
        <v>0</v>
      </c>
      <c r="P3207" s="32">
        <f>IFERROR(INDEX(JOGOS!$C$1:$P$16905,$G3207,9),"")</f>
        <v>0</v>
      </c>
      <c r="Q3207" s="32">
        <f>IFERROR(INDEX(JOGOS!$C$1:$P$16905,$G3207,10),"")</f>
        <v>0</v>
      </c>
      <c r="T3207" s="32">
        <f t="shared" si="264"/>
        <v>0</v>
      </c>
    </row>
    <row r="3208" spans="1:20">
      <c r="A3208" t="str">
        <f>IF(Tabela3[[#This Row],[GOL CASA]]&lt;&gt;"",Tabela3[[#This Row],[TIME CASA]],"")</f>
        <v/>
      </c>
      <c r="B3208" t="str">
        <f>IF(Tabela3[[#This Row],[GOL FORA]]&lt;&gt;"",Tabela3[[#This Row],[TIME FORA]],"")</f>
        <v/>
      </c>
      <c r="C3208">
        <f t="shared" si="260"/>
        <v>0</v>
      </c>
      <c r="D3208">
        <f t="shared" si="261"/>
        <v>0</v>
      </c>
      <c r="E3208">
        <f t="shared" si="263"/>
        <v>0</v>
      </c>
      <c r="F3208" t="str">
        <f t="shared" si="262"/>
        <v/>
      </c>
      <c r="J3208" s="29">
        <f>IFERROR(INDEX(JOGOS!$C$1:$P$16905,$G3208,3),"")</f>
        <v>0</v>
      </c>
      <c r="K3208" s="32">
        <f>IFERROR(INDEX(JOGOS!$C$1:$P$16905,$G3208,4),"")</f>
        <v>0</v>
      </c>
      <c r="L3208" s="32">
        <f>IFERROR(INDEX(JOGOS!$C$1:$P$16905,$G3208,5),"")</f>
        <v>0</v>
      </c>
      <c r="M3208" s="29">
        <f>IFERROR(INDEX(JOGOS!$C$1:$P$16905,$G3208,6),"")</f>
        <v>0</v>
      </c>
      <c r="N3208" s="32">
        <f>IFERROR(INDEX(JOGOS!$C$1:$P$16905,$G3208,7),"")</f>
        <v>0</v>
      </c>
      <c r="O3208" s="32">
        <f>IFERROR(INDEX(JOGOS!$C$1:$P$16905,$G3208,8),"")</f>
        <v>0</v>
      </c>
      <c r="P3208" s="32">
        <f>IFERROR(INDEX(JOGOS!$C$1:$P$16905,$G3208,9),"")</f>
        <v>0</v>
      </c>
      <c r="Q3208" s="32">
        <f>IFERROR(INDEX(JOGOS!$C$1:$P$16905,$G3208,10),"")</f>
        <v>0</v>
      </c>
      <c r="T3208" s="32">
        <f t="shared" si="264"/>
        <v>0</v>
      </c>
    </row>
    <row r="3209" spans="1:20">
      <c r="A3209" t="str">
        <f>IF(Tabela3[[#This Row],[GOL CASA]]&lt;&gt;"",Tabela3[[#This Row],[TIME CASA]],"")</f>
        <v/>
      </c>
      <c r="B3209" t="str">
        <f>IF(Tabela3[[#This Row],[GOL FORA]]&lt;&gt;"",Tabela3[[#This Row],[TIME FORA]],"")</f>
        <v/>
      </c>
      <c r="C3209">
        <f t="shared" si="260"/>
        <v>0</v>
      </c>
      <c r="D3209">
        <f t="shared" si="261"/>
        <v>0</v>
      </c>
      <c r="E3209">
        <f t="shared" si="263"/>
        <v>0</v>
      </c>
      <c r="F3209" t="str">
        <f t="shared" si="262"/>
        <v/>
      </c>
      <c r="J3209" s="29">
        <f>IFERROR(INDEX(JOGOS!$C$1:$P$16905,$G3209,3),"")</f>
        <v>0</v>
      </c>
      <c r="K3209" s="32">
        <f>IFERROR(INDEX(JOGOS!$C$1:$P$16905,$G3209,4),"")</f>
        <v>0</v>
      </c>
      <c r="L3209" s="32">
        <f>IFERROR(INDEX(JOGOS!$C$1:$P$16905,$G3209,5),"")</f>
        <v>0</v>
      </c>
      <c r="M3209" s="29">
        <f>IFERROR(INDEX(JOGOS!$C$1:$P$16905,$G3209,6),"")</f>
        <v>0</v>
      </c>
      <c r="N3209" s="32">
        <f>IFERROR(INDEX(JOGOS!$C$1:$P$16905,$G3209,7),"")</f>
        <v>0</v>
      </c>
      <c r="O3209" s="32">
        <f>IFERROR(INDEX(JOGOS!$C$1:$P$16905,$G3209,8),"")</f>
        <v>0</v>
      </c>
      <c r="P3209" s="32">
        <f>IFERROR(INDEX(JOGOS!$C$1:$P$16905,$G3209,9),"")</f>
        <v>0</v>
      </c>
      <c r="Q3209" s="32">
        <f>IFERROR(INDEX(JOGOS!$C$1:$P$16905,$G3209,10),"")</f>
        <v>0</v>
      </c>
      <c r="T3209" s="32">
        <f t="shared" si="264"/>
        <v>0</v>
      </c>
    </row>
    <row r="3210" spans="1:20">
      <c r="A3210" t="str">
        <f>IF(Tabela3[[#This Row],[GOL CASA]]&lt;&gt;"",Tabela3[[#This Row],[TIME CASA]],"")</f>
        <v/>
      </c>
      <c r="B3210" t="str">
        <f>IF(Tabela3[[#This Row],[GOL FORA]]&lt;&gt;"",Tabela3[[#This Row],[TIME FORA]],"")</f>
        <v/>
      </c>
      <c r="C3210">
        <f t="shared" si="260"/>
        <v>0</v>
      </c>
      <c r="D3210">
        <f t="shared" si="261"/>
        <v>0</v>
      </c>
      <c r="E3210">
        <f t="shared" si="263"/>
        <v>0</v>
      </c>
      <c r="F3210" t="str">
        <f t="shared" si="262"/>
        <v/>
      </c>
      <c r="J3210" s="29">
        <f>IFERROR(INDEX(JOGOS!$C$1:$P$16905,$G3210,3),"")</f>
        <v>0</v>
      </c>
      <c r="K3210" s="32">
        <f>IFERROR(INDEX(JOGOS!$C$1:$P$16905,$G3210,4),"")</f>
        <v>0</v>
      </c>
      <c r="L3210" s="32">
        <f>IFERROR(INDEX(JOGOS!$C$1:$P$16905,$G3210,5),"")</f>
        <v>0</v>
      </c>
      <c r="M3210" s="29">
        <f>IFERROR(INDEX(JOGOS!$C$1:$P$16905,$G3210,6),"")</f>
        <v>0</v>
      </c>
      <c r="N3210" s="32">
        <f>IFERROR(INDEX(JOGOS!$C$1:$P$16905,$G3210,7),"")</f>
        <v>0</v>
      </c>
      <c r="O3210" s="32">
        <f>IFERROR(INDEX(JOGOS!$C$1:$P$16905,$G3210,8),"")</f>
        <v>0</v>
      </c>
      <c r="P3210" s="32">
        <f>IFERROR(INDEX(JOGOS!$C$1:$P$16905,$G3210,9),"")</f>
        <v>0</v>
      </c>
      <c r="Q3210" s="32">
        <f>IFERROR(INDEX(JOGOS!$C$1:$P$16905,$G3210,10),"")</f>
        <v>0</v>
      </c>
      <c r="T3210" s="32">
        <f t="shared" si="264"/>
        <v>0</v>
      </c>
    </row>
    <row r="3211" spans="1:20">
      <c r="A3211" t="str">
        <f>IF(Tabela3[[#This Row],[GOL CASA]]&lt;&gt;"",Tabela3[[#This Row],[TIME CASA]],"")</f>
        <v/>
      </c>
      <c r="B3211" t="str">
        <f>IF(Tabela3[[#This Row],[GOL FORA]]&lt;&gt;"",Tabela3[[#This Row],[TIME FORA]],"")</f>
        <v/>
      </c>
      <c r="C3211">
        <f t="shared" si="260"/>
        <v>0</v>
      </c>
      <c r="D3211">
        <f t="shared" si="261"/>
        <v>0</v>
      </c>
      <c r="E3211">
        <f t="shared" si="263"/>
        <v>0</v>
      </c>
      <c r="F3211" t="str">
        <f t="shared" si="262"/>
        <v/>
      </c>
      <c r="J3211" s="29">
        <f>IFERROR(INDEX(JOGOS!$C$1:$P$16905,$G3211,3),"")</f>
        <v>0</v>
      </c>
      <c r="K3211" s="32">
        <f>IFERROR(INDEX(JOGOS!$C$1:$P$16905,$G3211,4),"")</f>
        <v>0</v>
      </c>
      <c r="L3211" s="32">
        <f>IFERROR(INDEX(JOGOS!$C$1:$P$16905,$G3211,5),"")</f>
        <v>0</v>
      </c>
      <c r="M3211" s="29">
        <f>IFERROR(INDEX(JOGOS!$C$1:$P$16905,$G3211,6),"")</f>
        <v>0</v>
      </c>
      <c r="N3211" s="32">
        <f>IFERROR(INDEX(JOGOS!$C$1:$P$16905,$G3211,7),"")</f>
        <v>0</v>
      </c>
      <c r="O3211" s="32">
        <f>IFERROR(INDEX(JOGOS!$C$1:$P$16905,$G3211,8),"")</f>
        <v>0</v>
      </c>
      <c r="P3211" s="32">
        <f>IFERROR(INDEX(JOGOS!$C$1:$P$16905,$G3211,9),"")</f>
        <v>0</v>
      </c>
      <c r="Q3211" s="32">
        <f>IFERROR(INDEX(JOGOS!$C$1:$P$16905,$G3211,10),"")</f>
        <v>0</v>
      </c>
      <c r="T3211" s="32">
        <f t="shared" si="264"/>
        <v>0</v>
      </c>
    </row>
    <row r="3212" spans="1:20">
      <c r="A3212" t="str">
        <f>IF(Tabela3[[#This Row],[GOL CASA]]&lt;&gt;"",Tabela3[[#This Row],[TIME CASA]],"")</f>
        <v/>
      </c>
      <c r="B3212" t="str">
        <f>IF(Tabela3[[#This Row],[GOL FORA]]&lt;&gt;"",Tabela3[[#This Row],[TIME FORA]],"")</f>
        <v/>
      </c>
      <c r="C3212">
        <f t="shared" si="260"/>
        <v>0</v>
      </c>
      <c r="D3212">
        <f t="shared" si="261"/>
        <v>0</v>
      </c>
      <c r="E3212">
        <f t="shared" si="263"/>
        <v>0</v>
      </c>
      <c r="F3212" t="str">
        <f t="shared" si="262"/>
        <v/>
      </c>
      <c r="J3212" s="29">
        <f>IFERROR(INDEX(JOGOS!$C$1:$P$16905,$G3212,3),"")</f>
        <v>0</v>
      </c>
      <c r="K3212" s="32">
        <f>IFERROR(INDEX(JOGOS!$C$1:$P$16905,$G3212,4),"")</f>
        <v>0</v>
      </c>
      <c r="L3212" s="32">
        <f>IFERROR(INDEX(JOGOS!$C$1:$P$16905,$G3212,5),"")</f>
        <v>0</v>
      </c>
      <c r="M3212" s="29">
        <f>IFERROR(INDEX(JOGOS!$C$1:$P$16905,$G3212,6),"")</f>
        <v>0</v>
      </c>
      <c r="N3212" s="32">
        <f>IFERROR(INDEX(JOGOS!$C$1:$P$16905,$G3212,7),"")</f>
        <v>0</v>
      </c>
      <c r="O3212" s="32">
        <f>IFERROR(INDEX(JOGOS!$C$1:$P$16905,$G3212,8),"")</f>
        <v>0</v>
      </c>
      <c r="P3212" s="32">
        <f>IFERROR(INDEX(JOGOS!$C$1:$P$16905,$G3212,9),"")</f>
        <v>0</v>
      </c>
      <c r="Q3212" s="32">
        <f>IFERROR(INDEX(JOGOS!$C$1:$P$16905,$G3212,10),"")</f>
        <v>0</v>
      </c>
      <c r="T3212" s="32">
        <f t="shared" si="264"/>
        <v>0</v>
      </c>
    </row>
    <row r="3213" spans="1:20">
      <c r="A3213" t="str">
        <f>IF(Tabela3[[#This Row],[GOL CASA]]&lt;&gt;"",Tabela3[[#This Row],[TIME CASA]],"")</f>
        <v/>
      </c>
      <c r="B3213" t="str">
        <f>IF(Tabela3[[#This Row],[GOL FORA]]&lt;&gt;"",Tabela3[[#This Row],[TIME FORA]],"")</f>
        <v/>
      </c>
      <c r="C3213">
        <f t="shared" si="260"/>
        <v>0</v>
      </c>
      <c r="D3213">
        <f t="shared" si="261"/>
        <v>0</v>
      </c>
      <c r="E3213">
        <f t="shared" si="263"/>
        <v>0</v>
      </c>
      <c r="F3213" t="str">
        <f t="shared" si="262"/>
        <v/>
      </c>
      <c r="J3213" s="29">
        <f>IFERROR(INDEX(JOGOS!$C$1:$P$16905,$G3213,3),"")</f>
        <v>0</v>
      </c>
      <c r="K3213" s="32">
        <f>IFERROR(INDEX(JOGOS!$C$1:$P$16905,$G3213,4),"")</f>
        <v>0</v>
      </c>
      <c r="L3213" s="32">
        <f>IFERROR(INDEX(JOGOS!$C$1:$P$16905,$G3213,5),"")</f>
        <v>0</v>
      </c>
      <c r="M3213" s="29">
        <f>IFERROR(INDEX(JOGOS!$C$1:$P$16905,$G3213,6),"")</f>
        <v>0</v>
      </c>
      <c r="N3213" s="32">
        <f>IFERROR(INDEX(JOGOS!$C$1:$P$16905,$G3213,7),"")</f>
        <v>0</v>
      </c>
      <c r="O3213" s="32">
        <f>IFERROR(INDEX(JOGOS!$C$1:$P$16905,$G3213,8),"")</f>
        <v>0</v>
      </c>
      <c r="P3213" s="32">
        <f>IFERROR(INDEX(JOGOS!$C$1:$P$16905,$G3213,9),"")</f>
        <v>0</v>
      </c>
      <c r="Q3213" s="32">
        <f>IFERROR(INDEX(JOGOS!$C$1:$P$16905,$G3213,10),"")</f>
        <v>0</v>
      </c>
      <c r="T3213" s="32">
        <f t="shared" si="264"/>
        <v>0</v>
      </c>
    </row>
    <row r="3214" spans="1:20">
      <c r="A3214" t="str">
        <f>IF(Tabela3[[#This Row],[GOL CASA]]&lt;&gt;"",Tabela3[[#This Row],[TIME CASA]],"")</f>
        <v/>
      </c>
      <c r="B3214" t="str">
        <f>IF(Tabela3[[#This Row],[GOL FORA]]&lt;&gt;"",Tabela3[[#This Row],[TIME FORA]],"")</f>
        <v/>
      </c>
      <c r="C3214">
        <f t="shared" si="260"/>
        <v>0</v>
      </c>
      <c r="D3214">
        <f t="shared" si="261"/>
        <v>0</v>
      </c>
      <c r="E3214">
        <f t="shared" si="263"/>
        <v>0</v>
      </c>
      <c r="F3214" t="str">
        <f t="shared" si="262"/>
        <v/>
      </c>
      <c r="J3214" s="29">
        <f>IFERROR(INDEX(JOGOS!$C$1:$P$16905,$G3214,3),"")</f>
        <v>0</v>
      </c>
      <c r="K3214" s="32">
        <f>IFERROR(INDEX(JOGOS!$C$1:$P$16905,$G3214,4),"")</f>
        <v>0</v>
      </c>
      <c r="L3214" s="32">
        <f>IFERROR(INDEX(JOGOS!$C$1:$P$16905,$G3214,5),"")</f>
        <v>0</v>
      </c>
      <c r="M3214" s="29">
        <f>IFERROR(INDEX(JOGOS!$C$1:$P$16905,$G3214,6),"")</f>
        <v>0</v>
      </c>
      <c r="N3214" s="32">
        <f>IFERROR(INDEX(JOGOS!$C$1:$P$16905,$G3214,7),"")</f>
        <v>0</v>
      </c>
      <c r="O3214" s="32">
        <f>IFERROR(INDEX(JOGOS!$C$1:$P$16905,$G3214,8),"")</f>
        <v>0</v>
      </c>
      <c r="P3214" s="32">
        <f>IFERROR(INDEX(JOGOS!$C$1:$P$16905,$G3214,9),"")</f>
        <v>0</v>
      </c>
      <c r="Q3214" s="32">
        <f>IFERROR(INDEX(JOGOS!$C$1:$P$16905,$G3214,10),"")</f>
        <v>0</v>
      </c>
      <c r="T3214" s="32">
        <f t="shared" si="264"/>
        <v>0</v>
      </c>
    </row>
    <row r="3215" spans="1:20">
      <c r="A3215" t="str">
        <f>IF(Tabela3[[#This Row],[GOL CASA]]&lt;&gt;"",Tabela3[[#This Row],[TIME CASA]],"")</f>
        <v/>
      </c>
      <c r="B3215" t="str">
        <f>IF(Tabela3[[#This Row],[GOL FORA]]&lt;&gt;"",Tabela3[[#This Row],[TIME FORA]],"")</f>
        <v/>
      </c>
      <c r="C3215">
        <f t="shared" si="260"/>
        <v>0</v>
      </c>
      <c r="D3215">
        <f t="shared" si="261"/>
        <v>0</v>
      </c>
      <c r="E3215">
        <f t="shared" si="263"/>
        <v>0</v>
      </c>
      <c r="F3215" t="str">
        <f t="shared" si="262"/>
        <v/>
      </c>
      <c r="J3215" s="29">
        <f>IFERROR(INDEX(JOGOS!$C$1:$P$16905,$G3215,3),"")</f>
        <v>0</v>
      </c>
      <c r="K3215" s="32">
        <f>IFERROR(INDEX(JOGOS!$C$1:$P$16905,$G3215,4),"")</f>
        <v>0</v>
      </c>
      <c r="L3215" s="32">
        <f>IFERROR(INDEX(JOGOS!$C$1:$P$16905,$G3215,5),"")</f>
        <v>0</v>
      </c>
      <c r="M3215" s="29">
        <f>IFERROR(INDEX(JOGOS!$C$1:$P$16905,$G3215,6),"")</f>
        <v>0</v>
      </c>
      <c r="N3215" s="32">
        <f>IFERROR(INDEX(JOGOS!$C$1:$P$16905,$G3215,7),"")</f>
        <v>0</v>
      </c>
      <c r="O3215" s="32">
        <f>IFERROR(INDEX(JOGOS!$C$1:$P$16905,$G3215,8),"")</f>
        <v>0</v>
      </c>
      <c r="P3215" s="32">
        <f>IFERROR(INDEX(JOGOS!$C$1:$P$16905,$G3215,9),"")</f>
        <v>0</v>
      </c>
      <c r="Q3215" s="32">
        <f>IFERROR(INDEX(JOGOS!$C$1:$P$16905,$G3215,10),"")</f>
        <v>0</v>
      </c>
      <c r="T3215" s="32">
        <f t="shared" si="264"/>
        <v>0</v>
      </c>
    </row>
    <row r="3216" spans="1:20">
      <c r="A3216" t="str">
        <f>IF(Tabela3[[#This Row],[GOL CASA]]&lt;&gt;"",Tabela3[[#This Row],[TIME CASA]],"")</f>
        <v/>
      </c>
      <c r="B3216" t="str">
        <f>IF(Tabela3[[#This Row],[GOL FORA]]&lt;&gt;"",Tabela3[[#This Row],[TIME FORA]],"")</f>
        <v/>
      </c>
      <c r="C3216">
        <f t="shared" si="260"/>
        <v>0</v>
      </c>
      <c r="D3216">
        <f t="shared" si="261"/>
        <v>0</v>
      </c>
      <c r="E3216">
        <f t="shared" si="263"/>
        <v>0</v>
      </c>
      <c r="F3216" t="str">
        <f t="shared" si="262"/>
        <v/>
      </c>
      <c r="J3216" s="29">
        <f>IFERROR(INDEX(JOGOS!$C$1:$P$16905,$G3216,3),"")</f>
        <v>0</v>
      </c>
      <c r="K3216" s="32">
        <f>IFERROR(INDEX(JOGOS!$C$1:$P$16905,$G3216,4),"")</f>
        <v>0</v>
      </c>
      <c r="L3216" s="32">
        <f>IFERROR(INDEX(JOGOS!$C$1:$P$16905,$G3216,5),"")</f>
        <v>0</v>
      </c>
      <c r="M3216" s="29">
        <f>IFERROR(INDEX(JOGOS!$C$1:$P$16905,$G3216,6),"")</f>
        <v>0</v>
      </c>
      <c r="N3216" s="32">
        <f>IFERROR(INDEX(JOGOS!$C$1:$P$16905,$G3216,7),"")</f>
        <v>0</v>
      </c>
      <c r="O3216" s="32">
        <f>IFERROR(INDEX(JOGOS!$C$1:$P$16905,$G3216,8),"")</f>
        <v>0</v>
      </c>
      <c r="P3216" s="32">
        <f>IFERROR(INDEX(JOGOS!$C$1:$P$16905,$G3216,9),"")</f>
        <v>0</v>
      </c>
      <c r="Q3216" s="32">
        <f>IFERROR(INDEX(JOGOS!$C$1:$P$16905,$G3216,10),"")</f>
        <v>0</v>
      </c>
      <c r="T3216" s="32">
        <f t="shared" si="264"/>
        <v>0</v>
      </c>
    </row>
    <row r="3217" spans="1:20">
      <c r="A3217" t="str">
        <f>IF(Tabela3[[#This Row],[GOL CASA]]&lt;&gt;"",Tabela3[[#This Row],[TIME CASA]],"")</f>
        <v/>
      </c>
      <c r="B3217" t="str">
        <f>IF(Tabela3[[#This Row],[GOL FORA]]&lt;&gt;"",Tabela3[[#This Row],[TIME FORA]],"")</f>
        <v/>
      </c>
      <c r="C3217">
        <f t="shared" si="260"/>
        <v>0</v>
      </c>
      <c r="D3217">
        <f t="shared" si="261"/>
        <v>0</v>
      </c>
      <c r="E3217">
        <f t="shared" si="263"/>
        <v>0</v>
      </c>
      <c r="F3217" t="str">
        <f t="shared" si="262"/>
        <v/>
      </c>
      <c r="J3217" s="29">
        <f>IFERROR(INDEX(JOGOS!$C$1:$P$16905,$G3217,3),"")</f>
        <v>0</v>
      </c>
      <c r="K3217" s="32">
        <f>IFERROR(INDEX(JOGOS!$C$1:$P$16905,$G3217,4),"")</f>
        <v>0</v>
      </c>
      <c r="L3217" s="32">
        <f>IFERROR(INDEX(JOGOS!$C$1:$P$16905,$G3217,5),"")</f>
        <v>0</v>
      </c>
      <c r="M3217" s="29">
        <f>IFERROR(INDEX(JOGOS!$C$1:$P$16905,$G3217,6),"")</f>
        <v>0</v>
      </c>
      <c r="N3217" s="32">
        <f>IFERROR(INDEX(JOGOS!$C$1:$P$16905,$G3217,7),"")</f>
        <v>0</v>
      </c>
      <c r="O3217" s="32">
        <f>IFERROR(INDEX(JOGOS!$C$1:$P$16905,$G3217,8),"")</f>
        <v>0</v>
      </c>
      <c r="P3217" s="32">
        <f>IFERROR(INDEX(JOGOS!$C$1:$P$16905,$G3217,9),"")</f>
        <v>0</v>
      </c>
      <c r="Q3217" s="32">
        <f>IFERROR(INDEX(JOGOS!$C$1:$P$16905,$G3217,10),"")</f>
        <v>0</v>
      </c>
      <c r="T3217" s="32">
        <f t="shared" si="264"/>
        <v>0</v>
      </c>
    </row>
    <row r="3218" spans="1:20">
      <c r="A3218" t="str">
        <f>IF(Tabela3[[#This Row],[GOL CASA]]&lt;&gt;"",Tabela3[[#This Row],[TIME CASA]],"")</f>
        <v/>
      </c>
      <c r="B3218" t="str">
        <f>IF(Tabela3[[#This Row],[GOL FORA]]&lt;&gt;"",Tabela3[[#This Row],[TIME FORA]],"")</f>
        <v/>
      </c>
      <c r="C3218">
        <f t="shared" si="260"/>
        <v>0</v>
      </c>
      <c r="D3218">
        <f t="shared" si="261"/>
        <v>0</v>
      </c>
      <c r="E3218">
        <f t="shared" si="263"/>
        <v>0</v>
      </c>
      <c r="F3218" t="str">
        <f t="shared" si="262"/>
        <v/>
      </c>
      <c r="J3218" s="29">
        <f>IFERROR(INDEX(JOGOS!$C$1:$P$16905,$G3218,3),"")</f>
        <v>0</v>
      </c>
      <c r="K3218" s="32">
        <f>IFERROR(INDEX(JOGOS!$C$1:$P$16905,$G3218,4),"")</f>
        <v>0</v>
      </c>
      <c r="L3218" s="32">
        <f>IFERROR(INDEX(JOGOS!$C$1:$P$16905,$G3218,5),"")</f>
        <v>0</v>
      </c>
      <c r="M3218" s="29">
        <f>IFERROR(INDEX(JOGOS!$C$1:$P$16905,$G3218,6),"")</f>
        <v>0</v>
      </c>
      <c r="N3218" s="32">
        <f>IFERROR(INDEX(JOGOS!$C$1:$P$16905,$G3218,7),"")</f>
        <v>0</v>
      </c>
      <c r="O3218" s="32">
        <f>IFERROR(INDEX(JOGOS!$C$1:$P$16905,$G3218,8),"")</f>
        <v>0</v>
      </c>
      <c r="P3218" s="32">
        <f>IFERROR(INDEX(JOGOS!$C$1:$P$16905,$G3218,9),"")</f>
        <v>0</v>
      </c>
      <c r="Q3218" s="32">
        <f>IFERROR(INDEX(JOGOS!$C$1:$P$16905,$G3218,10),"")</f>
        <v>0</v>
      </c>
      <c r="T3218" s="32">
        <f t="shared" si="264"/>
        <v>0</v>
      </c>
    </row>
    <row r="3219" spans="1:20">
      <c r="A3219" t="str">
        <f>IF(Tabela3[[#This Row],[GOL CASA]]&lt;&gt;"",Tabela3[[#This Row],[TIME CASA]],"")</f>
        <v/>
      </c>
      <c r="B3219" t="str">
        <f>IF(Tabela3[[#This Row],[GOL FORA]]&lt;&gt;"",Tabela3[[#This Row],[TIME FORA]],"")</f>
        <v/>
      </c>
      <c r="C3219">
        <f t="shared" si="260"/>
        <v>0</v>
      </c>
      <c r="D3219">
        <f t="shared" si="261"/>
        <v>0</v>
      </c>
      <c r="E3219">
        <f t="shared" si="263"/>
        <v>0</v>
      </c>
      <c r="F3219" t="str">
        <f t="shared" si="262"/>
        <v/>
      </c>
      <c r="J3219" s="29">
        <f>IFERROR(INDEX(JOGOS!$C$1:$P$16905,$G3219,3),"")</f>
        <v>0</v>
      </c>
      <c r="K3219" s="32">
        <f>IFERROR(INDEX(JOGOS!$C$1:$P$16905,$G3219,4),"")</f>
        <v>0</v>
      </c>
      <c r="L3219" s="32">
        <f>IFERROR(INDEX(JOGOS!$C$1:$P$16905,$G3219,5),"")</f>
        <v>0</v>
      </c>
      <c r="M3219" s="29">
        <f>IFERROR(INDEX(JOGOS!$C$1:$P$16905,$G3219,6),"")</f>
        <v>0</v>
      </c>
      <c r="N3219" s="32">
        <f>IFERROR(INDEX(JOGOS!$C$1:$P$16905,$G3219,7),"")</f>
        <v>0</v>
      </c>
      <c r="O3219" s="32">
        <f>IFERROR(INDEX(JOGOS!$C$1:$P$16905,$G3219,8),"")</f>
        <v>0</v>
      </c>
      <c r="P3219" s="32">
        <f>IFERROR(INDEX(JOGOS!$C$1:$P$16905,$G3219,9),"")</f>
        <v>0</v>
      </c>
      <c r="Q3219" s="32">
        <f>IFERROR(INDEX(JOGOS!$C$1:$P$16905,$G3219,10),"")</f>
        <v>0</v>
      </c>
      <c r="T3219" s="32">
        <f t="shared" si="264"/>
        <v>0</v>
      </c>
    </row>
    <row r="3220" spans="1:20">
      <c r="A3220" t="str">
        <f>IF(Tabela3[[#This Row],[GOL CASA]]&lt;&gt;"",Tabela3[[#This Row],[TIME CASA]],"")</f>
        <v/>
      </c>
      <c r="B3220" t="str">
        <f>IF(Tabela3[[#This Row],[GOL FORA]]&lt;&gt;"",Tabela3[[#This Row],[TIME FORA]],"")</f>
        <v/>
      </c>
      <c r="C3220">
        <f t="shared" si="260"/>
        <v>0</v>
      </c>
      <c r="D3220">
        <f t="shared" si="261"/>
        <v>0</v>
      </c>
      <c r="E3220">
        <f t="shared" si="263"/>
        <v>0</v>
      </c>
      <c r="F3220" t="str">
        <f t="shared" si="262"/>
        <v/>
      </c>
      <c r="J3220" s="29">
        <f>IFERROR(INDEX(JOGOS!$C$1:$P$16905,$G3220,3),"")</f>
        <v>0</v>
      </c>
      <c r="K3220" s="32">
        <f>IFERROR(INDEX(JOGOS!$C$1:$P$16905,$G3220,4),"")</f>
        <v>0</v>
      </c>
      <c r="L3220" s="32">
        <f>IFERROR(INDEX(JOGOS!$C$1:$P$16905,$G3220,5),"")</f>
        <v>0</v>
      </c>
      <c r="M3220" s="29">
        <f>IFERROR(INDEX(JOGOS!$C$1:$P$16905,$G3220,6),"")</f>
        <v>0</v>
      </c>
      <c r="N3220" s="32">
        <f>IFERROR(INDEX(JOGOS!$C$1:$P$16905,$G3220,7),"")</f>
        <v>0</v>
      </c>
      <c r="O3220" s="32">
        <f>IFERROR(INDEX(JOGOS!$C$1:$P$16905,$G3220,8),"")</f>
        <v>0</v>
      </c>
      <c r="P3220" s="32">
        <f>IFERROR(INDEX(JOGOS!$C$1:$P$16905,$G3220,9),"")</f>
        <v>0</v>
      </c>
      <c r="Q3220" s="32">
        <f>IFERROR(INDEX(JOGOS!$C$1:$P$16905,$G3220,10),"")</f>
        <v>0</v>
      </c>
      <c r="T3220" s="32">
        <f t="shared" si="264"/>
        <v>0</v>
      </c>
    </row>
    <row r="3221" spans="1:20">
      <c r="A3221" t="str">
        <f>IF(Tabela3[[#This Row],[GOL CASA]]&lt;&gt;"",Tabela3[[#This Row],[TIME CASA]],"")</f>
        <v/>
      </c>
      <c r="B3221" t="str">
        <f>IF(Tabela3[[#This Row],[GOL FORA]]&lt;&gt;"",Tabela3[[#This Row],[TIME FORA]],"")</f>
        <v/>
      </c>
      <c r="C3221">
        <f t="shared" si="260"/>
        <v>0</v>
      </c>
      <c r="D3221">
        <f t="shared" si="261"/>
        <v>0</v>
      </c>
      <c r="E3221">
        <f t="shared" si="263"/>
        <v>0</v>
      </c>
      <c r="F3221" t="str">
        <f t="shared" si="262"/>
        <v/>
      </c>
      <c r="J3221" s="29">
        <f>IFERROR(INDEX(JOGOS!$C$1:$P$16905,$G3221,3),"")</f>
        <v>0</v>
      </c>
      <c r="K3221" s="32">
        <f>IFERROR(INDEX(JOGOS!$C$1:$P$16905,$G3221,4),"")</f>
        <v>0</v>
      </c>
      <c r="L3221" s="32">
        <f>IFERROR(INDEX(JOGOS!$C$1:$P$16905,$G3221,5),"")</f>
        <v>0</v>
      </c>
      <c r="M3221" s="29">
        <f>IFERROR(INDEX(JOGOS!$C$1:$P$16905,$G3221,6),"")</f>
        <v>0</v>
      </c>
      <c r="N3221" s="32">
        <f>IFERROR(INDEX(JOGOS!$C$1:$P$16905,$G3221,7),"")</f>
        <v>0</v>
      </c>
      <c r="O3221" s="32">
        <f>IFERROR(INDEX(JOGOS!$C$1:$P$16905,$G3221,8),"")</f>
        <v>0</v>
      </c>
      <c r="P3221" s="32">
        <f>IFERROR(INDEX(JOGOS!$C$1:$P$16905,$G3221,9),"")</f>
        <v>0</v>
      </c>
      <c r="Q3221" s="32">
        <f>IFERROR(INDEX(JOGOS!$C$1:$P$16905,$G3221,10),"")</f>
        <v>0</v>
      </c>
      <c r="T3221" s="32">
        <f t="shared" si="264"/>
        <v>0</v>
      </c>
    </row>
    <row r="3222" spans="1:20">
      <c r="A3222" t="str">
        <f>IF(Tabela3[[#This Row],[GOL CASA]]&lt;&gt;"",Tabela3[[#This Row],[TIME CASA]],"")</f>
        <v/>
      </c>
      <c r="B3222" t="str">
        <f>IF(Tabela3[[#This Row],[GOL FORA]]&lt;&gt;"",Tabela3[[#This Row],[TIME FORA]],"")</f>
        <v/>
      </c>
      <c r="C3222">
        <f t="shared" si="260"/>
        <v>0</v>
      </c>
      <c r="D3222">
        <f t="shared" si="261"/>
        <v>0</v>
      </c>
      <c r="E3222">
        <f t="shared" si="263"/>
        <v>0</v>
      </c>
      <c r="F3222" t="str">
        <f t="shared" si="262"/>
        <v/>
      </c>
      <c r="J3222" s="29">
        <f>IFERROR(INDEX(JOGOS!$C$1:$P$16905,$G3222,3),"")</f>
        <v>0</v>
      </c>
      <c r="K3222" s="32">
        <f>IFERROR(INDEX(JOGOS!$C$1:$P$16905,$G3222,4),"")</f>
        <v>0</v>
      </c>
      <c r="L3222" s="32">
        <f>IFERROR(INDEX(JOGOS!$C$1:$P$16905,$G3222,5),"")</f>
        <v>0</v>
      </c>
      <c r="M3222" s="29">
        <f>IFERROR(INDEX(JOGOS!$C$1:$P$16905,$G3222,6),"")</f>
        <v>0</v>
      </c>
      <c r="N3222" s="32">
        <f>IFERROR(INDEX(JOGOS!$C$1:$P$16905,$G3222,7),"")</f>
        <v>0</v>
      </c>
      <c r="O3222" s="32">
        <f>IFERROR(INDEX(JOGOS!$C$1:$P$16905,$G3222,8),"")</f>
        <v>0</v>
      </c>
      <c r="P3222" s="32">
        <f>IFERROR(INDEX(JOGOS!$C$1:$P$16905,$G3222,9),"")</f>
        <v>0</v>
      </c>
      <c r="Q3222" s="32">
        <f>IFERROR(INDEX(JOGOS!$C$1:$P$16905,$G3222,10),"")</f>
        <v>0</v>
      </c>
      <c r="T3222" s="32">
        <f t="shared" si="264"/>
        <v>0</v>
      </c>
    </row>
    <row r="3223" spans="1:20">
      <c r="A3223" t="str">
        <f>IF(Tabela3[[#This Row],[GOL CASA]]&lt;&gt;"",Tabela3[[#This Row],[TIME CASA]],"")</f>
        <v/>
      </c>
      <c r="B3223" t="str">
        <f>IF(Tabela3[[#This Row],[GOL FORA]]&lt;&gt;"",Tabela3[[#This Row],[TIME FORA]],"")</f>
        <v/>
      </c>
      <c r="C3223">
        <f t="shared" si="260"/>
        <v>0</v>
      </c>
      <c r="D3223">
        <f t="shared" si="261"/>
        <v>0</v>
      </c>
      <c r="E3223">
        <f t="shared" si="263"/>
        <v>0</v>
      </c>
      <c r="F3223" t="str">
        <f t="shared" si="262"/>
        <v/>
      </c>
      <c r="J3223" s="29">
        <f>IFERROR(INDEX(JOGOS!$C$1:$P$16905,$G3223,3),"")</f>
        <v>0</v>
      </c>
      <c r="K3223" s="32">
        <f>IFERROR(INDEX(JOGOS!$C$1:$P$16905,$G3223,4),"")</f>
        <v>0</v>
      </c>
      <c r="L3223" s="32">
        <f>IFERROR(INDEX(JOGOS!$C$1:$P$16905,$G3223,5),"")</f>
        <v>0</v>
      </c>
      <c r="M3223" s="29">
        <f>IFERROR(INDEX(JOGOS!$C$1:$P$16905,$G3223,6),"")</f>
        <v>0</v>
      </c>
      <c r="N3223" s="32">
        <f>IFERROR(INDEX(JOGOS!$C$1:$P$16905,$G3223,7),"")</f>
        <v>0</v>
      </c>
      <c r="O3223" s="32">
        <f>IFERROR(INDEX(JOGOS!$C$1:$P$16905,$G3223,8),"")</f>
        <v>0</v>
      </c>
      <c r="P3223" s="32">
        <f>IFERROR(INDEX(JOGOS!$C$1:$P$16905,$G3223,9),"")</f>
        <v>0</v>
      </c>
      <c r="Q3223" s="32">
        <f>IFERROR(INDEX(JOGOS!$C$1:$P$16905,$G3223,10),"")</f>
        <v>0</v>
      </c>
      <c r="T3223" s="32">
        <f t="shared" si="264"/>
        <v>0</v>
      </c>
    </row>
    <row r="3224" spans="1:20">
      <c r="A3224" t="str">
        <f>IF(Tabela3[[#This Row],[GOL CASA]]&lt;&gt;"",Tabela3[[#This Row],[TIME CASA]],"")</f>
        <v/>
      </c>
      <c r="B3224" t="str">
        <f>IF(Tabela3[[#This Row],[GOL FORA]]&lt;&gt;"",Tabela3[[#This Row],[TIME FORA]],"")</f>
        <v/>
      </c>
      <c r="C3224">
        <f t="shared" si="260"/>
        <v>0</v>
      </c>
      <c r="D3224">
        <f t="shared" si="261"/>
        <v>0</v>
      </c>
      <c r="E3224">
        <f t="shared" si="263"/>
        <v>0</v>
      </c>
      <c r="F3224" t="str">
        <f t="shared" si="262"/>
        <v/>
      </c>
      <c r="J3224" s="29">
        <f>IFERROR(INDEX(JOGOS!$C$1:$P$16905,$G3224,3),"")</f>
        <v>0</v>
      </c>
      <c r="K3224" s="32">
        <f>IFERROR(INDEX(JOGOS!$C$1:$P$16905,$G3224,4),"")</f>
        <v>0</v>
      </c>
      <c r="L3224" s="32">
        <f>IFERROR(INDEX(JOGOS!$C$1:$P$16905,$G3224,5),"")</f>
        <v>0</v>
      </c>
      <c r="M3224" s="29">
        <f>IFERROR(INDEX(JOGOS!$C$1:$P$16905,$G3224,6),"")</f>
        <v>0</v>
      </c>
      <c r="N3224" s="32">
        <f>IFERROR(INDEX(JOGOS!$C$1:$P$16905,$G3224,7),"")</f>
        <v>0</v>
      </c>
      <c r="O3224" s="32">
        <f>IFERROR(INDEX(JOGOS!$C$1:$P$16905,$G3224,8),"")</f>
        <v>0</v>
      </c>
      <c r="P3224" s="32">
        <f>IFERROR(INDEX(JOGOS!$C$1:$P$16905,$G3224,9),"")</f>
        <v>0</v>
      </c>
      <c r="Q3224" s="32">
        <f>IFERROR(INDEX(JOGOS!$C$1:$P$16905,$G3224,10),"")</f>
        <v>0</v>
      </c>
      <c r="T3224" s="32">
        <f t="shared" si="264"/>
        <v>0</v>
      </c>
    </row>
    <row r="3225" spans="1:20">
      <c r="A3225" t="str">
        <f>IF(Tabela3[[#This Row],[GOL CASA]]&lt;&gt;"",Tabela3[[#This Row],[TIME CASA]],"")</f>
        <v/>
      </c>
      <c r="B3225" t="str">
        <f>IF(Tabela3[[#This Row],[GOL FORA]]&lt;&gt;"",Tabela3[[#This Row],[TIME FORA]],"")</f>
        <v/>
      </c>
      <c r="C3225">
        <f t="shared" si="260"/>
        <v>0</v>
      </c>
      <c r="D3225">
        <f t="shared" si="261"/>
        <v>0</v>
      </c>
      <c r="E3225">
        <f t="shared" si="263"/>
        <v>0</v>
      </c>
      <c r="F3225" t="str">
        <f t="shared" si="262"/>
        <v/>
      </c>
      <c r="J3225" s="29">
        <f>IFERROR(INDEX(JOGOS!$C$1:$P$16905,$G3225,3),"")</f>
        <v>0</v>
      </c>
      <c r="K3225" s="32">
        <f>IFERROR(INDEX(JOGOS!$C$1:$P$16905,$G3225,4),"")</f>
        <v>0</v>
      </c>
      <c r="L3225" s="32">
        <f>IFERROR(INDEX(JOGOS!$C$1:$P$16905,$G3225,5),"")</f>
        <v>0</v>
      </c>
      <c r="M3225" s="29">
        <f>IFERROR(INDEX(JOGOS!$C$1:$P$16905,$G3225,6),"")</f>
        <v>0</v>
      </c>
      <c r="N3225" s="32">
        <f>IFERROR(INDEX(JOGOS!$C$1:$P$16905,$G3225,7),"")</f>
        <v>0</v>
      </c>
      <c r="O3225" s="32">
        <f>IFERROR(INDEX(JOGOS!$C$1:$P$16905,$G3225,8),"")</f>
        <v>0</v>
      </c>
      <c r="P3225" s="32">
        <f>IFERROR(INDEX(JOGOS!$C$1:$P$16905,$G3225,9),"")</f>
        <v>0</v>
      </c>
      <c r="Q3225" s="32">
        <f>IFERROR(INDEX(JOGOS!$C$1:$P$16905,$G3225,10),"")</f>
        <v>0</v>
      </c>
      <c r="T3225" s="32">
        <f t="shared" si="264"/>
        <v>0</v>
      </c>
    </row>
    <row r="3226" spans="1:20">
      <c r="A3226" t="str">
        <f>IF(Tabela3[[#This Row],[GOL CASA]]&lt;&gt;"",Tabela3[[#This Row],[TIME CASA]],"")</f>
        <v/>
      </c>
      <c r="B3226" t="str">
        <f>IF(Tabela3[[#This Row],[GOL FORA]]&lt;&gt;"",Tabela3[[#This Row],[TIME FORA]],"")</f>
        <v/>
      </c>
      <c r="C3226">
        <f t="shared" si="260"/>
        <v>0</v>
      </c>
      <c r="D3226">
        <f t="shared" si="261"/>
        <v>0</v>
      </c>
      <c r="E3226">
        <f t="shared" si="263"/>
        <v>0</v>
      </c>
      <c r="F3226" t="str">
        <f t="shared" si="262"/>
        <v/>
      </c>
      <c r="J3226" s="29">
        <f>IFERROR(INDEX(JOGOS!$C$1:$P$16905,$G3226,3),"")</f>
        <v>0</v>
      </c>
      <c r="K3226" s="32">
        <f>IFERROR(INDEX(JOGOS!$C$1:$P$16905,$G3226,4),"")</f>
        <v>0</v>
      </c>
      <c r="L3226" s="32">
        <f>IFERROR(INDEX(JOGOS!$C$1:$P$16905,$G3226,5),"")</f>
        <v>0</v>
      </c>
      <c r="M3226" s="29">
        <f>IFERROR(INDEX(JOGOS!$C$1:$P$16905,$G3226,6),"")</f>
        <v>0</v>
      </c>
      <c r="N3226" s="32">
        <f>IFERROR(INDEX(JOGOS!$C$1:$P$16905,$G3226,7),"")</f>
        <v>0</v>
      </c>
      <c r="O3226" s="32">
        <f>IFERROR(INDEX(JOGOS!$C$1:$P$16905,$G3226,8),"")</f>
        <v>0</v>
      </c>
      <c r="P3226" s="32">
        <f>IFERROR(INDEX(JOGOS!$C$1:$P$16905,$G3226,9),"")</f>
        <v>0</v>
      </c>
      <c r="Q3226" s="32">
        <f>IFERROR(INDEX(JOGOS!$C$1:$P$16905,$G3226,10),"")</f>
        <v>0</v>
      </c>
      <c r="T3226" s="32">
        <f t="shared" si="264"/>
        <v>0</v>
      </c>
    </row>
    <row r="3227" spans="1:20">
      <c r="A3227" t="str">
        <f>IF(Tabela3[[#This Row],[GOL CASA]]&lt;&gt;"",Tabela3[[#This Row],[TIME CASA]],"")</f>
        <v/>
      </c>
      <c r="B3227" t="str">
        <f>IF(Tabela3[[#This Row],[GOL FORA]]&lt;&gt;"",Tabela3[[#This Row],[TIME FORA]],"")</f>
        <v/>
      </c>
      <c r="C3227">
        <f t="shared" si="260"/>
        <v>0</v>
      </c>
      <c r="D3227">
        <f t="shared" si="261"/>
        <v>0</v>
      </c>
      <c r="E3227">
        <f t="shared" si="263"/>
        <v>0</v>
      </c>
      <c r="F3227" t="str">
        <f t="shared" si="262"/>
        <v/>
      </c>
      <c r="J3227" s="29">
        <f>IFERROR(INDEX(JOGOS!$C$1:$P$16905,$G3227,3),"")</f>
        <v>0</v>
      </c>
      <c r="K3227" s="32">
        <f>IFERROR(INDEX(JOGOS!$C$1:$P$16905,$G3227,4),"")</f>
        <v>0</v>
      </c>
      <c r="L3227" s="32">
        <f>IFERROR(INDEX(JOGOS!$C$1:$P$16905,$G3227,5),"")</f>
        <v>0</v>
      </c>
      <c r="M3227" s="29">
        <f>IFERROR(INDEX(JOGOS!$C$1:$P$16905,$G3227,6),"")</f>
        <v>0</v>
      </c>
      <c r="N3227" s="32">
        <f>IFERROR(INDEX(JOGOS!$C$1:$P$16905,$G3227,7),"")</f>
        <v>0</v>
      </c>
      <c r="O3227" s="32">
        <f>IFERROR(INDEX(JOGOS!$C$1:$P$16905,$G3227,8),"")</f>
        <v>0</v>
      </c>
      <c r="P3227" s="32">
        <f>IFERROR(INDEX(JOGOS!$C$1:$P$16905,$G3227,9),"")</f>
        <v>0</v>
      </c>
      <c r="Q3227" s="32">
        <f>IFERROR(INDEX(JOGOS!$C$1:$P$16905,$G3227,10),"")</f>
        <v>0</v>
      </c>
      <c r="T3227" s="32">
        <f t="shared" si="264"/>
        <v>0</v>
      </c>
    </row>
    <row r="3228" spans="1:20">
      <c r="A3228" t="str">
        <f>IF(Tabela3[[#This Row],[GOL CASA]]&lt;&gt;"",Tabela3[[#This Row],[TIME CASA]],"")</f>
        <v/>
      </c>
      <c r="B3228" t="str">
        <f>IF(Tabela3[[#This Row],[GOL FORA]]&lt;&gt;"",Tabela3[[#This Row],[TIME FORA]],"")</f>
        <v/>
      </c>
      <c r="C3228">
        <f t="shared" si="260"/>
        <v>0</v>
      </c>
      <c r="D3228">
        <f t="shared" si="261"/>
        <v>0</v>
      </c>
      <c r="E3228">
        <f t="shared" si="263"/>
        <v>0</v>
      </c>
      <c r="F3228" t="str">
        <f t="shared" si="262"/>
        <v/>
      </c>
      <c r="J3228" s="29">
        <f>IFERROR(INDEX(JOGOS!$C$1:$P$16905,$G3228,3),"")</f>
        <v>0</v>
      </c>
      <c r="K3228" s="32">
        <f>IFERROR(INDEX(JOGOS!$C$1:$P$16905,$G3228,4),"")</f>
        <v>0</v>
      </c>
      <c r="L3228" s="32">
        <f>IFERROR(INDEX(JOGOS!$C$1:$P$16905,$G3228,5),"")</f>
        <v>0</v>
      </c>
      <c r="M3228" s="29">
        <f>IFERROR(INDEX(JOGOS!$C$1:$P$16905,$G3228,6),"")</f>
        <v>0</v>
      </c>
      <c r="N3228" s="32">
        <f>IFERROR(INDEX(JOGOS!$C$1:$P$16905,$G3228,7),"")</f>
        <v>0</v>
      </c>
      <c r="O3228" s="32">
        <f>IFERROR(INDEX(JOGOS!$C$1:$P$16905,$G3228,8),"")</f>
        <v>0</v>
      </c>
      <c r="P3228" s="32">
        <f>IFERROR(INDEX(JOGOS!$C$1:$P$16905,$G3228,9),"")</f>
        <v>0</v>
      </c>
      <c r="Q3228" s="32">
        <f>IFERROR(INDEX(JOGOS!$C$1:$P$16905,$G3228,10),"")</f>
        <v>0</v>
      </c>
      <c r="T3228" s="32">
        <f t="shared" si="264"/>
        <v>0</v>
      </c>
    </row>
    <row r="3229" spans="1:20">
      <c r="A3229" t="str">
        <f>IF(Tabela3[[#This Row],[GOL CASA]]&lt;&gt;"",Tabela3[[#This Row],[TIME CASA]],"")</f>
        <v/>
      </c>
      <c r="B3229" t="str">
        <f>IF(Tabela3[[#This Row],[GOL FORA]]&lt;&gt;"",Tabela3[[#This Row],[TIME FORA]],"")</f>
        <v/>
      </c>
      <c r="C3229">
        <f t="shared" si="260"/>
        <v>0</v>
      </c>
      <c r="D3229">
        <f t="shared" si="261"/>
        <v>0</v>
      </c>
      <c r="E3229">
        <f t="shared" si="263"/>
        <v>0</v>
      </c>
      <c r="F3229" t="str">
        <f t="shared" si="262"/>
        <v/>
      </c>
      <c r="J3229" s="29">
        <f>IFERROR(INDEX(JOGOS!$C$1:$P$16905,$G3229,3),"")</f>
        <v>0</v>
      </c>
      <c r="K3229" s="32">
        <f>IFERROR(INDEX(JOGOS!$C$1:$P$16905,$G3229,4),"")</f>
        <v>0</v>
      </c>
      <c r="L3229" s="32">
        <f>IFERROR(INDEX(JOGOS!$C$1:$P$16905,$G3229,5),"")</f>
        <v>0</v>
      </c>
      <c r="M3229" s="29">
        <f>IFERROR(INDEX(JOGOS!$C$1:$P$16905,$G3229,6),"")</f>
        <v>0</v>
      </c>
      <c r="N3229" s="32">
        <f>IFERROR(INDEX(JOGOS!$C$1:$P$16905,$G3229,7),"")</f>
        <v>0</v>
      </c>
      <c r="O3229" s="32">
        <f>IFERROR(INDEX(JOGOS!$C$1:$P$16905,$G3229,8),"")</f>
        <v>0</v>
      </c>
      <c r="P3229" s="32">
        <f>IFERROR(INDEX(JOGOS!$C$1:$P$16905,$G3229,9),"")</f>
        <v>0</v>
      </c>
      <c r="Q3229" s="32">
        <f>IFERROR(INDEX(JOGOS!$C$1:$P$16905,$G3229,10),"")</f>
        <v>0</v>
      </c>
      <c r="T3229" s="32">
        <f t="shared" si="264"/>
        <v>0</v>
      </c>
    </row>
    <row r="3230" spans="1:20">
      <c r="A3230" t="str">
        <f>IF(Tabela3[[#This Row],[GOL CASA]]&lt;&gt;"",Tabela3[[#This Row],[TIME CASA]],"")</f>
        <v/>
      </c>
      <c r="B3230" t="str">
        <f>IF(Tabela3[[#This Row],[GOL FORA]]&lt;&gt;"",Tabela3[[#This Row],[TIME FORA]],"")</f>
        <v/>
      </c>
      <c r="C3230">
        <f t="shared" si="260"/>
        <v>0</v>
      </c>
      <c r="D3230">
        <f t="shared" si="261"/>
        <v>0</v>
      </c>
      <c r="E3230">
        <f t="shared" si="263"/>
        <v>0</v>
      </c>
      <c r="F3230" t="str">
        <f t="shared" si="262"/>
        <v/>
      </c>
      <c r="J3230" s="29">
        <f>IFERROR(INDEX(JOGOS!$C$1:$P$16905,$G3230,3),"")</f>
        <v>0</v>
      </c>
      <c r="K3230" s="32">
        <f>IFERROR(INDEX(JOGOS!$C$1:$P$16905,$G3230,4),"")</f>
        <v>0</v>
      </c>
      <c r="L3230" s="32">
        <f>IFERROR(INDEX(JOGOS!$C$1:$P$16905,$G3230,5),"")</f>
        <v>0</v>
      </c>
      <c r="M3230" s="29">
        <f>IFERROR(INDEX(JOGOS!$C$1:$P$16905,$G3230,6),"")</f>
        <v>0</v>
      </c>
      <c r="N3230" s="32">
        <f>IFERROR(INDEX(JOGOS!$C$1:$P$16905,$G3230,7),"")</f>
        <v>0</v>
      </c>
      <c r="O3230" s="32">
        <f>IFERROR(INDEX(JOGOS!$C$1:$P$16905,$G3230,8),"")</f>
        <v>0</v>
      </c>
      <c r="P3230" s="32">
        <f>IFERROR(INDEX(JOGOS!$C$1:$P$16905,$G3230,9),"")</f>
        <v>0</v>
      </c>
      <c r="Q3230" s="32">
        <f>IFERROR(INDEX(JOGOS!$C$1:$P$16905,$G3230,10),"")</f>
        <v>0</v>
      </c>
      <c r="T3230" s="32">
        <f t="shared" si="264"/>
        <v>0</v>
      </c>
    </row>
    <row r="3231" spans="1:20">
      <c r="A3231" t="str">
        <f>IF(Tabela3[[#This Row],[GOL CASA]]&lt;&gt;"",Tabela3[[#This Row],[TIME CASA]],"")</f>
        <v/>
      </c>
      <c r="B3231" t="str">
        <f>IF(Tabela3[[#This Row],[GOL FORA]]&lt;&gt;"",Tabela3[[#This Row],[TIME FORA]],"")</f>
        <v/>
      </c>
      <c r="C3231">
        <f t="shared" si="260"/>
        <v>0</v>
      </c>
      <c r="D3231">
        <f t="shared" si="261"/>
        <v>0</v>
      </c>
      <c r="E3231">
        <f t="shared" si="263"/>
        <v>0</v>
      </c>
      <c r="F3231" t="str">
        <f t="shared" si="262"/>
        <v/>
      </c>
      <c r="J3231" s="29">
        <f>IFERROR(INDEX(JOGOS!$C$1:$P$16905,$G3231,3),"")</f>
        <v>0</v>
      </c>
      <c r="K3231" s="32">
        <f>IFERROR(INDEX(JOGOS!$C$1:$P$16905,$G3231,4),"")</f>
        <v>0</v>
      </c>
      <c r="L3231" s="32">
        <f>IFERROR(INDEX(JOGOS!$C$1:$P$16905,$G3231,5),"")</f>
        <v>0</v>
      </c>
      <c r="M3231" s="29">
        <f>IFERROR(INDEX(JOGOS!$C$1:$P$16905,$G3231,6),"")</f>
        <v>0</v>
      </c>
      <c r="N3231" s="32">
        <f>IFERROR(INDEX(JOGOS!$C$1:$P$16905,$G3231,7),"")</f>
        <v>0</v>
      </c>
      <c r="O3231" s="32">
        <f>IFERROR(INDEX(JOGOS!$C$1:$P$16905,$G3231,8),"")</f>
        <v>0</v>
      </c>
      <c r="P3231" s="32">
        <f>IFERROR(INDEX(JOGOS!$C$1:$P$16905,$G3231,9),"")</f>
        <v>0</v>
      </c>
      <c r="Q3231" s="32">
        <f>IFERROR(INDEX(JOGOS!$C$1:$P$16905,$G3231,10),"")</f>
        <v>0</v>
      </c>
      <c r="T3231" s="32">
        <f t="shared" si="264"/>
        <v>0</v>
      </c>
    </row>
    <row r="3232" spans="1:20">
      <c r="A3232" t="str">
        <f>IF(Tabela3[[#This Row],[GOL CASA]]&lt;&gt;"",Tabela3[[#This Row],[TIME CASA]],"")</f>
        <v/>
      </c>
      <c r="B3232" t="str">
        <f>IF(Tabela3[[#This Row],[GOL FORA]]&lt;&gt;"",Tabela3[[#This Row],[TIME FORA]],"")</f>
        <v/>
      </c>
      <c r="C3232">
        <f t="shared" si="260"/>
        <v>0</v>
      </c>
      <c r="D3232">
        <f t="shared" si="261"/>
        <v>0</v>
      </c>
      <c r="E3232">
        <f t="shared" si="263"/>
        <v>0</v>
      </c>
      <c r="F3232" t="str">
        <f t="shared" si="262"/>
        <v/>
      </c>
      <c r="J3232" s="29">
        <f>IFERROR(INDEX(JOGOS!$C$1:$P$16905,$G3232,3),"")</f>
        <v>0</v>
      </c>
      <c r="K3232" s="32">
        <f>IFERROR(INDEX(JOGOS!$C$1:$P$16905,$G3232,4),"")</f>
        <v>0</v>
      </c>
      <c r="L3232" s="32">
        <f>IFERROR(INDEX(JOGOS!$C$1:$P$16905,$G3232,5),"")</f>
        <v>0</v>
      </c>
      <c r="M3232" s="29">
        <f>IFERROR(INDEX(JOGOS!$C$1:$P$16905,$G3232,6),"")</f>
        <v>0</v>
      </c>
      <c r="N3232" s="32">
        <f>IFERROR(INDEX(JOGOS!$C$1:$P$16905,$G3232,7),"")</f>
        <v>0</v>
      </c>
      <c r="O3232" s="32">
        <f>IFERROR(INDEX(JOGOS!$C$1:$P$16905,$G3232,8),"")</f>
        <v>0</v>
      </c>
      <c r="P3232" s="32">
        <f>IFERROR(INDEX(JOGOS!$C$1:$P$16905,$G3232,9),"")</f>
        <v>0</v>
      </c>
      <c r="Q3232" s="32">
        <f>IFERROR(INDEX(JOGOS!$C$1:$P$16905,$G3232,10),"")</f>
        <v>0</v>
      </c>
      <c r="T3232" s="32">
        <f t="shared" si="264"/>
        <v>0</v>
      </c>
    </row>
    <row r="3233" spans="1:20">
      <c r="A3233" t="str">
        <f>IF(Tabela3[[#This Row],[GOL CASA]]&lt;&gt;"",Tabela3[[#This Row],[TIME CASA]],"")</f>
        <v/>
      </c>
      <c r="B3233" t="str">
        <f>IF(Tabela3[[#This Row],[GOL FORA]]&lt;&gt;"",Tabela3[[#This Row],[TIME FORA]],"")</f>
        <v/>
      </c>
      <c r="C3233">
        <f t="shared" si="260"/>
        <v>0</v>
      </c>
      <c r="D3233">
        <f t="shared" si="261"/>
        <v>0</v>
      </c>
      <c r="E3233">
        <f t="shared" si="263"/>
        <v>0</v>
      </c>
      <c r="F3233" t="str">
        <f t="shared" si="262"/>
        <v/>
      </c>
      <c r="J3233" s="29">
        <f>IFERROR(INDEX(JOGOS!$C$1:$P$16905,$G3233,3),"")</f>
        <v>0</v>
      </c>
      <c r="K3233" s="32">
        <f>IFERROR(INDEX(JOGOS!$C$1:$P$16905,$G3233,4),"")</f>
        <v>0</v>
      </c>
      <c r="L3233" s="32">
        <f>IFERROR(INDEX(JOGOS!$C$1:$P$16905,$G3233,5),"")</f>
        <v>0</v>
      </c>
      <c r="M3233" s="29">
        <f>IFERROR(INDEX(JOGOS!$C$1:$P$16905,$G3233,6),"")</f>
        <v>0</v>
      </c>
      <c r="N3233" s="32">
        <f>IFERROR(INDEX(JOGOS!$C$1:$P$16905,$G3233,7),"")</f>
        <v>0</v>
      </c>
      <c r="O3233" s="32">
        <f>IFERROR(INDEX(JOGOS!$C$1:$P$16905,$G3233,8),"")</f>
        <v>0</v>
      </c>
      <c r="P3233" s="32">
        <f>IFERROR(INDEX(JOGOS!$C$1:$P$16905,$G3233,9),"")</f>
        <v>0</v>
      </c>
      <c r="Q3233" s="32">
        <f>IFERROR(INDEX(JOGOS!$C$1:$P$16905,$G3233,10),"")</f>
        <v>0</v>
      </c>
      <c r="T3233" s="32">
        <f t="shared" si="264"/>
        <v>0</v>
      </c>
    </row>
    <row r="3234" spans="1:20">
      <c r="A3234" t="str">
        <f>IF(Tabela3[[#This Row],[GOL CASA]]&lt;&gt;"",Tabela3[[#This Row],[TIME CASA]],"")</f>
        <v/>
      </c>
      <c r="B3234" t="str">
        <f>IF(Tabela3[[#This Row],[GOL FORA]]&lt;&gt;"",Tabela3[[#This Row],[TIME FORA]],"")</f>
        <v/>
      </c>
      <c r="C3234">
        <f t="shared" si="260"/>
        <v>0</v>
      </c>
      <c r="D3234">
        <f t="shared" si="261"/>
        <v>0</v>
      </c>
      <c r="E3234">
        <f t="shared" si="263"/>
        <v>0</v>
      </c>
      <c r="F3234" t="str">
        <f t="shared" si="262"/>
        <v/>
      </c>
      <c r="J3234" s="29">
        <f>IFERROR(INDEX(JOGOS!$C$1:$P$16905,$G3234,3),"")</f>
        <v>0</v>
      </c>
      <c r="K3234" s="32">
        <f>IFERROR(INDEX(JOGOS!$C$1:$P$16905,$G3234,4),"")</f>
        <v>0</v>
      </c>
      <c r="L3234" s="32">
        <f>IFERROR(INDEX(JOGOS!$C$1:$P$16905,$G3234,5),"")</f>
        <v>0</v>
      </c>
      <c r="M3234" s="29">
        <f>IFERROR(INDEX(JOGOS!$C$1:$P$16905,$G3234,6),"")</f>
        <v>0</v>
      </c>
      <c r="N3234" s="32">
        <f>IFERROR(INDEX(JOGOS!$C$1:$P$16905,$G3234,7),"")</f>
        <v>0</v>
      </c>
      <c r="O3234" s="32">
        <f>IFERROR(INDEX(JOGOS!$C$1:$P$16905,$G3234,8),"")</f>
        <v>0</v>
      </c>
      <c r="P3234" s="32">
        <f>IFERROR(INDEX(JOGOS!$C$1:$P$16905,$G3234,9),"")</f>
        <v>0</v>
      </c>
      <c r="Q3234" s="32">
        <f>IFERROR(INDEX(JOGOS!$C$1:$P$16905,$G3234,10),"")</f>
        <v>0</v>
      </c>
      <c r="T3234" s="32">
        <f t="shared" si="264"/>
        <v>0</v>
      </c>
    </row>
    <row r="3235" spans="1:20">
      <c r="A3235" t="str">
        <f>IF(Tabela3[[#This Row],[GOL CASA]]&lt;&gt;"",Tabela3[[#This Row],[TIME CASA]],"")</f>
        <v/>
      </c>
      <c r="B3235" t="str">
        <f>IF(Tabela3[[#This Row],[GOL FORA]]&lt;&gt;"",Tabela3[[#This Row],[TIME FORA]],"")</f>
        <v/>
      </c>
      <c r="C3235">
        <f t="shared" si="260"/>
        <v>0</v>
      </c>
      <c r="D3235">
        <f t="shared" si="261"/>
        <v>0</v>
      </c>
      <c r="E3235">
        <f t="shared" si="263"/>
        <v>0</v>
      </c>
      <c r="F3235" t="str">
        <f t="shared" si="262"/>
        <v/>
      </c>
      <c r="J3235" s="29">
        <f>IFERROR(INDEX(JOGOS!$C$1:$P$16905,$G3235,3),"")</f>
        <v>0</v>
      </c>
      <c r="K3235" s="32">
        <f>IFERROR(INDEX(JOGOS!$C$1:$P$16905,$G3235,4),"")</f>
        <v>0</v>
      </c>
      <c r="L3235" s="32">
        <f>IFERROR(INDEX(JOGOS!$C$1:$P$16905,$G3235,5),"")</f>
        <v>0</v>
      </c>
      <c r="M3235" s="29">
        <f>IFERROR(INDEX(JOGOS!$C$1:$P$16905,$G3235,6),"")</f>
        <v>0</v>
      </c>
      <c r="N3235" s="32">
        <f>IFERROR(INDEX(JOGOS!$C$1:$P$16905,$G3235,7),"")</f>
        <v>0</v>
      </c>
      <c r="O3235" s="32">
        <f>IFERROR(INDEX(JOGOS!$C$1:$P$16905,$G3235,8),"")</f>
        <v>0</v>
      </c>
      <c r="P3235" s="32">
        <f>IFERROR(INDEX(JOGOS!$C$1:$P$16905,$G3235,9),"")</f>
        <v>0</v>
      </c>
      <c r="Q3235" s="32">
        <f>IFERROR(INDEX(JOGOS!$C$1:$P$16905,$G3235,10),"")</f>
        <v>0</v>
      </c>
      <c r="T3235" s="32">
        <f t="shared" si="264"/>
        <v>0</v>
      </c>
    </row>
    <row r="3236" spans="1:20">
      <c r="A3236" t="str">
        <f>IF(Tabela3[[#This Row],[GOL CASA]]&lt;&gt;"",Tabela3[[#This Row],[TIME CASA]],"")</f>
        <v/>
      </c>
      <c r="B3236" t="str">
        <f>IF(Tabela3[[#This Row],[GOL FORA]]&lt;&gt;"",Tabela3[[#This Row],[TIME FORA]],"")</f>
        <v/>
      </c>
      <c r="C3236">
        <f t="shared" si="260"/>
        <v>0</v>
      </c>
      <c r="D3236">
        <f t="shared" si="261"/>
        <v>0</v>
      </c>
      <c r="E3236">
        <f t="shared" si="263"/>
        <v>0</v>
      </c>
      <c r="F3236" t="str">
        <f t="shared" si="262"/>
        <v/>
      </c>
      <c r="J3236" s="29">
        <f>IFERROR(INDEX(JOGOS!$C$1:$P$16905,$G3236,3),"")</f>
        <v>0</v>
      </c>
      <c r="K3236" s="32">
        <f>IFERROR(INDEX(JOGOS!$C$1:$P$16905,$G3236,4),"")</f>
        <v>0</v>
      </c>
      <c r="L3236" s="32">
        <f>IFERROR(INDEX(JOGOS!$C$1:$P$16905,$G3236,5),"")</f>
        <v>0</v>
      </c>
      <c r="M3236" s="29">
        <f>IFERROR(INDEX(JOGOS!$C$1:$P$16905,$G3236,6),"")</f>
        <v>0</v>
      </c>
      <c r="N3236" s="32">
        <f>IFERROR(INDEX(JOGOS!$C$1:$P$16905,$G3236,7),"")</f>
        <v>0</v>
      </c>
      <c r="O3236" s="32">
        <f>IFERROR(INDEX(JOGOS!$C$1:$P$16905,$G3236,8),"")</f>
        <v>0</v>
      </c>
      <c r="P3236" s="32">
        <f>IFERROR(INDEX(JOGOS!$C$1:$P$16905,$G3236,9),"")</f>
        <v>0</v>
      </c>
      <c r="Q3236" s="32">
        <f>IFERROR(INDEX(JOGOS!$C$1:$P$16905,$G3236,10),"")</f>
        <v>0</v>
      </c>
      <c r="T3236" s="32">
        <f t="shared" si="264"/>
        <v>0</v>
      </c>
    </row>
    <row r="3237" spans="1:20">
      <c r="A3237" t="str">
        <f>IF(Tabela3[[#This Row],[GOL CASA]]&lt;&gt;"",Tabela3[[#This Row],[TIME CASA]],"")</f>
        <v/>
      </c>
      <c r="B3237" t="str">
        <f>IF(Tabela3[[#This Row],[GOL FORA]]&lt;&gt;"",Tabela3[[#This Row],[TIME FORA]],"")</f>
        <v/>
      </c>
      <c r="C3237">
        <f t="shared" si="260"/>
        <v>0</v>
      </c>
      <c r="D3237">
        <f t="shared" si="261"/>
        <v>0</v>
      </c>
      <c r="E3237">
        <f t="shared" si="263"/>
        <v>0</v>
      </c>
      <c r="F3237" t="str">
        <f t="shared" si="262"/>
        <v/>
      </c>
      <c r="J3237" s="29">
        <f>IFERROR(INDEX(JOGOS!$C$1:$P$16905,$G3237,3),"")</f>
        <v>0</v>
      </c>
      <c r="K3237" s="32">
        <f>IFERROR(INDEX(JOGOS!$C$1:$P$16905,$G3237,4),"")</f>
        <v>0</v>
      </c>
      <c r="L3237" s="32">
        <f>IFERROR(INDEX(JOGOS!$C$1:$P$16905,$G3237,5),"")</f>
        <v>0</v>
      </c>
      <c r="M3237" s="29">
        <f>IFERROR(INDEX(JOGOS!$C$1:$P$16905,$G3237,6),"")</f>
        <v>0</v>
      </c>
      <c r="N3237" s="32">
        <f>IFERROR(INDEX(JOGOS!$C$1:$P$16905,$G3237,7),"")</f>
        <v>0</v>
      </c>
      <c r="O3237" s="32">
        <f>IFERROR(INDEX(JOGOS!$C$1:$P$16905,$G3237,8),"")</f>
        <v>0</v>
      </c>
      <c r="P3237" s="32">
        <f>IFERROR(INDEX(JOGOS!$C$1:$P$16905,$G3237,9),"")</f>
        <v>0</v>
      </c>
      <c r="Q3237" s="32">
        <f>IFERROR(INDEX(JOGOS!$C$1:$P$16905,$G3237,10),"")</f>
        <v>0</v>
      </c>
      <c r="T3237" s="32">
        <f t="shared" si="264"/>
        <v>0</v>
      </c>
    </row>
    <row r="3238" spans="1:20">
      <c r="A3238" t="str">
        <f>IF(Tabela3[[#This Row],[GOL CASA]]&lt;&gt;"",Tabela3[[#This Row],[TIME CASA]],"")</f>
        <v/>
      </c>
      <c r="B3238" t="str">
        <f>IF(Tabela3[[#This Row],[GOL FORA]]&lt;&gt;"",Tabela3[[#This Row],[TIME FORA]],"")</f>
        <v/>
      </c>
      <c r="C3238">
        <f t="shared" si="260"/>
        <v>0</v>
      </c>
      <c r="D3238">
        <f t="shared" si="261"/>
        <v>0</v>
      </c>
      <c r="E3238">
        <f t="shared" si="263"/>
        <v>0</v>
      </c>
      <c r="F3238" t="str">
        <f t="shared" si="262"/>
        <v/>
      </c>
      <c r="J3238" s="29">
        <f>IFERROR(INDEX(JOGOS!$C$1:$P$16905,$G3238,3),"")</f>
        <v>0</v>
      </c>
      <c r="K3238" s="32">
        <f>IFERROR(INDEX(JOGOS!$C$1:$P$16905,$G3238,4),"")</f>
        <v>0</v>
      </c>
      <c r="L3238" s="32">
        <f>IFERROR(INDEX(JOGOS!$C$1:$P$16905,$G3238,5),"")</f>
        <v>0</v>
      </c>
      <c r="M3238" s="29">
        <f>IFERROR(INDEX(JOGOS!$C$1:$P$16905,$G3238,6),"")</f>
        <v>0</v>
      </c>
      <c r="N3238" s="32">
        <f>IFERROR(INDEX(JOGOS!$C$1:$P$16905,$G3238,7),"")</f>
        <v>0</v>
      </c>
      <c r="O3238" s="32">
        <f>IFERROR(INDEX(JOGOS!$C$1:$P$16905,$G3238,8),"")</f>
        <v>0</v>
      </c>
      <c r="P3238" s="32">
        <f>IFERROR(INDEX(JOGOS!$C$1:$P$16905,$G3238,9),"")</f>
        <v>0</v>
      </c>
      <c r="Q3238" s="32">
        <f>IFERROR(INDEX(JOGOS!$C$1:$P$16905,$G3238,10),"")</f>
        <v>0</v>
      </c>
      <c r="T3238" s="32">
        <f t="shared" si="264"/>
        <v>0</v>
      </c>
    </row>
    <row r="3239" spans="1:20">
      <c r="A3239" t="str">
        <f>IF(Tabela3[[#This Row],[GOL CASA]]&lt;&gt;"",Tabela3[[#This Row],[TIME CASA]],"")</f>
        <v/>
      </c>
      <c r="B3239" t="str">
        <f>IF(Tabela3[[#This Row],[GOL FORA]]&lt;&gt;"",Tabela3[[#This Row],[TIME FORA]],"")</f>
        <v/>
      </c>
      <c r="C3239">
        <f t="shared" si="260"/>
        <v>0</v>
      </c>
      <c r="D3239">
        <f t="shared" si="261"/>
        <v>0</v>
      </c>
      <c r="E3239">
        <f t="shared" si="263"/>
        <v>0</v>
      </c>
      <c r="F3239" t="str">
        <f t="shared" si="262"/>
        <v/>
      </c>
      <c r="J3239" s="29">
        <f>IFERROR(INDEX(JOGOS!$C$1:$P$16905,$G3239,3),"")</f>
        <v>0</v>
      </c>
      <c r="K3239" s="32">
        <f>IFERROR(INDEX(JOGOS!$C$1:$P$16905,$G3239,4),"")</f>
        <v>0</v>
      </c>
      <c r="L3239" s="32">
        <f>IFERROR(INDEX(JOGOS!$C$1:$P$16905,$G3239,5),"")</f>
        <v>0</v>
      </c>
      <c r="M3239" s="29">
        <f>IFERROR(INDEX(JOGOS!$C$1:$P$16905,$G3239,6),"")</f>
        <v>0</v>
      </c>
      <c r="N3239" s="32">
        <f>IFERROR(INDEX(JOGOS!$C$1:$P$16905,$G3239,7),"")</f>
        <v>0</v>
      </c>
      <c r="O3239" s="32">
        <f>IFERROR(INDEX(JOGOS!$C$1:$P$16905,$G3239,8),"")</f>
        <v>0</v>
      </c>
      <c r="P3239" s="32">
        <f>IFERROR(INDEX(JOGOS!$C$1:$P$16905,$G3239,9),"")</f>
        <v>0</v>
      </c>
      <c r="Q3239" s="32">
        <f>IFERROR(INDEX(JOGOS!$C$1:$P$16905,$G3239,10),"")</f>
        <v>0</v>
      </c>
      <c r="T3239" s="32">
        <f t="shared" si="264"/>
        <v>0</v>
      </c>
    </row>
    <row r="3240" spans="1:20">
      <c r="A3240" t="str">
        <f>IF(Tabela3[[#This Row],[GOL CASA]]&lt;&gt;"",Tabela3[[#This Row],[TIME CASA]],"")</f>
        <v/>
      </c>
      <c r="B3240" t="str">
        <f>IF(Tabela3[[#This Row],[GOL FORA]]&lt;&gt;"",Tabela3[[#This Row],[TIME FORA]],"")</f>
        <v/>
      </c>
      <c r="C3240">
        <f t="shared" si="260"/>
        <v>0</v>
      </c>
      <c r="D3240">
        <f t="shared" si="261"/>
        <v>0</v>
      </c>
      <c r="E3240">
        <f t="shared" si="263"/>
        <v>0</v>
      </c>
      <c r="F3240" t="str">
        <f t="shared" si="262"/>
        <v/>
      </c>
      <c r="J3240" s="29">
        <f>IFERROR(INDEX(JOGOS!$C$1:$P$16905,$G3240,3),"")</f>
        <v>0</v>
      </c>
      <c r="K3240" s="32">
        <f>IFERROR(INDEX(JOGOS!$C$1:$P$16905,$G3240,4),"")</f>
        <v>0</v>
      </c>
      <c r="L3240" s="32">
        <f>IFERROR(INDEX(JOGOS!$C$1:$P$16905,$G3240,5),"")</f>
        <v>0</v>
      </c>
      <c r="M3240" s="29">
        <f>IFERROR(INDEX(JOGOS!$C$1:$P$16905,$G3240,6),"")</f>
        <v>0</v>
      </c>
      <c r="N3240" s="32">
        <f>IFERROR(INDEX(JOGOS!$C$1:$P$16905,$G3240,7),"")</f>
        <v>0</v>
      </c>
      <c r="O3240" s="32">
        <f>IFERROR(INDEX(JOGOS!$C$1:$P$16905,$G3240,8),"")</f>
        <v>0</v>
      </c>
      <c r="P3240" s="32">
        <f>IFERROR(INDEX(JOGOS!$C$1:$P$16905,$G3240,9),"")</f>
        <v>0</v>
      </c>
      <c r="Q3240" s="32">
        <f>IFERROR(INDEX(JOGOS!$C$1:$P$16905,$G3240,10),"")</f>
        <v>0</v>
      </c>
      <c r="T3240" s="32">
        <f t="shared" si="264"/>
        <v>0</v>
      </c>
    </row>
    <row r="3241" spans="1:20">
      <c r="A3241" t="str">
        <f>IF(Tabela3[[#This Row],[GOL CASA]]&lt;&gt;"",Tabela3[[#This Row],[TIME CASA]],"")</f>
        <v/>
      </c>
      <c r="B3241" t="str">
        <f>IF(Tabela3[[#This Row],[GOL FORA]]&lt;&gt;"",Tabela3[[#This Row],[TIME FORA]],"")</f>
        <v/>
      </c>
      <c r="C3241">
        <f t="shared" si="260"/>
        <v>0</v>
      </c>
      <c r="D3241">
        <f t="shared" si="261"/>
        <v>0</v>
      </c>
      <c r="E3241">
        <f t="shared" si="263"/>
        <v>0</v>
      </c>
      <c r="F3241" t="str">
        <f t="shared" si="262"/>
        <v/>
      </c>
      <c r="J3241" s="29">
        <f>IFERROR(INDEX(JOGOS!$C$1:$P$16905,$G3241,3),"")</f>
        <v>0</v>
      </c>
      <c r="K3241" s="32">
        <f>IFERROR(INDEX(JOGOS!$C$1:$P$16905,$G3241,4),"")</f>
        <v>0</v>
      </c>
      <c r="L3241" s="32">
        <f>IFERROR(INDEX(JOGOS!$C$1:$P$16905,$G3241,5),"")</f>
        <v>0</v>
      </c>
      <c r="M3241" s="29">
        <f>IFERROR(INDEX(JOGOS!$C$1:$P$16905,$G3241,6),"")</f>
        <v>0</v>
      </c>
      <c r="N3241" s="32">
        <f>IFERROR(INDEX(JOGOS!$C$1:$P$16905,$G3241,7),"")</f>
        <v>0</v>
      </c>
      <c r="O3241" s="32">
        <f>IFERROR(INDEX(JOGOS!$C$1:$P$16905,$G3241,8),"")</f>
        <v>0</v>
      </c>
      <c r="P3241" s="32">
        <f>IFERROR(INDEX(JOGOS!$C$1:$P$16905,$G3241,9),"")</f>
        <v>0</v>
      </c>
      <c r="Q3241" s="32">
        <f>IFERROR(INDEX(JOGOS!$C$1:$P$16905,$G3241,10),"")</f>
        <v>0</v>
      </c>
      <c r="T3241" s="32">
        <f t="shared" si="264"/>
        <v>0</v>
      </c>
    </row>
    <row r="3242" spans="1:20">
      <c r="A3242" t="str">
        <f>IF(Tabela3[[#This Row],[GOL CASA]]&lt;&gt;"",Tabela3[[#This Row],[TIME CASA]],"")</f>
        <v/>
      </c>
      <c r="B3242" t="str">
        <f>IF(Tabela3[[#This Row],[GOL FORA]]&lt;&gt;"",Tabela3[[#This Row],[TIME FORA]],"")</f>
        <v/>
      </c>
      <c r="C3242">
        <f t="shared" si="260"/>
        <v>0</v>
      </c>
      <c r="D3242">
        <f t="shared" si="261"/>
        <v>0</v>
      </c>
      <c r="E3242">
        <f t="shared" si="263"/>
        <v>0</v>
      </c>
      <c r="F3242" t="str">
        <f t="shared" si="262"/>
        <v/>
      </c>
      <c r="J3242" s="29">
        <f>IFERROR(INDEX(JOGOS!$C$1:$P$16905,$G3242,3),"")</f>
        <v>0</v>
      </c>
      <c r="K3242" s="32">
        <f>IFERROR(INDEX(JOGOS!$C$1:$P$16905,$G3242,4),"")</f>
        <v>0</v>
      </c>
      <c r="L3242" s="32">
        <f>IFERROR(INDEX(JOGOS!$C$1:$P$16905,$G3242,5),"")</f>
        <v>0</v>
      </c>
      <c r="M3242" s="29">
        <f>IFERROR(INDEX(JOGOS!$C$1:$P$16905,$G3242,6),"")</f>
        <v>0</v>
      </c>
      <c r="N3242" s="32">
        <f>IFERROR(INDEX(JOGOS!$C$1:$P$16905,$G3242,7),"")</f>
        <v>0</v>
      </c>
      <c r="O3242" s="32">
        <f>IFERROR(INDEX(JOGOS!$C$1:$P$16905,$G3242,8),"")</f>
        <v>0</v>
      </c>
      <c r="P3242" s="32">
        <f>IFERROR(INDEX(JOGOS!$C$1:$P$16905,$G3242,9),"")</f>
        <v>0</v>
      </c>
      <c r="Q3242" s="32">
        <f>IFERROR(INDEX(JOGOS!$C$1:$P$16905,$G3242,10),"")</f>
        <v>0</v>
      </c>
      <c r="T3242" s="32">
        <f t="shared" si="264"/>
        <v>0</v>
      </c>
    </row>
    <row r="3243" spans="1:20">
      <c r="A3243" t="str">
        <f>IF(Tabela3[[#This Row],[GOL CASA]]&lt;&gt;"",Tabela3[[#This Row],[TIME CASA]],"")</f>
        <v/>
      </c>
      <c r="B3243" t="str">
        <f>IF(Tabela3[[#This Row],[GOL FORA]]&lt;&gt;"",Tabela3[[#This Row],[TIME FORA]],"")</f>
        <v/>
      </c>
      <c r="C3243">
        <f t="shared" si="260"/>
        <v>0</v>
      </c>
      <c r="D3243">
        <f t="shared" si="261"/>
        <v>0</v>
      </c>
      <c r="E3243">
        <f t="shared" si="263"/>
        <v>0</v>
      </c>
      <c r="F3243" t="str">
        <f t="shared" si="262"/>
        <v/>
      </c>
      <c r="J3243" s="29">
        <f>IFERROR(INDEX(JOGOS!$C$1:$P$16905,$G3243,3),"")</f>
        <v>0</v>
      </c>
      <c r="K3243" s="32">
        <f>IFERROR(INDEX(JOGOS!$C$1:$P$16905,$G3243,4),"")</f>
        <v>0</v>
      </c>
      <c r="L3243" s="32">
        <f>IFERROR(INDEX(JOGOS!$C$1:$P$16905,$G3243,5),"")</f>
        <v>0</v>
      </c>
      <c r="M3243" s="29">
        <f>IFERROR(INDEX(JOGOS!$C$1:$P$16905,$G3243,6),"")</f>
        <v>0</v>
      </c>
      <c r="N3243" s="32">
        <f>IFERROR(INDEX(JOGOS!$C$1:$P$16905,$G3243,7),"")</f>
        <v>0</v>
      </c>
      <c r="O3243" s="32">
        <f>IFERROR(INDEX(JOGOS!$C$1:$P$16905,$G3243,8),"")</f>
        <v>0</v>
      </c>
      <c r="P3243" s="32">
        <f>IFERROR(INDEX(JOGOS!$C$1:$P$16905,$G3243,9),"")</f>
        <v>0</v>
      </c>
      <c r="Q3243" s="32">
        <f>IFERROR(INDEX(JOGOS!$C$1:$P$16905,$G3243,10),"")</f>
        <v>0</v>
      </c>
      <c r="T3243" s="32">
        <f t="shared" si="264"/>
        <v>0</v>
      </c>
    </row>
    <row r="3244" spans="1:20">
      <c r="A3244" t="str">
        <f>IF(Tabela3[[#This Row],[GOL CASA]]&lt;&gt;"",Tabela3[[#This Row],[TIME CASA]],"")</f>
        <v/>
      </c>
      <c r="B3244" t="str">
        <f>IF(Tabela3[[#This Row],[GOL FORA]]&lt;&gt;"",Tabela3[[#This Row],[TIME FORA]],"")</f>
        <v/>
      </c>
      <c r="C3244">
        <f t="shared" si="260"/>
        <v>0</v>
      </c>
      <c r="D3244">
        <f t="shared" si="261"/>
        <v>0</v>
      </c>
      <c r="E3244">
        <f t="shared" si="263"/>
        <v>0</v>
      </c>
      <c r="F3244" t="str">
        <f t="shared" si="262"/>
        <v/>
      </c>
      <c r="J3244" s="29">
        <f>IFERROR(INDEX(JOGOS!$C$1:$P$16905,$G3244,3),"")</f>
        <v>0</v>
      </c>
      <c r="K3244" s="32">
        <f>IFERROR(INDEX(JOGOS!$C$1:$P$16905,$G3244,4),"")</f>
        <v>0</v>
      </c>
      <c r="L3244" s="32">
        <f>IFERROR(INDEX(JOGOS!$C$1:$P$16905,$G3244,5),"")</f>
        <v>0</v>
      </c>
      <c r="M3244" s="29">
        <f>IFERROR(INDEX(JOGOS!$C$1:$P$16905,$G3244,6),"")</f>
        <v>0</v>
      </c>
      <c r="N3244" s="32">
        <f>IFERROR(INDEX(JOGOS!$C$1:$P$16905,$G3244,7),"")</f>
        <v>0</v>
      </c>
      <c r="O3244" s="32">
        <f>IFERROR(INDEX(JOGOS!$C$1:$P$16905,$G3244,8),"")</f>
        <v>0</v>
      </c>
      <c r="P3244" s="32">
        <f>IFERROR(INDEX(JOGOS!$C$1:$P$16905,$G3244,9),"")</f>
        <v>0</v>
      </c>
      <c r="Q3244" s="32">
        <f>IFERROR(INDEX(JOGOS!$C$1:$P$16905,$G3244,10),"")</f>
        <v>0</v>
      </c>
      <c r="T3244" s="32">
        <f t="shared" si="264"/>
        <v>0</v>
      </c>
    </row>
    <row r="3245" spans="1:20">
      <c r="A3245" t="str">
        <f>IF(Tabela3[[#This Row],[GOL CASA]]&lt;&gt;"",Tabela3[[#This Row],[TIME CASA]],"")</f>
        <v/>
      </c>
      <c r="B3245" t="str">
        <f>IF(Tabela3[[#This Row],[GOL FORA]]&lt;&gt;"",Tabela3[[#This Row],[TIME FORA]],"")</f>
        <v/>
      </c>
      <c r="C3245">
        <f t="shared" si="260"/>
        <v>0</v>
      </c>
      <c r="D3245">
        <f t="shared" si="261"/>
        <v>0</v>
      </c>
      <c r="E3245">
        <f t="shared" si="263"/>
        <v>0</v>
      </c>
      <c r="F3245" t="str">
        <f t="shared" si="262"/>
        <v/>
      </c>
      <c r="J3245" s="29">
        <f>IFERROR(INDEX(JOGOS!$C$1:$P$16905,$G3245,3),"")</f>
        <v>0</v>
      </c>
      <c r="K3245" s="32">
        <f>IFERROR(INDEX(JOGOS!$C$1:$P$16905,$G3245,4),"")</f>
        <v>0</v>
      </c>
      <c r="L3245" s="32">
        <f>IFERROR(INDEX(JOGOS!$C$1:$P$16905,$G3245,5),"")</f>
        <v>0</v>
      </c>
      <c r="M3245" s="29">
        <f>IFERROR(INDEX(JOGOS!$C$1:$P$16905,$G3245,6),"")</f>
        <v>0</v>
      </c>
      <c r="N3245" s="32">
        <f>IFERROR(INDEX(JOGOS!$C$1:$P$16905,$G3245,7),"")</f>
        <v>0</v>
      </c>
      <c r="O3245" s="32">
        <f>IFERROR(INDEX(JOGOS!$C$1:$P$16905,$G3245,8),"")</f>
        <v>0</v>
      </c>
      <c r="P3245" s="32">
        <f>IFERROR(INDEX(JOGOS!$C$1:$P$16905,$G3245,9),"")</f>
        <v>0</v>
      </c>
      <c r="Q3245" s="32">
        <f>IFERROR(INDEX(JOGOS!$C$1:$P$16905,$G3245,10),"")</f>
        <v>0</v>
      </c>
      <c r="T3245" s="32">
        <f t="shared" si="264"/>
        <v>0</v>
      </c>
    </row>
    <row r="3246" spans="1:20">
      <c r="A3246" t="str">
        <f>IF(Tabela3[[#This Row],[GOL CASA]]&lt;&gt;"",Tabela3[[#This Row],[TIME CASA]],"")</f>
        <v/>
      </c>
      <c r="B3246" t="str">
        <f>IF(Tabela3[[#This Row],[GOL FORA]]&lt;&gt;"",Tabela3[[#This Row],[TIME FORA]],"")</f>
        <v/>
      </c>
      <c r="C3246">
        <f t="shared" si="260"/>
        <v>0</v>
      </c>
      <c r="D3246">
        <f t="shared" si="261"/>
        <v>0</v>
      </c>
      <c r="E3246">
        <f t="shared" si="263"/>
        <v>0</v>
      </c>
      <c r="F3246" t="str">
        <f t="shared" si="262"/>
        <v/>
      </c>
      <c r="J3246" s="29">
        <f>IFERROR(INDEX(JOGOS!$C$1:$P$16905,$G3246,3),"")</f>
        <v>0</v>
      </c>
      <c r="K3246" s="32">
        <f>IFERROR(INDEX(JOGOS!$C$1:$P$16905,$G3246,4),"")</f>
        <v>0</v>
      </c>
      <c r="L3246" s="32">
        <f>IFERROR(INDEX(JOGOS!$C$1:$P$16905,$G3246,5),"")</f>
        <v>0</v>
      </c>
      <c r="M3246" s="29">
        <f>IFERROR(INDEX(JOGOS!$C$1:$P$16905,$G3246,6),"")</f>
        <v>0</v>
      </c>
      <c r="N3246" s="32">
        <f>IFERROR(INDEX(JOGOS!$C$1:$P$16905,$G3246,7),"")</f>
        <v>0</v>
      </c>
      <c r="O3246" s="32">
        <f>IFERROR(INDEX(JOGOS!$C$1:$P$16905,$G3246,8),"")</f>
        <v>0</v>
      </c>
      <c r="P3246" s="32">
        <f>IFERROR(INDEX(JOGOS!$C$1:$P$16905,$G3246,9),"")</f>
        <v>0</v>
      </c>
      <c r="Q3246" s="32">
        <f>IFERROR(INDEX(JOGOS!$C$1:$P$16905,$G3246,10),"")</f>
        <v>0</v>
      </c>
      <c r="T3246" s="32">
        <f t="shared" si="264"/>
        <v>0</v>
      </c>
    </row>
    <row r="3247" spans="1:20">
      <c r="A3247" t="str">
        <f>IF(Tabela3[[#This Row],[GOL CASA]]&lt;&gt;"",Tabela3[[#This Row],[TIME CASA]],"")</f>
        <v/>
      </c>
      <c r="B3247" t="str">
        <f>IF(Tabela3[[#This Row],[GOL FORA]]&lt;&gt;"",Tabela3[[#This Row],[TIME FORA]],"")</f>
        <v/>
      </c>
      <c r="C3247">
        <f t="shared" si="260"/>
        <v>0</v>
      </c>
      <c r="D3247">
        <f t="shared" si="261"/>
        <v>0</v>
      </c>
      <c r="E3247">
        <f t="shared" si="263"/>
        <v>0</v>
      </c>
      <c r="F3247" t="str">
        <f t="shared" si="262"/>
        <v/>
      </c>
      <c r="J3247" s="29">
        <f>IFERROR(INDEX(JOGOS!$C$1:$P$16905,$G3247,3),"")</f>
        <v>0</v>
      </c>
      <c r="K3247" s="32">
        <f>IFERROR(INDEX(JOGOS!$C$1:$P$16905,$G3247,4),"")</f>
        <v>0</v>
      </c>
      <c r="L3247" s="32">
        <f>IFERROR(INDEX(JOGOS!$C$1:$P$16905,$G3247,5),"")</f>
        <v>0</v>
      </c>
      <c r="M3247" s="29">
        <f>IFERROR(INDEX(JOGOS!$C$1:$P$16905,$G3247,6),"")</f>
        <v>0</v>
      </c>
      <c r="N3247" s="32">
        <f>IFERROR(INDEX(JOGOS!$C$1:$P$16905,$G3247,7),"")</f>
        <v>0</v>
      </c>
      <c r="O3247" s="32">
        <f>IFERROR(INDEX(JOGOS!$C$1:$P$16905,$G3247,8),"")</f>
        <v>0</v>
      </c>
      <c r="P3247" s="32">
        <f>IFERROR(INDEX(JOGOS!$C$1:$P$16905,$G3247,9),"")</f>
        <v>0</v>
      </c>
      <c r="Q3247" s="32">
        <f>IFERROR(INDEX(JOGOS!$C$1:$P$16905,$G3247,10),"")</f>
        <v>0</v>
      </c>
      <c r="T3247" s="32">
        <f t="shared" si="264"/>
        <v>0</v>
      </c>
    </row>
    <row r="3248" spans="1:20">
      <c r="A3248" t="str">
        <f>IF(Tabela3[[#This Row],[GOL CASA]]&lt;&gt;"",Tabela3[[#This Row],[TIME CASA]],"")</f>
        <v/>
      </c>
      <c r="B3248" t="str">
        <f>IF(Tabela3[[#This Row],[GOL FORA]]&lt;&gt;"",Tabela3[[#This Row],[TIME FORA]],"")</f>
        <v/>
      </c>
      <c r="C3248">
        <f t="shared" si="260"/>
        <v>0</v>
      </c>
      <c r="D3248">
        <f t="shared" si="261"/>
        <v>0</v>
      </c>
      <c r="E3248">
        <f t="shared" si="263"/>
        <v>0</v>
      </c>
      <c r="F3248" t="str">
        <f t="shared" si="262"/>
        <v/>
      </c>
      <c r="J3248" s="29">
        <f>IFERROR(INDEX(JOGOS!$C$1:$P$16905,$G3248,3),"")</f>
        <v>0</v>
      </c>
      <c r="K3248" s="32">
        <f>IFERROR(INDEX(JOGOS!$C$1:$P$16905,$G3248,4),"")</f>
        <v>0</v>
      </c>
      <c r="L3248" s="32">
        <f>IFERROR(INDEX(JOGOS!$C$1:$P$16905,$G3248,5),"")</f>
        <v>0</v>
      </c>
      <c r="M3248" s="29">
        <f>IFERROR(INDEX(JOGOS!$C$1:$P$16905,$G3248,6),"")</f>
        <v>0</v>
      </c>
      <c r="N3248" s="32">
        <f>IFERROR(INDEX(JOGOS!$C$1:$P$16905,$G3248,7),"")</f>
        <v>0</v>
      </c>
      <c r="O3248" s="32">
        <f>IFERROR(INDEX(JOGOS!$C$1:$P$16905,$G3248,8),"")</f>
        <v>0</v>
      </c>
      <c r="P3248" s="32">
        <f>IFERROR(INDEX(JOGOS!$C$1:$P$16905,$G3248,9),"")</f>
        <v>0</v>
      </c>
      <c r="Q3248" s="32">
        <f>IFERROR(INDEX(JOGOS!$C$1:$P$16905,$G3248,10),"")</f>
        <v>0</v>
      </c>
      <c r="T3248" s="32">
        <f t="shared" si="264"/>
        <v>0</v>
      </c>
    </row>
    <row r="3249" spans="1:20">
      <c r="A3249" t="str">
        <f>IF(Tabela3[[#This Row],[GOL CASA]]&lt;&gt;"",Tabela3[[#This Row],[TIME CASA]],"")</f>
        <v/>
      </c>
      <c r="B3249" t="str">
        <f>IF(Tabela3[[#This Row],[GOL FORA]]&lt;&gt;"",Tabela3[[#This Row],[TIME FORA]],"")</f>
        <v/>
      </c>
      <c r="C3249">
        <f t="shared" si="260"/>
        <v>0</v>
      </c>
      <c r="D3249">
        <f t="shared" si="261"/>
        <v>0</v>
      </c>
      <c r="E3249">
        <f t="shared" si="263"/>
        <v>0</v>
      </c>
      <c r="F3249" t="str">
        <f t="shared" si="262"/>
        <v/>
      </c>
      <c r="J3249" s="29">
        <f>IFERROR(INDEX(JOGOS!$C$1:$P$16905,$G3249,3),"")</f>
        <v>0</v>
      </c>
      <c r="K3249" s="32">
        <f>IFERROR(INDEX(JOGOS!$C$1:$P$16905,$G3249,4),"")</f>
        <v>0</v>
      </c>
      <c r="L3249" s="32">
        <f>IFERROR(INDEX(JOGOS!$C$1:$P$16905,$G3249,5),"")</f>
        <v>0</v>
      </c>
      <c r="M3249" s="29">
        <f>IFERROR(INDEX(JOGOS!$C$1:$P$16905,$G3249,6),"")</f>
        <v>0</v>
      </c>
      <c r="N3249" s="32">
        <f>IFERROR(INDEX(JOGOS!$C$1:$P$16905,$G3249,7),"")</f>
        <v>0</v>
      </c>
      <c r="O3249" s="32">
        <f>IFERROR(INDEX(JOGOS!$C$1:$P$16905,$G3249,8),"")</f>
        <v>0</v>
      </c>
      <c r="P3249" s="32">
        <f>IFERROR(INDEX(JOGOS!$C$1:$P$16905,$G3249,9),"")</f>
        <v>0</v>
      </c>
      <c r="Q3249" s="32">
        <f>IFERROR(INDEX(JOGOS!$C$1:$P$16905,$G3249,10),"")</f>
        <v>0</v>
      </c>
      <c r="T3249" s="32">
        <f t="shared" si="264"/>
        <v>0</v>
      </c>
    </row>
    <row r="3250" spans="1:20">
      <c r="A3250" t="str">
        <f>IF(Tabela3[[#This Row],[GOL CASA]]&lt;&gt;"",Tabela3[[#This Row],[TIME CASA]],"")</f>
        <v/>
      </c>
      <c r="B3250" t="str">
        <f>IF(Tabela3[[#This Row],[GOL FORA]]&lt;&gt;"",Tabela3[[#This Row],[TIME FORA]],"")</f>
        <v/>
      </c>
      <c r="C3250">
        <f t="shared" si="260"/>
        <v>0</v>
      </c>
      <c r="D3250">
        <f t="shared" si="261"/>
        <v>0</v>
      </c>
      <c r="E3250">
        <f t="shared" si="263"/>
        <v>0</v>
      </c>
      <c r="F3250" t="str">
        <f t="shared" si="262"/>
        <v/>
      </c>
      <c r="J3250" s="29">
        <f>IFERROR(INDEX(JOGOS!$C$1:$P$16905,$G3250,3),"")</f>
        <v>0</v>
      </c>
      <c r="K3250" s="32">
        <f>IFERROR(INDEX(JOGOS!$C$1:$P$16905,$G3250,4),"")</f>
        <v>0</v>
      </c>
      <c r="L3250" s="32">
        <f>IFERROR(INDEX(JOGOS!$C$1:$P$16905,$G3250,5),"")</f>
        <v>0</v>
      </c>
      <c r="M3250" s="29">
        <f>IFERROR(INDEX(JOGOS!$C$1:$P$16905,$G3250,6),"")</f>
        <v>0</v>
      </c>
      <c r="N3250" s="32">
        <f>IFERROR(INDEX(JOGOS!$C$1:$P$16905,$G3250,7),"")</f>
        <v>0</v>
      </c>
      <c r="O3250" s="32">
        <f>IFERROR(INDEX(JOGOS!$C$1:$P$16905,$G3250,8),"")</f>
        <v>0</v>
      </c>
      <c r="P3250" s="32">
        <f>IFERROR(INDEX(JOGOS!$C$1:$P$16905,$G3250,9),"")</f>
        <v>0</v>
      </c>
      <c r="Q3250" s="32">
        <f>IFERROR(INDEX(JOGOS!$C$1:$P$16905,$G3250,10),"")</f>
        <v>0</v>
      </c>
      <c r="T3250" s="32">
        <f t="shared" si="264"/>
        <v>0</v>
      </c>
    </row>
    <row r="3251" spans="1:20">
      <c r="A3251" t="str">
        <f>IF(Tabela3[[#This Row],[GOL CASA]]&lt;&gt;"",Tabela3[[#This Row],[TIME CASA]],"")</f>
        <v/>
      </c>
      <c r="B3251" t="str">
        <f>IF(Tabela3[[#This Row],[GOL FORA]]&lt;&gt;"",Tabela3[[#This Row],[TIME FORA]],"")</f>
        <v/>
      </c>
      <c r="C3251">
        <f t="shared" si="260"/>
        <v>0</v>
      </c>
      <c r="D3251">
        <f t="shared" si="261"/>
        <v>0</v>
      </c>
      <c r="E3251">
        <f t="shared" si="263"/>
        <v>0</v>
      </c>
      <c r="F3251" t="str">
        <f t="shared" si="262"/>
        <v/>
      </c>
      <c r="J3251" s="29">
        <f>IFERROR(INDEX(JOGOS!$C$1:$P$16905,$G3251,3),"")</f>
        <v>0</v>
      </c>
      <c r="K3251" s="32">
        <f>IFERROR(INDEX(JOGOS!$C$1:$P$16905,$G3251,4),"")</f>
        <v>0</v>
      </c>
      <c r="L3251" s="32">
        <f>IFERROR(INDEX(JOGOS!$C$1:$P$16905,$G3251,5),"")</f>
        <v>0</v>
      </c>
      <c r="M3251" s="29">
        <f>IFERROR(INDEX(JOGOS!$C$1:$P$16905,$G3251,6),"")</f>
        <v>0</v>
      </c>
      <c r="N3251" s="32">
        <f>IFERROR(INDEX(JOGOS!$C$1:$P$16905,$G3251,7),"")</f>
        <v>0</v>
      </c>
      <c r="O3251" s="32">
        <f>IFERROR(INDEX(JOGOS!$C$1:$P$16905,$G3251,8),"")</f>
        <v>0</v>
      </c>
      <c r="P3251" s="32">
        <f>IFERROR(INDEX(JOGOS!$C$1:$P$16905,$G3251,9),"")</f>
        <v>0</v>
      </c>
      <c r="Q3251" s="32">
        <f>IFERROR(INDEX(JOGOS!$C$1:$P$16905,$G3251,10),"")</f>
        <v>0</v>
      </c>
      <c r="T3251" s="32">
        <f t="shared" si="264"/>
        <v>0</v>
      </c>
    </row>
    <row r="3252" spans="1:20">
      <c r="A3252" t="str">
        <f>IF(Tabela3[[#This Row],[GOL CASA]]&lt;&gt;"",Tabela3[[#This Row],[TIME CASA]],"")</f>
        <v/>
      </c>
      <c r="B3252" t="str">
        <f>IF(Tabela3[[#This Row],[GOL FORA]]&lt;&gt;"",Tabela3[[#This Row],[TIME FORA]],"")</f>
        <v/>
      </c>
      <c r="C3252">
        <f t="shared" si="260"/>
        <v>0</v>
      </c>
      <c r="D3252">
        <f t="shared" si="261"/>
        <v>0</v>
      </c>
      <c r="E3252">
        <f t="shared" si="263"/>
        <v>0</v>
      </c>
      <c r="F3252" t="str">
        <f t="shared" si="262"/>
        <v/>
      </c>
      <c r="J3252" s="29">
        <f>IFERROR(INDEX(JOGOS!$C$1:$P$16905,$G3252,3),"")</f>
        <v>0</v>
      </c>
      <c r="K3252" s="32">
        <f>IFERROR(INDEX(JOGOS!$C$1:$P$16905,$G3252,4),"")</f>
        <v>0</v>
      </c>
      <c r="L3252" s="32">
        <f>IFERROR(INDEX(JOGOS!$C$1:$P$16905,$G3252,5),"")</f>
        <v>0</v>
      </c>
      <c r="M3252" s="29">
        <f>IFERROR(INDEX(JOGOS!$C$1:$P$16905,$G3252,6),"")</f>
        <v>0</v>
      </c>
      <c r="N3252" s="32">
        <f>IFERROR(INDEX(JOGOS!$C$1:$P$16905,$G3252,7),"")</f>
        <v>0</v>
      </c>
      <c r="O3252" s="32">
        <f>IFERROR(INDEX(JOGOS!$C$1:$P$16905,$G3252,8),"")</f>
        <v>0</v>
      </c>
      <c r="P3252" s="32">
        <f>IFERROR(INDEX(JOGOS!$C$1:$P$16905,$G3252,9),"")</f>
        <v>0</v>
      </c>
      <c r="Q3252" s="32">
        <f>IFERROR(INDEX(JOGOS!$C$1:$P$16905,$G3252,10),"")</f>
        <v>0</v>
      </c>
      <c r="T3252" s="32">
        <f t="shared" si="264"/>
        <v>0</v>
      </c>
    </row>
    <row r="3253" spans="1:20">
      <c r="A3253" t="str">
        <f>IF(Tabela3[[#This Row],[GOL CASA]]&lt;&gt;"",Tabela3[[#This Row],[TIME CASA]],"")</f>
        <v/>
      </c>
      <c r="B3253" t="str">
        <f>IF(Tabela3[[#This Row],[GOL FORA]]&lt;&gt;"",Tabela3[[#This Row],[TIME FORA]],"")</f>
        <v/>
      </c>
      <c r="C3253">
        <f t="shared" si="260"/>
        <v>0</v>
      </c>
      <c r="D3253">
        <f t="shared" si="261"/>
        <v>0</v>
      </c>
      <c r="E3253">
        <f t="shared" si="263"/>
        <v>0</v>
      </c>
      <c r="F3253" t="str">
        <f t="shared" si="262"/>
        <v/>
      </c>
      <c r="J3253" s="29">
        <f>IFERROR(INDEX(JOGOS!$C$1:$P$16905,$G3253,3),"")</f>
        <v>0</v>
      </c>
      <c r="K3253" s="32">
        <f>IFERROR(INDEX(JOGOS!$C$1:$P$16905,$G3253,4),"")</f>
        <v>0</v>
      </c>
      <c r="L3253" s="32">
        <f>IFERROR(INDEX(JOGOS!$C$1:$P$16905,$G3253,5),"")</f>
        <v>0</v>
      </c>
      <c r="M3253" s="29">
        <f>IFERROR(INDEX(JOGOS!$C$1:$P$16905,$G3253,6),"")</f>
        <v>0</v>
      </c>
      <c r="N3253" s="32">
        <f>IFERROR(INDEX(JOGOS!$C$1:$P$16905,$G3253,7),"")</f>
        <v>0</v>
      </c>
      <c r="O3253" s="32">
        <f>IFERROR(INDEX(JOGOS!$C$1:$P$16905,$G3253,8),"")</f>
        <v>0</v>
      </c>
      <c r="P3253" s="32">
        <f>IFERROR(INDEX(JOGOS!$C$1:$P$16905,$G3253,9),"")</f>
        <v>0</v>
      </c>
      <c r="Q3253" s="32">
        <f>IFERROR(INDEX(JOGOS!$C$1:$P$16905,$G3253,10),"")</f>
        <v>0</v>
      </c>
      <c r="T3253" s="32">
        <f t="shared" si="264"/>
        <v>0</v>
      </c>
    </row>
    <row r="3254" spans="1:20">
      <c r="A3254" t="str">
        <f>IF(Tabela3[[#This Row],[GOL CASA]]&lt;&gt;"",Tabela3[[#This Row],[TIME CASA]],"")</f>
        <v/>
      </c>
      <c r="B3254" t="str">
        <f>IF(Tabela3[[#This Row],[GOL FORA]]&lt;&gt;"",Tabela3[[#This Row],[TIME FORA]],"")</f>
        <v/>
      </c>
      <c r="C3254">
        <f t="shared" si="260"/>
        <v>0</v>
      </c>
      <c r="D3254">
        <f t="shared" si="261"/>
        <v>0</v>
      </c>
      <c r="E3254">
        <f t="shared" si="263"/>
        <v>0</v>
      </c>
      <c r="F3254" t="str">
        <f t="shared" si="262"/>
        <v/>
      </c>
      <c r="J3254" s="29">
        <f>IFERROR(INDEX(JOGOS!$C$1:$P$16905,$G3254,3),"")</f>
        <v>0</v>
      </c>
      <c r="K3254" s="32">
        <f>IFERROR(INDEX(JOGOS!$C$1:$P$16905,$G3254,4),"")</f>
        <v>0</v>
      </c>
      <c r="L3254" s="32">
        <f>IFERROR(INDEX(JOGOS!$C$1:$P$16905,$G3254,5),"")</f>
        <v>0</v>
      </c>
      <c r="M3254" s="29">
        <f>IFERROR(INDEX(JOGOS!$C$1:$P$16905,$G3254,6),"")</f>
        <v>0</v>
      </c>
      <c r="N3254" s="32">
        <f>IFERROR(INDEX(JOGOS!$C$1:$P$16905,$G3254,7),"")</f>
        <v>0</v>
      </c>
      <c r="O3254" s="32">
        <f>IFERROR(INDEX(JOGOS!$C$1:$P$16905,$G3254,8),"")</f>
        <v>0</v>
      </c>
      <c r="P3254" s="32">
        <f>IFERROR(INDEX(JOGOS!$C$1:$P$16905,$G3254,9),"")</f>
        <v>0</v>
      </c>
      <c r="Q3254" s="32">
        <f>IFERROR(INDEX(JOGOS!$C$1:$P$16905,$G3254,10),"")</f>
        <v>0</v>
      </c>
      <c r="T3254" s="32">
        <f t="shared" si="264"/>
        <v>0</v>
      </c>
    </row>
    <row r="3255" spans="1:20">
      <c r="A3255" t="str">
        <f>IF(Tabela3[[#This Row],[GOL CASA]]&lt;&gt;"",Tabela3[[#This Row],[TIME CASA]],"")</f>
        <v/>
      </c>
      <c r="B3255" t="str">
        <f>IF(Tabela3[[#This Row],[GOL FORA]]&lt;&gt;"",Tabela3[[#This Row],[TIME FORA]],"")</f>
        <v/>
      </c>
      <c r="C3255">
        <f t="shared" si="260"/>
        <v>0</v>
      </c>
      <c r="D3255">
        <f t="shared" si="261"/>
        <v>0</v>
      </c>
      <c r="E3255">
        <f t="shared" si="263"/>
        <v>0</v>
      </c>
      <c r="F3255" t="str">
        <f t="shared" si="262"/>
        <v/>
      </c>
      <c r="J3255" s="29">
        <f>IFERROR(INDEX(JOGOS!$C$1:$P$16905,$G3255,3),"")</f>
        <v>0</v>
      </c>
      <c r="K3255" s="32">
        <f>IFERROR(INDEX(JOGOS!$C$1:$P$16905,$G3255,4),"")</f>
        <v>0</v>
      </c>
      <c r="L3255" s="32">
        <f>IFERROR(INDEX(JOGOS!$C$1:$P$16905,$G3255,5),"")</f>
        <v>0</v>
      </c>
      <c r="M3255" s="29">
        <f>IFERROR(INDEX(JOGOS!$C$1:$P$16905,$G3255,6),"")</f>
        <v>0</v>
      </c>
      <c r="N3255" s="32">
        <f>IFERROR(INDEX(JOGOS!$C$1:$P$16905,$G3255,7),"")</f>
        <v>0</v>
      </c>
      <c r="O3255" s="32">
        <f>IFERROR(INDEX(JOGOS!$C$1:$P$16905,$G3255,8),"")</f>
        <v>0</v>
      </c>
      <c r="P3255" s="32">
        <f>IFERROR(INDEX(JOGOS!$C$1:$P$16905,$G3255,9),"")</f>
        <v>0</v>
      </c>
      <c r="Q3255" s="32">
        <f>IFERROR(INDEX(JOGOS!$C$1:$P$16905,$G3255,10),"")</f>
        <v>0</v>
      </c>
      <c r="T3255" s="32">
        <f t="shared" si="264"/>
        <v>0</v>
      </c>
    </row>
    <row r="3256" spans="1:20">
      <c r="A3256" t="str">
        <f>IF(Tabela3[[#This Row],[GOL CASA]]&lt;&gt;"",Tabela3[[#This Row],[TIME CASA]],"")</f>
        <v/>
      </c>
      <c r="B3256" t="str">
        <f>IF(Tabela3[[#This Row],[GOL FORA]]&lt;&gt;"",Tabela3[[#This Row],[TIME FORA]],"")</f>
        <v/>
      </c>
      <c r="C3256">
        <f t="shared" si="260"/>
        <v>0</v>
      </c>
      <c r="D3256">
        <f t="shared" si="261"/>
        <v>0</v>
      </c>
      <c r="E3256">
        <f t="shared" si="263"/>
        <v>0</v>
      </c>
      <c r="F3256" t="str">
        <f t="shared" si="262"/>
        <v/>
      </c>
      <c r="J3256" s="29">
        <f>IFERROR(INDEX(JOGOS!$C$1:$P$16905,$G3256,3),"")</f>
        <v>0</v>
      </c>
      <c r="K3256" s="32">
        <f>IFERROR(INDEX(JOGOS!$C$1:$P$16905,$G3256,4),"")</f>
        <v>0</v>
      </c>
      <c r="L3256" s="32">
        <f>IFERROR(INDEX(JOGOS!$C$1:$P$16905,$G3256,5),"")</f>
        <v>0</v>
      </c>
      <c r="M3256" s="29">
        <f>IFERROR(INDEX(JOGOS!$C$1:$P$16905,$G3256,6),"")</f>
        <v>0</v>
      </c>
      <c r="N3256" s="32">
        <f>IFERROR(INDEX(JOGOS!$C$1:$P$16905,$G3256,7),"")</f>
        <v>0</v>
      </c>
      <c r="O3256" s="32">
        <f>IFERROR(INDEX(JOGOS!$C$1:$P$16905,$G3256,8),"")</f>
        <v>0</v>
      </c>
      <c r="P3256" s="32">
        <f>IFERROR(INDEX(JOGOS!$C$1:$P$16905,$G3256,9),"")</f>
        <v>0</v>
      </c>
      <c r="Q3256" s="32">
        <f>IFERROR(INDEX(JOGOS!$C$1:$P$16905,$G3256,10),"")</f>
        <v>0</v>
      </c>
      <c r="T3256" s="32">
        <f t="shared" si="264"/>
        <v>0</v>
      </c>
    </row>
    <row r="3257" spans="1:20">
      <c r="A3257" t="str">
        <f>IF(Tabela3[[#This Row],[GOL CASA]]&lt;&gt;"",Tabela3[[#This Row],[TIME CASA]],"")</f>
        <v/>
      </c>
      <c r="B3257" t="str">
        <f>IF(Tabela3[[#This Row],[GOL FORA]]&lt;&gt;"",Tabela3[[#This Row],[TIME FORA]],"")</f>
        <v/>
      </c>
      <c r="C3257">
        <f t="shared" si="260"/>
        <v>0</v>
      </c>
      <c r="D3257">
        <f t="shared" si="261"/>
        <v>0</v>
      </c>
      <c r="E3257">
        <f t="shared" si="263"/>
        <v>0</v>
      </c>
      <c r="F3257" t="str">
        <f t="shared" si="262"/>
        <v/>
      </c>
      <c r="J3257" s="29">
        <f>IFERROR(INDEX(JOGOS!$C$1:$P$16905,$G3257,3),"")</f>
        <v>0</v>
      </c>
      <c r="K3257" s="32">
        <f>IFERROR(INDEX(JOGOS!$C$1:$P$16905,$G3257,4),"")</f>
        <v>0</v>
      </c>
      <c r="L3257" s="32">
        <f>IFERROR(INDEX(JOGOS!$C$1:$P$16905,$G3257,5),"")</f>
        <v>0</v>
      </c>
      <c r="M3257" s="29">
        <f>IFERROR(INDEX(JOGOS!$C$1:$P$16905,$G3257,6),"")</f>
        <v>0</v>
      </c>
      <c r="N3257" s="32">
        <f>IFERROR(INDEX(JOGOS!$C$1:$P$16905,$G3257,7),"")</f>
        <v>0</v>
      </c>
      <c r="O3257" s="32">
        <f>IFERROR(INDEX(JOGOS!$C$1:$P$16905,$G3257,8),"")</f>
        <v>0</v>
      </c>
      <c r="P3257" s="32">
        <f>IFERROR(INDEX(JOGOS!$C$1:$P$16905,$G3257,9),"")</f>
        <v>0</v>
      </c>
      <c r="Q3257" s="32">
        <f>IFERROR(INDEX(JOGOS!$C$1:$P$16905,$G3257,10),"")</f>
        <v>0</v>
      </c>
      <c r="T3257" s="32">
        <f t="shared" si="264"/>
        <v>0</v>
      </c>
    </row>
    <row r="3258" spans="1:20">
      <c r="A3258" t="str">
        <f>IF(Tabela3[[#This Row],[GOL CASA]]&lt;&gt;"",Tabela3[[#This Row],[TIME CASA]],"")</f>
        <v/>
      </c>
      <c r="B3258" t="str">
        <f>IF(Tabela3[[#This Row],[GOL FORA]]&lt;&gt;"",Tabela3[[#This Row],[TIME FORA]],"")</f>
        <v/>
      </c>
      <c r="C3258">
        <f t="shared" si="260"/>
        <v>0</v>
      </c>
      <c r="D3258">
        <f t="shared" si="261"/>
        <v>0</v>
      </c>
      <c r="E3258">
        <f t="shared" si="263"/>
        <v>0</v>
      </c>
      <c r="F3258" t="str">
        <f t="shared" si="262"/>
        <v/>
      </c>
      <c r="J3258" s="29">
        <f>IFERROR(INDEX(JOGOS!$C$1:$P$16905,$G3258,3),"")</f>
        <v>0</v>
      </c>
      <c r="K3258" s="32">
        <f>IFERROR(INDEX(JOGOS!$C$1:$P$16905,$G3258,4),"")</f>
        <v>0</v>
      </c>
      <c r="L3258" s="32">
        <f>IFERROR(INDEX(JOGOS!$C$1:$P$16905,$G3258,5),"")</f>
        <v>0</v>
      </c>
      <c r="M3258" s="29">
        <f>IFERROR(INDEX(JOGOS!$C$1:$P$16905,$G3258,6),"")</f>
        <v>0</v>
      </c>
      <c r="N3258" s="32">
        <f>IFERROR(INDEX(JOGOS!$C$1:$P$16905,$G3258,7),"")</f>
        <v>0</v>
      </c>
      <c r="O3258" s="32">
        <f>IFERROR(INDEX(JOGOS!$C$1:$P$16905,$G3258,8),"")</f>
        <v>0</v>
      </c>
      <c r="P3258" s="32">
        <f>IFERROR(INDEX(JOGOS!$C$1:$P$16905,$G3258,9),"")</f>
        <v>0</v>
      </c>
      <c r="Q3258" s="32">
        <f>IFERROR(INDEX(JOGOS!$C$1:$P$16905,$G3258,10),"")</f>
        <v>0</v>
      </c>
      <c r="T3258" s="32">
        <f t="shared" si="264"/>
        <v>0</v>
      </c>
    </row>
    <row r="3259" spans="1:20">
      <c r="A3259" t="str">
        <f>IF(Tabela3[[#This Row],[GOL CASA]]&lt;&gt;"",Tabela3[[#This Row],[TIME CASA]],"")</f>
        <v/>
      </c>
      <c r="B3259" t="str">
        <f>IF(Tabela3[[#This Row],[GOL FORA]]&lt;&gt;"",Tabela3[[#This Row],[TIME FORA]],"")</f>
        <v/>
      </c>
      <c r="C3259">
        <f t="shared" si="260"/>
        <v>0</v>
      </c>
      <c r="D3259">
        <f t="shared" si="261"/>
        <v>0</v>
      </c>
      <c r="E3259">
        <f t="shared" si="263"/>
        <v>0</v>
      </c>
      <c r="F3259" t="str">
        <f t="shared" si="262"/>
        <v/>
      </c>
      <c r="J3259" s="29">
        <f>IFERROR(INDEX(JOGOS!$C$1:$P$16905,$G3259,3),"")</f>
        <v>0</v>
      </c>
      <c r="K3259" s="32">
        <f>IFERROR(INDEX(JOGOS!$C$1:$P$16905,$G3259,4),"")</f>
        <v>0</v>
      </c>
      <c r="L3259" s="32">
        <f>IFERROR(INDEX(JOGOS!$C$1:$P$16905,$G3259,5),"")</f>
        <v>0</v>
      </c>
      <c r="M3259" s="29">
        <f>IFERROR(INDEX(JOGOS!$C$1:$P$16905,$G3259,6),"")</f>
        <v>0</v>
      </c>
      <c r="N3259" s="32">
        <f>IFERROR(INDEX(JOGOS!$C$1:$P$16905,$G3259,7),"")</f>
        <v>0</v>
      </c>
      <c r="O3259" s="32">
        <f>IFERROR(INDEX(JOGOS!$C$1:$P$16905,$G3259,8),"")</f>
        <v>0</v>
      </c>
      <c r="P3259" s="32">
        <f>IFERROR(INDEX(JOGOS!$C$1:$P$16905,$G3259,9),"")</f>
        <v>0</v>
      </c>
      <c r="Q3259" s="32">
        <f>IFERROR(INDEX(JOGOS!$C$1:$P$16905,$G3259,10),"")</f>
        <v>0</v>
      </c>
      <c r="T3259" s="32">
        <f t="shared" si="264"/>
        <v>0</v>
      </c>
    </row>
    <row r="3260" spans="1:20">
      <c r="A3260" t="str">
        <f>IF(Tabela3[[#This Row],[GOL CASA]]&lt;&gt;"",Tabela3[[#This Row],[TIME CASA]],"")</f>
        <v/>
      </c>
      <c r="B3260" t="str">
        <f>IF(Tabela3[[#This Row],[GOL FORA]]&lt;&gt;"",Tabela3[[#This Row],[TIME FORA]],"")</f>
        <v/>
      </c>
      <c r="C3260">
        <f t="shared" si="260"/>
        <v>0</v>
      </c>
      <c r="D3260">
        <f t="shared" si="261"/>
        <v>0</v>
      </c>
      <c r="E3260">
        <f t="shared" si="263"/>
        <v>0</v>
      </c>
      <c r="F3260" t="str">
        <f t="shared" si="262"/>
        <v/>
      </c>
      <c r="J3260" s="29">
        <f>IFERROR(INDEX(JOGOS!$C$1:$P$16905,$G3260,3),"")</f>
        <v>0</v>
      </c>
      <c r="K3260" s="32">
        <f>IFERROR(INDEX(JOGOS!$C$1:$P$16905,$G3260,4),"")</f>
        <v>0</v>
      </c>
      <c r="L3260" s="32">
        <f>IFERROR(INDEX(JOGOS!$C$1:$P$16905,$G3260,5),"")</f>
        <v>0</v>
      </c>
      <c r="M3260" s="29">
        <f>IFERROR(INDEX(JOGOS!$C$1:$P$16905,$G3260,6),"")</f>
        <v>0</v>
      </c>
      <c r="N3260" s="32">
        <f>IFERROR(INDEX(JOGOS!$C$1:$P$16905,$G3260,7),"")</f>
        <v>0</v>
      </c>
      <c r="O3260" s="32">
        <f>IFERROR(INDEX(JOGOS!$C$1:$P$16905,$G3260,8),"")</f>
        <v>0</v>
      </c>
      <c r="P3260" s="32">
        <f>IFERROR(INDEX(JOGOS!$C$1:$P$16905,$G3260,9),"")</f>
        <v>0</v>
      </c>
      <c r="Q3260" s="32">
        <f>IFERROR(INDEX(JOGOS!$C$1:$P$16905,$G3260,10),"")</f>
        <v>0</v>
      </c>
      <c r="T3260" s="32">
        <f t="shared" si="264"/>
        <v>0</v>
      </c>
    </row>
    <row r="3261" spans="1:20">
      <c r="A3261" t="str">
        <f>IF(Tabela3[[#This Row],[GOL CASA]]&lt;&gt;"",Tabela3[[#This Row],[TIME CASA]],"")</f>
        <v/>
      </c>
      <c r="B3261" t="str">
        <f>IF(Tabela3[[#This Row],[GOL FORA]]&lt;&gt;"",Tabela3[[#This Row],[TIME FORA]],"")</f>
        <v/>
      </c>
      <c r="C3261">
        <f t="shared" si="260"/>
        <v>0</v>
      </c>
      <c r="D3261">
        <f t="shared" si="261"/>
        <v>0</v>
      </c>
      <c r="E3261">
        <f t="shared" si="263"/>
        <v>0</v>
      </c>
      <c r="F3261" t="str">
        <f t="shared" si="262"/>
        <v/>
      </c>
      <c r="J3261" s="29">
        <f>IFERROR(INDEX(JOGOS!$C$1:$P$16905,$G3261,3),"")</f>
        <v>0</v>
      </c>
      <c r="K3261" s="32">
        <f>IFERROR(INDEX(JOGOS!$C$1:$P$16905,$G3261,4),"")</f>
        <v>0</v>
      </c>
      <c r="L3261" s="32">
        <f>IFERROR(INDEX(JOGOS!$C$1:$P$16905,$G3261,5),"")</f>
        <v>0</v>
      </c>
      <c r="M3261" s="29">
        <f>IFERROR(INDEX(JOGOS!$C$1:$P$16905,$G3261,6),"")</f>
        <v>0</v>
      </c>
      <c r="N3261" s="32">
        <f>IFERROR(INDEX(JOGOS!$C$1:$P$16905,$G3261,7),"")</f>
        <v>0</v>
      </c>
      <c r="O3261" s="32">
        <f>IFERROR(INDEX(JOGOS!$C$1:$P$16905,$G3261,8),"")</f>
        <v>0</v>
      </c>
      <c r="P3261" s="32">
        <f>IFERROR(INDEX(JOGOS!$C$1:$P$16905,$G3261,9),"")</f>
        <v>0</v>
      </c>
      <c r="Q3261" s="32">
        <f>IFERROR(INDEX(JOGOS!$C$1:$P$16905,$G3261,10),"")</f>
        <v>0</v>
      </c>
      <c r="T3261" s="32">
        <f t="shared" si="264"/>
        <v>0</v>
      </c>
    </row>
    <row r="3262" spans="1:20">
      <c r="A3262" t="str">
        <f>IF(Tabela3[[#This Row],[GOL CASA]]&lt;&gt;"",Tabela3[[#This Row],[TIME CASA]],"")</f>
        <v/>
      </c>
      <c r="B3262" t="str">
        <f>IF(Tabela3[[#This Row],[GOL FORA]]&lt;&gt;"",Tabela3[[#This Row],[TIME FORA]],"")</f>
        <v/>
      </c>
      <c r="C3262">
        <f t="shared" si="260"/>
        <v>0</v>
      </c>
      <c r="D3262">
        <f t="shared" si="261"/>
        <v>0</v>
      </c>
      <c r="E3262">
        <f t="shared" si="263"/>
        <v>0</v>
      </c>
      <c r="F3262" t="str">
        <f t="shared" si="262"/>
        <v/>
      </c>
      <c r="J3262" s="29">
        <f>IFERROR(INDEX(JOGOS!$C$1:$P$16905,$G3262,3),"")</f>
        <v>0</v>
      </c>
      <c r="K3262" s="32">
        <f>IFERROR(INDEX(JOGOS!$C$1:$P$16905,$G3262,4),"")</f>
        <v>0</v>
      </c>
      <c r="L3262" s="32">
        <f>IFERROR(INDEX(JOGOS!$C$1:$P$16905,$G3262,5),"")</f>
        <v>0</v>
      </c>
      <c r="M3262" s="29">
        <f>IFERROR(INDEX(JOGOS!$C$1:$P$16905,$G3262,6),"")</f>
        <v>0</v>
      </c>
      <c r="N3262" s="32">
        <f>IFERROR(INDEX(JOGOS!$C$1:$P$16905,$G3262,7),"")</f>
        <v>0</v>
      </c>
      <c r="O3262" s="32">
        <f>IFERROR(INDEX(JOGOS!$C$1:$P$16905,$G3262,8),"")</f>
        <v>0</v>
      </c>
      <c r="P3262" s="32">
        <f>IFERROR(INDEX(JOGOS!$C$1:$P$16905,$G3262,9),"")</f>
        <v>0</v>
      </c>
      <c r="Q3262" s="32">
        <f>IFERROR(INDEX(JOGOS!$C$1:$P$16905,$G3262,10),"")</f>
        <v>0</v>
      </c>
      <c r="T3262" s="32">
        <f t="shared" si="264"/>
        <v>0</v>
      </c>
    </row>
    <row r="3263" spans="1:20">
      <c r="A3263" t="str">
        <f>IF(Tabela3[[#This Row],[GOL CASA]]&lt;&gt;"",Tabela3[[#This Row],[TIME CASA]],"")</f>
        <v/>
      </c>
      <c r="B3263" t="str">
        <f>IF(Tabela3[[#This Row],[GOL FORA]]&lt;&gt;"",Tabela3[[#This Row],[TIME FORA]],"")</f>
        <v/>
      </c>
      <c r="C3263">
        <f t="shared" si="260"/>
        <v>0</v>
      </c>
      <c r="D3263">
        <f t="shared" si="261"/>
        <v>0</v>
      </c>
      <c r="E3263">
        <f t="shared" si="263"/>
        <v>0</v>
      </c>
      <c r="F3263" t="str">
        <f t="shared" si="262"/>
        <v/>
      </c>
      <c r="J3263" s="29">
        <f>IFERROR(INDEX(JOGOS!$C$1:$P$16905,$G3263,3),"")</f>
        <v>0</v>
      </c>
      <c r="K3263" s="32">
        <f>IFERROR(INDEX(JOGOS!$C$1:$P$16905,$G3263,4),"")</f>
        <v>0</v>
      </c>
      <c r="L3263" s="32">
        <f>IFERROR(INDEX(JOGOS!$C$1:$P$16905,$G3263,5),"")</f>
        <v>0</v>
      </c>
      <c r="M3263" s="29">
        <f>IFERROR(INDEX(JOGOS!$C$1:$P$16905,$G3263,6),"")</f>
        <v>0</v>
      </c>
      <c r="N3263" s="32">
        <f>IFERROR(INDEX(JOGOS!$C$1:$P$16905,$G3263,7),"")</f>
        <v>0</v>
      </c>
      <c r="O3263" s="32">
        <f>IFERROR(INDEX(JOGOS!$C$1:$P$16905,$G3263,8),"")</f>
        <v>0</v>
      </c>
      <c r="P3263" s="32">
        <f>IFERROR(INDEX(JOGOS!$C$1:$P$16905,$G3263,9),"")</f>
        <v>0</v>
      </c>
      <c r="Q3263" s="32">
        <f>IFERROR(INDEX(JOGOS!$C$1:$P$16905,$G3263,10),"")</f>
        <v>0</v>
      </c>
      <c r="T3263" s="32">
        <f t="shared" si="264"/>
        <v>0</v>
      </c>
    </row>
    <row r="3264" spans="1:20">
      <c r="A3264" t="str">
        <f>IF(Tabela3[[#This Row],[GOL CASA]]&lt;&gt;"",Tabela3[[#This Row],[TIME CASA]],"")</f>
        <v/>
      </c>
      <c r="B3264" t="str">
        <f>IF(Tabela3[[#This Row],[GOL FORA]]&lt;&gt;"",Tabela3[[#This Row],[TIME FORA]],"")</f>
        <v/>
      </c>
      <c r="C3264">
        <f t="shared" si="260"/>
        <v>0</v>
      </c>
      <c r="D3264">
        <f t="shared" si="261"/>
        <v>0</v>
      </c>
      <c r="E3264">
        <f t="shared" si="263"/>
        <v>0</v>
      </c>
      <c r="F3264" t="str">
        <f t="shared" si="262"/>
        <v/>
      </c>
      <c r="J3264" s="29">
        <f>IFERROR(INDEX(JOGOS!$C$1:$P$16905,$G3264,3),"")</f>
        <v>0</v>
      </c>
      <c r="K3264" s="32">
        <f>IFERROR(INDEX(JOGOS!$C$1:$P$16905,$G3264,4),"")</f>
        <v>0</v>
      </c>
      <c r="L3264" s="32">
        <f>IFERROR(INDEX(JOGOS!$C$1:$P$16905,$G3264,5),"")</f>
        <v>0</v>
      </c>
      <c r="M3264" s="29">
        <f>IFERROR(INDEX(JOGOS!$C$1:$P$16905,$G3264,6),"")</f>
        <v>0</v>
      </c>
      <c r="N3264" s="32">
        <f>IFERROR(INDEX(JOGOS!$C$1:$P$16905,$G3264,7),"")</f>
        <v>0</v>
      </c>
      <c r="O3264" s="32">
        <f>IFERROR(INDEX(JOGOS!$C$1:$P$16905,$G3264,8),"")</f>
        <v>0</v>
      </c>
      <c r="P3264" s="32">
        <f>IFERROR(INDEX(JOGOS!$C$1:$P$16905,$G3264,9),"")</f>
        <v>0</v>
      </c>
      <c r="Q3264" s="32">
        <f>IFERROR(INDEX(JOGOS!$C$1:$P$16905,$G3264,10),"")</f>
        <v>0</v>
      </c>
      <c r="T3264" s="32">
        <f t="shared" si="264"/>
        <v>0</v>
      </c>
    </row>
    <row r="3265" spans="1:20">
      <c r="A3265" t="str">
        <f>IF(Tabela3[[#This Row],[GOL CASA]]&lt;&gt;"",Tabela3[[#This Row],[TIME CASA]],"")</f>
        <v/>
      </c>
      <c r="B3265" t="str">
        <f>IF(Tabela3[[#This Row],[GOL FORA]]&lt;&gt;"",Tabela3[[#This Row],[TIME FORA]],"")</f>
        <v/>
      </c>
      <c r="C3265">
        <f t="shared" ref="C3265:C3328" si="265">IF(AND(A3265=$AP$1,B3265=$AQ$1),1,0)</f>
        <v>0</v>
      </c>
      <c r="D3265">
        <f t="shared" ref="D3265:D3328" si="266">IF(AND(A3265=$AQ$1,B3265=$AP$1),1,0)</f>
        <v>0</v>
      </c>
      <c r="E3265">
        <f t="shared" si="263"/>
        <v>0</v>
      </c>
      <c r="F3265" t="str">
        <f t="shared" ref="F3265:F3328" si="267">IF($Y$1=E3265,ROW(),"")</f>
        <v/>
      </c>
      <c r="J3265" s="29">
        <f>IFERROR(INDEX(JOGOS!$C$1:$P$16905,$G3265,3),"")</f>
        <v>0</v>
      </c>
      <c r="K3265" s="32">
        <f>IFERROR(INDEX(JOGOS!$C$1:$P$16905,$G3265,4),"")</f>
        <v>0</v>
      </c>
      <c r="L3265" s="32">
        <f>IFERROR(INDEX(JOGOS!$C$1:$P$16905,$G3265,5),"")</f>
        <v>0</v>
      </c>
      <c r="M3265" s="29">
        <f>IFERROR(INDEX(JOGOS!$C$1:$P$16905,$G3265,6),"")</f>
        <v>0</v>
      </c>
      <c r="N3265" s="32">
        <f>IFERROR(INDEX(JOGOS!$C$1:$P$16905,$G3265,7),"")</f>
        <v>0</v>
      </c>
      <c r="O3265" s="32">
        <f>IFERROR(INDEX(JOGOS!$C$1:$P$16905,$G3265,8),"")</f>
        <v>0</v>
      </c>
      <c r="P3265" s="32">
        <f>IFERROR(INDEX(JOGOS!$C$1:$P$16905,$G3265,9),"")</f>
        <v>0</v>
      </c>
      <c r="Q3265" s="32">
        <f>IFERROR(INDEX(JOGOS!$C$1:$P$16905,$G3265,10),"")</f>
        <v>0</v>
      </c>
      <c r="T3265" s="32">
        <f t="shared" si="264"/>
        <v>0</v>
      </c>
    </row>
    <row r="3266" spans="1:20">
      <c r="A3266" t="str">
        <f>IF(Tabela3[[#This Row],[GOL CASA]]&lt;&gt;"",Tabela3[[#This Row],[TIME CASA]],"")</f>
        <v/>
      </c>
      <c r="B3266" t="str">
        <f>IF(Tabela3[[#This Row],[GOL FORA]]&lt;&gt;"",Tabela3[[#This Row],[TIME FORA]],"")</f>
        <v/>
      </c>
      <c r="C3266">
        <f t="shared" si="265"/>
        <v>0</v>
      </c>
      <c r="D3266">
        <f t="shared" si="266"/>
        <v>0</v>
      </c>
      <c r="E3266">
        <f t="shared" ref="E3266:E3329" si="268">MAX(C3266:D3266)</f>
        <v>0</v>
      </c>
      <c r="F3266" t="str">
        <f t="shared" si="267"/>
        <v/>
      </c>
      <c r="J3266" s="29">
        <f>IFERROR(INDEX(JOGOS!$C$1:$P$16905,$G3266,3),"")</f>
        <v>0</v>
      </c>
      <c r="K3266" s="32">
        <f>IFERROR(INDEX(JOGOS!$C$1:$P$16905,$G3266,4),"")</f>
        <v>0</v>
      </c>
      <c r="L3266" s="32">
        <f>IFERROR(INDEX(JOGOS!$C$1:$P$16905,$G3266,5),"")</f>
        <v>0</v>
      </c>
      <c r="M3266" s="29">
        <f>IFERROR(INDEX(JOGOS!$C$1:$P$16905,$G3266,6),"")</f>
        <v>0</v>
      </c>
      <c r="N3266" s="32">
        <f>IFERROR(INDEX(JOGOS!$C$1:$P$16905,$G3266,7),"")</f>
        <v>0</v>
      </c>
      <c r="O3266" s="32">
        <f>IFERROR(INDEX(JOGOS!$C$1:$P$16905,$G3266,8),"")</f>
        <v>0</v>
      </c>
      <c r="P3266" s="32">
        <f>IFERROR(INDEX(JOGOS!$C$1:$P$16905,$G3266,9),"")</f>
        <v>0</v>
      </c>
      <c r="Q3266" s="32">
        <f>IFERROR(INDEX(JOGOS!$C$1:$P$16905,$G3266,10),"")</f>
        <v>0</v>
      </c>
      <c r="T3266" s="32">
        <f t="shared" ref="T3266:T3329" si="269">SUM(R3266+S3266)</f>
        <v>0</v>
      </c>
    </row>
    <row r="3267" spans="1:20">
      <c r="A3267" t="str">
        <f>IF(Tabela3[[#This Row],[GOL CASA]]&lt;&gt;"",Tabela3[[#This Row],[TIME CASA]],"")</f>
        <v/>
      </c>
      <c r="B3267" t="str">
        <f>IF(Tabela3[[#This Row],[GOL FORA]]&lt;&gt;"",Tabela3[[#This Row],[TIME FORA]],"")</f>
        <v/>
      </c>
      <c r="C3267">
        <f t="shared" si="265"/>
        <v>0</v>
      </c>
      <c r="D3267">
        <f t="shared" si="266"/>
        <v>0</v>
      </c>
      <c r="E3267">
        <f t="shared" si="268"/>
        <v>0</v>
      </c>
      <c r="F3267" t="str">
        <f t="shared" si="267"/>
        <v/>
      </c>
      <c r="J3267" s="29">
        <f>IFERROR(INDEX(JOGOS!$C$1:$P$16905,$G3267,3),"")</f>
        <v>0</v>
      </c>
      <c r="K3267" s="32">
        <f>IFERROR(INDEX(JOGOS!$C$1:$P$16905,$G3267,4),"")</f>
        <v>0</v>
      </c>
      <c r="L3267" s="32">
        <f>IFERROR(INDEX(JOGOS!$C$1:$P$16905,$G3267,5),"")</f>
        <v>0</v>
      </c>
      <c r="M3267" s="29">
        <f>IFERROR(INDEX(JOGOS!$C$1:$P$16905,$G3267,6),"")</f>
        <v>0</v>
      </c>
      <c r="N3267" s="32">
        <f>IFERROR(INDEX(JOGOS!$C$1:$P$16905,$G3267,7),"")</f>
        <v>0</v>
      </c>
      <c r="O3267" s="32">
        <f>IFERROR(INDEX(JOGOS!$C$1:$P$16905,$G3267,8),"")</f>
        <v>0</v>
      </c>
      <c r="P3267" s="32">
        <f>IFERROR(INDEX(JOGOS!$C$1:$P$16905,$G3267,9),"")</f>
        <v>0</v>
      </c>
      <c r="Q3267" s="32">
        <f>IFERROR(INDEX(JOGOS!$C$1:$P$16905,$G3267,10),"")</f>
        <v>0</v>
      </c>
      <c r="T3267" s="32">
        <f t="shared" si="269"/>
        <v>0</v>
      </c>
    </row>
    <row r="3268" spans="1:20">
      <c r="A3268" t="str">
        <f>IF(Tabela3[[#This Row],[GOL CASA]]&lt;&gt;"",Tabela3[[#This Row],[TIME CASA]],"")</f>
        <v/>
      </c>
      <c r="B3268" t="str">
        <f>IF(Tabela3[[#This Row],[GOL FORA]]&lt;&gt;"",Tabela3[[#This Row],[TIME FORA]],"")</f>
        <v/>
      </c>
      <c r="C3268">
        <f t="shared" si="265"/>
        <v>0</v>
      </c>
      <c r="D3268">
        <f t="shared" si="266"/>
        <v>0</v>
      </c>
      <c r="E3268">
        <f t="shared" si="268"/>
        <v>0</v>
      </c>
      <c r="F3268" t="str">
        <f t="shared" si="267"/>
        <v/>
      </c>
      <c r="J3268" s="29">
        <f>IFERROR(INDEX(JOGOS!$C$1:$P$16905,$G3268,3),"")</f>
        <v>0</v>
      </c>
      <c r="K3268" s="32">
        <f>IFERROR(INDEX(JOGOS!$C$1:$P$16905,$G3268,4),"")</f>
        <v>0</v>
      </c>
      <c r="L3268" s="32">
        <f>IFERROR(INDEX(JOGOS!$C$1:$P$16905,$G3268,5),"")</f>
        <v>0</v>
      </c>
      <c r="M3268" s="29">
        <f>IFERROR(INDEX(JOGOS!$C$1:$P$16905,$G3268,6),"")</f>
        <v>0</v>
      </c>
      <c r="N3268" s="32">
        <f>IFERROR(INDEX(JOGOS!$C$1:$P$16905,$G3268,7),"")</f>
        <v>0</v>
      </c>
      <c r="O3268" s="32">
        <f>IFERROR(INDEX(JOGOS!$C$1:$P$16905,$G3268,8),"")</f>
        <v>0</v>
      </c>
      <c r="P3268" s="32">
        <f>IFERROR(INDEX(JOGOS!$C$1:$P$16905,$G3268,9),"")</f>
        <v>0</v>
      </c>
      <c r="Q3268" s="32">
        <f>IFERROR(INDEX(JOGOS!$C$1:$P$16905,$G3268,10),"")</f>
        <v>0</v>
      </c>
      <c r="T3268" s="32">
        <f t="shared" si="269"/>
        <v>0</v>
      </c>
    </row>
    <row r="3269" spans="1:20">
      <c r="A3269" t="str">
        <f>IF(Tabela3[[#This Row],[GOL CASA]]&lt;&gt;"",Tabela3[[#This Row],[TIME CASA]],"")</f>
        <v/>
      </c>
      <c r="B3269" t="str">
        <f>IF(Tabela3[[#This Row],[GOL FORA]]&lt;&gt;"",Tabela3[[#This Row],[TIME FORA]],"")</f>
        <v/>
      </c>
      <c r="C3269">
        <f t="shared" si="265"/>
        <v>0</v>
      </c>
      <c r="D3269">
        <f t="shared" si="266"/>
        <v>0</v>
      </c>
      <c r="E3269">
        <f t="shared" si="268"/>
        <v>0</v>
      </c>
      <c r="F3269" t="str">
        <f t="shared" si="267"/>
        <v/>
      </c>
      <c r="J3269" s="29">
        <f>IFERROR(INDEX(JOGOS!$C$1:$P$16905,$G3269,3),"")</f>
        <v>0</v>
      </c>
      <c r="K3269" s="32">
        <f>IFERROR(INDEX(JOGOS!$C$1:$P$16905,$G3269,4),"")</f>
        <v>0</v>
      </c>
      <c r="L3269" s="32">
        <f>IFERROR(INDEX(JOGOS!$C$1:$P$16905,$G3269,5),"")</f>
        <v>0</v>
      </c>
      <c r="M3269" s="29">
        <f>IFERROR(INDEX(JOGOS!$C$1:$P$16905,$G3269,6),"")</f>
        <v>0</v>
      </c>
      <c r="N3269" s="32">
        <f>IFERROR(INDEX(JOGOS!$C$1:$P$16905,$G3269,7),"")</f>
        <v>0</v>
      </c>
      <c r="O3269" s="32">
        <f>IFERROR(INDEX(JOGOS!$C$1:$P$16905,$G3269,8),"")</f>
        <v>0</v>
      </c>
      <c r="P3269" s="32">
        <f>IFERROR(INDEX(JOGOS!$C$1:$P$16905,$G3269,9),"")</f>
        <v>0</v>
      </c>
      <c r="Q3269" s="32">
        <f>IFERROR(INDEX(JOGOS!$C$1:$P$16905,$G3269,10),"")</f>
        <v>0</v>
      </c>
      <c r="T3269" s="32">
        <f t="shared" si="269"/>
        <v>0</v>
      </c>
    </row>
    <row r="3270" spans="1:20">
      <c r="A3270" t="str">
        <f>IF(Tabela3[[#This Row],[GOL CASA]]&lt;&gt;"",Tabela3[[#This Row],[TIME CASA]],"")</f>
        <v/>
      </c>
      <c r="B3270" t="str">
        <f>IF(Tabela3[[#This Row],[GOL FORA]]&lt;&gt;"",Tabela3[[#This Row],[TIME FORA]],"")</f>
        <v/>
      </c>
      <c r="C3270">
        <f t="shared" si="265"/>
        <v>0</v>
      </c>
      <c r="D3270">
        <f t="shared" si="266"/>
        <v>0</v>
      </c>
      <c r="E3270">
        <f t="shared" si="268"/>
        <v>0</v>
      </c>
      <c r="F3270" t="str">
        <f t="shared" si="267"/>
        <v/>
      </c>
      <c r="J3270" s="29">
        <f>IFERROR(INDEX(JOGOS!$C$1:$P$16905,$G3270,3),"")</f>
        <v>0</v>
      </c>
      <c r="K3270" s="32">
        <f>IFERROR(INDEX(JOGOS!$C$1:$P$16905,$G3270,4),"")</f>
        <v>0</v>
      </c>
      <c r="L3270" s="32">
        <f>IFERROR(INDEX(JOGOS!$C$1:$P$16905,$G3270,5),"")</f>
        <v>0</v>
      </c>
      <c r="M3270" s="29">
        <f>IFERROR(INDEX(JOGOS!$C$1:$P$16905,$G3270,6),"")</f>
        <v>0</v>
      </c>
      <c r="N3270" s="32">
        <f>IFERROR(INDEX(JOGOS!$C$1:$P$16905,$G3270,7),"")</f>
        <v>0</v>
      </c>
      <c r="O3270" s="32">
        <f>IFERROR(INDEX(JOGOS!$C$1:$P$16905,$G3270,8),"")</f>
        <v>0</v>
      </c>
      <c r="P3270" s="32">
        <f>IFERROR(INDEX(JOGOS!$C$1:$P$16905,$G3270,9),"")</f>
        <v>0</v>
      </c>
      <c r="Q3270" s="32">
        <f>IFERROR(INDEX(JOGOS!$C$1:$P$16905,$G3270,10),"")</f>
        <v>0</v>
      </c>
      <c r="T3270" s="32">
        <f t="shared" si="269"/>
        <v>0</v>
      </c>
    </row>
    <row r="3271" spans="1:20">
      <c r="A3271" t="str">
        <f>IF(Tabela3[[#This Row],[GOL CASA]]&lt;&gt;"",Tabela3[[#This Row],[TIME CASA]],"")</f>
        <v/>
      </c>
      <c r="B3271" t="str">
        <f>IF(Tabela3[[#This Row],[GOL FORA]]&lt;&gt;"",Tabela3[[#This Row],[TIME FORA]],"")</f>
        <v/>
      </c>
      <c r="C3271">
        <f t="shared" si="265"/>
        <v>0</v>
      </c>
      <c r="D3271">
        <f t="shared" si="266"/>
        <v>0</v>
      </c>
      <c r="E3271">
        <f t="shared" si="268"/>
        <v>0</v>
      </c>
      <c r="F3271" t="str">
        <f t="shared" si="267"/>
        <v/>
      </c>
      <c r="J3271" s="29">
        <f>IFERROR(INDEX(JOGOS!$C$1:$P$16905,$G3271,3),"")</f>
        <v>0</v>
      </c>
      <c r="K3271" s="32">
        <f>IFERROR(INDEX(JOGOS!$C$1:$P$16905,$G3271,4),"")</f>
        <v>0</v>
      </c>
      <c r="L3271" s="32">
        <f>IFERROR(INDEX(JOGOS!$C$1:$P$16905,$G3271,5),"")</f>
        <v>0</v>
      </c>
      <c r="M3271" s="29">
        <f>IFERROR(INDEX(JOGOS!$C$1:$P$16905,$G3271,6),"")</f>
        <v>0</v>
      </c>
      <c r="N3271" s="32">
        <f>IFERROR(INDEX(JOGOS!$C$1:$P$16905,$G3271,7),"")</f>
        <v>0</v>
      </c>
      <c r="O3271" s="32">
        <f>IFERROR(INDEX(JOGOS!$C$1:$P$16905,$G3271,8),"")</f>
        <v>0</v>
      </c>
      <c r="P3271" s="32">
        <f>IFERROR(INDEX(JOGOS!$C$1:$P$16905,$G3271,9),"")</f>
        <v>0</v>
      </c>
      <c r="Q3271" s="32">
        <f>IFERROR(INDEX(JOGOS!$C$1:$P$16905,$G3271,10),"")</f>
        <v>0</v>
      </c>
      <c r="T3271" s="32">
        <f t="shared" si="269"/>
        <v>0</v>
      </c>
    </row>
    <row r="3272" spans="1:20">
      <c r="A3272" t="str">
        <f>IF(Tabela3[[#This Row],[GOL CASA]]&lt;&gt;"",Tabela3[[#This Row],[TIME CASA]],"")</f>
        <v/>
      </c>
      <c r="B3272" t="str">
        <f>IF(Tabela3[[#This Row],[GOL FORA]]&lt;&gt;"",Tabela3[[#This Row],[TIME FORA]],"")</f>
        <v/>
      </c>
      <c r="C3272">
        <f t="shared" si="265"/>
        <v>0</v>
      </c>
      <c r="D3272">
        <f t="shared" si="266"/>
        <v>0</v>
      </c>
      <c r="E3272">
        <f t="shared" si="268"/>
        <v>0</v>
      </c>
      <c r="F3272" t="str">
        <f t="shared" si="267"/>
        <v/>
      </c>
      <c r="J3272" s="29">
        <f>IFERROR(INDEX(JOGOS!$C$1:$P$16905,$G3272,3),"")</f>
        <v>0</v>
      </c>
      <c r="K3272" s="32">
        <f>IFERROR(INDEX(JOGOS!$C$1:$P$16905,$G3272,4),"")</f>
        <v>0</v>
      </c>
      <c r="L3272" s="32">
        <f>IFERROR(INDEX(JOGOS!$C$1:$P$16905,$G3272,5),"")</f>
        <v>0</v>
      </c>
      <c r="M3272" s="29">
        <f>IFERROR(INDEX(JOGOS!$C$1:$P$16905,$G3272,6),"")</f>
        <v>0</v>
      </c>
      <c r="N3272" s="32">
        <f>IFERROR(INDEX(JOGOS!$C$1:$P$16905,$G3272,7),"")</f>
        <v>0</v>
      </c>
      <c r="O3272" s="32">
        <f>IFERROR(INDEX(JOGOS!$C$1:$P$16905,$G3272,8),"")</f>
        <v>0</v>
      </c>
      <c r="P3272" s="32">
        <f>IFERROR(INDEX(JOGOS!$C$1:$P$16905,$G3272,9),"")</f>
        <v>0</v>
      </c>
      <c r="Q3272" s="32">
        <f>IFERROR(INDEX(JOGOS!$C$1:$P$16905,$G3272,10),"")</f>
        <v>0</v>
      </c>
      <c r="T3272" s="32">
        <f t="shared" si="269"/>
        <v>0</v>
      </c>
    </row>
    <row r="3273" spans="1:20">
      <c r="A3273" t="str">
        <f>IF(Tabela3[[#This Row],[GOL CASA]]&lt;&gt;"",Tabela3[[#This Row],[TIME CASA]],"")</f>
        <v/>
      </c>
      <c r="B3273" t="str">
        <f>IF(Tabela3[[#This Row],[GOL FORA]]&lt;&gt;"",Tabela3[[#This Row],[TIME FORA]],"")</f>
        <v/>
      </c>
      <c r="C3273">
        <f t="shared" si="265"/>
        <v>0</v>
      </c>
      <c r="D3273">
        <f t="shared" si="266"/>
        <v>0</v>
      </c>
      <c r="E3273">
        <f t="shared" si="268"/>
        <v>0</v>
      </c>
      <c r="F3273" t="str">
        <f t="shared" si="267"/>
        <v/>
      </c>
      <c r="J3273" s="29">
        <f>IFERROR(INDEX(JOGOS!$C$1:$P$16905,$G3273,3),"")</f>
        <v>0</v>
      </c>
      <c r="K3273" s="32">
        <f>IFERROR(INDEX(JOGOS!$C$1:$P$16905,$G3273,4),"")</f>
        <v>0</v>
      </c>
      <c r="L3273" s="32">
        <f>IFERROR(INDEX(JOGOS!$C$1:$P$16905,$G3273,5),"")</f>
        <v>0</v>
      </c>
      <c r="M3273" s="29">
        <f>IFERROR(INDEX(JOGOS!$C$1:$P$16905,$G3273,6),"")</f>
        <v>0</v>
      </c>
      <c r="N3273" s="32">
        <f>IFERROR(INDEX(JOGOS!$C$1:$P$16905,$G3273,7),"")</f>
        <v>0</v>
      </c>
      <c r="O3273" s="32">
        <f>IFERROR(INDEX(JOGOS!$C$1:$P$16905,$G3273,8),"")</f>
        <v>0</v>
      </c>
      <c r="P3273" s="32">
        <f>IFERROR(INDEX(JOGOS!$C$1:$P$16905,$G3273,9),"")</f>
        <v>0</v>
      </c>
      <c r="Q3273" s="32">
        <f>IFERROR(INDEX(JOGOS!$C$1:$P$16905,$G3273,10),"")</f>
        <v>0</v>
      </c>
      <c r="T3273" s="32">
        <f t="shared" si="269"/>
        <v>0</v>
      </c>
    </row>
    <row r="3274" spans="1:20">
      <c r="A3274" t="str">
        <f>IF(Tabela3[[#This Row],[GOL CASA]]&lt;&gt;"",Tabela3[[#This Row],[TIME CASA]],"")</f>
        <v/>
      </c>
      <c r="B3274" t="str">
        <f>IF(Tabela3[[#This Row],[GOL FORA]]&lt;&gt;"",Tabela3[[#This Row],[TIME FORA]],"")</f>
        <v/>
      </c>
      <c r="C3274">
        <f t="shared" si="265"/>
        <v>0</v>
      </c>
      <c r="D3274">
        <f t="shared" si="266"/>
        <v>0</v>
      </c>
      <c r="E3274">
        <f t="shared" si="268"/>
        <v>0</v>
      </c>
      <c r="F3274" t="str">
        <f t="shared" si="267"/>
        <v/>
      </c>
      <c r="J3274" s="29">
        <f>IFERROR(INDEX(JOGOS!$C$1:$P$16905,$G3274,3),"")</f>
        <v>0</v>
      </c>
      <c r="K3274" s="32">
        <f>IFERROR(INDEX(JOGOS!$C$1:$P$16905,$G3274,4),"")</f>
        <v>0</v>
      </c>
      <c r="L3274" s="32">
        <f>IFERROR(INDEX(JOGOS!$C$1:$P$16905,$G3274,5),"")</f>
        <v>0</v>
      </c>
      <c r="M3274" s="29">
        <f>IFERROR(INDEX(JOGOS!$C$1:$P$16905,$G3274,6),"")</f>
        <v>0</v>
      </c>
      <c r="N3274" s="32">
        <f>IFERROR(INDEX(JOGOS!$C$1:$P$16905,$G3274,7),"")</f>
        <v>0</v>
      </c>
      <c r="O3274" s="32">
        <f>IFERROR(INDEX(JOGOS!$C$1:$P$16905,$G3274,8),"")</f>
        <v>0</v>
      </c>
      <c r="P3274" s="32">
        <f>IFERROR(INDEX(JOGOS!$C$1:$P$16905,$G3274,9),"")</f>
        <v>0</v>
      </c>
      <c r="Q3274" s="32">
        <f>IFERROR(INDEX(JOGOS!$C$1:$P$16905,$G3274,10),"")</f>
        <v>0</v>
      </c>
      <c r="T3274" s="32">
        <f t="shared" si="269"/>
        <v>0</v>
      </c>
    </row>
    <row r="3275" spans="1:20">
      <c r="A3275" t="str">
        <f>IF(Tabela3[[#This Row],[GOL CASA]]&lt;&gt;"",Tabela3[[#This Row],[TIME CASA]],"")</f>
        <v/>
      </c>
      <c r="B3275" t="str">
        <f>IF(Tabela3[[#This Row],[GOL FORA]]&lt;&gt;"",Tabela3[[#This Row],[TIME FORA]],"")</f>
        <v/>
      </c>
      <c r="C3275">
        <f t="shared" si="265"/>
        <v>0</v>
      </c>
      <c r="D3275">
        <f t="shared" si="266"/>
        <v>0</v>
      </c>
      <c r="E3275">
        <f t="shared" si="268"/>
        <v>0</v>
      </c>
      <c r="F3275" t="str">
        <f t="shared" si="267"/>
        <v/>
      </c>
      <c r="J3275" s="29">
        <f>IFERROR(INDEX(JOGOS!$C$1:$P$16905,$G3275,3),"")</f>
        <v>0</v>
      </c>
      <c r="K3275" s="32">
        <f>IFERROR(INDEX(JOGOS!$C$1:$P$16905,$G3275,4),"")</f>
        <v>0</v>
      </c>
      <c r="L3275" s="32">
        <f>IFERROR(INDEX(JOGOS!$C$1:$P$16905,$G3275,5),"")</f>
        <v>0</v>
      </c>
      <c r="M3275" s="29">
        <f>IFERROR(INDEX(JOGOS!$C$1:$P$16905,$G3275,6),"")</f>
        <v>0</v>
      </c>
      <c r="N3275" s="32">
        <f>IFERROR(INDEX(JOGOS!$C$1:$P$16905,$G3275,7),"")</f>
        <v>0</v>
      </c>
      <c r="O3275" s="32">
        <f>IFERROR(INDEX(JOGOS!$C$1:$P$16905,$G3275,8),"")</f>
        <v>0</v>
      </c>
      <c r="P3275" s="32">
        <f>IFERROR(INDEX(JOGOS!$C$1:$P$16905,$G3275,9),"")</f>
        <v>0</v>
      </c>
      <c r="Q3275" s="32">
        <f>IFERROR(INDEX(JOGOS!$C$1:$P$16905,$G3275,10),"")</f>
        <v>0</v>
      </c>
      <c r="T3275" s="32">
        <f t="shared" si="269"/>
        <v>0</v>
      </c>
    </row>
    <row r="3276" spans="1:20">
      <c r="A3276" t="str">
        <f>IF(Tabela3[[#This Row],[GOL CASA]]&lt;&gt;"",Tabela3[[#This Row],[TIME CASA]],"")</f>
        <v/>
      </c>
      <c r="B3276" t="str">
        <f>IF(Tabela3[[#This Row],[GOL FORA]]&lt;&gt;"",Tabela3[[#This Row],[TIME FORA]],"")</f>
        <v/>
      </c>
      <c r="C3276">
        <f t="shared" si="265"/>
        <v>0</v>
      </c>
      <c r="D3276">
        <f t="shared" si="266"/>
        <v>0</v>
      </c>
      <c r="E3276">
        <f t="shared" si="268"/>
        <v>0</v>
      </c>
      <c r="F3276" t="str">
        <f t="shared" si="267"/>
        <v/>
      </c>
      <c r="J3276" s="29">
        <f>IFERROR(INDEX(JOGOS!$C$1:$P$16905,$G3276,3),"")</f>
        <v>0</v>
      </c>
      <c r="K3276" s="32">
        <f>IFERROR(INDEX(JOGOS!$C$1:$P$16905,$G3276,4),"")</f>
        <v>0</v>
      </c>
      <c r="L3276" s="32">
        <f>IFERROR(INDEX(JOGOS!$C$1:$P$16905,$G3276,5),"")</f>
        <v>0</v>
      </c>
      <c r="M3276" s="29">
        <f>IFERROR(INDEX(JOGOS!$C$1:$P$16905,$G3276,6),"")</f>
        <v>0</v>
      </c>
      <c r="N3276" s="32">
        <f>IFERROR(INDEX(JOGOS!$C$1:$P$16905,$G3276,7),"")</f>
        <v>0</v>
      </c>
      <c r="O3276" s="32">
        <f>IFERROR(INDEX(JOGOS!$C$1:$P$16905,$G3276,8),"")</f>
        <v>0</v>
      </c>
      <c r="P3276" s="32">
        <f>IFERROR(INDEX(JOGOS!$C$1:$P$16905,$G3276,9),"")</f>
        <v>0</v>
      </c>
      <c r="Q3276" s="32">
        <f>IFERROR(INDEX(JOGOS!$C$1:$P$16905,$G3276,10),"")</f>
        <v>0</v>
      </c>
      <c r="T3276" s="32">
        <f t="shared" si="269"/>
        <v>0</v>
      </c>
    </row>
    <row r="3277" spans="1:20">
      <c r="A3277" t="str">
        <f>IF(Tabela3[[#This Row],[GOL CASA]]&lt;&gt;"",Tabela3[[#This Row],[TIME CASA]],"")</f>
        <v/>
      </c>
      <c r="B3277" t="str">
        <f>IF(Tabela3[[#This Row],[GOL FORA]]&lt;&gt;"",Tabela3[[#This Row],[TIME FORA]],"")</f>
        <v/>
      </c>
      <c r="C3277">
        <f t="shared" si="265"/>
        <v>0</v>
      </c>
      <c r="D3277">
        <f t="shared" si="266"/>
        <v>0</v>
      </c>
      <c r="E3277">
        <f t="shared" si="268"/>
        <v>0</v>
      </c>
      <c r="F3277" t="str">
        <f t="shared" si="267"/>
        <v/>
      </c>
      <c r="J3277" s="29">
        <f>IFERROR(INDEX(JOGOS!$C$1:$P$16905,$G3277,3),"")</f>
        <v>0</v>
      </c>
      <c r="K3277" s="32">
        <f>IFERROR(INDEX(JOGOS!$C$1:$P$16905,$G3277,4),"")</f>
        <v>0</v>
      </c>
      <c r="L3277" s="32">
        <f>IFERROR(INDEX(JOGOS!$C$1:$P$16905,$G3277,5),"")</f>
        <v>0</v>
      </c>
      <c r="M3277" s="29">
        <f>IFERROR(INDEX(JOGOS!$C$1:$P$16905,$G3277,6),"")</f>
        <v>0</v>
      </c>
      <c r="N3277" s="32">
        <f>IFERROR(INDEX(JOGOS!$C$1:$P$16905,$G3277,7),"")</f>
        <v>0</v>
      </c>
      <c r="O3277" s="32">
        <f>IFERROR(INDEX(JOGOS!$C$1:$P$16905,$G3277,8),"")</f>
        <v>0</v>
      </c>
      <c r="P3277" s="32">
        <f>IFERROR(INDEX(JOGOS!$C$1:$P$16905,$G3277,9),"")</f>
        <v>0</v>
      </c>
      <c r="Q3277" s="32">
        <f>IFERROR(INDEX(JOGOS!$C$1:$P$16905,$G3277,10),"")</f>
        <v>0</v>
      </c>
      <c r="T3277" s="32">
        <f t="shared" si="269"/>
        <v>0</v>
      </c>
    </row>
    <row r="3278" spans="1:20">
      <c r="A3278" t="str">
        <f>IF(Tabela3[[#This Row],[GOL CASA]]&lt;&gt;"",Tabela3[[#This Row],[TIME CASA]],"")</f>
        <v/>
      </c>
      <c r="B3278" t="str">
        <f>IF(Tabela3[[#This Row],[GOL FORA]]&lt;&gt;"",Tabela3[[#This Row],[TIME FORA]],"")</f>
        <v/>
      </c>
      <c r="C3278">
        <f t="shared" si="265"/>
        <v>0</v>
      </c>
      <c r="D3278">
        <f t="shared" si="266"/>
        <v>0</v>
      </c>
      <c r="E3278">
        <f t="shared" si="268"/>
        <v>0</v>
      </c>
      <c r="F3278" t="str">
        <f t="shared" si="267"/>
        <v/>
      </c>
      <c r="J3278" s="29">
        <f>IFERROR(INDEX(JOGOS!$C$1:$P$16905,$G3278,3),"")</f>
        <v>0</v>
      </c>
      <c r="K3278" s="32">
        <f>IFERROR(INDEX(JOGOS!$C$1:$P$16905,$G3278,4),"")</f>
        <v>0</v>
      </c>
      <c r="L3278" s="32">
        <f>IFERROR(INDEX(JOGOS!$C$1:$P$16905,$G3278,5),"")</f>
        <v>0</v>
      </c>
      <c r="M3278" s="29">
        <f>IFERROR(INDEX(JOGOS!$C$1:$P$16905,$G3278,6),"")</f>
        <v>0</v>
      </c>
      <c r="N3278" s="32">
        <f>IFERROR(INDEX(JOGOS!$C$1:$P$16905,$G3278,7),"")</f>
        <v>0</v>
      </c>
      <c r="O3278" s="32">
        <f>IFERROR(INDEX(JOGOS!$C$1:$P$16905,$G3278,8),"")</f>
        <v>0</v>
      </c>
      <c r="P3278" s="32">
        <f>IFERROR(INDEX(JOGOS!$C$1:$P$16905,$G3278,9),"")</f>
        <v>0</v>
      </c>
      <c r="Q3278" s="32">
        <f>IFERROR(INDEX(JOGOS!$C$1:$P$16905,$G3278,10),"")</f>
        <v>0</v>
      </c>
      <c r="T3278" s="32">
        <f t="shared" si="269"/>
        <v>0</v>
      </c>
    </row>
    <row r="3279" spans="1:20">
      <c r="A3279" t="str">
        <f>IF(Tabela3[[#This Row],[GOL CASA]]&lt;&gt;"",Tabela3[[#This Row],[TIME CASA]],"")</f>
        <v/>
      </c>
      <c r="B3279" t="str">
        <f>IF(Tabela3[[#This Row],[GOL FORA]]&lt;&gt;"",Tabela3[[#This Row],[TIME FORA]],"")</f>
        <v/>
      </c>
      <c r="C3279">
        <f t="shared" si="265"/>
        <v>0</v>
      </c>
      <c r="D3279">
        <f t="shared" si="266"/>
        <v>0</v>
      </c>
      <c r="E3279">
        <f t="shared" si="268"/>
        <v>0</v>
      </c>
      <c r="F3279" t="str">
        <f t="shared" si="267"/>
        <v/>
      </c>
      <c r="J3279" s="29">
        <f>IFERROR(INDEX(JOGOS!$C$1:$P$16905,$G3279,3),"")</f>
        <v>0</v>
      </c>
      <c r="K3279" s="32">
        <f>IFERROR(INDEX(JOGOS!$C$1:$P$16905,$G3279,4),"")</f>
        <v>0</v>
      </c>
      <c r="L3279" s="32">
        <f>IFERROR(INDEX(JOGOS!$C$1:$P$16905,$G3279,5),"")</f>
        <v>0</v>
      </c>
      <c r="M3279" s="29">
        <f>IFERROR(INDEX(JOGOS!$C$1:$P$16905,$G3279,6),"")</f>
        <v>0</v>
      </c>
      <c r="N3279" s="32">
        <f>IFERROR(INDEX(JOGOS!$C$1:$P$16905,$G3279,7),"")</f>
        <v>0</v>
      </c>
      <c r="O3279" s="32">
        <f>IFERROR(INDEX(JOGOS!$C$1:$P$16905,$G3279,8),"")</f>
        <v>0</v>
      </c>
      <c r="P3279" s="32">
        <f>IFERROR(INDEX(JOGOS!$C$1:$P$16905,$G3279,9),"")</f>
        <v>0</v>
      </c>
      <c r="Q3279" s="32">
        <f>IFERROR(INDEX(JOGOS!$C$1:$P$16905,$G3279,10),"")</f>
        <v>0</v>
      </c>
      <c r="T3279" s="32">
        <f t="shared" si="269"/>
        <v>0</v>
      </c>
    </row>
    <row r="3280" spans="1:20">
      <c r="A3280" t="str">
        <f>IF(Tabela3[[#This Row],[GOL CASA]]&lt;&gt;"",Tabela3[[#This Row],[TIME CASA]],"")</f>
        <v/>
      </c>
      <c r="B3280" t="str">
        <f>IF(Tabela3[[#This Row],[GOL FORA]]&lt;&gt;"",Tabela3[[#This Row],[TIME FORA]],"")</f>
        <v/>
      </c>
      <c r="C3280">
        <f t="shared" si="265"/>
        <v>0</v>
      </c>
      <c r="D3280">
        <f t="shared" si="266"/>
        <v>0</v>
      </c>
      <c r="E3280">
        <f t="shared" si="268"/>
        <v>0</v>
      </c>
      <c r="F3280" t="str">
        <f t="shared" si="267"/>
        <v/>
      </c>
      <c r="J3280" s="29">
        <f>IFERROR(INDEX(JOGOS!$C$1:$P$16905,$G3280,3),"")</f>
        <v>0</v>
      </c>
      <c r="K3280" s="32">
        <f>IFERROR(INDEX(JOGOS!$C$1:$P$16905,$G3280,4),"")</f>
        <v>0</v>
      </c>
      <c r="L3280" s="32">
        <f>IFERROR(INDEX(JOGOS!$C$1:$P$16905,$G3280,5),"")</f>
        <v>0</v>
      </c>
      <c r="M3280" s="29">
        <f>IFERROR(INDEX(JOGOS!$C$1:$P$16905,$G3280,6),"")</f>
        <v>0</v>
      </c>
      <c r="N3280" s="32">
        <f>IFERROR(INDEX(JOGOS!$C$1:$P$16905,$G3280,7),"")</f>
        <v>0</v>
      </c>
      <c r="O3280" s="32">
        <f>IFERROR(INDEX(JOGOS!$C$1:$P$16905,$G3280,8),"")</f>
        <v>0</v>
      </c>
      <c r="P3280" s="32">
        <f>IFERROR(INDEX(JOGOS!$C$1:$P$16905,$G3280,9),"")</f>
        <v>0</v>
      </c>
      <c r="Q3280" s="32">
        <f>IFERROR(INDEX(JOGOS!$C$1:$P$16905,$G3280,10),"")</f>
        <v>0</v>
      </c>
      <c r="T3280" s="32">
        <f t="shared" si="269"/>
        <v>0</v>
      </c>
    </row>
    <row r="3281" spans="1:20">
      <c r="A3281" t="str">
        <f>IF(Tabela3[[#This Row],[GOL CASA]]&lt;&gt;"",Tabela3[[#This Row],[TIME CASA]],"")</f>
        <v/>
      </c>
      <c r="B3281" t="str">
        <f>IF(Tabela3[[#This Row],[GOL FORA]]&lt;&gt;"",Tabela3[[#This Row],[TIME FORA]],"")</f>
        <v/>
      </c>
      <c r="C3281">
        <f t="shared" si="265"/>
        <v>0</v>
      </c>
      <c r="D3281">
        <f t="shared" si="266"/>
        <v>0</v>
      </c>
      <c r="E3281">
        <f t="shared" si="268"/>
        <v>0</v>
      </c>
      <c r="F3281" t="str">
        <f t="shared" si="267"/>
        <v/>
      </c>
      <c r="J3281" s="29">
        <f>IFERROR(INDEX(JOGOS!$C$1:$P$16905,$G3281,3),"")</f>
        <v>0</v>
      </c>
      <c r="K3281" s="32">
        <f>IFERROR(INDEX(JOGOS!$C$1:$P$16905,$G3281,4),"")</f>
        <v>0</v>
      </c>
      <c r="L3281" s="32">
        <f>IFERROR(INDEX(JOGOS!$C$1:$P$16905,$G3281,5),"")</f>
        <v>0</v>
      </c>
      <c r="M3281" s="29">
        <f>IFERROR(INDEX(JOGOS!$C$1:$P$16905,$G3281,6),"")</f>
        <v>0</v>
      </c>
      <c r="N3281" s="32">
        <f>IFERROR(INDEX(JOGOS!$C$1:$P$16905,$G3281,7),"")</f>
        <v>0</v>
      </c>
      <c r="O3281" s="32">
        <f>IFERROR(INDEX(JOGOS!$C$1:$P$16905,$G3281,8),"")</f>
        <v>0</v>
      </c>
      <c r="P3281" s="32">
        <f>IFERROR(INDEX(JOGOS!$C$1:$P$16905,$G3281,9),"")</f>
        <v>0</v>
      </c>
      <c r="Q3281" s="32">
        <f>IFERROR(INDEX(JOGOS!$C$1:$P$16905,$G3281,10),"")</f>
        <v>0</v>
      </c>
      <c r="T3281" s="32">
        <f t="shared" si="269"/>
        <v>0</v>
      </c>
    </row>
    <row r="3282" spans="1:20">
      <c r="A3282" t="str">
        <f>IF(Tabela3[[#This Row],[GOL CASA]]&lt;&gt;"",Tabela3[[#This Row],[TIME CASA]],"")</f>
        <v/>
      </c>
      <c r="B3282" t="str">
        <f>IF(Tabela3[[#This Row],[GOL FORA]]&lt;&gt;"",Tabela3[[#This Row],[TIME FORA]],"")</f>
        <v/>
      </c>
      <c r="C3282">
        <f t="shared" si="265"/>
        <v>0</v>
      </c>
      <c r="D3282">
        <f t="shared" si="266"/>
        <v>0</v>
      </c>
      <c r="E3282">
        <f t="shared" si="268"/>
        <v>0</v>
      </c>
      <c r="F3282" t="str">
        <f t="shared" si="267"/>
        <v/>
      </c>
      <c r="J3282" s="29">
        <f>IFERROR(INDEX(JOGOS!$C$1:$P$16905,$G3282,3),"")</f>
        <v>0</v>
      </c>
      <c r="K3282" s="32">
        <f>IFERROR(INDEX(JOGOS!$C$1:$P$16905,$G3282,4),"")</f>
        <v>0</v>
      </c>
      <c r="L3282" s="32">
        <f>IFERROR(INDEX(JOGOS!$C$1:$P$16905,$G3282,5),"")</f>
        <v>0</v>
      </c>
      <c r="M3282" s="29">
        <f>IFERROR(INDEX(JOGOS!$C$1:$P$16905,$G3282,6),"")</f>
        <v>0</v>
      </c>
      <c r="N3282" s="32">
        <f>IFERROR(INDEX(JOGOS!$C$1:$P$16905,$G3282,7),"")</f>
        <v>0</v>
      </c>
      <c r="O3282" s="32">
        <f>IFERROR(INDEX(JOGOS!$C$1:$P$16905,$G3282,8),"")</f>
        <v>0</v>
      </c>
      <c r="P3282" s="32">
        <f>IFERROR(INDEX(JOGOS!$C$1:$P$16905,$G3282,9),"")</f>
        <v>0</v>
      </c>
      <c r="Q3282" s="32">
        <f>IFERROR(INDEX(JOGOS!$C$1:$P$16905,$G3282,10),"")</f>
        <v>0</v>
      </c>
      <c r="T3282" s="32">
        <f t="shared" si="269"/>
        <v>0</v>
      </c>
    </row>
    <row r="3283" spans="1:20">
      <c r="A3283" t="str">
        <f>IF(Tabela3[[#This Row],[GOL CASA]]&lt;&gt;"",Tabela3[[#This Row],[TIME CASA]],"")</f>
        <v/>
      </c>
      <c r="B3283" t="str">
        <f>IF(Tabela3[[#This Row],[GOL FORA]]&lt;&gt;"",Tabela3[[#This Row],[TIME FORA]],"")</f>
        <v/>
      </c>
      <c r="C3283">
        <f t="shared" si="265"/>
        <v>0</v>
      </c>
      <c r="D3283">
        <f t="shared" si="266"/>
        <v>0</v>
      </c>
      <c r="E3283">
        <f t="shared" si="268"/>
        <v>0</v>
      </c>
      <c r="F3283" t="str">
        <f t="shared" si="267"/>
        <v/>
      </c>
      <c r="J3283" s="29">
        <f>IFERROR(INDEX(JOGOS!$C$1:$P$16905,$G3283,3),"")</f>
        <v>0</v>
      </c>
      <c r="K3283" s="32">
        <f>IFERROR(INDEX(JOGOS!$C$1:$P$16905,$G3283,4),"")</f>
        <v>0</v>
      </c>
      <c r="L3283" s="32">
        <f>IFERROR(INDEX(JOGOS!$C$1:$P$16905,$G3283,5),"")</f>
        <v>0</v>
      </c>
      <c r="M3283" s="29">
        <f>IFERROR(INDEX(JOGOS!$C$1:$P$16905,$G3283,6),"")</f>
        <v>0</v>
      </c>
      <c r="N3283" s="32">
        <f>IFERROR(INDEX(JOGOS!$C$1:$P$16905,$G3283,7),"")</f>
        <v>0</v>
      </c>
      <c r="O3283" s="32">
        <f>IFERROR(INDEX(JOGOS!$C$1:$P$16905,$G3283,8),"")</f>
        <v>0</v>
      </c>
      <c r="P3283" s="32">
        <f>IFERROR(INDEX(JOGOS!$C$1:$P$16905,$G3283,9),"")</f>
        <v>0</v>
      </c>
      <c r="Q3283" s="32">
        <f>IFERROR(INDEX(JOGOS!$C$1:$P$16905,$G3283,10),"")</f>
        <v>0</v>
      </c>
      <c r="T3283" s="32">
        <f t="shared" si="269"/>
        <v>0</v>
      </c>
    </row>
    <row r="3284" spans="1:20">
      <c r="A3284" t="str">
        <f>IF(Tabela3[[#This Row],[GOL CASA]]&lt;&gt;"",Tabela3[[#This Row],[TIME CASA]],"")</f>
        <v/>
      </c>
      <c r="B3284" t="str">
        <f>IF(Tabela3[[#This Row],[GOL FORA]]&lt;&gt;"",Tabela3[[#This Row],[TIME FORA]],"")</f>
        <v/>
      </c>
      <c r="C3284">
        <f t="shared" si="265"/>
        <v>0</v>
      </c>
      <c r="D3284">
        <f t="shared" si="266"/>
        <v>0</v>
      </c>
      <c r="E3284">
        <f t="shared" si="268"/>
        <v>0</v>
      </c>
      <c r="F3284" t="str">
        <f t="shared" si="267"/>
        <v/>
      </c>
      <c r="J3284" s="29">
        <f>IFERROR(INDEX(JOGOS!$C$1:$P$16905,$G3284,3),"")</f>
        <v>0</v>
      </c>
      <c r="K3284" s="32">
        <f>IFERROR(INDEX(JOGOS!$C$1:$P$16905,$G3284,4),"")</f>
        <v>0</v>
      </c>
      <c r="L3284" s="32">
        <f>IFERROR(INDEX(JOGOS!$C$1:$P$16905,$G3284,5),"")</f>
        <v>0</v>
      </c>
      <c r="M3284" s="29">
        <f>IFERROR(INDEX(JOGOS!$C$1:$P$16905,$G3284,6),"")</f>
        <v>0</v>
      </c>
      <c r="N3284" s="32">
        <f>IFERROR(INDEX(JOGOS!$C$1:$P$16905,$G3284,7),"")</f>
        <v>0</v>
      </c>
      <c r="O3284" s="32">
        <f>IFERROR(INDEX(JOGOS!$C$1:$P$16905,$G3284,8),"")</f>
        <v>0</v>
      </c>
      <c r="P3284" s="32">
        <f>IFERROR(INDEX(JOGOS!$C$1:$P$16905,$G3284,9),"")</f>
        <v>0</v>
      </c>
      <c r="Q3284" s="32">
        <f>IFERROR(INDEX(JOGOS!$C$1:$P$16905,$G3284,10),"")</f>
        <v>0</v>
      </c>
      <c r="T3284" s="32">
        <f t="shared" si="269"/>
        <v>0</v>
      </c>
    </row>
    <row r="3285" spans="1:20">
      <c r="A3285" t="str">
        <f>IF(Tabela3[[#This Row],[GOL CASA]]&lt;&gt;"",Tabela3[[#This Row],[TIME CASA]],"")</f>
        <v/>
      </c>
      <c r="B3285" t="str">
        <f>IF(Tabela3[[#This Row],[GOL FORA]]&lt;&gt;"",Tabela3[[#This Row],[TIME FORA]],"")</f>
        <v/>
      </c>
      <c r="C3285">
        <f t="shared" si="265"/>
        <v>0</v>
      </c>
      <c r="D3285">
        <f t="shared" si="266"/>
        <v>0</v>
      </c>
      <c r="E3285">
        <f t="shared" si="268"/>
        <v>0</v>
      </c>
      <c r="F3285" t="str">
        <f t="shared" si="267"/>
        <v/>
      </c>
      <c r="J3285" s="29">
        <f>IFERROR(INDEX(JOGOS!$C$1:$P$16905,$G3285,3),"")</f>
        <v>0</v>
      </c>
      <c r="K3285" s="32">
        <f>IFERROR(INDEX(JOGOS!$C$1:$P$16905,$G3285,4),"")</f>
        <v>0</v>
      </c>
      <c r="L3285" s="32">
        <f>IFERROR(INDEX(JOGOS!$C$1:$P$16905,$G3285,5),"")</f>
        <v>0</v>
      </c>
      <c r="M3285" s="29">
        <f>IFERROR(INDEX(JOGOS!$C$1:$P$16905,$G3285,6),"")</f>
        <v>0</v>
      </c>
      <c r="N3285" s="32">
        <f>IFERROR(INDEX(JOGOS!$C$1:$P$16905,$G3285,7),"")</f>
        <v>0</v>
      </c>
      <c r="O3285" s="32">
        <f>IFERROR(INDEX(JOGOS!$C$1:$P$16905,$G3285,8),"")</f>
        <v>0</v>
      </c>
      <c r="P3285" s="32">
        <f>IFERROR(INDEX(JOGOS!$C$1:$P$16905,$G3285,9),"")</f>
        <v>0</v>
      </c>
      <c r="Q3285" s="32">
        <f>IFERROR(INDEX(JOGOS!$C$1:$P$16905,$G3285,10),"")</f>
        <v>0</v>
      </c>
      <c r="T3285" s="32">
        <f t="shared" si="269"/>
        <v>0</v>
      </c>
    </row>
    <row r="3286" spans="1:20">
      <c r="A3286" t="str">
        <f>IF(Tabela3[[#This Row],[GOL CASA]]&lt;&gt;"",Tabela3[[#This Row],[TIME CASA]],"")</f>
        <v/>
      </c>
      <c r="B3286" t="str">
        <f>IF(Tabela3[[#This Row],[GOL FORA]]&lt;&gt;"",Tabela3[[#This Row],[TIME FORA]],"")</f>
        <v/>
      </c>
      <c r="C3286">
        <f t="shared" si="265"/>
        <v>0</v>
      </c>
      <c r="D3286">
        <f t="shared" si="266"/>
        <v>0</v>
      </c>
      <c r="E3286">
        <f t="shared" si="268"/>
        <v>0</v>
      </c>
      <c r="F3286" t="str">
        <f t="shared" si="267"/>
        <v/>
      </c>
      <c r="J3286" s="29">
        <f>IFERROR(INDEX(JOGOS!$C$1:$P$16905,$G3286,3),"")</f>
        <v>0</v>
      </c>
      <c r="K3286" s="32">
        <f>IFERROR(INDEX(JOGOS!$C$1:$P$16905,$G3286,4),"")</f>
        <v>0</v>
      </c>
      <c r="L3286" s="32">
        <f>IFERROR(INDEX(JOGOS!$C$1:$P$16905,$G3286,5),"")</f>
        <v>0</v>
      </c>
      <c r="M3286" s="29">
        <f>IFERROR(INDEX(JOGOS!$C$1:$P$16905,$G3286,6),"")</f>
        <v>0</v>
      </c>
      <c r="N3286" s="32">
        <f>IFERROR(INDEX(JOGOS!$C$1:$P$16905,$G3286,7),"")</f>
        <v>0</v>
      </c>
      <c r="O3286" s="32">
        <f>IFERROR(INDEX(JOGOS!$C$1:$P$16905,$G3286,8),"")</f>
        <v>0</v>
      </c>
      <c r="P3286" s="32">
        <f>IFERROR(INDEX(JOGOS!$C$1:$P$16905,$G3286,9),"")</f>
        <v>0</v>
      </c>
      <c r="Q3286" s="32">
        <f>IFERROR(INDEX(JOGOS!$C$1:$P$16905,$G3286,10),"")</f>
        <v>0</v>
      </c>
      <c r="T3286" s="32">
        <f t="shared" si="269"/>
        <v>0</v>
      </c>
    </row>
    <row r="3287" spans="1:20">
      <c r="A3287" t="str">
        <f>IF(Tabela3[[#This Row],[GOL CASA]]&lt;&gt;"",Tabela3[[#This Row],[TIME CASA]],"")</f>
        <v/>
      </c>
      <c r="B3287" t="str">
        <f>IF(Tabela3[[#This Row],[GOL FORA]]&lt;&gt;"",Tabela3[[#This Row],[TIME FORA]],"")</f>
        <v/>
      </c>
      <c r="C3287">
        <f t="shared" si="265"/>
        <v>0</v>
      </c>
      <c r="D3287">
        <f t="shared" si="266"/>
        <v>0</v>
      </c>
      <c r="E3287">
        <f t="shared" si="268"/>
        <v>0</v>
      </c>
      <c r="F3287" t="str">
        <f t="shared" si="267"/>
        <v/>
      </c>
      <c r="J3287" s="29">
        <f>IFERROR(INDEX(JOGOS!$C$1:$P$16905,$G3287,3),"")</f>
        <v>0</v>
      </c>
      <c r="K3287" s="32">
        <f>IFERROR(INDEX(JOGOS!$C$1:$P$16905,$G3287,4),"")</f>
        <v>0</v>
      </c>
      <c r="L3287" s="32">
        <f>IFERROR(INDEX(JOGOS!$C$1:$P$16905,$G3287,5),"")</f>
        <v>0</v>
      </c>
      <c r="M3287" s="29">
        <f>IFERROR(INDEX(JOGOS!$C$1:$P$16905,$G3287,6),"")</f>
        <v>0</v>
      </c>
      <c r="N3287" s="32">
        <f>IFERROR(INDEX(JOGOS!$C$1:$P$16905,$G3287,7),"")</f>
        <v>0</v>
      </c>
      <c r="O3287" s="32">
        <f>IFERROR(INDEX(JOGOS!$C$1:$P$16905,$G3287,8),"")</f>
        <v>0</v>
      </c>
      <c r="P3287" s="32">
        <f>IFERROR(INDEX(JOGOS!$C$1:$P$16905,$G3287,9),"")</f>
        <v>0</v>
      </c>
      <c r="Q3287" s="32">
        <f>IFERROR(INDEX(JOGOS!$C$1:$P$16905,$G3287,10),"")</f>
        <v>0</v>
      </c>
      <c r="T3287" s="32">
        <f t="shared" si="269"/>
        <v>0</v>
      </c>
    </row>
    <row r="3288" spans="1:20">
      <c r="A3288" t="str">
        <f>IF(Tabela3[[#This Row],[GOL CASA]]&lt;&gt;"",Tabela3[[#This Row],[TIME CASA]],"")</f>
        <v/>
      </c>
      <c r="B3288" t="str">
        <f>IF(Tabela3[[#This Row],[GOL FORA]]&lt;&gt;"",Tabela3[[#This Row],[TIME FORA]],"")</f>
        <v/>
      </c>
      <c r="C3288">
        <f t="shared" si="265"/>
        <v>0</v>
      </c>
      <c r="D3288">
        <f t="shared" si="266"/>
        <v>0</v>
      </c>
      <c r="E3288">
        <f t="shared" si="268"/>
        <v>0</v>
      </c>
      <c r="F3288" t="str">
        <f t="shared" si="267"/>
        <v/>
      </c>
      <c r="J3288" s="29">
        <f>IFERROR(INDEX(JOGOS!$C$1:$P$16905,$G3288,3),"")</f>
        <v>0</v>
      </c>
      <c r="K3288" s="32">
        <f>IFERROR(INDEX(JOGOS!$C$1:$P$16905,$G3288,4),"")</f>
        <v>0</v>
      </c>
      <c r="L3288" s="32">
        <f>IFERROR(INDEX(JOGOS!$C$1:$P$16905,$G3288,5),"")</f>
        <v>0</v>
      </c>
      <c r="M3288" s="29">
        <f>IFERROR(INDEX(JOGOS!$C$1:$P$16905,$G3288,6),"")</f>
        <v>0</v>
      </c>
      <c r="N3288" s="32">
        <f>IFERROR(INDEX(JOGOS!$C$1:$P$16905,$G3288,7),"")</f>
        <v>0</v>
      </c>
      <c r="O3288" s="32">
        <f>IFERROR(INDEX(JOGOS!$C$1:$P$16905,$G3288,8),"")</f>
        <v>0</v>
      </c>
      <c r="P3288" s="32">
        <f>IFERROR(INDEX(JOGOS!$C$1:$P$16905,$G3288,9),"")</f>
        <v>0</v>
      </c>
      <c r="Q3288" s="32">
        <f>IFERROR(INDEX(JOGOS!$C$1:$P$16905,$G3288,10),"")</f>
        <v>0</v>
      </c>
      <c r="T3288" s="32">
        <f t="shared" si="269"/>
        <v>0</v>
      </c>
    </row>
    <row r="3289" spans="1:20">
      <c r="A3289" t="str">
        <f>IF(Tabela3[[#This Row],[GOL CASA]]&lt;&gt;"",Tabela3[[#This Row],[TIME CASA]],"")</f>
        <v/>
      </c>
      <c r="B3289" t="str">
        <f>IF(Tabela3[[#This Row],[GOL FORA]]&lt;&gt;"",Tabela3[[#This Row],[TIME FORA]],"")</f>
        <v/>
      </c>
      <c r="C3289">
        <f t="shared" si="265"/>
        <v>0</v>
      </c>
      <c r="D3289">
        <f t="shared" si="266"/>
        <v>0</v>
      </c>
      <c r="E3289">
        <f t="shared" si="268"/>
        <v>0</v>
      </c>
      <c r="F3289" t="str">
        <f t="shared" si="267"/>
        <v/>
      </c>
      <c r="J3289" s="29">
        <f>IFERROR(INDEX(JOGOS!$C$1:$P$16905,$G3289,3),"")</f>
        <v>0</v>
      </c>
      <c r="K3289" s="32">
        <f>IFERROR(INDEX(JOGOS!$C$1:$P$16905,$G3289,4),"")</f>
        <v>0</v>
      </c>
      <c r="L3289" s="32">
        <f>IFERROR(INDEX(JOGOS!$C$1:$P$16905,$G3289,5),"")</f>
        <v>0</v>
      </c>
      <c r="M3289" s="29">
        <f>IFERROR(INDEX(JOGOS!$C$1:$P$16905,$G3289,6),"")</f>
        <v>0</v>
      </c>
      <c r="N3289" s="32">
        <f>IFERROR(INDEX(JOGOS!$C$1:$P$16905,$G3289,7),"")</f>
        <v>0</v>
      </c>
      <c r="O3289" s="32">
        <f>IFERROR(INDEX(JOGOS!$C$1:$P$16905,$G3289,8),"")</f>
        <v>0</v>
      </c>
      <c r="P3289" s="32">
        <f>IFERROR(INDEX(JOGOS!$C$1:$P$16905,$G3289,9),"")</f>
        <v>0</v>
      </c>
      <c r="Q3289" s="32">
        <f>IFERROR(INDEX(JOGOS!$C$1:$P$16905,$G3289,10),"")</f>
        <v>0</v>
      </c>
      <c r="T3289" s="32">
        <f t="shared" si="269"/>
        <v>0</v>
      </c>
    </row>
    <row r="3290" spans="1:20">
      <c r="A3290" t="str">
        <f>IF(Tabela3[[#This Row],[GOL CASA]]&lt;&gt;"",Tabela3[[#This Row],[TIME CASA]],"")</f>
        <v/>
      </c>
      <c r="B3290" t="str">
        <f>IF(Tabela3[[#This Row],[GOL FORA]]&lt;&gt;"",Tabela3[[#This Row],[TIME FORA]],"")</f>
        <v/>
      </c>
      <c r="C3290">
        <f t="shared" si="265"/>
        <v>0</v>
      </c>
      <c r="D3290">
        <f t="shared" si="266"/>
        <v>0</v>
      </c>
      <c r="E3290">
        <f t="shared" si="268"/>
        <v>0</v>
      </c>
      <c r="F3290" t="str">
        <f t="shared" si="267"/>
        <v/>
      </c>
      <c r="J3290" s="29">
        <f>IFERROR(INDEX(JOGOS!$C$1:$P$16905,$G3290,3),"")</f>
        <v>0</v>
      </c>
      <c r="K3290" s="32">
        <f>IFERROR(INDEX(JOGOS!$C$1:$P$16905,$G3290,4),"")</f>
        <v>0</v>
      </c>
      <c r="L3290" s="32">
        <f>IFERROR(INDEX(JOGOS!$C$1:$P$16905,$G3290,5),"")</f>
        <v>0</v>
      </c>
      <c r="M3290" s="29">
        <f>IFERROR(INDEX(JOGOS!$C$1:$P$16905,$G3290,6),"")</f>
        <v>0</v>
      </c>
      <c r="N3290" s="32">
        <f>IFERROR(INDEX(JOGOS!$C$1:$P$16905,$G3290,7),"")</f>
        <v>0</v>
      </c>
      <c r="O3290" s="32">
        <f>IFERROR(INDEX(JOGOS!$C$1:$P$16905,$G3290,8),"")</f>
        <v>0</v>
      </c>
      <c r="P3290" s="32">
        <f>IFERROR(INDEX(JOGOS!$C$1:$P$16905,$G3290,9),"")</f>
        <v>0</v>
      </c>
      <c r="Q3290" s="32">
        <f>IFERROR(INDEX(JOGOS!$C$1:$P$16905,$G3290,10),"")</f>
        <v>0</v>
      </c>
      <c r="T3290" s="32">
        <f t="shared" si="269"/>
        <v>0</v>
      </c>
    </row>
    <row r="3291" spans="1:20">
      <c r="A3291" t="str">
        <f>IF(Tabela3[[#This Row],[GOL CASA]]&lt;&gt;"",Tabela3[[#This Row],[TIME CASA]],"")</f>
        <v/>
      </c>
      <c r="B3291" t="str">
        <f>IF(Tabela3[[#This Row],[GOL FORA]]&lt;&gt;"",Tabela3[[#This Row],[TIME FORA]],"")</f>
        <v/>
      </c>
      <c r="C3291">
        <f t="shared" si="265"/>
        <v>0</v>
      </c>
      <c r="D3291">
        <f t="shared" si="266"/>
        <v>0</v>
      </c>
      <c r="E3291">
        <f t="shared" si="268"/>
        <v>0</v>
      </c>
      <c r="F3291" t="str">
        <f t="shared" si="267"/>
        <v/>
      </c>
      <c r="J3291" s="29">
        <f>IFERROR(INDEX(JOGOS!$C$1:$P$16905,$G3291,3),"")</f>
        <v>0</v>
      </c>
      <c r="K3291" s="32">
        <f>IFERROR(INDEX(JOGOS!$C$1:$P$16905,$G3291,4),"")</f>
        <v>0</v>
      </c>
      <c r="L3291" s="32">
        <f>IFERROR(INDEX(JOGOS!$C$1:$P$16905,$G3291,5),"")</f>
        <v>0</v>
      </c>
      <c r="M3291" s="29">
        <f>IFERROR(INDEX(JOGOS!$C$1:$P$16905,$G3291,6),"")</f>
        <v>0</v>
      </c>
      <c r="N3291" s="32">
        <f>IFERROR(INDEX(JOGOS!$C$1:$P$16905,$G3291,7),"")</f>
        <v>0</v>
      </c>
      <c r="O3291" s="32">
        <f>IFERROR(INDEX(JOGOS!$C$1:$P$16905,$G3291,8),"")</f>
        <v>0</v>
      </c>
      <c r="P3291" s="32">
        <f>IFERROR(INDEX(JOGOS!$C$1:$P$16905,$G3291,9),"")</f>
        <v>0</v>
      </c>
      <c r="Q3291" s="32">
        <f>IFERROR(INDEX(JOGOS!$C$1:$P$16905,$G3291,10),"")</f>
        <v>0</v>
      </c>
      <c r="T3291" s="32">
        <f t="shared" si="269"/>
        <v>0</v>
      </c>
    </row>
    <row r="3292" spans="1:20">
      <c r="A3292" t="str">
        <f>IF(Tabela3[[#This Row],[GOL CASA]]&lt;&gt;"",Tabela3[[#This Row],[TIME CASA]],"")</f>
        <v/>
      </c>
      <c r="B3292" t="str">
        <f>IF(Tabela3[[#This Row],[GOL FORA]]&lt;&gt;"",Tabela3[[#This Row],[TIME FORA]],"")</f>
        <v/>
      </c>
      <c r="C3292">
        <f t="shared" si="265"/>
        <v>0</v>
      </c>
      <c r="D3292">
        <f t="shared" si="266"/>
        <v>0</v>
      </c>
      <c r="E3292">
        <f t="shared" si="268"/>
        <v>0</v>
      </c>
      <c r="F3292" t="str">
        <f t="shared" si="267"/>
        <v/>
      </c>
      <c r="J3292" s="29">
        <f>IFERROR(INDEX(JOGOS!$C$1:$P$16905,$G3292,3),"")</f>
        <v>0</v>
      </c>
      <c r="K3292" s="32">
        <f>IFERROR(INDEX(JOGOS!$C$1:$P$16905,$G3292,4),"")</f>
        <v>0</v>
      </c>
      <c r="L3292" s="32">
        <f>IFERROR(INDEX(JOGOS!$C$1:$P$16905,$G3292,5),"")</f>
        <v>0</v>
      </c>
      <c r="M3292" s="29">
        <f>IFERROR(INDEX(JOGOS!$C$1:$P$16905,$G3292,6),"")</f>
        <v>0</v>
      </c>
      <c r="N3292" s="32">
        <f>IFERROR(INDEX(JOGOS!$C$1:$P$16905,$G3292,7),"")</f>
        <v>0</v>
      </c>
      <c r="O3292" s="32">
        <f>IFERROR(INDEX(JOGOS!$C$1:$P$16905,$G3292,8),"")</f>
        <v>0</v>
      </c>
      <c r="P3292" s="32">
        <f>IFERROR(INDEX(JOGOS!$C$1:$P$16905,$G3292,9),"")</f>
        <v>0</v>
      </c>
      <c r="Q3292" s="32">
        <f>IFERROR(INDEX(JOGOS!$C$1:$P$16905,$G3292,10),"")</f>
        <v>0</v>
      </c>
      <c r="T3292" s="32">
        <f t="shared" si="269"/>
        <v>0</v>
      </c>
    </row>
    <row r="3293" spans="1:20">
      <c r="A3293" t="str">
        <f>IF(Tabela3[[#This Row],[GOL CASA]]&lt;&gt;"",Tabela3[[#This Row],[TIME CASA]],"")</f>
        <v/>
      </c>
      <c r="B3293" t="str">
        <f>IF(Tabela3[[#This Row],[GOL FORA]]&lt;&gt;"",Tabela3[[#This Row],[TIME FORA]],"")</f>
        <v/>
      </c>
      <c r="C3293">
        <f t="shared" si="265"/>
        <v>0</v>
      </c>
      <c r="D3293">
        <f t="shared" si="266"/>
        <v>0</v>
      </c>
      <c r="E3293">
        <f t="shared" si="268"/>
        <v>0</v>
      </c>
      <c r="F3293" t="str">
        <f t="shared" si="267"/>
        <v/>
      </c>
      <c r="J3293" s="29">
        <f>IFERROR(INDEX(JOGOS!$C$1:$P$16905,$G3293,3),"")</f>
        <v>0</v>
      </c>
      <c r="K3293" s="32">
        <f>IFERROR(INDEX(JOGOS!$C$1:$P$16905,$G3293,4),"")</f>
        <v>0</v>
      </c>
      <c r="L3293" s="32">
        <f>IFERROR(INDEX(JOGOS!$C$1:$P$16905,$G3293,5),"")</f>
        <v>0</v>
      </c>
      <c r="M3293" s="29">
        <f>IFERROR(INDEX(JOGOS!$C$1:$P$16905,$G3293,6),"")</f>
        <v>0</v>
      </c>
      <c r="N3293" s="32">
        <f>IFERROR(INDEX(JOGOS!$C$1:$P$16905,$G3293,7),"")</f>
        <v>0</v>
      </c>
      <c r="O3293" s="32">
        <f>IFERROR(INDEX(JOGOS!$C$1:$P$16905,$G3293,8),"")</f>
        <v>0</v>
      </c>
      <c r="P3293" s="32">
        <f>IFERROR(INDEX(JOGOS!$C$1:$P$16905,$G3293,9),"")</f>
        <v>0</v>
      </c>
      <c r="Q3293" s="32">
        <f>IFERROR(INDEX(JOGOS!$C$1:$P$16905,$G3293,10),"")</f>
        <v>0</v>
      </c>
      <c r="T3293" s="32">
        <f t="shared" si="269"/>
        <v>0</v>
      </c>
    </row>
    <row r="3294" spans="1:20">
      <c r="A3294" t="str">
        <f>IF(Tabela3[[#This Row],[GOL CASA]]&lt;&gt;"",Tabela3[[#This Row],[TIME CASA]],"")</f>
        <v/>
      </c>
      <c r="B3294" t="str">
        <f>IF(Tabela3[[#This Row],[GOL FORA]]&lt;&gt;"",Tabela3[[#This Row],[TIME FORA]],"")</f>
        <v/>
      </c>
      <c r="C3294">
        <f t="shared" si="265"/>
        <v>0</v>
      </c>
      <c r="D3294">
        <f t="shared" si="266"/>
        <v>0</v>
      </c>
      <c r="E3294">
        <f t="shared" si="268"/>
        <v>0</v>
      </c>
      <c r="F3294" t="str">
        <f t="shared" si="267"/>
        <v/>
      </c>
      <c r="J3294" s="29">
        <f>IFERROR(INDEX(JOGOS!$C$1:$P$16905,$G3294,3),"")</f>
        <v>0</v>
      </c>
      <c r="K3294" s="32">
        <f>IFERROR(INDEX(JOGOS!$C$1:$P$16905,$G3294,4),"")</f>
        <v>0</v>
      </c>
      <c r="L3294" s="32">
        <f>IFERROR(INDEX(JOGOS!$C$1:$P$16905,$G3294,5),"")</f>
        <v>0</v>
      </c>
      <c r="M3294" s="29">
        <f>IFERROR(INDEX(JOGOS!$C$1:$P$16905,$G3294,6),"")</f>
        <v>0</v>
      </c>
      <c r="N3294" s="32">
        <f>IFERROR(INDEX(JOGOS!$C$1:$P$16905,$G3294,7),"")</f>
        <v>0</v>
      </c>
      <c r="O3294" s="32">
        <f>IFERROR(INDEX(JOGOS!$C$1:$P$16905,$G3294,8),"")</f>
        <v>0</v>
      </c>
      <c r="P3294" s="32">
        <f>IFERROR(INDEX(JOGOS!$C$1:$P$16905,$G3294,9),"")</f>
        <v>0</v>
      </c>
      <c r="Q3294" s="32">
        <f>IFERROR(INDEX(JOGOS!$C$1:$P$16905,$G3294,10),"")</f>
        <v>0</v>
      </c>
      <c r="T3294" s="32">
        <f t="shared" si="269"/>
        <v>0</v>
      </c>
    </row>
    <row r="3295" spans="1:20">
      <c r="A3295" t="str">
        <f>IF(Tabela3[[#This Row],[GOL CASA]]&lt;&gt;"",Tabela3[[#This Row],[TIME CASA]],"")</f>
        <v/>
      </c>
      <c r="B3295" t="str">
        <f>IF(Tabela3[[#This Row],[GOL FORA]]&lt;&gt;"",Tabela3[[#This Row],[TIME FORA]],"")</f>
        <v/>
      </c>
      <c r="C3295">
        <f t="shared" si="265"/>
        <v>0</v>
      </c>
      <c r="D3295">
        <f t="shared" si="266"/>
        <v>0</v>
      </c>
      <c r="E3295">
        <f t="shared" si="268"/>
        <v>0</v>
      </c>
      <c r="F3295" t="str">
        <f t="shared" si="267"/>
        <v/>
      </c>
      <c r="J3295" s="29">
        <f>IFERROR(INDEX(JOGOS!$C$1:$P$16905,$G3295,3),"")</f>
        <v>0</v>
      </c>
      <c r="K3295" s="32">
        <f>IFERROR(INDEX(JOGOS!$C$1:$P$16905,$G3295,4),"")</f>
        <v>0</v>
      </c>
      <c r="L3295" s="32">
        <f>IFERROR(INDEX(JOGOS!$C$1:$P$16905,$G3295,5),"")</f>
        <v>0</v>
      </c>
      <c r="M3295" s="29">
        <f>IFERROR(INDEX(JOGOS!$C$1:$P$16905,$G3295,6),"")</f>
        <v>0</v>
      </c>
      <c r="N3295" s="32">
        <f>IFERROR(INDEX(JOGOS!$C$1:$P$16905,$G3295,7),"")</f>
        <v>0</v>
      </c>
      <c r="O3295" s="32">
        <f>IFERROR(INDEX(JOGOS!$C$1:$P$16905,$G3295,8),"")</f>
        <v>0</v>
      </c>
      <c r="P3295" s="32">
        <f>IFERROR(INDEX(JOGOS!$C$1:$P$16905,$G3295,9),"")</f>
        <v>0</v>
      </c>
      <c r="Q3295" s="32">
        <f>IFERROR(INDEX(JOGOS!$C$1:$P$16905,$G3295,10),"")</f>
        <v>0</v>
      </c>
      <c r="T3295" s="32">
        <f t="shared" si="269"/>
        <v>0</v>
      </c>
    </row>
    <row r="3296" spans="1:20">
      <c r="A3296" t="str">
        <f>IF(Tabela3[[#This Row],[GOL CASA]]&lt;&gt;"",Tabela3[[#This Row],[TIME CASA]],"")</f>
        <v/>
      </c>
      <c r="B3296" t="str">
        <f>IF(Tabela3[[#This Row],[GOL FORA]]&lt;&gt;"",Tabela3[[#This Row],[TIME FORA]],"")</f>
        <v/>
      </c>
      <c r="C3296">
        <f t="shared" si="265"/>
        <v>0</v>
      </c>
      <c r="D3296">
        <f t="shared" si="266"/>
        <v>0</v>
      </c>
      <c r="E3296">
        <f t="shared" si="268"/>
        <v>0</v>
      </c>
      <c r="F3296" t="str">
        <f t="shared" si="267"/>
        <v/>
      </c>
      <c r="J3296" s="29">
        <f>IFERROR(INDEX(JOGOS!$C$1:$P$16905,$G3296,3),"")</f>
        <v>0</v>
      </c>
      <c r="K3296" s="32">
        <f>IFERROR(INDEX(JOGOS!$C$1:$P$16905,$G3296,4),"")</f>
        <v>0</v>
      </c>
      <c r="L3296" s="32">
        <f>IFERROR(INDEX(JOGOS!$C$1:$P$16905,$G3296,5),"")</f>
        <v>0</v>
      </c>
      <c r="M3296" s="29">
        <f>IFERROR(INDEX(JOGOS!$C$1:$P$16905,$G3296,6),"")</f>
        <v>0</v>
      </c>
      <c r="N3296" s="32">
        <f>IFERROR(INDEX(JOGOS!$C$1:$P$16905,$G3296,7),"")</f>
        <v>0</v>
      </c>
      <c r="O3296" s="32">
        <f>IFERROR(INDEX(JOGOS!$C$1:$P$16905,$G3296,8),"")</f>
        <v>0</v>
      </c>
      <c r="P3296" s="32">
        <f>IFERROR(INDEX(JOGOS!$C$1:$P$16905,$G3296,9),"")</f>
        <v>0</v>
      </c>
      <c r="Q3296" s="32">
        <f>IFERROR(INDEX(JOGOS!$C$1:$P$16905,$G3296,10),"")</f>
        <v>0</v>
      </c>
      <c r="T3296" s="32">
        <f t="shared" si="269"/>
        <v>0</v>
      </c>
    </row>
    <row r="3297" spans="1:20">
      <c r="A3297" t="str">
        <f>IF(Tabela3[[#This Row],[GOL CASA]]&lt;&gt;"",Tabela3[[#This Row],[TIME CASA]],"")</f>
        <v/>
      </c>
      <c r="B3297" t="str">
        <f>IF(Tabela3[[#This Row],[GOL FORA]]&lt;&gt;"",Tabela3[[#This Row],[TIME FORA]],"")</f>
        <v/>
      </c>
      <c r="C3297">
        <f t="shared" si="265"/>
        <v>0</v>
      </c>
      <c r="D3297">
        <f t="shared" si="266"/>
        <v>0</v>
      </c>
      <c r="E3297">
        <f t="shared" si="268"/>
        <v>0</v>
      </c>
      <c r="F3297" t="str">
        <f t="shared" si="267"/>
        <v/>
      </c>
      <c r="J3297" s="29">
        <f>IFERROR(INDEX(JOGOS!$C$1:$P$16905,$G3297,3),"")</f>
        <v>0</v>
      </c>
      <c r="K3297" s="32">
        <f>IFERROR(INDEX(JOGOS!$C$1:$P$16905,$G3297,4),"")</f>
        <v>0</v>
      </c>
      <c r="L3297" s="32">
        <f>IFERROR(INDEX(JOGOS!$C$1:$P$16905,$G3297,5),"")</f>
        <v>0</v>
      </c>
      <c r="M3297" s="29">
        <f>IFERROR(INDEX(JOGOS!$C$1:$P$16905,$G3297,6),"")</f>
        <v>0</v>
      </c>
      <c r="N3297" s="32">
        <f>IFERROR(INDEX(JOGOS!$C$1:$P$16905,$G3297,7),"")</f>
        <v>0</v>
      </c>
      <c r="O3297" s="32">
        <f>IFERROR(INDEX(JOGOS!$C$1:$P$16905,$G3297,8),"")</f>
        <v>0</v>
      </c>
      <c r="P3297" s="32">
        <f>IFERROR(INDEX(JOGOS!$C$1:$P$16905,$G3297,9),"")</f>
        <v>0</v>
      </c>
      <c r="Q3297" s="32">
        <f>IFERROR(INDEX(JOGOS!$C$1:$P$16905,$G3297,10),"")</f>
        <v>0</v>
      </c>
      <c r="T3297" s="32">
        <f t="shared" si="269"/>
        <v>0</v>
      </c>
    </row>
    <row r="3298" spans="1:20">
      <c r="A3298" t="str">
        <f>IF(Tabela3[[#This Row],[GOL CASA]]&lt;&gt;"",Tabela3[[#This Row],[TIME CASA]],"")</f>
        <v/>
      </c>
      <c r="B3298" t="str">
        <f>IF(Tabela3[[#This Row],[GOL FORA]]&lt;&gt;"",Tabela3[[#This Row],[TIME FORA]],"")</f>
        <v/>
      </c>
      <c r="C3298">
        <f t="shared" si="265"/>
        <v>0</v>
      </c>
      <c r="D3298">
        <f t="shared" si="266"/>
        <v>0</v>
      </c>
      <c r="E3298">
        <f t="shared" si="268"/>
        <v>0</v>
      </c>
      <c r="F3298" t="str">
        <f t="shared" si="267"/>
        <v/>
      </c>
      <c r="J3298" s="29">
        <f>IFERROR(INDEX(JOGOS!$C$1:$P$16905,$G3298,3),"")</f>
        <v>0</v>
      </c>
      <c r="K3298" s="32">
        <f>IFERROR(INDEX(JOGOS!$C$1:$P$16905,$G3298,4),"")</f>
        <v>0</v>
      </c>
      <c r="L3298" s="32">
        <f>IFERROR(INDEX(JOGOS!$C$1:$P$16905,$G3298,5),"")</f>
        <v>0</v>
      </c>
      <c r="M3298" s="29">
        <f>IFERROR(INDEX(JOGOS!$C$1:$P$16905,$G3298,6),"")</f>
        <v>0</v>
      </c>
      <c r="N3298" s="32">
        <f>IFERROR(INDEX(JOGOS!$C$1:$P$16905,$G3298,7),"")</f>
        <v>0</v>
      </c>
      <c r="O3298" s="32">
        <f>IFERROR(INDEX(JOGOS!$C$1:$P$16905,$G3298,8),"")</f>
        <v>0</v>
      </c>
      <c r="P3298" s="32">
        <f>IFERROR(INDEX(JOGOS!$C$1:$P$16905,$G3298,9),"")</f>
        <v>0</v>
      </c>
      <c r="Q3298" s="32">
        <f>IFERROR(INDEX(JOGOS!$C$1:$P$16905,$G3298,10),"")</f>
        <v>0</v>
      </c>
      <c r="T3298" s="32">
        <f t="shared" si="269"/>
        <v>0</v>
      </c>
    </row>
    <row r="3299" spans="1:20">
      <c r="A3299" t="str">
        <f>IF(Tabela3[[#This Row],[GOL CASA]]&lt;&gt;"",Tabela3[[#This Row],[TIME CASA]],"")</f>
        <v/>
      </c>
      <c r="B3299" t="str">
        <f>IF(Tabela3[[#This Row],[GOL FORA]]&lt;&gt;"",Tabela3[[#This Row],[TIME FORA]],"")</f>
        <v/>
      </c>
      <c r="C3299">
        <f t="shared" si="265"/>
        <v>0</v>
      </c>
      <c r="D3299">
        <f t="shared" si="266"/>
        <v>0</v>
      </c>
      <c r="E3299">
        <f t="shared" si="268"/>
        <v>0</v>
      </c>
      <c r="F3299" t="str">
        <f t="shared" si="267"/>
        <v/>
      </c>
      <c r="J3299" s="29">
        <f>IFERROR(INDEX(JOGOS!$C$1:$P$16905,$G3299,3),"")</f>
        <v>0</v>
      </c>
      <c r="K3299" s="32">
        <f>IFERROR(INDEX(JOGOS!$C$1:$P$16905,$G3299,4),"")</f>
        <v>0</v>
      </c>
      <c r="L3299" s="32">
        <f>IFERROR(INDEX(JOGOS!$C$1:$P$16905,$G3299,5),"")</f>
        <v>0</v>
      </c>
      <c r="M3299" s="29">
        <f>IFERROR(INDEX(JOGOS!$C$1:$P$16905,$G3299,6),"")</f>
        <v>0</v>
      </c>
      <c r="N3299" s="32">
        <f>IFERROR(INDEX(JOGOS!$C$1:$P$16905,$G3299,7),"")</f>
        <v>0</v>
      </c>
      <c r="O3299" s="32">
        <f>IFERROR(INDEX(JOGOS!$C$1:$P$16905,$G3299,8),"")</f>
        <v>0</v>
      </c>
      <c r="P3299" s="32">
        <f>IFERROR(INDEX(JOGOS!$C$1:$P$16905,$G3299,9),"")</f>
        <v>0</v>
      </c>
      <c r="Q3299" s="32">
        <f>IFERROR(INDEX(JOGOS!$C$1:$P$16905,$G3299,10),"")</f>
        <v>0</v>
      </c>
      <c r="T3299" s="32">
        <f t="shared" si="269"/>
        <v>0</v>
      </c>
    </row>
    <row r="3300" spans="1:20">
      <c r="A3300" t="str">
        <f>IF(Tabela3[[#This Row],[GOL CASA]]&lt;&gt;"",Tabela3[[#This Row],[TIME CASA]],"")</f>
        <v/>
      </c>
      <c r="B3300" t="str">
        <f>IF(Tabela3[[#This Row],[GOL FORA]]&lt;&gt;"",Tabela3[[#This Row],[TIME FORA]],"")</f>
        <v/>
      </c>
      <c r="C3300">
        <f t="shared" si="265"/>
        <v>0</v>
      </c>
      <c r="D3300">
        <f t="shared" si="266"/>
        <v>0</v>
      </c>
      <c r="E3300">
        <f t="shared" si="268"/>
        <v>0</v>
      </c>
      <c r="F3300" t="str">
        <f t="shared" si="267"/>
        <v/>
      </c>
      <c r="J3300" s="29">
        <f>IFERROR(INDEX(JOGOS!$C$1:$P$16905,$G3300,3),"")</f>
        <v>0</v>
      </c>
      <c r="K3300" s="32">
        <f>IFERROR(INDEX(JOGOS!$C$1:$P$16905,$G3300,4),"")</f>
        <v>0</v>
      </c>
      <c r="L3300" s="32">
        <f>IFERROR(INDEX(JOGOS!$C$1:$P$16905,$G3300,5),"")</f>
        <v>0</v>
      </c>
      <c r="M3300" s="29">
        <f>IFERROR(INDEX(JOGOS!$C$1:$P$16905,$G3300,6),"")</f>
        <v>0</v>
      </c>
      <c r="N3300" s="32">
        <f>IFERROR(INDEX(JOGOS!$C$1:$P$16905,$G3300,7),"")</f>
        <v>0</v>
      </c>
      <c r="O3300" s="32">
        <f>IFERROR(INDEX(JOGOS!$C$1:$P$16905,$G3300,8),"")</f>
        <v>0</v>
      </c>
      <c r="P3300" s="32">
        <f>IFERROR(INDEX(JOGOS!$C$1:$P$16905,$G3300,9),"")</f>
        <v>0</v>
      </c>
      <c r="Q3300" s="32">
        <f>IFERROR(INDEX(JOGOS!$C$1:$P$16905,$G3300,10),"")</f>
        <v>0</v>
      </c>
      <c r="T3300" s="32">
        <f t="shared" si="269"/>
        <v>0</v>
      </c>
    </row>
    <row r="3301" spans="1:20">
      <c r="A3301" t="str">
        <f>IF(Tabela3[[#This Row],[GOL CASA]]&lt;&gt;"",Tabela3[[#This Row],[TIME CASA]],"")</f>
        <v/>
      </c>
      <c r="B3301" t="str">
        <f>IF(Tabela3[[#This Row],[GOL FORA]]&lt;&gt;"",Tabela3[[#This Row],[TIME FORA]],"")</f>
        <v/>
      </c>
      <c r="C3301">
        <f t="shared" si="265"/>
        <v>0</v>
      </c>
      <c r="D3301">
        <f t="shared" si="266"/>
        <v>0</v>
      </c>
      <c r="E3301">
        <f t="shared" si="268"/>
        <v>0</v>
      </c>
      <c r="F3301" t="str">
        <f t="shared" si="267"/>
        <v/>
      </c>
      <c r="J3301" s="29">
        <f>IFERROR(INDEX(JOGOS!$C$1:$P$16905,$G3301,3),"")</f>
        <v>0</v>
      </c>
      <c r="K3301" s="32">
        <f>IFERROR(INDEX(JOGOS!$C$1:$P$16905,$G3301,4),"")</f>
        <v>0</v>
      </c>
      <c r="L3301" s="32">
        <f>IFERROR(INDEX(JOGOS!$C$1:$P$16905,$G3301,5),"")</f>
        <v>0</v>
      </c>
      <c r="M3301" s="29">
        <f>IFERROR(INDEX(JOGOS!$C$1:$P$16905,$G3301,6),"")</f>
        <v>0</v>
      </c>
      <c r="N3301" s="32">
        <f>IFERROR(INDEX(JOGOS!$C$1:$P$16905,$G3301,7),"")</f>
        <v>0</v>
      </c>
      <c r="O3301" s="32">
        <f>IFERROR(INDEX(JOGOS!$C$1:$P$16905,$G3301,8),"")</f>
        <v>0</v>
      </c>
      <c r="P3301" s="32">
        <f>IFERROR(INDEX(JOGOS!$C$1:$P$16905,$G3301,9),"")</f>
        <v>0</v>
      </c>
      <c r="Q3301" s="32">
        <f>IFERROR(INDEX(JOGOS!$C$1:$P$16905,$G3301,10),"")</f>
        <v>0</v>
      </c>
      <c r="T3301" s="32">
        <f t="shared" si="269"/>
        <v>0</v>
      </c>
    </row>
    <row r="3302" spans="1:20">
      <c r="A3302" t="str">
        <f>IF(Tabela3[[#This Row],[GOL CASA]]&lt;&gt;"",Tabela3[[#This Row],[TIME CASA]],"")</f>
        <v/>
      </c>
      <c r="B3302" t="str">
        <f>IF(Tabela3[[#This Row],[GOL FORA]]&lt;&gt;"",Tabela3[[#This Row],[TIME FORA]],"")</f>
        <v/>
      </c>
      <c r="C3302">
        <f t="shared" si="265"/>
        <v>0</v>
      </c>
      <c r="D3302">
        <f t="shared" si="266"/>
        <v>0</v>
      </c>
      <c r="E3302">
        <f t="shared" si="268"/>
        <v>0</v>
      </c>
      <c r="F3302" t="str">
        <f t="shared" si="267"/>
        <v/>
      </c>
      <c r="J3302" s="29">
        <f>IFERROR(INDEX(JOGOS!$C$1:$P$16905,$G3302,3),"")</f>
        <v>0</v>
      </c>
      <c r="K3302" s="32">
        <f>IFERROR(INDEX(JOGOS!$C$1:$P$16905,$G3302,4),"")</f>
        <v>0</v>
      </c>
      <c r="L3302" s="32">
        <f>IFERROR(INDEX(JOGOS!$C$1:$P$16905,$G3302,5),"")</f>
        <v>0</v>
      </c>
      <c r="M3302" s="29">
        <f>IFERROR(INDEX(JOGOS!$C$1:$P$16905,$G3302,6),"")</f>
        <v>0</v>
      </c>
      <c r="N3302" s="32">
        <f>IFERROR(INDEX(JOGOS!$C$1:$P$16905,$G3302,7),"")</f>
        <v>0</v>
      </c>
      <c r="O3302" s="32">
        <f>IFERROR(INDEX(JOGOS!$C$1:$P$16905,$G3302,8),"")</f>
        <v>0</v>
      </c>
      <c r="P3302" s="32">
        <f>IFERROR(INDEX(JOGOS!$C$1:$P$16905,$G3302,9),"")</f>
        <v>0</v>
      </c>
      <c r="Q3302" s="32">
        <f>IFERROR(INDEX(JOGOS!$C$1:$P$16905,$G3302,10),"")</f>
        <v>0</v>
      </c>
      <c r="T3302" s="32">
        <f t="shared" si="269"/>
        <v>0</v>
      </c>
    </row>
    <row r="3303" spans="1:20">
      <c r="A3303" t="str">
        <f>IF(Tabela3[[#This Row],[GOL CASA]]&lt;&gt;"",Tabela3[[#This Row],[TIME CASA]],"")</f>
        <v/>
      </c>
      <c r="B3303" t="str">
        <f>IF(Tabela3[[#This Row],[GOL FORA]]&lt;&gt;"",Tabela3[[#This Row],[TIME FORA]],"")</f>
        <v/>
      </c>
      <c r="C3303">
        <f t="shared" si="265"/>
        <v>0</v>
      </c>
      <c r="D3303">
        <f t="shared" si="266"/>
        <v>0</v>
      </c>
      <c r="E3303">
        <f t="shared" si="268"/>
        <v>0</v>
      </c>
      <c r="F3303" t="str">
        <f t="shared" si="267"/>
        <v/>
      </c>
      <c r="J3303" s="29">
        <f>IFERROR(INDEX(JOGOS!$C$1:$P$16905,$G3303,3),"")</f>
        <v>0</v>
      </c>
      <c r="K3303" s="32">
        <f>IFERROR(INDEX(JOGOS!$C$1:$P$16905,$G3303,4),"")</f>
        <v>0</v>
      </c>
      <c r="L3303" s="32">
        <f>IFERROR(INDEX(JOGOS!$C$1:$P$16905,$G3303,5),"")</f>
        <v>0</v>
      </c>
      <c r="M3303" s="29">
        <f>IFERROR(INDEX(JOGOS!$C$1:$P$16905,$G3303,6),"")</f>
        <v>0</v>
      </c>
      <c r="N3303" s="32">
        <f>IFERROR(INDEX(JOGOS!$C$1:$P$16905,$G3303,7),"")</f>
        <v>0</v>
      </c>
      <c r="O3303" s="32">
        <f>IFERROR(INDEX(JOGOS!$C$1:$P$16905,$G3303,8),"")</f>
        <v>0</v>
      </c>
      <c r="P3303" s="32">
        <f>IFERROR(INDEX(JOGOS!$C$1:$P$16905,$G3303,9),"")</f>
        <v>0</v>
      </c>
      <c r="Q3303" s="32">
        <f>IFERROR(INDEX(JOGOS!$C$1:$P$16905,$G3303,10),"")</f>
        <v>0</v>
      </c>
      <c r="T3303" s="32">
        <f t="shared" si="269"/>
        <v>0</v>
      </c>
    </row>
    <row r="3304" spans="1:20">
      <c r="A3304" t="str">
        <f>IF(Tabela3[[#This Row],[GOL CASA]]&lt;&gt;"",Tabela3[[#This Row],[TIME CASA]],"")</f>
        <v/>
      </c>
      <c r="B3304" t="str">
        <f>IF(Tabela3[[#This Row],[GOL FORA]]&lt;&gt;"",Tabela3[[#This Row],[TIME FORA]],"")</f>
        <v/>
      </c>
      <c r="C3304">
        <f t="shared" si="265"/>
        <v>0</v>
      </c>
      <c r="D3304">
        <f t="shared" si="266"/>
        <v>0</v>
      </c>
      <c r="E3304">
        <f t="shared" si="268"/>
        <v>0</v>
      </c>
      <c r="F3304" t="str">
        <f t="shared" si="267"/>
        <v/>
      </c>
      <c r="J3304" s="29">
        <f>IFERROR(INDEX(JOGOS!$C$1:$P$16905,$G3304,3),"")</f>
        <v>0</v>
      </c>
      <c r="K3304" s="32">
        <f>IFERROR(INDEX(JOGOS!$C$1:$P$16905,$G3304,4),"")</f>
        <v>0</v>
      </c>
      <c r="L3304" s="32">
        <f>IFERROR(INDEX(JOGOS!$C$1:$P$16905,$G3304,5),"")</f>
        <v>0</v>
      </c>
      <c r="M3304" s="29">
        <f>IFERROR(INDEX(JOGOS!$C$1:$P$16905,$G3304,6),"")</f>
        <v>0</v>
      </c>
      <c r="N3304" s="32">
        <f>IFERROR(INDEX(JOGOS!$C$1:$P$16905,$G3304,7),"")</f>
        <v>0</v>
      </c>
      <c r="O3304" s="32">
        <f>IFERROR(INDEX(JOGOS!$C$1:$P$16905,$G3304,8),"")</f>
        <v>0</v>
      </c>
      <c r="P3304" s="32">
        <f>IFERROR(INDEX(JOGOS!$C$1:$P$16905,$G3304,9),"")</f>
        <v>0</v>
      </c>
      <c r="Q3304" s="32">
        <f>IFERROR(INDEX(JOGOS!$C$1:$P$16905,$G3304,10),"")</f>
        <v>0</v>
      </c>
      <c r="T3304" s="32">
        <f t="shared" si="269"/>
        <v>0</v>
      </c>
    </row>
    <row r="3305" spans="1:20">
      <c r="A3305" t="str">
        <f>IF(Tabela3[[#This Row],[GOL CASA]]&lt;&gt;"",Tabela3[[#This Row],[TIME CASA]],"")</f>
        <v/>
      </c>
      <c r="B3305" t="str">
        <f>IF(Tabela3[[#This Row],[GOL FORA]]&lt;&gt;"",Tabela3[[#This Row],[TIME FORA]],"")</f>
        <v/>
      </c>
      <c r="C3305">
        <f t="shared" si="265"/>
        <v>0</v>
      </c>
      <c r="D3305">
        <f t="shared" si="266"/>
        <v>0</v>
      </c>
      <c r="E3305">
        <f t="shared" si="268"/>
        <v>0</v>
      </c>
      <c r="F3305" t="str">
        <f t="shared" si="267"/>
        <v/>
      </c>
      <c r="J3305" s="29">
        <f>IFERROR(INDEX(JOGOS!$C$1:$P$16905,$G3305,3),"")</f>
        <v>0</v>
      </c>
      <c r="K3305" s="32">
        <f>IFERROR(INDEX(JOGOS!$C$1:$P$16905,$G3305,4),"")</f>
        <v>0</v>
      </c>
      <c r="L3305" s="32">
        <f>IFERROR(INDEX(JOGOS!$C$1:$P$16905,$G3305,5),"")</f>
        <v>0</v>
      </c>
      <c r="M3305" s="29">
        <f>IFERROR(INDEX(JOGOS!$C$1:$P$16905,$G3305,6),"")</f>
        <v>0</v>
      </c>
      <c r="N3305" s="32">
        <f>IFERROR(INDEX(JOGOS!$C$1:$P$16905,$G3305,7),"")</f>
        <v>0</v>
      </c>
      <c r="O3305" s="32">
        <f>IFERROR(INDEX(JOGOS!$C$1:$P$16905,$G3305,8),"")</f>
        <v>0</v>
      </c>
      <c r="P3305" s="32">
        <f>IFERROR(INDEX(JOGOS!$C$1:$P$16905,$G3305,9),"")</f>
        <v>0</v>
      </c>
      <c r="Q3305" s="32">
        <f>IFERROR(INDEX(JOGOS!$C$1:$P$16905,$G3305,10),"")</f>
        <v>0</v>
      </c>
      <c r="T3305" s="32">
        <f t="shared" si="269"/>
        <v>0</v>
      </c>
    </row>
    <row r="3306" spans="1:20">
      <c r="A3306" t="str">
        <f>IF(Tabela3[[#This Row],[GOL CASA]]&lt;&gt;"",Tabela3[[#This Row],[TIME CASA]],"")</f>
        <v/>
      </c>
      <c r="B3306" t="str">
        <f>IF(Tabela3[[#This Row],[GOL FORA]]&lt;&gt;"",Tabela3[[#This Row],[TIME FORA]],"")</f>
        <v/>
      </c>
      <c r="C3306">
        <f t="shared" si="265"/>
        <v>0</v>
      </c>
      <c r="D3306">
        <f t="shared" si="266"/>
        <v>0</v>
      </c>
      <c r="E3306">
        <f t="shared" si="268"/>
        <v>0</v>
      </c>
      <c r="F3306" t="str">
        <f t="shared" si="267"/>
        <v/>
      </c>
      <c r="J3306" s="29">
        <f>IFERROR(INDEX(JOGOS!$C$1:$P$16905,$G3306,3),"")</f>
        <v>0</v>
      </c>
      <c r="K3306" s="32">
        <f>IFERROR(INDEX(JOGOS!$C$1:$P$16905,$G3306,4),"")</f>
        <v>0</v>
      </c>
      <c r="L3306" s="32">
        <f>IFERROR(INDEX(JOGOS!$C$1:$P$16905,$G3306,5),"")</f>
        <v>0</v>
      </c>
      <c r="M3306" s="29">
        <f>IFERROR(INDEX(JOGOS!$C$1:$P$16905,$G3306,6),"")</f>
        <v>0</v>
      </c>
      <c r="N3306" s="32">
        <f>IFERROR(INDEX(JOGOS!$C$1:$P$16905,$G3306,7),"")</f>
        <v>0</v>
      </c>
      <c r="O3306" s="32">
        <f>IFERROR(INDEX(JOGOS!$C$1:$P$16905,$G3306,8),"")</f>
        <v>0</v>
      </c>
      <c r="P3306" s="32">
        <f>IFERROR(INDEX(JOGOS!$C$1:$P$16905,$G3306,9),"")</f>
        <v>0</v>
      </c>
      <c r="Q3306" s="32">
        <f>IFERROR(INDEX(JOGOS!$C$1:$P$16905,$G3306,10),"")</f>
        <v>0</v>
      </c>
      <c r="T3306" s="32">
        <f t="shared" si="269"/>
        <v>0</v>
      </c>
    </row>
    <row r="3307" spans="1:20">
      <c r="A3307" t="str">
        <f>IF(Tabela3[[#This Row],[GOL CASA]]&lt;&gt;"",Tabela3[[#This Row],[TIME CASA]],"")</f>
        <v/>
      </c>
      <c r="B3307" t="str">
        <f>IF(Tabela3[[#This Row],[GOL FORA]]&lt;&gt;"",Tabela3[[#This Row],[TIME FORA]],"")</f>
        <v/>
      </c>
      <c r="C3307">
        <f t="shared" si="265"/>
        <v>0</v>
      </c>
      <c r="D3307">
        <f t="shared" si="266"/>
        <v>0</v>
      </c>
      <c r="E3307">
        <f t="shared" si="268"/>
        <v>0</v>
      </c>
      <c r="F3307" t="str">
        <f t="shared" si="267"/>
        <v/>
      </c>
      <c r="J3307" s="29">
        <f>IFERROR(INDEX(JOGOS!$C$1:$P$16905,$G3307,3),"")</f>
        <v>0</v>
      </c>
      <c r="K3307" s="32">
        <f>IFERROR(INDEX(JOGOS!$C$1:$P$16905,$G3307,4),"")</f>
        <v>0</v>
      </c>
      <c r="L3307" s="32">
        <f>IFERROR(INDEX(JOGOS!$C$1:$P$16905,$G3307,5),"")</f>
        <v>0</v>
      </c>
      <c r="M3307" s="29">
        <f>IFERROR(INDEX(JOGOS!$C$1:$P$16905,$G3307,6),"")</f>
        <v>0</v>
      </c>
      <c r="N3307" s="32">
        <f>IFERROR(INDEX(JOGOS!$C$1:$P$16905,$G3307,7),"")</f>
        <v>0</v>
      </c>
      <c r="O3307" s="32">
        <f>IFERROR(INDEX(JOGOS!$C$1:$P$16905,$G3307,8),"")</f>
        <v>0</v>
      </c>
      <c r="P3307" s="32">
        <f>IFERROR(INDEX(JOGOS!$C$1:$P$16905,$G3307,9),"")</f>
        <v>0</v>
      </c>
      <c r="Q3307" s="32">
        <f>IFERROR(INDEX(JOGOS!$C$1:$P$16905,$G3307,10),"")</f>
        <v>0</v>
      </c>
      <c r="T3307" s="32">
        <f t="shared" si="269"/>
        <v>0</v>
      </c>
    </row>
    <row r="3308" spans="1:20">
      <c r="A3308" t="str">
        <f>IF(Tabela3[[#This Row],[GOL CASA]]&lt;&gt;"",Tabela3[[#This Row],[TIME CASA]],"")</f>
        <v/>
      </c>
      <c r="B3308" t="str">
        <f>IF(Tabela3[[#This Row],[GOL FORA]]&lt;&gt;"",Tabela3[[#This Row],[TIME FORA]],"")</f>
        <v/>
      </c>
      <c r="C3308">
        <f t="shared" si="265"/>
        <v>0</v>
      </c>
      <c r="D3308">
        <f t="shared" si="266"/>
        <v>0</v>
      </c>
      <c r="E3308">
        <f t="shared" si="268"/>
        <v>0</v>
      </c>
      <c r="F3308" t="str">
        <f t="shared" si="267"/>
        <v/>
      </c>
      <c r="J3308" s="29">
        <f>IFERROR(INDEX(JOGOS!$C$1:$P$16905,$G3308,3),"")</f>
        <v>0</v>
      </c>
      <c r="K3308" s="32">
        <f>IFERROR(INDEX(JOGOS!$C$1:$P$16905,$G3308,4),"")</f>
        <v>0</v>
      </c>
      <c r="L3308" s="32">
        <f>IFERROR(INDEX(JOGOS!$C$1:$P$16905,$G3308,5),"")</f>
        <v>0</v>
      </c>
      <c r="M3308" s="29">
        <f>IFERROR(INDEX(JOGOS!$C$1:$P$16905,$G3308,6),"")</f>
        <v>0</v>
      </c>
      <c r="N3308" s="32">
        <f>IFERROR(INDEX(JOGOS!$C$1:$P$16905,$G3308,7),"")</f>
        <v>0</v>
      </c>
      <c r="O3308" s="32">
        <f>IFERROR(INDEX(JOGOS!$C$1:$P$16905,$G3308,8),"")</f>
        <v>0</v>
      </c>
      <c r="P3308" s="32">
        <f>IFERROR(INDEX(JOGOS!$C$1:$P$16905,$G3308,9),"")</f>
        <v>0</v>
      </c>
      <c r="Q3308" s="32">
        <f>IFERROR(INDEX(JOGOS!$C$1:$P$16905,$G3308,10),"")</f>
        <v>0</v>
      </c>
      <c r="T3308" s="32">
        <f t="shared" si="269"/>
        <v>0</v>
      </c>
    </row>
    <row r="3309" spans="1:20">
      <c r="A3309" t="str">
        <f>IF(Tabela3[[#This Row],[GOL CASA]]&lt;&gt;"",Tabela3[[#This Row],[TIME CASA]],"")</f>
        <v/>
      </c>
      <c r="B3309" t="str">
        <f>IF(Tabela3[[#This Row],[GOL FORA]]&lt;&gt;"",Tabela3[[#This Row],[TIME FORA]],"")</f>
        <v/>
      </c>
      <c r="C3309">
        <f t="shared" si="265"/>
        <v>0</v>
      </c>
      <c r="D3309">
        <f t="shared" si="266"/>
        <v>0</v>
      </c>
      <c r="E3309">
        <f t="shared" si="268"/>
        <v>0</v>
      </c>
      <c r="F3309" t="str">
        <f t="shared" si="267"/>
        <v/>
      </c>
      <c r="J3309" s="29">
        <f>IFERROR(INDEX(JOGOS!$C$1:$P$16905,$G3309,3),"")</f>
        <v>0</v>
      </c>
      <c r="K3309" s="32">
        <f>IFERROR(INDEX(JOGOS!$C$1:$P$16905,$G3309,4),"")</f>
        <v>0</v>
      </c>
      <c r="L3309" s="32">
        <f>IFERROR(INDEX(JOGOS!$C$1:$P$16905,$G3309,5),"")</f>
        <v>0</v>
      </c>
      <c r="M3309" s="29">
        <f>IFERROR(INDEX(JOGOS!$C$1:$P$16905,$G3309,6),"")</f>
        <v>0</v>
      </c>
      <c r="N3309" s="32">
        <f>IFERROR(INDEX(JOGOS!$C$1:$P$16905,$G3309,7),"")</f>
        <v>0</v>
      </c>
      <c r="O3309" s="32">
        <f>IFERROR(INDEX(JOGOS!$C$1:$P$16905,$G3309,8),"")</f>
        <v>0</v>
      </c>
      <c r="P3309" s="32">
        <f>IFERROR(INDEX(JOGOS!$C$1:$P$16905,$G3309,9),"")</f>
        <v>0</v>
      </c>
      <c r="Q3309" s="32">
        <f>IFERROR(INDEX(JOGOS!$C$1:$P$16905,$G3309,10),"")</f>
        <v>0</v>
      </c>
      <c r="T3309" s="32">
        <f t="shared" si="269"/>
        <v>0</v>
      </c>
    </row>
    <row r="3310" spans="1:20">
      <c r="A3310" t="str">
        <f>IF(Tabela3[[#This Row],[GOL CASA]]&lt;&gt;"",Tabela3[[#This Row],[TIME CASA]],"")</f>
        <v/>
      </c>
      <c r="B3310" t="str">
        <f>IF(Tabela3[[#This Row],[GOL FORA]]&lt;&gt;"",Tabela3[[#This Row],[TIME FORA]],"")</f>
        <v/>
      </c>
      <c r="C3310">
        <f t="shared" si="265"/>
        <v>0</v>
      </c>
      <c r="D3310">
        <f t="shared" si="266"/>
        <v>0</v>
      </c>
      <c r="E3310">
        <f t="shared" si="268"/>
        <v>0</v>
      </c>
      <c r="F3310" t="str">
        <f t="shared" si="267"/>
        <v/>
      </c>
      <c r="J3310" s="29">
        <f>IFERROR(INDEX(JOGOS!$C$1:$P$16905,$G3310,3),"")</f>
        <v>0</v>
      </c>
      <c r="K3310" s="32">
        <f>IFERROR(INDEX(JOGOS!$C$1:$P$16905,$G3310,4),"")</f>
        <v>0</v>
      </c>
      <c r="L3310" s="32">
        <f>IFERROR(INDEX(JOGOS!$C$1:$P$16905,$G3310,5),"")</f>
        <v>0</v>
      </c>
      <c r="M3310" s="29">
        <f>IFERROR(INDEX(JOGOS!$C$1:$P$16905,$G3310,6),"")</f>
        <v>0</v>
      </c>
      <c r="N3310" s="32">
        <f>IFERROR(INDEX(JOGOS!$C$1:$P$16905,$G3310,7),"")</f>
        <v>0</v>
      </c>
      <c r="O3310" s="32">
        <f>IFERROR(INDEX(JOGOS!$C$1:$P$16905,$G3310,8),"")</f>
        <v>0</v>
      </c>
      <c r="P3310" s="32">
        <f>IFERROR(INDEX(JOGOS!$C$1:$P$16905,$G3310,9),"")</f>
        <v>0</v>
      </c>
      <c r="Q3310" s="32">
        <f>IFERROR(INDEX(JOGOS!$C$1:$P$16905,$G3310,10),"")</f>
        <v>0</v>
      </c>
      <c r="T3310" s="32">
        <f t="shared" si="269"/>
        <v>0</v>
      </c>
    </row>
    <row r="3311" spans="1:20">
      <c r="A3311" t="str">
        <f>IF(Tabela3[[#This Row],[GOL CASA]]&lt;&gt;"",Tabela3[[#This Row],[TIME CASA]],"")</f>
        <v/>
      </c>
      <c r="B3311" t="str">
        <f>IF(Tabela3[[#This Row],[GOL FORA]]&lt;&gt;"",Tabela3[[#This Row],[TIME FORA]],"")</f>
        <v/>
      </c>
      <c r="C3311">
        <f t="shared" si="265"/>
        <v>0</v>
      </c>
      <c r="D3311">
        <f t="shared" si="266"/>
        <v>0</v>
      </c>
      <c r="E3311">
        <f t="shared" si="268"/>
        <v>0</v>
      </c>
      <c r="F3311" t="str">
        <f t="shared" si="267"/>
        <v/>
      </c>
      <c r="J3311" s="29">
        <f>IFERROR(INDEX(JOGOS!$C$1:$P$16905,$G3311,3),"")</f>
        <v>0</v>
      </c>
      <c r="K3311" s="32">
        <f>IFERROR(INDEX(JOGOS!$C$1:$P$16905,$G3311,4),"")</f>
        <v>0</v>
      </c>
      <c r="L3311" s="32">
        <f>IFERROR(INDEX(JOGOS!$C$1:$P$16905,$G3311,5),"")</f>
        <v>0</v>
      </c>
      <c r="M3311" s="29">
        <f>IFERROR(INDEX(JOGOS!$C$1:$P$16905,$G3311,6),"")</f>
        <v>0</v>
      </c>
      <c r="N3311" s="32">
        <f>IFERROR(INDEX(JOGOS!$C$1:$P$16905,$G3311,7),"")</f>
        <v>0</v>
      </c>
      <c r="O3311" s="32">
        <f>IFERROR(INDEX(JOGOS!$C$1:$P$16905,$G3311,8),"")</f>
        <v>0</v>
      </c>
      <c r="P3311" s="32">
        <f>IFERROR(INDEX(JOGOS!$C$1:$P$16905,$G3311,9),"")</f>
        <v>0</v>
      </c>
      <c r="Q3311" s="32">
        <f>IFERROR(INDEX(JOGOS!$C$1:$P$16905,$G3311,10),"")</f>
        <v>0</v>
      </c>
      <c r="T3311" s="32">
        <f t="shared" si="269"/>
        <v>0</v>
      </c>
    </row>
    <row r="3312" spans="1:20">
      <c r="A3312" t="str">
        <f>IF(Tabela3[[#This Row],[GOL CASA]]&lt;&gt;"",Tabela3[[#This Row],[TIME CASA]],"")</f>
        <v/>
      </c>
      <c r="B3312" t="str">
        <f>IF(Tabela3[[#This Row],[GOL FORA]]&lt;&gt;"",Tabela3[[#This Row],[TIME FORA]],"")</f>
        <v/>
      </c>
      <c r="C3312">
        <f t="shared" si="265"/>
        <v>0</v>
      </c>
      <c r="D3312">
        <f t="shared" si="266"/>
        <v>0</v>
      </c>
      <c r="E3312">
        <f t="shared" si="268"/>
        <v>0</v>
      </c>
      <c r="F3312" t="str">
        <f t="shared" si="267"/>
        <v/>
      </c>
      <c r="J3312" s="29">
        <f>IFERROR(INDEX(JOGOS!$C$1:$P$16905,$G3312,3),"")</f>
        <v>0</v>
      </c>
      <c r="K3312" s="32">
        <f>IFERROR(INDEX(JOGOS!$C$1:$P$16905,$G3312,4),"")</f>
        <v>0</v>
      </c>
      <c r="L3312" s="32">
        <f>IFERROR(INDEX(JOGOS!$C$1:$P$16905,$G3312,5),"")</f>
        <v>0</v>
      </c>
      <c r="M3312" s="29">
        <f>IFERROR(INDEX(JOGOS!$C$1:$P$16905,$G3312,6),"")</f>
        <v>0</v>
      </c>
      <c r="N3312" s="32">
        <f>IFERROR(INDEX(JOGOS!$C$1:$P$16905,$G3312,7),"")</f>
        <v>0</v>
      </c>
      <c r="O3312" s="32">
        <f>IFERROR(INDEX(JOGOS!$C$1:$P$16905,$G3312,8),"")</f>
        <v>0</v>
      </c>
      <c r="P3312" s="32">
        <f>IFERROR(INDEX(JOGOS!$C$1:$P$16905,$G3312,9),"")</f>
        <v>0</v>
      </c>
      <c r="Q3312" s="32">
        <f>IFERROR(INDEX(JOGOS!$C$1:$P$16905,$G3312,10),"")</f>
        <v>0</v>
      </c>
      <c r="T3312" s="32">
        <f t="shared" si="269"/>
        <v>0</v>
      </c>
    </row>
    <row r="3313" spans="1:20">
      <c r="A3313" t="str">
        <f>IF(Tabela3[[#This Row],[GOL CASA]]&lt;&gt;"",Tabela3[[#This Row],[TIME CASA]],"")</f>
        <v/>
      </c>
      <c r="B3313" t="str">
        <f>IF(Tabela3[[#This Row],[GOL FORA]]&lt;&gt;"",Tabela3[[#This Row],[TIME FORA]],"")</f>
        <v/>
      </c>
      <c r="C3313">
        <f t="shared" si="265"/>
        <v>0</v>
      </c>
      <c r="D3313">
        <f t="shared" si="266"/>
        <v>0</v>
      </c>
      <c r="E3313">
        <f t="shared" si="268"/>
        <v>0</v>
      </c>
      <c r="F3313" t="str">
        <f t="shared" si="267"/>
        <v/>
      </c>
      <c r="J3313" s="29">
        <f>IFERROR(INDEX(JOGOS!$C$1:$P$16905,$G3313,3),"")</f>
        <v>0</v>
      </c>
      <c r="K3313" s="32">
        <f>IFERROR(INDEX(JOGOS!$C$1:$P$16905,$G3313,4),"")</f>
        <v>0</v>
      </c>
      <c r="L3313" s="32">
        <f>IFERROR(INDEX(JOGOS!$C$1:$P$16905,$G3313,5),"")</f>
        <v>0</v>
      </c>
      <c r="M3313" s="29">
        <f>IFERROR(INDEX(JOGOS!$C$1:$P$16905,$G3313,6),"")</f>
        <v>0</v>
      </c>
      <c r="N3313" s="32">
        <f>IFERROR(INDEX(JOGOS!$C$1:$P$16905,$G3313,7),"")</f>
        <v>0</v>
      </c>
      <c r="O3313" s="32">
        <f>IFERROR(INDEX(JOGOS!$C$1:$P$16905,$G3313,8),"")</f>
        <v>0</v>
      </c>
      <c r="P3313" s="32">
        <f>IFERROR(INDEX(JOGOS!$C$1:$P$16905,$G3313,9),"")</f>
        <v>0</v>
      </c>
      <c r="Q3313" s="32">
        <f>IFERROR(INDEX(JOGOS!$C$1:$P$16905,$G3313,10),"")</f>
        <v>0</v>
      </c>
      <c r="T3313" s="32">
        <f t="shared" si="269"/>
        <v>0</v>
      </c>
    </row>
    <row r="3314" spans="1:20">
      <c r="A3314" t="str">
        <f>IF(Tabela3[[#This Row],[GOL CASA]]&lt;&gt;"",Tabela3[[#This Row],[TIME CASA]],"")</f>
        <v/>
      </c>
      <c r="B3314" t="str">
        <f>IF(Tabela3[[#This Row],[GOL FORA]]&lt;&gt;"",Tabela3[[#This Row],[TIME FORA]],"")</f>
        <v/>
      </c>
      <c r="C3314">
        <f t="shared" si="265"/>
        <v>0</v>
      </c>
      <c r="D3314">
        <f t="shared" si="266"/>
        <v>0</v>
      </c>
      <c r="E3314">
        <f t="shared" si="268"/>
        <v>0</v>
      </c>
      <c r="F3314" t="str">
        <f t="shared" si="267"/>
        <v/>
      </c>
      <c r="J3314" s="29">
        <f>IFERROR(INDEX(JOGOS!$C$1:$P$16905,$G3314,3),"")</f>
        <v>0</v>
      </c>
      <c r="K3314" s="32">
        <f>IFERROR(INDEX(JOGOS!$C$1:$P$16905,$G3314,4),"")</f>
        <v>0</v>
      </c>
      <c r="L3314" s="32">
        <f>IFERROR(INDEX(JOGOS!$C$1:$P$16905,$G3314,5),"")</f>
        <v>0</v>
      </c>
      <c r="M3314" s="29">
        <f>IFERROR(INDEX(JOGOS!$C$1:$P$16905,$G3314,6),"")</f>
        <v>0</v>
      </c>
      <c r="N3314" s="32">
        <f>IFERROR(INDEX(JOGOS!$C$1:$P$16905,$G3314,7),"")</f>
        <v>0</v>
      </c>
      <c r="O3314" s="32">
        <f>IFERROR(INDEX(JOGOS!$C$1:$P$16905,$G3314,8),"")</f>
        <v>0</v>
      </c>
      <c r="P3314" s="32">
        <f>IFERROR(INDEX(JOGOS!$C$1:$P$16905,$G3314,9),"")</f>
        <v>0</v>
      </c>
      <c r="Q3314" s="32">
        <f>IFERROR(INDEX(JOGOS!$C$1:$P$16905,$G3314,10),"")</f>
        <v>0</v>
      </c>
      <c r="T3314" s="32">
        <f t="shared" si="269"/>
        <v>0</v>
      </c>
    </row>
    <row r="3315" spans="1:20">
      <c r="A3315" t="str">
        <f>IF(Tabela3[[#This Row],[GOL CASA]]&lt;&gt;"",Tabela3[[#This Row],[TIME CASA]],"")</f>
        <v/>
      </c>
      <c r="B3315" t="str">
        <f>IF(Tabela3[[#This Row],[GOL FORA]]&lt;&gt;"",Tabela3[[#This Row],[TIME FORA]],"")</f>
        <v/>
      </c>
      <c r="C3315">
        <f t="shared" si="265"/>
        <v>0</v>
      </c>
      <c r="D3315">
        <f t="shared" si="266"/>
        <v>0</v>
      </c>
      <c r="E3315">
        <f t="shared" si="268"/>
        <v>0</v>
      </c>
      <c r="F3315" t="str">
        <f t="shared" si="267"/>
        <v/>
      </c>
      <c r="J3315" s="29">
        <f>IFERROR(INDEX(JOGOS!$C$1:$P$16905,$G3315,3),"")</f>
        <v>0</v>
      </c>
      <c r="K3315" s="32">
        <f>IFERROR(INDEX(JOGOS!$C$1:$P$16905,$G3315,4),"")</f>
        <v>0</v>
      </c>
      <c r="L3315" s="32">
        <f>IFERROR(INDEX(JOGOS!$C$1:$P$16905,$G3315,5),"")</f>
        <v>0</v>
      </c>
      <c r="M3315" s="29">
        <f>IFERROR(INDEX(JOGOS!$C$1:$P$16905,$G3315,6),"")</f>
        <v>0</v>
      </c>
      <c r="N3315" s="32">
        <f>IFERROR(INDEX(JOGOS!$C$1:$P$16905,$G3315,7),"")</f>
        <v>0</v>
      </c>
      <c r="O3315" s="32">
        <f>IFERROR(INDEX(JOGOS!$C$1:$P$16905,$G3315,8),"")</f>
        <v>0</v>
      </c>
      <c r="P3315" s="32">
        <f>IFERROR(INDEX(JOGOS!$C$1:$P$16905,$G3315,9),"")</f>
        <v>0</v>
      </c>
      <c r="Q3315" s="32">
        <f>IFERROR(INDEX(JOGOS!$C$1:$P$16905,$G3315,10),"")</f>
        <v>0</v>
      </c>
      <c r="T3315" s="32">
        <f t="shared" si="269"/>
        <v>0</v>
      </c>
    </row>
    <row r="3316" spans="1:20">
      <c r="A3316" t="str">
        <f>IF(Tabela3[[#This Row],[GOL CASA]]&lt;&gt;"",Tabela3[[#This Row],[TIME CASA]],"")</f>
        <v/>
      </c>
      <c r="B3316" t="str">
        <f>IF(Tabela3[[#This Row],[GOL FORA]]&lt;&gt;"",Tabela3[[#This Row],[TIME FORA]],"")</f>
        <v/>
      </c>
      <c r="C3316">
        <f t="shared" si="265"/>
        <v>0</v>
      </c>
      <c r="D3316">
        <f t="shared" si="266"/>
        <v>0</v>
      </c>
      <c r="E3316">
        <f t="shared" si="268"/>
        <v>0</v>
      </c>
      <c r="F3316" t="str">
        <f t="shared" si="267"/>
        <v/>
      </c>
      <c r="J3316" s="29">
        <f>IFERROR(INDEX(JOGOS!$C$1:$P$16905,$G3316,3),"")</f>
        <v>0</v>
      </c>
      <c r="K3316" s="32">
        <f>IFERROR(INDEX(JOGOS!$C$1:$P$16905,$G3316,4),"")</f>
        <v>0</v>
      </c>
      <c r="L3316" s="32">
        <f>IFERROR(INDEX(JOGOS!$C$1:$P$16905,$G3316,5),"")</f>
        <v>0</v>
      </c>
      <c r="M3316" s="29">
        <f>IFERROR(INDEX(JOGOS!$C$1:$P$16905,$G3316,6),"")</f>
        <v>0</v>
      </c>
      <c r="N3316" s="32">
        <f>IFERROR(INDEX(JOGOS!$C$1:$P$16905,$G3316,7),"")</f>
        <v>0</v>
      </c>
      <c r="O3316" s="32">
        <f>IFERROR(INDEX(JOGOS!$C$1:$P$16905,$G3316,8),"")</f>
        <v>0</v>
      </c>
      <c r="P3316" s="32">
        <f>IFERROR(INDEX(JOGOS!$C$1:$P$16905,$G3316,9),"")</f>
        <v>0</v>
      </c>
      <c r="Q3316" s="32">
        <f>IFERROR(INDEX(JOGOS!$C$1:$P$16905,$G3316,10),"")</f>
        <v>0</v>
      </c>
      <c r="T3316" s="32">
        <f t="shared" si="269"/>
        <v>0</v>
      </c>
    </row>
    <row r="3317" spans="1:20">
      <c r="A3317" t="str">
        <f>IF(Tabela3[[#This Row],[GOL CASA]]&lt;&gt;"",Tabela3[[#This Row],[TIME CASA]],"")</f>
        <v/>
      </c>
      <c r="B3317" t="str">
        <f>IF(Tabela3[[#This Row],[GOL FORA]]&lt;&gt;"",Tabela3[[#This Row],[TIME FORA]],"")</f>
        <v/>
      </c>
      <c r="C3317">
        <f t="shared" si="265"/>
        <v>0</v>
      </c>
      <c r="D3317">
        <f t="shared" si="266"/>
        <v>0</v>
      </c>
      <c r="E3317">
        <f t="shared" si="268"/>
        <v>0</v>
      </c>
      <c r="F3317" t="str">
        <f t="shared" si="267"/>
        <v/>
      </c>
      <c r="J3317" s="29">
        <f>IFERROR(INDEX(JOGOS!$C$1:$P$16905,$G3317,3),"")</f>
        <v>0</v>
      </c>
      <c r="K3317" s="32">
        <f>IFERROR(INDEX(JOGOS!$C$1:$P$16905,$G3317,4),"")</f>
        <v>0</v>
      </c>
      <c r="L3317" s="32">
        <f>IFERROR(INDEX(JOGOS!$C$1:$P$16905,$G3317,5),"")</f>
        <v>0</v>
      </c>
      <c r="M3317" s="29">
        <f>IFERROR(INDEX(JOGOS!$C$1:$P$16905,$G3317,6),"")</f>
        <v>0</v>
      </c>
      <c r="N3317" s="32">
        <f>IFERROR(INDEX(JOGOS!$C$1:$P$16905,$G3317,7),"")</f>
        <v>0</v>
      </c>
      <c r="O3317" s="32">
        <f>IFERROR(INDEX(JOGOS!$C$1:$P$16905,$G3317,8),"")</f>
        <v>0</v>
      </c>
      <c r="P3317" s="32">
        <f>IFERROR(INDEX(JOGOS!$C$1:$P$16905,$G3317,9),"")</f>
        <v>0</v>
      </c>
      <c r="Q3317" s="32">
        <f>IFERROR(INDEX(JOGOS!$C$1:$P$16905,$G3317,10),"")</f>
        <v>0</v>
      </c>
      <c r="T3317" s="32">
        <f t="shared" si="269"/>
        <v>0</v>
      </c>
    </row>
    <row r="3318" spans="1:20">
      <c r="A3318" t="str">
        <f>IF(Tabela3[[#This Row],[GOL CASA]]&lt;&gt;"",Tabela3[[#This Row],[TIME CASA]],"")</f>
        <v/>
      </c>
      <c r="B3318" t="str">
        <f>IF(Tabela3[[#This Row],[GOL FORA]]&lt;&gt;"",Tabela3[[#This Row],[TIME FORA]],"")</f>
        <v/>
      </c>
      <c r="C3318">
        <f t="shared" si="265"/>
        <v>0</v>
      </c>
      <c r="D3318">
        <f t="shared" si="266"/>
        <v>0</v>
      </c>
      <c r="E3318">
        <f t="shared" si="268"/>
        <v>0</v>
      </c>
      <c r="F3318" t="str">
        <f t="shared" si="267"/>
        <v/>
      </c>
      <c r="J3318" s="29">
        <f>IFERROR(INDEX(JOGOS!$C$1:$P$16905,$G3318,3),"")</f>
        <v>0</v>
      </c>
      <c r="K3318" s="32">
        <f>IFERROR(INDEX(JOGOS!$C$1:$P$16905,$G3318,4),"")</f>
        <v>0</v>
      </c>
      <c r="L3318" s="32">
        <f>IFERROR(INDEX(JOGOS!$C$1:$P$16905,$G3318,5),"")</f>
        <v>0</v>
      </c>
      <c r="M3318" s="29">
        <f>IFERROR(INDEX(JOGOS!$C$1:$P$16905,$G3318,6),"")</f>
        <v>0</v>
      </c>
      <c r="N3318" s="32">
        <f>IFERROR(INDEX(JOGOS!$C$1:$P$16905,$G3318,7),"")</f>
        <v>0</v>
      </c>
      <c r="O3318" s="32">
        <f>IFERROR(INDEX(JOGOS!$C$1:$P$16905,$G3318,8),"")</f>
        <v>0</v>
      </c>
      <c r="P3318" s="32">
        <f>IFERROR(INDEX(JOGOS!$C$1:$P$16905,$G3318,9),"")</f>
        <v>0</v>
      </c>
      <c r="Q3318" s="32">
        <f>IFERROR(INDEX(JOGOS!$C$1:$P$16905,$G3318,10),"")</f>
        <v>0</v>
      </c>
      <c r="T3318" s="32">
        <f t="shared" si="269"/>
        <v>0</v>
      </c>
    </row>
    <row r="3319" spans="1:20">
      <c r="A3319" t="str">
        <f>IF(Tabela3[[#This Row],[GOL CASA]]&lt;&gt;"",Tabela3[[#This Row],[TIME CASA]],"")</f>
        <v/>
      </c>
      <c r="B3319" t="str">
        <f>IF(Tabela3[[#This Row],[GOL FORA]]&lt;&gt;"",Tabela3[[#This Row],[TIME FORA]],"")</f>
        <v/>
      </c>
      <c r="C3319">
        <f t="shared" si="265"/>
        <v>0</v>
      </c>
      <c r="D3319">
        <f t="shared" si="266"/>
        <v>0</v>
      </c>
      <c r="E3319">
        <f t="shared" si="268"/>
        <v>0</v>
      </c>
      <c r="F3319" t="str">
        <f t="shared" si="267"/>
        <v/>
      </c>
      <c r="J3319" s="29">
        <f>IFERROR(INDEX(JOGOS!$C$1:$P$16905,$G3319,3),"")</f>
        <v>0</v>
      </c>
      <c r="K3319" s="32">
        <f>IFERROR(INDEX(JOGOS!$C$1:$P$16905,$G3319,4),"")</f>
        <v>0</v>
      </c>
      <c r="L3319" s="32">
        <f>IFERROR(INDEX(JOGOS!$C$1:$P$16905,$G3319,5),"")</f>
        <v>0</v>
      </c>
      <c r="M3319" s="29">
        <f>IFERROR(INDEX(JOGOS!$C$1:$P$16905,$G3319,6),"")</f>
        <v>0</v>
      </c>
      <c r="N3319" s="32">
        <f>IFERROR(INDEX(JOGOS!$C$1:$P$16905,$G3319,7),"")</f>
        <v>0</v>
      </c>
      <c r="O3319" s="32">
        <f>IFERROR(INDEX(JOGOS!$C$1:$P$16905,$G3319,8),"")</f>
        <v>0</v>
      </c>
      <c r="P3319" s="32">
        <f>IFERROR(INDEX(JOGOS!$C$1:$P$16905,$G3319,9),"")</f>
        <v>0</v>
      </c>
      <c r="Q3319" s="32">
        <f>IFERROR(INDEX(JOGOS!$C$1:$P$16905,$G3319,10),"")</f>
        <v>0</v>
      </c>
      <c r="T3319" s="32">
        <f t="shared" si="269"/>
        <v>0</v>
      </c>
    </row>
    <row r="3320" spans="1:20">
      <c r="A3320" t="str">
        <f>IF(Tabela3[[#This Row],[GOL CASA]]&lt;&gt;"",Tabela3[[#This Row],[TIME CASA]],"")</f>
        <v/>
      </c>
      <c r="B3320" t="str">
        <f>IF(Tabela3[[#This Row],[GOL FORA]]&lt;&gt;"",Tabela3[[#This Row],[TIME FORA]],"")</f>
        <v/>
      </c>
      <c r="C3320">
        <f t="shared" si="265"/>
        <v>0</v>
      </c>
      <c r="D3320">
        <f t="shared" si="266"/>
        <v>0</v>
      </c>
      <c r="E3320">
        <f t="shared" si="268"/>
        <v>0</v>
      </c>
      <c r="F3320" t="str">
        <f t="shared" si="267"/>
        <v/>
      </c>
      <c r="J3320" s="29">
        <f>IFERROR(INDEX(JOGOS!$C$1:$P$16905,$G3320,3),"")</f>
        <v>0</v>
      </c>
      <c r="K3320" s="32">
        <f>IFERROR(INDEX(JOGOS!$C$1:$P$16905,$G3320,4),"")</f>
        <v>0</v>
      </c>
      <c r="L3320" s="32">
        <f>IFERROR(INDEX(JOGOS!$C$1:$P$16905,$G3320,5),"")</f>
        <v>0</v>
      </c>
      <c r="M3320" s="29">
        <f>IFERROR(INDEX(JOGOS!$C$1:$P$16905,$G3320,6),"")</f>
        <v>0</v>
      </c>
      <c r="N3320" s="32">
        <f>IFERROR(INDEX(JOGOS!$C$1:$P$16905,$G3320,7),"")</f>
        <v>0</v>
      </c>
      <c r="O3320" s="32">
        <f>IFERROR(INDEX(JOGOS!$C$1:$P$16905,$G3320,8),"")</f>
        <v>0</v>
      </c>
      <c r="P3320" s="32">
        <f>IFERROR(INDEX(JOGOS!$C$1:$P$16905,$G3320,9),"")</f>
        <v>0</v>
      </c>
      <c r="Q3320" s="32">
        <f>IFERROR(INDEX(JOGOS!$C$1:$P$16905,$G3320,10),"")</f>
        <v>0</v>
      </c>
      <c r="T3320" s="32">
        <f t="shared" si="269"/>
        <v>0</v>
      </c>
    </row>
    <row r="3321" spans="1:20">
      <c r="A3321" t="str">
        <f>IF(Tabela3[[#This Row],[GOL CASA]]&lt;&gt;"",Tabela3[[#This Row],[TIME CASA]],"")</f>
        <v/>
      </c>
      <c r="B3321" t="str">
        <f>IF(Tabela3[[#This Row],[GOL FORA]]&lt;&gt;"",Tabela3[[#This Row],[TIME FORA]],"")</f>
        <v/>
      </c>
      <c r="C3321">
        <f t="shared" si="265"/>
        <v>0</v>
      </c>
      <c r="D3321">
        <f t="shared" si="266"/>
        <v>0</v>
      </c>
      <c r="E3321">
        <f t="shared" si="268"/>
        <v>0</v>
      </c>
      <c r="F3321" t="str">
        <f t="shared" si="267"/>
        <v/>
      </c>
      <c r="J3321" s="29">
        <f>IFERROR(INDEX(JOGOS!$C$1:$P$16905,$G3321,3),"")</f>
        <v>0</v>
      </c>
      <c r="K3321" s="32">
        <f>IFERROR(INDEX(JOGOS!$C$1:$P$16905,$G3321,4),"")</f>
        <v>0</v>
      </c>
      <c r="L3321" s="32">
        <f>IFERROR(INDEX(JOGOS!$C$1:$P$16905,$G3321,5),"")</f>
        <v>0</v>
      </c>
      <c r="M3321" s="29">
        <f>IFERROR(INDEX(JOGOS!$C$1:$P$16905,$G3321,6),"")</f>
        <v>0</v>
      </c>
      <c r="N3321" s="32">
        <f>IFERROR(INDEX(JOGOS!$C$1:$P$16905,$G3321,7),"")</f>
        <v>0</v>
      </c>
      <c r="O3321" s="32">
        <f>IFERROR(INDEX(JOGOS!$C$1:$P$16905,$G3321,8),"")</f>
        <v>0</v>
      </c>
      <c r="P3321" s="32">
        <f>IFERROR(INDEX(JOGOS!$C$1:$P$16905,$G3321,9),"")</f>
        <v>0</v>
      </c>
      <c r="Q3321" s="32">
        <f>IFERROR(INDEX(JOGOS!$C$1:$P$16905,$G3321,10),"")</f>
        <v>0</v>
      </c>
      <c r="T3321" s="32">
        <f t="shared" si="269"/>
        <v>0</v>
      </c>
    </row>
    <row r="3322" spans="1:20">
      <c r="A3322" t="str">
        <f>IF(Tabela3[[#This Row],[GOL CASA]]&lt;&gt;"",Tabela3[[#This Row],[TIME CASA]],"")</f>
        <v/>
      </c>
      <c r="B3322" t="str">
        <f>IF(Tabela3[[#This Row],[GOL FORA]]&lt;&gt;"",Tabela3[[#This Row],[TIME FORA]],"")</f>
        <v/>
      </c>
      <c r="C3322">
        <f t="shared" si="265"/>
        <v>0</v>
      </c>
      <c r="D3322">
        <f t="shared" si="266"/>
        <v>0</v>
      </c>
      <c r="E3322">
        <f t="shared" si="268"/>
        <v>0</v>
      </c>
      <c r="F3322" t="str">
        <f t="shared" si="267"/>
        <v/>
      </c>
      <c r="J3322" s="29">
        <f>IFERROR(INDEX(JOGOS!$C$1:$P$16905,$G3322,3),"")</f>
        <v>0</v>
      </c>
      <c r="K3322" s="32">
        <f>IFERROR(INDEX(JOGOS!$C$1:$P$16905,$G3322,4),"")</f>
        <v>0</v>
      </c>
      <c r="L3322" s="32">
        <f>IFERROR(INDEX(JOGOS!$C$1:$P$16905,$G3322,5),"")</f>
        <v>0</v>
      </c>
      <c r="M3322" s="29">
        <f>IFERROR(INDEX(JOGOS!$C$1:$P$16905,$G3322,6),"")</f>
        <v>0</v>
      </c>
      <c r="N3322" s="32">
        <f>IFERROR(INDEX(JOGOS!$C$1:$P$16905,$G3322,7),"")</f>
        <v>0</v>
      </c>
      <c r="O3322" s="32">
        <f>IFERROR(INDEX(JOGOS!$C$1:$P$16905,$G3322,8),"")</f>
        <v>0</v>
      </c>
      <c r="P3322" s="32">
        <f>IFERROR(INDEX(JOGOS!$C$1:$P$16905,$G3322,9),"")</f>
        <v>0</v>
      </c>
      <c r="Q3322" s="32">
        <f>IFERROR(INDEX(JOGOS!$C$1:$P$16905,$G3322,10),"")</f>
        <v>0</v>
      </c>
      <c r="T3322" s="32">
        <f t="shared" si="269"/>
        <v>0</v>
      </c>
    </row>
    <row r="3323" spans="1:20">
      <c r="A3323" t="str">
        <f>IF(Tabela3[[#This Row],[GOL CASA]]&lt;&gt;"",Tabela3[[#This Row],[TIME CASA]],"")</f>
        <v/>
      </c>
      <c r="B3323" t="str">
        <f>IF(Tabela3[[#This Row],[GOL FORA]]&lt;&gt;"",Tabela3[[#This Row],[TIME FORA]],"")</f>
        <v/>
      </c>
      <c r="C3323">
        <f t="shared" si="265"/>
        <v>0</v>
      </c>
      <c r="D3323">
        <f t="shared" si="266"/>
        <v>0</v>
      </c>
      <c r="E3323">
        <f t="shared" si="268"/>
        <v>0</v>
      </c>
      <c r="F3323" t="str">
        <f t="shared" si="267"/>
        <v/>
      </c>
      <c r="J3323" s="29">
        <f>IFERROR(INDEX(JOGOS!$C$1:$P$16905,$G3323,3),"")</f>
        <v>0</v>
      </c>
      <c r="K3323" s="32">
        <f>IFERROR(INDEX(JOGOS!$C$1:$P$16905,$G3323,4),"")</f>
        <v>0</v>
      </c>
      <c r="L3323" s="32">
        <f>IFERROR(INDEX(JOGOS!$C$1:$P$16905,$G3323,5),"")</f>
        <v>0</v>
      </c>
      <c r="M3323" s="29">
        <f>IFERROR(INDEX(JOGOS!$C$1:$P$16905,$G3323,6),"")</f>
        <v>0</v>
      </c>
      <c r="N3323" s="32">
        <f>IFERROR(INDEX(JOGOS!$C$1:$P$16905,$G3323,7),"")</f>
        <v>0</v>
      </c>
      <c r="O3323" s="32">
        <f>IFERROR(INDEX(JOGOS!$C$1:$P$16905,$G3323,8),"")</f>
        <v>0</v>
      </c>
      <c r="P3323" s="32">
        <f>IFERROR(INDEX(JOGOS!$C$1:$P$16905,$G3323,9),"")</f>
        <v>0</v>
      </c>
      <c r="Q3323" s="32">
        <f>IFERROR(INDEX(JOGOS!$C$1:$P$16905,$G3323,10),"")</f>
        <v>0</v>
      </c>
      <c r="T3323" s="32">
        <f t="shared" si="269"/>
        <v>0</v>
      </c>
    </row>
    <row r="3324" spans="1:20">
      <c r="A3324" t="str">
        <f>IF(Tabela3[[#This Row],[GOL CASA]]&lt;&gt;"",Tabela3[[#This Row],[TIME CASA]],"")</f>
        <v/>
      </c>
      <c r="B3324" t="str">
        <f>IF(Tabela3[[#This Row],[GOL FORA]]&lt;&gt;"",Tabela3[[#This Row],[TIME FORA]],"")</f>
        <v/>
      </c>
      <c r="C3324">
        <f t="shared" si="265"/>
        <v>0</v>
      </c>
      <c r="D3324">
        <f t="shared" si="266"/>
        <v>0</v>
      </c>
      <c r="E3324">
        <f t="shared" si="268"/>
        <v>0</v>
      </c>
      <c r="F3324" t="str">
        <f t="shared" si="267"/>
        <v/>
      </c>
      <c r="J3324" s="29">
        <f>IFERROR(INDEX(JOGOS!$C$1:$P$16905,$G3324,3),"")</f>
        <v>0</v>
      </c>
      <c r="K3324" s="32">
        <f>IFERROR(INDEX(JOGOS!$C$1:$P$16905,$G3324,4),"")</f>
        <v>0</v>
      </c>
      <c r="L3324" s="32">
        <f>IFERROR(INDEX(JOGOS!$C$1:$P$16905,$G3324,5),"")</f>
        <v>0</v>
      </c>
      <c r="M3324" s="29">
        <f>IFERROR(INDEX(JOGOS!$C$1:$P$16905,$G3324,6),"")</f>
        <v>0</v>
      </c>
      <c r="N3324" s="32">
        <f>IFERROR(INDEX(JOGOS!$C$1:$P$16905,$G3324,7),"")</f>
        <v>0</v>
      </c>
      <c r="O3324" s="32">
        <f>IFERROR(INDEX(JOGOS!$C$1:$P$16905,$G3324,8),"")</f>
        <v>0</v>
      </c>
      <c r="P3324" s="32">
        <f>IFERROR(INDEX(JOGOS!$C$1:$P$16905,$G3324,9),"")</f>
        <v>0</v>
      </c>
      <c r="Q3324" s="32">
        <f>IFERROR(INDEX(JOGOS!$C$1:$P$16905,$G3324,10),"")</f>
        <v>0</v>
      </c>
      <c r="T3324" s="32">
        <f t="shared" si="269"/>
        <v>0</v>
      </c>
    </row>
    <row r="3325" spans="1:20">
      <c r="A3325" t="str">
        <f>IF(Tabela3[[#This Row],[GOL CASA]]&lt;&gt;"",Tabela3[[#This Row],[TIME CASA]],"")</f>
        <v/>
      </c>
      <c r="B3325" t="str">
        <f>IF(Tabela3[[#This Row],[GOL FORA]]&lt;&gt;"",Tabela3[[#This Row],[TIME FORA]],"")</f>
        <v/>
      </c>
      <c r="C3325">
        <f t="shared" si="265"/>
        <v>0</v>
      </c>
      <c r="D3325">
        <f t="shared" si="266"/>
        <v>0</v>
      </c>
      <c r="E3325">
        <f t="shared" si="268"/>
        <v>0</v>
      </c>
      <c r="F3325" t="str">
        <f t="shared" si="267"/>
        <v/>
      </c>
      <c r="J3325" s="29">
        <f>IFERROR(INDEX(JOGOS!$C$1:$P$16905,$G3325,3),"")</f>
        <v>0</v>
      </c>
      <c r="K3325" s="32">
        <f>IFERROR(INDEX(JOGOS!$C$1:$P$16905,$G3325,4),"")</f>
        <v>0</v>
      </c>
      <c r="L3325" s="32">
        <f>IFERROR(INDEX(JOGOS!$C$1:$P$16905,$G3325,5),"")</f>
        <v>0</v>
      </c>
      <c r="M3325" s="29">
        <f>IFERROR(INDEX(JOGOS!$C$1:$P$16905,$G3325,6),"")</f>
        <v>0</v>
      </c>
      <c r="N3325" s="32">
        <f>IFERROR(INDEX(JOGOS!$C$1:$P$16905,$G3325,7),"")</f>
        <v>0</v>
      </c>
      <c r="O3325" s="32">
        <f>IFERROR(INDEX(JOGOS!$C$1:$P$16905,$G3325,8),"")</f>
        <v>0</v>
      </c>
      <c r="P3325" s="32">
        <f>IFERROR(INDEX(JOGOS!$C$1:$P$16905,$G3325,9),"")</f>
        <v>0</v>
      </c>
      <c r="Q3325" s="32">
        <f>IFERROR(INDEX(JOGOS!$C$1:$P$16905,$G3325,10),"")</f>
        <v>0</v>
      </c>
      <c r="T3325" s="32">
        <f t="shared" si="269"/>
        <v>0</v>
      </c>
    </row>
    <row r="3326" spans="1:20">
      <c r="A3326" t="str">
        <f>IF(Tabela3[[#This Row],[GOL CASA]]&lt;&gt;"",Tabela3[[#This Row],[TIME CASA]],"")</f>
        <v/>
      </c>
      <c r="B3326" t="str">
        <f>IF(Tabela3[[#This Row],[GOL FORA]]&lt;&gt;"",Tabela3[[#This Row],[TIME FORA]],"")</f>
        <v/>
      </c>
      <c r="C3326">
        <f t="shared" si="265"/>
        <v>0</v>
      </c>
      <c r="D3326">
        <f t="shared" si="266"/>
        <v>0</v>
      </c>
      <c r="E3326">
        <f t="shared" si="268"/>
        <v>0</v>
      </c>
      <c r="F3326" t="str">
        <f t="shared" si="267"/>
        <v/>
      </c>
      <c r="J3326" s="29">
        <f>IFERROR(INDEX(JOGOS!$C$1:$P$16905,$G3326,3),"")</f>
        <v>0</v>
      </c>
      <c r="K3326" s="32">
        <f>IFERROR(INDEX(JOGOS!$C$1:$P$16905,$G3326,4),"")</f>
        <v>0</v>
      </c>
      <c r="L3326" s="32">
        <f>IFERROR(INDEX(JOGOS!$C$1:$P$16905,$G3326,5),"")</f>
        <v>0</v>
      </c>
      <c r="M3326" s="29">
        <f>IFERROR(INDEX(JOGOS!$C$1:$P$16905,$G3326,6),"")</f>
        <v>0</v>
      </c>
      <c r="N3326" s="32">
        <f>IFERROR(INDEX(JOGOS!$C$1:$P$16905,$G3326,7),"")</f>
        <v>0</v>
      </c>
      <c r="O3326" s="32">
        <f>IFERROR(INDEX(JOGOS!$C$1:$P$16905,$G3326,8),"")</f>
        <v>0</v>
      </c>
      <c r="P3326" s="32">
        <f>IFERROR(INDEX(JOGOS!$C$1:$P$16905,$G3326,9),"")</f>
        <v>0</v>
      </c>
      <c r="Q3326" s="32">
        <f>IFERROR(INDEX(JOGOS!$C$1:$P$16905,$G3326,10),"")</f>
        <v>0</v>
      </c>
      <c r="T3326" s="32">
        <f t="shared" si="269"/>
        <v>0</v>
      </c>
    </row>
    <row r="3327" spans="1:20">
      <c r="A3327" t="str">
        <f>IF(Tabela3[[#This Row],[GOL CASA]]&lt;&gt;"",Tabela3[[#This Row],[TIME CASA]],"")</f>
        <v/>
      </c>
      <c r="B3327" t="str">
        <f>IF(Tabela3[[#This Row],[GOL FORA]]&lt;&gt;"",Tabela3[[#This Row],[TIME FORA]],"")</f>
        <v/>
      </c>
      <c r="C3327">
        <f t="shared" si="265"/>
        <v>0</v>
      </c>
      <c r="D3327">
        <f t="shared" si="266"/>
        <v>0</v>
      </c>
      <c r="E3327">
        <f t="shared" si="268"/>
        <v>0</v>
      </c>
      <c r="F3327" t="str">
        <f t="shared" si="267"/>
        <v/>
      </c>
      <c r="J3327" s="29">
        <f>IFERROR(INDEX(JOGOS!$C$1:$P$16905,$G3327,3),"")</f>
        <v>0</v>
      </c>
      <c r="K3327" s="32">
        <f>IFERROR(INDEX(JOGOS!$C$1:$P$16905,$G3327,4),"")</f>
        <v>0</v>
      </c>
      <c r="L3327" s="32">
        <f>IFERROR(INDEX(JOGOS!$C$1:$P$16905,$G3327,5),"")</f>
        <v>0</v>
      </c>
      <c r="M3327" s="29">
        <f>IFERROR(INDEX(JOGOS!$C$1:$P$16905,$G3327,6),"")</f>
        <v>0</v>
      </c>
      <c r="N3327" s="32">
        <f>IFERROR(INDEX(JOGOS!$C$1:$P$16905,$G3327,7),"")</f>
        <v>0</v>
      </c>
      <c r="O3327" s="32">
        <f>IFERROR(INDEX(JOGOS!$C$1:$P$16905,$G3327,8),"")</f>
        <v>0</v>
      </c>
      <c r="P3327" s="32">
        <f>IFERROR(INDEX(JOGOS!$C$1:$P$16905,$G3327,9),"")</f>
        <v>0</v>
      </c>
      <c r="Q3327" s="32">
        <f>IFERROR(INDEX(JOGOS!$C$1:$P$16905,$G3327,10),"")</f>
        <v>0</v>
      </c>
      <c r="T3327" s="32">
        <f t="shared" si="269"/>
        <v>0</v>
      </c>
    </row>
    <row r="3328" spans="1:20">
      <c r="A3328" t="str">
        <f>IF(Tabela3[[#This Row],[GOL CASA]]&lt;&gt;"",Tabela3[[#This Row],[TIME CASA]],"")</f>
        <v/>
      </c>
      <c r="B3328" t="str">
        <f>IF(Tabela3[[#This Row],[GOL FORA]]&lt;&gt;"",Tabela3[[#This Row],[TIME FORA]],"")</f>
        <v/>
      </c>
      <c r="C3328">
        <f t="shared" si="265"/>
        <v>0</v>
      </c>
      <c r="D3328">
        <f t="shared" si="266"/>
        <v>0</v>
      </c>
      <c r="E3328">
        <f t="shared" si="268"/>
        <v>0</v>
      </c>
      <c r="F3328" t="str">
        <f t="shared" si="267"/>
        <v/>
      </c>
      <c r="J3328" s="29">
        <f>IFERROR(INDEX(JOGOS!$C$1:$P$16905,$G3328,3),"")</f>
        <v>0</v>
      </c>
      <c r="K3328" s="32">
        <f>IFERROR(INDEX(JOGOS!$C$1:$P$16905,$G3328,4),"")</f>
        <v>0</v>
      </c>
      <c r="L3328" s="32">
        <f>IFERROR(INDEX(JOGOS!$C$1:$P$16905,$G3328,5),"")</f>
        <v>0</v>
      </c>
      <c r="M3328" s="29">
        <f>IFERROR(INDEX(JOGOS!$C$1:$P$16905,$G3328,6),"")</f>
        <v>0</v>
      </c>
      <c r="N3328" s="32">
        <f>IFERROR(INDEX(JOGOS!$C$1:$P$16905,$G3328,7),"")</f>
        <v>0</v>
      </c>
      <c r="O3328" s="32">
        <f>IFERROR(INDEX(JOGOS!$C$1:$P$16905,$G3328,8),"")</f>
        <v>0</v>
      </c>
      <c r="P3328" s="32">
        <f>IFERROR(INDEX(JOGOS!$C$1:$P$16905,$G3328,9),"")</f>
        <v>0</v>
      </c>
      <c r="Q3328" s="32">
        <f>IFERROR(INDEX(JOGOS!$C$1:$P$16905,$G3328,10),"")</f>
        <v>0</v>
      </c>
      <c r="T3328" s="32">
        <f t="shared" si="269"/>
        <v>0</v>
      </c>
    </row>
    <row r="3329" spans="1:20">
      <c r="A3329" t="str">
        <f>IF(Tabela3[[#This Row],[GOL CASA]]&lt;&gt;"",Tabela3[[#This Row],[TIME CASA]],"")</f>
        <v/>
      </c>
      <c r="B3329" t="str">
        <f>IF(Tabela3[[#This Row],[GOL FORA]]&lt;&gt;"",Tabela3[[#This Row],[TIME FORA]],"")</f>
        <v/>
      </c>
      <c r="C3329">
        <f t="shared" ref="C3329:C3392" si="270">IF(AND(A3329=$AP$1,B3329=$AQ$1),1,0)</f>
        <v>0</v>
      </c>
      <c r="D3329">
        <f t="shared" ref="D3329:D3392" si="271">IF(AND(A3329=$AQ$1,B3329=$AP$1),1,0)</f>
        <v>0</v>
      </c>
      <c r="E3329">
        <f t="shared" si="268"/>
        <v>0</v>
      </c>
      <c r="F3329" t="str">
        <f t="shared" ref="F3329:F3392" si="272">IF($Y$1=E3329,ROW(),"")</f>
        <v/>
      </c>
      <c r="J3329" s="29">
        <f>IFERROR(INDEX(JOGOS!$C$1:$P$16905,$G3329,3),"")</f>
        <v>0</v>
      </c>
      <c r="K3329" s="32">
        <f>IFERROR(INDEX(JOGOS!$C$1:$P$16905,$G3329,4),"")</f>
        <v>0</v>
      </c>
      <c r="L3329" s="32">
        <f>IFERROR(INDEX(JOGOS!$C$1:$P$16905,$G3329,5),"")</f>
        <v>0</v>
      </c>
      <c r="M3329" s="29">
        <f>IFERROR(INDEX(JOGOS!$C$1:$P$16905,$G3329,6),"")</f>
        <v>0</v>
      </c>
      <c r="N3329" s="32">
        <f>IFERROR(INDEX(JOGOS!$C$1:$P$16905,$G3329,7),"")</f>
        <v>0</v>
      </c>
      <c r="O3329" s="32">
        <f>IFERROR(INDEX(JOGOS!$C$1:$P$16905,$G3329,8),"")</f>
        <v>0</v>
      </c>
      <c r="P3329" s="32">
        <f>IFERROR(INDEX(JOGOS!$C$1:$P$16905,$G3329,9),"")</f>
        <v>0</v>
      </c>
      <c r="Q3329" s="32">
        <f>IFERROR(INDEX(JOGOS!$C$1:$P$16905,$G3329,10),"")</f>
        <v>0</v>
      </c>
      <c r="T3329" s="32">
        <f t="shared" si="269"/>
        <v>0</v>
      </c>
    </row>
    <row r="3330" spans="1:20">
      <c r="A3330" t="str">
        <f>IF(Tabela3[[#This Row],[GOL CASA]]&lt;&gt;"",Tabela3[[#This Row],[TIME CASA]],"")</f>
        <v/>
      </c>
      <c r="B3330" t="str">
        <f>IF(Tabela3[[#This Row],[GOL FORA]]&lt;&gt;"",Tabela3[[#This Row],[TIME FORA]],"")</f>
        <v/>
      </c>
      <c r="C3330">
        <f t="shared" si="270"/>
        <v>0</v>
      </c>
      <c r="D3330">
        <f t="shared" si="271"/>
        <v>0</v>
      </c>
      <c r="E3330">
        <f t="shared" ref="E3330:E3393" si="273">MAX(C3330:D3330)</f>
        <v>0</v>
      </c>
      <c r="F3330" t="str">
        <f t="shared" si="272"/>
        <v/>
      </c>
      <c r="J3330" s="29">
        <f>IFERROR(INDEX(JOGOS!$C$1:$P$16905,$G3330,3),"")</f>
        <v>0</v>
      </c>
      <c r="K3330" s="32">
        <f>IFERROR(INDEX(JOGOS!$C$1:$P$16905,$G3330,4),"")</f>
        <v>0</v>
      </c>
      <c r="L3330" s="32">
        <f>IFERROR(INDEX(JOGOS!$C$1:$P$16905,$G3330,5),"")</f>
        <v>0</v>
      </c>
      <c r="M3330" s="29">
        <f>IFERROR(INDEX(JOGOS!$C$1:$P$16905,$G3330,6),"")</f>
        <v>0</v>
      </c>
      <c r="N3330" s="32">
        <f>IFERROR(INDEX(JOGOS!$C$1:$P$16905,$G3330,7),"")</f>
        <v>0</v>
      </c>
      <c r="O3330" s="32">
        <f>IFERROR(INDEX(JOGOS!$C$1:$P$16905,$G3330,8),"")</f>
        <v>0</v>
      </c>
      <c r="P3330" s="32">
        <f>IFERROR(INDEX(JOGOS!$C$1:$P$16905,$G3330,9),"")</f>
        <v>0</v>
      </c>
      <c r="Q3330" s="32">
        <f>IFERROR(INDEX(JOGOS!$C$1:$P$16905,$G3330,10),"")</f>
        <v>0</v>
      </c>
      <c r="T3330" s="32">
        <f t="shared" ref="T3330:T3393" si="274">SUM(R3330+S3330)</f>
        <v>0</v>
      </c>
    </row>
    <row r="3331" spans="1:20">
      <c r="A3331" t="str">
        <f>IF(Tabela3[[#This Row],[GOL CASA]]&lt;&gt;"",Tabela3[[#This Row],[TIME CASA]],"")</f>
        <v/>
      </c>
      <c r="B3331" t="str">
        <f>IF(Tabela3[[#This Row],[GOL FORA]]&lt;&gt;"",Tabela3[[#This Row],[TIME FORA]],"")</f>
        <v/>
      </c>
      <c r="C3331">
        <f t="shared" si="270"/>
        <v>0</v>
      </c>
      <c r="D3331">
        <f t="shared" si="271"/>
        <v>0</v>
      </c>
      <c r="E3331">
        <f t="shared" si="273"/>
        <v>0</v>
      </c>
      <c r="F3331" t="str">
        <f t="shared" si="272"/>
        <v/>
      </c>
      <c r="J3331" s="29">
        <f>IFERROR(INDEX(JOGOS!$C$1:$P$16905,$G3331,3),"")</f>
        <v>0</v>
      </c>
      <c r="K3331" s="32">
        <f>IFERROR(INDEX(JOGOS!$C$1:$P$16905,$G3331,4),"")</f>
        <v>0</v>
      </c>
      <c r="L3331" s="32">
        <f>IFERROR(INDEX(JOGOS!$C$1:$P$16905,$G3331,5),"")</f>
        <v>0</v>
      </c>
      <c r="M3331" s="29">
        <f>IFERROR(INDEX(JOGOS!$C$1:$P$16905,$G3331,6),"")</f>
        <v>0</v>
      </c>
      <c r="N3331" s="32">
        <f>IFERROR(INDEX(JOGOS!$C$1:$P$16905,$G3331,7),"")</f>
        <v>0</v>
      </c>
      <c r="O3331" s="32">
        <f>IFERROR(INDEX(JOGOS!$C$1:$P$16905,$G3331,8),"")</f>
        <v>0</v>
      </c>
      <c r="P3331" s="32">
        <f>IFERROR(INDEX(JOGOS!$C$1:$P$16905,$G3331,9),"")</f>
        <v>0</v>
      </c>
      <c r="Q3331" s="32">
        <f>IFERROR(INDEX(JOGOS!$C$1:$P$16905,$G3331,10),"")</f>
        <v>0</v>
      </c>
      <c r="T3331" s="32">
        <f t="shared" si="274"/>
        <v>0</v>
      </c>
    </row>
    <row r="3332" spans="1:20">
      <c r="A3332" t="str">
        <f>IF(Tabela3[[#This Row],[GOL CASA]]&lt;&gt;"",Tabela3[[#This Row],[TIME CASA]],"")</f>
        <v/>
      </c>
      <c r="B3332" t="str">
        <f>IF(Tabela3[[#This Row],[GOL FORA]]&lt;&gt;"",Tabela3[[#This Row],[TIME FORA]],"")</f>
        <v/>
      </c>
      <c r="C3332">
        <f t="shared" si="270"/>
        <v>0</v>
      </c>
      <c r="D3332">
        <f t="shared" si="271"/>
        <v>0</v>
      </c>
      <c r="E3332">
        <f t="shared" si="273"/>
        <v>0</v>
      </c>
      <c r="F3332" t="str">
        <f t="shared" si="272"/>
        <v/>
      </c>
      <c r="J3332" s="29">
        <f>IFERROR(INDEX(JOGOS!$C$1:$P$16905,$G3332,3),"")</f>
        <v>0</v>
      </c>
      <c r="K3332" s="32">
        <f>IFERROR(INDEX(JOGOS!$C$1:$P$16905,$G3332,4),"")</f>
        <v>0</v>
      </c>
      <c r="L3332" s="32">
        <f>IFERROR(INDEX(JOGOS!$C$1:$P$16905,$G3332,5),"")</f>
        <v>0</v>
      </c>
      <c r="M3332" s="29">
        <f>IFERROR(INDEX(JOGOS!$C$1:$P$16905,$G3332,6),"")</f>
        <v>0</v>
      </c>
      <c r="N3332" s="32">
        <f>IFERROR(INDEX(JOGOS!$C$1:$P$16905,$G3332,7),"")</f>
        <v>0</v>
      </c>
      <c r="O3332" s="32">
        <f>IFERROR(INDEX(JOGOS!$C$1:$P$16905,$G3332,8),"")</f>
        <v>0</v>
      </c>
      <c r="P3332" s="32">
        <f>IFERROR(INDEX(JOGOS!$C$1:$P$16905,$G3332,9),"")</f>
        <v>0</v>
      </c>
      <c r="Q3332" s="32">
        <f>IFERROR(INDEX(JOGOS!$C$1:$P$16905,$G3332,10),"")</f>
        <v>0</v>
      </c>
      <c r="T3332" s="32">
        <f t="shared" si="274"/>
        <v>0</v>
      </c>
    </row>
    <row r="3333" spans="1:20">
      <c r="A3333" t="str">
        <f>IF(Tabela3[[#This Row],[GOL CASA]]&lt;&gt;"",Tabela3[[#This Row],[TIME CASA]],"")</f>
        <v/>
      </c>
      <c r="B3333" t="str">
        <f>IF(Tabela3[[#This Row],[GOL FORA]]&lt;&gt;"",Tabela3[[#This Row],[TIME FORA]],"")</f>
        <v/>
      </c>
      <c r="C3333">
        <f t="shared" si="270"/>
        <v>0</v>
      </c>
      <c r="D3333">
        <f t="shared" si="271"/>
        <v>0</v>
      </c>
      <c r="E3333">
        <f t="shared" si="273"/>
        <v>0</v>
      </c>
      <c r="F3333" t="str">
        <f t="shared" si="272"/>
        <v/>
      </c>
      <c r="J3333" s="29">
        <f>IFERROR(INDEX(JOGOS!$C$1:$P$16905,$G3333,3),"")</f>
        <v>0</v>
      </c>
      <c r="K3333" s="32">
        <f>IFERROR(INDEX(JOGOS!$C$1:$P$16905,$G3333,4),"")</f>
        <v>0</v>
      </c>
      <c r="L3333" s="32">
        <f>IFERROR(INDEX(JOGOS!$C$1:$P$16905,$G3333,5),"")</f>
        <v>0</v>
      </c>
      <c r="M3333" s="29">
        <f>IFERROR(INDEX(JOGOS!$C$1:$P$16905,$G3333,6),"")</f>
        <v>0</v>
      </c>
      <c r="N3333" s="32">
        <f>IFERROR(INDEX(JOGOS!$C$1:$P$16905,$G3333,7),"")</f>
        <v>0</v>
      </c>
      <c r="O3333" s="32">
        <f>IFERROR(INDEX(JOGOS!$C$1:$P$16905,$G3333,8),"")</f>
        <v>0</v>
      </c>
      <c r="P3333" s="32">
        <f>IFERROR(INDEX(JOGOS!$C$1:$P$16905,$G3333,9),"")</f>
        <v>0</v>
      </c>
      <c r="Q3333" s="32">
        <f>IFERROR(INDEX(JOGOS!$C$1:$P$16905,$G3333,10),"")</f>
        <v>0</v>
      </c>
      <c r="T3333" s="32">
        <f t="shared" si="274"/>
        <v>0</v>
      </c>
    </row>
    <row r="3334" spans="1:20">
      <c r="A3334" t="str">
        <f>IF(Tabela3[[#This Row],[GOL CASA]]&lt;&gt;"",Tabela3[[#This Row],[TIME CASA]],"")</f>
        <v/>
      </c>
      <c r="B3334" t="str">
        <f>IF(Tabela3[[#This Row],[GOL FORA]]&lt;&gt;"",Tabela3[[#This Row],[TIME FORA]],"")</f>
        <v/>
      </c>
      <c r="C3334">
        <f t="shared" si="270"/>
        <v>0</v>
      </c>
      <c r="D3334">
        <f t="shared" si="271"/>
        <v>0</v>
      </c>
      <c r="E3334">
        <f t="shared" si="273"/>
        <v>0</v>
      </c>
      <c r="F3334" t="str">
        <f t="shared" si="272"/>
        <v/>
      </c>
      <c r="J3334" s="29">
        <f>IFERROR(INDEX(JOGOS!$C$1:$P$16905,$G3334,3),"")</f>
        <v>0</v>
      </c>
      <c r="K3334" s="32">
        <f>IFERROR(INDEX(JOGOS!$C$1:$P$16905,$G3334,4),"")</f>
        <v>0</v>
      </c>
      <c r="L3334" s="32">
        <f>IFERROR(INDEX(JOGOS!$C$1:$P$16905,$G3334,5),"")</f>
        <v>0</v>
      </c>
      <c r="M3334" s="29">
        <f>IFERROR(INDEX(JOGOS!$C$1:$P$16905,$G3334,6),"")</f>
        <v>0</v>
      </c>
      <c r="N3334" s="32">
        <f>IFERROR(INDEX(JOGOS!$C$1:$P$16905,$G3334,7),"")</f>
        <v>0</v>
      </c>
      <c r="O3334" s="32">
        <f>IFERROR(INDEX(JOGOS!$C$1:$P$16905,$G3334,8),"")</f>
        <v>0</v>
      </c>
      <c r="P3334" s="32">
        <f>IFERROR(INDEX(JOGOS!$C$1:$P$16905,$G3334,9),"")</f>
        <v>0</v>
      </c>
      <c r="Q3334" s="32">
        <f>IFERROR(INDEX(JOGOS!$C$1:$P$16905,$G3334,10),"")</f>
        <v>0</v>
      </c>
      <c r="T3334" s="32">
        <f t="shared" si="274"/>
        <v>0</v>
      </c>
    </row>
    <row r="3335" spans="1:20">
      <c r="A3335" t="str">
        <f>IF(Tabela3[[#This Row],[GOL CASA]]&lt;&gt;"",Tabela3[[#This Row],[TIME CASA]],"")</f>
        <v/>
      </c>
      <c r="B3335" t="str">
        <f>IF(Tabela3[[#This Row],[GOL FORA]]&lt;&gt;"",Tabela3[[#This Row],[TIME FORA]],"")</f>
        <v/>
      </c>
      <c r="C3335">
        <f t="shared" si="270"/>
        <v>0</v>
      </c>
      <c r="D3335">
        <f t="shared" si="271"/>
        <v>0</v>
      </c>
      <c r="E3335">
        <f t="shared" si="273"/>
        <v>0</v>
      </c>
      <c r="F3335" t="str">
        <f t="shared" si="272"/>
        <v/>
      </c>
      <c r="J3335" s="29">
        <f>IFERROR(INDEX(JOGOS!$C$1:$P$16905,$G3335,3),"")</f>
        <v>0</v>
      </c>
      <c r="K3335" s="32">
        <f>IFERROR(INDEX(JOGOS!$C$1:$P$16905,$G3335,4),"")</f>
        <v>0</v>
      </c>
      <c r="L3335" s="32">
        <f>IFERROR(INDEX(JOGOS!$C$1:$P$16905,$G3335,5),"")</f>
        <v>0</v>
      </c>
      <c r="M3335" s="29">
        <f>IFERROR(INDEX(JOGOS!$C$1:$P$16905,$G3335,6),"")</f>
        <v>0</v>
      </c>
      <c r="N3335" s="32">
        <f>IFERROR(INDEX(JOGOS!$C$1:$P$16905,$G3335,7),"")</f>
        <v>0</v>
      </c>
      <c r="O3335" s="32">
        <f>IFERROR(INDEX(JOGOS!$C$1:$P$16905,$G3335,8),"")</f>
        <v>0</v>
      </c>
      <c r="P3335" s="32">
        <f>IFERROR(INDEX(JOGOS!$C$1:$P$16905,$G3335,9),"")</f>
        <v>0</v>
      </c>
      <c r="Q3335" s="32">
        <f>IFERROR(INDEX(JOGOS!$C$1:$P$16905,$G3335,10),"")</f>
        <v>0</v>
      </c>
      <c r="T3335" s="32">
        <f t="shared" si="274"/>
        <v>0</v>
      </c>
    </row>
    <row r="3336" spans="1:20">
      <c r="A3336" t="str">
        <f>IF(Tabela3[[#This Row],[GOL CASA]]&lt;&gt;"",Tabela3[[#This Row],[TIME CASA]],"")</f>
        <v/>
      </c>
      <c r="B3336" t="str">
        <f>IF(Tabela3[[#This Row],[GOL FORA]]&lt;&gt;"",Tabela3[[#This Row],[TIME FORA]],"")</f>
        <v/>
      </c>
      <c r="C3336">
        <f t="shared" si="270"/>
        <v>0</v>
      </c>
      <c r="D3336">
        <f t="shared" si="271"/>
        <v>0</v>
      </c>
      <c r="E3336">
        <f t="shared" si="273"/>
        <v>0</v>
      </c>
      <c r="F3336" t="str">
        <f t="shared" si="272"/>
        <v/>
      </c>
      <c r="J3336" s="29">
        <f>IFERROR(INDEX(JOGOS!$C$1:$P$16905,$G3336,3),"")</f>
        <v>0</v>
      </c>
      <c r="K3336" s="32">
        <f>IFERROR(INDEX(JOGOS!$C$1:$P$16905,$G3336,4),"")</f>
        <v>0</v>
      </c>
      <c r="L3336" s="32">
        <f>IFERROR(INDEX(JOGOS!$C$1:$P$16905,$G3336,5),"")</f>
        <v>0</v>
      </c>
      <c r="M3336" s="29">
        <f>IFERROR(INDEX(JOGOS!$C$1:$P$16905,$G3336,6),"")</f>
        <v>0</v>
      </c>
      <c r="N3336" s="32">
        <f>IFERROR(INDEX(JOGOS!$C$1:$P$16905,$G3336,7),"")</f>
        <v>0</v>
      </c>
      <c r="O3336" s="32">
        <f>IFERROR(INDEX(JOGOS!$C$1:$P$16905,$G3336,8),"")</f>
        <v>0</v>
      </c>
      <c r="P3336" s="32">
        <f>IFERROR(INDEX(JOGOS!$C$1:$P$16905,$G3336,9),"")</f>
        <v>0</v>
      </c>
      <c r="Q3336" s="32">
        <f>IFERROR(INDEX(JOGOS!$C$1:$P$16905,$G3336,10),"")</f>
        <v>0</v>
      </c>
      <c r="T3336" s="32">
        <f t="shared" si="274"/>
        <v>0</v>
      </c>
    </row>
    <row r="3337" spans="1:20">
      <c r="A3337" t="str">
        <f>IF(Tabela3[[#This Row],[GOL CASA]]&lt;&gt;"",Tabela3[[#This Row],[TIME CASA]],"")</f>
        <v/>
      </c>
      <c r="B3337" t="str">
        <f>IF(Tabela3[[#This Row],[GOL FORA]]&lt;&gt;"",Tabela3[[#This Row],[TIME FORA]],"")</f>
        <v/>
      </c>
      <c r="C3337">
        <f t="shared" si="270"/>
        <v>0</v>
      </c>
      <c r="D3337">
        <f t="shared" si="271"/>
        <v>0</v>
      </c>
      <c r="E3337">
        <f t="shared" si="273"/>
        <v>0</v>
      </c>
      <c r="F3337" t="str">
        <f t="shared" si="272"/>
        <v/>
      </c>
      <c r="J3337" s="29">
        <f>IFERROR(INDEX(JOGOS!$C$1:$P$16905,$G3337,3),"")</f>
        <v>0</v>
      </c>
      <c r="K3337" s="32">
        <f>IFERROR(INDEX(JOGOS!$C$1:$P$16905,$G3337,4),"")</f>
        <v>0</v>
      </c>
      <c r="L3337" s="32">
        <f>IFERROR(INDEX(JOGOS!$C$1:$P$16905,$G3337,5),"")</f>
        <v>0</v>
      </c>
      <c r="M3337" s="29">
        <f>IFERROR(INDEX(JOGOS!$C$1:$P$16905,$G3337,6),"")</f>
        <v>0</v>
      </c>
      <c r="N3337" s="32">
        <f>IFERROR(INDEX(JOGOS!$C$1:$P$16905,$G3337,7),"")</f>
        <v>0</v>
      </c>
      <c r="O3337" s="32">
        <f>IFERROR(INDEX(JOGOS!$C$1:$P$16905,$G3337,8),"")</f>
        <v>0</v>
      </c>
      <c r="P3337" s="32">
        <f>IFERROR(INDEX(JOGOS!$C$1:$P$16905,$G3337,9),"")</f>
        <v>0</v>
      </c>
      <c r="Q3337" s="32">
        <f>IFERROR(INDEX(JOGOS!$C$1:$P$16905,$G3337,10),"")</f>
        <v>0</v>
      </c>
      <c r="T3337" s="32">
        <f t="shared" si="274"/>
        <v>0</v>
      </c>
    </row>
    <row r="3338" spans="1:20">
      <c r="A3338" t="str">
        <f>IF(Tabela3[[#This Row],[GOL CASA]]&lt;&gt;"",Tabela3[[#This Row],[TIME CASA]],"")</f>
        <v/>
      </c>
      <c r="B3338" t="str">
        <f>IF(Tabela3[[#This Row],[GOL FORA]]&lt;&gt;"",Tabela3[[#This Row],[TIME FORA]],"")</f>
        <v/>
      </c>
      <c r="C3338">
        <f t="shared" si="270"/>
        <v>0</v>
      </c>
      <c r="D3338">
        <f t="shared" si="271"/>
        <v>0</v>
      </c>
      <c r="E3338">
        <f t="shared" si="273"/>
        <v>0</v>
      </c>
      <c r="F3338" t="str">
        <f t="shared" si="272"/>
        <v/>
      </c>
      <c r="J3338" s="29">
        <f>IFERROR(INDEX(JOGOS!$C$1:$P$16905,$G3338,3),"")</f>
        <v>0</v>
      </c>
      <c r="K3338" s="32">
        <f>IFERROR(INDEX(JOGOS!$C$1:$P$16905,$G3338,4),"")</f>
        <v>0</v>
      </c>
      <c r="L3338" s="32">
        <f>IFERROR(INDEX(JOGOS!$C$1:$P$16905,$G3338,5),"")</f>
        <v>0</v>
      </c>
      <c r="M3338" s="29">
        <f>IFERROR(INDEX(JOGOS!$C$1:$P$16905,$G3338,6),"")</f>
        <v>0</v>
      </c>
      <c r="N3338" s="32">
        <f>IFERROR(INDEX(JOGOS!$C$1:$P$16905,$G3338,7),"")</f>
        <v>0</v>
      </c>
      <c r="O3338" s="32">
        <f>IFERROR(INDEX(JOGOS!$C$1:$P$16905,$G3338,8),"")</f>
        <v>0</v>
      </c>
      <c r="P3338" s="32">
        <f>IFERROR(INDEX(JOGOS!$C$1:$P$16905,$G3338,9),"")</f>
        <v>0</v>
      </c>
      <c r="Q3338" s="32">
        <f>IFERROR(INDEX(JOGOS!$C$1:$P$16905,$G3338,10),"")</f>
        <v>0</v>
      </c>
      <c r="T3338" s="32">
        <f t="shared" si="274"/>
        <v>0</v>
      </c>
    </row>
    <row r="3339" spans="1:20">
      <c r="A3339" t="str">
        <f>IF(Tabela3[[#This Row],[GOL CASA]]&lt;&gt;"",Tabela3[[#This Row],[TIME CASA]],"")</f>
        <v/>
      </c>
      <c r="B3339" t="str">
        <f>IF(Tabela3[[#This Row],[GOL FORA]]&lt;&gt;"",Tabela3[[#This Row],[TIME FORA]],"")</f>
        <v/>
      </c>
      <c r="C3339">
        <f t="shared" si="270"/>
        <v>0</v>
      </c>
      <c r="D3339">
        <f t="shared" si="271"/>
        <v>0</v>
      </c>
      <c r="E3339">
        <f t="shared" si="273"/>
        <v>0</v>
      </c>
      <c r="F3339" t="str">
        <f t="shared" si="272"/>
        <v/>
      </c>
      <c r="J3339" s="29">
        <f>IFERROR(INDEX(JOGOS!$C$1:$P$16905,$G3339,3),"")</f>
        <v>0</v>
      </c>
      <c r="K3339" s="32">
        <f>IFERROR(INDEX(JOGOS!$C$1:$P$16905,$G3339,4),"")</f>
        <v>0</v>
      </c>
      <c r="L3339" s="32">
        <f>IFERROR(INDEX(JOGOS!$C$1:$P$16905,$G3339,5),"")</f>
        <v>0</v>
      </c>
      <c r="M3339" s="29">
        <f>IFERROR(INDEX(JOGOS!$C$1:$P$16905,$G3339,6),"")</f>
        <v>0</v>
      </c>
      <c r="N3339" s="32">
        <f>IFERROR(INDEX(JOGOS!$C$1:$P$16905,$G3339,7),"")</f>
        <v>0</v>
      </c>
      <c r="O3339" s="32">
        <f>IFERROR(INDEX(JOGOS!$C$1:$P$16905,$G3339,8),"")</f>
        <v>0</v>
      </c>
      <c r="P3339" s="32">
        <f>IFERROR(INDEX(JOGOS!$C$1:$P$16905,$G3339,9),"")</f>
        <v>0</v>
      </c>
      <c r="Q3339" s="32">
        <f>IFERROR(INDEX(JOGOS!$C$1:$P$16905,$G3339,10),"")</f>
        <v>0</v>
      </c>
      <c r="T3339" s="32">
        <f t="shared" si="274"/>
        <v>0</v>
      </c>
    </row>
    <row r="3340" spans="1:20">
      <c r="A3340" t="str">
        <f>IF(Tabela3[[#This Row],[GOL CASA]]&lt;&gt;"",Tabela3[[#This Row],[TIME CASA]],"")</f>
        <v/>
      </c>
      <c r="B3340" t="str">
        <f>IF(Tabela3[[#This Row],[GOL FORA]]&lt;&gt;"",Tabela3[[#This Row],[TIME FORA]],"")</f>
        <v/>
      </c>
      <c r="C3340">
        <f t="shared" si="270"/>
        <v>0</v>
      </c>
      <c r="D3340">
        <f t="shared" si="271"/>
        <v>0</v>
      </c>
      <c r="E3340">
        <f t="shared" si="273"/>
        <v>0</v>
      </c>
      <c r="F3340" t="str">
        <f t="shared" si="272"/>
        <v/>
      </c>
      <c r="J3340" s="29">
        <f>IFERROR(INDEX(JOGOS!$C$1:$P$16905,$G3340,3),"")</f>
        <v>0</v>
      </c>
      <c r="K3340" s="32">
        <f>IFERROR(INDEX(JOGOS!$C$1:$P$16905,$G3340,4),"")</f>
        <v>0</v>
      </c>
      <c r="L3340" s="32">
        <f>IFERROR(INDEX(JOGOS!$C$1:$P$16905,$G3340,5),"")</f>
        <v>0</v>
      </c>
      <c r="M3340" s="29">
        <f>IFERROR(INDEX(JOGOS!$C$1:$P$16905,$G3340,6),"")</f>
        <v>0</v>
      </c>
      <c r="N3340" s="32">
        <f>IFERROR(INDEX(JOGOS!$C$1:$P$16905,$G3340,7),"")</f>
        <v>0</v>
      </c>
      <c r="O3340" s="32">
        <f>IFERROR(INDEX(JOGOS!$C$1:$P$16905,$G3340,8),"")</f>
        <v>0</v>
      </c>
      <c r="P3340" s="32">
        <f>IFERROR(INDEX(JOGOS!$C$1:$P$16905,$G3340,9),"")</f>
        <v>0</v>
      </c>
      <c r="Q3340" s="32">
        <f>IFERROR(INDEX(JOGOS!$C$1:$P$16905,$G3340,10),"")</f>
        <v>0</v>
      </c>
      <c r="T3340" s="32">
        <f t="shared" si="274"/>
        <v>0</v>
      </c>
    </row>
    <row r="3341" spans="1:20">
      <c r="A3341" t="str">
        <f>IF(Tabela3[[#This Row],[GOL CASA]]&lt;&gt;"",Tabela3[[#This Row],[TIME CASA]],"")</f>
        <v/>
      </c>
      <c r="B3341" t="str">
        <f>IF(Tabela3[[#This Row],[GOL FORA]]&lt;&gt;"",Tabela3[[#This Row],[TIME FORA]],"")</f>
        <v/>
      </c>
      <c r="C3341">
        <f t="shared" si="270"/>
        <v>0</v>
      </c>
      <c r="D3341">
        <f t="shared" si="271"/>
        <v>0</v>
      </c>
      <c r="E3341">
        <f t="shared" si="273"/>
        <v>0</v>
      </c>
      <c r="F3341" t="str">
        <f t="shared" si="272"/>
        <v/>
      </c>
      <c r="J3341" s="29">
        <f>IFERROR(INDEX(JOGOS!$C$1:$P$16905,$G3341,3),"")</f>
        <v>0</v>
      </c>
      <c r="K3341" s="32">
        <f>IFERROR(INDEX(JOGOS!$C$1:$P$16905,$G3341,4),"")</f>
        <v>0</v>
      </c>
      <c r="L3341" s="32">
        <f>IFERROR(INDEX(JOGOS!$C$1:$P$16905,$G3341,5),"")</f>
        <v>0</v>
      </c>
      <c r="M3341" s="29">
        <f>IFERROR(INDEX(JOGOS!$C$1:$P$16905,$G3341,6),"")</f>
        <v>0</v>
      </c>
      <c r="N3341" s="32">
        <f>IFERROR(INDEX(JOGOS!$C$1:$P$16905,$G3341,7),"")</f>
        <v>0</v>
      </c>
      <c r="O3341" s="32">
        <f>IFERROR(INDEX(JOGOS!$C$1:$P$16905,$G3341,8),"")</f>
        <v>0</v>
      </c>
      <c r="P3341" s="32">
        <f>IFERROR(INDEX(JOGOS!$C$1:$P$16905,$G3341,9),"")</f>
        <v>0</v>
      </c>
      <c r="Q3341" s="32">
        <f>IFERROR(INDEX(JOGOS!$C$1:$P$16905,$G3341,10),"")</f>
        <v>0</v>
      </c>
      <c r="T3341" s="32">
        <f t="shared" si="274"/>
        <v>0</v>
      </c>
    </row>
    <row r="3342" spans="1:20">
      <c r="A3342" t="str">
        <f>IF(Tabela3[[#This Row],[GOL CASA]]&lt;&gt;"",Tabela3[[#This Row],[TIME CASA]],"")</f>
        <v/>
      </c>
      <c r="B3342" t="str">
        <f>IF(Tabela3[[#This Row],[GOL FORA]]&lt;&gt;"",Tabela3[[#This Row],[TIME FORA]],"")</f>
        <v/>
      </c>
      <c r="C3342">
        <f t="shared" si="270"/>
        <v>0</v>
      </c>
      <c r="D3342">
        <f t="shared" si="271"/>
        <v>0</v>
      </c>
      <c r="E3342">
        <f t="shared" si="273"/>
        <v>0</v>
      </c>
      <c r="F3342" t="str">
        <f t="shared" si="272"/>
        <v/>
      </c>
      <c r="J3342" s="29">
        <f>IFERROR(INDEX(JOGOS!$C$1:$P$16905,$G3342,3),"")</f>
        <v>0</v>
      </c>
      <c r="K3342" s="32">
        <f>IFERROR(INDEX(JOGOS!$C$1:$P$16905,$G3342,4),"")</f>
        <v>0</v>
      </c>
      <c r="L3342" s="32">
        <f>IFERROR(INDEX(JOGOS!$C$1:$P$16905,$G3342,5),"")</f>
        <v>0</v>
      </c>
      <c r="M3342" s="29">
        <f>IFERROR(INDEX(JOGOS!$C$1:$P$16905,$G3342,6),"")</f>
        <v>0</v>
      </c>
      <c r="N3342" s="32">
        <f>IFERROR(INDEX(JOGOS!$C$1:$P$16905,$G3342,7),"")</f>
        <v>0</v>
      </c>
      <c r="O3342" s="32">
        <f>IFERROR(INDEX(JOGOS!$C$1:$P$16905,$G3342,8),"")</f>
        <v>0</v>
      </c>
      <c r="P3342" s="32">
        <f>IFERROR(INDEX(JOGOS!$C$1:$P$16905,$G3342,9),"")</f>
        <v>0</v>
      </c>
      <c r="Q3342" s="32">
        <f>IFERROR(INDEX(JOGOS!$C$1:$P$16905,$G3342,10),"")</f>
        <v>0</v>
      </c>
      <c r="T3342" s="32">
        <f t="shared" si="274"/>
        <v>0</v>
      </c>
    </row>
    <row r="3343" spans="1:20">
      <c r="A3343" t="str">
        <f>IF(Tabela3[[#This Row],[GOL CASA]]&lt;&gt;"",Tabela3[[#This Row],[TIME CASA]],"")</f>
        <v/>
      </c>
      <c r="B3343" t="str">
        <f>IF(Tabela3[[#This Row],[GOL FORA]]&lt;&gt;"",Tabela3[[#This Row],[TIME FORA]],"")</f>
        <v/>
      </c>
      <c r="C3343">
        <f t="shared" si="270"/>
        <v>0</v>
      </c>
      <c r="D3343">
        <f t="shared" si="271"/>
        <v>0</v>
      </c>
      <c r="E3343">
        <f t="shared" si="273"/>
        <v>0</v>
      </c>
      <c r="F3343" t="str">
        <f t="shared" si="272"/>
        <v/>
      </c>
      <c r="J3343" s="29">
        <f>IFERROR(INDEX(JOGOS!$C$1:$P$16905,$G3343,3),"")</f>
        <v>0</v>
      </c>
      <c r="K3343" s="32">
        <f>IFERROR(INDEX(JOGOS!$C$1:$P$16905,$G3343,4),"")</f>
        <v>0</v>
      </c>
      <c r="L3343" s="32">
        <f>IFERROR(INDEX(JOGOS!$C$1:$P$16905,$G3343,5),"")</f>
        <v>0</v>
      </c>
      <c r="M3343" s="29">
        <f>IFERROR(INDEX(JOGOS!$C$1:$P$16905,$G3343,6),"")</f>
        <v>0</v>
      </c>
      <c r="N3343" s="32">
        <f>IFERROR(INDEX(JOGOS!$C$1:$P$16905,$G3343,7),"")</f>
        <v>0</v>
      </c>
      <c r="O3343" s="32">
        <f>IFERROR(INDEX(JOGOS!$C$1:$P$16905,$G3343,8),"")</f>
        <v>0</v>
      </c>
      <c r="P3343" s="32">
        <f>IFERROR(INDEX(JOGOS!$C$1:$P$16905,$G3343,9),"")</f>
        <v>0</v>
      </c>
      <c r="Q3343" s="32">
        <f>IFERROR(INDEX(JOGOS!$C$1:$P$16905,$G3343,10),"")</f>
        <v>0</v>
      </c>
      <c r="T3343" s="32">
        <f t="shared" si="274"/>
        <v>0</v>
      </c>
    </row>
    <row r="3344" spans="1:20">
      <c r="A3344" t="str">
        <f>IF(Tabela3[[#This Row],[GOL CASA]]&lt;&gt;"",Tabela3[[#This Row],[TIME CASA]],"")</f>
        <v/>
      </c>
      <c r="B3344" t="str">
        <f>IF(Tabela3[[#This Row],[GOL FORA]]&lt;&gt;"",Tabela3[[#This Row],[TIME FORA]],"")</f>
        <v/>
      </c>
      <c r="C3344">
        <f t="shared" si="270"/>
        <v>0</v>
      </c>
      <c r="D3344">
        <f t="shared" si="271"/>
        <v>0</v>
      </c>
      <c r="E3344">
        <f t="shared" si="273"/>
        <v>0</v>
      </c>
      <c r="F3344" t="str">
        <f t="shared" si="272"/>
        <v/>
      </c>
      <c r="J3344" s="29">
        <f>IFERROR(INDEX(JOGOS!$C$1:$P$16905,$G3344,3),"")</f>
        <v>0</v>
      </c>
      <c r="K3344" s="32">
        <f>IFERROR(INDEX(JOGOS!$C$1:$P$16905,$G3344,4),"")</f>
        <v>0</v>
      </c>
      <c r="L3344" s="32">
        <f>IFERROR(INDEX(JOGOS!$C$1:$P$16905,$G3344,5),"")</f>
        <v>0</v>
      </c>
      <c r="M3344" s="29">
        <f>IFERROR(INDEX(JOGOS!$C$1:$P$16905,$G3344,6),"")</f>
        <v>0</v>
      </c>
      <c r="N3344" s="32">
        <f>IFERROR(INDEX(JOGOS!$C$1:$P$16905,$G3344,7),"")</f>
        <v>0</v>
      </c>
      <c r="O3344" s="32">
        <f>IFERROR(INDEX(JOGOS!$C$1:$P$16905,$G3344,8),"")</f>
        <v>0</v>
      </c>
      <c r="P3344" s="32">
        <f>IFERROR(INDEX(JOGOS!$C$1:$P$16905,$G3344,9),"")</f>
        <v>0</v>
      </c>
      <c r="Q3344" s="32">
        <f>IFERROR(INDEX(JOGOS!$C$1:$P$16905,$G3344,10),"")</f>
        <v>0</v>
      </c>
      <c r="T3344" s="32">
        <f t="shared" si="274"/>
        <v>0</v>
      </c>
    </row>
    <row r="3345" spans="1:20">
      <c r="A3345" t="str">
        <f>IF(Tabela3[[#This Row],[GOL CASA]]&lt;&gt;"",Tabela3[[#This Row],[TIME CASA]],"")</f>
        <v/>
      </c>
      <c r="B3345" t="str">
        <f>IF(Tabela3[[#This Row],[GOL FORA]]&lt;&gt;"",Tabela3[[#This Row],[TIME FORA]],"")</f>
        <v/>
      </c>
      <c r="C3345">
        <f t="shared" si="270"/>
        <v>0</v>
      </c>
      <c r="D3345">
        <f t="shared" si="271"/>
        <v>0</v>
      </c>
      <c r="E3345">
        <f t="shared" si="273"/>
        <v>0</v>
      </c>
      <c r="F3345" t="str">
        <f t="shared" si="272"/>
        <v/>
      </c>
      <c r="J3345" s="29">
        <f>IFERROR(INDEX(JOGOS!$C$1:$P$16905,$G3345,3),"")</f>
        <v>0</v>
      </c>
      <c r="K3345" s="32">
        <f>IFERROR(INDEX(JOGOS!$C$1:$P$16905,$G3345,4),"")</f>
        <v>0</v>
      </c>
      <c r="L3345" s="32">
        <f>IFERROR(INDEX(JOGOS!$C$1:$P$16905,$G3345,5),"")</f>
        <v>0</v>
      </c>
      <c r="M3345" s="29">
        <f>IFERROR(INDEX(JOGOS!$C$1:$P$16905,$G3345,6),"")</f>
        <v>0</v>
      </c>
      <c r="N3345" s="32">
        <f>IFERROR(INDEX(JOGOS!$C$1:$P$16905,$G3345,7),"")</f>
        <v>0</v>
      </c>
      <c r="O3345" s="32">
        <f>IFERROR(INDEX(JOGOS!$C$1:$P$16905,$G3345,8),"")</f>
        <v>0</v>
      </c>
      <c r="P3345" s="32">
        <f>IFERROR(INDEX(JOGOS!$C$1:$P$16905,$G3345,9),"")</f>
        <v>0</v>
      </c>
      <c r="Q3345" s="32">
        <f>IFERROR(INDEX(JOGOS!$C$1:$P$16905,$G3345,10),"")</f>
        <v>0</v>
      </c>
      <c r="T3345" s="32">
        <f t="shared" si="274"/>
        <v>0</v>
      </c>
    </row>
    <row r="3346" spans="1:20">
      <c r="A3346" t="str">
        <f>IF(Tabela3[[#This Row],[GOL CASA]]&lt;&gt;"",Tabela3[[#This Row],[TIME CASA]],"")</f>
        <v/>
      </c>
      <c r="B3346" t="str">
        <f>IF(Tabela3[[#This Row],[GOL FORA]]&lt;&gt;"",Tabela3[[#This Row],[TIME FORA]],"")</f>
        <v/>
      </c>
      <c r="C3346">
        <f t="shared" si="270"/>
        <v>0</v>
      </c>
      <c r="D3346">
        <f t="shared" si="271"/>
        <v>0</v>
      </c>
      <c r="E3346">
        <f t="shared" si="273"/>
        <v>0</v>
      </c>
      <c r="F3346" t="str">
        <f t="shared" si="272"/>
        <v/>
      </c>
      <c r="J3346" s="29">
        <f>IFERROR(INDEX(JOGOS!$C$1:$P$16905,$G3346,3),"")</f>
        <v>0</v>
      </c>
      <c r="K3346" s="32">
        <f>IFERROR(INDEX(JOGOS!$C$1:$P$16905,$G3346,4),"")</f>
        <v>0</v>
      </c>
      <c r="L3346" s="32">
        <f>IFERROR(INDEX(JOGOS!$C$1:$P$16905,$G3346,5),"")</f>
        <v>0</v>
      </c>
      <c r="M3346" s="29">
        <f>IFERROR(INDEX(JOGOS!$C$1:$P$16905,$G3346,6),"")</f>
        <v>0</v>
      </c>
      <c r="N3346" s="32">
        <f>IFERROR(INDEX(JOGOS!$C$1:$P$16905,$G3346,7),"")</f>
        <v>0</v>
      </c>
      <c r="O3346" s="32">
        <f>IFERROR(INDEX(JOGOS!$C$1:$P$16905,$G3346,8),"")</f>
        <v>0</v>
      </c>
      <c r="P3346" s="32">
        <f>IFERROR(INDEX(JOGOS!$C$1:$P$16905,$G3346,9),"")</f>
        <v>0</v>
      </c>
      <c r="Q3346" s="32">
        <f>IFERROR(INDEX(JOGOS!$C$1:$P$16905,$G3346,10),"")</f>
        <v>0</v>
      </c>
      <c r="T3346" s="32">
        <f t="shared" si="274"/>
        <v>0</v>
      </c>
    </row>
    <row r="3347" spans="1:20">
      <c r="A3347" t="str">
        <f>IF(Tabela3[[#This Row],[GOL CASA]]&lt;&gt;"",Tabela3[[#This Row],[TIME CASA]],"")</f>
        <v/>
      </c>
      <c r="B3347" t="str">
        <f>IF(Tabela3[[#This Row],[GOL FORA]]&lt;&gt;"",Tabela3[[#This Row],[TIME FORA]],"")</f>
        <v/>
      </c>
      <c r="C3347">
        <f t="shared" si="270"/>
        <v>0</v>
      </c>
      <c r="D3347">
        <f t="shared" si="271"/>
        <v>0</v>
      </c>
      <c r="E3347">
        <f t="shared" si="273"/>
        <v>0</v>
      </c>
      <c r="F3347" t="str">
        <f t="shared" si="272"/>
        <v/>
      </c>
      <c r="J3347" s="29">
        <f>IFERROR(INDEX(JOGOS!$C$1:$P$16905,$G3347,3),"")</f>
        <v>0</v>
      </c>
      <c r="K3347" s="32">
        <f>IFERROR(INDEX(JOGOS!$C$1:$P$16905,$G3347,4),"")</f>
        <v>0</v>
      </c>
      <c r="L3347" s="32">
        <f>IFERROR(INDEX(JOGOS!$C$1:$P$16905,$G3347,5),"")</f>
        <v>0</v>
      </c>
      <c r="M3347" s="29">
        <f>IFERROR(INDEX(JOGOS!$C$1:$P$16905,$G3347,6),"")</f>
        <v>0</v>
      </c>
      <c r="N3347" s="32">
        <f>IFERROR(INDEX(JOGOS!$C$1:$P$16905,$G3347,7),"")</f>
        <v>0</v>
      </c>
      <c r="O3347" s="32">
        <f>IFERROR(INDEX(JOGOS!$C$1:$P$16905,$G3347,8),"")</f>
        <v>0</v>
      </c>
      <c r="P3347" s="32">
        <f>IFERROR(INDEX(JOGOS!$C$1:$P$16905,$G3347,9),"")</f>
        <v>0</v>
      </c>
      <c r="Q3347" s="32">
        <f>IFERROR(INDEX(JOGOS!$C$1:$P$16905,$G3347,10),"")</f>
        <v>0</v>
      </c>
      <c r="T3347" s="32">
        <f t="shared" si="274"/>
        <v>0</v>
      </c>
    </row>
    <row r="3348" spans="1:20">
      <c r="A3348" t="str">
        <f>IF(Tabela3[[#This Row],[GOL CASA]]&lt;&gt;"",Tabela3[[#This Row],[TIME CASA]],"")</f>
        <v/>
      </c>
      <c r="B3348" t="str">
        <f>IF(Tabela3[[#This Row],[GOL FORA]]&lt;&gt;"",Tabela3[[#This Row],[TIME FORA]],"")</f>
        <v/>
      </c>
      <c r="C3348">
        <f t="shared" si="270"/>
        <v>0</v>
      </c>
      <c r="D3348">
        <f t="shared" si="271"/>
        <v>0</v>
      </c>
      <c r="E3348">
        <f t="shared" si="273"/>
        <v>0</v>
      </c>
      <c r="F3348" t="str">
        <f t="shared" si="272"/>
        <v/>
      </c>
      <c r="J3348" s="29">
        <f>IFERROR(INDEX(JOGOS!$C$1:$P$16905,$G3348,3),"")</f>
        <v>0</v>
      </c>
      <c r="K3348" s="32">
        <f>IFERROR(INDEX(JOGOS!$C$1:$P$16905,$G3348,4),"")</f>
        <v>0</v>
      </c>
      <c r="L3348" s="32">
        <f>IFERROR(INDEX(JOGOS!$C$1:$P$16905,$G3348,5),"")</f>
        <v>0</v>
      </c>
      <c r="M3348" s="29">
        <f>IFERROR(INDEX(JOGOS!$C$1:$P$16905,$G3348,6),"")</f>
        <v>0</v>
      </c>
      <c r="N3348" s="32">
        <f>IFERROR(INDEX(JOGOS!$C$1:$P$16905,$G3348,7),"")</f>
        <v>0</v>
      </c>
      <c r="O3348" s="32">
        <f>IFERROR(INDEX(JOGOS!$C$1:$P$16905,$G3348,8),"")</f>
        <v>0</v>
      </c>
      <c r="P3348" s="32">
        <f>IFERROR(INDEX(JOGOS!$C$1:$P$16905,$G3348,9),"")</f>
        <v>0</v>
      </c>
      <c r="Q3348" s="32">
        <f>IFERROR(INDEX(JOGOS!$C$1:$P$16905,$G3348,10),"")</f>
        <v>0</v>
      </c>
      <c r="T3348" s="32">
        <f t="shared" si="274"/>
        <v>0</v>
      </c>
    </row>
    <row r="3349" spans="1:20">
      <c r="A3349" t="str">
        <f>IF(Tabela3[[#This Row],[GOL CASA]]&lt;&gt;"",Tabela3[[#This Row],[TIME CASA]],"")</f>
        <v/>
      </c>
      <c r="B3349" t="str">
        <f>IF(Tabela3[[#This Row],[GOL FORA]]&lt;&gt;"",Tabela3[[#This Row],[TIME FORA]],"")</f>
        <v/>
      </c>
      <c r="C3349">
        <f t="shared" si="270"/>
        <v>0</v>
      </c>
      <c r="D3349">
        <f t="shared" si="271"/>
        <v>0</v>
      </c>
      <c r="E3349">
        <f t="shared" si="273"/>
        <v>0</v>
      </c>
      <c r="F3349" t="str">
        <f t="shared" si="272"/>
        <v/>
      </c>
      <c r="J3349" s="29">
        <f>IFERROR(INDEX(JOGOS!$C$1:$P$16905,$G3349,3),"")</f>
        <v>0</v>
      </c>
      <c r="K3349" s="32">
        <f>IFERROR(INDEX(JOGOS!$C$1:$P$16905,$G3349,4),"")</f>
        <v>0</v>
      </c>
      <c r="L3349" s="32">
        <f>IFERROR(INDEX(JOGOS!$C$1:$P$16905,$G3349,5),"")</f>
        <v>0</v>
      </c>
      <c r="M3349" s="29">
        <f>IFERROR(INDEX(JOGOS!$C$1:$P$16905,$G3349,6),"")</f>
        <v>0</v>
      </c>
      <c r="N3349" s="32">
        <f>IFERROR(INDEX(JOGOS!$C$1:$P$16905,$G3349,7),"")</f>
        <v>0</v>
      </c>
      <c r="O3349" s="32">
        <f>IFERROR(INDEX(JOGOS!$C$1:$P$16905,$G3349,8),"")</f>
        <v>0</v>
      </c>
      <c r="P3349" s="32">
        <f>IFERROR(INDEX(JOGOS!$C$1:$P$16905,$G3349,9),"")</f>
        <v>0</v>
      </c>
      <c r="Q3349" s="32">
        <f>IFERROR(INDEX(JOGOS!$C$1:$P$16905,$G3349,10),"")</f>
        <v>0</v>
      </c>
      <c r="T3349" s="32">
        <f t="shared" si="274"/>
        <v>0</v>
      </c>
    </row>
    <row r="3350" spans="1:20">
      <c r="A3350" t="str">
        <f>IF(Tabela3[[#This Row],[GOL CASA]]&lt;&gt;"",Tabela3[[#This Row],[TIME CASA]],"")</f>
        <v/>
      </c>
      <c r="B3350" t="str">
        <f>IF(Tabela3[[#This Row],[GOL FORA]]&lt;&gt;"",Tabela3[[#This Row],[TIME FORA]],"")</f>
        <v/>
      </c>
      <c r="C3350">
        <f t="shared" si="270"/>
        <v>0</v>
      </c>
      <c r="D3350">
        <f t="shared" si="271"/>
        <v>0</v>
      </c>
      <c r="E3350">
        <f t="shared" si="273"/>
        <v>0</v>
      </c>
      <c r="F3350" t="str">
        <f t="shared" si="272"/>
        <v/>
      </c>
      <c r="J3350" s="29">
        <f>IFERROR(INDEX(JOGOS!$C$1:$P$16905,$G3350,3),"")</f>
        <v>0</v>
      </c>
      <c r="K3350" s="32">
        <f>IFERROR(INDEX(JOGOS!$C$1:$P$16905,$G3350,4),"")</f>
        <v>0</v>
      </c>
      <c r="L3350" s="32">
        <f>IFERROR(INDEX(JOGOS!$C$1:$P$16905,$G3350,5),"")</f>
        <v>0</v>
      </c>
      <c r="M3350" s="29">
        <f>IFERROR(INDEX(JOGOS!$C$1:$P$16905,$G3350,6),"")</f>
        <v>0</v>
      </c>
      <c r="N3350" s="32">
        <f>IFERROR(INDEX(JOGOS!$C$1:$P$16905,$G3350,7),"")</f>
        <v>0</v>
      </c>
      <c r="O3350" s="32">
        <f>IFERROR(INDEX(JOGOS!$C$1:$P$16905,$G3350,8),"")</f>
        <v>0</v>
      </c>
      <c r="P3350" s="32">
        <f>IFERROR(INDEX(JOGOS!$C$1:$P$16905,$G3350,9),"")</f>
        <v>0</v>
      </c>
      <c r="Q3350" s="32">
        <f>IFERROR(INDEX(JOGOS!$C$1:$P$16905,$G3350,10),"")</f>
        <v>0</v>
      </c>
      <c r="T3350" s="32">
        <f t="shared" si="274"/>
        <v>0</v>
      </c>
    </row>
    <row r="3351" spans="1:20">
      <c r="A3351" t="str">
        <f>IF(Tabela3[[#This Row],[GOL CASA]]&lt;&gt;"",Tabela3[[#This Row],[TIME CASA]],"")</f>
        <v/>
      </c>
      <c r="B3351" t="str">
        <f>IF(Tabela3[[#This Row],[GOL FORA]]&lt;&gt;"",Tabela3[[#This Row],[TIME FORA]],"")</f>
        <v/>
      </c>
      <c r="C3351">
        <f t="shared" si="270"/>
        <v>0</v>
      </c>
      <c r="D3351">
        <f t="shared" si="271"/>
        <v>0</v>
      </c>
      <c r="E3351">
        <f t="shared" si="273"/>
        <v>0</v>
      </c>
      <c r="F3351" t="str">
        <f t="shared" si="272"/>
        <v/>
      </c>
      <c r="J3351" s="29">
        <f>IFERROR(INDEX(JOGOS!$C$1:$P$16905,$G3351,3),"")</f>
        <v>0</v>
      </c>
      <c r="K3351" s="32">
        <f>IFERROR(INDEX(JOGOS!$C$1:$P$16905,$G3351,4),"")</f>
        <v>0</v>
      </c>
      <c r="L3351" s="32">
        <f>IFERROR(INDEX(JOGOS!$C$1:$P$16905,$G3351,5),"")</f>
        <v>0</v>
      </c>
      <c r="M3351" s="29">
        <f>IFERROR(INDEX(JOGOS!$C$1:$P$16905,$G3351,6),"")</f>
        <v>0</v>
      </c>
      <c r="N3351" s="32">
        <f>IFERROR(INDEX(JOGOS!$C$1:$P$16905,$G3351,7),"")</f>
        <v>0</v>
      </c>
      <c r="O3351" s="32">
        <f>IFERROR(INDEX(JOGOS!$C$1:$P$16905,$G3351,8),"")</f>
        <v>0</v>
      </c>
      <c r="P3351" s="32">
        <f>IFERROR(INDEX(JOGOS!$C$1:$P$16905,$G3351,9),"")</f>
        <v>0</v>
      </c>
      <c r="Q3351" s="32">
        <f>IFERROR(INDEX(JOGOS!$C$1:$P$16905,$G3351,10),"")</f>
        <v>0</v>
      </c>
      <c r="T3351" s="32">
        <f t="shared" si="274"/>
        <v>0</v>
      </c>
    </row>
    <row r="3352" spans="1:20">
      <c r="A3352" t="str">
        <f>IF(Tabela3[[#This Row],[GOL CASA]]&lt;&gt;"",Tabela3[[#This Row],[TIME CASA]],"")</f>
        <v/>
      </c>
      <c r="B3352" t="str">
        <f>IF(Tabela3[[#This Row],[GOL FORA]]&lt;&gt;"",Tabela3[[#This Row],[TIME FORA]],"")</f>
        <v/>
      </c>
      <c r="C3352">
        <f t="shared" si="270"/>
        <v>0</v>
      </c>
      <c r="D3352">
        <f t="shared" si="271"/>
        <v>0</v>
      </c>
      <c r="E3352">
        <f t="shared" si="273"/>
        <v>0</v>
      </c>
      <c r="F3352" t="str">
        <f t="shared" si="272"/>
        <v/>
      </c>
      <c r="J3352" s="29">
        <f>IFERROR(INDEX(JOGOS!$C$1:$P$16905,$G3352,3),"")</f>
        <v>0</v>
      </c>
      <c r="K3352" s="32">
        <f>IFERROR(INDEX(JOGOS!$C$1:$P$16905,$G3352,4),"")</f>
        <v>0</v>
      </c>
      <c r="L3352" s="32">
        <f>IFERROR(INDEX(JOGOS!$C$1:$P$16905,$G3352,5),"")</f>
        <v>0</v>
      </c>
      <c r="M3352" s="29">
        <f>IFERROR(INDEX(JOGOS!$C$1:$P$16905,$G3352,6),"")</f>
        <v>0</v>
      </c>
      <c r="N3352" s="32">
        <f>IFERROR(INDEX(JOGOS!$C$1:$P$16905,$G3352,7),"")</f>
        <v>0</v>
      </c>
      <c r="O3352" s="32">
        <f>IFERROR(INDEX(JOGOS!$C$1:$P$16905,$G3352,8),"")</f>
        <v>0</v>
      </c>
      <c r="P3352" s="32">
        <f>IFERROR(INDEX(JOGOS!$C$1:$P$16905,$G3352,9),"")</f>
        <v>0</v>
      </c>
      <c r="Q3352" s="32">
        <f>IFERROR(INDEX(JOGOS!$C$1:$P$16905,$G3352,10),"")</f>
        <v>0</v>
      </c>
      <c r="T3352" s="32">
        <f t="shared" si="274"/>
        <v>0</v>
      </c>
    </row>
    <row r="3353" spans="1:20">
      <c r="A3353" t="str">
        <f>IF(Tabela3[[#This Row],[GOL CASA]]&lt;&gt;"",Tabela3[[#This Row],[TIME CASA]],"")</f>
        <v/>
      </c>
      <c r="B3353" t="str">
        <f>IF(Tabela3[[#This Row],[GOL FORA]]&lt;&gt;"",Tabela3[[#This Row],[TIME FORA]],"")</f>
        <v/>
      </c>
      <c r="C3353">
        <f t="shared" si="270"/>
        <v>0</v>
      </c>
      <c r="D3353">
        <f t="shared" si="271"/>
        <v>0</v>
      </c>
      <c r="E3353">
        <f t="shared" si="273"/>
        <v>0</v>
      </c>
      <c r="F3353" t="str">
        <f t="shared" si="272"/>
        <v/>
      </c>
      <c r="J3353" s="29">
        <f>IFERROR(INDEX(JOGOS!$C$1:$P$16905,$G3353,3),"")</f>
        <v>0</v>
      </c>
      <c r="K3353" s="32">
        <f>IFERROR(INDEX(JOGOS!$C$1:$P$16905,$G3353,4),"")</f>
        <v>0</v>
      </c>
      <c r="L3353" s="32">
        <f>IFERROR(INDEX(JOGOS!$C$1:$P$16905,$G3353,5),"")</f>
        <v>0</v>
      </c>
      <c r="M3353" s="29">
        <f>IFERROR(INDEX(JOGOS!$C$1:$P$16905,$G3353,6),"")</f>
        <v>0</v>
      </c>
      <c r="N3353" s="32">
        <f>IFERROR(INDEX(JOGOS!$C$1:$P$16905,$G3353,7),"")</f>
        <v>0</v>
      </c>
      <c r="O3353" s="32">
        <f>IFERROR(INDEX(JOGOS!$C$1:$P$16905,$G3353,8),"")</f>
        <v>0</v>
      </c>
      <c r="P3353" s="32">
        <f>IFERROR(INDEX(JOGOS!$C$1:$P$16905,$G3353,9),"")</f>
        <v>0</v>
      </c>
      <c r="Q3353" s="32">
        <f>IFERROR(INDEX(JOGOS!$C$1:$P$16905,$G3353,10),"")</f>
        <v>0</v>
      </c>
      <c r="T3353" s="32">
        <f t="shared" si="274"/>
        <v>0</v>
      </c>
    </row>
    <row r="3354" spans="1:20">
      <c r="A3354" t="str">
        <f>IF(Tabela3[[#This Row],[GOL CASA]]&lt;&gt;"",Tabela3[[#This Row],[TIME CASA]],"")</f>
        <v/>
      </c>
      <c r="B3354" t="str">
        <f>IF(Tabela3[[#This Row],[GOL FORA]]&lt;&gt;"",Tabela3[[#This Row],[TIME FORA]],"")</f>
        <v/>
      </c>
      <c r="C3354">
        <f t="shared" si="270"/>
        <v>0</v>
      </c>
      <c r="D3354">
        <f t="shared" si="271"/>
        <v>0</v>
      </c>
      <c r="E3354">
        <f t="shared" si="273"/>
        <v>0</v>
      </c>
      <c r="F3354" t="str">
        <f t="shared" si="272"/>
        <v/>
      </c>
      <c r="J3354" s="29">
        <f>IFERROR(INDEX(JOGOS!$C$1:$P$16905,$G3354,3),"")</f>
        <v>0</v>
      </c>
      <c r="K3354" s="32">
        <f>IFERROR(INDEX(JOGOS!$C$1:$P$16905,$G3354,4),"")</f>
        <v>0</v>
      </c>
      <c r="L3354" s="32">
        <f>IFERROR(INDEX(JOGOS!$C$1:$P$16905,$G3354,5),"")</f>
        <v>0</v>
      </c>
      <c r="M3354" s="29">
        <f>IFERROR(INDEX(JOGOS!$C$1:$P$16905,$G3354,6),"")</f>
        <v>0</v>
      </c>
      <c r="N3354" s="32">
        <f>IFERROR(INDEX(JOGOS!$C$1:$P$16905,$G3354,7),"")</f>
        <v>0</v>
      </c>
      <c r="O3354" s="32">
        <f>IFERROR(INDEX(JOGOS!$C$1:$P$16905,$G3354,8),"")</f>
        <v>0</v>
      </c>
      <c r="P3354" s="32">
        <f>IFERROR(INDEX(JOGOS!$C$1:$P$16905,$G3354,9),"")</f>
        <v>0</v>
      </c>
      <c r="Q3354" s="32">
        <f>IFERROR(INDEX(JOGOS!$C$1:$P$16905,$G3354,10),"")</f>
        <v>0</v>
      </c>
      <c r="T3354" s="32">
        <f t="shared" si="274"/>
        <v>0</v>
      </c>
    </row>
    <row r="3355" spans="1:20">
      <c r="A3355" t="str">
        <f>IF(Tabela3[[#This Row],[GOL CASA]]&lt;&gt;"",Tabela3[[#This Row],[TIME CASA]],"")</f>
        <v/>
      </c>
      <c r="B3355" t="str">
        <f>IF(Tabela3[[#This Row],[GOL FORA]]&lt;&gt;"",Tabela3[[#This Row],[TIME FORA]],"")</f>
        <v/>
      </c>
      <c r="C3355">
        <f t="shared" si="270"/>
        <v>0</v>
      </c>
      <c r="D3355">
        <f t="shared" si="271"/>
        <v>0</v>
      </c>
      <c r="E3355">
        <f t="shared" si="273"/>
        <v>0</v>
      </c>
      <c r="F3355" t="str">
        <f t="shared" si="272"/>
        <v/>
      </c>
      <c r="J3355" s="29">
        <f>IFERROR(INDEX(JOGOS!$C$1:$P$16905,$G3355,3),"")</f>
        <v>0</v>
      </c>
      <c r="K3355" s="32">
        <f>IFERROR(INDEX(JOGOS!$C$1:$P$16905,$G3355,4),"")</f>
        <v>0</v>
      </c>
      <c r="L3355" s="32">
        <f>IFERROR(INDEX(JOGOS!$C$1:$P$16905,$G3355,5),"")</f>
        <v>0</v>
      </c>
      <c r="M3355" s="29">
        <f>IFERROR(INDEX(JOGOS!$C$1:$P$16905,$G3355,6),"")</f>
        <v>0</v>
      </c>
      <c r="N3355" s="32">
        <f>IFERROR(INDEX(JOGOS!$C$1:$P$16905,$G3355,7),"")</f>
        <v>0</v>
      </c>
      <c r="O3355" s="32">
        <f>IFERROR(INDEX(JOGOS!$C$1:$P$16905,$G3355,8),"")</f>
        <v>0</v>
      </c>
      <c r="P3355" s="32">
        <f>IFERROR(INDEX(JOGOS!$C$1:$P$16905,$G3355,9),"")</f>
        <v>0</v>
      </c>
      <c r="Q3355" s="32">
        <f>IFERROR(INDEX(JOGOS!$C$1:$P$16905,$G3355,10),"")</f>
        <v>0</v>
      </c>
      <c r="T3355" s="32">
        <f t="shared" si="274"/>
        <v>0</v>
      </c>
    </row>
    <row r="3356" spans="1:20">
      <c r="A3356" t="str">
        <f>IF(Tabela3[[#This Row],[GOL CASA]]&lt;&gt;"",Tabela3[[#This Row],[TIME CASA]],"")</f>
        <v/>
      </c>
      <c r="B3356" t="str">
        <f>IF(Tabela3[[#This Row],[GOL FORA]]&lt;&gt;"",Tabela3[[#This Row],[TIME FORA]],"")</f>
        <v/>
      </c>
      <c r="C3356">
        <f t="shared" si="270"/>
        <v>0</v>
      </c>
      <c r="D3356">
        <f t="shared" si="271"/>
        <v>0</v>
      </c>
      <c r="E3356">
        <f t="shared" si="273"/>
        <v>0</v>
      </c>
      <c r="F3356" t="str">
        <f t="shared" si="272"/>
        <v/>
      </c>
      <c r="J3356" s="29">
        <f>IFERROR(INDEX(JOGOS!$C$1:$P$16905,$G3356,3),"")</f>
        <v>0</v>
      </c>
      <c r="K3356" s="32">
        <f>IFERROR(INDEX(JOGOS!$C$1:$P$16905,$G3356,4),"")</f>
        <v>0</v>
      </c>
      <c r="L3356" s="32">
        <f>IFERROR(INDEX(JOGOS!$C$1:$P$16905,$G3356,5),"")</f>
        <v>0</v>
      </c>
      <c r="M3356" s="29">
        <f>IFERROR(INDEX(JOGOS!$C$1:$P$16905,$G3356,6),"")</f>
        <v>0</v>
      </c>
      <c r="N3356" s="32">
        <f>IFERROR(INDEX(JOGOS!$C$1:$P$16905,$G3356,7),"")</f>
        <v>0</v>
      </c>
      <c r="O3356" s="32">
        <f>IFERROR(INDEX(JOGOS!$C$1:$P$16905,$G3356,8),"")</f>
        <v>0</v>
      </c>
      <c r="P3356" s="32">
        <f>IFERROR(INDEX(JOGOS!$C$1:$P$16905,$G3356,9),"")</f>
        <v>0</v>
      </c>
      <c r="Q3356" s="32">
        <f>IFERROR(INDEX(JOGOS!$C$1:$P$16905,$G3356,10),"")</f>
        <v>0</v>
      </c>
      <c r="T3356" s="32">
        <f t="shared" si="274"/>
        <v>0</v>
      </c>
    </row>
    <row r="3357" spans="1:20">
      <c r="A3357" t="str">
        <f>IF(Tabela3[[#This Row],[GOL CASA]]&lt;&gt;"",Tabela3[[#This Row],[TIME CASA]],"")</f>
        <v/>
      </c>
      <c r="B3357" t="str">
        <f>IF(Tabela3[[#This Row],[GOL FORA]]&lt;&gt;"",Tabela3[[#This Row],[TIME FORA]],"")</f>
        <v/>
      </c>
      <c r="C3357">
        <f t="shared" si="270"/>
        <v>0</v>
      </c>
      <c r="D3357">
        <f t="shared" si="271"/>
        <v>0</v>
      </c>
      <c r="E3357">
        <f t="shared" si="273"/>
        <v>0</v>
      </c>
      <c r="F3357" t="str">
        <f t="shared" si="272"/>
        <v/>
      </c>
      <c r="J3357" s="29">
        <f>IFERROR(INDEX(JOGOS!$C$1:$P$16905,$G3357,3),"")</f>
        <v>0</v>
      </c>
      <c r="K3357" s="32">
        <f>IFERROR(INDEX(JOGOS!$C$1:$P$16905,$G3357,4),"")</f>
        <v>0</v>
      </c>
      <c r="L3357" s="32">
        <f>IFERROR(INDEX(JOGOS!$C$1:$P$16905,$G3357,5),"")</f>
        <v>0</v>
      </c>
      <c r="M3357" s="29">
        <f>IFERROR(INDEX(JOGOS!$C$1:$P$16905,$G3357,6),"")</f>
        <v>0</v>
      </c>
      <c r="N3357" s="32">
        <f>IFERROR(INDEX(JOGOS!$C$1:$P$16905,$G3357,7),"")</f>
        <v>0</v>
      </c>
      <c r="O3357" s="32">
        <f>IFERROR(INDEX(JOGOS!$C$1:$P$16905,$G3357,8),"")</f>
        <v>0</v>
      </c>
      <c r="P3357" s="32">
        <f>IFERROR(INDEX(JOGOS!$C$1:$P$16905,$G3357,9),"")</f>
        <v>0</v>
      </c>
      <c r="Q3357" s="32">
        <f>IFERROR(INDEX(JOGOS!$C$1:$P$16905,$G3357,10),"")</f>
        <v>0</v>
      </c>
      <c r="T3357" s="32">
        <f t="shared" si="274"/>
        <v>0</v>
      </c>
    </row>
    <row r="3358" spans="1:20">
      <c r="A3358" t="str">
        <f>IF(Tabela3[[#This Row],[GOL CASA]]&lt;&gt;"",Tabela3[[#This Row],[TIME CASA]],"")</f>
        <v/>
      </c>
      <c r="B3358" t="str">
        <f>IF(Tabela3[[#This Row],[GOL FORA]]&lt;&gt;"",Tabela3[[#This Row],[TIME FORA]],"")</f>
        <v/>
      </c>
      <c r="C3358">
        <f t="shared" si="270"/>
        <v>0</v>
      </c>
      <c r="D3358">
        <f t="shared" si="271"/>
        <v>0</v>
      </c>
      <c r="E3358">
        <f t="shared" si="273"/>
        <v>0</v>
      </c>
      <c r="F3358" t="str">
        <f t="shared" si="272"/>
        <v/>
      </c>
      <c r="J3358" s="29">
        <f>IFERROR(INDEX(JOGOS!$C$1:$P$16905,$G3358,3),"")</f>
        <v>0</v>
      </c>
      <c r="K3358" s="32">
        <f>IFERROR(INDEX(JOGOS!$C$1:$P$16905,$G3358,4),"")</f>
        <v>0</v>
      </c>
      <c r="L3358" s="32">
        <f>IFERROR(INDEX(JOGOS!$C$1:$P$16905,$G3358,5),"")</f>
        <v>0</v>
      </c>
      <c r="M3358" s="29">
        <f>IFERROR(INDEX(JOGOS!$C$1:$P$16905,$G3358,6),"")</f>
        <v>0</v>
      </c>
      <c r="N3358" s="32">
        <f>IFERROR(INDEX(JOGOS!$C$1:$P$16905,$G3358,7),"")</f>
        <v>0</v>
      </c>
      <c r="O3358" s="32">
        <f>IFERROR(INDEX(JOGOS!$C$1:$P$16905,$G3358,8),"")</f>
        <v>0</v>
      </c>
      <c r="P3358" s="32">
        <f>IFERROR(INDEX(JOGOS!$C$1:$P$16905,$G3358,9),"")</f>
        <v>0</v>
      </c>
      <c r="Q3358" s="32">
        <f>IFERROR(INDEX(JOGOS!$C$1:$P$16905,$G3358,10),"")</f>
        <v>0</v>
      </c>
      <c r="T3358" s="32">
        <f t="shared" si="274"/>
        <v>0</v>
      </c>
    </row>
    <row r="3359" spans="1:20">
      <c r="A3359" t="str">
        <f>IF(Tabela3[[#This Row],[GOL CASA]]&lt;&gt;"",Tabela3[[#This Row],[TIME CASA]],"")</f>
        <v/>
      </c>
      <c r="B3359" t="str">
        <f>IF(Tabela3[[#This Row],[GOL FORA]]&lt;&gt;"",Tabela3[[#This Row],[TIME FORA]],"")</f>
        <v/>
      </c>
      <c r="C3359">
        <f t="shared" si="270"/>
        <v>0</v>
      </c>
      <c r="D3359">
        <f t="shared" si="271"/>
        <v>0</v>
      </c>
      <c r="E3359">
        <f t="shared" si="273"/>
        <v>0</v>
      </c>
      <c r="F3359" t="str">
        <f t="shared" si="272"/>
        <v/>
      </c>
      <c r="J3359" s="29">
        <f>IFERROR(INDEX(JOGOS!$C$1:$P$16905,$G3359,3),"")</f>
        <v>0</v>
      </c>
      <c r="K3359" s="32">
        <f>IFERROR(INDEX(JOGOS!$C$1:$P$16905,$G3359,4),"")</f>
        <v>0</v>
      </c>
      <c r="L3359" s="32">
        <f>IFERROR(INDEX(JOGOS!$C$1:$P$16905,$G3359,5),"")</f>
        <v>0</v>
      </c>
      <c r="M3359" s="29">
        <f>IFERROR(INDEX(JOGOS!$C$1:$P$16905,$G3359,6),"")</f>
        <v>0</v>
      </c>
      <c r="N3359" s="32">
        <f>IFERROR(INDEX(JOGOS!$C$1:$P$16905,$G3359,7),"")</f>
        <v>0</v>
      </c>
      <c r="O3359" s="32">
        <f>IFERROR(INDEX(JOGOS!$C$1:$P$16905,$G3359,8),"")</f>
        <v>0</v>
      </c>
      <c r="P3359" s="32">
        <f>IFERROR(INDEX(JOGOS!$C$1:$P$16905,$G3359,9),"")</f>
        <v>0</v>
      </c>
      <c r="Q3359" s="32">
        <f>IFERROR(INDEX(JOGOS!$C$1:$P$16905,$G3359,10),"")</f>
        <v>0</v>
      </c>
      <c r="T3359" s="32">
        <f t="shared" si="274"/>
        <v>0</v>
      </c>
    </row>
    <row r="3360" spans="1:20">
      <c r="A3360" t="str">
        <f>IF(Tabela3[[#This Row],[GOL CASA]]&lt;&gt;"",Tabela3[[#This Row],[TIME CASA]],"")</f>
        <v/>
      </c>
      <c r="B3360" t="str">
        <f>IF(Tabela3[[#This Row],[GOL FORA]]&lt;&gt;"",Tabela3[[#This Row],[TIME FORA]],"")</f>
        <v/>
      </c>
      <c r="C3360">
        <f t="shared" si="270"/>
        <v>0</v>
      </c>
      <c r="D3360">
        <f t="shared" si="271"/>
        <v>0</v>
      </c>
      <c r="E3360">
        <f t="shared" si="273"/>
        <v>0</v>
      </c>
      <c r="F3360" t="str">
        <f t="shared" si="272"/>
        <v/>
      </c>
      <c r="J3360" s="29">
        <f>IFERROR(INDEX(JOGOS!$C$1:$P$16905,$G3360,3),"")</f>
        <v>0</v>
      </c>
      <c r="K3360" s="32">
        <f>IFERROR(INDEX(JOGOS!$C$1:$P$16905,$G3360,4),"")</f>
        <v>0</v>
      </c>
      <c r="L3360" s="32">
        <f>IFERROR(INDEX(JOGOS!$C$1:$P$16905,$G3360,5),"")</f>
        <v>0</v>
      </c>
      <c r="M3360" s="29">
        <f>IFERROR(INDEX(JOGOS!$C$1:$P$16905,$G3360,6),"")</f>
        <v>0</v>
      </c>
      <c r="N3360" s="32">
        <f>IFERROR(INDEX(JOGOS!$C$1:$P$16905,$G3360,7),"")</f>
        <v>0</v>
      </c>
      <c r="O3360" s="32">
        <f>IFERROR(INDEX(JOGOS!$C$1:$P$16905,$G3360,8),"")</f>
        <v>0</v>
      </c>
      <c r="P3360" s="32">
        <f>IFERROR(INDEX(JOGOS!$C$1:$P$16905,$G3360,9),"")</f>
        <v>0</v>
      </c>
      <c r="Q3360" s="32">
        <f>IFERROR(INDEX(JOGOS!$C$1:$P$16905,$G3360,10),"")</f>
        <v>0</v>
      </c>
      <c r="T3360" s="32">
        <f t="shared" si="274"/>
        <v>0</v>
      </c>
    </row>
    <row r="3361" spans="1:20">
      <c r="A3361" t="str">
        <f>IF(Tabela3[[#This Row],[GOL CASA]]&lt;&gt;"",Tabela3[[#This Row],[TIME CASA]],"")</f>
        <v/>
      </c>
      <c r="B3361" t="str">
        <f>IF(Tabela3[[#This Row],[GOL FORA]]&lt;&gt;"",Tabela3[[#This Row],[TIME FORA]],"")</f>
        <v/>
      </c>
      <c r="C3361">
        <f t="shared" si="270"/>
        <v>0</v>
      </c>
      <c r="D3361">
        <f t="shared" si="271"/>
        <v>0</v>
      </c>
      <c r="E3361">
        <f t="shared" si="273"/>
        <v>0</v>
      </c>
      <c r="F3361" t="str">
        <f t="shared" si="272"/>
        <v/>
      </c>
      <c r="J3361" s="29">
        <f>IFERROR(INDEX(JOGOS!$C$1:$P$16905,$G3361,3),"")</f>
        <v>0</v>
      </c>
      <c r="K3361" s="32">
        <f>IFERROR(INDEX(JOGOS!$C$1:$P$16905,$G3361,4),"")</f>
        <v>0</v>
      </c>
      <c r="L3361" s="32">
        <f>IFERROR(INDEX(JOGOS!$C$1:$P$16905,$G3361,5),"")</f>
        <v>0</v>
      </c>
      <c r="M3361" s="29">
        <f>IFERROR(INDEX(JOGOS!$C$1:$P$16905,$G3361,6),"")</f>
        <v>0</v>
      </c>
      <c r="N3361" s="32">
        <f>IFERROR(INDEX(JOGOS!$C$1:$P$16905,$G3361,7),"")</f>
        <v>0</v>
      </c>
      <c r="O3361" s="32">
        <f>IFERROR(INDEX(JOGOS!$C$1:$P$16905,$G3361,8),"")</f>
        <v>0</v>
      </c>
      <c r="P3361" s="32">
        <f>IFERROR(INDEX(JOGOS!$C$1:$P$16905,$G3361,9),"")</f>
        <v>0</v>
      </c>
      <c r="Q3361" s="32">
        <f>IFERROR(INDEX(JOGOS!$C$1:$P$16905,$G3361,10),"")</f>
        <v>0</v>
      </c>
      <c r="T3361" s="32">
        <f t="shared" si="274"/>
        <v>0</v>
      </c>
    </row>
    <row r="3362" spans="1:20">
      <c r="A3362" t="str">
        <f>IF(Tabela3[[#This Row],[GOL CASA]]&lt;&gt;"",Tabela3[[#This Row],[TIME CASA]],"")</f>
        <v/>
      </c>
      <c r="B3362" t="str">
        <f>IF(Tabela3[[#This Row],[GOL FORA]]&lt;&gt;"",Tabela3[[#This Row],[TIME FORA]],"")</f>
        <v/>
      </c>
      <c r="C3362">
        <f t="shared" si="270"/>
        <v>0</v>
      </c>
      <c r="D3362">
        <f t="shared" si="271"/>
        <v>0</v>
      </c>
      <c r="E3362">
        <f t="shared" si="273"/>
        <v>0</v>
      </c>
      <c r="F3362" t="str">
        <f t="shared" si="272"/>
        <v/>
      </c>
      <c r="J3362" s="29">
        <f>IFERROR(INDEX(JOGOS!$C$1:$P$16905,$G3362,3),"")</f>
        <v>0</v>
      </c>
      <c r="K3362" s="32">
        <f>IFERROR(INDEX(JOGOS!$C$1:$P$16905,$G3362,4),"")</f>
        <v>0</v>
      </c>
      <c r="L3362" s="32">
        <f>IFERROR(INDEX(JOGOS!$C$1:$P$16905,$G3362,5),"")</f>
        <v>0</v>
      </c>
      <c r="M3362" s="29">
        <f>IFERROR(INDEX(JOGOS!$C$1:$P$16905,$G3362,6),"")</f>
        <v>0</v>
      </c>
      <c r="N3362" s="32">
        <f>IFERROR(INDEX(JOGOS!$C$1:$P$16905,$G3362,7),"")</f>
        <v>0</v>
      </c>
      <c r="O3362" s="32">
        <f>IFERROR(INDEX(JOGOS!$C$1:$P$16905,$G3362,8),"")</f>
        <v>0</v>
      </c>
      <c r="P3362" s="32">
        <f>IFERROR(INDEX(JOGOS!$C$1:$P$16905,$G3362,9),"")</f>
        <v>0</v>
      </c>
      <c r="Q3362" s="32">
        <f>IFERROR(INDEX(JOGOS!$C$1:$P$16905,$G3362,10),"")</f>
        <v>0</v>
      </c>
      <c r="T3362" s="32">
        <f t="shared" si="274"/>
        <v>0</v>
      </c>
    </row>
    <row r="3363" spans="1:20">
      <c r="A3363" t="str">
        <f>IF(Tabela3[[#This Row],[GOL CASA]]&lt;&gt;"",Tabela3[[#This Row],[TIME CASA]],"")</f>
        <v/>
      </c>
      <c r="B3363" t="str">
        <f>IF(Tabela3[[#This Row],[GOL FORA]]&lt;&gt;"",Tabela3[[#This Row],[TIME FORA]],"")</f>
        <v/>
      </c>
      <c r="C3363">
        <f t="shared" si="270"/>
        <v>0</v>
      </c>
      <c r="D3363">
        <f t="shared" si="271"/>
        <v>0</v>
      </c>
      <c r="E3363">
        <f t="shared" si="273"/>
        <v>0</v>
      </c>
      <c r="F3363" t="str">
        <f t="shared" si="272"/>
        <v/>
      </c>
      <c r="J3363" s="29">
        <f>IFERROR(INDEX(JOGOS!$C$1:$P$16905,$G3363,3),"")</f>
        <v>0</v>
      </c>
      <c r="K3363" s="32">
        <f>IFERROR(INDEX(JOGOS!$C$1:$P$16905,$G3363,4),"")</f>
        <v>0</v>
      </c>
      <c r="L3363" s="32">
        <f>IFERROR(INDEX(JOGOS!$C$1:$P$16905,$G3363,5),"")</f>
        <v>0</v>
      </c>
      <c r="M3363" s="29">
        <f>IFERROR(INDEX(JOGOS!$C$1:$P$16905,$G3363,6),"")</f>
        <v>0</v>
      </c>
      <c r="N3363" s="32">
        <f>IFERROR(INDEX(JOGOS!$C$1:$P$16905,$G3363,7),"")</f>
        <v>0</v>
      </c>
      <c r="O3363" s="32">
        <f>IFERROR(INDEX(JOGOS!$C$1:$P$16905,$G3363,8),"")</f>
        <v>0</v>
      </c>
      <c r="P3363" s="32">
        <f>IFERROR(INDEX(JOGOS!$C$1:$P$16905,$G3363,9),"")</f>
        <v>0</v>
      </c>
      <c r="Q3363" s="32">
        <f>IFERROR(INDEX(JOGOS!$C$1:$P$16905,$G3363,10),"")</f>
        <v>0</v>
      </c>
      <c r="T3363" s="32">
        <f t="shared" si="274"/>
        <v>0</v>
      </c>
    </row>
    <row r="3364" spans="1:20">
      <c r="A3364" t="str">
        <f>IF(Tabela3[[#This Row],[GOL CASA]]&lt;&gt;"",Tabela3[[#This Row],[TIME CASA]],"")</f>
        <v/>
      </c>
      <c r="B3364" t="str">
        <f>IF(Tabela3[[#This Row],[GOL FORA]]&lt;&gt;"",Tabela3[[#This Row],[TIME FORA]],"")</f>
        <v/>
      </c>
      <c r="C3364">
        <f t="shared" si="270"/>
        <v>0</v>
      </c>
      <c r="D3364">
        <f t="shared" si="271"/>
        <v>0</v>
      </c>
      <c r="E3364">
        <f t="shared" si="273"/>
        <v>0</v>
      </c>
      <c r="F3364" t="str">
        <f t="shared" si="272"/>
        <v/>
      </c>
      <c r="J3364" s="29">
        <f>IFERROR(INDEX(JOGOS!$C$1:$P$16905,$G3364,3),"")</f>
        <v>0</v>
      </c>
      <c r="K3364" s="32">
        <f>IFERROR(INDEX(JOGOS!$C$1:$P$16905,$G3364,4),"")</f>
        <v>0</v>
      </c>
      <c r="L3364" s="32">
        <f>IFERROR(INDEX(JOGOS!$C$1:$P$16905,$G3364,5),"")</f>
        <v>0</v>
      </c>
      <c r="M3364" s="29">
        <f>IFERROR(INDEX(JOGOS!$C$1:$P$16905,$G3364,6),"")</f>
        <v>0</v>
      </c>
      <c r="N3364" s="32">
        <f>IFERROR(INDEX(JOGOS!$C$1:$P$16905,$G3364,7),"")</f>
        <v>0</v>
      </c>
      <c r="O3364" s="32">
        <f>IFERROR(INDEX(JOGOS!$C$1:$P$16905,$G3364,8),"")</f>
        <v>0</v>
      </c>
      <c r="P3364" s="32">
        <f>IFERROR(INDEX(JOGOS!$C$1:$P$16905,$G3364,9),"")</f>
        <v>0</v>
      </c>
      <c r="Q3364" s="32">
        <f>IFERROR(INDEX(JOGOS!$C$1:$P$16905,$G3364,10),"")</f>
        <v>0</v>
      </c>
      <c r="T3364" s="32">
        <f t="shared" si="274"/>
        <v>0</v>
      </c>
    </row>
    <row r="3365" spans="1:20">
      <c r="A3365" t="str">
        <f>IF(Tabela3[[#This Row],[GOL CASA]]&lt;&gt;"",Tabela3[[#This Row],[TIME CASA]],"")</f>
        <v/>
      </c>
      <c r="B3365" t="str">
        <f>IF(Tabela3[[#This Row],[GOL FORA]]&lt;&gt;"",Tabela3[[#This Row],[TIME FORA]],"")</f>
        <v/>
      </c>
      <c r="C3365">
        <f t="shared" si="270"/>
        <v>0</v>
      </c>
      <c r="D3365">
        <f t="shared" si="271"/>
        <v>0</v>
      </c>
      <c r="E3365">
        <f t="shared" si="273"/>
        <v>0</v>
      </c>
      <c r="F3365" t="str">
        <f t="shared" si="272"/>
        <v/>
      </c>
      <c r="J3365" s="29">
        <f>IFERROR(INDEX(JOGOS!$C$1:$P$16905,$G3365,3),"")</f>
        <v>0</v>
      </c>
      <c r="K3365" s="32">
        <f>IFERROR(INDEX(JOGOS!$C$1:$P$16905,$G3365,4),"")</f>
        <v>0</v>
      </c>
      <c r="L3365" s="32">
        <f>IFERROR(INDEX(JOGOS!$C$1:$P$16905,$G3365,5),"")</f>
        <v>0</v>
      </c>
      <c r="M3365" s="29">
        <f>IFERROR(INDEX(JOGOS!$C$1:$P$16905,$G3365,6),"")</f>
        <v>0</v>
      </c>
      <c r="N3365" s="32">
        <f>IFERROR(INDEX(JOGOS!$C$1:$P$16905,$G3365,7),"")</f>
        <v>0</v>
      </c>
      <c r="O3365" s="32">
        <f>IFERROR(INDEX(JOGOS!$C$1:$P$16905,$G3365,8),"")</f>
        <v>0</v>
      </c>
      <c r="P3365" s="32">
        <f>IFERROR(INDEX(JOGOS!$C$1:$P$16905,$G3365,9),"")</f>
        <v>0</v>
      </c>
      <c r="Q3365" s="32">
        <f>IFERROR(INDEX(JOGOS!$C$1:$P$16905,$G3365,10),"")</f>
        <v>0</v>
      </c>
      <c r="T3365" s="32">
        <f t="shared" si="274"/>
        <v>0</v>
      </c>
    </row>
    <row r="3366" spans="1:20">
      <c r="A3366" t="str">
        <f>IF(Tabela3[[#This Row],[GOL CASA]]&lt;&gt;"",Tabela3[[#This Row],[TIME CASA]],"")</f>
        <v/>
      </c>
      <c r="B3366" t="str">
        <f>IF(Tabela3[[#This Row],[GOL FORA]]&lt;&gt;"",Tabela3[[#This Row],[TIME FORA]],"")</f>
        <v/>
      </c>
      <c r="C3366">
        <f t="shared" si="270"/>
        <v>0</v>
      </c>
      <c r="D3366">
        <f t="shared" si="271"/>
        <v>0</v>
      </c>
      <c r="E3366">
        <f t="shared" si="273"/>
        <v>0</v>
      </c>
      <c r="F3366" t="str">
        <f t="shared" si="272"/>
        <v/>
      </c>
      <c r="J3366" s="29">
        <f>IFERROR(INDEX(JOGOS!$C$1:$P$16905,$G3366,3),"")</f>
        <v>0</v>
      </c>
      <c r="K3366" s="32">
        <f>IFERROR(INDEX(JOGOS!$C$1:$P$16905,$G3366,4),"")</f>
        <v>0</v>
      </c>
      <c r="L3366" s="32">
        <f>IFERROR(INDEX(JOGOS!$C$1:$P$16905,$G3366,5),"")</f>
        <v>0</v>
      </c>
      <c r="M3366" s="29">
        <f>IFERROR(INDEX(JOGOS!$C$1:$P$16905,$G3366,6),"")</f>
        <v>0</v>
      </c>
      <c r="N3366" s="32">
        <f>IFERROR(INDEX(JOGOS!$C$1:$P$16905,$G3366,7),"")</f>
        <v>0</v>
      </c>
      <c r="O3366" s="32">
        <f>IFERROR(INDEX(JOGOS!$C$1:$P$16905,$G3366,8),"")</f>
        <v>0</v>
      </c>
      <c r="P3366" s="32">
        <f>IFERROR(INDEX(JOGOS!$C$1:$P$16905,$G3366,9),"")</f>
        <v>0</v>
      </c>
      <c r="Q3366" s="32">
        <f>IFERROR(INDEX(JOGOS!$C$1:$P$16905,$G3366,10),"")</f>
        <v>0</v>
      </c>
      <c r="T3366" s="32">
        <f t="shared" si="274"/>
        <v>0</v>
      </c>
    </row>
    <row r="3367" spans="1:20">
      <c r="A3367" t="str">
        <f>IF(Tabela3[[#This Row],[GOL CASA]]&lt;&gt;"",Tabela3[[#This Row],[TIME CASA]],"")</f>
        <v/>
      </c>
      <c r="B3367" t="str">
        <f>IF(Tabela3[[#This Row],[GOL FORA]]&lt;&gt;"",Tabela3[[#This Row],[TIME FORA]],"")</f>
        <v/>
      </c>
      <c r="C3367">
        <f t="shared" si="270"/>
        <v>0</v>
      </c>
      <c r="D3367">
        <f t="shared" si="271"/>
        <v>0</v>
      </c>
      <c r="E3367">
        <f t="shared" si="273"/>
        <v>0</v>
      </c>
      <c r="F3367" t="str">
        <f t="shared" si="272"/>
        <v/>
      </c>
      <c r="J3367" s="29">
        <f>IFERROR(INDEX(JOGOS!$C$1:$P$16905,$G3367,3),"")</f>
        <v>0</v>
      </c>
      <c r="K3367" s="32">
        <f>IFERROR(INDEX(JOGOS!$C$1:$P$16905,$G3367,4),"")</f>
        <v>0</v>
      </c>
      <c r="L3367" s="32">
        <f>IFERROR(INDEX(JOGOS!$C$1:$P$16905,$G3367,5),"")</f>
        <v>0</v>
      </c>
      <c r="M3367" s="29">
        <f>IFERROR(INDEX(JOGOS!$C$1:$P$16905,$G3367,6),"")</f>
        <v>0</v>
      </c>
      <c r="N3367" s="32">
        <f>IFERROR(INDEX(JOGOS!$C$1:$P$16905,$G3367,7),"")</f>
        <v>0</v>
      </c>
      <c r="O3367" s="32">
        <f>IFERROR(INDEX(JOGOS!$C$1:$P$16905,$G3367,8),"")</f>
        <v>0</v>
      </c>
      <c r="P3367" s="32">
        <f>IFERROR(INDEX(JOGOS!$C$1:$P$16905,$G3367,9),"")</f>
        <v>0</v>
      </c>
      <c r="Q3367" s="32">
        <f>IFERROR(INDEX(JOGOS!$C$1:$P$16905,$G3367,10),"")</f>
        <v>0</v>
      </c>
      <c r="T3367" s="32">
        <f t="shared" si="274"/>
        <v>0</v>
      </c>
    </row>
    <row r="3368" spans="1:20">
      <c r="A3368" t="str">
        <f>IF(Tabela3[[#This Row],[GOL CASA]]&lt;&gt;"",Tabela3[[#This Row],[TIME CASA]],"")</f>
        <v/>
      </c>
      <c r="B3368" t="str">
        <f>IF(Tabela3[[#This Row],[GOL FORA]]&lt;&gt;"",Tabela3[[#This Row],[TIME FORA]],"")</f>
        <v/>
      </c>
      <c r="C3368">
        <f t="shared" si="270"/>
        <v>0</v>
      </c>
      <c r="D3368">
        <f t="shared" si="271"/>
        <v>0</v>
      </c>
      <c r="E3368">
        <f t="shared" si="273"/>
        <v>0</v>
      </c>
      <c r="F3368" t="str">
        <f t="shared" si="272"/>
        <v/>
      </c>
      <c r="J3368" s="29">
        <f>IFERROR(INDEX(JOGOS!$C$1:$P$16905,$G3368,3),"")</f>
        <v>0</v>
      </c>
      <c r="K3368" s="32">
        <f>IFERROR(INDEX(JOGOS!$C$1:$P$16905,$G3368,4),"")</f>
        <v>0</v>
      </c>
      <c r="L3368" s="32">
        <f>IFERROR(INDEX(JOGOS!$C$1:$P$16905,$G3368,5),"")</f>
        <v>0</v>
      </c>
      <c r="M3368" s="29">
        <f>IFERROR(INDEX(JOGOS!$C$1:$P$16905,$G3368,6),"")</f>
        <v>0</v>
      </c>
      <c r="N3368" s="32">
        <f>IFERROR(INDEX(JOGOS!$C$1:$P$16905,$G3368,7),"")</f>
        <v>0</v>
      </c>
      <c r="O3368" s="32">
        <f>IFERROR(INDEX(JOGOS!$C$1:$P$16905,$G3368,8),"")</f>
        <v>0</v>
      </c>
      <c r="P3368" s="32">
        <f>IFERROR(INDEX(JOGOS!$C$1:$P$16905,$G3368,9),"")</f>
        <v>0</v>
      </c>
      <c r="Q3368" s="32">
        <f>IFERROR(INDEX(JOGOS!$C$1:$P$16905,$G3368,10),"")</f>
        <v>0</v>
      </c>
      <c r="T3368" s="32">
        <f t="shared" si="274"/>
        <v>0</v>
      </c>
    </row>
    <row r="3369" spans="1:20">
      <c r="A3369" t="str">
        <f>IF(Tabela3[[#This Row],[GOL CASA]]&lt;&gt;"",Tabela3[[#This Row],[TIME CASA]],"")</f>
        <v/>
      </c>
      <c r="B3369" t="str">
        <f>IF(Tabela3[[#This Row],[GOL FORA]]&lt;&gt;"",Tabela3[[#This Row],[TIME FORA]],"")</f>
        <v/>
      </c>
      <c r="C3369">
        <f t="shared" si="270"/>
        <v>0</v>
      </c>
      <c r="D3369">
        <f t="shared" si="271"/>
        <v>0</v>
      </c>
      <c r="E3369">
        <f t="shared" si="273"/>
        <v>0</v>
      </c>
      <c r="F3369" t="str">
        <f t="shared" si="272"/>
        <v/>
      </c>
      <c r="J3369" s="29">
        <f>IFERROR(INDEX(JOGOS!$C$1:$P$16905,$G3369,3),"")</f>
        <v>0</v>
      </c>
      <c r="K3369" s="32">
        <f>IFERROR(INDEX(JOGOS!$C$1:$P$16905,$G3369,4),"")</f>
        <v>0</v>
      </c>
      <c r="L3369" s="32">
        <f>IFERROR(INDEX(JOGOS!$C$1:$P$16905,$G3369,5),"")</f>
        <v>0</v>
      </c>
      <c r="M3369" s="29">
        <f>IFERROR(INDEX(JOGOS!$C$1:$P$16905,$G3369,6),"")</f>
        <v>0</v>
      </c>
      <c r="N3369" s="32">
        <f>IFERROR(INDEX(JOGOS!$C$1:$P$16905,$G3369,7),"")</f>
        <v>0</v>
      </c>
      <c r="O3369" s="32">
        <f>IFERROR(INDEX(JOGOS!$C$1:$P$16905,$G3369,8),"")</f>
        <v>0</v>
      </c>
      <c r="P3369" s="32">
        <f>IFERROR(INDEX(JOGOS!$C$1:$P$16905,$G3369,9),"")</f>
        <v>0</v>
      </c>
      <c r="Q3369" s="32">
        <f>IFERROR(INDEX(JOGOS!$C$1:$P$16905,$G3369,10),"")</f>
        <v>0</v>
      </c>
      <c r="T3369" s="32">
        <f t="shared" si="274"/>
        <v>0</v>
      </c>
    </row>
    <row r="3370" spans="1:20">
      <c r="A3370" t="str">
        <f>IF(Tabela3[[#This Row],[GOL CASA]]&lt;&gt;"",Tabela3[[#This Row],[TIME CASA]],"")</f>
        <v/>
      </c>
      <c r="B3370" t="str">
        <f>IF(Tabela3[[#This Row],[GOL FORA]]&lt;&gt;"",Tabela3[[#This Row],[TIME FORA]],"")</f>
        <v/>
      </c>
      <c r="C3370">
        <f t="shared" si="270"/>
        <v>0</v>
      </c>
      <c r="D3370">
        <f t="shared" si="271"/>
        <v>0</v>
      </c>
      <c r="E3370">
        <f t="shared" si="273"/>
        <v>0</v>
      </c>
      <c r="F3370" t="str">
        <f t="shared" si="272"/>
        <v/>
      </c>
      <c r="J3370" s="29">
        <f>IFERROR(INDEX(JOGOS!$C$1:$P$16905,$G3370,3),"")</f>
        <v>0</v>
      </c>
      <c r="K3370" s="32">
        <f>IFERROR(INDEX(JOGOS!$C$1:$P$16905,$G3370,4),"")</f>
        <v>0</v>
      </c>
      <c r="L3370" s="32">
        <f>IFERROR(INDEX(JOGOS!$C$1:$P$16905,$G3370,5),"")</f>
        <v>0</v>
      </c>
      <c r="M3370" s="29">
        <f>IFERROR(INDEX(JOGOS!$C$1:$P$16905,$G3370,6),"")</f>
        <v>0</v>
      </c>
      <c r="N3370" s="32">
        <f>IFERROR(INDEX(JOGOS!$C$1:$P$16905,$G3370,7),"")</f>
        <v>0</v>
      </c>
      <c r="O3370" s="32">
        <f>IFERROR(INDEX(JOGOS!$C$1:$P$16905,$G3370,8),"")</f>
        <v>0</v>
      </c>
      <c r="P3370" s="32">
        <f>IFERROR(INDEX(JOGOS!$C$1:$P$16905,$G3370,9),"")</f>
        <v>0</v>
      </c>
      <c r="Q3370" s="32">
        <f>IFERROR(INDEX(JOGOS!$C$1:$P$16905,$G3370,10),"")</f>
        <v>0</v>
      </c>
      <c r="T3370" s="32">
        <f t="shared" si="274"/>
        <v>0</v>
      </c>
    </row>
    <row r="3371" spans="1:20">
      <c r="A3371" t="str">
        <f>IF(Tabela3[[#This Row],[GOL CASA]]&lt;&gt;"",Tabela3[[#This Row],[TIME CASA]],"")</f>
        <v/>
      </c>
      <c r="B3371" t="str">
        <f>IF(Tabela3[[#This Row],[GOL FORA]]&lt;&gt;"",Tabela3[[#This Row],[TIME FORA]],"")</f>
        <v/>
      </c>
      <c r="C3371">
        <f t="shared" si="270"/>
        <v>0</v>
      </c>
      <c r="D3371">
        <f t="shared" si="271"/>
        <v>0</v>
      </c>
      <c r="E3371">
        <f t="shared" si="273"/>
        <v>0</v>
      </c>
      <c r="F3371" t="str">
        <f t="shared" si="272"/>
        <v/>
      </c>
      <c r="J3371" s="29">
        <f>IFERROR(INDEX(JOGOS!$C$1:$P$16905,$G3371,3),"")</f>
        <v>0</v>
      </c>
      <c r="K3371" s="32">
        <f>IFERROR(INDEX(JOGOS!$C$1:$P$16905,$G3371,4),"")</f>
        <v>0</v>
      </c>
      <c r="L3371" s="32">
        <f>IFERROR(INDEX(JOGOS!$C$1:$P$16905,$G3371,5),"")</f>
        <v>0</v>
      </c>
      <c r="M3371" s="29">
        <f>IFERROR(INDEX(JOGOS!$C$1:$P$16905,$G3371,6),"")</f>
        <v>0</v>
      </c>
      <c r="N3371" s="32">
        <f>IFERROR(INDEX(JOGOS!$C$1:$P$16905,$G3371,7),"")</f>
        <v>0</v>
      </c>
      <c r="O3371" s="32">
        <f>IFERROR(INDEX(JOGOS!$C$1:$P$16905,$G3371,8),"")</f>
        <v>0</v>
      </c>
      <c r="P3371" s="32">
        <f>IFERROR(INDEX(JOGOS!$C$1:$P$16905,$G3371,9),"")</f>
        <v>0</v>
      </c>
      <c r="Q3371" s="32">
        <f>IFERROR(INDEX(JOGOS!$C$1:$P$16905,$G3371,10),"")</f>
        <v>0</v>
      </c>
      <c r="T3371" s="32">
        <f t="shared" si="274"/>
        <v>0</v>
      </c>
    </row>
    <row r="3372" spans="1:20">
      <c r="A3372" t="str">
        <f>IF(Tabela3[[#This Row],[GOL CASA]]&lt;&gt;"",Tabela3[[#This Row],[TIME CASA]],"")</f>
        <v/>
      </c>
      <c r="B3372" t="str">
        <f>IF(Tabela3[[#This Row],[GOL FORA]]&lt;&gt;"",Tabela3[[#This Row],[TIME FORA]],"")</f>
        <v/>
      </c>
      <c r="C3372">
        <f t="shared" si="270"/>
        <v>0</v>
      </c>
      <c r="D3372">
        <f t="shared" si="271"/>
        <v>0</v>
      </c>
      <c r="E3372">
        <f t="shared" si="273"/>
        <v>0</v>
      </c>
      <c r="F3372" t="str">
        <f t="shared" si="272"/>
        <v/>
      </c>
      <c r="J3372" s="29">
        <f>IFERROR(INDEX(JOGOS!$C$1:$P$16905,$G3372,3),"")</f>
        <v>0</v>
      </c>
      <c r="K3372" s="32">
        <f>IFERROR(INDEX(JOGOS!$C$1:$P$16905,$G3372,4),"")</f>
        <v>0</v>
      </c>
      <c r="L3372" s="32">
        <f>IFERROR(INDEX(JOGOS!$C$1:$P$16905,$G3372,5),"")</f>
        <v>0</v>
      </c>
      <c r="M3372" s="29">
        <f>IFERROR(INDEX(JOGOS!$C$1:$P$16905,$G3372,6),"")</f>
        <v>0</v>
      </c>
      <c r="N3372" s="32">
        <f>IFERROR(INDEX(JOGOS!$C$1:$P$16905,$G3372,7),"")</f>
        <v>0</v>
      </c>
      <c r="O3372" s="32">
        <f>IFERROR(INDEX(JOGOS!$C$1:$P$16905,$G3372,8),"")</f>
        <v>0</v>
      </c>
      <c r="P3372" s="32">
        <f>IFERROR(INDEX(JOGOS!$C$1:$P$16905,$G3372,9),"")</f>
        <v>0</v>
      </c>
      <c r="Q3372" s="32">
        <f>IFERROR(INDEX(JOGOS!$C$1:$P$16905,$G3372,10),"")</f>
        <v>0</v>
      </c>
      <c r="T3372" s="32">
        <f t="shared" si="274"/>
        <v>0</v>
      </c>
    </row>
    <row r="3373" spans="1:20">
      <c r="A3373" t="str">
        <f>IF(Tabela3[[#This Row],[GOL CASA]]&lt;&gt;"",Tabela3[[#This Row],[TIME CASA]],"")</f>
        <v/>
      </c>
      <c r="B3373" t="str">
        <f>IF(Tabela3[[#This Row],[GOL FORA]]&lt;&gt;"",Tabela3[[#This Row],[TIME FORA]],"")</f>
        <v/>
      </c>
      <c r="C3373">
        <f t="shared" si="270"/>
        <v>0</v>
      </c>
      <c r="D3373">
        <f t="shared" si="271"/>
        <v>0</v>
      </c>
      <c r="E3373">
        <f t="shared" si="273"/>
        <v>0</v>
      </c>
      <c r="F3373" t="str">
        <f t="shared" si="272"/>
        <v/>
      </c>
      <c r="J3373" s="29">
        <f>IFERROR(INDEX(JOGOS!$C$1:$P$16905,$G3373,3),"")</f>
        <v>0</v>
      </c>
      <c r="K3373" s="32">
        <f>IFERROR(INDEX(JOGOS!$C$1:$P$16905,$G3373,4),"")</f>
        <v>0</v>
      </c>
      <c r="L3373" s="32">
        <f>IFERROR(INDEX(JOGOS!$C$1:$P$16905,$G3373,5),"")</f>
        <v>0</v>
      </c>
      <c r="M3373" s="29">
        <f>IFERROR(INDEX(JOGOS!$C$1:$P$16905,$G3373,6),"")</f>
        <v>0</v>
      </c>
      <c r="N3373" s="32">
        <f>IFERROR(INDEX(JOGOS!$C$1:$P$16905,$G3373,7),"")</f>
        <v>0</v>
      </c>
      <c r="O3373" s="32">
        <f>IFERROR(INDEX(JOGOS!$C$1:$P$16905,$G3373,8),"")</f>
        <v>0</v>
      </c>
      <c r="P3373" s="32">
        <f>IFERROR(INDEX(JOGOS!$C$1:$P$16905,$G3373,9),"")</f>
        <v>0</v>
      </c>
      <c r="Q3373" s="32">
        <f>IFERROR(INDEX(JOGOS!$C$1:$P$16905,$G3373,10),"")</f>
        <v>0</v>
      </c>
      <c r="T3373" s="32">
        <f t="shared" si="274"/>
        <v>0</v>
      </c>
    </row>
    <row r="3374" spans="1:20">
      <c r="A3374" t="str">
        <f>IF(Tabela3[[#This Row],[GOL CASA]]&lt;&gt;"",Tabela3[[#This Row],[TIME CASA]],"")</f>
        <v/>
      </c>
      <c r="B3374" t="str">
        <f>IF(Tabela3[[#This Row],[GOL FORA]]&lt;&gt;"",Tabela3[[#This Row],[TIME FORA]],"")</f>
        <v/>
      </c>
      <c r="C3374">
        <f t="shared" si="270"/>
        <v>0</v>
      </c>
      <c r="D3374">
        <f t="shared" si="271"/>
        <v>0</v>
      </c>
      <c r="E3374">
        <f t="shared" si="273"/>
        <v>0</v>
      </c>
      <c r="F3374" t="str">
        <f t="shared" si="272"/>
        <v/>
      </c>
      <c r="J3374" s="29">
        <f>IFERROR(INDEX(JOGOS!$C$1:$P$16905,$G3374,3),"")</f>
        <v>0</v>
      </c>
      <c r="K3374" s="32">
        <f>IFERROR(INDEX(JOGOS!$C$1:$P$16905,$G3374,4),"")</f>
        <v>0</v>
      </c>
      <c r="L3374" s="32">
        <f>IFERROR(INDEX(JOGOS!$C$1:$P$16905,$G3374,5),"")</f>
        <v>0</v>
      </c>
      <c r="M3374" s="29">
        <f>IFERROR(INDEX(JOGOS!$C$1:$P$16905,$G3374,6),"")</f>
        <v>0</v>
      </c>
      <c r="N3374" s="32">
        <f>IFERROR(INDEX(JOGOS!$C$1:$P$16905,$G3374,7),"")</f>
        <v>0</v>
      </c>
      <c r="O3374" s="32">
        <f>IFERROR(INDEX(JOGOS!$C$1:$P$16905,$G3374,8),"")</f>
        <v>0</v>
      </c>
      <c r="P3374" s="32">
        <f>IFERROR(INDEX(JOGOS!$C$1:$P$16905,$G3374,9),"")</f>
        <v>0</v>
      </c>
      <c r="Q3374" s="32">
        <f>IFERROR(INDEX(JOGOS!$C$1:$P$16905,$G3374,10),"")</f>
        <v>0</v>
      </c>
      <c r="T3374" s="32">
        <f t="shared" si="274"/>
        <v>0</v>
      </c>
    </row>
    <row r="3375" spans="1:20">
      <c r="A3375" t="str">
        <f>IF(Tabela3[[#This Row],[GOL CASA]]&lt;&gt;"",Tabela3[[#This Row],[TIME CASA]],"")</f>
        <v/>
      </c>
      <c r="B3375" t="str">
        <f>IF(Tabela3[[#This Row],[GOL FORA]]&lt;&gt;"",Tabela3[[#This Row],[TIME FORA]],"")</f>
        <v/>
      </c>
      <c r="C3375">
        <f t="shared" si="270"/>
        <v>0</v>
      </c>
      <c r="D3375">
        <f t="shared" si="271"/>
        <v>0</v>
      </c>
      <c r="E3375">
        <f t="shared" si="273"/>
        <v>0</v>
      </c>
      <c r="F3375" t="str">
        <f t="shared" si="272"/>
        <v/>
      </c>
      <c r="J3375" s="29">
        <f>IFERROR(INDEX(JOGOS!$C$1:$P$16905,$G3375,3),"")</f>
        <v>0</v>
      </c>
      <c r="K3375" s="32">
        <f>IFERROR(INDEX(JOGOS!$C$1:$P$16905,$G3375,4),"")</f>
        <v>0</v>
      </c>
      <c r="L3375" s="32">
        <f>IFERROR(INDEX(JOGOS!$C$1:$P$16905,$G3375,5),"")</f>
        <v>0</v>
      </c>
      <c r="M3375" s="29">
        <f>IFERROR(INDEX(JOGOS!$C$1:$P$16905,$G3375,6),"")</f>
        <v>0</v>
      </c>
      <c r="N3375" s="32">
        <f>IFERROR(INDEX(JOGOS!$C$1:$P$16905,$G3375,7),"")</f>
        <v>0</v>
      </c>
      <c r="O3375" s="32">
        <f>IFERROR(INDEX(JOGOS!$C$1:$P$16905,$G3375,8),"")</f>
        <v>0</v>
      </c>
      <c r="P3375" s="32">
        <f>IFERROR(INDEX(JOGOS!$C$1:$P$16905,$G3375,9),"")</f>
        <v>0</v>
      </c>
      <c r="Q3375" s="32">
        <f>IFERROR(INDEX(JOGOS!$C$1:$P$16905,$G3375,10),"")</f>
        <v>0</v>
      </c>
      <c r="T3375" s="32">
        <f t="shared" si="274"/>
        <v>0</v>
      </c>
    </row>
    <row r="3376" spans="1:20">
      <c r="A3376" t="str">
        <f>IF(Tabela3[[#This Row],[GOL CASA]]&lt;&gt;"",Tabela3[[#This Row],[TIME CASA]],"")</f>
        <v/>
      </c>
      <c r="B3376" t="str">
        <f>IF(Tabela3[[#This Row],[GOL FORA]]&lt;&gt;"",Tabela3[[#This Row],[TIME FORA]],"")</f>
        <v/>
      </c>
      <c r="C3376">
        <f t="shared" si="270"/>
        <v>0</v>
      </c>
      <c r="D3376">
        <f t="shared" si="271"/>
        <v>0</v>
      </c>
      <c r="E3376">
        <f t="shared" si="273"/>
        <v>0</v>
      </c>
      <c r="F3376" t="str">
        <f t="shared" si="272"/>
        <v/>
      </c>
      <c r="J3376" s="29">
        <f>IFERROR(INDEX(JOGOS!$C$1:$P$16905,$G3376,3),"")</f>
        <v>0</v>
      </c>
      <c r="K3376" s="32">
        <f>IFERROR(INDEX(JOGOS!$C$1:$P$16905,$G3376,4),"")</f>
        <v>0</v>
      </c>
      <c r="L3376" s="32">
        <f>IFERROR(INDEX(JOGOS!$C$1:$P$16905,$G3376,5),"")</f>
        <v>0</v>
      </c>
      <c r="M3376" s="29">
        <f>IFERROR(INDEX(JOGOS!$C$1:$P$16905,$G3376,6),"")</f>
        <v>0</v>
      </c>
      <c r="N3376" s="32">
        <f>IFERROR(INDEX(JOGOS!$C$1:$P$16905,$G3376,7),"")</f>
        <v>0</v>
      </c>
      <c r="O3376" s="32">
        <f>IFERROR(INDEX(JOGOS!$C$1:$P$16905,$G3376,8),"")</f>
        <v>0</v>
      </c>
      <c r="P3376" s="32">
        <f>IFERROR(INDEX(JOGOS!$C$1:$P$16905,$G3376,9),"")</f>
        <v>0</v>
      </c>
      <c r="Q3376" s="32">
        <f>IFERROR(INDEX(JOGOS!$C$1:$P$16905,$G3376,10),"")</f>
        <v>0</v>
      </c>
      <c r="T3376" s="32">
        <f t="shared" si="274"/>
        <v>0</v>
      </c>
    </row>
    <row r="3377" spans="1:20">
      <c r="A3377" t="str">
        <f>IF(Tabela3[[#This Row],[GOL CASA]]&lt;&gt;"",Tabela3[[#This Row],[TIME CASA]],"")</f>
        <v/>
      </c>
      <c r="B3377" t="str">
        <f>IF(Tabela3[[#This Row],[GOL FORA]]&lt;&gt;"",Tabela3[[#This Row],[TIME FORA]],"")</f>
        <v/>
      </c>
      <c r="C3377">
        <f t="shared" si="270"/>
        <v>0</v>
      </c>
      <c r="D3377">
        <f t="shared" si="271"/>
        <v>0</v>
      </c>
      <c r="E3377">
        <f t="shared" si="273"/>
        <v>0</v>
      </c>
      <c r="F3377" t="str">
        <f t="shared" si="272"/>
        <v/>
      </c>
      <c r="J3377" s="29">
        <f>IFERROR(INDEX(JOGOS!$C$1:$P$16905,$G3377,3),"")</f>
        <v>0</v>
      </c>
      <c r="K3377" s="32">
        <f>IFERROR(INDEX(JOGOS!$C$1:$P$16905,$G3377,4),"")</f>
        <v>0</v>
      </c>
      <c r="L3377" s="32">
        <f>IFERROR(INDEX(JOGOS!$C$1:$P$16905,$G3377,5),"")</f>
        <v>0</v>
      </c>
      <c r="M3377" s="29">
        <f>IFERROR(INDEX(JOGOS!$C$1:$P$16905,$G3377,6),"")</f>
        <v>0</v>
      </c>
      <c r="N3377" s="32">
        <f>IFERROR(INDEX(JOGOS!$C$1:$P$16905,$G3377,7),"")</f>
        <v>0</v>
      </c>
      <c r="O3377" s="32">
        <f>IFERROR(INDEX(JOGOS!$C$1:$P$16905,$G3377,8),"")</f>
        <v>0</v>
      </c>
      <c r="P3377" s="32">
        <f>IFERROR(INDEX(JOGOS!$C$1:$P$16905,$G3377,9),"")</f>
        <v>0</v>
      </c>
      <c r="Q3377" s="32">
        <f>IFERROR(INDEX(JOGOS!$C$1:$P$16905,$G3377,10),"")</f>
        <v>0</v>
      </c>
      <c r="T3377" s="32">
        <f t="shared" si="274"/>
        <v>0</v>
      </c>
    </row>
    <row r="3378" spans="1:20">
      <c r="A3378" t="str">
        <f>IF(Tabela3[[#This Row],[GOL CASA]]&lt;&gt;"",Tabela3[[#This Row],[TIME CASA]],"")</f>
        <v/>
      </c>
      <c r="B3378" t="str">
        <f>IF(Tabela3[[#This Row],[GOL FORA]]&lt;&gt;"",Tabela3[[#This Row],[TIME FORA]],"")</f>
        <v/>
      </c>
      <c r="C3378">
        <f t="shared" si="270"/>
        <v>0</v>
      </c>
      <c r="D3378">
        <f t="shared" si="271"/>
        <v>0</v>
      </c>
      <c r="E3378">
        <f t="shared" si="273"/>
        <v>0</v>
      </c>
      <c r="F3378" t="str">
        <f t="shared" si="272"/>
        <v/>
      </c>
      <c r="J3378" s="29">
        <f>IFERROR(INDEX(JOGOS!$C$1:$P$16905,$G3378,3),"")</f>
        <v>0</v>
      </c>
      <c r="K3378" s="32">
        <f>IFERROR(INDEX(JOGOS!$C$1:$P$16905,$G3378,4),"")</f>
        <v>0</v>
      </c>
      <c r="L3378" s="32">
        <f>IFERROR(INDEX(JOGOS!$C$1:$P$16905,$G3378,5),"")</f>
        <v>0</v>
      </c>
      <c r="M3378" s="29">
        <f>IFERROR(INDEX(JOGOS!$C$1:$P$16905,$G3378,6),"")</f>
        <v>0</v>
      </c>
      <c r="N3378" s="32">
        <f>IFERROR(INDEX(JOGOS!$C$1:$P$16905,$G3378,7),"")</f>
        <v>0</v>
      </c>
      <c r="O3378" s="32">
        <f>IFERROR(INDEX(JOGOS!$C$1:$P$16905,$G3378,8),"")</f>
        <v>0</v>
      </c>
      <c r="P3378" s="32">
        <f>IFERROR(INDEX(JOGOS!$C$1:$P$16905,$G3378,9),"")</f>
        <v>0</v>
      </c>
      <c r="Q3378" s="32">
        <f>IFERROR(INDEX(JOGOS!$C$1:$P$16905,$G3378,10),"")</f>
        <v>0</v>
      </c>
      <c r="T3378" s="32">
        <f t="shared" si="274"/>
        <v>0</v>
      </c>
    </row>
    <row r="3379" spans="1:20">
      <c r="A3379" t="str">
        <f>IF(Tabela3[[#This Row],[GOL CASA]]&lt;&gt;"",Tabela3[[#This Row],[TIME CASA]],"")</f>
        <v/>
      </c>
      <c r="B3379" t="str">
        <f>IF(Tabela3[[#This Row],[GOL FORA]]&lt;&gt;"",Tabela3[[#This Row],[TIME FORA]],"")</f>
        <v/>
      </c>
      <c r="C3379">
        <f t="shared" si="270"/>
        <v>0</v>
      </c>
      <c r="D3379">
        <f t="shared" si="271"/>
        <v>0</v>
      </c>
      <c r="E3379">
        <f t="shared" si="273"/>
        <v>0</v>
      </c>
      <c r="F3379" t="str">
        <f t="shared" si="272"/>
        <v/>
      </c>
      <c r="J3379" s="29">
        <f>IFERROR(INDEX(JOGOS!$C$1:$P$16905,$G3379,3),"")</f>
        <v>0</v>
      </c>
      <c r="K3379" s="32">
        <f>IFERROR(INDEX(JOGOS!$C$1:$P$16905,$G3379,4),"")</f>
        <v>0</v>
      </c>
      <c r="L3379" s="32">
        <f>IFERROR(INDEX(JOGOS!$C$1:$P$16905,$G3379,5),"")</f>
        <v>0</v>
      </c>
      <c r="M3379" s="29">
        <f>IFERROR(INDEX(JOGOS!$C$1:$P$16905,$G3379,6),"")</f>
        <v>0</v>
      </c>
      <c r="N3379" s="32">
        <f>IFERROR(INDEX(JOGOS!$C$1:$P$16905,$G3379,7),"")</f>
        <v>0</v>
      </c>
      <c r="O3379" s="32">
        <f>IFERROR(INDEX(JOGOS!$C$1:$P$16905,$G3379,8),"")</f>
        <v>0</v>
      </c>
      <c r="P3379" s="32">
        <f>IFERROR(INDEX(JOGOS!$C$1:$P$16905,$G3379,9),"")</f>
        <v>0</v>
      </c>
      <c r="Q3379" s="32">
        <f>IFERROR(INDEX(JOGOS!$C$1:$P$16905,$G3379,10),"")</f>
        <v>0</v>
      </c>
      <c r="T3379" s="32">
        <f t="shared" si="274"/>
        <v>0</v>
      </c>
    </row>
    <row r="3380" spans="1:20">
      <c r="A3380" t="str">
        <f>IF(Tabela3[[#This Row],[GOL CASA]]&lt;&gt;"",Tabela3[[#This Row],[TIME CASA]],"")</f>
        <v/>
      </c>
      <c r="B3380" t="str">
        <f>IF(Tabela3[[#This Row],[GOL FORA]]&lt;&gt;"",Tabela3[[#This Row],[TIME FORA]],"")</f>
        <v/>
      </c>
      <c r="C3380">
        <f t="shared" si="270"/>
        <v>0</v>
      </c>
      <c r="D3380">
        <f t="shared" si="271"/>
        <v>0</v>
      </c>
      <c r="E3380">
        <f t="shared" si="273"/>
        <v>0</v>
      </c>
      <c r="F3380" t="str">
        <f t="shared" si="272"/>
        <v/>
      </c>
      <c r="J3380" s="29">
        <f>IFERROR(INDEX(JOGOS!$C$1:$P$16905,$G3380,3),"")</f>
        <v>0</v>
      </c>
      <c r="K3380" s="32">
        <f>IFERROR(INDEX(JOGOS!$C$1:$P$16905,$G3380,4),"")</f>
        <v>0</v>
      </c>
      <c r="L3380" s="32">
        <f>IFERROR(INDEX(JOGOS!$C$1:$P$16905,$G3380,5),"")</f>
        <v>0</v>
      </c>
      <c r="M3380" s="29">
        <f>IFERROR(INDEX(JOGOS!$C$1:$P$16905,$G3380,6),"")</f>
        <v>0</v>
      </c>
      <c r="N3380" s="32">
        <f>IFERROR(INDEX(JOGOS!$C$1:$P$16905,$G3380,7),"")</f>
        <v>0</v>
      </c>
      <c r="O3380" s="32">
        <f>IFERROR(INDEX(JOGOS!$C$1:$P$16905,$G3380,8),"")</f>
        <v>0</v>
      </c>
      <c r="P3380" s="32">
        <f>IFERROR(INDEX(JOGOS!$C$1:$P$16905,$G3380,9),"")</f>
        <v>0</v>
      </c>
      <c r="Q3380" s="32">
        <f>IFERROR(INDEX(JOGOS!$C$1:$P$16905,$G3380,10),"")</f>
        <v>0</v>
      </c>
      <c r="T3380" s="32">
        <f t="shared" si="274"/>
        <v>0</v>
      </c>
    </row>
    <row r="3381" spans="1:20">
      <c r="A3381" t="str">
        <f>IF(Tabela3[[#This Row],[GOL CASA]]&lt;&gt;"",Tabela3[[#This Row],[TIME CASA]],"")</f>
        <v/>
      </c>
      <c r="B3381" t="str">
        <f>IF(Tabela3[[#This Row],[GOL FORA]]&lt;&gt;"",Tabela3[[#This Row],[TIME FORA]],"")</f>
        <v/>
      </c>
      <c r="C3381">
        <f t="shared" si="270"/>
        <v>0</v>
      </c>
      <c r="D3381">
        <f t="shared" si="271"/>
        <v>0</v>
      </c>
      <c r="E3381">
        <f t="shared" si="273"/>
        <v>0</v>
      </c>
      <c r="F3381" t="str">
        <f t="shared" si="272"/>
        <v/>
      </c>
      <c r="J3381" s="29">
        <f>IFERROR(INDEX(JOGOS!$C$1:$P$16905,$G3381,3),"")</f>
        <v>0</v>
      </c>
      <c r="K3381" s="32">
        <f>IFERROR(INDEX(JOGOS!$C$1:$P$16905,$G3381,4),"")</f>
        <v>0</v>
      </c>
      <c r="L3381" s="32">
        <f>IFERROR(INDEX(JOGOS!$C$1:$P$16905,$G3381,5),"")</f>
        <v>0</v>
      </c>
      <c r="M3381" s="29">
        <f>IFERROR(INDEX(JOGOS!$C$1:$P$16905,$G3381,6),"")</f>
        <v>0</v>
      </c>
      <c r="N3381" s="32">
        <f>IFERROR(INDEX(JOGOS!$C$1:$P$16905,$G3381,7),"")</f>
        <v>0</v>
      </c>
      <c r="O3381" s="32">
        <f>IFERROR(INDEX(JOGOS!$C$1:$P$16905,$G3381,8),"")</f>
        <v>0</v>
      </c>
      <c r="P3381" s="32">
        <f>IFERROR(INDEX(JOGOS!$C$1:$P$16905,$G3381,9),"")</f>
        <v>0</v>
      </c>
      <c r="Q3381" s="32">
        <f>IFERROR(INDEX(JOGOS!$C$1:$P$16905,$G3381,10),"")</f>
        <v>0</v>
      </c>
      <c r="T3381" s="32">
        <f t="shared" si="274"/>
        <v>0</v>
      </c>
    </row>
    <row r="3382" spans="1:20">
      <c r="A3382" t="str">
        <f>IF(Tabela3[[#This Row],[GOL CASA]]&lt;&gt;"",Tabela3[[#This Row],[TIME CASA]],"")</f>
        <v/>
      </c>
      <c r="B3382" t="str">
        <f>IF(Tabela3[[#This Row],[GOL FORA]]&lt;&gt;"",Tabela3[[#This Row],[TIME FORA]],"")</f>
        <v/>
      </c>
      <c r="C3382">
        <f t="shared" si="270"/>
        <v>0</v>
      </c>
      <c r="D3382">
        <f t="shared" si="271"/>
        <v>0</v>
      </c>
      <c r="E3382">
        <f t="shared" si="273"/>
        <v>0</v>
      </c>
      <c r="F3382" t="str">
        <f t="shared" si="272"/>
        <v/>
      </c>
      <c r="J3382" s="29">
        <f>IFERROR(INDEX(JOGOS!$C$1:$P$16905,$G3382,3),"")</f>
        <v>0</v>
      </c>
      <c r="K3382" s="32">
        <f>IFERROR(INDEX(JOGOS!$C$1:$P$16905,$G3382,4),"")</f>
        <v>0</v>
      </c>
      <c r="L3382" s="32">
        <f>IFERROR(INDEX(JOGOS!$C$1:$P$16905,$G3382,5),"")</f>
        <v>0</v>
      </c>
      <c r="M3382" s="29">
        <f>IFERROR(INDEX(JOGOS!$C$1:$P$16905,$G3382,6),"")</f>
        <v>0</v>
      </c>
      <c r="N3382" s="32">
        <f>IFERROR(INDEX(JOGOS!$C$1:$P$16905,$G3382,7),"")</f>
        <v>0</v>
      </c>
      <c r="O3382" s="32">
        <f>IFERROR(INDEX(JOGOS!$C$1:$P$16905,$G3382,8),"")</f>
        <v>0</v>
      </c>
      <c r="P3382" s="32">
        <f>IFERROR(INDEX(JOGOS!$C$1:$P$16905,$G3382,9),"")</f>
        <v>0</v>
      </c>
      <c r="Q3382" s="32">
        <f>IFERROR(INDEX(JOGOS!$C$1:$P$16905,$G3382,10),"")</f>
        <v>0</v>
      </c>
      <c r="T3382" s="32">
        <f t="shared" si="274"/>
        <v>0</v>
      </c>
    </row>
    <row r="3383" spans="1:20">
      <c r="A3383" t="str">
        <f>IF(Tabela3[[#This Row],[GOL CASA]]&lt;&gt;"",Tabela3[[#This Row],[TIME CASA]],"")</f>
        <v/>
      </c>
      <c r="B3383" t="str">
        <f>IF(Tabela3[[#This Row],[GOL FORA]]&lt;&gt;"",Tabela3[[#This Row],[TIME FORA]],"")</f>
        <v/>
      </c>
      <c r="C3383">
        <f t="shared" si="270"/>
        <v>0</v>
      </c>
      <c r="D3383">
        <f t="shared" si="271"/>
        <v>0</v>
      </c>
      <c r="E3383">
        <f t="shared" si="273"/>
        <v>0</v>
      </c>
      <c r="F3383" t="str">
        <f t="shared" si="272"/>
        <v/>
      </c>
      <c r="J3383" s="29">
        <f>IFERROR(INDEX(JOGOS!$C$1:$P$16905,$G3383,3),"")</f>
        <v>0</v>
      </c>
      <c r="K3383" s="32">
        <f>IFERROR(INDEX(JOGOS!$C$1:$P$16905,$G3383,4),"")</f>
        <v>0</v>
      </c>
      <c r="L3383" s="32">
        <f>IFERROR(INDEX(JOGOS!$C$1:$P$16905,$G3383,5),"")</f>
        <v>0</v>
      </c>
      <c r="M3383" s="29">
        <f>IFERROR(INDEX(JOGOS!$C$1:$P$16905,$G3383,6),"")</f>
        <v>0</v>
      </c>
      <c r="N3383" s="32">
        <f>IFERROR(INDEX(JOGOS!$C$1:$P$16905,$G3383,7),"")</f>
        <v>0</v>
      </c>
      <c r="O3383" s="32">
        <f>IFERROR(INDEX(JOGOS!$C$1:$P$16905,$G3383,8),"")</f>
        <v>0</v>
      </c>
      <c r="P3383" s="32">
        <f>IFERROR(INDEX(JOGOS!$C$1:$P$16905,$G3383,9),"")</f>
        <v>0</v>
      </c>
      <c r="Q3383" s="32">
        <f>IFERROR(INDEX(JOGOS!$C$1:$P$16905,$G3383,10),"")</f>
        <v>0</v>
      </c>
      <c r="T3383" s="32">
        <f t="shared" si="274"/>
        <v>0</v>
      </c>
    </row>
    <row r="3384" spans="1:20">
      <c r="A3384" t="str">
        <f>IF(Tabela3[[#This Row],[GOL CASA]]&lt;&gt;"",Tabela3[[#This Row],[TIME CASA]],"")</f>
        <v/>
      </c>
      <c r="B3384" t="str">
        <f>IF(Tabela3[[#This Row],[GOL FORA]]&lt;&gt;"",Tabela3[[#This Row],[TIME FORA]],"")</f>
        <v/>
      </c>
      <c r="C3384">
        <f t="shared" si="270"/>
        <v>0</v>
      </c>
      <c r="D3384">
        <f t="shared" si="271"/>
        <v>0</v>
      </c>
      <c r="E3384">
        <f t="shared" si="273"/>
        <v>0</v>
      </c>
      <c r="F3384" t="str">
        <f t="shared" si="272"/>
        <v/>
      </c>
      <c r="J3384" s="29">
        <f>IFERROR(INDEX(JOGOS!$C$1:$P$16905,$G3384,3),"")</f>
        <v>0</v>
      </c>
      <c r="K3384" s="32">
        <f>IFERROR(INDEX(JOGOS!$C$1:$P$16905,$G3384,4),"")</f>
        <v>0</v>
      </c>
      <c r="L3384" s="32">
        <f>IFERROR(INDEX(JOGOS!$C$1:$P$16905,$G3384,5),"")</f>
        <v>0</v>
      </c>
      <c r="M3384" s="29">
        <f>IFERROR(INDEX(JOGOS!$C$1:$P$16905,$G3384,6),"")</f>
        <v>0</v>
      </c>
      <c r="N3384" s="32">
        <f>IFERROR(INDEX(JOGOS!$C$1:$P$16905,$G3384,7),"")</f>
        <v>0</v>
      </c>
      <c r="O3384" s="32">
        <f>IFERROR(INDEX(JOGOS!$C$1:$P$16905,$G3384,8),"")</f>
        <v>0</v>
      </c>
      <c r="P3384" s="32">
        <f>IFERROR(INDEX(JOGOS!$C$1:$P$16905,$G3384,9),"")</f>
        <v>0</v>
      </c>
      <c r="Q3384" s="32">
        <f>IFERROR(INDEX(JOGOS!$C$1:$P$16905,$G3384,10),"")</f>
        <v>0</v>
      </c>
      <c r="T3384" s="32">
        <f t="shared" si="274"/>
        <v>0</v>
      </c>
    </row>
    <row r="3385" spans="1:20">
      <c r="A3385" t="str">
        <f>IF(Tabela3[[#This Row],[GOL CASA]]&lt;&gt;"",Tabela3[[#This Row],[TIME CASA]],"")</f>
        <v/>
      </c>
      <c r="B3385" t="str">
        <f>IF(Tabela3[[#This Row],[GOL FORA]]&lt;&gt;"",Tabela3[[#This Row],[TIME FORA]],"")</f>
        <v/>
      </c>
      <c r="C3385">
        <f t="shared" si="270"/>
        <v>0</v>
      </c>
      <c r="D3385">
        <f t="shared" si="271"/>
        <v>0</v>
      </c>
      <c r="E3385">
        <f t="shared" si="273"/>
        <v>0</v>
      </c>
      <c r="F3385" t="str">
        <f t="shared" si="272"/>
        <v/>
      </c>
      <c r="J3385" s="29">
        <f>IFERROR(INDEX(JOGOS!$C$1:$P$16905,$G3385,3),"")</f>
        <v>0</v>
      </c>
      <c r="K3385" s="32">
        <f>IFERROR(INDEX(JOGOS!$C$1:$P$16905,$G3385,4),"")</f>
        <v>0</v>
      </c>
      <c r="L3385" s="32">
        <f>IFERROR(INDEX(JOGOS!$C$1:$P$16905,$G3385,5),"")</f>
        <v>0</v>
      </c>
      <c r="M3385" s="29">
        <f>IFERROR(INDEX(JOGOS!$C$1:$P$16905,$G3385,6),"")</f>
        <v>0</v>
      </c>
      <c r="N3385" s="32">
        <f>IFERROR(INDEX(JOGOS!$C$1:$P$16905,$G3385,7),"")</f>
        <v>0</v>
      </c>
      <c r="O3385" s="32">
        <f>IFERROR(INDEX(JOGOS!$C$1:$P$16905,$G3385,8),"")</f>
        <v>0</v>
      </c>
      <c r="P3385" s="32">
        <f>IFERROR(INDEX(JOGOS!$C$1:$P$16905,$G3385,9),"")</f>
        <v>0</v>
      </c>
      <c r="Q3385" s="32">
        <f>IFERROR(INDEX(JOGOS!$C$1:$P$16905,$G3385,10),"")</f>
        <v>0</v>
      </c>
      <c r="T3385" s="32">
        <f t="shared" si="274"/>
        <v>0</v>
      </c>
    </row>
    <row r="3386" spans="1:20">
      <c r="A3386" t="str">
        <f>IF(Tabela3[[#This Row],[GOL CASA]]&lt;&gt;"",Tabela3[[#This Row],[TIME CASA]],"")</f>
        <v/>
      </c>
      <c r="B3386" t="str">
        <f>IF(Tabela3[[#This Row],[GOL FORA]]&lt;&gt;"",Tabela3[[#This Row],[TIME FORA]],"")</f>
        <v/>
      </c>
      <c r="C3386">
        <f t="shared" si="270"/>
        <v>0</v>
      </c>
      <c r="D3386">
        <f t="shared" si="271"/>
        <v>0</v>
      </c>
      <c r="E3386">
        <f t="shared" si="273"/>
        <v>0</v>
      </c>
      <c r="F3386" t="str">
        <f t="shared" si="272"/>
        <v/>
      </c>
      <c r="J3386" s="29">
        <f>IFERROR(INDEX(JOGOS!$C$1:$P$16905,$G3386,3),"")</f>
        <v>0</v>
      </c>
      <c r="K3386" s="32">
        <f>IFERROR(INDEX(JOGOS!$C$1:$P$16905,$G3386,4),"")</f>
        <v>0</v>
      </c>
      <c r="L3386" s="32">
        <f>IFERROR(INDEX(JOGOS!$C$1:$P$16905,$G3386,5),"")</f>
        <v>0</v>
      </c>
      <c r="M3386" s="29">
        <f>IFERROR(INDEX(JOGOS!$C$1:$P$16905,$G3386,6),"")</f>
        <v>0</v>
      </c>
      <c r="N3386" s="32">
        <f>IFERROR(INDEX(JOGOS!$C$1:$P$16905,$G3386,7),"")</f>
        <v>0</v>
      </c>
      <c r="O3386" s="32">
        <f>IFERROR(INDEX(JOGOS!$C$1:$P$16905,$G3386,8),"")</f>
        <v>0</v>
      </c>
      <c r="P3386" s="32">
        <f>IFERROR(INDEX(JOGOS!$C$1:$P$16905,$G3386,9),"")</f>
        <v>0</v>
      </c>
      <c r="Q3386" s="32">
        <f>IFERROR(INDEX(JOGOS!$C$1:$P$16905,$G3386,10),"")</f>
        <v>0</v>
      </c>
      <c r="T3386" s="32">
        <f t="shared" si="274"/>
        <v>0</v>
      </c>
    </row>
    <row r="3387" spans="1:20">
      <c r="A3387" t="str">
        <f>IF(Tabela3[[#This Row],[GOL CASA]]&lt;&gt;"",Tabela3[[#This Row],[TIME CASA]],"")</f>
        <v/>
      </c>
      <c r="B3387" t="str">
        <f>IF(Tabela3[[#This Row],[GOL FORA]]&lt;&gt;"",Tabela3[[#This Row],[TIME FORA]],"")</f>
        <v/>
      </c>
      <c r="C3387">
        <f t="shared" si="270"/>
        <v>0</v>
      </c>
      <c r="D3387">
        <f t="shared" si="271"/>
        <v>0</v>
      </c>
      <c r="E3387">
        <f t="shared" si="273"/>
        <v>0</v>
      </c>
      <c r="F3387" t="str">
        <f t="shared" si="272"/>
        <v/>
      </c>
      <c r="J3387" s="29">
        <f>IFERROR(INDEX(JOGOS!$C$1:$P$16905,$G3387,3),"")</f>
        <v>0</v>
      </c>
      <c r="K3387" s="32">
        <f>IFERROR(INDEX(JOGOS!$C$1:$P$16905,$G3387,4),"")</f>
        <v>0</v>
      </c>
      <c r="L3387" s="32">
        <f>IFERROR(INDEX(JOGOS!$C$1:$P$16905,$G3387,5),"")</f>
        <v>0</v>
      </c>
      <c r="M3387" s="29">
        <f>IFERROR(INDEX(JOGOS!$C$1:$P$16905,$G3387,6),"")</f>
        <v>0</v>
      </c>
      <c r="N3387" s="32">
        <f>IFERROR(INDEX(JOGOS!$C$1:$P$16905,$G3387,7),"")</f>
        <v>0</v>
      </c>
      <c r="O3387" s="32">
        <f>IFERROR(INDEX(JOGOS!$C$1:$P$16905,$G3387,8),"")</f>
        <v>0</v>
      </c>
      <c r="P3387" s="32">
        <f>IFERROR(INDEX(JOGOS!$C$1:$P$16905,$G3387,9),"")</f>
        <v>0</v>
      </c>
      <c r="Q3387" s="32">
        <f>IFERROR(INDEX(JOGOS!$C$1:$P$16905,$G3387,10),"")</f>
        <v>0</v>
      </c>
      <c r="T3387" s="32">
        <f t="shared" si="274"/>
        <v>0</v>
      </c>
    </row>
    <row r="3388" spans="1:20">
      <c r="A3388" t="str">
        <f>IF(Tabela3[[#This Row],[GOL CASA]]&lt;&gt;"",Tabela3[[#This Row],[TIME CASA]],"")</f>
        <v/>
      </c>
      <c r="B3388" t="str">
        <f>IF(Tabela3[[#This Row],[GOL FORA]]&lt;&gt;"",Tabela3[[#This Row],[TIME FORA]],"")</f>
        <v/>
      </c>
      <c r="C3388">
        <f t="shared" si="270"/>
        <v>0</v>
      </c>
      <c r="D3388">
        <f t="shared" si="271"/>
        <v>0</v>
      </c>
      <c r="E3388">
        <f t="shared" si="273"/>
        <v>0</v>
      </c>
      <c r="F3388" t="str">
        <f t="shared" si="272"/>
        <v/>
      </c>
      <c r="J3388" s="29">
        <f>IFERROR(INDEX(JOGOS!$C$1:$P$16905,$G3388,3),"")</f>
        <v>0</v>
      </c>
      <c r="K3388" s="32">
        <f>IFERROR(INDEX(JOGOS!$C$1:$P$16905,$G3388,4),"")</f>
        <v>0</v>
      </c>
      <c r="L3388" s="32">
        <f>IFERROR(INDEX(JOGOS!$C$1:$P$16905,$G3388,5),"")</f>
        <v>0</v>
      </c>
      <c r="M3388" s="29">
        <f>IFERROR(INDEX(JOGOS!$C$1:$P$16905,$G3388,6),"")</f>
        <v>0</v>
      </c>
      <c r="N3388" s="32">
        <f>IFERROR(INDEX(JOGOS!$C$1:$P$16905,$G3388,7),"")</f>
        <v>0</v>
      </c>
      <c r="O3388" s="32">
        <f>IFERROR(INDEX(JOGOS!$C$1:$P$16905,$G3388,8),"")</f>
        <v>0</v>
      </c>
      <c r="P3388" s="32">
        <f>IFERROR(INDEX(JOGOS!$C$1:$P$16905,$G3388,9),"")</f>
        <v>0</v>
      </c>
      <c r="Q3388" s="32">
        <f>IFERROR(INDEX(JOGOS!$C$1:$P$16905,$G3388,10),"")</f>
        <v>0</v>
      </c>
      <c r="T3388" s="32">
        <f t="shared" si="274"/>
        <v>0</v>
      </c>
    </row>
    <row r="3389" spans="1:20">
      <c r="A3389" t="str">
        <f>IF(Tabela3[[#This Row],[GOL CASA]]&lt;&gt;"",Tabela3[[#This Row],[TIME CASA]],"")</f>
        <v/>
      </c>
      <c r="B3389" t="str">
        <f>IF(Tabela3[[#This Row],[GOL FORA]]&lt;&gt;"",Tabela3[[#This Row],[TIME FORA]],"")</f>
        <v/>
      </c>
      <c r="C3389">
        <f t="shared" si="270"/>
        <v>0</v>
      </c>
      <c r="D3389">
        <f t="shared" si="271"/>
        <v>0</v>
      </c>
      <c r="E3389">
        <f t="shared" si="273"/>
        <v>0</v>
      </c>
      <c r="F3389" t="str">
        <f t="shared" si="272"/>
        <v/>
      </c>
      <c r="J3389" s="29">
        <f>IFERROR(INDEX(JOGOS!$C$1:$P$16905,$G3389,3),"")</f>
        <v>0</v>
      </c>
      <c r="K3389" s="32">
        <f>IFERROR(INDEX(JOGOS!$C$1:$P$16905,$G3389,4),"")</f>
        <v>0</v>
      </c>
      <c r="L3389" s="32">
        <f>IFERROR(INDEX(JOGOS!$C$1:$P$16905,$G3389,5),"")</f>
        <v>0</v>
      </c>
      <c r="M3389" s="29">
        <f>IFERROR(INDEX(JOGOS!$C$1:$P$16905,$G3389,6),"")</f>
        <v>0</v>
      </c>
      <c r="N3389" s="32">
        <f>IFERROR(INDEX(JOGOS!$C$1:$P$16905,$G3389,7),"")</f>
        <v>0</v>
      </c>
      <c r="O3389" s="32">
        <f>IFERROR(INDEX(JOGOS!$C$1:$P$16905,$G3389,8),"")</f>
        <v>0</v>
      </c>
      <c r="P3389" s="32">
        <f>IFERROR(INDEX(JOGOS!$C$1:$P$16905,$G3389,9),"")</f>
        <v>0</v>
      </c>
      <c r="Q3389" s="32">
        <f>IFERROR(INDEX(JOGOS!$C$1:$P$16905,$G3389,10),"")</f>
        <v>0</v>
      </c>
      <c r="T3389" s="32">
        <f t="shared" si="274"/>
        <v>0</v>
      </c>
    </row>
    <row r="3390" spans="1:20">
      <c r="A3390" t="str">
        <f>IF(Tabela3[[#This Row],[GOL CASA]]&lt;&gt;"",Tabela3[[#This Row],[TIME CASA]],"")</f>
        <v/>
      </c>
      <c r="B3390" t="str">
        <f>IF(Tabela3[[#This Row],[GOL FORA]]&lt;&gt;"",Tabela3[[#This Row],[TIME FORA]],"")</f>
        <v/>
      </c>
      <c r="C3390">
        <f t="shared" si="270"/>
        <v>0</v>
      </c>
      <c r="D3390">
        <f t="shared" si="271"/>
        <v>0</v>
      </c>
      <c r="E3390">
        <f t="shared" si="273"/>
        <v>0</v>
      </c>
      <c r="F3390" t="str">
        <f t="shared" si="272"/>
        <v/>
      </c>
      <c r="J3390" s="29">
        <f>IFERROR(INDEX(JOGOS!$C$1:$P$16905,$G3390,3),"")</f>
        <v>0</v>
      </c>
      <c r="K3390" s="32">
        <f>IFERROR(INDEX(JOGOS!$C$1:$P$16905,$G3390,4),"")</f>
        <v>0</v>
      </c>
      <c r="L3390" s="32">
        <f>IFERROR(INDEX(JOGOS!$C$1:$P$16905,$G3390,5),"")</f>
        <v>0</v>
      </c>
      <c r="M3390" s="29">
        <f>IFERROR(INDEX(JOGOS!$C$1:$P$16905,$G3390,6),"")</f>
        <v>0</v>
      </c>
      <c r="N3390" s="32">
        <f>IFERROR(INDEX(JOGOS!$C$1:$P$16905,$G3390,7),"")</f>
        <v>0</v>
      </c>
      <c r="O3390" s="32">
        <f>IFERROR(INDEX(JOGOS!$C$1:$P$16905,$G3390,8),"")</f>
        <v>0</v>
      </c>
      <c r="P3390" s="32">
        <f>IFERROR(INDEX(JOGOS!$C$1:$P$16905,$G3390,9),"")</f>
        <v>0</v>
      </c>
      <c r="Q3390" s="32">
        <f>IFERROR(INDEX(JOGOS!$C$1:$P$16905,$G3390,10),"")</f>
        <v>0</v>
      </c>
      <c r="T3390" s="32">
        <f t="shared" si="274"/>
        <v>0</v>
      </c>
    </row>
    <row r="3391" spans="1:20">
      <c r="A3391" t="str">
        <f>IF(Tabela3[[#This Row],[GOL CASA]]&lt;&gt;"",Tabela3[[#This Row],[TIME CASA]],"")</f>
        <v/>
      </c>
      <c r="B3391" t="str">
        <f>IF(Tabela3[[#This Row],[GOL FORA]]&lt;&gt;"",Tabela3[[#This Row],[TIME FORA]],"")</f>
        <v/>
      </c>
      <c r="C3391">
        <f t="shared" si="270"/>
        <v>0</v>
      </c>
      <c r="D3391">
        <f t="shared" si="271"/>
        <v>0</v>
      </c>
      <c r="E3391">
        <f t="shared" si="273"/>
        <v>0</v>
      </c>
      <c r="F3391" t="str">
        <f t="shared" si="272"/>
        <v/>
      </c>
      <c r="J3391" s="29">
        <f>IFERROR(INDEX(JOGOS!$C$1:$P$16905,$G3391,3),"")</f>
        <v>0</v>
      </c>
      <c r="K3391" s="32">
        <f>IFERROR(INDEX(JOGOS!$C$1:$P$16905,$G3391,4),"")</f>
        <v>0</v>
      </c>
      <c r="L3391" s="32">
        <f>IFERROR(INDEX(JOGOS!$C$1:$P$16905,$G3391,5),"")</f>
        <v>0</v>
      </c>
      <c r="M3391" s="29">
        <f>IFERROR(INDEX(JOGOS!$C$1:$P$16905,$G3391,6),"")</f>
        <v>0</v>
      </c>
      <c r="N3391" s="32">
        <f>IFERROR(INDEX(JOGOS!$C$1:$P$16905,$G3391,7),"")</f>
        <v>0</v>
      </c>
      <c r="O3391" s="32">
        <f>IFERROR(INDEX(JOGOS!$C$1:$P$16905,$G3391,8),"")</f>
        <v>0</v>
      </c>
      <c r="P3391" s="32">
        <f>IFERROR(INDEX(JOGOS!$C$1:$P$16905,$G3391,9),"")</f>
        <v>0</v>
      </c>
      <c r="Q3391" s="32">
        <f>IFERROR(INDEX(JOGOS!$C$1:$P$16905,$G3391,10),"")</f>
        <v>0</v>
      </c>
      <c r="T3391" s="32">
        <f t="shared" si="274"/>
        <v>0</v>
      </c>
    </row>
    <row r="3392" spans="1:20">
      <c r="A3392" t="str">
        <f>IF(Tabela3[[#This Row],[GOL CASA]]&lt;&gt;"",Tabela3[[#This Row],[TIME CASA]],"")</f>
        <v/>
      </c>
      <c r="B3392" t="str">
        <f>IF(Tabela3[[#This Row],[GOL FORA]]&lt;&gt;"",Tabela3[[#This Row],[TIME FORA]],"")</f>
        <v/>
      </c>
      <c r="C3392">
        <f t="shared" si="270"/>
        <v>0</v>
      </c>
      <c r="D3392">
        <f t="shared" si="271"/>
        <v>0</v>
      </c>
      <c r="E3392">
        <f t="shared" si="273"/>
        <v>0</v>
      </c>
      <c r="F3392" t="str">
        <f t="shared" si="272"/>
        <v/>
      </c>
      <c r="J3392" s="29">
        <f>IFERROR(INDEX(JOGOS!$C$1:$P$16905,$G3392,3),"")</f>
        <v>0</v>
      </c>
      <c r="K3392" s="32">
        <f>IFERROR(INDEX(JOGOS!$C$1:$P$16905,$G3392,4),"")</f>
        <v>0</v>
      </c>
      <c r="L3392" s="32">
        <f>IFERROR(INDEX(JOGOS!$C$1:$P$16905,$G3392,5),"")</f>
        <v>0</v>
      </c>
      <c r="M3392" s="29">
        <f>IFERROR(INDEX(JOGOS!$C$1:$P$16905,$G3392,6),"")</f>
        <v>0</v>
      </c>
      <c r="N3392" s="32">
        <f>IFERROR(INDEX(JOGOS!$C$1:$P$16905,$G3392,7),"")</f>
        <v>0</v>
      </c>
      <c r="O3392" s="32">
        <f>IFERROR(INDEX(JOGOS!$C$1:$P$16905,$G3392,8),"")</f>
        <v>0</v>
      </c>
      <c r="P3392" s="32">
        <f>IFERROR(INDEX(JOGOS!$C$1:$P$16905,$G3392,9),"")</f>
        <v>0</v>
      </c>
      <c r="Q3392" s="32">
        <f>IFERROR(INDEX(JOGOS!$C$1:$P$16905,$G3392,10),"")</f>
        <v>0</v>
      </c>
      <c r="T3392" s="32">
        <f t="shared" si="274"/>
        <v>0</v>
      </c>
    </row>
    <row r="3393" spans="1:20">
      <c r="A3393" t="str">
        <f>IF(Tabela3[[#This Row],[GOL CASA]]&lt;&gt;"",Tabela3[[#This Row],[TIME CASA]],"")</f>
        <v/>
      </c>
      <c r="B3393" t="str">
        <f>IF(Tabela3[[#This Row],[GOL FORA]]&lt;&gt;"",Tabela3[[#This Row],[TIME FORA]],"")</f>
        <v/>
      </c>
      <c r="C3393">
        <f t="shared" ref="C3393:C3456" si="275">IF(AND(A3393=$AP$1,B3393=$AQ$1),1,0)</f>
        <v>0</v>
      </c>
      <c r="D3393">
        <f t="shared" ref="D3393:D3456" si="276">IF(AND(A3393=$AQ$1,B3393=$AP$1),1,0)</f>
        <v>0</v>
      </c>
      <c r="E3393">
        <f t="shared" si="273"/>
        <v>0</v>
      </c>
      <c r="F3393" t="str">
        <f t="shared" ref="F3393:F3456" si="277">IF($Y$1=E3393,ROW(),"")</f>
        <v/>
      </c>
      <c r="J3393" s="29">
        <f>IFERROR(INDEX(JOGOS!$C$1:$P$16905,$G3393,3),"")</f>
        <v>0</v>
      </c>
      <c r="K3393" s="32">
        <f>IFERROR(INDEX(JOGOS!$C$1:$P$16905,$G3393,4),"")</f>
        <v>0</v>
      </c>
      <c r="L3393" s="32">
        <f>IFERROR(INDEX(JOGOS!$C$1:$P$16905,$G3393,5),"")</f>
        <v>0</v>
      </c>
      <c r="M3393" s="29">
        <f>IFERROR(INDEX(JOGOS!$C$1:$P$16905,$G3393,6),"")</f>
        <v>0</v>
      </c>
      <c r="N3393" s="32">
        <f>IFERROR(INDEX(JOGOS!$C$1:$P$16905,$G3393,7),"")</f>
        <v>0</v>
      </c>
      <c r="O3393" s="32">
        <f>IFERROR(INDEX(JOGOS!$C$1:$P$16905,$G3393,8),"")</f>
        <v>0</v>
      </c>
      <c r="P3393" s="32">
        <f>IFERROR(INDEX(JOGOS!$C$1:$P$16905,$G3393,9),"")</f>
        <v>0</v>
      </c>
      <c r="Q3393" s="32">
        <f>IFERROR(INDEX(JOGOS!$C$1:$P$16905,$G3393,10),"")</f>
        <v>0</v>
      </c>
      <c r="T3393" s="32">
        <f t="shared" si="274"/>
        <v>0</v>
      </c>
    </row>
    <row r="3394" spans="1:20">
      <c r="A3394" t="str">
        <f>IF(Tabela3[[#This Row],[GOL CASA]]&lt;&gt;"",Tabela3[[#This Row],[TIME CASA]],"")</f>
        <v/>
      </c>
      <c r="B3394" t="str">
        <f>IF(Tabela3[[#This Row],[GOL FORA]]&lt;&gt;"",Tabela3[[#This Row],[TIME FORA]],"")</f>
        <v/>
      </c>
      <c r="C3394">
        <f t="shared" si="275"/>
        <v>0</v>
      </c>
      <c r="D3394">
        <f t="shared" si="276"/>
        <v>0</v>
      </c>
      <c r="E3394">
        <f t="shared" ref="E3394:E3457" si="278">MAX(C3394:D3394)</f>
        <v>0</v>
      </c>
      <c r="F3394" t="str">
        <f t="shared" si="277"/>
        <v/>
      </c>
      <c r="J3394" s="29">
        <f>IFERROR(INDEX(JOGOS!$C$1:$P$16905,$G3394,3),"")</f>
        <v>0</v>
      </c>
      <c r="K3394" s="32">
        <f>IFERROR(INDEX(JOGOS!$C$1:$P$16905,$G3394,4),"")</f>
        <v>0</v>
      </c>
      <c r="L3394" s="32">
        <f>IFERROR(INDEX(JOGOS!$C$1:$P$16905,$G3394,5),"")</f>
        <v>0</v>
      </c>
      <c r="M3394" s="29">
        <f>IFERROR(INDEX(JOGOS!$C$1:$P$16905,$G3394,6),"")</f>
        <v>0</v>
      </c>
      <c r="N3394" s="32">
        <f>IFERROR(INDEX(JOGOS!$C$1:$P$16905,$G3394,7),"")</f>
        <v>0</v>
      </c>
      <c r="O3394" s="32">
        <f>IFERROR(INDEX(JOGOS!$C$1:$P$16905,$G3394,8),"")</f>
        <v>0</v>
      </c>
      <c r="P3394" s="32">
        <f>IFERROR(INDEX(JOGOS!$C$1:$P$16905,$G3394,9),"")</f>
        <v>0</v>
      </c>
      <c r="Q3394" s="32">
        <f>IFERROR(INDEX(JOGOS!$C$1:$P$16905,$G3394,10),"")</f>
        <v>0</v>
      </c>
      <c r="T3394" s="32">
        <f t="shared" ref="T3394:T3457" si="279">SUM(R3394+S3394)</f>
        <v>0</v>
      </c>
    </row>
    <row r="3395" spans="1:20">
      <c r="A3395" t="str">
        <f>IF(Tabela3[[#This Row],[GOL CASA]]&lt;&gt;"",Tabela3[[#This Row],[TIME CASA]],"")</f>
        <v/>
      </c>
      <c r="B3395" t="str">
        <f>IF(Tabela3[[#This Row],[GOL FORA]]&lt;&gt;"",Tabela3[[#This Row],[TIME FORA]],"")</f>
        <v/>
      </c>
      <c r="C3395">
        <f t="shared" si="275"/>
        <v>0</v>
      </c>
      <c r="D3395">
        <f t="shared" si="276"/>
        <v>0</v>
      </c>
      <c r="E3395">
        <f t="shared" si="278"/>
        <v>0</v>
      </c>
      <c r="F3395" t="str">
        <f t="shared" si="277"/>
        <v/>
      </c>
      <c r="J3395" s="29">
        <f>IFERROR(INDEX(JOGOS!$C$1:$P$16905,$G3395,3),"")</f>
        <v>0</v>
      </c>
      <c r="K3395" s="32">
        <f>IFERROR(INDEX(JOGOS!$C$1:$P$16905,$G3395,4),"")</f>
        <v>0</v>
      </c>
      <c r="L3395" s="32">
        <f>IFERROR(INDEX(JOGOS!$C$1:$P$16905,$G3395,5),"")</f>
        <v>0</v>
      </c>
      <c r="M3395" s="29">
        <f>IFERROR(INDEX(JOGOS!$C$1:$P$16905,$G3395,6),"")</f>
        <v>0</v>
      </c>
      <c r="N3395" s="32">
        <f>IFERROR(INDEX(JOGOS!$C$1:$P$16905,$G3395,7),"")</f>
        <v>0</v>
      </c>
      <c r="O3395" s="32">
        <f>IFERROR(INDEX(JOGOS!$C$1:$P$16905,$G3395,8),"")</f>
        <v>0</v>
      </c>
      <c r="P3395" s="32">
        <f>IFERROR(INDEX(JOGOS!$C$1:$P$16905,$G3395,9),"")</f>
        <v>0</v>
      </c>
      <c r="Q3395" s="32">
        <f>IFERROR(INDEX(JOGOS!$C$1:$P$16905,$G3395,10),"")</f>
        <v>0</v>
      </c>
      <c r="T3395" s="32">
        <f t="shared" si="279"/>
        <v>0</v>
      </c>
    </row>
    <row r="3396" spans="1:20">
      <c r="A3396" t="str">
        <f>IF(Tabela3[[#This Row],[GOL CASA]]&lt;&gt;"",Tabela3[[#This Row],[TIME CASA]],"")</f>
        <v/>
      </c>
      <c r="B3396" t="str">
        <f>IF(Tabela3[[#This Row],[GOL FORA]]&lt;&gt;"",Tabela3[[#This Row],[TIME FORA]],"")</f>
        <v/>
      </c>
      <c r="C3396">
        <f t="shared" si="275"/>
        <v>0</v>
      </c>
      <c r="D3396">
        <f t="shared" si="276"/>
        <v>0</v>
      </c>
      <c r="E3396">
        <f t="shared" si="278"/>
        <v>0</v>
      </c>
      <c r="F3396" t="str">
        <f t="shared" si="277"/>
        <v/>
      </c>
      <c r="J3396" s="29">
        <f>IFERROR(INDEX(JOGOS!$C$1:$P$16905,$G3396,3),"")</f>
        <v>0</v>
      </c>
      <c r="K3396" s="32">
        <f>IFERROR(INDEX(JOGOS!$C$1:$P$16905,$G3396,4),"")</f>
        <v>0</v>
      </c>
      <c r="L3396" s="32">
        <f>IFERROR(INDEX(JOGOS!$C$1:$P$16905,$G3396,5),"")</f>
        <v>0</v>
      </c>
      <c r="M3396" s="29">
        <f>IFERROR(INDEX(JOGOS!$C$1:$P$16905,$G3396,6),"")</f>
        <v>0</v>
      </c>
      <c r="N3396" s="32">
        <f>IFERROR(INDEX(JOGOS!$C$1:$P$16905,$G3396,7),"")</f>
        <v>0</v>
      </c>
      <c r="O3396" s="32">
        <f>IFERROR(INDEX(JOGOS!$C$1:$P$16905,$G3396,8),"")</f>
        <v>0</v>
      </c>
      <c r="P3396" s="32">
        <f>IFERROR(INDEX(JOGOS!$C$1:$P$16905,$G3396,9),"")</f>
        <v>0</v>
      </c>
      <c r="Q3396" s="32">
        <f>IFERROR(INDEX(JOGOS!$C$1:$P$16905,$G3396,10),"")</f>
        <v>0</v>
      </c>
      <c r="T3396" s="32">
        <f t="shared" si="279"/>
        <v>0</v>
      </c>
    </row>
    <row r="3397" spans="1:20">
      <c r="A3397" t="str">
        <f>IF(Tabela3[[#This Row],[GOL CASA]]&lt;&gt;"",Tabela3[[#This Row],[TIME CASA]],"")</f>
        <v/>
      </c>
      <c r="B3397" t="str">
        <f>IF(Tabela3[[#This Row],[GOL FORA]]&lt;&gt;"",Tabela3[[#This Row],[TIME FORA]],"")</f>
        <v/>
      </c>
      <c r="C3397">
        <f t="shared" si="275"/>
        <v>0</v>
      </c>
      <c r="D3397">
        <f t="shared" si="276"/>
        <v>0</v>
      </c>
      <c r="E3397">
        <f t="shared" si="278"/>
        <v>0</v>
      </c>
      <c r="F3397" t="str">
        <f t="shared" si="277"/>
        <v/>
      </c>
      <c r="J3397" s="29">
        <f>IFERROR(INDEX(JOGOS!$C$1:$P$16905,$G3397,3),"")</f>
        <v>0</v>
      </c>
      <c r="K3397" s="32">
        <f>IFERROR(INDEX(JOGOS!$C$1:$P$16905,$G3397,4),"")</f>
        <v>0</v>
      </c>
      <c r="L3397" s="32">
        <f>IFERROR(INDEX(JOGOS!$C$1:$P$16905,$G3397,5),"")</f>
        <v>0</v>
      </c>
      <c r="M3397" s="29">
        <f>IFERROR(INDEX(JOGOS!$C$1:$P$16905,$G3397,6),"")</f>
        <v>0</v>
      </c>
      <c r="N3397" s="32">
        <f>IFERROR(INDEX(JOGOS!$C$1:$P$16905,$G3397,7),"")</f>
        <v>0</v>
      </c>
      <c r="O3397" s="32">
        <f>IFERROR(INDEX(JOGOS!$C$1:$P$16905,$G3397,8),"")</f>
        <v>0</v>
      </c>
      <c r="P3397" s="32">
        <f>IFERROR(INDEX(JOGOS!$C$1:$P$16905,$G3397,9),"")</f>
        <v>0</v>
      </c>
      <c r="Q3397" s="32">
        <f>IFERROR(INDEX(JOGOS!$C$1:$P$16905,$G3397,10),"")</f>
        <v>0</v>
      </c>
      <c r="T3397" s="32">
        <f t="shared" si="279"/>
        <v>0</v>
      </c>
    </row>
    <row r="3398" spans="1:20">
      <c r="A3398" t="str">
        <f>IF(Tabela3[[#This Row],[GOL CASA]]&lt;&gt;"",Tabela3[[#This Row],[TIME CASA]],"")</f>
        <v/>
      </c>
      <c r="B3398" t="str">
        <f>IF(Tabela3[[#This Row],[GOL FORA]]&lt;&gt;"",Tabela3[[#This Row],[TIME FORA]],"")</f>
        <v/>
      </c>
      <c r="C3398">
        <f t="shared" si="275"/>
        <v>0</v>
      </c>
      <c r="D3398">
        <f t="shared" si="276"/>
        <v>0</v>
      </c>
      <c r="E3398">
        <f t="shared" si="278"/>
        <v>0</v>
      </c>
      <c r="F3398" t="str">
        <f t="shared" si="277"/>
        <v/>
      </c>
      <c r="J3398" s="29">
        <f>IFERROR(INDEX(JOGOS!$C$1:$P$16905,$G3398,3),"")</f>
        <v>0</v>
      </c>
      <c r="K3398" s="32">
        <f>IFERROR(INDEX(JOGOS!$C$1:$P$16905,$G3398,4),"")</f>
        <v>0</v>
      </c>
      <c r="L3398" s="32">
        <f>IFERROR(INDEX(JOGOS!$C$1:$P$16905,$G3398,5),"")</f>
        <v>0</v>
      </c>
      <c r="M3398" s="29">
        <f>IFERROR(INDEX(JOGOS!$C$1:$P$16905,$G3398,6),"")</f>
        <v>0</v>
      </c>
      <c r="N3398" s="32">
        <f>IFERROR(INDEX(JOGOS!$C$1:$P$16905,$G3398,7),"")</f>
        <v>0</v>
      </c>
      <c r="O3398" s="32">
        <f>IFERROR(INDEX(JOGOS!$C$1:$P$16905,$G3398,8),"")</f>
        <v>0</v>
      </c>
      <c r="P3398" s="32">
        <f>IFERROR(INDEX(JOGOS!$C$1:$P$16905,$G3398,9),"")</f>
        <v>0</v>
      </c>
      <c r="Q3398" s="32">
        <f>IFERROR(INDEX(JOGOS!$C$1:$P$16905,$G3398,10),"")</f>
        <v>0</v>
      </c>
      <c r="T3398" s="32">
        <f t="shared" si="279"/>
        <v>0</v>
      </c>
    </row>
    <row r="3399" spans="1:20">
      <c r="A3399" t="str">
        <f>IF(Tabela3[[#This Row],[GOL CASA]]&lt;&gt;"",Tabela3[[#This Row],[TIME CASA]],"")</f>
        <v/>
      </c>
      <c r="B3399" t="str">
        <f>IF(Tabela3[[#This Row],[GOL FORA]]&lt;&gt;"",Tabela3[[#This Row],[TIME FORA]],"")</f>
        <v/>
      </c>
      <c r="C3399">
        <f t="shared" si="275"/>
        <v>0</v>
      </c>
      <c r="D3399">
        <f t="shared" si="276"/>
        <v>0</v>
      </c>
      <c r="E3399">
        <f t="shared" si="278"/>
        <v>0</v>
      </c>
      <c r="F3399" t="str">
        <f t="shared" si="277"/>
        <v/>
      </c>
      <c r="J3399" s="29">
        <f>IFERROR(INDEX(JOGOS!$C$1:$P$16905,$G3399,3),"")</f>
        <v>0</v>
      </c>
      <c r="K3399" s="32">
        <f>IFERROR(INDEX(JOGOS!$C$1:$P$16905,$G3399,4),"")</f>
        <v>0</v>
      </c>
      <c r="L3399" s="32">
        <f>IFERROR(INDEX(JOGOS!$C$1:$P$16905,$G3399,5),"")</f>
        <v>0</v>
      </c>
      <c r="M3399" s="29">
        <f>IFERROR(INDEX(JOGOS!$C$1:$P$16905,$G3399,6),"")</f>
        <v>0</v>
      </c>
      <c r="N3399" s="32">
        <f>IFERROR(INDEX(JOGOS!$C$1:$P$16905,$G3399,7),"")</f>
        <v>0</v>
      </c>
      <c r="O3399" s="32">
        <f>IFERROR(INDEX(JOGOS!$C$1:$P$16905,$G3399,8),"")</f>
        <v>0</v>
      </c>
      <c r="P3399" s="32">
        <f>IFERROR(INDEX(JOGOS!$C$1:$P$16905,$G3399,9),"")</f>
        <v>0</v>
      </c>
      <c r="Q3399" s="32">
        <f>IFERROR(INDEX(JOGOS!$C$1:$P$16905,$G3399,10),"")</f>
        <v>0</v>
      </c>
      <c r="T3399" s="32">
        <f t="shared" si="279"/>
        <v>0</v>
      </c>
    </row>
    <row r="3400" spans="1:20">
      <c r="A3400" t="str">
        <f>IF(Tabela3[[#This Row],[GOL CASA]]&lt;&gt;"",Tabela3[[#This Row],[TIME CASA]],"")</f>
        <v/>
      </c>
      <c r="B3400" t="str">
        <f>IF(Tabela3[[#This Row],[GOL FORA]]&lt;&gt;"",Tabela3[[#This Row],[TIME FORA]],"")</f>
        <v/>
      </c>
      <c r="C3400">
        <f t="shared" si="275"/>
        <v>0</v>
      </c>
      <c r="D3400">
        <f t="shared" si="276"/>
        <v>0</v>
      </c>
      <c r="E3400">
        <f t="shared" si="278"/>
        <v>0</v>
      </c>
      <c r="F3400" t="str">
        <f t="shared" si="277"/>
        <v/>
      </c>
      <c r="J3400" s="29">
        <f>IFERROR(INDEX(JOGOS!$C$1:$P$16905,$G3400,3),"")</f>
        <v>0</v>
      </c>
      <c r="K3400" s="32">
        <f>IFERROR(INDEX(JOGOS!$C$1:$P$16905,$G3400,4),"")</f>
        <v>0</v>
      </c>
      <c r="L3400" s="32">
        <f>IFERROR(INDEX(JOGOS!$C$1:$P$16905,$G3400,5),"")</f>
        <v>0</v>
      </c>
      <c r="M3400" s="29">
        <f>IFERROR(INDEX(JOGOS!$C$1:$P$16905,$G3400,6),"")</f>
        <v>0</v>
      </c>
      <c r="N3400" s="32">
        <f>IFERROR(INDEX(JOGOS!$C$1:$P$16905,$G3400,7),"")</f>
        <v>0</v>
      </c>
      <c r="O3400" s="32">
        <f>IFERROR(INDEX(JOGOS!$C$1:$P$16905,$G3400,8),"")</f>
        <v>0</v>
      </c>
      <c r="P3400" s="32">
        <f>IFERROR(INDEX(JOGOS!$C$1:$P$16905,$G3400,9),"")</f>
        <v>0</v>
      </c>
      <c r="Q3400" s="32">
        <f>IFERROR(INDEX(JOGOS!$C$1:$P$16905,$G3400,10),"")</f>
        <v>0</v>
      </c>
      <c r="T3400" s="32">
        <f t="shared" si="279"/>
        <v>0</v>
      </c>
    </row>
    <row r="3401" spans="1:20">
      <c r="A3401" t="str">
        <f>IF(Tabela3[[#This Row],[GOL CASA]]&lt;&gt;"",Tabela3[[#This Row],[TIME CASA]],"")</f>
        <v/>
      </c>
      <c r="B3401" t="str">
        <f>IF(Tabela3[[#This Row],[GOL FORA]]&lt;&gt;"",Tabela3[[#This Row],[TIME FORA]],"")</f>
        <v/>
      </c>
      <c r="C3401">
        <f t="shared" si="275"/>
        <v>0</v>
      </c>
      <c r="D3401">
        <f t="shared" si="276"/>
        <v>0</v>
      </c>
      <c r="E3401">
        <f t="shared" si="278"/>
        <v>0</v>
      </c>
      <c r="F3401" t="str">
        <f t="shared" si="277"/>
        <v/>
      </c>
      <c r="J3401" s="29">
        <f>IFERROR(INDEX(JOGOS!$C$1:$P$16905,$G3401,3),"")</f>
        <v>0</v>
      </c>
      <c r="K3401" s="32">
        <f>IFERROR(INDEX(JOGOS!$C$1:$P$16905,$G3401,4),"")</f>
        <v>0</v>
      </c>
      <c r="L3401" s="32">
        <f>IFERROR(INDEX(JOGOS!$C$1:$P$16905,$G3401,5),"")</f>
        <v>0</v>
      </c>
      <c r="M3401" s="29">
        <f>IFERROR(INDEX(JOGOS!$C$1:$P$16905,$G3401,6),"")</f>
        <v>0</v>
      </c>
      <c r="N3401" s="32">
        <f>IFERROR(INDEX(JOGOS!$C$1:$P$16905,$G3401,7),"")</f>
        <v>0</v>
      </c>
      <c r="O3401" s="32">
        <f>IFERROR(INDEX(JOGOS!$C$1:$P$16905,$G3401,8),"")</f>
        <v>0</v>
      </c>
      <c r="P3401" s="32">
        <f>IFERROR(INDEX(JOGOS!$C$1:$P$16905,$G3401,9),"")</f>
        <v>0</v>
      </c>
      <c r="Q3401" s="32">
        <f>IFERROR(INDEX(JOGOS!$C$1:$P$16905,$G3401,10),"")</f>
        <v>0</v>
      </c>
      <c r="T3401" s="32">
        <f t="shared" si="279"/>
        <v>0</v>
      </c>
    </row>
    <row r="3402" spans="1:20">
      <c r="A3402" t="str">
        <f>IF(Tabela3[[#This Row],[GOL CASA]]&lt;&gt;"",Tabela3[[#This Row],[TIME CASA]],"")</f>
        <v/>
      </c>
      <c r="B3402" t="str">
        <f>IF(Tabela3[[#This Row],[GOL FORA]]&lt;&gt;"",Tabela3[[#This Row],[TIME FORA]],"")</f>
        <v/>
      </c>
      <c r="C3402">
        <f t="shared" si="275"/>
        <v>0</v>
      </c>
      <c r="D3402">
        <f t="shared" si="276"/>
        <v>0</v>
      </c>
      <c r="E3402">
        <f t="shared" si="278"/>
        <v>0</v>
      </c>
      <c r="F3402" t="str">
        <f t="shared" si="277"/>
        <v/>
      </c>
      <c r="J3402" s="29">
        <f>IFERROR(INDEX(JOGOS!$C$1:$P$16905,$G3402,3),"")</f>
        <v>0</v>
      </c>
      <c r="K3402" s="32">
        <f>IFERROR(INDEX(JOGOS!$C$1:$P$16905,$G3402,4),"")</f>
        <v>0</v>
      </c>
      <c r="L3402" s="32">
        <f>IFERROR(INDEX(JOGOS!$C$1:$P$16905,$G3402,5),"")</f>
        <v>0</v>
      </c>
      <c r="M3402" s="29">
        <f>IFERROR(INDEX(JOGOS!$C$1:$P$16905,$G3402,6),"")</f>
        <v>0</v>
      </c>
      <c r="N3402" s="32">
        <f>IFERROR(INDEX(JOGOS!$C$1:$P$16905,$G3402,7),"")</f>
        <v>0</v>
      </c>
      <c r="O3402" s="32">
        <f>IFERROR(INDEX(JOGOS!$C$1:$P$16905,$G3402,8),"")</f>
        <v>0</v>
      </c>
      <c r="P3402" s="32">
        <f>IFERROR(INDEX(JOGOS!$C$1:$P$16905,$G3402,9),"")</f>
        <v>0</v>
      </c>
      <c r="Q3402" s="32">
        <f>IFERROR(INDEX(JOGOS!$C$1:$P$16905,$G3402,10),"")</f>
        <v>0</v>
      </c>
      <c r="T3402" s="32">
        <f t="shared" si="279"/>
        <v>0</v>
      </c>
    </row>
    <row r="3403" spans="1:20">
      <c r="A3403" t="str">
        <f>IF(Tabela3[[#This Row],[GOL CASA]]&lt;&gt;"",Tabela3[[#This Row],[TIME CASA]],"")</f>
        <v/>
      </c>
      <c r="B3403" t="str">
        <f>IF(Tabela3[[#This Row],[GOL FORA]]&lt;&gt;"",Tabela3[[#This Row],[TIME FORA]],"")</f>
        <v/>
      </c>
      <c r="C3403">
        <f t="shared" si="275"/>
        <v>0</v>
      </c>
      <c r="D3403">
        <f t="shared" si="276"/>
        <v>0</v>
      </c>
      <c r="E3403">
        <f t="shared" si="278"/>
        <v>0</v>
      </c>
      <c r="F3403" t="str">
        <f t="shared" si="277"/>
        <v/>
      </c>
      <c r="J3403" s="29">
        <f>IFERROR(INDEX(JOGOS!$C$1:$P$16905,$G3403,3),"")</f>
        <v>0</v>
      </c>
      <c r="K3403" s="32">
        <f>IFERROR(INDEX(JOGOS!$C$1:$P$16905,$G3403,4),"")</f>
        <v>0</v>
      </c>
      <c r="L3403" s="32">
        <f>IFERROR(INDEX(JOGOS!$C$1:$P$16905,$G3403,5),"")</f>
        <v>0</v>
      </c>
      <c r="M3403" s="29">
        <f>IFERROR(INDEX(JOGOS!$C$1:$P$16905,$G3403,6),"")</f>
        <v>0</v>
      </c>
      <c r="N3403" s="32">
        <f>IFERROR(INDEX(JOGOS!$C$1:$P$16905,$G3403,7),"")</f>
        <v>0</v>
      </c>
      <c r="O3403" s="32">
        <f>IFERROR(INDEX(JOGOS!$C$1:$P$16905,$G3403,8),"")</f>
        <v>0</v>
      </c>
      <c r="P3403" s="32">
        <f>IFERROR(INDEX(JOGOS!$C$1:$P$16905,$G3403,9),"")</f>
        <v>0</v>
      </c>
      <c r="Q3403" s="32">
        <f>IFERROR(INDEX(JOGOS!$C$1:$P$16905,$G3403,10),"")</f>
        <v>0</v>
      </c>
      <c r="T3403" s="32">
        <f t="shared" si="279"/>
        <v>0</v>
      </c>
    </row>
    <row r="3404" spans="1:20">
      <c r="A3404" t="str">
        <f>IF(Tabela3[[#This Row],[GOL CASA]]&lt;&gt;"",Tabela3[[#This Row],[TIME CASA]],"")</f>
        <v/>
      </c>
      <c r="B3404" t="str">
        <f>IF(Tabela3[[#This Row],[GOL FORA]]&lt;&gt;"",Tabela3[[#This Row],[TIME FORA]],"")</f>
        <v/>
      </c>
      <c r="C3404">
        <f t="shared" si="275"/>
        <v>0</v>
      </c>
      <c r="D3404">
        <f t="shared" si="276"/>
        <v>0</v>
      </c>
      <c r="E3404">
        <f t="shared" si="278"/>
        <v>0</v>
      </c>
      <c r="F3404" t="str">
        <f t="shared" si="277"/>
        <v/>
      </c>
      <c r="J3404" s="29">
        <f>IFERROR(INDEX(JOGOS!$C$1:$P$16905,$G3404,3),"")</f>
        <v>0</v>
      </c>
      <c r="K3404" s="32">
        <f>IFERROR(INDEX(JOGOS!$C$1:$P$16905,$G3404,4),"")</f>
        <v>0</v>
      </c>
      <c r="L3404" s="32">
        <f>IFERROR(INDEX(JOGOS!$C$1:$P$16905,$G3404,5),"")</f>
        <v>0</v>
      </c>
      <c r="M3404" s="29">
        <f>IFERROR(INDEX(JOGOS!$C$1:$P$16905,$G3404,6),"")</f>
        <v>0</v>
      </c>
      <c r="N3404" s="32">
        <f>IFERROR(INDEX(JOGOS!$C$1:$P$16905,$G3404,7),"")</f>
        <v>0</v>
      </c>
      <c r="O3404" s="32">
        <f>IFERROR(INDEX(JOGOS!$C$1:$P$16905,$G3404,8),"")</f>
        <v>0</v>
      </c>
      <c r="P3404" s="32">
        <f>IFERROR(INDEX(JOGOS!$C$1:$P$16905,$G3404,9),"")</f>
        <v>0</v>
      </c>
      <c r="Q3404" s="32">
        <f>IFERROR(INDEX(JOGOS!$C$1:$P$16905,$G3404,10),"")</f>
        <v>0</v>
      </c>
      <c r="T3404" s="32">
        <f t="shared" si="279"/>
        <v>0</v>
      </c>
    </row>
    <row r="3405" spans="1:20">
      <c r="A3405" t="str">
        <f>IF(Tabela3[[#This Row],[GOL CASA]]&lt;&gt;"",Tabela3[[#This Row],[TIME CASA]],"")</f>
        <v/>
      </c>
      <c r="B3405" t="str">
        <f>IF(Tabela3[[#This Row],[GOL FORA]]&lt;&gt;"",Tabela3[[#This Row],[TIME FORA]],"")</f>
        <v/>
      </c>
      <c r="C3405">
        <f t="shared" si="275"/>
        <v>0</v>
      </c>
      <c r="D3405">
        <f t="shared" si="276"/>
        <v>0</v>
      </c>
      <c r="E3405">
        <f t="shared" si="278"/>
        <v>0</v>
      </c>
      <c r="F3405" t="str">
        <f t="shared" si="277"/>
        <v/>
      </c>
      <c r="J3405" s="29">
        <f>IFERROR(INDEX(JOGOS!$C$1:$P$16905,$G3405,3),"")</f>
        <v>0</v>
      </c>
      <c r="K3405" s="32">
        <f>IFERROR(INDEX(JOGOS!$C$1:$P$16905,$G3405,4),"")</f>
        <v>0</v>
      </c>
      <c r="L3405" s="32">
        <f>IFERROR(INDEX(JOGOS!$C$1:$P$16905,$G3405,5),"")</f>
        <v>0</v>
      </c>
      <c r="M3405" s="29">
        <f>IFERROR(INDEX(JOGOS!$C$1:$P$16905,$G3405,6),"")</f>
        <v>0</v>
      </c>
      <c r="N3405" s="32">
        <f>IFERROR(INDEX(JOGOS!$C$1:$P$16905,$G3405,7),"")</f>
        <v>0</v>
      </c>
      <c r="O3405" s="32">
        <f>IFERROR(INDEX(JOGOS!$C$1:$P$16905,$G3405,8),"")</f>
        <v>0</v>
      </c>
      <c r="P3405" s="32">
        <f>IFERROR(INDEX(JOGOS!$C$1:$P$16905,$G3405,9),"")</f>
        <v>0</v>
      </c>
      <c r="Q3405" s="32">
        <f>IFERROR(INDEX(JOGOS!$C$1:$P$16905,$G3405,10),"")</f>
        <v>0</v>
      </c>
      <c r="T3405" s="32">
        <f t="shared" si="279"/>
        <v>0</v>
      </c>
    </row>
    <row r="3406" spans="1:20">
      <c r="A3406" t="str">
        <f>IF(Tabela3[[#This Row],[GOL CASA]]&lt;&gt;"",Tabela3[[#This Row],[TIME CASA]],"")</f>
        <v/>
      </c>
      <c r="B3406" t="str">
        <f>IF(Tabela3[[#This Row],[GOL FORA]]&lt;&gt;"",Tabela3[[#This Row],[TIME FORA]],"")</f>
        <v/>
      </c>
      <c r="C3406">
        <f t="shared" si="275"/>
        <v>0</v>
      </c>
      <c r="D3406">
        <f t="shared" si="276"/>
        <v>0</v>
      </c>
      <c r="E3406">
        <f t="shared" si="278"/>
        <v>0</v>
      </c>
      <c r="F3406" t="str">
        <f t="shared" si="277"/>
        <v/>
      </c>
      <c r="J3406" s="29">
        <f>IFERROR(INDEX(JOGOS!$C$1:$P$16905,$G3406,3),"")</f>
        <v>0</v>
      </c>
      <c r="K3406" s="32">
        <f>IFERROR(INDEX(JOGOS!$C$1:$P$16905,$G3406,4),"")</f>
        <v>0</v>
      </c>
      <c r="L3406" s="32">
        <f>IFERROR(INDEX(JOGOS!$C$1:$P$16905,$G3406,5),"")</f>
        <v>0</v>
      </c>
      <c r="M3406" s="29">
        <f>IFERROR(INDEX(JOGOS!$C$1:$P$16905,$G3406,6),"")</f>
        <v>0</v>
      </c>
      <c r="N3406" s="32">
        <f>IFERROR(INDEX(JOGOS!$C$1:$P$16905,$G3406,7),"")</f>
        <v>0</v>
      </c>
      <c r="O3406" s="32">
        <f>IFERROR(INDEX(JOGOS!$C$1:$P$16905,$G3406,8),"")</f>
        <v>0</v>
      </c>
      <c r="P3406" s="32">
        <f>IFERROR(INDEX(JOGOS!$C$1:$P$16905,$G3406,9),"")</f>
        <v>0</v>
      </c>
      <c r="Q3406" s="32">
        <f>IFERROR(INDEX(JOGOS!$C$1:$P$16905,$G3406,10),"")</f>
        <v>0</v>
      </c>
      <c r="T3406" s="32">
        <f t="shared" si="279"/>
        <v>0</v>
      </c>
    </row>
    <row r="3407" spans="1:20">
      <c r="A3407" t="str">
        <f>IF(Tabela3[[#This Row],[GOL CASA]]&lt;&gt;"",Tabela3[[#This Row],[TIME CASA]],"")</f>
        <v/>
      </c>
      <c r="B3407" t="str">
        <f>IF(Tabela3[[#This Row],[GOL FORA]]&lt;&gt;"",Tabela3[[#This Row],[TIME FORA]],"")</f>
        <v/>
      </c>
      <c r="C3407">
        <f t="shared" si="275"/>
        <v>0</v>
      </c>
      <c r="D3407">
        <f t="shared" si="276"/>
        <v>0</v>
      </c>
      <c r="E3407">
        <f t="shared" si="278"/>
        <v>0</v>
      </c>
      <c r="F3407" t="str">
        <f t="shared" si="277"/>
        <v/>
      </c>
      <c r="J3407" s="29">
        <f>IFERROR(INDEX(JOGOS!$C$1:$P$16905,$G3407,3),"")</f>
        <v>0</v>
      </c>
      <c r="K3407" s="32">
        <f>IFERROR(INDEX(JOGOS!$C$1:$P$16905,$G3407,4),"")</f>
        <v>0</v>
      </c>
      <c r="L3407" s="32">
        <f>IFERROR(INDEX(JOGOS!$C$1:$P$16905,$G3407,5),"")</f>
        <v>0</v>
      </c>
      <c r="M3407" s="29">
        <f>IFERROR(INDEX(JOGOS!$C$1:$P$16905,$G3407,6),"")</f>
        <v>0</v>
      </c>
      <c r="N3407" s="32">
        <f>IFERROR(INDEX(JOGOS!$C$1:$P$16905,$G3407,7),"")</f>
        <v>0</v>
      </c>
      <c r="O3407" s="32">
        <f>IFERROR(INDEX(JOGOS!$C$1:$P$16905,$G3407,8),"")</f>
        <v>0</v>
      </c>
      <c r="P3407" s="32">
        <f>IFERROR(INDEX(JOGOS!$C$1:$P$16905,$G3407,9),"")</f>
        <v>0</v>
      </c>
      <c r="Q3407" s="32">
        <f>IFERROR(INDEX(JOGOS!$C$1:$P$16905,$G3407,10),"")</f>
        <v>0</v>
      </c>
      <c r="T3407" s="32">
        <f t="shared" si="279"/>
        <v>0</v>
      </c>
    </row>
    <row r="3408" spans="1:20">
      <c r="A3408" t="str">
        <f>IF(Tabela3[[#This Row],[GOL CASA]]&lt;&gt;"",Tabela3[[#This Row],[TIME CASA]],"")</f>
        <v/>
      </c>
      <c r="B3408" t="str">
        <f>IF(Tabela3[[#This Row],[GOL FORA]]&lt;&gt;"",Tabela3[[#This Row],[TIME FORA]],"")</f>
        <v/>
      </c>
      <c r="C3408">
        <f t="shared" si="275"/>
        <v>0</v>
      </c>
      <c r="D3408">
        <f t="shared" si="276"/>
        <v>0</v>
      </c>
      <c r="E3408">
        <f t="shared" si="278"/>
        <v>0</v>
      </c>
      <c r="F3408" t="str">
        <f t="shared" si="277"/>
        <v/>
      </c>
      <c r="J3408" s="29">
        <f>IFERROR(INDEX(JOGOS!$C$1:$P$16905,$G3408,3),"")</f>
        <v>0</v>
      </c>
      <c r="K3408" s="32">
        <f>IFERROR(INDEX(JOGOS!$C$1:$P$16905,$G3408,4),"")</f>
        <v>0</v>
      </c>
      <c r="L3408" s="32">
        <f>IFERROR(INDEX(JOGOS!$C$1:$P$16905,$G3408,5),"")</f>
        <v>0</v>
      </c>
      <c r="M3408" s="29">
        <f>IFERROR(INDEX(JOGOS!$C$1:$P$16905,$G3408,6),"")</f>
        <v>0</v>
      </c>
      <c r="N3408" s="32">
        <f>IFERROR(INDEX(JOGOS!$C$1:$P$16905,$G3408,7),"")</f>
        <v>0</v>
      </c>
      <c r="O3408" s="32">
        <f>IFERROR(INDEX(JOGOS!$C$1:$P$16905,$G3408,8),"")</f>
        <v>0</v>
      </c>
      <c r="P3408" s="32">
        <f>IFERROR(INDEX(JOGOS!$C$1:$P$16905,$G3408,9),"")</f>
        <v>0</v>
      </c>
      <c r="Q3408" s="32">
        <f>IFERROR(INDEX(JOGOS!$C$1:$P$16905,$G3408,10),"")</f>
        <v>0</v>
      </c>
      <c r="T3408" s="32">
        <f t="shared" si="279"/>
        <v>0</v>
      </c>
    </row>
    <row r="3409" spans="1:20">
      <c r="A3409" t="str">
        <f>IF(Tabela3[[#This Row],[GOL CASA]]&lt;&gt;"",Tabela3[[#This Row],[TIME CASA]],"")</f>
        <v/>
      </c>
      <c r="B3409" t="str">
        <f>IF(Tabela3[[#This Row],[GOL FORA]]&lt;&gt;"",Tabela3[[#This Row],[TIME FORA]],"")</f>
        <v/>
      </c>
      <c r="C3409">
        <f t="shared" si="275"/>
        <v>0</v>
      </c>
      <c r="D3409">
        <f t="shared" si="276"/>
        <v>0</v>
      </c>
      <c r="E3409">
        <f t="shared" si="278"/>
        <v>0</v>
      </c>
      <c r="F3409" t="str">
        <f t="shared" si="277"/>
        <v/>
      </c>
      <c r="J3409" s="29">
        <f>IFERROR(INDEX(JOGOS!$C$1:$P$16905,$G3409,3),"")</f>
        <v>0</v>
      </c>
      <c r="K3409" s="32">
        <f>IFERROR(INDEX(JOGOS!$C$1:$P$16905,$G3409,4),"")</f>
        <v>0</v>
      </c>
      <c r="L3409" s="32">
        <f>IFERROR(INDEX(JOGOS!$C$1:$P$16905,$G3409,5),"")</f>
        <v>0</v>
      </c>
      <c r="M3409" s="29">
        <f>IFERROR(INDEX(JOGOS!$C$1:$P$16905,$G3409,6),"")</f>
        <v>0</v>
      </c>
      <c r="N3409" s="32">
        <f>IFERROR(INDEX(JOGOS!$C$1:$P$16905,$G3409,7),"")</f>
        <v>0</v>
      </c>
      <c r="O3409" s="32">
        <f>IFERROR(INDEX(JOGOS!$C$1:$P$16905,$G3409,8),"")</f>
        <v>0</v>
      </c>
      <c r="P3409" s="32">
        <f>IFERROR(INDEX(JOGOS!$C$1:$P$16905,$G3409,9),"")</f>
        <v>0</v>
      </c>
      <c r="Q3409" s="32">
        <f>IFERROR(INDEX(JOGOS!$C$1:$P$16905,$G3409,10),"")</f>
        <v>0</v>
      </c>
      <c r="T3409" s="32">
        <f t="shared" si="279"/>
        <v>0</v>
      </c>
    </row>
    <row r="3410" spans="1:20">
      <c r="A3410" t="str">
        <f>IF(Tabela3[[#This Row],[GOL CASA]]&lt;&gt;"",Tabela3[[#This Row],[TIME CASA]],"")</f>
        <v/>
      </c>
      <c r="B3410" t="str">
        <f>IF(Tabela3[[#This Row],[GOL FORA]]&lt;&gt;"",Tabela3[[#This Row],[TIME FORA]],"")</f>
        <v/>
      </c>
      <c r="C3410">
        <f t="shared" si="275"/>
        <v>0</v>
      </c>
      <c r="D3410">
        <f t="shared" si="276"/>
        <v>0</v>
      </c>
      <c r="E3410">
        <f t="shared" si="278"/>
        <v>0</v>
      </c>
      <c r="F3410" t="str">
        <f t="shared" si="277"/>
        <v/>
      </c>
      <c r="J3410" s="29">
        <f>IFERROR(INDEX(JOGOS!$C$1:$P$16905,$G3410,3),"")</f>
        <v>0</v>
      </c>
      <c r="K3410" s="32">
        <f>IFERROR(INDEX(JOGOS!$C$1:$P$16905,$G3410,4),"")</f>
        <v>0</v>
      </c>
      <c r="L3410" s="32">
        <f>IFERROR(INDEX(JOGOS!$C$1:$P$16905,$G3410,5),"")</f>
        <v>0</v>
      </c>
      <c r="M3410" s="29">
        <f>IFERROR(INDEX(JOGOS!$C$1:$P$16905,$G3410,6),"")</f>
        <v>0</v>
      </c>
      <c r="N3410" s="32">
        <f>IFERROR(INDEX(JOGOS!$C$1:$P$16905,$G3410,7),"")</f>
        <v>0</v>
      </c>
      <c r="O3410" s="32">
        <f>IFERROR(INDEX(JOGOS!$C$1:$P$16905,$G3410,8),"")</f>
        <v>0</v>
      </c>
      <c r="P3410" s="32">
        <f>IFERROR(INDEX(JOGOS!$C$1:$P$16905,$G3410,9),"")</f>
        <v>0</v>
      </c>
      <c r="Q3410" s="32">
        <f>IFERROR(INDEX(JOGOS!$C$1:$P$16905,$G3410,10),"")</f>
        <v>0</v>
      </c>
      <c r="T3410" s="32">
        <f t="shared" si="279"/>
        <v>0</v>
      </c>
    </row>
    <row r="3411" spans="1:20">
      <c r="A3411" t="str">
        <f>IF(Tabela3[[#This Row],[GOL CASA]]&lt;&gt;"",Tabela3[[#This Row],[TIME CASA]],"")</f>
        <v/>
      </c>
      <c r="B3411" t="str">
        <f>IF(Tabela3[[#This Row],[GOL FORA]]&lt;&gt;"",Tabela3[[#This Row],[TIME FORA]],"")</f>
        <v/>
      </c>
      <c r="C3411">
        <f t="shared" si="275"/>
        <v>0</v>
      </c>
      <c r="D3411">
        <f t="shared" si="276"/>
        <v>0</v>
      </c>
      <c r="E3411">
        <f t="shared" si="278"/>
        <v>0</v>
      </c>
      <c r="F3411" t="str">
        <f t="shared" si="277"/>
        <v/>
      </c>
      <c r="J3411" s="29">
        <f>IFERROR(INDEX(JOGOS!$C$1:$P$16905,$G3411,3),"")</f>
        <v>0</v>
      </c>
      <c r="K3411" s="32">
        <f>IFERROR(INDEX(JOGOS!$C$1:$P$16905,$G3411,4),"")</f>
        <v>0</v>
      </c>
      <c r="L3411" s="32">
        <f>IFERROR(INDEX(JOGOS!$C$1:$P$16905,$G3411,5),"")</f>
        <v>0</v>
      </c>
      <c r="M3411" s="29">
        <f>IFERROR(INDEX(JOGOS!$C$1:$P$16905,$G3411,6),"")</f>
        <v>0</v>
      </c>
      <c r="N3411" s="32">
        <f>IFERROR(INDEX(JOGOS!$C$1:$P$16905,$G3411,7),"")</f>
        <v>0</v>
      </c>
      <c r="O3411" s="32">
        <f>IFERROR(INDEX(JOGOS!$C$1:$P$16905,$G3411,8),"")</f>
        <v>0</v>
      </c>
      <c r="P3411" s="32">
        <f>IFERROR(INDEX(JOGOS!$C$1:$P$16905,$G3411,9),"")</f>
        <v>0</v>
      </c>
      <c r="Q3411" s="32">
        <f>IFERROR(INDEX(JOGOS!$C$1:$P$16905,$G3411,10),"")</f>
        <v>0</v>
      </c>
      <c r="T3411" s="32">
        <f t="shared" si="279"/>
        <v>0</v>
      </c>
    </row>
    <row r="3412" spans="1:20">
      <c r="A3412" t="str">
        <f>IF(Tabela3[[#This Row],[GOL CASA]]&lt;&gt;"",Tabela3[[#This Row],[TIME CASA]],"")</f>
        <v/>
      </c>
      <c r="B3412" t="str">
        <f>IF(Tabela3[[#This Row],[GOL FORA]]&lt;&gt;"",Tabela3[[#This Row],[TIME FORA]],"")</f>
        <v/>
      </c>
      <c r="C3412">
        <f t="shared" si="275"/>
        <v>0</v>
      </c>
      <c r="D3412">
        <f t="shared" si="276"/>
        <v>0</v>
      </c>
      <c r="E3412">
        <f t="shared" si="278"/>
        <v>0</v>
      </c>
      <c r="F3412" t="str">
        <f t="shared" si="277"/>
        <v/>
      </c>
      <c r="J3412" s="29">
        <f>IFERROR(INDEX(JOGOS!$C$1:$P$16905,$G3412,3),"")</f>
        <v>0</v>
      </c>
      <c r="K3412" s="32">
        <f>IFERROR(INDEX(JOGOS!$C$1:$P$16905,$G3412,4),"")</f>
        <v>0</v>
      </c>
      <c r="L3412" s="32">
        <f>IFERROR(INDEX(JOGOS!$C$1:$P$16905,$G3412,5),"")</f>
        <v>0</v>
      </c>
      <c r="M3412" s="29">
        <f>IFERROR(INDEX(JOGOS!$C$1:$P$16905,$G3412,6),"")</f>
        <v>0</v>
      </c>
      <c r="N3412" s="32">
        <f>IFERROR(INDEX(JOGOS!$C$1:$P$16905,$G3412,7),"")</f>
        <v>0</v>
      </c>
      <c r="O3412" s="32">
        <f>IFERROR(INDEX(JOGOS!$C$1:$P$16905,$G3412,8),"")</f>
        <v>0</v>
      </c>
      <c r="P3412" s="32">
        <f>IFERROR(INDEX(JOGOS!$C$1:$P$16905,$G3412,9),"")</f>
        <v>0</v>
      </c>
      <c r="Q3412" s="32">
        <f>IFERROR(INDEX(JOGOS!$C$1:$P$16905,$G3412,10),"")</f>
        <v>0</v>
      </c>
      <c r="T3412" s="32">
        <f t="shared" si="279"/>
        <v>0</v>
      </c>
    </row>
    <row r="3413" spans="1:20">
      <c r="A3413" t="str">
        <f>IF(Tabela3[[#This Row],[GOL CASA]]&lt;&gt;"",Tabela3[[#This Row],[TIME CASA]],"")</f>
        <v/>
      </c>
      <c r="B3413" t="str">
        <f>IF(Tabela3[[#This Row],[GOL FORA]]&lt;&gt;"",Tabela3[[#This Row],[TIME FORA]],"")</f>
        <v/>
      </c>
      <c r="C3413">
        <f t="shared" si="275"/>
        <v>0</v>
      </c>
      <c r="D3413">
        <f t="shared" si="276"/>
        <v>0</v>
      </c>
      <c r="E3413">
        <f t="shared" si="278"/>
        <v>0</v>
      </c>
      <c r="F3413" t="str">
        <f t="shared" si="277"/>
        <v/>
      </c>
      <c r="J3413" s="29">
        <f>IFERROR(INDEX(JOGOS!$C$1:$P$16905,$G3413,3),"")</f>
        <v>0</v>
      </c>
      <c r="K3413" s="32">
        <f>IFERROR(INDEX(JOGOS!$C$1:$P$16905,$G3413,4),"")</f>
        <v>0</v>
      </c>
      <c r="L3413" s="32">
        <f>IFERROR(INDEX(JOGOS!$C$1:$P$16905,$G3413,5),"")</f>
        <v>0</v>
      </c>
      <c r="M3413" s="29">
        <f>IFERROR(INDEX(JOGOS!$C$1:$P$16905,$G3413,6),"")</f>
        <v>0</v>
      </c>
      <c r="N3413" s="32">
        <f>IFERROR(INDEX(JOGOS!$C$1:$P$16905,$G3413,7),"")</f>
        <v>0</v>
      </c>
      <c r="O3413" s="32">
        <f>IFERROR(INDEX(JOGOS!$C$1:$P$16905,$G3413,8),"")</f>
        <v>0</v>
      </c>
      <c r="P3413" s="32">
        <f>IFERROR(INDEX(JOGOS!$C$1:$P$16905,$G3413,9),"")</f>
        <v>0</v>
      </c>
      <c r="Q3413" s="32">
        <f>IFERROR(INDEX(JOGOS!$C$1:$P$16905,$G3413,10),"")</f>
        <v>0</v>
      </c>
      <c r="T3413" s="32">
        <f t="shared" si="279"/>
        <v>0</v>
      </c>
    </row>
    <row r="3414" spans="1:20">
      <c r="A3414" t="str">
        <f>IF(Tabela3[[#This Row],[GOL CASA]]&lt;&gt;"",Tabela3[[#This Row],[TIME CASA]],"")</f>
        <v/>
      </c>
      <c r="B3414" t="str">
        <f>IF(Tabela3[[#This Row],[GOL FORA]]&lt;&gt;"",Tabela3[[#This Row],[TIME FORA]],"")</f>
        <v/>
      </c>
      <c r="C3414">
        <f t="shared" si="275"/>
        <v>0</v>
      </c>
      <c r="D3414">
        <f t="shared" si="276"/>
        <v>0</v>
      </c>
      <c r="E3414">
        <f t="shared" si="278"/>
        <v>0</v>
      </c>
      <c r="F3414" t="str">
        <f t="shared" si="277"/>
        <v/>
      </c>
      <c r="J3414" s="29">
        <f>IFERROR(INDEX(JOGOS!$C$1:$P$16905,$G3414,3),"")</f>
        <v>0</v>
      </c>
      <c r="K3414" s="32">
        <f>IFERROR(INDEX(JOGOS!$C$1:$P$16905,$G3414,4),"")</f>
        <v>0</v>
      </c>
      <c r="L3414" s="32">
        <f>IFERROR(INDEX(JOGOS!$C$1:$P$16905,$G3414,5),"")</f>
        <v>0</v>
      </c>
      <c r="M3414" s="29">
        <f>IFERROR(INDEX(JOGOS!$C$1:$P$16905,$G3414,6),"")</f>
        <v>0</v>
      </c>
      <c r="N3414" s="32">
        <f>IFERROR(INDEX(JOGOS!$C$1:$P$16905,$G3414,7),"")</f>
        <v>0</v>
      </c>
      <c r="O3414" s="32">
        <f>IFERROR(INDEX(JOGOS!$C$1:$P$16905,$G3414,8),"")</f>
        <v>0</v>
      </c>
      <c r="P3414" s="32">
        <f>IFERROR(INDEX(JOGOS!$C$1:$P$16905,$G3414,9),"")</f>
        <v>0</v>
      </c>
      <c r="Q3414" s="32">
        <f>IFERROR(INDEX(JOGOS!$C$1:$P$16905,$G3414,10),"")</f>
        <v>0</v>
      </c>
      <c r="T3414" s="32">
        <f t="shared" si="279"/>
        <v>0</v>
      </c>
    </row>
    <row r="3415" spans="1:20">
      <c r="A3415" t="str">
        <f>IF(Tabela3[[#This Row],[GOL CASA]]&lt;&gt;"",Tabela3[[#This Row],[TIME CASA]],"")</f>
        <v/>
      </c>
      <c r="B3415" t="str">
        <f>IF(Tabela3[[#This Row],[GOL FORA]]&lt;&gt;"",Tabela3[[#This Row],[TIME FORA]],"")</f>
        <v/>
      </c>
      <c r="C3415">
        <f t="shared" si="275"/>
        <v>0</v>
      </c>
      <c r="D3415">
        <f t="shared" si="276"/>
        <v>0</v>
      </c>
      <c r="E3415">
        <f t="shared" si="278"/>
        <v>0</v>
      </c>
      <c r="F3415" t="str">
        <f t="shared" si="277"/>
        <v/>
      </c>
      <c r="J3415" s="29">
        <f>IFERROR(INDEX(JOGOS!$C$1:$P$16905,$G3415,3),"")</f>
        <v>0</v>
      </c>
      <c r="K3415" s="32">
        <f>IFERROR(INDEX(JOGOS!$C$1:$P$16905,$G3415,4),"")</f>
        <v>0</v>
      </c>
      <c r="L3415" s="32">
        <f>IFERROR(INDEX(JOGOS!$C$1:$P$16905,$G3415,5),"")</f>
        <v>0</v>
      </c>
      <c r="M3415" s="29">
        <f>IFERROR(INDEX(JOGOS!$C$1:$P$16905,$G3415,6),"")</f>
        <v>0</v>
      </c>
      <c r="N3415" s="32">
        <f>IFERROR(INDEX(JOGOS!$C$1:$P$16905,$G3415,7),"")</f>
        <v>0</v>
      </c>
      <c r="O3415" s="32">
        <f>IFERROR(INDEX(JOGOS!$C$1:$P$16905,$G3415,8),"")</f>
        <v>0</v>
      </c>
      <c r="P3415" s="32">
        <f>IFERROR(INDEX(JOGOS!$C$1:$P$16905,$G3415,9),"")</f>
        <v>0</v>
      </c>
      <c r="Q3415" s="32">
        <f>IFERROR(INDEX(JOGOS!$C$1:$P$16905,$G3415,10),"")</f>
        <v>0</v>
      </c>
      <c r="T3415" s="32">
        <f t="shared" si="279"/>
        <v>0</v>
      </c>
    </row>
    <row r="3416" spans="1:20">
      <c r="A3416" t="str">
        <f>IF(Tabela3[[#This Row],[GOL CASA]]&lt;&gt;"",Tabela3[[#This Row],[TIME CASA]],"")</f>
        <v/>
      </c>
      <c r="B3416" t="str">
        <f>IF(Tabela3[[#This Row],[GOL FORA]]&lt;&gt;"",Tabela3[[#This Row],[TIME FORA]],"")</f>
        <v/>
      </c>
      <c r="C3416">
        <f t="shared" si="275"/>
        <v>0</v>
      </c>
      <c r="D3416">
        <f t="shared" si="276"/>
        <v>0</v>
      </c>
      <c r="E3416">
        <f t="shared" si="278"/>
        <v>0</v>
      </c>
      <c r="F3416" t="str">
        <f t="shared" si="277"/>
        <v/>
      </c>
      <c r="J3416" s="29">
        <f>IFERROR(INDEX(JOGOS!$C$1:$P$16905,$G3416,3),"")</f>
        <v>0</v>
      </c>
      <c r="K3416" s="32">
        <f>IFERROR(INDEX(JOGOS!$C$1:$P$16905,$G3416,4),"")</f>
        <v>0</v>
      </c>
      <c r="L3416" s="32">
        <f>IFERROR(INDEX(JOGOS!$C$1:$P$16905,$G3416,5),"")</f>
        <v>0</v>
      </c>
      <c r="M3416" s="29">
        <f>IFERROR(INDEX(JOGOS!$C$1:$P$16905,$G3416,6),"")</f>
        <v>0</v>
      </c>
      <c r="N3416" s="32">
        <f>IFERROR(INDEX(JOGOS!$C$1:$P$16905,$G3416,7),"")</f>
        <v>0</v>
      </c>
      <c r="O3416" s="32">
        <f>IFERROR(INDEX(JOGOS!$C$1:$P$16905,$G3416,8),"")</f>
        <v>0</v>
      </c>
      <c r="P3416" s="32">
        <f>IFERROR(INDEX(JOGOS!$C$1:$P$16905,$G3416,9),"")</f>
        <v>0</v>
      </c>
      <c r="Q3416" s="32">
        <f>IFERROR(INDEX(JOGOS!$C$1:$P$16905,$G3416,10),"")</f>
        <v>0</v>
      </c>
      <c r="T3416" s="32">
        <f t="shared" si="279"/>
        <v>0</v>
      </c>
    </row>
    <row r="3417" spans="1:20">
      <c r="A3417" t="str">
        <f>IF(Tabela3[[#This Row],[GOL CASA]]&lt;&gt;"",Tabela3[[#This Row],[TIME CASA]],"")</f>
        <v/>
      </c>
      <c r="B3417" t="str">
        <f>IF(Tabela3[[#This Row],[GOL FORA]]&lt;&gt;"",Tabela3[[#This Row],[TIME FORA]],"")</f>
        <v/>
      </c>
      <c r="C3417">
        <f t="shared" si="275"/>
        <v>0</v>
      </c>
      <c r="D3417">
        <f t="shared" si="276"/>
        <v>0</v>
      </c>
      <c r="E3417">
        <f t="shared" si="278"/>
        <v>0</v>
      </c>
      <c r="F3417" t="str">
        <f t="shared" si="277"/>
        <v/>
      </c>
      <c r="J3417" s="29">
        <f>IFERROR(INDEX(JOGOS!$C$1:$P$16905,$G3417,3),"")</f>
        <v>0</v>
      </c>
      <c r="K3417" s="32">
        <f>IFERROR(INDEX(JOGOS!$C$1:$P$16905,$G3417,4),"")</f>
        <v>0</v>
      </c>
      <c r="L3417" s="32">
        <f>IFERROR(INDEX(JOGOS!$C$1:$P$16905,$G3417,5),"")</f>
        <v>0</v>
      </c>
      <c r="M3417" s="29">
        <f>IFERROR(INDEX(JOGOS!$C$1:$P$16905,$G3417,6),"")</f>
        <v>0</v>
      </c>
      <c r="N3417" s="32">
        <f>IFERROR(INDEX(JOGOS!$C$1:$P$16905,$G3417,7),"")</f>
        <v>0</v>
      </c>
      <c r="O3417" s="32">
        <f>IFERROR(INDEX(JOGOS!$C$1:$P$16905,$G3417,8),"")</f>
        <v>0</v>
      </c>
      <c r="P3417" s="32">
        <f>IFERROR(INDEX(JOGOS!$C$1:$P$16905,$G3417,9),"")</f>
        <v>0</v>
      </c>
      <c r="Q3417" s="32">
        <f>IFERROR(INDEX(JOGOS!$C$1:$P$16905,$G3417,10),"")</f>
        <v>0</v>
      </c>
      <c r="T3417" s="32">
        <f t="shared" si="279"/>
        <v>0</v>
      </c>
    </row>
    <row r="3418" spans="1:20">
      <c r="A3418" t="str">
        <f>IF(Tabela3[[#This Row],[GOL CASA]]&lt;&gt;"",Tabela3[[#This Row],[TIME CASA]],"")</f>
        <v/>
      </c>
      <c r="B3418" t="str">
        <f>IF(Tabela3[[#This Row],[GOL FORA]]&lt;&gt;"",Tabela3[[#This Row],[TIME FORA]],"")</f>
        <v/>
      </c>
      <c r="C3418">
        <f t="shared" si="275"/>
        <v>0</v>
      </c>
      <c r="D3418">
        <f t="shared" si="276"/>
        <v>0</v>
      </c>
      <c r="E3418">
        <f t="shared" si="278"/>
        <v>0</v>
      </c>
      <c r="F3418" t="str">
        <f t="shared" si="277"/>
        <v/>
      </c>
      <c r="J3418" s="29">
        <f>IFERROR(INDEX(JOGOS!$C$1:$P$16905,$G3418,3),"")</f>
        <v>0</v>
      </c>
      <c r="K3418" s="32">
        <f>IFERROR(INDEX(JOGOS!$C$1:$P$16905,$G3418,4),"")</f>
        <v>0</v>
      </c>
      <c r="L3418" s="32">
        <f>IFERROR(INDEX(JOGOS!$C$1:$P$16905,$G3418,5),"")</f>
        <v>0</v>
      </c>
      <c r="M3418" s="29">
        <f>IFERROR(INDEX(JOGOS!$C$1:$P$16905,$G3418,6),"")</f>
        <v>0</v>
      </c>
      <c r="N3418" s="32">
        <f>IFERROR(INDEX(JOGOS!$C$1:$P$16905,$G3418,7),"")</f>
        <v>0</v>
      </c>
      <c r="O3418" s="32">
        <f>IFERROR(INDEX(JOGOS!$C$1:$P$16905,$G3418,8),"")</f>
        <v>0</v>
      </c>
      <c r="P3418" s="32">
        <f>IFERROR(INDEX(JOGOS!$C$1:$P$16905,$G3418,9),"")</f>
        <v>0</v>
      </c>
      <c r="Q3418" s="32">
        <f>IFERROR(INDEX(JOGOS!$C$1:$P$16905,$G3418,10),"")</f>
        <v>0</v>
      </c>
      <c r="T3418" s="32">
        <f t="shared" si="279"/>
        <v>0</v>
      </c>
    </row>
    <row r="3419" spans="1:20">
      <c r="A3419" t="str">
        <f>IF(Tabela3[[#This Row],[GOL CASA]]&lt;&gt;"",Tabela3[[#This Row],[TIME CASA]],"")</f>
        <v/>
      </c>
      <c r="B3419" t="str">
        <f>IF(Tabela3[[#This Row],[GOL FORA]]&lt;&gt;"",Tabela3[[#This Row],[TIME FORA]],"")</f>
        <v/>
      </c>
      <c r="C3419">
        <f t="shared" si="275"/>
        <v>0</v>
      </c>
      <c r="D3419">
        <f t="shared" si="276"/>
        <v>0</v>
      </c>
      <c r="E3419">
        <f t="shared" si="278"/>
        <v>0</v>
      </c>
      <c r="F3419" t="str">
        <f t="shared" si="277"/>
        <v/>
      </c>
      <c r="J3419" s="29">
        <f>IFERROR(INDEX(JOGOS!$C$1:$P$16905,$G3419,3),"")</f>
        <v>0</v>
      </c>
      <c r="K3419" s="32">
        <f>IFERROR(INDEX(JOGOS!$C$1:$P$16905,$G3419,4),"")</f>
        <v>0</v>
      </c>
      <c r="L3419" s="32">
        <f>IFERROR(INDEX(JOGOS!$C$1:$P$16905,$G3419,5),"")</f>
        <v>0</v>
      </c>
      <c r="M3419" s="29">
        <f>IFERROR(INDEX(JOGOS!$C$1:$P$16905,$G3419,6),"")</f>
        <v>0</v>
      </c>
      <c r="N3419" s="32">
        <f>IFERROR(INDEX(JOGOS!$C$1:$P$16905,$G3419,7),"")</f>
        <v>0</v>
      </c>
      <c r="O3419" s="32">
        <f>IFERROR(INDEX(JOGOS!$C$1:$P$16905,$G3419,8),"")</f>
        <v>0</v>
      </c>
      <c r="P3419" s="32">
        <f>IFERROR(INDEX(JOGOS!$C$1:$P$16905,$G3419,9),"")</f>
        <v>0</v>
      </c>
      <c r="Q3419" s="32">
        <f>IFERROR(INDEX(JOGOS!$C$1:$P$16905,$G3419,10),"")</f>
        <v>0</v>
      </c>
      <c r="T3419" s="32">
        <f t="shared" si="279"/>
        <v>0</v>
      </c>
    </row>
    <row r="3420" spans="1:20">
      <c r="A3420" t="str">
        <f>IF(Tabela3[[#This Row],[GOL CASA]]&lt;&gt;"",Tabela3[[#This Row],[TIME CASA]],"")</f>
        <v/>
      </c>
      <c r="B3420" t="str">
        <f>IF(Tabela3[[#This Row],[GOL FORA]]&lt;&gt;"",Tabela3[[#This Row],[TIME FORA]],"")</f>
        <v/>
      </c>
      <c r="C3420">
        <f t="shared" si="275"/>
        <v>0</v>
      </c>
      <c r="D3420">
        <f t="shared" si="276"/>
        <v>0</v>
      </c>
      <c r="E3420">
        <f t="shared" si="278"/>
        <v>0</v>
      </c>
      <c r="F3420" t="str">
        <f t="shared" si="277"/>
        <v/>
      </c>
      <c r="J3420" s="29">
        <f>IFERROR(INDEX(JOGOS!$C$1:$P$16905,$G3420,3),"")</f>
        <v>0</v>
      </c>
      <c r="K3420" s="32">
        <f>IFERROR(INDEX(JOGOS!$C$1:$P$16905,$G3420,4),"")</f>
        <v>0</v>
      </c>
      <c r="L3420" s="32">
        <f>IFERROR(INDEX(JOGOS!$C$1:$P$16905,$G3420,5),"")</f>
        <v>0</v>
      </c>
      <c r="M3420" s="29">
        <f>IFERROR(INDEX(JOGOS!$C$1:$P$16905,$G3420,6),"")</f>
        <v>0</v>
      </c>
      <c r="N3420" s="32">
        <f>IFERROR(INDEX(JOGOS!$C$1:$P$16905,$G3420,7),"")</f>
        <v>0</v>
      </c>
      <c r="O3420" s="32">
        <f>IFERROR(INDEX(JOGOS!$C$1:$P$16905,$G3420,8),"")</f>
        <v>0</v>
      </c>
      <c r="P3420" s="32">
        <f>IFERROR(INDEX(JOGOS!$C$1:$P$16905,$G3420,9),"")</f>
        <v>0</v>
      </c>
      <c r="Q3420" s="32">
        <f>IFERROR(INDEX(JOGOS!$C$1:$P$16905,$G3420,10),"")</f>
        <v>0</v>
      </c>
      <c r="T3420" s="32">
        <f t="shared" si="279"/>
        <v>0</v>
      </c>
    </row>
    <row r="3421" spans="1:20">
      <c r="A3421" t="str">
        <f>IF(Tabela3[[#This Row],[GOL CASA]]&lt;&gt;"",Tabela3[[#This Row],[TIME CASA]],"")</f>
        <v/>
      </c>
      <c r="B3421" t="str">
        <f>IF(Tabela3[[#This Row],[GOL FORA]]&lt;&gt;"",Tabela3[[#This Row],[TIME FORA]],"")</f>
        <v/>
      </c>
      <c r="C3421">
        <f t="shared" si="275"/>
        <v>0</v>
      </c>
      <c r="D3421">
        <f t="shared" si="276"/>
        <v>0</v>
      </c>
      <c r="E3421">
        <f t="shared" si="278"/>
        <v>0</v>
      </c>
      <c r="F3421" t="str">
        <f t="shared" si="277"/>
        <v/>
      </c>
      <c r="J3421" s="29">
        <f>IFERROR(INDEX(JOGOS!$C$1:$P$16905,$G3421,3),"")</f>
        <v>0</v>
      </c>
      <c r="K3421" s="32">
        <f>IFERROR(INDEX(JOGOS!$C$1:$P$16905,$G3421,4),"")</f>
        <v>0</v>
      </c>
      <c r="L3421" s="32">
        <f>IFERROR(INDEX(JOGOS!$C$1:$P$16905,$G3421,5),"")</f>
        <v>0</v>
      </c>
      <c r="M3421" s="29">
        <f>IFERROR(INDEX(JOGOS!$C$1:$P$16905,$G3421,6),"")</f>
        <v>0</v>
      </c>
      <c r="N3421" s="32">
        <f>IFERROR(INDEX(JOGOS!$C$1:$P$16905,$G3421,7),"")</f>
        <v>0</v>
      </c>
      <c r="O3421" s="32">
        <f>IFERROR(INDEX(JOGOS!$C$1:$P$16905,$G3421,8),"")</f>
        <v>0</v>
      </c>
      <c r="P3421" s="32">
        <f>IFERROR(INDEX(JOGOS!$C$1:$P$16905,$G3421,9),"")</f>
        <v>0</v>
      </c>
      <c r="Q3421" s="32">
        <f>IFERROR(INDEX(JOGOS!$C$1:$P$16905,$G3421,10),"")</f>
        <v>0</v>
      </c>
      <c r="T3421" s="32">
        <f t="shared" si="279"/>
        <v>0</v>
      </c>
    </row>
    <row r="3422" spans="1:20">
      <c r="A3422" t="str">
        <f>IF(Tabela3[[#This Row],[GOL CASA]]&lt;&gt;"",Tabela3[[#This Row],[TIME CASA]],"")</f>
        <v/>
      </c>
      <c r="B3422" t="str">
        <f>IF(Tabela3[[#This Row],[GOL FORA]]&lt;&gt;"",Tabela3[[#This Row],[TIME FORA]],"")</f>
        <v/>
      </c>
      <c r="C3422">
        <f t="shared" si="275"/>
        <v>0</v>
      </c>
      <c r="D3422">
        <f t="shared" si="276"/>
        <v>0</v>
      </c>
      <c r="E3422">
        <f t="shared" si="278"/>
        <v>0</v>
      </c>
      <c r="F3422" t="str">
        <f t="shared" si="277"/>
        <v/>
      </c>
      <c r="J3422" s="29">
        <f>IFERROR(INDEX(JOGOS!$C$1:$P$16905,$G3422,3),"")</f>
        <v>0</v>
      </c>
      <c r="K3422" s="32">
        <f>IFERROR(INDEX(JOGOS!$C$1:$P$16905,$G3422,4),"")</f>
        <v>0</v>
      </c>
      <c r="L3422" s="32">
        <f>IFERROR(INDEX(JOGOS!$C$1:$P$16905,$G3422,5),"")</f>
        <v>0</v>
      </c>
      <c r="M3422" s="29">
        <f>IFERROR(INDEX(JOGOS!$C$1:$P$16905,$G3422,6),"")</f>
        <v>0</v>
      </c>
      <c r="N3422" s="32">
        <f>IFERROR(INDEX(JOGOS!$C$1:$P$16905,$G3422,7),"")</f>
        <v>0</v>
      </c>
      <c r="O3422" s="32">
        <f>IFERROR(INDEX(JOGOS!$C$1:$P$16905,$G3422,8),"")</f>
        <v>0</v>
      </c>
      <c r="P3422" s="32">
        <f>IFERROR(INDEX(JOGOS!$C$1:$P$16905,$G3422,9),"")</f>
        <v>0</v>
      </c>
      <c r="Q3422" s="32">
        <f>IFERROR(INDEX(JOGOS!$C$1:$P$16905,$G3422,10),"")</f>
        <v>0</v>
      </c>
      <c r="T3422" s="32">
        <f t="shared" si="279"/>
        <v>0</v>
      </c>
    </row>
    <row r="3423" spans="1:20">
      <c r="A3423" t="str">
        <f>IF(Tabela3[[#This Row],[GOL CASA]]&lt;&gt;"",Tabela3[[#This Row],[TIME CASA]],"")</f>
        <v/>
      </c>
      <c r="B3423" t="str">
        <f>IF(Tabela3[[#This Row],[GOL FORA]]&lt;&gt;"",Tabela3[[#This Row],[TIME FORA]],"")</f>
        <v/>
      </c>
      <c r="C3423">
        <f t="shared" si="275"/>
        <v>0</v>
      </c>
      <c r="D3423">
        <f t="shared" si="276"/>
        <v>0</v>
      </c>
      <c r="E3423">
        <f t="shared" si="278"/>
        <v>0</v>
      </c>
      <c r="F3423" t="str">
        <f t="shared" si="277"/>
        <v/>
      </c>
      <c r="J3423" s="29">
        <f>IFERROR(INDEX(JOGOS!$C$1:$P$16905,$G3423,3),"")</f>
        <v>0</v>
      </c>
      <c r="K3423" s="32">
        <f>IFERROR(INDEX(JOGOS!$C$1:$P$16905,$G3423,4),"")</f>
        <v>0</v>
      </c>
      <c r="L3423" s="32">
        <f>IFERROR(INDEX(JOGOS!$C$1:$P$16905,$G3423,5),"")</f>
        <v>0</v>
      </c>
      <c r="M3423" s="29">
        <f>IFERROR(INDEX(JOGOS!$C$1:$P$16905,$G3423,6),"")</f>
        <v>0</v>
      </c>
      <c r="N3423" s="32">
        <f>IFERROR(INDEX(JOGOS!$C$1:$P$16905,$G3423,7),"")</f>
        <v>0</v>
      </c>
      <c r="O3423" s="32">
        <f>IFERROR(INDEX(JOGOS!$C$1:$P$16905,$G3423,8),"")</f>
        <v>0</v>
      </c>
      <c r="P3423" s="32">
        <f>IFERROR(INDEX(JOGOS!$C$1:$P$16905,$G3423,9),"")</f>
        <v>0</v>
      </c>
      <c r="Q3423" s="32">
        <f>IFERROR(INDEX(JOGOS!$C$1:$P$16905,$G3423,10),"")</f>
        <v>0</v>
      </c>
      <c r="T3423" s="32">
        <f t="shared" si="279"/>
        <v>0</v>
      </c>
    </row>
    <row r="3424" spans="1:20">
      <c r="A3424" t="str">
        <f>IF(Tabela3[[#This Row],[GOL CASA]]&lt;&gt;"",Tabela3[[#This Row],[TIME CASA]],"")</f>
        <v/>
      </c>
      <c r="B3424" t="str">
        <f>IF(Tabela3[[#This Row],[GOL FORA]]&lt;&gt;"",Tabela3[[#This Row],[TIME FORA]],"")</f>
        <v/>
      </c>
      <c r="C3424">
        <f t="shared" si="275"/>
        <v>0</v>
      </c>
      <c r="D3424">
        <f t="shared" si="276"/>
        <v>0</v>
      </c>
      <c r="E3424">
        <f t="shared" si="278"/>
        <v>0</v>
      </c>
      <c r="F3424" t="str">
        <f t="shared" si="277"/>
        <v/>
      </c>
      <c r="J3424" s="29">
        <f>IFERROR(INDEX(JOGOS!$C$1:$P$16905,$G3424,3),"")</f>
        <v>0</v>
      </c>
      <c r="K3424" s="32">
        <f>IFERROR(INDEX(JOGOS!$C$1:$P$16905,$G3424,4),"")</f>
        <v>0</v>
      </c>
      <c r="L3424" s="32">
        <f>IFERROR(INDEX(JOGOS!$C$1:$P$16905,$G3424,5),"")</f>
        <v>0</v>
      </c>
      <c r="M3424" s="29">
        <f>IFERROR(INDEX(JOGOS!$C$1:$P$16905,$G3424,6),"")</f>
        <v>0</v>
      </c>
      <c r="N3424" s="32">
        <f>IFERROR(INDEX(JOGOS!$C$1:$P$16905,$G3424,7),"")</f>
        <v>0</v>
      </c>
      <c r="O3424" s="32">
        <f>IFERROR(INDEX(JOGOS!$C$1:$P$16905,$G3424,8),"")</f>
        <v>0</v>
      </c>
      <c r="P3424" s="32">
        <f>IFERROR(INDEX(JOGOS!$C$1:$P$16905,$G3424,9),"")</f>
        <v>0</v>
      </c>
      <c r="Q3424" s="32">
        <f>IFERROR(INDEX(JOGOS!$C$1:$P$16905,$G3424,10),"")</f>
        <v>0</v>
      </c>
      <c r="T3424" s="32">
        <f t="shared" si="279"/>
        <v>0</v>
      </c>
    </row>
    <row r="3425" spans="1:20">
      <c r="A3425" t="str">
        <f>IF(Tabela3[[#This Row],[GOL CASA]]&lt;&gt;"",Tabela3[[#This Row],[TIME CASA]],"")</f>
        <v/>
      </c>
      <c r="B3425" t="str">
        <f>IF(Tabela3[[#This Row],[GOL FORA]]&lt;&gt;"",Tabela3[[#This Row],[TIME FORA]],"")</f>
        <v/>
      </c>
      <c r="C3425">
        <f t="shared" si="275"/>
        <v>0</v>
      </c>
      <c r="D3425">
        <f t="shared" si="276"/>
        <v>0</v>
      </c>
      <c r="E3425">
        <f t="shared" si="278"/>
        <v>0</v>
      </c>
      <c r="F3425" t="str">
        <f t="shared" si="277"/>
        <v/>
      </c>
      <c r="J3425" s="29">
        <f>IFERROR(INDEX(JOGOS!$C$1:$P$16905,$G3425,3),"")</f>
        <v>0</v>
      </c>
      <c r="K3425" s="32">
        <f>IFERROR(INDEX(JOGOS!$C$1:$P$16905,$G3425,4),"")</f>
        <v>0</v>
      </c>
      <c r="L3425" s="32">
        <f>IFERROR(INDEX(JOGOS!$C$1:$P$16905,$G3425,5),"")</f>
        <v>0</v>
      </c>
      <c r="M3425" s="29">
        <f>IFERROR(INDEX(JOGOS!$C$1:$P$16905,$G3425,6),"")</f>
        <v>0</v>
      </c>
      <c r="N3425" s="32">
        <f>IFERROR(INDEX(JOGOS!$C$1:$P$16905,$G3425,7),"")</f>
        <v>0</v>
      </c>
      <c r="O3425" s="32">
        <f>IFERROR(INDEX(JOGOS!$C$1:$P$16905,$G3425,8),"")</f>
        <v>0</v>
      </c>
      <c r="P3425" s="32">
        <f>IFERROR(INDEX(JOGOS!$C$1:$P$16905,$G3425,9),"")</f>
        <v>0</v>
      </c>
      <c r="Q3425" s="32">
        <f>IFERROR(INDEX(JOGOS!$C$1:$P$16905,$G3425,10),"")</f>
        <v>0</v>
      </c>
      <c r="T3425" s="32">
        <f t="shared" si="279"/>
        <v>0</v>
      </c>
    </row>
    <row r="3426" spans="1:20">
      <c r="A3426" t="str">
        <f>IF(Tabela3[[#This Row],[GOL CASA]]&lt;&gt;"",Tabela3[[#This Row],[TIME CASA]],"")</f>
        <v/>
      </c>
      <c r="B3426" t="str">
        <f>IF(Tabela3[[#This Row],[GOL FORA]]&lt;&gt;"",Tabela3[[#This Row],[TIME FORA]],"")</f>
        <v/>
      </c>
      <c r="C3426">
        <f t="shared" si="275"/>
        <v>0</v>
      </c>
      <c r="D3426">
        <f t="shared" si="276"/>
        <v>0</v>
      </c>
      <c r="E3426">
        <f t="shared" si="278"/>
        <v>0</v>
      </c>
      <c r="F3426" t="str">
        <f t="shared" si="277"/>
        <v/>
      </c>
      <c r="J3426" s="29">
        <f>IFERROR(INDEX(JOGOS!$C$1:$P$16905,$G3426,3),"")</f>
        <v>0</v>
      </c>
      <c r="K3426" s="32">
        <f>IFERROR(INDEX(JOGOS!$C$1:$P$16905,$G3426,4),"")</f>
        <v>0</v>
      </c>
      <c r="L3426" s="32">
        <f>IFERROR(INDEX(JOGOS!$C$1:$P$16905,$G3426,5),"")</f>
        <v>0</v>
      </c>
      <c r="M3426" s="29">
        <f>IFERROR(INDEX(JOGOS!$C$1:$P$16905,$G3426,6),"")</f>
        <v>0</v>
      </c>
      <c r="N3426" s="32">
        <f>IFERROR(INDEX(JOGOS!$C$1:$P$16905,$G3426,7),"")</f>
        <v>0</v>
      </c>
      <c r="O3426" s="32">
        <f>IFERROR(INDEX(JOGOS!$C$1:$P$16905,$G3426,8),"")</f>
        <v>0</v>
      </c>
      <c r="P3426" s="32">
        <f>IFERROR(INDEX(JOGOS!$C$1:$P$16905,$G3426,9),"")</f>
        <v>0</v>
      </c>
      <c r="Q3426" s="32">
        <f>IFERROR(INDEX(JOGOS!$C$1:$P$16905,$G3426,10),"")</f>
        <v>0</v>
      </c>
      <c r="T3426" s="32">
        <f t="shared" si="279"/>
        <v>0</v>
      </c>
    </row>
    <row r="3427" spans="1:20">
      <c r="A3427" t="str">
        <f>IF(Tabela3[[#This Row],[GOL CASA]]&lt;&gt;"",Tabela3[[#This Row],[TIME CASA]],"")</f>
        <v/>
      </c>
      <c r="B3427" t="str">
        <f>IF(Tabela3[[#This Row],[GOL FORA]]&lt;&gt;"",Tabela3[[#This Row],[TIME FORA]],"")</f>
        <v/>
      </c>
      <c r="C3427">
        <f t="shared" si="275"/>
        <v>0</v>
      </c>
      <c r="D3427">
        <f t="shared" si="276"/>
        <v>0</v>
      </c>
      <c r="E3427">
        <f t="shared" si="278"/>
        <v>0</v>
      </c>
      <c r="F3427" t="str">
        <f t="shared" si="277"/>
        <v/>
      </c>
      <c r="J3427" s="29">
        <f>IFERROR(INDEX(JOGOS!$C$1:$P$16905,$G3427,3),"")</f>
        <v>0</v>
      </c>
      <c r="K3427" s="32">
        <f>IFERROR(INDEX(JOGOS!$C$1:$P$16905,$G3427,4),"")</f>
        <v>0</v>
      </c>
      <c r="L3427" s="32">
        <f>IFERROR(INDEX(JOGOS!$C$1:$P$16905,$G3427,5),"")</f>
        <v>0</v>
      </c>
      <c r="M3427" s="29">
        <f>IFERROR(INDEX(JOGOS!$C$1:$P$16905,$G3427,6),"")</f>
        <v>0</v>
      </c>
      <c r="N3427" s="32">
        <f>IFERROR(INDEX(JOGOS!$C$1:$P$16905,$G3427,7),"")</f>
        <v>0</v>
      </c>
      <c r="O3427" s="32">
        <f>IFERROR(INDEX(JOGOS!$C$1:$P$16905,$G3427,8),"")</f>
        <v>0</v>
      </c>
      <c r="P3427" s="32">
        <f>IFERROR(INDEX(JOGOS!$C$1:$P$16905,$G3427,9),"")</f>
        <v>0</v>
      </c>
      <c r="Q3427" s="32">
        <f>IFERROR(INDEX(JOGOS!$C$1:$P$16905,$G3427,10),"")</f>
        <v>0</v>
      </c>
      <c r="T3427" s="32">
        <f t="shared" si="279"/>
        <v>0</v>
      </c>
    </row>
    <row r="3428" spans="1:20">
      <c r="A3428" t="str">
        <f>IF(Tabela3[[#This Row],[GOL CASA]]&lt;&gt;"",Tabela3[[#This Row],[TIME CASA]],"")</f>
        <v/>
      </c>
      <c r="B3428" t="str">
        <f>IF(Tabela3[[#This Row],[GOL FORA]]&lt;&gt;"",Tabela3[[#This Row],[TIME FORA]],"")</f>
        <v/>
      </c>
      <c r="C3428">
        <f t="shared" si="275"/>
        <v>0</v>
      </c>
      <c r="D3428">
        <f t="shared" si="276"/>
        <v>0</v>
      </c>
      <c r="E3428">
        <f t="shared" si="278"/>
        <v>0</v>
      </c>
      <c r="F3428" t="str">
        <f t="shared" si="277"/>
        <v/>
      </c>
      <c r="J3428" s="29">
        <f>IFERROR(INDEX(JOGOS!$C$1:$P$16905,$G3428,3),"")</f>
        <v>0</v>
      </c>
      <c r="K3428" s="32">
        <f>IFERROR(INDEX(JOGOS!$C$1:$P$16905,$G3428,4),"")</f>
        <v>0</v>
      </c>
      <c r="L3428" s="32">
        <f>IFERROR(INDEX(JOGOS!$C$1:$P$16905,$G3428,5),"")</f>
        <v>0</v>
      </c>
      <c r="M3428" s="29">
        <f>IFERROR(INDEX(JOGOS!$C$1:$P$16905,$G3428,6),"")</f>
        <v>0</v>
      </c>
      <c r="N3428" s="32">
        <f>IFERROR(INDEX(JOGOS!$C$1:$P$16905,$G3428,7),"")</f>
        <v>0</v>
      </c>
      <c r="O3428" s="32">
        <f>IFERROR(INDEX(JOGOS!$C$1:$P$16905,$G3428,8),"")</f>
        <v>0</v>
      </c>
      <c r="P3428" s="32">
        <f>IFERROR(INDEX(JOGOS!$C$1:$P$16905,$G3428,9),"")</f>
        <v>0</v>
      </c>
      <c r="Q3428" s="32">
        <f>IFERROR(INDEX(JOGOS!$C$1:$P$16905,$G3428,10),"")</f>
        <v>0</v>
      </c>
      <c r="T3428" s="32">
        <f t="shared" si="279"/>
        <v>0</v>
      </c>
    </row>
    <row r="3429" spans="1:20">
      <c r="A3429" t="str">
        <f>IF(Tabela3[[#This Row],[GOL CASA]]&lt;&gt;"",Tabela3[[#This Row],[TIME CASA]],"")</f>
        <v/>
      </c>
      <c r="B3429" t="str">
        <f>IF(Tabela3[[#This Row],[GOL FORA]]&lt;&gt;"",Tabela3[[#This Row],[TIME FORA]],"")</f>
        <v/>
      </c>
      <c r="C3429">
        <f t="shared" si="275"/>
        <v>0</v>
      </c>
      <c r="D3429">
        <f t="shared" si="276"/>
        <v>0</v>
      </c>
      <c r="E3429">
        <f t="shared" si="278"/>
        <v>0</v>
      </c>
      <c r="F3429" t="str">
        <f t="shared" si="277"/>
        <v/>
      </c>
      <c r="J3429" s="29">
        <f>IFERROR(INDEX(JOGOS!$C$1:$P$16905,$G3429,3),"")</f>
        <v>0</v>
      </c>
      <c r="K3429" s="32">
        <f>IFERROR(INDEX(JOGOS!$C$1:$P$16905,$G3429,4),"")</f>
        <v>0</v>
      </c>
      <c r="L3429" s="32">
        <f>IFERROR(INDEX(JOGOS!$C$1:$P$16905,$G3429,5),"")</f>
        <v>0</v>
      </c>
      <c r="M3429" s="29">
        <f>IFERROR(INDEX(JOGOS!$C$1:$P$16905,$G3429,6),"")</f>
        <v>0</v>
      </c>
      <c r="N3429" s="32">
        <f>IFERROR(INDEX(JOGOS!$C$1:$P$16905,$G3429,7),"")</f>
        <v>0</v>
      </c>
      <c r="O3429" s="32">
        <f>IFERROR(INDEX(JOGOS!$C$1:$P$16905,$G3429,8),"")</f>
        <v>0</v>
      </c>
      <c r="P3429" s="32">
        <f>IFERROR(INDEX(JOGOS!$C$1:$P$16905,$G3429,9),"")</f>
        <v>0</v>
      </c>
      <c r="Q3429" s="32">
        <f>IFERROR(INDEX(JOGOS!$C$1:$P$16905,$G3429,10),"")</f>
        <v>0</v>
      </c>
      <c r="T3429" s="32">
        <f t="shared" si="279"/>
        <v>0</v>
      </c>
    </row>
    <row r="3430" spans="1:20">
      <c r="A3430" t="str">
        <f>IF(Tabela3[[#This Row],[GOL CASA]]&lt;&gt;"",Tabela3[[#This Row],[TIME CASA]],"")</f>
        <v/>
      </c>
      <c r="B3430" t="str">
        <f>IF(Tabela3[[#This Row],[GOL FORA]]&lt;&gt;"",Tabela3[[#This Row],[TIME FORA]],"")</f>
        <v/>
      </c>
      <c r="C3430">
        <f t="shared" si="275"/>
        <v>0</v>
      </c>
      <c r="D3430">
        <f t="shared" si="276"/>
        <v>0</v>
      </c>
      <c r="E3430">
        <f t="shared" si="278"/>
        <v>0</v>
      </c>
      <c r="F3430" t="str">
        <f t="shared" si="277"/>
        <v/>
      </c>
      <c r="J3430" s="29">
        <f>IFERROR(INDEX(JOGOS!$C$1:$P$16905,$G3430,3),"")</f>
        <v>0</v>
      </c>
      <c r="K3430" s="32">
        <f>IFERROR(INDEX(JOGOS!$C$1:$P$16905,$G3430,4),"")</f>
        <v>0</v>
      </c>
      <c r="L3430" s="32">
        <f>IFERROR(INDEX(JOGOS!$C$1:$P$16905,$G3430,5),"")</f>
        <v>0</v>
      </c>
      <c r="M3430" s="29">
        <f>IFERROR(INDEX(JOGOS!$C$1:$P$16905,$G3430,6),"")</f>
        <v>0</v>
      </c>
      <c r="N3430" s="32">
        <f>IFERROR(INDEX(JOGOS!$C$1:$P$16905,$G3430,7),"")</f>
        <v>0</v>
      </c>
      <c r="O3430" s="32">
        <f>IFERROR(INDEX(JOGOS!$C$1:$P$16905,$G3430,8),"")</f>
        <v>0</v>
      </c>
      <c r="P3430" s="32">
        <f>IFERROR(INDEX(JOGOS!$C$1:$P$16905,$G3430,9),"")</f>
        <v>0</v>
      </c>
      <c r="Q3430" s="32">
        <f>IFERROR(INDEX(JOGOS!$C$1:$P$16905,$G3430,10),"")</f>
        <v>0</v>
      </c>
      <c r="T3430" s="32">
        <f t="shared" si="279"/>
        <v>0</v>
      </c>
    </row>
    <row r="3431" spans="1:20">
      <c r="A3431" t="str">
        <f>IF(Tabela3[[#This Row],[GOL CASA]]&lt;&gt;"",Tabela3[[#This Row],[TIME CASA]],"")</f>
        <v/>
      </c>
      <c r="B3431" t="str">
        <f>IF(Tabela3[[#This Row],[GOL FORA]]&lt;&gt;"",Tabela3[[#This Row],[TIME FORA]],"")</f>
        <v/>
      </c>
      <c r="C3431">
        <f t="shared" si="275"/>
        <v>0</v>
      </c>
      <c r="D3431">
        <f t="shared" si="276"/>
        <v>0</v>
      </c>
      <c r="E3431">
        <f t="shared" si="278"/>
        <v>0</v>
      </c>
      <c r="F3431" t="str">
        <f t="shared" si="277"/>
        <v/>
      </c>
      <c r="J3431" s="29">
        <f>IFERROR(INDEX(JOGOS!$C$1:$P$16905,$G3431,3),"")</f>
        <v>0</v>
      </c>
      <c r="K3431" s="32">
        <f>IFERROR(INDEX(JOGOS!$C$1:$P$16905,$G3431,4),"")</f>
        <v>0</v>
      </c>
      <c r="L3431" s="32">
        <f>IFERROR(INDEX(JOGOS!$C$1:$P$16905,$G3431,5),"")</f>
        <v>0</v>
      </c>
      <c r="M3431" s="29">
        <f>IFERROR(INDEX(JOGOS!$C$1:$P$16905,$G3431,6),"")</f>
        <v>0</v>
      </c>
      <c r="N3431" s="32">
        <f>IFERROR(INDEX(JOGOS!$C$1:$P$16905,$G3431,7),"")</f>
        <v>0</v>
      </c>
      <c r="O3431" s="32">
        <f>IFERROR(INDEX(JOGOS!$C$1:$P$16905,$G3431,8),"")</f>
        <v>0</v>
      </c>
      <c r="P3431" s="32">
        <f>IFERROR(INDEX(JOGOS!$C$1:$P$16905,$G3431,9),"")</f>
        <v>0</v>
      </c>
      <c r="Q3431" s="32">
        <f>IFERROR(INDEX(JOGOS!$C$1:$P$16905,$G3431,10),"")</f>
        <v>0</v>
      </c>
      <c r="T3431" s="32">
        <f t="shared" si="279"/>
        <v>0</v>
      </c>
    </row>
    <row r="3432" spans="1:20">
      <c r="A3432" t="str">
        <f>IF(Tabela3[[#This Row],[GOL CASA]]&lt;&gt;"",Tabela3[[#This Row],[TIME CASA]],"")</f>
        <v/>
      </c>
      <c r="B3432" t="str">
        <f>IF(Tabela3[[#This Row],[GOL FORA]]&lt;&gt;"",Tabela3[[#This Row],[TIME FORA]],"")</f>
        <v/>
      </c>
      <c r="C3432">
        <f t="shared" si="275"/>
        <v>0</v>
      </c>
      <c r="D3432">
        <f t="shared" si="276"/>
        <v>0</v>
      </c>
      <c r="E3432">
        <f t="shared" si="278"/>
        <v>0</v>
      </c>
      <c r="F3432" t="str">
        <f t="shared" si="277"/>
        <v/>
      </c>
      <c r="J3432" s="29">
        <f>IFERROR(INDEX(JOGOS!$C$1:$P$16905,$G3432,3),"")</f>
        <v>0</v>
      </c>
      <c r="K3432" s="32">
        <f>IFERROR(INDEX(JOGOS!$C$1:$P$16905,$G3432,4),"")</f>
        <v>0</v>
      </c>
      <c r="L3432" s="32">
        <f>IFERROR(INDEX(JOGOS!$C$1:$P$16905,$G3432,5),"")</f>
        <v>0</v>
      </c>
      <c r="M3432" s="29">
        <f>IFERROR(INDEX(JOGOS!$C$1:$P$16905,$G3432,6),"")</f>
        <v>0</v>
      </c>
      <c r="N3432" s="32">
        <f>IFERROR(INDEX(JOGOS!$C$1:$P$16905,$G3432,7),"")</f>
        <v>0</v>
      </c>
      <c r="O3432" s="32">
        <f>IFERROR(INDEX(JOGOS!$C$1:$P$16905,$G3432,8),"")</f>
        <v>0</v>
      </c>
      <c r="P3432" s="32">
        <f>IFERROR(INDEX(JOGOS!$C$1:$P$16905,$G3432,9),"")</f>
        <v>0</v>
      </c>
      <c r="Q3432" s="32">
        <f>IFERROR(INDEX(JOGOS!$C$1:$P$16905,$G3432,10),"")</f>
        <v>0</v>
      </c>
      <c r="T3432" s="32">
        <f t="shared" si="279"/>
        <v>0</v>
      </c>
    </row>
    <row r="3433" spans="1:20">
      <c r="A3433" t="str">
        <f>IF(Tabela3[[#This Row],[GOL CASA]]&lt;&gt;"",Tabela3[[#This Row],[TIME CASA]],"")</f>
        <v/>
      </c>
      <c r="B3433" t="str">
        <f>IF(Tabela3[[#This Row],[GOL FORA]]&lt;&gt;"",Tabela3[[#This Row],[TIME FORA]],"")</f>
        <v/>
      </c>
      <c r="C3433">
        <f t="shared" si="275"/>
        <v>0</v>
      </c>
      <c r="D3433">
        <f t="shared" si="276"/>
        <v>0</v>
      </c>
      <c r="E3433">
        <f t="shared" si="278"/>
        <v>0</v>
      </c>
      <c r="F3433" t="str">
        <f t="shared" si="277"/>
        <v/>
      </c>
      <c r="J3433" s="29">
        <f>IFERROR(INDEX(JOGOS!$C$1:$P$16905,$G3433,3),"")</f>
        <v>0</v>
      </c>
      <c r="K3433" s="32">
        <f>IFERROR(INDEX(JOGOS!$C$1:$P$16905,$G3433,4),"")</f>
        <v>0</v>
      </c>
      <c r="L3433" s="32">
        <f>IFERROR(INDEX(JOGOS!$C$1:$P$16905,$G3433,5),"")</f>
        <v>0</v>
      </c>
      <c r="M3433" s="29">
        <f>IFERROR(INDEX(JOGOS!$C$1:$P$16905,$G3433,6),"")</f>
        <v>0</v>
      </c>
      <c r="N3433" s="32">
        <f>IFERROR(INDEX(JOGOS!$C$1:$P$16905,$G3433,7),"")</f>
        <v>0</v>
      </c>
      <c r="O3433" s="32">
        <f>IFERROR(INDEX(JOGOS!$C$1:$P$16905,$G3433,8),"")</f>
        <v>0</v>
      </c>
      <c r="P3433" s="32">
        <f>IFERROR(INDEX(JOGOS!$C$1:$P$16905,$G3433,9),"")</f>
        <v>0</v>
      </c>
      <c r="Q3433" s="32">
        <f>IFERROR(INDEX(JOGOS!$C$1:$P$16905,$G3433,10),"")</f>
        <v>0</v>
      </c>
      <c r="T3433" s="32">
        <f t="shared" si="279"/>
        <v>0</v>
      </c>
    </row>
    <row r="3434" spans="1:20">
      <c r="A3434" t="str">
        <f>IF(Tabela3[[#This Row],[GOL CASA]]&lt;&gt;"",Tabela3[[#This Row],[TIME CASA]],"")</f>
        <v/>
      </c>
      <c r="B3434" t="str">
        <f>IF(Tabela3[[#This Row],[GOL FORA]]&lt;&gt;"",Tabela3[[#This Row],[TIME FORA]],"")</f>
        <v/>
      </c>
      <c r="C3434">
        <f t="shared" si="275"/>
        <v>0</v>
      </c>
      <c r="D3434">
        <f t="shared" si="276"/>
        <v>0</v>
      </c>
      <c r="E3434">
        <f t="shared" si="278"/>
        <v>0</v>
      </c>
      <c r="F3434" t="str">
        <f t="shared" si="277"/>
        <v/>
      </c>
      <c r="J3434" s="29">
        <f>IFERROR(INDEX(JOGOS!$C$1:$P$16905,$G3434,3),"")</f>
        <v>0</v>
      </c>
      <c r="K3434" s="32">
        <f>IFERROR(INDEX(JOGOS!$C$1:$P$16905,$G3434,4),"")</f>
        <v>0</v>
      </c>
      <c r="L3434" s="32">
        <f>IFERROR(INDEX(JOGOS!$C$1:$P$16905,$G3434,5),"")</f>
        <v>0</v>
      </c>
      <c r="M3434" s="29">
        <f>IFERROR(INDEX(JOGOS!$C$1:$P$16905,$G3434,6),"")</f>
        <v>0</v>
      </c>
      <c r="N3434" s="32">
        <f>IFERROR(INDEX(JOGOS!$C$1:$P$16905,$G3434,7),"")</f>
        <v>0</v>
      </c>
      <c r="O3434" s="32">
        <f>IFERROR(INDEX(JOGOS!$C$1:$P$16905,$G3434,8),"")</f>
        <v>0</v>
      </c>
      <c r="P3434" s="32">
        <f>IFERROR(INDEX(JOGOS!$C$1:$P$16905,$G3434,9),"")</f>
        <v>0</v>
      </c>
      <c r="Q3434" s="32">
        <f>IFERROR(INDEX(JOGOS!$C$1:$P$16905,$G3434,10),"")</f>
        <v>0</v>
      </c>
      <c r="T3434" s="32">
        <f t="shared" si="279"/>
        <v>0</v>
      </c>
    </row>
    <row r="3435" spans="1:20">
      <c r="A3435" t="str">
        <f>IF(Tabela3[[#This Row],[GOL CASA]]&lt;&gt;"",Tabela3[[#This Row],[TIME CASA]],"")</f>
        <v/>
      </c>
      <c r="B3435" t="str">
        <f>IF(Tabela3[[#This Row],[GOL FORA]]&lt;&gt;"",Tabela3[[#This Row],[TIME FORA]],"")</f>
        <v/>
      </c>
      <c r="C3435">
        <f t="shared" si="275"/>
        <v>0</v>
      </c>
      <c r="D3435">
        <f t="shared" si="276"/>
        <v>0</v>
      </c>
      <c r="E3435">
        <f t="shared" si="278"/>
        <v>0</v>
      </c>
      <c r="F3435" t="str">
        <f t="shared" si="277"/>
        <v/>
      </c>
      <c r="J3435" s="29">
        <f>IFERROR(INDEX(JOGOS!$C$1:$P$16905,$G3435,3),"")</f>
        <v>0</v>
      </c>
      <c r="K3435" s="32">
        <f>IFERROR(INDEX(JOGOS!$C$1:$P$16905,$G3435,4),"")</f>
        <v>0</v>
      </c>
      <c r="L3435" s="32">
        <f>IFERROR(INDEX(JOGOS!$C$1:$P$16905,$G3435,5),"")</f>
        <v>0</v>
      </c>
      <c r="M3435" s="29">
        <f>IFERROR(INDEX(JOGOS!$C$1:$P$16905,$G3435,6),"")</f>
        <v>0</v>
      </c>
      <c r="N3435" s="32">
        <f>IFERROR(INDEX(JOGOS!$C$1:$P$16905,$G3435,7),"")</f>
        <v>0</v>
      </c>
      <c r="O3435" s="32">
        <f>IFERROR(INDEX(JOGOS!$C$1:$P$16905,$G3435,8),"")</f>
        <v>0</v>
      </c>
      <c r="P3435" s="32">
        <f>IFERROR(INDEX(JOGOS!$C$1:$P$16905,$G3435,9),"")</f>
        <v>0</v>
      </c>
      <c r="Q3435" s="32">
        <f>IFERROR(INDEX(JOGOS!$C$1:$P$16905,$G3435,10),"")</f>
        <v>0</v>
      </c>
      <c r="T3435" s="32">
        <f t="shared" si="279"/>
        <v>0</v>
      </c>
    </row>
    <row r="3436" spans="1:20">
      <c r="A3436" t="str">
        <f>IF(Tabela3[[#This Row],[GOL CASA]]&lt;&gt;"",Tabela3[[#This Row],[TIME CASA]],"")</f>
        <v/>
      </c>
      <c r="B3436" t="str">
        <f>IF(Tabela3[[#This Row],[GOL FORA]]&lt;&gt;"",Tabela3[[#This Row],[TIME FORA]],"")</f>
        <v/>
      </c>
      <c r="C3436">
        <f t="shared" si="275"/>
        <v>0</v>
      </c>
      <c r="D3436">
        <f t="shared" si="276"/>
        <v>0</v>
      </c>
      <c r="E3436">
        <f t="shared" si="278"/>
        <v>0</v>
      </c>
      <c r="F3436" t="str">
        <f t="shared" si="277"/>
        <v/>
      </c>
      <c r="J3436" s="29">
        <f>IFERROR(INDEX(JOGOS!$C$1:$P$16905,$G3436,3),"")</f>
        <v>0</v>
      </c>
      <c r="K3436" s="32">
        <f>IFERROR(INDEX(JOGOS!$C$1:$P$16905,$G3436,4),"")</f>
        <v>0</v>
      </c>
      <c r="L3436" s="32">
        <f>IFERROR(INDEX(JOGOS!$C$1:$P$16905,$G3436,5),"")</f>
        <v>0</v>
      </c>
      <c r="M3436" s="29">
        <f>IFERROR(INDEX(JOGOS!$C$1:$P$16905,$G3436,6),"")</f>
        <v>0</v>
      </c>
      <c r="N3436" s="32">
        <f>IFERROR(INDEX(JOGOS!$C$1:$P$16905,$G3436,7),"")</f>
        <v>0</v>
      </c>
      <c r="O3436" s="32">
        <f>IFERROR(INDEX(JOGOS!$C$1:$P$16905,$G3436,8),"")</f>
        <v>0</v>
      </c>
      <c r="P3436" s="32">
        <f>IFERROR(INDEX(JOGOS!$C$1:$P$16905,$G3436,9),"")</f>
        <v>0</v>
      </c>
      <c r="Q3436" s="32">
        <f>IFERROR(INDEX(JOGOS!$C$1:$P$16905,$G3436,10),"")</f>
        <v>0</v>
      </c>
      <c r="T3436" s="32">
        <f t="shared" si="279"/>
        <v>0</v>
      </c>
    </row>
    <row r="3437" spans="1:20">
      <c r="A3437" t="str">
        <f>IF(Tabela3[[#This Row],[GOL CASA]]&lt;&gt;"",Tabela3[[#This Row],[TIME CASA]],"")</f>
        <v/>
      </c>
      <c r="B3437" t="str">
        <f>IF(Tabela3[[#This Row],[GOL FORA]]&lt;&gt;"",Tabela3[[#This Row],[TIME FORA]],"")</f>
        <v/>
      </c>
      <c r="C3437">
        <f t="shared" si="275"/>
        <v>0</v>
      </c>
      <c r="D3437">
        <f t="shared" si="276"/>
        <v>0</v>
      </c>
      <c r="E3437">
        <f t="shared" si="278"/>
        <v>0</v>
      </c>
      <c r="F3437" t="str">
        <f t="shared" si="277"/>
        <v/>
      </c>
      <c r="J3437" s="29">
        <f>IFERROR(INDEX(JOGOS!$C$1:$P$16905,$G3437,3),"")</f>
        <v>0</v>
      </c>
      <c r="K3437" s="32">
        <f>IFERROR(INDEX(JOGOS!$C$1:$P$16905,$G3437,4),"")</f>
        <v>0</v>
      </c>
      <c r="L3437" s="32">
        <f>IFERROR(INDEX(JOGOS!$C$1:$P$16905,$G3437,5),"")</f>
        <v>0</v>
      </c>
      <c r="M3437" s="29">
        <f>IFERROR(INDEX(JOGOS!$C$1:$P$16905,$G3437,6),"")</f>
        <v>0</v>
      </c>
      <c r="N3437" s="32">
        <f>IFERROR(INDEX(JOGOS!$C$1:$P$16905,$G3437,7),"")</f>
        <v>0</v>
      </c>
      <c r="O3437" s="32">
        <f>IFERROR(INDEX(JOGOS!$C$1:$P$16905,$G3437,8),"")</f>
        <v>0</v>
      </c>
      <c r="P3437" s="32">
        <f>IFERROR(INDEX(JOGOS!$C$1:$P$16905,$G3437,9),"")</f>
        <v>0</v>
      </c>
      <c r="Q3437" s="32">
        <f>IFERROR(INDEX(JOGOS!$C$1:$P$16905,$G3437,10),"")</f>
        <v>0</v>
      </c>
      <c r="T3437" s="32">
        <f t="shared" si="279"/>
        <v>0</v>
      </c>
    </row>
    <row r="3438" spans="1:20">
      <c r="A3438" t="str">
        <f>IF(Tabela3[[#This Row],[GOL CASA]]&lt;&gt;"",Tabela3[[#This Row],[TIME CASA]],"")</f>
        <v/>
      </c>
      <c r="B3438" t="str">
        <f>IF(Tabela3[[#This Row],[GOL FORA]]&lt;&gt;"",Tabela3[[#This Row],[TIME FORA]],"")</f>
        <v/>
      </c>
      <c r="C3438">
        <f t="shared" si="275"/>
        <v>0</v>
      </c>
      <c r="D3438">
        <f t="shared" si="276"/>
        <v>0</v>
      </c>
      <c r="E3438">
        <f t="shared" si="278"/>
        <v>0</v>
      </c>
      <c r="F3438" t="str">
        <f t="shared" si="277"/>
        <v/>
      </c>
      <c r="J3438" s="29">
        <f>IFERROR(INDEX(JOGOS!$C$1:$P$16905,$G3438,3),"")</f>
        <v>0</v>
      </c>
      <c r="K3438" s="32">
        <f>IFERROR(INDEX(JOGOS!$C$1:$P$16905,$G3438,4),"")</f>
        <v>0</v>
      </c>
      <c r="L3438" s="32">
        <f>IFERROR(INDEX(JOGOS!$C$1:$P$16905,$G3438,5),"")</f>
        <v>0</v>
      </c>
      <c r="M3438" s="29">
        <f>IFERROR(INDEX(JOGOS!$C$1:$P$16905,$G3438,6),"")</f>
        <v>0</v>
      </c>
      <c r="N3438" s="32">
        <f>IFERROR(INDEX(JOGOS!$C$1:$P$16905,$G3438,7),"")</f>
        <v>0</v>
      </c>
      <c r="O3438" s="32">
        <f>IFERROR(INDEX(JOGOS!$C$1:$P$16905,$G3438,8),"")</f>
        <v>0</v>
      </c>
      <c r="P3438" s="32">
        <f>IFERROR(INDEX(JOGOS!$C$1:$P$16905,$G3438,9),"")</f>
        <v>0</v>
      </c>
      <c r="Q3438" s="32">
        <f>IFERROR(INDEX(JOGOS!$C$1:$P$16905,$G3438,10),"")</f>
        <v>0</v>
      </c>
      <c r="T3438" s="32">
        <f t="shared" si="279"/>
        <v>0</v>
      </c>
    </row>
    <row r="3439" spans="1:20">
      <c r="A3439" t="str">
        <f>IF(Tabela3[[#This Row],[GOL CASA]]&lt;&gt;"",Tabela3[[#This Row],[TIME CASA]],"")</f>
        <v/>
      </c>
      <c r="B3439" t="str">
        <f>IF(Tabela3[[#This Row],[GOL FORA]]&lt;&gt;"",Tabela3[[#This Row],[TIME FORA]],"")</f>
        <v/>
      </c>
      <c r="C3439">
        <f t="shared" si="275"/>
        <v>0</v>
      </c>
      <c r="D3439">
        <f t="shared" si="276"/>
        <v>0</v>
      </c>
      <c r="E3439">
        <f t="shared" si="278"/>
        <v>0</v>
      </c>
      <c r="F3439" t="str">
        <f t="shared" si="277"/>
        <v/>
      </c>
      <c r="J3439" s="29">
        <f>IFERROR(INDEX(JOGOS!$C$1:$P$16905,$G3439,3),"")</f>
        <v>0</v>
      </c>
      <c r="K3439" s="32">
        <f>IFERROR(INDEX(JOGOS!$C$1:$P$16905,$G3439,4),"")</f>
        <v>0</v>
      </c>
      <c r="L3439" s="32">
        <f>IFERROR(INDEX(JOGOS!$C$1:$P$16905,$G3439,5),"")</f>
        <v>0</v>
      </c>
      <c r="M3439" s="29">
        <f>IFERROR(INDEX(JOGOS!$C$1:$P$16905,$G3439,6),"")</f>
        <v>0</v>
      </c>
      <c r="N3439" s="32">
        <f>IFERROR(INDEX(JOGOS!$C$1:$P$16905,$G3439,7),"")</f>
        <v>0</v>
      </c>
      <c r="O3439" s="32">
        <f>IFERROR(INDEX(JOGOS!$C$1:$P$16905,$G3439,8),"")</f>
        <v>0</v>
      </c>
      <c r="P3439" s="32">
        <f>IFERROR(INDEX(JOGOS!$C$1:$P$16905,$G3439,9),"")</f>
        <v>0</v>
      </c>
      <c r="Q3439" s="32">
        <f>IFERROR(INDEX(JOGOS!$C$1:$P$16905,$G3439,10),"")</f>
        <v>0</v>
      </c>
      <c r="T3439" s="32">
        <f t="shared" si="279"/>
        <v>0</v>
      </c>
    </row>
    <row r="3440" spans="1:20">
      <c r="A3440" t="str">
        <f>IF(Tabela3[[#This Row],[GOL CASA]]&lt;&gt;"",Tabela3[[#This Row],[TIME CASA]],"")</f>
        <v/>
      </c>
      <c r="B3440" t="str">
        <f>IF(Tabela3[[#This Row],[GOL FORA]]&lt;&gt;"",Tabela3[[#This Row],[TIME FORA]],"")</f>
        <v/>
      </c>
      <c r="C3440">
        <f t="shared" si="275"/>
        <v>0</v>
      </c>
      <c r="D3440">
        <f t="shared" si="276"/>
        <v>0</v>
      </c>
      <c r="E3440">
        <f t="shared" si="278"/>
        <v>0</v>
      </c>
      <c r="F3440" t="str">
        <f t="shared" si="277"/>
        <v/>
      </c>
      <c r="J3440" s="29">
        <f>IFERROR(INDEX(JOGOS!$C$1:$P$16905,$G3440,3),"")</f>
        <v>0</v>
      </c>
      <c r="K3440" s="32">
        <f>IFERROR(INDEX(JOGOS!$C$1:$P$16905,$G3440,4),"")</f>
        <v>0</v>
      </c>
      <c r="L3440" s="32">
        <f>IFERROR(INDEX(JOGOS!$C$1:$P$16905,$G3440,5),"")</f>
        <v>0</v>
      </c>
      <c r="M3440" s="29">
        <f>IFERROR(INDEX(JOGOS!$C$1:$P$16905,$G3440,6),"")</f>
        <v>0</v>
      </c>
      <c r="N3440" s="32">
        <f>IFERROR(INDEX(JOGOS!$C$1:$P$16905,$G3440,7),"")</f>
        <v>0</v>
      </c>
      <c r="O3440" s="32">
        <f>IFERROR(INDEX(JOGOS!$C$1:$P$16905,$G3440,8),"")</f>
        <v>0</v>
      </c>
      <c r="P3440" s="32">
        <f>IFERROR(INDEX(JOGOS!$C$1:$P$16905,$G3440,9),"")</f>
        <v>0</v>
      </c>
      <c r="Q3440" s="32">
        <f>IFERROR(INDEX(JOGOS!$C$1:$P$16905,$G3440,10),"")</f>
        <v>0</v>
      </c>
      <c r="T3440" s="32">
        <f t="shared" si="279"/>
        <v>0</v>
      </c>
    </row>
    <row r="3441" spans="1:20">
      <c r="A3441" t="str">
        <f>IF(Tabela3[[#This Row],[GOL CASA]]&lt;&gt;"",Tabela3[[#This Row],[TIME CASA]],"")</f>
        <v/>
      </c>
      <c r="B3441" t="str">
        <f>IF(Tabela3[[#This Row],[GOL FORA]]&lt;&gt;"",Tabela3[[#This Row],[TIME FORA]],"")</f>
        <v/>
      </c>
      <c r="C3441">
        <f t="shared" si="275"/>
        <v>0</v>
      </c>
      <c r="D3441">
        <f t="shared" si="276"/>
        <v>0</v>
      </c>
      <c r="E3441">
        <f t="shared" si="278"/>
        <v>0</v>
      </c>
      <c r="F3441" t="str">
        <f t="shared" si="277"/>
        <v/>
      </c>
      <c r="J3441" s="29">
        <f>IFERROR(INDEX(JOGOS!$C$1:$P$16905,$G3441,3),"")</f>
        <v>0</v>
      </c>
      <c r="K3441" s="32">
        <f>IFERROR(INDEX(JOGOS!$C$1:$P$16905,$G3441,4),"")</f>
        <v>0</v>
      </c>
      <c r="L3441" s="32">
        <f>IFERROR(INDEX(JOGOS!$C$1:$P$16905,$G3441,5),"")</f>
        <v>0</v>
      </c>
      <c r="M3441" s="29">
        <f>IFERROR(INDEX(JOGOS!$C$1:$P$16905,$G3441,6),"")</f>
        <v>0</v>
      </c>
      <c r="N3441" s="32">
        <f>IFERROR(INDEX(JOGOS!$C$1:$P$16905,$G3441,7),"")</f>
        <v>0</v>
      </c>
      <c r="O3441" s="32">
        <f>IFERROR(INDEX(JOGOS!$C$1:$P$16905,$G3441,8),"")</f>
        <v>0</v>
      </c>
      <c r="P3441" s="32">
        <f>IFERROR(INDEX(JOGOS!$C$1:$P$16905,$G3441,9),"")</f>
        <v>0</v>
      </c>
      <c r="Q3441" s="32">
        <f>IFERROR(INDEX(JOGOS!$C$1:$P$16905,$G3441,10),"")</f>
        <v>0</v>
      </c>
      <c r="T3441" s="32">
        <f t="shared" si="279"/>
        <v>0</v>
      </c>
    </row>
    <row r="3442" spans="1:20">
      <c r="A3442" t="str">
        <f>IF(Tabela3[[#This Row],[GOL CASA]]&lt;&gt;"",Tabela3[[#This Row],[TIME CASA]],"")</f>
        <v/>
      </c>
      <c r="B3442" t="str">
        <f>IF(Tabela3[[#This Row],[GOL FORA]]&lt;&gt;"",Tabela3[[#This Row],[TIME FORA]],"")</f>
        <v/>
      </c>
      <c r="C3442">
        <f t="shared" si="275"/>
        <v>0</v>
      </c>
      <c r="D3442">
        <f t="shared" si="276"/>
        <v>0</v>
      </c>
      <c r="E3442">
        <f t="shared" si="278"/>
        <v>0</v>
      </c>
      <c r="F3442" t="str">
        <f t="shared" si="277"/>
        <v/>
      </c>
      <c r="J3442" s="29">
        <f>IFERROR(INDEX(JOGOS!$C$1:$P$16905,$G3442,3),"")</f>
        <v>0</v>
      </c>
      <c r="K3442" s="32">
        <f>IFERROR(INDEX(JOGOS!$C$1:$P$16905,$G3442,4),"")</f>
        <v>0</v>
      </c>
      <c r="L3442" s="32">
        <f>IFERROR(INDEX(JOGOS!$C$1:$P$16905,$G3442,5),"")</f>
        <v>0</v>
      </c>
      <c r="M3442" s="29">
        <f>IFERROR(INDEX(JOGOS!$C$1:$P$16905,$G3442,6),"")</f>
        <v>0</v>
      </c>
      <c r="N3442" s="32">
        <f>IFERROR(INDEX(JOGOS!$C$1:$P$16905,$G3442,7),"")</f>
        <v>0</v>
      </c>
      <c r="O3442" s="32">
        <f>IFERROR(INDEX(JOGOS!$C$1:$P$16905,$G3442,8),"")</f>
        <v>0</v>
      </c>
      <c r="P3442" s="32">
        <f>IFERROR(INDEX(JOGOS!$C$1:$P$16905,$G3442,9),"")</f>
        <v>0</v>
      </c>
      <c r="Q3442" s="32">
        <f>IFERROR(INDEX(JOGOS!$C$1:$P$16905,$G3442,10),"")</f>
        <v>0</v>
      </c>
      <c r="T3442" s="32">
        <f t="shared" si="279"/>
        <v>0</v>
      </c>
    </row>
    <row r="3443" spans="1:20">
      <c r="A3443" t="str">
        <f>IF(Tabela3[[#This Row],[GOL CASA]]&lt;&gt;"",Tabela3[[#This Row],[TIME CASA]],"")</f>
        <v/>
      </c>
      <c r="B3443" t="str">
        <f>IF(Tabela3[[#This Row],[GOL FORA]]&lt;&gt;"",Tabela3[[#This Row],[TIME FORA]],"")</f>
        <v/>
      </c>
      <c r="C3443">
        <f t="shared" si="275"/>
        <v>0</v>
      </c>
      <c r="D3443">
        <f t="shared" si="276"/>
        <v>0</v>
      </c>
      <c r="E3443">
        <f t="shared" si="278"/>
        <v>0</v>
      </c>
      <c r="F3443" t="str">
        <f t="shared" si="277"/>
        <v/>
      </c>
      <c r="J3443" s="29">
        <f>IFERROR(INDEX(JOGOS!$C$1:$P$16905,$G3443,3),"")</f>
        <v>0</v>
      </c>
      <c r="K3443" s="32">
        <f>IFERROR(INDEX(JOGOS!$C$1:$P$16905,$G3443,4),"")</f>
        <v>0</v>
      </c>
      <c r="L3443" s="32">
        <f>IFERROR(INDEX(JOGOS!$C$1:$P$16905,$G3443,5),"")</f>
        <v>0</v>
      </c>
      <c r="M3443" s="29">
        <f>IFERROR(INDEX(JOGOS!$C$1:$P$16905,$G3443,6),"")</f>
        <v>0</v>
      </c>
      <c r="N3443" s="32">
        <f>IFERROR(INDEX(JOGOS!$C$1:$P$16905,$G3443,7),"")</f>
        <v>0</v>
      </c>
      <c r="O3443" s="32">
        <f>IFERROR(INDEX(JOGOS!$C$1:$P$16905,$G3443,8),"")</f>
        <v>0</v>
      </c>
      <c r="P3443" s="32">
        <f>IFERROR(INDEX(JOGOS!$C$1:$P$16905,$G3443,9),"")</f>
        <v>0</v>
      </c>
      <c r="Q3443" s="32">
        <f>IFERROR(INDEX(JOGOS!$C$1:$P$16905,$G3443,10),"")</f>
        <v>0</v>
      </c>
      <c r="T3443" s="32">
        <f t="shared" si="279"/>
        <v>0</v>
      </c>
    </row>
    <row r="3444" spans="1:20">
      <c r="A3444" t="str">
        <f>IF(Tabela3[[#This Row],[GOL CASA]]&lt;&gt;"",Tabela3[[#This Row],[TIME CASA]],"")</f>
        <v/>
      </c>
      <c r="B3444" t="str">
        <f>IF(Tabela3[[#This Row],[GOL FORA]]&lt;&gt;"",Tabela3[[#This Row],[TIME FORA]],"")</f>
        <v/>
      </c>
      <c r="C3444">
        <f t="shared" si="275"/>
        <v>0</v>
      </c>
      <c r="D3444">
        <f t="shared" si="276"/>
        <v>0</v>
      </c>
      <c r="E3444">
        <f t="shared" si="278"/>
        <v>0</v>
      </c>
      <c r="F3444" t="str">
        <f t="shared" si="277"/>
        <v/>
      </c>
      <c r="J3444" s="29">
        <f>IFERROR(INDEX(JOGOS!$C$1:$P$16905,$G3444,3),"")</f>
        <v>0</v>
      </c>
      <c r="K3444" s="32">
        <f>IFERROR(INDEX(JOGOS!$C$1:$P$16905,$G3444,4),"")</f>
        <v>0</v>
      </c>
      <c r="L3444" s="32">
        <f>IFERROR(INDEX(JOGOS!$C$1:$P$16905,$G3444,5),"")</f>
        <v>0</v>
      </c>
      <c r="M3444" s="29">
        <f>IFERROR(INDEX(JOGOS!$C$1:$P$16905,$G3444,6),"")</f>
        <v>0</v>
      </c>
      <c r="N3444" s="32">
        <f>IFERROR(INDEX(JOGOS!$C$1:$P$16905,$G3444,7),"")</f>
        <v>0</v>
      </c>
      <c r="O3444" s="32">
        <f>IFERROR(INDEX(JOGOS!$C$1:$P$16905,$G3444,8),"")</f>
        <v>0</v>
      </c>
      <c r="P3444" s="32">
        <f>IFERROR(INDEX(JOGOS!$C$1:$P$16905,$G3444,9),"")</f>
        <v>0</v>
      </c>
      <c r="Q3444" s="32">
        <f>IFERROR(INDEX(JOGOS!$C$1:$P$16905,$G3444,10),"")</f>
        <v>0</v>
      </c>
      <c r="T3444" s="32">
        <f t="shared" si="279"/>
        <v>0</v>
      </c>
    </row>
    <row r="3445" spans="1:20">
      <c r="A3445" t="str">
        <f>IF(Tabela3[[#This Row],[GOL CASA]]&lt;&gt;"",Tabela3[[#This Row],[TIME CASA]],"")</f>
        <v/>
      </c>
      <c r="B3445" t="str">
        <f>IF(Tabela3[[#This Row],[GOL FORA]]&lt;&gt;"",Tabela3[[#This Row],[TIME FORA]],"")</f>
        <v/>
      </c>
      <c r="C3445">
        <f t="shared" si="275"/>
        <v>0</v>
      </c>
      <c r="D3445">
        <f t="shared" si="276"/>
        <v>0</v>
      </c>
      <c r="E3445">
        <f t="shared" si="278"/>
        <v>0</v>
      </c>
      <c r="F3445" t="str">
        <f t="shared" si="277"/>
        <v/>
      </c>
      <c r="J3445" s="29">
        <f>IFERROR(INDEX(JOGOS!$C$1:$P$16905,$G3445,3),"")</f>
        <v>0</v>
      </c>
      <c r="K3445" s="32">
        <f>IFERROR(INDEX(JOGOS!$C$1:$P$16905,$G3445,4),"")</f>
        <v>0</v>
      </c>
      <c r="L3445" s="32">
        <f>IFERROR(INDEX(JOGOS!$C$1:$P$16905,$G3445,5),"")</f>
        <v>0</v>
      </c>
      <c r="M3445" s="29">
        <f>IFERROR(INDEX(JOGOS!$C$1:$P$16905,$G3445,6),"")</f>
        <v>0</v>
      </c>
      <c r="N3445" s="32">
        <f>IFERROR(INDEX(JOGOS!$C$1:$P$16905,$G3445,7),"")</f>
        <v>0</v>
      </c>
      <c r="O3445" s="32">
        <f>IFERROR(INDEX(JOGOS!$C$1:$P$16905,$G3445,8),"")</f>
        <v>0</v>
      </c>
      <c r="P3445" s="32">
        <f>IFERROR(INDEX(JOGOS!$C$1:$P$16905,$G3445,9),"")</f>
        <v>0</v>
      </c>
      <c r="Q3445" s="32">
        <f>IFERROR(INDEX(JOGOS!$C$1:$P$16905,$G3445,10),"")</f>
        <v>0</v>
      </c>
      <c r="T3445" s="32">
        <f t="shared" si="279"/>
        <v>0</v>
      </c>
    </row>
    <row r="3446" spans="1:20">
      <c r="A3446" t="str">
        <f>IF(Tabela3[[#This Row],[GOL CASA]]&lt;&gt;"",Tabela3[[#This Row],[TIME CASA]],"")</f>
        <v/>
      </c>
      <c r="B3446" t="str">
        <f>IF(Tabela3[[#This Row],[GOL FORA]]&lt;&gt;"",Tabela3[[#This Row],[TIME FORA]],"")</f>
        <v/>
      </c>
      <c r="C3446">
        <f t="shared" si="275"/>
        <v>0</v>
      </c>
      <c r="D3446">
        <f t="shared" si="276"/>
        <v>0</v>
      </c>
      <c r="E3446">
        <f t="shared" si="278"/>
        <v>0</v>
      </c>
      <c r="F3446" t="str">
        <f t="shared" si="277"/>
        <v/>
      </c>
      <c r="J3446" s="29">
        <f>IFERROR(INDEX(JOGOS!$C$1:$P$16905,$G3446,3),"")</f>
        <v>0</v>
      </c>
      <c r="K3446" s="32">
        <f>IFERROR(INDEX(JOGOS!$C$1:$P$16905,$G3446,4),"")</f>
        <v>0</v>
      </c>
      <c r="L3446" s="32">
        <f>IFERROR(INDEX(JOGOS!$C$1:$P$16905,$G3446,5),"")</f>
        <v>0</v>
      </c>
      <c r="M3446" s="29">
        <f>IFERROR(INDEX(JOGOS!$C$1:$P$16905,$G3446,6),"")</f>
        <v>0</v>
      </c>
      <c r="N3446" s="32">
        <f>IFERROR(INDEX(JOGOS!$C$1:$P$16905,$G3446,7),"")</f>
        <v>0</v>
      </c>
      <c r="O3446" s="32">
        <f>IFERROR(INDEX(JOGOS!$C$1:$P$16905,$G3446,8),"")</f>
        <v>0</v>
      </c>
      <c r="P3446" s="32">
        <f>IFERROR(INDEX(JOGOS!$C$1:$P$16905,$G3446,9),"")</f>
        <v>0</v>
      </c>
      <c r="Q3446" s="32">
        <f>IFERROR(INDEX(JOGOS!$C$1:$P$16905,$G3446,10),"")</f>
        <v>0</v>
      </c>
      <c r="T3446" s="32">
        <f t="shared" si="279"/>
        <v>0</v>
      </c>
    </row>
    <row r="3447" spans="1:20">
      <c r="A3447" t="str">
        <f>IF(Tabela3[[#This Row],[GOL CASA]]&lt;&gt;"",Tabela3[[#This Row],[TIME CASA]],"")</f>
        <v/>
      </c>
      <c r="B3447" t="str">
        <f>IF(Tabela3[[#This Row],[GOL FORA]]&lt;&gt;"",Tabela3[[#This Row],[TIME FORA]],"")</f>
        <v/>
      </c>
      <c r="C3447">
        <f t="shared" si="275"/>
        <v>0</v>
      </c>
      <c r="D3447">
        <f t="shared" si="276"/>
        <v>0</v>
      </c>
      <c r="E3447">
        <f t="shared" si="278"/>
        <v>0</v>
      </c>
      <c r="F3447" t="str">
        <f t="shared" si="277"/>
        <v/>
      </c>
      <c r="J3447" s="29">
        <f>IFERROR(INDEX(JOGOS!$C$1:$P$16905,$G3447,3),"")</f>
        <v>0</v>
      </c>
      <c r="K3447" s="32">
        <f>IFERROR(INDEX(JOGOS!$C$1:$P$16905,$G3447,4),"")</f>
        <v>0</v>
      </c>
      <c r="L3447" s="32">
        <f>IFERROR(INDEX(JOGOS!$C$1:$P$16905,$G3447,5),"")</f>
        <v>0</v>
      </c>
      <c r="M3447" s="29">
        <f>IFERROR(INDEX(JOGOS!$C$1:$P$16905,$G3447,6),"")</f>
        <v>0</v>
      </c>
      <c r="N3447" s="32">
        <f>IFERROR(INDEX(JOGOS!$C$1:$P$16905,$G3447,7),"")</f>
        <v>0</v>
      </c>
      <c r="O3447" s="32">
        <f>IFERROR(INDEX(JOGOS!$C$1:$P$16905,$G3447,8),"")</f>
        <v>0</v>
      </c>
      <c r="P3447" s="32">
        <f>IFERROR(INDEX(JOGOS!$C$1:$P$16905,$G3447,9),"")</f>
        <v>0</v>
      </c>
      <c r="Q3447" s="32">
        <f>IFERROR(INDEX(JOGOS!$C$1:$P$16905,$G3447,10),"")</f>
        <v>0</v>
      </c>
      <c r="T3447" s="32">
        <f t="shared" si="279"/>
        <v>0</v>
      </c>
    </row>
    <row r="3448" spans="1:20">
      <c r="A3448" t="str">
        <f>IF(Tabela3[[#This Row],[GOL CASA]]&lt;&gt;"",Tabela3[[#This Row],[TIME CASA]],"")</f>
        <v/>
      </c>
      <c r="B3448" t="str">
        <f>IF(Tabela3[[#This Row],[GOL FORA]]&lt;&gt;"",Tabela3[[#This Row],[TIME FORA]],"")</f>
        <v/>
      </c>
      <c r="C3448">
        <f t="shared" si="275"/>
        <v>0</v>
      </c>
      <c r="D3448">
        <f t="shared" si="276"/>
        <v>0</v>
      </c>
      <c r="E3448">
        <f t="shared" si="278"/>
        <v>0</v>
      </c>
      <c r="F3448" t="str">
        <f t="shared" si="277"/>
        <v/>
      </c>
      <c r="J3448" s="29">
        <f>IFERROR(INDEX(JOGOS!$C$1:$P$16905,$G3448,3),"")</f>
        <v>0</v>
      </c>
      <c r="K3448" s="32">
        <f>IFERROR(INDEX(JOGOS!$C$1:$P$16905,$G3448,4),"")</f>
        <v>0</v>
      </c>
      <c r="L3448" s="32">
        <f>IFERROR(INDEX(JOGOS!$C$1:$P$16905,$G3448,5),"")</f>
        <v>0</v>
      </c>
      <c r="M3448" s="29">
        <f>IFERROR(INDEX(JOGOS!$C$1:$P$16905,$G3448,6),"")</f>
        <v>0</v>
      </c>
      <c r="N3448" s="32">
        <f>IFERROR(INDEX(JOGOS!$C$1:$P$16905,$G3448,7),"")</f>
        <v>0</v>
      </c>
      <c r="O3448" s="32">
        <f>IFERROR(INDEX(JOGOS!$C$1:$P$16905,$G3448,8),"")</f>
        <v>0</v>
      </c>
      <c r="P3448" s="32">
        <f>IFERROR(INDEX(JOGOS!$C$1:$P$16905,$G3448,9),"")</f>
        <v>0</v>
      </c>
      <c r="Q3448" s="32">
        <f>IFERROR(INDEX(JOGOS!$C$1:$P$16905,$G3448,10),"")</f>
        <v>0</v>
      </c>
      <c r="T3448" s="32">
        <f t="shared" si="279"/>
        <v>0</v>
      </c>
    </row>
    <row r="3449" spans="1:20">
      <c r="A3449" t="str">
        <f>IF(Tabela3[[#This Row],[GOL CASA]]&lt;&gt;"",Tabela3[[#This Row],[TIME CASA]],"")</f>
        <v/>
      </c>
      <c r="B3449" t="str">
        <f>IF(Tabela3[[#This Row],[GOL FORA]]&lt;&gt;"",Tabela3[[#This Row],[TIME FORA]],"")</f>
        <v/>
      </c>
      <c r="C3449">
        <f t="shared" si="275"/>
        <v>0</v>
      </c>
      <c r="D3449">
        <f t="shared" si="276"/>
        <v>0</v>
      </c>
      <c r="E3449">
        <f t="shared" si="278"/>
        <v>0</v>
      </c>
      <c r="F3449" t="str">
        <f t="shared" si="277"/>
        <v/>
      </c>
      <c r="J3449" s="29">
        <f>IFERROR(INDEX(JOGOS!$C$1:$P$16905,$G3449,3),"")</f>
        <v>0</v>
      </c>
      <c r="K3449" s="32">
        <f>IFERROR(INDEX(JOGOS!$C$1:$P$16905,$G3449,4),"")</f>
        <v>0</v>
      </c>
      <c r="L3449" s="32">
        <f>IFERROR(INDEX(JOGOS!$C$1:$P$16905,$G3449,5),"")</f>
        <v>0</v>
      </c>
      <c r="M3449" s="29">
        <f>IFERROR(INDEX(JOGOS!$C$1:$P$16905,$G3449,6),"")</f>
        <v>0</v>
      </c>
      <c r="N3449" s="32">
        <f>IFERROR(INDEX(JOGOS!$C$1:$P$16905,$G3449,7),"")</f>
        <v>0</v>
      </c>
      <c r="O3449" s="32">
        <f>IFERROR(INDEX(JOGOS!$C$1:$P$16905,$G3449,8),"")</f>
        <v>0</v>
      </c>
      <c r="P3449" s="32">
        <f>IFERROR(INDEX(JOGOS!$C$1:$P$16905,$G3449,9),"")</f>
        <v>0</v>
      </c>
      <c r="Q3449" s="32">
        <f>IFERROR(INDEX(JOGOS!$C$1:$P$16905,$G3449,10),"")</f>
        <v>0</v>
      </c>
      <c r="T3449" s="32">
        <f t="shared" si="279"/>
        <v>0</v>
      </c>
    </row>
    <row r="3450" spans="1:20">
      <c r="A3450" t="str">
        <f>IF(Tabela3[[#This Row],[GOL CASA]]&lt;&gt;"",Tabela3[[#This Row],[TIME CASA]],"")</f>
        <v/>
      </c>
      <c r="B3450" t="str">
        <f>IF(Tabela3[[#This Row],[GOL FORA]]&lt;&gt;"",Tabela3[[#This Row],[TIME FORA]],"")</f>
        <v/>
      </c>
      <c r="C3450">
        <f t="shared" si="275"/>
        <v>0</v>
      </c>
      <c r="D3450">
        <f t="shared" si="276"/>
        <v>0</v>
      </c>
      <c r="E3450">
        <f t="shared" si="278"/>
        <v>0</v>
      </c>
      <c r="F3450" t="str">
        <f t="shared" si="277"/>
        <v/>
      </c>
      <c r="J3450" s="29">
        <f>IFERROR(INDEX(JOGOS!$C$1:$P$16905,$G3450,3),"")</f>
        <v>0</v>
      </c>
      <c r="K3450" s="32">
        <f>IFERROR(INDEX(JOGOS!$C$1:$P$16905,$G3450,4),"")</f>
        <v>0</v>
      </c>
      <c r="L3450" s="32">
        <f>IFERROR(INDEX(JOGOS!$C$1:$P$16905,$G3450,5),"")</f>
        <v>0</v>
      </c>
      <c r="M3450" s="29">
        <f>IFERROR(INDEX(JOGOS!$C$1:$P$16905,$G3450,6),"")</f>
        <v>0</v>
      </c>
      <c r="N3450" s="32">
        <f>IFERROR(INDEX(JOGOS!$C$1:$P$16905,$G3450,7),"")</f>
        <v>0</v>
      </c>
      <c r="O3450" s="32">
        <f>IFERROR(INDEX(JOGOS!$C$1:$P$16905,$G3450,8),"")</f>
        <v>0</v>
      </c>
      <c r="P3450" s="32">
        <f>IFERROR(INDEX(JOGOS!$C$1:$P$16905,$G3450,9),"")</f>
        <v>0</v>
      </c>
      <c r="Q3450" s="32">
        <f>IFERROR(INDEX(JOGOS!$C$1:$P$16905,$G3450,10),"")</f>
        <v>0</v>
      </c>
      <c r="T3450" s="32">
        <f t="shared" si="279"/>
        <v>0</v>
      </c>
    </row>
    <row r="3451" spans="1:20">
      <c r="A3451" t="str">
        <f>IF(Tabela3[[#This Row],[GOL CASA]]&lt;&gt;"",Tabela3[[#This Row],[TIME CASA]],"")</f>
        <v/>
      </c>
      <c r="B3451" t="str">
        <f>IF(Tabela3[[#This Row],[GOL FORA]]&lt;&gt;"",Tabela3[[#This Row],[TIME FORA]],"")</f>
        <v/>
      </c>
      <c r="C3451">
        <f t="shared" si="275"/>
        <v>0</v>
      </c>
      <c r="D3451">
        <f t="shared" si="276"/>
        <v>0</v>
      </c>
      <c r="E3451">
        <f t="shared" si="278"/>
        <v>0</v>
      </c>
      <c r="F3451" t="str">
        <f t="shared" si="277"/>
        <v/>
      </c>
      <c r="J3451" s="29">
        <f>IFERROR(INDEX(JOGOS!$C$1:$P$16905,$G3451,3),"")</f>
        <v>0</v>
      </c>
      <c r="K3451" s="32">
        <f>IFERROR(INDEX(JOGOS!$C$1:$P$16905,$G3451,4),"")</f>
        <v>0</v>
      </c>
      <c r="L3451" s="32">
        <f>IFERROR(INDEX(JOGOS!$C$1:$P$16905,$G3451,5),"")</f>
        <v>0</v>
      </c>
      <c r="M3451" s="29">
        <f>IFERROR(INDEX(JOGOS!$C$1:$P$16905,$G3451,6),"")</f>
        <v>0</v>
      </c>
      <c r="N3451" s="32">
        <f>IFERROR(INDEX(JOGOS!$C$1:$P$16905,$G3451,7),"")</f>
        <v>0</v>
      </c>
      <c r="O3451" s="32">
        <f>IFERROR(INDEX(JOGOS!$C$1:$P$16905,$G3451,8),"")</f>
        <v>0</v>
      </c>
      <c r="P3451" s="32">
        <f>IFERROR(INDEX(JOGOS!$C$1:$P$16905,$G3451,9),"")</f>
        <v>0</v>
      </c>
      <c r="Q3451" s="32">
        <f>IFERROR(INDEX(JOGOS!$C$1:$P$16905,$G3451,10),"")</f>
        <v>0</v>
      </c>
      <c r="T3451" s="32">
        <f t="shared" si="279"/>
        <v>0</v>
      </c>
    </row>
    <row r="3452" spans="1:20">
      <c r="A3452" t="str">
        <f>IF(Tabela3[[#This Row],[GOL CASA]]&lt;&gt;"",Tabela3[[#This Row],[TIME CASA]],"")</f>
        <v/>
      </c>
      <c r="B3452" t="str">
        <f>IF(Tabela3[[#This Row],[GOL FORA]]&lt;&gt;"",Tabela3[[#This Row],[TIME FORA]],"")</f>
        <v/>
      </c>
      <c r="C3452">
        <f t="shared" si="275"/>
        <v>0</v>
      </c>
      <c r="D3452">
        <f t="shared" si="276"/>
        <v>0</v>
      </c>
      <c r="E3452">
        <f t="shared" si="278"/>
        <v>0</v>
      </c>
      <c r="F3452" t="str">
        <f t="shared" si="277"/>
        <v/>
      </c>
      <c r="J3452" s="29">
        <f>IFERROR(INDEX(JOGOS!$C$1:$P$16905,$G3452,3),"")</f>
        <v>0</v>
      </c>
      <c r="K3452" s="32">
        <f>IFERROR(INDEX(JOGOS!$C$1:$P$16905,$G3452,4),"")</f>
        <v>0</v>
      </c>
      <c r="L3452" s="32">
        <f>IFERROR(INDEX(JOGOS!$C$1:$P$16905,$G3452,5),"")</f>
        <v>0</v>
      </c>
      <c r="M3452" s="29">
        <f>IFERROR(INDEX(JOGOS!$C$1:$P$16905,$G3452,6),"")</f>
        <v>0</v>
      </c>
      <c r="N3452" s="32">
        <f>IFERROR(INDEX(JOGOS!$C$1:$P$16905,$G3452,7),"")</f>
        <v>0</v>
      </c>
      <c r="O3452" s="32">
        <f>IFERROR(INDEX(JOGOS!$C$1:$P$16905,$G3452,8),"")</f>
        <v>0</v>
      </c>
      <c r="P3452" s="32">
        <f>IFERROR(INDEX(JOGOS!$C$1:$P$16905,$G3452,9),"")</f>
        <v>0</v>
      </c>
      <c r="Q3452" s="32">
        <f>IFERROR(INDEX(JOGOS!$C$1:$P$16905,$G3452,10),"")</f>
        <v>0</v>
      </c>
      <c r="T3452" s="32">
        <f t="shared" si="279"/>
        <v>0</v>
      </c>
    </row>
    <row r="3453" spans="1:20">
      <c r="A3453" t="str">
        <f>IF(Tabela3[[#This Row],[GOL CASA]]&lt;&gt;"",Tabela3[[#This Row],[TIME CASA]],"")</f>
        <v/>
      </c>
      <c r="B3453" t="str">
        <f>IF(Tabela3[[#This Row],[GOL FORA]]&lt;&gt;"",Tabela3[[#This Row],[TIME FORA]],"")</f>
        <v/>
      </c>
      <c r="C3453">
        <f t="shared" si="275"/>
        <v>0</v>
      </c>
      <c r="D3453">
        <f t="shared" si="276"/>
        <v>0</v>
      </c>
      <c r="E3453">
        <f t="shared" si="278"/>
        <v>0</v>
      </c>
      <c r="F3453" t="str">
        <f t="shared" si="277"/>
        <v/>
      </c>
      <c r="J3453" s="29">
        <f>IFERROR(INDEX(JOGOS!$C$1:$P$16905,$G3453,3),"")</f>
        <v>0</v>
      </c>
      <c r="K3453" s="32">
        <f>IFERROR(INDEX(JOGOS!$C$1:$P$16905,$G3453,4),"")</f>
        <v>0</v>
      </c>
      <c r="L3453" s="32">
        <f>IFERROR(INDEX(JOGOS!$C$1:$P$16905,$G3453,5),"")</f>
        <v>0</v>
      </c>
      <c r="M3453" s="29">
        <f>IFERROR(INDEX(JOGOS!$C$1:$P$16905,$G3453,6),"")</f>
        <v>0</v>
      </c>
      <c r="N3453" s="32">
        <f>IFERROR(INDEX(JOGOS!$C$1:$P$16905,$G3453,7),"")</f>
        <v>0</v>
      </c>
      <c r="O3453" s="32">
        <f>IFERROR(INDEX(JOGOS!$C$1:$P$16905,$G3453,8),"")</f>
        <v>0</v>
      </c>
      <c r="P3453" s="32">
        <f>IFERROR(INDEX(JOGOS!$C$1:$P$16905,$G3453,9),"")</f>
        <v>0</v>
      </c>
      <c r="Q3453" s="32">
        <f>IFERROR(INDEX(JOGOS!$C$1:$P$16905,$G3453,10),"")</f>
        <v>0</v>
      </c>
      <c r="T3453" s="32">
        <f t="shared" si="279"/>
        <v>0</v>
      </c>
    </row>
    <row r="3454" spans="1:20">
      <c r="A3454" t="str">
        <f>IF(Tabela3[[#This Row],[GOL CASA]]&lt;&gt;"",Tabela3[[#This Row],[TIME CASA]],"")</f>
        <v/>
      </c>
      <c r="B3454" t="str">
        <f>IF(Tabela3[[#This Row],[GOL FORA]]&lt;&gt;"",Tabela3[[#This Row],[TIME FORA]],"")</f>
        <v/>
      </c>
      <c r="C3454">
        <f t="shared" si="275"/>
        <v>0</v>
      </c>
      <c r="D3454">
        <f t="shared" si="276"/>
        <v>0</v>
      </c>
      <c r="E3454">
        <f t="shared" si="278"/>
        <v>0</v>
      </c>
      <c r="F3454" t="str">
        <f t="shared" si="277"/>
        <v/>
      </c>
      <c r="J3454" s="29">
        <f>IFERROR(INDEX(JOGOS!$C$1:$P$16905,$G3454,3),"")</f>
        <v>0</v>
      </c>
      <c r="K3454" s="32">
        <f>IFERROR(INDEX(JOGOS!$C$1:$P$16905,$G3454,4),"")</f>
        <v>0</v>
      </c>
      <c r="L3454" s="32">
        <f>IFERROR(INDEX(JOGOS!$C$1:$P$16905,$G3454,5),"")</f>
        <v>0</v>
      </c>
      <c r="M3454" s="29">
        <f>IFERROR(INDEX(JOGOS!$C$1:$P$16905,$G3454,6),"")</f>
        <v>0</v>
      </c>
      <c r="N3454" s="32">
        <f>IFERROR(INDEX(JOGOS!$C$1:$P$16905,$G3454,7),"")</f>
        <v>0</v>
      </c>
      <c r="O3454" s="32">
        <f>IFERROR(INDEX(JOGOS!$C$1:$P$16905,$G3454,8),"")</f>
        <v>0</v>
      </c>
      <c r="P3454" s="32">
        <f>IFERROR(INDEX(JOGOS!$C$1:$P$16905,$G3454,9),"")</f>
        <v>0</v>
      </c>
      <c r="Q3454" s="32">
        <f>IFERROR(INDEX(JOGOS!$C$1:$P$16905,$G3454,10),"")</f>
        <v>0</v>
      </c>
      <c r="T3454" s="32">
        <f t="shared" si="279"/>
        <v>0</v>
      </c>
    </row>
    <row r="3455" spans="1:20">
      <c r="A3455" t="str">
        <f>IF(Tabela3[[#This Row],[GOL CASA]]&lt;&gt;"",Tabela3[[#This Row],[TIME CASA]],"")</f>
        <v/>
      </c>
      <c r="B3455" t="str">
        <f>IF(Tabela3[[#This Row],[GOL FORA]]&lt;&gt;"",Tabela3[[#This Row],[TIME FORA]],"")</f>
        <v/>
      </c>
      <c r="C3455">
        <f t="shared" si="275"/>
        <v>0</v>
      </c>
      <c r="D3455">
        <f t="shared" si="276"/>
        <v>0</v>
      </c>
      <c r="E3455">
        <f t="shared" si="278"/>
        <v>0</v>
      </c>
      <c r="F3455" t="str">
        <f t="shared" si="277"/>
        <v/>
      </c>
      <c r="J3455" s="29">
        <f>IFERROR(INDEX(JOGOS!$C$1:$P$16905,$G3455,3),"")</f>
        <v>0</v>
      </c>
      <c r="K3455" s="32">
        <f>IFERROR(INDEX(JOGOS!$C$1:$P$16905,$G3455,4),"")</f>
        <v>0</v>
      </c>
      <c r="L3455" s="32">
        <f>IFERROR(INDEX(JOGOS!$C$1:$P$16905,$G3455,5),"")</f>
        <v>0</v>
      </c>
      <c r="M3455" s="29">
        <f>IFERROR(INDEX(JOGOS!$C$1:$P$16905,$G3455,6),"")</f>
        <v>0</v>
      </c>
      <c r="N3455" s="32">
        <f>IFERROR(INDEX(JOGOS!$C$1:$P$16905,$G3455,7),"")</f>
        <v>0</v>
      </c>
      <c r="O3455" s="32">
        <f>IFERROR(INDEX(JOGOS!$C$1:$P$16905,$G3455,8),"")</f>
        <v>0</v>
      </c>
      <c r="P3455" s="32">
        <f>IFERROR(INDEX(JOGOS!$C$1:$P$16905,$G3455,9),"")</f>
        <v>0</v>
      </c>
      <c r="Q3455" s="32">
        <f>IFERROR(INDEX(JOGOS!$C$1:$P$16905,$G3455,10),"")</f>
        <v>0</v>
      </c>
      <c r="T3455" s="32">
        <f t="shared" si="279"/>
        <v>0</v>
      </c>
    </row>
    <row r="3456" spans="1:20">
      <c r="A3456" t="str">
        <f>IF(Tabela3[[#This Row],[GOL CASA]]&lt;&gt;"",Tabela3[[#This Row],[TIME CASA]],"")</f>
        <v/>
      </c>
      <c r="B3456" t="str">
        <f>IF(Tabela3[[#This Row],[GOL FORA]]&lt;&gt;"",Tabela3[[#This Row],[TIME FORA]],"")</f>
        <v/>
      </c>
      <c r="C3456">
        <f t="shared" si="275"/>
        <v>0</v>
      </c>
      <c r="D3456">
        <f t="shared" si="276"/>
        <v>0</v>
      </c>
      <c r="E3456">
        <f t="shared" si="278"/>
        <v>0</v>
      </c>
      <c r="F3456" t="str">
        <f t="shared" si="277"/>
        <v/>
      </c>
      <c r="J3456" s="29">
        <f>IFERROR(INDEX(JOGOS!$C$1:$P$16905,$G3456,3),"")</f>
        <v>0</v>
      </c>
      <c r="K3456" s="32">
        <f>IFERROR(INDEX(JOGOS!$C$1:$P$16905,$G3456,4),"")</f>
        <v>0</v>
      </c>
      <c r="L3456" s="32">
        <f>IFERROR(INDEX(JOGOS!$C$1:$P$16905,$G3456,5),"")</f>
        <v>0</v>
      </c>
      <c r="M3456" s="29">
        <f>IFERROR(INDEX(JOGOS!$C$1:$P$16905,$G3456,6),"")</f>
        <v>0</v>
      </c>
      <c r="N3456" s="32">
        <f>IFERROR(INDEX(JOGOS!$C$1:$P$16905,$G3456,7),"")</f>
        <v>0</v>
      </c>
      <c r="O3456" s="32">
        <f>IFERROR(INDEX(JOGOS!$C$1:$P$16905,$G3456,8),"")</f>
        <v>0</v>
      </c>
      <c r="P3456" s="32">
        <f>IFERROR(INDEX(JOGOS!$C$1:$P$16905,$G3456,9),"")</f>
        <v>0</v>
      </c>
      <c r="Q3456" s="32">
        <f>IFERROR(INDEX(JOGOS!$C$1:$P$16905,$G3456,10),"")</f>
        <v>0</v>
      </c>
      <c r="T3456" s="32">
        <f t="shared" si="279"/>
        <v>0</v>
      </c>
    </row>
    <row r="3457" spans="1:20">
      <c r="A3457" t="str">
        <f>IF(Tabela3[[#This Row],[GOL CASA]]&lt;&gt;"",Tabela3[[#This Row],[TIME CASA]],"")</f>
        <v/>
      </c>
      <c r="B3457" t="str">
        <f>IF(Tabela3[[#This Row],[GOL FORA]]&lt;&gt;"",Tabela3[[#This Row],[TIME FORA]],"")</f>
        <v/>
      </c>
      <c r="C3457">
        <f t="shared" ref="C3457:C3520" si="280">IF(AND(A3457=$AP$1,B3457=$AQ$1),1,0)</f>
        <v>0</v>
      </c>
      <c r="D3457">
        <f t="shared" ref="D3457:D3520" si="281">IF(AND(A3457=$AQ$1,B3457=$AP$1),1,0)</f>
        <v>0</v>
      </c>
      <c r="E3457">
        <f t="shared" si="278"/>
        <v>0</v>
      </c>
      <c r="F3457" t="str">
        <f t="shared" ref="F3457:F3520" si="282">IF($Y$1=E3457,ROW(),"")</f>
        <v/>
      </c>
      <c r="J3457" s="29">
        <f>IFERROR(INDEX(JOGOS!$C$1:$P$16905,$G3457,3),"")</f>
        <v>0</v>
      </c>
      <c r="K3457" s="32">
        <f>IFERROR(INDEX(JOGOS!$C$1:$P$16905,$G3457,4),"")</f>
        <v>0</v>
      </c>
      <c r="L3457" s="32">
        <f>IFERROR(INDEX(JOGOS!$C$1:$P$16905,$G3457,5),"")</f>
        <v>0</v>
      </c>
      <c r="M3457" s="29">
        <f>IFERROR(INDEX(JOGOS!$C$1:$P$16905,$G3457,6),"")</f>
        <v>0</v>
      </c>
      <c r="N3457" s="32">
        <f>IFERROR(INDEX(JOGOS!$C$1:$P$16905,$G3457,7),"")</f>
        <v>0</v>
      </c>
      <c r="O3457" s="32">
        <f>IFERROR(INDEX(JOGOS!$C$1:$P$16905,$G3457,8),"")</f>
        <v>0</v>
      </c>
      <c r="P3457" s="32">
        <f>IFERROR(INDEX(JOGOS!$C$1:$P$16905,$G3457,9),"")</f>
        <v>0</v>
      </c>
      <c r="Q3457" s="32">
        <f>IFERROR(INDEX(JOGOS!$C$1:$P$16905,$G3457,10),"")</f>
        <v>0</v>
      </c>
      <c r="T3457" s="32">
        <f t="shared" si="279"/>
        <v>0</v>
      </c>
    </row>
    <row r="3458" spans="1:20">
      <c r="A3458" t="str">
        <f>IF(Tabela3[[#This Row],[GOL CASA]]&lt;&gt;"",Tabela3[[#This Row],[TIME CASA]],"")</f>
        <v/>
      </c>
      <c r="B3458" t="str">
        <f>IF(Tabela3[[#This Row],[GOL FORA]]&lt;&gt;"",Tabela3[[#This Row],[TIME FORA]],"")</f>
        <v/>
      </c>
      <c r="C3458">
        <f t="shared" si="280"/>
        <v>0</v>
      </c>
      <c r="D3458">
        <f t="shared" si="281"/>
        <v>0</v>
      </c>
      <c r="E3458">
        <f t="shared" ref="E3458:E3521" si="283">MAX(C3458:D3458)</f>
        <v>0</v>
      </c>
      <c r="F3458" t="str">
        <f t="shared" si="282"/>
        <v/>
      </c>
      <c r="J3458" s="29">
        <f>IFERROR(INDEX(JOGOS!$C$1:$P$16905,$G3458,3),"")</f>
        <v>0</v>
      </c>
      <c r="K3458" s="32">
        <f>IFERROR(INDEX(JOGOS!$C$1:$P$16905,$G3458,4),"")</f>
        <v>0</v>
      </c>
      <c r="L3458" s="32">
        <f>IFERROR(INDEX(JOGOS!$C$1:$P$16905,$G3458,5),"")</f>
        <v>0</v>
      </c>
      <c r="M3458" s="29">
        <f>IFERROR(INDEX(JOGOS!$C$1:$P$16905,$G3458,6),"")</f>
        <v>0</v>
      </c>
      <c r="N3458" s="32">
        <f>IFERROR(INDEX(JOGOS!$C$1:$P$16905,$G3458,7),"")</f>
        <v>0</v>
      </c>
      <c r="O3458" s="32">
        <f>IFERROR(INDEX(JOGOS!$C$1:$P$16905,$G3458,8),"")</f>
        <v>0</v>
      </c>
      <c r="P3458" s="32">
        <f>IFERROR(INDEX(JOGOS!$C$1:$P$16905,$G3458,9),"")</f>
        <v>0</v>
      </c>
      <c r="Q3458" s="32">
        <f>IFERROR(INDEX(JOGOS!$C$1:$P$16905,$G3458,10),"")</f>
        <v>0</v>
      </c>
      <c r="T3458" s="32">
        <f t="shared" ref="T3458:T3521" si="284">SUM(R3458+S3458)</f>
        <v>0</v>
      </c>
    </row>
    <row r="3459" spans="1:20">
      <c r="A3459" t="str">
        <f>IF(Tabela3[[#This Row],[GOL CASA]]&lt;&gt;"",Tabela3[[#This Row],[TIME CASA]],"")</f>
        <v/>
      </c>
      <c r="B3459" t="str">
        <f>IF(Tabela3[[#This Row],[GOL FORA]]&lt;&gt;"",Tabela3[[#This Row],[TIME FORA]],"")</f>
        <v/>
      </c>
      <c r="C3459">
        <f t="shared" si="280"/>
        <v>0</v>
      </c>
      <c r="D3459">
        <f t="shared" si="281"/>
        <v>0</v>
      </c>
      <c r="E3459">
        <f t="shared" si="283"/>
        <v>0</v>
      </c>
      <c r="F3459" t="str">
        <f t="shared" si="282"/>
        <v/>
      </c>
      <c r="J3459" s="29">
        <f>IFERROR(INDEX(JOGOS!$C$1:$P$16905,$G3459,3),"")</f>
        <v>0</v>
      </c>
      <c r="K3459" s="32">
        <f>IFERROR(INDEX(JOGOS!$C$1:$P$16905,$G3459,4),"")</f>
        <v>0</v>
      </c>
      <c r="L3459" s="32">
        <f>IFERROR(INDEX(JOGOS!$C$1:$P$16905,$G3459,5),"")</f>
        <v>0</v>
      </c>
      <c r="M3459" s="29">
        <f>IFERROR(INDEX(JOGOS!$C$1:$P$16905,$G3459,6),"")</f>
        <v>0</v>
      </c>
      <c r="N3459" s="32">
        <f>IFERROR(INDEX(JOGOS!$C$1:$P$16905,$G3459,7),"")</f>
        <v>0</v>
      </c>
      <c r="O3459" s="32">
        <f>IFERROR(INDEX(JOGOS!$C$1:$P$16905,$G3459,8),"")</f>
        <v>0</v>
      </c>
      <c r="P3459" s="32">
        <f>IFERROR(INDEX(JOGOS!$C$1:$P$16905,$G3459,9),"")</f>
        <v>0</v>
      </c>
      <c r="Q3459" s="32">
        <f>IFERROR(INDEX(JOGOS!$C$1:$P$16905,$G3459,10),"")</f>
        <v>0</v>
      </c>
      <c r="T3459" s="32">
        <f t="shared" si="284"/>
        <v>0</v>
      </c>
    </row>
    <row r="3460" spans="1:20">
      <c r="A3460" t="str">
        <f>IF(Tabela3[[#This Row],[GOL CASA]]&lt;&gt;"",Tabela3[[#This Row],[TIME CASA]],"")</f>
        <v/>
      </c>
      <c r="B3460" t="str">
        <f>IF(Tabela3[[#This Row],[GOL FORA]]&lt;&gt;"",Tabela3[[#This Row],[TIME FORA]],"")</f>
        <v/>
      </c>
      <c r="C3460">
        <f t="shared" si="280"/>
        <v>0</v>
      </c>
      <c r="D3460">
        <f t="shared" si="281"/>
        <v>0</v>
      </c>
      <c r="E3460">
        <f t="shared" si="283"/>
        <v>0</v>
      </c>
      <c r="F3460" t="str">
        <f t="shared" si="282"/>
        <v/>
      </c>
      <c r="J3460" s="29">
        <f>IFERROR(INDEX(JOGOS!$C$1:$P$16905,$G3460,3),"")</f>
        <v>0</v>
      </c>
      <c r="K3460" s="32">
        <f>IFERROR(INDEX(JOGOS!$C$1:$P$16905,$G3460,4),"")</f>
        <v>0</v>
      </c>
      <c r="L3460" s="32">
        <f>IFERROR(INDEX(JOGOS!$C$1:$P$16905,$G3460,5),"")</f>
        <v>0</v>
      </c>
      <c r="M3460" s="29">
        <f>IFERROR(INDEX(JOGOS!$C$1:$P$16905,$G3460,6),"")</f>
        <v>0</v>
      </c>
      <c r="N3460" s="32">
        <f>IFERROR(INDEX(JOGOS!$C$1:$P$16905,$G3460,7),"")</f>
        <v>0</v>
      </c>
      <c r="O3460" s="32">
        <f>IFERROR(INDEX(JOGOS!$C$1:$P$16905,$G3460,8),"")</f>
        <v>0</v>
      </c>
      <c r="P3460" s="32">
        <f>IFERROR(INDEX(JOGOS!$C$1:$P$16905,$G3460,9),"")</f>
        <v>0</v>
      </c>
      <c r="Q3460" s="32">
        <f>IFERROR(INDEX(JOGOS!$C$1:$P$16905,$G3460,10),"")</f>
        <v>0</v>
      </c>
      <c r="T3460" s="32">
        <f t="shared" si="284"/>
        <v>0</v>
      </c>
    </row>
    <row r="3461" spans="1:20">
      <c r="A3461" t="str">
        <f>IF(Tabela3[[#This Row],[GOL CASA]]&lt;&gt;"",Tabela3[[#This Row],[TIME CASA]],"")</f>
        <v/>
      </c>
      <c r="B3461" t="str">
        <f>IF(Tabela3[[#This Row],[GOL FORA]]&lt;&gt;"",Tabela3[[#This Row],[TIME FORA]],"")</f>
        <v/>
      </c>
      <c r="C3461">
        <f t="shared" si="280"/>
        <v>0</v>
      </c>
      <c r="D3461">
        <f t="shared" si="281"/>
        <v>0</v>
      </c>
      <c r="E3461">
        <f t="shared" si="283"/>
        <v>0</v>
      </c>
      <c r="F3461" t="str">
        <f t="shared" si="282"/>
        <v/>
      </c>
      <c r="J3461" s="29">
        <f>IFERROR(INDEX(JOGOS!$C$1:$P$16905,$G3461,3),"")</f>
        <v>0</v>
      </c>
      <c r="K3461" s="32">
        <f>IFERROR(INDEX(JOGOS!$C$1:$P$16905,$G3461,4),"")</f>
        <v>0</v>
      </c>
      <c r="L3461" s="32">
        <f>IFERROR(INDEX(JOGOS!$C$1:$P$16905,$G3461,5),"")</f>
        <v>0</v>
      </c>
      <c r="M3461" s="29">
        <f>IFERROR(INDEX(JOGOS!$C$1:$P$16905,$G3461,6),"")</f>
        <v>0</v>
      </c>
      <c r="N3461" s="32">
        <f>IFERROR(INDEX(JOGOS!$C$1:$P$16905,$G3461,7),"")</f>
        <v>0</v>
      </c>
      <c r="O3461" s="32">
        <f>IFERROR(INDEX(JOGOS!$C$1:$P$16905,$G3461,8),"")</f>
        <v>0</v>
      </c>
      <c r="P3461" s="32">
        <f>IFERROR(INDEX(JOGOS!$C$1:$P$16905,$G3461,9),"")</f>
        <v>0</v>
      </c>
      <c r="Q3461" s="32">
        <f>IFERROR(INDEX(JOGOS!$C$1:$P$16905,$G3461,10),"")</f>
        <v>0</v>
      </c>
      <c r="T3461" s="32">
        <f t="shared" si="284"/>
        <v>0</v>
      </c>
    </row>
    <row r="3462" spans="1:20">
      <c r="A3462" t="str">
        <f>IF(Tabela3[[#This Row],[GOL CASA]]&lt;&gt;"",Tabela3[[#This Row],[TIME CASA]],"")</f>
        <v/>
      </c>
      <c r="B3462" t="str">
        <f>IF(Tabela3[[#This Row],[GOL FORA]]&lt;&gt;"",Tabela3[[#This Row],[TIME FORA]],"")</f>
        <v/>
      </c>
      <c r="C3462">
        <f t="shared" si="280"/>
        <v>0</v>
      </c>
      <c r="D3462">
        <f t="shared" si="281"/>
        <v>0</v>
      </c>
      <c r="E3462">
        <f t="shared" si="283"/>
        <v>0</v>
      </c>
      <c r="F3462" t="str">
        <f t="shared" si="282"/>
        <v/>
      </c>
      <c r="J3462" s="29">
        <f>IFERROR(INDEX(JOGOS!$C$1:$P$16905,$G3462,3),"")</f>
        <v>0</v>
      </c>
      <c r="K3462" s="32">
        <f>IFERROR(INDEX(JOGOS!$C$1:$P$16905,$G3462,4),"")</f>
        <v>0</v>
      </c>
      <c r="L3462" s="32">
        <f>IFERROR(INDEX(JOGOS!$C$1:$P$16905,$G3462,5),"")</f>
        <v>0</v>
      </c>
      <c r="M3462" s="29">
        <f>IFERROR(INDEX(JOGOS!$C$1:$P$16905,$G3462,6),"")</f>
        <v>0</v>
      </c>
      <c r="N3462" s="32">
        <f>IFERROR(INDEX(JOGOS!$C$1:$P$16905,$G3462,7),"")</f>
        <v>0</v>
      </c>
      <c r="O3462" s="32">
        <f>IFERROR(INDEX(JOGOS!$C$1:$P$16905,$G3462,8),"")</f>
        <v>0</v>
      </c>
      <c r="P3462" s="32">
        <f>IFERROR(INDEX(JOGOS!$C$1:$P$16905,$G3462,9),"")</f>
        <v>0</v>
      </c>
      <c r="Q3462" s="32">
        <f>IFERROR(INDEX(JOGOS!$C$1:$P$16905,$G3462,10),"")</f>
        <v>0</v>
      </c>
      <c r="T3462" s="32">
        <f t="shared" si="284"/>
        <v>0</v>
      </c>
    </row>
    <row r="3463" spans="1:20">
      <c r="A3463" t="str">
        <f>IF(Tabela3[[#This Row],[GOL CASA]]&lt;&gt;"",Tabela3[[#This Row],[TIME CASA]],"")</f>
        <v/>
      </c>
      <c r="B3463" t="str">
        <f>IF(Tabela3[[#This Row],[GOL FORA]]&lt;&gt;"",Tabela3[[#This Row],[TIME FORA]],"")</f>
        <v/>
      </c>
      <c r="C3463">
        <f t="shared" si="280"/>
        <v>0</v>
      </c>
      <c r="D3463">
        <f t="shared" si="281"/>
        <v>0</v>
      </c>
      <c r="E3463">
        <f t="shared" si="283"/>
        <v>0</v>
      </c>
      <c r="F3463" t="str">
        <f t="shared" si="282"/>
        <v/>
      </c>
      <c r="J3463" s="29">
        <f>IFERROR(INDEX(JOGOS!$C$1:$P$16905,$G3463,3),"")</f>
        <v>0</v>
      </c>
      <c r="K3463" s="32">
        <f>IFERROR(INDEX(JOGOS!$C$1:$P$16905,$G3463,4),"")</f>
        <v>0</v>
      </c>
      <c r="L3463" s="32">
        <f>IFERROR(INDEX(JOGOS!$C$1:$P$16905,$G3463,5),"")</f>
        <v>0</v>
      </c>
      <c r="M3463" s="29">
        <f>IFERROR(INDEX(JOGOS!$C$1:$P$16905,$G3463,6),"")</f>
        <v>0</v>
      </c>
      <c r="N3463" s="32">
        <f>IFERROR(INDEX(JOGOS!$C$1:$P$16905,$G3463,7),"")</f>
        <v>0</v>
      </c>
      <c r="O3463" s="32">
        <f>IFERROR(INDEX(JOGOS!$C$1:$P$16905,$G3463,8),"")</f>
        <v>0</v>
      </c>
      <c r="P3463" s="32">
        <f>IFERROR(INDEX(JOGOS!$C$1:$P$16905,$G3463,9),"")</f>
        <v>0</v>
      </c>
      <c r="Q3463" s="32">
        <f>IFERROR(INDEX(JOGOS!$C$1:$P$16905,$G3463,10),"")</f>
        <v>0</v>
      </c>
      <c r="T3463" s="32">
        <f t="shared" si="284"/>
        <v>0</v>
      </c>
    </row>
    <row r="3464" spans="1:20">
      <c r="A3464" t="str">
        <f>IF(Tabela3[[#This Row],[GOL CASA]]&lt;&gt;"",Tabela3[[#This Row],[TIME CASA]],"")</f>
        <v/>
      </c>
      <c r="B3464" t="str">
        <f>IF(Tabela3[[#This Row],[GOL FORA]]&lt;&gt;"",Tabela3[[#This Row],[TIME FORA]],"")</f>
        <v/>
      </c>
      <c r="C3464">
        <f t="shared" si="280"/>
        <v>0</v>
      </c>
      <c r="D3464">
        <f t="shared" si="281"/>
        <v>0</v>
      </c>
      <c r="E3464">
        <f t="shared" si="283"/>
        <v>0</v>
      </c>
      <c r="F3464" t="str">
        <f t="shared" si="282"/>
        <v/>
      </c>
      <c r="J3464" s="29">
        <f>IFERROR(INDEX(JOGOS!$C$1:$P$16905,$G3464,3),"")</f>
        <v>0</v>
      </c>
      <c r="K3464" s="32">
        <f>IFERROR(INDEX(JOGOS!$C$1:$P$16905,$G3464,4),"")</f>
        <v>0</v>
      </c>
      <c r="L3464" s="32">
        <f>IFERROR(INDEX(JOGOS!$C$1:$P$16905,$G3464,5),"")</f>
        <v>0</v>
      </c>
      <c r="M3464" s="29">
        <f>IFERROR(INDEX(JOGOS!$C$1:$P$16905,$G3464,6),"")</f>
        <v>0</v>
      </c>
      <c r="N3464" s="32">
        <f>IFERROR(INDEX(JOGOS!$C$1:$P$16905,$G3464,7),"")</f>
        <v>0</v>
      </c>
      <c r="O3464" s="32">
        <f>IFERROR(INDEX(JOGOS!$C$1:$P$16905,$G3464,8),"")</f>
        <v>0</v>
      </c>
      <c r="P3464" s="32">
        <f>IFERROR(INDEX(JOGOS!$C$1:$P$16905,$G3464,9),"")</f>
        <v>0</v>
      </c>
      <c r="Q3464" s="32">
        <f>IFERROR(INDEX(JOGOS!$C$1:$P$16905,$G3464,10),"")</f>
        <v>0</v>
      </c>
      <c r="T3464" s="32">
        <f t="shared" si="284"/>
        <v>0</v>
      </c>
    </row>
    <row r="3465" spans="1:20">
      <c r="A3465" t="str">
        <f>IF(Tabela3[[#This Row],[GOL CASA]]&lt;&gt;"",Tabela3[[#This Row],[TIME CASA]],"")</f>
        <v/>
      </c>
      <c r="B3465" t="str">
        <f>IF(Tabela3[[#This Row],[GOL FORA]]&lt;&gt;"",Tabela3[[#This Row],[TIME FORA]],"")</f>
        <v/>
      </c>
      <c r="C3465">
        <f t="shared" si="280"/>
        <v>0</v>
      </c>
      <c r="D3465">
        <f t="shared" si="281"/>
        <v>0</v>
      </c>
      <c r="E3465">
        <f t="shared" si="283"/>
        <v>0</v>
      </c>
      <c r="F3465" t="str">
        <f t="shared" si="282"/>
        <v/>
      </c>
      <c r="J3465" s="29">
        <f>IFERROR(INDEX(JOGOS!$C$1:$P$16905,$G3465,3),"")</f>
        <v>0</v>
      </c>
      <c r="K3465" s="32">
        <f>IFERROR(INDEX(JOGOS!$C$1:$P$16905,$G3465,4),"")</f>
        <v>0</v>
      </c>
      <c r="L3465" s="32">
        <f>IFERROR(INDEX(JOGOS!$C$1:$P$16905,$G3465,5),"")</f>
        <v>0</v>
      </c>
      <c r="M3465" s="29">
        <f>IFERROR(INDEX(JOGOS!$C$1:$P$16905,$G3465,6),"")</f>
        <v>0</v>
      </c>
      <c r="N3465" s="32">
        <f>IFERROR(INDEX(JOGOS!$C$1:$P$16905,$G3465,7),"")</f>
        <v>0</v>
      </c>
      <c r="O3465" s="32">
        <f>IFERROR(INDEX(JOGOS!$C$1:$P$16905,$G3465,8),"")</f>
        <v>0</v>
      </c>
      <c r="P3465" s="32">
        <f>IFERROR(INDEX(JOGOS!$C$1:$P$16905,$G3465,9),"")</f>
        <v>0</v>
      </c>
      <c r="Q3465" s="32">
        <f>IFERROR(INDEX(JOGOS!$C$1:$P$16905,$G3465,10),"")</f>
        <v>0</v>
      </c>
      <c r="T3465" s="32">
        <f t="shared" si="284"/>
        <v>0</v>
      </c>
    </row>
    <row r="3466" spans="1:20">
      <c r="A3466" t="str">
        <f>IF(Tabela3[[#This Row],[GOL CASA]]&lt;&gt;"",Tabela3[[#This Row],[TIME CASA]],"")</f>
        <v/>
      </c>
      <c r="B3466" t="str">
        <f>IF(Tabela3[[#This Row],[GOL FORA]]&lt;&gt;"",Tabela3[[#This Row],[TIME FORA]],"")</f>
        <v/>
      </c>
      <c r="C3466">
        <f t="shared" si="280"/>
        <v>0</v>
      </c>
      <c r="D3466">
        <f t="shared" si="281"/>
        <v>0</v>
      </c>
      <c r="E3466">
        <f t="shared" si="283"/>
        <v>0</v>
      </c>
      <c r="F3466" t="str">
        <f t="shared" si="282"/>
        <v/>
      </c>
      <c r="J3466" s="29">
        <f>IFERROR(INDEX(JOGOS!$C$1:$P$16905,$G3466,3),"")</f>
        <v>0</v>
      </c>
      <c r="K3466" s="32">
        <f>IFERROR(INDEX(JOGOS!$C$1:$P$16905,$G3466,4),"")</f>
        <v>0</v>
      </c>
      <c r="L3466" s="32">
        <f>IFERROR(INDEX(JOGOS!$C$1:$P$16905,$G3466,5),"")</f>
        <v>0</v>
      </c>
      <c r="M3466" s="29">
        <f>IFERROR(INDEX(JOGOS!$C$1:$P$16905,$G3466,6),"")</f>
        <v>0</v>
      </c>
      <c r="N3466" s="32">
        <f>IFERROR(INDEX(JOGOS!$C$1:$P$16905,$G3466,7),"")</f>
        <v>0</v>
      </c>
      <c r="O3466" s="32">
        <f>IFERROR(INDEX(JOGOS!$C$1:$P$16905,$G3466,8),"")</f>
        <v>0</v>
      </c>
      <c r="P3466" s="32">
        <f>IFERROR(INDEX(JOGOS!$C$1:$P$16905,$G3466,9),"")</f>
        <v>0</v>
      </c>
      <c r="Q3466" s="32">
        <f>IFERROR(INDEX(JOGOS!$C$1:$P$16905,$G3466,10),"")</f>
        <v>0</v>
      </c>
      <c r="T3466" s="32">
        <f t="shared" si="284"/>
        <v>0</v>
      </c>
    </row>
    <row r="3467" spans="1:20">
      <c r="A3467" t="str">
        <f>IF(Tabela3[[#This Row],[GOL CASA]]&lt;&gt;"",Tabela3[[#This Row],[TIME CASA]],"")</f>
        <v/>
      </c>
      <c r="B3467" t="str">
        <f>IF(Tabela3[[#This Row],[GOL FORA]]&lt;&gt;"",Tabela3[[#This Row],[TIME FORA]],"")</f>
        <v/>
      </c>
      <c r="C3467">
        <f t="shared" si="280"/>
        <v>0</v>
      </c>
      <c r="D3467">
        <f t="shared" si="281"/>
        <v>0</v>
      </c>
      <c r="E3467">
        <f t="shared" si="283"/>
        <v>0</v>
      </c>
      <c r="F3467" t="str">
        <f t="shared" si="282"/>
        <v/>
      </c>
      <c r="J3467" s="29">
        <f>IFERROR(INDEX(JOGOS!$C$1:$P$16905,$G3467,3),"")</f>
        <v>0</v>
      </c>
      <c r="K3467" s="32">
        <f>IFERROR(INDEX(JOGOS!$C$1:$P$16905,$G3467,4),"")</f>
        <v>0</v>
      </c>
      <c r="L3467" s="32">
        <f>IFERROR(INDEX(JOGOS!$C$1:$P$16905,$G3467,5),"")</f>
        <v>0</v>
      </c>
      <c r="M3467" s="29">
        <f>IFERROR(INDEX(JOGOS!$C$1:$P$16905,$G3467,6),"")</f>
        <v>0</v>
      </c>
      <c r="N3467" s="32">
        <f>IFERROR(INDEX(JOGOS!$C$1:$P$16905,$G3467,7),"")</f>
        <v>0</v>
      </c>
      <c r="O3467" s="32">
        <f>IFERROR(INDEX(JOGOS!$C$1:$P$16905,$G3467,8),"")</f>
        <v>0</v>
      </c>
      <c r="P3467" s="32">
        <f>IFERROR(INDEX(JOGOS!$C$1:$P$16905,$G3467,9),"")</f>
        <v>0</v>
      </c>
      <c r="Q3467" s="32">
        <f>IFERROR(INDEX(JOGOS!$C$1:$P$16905,$G3467,10),"")</f>
        <v>0</v>
      </c>
      <c r="T3467" s="32">
        <f t="shared" si="284"/>
        <v>0</v>
      </c>
    </row>
    <row r="3468" spans="1:20">
      <c r="A3468" t="str">
        <f>IF(Tabela3[[#This Row],[GOL CASA]]&lt;&gt;"",Tabela3[[#This Row],[TIME CASA]],"")</f>
        <v/>
      </c>
      <c r="B3468" t="str">
        <f>IF(Tabela3[[#This Row],[GOL FORA]]&lt;&gt;"",Tabela3[[#This Row],[TIME FORA]],"")</f>
        <v/>
      </c>
      <c r="C3468">
        <f t="shared" si="280"/>
        <v>0</v>
      </c>
      <c r="D3468">
        <f t="shared" si="281"/>
        <v>0</v>
      </c>
      <c r="E3468">
        <f t="shared" si="283"/>
        <v>0</v>
      </c>
      <c r="F3468" t="str">
        <f t="shared" si="282"/>
        <v/>
      </c>
      <c r="J3468" s="29">
        <f>IFERROR(INDEX(JOGOS!$C$1:$P$16905,$G3468,3),"")</f>
        <v>0</v>
      </c>
      <c r="K3468" s="32">
        <f>IFERROR(INDEX(JOGOS!$C$1:$P$16905,$G3468,4),"")</f>
        <v>0</v>
      </c>
      <c r="L3468" s="32">
        <f>IFERROR(INDEX(JOGOS!$C$1:$P$16905,$G3468,5),"")</f>
        <v>0</v>
      </c>
      <c r="M3468" s="29">
        <f>IFERROR(INDEX(JOGOS!$C$1:$P$16905,$G3468,6),"")</f>
        <v>0</v>
      </c>
      <c r="N3468" s="32">
        <f>IFERROR(INDEX(JOGOS!$C$1:$P$16905,$G3468,7),"")</f>
        <v>0</v>
      </c>
      <c r="O3468" s="32">
        <f>IFERROR(INDEX(JOGOS!$C$1:$P$16905,$G3468,8),"")</f>
        <v>0</v>
      </c>
      <c r="P3468" s="32">
        <f>IFERROR(INDEX(JOGOS!$C$1:$P$16905,$G3468,9),"")</f>
        <v>0</v>
      </c>
      <c r="Q3468" s="32">
        <f>IFERROR(INDEX(JOGOS!$C$1:$P$16905,$G3468,10),"")</f>
        <v>0</v>
      </c>
      <c r="T3468" s="32">
        <f t="shared" si="284"/>
        <v>0</v>
      </c>
    </row>
    <row r="3469" spans="1:20">
      <c r="A3469" t="str">
        <f>IF(Tabela3[[#This Row],[GOL CASA]]&lt;&gt;"",Tabela3[[#This Row],[TIME CASA]],"")</f>
        <v/>
      </c>
      <c r="B3469" t="str">
        <f>IF(Tabela3[[#This Row],[GOL FORA]]&lt;&gt;"",Tabela3[[#This Row],[TIME FORA]],"")</f>
        <v/>
      </c>
      <c r="C3469">
        <f t="shared" si="280"/>
        <v>0</v>
      </c>
      <c r="D3469">
        <f t="shared" si="281"/>
        <v>0</v>
      </c>
      <c r="E3469">
        <f t="shared" si="283"/>
        <v>0</v>
      </c>
      <c r="F3469" t="str">
        <f t="shared" si="282"/>
        <v/>
      </c>
      <c r="J3469" s="29">
        <f>IFERROR(INDEX(JOGOS!$C$1:$P$16905,$G3469,3),"")</f>
        <v>0</v>
      </c>
      <c r="K3469" s="32">
        <f>IFERROR(INDEX(JOGOS!$C$1:$P$16905,$G3469,4),"")</f>
        <v>0</v>
      </c>
      <c r="L3469" s="32">
        <f>IFERROR(INDEX(JOGOS!$C$1:$P$16905,$G3469,5),"")</f>
        <v>0</v>
      </c>
      <c r="M3469" s="29">
        <f>IFERROR(INDEX(JOGOS!$C$1:$P$16905,$G3469,6),"")</f>
        <v>0</v>
      </c>
      <c r="N3469" s="32">
        <f>IFERROR(INDEX(JOGOS!$C$1:$P$16905,$G3469,7),"")</f>
        <v>0</v>
      </c>
      <c r="O3469" s="32">
        <f>IFERROR(INDEX(JOGOS!$C$1:$P$16905,$G3469,8),"")</f>
        <v>0</v>
      </c>
      <c r="P3469" s="32">
        <f>IFERROR(INDEX(JOGOS!$C$1:$P$16905,$G3469,9),"")</f>
        <v>0</v>
      </c>
      <c r="Q3469" s="32">
        <f>IFERROR(INDEX(JOGOS!$C$1:$P$16905,$G3469,10),"")</f>
        <v>0</v>
      </c>
      <c r="T3469" s="32">
        <f t="shared" si="284"/>
        <v>0</v>
      </c>
    </row>
    <row r="3470" spans="1:20">
      <c r="A3470" t="str">
        <f>IF(Tabela3[[#This Row],[GOL CASA]]&lt;&gt;"",Tabela3[[#This Row],[TIME CASA]],"")</f>
        <v/>
      </c>
      <c r="B3470" t="str">
        <f>IF(Tabela3[[#This Row],[GOL FORA]]&lt;&gt;"",Tabela3[[#This Row],[TIME FORA]],"")</f>
        <v/>
      </c>
      <c r="C3470">
        <f t="shared" si="280"/>
        <v>0</v>
      </c>
      <c r="D3470">
        <f t="shared" si="281"/>
        <v>0</v>
      </c>
      <c r="E3470">
        <f t="shared" si="283"/>
        <v>0</v>
      </c>
      <c r="F3470" t="str">
        <f t="shared" si="282"/>
        <v/>
      </c>
      <c r="J3470" s="29">
        <f>IFERROR(INDEX(JOGOS!$C$1:$P$16905,$G3470,3),"")</f>
        <v>0</v>
      </c>
      <c r="K3470" s="32">
        <f>IFERROR(INDEX(JOGOS!$C$1:$P$16905,$G3470,4),"")</f>
        <v>0</v>
      </c>
      <c r="L3470" s="32">
        <f>IFERROR(INDEX(JOGOS!$C$1:$P$16905,$G3470,5),"")</f>
        <v>0</v>
      </c>
      <c r="M3470" s="29">
        <f>IFERROR(INDEX(JOGOS!$C$1:$P$16905,$G3470,6),"")</f>
        <v>0</v>
      </c>
      <c r="N3470" s="32">
        <f>IFERROR(INDEX(JOGOS!$C$1:$P$16905,$G3470,7),"")</f>
        <v>0</v>
      </c>
      <c r="O3470" s="32">
        <f>IFERROR(INDEX(JOGOS!$C$1:$P$16905,$G3470,8),"")</f>
        <v>0</v>
      </c>
      <c r="P3470" s="32">
        <f>IFERROR(INDEX(JOGOS!$C$1:$P$16905,$G3470,9),"")</f>
        <v>0</v>
      </c>
      <c r="Q3470" s="32">
        <f>IFERROR(INDEX(JOGOS!$C$1:$P$16905,$G3470,10),"")</f>
        <v>0</v>
      </c>
      <c r="T3470" s="32">
        <f t="shared" si="284"/>
        <v>0</v>
      </c>
    </row>
    <row r="3471" spans="1:20">
      <c r="A3471" t="str">
        <f>IF(Tabela3[[#This Row],[GOL CASA]]&lt;&gt;"",Tabela3[[#This Row],[TIME CASA]],"")</f>
        <v/>
      </c>
      <c r="B3471" t="str">
        <f>IF(Tabela3[[#This Row],[GOL FORA]]&lt;&gt;"",Tabela3[[#This Row],[TIME FORA]],"")</f>
        <v/>
      </c>
      <c r="C3471">
        <f t="shared" si="280"/>
        <v>0</v>
      </c>
      <c r="D3471">
        <f t="shared" si="281"/>
        <v>0</v>
      </c>
      <c r="E3471">
        <f t="shared" si="283"/>
        <v>0</v>
      </c>
      <c r="F3471" t="str">
        <f t="shared" si="282"/>
        <v/>
      </c>
      <c r="J3471" s="29">
        <f>IFERROR(INDEX(JOGOS!$C$1:$P$16905,$G3471,3),"")</f>
        <v>0</v>
      </c>
      <c r="K3471" s="32">
        <f>IFERROR(INDEX(JOGOS!$C$1:$P$16905,$G3471,4),"")</f>
        <v>0</v>
      </c>
      <c r="L3471" s="32">
        <f>IFERROR(INDEX(JOGOS!$C$1:$P$16905,$G3471,5),"")</f>
        <v>0</v>
      </c>
      <c r="M3471" s="29">
        <f>IFERROR(INDEX(JOGOS!$C$1:$P$16905,$G3471,6),"")</f>
        <v>0</v>
      </c>
      <c r="N3471" s="32">
        <f>IFERROR(INDEX(JOGOS!$C$1:$P$16905,$G3471,7),"")</f>
        <v>0</v>
      </c>
      <c r="O3471" s="32">
        <f>IFERROR(INDEX(JOGOS!$C$1:$P$16905,$G3471,8),"")</f>
        <v>0</v>
      </c>
      <c r="P3471" s="32">
        <f>IFERROR(INDEX(JOGOS!$C$1:$P$16905,$G3471,9),"")</f>
        <v>0</v>
      </c>
      <c r="Q3471" s="32">
        <f>IFERROR(INDEX(JOGOS!$C$1:$P$16905,$G3471,10),"")</f>
        <v>0</v>
      </c>
      <c r="T3471" s="32">
        <f t="shared" si="284"/>
        <v>0</v>
      </c>
    </row>
    <row r="3472" spans="1:20">
      <c r="A3472" t="str">
        <f>IF(Tabela3[[#This Row],[GOL CASA]]&lt;&gt;"",Tabela3[[#This Row],[TIME CASA]],"")</f>
        <v/>
      </c>
      <c r="B3472" t="str">
        <f>IF(Tabela3[[#This Row],[GOL FORA]]&lt;&gt;"",Tabela3[[#This Row],[TIME FORA]],"")</f>
        <v/>
      </c>
      <c r="C3472">
        <f t="shared" si="280"/>
        <v>0</v>
      </c>
      <c r="D3472">
        <f t="shared" si="281"/>
        <v>0</v>
      </c>
      <c r="E3472">
        <f t="shared" si="283"/>
        <v>0</v>
      </c>
      <c r="F3472" t="str">
        <f t="shared" si="282"/>
        <v/>
      </c>
      <c r="J3472" s="29">
        <f>IFERROR(INDEX(JOGOS!$C$1:$P$16905,$G3472,3),"")</f>
        <v>0</v>
      </c>
      <c r="K3472" s="32">
        <f>IFERROR(INDEX(JOGOS!$C$1:$P$16905,$G3472,4),"")</f>
        <v>0</v>
      </c>
      <c r="L3472" s="32">
        <f>IFERROR(INDEX(JOGOS!$C$1:$P$16905,$G3472,5),"")</f>
        <v>0</v>
      </c>
      <c r="M3472" s="29">
        <f>IFERROR(INDEX(JOGOS!$C$1:$P$16905,$G3472,6),"")</f>
        <v>0</v>
      </c>
      <c r="N3472" s="32">
        <f>IFERROR(INDEX(JOGOS!$C$1:$P$16905,$G3472,7),"")</f>
        <v>0</v>
      </c>
      <c r="O3472" s="32">
        <f>IFERROR(INDEX(JOGOS!$C$1:$P$16905,$G3472,8),"")</f>
        <v>0</v>
      </c>
      <c r="P3472" s="32">
        <f>IFERROR(INDEX(JOGOS!$C$1:$P$16905,$G3472,9),"")</f>
        <v>0</v>
      </c>
      <c r="Q3472" s="32">
        <f>IFERROR(INDEX(JOGOS!$C$1:$P$16905,$G3472,10),"")</f>
        <v>0</v>
      </c>
      <c r="T3472" s="32">
        <f t="shared" si="284"/>
        <v>0</v>
      </c>
    </row>
    <row r="3473" spans="1:20">
      <c r="A3473" t="str">
        <f>IF(Tabela3[[#This Row],[GOL CASA]]&lt;&gt;"",Tabela3[[#This Row],[TIME CASA]],"")</f>
        <v/>
      </c>
      <c r="B3473" t="str">
        <f>IF(Tabela3[[#This Row],[GOL FORA]]&lt;&gt;"",Tabela3[[#This Row],[TIME FORA]],"")</f>
        <v/>
      </c>
      <c r="C3473">
        <f t="shared" si="280"/>
        <v>0</v>
      </c>
      <c r="D3473">
        <f t="shared" si="281"/>
        <v>0</v>
      </c>
      <c r="E3473">
        <f t="shared" si="283"/>
        <v>0</v>
      </c>
      <c r="F3473" t="str">
        <f t="shared" si="282"/>
        <v/>
      </c>
      <c r="J3473" s="29">
        <f>IFERROR(INDEX(JOGOS!$C$1:$P$16905,$G3473,3),"")</f>
        <v>0</v>
      </c>
      <c r="K3473" s="32">
        <f>IFERROR(INDEX(JOGOS!$C$1:$P$16905,$G3473,4),"")</f>
        <v>0</v>
      </c>
      <c r="L3473" s="32">
        <f>IFERROR(INDEX(JOGOS!$C$1:$P$16905,$G3473,5),"")</f>
        <v>0</v>
      </c>
      <c r="M3473" s="29">
        <f>IFERROR(INDEX(JOGOS!$C$1:$P$16905,$G3473,6),"")</f>
        <v>0</v>
      </c>
      <c r="N3473" s="32">
        <f>IFERROR(INDEX(JOGOS!$C$1:$P$16905,$G3473,7),"")</f>
        <v>0</v>
      </c>
      <c r="O3473" s="32">
        <f>IFERROR(INDEX(JOGOS!$C$1:$P$16905,$G3473,8),"")</f>
        <v>0</v>
      </c>
      <c r="P3473" s="32">
        <f>IFERROR(INDEX(JOGOS!$C$1:$P$16905,$G3473,9),"")</f>
        <v>0</v>
      </c>
      <c r="Q3473" s="32">
        <f>IFERROR(INDEX(JOGOS!$C$1:$P$16905,$G3473,10),"")</f>
        <v>0</v>
      </c>
      <c r="T3473" s="32">
        <f t="shared" si="284"/>
        <v>0</v>
      </c>
    </row>
    <row r="3474" spans="1:20">
      <c r="A3474" t="str">
        <f>IF(Tabela3[[#This Row],[GOL CASA]]&lt;&gt;"",Tabela3[[#This Row],[TIME CASA]],"")</f>
        <v/>
      </c>
      <c r="B3474" t="str">
        <f>IF(Tabela3[[#This Row],[GOL FORA]]&lt;&gt;"",Tabela3[[#This Row],[TIME FORA]],"")</f>
        <v/>
      </c>
      <c r="C3474">
        <f t="shared" si="280"/>
        <v>0</v>
      </c>
      <c r="D3474">
        <f t="shared" si="281"/>
        <v>0</v>
      </c>
      <c r="E3474">
        <f t="shared" si="283"/>
        <v>0</v>
      </c>
      <c r="F3474" t="str">
        <f t="shared" si="282"/>
        <v/>
      </c>
      <c r="J3474" s="29">
        <f>IFERROR(INDEX(JOGOS!$C$1:$P$16905,$G3474,3),"")</f>
        <v>0</v>
      </c>
      <c r="K3474" s="32">
        <f>IFERROR(INDEX(JOGOS!$C$1:$P$16905,$G3474,4),"")</f>
        <v>0</v>
      </c>
      <c r="L3474" s="32">
        <f>IFERROR(INDEX(JOGOS!$C$1:$P$16905,$G3474,5),"")</f>
        <v>0</v>
      </c>
      <c r="M3474" s="29">
        <f>IFERROR(INDEX(JOGOS!$C$1:$P$16905,$G3474,6),"")</f>
        <v>0</v>
      </c>
      <c r="N3474" s="32">
        <f>IFERROR(INDEX(JOGOS!$C$1:$P$16905,$G3474,7),"")</f>
        <v>0</v>
      </c>
      <c r="O3474" s="32">
        <f>IFERROR(INDEX(JOGOS!$C$1:$P$16905,$G3474,8),"")</f>
        <v>0</v>
      </c>
      <c r="P3474" s="32">
        <f>IFERROR(INDEX(JOGOS!$C$1:$P$16905,$G3474,9),"")</f>
        <v>0</v>
      </c>
      <c r="Q3474" s="32">
        <f>IFERROR(INDEX(JOGOS!$C$1:$P$16905,$G3474,10),"")</f>
        <v>0</v>
      </c>
      <c r="T3474" s="32">
        <f t="shared" si="284"/>
        <v>0</v>
      </c>
    </row>
    <row r="3475" spans="1:20">
      <c r="A3475" t="str">
        <f>IF(Tabela3[[#This Row],[GOL CASA]]&lt;&gt;"",Tabela3[[#This Row],[TIME CASA]],"")</f>
        <v/>
      </c>
      <c r="B3475" t="str">
        <f>IF(Tabela3[[#This Row],[GOL FORA]]&lt;&gt;"",Tabela3[[#This Row],[TIME FORA]],"")</f>
        <v/>
      </c>
      <c r="C3475">
        <f t="shared" si="280"/>
        <v>0</v>
      </c>
      <c r="D3475">
        <f t="shared" si="281"/>
        <v>0</v>
      </c>
      <c r="E3475">
        <f t="shared" si="283"/>
        <v>0</v>
      </c>
      <c r="F3475" t="str">
        <f t="shared" si="282"/>
        <v/>
      </c>
      <c r="J3475" s="29">
        <f>IFERROR(INDEX(JOGOS!$C$1:$P$16905,$G3475,3),"")</f>
        <v>0</v>
      </c>
      <c r="K3475" s="32">
        <f>IFERROR(INDEX(JOGOS!$C$1:$P$16905,$G3475,4),"")</f>
        <v>0</v>
      </c>
      <c r="L3475" s="32">
        <f>IFERROR(INDEX(JOGOS!$C$1:$P$16905,$G3475,5),"")</f>
        <v>0</v>
      </c>
      <c r="M3475" s="29">
        <f>IFERROR(INDEX(JOGOS!$C$1:$P$16905,$G3475,6),"")</f>
        <v>0</v>
      </c>
      <c r="N3475" s="32">
        <f>IFERROR(INDEX(JOGOS!$C$1:$P$16905,$G3475,7),"")</f>
        <v>0</v>
      </c>
      <c r="O3475" s="32">
        <f>IFERROR(INDEX(JOGOS!$C$1:$P$16905,$G3475,8),"")</f>
        <v>0</v>
      </c>
      <c r="P3475" s="32">
        <f>IFERROR(INDEX(JOGOS!$C$1:$P$16905,$G3475,9),"")</f>
        <v>0</v>
      </c>
      <c r="Q3475" s="32">
        <f>IFERROR(INDEX(JOGOS!$C$1:$P$16905,$G3475,10),"")</f>
        <v>0</v>
      </c>
      <c r="T3475" s="32">
        <f t="shared" si="284"/>
        <v>0</v>
      </c>
    </row>
    <row r="3476" spans="1:20">
      <c r="A3476" t="str">
        <f>IF(Tabela3[[#This Row],[GOL CASA]]&lt;&gt;"",Tabela3[[#This Row],[TIME CASA]],"")</f>
        <v/>
      </c>
      <c r="B3476" t="str">
        <f>IF(Tabela3[[#This Row],[GOL FORA]]&lt;&gt;"",Tabela3[[#This Row],[TIME FORA]],"")</f>
        <v/>
      </c>
      <c r="C3476">
        <f t="shared" si="280"/>
        <v>0</v>
      </c>
      <c r="D3476">
        <f t="shared" si="281"/>
        <v>0</v>
      </c>
      <c r="E3476">
        <f t="shared" si="283"/>
        <v>0</v>
      </c>
      <c r="F3476" t="str">
        <f t="shared" si="282"/>
        <v/>
      </c>
      <c r="J3476" s="29">
        <f>IFERROR(INDEX(JOGOS!$C$1:$P$16905,$G3476,3),"")</f>
        <v>0</v>
      </c>
      <c r="K3476" s="32">
        <f>IFERROR(INDEX(JOGOS!$C$1:$P$16905,$G3476,4),"")</f>
        <v>0</v>
      </c>
      <c r="L3476" s="32">
        <f>IFERROR(INDEX(JOGOS!$C$1:$P$16905,$G3476,5),"")</f>
        <v>0</v>
      </c>
      <c r="M3476" s="29">
        <f>IFERROR(INDEX(JOGOS!$C$1:$P$16905,$G3476,6),"")</f>
        <v>0</v>
      </c>
      <c r="N3476" s="32">
        <f>IFERROR(INDEX(JOGOS!$C$1:$P$16905,$G3476,7),"")</f>
        <v>0</v>
      </c>
      <c r="O3476" s="32">
        <f>IFERROR(INDEX(JOGOS!$C$1:$P$16905,$G3476,8),"")</f>
        <v>0</v>
      </c>
      <c r="P3476" s="32">
        <f>IFERROR(INDEX(JOGOS!$C$1:$P$16905,$G3476,9),"")</f>
        <v>0</v>
      </c>
      <c r="Q3476" s="32">
        <f>IFERROR(INDEX(JOGOS!$C$1:$P$16905,$G3476,10),"")</f>
        <v>0</v>
      </c>
      <c r="T3476" s="32">
        <f t="shared" si="284"/>
        <v>0</v>
      </c>
    </row>
    <row r="3477" spans="1:20">
      <c r="A3477" t="str">
        <f>IF(Tabela3[[#This Row],[GOL CASA]]&lt;&gt;"",Tabela3[[#This Row],[TIME CASA]],"")</f>
        <v/>
      </c>
      <c r="B3477" t="str">
        <f>IF(Tabela3[[#This Row],[GOL FORA]]&lt;&gt;"",Tabela3[[#This Row],[TIME FORA]],"")</f>
        <v/>
      </c>
      <c r="C3477">
        <f t="shared" si="280"/>
        <v>0</v>
      </c>
      <c r="D3477">
        <f t="shared" si="281"/>
        <v>0</v>
      </c>
      <c r="E3477">
        <f t="shared" si="283"/>
        <v>0</v>
      </c>
      <c r="F3477" t="str">
        <f t="shared" si="282"/>
        <v/>
      </c>
      <c r="J3477" s="29">
        <f>IFERROR(INDEX(JOGOS!$C$1:$P$16905,$G3477,3),"")</f>
        <v>0</v>
      </c>
      <c r="K3477" s="32">
        <f>IFERROR(INDEX(JOGOS!$C$1:$P$16905,$G3477,4),"")</f>
        <v>0</v>
      </c>
      <c r="L3477" s="32">
        <f>IFERROR(INDEX(JOGOS!$C$1:$P$16905,$G3477,5),"")</f>
        <v>0</v>
      </c>
      <c r="M3477" s="29">
        <f>IFERROR(INDEX(JOGOS!$C$1:$P$16905,$G3477,6),"")</f>
        <v>0</v>
      </c>
      <c r="N3477" s="32">
        <f>IFERROR(INDEX(JOGOS!$C$1:$P$16905,$G3477,7),"")</f>
        <v>0</v>
      </c>
      <c r="O3477" s="32">
        <f>IFERROR(INDEX(JOGOS!$C$1:$P$16905,$G3477,8),"")</f>
        <v>0</v>
      </c>
      <c r="P3477" s="32">
        <f>IFERROR(INDEX(JOGOS!$C$1:$P$16905,$G3477,9),"")</f>
        <v>0</v>
      </c>
      <c r="Q3477" s="32">
        <f>IFERROR(INDEX(JOGOS!$C$1:$P$16905,$G3477,10),"")</f>
        <v>0</v>
      </c>
      <c r="T3477" s="32">
        <f t="shared" si="284"/>
        <v>0</v>
      </c>
    </row>
    <row r="3478" spans="1:20">
      <c r="A3478" t="str">
        <f>IF(Tabela3[[#This Row],[GOL CASA]]&lt;&gt;"",Tabela3[[#This Row],[TIME CASA]],"")</f>
        <v/>
      </c>
      <c r="B3478" t="str">
        <f>IF(Tabela3[[#This Row],[GOL FORA]]&lt;&gt;"",Tabela3[[#This Row],[TIME FORA]],"")</f>
        <v/>
      </c>
      <c r="C3478">
        <f t="shared" si="280"/>
        <v>0</v>
      </c>
      <c r="D3478">
        <f t="shared" si="281"/>
        <v>0</v>
      </c>
      <c r="E3478">
        <f t="shared" si="283"/>
        <v>0</v>
      </c>
      <c r="F3478" t="str">
        <f t="shared" si="282"/>
        <v/>
      </c>
      <c r="J3478" s="29">
        <f>IFERROR(INDEX(JOGOS!$C$1:$P$16905,$G3478,3),"")</f>
        <v>0</v>
      </c>
      <c r="K3478" s="32">
        <f>IFERROR(INDEX(JOGOS!$C$1:$P$16905,$G3478,4),"")</f>
        <v>0</v>
      </c>
      <c r="L3478" s="32">
        <f>IFERROR(INDEX(JOGOS!$C$1:$P$16905,$G3478,5),"")</f>
        <v>0</v>
      </c>
      <c r="M3478" s="29">
        <f>IFERROR(INDEX(JOGOS!$C$1:$P$16905,$G3478,6),"")</f>
        <v>0</v>
      </c>
      <c r="N3478" s="32">
        <f>IFERROR(INDEX(JOGOS!$C$1:$P$16905,$G3478,7),"")</f>
        <v>0</v>
      </c>
      <c r="O3478" s="32">
        <f>IFERROR(INDEX(JOGOS!$C$1:$P$16905,$G3478,8),"")</f>
        <v>0</v>
      </c>
      <c r="P3478" s="32">
        <f>IFERROR(INDEX(JOGOS!$C$1:$P$16905,$G3478,9),"")</f>
        <v>0</v>
      </c>
      <c r="Q3478" s="32">
        <f>IFERROR(INDEX(JOGOS!$C$1:$P$16905,$G3478,10),"")</f>
        <v>0</v>
      </c>
      <c r="T3478" s="32">
        <f t="shared" si="284"/>
        <v>0</v>
      </c>
    </row>
    <row r="3479" spans="1:20">
      <c r="A3479" t="str">
        <f>IF(Tabela3[[#This Row],[GOL CASA]]&lt;&gt;"",Tabela3[[#This Row],[TIME CASA]],"")</f>
        <v/>
      </c>
      <c r="B3479" t="str">
        <f>IF(Tabela3[[#This Row],[GOL FORA]]&lt;&gt;"",Tabela3[[#This Row],[TIME FORA]],"")</f>
        <v/>
      </c>
      <c r="C3479">
        <f t="shared" si="280"/>
        <v>0</v>
      </c>
      <c r="D3479">
        <f t="shared" si="281"/>
        <v>0</v>
      </c>
      <c r="E3479">
        <f t="shared" si="283"/>
        <v>0</v>
      </c>
      <c r="F3479" t="str">
        <f t="shared" si="282"/>
        <v/>
      </c>
      <c r="J3479" s="29">
        <f>IFERROR(INDEX(JOGOS!$C$1:$P$16905,$G3479,3),"")</f>
        <v>0</v>
      </c>
      <c r="K3479" s="32">
        <f>IFERROR(INDEX(JOGOS!$C$1:$P$16905,$G3479,4),"")</f>
        <v>0</v>
      </c>
      <c r="L3479" s="32">
        <f>IFERROR(INDEX(JOGOS!$C$1:$P$16905,$G3479,5),"")</f>
        <v>0</v>
      </c>
      <c r="M3479" s="29">
        <f>IFERROR(INDEX(JOGOS!$C$1:$P$16905,$G3479,6),"")</f>
        <v>0</v>
      </c>
      <c r="N3479" s="32">
        <f>IFERROR(INDEX(JOGOS!$C$1:$P$16905,$G3479,7),"")</f>
        <v>0</v>
      </c>
      <c r="O3479" s="32">
        <f>IFERROR(INDEX(JOGOS!$C$1:$P$16905,$G3479,8),"")</f>
        <v>0</v>
      </c>
      <c r="P3479" s="32">
        <f>IFERROR(INDEX(JOGOS!$C$1:$P$16905,$G3479,9),"")</f>
        <v>0</v>
      </c>
      <c r="Q3479" s="32">
        <f>IFERROR(INDEX(JOGOS!$C$1:$P$16905,$G3479,10),"")</f>
        <v>0</v>
      </c>
      <c r="T3479" s="32">
        <f t="shared" si="284"/>
        <v>0</v>
      </c>
    </row>
    <row r="3480" spans="1:20">
      <c r="A3480" t="str">
        <f>IF(Tabela3[[#This Row],[GOL CASA]]&lt;&gt;"",Tabela3[[#This Row],[TIME CASA]],"")</f>
        <v/>
      </c>
      <c r="B3480" t="str">
        <f>IF(Tabela3[[#This Row],[GOL FORA]]&lt;&gt;"",Tabela3[[#This Row],[TIME FORA]],"")</f>
        <v/>
      </c>
      <c r="C3480">
        <f t="shared" si="280"/>
        <v>0</v>
      </c>
      <c r="D3480">
        <f t="shared" si="281"/>
        <v>0</v>
      </c>
      <c r="E3480">
        <f t="shared" si="283"/>
        <v>0</v>
      </c>
      <c r="F3480" t="str">
        <f t="shared" si="282"/>
        <v/>
      </c>
      <c r="J3480" s="29">
        <f>IFERROR(INDEX(JOGOS!$C$1:$P$16905,$G3480,3),"")</f>
        <v>0</v>
      </c>
      <c r="K3480" s="32">
        <f>IFERROR(INDEX(JOGOS!$C$1:$P$16905,$G3480,4),"")</f>
        <v>0</v>
      </c>
      <c r="L3480" s="32">
        <f>IFERROR(INDEX(JOGOS!$C$1:$P$16905,$G3480,5),"")</f>
        <v>0</v>
      </c>
      <c r="M3480" s="29">
        <f>IFERROR(INDEX(JOGOS!$C$1:$P$16905,$G3480,6),"")</f>
        <v>0</v>
      </c>
      <c r="N3480" s="32">
        <f>IFERROR(INDEX(JOGOS!$C$1:$P$16905,$G3480,7),"")</f>
        <v>0</v>
      </c>
      <c r="O3480" s="32">
        <f>IFERROR(INDEX(JOGOS!$C$1:$P$16905,$G3480,8),"")</f>
        <v>0</v>
      </c>
      <c r="P3480" s="32">
        <f>IFERROR(INDEX(JOGOS!$C$1:$P$16905,$G3480,9),"")</f>
        <v>0</v>
      </c>
      <c r="Q3480" s="32">
        <f>IFERROR(INDEX(JOGOS!$C$1:$P$16905,$G3480,10),"")</f>
        <v>0</v>
      </c>
      <c r="T3480" s="32">
        <f t="shared" si="284"/>
        <v>0</v>
      </c>
    </row>
    <row r="3481" spans="1:20">
      <c r="A3481" t="str">
        <f>IF(Tabela3[[#This Row],[GOL CASA]]&lt;&gt;"",Tabela3[[#This Row],[TIME CASA]],"")</f>
        <v/>
      </c>
      <c r="B3481" t="str">
        <f>IF(Tabela3[[#This Row],[GOL FORA]]&lt;&gt;"",Tabela3[[#This Row],[TIME FORA]],"")</f>
        <v/>
      </c>
      <c r="C3481">
        <f t="shared" si="280"/>
        <v>0</v>
      </c>
      <c r="D3481">
        <f t="shared" si="281"/>
        <v>0</v>
      </c>
      <c r="E3481">
        <f t="shared" si="283"/>
        <v>0</v>
      </c>
      <c r="F3481" t="str">
        <f t="shared" si="282"/>
        <v/>
      </c>
      <c r="J3481" s="29">
        <f>IFERROR(INDEX(JOGOS!$C$1:$P$16905,$G3481,3),"")</f>
        <v>0</v>
      </c>
      <c r="K3481" s="32">
        <f>IFERROR(INDEX(JOGOS!$C$1:$P$16905,$G3481,4),"")</f>
        <v>0</v>
      </c>
      <c r="L3481" s="32">
        <f>IFERROR(INDEX(JOGOS!$C$1:$P$16905,$G3481,5),"")</f>
        <v>0</v>
      </c>
      <c r="M3481" s="29">
        <f>IFERROR(INDEX(JOGOS!$C$1:$P$16905,$G3481,6),"")</f>
        <v>0</v>
      </c>
      <c r="N3481" s="32">
        <f>IFERROR(INDEX(JOGOS!$C$1:$P$16905,$G3481,7),"")</f>
        <v>0</v>
      </c>
      <c r="O3481" s="32">
        <f>IFERROR(INDEX(JOGOS!$C$1:$P$16905,$G3481,8),"")</f>
        <v>0</v>
      </c>
      <c r="P3481" s="32">
        <f>IFERROR(INDEX(JOGOS!$C$1:$P$16905,$G3481,9),"")</f>
        <v>0</v>
      </c>
      <c r="Q3481" s="32">
        <f>IFERROR(INDEX(JOGOS!$C$1:$P$16905,$G3481,10),"")</f>
        <v>0</v>
      </c>
      <c r="T3481" s="32">
        <f t="shared" si="284"/>
        <v>0</v>
      </c>
    </row>
    <row r="3482" spans="1:20">
      <c r="A3482" t="str">
        <f>IF(Tabela3[[#This Row],[GOL CASA]]&lt;&gt;"",Tabela3[[#This Row],[TIME CASA]],"")</f>
        <v/>
      </c>
      <c r="B3482" t="str">
        <f>IF(Tabela3[[#This Row],[GOL FORA]]&lt;&gt;"",Tabela3[[#This Row],[TIME FORA]],"")</f>
        <v/>
      </c>
      <c r="C3482">
        <f t="shared" si="280"/>
        <v>0</v>
      </c>
      <c r="D3482">
        <f t="shared" si="281"/>
        <v>0</v>
      </c>
      <c r="E3482">
        <f t="shared" si="283"/>
        <v>0</v>
      </c>
      <c r="F3482" t="str">
        <f t="shared" si="282"/>
        <v/>
      </c>
      <c r="J3482" s="29">
        <f>IFERROR(INDEX(JOGOS!$C$1:$P$16905,$G3482,3),"")</f>
        <v>0</v>
      </c>
      <c r="K3482" s="32">
        <f>IFERROR(INDEX(JOGOS!$C$1:$P$16905,$G3482,4),"")</f>
        <v>0</v>
      </c>
      <c r="L3482" s="32">
        <f>IFERROR(INDEX(JOGOS!$C$1:$P$16905,$G3482,5),"")</f>
        <v>0</v>
      </c>
      <c r="M3482" s="29">
        <f>IFERROR(INDEX(JOGOS!$C$1:$P$16905,$G3482,6),"")</f>
        <v>0</v>
      </c>
      <c r="N3482" s="32">
        <f>IFERROR(INDEX(JOGOS!$C$1:$P$16905,$G3482,7),"")</f>
        <v>0</v>
      </c>
      <c r="O3482" s="32">
        <f>IFERROR(INDEX(JOGOS!$C$1:$P$16905,$G3482,8),"")</f>
        <v>0</v>
      </c>
      <c r="P3482" s="32">
        <f>IFERROR(INDEX(JOGOS!$C$1:$P$16905,$G3482,9),"")</f>
        <v>0</v>
      </c>
      <c r="Q3482" s="32">
        <f>IFERROR(INDEX(JOGOS!$C$1:$P$16905,$G3482,10),"")</f>
        <v>0</v>
      </c>
      <c r="T3482" s="32">
        <f t="shared" si="284"/>
        <v>0</v>
      </c>
    </row>
    <row r="3483" spans="1:20">
      <c r="A3483" t="str">
        <f>IF(Tabela3[[#This Row],[GOL CASA]]&lt;&gt;"",Tabela3[[#This Row],[TIME CASA]],"")</f>
        <v/>
      </c>
      <c r="B3483" t="str">
        <f>IF(Tabela3[[#This Row],[GOL FORA]]&lt;&gt;"",Tabela3[[#This Row],[TIME FORA]],"")</f>
        <v/>
      </c>
      <c r="C3483">
        <f t="shared" si="280"/>
        <v>0</v>
      </c>
      <c r="D3483">
        <f t="shared" si="281"/>
        <v>0</v>
      </c>
      <c r="E3483">
        <f t="shared" si="283"/>
        <v>0</v>
      </c>
      <c r="F3483" t="str">
        <f t="shared" si="282"/>
        <v/>
      </c>
      <c r="J3483" s="29">
        <f>IFERROR(INDEX(JOGOS!$C$1:$P$16905,$G3483,3),"")</f>
        <v>0</v>
      </c>
      <c r="K3483" s="32">
        <f>IFERROR(INDEX(JOGOS!$C$1:$P$16905,$G3483,4),"")</f>
        <v>0</v>
      </c>
      <c r="L3483" s="32">
        <f>IFERROR(INDEX(JOGOS!$C$1:$P$16905,$G3483,5),"")</f>
        <v>0</v>
      </c>
      <c r="M3483" s="29">
        <f>IFERROR(INDEX(JOGOS!$C$1:$P$16905,$G3483,6),"")</f>
        <v>0</v>
      </c>
      <c r="N3483" s="32">
        <f>IFERROR(INDEX(JOGOS!$C$1:$P$16905,$G3483,7),"")</f>
        <v>0</v>
      </c>
      <c r="O3483" s="32">
        <f>IFERROR(INDEX(JOGOS!$C$1:$P$16905,$G3483,8),"")</f>
        <v>0</v>
      </c>
      <c r="P3483" s="32">
        <f>IFERROR(INDEX(JOGOS!$C$1:$P$16905,$G3483,9),"")</f>
        <v>0</v>
      </c>
      <c r="Q3483" s="32">
        <f>IFERROR(INDEX(JOGOS!$C$1:$P$16905,$G3483,10),"")</f>
        <v>0</v>
      </c>
      <c r="T3483" s="32">
        <f t="shared" si="284"/>
        <v>0</v>
      </c>
    </row>
    <row r="3484" spans="1:20">
      <c r="A3484" t="str">
        <f>IF(Tabela3[[#This Row],[GOL CASA]]&lt;&gt;"",Tabela3[[#This Row],[TIME CASA]],"")</f>
        <v/>
      </c>
      <c r="B3484" t="str">
        <f>IF(Tabela3[[#This Row],[GOL FORA]]&lt;&gt;"",Tabela3[[#This Row],[TIME FORA]],"")</f>
        <v/>
      </c>
      <c r="C3484">
        <f t="shared" si="280"/>
        <v>0</v>
      </c>
      <c r="D3484">
        <f t="shared" si="281"/>
        <v>0</v>
      </c>
      <c r="E3484">
        <f t="shared" si="283"/>
        <v>0</v>
      </c>
      <c r="F3484" t="str">
        <f t="shared" si="282"/>
        <v/>
      </c>
      <c r="J3484" s="29">
        <f>IFERROR(INDEX(JOGOS!$C$1:$P$16905,$G3484,3),"")</f>
        <v>0</v>
      </c>
      <c r="K3484" s="32">
        <f>IFERROR(INDEX(JOGOS!$C$1:$P$16905,$G3484,4),"")</f>
        <v>0</v>
      </c>
      <c r="L3484" s="32">
        <f>IFERROR(INDEX(JOGOS!$C$1:$P$16905,$G3484,5),"")</f>
        <v>0</v>
      </c>
      <c r="M3484" s="29">
        <f>IFERROR(INDEX(JOGOS!$C$1:$P$16905,$G3484,6),"")</f>
        <v>0</v>
      </c>
      <c r="N3484" s="32">
        <f>IFERROR(INDEX(JOGOS!$C$1:$P$16905,$G3484,7),"")</f>
        <v>0</v>
      </c>
      <c r="O3484" s="32">
        <f>IFERROR(INDEX(JOGOS!$C$1:$P$16905,$G3484,8),"")</f>
        <v>0</v>
      </c>
      <c r="P3484" s="32">
        <f>IFERROR(INDEX(JOGOS!$C$1:$P$16905,$G3484,9),"")</f>
        <v>0</v>
      </c>
      <c r="Q3484" s="32">
        <f>IFERROR(INDEX(JOGOS!$C$1:$P$16905,$G3484,10),"")</f>
        <v>0</v>
      </c>
      <c r="T3484" s="32">
        <f t="shared" si="284"/>
        <v>0</v>
      </c>
    </row>
    <row r="3485" spans="1:20">
      <c r="A3485" t="str">
        <f>IF(Tabela3[[#This Row],[GOL CASA]]&lt;&gt;"",Tabela3[[#This Row],[TIME CASA]],"")</f>
        <v/>
      </c>
      <c r="B3485" t="str">
        <f>IF(Tabela3[[#This Row],[GOL FORA]]&lt;&gt;"",Tabela3[[#This Row],[TIME FORA]],"")</f>
        <v/>
      </c>
      <c r="C3485">
        <f t="shared" si="280"/>
        <v>0</v>
      </c>
      <c r="D3485">
        <f t="shared" si="281"/>
        <v>0</v>
      </c>
      <c r="E3485">
        <f t="shared" si="283"/>
        <v>0</v>
      </c>
      <c r="F3485" t="str">
        <f t="shared" si="282"/>
        <v/>
      </c>
      <c r="J3485" s="29">
        <f>IFERROR(INDEX(JOGOS!$C$1:$P$16905,$G3485,3),"")</f>
        <v>0</v>
      </c>
      <c r="K3485" s="32">
        <f>IFERROR(INDEX(JOGOS!$C$1:$P$16905,$G3485,4),"")</f>
        <v>0</v>
      </c>
      <c r="L3485" s="32">
        <f>IFERROR(INDEX(JOGOS!$C$1:$P$16905,$G3485,5),"")</f>
        <v>0</v>
      </c>
      <c r="M3485" s="29">
        <f>IFERROR(INDEX(JOGOS!$C$1:$P$16905,$G3485,6),"")</f>
        <v>0</v>
      </c>
      <c r="N3485" s="32">
        <f>IFERROR(INDEX(JOGOS!$C$1:$P$16905,$G3485,7),"")</f>
        <v>0</v>
      </c>
      <c r="O3485" s="32">
        <f>IFERROR(INDEX(JOGOS!$C$1:$P$16905,$G3485,8),"")</f>
        <v>0</v>
      </c>
      <c r="P3485" s="32">
        <f>IFERROR(INDEX(JOGOS!$C$1:$P$16905,$G3485,9),"")</f>
        <v>0</v>
      </c>
      <c r="Q3485" s="32">
        <f>IFERROR(INDEX(JOGOS!$C$1:$P$16905,$G3485,10),"")</f>
        <v>0</v>
      </c>
      <c r="T3485" s="32">
        <f t="shared" si="284"/>
        <v>0</v>
      </c>
    </row>
    <row r="3486" spans="1:20">
      <c r="A3486" t="str">
        <f>IF(Tabela3[[#This Row],[GOL CASA]]&lt;&gt;"",Tabela3[[#This Row],[TIME CASA]],"")</f>
        <v/>
      </c>
      <c r="B3486" t="str">
        <f>IF(Tabela3[[#This Row],[GOL FORA]]&lt;&gt;"",Tabela3[[#This Row],[TIME FORA]],"")</f>
        <v/>
      </c>
      <c r="C3486">
        <f t="shared" si="280"/>
        <v>0</v>
      </c>
      <c r="D3486">
        <f t="shared" si="281"/>
        <v>0</v>
      </c>
      <c r="E3486">
        <f t="shared" si="283"/>
        <v>0</v>
      </c>
      <c r="F3486" t="str">
        <f t="shared" si="282"/>
        <v/>
      </c>
      <c r="J3486" s="29">
        <f>IFERROR(INDEX(JOGOS!$C$1:$P$16905,$G3486,3),"")</f>
        <v>0</v>
      </c>
      <c r="K3486" s="32">
        <f>IFERROR(INDEX(JOGOS!$C$1:$P$16905,$G3486,4),"")</f>
        <v>0</v>
      </c>
      <c r="L3486" s="32">
        <f>IFERROR(INDEX(JOGOS!$C$1:$P$16905,$G3486,5),"")</f>
        <v>0</v>
      </c>
      <c r="M3486" s="29">
        <f>IFERROR(INDEX(JOGOS!$C$1:$P$16905,$G3486,6),"")</f>
        <v>0</v>
      </c>
      <c r="N3486" s="32">
        <f>IFERROR(INDEX(JOGOS!$C$1:$P$16905,$G3486,7),"")</f>
        <v>0</v>
      </c>
      <c r="O3486" s="32">
        <f>IFERROR(INDEX(JOGOS!$C$1:$P$16905,$G3486,8),"")</f>
        <v>0</v>
      </c>
      <c r="P3486" s="32">
        <f>IFERROR(INDEX(JOGOS!$C$1:$P$16905,$G3486,9),"")</f>
        <v>0</v>
      </c>
      <c r="Q3486" s="32">
        <f>IFERROR(INDEX(JOGOS!$C$1:$P$16905,$G3486,10),"")</f>
        <v>0</v>
      </c>
      <c r="T3486" s="32">
        <f t="shared" si="284"/>
        <v>0</v>
      </c>
    </row>
    <row r="3487" spans="1:20">
      <c r="A3487" t="str">
        <f>IF(Tabela3[[#This Row],[GOL CASA]]&lt;&gt;"",Tabela3[[#This Row],[TIME CASA]],"")</f>
        <v/>
      </c>
      <c r="B3487" t="str">
        <f>IF(Tabela3[[#This Row],[GOL FORA]]&lt;&gt;"",Tabela3[[#This Row],[TIME FORA]],"")</f>
        <v/>
      </c>
      <c r="C3487">
        <f t="shared" si="280"/>
        <v>0</v>
      </c>
      <c r="D3487">
        <f t="shared" si="281"/>
        <v>0</v>
      </c>
      <c r="E3487">
        <f t="shared" si="283"/>
        <v>0</v>
      </c>
      <c r="F3487" t="str">
        <f t="shared" si="282"/>
        <v/>
      </c>
      <c r="J3487" s="29">
        <f>IFERROR(INDEX(JOGOS!$C$1:$P$16905,$G3487,3),"")</f>
        <v>0</v>
      </c>
      <c r="K3487" s="32">
        <f>IFERROR(INDEX(JOGOS!$C$1:$P$16905,$G3487,4),"")</f>
        <v>0</v>
      </c>
      <c r="L3487" s="32">
        <f>IFERROR(INDEX(JOGOS!$C$1:$P$16905,$G3487,5),"")</f>
        <v>0</v>
      </c>
      <c r="M3487" s="29">
        <f>IFERROR(INDEX(JOGOS!$C$1:$P$16905,$G3487,6),"")</f>
        <v>0</v>
      </c>
      <c r="N3487" s="32">
        <f>IFERROR(INDEX(JOGOS!$C$1:$P$16905,$G3487,7),"")</f>
        <v>0</v>
      </c>
      <c r="O3487" s="32">
        <f>IFERROR(INDEX(JOGOS!$C$1:$P$16905,$G3487,8),"")</f>
        <v>0</v>
      </c>
      <c r="P3487" s="32">
        <f>IFERROR(INDEX(JOGOS!$C$1:$P$16905,$G3487,9),"")</f>
        <v>0</v>
      </c>
      <c r="Q3487" s="32">
        <f>IFERROR(INDEX(JOGOS!$C$1:$P$16905,$G3487,10),"")</f>
        <v>0</v>
      </c>
      <c r="T3487" s="32">
        <f t="shared" si="284"/>
        <v>0</v>
      </c>
    </row>
    <row r="3488" spans="1:20">
      <c r="A3488" t="str">
        <f>IF(Tabela3[[#This Row],[GOL CASA]]&lt;&gt;"",Tabela3[[#This Row],[TIME CASA]],"")</f>
        <v/>
      </c>
      <c r="B3488" t="str">
        <f>IF(Tabela3[[#This Row],[GOL FORA]]&lt;&gt;"",Tabela3[[#This Row],[TIME FORA]],"")</f>
        <v/>
      </c>
      <c r="C3488">
        <f t="shared" si="280"/>
        <v>0</v>
      </c>
      <c r="D3488">
        <f t="shared" si="281"/>
        <v>0</v>
      </c>
      <c r="E3488">
        <f t="shared" si="283"/>
        <v>0</v>
      </c>
      <c r="F3488" t="str">
        <f t="shared" si="282"/>
        <v/>
      </c>
      <c r="J3488" s="29">
        <f>IFERROR(INDEX(JOGOS!$C$1:$P$16905,$G3488,3),"")</f>
        <v>0</v>
      </c>
      <c r="K3488" s="32">
        <f>IFERROR(INDEX(JOGOS!$C$1:$P$16905,$G3488,4),"")</f>
        <v>0</v>
      </c>
      <c r="L3488" s="32">
        <f>IFERROR(INDEX(JOGOS!$C$1:$P$16905,$G3488,5),"")</f>
        <v>0</v>
      </c>
      <c r="M3488" s="29">
        <f>IFERROR(INDEX(JOGOS!$C$1:$P$16905,$G3488,6),"")</f>
        <v>0</v>
      </c>
      <c r="N3488" s="32">
        <f>IFERROR(INDEX(JOGOS!$C$1:$P$16905,$G3488,7),"")</f>
        <v>0</v>
      </c>
      <c r="O3488" s="32">
        <f>IFERROR(INDEX(JOGOS!$C$1:$P$16905,$G3488,8),"")</f>
        <v>0</v>
      </c>
      <c r="P3488" s="32">
        <f>IFERROR(INDEX(JOGOS!$C$1:$P$16905,$G3488,9),"")</f>
        <v>0</v>
      </c>
      <c r="Q3488" s="32">
        <f>IFERROR(INDEX(JOGOS!$C$1:$P$16905,$G3488,10),"")</f>
        <v>0</v>
      </c>
      <c r="T3488" s="32">
        <f t="shared" si="284"/>
        <v>0</v>
      </c>
    </row>
    <row r="3489" spans="1:20">
      <c r="A3489" t="str">
        <f>IF(Tabela3[[#This Row],[GOL CASA]]&lt;&gt;"",Tabela3[[#This Row],[TIME CASA]],"")</f>
        <v/>
      </c>
      <c r="B3489" t="str">
        <f>IF(Tabela3[[#This Row],[GOL FORA]]&lt;&gt;"",Tabela3[[#This Row],[TIME FORA]],"")</f>
        <v/>
      </c>
      <c r="C3489">
        <f t="shared" si="280"/>
        <v>0</v>
      </c>
      <c r="D3489">
        <f t="shared" si="281"/>
        <v>0</v>
      </c>
      <c r="E3489">
        <f t="shared" si="283"/>
        <v>0</v>
      </c>
      <c r="F3489" t="str">
        <f t="shared" si="282"/>
        <v/>
      </c>
      <c r="J3489" s="29">
        <f>IFERROR(INDEX(JOGOS!$C$1:$P$16905,$G3489,3),"")</f>
        <v>0</v>
      </c>
      <c r="K3489" s="32">
        <f>IFERROR(INDEX(JOGOS!$C$1:$P$16905,$G3489,4),"")</f>
        <v>0</v>
      </c>
      <c r="L3489" s="32">
        <f>IFERROR(INDEX(JOGOS!$C$1:$P$16905,$G3489,5),"")</f>
        <v>0</v>
      </c>
      <c r="M3489" s="29">
        <f>IFERROR(INDEX(JOGOS!$C$1:$P$16905,$G3489,6),"")</f>
        <v>0</v>
      </c>
      <c r="N3489" s="32">
        <f>IFERROR(INDEX(JOGOS!$C$1:$P$16905,$G3489,7),"")</f>
        <v>0</v>
      </c>
      <c r="O3489" s="32">
        <f>IFERROR(INDEX(JOGOS!$C$1:$P$16905,$G3489,8),"")</f>
        <v>0</v>
      </c>
      <c r="P3489" s="32">
        <f>IFERROR(INDEX(JOGOS!$C$1:$P$16905,$G3489,9),"")</f>
        <v>0</v>
      </c>
      <c r="Q3489" s="32">
        <f>IFERROR(INDEX(JOGOS!$C$1:$P$16905,$G3489,10),"")</f>
        <v>0</v>
      </c>
      <c r="T3489" s="32">
        <f t="shared" si="284"/>
        <v>0</v>
      </c>
    </row>
    <row r="3490" spans="1:20">
      <c r="A3490" t="str">
        <f>IF(Tabela3[[#This Row],[GOL CASA]]&lt;&gt;"",Tabela3[[#This Row],[TIME CASA]],"")</f>
        <v/>
      </c>
      <c r="B3490" t="str">
        <f>IF(Tabela3[[#This Row],[GOL FORA]]&lt;&gt;"",Tabela3[[#This Row],[TIME FORA]],"")</f>
        <v/>
      </c>
      <c r="C3490">
        <f t="shared" si="280"/>
        <v>0</v>
      </c>
      <c r="D3490">
        <f t="shared" si="281"/>
        <v>0</v>
      </c>
      <c r="E3490">
        <f t="shared" si="283"/>
        <v>0</v>
      </c>
      <c r="F3490" t="str">
        <f t="shared" si="282"/>
        <v/>
      </c>
      <c r="J3490" s="29">
        <f>IFERROR(INDEX(JOGOS!$C$1:$P$16905,$G3490,3),"")</f>
        <v>0</v>
      </c>
      <c r="K3490" s="32">
        <f>IFERROR(INDEX(JOGOS!$C$1:$P$16905,$G3490,4),"")</f>
        <v>0</v>
      </c>
      <c r="L3490" s="32">
        <f>IFERROR(INDEX(JOGOS!$C$1:$P$16905,$G3490,5),"")</f>
        <v>0</v>
      </c>
      <c r="M3490" s="29">
        <f>IFERROR(INDEX(JOGOS!$C$1:$P$16905,$G3490,6),"")</f>
        <v>0</v>
      </c>
      <c r="N3490" s="32">
        <f>IFERROR(INDEX(JOGOS!$C$1:$P$16905,$G3490,7),"")</f>
        <v>0</v>
      </c>
      <c r="O3490" s="32">
        <f>IFERROR(INDEX(JOGOS!$C$1:$P$16905,$G3490,8),"")</f>
        <v>0</v>
      </c>
      <c r="P3490" s="32">
        <f>IFERROR(INDEX(JOGOS!$C$1:$P$16905,$G3490,9),"")</f>
        <v>0</v>
      </c>
      <c r="Q3490" s="32">
        <f>IFERROR(INDEX(JOGOS!$C$1:$P$16905,$G3490,10),"")</f>
        <v>0</v>
      </c>
      <c r="T3490" s="32">
        <f t="shared" si="284"/>
        <v>0</v>
      </c>
    </row>
    <row r="3491" spans="1:20">
      <c r="A3491" t="str">
        <f>IF(Tabela3[[#This Row],[GOL CASA]]&lt;&gt;"",Tabela3[[#This Row],[TIME CASA]],"")</f>
        <v/>
      </c>
      <c r="B3491" t="str">
        <f>IF(Tabela3[[#This Row],[GOL FORA]]&lt;&gt;"",Tabela3[[#This Row],[TIME FORA]],"")</f>
        <v/>
      </c>
      <c r="C3491">
        <f t="shared" si="280"/>
        <v>0</v>
      </c>
      <c r="D3491">
        <f t="shared" si="281"/>
        <v>0</v>
      </c>
      <c r="E3491">
        <f t="shared" si="283"/>
        <v>0</v>
      </c>
      <c r="F3491" t="str">
        <f t="shared" si="282"/>
        <v/>
      </c>
      <c r="J3491" s="29">
        <f>IFERROR(INDEX(JOGOS!$C$1:$P$16905,$G3491,3),"")</f>
        <v>0</v>
      </c>
      <c r="K3491" s="32">
        <f>IFERROR(INDEX(JOGOS!$C$1:$P$16905,$G3491,4),"")</f>
        <v>0</v>
      </c>
      <c r="L3491" s="32">
        <f>IFERROR(INDEX(JOGOS!$C$1:$P$16905,$G3491,5),"")</f>
        <v>0</v>
      </c>
      <c r="M3491" s="29">
        <f>IFERROR(INDEX(JOGOS!$C$1:$P$16905,$G3491,6),"")</f>
        <v>0</v>
      </c>
      <c r="N3491" s="32">
        <f>IFERROR(INDEX(JOGOS!$C$1:$P$16905,$G3491,7),"")</f>
        <v>0</v>
      </c>
      <c r="O3491" s="32">
        <f>IFERROR(INDEX(JOGOS!$C$1:$P$16905,$G3491,8),"")</f>
        <v>0</v>
      </c>
      <c r="P3491" s="32">
        <f>IFERROR(INDEX(JOGOS!$C$1:$P$16905,$G3491,9),"")</f>
        <v>0</v>
      </c>
      <c r="Q3491" s="32">
        <f>IFERROR(INDEX(JOGOS!$C$1:$P$16905,$G3491,10),"")</f>
        <v>0</v>
      </c>
      <c r="T3491" s="32">
        <f t="shared" si="284"/>
        <v>0</v>
      </c>
    </row>
    <row r="3492" spans="1:20">
      <c r="A3492" t="str">
        <f>IF(Tabela3[[#This Row],[GOL CASA]]&lt;&gt;"",Tabela3[[#This Row],[TIME CASA]],"")</f>
        <v/>
      </c>
      <c r="B3492" t="str">
        <f>IF(Tabela3[[#This Row],[GOL FORA]]&lt;&gt;"",Tabela3[[#This Row],[TIME FORA]],"")</f>
        <v/>
      </c>
      <c r="C3492">
        <f t="shared" si="280"/>
        <v>0</v>
      </c>
      <c r="D3492">
        <f t="shared" si="281"/>
        <v>0</v>
      </c>
      <c r="E3492">
        <f t="shared" si="283"/>
        <v>0</v>
      </c>
      <c r="F3492" t="str">
        <f t="shared" si="282"/>
        <v/>
      </c>
      <c r="J3492" s="29">
        <f>IFERROR(INDEX(JOGOS!$C$1:$P$16905,$G3492,3),"")</f>
        <v>0</v>
      </c>
      <c r="K3492" s="32">
        <f>IFERROR(INDEX(JOGOS!$C$1:$P$16905,$G3492,4),"")</f>
        <v>0</v>
      </c>
      <c r="L3492" s="32">
        <f>IFERROR(INDEX(JOGOS!$C$1:$P$16905,$G3492,5),"")</f>
        <v>0</v>
      </c>
      <c r="M3492" s="29">
        <f>IFERROR(INDEX(JOGOS!$C$1:$P$16905,$G3492,6),"")</f>
        <v>0</v>
      </c>
      <c r="N3492" s="32">
        <f>IFERROR(INDEX(JOGOS!$C$1:$P$16905,$G3492,7),"")</f>
        <v>0</v>
      </c>
      <c r="O3492" s="32">
        <f>IFERROR(INDEX(JOGOS!$C$1:$P$16905,$G3492,8),"")</f>
        <v>0</v>
      </c>
      <c r="P3492" s="32">
        <f>IFERROR(INDEX(JOGOS!$C$1:$P$16905,$G3492,9),"")</f>
        <v>0</v>
      </c>
      <c r="Q3492" s="32">
        <f>IFERROR(INDEX(JOGOS!$C$1:$P$16905,$G3492,10),"")</f>
        <v>0</v>
      </c>
      <c r="T3492" s="32">
        <f t="shared" si="284"/>
        <v>0</v>
      </c>
    </row>
    <row r="3493" spans="1:20">
      <c r="A3493" t="str">
        <f>IF(Tabela3[[#This Row],[GOL CASA]]&lt;&gt;"",Tabela3[[#This Row],[TIME CASA]],"")</f>
        <v/>
      </c>
      <c r="B3493" t="str">
        <f>IF(Tabela3[[#This Row],[GOL FORA]]&lt;&gt;"",Tabela3[[#This Row],[TIME FORA]],"")</f>
        <v/>
      </c>
      <c r="C3493">
        <f t="shared" si="280"/>
        <v>0</v>
      </c>
      <c r="D3493">
        <f t="shared" si="281"/>
        <v>0</v>
      </c>
      <c r="E3493">
        <f t="shared" si="283"/>
        <v>0</v>
      </c>
      <c r="F3493" t="str">
        <f t="shared" si="282"/>
        <v/>
      </c>
      <c r="J3493" s="29">
        <f>IFERROR(INDEX(JOGOS!$C$1:$P$16905,$G3493,3),"")</f>
        <v>0</v>
      </c>
      <c r="K3493" s="32">
        <f>IFERROR(INDEX(JOGOS!$C$1:$P$16905,$G3493,4),"")</f>
        <v>0</v>
      </c>
      <c r="L3493" s="32">
        <f>IFERROR(INDEX(JOGOS!$C$1:$P$16905,$G3493,5),"")</f>
        <v>0</v>
      </c>
      <c r="M3493" s="29">
        <f>IFERROR(INDEX(JOGOS!$C$1:$P$16905,$G3493,6),"")</f>
        <v>0</v>
      </c>
      <c r="N3493" s="32">
        <f>IFERROR(INDEX(JOGOS!$C$1:$P$16905,$G3493,7),"")</f>
        <v>0</v>
      </c>
      <c r="O3493" s="32">
        <f>IFERROR(INDEX(JOGOS!$C$1:$P$16905,$G3493,8),"")</f>
        <v>0</v>
      </c>
      <c r="P3493" s="32">
        <f>IFERROR(INDEX(JOGOS!$C$1:$P$16905,$G3493,9),"")</f>
        <v>0</v>
      </c>
      <c r="Q3493" s="32">
        <f>IFERROR(INDEX(JOGOS!$C$1:$P$16905,$G3493,10),"")</f>
        <v>0</v>
      </c>
      <c r="T3493" s="32">
        <f t="shared" si="284"/>
        <v>0</v>
      </c>
    </row>
    <row r="3494" spans="1:20">
      <c r="A3494" t="str">
        <f>IF(Tabela3[[#This Row],[GOL CASA]]&lt;&gt;"",Tabela3[[#This Row],[TIME CASA]],"")</f>
        <v/>
      </c>
      <c r="B3494" t="str">
        <f>IF(Tabela3[[#This Row],[GOL FORA]]&lt;&gt;"",Tabela3[[#This Row],[TIME FORA]],"")</f>
        <v/>
      </c>
      <c r="C3494">
        <f t="shared" si="280"/>
        <v>0</v>
      </c>
      <c r="D3494">
        <f t="shared" si="281"/>
        <v>0</v>
      </c>
      <c r="E3494">
        <f t="shared" si="283"/>
        <v>0</v>
      </c>
      <c r="F3494" t="str">
        <f t="shared" si="282"/>
        <v/>
      </c>
      <c r="J3494" s="29">
        <f>IFERROR(INDEX(JOGOS!$C$1:$P$16905,$G3494,3),"")</f>
        <v>0</v>
      </c>
      <c r="K3494" s="32">
        <f>IFERROR(INDEX(JOGOS!$C$1:$P$16905,$G3494,4),"")</f>
        <v>0</v>
      </c>
      <c r="L3494" s="32">
        <f>IFERROR(INDEX(JOGOS!$C$1:$P$16905,$G3494,5),"")</f>
        <v>0</v>
      </c>
      <c r="M3494" s="29">
        <f>IFERROR(INDEX(JOGOS!$C$1:$P$16905,$G3494,6),"")</f>
        <v>0</v>
      </c>
      <c r="N3494" s="32">
        <f>IFERROR(INDEX(JOGOS!$C$1:$P$16905,$G3494,7),"")</f>
        <v>0</v>
      </c>
      <c r="O3494" s="32">
        <f>IFERROR(INDEX(JOGOS!$C$1:$P$16905,$G3494,8),"")</f>
        <v>0</v>
      </c>
      <c r="P3494" s="32">
        <f>IFERROR(INDEX(JOGOS!$C$1:$P$16905,$G3494,9),"")</f>
        <v>0</v>
      </c>
      <c r="Q3494" s="32">
        <f>IFERROR(INDEX(JOGOS!$C$1:$P$16905,$G3494,10),"")</f>
        <v>0</v>
      </c>
      <c r="T3494" s="32">
        <f t="shared" si="284"/>
        <v>0</v>
      </c>
    </row>
    <row r="3495" spans="1:20">
      <c r="A3495" t="str">
        <f>IF(Tabela3[[#This Row],[GOL CASA]]&lt;&gt;"",Tabela3[[#This Row],[TIME CASA]],"")</f>
        <v/>
      </c>
      <c r="B3495" t="str">
        <f>IF(Tabela3[[#This Row],[GOL FORA]]&lt;&gt;"",Tabela3[[#This Row],[TIME FORA]],"")</f>
        <v/>
      </c>
      <c r="C3495">
        <f t="shared" si="280"/>
        <v>0</v>
      </c>
      <c r="D3495">
        <f t="shared" si="281"/>
        <v>0</v>
      </c>
      <c r="E3495">
        <f t="shared" si="283"/>
        <v>0</v>
      </c>
      <c r="F3495" t="str">
        <f t="shared" si="282"/>
        <v/>
      </c>
      <c r="J3495" s="29">
        <f>IFERROR(INDEX(JOGOS!$C$1:$P$16905,$G3495,3),"")</f>
        <v>0</v>
      </c>
      <c r="K3495" s="32">
        <f>IFERROR(INDEX(JOGOS!$C$1:$P$16905,$G3495,4),"")</f>
        <v>0</v>
      </c>
      <c r="L3495" s="32">
        <f>IFERROR(INDEX(JOGOS!$C$1:$P$16905,$G3495,5),"")</f>
        <v>0</v>
      </c>
      <c r="M3495" s="29">
        <f>IFERROR(INDEX(JOGOS!$C$1:$P$16905,$G3495,6),"")</f>
        <v>0</v>
      </c>
      <c r="N3495" s="32">
        <f>IFERROR(INDEX(JOGOS!$C$1:$P$16905,$G3495,7),"")</f>
        <v>0</v>
      </c>
      <c r="O3495" s="32">
        <f>IFERROR(INDEX(JOGOS!$C$1:$P$16905,$G3495,8),"")</f>
        <v>0</v>
      </c>
      <c r="P3495" s="32">
        <f>IFERROR(INDEX(JOGOS!$C$1:$P$16905,$G3495,9),"")</f>
        <v>0</v>
      </c>
      <c r="Q3495" s="32">
        <f>IFERROR(INDEX(JOGOS!$C$1:$P$16905,$G3495,10),"")</f>
        <v>0</v>
      </c>
      <c r="T3495" s="32">
        <f t="shared" si="284"/>
        <v>0</v>
      </c>
    </row>
    <row r="3496" spans="1:20">
      <c r="A3496" t="str">
        <f>IF(Tabela3[[#This Row],[GOL CASA]]&lt;&gt;"",Tabela3[[#This Row],[TIME CASA]],"")</f>
        <v/>
      </c>
      <c r="B3496" t="str">
        <f>IF(Tabela3[[#This Row],[GOL FORA]]&lt;&gt;"",Tabela3[[#This Row],[TIME FORA]],"")</f>
        <v/>
      </c>
      <c r="C3496">
        <f t="shared" si="280"/>
        <v>0</v>
      </c>
      <c r="D3496">
        <f t="shared" si="281"/>
        <v>0</v>
      </c>
      <c r="E3496">
        <f t="shared" si="283"/>
        <v>0</v>
      </c>
      <c r="F3496" t="str">
        <f t="shared" si="282"/>
        <v/>
      </c>
      <c r="J3496" s="29">
        <f>IFERROR(INDEX(JOGOS!$C$1:$P$16905,$G3496,3),"")</f>
        <v>0</v>
      </c>
      <c r="K3496" s="32">
        <f>IFERROR(INDEX(JOGOS!$C$1:$P$16905,$G3496,4),"")</f>
        <v>0</v>
      </c>
      <c r="L3496" s="32">
        <f>IFERROR(INDEX(JOGOS!$C$1:$P$16905,$G3496,5),"")</f>
        <v>0</v>
      </c>
      <c r="M3496" s="29">
        <f>IFERROR(INDEX(JOGOS!$C$1:$P$16905,$G3496,6),"")</f>
        <v>0</v>
      </c>
      <c r="N3496" s="32">
        <f>IFERROR(INDEX(JOGOS!$C$1:$P$16905,$G3496,7),"")</f>
        <v>0</v>
      </c>
      <c r="O3496" s="32">
        <f>IFERROR(INDEX(JOGOS!$C$1:$P$16905,$G3496,8),"")</f>
        <v>0</v>
      </c>
      <c r="P3496" s="32">
        <f>IFERROR(INDEX(JOGOS!$C$1:$P$16905,$G3496,9),"")</f>
        <v>0</v>
      </c>
      <c r="Q3496" s="32">
        <f>IFERROR(INDEX(JOGOS!$C$1:$P$16905,$G3496,10),"")</f>
        <v>0</v>
      </c>
      <c r="T3496" s="32">
        <f t="shared" si="284"/>
        <v>0</v>
      </c>
    </row>
    <row r="3497" spans="1:20">
      <c r="A3497" t="str">
        <f>IF(Tabela3[[#This Row],[GOL CASA]]&lt;&gt;"",Tabela3[[#This Row],[TIME CASA]],"")</f>
        <v/>
      </c>
      <c r="B3497" t="str">
        <f>IF(Tabela3[[#This Row],[GOL FORA]]&lt;&gt;"",Tabela3[[#This Row],[TIME FORA]],"")</f>
        <v/>
      </c>
      <c r="C3497">
        <f t="shared" si="280"/>
        <v>0</v>
      </c>
      <c r="D3497">
        <f t="shared" si="281"/>
        <v>0</v>
      </c>
      <c r="E3497">
        <f t="shared" si="283"/>
        <v>0</v>
      </c>
      <c r="F3497" t="str">
        <f t="shared" si="282"/>
        <v/>
      </c>
      <c r="J3497" s="29">
        <f>IFERROR(INDEX(JOGOS!$C$1:$P$16905,$G3497,3),"")</f>
        <v>0</v>
      </c>
      <c r="K3497" s="32">
        <f>IFERROR(INDEX(JOGOS!$C$1:$P$16905,$G3497,4),"")</f>
        <v>0</v>
      </c>
      <c r="L3497" s="32">
        <f>IFERROR(INDEX(JOGOS!$C$1:$P$16905,$G3497,5),"")</f>
        <v>0</v>
      </c>
      <c r="M3497" s="29">
        <f>IFERROR(INDEX(JOGOS!$C$1:$P$16905,$G3497,6),"")</f>
        <v>0</v>
      </c>
      <c r="N3497" s="32">
        <f>IFERROR(INDEX(JOGOS!$C$1:$P$16905,$G3497,7),"")</f>
        <v>0</v>
      </c>
      <c r="O3497" s="32">
        <f>IFERROR(INDEX(JOGOS!$C$1:$P$16905,$G3497,8),"")</f>
        <v>0</v>
      </c>
      <c r="P3497" s="32">
        <f>IFERROR(INDEX(JOGOS!$C$1:$P$16905,$G3497,9),"")</f>
        <v>0</v>
      </c>
      <c r="Q3497" s="32">
        <f>IFERROR(INDEX(JOGOS!$C$1:$P$16905,$G3497,10),"")</f>
        <v>0</v>
      </c>
      <c r="T3497" s="32">
        <f t="shared" si="284"/>
        <v>0</v>
      </c>
    </row>
    <row r="3498" spans="1:20">
      <c r="A3498" t="str">
        <f>IF(Tabela3[[#This Row],[GOL CASA]]&lt;&gt;"",Tabela3[[#This Row],[TIME CASA]],"")</f>
        <v/>
      </c>
      <c r="B3498" t="str">
        <f>IF(Tabela3[[#This Row],[GOL FORA]]&lt;&gt;"",Tabela3[[#This Row],[TIME FORA]],"")</f>
        <v/>
      </c>
      <c r="C3498">
        <f t="shared" si="280"/>
        <v>0</v>
      </c>
      <c r="D3498">
        <f t="shared" si="281"/>
        <v>0</v>
      </c>
      <c r="E3498">
        <f t="shared" si="283"/>
        <v>0</v>
      </c>
      <c r="F3498" t="str">
        <f t="shared" si="282"/>
        <v/>
      </c>
      <c r="J3498" s="29">
        <f>IFERROR(INDEX(JOGOS!$C$1:$P$16905,$G3498,3),"")</f>
        <v>0</v>
      </c>
      <c r="K3498" s="32">
        <f>IFERROR(INDEX(JOGOS!$C$1:$P$16905,$G3498,4),"")</f>
        <v>0</v>
      </c>
      <c r="L3498" s="32">
        <f>IFERROR(INDEX(JOGOS!$C$1:$P$16905,$G3498,5),"")</f>
        <v>0</v>
      </c>
      <c r="M3498" s="29">
        <f>IFERROR(INDEX(JOGOS!$C$1:$P$16905,$G3498,6),"")</f>
        <v>0</v>
      </c>
      <c r="N3498" s="32">
        <f>IFERROR(INDEX(JOGOS!$C$1:$P$16905,$G3498,7),"")</f>
        <v>0</v>
      </c>
      <c r="O3498" s="32">
        <f>IFERROR(INDEX(JOGOS!$C$1:$P$16905,$G3498,8),"")</f>
        <v>0</v>
      </c>
      <c r="P3498" s="32">
        <f>IFERROR(INDEX(JOGOS!$C$1:$P$16905,$G3498,9),"")</f>
        <v>0</v>
      </c>
      <c r="Q3498" s="32">
        <f>IFERROR(INDEX(JOGOS!$C$1:$P$16905,$G3498,10),"")</f>
        <v>0</v>
      </c>
      <c r="T3498" s="32">
        <f t="shared" si="284"/>
        <v>0</v>
      </c>
    </row>
    <row r="3499" spans="1:20">
      <c r="A3499" t="str">
        <f>IF(Tabela3[[#This Row],[GOL CASA]]&lt;&gt;"",Tabela3[[#This Row],[TIME CASA]],"")</f>
        <v/>
      </c>
      <c r="B3499" t="str">
        <f>IF(Tabela3[[#This Row],[GOL FORA]]&lt;&gt;"",Tabela3[[#This Row],[TIME FORA]],"")</f>
        <v/>
      </c>
      <c r="C3499">
        <f t="shared" si="280"/>
        <v>0</v>
      </c>
      <c r="D3499">
        <f t="shared" si="281"/>
        <v>0</v>
      </c>
      <c r="E3499">
        <f t="shared" si="283"/>
        <v>0</v>
      </c>
      <c r="F3499" t="str">
        <f t="shared" si="282"/>
        <v/>
      </c>
      <c r="J3499" s="29">
        <f>IFERROR(INDEX(JOGOS!$C$1:$P$16905,$G3499,3),"")</f>
        <v>0</v>
      </c>
      <c r="K3499" s="32">
        <f>IFERROR(INDEX(JOGOS!$C$1:$P$16905,$G3499,4),"")</f>
        <v>0</v>
      </c>
      <c r="L3499" s="32">
        <f>IFERROR(INDEX(JOGOS!$C$1:$P$16905,$G3499,5),"")</f>
        <v>0</v>
      </c>
      <c r="M3499" s="29">
        <f>IFERROR(INDEX(JOGOS!$C$1:$P$16905,$G3499,6),"")</f>
        <v>0</v>
      </c>
      <c r="N3499" s="32">
        <f>IFERROR(INDEX(JOGOS!$C$1:$P$16905,$G3499,7),"")</f>
        <v>0</v>
      </c>
      <c r="O3499" s="32">
        <f>IFERROR(INDEX(JOGOS!$C$1:$P$16905,$G3499,8),"")</f>
        <v>0</v>
      </c>
      <c r="P3499" s="32">
        <f>IFERROR(INDEX(JOGOS!$C$1:$P$16905,$G3499,9),"")</f>
        <v>0</v>
      </c>
      <c r="Q3499" s="32">
        <f>IFERROR(INDEX(JOGOS!$C$1:$P$16905,$G3499,10),"")</f>
        <v>0</v>
      </c>
      <c r="T3499" s="32">
        <f t="shared" si="284"/>
        <v>0</v>
      </c>
    </row>
    <row r="3500" spans="1:20">
      <c r="A3500" t="str">
        <f>IF(Tabela3[[#This Row],[GOL CASA]]&lt;&gt;"",Tabela3[[#This Row],[TIME CASA]],"")</f>
        <v/>
      </c>
      <c r="B3500" t="str">
        <f>IF(Tabela3[[#This Row],[GOL FORA]]&lt;&gt;"",Tabela3[[#This Row],[TIME FORA]],"")</f>
        <v/>
      </c>
      <c r="C3500">
        <f t="shared" si="280"/>
        <v>0</v>
      </c>
      <c r="D3500">
        <f t="shared" si="281"/>
        <v>0</v>
      </c>
      <c r="E3500">
        <f t="shared" si="283"/>
        <v>0</v>
      </c>
      <c r="F3500" t="str">
        <f t="shared" si="282"/>
        <v/>
      </c>
      <c r="J3500" s="29">
        <f>IFERROR(INDEX(JOGOS!$C$1:$P$16905,$G3500,3),"")</f>
        <v>0</v>
      </c>
      <c r="K3500" s="32">
        <f>IFERROR(INDEX(JOGOS!$C$1:$P$16905,$G3500,4),"")</f>
        <v>0</v>
      </c>
      <c r="L3500" s="32">
        <f>IFERROR(INDEX(JOGOS!$C$1:$P$16905,$G3500,5),"")</f>
        <v>0</v>
      </c>
      <c r="M3500" s="29">
        <f>IFERROR(INDEX(JOGOS!$C$1:$P$16905,$G3500,6),"")</f>
        <v>0</v>
      </c>
      <c r="N3500" s="32">
        <f>IFERROR(INDEX(JOGOS!$C$1:$P$16905,$G3500,7),"")</f>
        <v>0</v>
      </c>
      <c r="O3500" s="32">
        <f>IFERROR(INDEX(JOGOS!$C$1:$P$16905,$G3500,8),"")</f>
        <v>0</v>
      </c>
      <c r="P3500" s="32">
        <f>IFERROR(INDEX(JOGOS!$C$1:$P$16905,$G3500,9),"")</f>
        <v>0</v>
      </c>
      <c r="Q3500" s="32">
        <f>IFERROR(INDEX(JOGOS!$C$1:$P$16905,$G3500,10),"")</f>
        <v>0</v>
      </c>
      <c r="T3500" s="32">
        <f t="shared" si="284"/>
        <v>0</v>
      </c>
    </row>
    <row r="3501" spans="1:20">
      <c r="A3501" t="str">
        <f>IF(Tabela3[[#This Row],[GOL CASA]]&lt;&gt;"",Tabela3[[#This Row],[TIME CASA]],"")</f>
        <v/>
      </c>
      <c r="B3501" t="str">
        <f>IF(Tabela3[[#This Row],[GOL FORA]]&lt;&gt;"",Tabela3[[#This Row],[TIME FORA]],"")</f>
        <v/>
      </c>
      <c r="C3501">
        <f t="shared" si="280"/>
        <v>0</v>
      </c>
      <c r="D3501">
        <f t="shared" si="281"/>
        <v>0</v>
      </c>
      <c r="E3501">
        <f t="shared" si="283"/>
        <v>0</v>
      </c>
      <c r="F3501" t="str">
        <f t="shared" si="282"/>
        <v/>
      </c>
      <c r="J3501" s="29">
        <f>IFERROR(INDEX(JOGOS!$C$1:$P$16905,$G3501,3),"")</f>
        <v>0</v>
      </c>
      <c r="K3501" s="32">
        <f>IFERROR(INDEX(JOGOS!$C$1:$P$16905,$G3501,4),"")</f>
        <v>0</v>
      </c>
      <c r="L3501" s="32">
        <f>IFERROR(INDEX(JOGOS!$C$1:$P$16905,$G3501,5),"")</f>
        <v>0</v>
      </c>
      <c r="M3501" s="29">
        <f>IFERROR(INDEX(JOGOS!$C$1:$P$16905,$G3501,6),"")</f>
        <v>0</v>
      </c>
      <c r="N3501" s="32">
        <f>IFERROR(INDEX(JOGOS!$C$1:$P$16905,$G3501,7),"")</f>
        <v>0</v>
      </c>
      <c r="O3501" s="32">
        <f>IFERROR(INDEX(JOGOS!$C$1:$P$16905,$G3501,8),"")</f>
        <v>0</v>
      </c>
      <c r="P3501" s="32">
        <f>IFERROR(INDEX(JOGOS!$C$1:$P$16905,$G3501,9),"")</f>
        <v>0</v>
      </c>
      <c r="Q3501" s="32">
        <f>IFERROR(INDEX(JOGOS!$C$1:$P$16905,$G3501,10),"")</f>
        <v>0</v>
      </c>
      <c r="T3501" s="32">
        <f t="shared" si="284"/>
        <v>0</v>
      </c>
    </row>
    <row r="3502" spans="1:20">
      <c r="A3502" t="str">
        <f>IF(Tabela3[[#This Row],[GOL CASA]]&lt;&gt;"",Tabela3[[#This Row],[TIME CASA]],"")</f>
        <v/>
      </c>
      <c r="B3502" t="str">
        <f>IF(Tabela3[[#This Row],[GOL FORA]]&lt;&gt;"",Tabela3[[#This Row],[TIME FORA]],"")</f>
        <v/>
      </c>
      <c r="C3502">
        <f t="shared" si="280"/>
        <v>0</v>
      </c>
      <c r="D3502">
        <f t="shared" si="281"/>
        <v>0</v>
      </c>
      <c r="E3502">
        <f t="shared" si="283"/>
        <v>0</v>
      </c>
      <c r="F3502" t="str">
        <f t="shared" si="282"/>
        <v/>
      </c>
      <c r="J3502" s="29">
        <f>IFERROR(INDEX(JOGOS!$C$1:$P$16905,$G3502,3),"")</f>
        <v>0</v>
      </c>
      <c r="K3502" s="32">
        <f>IFERROR(INDEX(JOGOS!$C$1:$P$16905,$G3502,4),"")</f>
        <v>0</v>
      </c>
      <c r="L3502" s="32">
        <f>IFERROR(INDEX(JOGOS!$C$1:$P$16905,$G3502,5),"")</f>
        <v>0</v>
      </c>
      <c r="M3502" s="29">
        <f>IFERROR(INDEX(JOGOS!$C$1:$P$16905,$G3502,6),"")</f>
        <v>0</v>
      </c>
      <c r="N3502" s="32">
        <f>IFERROR(INDEX(JOGOS!$C$1:$P$16905,$G3502,7),"")</f>
        <v>0</v>
      </c>
      <c r="O3502" s="32">
        <f>IFERROR(INDEX(JOGOS!$C$1:$P$16905,$G3502,8),"")</f>
        <v>0</v>
      </c>
      <c r="P3502" s="32">
        <f>IFERROR(INDEX(JOGOS!$C$1:$P$16905,$G3502,9),"")</f>
        <v>0</v>
      </c>
      <c r="Q3502" s="32">
        <f>IFERROR(INDEX(JOGOS!$C$1:$P$16905,$G3502,10),"")</f>
        <v>0</v>
      </c>
      <c r="T3502" s="32">
        <f t="shared" si="284"/>
        <v>0</v>
      </c>
    </row>
    <row r="3503" spans="1:20">
      <c r="A3503" t="str">
        <f>IF(Tabela3[[#This Row],[GOL CASA]]&lt;&gt;"",Tabela3[[#This Row],[TIME CASA]],"")</f>
        <v/>
      </c>
      <c r="B3503" t="str">
        <f>IF(Tabela3[[#This Row],[GOL FORA]]&lt;&gt;"",Tabela3[[#This Row],[TIME FORA]],"")</f>
        <v/>
      </c>
      <c r="C3503">
        <f t="shared" si="280"/>
        <v>0</v>
      </c>
      <c r="D3503">
        <f t="shared" si="281"/>
        <v>0</v>
      </c>
      <c r="E3503">
        <f t="shared" si="283"/>
        <v>0</v>
      </c>
      <c r="F3503" t="str">
        <f t="shared" si="282"/>
        <v/>
      </c>
      <c r="J3503" s="29">
        <f>IFERROR(INDEX(JOGOS!$C$1:$P$16905,$G3503,3),"")</f>
        <v>0</v>
      </c>
      <c r="K3503" s="32">
        <f>IFERROR(INDEX(JOGOS!$C$1:$P$16905,$G3503,4),"")</f>
        <v>0</v>
      </c>
      <c r="L3503" s="32">
        <f>IFERROR(INDEX(JOGOS!$C$1:$P$16905,$G3503,5),"")</f>
        <v>0</v>
      </c>
      <c r="M3503" s="29">
        <f>IFERROR(INDEX(JOGOS!$C$1:$P$16905,$G3503,6),"")</f>
        <v>0</v>
      </c>
      <c r="N3503" s="32">
        <f>IFERROR(INDEX(JOGOS!$C$1:$P$16905,$G3503,7),"")</f>
        <v>0</v>
      </c>
      <c r="O3503" s="32">
        <f>IFERROR(INDEX(JOGOS!$C$1:$P$16905,$G3503,8),"")</f>
        <v>0</v>
      </c>
      <c r="P3503" s="32">
        <f>IFERROR(INDEX(JOGOS!$C$1:$P$16905,$G3503,9),"")</f>
        <v>0</v>
      </c>
      <c r="Q3503" s="32">
        <f>IFERROR(INDEX(JOGOS!$C$1:$P$16905,$G3503,10),"")</f>
        <v>0</v>
      </c>
      <c r="T3503" s="32">
        <f t="shared" si="284"/>
        <v>0</v>
      </c>
    </row>
    <row r="3504" spans="1:20">
      <c r="A3504" t="str">
        <f>IF(Tabela3[[#This Row],[GOL CASA]]&lt;&gt;"",Tabela3[[#This Row],[TIME CASA]],"")</f>
        <v/>
      </c>
      <c r="B3504" t="str">
        <f>IF(Tabela3[[#This Row],[GOL FORA]]&lt;&gt;"",Tabela3[[#This Row],[TIME FORA]],"")</f>
        <v/>
      </c>
      <c r="C3504">
        <f t="shared" si="280"/>
        <v>0</v>
      </c>
      <c r="D3504">
        <f t="shared" si="281"/>
        <v>0</v>
      </c>
      <c r="E3504">
        <f t="shared" si="283"/>
        <v>0</v>
      </c>
      <c r="F3504" t="str">
        <f t="shared" si="282"/>
        <v/>
      </c>
      <c r="J3504" s="29">
        <f>IFERROR(INDEX(JOGOS!$C$1:$P$16905,$G3504,3),"")</f>
        <v>0</v>
      </c>
      <c r="K3504" s="32">
        <f>IFERROR(INDEX(JOGOS!$C$1:$P$16905,$G3504,4),"")</f>
        <v>0</v>
      </c>
      <c r="L3504" s="32">
        <f>IFERROR(INDEX(JOGOS!$C$1:$P$16905,$G3504,5),"")</f>
        <v>0</v>
      </c>
      <c r="M3504" s="29">
        <f>IFERROR(INDEX(JOGOS!$C$1:$P$16905,$G3504,6),"")</f>
        <v>0</v>
      </c>
      <c r="N3504" s="32">
        <f>IFERROR(INDEX(JOGOS!$C$1:$P$16905,$G3504,7),"")</f>
        <v>0</v>
      </c>
      <c r="O3504" s="32">
        <f>IFERROR(INDEX(JOGOS!$C$1:$P$16905,$G3504,8),"")</f>
        <v>0</v>
      </c>
      <c r="P3504" s="32">
        <f>IFERROR(INDEX(JOGOS!$C$1:$P$16905,$G3504,9),"")</f>
        <v>0</v>
      </c>
      <c r="Q3504" s="32">
        <f>IFERROR(INDEX(JOGOS!$C$1:$P$16905,$G3504,10),"")</f>
        <v>0</v>
      </c>
      <c r="T3504" s="32">
        <f t="shared" si="284"/>
        <v>0</v>
      </c>
    </row>
    <row r="3505" spans="1:20">
      <c r="A3505" t="str">
        <f>IF(Tabela3[[#This Row],[GOL CASA]]&lt;&gt;"",Tabela3[[#This Row],[TIME CASA]],"")</f>
        <v/>
      </c>
      <c r="B3505" t="str">
        <f>IF(Tabela3[[#This Row],[GOL FORA]]&lt;&gt;"",Tabela3[[#This Row],[TIME FORA]],"")</f>
        <v/>
      </c>
      <c r="C3505">
        <f t="shared" si="280"/>
        <v>0</v>
      </c>
      <c r="D3505">
        <f t="shared" si="281"/>
        <v>0</v>
      </c>
      <c r="E3505">
        <f t="shared" si="283"/>
        <v>0</v>
      </c>
      <c r="F3505" t="str">
        <f t="shared" si="282"/>
        <v/>
      </c>
      <c r="J3505" s="29">
        <f>IFERROR(INDEX(JOGOS!$C$1:$P$16905,$G3505,3),"")</f>
        <v>0</v>
      </c>
      <c r="K3505" s="32">
        <f>IFERROR(INDEX(JOGOS!$C$1:$P$16905,$G3505,4),"")</f>
        <v>0</v>
      </c>
      <c r="L3505" s="32">
        <f>IFERROR(INDEX(JOGOS!$C$1:$P$16905,$G3505,5),"")</f>
        <v>0</v>
      </c>
      <c r="M3505" s="29">
        <f>IFERROR(INDEX(JOGOS!$C$1:$P$16905,$G3505,6),"")</f>
        <v>0</v>
      </c>
      <c r="N3505" s="32">
        <f>IFERROR(INDEX(JOGOS!$C$1:$P$16905,$G3505,7),"")</f>
        <v>0</v>
      </c>
      <c r="O3505" s="32">
        <f>IFERROR(INDEX(JOGOS!$C$1:$P$16905,$G3505,8),"")</f>
        <v>0</v>
      </c>
      <c r="P3505" s="32">
        <f>IFERROR(INDEX(JOGOS!$C$1:$P$16905,$G3505,9),"")</f>
        <v>0</v>
      </c>
      <c r="Q3505" s="32">
        <f>IFERROR(INDEX(JOGOS!$C$1:$P$16905,$G3505,10),"")</f>
        <v>0</v>
      </c>
      <c r="T3505" s="32">
        <f t="shared" si="284"/>
        <v>0</v>
      </c>
    </row>
    <row r="3506" spans="1:20">
      <c r="A3506" t="str">
        <f>IF(Tabela3[[#This Row],[GOL CASA]]&lt;&gt;"",Tabela3[[#This Row],[TIME CASA]],"")</f>
        <v/>
      </c>
      <c r="B3506" t="str">
        <f>IF(Tabela3[[#This Row],[GOL FORA]]&lt;&gt;"",Tabela3[[#This Row],[TIME FORA]],"")</f>
        <v/>
      </c>
      <c r="C3506">
        <f t="shared" si="280"/>
        <v>0</v>
      </c>
      <c r="D3506">
        <f t="shared" si="281"/>
        <v>0</v>
      </c>
      <c r="E3506">
        <f t="shared" si="283"/>
        <v>0</v>
      </c>
      <c r="F3506" t="str">
        <f t="shared" si="282"/>
        <v/>
      </c>
      <c r="J3506" s="29">
        <f>IFERROR(INDEX(JOGOS!$C$1:$P$16905,$G3506,3),"")</f>
        <v>0</v>
      </c>
      <c r="K3506" s="32">
        <f>IFERROR(INDEX(JOGOS!$C$1:$P$16905,$G3506,4),"")</f>
        <v>0</v>
      </c>
      <c r="L3506" s="32">
        <f>IFERROR(INDEX(JOGOS!$C$1:$P$16905,$G3506,5),"")</f>
        <v>0</v>
      </c>
      <c r="M3506" s="29">
        <f>IFERROR(INDEX(JOGOS!$C$1:$P$16905,$G3506,6),"")</f>
        <v>0</v>
      </c>
      <c r="N3506" s="32">
        <f>IFERROR(INDEX(JOGOS!$C$1:$P$16905,$G3506,7),"")</f>
        <v>0</v>
      </c>
      <c r="O3506" s="32">
        <f>IFERROR(INDEX(JOGOS!$C$1:$P$16905,$G3506,8),"")</f>
        <v>0</v>
      </c>
      <c r="P3506" s="32">
        <f>IFERROR(INDEX(JOGOS!$C$1:$P$16905,$G3506,9),"")</f>
        <v>0</v>
      </c>
      <c r="Q3506" s="32">
        <f>IFERROR(INDEX(JOGOS!$C$1:$P$16905,$G3506,10),"")</f>
        <v>0</v>
      </c>
      <c r="T3506" s="32">
        <f t="shared" si="284"/>
        <v>0</v>
      </c>
    </row>
    <row r="3507" spans="1:20">
      <c r="A3507" t="str">
        <f>IF(Tabela3[[#This Row],[GOL CASA]]&lt;&gt;"",Tabela3[[#This Row],[TIME CASA]],"")</f>
        <v/>
      </c>
      <c r="B3507" t="str">
        <f>IF(Tabela3[[#This Row],[GOL FORA]]&lt;&gt;"",Tabela3[[#This Row],[TIME FORA]],"")</f>
        <v/>
      </c>
      <c r="C3507">
        <f t="shared" si="280"/>
        <v>0</v>
      </c>
      <c r="D3507">
        <f t="shared" si="281"/>
        <v>0</v>
      </c>
      <c r="E3507">
        <f t="shared" si="283"/>
        <v>0</v>
      </c>
      <c r="F3507" t="str">
        <f t="shared" si="282"/>
        <v/>
      </c>
      <c r="J3507" s="29">
        <f>IFERROR(INDEX(JOGOS!$C$1:$P$16905,$G3507,3),"")</f>
        <v>0</v>
      </c>
      <c r="K3507" s="32">
        <f>IFERROR(INDEX(JOGOS!$C$1:$P$16905,$G3507,4),"")</f>
        <v>0</v>
      </c>
      <c r="L3507" s="32">
        <f>IFERROR(INDEX(JOGOS!$C$1:$P$16905,$G3507,5),"")</f>
        <v>0</v>
      </c>
      <c r="M3507" s="29">
        <f>IFERROR(INDEX(JOGOS!$C$1:$P$16905,$G3507,6),"")</f>
        <v>0</v>
      </c>
      <c r="N3507" s="32">
        <f>IFERROR(INDEX(JOGOS!$C$1:$P$16905,$G3507,7),"")</f>
        <v>0</v>
      </c>
      <c r="O3507" s="32">
        <f>IFERROR(INDEX(JOGOS!$C$1:$P$16905,$G3507,8),"")</f>
        <v>0</v>
      </c>
      <c r="P3507" s="32">
        <f>IFERROR(INDEX(JOGOS!$C$1:$P$16905,$G3507,9),"")</f>
        <v>0</v>
      </c>
      <c r="Q3507" s="32">
        <f>IFERROR(INDEX(JOGOS!$C$1:$P$16905,$G3507,10),"")</f>
        <v>0</v>
      </c>
      <c r="T3507" s="32">
        <f t="shared" si="284"/>
        <v>0</v>
      </c>
    </row>
    <row r="3508" spans="1:20">
      <c r="A3508" t="str">
        <f>IF(Tabela3[[#This Row],[GOL CASA]]&lt;&gt;"",Tabela3[[#This Row],[TIME CASA]],"")</f>
        <v/>
      </c>
      <c r="B3508" t="str">
        <f>IF(Tabela3[[#This Row],[GOL FORA]]&lt;&gt;"",Tabela3[[#This Row],[TIME FORA]],"")</f>
        <v/>
      </c>
      <c r="C3508">
        <f t="shared" si="280"/>
        <v>0</v>
      </c>
      <c r="D3508">
        <f t="shared" si="281"/>
        <v>0</v>
      </c>
      <c r="E3508">
        <f t="shared" si="283"/>
        <v>0</v>
      </c>
      <c r="F3508" t="str">
        <f t="shared" si="282"/>
        <v/>
      </c>
      <c r="J3508" s="29">
        <f>IFERROR(INDEX(JOGOS!$C$1:$P$16905,$G3508,3),"")</f>
        <v>0</v>
      </c>
      <c r="K3508" s="32">
        <f>IFERROR(INDEX(JOGOS!$C$1:$P$16905,$G3508,4),"")</f>
        <v>0</v>
      </c>
      <c r="L3508" s="32">
        <f>IFERROR(INDEX(JOGOS!$C$1:$P$16905,$G3508,5),"")</f>
        <v>0</v>
      </c>
      <c r="M3508" s="29">
        <f>IFERROR(INDEX(JOGOS!$C$1:$P$16905,$G3508,6),"")</f>
        <v>0</v>
      </c>
      <c r="N3508" s="32">
        <f>IFERROR(INDEX(JOGOS!$C$1:$P$16905,$G3508,7),"")</f>
        <v>0</v>
      </c>
      <c r="O3508" s="32">
        <f>IFERROR(INDEX(JOGOS!$C$1:$P$16905,$G3508,8),"")</f>
        <v>0</v>
      </c>
      <c r="P3508" s="32">
        <f>IFERROR(INDEX(JOGOS!$C$1:$P$16905,$G3508,9),"")</f>
        <v>0</v>
      </c>
      <c r="Q3508" s="32">
        <f>IFERROR(INDEX(JOGOS!$C$1:$P$16905,$G3508,10),"")</f>
        <v>0</v>
      </c>
      <c r="T3508" s="32">
        <f t="shared" si="284"/>
        <v>0</v>
      </c>
    </row>
    <row r="3509" spans="1:20">
      <c r="A3509" t="str">
        <f>IF(Tabela3[[#This Row],[GOL CASA]]&lt;&gt;"",Tabela3[[#This Row],[TIME CASA]],"")</f>
        <v/>
      </c>
      <c r="B3509" t="str">
        <f>IF(Tabela3[[#This Row],[GOL FORA]]&lt;&gt;"",Tabela3[[#This Row],[TIME FORA]],"")</f>
        <v/>
      </c>
      <c r="C3509">
        <f t="shared" si="280"/>
        <v>0</v>
      </c>
      <c r="D3509">
        <f t="shared" si="281"/>
        <v>0</v>
      </c>
      <c r="E3509">
        <f t="shared" si="283"/>
        <v>0</v>
      </c>
      <c r="F3509" t="str">
        <f t="shared" si="282"/>
        <v/>
      </c>
      <c r="J3509" s="29">
        <f>IFERROR(INDEX(JOGOS!$C$1:$P$16905,$G3509,3),"")</f>
        <v>0</v>
      </c>
      <c r="K3509" s="32">
        <f>IFERROR(INDEX(JOGOS!$C$1:$P$16905,$G3509,4),"")</f>
        <v>0</v>
      </c>
      <c r="L3509" s="32">
        <f>IFERROR(INDEX(JOGOS!$C$1:$P$16905,$G3509,5),"")</f>
        <v>0</v>
      </c>
      <c r="M3509" s="29">
        <f>IFERROR(INDEX(JOGOS!$C$1:$P$16905,$G3509,6),"")</f>
        <v>0</v>
      </c>
      <c r="N3509" s="32">
        <f>IFERROR(INDEX(JOGOS!$C$1:$P$16905,$G3509,7),"")</f>
        <v>0</v>
      </c>
      <c r="O3509" s="32">
        <f>IFERROR(INDEX(JOGOS!$C$1:$P$16905,$G3509,8),"")</f>
        <v>0</v>
      </c>
      <c r="P3509" s="32">
        <f>IFERROR(INDEX(JOGOS!$C$1:$P$16905,$G3509,9),"")</f>
        <v>0</v>
      </c>
      <c r="Q3509" s="32">
        <f>IFERROR(INDEX(JOGOS!$C$1:$P$16905,$G3509,10),"")</f>
        <v>0</v>
      </c>
      <c r="T3509" s="32">
        <f t="shared" si="284"/>
        <v>0</v>
      </c>
    </row>
    <row r="3510" spans="1:20">
      <c r="A3510" t="str">
        <f>IF(Tabela3[[#This Row],[GOL CASA]]&lt;&gt;"",Tabela3[[#This Row],[TIME CASA]],"")</f>
        <v/>
      </c>
      <c r="B3510" t="str">
        <f>IF(Tabela3[[#This Row],[GOL FORA]]&lt;&gt;"",Tabela3[[#This Row],[TIME FORA]],"")</f>
        <v/>
      </c>
      <c r="C3510">
        <f t="shared" si="280"/>
        <v>0</v>
      </c>
      <c r="D3510">
        <f t="shared" si="281"/>
        <v>0</v>
      </c>
      <c r="E3510">
        <f t="shared" si="283"/>
        <v>0</v>
      </c>
      <c r="F3510" t="str">
        <f t="shared" si="282"/>
        <v/>
      </c>
      <c r="J3510" s="29">
        <f>IFERROR(INDEX(JOGOS!$C$1:$P$16905,$G3510,3),"")</f>
        <v>0</v>
      </c>
      <c r="K3510" s="32">
        <f>IFERROR(INDEX(JOGOS!$C$1:$P$16905,$G3510,4),"")</f>
        <v>0</v>
      </c>
      <c r="L3510" s="32">
        <f>IFERROR(INDEX(JOGOS!$C$1:$P$16905,$G3510,5),"")</f>
        <v>0</v>
      </c>
      <c r="M3510" s="29">
        <f>IFERROR(INDEX(JOGOS!$C$1:$P$16905,$G3510,6),"")</f>
        <v>0</v>
      </c>
      <c r="N3510" s="32">
        <f>IFERROR(INDEX(JOGOS!$C$1:$P$16905,$G3510,7),"")</f>
        <v>0</v>
      </c>
      <c r="O3510" s="32">
        <f>IFERROR(INDEX(JOGOS!$C$1:$P$16905,$G3510,8),"")</f>
        <v>0</v>
      </c>
      <c r="P3510" s="32">
        <f>IFERROR(INDEX(JOGOS!$C$1:$P$16905,$G3510,9),"")</f>
        <v>0</v>
      </c>
      <c r="Q3510" s="32">
        <f>IFERROR(INDEX(JOGOS!$C$1:$P$16905,$G3510,10),"")</f>
        <v>0</v>
      </c>
      <c r="T3510" s="32">
        <f t="shared" si="284"/>
        <v>0</v>
      </c>
    </row>
    <row r="3511" spans="1:20">
      <c r="A3511" t="str">
        <f>IF(Tabela3[[#This Row],[GOL CASA]]&lt;&gt;"",Tabela3[[#This Row],[TIME CASA]],"")</f>
        <v/>
      </c>
      <c r="B3511" t="str">
        <f>IF(Tabela3[[#This Row],[GOL FORA]]&lt;&gt;"",Tabela3[[#This Row],[TIME FORA]],"")</f>
        <v/>
      </c>
      <c r="C3511">
        <f t="shared" si="280"/>
        <v>0</v>
      </c>
      <c r="D3511">
        <f t="shared" si="281"/>
        <v>0</v>
      </c>
      <c r="E3511">
        <f t="shared" si="283"/>
        <v>0</v>
      </c>
      <c r="F3511" t="str">
        <f t="shared" si="282"/>
        <v/>
      </c>
      <c r="J3511" s="29">
        <f>IFERROR(INDEX(JOGOS!$C$1:$P$16905,$G3511,3),"")</f>
        <v>0</v>
      </c>
      <c r="K3511" s="32">
        <f>IFERROR(INDEX(JOGOS!$C$1:$P$16905,$G3511,4),"")</f>
        <v>0</v>
      </c>
      <c r="L3511" s="32">
        <f>IFERROR(INDEX(JOGOS!$C$1:$P$16905,$G3511,5),"")</f>
        <v>0</v>
      </c>
      <c r="M3511" s="29">
        <f>IFERROR(INDEX(JOGOS!$C$1:$P$16905,$G3511,6),"")</f>
        <v>0</v>
      </c>
      <c r="N3511" s="32">
        <f>IFERROR(INDEX(JOGOS!$C$1:$P$16905,$G3511,7),"")</f>
        <v>0</v>
      </c>
      <c r="O3511" s="32">
        <f>IFERROR(INDEX(JOGOS!$C$1:$P$16905,$G3511,8),"")</f>
        <v>0</v>
      </c>
      <c r="P3511" s="32">
        <f>IFERROR(INDEX(JOGOS!$C$1:$P$16905,$G3511,9),"")</f>
        <v>0</v>
      </c>
      <c r="Q3511" s="32">
        <f>IFERROR(INDEX(JOGOS!$C$1:$P$16905,$G3511,10),"")</f>
        <v>0</v>
      </c>
      <c r="T3511" s="32">
        <f t="shared" si="284"/>
        <v>0</v>
      </c>
    </row>
    <row r="3512" spans="1:20">
      <c r="A3512" t="str">
        <f>IF(Tabela3[[#This Row],[GOL CASA]]&lt;&gt;"",Tabela3[[#This Row],[TIME CASA]],"")</f>
        <v/>
      </c>
      <c r="B3512" t="str">
        <f>IF(Tabela3[[#This Row],[GOL FORA]]&lt;&gt;"",Tabela3[[#This Row],[TIME FORA]],"")</f>
        <v/>
      </c>
      <c r="C3512">
        <f t="shared" si="280"/>
        <v>0</v>
      </c>
      <c r="D3512">
        <f t="shared" si="281"/>
        <v>0</v>
      </c>
      <c r="E3512">
        <f t="shared" si="283"/>
        <v>0</v>
      </c>
      <c r="F3512" t="str">
        <f t="shared" si="282"/>
        <v/>
      </c>
      <c r="J3512" s="29">
        <f>IFERROR(INDEX(JOGOS!$C$1:$P$16905,$G3512,3),"")</f>
        <v>0</v>
      </c>
      <c r="K3512" s="32">
        <f>IFERROR(INDEX(JOGOS!$C$1:$P$16905,$G3512,4),"")</f>
        <v>0</v>
      </c>
      <c r="L3512" s="32">
        <f>IFERROR(INDEX(JOGOS!$C$1:$P$16905,$G3512,5),"")</f>
        <v>0</v>
      </c>
      <c r="M3512" s="29">
        <f>IFERROR(INDEX(JOGOS!$C$1:$P$16905,$G3512,6),"")</f>
        <v>0</v>
      </c>
      <c r="N3512" s="32">
        <f>IFERROR(INDEX(JOGOS!$C$1:$P$16905,$G3512,7),"")</f>
        <v>0</v>
      </c>
      <c r="O3512" s="32">
        <f>IFERROR(INDEX(JOGOS!$C$1:$P$16905,$G3512,8),"")</f>
        <v>0</v>
      </c>
      <c r="P3512" s="32">
        <f>IFERROR(INDEX(JOGOS!$C$1:$P$16905,$G3512,9),"")</f>
        <v>0</v>
      </c>
      <c r="Q3512" s="32">
        <f>IFERROR(INDEX(JOGOS!$C$1:$P$16905,$G3512,10),"")</f>
        <v>0</v>
      </c>
      <c r="T3512" s="32">
        <f t="shared" si="284"/>
        <v>0</v>
      </c>
    </row>
    <row r="3513" spans="1:20">
      <c r="A3513" t="str">
        <f>IF(Tabela3[[#This Row],[GOL CASA]]&lt;&gt;"",Tabela3[[#This Row],[TIME CASA]],"")</f>
        <v/>
      </c>
      <c r="B3513" t="str">
        <f>IF(Tabela3[[#This Row],[GOL FORA]]&lt;&gt;"",Tabela3[[#This Row],[TIME FORA]],"")</f>
        <v/>
      </c>
      <c r="C3513">
        <f t="shared" si="280"/>
        <v>0</v>
      </c>
      <c r="D3513">
        <f t="shared" si="281"/>
        <v>0</v>
      </c>
      <c r="E3513">
        <f t="shared" si="283"/>
        <v>0</v>
      </c>
      <c r="F3513" t="str">
        <f t="shared" si="282"/>
        <v/>
      </c>
      <c r="J3513" s="29">
        <f>IFERROR(INDEX(JOGOS!$C$1:$P$16905,$G3513,3),"")</f>
        <v>0</v>
      </c>
      <c r="K3513" s="32">
        <f>IFERROR(INDEX(JOGOS!$C$1:$P$16905,$G3513,4),"")</f>
        <v>0</v>
      </c>
      <c r="L3513" s="32">
        <f>IFERROR(INDEX(JOGOS!$C$1:$P$16905,$G3513,5),"")</f>
        <v>0</v>
      </c>
      <c r="M3513" s="29">
        <f>IFERROR(INDEX(JOGOS!$C$1:$P$16905,$G3513,6),"")</f>
        <v>0</v>
      </c>
      <c r="N3513" s="32">
        <f>IFERROR(INDEX(JOGOS!$C$1:$P$16905,$G3513,7),"")</f>
        <v>0</v>
      </c>
      <c r="O3513" s="32">
        <f>IFERROR(INDEX(JOGOS!$C$1:$P$16905,$G3513,8),"")</f>
        <v>0</v>
      </c>
      <c r="P3513" s="32">
        <f>IFERROR(INDEX(JOGOS!$C$1:$P$16905,$G3513,9),"")</f>
        <v>0</v>
      </c>
      <c r="Q3513" s="32">
        <f>IFERROR(INDEX(JOGOS!$C$1:$P$16905,$G3513,10),"")</f>
        <v>0</v>
      </c>
      <c r="T3513" s="32">
        <f t="shared" si="284"/>
        <v>0</v>
      </c>
    </row>
    <row r="3514" spans="1:20">
      <c r="A3514" t="str">
        <f>IF(Tabela3[[#This Row],[GOL CASA]]&lt;&gt;"",Tabela3[[#This Row],[TIME CASA]],"")</f>
        <v/>
      </c>
      <c r="B3514" t="str">
        <f>IF(Tabela3[[#This Row],[GOL FORA]]&lt;&gt;"",Tabela3[[#This Row],[TIME FORA]],"")</f>
        <v/>
      </c>
      <c r="C3514">
        <f t="shared" si="280"/>
        <v>0</v>
      </c>
      <c r="D3514">
        <f t="shared" si="281"/>
        <v>0</v>
      </c>
      <c r="E3514">
        <f t="shared" si="283"/>
        <v>0</v>
      </c>
      <c r="F3514" t="str">
        <f t="shared" si="282"/>
        <v/>
      </c>
      <c r="J3514" s="29">
        <f>IFERROR(INDEX(JOGOS!$C$1:$P$16905,$G3514,3),"")</f>
        <v>0</v>
      </c>
      <c r="K3514" s="32">
        <f>IFERROR(INDEX(JOGOS!$C$1:$P$16905,$G3514,4),"")</f>
        <v>0</v>
      </c>
      <c r="L3514" s="32">
        <f>IFERROR(INDEX(JOGOS!$C$1:$P$16905,$G3514,5),"")</f>
        <v>0</v>
      </c>
      <c r="M3514" s="29">
        <f>IFERROR(INDEX(JOGOS!$C$1:$P$16905,$G3514,6),"")</f>
        <v>0</v>
      </c>
      <c r="N3514" s="32">
        <f>IFERROR(INDEX(JOGOS!$C$1:$P$16905,$G3514,7),"")</f>
        <v>0</v>
      </c>
      <c r="O3514" s="32">
        <f>IFERROR(INDEX(JOGOS!$C$1:$P$16905,$G3514,8),"")</f>
        <v>0</v>
      </c>
      <c r="P3514" s="32">
        <f>IFERROR(INDEX(JOGOS!$C$1:$P$16905,$G3514,9),"")</f>
        <v>0</v>
      </c>
      <c r="Q3514" s="32">
        <f>IFERROR(INDEX(JOGOS!$C$1:$P$16905,$G3514,10),"")</f>
        <v>0</v>
      </c>
      <c r="T3514" s="32">
        <f t="shared" si="284"/>
        <v>0</v>
      </c>
    </row>
    <row r="3515" spans="1:20">
      <c r="A3515" t="str">
        <f>IF(Tabela3[[#This Row],[GOL CASA]]&lt;&gt;"",Tabela3[[#This Row],[TIME CASA]],"")</f>
        <v/>
      </c>
      <c r="B3515" t="str">
        <f>IF(Tabela3[[#This Row],[GOL FORA]]&lt;&gt;"",Tabela3[[#This Row],[TIME FORA]],"")</f>
        <v/>
      </c>
      <c r="C3515">
        <f t="shared" si="280"/>
        <v>0</v>
      </c>
      <c r="D3515">
        <f t="shared" si="281"/>
        <v>0</v>
      </c>
      <c r="E3515">
        <f t="shared" si="283"/>
        <v>0</v>
      </c>
      <c r="F3515" t="str">
        <f t="shared" si="282"/>
        <v/>
      </c>
      <c r="J3515" s="29">
        <f>IFERROR(INDEX(JOGOS!$C$1:$P$16905,$G3515,3),"")</f>
        <v>0</v>
      </c>
      <c r="K3515" s="32">
        <f>IFERROR(INDEX(JOGOS!$C$1:$P$16905,$G3515,4),"")</f>
        <v>0</v>
      </c>
      <c r="L3515" s="32">
        <f>IFERROR(INDEX(JOGOS!$C$1:$P$16905,$G3515,5),"")</f>
        <v>0</v>
      </c>
      <c r="M3515" s="29">
        <f>IFERROR(INDEX(JOGOS!$C$1:$P$16905,$G3515,6),"")</f>
        <v>0</v>
      </c>
      <c r="N3515" s="32">
        <f>IFERROR(INDEX(JOGOS!$C$1:$P$16905,$G3515,7),"")</f>
        <v>0</v>
      </c>
      <c r="O3515" s="32">
        <f>IFERROR(INDEX(JOGOS!$C$1:$P$16905,$G3515,8),"")</f>
        <v>0</v>
      </c>
      <c r="P3515" s="32">
        <f>IFERROR(INDEX(JOGOS!$C$1:$P$16905,$G3515,9),"")</f>
        <v>0</v>
      </c>
      <c r="Q3515" s="32">
        <f>IFERROR(INDEX(JOGOS!$C$1:$P$16905,$G3515,10),"")</f>
        <v>0</v>
      </c>
      <c r="T3515" s="32">
        <f t="shared" si="284"/>
        <v>0</v>
      </c>
    </row>
    <row r="3516" spans="1:20">
      <c r="A3516" t="str">
        <f>IF(Tabela3[[#This Row],[GOL CASA]]&lt;&gt;"",Tabela3[[#This Row],[TIME CASA]],"")</f>
        <v/>
      </c>
      <c r="B3516" t="str">
        <f>IF(Tabela3[[#This Row],[GOL FORA]]&lt;&gt;"",Tabela3[[#This Row],[TIME FORA]],"")</f>
        <v/>
      </c>
      <c r="C3516">
        <f t="shared" si="280"/>
        <v>0</v>
      </c>
      <c r="D3516">
        <f t="shared" si="281"/>
        <v>0</v>
      </c>
      <c r="E3516">
        <f t="shared" si="283"/>
        <v>0</v>
      </c>
      <c r="F3516" t="str">
        <f t="shared" si="282"/>
        <v/>
      </c>
      <c r="J3516" s="29">
        <f>IFERROR(INDEX(JOGOS!$C$1:$P$16905,$G3516,3),"")</f>
        <v>0</v>
      </c>
      <c r="K3516" s="32">
        <f>IFERROR(INDEX(JOGOS!$C$1:$P$16905,$G3516,4),"")</f>
        <v>0</v>
      </c>
      <c r="L3516" s="32">
        <f>IFERROR(INDEX(JOGOS!$C$1:$P$16905,$G3516,5),"")</f>
        <v>0</v>
      </c>
      <c r="M3516" s="29">
        <f>IFERROR(INDEX(JOGOS!$C$1:$P$16905,$G3516,6),"")</f>
        <v>0</v>
      </c>
      <c r="N3516" s="32">
        <f>IFERROR(INDEX(JOGOS!$C$1:$P$16905,$G3516,7),"")</f>
        <v>0</v>
      </c>
      <c r="O3516" s="32">
        <f>IFERROR(INDEX(JOGOS!$C$1:$P$16905,$G3516,8),"")</f>
        <v>0</v>
      </c>
      <c r="P3516" s="32">
        <f>IFERROR(INDEX(JOGOS!$C$1:$P$16905,$G3516,9),"")</f>
        <v>0</v>
      </c>
      <c r="Q3516" s="32">
        <f>IFERROR(INDEX(JOGOS!$C$1:$P$16905,$G3516,10),"")</f>
        <v>0</v>
      </c>
      <c r="T3516" s="32">
        <f t="shared" si="284"/>
        <v>0</v>
      </c>
    </row>
    <row r="3517" spans="1:20">
      <c r="A3517" t="str">
        <f>IF(Tabela3[[#This Row],[GOL CASA]]&lt;&gt;"",Tabela3[[#This Row],[TIME CASA]],"")</f>
        <v/>
      </c>
      <c r="B3517" t="str">
        <f>IF(Tabela3[[#This Row],[GOL FORA]]&lt;&gt;"",Tabela3[[#This Row],[TIME FORA]],"")</f>
        <v/>
      </c>
      <c r="C3517">
        <f t="shared" si="280"/>
        <v>0</v>
      </c>
      <c r="D3517">
        <f t="shared" si="281"/>
        <v>0</v>
      </c>
      <c r="E3517">
        <f t="shared" si="283"/>
        <v>0</v>
      </c>
      <c r="F3517" t="str">
        <f t="shared" si="282"/>
        <v/>
      </c>
      <c r="J3517" s="29">
        <f>IFERROR(INDEX(JOGOS!$C$1:$P$16905,$G3517,3),"")</f>
        <v>0</v>
      </c>
      <c r="K3517" s="32">
        <f>IFERROR(INDEX(JOGOS!$C$1:$P$16905,$G3517,4),"")</f>
        <v>0</v>
      </c>
      <c r="L3517" s="32">
        <f>IFERROR(INDEX(JOGOS!$C$1:$P$16905,$G3517,5),"")</f>
        <v>0</v>
      </c>
      <c r="M3517" s="29">
        <f>IFERROR(INDEX(JOGOS!$C$1:$P$16905,$G3517,6),"")</f>
        <v>0</v>
      </c>
      <c r="N3517" s="32">
        <f>IFERROR(INDEX(JOGOS!$C$1:$P$16905,$G3517,7),"")</f>
        <v>0</v>
      </c>
      <c r="O3517" s="32">
        <f>IFERROR(INDEX(JOGOS!$C$1:$P$16905,$G3517,8),"")</f>
        <v>0</v>
      </c>
      <c r="P3517" s="32">
        <f>IFERROR(INDEX(JOGOS!$C$1:$P$16905,$G3517,9),"")</f>
        <v>0</v>
      </c>
      <c r="Q3517" s="32">
        <f>IFERROR(INDEX(JOGOS!$C$1:$P$16905,$G3517,10),"")</f>
        <v>0</v>
      </c>
      <c r="T3517" s="32">
        <f t="shared" si="284"/>
        <v>0</v>
      </c>
    </row>
    <row r="3518" spans="1:20">
      <c r="A3518" t="str">
        <f>IF(Tabela3[[#This Row],[GOL CASA]]&lt;&gt;"",Tabela3[[#This Row],[TIME CASA]],"")</f>
        <v/>
      </c>
      <c r="B3518" t="str">
        <f>IF(Tabela3[[#This Row],[GOL FORA]]&lt;&gt;"",Tabela3[[#This Row],[TIME FORA]],"")</f>
        <v/>
      </c>
      <c r="C3518">
        <f t="shared" si="280"/>
        <v>0</v>
      </c>
      <c r="D3518">
        <f t="shared" si="281"/>
        <v>0</v>
      </c>
      <c r="E3518">
        <f t="shared" si="283"/>
        <v>0</v>
      </c>
      <c r="F3518" t="str">
        <f t="shared" si="282"/>
        <v/>
      </c>
      <c r="J3518" s="29">
        <f>IFERROR(INDEX(JOGOS!$C$1:$P$16905,$G3518,3),"")</f>
        <v>0</v>
      </c>
      <c r="K3518" s="32">
        <f>IFERROR(INDEX(JOGOS!$C$1:$P$16905,$G3518,4),"")</f>
        <v>0</v>
      </c>
      <c r="L3518" s="32">
        <f>IFERROR(INDEX(JOGOS!$C$1:$P$16905,$G3518,5),"")</f>
        <v>0</v>
      </c>
      <c r="M3518" s="29">
        <f>IFERROR(INDEX(JOGOS!$C$1:$P$16905,$G3518,6),"")</f>
        <v>0</v>
      </c>
      <c r="N3518" s="32">
        <f>IFERROR(INDEX(JOGOS!$C$1:$P$16905,$G3518,7),"")</f>
        <v>0</v>
      </c>
      <c r="O3518" s="32">
        <f>IFERROR(INDEX(JOGOS!$C$1:$P$16905,$G3518,8),"")</f>
        <v>0</v>
      </c>
      <c r="P3518" s="32">
        <f>IFERROR(INDEX(JOGOS!$C$1:$P$16905,$G3518,9),"")</f>
        <v>0</v>
      </c>
      <c r="Q3518" s="32">
        <f>IFERROR(INDEX(JOGOS!$C$1:$P$16905,$G3518,10),"")</f>
        <v>0</v>
      </c>
      <c r="T3518" s="32">
        <f t="shared" si="284"/>
        <v>0</v>
      </c>
    </row>
    <row r="3519" spans="1:20">
      <c r="A3519" t="str">
        <f>IF(Tabela3[[#This Row],[GOL CASA]]&lt;&gt;"",Tabela3[[#This Row],[TIME CASA]],"")</f>
        <v/>
      </c>
      <c r="B3519" t="str">
        <f>IF(Tabela3[[#This Row],[GOL FORA]]&lt;&gt;"",Tabela3[[#This Row],[TIME FORA]],"")</f>
        <v/>
      </c>
      <c r="C3519">
        <f t="shared" si="280"/>
        <v>0</v>
      </c>
      <c r="D3519">
        <f t="shared" si="281"/>
        <v>0</v>
      </c>
      <c r="E3519">
        <f t="shared" si="283"/>
        <v>0</v>
      </c>
      <c r="F3519" t="str">
        <f t="shared" si="282"/>
        <v/>
      </c>
      <c r="J3519" s="29">
        <f>IFERROR(INDEX(JOGOS!$C$1:$P$16905,$G3519,3),"")</f>
        <v>0</v>
      </c>
      <c r="K3519" s="32">
        <f>IFERROR(INDEX(JOGOS!$C$1:$P$16905,$G3519,4),"")</f>
        <v>0</v>
      </c>
      <c r="L3519" s="32">
        <f>IFERROR(INDEX(JOGOS!$C$1:$P$16905,$G3519,5),"")</f>
        <v>0</v>
      </c>
      <c r="M3519" s="29">
        <f>IFERROR(INDEX(JOGOS!$C$1:$P$16905,$G3519,6),"")</f>
        <v>0</v>
      </c>
      <c r="N3519" s="32">
        <f>IFERROR(INDEX(JOGOS!$C$1:$P$16905,$G3519,7),"")</f>
        <v>0</v>
      </c>
      <c r="O3519" s="32">
        <f>IFERROR(INDEX(JOGOS!$C$1:$P$16905,$G3519,8),"")</f>
        <v>0</v>
      </c>
      <c r="P3519" s="32">
        <f>IFERROR(INDEX(JOGOS!$C$1:$P$16905,$G3519,9),"")</f>
        <v>0</v>
      </c>
      <c r="Q3519" s="32">
        <f>IFERROR(INDEX(JOGOS!$C$1:$P$16905,$G3519,10),"")</f>
        <v>0</v>
      </c>
      <c r="T3519" s="32">
        <f t="shared" si="284"/>
        <v>0</v>
      </c>
    </row>
    <row r="3520" spans="1:20">
      <c r="A3520" t="str">
        <f>IF(Tabela3[[#This Row],[GOL CASA]]&lt;&gt;"",Tabela3[[#This Row],[TIME CASA]],"")</f>
        <v/>
      </c>
      <c r="B3520" t="str">
        <f>IF(Tabela3[[#This Row],[GOL FORA]]&lt;&gt;"",Tabela3[[#This Row],[TIME FORA]],"")</f>
        <v/>
      </c>
      <c r="C3520">
        <f t="shared" si="280"/>
        <v>0</v>
      </c>
      <c r="D3520">
        <f t="shared" si="281"/>
        <v>0</v>
      </c>
      <c r="E3520">
        <f t="shared" si="283"/>
        <v>0</v>
      </c>
      <c r="F3520" t="str">
        <f t="shared" si="282"/>
        <v/>
      </c>
      <c r="J3520" s="29">
        <f>IFERROR(INDEX(JOGOS!$C$1:$P$16905,$G3520,3),"")</f>
        <v>0</v>
      </c>
      <c r="K3520" s="32">
        <f>IFERROR(INDEX(JOGOS!$C$1:$P$16905,$G3520,4),"")</f>
        <v>0</v>
      </c>
      <c r="L3520" s="32">
        <f>IFERROR(INDEX(JOGOS!$C$1:$P$16905,$G3520,5),"")</f>
        <v>0</v>
      </c>
      <c r="M3520" s="29">
        <f>IFERROR(INDEX(JOGOS!$C$1:$P$16905,$G3520,6),"")</f>
        <v>0</v>
      </c>
      <c r="N3520" s="32">
        <f>IFERROR(INDEX(JOGOS!$C$1:$P$16905,$G3520,7),"")</f>
        <v>0</v>
      </c>
      <c r="O3520" s="32">
        <f>IFERROR(INDEX(JOGOS!$C$1:$P$16905,$G3520,8),"")</f>
        <v>0</v>
      </c>
      <c r="P3520" s="32">
        <f>IFERROR(INDEX(JOGOS!$C$1:$P$16905,$G3520,9),"")</f>
        <v>0</v>
      </c>
      <c r="Q3520" s="32">
        <f>IFERROR(INDEX(JOGOS!$C$1:$P$16905,$G3520,10),"")</f>
        <v>0</v>
      </c>
      <c r="T3520" s="32">
        <f t="shared" si="284"/>
        <v>0</v>
      </c>
    </row>
    <row r="3521" spans="1:20">
      <c r="A3521" t="str">
        <f>IF(Tabela3[[#This Row],[GOL CASA]]&lt;&gt;"",Tabela3[[#This Row],[TIME CASA]],"")</f>
        <v/>
      </c>
      <c r="B3521" t="str">
        <f>IF(Tabela3[[#This Row],[GOL FORA]]&lt;&gt;"",Tabela3[[#This Row],[TIME FORA]],"")</f>
        <v/>
      </c>
      <c r="C3521">
        <f t="shared" ref="C3521:C3584" si="285">IF(AND(A3521=$AP$1,B3521=$AQ$1),1,0)</f>
        <v>0</v>
      </c>
      <c r="D3521">
        <f t="shared" ref="D3521:D3584" si="286">IF(AND(A3521=$AQ$1,B3521=$AP$1),1,0)</f>
        <v>0</v>
      </c>
      <c r="E3521">
        <f t="shared" si="283"/>
        <v>0</v>
      </c>
      <c r="F3521" t="str">
        <f t="shared" ref="F3521:F3584" si="287">IF($Y$1=E3521,ROW(),"")</f>
        <v/>
      </c>
      <c r="J3521" s="29">
        <f>IFERROR(INDEX(JOGOS!$C$1:$P$16905,$G3521,3),"")</f>
        <v>0</v>
      </c>
      <c r="K3521" s="32">
        <f>IFERROR(INDEX(JOGOS!$C$1:$P$16905,$G3521,4),"")</f>
        <v>0</v>
      </c>
      <c r="L3521" s="32">
        <f>IFERROR(INDEX(JOGOS!$C$1:$P$16905,$G3521,5),"")</f>
        <v>0</v>
      </c>
      <c r="M3521" s="29">
        <f>IFERROR(INDEX(JOGOS!$C$1:$P$16905,$G3521,6),"")</f>
        <v>0</v>
      </c>
      <c r="N3521" s="32">
        <f>IFERROR(INDEX(JOGOS!$C$1:$P$16905,$G3521,7),"")</f>
        <v>0</v>
      </c>
      <c r="O3521" s="32">
        <f>IFERROR(INDEX(JOGOS!$C$1:$P$16905,$G3521,8),"")</f>
        <v>0</v>
      </c>
      <c r="P3521" s="32">
        <f>IFERROR(INDEX(JOGOS!$C$1:$P$16905,$G3521,9),"")</f>
        <v>0</v>
      </c>
      <c r="Q3521" s="32">
        <f>IFERROR(INDEX(JOGOS!$C$1:$P$16905,$G3521,10),"")</f>
        <v>0</v>
      </c>
      <c r="T3521" s="32">
        <f t="shared" si="284"/>
        <v>0</v>
      </c>
    </row>
    <row r="3522" spans="1:20">
      <c r="A3522" t="str">
        <f>IF(Tabela3[[#This Row],[GOL CASA]]&lt;&gt;"",Tabela3[[#This Row],[TIME CASA]],"")</f>
        <v/>
      </c>
      <c r="B3522" t="str">
        <f>IF(Tabela3[[#This Row],[GOL FORA]]&lt;&gt;"",Tabela3[[#This Row],[TIME FORA]],"")</f>
        <v/>
      </c>
      <c r="C3522">
        <f t="shared" si="285"/>
        <v>0</v>
      </c>
      <c r="D3522">
        <f t="shared" si="286"/>
        <v>0</v>
      </c>
      <c r="E3522">
        <f t="shared" ref="E3522:E3585" si="288">MAX(C3522:D3522)</f>
        <v>0</v>
      </c>
      <c r="F3522" t="str">
        <f t="shared" si="287"/>
        <v/>
      </c>
      <c r="J3522" s="29">
        <f>IFERROR(INDEX(JOGOS!$C$1:$P$16905,$G3522,3),"")</f>
        <v>0</v>
      </c>
      <c r="K3522" s="32">
        <f>IFERROR(INDEX(JOGOS!$C$1:$P$16905,$G3522,4),"")</f>
        <v>0</v>
      </c>
      <c r="L3522" s="32">
        <f>IFERROR(INDEX(JOGOS!$C$1:$P$16905,$G3522,5),"")</f>
        <v>0</v>
      </c>
      <c r="M3522" s="29">
        <f>IFERROR(INDEX(JOGOS!$C$1:$P$16905,$G3522,6),"")</f>
        <v>0</v>
      </c>
      <c r="N3522" s="32">
        <f>IFERROR(INDEX(JOGOS!$C$1:$P$16905,$G3522,7),"")</f>
        <v>0</v>
      </c>
      <c r="O3522" s="32">
        <f>IFERROR(INDEX(JOGOS!$C$1:$P$16905,$G3522,8),"")</f>
        <v>0</v>
      </c>
      <c r="P3522" s="32">
        <f>IFERROR(INDEX(JOGOS!$C$1:$P$16905,$G3522,9),"")</f>
        <v>0</v>
      </c>
      <c r="Q3522" s="32">
        <f>IFERROR(INDEX(JOGOS!$C$1:$P$16905,$G3522,10),"")</f>
        <v>0</v>
      </c>
      <c r="T3522" s="32">
        <f t="shared" ref="T3522:T3585" si="289">SUM(R3522+S3522)</f>
        <v>0</v>
      </c>
    </row>
    <row r="3523" spans="1:20">
      <c r="A3523" t="str">
        <f>IF(Tabela3[[#This Row],[GOL CASA]]&lt;&gt;"",Tabela3[[#This Row],[TIME CASA]],"")</f>
        <v/>
      </c>
      <c r="B3523" t="str">
        <f>IF(Tabela3[[#This Row],[GOL FORA]]&lt;&gt;"",Tabela3[[#This Row],[TIME FORA]],"")</f>
        <v/>
      </c>
      <c r="C3523">
        <f t="shared" si="285"/>
        <v>0</v>
      </c>
      <c r="D3523">
        <f t="shared" si="286"/>
        <v>0</v>
      </c>
      <c r="E3523">
        <f t="shared" si="288"/>
        <v>0</v>
      </c>
      <c r="F3523" t="str">
        <f t="shared" si="287"/>
        <v/>
      </c>
      <c r="J3523" s="29">
        <f>IFERROR(INDEX(JOGOS!$C$1:$P$16905,$G3523,3),"")</f>
        <v>0</v>
      </c>
      <c r="K3523" s="32">
        <f>IFERROR(INDEX(JOGOS!$C$1:$P$16905,$G3523,4),"")</f>
        <v>0</v>
      </c>
      <c r="L3523" s="32">
        <f>IFERROR(INDEX(JOGOS!$C$1:$P$16905,$G3523,5),"")</f>
        <v>0</v>
      </c>
      <c r="M3523" s="29">
        <f>IFERROR(INDEX(JOGOS!$C$1:$P$16905,$G3523,6),"")</f>
        <v>0</v>
      </c>
      <c r="N3523" s="32">
        <f>IFERROR(INDEX(JOGOS!$C$1:$P$16905,$G3523,7),"")</f>
        <v>0</v>
      </c>
      <c r="O3523" s="32">
        <f>IFERROR(INDEX(JOGOS!$C$1:$P$16905,$G3523,8),"")</f>
        <v>0</v>
      </c>
      <c r="P3523" s="32">
        <f>IFERROR(INDEX(JOGOS!$C$1:$P$16905,$G3523,9),"")</f>
        <v>0</v>
      </c>
      <c r="Q3523" s="32">
        <f>IFERROR(INDEX(JOGOS!$C$1:$P$16905,$G3523,10),"")</f>
        <v>0</v>
      </c>
      <c r="T3523" s="32">
        <f t="shared" si="289"/>
        <v>0</v>
      </c>
    </row>
    <row r="3524" spans="1:20">
      <c r="A3524" t="str">
        <f>IF(Tabela3[[#This Row],[GOL CASA]]&lt;&gt;"",Tabela3[[#This Row],[TIME CASA]],"")</f>
        <v/>
      </c>
      <c r="B3524" t="str">
        <f>IF(Tabela3[[#This Row],[GOL FORA]]&lt;&gt;"",Tabela3[[#This Row],[TIME FORA]],"")</f>
        <v/>
      </c>
      <c r="C3524">
        <f t="shared" si="285"/>
        <v>0</v>
      </c>
      <c r="D3524">
        <f t="shared" si="286"/>
        <v>0</v>
      </c>
      <c r="E3524">
        <f t="shared" si="288"/>
        <v>0</v>
      </c>
      <c r="F3524" t="str">
        <f t="shared" si="287"/>
        <v/>
      </c>
      <c r="J3524" s="29">
        <f>IFERROR(INDEX(JOGOS!$C$1:$P$16905,$G3524,3),"")</f>
        <v>0</v>
      </c>
      <c r="K3524" s="32">
        <f>IFERROR(INDEX(JOGOS!$C$1:$P$16905,$G3524,4),"")</f>
        <v>0</v>
      </c>
      <c r="L3524" s="32">
        <f>IFERROR(INDEX(JOGOS!$C$1:$P$16905,$G3524,5),"")</f>
        <v>0</v>
      </c>
      <c r="M3524" s="29">
        <f>IFERROR(INDEX(JOGOS!$C$1:$P$16905,$G3524,6),"")</f>
        <v>0</v>
      </c>
      <c r="N3524" s="32">
        <f>IFERROR(INDEX(JOGOS!$C$1:$P$16905,$G3524,7),"")</f>
        <v>0</v>
      </c>
      <c r="O3524" s="32">
        <f>IFERROR(INDEX(JOGOS!$C$1:$P$16905,$G3524,8),"")</f>
        <v>0</v>
      </c>
      <c r="P3524" s="32">
        <f>IFERROR(INDEX(JOGOS!$C$1:$P$16905,$G3524,9),"")</f>
        <v>0</v>
      </c>
      <c r="Q3524" s="32">
        <f>IFERROR(INDEX(JOGOS!$C$1:$P$16905,$G3524,10),"")</f>
        <v>0</v>
      </c>
      <c r="T3524" s="32">
        <f t="shared" si="289"/>
        <v>0</v>
      </c>
    </row>
    <row r="3525" spans="1:20">
      <c r="A3525" t="str">
        <f>IF(Tabela3[[#This Row],[GOL CASA]]&lt;&gt;"",Tabela3[[#This Row],[TIME CASA]],"")</f>
        <v/>
      </c>
      <c r="B3525" t="str">
        <f>IF(Tabela3[[#This Row],[GOL FORA]]&lt;&gt;"",Tabela3[[#This Row],[TIME FORA]],"")</f>
        <v/>
      </c>
      <c r="C3525">
        <f t="shared" si="285"/>
        <v>0</v>
      </c>
      <c r="D3525">
        <f t="shared" si="286"/>
        <v>0</v>
      </c>
      <c r="E3525">
        <f t="shared" si="288"/>
        <v>0</v>
      </c>
      <c r="F3525" t="str">
        <f t="shared" si="287"/>
        <v/>
      </c>
      <c r="J3525" s="29">
        <f>IFERROR(INDEX(JOGOS!$C$1:$P$16905,$G3525,3),"")</f>
        <v>0</v>
      </c>
      <c r="K3525" s="32">
        <f>IFERROR(INDEX(JOGOS!$C$1:$P$16905,$G3525,4),"")</f>
        <v>0</v>
      </c>
      <c r="L3525" s="32">
        <f>IFERROR(INDEX(JOGOS!$C$1:$P$16905,$G3525,5),"")</f>
        <v>0</v>
      </c>
      <c r="M3525" s="29">
        <f>IFERROR(INDEX(JOGOS!$C$1:$P$16905,$G3525,6),"")</f>
        <v>0</v>
      </c>
      <c r="N3525" s="32">
        <f>IFERROR(INDEX(JOGOS!$C$1:$P$16905,$G3525,7),"")</f>
        <v>0</v>
      </c>
      <c r="O3525" s="32">
        <f>IFERROR(INDEX(JOGOS!$C$1:$P$16905,$G3525,8),"")</f>
        <v>0</v>
      </c>
      <c r="P3525" s="32">
        <f>IFERROR(INDEX(JOGOS!$C$1:$P$16905,$G3525,9),"")</f>
        <v>0</v>
      </c>
      <c r="Q3525" s="32">
        <f>IFERROR(INDEX(JOGOS!$C$1:$P$16905,$G3525,10),"")</f>
        <v>0</v>
      </c>
      <c r="T3525" s="32">
        <f t="shared" si="289"/>
        <v>0</v>
      </c>
    </row>
    <row r="3526" spans="1:20">
      <c r="A3526" t="str">
        <f>IF(Tabela3[[#This Row],[GOL CASA]]&lt;&gt;"",Tabela3[[#This Row],[TIME CASA]],"")</f>
        <v/>
      </c>
      <c r="B3526" t="str">
        <f>IF(Tabela3[[#This Row],[GOL FORA]]&lt;&gt;"",Tabela3[[#This Row],[TIME FORA]],"")</f>
        <v/>
      </c>
      <c r="C3526">
        <f t="shared" si="285"/>
        <v>0</v>
      </c>
      <c r="D3526">
        <f t="shared" si="286"/>
        <v>0</v>
      </c>
      <c r="E3526">
        <f t="shared" si="288"/>
        <v>0</v>
      </c>
      <c r="F3526" t="str">
        <f t="shared" si="287"/>
        <v/>
      </c>
      <c r="J3526" s="29">
        <f>IFERROR(INDEX(JOGOS!$C$1:$P$16905,$G3526,3),"")</f>
        <v>0</v>
      </c>
      <c r="K3526" s="32">
        <f>IFERROR(INDEX(JOGOS!$C$1:$P$16905,$G3526,4),"")</f>
        <v>0</v>
      </c>
      <c r="L3526" s="32">
        <f>IFERROR(INDEX(JOGOS!$C$1:$P$16905,$G3526,5),"")</f>
        <v>0</v>
      </c>
      <c r="M3526" s="29">
        <f>IFERROR(INDEX(JOGOS!$C$1:$P$16905,$G3526,6),"")</f>
        <v>0</v>
      </c>
      <c r="N3526" s="32">
        <f>IFERROR(INDEX(JOGOS!$C$1:$P$16905,$G3526,7),"")</f>
        <v>0</v>
      </c>
      <c r="O3526" s="32">
        <f>IFERROR(INDEX(JOGOS!$C$1:$P$16905,$G3526,8),"")</f>
        <v>0</v>
      </c>
      <c r="P3526" s="32">
        <f>IFERROR(INDEX(JOGOS!$C$1:$P$16905,$G3526,9),"")</f>
        <v>0</v>
      </c>
      <c r="Q3526" s="32">
        <f>IFERROR(INDEX(JOGOS!$C$1:$P$16905,$G3526,10),"")</f>
        <v>0</v>
      </c>
      <c r="T3526" s="32">
        <f t="shared" si="289"/>
        <v>0</v>
      </c>
    </row>
    <row r="3527" spans="1:20">
      <c r="A3527" t="str">
        <f>IF(Tabela3[[#This Row],[GOL CASA]]&lt;&gt;"",Tabela3[[#This Row],[TIME CASA]],"")</f>
        <v/>
      </c>
      <c r="B3527" t="str">
        <f>IF(Tabela3[[#This Row],[GOL FORA]]&lt;&gt;"",Tabela3[[#This Row],[TIME FORA]],"")</f>
        <v/>
      </c>
      <c r="C3527">
        <f t="shared" si="285"/>
        <v>0</v>
      </c>
      <c r="D3527">
        <f t="shared" si="286"/>
        <v>0</v>
      </c>
      <c r="E3527">
        <f t="shared" si="288"/>
        <v>0</v>
      </c>
      <c r="F3527" t="str">
        <f t="shared" si="287"/>
        <v/>
      </c>
      <c r="J3527" s="29">
        <f>IFERROR(INDEX(JOGOS!$C$1:$P$16905,$G3527,3),"")</f>
        <v>0</v>
      </c>
      <c r="K3527" s="32">
        <f>IFERROR(INDEX(JOGOS!$C$1:$P$16905,$G3527,4),"")</f>
        <v>0</v>
      </c>
      <c r="L3527" s="32">
        <f>IFERROR(INDEX(JOGOS!$C$1:$P$16905,$G3527,5),"")</f>
        <v>0</v>
      </c>
      <c r="M3527" s="29">
        <f>IFERROR(INDEX(JOGOS!$C$1:$P$16905,$G3527,6),"")</f>
        <v>0</v>
      </c>
      <c r="N3527" s="32">
        <f>IFERROR(INDEX(JOGOS!$C$1:$P$16905,$G3527,7),"")</f>
        <v>0</v>
      </c>
      <c r="O3527" s="32">
        <f>IFERROR(INDEX(JOGOS!$C$1:$P$16905,$G3527,8),"")</f>
        <v>0</v>
      </c>
      <c r="P3527" s="32">
        <f>IFERROR(INDEX(JOGOS!$C$1:$P$16905,$G3527,9),"")</f>
        <v>0</v>
      </c>
      <c r="Q3527" s="32">
        <f>IFERROR(INDEX(JOGOS!$C$1:$P$16905,$G3527,10),"")</f>
        <v>0</v>
      </c>
      <c r="T3527" s="32">
        <f t="shared" si="289"/>
        <v>0</v>
      </c>
    </row>
    <row r="3528" spans="1:20">
      <c r="A3528" t="str">
        <f>IF(Tabela3[[#This Row],[GOL CASA]]&lt;&gt;"",Tabela3[[#This Row],[TIME CASA]],"")</f>
        <v/>
      </c>
      <c r="B3528" t="str">
        <f>IF(Tabela3[[#This Row],[GOL FORA]]&lt;&gt;"",Tabela3[[#This Row],[TIME FORA]],"")</f>
        <v/>
      </c>
      <c r="C3528">
        <f t="shared" si="285"/>
        <v>0</v>
      </c>
      <c r="D3528">
        <f t="shared" si="286"/>
        <v>0</v>
      </c>
      <c r="E3528">
        <f t="shared" si="288"/>
        <v>0</v>
      </c>
      <c r="F3528" t="str">
        <f t="shared" si="287"/>
        <v/>
      </c>
      <c r="J3528" s="29">
        <f>IFERROR(INDEX(JOGOS!$C$1:$P$16905,$G3528,3),"")</f>
        <v>0</v>
      </c>
      <c r="K3528" s="32">
        <f>IFERROR(INDEX(JOGOS!$C$1:$P$16905,$G3528,4),"")</f>
        <v>0</v>
      </c>
      <c r="L3528" s="32">
        <f>IFERROR(INDEX(JOGOS!$C$1:$P$16905,$G3528,5),"")</f>
        <v>0</v>
      </c>
      <c r="M3528" s="29">
        <f>IFERROR(INDEX(JOGOS!$C$1:$P$16905,$G3528,6),"")</f>
        <v>0</v>
      </c>
      <c r="N3528" s="32">
        <f>IFERROR(INDEX(JOGOS!$C$1:$P$16905,$G3528,7),"")</f>
        <v>0</v>
      </c>
      <c r="O3528" s="32">
        <f>IFERROR(INDEX(JOGOS!$C$1:$P$16905,$G3528,8),"")</f>
        <v>0</v>
      </c>
      <c r="P3528" s="32">
        <f>IFERROR(INDEX(JOGOS!$C$1:$P$16905,$G3528,9),"")</f>
        <v>0</v>
      </c>
      <c r="Q3528" s="32">
        <f>IFERROR(INDEX(JOGOS!$C$1:$P$16905,$G3528,10),"")</f>
        <v>0</v>
      </c>
      <c r="T3528" s="32">
        <f t="shared" si="289"/>
        <v>0</v>
      </c>
    </row>
    <row r="3529" spans="1:20">
      <c r="A3529" t="str">
        <f>IF(Tabela3[[#This Row],[GOL CASA]]&lt;&gt;"",Tabela3[[#This Row],[TIME CASA]],"")</f>
        <v/>
      </c>
      <c r="B3529" t="str">
        <f>IF(Tabela3[[#This Row],[GOL FORA]]&lt;&gt;"",Tabela3[[#This Row],[TIME FORA]],"")</f>
        <v/>
      </c>
      <c r="C3529">
        <f t="shared" si="285"/>
        <v>0</v>
      </c>
      <c r="D3529">
        <f t="shared" si="286"/>
        <v>0</v>
      </c>
      <c r="E3529">
        <f t="shared" si="288"/>
        <v>0</v>
      </c>
      <c r="F3529" t="str">
        <f t="shared" si="287"/>
        <v/>
      </c>
      <c r="J3529" s="29">
        <f>IFERROR(INDEX(JOGOS!$C$1:$P$16905,$G3529,3),"")</f>
        <v>0</v>
      </c>
      <c r="K3529" s="32">
        <f>IFERROR(INDEX(JOGOS!$C$1:$P$16905,$G3529,4),"")</f>
        <v>0</v>
      </c>
      <c r="L3529" s="32">
        <f>IFERROR(INDEX(JOGOS!$C$1:$P$16905,$G3529,5),"")</f>
        <v>0</v>
      </c>
      <c r="M3529" s="29">
        <f>IFERROR(INDEX(JOGOS!$C$1:$P$16905,$G3529,6),"")</f>
        <v>0</v>
      </c>
      <c r="N3529" s="32">
        <f>IFERROR(INDEX(JOGOS!$C$1:$P$16905,$G3529,7),"")</f>
        <v>0</v>
      </c>
      <c r="O3529" s="32">
        <f>IFERROR(INDEX(JOGOS!$C$1:$P$16905,$G3529,8),"")</f>
        <v>0</v>
      </c>
      <c r="P3529" s="32">
        <f>IFERROR(INDEX(JOGOS!$C$1:$P$16905,$G3529,9),"")</f>
        <v>0</v>
      </c>
      <c r="Q3529" s="32">
        <f>IFERROR(INDEX(JOGOS!$C$1:$P$16905,$G3529,10),"")</f>
        <v>0</v>
      </c>
      <c r="T3529" s="32">
        <f t="shared" si="289"/>
        <v>0</v>
      </c>
    </row>
    <row r="3530" spans="1:20">
      <c r="A3530" t="str">
        <f>IF(Tabela3[[#This Row],[GOL CASA]]&lt;&gt;"",Tabela3[[#This Row],[TIME CASA]],"")</f>
        <v/>
      </c>
      <c r="B3530" t="str">
        <f>IF(Tabela3[[#This Row],[GOL FORA]]&lt;&gt;"",Tabela3[[#This Row],[TIME FORA]],"")</f>
        <v/>
      </c>
      <c r="C3530">
        <f t="shared" si="285"/>
        <v>0</v>
      </c>
      <c r="D3530">
        <f t="shared" si="286"/>
        <v>0</v>
      </c>
      <c r="E3530">
        <f t="shared" si="288"/>
        <v>0</v>
      </c>
      <c r="F3530" t="str">
        <f t="shared" si="287"/>
        <v/>
      </c>
      <c r="J3530" s="29">
        <f>IFERROR(INDEX(JOGOS!$C$1:$P$16905,$G3530,3),"")</f>
        <v>0</v>
      </c>
      <c r="K3530" s="32">
        <f>IFERROR(INDEX(JOGOS!$C$1:$P$16905,$G3530,4),"")</f>
        <v>0</v>
      </c>
      <c r="L3530" s="32">
        <f>IFERROR(INDEX(JOGOS!$C$1:$P$16905,$G3530,5),"")</f>
        <v>0</v>
      </c>
      <c r="M3530" s="29">
        <f>IFERROR(INDEX(JOGOS!$C$1:$P$16905,$G3530,6),"")</f>
        <v>0</v>
      </c>
      <c r="N3530" s="32">
        <f>IFERROR(INDEX(JOGOS!$C$1:$P$16905,$G3530,7),"")</f>
        <v>0</v>
      </c>
      <c r="O3530" s="32">
        <f>IFERROR(INDEX(JOGOS!$C$1:$P$16905,$G3530,8),"")</f>
        <v>0</v>
      </c>
      <c r="P3530" s="32">
        <f>IFERROR(INDEX(JOGOS!$C$1:$P$16905,$G3530,9),"")</f>
        <v>0</v>
      </c>
      <c r="Q3530" s="32">
        <f>IFERROR(INDEX(JOGOS!$C$1:$P$16905,$G3530,10),"")</f>
        <v>0</v>
      </c>
      <c r="T3530" s="32">
        <f t="shared" si="289"/>
        <v>0</v>
      </c>
    </row>
    <row r="3531" spans="1:20">
      <c r="A3531" t="str">
        <f>IF(Tabela3[[#This Row],[GOL CASA]]&lt;&gt;"",Tabela3[[#This Row],[TIME CASA]],"")</f>
        <v/>
      </c>
      <c r="B3531" t="str">
        <f>IF(Tabela3[[#This Row],[GOL FORA]]&lt;&gt;"",Tabela3[[#This Row],[TIME FORA]],"")</f>
        <v/>
      </c>
      <c r="C3531">
        <f t="shared" si="285"/>
        <v>0</v>
      </c>
      <c r="D3531">
        <f t="shared" si="286"/>
        <v>0</v>
      </c>
      <c r="E3531">
        <f t="shared" si="288"/>
        <v>0</v>
      </c>
      <c r="F3531" t="str">
        <f t="shared" si="287"/>
        <v/>
      </c>
      <c r="J3531" s="29">
        <f>IFERROR(INDEX(JOGOS!$C$1:$P$16905,$G3531,3),"")</f>
        <v>0</v>
      </c>
      <c r="K3531" s="32">
        <f>IFERROR(INDEX(JOGOS!$C$1:$P$16905,$G3531,4),"")</f>
        <v>0</v>
      </c>
      <c r="L3531" s="32">
        <f>IFERROR(INDEX(JOGOS!$C$1:$P$16905,$G3531,5),"")</f>
        <v>0</v>
      </c>
      <c r="M3531" s="29">
        <f>IFERROR(INDEX(JOGOS!$C$1:$P$16905,$G3531,6),"")</f>
        <v>0</v>
      </c>
      <c r="N3531" s="32">
        <f>IFERROR(INDEX(JOGOS!$C$1:$P$16905,$G3531,7),"")</f>
        <v>0</v>
      </c>
      <c r="O3531" s="32">
        <f>IFERROR(INDEX(JOGOS!$C$1:$P$16905,$G3531,8),"")</f>
        <v>0</v>
      </c>
      <c r="P3531" s="32">
        <f>IFERROR(INDEX(JOGOS!$C$1:$P$16905,$G3531,9),"")</f>
        <v>0</v>
      </c>
      <c r="Q3531" s="32">
        <f>IFERROR(INDEX(JOGOS!$C$1:$P$16905,$G3531,10),"")</f>
        <v>0</v>
      </c>
      <c r="T3531" s="32">
        <f t="shared" si="289"/>
        <v>0</v>
      </c>
    </row>
    <row r="3532" spans="1:20">
      <c r="A3532" t="str">
        <f>IF(Tabela3[[#This Row],[GOL CASA]]&lt;&gt;"",Tabela3[[#This Row],[TIME CASA]],"")</f>
        <v/>
      </c>
      <c r="B3532" t="str">
        <f>IF(Tabela3[[#This Row],[GOL FORA]]&lt;&gt;"",Tabela3[[#This Row],[TIME FORA]],"")</f>
        <v/>
      </c>
      <c r="C3532">
        <f t="shared" si="285"/>
        <v>0</v>
      </c>
      <c r="D3532">
        <f t="shared" si="286"/>
        <v>0</v>
      </c>
      <c r="E3532">
        <f t="shared" si="288"/>
        <v>0</v>
      </c>
      <c r="F3532" t="str">
        <f t="shared" si="287"/>
        <v/>
      </c>
      <c r="J3532" s="29">
        <f>IFERROR(INDEX(JOGOS!$C$1:$P$16905,$G3532,3),"")</f>
        <v>0</v>
      </c>
      <c r="K3532" s="32">
        <f>IFERROR(INDEX(JOGOS!$C$1:$P$16905,$G3532,4),"")</f>
        <v>0</v>
      </c>
      <c r="L3532" s="32">
        <f>IFERROR(INDEX(JOGOS!$C$1:$P$16905,$G3532,5),"")</f>
        <v>0</v>
      </c>
      <c r="M3532" s="29">
        <f>IFERROR(INDEX(JOGOS!$C$1:$P$16905,$G3532,6),"")</f>
        <v>0</v>
      </c>
      <c r="N3532" s="32">
        <f>IFERROR(INDEX(JOGOS!$C$1:$P$16905,$G3532,7),"")</f>
        <v>0</v>
      </c>
      <c r="O3532" s="32">
        <f>IFERROR(INDEX(JOGOS!$C$1:$P$16905,$G3532,8),"")</f>
        <v>0</v>
      </c>
      <c r="P3532" s="32">
        <f>IFERROR(INDEX(JOGOS!$C$1:$P$16905,$G3532,9),"")</f>
        <v>0</v>
      </c>
      <c r="Q3532" s="32">
        <f>IFERROR(INDEX(JOGOS!$C$1:$P$16905,$G3532,10),"")</f>
        <v>0</v>
      </c>
      <c r="T3532" s="32">
        <f t="shared" si="289"/>
        <v>0</v>
      </c>
    </row>
    <row r="3533" spans="1:20">
      <c r="A3533" t="str">
        <f>IF(Tabela3[[#This Row],[GOL CASA]]&lt;&gt;"",Tabela3[[#This Row],[TIME CASA]],"")</f>
        <v/>
      </c>
      <c r="B3533" t="str">
        <f>IF(Tabela3[[#This Row],[GOL FORA]]&lt;&gt;"",Tabela3[[#This Row],[TIME FORA]],"")</f>
        <v/>
      </c>
      <c r="C3533">
        <f t="shared" si="285"/>
        <v>0</v>
      </c>
      <c r="D3533">
        <f t="shared" si="286"/>
        <v>0</v>
      </c>
      <c r="E3533">
        <f t="shared" si="288"/>
        <v>0</v>
      </c>
      <c r="F3533" t="str">
        <f t="shared" si="287"/>
        <v/>
      </c>
      <c r="J3533" s="29">
        <f>IFERROR(INDEX(JOGOS!$C$1:$P$16905,$G3533,3),"")</f>
        <v>0</v>
      </c>
      <c r="K3533" s="32">
        <f>IFERROR(INDEX(JOGOS!$C$1:$P$16905,$G3533,4),"")</f>
        <v>0</v>
      </c>
      <c r="L3533" s="32">
        <f>IFERROR(INDEX(JOGOS!$C$1:$P$16905,$G3533,5),"")</f>
        <v>0</v>
      </c>
      <c r="M3533" s="29">
        <f>IFERROR(INDEX(JOGOS!$C$1:$P$16905,$G3533,6),"")</f>
        <v>0</v>
      </c>
      <c r="N3533" s="32">
        <f>IFERROR(INDEX(JOGOS!$C$1:$P$16905,$G3533,7),"")</f>
        <v>0</v>
      </c>
      <c r="O3533" s="32">
        <f>IFERROR(INDEX(JOGOS!$C$1:$P$16905,$G3533,8),"")</f>
        <v>0</v>
      </c>
      <c r="P3533" s="32">
        <f>IFERROR(INDEX(JOGOS!$C$1:$P$16905,$G3533,9),"")</f>
        <v>0</v>
      </c>
      <c r="Q3533" s="32">
        <f>IFERROR(INDEX(JOGOS!$C$1:$P$16905,$G3533,10),"")</f>
        <v>0</v>
      </c>
      <c r="T3533" s="32">
        <f t="shared" si="289"/>
        <v>0</v>
      </c>
    </row>
    <row r="3534" spans="1:20">
      <c r="A3534" t="str">
        <f>IF(Tabela3[[#This Row],[GOL CASA]]&lt;&gt;"",Tabela3[[#This Row],[TIME CASA]],"")</f>
        <v/>
      </c>
      <c r="B3534" t="str">
        <f>IF(Tabela3[[#This Row],[GOL FORA]]&lt;&gt;"",Tabela3[[#This Row],[TIME FORA]],"")</f>
        <v/>
      </c>
      <c r="C3534">
        <f t="shared" si="285"/>
        <v>0</v>
      </c>
      <c r="D3534">
        <f t="shared" si="286"/>
        <v>0</v>
      </c>
      <c r="E3534">
        <f t="shared" si="288"/>
        <v>0</v>
      </c>
      <c r="F3534" t="str">
        <f t="shared" si="287"/>
        <v/>
      </c>
      <c r="J3534" s="29">
        <f>IFERROR(INDEX(JOGOS!$C$1:$P$16905,$G3534,3),"")</f>
        <v>0</v>
      </c>
      <c r="K3534" s="32">
        <f>IFERROR(INDEX(JOGOS!$C$1:$P$16905,$G3534,4),"")</f>
        <v>0</v>
      </c>
      <c r="L3534" s="32">
        <f>IFERROR(INDEX(JOGOS!$C$1:$P$16905,$G3534,5),"")</f>
        <v>0</v>
      </c>
      <c r="M3534" s="29">
        <f>IFERROR(INDEX(JOGOS!$C$1:$P$16905,$G3534,6),"")</f>
        <v>0</v>
      </c>
      <c r="N3534" s="32">
        <f>IFERROR(INDEX(JOGOS!$C$1:$P$16905,$G3534,7),"")</f>
        <v>0</v>
      </c>
      <c r="O3534" s="32">
        <f>IFERROR(INDEX(JOGOS!$C$1:$P$16905,$G3534,8),"")</f>
        <v>0</v>
      </c>
      <c r="P3534" s="32">
        <f>IFERROR(INDEX(JOGOS!$C$1:$P$16905,$G3534,9),"")</f>
        <v>0</v>
      </c>
      <c r="Q3534" s="32">
        <f>IFERROR(INDEX(JOGOS!$C$1:$P$16905,$G3534,10),"")</f>
        <v>0</v>
      </c>
      <c r="T3534" s="32">
        <f t="shared" si="289"/>
        <v>0</v>
      </c>
    </row>
    <row r="3535" spans="1:20">
      <c r="A3535" t="str">
        <f>IF(Tabela3[[#This Row],[GOL CASA]]&lt;&gt;"",Tabela3[[#This Row],[TIME CASA]],"")</f>
        <v/>
      </c>
      <c r="B3535" t="str">
        <f>IF(Tabela3[[#This Row],[GOL FORA]]&lt;&gt;"",Tabela3[[#This Row],[TIME FORA]],"")</f>
        <v/>
      </c>
      <c r="C3535">
        <f t="shared" si="285"/>
        <v>0</v>
      </c>
      <c r="D3535">
        <f t="shared" si="286"/>
        <v>0</v>
      </c>
      <c r="E3535">
        <f t="shared" si="288"/>
        <v>0</v>
      </c>
      <c r="F3535" t="str">
        <f t="shared" si="287"/>
        <v/>
      </c>
      <c r="J3535" s="29">
        <f>IFERROR(INDEX(JOGOS!$C$1:$P$16905,$G3535,3),"")</f>
        <v>0</v>
      </c>
      <c r="K3535" s="32">
        <f>IFERROR(INDEX(JOGOS!$C$1:$P$16905,$G3535,4),"")</f>
        <v>0</v>
      </c>
      <c r="L3535" s="32">
        <f>IFERROR(INDEX(JOGOS!$C$1:$P$16905,$G3535,5),"")</f>
        <v>0</v>
      </c>
      <c r="M3535" s="29">
        <f>IFERROR(INDEX(JOGOS!$C$1:$P$16905,$G3535,6),"")</f>
        <v>0</v>
      </c>
      <c r="N3535" s="32">
        <f>IFERROR(INDEX(JOGOS!$C$1:$P$16905,$G3535,7),"")</f>
        <v>0</v>
      </c>
      <c r="O3535" s="32">
        <f>IFERROR(INDEX(JOGOS!$C$1:$P$16905,$G3535,8),"")</f>
        <v>0</v>
      </c>
      <c r="P3535" s="32">
        <f>IFERROR(INDEX(JOGOS!$C$1:$P$16905,$G3535,9),"")</f>
        <v>0</v>
      </c>
      <c r="Q3535" s="32">
        <f>IFERROR(INDEX(JOGOS!$C$1:$P$16905,$G3535,10),"")</f>
        <v>0</v>
      </c>
      <c r="T3535" s="32">
        <f t="shared" si="289"/>
        <v>0</v>
      </c>
    </row>
    <row r="3536" spans="1:20">
      <c r="A3536" t="str">
        <f>IF(Tabela3[[#This Row],[GOL CASA]]&lt;&gt;"",Tabela3[[#This Row],[TIME CASA]],"")</f>
        <v/>
      </c>
      <c r="B3536" t="str">
        <f>IF(Tabela3[[#This Row],[GOL FORA]]&lt;&gt;"",Tabela3[[#This Row],[TIME FORA]],"")</f>
        <v/>
      </c>
      <c r="C3536">
        <f t="shared" si="285"/>
        <v>0</v>
      </c>
      <c r="D3536">
        <f t="shared" si="286"/>
        <v>0</v>
      </c>
      <c r="E3536">
        <f t="shared" si="288"/>
        <v>0</v>
      </c>
      <c r="F3536" t="str">
        <f t="shared" si="287"/>
        <v/>
      </c>
      <c r="J3536" s="29">
        <f>IFERROR(INDEX(JOGOS!$C$1:$P$16905,$G3536,3),"")</f>
        <v>0</v>
      </c>
      <c r="K3536" s="32">
        <f>IFERROR(INDEX(JOGOS!$C$1:$P$16905,$G3536,4),"")</f>
        <v>0</v>
      </c>
      <c r="L3536" s="32">
        <f>IFERROR(INDEX(JOGOS!$C$1:$P$16905,$G3536,5),"")</f>
        <v>0</v>
      </c>
      <c r="M3536" s="29">
        <f>IFERROR(INDEX(JOGOS!$C$1:$P$16905,$G3536,6),"")</f>
        <v>0</v>
      </c>
      <c r="N3536" s="32">
        <f>IFERROR(INDEX(JOGOS!$C$1:$P$16905,$G3536,7),"")</f>
        <v>0</v>
      </c>
      <c r="O3536" s="32">
        <f>IFERROR(INDEX(JOGOS!$C$1:$P$16905,$G3536,8),"")</f>
        <v>0</v>
      </c>
      <c r="P3536" s="32">
        <f>IFERROR(INDEX(JOGOS!$C$1:$P$16905,$G3536,9),"")</f>
        <v>0</v>
      </c>
      <c r="Q3536" s="32">
        <f>IFERROR(INDEX(JOGOS!$C$1:$P$16905,$G3536,10),"")</f>
        <v>0</v>
      </c>
      <c r="T3536" s="32">
        <f t="shared" si="289"/>
        <v>0</v>
      </c>
    </row>
    <row r="3537" spans="1:20">
      <c r="A3537" t="str">
        <f>IF(Tabela3[[#This Row],[GOL CASA]]&lt;&gt;"",Tabela3[[#This Row],[TIME CASA]],"")</f>
        <v/>
      </c>
      <c r="B3537" t="str">
        <f>IF(Tabela3[[#This Row],[GOL FORA]]&lt;&gt;"",Tabela3[[#This Row],[TIME FORA]],"")</f>
        <v/>
      </c>
      <c r="C3537">
        <f t="shared" si="285"/>
        <v>0</v>
      </c>
      <c r="D3537">
        <f t="shared" si="286"/>
        <v>0</v>
      </c>
      <c r="E3537">
        <f t="shared" si="288"/>
        <v>0</v>
      </c>
      <c r="F3537" t="str">
        <f t="shared" si="287"/>
        <v/>
      </c>
      <c r="J3537" s="29">
        <f>IFERROR(INDEX(JOGOS!$C$1:$P$16905,$G3537,3),"")</f>
        <v>0</v>
      </c>
      <c r="K3537" s="32">
        <f>IFERROR(INDEX(JOGOS!$C$1:$P$16905,$G3537,4),"")</f>
        <v>0</v>
      </c>
      <c r="L3537" s="32">
        <f>IFERROR(INDEX(JOGOS!$C$1:$P$16905,$G3537,5),"")</f>
        <v>0</v>
      </c>
      <c r="M3537" s="29">
        <f>IFERROR(INDEX(JOGOS!$C$1:$P$16905,$G3537,6),"")</f>
        <v>0</v>
      </c>
      <c r="N3537" s="32">
        <f>IFERROR(INDEX(JOGOS!$C$1:$P$16905,$G3537,7),"")</f>
        <v>0</v>
      </c>
      <c r="O3537" s="32">
        <f>IFERROR(INDEX(JOGOS!$C$1:$P$16905,$G3537,8),"")</f>
        <v>0</v>
      </c>
      <c r="P3537" s="32">
        <f>IFERROR(INDEX(JOGOS!$C$1:$P$16905,$G3537,9),"")</f>
        <v>0</v>
      </c>
      <c r="Q3537" s="32">
        <f>IFERROR(INDEX(JOGOS!$C$1:$P$16905,$G3537,10),"")</f>
        <v>0</v>
      </c>
      <c r="T3537" s="32">
        <f t="shared" si="289"/>
        <v>0</v>
      </c>
    </row>
    <row r="3538" spans="1:20">
      <c r="A3538" t="str">
        <f>IF(Tabela3[[#This Row],[GOL CASA]]&lt;&gt;"",Tabela3[[#This Row],[TIME CASA]],"")</f>
        <v/>
      </c>
      <c r="B3538" t="str">
        <f>IF(Tabela3[[#This Row],[GOL FORA]]&lt;&gt;"",Tabela3[[#This Row],[TIME FORA]],"")</f>
        <v/>
      </c>
      <c r="C3538">
        <f t="shared" si="285"/>
        <v>0</v>
      </c>
      <c r="D3538">
        <f t="shared" si="286"/>
        <v>0</v>
      </c>
      <c r="E3538">
        <f t="shared" si="288"/>
        <v>0</v>
      </c>
      <c r="F3538" t="str">
        <f t="shared" si="287"/>
        <v/>
      </c>
      <c r="J3538" s="29">
        <f>IFERROR(INDEX(JOGOS!$C$1:$P$16905,$G3538,3),"")</f>
        <v>0</v>
      </c>
      <c r="K3538" s="32">
        <f>IFERROR(INDEX(JOGOS!$C$1:$P$16905,$G3538,4),"")</f>
        <v>0</v>
      </c>
      <c r="L3538" s="32">
        <f>IFERROR(INDEX(JOGOS!$C$1:$P$16905,$G3538,5),"")</f>
        <v>0</v>
      </c>
      <c r="M3538" s="29">
        <f>IFERROR(INDEX(JOGOS!$C$1:$P$16905,$G3538,6),"")</f>
        <v>0</v>
      </c>
      <c r="N3538" s="32">
        <f>IFERROR(INDEX(JOGOS!$C$1:$P$16905,$G3538,7),"")</f>
        <v>0</v>
      </c>
      <c r="O3538" s="32">
        <f>IFERROR(INDEX(JOGOS!$C$1:$P$16905,$G3538,8),"")</f>
        <v>0</v>
      </c>
      <c r="P3538" s="32">
        <f>IFERROR(INDEX(JOGOS!$C$1:$P$16905,$G3538,9),"")</f>
        <v>0</v>
      </c>
      <c r="Q3538" s="32">
        <f>IFERROR(INDEX(JOGOS!$C$1:$P$16905,$G3538,10),"")</f>
        <v>0</v>
      </c>
      <c r="T3538" s="32">
        <f t="shared" si="289"/>
        <v>0</v>
      </c>
    </row>
    <row r="3539" spans="1:20">
      <c r="A3539" t="str">
        <f>IF(Tabela3[[#This Row],[GOL CASA]]&lt;&gt;"",Tabela3[[#This Row],[TIME CASA]],"")</f>
        <v/>
      </c>
      <c r="B3539" t="str">
        <f>IF(Tabela3[[#This Row],[GOL FORA]]&lt;&gt;"",Tabela3[[#This Row],[TIME FORA]],"")</f>
        <v/>
      </c>
      <c r="C3539">
        <f t="shared" si="285"/>
        <v>0</v>
      </c>
      <c r="D3539">
        <f t="shared" si="286"/>
        <v>0</v>
      </c>
      <c r="E3539">
        <f t="shared" si="288"/>
        <v>0</v>
      </c>
      <c r="F3539" t="str">
        <f t="shared" si="287"/>
        <v/>
      </c>
      <c r="J3539" s="29">
        <f>IFERROR(INDEX(JOGOS!$C$1:$P$16905,$G3539,3),"")</f>
        <v>0</v>
      </c>
      <c r="K3539" s="32">
        <f>IFERROR(INDEX(JOGOS!$C$1:$P$16905,$G3539,4),"")</f>
        <v>0</v>
      </c>
      <c r="L3539" s="32">
        <f>IFERROR(INDEX(JOGOS!$C$1:$P$16905,$G3539,5),"")</f>
        <v>0</v>
      </c>
      <c r="M3539" s="29">
        <f>IFERROR(INDEX(JOGOS!$C$1:$P$16905,$G3539,6),"")</f>
        <v>0</v>
      </c>
      <c r="N3539" s="32">
        <f>IFERROR(INDEX(JOGOS!$C$1:$P$16905,$G3539,7),"")</f>
        <v>0</v>
      </c>
      <c r="O3539" s="32">
        <f>IFERROR(INDEX(JOGOS!$C$1:$P$16905,$G3539,8),"")</f>
        <v>0</v>
      </c>
      <c r="P3539" s="32">
        <f>IFERROR(INDEX(JOGOS!$C$1:$P$16905,$G3539,9),"")</f>
        <v>0</v>
      </c>
      <c r="Q3539" s="32">
        <f>IFERROR(INDEX(JOGOS!$C$1:$P$16905,$G3539,10),"")</f>
        <v>0</v>
      </c>
      <c r="T3539" s="32">
        <f t="shared" si="289"/>
        <v>0</v>
      </c>
    </row>
    <row r="3540" spans="1:20">
      <c r="A3540" t="str">
        <f>IF(Tabela3[[#This Row],[GOL CASA]]&lt;&gt;"",Tabela3[[#This Row],[TIME CASA]],"")</f>
        <v/>
      </c>
      <c r="B3540" t="str">
        <f>IF(Tabela3[[#This Row],[GOL FORA]]&lt;&gt;"",Tabela3[[#This Row],[TIME FORA]],"")</f>
        <v/>
      </c>
      <c r="C3540">
        <f t="shared" si="285"/>
        <v>0</v>
      </c>
      <c r="D3540">
        <f t="shared" si="286"/>
        <v>0</v>
      </c>
      <c r="E3540">
        <f t="shared" si="288"/>
        <v>0</v>
      </c>
      <c r="F3540" t="str">
        <f t="shared" si="287"/>
        <v/>
      </c>
      <c r="J3540" s="29">
        <f>IFERROR(INDEX(JOGOS!$C$1:$P$16905,$G3540,3),"")</f>
        <v>0</v>
      </c>
      <c r="K3540" s="32">
        <f>IFERROR(INDEX(JOGOS!$C$1:$P$16905,$G3540,4),"")</f>
        <v>0</v>
      </c>
      <c r="L3540" s="32">
        <f>IFERROR(INDEX(JOGOS!$C$1:$P$16905,$G3540,5),"")</f>
        <v>0</v>
      </c>
      <c r="M3540" s="29">
        <f>IFERROR(INDEX(JOGOS!$C$1:$P$16905,$G3540,6),"")</f>
        <v>0</v>
      </c>
      <c r="N3540" s="32">
        <f>IFERROR(INDEX(JOGOS!$C$1:$P$16905,$G3540,7),"")</f>
        <v>0</v>
      </c>
      <c r="O3540" s="32">
        <f>IFERROR(INDEX(JOGOS!$C$1:$P$16905,$G3540,8),"")</f>
        <v>0</v>
      </c>
      <c r="P3540" s="32">
        <f>IFERROR(INDEX(JOGOS!$C$1:$P$16905,$G3540,9),"")</f>
        <v>0</v>
      </c>
      <c r="Q3540" s="32">
        <f>IFERROR(INDEX(JOGOS!$C$1:$P$16905,$G3540,10),"")</f>
        <v>0</v>
      </c>
      <c r="T3540" s="32">
        <f t="shared" si="289"/>
        <v>0</v>
      </c>
    </row>
    <row r="3541" spans="1:20">
      <c r="A3541" t="str">
        <f>IF(Tabela3[[#This Row],[GOL CASA]]&lt;&gt;"",Tabela3[[#This Row],[TIME CASA]],"")</f>
        <v/>
      </c>
      <c r="B3541" t="str">
        <f>IF(Tabela3[[#This Row],[GOL FORA]]&lt;&gt;"",Tabela3[[#This Row],[TIME FORA]],"")</f>
        <v/>
      </c>
      <c r="C3541">
        <f t="shared" si="285"/>
        <v>0</v>
      </c>
      <c r="D3541">
        <f t="shared" si="286"/>
        <v>0</v>
      </c>
      <c r="E3541">
        <f t="shared" si="288"/>
        <v>0</v>
      </c>
      <c r="F3541" t="str">
        <f t="shared" si="287"/>
        <v/>
      </c>
      <c r="J3541" s="29">
        <f>IFERROR(INDEX(JOGOS!$C$1:$P$16905,$G3541,3),"")</f>
        <v>0</v>
      </c>
      <c r="K3541" s="32">
        <f>IFERROR(INDEX(JOGOS!$C$1:$P$16905,$G3541,4),"")</f>
        <v>0</v>
      </c>
      <c r="L3541" s="32">
        <f>IFERROR(INDEX(JOGOS!$C$1:$P$16905,$G3541,5),"")</f>
        <v>0</v>
      </c>
      <c r="M3541" s="29">
        <f>IFERROR(INDEX(JOGOS!$C$1:$P$16905,$G3541,6),"")</f>
        <v>0</v>
      </c>
      <c r="N3541" s="32">
        <f>IFERROR(INDEX(JOGOS!$C$1:$P$16905,$G3541,7),"")</f>
        <v>0</v>
      </c>
      <c r="O3541" s="32">
        <f>IFERROR(INDEX(JOGOS!$C$1:$P$16905,$G3541,8),"")</f>
        <v>0</v>
      </c>
      <c r="P3541" s="32">
        <f>IFERROR(INDEX(JOGOS!$C$1:$P$16905,$G3541,9),"")</f>
        <v>0</v>
      </c>
      <c r="Q3541" s="32">
        <f>IFERROR(INDEX(JOGOS!$C$1:$P$16905,$G3541,10),"")</f>
        <v>0</v>
      </c>
      <c r="T3541" s="32">
        <f t="shared" si="289"/>
        <v>0</v>
      </c>
    </row>
    <row r="3542" spans="1:20">
      <c r="A3542" t="str">
        <f>IF(Tabela3[[#This Row],[GOL CASA]]&lt;&gt;"",Tabela3[[#This Row],[TIME CASA]],"")</f>
        <v/>
      </c>
      <c r="B3542" t="str">
        <f>IF(Tabela3[[#This Row],[GOL FORA]]&lt;&gt;"",Tabela3[[#This Row],[TIME FORA]],"")</f>
        <v/>
      </c>
      <c r="C3542">
        <f t="shared" si="285"/>
        <v>0</v>
      </c>
      <c r="D3542">
        <f t="shared" si="286"/>
        <v>0</v>
      </c>
      <c r="E3542">
        <f t="shared" si="288"/>
        <v>0</v>
      </c>
      <c r="F3542" t="str">
        <f t="shared" si="287"/>
        <v/>
      </c>
      <c r="J3542" s="29">
        <f>IFERROR(INDEX(JOGOS!$C$1:$P$16905,$G3542,3),"")</f>
        <v>0</v>
      </c>
      <c r="K3542" s="32">
        <f>IFERROR(INDEX(JOGOS!$C$1:$P$16905,$G3542,4),"")</f>
        <v>0</v>
      </c>
      <c r="L3542" s="32">
        <f>IFERROR(INDEX(JOGOS!$C$1:$P$16905,$G3542,5),"")</f>
        <v>0</v>
      </c>
      <c r="M3542" s="29">
        <f>IFERROR(INDEX(JOGOS!$C$1:$P$16905,$G3542,6),"")</f>
        <v>0</v>
      </c>
      <c r="N3542" s="32">
        <f>IFERROR(INDEX(JOGOS!$C$1:$P$16905,$G3542,7),"")</f>
        <v>0</v>
      </c>
      <c r="O3542" s="32">
        <f>IFERROR(INDEX(JOGOS!$C$1:$P$16905,$G3542,8),"")</f>
        <v>0</v>
      </c>
      <c r="P3542" s="32">
        <f>IFERROR(INDEX(JOGOS!$C$1:$P$16905,$G3542,9),"")</f>
        <v>0</v>
      </c>
      <c r="Q3542" s="32">
        <f>IFERROR(INDEX(JOGOS!$C$1:$P$16905,$G3542,10),"")</f>
        <v>0</v>
      </c>
      <c r="T3542" s="32">
        <f t="shared" si="289"/>
        <v>0</v>
      </c>
    </row>
    <row r="3543" spans="1:20">
      <c r="A3543" t="str">
        <f>IF(Tabela3[[#This Row],[GOL CASA]]&lt;&gt;"",Tabela3[[#This Row],[TIME CASA]],"")</f>
        <v/>
      </c>
      <c r="B3543" t="str">
        <f>IF(Tabela3[[#This Row],[GOL FORA]]&lt;&gt;"",Tabela3[[#This Row],[TIME FORA]],"")</f>
        <v/>
      </c>
      <c r="C3543">
        <f t="shared" si="285"/>
        <v>0</v>
      </c>
      <c r="D3543">
        <f t="shared" si="286"/>
        <v>0</v>
      </c>
      <c r="E3543">
        <f t="shared" si="288"/>
        <v>0</v>
      </c>
      <c r="F3543" t="str">
        <f t="shared" si="287"/>
        <v/>
      </c>
      <c r="J3543" s="29">
        <f>IFERROR(INDEX(JOGOS!$C$1:$P$16905,$G3543,3),"")</f>
        <v>0</v>
      </c>
      <c r="K3543" s="32">
        <f>IFERROR(INDEX(JOGOS!$C$1:$P$16905,$G3543,4),"")</f>
        <v>0</v>
      </c>
      <c r="L3543" s="32">
        <f>IFERROR(INDEX(JOGOS!$C$1:$P$16905,$G3543,5),"")</f>
        <v>0</v>
      </c>
      <c r="M3543" s="29">
        <f>IFERROR(INDEX(JOGOS!$C$1:$P$16905,$G3543,6),"")</f>
        <v>0</v>
      </c>
      <c r="N3543" s="32">
        <f>IFERROR(INDEX(JOGOS!$C$1:$P$16905,$G3543,7),"")</f>
        <v>0</v>
      </c>
      <c r="O3543" s="32">
        <f>IFERROR(INDEX(JOGOS!$C$1:$P$16905,$G3543,8),"")</f>
        <v>0</v>
      </c>
      <c r="P3543" s="32">
        <f>IFERROR(INDEX(JOGOS!$C$1:$P$16905,$G3543,9),"")</f>
        <v>0</v>
      </c>
      <c r="Q3543" s="32">
        <f>IFERROR(INDEX(JOGOS!$C$1:$P$16905,$G3543,10),"")</f>
        <v>0</v>
      </c>
      <c r="T3543" s="32">
        <f t="shared" si="289"/>
        <v>0</v>
      </c>
    </row>
    <row r="3544" spans="1:20">
      <c r="A3544" t="str">
        <f>IF(Tabela3[[#This Row],[GOL CASA]]&lt;&gt;"",Tabela3[[#This Row],[TIME CASA]],"")</f>
        <v/>
      </c>
      <c r="B3544" t="str">
        <f>IF(Tabela3[[#This Row],[GOL FORA]]&lt;&gt;"",Tabela3[[#This Row],[TIME FORA]],"")</f>
        <v/>
      </c>
      <c r="C3544">
        <f t="shared" si="285"/>
        <v>0</v>
      </c>
      <c r="D3544">
        <f t="shared" si="286"/>
        <v>0</v>
      </c>
      <c r="E3544">
        <f t="shared" si="288"/>
        <v>0</v>
      </c>
      <c r="F3544" t="str">
        <f t="shared" si="287"/>
        <v/>
      </c>
      <c r="J3544" s="29">
        <f>IFERROR(INDEX(JOGOS!$C$1:$P$16905,$G3544,3),"")</f>
        <v>0</v>
      </c>
      <c r="K3544" s="32">
        <f>IFERROR(INDEX(JOGOS!$C$1:$P$16905,$G3544,4),"")</f>
        <v>0</v>
      </c>
      <c r="L3544" s="32">
        <f>IFERROR(INDEX(JOGOS!$C$1:$P$16905,$G3544,5),"")</f>
        <v>0</v>
      </c>
      <c r="M3544" s="29">
        <f>IFERROR(INDEX(JOGOS!$C$1:$P$16905,$G3544,6),"")</f>
        <v>0</v>
      </c>
      <c r="N3544" s="32">
        <f>IFERROR(INDEX(JOGOS!$C$1:$P$16905,$G3544,7),"")</f>
        <v>0</v>
      </c>
      <c r="O3544" s="32">
        <f>IFERROR(INDEX(JOGOS!$C$1:$P$16905,$G3544,8),"")</f>
        <v>0</v>
      </c>
      <c r="P3544" s="32">
        <f>IFERROR(INDEX(JOGOS!$C$1:$P$16905,$G3544,9),"")</f>
        <v>0</v>
      </c>
      <c r="Q3544" s="32">
        <f>IFERROR(INDEX(JOGOS!$C$1:$P$16905,$G3544,10),"")</f>
        <v>0</v>
      </c>
      <c r="T3544" s="32">
        <f t="shared" si="289"/>
        <v>0</v>
      </c>
    </row>
    <row r="3545" spans="1:20">
      <c r="A3545" t="str">
        <f>IF(Tabela3[[#This Row],[GOL CASA]]&lt;&gt;"",Tabela3[[#This Row],[TIME CASA]],"")</f>
        <v/>
      </c>
      <c r="B3545" t="str">
        <f>IF(Tabela3[[#This Row],[GOL FORA]]&lt;&gt;"",Tabela3[[#This Row],[TIME FORA]],"")</f>
        <v/>
      </c>
      <c r="C3545">
        <f t="shared" si="285"/>
        <v>0</v>
      </c>
      <c r="D3545">
        <f t="shared" si="286"/>
        <v>0</v>
      </c>
      <c r="E3545">
        <f t="shared" si="288"/>
        <v>0</v>
      </c>
      <c r="F3545" t="str">
        <f t="shared" si="287"/>
        <v/>
      </c>
      <c r="J3545" s="29">
        <f>IFERROR(INDEX(JOGOS!$C$1:$P$16905,$G3545,3),"")</f>
        <v>0</v>
      </c>
      <c r="K3545" s="32">
        <f>IFERROR(INDEX(JOGOS!$C$1:$P$16905,$G3545,4),"")</f>
        <v>0</v>
      </c>
      <c r="L3545" s="32">
        <f>IFERROR(INDEX(JOGOS!$C$1:$P$16905,$G3545,5),"")</f>
        <v>0</v>
      </c>
      <c r="M3545" s="29">
        <f>IFERROR(INDEX(JOGOS!$C$1:$P$16905,$G3545,6),"")</f>
        <v>0</v>
      </c>
      <c r="N3545" s="32">
        <f>IFERROR(INDEX(JOGOS!$C$1:$P$16905,$G3545,7),"")</f>
        <v>0</v>
      </c>
      <c r="O3545" s="32">
        <f>IFERROR(INDEX(JOGOS!$C$1:$P$16905,$G3545,8),"")</f>
        <v>0</v>
      </c>
      <c r="P3545" s="32">
        <f>IFERROR(INDEX(JOGOS!$C$1:$P$16905,$G3545,9),"")</f>
        <v>0</v>
      </c>
      <c r="Q3545" s="32">
        <f>IFERROR(INDEX(JOGOS!$C$1:$P$16905,$G3545,10),"")</f>
        <v>0</v>
      </c>
      <c r="T3545" s="32">
        <f t="shared" si="289"/>
        <v>0</v>
      </c>
    </row>
    <row r="3546" spans="1:20">
      <c r="A3546" t="str">
        <f>IF(Tabela3[[#This Row],[GOL CASA]]&lt;&gt;"",Tabela3[[#This Row],[TIME CASA]],"")</f>
        <v/>
      </c>
      <c r="B3546" t="str">
        <f>IF(Tabela3[[#This Row],[GOL FORA]]&lt;&gt;"",Tabela3[[#This Row],[TIME FORA]],"")</f>
        <v/>
      </c>
      <c r="C3546">
        <f t="shared" si="285"/>
        <v>0</v>
      </c>
      <c r="D3546">
        <f t="shared" si="286"/>
        <v>0</v>
      </c>
      <c r="E3546">
        <f t="shared" si="288"/>
        <v>0</v>
      </c>
      <c r="F3546" t="str">
        <f t="shared" si="287"/>
        <v/>
      </c>
      <c r="J3546" s="29">
        <f>IFERROR(INDEX(JOGOS!$C$1:$P$16905,$G3546,3),"")</f>
        <v>0</v>
      </c>
      <c r="K3546" s="32">
        <f>IFERROR(INDEX(JOGOS!$C$1:$P$16905,$G3546,4),"")</f>
        <v>0</v>
      </c>
      <c r="L3546" s="32">
        <f>IFERROR(INDEX(JOGOS!$C$1:$P$16905,$G3546,5),"")</f>
        <v>0</v>
      </c>
      <c r="M3546" s="29">
        <f>IFERROR(INDEX(JOGOS!$C$1:$P$16905,$G3546,6),"")</f>
        <v>0</v>
      </c>
      <c r="N3546" s="32">
        <f>IFERROR(INDEX(JOGOS!$C$1:$P$16905,$G3546,7),"")</f>
        <v>0</v>
      </c>
      <c r="O3546" s="32">
        <f>IFERROR(INDEX(JOGOS!$C$1:$P$16905,$G3546,8),"")</f>
        <v>0</v>
      </c>
      <c r="P3546" s="32">
        <f>IFERROR(INDEX(JOGOS!$C$1:$P$16905,$G3546,9),"")</f>
        <v>0</v>
      </c>
      <c r="Q3546" s="32">
        <f>IFERROR(INDEX(JOGOS!$C$1:$P$16905,$G3546,10),"")</f>
        <v>0</v>
      </c>
      <c r="T3546" s="32">
        <f t="shared" si="289"/>
        <v>0</v>
      </c>
    </row>
    <row r="3547" spans="1:20">
      <c r="A3547" t="str">
        <f>IF(Tabela3[[#This Row],[GOL CASA]]&lt;&gt;"",Tabela3[[#This Row],[TIME CASA]],"")</f>
        <v/>
      </c>
      <c r="B3547" t="str">
        <f>IF(Tabela3[[#This Row],[GOL FORA]]&lt;&gt;"",Tabela3[[#This Row],[TIME FORA]],"")</f>
        <v/>
      </c>
      <c r="C3547">
        <f t="shared" si="285"/>
        <v>0</v>
      </c>
      <c r="D3547">
        <f t="shared" si="286"/>
        <v>0</v>
      </c>
      <c r="E3547">
        <f t="shared" si="288"/>
        <v>0</v>
      </c>
      <c r="F3547" t="str">
        <f t="shared" si="287"/>
        <v/>
      </c>
      <c r="J3547" s="29">
        <f>IFERROR(INDEX(JOGOS!$C$1:$P$16905,$G3547,3),"")</f>
        <v>0</v>
      </c>
      <c r="K3547" s="32">
        <f>IFERROR(INDEX(JOGOS!$C$1:$P$16905,$G3547,4),"")</f>
        <v>0</v>
      </c>
      <c r="L3547" s="32">
        <f>IFERROR(INDEX(JOGOS!$C$1:$P$16905,$G3547,5),"")</f>
        <v>0</v>
      </c>
      <c r="M3547" s="29">
        <f>IFERROR(INDEX(JOGOS!$C$1:$P$16905,$G3547,6),"")</f>
        <v>0</v>
      </c>
      <c r="N3547" s="32">
        <f>IFERROR(INDEX(JOGOS!$C$1:$P$16905,$G3547,7),"")</f>
        <v>0</v>
      </c>
      <c r="O3547" s="32">
        <f>IFERROR(INDEX(JOGOS!$C$1:$P$16905,$G3547,8),"")</f>
        <v>0</v>
      </c>
      <c r="P3547" s="32">
        <f>IFERROR(INDEX(JOGOS!$C$1:$P$16905,$G3547,9),"")</f>
        <v>0</v>
      </c>
      <c r="Q3547" s="32">
        <f>IFERROR(INDEX(JOGOS!$C$1:$P$16905,$G3547,10),"")</f>
        <v>0</v>
      </c>
      <c r="T3547" s="32">
        <f t="shared" si="289"/>
        <v>0</v>
      </c>
    </row>
    <row r="3548" spans="1:20">
      <c r="A3548" t="str">
        <f>IF(Tabela3[[#This Row],[GOL CASA]]&lt;&gt;"",Tabela3[[#This Row],[TIME CASA]],"")</f>
        <v/>
      </c>
      <c r="B3548" t="str">
        <f>IF(Tabela3[[#This Row],[GOL FORA]]&lt;&gt;"",Tabela3[[#This Row],[TIME FORA]],"")</f>
        <v/>
      </c>
      <c r="C3548">
        <f t="shared" si="285"/>
        <v>0</v>
      </c>
      <c r="D3548">
        <f t="shared" si="286"/>
        <v>0</v>
      </c>
      <c r="E3548">
        <f t="shared" si="288"/>
        <v>0</v>
      </c>
      <c r="F3548" t="str">
        <f t="shared" si="287"/>
        <v/>
      </c>
      <c r="J3548" s="29">
        <f>IFERROR(INDEX(JOGOS!$C$1:$P$16905,$G3548,3),"")</f>
        <v>0</v>
      </c>
      <c r="K3548" s="32">
        <f>IFERROR(INDEX(JOGOS!$C$1:$P$16905,$G3548,4),"")</f>
        <v>0</v>
      </c>
      <c r="L3548" s="32">
        <f>IFERROR(INDEX(JOGOS!$C$1:$P$16905,$G3548,5),"")</f>
        <v>0</v>
      </c>
      <c r="M3548" s="29">
        <f>IFERROR(INDEX(JOGOS!$C$1:$P$16905,$G3548,6),"")</f>
        <v>0</v>
      </c>
      <c r="N3548" s="32">
        <f>IFERROR(INDEX(JOGOS!$C$1:$P$16905,$G3548,7),"")</f>
        <v>0</v>
      </c>
      <c r="O3548" s="32">
        <f>IFERROR(INDEX(JOGOS!$C$1:$P$16905,$G3548,8),"")</f>
        <v>0</v>
      </c>
      <c r="P3548" s="32">
        <f>IFERROR(INDEX(JOGOS!$C$1:$P$16905,$G3548,9),"")</f>
        <v>0</v>
      </c>
      <c r="Q3548" s="32">
        <f>IFERROR(INDEX(JOGOS!$C$1:$P$16905,$G3548,10),"")</f>
        <v>0</v>
      </c>
      <c r="T3548" s="32">
        <f t="shared" si="289"/>
        <v>0</v>
      </c>
    </row>
    <row r="3549" spans="1:20">
      <c r="A3549" t="str">
        <f>IF(Tabela3[[#This Row],[GOL CASA]]&lt;&gt;"",Tabela3[[#This Row],[TIME CASA]],"")</f>
        <v/>
      </c>
      <c r="B3549" t="str">
        <f>IF(Tabela3[[#This Row],[GOL FORA]]&lt;&gt;"",Tabela3[[#This Row],[TIME FORA]],"")</f>
        <v/>
      </c>
      <c r="C3549">
        <f t="shared" si="285"/>
        <v>0</v>
      </c>
      <c r="D3549">
        <f t="shared" si="286"/>
        <v>0</v>
      </c>
      <c r="E3549">
        <f t="shared" si="288"/>
        <v>0</v>
      </c>
      <c r="F3549" t="str">
        <f t="shared" si="287"/>
        <v/>
      </c>
      <c r="J3549" s="29">
        <f>IFERROR(INDEX(JOGOS!$C$1:$P$16905,$G3549,3),"")</f>
        <v>0</v>
      </c>
      <c r="K3549" s="32">
        <f>IFERROR(INDEX(JOGOS!$C$1:$P$16905,$G3549,4),"")</f>
        <v>0</v>
      </c>
      <c r="L3549" s="32">
        <f>IFERROR(INDEX(JOGOS!$C$1:$P$16905,$G3549,5),"")</f>
        <v>0</v>
      </c>
      <c r="M3549" s="29">
        <f>IFERROR(INDEX(JOGOS!$C$1:$P$16905,$G3549,6),"")</f>
        <v>0</v>
      </c>
      <c r="N3549" s="32">
        <f>IFERROR(INDEX(JOGOS!$C$1:$P$16905,$G3549,7),"")</f>
        <v>0</v>
      </c>
      <c r="O3549" s="32">
        <f>IFERROR(INDEX(JOGOS!$C$1:$P$16905,$G3549,8),"")</f>
        <v>0</v>
      </c>
      <c r="P3549" s="32">
        <f>IFERROR(INDEX(JOGOS!$C$1:$P$16905,$G3549,9),"")</f>
        <v>0</v>
      </c>
      <c r="Q3549" s="32">
        <f>IFERROR(INDEX(JOGOS!$C$1:$P$16905,$G3549,10),"")</f>
        <v>0</v>
      </c>
      <c r="T3549" s="32">
        <f t="shared" si="289"/>
        <v>0</v>
      </c>
    </row>
    <row r="3550" spans="1:20">
      <c r="A3550" t="str">
        <f>IF(Tabela3[[#This Row],[GOL CASA]]&lt;&gt;"",Tabela3[[#This Row],[TIME CASA]],"")</f>
        <v/>
      </c>
      <c r="B3550" t="str">
        <f>IF(Tabela3[[#This Row],[GOL FORA]]&lt;&gt;"",Tabela3[[#This Row],[TIME FORA]],"")</f>
        <v/>
      </c>
      <c r="C3550">
        <f t="shared" si="285"/>
        <v>0</v>
      </c>
      <c r="D3550">
        <f t="shared" si="286"/>
        <v>0</v>
      </c>
      <c r="E3550">
        <f t="shared" si="288"/>
        <v>0</v>
      </c>
      <c r="F3550" t="str">
        <f t="shared" si="287"/>
        <v/>
      </c>
      <c r="J3550" s="29">
        <f>IFERROR(INDEX(JOGOS!$C$1:$P$16905,$G3550,3),"")</f>
        <v>0</v>
      </c>
      <c r="K3550" s="32">
        <f>IFERROR(INDEX(JOGOS!$C$1:$P$16905,$G3550,4),"")</f>
        <v>0</v>
      </c>
      <c r="L3550" s="32">
        <f>IFERROR(INDEX(JOGOS!$C$1:$P$16905,$G3550,5),"")</f>
        <v>0</v>
      </c>
      <c r="M3550" s="29">
        <f>IFERROR(INDEX(JOGOS!$C$1:$P$16905,$G3550,6),"")</f>
        <v>0</v>
      </c>
      <c r="N3550" s="32">
        <f>IFERROR(INDEX(JOGOS!$C$1:$P$16905,$G3550,7),"")</f>
        <v>0</v>
      </c>
      <c r="O3550" s="32">
        <f>IFERROR(INDEX(JOGOS!$C$1:$P$16905,$G3550,8),"")</f>
        <v>0</v>
      </c>
      <c r="P3550" s="32">
        <f>IFERROR(INDEX(JOGOS!$C$1:$P$16905,$G3550,9),"")</f>
        <v>0</v>
      </c>
      <c r="Q3550" s="32">
        <f>IFERROR(INDEX(JOGOS!$C$1:$P$16905,$G3550,10),"")</f>
        <v>0</v>
      </c>
      <c r="T3550" s="32">
        <f t="shared" si="289"/>
        <v>0</v>
      </c>
    </row>
    <row r="3551" spans="1:20">
      <c r="A3551" t="str">
        <f>IF(Tabela3[[#This Row],[GOL CASA]]&lt;&gt;"",Tabela3[[#This Row],[TIME CASA]],"")</f>
        <v/>
      </c>
      <c r="B3551" t="str">
        <f>IF(Tabela3[[#This Row],[GOL FORA]]&lt;&gt;"",Tabela3[[#This Row],[TIME FORA]],"")</f>
        <v/>
      </c>
      <c r="C3551">
        <f t="shared" si="285"/>
        <v>0</v>
      </c>
      <c r="D3551">
        <f t="shared" si="286"/>
        <v>0</v>
      </c>
      <c r="E3551">
        <f t="shared" si="288"/>
        <v>0</v>
      </c>
      <c r="F3551" t="str">
        <f t="shared" si="287"/>
        <v/>
      </c>
      <c r="J3551" s="29">
        <f>IFERROR(INDEX(JOGOS!$C$1:$P$16905,$G3551,3),"")</f>
        <v>0</v>
      </c>
      <c r="K3551" s="32">
        <f>IFERROR(INDEX(JOGOS!$C$1:$P$16905,$G3551,4),"")</f>
        <v>0</v>
      </c>
      <c r="L3551" s="32">
        <f>IFERROR(INDEX(JOGOS!$C$1:$P$16905,$G3551,5),"")</f>
        <v>0</v>
      </c>
      <c r="M3551" s="29">
        <f>IFERROR(INDEX(JOGOS!$C$1:$P$16905,$G3551,6),"")</f>
        <v>0</v>
      </c>
      <c r="N3551" s="32">
        <f>IFERROR(INDEX(JOGOS!$C$1:$P$16905,$G3551,7),"")</f>
        <v>0</v>
      </c>
      <c r="O3551" s="32">
        <f>IFERROR(INDEX(JOGOS!$C$1:$P$16905,$G3551,8),"")</f>
        <v>0</v>
      </c>
      <c r="P3551" s="32">
        <f>IFERROR(INDEX(JOGOS!$C$1:$P$16905,$G3551,9),"")</f>
        <v>0</v>
      </c>
      <c r="Q3551" s="32">
        <f>IFERROR(INDEX(JOGOS!$C$1:$P$16905,$G3551,10),"")</f>
        <v>0</v>
      </c>
      <c r="T3551" s="32">
        <f t="shared" si="289"/>
        <v>0</v>
      </c>
    </row>
    <row r="3552" spans="1:20">
      <c r="A3552" t="str">
        <f>IF(Tabela3[[#This Row],[GOL CASA]]&lt;&gt;"",Tabela3[[#This Row],[TIME CASA]],"")</f>
        <v/>
      </c>
      <c r="B3552" t="str">
        <f>IF(Tabela3[[#This Row],[GOL FORA]]&lt;&gt;"",Tabela3[[#This Row],[TIME FORA]],"")</f>
        <v/>
      </c>
      <c r="C3552">
        <f t="shared" si="285"/>
        <v>0</v>
      </c>
      <c r="D3552">
        <f t="shared" si="286"/>
        <v>0</v>
      </c>
      <c r="E3552">
        <f t="shared" si="288"/>
        <v>0</v>
      </c>
      <c r="F3552" t="str">
        <f t="shared" si="287"/>
        <v/>
      </c>
      <c r="J3552" s="29">
        <f>IFERROR(INDEX(JOGOS!$C$1:$P$16905,$G3552,3),"")</f>
        <v>0</v>
      </c>
      <c r="K3552" s="32">
        <f>IFERROR(INDEX(JOGOS!$C$1:$P$16905,$G3552,4),"")</f>
        <v>0</v>
      </c>
      <c r="L3552" s="32">
        <f>IFERROR(INDEX(JOGOS!$C$1:$P$16905,$G3552,5),"")</f>
        <v>0</v>
      </c>
      <c r="M3552" s="29">
        <f>IFERROR(INDEX(JOGOS!$C$1:$P$16905,$G3552,6),"")</f>
        <v>0</v>
      </c>
      <c r="N3552" s="32">
        <f>IFERROR(INDEX(JOGOS!$C$1:$P$16905,$G3552,7),"")</f>
        <v>0</v>
      </c>
      <c r="O3552" s="32">
        <f>IFERROR(INDEX(JOGOS!$C$1:$P$16905,$G3552,8),"")</f>
        <v>0</v>
      </c>
      <c r="P3552" s="32">
        <f>IFERROR(INDEX(JOGOS!$C$1:$P$16905,$G3552,9),"")</f>
        <v>0</v>
      </c>
      <c r="Q3552" s="32">
        <f>IFERROR(INDEX(JOGOS!$C$1:$P$16905,$G3552,10),"")</f>
        <v>0</v>
      </c>
      <c r="T3552" s="32">
        <f t="shared" si="289"/>
        <v>0</v>
      </c>
    </row>
    <row r="3553" spans="1:20">
      <c r="A3553" t="str">
        <f>IF(Tabela3[[#This Row],[GOL CASA]]&lt;&gt;"",Tabela3[[#This Row],[TIME CASA]],"")</f>
        <v/>
      </c>
      <c r="B3553" t="str">
        <f>IF(Tabela3[[#This Row],[GOL FORA]]&lt;&gt;"",Tabela3[[#This Row],[TIME FORA]],"")</f>
        <v/>
      </c>
      <c r="C3553">
        <f t="shared" si="285"/>
        <v>0</v>
      </c>
      <c r="D3553">
        <f t="shared" si="286"/>
        <v>0</v>
      </c>
      <c r="E3553">
        <f t="shared" si="288"/>
        <v>0</v>
      </c>
      <c r="F3553" t="str">
        <f t="shared" si="287"/>
        <v/>
      </c>
      <c r="J3553" s="29">
        <f>IFERROR(INDEX(JOGOS!$C$1:$P$16905,$G3553,3),"")</f>
        <v>0</v>
      </c>
      <c r="K3553" s="32">
        <f>IFERROR(INDEX(JOGOS!$C$1:$P$16905,$G3553,4),"")</f>
        <v>0</v>
      </c>
      <c r="L3553" s="32">
        <f>IFERROR(INDEX(JOGOS!$C$1:$P$16905,$G3553,5),"")</f>
        <v>0</v>
      </c>
      <c r="M3553" s="29">
        <f>IFERROR(INDEX(JOGOS!$C$1:$P$16905,$G3553,6),"")</f>
        <v>0</v>
      </c>
      <c r="N3553" s="32">
        <f>IFERROR(INDEX(JOGOS!$C$1:$P$16905,$G3553,7),"")</f>
        <v>0</v>
      </c>
      <c r="O3553" s="32">
        <f>IFERROR(INDEX(JOGOS!$C$1:$P$16905,$G3553,8),"")</f>
        <v>0</v>
      </c>
      <c r="P3553" s="32">
        <f>IFERROR(INDEX(JOGOS!$C$1:$P$16905,$G3553,9),"")</f>
        <v>0</v>
      </c>
      <c r="Q3553" s="32">
        <f>IFERROR(INDEX(JOGOS!$C$1:$P$16905,$G3553,10),"")</f>
        <v>0</v>
      </c>
      <c r="T3553" s="32">
        <f t="shared" si="289"/>
        <v>0</v>
      </c>
    </row>
    <row r="3554" spans="1:20">
      <c r="A3554" t="str">
        <f>IF(Tabela3[[#This Row],[GOL CASA]]&lt;&gt;"",Tabela3[[#This Row],[TIME CASA]],"")</f>
        <v/>
      </c>
      <c r="B3554" t="str">
        <f>IF(Tabela3[[#This Row],[GOL FORA]]&lt;&gt;"",Tabela3[[#This Row],[TIME FORA]],"")</f>
        <v/>
      </c>
      <c r="C3554">
        <f t="shared" si="285"/>
        <v>0</v>
      </c>
      <c r="D3554">
        <f t="shared" si="286"/>
        <v>0</v>
      </c>
      <c r="E3554">
        <f t="shared" si="288"/>
        <v>0</v>
      </c>
      <c r="F3554" t="str">
        <f t="shared" si="287"/>
        <v/>
      </c>
      <c r="J3554" s="29">
        <f>IFERROR(INDEX(JOGOS!$C$1:$P$16905,$G3554,3),"")</f>
        <v>0</v>
      </c>
      <c r="K3554" s="32">
        <f>IFERROR(INDEX(JOGOS!$C$1:$P$16905,$G3554,4),"")</f>
        <v>0</v>
      </c>
      <c r="L3554" s="32">
        <f>IFERROR(INDEX(JOGOS!$C$1:$P$16905,$G3554,5),"")</f>
        <v>0</v>
      </c>
      <c r="M3554" s="29">
        <f>IFERROR(INDEX(JOGOS!$C$1:$P$16905,$G3554,6),"")</f>
        <v>0</v>
      </c>
      <c r="N3554" s="32">
        <f>IFERROR(INDEX(JOGOS!$C$1:$P$16905,$G3554,7),"")</f>
        <v>0</v>
      </c>
      <c r="O3554" s="32">
        <f>IFERROR(INDEX(JOGOS!$C$1:$P$16905,$G3554,8),"")</f>
        <v>0</v>
      </c>
      <c r="P3554" s="32">
        <f>IFERROR(INDEX(JOGOS!$C$1:$P$16905,$G3554,9),"")</f>
        <v>0</v>
      </c>
      <c r="Q3554" s="32">
        <f>IFERROR(INDEX(JOGOS!$C$1:$P$16905,$G3554,10),"")</f>
        <v>0</v>
      </c>
      <c r="T3554" s="32">
        <f t="shared" si="289"/>
        <v>0</v>
      </c>
    </row>
    <row r="3555" spans="1:20">
      <c r="A3555" t="str">
        <f>IF(Tabela3[[#This Row],[GOL CASA]]&lt;&gt;"",Tabela3[[#This Row],[TIME CASA]],"")</f>
        <v/>
      </c>
      <c r="B3555" t="str">
        <f>IF(Tabela3[[#This Row],[GOL FORA]]&lt;&gt;"",Tabela3[[#This Row],[TIME FORA]],"")</f>
        <v/>
      </c>
      <c r="C3555">
        <f t="shared" si="285"/>
        <v>0</v>
      </c>
      <c r="D3555">
        <f t="shared" si="286"/>
        <v>0</v>
      </c>
      <c r="E3555">
        <f t="shared" si="288"/>
        <v>0</v>
      </c>
      <c r="F3555" t="str">
        <f t="shared" si="287"/>
        <v/>
      </c>
      <c r="J3555" s="29">
        <f>IFERROR(INDEX(JOGOS!$C$1:$P$16905,$G3555,3),"")</f>
        <v>0</v>
      </c>
      <c r="K3555" s="32">
        <f>IFERROR(INDEX(JOGOS!$C$1:$P$16905,$G3555,4),"")</f>
        <v>0</v>
      </c>
      <c r="L3555" s="32">
        <f>IFERROR(INDEX(JOGOS!$C$1:$P$16905,$G3555,5),"")</f>
        <v>0</v>
      </c>
      <c r="M3555" s="29">
        <f>IFERROR(INDEX(JOGOS!$C$1:$P$16905,$G3555,6),"")</f>
        <v>0</v>
      </c>
      <c r="N3555" s="32">
        <f>IFERROR(INDEX(JOGOS!$C$1:$P$16905,$G3555,7),"")</f>
        <v>0</v>
      </c>
      <c r="O3555" s="32">
        <f>IFERROR(INDEX(JOGOS!$C$1:$P$16905,$G3555,8),"")</f>
        <v>0</v>
      </c>
      <c r="P3555" s="32">
        <f>IFERROR(INDEX(JOGOS!$C$1:$P$16905,$G3555,9),"")</f>
        <v>0</v>
      </c>
      <c r="Q3555" s="32">
        <f>IFERROR(INDEX(JOGOS!$C$1:$P$16905,$G3555,10),"")</f>
        <v>0</v>
      </c>
      <c r="T3555" s="32">
        <f t="shared" si="289"/>
        <v>0</v>
      </c>
    </row>
    <row r="3556" spans="1:20">
      <c r="A3556" t="str">
        <f>IF(Tabela3[[#This Row],[GOL CASA]]&lt;&gt;"",Tabela3[[#This Row],[TIME CASA]],"")</f>
        <v/>
      </c>
      <c r="B3556" t="str">
        <f>IF(Tabela3[[#This Row],[GOL FORA]]&lt;&gt;"",Tabela3[[#This Row],[TIME FORA]],"")</f>
        <v/>
      </c>
      <c r="C3556">
        <f t="shared" si="285"/>
        <v>0</v>
      </c>
      <c r="D3556">
        <f t="shared" si="286"/>
        <v>0</v>
      </c>
      <c r="E3556">
        <f t="shared" si="288"/>
        <v>0</v>
      </c>
      <c r="F3556" t="str">
        <f t="shared" si="287"/>
        <v/>
      </c>
      <c r="J3556" s="29">
        <f>IFERROR(INDEX(JOGOS!$C$1:$P$16905,$G3556,3),"")</f>
        <v>0</v>
      </c>
      <c r="K3556" s="32">
        <f>IFERROR(INDEX(JOGOS!$C$1:$P$16905,$G3556,4),"")</f>
        <v>0</v>
      </c>
      <c r="L3556" s="32">
        <f>IFERROR(INDEX(JOGOS!$C$1:$P$16905,$G3556,5),"")</f>
        <v>0</v>
      </c>
      <c r="M3556" s="29">
        <f>IFERROR(INDEX(JOGOS!$C$1:$P$16905,$G3556,6),"")</f>
        <v>0</v>
      </c>
      <c r="N3556" s="32">
        <f>IFERROR(INDEX(JOGOS!$C$1:$P$16905,$G3556,7),"")</f>
        <v>0</v>
      </c>
      <c r="O3556" s="32">
        <f>IFERROR(INDEX(JOGOS!$C$1:$P$16905,$G3556,8),"")</f>
        <v>0</v>
      </c>
      <c r="P3556" s="32">
        <f>IFERROR(INDEX(JOGOS!$C$1:$P$16905,$G3556,9),"")</f>
        <v>0</v>
      </c>
      <c r="Q3556" s="32">
        <f>IFERROR(INDEX(JOGOS!$C$1:$P$16905,$G3556,10),"")</f>
        <v>0</v>
      </c>
      <c r="T3556" s="32">
        <f t="shared" si="289"/>
        <v>0</v>
      </c>
    </row>
    <row r="3557" spans="1:20">
      <c r="A3557" t="str">
        <f>IF(Tabela3[[#This Row],[GOL CASA]]&lt;&gt;"",Tabela3[[#This Row],[TIME CASA]],"")</f>
        <v/>
      </c>
      <c r="B3557" t="str">
        <f>IF(Tabela3[[#This Row],[GOL FORA]]&lt;&gt;"",Tabela3[[#This Row],[TIME FORA]],"")</f>
        <v/>
      </c>
      <c r="C3557">
        <f t="shared" si="285"/>
        <v>0</v>
      </c>
      <c r="D3557">
        <f t="shared" si="286"/>
        <v>0</v>
      </c>
      <c r="E3557">
        <f t="shared" si="288"/>
        <v>0</v>
      </c>
      <c r="F3557" t="str">
        <f t="shared" si="287"/>
        <v/>
      </c>
      <c r="J3557" s="29">
        <f>IFERROR(INDEX(JOGOS!$C$1:$P$16905,$G3557,3),"")</f>
        <v>0</v>
      </c>
      <c r="K3557" s="32">
        <f>IFERROR(INDEX(JOGOS!$C$1:$P$16905,$G3557,4),"")</f>
        <v>0</v>
      </c>
      <c r="L3557" s="32">
        <f>IFERROR(INDEX(JOGOS!$C$1:$P$16905,$G3557,5),"")</f>
        <v>0</v>
      </c>
      <c r="M3557" s="29">
        <f>IFERROR(INDEX(JOGOS!$C$1:$P$16905,$G3557,6),"")</f>
        <v>0</v>
      </c>
      <c r="N3557" s="32">
        <f>IFERROR(INDEX(JOGOS!$C$1:$P$16905,$G3557,7),"")</f>
        <v>0</v>
      </c>
      <c r="O3557" s="32">
        <f>IFERROR(INDEX(JOGOS!$C$1:$P$16905,$G3557,8),"")</f>
        <v>0</v>
      </c>
      <c r="P3557" s="32">
        <f>IFERROR(INDEX(JOGOS!$C$1:$P$16905,$G3557,9),"")</f>
        <v>0</v>
      </c>
      <c r="Q3557" s="32">
        <f>IFERROR(INDEX(JOGOS!$C$1:$P$16905,$G3557,10),"")</f>
        <v>0</v>
      </c>
      <c r="T3557" s="32">
        <f t="shared" si="289"/>
        <v>0</v>
      </c>
    </row>
    <row r="3558" spans="1:20">
      <c r="A3558" t="str">
        <f>IF(Tabela3[[#This Row],[GOL CASA]]&lt;&gt;"",Tabela3[[#This Row],[TIME CASA]],"")</f>
        <v/>
      </c>
      <c r="B3558" t="str">
        <f>IF(Tabela3[[#This Row],[GOL FORA]]&lt;&gt;"",Tabela3[[#This Row],[TIME FORA]],"")</f>
        <v/>
      </c>
      <c r="C3558">
        <f t="shared" si="285"/>
        <v>0</v>
      </c>
      <c r="D3558">
        <f t="shared" si="286"/>
        <v>0</v>
      </c>
      <c r="E3558">
        <f t="shared" si="288"/>
        <v>0</v>
      </c>
      <c r="F3558" t="str">
        <f t="shared" si="287"/>
        <v/>
      </c>
      <c r="J3558" s="29">
        <f>IFERROR(INDEX(JOGOS!$C$1:$P$16905,$G3558,3),"")</f>
        <v>0</v>
      </c>
      <c r="K3558" s="32">
        <f>IFERROR(INDEX(JOGOS!$C$1:$P$16905,$G3558,4),"")</f>
        <v>0</v>
      </c>
      <c r="L3558" s="32">
        <f>IFERROR(INDEX(JOGOS!$C$1:$P$16905,$G3558,5),"")</f>
        <v>0</v>
      </c>
      <c r="M3558" s="29">
        <f>IFERROR(INDEX(JOGOS!$C$1:$P$16905,$G3558,6),"")</f>
        <v>0</v>
      </c>
      <c r="N3558" s="32">
        <f>IFERROR(INDEX(JOGOS!$C$1:$P$16905,$G3558,7),"")</f>
        <v>0</v>
      </c>
      <c r="O3558" s="32">
        <f>IFERROR(INDEX(JOGOS!$C$1:$P$16905,$G3558,8),"")</f>
        <v>0</v>
      </c>
      <c r="P3558" s="32">
        <f>IFERROR(INDEX(JOGOS!$C$1:$P$16905,$G3558,9),"")</f>
        <v>0</v>
      </c>
      <c r="Q3558" s="32">
        <f>IFERROR(INDEX(JOGOS!$C$1:$P$16905,$G3558,10),"")</f>
        <v>0</v>
      </c>
      <c r="T3558" s="32">
        <f t="shared" si="289"/>
        <v>0</v>
      </c>
    </row>
    <row r="3559" spans="1:20">
      <c r="A3559" t="str">
        <f>IF(Tabela3[[#This Row],[GOL CASA]]&lt;&gt;"",Tabela3[[#This Row],[TIME CASA]],"")</f>
        <v/>
      </c>
      <c r="B3559" t="str">
        <f>IF(Tabela3[[#This Row],[GOL FORA]]&lt;&gt;"",Tabela3[[#This Row],[TIME FORA]],"")</f>
        <v/>
      </c>
      <c r="C3559">
        <f t="shared" si="285"/>
        <v>0</v>
      </c>
      <c r="D3559">
        <f t="shared" si="286"/>
        <v>0</v>
      </c>
      <c r="E3559">
        <f t="shared" si="288"/>
        <v>0</v>
      </c>
      <c r="F3559" t="str">
        <f t="shared" si="287"/>
        <v/>
      </c>
      <c r="J3559" s="29">
        <f>IFERROR(INDEX(JOGOS!$C$1:$P$16905,$G3559,3),"")</f>
        <v>0</v>
      </c>
      <c r="K3559" s="32">
        <f>IFERROR(INDEX(JOGOS!$C$1:$P$16905,$G3559,4),"")</f>
        <v>0</v>
      </c>
      <c r="L3559" s="32">
        <f>IFERROR(INDEX(JOGOS!$C$1:$P$16905,$G3559,5),"")</f>
        <v>0</v>
      </c>
      <c r="M3559" s="29">
        <f>IFERROR(INDEX(JOGOS!$C$1:$P$16905,$G3559,6),"")</f>
        <v>0</v>
      </c>
      <c r="N3559" s="32">
        <f>IFERROR(INDEX(JOGOS!$C$1:$P$16905,$G3559,7),"")</f>
        <v>0</v>
      </c>
      <c r="O3559" s="32">
        <f>IFERROR(INDEX(JOGOS!$C$1:$P$16905,$G3559,8),"")</f>
        <v>0</v>
      </c>
      <c r="P3559" s="32">
        <f>IFERROR(INDEX(JOGOS!$C$1:$P$16905,$G3559,9),"")</f>
        <v>0</v>
      </c>
      <c r="Q3559" s="32">
        <f>IFERROR(INDEX(JOGOS!$C$1:$P$16905,$G3559,10),"")</f>
        <v>0</v>
      </c>
      <c r="T3559" s="32">
        <f t="shared" si="289"/>
        <v>0</v>
      </c>
    </row>
    <row r="3560" spans="1:20">
      <c r="A3560" t="str">
        <f>IF(Tabela3[[#This Row],[GOL CASA]]&lt;&gt;"",Tabela3[[#This Row],[TIME CASA]],"")</f>
        <v/>
      </c>
      <c r="B3560" t="str">
        <f>IF(Tabela3[[#This Row],[GOL FORA]]&lt;&gt;"",Tabela3[[#This Row],[TIME FORA]],"")</f>
        <v/>
      </c>
      <c r="C3560">
        <f t="shared" si="285"/>
        <v>0</v>
      </c>
      <c r="D3560">
        <f t="shared" si="286"/>
        <v>0</v>
      </c>
      <c r="E3560">
        <f t="shared" si="288"/>
        <v>0</v>
      </c>
      <c r="F3560" t="str">
        <f t="shared" si="287"/>
        <v/>
      </c>
      <c r="J3560" s="29">
        <f>IFERROR(INDEX(JOGOS!$C$1:$P$16905,$G3560,3),"")</f>
        <v>0</v>
      </c>
      <c r="K3560" s="32">
        <f>IFERROR(INDEX(JOGOS!$C$1:$P$16905,$G3560,4),"")</f>
        <v>0</v>
      </c>
      <c r="L3560" s="32">
        <f>IFERROR(INDEX(JOGOS!$C$1:$P$16905,$G3560,5),"")</f>
        <v>0</v>
      </c>
      <c r="M3560" s="29">
        <f>IFERROR(INDEX(JOGOS!$C$1:$P$16905,$G3560,6),"")</f>
        <v>0</v>
      </c>
      <c r="N3560" s="32">
        <f>IFERROR(INDEX(JOGOS!$C$1:$P$16905,$G3560,7),"")</f>
        <v>0</v>
      </c>
      <c r="O3560" s="32">
        <f>IFERROR(INDEX(JOGOS!$C$1:$P$16905,$G3560,8),"")</f>
        <v>0</v>
      </c>
      <c r="P3560" s="32">
        <f>IFERROR(INDEX(JOGOS!$C$1:$P$16905,$G3560,9),"")</f>
        <v>0</v>
      </c>
      <c r="Q3560" s="32">
        <f>IFERROR(INDEX(JOGOS!$C$1:$P$16905,$G3560,10),"")</f>
        <v>0</v>
      </c>
      <c r="T3560" s="32">
        <f t="shared" si="289"/>
        <v>0</v>
      </c>
    </row>
    <row r="3561" spans="1:20">
      <c r="A3561" t="str">
        <f>IF(Tabela3[[#This Row],[GOL CASA]]&lt;&gt;"",Tabela3[[#This Row],[TIME CASA]],"")</f>
        <v/>
      </c>
      <c r="B3561" t="str">
        <f>IF(Tabela3[[#This Row],[GOL FORA]]&lt;&gt;"",Tabela3[[#This Row],[TIME FORA]],"")</f>
        <v/>
      </c>
      <c r="C3561">
        <f t="shared" si="285"/>
        <v>0</v>
      </c>
      <c r="D3561">
        <f t="shared" si="286"/>
        <v>0</v>
      </c>
      <c r="E3561">
        <f t="shared" si="288"/>
        <v>0</v>
      </c>
      <c r="F3561" t="str">
        <f t="shared" si="287"/>
        <v/>
      </c>
      <c r="J3561" s="29">
        <f>IFERROR(INDEX(JOGOS!$C$1:$P$16905,$G3561,3),"")</f>
        <v>0</v>
      </c>
      <c r="K3561" s="32">
        <f>IFERROR(INDEX(JOGOS!$C$1:$P$16905,$G3561,4),"")</f>
        <v>0</v>
      </c>
      <c r="L3561" s="32">
        <f>IFERROR(INDEX(JOGOS!$C$1:$P$16905,$G3561,5),"")</f>
        <v>0</v>
      </c>
      <c r="M3561" s="29">
        <f>IFERROR(INDEX(JOGOS!$C$1:$P$16905,$G3561,6),"")</f>
        <v>0</v>
      </c>
      <c r="N3561" s="32">
        <f>IFERROR(INDEX(JOGOS!$C$1:$P$16905,$G3561,7),"")</f>
        <v>0</v>
      </c>
      <c r="O3561" s="32">
        <f>IFERROR(INDEX(JOGOS!$C$1:$P$16905,$G3561,8),"")</f>
        <v>0</v>
      </c>
      <c r="P3561" s="32">
        <f>IFERROR(INDEX(JOGOS!$C$1:$P$16905,$G3561,9),"")</f>
        <v>0</v>
      </c>
      <c r="Q3561" s="32">
        <f>IFERROR(INDEX(JOGOS!$C$1:$P$16905,$G3561,10),"")</f>
        <v>0</v>
      </c>
      <c r="T3561" s="32">
        <f t="shared" si="289"/>
        <v>0</v>
      </c>
    </row>
    <row r="3562" spans="1:20">
      <c r="A3562" t="str">
        <f>IF(Tabela3[[#This Row],[GOL CASA]]&lt;&gt;"",Tabela3[[#This Row],[TIME CASA]],"")</f>
        <v/>
      </c>
      <c r="B3562" t="str">
        <f>IF(Tabela3[[#This Row],[GOL FORA]]&lt;&gt;"",Tabela3[[#This Row],[TIME FORA]],"")</f>
        <v/>
      </c>
      <c r="C3562">
        <f t="shared" si="285"/>
        <v>0</v>
      </c>
      <c r="D3562">
        <f t="shared" si="286"/>
        <v>0</v>
      </c>
      <c r="E3562">
        <f t="shared" si="288"/>
        <v>0</v>
      </c>
      <c r="F3562" t="str">
        <f t="shared" si="287"/>
        <v/>
      </c>
      <c r="J3562" s="29">
        <f>IFERROR(INDEX(JOGOS!$C$1:$P$16905,$G3562,3),"")</f>
        <v>0</v>
      </c>
      <c r="K3562" s="32">
        <f>IFERROR(INDEX(JOGOS!$C$1:$P$16905,$G3562,4),"")</f>
        <v>0</v>
      </c>
      <c r="L3562" s="32">
        <f>IFERROR(INDEX(JOGOS!$C$1:$P$16905,$G3562,5),"")</f>
        <v>0</v>
      </c>
      <c r="M3562" s="29">
        <f>IFERROR(INDEX(JOGOS!$C$1:$P$16905,$G3562,6),"")</f>
        <v>0</v>
      </c>
      <c r="N3562" s="32">
        <f>IFERROR(INDEX(JOGOS!$C$1:$P$16905,$G3562,7),"")</f>
        <v>0</v>
      </c>
      <c r="O3562" s="32">
        <f>IFERROR(INDEX(JOGOS!$C$1:$P$16905,$G3562,8),"")</f>
        <v>0</v>
      </c>
      <c r="P3562" s="32">
        <f>IFERROR(INDEX(JOGOS!$C$1:$P$16905,$G3562,9),"")</f>
        <v>0</v>
      </c>
      <c r="Q3562" s="32">
        <f>IFERROR(INDEX(JOGOS!$C$1:$P$16905,$G3562,10),"")</f>
        <v>0</v>
      </c>
      <c r="T3562" s="32">
        <f t="shared" si="289"/>
        <v>0</v>
      </c>
    </row>
    <row r="3563" spans="1:20">
      <c r="A3563" t="str">
        <f>IF(Tabela3[[#This Row],[GOL CASA]]&lt;&gt;"",Tabela3[[#This Row],[TIME CASA]],"")</f>
        <v/>
      </c>
      <c r="B3563" t="str">
        <f>IF(Tabela3[[#This Row],[GOL FORA]]&lt;&gt;"",Tabela3[[#This Row],[TIME FORA]],"")</f>
        <v/>
      </c>
      <c r="C3563">
        <f t="shared" si="285"/>
        <v>0</v>
      </c>
      <c r="D3563">
        <f t="shared" si="286"/>
        <v>0</v>
      </c>
      <c r="E3563">
        <f t="shared" si="288"/>
        <v>0</v>
      </c>
      <c r="F3563" t="str">
        <f t="shared" si="287"/>
        <v/>
      </c>
      <c r="J3563" s="29">
        <f>IFERROR(INDEX(JOGOS!$C$1:$P$16905,$G3563,3),"")</f>
        <v>0</v>
      </c>
      <c r="K3563" s="32">
        <f>IFERROR(INDEX(JOGOS!$C$1:$P$16905,$G3563,4),"")</f>
        <v>0</v>
      </c>
      <c r="L3563" s="32">
        <f>IFERROR(INDEX(JOGOS!$C$1:$P$16905,$G3563,5),"")</f>
        <v>0</v>
      </c>
      <c r="M3563" s="29">
        <f>IFERROR(INDEX(JOGOS!$C$1:$P$16905,$G3563,6),"")</f>
        <v>0</v>
      </c>
      <c r="N3563" s="32">
        <f>IFERROR(INDEX(JOGOS!$C$1:$P$16905,$G3563,7),"")</f>
        <v>0</v>
      </c>
      <c r="O3563" s="32">
        <f>IFERROR(INDEX(JOGOS!$C$1:$P$16905,$G3563,8),"")</f>
        <v>0</v>
      </c>
      <c r="P3563" s="32">
        <f>IFERROR(INDEX(JOGOS!$C$1:$P$16905,$G3563,9),"")</f>
        <v>0</v>
      </c>
      <c r="Q3563" s="32">
        <f>IFERROR(INDEX(JOGOS!$C$1:$P$16905,$G3563,10),"")</f>
        <v>0</v>
      </c>
      <c r="T3563" s="32">
        <f t="shared" si="289"/>
        <v>0</v>
      </c>
    </row>
    <row r="3564" spans="1:20">
      <c r="A3564" t="str">
        <f>IF(Tabela3[[#This Row],[GOL CASA]]&lt;&gt;"",Tabela3[[#This Row],[TIME CASA]],"")</f>
        <v/>
      </c>
      <c r="B3564" t="str">
        <f>IF(Tabela3[[#This Row],[GOL FORA]]&lt;&gt;"",Tabela3[[#This Row],[TIME FORA]],"")</f>
        <v/>
      </c>
      <c r="C3564">
        <f t="shared" si="285"/>
        <v>0</v>
      </c>
      <c r="D3564">
        <f t="shared" si="286"/>
        <v>0</v>
      </c>
      <c r="E3564">
        <f t="shared" si="288"/>
        <v>0</v>
      </c>
      <c r="F3564" t="str">
        <f t="shared" si="287"/>
        <v/>
      </c>
      <c r="J3564" s="29">
        <f>IFERROR(INDEX(JOGOS!$C$1:$P$16905,$G3564,3),"")</f>
        <v>0</v>
      </c>
      <c r="K3564" s="32">
        <f>IFERROR(INDEX(JOGOS!$C$1:$P$16905,$G3564,4),"")</f>
        <v>0</v>
      </c>
      <c r="L3564" s="32">
        <f>IFERROR(INDEX(JOGOS!$C$1:$P$16905,$G3564,5),"")</f>
        <v>0</v>
      </c>
      <c r="M3564" s="29">
        <f>IFERROR(INDEX(JOGOS!$C$1:$P$16905,$G3564,6),"")</f>
        <v>0</v>
      </c>
      <c r="N3564" s="32">
        <f>IFERROR(INDEX(JOGOS!$C$1:$P$16905,$G3564,7),"")</f>
        <v>0</v>
      </c>
      <c r="O3564" s="32">
        <f>IFERROR(INDEX(JOGOS!$C$1:$P$16905,$G3564,8),"")</f>
        <v>0</v>
      </c>
      <c r="P3564" s="32">
        <f>IFERROR(INDEX(JOGOS!$C$1:$P$16905,$G3564,9),"")</f>
        <v>0</v>
      </c>
      <c r="Q3564" s="32">
        <f>IFERROR(INDEX(JOGOS!$C$1:$P$16905,$G3564,10),"")</f>
        <v>0</v>
      </c>
      <c r="T3564" s="32">
        <f t="shared" si="289"/>
        <v>0</v>
      </c>
    </row>
    <row r="3565" spans="1:20">
      <c r="A3565" t="str">
        <f>IF(Tabela3[[#This Row],[GOL CASA]]&lt;&gt;"",Tabela3[[#This Row],[TIME CASA]],"")</f>
        <v/>
      </c>
      <c r="B3565" t="str">
        <f>IF(Tabela3[[#This Row],[GOL FORA]]&lt;&gt;"",Tabela3[[#This Row],[TIME FORA]],"")</f>
        <v/>
      </c>
      <c r="C3565">
        <f t="shared" si="285"/>
        <v>0</v>
      </c>
      <c r="D3565">
        <f t="shared" si="286"/>
        <v>0</v>
      </c>
      <c r="E3565">
        <f t="shared" si="288"/>
        <v>0</v>
      </c>
      <c r="F3565" t="str">
        <f t="shared" si="287"/>
        <v/>
      </c>
      <c r="J3565" s="29">
        <f>IFERROR(INDEX(JOGOS!$C$1:$P$16905,$G3565,3),"")</f>
        <v>0</v>
      </c>
      <c r="K3565" s="32">
        <f>IFERROR(INDEX(JOGOS!$C$1:$P$16905,$G3565,4),"")</f>
        <v>0</v>
      </c>
      <c r="L3565" s="32">
        <f>IFERROR(INDEX(JOGOS!$C$1:$P$16905,$G3565,5),"")</f>
        <v>0</v>
      </c>
      <c r="M3565" s="29">
        <f>IFERROR(INDEX(JOGOS!$C$1:$P$16905,$G3565,6),"")</f>
        <v>0</v>
      </c>
      <c r="N3565" s="32">
        <f>IFERROR(INDEX(JOGOS!$C$1:$P$16905,$G3565,7),"")</f>
        <v>0</v>
      </c>
      <c r="O3565" s="32">
        <f>IFERROR(INDEX(JOGOS!$C$1:$P$16905,$G3565,8),"")</f>
        <v>0</v>
      </c>
      <c r="P3565" s="32">
        <f>IFERROR(INDEX(JOGOS!$C$1:$P$16905,$G3565,9),"")</f>
        <v>0</v>
      </c>
      <c r="Q3565" s="32">
        <f>IFERROR(INDEX(JOGOS!$C$1:$P$16905,$G3565,10),"")</f>
        <v>0</v>
      </c>
      <c r="T3565" s="32">
        <f t="shared" si="289"/>
        <v>0</v>
      </c>
    </row>
    <row r="3566" spans="1:20">
      <c r="A3566" t="str">
        <f>IF(Tabela3[[#This Row],[GOL CASA]]&lt;&gt;"",Tabela3[[#This Row],[TIME CASA]],"")</f>
        <v/>
      </c>
      <c r="B3566" t="str">
        <f>IF(Tabela3[[#This Row],[GOL FORA]]&lt;&gt;"",Tabela3[[#This Row],[TIME FORA]],"")</f>
        <v/>
      </c>
      <c r="C3566">
        <f t="shared" si="285"/>
        <v>0</v>
      </c>
      <c r="D3566">
        <f t="shared" si="286"/>
        <v>0</v>
      </c>
      <c r="E3566">
        <f t="shared" si="288"/>
        <v>0</v>
      </c>
      <c r="F3566" t="str">
        <f t="shared" si="287"/>
        <v/>
      </c>
      <c r="J3566" s="29">
        <f>IFERROR(INDEX(JOGOS!$C$1:$P$16905,$G3566,3),"")</f>
        <v>0</v>
      </c>
      <c r="K3566" s="32">
        <f>IFERROR(INDEX(JOGOS!$C$1:$P$16905,$G3566,4),"")</f>
        <v>0</v>
      </c>
      <c r="L3566" s="32">
        <f>IFERROR(INDEX(JOGOS!$C$1:$P$16905,$G3566,5),"")</f>
        <v>0</v>
      </c>
      <c r="M3566" s="29">
        <f>IFERROR(INDEX(JOGOS!$C$1:$P$16905,$G3566,6),"")</f>
        <v>0</v>
      </c>
      <c r="N3566" s="32">
        <f>IFERROR(INDEX(JOGOS!$C$1:$P$16905,$G3566,7),"")</f>
        <v>0</v>
      </c>
      <c r="O3566" s="32">
        <f>IFERROR(INDEX(JOGOS!$C$1:$P$16905,$G3566,8),"")</f>
        <v>0</v>
      </c>
      <c r="P3566" s="32">
        <f>IFERROR(INDEX(JOGOS!$C$1:$P$16905,$G3566,9),"")</f>
        <v>0</v>
      </c>
      <c r="Q3566" s="32">
        <f>IFERROR(INDEX(JOGOS!$C$1:$P$16905,$G3566,10),"")</f>
        <v>0</v>
      </c>
      <c r="T3566" s="32">
        <f t="shared" si="289"/>
        <v>0</v>
      </c>
    </row>
    <row r="3567" spans="1:20">
      <c r="A3567" t="str">
        <f>IF(Tabela3[[#This Row],[GOL CASA]]&lt;&gt;"",Tabela3[[#This Row],[TIME CASA]],"")</f>
        <v/>
      </c>
      <c r="B3567" t="str">
        <f>IF(Tabela3[[#This Row],[GOL FORA]]&lt;&gt;"",Tabela3[[#This Row],[TIME FORA]],"")</f>
        <v/>
      </c>
      <c r="C3567">
        <f t="shared" si="285"/>
        <v>0</v>
      </c>
      <c r="D3567">
        <f t="shared" si="286"/>
        <v>0</v>
      </c>
      <c r="E3567">
        <f t="shared" si="288"/>
        <v>0</v>
      </c>
      <c r="F3567" t="str">
        <f t="shared" si="287"/>
        <v/>
      </c>
      <c r="J3567" s="29">
        <f>IFERROR(INDEX(JOGOS!$C$1:$P$16905,$G3567,3),"")</f>
        <v>0</v>
      </c>
      <c r="K3567" s="32">
        <f>IFERROR(INDEX(JOGOS!$C$1:$P$16905,$G3567,4),"")</f>
        <v>0</v>
      </c>
      <c r="L3567" s="32">
        <f>IFERROR(INDEX(JOGOS!$C$1:$P$16905,$G3567,5),"")</f>
        <v>0</v>
      </c>
      <c r="M3567" s="29">
        <f>IFERROR(INDEX(JOGOS!$C$1:$P$16905,$G3567,6),"")</f>
        <v>0</v>
      </c>
      <c r="N3567" s="32">
        <f>IFERROR(INDEX(JOGOS!$C$1:$P$16905,$G3567,7),"")</f>
        <v>0</v>
      </c>
      <c r="O3567" s="32">
        <f>IFERROR(INDEX(JOGOS!$C$1:$P$16905,$G3567,8),"")</f>
        <v>0</v>
      </c>
      <c r="P3567" s="32">
        <f>IFERROR(INDEX(JOGOS!$C$1:$P$16905,$G3567,9),"")</f>
        <v>0</v>
      </c>
      <c r="Q3567" s="32">
        <f>IFERROR(INDEX(JOGOS!$C$1:$P$16905,$G3567,10),"")</f>
        <v>0</v>
      </c>
      <c r="T3567" s="32">
        <f t="shared" si="289"/>
        <v>0</v>
      </c>
    </row>
    <row r="3568" spans="1:20">
      <c r="A3568" t="str">
        <f>IF(Tabela3[[#This Row],[GOL CASA]]&lt;&gt;"",Tabela3[[#This Row],[TIME CASA]],"")</f>
        <v/>
      </c>
      <c r="B3568" t="str">
        <f>IF(Tabela3[[#This Row],[GOL FORA]]&lt;&gt;"",Tabela3[[#This Row],[TIME FORA]],"")</f>
        <v/>
      </c>
      <c r="C3568">
        <f t="shared" si="285"/>
        <v>0</v>
      </c>
      <c r="D3568">
        <f t="shared" si="286"/>
        <v>0</v>
      </c>
      <c r="E3568">
        <f t="shared" si="288"/>
        <v>0</v>
      </c>
      <c r="F3568" t="str">
        <f t="shared" si="287"/>
        <v/>
      </c>
      <c r="J3568" s="29">
        <f>IFERROR(INDEX(JOGOS!$C$1:$P$16905,$G3568,3),"")</f>
        <v>0</v>
      </c>
      <c r="K3568" s="32">
        <f>IFERROR(INDEX(JOGOS!$C$1:$P$16905,$G3568,4),"")</f>
        <v>0</v>
      </c>
      <c r="L3568" s="32">
        <f>IFERROR(INDEX(JOGOS!$C$1:$P$16905,$G3568,5),"")</f>
        <v>0</v>
      </c>
      <c r="M3568" s="29">
        <f>IFERROR(INDEX(JOGOS!$C$1:$P$16905,$G3568,6),"")</f>
        <v>0</v>
      </c>
      <c r="N3568" s="32">
        <f>IFERROR(INDEX(JOGOS!$C$1:$P$16905,$G3568,7),"")</f>
        <v>0</v>
      </c>
      <c r="O3568" s="32">
        <f>IFERROR(INDEX(JOGOS!$C$1:$P$16905,$G3568,8),"")</f>
        <v>0</v>
      </c>
      <c r="P3568" s="32">
        <f>IFERROR(INDEX(JOGOS!$C$1:$P$16905,$G3568,9),"")</f>
        <v>0</v>
      </c>
      <c r="Q3568" s="32">
        <f>IFERROR(INDEX(JOGOS!$C$1:$P$16905,$G3568,10),"")</f>
        <v>0</v>
      </c>
      <c r="T3568" s="32">
        <f t="shared" si="289"/>
        <v>0</v>
      </c>
    </row>
    <row r="3569" spans="1:20">
      <c r="A3569" t="str">
        <f>IF(Tabela3[[#This Row],[GOL CASA]]&lt;&gt;"",Tabela3[[#This Row],[TIME CASA]],"")</f>
        <v/>
      </c>
      <c r="B3569" t="str">
        <f>IF(Tabela3[[#This Row],[GOL FORA]]&lt;&gt;"",Tabela3[[#This Row],[TIME FORA]],"")</f>
        <v/>
      </c>
      <c r="C3569">
        <f t="shared" si="285"/>
        <v>0</v>
      </c>
      <c r="D3569">
        <f t="shared" si="286"/>
        <v>0</v>
      </c>
      <c r="E3569">
        <f t="shared" si="288"/>
        <v>0</v>
      </c>
      <c r="F3569" t="str">
        <f t="shared" si="287"/>
        <v/>
      </c>
      <c r="J3569" s="29">
        <f>IFERROR(INDEX(JOGOS!$C$1:$P$16905,$G3569,3),"")</f>
        <v>0</v>
      </c>
      <c r="K3569" s="32">
        <f>IFERROR(INDEX(JOGOS!$C$1:$P$16905,$G3569,4),"")</f>
        <v>0</v>
      </c>
      <c r="L3569" s="32">
        <f>IFERROR(INDEX(JOGOS!$C$1:$P$16905,$G3569,5),"")</f>
        <v>0</v>
      </c>
      <c r="M3569" s="29">
        <f>IFERROR(INDEX(JOGOS!$C$1:$P$16905,$G3569,6),"")</f>
        <v>0</v>
      </c>
      <c r="N3569" s="32">
        <f>IFERROR(INDEX(JOGOS!$C$1:$P$16905,$G3569,7),"")</f>
        <v>0</v>
      </c>
      <c r="O3569" s="32">
        <f>IFERROR(INDEX(JOGOS!$C$1:$P$16905,$G3569,8),"")</f>
        <v>0</v>
      </c>
      <c r="P3569" s="32">
        <f>IFERROR(INDEX(JOGOS!$C$1:$P$16905,$G3569,9),"")</f>
        <v>0</v>
      </c>
      <c r="Q3569" s="32">
        <f>IFERROR(INDEX(JOGOS!$C$1:$P$16905,$G3569,10),"")</f>
        <v>0</v>
      </c>
      <c r="T3569" s="32">
        <f t="shared" si="289"/>
        <v>0</v>
      </c>
    </row>
    <row r="3570" spans="1:20">
      <c r="A3570" t="str">
        <f>IF(Tabela3[[#This Row],[GOL CASA]]&lt;&gt;"",Tabela3[[#This Row],[TIME CASA]],"")</f>
        <v/>
      </c>
      <c r="B3570" t="str">
        <f>IF(Tabela3[[#This Row],[GOL FORA]]&lt;&gt;"",Tabela3[[#This Row],[TIME FORA]],"")</f>
        <v/>
      </c>
      <c r="C3570">
        <f t="shared" si="285"/>
        <v>0</v>
      </c>
      <c r="D3570">
        <f t="shared" si="286"/>
        <v>0</v>
      </c>
      <c r="E3570">
        <f t="shared" si="288"/>
        <v>0</v>
      </c>
      <c r="F3570" t="str">
        <f t="shared" si="287"/>
        <v/>
      </c>
      <c r="J3570" s="29">
        <f>IFERROR(INDEX(JOGOS!$C$1:$P$16905,$G3570,3),"")</f>
        <v>0</v>
      </c>
      <c r="K3570" s="32">
        <f>IFERROR(INDEX(JOGOS!$C$1:$P$16905,$G3570,4),"")</f>
        <v>0</v>
      </c>
      <c r="L3570" s="32">
        <f>IFERROR(INDEX(JOGOS!$C$1:$P$16905,$G3570,5),"")</f>
        <v>0</v>
      </c>
      <c r="M3570" s="29">
        <f>IFERROR(INDEX(JOGOS!$C$1:$P$16905,$G3570,6),"")</f>
        <v>0</v>
      </c>
      <c r="N3570" s="32">
        <f>IFERROR(INDEX(JOGOS!$C$1:$P$16905,$G3570,7),"")</f>
        <v>0</v>
      </c>
      <c r="O3570" s="32">
        <f>IFERROR(INDEX(JOGOS!$C$1:$P$16905,$G3570,8),"")</f>
        <v>0</v>
      </c>
      <c r="P3570" s="32">
        <f>IFERROR(INDEX(JOGOS!$C$1:$P$16905,$G3570,9),"")</f>
        <v>0</v>
      </c>
      <c r="Q3570" s="32">
        <f>IFERROR(INDEX(JOGOS!$C$1:$P$16905,$G3570,10),"")</f>
        <v>0</v>
      </c>
      <c r="T3570" s="32">
        <f t="shared" si="289"/>
        <v>0</v>
      </c>
    </row>
    <row r="3571" spans="1:20">
      <c r="A3571" t="str">
        <f>IF(Tabela3[[#This Row],[GOL CASA]]&lt;&gt;"",Tabela3[[#This Row],[TIME CASA]],"")</f>
        <v/>
      </c>
      <c r="B3571" t="str">
        <f>IF(Tabela3[[#This Row],[GOL FORA]]&lt;&gt;"",Tabela3[[#This Row],[TIME FORA]],"")</f>
        <v/>
      </c>
      <c r="C3571">
        <f t="shared" si="285"/>
        <v>0</v>
      </c>
      <c r="D3571">
        <f t="shared" si="286"/>
        <v>0</v>
      </c>
      <c r="E3571">
        <f t="shared" si="288"/>
        <v>0</v>
      </c>
      <c r="F3571" t="str">
        <f t="shared" si="287"/>
        <v/>
      </c>
      <c r="J3571" s="29">
        <f>IFERROR(INDEX(JOGOS!$C$1:$P$16905,$G3571,3),"")</f>
        <v>0</v>
      </c>
      <c r="K3571" s="32">
        <f>IFERROR(INDEX(JOGOS!$C$1:$P$16905,$G3571,4),"")</f>
        <v>0</v>
      </c>
      <c r="L3571" s="32">
        <f>IFERROR(INDEX(JOGOS!$C$1:$P$16905,$G3571,5),"")</f>
        <v>0</v>
      </c>
      <c r="M3571" s="29">
        <f>IFERROR(INDEX(JOGOS!$C$1:$P$16905,$G3571,6),"")</f>
        <v>0</v>
      </c>
      <c r="N3571" s="32">
        <f>IFERROR(INDEX(JOGOS!$C$1:$P$16905,$G3571,7),"")</f>
        <v>0</v>
      </c>
      <c r="O3571" s="32">
        <f>IFERROR(INDEX(JOGOS!$C$1:$P$16905,$G3571,8),"")</f>
        <v>0</v>
      </c>
      <c r="P3571" s="32">
        <f>IFERROR(INDEX(JOGOS!$C$1:$P$16905,$G3571,9),"")</f>
        <v>0</v>
      </c>
      <c r="Q3571" s="32">
        <f>IFERROR(INDEX(JOGOS!$C$1:$P$16905,$G3571,10),"")</f>
        <v>0</v>
      </c>
      <c r="T3571" s="32">
        <f t="shared" si="289"/>
        <v>0</v>
      </c>
    </row>
    <row r="3572" spans="1:20">
      <c r="A3572" t="str">
        <f>IF(Tabela3[[#This Row],[GOL CASA]]&lt;&gt;"",Tabela3[[#This Row],[TIME CASA]],"")</f>
        <v/>
      </c>
      <c r="B3572" t="str">
        <f>IF(Tabela3[[#This Row],[GOL FORA]]&lt;&gt;"",Tabela3[[#This Row],[TIME FORA]],"")</f>
        <v/>
      </c>
      <c r="C3572">
        <f t="shared" si="285"/>
        <v>0</v>
      </c>
      <c r="D3572">
        <f t="shared" si="286"/>
        <v>0</v>
      </c>
      <c r="E3572">
        <f t="shared" si="288"/>
        <v>0</v>
      </c>
      <c r="F3572" t="str">
        <f t="shared" si="287"/>
        <v/>
      </c>
      <c r="J3572" s="29">
        <f>IFERROR(INDEX(JOGOS!$C$1:$P$16905,$G3572,3),"")</f>
        <v>0</v>
      </c>
      <c r="K3572" s="32">
        <f>IFERROR(INDEX(JOGOS!$C$1:$P$16905,$G3572,4),"")</f>
        <v>0</v>
      </c>
      <c r="L3572" s="32">
        <f>IFERROR(INDEX(JOGOS!$C$1:$P$16905,$G3572,5),"")</f>
        <v>0</v>
      </c>
      <c r="M3572" s="29">
        <f>IFERROR(INDEX(JOGOS!$C$1:$P$16905,$G3572,6),"")</f>
        <v>0</v>
      </c>
      <c r="N3572" s="32">
        <f>IFERROR(INDEX(JOGOS!$C$1:$P$16905,$G3572,7),"")</f>
        <v>0</v>
      </c>
      <c r="O3572" s="32">
        <f>IFERROR(INDEX(JOGOS!$C$1:$P$16905,$G3572,8),"")</f>
        <v>0</v>
      </c>
      <c r="P3572" s="32">
        <f>IFERROR(INDEX(JOGOS!$C$1:$P$16905,$G3572,9),"")</f>
        <v>0</v>
      </c>
      <c r="Q3572" s="32">
        <f>IFERROR(INDEX(JOGOS!$C$1:$P$16905,$G3572,10),"")</f>
        <v>0</v>
      </c>
      <c r="T3572" s="32">
        <f t="shared" si="289"/>
        <v>0</v>
      </c>
    </row>
    <row r="3573" spans="1:20">
      <c r="A3573" t="str">
        <f>IF(Tabela3[[#This Row],[GOL CASA]]&lt;&gt;"",Tabela3[[#This Row],[TIME CASA]],"")</f>
        <v/>
      </c>
      <c r="B3573" t="str">
        <f>IF(Tabela3[[#This Row],[GOL FORA]]&lt;&gt;"",Tabela3[[#This Row],[TIME FORA]],"")</f>
        <v/>
      </c>
      <c r="C3573">
        <f t="shared" si="285"/>
        <v>0</v>
      </c>
      <c r="D3573">
        <f t="shared" si="286"/>
        <v>0</v>
      </c>
      <c r="E3573">
        <f t="shared" si="288"/>
        <v>0</v>
      </c>
      <c r="F3573" t="str">
        <f t="shared" si="287"/>
        <v/>
      </c>
      <c r="J3573" s="29">
        <f>IFERROR(INDEX(JOGOS!$C$1:$P$16905,$G3573,3),"")</f>
        <v>0</v>
      </c>
      <c r="K3573" s="32">
        <f>IFERROR(INDEX(JOGOS!$C$1:$P$16905,$G3573,4),"")</f>
        <v>0</v>
      </c>
      <c r="L3573" s="32">
        <f>IFERROR(INDEX(JOGOS!$C$1:$P$16905,$G3573,5),"")</f>
        <v>0</v>
      </c>
      <c r="M3573" s="29">
        <f>IFERROR(INDEX(JOGOS!$C$1:$P$16905,$G3573,6),"")</f>
        <v>0</v>
      </c>
      <c r="N3573" s="32">
        <f>IFERROR(INDEX(JOGOS!$C$1:$P$16905,$G3573,7),"")</f>
        <v>0</v>
      </c>
      <c r="O3573" s="32">
        <f>IFERROR(INDEX(JOGOS!$C$1:$P$16905,$G3573,8),"")</f>
        <v>0</v>
      </c>
      <c r="P3573" s="32">
        <f>IFERROR(INDEX(JOGOS!$C$1:$P$16905,$G3573,9),"")</f>
        <v>0</v>
      </c>
      <c r="Q3573" s="32">
        <f>IFERROR(INDEX(JOGOS!$C$1:$P$16905,$G3573,10),"")</f>
        <v>0</v>
      </c>
      <c r="T3573" s="32">
        <f t="shared" si="289"/>
        <v>0</v>
      </c>
    </row>
    <row r="3574" spans="1:20">
      <c r="A3574" t="str">
        <f>IF(Tabela3[[#This Row],[GOL CASA]]&lt;&gt;"",Tabela3[[#This Row],[TIME CASA]],"")</f>
        <v/>
      </c>
      <c r="B3574" t="str">
        <f>IF(Tabela3[[#This Row],[GOL FORA]]&lt;&gt;"",Tabela3[[#This Row],[TIME FORA]],"")</f>
        <v/>
      </c>
      <c r="C3574">
        <f t="shared" si="285"/>
        <v>0</v>
      </c>
      <c r="D3574">
        <f t="shared" si="286"/>
        <v>0</v>
      </c>
      <c r="E3574">
        <f t="shared" si="288"/>
        <v>0</v>
      </c>
      <c r="F3574" t="str">
        <f t="shared" si="287"/>
        <v/>
      </c>
      <c r="J3574" s="29">
        <f>IFERROR(INDEX(JOGOS!$C$1:$P$16905,$G3574,3),"")</f>
        <v>0</v>
      </c>
      <c r="K3574" s="32">
        <f>IFERROR(INDEX(JOGOS!$C$1:$P$16905,$G3574,4),"")</f>
        <v>0</v>
      </c>
      <c r="L3574" s="32">
        <f>IFERROR(INDEX(JOGOS!$C$1:$P$16905,$G3574,5),"")</f>
        <v>0</v>
      </c>
      <c r="M3574" s="29">
        <f>IFERROR(INDEX(JOGOS!$C$1:$P$16905,$G3574,6),"")</f>
        <v>0</v>
      </c>
      <c r="N3574" s="32">
        <f>IFERROR(INDEX(JOGOS!$C$1:$P$16905,$G3574,7),"")</f>
        <v>0</v>
      </c>
      <c r="O3574" s="32">
        <f>IFERROR(INDEX(JOGOS!$C$1:$P$16905,$G3574,8),"")</f>
        <v>0</v>
      </c>
      <c r="P3574" s="32">
        <f>IFERROR(INDEX(JOGOS!$C$1:$P$16905,$G3574,9),"")</f>
        <v>0</v>
      </c>
      <c r="Q3574" s="32">
        <f>IFERROR(INDEX(JOGOS!$C$1:$P$16905,$G3574,10),"")</f>
        <v>0</v>
      </c>
      <c r="T3574" s="32">
        <f t="shared" si="289"/>
        <v>0</v>
      </c>
    </row>
    <row r="3575" spans="1:20">
      <c r="A3575" t="str">
        <f>IF(Tabela3[[#This Row],[GOL CASA]]&lt;&gt;"",Tabela3[[#This Row],[TIME CASA]],"")</f>
        <v/>
      </c>
      <c r="B3575" t="str">
        <f>IF(Tabela3[[#This Row],[GOL FORA]]&lt;&gt;"",Tabela3[[#This Row],[TIME FORA]],"")</f>
        <v/>
      </c>
      <c r="C3575">
        <f t="shared" si="285"/>
        <v>0</v>
      </c>
      <c r="D3575">
        <f t="shared" si="286"/>
        <v>0</v>
      </c>
      <c r="E3575">
        <f t="shared" si="288"/>
        <v>0</v>
      </c>
      <c r="F3575" t="str">
        <f t="shared" si="287"/>
        <v/>
      </c>
      <c r="J3575" s="29">
        <f>IFERROR(INDEX(JOGOS!$C$1:$P$16905,$G3575,3),"")</f>
        <v>0</v>
      </c>
      <c r="K3575" s="32">
        <f>IFERROR(INDEX(JOGOS!$C$1:$P$16905,$G3575,4),"")</f>
        <v>0</v>
      </c>
      <c r="L3575" s="32">
        <f>IFERROR(INDEX(JOGOS!$C$1:$P$16905,$G3575,5),"")</f>
        <v>0</v>
      </c>
      <c r="M3575" s="29">
        <f>IFERROR(INDEX(JOGOS!$C$1:$P$16905,$G3575,6),"")</f>
        <v>0</v>
      </c>
      <c r="N3575" s="32">
        <f>IFERROR(INDEX(JOGOS!$C$1:$P$16905,$G3575,7),"")</f>
        <v>0</v>
      </c>
      <c r="O3575" s="32">
        <f>IFERROR(INDEX(JOGOS!$C$1:$P$16905,$G3575,8),"")</f>
        <v>0</v>
      </c>
      <c r="P3575" s="32">
        <f>IFERROR(INDEX(JOGOS!$C$1:$P$16905,$G3575,9),"")</f>
        <v>0</v>
      </c>
      <c r="Q3575" s="32">
        <f>IFERROR(INDEX(JOGOS!$C$1:$P$16905,$G3575,10),"")</f>
        <v>0</v>
      </c>
      <c r="T3575" s="32">
        <f t="shared" si="289"/>
        <v>0</v>
      </c>
    </row>
    <row r="3576" spans="1:20">
      <c r="A3576" t="str">
        <f>IF(Tabela3[[#This Row],[GOL CASA]]&lt;&gt;"",Tabela3[[#This Row],[TIME CASA]],"")</f>
        <v/>
      </c>
      <c r="B3576" t="str">
        <f>IF(Tabela3[[#This Row],[GOL FORA]]&lt;&gt;"",Tabela3[[#This Row],[TIME FORA]],"")</f>
        <v/>
      </c>
      <c r="C3576">
        <f t="shared" si="285"/>
        <v>0</v>
      </c>
      <c r="D3576">
        <f t="shared" si="286"/>
        <v>0</v>
      </c>
      <c r="E3576">
        <f t="shared" si="288"/>
        <v>0</v>
      </c>
      <c r="F3576" t="str">
        <f t="shared" si="287"/>
        <v/>
      </c>
      <c r="J3576" s="29">
        <f>IFERROR(INDEX(JOGOS!$C$1:$P$16905,$G3576,3),"")</f>
        <v>0</v>
      </c>
      <c r="K3576" s="32">
        <f>IFERROR(INDEX(JOGOS!$C$1:$P$16905,$G3576,4),"")</f>
        <v>0</v>
      </c>
      <c r="L3576" s="32">
        <f>IFERROR(INDEX(JOGOS!$C$1:$P$16905,$G3576,5),"")</f>
        <v>0</v>
      </c>
      <c r="M3576" s="29">
        <f>IFERROR(INDEX(JOGOS!$C$1:$P$16905,$G3576,6),"")</f>
        <v>0</v>
      </c>
      <c r="N3576" s="32">
        <f>IFERROR(INDEX(JOGOS!$C$1:$P$16905,$G3576,7),"")</f>
        <v>0</v>
      </c>
      <c r="O3576" s="32">
        <f>IFERROR(INDEX(JOGOS!$C$1:$P$16905,$G3576,8),"")</f>
        <v>0</v>
      </c>
      <c r="P3576" s="32">
        <f>IFERROR(INDEX(JOGOS!$C$1:$P$16905,$G3576,9),"")</f>
        <v>0</v>
      </c>
      <c r="Q3576" s="32">
        <f>IFERROR(INDEX(JOGOS!$C$1:$P$16905,$G3576,10),"")</f>
        <v>0</v>
      </c>
      <c r="T3576" s="32">
        <f t="shared" si="289"/>
        <v>0</v>
      </c>
    </row>
    <row r="3577" spans="1:20">
      <c r="A3577" t="str">
        <f>IF(Tabela3[[#This Row],[GOL CASA]]&lt;&gt;"",Tabela3[[#This Row],[TIME CASA]],"")</f>
        <v/>
      </c>
      <c r="B3577" t="str">
        <f>IF(Tabela3[[#This Row],[GOL FORA]]&lt;&gt;"",Tabela3[[#This Row],[TIME FORA]],"")</f>
        <v/>
      </c>
      <c r="C3577">
        <f t="shared" si="285"/>
        <v>0</v>
      </c>
      <c r="D3577">
        <f t="shared" si="286"/>
        <v>0</v>
      </c>
      <c r="E3577">
        <f t="shared" si="288"/>
        <v>0</v>
      </c>
      <c r="F3577" t="str">
        <f t="shared" si="287"/>
        <v/>
      </c>
      <c r="J3577" s="29">
        <f>IFERROR(INDEX(JOGOS!$C$1:$P$16905,$G3577,3),"")</f>
        <v>0</v>
      </c>
      <c r="K3577" s="32">
        <f>IFERROR(INDEX(JOGOS!$C$1:$P$16905,$G3577,4),"")</f>
        <v>0</v>
      </c>
      <c r="L3577" s="32">
        <f>IFERROR(INDEX(JOGOS!$C$1:$P$16905,$G3577,5),"")</f>
        <v>0</v>
      </c>
      <c r="M3577" s="29">
        <f>IFERROR(INDEX(JOGOS!$C$1:$P$16905,$G3577,6),"")</f>
        <v>0</v>
      </c>
      <c r="N3577" s="32">
        <f>IFERROR(INDEX(JOGOS!$C$1:$P$16905,$G3577,7),"")</f>
        <v>0</v>
      </c>
      <c r="O3577" s="32">
        <f>IFERROR(INDEX(JOGOS!$C$1:$P$16905,$G3577,8),"")</f>
        <v>0</v>
      </c>
      <c r="P3577" s="32">
        <f>IFERROR(INDEX(JOGOS!$C$1:$P$16905,$G3577,9),"")</f>
        <v>0</v>
      </c>
      <c r="Q3577" s="32">
        <f>IFERROR(INDEX(JOGOS!$C$1:$P$16905,$G3577,10),"")</f>
        <v>0</v>
      </c>
      <c r="T3577" s="32">
        <f t="shared" si="289"/>
        <v>0</v>
      </c>
    </row>
    <row r="3578" spans="1:20">
      <c r="A3578" t="str">
        <f>IF(Tabela3[[#This Row],[GOL CASA]]&lt;&gt;"",Tabela3[[#This Row],[TIME CASA]],"")</f>
        <v/>
      </c>
      <c r="B3578" t="str">
        <f>IF(Tabela3[[#This Row],[GOL FORA]]&lt;&gt;"",Tabela3[[#This Row],[TIME FORA]],"")</f>
        <v/>
      </c>
      <c r="C3578">
        <f t="shared" si="285"/>
        <v>0</v>
      </c>
      <c r="D3578">
        <f t="shared" si="286"/>
        <v>0</v>
      </c>
      <c r="E3578">
        <f t="shared" si="288"/>
        <v>0</v>
      </c>
      <c r="F3578" t="str">
        <f t="shared" si="287"/>
        <v/>
      </c>
      <c r="J3578" s="29">
        <f>IFERROR(INDEX(JOGOS!$C$1:$P$16905,$G3578,3),"")</f>
        <v>0</v>
      </c>
      <c r="K3578" s="32">
        <f>IFERROR(INDEX(JOGOS!$C$1:$P$16905,$G3578,4),"")</f>
        <v>0</v>
      </c>
      <c r="L3578" s="32">
        <f>IFERROR(INDEX(JOGOS!$C$1:$P$16905,$G3578,5),"")</f>
        <v>0</v>
      </c>
      <c r="M3578" s="29">
        <f>IFERROR(INDEX(JOGOS!$C$1:$P$16905,$G3578,6),"")</f>
        <v>0</v>
      </c>
      <c r="N3578" s="32">
        <f>IFERROR(INDEX(JOGOS!$C$1:$P$16905,$G3578,7),"")</f>
        <v>0</v>
      </c>
      <c r="O3578" s="32">
        <f>IFERROR(INDEX(JOGOS!$C$1:$P$16905,$G3578,8),"")</f>
        <v>0</v>
      </c>
      <c r="P3578" s="32">
        <f>IFERROR(INDEX(JOGOS!$C$1:$P$16905,$G3578,9),"")</f>
        <v>0</v>
      </c>
      <c r="Q3578" s="32">
        <f>IFERROR(INDEX(JOGOS!$C$1:$P$16905,$G3578,10),"")</f>
        <v>0</v>
      </c>
      <c r="T3578" s="32">
        <f t="shared" si="289"/>
        <v>0</v>
      </c>
    </row>
    <row r="3579" spans="1:20">
      <c r="A3579" t="str">
        <f>IF(Tabela3[[#This Row],[GOL CASA]]&lt;&gt;"",Tabela3[[#This Row],[TIME CASA]],"")</f>
        <v/>
      </c>
      <c r="B3579" t="str">
        <f>IF(Tabela3[[#This Row],[GOL FORA]]&lt;&gt;"",Tabela3[[#This Row],[TIME FORA]],"")</f>
        <v/>
      </c>
      <c r="C3579">
        <f t="shared" si="285"/>
        <v>0</v>
      </c>
      <c r="D3579">
        <f t="shared" si="286"/>
        <v>0</v>
      </c>
      <c r="E3579">
        <f t="shared" si="288"/>
        <v>0</v>
      </c>
      <c r="F3579" t="str">
        <f t="shared" si="287"/>
        <v/>
      </c>
      <c r="J3579" s="29">
        <f>IFERROR(INDEX(JOGOS!$C$1:$P$16905,$G3579,3),"")</f>
        <v>0</v>
      </c>
      <c r="K3579" s="32">
        <f>IFERROR(INDEX(JOGOS!$C$1:$P$16905,$G3579,4),"")</f>
        <v>0</v>
      </c>
      <c r="L3579" s="32">
        <f>IFERROR(INDEX(JOGOS!$C$1:$P$16905,$G3579,5),"")</f>
        <v>0</v>
      </c>
      <c r="M3579" s="29">
        <f>IFERROR(INDEX(JOGOS!$C$1:$P$16905,$G3579,6),"")</f>
        <v>0</v>
      </c>
      <c r="N3579" s="32">
        <f>IFERROR(INDEX(JOGOS!$C$1:$P$16905,$G3579,7),"")</f>
        <v>0</v>
      </c>
      <c r="O3579" s="32">
        <f>IFERROR(INDEX(JOGOS!$C$1:$P$16905,$G3579,8),"")</f>
        <v>0</v>
      </c>
      <c r="P3579" s="32">
        <f>IFERROR(INDEX(JOGOS!$C$1:$P$16905,$G3579,9),"")</f>
        <v>0</v>
      </c>
      <c r="Q3579" s="32">
        <f>IFERROR(INDEX(JOGOS!$C$1:$P$16905,$G3579,10),"")</f>
        <v>0</v>
      </c>
      <c r="T3579" s="32">
        <f t="shared" si="289"/>
        <v>0</v>
      </c>
    </row>
    <row r="3580" spans="1:20">
      <c r="A3580" t="str">
        <f>IF(Tabela3[[#This Row],[GOL CASA]]&lt;&gt;"",Tabela3[[#This Row],[TIME CASA]],"")</f>
        <v/>
      </c>
      <c r="B3580" t="str">
        <f>IF(Tabela3[[#This Row],[GOL FORA]]&lt;&gt;"",Tabela3[[#This Row],[TIME FORA]],"")</f>
        <v/>
      </c>
      <c r="C3580">
        <f t="shared" si="285"/>
        <v>0</v>
      </c>
      <c r="D3580">
        <f t="shared" si="286"/>
        <v>0</v>
      </c>
      <c r="E3580">
        <f t="shared" si="288"/>
        <v>0</v>
      </c>
      <c r="F3580" t="str">
        <f t="shared" si="287"/>
        <v/>
      </c>
      <c r="J3580" s="29">
        <f>IFERROR(INDEX(JOGOS!$C$1:$P$16905,$G3580,3),"")</f>
        <v>0</v>
      </c>
      <c r="K3580" s="32">
        <f>IFERROR(INDEX(JOGOS!$C$1:$P$16905,$G3580,4),"")</f>
        <v>0</v>
      </c>
      <c r="L3580" s="32">
        <f>IFERROR(INDEX(JOGOS!$C$1:$P$16905,$G3580,5),"")</f>
        <v>0</v>
      </c>
      <c r="M3580" s="29">
        <f>IFERROR(INDEX(JOGOS!$C$1:$P$16905,$G3580,6),"")</f>
        <v>0</v>
      </c>
      <c r="N3580" s="32">
        <f>IFERROR(INDEX(JOGOS!$C$1:$P$16905,$G3580,7),"")</f>
        <v>0</v>
      </c>
      <c r="O3580" s="32">
        <f>IFERROR(INDEX(JOGOS!$C$1:$P$16905,$G3580,8),"")</f>
        <v>0</v>
      </c>
      <c r="P3580" s="32">
        <f>IFERROR(INDEX(JOGOS!$C$1:$P$16905,$G3580,9),"")</f>
        <v>0</v>
      </c>
      <c r="Q3580" s="32">
        <f>IFERROR(INDEX(JOGOS!$C$1:$P$16905,$G3580,10),"")</f>
        <v>0</v>
      </c>
      <c r="T3580" s="32">
        <f t="shared" si="289"/>
        <v>0</v>
      </c>
    </row>
    <row r="3581" spans="1:20">
      <c r="A3581" t="str">
        <f>IF(Tabela3[[#This Row],[GOL CASA]]&lt;&gt;"",Tabela3[[#This Row],[TIME CASA]],"")</f>
        <v/>
      </c>
      <c r="B3581" t="str">
        <f>IF(Tabela3[[#This Row],[GOL FORA]]&lt;&gt;"",Tabela3[[#This Row],[TIME FORA]],"")</f>
        <v/>
      </c>
      <c r="C3581">
        <f t="shared" si="285"/>
        <v>0</v>
      </c>
      <c r="D3581">
        <f t="shared" si="286"/>
        <v>0</v>
      </c>
      <c r="E3581">
        <f t="shared" si="288"/>
        <v>0</v>
      </c>
      <c r="F3581" t="str">
        <f t="shared" si="287"/>
        <v/>
      </c>
      <c r="J3581" s="29">
        <f>IFERROR(INDEX(JOGOS!$C$1:$P$16905,$G3581,3),"")</f>
        <v>0</v>
      </c>
      <c r="K3581" s="32">
        <f>IFERROR(INDEX(JOGOS!$C$1:$P$16905,$G3581,4),"")</f>
        <v>0</v>
      </c>
      <c r="L3581" s="32">
        <f>IFERROR(INDEX(JOGOS!$C$1:$P$16905,$G3581,5),"")</f>
        <v>0</v>
      </c>
      <c r="M3581" s="29">
        <f>IFERROR(INDEX(JOGOS!$C$1:$P$16905,$G3581,6),"")</f>
        <v>0</v>
      </c>
      <c r="N3581" s="32">
        <f>IFERROR(INDEX(JOGOS!$C$1:$P$16905,$G3581,7),"")</f>
        <v>0</v>
      </c>
      <c r="O3581" s="32">
        <f>IFERROR(INDEX(JOGOS!$C$1:$P$16905,$G3581,8),"")</f>
        <v>0</v>
      </c>
      <c r="P3581" s="32">
        <f>IFERROR(INDEX(JOGOS!$C$1:$P$16905,$G3581,9),"")</f>
        <v>0</v>
      </c>
      <c r="Q3581" s="32">
        <f>IFERROR(INDEX(JOGOS!$C$1:$P$16905,$G3581,10),"")</f>
        <v>0</v>
      </c>
      <c r="T3581" s="32">
        <f t="shared" si="289"/>
        <v>0</v>
      </c>
    </row>
    <row r="3582" spans="1:20">
      <c r="A3582" t="str">
        <f>IF(Tabela3[[#This Row],[GOL CASA]]&lt;&gt;"",Tabela3[[#This Row],[TIME CASA]],"")</f>
        <v/>
      </c>
      <c r="B3582" t="str">
        <f>IF(Tabela3[[#This Row],[GOL FORA]]&lt;&gt;"",Tabela3[[#This Row],[TIME FORA]],"")</f>
        <v/>
      </c>
      <c r="C3582">
        <f t="shared" si="285"/>
        <v>0</v>
      </c>
      <c r="D3582">
        <f t="shared" si="286"/>
        <v>0</v>
      </c>
      <c r="E3582">
        <f t="shared" si="288"/>
        <v>0</v>
      </c>
      <c r="F3582" t="str">
        <f t="shared" si="287"/>
        <v/>
      </c>
      <c r="J3582" s="29">
        <f>IFERROR(INDEX(JOGOS!$C$1:$P$16905,$G3582,3),"")</f>
        <v>0</v>
      </c>
      <c r="K3582" s="32">
        <f>IFERROR(INDEX(JOGOS!$C$1:$P$16905,$G3582,4),"")</f>
        <v>0</v>
      </c>
      <c r="L3582" s="32">
        <f>IFERROR(INDEX(JOGOS!$C$1:$P$16905,$G3582,5),"")</f>
        <v>0</v>
      </c>
      <c r="M3582" s="29">
        <f>IFERROR(INDEX(JOGOS!$C$1:$P$16905,$G3582,6),"")</f>
        <v>0</v>
      </c>
      <c r="N3582" s="32">
        <f>IFERROR(INDEX(JOGOS!$C$1:$P$16905,$G3582,7),"")</f>
        <v>0</v>
      </c>
      <c r="O3582" s="32">
        <f>IFERROR(INDEX(JOGOS!$C$1:$P$16905,$G3582,8),"")</f>
        <v>0</v>
      </c>
      <c r="P3582" s="32">
        <f>IFERROR(INDEX(JOGOS!$C$1:$P$16905,$G3582,9),"")</f>
        <v>0</v>
      </c>
      <c r="Q3582" s="32">
        <f>IFERROR(INDEX(JOGOS!$C$1:$P$16905,$G3582,10),"")</f>
        <v>0</v>
      </c>
      <c r="T3582" s="32">
        <f t="shared" si="289"/>
        <v>0</v>
      </c>
    </row>
    <row r="3583" spans="1:20">
      <c r="A3583" t="str">
        <f>IF(Tabela3[[#This Row],[GOL CASA]]&lt;&gt;"",Tabela3[[#This Row],[TIME CASA]],"")</f>
        <v/>
      </c>
      <c r="B3583" t="str">
        <f>IF(Tabela3[[#This Row],[GOL FORA]]&lt;&gt;"",Tabela3[[#This Row],[TIME FORA]],"")</f>
        <v/>
      </c>
      <c r="C3583">
        <f t="shared" si="285"/>
        <v>0</v>
      </c>
      <c r="D3583">
        <f t="shared" si="286"/>
        <v>0</v>
      </c>
      <c r="E3583">
        <f t="shared" si="288"/>
        <v>0</v>
      </c>
      <c r="F3583" t="str">
        <f t="shared" si="287"/>
        <v/>
      </c>
      <c r="J3583" s="29">
        <f>IFERROR(INDEX(JOGOS!$C$1:$P$16905,$G3583,3),"")</f>
        <v>0</v>
      </c>
      <c r="K3583" s="32">
        <f>IFERROR(INDEX(JOGOS!$C$1:$P$16905,$G3583,4),"")</f>
        <v>0</v>
      </c>
      <c r="L3583" s="32">
        <f>IFERROR(INDEX(JOGOS!$C$1:$P$16905,$G3583,5),"")</f>
        <v>0</v>
      </c>
      <c r="M3583" s="29">
        <f>IFERROR(INDEX(JOGOS!$C$1:$P$16905,$G3583,6),"")</f>
        <v>0</v>
      </c>
      <c r="N3583" s="32">
        <f>IFERROR(INDEX(JOGOS!$C$1:$P$16905,$G3583,7),"")</f>
        <v>0</v>
      </c>
      <c r="O3583" s="32">
        <f>IFERROR(INDEX(JOGOS!$C$1:$P$16905,$G3583,8),"")</f>
        <v>0</v>
      </c>
      <c r="P3583" s="32">
        <f>IFERROR(INDEX(JOGOS!$C$1:$P$16905,$G3583,9),"")</f>
        <v>0</v>
      </c>
      <c r="Q3583" s="32">
        <f>IFERROR(INDEX(JOGOS!$C$1:$P$16905,$G3583,10),"")</f>
        <v>0</v>
      </c>
      <c r="T3583" s="32">
        <f t="shared" si="289"/>
        <v>0</v>
      </c>
    </row>
    <row r="3584" spans="1:20">
      <c r="A3584" t="str">
        <f>IF(Tabela3[[#This Row],[GOL CASA]]&lt;&gt;"",Tabela3[[#This Row],[TIME CASA]],"")</f>
        <v/>
      </c>
      <c r="B3584" t="str">
        <f>IF(Tabela3[[#This Row],[GOL FORA]]&lt;&gt;"",Tabela3[[#This Row],[TIME FORA]],"")</f>
        <v/>
      </c>
      <c r="C3584">
        <f t="shared" si="285"/>
        <v>0</v>
      </c>
      <c r="D3584">
        <f t="shared" si="286"/>
        <v>0</v>
      </c>
      <c r="E3584">
        <f t="shared" si="288"/>
        <v>0</v>
      </c>
      <c r="F3584" t="str">
        <f t="shared" si="287"/>
        <v/>
      </c>
      <c r="J3584" s="29">
        <f>IFERROR(INDEX(JOGOS!$C$1:$P$16905,$G3584,3),"")</f>
        <v>0</v>
      </c>
      <c r="K3584" s="32">
        <f>IFERROR(INDEX(JOGOS!$C$1:$P$16905,$G3584,4),"")</f>
        <v>0</v>
      </c>
      <c r="L3584" s="32">
        <f>IFERROR(INDEX(JOGOS!$C$1:$P$16905,$G3584,5),"")</f>
        <v>0</v>
      </c>
      <c r="M3584" s="29">
        <f>IFERROR(INDEX(JOGOS!$C$1:$P$16905,$G3584,6),"")</f>
        <v>0</v>
      </c>
      <c r="N3584" s="32">
        <f>IFERROR(INDEX(JOGOS!$C$1:$P$16905,$G3584,7),"")</f>
        <v>0</v>
      </c>
      <c r="O3584" s="32">
        <f>IFERROR(INDEX(JOGOS!$C$1:$P$16905,$G3584,8),"")</f>
        <v>0</v>
      </c>
      <c r="P3584" s="32">
        <f>IFERROR(INDEX(JOGOS!$C$1:$P$16905,$G3584,9),"")</f>
        <v>0</v>
      </c>
      <c r="Q3584" s="32">
        <f>IFERROR(INDEX(JOGOS!$C$1:$P$16905,$G3584,10),"")</f>
        <v>0</v>
      </c>
      <c r="T3584" s="32">
        <f t="shared" si="289"/>
        <v>0</v>
      </c>
    </row>
    <row r="3585" spans="1:20">
      <c r="A3585" t="str">
        <f>IF(Tabela3[[#This Row],[GOL CASA]]&lt;&gt;"",Tabela3[[#This Row],[TIME CASA]],"")</f>
        <v/>
      </c>
      <c r="B3585" t="str">
        <f>IF(Tabela3[[#This Row],[GOL FORA]]&lt;&gt;"",Tabela3[[#This Row],[TIME FORA]],"")</f>
        <v/>
      </c>
      <c r="C3585">
        <f t="shared" ref="C3585:C3648" si="290">IF(AND(A3585=$AP$1,B3585=$AQ$1),1,0)</f>
        <v>0</v>
      </c>
      <c r="D3585">
        <f t="shared" ref="D3585:D3648" si="291">IF(AND(A3585=$AQ$1,B3585=$AP$1),1,0)</f>
        <v>0</v>
      </c>
      <c r="E3585">
        <f t="shared" si="288"/>
        <v>0</v>
      </c>
      <c r="F3585" t="str">
        <f t="shared" ref="F3585:F3648" si="292">IF($Y$1=E3585,ROW(),"")</f>
        <v/>
      </c>
      <c r="J3585" s="29">
        <f>IFERROR(INDEX(JOGOS!$C$1:$P$16905,$G3585,3),"")</f>
        <v>0</v>
      </c>
      <c r="K3585" s="32">
        <f>IFERROR(INDEX(JOGOS!$C$1:$P$16905,$G3585,4),"")</f>
        <v>0</v>
      </c>
      <c r="L3585" s="32">
        <f>IFERROR(INDEX(JOGOS!$C$1:$P$16905,$G3585,5),"")</f>
        <v>0</v>
      </c>
      <c r="M3585" s="29">
        <f>IFERROR(INDEX(JOGOS!$C$1:$P$16905,$G3585,6),"")</f>
        <v>0</v>
      </c>
      <c r="N3585" s="32">
        <f>IFERROR(INDEX(JOGOS!$C$1:$P$16905,$G3585,7),"")</f>
        <v>0</v>
      </c>
      <c r="O3585" s="32">
        <f>IFERROR(INDEX(JOGOS!$C$1:$P$16905,$G3585,8),"")</f>
        <v>0</v>
      </c>
      <c r="P3585" s="32">
        <f>IFERROR(INDEX(JOGOS!$C$1:$P$16905,$G3585,9),"")</f>
        <v>0</v>
      </c>
      <c r="Q3585" s="32">
        <f>IFERROR(INDEX(JOGOS!$C$1:$P$16905,$G3585,10),"")</f>
        <v>0</v>
      </c>
      <c r="T3585" s="32">
        <f t="shared" si="289"/>
        <v>0</v>
      </c>
    </row>
    <row r="3586" spans="1:20">
      <c r="A3586" t="str">
        <f>IF(Tabela3[[#This Row],[GOL CASA]]&lt;&gt;"",Tabela3[[#This Row],[TIME CASA]],"")</f>
        <v/>
      </c>
      <c r="B3586" t="str">
        <f>IF(Tabela3[[#This Row],[GOL FORA]]&lt;&gt;"",Tabela3[[#This Row],[TIME FORA]],"")</f>
        <v/>
      </c>
      <c r="C3586">
        <f t="shared" si="290"/>
        <v>0</v>
      </c>
      <c r="D3586">
        <f t="shared" si="291"/>
        <v>0</v>
      </c>
      <c r="E3586">
        <f t="shared" ref="E3586:E3649" si="293">MAX(C3586:D3586)</f>
        <v>0</v>
      </c>
      <c r="F3586" t="str">
        <f t="shared" si="292"/>
        <v/>
      </c>
      <c r="J3586" s="29">
        <f>IFERROR(INDEX(JOGOS!$C$1:$P$16905,$G3586,3),"")</f>
        <v>0</v>
      </c>
      <c r="K3586" s="32">
        <f>IFERROR(INDEX(JOGOS!$C$1:$P$16905,$G3586,4),"")</f>
        <v>0</v>
      </c>
      <c r="L3586" s="32">
        <f>IFERROR(INDEX(JOGOS!$C$1:$P$16905,$G3586,5),"")</f>
        <v>0</v>
      </c>
      <c r="M3586" s="29">
        <f>IFERROR(INDEX(JOGOS!$C$1:$P$16905,$G3586,6),"")</f>
        <v>0</v>
      </c>
      <c r="N3586" s="32">
        <f>IFERROR(INDEX(JOGOS!$C$1:$P$16905,$G3586,7),"")</f>
        <v>0</v>
      </c>
      <c r="O3586" s="32">
        <f>IFERROR(INDEX(JOGOS!$C$1:$P$16905,$G3586,8),"")</f>
        <v>0</v>
      </c>
      <c r="P3586" s="32">
        <f>IFERROR(INDEX(JOGOS!$C$1:$P$16905,$G3586,9),"")</f>
        <v>0</v>
      </c>
      <c r="Q3586" s="32">
        <f>IFERROR(INDEX(JOGOS!$C$1:$P$16905,$G3586,10),"")</f>
        <v>0</v>
      </c>
      <c r="T3586" s="32">
        <f t="shared" ref="T3586:T3649" si="294">SUM(R3586+S3586)</f>
        <v>0</v>
      </c>
    </row>
    <row r="3587" spans="1:20">
      <c r="A3587" t="str">
        <f>IF(Tabela3[[#This Row],[GOL CASA]]&lt;&gt;"",Tabela3[[#This Row],[TIME CASA]],"")</f>
        <v/>
      </c>
      <c r="B3587" t="str">
        <f>IF(Tabela3[[#This Row],[GOL FORA]]&lt;&gt;"",Tabela3[[#This Row],[TIME FORA]],"")</f>
        <v/>
      </c>
      <c r="C3587">
        <f t="shared" si="290"/>
        <v>0</v>
      </c>
      <c r="D3587">
        <f t="shared" si="291"/>
        <v>0</v>
      </c>
      <c r="E3587">
        <f t="shared" si="293"/>
        <v>0</v>
      </c>
      <c r="F3587" t="str">
        <f t="shared" si="292"/>
        <v/>
      </c>
      <c r="J3587" s="29">
        <f>IFERROR(INDEX(JOGOS!$C$1:$P$16905,$G3587,3),"")</f>
        <v>0</v>
      </c>
      <c r="K3587" s="32">
        <f>IFERROR(INDEX(JOGOS!$C$1:$P$16905,$G3587,4),"")</f>
        <v>0</v>
      </c>
      <c r="L3587" s="32">
        <f>IFERROR(INDEX(JOGOS!$C$1:$P$16905,$G3587,5),"")</f>
        <v>0</v>
      </c>
      <c r="M3587" s="29">
        <f>IFERROR(INDEX(JOGOS!$C$1:$P$16905,$G3587,6),"")</f>
        <v>0</v>
      </c>
      <c r="N3587" s="32">
        <f>IFERROR(INDEX(JOGOS!$C$1:$P$16905,$G3587,7),"")</f>
        <v>0</v>
      </c>
      <c r="O3587" s="32">
        <f>IFERROR(INDEX(JOGOS!$C$1:$P$16905,$G3587,8),"")</f>
        <v>0</v>
      </c>
      <c r="P3587" s="32">
        <f>IFERROR(INDEX(JOGOS!$C$1:$P$16905,$G3587,9),"")</f>
        <v>0</v>
      </c>
      <c r="Q3587" s="32">
        <f>IFERROR(INDEX(JOGOS!$C$1:$P$16905,$G3587,10),"")</f>
        <v>0</v>
      </c>
      <c r="T3587" s="32">
        <f t="shared" si="294"/>
        <v>0</v>
      </c>
    </row>
    <row r="3588" spans="1:20">
      <c r="A3588" t="str">
        <f>IF(Tabela3[[#This Row],[GOL CASA]]&lt;&gt;"",Tabela3[[#This Row],[TIME CASA]],"")</f>
        <v/>
      </c>
      <c r="B3588" t="str">
        <f>IF(Tabela3[[#This Row],[GOL FORA]]&lt;&gt;"",Tabela3[[#This Row],[TIME FORA]],"")</f>
        <v/>
      </c>
      <c r="C3588">
        <f t="shared" si="290"/>
        <v>0</v>
      </c>
      <c r="D3588">
        <f t="shared" si="291"/>
        <v>0</v>
      </c>
      <c r="E3588">
        <f t="shared" si="293"/>
        <v>0</v>
      </c>
      <c r="F3588" t="str">
        <f t="shared" si="292"/>
        <v/>
      </c>
      <c r="J3588" s="29">
        <f>IFERROR(INDEX(JOGOS!$C$1:$P$16905,$G3588,3),"")</f>
        <v>0</v>
      </c>
      <c r="K3588" s="32">
        <f>IFERROR(INDEX(JOGOS!$C$1:$P$16905,$G3588,4),"")</f>
        <v>0</v>
      </c>
      <c r="L3588" s="32">
        <f>IFERROR(INDEX(JOGOS!$C$1:$P$16905,$G3588,5),"")</f>
        <v>0</v>
      </c>
      <c r="M3588" s="29">
        <f>IFERROR(INDEX(JOGOS!$C$1:$P$16905,$G3588,6),"")</f>
        <v>0</v>
      </c>
      <c r="N3588" s="32">
        <f>IFERROR(INDEX(JOGOS!$C$1:$P$16905,$G3588,7),"")</f>
        <v>0</v>
      </c>
      <c r="O3588" s="32">
        <f>IFERROR(INDEX(JOGOS!$C$1:$P$16905,$G3588,8),"")</f>
        <v>0</v>
      </c>
      <c r="P3588" s="32">
        <f>IFERROR(INDEX(JOGOS!$C$1:$P$16905,$G3588,9),"")</f>
        <v>0</v>
      </c>
      <c r="Q3588" s="32">
        <f>IFERROR(INDEX(JOGOS!$C$1:$P$16905,$G3588,10),"")</f>
        <v>0</v>
      </c>
      <c r="T3588" s="32">
        <f t="shared" si="294"/>
        <v>0</v>
      </c>
    </row>
    <row r="3589" spans="1:20">
      <c r="A3589" t="str">
        <f>IF(Tabela3[[#This Row],[GOL CASA]]&lt;&gt;"",Tabela3[[#This Row],[TIME CASA]],"")</f>
        <v/>
      </c>
      <c r="B3589" t="str">
        <f>IF(Tabela3[[#This Row],[GOL FORA]]&lt;&gt;"",Tabela3[[#This Row],[TIME FORA]],"")</f>
        <v/>
      </c>
      <c r="C3589">
        <f t="shared" si="290"/>
        <v>0</v>
      </c>
      <c r="D3589">
        <f t="shared" si="291"/>
        <v>0</v>
      </c>
      <c r="E3589">
        <f t="shared" si="293"/>
        <v>0</v>
      </c>
      <c r="F3589" t="str">
        <f t="shared" si="292"/>
        <v/>
      </c>
      <c r="J3589" s="29">
        <f>IFERROR(INDEX(JOGOS!$C$1:$P$16905,$G3589,3),"")</f>
        <v>0</v>
      </c>
      <c r="K3589" s="32">
        <f>IFERROR(INDEX(JOGOS!$C$1:$P$16905,$G3589,4),"")</f>
        <v>0</v>
      </c>
      <c r="L3589" s="32">
        <f>IFERROR(INDEX(JOGOS!$C$1:$P$16905,$G3589,5),"")</f>
        <v>0</v>
      </c>
      <c r="M3589" s="29">
        <f>IFERROR(INDEX(JOGOS!$C$1:$P$16905,$G3589,6),"")</f>
        <v>0</v>
      </c>
      <c r="N3589" s="32">
        <f>IFERROR(INDEX(JOGOS!$C$1:$P$16905,$G3589,7),"")</f>
        <v>0</v>
      </c>
      <c r="O3589" s="32">
        <f>IFERROR(INDEX(JOGOS!$C$1:$P$16905,$G3589,8),"")</f>
        <v>0</v>
      </c>
      <c r="P3589" s="32">
        <f>IFERROR(INDEX(JOGOS!$C$1:$P$16905,$G3589,9),"")</f>
        <v>0</v>
      </c>
      <c r="Q3589" s="32">
        <f>IFERROR(INDEX(JOGOS!$C$1:$P$16905,$G3589,10),"")</f>
        <v>0</v>
      </c>
      <c r="T3589" s="32">
        <f t="shared" si="294"/>
        <v>0</v>
      </c>
    </row>
    <row r="3590" spans="1:20">
      <c r="A3590" t="str">
        <f>IF(Tabela3[[#This Row],[GOL CASA]]&lt;&gt;"",Tabela3[[#This Row],[TIME CASA]],"")</f>
        <v/>
      </c>
      <c r="B3590" t="str">
        <f>IF(Tabela3[[#This Row],[GOL FORA]]&lt;&gt;"",Tabela3[[#This Row],[TIME FORA]],"")</f>
        <v/>
      </c>
      <c r="C3590">
        <f t="shared" si="290"/>
        <v>0</v>
      </c>
      <c r="D3590">
        <f t="shared" si="291"/>
        <v>0</v>
      </c>
      <c r="E3590">
        <f t="shared" si="293"/>
        <v>0</v>
      </c>
      <c r="F3590" t="str">
        <f t="shared" si="292"/>
        <v/>
      </c>
      <c r="J3590" s="29">
        <f>IFERROR(INDEX(JOGOS!$C$1:$P$16905,$G3590,3),"")</f>
        <v>0</v>
      </c>
      <c r="K3590" s="32">
        <f>IFERROR(INDEX(JOGOS!$C$1:$P$16905,$G3590,4),"")</f>
        <v>0</v>
      </c>
      <c r="L3590" s="32">
        <f>IFERROR(INDEX(JOGOS!$C$1:$P$16905,$G3590,5),"")</f>
        <v>0</v>
      </c>
      <c r="M3590" s="29">
        <f>IFERROR(INDEX(JOGOS!$C$1:$P$16905,$G3590,6),"")</f>
        <v>0</v>
      </c>
      <c r="N3590" s="32">
        <f>IFERROR(INDEX(JOGOS!$C$1:$P$16905,$G3590,7),"")</f>
        <v>0</v>
      </c>
      <c r="O3590" s="32">
        <f>IFERROR(INDEX(JOGOS!$C$1:$P$16905,$G3590,8),"")</f>
        <v>0</v>
      </c>
      <c r="P3590" s="32">
        <f>IFERROR(INDEX(JOGOS!$C$1:$P$16905,$G3590,9),"")</f>
        <v>0</v>
      </c>
      <c r="Q3590" s="32">
        <f>IFERROR(INDEX(JOGOS!$C$1:$P$16905,$G3590,10),"")</f>
        <v>0</v>
      </c>
      <c r="T3590" s="32">
        <f t="shared" si="294"/>
        <v>0</v>
      </c>
    </row>
    <row r="3591" spans="1:20">
      <c r="A3591" t="str">
        <f>IF(Tabela3[[#This Row],[GOL CASA]]&lt;&gt;"",Tabela3[[#This Row],[TIME CASA]],"")</f>
        <v/>
      </c>
      <c r="B3591" t="str">
        <f>IF(Tabela3[[#This Row],[GOL FORA]]&lt;&gt;"",Tabela3[[#This Row],[TIME FORA]],"")</f>
        <v/>
      </c>
      <c r="C3591">
        <f t="shared" si="290"/>
        <v>0</v>
      </c>
      <c r="D3591">
        <f t="shared" si="291"/>
        <v>0</v>
      </c>
      <c r="E3591">
        <f t="shared" si="293"/>
        <v>0</v>
      </c>
      <c r="F3591" t="str">
        <f t="shared" si="292"/>
        <v/>
      </c>
      <c r="J3591" s="29">
        <f>IFERROR(INDEX(JOGOS!$C$1:$P$16905,$G3591,3),"")</f>
        <v>0</v>
      </c>
      <c r="K3591" s="32">
        <f>IFERROR(INDEX(JOGOS!$C$1:$P$16905,$G3591,4),"")</f>
        <v>0</v>
      </c>
      <c r="L3591" s="32">
        <f>IFERROR(INDEX(JOGOS!$C$1:$P$16905,$G3591,5),"")</f>
        <v>0</v>
      </c>
      <c r="M3591" s="29">
        <f>IFERROR(INDEX(JOGOS!$C$1:$P$16905,$G3591,6),"")</f>
        <v>0</v>
      </c>
      <c r="N3591" s="32">
        <f>IFERROR(INDEX(JOGOS!$C$1:$P$16905,$G3591,7),"")</f>
        <v>0</v>
      </c>
      <c r="O3591" s="32">
        <f>IFERROR(INDEX(JOGOS!$C$1:$P$16905,$G3591,8),"")</f>
        <v>0</v>
      </c>
      <c r="P3591" s="32">
        <f>IFERROR(INDEX(JOGOS!$C$1:$P$16905,$G3591,9),"")</f>
        <v>0</v>
      </c>
      <c r="Q3591" s="32">
        <f>IFERROR(INDEX(JOGOS!$C$1:$P$16905,$G3591,10),"")</f>
        <v>0</v>
      </c>
      <c r="T3591" s="32">
        <f t="shared" si="294"/>
        <v>0</v>
      </c>
    </row>
    <row r="3592" spans="1:20">
      <c r="A3592" t="str">
        <f>IF(Tabela3[[#This Row],[GOL CASA]]&lt;&gt;"",Tabela3[[#This Row],[TIME CASA]],"")</f>
        <v/>
      </c>
      <c r="B3592" t="str">
        <f>IF(Tabela3[[#This Row],[GOL FORA]]&lt;&gt;"",Tabela3[[#This Row],[TIME FORA]],"")</f>
        <v/>
      </c>
      <c r="C3592">
        <f t="shared" si="290"/>
        <v>0</v>
      </c>
      <c r="D3592">
        <f t="shared" si="291"/>
        <v>0</v>
      </c>
      <c r="E3592">
        <f t="shared" si="293"/>
        <v>0</v>
      </c>
      <c r="F3592" t="str">
        <f t="shared" si="292"/>
        <v/>
      </c>
      <c r="J3592" s="29">
        <f>IFERROR(INDEX(JOGOS!$C$1:$P$16905,$G3592,3),"")</f>
        <v>0</v>
      </c>
      <c r="K3592" s="32">
        <f>IFERROR(INDEX(JOGOS!$C$1:$P$16905,$G3592,4),"")</f>
        <v>0</v>
      </c>
      <c r="L3592" s="32">
        <f>IFERROR(INDEX(JOGOS!$C$1:$P$16905,$G3592,5),"")</f>
        <v>0</v>
      </c>
      <c r="M3592" s="29">
        <f>IFERROR(INDEX(JOGOS!$C$1:$P$16905,$G3592,6),"")</f>
        <v>0</v>
      </c>
      <c r="N3592" s="32">
        <f>IFERROR(INDEX(JOGOS!$C$1:$P$16905,$G3592,7),"")</f>
        <v>0</v>
      </c>
      <c r="O3592" s="32">
        <f>IFERROR(INDEX(JOGOS!$C$1:$P$16905,$G3592,8),"")</f>
        <v>0</v>
      </c>
      <c r="P3592" s="32">
        <f>IFERROR(INDEX(JOGOS!$C$1:$P$16905,$G3592,9),"")</f>
        <v>0</v>
      </c>
      <c r="Q3592" s="32">
        <f>IFERROR(INDEX(JOGOS!$C$1:$P$16905,$G3592,10),"")</f>
        <v>0</v>
      </c>
      <c r="T3592" s="32">
        <f t="shared" si="294"/>
        <v>0</v>
      </c>
    </row>
    <row r="3593" spans="1:20">
      <c r="A3593" t="str">
        <f>IF(Tabela3[[#This Row],[GOL CASA]]&lt;&gt;"",Tabela3[[#This Row],[TIME CASA]],"")</f>
        <v/>
      </c>
      <c r="B3593" t="str">
        <f>IF(Tabela3[[#This Row],[GOL FORA]]&lt;&gt;"",Tabela3[[#This Row],[TIME FORA]],"")</f>
        <v/>
      </c>
      <c r="C3593">
        <f t="shared" si="290"/>
        <v>0</v>
      </c>
      <c r="D3593">
        <f t="shared" si="291"/>
        <v>0</v>
      </c>
      <c r="E3593">
        <f t="shared" si="293"/>
        <v>0</v>
      </c>
      <c r="F3593" t="str">
        <f t="shared" si="292"/>
        <v/>
      </c>
      <c r="J3593" s="29">
        <f>IFERROR(INDEX(JOGOS!$C$1:$P$16905,$G3593,3),"")</f>
        <v>0</v>
      </c>
      <c r="K3593" s="32">
        <f>IFERROR(INDEX(JOGOS!$C$1:$P$16905,$G3593,4),"")</f>
        <v>0</v>
      </c>
      <c r="L3593" s="32">
        <f>IFERROR(INDEX(JOGOS!$C$1:$P$16905,$G3593,5),"")</f>
        <v>0</v>
      </c>
      <c r="M3593" s="29">
        <f>IFERROR(INDEX(JOGOS!$C$1:$P$16905,$G3593,6),"")</f>
        <v>0</v>
      </c>
      <c r="N3593" s="32">
        <f>IFERROR(INDEX(JOGOS!$C$1:$P$16905,$G3593,7),"")</f>
        <v>0</v>
      </c>
      <c r="O3593" s="32">
        <f>IFERROR(INDEX(JOGOS!$C$1:$P$16905,$G3593,8),"")</f>
        <v>0</v>
      </c>
      <c r="P3593" s="32">
        <f>IFERROR(INDEX(JOGOS!$C$1:$P$16905,$G3593,9),"")</f>
        <v>0</v>
      </c>
      <c r="Q3593" s="32">
        <f>IFERROR(INDEX(JOGOS!$C$1:$P$16905,$G3593,10),"")</f>
        <v>0</v>
      </c>
      <c r="T3593" s="32">
        <f t="shared" si="294"/>
        <v>0</v>
      </c>
    </row>
    <row r="3594" spans="1:20">
      <c r="A3594" t="str">
        <f>IF(Tabela3[[#This Row],[GOL CASA]]&lt;&gt;"",Tabela3[[#This Row],[TIME CASA]],"")</f>
        <v/>
      </c>
      <c r="B3594" t="str">
        <f>IF(Tabela3[[#This Row],[GOL FORA]]&lt;&gt;"",Tabela3[[#This Row],[TIME FORA]],"")</f>
        <v/>
      </c>
      <c r="C3594">
        <f t="shared" si="290"/>
        <v>0</v>
      </c>
      <c r="D3594">
        <f t="shared" si="291"/>
        <v>0</v>
      </c>
      <c r="E3594">
        <f t="shared" si="293"/>
        <v>0</v>
      </c>
      <c r="F3594" t="str">
        <f t="shared" si="292"/>
        <v/>
      </c>
      <c r="J3594" s="29">
        <f>IFERROR(INDEX(JOGOS!$C$1:$P$16905,$G3594,3),"")</f>
        <v>0</v>
      </c>
      <c r="K3594" s="32">
        <f>IFERROR(INDEX(JOGOS!$C$1:$P$16905,$G3594,4),"")</f>
        <v>0</v>
      </c>
      <c r="L3594" s="32">
        <f>IFERROR(INDEX(JOGOS!$C$1:$P$16905,$G3594,5),"")</f>
        <v>0</v>
      </c>
      <c r="M3594" s="29">
        <f>IFERROR(INDEX(JOGOS!$C$1:$P$16905,$G3594,6),"")</f>
        <v>0</v>
      </c>
      <c r="N3594" s="32">
        <f>IFERROR(INDEX(JOGOS!$C$1:$P$16905,$G3594,7),"")</f>
        <v>0</v>
      </c>
      <c r="O3594" s="32">
        <f>IFERROR(INDEX(JOGOS!$C$1:$P$16905,$G3594,8),"")</f>
        <v>0</v>
      </c>
      <c r="P3594" s="32">
        <f>IFERROR(INDEX(JOGOS!$C$1:$P$16905,$G3594,9),"")</f>
        <v>0</v>
      </c>
      <c r="Q3594" s="32">
        <f>IFERROR(INDEX(JOGOS!$C$1:$P$16905,$G3594,10),"")</f>
        <v>0</v>
      </c>
      <c r="T3594" s="32">
        <f t="shared" si="294"/>
        <v>0</v>
      </c>
    </row>
    <row r="3595" spans="1:20">
      <c r="A3595" t="str">
        <f>IF(Tabela3[[#This Row],[GOL CASA]]&lt;&gt;"",Tabela3[[#This Row],[TIME CASA]],"")</f>
        <v/>
      </c>
      <c r="B3595" t="str">
        <f>IF(Tabela3[[#This Row],[GOL FORA]]&lt;&gt;"",Tabela3[[#This Row],[TIME FORA]],"")</f>
        <v/>
      </c>
      <c r="C3595">
        <f t="shared" si="290"/>
        <v>0</v>
      </c>
      <c r="D3595">
        <f t="shared" si="291"/>
        <v>0</v>
      </c>
      <c r="E3595">
        <f t="shared" si="293"/>
        <v>0</v>
      </c>
      <c r="F3595" t="str">
        <f t="shared" si="292"/>
        <v/>
      </c>
      <c r="J3595" s="29">
        <f>IFERROR(INDEX(JOGOS!$C$1:$P$16905,$G3595,3),"")</f>
        <v>0</v>
      </c>
      <c r="K3595" s="32">
        <f>IFERROR(INDEX(JOGOS!$C$1:$P$16905,$G3595,4),"")</f>
        <v>0</v>
      </c>
      <c r="L3595" s="32">
        <f>IFERROR(INDEX(JOGOS!$C$1:$P$16905,$G3595,5),"")</f>
        <v>0</v>
      </c>
      <c r="M3595" s="29">
        <f>IFERROR(INDEX(JOGOS!$C$1:$P$16905,$G3595,6),"")</f>
        <v>0</v>
      </c>
      <c r="N3595" s="32">
        <f>IFERROR(INDEX(JOGOS!$C$1:$P$16905,$G3595,7),"")</f>
        <v>0</v>
      </c>
      <c r="O3595" s="32">
        <f>IFERROR(INDEX(JOGOS!$C$1:$P$16905,$G3595,8),"")</f>
        <v>0</v>
      </c>
      <c r="P3595" s="32">
        <f>IFERROR(INDEX(JOGOS!$C$1:$P$16905,$G3595,9),"")</f>
        <v>0</v>
      </c>
      <c r="Q3595" s="32">
        <f>IFERROR(INDEX(JOGOS!$C$1:$P$16905,$G3595,10),"")</f>
        <v>0</v>
      </c>
      <c r="T3595" s="32">
        <f t="shared" si="294"/>
        <v>0</v>
      </c>
    </row>
    <row r="3596" spans="1:20">
      <c r="A3596" t="str">
        <f>IF(Tabela3[[#This Row],[GOL CASA]]&lt;&gt;"",Tabela3[[#This Row],[TIME CASA]],"")</f>
        <v/>
      </c>
      <c r="B3596" t="str">
        <f>IF(Tabela3[[#This Row],[GOL FORA]]&lt;&gt;"",Tabela3[[#This Row],[TIME FORA]],"")</f>
        <v/>
      </c>
      <c r="C3596">
        <f t="shared" si="290"/>
        <v>0</v>
      </c>
      <c r="D3596">
        <f t="shared" si="291"/>
        <v>0</v>
      </c>
      <c r="E3596">
        <f t="shared" si="293"/>
        <v>0</v>
      </c>
      <c r="F3596" t="str">
        <f t="shared" si="292"/>
        <v/>
      </c>
      <c r="J3596" s="29">
        <f>IFERROR(INDEX(JOGOS!$C$1:$P$16905,$G3596,3),"")</f>
        <v>0</v>
      </c>
      <c r="K3596" s="32">
        <f>IFERROR(INDEX(JOGOS!$C$1:$P$16905,$G3596,4),"")</f>
        <v>0</v>
      </c>
      <c r="L3596" s="32">
        <f>IFERROR(INDEX(JOGOS!$C$1:$P$16905,$G3596,5),"")</f>
        <v>0</v>
      </c>
      <c r="M3596" s="29">
        <f>IFERROR(INDEX(JOGOS!$C$1:$P$16905,$G3596,6),"")</f>
        <v>0</v>
      </c>
      <c r="N3596" s="32">
        <f>IFERROR(INDEX(JOGOS!$C$1:$P$16905,$G3596,7),"")</f>
        <v>0</v>
      </c>
      <c r="O3596" s="32">
        <f>IFERROR(INDEX(JOGOS!$C$1:$P$16905,$G3596,8),"")</f>
        <v>0</v>
      </c>
      <c r="P3596" s="32">
        <f>IFERROR(INDEX(JOGOS!$C$1:$P$16905,$G3596,9),"")</f>
        <v>0</v>
      </c>
      <c r="Q3596" s="32">
        <f>IFERROR(INDEX(JOGOS!$C$1:$P$16905,$G3596,10),"")</f>
        <v>0</v>
      </c>
      <c r="T3596" s="32">
        <f t="shared" si="294"/>
        <v>0</v>
      </c>
    </row>
    <row r="3597" spans="1:20">
      <c r="A3597" t="str">
        <f>IF(Tabela3[[#This Row],[GOL CASA]]&lt;&gt;"",Tabela3[[#This Row],[TIME CASA]],"")</f>
        <v/>
      </c>
      <c r="B3597" t="str">
        <f>IF(Tabela3[[#This Row],[GOL FORA]]&lt;&gt;"",Tabela3[[#This Row],[TIME FORA]],"")</f>
        <v/>
      </c>
      <c r="C3597">
        <f t="shared" si="290"/>
        <v>0</v>
      </c>
      <c r="D3597">
        <f t="shared" si="291"/>
        <v>0</v>
      </c>
      <c r="E3597">
        <f t="shared" si="293"/>
        <v>0</v>
      </c>
      <c r="F3597" t="str">
        <f t="shared" si="292"/>
        <v/>
      </c>
      <c r="J3597" s="29">
        <f>IFERROR(INDEX(JOGOS!$C$1:$P$16905,$G3597,3),"")</f>
        <v>0</v>
      </c>
      <c r="K3597" s="32">
        <f>IFERROR(INDEX(JOGOS!$C$1:$P$16905,$G3597,4),"")</f>
        <v>0</v>
      </c>
      <c r="L3597" s="32">
        <f>IFERROR(INDEX(JOGOS!$C$1:$P$16905,$G3597,5),"")</f>
        <v>0</v>
      </c>
      <c r="M3597" s="29">
        <f>IFERROR(INDEX(JOGOS!$C$1:$P$16905,$G3597,6),"")</f>
        <v>0</v>
      </c>
      <c r="N3597" s="32">
        <f>IFERROR(INDEX(JOGOS!$C$1:$P$16905,$G3597,7),"")</f>
        <v>0</v>
      </c>
      <c r="O3597" s="32">
        <f>IFERROR(INDEX(JOGOS!$C$1:$P$16905,$G3597,8),"")</f>
        <v>0</v>
      </c>
      <c r="P3597" s="32">
        <f>IFERROR(INDEX(JOGOS!$C$1:$P$16905,$G3597,9),"")</f>
        <v>0</v>
      </c>
      <c r="Q3597" s="32">
        <f>IFERROR(INDEX(JOGOS!$C$1:$P$16905,$G3597,10),"")</f>
        <v>0</v>
      </c>
      <c r="T3597" s="32">
        <f t="shared" si="294"/>
        <v>0</v>
      </c>
    </row>
    <row r="3598" spans="1:20">
      <c r="A3598" t="str">
        <f>IF(Tabela3[[#This Row],[GOL CASA]]&lt;&gt;"",Tabela3[[#This Row],[TIME CASA]],"")</f>
        <v/>
      </c>
      <c r="B3598" t="str">
        <f>IF(Tabela3[[#This Row],[GOL FORA]]&lt;&gt;"",Tabela3[[#This Row],[TIME FORA]],"")</f>
        <v/>
      </c>
      <c r="C3598">
        <f t="shared" si="290"/>
        <v>0</v>
      </c>
      <c r="D3598">
        <f t="shared" si="291"/>
        <v>0</v>
      </c>
      <c r="E3598">
        <f t="shared" si="293"/>
        <v>0</v>
      </c>
      <c r="F3598" t="str">
        <f t="shared" si="292"/>
        <v/>
      </c>
      <c r="J3598" s="29">
        <f>IFERROR(INDEX(JOGOS!$C$1:$P$16905,$G3598,3),"")</f>
        <v>0</v>
      </c>
      <c r="K3598" s="32">
        <f>IFERROR(INDEX(JOGOS!$C$1:$P$16905,$G3598,4),"")</f>
        <v>0</v>
      </c>
      <c r="L3598" s="32">
        <f>IFERROR(INDEX(JOGOS!$C$1:$P$16905,$G3598,5),"")</f>
        <v>0</v>
      </c>
      <c r="M3598" s="29">
        <f>IFERROR(INDEX(JOGOS!$C$1:$P$16905,$G3598,6),"")</f>
        <v>0</v>
      </c>
      <c r="N3598" s="32">
        <f>IFERROR(INDEX(JOGOS!$C$1:$P$16905,$G3598,7),"")</f>
        <v>0</v>
      </c>
      <c r="O3598" s="32">
        <f>IFERROR(INDEX(JOGOS!$C$1:$P$16905,$G3598,8),"")</f>
        <v>0</v>
      </c>
      <c r="P3598" s="32">
        <f>IFERROR(INDEX(JOGOS!$C$1:$P$16905,$G3598,9),"")</f>
        <v>0</v>
      </c>
      <c r="Q3598" s="32">
        <f>IFERROR(INDEX(JOGOS!$C$1:$P$16905,$G3598,10),"")</f>
        <v>0</v>
      </c>
      <c r="T3598" s="32">
        <f t="shared" si="294"/>
        <v>0</v>
      </c>
    </row>
    <row r="3599" spans="1:20">
      <c r="A3599" t="str">
        <f>IF(Tabela3[[#This Row],[GOL CASA]]&lt;&gt;"",Tabela3[[#This Row],[TIME CASA]],"")</f>
        <v/>
      </c>
      <c r="B3599" t="str">
        <f>IF(Tabela3[[#This Row],[GOL FORA]]&lt;&gt;"",Tabela3[[#This Row],[TIME FORA]],"")</f>
        <v/>
      </c>
      <c r="C3599">
        <f t="shared" si="290"/>
        <v>0</v>
      </c>
      <c r="D3599">
        <f t="shared" si="291"/>
        <v>0</v>
      </c>
      <c r="E3599">
        <f t="shared" si="293"/>
        <v>0</v>
      </c>
      <c r="F3599" t="str">
        <f t="shared" si="292"/>
        <v/>
      </c>
      <c r="J3599" s="29">
        <f>IFERROR(INDEX(JOGOS!$C$1:$P$16905,$G3599,3),"")</f>
        <v>0</v>
      </c>
      <c r="K3599" s="32">
        <f>IFERROR(INDEX(JOGOS!$C$1:$P$16905,$G3599,4),"")</f>
        <v>0</v>
      </c>
      <c r="L3599" s="32">
        <f>IFERROR(INDEX(JOGOS!$C$1:$P$16905,$G3599,5),"")</f>
        <v>0</v>
      </c>
      <c r="M3599" s="29">
        <f>IFERROR(INDEX(JOGOS!$C$1:$P$16905,$G3599,6),"")</f>
        <v>0</v>
      </c>
      <c r="N3599" s="32">
        <f>IFERROR(INDEX(JOGOS!$C$1:$P$16905,$G3599,7),"")</f>
        <v>0</v>
      </c>
      <c r="O3599" s="32">
        <f>IFERROR(INDEX(JOGOS!$C$1:$P$16905,$G3599,8),"")</f>
        <v>0</v>
      </c>
      <c r="P3599" s="32">
        <f>IFERROR(INDEX(JOGOS!$C$1:$P$16905,$G3599,9),"")</f>
        <v>0</v>
      </c>
      <c r="Q3599" s="32">
        <f>IFERROR(INDEX(JOGOS!$C$1:$P$16905,$G3599,10),"")</f>
        <v>0</v>
      </c>
      <c r="T3599" s="32">
        <f t="shared" si="294"/>
        <v>0</v>
      </c>
    </row>
    <row r="3600" spans="1:20">
      <c r="A3600" t="str">
        <f>IF(Tabela3[[#This Row],[GOL CASA]]&lt;&gt;"",Tabela3[[#This Row],[TIME CASA]],"")</f>
        <v/>
      </c>
      <c r="B3600" t="str">
        <f>IF(Tabela3[[#This Row],[GOL FORA]]&lt;&gt;"",Tabela3[[#This Row],[TIME FORA]],"")</f>
        <v/>
      </c>
      <c r="C3600">
        <f t="shared" si="290"/>
        <v>0</v>
      </c>
      <c r="D3600">
        <f t="shared" si="291"/>
        <v>0</v>
      </c>
      <c r="E3600">
        <f t="shared" si="293"/>
        <v>0</v>
      </c>
      <c r="F3600" t="str">
        <f t="shared" si="292"/>
        <v/>
      </c>
      <c r="J3600" s="29">
        <f>IFERROR(INDEX(JOGOS!$C$1:$P$16905,$G3600,3),"")</f>
        <v>0</v>
      </c>
      <c r="K3600" s="32">
        <f>IFERROR(INDEX(JOGOS!$C$1:$P$16905,$G3600,4),"")</f>
        <v>0</v>
      </c>
      <c r="L3600" s="32">
        <f>IFERROR(INDEX(JOGOS!$C$1:$P$16905,$G3600,5),"")</f>
        <v>0</v>
      </c>
      <c r="M3600" s="29">
        <f>IFERROR(INDEX(JOGOS!$C$1:$P$16905,$G3600,6),"")</f>
        <v>0</v>
      </c>
      <c r="N3600" s="32">
        <f>IFERROR(INDEX(JOGOS!$C$1:$P$16905,$G3600,7),"")</f>
        <v>0</v>
      </c>
      <c r="O3600" s="32">
        <f>IFERROR(INDEX(JOGOS!$C$1:$P$16905,$G3600,8),"")</f>
        <v>0</v>
      </c>
      <c r="P3600" s="32">
        <f>IFERROR(INDEX(JOGOS!$C$1:$P$16905,$G3600,9),"")</f>
        <v>0</v>
      </c>
      <c r="Q3600" s="32">
        <f>IFERROR(INDEX(JOGOS!$C$1:$P$16905,$G3600,10),"")</f>
        <v>0</v>
      </c>
      <c r="T3600" s="32">
        <f t="shared" si="294"/>
        <v>0</v>
      </c>
    </row>
    <row r="3601" spans="1:20">
      <c r="A3601" t="str">
        <f>IF(Tabela3[[#This Row],[GOL CASA]]&lt;&gt;"",Tabela3[[#This Row],[TIME CASA]],"")</f>
        <v/>
      </c>
      <c r="B3601" t="str">
        <f>IF(Tabela3[[#This Row],[GOL FORA]]&lt;&gt;"",Tabela3[[#This Row],[TIME FORA]],"")</f>
        <v/>
      </c>
      <c r="C3601">
        <f t="shared" si="290"/>
        <v>0</v>
      </c>
      <c r="D3601">
        <f t="shared" si="291"/>
        <v>0</v>
      </c>
      <c r="E3601">
        <f t="shared" si="293"/>
        <v>0</v>
      </c>
      <c r="F3601" t="str">
        <f t="shared" si="292"/>
        <v/>
      </c>
      <c r="J3601" s="29">
        <f>IFERROR(INDEX(JOGOS!$C$1:$P$16905,$G3601,3),"")</f>
        <v>0</v>
      </c>
      <c r="K3601" s="32">
        <f>IFERROR(INDEX(JOGOS!$C$1:$P$16905,$G3601,4),"")</f>
        <v>0</v>
      </c>
      <c r="L3601" s="32">
        <f>IFERROR(INDEX(JOGOS!$C$1:$P$16905,$G3601,5),"")</f>
        <v>0</v>
      </c>
      <c r="M3601" s="29">
        <f>IFERROR(INDEX(JOGOS!$C$1:$P$16905,$G3601,6),"")</f>
        <v>0</v>
      </c>
      <c r="N3601" s="32">
        <f>IFERROR(INDEX(JOGOS!$C$1:$P$16905,$G3601,7),"")</f>
        <v>0</v>
      </c>
      <c r="O3601" s="32">
        <f>IFERROR(INDEX(JOGOS!$C$1:$P$16905,$G3601,8),"")</f>
        <v>0</v>
      </c>
      <c r="P3601" s="32">
        <f>IFERROR(INDEX(JOGOS!$C$1:$P$16905,$G3601,9),"")</f>
        <v>0</v>
      </c>
      <c r="Q3601" s="32">
        <f>IFERROR(INDEX(JOGOS!$C$1:$P$16905,$G3601,10),"")</f>
        <v>0</v>
      </c>
      <c r="T3601" s="32">
        <f t="shared" si="294"/>
        <v>0</v>
      </c>
    </row>
    <row r="3602" spans="1:20">
      <c r="A3602" t="str">
        <f>IF(Tabela3[[#This Row],[GOL CASA]]&lt;&gt;"",Tabela3[[#This Row],[TIME CASA]],"")</f>
        <v/>
      </c>
      <c r="B3602" t="str">
        <f>IF(Tabela3[[#This Row],[GOL FORA]]&lt;&gt;"",Tabela3[[#This Row],[TIME FORA]],"")</f>
        <v/>
      </c>
      <c r="C3602">
        <f t="shared" si="290"/>
        <v>0</v>
      </c>
      <c r="D3602">
        <f t="shared" si="291"/>
        <v>0</v>
      </c>
      <c r="E3602">
        <f t="shared" si="293"/>
        <v>0</v>
      </c>
      <c r="F3602" t="str">
        <f t="shared" si="292"/>
        <v/>
      </c>
      <c r="J3602" s="29">
        <f>IFERROR(INDEX(JOGOS!$C$1:$P$16905,$G3602,3),"")</f>
        <v>0</v>
      </c>
      <c r="K3602" s="32">
        <f>IFERROR(INDEX(JOGOS!$C$1:$P$16905,$G3602,4),"")</f>
        <v>0</v>
      </c>
      <c r="L3602" s="32">
        <f>IFERROR(INDEX(JOGOS!$C$1:$P$16905,$G3602,5),"")</f>
        <v>0</v>
      </c>
      <c r="M3602" s="29">
        <f>IFERROR(INDEX(JOGOS!$C$1:$P$16905,$G3602,6),"")</f>
        <v>0</v>
      </c>
      <c r="N3602" s="32">
        <f>IFERROR(INDEX(JOGOS!$C$1:$P$16905,$G3602,7),"")</f>
        <v>0</v>
      </c>
      <c r="O3602" s="32">
        <f>IFERROR(INDEX(JOGOS!$C$1:$P$16905,$G3602,8),"")</f>
        <v>0</v>
      </c>
      <c r="P3602" s="32">
        <f>IFERROR(INDEX(JOGOS!$C$1:$P$16905,$G3602,9),"")</f>
        <v>0</v>
      </c>
      <c r="Q3602" s="32">
        <f>IFERROR(INDEX(JOGOS!$C$1:$P$16905,$G3602,10),"")</f>
        <v>0</v>
      </c>
      <c r="T3602" s="32">
        <f t="shared" si="294"/>
        <v>0</v>
      </c>
    </row>
    <row r="3603" spans="1:20">
      <c r="A3603" t="str">
        <f>IF(Tabela3[[#This Row],[GOL CASA]]&lt;&gt;"",Tabela3[[#This Row],[TIME CASA]],"")</f>
        <v/>
      </c>
      <c r="B3603" t="str">
        <f>IF(Tabela3[[#This Row],[GOL FORA]]&lt;&gt;"",Tabela3[[#This Row],[TIME FORA]],"")</f>
        <v/>
      </c>
      <c r="C3603">
        <f t="shared" si="290"/>
        <v>0</v>
      </c>
      <c r="D3603">
        <f t="shared" si="291"/>
        <v>0</v>
      </c>
      <c r="E3603">
        <f t="shared" si="293"/>
        <v>0</v>
      </c>
      <c r="F3603" t="str">
        <f t="shared" si="292"/>
        <v/>
      </c>
      <c r="J3603" s="29">
        <f>IFERROR(INDEX(JOGOS!$C$1:$P$16905,$G3603,3),"")</f>
        <v>0</v>
      </c>
      <c r="K3603" s="32">
        <f>IFERROR(INDEX(JOGOS!$C$1:$P$16905,$G3603,4),"")</f>
        <v>0</v>
      </c>
      <c r="L3603" s="32">
        <f>IFERROR(INDEX(JOGOS!$C$1:$P$16905,$G3603,5),"")</f>
        <v>0</v>
      </c>
      <c r="M3603" s="29">
        <f>IFERROR(INDEX(JOGOS!$C$1:$P$16905,$G3603,6),"")</f>
        <v>0</v>
      </c>
      <c r="N3603" s="32">
        <f>IFERROR(INDEX(JOGOS!$C$1:$P$16905,$G3603,7),"")</f>
        <v>0</v>
      </c>
      <c r="O3603" s="32">
        <f>IFERROR(INDEX(JOGOS!$C$1:$P$16905,$G3603,8),"")</f>
        <v>0</v>
      </c>
      <c r="P3603" s="32">
        <f>IFERROR(INDEX(JOGOS!$C$1:$P$16905,$G3603,9),"")</f>
        <v>0</v>
      </c>
      <c r="Q3603" s="32">
        <f>IFERROR(INDEX(JOGOS!$C$1:$P$16905,$G3603,10),"")</f>
        <v>0</v>
      </c>
      <c r="T3603" s="32">
        <f t="shared" si="294"/>
        <v>0</v>
      </c>
    </row>
    <row r="3604" spans="1:20">
      <c r="A3604" t="str">
        <f>IF(Tabela3[[#This Row],[GOL CASA]]&lt;&gt;"",Tabela3[[#This Row],[TIME CASA]],"")</f>
        <v/>
      </c>
      <c r="B3604" t="str">
        <f>IF(Tabela3[[#This Row],[GOL FORA]]&lt;&gt;"",Tabela3[[#This Row],[TIME FORA]],"")</f>
        <v/>
      </c>
      <c r="C3604">
        <f t="shared" si="290"/>
        <v>0</v>
      </c>
      <c r="D3604">
        <f t="shared" si="291"/>
        <v>0</v>
      </c>
      <c r="E3604">
        <f t="shared" si="293"/>
        <v>0</v>
      </c>
      <c r="F3604" t="str">
        <f t="shared" si="292"/>
        <v/>
      </c>
      <c r="J3604" s="29">
        <f>IFERROR(INDEX(JOGOS!$C$1:$P$16905,$G3604,3),"")</f>
        <v>0</v>
      </c>
      <c r="K3604" s="32">
        <f>IFERROR(INDEX(JOGOS!$C$1:$P$16905,$G3604,4),"")</f>
        <v>0</v>
      </c>
      <c r="L3604" s="32">
        <f>IFERROR(INDEX(JOGOS!$C$1:$P$16905,$G3604,5),"")</f>
        <v>0</v>
      </c>
      <c r="M3604" s="29">
        <f>IFERROR(INDEX(JOGOS!$C$1:$P$16905,$G3604,6),"")</f>
        <v>0</v>
      </c>
      <c r="N3604" s="32">
        <f>IFERROR(INDEX(JOGOS!$C$1:$P$16905,$G3604,7),"")</f>
        <v>0</v>
      </c>
      <c r="O3604" s="32">
        <f>IFERROR(INDEX(JOGOS!$C$1:$P$16905,$G3604,8),"")</f>
        <v>0</v>
      </c>
      <c r="P3604" s="32">
        <f>IFERROR(INDEX(JOGOS!$C$1:$P$16905,$G3604,9),"")</f>
        <v>0</v>
      </c>
      <c r="Q3604" s="32">
        <f>IFERROR(INDEX(JOGOS!$C$1:$P$16905,$G3604,10),"")</f>
        <v>0</v>
      </c>
      <c r="T3604" s="32">
        <f t="shared" si="294"/>
        <v>0</v>
      </c>
    </row>
    <row r="3605" spans="1:20">
      <c r="A3605" t="str">
        <f>IF(Tabela3[[#This Row],[GOL CASA]]&lt;&gt;"",Tabela3[[#This Row],[TIME CASA]],"")</f>
        <v/>
      </c>
      <c r="B3605" t="str">
        <f>IF(Tabela3[[#This Row],[GOL FORA]]&lt;&gt;"",Tabela3[[#This Row],[TIME FORA]],"")</f>
        <v/>
      </c>
      <c r="C3605">
        <f t="shared" si="290"/>
        <v>0</v>
      </c>
      <c r="D3605">
        <f t="shared" si="291"/>
        <v>0</v>
      </c>
      <c r="E3605">
        <f t="shared" si="293"/>
        <v>0</v>
      </c>
      <c r="F3605" t="str">
        <f t="shared" si="292"/>
        <v/>
      </c>
      <c r="J3605" s="29">
        <f>IFERROR(INDEX(JOGOS!$C$1:$P$16905,$G3605,3),"")</f>
        <v>0</v>
      </c>
      <c r="K3605" s="32">
        <f>IFERROR(INDEX(JOGOS!$C$1:$P$16905,$G3605,4),"")</f>
        <v>0</v>
      </c>
      <c r="L3605" s="32">
        <f>IFERROR(INDEX(JOGOS!$C$1:$P$16905,$G3605,5),"")</f>
        <v>0</v>
      </c>
      <c r="M3605" s="29">
        <f>IFERROR(INDEX(JOGOS!$C$1:$P$16905,$G3605,6),"")</f>
        <v>0</v>
      </c>
      <c r="N3605" s="32">
        <f>IFERROR(INDEX(JOGOS!$C$1:$P$16905,$G3605,7),"")</f>
        <v>0</v>
      </c>
      <c r="O3605" s="32">
        <f>IFERROR(INDEX(JOGOS!$C$1:$P$16905,$G3605,8),"")</f>
        <v>0</v>
      </c>
      <c r="P3605" s="32">
        <f>IFERROR(INDEX(JOGOS!$C$1:$P$16905,$G3605,9),"")</f>
        <v>0</v>
      </c>
      <c r="Q3605" s="32">
        <f>IFERROR(INDEX(JOGOS!$C$1:$P$16905,$G3605,10),"")</f>
        <v>0</v>
      </c>
      <c r="T3605" s="32">
        <f t="shared" si="294"/>
        <v>0</v>
      </c>
    </row>
    <row r="3606" spans="1:20">
      <c r="A3606" t="str">
        <f>IF(Tabela3[[#This Row],[GOL CASA]]&lt;&gt;"",Tabela3[[#This Row],[TIME CASA]],"")</f>
        <v/>
      </c>
      <c r="B3606" t="str">
        <f>IF(Tabela3[[#This Row],[GOL FORA]]&lt;&gt;"",Tabela3[[#This Row],[TIME FORA]],"")</f>
        <v/>
      </c>
      <c r="C3606">
        <f t="shared" si="290"/>
        <v>0</v>
      </c>
      <c r="D3606">
        <f t="shared" si="291"/>
        <v>0</v>
      </c>
      <c r="E3606">
        <f t="shared" si="293"/>
        <v>0</v>
      </c>
      <c r="F3606" t="str">
        <f t="shared" si="292"/>
        <v/>
      </c>
      <c r="J3606" s="29">
        <f>IFERROR(INDEX(JOGOS!$C$1:$P$16905,$G3606,3),"")</f>
        <v>0</v>
      </c>
      <c r="K3606" s="32">
        <f>IFERROR(INDEX(JOGOS!$C$1:$P$16905,$G3606,4),"")</f>
        <v>0</v>
      </c>
      <c r="L3606" s="32">
        <f>IFERROR(INDEX(JOGOS!$C$1:$P$16905,$G3606,5),"")</f>
        <v>0</v>
      </c>
      <c r="M3606" s="29">
        <f>IFERROR(INDEX(JOGOS!$C$1:$P$16905,$G3606,6),"")</f>
        <v>0</v>
      </c>
      <c r="N3606" s="32">
        <f>IFERROR(INDEX(JOGOS!$C$1:$P$16905,$G3606,7),"")</f>
        <v>0</v>
      </c>
      <c r="O3606" s="32">
        <f>IFERROR(INDEX(JOGOS!$C$1:$P$16905,$G3606,8),"")</f>
        <v>0</v>
      </c>
      <c r="P3606" s="32">
        <f>IFERROR(INDEX(JOGOS!$C$1:$P$16905,$G3606,9),"")</f>
        <v>0</v>
      </c>
      <c r="Q3606" s="32">
        <f>IFERROR(INDEX(JOGOS!$C$1:$P$16905,$G3606,10),"")</f>
        <v>0</v>
      </c>
      <c r="T3606" s="32">
        <f t="shared" si="294"/>
        <v>0</v>
      </c>
    </row>
    <row r="3607" spans="1:20">
      <c r="A3607" t="str">
        <f>IF(Tabela3[[#This Row],[GOL CASA]]&lt;&gt;"",Tabela3[[#This Row],[TIME CASA]],"")</f>
        <v/>
      </c>
      <c r="B3607" t="str">
        <f>IF(Tabela3[[#This Row],[GOL FORA]]&lt;&gt;"",Tabela3[[#This Row],[TIME FORA]],"")</f>
        <v/>
      </c>
      <c r="C3607">
        <f t="shared" si="290"/>
        <v>0</v>
      </c>
      <c r="D3607">
        <f t="shared" si="291"/>
        <v>0</v>
      </c>
      <c r="E3607">
        <f t="shared" si="293"/>
        <v>0</v>
      </c>
      <c r="F3607" t="str">
        <f t="shared" si="292"/>
        <v/>
      </c>
      <c r="J3607" s="29">
        <f>IFERROR(INDEX(JOGOS!$C$1:$P$16905,$G3607,3),"")</f>
        <v>0</v>
      </c>
      <c r="K3607" s="32">
        <f>IFERROR(INDEX(JOGOS!$C$1:$P$16905,$G3607,4),"")</f>
        <v>0</v>
      </c>
      <c r="L3607" s="32">
        <f>IFERROR(INDEX(JOGOS!$C$1:$P$16905,$G3607,5),"")</f>
        <v>0</v>
      </c>
      <c r="M3607" s="29">
        <f>IFERROR(INDEX(JOGOS!$C$1:$P$16905,$G3607,6),"")</f>
        <v>0</v>
      </c>
      <c r="N3607" s="32">
        <f>IFERROR(INDEX(JOGOS!$C$1:$P$16905,$G3607,7),"")</f>
        <v>0</v>
      </c>
      <c r="O3607" s="32">
        <f>IFERROR(INDEX(JOGOS!$C$1:$P$16905,$G3607,8),"")</f>
        <v>0</v>
      </c>
      <c r="P3607" s="32">
        <f>IFERROR(INDEX(JOGOS!$C$1:$P$16905,$G3607,9),"")</f>
        <v>0</v>
      </c>
      <c r="Q3607" s="32">
        <f>IFERROR(INDEX(JOGOS!$C$1:$P$16905,$G3607,10),"")</f>
        <v>0</v>
      </c>
      <c r="T3607" s="32">
        <f t="shared" si="294"/>
        <v>0</v>
      </c>
    </row>
    <row r="3608" spans="1:20">
      <c r="A3608" t="str">
        <f>IF(Tabela3[[#This Row],[GOL CASA]]&lt;&gt;"",Tabela3[[#This Row],[TIME CASA]],"")</f>
        <v/>
      </c>
      <c r="B3608" t="str">
        <f>IF(Tabela3[[#This Row],[GOL FORA]]&lt;&gt;"",Tabela3[[#This Row],[TIME FORA]],"")</f>
        <v/>
      </c>
      <c r="C3608">
        <f t="shared" si="290"/>
        <v>0</v>
      </c>
      <c r="D3608">
        <f t="shared" si="291"/>
        <v>0</v>
      </c>
      <c r="E3608">
        <f t="shared" si="293"/>
        <v>0</v>
      </c>
      <c r="F3608" t="str">
        <f t="shared" si="292"/>
        <v/>
      </c>
      <c r="J3608" s="29">
        <f>IFERROR(INDEX(JOGOS!$C$1:$P$16905,$G3608,3),"")</f>
        <v>0</v>
      </c>
      <c r="K3608" s="32">
        <f>IFERROR(INDEX(JOGOS!$C$1:$P$16905,$G3608,4),"")</f>
        <v>0</v>
      </c>
      <c r="L3608" s="32">
        <f>IFERROR(INDEX(JOGOS!$C$1:$P$16905,$G3608,5),"")</f>
        <v>0</v>
      </c>
      <c r="M3608" s="29">
        <f>IFERROR(INDEX(JOGOS!$C$1:$P$16905,$G3608,6),"")</f>
        <v>0</v>
      </c>
      <c r="N3608" s="32">
        <f>IFERROR(INDEX(JOGOS!$C$1:$P$16905,$G3608,7),"")</f>
        <v>0</v>
      </c>
      <c r="O3608" s="32">
        <f>IFERROR(INDEX(JOGOS!$C$1:$P$16905,$G3608,8),"")</f>
        <v>0</v>
      </c>
      <c r="P3608" s="32">
        <f>IFERROR(INDEX(JOGOS!$C$1:$P$16905,$G3608,9),"")</f>
        <v>0</v>
      </c>
      <c r="Q3608" s="32">
        <f>IFERROR(INDEX(JOGOS!$C$1:$P$16905,$G3608,10),"")</f>
        <v>0</v>
      </c>
      <c r="T3608" s="32">
        <f t="shared" si="294"/>
        <v>0</v>
      </c>
    </row>
    <row r="3609" spans="1:20">
      <c r="A3609" t="str">
        <f>IF(Tabela3[[#This Row],[GOL CASA]]&lt;&gt;"",Tabela3[[#This Row],[TIME CASA]],"")</f>
        <v/>
      </c>
      <c r="B3609" t="str">
        <f>IF(Tabela3[[#This Row],[GOL FORA]]&lt;&gt;"",Tabela3[[#This Row],[TIME FORA]],"")</f>
        <v/>
      </c>
      <c r="C3609">
        <f t="shared" si="290"/>
        <v>0</v>
      </c>
      <c r="D3609">
        <f t="shared" si="291"/>
        <v>0</v>
      </c>
      <c r="E3609">
        <f t="shared" si="293"/>
        <v>0</v>
      </c>
      <c r="F3609" t="str">
        <f t="shared" si="292"/>
        <v/>
      </c>
      <c r="J3609" s="29">
        <f>IFERROR(INDEX(JOGOS!$C$1:$P$16905,$G3609,3),"")</f>
        <v>0</v>
      </c>
      <c r="K3609" s="32">
        <f>IFERROR(INDEX(JOGOS!$C$1:$P$16905,$G3609,4),"")</f>
        <v>0</v>
      </c>
      <c r="L3609" s="32">
        <f>IFERROR(INDEX(JOGOS!$C$1:$P$16905,$G3609,5),"")</f>
        <v>0</v>
      </c>
      <c r="M3609" s="29">
        <f>IFERROR(INDEX(JOGOS!$C$1:$P$16905,$G3609,6),"")</f>
        <v>0</v>
      </c>
      <c r="N3609" s="32">
        <f>IFERROR(INDEX(JOGOS!$C$1:$P$16905,$G3609,7),"")</f>
        <v>0</v>
      </c>
      <c r="O3609" s="32">
        <f>IFERROR(INDEX(JOGOS!$C$1:$P$16905,$G3609,8),"")</f>
        <v>0</v>
      </c>
      <c r="P3609" s="32">
        <f>IFERROR(INDEX(JOGOS!$C$1:$P$16905,$G3609,9),"")</f>
        <v>0</v>
      </c>
      <c r="Q3609" s="32">
        <f>IFERROR(INDEX(JOGOS!$C$1:$P$16905,$G3609,10),"")</f>
        <v>0</v>
      </c>
      <c r="T3609" s="32">
        <f t="shared" si="294"/>
        <v>0</v>
      </c>
    </row>
    <row r="3610" spans="1:20">
      <c r="A3610" t="str">
        <f>IF(Tabela3[[#This Row],[GOL CASA]]&lt;&gt;"",Tabela3[[#This Row],[TIME CASA]],"")</f>
        <v/>
      </c>
      <c r="B3610" t="str">
        <f>IF(Tabela3[[#This Row],[GOL FORA]]&lt;&gt;"",Tabela3[[#This Row],[TIME FORA]],"")</f>
        <v/>
      </c>
      <c r="C3610">
        <f t="shared" si="290"/>
        <v>0</v>
      </c>
      <c r="D3610">
        <f t="shared" si="291"/>
        <v>0</v>
      </c>
      <c r="E3610">
        <f t="shared" si="293"/>
        <v>0</v>
      </c>
      <c r="F3610" t="str">
        <f t="shared" si="292"/>
        <v/>
      </c>
      <c r="J3610" s="29">
        <f>IFERROR(INDEX(JOGOS!$C$1:$P$16905,$G3610,3),"")</f>
        <v>0</v>
      </c>
      <c r="K3610" s="32">
        <f>IFERROR(INDEX(JOGOS!$C$1:$P$16905,$G3610,4),"")</f>
        <v>0</v>
      </c>
      <c r="L3610" s="32">
        <f>IFERROR(INDEX(JOGOS!$C$1:$P$16905,$G3610,5),"")</f>
        <v>0</v>
      </c>
      <c r="M3610" s="29">
        <f>IFERROR(INDEX(JOGOS!$C$1:$P$16905,$G3610,6),"")</f>
        <v>0</v>
      </c>
      <c r="N3610" s="32">
        <f>IFERROR(INDEX(JOGOS!$C$1:$P$16905,$G3610,7),"")</f>
        <v>0</v>
      </c>
      <c r="O3610" s="32">
        <f>IFERROR(INDEX(JOGOS!$C$1:$P$16905,$G3610,8),"")</f>
        <v>0</v>
      </c>
      <c r="P3610" s="32">
        <f>IFERROR(INDEX(JOGOS!$C$1:$P$16905,$G3610,9),"")</f>
        <v>0</v>
      </c>
      <c r="Q3610" s="32">
        <f>IFERROR(INDEX(JOGOS!$C$1:$P$16905,$G3610,10),"")</f>
        <v>0</v>
      </c>
      <c r="T3610" s="32">
        <f t="shared" si="294"/>
        <v>0</v>
      </c>
    </row>
    <row r="3611" spans="1:20">
      <c r="A3611" t="str">
        <f>IF(Tabela3[[#This Row],[GOL CASA]]&lt;&gt;"",Tabela3[[#This Row],[TIME CASA]],"")</f>
        <v/>
      </c>
      <c r="B3611" t="str">
        <f>IF(Tabela3[[#This Row],[GOL FORA]]&lt;&gt;"",Tabela3[[#This Row],[TIME FORA]],"")</f>
        <v/>
      </c>
      <c r="C3611">
        <f t="shared" si="290"/>
        <v>0</v>
      </c>
      <c r="D3611">
        <f t="shared" si="291"/>
        <v>0</v>
      </c>
      <c r="E3611">
        <f t="shared" si="293"/>
        <v>0</v>
      </c>
      <c r="F3611" t="str">
        <f t="shared" si="292"/>
        <v/>
      </c>
      <c r="J3611" s="29">
        <f>IFERROR(INDEX(JOGOS!$C$1:$P$16905,$G3611,3),"")</f>
        <v>0</v>
      </c>
      <c r="K3611" s="32">
        <f>IFERROR(INDEX(JOGOS!$C$1:$P$16905,$G3611,4),"")</f>
        <v>0</v>
      </c>
      <c r="L3611" s="32">
        <f>IFERROR(INDEX(JOGOS!$C$1:$P$16905,$G3611,5),"")</f>
        <v>0</v>
      </c>
      <c r="M3611" s="29">
        <f>IFERROR(INDEX(JOGOS!$C$1:$P$16905,$G3611,6),"")</f>
        <v>0</v>
      </c>
      <c r="N3611" s="32">
        <f>IFERROR(INDEX(JOGOS!$C$1:$P$16905,$G3611,7),"")</f>
        <v>0</v>
      </c>
      <c r="O3611" s="32">
        <f>IFERROR(INDEX(JOGOS!$C$1:$P$16905,$G3611,8),"")</f>
        <v>0</v>
      </c>
      <c r="P3611" s="32">
        <f>IFERROR(INDEX(JOGOS!$C$1:$P$16905,$G3611,9),"")</f>
        <v>0</v>
      </c>
      <c r="Q3611" s="32">
        <f>IFERROR(INDEX(JOGOS!$C$1:$P$16905,$G3611,10),"")</f>
        <v>0</v>
      </c>
      <c r="T3611" s="32">
        <f t="shared" si="294"/>
        <v>0</v>
      </c>
    </row>
    <row r="3612" spans="1:20">
      <c r="A3612" t="str">
        <f>IF(Tabela3[[#This Row],[GOL CASA]]&lt;&gt;"",Tabela3[[#This Row],[TIME CASA]],"")</f>
        <v/>
      </c>
      <c r="B3612" t="str">
        <f>IF(Tabela3[[#This Row],[GOL FORA]]&lt;&gt;"",Tabela3[[#This Row],[TIME FORA]],"")</f>
        <v/>
      </c>
      <c r="C3612">
        <f t="shared" si="290"/>
        <v>0</v>
      </c>
      <c r="D3612">
        <f t="shared" si="291"/>
        <v>0</v>
      </c>
      <c r="E3612">
        <f t="shared" si="293"/>
        <v>0</v>
      </c>
      <c r="F3612" t="str">
        <f t="shared" si="292"/>
        <v/>
      </c>
      <c r="J3612" s="29">
        <f>IFERROR(INDEX(JOGOS!$C$1:$P$16905,$G3612,3),"")</f>
        <v>0</v>
      </c>
      <c r="K3612" s="32">
        <f>IFERROR(INDEX(JOGOS!$C$1:$P$16905,$G3612,4),"")</f>
        <v>0</v>
      </c>
      <c r="L3612" s="32">
        <f>IFERROR(INDEX(JOGOS!$C$1:$P$16905,$G3612,5),"")</f>
        <v>0</v>
      </c>
      <c r="M3612" s="29">
        <f>IFERROR(INDEX(JOGOS!$C$1:$P$16905,$G3612,6),"")</f>
        <v>0</v>
      </c>
      <c r="N3612" s="32">
        <f>IFERROR(INDEX(JOGOS!$C$1:$P$16905,$G3612,7),"")</f>
        <v>0</v>
      </c>
      <c r="O3612" s="32">
        <f>IFERROR(INDEX(JOGOS!$C$1:$P$16905,$G3612,8),"")</f>
        <v>0</v>
      </c>
      <c r="P3612" s="32">
        <f>IFERROR(INDEX(JOGOS!$C$1:$P$16905,$G3612,9),"")</f>
        <v>0</v>
      </c>
      <c r="Q3612" s="32">
        <f>IFERROR(INDEX(JOGOS!$C$1:$P$16905,$G3612,10),"")</f>
        <v>0</v>
      </c>
      <c r="T3612" s="32">
        <f t="shared" si="294"/>
        <v>0</v>
      </c>
    </row>
    <row r="3613" spans="1:20">
      <c r="A3613" t="str">
        <f>IF(Tabela3[[#This Row],[GOL CASA]]&lt;&gt;"",Tabela3[[#This Row],[TIME CASA]],"")</f>
        <v/>
      </c>
      <c r="B3613" t="str">
        <f>IF(Tabela3[[#This Row],[GOL FORA]]&lt;&gt;"",Tabela3[[#This Row],[TIME FORA]],"")</f>
        <v/>
      </c>
      <c r="C3613">
        <f t="shared" si="290"/>
        <v>0</v>
      </c>
      <c r="D3613">
        <f t="shared" si="291"/>
        <v>0</v>
      </c>
      <c r="E3613">
        <f t="shared" si="293"/>
        <v>0</v>
      </c>
      <c r="F3613" t="str">
        <f t="shared" si="292"/>
        <v/>
      </c>
      <c r="J3613" s="29">
        <f>IFERROR(INDEX(JOGOS!$C$1:$P$16905,$G3613,3),"")</f>
        <v>0</v>
      </c>
      <c r="K3613" s="32">
        <f>IFERROR(INDEX(JOGOS!$C$1:$P$16905,$G3613,4),"")</f>
        <v>0</v>
      </c>
      <c r="L3613" s="32">
        <f>IFERROR(INDEX(JOGOS!$C$1:$P$16905,$G3613,5),"")</f>
        <v>0</v>
      </c>
      <c r="M3613" s="29">
        <f>IFERROR(INDEX(JOGOS!$C$1:$P$16905,$G3613,6),"")</f>
        <v>0</v>
      </c>
      <c r="N3613" s="32">
        <f>IFERROR(INDEX(JOGOS!$C$1:$P$16905,$G3613,7),"")</f>
        <v>0</v>
      </c>
      <c r="O3613" s="32">
        <f>IFERROR(INDEX(JOGOS!$C$1:$P$16905,$G3613,8),"")</f>
        <v>0</v>
      </c>
      <c r="P3613" s="32">
        <f>IFERROR(INDEX(JOGOS!$C$1:$P$16905,$G3613,9),"")</f>
        <v>0</v>
      </c>
      <c r="Q3613" s="32">
        <f>IFERROR(INDEX(JOGOS!$C$1:$P$16905,$G3613,10),"")</f>
        <v>0</v>
      </c>
      <c r="T3613" s="32">
        <f t="shared" si="294"/>
        <v>0</v>
      </c>
    </row>
    <row r="3614" spans="1:20">
      <c r="A3614" t="str">
        <f>IF(Tabela3[[#This Row],[GOL CASA]]&lt;&gt;"",Tabela3[[#This Row],[TIME CASA]],"")</f>
        <v/>
      </c>
      <c r="B3614" t="str">
        <f>IF(Tabela3[[#This Row],[GOL FORA]]&lt;&gt;"",Tabela3[[#This Row],[TIME FORA]],"")</f>
        <v/>
      </c>
      <c r="C3614">
        <f t="shared" si="290"/>
        <v>0</v>
      </c>
      <c r="D3614">
        <f t="shared" si="291"/>
        <v>0</v>
      </c>
      <c r="E3614">
        <f t="shared" si="293"/>
        <v>0</v>
      </c>
      <c r="F3614" t="str">
        <f t="shared" si="292"/>
        <v/>
      </c>
      <c r="J3614" s="29">
        <f>IFERROR(INDEX(JOGOS!$C$1:$P$16905,$G3614,3),"")</f>
        <v>0</v>
      </c>
      <c r="K3614" s="32">
        <f>IFERROR(INDEX(JOGOS!$C$1:$P$16905,$G3614,4),"")</f>
        <v>0</v>
      </c>
      <c r="L3614" s="32">
        <f>IFERROR(INDEX(JOGOS!$C$1:$P$16905,$G3614,5),"")</f>
        <v>0</v>
      </c>
      <c r="M3614" s="29">
        <f>IFERROR(INDEX(JOGOS!$C$1:$P$16905,$G3614,6),"")</f>
        <v>0</v>
      </c>
      <c r="N3614" s="32">
        <f>IFERROR(INDEX(JOGOS!$C$1:$P$16905,$G3614,7),"")</f>
        <v>0</v>
      </c>
      <c r="O3614" s="32">
        <f>IFERROR(INDEX(JOGOS!$C$1:$P$16905,$G3614,8),"")</f>
        <v>0</v>
      </c>
      <c r="P3614" s="32">
        <f>IFERROR(INDEX(JOGOS!$C$1:$P$16905,$G3614,9),"")</f>
        <v>0</v>
      </c>
      <c r="Q3614" s="32">
        <f>IFERROR(INDEX(JOGOS!$C$1:$P$16905,$G3614,10),"")</f>
        <v>0</v>
      </c>
      <c r="T3614" s="32">
        <f t="shared" si="294"/>
        <v>0</v>
      </c>
    </row>
    <row r="3615" spans="1:20">
      <c r="A3615" t="str">
        <f>IF(Tabela3[[#This Row],[GOL CASA]]&lt;&gt;"",Tabela3[[#This Row],[TIME CASA]],"")</f>
        <v/>
      </c>
      <c r="B3615" t="str">
        <f>IF(Tabela3[[#This Row],[GOL FORA]]&lt;&gt;"",Tabela3[[#This Row],[TIME FORA]],"")</f>
        <v/>
      </c>
      <c r="C3615">
        <f t="shared" si="290"/>
        <v>0</v>
      </c>
      <c r="D3615">
        <f t="shared" si="291"/>
        <v>0</v>
      </c>
      <c r="E3615">
        <f t="shared" si="293"/>
        <v>0</v>
      </c>
      <c r="F3615" t="str">
        <f t="shared" si="292"/>
        <v/>
      </c>
      <c r="J3615" s="29">
        <f>IFERROR(INDEX(JOGOS!$C$1:$P$16905,$G3615,3),"")</f>
        <v>0</v>
      </c>
      <c r="K3615" s="32">
        <f>IFERROR(INDEX(JOGOS!$C$1:$P$16905,$G3615,4),"")</f>
        <v>0</v>
      </c>
      <c r="L3615" s="32">
        <f>IFERROR(INDEX(JOGOS!$C$1:$P$16905,$G3615,5),"")</f>
        <v>0</v>
      </c>
      <c r="M3615" s="29">
        <f>IFERROR(INDEX(JOGOS!$C$1:$P$16905,$G3615,6),"")</f>
        <v>0</v>
      </c>
      <c r="N3615" s="32">
        <f>IFERROR(INDEX(JOGOS!$C$1:$P$16905,$G3615,7),"")</f>
        <v>0</v>
      </c>
      <c r="O3615" s="32">
        <f>IFERROR(INDEX(JOGOS!$C$1:$P$16905,$G3615,8),"")</f>
        <v>0</v>
      </c>
      <c r="P3615" s="32">
        <f>IFERROR(INDEX(JOGOS!$C$1:$P$16905,$G3615,9),"")</f>
        <v>0</v>
      </c>
      <c r="Q3615" s="32">
        <f>IFERROR(INDEX(JOGOS!$C$1:$P$16905,$G3615,10),"")</f>
        <v>0</v>
      </c>
      <c r="T3615" s="32">
        <f t="shared" si="294"/>
        <v>0</v>
      </c>
    </row>
    <row r="3616" spans="1:20">
      <c r="A3616" t="str">
        <f>IF(Tabela3[[#This Row],[GOL CASA]]&lt;&gt;"",Tabela3[[#This Row],[TIME CASA]],"")</f>
        <v/>
      </c>
      <c r="B3616" t="str">
        <f>IF(Tabela3[[#This Row],[GOL FORA]]&lt;&gt;"",Tabela3[[#This Row],[TIME FORA]],"")</f>
        <v/>
      </c>
      <c r="C3616">
        <f t="shared" si="290"/>
        <v>0</v>
      </c>
      <c r="D3616">
        <f t="shared" si="291"/>
        <v>0</v>
      </c>
      <c r="E3616">
        <f t="shared" si="293"/>
        <v>0</v>
      </c>
      <c r="F3616" t="str">
        <f t="shared" si="292"/>
        <v/>
      </c>
      <c r="J3616" s="29">
        <f>IFERROR(INDEX(JOGOS!$C$1:$P$16905,$G3616,3),"")</f>
        <v>0</v>
      </c>
      <c r="K3616" s="32">
        <f>IFERROR(INDEX(JOGOS!$C$1:$P$16905,$G3616,4),"")</f>
        <v>0</v>
      </c>
      <c r="L3616" s="32">
        <f>IFERROR(INDEX(JOGOS!$C$1:$P$16905,$G3616,5),"")</f>
        <v>0</v>
      </c>
      <c r="M3616" s="29">
        <f>IFERROR(INDEX(JOGOS!$C$1:$P$16905,$G3616,6),"")</f>
        <v>0</v>
      </c>
      <c r="N3616" s="32">
        <f>IFERROR(INDEX(JOGOS!$C$1:$P$16905,$G3616,7),"")</f>
        <v>0</v>
      </c>
      <c r="O3616" s="32">
        <f>IFERROR(INDEX(JOGOS!$C$1:$P$16905,$G3616,8),"")</f>
        <v>0</v>
      </c>
      <c r="P3616" s="32">
        <f>IFERROR(INDEX(JOGOS!$C$1:$P$16905,$G3616,9),"")</f>
        <v>0</v>
      </c>
      <c r="Q3616" s="32">
        <f>IFERROR(INDEX(JOGOS!$C$1:$P$16905,$G3616,10),"")</f>
        <v>0</v>
      </c>
      <c r="T3616" s="32">
        <f t="shared" si="294"/>
        <v>0</v>
      </c>
    </row>
    <row r="3617" spans="1:20">
      <c r="A3617" t="str">
        <f>IF(Tabela3[[#This Row],[GOL CASA]]&lt;&gt;"",Tabela3[[#This Row],[TIME CASA]],"")</f>
        <v/>
      </c>
      <c r="B3617" t="str">
        <f>IF(Tabela3[[#This Row],[GOL FORA]]&lt;&gt;"",Tabela3[[#This Row],[TIME FORA]],"")</f>
        <v/>
      </c>
      <c r="C3617">
        <f t="shared" si="290"/>
        <v>0</v>
      </c>
      <c r="D3617">
        <f t="shared" si="291"/>
        <v>0</v>
      </c>
      <c r="E3617">
        <f t="shared" si="293"/>
        <v>0</v>
      </c>
      <c r="F3617" t="str">
        <f t="shared" si="292"/>
        <v/>
      </c>
      <c r="J3617" s="29">
        <f>IFERROR(INDEX(JOGOS!$C$1:$P$16905,$G3617,3),"")</f>
        <v>0</v>
      </c>
      <c r="K3617" s="32">
        <f>IFERROR(INDEX(JOGOS!$C$1:$P$16905,$G3617,4),"")</f>
        <v>0</v>
      </c>
      <c r="L3617" s="32">
        <f>IFERROR(INDEX(JOGOS!$C$1:$P$16905,$G3617,5),"")</f>
        <v>0</v>
      </c>
      <c r="M3617" s="29">
        <f>IFERROR(INDEX(JOGOS!$C$1:$P$16905,$G3617,6),"")</f>
        <v>0</v>
      </c>
      <c r="N3617" s="32">
        <f>IFERROR(INDEX(JOGOS!$C$1:$P$16905,$G3617,7),"")</f>
        <v>0</v>
      </c>
      <c r="O3617" s="32">
        <f>IFERROR(INDEX(JOGOS!$C$1:$P$16905,$G3617,8),"")</f>
        <v>0</v>
      </c>
      <c r="P3617" s="32">
        <f>IFERROR(INDEX(JOGOS!$C$1:$P$16905,$G3617,9),"")</f>
        <v>0</v>
      </c>
      <c r="Q3617" s="32">
        <f>IFERROR(INDEX(JOGOS!$C$1:$P$16905,$G3617,10),"")</f>
        <v>0</v>
      </c>
      <c r="T3617" s="32">
        <f t="shared" si="294"/>
        <v>0</v>
      </c>
    </row>
    <row r="3618" spans="1:20">
      <c r="A3618" t="str">
        <f>IF(Tabela3[[#This Row],[GOL CASA]]&lt;&gt;"",Tabela3[[#This Row],[TIME CASA]],"")</f>
        <v/>
      </c>
      <c r="B3618" t="str">
        <f>IF(Tabela3[[#This Row],[GOL FORA]]&lt;&gt;"",Tabela3[[#This Row],[TIME FORA]],"")</f>
        <v/>
      </c>
      <c r="C3618">
        <f t="shared" si="290"/>
        <v>0</v>
      </c>
      <c r="D3618">
        <f t="shared" si="291"/>
        <v>0</v>
      </c>
      <c r="E3618">
        <f t="shared" si="293"/>
        <v>0</v>
      </c>
      <c r="F3618" t="str">
        <f t="shared" si="292"/>
        <v/>
      </c>
      <c r="J3618" s="29">
        <f>IFERROR(INDEX(JOGOS!$C$1:$P$16905,$G3618,3),"")</f>
        <v>0</v>
      </c>
      <c r="K3618" s="32">
        <f>IFERROR(INDEX(JOGOS!$C$1:$P$16905,$G3618,4),"")</f>
        <v>0</v>
      </c>
      <c r="L3618" s="32">
        <f>IFERROR(INDEX(JOGOS!$C$1:$P$16905,$G3618,5),"")</f>
        <v>0</v>
      </c>
      <c r="M3618" s="29">
        <f>IFERROR(INDEX(JOGOS!$C$1:$P$16905,$G3618,6),"")</f>
        <v>0</v>
      </c>
      <c r="N3618" s="32">
        <f>IFERROR(INDEX(JOGOS!$C$1:$P$16905,$G3618,7),"")</f>
        <v>0</v>
      </c>
      <c r="O3618" s="32">
        <f>IFERROR(INDEX(JOGOS!$C$1:$P$16905,$G3618,8),"")</f>
        <v>0</v>
      </c>
      <c r="P3618" s="32">
        <f>IFERROR(INDEX(JOGOS!$C$1:$P$16905,$G3618,9),"")</f>
        <v>0</v>
      </c>
      <c r="Q3618" s="32">
        <f>IFERROR(INDEX(JOGOS!$C$1:$P$16905,$G3618,10),"")</f>
        <v>0</v>
      </c>
      <c r="T3618" s="32">
        <f t="shared" si="294"/>
        <v>0</v>
      </c>
    </row>
    <row r="3619" spans="1:20">
      <c r="A3619" t="str">
        <f>IF(Tabela3[[#This Row],[GOL CASA]]&lt;&gt;"",Tabela3[[#This Row],[TIME CASA]],"")</f>
        <v/>
      </c>
      <c r="B3619" t="str">
        <f>IF(Tabela3[[#This Row],[GOL FORA]]&lt;&gt;"",Tabela3[[#This Row],[TIME FORA]],"")</f>
        <v/>
      </c>
      <c r="C3619">
        <f t="shared" si="290"/>
        <v>0</v>
      </c>
      <c r="D3619">
        <f t="shared" si="291"/>
        <v>0</v>
      </c>
      <c r="E3619">
        <f t="shared" si="293"/>
        <v>0</v>
      </c>
      <c r="F3619" t="str">
        <f t="shared" si="292"/>
        <v/>
      </c>
      <c r="J3619" s="29">
        <f>IFERROR(INDEX(JOGOS!$C$1:$P$16905,$G3619,3),"")</f>
        <v>0</v>
      </c>
      <c r="K3619" s="32">
        <f>IFERROR(INDEX(JOGOS!$C$1:$P$16905,$G3619,4),"")</f>
        <v>0</v>
      </c>
      <c r="L3619" s="32">
        <f>IFERROR(INDEX(JOGOS!$C$1:$P$16905,$G3619,5),"")</f>
        <v>0</v>
      </c>
      <c r="M3619" s="29">
        <f>IFERROR(INDEX(JOGOS!$C$1:$P$16905,$G3619,6),"")</f>
        <v>0</v>
      </c>
      <c r="N3619" s="32">
        <f>IFERROR(INDEX(JOGOS!$C$1:$P$16905,$G3619,7),"")</f>
        <v>0</v>
      </c>
      <c r="O3619" s="32">
        <f>IFERROR(INDEX(JOGOS!$C$1:$P$16905,$G3619,8),"")</f>
        <v>0</v>
      </c>
      <c r="P3619" s="32">
        <f>IFERROR(INDEX(JOGOS!$C$1:$P$16905,$G3619,9),"")</f>
        <v>0</v>
      </c>
      <c r="Q3619" s="32">
        <f>IFERROR(INDEX(JOGOS!$C$1:$P$16905,$G3619,10),"")</f>
        <v>0</v>
      </c>
      <c r="T3619" s="32">
        <f t="shared" si="294"/>
        <v>0</v>
      </c>
    </row>
    <row r="3620" spans="1:20">
      <c r="A3620" t="str">
        <f>IF(Tabela3[[#This Row],[GOL CASA]]&lt;&gt;"",Tabela3[[#This Row],[TIME CASA]],"")</f>
        <v/>
      </c>
      <c r="B3620" t="str">
        <f>IF(Tabela3[[#This Row],[GOL FORA]]&lt;&gt;"",Tabela3[[#This Row],[TIME FORA]],"")</f>
        <v/>
      </c>
      <c r="C3620">
        <f t="shared" si="290"/>
        <v>0</v>
      </c>
      <c r="D3620">
        <f t="shared" si="291"/>
        <v>0</v>
      </c>
      <c r="E3620">
        <f t="shared" si="293"/>
        <v>0</v>
      </c>
      <c r="F3620" t="str">
        <f t="shared" si="292"/>
        <v/>
      </c>
      <c r="J3620" s="29">
        <f>IFERROR(INDEX(JOGOS!$C$1:$P$16905,$G3620,3),"")</f>
        <v>0</v>
      </c>
      <c r="K3620" s="32">
        <f>IFERROR(INDEX(JOGOS!$C$1:$P$16905,$G3620,4),"")</f>
        <v>0</v>
      </c>
      <c r="L3620" s="32">
        <f>IFERROR(INDEX(JOGOS!$C$1:$P$16905,$G3620,5),"")</f>
        <v>0</v>
      </c>
      <c r="M3620" s="29">
        <f>IFERROR(INDEX(JOGOS!$C$1:$P$16905,$G3620,6),"")</f>
        <v>0</v>
      </c>
      <c r="N3620" s="32">
        <f>IFERROR(INDEX(JOGOS!$C$1:$P$16905,$G3620,7),"")</f>
        <v>0</v>
      </c>
      <c r="O3620" s="32">
        <f>IFERROR(INDEX(JOGOS!$C$1:$P$16905,$G3620,8),"")</f>
        <v>0</v>
      </c>
      <c r="P3620" s="32">
        <f>IFERROR(INDEX(JOGOS!$C$1:$P$16905,$G3620,9),"")</f>
        <v>0</v>
      </c>
      <c r="Q3620" s="32">
        <f>IFERROR(INDEX(JOGOS!$C$1:$P$16905,$G3620,10),"")</f>
        <v>0</v>
      </c>
      <c r="T3620" s="32">
        <f t="shared" si="294"/>
        <v>0</v>
      </c>
    </row>
    <row r="3621" spans="1:20">
      <c r="A3621" t="str">
        <f>IF(Tabela3[[#This Row],[GOL CASA]]&lt;&gt;"",Tabela3[[#This Row],[TIME CASA]],"")</f>
        <v/>
      </c>
      <c r="B3621" t="str">
        <f>IF(Tabela3[[#This Row],[GOL FORA]]&lt;&gt;"",Tabela3[[#This Row],[TIME FORA]],"")</f>
        <v/>
      </c>
      <c r="C3621">
        <f t="shared" si="290"/>
        <v>0</v>
      </c>
      <c r="D3621">
        <f t="shared" si="291"/>
        <v>0</v>
      </c>
      <c r="E3621">
        <f t="shared" si="293"/>
        <v>0</v>
      </c>
      <c r="F3621" t="str">
        <f t="shared" si="292"/>
        <v/>
      </c>
      <c r="J3621" s="29">
        <f>IFERROR(INDEX(JOGOS!$C$1:$P$16905,$G3621,3),"")</f>
        <v>0</v>
      </c>
      <c r="K3621" s="32">
        <f>IFERROR(INDEX(JOGOS!$C$1:$P$16905,$G3621,4),"")</f>
        <v>0</v>
      </c>
      <c r="L3621" s="32">
        <f>IFERROR(INDEX(JOGOS!$C$1:$P$16905,$G3621,5),"")</f>
        <v>0</v>
      </c>
      <c r="M3621" s="29">
        <f>IFERROR(INDEX(JOGOS!$C$1:$P$16905,$G3621,6),"")</f>
        <v>0</v>
      </c>
      <c r="N3621" s="32">
        <f>IFERROR(INDEX(JOGOS!$C$1:$P$16905,$G3621,7),"")</f>
        <v>0</v>
      </c>
      <c r="O3621" s="32">
        <f>IFERROR(INDEX(JOGOS!$C$1:$P$16905,$G3621,8),"")</f>
        <v>0</v>
      </c>
      <c r="P3621" s="32">
        <f>IFERROR(INDEX(JOGOS!$C$1:$P$16905,$G3621,9),"")</f>
        <v>0</v>
      </c>
      <c r="Q3621" s="32">
        <f>IFERROR(INDEX(JOGOS!$C$1:$P$16905,$G3621,10),"")</f>
        <v>0</v>
      </c>
      <c r="T3621" s="32">
        <f t="shared" si="294"/>
        <v>0</v>
      </c>
    </row>
    <row r="3622" spans="1:20">
      <c r="A3622" t="str">
        <f>IF(Tabela3[[#This Row],[GOL CASA]]&lt;&gt;"",Tabela3[[#This Row],[TIME CASA]],"")</f>
        <v/>
      </c>
      <c r="B3622" t="str">
        <f>IF(Tabela3[[#This Row],[GOL FORA]]&lt;&gt;"",Tabela3[[#This Row],[TIME FORA]],"")</f>
        <v/>
      </c>
      <c r="C3622">
        <f t="shared" si="290"/>
        <v>0</v>
      </c>
      <c r="D3622">
        <f t="shared" si="291"/>
        <v>0</v>
      </c>
      <c r="E3622">
        <f t="shared" si="293"/>
        <v>0</v>
      </c>
      <c r="F3622" t="str">
        <f t="shared" si="292"/>
        <v/>
      </c>
      <c r="J3622" s="29">
        <f>IFERROR(INDEX(JOGOS!$C$1:$P$16905,$G3622,3),"")</f>
        <v>0</v>
      </c>
      <c r="K3622" s="32">
        <f>IFERROR(INDEX(JOGOS!$C$1:$P$16905,$G3622,4),"")</f>
        <v>0</v>
      </c>
      <c r="L3622" s="32">
        <f>IFERROR(INDEX(JOGOS!$C$1:$P$16905,$G3622,5),"")</f>
        <v>0</v>
      </c>
      <c r="M3622" s="29">
        <f>IFERROR(INDEX(JOGOS!$C$1:$P$16905,$G3622,6),"")</f>
        <v>0</v>
      </c>
      <c r="N3622" s="32">
        <f>IFERROR(INDEX(JOGOS!$C$1:$P$16905,$G3622,7),"")</f>
        <v>0</v>
      </c>
      <c r="O3622" s="32">
        <f>IFERROR(INDEX(JOGOS!$C$1:$P$16905,$G3622,8),"")</f>
        <v>0</v>
      </c>
      <c r="P3622" s="32">
        <f>IFERROR(INDEX(JOGOS!$C$1:$P$16905,$G3622,9),"")</f>
        <v>0</v>
      </c>
      <c r="Q3622" s="32">
        <f>IFERROR(INDEX(JOGOS!$C$1:$P$16905,$G3622,10),"")</f>
        <v>0</v>
      </c>
      <c r="T3622" s="32">
        <f t="shared" si="294"/>
        <v>0</v>
      </c>
    </row>
    <row r="3623" spans="1:20">
      <c r="A3623" t="str">
        <f>IF(Tabela3[[#This Row],[GOL CASA]]&lt;&gt;"",Tabela3[[#This Row],[TIME CASA]],"")</f>
        <v/>
      </c>
      <c r="B3623" t="str">
        <f>IF(Tabela3[[#This Row],[GOL FORA]]&lt;&gt;"",Tabela3[[#This Row],[TIME FORA]],"")</f>
        <v/>
      </c>
      <c r="C3623">
        <f t="shared" si="290"/>
        <v>0</v>
      </c>
      <c r="D3623">
        <f t="shared" si="291"/>
        <v>0</v>
      </c>
      <c r="E3623">
        <f t="shared" si="293"/>
        <v>0</v>
      </c>
      <c r="F3623" t="str">
        <f t="shared" si="292"/>
        <v/>
      </c>
      <c r="J3623" s="29">
        <f>IFERROR(INDEX(JOGOS!$C$1:$P$16905,$G3623,3),"")</f>
        <v>0</v>
      </c>
      <c r="K3623" s="32">
        <f>IFERROR(INDEX(JOGOS!$C$1:$P$16905,$G3623,4),"")</f>
        <v>0</v>
      </c>
      <c r="L3623" s="32">
        <f>IFERROR(INDEX(JOGOS!$C$1:$P$16905,$G3623,5),"")</f>
        <v>0</v>
      </c>
      <c r="M3623" s="29">
        <f>IFERROR(INDEX(JOGOS!$C$1:$P$16905,$G3623,6),"")</f>
        <v>0</v>
      </c>
      <c r="N3623" s="32">
        <f>IFERROR(INDEX(JOGOS!$C$1:$P$16905,$G3623,7),"")</f>
        <v>0</v>
      </c>
      <c r="O3623" s="32">
        <f>IFERROR(INDEX(JOGOS!$C$1:$P$16905,$G3623,8),"")</f>
        <v>0</v>
      </c>
      <c r="P3623" s="32">
        <f>IFERROR(INDEX(JOGOS!$C$1:$P$16905,$G3623,9),"")</f>
        <v>0</v>
      </c>
      <c r="Q3623" s="32">
        <f>IFERROR(INDEX(JOGOS!$C$1:$P$16905,$G3623,10),"")</f>
        <v>0</v>
      </c>
      <c r="T3623" s="32">
        <f t="shared" si="294"/>
        <v>0</v>
      </c>
    </row>
    <row r="3624" spans="1:20">
      <c r="A3624" t="str">
        <f>IF(Tabela3[[#This Row],[GOL CASA]]&lt;&gt;"",Tabela3[[#This Row],[TIME CASA]],"")</f>
        <v/>
      </c>
      <c r="B3624" t="str">
        <f>IF(Tabela3[[#This Row],[GOL FORA]]&lt;&gt;"",Tabela3[[#This Row],[TIME FORA]],"")</f>
        <v/>
      </c>
      <c r="C3624">
        <f t="shared" si="290"/>
        <v>0</v>
      </c>
      <c r="D3624">
        <f t="shared" si="291"/>
        <v>0</v>
      </c>
      <c r="E3624">
        <f t="shared" si="293"/>
        <v>0</v>
      </c>
      <c r="F3624" t="str">
        <f t="shared" si="292"/>
        <v/>
      </c>
      <c r="J3624" s="29">
        <f>IFERROR(INDEX(JOGOS!$C$1:$P$16905,$G3624,3),"")</f>
        <v>0</v>
      </c>
      <c r="K3624" s="32">
        <f>IFERROR(INDEX(JOGOS!$C$1:$P$16905,$G3624,4),"")</f>
        <v>0</v>
      </c>
      <c r="L3624" s="32">
        <f>IFERROR(INDEX(JOGOS!$C$1:$P$16905,$G3624,5),"")</f>
        <v>0</v>
      </c>
      <c r="M3624" s="29">
        <f>IFERROR(INDEX(JOGOS!$C$1:$P$16905,$G3624,6),"")</f>
        <v>0</v>
      </c>
      <c r="N3624" s="32">
        <f>IFERROR(INDEX(JOGOS!$C$1:$P$16905,$G3624,7),"")</f>
        <v>0</v>
      </c>
      <c r="O3624" s="32">
        <f>IFERROR(INDEX(JOGOS!$C$1:$P$16905,$G3624,8),"")</f>
        <v>0</v>
      </c>
      <c r="P3624" s="32">
        <f>IFERROR(INDEX(JOGOS!$C$1:$P$16905,$G3624,9),"")</f>
        <v>0</v>
      </c>
      <c r="Q3624" s="32">
        <f>IFERROR(INDEX(JOGOS!$C$1:$P$16905,$G3624,10),"")</f>
        <v>0</v>
      </c>
      <c r="T3624" s="32">
        <f t="shared" si="294"/>
        <v>0</v>
      </c>
    </row>
    <row r="3625" spans="1:20">
      <c r="A3625" t="str">
        <f>IF(Tabela3[[#This Row],[GOL CASA]]&lt;&gt;"",Tabela3[[#This Row],[TIME CASA]],"")</f>
        <v/>
      </c>
      <c r="B3625" t="str">
        <f>IF(Tabela3[[#This Row],[GOL FORA]]&lt;&gt;"",Tabela3[[#This Row],[TIME FORA]],"")</f>
        <v/>
      </c>
      <c r="C3625">
        <f t="shared" si="290"/>
        <v>0</v>
      </c>
      <c r="D3625">
        <f t="shared" si="291"/>
        <v>0</v>
      </c>
      <c r="E3625">
        <f t="shared" si="293"/>
        <v>0</v>
      </c>
      <c r="F3625" t="str">
        <f t="shared" si="292"/>
        <v/>
      </c>
      <c r="J3625" s="29">
        <f>IFERROR(INDEX(JOGOS!$C$1:$P$16905,$G3625,3),"")</f>
        <v>0</v>
      </c>
      <c r="K3625" s="32">
        <f>IFERROR(INDEX(JOGOS!$C$1:$P$16905,$G3625,4),"")</f>
        <v>0</v>
      </c>
      <c r="L3625" s="32">
        <f>IFERROR(INDEX(JOGOS!$C$1:$P$16905,$G3625,5),"")</f>
        <v>0</v>
      </c>
      <c r="M3625" s="29">
        <f>IFERROR(INDEX(JOGOS!$C$1:$P$16905,$G3625,6),"")</f>
        <v>0</v>
      </c>
      <c r="N3625" s="32">
        <f>IFERROR(INDEX(JOGOS!$C$1:$P$16905,$G3625,7),"")</f>
        <v>0</v>
      </c>
      <c r="O3625" s="32">
        <f>IFERROR(INDEX(JOGOS!$C$1:$P$16905,$G3625,8),"")</f>
        <v>0</v>
      </c>
      <c r="P3625" s="32">
        <f>IFERROR(INDEX(JOGOS!$C$1:$P$16905,$G3625,9),"")</f>
        <v>0</v>
      </c>
      <c r="Q3625" s="32">
        <f>IFERROR(INDEX(JOGOS!$C$1:$P$16905,$G3625,10),"")</f>
        <v>0</v>
      </c>
      <c r="T3625" s="32">
        <f t="shared" si="294"/>
        <v>0</v>
      </c>
    </row>
    <row r="3626" spans="1:20">
      <c r="A3626" t="str">
        <f>IF(Tabela3[[#This Row],[GOL CASA]]&lt;&gt;"",Tabela3[[#This Row],[TIME CASA]],"")</f>
        <v/>
      </c>
      <c r="B3626" t="str">
        <f>IF(Tabela3[[#This Row],[GOL FORA]]&lt;&gt;"",Tabela3[[#This Row],[TIME FORA]],"")</f>
        <v/>
      </c>
      <c r="C3626">
        <f t="shared" si="290"/>
        <v>0</v>
      </c>
      <c r="D3626">
        <f t="shared" si="291"/>
        <v>0</v>
      </c>
      <c r="E3626">
        <f t="shared" si="293"/>
        <v>0</v>
      </c>
      <c r="F3626" t="str">
        <f t="shared" si="292"/>
        <v/>
      </c>
      <c r="J3626" s="29">
        <f>IFERROR(INDEX(JOGOS!$C$1:$P$16905,$G3626,3),"")</f>
        <v>0</v>
      </c>
      <c r="K3626" s="32">
        <f>IFERROR(INDEX(JOGOS!$C$1:$P$16905,$G3626,4),"")</f>
        <v>0</v>
      </c>
      <c r="L3626" s="32">
        <f>IFERROR(INDEX(JOGOS!$C$1:$P$16905,$G3626,5),"")</f>
        <v>0</v>
      </c>
      <c r="M3626" s="29">
        <f>IFERROR(INDEX(JOGOS!$C$1:$P$16905,$G3626,6),"")</f>
        <v>0</v>
      </c>
      <c r="N3626" s="32">
        <f>IFERROR(INDEX(JOGOS!$C$1:$P$16905,$G3626,7),"")</f>
        <v>0</v>
      </c>
      <c r="O3626" s="32">
        <f>IFERROR(INDEX(JOGOS!$C$1:$P$16905,$G3626,8),"")</f>
        <v>0</v>
      </c>
      <c r="P3626" s="32">
        <f>IFERROR(INDEX(JOGOS!$C$1:$P$16905,$G3626,9),"")</f>
        <v>0</v>
      </c>
      <c r="Q3626" s="32">
        <f>IFERROR(INDEX(JOGOS!$C$1:$P$16905,$G3626,10),"")</f>
        <v>0</v>
      </c>
      <c r="T3626" s="32">
        <f t="shared" si="294"/>
        <v>0</v>
      </c>
    </row>
    <row r="3627" spans="1:20">
      <c r="A3627" t="str">
        <f>IF(Tabela3[[#This Row],[GOL CASA]]&lt;&gt;"",Tabela3[[#This Row],[TIME CASA]],"")</f>
        <v/>
      </c>
      <c r="B3627" t="str">
        <f>IF(Tabela3[[#This Row],[GOL FORA]]&lt;&gt;"",Tabela3[[#This Row],[TIME FORA]],"")</f>
        <v/>
      </c>
      <c r="C3627">
        <f t="shared" si="290"/>
        <v>0</v>
      </c>
      <c r="D3627">
        <f t="shared" si="291"/>
        <v>0</v>
      </c>
      <c r="E3627">
        <f t="shared" si="293"/>
        <v>0</v>
      </c>
      <c r="F3627" t="str">
        <f t="shared" si="292"/>
        <v/>
      </c>
      <c r="J3627" s="29">
        <f>IFERROR(INDEX(JOGOS!$C$1:$P$16905,$G3627,3),"")</f>
        <v>0</v>
      </c>
      <c r="K3627" s="32">
        <f>IFERROR(INDEX(JOGOS!$C$1:$P$16905,$G3627,4),"")</f>
        <v>0</v>
      </c>
      <c r="L3627" s="32">
        <f>IFERROR(INDEX(JOGOS!$C$1:$P$16905,$G3627,5),"")</f>
        <v>0</v>
      </c>
      <c r="M3627" s="29">
        <f>IFERROR(INDEX(JOGOS!$C$1:$P$16905,$G3627,6),"")</f>
        <v>0</v>
      </c>
      <c r="N3627" s="32">
        <f>IFERROR(INDEX(JOGOS!$C$1:$P$16905,$G3627,7),"")</f>
        <v>0</v>
      </c>
      <c r="O3627" s="32">
        <f>IFERROR(INDEX(JOGOS!$C$1:$P$16905,$G3627,8),"")</f>
        <v>0</v>
      </c>
      <c r="P3627" s="32">
        <f>IFERROR(INDEX(JOGOS!$C$1:$P$16905,$G3627,9),"")</f>
        <v>0</v>
      </c>
      <c r="Q3627" s="32">
        <f>IFERROR(INDEX(JOGOS!$C$1:$P$16905,$G3627,10),"")</f>
        <v>0</v>
      </c>
      <c r="T3627" s="32">
        <f t="shared" si="294"/>
        <v>0</v>
      </c>
    </row>
    <row r="3628" spans="1:20">
      <c r="A3628" t="str">
        <f>IF(Tabela3[[#This Row],[GOL CASA]]&lt;&gt;"",Tabela3[[#This Row],[TIME CASA]],"")</f>
        <v/>
      </c>
      <c r="B3628" t="str">
        <f>IF(Tabela3[[#This Row],[GOL FORA]]&lt;&gt;"",Tabela3[[#This Row],[TIME FORA]],"")</f>
        <v/>
      </c>
      <c r="C3628">
        <f t="shared" si="290"/>
        <v>0</v>
      </c>
      <c r="D3628">
        <f t="shared" si="291"/>
        <v>0</v>
      </c>
      <c r="E3628">
        <f t="shared" si="293"/>
        <v>0</v>
      </c>
      <c r="F3628" t="str">
        <f t="shared" si="292"/>
        <v/>
      </c>
      <c r="J3628" s="29">
        <f>IFERROR(INDEX(JOGOS!$C$1:$P$16905,$G3628,3),"")</f>
        <v>0</v>
      </c>
      <c r="K3628" s="32">
        <f>IFERROR(INDEX(JOGOS!$C$1:$P$16905,$G3628,4),"")</f>
        <v>0</v>
      </c>
      <c r="L3628" s="32">
        <f>IFERROR(INDEX(JOGOS!$C$1:$P$16905,$G3628,5),"")</f>
        <v>0</v>
      </c>
      <c r="M3628" s="29">
        <f>IFERROR(INDEX(JOGOS!$C$1:$P$16905,$G3628,6),"")</f>
        <v>0</v>
      </c>
      <c r="N3628" s="32">
        <f>IFERROR(INDEX(JOGOS!$C$1:$P$16905,$G3628,7),"")</f>
        <v>0</v>
      </c>
      <c r="O3628" s="32">
        <f>IFERROR(INDEX(JOGOS!$C$1:$P$16905,$G3628,8),"")</f>
        <v>0</v>
      </c>
      <c r="P3628" s="32">
        <f>IFERROR(INDEX(JOGOS!$C$1:$P$16905,$G3628,9),"")</f>
        <v>0</v>
      </c>
      <c r="Q3628" s="32">
        <f>IFERROR(INDEX(JOGOS!$C$1:$P$16905,$G3628,10),"")</f>
        <v>0</v>
      </c>
      <c r="T3628" s="32">
        <f t="shared" si="294"/>
        <v>0</v>
      </c>
    </row>
    <row r="3629" spans="1:20">
      <c r="A3629" t="str">
        <f>IF(Tabela3[[#This Row],[GOL CASA]]&lt;&gt;"",Tabela3[[#This Row],[TIME CASA]],"")</f>
        <v/>
      </c>
      <c r="B3629" t="str">
        <f>IF(Tabela3[[#This Row],[GOL FORA]]&lt;&gt;"",Tabela3[[#This Row],[TIME FORA]],"")</f>
        <v/>
      </c>
      <c r="C3629">
        <f t="shared" si="290"/>
        <v>0</v>
      </c>
      <c r="D3629">
        <f t="shared" si="291"/>
        <v>0</v>
      </c>
      <c r="E3629">
        <f t="shared" si="293"/>
        <v>0</v>
      </c>
      <c r="F3629" t="str">
        <f t="shared" si="292"/>
        <v/>
      </c>
      <c r="J3629" s="29">
        <f>IFERROR(INDEX(JOGOS!$C$1:$P$16905,$G3629,3),"")</f>
        <v>0</v>
      </c>
      <c r="K3629" s="32">
        <f>IFERROR(INDEX(JOGOS!$C$1:$P$16905,$G3629,4),"")</f>
        <v>0</v>
      </c>
      <c r="L3629" s="32">
        <f>IFERROR(INDEX(JOGOS!$C$1:$P$16905,$G3629,5),"")</f>
        <v>0</v>
      </c>
      <c r="M3629" s="29">
        <f>IFERROR(INDEX(JOGOS!$C$1:$P$16905,$G3629,6),"")</f>
        <v>0</v>
      </c>
      <c r="N3629" s="32">
        <f>IFERROR(INDEX(JOGOS!$C$1:$P$16905,$G3629,7),"")</f>
        <v>0</v>
      </c>
      <c r="O3629" s="32">
        <f>IFERROR(INDEX(JOGOS!$C$1:$P$16905,$G3629,8),"")</f>
        <v>0</v>
      </c>
      <c r="P3629" s="32">
        <f>IFERROR(INDEX(JOGOS!$C$1:$P$16905,$G3629,9),"")</f>
        <v>0</v>
      </c>
      <c r="Q3629" s="32">
        <f>IFERROR(INDEX(JOGOS!$C$1:$P$16905,$G3629,10),"")</f>
        <v>0</v>
      </c>
      <c r="T3629" s="32">
        <f t="shared" si="294"/>
        <v>0</v>
      </c>
    </row>
    <row r="3630" spans="1:20">
      <c r="A3630" t="str">
        <f>IF(Tabela3[[#This Row],[GOL CASA]]&lt;&gt;"",Tabela3[[#This Row],[TIME CASA]],"")</f>
        <v/>
      </c>
      <c r="B3630" t="str">
        <f>IF(Tabela3[[#This Row],[GOL FORA]]&lt;&gt;"",Tabela3[[#This Row],[TIME FORA]],"")</f>
        <v/>
      </c>
      <c r="C3630">
        <f t="shared" si="290"/>
        <v>0</v>
      </c>
      <c r="D3630">
        <f t="shared" si="291"/>
        <v>0</v>
      </c>
      <c r="E3630">
        <f t="shared" si="293"/>
        <v>0</v>
      </c>
      <c r="F3630" t="str">
        <f t="shared" si="292"/>
        <v/>
      </c>
      <c r="J3630" s="29">
        <f>IFERROR(INDEX(JOGOS!$C$1:$P$16905,$G3630,3),"")</f>
        <v>0</v>
      </c>
      <c r="K3630" s="32">
        <f>IFERROR(INDEX(JOGOS!$C$1:$P$16905,$G3630,4),"")</f>
        <v>0</v>
      </c>
      <c r="L3630" s="32">
        <f>IFERROR(INDEX(JOGOS!$C$1:$P$16905,$G3630,5),"")</f>
        <v>0</v>
      </c>
      <c r="M3630" s="29">
        <f>IFERROR(INDEX(JOGOS!$C$1:$P$16905,$G3630,6),"")</f>
        <v>0</v>
      </c>
      <c r="N3630" s="32">
        <f>IFERROR(INDEX(JOGOS!$C$1:$P$16905,$G3630,7),"")</f>
        <v>0</v>
      </c>
      <c r="O3630" s="32">
        <f>IFERROR(INDEX(JOGOS!$C$1:$P$16905,$G3630,8),"")</f>
        <v>0</v>
      </c>
      <c r="P3630" s="32">
        <f>IFERROR(INDEX(JOGOS!$C$1:$P$16905,$G3630,9),"")</f>
        <v>0</v>
      </c>
      <c r="Q3630" s="32">
        <f>IFERROR(INDEX(JOGOS!$C$1:$P$16905,$G3630,10),"")</f>
        <v>0</v>
      </c>
      <c r="T3630" s="32">
        <f t="shared" si="294"/>
        <v>0</v>
      </c>
    </row>
    <row r="3631" spans="1:20">
      <c r="A3631" t="str">
        <f>IF(Tabela3[[#This Row],[GOL CASA]]&lt;&gt;"",Tabela3[[#This Row],[TIME CASA]],"")</f>
        <v/>
      </c>
      <c r="B3631" t="str">
        <f>IF(Tabela3[[#This Row],[GOL FORA]]&lt;&gt;"",Tabela3[[#This Row],[TIME FORA]],"")</f>
        <v/>
      </c>
      <c r="C3631">
        <f t="shared" si="290"/>
        <v>0</v>
      </c>
      <c r="D3631">
        <f t="shared" si="291"/>
        <v>0</v>
      </c>
      <c r="E3631">
        <f t="shared" si="293"/>
        <v>0</v>
      </c>
      <c r="F3631" t="str">
        <f t="shared" si="292"/>
        <v/>
      </c>
      <c r="J3631" s="29">
        <f>IFERROR(INDEX(JOGOS!$C$1:$P$16905,$G3631,3),"")</f>
        <v>0</v>
      </c>
      <c r="K3631" s="32">
        <f>IFERROR(INDEX(JOGOS!$C$1:$P$16905,$G3631,4),"")</f>
        <v>0</v>
      </c>
      <c r="L3631" s="32">
        <f>IFERROR(INDEX(JOGOS!$C$1:$P$16905,$G3631,5),"")</f>
        <v>0</v>
      </c>
      <c r="M3631" s="29">
        <f>IFERROR(INDEX(JOGOS!$C$1:$P$16905,$G3631,6),"")</f>
        <v>0</v>
      </c>
      <c r="N3631" s="32">
        <f>IFERROR(INDEX(JOGOS!$C$1:$P$16905,$G3631,7),"")</f>
        <v>0</v>
      </c>
      <c r="O3631" s="32">
        <f>IFERROR(INDEX(JOGOS!$C$1:$P$16905,$G3631,8),"")</f>
        <v>0</v>
      </c>
      <c r="P3631" s="32">
        <f>IFERROR(INDEX(JOGOS!$C$1:$P$16905,$G3631,9),"")</f>
        <v>0</v>
      </c>
      <c r="Q3631" s="32">
        <f>IFERROR(INDEX(JOGOS!$C$1:$P$16905,$G3631,10),"")</f>
        <v>0</v>
      </c>
      <c r="T3631" s="32">
        <f t="shared" si="294"/>
        <v>0</v>
      </c>
    </row>
    <row r="3632" spans="1:20">
      <c r="A3632" t="str">
        <f>IF(Tabela3[[#This Row],[GOL CASA]]&lt;&gt;"",Tabela3[[#This Row],[TIME CASA]],"")</f>
        <v/>
      </c>
      <c r="B3632" t="str">
        <f>IF(Tabela3[[#This Row],[GOL FORA]]&lt;&gt;"",Tabela3[[#This Row],[TIME FORA]],"")</f>
        <v/>
      </c>
      <c r="C3632">
        <f t="shared" si="290"/>
        <v>0</v>
      </c>
      <c r="D3632">
        <f t="shared" si="291"/>
        <v>0</v>
      </c>
      <c r="E3632">
        <f t="shared" si="293"/>
        <v>0</v>
      </c>
      <c r="F3632" t="str">
        <f t="shared" si="292"/>
        <v/>
      </c>
      <c r="J3632" s="29">
        <f>IFERROR(INDEX(JOGOS!$C$1:$P$16905,$G3632,3),"")</f>
        <v>0</v>
      </c>
      <c r="K3632" s="32">
        <f>IFERROR(INDEX(JOGOS!$C$1:$P$16905,$G3632,4),"")</f>
        <v>0</v>
      </c>
      <c r="L3632" s="32">
        <f>IFERROR(INDEX(JOGOS!$C$1:$P$16905,$G3632,5),"")</f>
        <v>0</v>
      </c>
      <c r="M3632" s="29">
        <f>IFERROR(INDEX(JOGOS!$C$1:$P$16905,$G3632,6),"")</f>
        <v>0</v>
      </c>
      <c r="N3632" s="32">
        <f>IFERROR(INDEX(JOGOS!$C$1:$P$16905,$G3632,7),"")</f>
        <v>0</v>
      </c>
      <c r="O3632" s="32">
        <f>IFERROR(INDEX(JOGOS!$C$1:$P$16905,$G3632,8),"")</f>
        <v>0</v>
      </c>
      <c r="P3632" s="32">
        <f>IFERROR(INDEX(JOGOS!$C$1:$P$16905,$G3632,9),"")</f>
        <v>0</v>
      </c>
      <c r="Q3632" s="32">
        <f>IFERROR(INDEX(JOGOS!$C$1:$P$16905,$G3632,10),"")</f>
        <v>0</v>
      </c>
      <c r="T3632" s="32">
        <f t="shared" si="294"/>
        <v>0</v>
      </c>
    </row>
    <row r="3633" spans="1:20">
      <c r="A3633" t="str">
        <f>IF(Tabela3[[#This Row],[GOL CASA]]&lt;&gt;"",Tabela3[[#This Row],[TIME CASA]],"")</f>
        <v/>
      </c>
      <c r="B3633" t="str">
        <f>IF(Tabela3[[#This Row],[GOL FORA]]&lt;&gt;"",Tabela3[[#This Row],[TIME FORA]],"")</f>
        <v/>
      </c>
      <c r="C3633">
        <f t="shared" si="290"/>
        <v>0</v>
      </c>
      <c r="D3633">
        <f t="shared" si="291"/>
        <v>0</v>
      </c>
      <c r="E3633">
        <f t="shared" si="293"/>
        <v>0</v>
      </c>
      <c r="F3633" t="str">
        <f t="shared" si="292"/>
        <v/>
      </c>
      <c r="J3633" s="29">
        <f>IFERROR(INDEX(JOGOS!$C$1:$P$16905,$G3633,3),"")</f>
        <v>0</v>
      </c>
      <c r="K3633" s="32">
        <f>IFERROR(INDEX(JOGOS!$C$1:$P$16905,$G3633,4),"")</f>
        <v>0</v>
      </c>
      <c r="L3633" s="32">
        <f>IFERROR(INDEX(JOGOS!$C$1:$P$16905,$G3633,5),"")</f>
        <v>0</v>
      </c>
      <c r="M3633" s="29">
        <f>IFERROR(INDEX(JOGOS!$C$1:$P$16905,$G3633,6),"")</f>
        <v>0</v>
      </c>
      <c r="N3633" s="32">
        <f>IFERROR(INDEX(JOGOS!$C$1:$P$16905,$G3633,7),"")</f>
        <v>0</v>
      </c>
      <c r="O3633" s="32">
        <f>IFERROR(INDEX(JOGOS!$C$1:$P$16905,$G3633,8),"")</f>
        <v>0</v>
      </c>
      <c r="P3633" s="32">
        <f>IFERROR(INDEX(JOGOS!$C$1:$P$16905,$G3633,9),"")</f>
        <v>0</v>
      </c>
      <c r="Q3633" s="32">
        <f>IFERROR(INDEX(JOGOS!$C$1:$P$16905,$G3633,10),"")</f>
        <v>0</v>
      </c>
      <c r="T3633" s="32">
        <f t="shared" si="294"/>
        <v>0</v>
      </c>
    </row>
    <row r="3634" spans="1:20">
      <c r="A3634" t="str">
        <f>IF(Tabela3[[#This Row],[GOL CASA]]&lt;&gt;"",Tabela3[[#This Row],[TIME CASA]],"")</f>
        <v/>
      </c>
      <c r="B3634" t="str">
        <f>IF(Tabela3[[#This Row],[GOL FORA]]&lt;&gt;"",Tabela3[[#This Row],[TIME FORA]],"")</f>
        <v/>
      </c>
      <c r="C3634">
        <f t="shared" si="290"/>
        <v>0</v>
      </c>
      <c r="D3634">
        <f t="shared" si="291"/>
        <v>0</v>
      </c>
      <c r="E3634">
        <f t="shared" si="293"/>
        <v>0</v>
      </c>
      <c r="F3634" t="str">
        <f t="shared" si="292"/>
        <v/>
      </c>
      <c r="J3634" s="29">
        <f>IFERROR(INDEX(JOGOS!$C$1:$P$16905,$G3634,3),"")</f>
        <v>0</v>
      </c>
      <c r="K3634" s="32">
        <f>IFERROR(INDEX(JOGOS!$C$1:$P$16905,$G3634,4),"")</f>
        <v>0</v>
      </c>
      <c r="L3634" s="32">
        <f>IFERROR(INDEX(JOGOS!$C$1:$P$16905,$G3634,5),"")</f>
        <v>0</v>
      </c>
      <c r="M3634" s="29">
        <f>IFERROR(INDEX(JOGOS!$C$1:$P$16905,$G3634,6),"")</f>
        <v>0</v>
      </c>
      <c r="N3634" s="32">
        <f>IFERROR(INDEX(JOGOS!$C$1:$P$16905,$G3634,7),"")</f>
        <v>0</v>
      </c>
      <c r="O3634" s="32">
        <f>IFERROR(INDEX(JOGOS!$C$1:$P$16905,$G3634,8),"")</f>
        <v>0</v>
      </c>
      <c r="P3634" s="32">
        <f>IFERROR(INDEX(JOGOS!$C$1:$P$16905,$G3634,9),"")</f>
        <v>0</v>
      </c>
      <c r="Q3634" s="32">
        <f>IFERROR(INDEX(JOGOS!$C$1:$P$16905,$G3634,10),"")</f>
        <v>0</v>
      </c>
      <c r="T3634" s="32">
        <f t="shared" si="294"/>
        <v>0</v>
      </c>
    </row>
    <row r="3635" spans="1:20">
      <c r="A3635" t="str">
        <f>IF(Tabela3[[#This Row],[GOL CASA]]&lt;&gt;"",Tabela3[[#This Row],[TIME CASA]],"")</f>
        <v/>
      </c>
      <c r="B3635" t="str">
        <f>IF(Tabela3[[#This Row],[GOL FORA]]&lt;&gt;"",Tabela3[[#This Row],[TIME FORA]],"")</f>
        <v/>
      </c>
      <c r="C3635">
        <f t="shared" si="290"/>
        <v>0</v>
      </c>
      <c r="D3635">
        <f t="shared" si="291"/>
        <v>0</v>
      </c>
      <c r="E3635">
        <f t="shared" si="293"/>
        <v>0</v>
      </c>
      <c r="F3635" t="str">
        <f t="shared" si="292"/>
        <v/>
      </c>
      <c r="J3635" s="29">
        <f>IFERROR(INDEX(JOGOS!$C$1:$P$16905,$G3635,3),"")</f>
        <v>0</v>
      </c>
      <c r="K3635" s="32">
        <f>IFERROR(INDEX(JOGOS!$C$1:$P$16905,$G3635,4),"")</f>
        <v>0</v>
      </c>
      <c r="L3635" s="32">
        <f>IFERROR(INDEX(JOGOS!$C$1:$P$16905,$G3635,5),"")</f>
        <v>0</v>
      </c>
      <c r="M3635" s="29">
        <f>IFERROR(INDEX(JOGOS!$C$1:$P$16905,$G3635,6),"")</f>
        <v>0</v>
      </c>
      <c r="N3635" s="32">
        <f>IFERROR(INDEX(JOGOS!$C$1:$P$16905,$G3635,7),"")</f>
        <v>0</v>
      </c>
      <c r="O3635" s="32">
        <f>IFERROR(INDEX(JOGOS!$C$1:$P$16905,$G3635,8),"")</f>
        <v>0</v>
      </c>
      <c r="P3635" s="32">
        <f>IFERROR(INDEX(JOGOS!$C$1:$P$16905,$G3635,9),"")</f>
        <v>0</v>
      </c>
      <c r="Q3635" s="32">
        <f>IFERROR(INDEX(JOGOS!$C$1:$P$16905,$G3635,10),"")</f>
        <v>0</v>
      </c>
      <c r="T3635" s="32">
        <f t="shared" si="294"/>
        <v>0</v>
      </c>
    </row>
    <row r="3636" spans="1:20">
      <c r="A3636" t="str">
        <f>IF(Tabela3[[#This Row],[GOL CASA]]&lt;&gt;"",Tabela3[[#This Row],[TIME CASA]],"")</f>
        <v/>
      </c>
      <c r="B3636" t="str">
        <f>IF(Tabela3[[#This Row],[GOL FORA]]&lt;&gt;"",Tabela3[[#This Row],[TIME FORA]],"")</f>
        <v/>
      </c>
      <c r="C3636">
        <f t="shared" si="290"/>
        <v>0</v>
      </c>
      <c r="D3636">
        <f t="shared" si="291"/>
        <v>0</v>
      </c>
      <c r="E3636">
        <f t="shared" si="293"/>
        <v>0</v>
      </c>
      <c r="F3636" t="str">
        <f t="shared" si="292"/>
        <v/>
      </c>
      <c r="J3636" s="29">
        <f>IFERROR(INDEX(JOGOS!$C$1:$P$16905,$G3636,3),"")</f>
        <v>0</v>
      </c>
      <c r="K3636" s="32">
        <f>IFERROR(INDEX(JOGOS!$C$1:$P$16905,$G3636,4),"")</f>
        <v>0</v>
      </c>
      <c r="L3636" s="32">
        <f>IFERROR(INDEX(JOGOS!$C$1:$P$16905,$G3636,5),"")</f>
        <v>0</v>
      </c>
      <c r="M3636" s="29">
        <f>IFERROR(INDEX(JOGOS!$C$1:$P$16905,$G3636,6),"")</f>
        <v>0</v>
      </c>
      <c r="N3636" s="32">
        <f>IFERROR(INDEX(JOGOS!$C$1:$P$16905,$G3636,7),"")</f>
        <v>0</v>
      </c>
      <c r="O3636" s="32">
        <f>IFERROR(INDEX(JOGOS!$C$1:$P$16905,$G3636,8),"")</f>
        <v>0</v>
      </c>
      <c r="P3636" s="32">
        <f>IFERROR(INDEX(JOGOS!$C$1:$P$16905,$G3636,9),"")</f>
        <v>0</v>
      </c>
      <c r="Q3636" s="32">
        <f>IFERROR(INDEX(JOGOS!$C$1:$P$16905,$G3636,10),"")</f>
        <v>0</v>
      </c>
      <c r="T3636" s="32">
        <f t="shared" si="294"/>
        <v>0</v>
      </c>
    </row>
    <row r="3637" spans="1:20">
      <c r="A3637" t="str">
        <f>IF(Tabela3[[#This Row],[GOL CASA]]&lt;&gt;"",Tabela3[[#This Row],[TIME CASA]],"")</f>
        <v/>
      </c>
      <c r="B3637" t="str">
        <f>IF(Tabela3[[#This Row],[GOL FORA]]&lt;&gt;"",Tabela3[[#This Row],[TIME FORA]],"")</f>
        <v/>
      </c>
      <c r="C3637">
        <f t="shared" si="290"/>
        <v>0</v>
      </c>
      <c r="D3637">
        <f t="shared" si="291"/>
        <v>0</v>
      </c>
      <c r="E3637">
        <f t="shared" si="293"/>
        <v>0</v>
      </c>
      <c r="F3637" t="str">
        <f t="shared" si="292"/>
        <v/>
      </c>
      <c r="J3637" s="29">
        <f>IFERROR(INDEX(JOGOS!$C$1:$P$16905,$G3637,3),"")</f>
        <v>0</v>
      </c>
      <c r="K3637" s="32">
        <f>IFERROR(INDEX(JOGOS!$C$1:$P$16905,$G3637,4),"")</f>
        <v>0</v>
      </c>
      <c r="L3637" s="32">
        <f>IFERROR(INDEX(JOGOS!$C$1:$P$16905,$G3637,5),"")</f>
        <v>0</v>
      </c>
      <c r="M3637" s="29">
        <f>IFERROR(INDEX(JOGOS!$C$1:$P$16905,$G3637,6),"")</f>
        <v>0</v>
      </c>
      <c r="N3637" s="32">
        <f>IFERROR(INDEX(JOGOS!$C$1:$P$16905,$G3637,7),"")</f>
        <v>0</v>
      </c>
      <c r="O3637" s="32">
        <f>IFERROR(INDEX(JOGOS!$C$1:$P$16905,$G3637,8),"")</f>
        <v>0</v>
      </c>
      <c r="P3637" s="32">
        <f>IFERROR(INDEX(JOGOS!$C$1:$P$16905,$G3637,9),"")</f>
        <v>0</v>
      </c>
      <c r="Q3637" s="32">
        <f>IFERROR(INDEX(JOGOS!$C$1:$P$16905,$G3637,10),"")</f>
        <v>0</v>
      </c>
      <c r="T3637" s="32">
        <f t="shared" si="294"/>
        <v>0</v>
      </c>
    </row>
    <row r="3638" spans="1:20">
      <c r="A3638" t="str">
        <f>IF(Tabela3[[#This Row],[GOL CASA]]&lt;&gt;"",Tabela3[[#This Row],[TIME CASA]],"")</f>
        <v/>
      </c>
      <c r="B3638" t="str">
        <f>IF(Tabela3[[#This Row],[GOL FORA]]&lt;&gt;"",Tabela3[[#This Row],[TIME FORA]],"")</f>
        <v/>
      </c>
      <c r="C3638">
        <f t="shared" si="290"/>
        <v>0</v>
      </c>
      <c r="D3638">
        <f t="shared" si="291"/>
        <v>0</v>
      </c>
      <c r="E3638">
        <f t="shared" si="293"/>
        <v>0</v>
      </c>
      <c r="F3638" t="str">
        <f t="shared" si="292"/>
        <v/>
      </c>
      <c r="J3638" s="29">
        <f>IFERROR(INDEX(JOGOS!$C$1:$P$16905,$G3638,3),"")</f>
        <v>0</v>
      </c>
      <c r="K3638" s="32">
        <f>IFERROR(INDEX(JOGOS!$C$1:$P$16905,$G3638,4),"")</f>
        <v>0</v>
      </c>
      <c r="L3638" s="32">
        <f>IFERROR(INDEX(JOGOS!$C$1:$P$16905,$G3638,5),"")</f>
        <v>0</v>
      </c>
      <c r="M3638" s="29">
        <f>IFERROR(INDEX(JOGOS!$C$1:$P$16905,$G3638,6),"")</f>
        <v>0</v>
      </c>
      <c r="N3638" s="32">
        <f>IFERROR(INDEX(JOGOS!$C$1:$P$16905,$G3638,7),"")</f>
        <v>0</v>
      </c>
      <c r="O3638" s="32">
        <f>IFERROR(INDEX(JOGOS!$C$1:$P$16905,$G3638,8),"")</f>
        <v>0</v>
      </c>
      <c r="P3638" s="32">
        <f>IFERROR(INDEX(JOGOS!$C$1:$P$16905,$G3638,9),"")</f>
        <v>0</v>
      </c>
      <c r="Q3638" s="32">
        <f>IFERROR(INDEX(JOGOS!$C$1:$P$16905,$G3638,10),"")</f>
        <v>0</v>
      </c>
      <c r="T3638" s="32">
        <f t="shared" si="294"/>
        <v>0</v>
      </c>
    </row>
    <row r="3639" spans="1:20">
      <c r="A3639" t="str">
        <f>IF(Tabela3[[#This Row],[GOL CASA]]&lt;&gt;"",Tabela3[[#This Row],[TIME CASA]],"")</f>
        <v/>
      </c>
      <c r="B3639" t="str">
        <f>IF(Tabela3[[#This Row],[GOL FORA]]&lt;&gt;"",Tabela3[[#This Row],[TIME FORA]],"")</f>
        <v/>
      </c>
      <c r="C3639">
        <f t="shared" si="290"/>
        <v>0</v>
      </c>
      <c r="D3639">
        <f t="shared" si="291"/>
        <v>0</v>
      </c>
      <c r="E3639">
        <f t="shared" si="293"/>
        <v>0</v>
      </c>
      <c r="F3639" t="str">
        <f t="shared" si="292"/>
        <v/>
      </c>
      <c r="J3639" s="29">
        <f>IFERROR(INDEX(JOGOS!$C$1:$P$16905,$G3639,3),"")</f>
        <v>0</v>
      </c>
      <c r="K3639" s="32">
        <f>IFERROR(INDEX(JOGOS!$C$1:$P$16905,$G3639,4),"")</f>
        <v>0</v>
      </c>
      <c r="L3639" s="32">
        <f>IFERROR(INDEX(JOGOS!$C$1:$P$16905,$G3639,5),"")</f>
        <v>0</v>
      </c>
      <c r="M3639" s="29">
        <f>IFERROR(INDEX(JOGOS!$C$1:$P$16905,$G3639,6),"")</f>
        <v>0</v>
      </c>
      <c r="N3639" s="32">
        <f>IFERROR(INDEX(JOGOS!$C$1:$P$16905,$G3639,7),"")</f>
        <v>0</v>
      </c>
      <c r="O3639" s="32">
        <f>IFERROR(INDEX(JOGOS!$C$1:$P$16905,$G3639,8),"")</f>
        <v>0</v>
      </c>
      <c r="P3639" s="32">
        <f>IFERROR(INDEX(JOGOS!$C$1:$P$16905,$G3639,9),"")</f>
        <v>0</v>
      </c>
      <c r="Q3639" s="32">
        <f>IFERROR(INDEX(JOGOS!$C$1:$P$16905,$G3639,10),"")</f>
        <v>0</v>
      </c>
      <c r="T3639" s="32">
        <f t="shared" si="294"/>
        <v>0</v>
      </c>
    </row>
    <row r="3640" spans="1:20">
      <c r="A3640" t="str">
        <f>IF(Tabela3[[#This Row],[GOL CASA]]&lt;&gt;"",Tabela3[[#This Row],[TIME CASA]],"")</f>
        <v/>
      </c>
      <c r="B3640" t="str">
        <f>IF(Tabela3[[#This Row],[GOL FORA]]&lt;&gt;"",Tabela3[[#This Row],[TIME FORA]],"")</f>
        <v/>
      </c>
      <c r="C3640">
        <f t="shared" si="290"/>
        <v>0</v>
      </c>
      <c r="D3640">
        <f t="shared" si="291"/>
        <v>0</v>
      </c>
      <c r="E3640">
        <f t="shared" si="293"/>
        <v>0</v>
      </c>
      <c r="F3640" t="str">
        <f t="shared" si="292"/>
        <v/>
      </c>
      <c r="J3640" s="29">
        <f>IFERROR(INDEX(JOGOS!$C$1:$P$16905,$G3640,3),"")</f>
        <v>0</v>
      </c>
      <c r="K3640" s="32">
        <f>IFERROR(INDEX(JOGOS!$C$1:$P$16905,$G3640,4),"")</f>
        <v>0</v>
      </c>
      <c r="L3640" s="32">
        <f>IFERROR(INDEX(JOGOS!$C$1:$P$16905,$G3640,5),"")</f>
        <v>0</v>
      </c>
      <c r="M3640" s="29">
        <f>IFERROR(INDEX(JOGOS!$C$1:$P$16905,$G3640,6),"")</f>
        <v>0</v>
      </c>
      <c r="N3640" s="32">
        <f>IFERROR(INDEX(JOGOS!$C$1:$P$16905,$G3640,7),"")</f>
        <v>0</v>
      </c>
      <c r="O3640" s="32">
        <f>IFERROR(INDEX(JOGOS!$C$1:$P$16905,$G3640,8),"")</f>
        <v>0</v>
      </c>
      <c r="P3640" s="32">
        <f>IFERROR(INDEX(JOGOS!$C$1:$P$16905,$G3640,9),"")</f>
        <v>0</v>
      </c>
      <c r="Q3640" s="32">
        <f>IFERROR(INDEX(JOGOS!$C$1:$P$16905,$G3640,10),"")</f>
        <v>0</v>
      </c>
      <c r="T3640" s="32">
        <f t="shared" si="294"/>
        <v>0</v>
      </c>
    </row>
    <row r="3641" spans="1:20">
      <c r="A3641" t="str">
        <f>IF(Tabela3[[#This Row],[GOL CASA]]&lt;&gt;"",Tabela3[[#This Row],[TIME CASA]],"")</f>
        <v/>
      </c>
      <c r="B3641" t="str">
        <f>IF(Tabela3[[#This Row],[GOL FORA]]&lt;&gt;"",Tabela3[[#This Row],[TIME FORA]],"")</f>
        <v/>
      </c>
      <c r="C3641">
        <f t="shared" si="290"/>
        <v>0</v>
      </c>
      <c r="D3641">
        <f t="shared" si="291"/>
        <v>0</v>
      </c>
      <c r="E3641">
        <f t="shared" si="293"/>
        <v>0</v>
      </c>
      <c r="F3641" t="str">
        <f t="shared" si="292"/>
        <v/>
      </c>
      <c r="J3641" s="29">
        <f>IFERROR(INDEX(JOGOS!$C$1:$P$16905,$G3641,3),"")</f>
        <v>0</v>
      </c>
      <c r="K3641" s="32">
        <f>IFERROR(INDEX(JOGOS!$C$1:$P$16905,$G3641,4),"")</f>
        <v>0</v>
      </c>
      <c r="L3641" s="32">
        <f>IFERROR(INDEX(JOGOS!$C$1:$P$16905,$G3641,5),"")</f>
        <v>0</v>
      </c>
      <c r="M3641" s="29">
        <f>IFERROR(INDEX(JOGOS!$C$1:$P$16905,$G3641,6),"")</f>
        <v>0</v>
      </c>
      <c r="N3641" s="32">
        <f>IFERROR(INDEX(JOGOS!$C$1:$P$16905,$G3641,7),"")</f>
        <v>0</v>
      </c>
      <c r="O3641" s="32">
        <f>IFERROR(INDEX(JOGOS!$C$1:$P$16905,$G3641,8),"")</f>
        <v>0</v>
      </c>
      <c r="P3641" s="32">
        <f>IFERROR(INDEX(JOGOS!$C$1:$P$16905,$G3641,9),"")</f>
        <v>0</v>
      </c>
      <c r="Q3641" s="32">
        <f>IFERROR(INDEX(JOGOS!$C$1:$P$16905,$G3641,10),"")</f>
        <v>0</v>
      </c>
      <c r="T3641" s="32">
        <f t="shared" si="294"/>
        <v>0</v>
      </c>
    </row>
    <row r="3642" spans="1:20">
      <c r="A3642" t="str">
        <f>IF(Tabela3[[#This Row],[GOL CASA]]&lt;&gt;"",Tabela3[[#This Row],[TIME CASA]],"")</f>
        <v/>
      </c>
      <c r="B3642" t="str">
        <f>IF(Tabela3[[#This Row],[GOL FORA]]&lt;&gt;"",Tabela3[[#This Row],[TIME FORA]],"")</f>
        <v/>
      </c>
      <c r="C3642">
        <f t="shared" si="290"/>
        <v>0</v>
      </c>
      <c r="D3642">
        <f t="shared" si="291"/>
        <v>0</v>
      </c>
      <c r="E3642">
        <f t="shared" si="293"/>
        <v>0</v>
      </c>
      <c r="F3642" t="str">
        <f t="shared" si="292"/>
        <v/>
      </c>
      <c r="J3642" s="29">
        <f>IFERROR(INDEX(JOGOS!$C$1:$P$16905,$G3642,3),"")</f>
        <v>0</v>
      </c>
      <c r="K3642" s="32">
        <f>IFERROR(INDEX(JOGOS!$C$1:$P$16905,$G3642,4),"")</f>
        <v>0</v>
      </c>
      <c r="L3642" s="32">
        <f>IFERROR(INDEX(JOGOS!$C$1:$P$16905,$G3642,5),"")</f>
        <v>0</v>
      </c>
      <c r="M3642" s="29">
        <f>IFERROR(INDEX(JOGOS!$C$1:$P$16905,$G3642,6),"")</f>
        <v>0</v>
      </c>
      <c r="N3642" s="32">
        <f>IFERROR(INDEX(JOGOS!$C$1:$P$16905,$G3642,7),"")</f>
        <v>0</v>
      </c>
      <c r="O3642" s="32">
        <f>IFERROR(INDEX(JOGOS!$C$1:$P$16905,$G3642,8),"")</f>
        <v>0</v>
      </c>
      <c r="P3642" s="32">
        <f>IFERROR(INDEX(JOGOS!$C$1:$P$16905,$G3642,9),"")</f>
        <v>0</v>
      </c>
      <c r="Q3642" s="32">
        <f>IFERROR(INDEX(JOGOS!$C$1:$P$16905,$G3642,10),"")</f>
        <v>0</v>
      </c>
      <c r="T3642" s="32">
        <f t="shared" si="294"/>
        <v>0</v>
      </c>
    </row>
    <row r="3643" spans="1:20">
      <c r="A3643" t="str">
        <f>IF(Tabela3[[#This Row],[GOL CASA]]&lt;&gt;"",Tabela3[[#This Row],[TIME CASA]],"")</f>
        <v/>
      </c>
      <c r="B3643" t="str">
        <f>IF(Tabela3[[#This Row],[GOL FORA]]&lt;&gt;"",Tabela3[[#This Row],[TIME FORA]],"")</f>
        <v/>
      </c>
      <c r="C3643">
        <f t="shared" si="290"/>
        <v>0</v>
      </c>
      <c r="D3643">
        <f t="shared" si="291"/>
        <v>0</v>
      </c>
      <c r="E3643">
        <f t="shared" si="293"/>
        <v>0</v>
      </c>
      <c r="F3643" t="str">
        <f t="shared" si="292"/>
        <v/>
      </c>
      <c r="J3643" s="29">
        <f>IFERROR(INDEX(JOGOS!$C$1:$P$16905,$G3643,3),"")</f>
        <v>0</v>
      </c>
      <c r="K3643" s="32">
        <f>IFERROR(INDEX(JOGOS!$C$1:$P$16905,$G3643,4),"")</f>
        <v>0</v>
      </c>
      <c r="L3643" s="32">
        <f>IFERROR(INDEX(JOGOS!$C$1:$P$16905,$G3643,5),"")</f>
        <v>0</v>
      </c>
      <c r="M3643" s="29">
        <f>IFERROR(INDEX(JOGOS!$C$1:$P$16905,$G3643,6),"")</f>
        <v>0</v>
      </c>
      <c r="N3643" s="32">
        <f>IFERROR(INDEX(JOGOS!$C$1:$P$16905,$G3643,7),"")</f>
        <v>0</v>
      </c>
      <c r="O3643" s="32">
        <f>IFERROR(INDEX(JOGOS!$C$1:$P$16905,$G3643,8),"")</f>
        <v>0</v>
      </c>
      <c r="P3643" s="32">
        <f>IFERROR(INDEX(JOGOS!$C$1:$P$16905,$G3643,9),"")</f>
        <v>0</v>
      </c>
      <c r="Q3643" s="32">
        <f>IFERROR(INDEX(JOGOS!$C$1:$P$16905,$G3643,10),"")</f>
        <v>0</v>
      </c>
      <c r="T3643" s="32">
        <f t="shared" si="294"/>
        <v>0</v>
      </c>
    </row>
    <row r="3644" spans="1:20">
      <c r="A3644" t="str">
        <f>IF(Tabela3[[#This Row],[GOL CASA]]&lt;&gt;"",Tabela3[[#This Row],[TIME CASA]],"")</f>
        <v/>
      </c>
      <c r="B3644" t="str">
        <f>IF(Tabela3[[#This Row],[GOL FORA]]&lt;&gt;"",Tabela3[[#This Row],[TIME FORA]],"")</f>
        <v/>
      </c>
      <c r="C3644">
        <f t="shared" si="290"/>
        <v>0</v>
      </c>
      <c r="D3644">
        <f t="shared" si="291"/>
        <v>0</v>
      </c>
      <c r="E3644">
        <f t="shared" si="293"/>
        <v>0</v>
      </c>
      <c r="F3644" t="str">
        <f t="shared" si="292"/>
        <v/>
      </c>
      <c r="J3644" s="29">
        <f>IFERROR(INDEX(JOGOS!$C$1:$P$16905,$G3644,3),"")</f>
        <v>0</v>
      </c>
      <c r="K3644" s="32">
        <f>IFERROR(INDEX(JOGOS!$C$1:$P$16905,$G3644,4),"")</f>
        <v>0</v>
      </c>
      <c r="L3644" s="32">
        <f>IFERROR(INDEX(JOGOS!$C$1:$P$16905,$G3644,5),"")</f>
        <v>0</v>
      </c>
      <c r="M3644" s="29">
        <f>IFERROR(INDEX(JOGOS!$C$1:$P$16905,$G3644,6),"")</f>
        <v>0</v>
      </c>
      <c r="N3644" s="32">
        <f>IFERROR(INDEX(JOGOS!$C$1:$P$16905,$G3644,7),"")</f>
        <v>0</v>
      </c>
      <c r="O3644" s="32">
        <f>IFERROR(INDEX(JOGOS!$C$1:$P$16905,$G3644,8),"")</f>
        <v>0</v>
      </c>
      <c r="P3644" s="32">
        <f>IFERROR(INDEX(JOGOS!$C$1:$P$16905,$G3644,9),"")</f>
        <v>0</v>
      </c>
      <c r="Q3644" s="32">
        <f>IFERROR(INDEX(JOGOS!$C$1:$P$16905,$G3644,10),"")</f>
        <v>0</v>
      </c>
      <c r="T3644" s="32">
        <f t="shared" si="294"/>
        <v>0</v>
      </c>
    </row>
    <row r="3645" spans="1:20">
      <c r="A3645" t="str">
        <f>IF(Tabela3[[#This Row],[GOL CASA]]&lt;&gt;"",Tabela3[[#This Row],[TIME CASA]],"")</f>
        <v/>
      </c>
      <c r="B3645" t="str">
        <f>IF(Tabela3[[#This Row],[GOL FORA]]&lt;&gt;"",Tabela3[[#This Row],[TIME FORA]],"")</f>
        <v/>
      </c>
      <c r="C3645">
        <f t="shared" si="290"/>
        <v>0</v>
      </c>
      <c r="D3645">
        <f t="shared" si="291"/>
        <v>0</v>
      </c>
      <c r="E3645">
        <f t="shared" si="293"/>
        <v>0</v>
      </c>
      <c r="F3645" t="str">
        <f t="shared" si="292"/>
        <v/>
      </c>
      <c r="J3645" s="29">
        <f>IFERROR(INDEX(JOGOS!$C$1:$P$16905,$G3645,3),"")</f>
        <v>0</v>
      </c>
      <c r="K3645" s="32">
        <f>IFERROR(INDEX(JOGOS!$C$1:$P$16905,$G3645,4),"")</f>
        <v>0</v>
      </c>
      <c r="L3645" s="32">
        <f>IFERROR(INDEX(JOGOS!$C$1:$P$16905,$G3645,5),"")</f>
        <v>0</v>
      </c>
      <c r="M3645" s="29">
        <f>IFERROR(INDEX(JOGOS!$C$1:$P$16905,$G3645,6),"")</f>
        <v>0</v>
      </c>
      <c r="N3645" s="32">
        <f>IFERROR(INDEX(JOGOS!$C$1:$P$16905,$G3645,7),"")</f>
        <v>0</v>
      </c>
      <c r="O3645" s="32">
        <f>IFERROR(INDEX(JOGOS!$C$1:$P$16905,$G3645,8),"")</f>
        <v>0</v>
      </c>
      <c r="P3645" s="32">
        <f>IFERROR(INDEX(JOGOS!$C$1:$P$16905,$G3645,9),"")</f>
        <v>0</v>
      </c>
      <c r="Q3645" s="32">
        <f>IFERROR(INDEX(JOGOS!$C$1:$P$16905,$G3645,10),"")</f>
        <v>0</v>
      </c>
      <c r="T3645" s="32">
        <f t="shared" si="294"/>
        <v>0</v>
      </c>
    </row>
    <row r="3646" spans="1:20">
      <c r="A3646" t="str">
        <f>IF(Tabela3[[#This Row],[GOL CASA]]&lt;&gt;"",Tabela3[[#This Row],[TIME CASA]],"")</f>
        <v/>
      </c>
      <c r="B3646" t="str">
        <f>IF(Tabela3[[#This Row],[GOL FORA]]&lt;&gt;"",Tabela3[[#This Row],[TIME FORA]],"")</f>
        <v/>
      </c>
      <c r="C3646">
        <f t="shared" si="290"/>
        <v>0</v>
      </c>
      <c r="D3646">
        <f t="shared" si="291"/>
        <v>0</v>
      </c>
      <c r="E3646">
        <f t="shared" si="293"/>
        <v>0</v>
      </c>
      <c r="F3646" t="str">
        <f t="shared" si="292"/>
        <v/>
      </c>
      <c r="J3646" s="29">
        <f>IFERROR(INDEX(JOGOS!$C$1:$P$16905,$G3646,3),"")</f>
        <v>0</v>
      </c>
      <c r="K3646" s="32">
        <f>IFERROR(INDEX(JOGOS!$C$1:$P$16905,$G3646,4),"")</f>
        <v>0</v>
      </c>
      <c r="L3646" s="32">
        <f>IFERROR(INDEX(JOGOS!$C$1:$P$16905,$G3646,5),"")</f>
        <v>0</v>
      </c>
      <c r="M3646" s="29">
        <f>IFERROR(INDEX(JOGOS!$C$1:$P$16905,$G3646,6),"")</f>
        <v>0</v>
      </c>
      <c r="N3646" s="32">
        <f>IFERROR(INDEX(JOGOS!$C$1:$P$16905,$G3646,7),"")</f>
        <v>0</v>
      </c>
      <c r="O3646" s="32">
        <f>IFERROR(INDEX(JOGOS!$C$1:$P$16905,$G3646,8),"")</f>
        <v>0</v>
      </c>
      <c r="P3646" s="32">
        <f>IFERROR(INDEX(JOGOS!$C$1:$P$16905,$G3646,9),"")</f>
        <v>0</v>
      </c>
      <c r="Q3646" s="32">
        <f>IFERROR(INDEX(JOGOS!$C$1:$P$16905,$G3646,10),"")</f>
        <v>0</v>
      </c>
      <c r="T3646" s="32">
        <f t="shared" si="294"/>
        <v>0</v>
      </c>
    </row>
    <row r="3647" spans="1:20">
      <c r="A3647" t="str">
        <f>IF(Tabela3[[#This Row],[GOL CASA]]&lt;&gt;"",Tabela3[[#This Row],[TIME CASA]],"")</f>
        <v/>
      </c>
      <c r="B3647" t="str">
        <f>IF(Tabela3[[#This Row],[GOL FORA]]&lt;&gt;"",Tabela3[[#This Row],[TIME FORA]],"")</f>
        <v/>
      </c>
      <c r="C3647">
        <f t="shared" si="290"/>
        <v>0</v>
      </c>
      <c r="D3647">
        <f t="shared" si="291"/>
        <v>0</v>
      </c>
      <c r="E3647">
        <f t="shared" si="293"/>
        <v>0</v>
      </c>
      <c r="F3647" t="str">
        <f t="shared" si="292"/>
        <v/>
      </c>
      <c r="J3647" s="29">
        <f>IFERROR(INDEX(JOGOS!$C$1:$P$16905,$G3647,3),"")</f>
        <v>0</v>
      </c>
      <c r="K3647" s="32">
        <f>IFERROR(INDEX(JOGOS!$C$1:$P$16905,$G3647,4),"")</f>
        <v>0</v>
      </c>
      <c r="L3647" s="32">
        <f>IFERROR(INDEX(JOGOS!$C$1:$P$16905,$G3647,5),"")</f>
        <v>0</v>
      </c>
      <c r="M3647" s="29">
        <f>IFERROR(INDEX(JOGOS!$C$1:$P$16905,$G3647,6),"")</f>
        <v>0</v>
      </c>
      <c r="N3647" s="32">
        <f>IFERROR(INDEX(JOGOS!$C$1:$P$16905,$G3647,7),"")</f>
        <v>0</v>
      </c>
      <c r="O3647" s="32">
        <f>IFERROR(INDEX(JOGOS!$C$1:$P$16905,$G3647,8),"")</f>
        <v>0</v>
      </c>
      <c r="P3647" s="32">
        <f>IFERROR(INDEX(JOGOS!$C$1:$P$16905,$G3647,9),"")</f>
        <v>0</v>
      </c>
      <c r="Q3647" s="32">
        <f>IFERROR(INDEX(JOGOS!$C$1:$P$16905,$G3647,10),"")</f>
        <v>0</v>
      </c>
      <c r="T3647" s="32">
        <f t="shared" si="294"/>
        <v>0</v>
      </c>
    </row>
    <row r="3648" spans="1:20">
      <c r="A3648" t="str">
        <f>IF(Tabela3[[#This Row],[GOL CASA]]&lt;&gt;"",Tabela3[[#This Row],[TIME CASA]],"")</f>
        <v/>
      </c>
      <c r="B3648" t="str">
        <f>IF(Tabela3[[#This Row],[GOL FORA]]&lt;&gt;"",Tabela3[[#This Row],[TIME FORA]],"")</f>
        <v/>
      </c>
      <c r="C3648">
        <f t="shared" si="290"/>
        <v>0</v>
      </c>
      <c r="D3648">
        <f t="shared" si="291"/>
        <v>0</v>
      </c>
      <c r="E3648">
        <f t="shared" si="293"/>
        <v>0</v>
      </c>
      <c r="F3648" t="str">
        <f t="shared" si="292"/>
        <v/>
      </c>
      <c r="J3648" s="29">
        <f>IFERROR(INDEX(JOGOS!$C$1:$P$16905,$G3648,3),"")</f>
        <v>0</v>
      </c>
      <c r="K3648" s="32">
        <f>IFERROR(INDEX(JOGOS!$C$1:$P$16905,$G3648,4),"")</f>
        <v>0</v>
      </c>
      <c r="L3648" s="32">
        <f>IFERROR(INDEX(JOGOS!$C$1:$P$16905,$G3648,5),"")</f>
        <v>0</v>
      </c>
      <c r="M3648" s="29">
        <f>IFERROR(INDEX(JOGOS!$C$1:$P$16905,$G3648,6),"")</f>
        <v>0</v>
      </c>
      <c r="N3648" s="32">
        <f>IFERROR(INDEX(JOGOS!$C$1:$P$16905,$G3648,7),"")</f>
        <v>0</v>
      </c>
      <c r="O3648" s="32">
        <f>IFERROR(INDEX(JOGOS!$C$1:$P$16905,$G3648,8),"")</f>
        <v>0</v>
      </c>
      <c r="P3648" s="32">
        <f>IFERROR(INDEX(JOGOS!$C$1:$P$16905,$G3648,9),"")</f>
        <v>0</v>
      </c>
      <c r="Q3648" s="32">
        <f>IFERROR(INDEX(JOGOS!$C$1:$P$16905,$G3648,10),"")</f>
        <v>0</v>
      </c>
      <c r="T3648" s="32">
        <f t="shared" si="294"/>
        <v>0</v>
      </c>
    </row>
    <row r="3649" spans="1:20">
      <c r="A3649" t="str">
        <f>IF(Tabela3[[#This Row],[GOL CASA]]&lt;&gt;"",Tabela3[[#This Row],[TIME CASA]],"")</f>
        <v/>
      </c>
      <c r="B3649" t="str">
        <f>IF(Tabela3[[#This Row],[GOL FORA]]&lt;&gt;"",Tabela3[[#This Row],[TIME FORA]],"")</f>
        <v/>
      </c>
      <c r="C3649">
        <f t="shared" ref="C3649:C3712" si="295">IF(AND(A3649=$AP$1,B3649=$AQ$1),1,0)</f>
        <v>0</v>
      </c>
      <c r="D3649">
        <f t="shared" ref="D3649:D3712" si="296">IF(AND(A3649=$AQ$1,B3649=$AP$1),1,0)</f>
        <v>0</v>
      </c>
      <c r="E3649">
        <f t="shared" si="293"/>
        <v>0</v>
      </c>
      <c r="F3649" t="str">
        <f t="shared" ref="F3649:F3712" si="297">IF($Y$1=E3649,ROW(),"")</f>
        <v/>
      </c>
      <c r="J3649" s="29">
        <f>IFERROR(INDEX(JOGOS!$C$1:$P$16905,$G3649,3),"")</f>
        <v>0</v>
      </c>
      <c r="K3649" s="32">
        <f>IFERROR(INDEX(JOGOS!$C$1:$P$16905,$G3649,4),"")</f>
        <v>0</v>
      </c>
      <c r="L3649" s="32">
        <f>IFERROR(INDEX(JOGOS!$C$1:$P$16905,$G3649,5),"")</f>
        <v>0</v>
      </c>
      <c r="M3649" s="29">
        <f>IFERROR(INDEX(JOGOS!$C$1:$P$16905,$G3649,6),"")</f>
        <v>0</v>
      </c>
      <c r="N3649" s="32">
        <f>IFERROR(INDEX(JOGOS!$C$1:$P$16905,$G3649,7),"")</f>
        <v>0</v>
      </c>
      <c r="O3649" s="32">
        <f>IFERROR(INDEX(JOGOS!$C$1:$P$16905,$G3649,8),"")</f>
        <v>0</v>
      </c>
      <c r="P3649" s="32">
        <f>IFERROR(INDEX(JOGOS!$C$1:$P$16905,$G3649,9),"")</f>
        <v>0</v>
      </c>
      <c r="Q3649" s="32">
        <f>IFERROR(INDEX(JOGOS!$C$1:$P$16905,$G3649,10),"")</f>
        <v>0</v>
      </c>
      <c r="T3649" s="32">
        <f t="shared" si="294"/>
        <v>0</v>
      </c>
    </row>
    <row r="3650" spans="1:20">
      <c r="A3650" t="str">
        <f>IF(Tabela3[[#This Row],[GOL CASA]]&lt;&gt;"",Tabela3[[#This Row],[TIME CASA]],"")</f>
        <v/>
      </c>
      <c r="B3650" t="str">
        <f>IF(Tabela3[[#This Row],[GOL FORA]]&lt;&gt;"",Tabela3[[#This Row],[TIME FORA]],"")</f>
        <v/>
      </c>
      <c r="C3650">
        <f t="shared" si="295"/>
        <v>0</v>
      </c>
      <c r="D3650">
        <f t="shared" si="296"/>
        <v>0</v>
      </c>
      <c r="E3650">
        <f t="shared" ref="E3650:E3713" si="298">MAX(C3650:D3650)</f>
        <v>0</v>
      </c>
      <c r="F3650" t="str">
        <f t="shared" si="297"/>
        <v/>
      </c>
      <c r="J3650" s="29">
        <f>IFERROR(INDEX(JOGOS!$C$1:$P$16905,$G3650,3),"")</f>
        <v>0</v>
      </c>
      <c r="K3650" s="32">
        <f>IFERROR(INDEX(JOGOS!$C$1:$P$16905,$G3650,4),"")</f>
        <v>0</v>
      </c>
      <c r="L3650" s="32">
        <f>IFERROR(INDEX(JOGOS!$C$1:$P$16905,$G3650,5),"")</f>
        <v>0</v>
      </c>
      <c r="M3650" s="29">
        <f>IFERROR(INDEX(JOGOS!$C$1:$P$16905,$G3650,6),"")</f>
        <v>0</v>
      </c>
      <c r="N3650" s="32">
        <f>IFERROR(INDEX(JOGOS!$C$1:$P$16905,$G3650,7),"")</f>
        <v>0</v>
      </c>
      <c r="O3650" s="32">
        <f>IFERROR(INDEX(JOGOS!$C$1:$P$16905,$G3650,8),"")</f>
        <v>0</v>
      </c>
      <c r="P3650" s="32">
        <f>IFERROR(INDEX(JOGOS!$C$1:$P$16905,$G3650,9),"")</f>
        <v>0</v>
      </c>
      <c r="Q3650" s="32">
        <f>IFERROR(INDEX(JOGOS!$C$1:$P$16905,$G3650,10),"")</f>
        <v>0</v>
      </c>
      <c r="T3650" s="32">
        <f t="shared" ref="T3650:T3713" si="299">SUM(R3650+S3650)</f>
        <v>0</v>
      </c>
    </row>
    <row r="3651" spans="1:20">
      <c r="A3651" t="str">
        <f>IF(Tabela3[[#This Row],[GOL CASA]]&lt;&gt;"",Tabela3[[#This Row],[TIME CASA]],"")</f>
        <v/>
      </c>
      <c r="B3651" t="str">
        <f>IF(Tabela3[[#This Row],[GOL FORA]]&lt;&gt;"",Tabela3[[#This Row],[TIME FORA]],"")</f>
        <v/>
      </c>
      <c r="C3651">
        <f t="shared" si="295"/>
        <v>0</v>
      </c>
      <c r="D3651">
        <f t="shared" si="296"/>
        <v>0</v>
      </c>
      <c r="E3651">
        <f t="shared" si="298"/>
        <v>0</v>
      </c>
      <c r="F3651" t="str">
        <f t="shared" si="297"/>
        <v/>
      </c>
      <c r="J3651" s="29">
        <f>IFERROR(INDEX(JOGOS!$C$1:$P$16905,$G3651,3),"")</f>
        <v>0</v>
      </c>
      <c r="K3651" s="32">
        <f>IFERROR(INDEX(JOGOS!$C$1:$P$16905,$G3651,4),"")</f>
        <v>0</v>
      </c>
      <c r="L3651" s="32">
        <f>IFERROR(INDEX(JOGOS!$C$1:$P$16905,$G3651,5),"")</f>
        <v>0</v>
      </c>
      <c r="M3651" s="29">
        <f>IFERROR(INDEX(JOGOS!$C$1:$P$16905,$G3651,6),"")</f>
        <v>0</v>
      </c>
      <c r="N3651" s="32">
        <f>IFERROR(INDEX(JOGOS!$C$1:$P$16905,$G3651,7),"")</f>
        <v>0</v>
      </c>
      <c r="O3651" s="32">
        <f>IFERROR(INDEX(JOGOS!$C$1:$P$16905,$G3651,8),"")</f>
        <v>0</v>
      </c>
      <c r="P3651" s="32">
        <f>IFERROR(INDEX(JOGOS!$C$1:$P$16905,$G3651,9),"")</f>
        <v>0</v>
      </c>
      <c r="Q3651" s="32">
        <f>IFERROR(INDEX(JOGOS!$C$1:$P$16905,$G3651,10),"")</f>
        <v>0</v>
      </c>
      <c r="T3651" s="32">
        <f t="shared" si="299"/>
        <v>0</v>
      </c>
    </row>
    <row r="3652" spans="1:20">
      <c r="A3652" t="str">
        <f>IF(Tabela3[[#This Row],[GOL CASA]]&lt;&gt;"",Tabela3[[#This Row],[TIME CASA]],"")</f>
        <v/>
      </c>
      <c r="B3652" t="str">
        <f>IF(Tabela3[[#This Row],[GOL FORA]]&lt;&gt;"",Tabela3[[#This Row],[TIME FORA]],"")</f>
        <v/>
      </c>
      <c r="C3652">
        <f t="shared" si="295"/>
        <v>0</v>
      </c>
      <c r="D3652">
        <f t="shared" si="296"/>
        <v>0</v>
      </c>
      <c r="E3652">
        <f t="shared" si="298"/>
        <v>0</v>
      </c>
      <c r="F3652" t="str">
        <f t="shared" si="297"/>
        <v/>
      </c>
      <c r="J3652" s="29">
        <f>IFERROR(INDEX(JOGOS!$C$1:$P$16905,$G3652,3),"")</f>
        <v>0</v>
      </c>
      <c r="K3652" s="32">
        <f>IFERROR(INDEX(JOGOS!$C$1:$P$16905,$G3652,4),"")</f>
        <v>0</v>
      </c>
      <c r="L3652" s="32">
        <f>IFERROR(INDEX(JOGOS!$C$1:$P$16905,$G3652,5),"")</f>
        <v>0</v>
      </c>
      <c r="M3652" s="29">
        <f>IFERROR(INDEX(JOGOS!$C$1:$P$16905,$G3652,6),"")</f>
        <v>0</v>
      </c>
      <c r="N3652" s="32">
        <f>IFERROR(INDEX(JOGOS!$C$1:$P$16905,$G3652,7),"")</f>
        <v>0</v>
      </c>
      <c r="O3652" s="32">
        <f>IFERROR(INDEX(JOGOS!$C$1:$P$16905,$G3652,8),"")</f>
        <v>0</v>
      </c>
      <c r="P3652" s="32">
        <f>IFERROR(INDEX(JOGOS!$C$1:$P$16905,$G3652,9),"")</f>
        <v>0</v>
      </c>
      <c r="Q3652" s="32">
        <f>IFERROR(INDEX(JOGOS!$C$1:$P$16905,$G3652,10),"")</f>
        <v>0</v>
      </c>
      <c r="T3652" s="32">
        <f t="shared" si="299"/>
        <v>0</v>
      </c>
    </row>
    <row r="3653" spans="1:20">
      <c r="A3653" t="str">
        <f>IF(Tabela3[[#This Row],[GOL CASA]]&lt;&gt;"",Tabela3[[#This Row],[TIME CASA]],"")</f>
        <v/>
      </c>
      <c r="B3653" t="str">
        <f>IF(Tabela3[[#This Row],[GOL FORA]]&lt;&gt;"",Tabela3[[#This Row],[TIME FORA]],"")</f>
        <v/>
      </c>
      <c r="C3653">
        <f t="shared" si="295"/>
        <v>0</v>
      </c>
      <c r="D3653">
        <f t="shared" si="296"/>
        <v>0</v>
      </c>
      <c r="E3653">
        <f t="shared" si="298"/>
        <v>0</v>
      </c>
      <c r="F3653" t="str">
        <f t="shared" si="297"/>
        <v/>
      </c>
      <c r="J3653" s="29">
        <f>IFERROR(INDEX(JOGOS!$C$1:$P$16905,$G3653,3),"")</f>
        <v>0</v>
      </c>
      <c r="K3653" s="32">
        <f>IFERROR(INDEX(JOGOS!$C$1:$P$16905,$G3653,4),"")</f>
        <v>0</v>
      </c>
      <c r="L3653" s="32">
        <f>IFERROR(INDEX(JOGOS!$C$1:$P$16905,$G3653,5),"")</f>
        <v>0</v>
      </c>
      <c r="M3653" s="29">
        <f>IFERROR(INDEX(JOGOS!$C$1:$P$16905,$G3653,6),"")</f>
        <v>0</v>
      </c>
      <c r="N3653" s="32">
        <f>IFERROR(INDEX(JOGOS!$C$1:$P$16905,$G3653,7),"")</f>
        <v>0</v>
      </c>
      <c r="O3653" s="32">
        <f>IFERROR(INDEX(JOGOS!$C$1:$P$16905,$G3653,8),"")</f>
        <v>0</v>
      </c>
      <c r="P3653" s="32">
        <f>IFERROR(INDEX(JOGOS!$C$1:$P$16905,$G3653,9),"")</f>
        <v>0</v>
      </c>
      <c r="Q3653" s="32">
        <f>IFERROR(INDEX(JOGOS!$C$1:$P$16905,$G3653,10),"")</f>
        <v>0</v>
      </c>
      <c r="T3653" s="32">
        <f t="shared" si="299"/>
        <v>0</v>
      </c>
    </row>
    <row r="3654" spans="1:20">
      <c r="A3654" t="str">
        <f>IF(Tabela3[[#This Row],[GOL CASA]]&lt;&gt;"",Tabela3[[#This Row],[TIME CASA]],"")</f>
        <v/>
      </c>
      <c r="B3654" t="str">
        <f>IF(Tabela3[[#This Row],[GOL FORA]]&lt;&gt;"",Tabela3[[#This Row],[TIME FORA]],"")</f>
        <v/>
      </c>
      <c r="C3654">
        <f t="shared" si="295"/>
        <v>0</v>
      </c>
      <c r="D3654">
        <f t="shared" si="296"/>
        <v>0</v>
      </c>
      <c r="E3654">
        <f t="shared" si="298"/>
        <v>0</v>
      </c>
      <c r="F3654" t="str">
        <f t="shared" si="297"/>
        <v/>
      </c>
      <c r="J3654" s="29">
        <f>IFERROR(INDEX(JOGOS!$C$1:$P$16905,$G3654,3),"")</f>
        <v>0</v>
      </c>
      <c r="K3654" s="32">
        <f>IFERROR(INDEX(JOGOS!$C$1:$P$16905,$G3654,4),"")</f>
        <v>0</v>
      </c>
      <c r="L3654" s="32">
        <f>IFERROR(INDEX(JOGOS!$C$1:$P$16905,$G3654,5),"")</f>
        <v>0</v>
      </c>
      <c r="M3654" s="29">
        <f>IFERROR(INDEX(JOGOS!$C$1:$P$16905,$G3654,6),"")</f>
        <v>0</v>
      </c>
      <c r="N3654" s="32">
        <f>IFERROR(INDEX(JOGOS!$C$1:$P$16905,$G3654,7),"")</f>
        <v>0</v>
      </c>
      <c r="O3654" s="32">
        <f>IFERROR(INDEX(JOGOS!$C$1:$P$16905,$G3654,8),"")</f>
        <v>0</v>
      </c>
      <c r="P3654" s="32">
        <f>IFERROR(INDEX(JOGOS!$C$1:$P$16905,$G3654,9),"")</f>
        <v>0</v>
      </c>
      <c r="Q3654" s="32">
        <f>IFERROR(INDEX(JOGOS!$C$1:$P$16905,$G3654,10),"")</f>
        <v>0</v>
      </c>
      <c r="T3654" s="32">
        <f t="shared" si="299"/>
        <v>0</v>
      </c>
    </row>
    <row r="3655" spans="1:20">
      <c r="A3655" t="str">
        <f>IF(Tabela3[[#This Row],[GOL CASA]]&lt;&gt;"",Tabela3[[#This Row],[TIME CASA]],"")</f>
        <v/>
      </c>
      <c r="B3655" t="str">
        <f>IF(Tabela3[[#This Row],[GOL FORA]]&lt;&gt;"",Tabela3[[#This Row],[TIME FORA]],"")</f>
        <v/>
      </c>
      <c r="C3655">
        <f t="shared" si="295"/>
        <v>0</v>
      </c>
      <c r="D3655">
        <f t="shared" si="296"/>
        <v>0</v>
      </c>
      <c r="E3655">
        <f t="shared" si="298"/>
        <v>0</v>
      </c>
      <c r="F3655" t="str">
        <f t="shared" si="297"/>
        <v/>
      </c>
      <c r="J3655" s="29">
        <f>IFERROR(INDEX(JOGOS!$C$1:$P$16905,$G3655,3),"")</f>
        <v>0</v>
      </c>
      <c r="K3655" s="32">
        <f>IFERROR(INDEX(JOGOS!$C$1:$P$16905,$G3655,4),"")</f>
        <v>0</v>
      </c>
      <c r="L3655" s="32">
        <f>IFERROR(INDEX(JOGOS!$C$1:$P$16905,$G3655,5),"")</f>
        <v>0</v>
      </c>
      <c r="M3655" s="29">
        <f>IFERROR(INDEX(JOGOS!$C$1:$P$16905,$G3655,6),"")</f>
        <v>0</v>
      </c>
      <c r="N3655" s="32">
        <f>IFERROR(INDEX(JOGOS!$C$1:$P$16905,$G3655,7),"")</f>
        <v>0</v>
      </c>
      <c r="O3655" s="32">
        <f>IFERROR(INDEX(JOGOS!$C$1:$P$16905,$G3655,8),"")</f>
        <v>0</v>
      </c>
      <c r="P3655" s="32">
        <f>IFERROR(INDEX(JOGOS!$C$1:$P$16905,$G3655,9),"")</f>
        <v>0</v>
      </c>
      <c r="Q3655" s="32">
        <f>IFERROR(INDEX(JOGOS!$C$1:$P$16905,$G3655,10),"")</f>
        <v>0</v>
      </c>
      <c r="T3655" s="32">
        <f t="shared" si="299"/>
        <v>0</v>
      </c>
    </row>
    <row r="3656" spans="1:20">
      <c r="A3656" t="str">
        <f>IF(Tabela3[[#This Row],[GOL CASA]]&lt;&gt;"",Tabela3[[#This Row],[TIME CASA]],"")</f>
        <v/>
      </c>
      <c r="B3656" t="str">
        <f>IF(Tabela3[[#This Row],[GOL FORA]]&lt;&gt;"",Tabela3[[#This Row],[TIME FORA]],"")</f>
        <v/>
      </c>
      <c r="C3656">
        <f t="shared" si="295"/>
        <v>0</v>
      </c>
      <c r="D3656">
        <f t="shared" si="296"/>
        <v>0</v>
      </c>
      <c r="E3656">
        <f t="shared" si="298"/>
        <v>0</v>
      </c>
      <c r="F3656" t="str">
        <f t="shared" si="297"/>
        <v/>
      </c>
      <c r="J3656" s="29">
        <f>IFERROR(INDEX(JOGOS!$C$1:$P$16905,$G3656,3),"")</f>
        <v>0</v>
      </c>
      <c r="K3656" s="32">
        <f>IFERROR(INDEX(JOGOS!$C$1:$P$16905,$G3656,4),"")</f>
        <v>0</v>
      </c>
      <c r="L3656" s="32">
        <f>IFERROR(INDEX(JOGOS!$C$1:$P$16905,$G3656,5),"")</f>
        <v>0</v>
      </c>
      <c r="M3656" s="29">
        <f>IFERROR(INDEX(JOGOS!$C$1:$P$16905,$G3656,6),"")</f>
        <v>0</v>
      </c>
      <c r="N3656" s="32">
        <f>IFERROR(INDEX(JOGOS!$C$1:$P$16905,$G3656,7),"")</f>
        <v>0</v>
      </c>
      <c r="O3656" s="32">
        <f>IFERROR(INDEX(JOGOS!$C$1:$P$16905,$G3656,8),"")</f>
        <v>0</v>
      </c>
      <c r="P3656" s="32">
        <f>IFERROR(INDEX(JOGOS!$C$1:$P$16905,$G3656,9),"")</f>
        <v>0</v>
      </c>
      <c r="Q3656" s="32">
        <f>IFERROR(INDEX(JOGOS!$C$1:$P$16905,$G3656,10),"")</f>
        <v>0</v>
      </c>
      <c r="T3656" s="32">
        <f t="shared" si="299"/>
        <v>0</v>
      </c>
    </row>
    <row r="3657" spans="1:20">
      <c r="A3657" t="str">
        <f>IF(Tabela3[[#This Row],[GOL CASA]]&lt;&gt;"",Tabela3[[#This Row],[TIME CASA]],"")</f>
        <v/>
      </c>
      <c r="B3657" t="str">
        <f>IF(Tabela3[[#This Row],[GOL FORA]]&lt;&gt;"",Tabela3[[#This Row],[TIME FORA]],"")</f>
        <v/>
      </c>
      <c r="C3657">
        <f t="shared" si="295"/>
        <v>0</v>
      </c>
      <c r="D3657">
        <f t="shared" si="296"/>
        <v>0</v>
      </c>
      <c r="E3657">
        <f t="shared" si="298"/>
        <v>0</v>
      </c>
      <c r="F3657" t="str">
        <f t="shared" si="297"/>
        <v/>
      </c>
      <c r="J3657" s="29">
        <f>IFERROR(INDEX(JOGOS!$C$1:$P$16905,$G3657,3),"")</f>
        <v>0</v>
      </c>
      <c r="K3657" s="32">
        <f>IFERROR(INDEX(JOGOS!$C$1:$P$16905,$G3657,4),"")</f>
        <v>0</v>
      </c>
      <c r="L3657" s="32">
        <f>IFERROR(INDEX(JOGOS!$C$1:$P$16905,$G3657,5),"")</f>
        <v>0</v>
      </c>
      <c r="M3657" s="29">
        <f>IFERROR(INDEX(JOGOS!$C$1:$P$16905,$G3657,6),"")</f>
        <v>0</v>
      </c>
      <c r="N3657" s="32">
        <f>IFERROR(INDEX(JOGOS!$C$1:$P$16905,$G3657,7),"")</f>
        <v>0</v>
      </c>
      <c r="O3657" s="32">
        <f>IFERROR(INDEX(JOGOS!$C$1:$P$16905,$G3657,8),"")</f>
        <v>0</v>
      </c>
      <c r="P3657" s="32">
        <f>IFERROR(INDEX(JOGOS!$C$1:$P$16905,$G3657,9),"")</f>
        <v>0</v>
      </c>
      <c r="Q3657" s="32">
        <f>IFERROR(INDEX(JOGOS!$C$1:$P$16905,$G3657,10),"")</f>
        <v>0</v>
      </c>
      <c r="T3657" s="32">
        <f t="shared" si="299"/>
        <v>0</v>
      </c>
    </row>
    <row r="3658" spans="1:20">
      <c r="A3658" t="str">
        <f>IF(Tabela3[[#This Row],[GOL CASA]]&lt;&gt;"",Tabela3[[#This Row],[TIME CASA]],"")</f>
        <v/>
      </c>
      <c r="B3658" t="str">
        <f>IF(Tabela3[[#This Row],[GOL FORA]]&lt;&gt;"",Tabela3[[#This Row],[TIME FORA]],"")</f>
        <v/>
      </c>
      <c r="C3658">
        <f t="shared" si="295"/>
        <v>0</v>
      </c>
      <c r="D3658">
        <f t="shared" si="296"/>
        <v>0</v>
      </c>
      <c r="E3658">
        <f t="shared" si="298"/>
        <v>0</v>
      </c>
      <c r="F3658" t="str">
        <f t="shared" si="297"/>
        <v/>
      </c>
      <c r="J3658" s="29">
        <f>IFERROR(INDEX(JOGOS!$C$1:$P$16905,$G3658,3),"")</f>
        <v>0</v>
      </c>
      <c r="K3658" s="32">
        <f>IFERROR(INDEX(JOGOS!$C$1:$P$16905,$G3658,4),"")</f>
        <v>0</v>
      </c>
      <c r="L3658" s="32">
        <f>IFERROR(INDEX(JOGOS!$C$1:$P$16905,$G3658,5),"")</f>
        <v>0</v>
      </c>
      <c r="M3658" s="29">
        <f>IFERROR(INDEX(JOGOS!$C$1:$P$16905,$G3658,6),"")</f>
        <v>0</v>
      </c>
      <c r="N3658" s="32">
        <f>IFERROR(INDEX(JOGOS!$C$1:$P$16905,$G3658,7),"")</f>
        <v>0</v>
      </c>
      <c r="O3658" s="32">
        <f>IFERROR(INDEX(JOGOS!$C$1:$P$16905,$G3658,8),"")</f>
        <v>0</v>
      </c>
      <c r="P3658" s="32">
        <f>IFERROR(INDEX(JOGOS!$C$1:$P$16905,$G3658,9),"")</f>
        <v>0</v>
      </c>
      <c r="Q3658" s="32">
        <f>IFERROR(INDEX(JOGOS!$C$1:$P$16905,$G3658,10),"")</f>
        <v>0</v>
      </c>
      <c r="T3658" s="32">
        <f t="shared" si="299"/>
        <v>0</v>
      </c>
    </row>
    <row r="3659" spans="1:20">
      <c r="A3659" t="str">
        <f>IF(Tabela3[[#This Row],[GOL CASA]]&lt;&gt;"",Tabela3[[#This Row],[TIME CASA]],"")</f>
        <v/>
      </c>
      <c r="B3659" t="str">
        <f>IF(Tabela3[[#This Row],[GOL FORA]]&lt;&gt;"",Tabela3[[#This Row],[TIME FORA]],"")</f>
        <v/>
      </c>
      <c r="C3659">
        <f t="shared" si="295"/>
        <v>0</v>
      </c>
      <c r="D3659">
        <f t="shared" si="296"/>
        <v>0</v>
      </c>
      <c r="E3659">
        <f t="shared" si="298"/>
        <v>0</v>
      </c>
      <c r="F3659" t="str">
        <f t="shared" si="297"/>
        <v/>
      </c>
      <c r="J3659" s="29">
        <f>IFERROR(INDEX(JOGOS!$C$1:$P$16905,$G3659,3),"")</f>
        <v>0</v>
      </c>
      <c r="K3659" s="32">
        <f>IFERROR(INDEX(JOGOS!$C$1:$P$16905,$G3659,4),"")</f>
        <v>0</v>
      </c>
      <c r="L3659" s="32">
        <f>IFERROR(INDEX(JOGOS!$C$1:$P$16905,$G3659,5),"")</f>
        <v>0</v>
      </c>
      <c r="M3659" s="29">
        <f>IFERROR(INDEX(JOGOS!$C$1:$P$16905,$G3659,6),"")</f>
        <v>0</v>
      </c>
      <c r="N3659" s="32">
        <f>IFERROR(INDEX(JOGOS!$C$1:$P$16905,$G3659,7),"")</f>
        <v>0</v>
      </c>
      <c r="O3659" s="32">
        <f>IFERROR(INDEX(JOGOS!$C$1:$P$16905,$G3659,8),"")</f>
        <v>0</v>
      </c>
      <c r="P3659" s="32">
        <f>IFERROR(INDEX(JOGOS!$C$1:$P$16905,$G3659,9),"")</f>
        <v>0</v>
      </c>
      <c r="Q3659" s="32">
        <f>IFERROR(INDEX(JOGOS!$C$1:$P$16905,$G3659,10),"")</f>
        <v>0</v>
      </c>
      <c r="T3659" s="32">
        <f t="shared" si="299"/>
        <v>0</v>
      </c>
    </row>
    <row r="3660" spans="1:20">
      <c r="A3660" t="str">
        <f>IF(Tabela3[[#This Row],[GOL CASA]]&lt;&gt;"",Tabela3[[#This Row],[TIME CASA]],"")</f>
        <v/>
      </c>
      <c r="B3660" t="str">
        <f>IF(Tabela3[[#This Row],[GOL FORA]]&lt;&gt;"",Tabela3[[#This Row],[TIME FORA]],"")</f>
        <v/>
      </c>
      <c r="C3660">
        <f t="shared" si="295"/>
        <v>0</v>
      </c>
      <c r="D3660">
        <f t="shared" si="296"/>
        <v>0</v>
      </c>
      <c r="E3660">
        <f t="shared" si="298"/>
        <v>0</v>
      </c>
      <c r="F3660" t="str">
        <f t="shared" si="297"/>
        <v/>
      </c>
      <c r="J3660" s="29">
        <f>IFERROR(INDEX(JOGOS!$C$1:$P$16905,$G3660,3),"")</f>
        <v>0</v>
      </c>
      <c r="K3660" s="32">
        <f>IFERROR(INDEX(JOGOS!$C$1:$P$16905,$G3660,4),"")</f>
        <v>0</v>
      </c>
      <c r="L3660" s="32">
        <f>IFERROR(INDEX(JOGOS!$C$1:$P$16905,$G3660,5),"")</f>
        <v>0</v>
      </c>
      <c r="M3660" s="29">
        <f>IFERROR(INDEX(JOGOS!$C$1:$P$16905,$G3660,6),"")</f>
        <v>0</v>
      </c>
      <c r="N3660" s="32">
        <f>IFERROR(INDEX(JOGOS!$C$1:$P$16905,$G3660,7),"")</f>
        <v>0</v>
      </c>
      <c r="O3660" s="32">
        <f>IFERROR(INDEX(JOGOS!$C$1:$P$16905,$G3660,8),"")</f>
        <v>0</v>
      </c>
      <c r="P3660" s="32">
        <f>IFERROR(INDEX(JOGOS!$C$1:$P$16905,$G3660,9),"")</f>
        <v>0</v>
      </c>
      <c r="Q3660" s="32">
        <f>IFERROR(INDEX(JOGOS!$C$1:$P$16905,$G3660,10),"")</f>
        <v>0</v>
      </c>
      <c r="T3660" s="32">
        <f t="shared" si="299"/>
        <v>0</v>
      </c>
    </row>
    <row r="3661" spans="1:20">
      <c r="A3661" t="str">
        <f>IF(Tabela3[[#This Row],[GOL CASA]]&lt;&gt;"",Tabela3[[#This Row],[TIME CASA]],"")</f>
        <v/>
      </c>
      <c r="B3661" t="str">
        <f>IF(Tabela3[[#This Row],[GOL FORA]]&lt;&gt;"",Tabela3[[#This Row],[TIME FORA]],"")</f>
        <v/>
      </c>
      <c r="C3661">
        <f t="shared" si="295"/>
        <v>0</v>
      </c>
      <c r="D3661">
        <f t="shared" si="296"/>
        <v>0</v>
      </c>
      <c r="E3661">
        <f t="shared" si="298"/>
        <v>0</v>
      </c>
      <c r="F3661" t="str">
        <f t="shared" si="297"/>
        <v/>
      </c>
      <c r="J3661" s="29">
        <f>IFERROR(INDEX(JOGOS!$C$1:$P$16905,$G3661,3),"")</f>
        <v>0</v>
      </c>
      <c r="K3661" s="32">
        <f>IFERROR(INDEX(JOGOS!$C$1:$P$16905,$G3661,4),"")</f>
        <v>0</v>
      </c>
      <c r="L3661" s="32">
        <f>IFERROR(INDEX(JOGOS!$C$1:$P$16905,$G3661,5),"")</f>
        <v>0</v>
      </c>
      <c r="M3661" s="29">
        <f>IFERROR(INDEX(JOGOS!$C$1:$P$16905,$G3661,6),"")</f>
        <v>0</v>
      </c>
      <c r="N3661" s="32">
        <f>IFERROR(INDEX(JOGOS!$C$1:$P$16905,$G3661,7),"")</f>
        <v>0</v>
      </c>
      <c r="O3661" s="32">
        <f>IFERROR(INDEX(JOGOS!$C$1:$P$16905,$G3661,8),"")</f>
        <v>0</v>
      </c>
      <c r="P3661" s="32">
        <f>IFERROR(INDEX(JOGOS!$C$1:$P$16905,$G3661,9),"")</f>
        <v>0</v>
      </c>
      <c r="Q3661" s="32">
        <f>IFERROR(INDEX(JOGOS!$C$1:$P$16905,$G3661,10),"")</f>
        <v>0</v>
      </c>
      <c r="T3661" s="32">
        <f t="shared" si="299"/>
        <v>0</v>
      </c>
    </row>
    <row r="3662" spans="1:20">
      <c r="A3662" t="str">
        <f>IF(Tabela3[[#This Row],[GOL CASA]]&lt;&gt;"",Tabela3[[#This Row],[TIME CASA]],"")</f>
        <v/>
      </c>
      <c r="B3662" t="str">
        <f>IF(Tabela3[[#This Row],[GOL FORA]]&lt;&gt;"",Tabela3[[#This Row],[TIME FORA]],"")</f>
        <v/>
      </c>
      <c r="C3662">
        <f t="shared" si="295"/>
        <v>0</v>
      </c>
      <c r="D3662">
        <f t="shared" si="296"/>
        <v>0</v>
      </c>
      <c r="E3662">
        <f t="shared" si="298"/>
        <v>0</v>
      </c>
      <c r="F3662" t="str">
        <f t="shared" si="297"/>
        <v/>
      </c>
      <c r="J3662" s="29">
        <f>IFERROR(INDEX(JOGOS!$C$1:$P$16905,$G3662,3),"")</f>
        <v>0</v>
      </c>
      <c r="K3662" s="32">
        <f>IFERROR(INDEX(JOGOS!$C$1:$P$16905,$G3662,4),"")</f>
        <v>0</v>
      </c>
      <c r="L3662" s="32">
        <f>IFERROR(INDEX(JOGOS!$C$1:$P$16905,$G3662,5),"")</f>
        <v>0</v>
      </c>
      <c r="M3662" s="29">
        <f>IFERROR(INDEX(JOGOS!$C$1:$P$16905,$G3662,6),"")</f>
        <v>0</v>
      </c>
      <c r="N3662" s="32">
        <f>IFERROR(INDEX(JOGOS!$C$1:$P$16905,$G3662,7),"")</f>
        <v>0</v>
      </c>
      <c r="O3662" s="32">
        <f>IFERROR(INDEX(JOGOS!$C$1:$P$16905,$G3662,8),"")</f>
        <v>0</v>
      </c>
      <c r="P3662" s="32">
        <f>IFERROR(INDEX(JOGOS!$C$1:$P$16905,$G3662,9),"")</f>
        <v>0</v>
      </c>
      <c r="Q3662" s="32">
        <f>IFERROR(INDEX(JOGOS!$C$1:$P$16905,$G3662,10),"")</f>
        <v>0</v>
      </c>
      <c r="T3662" s="32">
        <f t="shared" si="299"/>
        <v>0</v>
      </c>
    </row>
    <row r="3663" spans="1:20">
      <c r="A3663" t="str">
        <f>IF(Tabela3[[#This Row],[GOL CASA]]&lt;&gt;"",Tabela3[[#This Row],[TIME CASA]],"")</f>
        <v/>
      </c>
      <c r="B3663" t="str">
        <f>IF(Tabela3[[#This Row],[GOL FORA]]&lt;&gt;"",Tabela3[[#This Row],[TIME FORA]],"")</f>
        <v/>
      </c>
      <c r="C3663">
        <f t="shared" si="295"/>
        <v>0</v>
      </c>
      <c r="D3663">
        <f t="shared" si="296"/>
        <v>0</v>
      </c>
      <c r="E3663">
        <f t="shared" si="298"/>
        <v>0</v>
      </c>
      <c r="F3663" t="str">
        <f t="shared" si="297"/>
        <v/>
      </c>
      <c r="J3663" s="29">
        <f>IFERROR(INDEX(JOGOS!$C$1:$P$16905,$G3663,3),"")</f>
        <v>0</v>
      </c>
      <c r="K3663" s="32">
        <f>IFERROR(INDEX(JOGOS!$C$1:$P$16905,$G3663,4),"")</f>
        <v>0</v>
      </c>
      <c r="L3663" s="32">
        <f>IFERROR(INDEX(JOGOS!$C$1:$P$16905,$G3663,5),"")</f>
        <v>0</v>
      </c>
      <c r="M3663" s="29">
        <f>IFERROR(INDEX(JOGOS!$C$1:$P$16905,$G3663,6),"")</f>
        <v>0</v>
      </c>
      <c r="N3663" s="32">
        <f>IFERROR(INDEX(JOGOS!$C$1:$P$16905,$G3663,7),"")</f>
        <v>0</v>
      </c>
      <c r="O3663" s="32">
        <f>IFERROR(INDEX(JOGOS!$C$1:$P$16905,$G3663,8),"")</f>
        <v>0</v>
      </c>
      <c r="P3663" s="32">
        <f>IFERROR(INDEX(JOGOS!$C$1:$P$16905,$G3663,9),"")</f>
        <v>0</v>
      </c>
      <c r="Q3663" s="32">
        <f>IFERROR(INDEX(JOGOS!$C$1:$P$16905,$G3663,10),"")</f>
        <v>0</v>
      </c>
      <c r="T3663" s="32">
        <f t="shared" si="299"/>
        <v>0</v>
      </c>
    </row>
    <row r="3664" spans="1:20">
      <c r="A3664" t="str">
        <f>IF(Tabela3[[#This Row],[GOL CASA]]&lt;&gt;"",Tabela3[[#This Row],[TIME CASA]],"")</f>
        <v/>
      </c>
      <c r="B3664" t="str">
        <f>IF(Tabela3[[#This Row],[GOL FORA]]&lt;&gt;"",Tabela3[[#This Row],[TIME FORA]],"")</f>
        <v/>
      </c>
      <c r="C3664">
        <f t="shared" si="295"/>
        <v>0</v>
      </c>
      <c r="D3664">
        <f t="shared" si="296"/>
        <v>0</v>
      </c>
      <c r="E3664">
        <f t="shared" si="298"/>
        <v>0</v>
      </c>
      <c r="F3664" t="str">
        <f t="shared" si="297"/>
        <v/>
      </c>
      <c r="J3664" s="29">
        <f>IFERROR(INDEX(JOGOS!$C$1:$P$16905,$G3664,3),"")</f>
        <v>0</v>
      </c>
      <c r="K3664" s="32">
        <f>IFERROR(INDEX(JOGOS!$C$1:$P$16905,$G3664,4),"")</f>
        <v>0</v>
      </c>
      <c r="L3664" s="32">
        <f>IFERROR(INDEX(JOGOS!$C$1:$P$16905,$G3664,5),"")</f>
        <v>0</v>
      </c>
      <c r="M3664" s="29">
        <f>IFERROR(INDEX(JOGOS!$C$1:$P$16905,$G3664,6),"")</f>
        <v>0</v>
      </c>
      <c r="N3664" s="32">
        <f>IFERROR(INDEX(JOGOS!$C$1:$P$16905,$G3664,7),"")</f>
        <v>0</v>
      </c>
      <c r="O3664" s="32">
        <f>IFERROR(INDEX(JOGOS!$C$1:$P$16905,$G3664,8),"")</f>
        <v>0</v>
      </c>
      <c r="P3664" s="32">
        <f>IFERROR(INDEX(JOGOS!$C$1:$P$16905,$G3664,9),"")</f>
        <v>0</v>
      </c>
      <c r="Q3664" s="32">
        <f>IFERROR(INDEX(JOGOS!$C$1:$P$16905,$G3664,10),"")</f>
        <v>0</v>
      </c>
      <c r="T3664" s="32">
        <f t="shared" si="299"/>
        <v>0</v>
      </c>
    </row>
    <row r="3665" spans="1:20">
      <c r="A3665" t="str">
        <f>IF(Tabela3[[#This Row],[GOL CASA]]&lt;&gt;"",Tabela3[[#This Row],[TIME CASA]],"")</f>
        <v/>
      </c>
      <c r="B3665" t="str">
        <f>IF(Tabela3[[#This Row],[GOL FORA]]&lt;&gt;"",Tabela3[[#This Row],[TIME FORA]],"")</f>
        <v/>
      </c>
      <c r="C3665">
        <f t="shared" si="295"/>
        <v>0</v>
      </c>
      <c r="D3665">
        <f t="shared" si="296"/>
        <v>0</v>
      </c>
      <c r="E3665">
        <f t="shared" si="298"/>
        <v>0</v>
      </c>
      <c r="F3665" t="str">
        <f t="shared" si="297"/>
        <v/>
      </c>
      <c r="J3665" s="29">
        <f>IFERROR(INDEX(JOGOS!$C$1:$P$16905,$G3665,3),"")</f>
        <v>0</v>
      </c>
      <c r="K3665" s="32">
        <f>IFERROR(INDEX(JOGOS!$C$1:$P$16905,$G3665,4),"")</f>
        <v>0</v>
      </c>
      <c r="L3665" s="32">
        <f>IFERROR(INDEX(JOGOS!$C$1:$P$16905,$G3665,5),"")</f>
        <v>0</v>
      </c>
      <c r="M3665" s="29">
        <f>IFERROR(INDEX(JOGOS!$C$1:$P$16905,$G3665,6),"")</f>
        <v>0</v>
      </c>
      <c r="N3665" s="32">
        <f>IFERROR(INDEX(JOGOS!$C$1:$P$16905,$G3665,7),"")</f>
        <v>0</v>
      </c>
      <c r="O3665" s="32">
        <f>IFERROR(INDEX(JOGOS!$C$1:$P$16905,$G3665,8),"")</f>
        <v>0</v>
      </c>
      <c r="P3665" s="32">
        <f>IFERROR(INDEX(JOGOS!$C$1:$P$16905,$G3665,9),"")</f>
        <v>0</v>
      </c>
      <c r="Q3665" s="32">
        <f>IFERROR(INDEX(JOGOS!$C$1:$P$16905,$G3665,10),"")</f>
        <v>0</v>
      </c>
      <c r="T3665" s="32">
        <f t="shared" si="299"/>
        <v>0</v>
      </c>
    </row>
    <row r="3666" spans="1:20">
      <c r="A3666" t="str">
        <f>IF(Tabela3[[#This Row],[GOL CASA]]&lt;&gt;"",Tabela3[[#This Row],[TIME CASA]],"")</f>
        <v/>
      </c>
      <c r="B3666" t="str">
        <f>IF(Tabela3[[#This Row],[GOL FORA]]&lt;&gt;"",Tabela3[[#This Row],[TIME FORA]],"")</f>
        <v/>
      </c>
      <c r="C3666">
        <f t="shared" si="295"/>
        <v>0</v>
      </c>
      <c r="D3666">
        <f t="shared" si="296"/>
        <v>0</v>
      </c>
      <c r="E3666">
        <f t="shared" si="298"/>
        <v>0</v>
      </c>
      <c r="F3666" t="str">
        <f t="shared" si="297"/>
        <v/>
      </c>
      <c r="J3666" s="29">
        <f>IFERROR(INDEX(JOGOS!$C$1:$P$16905,$G3666,3),"")</f>
        <v>0</v>
      </c>
      <c r="K3666" s="32">
        <f>IFERROR(INDEX(JOGOS!$C$1:$P$16905,$G3666,4),"")</f>
        <v>0</v>
      </c>
      <c r="L3666" s="32">
        <f>IFERROR(INDEX(JOGOS!$C$1:$P$16905,$G3666,5),"")</f>
        <v>0</v>
      </c>
      <c r="M3666" s="29">
        <f>IFERROR(INDEX(JOGOS!$C$1:$P$16905,$G3666,6),"")</f>
        <v>0</v>
      </c>
      <c r="N3666" s="32">
        <f>IFERROR(INDEX(JOGOS!$C$1:$P$16905,$G3666,7),"")</f>
        <v>0</v>
      </c>
      <c r="O3666" s="32">
        <f>IFERROR(INDEX(JOGOS!$C$1:$P$16905,$G3666,8),"")</f>
        <v>0</v>
      </c>
      <c r="P3666" s="32">
        <f>IFERROR(INDEX(JOGOS!$C$1:$P$16905,$G3666,9),"")</f>
        <v>0</v>
      </c>
      <c r="Q3666" s="32">
        <f>IFERROR(INDEX(JOGOS!$C$1:$P$16905,$G3666,10),"")</f>
        <v>0</v>
      </c>
      <c r="T3666" s="32">
        <f t="shared" si="299"/>
        <v>0</v>
      </c>
    </row>
    <row r="3667" spans="1:20">
      <c r="A3667" t="str">
        <f>IF(Tabela3[[#This Row],[GOL CASA]]&lt;&gt;"",Tabela3[[#This Row],[TIME CASA]],"")</f>
        <v/>
      </c>
      <c r="B3667" t="str">
        <f>IF(Tabela3[[#This Row],[GOL FORA]]&lt;&gt;"",Tabela3[[#This Row],[TIME FORA]],"")</f>
        <v/>
      </c>
      <c r="C3667">
        <f t="shared" si="295"/>
        <v>0</v>
      </c>
      <c r="D3667">
        <f t="shared" si="296"/>
        <v>0</v>
      </c>
      <c r="E3667">
        <f t="shared" si="298"/>
        <v>0</v>
      </c>
      <c r="F3667" t="str">
        <f t="shared" si="297"/>
        <v/>
      </c>
      <c r="J3667" s="29">
        <f>IFERROR(INDEX(JOGOS!$C$1:$P$16905,$G3667,3),"")</f>
        <v>0</v>
      </c>
      <c r="K3667" s="32">
        <f>IFERROR(INDEX(JOGOS!$C$1:$P$16905,$G3667,4),"")</f>
        <v>0</v>
      </c>
      <c r="L3667" s="32">
        <f>IFERROR(INDEX(JOGOS!$C$1:$P$16905,$G3667,5),"")</f>
        <v>0</v>
      </c>
      <c r="M3667" s="29">
        <f>IFERROR(INDEX(JOGOS!$C$1:$P$16905,$G3667,6),"")</f>
        <v>0</v>
      </c>
      <c r="N3667" s="32">
        <f>IFERROR(INDEX(JOGOS!$C$1:$P$16905,$G3667,7),"")</f>
        <v>0</v>
      </c>
      <c r="O3667" s="32">
        <f>IFERROR(INDEX(JOGOS!$C$1:$P$16905,$G3667,8),"")</f>
        <v>0</v>
      </c>
      <c r="P3667" s="32">
        <f>IFERROR(INDEX(JOGOS!$C$1:$P$16905,$G3667,9),"")</f>
        <v>0</v>
      </c>
      <c r="Q3667" s="32">
        <f>IFERROR(INDEX(JOGOS!$C$1:$P$16905,$G3667,10),"")</f>
        <v>0</v>
      </c>
      <c r="T3667" s="32">
        <f t="shared" si="299"/>
        <v>0</v>
      </c>
    </row>
    <row r="3668" spans="1:20">
      <c r="A3668" t="str">
        <f>IF(Tabela3[[#This Row],[GOL CASA]]&lt;&gt;"",Tabela3[[#This Row],[TIME CASA]],"")</f>
        <v/>
      </c>
      <c r="B3668" t="str">
        <f>IF(Tabela3[[#This Row],[GOL FORA]]&lt;&gt;"",Tabela3[[#This Row],[TIME FORA]],"")</f>
        <v/>
      </c>
      <c r="C3668">
        <f t="shared" si="295"/>
        <v>0</v>
      </c>
      <c r="D3668">
        <f t="shared" si="296"/>
        <v>0</v>
      </c>
      <c r="E3668">
        <f t="shared" si="298"/>
        <v>0</v>
      </c>
      <c r="F3668" t="str">
        <f t="shared" si="297"/>
        <v/>
      </c>
      <c r="J3668" s="29">
        <f>IFERROR(INDEX(JOGOS!$C$1:$P$16905,$G3668,3),"")</f>
        <v>0</v>
      </c>
      <c r="K3668" s="32">
        <f>IFERROR(INDEX(JOGOS!$C$1:$P$16905,$G3668,4),"")</f>
        <v>0</v>
      </c>
      <c r="L3668" s="32">
        <f>IFERROR(INDEX(JOGOS!$C$1:$P$16905,$G3668,5),"")</f>
        <v>0</v>
      </c>
      <c r="M3668" s="29">
        <f>IFERROR(INDEX(JOGOS!$C$1:$P$16905,$G3668,6),"")</f>
        <v>0</v>
      </c>
      <c r="N3668" s="32">
        <f>IFERROR(INDEX(JOGOS!$C$1:$P$16905,$G3668,7),"")</f>
        <v>0</v>
      </c>
      <c r="O3668" s="32">
        <f>IFERROR(INDEX(JOGOS!$C$1:$P$16905,$G3668,8),"")</f>
        <v>0</v>
      </c>
      <c r="P3668" s="32">
        <f>IFERROR(INDEX(JOGOS!$C$1:$P$16905,$G3668,9),"")</f>
        <v>0</v>
      </c>
      <c r="Q3668" s="32">
        <f>IFERROR(INDEX(JOGOS!$C$1:$P$16905,$G3668,10),"")</f>
        <v>0</v>
      </c>
      <c r="T3668" s="32">
        <f t="shared" si="299"/>
        <v>0</v>
      </c>
    </row>
    <row r="3669" spans="1:20">
      <c r="A3669" t="str">
        <f>IF(Tabela3[[#This Row],[GOL CASA]]&lt;&gt;"",Tabela3[[#This Row],[TIME CASA]],"")</f>
        <v/>
      </c>
      <c r="B3669" t="str">
        <f>IF(Tabela3[[#This Row],[GOL FORA]]&lt;&gt;"",Tabela3[[#This Row],[TIME FORA]],"")</f>
        <v/>
      </c>
      <c r="C3669">
        <f t="shared" si="295"/>
        <v>0</v>
      </c>
      <c r="D3669">
        <f t="shared" si="296"/>
        <v>0</v>
      </c>
      <c r="E3669">
        <f t="shared" si="298"/>
        <v>0</v>
      </c>
      <c r="F3669" t="str">
        <f t="shared" si="297"/>
        <v/>
      </c>
      <c r="J3669" s="29">
        <f>IFERROR(INDEX(JOGOS!$C$1:$P$16905,$G3669,3),"")</f>
        <v>0</v>
      </c>
      <c r="K3669" s="32">
        <f>IFERROR(INDEX(JOGOS!$C$1:$P$16905,$G3669,4),"")</f>
        <v>0</v>
      </c>
      <c r="L3669" s="32">
        <f>IFERROR(INDEX(JOGOS!$C$1:$P$16905,$G3669,5),"")</f>
        <v>0</v>
      </c>
      <c r="M3669" s="29">
        <f>IFERROR(INDEX(JOGOS!$C$1:$P$16905,$G3669,6),"")</f>
        <v>0</v>
      </c>
      <c r="N3669" s="32">
        <f>IFERROR(INDEX(JOGOS!$C$1:$P$16905,$G3669,7),"")</f>
        <v>0</v>
      </c>
      <c r="O3669" s="32">
        <f>IFERROR(INDEX(JOGOS!$C$1:$P$16905,$G3669,8),"")</f>
        <v>0</v>
      </c>
      <c r="P3669" s="32">
        <f>IFERROR(INDEX(JOGOS!$C$1:$P$16905,$G3669,9),"")</f>
        <v>0</v>
      </c>
      <c r="Q3669" s="32">
        <f>IFERROR(INDEX(JOGOS!$C$1:$P$16905,$G3669,10),"")</f>
        <v>0</v>
      </c>
      <c r="T3669" s="32">
        <f t="shared" si="299"/>
        <v>0</v>
      </c>
    </row>
    <row r="3670" spans="1:20">
      <c r="A3670" t="str">
        <f>IF(Tabela3[[#This Row],[GOL CASA]]&lt;&gt;"",Tabela3[[#This Row],[TIME CASA]],"")</f>
        <v/>
      </c>
      <c r="B3670" t="str">
        <f>IF(Tabela3[[#This Row],[GOL FORA]]&lt;&gt;"",Tabela3[[#This Row],[TIME FORA]],"")</f>
        <v/>
      </c>
      <c r="C3670">
        <f t="shared" si="295"/>
        <v>0</v>
      </c>
      <c r="D3670">
        <f t="shared" si="296"/>
        <v>0</v>
      </c>
      <c r="E3670">
        <f t="shared" si="298"/>
        <v>0</v>
      </c>
      <c r="F3670" t="str">
        <f t="shared" si="297"/>
        <v/>
      </c>
      <c r="J3670" s="29">
        <f>IFERROR(INDEX(JOGOS!$C$1:$P$16905,$G3670,3),"")</f>
        <v>0</v>
      </c>
      <c r="K3670" s="32">
        <f>IFERROR(INDEX(JOGOS!$C$1:$P$16905,$G3670,4),"")</f>
        <v>0</v>
      </c>
      <c r="L3670" s="32">
        <f>IFERROR(INDEX(JOGOS!$C$1:$P$16905,$G3670,5),"")</f>
        <v>0</v>
      </c>
      <c r="M3670" s="29">
        <f>IFERROR(INDEX(JOGOS!$C$1:$P$16905,$G3670,6),"")</f>
        <v>0</v>
      </c>
      <c r="N3670" s="32">
        <f>IFERROR(INDEX(JOGOS!$C$1:$P$16905,$G3670,7),"")</f>
        <v>0</v>
      </c>
      <c r="O3670" s="32">
        <f>IFERROR(INDEX(JOGOS!$C$1:$P$16905,$G3670,8),"")</f>
        <v>0</v>
      </c>
      <c r="P3670" s="32">
        <f>IFERROR(INDEX(JOGOS!$C$1:$P$16905,$G3670,9),"")</f>
        <v>0</v>
      </c>
      <c r="Q3670" s="32">
        <f>IFERROR(INDEX(JOGOS!$C$1:$P$16905,$G3670,10),"")</f>
        <v>0</v>
      </c>
      <c r="T3670" s="32">
        <f t="shared" si="299"/>
        <v>0</v>
      </c>
    </row>
    <row r="3671" spans="1:20">
      <c r="A3671" t="str">
        <f>IF(Tabela3[[#This Row],[GOL CASA]]&lt;&gt;"",Tabela3[[#This Row],[TIME CASA]],"")</f>
        <v/>
      </c>
      <c r="B3671" t="str">
        <f>IF(Tabela3[[#This Row],[GOL FORA]]&lt;&gt;"",Tabela3[[#This Row],[TIME FORA]],"")</f>
        <v/>
      </c>
      <c r="C3671">
        <f t="shared" si="295"/>
        <v>0</v>
      </c>
      <c r="D3671">
        <f t="shared" si="296"/>
        <v>0</v>
      </c>
      <c r="E3671">
        <f t="shared" si="298"/>
        <v>0</v>
      </c>
      <c r="F3671" t="str">
        <f t="shared" si="297"/>
        <v/>
      </c>
      <c r="J3671" s="29">
        <f>IFERROR(INDEX(JOGOS!$C$1:$P$16905,$G3671,3),"")</f>
        <v>0</v>
      </c>
      <c r="K3671" s="32">
        <f>IFERROR(INDEX(JOGOS!$C$1:$P$16905,$G3671,4),"")</f>
        <v>0</v>
      </c>
      <c r="L3671" s="32">
        <f>IFERROR(INDEX(JOGOS!$C$1:$P$16905,$G3671,5),"")</f>
        <v>0</v>
      </c>
      <c r="M3671" s="29">
        <f>IFERROR(INDEX(JOGOS!$C$1:$P$16905,$G3671,6),"")</f>
        <v>0</v>
      </c>
      <c r="N3671" s="32">
        <f>IFERROR(INDEX(JOGOS!$C$1:$P$16905,$G3671,7),"")</f>
        <v>0</v>
      </c>
      <c r="O3671" s="32">
        <f>IFERROR(INDEX(JOGOS!$C$1:$P$16905,$G3671,8),"")</f>
        <v>0</v>
      </c>
      <c r="P3671" s="32">
        <f>IFERROR(INDEX(JOGOS!$C$1:$P$16905,$G3671,9),"")</f>
        <v>0</v>
      </c>
      <c r="Q3671" s="32">
        <f>IFERROR(INDEX(JOGOS!$C$1:$P$16905,$G3671,10),"")</f>
        <v>0</v>
      </c>
      <c r="T3671" s="32">
        <f t="shared" si="299"/>
        <v>0</v>
      </c>
    </row>
    <row r="3672" spans="1:20">
      <c r="A3672" t="str">
        <f>IF(Tabela3[[#This Row],[GOL CASA]]&lt;&gt;"",Tabela3[[#This Row],[TIME CASA]],"")</f>
        <v/>
      </c>
      <c r="B3672" t="str">
        <f>IF(Tabela3[[#This Row],[GOL FORA]]&lt;&gt;"",Tabela3[[#This Row],[TIME FORA]],"")</f>
        <v/>
      </c>
      <c r="C3672">
        <f t="shared" si="295"/>
        <v>0</v>
      </c>
      <c r="D3672">
        <f t="shared" si="296"/>
        <v>0</v>
      </c>
      <c r="E3672">
        <f t="shared" si="298"/>
        <v>0</v>
      </c>
      <c r="F3672" t="str">
        <f t="shared" si="297"/>
        <v/>
      </c>
      <c r="J3672" s="29">
        <f>IFERROR(INDEX(JOGOS!$C$1:$P$16905,$G3672,3),"")</f>
        <v>0</v>
      </c>
      <c r="K3672" s="32">
        <f>IFERROR(INDEX(JOGOS!$C$1:$P$16905,$G3672,4),"")</f>
        <v>0</v>
      </c>
      <c r="L3672" s="32">
        <f>IFERROR(INDEX(JOGOS!$C$1:$P$16905,$G3672,5),"")</f>
        <v>0</v>
      </c>
      <c r="M3672" s="29">
        <f>IFERROR(INDEX(JOGOS!$C$1:$P$16905,$G3672,6),"")</f>
        <v>0</v>
      </c>
      <c r="N3672" s="32">
        <f>IFERROR(INDEX(JOGOS!$C$1:$P$16905,$G3672,7),"")</f>
        <v>0</v>
      </c>
      <c r="O3672" s="32">
        <f>IFERROR(INDEX(JOGOS!$C$1:$P$16905,$G3672,8),"")</f>
        <v>0</v>
      </c>
      <c r="P3672" s="32">
        <f>IFERROR(INDEX(JOGOS!$C$1:$P$16905,$G3672,9),"")</f>
        <v>0</v>
      </c>
      <c r="Q3672" s="32">
        <f>IFERROR(INDEX(JOGOS!$C$1:$P$16905,$G3672,10),"")</f>
        <v>0</v>
      </c>
      <c r="T3672" s="32">
        <f t="shared" si="299"/>
        <v>0</v>
      </c>
    </row>
    <row r="3673" spans="1:20">
      <c r="A3673" t="str">
        <f>IF(Tabela3[[#This Row],[GOL CASA]]&lt;&gt;"",Tabela3[[#This Row],[TIME CASA]],"")</f>
        <v/>
      </c>
      <c r="B3673" t="str">
        <f>IF(Tabela3[[#This Row],[GOL FORA]]&lt;&gt;"",Tabela3[[#This Row],[TIME FORA]],"")</f>
        <v/>
      </c>
      <c r="C3673">
        <f t="shared" si="295"/>
        <v>0</v>
      </c>
      <c r="D3673">
        <f t="shared" si="296"/>
        <v>0</v>
      </c>
      <c r="E3673">
        <f t="shared" si="298"/>
        <v>0</v>
      </c>
      <c r="F3673" t="str">
        <f t="shared" si="297"/>
        <v/>
      </c>
      <c r="J3673" s="29">
        <f>IFERROR(INDEX(JOGOS!$C$1:$P$16905,$G3673,3),"")</f>
        <v>0</v>
      </c>
      <c r="K3673" s="32">
        <f>IFERROR(INDEX(JOGOS!$C$1:$P$16905,$G3673,4),"")</f>
        <v>0</v>
      </c>
      <c r="L3673" s="32">
        <f>IFERROR(INDEX(JOGOS!$C$1:$P$16905,$G3673,5),"")</f>
        <v>0</v>
      </c>
      <c r="M3673" s="29">
        <f>IFERROR(INDEX(JOGOS!$C$1:$P$16905,$G3673,6),"")</f>
        <v>0</v>
      </c>
      <c r="N3673" s="32">
        <f>IFERROR(INDEX(JOGOS!$C$1:$P$16905,$G3673,7),"")</f>
        <v>0</v>
      </c>
      <c r="O3673" s="32">
        <f>IFERROR(INDEX(JOGOS!$C$1:$P$16905,$G3673,8),"")</f>
        <v>0</v>
      </c>
      <c r="P3673" s="32">
        <f>IFERROR(INDEX(JOGOS!$C$1:$P$16905,$G3673,9),"")</f>
        <v>0</v>
      </c>
      <c r="Q3673" s="32">
        <f>IFERROR(INDEX(JOGOS!$C$1:$P$16905,$G3673,10),"")</f>
        <v>0</v>
      </c>
      <c r="T3673" s="32">
        <f t="shared" si="299"/>
        <v>0</v>
      </c>
    </row>
    <row r="3674" spans="1:20">
      <c r="A3674" t="str">
        <f>IF(Tabela3[[#This Row],[GOL CASA]]&lt;&gt;"",Tabela3[[#This Row],[TIME CASA]],"")</f>
        <v/>
      </c>
      <c r="B3674" t="str">
        <f>IF(Tabela3[[#This Row],[GOL FORA]]&lt;&gt;"",Tabela3[[#This Row],[TIME FORA]],"")</f>
        <v/>
      </c>
      <c r="C3674">
        <f t="shared" si="295"/>
        <v>0</v>
      </c>
      <c r="D3674">
        <f t="shared" si="296"/>
        <v>0</v>
      </c>
      <c r="E3674">
        <f t="shared" si="298"/>
        <v>0</v>
      </c>
      <c r="F3674" t="str">
        <f t="shared" si="297"/>
        <v/>
      </c>
      <c r="J3674" s="29">
        <f>IFERROR(INDEX(JOGOS!$C$1:$P$16905,$G3674,3),"")</f>
        <v>0</v>
      </c>
      <c r="K3674" s="32">
        <f>IFERROR(INDEX(JOGOS!$C$1:$P$16905,$G3674,4),"")</f>
        <v>0</v>
      </c>
      <c r="L3674" s="32">
        <f>IFERROR(INDEX(JOGOS!$C$1:$P$16905,$G3674,5),"")</f>
        <v>0</v>
      </c>
      <c r="M3674" s="29">
        <f>IFERROR(INDEX(JOGOS!$C$1:$P$16905,$G3674,6),"")</f>
        <v>0</v>
      </c>
      <c r="N3674" s="32">
        <f>IFERROR(INDEX(JOGOS!$C$1:$P$16905,$G3674,7),"")</f>
        <v>0</v>
      </c>
      <c r="O3674" s="32">
        <f>IFERROR(INDEX(JOGOS!$C$1:$P$16905,$G3674,8),"")</f>
        <v>0</v>
      </c>
      <c r="P3674" s="32">
        <f>IFERROR(INDEX(JOGOS!$C$1:$P$16905,$G3674,9),"")</f>
        <v>0</v>
      </c>
      <c r="Q3674" s="32">
        <f>IFERROR(INDEX(JOGOS!$C$1:$P$16905,$G3674,10),"")</f>
        <v>0</v>
      </c>
      <c r="T3674" s="32">
        <f t="shared" si="299"/>
        <v>0</v>
      </c>
    </row>
    <row r="3675" spans="1:20">
      <c r="A3675" t="str">
        <f>IF(Tabela3[[#This Row],[GOL CASA]]&lt;&gt;"",Tabela3[[#This Row],[TIME CASA]],"")</f>
        <v/>
      </c>
      <c r="B3675" t="str">
        <f>IF(Tabela3[[#This Row],[GOL FORA]]&lt;&gt;"",Tabela3[[#This Row],[TIME FORA]],"")</f>
        <v/>
      </c>
      <c r="C3675">
        <f t="shared" si="295"/>
        <v>0</v>
      </c>
      <c r="D3675">
        <f t="shared" si="296"/>
        <v>0</v>
      </c>
      <c r="E3675">
        <f t="shared" si="298"/>
        <v>0</v>
      </c>
      <c r="F3675" t="str">
        <f t="shared" si="297"/>
        <v/>
      </c>
      <c r="J3675" s="29">
        <f>IFERROR(INDEX(JOGOS!$C$1:$P$16905,$G3675,3),"")</f>
        <v>0</v>
      </c>
      <c r="K3675" s="32">
        <f>IFERROR(INDEX(JOGOS!$C$1:$P$16905,$G3675,4),"")</f>
        <v>0</v>
      </c>
      <c r="L3675" s="32">
        <f>IFERROR(INDEX(JOGOS!$C$1:$P$16905,$G3675,5),"")</f>
        <v>0</v>
      </c>
      <c r="M3675" s="29">
        <f>IFERROR(INDEX(JOGOS!$C$1:$P$16905,$G3675,6),"")</f>
        <v>0</v>
      </c>
      <c r="N3675" s="32">
        <f>IFERROR(INDEX(JOGOS!$C$1:$P$16905,$G3675,7),"")</f>
        <v>0</v>
      </c>
      <c r="O3675" s="32">
        <f>IFERROR(INDEX(JOGOS!$C$1:$P$16905,$G3675,8),"")</f>
        <v>0</v>
      </c>
      <c r="P3675" s="32">
        <f>IFERROR(INDEX(JOGOS!$C$1:$P$16905,$G3675,9),"")</f>
        <v>0</v>
      </c>
      <c r="Q3675" s="32">
        <f>IFERROR(INDEX(JOGOS!$C$1:$P$16905,$G3675,10),"")</f>
        <v>0</v>
      </c>
      <c r="T3675" s="32">
        <f t="shared" si="299"/>
        <v>0</v>
      </c>
    </row>
    <row r="3676" spans="1:20">
      <c r="A3676" t="str">
        <f>IF(Tabela3[[#This Row],[GOL CASA]]&lt;&gt;"",Tabela3[[#This Row],[TIME CASA]],"")</f>
        <v/>
      </c>
      <c r="B3676" t="str">
        <f>IF(Tabela3[[#This Row],[GOL FORA]]&lt;&gt;"",Tabela3[[#This Row],[TIME FORA]],"")</f>
        <v/>
      </c>
      <c r="C3676">
        <f t="shared" si="295"/>
        <v>0</v>
      </c>
      <c r="D3676">
        <f t="shared" si="296"/>
        <v>0</v>
      </c>
      <c r="E3676">
        <f t="shared" si="298"/>
        <v>0</v>
      </c>
      <c r="F3676" t="str">
        <f t="shared" si="297"/>
        <v/>
      </c>
      <c r="J3676" s="29">
        <f>IFERROR(INDEX(JOGOS!$C$1:$P$16905,$G3676,3),"")</f>
        <v>0</v>
      </c>
      <c r="K3676" s="32">
        <f>IFERROR(INDEX(JOGOS!$C$1:$P$16905,$G3676,4),"")</f>
        <v>0</v>
      </c>
      <c r="L3676" s="32">
        <f>IFERROR(INDEX(JOGOS!$C$1:$P$16905,$G3676,5),"")</f>
        <v>0</v>
      </c>
      <c r="M3676" s="29">
        <f>IFERROR(INDEX(JOGOS!$C$1:$P$16905,$G3676,6),"")</f>
        <v>0</v>
      </c>
      <c r="N3676" s="32">
        <f>IFERROR(INDEX(JOGOS!$C$1:$P$16905,$G3676,7),"")</f>
        <v>0</v>
      </c>
      <c r="O3676" s="32">
        <f>IFERROR(INDEX(JOGOS!$C$1:$P$16905,$G3676,8),"")</f>
        <v>0</v>
      </c>
      <c r="P3676" s="32">
        <f>IFERROR(INDEX(JOGOS!$C$1:$P$16905,$G3676,9),"")</f>
        <v>0</v>
      </c>
      <c r="Q3676" s="32">
        <f>IFERROR(INDEX(JOGOS!$C$1:$P$16905,$G3676,10),"")</f>
        <v>0</v>
      </c>
      <c r="T3676" s="32">
        <f t="shared" si="299"/>
        <v>0</v>
      </c>
    </row>
    <row r="3677" spans="1:20">
      <c r="A3677" t="str">
        <f>IF(Tabela3[[#This Row],[GOL CASA]]&lt;&gt;"",Tabela3[[#This Row],[TIME CASA]],"")</f>
        <v/>
      </c>
      <c r="B3677" t="str">
        <f>IF(Tabela3[[#This Row],[GOL FORA]]&lt;&gt;"",Tabela3[[#This Row],[TIME FORA]],"")</f>
        <v/>
      </c>
      <c r="C3677">
        <f t="shared" si="295"/>
        <v>0</v>
      </c>
      <c r="D3677">
        <f t="shared" si="296"/>
        <v>0</v>
      </c>
      <c r="E3677">
        <f t="shared" si="298"/>
        <v>0</v>
      </c>
      <c r="F3677" t="str">
        <f t="shared" si="297"/>
        <v/>
      </c>
      <c r="J3677" s="29">
        <f>IFERROR(INDEX(JOGOS!$C$1:$P$16905,$G3677,3),"")</f>
        <v>0</v>
      </c>
      <c r="K3677" s="32">
        <f>IFERROR(INDEX(JOGOS!$C$1:$P$16905,$G3677,4),"")</f>
        <v>0</v>
      </c>
      <c r="L3677" s="32">
        <f>IFERROR(INDEX(JOGOS!$C$1:$P$16905,$G3677,5),"")</f>
        <v>0</v>
      </c>
      <c r="M3677" s="29">
        <f>IFERROR(INDEX(JOGOS!$C$1:$P$16905,$G3677,6),"")</f>
        <v>0</v>
      </c>
      <c r="N3677" s="32">
        <f>IFERROR(INDEX(JOGOS!$C$1:$P$16905,$G3677,7),"")</f>
        <v>0</v>
      </c>
      <c r="O3677" s="32">
        <f>IFERROR(INDEX(JOGOS!$C$1:$P$16905,$G3677,8),"")</f>
        <v>0</v>
      </c>
      <c r="P3677" s="32">
        <f>IFERROR(INDEX(JOGOS!$C$1:$P$16905,$G3677,9),"")</f>
        <v>0</v>
      </c>
      <c r="Q3677" s="32">
        <f>IFERROR(INDEX(JOGOS!$C$1:$P$16905,$G3677,10),"")</f>
        <v>0</v>
      </c>
      <c r="T3677" s="32">
        <f t="shared" si="299"/>
        <v>0</v>
      </c>
    </row>
    <row r="3678" spans="1:20">
      <c r="A3678" t="str">
        <f>IF(Tabela3[[#This Row],[GOL CASA]]&lt;&gt;"",Tabela3[[#This Row],[TIME CASA]],"")</f>
        <v/>
      </c>
      <c r="B3678" t="str">
        <f>IF(Tabela3[[#This Row],[GOL FORA]]&lt;&gt;"",Tabela3[[#This Row],[TIME FORA]],"")</f>
        <v/>
      </c>
      <c r="C3678">
        <f t="shared" si="295"/>
        <v>0</v>
      </c>
      <c r="D3678">
        <f t="shared" si="296"/>
        <v>0</v>
      </c>
      <c r="E3678">
        <f t="shared" si="298"/>
        <v>0</v>
      </c>
      <c r="F3678" t="str">
        <f t="shared" si="297"/>
        <v/>
      </c>
      <c r="J3678" s="29">
        <f>IFERROR(INDEX(JOGOS!$C$1:$P$16905,$G3678,3),"")</f>
        <v>0</v>
      </c>
      <c r="K3678" s="32">
        <f>IFERROR(INDEX(JOGOS!$C$1:$P$16905,$G3678,4),"")</f>
        <v>0</v>
      </c>
      <c r="L3678" s="32">
        <f>IFERROR(INDEX(JOGOS!$C$1:$P$16905,$G3678,5),"")</f>
        <v>0</v>
      </c>
      <c r="M3678" s="29">
        <f>IFERROR(INDEX(JOGOS!$C$1:$P$16905,$G3678,6),"")</f>
        <v>0</v>
      </c>
      <c r="N3678" s="32">
        <f>IFERROR(INDEX(JOGOS!$C$1:$P$16905,$G3678,7),"")</f>
        <v>0</v>
      </c>
      <c r="O3678" s="32">
        <f>IFERROR(INDEX(JOGOS!$C$1:$P$16905,$G3678,8),"")</f>
        <v>0</v>
      </c>
      <c r="P3678" s="32">
        <f>IFERROR(INDEX(JOGOS!$C$1:$P$16905,$G3678,9),"")</f>
        <v>0</v>
      </c>
      <c r="Q3678" s="32">
        <f>IFERROR(INDEX(JOGOS!$C$1:$P$16905,$G3678,10),"")</f>
        <v>0</v>
      </c>
      <c r="T3678" s="32">
        <f t="shared" si="299"/>
        <v>0</v>
      </c>
    </row>
    <row r="3679" spans="1:20">
      <c r="A3679" t="str">
        <f>IF(Tabela3[[#This Row],[GOL CASA]]&lt;&gt;"",Tabela3[[#This Row],[TIME CASA]],"")</f>
        <v/>
      </c>
      <c r="B3679" t="str">
        <f>IF(Tabela3[[#This Row],[GOL FORA]]&lt;&gt;"",Tabela3[[#This Row],[TIME FORA]],"")</f>
        <v/>
      </c>
      <c r="C3679">
        <f t="shared" si="295"/>
        <v>0</v>
      </c>
      <c r="D3679">
        <f t="shared" si="296"/>
        <v>0</v>
      </c>
      <c r="E3679">
        <f t="shared" si="298"/>
        <v>0</v>
      </c>
      <c r="F3679" t="str">
        <f t="shared" si="297"/>
        <v/>
      </c>
      <c r="J3679" s="29">
        <f>IFERROR(INDEX(JOGOS!$C$1:$P$16905,$G3679,3),"")</f>
        <v>0</v>
      </c>
      <c r="K3679" s="32">
        <f>IFERROR(INDEX(JOGOS!$C$1:$P$16905,$G3679,4),"")</f>
        <v>0</v>
      </c>
      <c r="L3679" s="32">
        <f>IFERROR(INDEX(JOGOS!$C$1:$P$16905,$G3679,5),"")</f>
        <v>0</v>
      </c>
      <c r="M3679" s="29">
        <f>IFERROR(INDEX(JOGOS!$C$1:$P$16905,$G3679,6),"")</f>
        <v>0</v>
      </c>
      <c r="N3679" s="32">
        <f>IFERROR(INDEX(JOGOS!$C$1:$P$16905,$G3679,7),"")</f>
        <v>0</v>
      </c>
      <c r="O3679" s="32">
        <f>IFERROR(INDEX(JOGOS!$C$1:$P$16905,$G3679,8),"")</f>
        <v>0</v>
      </c>
      <c r="P3679" s="32">
        <f>IFERROR(INDEX(JOGOS!$C$1:$P$16905,$G3679,9),"")</f>
        <v>0</v>
      </c>
      <c r="Q3679" s="32">
        <f>IFERROR(INDEX(JOGOS!$C$1:$P$16905,$G3679,10),"")</f>
        <v>0</v>
      </c>
      <c r="T3679" s="32">
        <f t="shared" si="299"/>
        <v>0</v>
      </c>
    </row>
    <row r="3680" spans="1:20">
      <c r="A3680" t="str">
        <f>IF(Tabela3[[#This Row],[GOL CASA]]&lt;&gt;"",Tabela3[[#This Row],[TIME CASA]],"")</f>
        <v/>
      </c>
      <c r="B3680" t="str">
        <f>IF(Tabela3[[#This Row],[GOL FORA]]&lt;&gt;"",Tabela3[[#This Row],[TIME FORA]],"")</f>
        <v/>
      </c>
      <c r="C3680">
        <f t="shared" si="295"/>
        <v>0</v>
      </c>
      <c r="D3680">
        <f t="shared" si="296"/>
        <v>0</v>
      </c>
      <c r="E3680">
        <f t="shared" si="298"/>
        <v>0</v>
      </c>
      <c r="F3680" t="str">
        <f t="shared" si="297"/>
        <v/>
      </c>
      <c r="J3680" s="29">
        <f>IFERROR(INDEX(JOGOS!$C$1:$P$16905,$G3680,3),"")</f>
        <v>0</v>
      </c>
      <c r="K3680" s="32">
        <f>IFERROR(INDEX(JOGOS!$C$1:$P$16905,$G3680,4),"")</f>
        <v>0</v>
      </c>
      <c r="L3680" s="32">
        <f>IFERROR(INDEX(JOGOS!$C$1:$P$16905,$G3680,5),"")</f>
        <v>0</v>
      </c>
      <c r="M3680" s="29">
        <f>IFERROR(INDEX(JOGOS!$C$1:$P$16905,$G3680,6),"")</f>
        <v>0</v>
      </c>
      <c r="N3680" s="32">
        <f>IFERROR(INDEX(JOGOS!$C$1:$P$16905,$G3680,7),"")</f>
        <v>0</v>
      </c>
      <c r="O3680" s="32">
        <f>IFERROR(INDEX(JOGOS!$C$1:$P$16905,$G3680,8),"")</f>
        <v>0</v>
      </c>
      <c r="P3680" s="32">
        <f>IFERROR(INDEX(JOGOS!$C$1:$P$16905,$G3680,9),"")</f>
        <v>0</v>
      </c>
      <c r="Q3680" s="32">
        <f>IFERROR(INDEX(JOGOS!$C$1:$P$16905,$G3680,10),"")</f>
        <v>0</v>
      </c>
      <c r="T3680" s="32">
        <f t="shared" si="299"/>
        <v>0</v>
      </c>
    </row>
    <row r="3681" spans="1:20">
      <c r="A3681" t="str">
        <f>IF(Tabela3[[#This Row],[GOL CASA]]&lt;&gt;"",Tabela3[[#This Row],[TIME CASA]],"")</f>
        <v/>
      </c>
      <c r="B3681" t="str">
        <f>IF(Tabela3[[#This Row],[GOL FORA]]&lt;&gt;"",Tabela3[[#This Row],[TIME FORA]],"")</f>
        <v/>
      </c>
      <c r="C3681">
        <f t="shared" si="295"/>
        <v>0</v>
      </c>
      <c r="D3681">
        <f t="shared" si="296"/>
        <v>0</v>
      </c>
      <c r="E3681">
        <f t="shared" si="298"/>
        <v>0</v>
      </c>
      <c r="F3681" t="str">
        <f t="shared" si="297"/>
        <v/>
      </c>
      <c r="J3681" s="29">
        <f>IFERROR(INDEX(JOGOS!$C$1:$P$16905,$G3681,3),"")</f>
        <v>0</v>
      </c>
      <c r="K3681" s="32">
        <f>IFERROR(INDEX(JOGOS!$C$1:$P$16905,$G3681,4),"")</f>
        <v>0</v>
      </c>
      <c r="L3681" s="32">
        <f>IFERROR(INDEX(JOGOS!$C$1:$P$16905,$G3681,5),"")</f>
        <v>0</v>
      </c>
      <c r="M3681" s="29">
        <f>IFERROR(INDEX(JOGOS!$C$1:$P$16905,$G3681,6),"")</f>
        <v>0</v>
      </c>
      <c r="N3681" s="32">
        <f>IFERROR(INDEX(JOGOS!$C$1:$P$16905,$G3681,7),"")</f>
        <v>0</v>
      </c>
      <c r="O3681" s="32">
        <f>IFERROR(INDEX(JOGOS!$C$1:$P$16905,$G3681,8),"")</f>
        <v>0</v>
      </c>
      <c r="P3681" s="32">
        <f>IFERROR(INDEX(JOGOS!$C$1:$P$16905,$G3681,9),"")</f>
        <v>0</v>
      </c>
      <c r="Q3681" s="32">
        <f>IFERROR(INDEX(JOGOS!$C$1:$P$16905,$G3681,10),"")</f>
        <v>0</v>
      </c>
      <c r="T3681" s="32">
        <f t="shared" si="299"/>
        <v>0</v>
      </c>
    </row>
    <row r="3682" spans="1:20">
      <c r="A3682" t="str">
        <f>IF(Tabela3[[#This Row],[GOL CASA]]&lt;&gt;"",Tabela3[[#This Row],[TIME CASA]],"")</f>
        <v/>
      </c>
      <c r="B3682" t="str">
        <f>IF(Tabela3[[#This Row],[GOL FORA]]&lt;&gt;"",Tabela3[[#This Row],[TIME FORA]],"")</f>
        <v/>
      </c>
      <c r="C3682">
        <f t="shared" si="295"/>
        <v>0</v>
      </c>
      <c r="D3682">
        <f t="shared" si="296"/>
        <v>0</v>
      </c>
      <c r="E3682">
        <f t="shared" si="298"/>
        <v>0</v>
      </c>
      <c r="F3682" t="str">
        <f t="shared" si="297"/>
        <v/>
      </c>
      <c r="J3682" s="29">
        <f>IFERROR(INDEX(JOGOS!$C$1:$P$16905,$G3682,3),"")</f>
        <v>0</v>
      </c>
      <c r="K3682" s="32">
        <f>IFERROR(INDEX(JOGOS!$C$1:$P$16905,$G3682,4),"")</f>
        <v>0</v>
      </c>
      <c r="L3682" s="32">
        <f>IFERROR(INDEX(JOGOS!$C$1:$P$16905,$G3682,5),"")</f>
        <v>0</v>
      </c>
      <c r="M3682" s="29">
        <f>IFERROR(INDEX(JOGOS!$C$1:$P$16905,$G3682,6),"")</f>
        <v>0</v>
      </c>
      <c r="N3682" s="32">
        <f>IFERROR(INDEX(JOGOS!$C$1:$P$16905,$G3682,7),"")</f>
        <v>0</v>
      </c>
      <c r="O3682" s="32">
        <f>IFERROR(INDEX(JOGOS!$C$1:$P$16905,$G3682,8),"")</f>
        <v>0</v>
      </c>
      <c r="P3682" s="32">
        <f>IFERROR(INDEX(JOGOS!$C$1:$P$16905,$G3682,9),"")</f>
        <v>0</v>
      </c>
      <c r="Q3682" s="32">
        <f>IFERROR(INDEX(JOGOS!$C$1:$P$16905,$G3682,10),"")</f>
        <v>0</v>
      </c>
      <c r="T3682" s="32">
        <f t="shared" si="299"/>
        <v>0</v>
      </c>
    </row>
    <row r="3683" spans="1:20">
      <c r="A3683" t="str">
        <f>IF(Tabela3[[#This Row],[GOL CASA]]&lt;&gt;"",Tabela3[[#This Row],[TIME CASA]],"")</f>
        <v/>
      </c>
      <c r="B3683" t="str">
        <f>IF(Tabela3[[#This Row],[GOL FORA]]&lt;&gt;"",Tabela3[[#This Row],[TIME FORA]],"")</f>
        <v/>
      </c>
      <c r="C3683">
        <f t="shared" si="295"/>
        <v>0</v>
      </c>
      <c r="D3683">
        <f t="shared" si="296"/>
        <v>0</v>
      </c>
      <c r="E3683">
        <f t="shared" si="298"/>
        <v>0</v>
      </c>
      <c r="F3683" t="str">
        <f t="shared" si="297"/>
        <v/>
      </c>
      <c r="J3683" s="29">
        <f>IFERROR(INDEX(JOGOS!$C$1:$P$16905,$G3683,3),"")</f>
        <v>0</v>
      </c>
      <c r="K3683" s="32">
        <f>IFERROR(INDEX(JOGOS!$C$1:$P$16905,$G3683,4),"")</f>
        <v>0</v>
      </c>
      <c r="L3683" s="32">
        <f>IFERROR(INDEX(JOGOS!$C$1:$P$16905,$G3683,5),"")</f>
        <v>0</v>
      </c>
      <c r="M3683" s="29">
        <f>IFERROR(INDEX(JOGOS!$C$1:$P$16905,$G3683,6),"")</f>
        <v>0</v>
      </c>
      <c r="N3683" s="32">
        <f>IFERROR(INDEX(JOGOS!$C$1:$P$16905,$G3683,7),"")</f>
        <v>0</v>
      </c>
      <c r="O3683" s="32">
        <f>IFERROR(INDEX(JOGOS!$C$1:$P$16905,$G3683,8),"")</f>
        <v>0</v>
      </c>
      <c r="P3683" s="32">
        <f>IFERROR(INDEX(JOGOS!$C$1:$P$16905,$G3683,9),"")</f>
        <v>0</v>
      </c>
      <c r="Q3683" s="32">
        <f>IFERROR(INDEX(JOGOS!$C$1:$P$16905,$G3683,10),"")</f>
        <v>0</v>
      </c>
      <c r="T3683" s="32">
        <f t="shared" si="299"/>
        <v>0</v>
      </c>
    </row>
    <row r="3684" spans="1:20">
      <c r="A3684" t="str">
        <f>IF(Tabela3[[#This Row],[GOL CASA]]&lt;&gt;"",Tabela3[[#This Row],[TIME CASA]],"")</f>
        <v/>
      </c>
      <c r="B3684" t="str">
        <f>IF(Tabela3[[#This Row],[GOL FORA]]&lt;&gt;"",Tabela3[[#This Row],[TIME FORA]],"")</f>
        <v/>
      </c>
      <c r="C3684">
        <f t="shared" si="295"/>
        <v>0</v>
      </c>
      <c r="D3684">
        <f t="shared" si="296"/>
        <v>0</v>
      </c>
      <c r="E3684">
        <f t="shared" si="298"/>
        <v>0</v>
      </c>
      <c r="F3684" t="str">
        <f t="shared" si="297"/>
        <v/>
      </c>
      <c r="J3684" s="29">
        <f>IFERROR(INDEX(JOGOS!$C$1:$P$16905,$G3684,3),"")</f>
        <v>0</v>
      </c>
      <c r="K3684" s="32">
        <f>IFERROR(INDEX(JOGOS!$C$1:$P$16905,$G3684,4),"")</f>
        <v>0</v>
      </c>
      <c r="L3684" s="32">
        <f>IFERROR(INDEX(JOGOS!$C$1:$P$16905,$G3684,5),"")</f>
        <v>0</v>
      </c>
      <c r="M3684" s="29">
        <f>IFERROR(INDEX(JOGOS!$C$1:$P$16905,$G3684,6),"")</f>
        <v>0</v>
      </c>
      <c r="N3684" s="32">
        <f>IFERROR(INDEX(JOGOS!$C$1:$P$16905,$G3684,7),"")</f>
        <v>0</v>
      </c>
      <c r="O3684" s="32">
        <f>IFERROR(INDEX(JOGOS!$C$1:$P$16905,$G3684,8),"")</f>
        <v>0</v>
      </c>
      <c r="P3684" s="32">
        <f>IFERROR(INDEX(JOGOS!$C$1:$P$16905,$G3684,9),"")</f>
        <v>0</v>
      </c>
      <c r="Q3684" s="32">
        <f>IFERROR(INDEX(JOGOS!$C$1:$P$16905,$G3684,10),"")</f>
        <v>0</v>
      </c>
      <c r="T3684" s="32">
        <f t="shared" si="299"/>
        <v>0</v>
      </c>
    </row>
    <row r="3685" spans="1:20">
      <c r="A3685" t="str">
        <f>IF(Tabela3[[#This Row],[GOL CASA]]&lt;&gt;"",Tabela3[[#This Row],[TIME CASA]],"")</f>
        <v/>
      </c>
      <c r="B3685" t="str">
        <f>IF(Tabela3[[#This Row],[GOL FORA]]&lt;&gt;"",Tabela3[[#This Row],[TIME FORA]],"")</f>
        <v/>
      </c>
      <c r="C3685">
        <f t="shared" si="295"/>
        <v>0</v>
      </c>
      <c r="D3685">
        <f t="shared" si="296"/>
        <v>0</v>
      </c>
      <c r="E3685">
        <f t="shared" si="298"/>
        <v>0</v>
      </c>
      <c r="F3685" t="str">
        <f t="shared" si="297"/>
        <v/>
      </c>
      <c r="J3685" s="29">
        <f>IFERROR(INDEX(JOGOS!$C$1:$P$16905,$G3685,3),"")</f>
        <v>0</v>
      </c>
      <c r="K3685" s="32">
        <f>IFERROR(INDEX(JOGOS!$C$1:$P$16905,$G3685,4),"")</f>
        <v>0</v>
      </c>
      <c r="L3685" s="32">
        <f>IFERROR(INDEX(JOGOS!$C$1:$P$16905,$G3685,5),"")</f>
        <v>0</v>
      </c>
      <c r="M3685" s="29">
        <f>IFERROR(INDEX(JOGOS!$C$1:$P$16905,$G3685,6),"")</f>
        <v>0</v>
      </c>
      <c r="N3685" s="32">
        <f>IFERROR(INDEX(JOGOS!$C$1:$P$16905,$G3685,7),"")</f>
        <v>0</v>
      </c>
      <c r="O3685" s="32">
        <f>IFERROR(INDEX(JOGOS!$C$1:$P$16905,$G3685,8),"")</f>
        <v>0</v>
      </c>
      <c r="P3685" s="32">
        <f>IFERROR(INDEX(JOGOS!$C$1:$P$16905,$G3685,9),"")</f>
        <v>0</v>
      </c>
      <c r="Q3685" s="32">
        <f>IFERROR(INDEX(JOGOS!$C$1:$P$16905,$G3685,10),"")</f>
        <v>0</v>
      </c>
      <c r="T3685" s="32">
        <f t="shared" si="299"/>
        <v>0</v>
      </c>
    </row>
    <row r="3686" spans="1:20">
      <c r="A3686" t="str">
        <f>IF(Tabela3[[#This Row],[GOL CASA]]&lt;&gt;"",Tabela3[[#This Row],[TIME CASA]],"")</f>
        <v/>
      </c>
      <c r="B3686" t="str">
        <f>IF(Tabela3[[#This Row],[GOL FORA]]&lt;&gt;"",Tabela3[[#This Row],[TIME FORA]],"")</f>
        <v/>
      </c>
      <c r="C3686">
        <f t="shared" si="295"/>
        <v>0</v>
      </c>
      <c r="D3686">
        <f t="shared" si="296"/>
        <v>0</v>
      </c>
      <c r="E3686">
        <f t="shared" si="298"/>
        <v>0</v>
      </c>
      <c r="F3686" t="str">
        <f t="shared" si="297"/>
        <v/>
      </c>
      <c r="J3686" s="29">
        <f>IFERROR(INDEX(JOGOS!$C$1:$P$16905,$G3686,3),"")</f>
        <v>0</v>
      </c>
      <c r="K3686" s="32">
        <f>IFERROR(INDEX(JOGOS!$C$1:$P$16905,$G3686,4),"")</f>
        <v>0</v>
      </c>
      <c r="L3686" s="32">
        <f>IFERROR(INDEX(JOGOS!$C$1:$P$16905,$G3686,5),"")</f>
        <v>0</v>
      </c>
      <c r="M3686" s="29">
        <f>IFERROR(INDEX(JOGOS!$C$1:$P$16905,$G3686,6),"")</f>
        <v>0</v>
      </c>
      <c r="N3686" s="32">
        <f>IFERROR(INDEX(JOGOS!$C$1:$P$16905,$G3686,7),"")</f>
        <v>0</v>
      </c>
      <c r="O3686" s="32">
        <f>IFERROR(INDEX(JOGOS!$C$1:$P$16905,$G3686,8),"")</f>
        <v>0</v>
      </c>
      <c r="P3686" s="32">
        <f>IFERROR(INDEX(JOGOS!$C$1:$P$16905,$G3686,9),"")</f>
        <v>0</v>
      </c>
      <c r="Q3686" s="32">
        <f>IFERROR(INDEX(JOGOS!$C$1:$P$16905,$G3686,10),"")</f>
        <v>0</v>
      </c>
      <c r="T3686" s="32">
        <f t="shared" si="299"/>
        <v>0</v>
      </c>
    </row>
    <row r="3687" spans="1:20">
      <c r="A3687" t="str">
        <f>IF(Tabela3[[#This Row],[GOL CASA]]&lt;&gt;"",Tabela3[[#This Row],[TIME CASA]],"")</f>
        <v/>
      </c>
      <c r="B3687" t="str">
        <f>IF(Tabela3[[#This Row],[GOL FORA]]&lt;&gt;"",Tabela3[[#This Row],[TIME FORA]],"")</f>
        <v/>
      </c>
      <c r="C3687">
        <f t="shared" si="295"/>
        <v>0</v>
      </c>
      <c r="D3687">
        <f t="shared" si="296"/>
        <v>0</v>
      </c>
      <c r="E3687">
        <f t="shared" si="298"/>
        <v>0</v>
      </c>
      <c r="F3687" t="str">
        <f t="shared" si="297"/>
        <v/>
      </c>
      <c r="J3687" s="29">
        <f>IFERROR(INDEX(JOGOS!$C$1:$P$16905,$G3687,3),"")</f>
        <v>0</v>
      </c>
      <c r="K3687" s="32">
        <f>IFERROR(INDEX(JOGOS!$C$1:$P$16905,$G3687,4),"")</f>
        <v>0</v>
      </c>
      <c r="L3687" s="32">
        <f>IFERROR(INDEX(JOGOS!$C$1:$P$16905,$G3687,5),"")</f>
        <v>0</v>
      </c>
      <c r="M3687" s="29">
        <f>IFERROR(INDEX(JOGOS!$C$1:$P$16905,$G3687,6),"")</f>
        <v>0</v>
      </c>
      <c r="N3687" s="32">
        <f>IFERROR(INDEX(JOGOS!$C$1:$P$16905,$G3687,7),"")</f>
        <v>0</v>
      </c>
      <c r="O3687" s="32">
        <f>IFERROR(INDEX(JOGOS!$C$1:$P$16905,$G3687,8),"")</f>
        <v>0</v>
      </c>
      <c r="P3687" s="32">
        <f>IFERROR(INDEX(JOGOS!$C$1:$P$16905,$G3687,9),"")</f>
        <v>0</v>
      </c>
      <c r="Q3687" s="32">
        <f>IFERROR(INDEX(JOGOS!$C$1:$P$16905,$G3687,10),"")</f>
        <v>0</v>
      </c>
      <c r="T3687" s="32">
        <f t="shared" si="299"/>
        <v>0</v>
      </c>
    </row>
    <row r="3688" spans="1:20">
      <c r="A3688" t="str">
        <f>IF(Tabela3[[#This Row],[GOL CASA]]&lt;&gt;"",Tabela3[[#This Row],[TIME CASA]],"")</f>
        <v/>
      </c>
      <c r="B3688" t="str">
        <f>IF(Tabela3[[#This Row],[GOL FORA]]&lt;&gt;"",Tabela3[[#This Row],[TIME FORA]],"")</f>
        <v/>
      </c>
      <c r="C3688">
        <f t="shared" si="295"/>
        <v>0</v>
      </c>
      <c r="D3688">
        <f t="shared" si="296"/>
        <v>0</v>
      </c>
      <c r="E3688">
        <f t="shared" si="298"/>
        <v>0</v>
      </c>
      <c r="F3688" t="str">
        <f t="shared" si="297"/>
        <v/>
      </c>
      <c r="J3688" s="29">
        <f>IFERROR(INDEX(JOGOS!$C$1:$P$16905,$G3688,3),"")</f>
        <v>0</v>
      </c>
      <c r="K3688" s="32">
        <f>IFERROR(INDEX(JOGOS!$C$1:$P$16905,$G3688,4),"")</f>
        <v>0</v>
      </c>
      <c r="L3688" s="32">
        <f>IFERROR(INDEX(JOGOS!$C$1:$P$16905,$G3688,5),"")</f>
        <v>0</v>
      </c>
      <c r="M3688" s="29">
        <f>IFERROR(INDEX(JOGOS!$C$1:$P$16905,$G3688,6),"")</f>
        <v>0</v>
      </c>
      <c r="N3688" s="32">
        <f>IFERROR(INDEX(JOGOS!$C$1:$P$16905,$G3688,7),"")</f>
        <v>0</v>
      </c>
      <c r="O3688" s="32">
        <f>IFERROR(INDEX(JOGOS!$C$1:$P$16905,$G3688,8),"")</f>
        <v>0</v>
      </c>
      <c r="P3688" s="32">
        <f>IFERROR(INDEX(JOGOS!$C$1:$P$16905,$G3688,9),"")</f>
        <v>0</v>
      </c>
      <c r="Q3688" s="32">
        <f>IFERROR(INDEX(JOGOS!$C$1:$P$16905,$G3688,10),"")</f>
        <v>0</v>
      </c>
      <c r="T3688" s="32">
        <f t="shared" si="299"/>
        <v>0</v>
      </c>
    </row>
    <row r="3689" spans="1:20">
      <c r="A3689" t="str">
        <f>IF(Tabela3[[#This Row],[GOL CASA]]&lt;&gt;"",Tabela3[[#This Row],[TIME CASA]],"")</f>
        <v/>
      </c>
      <c r="B3689" t="str">
        <f>IF(Tabela3[[#This Row],[GOL FORA]]&lt;&gt;"",Tabela3[[#This Row],[TIME FORA]],"")</f>
        <v/>
      </c>
      <c r="C3689">
        <f t="shared" si="295"/>
        <v>0</v>
      </c>
      <c r="D3689">
        <f t="shared" si="296"/>
        <v>0</v>
      </c>
      <c r="E3689">
        <f t="shared" si="298"/>
        <v>0</v>
      </c>
      <c r="F3689" t="str">
        <f t="shared" si="297"/>
        <v/>
      </c>
      <c r="J3689" s="29">
        <f>IFERROR(INDEX(JOGOS!$C$1:$P$16905,$G3689,3),"")</f>
        <v>0</v>
      </c>
      <c r="K3689" s="32">
        <f>IFERROR(INDEX(JOGOS!$C$1:$P$16905,$G3689,4),"")</f>
        <v>0</v>
      </c>
      <c r="L3689" s="32">
        <f>IFERROR(INDEX(JOGOS!$C$1:$P$16905,$G3689,5),"")</f>
        <v>0</v>
      </c>
      <c r="M3689" s="29">
        <f>IFERROR(INDEX(JOGOS!$C$1:$P$16905,$G3689,6),"")</f>
        <v>0</v>
      </c>
      <c r="N3689" s="32">
        <f>IFERROR(INDEX(JOGOS!$C$1:$P$16905,$G3689,7),"")</f>
        <v>0</v>
      </c>
      <c r="O3689" s="32">
        <f>IFERROR(INDEX(JOGOS!$C$1:$P$16905,$G3689,8),"")</f>
        <v>0</v>
      </c>
      <c r="P3689" s="32">
        <f>IFERROR(INDEX(JOGOS!$C$1:$P$16905,$G3689,9),"")</f>
        <v>0</v>
      </c>
      <c r="Q3689" s="32">
        <f>IFERROR(INDEX(JOGOS!$C$1:$P$16905,$G3689,10),"")</f>
        <v>0</v>
      </c>
      <c r="T3689" s="32">
        <f t="shared" si="299"/>
        <v>0</v>
      </c>
    </row>
    <row r="3690" spans="1:20">
      <c r="A3690" t="str">
        <f>IF(Tabela3[[#This Row],[GOL CASA]]&lt;&gt;"",Tabela3[[#This Row],[TIME CASA]],"")</f>
        <v/>
      </c>
      <c r="B3690" t="str">
        <f>IF(Tabela3[[#This Row],[GOL FORA]]&lt;&gt;"",Tabela3[[#This Row],[TIME FORA]],"")</f>
        <v/>
      </c>
      <c r="C3690">
        <f t="shared" si="295"/>
        <v>0</v>
      </c>
      <c r="D3690">
        <f t="shared" si="296"/>
        <v>0</v>
      </c>
      <c r="E3690">
        <f t="shared" si="298"/>
        <v>0</v>
      </c>
      <c r="F3690" t="str">
        <f t="shared" si="297"/>
        <v/>
      </c>
      <c r="J3690" s="29">
        <f>IFERROR(INDEX(JOGOS!$C$1:$P$16905,$G3690,3),"")</f>
        <v>0</v>
      </c>
      <c r="K3690" s="32">
        <f>IFERROR(INDEX(JOGOS!$C$1:$P$16905,$G3690,4),"")</f>
        <v>0</v>
      </c>
      <c r="L3690" s="32">
        <f>IFERROR(INDEX(JOGOS!$C$1:$P$16905,$G3690,5),"")</f>
        <v>0</v>
      </c>
      <c r="M3690" s="29">
        <f>IFERROR(INDEX(JOGOS!$C$1:$P$16905,$G3690,6),"")</f>
        <v>0</v>
      </c>
      <c r="N3690" s="32">
        <f>IFERROR(INDEX(JOGOS!$C$1:$P$16905,$G3690,7),"")</f>
        <v>0</v>
      </c>
      <c r="O3690" s="32">
        <f>IFERROR(INDEX(JOGOS!$C$1:$P$16905,$G3690,8),"")</f>
        <v>0</v>
      </c>
      <c r="P3690" s="32">
        <f>IFERROR(INDEX(JOGOS!$C$1:$P$16905,$G3690,9),"")</f>
        <v>0</v>
      </c>
      <c r="Q3690" s="32">
        <f>IFERROR(INDEX(JOGOS!$C$1:$P$16905,$G3690,10),"")</f>
        <v>0</v>
      </c>
      <c r="T3690" s="32">
        <f t="shared" si="299"/>
        <v>0</v>
      </c>
    </row>
    <row r="3691" spans="1:20">
      <c r="A3691" t="str">
        <f>IF(Tabela3[[#This Row],[GOL CASA]]&lt;&gt;"",Tabela3[[#This Row],[TIME CASA]],"")</f>
        <v/>
      </c>
      <c r="B3691" t="str">
        <f>IF(Tabela3[[#This Row],[GOL FORA]]&lt;&gt;"",Tabela3[[#This Row],[TIME FORA]],"")</f>
        <v/>
      </c>
      <c r="C3691">
        <f t="shared" si="295"/>
        <v>0</v>
      </c>
      <c r="D3691">
        <f t="shared" si="296"/>
        <v>0</v>
      </c>
      <c r="E3691">
        <f t="shared" si="298"/>
        <v>0</v>
      </c>
      <c r="F3691" t="str">
        <f t="shared" si="297"/>
        <v/>
      </c>
      <c r="J3691" s="29">
        <f>IFERROR(INDEX(JOGOS!$C$1:$P$16905,$G3691,3),"")</f>
        <v>0</v>
      </c>
      <c r="K3691" s="32">
        <f>IFERROR(INDEX(JOGOS!$C$1:$P$16905,$G3691,4),"")</f>
        <v>0</v>
      </c>
      <c r="L3691" s="32">
        <f>IFERROR(INDEX(JOGOS!$C$1:$P$16905,$G3691,5),"")</f>
        <v>0</v>
      </c>
      <c r="M3691" s="29">
        <f>IFERROR(INDEX(JOGOS!$C$1:$P$16905,$G3691,6),"")</f>
        <v>0</v>
      </c>
      <c r="N3691" s="32">
        <f>IFERROR(INDEX(JOGOS!$C$1:$P$16905,$G3691,7),"")</f>
        <v>0</v>
      </c>
      <c r="O3691" s="32">
        <f>IFERROR(INDEX(JOGOS!$C$1:$P$16905,$G3691,8),"")</f>
        <v>0</v>
      </c>
      <c r="P3691" s="32">
        <f>IFERROR(INDEX(JOGOS!$C$1:$P$16905,$G3691,9),"")</f>
        <v>0</v>
      </c>
      <c r="Q3691" s="32">
        <f>IFERROR(INDEX(JOGOS!$C$1:$P$16905,$G3691,10),"")</f>
        <v>0</v>
      </c>
      <c r="T3691" s="32">
        <f t="shared" si="299"/>
        <v>0</v>
      </c>
    </row>
    <row r="3692" spans="1:20">
      <c r="A3692" t="str">
        <f>IF(Tabela3[[#This Row],[GOL CASA]]&lt;&gt;"",Tabela3[[#This Row],[TIME CASA]],"")</f>
        <v/>
      </c>
      <c r="B3692" t="str">
        <f>IF(Tabela3[[#This Row],[GOL FORA]]&lt;&gt;"",Tabela3[[#This Row],[TIME FORA]],"")</f>
        <v/>
      </c>
      <c r="C3692">
        <f t="shared" si="295"/>
        <v>0</v>
      </c>
      <c r="D3692">
        <f t="shared" si="296"/>
        <v>0</v>
      </c>
      <c r="E3692">
        <f t="shared" si="298"/>
        <v>0</v>
      </c>
      <c r="F3692" t="str">
        <f t="shared" si="297"/>
        <v/>
      </c>
      <c r="J3692" s="29">
        <f>IFERROR(INDEX(JOGOS!$C$1:$P$16905,$G3692,3),"")</f>
        <v>0</v>
      </c>
      <c r="K3692" s="32">
        <f>IFERROR(INDEX(JOGOS!$C$1:$P$16905,$G3692,4),"")</f>
        <v>0</v>
      </c>
      <c r="L3692" s="32">
        <f>IFERROR(INDEX(JOGOS!$C$1:$P$16905,$G3692,5),"")</f>
        <v>0</v>
      </c>
      <c r="M3692" s="29">
        <f>IFERROR(INDEX(JOGOS!$C$1:$P$16905,$G3692,6),"")</f>
        <v>0</v>
      </c>
      <c r="N3692" s="32">
        <f>IFERROR(INDEX(JOGOS!$C$1:$P$16905,$G3692,7),"")</f>
        <v>0</v>
      </c>
      <c r="O3692" s="32">
        <f>IFERROR(INDEX(JOGOS!$C$1:$P$16905,$G3692,8),"")</f>
        <v>0</v>
      </c>
      <c r="P3692" s="32">
        <f>IFERROR(INDEX(JOGOS!$C$1:$P$16905,$G3692,9),"")</f>
        <v>0</v>
      </c>
      <c r="Q3692" s="32">
        <f>IFERROR(INDEX(JOGOS!$C$1:$P$16905,$G3692,10),"")</f>
        <v>0</v>
      </c>
      <c r="T3692" s="32">
        <f t="shared" si="299"/>
        <v>0</v>
      </c>
    </row>
    <row r="3693" spans="1:20">
      <c r="A3693" t="str">
        <f>IF(Tabela3[[#This Row],[GOL CASA]]&lt;&gt;"",Tabela3[[#This Row],[TIME CASA]],"")</f>
        <v/>
      </c>
      <c r="B3693" t="str">
        <f>IF(Tabela3[[#This Row],[GOL FORA]]&lt;&gt;"",Tabela3[[#This Row],[TIME FORA]],"")</f>
        <v/>
      </c>
      <c r="C3693">
        <f t="shared" si="295"/>
        <v>0</v>
      </c>
      <c r="D3693">
        <f t="shared" si="296"/>
        <v>0</v>
      </c>
      <c r="E3693">
        <f t="shared" si="298"/>
        <v>0</v>
      </c>
      <c r="F3693" t="str">
        <f t="shared" si="297"/>
        <v/>
      </c>
      <c r="J3693" s="29">
        <f>IFERROR(INDEX(JOGOS!$C$1:$P$16905,$G3693,3),"")</f>
        <v>0</v>
      </c>
      <c r="K3693" s="32">
        <f>IFERROR(INDEX(JOGOS!$C$1:$P$16905,$G3693,4),"")</f>
        <v>0</v>
      </c>
      <c r="L3693" s="32">
        <f>IFERROR(INDEX(JOGOS!$C$1:$P$16905,$G3693,5),"")</f>
        <v>0</v>
      </c>
      <c r="M3693" s="29">
        <f>IFERROR(INDEX(JOGOS!$C$1:$P$16905,$G3693,6),"")</f>
        <v>0</v>
      </c>
      <c r="N3693" s="32">
        <f>IFERROR(INDEX(JOGOS!$C$1:$P$16905,$G3693,7),"")</f>
        <v>0</v>
      </c>
      <c r="O3693" s="32">
        <f>IFERROR(INDEX(JOGOS!$C$1:$P$16905,$G3693,8),"")</f>
        <v>0</v>
      </c>
      <c r="P3693" s="32">
        <f>IFERROR(INDEX(JOGOS!$C$1:$P$16905,$G3693,9),"")</f>
        <v>0</v>
      </c>
      <c r="Q3693" s="32">
        <f>IFERROR(INDEX(JOGOS!$C$1:$P$16905,$G3693,10),"")</f>
        <v>0</v>
      </c>
      <c r="T3693" s="32">
        <f t="shared" si="299"/>
        <v>0</v>
      </c>
    </row>
    <row r="3694" spans="1:20">
      <c r="A3694" t="str">
        <f>IF(Tabela3[[#This Row],[GOL CASA]]&lt;&gt;"",Tabela3[[#This Row],[TIME CASA]],"")</f>
        <v/>
      </c>
      <c r="B3694" t="str">
        <f>IF(Tabela3[[#This Row],[GOL FORA]]&lt;&gt;"",Tabela3[[#This Row],[TIME FORA]],"")</f>
        <v/>
      </c>
      <c r="C3694">
        <f t="shared" si="295"/>
        <v>0</v>
      </c>
      <c r="D3694">
        <f t="shared" si="296"/>
        <v>0</v>
      </c>
      <c r="E3694">
        <f t="shared" si="298"/>
        <v>0</v>
      </c>
      <c r="F3694" t="str">
        <f t="shared" si="297"/>
        <v/>
      </c>
      <c r="J3694" s="29">
        <f>IFERROR(INDEX(JOGOS!$C$1:$P$16905,$G3694,3),"")</f>
        <v>0</v>
      </c>
      <c r="K3694" s="32">
        <f>IFERROR(INDEX(JOGOS!$C$1:$P$16905,$G3694,4),"")</f>
        <v>0</v>
      </c>
      <c r="L3694" s="32">
        <f>IFERROR(INDEX(JOGOS!$C$1:$P$16905,$G3694,5),"")</f>
        <v>0</v>
      </c>
      <c r="M3694" s="29">
        <f>IFERROR(INDEX(JOGOS!$C$1:$P$16905,$G3694,6),"")</f>
        <v>0</v>
      </c>
      <c r="N3694" s="32">
        <f>IFERROR(INDEX(JOGOS!$C$1:$P$16905,$G3694,7),"")</f>
        <v>0</v>
      </c>
      <c r="O3694" s="32">
        <f>IFERROR(INDEX(JOGOS!$C$1:$P$16905,$G3694,8),"")</f>
        <v>0</v>
      </c>
      <c r="P3694" s="32">
        <f>IFERROR(INDEX(JOGOS!$C$1:$P$16905,$G3694,9),"")</f>
        <v>0</v>
      </c>
      <c r="Q3694" s="32">
        <f>IFERROR(INDEX(JOGOS!$C$1:$P$16905,$G3694,10),"")</f>
        <v>0</v>
      </c>
      <c r="T3694" s="32">
        <f t="shared" si="299"/>
        <v>0</v>
      </c>
    </row>
    <row r="3695" spans="1:20">
      <c r="A3695" t="str">
        <f>IF(Tabela3[[#This Row],[GOL CASA]]&lt;&gt;"",Tabela3[[#This Row],[TIME CASA]],"")</f>
        <v/>
      </c>
      <c r="B3695" t="str">
        <f>IF(Tabela3[[#This Row],[GOL FORA]]&lt;&gt;"",Tabela3[[#This Row],[TIME FORA]],"")</f>
        <v/>
      </c>
      <c r="C3695">
        <f t="shared" si="295"/>
        <v>0</v>
      </c>
      <c r="D3695">
        <f t="shared" si="296"/>
        <v>0</v>
      </c>
      <c r="E3695">
        <f t="shared" si="298"/>
        <v>0</v>
      </c>
      <c r="F3695" t="str">
        <f t="shared" si="297"/>
        <v/>
      </c>
      <c r="J3695" s="29">
        <f>IFERROR(INDEX(JOGOS!$C$1:$P$16905,$G3695,3),"")</f>
        <v>0</v>
      </c>
      <c r="K3695" s="32">
        <f>IFERROR(INDEX(JOGOS!$C$1:$P$16905,$G3695,4),"")</f>
        <v>0</v>
      </c>
      <c r="L3695" s="32">
        <f>IFERROR(INDEX(JOGOS!$C$1:$P$16905,$G3695,5),"")</f>
        <v>0</v>
      </c>
      <c r="M3695" s="29">
        <f>IFERROR(INDEX(JOGOS!$C$1:$P$16905,$G3695,6),"")</f>
        <v>0</v>
      </c>
      <c r="N3695" s="32">
        <f>IFERROR(INDEX(JOGOS!$C$1:$P$16905,$G3695,7),"")</f>
        <v>0</v>
      </c>
      <c r="O3695" s="32">
        <f>IFERROR(INDEX(JOGOS!$C$1:$P$16905,$G3695,8),"")</f>
        <v>0</v>
      </c>
      <c r="P3695" s="32">
        <f>IFERROR(INDEX(JOGOS!$C$1:$P$16905,$G3695,9),"")</f>
        <v>0</v>
      </c>
      <c r="Q3695" s="32">
        <f>IFERROR(INDEX(JOGOS!$C$1:$P$16905,$G3695,10),"")</f>
        <v>0</v>
      </c>
      <c r="T3695" s="32">
        <f t="shared" si="299"/>
        <v>0</v>
      </c>
    </row>
    <row r="3696" spans="1:20">
      <c r="A3696" t="str">
        <f>IF(Tabela3[[#This Row],[GOL CASA]]&lt;&gt;"",Tabela3[[#This Row],[TIME CASA]],"")</f>
        <v/>
      </c>
      <c r="B3696" t="str">
        <f>IF(Tabela3[[#This Row],[GOL FORA]]&lt;&gt;"",Tabela3[[#This Row],[TIME FORA]],"")</f>
        <v/>
      </c>
      <c r="C3696">
        <f t="shared" si="295"/>
        <v>0</v>
      </c>
      <c r="D3696">
        <f t="shared" si="296"/>
        <v>0</v>
      </c>
      <c r="E3696">
        <f t="shared" si="298"/>
        <v>0</v>
      </c>
      <c r="F3696" t="str">
        <f t="shared" si="297"/>
        <v/>
      </c>
      <c r="J3696" s="29">
        <f>IFERROR(INDEX(JOGOS!$C$1:$P$16905,$G3696,3),"")</f>
        <v>0</v>
      </c>
      <c r="K3696" s="32">
        <f>IFERROR(INDEX(JOGOS!$C$1:$P$16905,$G3696,4),"")</f>
        <v>0</v>
      </c>
      <c r="L3696" s="32">
        <f>IFERROR(INDEX(JOGOS!$C$1:$P$16905,$G3696,5),"")</f>
        <v>0</v>
      </c>
      <c r="M3696" s="29">
        <f>IFERROR(INDEX(JOGOS!$C$1:$P$16905,$G3696,6),"")</f>
        <v>0</v>
      </c>
      <c r="N3696" s="32">
        <f>IFERROR(INDEX(JOGOS!$C$1:$P$16905,$G3696,7),"")</f>
        <v>0</v>
      </c>
      <c r="O3696" s="32">
        <f>IFERROR(INDEX(JOGOS!$C$1:$P$16905,$G3696,8),"")</f>
        <v>0</v>
      </c>
      <c r="P3696" s="32">
        <f>IFERROR(INDEX(JOGOS!$C$1:$P$16905,$G3696,9),"")</f>
        <v>0</v>
      </c>
      <c r="Q3696" s="32">
        <f>IFERROR(INDEX(JOGOS!$C$1:$P$16905,$G3696,10),"")</f>
        <v>0</v>
      </c>
      <c r="T3696" s="32">
        <f t="shared" si="299"/>
        <v>0</v>
      </c>
    </row>
    <row r="3697" spans="1:20">
      <c r="A3697" t="str">
        <f>IF(Tabela3[[#This Row],[GOL CASA]]&lt;&gt;"",Tabela3[[#This Row],[TIME CASA]],"")</f>
        <v/>
      </c>
      <c r="B3697" t="str">
        <f>IF(Tabela3[[#This Row],[GOL FORA]]&lt;&gt;"",Tabela3[[#This Row],[TIME FORA]],"")</f>
        <v/>
      </c>
      <c r="C3697">
        <f t="shared" si="295"/>
        <v>0</v>
      </c>
      <c r="D3697">
        <f t="shared" si="296"/>
        <v>0</v>
      </c>
      <c r="E3697">
        <f t="shared" si="298"/>
        <v>0</v>
      </c>
      <c r="F3697" t="str">
        <f t="shared" si="297"/>
        <v/>
      </c>
      <c r="J3697" s="29">
        <f>IFERROR(INDEX(JOGOS!$C$1:$P$16905,$G3697,3),"")</f>
        <v>0</v>
      </c>
      <c r="K3697" s="32">
        <f>IFERROR(INDEX(JOGOS!$C$1:$P$16905,$G3697,4),"")</f>
        <v>0</v>
      </c>
      <c r="L3697" s="32">
        <f>IFERROR(INDEX(JOGOS!$C$1:$P$16905,$G3697,5),"")</f>
        <v>0</v>
      </c>
      <c r="M3697" s="29">
        <f>IFERROR(INDEX(JOGOS!$C$1:$P$16905,$G3697,6),"")</f>
        <v>0</v>
      </c>
      <c r="N3697" s="32">
        <f>IFERROR(INDEX(JOGOS!$C$1:$P$16905,$G3697,7),"")</f>
        <v>0</v>
      </c>
      <c r="O3697" s="32">
        <f>IFERROR(INDEX(JOGOS!$C$1:$P$16905,$G3697,8),"")</f>
        <v>0</v>
      </c>
      <c r="P3697" s="32">
        <f>IFERROR(INDEX(JOGOS!$C$1:$P$16905,$G3697,9),"")</f>
        <v>0</v>
      </c>
      <c r="Q3697" s="32">
        <f>IFERROR(INDEX(JOGOS!$C$1:$P$16905,$G3697,10),"")</f>
        <v>0</v>
      </c>
      <c r="T3697" s="32">
        <f t="shared" si="299"/>
        <v>0</v>
      </c>
    </row>
    <row r="3698" spans="1:20">
      <c r="A3698" t="str">
        <f>IF(Tabela3[[#This Row],[GOL CASA]]&lt;&gt;"",Tabela3[[#This Row],[TIME CASA]],"")</f>
        <v/>
      </c>
      <c r="B3698" t="str">
        <f>IF(Tabela3[[#This Row],[GOL FORA]]&lt;&gt;"",Tabela3[[#This Row],[TIME FORA]],"")</f>
        <v/>
      </c>
      <c r="C3698">
        <f t="shared" si="295"/>
        <v>0</v>
      </c>
      <c r="D3698">
        <f t="shared" si="296"/>
        <v>0</v>
      </c>
      <c r="E3698">
        <f t="shared" si="298"/>
        <v>0</v>
      </c>
      <c r="F3698" t="str">
        <f t="shared" si="297"/>
        <v/>
      </c>
      <c r="J3698" s="29">
        <f>IFERROR(INDEX(JOGOS!$C$1:$P$16905,$G3698,3),"")</f>
        <v>0</v>
      </c>
      <c r="K3698" s="32">
        <f>IFERROR(INDEX(JOGOS!$C$1:$P$16905,$G3698,4),"")</f>
        <v>0</v>
      </c>
      <c r="L3698" s="32">
        <f>IFERROR(INDEX(JOGOS!$C$1:$P$16905,$G3698,5),"")</f>
        <v>0</v>
      </c>
      <c r="M3698" s="29">
        <f>IFERROR(INDEX(JOGOS!$C$1:$P$16905,$G3698,6),"")</f>
        <v>0</v>
      </c>
      <c r="N3698" s="32">
        <f>IFERROR(INDEX(JOGOS!$C$1:$P$16905,$G3698,7),"")</f>
        <v>0</v>
      </c>
      <c r="O3698" s="32">
        <f>IFERROR(INDEX(JOGOS!$C$1:$P$16905,$G3698,8),"")</f>
        <v>0</v>
      </c>
      <c r="P3698" s="32">
        <f>IFERROR(INDEX(JOGOS!$C$1:$P$16905,$G3698,9),"")</f>
        <v>0</v>
      </c>
      <c r="Q3698" s="32">
        <f>IFERROR(INDEX(JOGOS!$C$1:$P$16905,$G3698,10),"")</f>
        <v>0</v>
      </c>
      <c r="T3698" s="32">
        <f t="shared" si="299"/>
        <v>0</v>
      </c>
    </row>
    <row r="3699" spans="1:20">
      <c r="A3699" t="str">
        <f>IF(Tabela3[[#This Row],[GOL CASA]]&lt;&gt;"",Tabela3[[#This Row],[TIME CASA]],"")</f>
        <v/>
      </c>
      <c r="B3699" t="str">
        <f>IF(Tabela3[[#This Row],[GOL FORA]]&lt;&gt;"",Tabela3[[#This Row],[TIME FORA]],"")</f>
        <v/>
      </c>
      <c r="C3699">
        <f t="shared" si="295"/>
        <v>0</v>
      </c>
      <c r="D3699">
        <f t="shared" si="296"/>
        <v>0</v>
      </c>
      <c r="E3699">
        <f t="shared" si="298"/>
        <v>0</v>
      </c>
      <c r="F3699" t="str">
        <f t="shared" si="297"/>
        <v/>
      </c>
      <c r="J3699" s="29">
        <f>IFERROR(INDEX(JOGOS!$C$1:$P$16905,$G3699,3),"")</f>
        <v>0</v>
      </c>
      <c r="K3699" s="32">
        <f>IFERROR(INDEX(JOGOS!$C$1:$P$16905,$G3699,4),"")</f>
        <v>0</v>
      </c>
      <c r="L3699" s="32">
        <f>IFERROR(INDEX(JOGOS!$C$1:$P$16905,$G3699,5),"")</f>
        <v>0</v>
      </c>
      <c r="M3699" s="29">
        <f>IFERROR(INDEX(JOGOS!$C$1:$P$16905,$G3699,6),"")</f>
        <v>0</v>
      </c>
      <c r="N3699" s="32">
        <f>IFERROR(INDEX(JOGOS!$C$1:$P$16905,$G3699,7),"")</f>
        <v>0</v>
      </c>
      <c r="O3699" s="32">
        <f>IFERROR(INDEX(JOGOS!$C$1:$P$16905,$G3699,8),"")</f>
        <v>0</v>
      </c>
      <c r="P3699" s="32">
        <f>IFERROR(INDEX(JOGOS!$C$1:$P$16905,$G3699,9),"")</f>
        <v>0</v>
      </c>
      <c r="Q3699" s="32">
        <f>IFERROR(INDEX(JOGOS!$C$1:$P$16905,$G3699,10),"")</f>
        <v>0</v>
      </c>
      <c r="T3699" s="32">
        <f t="shared" si="299"/>
        <v>0</v>
      </c>
    </row>
    <row r="3700" spans="1:20">
      <c r="A3700" t="str">
        <f>IF(Tabela3[[#This Row],[GOL CASA]]&lt;&gt;"",Tabela3[[#This Row],[TIME CASA]],"")</f>
        <v/>
      </c>
      <c r="B3700" t="str">
        <f>IF(Tabela3[[#This Row],[GOL FORA]]&lt;&gt;"",Tabela3[[#This Row],[TIME FORA]],"")</f>
        <v/>
      </c>
      <c r="C3700">
        <f t="shared" si="295"/>
        <v>0</v>
      </c>
      <c r="D3700">
        <f t="shared" si="296"/>
        <v>0</v>
      </c>
      <c r="E3700">
        <f t="shared" si="298"/>
        <v>0</v>
      </c>
      <c r="F3700" t="str">
        <f t="shared" si="297"/>
        <v/>
      </c>
      <c r="J3700" s="29">
        <f>IFERROR(INDEX(JOGOS!$C$1:$P$16905,$G3700,3),"")</f>
        <v>0</v>
      </c>
      <c r="K3700" s="32">
        <f>IFERROR(INDEX(JOGOS!$C$1:$P$16905,$G3700,4),"")</f>
        <v>0</v>
      </c>
      <c r="L3700" s="32">
        <f>IFERROR(INDEX(JOGOS!$C$1:$P$16905,$G3700,5),"")</f>
        <v>0</v>
      </c>
      <c r="M3700" s="29">
        <f>IFERROR(INDEX(JOGOS!$C$1:$P$16905,$G3700,6),"")</f>
        <v>0</v>
      </c>
      <c r="N3700" s="32">
        <f>IFERROR(INDEX(JOGOS!$C$1:$P$16905,$G3700,7),"")</f>
        <v>0</v>
      </c>
      <c r="O3700" s="32">
        <f>IFERROR(INDEX(JOGOS!$C$1:$P$16905,$G3700,8),"")</f>
        <v>0</v>
      </c>
      <c r="P3700" s="32">
        <f>IFERROR(INDEX(JOGOS!$C$1:$P$16905,$G3700,9),"")</f>
        <v>0</v>
      </c>
      <c r="Q3700" s="32">
        <f>IFERROR(INDEX(JOGOS!$C$1:$P$16905,$G3700,10),"")</f>
        <v>0</v>
      </c>
      <c r="T3700" s="32">
        <f t="shared" si="299"/>
        <v>0</v>
      </c>
    </row>
    <row r="3701" spans="1:20">
      <c r="A3701" t="str">
        <f>IF(Tabela3[[#This Row],[GOL CASA]]&lt;&gt;"",Tabela3[[#This Row],[TIME CASA]],"")</f>
        <v/>
      </c>
      <c r="B3701" t="str">
        <f>IF(Tabela3[[#This Row],[GOL FORA]]&lt;&gt;"",Tabela3[[#This Row],[TIME FORA]],"")</f>
        <v/>
      </c>
      <c r="C3701">
        <f t="shared" si="295"/>
        <v>0</v>
      </c>
      <c r="D3701">
        <f t="shared" si="296"/>
        <v>0</v>
      </c>
      <c r="E3701">
        <f t="shared" si="298"/>
        <v>0</v>
      </c>
      <c r="F3701" t="str">
        <f t="shared" si="297"/>
        <v/>
      </c>
      <c r="J3701" s="29">
        <f>IFERROR(INDEX(JOGOS!$C$1:$P$16905,$G3701,3),"")</f>
        <v>0</v>
      </c>
      <c r="K3701" s="32">
        <f>IFERROR(INDEX(JOGOS!$C$1:$P$16905,$G3701,4),"")</f>
        <v>0</v>
      </c>
      <c r="L3701" s="32">
        <f>IFERROR(INDEX(JOGOS!$C$1:$P$16905,$G3701,5),"")</f>
        <v>0</v>
      </c>
      <c r="M3701" s="29">
        <f>IFERROR(INDEX(JOGOS!$C$1:$P$16905,$G3701,6),"")</f>
        <v>0</v>
      </c>
      <c r="N3701" s="32">
        <f>IFERROR(INDEX(JOGOS!$C$1:$P$16905,$G3701,7),"")</f>
        <v>0</v>
      </c>
      <c r="O3701" s="32">
        <f>IFERROR(INDEX(JOGOS!$C$1:$P$16905,$G3701,8),"")</f>
        <v>0</v>
      </c>
      <c r="P3701" s="32">
        <f>IFERROR(INDEX(JOGOS!$C$1:$P$16905,$G3701,9),"")</f>
        <v>0</v>
      </c>
      <c r="Q3701" s="32">
        <f>IFERROR(INDEX(JOGOS!$C$1:$P$16905,$G3701,10),"")</f>
        <v>0</v>
      </c>
      <c r="T3701" s="32">
        <f t="shared" si="299"/>
        <v>0</v>
      </c>
    </row>
    <row r="3702" spans="1:20">
      <c r="A3702" t="str">
        <f>IF(Tabela3[[#This Row],[GOL CASA]]&lt;&gt;"",Tabela3[[#This Row],[TIME CASA]],"")</f>
        <v/>
      </c>
      <c r="B3702" t="str">
        <f>IF(Tabela3[[#This Row],[GOL FORA]]&lt;&gt;"",Tabela3[[#This Row],[TIME FORA]],"")</f>
        <v/>
      </c>
      <c r="C3702">
        <f t="shared" si="295"/>
        <v>0</v>
      </c>
      <c r="D3702">
        <f t="shared" si="296"/>
        <v>0</v>
      </c>
      <c r="E3702">
        <f t="shared" si="298"/>
        <v>0</v>
      </c>
      <c r="F3702" t="str">
        <f t="shared" si="297"/>
        <v/>
      </c>
      <c r="J3702" s="29">
        <f>IFERROR(INDEX(JOGOS!$C$1:$P$16905,$G3702,3),"")</f>
        <v>0</v>
      </c>
      <c r="K3702" s="32">
        <f>IFERROR(INDEX(JOGOS!$C$1:$P$16905,$G3702,4),"")</f>
        <v>0</v>
      </c>
      <c r="L3702" s="32">
        <f>IFERROR(INDEX(JOGOS!$C$1:$P$16905,$G3702,5),"")</f>
        <v>0</v>
      </c>
      <c r="M3702" s="29">
        <f>IFERROR(INDEX(JOGOS!$C$1:$P$16905,$G3702,6),"")</f>
        <v>0</v>
      </c>
      <c r="N3702" s="32">
        <f>IFERROR(INDEX(JOGOS!$C$1:$P$16905,$G3702,7),"")</f>
        <v>0</v>
      </c>
      <c r="O3702" s="32">
        <f>IFERROR(INDEX(JOGOS!$C$1:$P$16905,$G3702,8),"")</f>
        <v>0</v>
      </c>
      <c r="P3702" s="32">
        <f>IFERROR(INDEX(JOGOS!$C$1:$P$16905,$G3702,9),"")</f>
        <v>0</v>
      </c>
      <c r="Q3702" s="32">
        <f>IFERROR(INDEX(JOGOS!$C$1:$P$16905,$G3702,10),"")</f>
        <v>0</v>
      </c>
      <c r="T3702" s="32">
        <f t="shared" si="299"/>
        <v>0</v>
      </c>
    </row>
    <row r="3703" spans="1:20">
      <c r="A3703" t="str">
        <f>IF(Tabela3[[#This Row],[GOL CASA]]&lt;&gt;"",Tabela3[[#This Row],[TIME CASA]],"")</f>
        <v/>
      </c>
      <c r="B3703" t="str">
        <f>IF(Tabela3[[#This Row],[GOL FORA]]&lt;&gt;"",Tabela3[[#This Row],[TIME FORA]],"")</f>
        <v/>
      </c>
      <c r="C3703">
        <f t="shared" si="295"/>
        <v>0</v>
      </c>
      <c r="D3703">
        <f t="shared" si="296"/>
        <v>0</v>
      </c>
      <c r="E3703">
        <f t="shared" si="298"/>
        <v>0</v>
      </c>
      <c r="F3703" t="str">
        <f t="shared" si="297"/>
        <v/>
      </c>
      <c r="J3703" s="29">
        <f>IFERROR(INDEX(JOGOS!$C$1:$P$16905,$G3703,3),"")</f>
        <v>0</v>
      </c>
      <c r="K3703" s="32">
        <f>IFERROR(INDEX(JOGOS!$C$1:$P$16905,$G3703,4),"")</f>
        <v>0</v>
      </c>
      <c r="L3703" s="32">
        <f>IFERROR(INDEX(JOGOS!$C$1:$P$16905,$G3703,5),"")</f>
        <v>0</v>
      </c>
      <c r="M3703" s="29">
        <f>IFERROR(INDEX(JOGOS!$C$1:$P$16905,$G3703,6),"")</f>
        <v>0</v>
      </c>
      <c r="N3703" s="32">
        <f>IFERROR(INDEX(JOGOS!$C$1:$P$16905,$G3703,7),"")</f>
        <v>0</v>
      </c>
      <c r="O3703" s="32">
        <f>IFERROR(INDEX(JOGOS!$C$1:$P$16905,$G3703,8),"")</f>
        <v>0</v>
      </c>
      <c r="P3703" s="32">
        <f>IFERROR(INDEX(JOGOS!$C$1:$P$16905,$G3703,9),"")</f>
        <v>0</v>
      </c>
      <c r="Q3703" s="32">
        <f>IFERROR(INDEX(JOGOS!$C$1:$P$16905,$G3703,10),"")</f>
        <v>0</v>
      </c>
      <c r="T3703" s="32">
        <f t="shared" si="299"/>
        <v>0</v>
      </c>
    </row>
    <row r="3704" spans="1:20">
      <c r="A3704" t="str">
        <f>IF(Tabela3[[#This Row],[GOL CASA]]&lt;&gt;"",Tabela3[[#This Row],[TIME CASA]],"")</f>
        <v/>
      </c>
      <c r="B3704" t="str">
        <f>IF(Tabela3[[#This Row],[GOL FORA]]&lt;&gt;"",Tabela3[[#This Row],[TIME FORA]],"")</f>
        <v/>
      </c>
      <c r="C3704">
        <f t="shared" si="295"/>
        <v>0</v>
      </c>
      <c r="D3704">
        <f t="shared" si="296"/>
        <v>0</v>
      </c>
      <c r="E3704">
        <f t="shared" si="298"/>
        <v>0</v>
      </c>
      <c r="F3704" t="str">
        <f t="shared" si="297"/>
        <v/>
      </c>
      <c r="J3704" s="29">
        <f>IFERROR(INDEX(JOGOS!$C$1:$P$16905,$G3704,3),"")</f>
        <v>0</v>
      </c>
      <c r="K3704" s="32">
        <f>IFERROR(INDEX(JOGOS!$C$1:$P$16905,$G3704,4),"")</f>
        <v>0</v>
      </c>
      <c r="L3704" s="32">
        <f>IFERROR(INDEX(JOGOS!$C$1:$P$16905,$G3704,5),"")</f>
        <v>0</v>
      </c>
      <c r="M3704" s="29">
        <f>IFERROR(INDEX(JOGOS!$C$1:$P$16905,$G3704,6),"")</f>
        <v>0</v>
      </c>
      <c r="N3704" s="32">
        <f>IFERROR(INDEX(JOGOS!$C$1:$P$16905,$G3704,7),"")</f>
        <v>0</v>
      </c>
      <c r="O3704" s="32">
        <f>IFERROR(INDEX(JOGOS!$C$1:$P$16905,$G3704,8),"")</f>
        <v>0</v>
      </c>
      <c r="P3704" s="32">
        <f>IFERROR(INDEX(JOGOS!$C$1:$P$16905,$G3704,9),"")</f>
        <v>0</v>
      </c>
      <c r="Q3704" s="32">
        <f>IFERROR(INDEX(JOGOS!$C$1:$P$16905,$G3704,10),"")</f>
        <v>0</v>
      </c>
      <c r="T3704" s="32">
        <f t="shared" si="299"/>
        <v>0</v>
      </c>
    </row>
    <row r="3705" spans="1:20">
      <c r="A3705" t="str">
        <f>IF(Tabela3[[#This Row],[GOL CASA]]&lt;&gt;"",Tabela3[[#This Row],[TIME CASA]],"")</f>
        <v/>
      </c>
      <c r="B3705" t="str">
        <f>IF(Tabela3[[#This Row],[GOL FORA]]&lt;&gt;"",Tabela3[[#This Row],[TIME FORA]],"")</f>
        <v/>
      </c>
      <c r="C3705">
        <f t="shared" si="295"/>
        <v>0</v>
      </c>
      <c r="D3705">
        <f t="shared" si="296"/>
        <v>0</v>
      </c>
      <c r="E3705">
        <f t="shared" si="298"/>
        <v>0</v>
      </c>
      <c r="F3705" t="str">
        <f t="shared" si="297"/>
        <v/>
      </c>
      <c r="J3705" s="29">
        <f>IFERROR(INDEX(JOGOS!$C$1:$P$16905,$G3705,3),"")</f>
        <v>0</v>
      </c>
      <c r="K3705" s="32">
        <f>IFERROR(INDEX(JOGOS!$C$1:$P$16905,$G3705,4),"")</f>
        <v>0</v>
      </c>
      <c r="L3705" s="32">
        <f>IFERROR(INDEX(JOGOS!$C$1:$P$16905,$G3705,5),"")</f>
        <v>0</v>
      </c>
      <c r="M3705" s="29">
        <f>IFERROR(INDEX(JOGOS!$C$1:$P$16905,$G3705,6),"")</f>
        <v>0</v>
      </c>
      <c r="N3705" s="32">
        <f>IFERROR(INDEX(JOGOS!$C$1:$P$16905,$G3705,7),"")</f>
        <v>0</v>
      </c>
      <c r="O3705" s="32">
        <f>IFERROR(INDEX(JOGOS!$C$1:$P$16905,$G3705,8),"")</f>
        <v>0</v>
      </c>
      <c r="P3705" s="32">
        <f>IFERROR(INDEX(JOGOS!$C$1:$P$16905,$G3705,9),"")</f>
        <v>0</v>
      </c>
      <c r="Q3705" s="32">
        <f>IFERROR(INDEX(JOGOS!$C$1:$P$16905,$G3705,10),"")</f>
        <v>0</v>
      </c>
      <c r="T3705" s="32">
        <f t="shared" si="299"/>
        <v>0</v>
      </c>
    </row>
    <row r="3706" spans="1:20">
      <c r="A3706" t="str">
        <f>IF(Tabela3[[#This Row],[GOL CASA]]&lt;&gt;"",Tabela3[[#This Row],[TIME CASA]],"")</f>
        <v/>
      </c>
      <c r="B3706" t="str">
        <f>IF(Tabela3[[#This Row],[GOL FORA]]&lt;&gt;"",Tabela3[[#This Row],[TIME FORA]],"")</f>
        <v/>
      </c>
      <c r="C3706">
        <f t="shared" si="295"/>
        <v>0</v>
      </c>
      <c r="D3706">
        <f t="shared" si="296"/>
        <v>0</v>
      </c>
      <c r="E3706">
        <f t="shared" si="298"/>
        <v>0</v>
      </c>
      <c r="F3706" t="str">
        <f t="shared" si="297"/>
        <v/>
      </c>
      <c r="J3706" s="29">
        <f>IFERROR(INDEX(JOGOS!$C$1:$P$16905,$G3706,3),"")</f>
        <v>0</v>
      </c>
      <c r="K3706" s="32">
        <f>IFERROR(INDEX(JOGOS!$C$1:$P$16905,$G3706,4),"")</f>
        <v>0</v>
      </c>
      <c r="L3706" s="32">
        <f>IFERROR(INDEX(JOGOS!$C$1:$P$16905,$G3706,5),"")</f>
        <v>0</v>
      </c>
      <c r="M3706" s="29">
        <f>IFERROR(INDEX(JOGOS!$C$1:$P$16905,$G3706,6),"")</f>
        <v>0</v>
      </c>
      <c r="N3706" s="32">
        <f>IFERROR(INDEX(JOGOS!$C$1:$P$16905,$G3706,7),"")</f>
        <v>0</v>
      </c>
      <c r="O3706" s="32">
        <f>IFERROR(INDEX(JOGOS!$C$1:$P$16905,$G3706,8),"")</f>
        <v>0</v>
      </c>
      <c r="P3706" s="32">
        <f>IFERROR(INDEX(JOGOS!$C$1:$P$16905,$G3706,9),"")</f>
        <v>0</v>
      </c>
      <c r="Q3706" s="32">
        <f>IFERROR(INDEX(JOGOS!$C$1:$P$16905,$G3706,10),"")</f>
        <v>0</v>
      </c>
      <c r="T3706" s="32">
        <f t="shared" si="299"/>
        <v>0</v>
      </c>
    </row>
    <row r="3707" spans="1:20">
      <c r="A3707" t="str">
        <f>IF(Tabela3[[#This Row],[GOL CASA]]&lt;&gt;"",Tabela3[[#This Row],[TIME CASA]],"")</f>
        <v/>
      </c>
      <c r="B3707" t="str">
        <f>IF(Tabela3[[#This Row],[GOL FORA]]&lt;&gt;"",Tabela3[[#This Row],[TIME FORA]],"")</f>
        <v/>
      </c>
      <c r="C3707">
        <f t="shared" si="295"/>
        <v>0</v>
      </c>
      <c r="D3707">
        <f t="shared" si="296"/>
        <v>0</v>
      </c>
      <c r="E3707">
        <f t="shared" si="298"/>
        <v>0</v>
      </c>
      <c r="F3707" t="str">
        <f t="shared" si="297"/>
        <v/>
      </c>
      <c r="J3707" s="29">
        <f>IFERROR(INDEX(JOGOS!$C$1:$P$16905,$G3707,3),"")</f>
        <v>0</v>
      </c>
      <c r="K3707" s="32">
        <f>IFERROR(INDEX(JOGOS!$C$1:$P$16905,$G3707,4),"")</f>
        <v>0</v>
      </c>
      <c r="L3707" s="32">
        <f>IFERROR(INDEX(JOGOS!$C$1:$P$16905,$G3707,5),"")</f>
        <v>0</v>
      </c>
      <c r="M3707" s="29">
        <f>IFERROR(INDEX(JOGOS!$C$1:$P$16905,$G3707,6),"")</f>
        <v>0</v>
      </c>
      <c r="N3707" s="32">
        <f>IFERROR(INDEX(JOGOS!$C$1:$P$16905,$G3707,7),"")</f>
        <v>0</v>
      </c>
      <c r="O3707" s="32">
        <f>IFERROR(INDEX(JOGOS!$C$1:$P$16905,$G3707,8),"")</f>
        <v>0</v>
      </c>
      <c r="P3707" s="32">
        <f>IFERROR(INDEX(JOGOS!$C$1:$P$16905,$G3707,9),"")</f>
        <v>0</v>
      </c>
      <c r="Q3707" s="32">
        <f>IFERROR(INDEX(JOGOS!$C$1:$P$16905,$G3707,10),"")</f>
        <v>0</v>
      </c>
      <c r="T3707" s="32">
        <f t="shared" si="299"/>
        <v>0</v>
      </c>
    </row>
    <row r="3708" spans="1:20">
      <c r="A3708" t="str">
        <f>IF(Tabela3[[#This Row],[GOL CASA]]&lt;&gt;"",Tabela3[[#This Row],[TIME CASA]],"")</f>
        <v/>
      </c>
      <c r="B3708" t="str">
        <f>IF(Tabela3[[#This Row],[GOL FORA]]&lt;&gt;"",Tabela3[[#This Row],[TIME FORA]],"")</f>
        <v/>
      </c>
      <c r="C3708">
        <f t="shared" si="295"/>
        <v>0</v>
      </c>
      <c r="D3708">
        <f t="shared" si="296"/>
        <v>0</v>
      </c>
      <c r="E3708">
        <f t="shared" si="298"/>
        <v>0</v>
      </c>
      <c r="F3708" t="str">
        <f t="shared" si="297"/>
        <v/>
      </c>
      <c r="J3708" s="29">
        <f>IFERROR(INDEX(JOGOS!$C$1:$P$16905,$G3708,3),"")</f>
        <v>0</v>
      </c>
      <c r="K3708" s="32">
        <f>IFERROR(INDEX(JOGOS!$C$1:$P$16905,$G3708,4),"")</f>
        <v>0</v>
      </c>
      <c r="L3708" s="32">
        <f>IFERROR(INDEX(JOGOS!$C$1:$P$16905,$G3708,5),"")</f>
        <v>0</v>
      </c>
      <c r="M3708" s="29">
        <f>IFERROR(INDEX(JOGOS!$C$1:$P$16905,$G3708,6),"")</f>
        <v>0</v>
      </c>
      <c r="N3708" s="32">
        <f>IFERROR(INDEX(JOGOS!$C$1:$P$16905,$G3708,7),"")</f>
        <v>0</v>
      </c>
      <c r="O3708" s="32">
        <f>IFERROR(INDEX(JOGOS!$C$1:$P$16905,$G3708,8),"")</f>
        <v>0</v>
      </c>
      <c r="P3708" s="32">
        <f>IFERROR(INDEX(JOGOS!$C$1:$P$16905,$G3708,9),"")</f>
        <v>0</v>
      </c>
      <c r="Q3708" s="32">
        <f>IFERROR(INDEX(JOGOS!$C$1:$P$16905,$G3708,10),"")</f>
        <v>0</v>
      </c>
      <c r="T3708" s="32">
        <f t="shared" si="299"/>
        <v>0</v>
      </c>
    </row>
    <row r="3709" spans="1:20">
      <c r="A3709" t="str">
        <f>IF(Tabela3[[#This Row],[GOL CASA]]&lt;&gt;"",Tabela3[[#This Row],[TIME CASA]],"")</f>
        <v/>
      </c>
      <c r="B3709" t="str">
        <f>IF(Tabela3[[#This Row],[GOL FORA]]&lt;&gt;"",Tabela3[[#This Row],[TIME FORA]],"")</f>
        <v/>
      </c>
      <c r="C3709">
        <f t="shared" si="295"/>
        <v>0</v>
      </c>
      <c r="D3709">
        <f t="shared" si="296"/>
        <v>0</v>
      </c>
      <c r="E3709">
        <f t="shared" si="298"/>
        <v>0</v>
      </c>
      <c r="F3709" t="str">
        <f t="shared" si="297"/>
        <v/>
      </c>
      <c r="J3709" s="29">
        <f>IFERROR(INDEX(JOGOS!$C$1:$P$16905,$G3709,3),"")</f>
        <v>0</v>
      </c>
      <c r="K3709" s="32">
        <f>IFERROR(INDEX(JOGOS!$C$1:$P$16905,$G3709,4),"")</f>
        <v>0</v>
      </c>
      <c r="L3709" s="32">
        <f>IFERROR(INDEX(JOGOS!$C$1:$P$16905,$G3709,5),"")</f>
        <v>0</v>
      </c>
      <c r="M3709" s="29">
        <f>IFERROR(INDEX(JOGOS!$C$1:$P$16905,$G3709,6),"")</f>
        <v>0</v>
      </c>
      <c r="N3709" s="32">
        <f>IFERROR(INDEX(JOGOS!$C$1:$P$16905,$G3709,7),"")</f>
        <v>0</v>
      </c>
      <c r="O3709" s="32">
        <f>IFERROR(INDEX(JOGOS!$C$1:$P$16905,$G3709,8),"")</f>
        <v>0</v>
      </c>
      <c r="P3709" s="32">
        <f>IFERROR(INDEX(JOGOS!$C$1:$P$16905,$G3709,9),"")</f>
        <v>0</v>
      </c>
      <c r="Q3709" s="32">
        <f>IFERROR(INDEX(JOGOS!$C$1:$P$16905,$G3709,10),"")</f>
        <v>0</v>
      </c>
      <c r="T3709" s="32">
        <f t="shared" si="299"/>
        <v>0</v>
      </c>
    </row>
    <row r="3710" spans="1:20">
      <c r="A3710" t="str">
        <f>IF(Tabela3[[#This Row],[GOL CASA]]&lt;&gt;"",Tabela3[[#This Row],[TIME CASA]],"")</f>
        <v/>
      </c>
      <c r="B3710" t="str">
        <f>IF(Tabela3[[#This Row],[GOL FORA]]&lt;&gt;"",Tabela3[[#This Row],[TIME FORA]],"")</f>
        <v/>
      </c>
      <c r="C3710">
        <f t="shared" si="295"/>
        <v>0</v>
      </c>
      <c r="D3710">
        <f t="shared" si="296"/>
        <v>0</v>
      </c>
      <c r="E3710">
        <f t="shared" si="298"/>
        <v>0</v>
      </c>
      <c r="F3710" t="str">
        <f t="shared" si="297"/>
        <v/>
      </c>
      <c r="J3710" s="29">
        <f>IFERROR(INDEX(JOGOS!$C$1:$P$16905,$G3710,3),"")</f>
        <v>0</v>
      </c>
      <c r="K3710" s="32">
        <f>IFERROR(INDEX(JOGOS!$C$1:$P$16905,$G3710,4),"")</f>
        <v>0</v>
      </c>
      <c r="L3710" s="32">
        <f>IFERROR(INDEX(JOGOS!$C$1:$P$16905,$G3710,5),"")</f>
        <v>0</v>
      </c>
      <c r="M3710" s="29">
        <f>IFERROR(INDEX(JOGOS!$C$1:$P$16905,$G3710,6),"")</f>
        <v>0</v>
      </c>
      <c r="N3710" s="32">
        <f>IFERROR(INDEX(JOGOS!$C$1:$P$16905,$G3710,7),"")</f>
        <v>0</v>
      </c>
      <c r="O3710" s="32">
        <f>IFERROR(INDEX(JOGOS!$C$1:$P$16905,$G3710,8),"")</f>
        <v>0</v>
      </c>
      <c r="P3710" s="32">
        <f>IFERROR(INDEX(JOGOS!$C$1:$P$16905,$G3710,9),"")</f>
        <v>0</v>
      </c>
      <c r="Q3710" s="32">
        <f>IFERROR(INDEX(JOGOS!$C$1:$P$16905,$G3710,10),"")</f>
        <v>0</v>
      </c>
      <c r="T3710" s="32">
        <f t="shared" si="299"/>
        <v>0</v>
      </c>
    </row>
    <row r="3711" spans="1:20">
      <c r="A3711" t="str">
        <f>IF(Tabela3[[#This Row],[GOL CASA]]&lt;&gt;"",Tabela3[[#This Row],[TIME CASA]],"")</f>
        <v/>
      </c>
      <c r="B3711" t="str">
        <f>IF(Tabela3[[#This Row],[GOL FORA]]&lt;&gt;"",Tabela3[[#This Row],[TIME FORA]],"")</f>
        <v/>
      </c>
      <c r="C3711">
        <f t="shared" si="295"/>
        <v>0</v>
      </c>
      <c r="D3711">
        <f t="shared" si="296"/>
        <v>0</v>
      </c>
      <c r="E3711">
        <f t="shared" si="298"/>
        <v>0</v>
      </c>
      <c r="F3711" t="str">
        <f t="shared" si="297"/>
        <v/>
      </c>
      <c r="J3711" s="29">
        <f>IFERROR(INDEX(JOGOS!$C$1:$P$16905,$G3711,3),"")</f>
        <v>0</v>
      </c>
      <c r="K3711" s="32">
        <f>IFERROR(INDEX(JOGOS!$C$1:$P$16905,$G3711,4),"")</f>
        <v>0</v>
      </c>
      <c r="L3711" s="32">
        <f>IFERROR(INDEX(JOGOS!$C$1:$P$16905,$G3711,5),"")</f>
        <v>0</v>
      </c>
      <c r="M3711" s="29">
        <f>IFERROR(INDEX(JOGOS!$C$1:$P$16905,$G3711,6),"")</f>
        <v>0</v>
      </c>
      <c r="N3711" s="32">
        <f>IFERROR(INDEX(JOGOS!$C$1:$P$16905,$G3711,7),"")</f>
        <v>0</v>
      </c>
      <c r="O3711" s="32">
        <f>IFERROR(INDEX(JOGOS!$C$1:$P$16905,$G3711,8),"")</f>
        <v>0</v>
      </c>
      <c r="P3711" s="32">
        <f>IFERROR(INDEX(JOGOS!$C$1:$P$16905,$G3711,9),"")</f>
        <v>0</v>
      </c>
      <c r="Q3711" s="32">
        <f>IFERROR(INDEX(JOGOS!$C$1:$P$16905,$G3711,10),"")</f>
        <v>0</v>
      </c>
      <c r="T3711" s="32">
        <f t="shared" si="299"/>
        <v>0</v>
      </c>
    </row>
    <row r="3712" spans="1:20">
      <c r="A3712" t="str">
        <f>IF(Tabela3[[#This Row],[GOL CASA]]&lt;&gt;"",Tabela3[[#This Row],[TIME CASA]],"")</f>
        <v/>
      </c>
      <c r="B3712" t="str">
        <f>IF(Tabela3[[#This Row],[GOL FORA]]&lt;&gt;"",Tabela3[[#This Row],[TIME FORA]],"")</f>
        <v/>
      </c>
      <c r="C3712">
        <f t="shared" si="295"/>
        <v>0</v>
      </c>
      <c r="D3712">
        <f t="shared" si="296"/>
        <v>0</v>
      </c>
      <c r="E3712">
        <f t="shared" si="298"/>
        <v>0</v>
      </c>
      <c r="F3712" t="str">
        <f t="shared" si="297"/>
        <v/>
      </c>
      <c r="J3712" s="29">
        <f>IFERROR(INDEX(JOGOS!$C$1:$P$16905,$G3712,3),"")</f>
        <v>0</v>
      </c>
      <c r="K3712" s="32">
        <f>IFERROR(INDEX(JOGOS!$C$1:$P$16905,$G3712,4),"")</f>
        <v>0</v>
      </c>
      <c r="L3712" s="32">
        <f>IFERROR(INDEX(JOGOS!$C$1:$P$16905,$G3712,5),"")</f>
        <v>0</v>
      </c>
      <c r="M3712" s="29">
        <f>IFERROR(INDEX(JOGOS!$C$1:$P$16905,$G3712,6),"")</f>
        <v>0</v>
      </c>
      <c r="N3712" s="32">
        <f>IFERROR(INDEX(JOGOS!$C$1:$P$16905,$G3712,7),"")</f>
        <v>0</v>
      </c>
      <c r="O3712" s="32">
        <f>IFERROR(INDEX(JOGOS!$C$1:$P$16905,$G3712,8),"")</f>
        <v>0</v>
      </c>
      <c r="P3712" s="32">
        <f>IFERROR(INDEX(JOGOS!$C$1:$P$16905,$G3712,9),"")</f>
        <v>0</v>
      </c>
      <c r="Q3712" s="32">
        <f>IFERROR(INDEX(JOGOS!$C$1:$P$16905,$G3712,10),"")</f>
        <v>0</v>
      </c>
      <c r="T3712" s="32">
        <f t="shared" si="299"/>
        <v>0</v>
      </c>
    </row>
    <row r="3713" spans="1:20">
      <c r="A3713" t="str">
        <f>IF(Tabela3[[#This Row],[GOL CASA]]&lt;&gt;"",Tabela3[[#This Row],[TIME CASA]],"")</f>
        <v/>
      </c>
      <c r="B3713" t="str">
        <f>IF(Tabela3[[#This Row],[GOL FORA]]&lt;&gt;"",Tabela3[[#This Row],[TIME FORA]],"")</f>
        <v/>
      </c>
      <c r="C3713">
        <f t="shared" ref="C3713:C3776" si="300">IF(AND(A3713=$AP$1,B3713=$AQ$1),1,0)</f>
        <v>0</v>
      </c>
      <c r="D3713">
        <f t="shared" ref="D3713:D3776" si="301">IF(AND(A3713=$AQ$1,B3713=$AP$1),1,0)</f>
        <v>0</v>
      </c>
      <c r="E3713">
        <f t="shared" si="298"/>
        <v>0</v>
      </c>
      <c r="F3713" t="str">
        <f t="shared" ref="F3713:F3776" si="302">IF($Y$1=E3713,ROW(),"")</f>
        <v/>
      </c>
      <c r="J3713" s="29">
        <f>IFERROR(INDEX(JOGOS!$C$1:$P$16905,$G3713,3),"")</f>
        <v>0</v>
      </c>
      <c r="K3713" s="32">
        <f>IFERROR(INDEX(JOGOS!$C$1:$P$16905,$G3713,4),"")</f>
        <v>0</v>
      </c>
      <c r="L3713" s="32">
        <f>IFERROR(INDEX(JOGOS!$C$1:$P$16905,$G3713,5),"")</f>
        <v>0</v>
      </c>
      <c r="M3713" s="29">
        <f>IFERROR(INDEX(JOGOS!$C$1:$P$16905,$G3713,6),"")</f>
        <v>0</v>
      </c>
      <c r="N3713" s="32">
        <f>IFERROR(INDEX(JOGOS!$C$1:$P$16905,$G3713,7),"")</f>
        <v>0</v>
      </c>
      <c r="O3713" s="32">
        <f>IFERROR(INDEX(JOGOS!$C$1:$P$16905,$G3713,8),"")</f>
        <v>0</v>
      </c>
      <c r="P3713" s="32">
        <f>IFERROR(INDEX(JOGOS!$C$1:$P$16905,$G3713,9),"")</f>
        <v>0</v>
      </c>
      <c r="Q3713" s="32">
        <f>IFERROR(INDEX(JOGOS!$C$1:$P$16905,$G3713,10),"")</f>
        <v>0</v>
      </c>
      <c r="T3713" s="32">
        <f t="shared" si="299"/>
        <v>0</v>
      </c>
    </row>
    <row r="3714" spans="1:20">
      <c r="A3714" t="str">
        <f>IF(Tabela3[[#This Row],[GOL CASA]]&lt;&gt;"",Tabela3[[#This Row],[TIME CASA]],"")</f>
        <v/>
      </c>
      <c r="B3714" t="str">
        <f>IF(Tabela3[[#This Row],[GOL FORA]]&lt;&gt;"",Tabela3[[#This Row],[TIME FORA]],"")</f>
        <v/>
      </c>
      <c r="C3714">
        <f t="shared" si="300"/>
        <v>0</v>
      </c>
      <c r="D3714">
        <f t="shared" si="301"/>
        <v>0</v>
      </c>
      <c r="E3714">
        <f t="shared" ref="E3714:E3777" si="303">MAX(C3714:D3714)</f>
        <v>0</v>
      </c>
      <c r="F3714" t="str">
        <f t="shared" si="302"/>
        <v/>
      </c>
      <c r="J3714" s="29">
        <f>IFERROR(INDEX(JOGOS!$C$1:$P$16905,$G3714,3),"")</f>
        <v>0</v>
      </c>
      <c r="K3714" s="32">
        <f>IFERROR(INDEX(JOGOS!$C$1:$P$16905,$G3714,4),"")</f>
        <v>0</v>
      </c>
      <c r="L3714" s="32">
        <f>IFERROR(INDEX(JOGOS!$C$1:$P$16905,$G3714,5),"")</f>
        <v>0</v>
      </c>
      <c r="M3714" s="29">
        <f>IFERROR(INDEX(JOGOS!$C$1:$P$16905,$G3714,6),"")</f>
        <v>0</v>
      </c>
      <c r="N3714" s="32">
        <f>IFERROR(INDEX(JOGOS!$C$1:$P$16905,$G3714,7),"")</f>
        <v>0</v>
      </c>
      <c r="O3714" s="32">
        <f>IFERROR(INDEX(JOGOS!$C$1:$P$16905,$G3714,8),"")</f>
        <v>0</v>
      </c>
      <c r="P3714" s="32">
        <f>IFERROR(INDEX(JOGOS!$C$1:$P$16905,$G3714,9),"")</f>
        <v>0</v>
      </c>
      <c r="Q3714" s="32">
        <f>IFERROR(INDEX(JOGOS!$C$1:$P$16905,$G3714,10),"")</f>
        <v>0</v>
      </c>
      <c r="T3714" s="32">
        <f t="shared" ref="T3714:T3777" si="304">SUM(R3714+S3714)</f>
        <v>0</v>
      </c>
    </row>
    <row r="3715" spans="1:20">
      <c r="A3715" t="str">
        <f>IF(Tabela3[[#This Row],[GOL CASA]]&lt;&gt;"",Tabela3[[#This Row],[TIME CASA]],"")</f>
        <v/>
      </c>
      <c r="B3715" t="str">
        <f>IF(Tabela3[[#This Row],[GOL FORA]]&lt;&gt;"",Tabela3[[#This Row],[TIME FORA]],"")</f>
        <v/>
      </c>
      <c r="C3715">
        <f t="shared" si="300"/>
        <v>0</v>
      </c>
      <c r="D3715">
        <f t="shared" si="301"/>
        <v>0</v>
      </c>
      <c r="E3715">
        <f t="shared" si="303"/>
        <v>0</v>
      </c>
      <c r="F3715" t="str">
        <f t="shared" si="302"/>
        <v/>
      </c>
      <c r="J3715" s="29">
        <f>IFERROR(INDEX(JOGOS!$C$1:$P$16905,$G3715,3),"")</f>
        <v>0</v>
      </c>
      <c r="K3715" s="32">
        <f>IFERROR(INDEX(JOGOS!$C$1:$P$16905,$G3715,4),"")</f>
        <v>0</v>
      </c>
      <c r="L3715" s="32">
        <f>IFERROR(INDEX(JOGOS!$C$1:$P$16905,$G3715,5),"")</f>
        <v>0</v>
      </c>
      <c r="M3715" s="29">
        <f>IFERROR(INDEX(JOGOS!$C$1:$P$16905,$G3715,6),"")</f>
        <v>0</v>
      </c>
      <c r="N3715" s="32">
        <f>IFERROR(INDEX(JOGOS!$C$1:$P$16905,$G3715,7),"")</f>
        <v>0</v>
      </c>
      <c r="O3715" s="32">
        <f>IFERROR(INDEX(JOGOS!$C$1:$P$16905,$G3715,8),"")</f>
        <v>0</v>
      </c>
      <c r="P3715" s="32">
        <f>IFERROR(INDEX(JOGOS!$C$1:$P$16905,$G3715,9),"")</f>
        <v>0</v>
      </c>
      <c r="Q3715" s="32">
        <f>IFERROR(INDEX(JOGOS!$C$1:$P$16905,$G3715,10),"")</f>
        <v>0</v>
      </c>
      <c r="T3715" s="32">
        <f t="shared" si="304"/>
        <v>0</v>
      </c>
    </row>
    <row r="3716" spans="1:20">
      <c r="A3716" t="str">
        <f>IF(Tabela3[[#This Row],[GOL CASA]]&lt;&gt;"",Tabela3[[#This Row],[TIME CASA]],"")</f>
        <v/>
      </c>
      <c r="B3716" t="str">
        <f>IF(Tabela3[[#This Row],[GOL FORA]]&lt;&gt;"",Tabela3[[#This Row],[TIME FORA]],"")</f>
        <v/>
      </c>
      <c r="C3716">
        <f t="shared" si="300"/>
        <v>0</v>
      </c>
      <c r="D3716">
        <f t="shared" si="301"/>
        <v>0</v>
      </c>
      <c r="E3716">
        <f t="shared" si="303"/>
        <v>0</v>
      </c>
      <c r="F3716" t="str">
        <f t="shared" si="302"/>
        <v/>
      </c>
      <c r="J3716" s="29">
        <f>IFERROR(INDEX(JOGOS!$C$1:$P$16905,$G3716,3),"")</f>
        <v>0</v>
      </c>
      <c r="K3716" s="32">
        <f>IFERROR(INDEX(JOGOS!$C$1:$P$16905,$G3716,4),"")</f>
        <v>0</v>
      </c>
      <c r="L3716" s="32">
        <f>IFERROR(INDEX(JOGOS!$C$1:$P$16905,$G3716,5),"")</f>
        <v>0</v>
      </c>
      <c r="M3716" s="29">
        <f>IFERROR(INDEX(JOGOS!$C$1:$P$16905,$G3716,6),"")</f>
        <v>0</v>
      </c>
      <c r="N3716" s="32">
        <f>IFERROR(INDEX(JOGOS!$C$1:$P$16905,$G3716,7),"")</f>
        <v>0</v>
      </c>
      <c r="O3716" s="32">
        <f>IFERROR(INDEX(JOGOS!$C$1:$P$16905,$G3716,8),"")</f>
        <v>0</v>
      </c>
      <c r="P3716" s="32">
        <f>IFERROR(INDEX(JOGOS!$C$1:$P$16905,$G3716,9),"")</f>
        <v>0</v>
      </c>
      <c r="Q3716" s="32">
        <f>IFERROR(INDEX(JOGOS!$C$1:$P$16905,$G3716,10),"")</f>
        <v>0</v>
      </c>
      <c r="T3716" s="32">
        <f t="shared" si="304"/>
        <v>0</v>
      </c>
    </row>
    <row r="3717" spans="1:20">
      <c r="A3717" t="str">
        <f>IF(Tabela3[[#This Row],[GOL CASA]]&lt;&gt;"",Tabela3[[#This Row],[TIME CASA]],"")</f>
        <v/>
      </c>
      <c r="B3717" t="str">
        <f>IF(Tabela3[[#This Row],[GOL FORA]]&lt;&gt;"",Tabela3[[#This Row],[TIME FORA]],"")</f>
        <v/>
      </c>
      <c r="C3717">
        <f t="shared" si="300"/>
        <v>0</v>
      </c>
      <c r="D3717">
        <f t="shared" si="301"/>
        <v>0</v>
      </c>
      <c r="E3717">
        <f t="shared" si="303"/>
        <v>0</v>
      </c>
      <c r="F3717" t="str">
        <f t="shared" si="302"/>
        <v/>
      </c>
      <c r="J3717" s="29">
        <f>IFERROR(INDEX(JOGOS!$C$1:$P$16905,$G3717,3),"")</f>
        <v>0</v>
      </c>
      <c r="K3717" s="32">
        <f>IFERROR(INDEX(JOGOS!$C$1:$P$16905,$G3717,4),"")</f>
        <v>0</v>
      </c>
      <c r="L3717" s="32">
        <f>IFERROR(INDEX(JOGOS!$C$1:$P$16905,$G3717,5),"")</f>
        <v>0</v>
      </c>
      <c r="M3717" s="29">
        <f>IFERROR(INDEX(JOGOS!$C$1:$P$16905,$G3717,6),"")</f>
        <v>0</v>
      </c>
      <c r="N3717" s="32">
        <f>IFERROR(INDEX(JOGOS!$C$1:$P$16905,$G3717,7),"")</f>
        <v>0</v>
      </c>
      <c r="O3717" s="32">
        <f>IFERROR(INDEX(JOGOS!$C$1:$P$16905,$G3717,8),"")</f>
        <v>0</v>
      </c>
      <c r="P3717" s="32">
        <f>IFERROR(INDEX(JOGOS!$C$1:$P$16905,$G3717,9),"")</f>
        <v>0</v>
      </c>
      <c r="Q3717" s="32">
        <f>IFERROR(INDEX(JOGOS!$C$1:$P$16905,$G3717,10),"")</f>
        <v>0</v>
      </c>
      <c r="T3717" s="32">
        <f t="shared" si="304"/>
        <v>0</v>
      </c>
    </row>
    <row r="3718" spans="1:20">
      <c r="A3718" t="str">
        <f>IF(Tabela3[[#This Row],[GOL CASA]]&lt;&gt;"",Tabela3[[#This Row],[TIME CASA]],"")</f>
        <v/>
      </c>
      <c r="B3718" t="str">
        <f>IF(Tabela3[[#This Row],[GOL FORA]]&lt;&gt;"",Tabela3[[#This Row],[TIME FORA]],"")</f>
        <v/>
      </c>
      <c r="C3718">
        <f t="shared" si="300"/>
        <v>0</v>
      </c>
      <c r="D3718">
        <f t="shared" si="301"/>
        <v>0</v>
      </c>
      <c r="E3718">
        <f t="shared" si="303"/>
        <v>0</v>
      </c>
      <c r="F3718" t="str">
        <f t="shared" si="302"/>
        <v/>
      </c>
      <c r="J3718" s="29">
        <f>IFERROR(INDEX(JOGOS!$C$1:$P$16905,$G3718,3),"")</f>
        <v>0</v>
      </c>
      <c r="K3718" s="32">
        <f>IFERROR(INDEX(JOGOS!$C$1:$P$16905,$G3718,4),"")</f>
        <v>0</v>
      </c>
      <c r="L3718" s="32">
        <f>IFERROR(INDEX(JOGOS!$C$1:$P$16905,$G3718,5),"")</f>
        <v>0</v>
      </c>
      <c r="M3718" s="29">
        <f>IFERROR(INDEX(JOGOS!$C$1:$P$16905,$G3718,6),"")</f>
        <v>0</v>
      </c>
      <c r="N3718" s="32">
        <f>IFERROR(INDEX(JOGOS!$C$1:$P$16905,$G3718,7),"")</f>
        <v>0</v>
      </c>
      <c r="O3718" s="32">
        <f>IFERROR(INDEX(JOGOS!$C$1:$P$16905,$G3718,8),"")</f>
        <v>0</v>
      </c>
      <c r="P3718" s="32">
        <f>IFERROR(INDEX(JOGOS!$C$1:$P$16905,$G3718,9),"")</f>
        <v>0</v>
      </c>
      <c r="Q3718" s="32">
        <f>IFERROR(INDEX(JOGOS!$C$1:$P$16905,$G3718,10),"")</f>
        <v>0</v>
      </c>
      <c r="T3718" s="32">
        <f t="shared" si="304"/>
        <v>0</v>
      </c>
    </row>
    <row r="3719" spans="1:20">
      <c r="A3719" t="str">
        <f>IF(Tabela3[[#This Row],[GOL CASA]]&lt;&gt;"",Tabela3[[#This Row],[TIME CASA]],"")</f>
        <v/>
      </c>
      <c r="B3719" t="str">
        <f>IF(Tabela3[[#This Row],[GOL FORA]]&lt;&gt;"",Tabela3[[#This Row],[TIME FORA]],"")</f>
        <v/>
      </c>
      <c r="C3719">
        <f t="shared" si="300"/>
        <v>0</v>
      </c>
      <c r="D3719">
        <f t="shared" si="301"/>
        <v>0</v>
      </c>
      <c r="E3719">
        <f t="shared" si="303"/>
        <v>0</v>
      </c>
      <c r="F3719" t="str">
        <f t="shared" si="302"/>
        <v/>
      </c>
      <c r="J3719" s="29">
        <f>IFERROR(INDEX(JOGOS!$C$1:$P$16905,$G3719,3),"")</f>
        <v>0</v>
      </c>
      <c r="K3719" s="32">
        <f>IFERROR(INDEX(JOGOS!$C$1:$P$16905,$G3719,4),"")</f>
        <v>0</v>
      </c>
      <c r="L3719" s="32">
        <f>IFERROR(INDEX(JOGOS!$C$1:$P$16905,$G3719,5),"")</f>
        <v>0</v>
      </c>
      <c r="M3719" s="29">
        <f>IFERROR(INDEX(JOGOS!$C$1:$P$16905,$G3719,6),"")</f>
        <v>0</v>
      </c>
      <c r="N3719" s="32">
        <f>IFERROR(INDEX(JOGOS!$C$1:$P$16905,$G3719,7),"")</f>
        <v>0</v>
      </c>
      <c r="O3719" s="32">
        <f>IFERROR(INDEX(JOGOS!$C$1:$P$16905,$G3719,8),"")</f>
        <v>0</v>
      </c>
      <c r="P3719" s="32">
        <f>IFERROR(INDEX(JOGOS!$C$1:$P$16905,$G3719,9),"")</f>
        <v>0</v>
      </c>
      <c r="Q3719" s="32">
        <f>IFERROR(INDEX(JOGOS!$C$1:$P$16905,$G3719,10),"")</f>
        <v>0</v>
      </c>
      <c r="T3719" s="32">
        <f t="shared" si="304"/>
        <v>0</v>
      </c>
    </row>
    <row r="3720" spans="1:20">
      <c r="A3720" t="str">
        <f>IF(Tabela3[[#This Row],[GOL CASA]]&lt;&gt;"",Tabela3[[#This Row],[TIME CASA]],"")</f>
        <v/>
      </c>
      <c r="B3720" t="str">
        <f>IF(Tabela3[[#This Row],[GOL FORA]]&lt;&gt;"",Tabela3[[#This Row],[TIME FORA]],"")</f>
        <v/>
      </c>
      <c r="C3720">
        <f t="shared" si="300"/>
        <v>0</v>
      </c>
      <c r="D3720">
        <f t="shared" si="301"/>
        <v>0</v>
      </c>
      <c r="E3720">
        <f t="shared" si="303"/>
        <v>0</v>
      </c>
      <c r="F3720" t="str">
        <f t="shared" si="302"/>
        <v/>
      </c>
      <c r="J3720" s="29">
        <f>IFERROR(INDEX(JOGOS!$C$1:$P$16905,$G3720,3),"")</f>
        <v>0</v>
      </c>
      <c r="K3720" s="32">
        <f>IFERROR(INDEX(JOGOS!$C$1:$P$16905,$G3720,4),"")</f>
        <v>0</v>
      </c>
      <c r="L3720" s="32">
        <f>IFERROR(INDEX(JOGOS!$C$1:$P$16905,$G3720,5),"")</f>
        <v>0</v>
      </c>
      <c r="M3720" s="29">
        <f>IFERROR(INDEX(JOGOS!$C$1:$P$16905,$G3720,6),"")</f>
        <v>0</v>
      </c>
      <c r="N3720" s="32">
        <f>IFERROR(INDEX(JOGOS!$C$1:$P$16905,$G3720,7),"")</f>
        <v>0</v>
      </c>
      <c r="O3720" s="32">
        <f>IFERROR(INDEX(JOGOS!$C$1:$P$16905,$G3720,8),"")</f>
        <v>0</v>
      </c>
      <c r="P3720" s="32">
        <f>IFERROR(INDEX(JOGOS!$C$1:$P$16905,$G3720,9),"")</f>
        <v>0</v>
      </c>
      <c r="Q3720" s="32">
        <f>IFERROR(INDEX(JOGOS!$C$1:$P$16905,$G3720,10),"")</f>
        <v>0</v>
      </c>
      <c r="T3720" s="32">
        <f t="shared" si="304"/>
        <v>0</v>
      </c>
    </row>
    <row r="3721" spans="1:20">
      <c r="A3721" t="str">
        <f>IF(Tabela3[[#This Row],[GOL CASA]]&lt;&gt;"",Tabela3[[#This Row],[TIME CASA]],"")</f>
        <v/>
      </c>
      <c r="B3721" t="str">
        <f>IF(Tabela3[[#This Row],[GOL FORA]]&lt;&gt;"",Tabela3[[#This Row],[TIME FORA]],"")</f>
        <v/>
      </c>
      <c r="C3721">
        <f t="shared" si="300"/>
        <v>0</v>
      </c>
      <c r="D3721">
        <f t="shared" si="301"/>
        <v>0</v>
      </c>
      <c r="E3721">
        <f t="shared" si="303"/>
        <v>0</v>
      </c>
      <c r="F3721" t="str">
        <f t="shared" si="302"/>
        <v/>
      </c>
      <c r="J3721" s="29">
        <f>IFERROR(INDEX(JOGOS!$C$1:$P$16905,$G3721,3),"")</f>
        <v>0</v>
      </c>
      <c r="K3721" s="32">
        <f>IFERROR(INDEX(JOGOS!$C$1:$P$16905,$G3721,4),"")</f>
        <v>0</v>
      </c>
      <c r="L3721" s="32">
        <f>IFERROR(INDEX(JOGOS!$C$1:$P$16905,$G3721,5),"")</f>
        <v>0</v>
      </c>
      <c r="M3721" s="29">
        <f>IFERROR(INDEX(JOGOS!$C$1:$P$16905,$G3721,6),"")</f>
        <v>0</v>
      </c>
      <c r="N3721" s="32">
        <f>IFERROR(INDEX(JOGOS!$C$1:$P$16905,$G3721,7),"")</f>
        <v>0</v>
      </c>
      <c r="O3721" s="32">
        <f>IFERROR(INDEX(JOGOS!$C$1:$P$16905,$G3721,8),"")</f>
        <v>0</v>
      </c>
      <c r="P3721" s="32">
        <f>IFERROR(INDEX(JOGOS!$C$1:$P$16905,$G3721,9),"")</f>
        <v>0</v>
      </c>
      <c r="Q3721" s="32">
        <f>IFERROR(INDEX(JOGOS!$C$1:$P$16905,$G3721,10),"")</f>
        <v>0</v>
      </c>
      <c r="T3721" s="32">
        <f t="shared" si="304"/>
        <v>0</v>
      </c>
    </row>
    <row r="3722" spans="1:20">
      <c r="A3722" t="str">
        <f>IF(Tabela3[[#This Row],[GOL CASA]]&lt;&gt;"",Tabela3[[#This Row],[TIME CASA]],"")</f>
        <v/>
      </c>
      <c r="B3722" t="str">
        <f>IF(Tabela3[[#This Row],[GOL FORA]]&lt;&gt;"",Tabela3[[#This Row],[TIME FORA]],"")</f>
        <v/>
      </c>
      <c r="C3722">
        <f t="shared" si="300"/>
        <v>0</v>
      </c>
      <c r="D3722">
        <f t="shared" si="301"/>
        <v>0</v>
      </c>
      <c r="E3722">
        <f t="shared" si="303"/>
        <v>0</v>
      </c>
      <c r="F3722" t="str">
        <f t="shared" si="302"/>
        <v/>
      </c>
      <c r="J3722" s="29">
        <f>IFERROR(INDEX(JOGOS!$C$1:$P$16905,$G3722,3),"")</f>
        <v>0</v>
      </c>
      <c r="K3722" s="32">
        <f>IFERROR(INDEX(JOGOS!$C$1:$P$16905,$G3722,4),"")</f>
        <v>0</v>
      </c>
      <c r="L3722" s="32">
        <f>IFERROR(INDEX(JOGOS!$C$1:$P$16905,$G3722,5),"")</f>
        <v>0</v>
      </c>
      <c r="M3722" s="29">
        <f>IFERROR(INDEX(JOGOS!$C$1:$P$16905,$G3722,6),"")</f>
        <v>0</v>
      </c>
      <c r="N3722" s="32">
        <f>IFERROR(INDEX(JOGOS!$C$1:$P$16905,$G3722,7),"")</f>
        <v>0</v>
      </c>
      <c r="O3722" s="32">
        <f>IFERROR(INDEX(JOGOS!$C$1:$P$16905,$G3722,8),"")</f>
        <v>0</v>
      </c>
      <c r="P3722" s="32">
        <f>IFERROR(INDEX(JOGOS!$C$1:$P$16905,$G3722,9),"")</f>
        <v>0</v>
      </c>
      <c r="Q3722" s="32">
        <f>IFERROR(INDEX(JOGOS!$C$1:$P$16905,$G3722,10),"")</f>
        <v>0</v>
      </c>
      <c r="T3722" s="32">
        <f t="shared" si="304"/>
        <v>0</v>
      </c>
    </row>
    <row r="3723" spans="1:20">
      <c r="A3723" t="str">
        <f>IF(Tabela3[[#This Row],[GOL CASA]]&lt;&gt;"",Tabela3[[#This Row],[TIME CASA]],"")</f>
        <v/>
      </c>
      <c r="B3723" t="str">
        <f>IF(Tabela3[[#This Row],[GOL FORA]]&lt;&gt;"",Tabela3[[#This Row],[TIME FORA]],"")</f>
        <v/>
      </c>
      <c r="C3723">
        <f t="shared" si="300"/>
        <v>0</v>
      </c>
      <c r="D3723">
        <f t="shared" si="301"/>
        <v>0</v>
      </c>
      <c r="E3723">
        <f t="shared" si="303"/>
        <v>0</v>
      </c>
      <c r="F3723" t="str">
        <f t="shared" si="302"/>
        <v/>
      </c>
      <c r="J3723" s="29">
        <f>IFERROR(INDEX(JOGOS!$C$1:$P$16905,$G3723,3),"")</f>
        <v>0</v>
      </c>
      <c r="K3723" s="32">
        <f>IFERROR(INDEX(JOGOS!$C$1:$P$16905,$G3723,4),"")</f>
        <v>0</v>
      </c>
      <c r="L3723" s="32">
        <f>IFERROR(INDEX(JOGOS!$C$1:$P$16905,$G3723,5),"")</f>
        <v>0</v>
      </c>
      <c r="M3723" s="29">
        <f>IFERROR(INDEX(JOGOS!$C$1:$P$16905,$G3723,6),"")</f>
        <v>0</v>
      </c>
      <c r="N3723" s="32">
        <f>IFERROR(INDEX(JOGOS!$C$1:$P$16905,$G3723,7),"")</f>
        <v>0</v>
      </c>
      <c r="O3723" s="32">
        <f>IFERROR(INDEX(JOGOS!$C$1:$P$16905,$G3723,8),"")</f>
        <v>0</v>
      </c>
      <c r="P3723" s="32">
        <f>IFERROR(INDEX(JOGOS!$C$1:$P$16905,$G3723,9),"")</f>
        <v>0</v>
      </c>
      <c r="Q3723" s="32">
        <f>IFERROR(INDEX(JOGOS!$C$1:$P$16905,$G3723,10),"")</f>
        <v>0</v>
      </c>
      <c r="T3723" s="32">
        <f t="shared" si="304"/>
        <v>0</v>
      </c>
    </row>
    <row r="3724" spans="1:20">
      <c r="A3724" t="str">
        <f>IF(Tabela3[[#This Row],[GOL CASA]]&lt;&gt;"",Tabela3[[#This Row],[TIME CASA]],"")</f>
        <v/>
      </c>
      <c r="B3724" t="str">
        <f>IF(Tabela3[[#This Row],[GOL FORA]]&lt;&gt;"",Tabela3[[#This Row],[TIME FORA]],"")</f>
        <v/>
      </c>
      <c r="C3724">
        <f t="shared" si="300"/>
        <v>0</v>
      </c>
      <c r="D3724">
        <f t="shared" si="301"/>
        <v>0</v>
      </c>
      <c r="E3724">
        <f t="shared" si="303"/>
        <v>0</v>
      </c>
      <c r="F3724" t="str">
        <f t="shared" si="302"/>
        <v/>
      </c>
      <c r="J3724" s="29">
        <f>IFERROR(INDEX(JOGOS!$C$1:$P$16905,$G3724,3),"")</f>
        <v>0</v>
      </c>
      <c r="K3724" s="32">
        <f>IFERROR(INDEX(JOGOS!$C$1:$P$16905,$G3724,4),"")</f>
        <v>0</v>
      </c>
      <c r="L3724" s="32">
        <f>IFERROR(INDEX(JOGOS!$C$1:$P$16905,$G3724,5),"")</f>
        <v>0</v>
      </c>
      <c r="M3724" s="29">
        <f>IFERROR(INDEX(JOGOS!$C$1:$P$16905,$G3724,6),"")</f>
        <v>0</v>
      </c>
      <c r="N3724" s="32">
        <f>IFERROR(INDEX(JOGOS!$C$1:$P$16905,$G3724,7),"")</f>
        <v>0</v>
      </c>
      <c r="O3724" s="32">
        <f>IFERROR(INDEX(JOGOS!$C$1:$P$16905,$G3724,8),"")</f>
        <v>0</v>
      </c>
      <c r="P3724" s="32">
        <f>IFERROR(INDEX(JOGOS!$C$1:$P$16905,$G3724,9),"")</f>
        <v>0</v>
      </c>
      <c r="Q3724" s="32">
        <f>IFERROR(INDEX(JOGOS!$C$1:$P$16905,$G3724,10),"")</f>
        <v>0</v>
      </c>
      <c r="T3724" s="32">
        <f t="shared" si="304"/>
        <v>0</v>
      </c>
    </row>
    <row r="3725" spans="1:20">
      <c r="A3725" t="str">
        <f>IF(Tabela3[[#This Row],[GOL CASA]]&lt;&gt;"",Tabela3[[#This Row],[TIME CASA]],"")</f>
        <v/>
      </c>
      <c r="B3725" t="str">
        <f>IF(Tabela3[[#This Row],[GOL FORA]]&lt;&gt;"",Tabela3[[#This Row],[TIME FORA]],"")</f>
        <v/>
      </c>
      <c r="C3725">
        <f t="shared" si="300"/>
        <v>0</v>
      </c>
      <c r="D3725">
        <f t="shared" si="301"/>
        <v>0</v>
      </c>
      <c r="E3725">
        <f t="shared" si="303"/>
        <v>0</v>
      </c>
      <c r="F3725" t="str">
        <f t="shared" si="302"/>
        <v/>
      </c>
      <c r="J3725" s="29">
        <f>IFERROR(INDEX(JOGOS!$C$1:$P$16905,$G3725,3),"")</f>
        <v>0</v>
      </c>
      <c r="K3725" s="32">
        <f>IFERROR(INDEX(JOGOS!$C$1:$P$16905,$G3725,4),"")</f>
        <v>0</v>
      </c>
      <c r="L3725" s="32">
        <f>IFERROR(INDEX(JOGOS!$C$1:$P$16905,$G3725,5),"")</f>
        <v>0</v>
      </c>
      <c r="M3725" s="29">
        <f>IFERROR(INDEX(JOGOS!$C$1:$P$16905,$G3725,6),"")</f>
        <v>0</v>
      </c>
      <c r="N3725" s="32">
        <f>IFERROR(INDEX(JOGOS!$C$1:$P$16905,$G3725,7),"")</f>
        <v>0</v>
      </c>
      <c r="O3725" s="32">
        <f>IFERROR(INDEX(JOGOS!$C$1:$P$16905,$G3725,8),"")</f>
        <v>0</v>
      </c>
      <c r="P3725" s="32">
        <f>IFERROR(INDEX(JOGOS!$C$1:$P$16905,$G3725,9),"")</f>
        <v>0</v>
      </c>
      <c r="Q3725" s="32">
        <f>IFERROR(INDEX(JOGOS!$C$1:$P$16905,$G3725,10),"")</f>
        <v>0</v>
      </c>
      <c r="T3725" s="32">
        <f t="shared" si="304"/>
        <v>0</v>
      </c>
    </row>
    <row r="3726" spans="1:20">
      <c r="A3726" t="str">
        <f>IF(Tabela3[[#This Row],[GOL CASA]]&lt;&gt;"",Tabela3[[#This Row],[TIME CASA]],"")</f>
        <v/>
      </c>
      <c r="B3726" t="str">
        <f>IF(Tabela3[[#This Row],[GOL FORA]]&lt;&gt;"",Tabela3[[#This Row],[TIME FORA]],"")</f>
        <v/>
      </c>
      <c r="C3726">
        <f t="shared" si="300"/>
        <v>0</v>
      </c>
      <c r="D3726">
        <f t="shared" si="301"/>
        <v>0</v>
      </c>
      <c r="E3726">
        <f t="shared" si="303"/>
        <v>0</v>
      </c>
      <c r="F3726" t="str">
        <f t="shared" si="302"/>
        <v/>
      </c>
      <c r="J3726" s="29">
        <f>IFERROR(INDEX(JOGOS!$C$1:$P$16905,$G3726,3),"")</f>
        <v>0</v>
      </c>
      <c r="K3726" s="32">
        <f>IFERROR(INDEX(JOGOS!$C$1:$P$16905,$G3726,4),"")</f>
        <v>0</v>
      </c>
      <c r="L3726" s="32">
        <f>IFERROR(INDEX(JOGOS!$C$1:$P$16905,$G3726,5),"")</f>
        <v>0</v>
      </c>
      <c r="M3726" s="29">
        <f>IFERROR(INDEX(JOGOS!$C$1:$P$16905,$G3726,6),"")</f>
        <v>0</v>
      </c>
      <c r="N3726" s="32">
        <f>IFERROR(INDEX(JOGOS!$C$1:$P$16905,$G3726,7),"")</f>
        <v>0</v>
      </c>
      <c r="O3726" s="32">
        <f>IFERROR(INDEX(JOGOS!$C$1:$P$16905,$G3726,8),"")</f>
        <v>0</v>
      </c>
      <c r="P3726" s="32">
        <f>IFERROR(INDEX(JOGOS!$C$1:$P$16905,$G3726,9),"")</f>
        <v>0</v>
      </c>
      <c r="Q3726" s="32">
        <f>IFERROR(INDEX(JOGOS!$C$1:$P$16905,$G3726,10),"")</f>
        <v>0</v>
      </c>
      <c r="T3726" s="32">
        <f t="shared" si="304"/>
        <v>0</v>
      </c>
    </row>
    <row r="3727" spans="1:20">
      <c r="A3727" t="str">
        <f>IF(Tabela3[[#This Row],[GOL CASA]]&lt;&gt;"",Tabela3[[#This Row],[TIME CASA]],"")</f>
        <v/>
      </c>
      <c r="B3727" t="str">
        <f>IF(Tabela3[[#This Row],[GOL FORA]]&lt;&gt;"",Tabela3[[#This Row],[TIME FORA]],"")</f>
        <v/>
      </c>
      <c r="C3727">
        <f t="shared" si="300"/>
        <v>0</v>
      </c>
      <c r="D3727">
        <f t="shared" si="301"/>
        <v>0</v>
      </c>
      <c r="E3727">
        <f t="shared" si="303"/>
        <v>0</v>
      </c>
      <c r="F3727" t="str">
        <f t="shared" si="302"/>
        <v/>
      </c>
      <c r="J3727" s="29">
        <f>IFERROR(INDEX(JOGOS!$C$1:$P$16905,$G3727,3),"")</f>
        <v>0</v>
      </c>
      <c r="K3727" s="32">
        <f>IFERROR(INDEX(JOGOS!$C$1:$P$16905,$G3727,4),"")</f>
        <v>0</v>
      </c>
      <c r="L3727" s="32">
        <f>IFERROR(INDEX(JOGOS!$C$1:$P$16905,$G3727,5),"")</f>
        <v>0</v>
      </c>
      <c r="M3727" s="29">
        <f>IFERROR(INDEX(JOGOS!$C$1:$P$16905,$G3727,6),"")</f>
        <v>0</v>
      </c>
      <c r="N3727" s="32">
        <f>IFERROR(INDEX(JOGOS!$C$1:$P$16905,$G3727,7),"")</f>
        <v>0</v>
      </c>
      <c r="O3727" s="32">
        <f>IFERROR(INDEX(JOGOS!$C$1:$P$16905,$G3727,8),"")</f>
        <v>0</v>
      </c>
      <c r="P3727" s="32">
        <f>IFERROR(INDEX(JOGOS!$C$1:$P$16905,$G3727,9),"")</f>
        <v>0</v>
      </c>
      <c r="Q3727" s="32">
        <f>IFERROR(INDEX(JOGOS!$C$1:$P$16905,$G3727,10),"")</f>
        <v>0</v>
      </c>
      <c r="T3727" s="32">
        <f t="shared" si="304"/>
        <v>0</v>
      </c>
    </row>
    <row r="3728" spans="1:20">
      <c r="A3728" t="str">
        <f>IF(Tabela3[[#This Row],[GOL CASA]]&lt;&gt;"",Tabela3[[#This Row],[TIME CASA]],"")</f>
        <v/>
      </c>
      <c r="B3728" t="str">
        <f>IF(Tabela3[[#This Row],[GOL FORA]]&lt;&gt;"",Tabela3[[#This Row],[TIME FORA]],"")</f>
        <v/>
      </c>
      <c r="C3728">
        <f t="shared" si="300"/>
        <v>0</v>
      </c>
      <c r="D3728">
        <f t="shared" si="301"/>
        <v>0</v>
      </c>
      <c r="E3728">
        <f t="shared" si="303"/>
        <v>0</v>
      </c>
      <c r="F3728" t="str">
        <f t="shared" si="302"/>
        <v/>
      </c>
      <c r="J3728" s="29">
        <f>IFERROR(INDEX(JOGOS!$C$1:$P$16905,$G3728,3),"")</f>
        <v>0</v>
      </c>
      <c r="K3728" s="32">
        <f>IFERROR(INDEX(JOGOS!$C$1:$P$16905,$G3728,4),"")</f>
        <v>0</v>
      </c>
      <c r="L3728" s="32">
        <f>IFERROR(INDEX(JOGOS!$C$1:$P$16905,$G3728,5),"")</f>
        <v>0</v>
      </c>
      <c r="M3728" s="29">
        <f>IFERROR(INDEX(JOGOS!$C$1:$P$16905,$G3728,6),"")</f>
        <v>0</v>
      </c>
      <c r="N3728" s="32">
        <f>IFERROR(INDEX(JOGOS!$C$1:$P$16905,$G3728,7),"")</f>
        <v>0</v>
      </c>
      <c r="O3728" s="32">
        <f>IFERROR(INDEX(JOGOS!$C$1:$P$16905,$G3728,8),"")</f>
        <v>0</v>
      </c>
      <c r="P3728" s="32">
        <f>IFERROR(INDEX(JOGOS!$C$1:$P$16905,$G3728,9),"")</f>
        <v>0</v>
      </c>
      <c r="Q3728" s="32">
        <f>IFERROR(INDEX(JOGOS!$C$1:$P$16905,$G3728,10),"")</f>
        <v>0</v>
      </c>
      <c r="T3728" s="32">
        <f t="shared" si="304"/>
        <v>0</v>
      </c>
    </row>
    <row r="3729" spans="1:20">
      <c r="A3729" t="str">
        <f>IF(Tabela3[[#This Row],[GOL CASA]]&lt;&gt;"",Tabela3[[#This Row],[TIME CASA]],"")</f>
        <v/>
      </c>
      <c r="B3729" t="str">
        <f>IF(Tabela3[[#This Row],[GOL FORA]]&lt;&gt;"",Tabela3[[#This Row],[TIME FORA]],"")</f>
        <v/>
      </c>
      <c r="C3729">
        <f t="shared" si="300"/>
        <v>0</v>
      </c>
      <c r="D3729">
        <f t="shared" si="301"/>
        <v>0</v>
      </c>
      <c r="E3729">
        <f t="shared" si="303"/>
        <v>0</v>
      </c>
      <c r="F3729" t="str">
        <f t="shared" si="302"/>
        <v/>
      </c>
      <c r="J3729" s="29">
        <f>IFERROR(INDEX(JOGOS!$C$1:$P$16905,$G3729,3),"")</f>
        <v>0</v>
      </c>
      <c r="K3729" s="32">
        <f>IFERROR(INDEX(JOGOS!$C$1:$P$16905,$G3729,4),"")</f>
        <v>0</v>
      </c>
      <c r="L3729" s="32">
        <f>IFERROR(INDEX(JOGOS!$C$1:$P$16905,$G3729,5),"")</f>
        <v>0</v>
      </c>
      <c r="M3729" s="29">
        <f>IFERROR(INDEX(JOGOS!$C$1:$P$16905,$G3729,6),"")</f>
        <v>0</v>
      </c>
      <c r="N3729" s="32">
        <f>IFERROR(INDEX(JOGOS!$C$1:$P$16905,$G3729,7),"")</f>
        <v>0</v>
      </c>
      <c r="O3729" s="32">
        <f>IFERROR(INDEX(JOGOS!$C$1:$P$16905,$G3729,8),"")</f>
        <v>0</v>
      </c>
      <c r="P3729" s="32">
        <f>IFERROR(INDEX(JOGOS!$C$1:$P$16905,$G3729,9),"")</f>
        <v>0</v>
      </c>
      <c r="Q3729" s="32">
        <f>IFERROR(INDEX(JOGOS!$C$1:$P$16905,$G3729,10),"")</f>
        <v>0</v>
      </c>
      <c r="T3729" s="32">
        <f t="shared" si="304"/>
        <v>0</v>
      </c>
    </row>
    <row r="3730" spans="1:20">
      <c r="A3730" t="str">
        <f>IF(Tabela3[[#This Row],[GOL CASA]]&lt;&gt;"",Tabela3[[#This Row],[TIME CASA]],"")</f>
        <v/>
      </c>
      <c r="B3730" t="str">
        <f>IF(Tabela3[[#This Row],[GOL FORA]]&lt;&gt;"",Tabela3[[#This Row],[TIME FORA]],"")</f>
        <v/>
      </c>
      <c r="C3730">
        <f t="shared" si="300"/>
        <v>0</v>
      </c>
      <c r="D3730">
        <f t="shared" si="301"/>
        <v>0</v>
      </c>
      <c r="E3730">
        <f t="shared" si="303"/>
        <v>0</v>
      </c>
      <c r="F3730" t="str">
        <f t="shared" si="302"/>
        <v/>
      </c>
      <c r="J3730" s="29">
        <f>IFERROR(INDEX(JOGOS!$C$1:$P$16905,$G3730,3),"")</f>
        <v>0</v>
      </c>
      <c r="K3730" s="32">
        <f>IFERROR(INDEX(JOGOS!$C$1:$P$16905,$G3730,4),"")</f>
        <v>0</v>
      </c>
      <c r="L3730" s="32">
        <f>IFERROR(INDEX(JOGOS!$C$1:$P$16905,$G3730,5),"")</f>
        <v>0</v>
      </c>
      <c r="M3730" s="29">
        <f>IFERROR(INDEX(JOGOS!$C$1:$P$16905,$G3730,6),"")</f>
        <v>0</v>
      </c>
      <c r="N3730" s="32">
        <f>IFERROR(INDEX(JOGOS!$C$1:$P$16905,$G3730,7),"")</f>
        <v>0</v>
      </c>
      <c r="O3730" s="32">
        <f>IFERROR(INDEX(JOGOS!$C$1:$P$16905,$G3730,8),"")</f>
        <v>0</v>
      </c>
      <c r="P3730" s="32">
        <f>IFERROR(INDEX(JOGOS!$C$1:$P$16905,$G3730,9),"")</f>
        <v>0</v>
      </c>
      <c r="Q3730" s="32">
        <f>IFERROR(INDEX(JOGOS!$C$1:$P$16905,$G3730,10),"")</f>
        <v>0</v>
      </c>
      <c r="T3730" s="32">
        <f t="shared" si="304"/>
        <v>0</v>
      </c>
    </row>
    <row r="3731" spans="1:20">
      <c r="A3731" t="str">
        <f>IF(Tabela3[[#This Row],[GOL CASA]]&lt;&gt;"",Tabela3[[#This Row],[TIME CASA]],"")</f>
        <v/>
      </c>
      <c r="B3731" t="str">
        <f>IF(Tabela3[[#This Row],[GOL FORA]]&lt;&gt;"",Tabela3[[#This Row],[TIME FORA]],"")</f>
        <v/>
      </c>
      <c r="C3731">
        <f t="shared" si="300"/>
        <v>0</v>
      </c>
      <c r="D3731">
        <f t="shared" si="301"/>
        <v>0</v>
      </c>
      <c r="E3731">
        <f t="shared" si="303"/>
        <v>0</v>
      </c>
      <c r="F3731" t="str">
        <f t="shared" si="302"/>
        <v/>
      </c>
      <c r="J3731" s="29">
        <f>IFERROR(INDEX(JOGOS!$C$1:$P$16905,$G3731,3),"")</f>
        <v>0</v>
      </c>
      <c r="K3731" s="32">
        <f>IFERROR(INDEX(JOGOS!$C$1:$P$16905,$G3731,4),"")</f>
        <v>0</v>
      </c>
      <c r="L3731" s="32">
        <f>IFERROR(INDEX(JOGOS!$C$1:$P$16905,$G3731,5),"")</f>
        <v>0</v>
      </c>
      <c r="M3731" s="29">
        <f>IFERROR(INDEX(JOGOS!$C$1:$P$16905,$G3731,6),"")</f>
        <v>0</v>
      </c>
      <c r="N3731" s="32">
        <f>IFERROR(INDEX(JOGOS!$C$1:$P$16905,$G3731,7),"")</f>
        <v>0</v>
      </c>
      <c r="O3731" s="32">
        <f>IFERROR(INDEX(JOGOS!$C$1:$P$16905,$G3731,8),"")</f>
        <v>0</v>
      </c>
      <c r="P3731" s="32">
        <f>IFERROR(INDEX(JOGOS!$C$1:$P$16905,$G3731,9),"")</f>
        <v>0</v>
      </c>
      <c r="Q3731" s="32">
        <f>IFERROR(INDEX(JOGOS!$C$1:$P$16905,$G3731,10),"")</f>
        <v>0</v>
      </c>
      <c r="T3731" s="32">
        <f t="shared" si="304"/>
        <v>0</v>
      </c>
    </row>
    <row r="3732" spans="1:20">
      <c r="A3732" t="str">
        <f>IF(Tabela3[[#This Row],[GOL CASA]]&lt;&gt;"",Tabela3[[#This Row],[TIME CASA]],"")</f>
        <v/>
      </c>
      <c r="B3732" t="str">
        <f>IF(Tabela3[[#This Row],[GOL FORA]]&lt;&gt;"",Tabela3[[#This Row],[TIME FORA]],"")</f>
        <v/>
      </c>
      <c r="C3732">
        <f t="shared" si="300"/>
        <v>0</v>
      </c>
      <c r="D3732">
        <f t="shared" si="301"/>
        <v>0</v>
      </c>
      <c r="E3732">
        <f t="shared" si="303"/>
        <v>0</v>
      </c>
      <c r="F3732" t="str">
        <f t="shared" si="302"/>
        <v/>
      </c>
      <c r="J3732" s="29">
        <f>IFERROR(INDEX(JOGOS!$C$1:$P$16905,$G3732,3),"")</f>
        <v>0</v>
      </c>
      <c r="K3732" s="32">
        <f>IFERROR(INDEX(JOGOS!$C$1:$P$16905,$G3732,4),"")</f>
        <v>0</v>
      </c>
      <c r="L3732" s="32">
        <f>IFERROR(INDEX(JOGOS!$C$1:$P$16905,$G3732,5),"")</f>
        <v>0</v>
      </c>
      <c r="M3732" s="29">
        <f>IFERROR(INDEX(JOGOS!$C$1:$P$16905,$G3732,6),"")</f>
        <v>0</v>
      </c>
      <c r="N3732" s="32">
        <f>IFERROR(INDEX(JOGOS!$C$1:$P$16905,$G3732,7),"")</f>
        <v>0</v>
      </c>
      <c r="O3732" s="32">
        <f>IFERROR(INDEX(JOGOS!$C$1:$P$16905,$G3732,8),"")</f>
        <v>0</v>
      </c>
      <c r="P3732" s="32">
        <f>IFERROR(INDEX(JOGOS!$C$1:$P$16905,$G3732,9),"")</f>
        <v>0</v>
      </c>
      <c r="Q3732" s="32">
        <f>IFERROR(INDEX(JOGOS!$C$1:$P$16905,$G3732,10),"")</f>
        <v>0</v>
      </c>
      <c r="T3732" s="32">
        <f t="shared" si="304"/>
        <v>0</v>
      </c>
    </row>
    <row r="3733" spans="1:20">
      <c r="A3733" t="str">
        <f>IF(Tabela3[[#This Row],[GOL CASA]]&lt;&gt;"",Tabela3[[#This Row],[TIME CASA]],"")</f>
        <v/>
      </c>
      <c r="B3733" t="str">
        <f>IF(Tabela3[[#This Row],[GOL FORA]]&lt;&gt;"",Tabela3[[#This Row],[TIME FORA]],"")</f>
        <v/>
      </c>
      <c r="C3733">
        <f t="shared" si="300"/>
        <v>0</v>
      </c>
      <c r="D3733">
        <f t="shared" si="301"/>
        <v>0</v>
      </c>
      <c r="E3733">
        <f t="shared" si="303"/>
        <v>0</v>
      </c>
      <c r="F3733" t="str">
        <f t="shared" si="302"/>
        <v/>
      </c>
      <c r="J3733" s="29">
        <f>IFERROR(INDEX(JOGOS!$C$1:$P$16905,$G3733,3),"")</f>
        <v>0</v>
      </c>
      <c r="K3733" s="32">
        <f>IFERROR(INDEX(JOGOS!$C$1:$P$16905,$G3733,4),"")</f>
        <v>0</v>
      </c>
      <c r="L3733" s="32">
        <f>IFERROR(INDEX(JOGOS!$C$1:$P$16905,$G3733,5),"")</f>
        <v>0</v>
      </c>
      <c r="M3733" s="29">
        <f>IFERROR(INDEX(JOGOS!$C$1:$P$16905,$G3733,6),"")</f>
        <v>0</v>
      </c>
      <c r="N3733" s="32">
        <f>IFERROR(INDEX(JOGOS!$C$1:$P$16905,$G3733,7),"")</f>
        <v>0</v>
      </c>
      <c r="O3733" s="32">
        <f>IFERROR(INDEX(JOGOS!$C$1:$P$16905,$G3733,8),"")</f>
        <v>0</v>
      </c>
      <c r="P3733" s="32">
        <f>IFERROR(INDEX(JOGOS!$C$1:$P$16905,$G3733,9),"")</f>
        <v>0</v>
      </c>
      <c r="Q3733" s="32">
        <f>IFERROR(INDEX(JOGOS!$C$1:$P$16905,$G3733,10),"")</f>
        <v>0</v>
      </c>
      <c r="T3733" s="32">
        <f t="shared" si="304"/>
        <v>0</v>
      </c>
    </row>
    <row r="3734" spans="1:20">
      <c r="A3734" t="str">
        <f>IF(Tabela3[[#This Row],[GOL CASA]]&lt;&gt;"",Tabela3[[#This Row],[TIME CASA]],"")</f>
        <v/>
      </c>
      <c r="B3734" t="str">
        <f>IF(Tabela3[[#This Row],[GOL FORA]]&lt;&gt;"",Tabela3[[#This Row],[TIME FORA]],"")</f>
        <v/>
      </c>
      <c r="C3734">
        <f t="shared" si="300"/>
        <v>0</v>
      </c>
      <c r="D3734">
        <f t="shared" si="301"/>
        <v>0</v>
      </c>
      <c r="E3734">
        <f t="shared" si="303"/>
        <v>0</v>
      </c>
      <c r="F3734" t="str">
        <f t="shared" si="302"/>
        <v/>
      </c>
      <c r="J3734" s="29">
        <f>IFERROR(INDEX(JOGOS!$C$1:$P$16905,$G3734,3),"")</f>
        <v>0</v>
      </c>
      <c r="K3734" s="32">
        <f>IFERROR(INDEX(JOGOS!$C$1:$P$16905,$G3734,4),"")</f>
        <v>0</v>
      </c>
      <c r="L3734" s="32">
        <f>IFERROR(INDEX(JOGOS!$C$1:$P$16905,$G3734,5),"")</f>
        <v>0</v>
      </c>
      <c r="M3734" s="29">
        <f>IFERROR(INDEX(JOGOS!$C$1:$P$16905,$G3734,6),"")</f>
        <v>0</v>
      </c>
      <c r="N3734" s="32">
        <f>IFERROR(INDEX(JOGOS!$C$1:$P$16905,$G3734,7),"")</f>
        <v>0</v>
      </c>
      <c r="O3734" s="32">
        <f>IFERROR(INDEX(JOGOS!$C$1:$P$16905,$G3734,8),"")</f>
        <v>0</v>
      </c>
      <c r="P3734" s="32">
        <f>IFERROR(INDEX(JOGOS!$C$1:$P$16905,$G3734,9),"")</f>
        <v>0</v>
      </c>
      <c r="Q3734" s="32">
        <f>IFERROR(INDEX(JOGOS!$C$1:$P$16905,$G3734,10),"")</f>
        <v>0</v>
      </c>
      <c r="T3734" s="32">
        <f t="shared" si="304"/>
        <v>0</v>
      </c>
    </row>
    <row r="3735" spans="1:20">
      <c r="A3735" t="str">
        <f>IF(Tabela3[[#This Row],[GOL CASA]]&lt;&gt;"",Tabela3[[#This Row],[TIME CASA]],"")</f>
        <v/>
      </c>
      <c r="B3735" t="str">
        <f>IF(Tabela3[[#This Row],[GOL FORA]]&lt;&gt;"",Tabela3[[#This Row],[TIME FORA]],"")</f>
        <v/>
      </c>
      <c r="C3735">
        <f t="shared" si="300"/>
        <v>0</v>
      </c>
      <c r="D3735">
        <f t="shared" si="301"/>
        <v>0</v>
      </c>
      <c r="E3735">
        <f t="shared" si="303"/>
        <v>0</v>
      </c>
      <c r="F3735" t="str">
        <f t="shared" si="302"/>
        <v/>
      </c>
      <c r="J3735" s="29">
        <f>IFERROR(INDEX(JOGOS!$C$1:$P$16905,$G3735,3),"")</f>
        <v>0</v>
      </c>
      <c r="K3735" s="32">
        <f>IFERROR(INDEX(JOGOS!$C$1:$P$16905,$G3735,4),"")</f>
        <v>0</v>
      </c>
      <c r="L3735" s="32">
        <f>IFERROR(INDEX(JOGOS!$C$1:$P$16905,$G3735,5),"")</f>
        <v>0</v>
      </c>
      <c r="M3735" s="29">
        <f>IFERROR(INDEX(JOGOS!$C$1:$P$16905,$G3735,6),"")</f>
        <v>0</v>
      </c>
      <c r="N3735" s="32">
        <f>IFERROR(INDEX(JOGOS!$C$1:$P$16905,$G3735,7),"")</f>
        <v>0</v>
      </c>
      <c r="O3735" s="32">
        <f>IFERROR(INDEX(JOGOS!$C$1:$P$16905,$G3735,8),"")</f>
        <v>0</v>
      </c>
      <c r="P3735" s="32">
        <f>IFERROR(INDEX(JOGOS!$C$1:$P$16905,$G3735,9),"")</f>
        <v>0</v>
      </c>
      <c r="Q3735" s="32">
        <f>IFERROR(INDEX(JOGOS!$C$1:$P$16905,$G3735,10),"")</f>
        <v>0</v>
      </c>
      <c r="T3735" s="32">
        <f t="shared" si="304"/>
        <v>0</v>
      </c>
    </row>
    <row r="3736" spans="1:20">
      <c r="A3736" t="str">
        <f>IF(Tabela3[[#This Row],[GOL CASA]]&lt;&gt;"",Tabela3[[#This Row],[TIME CASA]],"")</f>
        <v/>
      </c>
      <c r="B3736" t="str">
        <f>IF(Tabela3[[#This Row],[GOL FORA]]&lt;&gt;"",Tabela3[[#This Row],[TIME FORA]],"")</f>
        <v/>
      </c>
      <c r="C3736">
        <f t="shared" si="300"/>
        <v>0</v>
      </c>
      <c r="D3736">
        <f t="shared" si="301"/>
        <v>0</v>
      </c>
      <c r="E3736">
        <f t="shared" si="303"/>
        <v>0</v>
      </c>
      <c r="F3736" t="str">
        <f t="shared" si="302"/>
        <v/>
      </c>
      <c r="J3736" s="29">
        <f>IFERROR(INDEX(JOGOS!$C$1:$P$16905,$G3736,3),"")</f>
        <v>0</v>
      </c>
      <c r="K3736" s="32">
        <f>IFERROR(INDEX(JOGOS!$C$1:$P$16905,$G3736,4),"")</f>
        <v>0</v>
      </c>
      <c r="L3736" s="32">
        <f>IFERROR(INDEX(JOGOS!$C$1:$P$16905,$G3736,5),"")</f>
        <v>0</v>
      </c>
      <c r="M3736" s="29">
        <f>IFERROR(INDEX(JOGOS!$C$1:$P$16905,$G3736,6),"")</f>
        <v>0</v>
      </c>
      <c r="N3736" s="32">
        <f>IFERROR(INDEX(JOGOS!$C$1:$P$16905,$G3736,7),"")</f>
        <v>0</v>
      </c>
      <c r="O3736" s="32">
        <f>IFERROR(INDEX(JOGOS!$C$1:$P$16905,$G3736,8),"")</f>
        <v>0</v>
      </c>
      <c r="P3736" s="32">
        <f>IFERROR(INDEX(JOGOS!$C$1:$P$16905,$G3736,9),"")</f>
        <v>0</v>
      </c>
      <c r="Q3736" s="32">
        <f>IFERROR(INDEX(JOGOS!$C$1:$P$16905,$G3736,10),"")</f>
        <v>0</v>
      </c>
      <c r="T3736" s="32">
        <f t="shared" si="304"/>
        <v>0</v>
      </c>
    </row>
    <row r="3737" spans="1:20">
      <c r="A3737" t="str">
        <f>IF(Tabela3[[#This Row],[GOL CASA]]&lt;&gt;"",Tabela3[[#This Row],[TIME CASA]],"")</f>
        <v/>
      </c>
      <c r="B3737" t="str">
        <f>IF(Tabela3[[#This Row],[GOL FORA]]&lt;&gt;"",Tabela3[[#This Row],[TIME FORA]],"")</f>
        <v/>
      </c>
      <c r="C3737">
        <f t="shared" si="300"/>
        <v>0</v>
      </c>
      <c r="D3737">
        <f t="shared" si="301"/>
        <v>0</v>
      </c>
      <c r="E3737">
        <f t="shared" si="303"/>
        <v>0</v>
      </c>
      <c r="F3737" t="str">
        <f t="shared" si="302"/>
        <v/>
      </c>
      <c r="J3737" s="29">
        <f>IFERROR(INDEX(JOGOS!$C$1:$P$16905,$G3737,3),"")</f>
        <v>0</v>
      </c>
      <c r="K3737" s="32">
        <f>IFERROR(INDEX(JOGOS!$C$1:$P$16905,$G3737,4),"")</f>
        <v>0</v>
      </c>
      <c r="L3737" s="32">
        <f>IFERROR(INDEX(JOGOS!$C$1:$P$16905,$G3737,5),"")</f>
        <v>0</v>
      </c>
      <c r="M3737" s="29">
        <f>IFERROR(INDEX(JOGOS!$C$1:$P$16905,$G3737,6),"")</f>
        <v>0</v>
      </c>
      <c r="N3737" s="32">
        <f>IFERROR(INDEX(JOGOS!$C$1:$P$16905,$G3737,7),"")</f>
        <v>0</v>
      </c>
      <c r="O3737" s="32">
        <f>IFERROR(INDEX(JOGOS!$C$1:$P$16905,$G3737,8),"")</f>
        <v>0</v>
      </c>
      <c r="P3737" s="32">
        <f>IFERROR(INDEX(JOGOS!$C$1:$P$16905,$G3737,9),"")</f>
        <v>0</v>
      </c>
      <c r="Q3737" s="32">
        <f>IFERROR(INDEX(JOGOS!$C$1:$P$16905,$G3737,10),"")</f>
        <v>0</v>
      </c>
      <c r="T3737" s="32">
        <f t="shared" si="304"/>
        <v>0</v>
      </c>
    </row>
    <row r="3738" spans="1:20">
      <c r="A3738" t="str">
        <f>IF(Tabela3[[#This Row],[GOL CASA]]&lt;&gt;"",Tabela3[[#This Row],[TIME CASA]],"")</f>
        <v/>
      </c>
      <c r="B3738" t="str">
        <f>IF(Tabela3[[#This Row],[GOL FORA]]&lt;&gt;"",Tabela3[[#This Row],[TIME FORA]],"")</f>
        <v/>
      </c>
      <c r="C3738">
        <f t="shared" si="300"/>
        <v>0</v>
      </c>
      <c r="D3738">
        <f t="shared" si="301"/>
        <v>0</v>
      </c>
      <c r="E3738">
        <f t="shared" si="303"/>
        <v>0</v>
      </c>
      <c r="F3738" t="str">
        <f t="shared" si="302"/>
        <v/>
      </c>
      <c r="J3738" s="29">
        <f>IFERROR(INDEX(JOGOS!$C$1:$P$16905,$G3738,3),"")</f>
        <v>0</v>
      </c>
      <c r="K3738" s="32">
        <f>IFERROR(INDEX(JOGOS!$C$1:$P$16905,$G3738,4),"")</f>
        <v>0</v>
      </c>
      <c r="L3738" s="32">
        <f>IFERROR(INDEX(JOGOS!$C$1:$P$16905,$G3738,5),"")</f>
        <v>0</v>
      </c>
      <c r="M3738" s="29">
        <f>IFERROR(INDEX(JOGOS!$C$1:$P$16905,$G3738,6),"")</f>
        <v>0</v>
      </c>
      <c r="N3738" s="32">
        <f>IFERROR(INDEX(JOGOS!$C$1:$P$16905,$G3738,7),"")</f>
        <v>0</v>
      </c>
      <c r="O3738" s="32">
        <f>IFERROR(INDEX(JOGOS!$C$1:$P$16905,$G3738,8),"")</f>
        <v>0</v>
      </c>
      <c r="P3738" s="32">
        <f>IFERROR(INDEX(JOGOS!$C$1:$P$16905,$G3738,9),"")</f>
        <v>0</v>
      </c>
      <c r="Q3738" s="32">
        <f>IFERROR(INDEX(JOGOS!$C$1:$P$16905,$G3738,10),"")</f>
        <v>0</v>
      </c>
      <c r="T3738" s="32">
        <f t="shared" si="304"/>
        <v>0</v>
      </c>
    </row>
    <row r="3739" spans="1:20">
      <c r="A3739" t="str">
        <f>IF(Tabela3[[#This Row],[GOL CASA]]&lt;&gt;"",Tabela3[[#This Row],[TIME CASA]],"")</f>
        <v/>
      </c>
      <c r="B3739" t="str">
        <f>IF(Tabela3[[#This Row],[GOL FORA]]&lt;&gt;"",Tabela3[[#This Row],[TIME FORA]],"")</f>
        <v/>
      </c>
      <c r="C3739">
        <f t="shared" si="300"/>
        <v>0</v>
      </c>
      <c r="D3739">
        <f t="shared" si="301"/>
        <v>0</v>
      </c>
      <c r="E3739">
        <f t="shared" si="303"/>
        <v>0</v>
      </c>
      <c r="F3739" t="str">
        <f t="shared" si="302"/>
        <v/>
      </c>
      <c r="J3739" s="29">
        <f>IFERROR(INDEX(JOGOS!$C$1:$P$16905,$G3739,3),"")</f>
        <v>0</v>
      </c>
      <c r="K3739" s="32">
        <f>IFERROR(INDEX(JOGOS!$C$1:$P$16905,$G3739,4),"")</f>
        <v>0</v>
      </c>
      <c r="L3739" s="32">
        <f>IFERROR(INDEX(JOGOS!$C$1:$P$16905,$G3739,5),"")</f>
        <v>0</v>
      </c>
      <c r="M3739" s="29">
        <f>IFERROR(INDEX(JOGOS!$C$1:$P$16905,$G3739,6),"")</f>
        <v>0</v>
      </c>
      <c r="N3739" s="32">
        <f>IFERROR(INDEX(JOGOS!$C$1:$P$16905,$G3739,7),"")</f>
        <v>0</v>
      </c>
      <c r="O3739" s="32">
        <f>IFERROR(INDEX(JOGOS!$C$1:$P$16905,$G3739,8),"")</f>
        <v>0</v>
      </c>
      <c r="P3739" s="32">
        <f>IFERROR(INDEX(JOGOS!$C$1:$P$16905,$G3739,9),"")</f>
        <v>0</v>
      </c>
      <c r="Q3739" s="32">
        <f>IFERROR(INDEX(JOGOS!$C$1:$P$16905,$G3739,10),"")</f>
        <v>0</v>
      </c>
      <c r="T3739" s="32">
        <f t="shared" si="304"/>
        <v>0</v>
      </c>
    </row>
    <row r="3740" spans="1:20">
      <c r="A3740" t="str">
        <f>IF(Tabela3[[#This Row],[GOL CASA]]&lt;&gt;"",Tabela3[[#This Row],[TIME CASA]],"")</f>
        <v/>
      </c>
      <c r="B3740" t="str">
        <f>IF(Tabela3[[#This Row],[GOL FORA]]&lt;&gt;"",Tabela3[[#This Row],[TIME FORA]],"")</f>
        <v/>
      </c>
      <c r="C3740">
        <f t="shared" si="300"/>
        <v>0</v>
      </c>
      <c r="D3740">
        <f t="shared" si="301"/>
        <v>0</v>
      </c>
      <c r="E3740">
        <f t="shared" si="303"/>
        <v>0</v>
      </c>
      <c r="F3740" t="str">
        <f t="shared" si="302"/>
        <v/>
      </c>
      <c r="J3740" s="29">
        <f>IFERROR(INDEX(JOGOS!$C$1:$P$16905,$G3740,3),"")</f>
        <v>0</v>
      </c>
      <c r="K3740" s="32">
        <f>IFERROR(INDEX(JOGOS!$C$1:$P$16905,$G3740,4),"")</f>
        <v>0</v>
      </c>
      <c r="L3740" s="32">
        <f>IFERROR(INDEX(JOGOS!$C$1:$P$16905,$G3740,5),"")</f>
        <v>0</v>
      </c>
      <c r="M3740" s="29">
        <f>IFERROR(INDEX(JOGOS!$C$1:$P$16905,$G3740,6),"")</f>
        <v>0</v>
      </c>
      <c r="N3740" s="32">
        <f>IFERROR(INDEX(JOGOS!$C$1:$P$16905,$G3740,7),"")</f>
        <v>0</v>
      </c>
      <c r="O3740" s="32">
        <f>IFERROR(INDEX(JOGOS!$C$1:$P$16905,$G3740,8),"")</f>
        <v>0</v>
      </c>
      <c r="P3740" s="32">
        <f>IFERROR(INDEX(JOGOS!$C$1:$P$16905,$G3740,9),"")</f>
        <v>0</v>
      </c>
      <c r="Q3740" s="32">
        <f>IFERROR(INDEX(JOGOS!$C$1:$P$16905,$G3740,10),"")</f>
        <v>0</v>
      </c>
      <c r="T3740" s="32">
        <f t="shared" si="304"/>
        <v>0</v>
      </c>
    </row>
    <row r="3741" spans="1:20">
      <c r="A3741" t="str">
        <f>IF(Tabela3[[#This Row],[GOL CASA]]&lt;&gt;"",Tabela3[[#This Row],[TIME CASA]],"")</f>
        <v/>
      </c>
      <c r="B3741" t="str">
        <f>IF(Tabela3[[#This Row],[GOL FORA]]&lt;&gt;"",Tabela3[[#This Row],[TIME FORA]],"")</f>
        <v/>
      </c>
      <c r="C3741">
        <f t="shared" si="300"/>
        <v>0</v>
      </c>
      <c r="D3741">
        <f t="shared" si="301"/>
        <v>0</v>
      </c>
      <c r="E3741">
        <f t="shared" si="303"/>
        <v>0</v>
      </c>
      <c r="F3741" t="str">
        <f t="shared" si="302"/>
        <v/>
      </c>
      <c r="J3741" s="29">
        <f>IFERROR(INDEX(JOGOS!$C$1:$P$16905,$G3741,3),"")</f>
        <v>0</v>
      </c>
      <c r="K3741" s="32">
        <f>IFERROR(INDEX(JOGOS!$C$1:$P$16905,$G3741,4),"")</f>
        <v>0</v>
      </c>
      <c r="L3741" s="32">
        <f>IFERROR(INDEX(JOGOS!$C$1:$P$16905,$G3741,5),"")</f>
        <v>0</v>
      </c>
      <c r="M3741" s="29">
        <f>IFERROR(INDEX(JOGOS!$C$1:$P$16905,$G3741,6),"")</f>
        <v>0</v>
      </c>
      <c r="N3741" s="32">
        <f>IFERROR(INDEX(JOGOS!$C$1:$P$16905,$G3741,7),"")</f>
        <v>0</v>
      </c>
      <c r="O3741" s="32">
        <f>IFERROR(INDEX(JOGOS!$C$1:$P$16905,$G3741,8),"")</f>
        <v>0</v>
      </c>
      <c r="P3741" s="32">
        <f>IFERROR(INDEX(JOGOS!$C$1:$P$16905,$G3741,9),"")</f>
        <v>0</v>
      </c>
      <c r="Q3741" s="32">
        <f>IFERROR(INDEX(JOGOS!$C$1:$P$16905,$G3741,10),"")</f>
        <v>0</v>
      </c>
      <c r="T3741" s="32">
        <f t="shared" si="304"/>
        <v>0</v>
      </c>
    </row>
    <row r="3742" spans="1:20">
      <c r="A3742" t="str">
        <f>IF(Tabela3[[#This Row],[GOL CASA]]&lt;&gt;"",Tabela3[[#This Row],[TIME CASA]],"")</f>
        <v/>
      </c>
      <c r="B3742" t="str">
        <f>IF(Tabela3[[#This Row],[GOL FORA]]&lt;&gt;"",Tabela3[[#This Row],[TIME FORA]],"")</f>
        <v/>
      </c>
      <c r="C3742">
        <f t="shared" si="300"/>
        <v>0</v>
      </c>
      <c r="D3742">
        <f t="shared" si="301"/>
        <v>0</v>
      </c>
      <c r="E3742">
        <f t="shared" si="303"/>
        <v>0</v>
      </c>
      <c r="F3742" t="str">
        <f t="shared" si="302"/>
        <v/>
      </c>
      <c r="J3742" s="29">
        <f>IFERROR(INDEX(JOGOS!$C$1:$P$16905,$G3742,3),"")</f>
        <v>0</v>
      </c>
      <c r="K3742" s="32">
        <f>IFERROR(INDEX(JOGOS!$C$1:$P$16905,$G3742,4),"")</f>
        <v>0</v>
      </c>
      <c r="L3742" s="32">
        <f>IFERROR(INDEX(JOGOS!$C$1:$P$16905,$G3742,5),"")</f>
        <v>0</v>
      </c>
      <c r="M3742" s="29">
        <f>IFERROR(INDEX(JOGOS!$C$1:$P$16905,$G3742,6),"")</f>
        <v>0</v>
      </c>
      <c r="N3742" s="32">
        <f>IFERROR(INDEX(JOGOS!$C$1:$P$16905,$G3742,7),"")</f>
        <v>0</v>
      </c>
      <c r="O3742" s="32">
        <f>IFERROR(INDEX(JOGOS!$C$1:$P$16905,$G3742,8),"")</f>
        <v>0</v>
      </c>
      <c r="P3742" s="32">
        <f>IFERROR(INDEX(JOGOS!$C$1:$P$16905,$G3742,9),"")</f>
        <v>0</v>
      </c>
      <c r="Q3742" s="32">
        <f>IFERROR(INDEX(JOGOS!$C$1:$P$16905,$G3742,10),"")</f>
        <v>0</v>
      </c>
      <c r="T3742" s="32">
        <f t="shared" si="304"/>
        <v>0</v>
      </c>
    </row>
    <row r="3743" spans="1:20">
      <c r="A3743" t="str">
        <f>IF(Tabela3[[#This Row],[GOL CASA]]&lt;&gt;"",Tabela3[[#This Row],[TIME CASA]],"")</f>
        <v/>
      </c>
      <c r="B3743" t="str">
        <f>IF(Tabela3[[#This Row],[GOL FORA]]&lt;&gt;"",Tabela3[[#This Row],[TIME FORA]],"")</f>
        <v/>
      </c>
      <c r="C3743">
        <f t="shared" si="300"/>
        <v>0</v>
      </c>
      <c r="D3743">
        <f t="shared" si="301"/>
        <v>0</v>
      </c>
      <c r="E3743">
        <f t="shared" si="303"/>
        <v>0</v>
      </c>
      <c r="F3743" t="str">
        <f t="shared" si="302"/>
        <v/>
      </c>
      <c r="J3743" s="29">
        <f>IFERROR(INDEX(JOGOS!$C$1:$P$16905,$G3743,3),"")</f>
        <v>0</v>
      </c>
      <c r="K3743" s="32">
        <f>IFERROR(INDEX(JOGOS!$C$1:$P$16905,$G3743,4),"")</f>
        <v>0</v>
      </c>
      <c r="L3743" s="32">
        <f>IFERROR(INDEX(JOGOS!$C$1:$P$16905,$G3743,5),"")</f>
        <v>0</v>
      </c>
      <c r="M3743" s="29">
        <f>IFERROR(INDEX(JOGOS!$C$1:$P$16905,$G3743,6),"")</f>
        <v>0</v>
      </c>
      <c r="N3743" s="32">
        <f>IFERROR(INDEX(JOGOS!$C$1:$P$16905,$G3743,7),"")</f>
        <v>0</v>
      </c>
      <c r="O3743" s="32">
        <f>IFERROR(INDEX(JOGOS!$C$1:$P$16905,$G3743,8),"")</f>
        <v>0</v>
      </c>
      <c r="P3743" s="32">
        <f>IFERROR(INDEX(JOGOS!$C$1:$P$16905,$G3743,9),"")</f>
        <v>0</v>
      </c>
      <c r="Q3743" s="32">
        <f>IFERROR(INDEX(JOGOS!$C$1:$P$16905,$G3743,10),"")</f>
        <v>0</v>
      </c>
      <c r="T3743" s="32">
        <f t="shared" si="304"/>
        <v>0</v>
      </c>
    </row>
    <row r="3744" spans="1:20">
      <c r="A3744" t="str">
        <f>IF(Tabela3[[#This Row],[GOL CASA]]&lt;&gt;"",Tabela3[[#This Row],[TIME CASA]],"")</f>
        <v/>
      </c>
      <c r="B3744" t="str">
        <f>IF(Tabela3[[#This Row],[GOL FORA]]&lt;&gt;"",Tabela3[[#This Row],[TIME FORA]],"")</f>
        <v/>
      </c>
      <c r="C3744">
        <f t="shared" si="300"/>
        <v>0</v>
      </c>
      <c r="D3744">
        <f t="shared" si="301"/>
        <v>0</v>
      </c>
      <c r="E3744">
        <f t="shared" si="303"/>
        <v>0</v>
      </c>
      <c r="F3744" t="str">
        <f t="shared" si="302"/>
        <v/>
      </c>
      <c r="J3744" s="29">
        <f>IFERROR(INDEX(JOGOS!$C$1:$P$16905,$G3744,3),"")</f>
        <v>0</v>
      </c>
      <c r="K3744" s="32">
        <f>IFERROR(INDEX(JOGOS!$C$1:$P$16905,$G3744,4),"")</f>
        <v>0</v>
      </c>
      <c r="L3744" s="32">
        <f>IFERROR(INDEX(JOGOS!$C$1:$P$16905,$G3744,5),"")</f>
        <v>0</v>
      </c>
      <c r="M3744" s="29">
        <f>IFERROR(INDEX(JOGOS!$C$1:$P$16905,$G3744,6),"")</f>
        <v>0</v>
      </c>
      <c r="N3744" s="32">
        <f>IFERROR(INDEX(JOGOS!$C$1:$P$16905,$G3744,7),"")</f>
        <v>0</v>
      </c>
      <c r="O3744" s="32">
        <f>IFERROR(INDEX(JOGOS!$C$1:$P$16905,$G3744,8),"")</f>
        <v>0</v>
      </c>
      <c r="P3744" s="32">
        <f>IFERROR(INDEX(JOGOS!$C$1:$P$16905,$G3744,9),"")</f>
        <v>0</v>
      </c>
      <c r="Q3744" s="32">
        <f>IFERROR(INDEX(JOGOS!$C$1:$P$16905,$G3744,10),"")</f>
        <v>0</v>
      </c>
      <c r="T3744" s="32">
        <f t="shared" si="304"/>
        <v>0</v>
      </c>
    </row>
    <row r="3745" spans="1:20">
      <c r="A3745" t="str">
        <f>IF(Tabela3[[#This Row],[GOL CASA]]&lt;&gt;"",Tabela3[[#This Row],[TIME CASA]],"")</f>
        <v/>
      </c>
      <c r="B3745" t="str">
        <f>IF(Tabela3[[#This Row],[GOL FORA]]&lt;&gt;"",Tabela3[[#This Row],[TIME FORA]],"")</f>
        <v/>
      </c>
      <c r="C3745">
        <f t="shared" si="300"/>
        <v>0</v>
      </c>
      <c r="D3745">
        <f t="shared" si="301"/>
        <v>0</v>
      </c>
      <c r="E3745">
        <f t="shared" si="303"/>
        <v>0</v>
      </c>
      <c r="F3745" t="str">
        <f t="shared" si="302"/>
        <v/>
      </c>
      <c r="J3745" s="29">
        <f>IFERROR(INDEX(JOGOS!$C$1:$P$16905,$G3745,3),"")</f>
        <v>0</v>
      </c>
      <c r="K3745" s="32">
        <f>IFERROR(INDEX(JOGOS!$C$1:$P$16905,$G3745,4),"")</f>
        <v>0</v>
      </c>
      <c r="L3745" s="32">
        <f>IFERROR(INDEX(JOGOS!$C$1:$P$16905,$G3745,5),"")</f>
        <v>0</v>
      </c>
      <c r="M3745" s="29">
        <f>IFERROR(INDEX(JOGOS!$C$1:$P$16905,$G3745,6),"")</f>
        <v>0</v>
      </c>
      <c r="N3745" s="32">
        <f>IFERROR(INDEX(JOGOS!$C$1:$P$16905,$G3745,7),"")</f>
        <v>0</v>
      </c>
      <c r="O3745" s="32">
        <f>IFERROR(INDEX(JOGOS!$C$1:$P$16905,$G3745,8),"")</f>
        <v>0</v>
      </c>
      <c r="P3745" s="32">
        <f>IFERROR(INDEX(JOGOS!$C$1:$P$16905,$G3745,9),"")</f>
        <v>0</v>
      </c>
      <c r="Q3745" s="32">
        <f>IFERROR(INDEX(JOGOS!$C$1:$P$16905,$G3745,10),"")</f>
        <v>0</v>
      </c>
      <c r="T3745" s="32">
        <f t="shared" si="304"/>
        <v>0</v>
      </c>
    </row>
    <row r="3746" spans="1:20">
      <c r="A3746" t="str">
        <f>IF(Tabela3[[#This Row],[GOL CASA]]&lt;&gt;"",Tabela3[[#This Row],[TIME CASA]],"")</f>
        <v/>
      </c>
      <c r="B3746" t="str">
        <f>IF(Tabela3[[#This Row],[GOL FORA]]&lt;&gt;"",Tabela3[[#This Row],[TIME FORA]],"")</f>
        <v/>
      </c>
      <c r="C3746">
        <f t="shared" si="300"/>
        <v>0</v>
      </c>
      <c r="D3746">
        <f t="shared" si="301"/>
        <v>0</v>
      </c>
      <c r="E3746">
        <f t="shared" si="303"/>
        <v>0</v>
      </c>
      <c r="F3746" t="str">
        <f t="shared" si="302"/>
        <v/>
      </c>
      <c r="J3746" s="29">
        <f>IFERROR(INDEX(JOGOS!$C$1:$P$16905,$G3746,3),"")</f>
        <v>0</v>
      </c>
      <c r="K3746" s="32">
        <f>IFERROR(INDEX(JOGOS!$C$1:$P$16905,$G3746,4),"")</f>
        <v>0</v>
      </c>
      <c r="L3746" s="32">
        <f>IFERROR(INDEX(JOGOS!$C$1:$P$16905,$G3746,5),"")</f>
        <v>0</v>
      </c>
      <c r="M3746" s="29">
        <f>IFERROR(INDEX(JOGOS!$C$1:$P$16905,$G3746,6),"")</f>
        <v>0</v>
      </c>
      <c r="N3746" s="32">
        <f>IFERROR(INDEX(JOGOS!$C$1:$P$16905,$G3746,7),"")</f>
        <v>0</v>
      </c>
      <c r="O3746" s="32">
        <f>IFERROR(INDEX(JOGOS!$C$1:$P$16905,$G3746,8),"")</f>
        <v>0</v>
      </c>
      <c r="P3746" s="32">
        <f>IFERROR(INDEX(JOGOS!$C$1:$P$16905,$G3746,9),"")</f>
        <v>0</v>
      </c>
      <c r="Q3746" s="32">
        <f>IFERROR(INDEX(JOGOS!$C$1:$P$16905,$G3746,10),"")</f>
        <v>0</v>
      </c>
      <c r="T3746" s="32">
        <f t="shared" si="304"/>
        <v>0</v>
      </c>
    </row>
    <row r="3747" spans="1:20">
      <c r="A3747" t="str">
        <f>IF(Tabela3[[#This Row],[GOL CASA]]&lt;&gt;"",Tabela3[[#This Row],[TIME CASA]],"")</f>
        <v/>
      </c>
      <c r="B3747" t="str">
        <f>IF(Tabela3[[#This Row],[GOL FORA]]&lt;&gt;"",Tabela3[[#This Row],[TIME FORA]],"")</f>
        <v/>
      </c>
      <c r="C3747">
        <f t="shared" si="300"/>
        <v>0</v>
      </c>
      <c r="D3747">
        <f t="shared" si="301"/>
        <v>0</v>
      </c>
      <c r="E3747">
        <f t="shared" si="303"/>
        <v>0</v>
      </c>
      <c r="F3747" t="str">
        <f t="shared" si="302"/>
        <v/>
      </c>
      <c r="J3747" s="29">
        <f>IFERROR(INDEX(JOGOS!$C$1:$P$16905,$G3747,3),"")</f>
        <v>0</v>
      </c>
      <c r="K3747" s="32">
        <f>IFERROR(INDEX(JOGOS!$C$1:$P$16905,$G3747,4),"")</f>
        <v>0</v>
      </c>
      <c r="L3747" s="32">
        <f>IFERROR(INDEX(JOGOS!$C$1:$P$16905,$G3747,5),"")</f>
        <v>0</v>
      </c>
      <c r="M3747" s="29">
        <f>IFERROR(INDEX(JOGOS!$C$1:$P$16905,$G3747,6),"")</f>
        <v>0</v>
      </c>
      <c r="N3747" s="32">
        <f>IFERROR(INDEX(JOGOS!$C$1:$P$16905,$G3747,7),"")</f>
        <v>0</v>
      </c>
      <c r="O3747" s="32">
        <f>IFERROR(INDEX(JOGOS!$C$1:$P$16905,$G3747,8),"")</f>
        <v>0</v>
      </c>
      <c r="P3747" s="32">
        <f>IFERROR(INDEX(JOGOS!$C$1:$P$16905,$G3747,9),"")</f>
        <v>0</v>
      </c>
      <c r="Q3747" s="32">
        <f>IFERROR(INDEX(JOGOS!$C$1:$P$16905,$G3747,10),"")</f>
        <v>0</v>
      </c>
      <c r="T3747" s="32">
        <f t="shared" si="304"/>
        <v>0</v>
      </c>
    </row>
    <row r="3748" spans="1:20">
      <c r="A3748" t="str">
        <f>IF(Tabela3[[#This Row],[GOL CASA]]&lt;&gt;"",Tabela3[[#This Row],[TIME CASA]],"")</f>
        <v/>
      </c>
      <c r="B3748" t="str">
        <f>IF(Tabela3[[#This Row],[GOL FORA]]&lt;&gt;"",Tabela3[[#This Row],[TIME FORA]],"")</f>
        <v/>
      </c>
      <c r="C3748">
        <f t="shared" si="300"/>
        <v>0</v>
      </c>
      <c r="D3748">
        <f t="shared" si="301"/>
        <v>0</v>
      </c>
      <c r="E3748">
        <f t="shared" si="303"/>
        <v>0</v>
      </c>
      <c r="F3748" t="str">
        <f t="shared" si="302"/>
        <v/>
      </c>
      <c r="J3748" s="29">
        <f>IFERROR(INDEX(JOGOS!$C$1:$P$16905,$G3748,3),"")</f>
        <v>0</v>
      </c>
      <c r="K3748" s="32">
        <f>IFERROR(INDEX(JOGOS!$C$1:$P$16905,$G3748,4),"")</f>
        <v>0</v>
      </c>
      <c r="L3748" s="32">
        <f>IFERROR(INDEX(JOGOS!$C$1:$P$16905,$G3748,5),"")</f>
        <v>0</v>
      </c>
      <c r="M3748" s="29">
        <f>IFERROR(INDEX(JOGOS!$C$1:$P$16905,$G3748,6),"")</f>
        <v>0</v>
      </c>
      <c r="N3748" s="32">
        <f>IFERROR(INDEX(JOGOS!$C$1:$P$16905,$G3748,7),"")</f>
        <v>0</v>
      </c>
      <c r="O3748" s="32">
        <f>IFERROR(INDEX(JOGOS!$C$1:$P$16905,$G3748,8),"")</f>
        <v>0</v>
      </c>
      <c r="P3748" s="32">
        <f>IFERROR(INDEX(JOGOS!$C$1:$P$16905,$G3748,9),"")</f>
        <v>0</v>
      </c>
      <c r="Q3748" s="32">
        <f>IFERROR(INDEX(JOGOS!$C$1:$P$16905,$G3748,10),"")</f>
        <v>0</v>
      </c>
      <c r="T3748" s="32">
        <f t="shared" si="304"/>
        <v>0</v>
      </c>
    </row>
    <row r="3749" spans="1:20">
      <c r="A3749" t="str">
        <f>IF(Tabela3[[#This Row],[GOL CASA]]&lt;&gt;"",Tabela3[[#This Row],[TIME CASA]],"")</f>
        <v/>
      </c>
      <c r="B3749" t="str">
        <f>IF(Tabela3[[#This Row],[GOL FORA]]&lt;&gt;"",Tabela3[[#This Row],[TIME FORA]],"")</f>
        <v/>
      </c>
      <c r="C3749">
        <f t="shared" si="300"/>
        <v>0</v>
      </c>
      <c r="D3749">
        <f t="shared" si="301"/>
        <v>0</v>
      </c>
      <c r="E3749">
        <f t="shared" si="303"/>
        <v>0</v>
      </c>
      <c r="F3749" t="str">
        <f t="shared" si="302"/>
        <v/>
      </c>
      <c r="J3749" s="29">
        <f>IFERROR(INDEX(JOGOS!$C$1:$P$16905,$G3749,3),"")</f>
        <v>0</v>
      </c>
      <c r="K3749" s="32">
        <f>IFERROR(INDEX(JOGOS!$C$1:$P$16905,$G3749,4),"")</f>
        <v>0</v>
      </c>
      <c r="L3749" s="32">
        <f>IFERROR(INDEX(JOGOS!$C$1:$P$16905,$G3749,5),"")</f>
        <v>0</v>
      </c>
      <c r="M3749" s="29">
        <f>IFERROR(INDEX(JOGOS!$C$1:$P$16905,$G3749,6),"")</f>
        <v>0</v>
      </c>
      <c r="N3749" s="32">
        <f>IFERROR(INDEX(JOGOS!$C$1:$P$16905,$G3749,7),"")</f>
        <v>0</v>
      </c>
      <c r="O3749" s="32">
        <f>IFERROR(INDEX(JOGOS!$C$1:$P$16905,$G3749,8),"")</f>
        <v>0</v>
      </c>
      <c r="P3749" s="32">
        <f>IFERROR(INDEX(JOGOS!$C$1:$P$16905,$G3749,9),"")</f>
        <v>0</v>
      </c>
      <c r="Q3749" s="32">
        <f>IFERROR(INDEX(JOGOS!$C$1:$P$16905,$G3749,10),"")</f>
        <v>0</v>
      </c>
      <c r="T3749" s="32">
        <f t="shared" si="304"/>
        <v>0</v>
      </c>
    </row>
    <row r="3750" spans="1:20">
      <c r="A3750" t="str">
        <f>IF(Tabela3[[#This Row],[GOL CASA]]&lt;&gt;"",Tabela3[[#This Row],[TIME CASA]],"")</f>
        <v/>
      </c>
      <c r="B3750" t="str">
        <f>IF(Tabela3[[#This Row],[GOL FORA]]&lt;&gt;"",Tabela3[[#This Row],[TIME FORA]],"")</f>
        <v/>
      </c>
      <c r="C3750">
        <f t="shared" si="300"/>
        <v>0</v>
      </c>
      <c r="D3750">
        <f t="shared" si="301"/>
        <v>0</v>
      </c>
      <c r="E3750">
        <f t="shared" si="303"/>
        <v>0</v>
      </c>
      <c r="F3750" t="str">
        <f t="shared" si="302"/>
        <v/>
      </c>
      <c r="J3750" s="29">
        <f>IFERROR(INDEX(JOGOS!$C$1:$P$16905,$G3750,3),"")</f>
        <v>0</v>
      </c>
      <c r="K3750" s="32">
        <f>IFERROR(INDEX(JOGOS!$C$1:$P$16905,$G3750,4),"")</f>
        <v>0</v>
      </c>
      <c r="L3750" s="32">
        <f>IFERROR(INDEX(JOGOS!$C$1:$P$16905,$G3750,5),"")</f>
        <v>0</v>
      </c>
      <c r="M3750" s="29">
        <f>IFERROR(INDEX(JOGOS!$C$1:$P$16905,$G3750,6),"")</f>
        <v>0</v>
      </c>
      <c r="N3750" s="32">
        <f>IFERROR(INDEX(JOGOS!$C$1:$P$16905,$G3750,7),"")</f>
        <v>0</v>
      </c>
      <c r="O3750" s="32">
        <f>IFERROR(INDEX(JOGOS!$C$1:$P$16905,$G3750,8),"")</f>
        <v>0</v>
      </c>
      <c r="P3750" s="32">
        <f>IFERROR(INDEX(JOGOS!$C$1:$P$16905,$G3750,9),"")</f>
        <v>0</v>
      </c>
      <c r="Q3750" s="32">
        <f>IFERROR(INDEX(JOGOS!$C$1:$P$16905,$G3750,10),"")</f>
        <v>0</v>
      </c>
      <c r="T3750" s="32">
        <f t="shared" si="304"/>
        <v>0</v>
      </c>
    </row>
    <row r="3751" spans="1:20">
      <c r="A3751" t="str">
        <f>IF(Tabela3[[#This Row],[GOL CASA]]&lt;&gt;"",Tabela3[[#This Row],[TIME CASA]],"")</f>
        <v/>
      </c>
      <c r="B3751" t="str">
        <f>IF(Tabela3[[#This Row],[GOL FORA]]&lt;&gt;"",Tabela3[[#This Row],[TIME FORA]],"")</f>
        <v/>
      </c>
      <c r="C3751">
        <f t="shared" si="300"/>
        <v>0</v>
      </c>
      <c r="D3751">
        <f t="shared" si="301"/>
        <v>0</v>
      </c>
      <c r="E3751">
        <f t="shared" si="303"/>
        <v>0</v>
      </c>
      <c r="F3751" t="str">
        <f t="shared" si="302"/>
        <v/>
      </c>
      <c r="J3751" s="29">
        <f>IFERROR(INDEX(JOGOS!$C$1:$P$16905,$G3751,3),"")</f>
        <v>0</v>
      </c>
      <c r="K3751" s="32">
        <f>IFERROR(INDEX(JOGOS!$C$1:$P$16905,$G3751,4),"")</f>
        <v>0</v>
      </c>
      <c r="L3751" s="32">
        <f>IFERROR(INDEX(JOGOS!$C$1:$P$16905,$G3751,5),"")</f>
        <v>0</v>
      </c>
      <c r="M3751" s="29">
        <f>IFERROR(INDEX(JOGOS!$C$1:$P$16905,$G3751,6),"")</f>
        <v>0</v>
      </c>
      <c r="N3751" s="32">
        <f>IFERROR(INDEX(JOGOS!$C$1:$P$16905,$G3751,7),"")</f>
        <v>0</v>
      </c>
      <c r="O3751" s="32">
        <f>IFERROR(INDEX(JOGOS!$C$1:$P$16905,$G3751,8),"")</f>
        <v>0</v>
      </c>
      <c r="P3751" s="32">
        <f>IFERROR(INDEX(JOGOS!$C$1:$P$16905,$G3751,9),"")</f>
        <v>0</v>
      </c>
      <c r="Q3751" s="32">
        <f>IFERROR(INDEX(JOGOS!$C$1:$P$16905,$G3751,10),"")</f>
        <v>0</v>
      </c>
      <c r="T3751" s="32">
        <f t="shared" si="304"/>
        <v>0</v>
      </c>
    </row>
    <row r="3752" spans="1:20">
      <c r="A3752" t="str">
        <f>IF(Tabela3[[#This Row],[GOL CASA]]&lt;&gt;"",Tabela3[[#This Row],[TIME CASA]],"")</f>
        <v/>
      </c>
      <c r="B3752" t="str">
        <f>IF(Tabela3[[#This Row],[GOL FORA]]&lt;&gt;"",Tabela3[[#This Row],[TIME FORA]],"")</f>
        <v/>
      </c>
      <c r="C3752">
        <f t="shared" si="300"/>
        <v>0</v>
      </c>
      <c r="D3752">
        <f t="shared" si="301"/>
        <v>0</v>
      </c>
      <c r="E3752">
        <f t="shared" si="303"/>
        <v>0</v>
      </c>
      <c r="F3752" t="str">
        <f t="shared" si="302"/>
        <v/>
      </c>
      <c r="J3752" s="29">
        <f>IFERROR(INDEX(JOGOS!$C$1:$P$16905,$G3752,3),"")</f>
        <v>0</v>
      </c>
      <c r="K3752" s="32">
        <f>IFERROR(INDEX(JOGOS!$C$1:$P$16905,$G3752,4),"")</f>
        <v>0</v>
      </c>
      <c r="L3752" s="32">
        <f>IFERROR(INDEX(JOGOS!$C$1:$P$16905,$G3752,5),"")</f>
        <v>0</v>
      </c>
      <c r="M3752" s="29">
        <f>IFERROR(INDEX(JOGOS!$C$1:$P$16905,$G3752,6),"")</f>
        <v>0</v>
      </c>
      <c r="N3752" s="32">
        <f>IFERROR(INDEX(JOGOS!$C$1:$P$16905,$G3752,7),"")</f>
        <v>0</v>
      </c>
      <c r="O3752" s="32">
        <f>IFERROR(INDEX(JOGOS!$C$1:$P$16905,$G3752,8),"")</f>
        <v>0</v>
      </c>
      <c r="P3752" s="32">
        <f>IFERROR(INDEX(JOGOS!$C$1:$P$16905,$G3752,9),"")</f>
        <v>0</v>
      </c>
      <c r="Q3752" s="32">
        <f>IFERROR(INDEX(JOGOS!$C$1:$P$16905,$G3752,10),"")</f>
        <v>0</v>
      </c>
      <c r="T3752" s="32">
        <f t="shared" si="304"/>
        <v>0</v>
      </c>
    </row>
    <row r="3753" spans="1:20">
      <c r="A3753" t="str">
        <f>IF(Tabela3[[#This Row],[GOL CASA]]&lt;&gt;"",Tabela3[[#This Row],[TIME CASA]],"")</f>
        <v/>
      </c>
      <c r="B3753" t="str">
        <f>IF(Tabela3[[#This Row],[GOL FORA]]&lt;&gt;"",Tabela3[[#This Row],[TIME FORA]],"")</f>
        <v/>
      </c>
      <c r="C3753">
        <f t="shared" si="300"/>
        <v>0</v>
      </c>
      <c r="D3753">
        <f t="shared" si="301"/>
        <v>0</v>
      </c>
      <c r="E3753">
        <f t="shared" si="303"/>
        <v>0</v>
      </c>
      <c r="F3753" t="str">
        <f t="shared" si="302"/>
        <v/>
      </c>
      <c r="J3753" s="29">
        <f>IFERROR(INDEX(JOGOS!$C$1:$P$16905,$G3753,3),"")</f>
        <v>0</v>
      </c>
      <c r="K3753" s="32">
        <f>IFERROR(INDEX(JOGOS!$C$1:$P$16905,$G3753,4),"")</f>
        <v>0</v>
      </c>
      <c r="L3753" s="32">
        <f>IFERROR(INDEX(JOGOS!$C$1:$P$16905,$G3753,5),"")</f>
        <v>0</v>
      </c>
      <c r="M3753" s="29">
        <f>IFERROR(INDEX(JOGOS!$C$1:$P$16905,$G3753,6),"")</f>
        <v>0</v>
      </c>
      <c r="N3753" s="32">
        <f>IFERROR(INDEX(JOGOS!$C$1:$P$16905,$G3753,7),"")</f>
        <v>0</v>
      </c>
      <c r="O3753" s="32">
        <f>IFERROR(INDEX(JOGOS!$C$1:$P$16905,$G3753,8),"")</f>
        <v>0</v>
      </c>
      <c r="P3753" s="32">
        <f>IFERROR(INDEX(JOGOS!$C$1:$P$16905,$G3753,9),"")</f>
        <v>0</v>
      </c>
      <c r="Q3753" s="32">
        <f>IFERROR(INDEX(JOGOS!$C$1:$P$16905,$G3753,10),"")</f>
        <v>0</v>
      </c>
      <c r="T3753" s="32">
        <f t="shared" si="304"/>
        <v>0</v>
      </c>
    </row>
    <row r="3754" spans="1:20">
      <c r="A3754" t="str">
        <f>IF(Tabela3[[#This Row],[GOL CASA]]&lt;&gt;"",Tabela3[[#This Row],[TIME CASA]],"")</f>
        <v/>
      </c>
      <c r="B3754" t="str">
        <f>IF(Tabela3[[#This Row],[GOL FORA]]&lt;&gt;"",Tabela3[[#This Row],[TIME FORA]],"")</f>
        <v/>
      </c>
      <c r="C3754">
        <f t="shared" si="300"/>
        <v>0</v>
      </c>
      <c r="D3754">
        <f t="shared" si="301"/>
        <v>0</v>
      </c>
      <c r="E3754">
        <f t="shared" si="303"/>
        <v>0</v>
      </c>
      <c r="F3754" t="str">
        <f t="shared" si="302"/>
        <v/>
      </c>
      <c r="J3754" s="29">
        <f>IFERROR(INDEX(JOGOS!$C$1:$P$16905,$G3754,3),"")</f>
        <v>0</v>
      </c>
      <c r="K3754" s="32">
        <f>IFERROR(INDEX(JOGOS!$C$1:$P$16905,$G3754,4),"")</f>
        <v>0</v>
      </c>
      <c r="L3754" s="32">
        <f>IFERROR(INDEX(JOGOS!$C$1:$P$16905,$G3754,5),"")</f>
        <v>0</v>
      </c>
      <c r="M3754" s="29">
        <f>IFERROR(INDEX(JOGOS!$C$1:$P$16905,$G3754,6),"")</f>
        <v>0</v>
      </c>
      <c r="N3754" s="32">
        <f>IFERROR(INDEX(JOGOS!$C$1:$P$16905,$G3754,7),"")</f>
        <v>0</v>
      </c>
      <c r="O3754" s="32">
        <f>IFERROR(INDEX(JOGOS!$C$1:$P$16905,$G3754,8),"")</f>
        <v>0</v>
      </c>
      <c r="P3754" s="32">
        <f>IFERROR(INDEX(JOGOS!$C$1:$P$16905,$G3754,9),"")</f>
        <v>0</v>
      </c>
      <c r="Q3754" s="32">
        <f>IFERROR(INDEX(JOGOS!$C$1:$P$16905,$G3754,10),"")</f>
        <v>0</v>
      </c>
      <c r="T3754" s="32">
        <f t="shared" si="304"/>
        <v>0</v>
      </c>
    </row>
    <row r="3755" spans="1:20">
      <c r="A3755" t="str">
        <f>IF(Tabela3[[#This Row],[GOL CASA]]&lt;&gt;"",Tabela3[[#This Row],[TIME CASA]],"")</f>
        <v/>
      </c>
      <c r="B3755" t="str">
        <f>IF(Tabela3[[#This Row],[GOL FORA]]&lt;&gt;"",Tabela3[[#This Row],[TIME FORA]],"")</f>
        <v/>
      </c>
      <c r="C3755">
        <f t="shared" si="300"/>
        <v>0</v>
      </c>
      <c r="D3755">
        <f t="shared" si="301"/>
        <v>0</v>
      </c>
      <c r="E3755">
        <f t="shared" si="303"/>
        <v>0</v>
      </c>
      <c r="F3755" t="str">
        <f t="shared" si="302"/>
        <v/>
      </c>
      <c r="J3755" s="29">
        <f>IFERROR(INDEX(JOGOS!$C$1:$P$16905,$G3755,3),"")</f>
        <v>0</v>
      </c>
      <c r="K3755" s="32">
        <f>IFERROR(INDEX(JOGOS!$C$1:$P$16905,$G3755,4),"")</f>
        <v>0</v>
      </c>
      <c r="L3755" s="32">
        <f>IFERROR(INDEX(JOGOS!$C$1:$P$16905,$G3755,5),"")</f>
        <v>0</v>
      </c>
      <c r="M3755" s="29">
        <f>IFERROR(INDEX(JOGOS!$C$1:$P$16905,$G3755,6),"")</f>
        <v>0</v>
      </c>
      <c r="N3755" s="32">
        <f>IFERROR(INDEX(JOGOS!$C$1:$P$16905,$G3755,7),"")</f>
        <v>0</v>
      </c>
      <c r="O3755" s="32">
        <f>IFERROR(INDEX(JOGOS!$C$1:$P$16905,$G3755,8),"")</f>
        <v>0</v>
      </c>
      <c r="P3755" s="32">
        <f>IFERROR(INDEX(JOGOS!$C$1:$P$16905,$G3755,9),"")</f>
        <v>0</v>
      </c>
      <c r="Q3755" s="32">
        <f>IFERROR(INDEX(JOGOS!$C$1:$P$16905,$G3755,10),"")</f>
        <v>0</v>
      </c>
      <c r="T3755" s="32">
        <f t="shared" si="304"/>
        <v>0</v>
      </c>
    </row>
    <row r="3756" spans="1:20">
      <c r="A3756" t="str">
        <f>IF(Tabela3[[#This Row],[GOL CASA]]&lt;&gt;"",Tabela3[[#This Row],[TIME CASA]],"")</f>
        <v/>
      </c>
      <c r="B3756" t="str">
        <f>IF(Tabela3[[#This Row],[GOL FORA]]&lt;&gt;"",Tabela3[[#This Row],[TIME FORA]],"")</f>
        <v/>
      </c>
      <c r="C3756">
        <f t="shared" si="300"/>
        <v>0</v>
      </c>
      <c r="D3756">
        <f t="shared" si="301"/>
        <v>0</v>
      </c>
      <c r="E3756">
        <f t="shared" si="303"/>
        <v>0</v>
      </c>
      <c r="F3756" t="str">
        <f t="shared" si="302"/>
        <v/>
      </c>
      <c r="J3756" s="29">
        <f>IFERROR(INDEX(JOGOS!$C$1:$P$16905,$G3756,3),"")</f>
        <v>0</v>
      </c>
      <c r="K3756" s="32">
        <f>IFERROR(INDEX(JOGOS!$C$1:$P$16905,$G3756,4),"")</f>
        <v>0</v>
      </c>
      <c r="L3756" s="32">
        <f>IFERROR(INDEX(JOGOS!$C$1:$P$16905,$G3756,5),"")</f>
        <v>0</v>
      </c>
      <c r="M3756" s="29">
        <f>IFERROR(INDEX(JOGOS!$C$1:$P$16905,$G3756,6),"")</f>
        <v>0</v>
      </c>
      <c r="N3756" s="32">
        <f>IFERROR(INDEX(JOGOS!$C$1:$P$16905,$G3756,7),"")</f>
        <v>0</v>
      </c>
      <c r="O3756" s="32">
        <f>IFERROR(INDEX(JOGOS!$C$1:$P$16905,$G3756,8),"")</f>
        <v>0</v>
      </c>
      <c r="P3756" s="32">
        <f>IFERROR(INDEX(JOGOS!$C$1:$P$16905,$G3756,9),"")</f>
        <v>0</v>
      </c>
      <c r="Q3756" s="32">
        <f>IFERROR(INDEX(JOGOS!$C$1:$P$16905,$G3756,10),"")</f>
        <v>0</v>
      </c>
      <c r="T3756" s="32">
        <f t="shared" si="304"/>
        <v>0</v>
      </c>
    </row>
    <row r="3757" spans="1:20">
      <c r="A3757" t="str">
        <f>IF(Tabela3[[#This Row],[GOL CASA]]&lt;&gt;"",Tabela3[[#This Row],[TIME CASA]],"")</f>
        <v/>
      </c>
      <c r="B3757" t="str">
        <f>IF(Tabela3[[#This Row],[GOL FORA]]&lt;&gt;"",Tabela3[[#This Row],[TIME FORA]],"")</f>
        <v/>
      </c>
      <c r="C3757">
        <f t="shared" si="300"/>
        <v>0</v>
      </c>
      <c r="D3757">
        <f t="shared" si="301"/>
        <v>0</v>
      </c>
      <c r="E3757">
        <f t="shared" si="303"/>
        <v>0</v>
      </c>
      <c r="F3757" t="str">
        <f t="shared" si="302"/>
        <v/>
      </c>
      <c r="J3757" s="29">
        <f>IFERROR(INDEX(JOGOS!$C$1:$P$16905,$G3757,3),"")</f>
        <v>0</v>
      </c>
      <c r="K3757" s="32">
        <f>IFERROR(INDEX(JOGOS!$C$1:$P$16905,$G3757,4),"")</f>
        <v>0</v>
      </c>
      <c r="L3757" s="32">
        <f>IFERROR(INDEX(JOGOS!$C$1:$P$16905,$G3757,5),"")</f>
        <v>0</v>
      </c>
      <c r="M3757" s="29">
        <f>IFERROR(INDEX(JOGOS!$C$1:$P$16905,$G3757,6),"")</f>
        <v>0</v>
      </c>
      <c r="N3757" s="32">
        <f>IFERROR(INDEX(JOGOS!$C$1:$P$16905,$G3757,7),"")</f>
        <v>0</v>
      </c>
      <c r="O3757" s="32">
        <f>IFERROR(INDEX(JOGOS!$C$1:$P$16905,$G3757,8),"")</f>
        <v>0</v>
      </c>
      <c r="P3757" s="32">
        <f>IFERROR(INDEX(JOGOS!$C$1:$P$16905,$G3757,9),"")</f>
        <v>0</v>
      </c>
      <c r="Q3757" s="32">
        <f>IFERROR(INDEX(JOGOS!$C$1:$P$16905,$G3757,10),"")</f>
        <v>0</v>
      </c>
      <c r="T3757" s="32">
        <f t="shared" si="304"/>
        <v>0</v>
      </c>
    </row>
    <row r="3758" spans="1:20">
      <c r="A3758" t="str">
        <f>IF(Tabela3[[#This Row],[GOL CASA]]&lt;&gt;"",Tabela3[[#This Row],[TIME CASA]],"")</f>
        <v/>
      </c>
      <c r="B3758" t="str">
        <f>IF(Tabela3[[#This Row],[GOL FORA]]&lt;&gt;"",Tabela3[[#This Row],[TIME FORA]],"")</f>
        <v/>
      </c>
      <c r="C3758">
        <f t="shared" si="300"/>
        <v>0</v>
      </c>
      <c r="D3758">
        <f t="shared" si="301"/>
        <v>0</v>
      </c>
      <c r="E3758">
        <f t="shared" si="303"/>
        <v>0</v>
      </c>
      <c r="F3758" t="str">
        <f t="shared" si="302"/>
        <v/>
      </c>
      <c r="J3758" s="29">
        <f>IFERROR(INDEX(JOGOS!$C$1:$P$16905,$G3758,3),"")</f>
        <v>0</v>
      </c>
      <c r="K3758" s="32">
        <f>IFERROR(INDEX(JOGOS!$C$1:$P$16905,$G3758,4),"")</f>
        <v>0</v>
      </c>
      <c r="L3758" s="32">
        <f>IFERROR(INDEX(JOGOS!$C$1:$P$16905,$G3758,5),"")</f>
        <v>0</v>
      </c>
      <c r="M3758" s="29">
        <f>IFERROR(INDEX(JOGOS!$C$1:$P$16905,$G3758,6),"")</f>
        <v>0</v>
      </c>
      <c r="N3758" s="32">
        <f>IFERROR(INDEX(JOGOS!$C$1:$P$16905,$G3758,7),"")</f>
        <v>0</v>
      </c>
      <c r="O3758" s="32">
        <f>IFERROR(INDEX(JOGOS!$C$1:$P$16905,$G3758,8),"")</f>
        <v>0</v>
      </c>
      <c r="P3758" s="32">
        <f>IFERROR(INDEX(JOGOS!$C$1:$P$16905,$G3758,9),"")</f>
        <v>0</v>
      </c>
      <c r="Q3758" s="32">
        <f>IFERROR(INDEX(JOGOS!$C$1:$P$16905,$G3758,10),"")</f>
        <v>0</v>
      </c>
      <c r="T3758" s="32">
        <f t="shared" si="304"/>
        <v>0</v>
      </c>
    </row>
    <row r="3759" spans="1:20">
      <c r="A3759" t="str">
        <f>IF(Tabela3[[#This Row],[GOL CASA]]&lt;&gt;"",Tabela3[[#This Row],[TIME CASA]],"")</f>
        <v/>
      </c>
      <c r="B3759" t="str">
        <f>IF(Tabela3[[#This Row],[GOL FORA]]&lt;&gt;"",Tabela3[[#This Row],[TIME FORA]],"")</f>
        <v/>
      </c>
      <c r="C3759">
        <f t="shared" si="300"/>
        <v>0</v>
      </c>
      <c r="D3759">
        <f t="shared" si="301"/>
        <v>0</v>
      </c>
      <c r="E3759">
        <f t="shared" si="303"/>
        <v>0</v>
      </c>
      <c r="F3759" t="str">
        <f t="shared" si="302"/>
        <v/>
      </c>
      <c r="J3759" s="29">
        <f>IFERROR(INDEX(JOGOS!$C$1:$P$16905,$G3759,3),"")</f>
        <v>0</v>
      </c>
      <c r="K3759" s="32">
        <f>IFERROR(INDEX(JOGOS!$C$1:$P$16905,$G3759,4),"")</f>
        <v>0</v>
      </c>
      <c r="L3759" s="32">
        <f>IFERROR(INDEX(JOGOS!$C$1:$P$16905,$G3759,5),"")</f>
        <v>0</v>
      </c>
      <c r="M3759" s="29">
        <f>IFERROR(INDEX(JOGOS!$C$1:$P$16905,$G3759,6),"")</f>
        <v>0</v>
      </c>
      <c r="N3759" s="32">
        <f>IFERROR(INDEX(JOGOS!$C$1:$P$16905,$G3759,7),"")</f>
        <v>0</v>
      </c>
      <c r="O3759" s="32">
        <f>IFERROR(INDEX(JOGOS!$C$1:$P$16905,$G3759,8),"")</f>
        <v>0</v>
      </c>
      <c r="P3759" s="32">
        <f>IFERROR(INDEX(JOGOS!$C$1:$P$16905,$G3759,9),"")</f>
        <v>0</v>
      </c>
      <c r="Q3759" s="32">
        <f>IFERROR(INDEX(JOGOS!$C$1:$P$16905,$G3759,10),"")</f>
        <v>0</v>
      </c>
      <c r="T3759" s="32">
        <f t="shared" si="304"/>
        <v>0</v>
      </c>
    </row>
    <row r="3760" spans="1:20">
      <c r="A3760" t="str">
        <f>IF(Tabela3[[#This Row],[GOL CASA]]&lt;&gt;"",Tabela3[[#This Row],[TIME CASA]],"")</f>
        <v/>
      </c>
      <c r="B3760" t="str">
        <f>IF(Tabela3[[#This Row],[GOL FORA]]&lt;&gt;"",Tabela3[[#This Row],[TIME FORA]],"")</f>
        <v/>
      </c>
      <c r="C3760">
        <f t="shared" si="300"/>
        <v>0</v>
      </c>
      <c r="D3760">
        <f t="shared" si="301"/>
        <v>0</v>
      </c>
      <c r="E3760">
        <f t="shared" si="303"/>
        <v>0</v>
      </c>
      <c r="F3760" t="str">
        <f t="shared" si="302"/>
        <v/>
      </c>
      <c r="J3760" s="29">
        <f>IFERROR(INDEX(JOGOS!$C$1:$P$16905,$G3760,3),"")</f>
        <v>0</v>
      </c>
      <c r="K3760" s="32">
        <f>IFERROR(INDEX(JOGOS!$C$1:$P$16905,$G3760,4),"")</f>
        <v>0</v>
      </c>
      <c r="L3760" s="32">
        <f>IFERROR(INDEX(JOGOS!$C$1:$P$16905,$G3760,5),"")</f>
        <v>0</v>
      </c>
      <c r="M3760" s="29">
        <f>IFERROR(INDEX(JOGOS!$C$1:$P$16905,$G3760,6),"")</f>
        <v>0</v>
      </c>
      <c r="N3760" s="32">
        <f>IFERROR(INDEX(JOGOS!$C$1:$P$16905,$G3760,7),"")</f>
        <v>0</v>
      </c>
      <c r="O3760" s="32">
        <f>IFERROR(INDEX(JOGOS!$C$1:$P$16905,$G3760,8),"")</f>
        <v>0</v>
      </c>
      <c r="P3760" s="32">
        <f>IFERROR(INDEX(JOGOS!$C$1:$P$16905,$G3760,9),"")</f>
        <v>0</v>
      </c>
      <c r="Q3760" s="32">
        <f>IFERROR(INDEX(JOGOS!$C$1:$P$16905,$G3760,10),"")</f>
        <v>0</v>
      </c>
      <c r="T3760" s="32">
        <f t="shared" si="304"/>
        <v>0</v>
      </c>
    </row>
    <row r="3761" spans="1:20">
      <c r="A3761" t="str">
        <f>IF(Tabela3[[#This Row],[GOL CASA]]&lt;&gt;"",Tabela3[[#This Row],[TIME CASA]],"")</f>
        <v/>
      </c>
      <c r="B3761" t="str">
        <f>IF(Tabela3[[#This Row],[GOL FORA]]&lt;&gt;"",Tabela3[[#This Row],[TIME FORA]],"")</f>
        <v/>
      </c>
      <c r="C3761">
        <f t="shared" si="300"/>
        <v>0</v>
      </c>
      <c r="D3761">
        <f t="shared" si="301"/>
        <v>0</v>
      </c>
      <c r="E3761">
        <f t="shared" si="303"/>
        <v>0</v>
      </c>
      <c r="F3761" t="str">
        <f t="shared" si="302"/>
        <v/>
      </c>
      <c r="J3761" s="29">
        <f>IFERROR(INDEX(JOGOS!$C$1:$P$16905,$G3761,3),"")</f>
        <v>0</v>
      </c>
      <c r="K3761" s="32">
        <f>IFERROR(INDEX(JOGOS!$C$1:$P$16905,$G3761,4),"")</f>
        <v>0</v>
      </c>
      <c r="L3761" s="32">
        <f>IFERROR(INDEX(JOGOS!$C$1:$P$16905,$G3761,5),"")</f>
        <v>0</v>
      </c>
      <c r="M3761" s="29">
        <f>IFERROR(INDEX(JOGOS!$C$1:$P$16905,$G3761,6),"")</f>
        <v>0</v>
      </c>
      <c r="N3761" s="32">
        <f>IFERROR(INDEX(JOGOS!$C$1:$P$16905,$G3761,7),"")</f>
        <v>0</v>
      </c>
      <c r="O3761" s="32">
        <f>IFERROR(INDEX(JOGOS!$C$1:$P$16905,$G3761,8),"")</f>
        <v>0</v>
      </c>
      <c r="P3761" s="32">
        <f>IFERROR(INDEX(JOGOS!$C$1:$P$16905,$G3761,9),"")</f>
        <v>0</v>
      </c>
      <c r="Q3761" s="32">
        <f>IFERROR(INDEX(JOGOS!$C$1:$P$16905,$G3761,10),"")</f>
        <v>0</v>
      </c>
      <c r="T3761" s="32">
        <f t="shared" si="304"/>
        <v>0</v>
      </c>
    </row>
    <row r="3762" spans="1:20">
      <c r="A3762" t="str">
        <f>IF(Tabela3[[#This Row],[GOL CASA]]&lt;&gt;"",Tabela3[[#This Row],[TIME CASA]],"")</f>
        <v/>
      </c>
      <c r="B3762" t="str">
        <f>IF(Tabela3[[#This Row],[GOL FORA]]&lt;&gt;"",Tabela3[[#This Row],[TIME FORA]],"")</f>
        <v/>
      </c>
      <c r="C3762">
        <f t="shared" si="300"/>
        <v>0</v>
      </c>
      <c r="D3762">
        <f t="shared" si="301"/>
        <v>0</v>
      </c>
      <c r="E3762">
        <f t="shared" si="303"/>
        <v>0</v>
      </c>
      <c r="F3762" t="str">
        <f t="shared" si="302"/>
        <v/>
      </c>
      <c r="J3762" s="29">
        <f>IFERROR(INDEX(JOGOS!$C$1:$P$16905,$G3762,3),"")</f>
        <v>0</v>
      </c>
      <c r="K3762" s="32">
        <f>IFERROR(INDEX(JOGOS!$C$1:$P$16905,$G3762,4),"")</f>
        <v>0</v>
      </c>
      <c r="L3762" s="32">
        <f>IFERROR(INDEX(JOGOS!$C$1:$P$16905,$G3762,5),"")</f>
        <v>0</v>
      </c>
      <c r="M3762" s="29">
        <f>IFERROR(INDEX(JOGOS!$C$1:$P$16905,$G3762,6),"")</f>
        <v>0</v>
      </c>
      <c r="N3762" s="32">
        <f>IFERROR(INDEX(JOGOS!$C$1:$P$16905,$G3762,7),"")</f>
        <v>0</v>
      </c>
      <c r="O3762" s="32">
        <f>IFERROR(INDEX(JOGOS!$C$1:$P$16905,$G3762,8),"")</f>
        <v>0</v>
      </c>
      <c r="P3762" s="32">
        <f>IFERROR(INDEX(JOGOS!$C$1:$P$16905,$G3762,9),"")</f>
        <v>0</v>
      </c>
      <c r="Q3762" s="32">
        <f>IFERROR(INDEX(JOGOS!$C$1:$P$16905,$G3762,10),"")</f>
        <v>0</v>
      </c>
      <c r="T3762" s="32">
        <f t="shared" si="304"/>
        <v>0</v>
      </c>
    </row>
    <row r="3763" spans="1:20">
      <c r="A3763" t="str">
        <f>IF(Tabela3[[#This Row],[GOL CASA]]&lt;&gt;"",Tabela3[[#This Row],[TIME CASA]],"")</f>
        <v/>
      </c>
      <c r="B3763" t="str">
        <f>IF(Tabela3[[#This Row],[GOL FORA]]&lt;&gt;"",Tabela3[[#This Row],[TIME FORA]],"")</f>
        <v/>
      </c>
      <c r="C3763">
        <f t="shared" si="300"/>
        <v>0</v>
      </c>
      <c r="D3763">
        <f t="shared" si="301"/>
        <v>0</v>
      </c>
      <c r="E3763">
        <f t="shared" si="303"/>
        <v>0</v>
      </c>
      <c r="F3763" t="str">
        <f t="shared" si="302"/>
        <v/>
      </c>
      <c r="J3763" s="29">
        <f>IFERROR(INDEX(JOGOS!$C$1:$P$16905,$G3763,3),"")</f>
        <v>0</v>
      </c>
      <c r="K3763" s="32">
        <f>IFERROR(INDEX(JOGOS!$C$1:$P$16905,$G3763,4),"")</f>
        <v>0</v>
      </c>
      <c r="L3763" s="32">
        <f>IFERROR(INDEX(JOGOS!$C$1:$P$16905,$G3763,5),"")</f>
        <v>0</v>
      </c>
      <c r="M3763" s="29">
        <f>IFERROR(INDEX(JOGOS!$C$1:$P$16905,$G3763,6),"")</f>
        <v>0</v>
      </c>
      <c r="N3763" s="32">
        <f>IFERROR(INDEX(JOGOS!$C$1:$P$16905,$G3763,7),"")</f>
        <v>0</v>
      </c>
      <c r="O3763" s="32">
        <f>IFERROR(INDEX(JOGOS!$C$1:$P$16905,$G3763,8),"")</f>
        <v>0</v>
      </c>
      <c r="P3763" s="32">
        <f>IFERROR(INDEX(JOGOS!$C$1:$P$16905,$G3763,9),"")</f>
        <v>0</v>
      </c>
      <c r="Q3763" s="32">
        <f>IFERROR(INDEX(JOGOS!$C$1:$P$16905,$G3763,10),"")</f>
        <v>0</v>
      </c>
      <c r="T3763" s="32">
        <f t="shared" si="304"/>
        <v>0</v>
      </c>
    </row>
    <row r="3764" spans="1:20">
      <c r="A3764" t="str">
        <f>IF(Tabela3[[#This Row],[GOL CASA]]&lt;&gt;"",Tabela3[[#This Row],[TIME CASA]],"")</f>
        <v/>
      </c>
      <c r="B3764" t="str">
        <f>IF(Tabela3[[#This Row],[GOL FORA]]&lt;&gt;"",Tabela3[[#This Row],[TIME FORA]],"")</f>
        <v/>
      </c>
      <c r="C3764">
        <f t="shared" si="300"/>
        <v>0</v>
      </c>
      <c r="D3764">
        <f t="shared" si="301"/>
        <v>0</v>
      </c>
      <c r="E3764">
        <f t="shared" si="303"/>
        <v>0</v>
      </c>
      <c r="F3764" t="str">
        <f t="shared" si="302"/>
        <v/>
      </c>
      <c r="J3764" s="29">
        <f>IFERROR(INDEX(JOGOS!$C$1:$P$16905,$G3764,3),"")</f>
        <v>0</v>
      </c>
      <c r="K3764" s="32">
        <f>IFERROR(INDEX(JOGOS!$C$1:$P$16905,$G3764,4),"")</f>
        <v>0</v>
      </c>
      <c r="L3764" s="32">
        <f>IFERROR(INDEX(JOGOS!$C$1:$P$16905,$G3764,5),"")</f>
        <v>0</v>
      </c>
      <c r="M3764" s="29">
        <f>IFERROR(INDEX(JOGOS!$C$1:$P$16905,$G3764,6),"")</f>
        <v>0</v>
      </c>
      <c r="N3764" s="32">
        <f>IFERROR(INDEX(JOGOS!$C$1:$P$16905,$G3764,7),"")</f>
        <v>0</v>
      </c>
      <c r="O3764" s="32">
        <f>IFERROR(INDEX(JOGOS!$C$1:$P$16905,$G3764,8),"")</f>
        <v>0</v>
      </c>
      <c r="P3764" s="32">
        <f>IFERROR(INDEX(JOGOS!$C$1:$P$16905,$G3764,9),"")</f>
        <v>0</v>
      </c>
      <c r="Q3764" s="32">
        <f>IFERROR(INDEX(JOGOS!$C$1:$P$16905,$G3764,10),"")</f>
        <v>0</v>
      </c>
      <c r="T3764" s="32">
        <f t="shared" si="304"/>
        <v>0</v>
      </c>
    </row>
    <row r="3765" spans="1:20">
      <c r="A3765" t="str">
        <f>IF(Tabela3[[#This Row],[GOL CASA]]&lt;&gt;"",Tabela3[[#This Row],[TIME CASA]],"")</f>
        <v/>
      </c>
      <c r="B3765" t="str">
        <f>IF(Tabela3[[#This Row],[GOL FORA]]&lt;&gt;"",Tabela3[[#This Row],[TIME FORA]],"")</f>
        <v/>
      </c>
      <c r="C3765">
        <f t="shared" si="300"/>
        <v>0</v>
      </c>
      <c r="D3765">
        <f t="shared" si="301"/>
        <v>0</v>
      </c>
      <c r="E3765">
        <f t="shared" si="303"/>
        <v>0</v>
      </c>
      <c r="F3765" t="str">
        <f t="shared" si="302"/>
        <v/>
      </c>
      <c r="J3765" s="29">
        <f>IFERROR(INDEX(JOGOS!$C$1:$P$16905,$G3765,3),"")</f>
        <v>0</v>
      </c>
      <c r="K3765" s="32">
        <f>IFERROR(INDEX(JOGOS!$C$1:$P$16905,$G3765,4),"")</f>
        <v>0</v>
      </c>
      <c r="L3765" s="32">
        <f>IFERROR(INDEX(JOGOS!$C$1:$P$16905,$G3765,5),"")</f>
        <v>0</v>
      </c>
      <c r="M3765" s="29">
        <f>IFERROR(INDEX(JOGOS!$C$1:$P$16905,$G3765,6),"")</f>
        <v>0</v>
      </c>
      <c r="N3765" s="32">
        <f>IFERROR(INDEX(JOGOS!$C$1:$P$16905,$G3765,7),"")</f>
        <v>0</v>
      </c>
      <c r="O3765" s="32">
        <f>IFERROR(INDEX(JOGOS!$C$1:$P$16905,$G3765,8),"")</f>
        <v>0</v>
      </c>
      <c r="P3765" s="32">
        <f>IFERROR(INDEX(JOGOS!$C$1:$P$16905,$G3765,9),"")</f>
        <v>0</v>
      </c>
      <c r="Q3765" s="32">
        <f>IFERROR(INDEX(JOGOS!$C$1:$P$16905,$G3765,10),"")</f>
        <v>0</v>
      </c>
      <c r="T3765" s="32">
        <f t="shared" si="304"/>
        <v>0</v>
      </c>
    </row>
    <row r="3766" spans="1:20">
      <c r="A3766" t="str">
        <f>IF(Tabela3[[#This Row],[GOL CASA]]&lt;&gt;"",Tabela3[[#This Row],[TIME CASA]],"")</f>
        <v/>
      </c>
      <c r="B3766" t="str">
        <f>IF(Tabela3[[#This Row],[GOL FORA]]&lt;&gt;"",Tabela3[[#This Row],[TIME FORA]],"")</f>
        <v/>
      </c>
      <c r="C3766">
        <f t="shared" si="300"/>
        <v>0</v>
      </c>
      <c r="D3766">
        <f t="shared" si="301"/>
        <v>0</v>
      </c>
      <c r="E3766">
        <f t="shared" si="303"/>
        <v>0</v>
      </c>
      <c r="F3766" t="str">
        <f t="shared" si="302"/>
        <v/>
      </c>
      <c r="J3766" s="29">
        <f>IFERROR(INDEX(JOGOS!$C$1:$P$16905,$G3766,3),"")</f>
        <v>0</v>
      </c>
      <c r="K3766" s="32">
        <f>IFERROR(INDEX(JOGOS!$C$1:$P$16905,$G3766,4),"")</f>
        <v>0</v>
      </c>
      <c r="L3766" s="32">
        <f>IFERROR(INDEX(JOGOS!$C$1:$P$16905,$G3766,5),"")</f>
        <v>0</v>
      </c>
      <c r="M3766" s="29">
        <f>IFERROR(INDEX(JOGOS!$C$1:$P$16905,$G3766,6),"")</f>
        <v>0</v>
      </c>
      <c r="N3766" s="32">
        <f>IFERROR(INDEX(JOGOS!$C$1:$P$16905,$G3766,7),"")</f>
        <v>0</v>
      </c>
      <c r="O3766" s="32">
        <f>IFERROR(INDEX(JOGOS!$C$1:$P$16905,$G3766,8),"")</f>
        <v>0</v>
      </c>
      <c r="P3766" s="32">
        <f>IFERROR(INDEX(JOGOS!$C$1:$P$16905,$G3766,9),"")</f>
        <v>0</v>
      </c>
      <c r="Q3766" s="32">
        <f>IFERROR(INDEX(JOGOS!$C$1:$P$16905,$G3766,10),"")</f>
        <v>0</v>
      </c>
      <c r="T3766" s="32">
        <f t="shared" si="304"/>
        <v>0</v>
      </c>
    </row>
    <row r="3767" spans="1:20">
      <c r="A3767" t="str">
        <f>IF(Tabela3[[#This Row],[GOL CASA]]&lt;&gt;"",Tabela3[[#This Row],[TIME CASA]],"")</f>
        <v/>
      </c>
      <c r="B3767" t="str">
        <f>IF(Tabela3[[#This Row],[GOL FORA]]&lt;&gt;"",Tabela3[[#This Row],[TIME FORA]],"")</f>
        <v/>
      </c>
      <c r="C3767">
        <f t="shared" si="300"/>
        <v>0</v>
      </c>
      <c r="D3767">
        <f t="shared" si="301"/>
        <v>0</v>
      </c>
      <c r="E3767">
        <f t="shared" si="303"/>
        <v>0</v>
      </c>
      <c r="F3767" t="str">
        <f t="shared" si="302"/>
        <v/>
      </c>
      <c r="J3767" s="29">
        <f>IFERROR(INDEX(JOGOS!$C$1:$P$16905,$G3767,3),"")</f>
        <v>0</v>
      </c>
      <c r="K3767" s="32">
        <f>IFERROR(INDEX(JOGOS!$C$1:$P$16905,$G3767,4),"")</f>
        <v>0</v>
      </c>
      <c r="L3767" s="32">
        <f>IFERROR(INDEX(JOGOS!$C$1:$P$16905,$G3767,5),"")</f>
        <v>0</v>
      </c>
      <c r="M3767" s="29">
        <f>IFERROR(INDEX(JOGOS!$C$1:$P$16905,$G3767,6),"")</f>
        <v>0</v>
      </c>
      <c r="N3767" s="32">
        <f>IFERROR(INDEX(JOGOS!$C$1:$P$16905,$G3767,7),"")</f>
        <v>0</v>
      </c>
      <c r="O3767" s="32">
        <f>IFERROR(INDEX(JOGOS!$C$1:$P$16905,$G3767,8),"")</f>
        <v>0</v>
      </c>
      <c r="P3767" s="32">
        <f>IFERROR(INDEX(JOGOS!$C$1:$P$16905,$G3767,9),"")</f>
        <v>0</v>
      </c>
      <c r="Q3767" s="32">
        <f>IFERROR(INDEX(JOGOS!$C$1:$P$16905,$G3767,10),"")</f>
        <v>0</v>
      </c>
      <c r="T3767" s="32">
        <f t="shared" si="304"/>
        <v>0</v>
      </c>
    </row>
    <row r="3768" spans="1:20">
      <c r="A3768" t="str">
        <f>IF(Tabela3[[#This Row],[GOL CASA]]&lt;&gt;"",Tabela3[[#This Row],[TIME CASA]],"")</f>
        <v/>
      </c>
      <c r="B3768" t="str">
        <f>IF(Tabela3[[#This Row],[GOL FORA]]&lt;&gt;"",Tabela3[[#This Row],[TIME FORA]],"")</f>
        <v/>
      </c>
      <c r="C3768">
        <f t="shared" si="300"/>
        <v>0</v>
      </c>
      <c r="D3768">
        <f t="shared" si="301"/>
        <v>0</v>
      </c>
      <c r="E3768">
        <f t="shared" si="303"/>
        <v>0</v>
      </c>
      <c r="F3768" t="str">
        <f t="shared" si="302"/>
        <v/>
      </c>
      <c r="J3768" s="29">
        <f>IFERROR(INDEX(JOGOS!$C$1:$P$16905,$G3768,3),"")</f>
        <v>0</v>
      </c>
      <c r="K3768" s="32">
        <f>IFERROR(INDEX(JOGOS!$C$1:$P$16905,$G3768,4),"")</f>
        <v>0</v>
      </c>
      <c r="L3768" s="32">
        <f>IFERROR(INDEX(JOGOS!$C$1:$P$16905,$G3768,5),"")</f>
        <v>0</v>
      </c>
      <c r="M3768" s="29">
        <f>IFERROR(INDEX(JOGOS!$C$1:$P$16905,$G3768,6),"")</f>
        <v>0</v>
      </c>
      <c r="N3768" s="32">
        <f>IFERROR(INDEX(JOGOS!$C$1:$P$16905,$G3768,7),"")</f>
        <v>0</v>
      </c>
      <c r="O3768" s="32">
        <f>IFERROR(INDEX(JOGOS!$C$1:$P$16905,$G3768,8),"")</f>
        <v>0</v>
      </c>
      <c r="P3768" s="32">
        <f>IFERROR(INDEX(JOGOS!$C$1:$P$16905,$G3768,9),"")</f>
        <v>0</v>
      </c>
      <c r="Q3768" s="32">
        <f>IFERROR(INDEX(JOGOS!$C$1:$P$16905,$G3768,10),"")</f>
        <v>0</v>
      </c>
      <c r="T3768" s="32">
        <f t="shared" si="304"/>
        <v>0</v>
      </c>
    </row>
    <row r="3769" spans="1:20">
      <c r="A3769" t="str">
        <f>IF(Tabela3[[#This Row],[GOL CASA]]&lt;&gt;"",Tabela3[[#This Row],[TIME CASA]],"")</f>
        <v/>
      </c>
      <c r="B3769" t="str">
        <f>IF(Tabela3[[#This Row],[GOL FORA]]&lt;&gt;"",Tabela3[[#This Row],[TIME FORA]],"")</f>
        <v/>
      </c>
      <c r="C3769">
        <f t="shared" si="300"/>
        <v>0</v>
      </c>
      <c r="D3769">
        <f t="shared" si="301"/>
        <v>0</v>
      </c>
      <c r="E3769">
        <f t="shared" si="303"/>
        <v>0</v>
      </c>
      <c r="F3769" t="str">
        <f t="shared" si="302"/>
        <v/>
      </c>
      <c r="J3769" s="29">
        <f>IFERROR(INDEX(JOGOS!$C$1:$P$16905,$G3769,3),"")</f>
        <v>0</v>
      </c>
      <c r="K3769" s="32">
        <f>IFERROR(INDEX(JOGOS!$C$1:$P$16905,$G3769,4),"")</f>
        <v>0</v>
      </c>
      <c r="L3769" s="32">
        <f>IFERROR(INDEX(JOGOS!$C$1:$P$16905,$G3769,5),"")</f>
        <v>0</v>
      </c>
      <c r="M3769" s="29">
        <f>IFERROR(INDEX(JOGOS!$C$1:$P$16905,$G3769,6),"")</f>
        <v>0</v>
      </c>
      <c r="N3769" s="32">
        <f>IFERROR(INDEX(JOGOS!$C$1:$P$16905,$G3769,7),"")</f>
        <v>0</v>
      </c>
      <c r="O3769" s="32">
        <f>IFERROR(INDEX(JOGOS!$C$1:$P$16905,$G3769,8),"")</f>
        <v>0</v>
      </c>
      <c r="P3769" s="32">
        <f>IFERROR(INDEX(JOGOS!$C$1:$P$16905,$G3769,9),"")</f>
        <v>0</v>
      </c>
      <c r="Q3769" s="32">
        <f>IFERROR(INDEX(JOGOS!$C$1:$P$16905,$G3769,10),"")</f>
        <v>0</v>
      </c>
      <c r="T3769" s="32">
        <f t="shared" si="304"/>
        <v>0</v>
      </c>
    </row>
    <row r="3770" spans="1:20">
      <c r="A3770" t="str">
        <f>IF(Tabela3[[#This Row],[GOL CASA]]&lt;&gt;"",Tabela3[[#This Row],[TIME CASA]],"")</f>
        <v/>
      </c>
      <c r="B3770" t="str">
        <f>IF(Tabela3[[#This Row],[GOL FORA]]&lt;&gt;"",Tabela3[[#This Row],[TIME FORA]],"")</f>
        <v/>
      </c>
      <c r="C3770">
        <f t="shared" si="300"/>
        <v>0</v>
      </c>
      <c r="D3770">
        <f t="shared" si="301"/>
        <v>0</v>
      </c>
      <c r="E3770">
        <f t="shared" si="303"/>
        <v>0</v>
      </c>
      <c r="F3770" t="str">
        <f t="shared" si="302"/>
        <v/>
      </c>
      <c r="J3770" s="29">
        <f>IFERROR(INDEX(JOGOS!$C$1:$P$16905,$G3770,3),"")</f>
        <v>0</v>
      </c>
      <c r="K3770" s="32">
        <f>IFERROR(INDEX(JOGOS!$C$1:$P$16905,$G3770,4),"")</f>
        <v>0</v>
      </c>
      <c r="L3770" s="32">
        <f>IFERROR(INDEX(JOGOS!$C$1:$P$16905,$G3770,5),"")</f>
        <v>0</v>
      </c>
      <c r="M3770" s="29">
        <f>IFERROR(INDEX(JOGOS!$C$1:$P$16905,$G3770,6),"")</f>
        <v>0</v>
      </c>
      <c r="N3770" s="32">
        <f>IFERROR(INDEX(JOGOS!$C$1:$P$16905,$G3770,7),"")</f>
        <v>0</v>
      </c>
      <c r="O3770" s="32">
        <f>IFERROR(INDEX(JOGOS!$C$1:$P$16905,$G3770,8),"")</f>
        <v>0</v>
      </c>
      <c r="P3770" s="32">
        <f>IFERROR(INDEX(JOGOS!$C$1:$P$16905,$G3770,9),"")</f>
        <v>0</v>
      </c>
      <c r="Q3770" s="32">
        <f>IFERROR(INDEX(JOGOS!$C$1:$P$16905,$G3770,10),"")</f>
        <v>0</v>
      </c>
      <c r="T3770" s="32">
        <f t="shared" si="304"/>
        <v>0</v>
      </c>
    </row>
    <row r="3771" spans="1:20">
      <c r="A3771" t="str">
        <f>IF(Tabela3[[#This Row],[GOL CASA]]&lt;&gt;"",Tabela3[[#This Row],[TIME CASA]],"")</f>
        <v/>
      </c>
      <c r="B3771" t="str">
        <f>IF(Tabela3[[#This Row],[GOL FORA]]&lt;&gt;"",Tabela3[[#This Row],[TIME FORA]],"")</f>
        <v/>
      </c>
      <c r="C3771">
        <f t="shared" si="300"/>
        <v>0</v>
      </c>
      <c r="D3771">
        <f t="shared" si="301"/>
        <v>0</v>
      </c>
      <c r="E3771">
        <f t="shared" si="303"/>
        <v>0</v>
      </c>
      <c r="F3771" t="str">
        <f t="shared" si="302"/>
        <v/>
      </c>
      <c r="J3771" s="29">
        <f>IFERROR(INDEX(JOGOS!$C$1:$P$16905,$G3771,3),"")</f>
        <v>0</v>
      </c>
      <c r="K3771" s="32">
        <f>IFERROR(INDEX(JOGOS!$C$1:$P$16905,$G3771,4),"")</f>
        <v>0</v>
      </c>
      <c r="L3771" s="32">
        <f>IFERROR(INDEX(JOGOS!$C$1:$P$16905,$G3771,5),"")</f>
        <v>0</v>
      </c>
      <c r="M3771" s="29">
        <f>IFERROR(INDEX(JOGOS!$C$1:$P$16905,$G3771,6),"")</f>
        <v>0</v>
      </c>
      <c r="N3771" s="32">
        <f>IFERROR(INDEX(JOGOS!$C$1:$P$16905,$G3771,7),"")</f>
        <v>0</v>
      </c>
      <c r="O3771" s="32">
        <f>IFERROR(INDEX(JOGOS!$C$1:$P$16905,$G3771,8),"")</f>
        <v>0</v>
      </c>
      <c r="P3771" s="32">
        <f>IFERROR(INDEX(JOGOS!$C$1:$P$16905,$G3771,9),"")</f>
        <v>0</v>
      </c>
      <c r="Q3771" s="32">
        <f>IFERROR(INDEX(JOGOS!$C$1:$P$16905,$G3771,10),"")</f>
        <v>0</v>
      </c>
      <c r="T3771" s="32">
        <f t="shared" si="304"/>
        <v>0</v>
      </c>
    </row>
    <row r="3772" spans="1:20">
      <c r="A3772" t="str">
        <f>IF(Tabela3[[#This Row],[GOL CASA]]&lt;&gt;"",Tabela3[[#This Row],[TIME CASA]],"")</f>
        <v/>
      </c>
      <c r="B3772" t="str">
        <f>IF(Tabela3[[#This Row],[GOL FORA]]&lt;&gt;"",Tabela3[[#This Row],[TIME FORA]],"")</f>
        <v/>
      </c>
      <c r="C3772">
        <f t="shared" si="300"/>
        <v>0</v>
      </c>
      <c r="D3772">
        <f t="shared" si="301"/>
        <v>0</v>
      </c>
      <c r="E3772">
        <f t="shared" si="303"/>
        <v>0</v>
      </c>
      <c r="F3772" t="str">
        <f t="shared" si="302"/>
        <v/>
      </c>
      <c r="J3772" s="29">
        <f>IFERROR(INDEX(JOGOS!$C$1:$P$16905,$G3772,3),"")</f>
        <v>0</v>
      </c>
      <c r="K3772" s="32">
        <f>IFERROR(INDEX(JOGOS!$C$1:$P$16905,$G3772,4),"")</f>
        <v>0</v>
      </c>
      <c r="L3772" s="32">
        <f>IFERROR(INDEX(JOGOS!$C$1:$P$16905,$G3772,5),"")</f>
        <v>0</v>
      </c>
      <c r="M3772" s="29">
        <f>IFERROR(INDEX(JOGOS!$C$1:$P$16905,$G3772,6),"")</f>
        <v>0</v>
      </c>
      <c r="N3772" s="32">
        <f>IFERROR(INDEX(JOGOS!$C$1:$P$16905,$G3772,7),"")</f>
        <v>0</v>
      </c>
      <c r="O3772" s="32">
        <f>IFERROR(INDEX(JOGOS!$C$1:$P$16905,$G3772,8),"")</f>
        <v>0</v>
      </c>
      <c r="P3772" s="32">
        <f>IFERROR(INDEX(JOGOS!$C$1:$P$16905,$G3772,9),"")</f>
        <v>0</v>
      </c>
      <c r="Q3772" s="32">
        <f>IFERROR(INDEX(JOGOS!$C$1:$P$16905,$G3772,10),"")</f>
        <v>0</v>
      </c>
      <c r="T3772" s="32">
        <f t="shared" si="304"/>
        <v>0</v>
      </c>
    </row>
    <row r="3773" spans="1:20">
      <c r="A3773" t="str">
        <f>IF(Tabela3[[#This Row],[GOL CASA]]&lt;&gt;"",Tabela3[[#This Row],[TIME CASA]],"")</f>
        <v/>
      </c>
      <c r="B3773" t="str">
        <f>IF(Tabela3[[#This Row],[GOL FORA]]&lt;&gt;"",Tabela3[[#This Row],[TIME FORA]],"")</f>
        <v/>
      </c>
      <c r="C3773">
        <f t="shared" si="300"/>
        <v>0</v>
      </c>
      <c r="D3773">
        <f t="shared" si="301"/>
        <v>0</v>
      </c>
      <c r="E3773">
        <f t="shared" si="303"/>
        <v>0</v>
      </c>
      <c r="F3773" t="str">
        <f t="shared" si="302"/>
        <v/>
      </c>
      <c r="J3773" s="29">
        <f>IFERROR(INDEX(JOGOS!$C$1:$P$16905,$G3773,3),"")</f>
        <v>0</v>
      </c>
      <c r="K3773" s="32">
        <f>IFERROR(INDEX(JOGOS!$C$1:$P$16905,$G3773,4),"")</f>
        <v>0</v>
      </c>
      <c r="L3773" s="32">
        <f>IFERROR(INDEX(JOGOS!$C$1:$P$16905,$G3773,5),"")</f>
        <v>0</v>
      </c>
      <c r="M3773" s="29">
        <f>IFERROR(INDEX(JOGOS!$C$1:$P$16905,$G3773,6),"")</f>
        <v>0</v>
      </c>
      <c r="N3773" s="32">
        <f>IFERROR(INDEX(JOGOS!$C$1:$P$16905,$G3773,7),"")</f>
        <v>0</v>
      </c>
      <c r="O3773" s="32">
        <f>IFERROR(INDEX(JOGOS!$C$1:$P$16905,$G3773,8),"")</f>
        <v>0</v>
      </c>
      <c r="P3773" s="32">
        <f>IFERROR(INDEX(JOGOS!$C$1:$P$16905,$G3773,9),"")</f>
        <v>0</v>
      </c>
      <c r="Q3773" s="32">
        <f>IFERROR(INDEX(JOGOS!$C$1:$P$16905,$G3773,10),"")</f>
        <v>0</v>
      </c>
      <c r="T3773" s="32">
        <f t="shared" si="304"/>
        <v>0</v>
      </c>
    </row>
    <row r="3774" spans="1:20">
      <c r="A3774" t="str">
        <f>IF(Tabela3[[#This Row],[GOL CASA]]&lt;&gt;"",Tabela3[[#This Row],[TIME CASA]],"")</f>
        <v/>
      </c>
      <c r="B3774" t="str">
        <f>IF(Tabela3[[#This Row],[GOL FORA]]&lt;&gt;"",Tabela3[[#This Row],[TIME FORA]],"")</f>
        <v/>
      </c>
      <c r="C3774">
        <f t="shared" si="300"/>
        <v>0</v>
      </c>
      <c r="D3774">
        <f t="shared" si="301"/>
        <v>0</v>
      </c>
      <c r="E3774">
        <f t="shared" si="303"/>
        <v>0</v>
      </c>
      <c r="F3774" t="str">
        <f t="shared" si="302"/>
        <v/>
      </c>
      <c r="J3774" s="29">
        <f>IFERROR(INDEX(JOGOS!$C$1:$P$16905,$G3774,3),"")</f>
        <v>0</v>
      </c>
      <c r="K3774" s="32">
        <f>IFERROR(INDEX(JOGOS!$C$1:$P$16905,$G3774,4),"")</f>
        <v>0</v>
      </c>
      <c r="L3774" s="32">
        <f>IFERROR(INDEX(JOGOS!$C$1:$P$16905,$G3774,5),"")</f>
        <v>0</v>
      </c>
      <c r="M3774" s="29">
        <f>IFERROR(INDEX(JOGOS!$C$1:$P$16905,$G3774,6),"")</f>
        <v>0</v>
      </c>
      <c r="N3774" s="32">
        <f>IFERROR(INDEX(JOGOS!$C$1:$P$16905,$G3774,7),"")</f>
        <v>0</v>
      </c>
      <c r="O3774" s="32">
        <f>IFERROR(INDEX(JOGOS!$C$1:$P$16905,$G3774,8),"")</f>
        <v>0</v>
      </c>
      <c r="P3774" s="32">
        <f>IFERROR(INDEX(JOGOS!$C$1:$P$16905,$G3774,9),"")</f>
        <v>0</v>
      </c>
      <c r="Q3774" s="32">
        <f>IFERROR(INDEX(JOGOS!$C$1:$P$16905,$G3774,10),"")</f>
        <v>0</v>
      </c>
      <c r="T3774" s="32">
        <f t="shared" si="304"/>
        <v>0</v>
      </c>
    </row>
    <row r="3775" spans="1:20">
      <c r="A3775" t="str">
        <f>IF(Tabela3[[#This Row],[GOL CASA]]&lt;&gt;"",Tabela3[[#This Row],[TIME CASA]],"")</f>
        <v/>
      </c>
      <c r="B3775" t="str">
        <f>IF(Tabela3[[#This Row],[GOL FORA]]&lt;&gt;"",Tabela3[[#This Row],[TIME FORA]],"")</f>
        <v/>
      </c>
      <c r="C3775">
        <f t="shared" si="300"/>
        <v>0</v>
      </c>
      <c r="D3775">
        <f t="shared" si="301"/>
        <v>0</v>
      </c>
      <c r="E3775">
        <f t="shared" si="303"/>
        <v>0</v>
      </c>
      <c r="F3775" t="str">
        <f t="shared" si="302"/>
        <v/>
      </c>
      <c r="J3775" s="29">
        <f>IFERROR(INDEX(JOGOS!$C$1:$P$16905,$G3775,3),"")</f>
        <v>0</v>
      </c>
      <c r="K3775" s="32">
        <f>IFERROR(INDEX(JOGOS!$C$1:$P$16905,$G3775,4),"")</f>
        <v>0</v>
      </c>
      <c r="L3775" s="32">
        <f>IFERROR(INDEX(JOGOS!$C$1:$P$16905,$G3775,5),"")</f>
        <v>0</v>
      </c>
      <c r="M3775" s="29">
        <f>IFERROR(INDEX(JOGOS!$C$1:$P$16905,$G3775,6),"")</f>
        <v>0</v>
      </c>
      <c r="N3775" s="32">
        <f>IFERROR(INDEX(JOGOS!$C$1:$P$16905,$G3775,7),"")</f>
        <v>0</v>
      </c>
      <c r="O3775" s="32">
        <f>IFERROR(INDEX(JOGOS!$C$1:$P$16905,$G3775,8),"")</f>
        <v>0</v>
      </c>
      <c r="P3775" s="32">
        <f>IFERROR(INDEX(JOGOS!$C$1:$P$16905,$G3775,9),"")</f>
        <v>0</v>
      </c>
      <c r="Q3775" s="32">
        <f>IFERROR(INDEX(JOGOS!$C$1:$P$16905,$G3775,10),"")</f>
        <v>0</v>
      </c>
      <c r="T3775" s="32">
        <f t="shared" si="304"/>
        <v>0</v>
      </c>
    </row>
    <row r="3776" spans="1:20">
      <c r="A3776" t="str">
        <f>IF(Tabela3[[#This Row],[GOL CASA]]&lt;&gt;"",Tabela3[[#This Row],[TIME CASA]],"")</f>
        <v/>
      </c>
      <c r="B3776" t="str">
        <f>IF(Tabela3[[#This Row],[GOL FORA]]&lt;&gt;"",Tabela3[[#This Row],[TIME FORA]],"")</f>
        <v/>
      </c>
      <c r="C3776">
        <f t="shared" si="300"/>
        <v>0</v>
      </c>
      <c r="D3776">
        <f t="shared" si="301"/>
        <v>0</v>
      </c>
      <c r="E3776">
        <f t="shared" si="303"/>
        <v>0</v>
      </c>
      <c r="F3776" t="str">
        <f t="shared" si="302"/>
        <v/>
      </c>
      <c r="J3776" s="29">
        <f>IFERROR(INDEX(JOGOS!$C$1:$P$16905,$G3776,3),"")</f>
        <v>0</v>
      </c>
      <c r="K3776" s="32">
        <f>IFERROR(INDEX(JOGOS!$C$1:$P$16905,$G3776,4),"")</f>
        <v>0</v>
      </c>
      <c r="L3776" s="32">
        <f>IFERROR(INDEX(JOGOS!$C$1:$P$16905,$G3776,5),"")</f>
        <v>0</v>
      </c>
      <c r="M3776" s="29">
        <f>IFERROR(INDEX(JOGOS!$C$1:$P$16905,$G3776,6),"")</f>
        <v>0</v>
      </c>
      <c r="N3776" s="32">
        <f>IFERROR(INDEX(JOGOS!$C$1:$P$16905,$G3776,7),"")</f>
        <v>0</v>
      </c>
      <c r="O3776" s="32">
        <f>IFERROR(INDEX(JOGOS!$C$1:$P$16905,$G3776,8),"")</f>
        <v>0</v>
      </c>
      <c r="P3776" s="32">
        <f>IFERROR(INDEX(JOGOS!$C$1:$P$16905,$G3776,9),"")</f>
        <v>0</v>
      </c>
      <c r="Q3776" s="32">
        <f>IFERROR(INDEX(JOGOS!$C$1:$P$16905,$G3776,10),"")</f>
        <v>0</v>
      </c>
      <c r="T3776" s="32">
        <f t="shared" si="304"/>
        <v>0</v>
      </c>
    </row>
    <row r="3777" spans="1:20">
      <c r="A3777" t="str">
        <f>IF(Tabela3[[#This Row],[GOL CASA]]&lt;&gt;"",Tabela3[[#This Row],[TIME CASA]],"")</f>
        <v/>
      </c>
      <c r="B3777" t="str">
        <f>IF(Tabela3[[#This Row],[GOL FORA]]&lt;&gt;"",Tabela3[[#This Row],[TIME FORA]],"")</f>
        <v/>
      </c>
      <c r="C3777">
        <f t="shared" ref="C3777:C3840" si="305">IF(AND(A3777=$AP$1,B3777=$AQ$1),1,0)</f>
        <v>0</v>
      </c>
      <c r="D3777">
        <f t="shared" ref="D3777:D3840" si="306">IF(AND(A3777=$AQ$1,B3777=$AP$1),1,0)</f>
        <v>0</v>
      </c>
      <c r="E3777">
        <f t="shared" si="303"/>
        <v>0</v>
      </c>
      <c r="F3777" t="str">
        <f t="shared" ref="F3777:F3840" si="307">IF($Y$1=E3777,ROW(),"")</f>
        <v/>
      </c>
      <c r="J3777" s="29">
        <f>IFERROR(INDEX(JOGOS!$C$1:$P$16905,$G3777,3),"")</f>
        <v>0</v>
      </c>
      <c r="K3777" s="32">
        <f>IFERROR(INDEX(JOGOS!$C$1:$P$16905,$G3777,4),"")</f>
        <v>0</v>
      </c>
      <c r="L3777" s="32">
        <f>IFERROR(INDEX(JOGOS!$C$1:$P$16905,$G3777,5),"")</f>
        <v>0</v>
      </c>
      <c r="M3777" s="29">
        <f>IFERROR(INDEX(JOGOS!$C$1:$P$16905,$G3777,6),"")</f>
        <v>0</v>
      </c>
      <c r="N3777" s="32">
        <f>IFERROR(INDEX(JOGOS!$C$1:$P$16905,$G3777,7),"")</f>
        <v>0</v>
      </c>
      <c r="O3777" s="32">
        <f>IFERROR(INDEX(JOGOS!$C$1:$P$16905,$G3777,8),"")</f>
        <v>0</v>
      </c>
      <c r="P3777" s="32">
        <f>IFERROR(INDEX(JOGOS!$C$1:$P$16905,$G3777,9),"")</f>
        <v>0</v>
      </c>
      <c r="Q3777" s="32">
        <f>IFERROR(INDEX(JOGOS!$C$1:$P$16905,$G3777,10),"")</f>
        <v>0</v>
      </c>
      <c r="T3777" s="32">
        <f t="shared" si="304"/>
        <v>0</v>
      </c>
    </row>
    <row r="3778" spans="1:20">
      <c r="A3778" t="str">
        <f>IF(Tabela3[[#This Row],[GOL CASA]]&lt;&gt;"",Tabela3[[#This Row],[TIME CASA]],"")</f>
        <v/>
      </c>
      <c r="B3778" t="str">
        <f>IF(Tabela3[[#This Row],[GOL FORA]]&lt;&gt;"",Tabela3[[#This Row],[TIME FORA]],"")</f>
        <v/>
      </c>
      <c r="C3778">
        <f t="shared" si="305"/>
        <v>0</v>
      </c>
      <c r="D3778">
        <f t="shared" si="306"/>
        <v>0</v>
      </c>
      <c r="E3778">
        <f t="shared" ref="E3778:E3841" si="308">MAX(C3778:D3778)</f>
        <v>0</v>
      </c>
      <c r="F3778" t="str">
        <f t="shared" si="307"/>
        <v/>
      </c>
      <c r="J3778" s="29">
        <f>IFERROR(INDEX(JOGOS!$C$1:$P$16905,$G3778,3),"")</f>
        <v>0</v>
      </c>
      <c r="K3778" s="32">
        <f>IFERROR(INDEX(JOGOS!$C$1:$P$16905,$G3778,4),"")</f>
        <v>0</v>
      </c>
      <c r="L3778" s="32">
        <f>IFERROR(INDEX(JOGOS!$C$1:$P$16905,$G3778,5),"")</f>
        <v>0</v>
      </c>
      <c r="M3778" s="29">
        <f>IFERROR(INDEX(JOGOS!$C$1:$P$16905,$G3778,6),"")</f>
        <v>0</v>
      </c>
      <c r="N3778" s="32">
        <f>IFERROR(INDEX(JOGOS!$C$1:$P$16905,$G3778,7),"")</f>
        <v>0</v>
      </c>
      <c r="O3778" s="32">
        <f>IFERROR(INDEX(JOGOS!$C$1:$P$16905,$G3778,8),"")</f>
        <v>0</v>
      </c>
      <c r="P3778" s="32">
        <f>IFERROR(INDEX(JOGOS!$C$1:$P$16905,$G3778,9),"")</f>
        <v>0</v>
      </c>
      <c r="Q3778" s="32">
        <f>IFERROR(INDEX(JOGOS!$C$1:$P$16905,$G3778,10),"")</f>
        <v>0</v>
      </c>
      <c r="T3778" s="32">
        <f t="shared" ref="T3778:T3841" si="309">SUM(R3778+S3778)</f>
        <v>0</v>
      </c>
    </row>
    <row r="3779" spans="1:20">
      <c r="A3779" t="str">
        <f>IF(Tabela3[[#This Row],[GOL CASA]]&lt;&gt;"",Tabela3[[#This Row],[TIME CASA]],"")</f>
        <v/>
      </c>
      <c r="B3779" t="str">
        <f>IF(Tabela3[[#This Row],[GOL FORA]]&lt;&gt;"",Tabela3[[#This Row],[TIME FORA]],"")</f>
        <v/>
      </c>
      <c r="C3779">
        <f t="shared" si="305"/>
        <v>0</v>
      </c>
      <c r="D3779">
        <f t="shared" si="306"/>
        <v>0</v>
      </c>
      <c r="E3779">
        <f t="shared" si="308"/>
        <v>0</v>
      </c>
      <c r="F3779" t="str">
        <f t="shared" si="307"/>
        <v/>
      </c>
      <c r="J3779" s="29">
        <f>IFERROR(INDEX(JOGOS!$C$1:$P$16905,$G3779,3),"")</f>
        <v>0</v>
      </c>
      <c r="K3779" s="32">
        <f>IFERROR(INDEX(JOGOS!$C$1:$P$16905,$G3779,4),"")</f>
        <v>0</v>
      </c>
      <c r="L3779" s="32">
        <f>IFERROR(INDEX(JOGOS!$C$1:$P$16905,$G3779,5),"")</f>
        <v>0</v>
      </c>
      <c r="M3779" s="29">
        <f>IFERROR(INDEX(JOGOS!$C$1:$P$16905,$G3779,6),"")</f>
        <v>0</v>
      </c>
      <c r="N3779" s="32">
        <f>IFERROR(INDEX(JOGOS!$C$1:$P$16905,$G3779,7),"")</f>
        <v>0</v>
      </c>
      <c r="O3779" s="32">
        <f>IFERROR(INDEX(JOGOS!$C$1:$P$16905,$G3779,8),"")</f>
        <v>0</v>
      </c>
      <c r="P3779" s="32">
        <f>IFERROR(INDEX(JOGOS!$C$1:$P$16905,$G3779,9),"")</f>
        <v>0</v>
      </c>
      <c r="Q3779" s="32">
        <f>IFERROR(INDEX(JOGOS!$C$1:$P$16905,$G3779,10),"")</f>
        <v>0</v>
      </c>
      <c r="T3779" s="32">
        <f t="shared" si="309"/>
        <v>0</v>
      </c>
    </row>
    <row r="3780" spans="1:20">
      <c r="A3780" t="str">
        <f>IF(Tabela3[[#This Row],[GOL CASA]]&lt;&gt;"",Tabela3[[#This Row],[TIME CASA]],"")</f>
        <v/>
      </c>
      <c r="B3780" t="str">
        <f>IF(Tabela3[[#This Row],[GOL FORA]]&lt;&gt;"",Tabela3[[#This Row],[TIME FORA]],"")</f>
        <v/>
      </c>
      <c r="C3780">
        <f t="shared" si="305"/>
        <v>0</v>
      </c>
      <c r="D3780">
        <f t="shared" si="306"/>
        <v>0</v>
      </c>
      <c r="E3780">
        <f t="shared" si="308"/>
        <v>0</v>
      </c>
      <c r="F3780" t="str">
        <f t="shared" si="307"/>
        <v/>
      </c>
      <c r="J3780" s="29">
        <f>IFERROR(INDEX(JOGOS!$C$1:$P$16905,$G3780,3),"")</f>
        <v>0</v>
      </c>
      <c r="K3780" s="32">
        <f>IFERROR(INDEX(JOGOS!$C$1:$P$16905,$G3780,4),"")</f>
        <v>0</v>
      </c>
      <c r="L3780" s="32">
        <f>IFERROR(INDEX(JOGOS!$C$1:$P$16905,$G3780,5),"")</f>
        <v>0</v>
      </c>
      <c r="M3780" s="29">
        <f>IFERROR(INDEX(JOGOS!$C$1:$P$16905,$G3780,6),"")</f>
        <v>0</v>
      </c>
      <c r="N3780" s="32">
        <f>IFERROR(INDEX(JOGOS!$C$1:$P$16905,$G3780,7),"")</f>
        <v>0</v>
      </c>
      <c r="O3780" s="32">
        <f>IFERROR(INDEX(JOGOS!$C$1:$P$16905,$G3780,8),"")</f>
        <v>0</v>
      </c>
      <c r="P3780" s="32">
        <f>IFERROR(INDEX(JOGOS!$C$1:$P$16905,$G3780,9),"")</f>
        <v>0</v>
      </c>
      <c r="Q3780" s="32">
        <f>IFERROR(INDEX(JOGOS!$C$1:$P$16905,$G3780,10),"")</f>
        <v>0</v>
      </c>
      <c r="T3780" s="32">
        <f t="shared" si="309"/>
        <v>0</v>
      </c>
    </row>
    <row r="3781" spans="1:20">
      <c r="A3781" t="str">
        <f>IF(Tabela3[[#This Row],[GOL CASA]]&lt;&gt;"",Tabela3[[#This Row],[TIME CASA]],"")</f>
        <v/>
      </c>
      <c r="B3781" t="str">
        <f>IF(Tabela3[[#This Row],[GOL FORA]]&lt;&gt;"",Tabela3[[#This Row],[TIME FORA]],"")</f>
        <v/>
      </c>
      <c r="C3781">
        <f t="shared" si="305"/>
        <v>0</v>
      </c>
      <c r="D3781">
        <f t="shared" si="306"/>
        <v>0</v>
      </c>
      <c r="E3781">
        <f t="shared" si="308"/>
        <v>0</v>
      </c>
      <c r="F3781" t="str">
        <f t="shared" si="307"/>
        <v/>
      </c>
      <c r="J3781" s="29">
        <f>IFERROR(INDEX(JOGOS!$C$1:$P$16905,$G3781,3),"")</f>
        <v>0</v>
      </c>
      <c r="K3781" s="32">
        <f>IFERROR(INDEX(JOGOS!$C$1:$P$16905,$G3781,4),"")</f>
        <v>0</v>
      </c>
      <c r="L3781" s="32">
        <f>IFERROR(INDEX(JOGOS!$C$1:$P$16905,$G3781,5),"")</f>
        <v>0</v>
      </c>
      <c r="M3781" s="29">
        <f>IFERROR(INDEX(JOGOS!$C$1:$P$16905,$G3781,6),"")</f>
        <v>0</v>
      </c>
      <c r="N3781" s="32">
        <f>IFERROR(INDEX(JOGOS!$C$1:$P$16905,$G3781,7),"")</f>
        <v>0</v>
      </c>
      <c r="O3781" s="32">
        <f>IFERROR(INDEX(JOGOS!$C$1:$P$16905,$G3781,8),"")</f>
        <v>0</v>
      </c>
      <c r="P3781" s="32">
        <f>IFERROR(INDEX(JOGOS!$C$1:$P$16905,$G3781,9),"")</f>
        <v>0</v>
      </c>
      <c r="Q3781" s="32">
        <f>IFERROR(INDEX(JOGOS!$C$1:$P$16905,$G3781,10),"")</f>
        <v>0</v>
      </c>
      <c r="T3781" s="32">
        <f t="shared" si="309"/>
        <v>0</v>
      </c>
    </row>
    <row r="3782" spans="1:20">
      <c r="A3782" t="str">
        <f>IF(Tabela3[[#This Row],[GOL CASA]]&lt;&gt;"",Tabela3[[#This Row],[TIME CASA]],"")</f>
        <v/>
      </c>
      <c r="B3782" t="str">
        <f>IF(Tabela3[[#This Row],[GOL FORA]]&lt;&gt;"",Tabela3[[#This Row],[TIME FORA]],"")</f>
        <v/>
      </c>
      <c r="C3782">
        <f t="shared" si="305"/>
        <v>0</v>
      </c>
      <c r="D3782">
        <f t="shared" si="306"/>
        <v>0</v>
      </c>
      <c r="E3782">
        <f t="shared" si="308"/>
        <v>0</v>
      </c>
      <c r="F3782" t="str">
        <f t="shared" si="307"/>
        <v/>
      </c>
      <c r="J3782" s="29">
        <f>IFERROR(INDEX(JOGOS!$C$1:$P$16905,$G3782,3),"")</f>
        <v>0</v>
      </c>
      <c r="K3782" s="32">
        <f>IFERROR(INDEX(JOGOS!$C$1:$P$16905,$G3782,4),"")</f>
        <v>0</v>
      </c>
      <c r="L3782" s="32">
        <f>IFERROR(INDEX(JOGOS!$C$1:$P$16905,$G3782,5),"")</f>
        <v>0</v>
      </c>
      <c r="M3782" s="29">
        <f>IFERROR(INDEX(JOGOS!$C$1:$P$16905,$G3782,6),"")</f>
        <v>0</v>
      </c>
      <c r="N3782" s="32">
        <f>IFERROR(INDEX(JOGOS!$C$1:$P$16905,$G3782,7),"")</f>
        <v>0</v>
      </c>
      <c r="O3782" s="32">
        <f>IFERROR(INDEX(JOGOS!$C$1:$P$16905,$G3782,8),"")</f>
        <v>0</v>
      </c>
      <c r="P3782" s="32">
        <f>IFERROR(INDEX(JOGOS!$C$1:$P$16905,$G3782,9),"")</f>
        <v>0</v>
      </c>
      <c r="Q3782" s="32">
        <f>IFERROR(INDEX(JOGOS!$C$1:$P$16905,$G3782,10),"")</f>
        <v>0</v>
      </c>
      <c r="T3782" s="32">
        <f t="shared" si="309"/>
        <v>0</v>
      </c>
    </row>
    <row r="3783" spans="1:20">
      <c r="A3783" t="str">
        <f>IF(Tabela3[[#This Row],[GOL CASA]]&lt;&gt;"",Tabela3[[#This Row],[TIME CASA]],"")</f>
        <v/>
      </c>
      <c r="B3783" t="str">
        <f>IF(Tabela3[[#This Row],[GOL FORA]]&lt;&gt;"",Tabela3[[#This Row],[TIME FORA]],"")</f>
        <v/>
      </c>
      <c r="C3783">
        <f t="shared" si="305"/>
        <v>0</v>
      </c>
      <c r="D3783">
        <f t="shared" si="306"/>
        <v>0</v>
      </c>
      <c r="E3783">
        <f t="shared" si="308"/>
        <v>0</v>
      </c>
      <c r="F3783" t="str">
        <f t="shared" si="307"/>
        <v/>
      </c>
      <c r="J3783" s="29">
        <f>IFERROR(INDEX(JOGOS!$C$1:$P$16905,$G3783,3),"")</f>
        <v>0</v>
      </c>
      <c r="K3783" s="32">
        <f>IFERROR(INDEX(JOGOS!$C$1:$P$16905,$G3783,4),"")</f>
        <v>0</v>
      </c>
      <c r="L3783" s="32">
        <f>IFERROR(INDEX(JOGOS!$C$1:$P$16905,$G3783,5),"")</f>
        <v>0</v>
      </c>
      <c r="M3783" s="29">
        <f>IFERROR(INDEX(JOGOS!$C$1:$P$16905,$G3783,6),"")</f>
        <v>0</v>
      </c>
      <c r="N3783" s="32">
        <f>IFERROR(INDEX(JOGOS!$C$1:$P$16905,$G3783,7),"")</f>
        <v>0</v>
      </c>
      <c r="O3783" s="32">
        <f>IFERROR(INDEX(JOGOS!$C$1:$P$16905,$G3783,8),"")</f>
        <v>0</v>
      </c>
      <c r="P3783" s="32">
        <f>IFERROR(INDEX(JOGOS!$C$1:$P$16905,$G3783,9),"")</f>
        <v>0</v>
      </c>
      <c r="Q3783" s="32">
        <f>IFERROR(INDEX(JOGOS!$C$1:$P$16905,$G3783,10),"")</f>
        <v>0</v>
      </c>
      <c r="T3783" s="32">
        <f t="shared" si="309"/>
        <v>0</v>
      </c>
    </row>
    <row r="3784" spans="1:20">
      <c r="A3784" t="str">
        <f>IF(Tabela3[[#This Row],[GOL CASA]]&lt;&gt;"",Tabela3[[#This Row],[TIME CASA]],"")</f>
        <v/>
      </c>
      <c r="B3784" t="str">
        <f>IF(Tabela3[[#This Row],[GOL FORA]]&lt;&gt;"",Tabela3[[#This Row],[TIME FORA]],"")</f>
        <v/>
      </c>
      <c r="C3784">
        <f t="shared" si="305"/>
        <v>0</v>
      </c>
      <c r="D3784">
        <f t="shared" si="306"/>
        <v>0</v>
      </c>
      <c r="E3784">
        <f t="shared" si="308"/>
        <v>0</v>
      </c>
      <c r="F3784" t="str">
        <f t="shared" si="307"/>
        <v/>
      </c>
      <c r="J3784" s="29">
        <f>IFERROR(INDEX(JOGOS!$C$1:$P$16905,$G3784,3),"")</f>
        <v>0</v>
      </c>
      <c r="K3784" s="32">
        <f>IFERROR(INDEX(JOGOS!$C$1:$P$16905,$G3784,4),"")</f>
        <v>0</v>
      </c>
      <c r="L3784" s="32">
        <f>IFERROR(INDEX(JOGOS!$C$1:$P$16905,$G3784,5),"")</f>
        <v>0</v>
      </c>
      <c r="M3784" s="29">
        <f>IFERROR(INDEX(JOGOS!$C$1:$P$16905,$G3784,6),"")</f>
        <v>0</v>
      </c>
      <c r="N3784" s="32">
        <f>IFERROR(INDEX(JOGOS!$C$1:$P$16905,$G3784,7),"")</f>
        <v>0</v>
      </c>
      <c r="O3784" s="32">
        <f>IFERROR(INDEX(JOGOS!$C$1:$P$16905,$G3784,8),"")</f>
        <v>0</v>
      </c>
      <c r="P3784" s="32">
        <f>IFERROR(INDEX(JOGOS!$C$1:$P$16905,$G3784,9),"")</f>
        <v>0</v>
      </c>
      <c r="Q3784" s="32">
        <f>IFERROR(INDEX(JOGOS!$C$1:$P$16905,$G3784,10),"")</f>
        <v>0</v>
      </c>
      <c r="T3784" s="32">
        <f t="shared" si="309"/>
        <v>0</v>
      </c>
    </row>
    <row r="3785" spans="1:20">
      <c r="A3785" t="str">
        <f>IF(Tabela3[[#This Row],[GOL CASA]]&lt;&gt;"",Tabela3[[#This Row],[TIME CASA]],"")</f>
        <v/>
      </c>
      <c r="B3785" t="str">
        <f>IF(Tabela3[[#This Row],[GOL FORA]]&lt;&gt;"",Tabela3[[#This Row],[TIME FORA]],"")</f>
        <v/>
      </c>
      <c r="C3785">
        <f t="shared" si="305"/>
        <v>0</v>
      </c>
      <c r="D3785">
        <f t="shared" si="306"/>
        <v>0</v>
      </c>
      <c r="E3785">
        <f t="shared" si="308"/>
        <v>0</v>
      </c>
      <c r="F3785" t="str">
        <f t="shared" si="307"/>
        <v/>
      </c>
      <c r="J3785" s="29">
        <f>IFERROR(INDEX(JOGOS!$C$1:$P$16905,$G3785,3),"")</f>
        <v>0</v>
      </c>
      <c r="K3785" s="32">
        <f>IFERROR(INDEX(JOGOS!$C$1:$P$16905,$G3785,4),"")</f>
        <v>0</v>
      </c>
      <c r="L3785" s="32">
        <f>IFERROR(INDEX(JOGOS!$C$1:$P$16905,$G3785,5),"")</f>
        <v>0</v>
      </c>
      <c r="M3785" s="29">
        <f>IFERROR(INDEX(JOGOS!$C$1:$P$16905,$G3785,6),"")</f>
        <v>0</v>
      </c>
      <c r="N3785" s="32">
        <f>IFERROR(INDEX(JOGOS!$C$1:$P$16905,$G3785,7),"")</f>
        <v>0</v>
      </c>
      <c r="O3785" s="32">
        <f>IFERROR(INDEX(JOGOS!$C$1:$P$16905,$G3785,8),"")</f>
        <v>0</v>
      </c>
      <c r="P3785" s="32">
        <f>IFERROR(INDEX(JOGOS!$C$1:$P$16905,$G3785,9),"")</f>
        <v>0</v>
      </c>
      <c r="Q3785" s="32">
        <f>IFERROR(INDEX(JOGOS!$C$1:$P$16905,$G3785,10),"")</f>
        <v>0</v>
      </c>
      <c r="T3785" s="32">
        <f t="shared" si="309"/>
        <v>0</v>
      </c>
    </row>
    <row r="3786" spans="1:20">
      <c r="A3786" t="str">
        <f>IF(Tabela3[[#This Row],[GOL CASA]]&lt;&gt;"",Tabela3[[#This Row],[TIME CASA]],"")</f>
        <v/>
      </c>
      <c r="B3786" t="str">
        <f>IF(Tabela3[[#This Row],[GOL FORA]]&lt;&gt;"",Tabela3[[#This Row],[TIME FORA]],"")</f>
        <v/>
      </c>
      <c r="C3786">
        <f t="shared" si="305"/>
        <v>0</v>
      </c>
      <c r="D3786">
        <f t="shared" si="306"/>
        <v>0</v>
      </c>
      <c r="E3786">
        <f t="shared" si="308"/>
        <v>0</v>
      </c>
      <c r="F3786" t="str">
        <f t="shared" si="307"/>
        <v/>
      </c>
      <c r="J3786" s="29">
        <f>IFERROR(INDEX(JOGOS!$C$1:$P$16905,$G3786,3),"")</f>
        <v>0</v>
      </c>
      <c r="K3786" s="32">
        <f>IFERROR(INDEX(JOGOS!$C$1:$P$16905,$G3786,4),"")</f>
        <v>0</v>
      </c>
      <c r="L3786" s="32">
        <f>IFERROR(INDEX(JOGOS!$C$1:$P$16905,$G3786,5),"")</f>
        <v>0</v>
      </c>
      <c r="M3786" s="29">
        <f>IFERROR(INDEX(JOGOS!$C$1:$P$16905,$G3786,6),"")</f>
        <v>0</v>
      </c>
      <c r="N3786" s="32">
        <f>IFERROR(INDEX(JOGOS!$C$1:$P$16905,$G3786,7),"")</f>
        <v>0</v>
      </c>
      <c r="O3786" s="32">
        <f>IFERROR(INDEX(JOGOS!$C$1:$P$16905,$G3786,8),"")</f>
        <v>0</v>
      </c>
      <c r="P3786" s="32">
        <f>IFERROR(INDEX(JOGOS!$C$1:$P$16905,$G3786,9),"")</f>
        <v>0</v>
      </c>
      <c r="Q3786" s="32">
        <f>IFERROR(INDEX(JOGOS!$C$1:$P$16905,$G3786,10),"")</f>
        <v>0</v>
      </c>
      <c r="T3786" s="32">
        <f t="shared" si="309"/>
        <v>0</v>
      </c>
    </row>
    <row r="3787" spans="1:20">
      <c r="A3787" t="str">
        <f>IF(Tabela3[[#This Row],[GOL CASA]]&lt;&gt;"",Tabela3[[#This Row],[TIME CASA]],"")</f>
        <v/>
      </c>
      <c r="B3787" t="str">
        <f>IF(Tabela3[[#This Row],[GOL FORA]]&lt;&gt;"",Tabela3[[#This Row],[TIME FORA]],"")</f>
        <v/>
      </c>
      <c r="C3787">
        <f t="shared" si="305"/>
        <v>0</v>
      </c>
      <c r="D3787">
        <f t="shared" si="306"/>
        <v>0</v>
      </c>
      <c r="E3787">
        <f t="shared" si="308"/>
        <v>0</v>
      </c>
      <c r="F3787" t="str">
        <f t="shared" si="307"/>
        <v/>
      </c>
      <c r="J3787" s="29">
        <f>IFERROR(INDEX(JOGOS!$C$1:$P$16905,$G3787,3),"")</f>
        <v>0</v>
      </c>
      <c r="K3787" s="32">
        <f>IFERROR(INDEX(JOGOS!$C$1:$P$16905,$G3787,4),"")</f>
        <v>0</v>
      </c>
      <c r="L3787" s="32">
        <f>IFERROR(INDEX(JOGOS!$C$1:$P$16905,$G3787,5),"")</f>
        <v>0</v>
      </c>
      <c r="M3787" s="29">
        <f>IFERROR(INDEX(JOGOS!$C$1:$P$16905,$G3787,6),"")</f>
        <v>0</v>
      </c>
      <c r="N3787" s="32">
        <f>IFERROR(INDEX(JOGOS!$C$1:$P$16905,$G3787,7),"")</f>
        <v>0</v>
      </c>
      <c r="O3787" s="32">
        <f>IFERROR(INDEX(JOGOS!$C$1:$P$16905,$G3787,8),"")</f>
        <v>0</v>
      </c>
      <c r="P3787" s="32">
        <f>IFERROR(INDEX(JOGOS!$C$1:$P$16905,$G3787,9),"")</f>
        <v>0</v>
      </c>
      <c r="Q3787" s="32">
        <f>IFERROR(INDEX(JOGOS!$C$1:$P$16905,$G3787,10),"")</f>
        <v>0</v>
      </c>
      <c r="T3787" s="32">
        <f t="shared" si="309"/>
        <v>0</v>
      </c>
    </row>
    <row r="3788" spans="1:20">
      <c r="A3788" t="str">
        <f>IF(Tabela3[[#This Row],[GOL CASA]]&lt;&gt;"",Tabela3[[#This Row],[TIME CASA]],"")</f>
        <v/>
      </c>
      <c r="B3788" t="str">
        <f>IF(Tabela3[[#This Row],[GOL FORA]]&lt;&gt;"",Tabela3[[#This Row],[TIME FORA]],"")</f>
        <v/>
      </c>
      <c r="C3788">
        <f t="shared" si="305"/>
        <v>0</v>
      </c>
      <c r="D3788">
        <f t="shared" si="306"/>
        <v>0</v>
      </c>
      <c r="E3788">
        <f t="shared" si="308"/>
        <v>0</v>
      </c>
      <c r="F3788" t="str">
        <f t="shared" si="307"/>
        <v/>
      </c>
      <c r="J3788" s="29">
        <f>IFERROR(INDEX(JOGOS!$C$1:$P$16905,$G3788,3),"")</f>
        <v>0</v>
      </c>
      <c r="K3788" s="32">
        <f>IFERROR(INDEX(JOGOS!$C$1:$P$16905,$G3788,4),"")</f>
        <v>0</v>
      </c>
      <c r="L3788" s="32">
        <f>IFERROR(INDEX(JOGOS!$C$1:$P$16905,$G3788,5),"")</f>
        <v>0</v>
      </c>
      <c r="M3788" s="29">
        <f>IFERROR(INDEX(JOGOS!$C$1:$P$16905,$G3788,6),"")</f>
        <v>0</v>
      </c>
      <c r="N3788" s="32">
        <f>IFERROR(INDEX(JOGOS!$C$1:$P$16905,$G3788,7),"")</f>
        <v>0</v>
      </c>
      <c r="O3788" s="32">
        <f>IFERROR(INDEX(JOGOS!$C$1:$P$16905,$G3788,8),"")</f>
        <v>0</v>
      </c>
      <c r="P3788" s="32">
        <f>IFERROR(INDEX(JOGOS!$C$1:$P$16905,$G3788,9),"")</f>
        <v>0</v>
      </c>
      <c r="Q3788" s="32">
        <f>IFERROR(INDEX(JOGOS!$C$1:$P$16905,$G3788,10),"")</f>
        <v>0</v>
      </c>
      <c r="T3788" s="32">
        <f t="shared" si="309"/>
        <v>0</v>
      </c>
    </row>
    <row r="3789" spans="1:20">
      <c r="A3789" t="str">
        <f>IF(Tabela3[[#This Row],[GOL CASA]]&lt;&gt;"",Tabela3[[#This Row],[TIME CASA]],"")</f>
        <v/>
      </c>
      <c r="B3789" t="str">
        <f>IF(Tabela3[[#This Row],[GOL FORA]]&lt;&gt;"",Tabela3[[#This Row],[TIME FORA]],"")</f>
        <v/>
      </c>
      <c r="C3789">
        <f t="shared" si="305"/>
        <v>0</v>
      </c>
      <c r="D3789">
        <f t="shared" si="306"/>
        <v>0</v>
      </c>
      <c r="E3789">
        <f t="shared" si="308"/>
        <v>0</v>
      </c>
      <c r="F3789" t="str">
        <f t="shared" si="307"/>
        <v/>
      </c>
      <c r="J3789" s="29">
        <f>IFERROR(INDEX(JOGOS!$C$1:$P$16905,$G3789,3),"")</f>
        <v>0</v>
      </c>
      <c r="K3789" s="32">
        <f>IFERROR(INDEX(JOGOS!$C$1:$P$16905,$G3789,4),"")</f>
        <v>0</v>
      </c>
      <c r="L3789" s="32">
        <f>IFERROR(INDEX(JOGOS!$C$1:$P$16905,$G3789,5),"")</f>
        <v>0</v>
      </c>
      <c r="M3789" s="29">
        <f>IFERROR(INDEX(JOGOS!$C$1:$P$16905,$G3789,6),"")</f>
        <v>0</v>
      </c>
      <c r="N3789" s="32">
        <f>IFERROR(INDEX(JOGOS!$C$1:$P$16905,$G3789,7),"")</f>
        <v>0</v>
      </c>
      <c r="O3789" s="32">
        <f>IFERROR(INDEX(JOGOS!$C$1:$P$16905,$G3789,8),"")</f>
        <v>0</v>
      </c>
      <c r="P3789" s="32">
        <f>IFERROR(INDEX(JOGOS!$C$1:$P$16905,$G3789,9),"")</f>
        <v>0</v>
      </c>
      <c r="Q3789" s="32">
        <f>IFERROR(INDEX(JOGOS!$C$1:$P$16905,$G3789,10),"")</f>
        <v>0</v>
      </c>
      <c r="T3789" s="32">
        <f t="shared" si="309"/>
        <v>0</v>
      </c>
    </row>
    <row r="3790" spans="1:20">
      <c r="A3790" t="str">
        <f>IF(Tabela3[[#This Row],[GOL CASA]]&lt;&gt;"",Tabela3[[#This Row],[TIME CASA]],"")</f>
        <v/>
      </c>
      <c r="B3790" t="str">
        <f>IF(Tabela3[[#This Row],[GOL FORA]]&lt;&gt;"",Tabela3[[#This Row],[TIME FORA]],"")</f>
        <v/>
      </c>
      <c r="C3790">
        <f t="shared" si="305"/>
        <v>0</v>
      </c>
      <c r="D3790">
        <f t="shared" si="306"/>
        <v>0</v>
      </c>
      <c r="E3790">
        <f t="shared" si="308"/>
        <v>0</v>
      </c>
      <c r="F3790" t="str">
        <f t="shared" si="307"/>
        <v/>
      </c>
      <c r="J3790" s="29">
        <f>IFERROR(INDEX(JOGOS!$C$1:$P$16905,$G3790,3),"")</f>
        <v>0</v>
      </c>
      <c r="K3790" s="32">
        <f>IFERROR(INDEX(JOGOS!$C$1:$P$16905,$G3790,4),"")</f>
        <v>0</v>
      </c>
      <c r="L3790" s="32">
        <f>IFERROR(INDEX(JOGOS!$C$1:$P$16905,$G3790,5),"")</f>
        <v>0</v>
      </c>
      <c r="M3790" s="29">
        <f>IFERROR(INDEX(JOGOS!$C$1:$P$16905,$G3790,6),"")</f>
        <v>0</v>
      </c>
      <c r="N3790" s="32">
        <f>IFERROR(INDEX(JOGOS!$C$1:$P$16905,$G3790,7),"")</f>
        <v>0</v>
      </c>
      <c r="O3790" s="32">
        <f>IFERROR(INDEX(JOGOS!$C$1:$P$16905,$G3790,8),"")</f>
        <v>0</v>
      </c>
      <c r="P3790" s="32">
        <f>IFERROR(INDEX(JOGOS!$C$1:$P$16905,$G3790,9),"")</f>
        <v>0</v>
      </c>
      <c r="Q3790" s="32">
        <f>IFERROR(INDEX(JOGOS!$C$1:$P$16905,$G3790,10),"")</f>
        <v>0</v>
      </c>
      <c r="T3790" s="32">
        <f t="shared" si="309"/>
        <v>0</v>
      </c>
    </row>
    <row r="3791" spans="1:20">
      <c r="A3791" t="str">
        <f>IF(Tabela3[[#This Row],[GOL CASA]]&lt;&gt;"",Tabela3[[#This Row],[TIME CASA]],"")</f>
        <v/>
      </c>
      <c r="B3791" t="str">
        <f>IF(Tabela3[[#This Row],[GOL FORA]]&lt;&gt;"",Tabela3[[#This Row],[TIME FORA]],"")</f>
        <v/>
      </c>
      <c r="C3791">
        <f t="shared" si="305"/>
        <v>0</v>
      </c>
      <c r="D3791">
        <f t="shared" si="306"/>
        <v>0</v>
      </c>
      <c r="E3791">
        <f t="shared" si="308"/>
        <v>0</v>
      </c>
      <c r="F3791" t="str">
        <f t="shared" si="307"/>
        <v/>
      </c>
      <c r="J3791" s="29">
        <f>IFERROR(INDEX(JOGOS!$C$1:$P$16905,$G3791,3),"")</f>
        <v>0</v>
      </c>
      <c r="K3791" s="32">
        <f>IFERROR(INDEX(JOGOS!$C$1:$P$16905,$G3791,4),"")</f>
        <v>0</v>
      </c>
      <c r="L3791" s="32">
        <f>IFERROR(INDEX(JOGOS!$C$1:$P$16905,$G3791,5),"")</f>
        <v>0</v>
      </c>
      <c r="M3791" s="29">
        <f>IFERROR(INDEX(JOGOS!$C$1:$P$16905,$G3791,6),"")</f>
        <v>0</v>
      </c>
      <c r="N3791" s="32">
        <f>IFERROR(INDEX(JOGOS!$C$1:$P$16905,$G3791,7),"")</f>
        <v>0</v>
      </c>
      <c r="O3791" s="32">
        <f>IFERROR(INDEX(JOGOS!$C$1:$P$16905,$G3791,8),"")</f>
        <v>0</v>
      </c>
      <c r="P3791" s="32">
        <f>IFERROR(INDEX(JOGOS!$C$1:$P$16905,$G3791,9),"")</f>
        <v>0</v>
      </c>
      <c r="Q3791" s="32">
        <f>IFERROR(INDEX(JOGOS!$C$1:$P$16905,$G3791,10),"")</f>
        <v>0</v>
      </c>
      <c r="T3791" s="32">
        <f t="shared" si="309"/>
        <v>0</v>
      </c>
    </row>
    <row r="3792" spans="1:20">
      <c r="A3792" t="str">
        <f>IF(Tabela3[[#This Row],[GOL CASA]]&lt;&gt;"",Tabela3[[#This Row],[TIME CASA]],"")</f>
        <v/>
      </c>
      <c r="B3792" t="str">
        <f>IF(Tabela3[[#This Row],[GOL FORA]]&lt;&gt;"",Tabela3[[#This Row],[TIME FORA]],"")</f>
        <v/>
      </c>
      <c r="C3792">
        <f t="shared" si="305"/>
        <v>0</v>
      </c>
      <c r="D3792">
        <f t="shared" si="306"/>
        <v>0</v>
      </c>
      <c r="E3792">
        <f t="shared" si="308"/>
        <v>0</v>
      </c>
      <c r="F3792" t="str">
        <f t="shared" si="307"/>
        <v/>
      </c>
      <c r="J3792" s="29">
        <f>IFERROR(INDEX(JOGOS!$C$1:$P$16905,$G3792,3),"")</f>
        <v>0</v>
      </c>
      <c r="K3792" s="32">
        <f>IFERROR(INDEX(JOGOS!$C$1:$P$16905,$G3792,4),"")</f>
        <v>0</v>
      </c>
      <c r="L3792" s="32">
        <f>IFERROR(INDEX(JOGOS!$C$1:$P$16905,$G3792,5),"")</f>
        <v>0</v>
      </c>
      <c r="M3792" s="29">
        <f>IFERROR(INDEX(JOGOS!$C$1:$P$16905,$G3792,6),"")</f>
        <v>0</v>
      </c>
      <c r="N3792" s="32">
        <f>IFERROR(INDEX(JOGOS!$C$1:$P$16905,$G3792,7),"")</f>
        <v>0</v>
      </c>
      <c r="O3792" s="32">
        <f>IFERROR(INDEX(JOGOS!$C$1:$P$16905,$G3792,8),"")</f>
        <v>0</v>
      </c>
      <c r="P3792" s="32">
        <f>IFERROR(INDEX(JOGOS!$C$1:$P$16905,$G3792,9),"")</f>
        <v>0</v>
      </c>
      <c r="Q3792" s="32">
        <f>IFERROR(INDEX(JOGOS!$C$1:$P$16905,$G3792,10),"")</f>
        <v>0</v>
      </c>
      <c r="T3792" s="32">
        <f t="shared" si="309"/>
        <v>0</v>
      </c>
    </row>
    <row r="3793" spans="1:20">
      <c r="A3793" t="str">
        <f>IF(Tabela3[[#This Row],[GOL CASA]]&lt;&gt;"",Tabela3[[#This Row],[TIME CASA]],"")</f>
        <v/>
      </c>
      <c r="B3793" t="str">
        <f>IF(Tabela3[[#This Row],[GOL FORA]]&lt;&gt;"",Tabela3[[#This Row],[TIME FORA]],"")</f>
        <v/>
      </c>
      <c r="C3793">
        <f t="shared" si="305"/>
        <v>0</v>
      </c>
      <c r="D3793">
        <f t="shared" si="306"/>
        <v>0</v>
      </c>
      <c r="E3793">
        <f t="shared" si="308"/>
        <v>0</v>
      </c>
      <c r="F3793" t="str">
        <f t="shared" si="307"/>
        <v/>
      </c>
      <c r="J3793" s="29">
        <f>IFERROR(INDEX(JOGOS!$C$1:$P$16905,$G3793,3),"")</f>
        <v>0</v>
      </c>
      <c r="K3793" s="32">
        <f>IFERROR(INDEX(JOGOS!$C$1:$P$16905,$G3793,4),"")</f>
        <v>0</v>
      </c>
      <c r="L3793" s="32">
        <f>IFERROR(INDEX(JOGOS!$C$1:$P$16905,$G3793,5),"")</f>
        <v>0</v>
      </c>
      <c r="M3793" s="29">
        <f>IFERROR(INDEX(JOGOS!$C$1:$P$16905,$G3793,6),"")</f>
        <v>0</v>
      </c>
      <c r="N3793" s="32">
        <f>IFERROR(INDEX(JOGOS!$C$1:$P$16905,$G3793,7),"")</f>
        <v>0</v>
      </c>
      <c r="O3793" s="32">
        <f>IFERROR(INDEX(JOGOS!$C$1:$P$16905,$G3793,8),"")</f>
        <v>0</v>
      </c>
      <c r="P3793" s="32">
        <f>IFERROR(INDEX(JOGOS!$C$1:$P$16905,$G3793,9),"")</f>
        <v>0</v>
      </c>
      <c r="Q3793" s="32">
        <f>IFERROR(INDEX(JOGOS!$C$1:$P$16905,$G3793,10),"")</f>
        <v>0</v>
      </c>
      <c r="T3793" s="32">
        <f t="shared" si="309"/>
        <v>0</v>
      </c>
    </row>
    <row r="3794" spans="1:20">
      <c r="A3794" t="str">
        <f>IF(Tabela3[[#This Row],[GOL CASA]]&lt;&gt;"",Tabela3[[#This Row],[TIME CASA]],"")</f>
        <v/>
      </c>
      <c r="B3794" t="str">
        <f>IF(Tabela3[[#This Row],[GOL FORA]]&lt;&gt;"",Tabela3[[#This Row],[TIME FORA]],"")</f>
        <v/>
      </c>
      <c r="C3794">
        <f t="shared" si="305"/>
        <v>0</v>
      </c>
      <c r="D3794">
        <f t="shared" si="306"/>
        <v>0</v>
      </c>
      <c r="E3794">
        <f t="shared" si="308"/>
        <v>0</v>
      </c>
      <c r="F3794" t="str">
        <f t="shared" si="307"/>
        <v/>
      </c>
      <c r="J3794" s="29">
        <f>IFERROR(INDEX(JOGOS!$C$1:$P$16905,$G3794,3),"")</f>
        <v>0</v>
      </c>
      <c r="K3794" s="32">
        <f>IFERROR(INDEX(JOGOS!$C$1:$P$16905,$G3794,4),"")</f>
        <v>0</v>
      </c>
      <c r="L3794" s="32">
        <f>IFERROR(INDEX(JOGOS!$C$1:$P$16905,$G3794,5),"")</f>
        <v>0</v>
      </c>
      <c r="M3794" s="29">
        <f>IFERROR(INDEX(JOGOS!$C$1:$P$16905,$G3794,6),"")</f>
        <v>0</v>
      </c>
      <c r="N3794" s="32">
        <f>IFERROR(INDEX(JOGOS!$C$1:$P$16905,$G3794,7),"")</f>
        <v>0</v>
      </c>
      <c r="O3794" s="32">
        <f>IFERROR(INDEX(JOGOS!$C$1:$P$16905,$G3794,8),"")</f>
        <v>0</v>
      </c>
      <c r="P3794" s="32">
        <f>IFERROR(INDEX(JOGOS!$C$1:$P$16905,$G3794,9),"")</f>
        <v>0</v>
      </c>
      <c r="Q3794" s="32">
        <f>IFERROR(INDEX(JOGOS!$C$1:$P$16905,$G3794,10),"")</f>
        <v>0</v>
      </c>
      <c r="T3794" s="32">
        <f t="shared" si="309"/>
        <v>0</v>
      </c>
    </row>
    <row r="3795" spans="1:20">
      <c r="A3795" t="str">
        <f>IF(Tabela3[[#This Row],[GOL CASA]]&lt;&gt;"",Tabela3[[#This Row],[TIME CASA]],"")</f>
        <v/>
      </c>
      <c r="B3795" t="str">
        <f>IF(Tabela3[[#This Row],[GOL FORA]]&lt;&gt;"",Tabela3[[#This Row],[TIME FORA]],"")</f>
        <v/>
      </c>
      <c r="C3795">
        <f t="shared" si="305"/>
        <v>0</v>
      </c>
      <c r="D3795">
        <f t="shared" si="306"/>
        <v>0</v>
      </c>
      <c r="E3795">
        <f t="shared" si="308"/>
        <v>0</v>
      </c>
      <c r="F3795" t="str">
        <f t="shared" si="307"/>
        <v/>
      </c>
      <c r="J3795" s="29">
        <f>IFERROR(INDEX(JOGOS!$C$1:$P$16905,$G3795,3),"")</f>
        <v>0</v>
      </c>
      <c r="K3795" s="32">
        <f>IFERROR(INDEX(JOGOS!$C$1:$P$16905,$G3795,4),"")</f>
        <v>0</v>
      </c>
      <c r="L3795" s="32">
        <f>IFERROR(INDEX(JOGOS!$C$1:$P$16905,$G3795,5),"")</f>
        <v>0</v>
      </c>
      <c r="M3795" s="29">
        <f>IFERROR(INDEX(JOGOS!$C$1:$P$16905,$G3795,6),"")</f>
        <v>0</v>
      </c>
      <c r="N3795" s="32">
        <f>IFERROR(INDEX(JOGOS!$C$1:$P$16905,$G3795,7),"")</f>
        <v>0</v>
      </c>
      <c r="O3795" s="32">
        <f>IFERROR(INDEX(JOGOS!$C$1:$P$16905,$G3795,8),"")</f>
        <v>0</v>
      </c>
      <c r="P3795" s="32">
        <f>IFERROR(INDEX(JOGOS!$C$1:$P$16905,$G3795,9),"")</f>
        <v>0</v>
      </c>
      <c r="Q3795" s="32">
        <f>IFERROR(INDEX(JOGOS!$C$1:$P$16905,$G3795,10),"")</f>
        <v>0</v>
      </c>
      <c r="T3795" s="32">
        <f t="shared" si="309"/>
        <v>0</v>
      </c>
    </row>
    <row r="3796" spans="1:20">
      <c r="A3796" t="str">
        <f>IF(Tabela3[[#This Row],[GOL CASA]]&lt;&gt;"",Tabela3[[#This Row],[TIME CASA]],"")</f>
        <v/>
      </c>
      <c r="B3796" t="str">
        <f>IF(Tabela3[[#This Row],[GOL FORA]]&lt;&gt;"",Tabela3[[#This Row],[TIME FORA]],"")</f>
        <v/>
      </c>
      <c r="C3796">
        <f t="shared" si="305"/>
        <v>0</v>
      </c>
      <c r="D3796">
        <f t="shared" si="306"/>
        <v>0</v>
      </c>
      <c r="E3796">
        <f t="shared" si="308"/>
        <v>0</v>
      </c>
      <c r="F3796" t="str">
        <f t="shared" si="307"/>
        <v/>
      </c>
      <c r="J3796" s="29">
        <f>IFERROR(INDEX(JOGOS!$C$1:$P$16905,$G3796,3),"")</f>
        <v>0</v>
      </c>
      <c r="K3796" s="32">
        <f>IFERROR(INDEX(JOGOS!$C$1:$P$16905,$G3796,4),"")</f>
        <v>0</v>
      </c>
      <c r="L3796" s="32">
        <f>IFERROR(INDEX(JOGOS!$C$1:$P$16905,$G3796,5),"")</f>
        <v>0</v>
      </c>
      <c r="M3796" s="29">
        <f>IFERROR(INDEX(JOGOS!$C$1:$P$16905,$G3796,6),"")</f>
        <v>0</v>
      </c>
      <c r="N3796" s="32">
        <f>IFERROR(INDEX(JOGOS!$C$1:$P$16905,$G3796,7),"")</f>
        <v>0</v>
      </c>
      <c r="O3796" s="32">
        <f>IFERROR(INDEX(JOGOS!$C$1:$P$16905,$G3796,8),"")</f>
        <v>0</v>
      </c>
      <c r="P3796" s="32">
        <f>IFERROR(INDEX(JOGOS!$C$1:$P$16905,$G3796,9),"")</f>
        <v>0</v>
      </c>
      <c r="Q3796" s="32">
        <f>IFERROR(INDEX(JOGOS!$C$1:$P$16905,$G3796,10),"")</f>
        <v>0</v>
      </c>
      <c r="T3796" s="32">
        <f t="shared" si="309"/>
        <v>0</v>
      </c>
    </row>
    <row r="3797" spans="1:20">
      <c r="A3797" t="str">
        <f>IF(Tabela3[[#This Row],[GOL CASA]]&lt;&gt;"",Tabela3[[#This Row],[TIME CASA]],"")</f>
        <v/>
      </c>
      <c r="B3797" t="str">
        <f>IF(Tabela3[[#This Row],[GOL FORA]]&lt;&gt;"",Tabela3[[#This Row],[TIME FORA]],"")</f>
        <v/>
      </c>
      <c r="C3797">
        <f t="shared" si="305"/>
        <v>0</v>
      </c>
      <c r="D3797">
        <f t="shared" si="306"/>
        <v>0</v>
      </c>
      <c r="E3797">
        <f t="shared" si="308"/>
        <v>0</v>
      </c>
      <c r="F3797" t="str">
        <f t="shared" si="307"/>
        <v/>
      </c>
      <c r="J3797" s="29">
        <f>IFERROR(INDEX(JOGOS!$C$1:$P$16905,$G3797,3),"")</f>
        <v>0</v>
      </c>
      <c r="K3797" s="32">
        <f>IFERROR(INDEX(JOGOS!$C$1:$P$16905,$G3797,4),"")</f>
        <v>0</v>
      </c>
      <c r="L3797" s="32">
        <f>IFERROR(INDEX(JOGOS!$C$1:$P$16905,$G3797,5),"")</f>
        <v>0</v>
      </c>
      <c r="M3797" s="29">
        <f>IFERROR(INDEX(JOGOS!$C$1:$P$16905,$G3797,6),"")</f>
        <v>0</v>
      </c>
      <c r="N3797" s="32">
        <f>IFERROR(INDEX(JOGOS!$C$1:$P$16905,$G3797,7),"")</f>
        <v>0</v>
      </c>
      <c r="O3797" s="32">
        <f>IFERROR(INDEX(JOGOS!$C$1:$P$16905,$G3797,8),"")</f>
        <v>0</v>
      </c>
      <c r="P3797" s="32">
        <f>IFERROR(INDEX(JOGOS!$C$1:$P$16905,$G3797,9),"")</f>
        <v>0</v>
      </c>
      <c r="Q3797" s="32">
        <f>IFERROR(INDEX(JOGOS!$C$1:$P$16905,$G3797,10),"")</f>
        <v>0</v>
      </c>
      <c r="T3797" s="32">
        <f t="shared" si="309"/>
        <v>0</v>
      </c>
    </row>
    <row r="3798" spans="1:20">
      <c r="A3798" t="str">
        <f>IF(Tabela3[[#This Row],[GOL CASA]]&lt;&gt;"",Tabela3[[#This Row],[TIME CASA]],"")</f>
        <v/>
      </c>
      <c r="B3798" t="str">
        <f>IF(Tabela3[[#This Row],[GOL FORA]]&lt;&gt;"",Tabela3[[#This Row],[TIME FORA]],"")</f>
        <v/>
      </c>
      <c r="C3798">
        <f t="shared" si="305"/>
        <v>0</v>
      </c>
      <c r="D3798">
        <f t="shared" si="306"/>
        <v>0</v>
      </c>
      <c r="E3798">
        <f t="shared" si="308"/>
        <v>0</v>
      </c>
      <c r="F3798" t="str">
        <f t="shared" si="307"/>
        <v/>
      </c>
      <c r="J3798" s="29">
        <f>IFERROR(INDEX(JOGOS!$C$1:$P$16905,$G3798,3),"")</f>
        <v>0</v>
      </c>
      <c r="K3798" s="32">
        <f>IFERROR(INDEX(JOGOS!$C$1:$P$16905,$G3798,4),"")</f>
        <v>0</v>
      </c>
      <c r="L3798" s="32">
        <f>IFERROR(INDEX(JOGOS!$C$1:$P$16905,$G3798,5),"")</f>
        <v>0</v>
      </c>
      <c r="M3798" s="29">
        <f>IFERROR(INDEX(JOGOS!$C$1:$P$16905,$G3798,6),"")</f>
        <v>0</v>
      </c>
      <c r="N3798" s="32">
        <f>IFERROR(INDEX(JOGOS!$C$1:$P$16905,$G3798,7),"")</f>
        <v>0</v>
      </c>
      <c r="O3798" s="32">
        <f>IFERROR(INDEX(JOGOS!$C$1:$P$16905,$G3798,8),"")</f>
        <v>0</v>
      </c>
      <c r="P3798" s="32">
        <f>IFERROR(INDEX(JOGOS!$C$1:$P$16905,$G3798,9),"")</f>
        <v>0</v>
      </c>
      <c r="Q3798" s="32">
        <f>IFERROR(INDEX(JOGOS!$C$1:$P$16905,$G3798,10),"")</f>
        <v>0</v>
      </c>
      <c r="T3798" s="32">
        <f t="shared" si="309"/>
        <v>0</v>
      </c>
    </row>
    <row r="3799" spans="1:20">
      <c r="A3799" t="str">
        <f>IF(Tabela3[[#This Row],[GOL CASA]]&lt;&gt;"",Tabela3[[#This Row],[TIME CASA]],"")</f>
        <v/>
      </c>
      <c r="B3799" t="str">
        <f>IF(Tabela3[[#This Row],[GOL FORA]]&lt;&gt;"",Tabela3[[#This Row],[TIME FORA]],"")</f>
        <v/>
      </c>
      <c r="C3799">
        <f t="shared" si="305"/>
        <v>0</v>
      </c>
      <c r="D3799">
        <f t="shared" si="306"/>
        <v>0</v>
      </c>
      <c r="E3799">
        <f t="shared" si="308"/>
        <v>0</v>
      </c>
      <c r="F3799" t="str">
        <f t="shared" si="307"/>
        <v/>
      </c>
      <c r="J3799" s="29">
        <f>IFERROR(INDEX(JOGOS!$C$1:$P$16905,$G3799,3),"")</f>
        <v>0</v>
      </c>
      <c r="K3799" s="32">
        <f>IFERROR(INDEX(JOGOS!$C$1:$P$16905,$G3799,4),"")</f>
        <v>0</v>
      </c>
      <c r="L3799" s="32">
        <f>IFERROR(INDEX(JOGOS!$C$1:$P$16905,$G3799,5),"")</f>
        <v>0</v>
      </c>
      <c r="M3799" s="29">
        <f>IFERROR(INDEX(JOGOS!$C$1:$P$16905,$G3799,6),"")</f>
        <v>0</v>
      </c>
      <c r="N3799" s="32">
        <f>IFERROR(INDEX(JOGOS!$C$1:$P$16905,$G3799,7),"")</f>
        <v>0</v>
      </c>
      <c r="O3799" s="32">
        <f>IFERROR(INDEX(JOGOS!$C$1:$P$16905,$G3799,8),"")</f>
        <v>0</v>
      </c>
      <c r="P3799" s="32">
        <f>IFERROR(INDEX(JOGOS!$C$1:$P$16905,$G3799,9),"")</f>
        <v>0</v>
      </c>
      <c r="Q3799" s="32">
        <f>IFERROR(INDEX(JOGOS!$C$1:$P$16905,$G3799,10),"")</f>
        <v>0</v>
      </c>
      <c r="T3799" s="32">
        <f t="shared" si="309"/>
        <v>0</v>
      </c>
    </row>
    <row r="3800" spans="1:20">
      <c r="A3800" t="str">
        <f>IF(Tabela3[[#This Row],[GOL CASA]]&lt;&gt;"",Tabela3[[#This Row],[TIME CASA]],"")</f>
        <v/>
      </c>
      <c r="B3800" t="str">
        <f>IF(Tabela3[[#This Row],[GOL FORA]]&lt;&gt;"",Tabela3[[#This Row],[TIME FORA]],"")</f>
        <v/>
      </c>
      <c r="C3800">
        <f t="shared" si="305"/>
        <v>0</v>
      </c>
      <c r="D3800">
        <f t="shared" si="306"/>
        <v>0</v>
      </c>
      <c r="E3800">
        <f t="shared" si="308"/>
        <v>0</v>
      </c>
      <c r="F3800" t="str">
        <f t="shared" si="307"/>
        <v/>
      </c>
      <c r="J3800" s="29">
        <f>IFERROR(INDEX(JOGOS!$C$1:$P$16905,$G3800,3),"")</f>
        <v>0</v>
      </c>
      <c r="K3800" s="32">
        <f>IFERROR(INDEX(JOGOS!$C$1:$P$16905,$G3800,4),"")</f>
        <v>0</v>
      </c>
      <c r="L3800" s="32">
        <f>IFERROR(INDEX(JOGOS!$C$1:$P$16905,$G3800,5),"")</f>
        <v>0</v>
      </c>
      <c r="M3800" s="29">
        <f>IFERROR(INDEX(JOGOS!$C$1:$P$16905,$G3800,6),"")</f>
        <v>0</v>
      </c>
      <c r="N3800" s="32">
        <f>IFERROR(INDEX(JOGOS!$C$1:$P$16905,$G3800,7),"")</f>
        <v>0</v>
      </c>
      <c r="O3800" s="32">
        <f>IFERROR(INDEX(JOGOS!$C$1:$P$16905,$G3800,8),"")</f>
        <v>0</v>
      </c>
      <c r="P3800" s="32">
        <f>IFERROR(INDEX(JOGOS!$C$1:$P$16905,$G3800,9),"")</f>
        <v>0</v>
      </c>
      <c r="Q3800" s="32">
        <f>IFERROR(INDEX(JOGOS!$C$1:$P$16905,$G3800,10),"")</f>
        <v>0</v>
      </c>
      <c r="T3800" s="32">
        <f t="shared" si="309"/>
        <v>0</v>
      </c>
    </row>
    <row r="3801" spans="1:20">
      <c r="A3801" t="str">
        <f>IF(Tabela3[[#This Row],[GOL CASA]]&lt;&gt;"",Tabela3[[#This Row],[TIME CASA]],"")</f>
        <v/>
      </c>
      <c r="B3801" t="str">
        <f>IF(Tabela3[[#This Row],[GOL FORA]]&lt;&gt;"",Tabela3[[#This Row],[TIME FORA]],"")</f>
        <v/>
      </c>
      <c r="C3801">
        <f t="shared" si="305"/>
        <v>0</v>
      </c>
      <c r="D3801">
        <f t="shared" si="306"/>
        <v>0</v>
      </c>
      <c r="E3801">
        <f t="shared" si="308"/>
        <v>0</v>
      </c>
      <c r="F3801" t="str">
        <f t="shared" si="307"/>
        <v/>
      </c>
      <c r="J3801" s="29">
        <f>IFERROR(INDEX(JOGOS!$C$1:$P$16905,$G3801,3),"")</f>
        <v>0</v>
      </c>
      <c r="K3801" s="32">
        <f>IFERROR(INDEX(JOGOS!$C$1:$P$16905,$G3801,4),"")</f>
        <v>0</v>
      </c>
      <c r="L3801" s="32">
        <f>IFERROR(INDEX(JOGOS!$C$1:$P$16905,$G3801,5),"")</f>
        <v>0</v>
      </c>
      <c r="M3801" s="29">
        <f>IFERROR(INDEX(JOGOS!$C$1:$P$16905,$G3801,6),"")</f>
        <v>0</v>
      </c>
      <c r="N3801" s="32">
        <f>IFERROR(INDEX(JOGOS!$C$1:$P$16905,$G3801,7),"")</f>
        <v>0</v>
      </c>
      <c r="O3801" s="32">
        <f>IFERROR(INDEX(JOGOS!$C$1:$P$16905,$G3801,8),"")</f>
        <v>0</v>
      </c>
      <c r="P3801" s="32">
        <f>IFERROR(INDEX(JOGOS!$C$1:$P$16905,$G3801,9),"")</f>
        <v>0</v>
      </c>
      <c r="Q3801" s="32">
        <f>IFERROR(INDEX(JOGOS!$C$1:$P$16905,$G3801,10),"")</f>
        <v>0</v>
      </c>
      <c r="T3801" s="32">
        <f t="shared" si="309"/>
        <v>0</v>
      </c>
    </row>
    <row r="3802" spans="1:20">
      <c r="A3802" t="str">
        <f>IF(Tabela3[[#This Row],[GOL CASA]]&lt;&gt;"",Tabela3[[#This Row],[TIME CASA]],"")</f>
        <v/>
      </c>
      <c r="B3802" t="str">
        <f>IF(Tabela3[[#This Row],[GOL FORA]]&lt;&gt;"",Tabela3[[#This Row],[TIME FORA]],"")</f>
        <v/>
      </c>
      <c r="C3802">
        <f t="shared" si="305"/>
        <v>0</v>
      </c>
      <c r="D3802">
        <f t="shared" si="306"/>
        <v>0</v>
      </c>
      <c r="E3802">
        <f t="shared" si="308"/>
        <v>0</v>
      </c>
      <c r="F3802" t="str">
        <f t="shared" si="307"/>
        <v/>
      </c>
      <c r="J3802" s="29">
        <f>IFERROR(INDEX(JOGOS!$C$1:$P$16905,$G3802,3),"")</f>
        <v>0</v>
      </c>
      <c r="K3802" s="32">
        <f>IFERROR(INDEX(JOGOS!$C$1:$P$16905,$G3802,4),"")</f>
        <v>0</v>
      </c>
      <c r="L3802" s="32">
        <f>IFERROR(INDEX(JOGOS!$C$1:$P$16905,$G3802,5),"")</f>
        <v>0</v>
      </c>
      <c r="M3802" s="29">
        <f>IFERROR(INDEX(JOGOS!$C$1:$P$16905,$G3802,6),"")</f>
        <v>0</v>
      </c>
      <c r="N3802" s="32">
        <f>IFERROR(INDEX(JOGOS!$C$1:$P$16905,$G3802,7),"")</f>
        <v>0</v>
      </c>
      <c r="O3802" s="32">
        <f>IFERROR(INDEX(JOGOS!$C$1:$P$16905,$G3802,8),"")</f>
        <v>0</v>
      </c>
      <c r="P3802" s="32">
        <f>IFERROR(INDEX(JOGOS!$C$1:$P$16905,$G3802,9),"")</f>
        <v>0</v>
      </c>
      <c r="Q3802" s="32">
        <f>IFERROR(INDEX(JOGOS!$C$1:$P$16905,$G3802,10),"")</f>
        <v>0</v>
      </c>
      <c r="T3802" s="32">
        <f t="shared" si="309"/>
        <v>0</v>
      </c>
    </row>
    <row r="3803" spans="1:20">
      <c r="A3803" t="str">
        <f>IF(Tabela3[[#This Row],[GOL CASA]]&lt;&gt;"",Tabela3[[#This Row],[TIME CASA]],"")</f>
        <v/>
      </c>
      <c r="B3803" t="str">
        <f>IF(Tabela3[[#This Row],[GOL FORA]]&lt;&gt;"",Tabela3[[#This Row],[TIME FORA]],"")</f>
        <v/>
      </c>
      <c r="C3803">
        <f t="shared" si="305"/>
        <v>0</v>
      </c>
      <c r="D3803">
        <f t="shared" si="306"/>
        <v>0</v>
      </c>
      <c r="E3803">
        <f t="shared" si="308"/>
        <v>0</v>
      </c>
      <c r="F3803" t="str">
        <f t="shared" si="307"/>
        <v/>
      </c>
      <c r="J3803" s="29">
        <f>IFERROR(INDEX(JOGOS!$C$1:$P$16905,$G3803,3),"")</f>
        <v>0</v>
      </c>
      <c r="K3803" s="32">
        <f>IFERROR(INDEX(JOGOS!$C$1:$P$16905,$G3803,4),"")</f>
        <v>0</v>
      </c>
      <c r="L3803" s="32">
        <f>IFERROR(INDEX(JOGOS!$C$1:$P$16905,$G3803,5),"")</f>
        <v>0</v>
      </c>
      <c r="M3803" s="29">
        <f>IFERROR(INDEX(JOGOS!$C$1:$P$16905,$G3803,6),"")</f>
        <v>0</v>
      </c>
      <c r="N3803" s="32">
        <f>IFERROR(INDEX(JOGOS!$C$1:$P$16905,$G3803,7),"")</f>
        <v>0</v>
      </c>
      <c r="O3803" s="32">
        <f>IFERROR(INDEX(JOGOS!$C$1:$P$16905,$G3803,8),"")</f>
        <v>0</v>
      </c>
      <c r="P3803" s="32">
        <f>IFERROR(INDEX(JOGOS!$C$1:$P$16905,$G3803,9),"")</f>
        <v>0</v>
      </c>
      <c r="Q3803" s="32">
        <f>IFERROR(INDEX(JOGOS!$C$1:$P$16905,$G3803,10),"")</f>
        <v>0</v>
      </c>
      <c r="T3803" s="32">
        <f t="shared" si="309"/>
        <v>0</v>
      </c>
    </row>
    <row r="3804" spans="1:20">
      <c r="A3804" t="str">
        <f>IF(Tabela3[[#This Row],[GOL CASA]]&lt;&gt;"",Tabela3[[#This Row],[TIME CASA]],"")</f>
        <v/>
      </c>
      <c r="B3804" t="str">
        <f>IF(Tabela3[[#This Row],[GOL FORA]]&lt;&gt;"",Tabela3[[#This Row],[TIME FORA]],"")</f>
        <v/>
      </c>
      <c r="C3804">
        <f t="shared" si="305"/>
        <v>0</v>
      </c>
      <c r="D3804">
        <f t="shared" si="306"/>
        <v>0</v>
      </c>
      <c r="E3804">
        <f t="shared" si="308"/>
        <v>0</v>
      </c>
      <c r="F3804" t="str">
        <f t="shared" si="307"/>
        <v/>
      </c>
      <c r="J3804" s="29">
        <f>IFERROR(INDEX(JOGOS!$C$1:$P$16905,$G3804,3),"")</f>
        <v>0</v>
      </c>
      <c r="K3804" s="32">
        <f>IFERROR(INDEX(JOGOS!$C$1:$P$16905,$G3804,4),"")</f>
        <v>0</v>
      </c>
      <c r="L3804" s="32">
        <f>IFERROR(INDEX(JOGOS!$C$1:$P$16905,$G3804,5),"")</f>
        <v>0</v>
      </c>
      <c r="M3804" s="29">
        <f>IFERROR(INDEX(JOGOS!$C$1:$P$16905,$G3804,6),"")</f>
        <v>0</v>
      </c>
      <c r="N3804" s="32">
        <f>IFERROR(INDEX(JOGOS!$C$1:$P$16905,$G3804,7),"")</f>
        <v>0</v>
      </c>
      <c r="O3804" s="32">
        <f>IFERROR(INDEX(JOGOS!$C$1:$P$16905,$G3804,8),"")</f>
        <v>0</v>
      </c>
      <c r="P3804" s="32">
        <f>IFERROR(INDEX(JOGOS!$C$1:$P$16905,$G3804,9),"")</f>
        <v>0</v>
      </c>
      <c r="Q3804" s="32">
        <f>IFERROR(INDEX(JOGOS!$C$1:$P$16905,$G3804,10),"")</f>
        <v>0</v>
      </c>
      <c r="T3804" s="32">
        <f t="shared" si="309"/>
        <v>0</v>
      </c>
    </row>
    <row r="3805" spans="1:20">
      <c r="A3805" t="str">
        <f>IF(Tabela3[[#This Row],[GOL CASA]]&lt;&gt;"",Tabela3[[#This Row],[TIME CASA]],"")</f>
        <v/>
      </c>
      <c r="B3805" t="str">
        <f>IF(Tabela3[[#This Row],[GOL FORA]]&lt;&gt;"",Tabela3[[#This Row],[TIME FORA]],"")</f>
        <v/>
      </c>
      <c r="C3805">
        <f t="shared" si="305"/>
        <v>0</v>
      </c>
      <c r="D3805">
        <f t="shared" si="306"/>
        <v>0</v>
      </c>
      <c r="E3805">
        <f t="shared" si="308"/>
        <v>0</v>
      </c>
      <c r="F3805" t="str">
        <f t="shared" si="307"/>
        <v/>
      </c>
      <c r="J3805" s="29">
        <f>IFERROR(INDEX(JOGOS!$C$1:$P$16905,$G3805,3),"")</f>
        <v>0</v>
      </c>
      <c r="K3805" s="32">
        <f>IFERROR(INDEX(JOGOS!$C$1:$P$16905,$G3805,4),"")</f>
        <v>0</v>
      </c>
      <c r="L3805" s="32">
        <f>IFERROR(INDEX(JOGOS!$C$1:$P$16905,$G3805,5),"")</f>
        <v>0</v>
      </c>
      <c r="M3805" s="29">
        <f>IFERROR(INDEX(JOGOS!$C$1:$P$16905,$G3805,6),"")</f>
        <v>0</v>
      </c>
      <c r="N3805" s="32">
        <f>IFERROR(INDEX(JOGOS!$C$1:$P$16905,$G3805,7),"")</f>
        <v>0</v>
      </c>
      <c r="O3805" s="32">
        <f>IFERROR(INDEX(JOGOS!$C$1:$P$16905,$G3805,8),"")</f>
        <v>0</v>
      </c>
      <c r="P3805" s="32">
        <f>IFERROR(INDEX(JOGOS!$C$1:$P$16905,$G3805,9),"")</f>
        <v>0</v>
      </c>
      <c r="Q3805" s="32">
        <f>IFERROR(INDEX(JOGOS!$C$1:$P$16905,$G3805,10),"")</f>
        <v>0</v>
      </c>
      <c r="T3805" s="32">
        <f t="shared" si="309"/>
        <v>0</v>
      </c>
    </row>
    <row r="3806" spans="1:20">
      <c r="A3806" t="str">
        <f>IF(Tabela3[[#This Row],[GOL CASA]]&lt;&gt;"",Tabela3[[#This Row],[TIME CASA]],"")</f>
        <v/>
      </c>
      <c r="B3806" t="str">
        <f>IF(Tabela3[[#This Row],[GOL FORA]]&lt;&gt;"",Tabela3[[#This Row],[TIME FORA]],"")</f>
        <v/>
      </c>
      <c r="C3806">
        <f t="shared" si="305"/>
        <v>0</v>
      </c>
      <c r="D3806">
        <f t="shared" si="306"/>
        <v>0</v>
      </c>
      <c r="E3806">
        <f t="shared" si="308"/>
        <v>0</v>
      </c>
      <c r="F3806" t="str">
        <f t="shared" si="307"/>
        <v/>
      </c>
      <c r="J3806" s="29">
        <f>IFERROR(INDEX(JOGOS!$C$1:$P$16905,$G3806,3),"")</f>
        <v>0</v>
      </c>
      <c r="K3806" s="32">
        <f>IFERROR(INDEX(JOGOS!$C$1:$P$16905,$G3806,4),"")</f>
        <v>0</v>
      </c>
      <c r="L3806" s="32">
        <f>IFERROR(INDEX(JOGOS!$C$1:$P$16905,$G3806,5),"")</f>
        <v>0</v>
      </c>
      <c r="M3806" s="29">
        <f>IFERROR(INDEX(JOGOS!$C$1:$P$16905,$G3806,6),"")</f>
        <v>0</v>
      </c>
      <c r="N3806" s="32">
        <f>IFERROR(INDEX(JOGOS!$C$1:$P$16905,$G3806,7),"")</f>
        <v>0</v>
      </c>
      <c r="O3806" s="32">
        <f>IFERROR(INDEX(JOGOS!$C$1:$P$16905,$G3806,8),"")</f>
        <v>0</v>
      </c>
      <c r="P3806" s="32">
        <f>IFERROR(INDEX(JOGOS!$C$1:$P$16905,$G3806,9),"")</f>
        <v>0</v>
      </c>
      <c r="Q3806" s="32">
        <f>IFERROR(INDEX(JOGOS!$C$1:$P$16905,$G3806,10),"")</f>
        <v>0</v>
      </c>
      <c r="T3806" s="32">
        <f t="shared" si="309"/>
        <v>0</v>
      </c>
    </row>
    <row r="3807" spans="1:20">
      <c r="A3807" t="str">
        <f>IF(Tabela3[[#This Row],[GOL CASA]]&lt;&gt;"",Tabela3[[#This Row],[TIME CASA]],"")</f>
        <v/>
      </c>
      <c r="B3807" t="str">
        <f>IF(Tabela3[[#This Row],[GOL FORA]]&lt;&gt;"",Tabela3[[#This Row],[TIME FORA]],"")</f>
        <v/>
      </c>
      <c r="C3807">
        <f t="shared" si="305"/>
        <v>0</v>
      </c>
      <c r="D3807">
        <f t="shared" si="306"/>
        <v>0</v>
      </c>
      <c r="E3807">
        <f t="shared" si="308"/>
        <v>0</v>
      </c>
      <c r="F3807" t="str">
        <f t="shared" si="307"/>
        <v/>
      </c>
      <c r="J3807" s="29">
        <f>IFERROR(INDEX(JOGOS!$C$1:$P$16905,$G3807,3),"")</f>
        <v>0</v>
      </c>
      <c r="K3807" s="32">
        <f>IFERROR(INDEX(JOGOS!$C$1:$P$16905,$G3807,4),"")</f>
        <v>0</v>
      </c>
      <c r="L3807" s="32">
        <f>IFERROR(INDEX(JOGOS!$C$1:$P$16905,$G3807,5),"")</f>
        <v>0</v>
      </c>
      <c r="M3807" s="29">
        <f>IFERROR(INDEX(JOGOS!$C$1:$P$16905,$G3807,6),"")</f>
        <v>0</v>
      </c>
      <c r="N3807" s="32">
        <f>IFERROR(INDEX(JOGOS!$C$1:$P$16905,$G3807,7),"")</f>
        <v>0</v>
      </c>
      <c r="O3807" s="32">
        <f>IFERROR(INDEX(JOGOS!$C$1:$P$16905,$G3807,8),"")</f>
        <v>0</v>
      </c>
      <c r="P3807" s="32">
        <f>IFERROR(INDEX(JOGOS!$C$1:$P$16905,$G3807,9),"")</f>
        <v>0</v>
      </c>
      <c r="Q3807" s="32">
        <f>IFERROR(INDEX(JOGOS!$C$1:$P$16905,$G3807,10),"")</f>
        <v>0</v>
      </c>
      <c r="T3807" s="32">
        <f t="shared" si="309"/>
        <v>0</v>
      </c>
    </row>
    <row r="3808" spans="1:20">
      <c r="A3808" t="str">
        <f>IF(Tabela3[[#This Row],[GOL CASA]]&lt;&gt;"",Tabela3[[#This Row],[TIME CASA]],"")</f>
        <v/>
      </c>
      <c r="B3808" t="str">
        <f>IF(Tabela3[[#This Row],[GOL FORA]]&lt;&gt;"",Tabela3[[#This Row],[TIME FORA]],"")</f>
        <v/>
      </c>
      <c r="C3808">
        <f t="shared" si="305"/>
        <v>0</v>
      </c>
      <c r="D3808">
        <f t="shared" si="306"/>
        <v>0</v>
      </c>
      <c r="E3808">
        <f t="shared" si="308"/>
        <v>0</v>
      </c>
      <c r="F3808" t="str">
        <f t="shared" si="307"/>
        <v/>
      </c>
      <c r="J3808" s="29">
        <f>IFERROR(INDEX(JOGOS!$C$1:$P$16905,$G3808,3),"")</f>
        <v>0</v>
      </c>
      <c r="K3808" s="32">
        <f>IFERROR(INDEX(JOGOS!$C$1:$P$16905,$G3808,4),"")</f>
        <v>0</v>
      </c>
      <c r="L3808" s="32">
        <f>IFERROR(INDEX(JOGOS!$C$1:$P$16905,$G3808,5),"")</f>
        <v>0</v>
      </c>
      <c r="M3808" s="29">
        <f>IFERROR(INDEX(JOGOS!$C$1:$P$16905,$G3808,6),"")</f>
        <v>0</v>
      </c>
      <c r="N3808" s="32">
        <f>IFERROR(INDEX(JOGOS!$C$1:$P$16905,$G3808,7),"")</f>
        <v>0</v>
      </c>
      <c r="O3808" s="32">
        <f>IFERROR(INDEX(JOGOS!$C$1:$P$16905,$G3808,8),"")</f>
        <v>0</v>
      </c>
      <c r="P3808" s="32">
        <f>IFERROR(INDEX(JOGOS!$C$1:$P$16905,$G3808,9),"")</f>
        <v>0</v>
      </c>
      <c r="Q3808" s="32">
        <f>IFERROR(INDEX(JOGOS!$C$1:$P$16905,$G3808,10),"")</f>
        <v>0</v>
      </c>
      <c r="T3808" s="32">
        <f t="shared" si="309"/>
        <v>0</v>
      </c>
    </row>
    <row r="3809" spans="1:20">
      <c r="A3809" t="str">
        <f>IF(Tabela3[[#This Row],[GOL CASA]]&lt;&gt;"",Tabela3[[#This Row],[TIME CASA]],"")</f>
        <v/>
      </c>
      <c r="B3809" t="str">
        <f>IF(Tabela3[[#This Row],[GOL FORA]]&lt;&gt;"",Tabela3[[#This Row],[TIME FORA]],"")</f>
        <v/>
      </c>
      <c r="C3809">
        <f t="shared" si="305"/>
        <v>0</v>
      </c>
      <c r="D3809">
        <f t="shared" si="306"/>
        <v>0</v>
      </c>
      <c r="E3809">
        <f t="shared" si="308"/>
        <v>0</v>
      </c>
      <c r="F3809" t="str">
        <f t="shared" si="307"/>
        <v/>
      </c>
      <c r="J3809" s="29">
        <f>IFERROR(INDEX(JOGOS!$C$1:$P$16905,$G3809,3),"")</f>
        <v>0</v>
      </c>
      <c r="K3809" s="32">
        <f>IFERROR(INDEX(JOGOS!$C$1:$P$16905,$G3809,4),"")</f>
        <v>0</v>
      </c>
      <c r="L3809" s="32">
        <f>IFERROR(INDEX(JOGOS!$C$1:$P$16905,$G3809,5),"")</f>
        <v>0</v>
      </c>
      <c r="M3809" s="29">
        <f>IFERROR(INDEX(JOGOS!$C$1:$P$16905,$G3809,6),"")</f>
        <v>0</v>
      </c>
      <c r="N3809" s="32">
        <f>IFERROR(INDEX(JOGOS!$C$1:$P$16905,$G3809,7),"")</f>
        <v>0</v>
      </c>
      <c r="O3809" s="32">
        <f>IFERROR(INDEX(JOGOS!$C$1:$P$16905,$G3809,8),"")</f>
        <v>0</v>
      </c>
      <c r="P3809" s="32">
        <f>IFERROR(INDEX(JOGOS!$C$1:$P$16905,$G3809,9),"")</f>
        <v>0</v>
      </c>
      <c r="Q3809" s="32">
        <f>IFERROR(INDEX(JOGOS!$C$1:$P$16905,$G3809,10),"")</f>
        <v>0</v>
      </c>
      <c r="T3809" s="32">
        <f t="shared" si="309"/>
        <v>0</v>
      </c>
    </row>
    <row r="3810" spans="1:20">
      <c r="A3810" t="str">
        <f>IF(Tabela3[[#This Row],[GOL CASA]]&lt;&gt;"",Tabela3[[#This Row],[TIME CASA]],"")</f>
        <v/>
      </c>
      <c r="B3810" t="str">
        <f>IF(Tabela3[[#This Row],[GOL FORA]]&lt;&gt;"",Tabela3[[#This Row],[TIME FORA]],"")</f>
        <v/>
      </c>
      <c r="C3810">
        <f t="shared" si="305"/>
        <v>0</v>
      </c>
      <c r="D3810">
        <f t="shared" si="306"/>
        <v>0</v>
      </c>
      <c r="E3810">
        <f t="shared" si="308"/>
        <v>0</v>
      </c>
      <c r="F3810" t="str">
        <f t="shared" si="307"/>
        <v/>
      </c>
      <c r="J3810" s="29">
        <f>IFERROR(INDEX(JOGOS!$C$1:$P$16905,$G3810,3),"")</f>
        <v>0</v>
      </c>
      <c r="K3810" s="32">
        <f>IFERROR(INDEX(JOGOS!$C$1:$P$16905,$G3810,4),"")</f>
        <v>0</v>
      </c>
      <c r="L3810" s="32">
        <f>IFERROR(INDEX(JOGOS!$C$1:$P$16905,$G3810,5),"")</f>
        <v>0</v>
      </c>
      <c r="M3810" s="29">
        <f>IFERROR(INDEX(JOGOS!$C$1:$P$16905,$G3810,6),"")</f>
        <v>0</v>
      </c>
      <c r="N3810" s="32">
        <f>IFERROR(INDEX(JOGOS!$C$1:$P$16905,$G3810,7),"")</f>
        <v>0</v>
      </c>
      <c r="O3810" s="32">
        <f>IFERROR(INDEX(JOGOS!$C$1:$P$16905,$G3810,8),"")</f>
        <v>0</v>
      </c>
      <c r="P3810" s="32">
        <f>IFERROR(INDEX(JOGOS!$C$1:$P$16905,$G3810,9),"")</f>
        <v>0</v>
      </c>
      <c r="Q3810" s="32">
        <f>IFERROR(INDEX(JOGOS!$C$1:$P$16905,$G3810,10),"")</f>
        <v>0</v>
      </c>
      <c r="T3810" s="32">
        <f t="shared" si="309"/>
        <v>0</v>
      </c>
    </row>
    <row r="3811" spans="1:20">
      <c r="A3811" t="str">
        <f>IF(Tabela3[[#This Row],[GOL CASA]]&lt;&gt;"",Tabela3[[#This Row],[TIME CASA]],"")</f>
        <v/>
      </c>
      <c r="B3811" t="str">
        <f>IF(Tabela3[[#This Row],[GOL FORA]]&lt;&gt;"",Tabela3[[#This Row],[TIME FORA]],"")</f>
        <v/>
      </c>
      <c r="C3811">
        <f t="shared" si="305"/>
        <v>0</v>
      </c>
      <c r="D3811">
        <f t="shared" si="306"/>
        <v>0</v>
      </c>
      <c r="E3811">
        <f t="shared" si="308"/>
        <v>0</v>
      </c>
      <c r="F3811" t="str">
        <f t="shared" si="307"/>
        <v/>
      </c>
      <c r="J3811" s="29">
        <f>IFERROR(INDEX(JOGOS!$C$1:$P$16905,$G3811,3),"")</f>
        <v>0</v>
      </c>
      <c r="K3811" s="32">
        <f>IFERROR(INDEX(JOGOS!$C$1:$P$16905,$G3811,4),"")</f>
        <v>0</v>
      </c>
      <c r="L3811" s="32">
        <f>IFERROR(INDEX(JOGOS!$C$1:$P$16905,$G3811,5),"")</f>
        <v>0</v>
      </c>
      <c r="M3811" s="29">
        <f>IFERROR(INDEX(JOGOS!$C$1:$P$16905,$G3811,6),"")</f>
        <v>0</v>
      </c>
      <c r="N3811" s="32">
        <f>IFERROR(INDEX(JOGOS!$C$1:$P$16905,$G3811,7),"")</f>
        <v>0</v>
      </c>
      <c r="O3811" s="32">
        <f>IFERROR(INDEX(JOGOS!$C$1:$P$16905,$G3811,8),"")</f>
        <v>0</v>
      </c>
      <c r="P3811" s="32">
        <f>IFERROR(INDEX(JOGOS!$C$1:$P$16905,$G3811,9),"")</f>
        <v>0</v>
      </c>
      <c r="Q3811" s="32">
        <f>IFERROR(INDEX(JOGOS!$C$1:$P$16905,$G3811,10),"")</f>
        <v>0</v>
      </c>
      <c r="T3811" s="32">
        <f t="shared" si="309"/>
        <v>0</v>
      </c>
    </row>
    <row r="3812" spans="1:20">
      <c r="A3812" t="str">
        <f>IF(Tabela3[[#This Row],[GOL CASA]]&lt;&gt;"",Tabela3[[#This Row],[TIME CASA]],"")</f>
        <v/>
      </c>
      <c r="B3812" t="str">
        <f>IF(Tabela3[[#This Row],[GOL FORA]]&lt;&gt;"",Tabela3[[#This Row],[TIME FORA]],"")</f>
        <v/>
      </c>
      <c r="C3812">
        <f t="shared" si="305"/>
        <v>0</v>
      </c>
      <c r="D3812">
        <f t="shared" si="306"/>
        <v>0</v>
      </c>
      <c r="E3812">
        <f t="shared" si="308"/>
        <v>0</v>
      </c>
      <c r="F3812" t="str">
        <f t="shared" si="307"/>
        <v/>
      </c>
      <c r="J3812" s="29">
        <f>IFERROR(INDEX(JOGOS!$C$1:$P$16905,$G3812,3),"")</f>
        <v>0</v>
      </c>
      <c r="K3812" s="32">
        <f>IFERROR(INDEX(JOGOS!$C$1:$P$16905,$G3812,4),"")</f>
        <v>0</v>
      </c>
      <c r="L3812" s="32">
        <f>IFERROR(INDEX(JOGOS!$C$1:$P$16905,$G3812,5),"")</f>
        <v>0</v>
      </c>
      <c r="M3812" s="29">
        <f>IFERROR(INDEX(JOGOS!$C$1:$P$16905,$G3812,6),"")</f>
        <v>0</v>
      </c>
      <c r="N3812" s="32">
        <f>IFERROR(INDEX(JOGOS!$C$1:$P$16905,$G3812,7),"")</f>
        <v>0</v>
      </c>
      <c r="O3812" s="32">
        <f>IFERROR(INDEX(JOGOS!$C$1:$P$16905,$G3812,8),"")</f>
        <v>0</v>
      </c>
      <c r="P3812" s="32">
        <f>IFERROR(INDEX(JOGOS!$C$1:$P$16905,$G3812,9),"")</f>
        <v>0</v>
      </c>
      <c r="Q3812" s="32">
        <f>IFERROR(INDEX(JOGOS!$C$1:$P$16905,$G3812,10),"")</f>
        <v>0</v>
      </c>
      <c r="T3812" s="32">
        <f t="shared" si="309"/>
        <v>0</v>
      </c>
    </row>
    <row r="3813" spans="1:20">
      <c r="A3813" t="str">
        <f>IF(Tabela3[[#This Row],[GOL CASA]]&lt;&gt;"",Tabela3[[#This Row],[TIME CASA]],"")</f>
        <v/>
      </c>
      <c r="B3813" t="str">
        <f>IF(Tabela3[[#This Row],[GOL FORA]]&lt;&gt;"",Tabela3[[#This Row],[TIME FORA]],"")</f>
        <v/>
      </c>
      <c r="C3813">
        <f t="shared" si="305"/>
        <v>0</v>
      </c>
      <c r="D3813">
        <f t="shared" si="306"/>
        <v>0</v>
      </c>
      <c r="E3813">
        <f t="shared" si="308"/>
        <v>0</v>
      </c>
      <c r="F3813" t="str">
        <f t="shared" si="307"/>
        <v/>
      </c>
      <c r="J3813" s="29">
        <f>IFERROR(INDEX(JOGOS!$C$1:$P$16905,$G3813,3),"")</f>
        <v>0</v>
      </c>
      <c r="K3813" s="32">
        <f>IFERROR(INDEX(JOGOS!$C$1:$P$16905,$G3813,4),"")</f>
        <v>0</v>
      </c>
      <c r="L3813" s="32">
        <f>IFERROR(INDEX(JOGOS!$C$1:$P$16905,$G3813,5),"")</f>
        <v>0</v>
      </c>
      <c r="M3813" s="29">
        <f>IFERROR(INDEX(JOGOS!$C$1:$P$16905,$G3813,6),"")</f>
        <v>0</v>
      </c>
      <c r="N3813" s="32">
        <f>IFERROR(INDEX(JOGOS!$C$1:$P$16905,$G3813,7),"")</f>
        <v>0</v>
      </c>
      <c r="O3813" s="32">
        <f>IFERROR(INDEX(JOGOS!$C$1:$P$16905,$G3813,8),"")</f>
        <v>0</v>
      </c>
      <c r="P3813" s="32">
        <f>IFERROR(INDEX(JOGOS!$C$1:$P$16905,$G3813,9),"")</f>
        <v>0</v>
      </c>
      <c r="Q3813" s="32">
        <f>IFERROR(INDEX(JOGOS!$C$1:$P$16905,$G3813,10),"")</f>
        <v>0</v>
      </c>
      <c r="T3813" s="32">
        <f t="shared" si="309"/>
        <v>0</v>
      </c>
    </row>
    <row r="3814" spans="1:20">
      <c r="A3814" t="str">
        <f>IF(Tabela3[[#This Row],[GOL CASA]]&lt;&gt;"",Tabela3[[#This Row],[TIME CASA]],"")</f>
        <v/>
      </c>
      <c r="B3814" t="str">
        <f>IF(Tabela3[[#This Row],[GOL FORA]]&lt;&gt;"",Tabela3[[#This Row],[TIME FORA]],"")</f>
        <v/>
      </c>
      <c r="C3814">
        <f t="shared" si="305"/>
        <v>0</v>
      </c>
      <c r="D3814">
        <f t="shared" si="306"/>
        <v>0</v>
      </c>
      <c r="E3814">
        <f t="shared" si="308"/>
        <v>0</v>
      </c>
      <c r="F3814" t="str">
        <f t="shared" si="307"/>
        <v/>
      </c>
      <c r="J3814" s="29">
        <f>IFERROR(INDEX(JOGOS!$C$1:$P$16905,$G3814,3),"")</f>
        <v>0</v>
      </c>
      <c r="K3814" s="32">
        <f>IFERROR(INDEX(JOGOS!$C$1:$P$16905,$G3814,4),"")</f>
        <v>0</v>
      </c>
      <c r="L3814" s="32">
        <f>IFERROR(INDEX(JOGOS!$C$1:$P$16905,$G3814,5),"")</f>
        <v>0</v>
      </c>
      <c r="M3814" s="29">
        <f>IFERROR(INDEX(JOGOS!$C$1:$P$16905,$G3814,6),"")</f>
        <v>0</v>
      </c>
      <c r="N3814" s="32">
        <f>IFERROR(INDEX(JOGOS!$C$1:$P$16905,$G3814,7),"")</f>
        <v>0</v>
      </c>
      <c r="O3814" s="32">
        <f>IFERROR(INDEX(JOGOS!$C$1:$P$16905,$G3814,8),"")</f>
        <v>0</v>
      </c>
      <c r="P3814" s="32">
        <f>IFERROR(INDEX(JOGOS!$C$1:$P$16905,$G3814,9),"")</f>
        <v>0</v>
      </c>
      <c r="Q3814" s="32">
        <f>IFERROR(INDEX(JOGOS!$C$1:$P$16905,$G3814,10),"")</f>
        <v>0</v>
      </c>
      <c r="T3814" s="32">
        <f t="shared" si="309"/>
        <v>0</v>
      </c>
    </row>
    <row r="3815" spans="1:20">
      <c r="A3815" t="str">
        <f>IF(Tabela3[[#This Row],[GOL CASA]]&lt;&gt;"",Tabela3[[#This Row],[TIME CASA]],"")</f>
        <v/>
      </c>
      <c r="B3815" t="str">
        <f>IF(Tabela3[[#This Row],[GOL FORA]]&lt;&gt;"",Tabela3[[#This Row],[TIME FORA]],"")</f>
        <v/>
      </c>
      <c r="C3815">
        <f t="shared" si="305"/>
        <v>0</v>
      </c>
      <c r="D3815">
        <f t="shared" si="306"/>
        <v>0</v>
      </c>
      <c r="E3815">
        <f t="shared" si="308"/>
        <v>0</v>
      </c>
      <c r="F3815" t="str">
        <f t="shared" si="307"/>
        <v/>
      </c>
      <c r="J3815" s="29">
        <f>IFERROR(INDEX(JOGOS!$C$1:$P$16905,$G3815,3),"")</f>
        <v>0</v>
      </c>
      <c r="K3815" s="32">
        <f>IFERROR(INDEX(JOGOS!$C$1:$P$16905,$G3815,4),"")</f>
        <v>0</v>
      </c>
      <c r="L3815" s="32">
        <f>IFERROR(INDEX(JOGOS!$C$1:$P$16905,$G3815,5),"")</f>
        <v>0</v>
      </c>
      <c r="M3815" s="29">
        <f>IFERROR(INDEX(JOGOS!$C$1:$P$16905,$G3815,6),"")</f>
        <v>0</v>
      </c>
      <c r="N3815" s="32">
        <f>IFERROR(INDEX(JOGOS!$C$1:$P$16905,$G3815,7),"")</f>
        <v>0</v>
      </c>
      <c r="O3815" s="32">
        <f>IFERROR(INDEX(JOGOS!$C$1:$P$16905,$G3815,8),"")</f>
        <v>0</v>
      </c>
      <c r="P3815" s="32">
        <f>IFERROR(INDEX(JOGOS!$C$1:$P$16905,$G3815,9),"")</f>
        <v>0</v>
      </c>
      <c r="Q3815" s="32">
        <f>IFERROR(INDEX(JOGOS!$C$1:$P$16905,$G3815,10),"")</f>
        <v>0</v>
      </c>
      <c r="T3815" s="32">
        <f t="shared" si="309"/>
        <v>0</v>
      </c>
    </row>
    <row r="3816" spans="1:20">
      <c r="A3816" t="str">
        <f>IF(Tabela3[[#This Row],[GOL CASA]]&lt;&gt;"",Tabela3[[#This Row],[TIME CASA]],"")</f>
        <v/>
      </c>
      <c r="B3816" t="str">
        <f>IF(Tabela3[[#This Row],[GOL FORA]]&lt;&gt;"",Tabela3[[#This Row],[TIME FORA]],"")</f>
        <v/>
      </c>
      <c r="C3816">
        <f t="shared" si="305"/>
        <v>0</v>
      </c>
      <c r="D3816">
        <f t="shared" si="306"/>
        <v>0</v>
      </c>
      <c r="E3816">
        <f t="shared" si="308"/>
        <v>0</v>
      </c>
      <c r="F3816" t="str">
        <f t="shared" si="307"/>
        <v/>
      </c>
      <c r="J3816" s="29">
        <f>IFERROR(INDEX(JOGOS!$C$1:$P$16905,$G3816,3),"")</f>
        <v>0</v>
      </c>
      <c r="K3816" s="32">
        <f>IFERROR(INDEX(JOGOS!$C$1:$P$16905,$G3816,4),"")</f>
        <v>0</v>
      </c>
      <c r="L3816" s="32">
        <f>IFERROR(INDEX(JOGOS!$C$1:$P$16905,$G3816,5),"")</f>
        <v>0</v>
      </c>
      <c r="M3816" s="29">
        <f>IFERROR(INDEX(JOGOS!$C$1:$P$16905,$G3816,6),"")</f>
        <v>0</v>
      </c>
      <c r="N3816" s="32">
        <f>IFERROR(INDEX(JOGOS!$C$1:$P$16905,$G3816,7),"")</f>
        <v>0</v>
      </c>
      <c r="O3816" s="32">
        <f>IFERROR(INDEX(JOGOS!$C$1:$P$16905,$G3816,8),"")</f>
        <v>0</v>
      </c>
      <c r="P3816" s="32">
        <f>IFERROR(INDEX(JOGOS!$C$1:$P$16905,$G3816,9),"")</f>
        <v>0</v>
      </c>
      <c r="Q3816" s="32">
        <f>IFERROR(INDEX(JOGOS!$C$1:$P$16905,$G3816,10),"")</f>
        <v>0</v>
      </c>
      <c r="T3816" s="32">
        <f t="shared" si="309"/>
        <v>0</v>
      </c>
    </row>
    <row r="3817" spans="1:20">
      <c r="A3817" t="str">
        <f>IF(Tabela3[[#This Row],[GOL CASA]]&lt;&gt;"",Tabela3[[#This Row],[TIME CASA]],"")</f>
        <v/>
      </c>
      <c r="B3817" t="str">
        <f>IF(Tabela3[[#This Row],[GOL FORA]]&lt;&gt;"",Tabela3[[#This Row],[TIME FORA]],"")</f>
        <v/>
      </c>
      <c r="C3817">
        <f t="shared" si="305"/>
        <v>0</v>
      </c>
      <c r="D3817">
        <f t="shared" si="306"/>
        <v>0</v>
      </c>
      <c r="E3817">
        <f t="shared" si="308"/>
        <v>0</v>
      </c>
      <c r="F3817" t="str">
        <f t="shared" si="307"/>
        <v/>
      </c>
      <c r="J3817" s="29">
        <f>IFERROR(INDEX(JOGOS!$C$1:$P$16905,$G3817,3),"")</f>
        <v>0</v>
      </c>
      <c r="K3817" s="32">
        <f>IFERROR(INDEX(JOGOS!$C$1:$P$16905,$G3817,4),"")</f>
        <v>0</v>
      </c>
      <c r="L3817" s="32">
        <f>IFERROR(INDEX(JOGOS!$C$1:$P$16905,$G3817,5),"")</f>
        <v>0</v>
      </c>
      <c r="M3817" s="29">
        <f>IFERROR(INDEX(JOGOS!$C$1:$P$16905,$G3817,6),"")</f>
        <v>0</v>
      </c>
      <c r="N3817" s="32">
        <f>IFERROR(INDEX(JOGOS!$C$1:$P$16905,$G3817,7),"")</f>
        <v>0</v>
      </c>
      <c r="O3817" s="32">
        <f>IFERROR(INDEX(JOGOS!$C$1:$P$16905,$G3817,8),"")</f>
        <v>0</v>
      </c>
      <c r="P3817" s="32">
        <f>IFERROR(INDEX(JOGOS!$C$1:$P$16905,$G3817,9),"")</f>
        <v>0</v>
      </c>
      <c r="Q3817" s="32">
        <f>IFERROR(INDEX(JOGOS!$C$1:$P$16905,$G3817,10),"")</f>
        <v>0</v>
      </c>
      <c r="T3817" s="32">
        <f t="shared" si="309"/>
        <v>0</v>
      </c>
    </row>
    <row r="3818" spans="1:20">
      <c r="A3818" t="str">
        <f>IF(Tabela3[[#This Row],[GOL CASA]]&lt;&gt;"",Tabela3[[#This Row],[TIME CASA]],"")</f>
        <v/>
      </c>
      <c r="B3818" t="str">
        <f>IF(Tabela3[[#This Row],[GOL FORA]]&lt;&gt;"",Tabela3[[#This Row],[TIME FORA]],"")</f>
        <v/>
      </c>
      <c r="C3818">
        <f t="shared" si="305"/>
        <v>0</v>
      </c>
      <c r="D3818">
        <f t="shared" si="306"/>
        <v>0</v>
      </c>
      <c r="E3818">
        <f t="shared" si="308"/>
        <v>0</v>
      </c>
      <c r="F3818" t="str">
        <f t="shared" si="307"/>
        <v/>
      </c>
      <c r="J3818" s="29">
        <f>IFERROR(INDEX(JOGOS!$C$1:$P$16905,$G3818,3),"")</f>
        <v>0</v>
      </c>
      <c r="K3818" s="32">
        <f>IFERROR(INDEX(JOGOS!$C$1:$P$16905,$G3818,4),"")</f>
        <v>0</v>
      </c>
      <c r="L3818" s="32">
        <f>IFERROR(INDEX(JOGOS!$C$1:$P$16905,$G3818,5),"")</f>
        <v>0</v>
      </c>
      <c r="M3818" s="29">
        <f>IFERROR(INDEX(JOGOS!$C$1:$P$16905,$G3818,6),"")</f>
        <v>0</v>
      </c>
      <c r="N3818" s="32">
        <f>IFERROR(INDEX(JOGOS!$C$1:$P$16905,$G3818,7),"")</f>
        <v>0</v>
      </c>
      <c r="O3818" s="32">
        <f>IFERROR(INDEX(JOGOS!$C$1:$P$16905,$G3818,8),"")</f>
        <v>0</v>
      </c>
      <c r="P3818" s="32">
        <f>IFERROR(INDEX(JOGOS!$C$1:$P$16905,$G3818,9),"")</f>
        <v>0</v>
      </c>
      <c r="Q3818" s="32">
        <f>IFERROR(INDEX(JOGOS!$C$1:$P$16905,$G3818,10),"")</f>
        <v>0</v>
      </c>
      <c r="T3818" s="32">
        <f t="shared" si="309"/>
        <v>0</v>
      </c>
    </row>
    <row r="3819" spans="1:20">
      <c r="A3819" t="str">
        <f>IF(Tabela3[[#This Row],[GOL CASA]]&lt;&gt;"",Tabela3[[#This Row],[TIME CASA]],"")</f>
        <v/>
      </c>
      <c r="B3819" t="str">
        <f>IF(Tabela3[[#This Row],[GOL FORA]]&lt;&gt;"",Tabela3[[#This Row],[TIME FORA]],"")</f>
        <v/>
      </c>
      <c r="C3819">
        <f t="shared" si="305"/>
        <v>0</v>
      </c>
      <c r="D3819">
        <f t="shared" si="306"/>
        <v>0</v>
      </c>
      <c r="E3819">
        <f t="shared" si="308"/>
        <v>0</v>
      </c>
      <c r="F3819" t="str">
        <f t="shared" si="307"/>
        <v/>
      </c>
      <c r="J3819" s="29">
        <f>IFERROR(INDEX(JOGOS!$C$1:$P$16905,$G3819,3),"")</f>
        <v>0</v>
      </c>
      <c r="K3819" s="32">
        <f>IFERROR(INDEX(JOGOS!$C$1:$P$16905,$G3819,4),"")</f>
        <v>0</v>
      </c>
      <c r="L3819" s="32">
        <f>IFERROR(INDEX(JOGOS!$C$1:$P$16905,$G3819,5),"")</f>
        <v>0</v>
      </c>
      <c r="M3819" s="29">
        <f>IFERROR(INDEX(JOGOS!$C$1:$P$16905,$G3819,6),"")</f>
        <v>0</v>
      </c>
      <c r="N3819" s="32">
        <f>IFERROR(INDEX(JOGOS!$C$1:$P$16905,$G3819,7),"")</f>
        <v>0</v>
      </c>
      <c r="O3819" s="32">
        <f>IFERROR(INDEX(JOGOS!$C$1:$P$16905,$G3819,8),"")</f>
        <v>0</v>
      </c>
      <c r="P3819" s="32">
        <f>IFERROR(INDEX(JOGOS!$C$1:$P$16905,$G3819,9),"")</f>
        <v>0</v>
      </c>
      <c r="Q3819" s="32">
        <f>IFERROR(INDEX(JOGOS!$C$1:$P$16905,$G3819,10),"")</f>
        <v>0</v>
      </c>
      <c r="T3819" s="32">
        <f t="shared" si="309"/>
        <v>0</v>
      </c>
    </row>
    <row r="3820" spans="1:20">
      <c r="A3820" t="str">
        <f>IF(Tabela3[[#This Row],[GOL CASA]]&lt;&gt;"",Tabela3[[#This Row],[TIME CASA]],"")</f>
        <v/>
      </c>
      <c r="B3820" t="str">
        <f>IF(Tabela3[[#This Row],[GOL FORA]]&lt;&gt;"",Tabela3[[#This Row],[TIME FORA]],"")</f>
        <v/>
      </c>
      <c r="C3820">
        <f t="shared" si="305"/>
        <v>0</v>
      </c>
      <c r="D3820">
        <f t="shared" si="306"/>
        <v>0</v>
      </c>
      <c r="E3820">
        <f t="shared" si="308"/>
        <v>0</v>
      </c>
      <c r="F3820" t="str">
        <f t="shared" si="307"/>
        <v/>
      </c>
      <c r="J3820" s="29">
        <f>IFERROR(INDEX(JOGOS!$C$1:$P$16905,$G3820,3),"")</f>
        <v>0</v>
      </c>
      <c r="K3820" s="32">
        <f>IFERROR(INDEX(JOGOS!$C$1:$P$16905,$G3820,4),"")</f>
        <v>0</v>
      </c>
      <c r="L3820" s="32">
        <f>IFERROR(INDEX(JOGOS!$C$1:$P$16905,$G3820,5),"")</f>
        <v>0</v>
      </c>
      <c r="M3820" s="29">
        <f>IFERROR(INDEX(JOGOS!$C$1:$P$16905,$G3820,6),"")</f>
        <v>0</v>
      </c>
      <c r="N3820" s="32">
        <f>IFERROR(INDEX(JOGOS!$C$1:$P$16905,$G3820,7),"")</f>
        <v>0</v>
      </c>
      <c r="O3820" s="32">
        <f>IFERROR(INDEX(JOGOS!$C$1:$P$16905,$G3820,8),"")</f>
        <v>0</v>
      </c>
      <c r="P3820" s="32">
        <f>IFERROR(INDEX(JOGOS!$C$1:$P$16905,$G3820,9),"")</f>
        <v>0</v>
      </c>
      <c r="Q3820" s="32">
        <f>IFERROR(INDEX(JOGOS!$C$1:$P$16905,$G3820,10),"")</f>
        <v>0</v>
      </c>
      <c r="T3820" s="32">
        <f t="shared" si="309"/>
        <v>0</v>
      </c>
    </row>
    <row r="3821" spans="1:20">
      <c r="A3821" t="str">
        <f>IF(Tabela3[[#This Row],[GOL CASA]]&lt;&gt;"",Tabela3[[#This Row],[TIME CASA]],"")</f>
        <v/>
      </c>
      <c r="B3821" t="str">
        <f>IF(Tabela3[[#This Row],[GOL FORA]]&lt;&gt;"",Tabela3[[#This Row],[TIME FORA]],"")</f>
        <v/>
      </c>
      <c r="C3821">
        <f t="shared" si="305"/>
        <v>0</v>
      </c>
      <c r="D3821">
        <f t="shared" si="306"/>
        <v>0</v>
      </c>
      <c r="E3821">
        <f t="shared" si="308"/>
        <v>0</v>
      </c>
      <c r="F3821" t="str">
        <f t="shared" si="307"/>
        <v/>
      </c>
      <c r="J3821" s="29">
        <f>IFERROR(INDEX(JOGOS!$C$1:$P$16905,$G3821,3),"")</f>
        <v>0</v>
      </c>
      <c r="K3821" s="32">
        <f>IFERROR(INDEX(JOGOS!$C$1:$P$16905,$G3821,4),"")</f>
        <v>0</v>
      </c>
      <c r="L3821" s="32">
        <f>IFERROR(INDEX(JOGOS!$C$1:$P$16905,$G3821,5),"")</f>
        <v>0</v>
      </c>
      <c r="M3821" s="29">
        <f>IFERROR(INDEX(JOGOS!$C$1:$P$16905,$G3821,6),"")</f>
        <v>0</v>
      </c>
      <c r="N3821" s="32">
        <f>IFERROR(INDEX(JOGOS!$C$1:$P$16905,$G3821,7),"")</f>
        <v>0</v>
      </c>
      <c r="O3821" s="32">
        <f>IFERROR(INDEX(JOGOS!$C$1:$P$16905,$G3821,8),"")</f>
        <v>0</v>
      </c>
      <c r="P3821" s="32">
        <f>IFERROR(INDEX(JOGOS!$C$1:$P$16905,$G3821,9),"")</f>
        <v>0</v>
      </c>
      <c r="Q3821" s="32">
        <f>IFERROR(INDEX(JOGOS!$C$1:$P$16905,$G3821,10),"")</f>
        <v>0</v>
      </c>
      <c r="T3821" s="32">
        <f t="shared" si="309"/>
        <v>0</v>
      </c>
    </row>
    <row r="3822" spans="1:20">
      <c r="A3822" t="str">
        <f>IF(Tabela3[[#This Row],[GOL CASA]]&lt;&gt;"",Tabela3[[#This Row],[TIME CASA]],"")</f>
        <v/>
      </c>
      <c r="B3822" t="str">
        <f>IF(Tabela3[[#This Row],[GOL FORA]]&lt;&gt;"",Tabela3[[#This Row],[TIME FORA]],"")</f>
        <v/>
      </c>
      <c r="C3822">
        <f t="shared" si="305"/>
        <v>0</v>
      </c>
      <c r="D3822">
        <f t="shared" si="306"/>
        <v>0</v>
      </c>
      <c r="E3822">
        <f t="shared" si="308"/>
        <v>0</v>
      </c>
      <c r="F3822" t="str">
        <f t="shared" si="307"/>
        <v/>
      </c>
      <c r="J3822" s="29">
        <f>IFERROR(INDEX(JOGOS!$C$1:$P$16905,$G3822,3),"")</f>
        <v>0</v>
      </c>
      <c r="K3822" s="32">
        <f>IFERROR(INDEX(JOGOS!$C$1:$P$16905,$G3822,4),"")</f>
        <v>0</v>
      </c>
      <c r="L3822" s="32">
        <f>IFERROR(INDEX(JOGOS!$C$1:$P$16905,$G3822,5),"")</f>
        <v>0</v>
      </c>
      <c r="M3822" s="29">
        <f>IFERROR(INDEX(JOGOS!$C$1:$P$16905,$G3822,6),"")</f>
        <v>0</v>
      </c>
      <c r="N3822" s="32">
        <f>IFERROR(INDEX(JOGOS!$C$1:$P$16905,$G3822,7),"")</f>
        <v>0</v>
      </c>
      <c r="O3822" s="32">
        <f>IFERROR(INDEX(JOGOS!$C$1:$P$16905,$G3822,8),"")</f>
        <v>0</v>
      </c>
      <c r="P3822" s="32">
        <f>IFERROR(INDEX(JOGOS!$C$1:$P$16905,$G3822,9),"")</f>
        <v>0</v>
      </c>
      <c r="Q3822" s="32">
        <f>IFERROR(INDEX(JOGOS!$C$1:$P$16905,$G3822,10),"")</f>
        <v>0</v>
      </c>
      <c r="T3822" s="32">
        <f t="shared" si="309"/>
        <v>0</v>
      </c>
    </row>
    <row r="3823" spans="1:20">
      <c r="A3823" t="str">
        <f>IF(Tabela3[[#This Row],[GOL CASA]]&lt;&gt;"",Tabela3[[#This Row],[TIME CASA]],"")</f>
        <v/>
      </c>
      <c r="B3823" t="str">
        <f>IF(Tabela3[[#This Row],[GOL FORA]]&lt;&gt;"",Tabela3[[#This Row],[TIME FORA]],"")</f>
        <v/>
      </c>
      <c r="C3823">
        <f t="shared" si="305"/>
        <v>0</v>
      </c>
      <c r="D3823">
        <f t="shared" si="306"/>
        <v>0</v>
      </c>
      <c r="E3823">
        <f t="shared" si="308"/>
        <v>0</v>
      </c>
      <c r="F3823" t="str">
        <f t="shared" si="307"/>
        <v/>
      </c>
      <c r="J3823" s="29">
        <f>IFERROR(INDEX(JOGOS!$C$1:$P$16905,$G3823,3),"")</f>
        <v>0</v>
      </c>
      <c r="K3823" s="32">
        <f>IFERROR(INDEX(JOGOS!$C$1:$P$16905,$G3823,4),"")</f>
        <v>0</v>
      </c>
      <c r="L3823" s="32">
        <f>IFERROR(INDEX(JOGOS!$C$1:$P$16905,$G3823,5),"")</f>
        <v>0</v>
      </c>
      <c r="M3823" s="29">
        <f>IFERROR(INDEX(JOGOS!$C$1:$P$16905,$G3823,6),"")</f>
        <v>0</v>
      </c>
      <c r="N3823" s="32">
        <f>IFERROR(INDEX(JOGOS!$C$1:$P$16905,$G3823,7),"")</f>
        <v>0</v>
      </c>
      <c r="O3823" s="32">
        <f>IFERROR(INDEX(JOGOS!$C$1:$P$16905,$G3823,8),"")</f>
        <v>0</v>
      </c>
      <c r="P3823" s="32">
        <f>IFERROR(INDEX(JOGOS!$C$1:$P$16905,$G3823,9),"")</f>
        <v>0</v>
      </c>
      <c r="Q3823" s="32">
        <f>IFERROR(INDEX(JOGOS!$C$1:$P$16905,$G3823,10),"")</f>
        <v>0</v>
      </c>
      <c r="T3823" s="32">
        <f t="shared" si="309"/>
        <v>0</v>
      </c>
    </row>
    <row r="3824" spans="1:20">
      <c r="A3824" t="str">
        <f>IF(Tabela3[[#This Row],[GOL CASA]]&lt;&gt;"",Tabela3[[#This Row],[TIME CASA]],"")</f>
        <v/>
      </c>
      <c r="B3824" t="str">
        <f>IF(Tabela3[[#This Row],[GOL FORA]]&lt;&gt;"",Tabela3[[#This Row],[TIME FORA]],"")</f>
        <v/>
      </c>
      <c r="C3824">
        <f t="shared" si="305"/>
        <v>0</v>
      </c>
      <c r="D3824">
        <f t="shared" si="306"/>
        <v>0</v>
      </c>
      <c r="E3824">
        <f t="shared" si="308"/>
        <v>0</v>
      </c>
      <c r="F3824" t="str">
        <f t="shared" si="307"/>
        <v/>
      </c>
      <c r="J3824" s="29">
        <f>IFERROR(INDEX(JOGOS!$C$1:$P$16905,$G3824,3),"")</f>
        <v>0</v>
      </c>
      <c r="K3824" s="32">
        <f>IFERROR(INDEX(JOGOS!$C$1:$P$16905,$G3824,4),"")</f>
        <v>0</v>
      </c>
      <c r="L3824" s="32">
        <f>IFERROR(INDEX(JOGOS!$C$1:$P$16905,$G3824,5),"")</f>
        <v>0</v>
      </c>
      <c r="M3824" s="29">
        <f>IFERROR(INDEX(JOGOS!$C$1:$P$16905,$G3824,6),"")</f>
        <v>0</v>
      </c>
      <c r="N3824" s="32">
        <f>IFERROR(INDEX(JOGOS!$C$1:$P$16905,$G3824,7),"")</f>
        <v>0</v>
      </c>
      <c r="O3824" s="32">
        <f>IFERROR(INDEX(JOGOS!$C$1:$P$16905,$G3824,8),"")</f>
        <v>0</v>
      </c>
      <c r="P3824" s="32">
        <f>IFERROR(INDEX(JOGOS!$C$1:$P$16905,$G3824,9),"")</f>
        <v>0</v>
      </c>
      <c r="Q3824" s="32">
        <f>IFERROR(INDEX(JOGOS!$C$1:$P$16905,$G3824,10),"")</f>
        <v>0</v>
      </c>
      <c r="T3824" s="32">
        <f t="shared" si="309"/>
        <v>0</v>
      </c>
    </row>
    <row r="3825" spans="1:20">
      <c r="A3825" t="str">
        <f>IF(Tabela3[[#This Row],[GOL CASA]]&lt;&gt;"",Tabela3[[#This Row],[TIME CASA]],"")</f>
        <v/>
      </c>
      <c r="B3825" t="str">
        <f>IF(Tabela3[[#This Row],[GOL FORA]]&lt;&gt;"",Tabela3[[#This Row],[TIME FORA]],"")</f>
        <v/>
      </c>
      <c r="C3825">
        <f t="shared" si="305"/>
        <v>0</v>
      </c>
      <c r="D3825">
        <f t="shared" si="306"/>
        <v>0</v>
      </c>
      <c r="E3825">
        <f t="shared" si="308"/>
        <v>0</v>
      </c>
      <c r="F3825" t="str">
        <f t="shared" si="307"/>
        <v/>
      </c>
      <c r="J3825" s="29">
        <f>IFERROR(INDEX(JOGOS!$C$1:$P$16905,$G3825,3),"")</f>
        <v>0</v>
      </c>
      <c r="K3825" s="32">
        <f>IFERROR(INDEX(JOGOS!$C$1:$P$16905,$G3825,4),"")</f>
        <v>0</v>
      </c>
      <c r="L3825" s="32">
        <f>IFERROR(INDEX(JOGOS!$C$1:$P$16905,$G3825,5),"")</f>
        <v>0</v>
      </c>
      <c r="M3825" s="29">
        <f>IFERROR(INDEX(JOGOS!$C$1:$P$16905,$G3825,6),"")</f>
        <v>0</v>
      </c>
      <c r="N3825" s="32">
        <f>IFERROR(INDEX(JOGOS!$C$1:$P$16905,$G3825,7),"")</f>
        <v>0</v>
      </c>
      <c r="O3825" s="32">
        <f>IFERROR(INDEX(JOGOS!$C$1:$P$16905,$G3825,8),"")</f>
        <v>0</v>
      </c>
      <c r="P3825" s="32">
        <f>IFERROR(INDEX(JOGOS!$C$1:$P$16905,$G3825,9),"")</f>
        <v>0</v>
      </c>
      <c r="Q3825" s="32">
        <f>IFERROR(INDEX(JOGOS!$C$1:$P$16905,$G3825,10),"")</f>
        <v>0</v>
      </c>
      <c r="T3825" s="32">
        <f t="shared" si="309"/>
        <v>0</v>
      </c>
    </row>
    <row r="3826" spans="1:20">
      <c r="A3826" t="str">
        <f>IF(Tabela3[[#This Row],[GOL CASA]]&lt;&gt;"",Tabela3[[#This Row],[TIME CASA]],"")</f>
        <v/>
      </c>
      <c r="B3826" t="str">
        <f>IF(Tabela3[[#This Row],[GOL FORA]]&lt;&gt;"",Tabela3[[#This Row],[TIME FORA]],"")</f>
        <v/>
      </c>
      <c r="C3826">
        <f t="shared" si="305"/>
        <v>0</v>
      </c>
      <c r="D3826">
        <f t="shared" si="306"/>
        <v>0</v>
      </c>
      <c r="E3826">
        <f t="shared" si="308"/>
        <v>0</v>
      </c>
      <c r="F3826" t="str">
        <f t="shared" si="307"/>
        <v/>
      </c>
      <c r="J3826" s="29">
        <f>IFERROR(INDEX(JOGOS!$C$1:$P$16905,$G3826,3),"")</f>
        <v>0</v>
      </c>
      <c r="K3826" s="32">
        <f>IFERROR(INDEX(JOGOS!$C$1:$P$16905,$G3826,4),"")</f>
        <v>0</v>
      </c>
      <c r="L3826" s="32">
        <f>IFERROR(INDEX(JOGOS!$C$1:$P$16905,$G3826,5),"")</f>
        <v>0</v>
      </c>
      <c r="M3826" s="29">
        <f>IFERROR(INDEX(JOGOS!$C$1:$P$16905,$G3826,6),"")</f>
        <v>0</v>
      </c>
      <c r="N3826" s="32">
        <f>IFERROR(INDEX(JOGOS!$C$1:$P$16905,$G3826,7),"")</f>
        <v>0</v>
      </c>
      <c r="O3826" s="32">
        <f>IFERROR(INDEX(JOGOS!$C$1:$P$16905,$G3826,8),"")</f>
        <v>0</v>
      </c>
      <c r="P3826" s="32">
        <f>IFERROR(INDEX(JOGOS!$C$1:$P$16905,$G3826,9),"")</f>
        <v>0</v>
      </c>
      <c r="Q3826" s="32">
        <f>IFERROR(INDEX(JOGOS!$C$1:$P$16905,$G3826,10),"")</f>
        <v>0</v>
      </c>
      <c r="T3826" s="32">
        <f t="shared" si="309"/>
        <v>0</v>
      </c>
    </row>
    <row r="3827" spans="1:20">
      <c r="A3827" t="str">
        <f>IF(Tabela3[[#This Row],[GOL CASA]]&lt;&gt;"",Tabela3[[#This Row],[TIME CASA]],"")</f>
        <v/>
      </c>
      <c r="B3827" t="str">
        <f>IF(Tabela3[[#This Row],[GOL FORA]]&lt;&gt;"",Tabela3[[#This Row],[TIME FORA]],"")</f>
        <v/>
      </c>
      <c r="C3827">
        <f t="shared" si="305"/>
        <v>0</v>
      </c>
      <c r="D3827">
        <f t="shared" si="306"/>
        <v>0</v>
      </c>
      <c r="E3827">
        <f t="shared" si="308"/>
        <v>0</v>
      </c>
      <c r="F3827" t="str">
        <f t="shared" si="307"/>
        <v/>
      </c>
      <c r="J3827" s="29">
        <f>IFERROR(INDEX(JOGOS!$C$1:$P$16905,$G3827,3),"")</f>
        <v>0</v>
      </c>
      <c r="K3827" s="32">
        <f>IFERROR(INDEX(JOGOS!$C$1:$P$16905,$G3827,4),"")</f>
        <v>0</v>
      </c>
      <c r="L3827" s="32">
        <f>IFERROR(INDEX(JOGOS!$C$1:$P$16905,$G3827,5),"")</f>
        <v>0</v>
      </c>
      <c r="M3827" s="29">
        <f>IFERROR(INDEX(JOGOS!$C$1:$P$16905,$G3827,6),"")</f>
        <v>0</v>
      </c>
      <c r="N3827" s="32">
        <f>IFERROR(INDEX(JOGOS!$C$1:$P$16905,$G3827,7),"")</f>
        <v>0</v>
      </c>
      <c r="O3827" s="32">
        <f>IFERROR(INDEX(JOGOS!$C$1:$P$16905,$G3827,8),"")</f>
        <v>0</v>
      </c>
      <c r="P3827" s="32">
        <f>IFERROR(INDEX(JOGOS!$C$1:$P$16905,$G3827,9),"")</f>
        <v>0</v>
      </c>
      <c r="Q3827" s="32">
        <f>IFERROR(INDEX(JOGOS!$C$1:$P$16905,$G3827,10),"")</f>
        <v>0</v>
      </c>
      <c r="T3827" s="32">
        <f t="shared" si="309"/>
        <v>0</v>
      </c>
    </row>
    <row r="3828" spans="1:20">
      <c r="A3828" t="str">
        <f>IF(Tabela3[[#This Row],[GOL CASA]]&lt;&gt;"",Tabela3[[#This Row],[TIME CASA]],"")</f>
        <v/>
      </c>
      <c r="B3828" t="str">
        <f>IF(Tabela3[[#This Row],[GOL FORA]]&lt;&gt;"",Tabela3[[#This Row],[TIME FORA]],"")</f>
        <v/>
      </c>
      <c r="C3828">
        <f t="shared" si="305"/>
        <v>0</v>
      </c>
      <c r="D3828">
        <f t="shared" si="306"/>
        <v>0</v>
      </c>
      <c r="E3828">
        <f t="shared" si="308"/>
        <v>0</v>
      </c>
      <c r="F3828" t="str">
        <f t="shared" si="307"/>
        <v/>
      </c>
      <c r="J3828" s="29">
        <f>IFERROR(INDEX(JOGOS!$C$1:$P$16905,$G3828,3),"")</f>
        <v>0</v>
      </c>
      <c r="K3828" s="32">
        <f>IFERROR(INDEX(JOGOS!$C$1:$P$16905,$G3828,4),"")</f>
        <v>0</v>
      </c>
      <c r="L3828" s="32">
        <f>IFERROR(INDEX(JOGOS!$C$1:$P$16905,$G3828,5),"")</f>
        <v>0</v>
      </c>
      <c r="M3828" s="29">
        <f>IFERROR(INDEX(JOGOS!$C$1:$P$16905,$G3828,6),"")</f>
        <v>0</v>
      </c>
      <c r="N3828" s="32">
        <f>IFERROR(INDEX(JOGOS!$C$1:$P$16905,$G3828,7),"")</f>
        <v>0</v>
      </c>
      <c r="O3828" s="32">
        <f>IFERROR(INDEX(JOGOS!$C$1:$P$16905,$G3828,8),"")</f>
        <v>0</v>
      </c>
      <c r="P3828" s="32">
        <f>IFERROR(INDEX(JOGOS!$C$1:$P$16905,$G3828,9),"")</f>
        <v>0</v>
      </c>
      <c r="Q3828" s="32">
        <f>IFERROR(INDEX(JOGOS!$C$1:$P$16905,$G3828,10),"")</f>
        <v>0</v>
      </c>
      <c r="T3828" s="32">
        <f t="shared" si="309"/>
        <v>0</v>
      </c>
    </row>
    <row r="3829" spans="1:20">
      <c r="A3829" t="str">
        <f>IF(Tabela3[[#This Row],[GOL CASA]]&lt;&gt;"",Tabela3[[#This Row],[TIME CASA]],"")</f>
        <v/>
      </c>
      <c r="B3829" t="str">
        <f>IF(Tabela3[[#This Row],[GOL FORA]]&lt;&gt;"",Tabela3[[#This Row],[TIME FORA]],"")</f>
        <v/>
      </c>
      <c r="C3829">
        <f t="shared" si="305"/>
        <v>0</v>
      </c>
      <c r="D3829">
        <f t="shared" si="306"/>
        <v>0</v>
      </c>
      <c r="E3829">
        <f t="shared" si="308"/>
        <v>0</v>
      </c>
      <c r="F3829" t="str">
        <f t="shared" si="307"/>
        <v/>
      </c>
      <c r="J3829" s="29">
        <f>IFERROR(INDEX(JOGOS!$C$1:$P$16905,$G3829,3),"")</f>
        <v>0</v>
      </c>
      <c r="K3829" s="32">
        <f>IFERROR(INDEX(JOGOS!$C$1:$P$16905,$G3829,4),"")</f>
        <v>0</v>
      </c>
      <c r="L3829" s="32">
        <f>IFERROR(INDEX(JOGOS!$C$1:$P$16905,$G3829,5),"")</f>
        <v>0</v>
      </c>
      <c r="M3829" s="29">
        <f>IFERROR(INDEX(JOGOS!$C$1:$P$16905,$G3829,6),"")</f>
        <v>0</v>
      </c>
      <c r="N3829" s="32">
        <f>IFERROR(INDEX(JOGOS!$C$1:$P$16905,$G3829,7),"")</f>
        <v>0</v>
      </c>
      <c r="O3829" s="32">
        <f>IFERROR(INDEX(JOGOS!$C$1:$P$16905,$G3829,8),"")</f>
        <v>0</v>
      </c>
      <c r="P3829" s="32">
        <f>IFERROR(INDEX(JOGOS!$C$1:$P$16905,$G3829,9),"")</f>
        <v>0</v>
      </c>
      <c r="Q3829" s="32">
        <f>IFERROR(INDEX(JOGOS!$C$1:$P$16905,$G3829,10),"")</f>
        <v>0</v>
      </c>
      <c r="T3829" s="32">
        <f t="shared" si="309"/>
        <v>0</v>
      </c>
    </row>
    <row r="3830" spans="1:20">
      <c r="A3830" t="str">
        <f>IF(Tabela3[[#This Row],[GOL CASA]]&lt;&gt;"",Tabela3[[#This Row],[TIME CASA]],"")</f>
        <v/>
      </c>
      <c r="B3830" t="str">
        <f>IF(Tabela3[[#This Row],[GOL FORA]]&lt;&gt;"",Tabela3[[#This Row],[TIME FORA]],"")</f>
        <v/>
      </c>
      <c r="C3830">
        <f t="shared" si="305"/>
        <v>0</v>
      </c>
      <c r="D3830">
        <f t="shared" si="306"/>
        <v>0</v>
      </c>
      <c r="E3830">
        <f t="shared" si="308"/>
        <v>0</v>
      </c>
      <c r="F3830" t="str">
        <f t="shared" si="307"/>
        <v/>
      </c>
      <c r="J3830" s="29">
        <f>IFERROR(INDEX(JOGOS!$C$1:$P$16905,$G3830,3),"")</f>
        <v>0</v>
      </c>
      <c r="K3830" s="32">
        <f>IFERROR(INDEX(JOGOS!$C$1:$P$16905,$G3830,4),"")</f>
        <v>0</v>
      </c>
      <c r="L3830" s="32">
        <f>IFERROR(INDEX(JOGOS!$C$1:$P$16905,$G3830,5),"")</f>
        <v>0</v>
      </c>
      <c r="M3830" s="29">
        <f>IFERROR(INDEX(JOGOS!$C$1:$P$16905,$G3830,6),"")</f>
        <v>0</v>
      </c>
      <c r="N3830" s="32">
        <f>IFERROR(INDEX(JOGOS!$C$1:$P$16905,$G3830,7),"")</f>
        <v>0</v>
      </c>
      <c r="O3830" s="32">
        <f>IFERROR(INDEX(JOGOS!$C$1:$P$16905,$G3830,8),"")</f>
        <v>0</v>
      </c>
      <c r="P3830" s="32">
        <f>IFERROR(INDEX(JOGOS!$C$1:$P$16905,$G3830,9),"")</f>
        <v>0</v>
      </c>
      <c r="Q3830" s="32">
        <f>IFERROR(INDEX(JOGOS!$C$1:$P$16905,$G3830,10),"")</f>
        <v>0</v>
      </c>
      <c r="T3830" s="32">
        <f t="shared" si="309"/>
        <v>0</v>
      </c>
    </row>
    <row r="3831" spans="1:20">
      <c r="A3831" t="str">
        <f>IF(Tabela3[[#This Row],[GOL CASA]]&lt;&gt;"",Tabela3[[#This Row],[TIME CASA]],"")</f>
        <v/>
      </c>
      <c r="B3831" t="str">
        <f>IF(Tabela3[[#This Row],[GOL FORA]]&lt;&gt;"",Tabela3[[#This Row],[TIME FORA]],"")</f>
        <v/>
      </c>
      <c r="C3831">
        <f t="shared" si="305"/>
        <v>0</v>
      </c>
      <c r="D3831">
        <f t="shared" si="306"/>
        <v>0</v>
      </c>
      <c r="E3831">
        <f t="shared" si="308"/>
        <v>0</v>
      </c>
      <c r="F3831" t="str">
        <f t="shared" si="307"/>
        <v/>
      </c>
      <c r="J3831" s="29">
        <f>IFERROR(INDEX(JOGOS!$C$1:$P$16905,$G3831,3),"")</f>
        <v>0</v>
      </c>
      <c r="K3831" s="32">
        <f>IFERROR(INDEX(JOGOS!$C$1:$P$16905,$G3831,4),"")</f>
        <v>0</v>
      </c>
      <c r="L3831" s="32">
        <f>IFERROR(INDEX(JOGOS!$C$1:$P$16905,$G3831,5),"")</f>
        <v>0</v>
      </c>
      <c r="M3831" s="29">
        <f>IFERROR(INDEX(JOGOS!$C$1:$P$16905,$G3831,6),"")</f>
        <v>0</v>
      </c>
      <c r="N3831" s="32">
        <f>IFERROR(INDEX(JOGOS!$C$1:$P$16905,$G3831,7),"")</f>
        <v>0</v>
      </c>
      <c r="O3831" s="32">
        <f>IFERROR(INDEX(JOGOS!$C$1:$P$16905,$G3831,8),"")</f>
        <v>0</v>
      </c>
      <c r="P3831" s="32">
        <f>IFERROR(INDEX(JOGOS!$C$1:$P$16905,$G3831,9),"")</f>
        <v>0</v>
      </c>
      <c r="Q3831" s="32">
        <f>IFERROR(INDEX(JOGOS!$C$1:$P$16905,$G3831,10),"")</f>
        <v>0</v>
      </c>
      <c r="T3831" s="32">
        <f t="shared" si="309"/>
        <v>0</v>
      </c>
    </row>
    <row r="3832" spans="1:20">
      <c r="A3832" t="str">
        <f>IF(Tabela3[[#This Row],[GOL CASA]]&lt;&gt;"",Tabela3[[#This Row],[TIME CASA]],"")</f>
        <v/>
      </c>
      <c r="B3832" t="str">
        <f>IF(Tabela3[[#This Row],[GOL FORA]]&lt;&gt;"",Tabela3[[#This Row],[TIME FORA]],"")</f>
        <v/>
      </c>
      <c r="C3832">
        <f t="shared" si="305"/>
        <v>0</v>
      </c>
      <c r="D3832">
        <f t="shared" si="306"/>
        <v>0</v>
      </c>
      <c r="E3832">
        <f t="shared" si="308"/>
        <v>0</v>
      </c>
      <c r="F3832" t="str">
        <f t="shared" si="307"/>
        <v/>
      </c>
      <c r="J3832" s="29">
        <f>IFERROR(INDEX(JOGOS!$C$1:$P$16905,$G3832,3),"")</f>
        <v>0</v>
      </c>
      <c r="K3832" s="32">
        <f>IFERROR(INDEX(JOGOS!$C$1:$P$16905,$G3832,4),"")</f>
        <v>0</v>
      </c>
      <c r="L3832" s="32">
        <f>IFERROR(INDEX(JOGOS!$C$1:$P$16905,$G3832,5),"")</f>
        <v>0</v>
      </c>
      <c r="M3832" s="29">
        <f>IFERROR(INDEX(JOGOS!$C$1:$P$16905,$G3832,6),"")</f>
        <v>0</v>
      </c>
      <c r="N3832" s="32">
        <f>IFERROR(INDEX(JOGOS!$C$1:$P$16905,$G3832,7),"")</f>
        <v>0</v>
      </c>
      <c r="O3832" s="32">
        <f>IFERROR(INDEX(JOGOS!$C$1:$P$16905,$G3832,8),"")</f>
        <v>0</v>
      </c>
      <c r="P3832" s="32">
        <f>IFERROR(INDEX(JOGOS!$C$1:$P$16905,$G3832,9),"")</f>
        <v>0</v>
      </c>
      <c r="Q3832" s="32">
        <f>IFERROR(INDEX(JOGOS!$C$1:$P$16905,$G3832,10),"")</f>
        <v>0</v>
      </c>
      <c r="T3832" s="32">
        <f t="shared" si="309"/>
        <v>0</v>
      </c>
    </row>
    <row r="3833" spans="1:20">
      <c r="A3833" t="str">
        <f>IF(Tabela3[[#This Row],[GOL CASA]]&lt;&gt;"",Tabela3[[#This Row],[TIME CASA]],"")</f>
        <v/>
      </c>
      <c r="B3833" t="str">
        <f>IF(Tabela3[[#This Row],[GOL FORA]]&lt;&gt;"",Tabela3[[#This Row],[TIME FORA]],"")</f>
        <v/>
      </c>
      <c r="C3833">
        <f t="shared" si="305"/>
        <v>0</v>
      </c>
      <c r="D3833">
        <f t="shared" si="306"/>
        <v>0</v>
      </c>
      <c r="E3833">
        <f t="shared" si="308"/>
        <v>0</v>
      </c>
      <c r="F3833" t="str">
        <f t="shared" si="307"/>
        <v/>
      </c>
      <c r="J3833" s="29">
        <f>IFERROR(INDEX(JOGOS!$C$1:$P$16905,$G3833,3),"")</f>
        <v>0</v>
      </c>
      <c r="K3833" s="32">
        <f>IFERROR(INDEX(JOGOS!$C$1:$P$16905,$G3833,4),"")</f>
        <v>0</v>
      </c>
      <c r="L3833" s="32">
        <f>IFERROR(INDEX(JOGOS!$C$1:$P$16905,$G3833,5),"")</f>
        <v>0</v>
      </c>
      <c r="M3833" s="29">
        <f>IFERROR(INDEX(JOGOS!$C$1:$P$16905,$G3833,6),"")</f>
        <v>0</v>
      </c>
      <c r="N3833" s="32">
        <f>IFERROR(INDEX(JOGOS!$C$1:$P$16905,$G3833,7),"")</f>
        <v>0</v>
      </c>
      <c r="O3833" s="32">
        <f>IFERROR(INDEX(JOGOS!$C$1:$P$16905,$G3833,8),"")</f>
        <v>0</v>
      </c>
      <c r="P3833" s="32">
        <f>IFERROR(INDEX(JOGOS!$C$1:$P$16905,$G3833,9),"")</f>
        <v>0</v>
      </c>
      <c r="Q3833" s="32">
        <f>IFERROR(INDEX(JOGOS!$C$1:$P$16905,$G3833,10),"")</f>
        <v>0</v>
      </c>
      <c r="T3833" s="32">
        <f t="shared" si="309"/>
        <v>0</v>
      </c>
    </row>
    <row r="3834" spans="1:20">
      <c r="A3834" t="str">
        <f>IF(Tabela3[[#This Row],[GOL CASA]]&lt;&gt;"",Tabela3[[#This Row],[TIME CASA]],"")</f>
        <v/>
      </c>
      <c r="B3834" t="str">
        <f>IF(Tabela3[[#This Row],[GOL FORA]]&lt;&gt;"",Tabela3[[#This Row],[TIME FORA]],"")</f>
        <v/>
      </c>
      <c r="C3834">
        <f t="shared" si="305"/>
        <v>0</v>
      </c>
      <c r="D3834">
        <f t="shared" si="306"/>
        <v>0</v>
      </c>
      <c r="E3834">
        <f t="shared" si="308"/>
        <v>0</v>
      </c>
      <c r="F3834" t="str">
        <f t="shared" si="307"/>
        <v/>
      </c>
      <c r="J3834" s="29">
        <f>IFERROR(INDEX(JOGOS!$C$1:$P$16905,$G3834,3),"")</f>
        <v>0</v>
      </c>
      <c r="K3834" s="32">
        <f>IFERROR(INDEX(JOGOS!$C$1:$P$16905,$G3834,4),"")</f>
        <v>0</v>
      </c>
      <c r="L3834" s="32">
        <f>IFERROR(INDEX(JOGOS!$C$1:$P$16905,$G3834,5),"")</f>
        <v>0</v>
      </c>
      <c r="M3834" s="29">
        <f>IFERROR(INDEX(JOGOS!$C$1:$P$16905,$G3834,6),"")</f>
        <v>0</v>
      </c>
      <c r="N3834" s="32">
        <f>IFERROR(INDEX(JOGOS!$C$1:$P$16905,$G3834,7),"")</f>
        <v>0</v>
      </c>
      <c r="O3834" s="32">
        <f>IFERROR(INDEX(JOGOS!$C$1:$P$16905,$G3834,8),"")</f>
        <v>0</v>
      </c>
      <c r="P3834" s="32">
        <f>IFERROR(INDEX(JOGOS!$C$1:$P$16905,$G3834,9),"")</f>
        <v>0</v>
      </c>
      <c r="Q3834" s="32">
        <f>IFERROR(INDEX(JOGOS!$C$1:$P$16905,$G3834,10),"")</f>
        <v>0</v>
      </c>
      <c r="T3834" s="32">
        <f t="shared" si="309"/>
        <v>0</v>
      </c>
    </row>
    <row r="3835" spans="1:20">
      <c r="A3835" t="str">
        <f>IF(Tabela3[[#This Row],[GOL CASA]]&lt;&gt;"",Tabela3[[#This Row],[TIME CASA]],"")</f>
        <v/>
      </c>
      <c r="B3835" t="str">
        <f>IF(Tabela3[[#This Row],[GOL FORA]]&lt;&gt;"",Tabela3[[#This Row],[TIME FORA]],"")</f>
        <v/>
      </c>
      <c r="C3835">
        <f t="shared" si="305"/>
        <v>0</v>
      </c>
      <c r="D3835">
        <f t="shared" si="306"/>
        <v>0</v>
      </c>
      <c r="E3835">
        <f t="shared" si="308"/>
        <v>0</v>
      </c>
      <c r="F3835" t="str">
        <f t="shared" si="307"/>
        <v/>
      </c>
      <c r="J3835" s="29">
        <f>IFERROR(INDEX(JOGOS!$C$1:$P$16905,$G3835,3),"")</f>
        <v>0</v>
      </c>
      <c r="K3835" s="32">
        <f>IFERROR(INDEX(JOGOS!$C$1:$P$16905,$G3835,4),"")</f>
        <v>0</v>
      </c>
      <c r="L3835" s="32">
        <f>IFERROR(INDEX(JOGOS!$C$1:$P$16905,$G3835,5),"")</f>
        <v>0</v>
      </c>
      <c r="M3835" s="29">
        <f>IFERROR(INDEX(JOGOS!$C$1:$P$16905,$G3835,6),"")</f>
        <v>0</v>
      </c>
      <c r="N3835" s="32">
        <f>IFERROR(INDEX(JOGOS!$C$1:$P$16905,$G3835,7),"")</f>
        <v>0</v>
      </c>
      <c r="O3835" s="32">
        <f>IFERROR(INDEX(JOGOS!$C$1:$P$16905,$G3835,8),"")</f>
        <v>0</v>
      </c>
      <c r="P3835" s="32">
        <f>IFERROR(INDEX(JOGOS!$C$1:$P$16905,$G3835,9),"")</f>
        <v>0</v>
      </c>
      <c r="Q3835" s="32">
        <f>IFERROR(INDEX(JOGOS!$C$1:$P$16905,$G3835,10),"")</f>
        <v>0</v>
      </c>
      <c r="T3835" s="32">
        <f t="shared" si="309"/>
        <v>0</v>
      </c>
    </row>
    <row r="3836" spans="1:20">
      <c r="A3836" t="str">
        <f>IF(Tabela3[[#This Row],[GOL CASA]]&lt;&gt;"",Tabela3[[#This Row],[TIME CASA]],"")</f>
        <v/>
      </c>
      <c r="B3836" t="str">
        <f>IF(Tabela3[[#This Row],[GOL FORA]]&lt;&gt;"",Tabela3[[#This Row],[TIME FORA]],"")</f>
        <v/>
      </c>
      <c r="C3836">
        <f t="shared" si="305"/>
        <v>0</v>
      </c>
      <c r="D3836">
        <f t="shared" si="306"/>
        <v>0</v>
      </c>
      <c r="E3836">
        <f t="shared" si="308"/>
        <v>0</v>
      </c>
      <c r="F3836" t="str">
        <f t="shared" si="307"/>
        <v/>
      </c>
      <c r="J3836" s="29">
        <f>IFERROR(INDEX(JOGOS!$C$1:$P$16905,$G3836,3),"")</f>
        <v>0</v>
      </c>
      <c r="K3836" s="32">
        <f>IFERROR(INDEX(JOGOS!$C$1:$P$16905,$G3836,4),"")</f>
        <v>0</v>
      </c>
      <c r="L3836" s="32">
        <f>IFERROR(INDEX(JOGOS!$C$1:$P$16905,$G3836,5),"")</f>
        <v>0</v>
      </c>
      <c r="M3836" s="29">
        <f>IFERROR(INDEX(JOGOS!$C$1:$P$16905,$G3836,6),"")</f>
        <v>0</v>
      </c>
      <c r="N3836" s="32">
        <f>IFERROR(INDEX(JOGOS!$C$1:$P$16905,$G3836,7),"")</f>
        <v>0</v>
      </c>
      <c r="O3836" s="32">
        <f>IFERROR(INDEX(JOGOS!$C$1:$P$16905,$G3836,8),"")</f>
        <v>0</v>
      </c>
      <c r="P3836" s="32">
        <f>IFERROR(INDEX(JOGOS!$C$1:$P$16905,$G3836,9),"")</f>
        <v>0</v>
      </c>
      <c r="Q3836" s="32">
        <f>IFERROR(INDEX(JOGOS!$C$1:$P$16905,$G3836,10),"")</f>
        <v>0</v>
      </c>
      <c r="T3836" s="32">
        <f t="shared" si="309"/>
        <v>0</v>
      </c>
    </row>
    <row r="3837" spans="1:20">
      <c r="A3837" t="str">
        <f>IF(Tabela3[[#This Row],[GOL CASA]]&lt;&gt;"",Tabela3[[#This Row],[TIME CASA]],"")</f>
        <v/>
      </c>
      <c r="B3837" t="str">
        <f>IF(Tabela3[[#This Row],[GOL FORA]]&lt;&gt;"",Tabela3[[#This Row],[TIME FORA]],"")</f>
        <v/>
      </c>
      <c r="C3837">
        <f t="shared" si="305"/>
        <v>0</v>
      </c>
      <c r="D3837">
        <f t="shared" si="306"/>
        <v>0</v>
      </c>
      <c r="E3837">
        <f t="shared" si="308"/>
        <v>0</v>
      </c>
      <c r="F3837" t="str">
        <f t="shared" si="307"/>
        <v/>
      </c>
      <c r="J3837" s="29">
        <f>IFERROR(INDEX(JOGOS!$C$1:$P$16905,$G3837,3),"")</f>
        <v>0</v>
      </c>
      <c r="K3837" s="32">
        <f>IFERROR(INDEX(JOGOS!$C$1:$P$16905,$G3837,4),"")</f>
        <v>0</v>
      </c>
      <c r="L3837" s="32">
        <f>IFERROR(INDEX(JOGOS!$C$1:$P$16905,$G3837,5),"")</f>
        <v>0</v>
      </c>
      <c r="M3837" s="29">
        <f>IFERROR(INDEX(JOGOS!$C$1:$P$16905,$G3837,6),"")</f>
        <v>0</v>
      </c>
      <c r="N3837" s="32">
        <f>IFERROR(INDEX(JOGOS!$C$1:$P$16905,$G3837,7),"")</f>
        <v>0</v>
      </c>
      <c r="O3837" s="32">
        <f>IFERROR(INDEX(JOGOS!$C$1:$P$16905,$G3837,8),"")</f>
        <v>0</v>
      </c>
      <c r="P3837" s="32">
        <f>IFERROR(INDEX(JOGOS!$C$1:$P$16905,$G3837,9),"")</f>
        <v>0</v>
      </c>
      <c r="Q3837" s="32">
        <f>IFERROR(INDEX(JOGOS!$C$1:$P$16905,$G3837,10),"")</f>
        <v>0</v>
      </c>
      <c r="T3837" s="32">
        <f t="shared" si="309"/>
        <v>0</v>
      </c>
    </row>
    <row r="3838" spans="1:20">
      <c r="A3838" t="str">
        <f>IF(Tabela3[[#This Row],[GOL CASA]]&lt;&gt;"",Tabela3[[#This Row],[TIME CASA]],"")</f>
        <v/>
      </c>
      <c r="B3838" t="str">
        <f>IF(Tabela3[[#This Row],[GOL FORA]]&lt;&gt;"",Tabela3[[#This Row],[TIME FORA]],"")</f>
        <v/>
      </c>
      <c r="C3838">
        <f t="shared" si="305"/>
        <v>0</v>
      </c>
      <c r="D3838">
        <f t="shared" si="306"/>
        <v>0</v>
      </c>
      <c r="E3838">
        <f t="shared" si="308"/>
        <v>0</v>
      </c>
      <c r="F3838" t="str">
        <f t="shared" si="307"/>
        <v/>
      </c>
      <c r="J3838" s="29">
        <f>IFERROR(INDEX(JOGOS!$C$1:$P$16905,$G3838,3),"")</f>
        <v>0</v>
      </c>
      <c r="K3838" s="32">
        <f>IFERROR(INDEX(JOGOS!$C$1:$P$16905,$G3838,4),"")</f>
        <v>0</v>
      </c>
      <c r="L3838" s="32">
        <f>IFERROR(INDEX(JOGOS!$C$1:$P$16905,$G3838,5),"")</f>
        <v>0</v>
      </c>
      <c r="M3838" s="29">
        <f>IFERROR(INDEX(JOGOS!$C$1:$P$16905,$G3838,6),"")</f>
        <v>0</v>
      </c>
      <c r="N3838" s="32">
        <f>IFERROR(INDEX(JOGOS!$C$1:$P$16905,$G3838,7),"")</f>
        <v>0</v>
      </c>
      <c r="O3838" s="32">
        <f>IFERROR(INDEX(JOGOS!$C$1:$P$16905,$G3838,8),"")</f>
        <v>0</v>
      </c>
      <c r="P3838" s="32">
        <f>IFERROR(INDEX(JOGOS!$C$1:$P$16905,$G3838,9),"")</f>
        <v>0</v>
      </c>
      <c r="Q3838" s="32">
        <f>IFERROR(INDEX(JOGOS!$C$1:$P$16905,$G3838,10),"")</f>
        <v>0</v>
      </c>
      <c r="T3838" s="32">
        <f t="shared" si="309"/>
        <v>0</v>
      </c>
    </row>
    <row r="3839" spans="1:20">
      <c r="A3839" t="str">
        <f>IF(Tabela3[[#This Row],[GOL CASA]]&lt;&gt;"",Tabela3[[#This Row],[TIME CASA]],"")</f>
        <v/>
      </c>
      <c r="B3839" t="str">
        <f>IF(Tabela3[[#This Row],[GOL FORA]]&lt;&gt;"",Tabela3[[#This Row],[TIME FORA]],"")</f>
        <v/>
      </c>
      <c r="C3839">
        <f t="shared" si="305"/>
        <v>0</v>
      </c>
      <c r="D3839">
        <f t="shared" si="306"/>
        <v>0</v>
      </c>
      <c r="E3839">
        <f t="shared" si="308"/>
        <v>0</v>
      </c>
      <c r="F3839" t="str">
        <f t="shared" si="307"/>
        <v/>
      </c>
      <c r="J3839" s="29">
        <f>IFERROR(INDEX(JOGOS!$C$1:$P$16905,$G3839,3),"")</f>
        <v>0</v>
      </c>
      <c r="K3839" s="32">
        <f>IFERROR(INDEX(JOGOS!$C$1:$P$16905,$G3839,4),"")</f>
        <v>0</v>
      </c>
      <c r="L3839" s="32">
        <f>IFERROR(INDEX(JOGOS!$C$1:$P$16905,$G3839,5),"")</f>
        <v>0</v>
      </c>
      <c r="M3839" s="29">
        <f>IFERROR(INDEX(JOGOS!$C$1:$P$16905,$G3839,6),"")</f>
        <v>0</v>
      </c>
      <c r="N3839" s="32">
        <f>IFERROR(INDEX(JOGOS!$C$1:$P$16905,$G3839,7),"")</f>
        <v>0</v>
      </c>
      <c r="O3839" s="32">
        <f>IFERROR(INDEX(JOGOS!$C$1:$P$16905,$G3839,8),"")</f>
        <v>0</v>
      </c>
      <c r="P3839" s="32">
        <f>IFERROR(INDEX(JOGOS!$C$1:$P$16905,$G3839,9),"")</f>
        <v>0</v>
      </c>
      <c r="Q3839" s="32">
        <f>IFERROR(INDEX(JOGOS!$C$1:$P$16905,$G3839,10),"")</f>
        <v>0</v>
      </c>
      <c r="T3839" s="32">
        <f t="shared" si="309"/>
        <v>0</v>
      </c>
    </row>
    <row r="3840" spans="1:20">
      <c r="A3840" t="str">
        <f>IF(Tabela3[[#This Row],[GOL CASA]]&lt;&gt;"",Tabela3[[#This Row],[TIME CASA]],"")</f>
        <v/>
      </c>
      <c r="B3840" t="str">
        <f>IF(Tabela3[[#This Row],[GOL FORA]]&lt;&gt;"",Tabela3[[#This Row],[TIME FORA]],"")</f>
        <v/>
      </c>
      <c r="C3840">
        <f t="shared" si="305"/>
        <v>0</v>
      </c>
      <c r="D3840">
        <f t="shared" si="306"/>
        <v>0</v>
      </c>
      <c r="E3840">
        <f t="shared" si="308"/>
        <v>0</v>
      </c>
      <c r="F3840" t="str">
        <f t="shared" si="307"/>
        <v/>
      </c>
      <c r="J3840" s="29">
        <f>IFERROR(INDEX(JOGOS!$C$1:$P$16905,$G3840,3),"")</f>
        <v>0</v>
      </c>
      <c r="K3840" s="32">
        <f>IFERROR(INDEX(JOGOS!$C$1:$P$16905,$G3840,4),"")</f>
        <v>0</v>
      </c>
      <c r="L3840" s="32">
        <f>IFERROR(INDEX(JOGOS!$C$1:$P$16905,$G3840,5),"")</f>
        <v>0</v>
      </c>
      <c r="M3840" s="29">
        <f>IFERROR(INDEX(JOGOS!$C$1:$P$16905,$G3840,6),"")</f>
        <v>0</v>
      </c>
      <c r="N3840" s="32">
        <f>IFERROR(INDEX(JOGOS!$C$1:$P$16905,$G3840,7),"")</f>
        <v>0</v>
      </c>
      <c r="O3840" s="32">
        <f>IFERROR(INDEX(JOGOS!$C$1:$P$16905,$G3840,8),"")</f>
        <v>0</v>
      </c>
      <c r="P3840" s="32">
        <f>IFERROR(INDEX(JOGOS!$C$1:$P$16905,$G3840,9),"")</f>
        <v>0</v>
      </c>
      <c r="Q3840" s="32">
        <f>IFERROR(INDEX(JOGOS!$C$1:$P$16905,$G3840,10),"")</f>
        <v>0</v>
      </c>
      <c r="T3840" s="32">
        <f t="shared" si="309"/>
        <v>0</v>
      </c>
    </row>
    <row r="3841" spans="1:20">
      <c r="A3841" t="str">
        <f>IF(Tabela3[[#This Row],[GOL CASA]]&lt;&gt;"",Tabela3[[#This Row],[TIME CASA]],"")</f>
        <v/>
      </c>
      <c r="B3841" t="str">
        <f>IF(Tabela3[[#This Row],[GOL FORA]]&lt;&gt;"",Tabela3[[#This Row],[TIME FORA]],"")</f>
        <v/>
      </c>
      <c r="C3841">
        <f t="shared" ref="C3841:C3904" si="310">IF(AND(A3841=$AP$1,B3841=$AQ$1),1,0)</f>
        <v>0</v>
      </c>
      <c r="D3841">
        <f t="shared" ref="D3841:D3904" si="311">IF(AND(A3841=$AQ$1,B3841=$AP$1),1,0)</f>
        <v>0</v>
      </c>
      <c r="E3841">
        <f t="shared" si="308"/>
        <v>0</v>
      </c>
      <c r="F3841" t="str">
        <f t="shared" ref="F3841:F3904" si="312">IF($Y$1=E3841,ROW(),"")</f>
        <v/>
      </c>
      <c r="J3841" s="29">
        <f>IFERROR(INDEX(JOGOS!$C$1:$P$16905,$G3841,3),"")</f>
        <v>0</v>
      </c>
      <c r="K3841" s="32">
        <f>IFERROR(INDEX(JOGOS!$C$1:$P$16905,$G3841,4),"")</f>
        <v>0</v>
      </c>
      <c r="L3841" s="32">
        <f>IFERROR(INDEX(JOGOS!$C$1:$P$16905,$G3841,5),"")</f>
        <v>0</v>
      </c>
      <c r="M3841" s="29">
        <f>IFERROR(INDEX(JOGOS!$C$1:$P$16905,$G3841,6),"")</f>
        <v>0</v>
      </c>
      <c r="N3841" s="32">
        <f>IFERROR(INDEX(JOGOS!$C$1:$P$16905,$G3841,7),"")</f>
        <v>0</v>
      </c>
      <c r="O3841" s="32">
        <f>IFERROR(INDEX(JOGOS!$C$1:$P$16905,$G3841,8),"")</f>
        <v>0</v>
      </c>
      <c r="P3841" s="32">
        <f>IFERROR(INDEX(JOGOS!$C$1:$P$16905,$G3841,9),"")</f>
        <v>0</v>
      </c>
      <c r="Q3841" s="32">
        <f>IFERROR(INDEX(JOGOS!$C$1:$P$16905,$G3841,10),"")</f>
        <v>0</v>
      </c>
      <c r="T3841" s="32">
        <f t="shared" si="309"/>
        <v>0</v>
      </c>
    </row>
    <row r="3842" spans="1:20">
      <c r="A3842" t="str">
        <f>IF(Tabela3[[#This Row],[GOL CASA]]&lt;&gt;"",Tabela3[[#This Row],[TIME CASA]],"")</f>
        <v/>
      </c>
      <c r="B3842" t="str">
        <f>IF(Tabela3[[#This Row],[GOL FORA]]&lt;&gt;"",Tabela3[[#This Row],[TIME FORA]],"")</f>
        <v/>
      </c>
      <c r="C3842">
        <f t="shared" si="310"/>
        <v>0</v>
      </c>
      <c r="D3842">
        <f t="shared" si="311"/>
        <v>0</v>
      </c>
      <c r="E3842">
        <f t="shared" ref="E3842:E3905" si="313">MAX(C3842:D3842)</f>
        <v>0</v>
      </c>
      <c r="F3842" t="str">
        <f t="shared" si="312"/>
        <v/>
      </c>
      <c r="J3842" s="29">
        <f>IFERROR(INDEX(JOGOS!$C$1:$P$16905,$G3842,3),"")</f>
        <v>0</v>
      </c>
      <c r="K3842" s="32">
        <f>IFERROR(INDEX(JOGOS!$C$1:$P$16905,$G3842,4),"")</f>
        <v>0</v>
      </c>
      <c r="L3842" s="32">
        <f>IFERROR(INDEX(JOGOS!$C$1:$P$16905,$G3842,5),"")</f>
        <v>0</v>
      </c>
      <c r="M3842" s="29">
        <f>IFERROR(INDEX(JOGOS!$C$1:$P$16905,$G3842,6),"")</f>
        <v>0</v>
      </c>
      <c r="N3842" s="32">
        <f>IFERROR(INDEX(JOGOS!$C$1:$P$16905,$G3842,7),"")</f>
        <v>0</v>
      </c>
      <c r="O3842" s="32">
        <f>IFERROR(INDEX(JOGOS!$C$1:$P$16905,$G3842,8),"")</f>
        <v>0</v>
      </c>
      <c r="P3842" s="32">
        <f>IFERROR(INDEX(JOGOS!$C$1:$P$16905,$G3842,9),"")</f>
        <v>0</v>
      </c>
      <c r="Q3842" s="32">
        <f>IFERROR(INDEX(JOGOS!$C$1:$P$16905,$G3842,10),"")</f>
        <v>0</v>
      </c>
      <c r="T3842" s="32">
        <f t="shared" ref="T3842:T3905" si="314">SUM(R3842+S3842)</f>
        <v>0</v>
      </c>
    </row>
    <row r="3843" spans="1:20">
      <c r="A3843" t="str">
        <f>IF(Tabela3[[#This Row],[GOL CASA]]&lt;&gt;"",Tabela3[[#This Row],[TIME CASA]],"")</f>
        <v/>
      </c>
      <c r="B3843" t="str">
        <f>IF(Tabela3[[#This Row],[GOL FORA]]&lt;&gt;"",Tabela3[[#This Row],[TIME FORA]],"")</f>
        <v/>
      </c>
      <c r="C3843">
        <f t="shared" si="310"/>
        <v>0</v>
      </c>
      <c r="D3843">
        <f t="shared" si="311"/>
        <v>0</v>
      </c>
      <c r="E3843">
        <f t="shared" si="313"/>
        <v>0</v>
      </c>
      <c r="F3843" t="str">
        <f t="shared" si="312"/>
        <v/>
      </c>
      <c r="J3843" s="29">
        <f>IFERROR(INDEX(JOGOS!$C$1:$P$16905,$G3843,3),"")</f>
        <v>0</v>
      </c>
      <c r="K3843" s="32">
        <f>IFERROR(INDEX(JOGOS!$C$1:$P$16905,$G3843,4),"")</f>
        <v>0</v>
      </c>
      <c r="L3843" s="32">
        <f>IFERROR(INDEX(JOGOS!$C$1:$P$16905,$G3843,5),"")</f>
        <v>0</v>
      </c>
      <c r="M3843" s="29">
        <f>IFERROR(INDEX(JOGOS!$C$1:$P$16905,$G3843,6),"")</f>
        <v>0</v>
      </c>
      <c r="N3843" s="32">
        <f>IFERROR(INDEX(JOGOS!$C$1:$P$16905,$G3843,7),"")</f>
        <v>0</v>
      </c>
      <c r="O3843" s="32">
        <f>IFERROR(INDEX(JOGOS!$C$1:$P$16905,$G3843,8),"")</f>
        <v>0</v>
      </c>
      <c r="P3843" s="32">
        <f>IFERROR(INDEX(JOGOS!$C$1:$P$16905,$G3843,9),"")</f>
        <v>0</v>
      </c>
      <c r="Q3843" s="32">
        <f>IFERROR(INDEX(JOGOS!$C$1:$P$16905,$G3843,10),"")</f>
        <v>0</v>
      </c>
      <c r="T3843" s="32">
        <f t="shared" si="314"/>
        <v>0</v>
      </c>
    </row>
    <row r="3844" spans="1:20">
      <c r="A3844" t="str">
        <f>IF(Tabela3[[#This Row],[GOL CASA]]&lt;&gt;"",Tabela3[[#This Row],[TIME CASA]],"")</f>
        <v/>
      </c>
      <c r="B3844" t="str">
        <f>IF(Tabela3[[#This Row],[GOL FORA]]&lt;&gt;"",Tabela3[[#This Row],[TIME FORA]],"")</f>
        <v/>
      </c>
      <c r="C3844">
        <f t="shared" si="310"/>
        <v>0</v>
      </c>
      <c r="D3844">
        <f t="shared" si="311"/>
        <v>0</v>
      </c>
      <c r="E3844">
        <f t="shared" si="313"/>
        <v>0</v>
      </c>
      <c r="F3844" t="str">
        <f t="shared" si="312"/>
        <v/>
      </c>
      <c r="J3844" s="29">
        <f>IFERROR(INDEX(JOGOS!$C$1:$P$16905,$G3844,3),"")</f>
        <v>0</v>
      </c>
      <c r="K3844" s="32">
        <f>IFERROR(INDEX(JOGOS!$C$1:$P$16905,$G3844,4),"")</f>
        <v>0</v>
      </c>
      <c r="L3844" s="32">
        <f>IFERROR(INDEX(JOGOS!$C$1:$P$16905,$G3844,5),"")</f>
        <v>0</v>
      </c>
      <c r="M3844" s="29">
        <f>IFERROR(INDEX(JOGOS!$C$1:$P$16905,$G3844,6),"")</f>
        <v>0</v>
      </c>
      <c r="N3844" s="32">
        <f>IFERROR(INDEX(JOGOS!$C$1:$P$16905,$G3844,7),"")</f>
        <v>0</v>
      </c>
      <c r="O3844" s="32">
        <f>IFERROR(INDEX(JOGOS!$C$1:$P$16905,$G3844,8),"")</f>
        <v>0</v>
      </c>
      <c r="P3844" s="32">
        <f>IFERROR(INDEX(JOGOS!$C$1:$P$16905,$G3844,9),"")</f>
        <v>0</v>
      </c>
      <c r="Q3844" s="32">
        <f>IFERROR(INDEX(JOGOS!$C$1:$P$16905,$G3844,10),"")</f>
        <v>0</v>
      </c>
      <c r="T3844" s="32">
        <f t="shared" si="314"/>
        <v>0</v>
      </c>
    </row>
    <row r="3845" spans="1:20">
      <c r="A3845" t="str">
        <f>IF(Tabela3[[#This Row],[GOL CASA]]&lt;&gt;"",Tabela3[[#This Row],[TIME CASA]],"")</f>
        <v/>
      </c>
      <c r="B3845" t="str">
        <f>IF(Tabela3[[#This Row],[GOL FORA]]&lt;&gt;"",Tabela3[[#This Row],[TIME FORA]],"")</f>
        <v/>
      </c>
      <c r="C3845">
        <f t="shared" si="310"/>
        <v>0</v>
      </c>
      <c r="D3845">
        <f t="shared" si="311"/>
        <v>0</v>
      </c>
      <c r="E3845">
        <f t="shared" si="313"/>
        <v>0</v>
      </c>
      <c r="F3845" t="str">
        <f t="shared" si="312"/>
        <v/>
      </c>
      <c r="J3845" s="29">
        <f>IFERROR(INDEX(JOGOS!$C$1:$P$16905,$G3845,3),"")</f>
        <v>0</v>
      </c>
      <c r="K3845" s="32">
        <f>IFERROR(INDEX(JOGOS!$C$1:$P$16905,$G3845,4),"")</f>
        <v>0</v>
      </c>
      <c r="L3845" s="32">
        <f>IFERROR(INDEX(JOGOS!$C$1:$P$16905,$G3845,5),"")</f>
        <v>0</v>
      </c>
      <c r="M3845" s="29">
        <f>IFERROR(INDEX(JOGOS!$C$1:$P$16905,$G3845,6),"")</f>
        <v>0</v>
      </c>
      <c r="N3845" s="32">
        <f>IFERROR(INDEX(JOGOS!$C$1:$P$16905,$G3845,7),"")</f>
        <v>0</v>
      </c>
      <c r="O3845" s="32">
        <f>IFERROR(INDEX(JOGOS!$C$1:$P$16905,$G3845,8),"")</f>
        <v>0</v>
      </c>
      <c r="P3845" s="32">
        <f>IFERROR(INDEX(JOGOS!$C$1:$P$16905,$G3845,9),"")</f>
        <v>0</v>
      </c>
      <c r="Q3845" s="32">
        <f>IFERROR(INDEX(JOGOS!$C$1:$P$16905,$G3845,10),"")</f>
        <v>0</v>
      </c>
      <c r="T3845" s="32">
        <f t="shared" si="314"/>
        <v>0</v>
      </c>
    </row>
    <row r="3846" spans="1:20">
      <c r="A3846" t="str">
        <f>IF(Tabela3[[#This Row],[GOL CASA]]&lt;&gt;"",Tabela3[[#This Row],[TIME CASA]],"")</f>
        <v/>
      </c>
      <c r="B3846" t="str">
        <f>IF(Tabela3[[#This Row],[GOL FORA]]&lt;&gt;"",Tabela3[[#This Row],[TIME FORA]],"")</f>
        <v/>
      </c>
      <c r="C3846">
        <f t="shared" si="310"/>
        <v>0</v>
      </c>
      <c r="D3846">
        <f t="shared" si="311"/>
        <v>0</v>
      </c>
      <c r="E3846">
        <f t="shared" si="313"/>
        <v>0</v>
      </c>
      <c r="F3846" t="str">
        <f t="shared" si="312"/>
        <v/>
      </c>
      <c r="J3846" s="29">
        <f>IFERROR(INDEX(JOGOS!$C$1:$P$16905,$G3846,3),"")</f>
        <v>0</v>
      </c>
      <c r="K3846" s="32">
        <f>IFERROR(INDEX(JOGOS!$C$1:$P$16905,$G3846,4),"")</f>
        <v>0</v>
      </c>
      <c r="L3846" s="32">
        <f>IFERROR(INDEX(JOGOS!$C$1:$P$16905,$G3846,5),"")</f>
        <v>0</v>
      </c>
      <c r="M3846" s="29">
        <f>IFERROR(INDEX(JOGOS!$C$1:$P$16905,$G3846,6),"")</f>
        <v>0</v>
      </c>
      <c r="N3846" s="32">
        <f>IFERROR(INDEX(JOGOS!$C$1:$P$16905,$G3846,7),"")</f>
        <v>0</v>
      </c>
      <c r="O3846" s="32">
        <f>IFERROR(INDEX(JOGOS!$C$1:$P$16905,$G3846,8),"")</f>
        <v>0</v>
      </c>
      <c r="P3846" s="32">
        <f>IFERROR(INDEX(JOGOS!$C$1:$P$16905,$G3846,9),"")</f>
        <v>0</v>
      </c>
      <c r="Q3846" s="32">
        <f>IFERROR(INDEX(JOGOS!$C$1:$P$16905,$G3846,10),"")</f>
        <v>0</v>
      </c>
      <c r="T3846" s="32">
        <f t="shared" si="314"/>
        <v>0</v>
      </c>
    </row>
    <row r="3847" spans="1:20">
      <c r="A3847" t="str">
        <f>IF(Tabela3[[#This Row],[GOL CASA]]&lt;&gt;"",Tabela3[[#This Row],[TIME CASA]],"")</f>
        <v/>
      </c>
      <c r="B3847" t="str">
        <f>IF(Tabela3[[#This Row],[GOL FORA]]&lt;&gt;"",Tabela3[[#This Row],[TIME FORA]],"")</f>
        <v/>
      </c>
      <c r="C3847">
        <f t="shared" si="310"/>
        <v>0</v>
      </c>
      <c r="D3847">
        <f t="shared" si="311"/>
        <v>0</v>
      </c>
      <c r="E3847">
        <f t="shared" si="313"/>
        <v>0</v>
      </c>
      <c r="F3847" t="str">
        <f t="shared" si="312"/>
        <v/>
      </c>
      <c r="J3847" s="29">
        <f>IFERROR(INDEX(JOGOS!$C$1:$P$16905,$G3847,3),"")</f>
        <v>0</v>
      </c>
      <c r="K3847" s="32">
        <f>IFERROR(INDEX(JOGOS!$C$1:$P$16905,$G3847,4),"")</f>
        <v>0</v>
      </c>
      <c r="L3847" s="32">
        <f>IFERROR(INDEX(JOGOS!$C$1:$P$16905,$G3847,5),"")</f>
        <v>0</v>
      </c>
      <c r="M3847" s="29">
        <f>IFERROR(INDEX(JOGOS!$C$1:$P$16905,$G3847,6),"")</f>
        <v>0</v>
      </c>
      <c r="N3847" s="32">
        <f>IFERROR(INDEX(JOGOS!$C$1:$P$16905,$G3847,7),"")</f>
        <v>0</v>
      </c>
      <c r="O3847" s="32">
        <f>IFERROR(INDEX(JOGOS!$C$1:$P$16905,$G3847,8),"")</f>
        <v>0</v>
      </c>
      <c r="P3847" s="32">
        <f>IFERROR(INDEX(JOGOS!$C$1:$P$16905,$G3847,9),"")</f>
        <v>0</v>
      </c>
      <c r="Q3847" s="32">
        <f>IFERROR(INDEX(JOGOS!$C$1:$P$16905,$G3847,10),"")</f>
        <v>0</v>
      </c>
      <c r="T3847" s="32">
        <f t="shared" si="314"/>
        <v>0</v>
      </c>
    </row>
    <row r="3848" spans="1:20">
      <c r="A3848" t="str">
        <f>IF(Tabela3[[#This Row],[GOL CASA]]&lt;&gt;"",Tabela3[[#This Row],[TIME CASA]],"")</f>
        <v/>
      </c>
      <c r="B3848" t="str">
        <f>IF(Tabela3[[#This Row],[GOL FORA]]&lt;&gt;"",Tabela3[[#This Row],[TIME FORA]],"")</f>
        <v/>
      </c>
      <c r="C3848">
        <f t="shared" si="310"/>
        <v>0</v>
      </c>
      <c r="D3848">
        <f t="shared" si="311"/>
        <v>0</v>
      </c>
      <c r="E3848">
        <f t="shared" si="313"/>
        <v>0</v>
      </c>
      <c r="F3848" t="str">
        <f t="shared" si="312"/>
        <v/>
      </c>
      <c r="J3848" s="29">
        <f>IFERROR(INDEX(JOGOS!$C$1:$P$16905,$G3848,3),"")</f>
        <v>0</v>
      </c>
      <c r="K3848" s="32">
        <f>IFERROR(INDEX(JOGOS!$C$1:$P$16905,$G3848,4),"")</f>
        <v>0</v>
      </c>
      <c r="L3848" s="32">
        <f>IFERROR(INDEX(JOGOS!$C$1:$P$16905,$G3848,5),"")</f>
        <v>0</v>
      </c>
      <c r="M3848" s="29">
        <f>IFERROR(INDEX(JOGOS!$C$1:$P$16905,$G3848,6),"")</f>
        <v>0</v>
      </c>
      <c r="N3848" s="32">
        <f>IFERROR(INDEX(JOGOS!$C$1:$P$16905,$G3848,7),"")</f>
        <v>0</v>
      </c>
      <c r="O3848" s="32">
        <f>IFERROR(INDEX(JOGOS!$C$1:$P$16905,$G3848,8),"")</f>
        <v>0</v>
      </c>
      <c r="P3848" s="32">
        <f>IFERROR(INDEX(JOGOS!$C$1:$P$16905,$G3848,9),"")</f>
        <v>0</v>
      </c>
      <c r="Q3848" s="32">
        <f>IFERROR(INDEX(JOGOS!$C$1:$P$16905,$G3848,10),"")</f>
        <v>0</v>
      </c>
      <c r="T3848" s="32">
        <f t="shared" si="314"/>
        <v>0</v>
      </c>
    </row>
    <row r="3849" spans="1:20">
      <c r="A3849" t="str">
        <f>IF(Tabela3[[#This Row],[GOL CASA]]&lt;&gt;"",Tabela3[[#This Row],[TIME CASA]],"")</f>
        <v/>
      </c>
      <c r="B3849" t="str">
        <f>IF(Tabela3[[#This Row],[GOL FORA]]&lt;&gt;"",Tabela3[[#This Row],[TIME FORA]],"")</f>
        <v/>
      </c>
      <c r="C3849">
        <f t="shared" si="310"/>
        <v>0</v>
      </c>
      <c r="D3849">
        <f t="shared" si="311"/>
        <v>0</v>
      </c>
      <c r="E3849">
        <f t="shared" si="313"/>
        <v>0</v>
      </c>
      <c r="F3849" t="str">
        <f t="shared" si="312"/>
        <v/>
      </c>
      <c r="J3849" s="29">
        <f>IFERROR(INDEX(JOGOS!$C$1:$P$16905,$G3849,3),"")</f>
        <v>0</v>
      </c>
      <c r="K3849" s="32">
        <f>IFERROR(INDEX(JOGOS!$C$1:$P$16905,$G3849,4),"")</f>
        <v>0</v>
      </c>
      <c r="L3849" s="32">
        <f>IFERROR(INDEX(JOGOS!$C$1:$P$16905,$G3849,5),"")</f>
        <v>0</v>
      </c>
      <c r="M3849" s="29">
        <f>IFERROR(INDEX(JOGOS!$C$1:$P$16905,$G3849,6),"")</f>
        <v>0</v>
      </c>
      <c r="N3849" s="32">
        <f>IFERROR(INDEX(JOGOS!$C$1:$P$16905,$G3849,7),"")</f>
        <v>0</v>
      </c>
      <c r="O3849" s="32">
        <f>IFERROR(INDEX(JOGOS!$C$1:$P$16905,$G3849,8),"")</f>
        <v>0</v>
      </c>
      <c r="P3849" s="32">
        <f>IFERROR(INDEX(JOGOS!$C$1:$P$16905,$G3849,9),"")</f>
        <v>0</v>
      </c>
      <c r="Q3849" s="32">
        <f>IFERROR(INDEX(JOGOS!$C$1:$P$16905,$G3849,10),"")</f>
        <v>0</v>
      </c>
      <c r="T3849" s="32">
        <f t="shared" si="314"/>
        <v>0</v>
      </c>
    </row>
    <row r="3850" spans="1:20">
      <c r="A3850" t="str">
        <f>IF(Tabela3[[#This Row],[GOL CASA]]&lt;&gt;"",Tabela3[[#This Row],[TIME CASA]],"")</f>
        <v/>
      </c>
      <c r="B3850" t="str">
        <f>IF(Tabela3[[#This Row],[GOL FORA]]&lt;&gt;"",Tabela3[[#This Row],[TIME FORA]],"")</f>
        <v/>
      </c>
      <c r="C3850">
        <f t="shared" si="310"/>
        <v>0</v>
      </c>
      <c r="D3850">
        <f t="shared" si="311"/>
        <v>0</v>
      </c>
      <c r="E3850">
        <f t="shared" si="313"/>
        <v>0</v>
      </c>
      <c r="F3850" t="str">
        <f t="shared" si="312"/>
        <v/>
      </c>
      <c r="J3850" s="29">
        <f>IFERROR(INDEX(JOGOS!$C$1:$P$16905,$G3850,3),"")</f>
        <v>0</v>
      </c>
      <c r="K3850" s="32">
        <f>IFERROR(INDEX(JOGOS!$C$1:$P$16905,$G3850,4),"")</f>
        <v>0</v>
      </c>
      <c r="L3850" s="32">
        <f>IFERROR(INDEX(JOGOS!$C$1:$P$16905,$G3850,5),"")</f>
        <v>0</v>
      </c>
      <c r="M3850" s="29">
        <f>IFERROR(INDEX(JOGOS!$C$1:$P$16905,$G3850,6),"")</f>
        <v>0</v>
      </c>
      <c r="N3850" s="32">
        <f>IFERROR(INDEX(JOGOS!$C$1:$P$16905,$G3850,7),"")</f>
        <v>0</v>
      </c>
      <c r="O3850" s="32">
        <f>IFERROR(INDEX(JOGOS!$C$1:$P$16905,$G3850,8),"")</f>
        <v>0</v>
      </c>
      <c r="P3850" s="32">
        <f>IFERROR(INDEX(JOGOS!$C$1:$P$16905,$G3850,9),"")</f>
        <v>0</v>
      </c>
      <c r="Q3850" s="32">
        <f>IFERROR(INDEX(JOGOS!$C$1:$P$16905,$G3850,10),"")</f>
        <v>0</v>
      </c>
      <c r="T3850" s="32">
        <f t="shared" si="314"/>
        <v>0</v>
      </c>
    </row>
    <row r="3851" spans="1:20">
      <c r="A3851" t="str">
        <f>IF(Tabela3[[#This Row],[GOL CASA]]&lt;&gt;"",Tabela3[[#This Row],[TIME CASA]],"")</f>
        <v/>
      </c>
      <c r="B3851" t="str">
        <f>IF(Tabela3[[#This Row],[GOL FORA]]&lt;&gt;"",Tabela3[[#This Row],[TIME FORA]],"")</f>
        <v/>
      </c>
      <c r="C3851">
        <f t="shared" si="310"/>
        <v>0</v>
      </c>
      <c r="D3851">
        <f t="shared" si="311"/>
        <v>0</v>
      </c>
      <c r="E3851">
        <f t="shared" si="313"/>
        <v>0</v>
      </c>
      <c r="F3851" t="str">
        <f t="shared" si="312"/>
        <v/>
      </c>
      <c r="J3851" s="29">
        <f>IFERROR(INDEX(JOGOS!$C$1:$P$16905,$G3851,3),"")</f>
        <v>0</v>
      </c>
      <c r="K3851" s="32">
        <f>IFERROR(INDEX(JOGOS!$C$1:$P$16905,$G3851,4),"")</f>
        <v>0</v>
      </c>
      <c r="L3851" s="32">
        <f>IFERROR(INDEX(JOGOS!$C$1:$P$16905,$G3851,5),"")</f>
        <v>0</v>
      </c>
      <c r="M3851" s="29">
        <f>IFERROR(INDEX(JOGOS!$C$1:$P$16905,$G3851,6),"")</f>
        <v>0</v>
      </c>
      <c r="N3851" s="32">
        <f>IFERROR(INDEX(JOGOS!$C$1:$P$16905,$G3851,7),"")</f>
        <v>0</v>
      </c>
      <c r="O3851" s="32">
        <f>IFERROR(INDEX(JOGOS!$C$1:$P$16905,$G3851,8),"")</f>
        <v>0</v>
      </c>
      <c r="P3851" s="32">
        <f>IFERROR(INDEX(JOGOS!$C$1:$P$16905,$G3851,9),"")</f>
        <v>0</v>
      </c>
      <c r="Q3851" s="32">
        <f>IFERROR(INDEX(JOGOS!$C$1:$P$16905,$G3851,10),"")</f>
        <v>0</v>
      </c>
      <c r="T3851" s="32">
        <f t="shared" si="314"/>
        <v>0</v>
      </c>
    </row>
    <row r="3852" spans="1:20">
      <c r="A3852" t="str">
        <f>IF(Tabela3[[#This Row],[GOL CASA]]&lt;&gt;"",Tabela3[[#This Row],[TIME CASA]],"")</f>
        <v/>
      </c>
      <c r="B3852" t="str">
        <f>IF(Tabela3[[#This Row],[GOL FORA]]&lt;&gt;"",Tabela3[[#This Row],[TIME FORA]],"")</f>
        <v/>
      </c>
      <c r="C3852">
        <f t="shared" si="310"/>
        <v>0</v>
      </c>
      <c r="D3852">
        <f t="shared" si="311"/>
        <v>0</v>
      </c>
      <c r="E3852">
        <f t="shared" si="313"/>
        <v>0</v>
      </c>
      <c r="F3852" t="str">
        <f t="shared" si="312"/>
        <v/>
      </c>
      <c r="J3852" s="29">
        <f>IFERROR(INDEX(JOGOS!$C$1:$P$16905,$G3852,3),"")</f>
        <v>0</v>
      </c>
      <c r="K3852" s="32">
        <f>IFERROR(INDEX(JOGOS!$C$1:$P$16905,$G3852,4),"")</f>
        <v>0</v>
      </c>
      <c r="L3852" s="32">
        <f>IFERROR(INDEX(JOGOS!$C$1:$P$16905,$G3852,5),"")</f>
        <v>0</v>
      </c>
      <c r="M3852" s="29">
        <f>IFERROR(INDEX(JOGOS!$C$1:$P$16905,$G3852,6),"")</f>
        <v>0</v>
      </c>
      <c r="N3852" s="32">
        <f>IFERROR(INDEX(JOGOS!$C$1:$P$16905,$G3852,7),"")</f>
        <v>0</v>
      </c>
      <c r="O3852" s="32">
        <f>IFERROR(INDEX(JOGOS!$C$1:$P$16905,$G3852,8),"")</f>
        <v>0</v>
      </c>
      <c r="P3852" s="32">
        <f>IFERROR(INDEX(JOGOS!$C$1:$P$16905,$G3852,9),"")</f>
        <v>0</v>
      </c>
      <c r="Q3852" s="32">
        <f>IFERROR(INDEX(JOGOS!$C$1:$P$16905,$G3852,10),"")</f>
        <v>0</v>
      </c>
      <c r="T3852" s="32">
        <f t="shared" si="314"/>
        <v>0</v>
      </c>
    </row>
    <row r="3853" spans="1:20">
      <c r="A3853" t="str">
        <f>IF(Tabela3[[#This Row],[GOL CASA]]&lt;&gt;"",Tabela3[[#This Row],[TIME CASA]],"")</f>
        <v/>
      </c>
      <c r="B3853" t="str">
        <f>IF(Tabela3[[#This Row],[GOL FORA]]&lt;&gt;"",Tabela3[[#This Row],[TIME FORA]],"")</f>
        <v/>
      </c>
      <c r="C3853">
        <f t="shared" si="310"/>
        <v>0</v>
      </c>
      <c r="D3853">
        <f t="shared" si="311"/>
        <v>0</v>
      </c>
      <c r="E3853">
        <f t="shared" si="313"/>
        <v>0</v>
      </c>
      <c r="F3853" t="str">
        <f t="shared" si="312"/>
        <v/>
      </c>
      <c r="J3853" s="29">
        <f>IFERROR(INDEX(JOGOS!$C$1:$P$16905,$G3853,3),"")</f>
        <v>0</v>
      </c>
      <c r="K3853" s="32">
        <f>IFERROR(INDEX(JOGOS!$C$1:$P$16905,$G3853,4),"")</f>
        <v>0</v>
      </c>
      <c r="L3853" s="32">
        <f>IFERROR(INDEX(JOGOS!$C$1:$P$16905,$G3853,5),"")</f>
        <v>0</v>
      </c>
      <c r="M3853" s="29">
        <f>IFERROR(INDEX(JOGOS!$C$1:$P$16905,$G3853,6),"")</f>
        <v>0</v>
      </c>
      <c r="N3853" s="32">
        <f>IFERROR(INDEX(JOGOS!$C$1:$P$16905,$G3853,7),"")</f>
        <v>0</v>
      </c>
      <c r="O3853" s="32">
        <f>IFERROR(INDEX(JOGOS!$C$1:$P$16905,$G3853,8),"")</f>
        <v>0</v>
      </c>
      <c r="P3853" s="32">
        <f>IFERROR(INDEX(JOGOS!$C$1:$P$16905,$G3853,9),"")</f>
        <v>0</v>
      </c>
      <c r="Q3853" s="32">
        <f>IFERROR(INDEX(JOGOS!$C$1:$P$16905,$G3853,10),"")</f>
        <v>0</v>
      </c>
      <c r="T3853" s="32">
        <f t="shared" si="314"/>
        <v>0</v>
      </c>
    </row>
    <row r="3854" spans="1:20">
      <c r="A3854" t="str">
        <f>IF(Tabela3[[#This Row],[GOL CASA]]&lt;&gt;"",Tabela3[[#This Row],[TIME CASA]],"")</f>
        <v/>
      </c>
      <c r="B3854" t="str">
        <f>IF(Tabela3[[#This Row],[GOL FORA]]&lt;&gt;"",Tabela3[[#This Row],[TIME FORA]],"")</f>
        <v/>
      </c>
      <c r="C3854">
        <f t="shared" si="310"/>
        <v>0</v>
      </c>
      <c r="D3854">
        <f t="shared" si="311"/>
        <v>0</v>
      </c>
      <c r="E3854">
        <f t="shared" si="313"/>
        <v>0</v>
      </c>
      <c r="F3854" t="str">
        <f t="shared" si="312"/>
        <v/>
      </c>
      <c r="J3854" s="29">
        <f>IFERROR(INDEX(JOGOS!$C$1:$P$16905,$G3854,3),"")</f>
        <v>0</v>
      </c>
      <c r="K3854" s="32">
        <f>IFERROR(INDEX(JOGOS!$C$1:$P$16905,$G3854,4),"")</f>
        <v>0</v>
      </c>
      <c r="L3854" s="32">
        <f>IFERROR(INDEX(JOGOS!$C$1:$P$16905,$G3854,5),"")</f>
        <v>0</v>
      </c>
      <c r="M3854" s="29">
        <f>IFERROR(INDEX(JOGOS!$C$1:$P$16905,$G3854,6),"")</f>
        <v>0</v>
      </c>
      <c r="N3854" s="32">
        <f>IFERROR(INDEX(JOGOS!$C$1:$P$16905,$G3854,7),"")</f>
        <v>0</v>
      </c>
      <c r="O3854" s="32">
        <f>IFERROR(INDEX(JOGOS!$C$1:$P$16905,$G3854,8),"")</f>
        <v>0</v>
      </c>
      <c r="P3854" s="32">
        <f>IFERROR(INDEX(JOGOS!$C$1:$P$16905,$G3854,9),"")</f>
        <v>0</v>
      </c>
      <c r="Q3854" s="32">
        <f>IFERROR(INDEX(JOGOS!$C$1:$P$16905,$G3854,10),"")</f>
        <v>0</v>
      </c>
      <c r="T3854" s="32">
        <f t="shared" si="314"/>
        <v>0</v>
      </c>
    </row>
    <row r="3855" spans="1:20">
      <c r="A3855" t="str">
        <f>IF(Tabela3[[#This Row],[GOL CASA]]&lt;&gt;"",Tabela3[[#This Row],[TIME CASA]],"")</f>
        <v/>
      </c>
      <c r="B3855" t="str">
        <f>IF(Tabela3[[#This Row],[GOL FORA]]&lt;&gt;"",Tabela3[[#This Row],[TIME FORA]],"")</f>
        <v/>
      </c>
      <c r="C3855">
        <f t="shared" si="310"/>
        <v>0</v>
      </c>
      <c r="D3855">
        <f t="shared" si="311"/>
        <v>0</v>
      </c>
      <c r="E3855">
        <f t="shared" si="313"/>
        <v>0</v>
      </c>
      <c r="F3855" t="str">
        <f t="shared" si="312"/>
        <v/>
      </c>
      <c r="J3855" s="29">
        <f>IFERROR(INDEX(JOGOS!$C$1:$P$16905,$G3855,3),"")</f>
        <v>0</v>
      </c>
      <c r="K3855" s="32">
        <f>IFERROR(INDEX(JOGOS!$C$1:$P$16905,$G3855,4),"")</f>
        <v>0</v>
      </c>
      <c r="L3855" s="32">
        <f>IFERROR(INDEX(JOGOS!$C$1:$P$16905,$G3855,5),"")</f>
        <v>0</v>
      </c>
      <c r="M3855" s="29">
        <f>IFERROR(INDEX(JOGOS!$C$1:$P$16905,$G3855,6),"")</f>
        <v>0</v>
      </c>
      <c r="N3855" s="32">
        <f>IFERROR(INDEX(JOGOS!$C$1:$P$16905,$G3855,7),"")</f>
        <v>0</v>
      </c>
      <c r="O3855" s="32">
        <f>IFERROR(INDEX(JOGOS!$C$1:$P$16905,$G3855,8),"")</f>
        <v>0</v>
      </c>
      <c r="P3855" s="32">
        <f>IFERROR(INDEX(JOGOS!$C$1:$P$16905,$G3855,9),"")</f>
        <v>0</v>
      </c>
      <c r="Q3855" s="32">
        <f>IFERROR(INDEX(JOGOS!$C$1:$P$16905,$G3855,10),"")</f>
        <v>0</v>
      </c>
      <c r="T3855" s="32">
        <f t="shared" si="314"/>
        <v>0</v>
      </c>
    </row>
    <row r="3856" spans="1:20">
      <c r="A3856" t="str">
        <f>IF(Tabela3[[#This Row],[GOL CASA]]&lt;&gt;"",Tabela3[[#This Row],[TIME CASA]],"")</f>
        <v/>
      </c>
      <c r="B3856" t="str">
        <f>IF(Tabela3[[#This Row],[GOL FORA]]&lt;&gt;"",Tabela3[[#This Row],[TIME FORA]],"")</f>
        <v/>
      </c>
      <c r="C3856">
        <f t="shared" si="310"/>
        <v>0</v>
      </c>
      <c r="D3856">
        <f t="shared" si="311"/>
        <v>0</v>
      </c>
      <c r="E3856">
        <f t="shared" si="313"/>
        <v>0</v>
      </c>
      <c r="F3856" t="str">
        <f t="shared" si="312"/>
        <v/>
      </c>
      <c r="J3856" s="29">
        <f>IFERROR(INDEX(JOGOS!$C$1:$P$16905,$G3856,3),"")</f>
        <v>0</v>
      </c>
      <c r="K3856" s="32">
        <f>IFERROR(INDEX(JOGOS!$C$1:$P$16905,$G3856,4),"")</f>
        <v>0</v>
      </c>
      <c r="L3856" s="32">
        <f>IFERROR(INDEX(JOGOS!$C$1:$P$16905,$G3856,5),"")</f>
        <v>0</v>
      </c>
      <c r="M3856" s="29">
        <f>IFERROR(INDEX(JOGOS!$C$1:$P$16905,$G3856,6),"")</f>
        <v>0</v>
      </c>
      <c r="N3856" s="32">
        <f>IFERROR(INDEX(JOGOS!$C$1:$P$16905,$G3856,7),"")</f>
        <v>0</v>
      </c>
      <c r="O3856" s="32">
        <f>IFERROR(INDEX(JOGOS!$C$1:$P$16905,$G3856,8),"")</f>
        <v>0</v>
      </c>
      <c r="P3856" s="32">
        <f>IFERROR(INDEX(JOGOS!$C$1:$P$16905,$G3856,9),"")</f>
        <v>0</v>
      </c>
      <c r="Q3856" s="32">
        <f>IFERROR(INDEX(JOGOS!$C$1:$P$16905,$G3856,10),"")</f>
        <v>0</v>
      </c>
      <c r="T3856" s="32">
        <f t="shared" si="314"/>
        <v>0</v>
      </c>
    </row>
    <row r="3857" spans="1:20">
      <c r="A3857" t="str">
        <f>IF(Tabela3[[#This Row],[GOL CASA]]&lt;&gt;"",Tabela3[[#This Row],[TIME CASA]],"")</f>
        <v/>
      </c>
      <c r="B3857" t="str">
        <f>IF(Tabela3[[#This Row],[GOL FORA]]&lt;&gt;"",Tabela3[[#This Row],[TIME FORA]],"")</f>
        <v/>
      </c>
      <c r="C3857">
        <f t="shared" si="310"/>
        <v>0</v>
      </c>
      <c r="D3857">
        <f t="shared" si="311"/>
        <v>0</v>
      </c>
      <c r="E3857">
        <f t="shared" si="313"/>
        <v>0</v>
      </c>
      <c r="F3857" t="str">
        <f t="shared" si="312"/>
        <v/>
      </c>
      <c r="J3857" s="29">
        <f>IFERROR(INDEX(JOGOS!$C$1:$P$16905,$G3857,3),"")</f>
        <v>0</v>
      </c>
      <c r="K3857" s="32">
        <f>IFERROR(INDEX(JOGOS!$C$1:$P$16905,$G3857,4),"")</f>
        <v>0</v>
      </c>
      <c r="L3857" s="32">
        <f>IFERROR(INDEX(JOGOS!$C$1:$P$16905,$G3857,5),"")</f>
        <v>0</v>
      </c>
      <c r="M3857" s="29">
        <f>IFERROR(INDEX(JOGOS!$C$1:$P$16905,$G3857,6),"")</f>
        <v>0</v>
      </c>
      <c r="N3857" s="32">
        <f>IFERROR(INDEX(JOGOS!$C$1:$P$16905,$G3857,7),"")</f>
        <v>0</v>
      </c>
      <c r="O3857" s="32">
        <f>IFERROR(INDEX(JOGOS!$C$1:$P$16905,$G3857,8),"")</f>
        <v>0</v>
      </c>
      <c r="P3857" s="32">
        <f>IFERROR(INDEX(JOGOS!$C$1:$P$16905,$G3857,9),"")</f>
        <v>0</v>
      </c>
      <c r="Q3857" s="32">
        <f>IFERROR(INDEX(JOGOS!$C$1:$P$16905,$G3857,10),"")</f>
        <v>0</v>
      </c>
      <c r="T3857" s="32">
        <f t="shared" si="314"/>
        <v>0</v>
      </c>
    </row>
    <row r="3858" spans="1:20">
      <c r="A3858" t="str">
        <f>IF(Tabela3[[#This Row],[GOL CASA]]&lt;&gt;"",Tabela3[[#This Row],[TIME CASA]],"")</f>
        <v/>
      </c>
      <c r="B3858" t="str">
        <f>IF(Tabela3[[#This Row],[GOL FORA]]&lt;&gt;"",Tabela3[[#This Row],[TIME FORA]],"")</f>
        <v/>
      </c>
      <c r="C3858">
        <f t="shared" si="310"/>
        <v>0</v>
      </c>
      <c r="D3858">
        <f t="shared" si="311"/>
        <v>0</v>
      </c>
      <c r="E3858">
        <f t="shared" si="313"/>
        <v>0</v>
      </c>
      <c r="F3858" t="str">
        <f t="shared" si="312"/>
        <v/>
      </c>
      <c r="J3858" s="29">
        <f>IFERROR(INDEX(JOGOS!$C$1:$P$16905,$G3858,3),"")</f>
        <v>0</v>
      </c>
      <c r="K3858" s="32">
        <f>IFERROR(INDEX(JOGOS!$C$1:$P$16905,$G3858,4),"")</f>
        <v>0</v>
      </c>
      <c r="L3858" s="32">
        <f>IFERROR(INDEX(JOGOS!$C$1:$P$16905,$G3858,5),"")</f>
        <v>0</v>
      </c>
      <c r="M3858" s="29">
        <f>IFERROR(INDEX(JOGOS!$C$1:$P$16905,$G3858,6),"")</f>
        <v>0</v>
      </c>
      <c r="N3858" s="32">
        <f>IFERROR(INDEX(JOGOS!$C$1:$P$16905,$G3858,7),"")</f>
        <v>0</v>
      </c>
      <c r="O3858" s="32">
        <f>IFERROR(INDEX(JOGOS!$C$1:$P$16905,$G3858,8),"")</f>
        <v>0</v>
      </c>
      <c r="P3858" s="32">
        <f>IFERROR(INDEX(JOGOS!$C$1:$P$16905,$G3858,9),"")</f>
        <v>0</v>
      </c>
      <c r="Q3858" s="32">
        <f>IFERROR(INDEX(JOGOS!$C$1:$P$16905,$G3858,10),"")</f>
        <v>0</v>
      </c>
      <c r="T3858" s="32">
        <f t="shared" si="314"/>
        <v>0</v>
      </c>
    </row>
    <row r="3859" spans="1:20">
      <c r="A3859" t="str">
        <f>IF(Tabela3[[#This Row],[GOL CASA]]&lt;&gt;"",Tabela3[[#This Row],[TIME CASA]],"")</f>
        <v/>
      </c>
      <c r="B3859" t="str">
        <f>IF(Tabela3[[#This Row],[GOL FORA]]&lt;&gt;"",Tabela3[[#This Row],[TIME FORA]],"")</f>
        <v/>
      </c>
      <c r="C3859">
        <f t="shared" si="310"/>
        <v>0</v>
      </c>
      <c r="D3859">
        <f t="shared" si="311"/>
        <v>0</v>
      </c>
      <c r="E3859">
        <f t="shared" si="313"/>
        <v>0</v>
      </c>
      <c r="F3859" t="str">
        <f t="shared" si="312"/>
        <v/>
      </c>
      <c r="J3859" s="29">
        <f>IFERROR(INDEX(JOGOS!$C$1:$P$16905,$G3859,3),"")</f>
        <v>0</v>
      </c>
      <c r="K3859" s="32">
        <f>IFERROR(INDEX(JOGOS!$C$1:$P$16905,$G3859,4),"")</f>
        <v>0</v>
      </c>
      <c r="L3859" s="32">
        <f>IFERROR(INDEX(JOGOS!$C$1:$P$16905,$G3859,5),"")</f>
        <v>0</v>
      </c>
      <c r="M3859" s="29">
        <f>IFERROR(INDEX(JOGOS!$C$1:$P$16905,$G3859,6),"")</f>
        <v>0</v>
      </c>
      <c r="N3859" s="32">
        <f>IFERROR(INDEX(JOGOS!$C$1:$P$16905,$G3859,7),"")</f>
        <v>0</v>
      </c>
      <c r="O3859" s="32">
        <f>IFERROR(INDEX(JOGOS!$C$1:$P$16905,$G3859,8),"")</f>
        <v>0</v>
      </c>
      <c r="P3859" s="32">
        <f>IFERROR(INDEX(JOGOS!$C$1:$P$16905,$G3859,9),"")</f>
        <v>0</v>
      </c>
      <c r="Q3859" s="32">
        <f>IFERROR(INDEX(JOGOS!$C$1:$P$16905,$G3859,10),"")</f>
        <v>0</v>
      </c>
      <c r="T3859" s="32">
        <f t="shared" si="314"/>
        <v>0</v>
      </c>
    </row>
    <row r="3860" spans="1:20">
      <c r="A3860" t="str">
        <f>IF(Tabela3[[#This Row],[GOL CASA]]&lt;&gt;"",Tabela3[[#This Row],[TIME CASA]],"")</f>
        <v/>
      </c>
      <c r="B3860" t="str">
        <f>IF(Tabela3[[#This Row],[GOL FORA]]&lt;&gt;"",Tabela3[[#This Row],[TIME FORA]],"")</f>
        <v/>
      </c>
      <c r="C3860">
        <f t="shared" si="310"/>
        <v>0</v>
      </c>
      <c r="D3860">
        <f t="shared" si="311"/>
        <v>0</v>
      </c>
      <c r="E3860">
        <f t="shared" si="313"/>
        <v>0</v>
      </c>
      <c r="F3860" t="str">
        <f t="shared" si="312"/>
        <v/>
      </c>
      <c r="J3860" s="29">
        <f>IFERROR(INDEX(JOGOS!$C$1:$P$16905,$G3860,3),"")</f>
        <v>0</v>
      </c>
      <c r="K3860" s="32">
        <f>IFERROR(INDEX(JOGOS!$C$1:$P$16905,$G3860,4),"")</f>
        <v>0</v>
      </c>
      <c r="L3860" s="32">
        <f>IFERROR(INDEX(JOGOS!$C$1:$P$16905,$G3860,5),"")</f>
        <v>0</v>
      </c>
      <c r="M3860" s="29">
        <f>IFERROR(INDEX(JOGOS!$C$1:$P$16905,$G3860,6),"")</f>
        <v>0</v>
      </c>
      <c r="N3860" s="32">
        <f>IFERROR(INDEX(JOGOS!$C$1:$P$16905,$G3860,7),"")</f>
        <v>0</v>
      </c>
      <c r="O3860" s="32">
        <f>IFERROR(INDEX(JOGOS!$C$1:$P$16905,$G3860,8),"")</f>
        <v>0</v>
      </c>
      <c r="P3860" s="32">
        <f>IFERROR(INDEX(JOGOS!$C$1:$P$16905,$G3860,9),"")</f>
        <v>0</v>
      </c>
      <c r="Q3860" s="32">
        <f>IFERROR(INDEX(JOGOS!$C$1:$P$16905,$G3860,10),"")</f>
        <v>0</v>
      </c>
      <c r="T3860" s="32">
        <f t="shared" si="314"/>
        <v>0</v>
      </c>
    </row>
    <row r="3861" spans="1:20">
      <c r="A3861" t="str">
        <f>IF(Tabela3[[#This Row],[GOL CASA]]&lt;&gt;"",Tabela3[[#This Row],[TIME CASA]],"")</f>
        <v/>
      </c>
      <c r="B3861" t="str">
        <f>IF(Tabela3[[#This Row],[GOL FORA]]&lt;&gt;"",Tabela3[[#This Row],[TIME FORA]],"")</f>
        <v/>
      </c>
      <c r="C3861">
        <f t="shared" si="310"/>
        <v>0</v>
      </c>
      <c r="D3861">
        <f t="shared" si="311"/>
        <v>0</v>
      </c>
      <c r="E3861">
        <f t="shared" si="313"/>
        <v>0</v>
      </c>
      <c r="F3861" t="str">
        <f t="shared" si="312"/>
        <v/>
      </c>
      <c r="J3861" s="29">
        <f>IFERROR(INDEX(JOGOS!$C$1:$P$16905,$G3861,3),"")</f>
        <v>0</v>
      </c>
      <c r="K3861" s="32">
        <f>IFERROR(INDEX(JOGOS!$C$1:$P$16905,$G3861,4),"")</f>
        <v>0</v>
      </c>
      <c r="L3861" s="32">
        <f>IFERROR(INDEX(JOGOS!$C$1:$P$16905,$G3861,5),"")</f>
        <v>0</v>
      </c>
      <c r="M3861" s="29">
        <f>IFERROR(INDEX(JOGOS!$C$1:$P$16905,$G3861,6),"")</f>
        <v>0</v>
      </c>
      <c r="N3861" s="32">
        <f>IFERROR(INDEX(JOGOS!$C$1:$P$16905,$G3861,7),"")</f>
        <v>0</v>
      </c>
      <c r="O3861" s="32">
        <f>IFERROR(INDEX(JOGOS!$C$1:$P$16905,$G3861,8),"")</f>
        <v>0</v>
      </c>
      <c r="P3861" s="32">
        <f>IFERROR(INDEX(JOGOS!$C$1:$P$16905,$G3861,9),"")</f>
        <v>0</v>
      </c>
      <c r="Q3861" s="32">
        <f>IFERROR(INDEX(JOGOS!$C$1:$P$16905,$G3861,10),"")</f>
        <v>0</v>
      </c>
      <c r="T3861" s="32">
        <f t="shared" si="314"/>
        <v>0</v>
      </c>
    </row>
    <row r="3862" spans="1:20">
      <c r="A3862" t="str">
        <f>IF(Tabela3[[#This Row],[GOL CASA]]&lt;&gt;"",Tabela3[[#This Row],[TIME CASA]],"")</f>
        <v/>
      </c>
      <c r="B3862" t="str">
        <f>IF(Tabela3[[#This Row],[GOL FORA]]&lt;&gt;"",Tabela3[[#This Row],[TIME FORA]],"")</f>
        <v/>
      </c>
      <c r="C3862">
        <f t="shared" si="310"/>
        <v>0</v>
      </c>
      <c r="D3862">
        <f t="shared" si="311"/>
        <v>0</v>
      </c>
      <c r="E3862">
        <f t="shared" si="313"/>
        <v>0</v>
      </c>
      <c r="F3862" t="str">
        <f t="shared" si="312"/>
        <v/>
      </c>
      <c r="J3862" s="29">
        <f>IFERROR(INDEX(JOGOS!$C$1:$P$16905,$G3862,3),"")</f>
        <v>0</v>
      </c>
      <c r="K3862" s="32">
        <f>IFERROR(INDEX(JOGOS!$C$1:$P$16905,$G3862,4),"")</f>
        <v>0</v>
      </c>
      <c r="L3862" s="32">
        <f>IFERROR(INDEX(JOGOS!$C$1:$P$16905,$G3862,5),"")</f>
        <v>0</v>
      </c>
      <c r="M3862" s="29">
        <f>IFERROR(INDEX(JOGOS!$C$1:$P$16905,$G3862,6),"")</f>
        <v>0</v>
      </c>
      <c r="N3862" s="32">
        <f>IFERROR(INDEX(JOGOS!$C$1:$P$16905,$G3862,7),"")</f>
        <v>0</v>
      </c>
      <c r="O3862" s="32">
        <f>IFERROR(INDEX(JOGOS!$C$1:$P$16905,$G3862,8),"")</f>
        <v>0</v>
      </c>
      <c r="P3862" s="32">
        <f>IFERROR(INDEX(JOGOS!$C$1:$P$16905,$G3862,9),"")</f>
        <v>0</v>
      </c>
      <c r="Q3862" s="32">
        <f>IFERROR(INDEX(JOGOS!$C$1:$P$16905,$G3862,10),"")</f>
        <v>0</v>
      </c>
      <c r="T3862" s="32">
        <f t="shared" si="314"/>
        <v>0</v>
      </c>
    </row>
    <row r="3863" spans="1:20">
      <c r="A3863" t="str">
        <f>IF(Tabela3[[#This Row],[GOL CASA]]&lt;&gt;"",Tabela3[[#This Row],[TIME CASA]],"")</f>
        <v/>
      </c>
      <c r="B3863" t="str">
        <f>IF(Tabela3[[#This Row],[GOL FORA]]&lt;&gt;"",Tabela3[[#This Row],[TIME FORA]],"")</f>
        <v/>
      </c>
      <c r="C3863">
        <f t="shared" si="310"/>
        <v>0</v>
      </c>
      <c r="D3863">
        <f t="shared" si="311"/>
        <v>0</v>
      </c>
      <c r="E3863">
        <f t="shared" si="313"/>
        <v>0</v>
      </c>
      <c r="F3863" t="str">
        <f t="shared" si="312"/>
        <v/>
      </c>
      <c r="J3863" s="29">
        <f>IFERROR(INDEX(JOGOS!$C$1:$P$16905,$G3863,3),"")</f>
        <v>0</v>
      </c>
      <c r="K3863" s="32">
        <f>IFERROR(INDEX(JOGOS!$C$1:$P$16905,$G3863,4),"")</f>
        <v>0</v>
      </c>
      <c r="L3863" s="32">
        <f>IFERROR(INDEX(JOGOS!$C$1:$P$16905,$G3863,5),"")</f>
        <v>0</v>
      </c>
      <c r="M3863" s="29">
        <f>IFERROR(INDEX(JOGOS!$C$1:$P$16905,$G3863,6),"")</f>
        <v>0</v>
      </c>
      <c r="N3863" s="32">
        <f>IFERROR(INDEX(JOGOS!$C$1:$P$16905,$G3863,7),"")</f>
        <v>0</v>
      </c>
      <c r="O3863" s="32">
        <f>IFERROR(INDEX(JOGOS!$C$1:$P$16905,$G3863,8),"")</f>
        <v>0</v>
      </c>
      <c r="P3863" s="32">
        <f>IFERROR(INDEX(JOGOS!$C$1:$P$16905,$G3863,9),"")</f>
        <v>0</v>
      </c>
      <c r="Q3863" s="32">
        <f>IFERROR(INDEX(JOGOS!$C$1:$P$16905,$G3863,10),"")</f>
        <v>0</v>
      </c>
      <c r="T3863" s="32">
        <f t="shared" si="314"/>
        <v>0</v>
      </c>
    </row>
    <row r="3864" spans="1:20">
      <c r="A3864" t="str">
        <f>IF(Tabela3[[#This Row],[GOL CASA]]&lt;&gt;"",Tabela3[[#This Row],[TIME CASA]],"")</f>
        <v/>
      </c>
      <c r="B3864" t="str">
        <f>IF(Tabela3[[#This Row],[GOL FORA]]&lt;&gt;"",Tabela3[[#This Row],[TIME FORA]],"")</f>
        <v/>
      </c>
      <c r="C3864">
        <f t="shared" si="310"/>
        <v>0</v>
      </c>
      <c r="D3864">
        <f t="shared" si="311"/>
        <v>0</v>
      </c>
      <c r="E3864">
        <f t="shared" si="313"/>
        <v>0</v>
      </c>
      <c r="F3864" t="str">
        <f t="shared" si="312"/>
        <v/>
      </c>
      <c r="J3864" s="29">
        <f>IFERROR(INDEX(JOGOS!$C$1:$P$16905,$G3864,3),"")</f>
        <v>0</v>
      </c>
      <c r="K3864" s="32">
        <f>IFERROR(INDEX(JOGOS!$C$1:$P$16905,$G3864,4),"")</f>
        <v>0</v>
      </c>
      <c r="L3864" s="32">
        <f>IFERROR(INDEX(JOGOS!$C$1:$P$16905,$G3864,5),"")</f>
        <v>0</v>
      </c>
      <c r="M3864" s="29">
        <f>IFERROR(INDEX(JOGOS!$C$1:$P$16905,$G3864,6),"")</f>
        <v>0</v>
      </c>
      <c r="N3864" s="32">
        <f>IFERROR(INDEX(JOGOS!$C$1:$P$16905,$G3864,7),"")</f>
        <v>0</v>
      </c>
      <c r="O3864" s="32">
        <f>IFERROR(INDEX(JOGOS!$C$1:$P$16905,$G3864,8),"")</f>
        <v>0</v>
      </c>
      <c r="P3864" s="32">
        <f>IFERROR(INDEX(JOGOS!$C$1:$P$16905,$G3864,9),"")</f>
        <v>0</v>
      </c>
      <c r="Q3864" s="32">
        <f>IFERROR(INDEX(JOGOS!$C$1:$P$16905,$G3864,10),"")</f>
        <v>0</v>
      </c>
      <c r="T3864" s="32">
        <f t="shared" si="314"/>
        <v>0</v>
      </c>
    </row>
    <row r="3865" spans="1:20">
      <c r="A3865" t="str">
        <f>IF(Tabela3[[#This Row],[GOL CASA]]&lt;&gt;"",Tabela3[[#This Row],[TIME CASA]],"")</f>
        <v/>
      </c>
      <c r="B3865" t="str">
        <f>IF(Tabela3[[#This Row],[GOL FORA]]&lt;&gt;"",Tabela3[[#This Row],[TIME FORA]],"")</f>
        <v/>
      </c>
      <c r="C3865">
        <f t="shared" si="310"/>
        <v>0</v>
      </c>
      <c r="D3865">
        <f t="shared" si="311"/>
        <v>0</v>
      </c>
      <c r="E3865">
        <f t="shared" si="313"/>
        <v>0</v>
      </c>
      <c r="F3865" t="str">
        <f t="shared" si="312"/>
        <v/>
      </c>
      <c r="J3865" s="29">
        <f>IFERROR(INDEX(JOGOS!$C$1:$P$16905,$G3865,3),"")</f>
        <v>0</v>
      </c>
      <c r="K3865" s="32">
        <f>IFERROR(INDEX(JOGOS!$C$1:$P$16905,$G3865,4),"")</f>
        <v>0</v>
      </c>
      <c r="L3865" s="32">
        <f>IFERROR(INDEX(JOGOS!$C$1:$P$16905,$G3865,5),"")</f>
        <v>0</v>
      </c>
      <c r="M3865" s="29">
        <f>IFERROR(INDEX(JOGOS!$C$1:$P$16905,$G3865,6),"")</f>
        <v>0</v>
      </c>
      <c r="N3865" s="32">
        <f>IFERROR(INDEX(JOGOS!$C$1:$P$16905,$G3865,7),"")</f>
        <v>0</v>
      </c>
      <c r="O3865" s="32">
        <f>IFERROR(INDEX(JOGOS!$C$1:$P$16905,$G3865,8),"")</f>
        <v>0</v>
      </c>
      <c r="P3865" s="32">
        <f>IFERROR(INDEX(JOGOS!$C$1:$P$16905,$G3865,9),"")</f>
        <v>0</v>
      </c>
      <c r="Q3865" s="32">
        <f>IFERROR(INDEX(JOGOS!$C$1:$P$16905,$G3865,10),"")</f>
        <v>0</v>
      </c>
      <c r="T3865" s="32">
        <f t="shared" si="314"/>
        <v>0</v>
      </c>
    </row>
    <row r="3866" spans="1:20">
      <c r="A3866" t="str">
        <f>IF(Tabela3[[#This Row],[GOL CASA]]&lt;&gt;"",Tabela3[[#This Row],[TIME CASA]],"")</f>
        <v/>
      </c>
      <c r="B3866" t="str">
        <f>IF(Tabela3[[#This Row],[GOL FORA]]&lt;&gt;"",Tabela3[[#This Row],[TIME FORA]],"")</f>
        <v/>
      </c>
      <c r="C3866">
        <f t="shared" si="310"/>
        <v>0</v>
      </c>
      <c r="D3866">
        <f t="shared" si="311"/>
        <v>0</v>
      </c>
      <c r="E3866">
        <f t="shared" si="313"/>
        <v>0</v>
      </c>
      <c r="F3866" t="str">
        <f t="shared" si="312"/>
        <v/>
      </c>
      <c r="J3866" s="29">
        <f>IFERROR(INDEX(JOGOS!$C$1:$P$16905,$G3866,3),"")</f>
        <v>0</v>
      </c>
      <c r="K3866" s="32">
        <f>IFERROR(INDEX(JOGOS!$C$1:$P$16905,$G3866,4),"")</f>
        <v>0</v>
      </c>
      <c r="L3866" s="32">
        <f>IFERROR(INDEX(JOGOS!$C$1:$P$16905,$G3866,5),"")</f>
        <v>0</v>
      </c>
      <c r="M3866" s="29">
        <f>IFERROR(INDEX(JOGOS!$C$1:$P$16905,$G3866,6),"")</f>
        <v>0</v>
      </c>
      <c r="N3866" s="32">
        <f>IFERROR(INDEX(JOGOS!$C$1:$P$16905,$G3866,7),"")</f>
        <v>0</v>
      </c>
      <c r="O3866" s="32">
        <f>IFERROR(INDEX(JOGOS!$C$1:$P$16905,$G3866,8),"")</f>
        <v>0</v>
      </c>
      <c r="P3866" s="32">
        <f>IFERROR(INDEX(JOGOS!$C$1:$P$16905,$G3866,9),"")</f>
        <v>0</v>
      </c>
      <c r="Q3866" s="32">
        <f>IFERROR(INDEX(JOGOS!$C$1:$P$16905,$G3866,10),"")</f>
        <v>0</v>
      </c>
      <c r="T3866" s="32">
        <f t="shared" si="314"/>
        <v>0</v>
      </c>
    </row>
    <row r="3867" spans="1:20">
      <c r="A3867" t="str">
        <f>IF(Tabela3[[#This Row],[GOL CASA]]&lt;&gt;"",Tabela3[[#This Row],[TIME CASA]],"")</f>
        <v/>
      </c>
      <c r="B3867" t="str">
        <f>IF(Tabela3[[#This Row],[GOL FORA]]&lt;&gt;"",Tabela3[[#This Row],[TIME FORA]],"")</f>
        <v/>
      </c>
      <c r="C3867">
        <f t="shared" si="310"/>
        <v>0</v>
      </c>
      <c r="D3867">
        <f t="shared" si="311"/>
        <v>0</v>
      </c>
      <c r="E3867">
        <f t="shared" si="313"/>
        <v>0</v>
      </c>
      <c r="F3867" t="str">
        <f t="shared" si="312"/>
        <v/>
      </c>
      <c r="J3867" s="29">
        <f>IFERROR(INDEX(JOGOS!$C$1:$P$16905,$G3867,3),"")</f>
        <v>0</v>
      </c>
      <c r="K3867" s="32">
        <f>IFERROR(INDEX(JOGOS!$C$1:$P$16905,$G3867,4),"")</f>
        <v>0</v>
      </c>
      <c r="L3867" s="32">
        <f>IFERROR(INDEX(JOGOS!$C$1:$P$16905,$G3867,5),"")</f>
        <v>0</v>
      </c>
      <c r="M3867" s="29">
        <f>IFERROR(INDEX(JOGOS!$C$1:$P$16905,$G3867,6),"")</f>
        <v>0</v>
      </c>
      <c r="N3867" s="32">
        <f>IFERROR(INDEX(JOGOS!$C$1:$P$16905,$G3867,7),"")</f>
        <v>0</v>
      </c>
      <c r="O3867" s="32">
        <f>IFERROR(INDEX(JOGOS!$C$1:$P$16905,$G3867,8),"")</f>
        <v>0</v>
      </c>
      <c r="P3867" s="32">
        <f>IFERROR(INDEX(JOGOS!$C$1:$P$16905,$G3867,9),"")</f>
        <v>0</v>
      </c>
      <c r="Q3867" s="32">
        <f>IFERROR(INDEX(JOGOS!$C$1:$P$16905,$G3867,10),"")</f>
        <v>0</v>
      </c>
      <c r="T3867" s="32">
        <f t="shared" si="314"/>
        <v>0</v>
      </c>
    </row>
    <row r="3868" spans="1:20">
      <c r="A3868" t="str">
        <f>IF(Tabela3[[#This Row],[GOL CASA]]&lt;&gt;"",Tabela3[[#This Row],[TIME CASA]],"")</f>
        <v/>
      </c>
      <c r="B3868" t="str">
        <f>IF(Tabela3[[#This Row],[GOL FORA]]&lt;&gt;"",Tabela3[[#This Row],[TIME FORA]],"")</f>
        <v/>
      </c>
      <c r="C3868">
        <f t="shared" si="310"/>
        <v>0</v>
      </c>
      <c r="D3868">
        <f t="shared" si="311"/>
        <v>0</v>
      </c>
      <c r="E3868">
        <f t="shared" si="313"/>
        <v>0</v>
      </c>
      <c r="F3868" t="str">
        <f t="shared" si="312"/>
        <v/>
      </c>
      <c r="J3868" s="29">
        <f>IFERROR(INDEX(JOGOS!$C$1:$P$16905,$G3868,3),"")</f>
        <v>0</v>
      </c>
      <c r="K3868" s="32">
        <f>IFERROR(INDEX(JOGOS!$C$1:$P$16905,$G3868,4),"")</f>
        <v>0</v>
      </c>
      <c r="L3868" s="32">
        <f>IFERROR(INDEX(JOGOS!$C$1:$P$16905,$G3868,5),"")</f>
        <v>0</v>
      </c>
      <c r="M3868" s="29">
        <f>IFERROR(INDEX(JOGOS!$C$1:$P$16905,$G3868,6),"")</f>
        <v>0</v>
      </c>
      <c r="N3868" s="32">
        <f>IFERROR(INDEX(JOGOS!$C$1:$P$16905,$G3868,7),"")</f>
        <v>0</v>
      </c>
      <c r="O3868" s="32">
        <f>IFERROR(INDEX(JOGOS!$C$1:$P$16905,$G3868,8),"")</f>
        <v>0</v>
      </c>
      <c r="P3868" s="32">
        <f>IFERROR(INDEX(JOGOS!$C$1:$P$16905,$G3868,9),"")</f>
        <v>0</v>
      </c>
      <c r="Q3868" s="32">
        <f>IFERROR(INDEX(JOGOS!$C$1:$P$16905,$G3868,10),"")</f>
        <v>0</v>
      </c>
      <c r="T3868" s="32">
        <f t="shared" si="314"/>
        <v>0</v>
      </c>
    </row>
    <row r="3869" spans="1:20">
      <c r="A3869" t="str">
        <f>IF(Tabela3[[#This Row],[GOL CASA]]&lt;&gt;"",Tabela3[[#This Row],[TIME CASA]],"")</f>
        <v/>
      </c>
      <c r="B3869" t="str">
        <f>IF(Tabela3[[#This Row],[GOL FORA]]&lt;&gt;"",Tabela3[[#This Row],[TIME FORA]],"")</f>
        <v/>
      </c>
      <c r="C3869">
        <f t="shared" si="310"/>
        <v>0</v>
      </c>
      <c r="D3869">
        <f t="shared" si="311"/>
        <v>0</v>
      </c>
      <c r="E3869">
        <f t="shared" si="313"/>
        <v>0</v>
      </c>
      <c r="F3869" t="str">
        <f t="shared" si="312"/>
        <v/>
      </c>
      <c r="J3869" s="29">
        <f>IFERROR(INDEX(JOGOS!$C$1:$P$16905,$G3869,3),"")</f>
        <v>0</v>
      </c>
      <c r="K3869" s="32">
        <f>IFERROR(INDEX(JOGOS!$C$1:$P$16905,$G3869,4),"")</f>
        <v>0</v>
      </c>
      <c r="L3869" s="32">
        <f>IFERROR(INDEX(JOGOS!$C$1:$P$16905,$G3869,5),"")</f>
        <v>0</v>
      </c>
      <c r="M3869" s="29">
        <f>IFERROR(INDEX(JOGOS!$C$1:$P$16905,$G3869,6),"")</f>
        <v>0</v>
      </c>
      <c r="N3869" s="32">
        <f>IFERROR(INDEX(JOGOS!$C$1:$P$16905,$G3869,7),"")</f>
        <v>0</v>
      </c>
      <c r="O3869" s="32">
        <f>IFERROR(INDEX(JOGOS!$C$1:$P$16905,$G3869,8),"")</f>
        <v>0</v>
      </c>
      <c r="P3869" s="32">
        <f>IFERROR(INDEX(JOGOS!$C$1:$P$16905,$G3869,9),"")</f>
        <v>0</v>
      </c>
      <c r="Q3869" s="32">
        <f>IFERROR(INDEX(JOGOS!$C$1:$P$16905,$G3869,10),"")</f>
        <v>0</v>
      </c>
      <c r="T3869" s="32">
        <f t="shared" si="314"/>
        <v>0</v>
      </c>
    </row>
    <row r="3870" spans="1:20">
      <c r="A3870" t="str">
        <f>IF(Tabela3[[#This Row],[GOL CASA]]&lt;&gt;"",Tabela3[[#This Row],[TIME CASA]],"")</f>
        <v/>
      </c>
      <c r="B3870" t="str">
        <f>IF(Tabela3[[#This Row],[GOL FORA]]&lt;&gt;"",Tabela3[[#This Row],[TIME FORA]],"")</f>
        <v/>
      </c>
      <c r="C3870">
        <f t="shared" si="310"/>
        <v>0</v>
      </c>
      <c r="D3870">
        <f t="shared" si="311"/>
        <v>0</v>
      </c>
      <c r="E3870">
        <f t="shared" si="313"/>
        <v>0</v>
      </c>
      <c r="F3870" t="str">
        <f t="shared" si="312"/>
        <v/>
      </c>
      <c r="J3870" s="29">
        <f>IFERROR(INDEX(JOGOS!$C$1:$P$16905,$G3870,3),"")</f>
        <v>0</v>
      </c>
      <c r="K3870" s="32">
        <f>IFERROR(INDEX(JOGOS!$C$1:$P$16905,$G3870,4),"")</f>
        <v>0</v>
      </c>
      <c r="L3870" s="32">
        <f>IFERROR(INDEX(JOGOS!$C$1:$P$16905,$G3870,5),"")</f>
        <v>0</v>
      </c>
      <c r="M3870" s="29">
        <f>IFERROR(INDEX(JOGOS!$C$1:$P$16905,$G3870,6),"")</f>
        <v>0</v>
      </c>
      <c r="N3870" s="32">
        <f>IFERROR(INDEX(JOGOS!$C$1:$P$16905,$G3870,7),"")</f>
        <v>0</v>
      </c>
      <c r="O3870" s="32">
        <f>IFERROR(INDEX(JOGOS!$C$1:$P$16905,$G3870,8),"")</f>
        <v>0</v>
      </c>
      <c r="P3870" s="32">
        <f>IFERROR(INDEX(JOGOS!$C$1:$P$16905,$G3870,9),"")</f>
        <v>0</v>
      </c>
      <c r="Q3870" s="32">
        <f>IFERROR(INDEX(JOGOS!$C$1:$P$16905,$G3870,10),"")</f>
        <v>0</v>
      </c>
      <c r="T3870" s="32">
        <f t="shared" si="314"/>
        <v>0</v>
      </c>
    </row>
    <row r="3871" spans="1:20">
      <c r="A3871" t="str">
        <f>IF(Tabela3[[#This Row],[GOL CASA]]&lt;&gt;"",Tabela3[[#This Row],[TIME CASA]],"")</f>
        <v/>
      </c>
      <c r="B3871" t="str">
        <f>IF(Tabela3[[#This Row],[GOL FORA]]&lt;&gt;"",Tabela3[[#This Row],[TIME FORA]],"")</f>
        <v/>
      </c>
      <c r="C3871">
        <f t="shared" si="310"/>
        <v>0</v>
      </c>
      <c r="D3871">
        <f t="shared" si="311"/>
        <v>0</v>
      </c>
      <c r="E3871">
        <f t="shared" si="313"/>
        <v>0</v>
      </c>
      <c r="F3871" t="str">
        <f t="shared" si="312"/>
        <v/>
      </c>
      <c r="J3871" s="29">
        <f>IFERROR(INDEX(JOGOS!$C$1:$P$16905,$G3871,3),"")</f>
        <v>0</v>
      </c>
      <c r="K3871" s="32">
        <f>IFERROR(INDEX(JOGOS!$C$1:$P$16905,$G3871,4),"")</f>
        <v>0</v>
      </c>
      <c r="L3871" s="32">
        <f>IFERROR(INDEX(JOGOS!$C$1:$P$16905,$G3871,5),"")</f>
        <v>0</v>
      </c>
      <c r="M3871" s="29">
        <f>IFERROR(INDEX(JOGOS!$C$1:$P$16905,$G3871,6),"")</f>
        <v>0</v>
      </c>
      <c r="N3871" s="32">
        <f>IFERROR(INDEX(JOGOS!$C$1:$P$16905,$G3871,7),"")</f>
        <v>0</v>
      </c>
      <c r="O3871" s="32">
        <f>IFERROR(INDEX(JOGOS!$C$1:$P$16905,$G3871,8),"")</f>
        <v>0</v>
      </c>
      <c r="P3871" s="32">
        <f>IFERROR(INDEX(JOGOS!$C$1:$P$16905,$G3871,9),"")</f>
        <v>0</v>
      </c>
      <c r="Q3871" s="32">
        <f>IFERROR(INDEX(JOGOS!$C$1:$P$16905,$G3871,10),"")</f>
        <v>0</v>
      </c>
      <c r="T3871" s="32">
        <f t="shared" si="314"/>
        <v>0</v>
      </c>
    </row>
    <row r="3872" spans="1:20">
      <c r="A3872" t="str">
        <f>IF(Tabela3[[#This Row],[GOL CASA]]&lt;&gt;"",Tabela3[[#This Row],[TIME CASA]],"")</f>
        <v/>
      </c>
      <c r="B3872" t="str">
        <f>IF(Tabela3[[#This Row],[GOL FORA]]&lt;&gt;"",Tabela3[[#This Row],[TIME FORA]],"")</f>
        <v/>
      </c>
      <c r="C3872">
        <f t="shared" si="310"/>
        <v>0</v>
      </c>
      <c r="D3872">
        <f t="shared" si="311"/>
        <v>0</v>
      </c>
      <c r="E3872">
        <f t="shared" si="313"/>
        <v>0</v>
      </c>
      <c r="F3872" t="str">
        <f t="shared" si="312"/>
        <v/>
      </c>
      <c r="J3872" s="29">
        <f>IFERROR(INDEX(JOGOS!$C$1:$P$16905,$G3872,3),"")</f>
        <v>0</v>
      </c>
      <c r="K3872" s="32">
        <f>IFERROR(INDEX(JOGOS!$C$1:$P$16905,$G3872,4),"")</f>
        <v>0</v>
      </c>
      <c r="L3872" s="32">
        <f>IFERROR(INDEX(JOGOS!$C$1:$P$16905,$G3872,5),"")</f>
        <v>0</v>
      </c>
      <c r="M3872" s="29">
        <f>IFERROR(INDEX(JOGOS!$C$1:$P$16905,$G3872,6),"")</f>
        <v>0</v>
      </c>
      <c r="N3872" s="32">
        <f>IFERROR(INDEX(JOGOS!$C$1:$P$16905,$G3872,7),"")</f>
        <v>0</v>
      </c>
      <c r="O3872" s="32">
        <f>IFERROR(INDEX(JOGOS!$C$1:$P$16905,$G3872,8),"")</f>
        <v>0</v>
      </c>
      <c r="P3872" s="32">
        <f>IFERROR(INDEX(JOGOS!$C$1:$P$16905,$G3872,9),"")</f>
        <v>0</v>
      </c>
      <c r="Q3872" s="32">
        <f>IFERROR(INDEX(JOGOS!$C$1:$P$16905,$G3872,10),"")</f>
        <v>0</v>
      </c>
      <c r="T3872" s="32">
        <f t="shared" si="314"/>
        <v>0</v>
      </c>
    </row>
    <row r="3873" spans="1:20">
      <c r="A3873" t="str">
        <f>IF(Tabela3[[#This Row],[GOL CASA]]&lt;&gt;"",Tabela3[[#This Row],[TIME CASA]],"")</f>
        <v/>
      </c>
      <c r="B3873" t="str">
        <f>IF(Tabela3[[#This Row],[GOL FORA]]&lt;&gt;"",Tabela3[[#This Row],[TIME FORA]],"")</f>
        <v/>
      </c>
      <c r="C3873">
        <f t="shared" si="310"/>
        <v>0</v>
      </c>
      <c r="D3873">
        <f t="shared" si="311"/>
        <v>0</v>
      </c>
      <c r="E3873">
        <f t="shared" si="313"/>
        <v>0</v>
      </c>
      <c r="F3873" t="str">
        <f t="shared" si="312"/>
        <v/>
      </c>
      <c r="J3873" s="29">
        <f>IFERROR(INDEX(JOGOS!$C$1:$P$16905,$G3873,3),"")</f>
        <v>0</v>
      </c>
      <c r="K3873" s="32">
        <f>IFERROR(INDEX(JOGOS!$C$1:$P$16905,$G3873,4),"")</f>
        <v>0</v>
      </c>
      <c r="L3873" s="32">
        <f>IFERROR(INDEX(JOGOS!$C$1:$P$16905,$G3873,5),"")</f>
        <v>0</v>
      </c>
      <c r="M3873" s="29">
        <f>IFERROR(INDEX(JOGOS!$C$1:$P$16905,$G3873,6),"")</f>
        <v>0</v>
      </c>
      <c r="N3873" s="32">
        <f>IFERROR(INDEX(JOGOS!$C$1:$P$16905,$G3873,7),"")</f>
        <v>0</v>
      </c>
      <c r="O3873" s="32">
        <f>IFERROR(INDEX(JOGOS!$C$1:$P$16905,$G3873,8),"")</f>
        <v>0</v>
      </c>
      <c r="P3873" s="32">
        <f>IFERROR(INDEX(JOGOS!$C$1:$P$16905,$G3873,9),"")</f>
        <v>0</v>
      </c>
      <c r="Q3873" s="32">
        <f>IFERROR(INDEX(JOGOS!$C$1:$P$16905,$G3873,10),"")</f>
        <v>0</v>
      </c>
      <c r="T3873" s="32">
        <f t="shared" si="314"/>
        <v>0</v>
      </c>
    </row>
    <row r="3874" spans="1:20">
      <c r="A3874" t="str">
        <f>IF(Tabela3[[#This Row],[GOL CASA]]&lt;&gt;"",Tabela3[[#This Row],[TIME CASA]],"")</f>
        <v/>
      </c>
      <c r="B3874" t="str">
        <f>IF(Tabela3[[#This Row],[GOL FORA]]&lt;&gt;"",Tabela3[[#This Row],[TIME FORA]],"")</f>
        <v/>
      </c>
      <c r="C3874">
        <f t="shared" si="310"/>
        <v>0</v>
      </c>
      <c r="D3874">
        <f t="shared" si="311"/>
        <v>0</v>
      </c>
      <c r="E3874">
        <f t="shared" si="313"/>
        <v>0</v>
      </c>
      <c r="F3874" t="str">
        <f t="shared" si="312"/>
        <v/>
      </c>
      <c r="J3874" s="29">
        <f>IFERROR(INDEX(JOGOS!$C$1:$P$16905,$G3874,3),"")</f>
        <v>0</v>
      </c>
      <c r="K3874" s="32">
        <f>IFERROR(INDEX(JOGOS!$C$1:$P$16905,$G3874,4),"")</f>
        <v>0</v>
      </c>
      <c r="L3874" s="32">
        <f>IFERROR(INDEX(JOGOS!$C$1:$P$16905,$G3874,5),"")</f>
        <v>0</v>
      </c>
      <c r="M3874" s="29">
        <f>IFERROR(INDEX(JOGOS!$C$1:$P$16905,$G3874,6),"")</f>
        <v>0</v>
      </c>
      <c r="N3874" s="32">
        <f>IFERROR(INDEX(JOGOS!$C$1:$P$16905,$G3874,7),"")</f>
        <v>0</v>
      </c>
      <c r="O3874" s="32">
        <f>IFERROR(INDEX(JOGOS!$C$1:$P$16905,$G3874,8),"")</f>
        <v>0</v>
      </c>
      <c r="P3874" s="32">
        <f>IFERROR(INDEX(JOGOS!$C$1:$P$16905,$G3874,9),"")</f>
        <v>0</v>
      </c>
      <c r="Q3874" s="32">
        <f>IFERROR(INDEX(JOGOS!$C$1:$P$16905,$G3874,10),"")</f>
        <v>0</v>
      </c>
      <c r="T3874" s="32">
        <f t="shared" si="314"/>
        <v>0</v>
      </c>
    </row>
    <row r="3875" spans="1:20">
      <c r="A3875" t="str">
        <f>IF(Tabela3[[#This Row],[GOL CASA]]&lt;&gt;"",Tabela3[[#This Row],[TIME CASA]],"")</f>
        <v/>
      </c>
      <c r="B3875" t="str">
        <f>IF(Tabela3[[#This Row],[GOL FORA]]&lt;&gt;"",Tabela3[[#This Row],[TIME FORA]],"")</f>
        <v/>
      </c>
      <c r="C3875">
        <f t="shared" si="310"/>
        <v>0</v>
      </c>
      <c r="D3875">
        <f t="shared" si="311"/>
        <v>0</v>
      </c>
      <c r="E3875">
        <f t="shared" si="313"/>
        <v>0</v>
      </c>
      <c r="F3875" t="str">
        <f t="shared" si="312"/>
        <v/>
      </c>
      <c r="J3875" s="29">
        <f>IFERROR(INDEX(JOGOS!$C$1:$P$16905,$G3875,3),"")</f>
        <v>0</v>
      </c>
      <c r="K3875" s="32">
        <f>IFERROR(INDEX(JOGOS!$C$1:$P$16905,$G3875,4),"")</f>
        <v>0</v>
      </c>
      <c r="L3875" s="32">
        <f>IFERROR(INDEX(JOGOS!$C$1:$P$16905,$G3875,5),"")</f>
        <v>0</v>
      </c>
      <c r="M3875" s="29">
        <f>IFERROR(INDEX(JOGOS!$C$1:$P$16905,$G3875,6),"")</f>
        <v>0</v>
      </c>
      <c r="N3875" s="32">
        <f>IFERROR(INDEX(JOGOS!$C$1:$P$16905,$G3875,7),"")</f>
        <v>0</v>
      </c>
      <c r="O3875" s="32">
        <f>IFERROR(INDEX(JOGOS!$C$1:$P$16905,$G3875,8),"")</f>
        <v>0</v>
      </c>
      <c r="P3875" s="32">
        <f>IFERROR(INDEX(JOGOS!$C$1:$P$16905,$G3875,9),"")</f>
        <v>0</v>
      </c>
      <c r="Q3875" s="32">
        <f>IFERROR(INDEX(JOGOS!$C$1:$P$16905,$G3875,10),"")</f>
        <v>0</v>
      </c>
      <c r="T3875" s="32">
        <f t="shared" si="314"/>
        <v>0</v>
      </c>
    </row>
    <row r="3876" spans="1:20">
      <c r="A3876" t="str">
        <f>IF(Tabela3[[#This Row],[GOL CASA]]&lt;&gt;"",Tabela3[[#This Row],[TIME CASA]],"")</f>
        <v/>
      </c>
      <c r="B3876" t="str">
        <f>IF(Tabela3[[#This Row],[GOL FORA]]&lt;&gt;"",Tabela3[[#This Row],[TIME FORA]],"")</f>
        <v/>
      </c>
      <c r="C3876">
        <f t="shared" si="310"/>
        <v>0</v>
      </c>
      <c r="D3876">
        <f t="shared" si="311"/>
        <v>0</v>
      </c>
      <c r="E3876">
        <f t="shared" si="313"/>
        <v>0</v>
      </c>
      <c r="F3876" t="str">
        <f t="shared" si="312"/>
        <v/>
      </c>
      <c r="J3876" s="29">
        <f>IFERROR(INDEX(JOGOS!$C$1:$P$16905,$G3876,3),"")</f>
        <v>0</v>
      </c>
      <c r="K3876" s="32">
        <f>IFERROR(INDEX(JOGOS!$C$1:$P$16905,$G3876,4),"")</f>
        <v>0</v>
      </c>
      <c r="L3876" s="32">
        <f>IFERROR(INDEX(JOGOS!$C$1:$P$16905,$G3876,5),"")</f>
        <v>0</v>
      </c>
      <c r="M3876" s="29">
        <f>IFERROR(INDEX(JOGOS!$C$1:$P$16905,$G3876,6),"")</f>
        <v>0</v>
      </c>
      <c r="N3876" s="32">
        <f>IFERROR(INDEX(JOGOS!$C$1:$P$16905,$G3876,7),"")</f>
        <v>0</v>
      </c>
      <c r="O3876" s="32">
        <f>IFERROR(INDEX(JOGOS!$C$1:$P$16905,$G3876,8),"")</f>
        <v>0</v>
      </c>
      <c r="P3876" s="32">
        <f>IFERROR(INDEX(JOGOS!$C$1:$P$16905,$G3876,9),"")</f>
        <v>0</v>
      </c>
      <c r="Q3876" s="32">
        <f>IFERROR(INDEX(JOGOS!$C$1:$P$16905,$G3876,10),"")</f>
        <v>0</v>
      </c>
      <c r="T3876" s="32">
        <f t="shared" si="314"/>
        <v>0</v>
      </c>
    </row>
    <row r="3877" spans="1:20">
      <c r="A3877" t="str">
        <f>IF(Tabela3[[#This Row],[GOL CASA]]&lt;&gt;"",Tabela3[[#This Row],[TIME CASA]],"")</f>
        <v/>
      </c>
      <c r="B3877" t="str">
        <f>IF(Tabela3[[#This Row],[GOL FORA]]&lt;&gt;"",Tabela3[[#This Row],[TIME FORA]],"")</f>
        <v/>
      </c>
      <c r="C3877">
        <f t="shared" si="310"/>
        <v>0</v>
      </c>
      <c r="D3877">
        <f t="shared" si="311"/>
        <v>0</v>
      </c>
      <c r="E3877">
        <f t="shared" si="313"/>
        <v>0</v>
      </c>
      <c r="F3877" t="str">
        <f t="shared" si="312"/>
        <v/>
      </c>
      <c r="J3877" s="29">
        <f>IFERROR(INDEX(JOGOS!$C$1:$P$16905,$G3877,3),"")</f>
        <v>0</v>
      </c>
      <c r="K3877" s="32">
        <f>IFERROR(INDEX(JOGOS!$C$1:$P$16905,$G3877,4),"")</f>
        <v>0</v>
      </c>
      <c r="L3877" s="32">
        <f>IFERROR(INDEX(JOGOS!$C$1:$P$16905,$G3877,5),"")</f>
        <v>0</v>
      </c>
      <c r="M3877" s="29">
        <f>IFERROR(INDEX(JOGOS!$C$1:$P$16905,$G3877,6),"")</f>
        <v>0</v>
      </c>
      <c r="N3877" s="32">
        <f>IFERROR(INDEX(JOGOS!$C$1:$P$16905,$G3877,7),"")</f>
        <v>0</v>
      </c>
      <c r="O3877" s="32">
        <f>IFERROR(INDEX(JOGOS!$C$1:$P$16905,$G3877,8),"")</f>
        <v>0</v>
      </c>
      <c r="P3877" s="32">
        <f>IFERROR(INDEX(JOGOS!$C$1:$P$16905,$G3877,9),"")</f>
        <v>0</v>
      </c>
      <c r="Q3877" s="32">
        <f>IFERROR(INDEX(JOGOS!$C$1:$P$16905,$G3877,10),"")</f>
        <v>0</v>
      </c>
      <c r="T3877" s="32">
        <f t="shared" si="314"/>
        <v>0</v>
      </c>
    </row>
    <row r="3878" spans="1:20">
      <c r="A3878" t="str">
        <f>IF(Tabela3[[#This Row],[GOL CASA]]&lt;&gt;"",Tabela3[[#This Row],[TIME CASA]],"")</f>
        <v/>
      </c>
      <c r="B3878" t="str">
        <f>IF(Tabela3[[#This Row],[GOL FORA]]&lt;&gt;"",Tabela3[[#This Row],[TIME FORA]],"")</f>
        <v/>
      </c>
      <c r="C3878">
        <f t="shared" si="310"/>
        <v>0</v>
      </c>
      <c r="D3878">
        <f t="shared" si="311"/>
        <v>0</v>
      </c>
      <c r="E3878">
        <f t="shared" si="313"/>
        <v>0</v>
      </c>
      <c r="F3878" t="str">
        <f t="shared" si="312"/>
        <v/>
      </c>
      <c r="J3878" s="29">
        <f>IFERROR(INDEX(JOGOS!$C$1:$P$16905,$G3878,3),"")</f>
        <v>0</v>
      </c>
      <c r="K3878" s="32">
        <f>IFERROR(INDEX(JOGOS!$C$1:$P$16905,$G3878,4),"")</f>
        <v>0</v>
      </c>
      <c r="L3878" s="32">
        <f>IFERROR(INDEX(JOGOS!$C$1:$P$16905,$G3878,5),"")</f>
        <v>0</v>
      </c>
      <c r="M3878" s="29">
        <f>IFERROR(INDEX(JOGOS!$C$1:$P$16905,$G3878,6),"")</f>
        <v>0</v>
      </c>
      <c r="N3878" s="32">
        <f>IFERROR(INDEX(JOGOS!$C$1:$P$16905,$G3878,7),"")</f>
        <v>0</v>
      </c>
      <c r="O3878" s="32">
        <f>IFERROR(INDEX(JOGOS!$C$1:$P$16905,$G3878,8),"")</f>
        <v>0</v>
      </c>
      <c r="P3878" s="32">
        <f>IFERROR(INDEX(JOGOS!$C$1:$P$16905,$G3878,9),"")</f>
        <v>0</v>
      </c>
      <c r="Q3878" s="32">
        <f>IFERROR(INDEX(JOGOS!$C$1:$P$16905,$G3878,10),"")</f>
        <v>0</v>
      </c>
      <c r="T3878" s="32">
        <f t="shared" si="314"/>
        <v>0</v>
      </c>
    </row>
    <row r="3879" spans="1:20">
      <c r="A3879" t="str">
        <f>IF(Tabela3[[#This Row],[GOL CASA]]&lt;&gt;"",Tabela3[[#This Row],[TIME CASA]],"")</f>
        <v/>
      </c>
      <c r="B3879" t="str">
        <f>IF(Tabela3[[#This Row],[GOL FORA]]&lt;&gt;"",Tabela3[[#This Row],[TIME FORA]],"")</f>
        <v/>
      </c>
      <c r="C3879">
        <f t="shared" si="310"/>
        <v>0</v>
      </c>
      <c r="D3879">
        <f t="shared" si="311"/>
        <v>0</v>
      </c>
      <c r="E3879">
        <f t="shared" si="313"/>
        <v>0</v>
      </c>
      <c r="F3879" t="str">
        <f t="shared" si="312"/>
        <v/>
      </c>
      <c r="J3879" s="29">
        <f>IFERROR(INDEX(JOGOS!$C$1:$P$16905,$G3879,3),"")</f>
        <v>0</v>
      </c>
      <c r="K3879" s="32">
        <f>IFERROR(INDEX(JOGOS!$C$1:$P$16905,$G3879,4),"")</f>
        <v>0</v>
      </c>
      <c r="L3879" s="32">
        <f>IFERROR(INDEX(JOGOS!$C$1:$P$16905,$G3879,5),"")</f>
        <v>0</v>
      </c>
      <c r="M3879" s="29">
        <f>IFERROR(INDEX(JOGOS!$C$1:$P$16905,$G3879,6),"")</f>
        <v>0</v>
      </c>
      <c r="N3879" s="32">
        <f>IFERROR(INDEX(JOGOS!$C$1:$P$16905,$G3879,7),"")</f>
        <v>0</v>
      </c>
      <c r="O3879" s="32">
        <f>IFERROR(INDEX(JOGOS!$C$1:$P$16905,$G3879,8),"")</f>
        <v>0</v>
      </c>
      <c r="P3879" s="32">
        <f>IFERROR(INDEX(JOGOS!$C$1:$P$16905,$G3879,9),"")</f>
        <v>0</v>
      </c>
      <c r="Q3879" s="32">
        <f>IFERROR(INDEX(JOGOS!$C$1:$P$16905,$G3879,10),"")</f>
        <v>0</v>
      </c>
      <c r="T3879" s="32">
        <f t="shared" si="314"/>
        <v>0</v>
      </c>
    </row>
    <row r="3880" spans="1:20">
      <c r="A3880" t="str">
        <f>IF(Tabela3[[#This Row],[GOL CASA]]&lt;&gt;"",Tabela3[[#This Row],[TIME CASA]],"")</f>
        <v/>
      </c>
      <c r="B3880" t="str">
        <f>IF(Tabela3[[#This Row],[GOL FORA]]&lt;&gt;"",Tabela3[[#This Row],[TIME FORA]],"")</f>
        <v/>
      </c>
      <c r="C3880">
        <f t="shared" si="310"/>
        <v>0</v>
      </c>
      <c r="D3880">
        <f t="shared" si="311"/>
        <v>0</v>
      </c>
      <c r="E3880">
        <f t="shared" si="313"/>
        <v>0</v>
      </c>
      <c r="F3880" t="str">
        <f t="shared" si="312"/>
        <v/>
      </c>
      <c r="J3880" s="29">
        <f>IFERROR(INDEX(JOGOS!$C$1:$P$16905,$G3880,3),"")</f>
        <v>0</v>
      </c>
      <c r="K3880" s="32">
        <f>IFERROR(INDEX(JOGOS!$C$1:$P$16905,$G3880,4),"")</f>
        <v>0</v>
      </c>
      <c r="L3880" s="32">
        <f>IFERROR(INDEX(JOGOS!$C$1:$P$16905,$G3880,5),"")</f>
        <v>0</v>
      </c>
      <c r="M3880" s="29">
        <f>IFERROR(INDEX(JOGOS!$C$1:$P$16905,$G3880,6),"")</f>
        <v>0</v>
      </c>
      <c r="N3880" s="32">
        <f>IFERROR(INDEX(JOGOS!$C$1:$P$16905,$G3880,7),"")</f>
        <v>0</v>
      </c>
      <c r="O3880" s="32">
        <f>IFERROR(INDEX(JOGOS!$C$1:$P$16905,$G3880,8),"")</f>
        <v>0</v>
      </c>
      <c r="P3880" s="32">
        <f>IFERROR(INDEX(JOGOS!$C$1:$P$16905,$G3880,9),"")</f>
        <v>0</v>
      </c>
      <c r="Q3880" s="32">
        <f>IFERROR(INDEX(JOGOS!$C$1:$P$16905,$G3880,10),"")</f>
        <v>0</v>
      </c>
      <c r="T3880" s="32">
        <f t="shared" si="314"/>
        <v>0</v>
      </c>
    </row>
    <row r="3881" spans="1:20">
      <c r="A3881" t="str">
        <f>IF(Tabela3[[#This Row],[GOL CASA]]&lt;&gt;"",Tabela3[[#This Row],[TIME CASA]],"")</f>
        <v/>
      </c>
      <c r="B3881" t="str">
        <f>IF(Tabela3[[#This Row],[GOL FORA]]&lt;&gt;"",Tabela3[[#This Row],[TIME FORA]],"")</f>
        <v/>
      </c>
      <c r="C3881">
        <f t="shared" si="310"/>
        <v>0</v>
      </c>
      <c r="D3881">
        <f t="shared" si="311"/>
        <v>0</v>
      </c>
      <c r="E3881">
        <f t="shared" si="313"/>
        <v>0</v>
      </c>
      <c r="F3881" t="str">
        <f t="shared" si="312"/>
        <v/>
      </c>
      <c r="J3881" s="29">
        <f>IFERROR(INDEX(JOGOS!$C$1:$P$16905,$G3881,3),"")</f>
        <v>0</v>
      </c>
      <c r="K3881" s="32">
        <f>IFERROR(INDEX(JOGOS!$C$1:$P$16905,$G3881,4),"")</f>
        <v>0</v>
      </c>
      <c r="L3881" s="32">
        <f>IFERROR(INDEX(JOGOS!$C$1:$P$16905,$G3881,5),"")</f>
        <v>0</v>
      </c>
      <c r="M3881" s="29">
        <f>IFERROR(INDEX(JOGOS!$C$1:$P$16905,$G3881,6),"")</f>
        <v>0</v>
      </c>
      <c r="N3881" s="32">
        <f>IFERROR(INDEX(JOGOS!$C$1:$P$16905,$G3881,7),"")</f>
        <v>0</v>
      </c>
      <c r="O3881" s="32">
        <f>IFERROR(INDEX(JOGOS!$C$1:$P$16905,$G3881,8),"")</f>
        <v>0</v>
      </c>
      <c r="P3881" s="32">
        <f>IFERROR(INDEX(JOGOS!$C$1:$P$16905,$G3881,9),"")</f>
        <v>0</v>
      </c>
      <c r="Q3881" s="32">
        <f>IFERROR(INDEX(JOGOS!$C$1:$P$16905,$G3881,10),"")</f>
        <v>0</v>
      </c>
      <c r="T3881" s="32">
        <f t="shared" si="314"/>
        <v>0</v>
      </c>
    </row>
    <row r="3882" spans="1:20">
      <c r="A3882" t="str">
        <f>IF(Tabela3[[#This Row],[GOL CASA]]&lt;&gt;"",Tabela3[[#This Row],[TIME CASA]],"")</f>
        <v/>
      </c>
      <c r="B3882" t="str">
        <f>IF(Tabela3[[#This Row],[GOL FORA]]&lt;&gt;"",Tabela3[[#This Row],[TIME FORA]],"")</f>
        <v/>
      </c>
      <c r="C3882">
        <f t="shared" si="310"/>
        <v>0</v>
      </c>
      <c r="D3882">
        <f t="shared" si="311"/>
        <v>0</v>
      </c>
      <c r="E3882">
        <f t="shared" si="313"/>
        <v>0</v>
      </c>
      <c r="F3882" t="str">
        <f t="shared" si="312"/>
        <v/>
      </c>
      <c r="J3882" s="29">
        <f>IFERROR(INDEX(JOGOS!$C$1:$P$16905,$G3882,3),"")</f>
        <v>0</v>
      </c>
      <c r="K3882" s="32">
        <f>IFERROR(INDEX(JOGOS!$C$1:$P$16905,$G3882,4),"")</f>
        <v>0</v>
      </c>
      <c r="L3882" s="32">
        <f>IFERROR(INDEX(JOGOS!$C$1:$P$16905,$G3882,5),"")</f>
        <v>0</v>
      </c>
      <c r="M3882" s="29">
        <f>IFERROR(INDEX(JOGOS!$C$1:$P$16905,$G3882,6),"")</f>
        <v>0</v>
      </c>
      <c r="N3882" s="32">
        <f>IFERROR(INDEX(JOGOS!$C$1:$P$16905,$G3882,7),"")</f>
        <v>0</v>
      </c>
      <c r="O3882" s="32">
        <f>IFERROR(INDEX(JOGOS!$C$1:$P$16905,$G3882,8),"")</f>
        <v>0</v>
      </c>
      <c r="P3882" s="32">
        <f>IFERROR(INDEX(JOGOS!$C$1:$P$16905,$G3882,9),"")</f>
        <v>0</v>
      </c>
      <c r="Q3882" s="32">
        <f>IFERROR(INDEX(JOGOS!$C$1:$P$16905,$G3882,10),"")</f>
        <v>0</v>
      </c>
      <c r="T3882" s="32">
        <f t="shared" si="314"/>
        <v>0</v>
      </c>
    </row>
    <row r="3883" spans="1:20">
      <c r="A3883" t="str">
        <f>IF(Tabela3[[#This Row],[GOL CASA]]&lt;&gt;"",Tabela3[[#This Row],[TIME CASA]],"")</f>
        <v/>
      </c>
      <c r="B3883" t="str">
        <f>IF(Tabela3[[#This Row],[GOL FORA]]&lt;&gt;"",Tabela3[[#This Row],[TIME FORA]],"")</f>
        <v/>
      </c>
      <c r="C3883">
        <f t="shared" si="310"/>
        <v>0</v>
      </c>
      <c r="D3883">
        <f t="shared" si="311"/>
        <v>0</v>
      </c>
      <c r="E3883">
        <f t="shared" si="313"/>
        <v>0</v>
      </c>
      <c r="F3883" t="str">
        <f t="shared" si="312"/>
        <v/>
      </c>
      <c r="J3883" s="29">
        <f>IFERROR(INDEX(JOGOS!$C$1:$P$16905,$G3883,3),"")</f>
        <v>0</v>
      </c>
      <c r="K3883" s="32">
        <f>IFERROR(INDEX(JOGOS!$C$1:$P$16905,$G3883,4),"")</f>
        <v>0</v>
      </c>
      <c r="L3883" s="32">
        <f>IFERROR(INDEX(JOGOS!$C$1:$P$16905,$G3883,5),"")</f>
        <v>0</v>
      </c>
      <c r="M3883" s="29">
        <f>IFERROR(INDEX(JOGOS!$C$1:$P$16905,$G3883,6),"")</f>
        <v>0</v>
      </c>
      <c r="N3883" s="32">
        <f>IFERROR(INDEX(JOGOS!$C$1:$P$16905,$G3883,7),"")</f>
        <v>0</v>
      </c>
      <c r="O3883" s="32">
        <f>IFERROR(INDEX(JOGOS!$C$1:$P$16905,$G3883,8),"")</f>
        <v>0</v>
      </c>
      <c r="P3883" s="32">
        <f>IFERROR(INDEX(JOGOS!$C$1:$P$16905,$G3883,9),"")</f>
        <v>0</v>
      </c>
      <c r="Q3883" s="32">
        <f>IFERROR(INDEX(JOGOS!$C$1:$P$16905,$G3883,10),"")</f>
        <v>0</v>
      </c>
      <c r="T3883" s="32">
        <f t="shared" si="314"/>
        <v>0</v>
      </c>
    </row>
    <row r="3884" spans="1:20">
      <c r="A3884" t="str">
        <f>IF(Tabela3[[#This Row],[GOL CASA]]&lt;&gt;"",Tabela3[[#This Row],[TIME CASA]],"")</f>
        <v/>
      </c>
      <c r="B3884" t="str">
        <f>IF(Tabela3[[#This Row],[GOL FORA]]&lt;&gt;"",Tabela3[[#This Row],[TIME FORA]],"")</f>
        <v/>
      </c>
      <c r="C3884">
        <f t="shared" si="310"/>
        <v>0</v>
      </c>
      <c r="D3884">
        <f t="shared" si="311"/>
        <v>0</v>
      </c>
      <c r="E3884">
        <f t="shared" si="313"/>
        <v>0</v>
      </c>
      <c r="F3884" t="str">
        <f t="shared" si="312"/>
        <v/>
      </c>
      <c r="J3884" s="29">
        <f>IFERROR(INDEX(JOGOS!$C$1:$P$16905,$G3884,3),"")</f>
        <v>0</v>
      </c>
      <c r="K3884" s="32">
        <f>IFERROR(INDEX(JOGOS!$C$1:$P$16905,$G3884,4),"")</f>
        <v>0</v>
      </c>
      <c r="L3884" s="32">
        <f>IFERROR(INDEX(JOGOS!$C$1:$P$16905,$G3884,5),"")</f>
        <v>0</v>
      </c>
      <c r="M3884" s="29">
        <f>IFERROR(INDEX(JOGOS!$C$1:$P$16905,$G3884,6),"")</f>
        <v>0</v>
      </c>
      <c r="N3884" s="32">
        <f>IFERROR(INDEX(JOGOS!$C$1:$P$16905,$G3884,7),"")</f>
        <v>0</v>
      </c>
      <c r="O3884" s="32">
        <f>IFERROR(INDEX(JOGOS!$C$1:$P$16905,$G3884,8),"")</f>
        <v>0</v>
      </c>
      <c r="P3884" s="32">
        <f>IFERROR(INDEX(JOGOS!$C$1:$P$16905,$G3884,9),"")</f>
        <v>0</v>
      </c>
      <c r="Q3884" s="32">
        <f>IFERROR(INDEX(JOGOS!$C$1:$P$16905,$G3884,10),"")</f>
        <v>0</v>
      </c>
      <c r="T3884" s="32">
        <f t="shared" si="314"/>
        <v>0</v>
      </c>
    </row>
    <row r="3885" spans="1:20">
      <c r="A3885" t="str">
        <f>IF(Tabela3[[#This Row],[GOL CASA]]&lt;&gt;"",Tabela3[[#This Row],[TIME CASA]],"")</f>
        <v/>
      </c>
      <c r="B3885" t="str">
        <f>IF(Tabela3[[#This Row],[GOL FORA]]&lt;&gt;"",Tabela3[[#This Row],[TIME FORA]],"")</f>
        <v/>
      </c>
      <c r="C3885">
        <f t="shared" si="310"/>
        <v>0</v>
      </c>
      <c r="D3885">
        <f t="shared" si="311"/>
        <v>0</v>
      </c>
      <c r="E3885">
        <f t="shared" si="313"/>
        <v>0</v>
      </c>
      <c r="F3885" t="str">
        <f t="shared" si="312"/>
        <v/>
      </c>
      <c r="J3885" s="29">
        <f>IFERROR(INDEX(JOGOS!$C$1:$P$16905,$G3885,3),"")</f>
        <v>0</v>
      </c>
      <c r="K3885" s="32">
        <f>IFERROR(INDEX(JOGOS!$C$1:$P$16905,$G3885,4),"")</f>
        <v>0</v>
      </c>
      <c r="L3885" s="32">
        <f>IFERROR(INDEX(JOGOS!$C$1:$P$16905,$G3885,5),"")</f>
        <v>0</v>
      </c>
      <c r="M3885" s="29">
        <f>IFERROR(INDEX(JOGOS!$C$1:$P$16905,$G3885,6),"")</f>
        <v>0</v>
      </c>
      <c r="N3885" s="32">
        <f>IFERROR(INDEX(JOGOS!$C$1:$P$16905,$G3885,7),"")</f>
        <v>0</v>
      </c>
      <c r="O3885" s="32">
        <f>IFERROR(INDEX(JOGOS!$C$1:$P$16905,$G3885,8),"")</f>
        <v>0</v>
      </c>
      <c r="P3885" s="32">
        <f>IFERROR(INDEX(JOGOS!$C$1:$P$16905,$G3885,9),"")</f>
        <v>0</v>
      </c>
      <c r="Q3885" s="32">
        <f>IFERROR(INDEX(JOGOS!$C$1:$P$16905,$G3885,10),"")</f>
        <v>0</v>
      </c>
      <c r="T3885" s="32">
        <f t="shared" si="314"/>
        <v>0</v>
      </c>
    </row>
    <row r="3886" spans="1:20">
      <c r="A3886" t="str">
        <f>IF(Tabela3[[#This Row],[GOL CASA]]&lt;&gt;"",Tabela3[[#This Row],[TIME CASA]],"")</f>
        <v/>
      </c>
      <c r="B3886" t="str">
        <f>IF(Tabela3[[#This Row],[GOL FORA]]&lt;&gt;"",Tabela3[[#This Row],[TIME FORA]],"")</f>
        <v/>
      </c>
      <c r="C3886">
        <f t="shared" si="310"/>
        <v>0</v>
      </c>
      <c r="D3886">
        <f t="shared" si="311"/>
        <v>0</v>
      </c>
      <c r="E3886">
        <f t="shared" si="313"/>
        <v>0</v>
      </c>
      <c r="F3886" t="str">
        <f t="shared" si="312"/>
        <v/>
      </c>
      <c r="J3886" s="29">
        <f>IFERROR(INDEX(JOGOS!$C$1:$P$16905,$G3886,3),"")</f>
        <v>0</v>
      </c>
      <c r="K3886" s="32">
        <f>IFERROR(INDEX(JOGOS!$C$1:$P$16905,$G3886,4),"")</f>
        <v>0</v>
      </c>
      <c r="L3886" s="32">
        <f>IFERROR(INDEX(JOGOS!$C$1:$P$16905,$G3886,5),"")</f>
        <v>0</v>
      </c>
      <c r="M3886" s="29">
        <f>IFERROR(INDEX(JOGOS!$C$1:$P$16905,$G3886,6),"")</f>
        <v>0</v>
      </c>
      <c r="N3886" s="32">
        <f>IFERROR(INDEX(JOGOS!$C$1:$P$16905,$G3886,7),"")</f>
        <v>0</v>
      </c>
      <c r="O3886" s="32">
        <f>IFERROR(INDEX(JOGOS!$C$1:$P$16905,$G3886,8),"")</f>
        <v>0</v>
      </c>
      <c r="P3886" s="32">
        <f>IFERROR(INDEX(JOGOS!$C$1:$P$16905,$G3886,9),"")</f>
        <v>0</v>
      </c>
      <c r="Q3886" s="32">
        <f>IFERROR(INDEX(JOGOS!$C$1:$P$16905,$G3886,10),"")</f>
        <v>0</v>
      </c>
      <c r="T3886" s="32">
        <f t="shared" si="314"/>
        <v>0</v>
      </c>
    </row>
    <row r="3887" spans="1:20">
      <c r="A3887" t="str">
        <f>IF(Tabela3[[#This Row],[GOL CASA]]&lt;&gt;"",Tabela3[[#This Row],[TIME CASA]],"")</f>
        <v/>
      </c>
      <c r="B3887" t="str">
        <f>IF(Tabela3[[#This Row],[GOL FORA]]&lt;&gt;"",Tabela3[[#This Row],[TIME FORA]],"")</f>
        <v/>
      </c>
      <c r="C3887">
        <f t="shared" si="310"/>
        <v>0</v>
      </c>
      <c r="D3887">
        <f t="shared" si="311"/>
        <v>0</v>
      </c>
      <c r="E3887">
        <f t="shared" si="313"/>
        <v>0</v>
      </c>
      <c r="F3887" t="str">
        <f t="shared" si="312"/>
        <v/>
      </c>
      <c r="J3887" s="29">
        <f>IFERROR(INDEX(JOGOS!$C$1:$P$16905,$G3887,3),"")</f>
        <v>0</v>
      </c>
      <c r="K3887" s="32">
        <f>IFERROR(INDEX(JOGOS!$C$1:$P$16905,$G3887,4),"")</f>
        <v>0</v>
      </c>
      <c r="L3887" s="32">
        <f>IFERROR(INDEX(JOGOS!$C$1:$P$16905,$G3887,5),"")</f>
        <v>0</v>
      </c>
      <c r="M3887" s="29">
        <f>IFERROR(INDEX(JOGOS!$C$1:$P$16905,$G3887,6),"")</f>
        <v>0</v>
      </c>
      <c r="N3887" s="32">
        <f>IFERROR(INDEX(JOGOS!$C$1:$P$16905,$G3887,7),"")</f>
        <v>0</v>
      </c>
      <c r="O3887" s="32">
        <f>IFERROR(INDEX(JOGOS!$C$1:$P$16905,$G3887,8),"")</f>
        <v>0</v>
      </c>
      <c r="P3887" s="32">
        <f>IFERROR(INDEX(JOGOS!$C$1:$P$16905,$G3887,9),"")</f>
        <v>0</v>
      </c>
      <c r="Q3887" s="32">
        <f>IFERROR(INDEX(JOGOS!$C$1:$P$16905,$G3887,10),"")</f>
        <v>0</v>
      </c>
      <c r="T3887" s="32">
        <f t="shared" si="314"/>
        <v>0</v>
      </c>
    </row>
    <row r="3888" spans="1:20">
      <c r="A3888" t="str">
        <f>IF(Tabela3[[#This Row],[GOL CASA]]&lt;&gt;"",Tabela3[[#This Row],[TIME CASA]],"")</f>
        <v/>
      </c>
      <c r="B3888" t="str">
        <f>IF(Tabela3[[#This Row],[GOL FORA]]&lt;&gt;"",Tabela3[[#This Row],[TIME FORA]],"")</f>
        <v/>
      </c>
      <c r="C3888">
        <f t="shared" si="310"/>
        <v>0</v>
      </c>
      <c r="D3888">
        <f t="shared" si="311"/>
        <v>0</v>
      </c>
      <c r="E3888">
        <f t="shared" si="313"/>
        <v>0</v>
      </c>
      <c r="F3888" t="str">
        <f t="shared" si="312"/>
        <v/>
      </c>
      <c r="J3888" s="29">
        <f>IFERROR(INDEX(JOGOS!$C$1:$P$16905,$G3888,3),"")</f>
        <v>0</v>
      </c>
      <c r="K3888" s="32">
        <f>IFERROR(INDEX(JOGOS!$C$1:$P$16905,$G3888,4),"")</f>
        <v>0</v>
      </c>
      <c r="L3888" s="32">
        <f>IFERROR(INDEX(JOGOS!$C$1:$P$16905,$G3888,5),"")</f>
        <v>0</v>
      </c>
      <c r="M3888" s="29">
        <f>IFERROR(INDEX(JOGOS!$C$1:$P$16905,$G3888,6),"")</f>
        <v>0</v>
      </c>
      <c r="N3888" s="32">
        <f>IFERROR(INDEX(JOGOS!$C$1:$P$16905,$G3888,7),"")</f>
        <v>0</v>
      </c>
      <c r="O3888" s="32">
        <f>IFERROR(INDEX(JOGOS!$C$1:$P$16905,$G3888,8),"")</f>
        <v>0</v>
      </c>
      <c r="P3888" s="32">
        <f>IFERROR(INDEX(JOGOS!$C$1:$P$16905,$G3888,9),"")</f>
        <v>0</v>
      </c>
      <c r="Q3888" s="32">
        <f>IFERROR(INDEX(JOGOS!$C$1:$P$16905,$G3888,10),"")</f>
        <v>0</v>
      </c>
      <c r="T3888" s="32">
        <f t="shared" si="314"/>
        <v>0</v>
      </c>
    </row>
    <row r="3889" spans="1:20">
      <c r="A3889" t="str">
        <f>IF(Tabela3[[#This Row],[GOL CASA]]&lt;&gt;"",Tabela3[[#This Row],[TIME CASA]],"")</f>
        <v/>
      </c>
      <c r="B3889" t="str">
        <f>IF(Tabela3[[#This Row],[GOL FORA]]&lt;&gt;"",Tabela3[[#This Row],[TIME FORA]],"")</f>
        <v/>
      </c>
      <c r="C3889">
        <f t="shared" si="310"/>
        <v>0</v>
      </c>
      <c r="D3889">
        <f t="shared" si="311"/>
        <v>0</v>
      </c>
      <c r="E3889">
        <f t="shared" si="313"/>
        <v>0</v>
      </c>
      <c r="F3889" t="str">
        <f t="shared" si="312"/>
        <v/>
      </c>
      <c r="J3889" s="29">
        <f>IFERROR(INDEX(JOGOS!$C$1:$P$16905,$G3889,3),"")</f>
        <v>0</v>
      </c>
      <c r="K3889" s="32">
        <f>IFERROR(INDEX(JOGOS!$C$1:$P$16905,$G3889,4),"")</f>
        <v>0</v>
      </c>
      <c r="L3889" s="32">
        <f>IFERROR(INDEX(JOGOS!$C$1:$P$16905,$G3889,5),"")</f>
        <v>0</v>
      </c>
      <c r="M3889" s="29">
        <f>IFERROR(INDEX(JOGOS!$C$1:$P$16905,$G3889,6),"")</f>
        <v>0</v>
      </c>
      <c r="N3889" s="32">
        <f>IFERROR(INDEX(JOGOS!$C$1:$P$16905,$G3889,7),"")</f>
        <v>0</v>
      </c>
      <c r="O3889" s="32">
        <f>IFERROR(INDEX(JOGOS!$C$1:$P$16905,$G3889,8),"")</f>
        <v>0</v>
      </c>
      <c r="P3889" s="32">
        <f>IFERROR(INDEX(JOGOS!$C$1:$P$16905,$G3889,9),"")</f>
        <v>0</v>
      </c>
      <c r="Q3889" s="32">
        <f>IFERROR(INDEX(JOGOS!$C$1:$P$16905,$G3889,10),"")</f>
        <v>0</v>
      </c>
      <c r="T3889" s="32">
        <f t="shared" si="314"/>
        <v>0</v>
      </c>
    </row>
    <row r="3890" spans="1:20">
      <c r="A3890" t="str">
        <f>IF(Tabela3[[#This Row],[GOL CASA]]&lt;&gt;"",Tabela3[[#This Row],[TIME CASA]],"")</f>
        <v/>
      </c>
      <c r="B3890" t="str">
        <f>IF(Tabela3[[#This Row],[GOL FORA]]&lt;&gt;"",Tabela3[[#This Row],[TIME FORA]],"")</f>
        <v/>
      </c>
      <c r="C3890">
        <f t="shared" si="310"/>
        <v>0</v>
      </c>
      <c r="D3890">
        <f t="shared" si="311"/>
        <v>0</v>
      </c>
      <c r="E3890">
        <f t="shared" si="313"/>
        <v>0</v>
      </c>
      <c r="F3890" t="str">
        <f t="shared" si="312"/>
        <v/>
      </c>
      <c r="J3890" s="29">
        <f>IFERROR(INDEX(JOGOS!$C$1:$P$16905,$G3890,3),"")</f>
        <v>0</v>
      </c>
      <c r="K3890" s="32">
        <f>IFERROR(INDEX(JOGOS!$C$1:$P$16905,$G3890,4),"")</f>
        <v>0</v>
      </c>
      <c r="L3890" s="32">
        <f>IFERROR(INDEX(JOGOS!$C$1:$P$16905,$G3890,5),"")</f>
        <v>0</v>
      </c>
      <c r="M3890" s="29">
        <f>IFERROR(INDEX(JOGOS!$C$1:$P$16905,$G3890,6),"")</f>
        <v>0</v>
      </c>
      <c r="N3890" s="32">
        <f>IFERROR(INDEX(JOGOS!$C$1:$P$16905,$G3890,7),"")</f>
        <v>0</v>
      </c>
      <c r="O3890" s="32">
        <f>IFERROR(INDEX(JOGOS!$C$1:$P$16905,$G3890,8),"")</f>
        <v>0</v>
      </c>
      <c r="P3890" s="32">
        <f>IFERROR(INDEX(JOGOS!$C$1:$P$16905,$G3890,9),"")</f>
        <v>0</v>
      </c>
      <c r="Q3890" s="32">
        <f>IFERROR(INDEX(JOGOS!$C$1:$P$16905,$G3890,10),"")</f>
        <v>0</v>
      </c>
      <c r="T3890" s="32">
        <f t="shared" si="314"/>
        <v>0</v>
      </c>
    </row>
    <row r="3891" spans="1:20">
      <c r="A3891" t="str">
        <f>IF(Tabela3[[#This Row],[GOL CASA]]&lt;&gt;"",Tabela3[[#This Row],[TIME CASA]],"")</f>
        <v/>
      </c>
      <c r="B3891" t="str">
        <f>IF(Tabela3[[#This Row],[GOL FORA]]&lt;&gt;"",Tabela3[[#This Row],[TIME FORA]],"")</f>
        <v/>
      </c>
      <c r="C3891">
        <f t="shared" si="310"/>
        <v>0</v>
      </c>
      <c r="D3891">
        <f t="shared" si="311"/>
        <v>0</v>
      </c>
      <c r="E3891">
        <f t="shared" si="313"/>
        <v>0</v>
      </c>
      <c r="F3891" t="str">
        <f t="shared" si="312"/>
        <v/>
      </c>
      <c r="J3891" s="29">
        <f>IFERROR(INDEX(JOGOS!$C$1:$P$16905,$G3891,3),"")</f>
        <v>0</v>
      </c>
      <c r="K3891" s="32">
        <f>IFERROR(INDEX(JOGOS!$C$1:$P$16905,$G3891,4),"")</f>
        <v>0</v>
      </c>
      <c r="L3891" s="32">
        <f>IFERROR(INDEX(JOGOS!$C$1:$P$16905,$G3891,5),"")</f>
        <v>0</v>
      </c>
      <c r="M3891" s="29">
        <f>IFERROR(INDEX(JOGOS!$C$1:$P$16905,$G3891,6),"")</f>
        <v>0</v>
      </c>
      <c r="N3891" s="32">
        <f>IFERROR(INDEX(JOGOS!$C$1:$P$16905,$G3891,7),"")</f>
        <v>0</v>
      </c>
      <c r="O3891" s="32">
        <f>IFERROR(INDEX(JOGOS!$C$1:$P$16905,$G3891,8),"")</f>
        <v>0</v>
      </c>
      <c r="P3891" s="32">
        <f>IFERROR(INDEX(JOGOS!$C$1:$P$16905,$G3891,9),"")</f>
        <v>0</v>
      </c>
      <c r="Q3891" s="32">
        <f>IFERROR(INDEX(JOGOS!$C$1:$P$16905,$G3891,10),"")</f>
        <v>0</v>
      </c>
      <c r="T3891" s="32">
        <f t="shared" si="314"/>
        <v>0</v>
      </c>
    </row>
    <row r="3892" spans="1:20">
      <c r="A3892" t="str">
        <f>IF(Tabela3[[#This Row],[GOL CASA]]&lt;&gt;"",Tabela3[[#This Row],[TIME CASA]],"")</f>
        <v/>
      </c>
      <c r="B3892" t="str">
        <f>IF(Tabela3[[#This Row],[GOL FORA]]&lt;&gt;"",Tabela3[[#This Row],[TIME FORA]],"")</f>
        <v/>
      </c>
      <c r="C3892">
        <f t="shared" si="310"/>
        <v>0</v>
      </c>
      <c r="D3892">
        <f t="shared" si="311"/>
        <v>0</v>
      </c>
      <c r="E3892">
        <f t="shared" si="313"/>
        <v>0</v>
      </c>
      <c r="F3892" t="str">
        <f t="shared" si="312"/>
        <v/>
      </c>
      <c r="J3892" s="29">
        <f>IFERROR(INDEX(JOGOS!$C$1:$P$16905,$G3892,3),"")</f>
        <v>0</v>
      </c>
      <c r="K3892" s="32">
        <f>IFERROR(INDEX(JOGOS!$C$1:$P$16905,$G3892,4),"")</f>
        <v>0</v>
      </c>
      <c r="L3892" s="32">
        <f>IFERROR(INDEX(JOGOS!$C$1:$P$16905,$G3892,5),"")</f>
        <v>0</v>
      </c>
      <c r="M3892" s="29">
        <f>IFERROR(INDEX(JOGOS!$C$1:$P$16905,$G3892,6),"")</f>
        <v>0</v>
      </c>
      <c r="N3892" s="32">
        <f>IFERROR(INDEX(JOGOS!$C$1:$P$16905,$G3892,7),"")</f>
        <v>0</v>
      </c>
      <c r="O3892" s="32">
        <f>IFERROR(INDEX(JOGOS!$C$1:$P$16905,$G3892,8),"")</f>
        <v>0</v>
      </c>
      <c r="P3892" s="32">
        <f>IFERROR(INDEX(JOGOS!$C$1:$P$16905,$G3892,9),"")</f>
        <v>0</v>
      </c>
      <c r="Q3892" s="32">
        <f>IFERROR(INDEX(JOGOS!$C$1:$P$16905,$G3892,10),"")</f>
        <v>0</v>
      </c>
      <c r="T3892" s="32">
        <f t="shared" si="314"/>
        <v>0</v>
      </c>
    </row>
    <row r="3893" spans="1:20">
      <c r="A3893" t="str">
        <f>IF(Tabela3[[#This Row],[GOL CASA]]&lt;&gt;"",Tabela3[[#This Row],[TIME CASA]],"")</f>
        <v/>
      </c>
      <c r="B3893" t="str">
        <f>IF(Tabela3[[#This Row],[GOL FORA]]&lt;&gt;"",Tabela3[[#This Row],[TIME FORA]],"")</f>
        <v/>
      </c>
      <c r="C3893">
        <f t="shared" si="310"/>
        <v>0</v>
      </c>
      <c r="D3893">
        <f t="shared" si="311"/>
        <v>0</v>
      </c>
      <c r="E3893">
        <f t="shared" si="313"/>
        <v>0</v>
      </c>
      <c r="F3893" t="str">
        <f t="shared" si="312"/>
        <v/>
      </c>
      <c r="J3893" s="29">
        <f>IFERROR(INDEX(JOGOS!$C$1:$P$16905,$G3893,3),"")</f>
        <v>0</v>
      </c>
      <c r="K3893" s="32">
        <f>IFERROR(INDEX(JOGOS!$C$1:$P$16905,$G3893,4),"")</f>
        <v>0</v>
      </c>
      <c r="L3893" s="32">
        <f>IFERROR(INDEX(JOGOS!$C$1:$P$16905,$G3893,5),"")</f>
        <v>0</v>
      </c>
      <c r="M3893" s="29">
        <f>IFERROR(INDEX(JOGOS!$C$1:$P$16905,$G3893,6),"")</f>
        <v>0</v>
      </c>
      <c r="N3893" s="32">
        <f>IFERROR(INDEX(JOGOS!$C$1:$P$16905,$G3893,7),"")</f>
        <v>0</v>
      </c>
      <c r="O3893" s="32">
        <f>IFERROR(INDEX(JOGOS!$C$1:$P$16905,$G3893,8),"")</f>
        <v>0</v>
      </c>
      <c r="P3893" s="32">
        <f>IFERROR(INDEX(JOGOS!$C$1:$P$16905,$G3893,9),"")</f>
        <v>0</v>
      </c>
      <c r="Q3893" s="32">
        <f>IFERROR(INDEX(JOGOS!$C$1:$P$16905,$G3893,10),"")</f>
        <v>0</v>
      </c>
      <c r="T3893" s="32">
        <f t="shared" si="314"/>
        <v>0</v>
      </c>
    </row>
    <row r="3894" spans="1:20">
      <c r="A3894" t="str">
        <f>IF(Tabela3[[#This Row],[GOL CASA]]&lt;&gt;"",Tabela3[[#This Row],[TIME CASA]],"")</f>
        <v/>
      </c>
      <c r="B3894" t="str">
        <f>IF(Tabela3[[#This Row],[GOL FORA]]&lt;&gt;"",Tabela3[[#This Row],[TIME FORA]],"")</f>
        <v/>
      </c>
      <c r="C3894">
        <f t="shared" si="310"/>
        <v>0</v>
      </c>
      <c r="D3894">
        <f t="shared" si="311"/>
        <v>0</v>
      </c>
      <c r="E3894">
        <f t="shared" si="313"/>
        <v>0</v>
      </c>
      <c r="F3894" t="str">
        <f t="shared" si="312"/>
        <v/>
      </c>
      <c r="J3894" s="29">
        <f>IFERROR(INDEX(JOGOS!$C$1:$P$16905,$G3894,3),"")</f>
        <v>0</v>
      </c>
      <c r="K3894" s="32">
        <f>IFERROR(INDEX(JOGOS!$C$1:$P$16905,$G3894,4),"")</f>
        <v>0</v>
      </c>
      <c r="L3894" s="32">
        <f>IFERROR(INDEX(JOGOS!$C$1:$P$16905,$G3894,5),"")</f>
        <v>0</v>
      </c>
      <c r="M3894" s="29">
        <f>IFERROR(INDEX(JOGOS!$C$1:$P$16905,$G3894,6),"")</f>
        <v>0</v>
      </c>
      <c r="N3894" s="32">
        <f>IFERROR(INDEX(JOGOS!$C$1:$P$16905,$G3894,7),"")</f>
        <v>0</v>
      </c>
      <c r="O3894" s="32">
        <f>IFERROR(INDEX(JOGOS!$C$1:$P$16905,$G3894,8),"")</f>
        <v>0</v>
      </c>
      <c r="P3894" s="32">
        <f>IFERROR(INDEX(JOGOS!$C$1:$P$16905,$G3894,9),"")</f>
        <v>0</v>
      </c>
      <c r="Q3894" s="32">
        <f>IFERROR(INDEX(JOGOS!$C$1:$P$16905,$G3894,10),"")</f>
        <v>0</v>
      </c>
      <c r="T3894" s="32">
        <f t="shared" si="314"/>
        <v>0</v>
      </c>
    </row>
    <row r="3895" spans="1:20">
      <c r="A3895" t="str">
        <f>IF(Tabela3[[#This Row],[GOL CASA]]&lt;&gt;"",Tabela3[[#This Row],[TIME CASA]],"")</f>
        <v/>
      </c>
      <c r="B3895" t="str">
        <f>IF(Tabela3[[#This Row],[GOL FORA]]&lt;&gt;"",Tabela3[[#This Row],[TIME FORA]],"")</f>
        <v/>
      </c>
      <c r="C3895">
        <f t="shared" si="310"/>
        <v>0</v>
      </c>
      <c r="D3895">
        <f t="shared" si="311"/>
        <v>0</v>
      </c>
      <c r="E3895">
        <f t="shared" si="313"/>
        <v>0</v>
      </c>
      <c r="F3895" t="str">
        <f t="shared" si="312"/>
        <v/>
      </c>
      <c r="J3895" s="29">
        <f>IFERROR(INDEX(JOGOS!$C$1:$P$16905,$G3895,3),"")</f>
        <v>0</v>
      </c>
      <c r="K3895" s="32">
        <f>IFERROR(INDEX(JOGOS!$C$1:$P$16905,$G3895,4),"")</f>
        <v>0</v>
      </c>
      <c r="L3895" s="32">
        <f>IFERROR(INDEX(JOGOS!$C$1:$P$16905,$G3895,5),"")</f>
        <v>0</v>
      </c>
      <c r="M3895" s="29">
        <f>IFERROR(INDEX(JOGOS!$C$1:$P$16905,$G3895,6),"")</f>
        <v>0</v>
      </c>
      <c r="N3895" s="32">
        <f>IFERROR(INDEX(JOGOS!$C$1:$P$16905,$G3895,7),"")</f>
        <v>0</v>
      </c>
      <c r="O3895" s="32">
        <f>IFERROR(INDEX(JOGOS!$C$1:$P$16905,$G3895,8),"")</f>
        <v>0</v>
      </c>
      <c r="P3895" s="32">
        <f>IFERROR(INDEX(JOGOS!$C$1:$P$16905,$G3895,9),"")</f>
        <v>0</v>
      </c>
      <c r="Q3895" s="32">
        <f>IFERROR(INDEX(JOGOS!$C$1:$P$16905,$G3895,10),"")</f>
        <v>0</v>
      </c>
      <c r="T3895" s="32">
        <f t="shared" si="314"/>
        <v>0</v>
      </c>
    </row>
    <row r="3896" spans="1:20">
      <c r="A3896" t="str">
        <f>IF(Tabela3[[#This Row],[GOL CASA]]&lt;&gt;"",Tabela3[[#This Row],[TIME CASA]],"")</f>
        <v/>
      </c>
      <c r="B3896" t="str">
        <f>IF(Tabela3[[#This Row],[GOL FORA]]&lt;&gt;"",Tabela3[[#This Row],[TIME FORA]],"")</f>
        <v/>
      </c>
      <c r="C3896">
        <f t="shared" si="310"/>
        <v>0</v>
      </c>
      <c r="D3896">
        <f t="shared" si="311"/>
        <v>0</v>
      </c>
      <c r="E3896">
        <f t="shared" si="313"/>
        <v>0</v>
      </c>
      <c r="F3896" t="str">
        <f t="shared" si="312"/>
        <v/>
      </c>
      <c r="J3896" s="29">
        <f>IFERROR(INDEX(JOGOS!$C$1:$P$16905,$G3896,3),"")</f>
        <v>0</v>
      </c>
      <c r="K3896" s="32">
        <f>IFERROR(INDEX(JOGOS!$C$1:$P$16905,$G3896,4),"")</f>
        <v>0</v>
      </c>
      <c r="L3896" s="32">
        <f>IFERROR(INDEX(JOGOS!$C$1:$P$16905,$G3896,5),"")</f>
        <v>0</v>
      </c>
      <c r="M3896" s="29">
        <f>IFERROR(INDEX(JOGOS!$C$1:$P$16905,$G3896,6),"")</f>
        <v>0</v>
      </c>
      <c r="N3896" s="32">
        <f>IFERROR(INDEX(JOGOS!$C$1:$P$16905,$G3896,7),"")</f>
        <v>0</v>
      </c>
      <c r="O3896" s="32">
        <f>IFERROR(INDEX(JOGOS!$C$1:$P$16905,$G3896,8),"")</f>
        <v>0</v>
      </c>
      <c r="P3896" s="32">
        <f>IFERROR(INDEX(JOGOS!$C$1:$P$16905,$G3896,9),"")</f>
        <v>0</v>
      </c>
      <c r="Q3896" s="32">
        <f>IFERROR(INDEX(JOGOS!$C$1:$P$16905,$G3896,10),"")</f>
        <v>0</v>
      </c>
      <c r="T3896" s="32">
        <f t="shared" si="314"/>
        <v>0</v>
      </c>
    </row>
    <row r="3897" spans="1:20">
      <c r="A3897" t="str">
        <f>IF(Tabela3[[#This Row],[GOL CASA]]&lt;&gt;"",Tabela3[[#This Row],[TIME CASA]],"")</f>
        <v/>
      </c>
      <c r="B3897" t="str">
        <f>IF(Tabela3[[#This Row],[GOL FORA]]&lt;&gt;"",Tabela3[[#This Row],[TIME FORA]],"")</f>
        <v/>
      </c>
      <c r="C3897">
        <f t="shared" si="310"/>
        <v>0</v>
      </c>
      <c r="D3897">
        <f t="shared" si="311"/>
        <v>0</v>
      </c>
      <c r="E3897">
        <f t="shared" si="313"/>
        <v>0</v>
      </c>
      <c r="F3897" t="str">
        <f t="shared" si="312"/>
        <v/>
      </c>
      <c r="J3897" s="29">
        <f>IFERROR(INDEX(JOGOS!$C$1:$P$16905,$G3897,3),"")</f>
        <v>0</v>
      </c>
      <c r="K3897" s="32">
        <f>IFERROR(INDEX(JOGOS!$C$1:$P$16905,$G3897,4),"")</f>
        <v>0</v>
      </c>
      <c r="L3897" s="32">
        <f>IFERROR(INDEX(JOGOS!$C$1:$P$16905,$G3897,5),"")</f>
        <v>0</v>
      </c>
      <c r="M3897" s="29">
        <f>IFERROR(INDEX(JOGOS!$C$1:$P$16905,$G3897,6),"")</f>
        <v>0</v>
      </c>
      <c r="N3897" s="32">
        <f>IFERROR(INDEX(JOGOS!$C$1:$P$16905,$G3897,7),"")</f>
        <v>0</v>
      </c>
      <c r="O3897" s="32">
        <f>IFERROR(INDEX(JOGOS!$C$1:$P$16905,$G3897,8),"")</f>
        <v>0</v>
      </c>
      <c r="P3897" s="32">
        <f>IFERROR(INDEX(JOGOS!$C$1:$P$16905,$G3897,9),"")</f>
        <v>0</v>
      </c>
      <c r="Q3897" s="32">
        <f>IFERROR(INDEX(JOGOS!$C$1:$P$16905,$G3897,10),"")</f>
        <v>0</v>
      </c>
      <c r="T3897" s="32">
        <f t="shared" si="314"/>
        <v>0</v>
      </c>
    </row>
    <row r="3898" spans="1:20">
      <c r="A3898" t="str">
        <f>IF(Tabela3[[#This Row],[GOL CASA]]&lt;&gt;"",Tabela3[[#This Row],[TIME CASA]],"")</f>
        <v/>
      </c>
      <c r="B3898" t="str">
        <f>IF(Tabela3[[#This Row],[GOL FORA]]&lt;&gt;"",Tabela3[[#This Row],[TIME FORA]],"")</f>
        <v/>
      </c>
      <c r="C3898">
        <f t="shared" si="310"/>
        <v>0</v>
      </c>
      <c r="D3898">
        <f t="shared" si="311"/>
        <v>0</v>
      </c>
      <c r="E3898">
        <f t="shared" si="313"/>
        <v>0</v>
      </c>
      <c r="F3898" t="str">
        <f t="shared" si="312"/>
        <v/>
      </c>
      <c r="J3898" s="29">
        <f>IFERROR(INDEX(JOGOS!$C$1:$P$16905,$G3898,3),"")</f>
        <v>0</v>
      </c>
      <c r="K3898" s="32">
        <f>IFERROR(INDEX(JOGOS!$C$1:$P$16905,$G3898,4),"")</f>
        <v>0</v>
      </c>
      <c r="L3898" s="32">
        <f>IFERROR(INDEX(JOGOS!$C$1:$P$16905,$G3898,5),"")</f>
        <v>0</v>
      </c>
      <c r="M3898" s="29">
        <f>IFERROR(INDEX(JOGOS!$C$1:$P$16905,$G3898,6),"")</f>
        <v>0</v>
      </c>
      <c r="N3898" s="32">
        <f>IFERROR(INDEX(JOGOS!$C$1:$P$16905,$G3898,7),"")</f>
        <v>0</v>
      </c>
      <c r="O3898" s="32">
        <f>IFERROR(INDEX(JOGOS!$C$1:$P$16905,$G3898,8),"")</f>
        <v>0</v>
      </c>
      <c r="P3898" s="32">
        <f>IFERROR(INDEX(JOGOS!$C$1:$P$16905,$G3898,9),"")</f>
        <v>0</v>
      </c>
      <c r="Q3898" s="32">
        <f>IFERROR(INDEX(JOGOS!$C$1:$P$16905,$G3898,10),"")</f>
        <v>0</v>
      </c>
      <c r="T3898" s="32">
        <f t="shared" si="314"/>
        <v>0</v>
      </c>
    </row>
    <row r="3899" spans="1:20">
      <c r="A3899" t="str">
        <f>IF(Tabela3[[#This Row],[GOL CASA]]&lt;&gt;"",Tabela3[[#This Row],[TIME CASA]],"")</f>
        <v/>
      </c>
      <c r="B3899" t="str">
        <f>IF(Tabela3[[#This Row],[GOL FORA]]&lt;&gt;"",Tabela3[[#This Row],[TIME FORA]],"")</f>
        <v/>
      </c>
      <c r="C3899">
        <f t="shared" si="310"/>
        <v>0</v>
      </c>
      <c r="D3899">
        <f t="shared" si="311"/>
        <v>0</v>
      </c>
      <c r="E3899">
        <f t="shared" si="313"/>
        <v>0</v>
      </c>
      <c r="F3899" t="str">
        <f t="shared" si="312"/>
        <v/>
      </c>
      <c r="J3899" s="29">
        <f>IFERROR(INDEX(JOGOS!$C$1:$P$16905,$G3899,3),"")</f>
        <v>0</v>
      </c>
      <c r="K3899" s="32">
        <f>IFERROR(INDEX(JOGOS!$C$1:$P$16905,$G3899,4),"")</f>
        <v>0</v>
      </c>
      <c r="L3899" s="32">
        <f>IFERROR(INDEX(JOGOS!$C$1:$P$16905,$G3899,5),"")</f>
        <v>0</v>
      </c>
      <c r="M3899" s="29">
        <f>IFERROR(INDEX(JOGOS!$C$1:$P$16905,$G3899,6),"")</f>
        <v>0</v>
      </c>
      <c r="N3899" s="32">
        <f>IFERROR(INDEX(JOGOS!$C$1:$P$16905,$G3899,7),"")</f>
        <v>0</v>
      </c>
      <c r="O3899" s="32">
        <f>IFERROR(INDEX(JOGOS!$C$1:$P$16905,$G3899,8),"")</f>
        <v>0</v>
      </c>
      <c r="P3899" s="32">
        <f>IFERROR(INDEX(JOGOS!$C$1:$P$16905,$G3899,9),"")</f>
        <v>0</v>
      </c>
      <c r="Q3899" s="32">
        <f>IFERROR(INDEX(JOGOS!$C$1:$P$16905,$G3899,10),"")</f>
        <v>0</v>
      </c>
      <c r="T3899" s="32">
        <f t="shared" si="314"/>
        <v>0</v>
      </c>
    </row>
    <row r="3900" spans="1:20">
      <c r="A3900" t="str">
        <f>IF(Tabela3[[#This Row],[GOL CASA]]&lt;&gt;"",Tabela3[[#This Row],[TIME CASA]],"")</f>
        <v/>
      </c>
      <c r="B3900" t="str">
        <f>IF(Tabela3[[#This Row],[GOL FORA]]&lt;&gt;"",Tabela3[[#This Row],[TIME FORA]],"")</f>
        <v/>
      </c>
      <c r="C3900">
        <f t="shared" si="310"/>
        <v>0</v>
      </c>
      <c r="D3900">
        <f t="shared" si="311"/>
        <v>0</v>
      </c>
      <c r="E3900">
        <f t="shared" si="313"/>
        <v>0</v>
      </c>
      <c r="F3900" t="str">
        <f t="shared" si="312"/>
        <v/>
      </c>
      <c r="J3900" s="29">
        <f>IFERROR(INDEX(JOGOS!$C$1:$P$16905,$G3900,3),"")</f>
        <v>0</v>
      </c>
      <c r="K3900" s="32">
        <f>IFERROR(INDEX(JOGOS!$C$1:$P$16905,$G3900,4),"")</f>
        <v>0</v>
      </c>
      <c r="L3900" s="32">
        <f>IFERROR(INDEX(JOGOS!$C$1:$P$16905,$G3900,5),"")</f>
        <v>0</v>
      </c>
      <c r="M3900" s="29">
        <f>IFERROR(INDEX(JOGOS!$C$1:$P$16905,$G3900,6),"")</f>
        <v>0</v>
      </c>
      <c r="N3900" s="32">
        <f>IFERROR(INDEX(JOGOS!$C$1:$P$16905,$G3900,7),"")</f>
        <v>0</v>
      </c>
      <c r="O3900" s="32">
        <f>IFERROR(INDEX(JOGOS!$C$1:$P$16905,$G3900,8),"")</f>
        <v>0</v>
      </c>
      <c r="P3900" s="32">
        <f>IFERROR(INDEX(JOGOS!$C$1:$P$16905,$G3900,9),"")</f>
        <v>0</v>
      </c>
      <c r="Q3900" s="32">
        <f>IFERROR(INDEX(JOGOS!$C$1:$P$16905,$G3900,10),"")</f>
        <v>0</v>
      </c>
      <c r="T3900" s="32">
        <f t="shared" si="314"/>
        <v>0</v>
      </c>
    </row>
    <row r="3901" spans="1:20">
      <c r="A3901" t="str">
        <f>IF(Tabela3[[#This Row],[GOL CASA]]&lt;&gt;"",Tabela3[[#This Row],[TIME CASA]],"")</f>
        <v/>
      </c>
      <c r="B3901" t="str">
        <f>IF(Tabela3[[#This Row],[GOL FORA]]&lt;&gt;"",Tabela3[[#This Row],[TIME FORA]],"")</f>
        <v/>
      </c>
      <c r="C3901">
        <f t="shared" si="310"/>
        <v>0</v>
      </c>
      <c r="D3901">
        <f t="shared" si="311"/>
        <v>0</v>
      </c>
      <c r="E3901">
        <f t="shared" si="313"/>
        <v>0</v>
      </c>
      <c r="F3901" t="str">
        <f t="shared" si="312"/>
        <v/>
      </c>
      <c r="J3901" s="29">
        <f>IFERROR(INDEX(JOGOS!$C$1:$P$16905,$G3901,3),"")</f>
        <v>0</v>
      </c>
      <c r="K3901" s="32">
        <f>IFERROR(INDEX(JOGOS!$C$1:$P$16905,$G3901,4),"")</f>
        <v>0</v>
      </c>
      <c r="L3901" s="32">
        <f>IFERROR(INDEX(JOGOS!$C$1:$P$16905,$G3901,5),"")</f>
        <v>0</v>
      </c>
      <c r="M3901" s="29">
        <f>IFERROR(INDEX(JOGOS!$C$1:$P$16905,$G3901,6),"")</f>
        <v>0</v>
      </c>
      <c r="N3901" s="32">
        <f>IFERROR(INDEX(JOGOS!$C$1:$P$16905,$G3901,7),"")</f>
        <v>0</v>
      </c>
      <c r="O3901" s="32">
        <f>IFERROR(INDEX(JOGOS!$C$1:$P$16905,$G3901,8),"")</f>
        <v>0</v>
      </c>
      <c r="P3901" s="32">
        <f>IFERROR(INDEX(JOGOS!$C$1:$P$16905,$G3901,9),"")</f>
        <v>0</v>
      </c>
      <c r="Q3901" s="32">
        <f>IFERROR(INDEX(JOGOS!$C$1:$P$16905,$G3901,10),"")</f>
        <v>0</v>
      </c>
      <c r="T3901" s="32">
        <f t="shared" si="314"/>
        <v>0</v>
      </c>
    </row>
    <row r="3902" spans="1:20">
      <c r="A3902" t="str">
        <f>IF(Tabela3[[#This Row],[GOL CASA]]&lt;&gt;"",Tabela3[[#This Row],[TIME CASA]],"")</f>
        <v/>
      </c>
      <c r="B3902" t="str">
        <f>IF(Tabela3[[#This Row],[GOL FORA]]&lt;&gt;"",Tabela3[[#This Row],[TIME FORA]],"")</f>
        <v/>
      </c>
      <c r="C3902">
        <f t="shared" si="310"/>
        <v>0</v>
      </c>
      <c r="D3902">
        <f t="shared" si="311"/>
        <v>0</v>
      </c>
      <c r="E3902">
        <f t="shared" si="313"/>
        <v>0</v>
      </c>
      <c r="F3902" t="str">
        <f t="shared" si="312"/>
        <v/>
      </c>
      <c r="J3902" s="29">
        <f>IFERROR(INDEX(JOGOS!$C$1:$P$16905,$G3902,3),"")</f>
        <v>0</v>
      </c>
      <c r="K3902" s="32">
        <f>IFERROR(INDEX(JOGOS!$C$1:$P$16905,$G3902,4),"")</f>
        <v>0</v>
      </c>
      <c r="L3902" s="32">
        <f>IFERROR(INDEX(JOGOS!$C$1:$P$16905,$G3902,5),"")</f>
        <v>0</v>
      </c>
      <c r="M3902" s="29">
        <f>IFERROR(INDEX(JOGOS!$C$1:$P$16905,$G3902,6),"")</f>
        <v>0</v>
      </c>
      <c r="N3902" s="32">
        <f>IFERROR(INDEX(JOGOS!$C$1:$P$16905,$G3902,7),"")</f>
        <v>0</v>
      </c>
      <c r="O3902" s="32">
        <f>IFERROR(INDEX(JOGOS!$C$1:$P$16905,$G3902,8),"")</f>
        <v>0</v>
      </c>
      <c r="P3902" s="32">
        <f>IFERROR(INDEX(JOGOS!$C$1:$P$16905,$G3902,9),"")</f>
        <v>0</v>
      </c>
      <c r="Q3902" s="32">
        <f>IFERROR(INDEX(JOGOS!$C$1:$P$16905,$G3902,10),"")</f>
        <v>0</v>
      </c>
      <c r="T3902" s="32">
        <f t="shared" si="314"/>
        <v>0</v>
      </c>
    </row>
    <row r="3903" spans="1:20">
      <c r="A3903" t="str">
        <f>IF(Tabela3[[#This Row],[GOL CASA]]&lt;&gt;"",Tabela3[[#This Row],[TIME CASA]],"")</f>
        <v/>
      </c>
      <c r="B3903" t="str">
        <f>IF(Tabela3[[#This Row],[GOL FORA]]&lt;&gt;"",Tabela3[[#This Row],[TIME FORA]],"")</f>
        <v/>
      </c>
      <c r="C3903">
        <f t="shared" si="310"/>
        <v>0</v>
      </c>
      <c r="D3903">
        <f t="shared" si="311"/>
        <v>0</v>
      </c>
      <c r="E3903">
        <f t="shared" si="313"/>
        <v>0</v>
      </c>
      <c r="F3903" t="str">
        <f t="shared" si="312"/>
        <v/>
      </c>
      <c r="J3903" s="29">
        <f>IFERROR(INDEX(JOGOS!$C$1:$P$16905,$G3903,3),"")</f>
        <v>0</v>
      </c>
      <c r="K3903" s="32">
        <f>IFERROR(INDEX(JOGOS!$C$1:$P$16905,$G3903,4),"")</f>
        <v>0</v>
      </c>
      <c r="L3903" s="32">
        <f>IFERROR(INDEX(JOGOS!$C$1:$P$16905,$G3903,5),"")</f>
        <v>0</v>
      </c>
      <c r="M3903" s="29">
        <f>IFERROR(INDEX(JOGOS!$C$1:$P$16905,$G3903,6),"")</f>
        <v>0</v>
      </c>
      <c r="N3903" s="32">
        <f>IFERROR(INDEX(JOGOS!$C$1:$P$16905,$G3903,7),"")</f>
        <v>0</v>
      </c>
      <c r="O3903" s="32">
        <f>IFERROR(INDEX(JOGOS!$C$1:$P$16905,$G3903,8),"")</f>
        <v>0</v>
      </c>
      <c r="P3903" s="32">
        <f>IFERROR(INDEX(JOGOS!$C$1:$P$16905,$G3903,9),"")</f>
        <v>0</v>
      </c>
      <c r="Q3903" s="32">
        <f>IFERROR(INDEX(JOGOS!$C$1:$P$16905,$G3903,10),"")</f>
        <v>0</v>
      </c>
      <c r="T3903" s="32">
        <f t="shared" si="314"/>
        <v>0</v>
      </c>
    </row>
    <row r="3904" spans="1:20">
      <c r="A3904" t="str">
        <f>IF(Tabela3[[#This Row],[GOL CASA]]&lt;&gt;"",Tabela3[[#This Row],[TIME CASA]],"")</f>
        <v/>
      </c>
      <c r="B3904" t="str">
        <f>IF(Tabela3[[#This Row],[GOL FORA]]&lt;&gt;"",Tabela3[[#This Row],[TIME FORA]],"")</f>
        <v/>
      </c>
      <c r="C3904">
        <f t="shared" si="310"/>
        <v>0</v>
      </c>
      <c r="D3904">
        <f t="shared" si="311"/>
        <v>0</v>
      </c>
      <c r="E3904">
        <f t="shared" si="313"/>
        <v>0</v>
      </c>
      <c r="F3904" t="str">
        <f t="shared" si="312"/>
        <v/>
      </c>
      <c r="J3904" s="29">
        <f>IFERROR(INDEX(JOGOS!$C$1:$P$16905,$G3904,3),"")</f>
        <v>0</v>
      </c>
      <c r="K3904" s="32">
        <f>IFERROR(INDEX(JOGOS!$C$1:$P$16905,$G3904,4),"")</f>
        <v>0</v>
      </c>
      <c r="L3904" s="32">
        <f>IFERROR(INDEX(JOGOS!$C$1:$P$16905,$G3904,5),"")</f>
        <v>0</v>
      </c>
      <c r="M3904" s="29">
        <f>IFERROR(INDEX(JOGOS!$C$1:$P$16905,$G3904,6),"")</f>
        <v>0</v>
      </c>
      <c r="N3904" s="32">
        <f>IFERROR(INDEX(JOGOS!$C$1:$P$16905,$G3904,7),"")</f>
        <v>0</v>
      </c>
      <c r="O3904" s="32">
        <f>IFERROR(INDEX(JOGOS!$C$1:$P$16905,$G3904,8),"")</f>
        <v>0</v>
      </c>
      <c r="P3904" s="32">
        <f>IFERROR(INDEX(JOGOS!$C$1:$P$16905,$G3904,9),"")</f>
        <v>0</v>
      </c>
      <c r="Q3904" s="32">
        <f>IFERROR(INDEX(JOGOS!$C$1:$P$16905,$G3904,10),"")</f>
        <v>0</v>
      </c>
      <c r="T3904" s="32">
        <f t="shared" si="314"/>
        <v>0</v>
      </c>
    </row>
    <row r="3905" spans="1:20">
      <c r="A3905" t="str">
        <f>IF(Tabela3[[#This Row],[GOL CASA]]&lt;&gt;"",Tabela3[[#This Row],[TIME CASA]],"")</f>
        <v/>
      </c>
      <c r="B3905" t="str">
        <f>IF(Tabela3[[#This Row],[GOL FORA]]&lt;&gt;"",Tabela3[[#This Row],[TIME FORA]],"")</f>
        <v/>
      </c>
      <c r="C3905">
        <f t="shared" ref="C3905:C3968" si="315">IF(AND(A3905=$AP$1,B3905=$AQ$1),1,0)</f>
        <v>0</v>
      </c>
      <c r="D3905">
        <f t="shared" ref="D3905:D3968" si="316">IF(AND(A3905=$AQ$1,B3905=$AP$1),1,0)</f>
        <v>0</v>
      </c>
      <c r="E3905">
        <f t="shared" si="313"/>
        <v>0</v>
      </c>
      <c r="F3905" t="str">
        <f t="shared" ref="F3905:F3968" si="317">IF($Y$1=E3905,ROW(),"")</f>
        <v/>
      </c>
      <c r="J3905" s="29">
        <f>IFERROR(INDEX(JOGOS!$C$1:$P$16905,$G3905,3),"")</f>
        <v>0</v>
      </c>
      <c r="K3905" s="32">
        <f>IFERROR(INDEX(JOGOS!$C$1:$P$16905,$G3905,4),"")</f>
        <v>0</v>
      </c>
      <c r="L3905" s="32">
        <f>IFERROR(INDEX(JOGOS!$C$1:$P$16905,$G3905,5),"")</f>
        <v>0</v>
      </c>
      <c r="M3905" s="29">
        <f>IFERROR(INDEX(JOGOS!$C$1:$P$16905,$G3905,6),"")</f>
        <v>0</v>
      </c>
      <c r="N3905" s="32">
        <f>IFERROR(INDEX(JOGOS!$C$1:$P$16905,$G3905,7),"")</f>
        <v>0</v>
      </c>
      <c r="O3905" s="32">
        <f>IFERROR(INDEX(JOGOS!$C$1:$P$16905,$G3905,8),"")</f>
        <v>0</v>
      </c>
      <c r="P3905" s="32">
        <f>IFERROR(INDEX(JOGOS!$C$1:$P$16905,$G3905,9),"")</f>
        <v>0</v>
      </c>
      <c r="Q3905" s="32">
        <f>IFERROR(INDEX(JOGOS!$C$1:$P$16905,$G3905,10),"")</f>
        <v>0</v>
      </c>
      <c r="T3905" s="32">
        <f t="shared" si="314"/>
        <v>0</v>
      </c>
    </row>
    <row r="3906" spans="1:20">
      <c r="A3906" t="str">
        <f>IF(Tabela3[[#This Row],[GOL CASA]]&lt;&gt;"",Tabela3[[#This Row],[TIME CASA]],"")</f>
        <v/>
      </c>
      <c r="B3906" t="str">
        <f>IF(Tabela3[[#This Row],[GOL FORA]]&lt;&gt;"",Tabela3[[#This Row],[TIME FORA]],"")</f>
        <v/>
      </c>
      <c r="C3906">
        <f t="shared" si="315"/>
        <v>0</v>
      </c>
      <c r="D3906">
        <f t="shared" si="316"/>
        <v>0</v>
      </c>
      <c r="E3906">
        <f t="shared" ref="E3906:E3969" si="318">MAX(C3906:D3906)</f>
        <v>0</v>
      </c>
      <c r="F3906" t="str">
        <f t="shared" si="317"/>
        <v/>
      </c>
      <c r="J3906" s="29">
        <f>IFERROR(INDEX(JOGOS!$C$1:$P$16905,$G3906,3),"")</f>
        <v>0</v>
      </c>
      <c r="K3906" s="32">
        <f>IFERROR(INDEX(JOGOS!$C$1:$P$16905,$G3906,4),"")</f>
        <v>0</v>
      </c>
      <c r="L3906" s="32">
        <f>IFERROR(INDEX(JOGOS!$C$1:$P$16905,$G3906,5),"")</f>
        <v>0</v>
      </c>
      <c r="M3906" s="29">
        <f>IFERROR(INDEX(JOGOS!$C$1:$P$16905,$G3906,6),"")</f>
        <v>0</v>
      </c>
      <c r="N3906" s="32">
        <f>IFERROR(INDEX(JOGOS!$C$1:$P$16905,$G3906,7),"")</f>
        <v>0</v>
      </c>
      <c r="O3906" s="32">
        <f>IFERROR(INDEX(JOGOS!$C$1:$P$16905,$G3906,8),"")</f>
        <v>0</v>
      </c>
      <c r="P3906" s="32">
        <f>IFERROR(INDEX(JOGOS!$C$1:$P$16905,$G3906,9),"")</f>
        <v>0</v>
      </c>
      <c r="Q3906" s="32">
        <f>IFERROR(INDEX(JOGOS!$C$1:$P$16905,$G3906,10),"")</f>
        <v>0</v>
      </c>
      <c r="T3906" s="32">
        <f t="shared" ref="T3906:T3969" si="319">SUM(R3906+S3906)</f>
        <v>0</v>
      </c>
    </row>
    <row r="3907" spans="1:20">
      <c r="A3907" t="str">
        <f>IF(Tabela3[[#This Row],[GOL CASA]]&lt;&gt;"",Tabela3[[#This Row],[TIME CASA]],"")</f>
        <v/>
      </c>
      <c r="B3907" t="str">
        <f>IF(Tabela3[[#This Row],[GOL FORA]]&lt;&gt;"",Tabela3[[#This Row],[TIME FORA]],"")</f>
        <v/>
      </c>
      <c r="C3907">
        <f t="shared" si="315"/>
        <v>0</v>
      </c>
      <c r="D3907">
        <f t="shared" si="316"/>
        <v>0</v>
      </c>
      <c r="E3907">
        <f t="shared" si="318"/>
        <v>0</v>
      </c>
      <c r="F3907" t="str">
        <f t="shared" si="317"/>
        <v/>
      </c>
      <c r="J3907" s="29">
        <f>IFERROR(INDEX(JOGOS!$C$1:$P$16905,$G3907,3),"")</f>
        <v>0</v>
      </c>
      <c r="K3907" s="32">
        <f>IFERROR(INDEX(JOGOS!$C$1:$P$16905,$G3907,4),"")</f>
        <v>0</v>
      </c>
      <c r="L3907" s="32">
        <f>IFERROR(INDEX(JOGOS!$C$1:$P$16905,$G3907,5),"")</f>
        <v>0</v>
      </c>
      <c r="M3907" s="29">
        <f>IFERROR(INDEX(JOGOS!$C$1:$P$16905,$G3907,6),"")</f>
        <v>0</v>
      </c>
      <c r="N3907" s="32">
        <f>IFERROR(INDEX(JOGOS!$C$1:$P$16905,$G3907,7),"")</f>
        <v>0</v>
      </c>
      <c r="O3907" s="32">
        <f>IFERROR(INDEX(JOGOS!$C$1:$P$16905,$G3907,8),"")</f>
        <v>0</v>
      </c>
      <c r="P3907" s="32">
        <f>IFERROR(INDEX(JOGOS!$C$1:$P$16905,$G3907,9),"")</f>
        <v>0</v>
      </c>
      <c r="Q3907" s="32">
        <f>IFERROR(INDEX(JOGOS!$C$1:$P$16905,$G3907,10),"")</f>
        <v>0</v>
      </c>
      <c r="T3907" s="32">
        <f t="shared" si="319"/>
        <v>0</v>
      </c>
    </row>
    <row r="3908" spans="1:20">
      <c r="A3908" t="str">
        <f>IF(Tabela3[[#This Row],[GOL CASA]]&lt;&gt;"",Tabela3[[#This Row],[TIME CASA]],"")</f>
        <v/>
      </c>
      <c r="B3908" t="str">
        <f>IF(Tabela3[[#This Row],[GOL FORA]]&lt;&gt;"",Tabela3[[#This Row],[TIME FORA]],"")</f>
        <v/>
      </c>
      <c r="C3908">
        <f t="shared" si="315"/>
        <v>0</v>
      </c>
      <c r="D3908">
        <f t="shared" si="316"/>
        <v>0</v>
      </c>
      <c r="E3908">
        <f t="shared" si="318"/>
        <v>0</v>
      </c>
      <c r="F3908" t="str">
        <f t="shared" si="317"/>
        <v/>
      </c>
      <c r="J3908" s="29">
        <f>IFERROR(INDEX(JOGOS!$C$1:$P$16905,$G3908,3),"")</f>
        <v>0</v>
      </c>
      <c r="K3908" s="32">
        <f>IFERROR(INDEX(JOGOS!$C$1:$P$16905,$G3908,4),"")</f>
        <v>0</v>
      </c>
      <c r="L3908" s="32">
        <f>IFERROR(INDEX(JOGOS!$C$1:$P$16905,$G3908,5),"")</f>
        <v>0</v>
      </c>
      <c r="M3908" s="29">
        <f>IFERROR(INDEX(JOGOS!$C$1:$P$16905,$G3908,6),"")</f>
        <v>0</v>
      </c>
      <c r="N3908" s="32">
        <f>IFERROR(INDEX(JOGOS!$C$1:$P$16905,$G3908,7),"")</f>
        <v>0</v>
      </c>
      <c r="O3908" s="32">
        <f>IFERROR(INDEX(JOGOS!$C$1:$P$16905,$G3908,8),"")</f>
        <v>0</v>
      </c>
      <c r="P3908" s="32">
        <f>IFERROR(INDEX(JOGOS!$C$1:$P$16905,$G3908,9),"")</f>
        <v>0</v>
      </c>
      <c r="Q3908" s="32">
        <f>IFERROR(INDEX(JOGOS!$C$1:$P$16905,$G3908,10),"")</f>
        <v>0</v>
      </c>
      <c r="T3908" s="32">
        <f t="shared" si="319"/>
        <v>0</v>
      </c>
    </row>
    <row r="3909" spans="1:20">
      <c r="A3909" t="str">
        <f>IF(Tabela3[[#This Row],[GOL CASA]]&lt;&gt;"",Tabela3[[#This Row],[TIME CASA]],"")</f>
        <v/>
      </c>
      <c r="B3909" t="str">
        <f>IF(Tabela3[[#This Row],[GOL FORA]]&lt;&gt;"",Tabela3[[#This Row],[TIME FORA]],"")</f>
        <v/>
      </c>
      <c r="C3909">
        <f t="shared" si="315"/>
        <v>0</v>
      </c>
      <c r="D3909">
        <f t="shared" si="316"/>
        <v>0</v>
      </c>
      <c r="E3909">
        <f t="shared" si="318"/>
        <v>0</v>
      </c>
      <c r="F3909" t="str">
        <f t="shared" si="317"/>
        <v/>
      </c>
      <c r="J3909" s="29">
        <f>IFERROR(INDEX(JOGOS!$C$1:$P$16905,$G3909,3),"")</f>
        <v>0</v>
      </c>
      <c r="K3909" s="32">
        <f>IFERROR(INDEX(JOGOS!$C$1:$P$16905,$G3909,4),"")</f>
        <v>0</v>
      </c>
      <c r="L3909" s="32">
        <f>IFERROR(INDEX(JOGOS!$C$1:$P$16905,$G3909,5),"")</f>
        <v>0</v>
      </c>
      <c r="M3909" s="29">
        <f>IFERROR(INDEX(JOGOS!$C$1:$P$16905,$G3909,6),"")</f>
        <v>0</v>
      </c>
      <c r="N3909" s="32">
        <f>IFERROR(INDEX(JOGOS!$C$1:$P$16905,$G3909,7),"")</f>
        <v>0</v>
      </c>
      <c r="O3909" s="32">
        <f>IFERROR(INDEX(JOGOS!$C$1:$P$16905,$G3909,8),"")</f>
        <v>0</v>
      </c>
      <c r="P3909" s="32">
        <f>IFERROR(INDEX(JOGOS!$C$1:$P$16905,$G3909,9),"")</f>
        <v>0</v>
      </c>
      <c r="Q3909" s="32">
        <f>IFERROR(INDEX(JOGOS!$C$1:$P$16905,$G3909,10),"")</f>
        <v>0</v>
      </c>
      <c r="T3909" s="32">
        <f t="shared" si="319"/>
        <v>0</v>
      </c>
    </row>
    <row r="3910" spans="1:20">
      <c r="A3910" t="str">
        <f>IF(Tabela3[[#This Row],[GOL CASA]]&lt;&gt;"",Tabela3[[#This Row],[TIME CASA]],"")</f>
        <v/>
      </c>
      <c r="B3910" t="str">
        <f>IF(Tabela3[[#This Row],[GOL FORA]]&lt;&gt;"",Tabela3[[#This Row],[TIME FORA]],"")</f>
        <v/>
      </c>
      <c r="C3910">
        <f t="shared" si="315"/>
        <v>0</v>
      </c>
      <c r="D3910">
        <f t="shared" si="316"/>
        <v>0</v>
      </c>
      <c r="E3910">
        <f t="shared" si="318"/>
        <v>0</v>
      </c>
      <c r="F3910" t="str">
        <f t="shared" si="317"/>
        <v/>
      </c>
      <c r="J3910" s="29">
        <f>IFERROR(INDEX(JOGOS!$C$1:$P$16905,$G3910,3),"")</f>
        <v>0</v>
      </c>
      <c r="K3910" s="32">
        <f>IFERROR(INDEX(JOGOS!$C$1:$P$16905,$G3910,4),"")</f>
        <v>0</v>
      </c>
      <c r="L3910" s="32">
        <f>IFERROR(INDEX(JOGOS!$C$1:$P$16905,$G3910,5),"")</f>
        <v>0</v>
      </c>
      <c r="M3910" s="29">
        <f>IFERROR(INDEX(JOGOS!$C$1:$P$16905,$G3910,6),"")</f>
        <v>0</v>
      </c>
      <c r="N3910" s="32">
        <f>IFERROR(INDEX(JOGOS!$C$1:$P$16905,$G3910,7),"")</f>
        <v>0</v>
      </c>
      <c r="O3910" s="32">
        <f>IFERROR(INDEX(JOGOS!$C$1:$P$16905,$G3910,8),"")</f>
        <v>0</v>
      </c>
      <c r="P3910" s="32">
        <f>IFERROR(INDEX(JOGOS!$C$1:$P$16905,$G3910,9),"")</f>
        <v>0</v>
      </c>
      <c r="Q3910" s="32">
        <f>IFERROR(INDEX(JOGOS!$C$1:$P$16905,$G3910,10),"")</f>
        <v>0</v>
      </c>
      <c r="T3910" s="32">
        <f t="shared" si="319"/>
        <v>0</v>
      </c>
    </row>
    <row r="3911" spans="1:20">
      <c r="A3911" t="str">
        <f>IF(Tabela3[[#This Row],[GOL CASA]]&lt;&gt;"",Tabela3[[#This Row],[TIME CASA]],"")</f>
        <v/>
      </c>
      <c r="B3911" t="str">
        <f>IF(Tabela3[[#This Row],[GOL FORA]]&lt;&gt;"",Tabela3[[#This Row],[TIME FORA]],"")</f>
        <v/>
      </c>
      <c r="C3911">
        <f t="shared" si="315"/>
        <v>0</v>
      </c>
      <c r="D3911">
        <f t="shared" si="316"/>
        <v>0</v>
      </c>
      <c r="E3911">
        <f t="shared" si="318"/>
        <v>0</v>
      </c>
      <c r="F3911" t="str">
        <f t="shared" si="317"/>
        <v/>
      </c>
      <c r="J3911" s="29">
        <f>IFERROR(INDEX(JOGOS!$C$1:$P$16905,$G3911,3),"")</f>
        <v>0</v>
      </c>
      <c r="K3911" s="32">
        <f>IFERROR(INDEX(JOGOS!$C$1:$P$16905,$G3911,4),"")</f>
        <v>0</v>
      </c>
      <c r="L3911" s="32">
        <f>IFERROR(INDEX(JOGOS!$C$1:$P$16905,$G3911,5),"")</f>
        <v>0</v>
      </c>
      <c r="M3911" s="29">
        <f>IFERROR(INDEX(JOGOS!$C$1:$P$16905,$G3911,6),"")</f>
        <v>0</v>
      </c>
      <c r="N3911" s="32">
        <f>IFERROR(INDEX(JOGOS!$C$1:$P$16905,$G3911,7),"")</f>
        <v>0</v>
      </c>
      <c r="O3911" s="32">
        <f>IFERROR(INDEX(JOGOS!$C$1:$P$16905,$G3911,8),"")</f>
        <v>0</v>
      </c>
      <c r="P3911" s="32">
        <f>IFERROR(INDEX(JOGOS!$C$1:$P$16905,$G3911,9),"")</f>
        <v>0</v>
      </c>
      <c r="Q3911" s="32">
        <f>IFERROR(INDEX(JOGOS!$C$1:$P$16905,$G3911,10),"")</f>
        <v>0</v>
      </c>
      <c r="T3911" s="32">
        <f t="shared" si="319"/>
        <v>0</v>
      </c>
    </row>
    <row r="3912" spans="1:20">
      <c r="A3912" t="str">
        <f>IF(Tabela3[[#This Row],[GOL CASA]]&lt;&gt;"",Tabela3[[#This Row],[TIME CASA]],"")</f>
        <v/>
      </c>
      <c r="B3912" t="str">
        <f>IF(Tabela3[[#This Row],[GOL FORA]]&lt;&gt;"",Tabela3[[#This Row],[TIME FORA]],"")</f>
        <v/>
      </c>
      <c r="C3912">
        <f t="shared" si="315"/>
        <v>0</v>
      </c>
      <c r="D3912">
        <f t="shared" si="316"/>
        <v>0</v>
      </c>
      <c r="E3912">
        <f t="shared" si="318"/>
        <v>0</v>
      </c>
      <c r="F3912" t="str">
        <f t="shared" si="317"/>
        <v/>
      </c>
      <c r="J3912" s="29">
        <f>IFERROR(INDEX(JOGOS!$C$1:$P$16905,$G3912,3),"")</f>
        <v>0</v>
      </c>
      <c r="K3912" s="32">
        <f>IFERROR(INDEX(JOGOS!$C$1:$P$16905,$G3912,4),"")</f>
        <v>0</v>
      </c>
      <c r="L3912" s="32">
        <f>IFERROR(INDEX(JOGOS!$C$1:$P$16905,$G3912,5),"")</f>
        <v>0</v>
      </c>
      <c r="M3912" s="29">
        <f>IFERROR(INDEX(JOGOS!$C$1:$P$16905,$G3912,6),"")</f>
        <v>0</v>
      </c>
      <c r="N3912" s="32">
        <f>IFERROR(INDEX(JOGOS!$C$1:$P$16905,$G3912,7),"")</f>
        <v>0</v>
      </c>
      <c r="O3912" s="32">
        <f>IFERROR(INDEX(JOGOS!$C$1:$P$16905,$G3912,8),"")</f>
        <v>0</v>
      </c>
      <c r="P3912" s="32">
        <f>IFERROR(INDEX(JOGOS!$C$1:$P$16905,$G3912,9),"")</f>
        <v>0</v>
      </c>
      <c r="Q3912" s="32">
        <f>IFERROR(INDEX(JOGOS!$C$1:$P$16905,$G3912,10),"")</f>
        <v>0</v>
      </c>
      <c r="T3912" s="32">
        <f t="shared" si="319"/>
        <v>0</v>
      </c>
    </row>
    <row r="3913" spans="1:20">
      <c r="A3913" t="str">
        <f>IF(Tabela3[[#This Row],[GOL CASA]]&lt;&gt;"",Tabela3[[#This Row],[TIME CASA]],"")</f>
        <v/>
      </c>
      <c r="B3913" t="str">
        <f>IF(Tabela3[[#This Row],[GOL FORA]]&lt;&gt;"",Tabela3[[#This Row],[TIME FORA]],"")</f>
        <v/>
      </c>
      <c r="C3913">
        <f t="shared" si="315"/>
        <v>0</v>
      </c>
      <c r="D3913">
        <f t="shared" si="316"/>
        <v>0</v>
      </c>
      <c r="E3913">
        <f t="shared" si="318"/>
        <v>0</v>
      </c>
      <c r="F3913" t="str">
        <f t="shared" si="317"/>
        <v/>
      </c>
      <c r="J3913" s="29">
        <f>IFERROR(INDEX(JOGOS!$C$1:$P$16905,$G3913,3),"")</f>
        <v>0</v>
      </c>
      <c r="K3913" s="32">
        <f>IFERROR(INDEX(JOGOS!$C$1:$P$16905,$G3913,4),"")</f>
        <v>0</v>
      </c>
      <c r="L3913" s="32">
        <f>IFERROR(INDEX(JOGOS!$C$1:$P$16905,$G3913,5),"")</f>
        <v>0</v>
      </c>
      <c r="M3913" s="29">
        <f>IFERROR(INDEX(JOGOS!$C$1:$P$16905,$G3913,6),"")</f>
        <v>0</v>
      </c>
      <c r="N3913" s="32">
        <f>IFERROR(INDEX(JOGOS!$C$1:$P$16905,$G3913,7),"")</f>
        <v>0</v>
      </c>
      <c r="O3913" s="32">
        <f>IFERROR(INDEX(JOGOS!$C$1:$P$16905,$G3913,8),"")</f>
        <v>0</v>
      </c>
      <c r="P3913" s="32">
        <f>IFERROR(INDEX(JOGOS!$C$1:$P$16905,$G3913,9),"")</f>
        <v>0</v>
      </c>
      <c r="Q3913" s="32">
        <f>IFERROR(INDEX(JOGOS!$C$1:$P$16905,$G3913,10),"")</f>
        <v>0</v>
      </c>
      <c r="T3913" s="32">
        <f t="shared" si="319"/>
        <v>0</v>
      </c>
    </row>
    <row r="3914" spans="1:20">
      <c r="A3914" t="str">
        <f>IF(Tabela3[[#This Row],[GOL CASA]]&lt;&gt;"",Tabela3[[#This Row],[TIME CASA]],"")</f>
        <v/>
      </c>
      <c r="B3914" t="str">
        <f>IF(Tabela3[[#This Row],[GOL FORA]]&lt;&gt;"",Tabela3[[#This Row],[TIME FORA]],"")</f>
        <v/>
      </c>
      <c r="C3914">
        <f t="shared" si="315"/>
        <v>0</v>
      </c>
      <c r="D3914">
        <f t="shared" si="316"/>
        <v>0</v>
      </c>
      <c r="E3914">
        <f t="shared" si="318"/>
        <v>0</v>
      </c>
      <c r="F3914" t="str">
        <f t="shared" si="317"/>
        <v/>
      </c>
      <c r="J3914" s="29">
        <f>IFERROR(INDEX(JOGOS!$C$1:$P$16905,$G3914,3),"")</f>
        <v>0</v>
      </c>
      <c r="K3914" s="32">
        <f>IFERROR(INDEX(JOGOS!$C$1:$P$16905,$G3914,4),"")</f>
        <v>0</v>
      </c>
      <c r="L3914" s="32">
        <f>IFERROR(INDEX(JOGOS!$C$1:$P$16905,$G3914,5),"")</f>
        <v>0</v>
      </c>
      <c r="M3914" s="29">
        <f>IFERROR(INDEX(JOGOS!$C$1:$P$16905,$G3914,6),"")</f>
        <v>0</v>
      </c>
      <c r="N3914" s="32">
        <f>IFERROR(INDEX(JOGOS!$C$1:$P$16905,$G3914,7),"")</f>
        <v>0</v>
      </c>
      <c r="O3914" s="32">
        <f>IFERROR(INDEX(JOGOS!$C$1:$P$16905,$G3914,8),"")</f>
        <v>0</v>
      </c>
      <c r="P3914" s="32">
        <f>IFERROR(INDEX(JOGOS!$C$1:$P$16905,$G3914,9),"")</f>
        <v>0</v>
      </c>
      <c r="Q3914" s="32">
        <f>IFERROR(INDEX(JOGOS!$C$1:$P$16905,$G3914,10),"")</f>
        <v>0</v>
      </c>
      <c r="T3914" s="32">
        <f t="shared" si="319"/>
        <v>0</v>
      </c>
    </row>
    <row r="3915" spans="1:20">
      <c r="A3915" t="str">
        <f>IF(Tabela3[[#This Row],[GOL CASA]]&lt;&gt;"",Tabela3[[#This Row],[TIME CASA]],"")</f>
        <v/>
      </c>
      <c r="B3915" t="str">
        <f>IF(Tabela3[[#This Row],[GOL FORA]]&lt;&gt;"",Tabela3[[#This Row],[TIME FORA]],"")</f>
        <v/>
      </c>
      <c r="C3915">
        <f t="shared" si="315"/>
        <v>0</v>
      </c>
      <c r="D3915">
        <f t="shared" si="316"/>
        <v>0</v>
      </c>
      <c r="E3915">
        <f t="shared" si="318"/>
        <v>0</v>
      </c>
      <c r="F3915" t="str">
        <f t="shared" si="317"/>
        <v/>
      </c>
      <c r="J3915" s="29">
        <f>IFERROR(INDEX(JOGOS!$C$1:$P$16905,$G3915,3),"")</f>
        <v>0</v>
      </c>
      <c r="K3915" s="32">
        <f>IFERROR(INDEX(JOGOS!$C$1:$P$16905,$G3915,4),"")</f>
        <v>0</v>
      </c>
      <c r="L3915" s="32">
        <f>IFERROR(INDEX(JOGOS!$C$1:$P$16905,$G3915,5),"")</f>
        <v>0</v>
      </c>
      <c r="M3915" s="29">
        <f>IFERROR(INDEX(JOGOS!$C$1:$P$16905,$G3915,6),"")</f>
        <v>0</v>
      </c>
      <c r="N3915" s="32">
        <f>IFERROR(INDEX(JOGOS!$C$1:$P$16905,$G3915,7),"")</f>
        <v>0</v>
      </c>
      <c r="O3915" s="32">
        <f>IFERROR(INDEX(JOGOS!$C$1:$P$16905,$G3915,8),"")</f>
        <v>0</v>
      </c>
      <c r="P3915" s="32">
        <f>IFERROR(INDEX(JOGOS!$C$1:$P$16905,$G3915,9),"")</f>
        <v>0</v>
      </c>
      <c r="Q3915" s="32">
        <f>IFERROR(INDEX(JOGOS!$C$1:$P$16905,$G3915,10),"")</f>
        <v>0</v>
      </c>
      <c r="T3915" s="32">
        <f t="shared" si="319"/>
        <v>0</v>
      </c>
    </row>
    <row r="3916" spans="1:20">
      <c r="A3916" t="str">
        <f>IF(Tabela3[[#This Row],[GOL CASA]]&lt;&gt;"",Tabela3[[#This Row],[TIME CASA]],"")</f>
        <v/>
      </c>
      <c r="B3916" t="str">
        <f>IF(Tabela3[[#This Row],[GOL FORA]]&lt;&gt;"",Tabela3[[#This Row],[TIME FORA]],"")</f>
        <v/>
      </c>
      <c r="C3916">
        <f t="shared" si="315"/>
        <v>0</v>
      </c>
      <c r="D3916">
        <f t="shared" si="316"/>
        <v>0</v>
      </c>
      <c r="E3916">
        <f t="shared" si="318"/>
        <v>0</v>
      </c>
      <c r="F3916" t="str">
        <f t="shared" si="317"/>
        <v/>
      </c>
      <c r="J3916" s="29">
        <f>IFERROR(INDEX(JOGOS!$C$1:$P$16905,$G3916,3),"")</f>
        <v>0</v>
      </c>
      <c r="K3916" s="32">
        <f>IFERROR(INDEX(JOGOS!$C$1:$P$16905,$G3916,4),"")</f>
        <v>0</v>
      </c>
      <c r="L3916" s="32">
        <f>IFERROR(INDEX(JOGOS!$C$1:$P$16905,$G3916,5),"")</f>
        <v>0</v>
      </c>
      <c r="M3916" s="29">
        <f>IFERROR(INDEX(JOGOS!$C$1:$P$16905,$G3916,6),"")</f>
        <v>0</v>
      </c>
      <c r="N3916" s="32">
        <f>IFERROR(INDEX(JOGOS!$C$1:$P$16905,$G3916,7),"")</f>
        <v>0</v>
      </c>
      <c r="O3916" s="32">
        <f>IFERROR(INDEX(JOGOS!$C$1:$P$16905,$G3916,8),"")</f>
        <v>0</v>
      </c>
      <c r="P3916" s="32">
        <f>IFERROR(INDEX(JOGOS!$C$1:$P$16905,$G3916,9),"")</f>
        <v>0</v>
      </c>
      <c r="Q3916" s="32">
        <f>IFERROR(INDEX(JOGOS!$C$1:$P$16905,$G3916,10),"")</f>
        <v>0</v>
      </c>
      <c r="T3916" s="32">
        <f t="shared" si="319"/>
        <v>0</v>
      </c>
    </row>
    <row r="3917" spans="1:20">
      <c r="A3917" t="str">
        <f>IF(Tabela3[[#This Row],[GOL CASA]]&lt;&gt;"",Tabela3[[#This Row],[TIME CASA]],"")</f>
        <v/>
      </c>
      <c r="B3917" t="str">
        <f>IF(Tabela3[[#This Row],[GOL FORA]]&lt;&gt;"",Tabela3[[#This Row],[TIME FORA]],"")</f>
        <v/>
      </c>
      <c r="C3917">
        <f t="shared" si="315"/>
        <v>0</v>
      </c>
      <c r="D3917">
        <f t="shared" si="316"/>
        <v>0</v>
      </c>
      <c r="E3917">
        <f t="shared" si="318"/>
        <v>0</v>
      </c>
      <c r="F3917" t="str">
        <f t="shared" si="317"/>
        <v/>
      </c>
      <c r="J3917" s="29">
        <f>IFERROR(INDEX(JOGOS!$C$1:$P$16905,$G3917,3),"")</f>
        <v>0</v>
      </c>
      <c r="K3917" s="32">
        <f>IFERROR(INDEX(JOGOS!$C$1:$P$16905,$G3917,4),"")</f>
        <v>0</v>
      </c>
      <c r="L3917" s="32">
        <f>IFERROR(INDEX(JOGOS!$C$1:$P$16905,$G3917,5),"")</f>
        <v>0</v>
      </c>
      <c r="M3917" s="29">
        <f>IFERROR(INDEX(JOGOS!$C$1:$P$16905,$G3917,6),"")</f>
        <v>0</v>
      </c>
      <c r="N3917" s="32">
        <f>IFERROR(INDEX(JOGOS!$C$1:$P$16905,$G3917,7),"")</f>
        <v>0</v>
      </c>
      <c r="O3917" s="32">
        <f>IFERROR(INDEX(JOGOS!$C$1:$P$16905,$G3917,8),"")</f>
        <v>0</v>
      </c>
      <c r="P3917" s="32">
        <f>IFERROR(INDEX(JOGOS!$C$1:$P$16905,$G3917,9),"")</f>
        <v>0</v>
      </c>
      <c r="Q3917" s="32">
        <f>IFERROR(INDEX(JOGOS!$C$1:$P$16905,$G3917,10),"")</f>
        <v>0</v>
      </c>
      <c r="T3917" s="32">
        <f t="shared" si="319"/>
        <v>0</v>
      </c>
    </row>
    <row r="3918" spans="1:20">
      <c r="A3918" t="str">
        <f>IF(Tabela3[[#This Row],[GOL CASA]]&lt;&gt;"",Tabela3[[#This Row],[TIME CASA]],"")</f>
        <v/>
      </c>
      <c r="B3918" t="str">
        <f>IF(Tabela3[[#This Row],[GOL FORA]]&lt;&gt;"",Tabela3[[#This Row],[TIME FORA]],"")</f>
        <v/>
      </c>
      <c r="C3918">
        <f t="shared" si="315"/>
        <v>0</v>
      </c>
      <c r="D3918">
        <f t="shared" si="316"/>
        <v>0</v>
      </c>
      <c r="E3918">
        <f t="shared" si="318"/>
        <v>0</v>
      </c>
      <c r="F3918" t="str">
        <f t="shared" si="317"/>
        <v/>
      </c>
      <c r="J3918" s="29">
        <f>IFERROR(INDEX(JOGOS!$C$1:$P$16905,$G3918,3),"")</f>
        <v>0</v>
      </c>
      <c r="K3918" s="32">
        <f>IFERROR(INDEX(JOGOS!$C$1:$P$16905,$G3918,4),"")</f>
        <v>0</v>
      </c>
      <c r="L3918" s="32">
        <f>IFERROR(INDEX(JOGOS!$C$1:$P$16905,$G3918,5),"")</f>
        <v>0</v>
      </c>
      <c r="M3918" s="29">
        <f>IFERROR(INDEX(JOGOS!$C$1:$P$16905,$G3918,6),"")</f>
        <v>0</v>
      </c>
      <c r="N3918" s="32">
        <f>IFERROR(INDEX(JOGOS!$C$1:$P$16905,$G3918,7),"")</f>
        <v>0</v>
      </c>
      <c r="O3918" s="32">
        <f>IFERROR(INDEX(JOGOS!$C$1:$P$16905,$G3918,8),"")</f>
        <v>0</v>
      </c>
      <c r="P3918" s="32">
        <f>IFERROR(INDEX(JOGOS!$C$1:$P$16905,$G3918,9),"")</f>
        <v>0</v>
      </c>
      <c r="Q3918" s="32">
        <f>IFERROR(INDEX(JOGOS!$C$1:$P$16905,$G3918,10),"")</f>
        <v>0</v>
      </c>
      <c r="T3918" s="32">
        <f t="shared" si="319"/>
        <v>0</v>
      </c>
    </row>
    <row r="3919" spans="1:20">
      <c r="A3919" t="str">
        <f>IF(Tabela3[[#This Row],[GOL CASA]]&lt;&gt;"",Tabela3[[#This Row],[TIME CASA]],"")</f>
        <v/>
      </c>
      <c r="B3919" t="str">
        <f>IF(Tabela3[[#This Row],[GOL FORA]]&lt;&gt;"",Tabela3[[#This Row],[TIME FORA]],"")</f>
        <v/>
      </c>
      <c r="C3919">
        <f t="shared" si="315"/>
        <v>0</v>
      </c>
      <c r="D3919">
        <f t="shared" si="316"/>
        <v>0</v>
      </c>
      <c r="E3919">
        <f t="shared" si="318"/>
        <v>0</v>
      </c>
      <c r="F3919" t="str">
        <f t="shared" si="317"/>
        <v/>
      </c>
      <c r="J3919" s="29">
        <f>IFERROR(INDEX(JOGOS!$C$1:$P$16905,$G3919,3),"")</f>
        <v>0</v>
      </c>
      <c r="K3919" s="32">
        <f>IFERROR(INDEX(JOGOS!$C$1:$P$16905,$G3919,4),"")</f>
        <v>0</v>
      </c>
      <c r="L3919" s="32">
        <f>IFERROR(INDEX(JOGOS!$C$1:$P$16905,$G3919,5),"")</f>
        <v>0</v>
      </c>
      <c r="M3919" s="29">
        <f>IFERROR(INDEX(JOGOS!$C$1:$P$16905,$G3919,6),"")</f>
        <v>0</v>
      </c>
      <c r="N3919" s="32">
        <f>IFERROR(INDEX(JOGOS!$C$1:$P$16905,$G3919,7),"")</f>
        <v>0</v>
      </c>
      <c r="O3919" s="32">
        <f>IFERROR(INDEX(JOGOS!$C$1:$P$16905,$G3919,8),"")</f>
        <v>0</v>
      </c>
      <c r="P3919" s="32">
        <f>IFERROR(INDEX(JOGOS!$C$1:$P$16905,$G3919,9),"")</f>
        <v>0</v>
      </c>
      <c r="Q3919" s="32">
        <f>IFERROR(INDEX(JOGOS!$C$1:$P$16905,$G3919,10),"")</f>
        <v>0</v>
      </c>
      <c r="T3919" s="32">
        <f t="shared" si="319"/>
        <v>0</v>
      </c>
    </row>
    <row r="3920" spans="1:20">
      <c r="A3920" t="str">
        <f>IF(Tabela3[[#This Row],[GOL CASA]]&lt;&gt;"",Tabela3[[#This Row],[TIME CASA]],"")</f>
        <v/>
      </c>
      <c r="B3920" t="str">
        <f>IF(Tabela3[[#This Row],[GOL FORA]]&lt;&gt;"",Tabela3[[#This Row],[TIME FORA]],"")</f>
        <v/>
      </c>
      <c r="C3920">
        <f t="shared" si="315"/>
        <v>0</v>
      </c>
      <c r="D3920">
        <f t="shared" si="316"/>
        <v>0</v>
      </c>
      <c r="E3920">
        <f t="shared" si="318"/>
        <v>0</v>
      </c>
      <c r="F3920" t="str">
        <f t="shared" si="317"/>
        <v/>
      </c>
      <c r="J3920" s="29">
        <f>IFERROR(INDEX(JOGOS!$C$1:$P$16905,$G3920,3),"")</f>
        <v>0</v>
      </c>
      <c r="K3920" s="32">
        <f>IFERROR(INDEX(JOGOS!$C$1:$P$16905,$G3920,4),"")</f>
        <v>0</v>
      </c>
      <c r="L3920" s="32">
        <f>IFERROR(INDEX(JOGOS!$C$1:$P$16905,$G3920,5),"")</f>
        <v>0</v>
      </c>
      <c r="M3920" s="29">
        <f>IFERROR(INDEX(JOGOS!$C$1:$P$16905,$G3920,6),"")</f>
        <v>0</v>
      </c>
      <c r="N3920" s="32">
        <f>IFERROR(INDEX(JOGOS!$C$1:$P$16905,$G3920,7),"")</f>
        <v>0</v>
      </c>
      <c r="O3920" s="32">
        <f>IFERROR(INDEX(JOGOS!$C$1:$P$16905,$G3920,8),"")</f>
        <v>0</v>
      </c>
      <c r="P3920" s="32">
        <f>IFERROR(INDEX(JOGOS!$C$1:$P$16905,$G3920,9),"")</f>
        <v>0</v>
      </c>
      <c r="Q3920" s="32">
        <f>IFERROR(INDEX(JOGOS!$C$1:$P$16905,$G3920,10),"")</f>
        <v>0</v>
      </c>
      <c r="T3920" s="32">
        <f t="shared" si="319"/>
        <v>0</v>
      </c>
    </row>
    <row r="3921" spans="1:20">
      <c r="A3921" t="str">
        <f>IF(Tabela3[[#This Row],[GOL CASA]]&lt;&gt;"",Tabela3[[#This Row],[TIME CASA]],"")</f>
        <v/>
      </c>
      <c r="B3921" t="str">
        <f>IF(Tabela3[[#This Row],[GOL FORA]]&lt;&gt;"",Tabela3[[#This Row],[TIME FORA]],"")</f>
        <v/>
      </c>
      <c r="C3921">
        <f t="shared" si="315"/>
        <v>0</v>
      </c>
      <c r="D3921">
        <f t="shared" si="316"/>
        <v>0</v>
      </c>
      <c r="E3921">
        <f t="shared" si="318"/>
        <v>0</v>
      </c>
      <c r="F3921" t="str">
        <f t="shared" si="317"/>
        <v/>
      </c>
      <c r="J3921" s="29">
        <f>IFERROR(INDEX(JOGOS!$C$1:$P$16905,$G3921,3),"")</f>
        <v>0</v>
      </c>
      <c r="K3921" s="32">
        <f>IFERROR(INDEX(JOGOS!$C$1:$P$16905,$G3921,4),"")</f>
        <v>0</v>
      </c>
      <c r="L3921" s="32">
        <f>IFERROR(INDEX(JOGOS!$C$1:$P$16905,$G3921,5),"")</f>
        <v>0</v>
      </c>
      <c r="M3921" s="29">
        <f>IFERROR(INDEX(JOGOS!$C$1:$P$16905,$G3921,6),"")</f>
        <v>0</v>
      </c>
      <c r="N3921" s="32">
        <f>IFERROR(INDEX(JOGOS!$C$1:$P$16905,$G3921,7),"")</f>
        <v>0</v>
      </c>
      <c r="O3921" s="32">
        <f>IFERROR(INDEX(JOGOS!$C$1:$P$16905,$G3921,8),"")</f>
        <v>0</v>
      </c>
      <c r="P3921" s="32">
        <f>IFERROR(INDEX(JOGOS!$C$1:$P$16905,$G3921,9),"")</f>
        <v>0</v>
      </c>
      <c r="Q3921" s="32">
        <f>IFERROR(INDEX(JOGOS!$C$1:$P$16905,$G3921,10),"")</f>
        <v>0</v>
      </c>
      <c r="T3921" s="32">
        <f t="shared" si="319"/>
        <v>0</v>
      </c>
    </row>
    <row r="3922" spans="1:20">
      <c r="A3922" t="str">
        <f>IF(Tabela3[[#This Row],[GOL CASA]]&lt;&gt;"",Tabela3[[#This Row],[TIME CASA]],"")</f>
        <v/>
      </c>
      <c r="B3922" t="str">
        <f>IF(Tabela3[[#This Row],[GOL FORA]]&lt;&gt;"",Tabela3[[#This Row],[TIME FORA]],"")</f>
        <v/>
      </c>
      <c r="C3922">
        <f t="shared" si="315"/>
        <v>0</v>
      </c>
      <c r="D3922">
        <f t="shared" si="316"/>
        <v>0</v>
      </c>
      <c r="E3922">
        <f t="shared" si="318"/>
        <v>0</v>
      </c>
      <c r="F3922" t="str">
        <f t="shared" si="317"/>
        <v/>
      </c>
      <c r="J3922" s="29">
        <f>IFERROR(INDEX(JOGOS!$C$1:$P$16905,$G3922,3),"")</f>
        <v>0</v>
      </c>
      <c r="K3922" s="32">
        <f>IFERROR(INDEX(JOGOS!$C$1:$P$16905,$G3922,4),"")</f>
        <v>0</v>
      </c>
      <c r="L3922" s="32">
        <f>IFERROR(INDEX(JOGOS!$C$1:$P$16905,$G3922,5),"")</f>
        <v>0</v>
      </c>
      <c r="M3922" s="29">
        <f>IFERROR(INDEX(JOGOS!$C$1:$P$16905,$G3922,6),"")</f>
        <v>0</v>
      </c>
      <c r="N3922" s="32">
        <f>IFERROR(INDEX(JOGOS!$C$1:$P$16905,$G3922,7),"")</f>
        <v>0</v>
      </c>
      <c r="O3922" s="32">
        <f>IFERROR(INDEX(JOGOS!$C$1:$P$16905,$G3922,8),"")</f>
        <v>0</v>
      </c>
      <c r="P3922" s="32">
        <f>IFERROR(INDEX(JOGOS!$C$1:$P$16905,$G3922,9),"")</f>
        <v>0</v>
      </c>
      <c r="Q3922" s="32">
        <f>IFERROR(INDEX(JOGOS!$C$1:$P$16905,$G3922,10),"")</f>
        <v>0</v>
      </c>
      <c r="T3922" s="32">
        <f t="shared" si="319"/>
        <v>0</v>
      </c>
    </row>
    <row r="3923" spans="1:20">
      <c r="A3923" t="str">
        <f>IF(Tabela3[[#This Row],[GOL CASA]]&lt;&gt;"",Tabela3[[#This Row],[TIME CASA]],"")</f>
        <v/>
      </c>
      <c r="B3923" t="str">
        <f>IF(Tabela3[[#This Row],[GOL FORA]]&lt;&gt;"",Tabela3[[#This Row],[TIME FORA]],"")</f>
        <v/>
      </c>
      <c r="C3923">
        <f t="shared" si="315"/>
        <v>0</v>
      </c>
      <c r="D3923">
        <f t="shared" si="316"/>
        <v>0</v>
      </c>
      <c r="E3923">
        <f t="shared" si="318"/>
        <v>0</v>
      </c>
      <c r="F3923" t="str">
        <f t="shared" si="317"/>
        <v/>
      </c>
      <c r="J3923" s="29">
        <f>IFERROR(INDEX(JOGOS!$C$1:$P$16905,$G3923,3),"")</f>
        <v>0</v>
      </c>
      <c r="K3923" s="32">
        <f>IFERROR(INDEX(JOGOS!$C$1:$P$16905,$G3923,4),"")</f>
        <v>0</v>
      </c>
      <c r="L3923" s="32">
        <f>IFERROR(INDEX(JOGOS!$C$1:$P$16905,$G3923,5),"")</f>
        <v>0</v>
      </c>
      <c r="M3923" s="29">
        <f>IFERROR(INDEX(JOGOS!$C$1:$P$16905,$G3923,6),"")</f>
        <v>0</v>
      </c>
      <c r="N3923" s="32">
        <f>IFERROR(INDEX(JOGOS!$C$1:$P$16905,$G3923,7),"")</f>
        <v>0</v>
      </c>
      <c r="O3923" s="32">
        <f>IFERROR(INDEX(JOGOS!$C$1:$P$16905,$G3923,8),"")</f>
        <v>0</v>
      </c>
      <c r="P3923" s="32">
        <f>IFERROR(INDEX(JOGOS!$C$1:$P$16905,$G3923,9),"")</f>
        <v>0</v>
      </c>
      <c r="Q3923" s="32">
        <f>IFERROR(INDEX(JOGOS!$C$1:$P$16905,$G3923,10),"")</f>
        <v>0</v>
      </c>
      <c r="T3923" s="32">
        <f t="shared" si="319"/>
        <v>0</v>
      </c>
    </row>
    <row r="3924" spans="1:20">
      <c r="A3924" t="str">
        <f>IF(Tabela3[[#This Row],[GOL CASA]]&lt;&gt;"",Tabela3[[#This Row],[TIME CASA]],"")</f>
        <v/>
      </c>
      <c r="B3924" t="str">
        <f>IF(Tabela3[[#This Row],[GOL FORA]]&lt;&gt;"",Tabela3[[#This Row],[TIME FORA]],"")</f>
        <v/>
      </c>
      <c r="C3924">
        <f t="shared" si="315"/>
        <v>0</v>
      </c>
      <c r="D3924">
        <f t="shared" si="316"/>
        <v>0</v>
      </c>
      <c r="E3924">
        <f t="shared" si="318"/>
        <v>0</v>
      </c>
      <c r="F3924" t="str">
        <f t="shared" si="317"/>
        <v/>
      </c>
      <c r="J3924" s="29">
        <f>IFERROR(INDEX(JOGOS!$C$1:$P$16905,$G3924,3),"")</f>
        <v>0</v>
      </c>
      <c r="K3924" s="32">
        <f>IFERROR(INDEX(JOGOS!$C$1:$P$16905,$G3924,4),"")</f>
        <v>0</v>
      </c>
      <c r="L3924" s="32">
        <f>IFERROR(INDEX(JOGOS!$C$1:$P$16905,$G3924,5),"")</f>
        <v>0</v>
      </c>
      <c r="M3924" s="29">
        <f>IFERROR(INDEX(JOGOS!$C$1:$P$16905,$G3924,6),"")</f>
        <v>0</v>
      </c>
      <c r="N3924" s="32">
        <f>IFERROR(INDEX(JOGOS!$C$1:$P$16905,$G3924,7),"")</f>
        <v>0</v>
      </c>
      <c r="O3924" s="32">
        <f>IFERROR(INDEX(JOGOS!$C$1:$P$16905,$G3924,8),"")</f>
        <v>0</v>
      </c>
      <c r="P3924" s="32">
        <f>IFERROR(INDEX(JOGOS!$C$1:$P$16905,$G3924,9),"")</f>
        <v>0</v>
      </c>
      <c r="Q3924" s="32">
        <f>IFERROR(INDEX(JOGOS!$C$1:$P$16905,$G3924,10),"")</f>
        <v>0</v>
      </c>
      <c r="T3924" s="32">
        <f t="shared" si="319"/>
        <v>0</v>
      </c>
    </row>
    <row r="3925" spans="1:20">
      <c r="A3925" t="str">
        <f>IF(Tabela3[[#This Row],[GOL CASA]]&lt;&gt;"",Tabela3[[#This Row],[TIME CASA]],"")</f>
        <v/>
      </c>
      <c r="B3925" t="str">
        <f>IF(Tabela3[[#This Row],[GOL FORA]]&lt;&gt;"",Tabela3[[#This Row],[TIME FORA]],"")</f>
        <v/>
      </c>
      <c r="C3925">
        <f t="shared" si="315"/>
        <v>0</v>
      </c>
      <c r="D3925">
        <f t="shared" si="316"/>
        <v>0</v>
      </c>
      <c r="E3925">
        <f t="shared" si="318"/>
        <v>0</v>
      </c>
      <c r="F3925" t="str">
        <f t="shared" si="317"/>
        <v/>
      </c>
      <c r="J3925" s="29">
        <f>IFERROR(INDEX(JOGOS!$C$1:$P$16905,$G3925,3),"")</f>
        <v>0</v>
      </c>
      <c r="K3925" s="32">
        <f>IFERROR(INDEX(JOGOS!$C$1:$P$16905,$G3925,4),"")</f>
        <v>0</v>
      </c>
      <c r="L3925" s="32">
        <f>IFERROR(INDEX(JOGOS!$C$1:$P$16905,$G3925,5),"")</f>
        <v>0</v>
      </c>
      <c r="M3925" s="29">
        <f>IFERROR(INDEX(JOGOS!$C$1:$P$16905,$G3925,6),"")</f>
        <v>0</v>
      </c>
      <c r="N3925" s="32">
        <f>IFERROR(INDEX(JOGOS!$C$1:$P$16905,$G3925,7),"")</f>
        <v>0</v>
      </c>
      <c r="O3925" s="32">
        <f>IFERROR(INDEX(JOGOS!$C$1:$P$16905,$G3925,8),"")</f>
        <v>0</v>
      </c>
      <c r="P3925" s="32">
        <f>IFERROR(INDEX(JOGOS!$C$1:$P$16905,$G3925,9),"")</f>
        <v>0</v>
      </c>
      <c r="Q3925" s="32">
        <f>IFERROR(INDEX(JOGOS!$C$1:$P$16905,$G3925,10),"")</f>
        <v>0</v>
      </c>
      <c r="T3925" s="32">
        <f t="shared" si="319"/>
        <v>0</v>
      </c>
    </row>
    <row r="3926" spans="1:20">
      <c r="A3926" t="str">
        <f>IF(Tabela3[[#This Row],[GOL CASA]]&lt;&gt;"",Tabela3[[#This Row],[TIME CASA]],"")</f>
        <v/>
      </c>
      <c r="B3926" t="str">
        <f>IF(Tabela3[[#This Row],[GOL FORA]]&lt;&gt;"",Tabela3[[#This Row],[TIME FORA]],"")</f>
        <v/>
      </c>
      <c r="C3926">
        <f t="shared" si="315"/>
        <v>0</v>
      </c>
      <c r="D3926">
        <f t="shared" si="316"/>
        <v>0</v>
      </c>
      <c r="E3926">
        <f t="shared" si="318"/>
        <v>0</v>
      </c>
      <c r="F3926" t="str">
        <f t="shared" si="317"/>
        <v/>
      </c>
      <c r="J3926" s="29">
        <f>IFERROR(INDEX(JOGOS!$C$1:$P$16905,$G3926,3),"")</f>
        <v>0</v>
      </c>
      <c r="K3926" s="32">
        <f>IFERROR(INDEX(JOGOS!$C$1:$P$16905,$G3926,4),"")</f>
        <v>0</v>
      </c>
      <c r="L3926" s="32">
        <f>IFERROR(INDEX(JOGOS!$C$1:$P$16905,$G3926,5),"")</f>
        <v>0</v>
      </c>
      <c r="M3926" s="29">
        <f>IFERROR(INDEX(JOGOS!$C$1:$P$16905,$G3926,6),"")</f>
        <v>0</v>
      </c>
      <c r="N3926" s="32">
        <f>IFERROR(INDEX(JOGOS!$C$1:$P$16905,$G3926,7),"")</f>
        <v>0</v>
      </c>
      <c r="O3926" s="32">
        <f>IFERROR(INDEX(JOGOS!$C$1:$P$16905,$G3926,8),"")</f>
        <v>0</v>
      </c>
      <c r="P3926" s="32">
        <f>IFERROR(INDEX(JOGOS!$C$1:$P$16905,$G3926,9),"")</f>
        <v>0</v>
      </c>
      <c r="Q3926" s="32">
        <f>IFERROR(INDEX(JOGOS!$C$1:$P$16905,$G3926,10),"")</f>
        <v>0</v>
      </c>
      <c r="T3926" s="32">
        <f t="shared" si="319"/>
        <v>0</v>
      </c>
    </row>
    <row r="3927" spans="1:20">
      <c r="A3927" t="str">
        <f>IF(Tabela3[[#This Row],[GOL CASA]]&lt;&gt;"",Tabela3[[#This Row],[TIME CASA]],"")</f>
        <v/>
      </c>
      <c r="B3927" t="str">
        <f>IF(Tabela3[[#This Row],[GOL FORA]]&lt;&gt;"",Tabela3[[#This Row],[TIME FORA]],"")</f>
        <v/>
      </c>
      <c r="C3927">
        <f t="shared" si="315"/>
        <v>0</v>
      </c>
      <c r="D3927">
        <f t="shared" si="316"/>
        <v>0</v>
      </c>
      <c r="E3927">
        <f t="shared" si="318"/>
        <v>0</v>
      </c>
      <c r="F3927" t="str">
        <f t="shared" si="317"/>
        <v/>
      </c>
      <c r="J3927" s="29">
        <f>IFERROR(INDEX(JOGOS!$C$1:$P$16905,$G3927,3),"")</f>
        <v>0</v>
      </c>
      <c r="K3927" s="32">
        <f>IFERROR(INDEX(JOGOS!$C$1:$P$16905,$G3927,4),"")</f>
        <v>0</v>
      </c>
      <c r="L3927" s="32">
        <f>IFERROR(INDEX(JOGOS!$C$1:$P$16905,$G3927,5),"")</f>
        <v>0</v>
      </c>
      <c r="M3927" s="29">
        <f>IFERROR(INDEX(JOGOS!$C$1:$P$16905,$G3927,6),"")</f>
        <v>0</v>
      </c>
      <c r="N3927" s="32">
        <f>IFERROR(INDEX(JOGOS!$C$1:$P$16905,$G3927,7),"")</f>
        <v>0</v>
      </c>
      <c r="O3927" s="32">
        <f>IFERROR(INDEX(JOGOS!$C$1:$P$16905,$G3927,8),"")</f>
        <v>0</v>
      </c>
      <c r="P3927" s="32">
        <f>IFERROR(INDEX(JOGOS!$C$1:$P$16905,$G3927,9),"")</f>
        <v>0</v>
      </c>
      <c r="Q3927" s="32">
        <f>IFERROR(INDEX(JOGOS!$C$1:$P$16905,$G3927,10),"")</f>
        <v>0</v>
      </c>
      <c r="T3927" s="32">
        <f t="shared" si="319"/>
        <v>0</v>
      </c>
    </row>
    <row r="3928" spans="1:20">
      <c r="A3928" t="str">
        <f>IF(Tabela3[[#This Row],[GOL CASA]]&lt;&gt;"",Tabela3[[#This Row],[TIME CASA]],"")</f>
        <v/>
      </c>
      <c r="B3928" t="str">
        <f>IF(Tabela3[[#This Row],[GOL FORA]]&lt;&gt;"",Tabela3[[#This Row],[TIME FORA]],"")</f>
        <v/>
      </c>
      <c r="C3928">
        <f t="shared" si="315"/>
        <v>0</v>
      </c>
      <c r="D3928">
        <f t="shared" si="316"/>
        <v>0</v>
      </c>
      <c r="E3928">
        <f t="shared" si="318"/>
        <v>0</v>
      </c>
      <c r="F3928" t="str">
        <f t="shared" si="317"/>
        <v/>
      </c>
      <c r="J3928" s="29">
        <f>IFERROR(INDEX(JOGOS!$C$1:$P$16905,$G3928,3),"")</f>
        <v>0</v>
      </c>
      <c r="K3928" s="32">
        <f>IFERROR(INDEX(JOGOS!$C$1:$P$16905,$G3928,4),"")</f>
        <v>0</v>
      </c>
      <c r="L3928" s="32">
        <f>IFERROR(INDEX(JOGOS!$C$1:$P$16905,$G3928,5),"")</f>
        <v>0</v>
      </c>
      <c r="M3928" s="29">
        <f>IFERROR(INDEX(JOGOS!$C$1:$P$16905,$G3928,6),"")</f>
        <v>0</v>
      </c>
      <c r="N3928" s="32">
        <f>IFERROR(INDEX(JOGOS!$C$1:$P$16905,$G3928,7),"")</f>
        <v>0</v>
      </c>
      <c r="O3928" s="32">
        <f>IFERROR(INDEX(JOGOS!$C$1:$P$16905,$G3928,8),"")</f>
        <v>0</v>
      </c>
      <c r="P3928" s="32">
        <f>IFERROR(INDEX(JOGOS!$C$1:$P$16905,$G3928,9),"")</f>
        <v>0</v>
      </c>
      <c r="Q3928" s="32">
        <f>IFERROR(INDEX(JOGOS!$C$1:$P$16905,$G3928,10),"")</f>
        <v>0</v>
      </c>
      <c r="T3928" s="32">
        <f t="shared" si="319"/>
        <v>0</v>
      </c>
    </row>
    <row r="3929" spans="1:20">
      <c r="A3929" t="str">
        <f>IF(Tabela3[[#This Row],[GOL CASA]]&lt;&gt;"",Tabela3[[#This Row],[TIME CASA]],"")</f>
        <v/>
      </c>
      <c r="B3929" t="str">
        <f>IF(Tabela3[[#This Row],[GOL FORA]]&lt;&gt;"",Tabela3[[#This Row],[TIME FORA]],"")</f>
        <v/>
      </c>
      <c r="C3929">
        <f t="shared" si="315"/>
        <v>0</v>
      </c>
      <c r="D3929">
        <f t="shared" si="316"/>
        <v>0</v>
      </c>
      <c r="E3929">
        <f t="shared" si="318"/>
        <v>0</v>
      </c>
      <c r="F3929" t="str">
        <f t="shared" si="317"/>
        <v/>
      </c>
      <c r="J3929" s="29">
        <f>IFERROR(INDEX(JOGOS!$C$1:$P$16905,$G3929,3),"")</f>
        <v>0</v>
      </c>
      <c r="K3929" s="32">
        <f>IFERROR(INDEX(JOGOS!$C$1:$P$16905,$G3929,4),"")</f>
        <v>0</v>
      </c>
      <c r="L3929" s="32">
        <f>IFERROR(INDEX(JOGOS!$C$1:$P$16905,$G3929,5),"")</f>
        <v>0</v>
      </c>
      <c r="M3929" s="29">
        <f>IFERROR(INDEX(JOGOS!$C$1:$P$16905,$G3929,6),"")</f>
        <v>0</v>
      </c>
      <c r="N3929" s="32">
        <f>IFERROR(INDEX(JOGOS!$C$1:$P$16905,$G3929,7),"")</f>
        <v>0</v>
      </c>
      <c r="O3929" s="32">
        <f>IFERROR(INDEX(JOGOS!$C$1:$P$16905,$G3929,8),"")</f>
        <v>0</v>
      </c>
      <c r="P3929" s="32">
        <f>IFERROR(INDEX(JOGOS!$C$1:$P$16905,$G3929,9),"")</f>
        <v>0</v>
      </c>
      <c r="Q3929" s="32">
        <f>IFERROR(INDEX(JOGOS!$C$1:$P$16905,$G3929,10),"")</f>
        <v>0</v>
      </c>
      <c r="T3929" s="32">
        <f t="shared" si="319"/>
        <v>0</v>
      </c>
    </row>
    <row r="3930" spans="1:20">
      <c r="A3930" t="str">
        <f>IF(Tabela3[[#This Row],[GOL CASA]]&lt;&gt;"",Tabela3[[#This Row],[TIME CASA]],"")</f>
        <v/>
      </c>
      <c r="B3930" t="str">
        <f>IF(Tabela3[[#This Row],[GOL FORA]]&lt;&gt;"",Tabela3[[#This Row],[TIME FORA]],"")</f>
        <v/>
      </c>
      <c r="C3930">
        <f t="shared" si="315"/>
        <v>0</v>
      </c>
      <c r="D3930">
        <f t="shared" si="316"/>
        <v>0</v>
      </c>
      <c r="E3930">
        <f t="shared" si="318"/>
        <v>0</v>
      </c>
      <c r="F3930" t="str">
        <f t="shared" si="317"/>
        <v/>
      </c>
      <c r="J3930" s="29">
        <f>IFERROR(INDEX(JOGOS!$C$1:$P$16905,$G3930,3),"")</f>
        <v>0</v>
      </c>
      <c r="K3930" s="32">
        <f>IFERROR(INDEX(JOGOS!$C$1:$P$16905,$G3930,4),"")</f>
        <v>0</v>
      </c>
      <c r="L3930" s="32">
        <f>IFERROR(INDEX(JOGOS!$C$1:$P$16905,$G3930,5),"")</f>
        <v>0</v>
      </c>
      <c r="M3930" s="29">
        <f>IFERROR(INDEX(JOGOS!$C$1:$P$16905,$G3930,6),"")</f>
        <v>0</v>
      </c>
      <c r="N3930" s="32">
        <f>IFERROR(INDEX(JOGOS!$C$1:$P$16905,$G3930,7),"")</f>
        <v>0</v>
      </c>
      <c r="O3930" s="32">
        <f>IFERROR(INDEX(JOGOS!$C$1:$P$16905,$G3930,8),"")</f>
        <v>0</v>
      </c>
      <c r="P3930" s="32">
        <f>IFERROR(INDEX(JOGOS!$C$1:$P$16905,$G3930,9),"")</f>
        <v>0</v>
      </c>
      <c r="Q3930" s="32">
        <f>IFERROR(INDEX(JOGOS!$C$1:$P$16905,$G3930,10),"")</f>
        <v>0</v>
      </c>
      <c r="T3930" s="32">
        <f t="shared" si="319"/>
        <v>0</v>
      </c>
    </row>
    <row r="3931" spans="1:20">
      <c r="A3931" t="str">
        <f>IF(Tabela3[[#This Row],[GOL CASA]]&lt;&gt;"",Tabela3[[#This Row],[TIME CASA]],"")</f>
        <v/>
      </c>
      <c r="B3931" t="str">
        <f>IF(Tabela3[[#This Row],[GOL FORA]]&lt;&gt;"",Tabela3[[#This Row],[TIME FORA]],"")</f>
        <v/>
      </c>
      <c r="C3931">
        <f t="shared" si="315"/>
        <v>0</v>
      </c>
      <c r="D3931">
        <f t="shared" si="316"/>
        <v>0</v>
      </c>
      <c r="E3931">
        <f t="shared" si="318"/>
        <v>0</v>
      </c>
      <c r="F3931" t="str">
        <f t="shared" si="317"/>
        <v/>
      </c>
      <c r="J3931" s="29">
        <f>IFERROR(INDEX(JOGOS!$C$1:$P$16905,$G3931,3),"")</f>
        <v>0</v>
      </c>
      <c r="K3931" s="32">
        <f>IFERROR(INDEX(JOGOS!$C$1:$P$16905,$G3931,4),"")</f>
        <v>0</v>
      </c>
      <c r="L3931" s="32">
        <f>IFERROR(INDEX(JOGOS!$C$1:$P$16905,$G3931,5),"")</f>
        <v>0</v>
      </c>
      <c r="M3931" s="29">
        <f>IFERROR(INDEX(JOGOS!$C$1:$P$16905,$G3931,6),"")</f>
        <v>0</v>
      </c>
      <c r="N3931" s="32">
        <f>IFERROR(INDEX(JOGOS!$C$1:$P$16905,$G3931,7),"")</f>
        <v>0</v>
      </c>
      <c r="O3931" s="32">
        <f>IFERROR(INDEX(JOGOS!$C$1:$P$16905,$G3931,8),"")</f>
        <v>0</v>
      </c>
      <c r="P3931" s="32">
        <f>IFERROR(INDEX(JOGOS!$C$1:$P$16905,$G3931,9),"")</f>
        <v>0</v>
      </c>
      <c r="Q3931" s="32">
        <f>IFERROR(INDEX(JOGOS!$C$1:$P$16905,$G3931,10),"")</f>
        <v>0</v>
      </c>
      <c r="T3931" s="32">
        <f t="shared" si="319"/>
        <v>0</v>
      </c>
    </row>
    <row r="3932" spans="1:20">
      <c r="A3932" t="str">
        <f>IF(Tabela3[[#This Row],[GOL CASA]]&lt;&gt;"",Tabela3[[#This Row],[TIME CASA]],"")</f>
        <v/>
      </c>
      <c r="B3932" t="str">
        <f>IF(Tabela3[[#This Row],[GOL FORA]]&lt;&gt;"",Tabela3[[#This Row],[TIME FORA]],"")</f>
        <v/>
      </c>
      <c r="C3932">
        <f t="shared" si="315"/>
        <v>0</v>
      </c>
      <c r="D3932">
        <f t="shared" si="316"/>
        <v>0</v>
      </c>
      <c r="E3932">
        <f t="shared" si="318"/>
        <v>0</v>
      </c>
      <c r="F3932" t="str">
        <f t="shared" si="317"/>
        <v/>
      </c>
      <c r="J3932" s="29">
        <f>IFERROR(INDEX(JOGOS!$C$1:$P$16905,$G3932,3),"")</f>
        <v>0</v>
      </c>
      <c r="K3932" s="32">
        <f>IFERROR(INDEX(JOGOS!$C$1:$P$16905,$G3932,4),"")</f>
        <v>0</v>
      </c>
      <c r="L3932" s="32">
        <f>IFERROR(INDEX(JOGOS!$C$1:$P$16905,$G3932,5),"")</f>
        <v>0</v>
      </c>
      <c r="M3932" s="29">
        <f>IFERROR(INDEX(JOGOS!$C$1:$P$16905,$G3932,6),"")</f>
        <v>0</v>
      </c>
      <c r="N3932" s="32">
        <f>IFERROR(INDEX(JOGOS!$C$1:$P$16905,$G3932,7),"")</f>
        <v>0</v>
      </c>
      <c r="O3932" s="32">
        <f>IFERROR(INDEX(JOGOS!$C$1:$P$16905,$G3932,8),"")</f>
        <v>0</v>
      </c>
      <c r="P3932" s="32">
        <f>IFERROR(INDEX(JOGOS!$C$1:$P$16905,$G3932,9),"")</f>
        <v>0</v>
      </c>
      <c r="Q3932" s="32">
        <f>IFERROR(INDEX(JOGOS!$C$1:$P$16905,$G3932,10),"")</f>
        <v>0</v>
      </c>
      <c r="T3932" s="32">
        <f t="shared" si="319"/>
        <v>0</v>
      </c>
    </row>
    <row r="3933" spans="1:20">
      <c r="A3933" t="str">
        <f>IF(Tabela3[[#This Row],[GOL CASA]]&lt;&gt;"",Tabela3[[#This Row],[TIME CASA]],"")</f>
        <v/>
      </c>
      <c r="B3933" t="str">
        <f>IF(Tabela3[[#This Row],[GOL FORA]]&lt;&gt;"",Tabela3[[#This Row],[TIME FORA]],"")</f>
        <v/>
      </c>
      <c r="C3933">
        <f t="shared" si="315"/>
        <v>0</v>
      </c>
      <c r="D3933">
        <f t="shared" si="316"/>
        <v>0</v>
      </c>
      <c r="E3933">
        <f t="shared" si="318"/>
        <v>0</v>
      </c>
      <c r="F3933" t="str">
        <f t="shared" si="317"/>
        <v/>
      </c>
      <c r="J3933" s="29">
        <f>IFERROR(INDEX(JOGOS!$C$1:$P$16905,$G3933,3),"")</f>
        <v>0</v>
      </c>
      <c r="K3933" s="32">
        <f>IFERROR(INDEX(JOGOS!$C$1:$P$16905,$G3933,4),"")</f>
        <v>0</v>
      </c>
      <c r="L3933" s="32">
        <f>IFERROR(INDEX(JOGOS!$C$1:$P$16905,$G3933,5),"")</f>
        <v>0</v>
      </c>
      <c r="M3933" s="29">
        <f>IFERROR(INDEX(JOGOS!$C$1:$P$16905,$G3933,6),"")</f>
        <v>0</v>
      </c>
      <c r="N3933" s="32">
        <f>IFERROR(INDEX(JOGOS!$C$1:$P$16905,$G3933,7),"")</f>
        <v>0</v>
      </c>
      <c r="O3933" s="32">
        <f>IFERROR(INDEX(JOGOS!$C$1:$P$16905,$G3933,8),"")</f>
        <v>0</v>
      </c>
      <c r="P3933" s="32">
        <f>IFERROR(INDEX(JOGOS!$C$1:$P$16905,$G3933,9),"")</f>
        <v>0</v>
      </c>
      <c r="Q3933" s="32">
        <f>IFERROR(INDEX(JOGOS!$C$1:$P$16905,$G3933,10),"")</f>
        <v>0</v>
      </c>
      <c r="T3933" s="32">
        <f t="shared" si="319"/>
        <v>0</v>
      </c>
    </row>
    <row r="3934" spans="1:20">
      <c r="A3934" t="str">
        <f>IF(Tabela3[[#This Row],[GOL CASA]]&lt;&gt;"",Tabela3[[#This Row],[TIME CASA]],"")</f>
        <v/>
      </c>
      <c r="B3934" t="str">
        <f>IF(Tabela3[[#This Row],[GOL FORA]]&lt;&gt;"",Tabela3[[#This Row],[TIME FORA]],"")</f>
        <v/>
      </c>
      <c r="C3934">
        <f t="shared" si="315"/>
        <v>0</v>
      </c>
      <c r="D3934">
        <f t="shared" si="316"/>
        <v>0</v>
      </c>
      <c r="E3934">
        <f t="shared" si="318"/>
        <v>0</v>
      </c>
      <c r="F3934" t="str">
        <f t="shared" si="317"/>
        <v/>
      </c>
      <c r="J3934" s="29">
        <f>IFERROR(INDEX(JOGOS!$C$1:$P$16905,$G3934,3),"")</f>
        <v>0</v>
      </c>
      <c r="K3934" s="32">
        <f>IFERROR(INDEX(JOGOS!$C$1:$P$16905,$G3934,4),"")</f>
        <v>0</v>
      </c>
      <c r="L3934" s="32">
        <f>IFERROR(INDEX(JOGOS!$C$1:$P$16905,$G3934,5),"")</f>
        <v>0</v>
      </c>
      <c r="M3934" s="29">
        <f>IFERROR(INDEX(JOGOS!$C$1:$P$16905,$G3934,6),"")</f>
        <v>0</v>
      </c>
      <c r="N3934" s="32">
        <f>IFERROR(INDEX(JOGOS!$C$1:$P$16905,$G3934,7),"")</f>
        <v>0</v>
      </c>
      <c r="O3934" s="32">
        <f>IFERROR(INDEX(JOGOS!$C$1:$P$16905,$G3934,8),"")</f>
        <v>0</v>
      </c>
      <c r="P3934" s="32">
        <f>IFERROR(INDEX(JOGOS!$C$1:$P$16905,$G3934,9),"")</f>
        <v>0</v>
      </c>
      <c r="Q3934" s="32">
        <f>IFERROR(INDEX(JOGOS!$C$1:$P$16905,$G3934,10),"")</f>
        <v>0</v>
      </c>
      <c r="T3934" s="32">
        <f t="shared" si="319"/>
        <v>0</v>
      </c>
    </row>
    <row r="3935" spans="1:20">
      <c r="A3935" t="str">
        <f>IF(Tabela3[[#This Row],[GOL CASA]]&lt;&gt;"",Tabela3[[#This Row],[TIME CASA]],"")</f>
        <v/>
      </c>
      <c r="B3935" t="str">
        <f>IF(Tabela3[[#This Row],[GOL FORA]]&lt;&gt;"",Tabela3[[#This Row],[TIME FORA]],"")</f>
        <v/>
      </c>
      <c r="C3935">
        <f t="shared" si="315"/>
        <v>0</v>
      </c>
      <c r="D3935">
        <f t="shared" si="316"/>
        <v>0</v>
      </c>
      <c r="E3935">
        <f t="shared" si="318"/>
        <v>0</v>
      </c>
      <c r="F3935" t="str">
        <f t="shared" si="317"/>
        <v/>
      </c>
      <c r="J3935" s="29">
        <f>IFERROR(INDEX(JOGOS!$C$1:$P$16905,$G3935,3),"")</f>
        <v>0</v>
      </c>
      <c r="K3935" s="32">
        <f>IFERROR(INDEX(JOGOS!$C$1:$P$16905,$G3935,4),"")</f>
        <v>0</v>
      </c>
      <c r="L3935" s="32">
        <f>IFERROR(INDEX(JOGOS!$C$1:$P$16905,$G3935,5),"")</f>
        <v>0</v>
      </c>
      <c r="M3935" s="29">
        <f>IFERROR(INDEX(JOGOS!$C$1:$P$16905,$G3935,6),"")</f>
        <v>0</v>
      </c>
      <c r="N3935" s="32">
        <f>IFERROR(INDEX(JOGOS!$C$1:$P$16905,$G3935,7),"")</f>
        <v>0</v>
      </c>
      <c r="O3935" s="32">
        <f>IFERROR(INDEX(JOGOS!$C$1:$P$16905,$G3935,8),"")</f>
        <v>0</v>
      </c>
      <c r="P3935" s="32">
        <f>IFERROR(INDEX(JOGOS!$C$1:$P$16905,$G3935,9),"")</f>
        <v>0</v>
      </c>
      <c r="Q3935" s="32">
        <f>IFERROR(INDEX(JOGOS!$C$1:$P$16905,$G3935,10),"")</f>
        <v>0</v>
      </c>
      <c r="T3935" s="32">
        <f t="shared" si="319"/>
        <v>0</v>
      </c>
    </row>
    <row r="3936" spans="1:20">
      <c r="A3936" t="str">
        <f>IF(Tabela3[[#This Row],[GOL CASA]]&lt;&gt;"",Tabela3[[#This Row],[TIME CASA]],"")</f>
        <v/>
      </c>
      <c r="B3936" t="str">
        <f>IF(Tabela3[[#This Row],[GOL FORA]]&lt;&gt;"",Tabela3[[#This Row],[TIME FORA]],"")</f>
        <v/>
      </c>
      <c r="C3936">
        <f t="shared" si="315"/>
        <v>0</v>
      </c>
      <c r="D3936">
        <f t="shared" si="316"/>
        <v>0</v>
      </c>
      <c r="E3936">
        <f t="shared" si="318"/>
        <v>0</v>
      </c>
      <c r="F3936" t="str">
        <f t="shared" si="317"/>
        <v/>
      </c>
      <c r="J3936" s="29">
        <f>IFERROR(INDEX(JOGOS!$C$1:$P$16905,$G3936,3),"")</f>
        <v>0</v>
      </c>
      <c r="K3936" s="32">
        <f>IFERROR(INDEX(JOGOS!$C$1:$P$16905,$G3936,4),"")</f>
        <v>0</v>
      </c>
      <c r="L3936" s="32">
        <f>IFERROR(INDEX(JOGOS!$C$1:$P$16905,$G3936,5),"")</f>
        <v>0</v>
      </c>
      <c r="M3936" s="29">
        <f>IFERROR(INDEX(JOGOS!$C$1:$P$16905,$G3936,6),"")</f>
        <v>0</v>
      </c>
      <c r="N3936" s="32">
        <f>IFERROR(INDEX(JOGOS!$C$1:$P$16905,$G3936,7),"")</f>
        <v>0</v>
      </c>
      <c r="O3936" s="32">
        <f>IFERROR(INDEX(JOGOS!$C$1:$P$16905,$G3936,8),"")</f>
        <v>0</v>
      </c>
      <c r="P3936" s="32">
        <f>IFERROR(INDEX(JOGOS!$C$1:$P$16905,$G3936,9),"")</f>
        <v>0</v>
      </c>
      <c r="Q3936" s="32">
        <f>IFERROR(INDEX(JOGOS!$C$1:$P$16905,$G3936,10),"")</f>
        <v>0</v>
      </c>
      <c r="T3936" s="32">
        <f t="shared" si="319"/>
        <v>0</v>
      </c>
    </row>
    <row r="3937" spans="1:20">
      <c r="A3937" t="str">
        <f>IF(Tabela3[[#This Row],[GOL CASA]]&lt;&gt;"",Tabela3[[#This Row],[TIME CASA]],"")</f>
        <v/>
      </c>
      <c r="B3937" t="str">
        <f>IF(Tabela3[[#This Row],[GOL FORA]]&lt;&gt;"",Tabela3[[#This Row],[TIME FORA]],"")</f>
        <v/>
      </c>
      <c r="C3937">
        <f t="shared" si="315"/>
        <v>0</v>
      </c>
      <c r="D3937">
        <f t="shared" si="316"/>
        <v>0</v>
      </c>
      <c r="E3937">
        <f t="shared" si="318"/>
        <v>0</v>
      </c>
      <c r="F3937" t="str">
        <f t="shared" si="317"/>
        <v/>
      </c>
      <c r="J3937" s="29">
        <f>IFERROR(INDEX(JOGOS!$C$1:$P$16905,$G3937,3),"")</f>
        <v>0</v>
      </c>
      <c r="K3937" s="32">
        <f>IFERROR(INDEX(JOGOS!$C$1:$P$16905,$G3937,4),"")</f>
        <v>0</v>
      </c>
      <c r="L3937" s="32">
        <f>IFERROR(INDEX(JOGOS!$C$1:$P$16905,$G3937,5),"")</f>
        <v>0</v>
      </c>
      <c r="M3937" s="29">
        <f>IFERROR(INDEX(JOGOS!$C$1:$P$16905,$G3937,6),"")</f>
        <v>0</v>
      </c>
      <c r="N3937" s="32">
        <f>IFERROR(INDEX(JOGOS!$C$1:$P$16905,$G3937,7),"")</f>
        <v>0</v>
      </c>
      <c r="O3937" s="32">
        <f>IFERROR(INDEX(JOGOS!$C$1:$P$16905,$G3937,8),"")</f>
        <v>0</v>
      </c>
      <c r="P3937" s="32">
        <f>IFERROR(INDEX(JOGOS!$C$1:$P$16905,$G3937,9),"")</f>
        <v>0</v>
      </c>
      <c r="Q3937" s="32">
        <f>IFERROR(INDEX(JOGOS!$C$1:$P$16905,$G3937,10),"")</f>
        <v>0</v>
      </c>
      <c r="T3937" s="32">
        <f t="shared" si="319"/>
        <v>0</v>
      </c>
    </row>
    <row r="3938" spans="1:20">
      <c r="A3938" t="str">
        <f>IF(Tabela3[[#This Row],[GOL CASA]]&lt;&gt;"",Tabela3[[#This Row],[TIME CASA]],"")</f>
        <v/>
      </c>
      <c r="B3938" t="str">
        <f>IF(Tabela3[[#This Row],[GOL FORA]]&lt;&gt;"",Tabela3[[#This Row],[TIME FORA]],"")</f>
        <v/>
      </c>
      <c r="C3938">
        <f t="shared" si="315"/>
        <v>0</v>
      </c>
      <c r="D3938">
        <f t="shared" si="316"/>
        <v>0</v>
      </c>
      <c r="E3938">
        <f t="shared" si="318"/>
        <v>0</v>
      </c>
      <c r="F3938" t="str">
        <f t="shared" si="317"/>
        <v/>
      </c>
      <c r="J3938" s="29">
        <f>IFERROR(INDEX(JOGOS!$C$1:$P$16905,$G3938,3),"")</f>
        <v>0</v>
      </c>
      <c r="K3938" s="32">
        <f>IFERROR(INDEX(JOGOS!$C$1:$P$16905,$G3938,4),"")</f>
        <v>0</v>
      </c>
      <c r="L3938" s="32">
        <f>IFERROR(INDEX(JOGOS!$C$1:$P$16905,$G3938,5),"")</f>
        <v>0</v>
      </c>
      <c r="M3938" s="29">
        <f>IFERROR(INDEX(JOGOS!$C$1:$P$16905,$G3938,6),"")</f>
        <v>0</v>
      </c>
      <c r="N3938" s="32">
        <f>IFERROR(INDEX(JOGOS!$C$1:$P$16905,$G3938,7),"")</f>
        <v>0</v>
      </c>
      <c r="O3938" s="32">
        <f>IFERROR(INDEX(JOGOS!$C$1:$P$16905,$G3938,8),"")</f>
        <v>0</v>
      </c>
      <c r="P3938" s="32">
        <f>IFERROR(INDEX(JOGOS!$C$1:$P$16905,$G3938,9),"")</f>
        <v>0</v>
      </c>
      <c r="Q3938" s="32">
        <f>IFERROR(INDEX(JOGOS!$C$1:$P$16905,$G3938,10),"")</f>
        <v>0</v>
      </c>
      <c r="T3938" s="32">
        <f t="shared" si="319"/>
        <v>0</v>
      </c>
    </row>
    <row r="3939" spans="1:20">
      <c r="A3939" t="str">
        <f>IF(Tabela3[[#This Row],[GOL CASA]]&lt;&gt;"",Tabela3[[#This Row],[TIME CASA]],"")</f>
        <v/>
      </c>
      <c r="B3939" t="str">
        <f>IF(Tabela3[[#This Row],[GOL FORA]]&lt;&gt;"",Tabela3[[#This Row],[TIME FORA]],"")</f>
        <v/>
      </c>
      <c r="C3939">
        <f t="shared" si="315"/>
        <v>0</v>
      </c>
      <c r="D3939">
        <f t="shared" si="316"/>
        <v>0</v>
      </c>
      <c r="E3939">
        <f t="shared" si="318"/>
        <v>0</v>
      </c>
      <c r="F3939" t="str">
        <f t="shared" si="317"/>
        <v/>
      </c>
      <c r="J3939" s="29">
        <f>IFERROR(INDEX(JOGOS!$C$1:$P$16905,$G3939,3),"")</f>
        <v>0</v>
      </c>
      <c r="K3939" s="32">
        <f>IFERROR(INDEX(JOGOS!$C$1:$P$16905,$G3939,4),"")</f>
        <v>0</v>
      </c>
      <c r="L3939" s="32">
        <f>IFERROR(INDEX(JOGOS!$C$1:$P$16905,$G3939,5),"")</f>
        <v>0</v>
      </c>
      <c r="M3939" s="29">
        <f>IFERROR(INDEX(JOGOS!$C$1:$P$16905,$G3939,6),"")</f>
        <v>0</v>
      </c>
      <c r="N3939" s="32">
        <f>IFERROR(INDEX(JOGOS!$C$1:$P$16905,$G3939,7),"")</f>
        <v>0</v>
      </c>
      <c r="O3939" s="32">
        <f>IFERROR(INDEX(JOGOS!$C$1:$P$16905,$G3939,8),"")</f>
        <v>0</v>
      </c>
      <c r="P3939" s="32">
        <f>IFERROR(INDEX(JOGOS!$C$1:$P$16905,$G3939,9),"")</f>
        <v>0</v>
      </c>
      <c r="Q3939" s="32">
        <f>IFERROR(INDEX(JOGOS!$C$1:$P$16905,$G3939,10),"")</f>
        <v>0</v>
      </c>
      <c r="T3939" s="32">
        <f t="shared" si="319"/>
        <v>0</v>
      </c>
    </row>
    <row r="3940" spans="1:20">
      <c r="A3940" t="str">
        <f>IF(Tabela3[[#This Row],[GOL CASA]]&lt;&gt;"",Tabela3[[#This Row],[TIME CASA]],"")</f>
        <v/>
      </c>
      <c r="B3940" t="str">
        <f>IF(Tabela3[[#This Row],[GOL FORA]]&lt;&gt;"",Tabela3[[#This Row],[TIME FORA]],"")</f>
        <v/>
      </c>
      <c r="C3940">
        <f t="shared" si="315"/>
        <v>0</v>
      </c>
      <c r="D3940">
        <f t="shared" si="316"/>
        <v>0</v>
      </c>
      <c r="E3940">
        <f t="shared" si="318"/>
        <v>0</v>
      </c>
      <c r="F3940" t="str">
        <f t="shared" si="317"/>
        <v/>
      </c>
      <c r="J3940" s="29">
        <f>IFERROR(INDEX(JOGOS!$C$1:$P$16905,$G3940,3),"")</f>
        <v>0</v>
      </c>
      <c r="K3940" s="32">
        <f>IFERROR(INDEX(JOGOS!$C$1:$P$16905,$G3940,4),"")</f>
        <v>0</v>
      </c>
      <c r="L3940" s="32">
        <f>IFERROR(INDEX(JOGOS!$C$1:$P$16905,$G3940,5),"")</f>
        <v>0</v>
      </c>
      <c r="M3940" s="29">
        <f>IFERROR(INDEX(JOGOS!$C$1:$P$16905,$G3940,6),"")</f>
        <v>0</v>
      </c>
      <c r="N3940" s="32">
        <f>IFERROR(INDEX(JOGOS!$C$1:$P$16905,$G3940,7),"")</f>
        <v>0</v>
      </c>
      <c r="O3940" s="32">
        <f>IFERROR(INDEX(JOGOS!$C$1:$P$16905,$G3940,8),"")</f>
        <v>0</v>
      </c>
      <c r="P3940" s="32">
        <f>IFERROR(INDEX(JOGOS!$C$1:$P$16905,$G3940,9),"")</f>
        <v>0</v>
      </c>
      <c r="Q3940" s="32">
        <f>IFERROR(INDEX(JOGOS!$C$1:$P$16905,$G3940,10),"")</f>
        <v>0</v>
      </c>
      <c r="T3940" s="32">
        <f t="shared" si="319"/>
        <v>0</v>
      </c>
    </row>
    <row r="3941" spans="1:20">
      <c r="A3941" t="str">
        <f>IF(Tabela3[[#This Row],[GOL CASA]]&lt;&gt;"",Tabela3[[#This Row],[TIME CASA]],"")</f>
        <v/>
      </c>
      <c r="B3941" t="str">
        <f>IF(Tabela3[[#This Row],[GOL FORA]]&lt;&gt;"",Tabela3[[#This Row],[TIME FORA]],"")</f>
        <v/>
      </c>
      <c r="C3941">
        <f t="shared" si="315"/>
        <v>0</v>
      </c>
      <c r="D3941">
        <f t="shared" si="316"/>
        <v>0</v>
      </c>
      <c r="E3941">
        <f t="shared" si="318"/>
        <v>0</v>
      </c>
      <c r="F3941" t="str">
        <f t="shared" si="317"/>
        <v/>
      </c>
      <c r="J3941" s="29">
        <f>IFERROR(INDEX(JOGOS!$C$1:$P$16905,$G3941,3),"")</f>
        <v>0</v>
      </c>
      <c r="K3941" s="32">
        <f>IFERROR(INDEX(JOGOS!$C$1:$P$16905,$G3941,4),"")</f>
        <v>0</v>
      </c>
      <c r="L3941" s="32">
        <f>IFERROR(INDEX(JOGOS!$C$1:$P$16905,$G3941,5),"")</f>
        <v>0</v>
      </c>
      <c r="M3941" s="29">
        <f>IFERROR(INDEX(JOGOS!$C$1:$P$16905,$G3941,6),"")</f>
        <v>0</v>
      </c>
      <c r="N3941" s="32">
        <f>IFERROR(INDEX(JOGOS!$C$1:$P$16905,$G3941,7),"")</f>
        <v>0</v>
      </c>
      <c r="O3941" s="32">
        <f>IFERROR(INDEX(JOGOS!$C$1:$P$16905,$G3941,8),"")</f>
        <v>0</v>
      </c>
      <c r="P3941" s="32">
        <f>IFERROR(INDEX(JOGOS!$C$1:$P$16905,$G3941,9),"")</f>
        <v>0</v>
      </c>
      <c r="Q3941" s="32">
        <f>IFERROR(INDEX(JOGOS!$C$1:$P$16905,$G3941,10),"")</f>
        <v>0</v>
      </c>
      <c r="T3941" s="32">
        <f t="shared" si="319"/>
        <v>0</v>
      </c>
    </row>
    <row r="3942" spans="1:20">
      <c r="A3942" t="str">
        <f>IF(Tabela3[[#This Row],[GOL CASA]]&lt;&gt;"",Tabela3[[#This Row],[TIME CASA]],"")</f>
        <v/>
      </c>
      <c r="B3942" t="str">
        <f>IF(Tabela3[[#This Row],[GOL FORA]]&lt;&gt;"",Tabela3[[#This Row],[TIME FORA]],"")</f>
        <v/>
      </c>
      <c r="C3942">
        <f t="shared" si="315"/>
        <v>0</v>
      </c>
      <c r="D3942">
        <f t="shared" si="316"/>
        <v>0</v>
      </c>
      <c r="E3942">
        <f t="shared" si="318"/>
        <v>0</v>
      </c>
      <c r="F3942" t="str">
        <f t="shared" si="317"/>
        <v/>
      </c>
      <c r="J3942" s="29">
        <f>IFERROR(INDEX(JOGOS!$C$1:$P$16905,$G3942,3),"")</f>
        <v>0</v>
      </c>
      <c r="K3942" s="32">
        <f>IFERROR(INDEX(JOGOS!$C$1:$P$16905,$G3942,4),"")</f>
        <v>0</v>
      </c>
      <c r="L3942" s="32">
        <f>IFERROR(INDEX(JOGOS!$C$1:$P$16905,$G3942,5),"")</f>
        <v>0</v>
      </c>
      <c r="M3942" s="29">
        <f>IFERROR(INDEX(JOGOS!$C$1:$P$16905,$G3942,6),"")</f>
        <v>0</v>
      </c>
      <c r="N3942" s="32">
        <f>IFERROR(INDEX(JOGOS!$C$1:$P$16905,$G3942,7),"")</f>
        <v>0</v>
      </c>
      <c r="O3942" s="32">
        <f>IFERROR(INDEX(JOGOS!$C$1:$P$16905,$G3942,8),"")</f>
        <v>0</v>
      </c>
      <c r="P3942" s="32">
        <f>IFERROR(INDEX(JOGOS!$C$1:$P$16905,$G3942,9),"")</f>
        <v>0</v>
      </c>
      <c r="Q3942" s="32">
        <f>IFERROR(INDEX(JOGOS!$C$1:$P$16905,$G3942,10),"")</f>
        <v>0</v>
      </c>
      <c r="T3942" s="32">
        <f t="shared" si="319"/>
        <v>0</v>
      </c>
    </row>
    <row r="3943" spans="1:20">
      <c r="A3943" t="str">
        <f>IF(Tabela3[[#This Row],[GOL CASA]]&lt;&gt;"",Tabela3[[#This Row],[TIME CASA]],"")</f>
        <v/>
      </c>
      <c r="B3943" t="str">
        <f>IF(Tabela3[[#This Row],[GOL FORA]]&lt;&gt;"",Tabela3[[#This Row],[TIME FORA]],"")</f>
        <v/>
      </c>
      <c r="C3943">
        <f t="shared" si="315"/>
        <v>0</v>
      </c>
      <c r="D3943">
        <f t="shared" si="316"/>
        <v>0</v>
      </c>
      <c r="E3943">
        <f t="shared" si="318"/>
        <v>0</v>
      </c>
      <c r="F3943" t="str">
        <f t="shared" si="317"/>
        <v/>
      </c>
      <c r="J3943" s="29">
        <f>IFERROR(INDEX(JOGOS!$C$1:$P$16905,$G3943,3),"")</f>
        <v>0</v>
      </c>
      <c r="K3943" s="32">
        <f>IFERROR(INDEX(JOGOS!$C$1:$P$16905,$G3943,4),"")</f>
        <v>0</v>
      </c>
      <c r="L3943" s="32">
        <f>IFERROR(INDEX(JOGOS!$C$1:$P$16905,$G3943,5),"")</f>
        <v>0</v>
      </c>
      <c r="M3943" s="29">
        <f>IFERROR(INDEX(JOGOS!$C$1:$P$16905,$G3943,6),"")</f>
        <v>0</v>
      </c>
      <c r="N3943" s="32">
        <f>IFERROR(INDEX(JOGOS!$C$1:$P$16905,$G3943,7),"")</f>
        <v>0</v>
      </c>
      <c r="O3943" s="32">
        <f>IFERROR(INDEX(JOGOS!$C$1:$P$16905,$G3943,8),"")</f>
        <v>0</v>
      </c>
      <c r="P3943" s="32">
        <f>IFERROR(INDEX(JOGOS!$C$1:$P$16905,$G3943,9),"")</f>
        <v>0</v>
      </c>
      <c r="Q3943" s="32">
        <f>IFERROR(INDEX(JOGOS!$C$1:$P$16905,$G3943,10),"")</f>
        <v>0</v>
      </c>
      <c r="T3943" s="32">
        <f t="shared" si="319"/>
        <v>0</v>
      </c>
    </row>
    <row r="3944" spans="1:20">
      <c r="A3944" t="str">
        <f>IF(Tabela3[[#This Row],[GOL CASA]]&lt;&gt;"",Tabela3[[#This Row],[TIME CASA]],"")</f>
        <v/>
      </c>
      <c r="B3944" t="str">
        <f>IF(Tabela3[[#This Row],[GOL FORA]]&lt;&gt;"",Tabela3[[#This Row],[TIME FORA]],"")</f>
        <v/>
      </c>
      <c r="C3944">
        <f t="shared" si="315"/>
        <v>0</v>
      </c>
      <c r="D3944">
        <f t="shared" si="316"/>
        <v>0</v>
      </c>
      <c r="E3944">
        <f t="shared" si="318"/>
        <v>0</v>
      </c>
      <c r="F3944" t="str">
        <f t="shared" si="317"/>
        <v/>
      </c>
      <c r="J3944" s="29">
        <f>IFERROR(INDEX(JOGOS!$C$1:$P$16905,$G3944,3),"")</f>
        <v>0</v>
      </c>
      <c r="K3944" s="32">
        <f>IFERROR(INDEX(JOGOS!$C$1:$P$16905,$G3944,4),"")</f>
        <v>0</v>
      </c>
      <c r="L3944" s="32">
        <f>IFERROR(INDEX(JOGOS!$C$1:$P$16905,$G3944,5),"")</f>
        <v>0</v>
      </c>
      <c r="M3944" s="29">
        <f>IFERROR(INDEX(JOGOS!$C$1:$P$16905,$G3944,6),"")</f>
        <v>0</v>
      </c>
      <c r="N3944" s="32">
        <f>IFERROR(INDEX(JOGOS!$C$1:$P$16905,$G3944,7),"")</f>
        <v>0</v>
      </c>
      <c r="O3944" s="32">
        <f>IFERROR(INDEX(JOGOS!$C$1:$P$16905,$G3944,8),"")</f>
        <v>0</v>
      </c>
      <c r="P3944" s="32">
        <f>IFERROR(INDEX(JOGOS!$C$1:$P$16905,$G3944,9),"")</f>
        <v>0</v>
      </c>
      <c r="Q3944" s="32">
        <f>IFERROR(INDEX(JOGOS!$C$1:$P$16905,$G3944,10),"")</f>
        <v>0</v>
      </c>
      <c r="T3944" s="32">
        <f t="shared" si="319"/>
        <v>0</v>
      </c>
    </row>
    <row r="3945" spans="1:20">
      <c r="A3945" t="str">
        <f>IF(Tabela3[[#This Row],[GOL CASA]]&lt;&gt;"",Tabela3[[#This Row],[TIME CASA]],"")</f>
        <v/>
      </c>
      <c r="B3945" t="str">
        <f>IF(Tabela3[[#This Row],[GOL FORA]]&lt;&gt;"",Tabela3[[#This Row],[TIME FORA]],"")</f>
        <v/>
      </c>
      <c r="C3945">
        <f t="shared" si="315"/>
        <v>0</v>
      </c>
      <c r="D3945">
        <f t="shared" si="316"/>
        <v>0</v>
      </c>
      <c r="E3945">
        <f t="shared" si="318"/>
        <v>0</v>
      </c>
      <c r="F3945" t="str">
        <f t="shared" si="317"/>
        <v/>
      </c>
      <c r="J3945" s="29">
        <f>IFERROR(INDEX(JOGOS!$C$1:$P$16905,$G3945,3),"")</f>
        <v>0</v>
      </c>
      <c r="K3945" s="32">
        <f>IFERROR(INDEX(JOGOS!$C$1:$P$16905,$G3945,4),"")</f>
        <v>0</v>
      </c>
      <c r="L3945" s="32">
        <f>IFERROR(INDEX(JOGOS!$C$1:$P$16905,$G3945,5),"")</f>
        <v>0</v>
      </c>
      <c r="M3945" s="29">
        <f>IFERROR(INDEX(JOGOS!$C$1:$P$16905,$G3945,6),"")</f>
        <v>0</v>
      </c>
      <c r="N3945" s="32">
        <f>IFERROR(INDEX(JOGOS!$C$1:$P$16905,$G3945,7),"")</f>
        <v>0</v>
      </c>
      <c r="O3945" s="32">
        <f>IFERROR(INDEX(JOGOS!$C$1:$P$16905,$G3945,8),"")</f>
        <v>0</v>
      </c>
      <c r="P3945" s="32">
        <f>IFERROR(INDEX(JOGOS!$C$1:$P$16905,$G3945,9),"")</f>
        <v>0</v>
      </c>
      <c r="Q3945" s="32">
        <f>IFERROR(INDEX(JOGOS!$C$1:$P$16905,$G3945,10),"")</f>
        <v>0</v>
      </c>
      <c r="T3945" s="32">
        <f t="shared" si="319"/>
        <v>0</v>
      </c>
    </row>
    <row r="3946" spans="1:20">
      <c r="A3946" t="str">
        <f>IF(Tabela3[[#This Row],[GOL CASA]]&lt;&gt;"",Tabela3[[#This Row],[TIME CASA]],"")</f>
        <v/>
      </c>
      <c r="B3946" t="str">
        <f>IF(Tabela3[[#This Row],[GOL FORA]]&lt;&gt;"",Tabela3[[#This Row],[TIME FORA]],"")</f>
        <v/>
      </c>
      <c r="C3946">
        <f t="shared" si="315"/>
        <v>0</v>
      </c>
      <c r="D3946">
        <f t="shared" si="316"/>
        <v>0</v>
      </c>
      <c r="E3946">
        <f t="shared" si="318"/>
        <v>0</v>
      </c>
      <c r="F3946" t="str">
        <f t="shared" si="317"/>
        <v/>
      </c>
      <c r="J3946" s="29">
        <f>IFERROR(INDEX(JOGOS!$C$1:$P$16905,$G3946,3),"")</f>
        <v>0</v>
      </c>
      <c r="K3946" s="32">
        <f>IFERROR(INDEX(JOGOS!$C$1:$P$16905,$G3946,4),"")</f>
        <v>0</v>
      </c>
      <c r="L3946" s="32">
        <f>IFERROR(INDEX(JOGOS!$C$1:$P$16905,$G3946,5),"")</f>
        <v>0</v>
      </c>
      <c r="M3946" s="29">
        <f>IFERROR(INDEX(JOGOS!$C$1:$P$16905,$G3946,6),"")</f>
        <v>0</v>
      </c>
      <c r="N3946" s="32">
        <f>IFERROR(INDEX(JOGOS!$C$1:$P$16905,$G3946,7),"")</f>
        <v>0</v>
      </c>
      <c r="O3946" s="32">
        <f>IFERROR(INDEX(JOGOS!$C$1:$P$16905,$G3946,8),"")</f>
        <v>0</v>
      </c>
      <c r="P3946" s="32">
        <f>IFERROR(INDEX(JOGOS!$C$1:$P$16905,$G3946,9),"")</f>
        <v>0</v>
      </c>
      <c r="Q3946" s="32">
        <f>IFERROR(INDEX(JOGOS!$C$1:$P$16905,$G3946,10),"")</f>
        <v>0</v>
      </c>
      <c r="T3946" s="32">
        <f t="shared" si="319"/>
        <v>0</v>
      </c>
    </row>
    <row r="3947" spans="1:20">
      <c r="A3947" t="str">
        <f>IF(Tabela3[[#This Row],[GOL CASA]]&lt;&gt;"",Tabela3[[#This Row],[TIME CASA]],"")</f>
        <v/>
      </c>
      <c r="B3947" t="str">
        <f>IF(Tabela3[[#This Row],[GOL FORA]]&lt;&gt;"",Tabela3[[#This Row],[TIME FORA]],"")</f>
        <v/>
      </c>
      <c r="C3947">
        <f t="shared" si="315"/>
        <v>0</v>
      </c>
      <c r="D3947">
        <f t="shared" si="316"/>
        <v>0</v>
      </c>
      <c r="E3947">
        <f t="shared" si="318"/>
        <v>0</v>
      </c>
      <c r="F3947" t="str">
        <f t="shared" si="317"/>
        <v/>
      </c>
      <c r="J3947" s="29">
        <f>IFERROR(INDEX(JOGOS!$C$1:$P$16905,$G3947,3),"")</f>
        <v>0</v>
      </c>
      <c r="K3947" s="32">
        <f>IFERROR(INDEX(JOGOS!$C$1:$P$16905,$G3947,4),"")</f>
        <v>0</v>
      </c>
      <c r="L3947" s="32">
        <f>IFERROR(INDEX(JOGOS!$C$1:$P$16905,$G3947,5),"")</f>
        <v>0</v>
      </c>
      <c r="M3947" s="29">
        <f>IFERROR(INDEX(JOGOS!$C$1:$P$16905,$G3947,6),"")</f>
        <v>0</v>
      </c>
      <c r="N3947" s="32">
        <f>IFERROR(INDEX(JOGOS!$C$1:$P$16905,$G3947,7),"")</f>
        <v>0</v>
      </c>
      <c r="O3947" s="32">
        <f>IFERROR(INDEX(JOGOS!$C$1:$P$16905,$G3947,8),"")</f>
        <v>0</v>
      </c>
      <c r="P3947" s="32">
        <f>IFERROR(INDEX(JOGOS!$C$1:$P$16905,$G3947,9),"")</f>
        <v>0</v>
      </c>
      <c r="Q3947" s="32">
        <f>IFERROR(INDEX(JOGOS!$C$1:$P$16905,$G3947,10),"")</f>
        <v>0</v>
      </c>
      <c r="T3947" s="32">
        <f t="shared" si="319"/>
        <v>0</v>
      </c>
    </row>
    <row r="3948" spans="1:20">
      <c r="A3948" t="str">
        <f>IF(Tabela3[[#This Row],[GOL CASA]]&lt;&gt;"",Tabela3[[#This Row],[TIME CASA]],"")</f>
        <v/>
      </c>
      <c r="B3948" t="str">
        <f>IF(Tabela3[[#This Row],[GOL FORA]]&lt;&gt;"",Tabela3[[#This Row],[TIME FORA]],"")</f>
        <v/>
      </c>
      <c r="C3948">
        <f t="shared" si="315"/>
        <v>0</v>
      </c>
      <c r="D3948">
        <f t="shared" si="316"/>
        <v>0</v>
      </c>
      <c r="E3948">
        <f t="shared" si="318"/>
        <v>0</v>
      </c>
      <c r="F3948" t="str">
        <f t="shared" si="317"/>
        <v/>
      </c>
      <c r="J3948" s="29">
        <f>IFERROR(INDEX(JOGOS!$C$1:$P$16905,$G3948,3),"")</f>
        <v>0</v>
      </c>
      <c r="K3948" s="32">
        <f>IFERROR(INDEX(JOGOS!$C$1:$P$16905,$G3948,4),"")</f>
        <v>0</v>
      </c>
      <c r="L3948" s="32">
        <f>IFERROR(INDEX(JOGOS!$C$1:$P$16905,$G3948,5),"")</f>
        <v>0</v>
      </c>
      <c r="M3948" s="29">
        <f>IFERROR(INDEX(JOGOS!$C$1:$P$16905,$G3948,6),"")</f>
        <v>0</v>
      </c>
      <c r="N3948" s="32">
        <f>IFERROR(INDEX(JOGOS!$C$1:$P$16905,$G3948,7),"")</f>
        <v>0</v>
      </c>
      <c r="O3948" s="32">
        <f>IFERROR(INDEX(JOGOS!$C$1:$P$16905,$G3948,8),"")</f>
        <v>0</v>
      </c>
      <c r="P3948" s="32">
        <f>IFERROR(INDEX(JOGOS!$C$1:$P$16905,$G3948,9),"")</f>
        <v>0</v>
      </c>
      <c r="Q3948" s="32">
        <f>IFERROR(INDEX(JOGOS!$C$1:$P$16905,$G3948,10),"")</f>
        <v>0</v>
      </c>
      <c r="T3948" s="32">
        <f t="shared" si="319"/>
        <v>0</v>
      </c>
    </row>
    <row r="3949" spans="1:20">
      <c r="A3949" t="str">
        <f>IF(Tabela3[[#This Row],[GOL CASA]]&lt;&gt;"",Tabela3[[#This Row],[TIME CASA]],"")</f>
        <v/>
      </c>
      <c r="B3949" t="str">
        <f>IF(Tabela3[[#This Row],[GOL FORA]]&lt;&gt;"",Tabela3[[#This Row],[TIME FORA]],"")</f>
        <v/>
      </c>
      <c r="C3949">
        <f t="shared" si="315"/>
        <v>0</v>
      </c>
      <c r="D3949">
        <f t="shared" si="316"/>
        <v>0</v>
      </c>
      <c r="E3949">
        <f t="shared" si="318"/>
        <v>0</v>
      </c>
      <c r="F3949" t="str">
        <f t="shared" si="317"/>
        <v/>
      </c>
      <c r="J3949" s="29">
        <f>IFERROR(INDEX(JOGOS!$C$1:$P$16905,$G3949,3),"")</f>
        <v>0</v>
      </c>
      <c r="K3949" s="32">
        <f>IFERROR(INDEX(JOGOS!$C$1:$P$16905,$G3949,4),"")</f>
        <v>0</v>
      </c>
      <c r="L3949" s="32">
        <f>IFERROR(INDEX(JOGOS!$C$1:$P$16905,$G3949,5),"")</f>
        <v>0</v>
      </c>
      <c r="M3949" s="29">
        <f>IFERROR(INDEX(JOGOS!$C$1:$P$16905,$G3949,6),"")</f>
        <v>0</v>
      </c>
      <c r="N3949" s="32">
        <f>IFERROR(INDEX(JOGOS!$C$1:$P$16905,$G3949,7),"")</f>
        <v>0</v>
      </c>
      <c r="O3949" s="32">
        <f>IFERROR(INDEX(JOGOS!$C$1:$P$16905,$G3949,8),"")</f>
        <v>0</v>
      </c>
      <c r="P3949" s="32">
        <f>IFERROR(INDEX(JOGOS!$C$1:$P$16905,$G3949,9),"")</f>
        <v>0</v>
      </c>
      <c r="Q3949" s="32">
        <f>IFERROR(INDEX(JOGOS!$C$1:$P$16905,$G3949,10),"")</f>
        <v>0</v>
      </c>
      <c r="T3949" s="32">
        <f t="shared" si="319"/>
        <v>0</v>
      </c>
    </row>
    <row r="3950" spans="1:20">
      <c r="A3950" t="str">
        <f>IF(Tabela3[[#This Row],[GOL CASA]]&lt;&gt;"",Tabela3[[#This Row],[TIME CASA]],"")</f>
        <v/>
      </c>
      <c r="B3950" t="str">
        <f>IF(Tabela3[[#This Row],[GOL FORA]]&lt;&gt;"",Tabela3[[#This Row],[TIME FORA]],"")</f>
        <v/>
      </c>
      <c r="C3950">
        <f t="shared" si="315"/>
        <v>0</v>
      </c>
      <c r="D3950">
        <f t="shared" si="316"/>
        <v>0</v>
      </c>
      <c r="E3950">
        <f t="shared" si="318"/>
        <v>0</v>
      </c>
      <c r="F3950" t="str">
        <f t="shared" si="317"/>
        <v/>
      </c>
      <c r="J3950" s="29">
        <f>IFERROR(INDEX(JOGOS!$C$1:$P$16905,$G3950,3),"")</f>
        <v>0</v>
      </c>
      <c r="K3950" s="32">
        <f>IFERROR(INDEX(JOGOS!$C$1:$P$16905,$G3950,4),"")</f>
        <v>0</v>
      </c>
      <c r="L3950" s="32">
        <f>IFERROR(INDEX(JOGOS!$C$1:$P$16905,$G3950,5),"")</f>
        <v>0</v>
      </c>
      <c r="M3950" s="29">
        <f>IFERROR(INDEX(JOGOS!$C$1:$P$16905,$G3950,6),"")</f>
        <v>0</v>
      </c>
      <c r="N3950" s="32">
        <f>IFERROR(INDEX(JOGOS!$C$1:$P$16905,$G3950,7),"")</f>
        <v>0</v>
      </c>
      <c r="O3950" s="32">
        <f>IFERROR(INDEX(JOGOS!$C$1:$P$16905,$G3950,8),"")</f>
        <v>0</v>
      </c>
      <c r="P3950" s="32">
        <f>IFERROR(INDEX(JOGOS!$C$1:$P$16905,$G3950,9),"")</f>
        <v>0</v>
      </c>
      <c r="Q3950" s="32">
        <f>IFERROR(INDEX(JOGOS!$C$1:$P$16905,$G3950,10),"")</f>
        <v>0</v>
      </c>
      <c r="T3950" s="32">
        <f t="shared" si="319"/>
        <v>0</v>
      </c>
    </row>
    <row r="3951" spans="1:20">
      <c r="A3951" t="str">
        <f>IF(Tabela3[[#This Row],[GOL CASA]]&lt;&gt;"",Tabela3[[#This Row],[TIME CASA]],"")</f>
        <v/>
      </c>
      <c r="B3951" t="str">
        <f>IF(Tabela3[[#This Row],[GOL FORA]]&lt;&gt;"",Tabela3[[#This Row],[TIME FORA]],"")</f>
        <v/>
      </c>
      <c r="C3951">
        <f t="shared" si="315"/>
        <v>0</v>
      </c>
      <c r="D3951">
        <f t="shared" si="316"/>
        <v>0</v>
      </c>
      <c r="E3951">
        <f t="shared" si="318"/>
        <v>0</v>
      </c>
      <c r="F3951" t="str">
        <f t="shared" si="317"/>
        <v/>
      </c>
      <c r="J3951" s="29">
        <f>IFERROR(INDEX(JOGOS!$C$1:$P$16905,$G3951,3),"")</f>
        <v>0</v>
      </c>
      <c r="K3951" s="32">
        <f>IFERROR(INDEX(JOGOS!$C$1:$P$16905,$G3951,4),"")</f>
        <v>0</v>
      </c>
      <c r="L3951" s="32">
        <f>IFERROR(INDEX(JOGOS!$C$1:$P$16905,$G3951,5),"")</f>
        <v>0</v>
      </c>
      <c r="M3951" s="29">
        <f>IFERROR(INDEX(JOGOS!$C$1:$P$16905,$G3951,6),"")</f>
        <v>0</v>
      </c>
      <c r="N3951" s="32">
        <f>IFERROR(INDEX(JOGOS!$C$1:$P$16905,$G3951,7),"")</f>
        <v>0</v>
      </c>
      <c r="O3951" s="32">
        <f>IFERROR(INDEX(JOGOS!$C$1:$P$16905,$G3951,8),"")</f>
        <v>0</v>
      </c>
      <c r="P3951" s="32">
        <f>IFERROR(INDEX(JOGOS!$C$1:$P$16905,$G3951,9),"")</f>
        <v>0</v>
      </c>
      <c r="Q3951" s="32">
        <f>IFERROR(INDEX(JOGOS!$C$1:$P$16905,$G3951,10),"")</f>
        <v>0</v>
      </c>
      <c r="T3951" s="32">
        <f t="shared" si="319"/>
        <v>0</v>
      </c>
    </row>
    <row r="3952" spans="1:20">
      <c r="A3952" t="str">
        <f>IF(Tabela3[[#This Row],[GOL CASA]]&lt;&gt;"",Tabela3[[#This Row],[TIME CASA]],"")</f>
        <v/>
      </c>
      <c r="B3952" t="str">
        <f>IF(Tabela3[[#This Row],[GOL FORA]]&lt;&gt;"",Tabela3[[#This Row],[TIME FORA]],"")</f>
        <v/>
      </c>
      <c r="C3952">
        <f t="shared" si="315"/>
        <v>0</v>
      </c>
      <c r="D3952">
        <f t="shared" si="316"/>
        <v>0</v>
      </c>
      <c r="E3952">
        <f t="shared" si="318"/>
        <v>0</v>
      </c>
      <c r="F3952" t="str">
        <f t="shared" si="317"/>
        <v/>
      </c>
      <c r="J3952" s="29">
        <f>IFERROR(INDEX(JOGOS!$C$1:$P$16905,$G3952,3),"")</f>
        <v>0</v>
      </c>
      <c r="K3952" s="32">
        <f>IFERROR(INDEX(JOGOS!$C$1:$P$16905,$G3952,4),"")</f>
        <v>0</v>
      </c>
      <c r="L3952" s="32">
        <f>IFERROR(INDEX(JOGOS!$C$1:$P$16905,$G3952,5),"")</f>
        <v>0</v>
      </c>
      <c r="M3952" s="29">
        <f>IFERROR(INDEX(JOGOS!$C$1:$P$16905,$G3952,6),"")</f>
        <v>0</v>
      </c>
      <c r="N3952" s="32">
        <f>IFERROR(INDEX(JOGOS!$C$1:$P$16905,$G3952,7),"")</f>
        <v>0</v>
      </c>
      <c r="O3952" s="32">
        <f>IFERROR(INDEX(JOGOS!$C$1:$P$16905,$G3952,8),"")</f>
        <v>0</v>
      </c>
      <c r="P3952" s="32">
        <f>IFERROR(INDEX(JOGOS!$C$1:$P$16905,$G3952,9),"")</f>
        <v>0</v>
      </c>
      <c r="Q3952" s="32">
        <f>IFERROR(INDEX(JOGOS!$C$1:$P$16905,$G3952,10),"")</f>
        <v>0</v>
      </c>
      <c r="T3952" s="32">
        <f t="shared" si="319"/>
        <v>0</v>
      </c>
    </row>
    <row r="3953" spans="1:20">
      <c r="A3953" t="str">
        <f>IF(Tabela3[[#This Row],[GOL CASA]]&lt;&gt;"",Tabela3[[#This Row],[TIME CASA]],"")</f>
        <v/>
      </c>
      <c r="B3953" t="str">
        <f>IF(Tabela3[[#This Row],[GOL FORA]]&lt;&gt;"",Tabela3[[#This Row],[TIME FORA]],"")</f>
        <v/>
      </c>
      <c r="C3953">
        <f t="shared" si="315"/>
        <v>0</v>
      </c>
      <c r="D3953">
        <f t="shared" si="316"/>
        <v>0</v>
      </c>
      <c r="E3953">
        <f t="shared" si="318"/>
        <v>0</v>
      </c>
      <c r="F3953" t="str">
        <f t="shared" si="317"/>
        <v/>
      </c>
      <c r="J3953" s="29">
        <f>IFERROR(INDEX(JOGOS!$C$1:$P$16905,$G3953,3),"")</f>
        <v>0</v>
      </c>
      <c r="K3953" s="32">
        <f>IFERROR(INDEX(JOGOS!$C$1:$P$16905,$G3953,4),"")</f>
        <v>0</v>
      </c>
      <c r="L3953" s="32">
        <f>IFERROR(INDEX(JOGOS!$C$1:$P$16905,$G3953,5),"")</f>
        <v>0</v>
      </c>
      <c r="M3953" s="29">
        <f>IFERROR(INDEX(JOGOS!$C$1:$P$16905,$G3953,6),"")</f>
        <v>0</v>
      </c>
      <c r="N3953" s="32">
        <f>IFERROR(INDEX(JOGOS!$C$1:$P$16905,$G3953,7),"")</f>
        <v>0</v>
      </c>
      <c r="O3953" s="32">
        <f>IFERROR(INDEX(JOGOS!$C$1:$P$16905,$G3953,8),"")</f>
        <v>0</v>
      </c>
      <c r="P3953" s="32">
        <f>IFERROR(INDEX(JOGOS!$C$1:$P$16905,$G3953,9),"")</f>
        <v>0</v>
      </c>
      <c r="Q3953" s="32">
        <f>IFERROR(INDEX(JOGOS!$C$1:$P$16905,$G3953,10),"")</f>
        <v>0</v>
      </c>
      <c r="T3953" s="32">
        <f t="shared" si="319"/>
        <v>0</v>
      </c>
    </row>
    <row r="3954" spans="1:20">
      <c r="A3954" t="str">
        <f>IF(Tabela3[[#This Row],[GOL CASA]]&lt;&gt;"",Tabela3[[#This Row],[TIME CASA]],"")</f>
        <v/>
      </c>
      <c r="B3954" t="str">
        <f>IF(Tabela3[[#This Row],[GOL FORA]]&lt;&gt;"",Tabela3[[#This Row],[TIME FORA]],"")</f>
        <v/>
      </c>
      <c r="C3954">
        <f t="shared" si="315"/>
        <v>0</v>
      </c>
      <c r="D3954">
        <f t="shared" si="316"/>
        <v>0</v>
      </c>
      <c r="E3954">
        <f t="shared" si="318"/>
        <v>0</v>
      </c>
      <c r="F3954" t="str">
        <f t="shared" si="317"/>
        <v/>
      </c>
      <c r="J3954" s="29">
        <f>IFERROR(INDEX(JOGOS!$C$1:$P$16905,$G3954,3),"")</f>
        <v>0</v>
      </c>
      <c r="K3954" s="32">
        <f>IFERROR(INDEX(JOGOS!$C$1:$P$16905,$G3954,4),"")</f>
        <v>0</v>
      </c>
      <c r="L3954" s="32">
        <f>IFERROR(INDEX(JOGOS!$C$1:$P$16905,$G3954,5),"")</f>
        <v>0</v>
      </c>
      <c r="M3954" s="29">
        <f>IFERROR(INDEX(JOGOS!$C$1:$P$16905,$G3954,6),"")</f>
        <v>0</v>
      </c>
      <c r="N3954" s="32">
        <f>IFERROR(INDEX(JOGOS!$C$1:$P$16905,$G3954,7),"")</f>
        <v>0</v>
      </c>
      <c r="O3954" s="32">
        <f>IFERROR(INDEX(JOGOS!$C$1:$P$16905,$G3954,8),"")</f>
        <v>0</v>
      </c>
      <c r="P3954" s="32">
        <f>IFERROR(INDEX(JOGOS!$C$1:$P$16905,$G3954,9),"")</f>
        <v>0</v>
      </c>
      <c r="Q3954" s="32">
        <f>IFERROR(INDEX(JOGOS!$C$1:$P$16905,$G3954,10),"")</f>
        <v>0</v>
      </c>
      <c r="T3954" s="32">
        <f t="shared" si="319"/>
        <v>0</v>
      </c>
    </row>
    <row r="3955" spans="1:20">
      <c r="A3955" t="str">
        <f>IF(Tabela3[[#This Row],[GOL CASA]]&lt;&gt;"",Tabela3[[#This Row],[TIME CASA]],"")</f>
        <v/>
      </c>
      <c r="B3955" t="str">
        <f>IF(Tabela3[[#This Row],[GOL FORA]]&lt;&gt;"",Tabela3[[#This Row],[TIME FORA]],"")</f>
        <v/>
      </c>
      <c r="C3955">
        <f t="shared" si="315"/>
        <v>0</v>
      </c>
      <c r="D3955">
        <f t="shared" si="316"/>
        <v>0</v>
      </c>
      <c r="E3955">
        <f t="shared" si="318"/>
        <v>0</v>
      </c>
      <c r="F3955" t="str">
        <f t="shared" si="317"/>
        <v/>
      </c>
      <c r="J3955" s="29">
        <f>IFERROR(INDEX(JOGOS!$C$1:$P$16905,$G3955,3),"")</f>
        <v>0</v>
      </c>
      <c r="K3955" s="32">
        <f>IFERROR(INDEX(JOGOS!$C$1:$P$16905,$G3955,4),"")</f>
        <v>0</v>
      </c>
      <c r="L3955" s="32">
        <f>IFERROR(INDEX(JOGOS!$C$1:$P$16905,$G3955,5),"")</f>
        <v>0</v>
      </c>
      <c r="M3955" s="29">
        <f>IFERROR(INDEX(JOGOS!$C$1:$P$16905,$G3955,6),"")</f>
        <v>0</v>
      </c>
      <c r="N3955" s="32">
        <f>IFERROR(INDEX(JOGOS!$C$1:$P$16905,$G3955,7),"")</f>
        <v>0</v>
      </c>
      <c r="O3955" s="32">
        <f>IFERROR(INDEX(JOGOS!$C$1:$P$16905,$G3955,8),"")</f>
        <v>0</v>
      </c>
      <c r="P3955" s="32">
        <f>IFERROR(INDEX(JOGOS!$C$1:$P$16905,$G3955,9),"")</f>
        <v>0</v>
      </c>
      <c r="Q3955" s="32">
        <f>IFERROR(INDEX(JOGOS!$C$1:$P$16905,$G3955,10),"")</f>
        <v>0</v>
      </c>
      <c r="T3955" s="32">
        <f t="shared" si="319"/>
        <v>0</v>
      </c>
    </row>
    <row r="3956" spans="1:20">
      <c r="A3956" t="str">
        <f>IF(Tabela3[[#This Row],[GOL CASA]]&lt;&gt;"",Tabela3[[#This Row],[TIME CASA]],"")</f>
        <v/>
      </c>
      <c r="B3956" t="str">
        <f>IF(Tabela3[[#This Row],[GOL FORA]]&lt;&gt;"",Tabela3[[#This Row],[TIME FORA]],"")</f>
        <v/>
      </c>
      <c r="C3956">
        <f t="shared" si="315"/>
        <v>0</v>
      </c>
      <c r="D3956">
        <f t="shared" si="316"/>
        <v>0</v>
      </c>
      <c r="E3956">
        <f t="shared" si="318"/>
        <v>0</v>
      </c>
      <c r="F3956" t="str">
        <f t="shared" si="317"/>
        <v/>
      </c>
      <c r="J3956" s="29">
        <f>IFERROR(INDEX(JOGOS!$C$1:$P$16905,$G3956,3),"")</f>
        <v>0</v>
      </c>
      <c r="K3956" s="32">
        <f>IFERROR(INDEX(JOGOS!$C$1:$P$16905,$G3956,4),"")</f>
        <v>0</v>
      </c>
      <c r="L3956" s="32">
        <f>IFERROR(INDEX(JOGOS!$C$1:$P$16905,$G3956,5),"")</f>
        <v>0</v>
      </c>
      <c r="M3956" s="29">
        <f>IFERROR(INDEX(JOGOS!$C$1:$P$16905,$G3956,6),"")</f>
        <v>0</v>
      </c>
      <c r="N3956" s="32">
        <f>IFERROR(INDEX(JOGOS!$C$1:$P$16905,$G3956,7),"")</f>
        <v>0</v>
      </c>
      <c r="O3956" s="32">
        <f>IFERROR(INDEX(JOGOS!$C$1:$P$16905,$G3956,8),"")</f>
        <v>0</v>
      </c>
      <c r="P3956" s="32">
        <f>IFERROR(INDEX(JOGOS!$C$1:$P$16905,$G3956,9),"")</f>
        <v>0</v>
      </c>
      <c r="Q3956" s="32">
        <f>IFERROR(INDEX(JOGOS!$C$1:$P$16905,$G3956,10),"")</f>
        <v>0</v>
      </c>
      <c r="T3956" s="32">
        <f t="shared" si="319"/>
        <v>0</v>
      </c>
    </row>
    <row r="3957" spans="1:20">
      <c r="A3957" t="str">
        <f>IF(Tabela3[[#This Row],[GOL CASA]]&lt;&gt;"",Tabela3[[#This Row],[TIME CASA]],"")</f>
        <v/>
      </c>
      <c r="B3957" t="str">
        <f>IF(Tabela3[[#This Row],[GOL FORA]]&lt;&gt;"",Tabela3[[#This Row],[TIME FORA]],"")</f>
        <v/>
      </c>
      <c r="C3957">
        <f t="shared" si="315"/>
        <v>0</v>
      </c>
      <c r="D3957">
        <f t="shared" si="316"/>
        <v>0</v>
      </c>
      <c r="E3957">
        <f t="shared" si="318"/>
        <v>0</v>
      </c>
      <c r="F3957" t="str">
        <f t="shared" si="317"/>
        <v/>
      </c>
      <c r="J3957" s="29">
        <f>IFERROR(INDEX(JOGOS!$C$1:$P$16905,$G3957,3),"")</f>
        <v>0</v>
      </c>
      <c r="K3957" s="32">
        <f>IFERROR(INDEX(JOGOS!$C$1:$P$16905,$G3957,4),"")</f>
        <v>0</v>
      </c>
      <c r="L3957" s="32">
        <f>IFERROR(INDEX(JOGOS!$C$1:$P$16905,$G3957,5),"")</f>
        <v>0</v>
      </c>
      <c r="M3957" s="29">
        <f>IFERROR(INDEX(JOGOS!$C$1:$P$16905,$G3957,6),"")</f>
        <v>0</v>
      </c>
      <c r="N3957" s="32">
        <f>IFERROR(INDEX(JOGOS!$C$1:$P$16905,$G3957,7),"")</f>
        <v>0</v>
      </c>
      <c r="O3957" s="32">
        <f>IFERROR(INDEX(JOGOS!$C$1:$P$16905,$G3957,8),"")</f>
        <v>0</v>
      </c>
      <c r="P3957" s="32">
        <f>IFERROR(INDEX(JOGOS!$C$1:$P$16905,$G3957,9),"")</f>
        <v>0</v>
      </c>
      <c r="Q3957" s="32">
        <f>IFERROR(INDEX(JOGOS!$C$1:$P$16905,$G3957,10),"")</f>
        <v>0</v>
      </c>
      <c r="T3957" s="32">
        <f t="shared" si="319"/>
        <v>0</v>
      </c>
    </row>
    <row r="3958" spans="1:20">
      <c r="A3958" t="str">
        <f>IF(Tabela3[[#This Row],[GOL CASA]]&lt;&gt;"",Tabela3[[#This Row],[TIME CASA]],"")</f>
        <v/>
      </c>
      <c r="B3958" t="str">
        <f>IF(Tabela3[[#This Row],[GOL FORA]]&lt;&gt;"",Tabela3[[#This Row],[TIME FORA]],"")</f>
        <v/>
      </c>
      <c r="C3958">
        <f t="shared" si="315"/>
        <v>0</v>
      </c>
      <c r="D3958">
        <f t="shared" si="316"/>
        <v>0</v>
      </c>
      <c r="E3958">
        <f t="shared" si="318"/>
        <v>0</v>
      </c>
      <c r="F3958" t="str">
        <f t="shared" si="317"/>
        <v/>
      </c>
      <c r="J3958" s="29">
        <f>IFERROR(INDEX(JOGOS!$C$1:$P$16905,$G3958,3),"")</f>
        <v>0</v>
      </c>
      <c r="K3958" s="32">
        <f>IFERROR(INDEX(JOGOS!$C$1:$P$16905,$G3958,4),"")</f>
        <v>0</v>
      </c>
      <c r="L3958" s="32">
        <f>IFERROR(INDEX(JOGOS!$C$1:$P$16905,$G3958,5),"")</f>
        <v>0</v>
      </c>
      <c r="M3958" s="29">
        <f>IFERROR(INDEX(JOGOS!$C$1:$P$16905,$G3958,6),"")</f>
        <v>0</v>
      </c>
      <c r="N3958" s="32">
        <f>IFERROR(INDEX(JOGOS!$C$1:$P$16905,$G3958,7),"")</f>
        <v>0</v>
      </c>
      <c r="O3958" s="32">
        <f>IFERROR(INDEX(JOGOS!$C$1:$P$16905,$G3958,8),"")</f>
        <v>0</v>
      </c>
      <c r="P3958" s="32">
        <f>IFERROR(INDEX(JOGOS!$C$1:$P$16905,$G3958,9),"")</f>
        <v>0</v>
      </c>
      <c r="Q3958" s="32">
        <f>IFERROR(INDEX(JOGOS!$C$1:$P$16905,$G3958,10),"")</f>
        <v>0</v>
      </c>
      <c r="T3958" s="32">
        <f t="shared" si="319"/>
        <v>0</v>
      </c>
    </row>
    <row r="3959" spans="1:20">
      <c r="A3959" t="str">
        <f>IF(Tabela3[[#This Row],[GOL CASA]]&lt;&gt;"",Tabela3[[#This Row],[TIME CASA]],"")</f>
        <v/>
      </c>
      <c r="B3959" t="str">
        <f>IF(Tabela3[[#This Row],[GOL FORA]]&lt;&gt;"",Tabela3[[#This Row],[TIME FORA]],"")</f>
        <v/>
      </c>
      <c r="C3959">
        <f t="shared" si="315"/>
        <v>0</v>
      </c>
      <c r="D3959">
        <f t="shared" si="316"/>
        <v>0</v>
      </c>
      <c r="E3959">
        <f t="shared" si="318"/>
        <v>0</v>
      </c>
      <c r="F3959" t="str">
        <f t="shared" si="317"/>
        <v/>
      </c>
      <c r="J3959" s="29">
        <f>IFERROR(INDEX(JOGOS!$C$1:$P$16905,$G3959,3),"")</f>
        <v>0</v>
      </c>
      <c r="K3959" s="32">
        <f>IFERROR(INDEX(JOGOS!$C$1:$P$16905,$G3959,4),"")</f>
        <v>0</v>
      </c>
      <c r="L3959" s="32">
        <f>IFERROR(INDEX(JOGOS!$C$1:$P$16905,$G3959,5),"")</f>
        <v>0</v>
      </c>
      <c r="M3959" s="29">
        <f>IFERROR(INDEX(JOGOS!$C$1:$P$16905,$G3959,6),"")</f>
        <v>0</v>
      </c>
      <c r="N3959" s="32">
        <f>IFERROR(INDEX(JOGOS!$C$1:$P$16905,$G3959,7),"")</f>
        <v>0</v>
      </c>
      <c r="O3959" s="32">
        <f>IFERROR(INDEX(JOGOS!$C$1:$P$16905,$G3959,8),"")</f>
        <v>0</v>
      </c>
      <c r="P3959" s="32">
        <f>IFERROR(INDEX(JOGOS!$C$1:$P$16905,$G3959,9),"")</f>
        <v>0</v>
      </c>
      <c r="Q3959" s="32">
        <f>IFERROR(INDEX(JOGOS!$C$1:$P$16905,$G3959,10),"")</f>
        <v>0</v>
      </c>
      <c r="T3959" s="32">
        <f t="shared" si="319"/>
        <v>0</v>
      </c>
    </row>
    <row r="3960" spans="1:20">
      <c r="A3960" t="str">
        <f>IF(Tabela3[[#This Row],[GOL CASA]]&lt;&gt;"",Tabela3[[#This Row],[TIME CASA]],"")</f>
        <v/>
      </c>
      <c r="B3960" t="str">
        <f>IF(Tabela3[[#This Row],[GOL FORA]]&lt;&gt;"",Tabela3[[#This Row],[TIME FORA]],"")</f>
        <v/>
      </c>
      <c r="C3960">
        <f t="shared" si="315"/>
        <v>0</v>
      </c>
      <c r="D3960">
        <f t="shared" si="316"/>
        <v>0</v>
      </c>
      <c r="E3960">
        <f t="shared" si="318"/>
        <v>0</v>
      </c>
      <c r="F3960" t="str">
        <f t="shared" si="317"/>
        <v/>
      </c>
      <c r="J3960" s="29">
        <f>IFERROR(INDEX(JOGOS!$C$1:$P$16905,$G3960,3),"")</f>
        <v>0</v>
      </c>
      <c r="K3960" s="32">
        <f>IFERROR(INDEX(JOGOS!$C$1:$P$16905,$G3960,4),"")</f>
        <v>0</v>
      </c>
      <c r="L3960" s="32">
        <f>IFERROR(INDEX(JOGOS!$C$1:$P$16905,$G3960,5),"")</f>
        <v>0</v>
      </c>
      <c r="M3960" s="29">
        <f>IFERROR(INDEX(JOGOS!$C$1:$P$16905,$G3960,6),"")</f>
        <v>0</v>
      </c>
      <c r="N3960" s="32">
        <f>IFERROR(INDEX(JOGOS!$C$1:$P$16905,$G3960,7),"")</f>
        <v>0</v>
      </c>
      <c r="O3960" s="32">
        <f>IFERROR(INDEX(JOGOS!$C$1:$P$16905,$G3960,8),"")</f>
        <v>0</v>
      </c>
      <c r="P3960" s="32">
        <f>IFERROR(INDEX(JOGOS!$C$1:$P$16905,$G3960,9),"")</f>
        <v>0</v>
      </c>
      <c r="Q3960" s="32">
        <f>IFERROR(INDEX(JOGOS!$C$1:$P$16905,$G3960,10),"")</f>
        <v>0</v>
      </c>
      <c r="T3960" s="32">
        <f t="shared" si="319"/>
        <v>0</v>
      </c>
    </row>
    <row r="3961" spans="1:20">
      <c r="A3961" t="str">
        <f>IF(Tabela3[[#This Row],[GOL CASA]]&lt;&gt;"",Tabela3[[#This Row],[TIME CASA]],"")</f>
        <v/>
      </c>
      <c r="B3961" t="str">
        <f>IF(Tabela3[[#This Row],[GOL FORA]]&lt;&gt;"",Tabela3[[#This Row],[TIME FORA]],"")</f>
        <v/>
      </c>
      <c r="C3961">
        <f t="shared" si="315"/>
        <v>0</v>
      </c>
      <c r="D3961">
        <f t="shared" si="316"/>
        <v>0</v>
      </c>
      <c r="E3961">
        <f t="shared" si="318"/>
        <v>0</v>
      </c>
      <c r="F3961" t="str">
        <f t="shared" si="317"/>
        <v/>
      </c>
      <c r="J3961" s="29">
        <f>IFERROR(INDEX(JOGOS!$C$1:$P$16905,$G3961,3),"")</f>
        <v>0</v>
      </c>
      <c r="K3961" s="32">
        <f>IFERROR(INDEX(JOGOS!$C$1:$P$16905,$G3961,4),"")</f>
        <v>0</v>
      </c>
      <c r="L3961" s="32">
        <f>IFERROR(INDEX(JOGOS!$C$1:$P$16905,$G3961,5),"")</f>
        <v>0</v>
      </c>
      <c r="M3961" s="29">
        <f>IFERROR(INDEX(JOGOS!$C$1:$P$16905,$G3961,6),"")</f>
        <v>0</v>
      </c>
      <c r="N3961" s="32">
        <f>IFERROR(INDEX(JOGOS!$C$1:$P$16905,$G3961,7),"")</f>
        <v>0</v>
      </c>
      <c r="O3961" s="32">
        <f>IFERROR(INDEX(JOGOS!$C$1:$P$16905,$G3961,8),"")</f>
        <v>0</v>
      </c>
      <c r="P3961" s="32">
        <f>IFERROR(INDEX(JOGOS!$C$1:$P$16905,$G3961,9),"")</f>
        <v>0</v>
      </c>
      <c r="Q3961" s="32">
        <f>IFERROR(INDEX(JOGOS!$C$1:$P$16905,$G3961,10),"")</f>
        <v>0</v>
      </c>
      <c r="T3961" s="32">
        <f t="shared" si="319"/>
        <v>0</v>
      </c>
    </row>
    <row r="3962" spans="1:20">
      <c r="A3962" t="str">
        <f>IF(Tabela3[[#This Row],[GOL CASA]]&lt;&gt;"",Tabela3[[#This Row],[TIME CASA]],"")</f>
        <v/>
      </c>
      <c r="B3962" t="str">
        <f>IF(Tabela3[[#This Row],[GOL FORA]]&lt;&gt;"",Tabela3[[#This Row],[TIME FORA]],"")</f>
        <v/>
      </c>
      <c r="C3962">
        <f t="shared" si="315"/>
        <v>0</v>
      </c>
      <c r="D3962">
        <f t="shared" si="316"/>
        <v>0</v>
      </c>
      <c r="E3962">
        <f t="shared" si="318"/>
        <v>0</v>
      </c>
      <c r="F3962" t="str">
        <f t="shared" si="317"/>
        <v/>
      </c>
      <c r="J3962" s="29">
        <f>IFERROR(INDEX(JOGOS!$C$1:$P$16905,$G3962,3),"")</f>
        <v>0</v>
      </c>
      <c r="K3962" s="32">
        <f>IFERROR(INDEX(JOGOS!$C$1:$P$16905,$G3962,4),"")</f>
        <v>0</v>
      </c>
      <c r="L3962" s="32">
        <f>IFERROR(INDEX(JOGOS!$C$1:$P$16905,$G3962,5),"")</f>
        <v>0</v>
      </c>
      <c r="M3962" s="29">
        <f>IFERROR(INDEX(JOGOS!$C$1:$P$16905,$G3962,6),"")</f>
        <v>0</v>
      </c>
      <c r="N3962" s="32">
        <f>IFERROR(INDEX(JOGOS!$C$1:$P$16905,$G3962,7),"")</f>
        <v>0</v>
      </c>
      <c r="O3962" s="32">
        <f>IFERROR(INDEX(JOGOS!$C$1:$P$16905,$G3962,8),"")</f>
        <v>0</v>
      </c>
      <c r="P3962" s="32">
        <f>IFERROR(INDEX(JOGOS!$C$1:$P$16905,$G3962,9),"")</f>
        <v>0</v>
      </c>
      <c r="Q3962" s="32">
        <f>IFERROR(INDEX(JOGOS!$C$1:$P$16905,$G3962,10),"")</f>
        <v>0</v>
      </c>
      <c r="T3962" s="32">
        <f t="shared" si="319"/>
        <v>0</v>
      </c>
    </row>
    <row r="3963" spans="1:20">
      <c r="A3963" t="str">
        <f>IF(Tabela3[[#This Row],[GOL CASA]]&lt;&gt;"",Tabela3[[#This Row],[TIME CASA]],"")</f>
        <v/>
      </c>
      <c r="B3963" t="str">
        <f>IF(Tabela3[[#This Row],[GOL FORA]]&lt;&gt;"",Tabela3[[#This Row],[TIME FORA]],"")</f>
        <v/>
      </c>
      <c r="C3963">
        <f t="shared" si="315"/>
        <v>0</v>
      </c>
      <c r="D3963">
        <f t="shared" si="316"/>
        <v>0</v>
      </c>
      <c r="E3963">
        <f t="shared" si="318"/>
        <v>0</v>
      </c>
      <c r="F3963" t="str">
        <f t="shared" si="317"/>
        <v/>
      </c>
      <c r="J3963" s="29">
        <f>IFERROR(INDEX(JOGOS!$C$1:$P$16905,$G3963,3),"")</f>
        <v>0</v>
      </c>
      <c r="K3963" s="32">
        <f>IFERROR(INDEX(JOGOS!$C$1:$P$16905,$G3963,4),"")</f>
        <v>0</v>
      </c>
      <c r="L3963" s="32">
        <f>IFERROR(INDEX(JOGOS!$C$1:$P$16905,$G3963,5),"")</f>
        <v>0</v>
      </c>
      <c r="M3963" s="29">
        <f>IFERROR(INDEX(JOGOS!$C$1:$P$16905,$G3963,6),"")</f>
        <v>0</v>
      </c>
      <c r="N3963" s="32">
        <f>IFERROR(INDEX(JOGOS!$C$1:$P$16905,$G3963,7),"")</f>
        <v>0</v>
      </c>
      <c r="O3963" s="32">
        <f>IFERROR(INDEX(JOGOS!$C$1:$P$16905,$G3963,8),"")</f>
        <v>0</v>
      </c>
      <c r="P3963" s="32">
        <f>IFERROR(INDEX(JOGOS!$C$1:$P$16905,$G3963,9),"")</f>
        <v>0</v>
      </c>
      <c r="Q3963" s="32">
        <f>IFERROR(INDEX(JOGOS!$C$1:$P$16905,$G3963,10),"")</f>
        <v>0</v>
      </c>
      <c r="T3963" s="32">
        <f t="shared" si="319"/>
        <v>0</v>
      </c>
    </row>
    <row r="3964" spans="1:20">
      <c r="A3964" t="str">
        <f>IF(Tabela3[[#This Row],[GOL CASA]]&lt;&gt;"",Tabela3[[#This Row],[TIME CASA]],"")</f>
        <v/>
      </c>
      <c r="B3964" t="str">
        <f>IF(Tabela3[[#This Row],[GOL FORA]]&lt;&gt;"",Tabela3[[#This Row],[TIME FORA]],"")</f>
        <v/>
      </c>
      <c r="C3964">
        <f t="shared" si="315"/>
        <v>0</v>
      </c>
      <c r="D3964">
        <f t="shared" si="316"/>
        <v>0</v>
      </c>
      <c r="E3964">
        <f t="shared" si="318"/>
        <v>0</v>
      </c>
      <c r="F3964" t="str">
        <f t="shared" si="317"/>
        <v/>
      </c>
      <c r="J3964" s="29">
        <f>IFERROR(INDEX(JOGOS!$C$1:$P$16905,$G3964,3),"")</f>
        <v>0</v>
      </c>
      <c r="K3964" s="32">
        <f>IFERROR(INDEX(JOGOS!$C$1:$P$16905,$G3964,4),"")</f>
        <v>0</v>
      </c>
      <c r="L3964" s="32">
        <f>IFERROR(INDEX(JOGOS!$C$1:$P$16905,$G3964,5),"")</f>
        <v>0</v>
      </c>
      <c r="M3964" s="29">
        <f>IFERROR(INDEX(JOGOS!$C$1:$P$16905,$G3964,6),"")</f>
        <v>0</v>
      </c>
      <c r="N3964" s="32">
        <f>IFERROR(INDEX(JOGOS!$C$1:$P$16905,$G3964,7),"")</f>
        <v>0</v>
      </c>
      <c r="O3964" s="32">
        <f>IFERROR(INDEX(JOGOS!$C$1:$P$16905,$G3964,8),"")</f>
        <v>0</v>
      </c>
      <c r="P3964" s="32">
        <f>IFERROR(INDEX(JOGOS!$C$1:$P$16905,$G3964,9),"")</f>
        <v>0</v>
      </c>
      <c r="Q3964" s="32">
        <f>IFERROR(INDEX(JOGOS!$C$1:$P$16905,$G3964,10),"")</f>
        <v>0</v>
      </c>
      <c r="T3964" s="32">
        <f t="shared" si="319"/>
        <v>0</v>
      </c>
    </row>
    <row r="3965" spans="1:20">
      <c r="A3965" t="str">
        <f>IF(Tabela3[[#This Row],[GOL CASA]]&lt;&gt;"",Tabela3[[#This Row],[TIME CASA]],"")</f>
        <v/>
      </c>
      <c r="B3965" t="str">
        <f>IF(Tabela3[[#This Row],[GOL FORA]]&lt;&gt;"",Tabela3[[#This Row],[TIME FORA]],"")</f>
        <v/>
      </c>
      <c r="C3965">
        <f t="shared" si="315"/>
        <v>0</v>
      </c>
      <c r="D3965">
        <f t="shared" si="316"/>
        <v>0</v>
      </c>
      <c r="E3965">
        <f t="shared" si="318"/>
        <v>0</v>
      </c>
      <c r="F3965" t="str">
        <f t="shared" si="317"/>
        <v/>
      </c>
      <c r="J3965" s="29">
        <f>IFERROR(INDEX(JOGOS!$C$1:$P$16905,$G3965,3),"")</f>
        <v>0</v>
      </c>
      <c r="K3965" s="32">
        <f>IFERROR(INDEX(JOGOS!$C$1:$P$16905,$G3965,4),"")</f>
        <v>0</v>
      </c>
      <c r="L3965" s="32">
        <f>IFERROR(INDEX(JOGOS!$C$1:$P$16905,$G3965,5),"")</f>
        <v>0</v>
      </c>
      <c r="M3965" s="29">
        <f>IFERROR(INDEX(JOGOS!$C$1:$P$16905,$G3965,6),"")</f>
        <v>0</v>
      </c>
      <c r="N3965" s="32">
        <f>IFERROR(INDEX(JOGOS!$C$1:$P$16905,$G3965,7),"")</f>
        <v>0</v>
      </c>
      <c r="O3965" s="32">
        <f>IFERROR(INDEX(JOGOS!$C$1:$P$16905,$G3965,8),"")</f>
        <v>0</v>
      </c>
      <c r="P3965" s="32">
        <f>IFERROR(INDEX(JOGOS!$C$1:$P$16905,$G3965,9),"")</f>
        <v>0</v>
      </c>
      <c r="Q3965" s="32">
        <f>IFERROR(INDEX(JOGOS!$C$1:$P$16905,$G3965,10),"")</f>
        <v>0</v>
      </c>
      <c r="T3965" s="32">
        <f t="shared" si="319"/>
        <v>0</v>
      </c>
    </row>
    <row r="3966" spans="1:20">
      <c r="A3966" t="str">
        <f>IF(Tabela3[[#This Row],[GOL CASA]]&lt;&gt;"",Tabela3[[#This Row],[TIME CASA]],"")</f>
        <v/>
      </c>
      <c r="B3966" t="str">
        <f>IF(Tabela3[[#This Row],[GOL FORA]]&lt;&gt;"",Tabela3[[#This Row],[TIME FORA]],"")</f>
        <v/>
      </c>
      <c r="C3966">
        <f t="shared" si="315"/>
        <v>0</v>
      </c>
      <c r="D3966">
        <f t="shared" si="316"/>
        <v>0</v>
      </c>
      <c r="E3966">
        <f t="shared" si="318"/>
        <v>0</v>
      </c>
      <c r="F3966" t="str">
        <f t="shared" si="317"/>
        <v/>
      </c>
      <c r="J3966" s="29">
        <f>IFERROR(INDEX(JOGOS!$C$1:$P$16905,$G3966,3),"")</f>
        <v>0</v>
      </c>
      <c r="K3966" s="32">
        <f>IFERROR(INDEX(JOGOS!$C$1:$P$16905,$G3966,4),"")</f>
        <v>0</v>
      </c>
      <c r="L3966" s="32">
        <f>IFERROR(INDEX(JOGOS!$C$1:$P$16905,$G3966,5),"")</f>
        <v>0</v>
      </c>
      <c r="M3966" s="29">
        <f>IFERROR(INDEX(JOGOS!$C$1:$P$16905,$G3966,6),"")</f>
        <v>0</v>
      </c>
      <c r="N3966" s="32">
        <f>IFERROR(INDEX(JOGOS!$C$1:$P$16905,$G3966,7),"")</f>
        <v>0</v>
      </c>
      <c r="O3966" s="32">
        <f>IFERROR(INDEX(JOGOS!$C$1:$P$16905,$G3966,8),"")</f>
        <v>0</v>
      </c>
      <c r="P3966" s="32">
        <f>IFERROR(INDEX(JOGOS!$C$1:$P$16905,$G3966,9),"")</f>
        <v>0</v>
      </c>
      <c r="Q3966" s="32">
        <f>IFERROR(INDEX(JOGOS!$C$1:$P$16905,$G3966,10),"")</f>
        <v>0</v>
      </c>
      <c r="T3966" s="32">
        <f t="shared" si="319"/>
        <v>0</v>
      </c>
    </row>
    <row r="3967" spans="1:20">
      <c r="A3967" t="str">
        <f>IF(Tabela3[[#This Row],[GOL CASA]]&lt;&gt;"",Tabela3[[#This Row],[TIME CASA]],"")</f>
        <v/>
      </c>
      <c r="B3967" t="str">
        <f>IF(Tabela3[[#This Row],[GOL FORA]]&lt;&gt;"",Tabela3[[#This Row],[TIME FORA]],"")</f>
        <v/>
      </c>
      <c r="C3967">
        <f t="shared" si="315"/>
        <v>0</v>
      </c>
      <c r="D3967">
        <f t="shared" si="316"/>
        <v>0</v>
      </c>
      <c r="E3967">
        <f t="shared" si="318"/>
        <v>0</v>
      </c>
      <c r="F3967" t="str">
        <f t="shared" si="317"/>
        <v/>
      </c>
      <c r="J3967" s="29">
        <f>IFERROR(INDEX(JOGOS!$C$1:$P$16905,$G3967,3),"")</f>
        <v>0</v>
      </c>
      <c r="K3967" s="32">
        <f>IFERROR(INDEX(JOGOS!$C$1:$P$16905,$G3967,4),"")</f>
        <v>0</v>
      </c>
      <c r="L3967" s="32">
        <f>IFERROR(INDEX(JOGOS!$C$1:$P$16905,$G3967,5),"")</f>
        <v>0</v>
      </c>
      <c r="M3967" s="29">
        <f>IFERROR(INDEX(JOGOS!$C$1:$P$16905,$G3967,6),"")</f>
        <v>0</v>
      </c>
      <c r="N3967" s="32">
        <f>IFERROR(INDEX(JOGOS!$C$1:$P$16905,$G3967,7),"")</f>
        <v>0</v>
      </c>
      <c r="O3967" s="32">
        <f>IFERROR(INDEX(JOGOS!$C$1:$P$16905,$G3967,8),"")</f>
        <v>0</v>
      </c>
      <c r="P3967" s="32">
        <f>IFERROR(INDEX(JOGOS!$C$1:$P$16905,$G3967,9),"")</f>
        <v>0</v>
      </c>
      <c r="Q3967" s="32">
        <f>IFERROR(INDEX(JOGOS!$C$1:$P$16905,$G3967,10),"")</f>
        <v>0</v>
      </c>
      <c r="T3967" s="32">
        <f t="shared" si="319"/>
        <v>0</v>
      </c>
    </row>
    <row r="3968" spans="1:20">
      <c r="A3968" t="str">
        <f>IF(Tabela3[[#This Row],[GOL CASA]]&lt;&gt;"",Tabela3[[#This Row],[TIME CASA]],"")</f>
        <v/>
      </c>
      <c r="B3968" t="str">
        <f>IF(Tabela3[[#This Row],[GOL FORA]]&lt;&gt;"",Tabela3[[#This Row],[TIME FORA]],"")</f>
        <v/>
      </c>
      <c r="C3968">
        <f t="shared" si="315"/>
        <v>0</v>
      </c>
      <c r="D3968">
        <f t="shared" si="316"/>
        <v>0</v>
      </c>
      <c r="E3968">
        <f t="shared" si="318"/>
        <v>0</v>
      </c>
      <c r="F3968" t="str">
        <f t="shared" si="317"/>
        <v/>
      </c>
      <c r="J3968" s="29">
        <f>IFERROR(INDEX(JOGOS!$C$1:$P$16905,$G3968,3),"")</f>
        <v>0</v>
      </c>
      <c r="K3968" s="32">
        <f>IFERROR(INDEX(JOGOS!$C$1:$P$16905,$G3968,4),"")</f>
        <v>0</v>
      </c>
      <c r="L3968" s="32">
        <f>IFERROR(INDEX(JOGOS!$C$1:$P$16905,$G3968,5),"")</f>
        <v>0</v>
      </c>
      <c r="M3968" s="29">
        <f>IFERROR(INDEX(JOGOS!$C$1:$P$16905,$G3968,6),"")</f>
        <v>0</v>
      </c>
      <c r="N3968" s="32">
        <f>IFERROR(INDEX(JOGOS!$C$1:$P$16905,$G3968,7),"")</f>
        <v>0</v>
      </c>
      <c r="O3968" s="32">
        <f>IFERROR(INDEX(JOGOS!$C$1:$P$16905,$G3968,8),"")</f>
        <v>0</v>
      </c>
      <c r="P3968" s="32">
        <f>IFERROR(INDEX(JOGOS!$C$1:$P$16905,$G3968,9),"")</f>
        <v>0</v>
      </c>
      <c r="Q3968" s="32">
        <f>IFERROR(INDEX(JOGOS!$C$1:$P$16905,$G3968,10),"")</f>
        <v>0</v>
      </c>
      <c r="T3968" s="32">
        <f t="shared" si="319"/>
        <v>0</v>
      </c>
    </row>
    <row r="3969" spans="1:20">
      <c r="A3969" t="str">
        <f>IF(Tabela3[[#This Row],[GOL CASA]]&lt;&gt;"",Tabela3[[#This Row],[TIME CASA]],"")</f>
        <v/>
      </c>
      <c r="B3969" t="str">
        <f>IF(Tabela3[[#This Row],[GOL FORA]]&lt;&gt;"",Tabela3[[#This Row],[TIME FORA]],"")</f>
        <v/>
      </c>
      <c r="C3969">
        <f t="shared" ref="C3969:C4032" si="320">IF(AND(A3969=$AP$1,B3969=$AQ$1),1,0)</f>
        <v>0</v>
      </c>
      <c r="D3969">
        <f t="shared" ref="D3969:D4032" si="321">IF(AND(A3969=$AQ$1,B3969=$AP$1),1,0)</f>
        <v>0</v>
      </c>
      <c r="E3969">
        <f t="shared" si="318"/>
        <v>0</v>
      </c>
      <c r="F3969" t="str">
        <f t="shared" ref="F3969:F4032" si="322">IF($Y$1=E3969,ROW(),"")</f>
        <v/>
      </c>
      <c r="J3969" s="29">
        <f>IFERROR(INDEX(JOGOS!$C$1:$P$16905,$G3969,3),"")</f>
        <v>0</v>
      </c>
      <c r="K3969" s="32">
        <f>IFERROR(INDEX(JOGOS!$C$1:$P$16905,$G3969,4),"")</f>
        <v>0</v>
      </c>
      <c r="L3969" s="32">
        <f>IFERROR(INDEX(JOGOS!$C$1:$P$16905,$G3969,5),"")</f>
        <v>0</v>
      </c>
      <c r="M3969" s="29">
        <f>IFERROR(INDEX(JOGOS!$C$1:$P$16905,$G3969,6),"")</f>
        <v>0</v>
      </c>
      <c r="N3969" s="32">
        <f>IFERROR(INDEX(JOGOS!$C$1:$P$16905,$G3969,7),"")</f>
        <v>0</v>
      </c>
      <c r="O3969" s="32">
        <f>IFERROR(INDEX(JOGOS!$C$1:$P$16905,$G3969,8),"")</f>
        <v>0</v>
      </c>
      <c r="P3969" s="32">
        <f>IFERROR(INDEX(JOGOS!$C$1:$P$16905,$G3969,9),"")</f>
        <v>0</v>
      </c>
      <c r="Q3969" s="32">
        <f>IFERROR(INDEX(JOGOS!$C$1:$P$16905,$G3969,10),"")</f>
        <v>0</v>
      </c>
      <c r="T3969" s="32">
        <f t="shared" si="319"/>
        <v>0</v>
      </c>
    </row>
    <row r="3970" spans="1:20">
      <c r="A3970" t="str">
        <f>IF(Tabela3[[#This Row],[GOL CASA]]&lt;&gt;"",Tabela3[[#This Row],[TIME CASA]],"")</f>
        <v/>
      </c>
      <c r="B3970" t="str">
        <f>IF(Tabela3[[#This Row],[GOL FORA]]&lt;&gt;"",Tabela3[[#This Row],[TIME FORA]],"")</f>
        <v/>
      </c>
      <c r="C3970">
        <f t="shared" si="320"/>
        <v>0</v>
      </c>
      <c r="D3970">
        <f t="shared" si="321"/>
        <v>0</v>
      </c>
      <c r="E3970">
        <f t="shared" ref="E3970:E4033" si="323">MAX(C3970:D3970)</f>
        <v>0</v>
      </c>
      <c r="F3970" t="str">
        <f t="shared" si="322"/>
        <v/>
      </c>
      <c r="J3970" s="29">
        <f>IFERROR(INDEX(JOGOS!$C$1:$P$16905,$G3970,3),"")</f>
        <v>0</v>
      </c>
      <c r="K3970" s="32">
        <f>IFERROR(INDEX(JOGOS!$C$1:$P$16905,$G3970,4),"")</f>
        <v>0</v>
      </c>
      <c r="L3970" s="32">
        <f>IFERROR(INDEX(JOGOS!$C$1:$P$16905,$G3970,5),"")</f>
        <v>0</v>
      </c>
      <c r="M3970" s="29">
        <f>IFERROR(INDEX(JOGOS!$C$1:$P$16905,$G3970,6),"")</f>
        <v>0</v>
      </c>
      <c r="N3970" s="32">
        <f>IFERROR(INDEX(JOGOS!$C$1:$P$16905,$G3970,7),"")</f>
        <v>0</v>
      </c>
      <c r="O3970" s="32">
        <f>IFERROR(INDEX(JOGOS!$C$1:$P$16905,$G3970,8),"")</f>
        <v>0</v>
      </c>
      <c r="P3970" s="32">
        <f>IFERROR(INDEX(JOGOS!$C$1:$P$16905,$G3970,9),"")</f>
        <v>0</v>
      </c>
      <c r="Q3970" s="32">
        <f>IFERROR(INDEX(JOGOS!$C$1:$P$16905,$G3970,10),"")</f>
        <v>0</v>
      </c>
      <c r="T3970" s="32">
        <f t="shared" ref="T3970:T4033" si="324">SUM(R3970+S3970)</f>
        <v>0</v>
      </c>
    </row>
    <row r="3971" spans="1:20">
      <c r="A3971" t="str">
        <f>IF(Tabela3[[#This Row],[GOL CASA]]&lt;&gt;"",Tabela3[[#This Row],[TIME CASA]],"")</f>
        <v/>
      </c>
      <c r="B3971" t="str">
        <f>IF(Tabela3[[#This Row],[GOL FORA]]&lt;&gt;"",Tabela3[[#This Row],[TIME FORA]],"")</f>
        <v/>
      </c>
      <c r="C3971">
        <f t="shared" si="320"/>
        <v>0</v>
      </c>
      <c r="D3971">
        <f t="shared" si="321"/>
        <v>0</v>
      </c>
      <c r="E3971">
        <f t="shared" si="323"/>
        <v>0</v>
      </c>
      <c r="F3971" t="str">
        <f t="shared" si="322"/>
        <v/>
      </c>
      <c r="J3971" s="29">
        <f>IFERROR(INDEX(JOGOS!$C$1:$P$16905,$G3971,3),"")</f>
        <v>0</v>
      </c>
      <c r="K3971" s="32">
        <f>IFERROR(INDEX(JOGOS!$C$1:$P$16905,$G3971,4),"")</f>
        <v>0</v>
      </c>
      <c r="L3971" s="32">
        <f>IFERROR(INDEX(JOGOS!$C$1:$P$16905,$G3971,5),"")</f>
        <v>0</v>
      </c>
      <c r="M3971" s="29">
        <f>IFERROR(INDEX(JOGOS!$C$1:$P$16905,$G3971,6),"")</f>
        <v>0</v>
      </c>
      <c r="N3971" s="32">
        <f>IFERROR(INDEX(JOGOS!$C$1:$P$16905,$G3971,7),"")</f>
        <v>0</v>
      </c>
      <c r="O3971" s="32">
        <f>IFERROR(INDEX(JOGOS!$C$1:$P$16905,$G3971,8),"")</f>
        <v>0</v>
      </c>
      <c r="P3971" s="32">
        <f>IFERROR(INDEX(JOGOS!$C$1:$P$16905,$G3971,9),"")</f>
        <v>0</v>
      </c>
      <c r="Q3971" s="32">
        <f>IFERROR(INDEX(JOGOS!$C$1:$P$16905,$G3971,10),"")</f>
        <v>0</v>
      </c>
      <c r="T3971" s="32">
        <f t="shared" si="324"/>
        <v>0</v>
      </c>
    </row>
    <row r="3972" spans="1:20">
      <c r="A3972" t="str">
        <f>IF(Tabela3[[#This Row],[GOL CASA]]&lt;&gt;"",Tabela3[[#This Row],[TIME CASA]],"")</f>
        <v/>
      </c>
      <c r="B3972" t="str">
        <f>IF(Tabela3[[#This Row],[GOL FORA]]&lt;&gt;"",Tabela3[[#This Row],[TIME FORA]],"")</f>
        <v/>
      </c>
      <c r="C3972">
        <f t="shared" si="320"/>
        <v>0</v>
      </c>
      <c r="D3972">
        <f t="shared" si="321"/>
        <v>0</v>
      </c>
      <c r="E3972">
        <f t="shared" si="323"/>
        <v>0</v>
      </c>
      <c r="F3972" t="str">
        <f t="shared" si="322"/>
        <v/>
      </c>
      <c r="J3972" s="29">
        <f>IFERROR(INDEX(JOGOS!$C$1:$P$16905,$G3972,3),"")</f>
        <v>0</v>
      </c>
      <c r="K3972" s="32">
        <f>IFERROR(INDEX(JOGOS!$C$1:$P$16905,$G3972,4),"")</f>
        <v>0</v>
      </c>
      <c r="L3972" s="32">
        <f>IFERROR(INDEX(JOGOS!$C$1:$P$16905,$G3972,5),"")</f>
        <v>0</v>
      </c>
      <c r="M3972" s="29">
        <f>IFERROR(INDEX(JOGOS!$C$1:$P$16905,$G3972,6),"")</f>
        <v>0</v>
      </c>
      <c r="N3972" s="32">
        <f>IFERROR(INDEX(JOGOS!$C$1:$P$16905,$G3972,7),"")</f>
        <v>0</v>
      </c>
      <c r="O3972" s="32">
        <f>IFERROR(INDEX(JOGOS!$C$1:$P$16905,$G3972,8),"")</f>
        <v>0</v>
      </c>
      <c r="P3972" s="32">
        <f>IFERROR(INDEX(JOGOS!$C$1:$P$16905,$G3972,9),"")</f>
        <v>0</v>
      </c>
      <c r="Q3972" s="32">
        <f>IFERROR(INDEX(JOGOS!$C$1:$P$16905,$G3972,10),"")</f>
        <v>0</v>
      </c>
      <c r="T3972" s="32">
        <f t="shared" si="324"/>
        <v>0</v>
      </c>
    </row>
    <row r="3973" spans="1:20">
      <c r="A3973" t="str">
        <f>IF(Tabela3[[#This Row],[GOL CASA]]&lt;&gt;"",Tabela3[[#This Row],[TIME CASA]],"")</f>
        <v/>
      </c>
      <c r="B3973" t="str">
        <f>IF(Tabela3[[#This Row],[GOL FORA]]&lt;&gt;"",Tabela3[[#This Row],[TIME FORA]],"")</f>
        <v/>
      </c>
      <c r="C3973">
        <f t="shared" si="320"/>
        <v>0</v>
      </c>
      <c r="D3973">
        <f t="shared" si="321"/>
        <v>0</v>
      </c>
      <c r="E3973">
        <f t="shared" si="323"/>
        <v>0</v>
      </c>
      <c r="F3973" t="str">
        <f t="shared" si="322"/>
        <v/>
      </c>
      <c r="J3973" s="29">
        <f>IFERROR(INDEX(JOGOS!$C$1:$P$16905,$G3973,3),"")</f>
        <v>0</v>
      </c>
      <c r="K3973" s="32">
        <f>IFERROR(INDEX(JOGOS!$C$1:$P$16905,$G3973,4),"")</f>
        <v>0</v>
      </c>
      <c r="L3973" s="32">
        <f>IFERROR(INDEX(JOGOS!$C$1:$P$16905,$G3973,5),"")</f>
        <v>0</v>
      </c>
      <c r="M3973" s="29">
        <f>IFERROR(INDEX(JOGOS!$C$1:$P$16905,$G3973,6),"")</f>
        <v>0</v>
      </c>
      <c r="N3973" s="32">
        <f>IFERROR(INDEX(JOGOS!$C$1:$P$16905,$G3973,7),"")</f>
        <v>0</v>
      </c>
      <c r="O3973" s="32">
        <f>IFERROR(INDEX(JOGOS!$C$1:$P$16905,$G3973,8),"")</f>
        <v>0</v>
      </c>
      <c r="P3973" s="32">
        <f>IFERROR(INDEX(JOGOS!$C$1:$P$16905,$G3973,9),"")</f>
        <v>0</v>
      </c>
      <c r="Q3973" s="32">
        <f>IFERROR(INDEX(JOGOS!$C$1:$P$16905,$G3973,10),"")</f>
        <v>0</v>
      </c>
      <c r="T3973" s="32">
        <f t="shared" si="324"/>
        <v>0</v>
      </c>
    </row>
    <row r="3974" spans="1:20">
      <c r="A3974" t="str">
        <f>IF(Tabela3[[#This Row],[GOL CASA]]&lt;&gt;"",Tabela3[[#This Row],[TIME CASA]],"")</f>
        <v/>
      </c>
      <c r="B3974" t="str">
        <f>IF(Tabela3[[#This Row],[GOL FORA]]&lt;&gt;"",Tabela3[[#This Row],[TIME FORA]],"")</f>
        <v/>
      </c>
      <c r="C3974">
        <f t="shared" si="320"/>
        <v>0</v>
      </c>
      <c r="D3974">
        <f t="shared" si="321"/>
        <v>0</v>
      </c>
      <c r="E3974">
        <f t="shared" si="323"/>
        <v>0</v>
      </c>
      <c r="F3974" t="str">
        <f t="shared" si="322"/>
        <v/>
      </c>
      <c r="J3974" s="29">
        <f>IFERROR(INDEX(JOGOS!$C$1:$P$16905,$G3974,3),"")</f>
        <v>0</v>
      </c>
      <c r="K3974" s="32">
        <f>IFERROR(INDEX(JOGOS!$C$1:$P$16905,$G3974,4),"")</f>
        <v>0</v>
      </c>
      <c r="L3974" s="32">
        <f>IFERROR(INDEX(JOGOS!$C$1:$P$16905,$G3974,5),"")</f>
        <v>0</v>
      </c>
      <c r="M3974" s="29">
        <f>IFERROR(INDEX(JOGOS!$C$1:$P$16905,$G3974,6),"")</f>
        <v>0</v>
      </c>
      <c r="N3974" s="32">
        <f>IFERROR(INDEX(JOGOS!$C$1:$P$16905,$G3974,7),"")</f>
        <v>0</v>
      </c>
      <c r="O3974" s="32">
        <f>IFERROR(INDEX(JOGOS!$C$1:$P$16905,$G3974,8),"")</f>
        <v>0</v>
      </c>
      <c r="P3974" s="32">
        <f>IFERROR(INDEX(JOGOS!$C$1:$P$16905,$G3974,9),"")</f>
        <v>0</v>
      </c>
      <c r="Q3974" s="32">
        <f>IFERROR(INDEX(JOGOS!$C$1:$P$16905,$G3974,10),"")</f>
        <v>0</v>
      </c>
      <c r="T3974" s="32">
        <f t="shared" si="324"/>
        <v>0</v>
      </c>
    </row>
    <row r="3975" spans="1:20">
      <c r="A3975" t="str">
        <f>IF(Tabela3[[#This Row],[GOL CASA]]&lt;&gt;"",Tabela3[[#This Row],[TIME CASA]],"")</f>
        <v/>
      </c>
      <c r="B3975" t="str">
        <f>IF(Tabela3[[#This Row],[GOL FORA]]&lt;&gt;"",Tabela3[[#This Row],[TIME FORA]],"")</f>
        <v/>
      </c>
      <c r="C3975">
        <f t="shared" si="320"/>
        <v>0</v>
      </c>
      <c r="D3975">
        <f t="shared" si="321"/>
        <v>0</v>
      </c>
      <c r="E3975">
        <f t="shared" si="323"/>
        <v>0</v>
      </c>
      <c r="F3975" t="str">
        <f t="shared" si="322"/>
        <v/>
      </c>
      <c r="J3975" s="29">
        <f>IFERROR(INDEX(JOGOS!$C$1:$P$16905,$G3975,3),"")</f>
        <v>0</v>
      </c>
      <c r="K3975" s="32">
        <f>IFERROR(INDEX(JOGOS!$C$1:$P$16905,$G3975,4),"")</f>
        <v>0</v>
      </c>
      <c r="L3975" s="32">
        <f>IFERROR(INDEX(JOGOS!$C$1:$P$16905,$G3975,5),"")</f>
        <v>0</v>
      </c>
      <c r="M3975" s="29">
        <f>IFERROR(INDEX(JOGOS!$C$1:$P$16905,$G3975,6),"")</f>
        <v>0</v>
      </c>
      <c r="N3975" s="32">
        <f>IFERROR(INDEX(JOGOS!$C$1:$P$16905,$G3975,7),"")</f>
        <v>0</v>
      </c>
      <c r="O3975" s="32">
        <f>IFERROR(INDEX(JOGOS!$C$1:$P$16905,$G3975,8),"")</f>
        <v>0</v>
      </c>
      <c r="P3975" s="32">
        <f>IFERROR(INDEX(JOGOS!$C$1:$P$16905,$G3975,9),"")</f>
        <v>0</v>
      </c>
      <c r="Q3975" s="32">
        <f>IFERROR(INDEX(JOGOS!$C$1:$P$16905,$G3975,10),"")</f>
        <v>0</v>
      </c>
      <c r="T3975" s="32">
        <f t="shared" si="324"/>
        <v>0</v>
      </c>
    </row>
    <row r="3976" spans="1:20">
      <c r="A3976" t="str">
        <f>IF(Tabela3[[#This Row],[GOL CASA]]&lt;&gt;"",Tabela3[[#This Row],[TIME CASA]],"")</f>
        <v/>
      </c>
      <c r="B3976" t="str">
        <f>IF(Tabela3[[#This Row],[GOL FORA]]&lt;&gt;"",Tabela3[[#This Row],[TIME FORA]],"")</f>
        <v/>
      </c>
      <c r="C3976">
        <f t="shared" si="320"/>
        <v>0</v>
      </c>
      <c r="D3976">
        <f t="shared" si="321"/>
        <v>0</v>
      </c>
      <c r="E3976">
        <f t="shared" si="323"/>
        <v>0</v>
      </c>
      <c r="F3976" t="str">
        <f t="shared" si="322"/>
        <v/>
      </c>
      <c r="J3976" s="29">
        <f>IFERROR(INDEX(JOGOS!$C$1:$P$16905,$G3976,3),"")</f>
        <v>0</v>
      </c>
      <c r="K3976" s="32">
        <f>IFERROR(INDEX(JOGOS!$C$1:$P$16905,$G3976,4),"")</f>
        <v>0</v>
      </c>
      <c r="L3976" s="32">
        <f>IFERROR(INDEX(JOGOS!$C$1:$P$16905,$G3976,5),"")</f>
        <v>0</v>
      </c>
      <c r="M3976" s="29">
        <f>IFERROR(INDEX(JOGOS!$C$1:$P$16905,$G3976,6),"")</f>
        <v>0</v>
      </c>
      <c r="N3976" s="32">
        <f>IFERROR(INDEX(JOGOS!$C$1:$P$16905,$G3976,7),"")</f>
        <v>0</v>
      </c>
      <c r="O3976" s="32">
        <f>IFERROR(INDEX(JOGOS!$C$1:$P$16905,$G3976,8),"")</f>
        <v>0</v>
      </c>
      <c r="P3976" s="32">
        <f>IFERROR(INDEX(JOGOS!$C$1:$P$16905,$G3976,9),"")</f>
        <v>0</v>
      </c>
      <c r="Q3976" s="32">
        <f>IFERROR(INDEX(JOGOS!$C$1:$P$16905,$G3976,10),"")</f>
        <v>0</v>
      </c>
      <c r="T3976" s="32">
        <f t="shared" si="324"/>
        <v>0</v>
      </c>
    </row>
    <row r="3977" spans="1:20">
      <c r="A3977" t="str">
        <f>IF(Tabela3[[#This Row],[GOL CASA]]&lt;&gt;"",Tabela3[[#This Row],[TIME CASA]],"")</f>
        <v/>
      </c>
      <c r="B3977" t="str">
        <f>IF(Tabela3[[#This Row],[GOL FORA]]&lt;&gt;"",Tabela3[[#This Row],[TIME FORA]],"")</f>
        <v/>
      </c>
      <c r="C3977">
        <f t="shared" si="320"/>
        <v>0</v>
      </c>
      <c r="D3977">
        <f t="shared" si="321"/>
        <v>0</v>
      </c>
      <c r="E3977">
        <f t="shared" si="323"/>
        <v>0</v>
      </c>
      <c r="F3977" t="str">
        <f t="shared" si="322"/>
        <v/>
      </c>
      <c r="J3977" s="29">
        <f>IFERROR(INDEX(JOGOS!$C$1:$P$16905,$G3977,3),"")</f>
        <v>0</v>
      </c>
      <c r="K3977" s="32">
        <f>IFERROR(INDEX(JOGOS!$C$1:$P$16905,$G3977,4),"")</f>
        <v>0</v>
      </c>
      <c r="L3977" s="32">
        <f>IFERROR(INDEX(JOGOS!$C$1:$P$16905,$G3977,5),"")</f>
        <v>0</v>
      </c>
      <c r="M3977" s="29">
        <f>IFERROR(INDEX(JOGOS!$C$1:$P$16905,$G3977,6),"")</f>
        <v>0</v>
      </c>
      <c r="N3977" s="32">
        <f>IFERROR(INDEX(JOGOS!$C$1:$P$16905,$G3977,7),"")</f>
        <v>0</v>
      </c>
      <c r="O3977" s="32">
        <f>IFERROR(INDEX(JOGOS!$C$1:$P$16905,$G3977,8),"")</f>
        <v>0</v>
      </c>
      <c r="P3977" s="32">
        <f>IFERROR(INDEX(JOGOS!$C$1:$P$16905,$G3977,9),"")</f>
        <v>0</v>
      </c>
      <c r="Q3977" s="32">
        <f>IFERROR(INDEX(JOGOS!$C$1:$P$16905,$G3977,10),"")</f>
        <v>0</v>
      </c>
      <c r="T3977" s="32">
        <f t="shared" si="324"/>
        <v>0</v>
      </c>
    </row>
    <row r="3978" spans="1:20">
      <c r="A3978" t="str">
        <f>IF(Tabela3[[#This Row],[GOL CASA]]&lt;&gt;"",Tabela3[[#This Row],[TIME CASA]],"")</f>
        <v/>
      </c>
      <c r="B3978" t="str">
        <f>IF(Tabela3[[#This Row],[GOL FORA]]&lt;&gt;"",Tabela3[[#This Row],[TIME FORA]],"")</f>
        <v/>
      </c>
      <c r="C3978">
        <f t="shared" si="320"/>
        <v>0</v>
      </c>
      <c r="D3978">
        <f t="shared" si="321"/>
        <v>0</v>
      </c>
      <c r="E3978">
        <f t="shared" si="323"/>
        <v>0</v>
      </c>
      <c r="F3978" t="str">
        <f t="shared" si="322"/>
        <v/>
      </c>
      <c r="J3978" s="29">
        <f>IFERROR(INDEX(JOGOS!$C$1:$P$16905,$G3978,3),"")</f>
        <v>0</v>
      </c>
      <c r="K3978" s="32">
        <f>IFERROR(INDEX(JOGOS!$C$1:$P$16905,$G3978,4),"")</f>
        <v>0</v>
      </c>
      <c r="L3978" s="32">
        <f>IFERROR(INDEX(JOGOS!$C$1:$P$16905,$G3978,5),"")</f>
        <v>0</v>
      </c>
      <c r="M3978" s="29">
        <f>IFERROR(INDEX(JOGOS!$C$1:$P$16905,$G3978,6),"")</f>
        <v>0</v>
      </c>
      <c r="N3978" s="32">
        <f>IFERROR(INDEX(JOGOS!$C$1:$P$16905,$G3978,7),"")</f>
        <v>0</v>
      </c>
      <c r="O3978" s="32">
        <f>IFERROR(INDEX(JOGOS!$C$1:$P$16905,$G3978,8),"")</f>
        <v>0</v>
      </c>
      <c r="P3978" s="32">
        <f>IFERROR(INDEX(JOGOS!$C$1:$P$16905,$G3978,9),"")</f>
        <v>0</v>
      </c>
      <c r="Q3978" s="32">
        <f>IFERROR(INDEX(JOGOS!$C$1:$P$16905,$G3978,10),"")</f>
        <v>0</v>
      </c>
      <c r="T3978" s="32">
        <f t="shared" si="324"/>
        <v>0</v>
      </c>
    </row>
    <row r="3979" spans="1:20">
      <c r="A3979" t="str">
        <f>IF(Tabela3[[#This Row],[GOL CASA]]&lt;&gt;"",Tabela3[[#This Row],[TIME CASA]],"")</f>
        <v/>
      </c>
      <c r="B3979" t="str">
        <f>IF(Tabela3[[#This Row],[GOL FORA]]&lt;&gt;"",Tabela3[[#This Row],[TIME FORA]],"")</f>
        <v/>
      </c>
      <c r="C3979">
        <f t="shared" si="320"/>
        <v>0</v>
      </c>
      <c r="D3979">
        <f t="shared" si="321"/>
        <v>0</v>
      </c>
      <c r="E3979">
        <f t="shared" si="323"/>
        <v>0</v>
      </c>
      <c r="F3979" t="str">
        <f t="shared" si="322"/>
        <v/>
      </c>
      <c r="J3979" s="29">
        <f>IFERROR(INDEX(JOGOS!$C$1:$P$16905,$G3979,3),"")</f>
        <v>0</v>
      </c>
      <c r="K3979" s="32">
        <f>IFERROR(INDEX(JOGOS!$C$1:$P$16905,$G3979,4),"")</f>
        <v>0</v>
      </c>
      <c r="L3979" s="32">
        <f>IFERROR(INDEX(JOGOS!$C$1:$P$16905,$G3979,5),"")</f>
        <v>0</v>
      </c>
      <c r="M3979" s="29">
        <f>IFERROR(INDEX(JOGOS!$C$1:$P$16905,$G3979,6),"")</f>
        <v>0</v>
      </c>
      <c r="N3979" s="32">
        <f>IFERROR(INDEX(JOGOS!$C$1:$P$16905,$G3979,7),"")</f>
        <v>0</v>
      </c>
      <c r="O3979" s="32">
        <f>IFERROR(INDEX(JOGOS!$C$1:$P$16905,$G3979,8),"")</f>
        <v>0</v>
      </c>
      <c r="P3979" s="32">
        <f>IFERROR(INDEX(JOGOS!$C$1:$P$16905,$G3979,9),"")</f>
        <v>0</v>
      </c>
      <c r="Q3979" s="32">
        <f>IFERROR(INDEX(JOGOS!$C$1:$P$16905,$G3979,10),"")</f>
        <v>0</v>
      </c>
      <c r="T3979" s="32">
        <f t="shared" si="324"/>
        <v>0</v>
      </c>
    </row>
    <row r="3980" spans="1:20">
      <c r="A3980" t="str">
        <f>IF(Tabela3[[#This Row],[GOL CASA]]&lt;&gt;"",Tabela3[[#This Row],[TIME CASA]],"")</f>
        <v/>
      </c>
      <c r="B3980" t="str">
        <f>IF(Tabela3[[#This Row],[GOL FORA]]&lt;&gt;"",Tabela3[[#This Row],[TIME FORA]],"")</f>
        <v/>
      </c>
      <c r="C3980">
        <f t="shared" si="320"/>
        <v>0</v>
      </c>
      <c r="D3980">
        <f t="shared" si="321"/>
        <v>0</v>
      </c>
      <c r="E3980">
        <f t="shared" si="323"/>
        <v>0</v>
      </c>
      <c r="F3980" t="str">
        <f t="shared" si="322"/>
        <v/>
      </c>
      <c r="J3980" s="29">
        <f>IFERROR(INDEX(JOGOS!$C$1:$P$16905,$G3980,3),"")</f>
        <v>0</v>
      </c>
      <c r="K3980" s="32">
        <f>IFERROR(INDEX(JOGOS!$C$1:$P$16905,$G3980,4),"")</f>
        <v>0</v>
      </c>
      <c r="L3980" s="32">
        <f>IFERROR(INDEX(JOGOS!$C$1:$P$16905,$G3980,5),"")</f>
        <v>0</v>
      </c>
      <c r="M3980" s="29">
        <f>IFERROR(INDEX(JOGOS!$C$1:$P$16905,$G3980,6),"")</f>
        <v>0</v>
      </c>
      <c r="N3980" s="32">
        <f>IFERROR(INDEX(JOGOS!$C$1:$P$16905,$G3980,7),"")</f>
        <v>0</v>
      </c>
      <c r="O3980" s="32">
        <f>IFERROR(INDEX(JOGOS!$C$1:$P$16905,$G3980,8),"")</f>
        <v>0</v>
      </c>
      <c r="P3980" s="32">
        <f>IFERROR(INDEX(JOGOS!$C$1:$P$16905,$G3980,9),"")</f>
        <v>0</v>
      </c>
      <c r="Q3980" s="32">
        <f>IFERROR(INDEX(JOGOS!$C$1:$P$16905,$G3980,10),"")</f>
        <v>0</v>
      </c>
      <c r="T3980" s="32">
        <f t="shared" si="324"/>
        <v>0</v>
      </c>
    </row>
    <row r="3981" spans="1:20">
      <c r="A3981" t="str">
        <f>IF(Tabela3[[#This Row],[GOL CASA]]&lt;&gt;"",Tabela3[[#This Row],[TIME CASA]],"")</f>
        <v/>
      </c>
      <c r="B3981" t="str">
        <f>IF(Tabela3[[#This Row],[GOL FORA]]&lt;&gt;"",Tabela3[[#This Row],[TIME FORA]],"")</f>
        <v/>
      </c>
      <c r="C3981">
        <f t="shared" si="320"/>
        <v>0</v>
      </c>
      <c r="D3981">
        <f t="shared" si="321"/>
        <v>0</v>
      </c>
      <c r="E3981">
        <f t="shared" si="323"/>
        <v>0</v>
      </c>
      <c r="F3981" t="str">
        <f t="shared" si="322"/>
        <v/>
      </c>
      <c r="J3981" s="29">
        <f>IFERROR(INDEX(JOGOS!$C$1:$P$16905,$G3981,3),"")</f>
        <v>0</v>
      </c>
      <c r="K3981" s="32">
        <f>IFERROR(INDEX(JOGOS!$C$1:$P$16905,$G3981,4),"")</f>
        <v>0</v>
      </c>
      <c r="L3981" s="32">
        <f>IFERROR(INDEX(JOGOS!$C$1:$P$16905,$G3981,5),"")</f>
        <v>0</v>
      </c>
      <c r="M3981" s="29">
        <f>IFERROR(INDEX(JOGOS!$C$1:$P$16905,$G3981,6),"")</f>
        <v>0</v>
      </c>
      <c r="N3981" s="32">
        <f>IFERROR(INDEX(JOGOS!$C$1:$P$16905,$G3981,7),"")</f>
        <v>0</v>
      </c>
      <c r="O3981" s="32">
        <f>IFERROR(INDEX(JOGOS!$C$1:$P$16905,$G3981,8),"")</f>
        <v>0</v>
      </c>
      <c r="P3981" s="32">
        <f>IFERROR(INDEX(JOGOS!$C$1:$P$16905,$G3981,9),"")</f>
        <v>0</v>
      </c>
      <c r="Q3981" s="32">
        <f>IFERROR(INDEX(JOGOS!$C$1:$P$16905,$G3981,10),"")</f>
        <v>0</v>
      </c>
      <c r="T3981" s="32">
        <f t="shared" si="324"/>
        <v>0</v>
      </c>
    </row>
    <row r="3982" spans="1:20">
      <c r="A3982" t="str">
        <f>IF(Tabela3[[#This Row],[GOL CASA]]&lt;&gt;"",Tabela3[[#This Row],[TIME CASA]],"")</f>
        <v/>
      </c>
      <c r="B3982" t="str">
        <f>IF(Tabela3[[#This Row],[GOL FORA]]&lt;&gt;"",Tabela3[[#This Row],[TIME FORA]],"")</f>
        <v/>
      </c>
      <c r="C3982">
        <f t="shared" si="320"/>
        <v>0</v>
      </c>
      <c r="D3982">
        <f t="shared" si="321"/>
        <v>0</v>
      </c>
      <c r="E3982">
        <f t="shared" si="323"/>
        <v>0</v>
      </c>
      <c r="F3982" t="str">
        <f t="shared" si="322"/>
        <v/>
      </c>
      <c r="J3982" s="29">
        <f>IFERROR(INDEX(JOGOS!$C$1:$P$16905,$G3982,3),"")</f>
        <v>0</v>
      </c>
      <c r="K3982" s="32">
        <f>IFERROR(INDEX(JOGOS!$C$1:$P$16905,$G3982,4),"")</f>
        <v>0</v>
      </c>
      <c r="L3982" s="32">
        <f>IFERROR(INDEX(JOGOS!$C$1:$P$16905,$G3982,5),"")</f>
        <v>0</v>
      </c>
      <c r="M3982" s="29">
        <f>IFERROR(INDEX(JOGOS!$C$1:$P$16905,$G3982,6),"")</f>
        <v>0</v>
      </c>
      <c r="N3982" s="32">
        <f>IFERROR(INDEX(JOGOS!$C$1:$P$16905,$G3982,7),"")</f>
        <v>0</v>
      </c>
      <c r="O3982" s="32">
        <f>IFERROR(INDEX(JOGOS!$C$1:$P$16905,$G3982,8),"")</f>
        <v>0</v>
      </c>
      <c r="P3982" s="32">
        <f>IFERROR(INDEX(JOGOS!$C$1:$P$16905,$G3982,9),"")</f>
        <v>0</v>
      </c>
      <c r="Q3982" s="32">
        <f>IFERROR(INDEX(JOGOS!$C$1:$P$16905,$G3982,10),"")</f>
        <v>0</v>
      </c>
      <c r="T3982" s="32">
        <f t="shared" si="324"/>
        <v>0</v>
      </c>
    </row>
    <row r="3983" spans="1:20">
      <c r="A3983" t="str">
        <f>IF(Tabela3[[#This Row],[GOL CASA]]&lt;&gt;"",Tabela3[[#This Row],[TIME CASA]],"")</f>
        <v/>
      </c>
      <c r="B3983" t="str">
        <f>IF(Tabela3[[#This Row],[GOL FORA]]&lt;&gt;"",Tabela3[[#This Row],[TIME FORA]],"")</f>
        <v/>
      </c>
      <c r="C3983">
        <f t="shared" si="320"/>
        <v>0</v>
      </c>
      <c r="D3983">
        <f t="shared" si="321"/>
        <v>0</v>
      </c>
      <c r="E3983">
        <f t="shared" si="323"/>
        <v>0</v>
      </c>
      <c r="F3983" t="str">
        <f t="shared" si="322"/>
        <v/>
      </c>
      <c r="J3983" s="29">
        <f>IFERROR(INDEX(JOGOS!$C$1:$P$16905,$G3983,3),"")</f>
        <v>0</v>
      </c>
      <c r="K3983" s="32">
        <f>IFERROR(INDEX(JOGOS!$C$1:$P$16905,$G3983,4),"")</f>
        <v>0</v>
      </c>
      <c r="L3983" s="32">
        <f>IFERROR(INDEX(JOGOS!$C$1:$P$16905,$G3983,5),"")</f>
        <v>0</v>
      </c>
      <c r="M3983" s="29">
        <f>IFERROR(INDEX(JOGOS!$C$1:$P$16905,$G3983,6),"")</f>
        <v>0</v>
      </c>
      <c r="N3983" s="32">
        <f>IFERROR(INDEX(JOGOS!$C$1:$P$16905,$G3983,7),"")</f>
        <v>0</v>
      </c>
      <c r="O3983" s="32">
        <f>IFERROR(INDEX(JOGOS!$C$1:$P$16905,$G3983,8),"")</f>
        <v>0</v>
      </c>
      <c r="P3983" s="32">
        <f>IFERROR(INDEX(JOGOS!$C$1:$P$16905,$G3983,9),"")</f>
        <v>0</v>
      </c>
      <c r="Q3983" s="32">
        <f>IFERROR(INDEX(JOGOS!$C$1:$P$16905,$G3983,10),"")</f>
        <v>0</v>
      </c>
      <c r="T3983" s="32">
        <f t="shared" si="324"/>
        <v>0</v>
      </c>
    </row>
    <row r="3984" spans="1:20">
      <c r="A3984" t="str">
        <f>IF(Tabela3[[#This Row],[GOL CASA]]&lt;&gt;"",Tabela3[[#This Row],[TIME CASA]],"")</f>
        <v/>
      </c>
      <c r="B3984" t="str">
        <f>IF(Tabela3[[#This Row],[GOL FORA]]&lt;&gt;"",Tabela3[[#This Row],[TIME FORA]],"")</f>
        <v/>
      </c>
      <c r="C3984">
        <f t="shared" si="320"/>
        <v>0</v>
      </c>
      <c r="D3984">
        <f t="shared" si="321"/>
        <v>0</v>
      </c>
      <c r="E3984">
        <f t="shared" si="323"/>
        <v>0</v>
      </c>
      <c r="F3984" t="str">
        <f t="shared" si="322"/>
        <v/>
      </c>
      <c r="J3984" s="29">
        <f>IFERROR(INDEX(JOGOS!$C$1:$P$16905,$G3984,3),"")</f>
        <v>0</v>
      </c>
      <c r="K3984" s="32">
        <f>IFERROR(INDEX(JOGOS!$C$1:$P$16905,$G3984,4),"")</f>
        <v>0</v>
      </c>
      <c r="L3984" s="32">
        <f>IFERROR(INDEX(JOGOS!$C$1:$P$16905,$G3984,5),"")</f>
        <v>0</v>
      </c>
      <c r="M3984" s="29">
        <f>IFERROR(INDEX(JOGOS!$C$1:$P$16905,$G3984,6),"")</f>
        <v>0</v>
      </c>
      <c r="N3984" s="32">
        <f>IFERROR(INDEX(JOGOS!$C$1:$P$16905,$G3984,7),"")</f>
        <v>0</v>
      </c>
      <c r="O3984" s="32">
        <f>IFERROR(INDEX(JOGOS!$C$1:$P$16905,$G3984,8),"")</f>
        <v>0</v>
      </c>
      <c r="P3984" s="32">
        <f>IFERROR(INDEX(JOGOS!$C$1:$P$16905,$G3984,9),"")</f>
        <v>0</v>
      </c>
      <c r="Q3984" s="32">
        <f>IFERROR(INDEX(JOGOS!$C$1:$P$16905,$G3984,10),"")</f>
        <v>0</v>
      </c>
      <c r="T3984" s="32">
        <f t="shared" si="324"/>
        <v>0</v>
      </c>
    </row>
    <row r="3985" spans="1:20">
      <c r="A3985" t="str">
        <f>IF(Tabela3[[#This Row],[GOL CASA]]&lt;&gt;"",Tabela3[[#This Row],[TIME CASA]],"")</f>
        <v/>
      </c>
      <c r="B3985" t="str">
        <f>IF(Tabela3[[#This Row],[GOL FORA]]&lt;&gt;"",Tabela3[[#This Row],[TIME FORA]],"")</f>
        <v/>
      </c>
      <c r="C3985">
        <f t="shared" si="320"/>
        <v>0</v>
      </c>
      <c r="D3985">
        <f t="shared" si="321"/>
        <v>0</v>
      </c>
      <c r="E3985">
        <f t="shared" si="323"/>
        <v>0</v>
      </c>
      <c r="F3985" t="str">
        <f t="shared" si="322"/>
        <v/>
      </c>
      <c r="J3985" s="29">
        <f>IFERROR(INDEX(JOGOS!$C$1:$P$16905,$G3985,3),"")</f>
        <v>0</v>
      </c>
      <c r="K3985" s="32">
        <f>IFERROR(INDEX(JOGOS!$C$1:$P$16905,$G3985,4),"")</f>
        <v>0</v>
      </c>
      <c r="L3985" s="32">
        <f>IFERROR(INDEX(JOGOS!$C$1:$P$16905,$G3985,5),"")</f>
        <v>0</v>
      </c>
      <c r="M3985" s="29">
        <f>IFERROR(INDEX(JOGOS!$C$1:$P$16905,$G3985,6),"")</f>
        <v>0</v>
      </c>
      <c r="N3985" s="32">
        <f>IFERROR(INDEX(JOGOS!$C$1:$P$16905,$G3985,7),"")</f>
        <v>0</v>
      </c>
      <c r="O3985" s="32">
        <f>IFERROR(INDEX(JOGOS!$C$1:$P$16905,$G3985,8),"")</f>
        <v>0</v>
      </c>
      <c r="P3985" s="32">
        <f>IFERROR(INDEX(JOGOS!$C$1:$P$16905,$G3985,9),"")</f>
        <v>0</v>
      </c>
      <c r="Q3985" s="32">
        <f>IFERROR(INDEX(JOGOS!$C$1:$P$16905,$G3985,10),"")</f>
        <v>0</v>
      </c>
      <c r="T3985" s="32">
        <f t="shared" si="324"/>
        <v>0</v>
      </c>
    </row>
    <row r="3986" spans="1:20">
      <c r="A3986" t="str">
        <f>IF(Tabela3[[#This Row],[GOL CASA]]&lt;&gt;"",Tabela3[[#This Row],[TIME CASA]],"")</f>
        <v/>
      </c>
      <c r="B3986" t="str">
        <f>IF(Tabela3[[#This Row],[GOL FORA]]&lt;&gt;"",Tabela3[[#This Row],[TIME FORA]],"")</f>
        <v/>
      </c>
      <c r="C3986">
        <f t="shared" si="320"/>
        <v>0</v>
      </c>
      <c r="D3986">
        <f t="shared" si="321"/>
        <v>0</v>
      </c>
      <c r="E3986">
        <f t="shared" si="323"/>
        <v>0</v>
      </c>
      <c r="F3986" t="str">
        <f t="shared" si="322"/>
        <v/>
      </c>
      <c r="J3986" s="29">
        <f>IFERROR(INDEX(JOGOS!$C$1:$P$16905,$G3986,3),"")</f>
        <v>0</v>
      </c>
      <c r="K3986" s="32">
        <f>IFERROR(INDEX(JOGOS!$C$1:$P$16905,$G3986,4),"")</f>
        <v>0</v>
      </c>
      <c r="L3986" s="32">
        <f>IFERROR(INDEX(JOGOS!$C$1:$P$16905,$G3986,5),"")</f>
        <v>0</v>
      </c>
      <c r="M3986" s="29">
        <f>IFERROR(INDEX(JOGOS!$C$1:$P$16905,$G3986,6),"")</f>
        <v>0</v>
      </c>
      <c r="N3986" s="32">
        <f>IFERROR(INDEX(JOGOS!$C$1:$P$16905,$G3986,7),"")</f>
        <v>0</v>
      </c>
      <c r="O3986" s="32">
        <f>IFERROR(INDEX(JOGOS!$C$1:$P$16905,$G3986,8),"")</f>
        <v>0</v>
      </c>
      <c r="P3986" s="32">
        <f>IFERROR(INDEX(JOGOS!$C$1:$P$16905,$G3986,9),"")</f>
        <v>0</v>
      </c>
      <c r="Q3986" s="32">
        <f>IFERROR(INDEX(JOGOS!$C$1:$P$16905,$G3986,10),"")</f>
        <v>0</v>
      </c>
      <c r="T3986" s="32">
        <f t="shared" si="324"/>
        <v>0</v>
      </c>
    </row>
    <row r="3987" spans="1:20">
      <c r="A3987" t="str">
        <f>IF(Tabela3[[#This Row],[GOL CASA]]&lt;&gt;"",Tabela3[[#This Row],[TIME CASA]],"")</f>
        <v/>
      </c>
      <c r="B3987" t="str">
        <f>IF(Tabela3[[#This Row],[GOL FORA]]&lt;&gt;"",Tabela3[[#This Row],[TIME FORA]],"")</f>
        <v/>
      </c>
      <c r="C3987">
        <f t="shared" si="320"/>
        <v>0</v>
      </c>
      <c r="D3987">
        <f t="shared" si="321"/>
        <v>0</v>
      </c>
      <c r="E3987">
        <f t="shared" si="323"/>
        <v>0</v>
      </c>
      <c r="F3987" t="str">
        <f t="shared" si="322"/>
        <v/>
      </c>
      <c r="J3987" s="29">
        <f>IFERROR(INDEX(JOGOS!$C$1:$P$16905,$G3987,3),"")</f>
        <v>0</v>
      </c>
      <c r="K3987" s="32">
        <f>IFERROR(INDEX(JOGOS!$C$1:$P$16905,$G3987,4),"")</f>
        <v>0</v>
      </c>
      <c r="L3987" s="32">
        <f>IFERROR(INDEX(JOGOS!$C$1:$P$16905,$G3987,5),"")</f>
        <v>0</v>
      </c>
      <c r="M3987" s="29">
        <f>IFERROR(INDEX(JOGOS!$C$1:$P$16905,$G3987,6),"")</f>
        <v>0</v>
      </c>
      <c r="N3987" s="32">
        <f>IFERROR(INDEX(JOGOS!$C$1:$P$16905,$G3987,7),"")</f>
        <v>0</v>
      </c>
      <c r="O3987" s="32">
        <f>IFERROR(INDEX(JOGOS!$C$1:$P$16905,$G3987,8),"")</f>
        <v>0</v>
      </c>
      <c r="P3987" s="32">
        <f>IFERROR(INDEX(JOGOS!$C$1:$P$16905,$G3987,9),"")</f>
        <v>0</v>
      </c>
      <c r="Q3987" s="32">
        <f>IFERROR(INDEX(JOGOS!$C$1:$P$16905,$G3987,10),"")</f>
        <v>0</v>
      </c>
      <c r="T3987" s="32">
        <f t="shared" si="324"/>
        <v>0</v>
      </c>
    </row>
    <row r="3988" spans="1:20">
      <c r="A3988" t="str">
        <f>IF(Tabela3[[#This Row],[GOL CASA]]&lt;&gt;"",Tabela3[[#This Row],[TIME CASA]],"")</f>
        <v/>
      </c>
      <c r="B3988" t="str">
        <f>IF(Tabela3[[#This Row],[GOL FORA]]&lt;&gt;"",Tabela3[[#This Row],[TIME FORA]],"")</f>
        <v/>
      </c>
      <c r="C3988">
        <f t="shared" si="320"/>
        <v>0</v>
      </c>
      <c r="D3988">
        <f t="shared" si="321"/>
        <v>0</v>
      </c>
      <c r="E3988">
        <f t="shared" si="323"/>
        <v>0</v>
      </c>
      <c r="F3988" t="str">
        <f t="shared" si="322"/>
        <v/>
      </c>
      <c r="J3988" s="29">
        <f>IFERROR(INDEX(JOGOS!$C$1:$P$16905,$G3988,3),"")</f>
        <v>0</v>
      </c>
      <c r="K3988" s="32">
        <f>IFERROR(INDEX(JOGOS!$C$1:$P$16905,$G3988,4),"")</f>
        <v>0</v>
      </c>
      <c r="L3988" s="32">
        <f>IFERROR(INDEX(JOGOS!$C$1:$P$16905,$G3988,5),"")</f>
        <v>0</v>
      </c>
      <c r="M3988" s="29">
        <f>IFERROR(INDEX(JOGOS!$C$1:$P$16905,$G3988,6),"")</f>
        <v>0</v>
      </c>
      <c r="N3988" s="32">
        <f>IFERROR(INDEX(JOGOS!$C$1:$P$16905,$G3988,7),"")</f>
        <v>0</v>
      </c>
      <c r="O3988" s="32">
        <f>IFERROR(INDEX(JOGOS!$C$1:$P$16905,$G3988,8),"")</f>
        <v>0</v>
      </c>
      <c r="P3988" s="32">
        <f>IFERROR(INDEX(JOGOS!$C$1:$P$16905,$G3988,9),"")</f>
        <v>0</v>
      </c>
      <c r="Q3988" s="32">
        <f>IFERROR(INDEX(JOGOS!$C$1:$P$16905,$G3988,10),"")</f>
        <v>0</v>
      </c>
      <c r="T3988" s="32">
        <f t="shared" si="324"/>
        <v>0</v>
      </c>
    </row>
    <row r="3989" spans="1:20">
      <c r="A3989" t="str">
        <f>IF(Tabela3[[#This Row],[GOL CASA]]&lt;&gt;"",Tabela3[[#This Row],[TIME CASA]],"")</f>
        <v/>
      </c>
      <c r="B3989" t="str">
        <f>IF(Tabela3[[#This Row],[GOL FORA]]&lt;&gt;"",Tabela3[[#This Row],[TIME FORA]],"")</f>
        <v/>
      </c>
      <c r="C3989">
        <f t="shared" si="320"/>
        <v>0</v>
      </c>
      <c r="D3989">
        <f t="shared" si="321"/>
        <v>0</v>
      </c>
      <c r="E3989">
        <f t="shared" si="323"/>
        <v>0</v>
      </c>
      <c r="F3989" t="str">
        <f t="shared" si="322"/>
        <v/>
      </c>
      <c r="J3989" s="29">
        <f>IFERROR(INDEX(JOGOS!$C$1:$P$16905,$G3989,3),"")</f>
        <v>0</v>
      </c>
      <c r="K3989" s="32">
        <f>IFERROR(INDEX(JOGOS!$C$1:$P$16905,$G3989,4),"")</f>
        <v>0</v>
      </c>
      <c r="L3989" s="32">
        <f>IFERROR(INDEX(JOGOS!$C$1:$P$16905,$G3989,5),"")</f>
        <v>0</v>
      </c>
      <c r="M3989" s="29">
        <f>IFERROR(INDEX(JOGOS!$C$1:$P$16905,$G3989,6),"")</f>
        <v>0</v>
      </c>
      <c r="N3989" s="32">
        <f>IFERROR(INDEX(JOGOS!$C$1:$P$16905,$G3989,7),"")</f>
        <v>0</v>
      </c>
      <c r="O3989" s="32">
        <f>IFERROR(INDEX(JOGOS!$C$1:$P$16905,$G3989,8),"")</f>
        <v>0</v>
      </c>
      <c r="P3989" s="32">
        <f>IFERROR(INDEX(JOGOS!$C$1:$P$16905,$G3989,9),"")</f>
        <v>0</v>
      </c>
      <c r="Q3989" s="32">
        <f>IFERROR(INDEX(JOGOS!$C$1:$P$16905,$G3989,10),"")</f>
        <v>0</v>
      </c>
      <c r="T3989" s="32">
        <f t="shared" si="324"/>
        <v>0</v>
      </c>
    </row>
    <row r="3990" spans="1:20">
      <c r="A3990" t="str">
        <f>IF(Tabela3[[#This Row],[GOL CASA]]&lt;&gt;"",Tabela3[[#This Row],[TIME CASA]],"")</f>
        <v/>
      </c>
      <c r="B3990" t="str">
        <f>IF(Tabela3[[#This Row],[GOL FORA]]&lt;&gt;"",Tabela3[[#This Row],[TIME FORA]],"")</f>
        <v/>
      </c>
      <c r="C3990">
        <f t="shared" si="320"/>
        <v>0</v>
      </c>
      <c r="D3990">
        <f t="shared" si="321"/>
        <v>0</v>
      </c>
      <c r="E3990">
        <f t="shared" si="323"/>
        <v>0</v>
      </c>
      <c r="F3990" t="str">
        <f t="shared" si="322"/>
        <v/>
      </c>
      <c r="J3990" s="29">
        <f>IFERROR(INDEX(JOGOS!$C$1:$P$16905,$G3990,3),"")</f>
        <v>0</v>
      </c>
      <c r="K3990" s="32">
        <f>IFERROR(INDEX(JOGOS!$C$1:$P$16905,$G3990,4),"")</f>
        <v>0</v>
      </c>
      <c r="L3990" s="32">
        <f>IFERROR(INDEX(JOGOS!$C$1:$P$16905,$G3990,5),"")</f>
        <v>0</v>
      </c>
      <c r="M3990" s="29">
        <f>IFERROR(INDEX(JOGOS!$C$1:$P$16905,$G3990,6),"")</f>
        <v>0</v>
      </c>
      <c r="N3990" s="32">
        <f>IFERROR(INDEX(JOGOS!$C$1:$P$16905,$G3990,7),"")</f>
        <v>0</v>
      </c>
      <c r="O3990" s="32">
        <f>IFERROR(INDEX(JOGOS!$C$1:$P$16905,$G3990,8),"")</f>
        <v>0</v>
      </c>
      <c r="P3990" s="32">
        <f>IFERROR(INDEX(JOGOS!$C$1:$P$16905,$G3990,9),"")</f>
        <v>0</v>
      </c>
      <c r="Q3990" s="32">
        <f>IFERROR(INDEX(JOGOS!$C$1:$P$16905,$G3990,10),"")</f>
        <v>0</v>
      </c>
      <c r="T3990" s="32">
        <f t="shared" si="324"/>
        <v>0</v>
      </c>
    </row>
    <row r="3991" spans="1:20">
      <c r="A3991" t="str">
        <f>IF(Tabela3[[#This Row],[GOL CASA]]&lt;&gt;"",Tabela3[[#This Row],[TIME CASA]],"")</f>
        <v/>
      </c>
      <c r="B3991" t="str">
        <f>IF(Tabela3[[#This Row],[GOL FORA]]&lt;&gt;"",Tabela3[[#This Row],[TIME FORA]],"")</f>
        <v/>
      </c>
      <c r="C3991">
        <f t="shared" si="320"/>
        <v>0</v>
      </c>
      <c r="D3991">
        <f t="shared" si="321"/>
        <v>0</v>
      </c>
      <c r="E3991">
        <f t="shared" si="323"/>
        <v>0</v>
      </c>
      <c r="F3991" t="str">
        <f t="shared" si="322"/>
        <v/>
      </c>
      <c r="J3991" s="29">
        <f>IFERROR(INDEX(JOGOS!$C$1:$P$16905,$G3991,3),"")</f>
        <v>0</v>
      </c>
      <c r="K3991" s="32">
        <f>IFERROR(INDEX(JOGOS!$C$1:$P$16905,$G3991,4),"")</f>
        <v>0</v>
      </c>
      <c r="L3991" s="32">
        <f>IFERROR(INDEX(JOGOS!$C$1:$P$16905,$G3991,5),"")</f>
        <v>0</v>
      </c>
      <c r="M3991" s="29">
        <f>IFERROR(INDEX(JOGOS!$C$1:$P$16905,$G3991,6),"")</f>
        <v>0</v>
      </c>
      <c r="N3991" s="32">
        <f>IFERROR(INDEX(JOGOS!$C$1:$P$16905,$G3991,7),"")</f>
        <v>0</v>
      </c>
      <c r="O3991" s="32">
        <f>IFERROR(INDEX(JOGOS!$C$1:$P$16905,$G3991,8),"")</f>
        <v>0</v>
      </c>
      <c r="P3991" s="32">
        <f>IFERROR(INDEX(JOGOS!$C$1:$P$16905,$G3991,9),"")</f>
        <v>0</v>
      </c>
      <c r="Q3991" s="32">
        <f>IFERROR(INDEX(JOGOS!$C$1:$P$16905,$G3991,10),"")</f>
        <v>0</v>
      </c>
      <c r="T3991" s="32">
        <f t="shared" si="324"/>
        <v>0</v>
      </c>
    </row>
    <row r="3992" spans="1:20">
      <c r="A3992" t="str">
        <f>IF(Tabela3[[#This Row],[GOL CASA]]&lt;&gt;"",Tabela3[[#This Row],[TIME CASA]],"")</f>
        <v/>
      </c>
      <c r="B3992" t="str">
        <f>IF(Tabela3[[#This Row],[GOL FORA]]&lt;&gt;"",Tabela3[[#This Row],[TIME FORA]],"")</f>
        <v/>
      </c>
      <c r="C3992">
        <f t="shared" si="320"/>
        <v>0</v>
      </c>
      <c r="D3992">
        <f t="shared" si="321"/>
        <v>0</v>
      </c>
      <c r="E3992">
        <f t="shared" si="323"/>
        <v>0</v>
      </c>
      <c r="F3992" t="str">
        <f t="shared" si="322"/>
        <v/>
      </c>
      <c r="J3992" s="29">
        <f>IFERROR(INDEX(JOGOS!$C$1:$P$16905,$G3992,3),"")</f>
        <v>0</v>
      </c>
      <c r="K3992" s="32">
        <f>IFERROR(INDEX(JOGOS!$C$1:$P$16905,$G3992,4),"")</f>
        <v>0</v>
      </c>
      <c r="L3992" s="32">
        <f>IFERROR(INDEX(JOGOS!$C$1:$P$16905,$G3992,5),"")</f>
        <v>0</v>
      </c>
      <c r="M3992" s="29">
        <f>IFERROR(INDEX(JOGOS!$C$1:$P$16905,$G3992,6),"")</f>
        <v>0</v>
      </c>
      <c r="N3992" s="32">
        <f>IFERROR(INDEX(JOGOS!$C$1:$P$16905,$G3992,7),"")</f>
        <v>0</v>
      </c>
      <c r="O3992" s="32">
        <f>IFERROR(INDEX(JOGOS!$C$1:$P$16905,$G3992,8),"")</f>
        <v>0</v>
      </c>
      <c r="P3992" s="32">
        <f>IFERROR(INDEX(JOGOS!$C$1:$P$16905,$G3992,9),"")</f>
        <v>0</v>
      </c>
      <c r="Q3992" s="32">
        <f>IFERROR(INDEX(JOGOS!$C$1:$P$16905,$G3992,10),"")</f>
        <v>0</v>
      </c>
      <c r="T3992" s="32">
        <f t="shared" si="324"/>
        <v>0</v>
      </c>
    </row>
    <row r="3993" spans="1:20">
      <c r="A3993" t="str">
        <f>IF(Tabela3[[#This Row],[GOL CASA]]&lt;&gt;"",Tabela3[[#This Row],[TIME CASA]],"")</f>
        <v/>
      </c>
      <c r="B3993" t="str">
        <f>IF(Tabela3[[#This Row],[GOL FORA]]&lt;&gt;"",Tabela3[[#This Row],[TIME FORA]],"")</f>
        <v/>
      </c>
      <c r="C3993">
        <f t="shared" si="320"/>
        <v>0</v>
      </c>
      <c r="D3993">
        <f t="shared" si="321"/>
        <v>0</v>
      </c>
      <c r="E3993">
        <f t="shared" si="323"/>
        <v>0</v>
      </c>
      <c r="F3993" t="str">
        <f t="shared" si="322"/>
        <v/>
      </c>
      <c r="J3993" s="29">
        <f>IFERROR(INDEX(JOGOS!$C$1:$P$16905,$G3993,3),"")</f>
        <v>0</v>
      </c>
      <c r="K3993" s="32">
        <f>IFERROR(INDEX(JOGOS!$C$1:$P$16905,$G3993,4),"")</f>
        <v>0</v>
      </c>
      <c r="L3993" s="32">
        <f>IFERROR(INDEX(JOGOS!$C$1:$P$16905,$G3993,5),"")</f>
        <v>0</v>
      </c>
      <c r="M3993" s="29">
        <f>IFERROR(INDEX(JOGOS!$C$1:$P$16905,$G3993,6),"")</f>
        <v>0</v>
      </c>
      <c r="N3993" s="32">
        <f>IFERROR(INDEX(JOGOS!$C$1:$P$16905,$G3993,7),"")</f>
        <v>0</v>
      </c>
      <c r="O3993" s="32">
        <f>IFERROR(INDEX(JOGOS!$C$1:$P$16905,$G3993,8),"")</f>
        <v>0</v>
      </c>
      <c r="P3993" s="32">
        <f>IFERROR(INDEX(JOGOS!$C$1:$P$16905,$G3993,9),"")</f>
        <v>0</v>
      </c>
      <c r="Q3993" s="32">
        <f>IFERROR(INDEX(JOGOS!$C$1:$P$16905,$G3993,10),"")</f>
        <v>0</v>
      </c>
      <c r="T3993" s="32">
        <f t="shared" si="324"/>
        <v>0</v>
      </c>
    </row>
    <row r="3994" spans="1:20">
      <c r="A3994" t="str">
        <f>IF(Tabela3[[#This Row],[GOL CASA]]&lt;&gt;"",Tabela3[[#This Row],[TIME CASA]],"")</f>
        <v/>
      </c>
      <c r="B3994" t="str">
        <f>IF(Tabela3[[#This Row],[GOL FORA]]&lt;&gt;"",Tabela3[[#This Row],[TIME FORA]],"")</f>
        <v/>
      </c>
      <c r="C3994">
        <f t="shared" si="320"/>
        <v>0</v>
      </c>
      <c r="D3994">
        <f t="shared" si="321"/>
        <v>0</v>
      </c>
      <c r="E3994">
        <f t="shared" si="323"/>
        <v>0</v>
      </c>
      <c r="F3994" t="str">
        <f t="shared" si="322"/>
        <v/>
      </c>
      <c r="J3994" s="29">
        <f>IFERROR(INDEX(JOGOS!$C$1:$P$16905,$G3994,3),"")</f>
        <v>0</v>
      </c>
      <c r="K3994" s="32">
        <f>IFERROR(INDEX(JOGOS!$C$1:$P$16905,$G3994,4),"")</f>
        <v>0</v>
      </c>
      <c r="L3994" s="32">
        <f>IFERROR(INDEX(JOGOS!$C$1:$P$16905,$G3994,5),"")</f>
        <v>0</v>
      </c>
      <c r="M3994" s="29">
        <f>IFERROR(INDEX(JOGOS!$C$1:$P$16905,$G3994,6),"")</f>
        <v>0</v>
      </c>
      <c r="N3994" s="32">
        <f>IFERROR(INDEX(JOGOS!$C$1:$P$16905,$G3994,7),"")</f>
        <v>0</v>
      </c>
      <c r="O3994" s="32">
        <f>IFERROR(INDEX(JOGOS!$C$1:$P$16905,$G3994,8),"")</f>
        <v>0</v>
      </c>
      <c r="P3994" s="32">
        <f>IFERROR(INDEX(JOGOS!$C$1:$P$16905,$G3994,9),"")</f>
        <v>0</v>
      </c>
      <c r="Q3994" s="32">
        <f>IFERROR(INDEX(JOGOS!$C$1:$P$16905,$G3994,10),"")</f>
        <v>0</v>
      </c>
      <c r="T3994" s="32">
        <f t="shared" si="324"/>
        <v>0</v>
      </c>
    </row>
    <row r="3995" spans="1:20">
      <c r="A3995" t="str">
        <f>IF(Tabela3[[#This Row],[GOL CASA]]&lt;&gt;"",Tabela3[[#This Row],[TIME CASA]],"")</f>
        <v/>
      </c>
      <c r="B3995" t="str">
        <f>IF(Tabela3[[#This Row],[GOL FORA]]&lt;&gt;"",Tabela3[[#This Row],[TIME FORA]],"")</f>
        <v/>
      </c>
      <c r="C3995">
        <f t="shared" si="320"/>
        <v>0</v>
      </c>
      <c r="D3995">
        <f t="shared" si="321"/>
        <v>0</v>
      </c>
      <c r="E3995">
        <f t="shared" si="323"/>
        <v>0</v>
      </c>
      <c r="F3995" t="str">
        <f t="shared" si="322"/>
        <v/>
      </c>
      <c r="J3995" s="29">
        <f>IFERROR(INDEX(JOGOS!$C$1:$P$16905,$G3995,3),"")</f>
        <v>0</v>
      </c>
      <c r="K3995" s="32">
        <f>IFERROR(INDEX(JOGOS!$C$1:$P$16905,$G3995,4),"")</f>
        <v>0</v>
      </c>
      <c r="L3995" s="32">
        <f>IFERROR(INDEX(JOGOS!$C$1:$P$16905,$G3995,5),"")</f>
        <v>0</v>
      </c>
      <c r="M3995" s="29">
        <f>IFERROR(INDEX(JOGOS!$C$1:$P$16905,$G3995,6),"")</f>
        <v>0</v>
      </c>
      <c r="N3995" s="32">
        <f>IFERROR(INDEX(JOGOS!$C$1:$P$16905,$G3995,7),"")</f>
        <v>0</v>
      </c>
      <c r="O3995" s="32">
        <f>IFERROR(INDEX(JOGOS!$C$1:$P$16905,$G3995,8),"")</f>
        <v>0</v>
      </c>
      <c r="P3995" s="32">
        <f>IFERROR(INDEX(JOGOS!$C$1:$P$16905,$G3995,9),"")</f>
        <v>0</v>
      </c>
      <c r="Q3995" s="32">
        <f>IFERROR(INDEX(JOGOS!$C$1:$P$16905,$G3995,10),"")</f>
        <v>0</v>
      </c>
      <c r="T3995" s="32">
        <f t="shared" si="324"/>
        <v>0</v>
      </c>
    </row>
    <row r="3996" spans="1:20">
      <c r="A3996" t="str">
        <f>IF(Tabela3[[#This Row],[GOL CASA]]&lt;&gt;"",Tabela3[[#This Row],[TIME CASA]],"")</f>
        <v/>
      </c>
      <c r="B3996" t="str">
        <f>IF(Tabela3[[#This Row],[GOL FORA]]&lt;&gt;"",Tabela3[[#This Row],[TIME FORA]],"")</f>
        <v/>
      </c>
      <c r="C3996">
        <f t="shared" si="320"/>
        <v>0</v>
      </c>
      <c r="D3996">
        <f t="shared" si="321"/>
        <v>0</v>
      </c>
      <c r="E3996">
        <f t="shared" si="323"/>
        <v>0</v>
      </c>
      <c r="F3996" t="str">
        <f t="shared" si="322"/>
        <v/>
      </c>
      <c r="J3996" s="29">
        <f>IFERROR(INDEX(JOGOS!$C$1:$P$16905,$G3996,3),"")</f>
        <v>0</v>
      </c>
      <c r="K3996" s="32">
        <f>IFERROR(INDEX(JOGOS!$C$1:$P$16905,$G3996,4),"")</f>
        <v>0</v>
      </c>
      <c r="L3996" s="32">
        <f>IFERROR(INDEX(JOGOS!$C$1:$P$16905,$G3996,5),"")</f>
        <v>0</v>
      </c>
      <c r="M3996" s="29">
        <f>IFERROR(INDEX(JOGOS!$C$1:$P$16905,$G3996,6),"")</f>
        <v>0</v>
      </c>
      <c r="N3996" s="32">
        <f>IFERROR(INDEX(JOGOS!$C$1:$P$16905,$G3996,7),"")</f>
        <v>0</v>
      </c>
      <c r="O3996" s="32">
        <f>IFERROR(INDEX(JOGOS!$C$1:$P$16905,$G3996,8),"")</f>
        <v>0</v>
      </c>
      <c r="P3996" s="32">
        <f>IFERROR(INDEX(JOGOS!$C$1:$P$16905,$G3996,9),"")</f>
        <v>0</v>
      </c>
      <c r="Q3996" s="32">
        <f>IFERROR(INDEX(JOGOS!$C$1:$P$16905,$G3996,10),"")</f>
        <v>0</v>
      </c>
      <c r="T3996" s="32">
        <f t="shared" si="324"/>
        <v>0</v>
      </c>
    </row>
    <row r="3997" spans="1:20">
      <c r="A3997" t="str">
        <f>IF(Tabela3[[#This Row],[GOL CASA]]&lt;&gt;"",Tabela3[[#This Row],[TIME CASA]],"")</f>
        <v/>
      </c>
      <c r="B3997" t="str">
        <f>IF(Tabela3[[#This Row],[GOL FORA]]&lt;&gt;"",Tabela3[[#This Row],[TIME FORA]],"")</f>
        <v/>
      </c>
      <c r="C3997">
        <f t="shared" si="320"/>
        <v>0</v>
      </c>
      <c r="D3997">
        <f t="shared" si="321"/>
        <v>0</v>
      </c>
      <c r="E3997">
        <f t="shared" si="323"/>
        <v>0</v>
      </c>
      <c r="F3997" t="str">
        <f t="shared" si="322"/>
        <v/>
      </c>
      <c r="J3997" s="29">
        <f>IFERROR(INDEX(JOGOS!$C$1:$P$16905,$G3997,3),"")</f>
        <v>0</v>
      </c>
      <c r="K3997" s="32">
        <f>IFERROR(INDEX(JOGOS!$C$1:$P$16905,$G3997,4),"")</f>
        <v>0</v>
      </c>
      <c r="L3997" s="32">
        <f>IFERROR(INDEX(JOGOS!$C$1:$P$16905,$G3997,5),"")</f>
        <v>0</v>
      </c>
      <c r="M3997" s="29">
        <f>IFERROR(INDEX(JOGOS!$C$1:$P$16905,$G3997,6),"")</f>
        <v>0</v>
      </c>
      <c r="N3997" s="32">
        <f>IFERROR(INDEX(JOGOS!$C$1:$P$16905,$G3997,7),"")</f>
        <v>0</v>
      </c>
      <c r="O3997" s="32">
        <f>IFERROR(INDEX(JOGOS!$C$1:$P$16905,$G3997,8),"")</f>
        <v>0</v>
      </c>
      <c r="P3997" s="32">
        <f>IFERROR(INDEX(JOGOS!$C$1:$P$16905,$G3997,9),"")</f>
        <v>0</v>
      </c>
      <c r="Q3997" s="32">
        <f>IFERROR(INDEX(JOGOS!$C$1:$P$16905,$G3997,10),"")</f>
        <v>0</v>
      </c>
      <c r="T3997" s="32">
        <f t="shared" si="324"/>
        <v>0</v>
      </c>
    </row>
    <row r="3998" spans="1:20">
      <c r="A3998" t="str">
        <f>IF(Tabela3[[#This Row],[GOL CASA]]&lt;&gt;"",Tabela3[[#This Row],[TIME CASA]],"")</f>
        <v/>
      </c>
      <c r="B3998" t="str">
        <f>IF(Tabela3[[#This Row],[GOL FORA]]&lt;&gt;"",Tabela3[[#This Row],[TIME FORA]],"")</f>
        <v/>
      </c>
      <c r="C3998">
        <f t="shared" si="320"/>
        <v>0</v>
      </c>
      <c r="D3998">
        <f t="shared" si="321"/>
        <v>0</v>
      </c>
      <c r="E3998">
        <f t="shared" si="323"/>
        <v>0</v>
      </c>
      <c r="F3998" t="str">
        <f t="shared" si="322"/>
        <v/>
      </c>
      <c r="J3998" s="29">
        <f>IFERROR(INDEX(JOGOS!$C$1:$P$16905,$G3998,3),"")</f>
        <v>0</v>
      </c>
      <c r="K3998" s="32">
        <f>IFERROR(INDEX(JOGOS!$C$1:$P$16905,$G3998,4),"")</f>
        <v>0</v>
      </c>
      <c r="L3998" s="32">
        <f>IFERROR(INDEX(JOGOS!$C$1:$P$16905,$G3998,5),"")</f>
        <v>0</v>
      </c>
      <c r="M3998" s="29">
        <f>IFERROR(INDEX(JOGOS!$C$1:$P$16905,$G3998,6),"")</f>
        <v>0</v>
      </c>
      <c r="N3998" s="32">
        <f>IFERROR(INDEX(JOGOS!$C$1:$P$16905,$G3998,7),"")</f>
        <v>0</v>
      </c>
      <c r="O3998" s="32">
        <f>IFERROR(INDEX(JOGOS!$C$1:$P$16905,$G3998,8),"")</f>
        <v>0</v>
      </c>
      <c r="P3998" s="32">
        <f>IFERROR(INDEX(JOGOS!$C$1:$P$16905,$G3998,9),"")</f>
        <v>0</v>
      </c>
      <c r="Q3998" s="32">
        <f>IFERROR(INDEX(JOGOS!$C$1:$P$16905,$G3998,10),"")</f>
        <v>0</v>
      </c>
      <c r="T3998" s="32">
        <f t="shared" si="324"/>
        <v>0</v>
      </c>
    </row>
    <row r="3999" spans="1:20">
      <c r="A3999" t="str">
        <f>IF(Tabela3[[#This Row],[GOL CASA]]&lt;&gt;"",Tabela3[[#This Row],[TIME CASA]],"")</f>
        <v/>
      </c>
      <c r="B3999" t="str">
        <f>IF(Tabela3[[#This Row],[GOL FORA]]&lt;&gt;"",Tabela3[[#This Row],[TIME FORA]],"")</f>
        <v/>
      </c>
      <c r="C3999">
        <f t="shared" si="320"/>
        <v>0</v>
      </c>
      <c r="D3999">
        <f t="shared" si="321"/>
        <v>0</v>
      </c>
      <c r="E3999">
        <f t="shared" si="323"/>
        <v>0</v>
      </c>
      <c r="F3999" t="str">
        <f t="shared" si="322"/>
        <v/>
      </c>
      <c r="J3999" s="29">
        <f>IFERROR(INDEX(JOGOS!$C$1:$P$16905,$G3999,3),"")</f>
        <v>0</v>
      </c>
      <c r="K3999" s="32">
        <f>IFERROR(INDEX(JOGOS!$C$1:$P$16905,$G3999,4),"")</f>
        <v>0</v>
      </c>
      <c r="L3999" s="32">
        <f>IFERROR(INDEX(JOGOS!$C$1:$P$16905,$G3999,5),"")</f>
        <v>0</v>
      </c>
      <c r="M3999" s="29">
        <f>IFERROR(INDEX(JOGOS!$C$1:$P$16905,$G3999,6),"")</f>
        <v>0</v>
      </c>
      <c r="N3999" s="32">
        <f>IFERROR(INDEX(JOGOS!$C$1:$P$16905,$G3999,7),"")</f>
        <v>0</v>
      </c>
      <c r="O3999" s="32">
        <f>IFERROR(INDEX(JOGOS!$C$1:$P$16905,$G3999,8),"")</f>
        <v>0</v>
      </c>
      <c r="P3999" s="32">
        <f>IFERROR(INDEX(JOGOS!$C$1:$P$16905,$G3999,9),"")</f>
        <v>0</v>
      </c>
      <c r="Q3999" s="32">
        <f>IFERROR(INDEX(JOGOS!$C$1:$P$16905,$G3999,10),"")</f>
        <v>0</v>
      </c>
      <c r="T3999" s="32">
        <f t="shared" si="324"/>
        <v>0</v>
      </c>
    </row>
    <row r="4000" spans="1:20">
      <c r="A4000" t="str">
        <f>IF(Tabela3[[#This Row],[GOL CASA]]&lt;&gt;"",Tabela3[[#This Row],[TIME CASA]],"")</f>
        <v/>
      </c>
      <c r="B4000" t="str">
        <f>IF(Tabela3[[#This Row],[GOL FORA]]&lt;&gt;"",Tabela3[[#This Row],[TIME FORA]],"")</f>
        <v/>
      </c>
      <c r="C4000">
        <f t="shared" si="320"/>
        <v>0</v>
      </c>
      <c r="D4000">
        <f t="shared" si="321"/>
        <v>0</v>
      </c>
      <c r="E4000">
        <f t="shared" si="323"/>
        <v>0</v>
      </c>
      <c r="F4000" t="str">
        <f t="shared" si="322"/>
        <v/>
      </c>
      <c r="J4000" s="29">
        <f>IFERROR(INDEX(JOGOS!$C$1:$P$16905,$G4000,3),"")</f>
        <v>0</v>
      </c>
      <c r="K4000" s="32">
        <f>IFERROR(INDEX(JOGOS!$C$1:$P$16905,$G4000,4),"")</f>
        <v>0</v>
      </c>
      <c r="L4000" s="32">
        <f>IFERROR(INDEX(JOGOS!$C$1:$P$16905,$G4000,5),"")</f>
        <v>0</v>
      </c>
      <c r="M4000" s="29">
        <f>IFERROR(INDEX(JOGOS!$C$1:$P$16905,$G4000,6),"")</f>
        <v>0</v>
      </c>
      <c r="N4000" s="32">
        <f>IFERROR(INDEX(JOGOS!$C$1:$P$16905,$G4000,7),"")</f>
        <v>0</v>
      </c>
      <c r="O4000" s="32">
        <f>IFERROR(INDEX(JOGOS!$C$1:$P$16905,$G4000,8),"")</f>
        <v>0</v>
      </c>
      <c r="P4000" s="32">
        <f>IFERROR(INDEX(JOGOS!$C$1:$P$16905,$G4000,9),"")</f>
        <v>0</v>
      </c>
      <c r="Q4000" s="32">
        <f>IFERROR(INDEX(JOGOS!$C$1:$P$16905,$G4000,10),"")</f>
        <v>0</v>
      </c>
      <c r="T4000" s="32">
        <f t="shared" si="324"/>
        <v>0</v>
      </c>
    </row>
    <row r="4001" spans="1:20">
      <c r="A4001" t="str">
        <f>IF(Tabela3[[#This Row],[GOL CASA]]&lt;&gt;"",Tabela3[[#This Row],[TIME CASA]],"")</f>
        <v/>
      </c>
      <c r="B4001" t="str">
        <f>IF(Tabela3[[#This Row],[GOL FORA]]&lt;&gt;"",Tabela3[[#This Row],[TIME FORA]],"")</f>
        <v/>
      </c>
      <c r="C4001">
        <f t="shared" si="320"/>
        <v>0</v>
      </c>
      <c r="D4001">
        <f t="shared" si="321"/>
        <v>0</v>
      </c>
      <c r="E4001">
        <f t="shared" si="323"/>
        <v>0</v>
      </c>
      <c r="F4001" t="str">
        <f t="shared" si="322"/>
        <v/>
      </c>
      <c r="J4001" s="29">
        <f>IFERROR(INDEX(JOGOS!$C$1:$P$16905,$G4001,3),"")</f>
        <v>0</v>
      </c>
      <c r="K4001" s="32">
        <f>IFERROR(INDEX(JOGOS!$C$1:$P$16905,$G4001,4),"")</f>
        <v>0</v>
      </c>
      <c r="L4001" s="32">
        <f>IFERROR(INDEX(JOGOS!$C$1:$P$16905,$G4001,5),"")</f>
        <v>0</v>
      </c>
      <c r="M4001" s="29">
        <f>IFERROR(INDEX(JOGOS!$C$1:$P$16905,$G4001,6),"")</f>
        <v>0</v>
      </c>
      <c r="N4001" s="32">
        <f>IFERROR(INDEX(JOGOS!$C$1:$P$16905,$G4001,7),"")</f>
        <v>0</v>
      </c>
      <c r="O4001" s="32">
        <f>IFERROR(INDEX(JOGOS!$C$1:$P$16905,$G4001,8),"")</f>
        <v>0</v>
      </c>
      <c r="P4001" s="32">
        <f>IFERROR(INDEX(JOGOS!$C$1:$P$16905,$G4001,9),"")</f>
        <v>0</v>
      </c>
      <c r="Q4001" s="32">
        <f>IFERROR(INDEX(JOGOS!$C$1:$P$16905,$G4001,10),"")</f>
        <v>0</v>
      </c>
      <c r="T4001" s="32">
        <f t="shared" si="324"/>
        <v>0</v>
      </c>
    </row>
    <row r="4002" spans="1:20">
      <c r="A4002" t="str">
        <f>IF(Tabela3[[#This Row],[GOL CASA]]&lt;&gt;"",Tabela3[[#This Row],[TIME CASA]],"")</f>
        <v/>
      </c>
      <c r="B4002" t="str">
        <f>IF(Tabela3[[#This Row],[GOL FORA]]&lt;&gt;"",Tabela3[[#This Row],[TIME FORA]],"")</f>
        <v/>
      </c>
      <c r="C4002">
        <f t="shared" si="320"/>
        <v>0</v>
      </c>
      <c r="D4002">
        <f t="shared" si="321"/>
        <v>0</v>
      </c>
      <c r="E4002">
        <f t="shared" si="323"/>
        <v>0</v>
      </c>
      <c r="F4002" t="str">
        <f t="shared" si="322"/>
        <v/>
      </c>
      <c r="J4002" s="29">
        <f>IFERROR(INDEX(JOGOS!$C$1:$P$16905,$G4002,3),"")</f>
        <v>0</v>
      </c>
      <c r="K4002" s="32">
        <f>IFERROR(INDEX(JOGOS!$C$1:$P$16905,$G4002,4),"")</f>
        <v>0</v>
      </c>
      <c r="L4002" s="32">
        <f>IFERROR(INDEX(JOGOS!$C$1:$P$16905,$G4002,5),"")</f>
        <v>0</v>
      </c>
      <c r="M4002" s="29">
        <f>IFERROR(INDEX(JOGOS!$C$1:$P$16905,$G4002,6),"")</f>
        <v>0</v>
      </c>
      <c r="N4002" s="32">
        <f>IFERROR(INDEX(JOGOS!$C$1:$P$16905,$G4002,7),"")</f>
        <v>0</v>
      </c>
      <c r="O4002" s="32">
        <f>IFERROR(INDEX(JOGOS!$C$1:$P$16905,$G4002,8),"")</f>
        <v>0</v>
      </c>
      <c r="P4002" s="32">
        <f>IFERROR(INDEX(JOGOS!$C$1:$P$16905,$G4002,9),"")</f>
        <v>0</v>
      </c>
      <c r="Q4002" s="32">
        <f>IFERROR(INDEX(JOGOS!$C$1:$P$16905,$G4002,10),"")</f>
        <v>0</v>
      </c>
      <c r="T4002" s="32">
        <f t="shared" si="324"/>
        <v>0</v>
      </c>
    </row>
    <row r="4003" spans="1:20">
      <c r="A4003" t="str">
        <f>IF(Tabela3[[#This Row],[GOL CASA]]&lt;&gt;"",Tabela3[[#This Row],[TIME CASA]],"")</f>
        <v/>
      </c>
      <c r="B4003" t="str">
        <f>IF(Tabela3[[#This Row],[GOL FORA]]&lt;&gt;"",Tabela3[[#This Row],[TIME FORA]],"")</f>
        <v/>
      </c>
      <c r="C4003">
        <f t="shared" si="320"/>
        <v>0</v>
      </c>
      <c r="D4003">
        <f t="shared" si="321"/>
        <v>0</v>
      </c>
      <c r="E4003">
        <f t="shared" si="323"/>
        <v>0</v>
      </c>
      <c r="F4003" t="str">
        <f t="shared" si="322"/>
        <v/>
      </c>
      <c r="J4003" s="29">
        <f>IFERROR(INDEX(JOGOS!$C$1:$P$16905,$G4003,3),"")</f>
        <v>0</v>
      </c>
      <c r="K4003" s="32">
        <f>IFERROR(INDEX(JOGOS!$C$1:$P$16905,$G4003,4),"")</f>
        <v>0</v>
      </c>
      <c r="L4003" s="32">
        <f>IFERROR(INDEX(JOGOS!$C$1:$P$16905,$G4003,5),"")</f>
        <v>0</v>
      </c>
      <c r="M4003" s="29">
        <f>IFERROR(INDEX(JOGOS!$C$1:$P$16905,$G4003,6),"")</f>
        <v>0</v>
      </c>
      <c r="N4003" s="32">
        <f>IFERROR(INDEX(JOGOS!$C$1:$P$16905,$G4003,7),"")</f>
        <v>0</v>
      </c>
      <c r="O4003" s="32">
        <f>IFERROR(INDEX(JOGOS!$C$1:$P$16905,$G4003,8),"")</f>
        <v>0</v>
      </c>
      <c r="P4003" s="32">
        <f>IFERROR(INDEX(JOGOS!$C$1:$P$16905,$G4003,9),"")</f>
        <v>0</v>
      </c>
      <c r="Q4003" s="32">
        <f>IFERROR(INDEX(JOGOS!$C$1:$P$16905,$G4003,10),"")</f>
        <v>0</v>
      </c>
      <c r="T4003" s="32">
        <f t="shared" si="324"/>
        <v>0</v>
      </c>
    </row>
    <row r="4004" spans="1:20">
      <c r="A4004" t="str">
        <f>IF(Tabela3[[#This Row],[GOL CASA]]&lt;&gt;"",Tabela3[[#This Row],[TIME CASA]],"")</f>
        <v/>
      </c>
      <c r="B4004" t="str">
        <f>IF(Tabela3[[#This Row],[GOL FORA]]&lt;&gt;"",Tabela3[[#This Row],[TIME FORA]],"")</f>
        <v/>
      </c>
      <c r="C4004">
        <f t="shared" si="320"/>
        <v>0</v>
      </c>
      <c r="D4004">
        <f t="shared" si="321"/>
        <v>0</v>
      </c>
      <c r="E4004">
        <f t="shared" si="323"/>
        <v>0</v>
      </c>
      <c r="F4004" t="str">
        <f t="shared" si="322"/>
        <v/>
      </c>
      <c r="J4004" s="29">
        <f>IFERROR(INDEX(JOGOS!$C$1:$P$16905,$G4004,3),"")</f>
        <v>0</v>
      </c>
      <c r="K4004" s="32">
        <f>IFERROR(INDEX(JOGOS!$C$1:$P$16905,$G4004,4),"")</f>
        <v>0</v>
      </c>
      <c r="L4004" s="32">
        <f>IFERROR(INDEX(JOGOS!$C$1:$P$16905,$G4004,5),"")</f>
        <v>0</v>
      </c>
      <c r="M4004" s="29">
        <f>IFERROR(INDEX(JOGOS!$C$1:$P$16905,$G4004,6),"")</f>
        <v>0</v>
      </c>
      <c r="N4004" s="32">
        <f>IFERROR(INDEX(JOGOS!$C$1:$P$16905,$G4004,7),"")</f>
        <v>0</v>
      </c>
      <c r="O4004" s="32">
        <f>IFERROR(INDEX(JOGOS!$C$1:$P$16905,$G4004,8),"")</f>
        <v>0</v>
      </c>
      <c r="P4004" s="32">
        <f>IFERROR(INDEX(JOGOS!$C$1:$P$16905,$G4004,9),"")</f>
        <v>0</v>
      </c>
      <c r="Q4004" s="32">
        <f>IFERROR(INDEX(JOGOS!$C$1:$P$16905,$G4004,10),"")</f>
        <v>0</v>
      </c>
      <c r="T4004" s="32">
        <f t="shared" si="324"/>
        <v>0</v>
      </c>
    </row>
    <row r="4005" spans="1:20">
      <c r="A4005" t="str">
        <f>IF(Tabela3[[#This Row],[GOL CASA]]&lt;&gt;"",Tabela3[[#This Row],[TIME CASA]],"")</f>
        <v/>
      </c>
      <c r="B4005" t="str">
        <f>IF(Tabela3[[#This Row],[GOL FORA]]&lt;&gt;"",Tabela3[[#This Row],[TIME FORA]],"")</f>
        <v/>
      </c>
      <c r="C4005">
        <f t="shared" si="320"/>
        <v>0</v>
      </c>
      <c r="D4005">
        <f t="shared" si="321"/>
        <v>0</v>
      </c>
      <c r="E4005">
        <f t="shared" si="323"/>
        <v>0</v>
      </c>
      <c r="F4005" t="str">
        <f t="shared" si="322"/>
        <v/>
      </c>
      <c r="J4005" s="29">
        <f>IFERROR(INDEX(JOGOS!$C$1:$P$16905,$G4005,3),"")</f>
        <v>0</v>
      </c>
      <c r="K4005" s="32">
        <f>IFERROR(INDEX(JOGOS!$C$1:$P$16905,$G4005,4),"")</f>
        <v>0</v>
      </c>
      <c r="L4005" s="32">
        <f>IFERROR(INDEX(JOGOS!$C$1:$P$16905,$G4005,5),"")</f>
        <v>0</v>
      </c>
      <c r="M4005" s="29">
        <f>IFERROR(INDEX(JOGOS!$C$1:$P$16905,$G4005,6),"")</f>
        <v>0</v>
      </c>
      <c r="N4005" s="32">
        <f>IFERROR(INDEX(JOGOS!$C$1:$P$16905,$G4005,7),"")</f>
        <v>0</v>
      </c>
      <c r="O4005" s="32">
        <f>IFERROR(INDEX(JOGOS!$C$1:$P$16905,$G4005,8),"")</f>
        <v>0</v>
      </c>
      <c r="P4005" s="32">
        <f>IFERROR(INDEX(JOGOS!$C$1:$P$16905,$G4005,9),"")</f>
        <v>0</v>
      </c>
      <c r="Q4005" s="32">
        <f>IFERROR(INDEX(JOGOS!$C$1:$P$16905,$G4005,10),"")</f>
        <v>0</v>
      </c>
      <c r="T4005" s="32">
        <f t="shared" si="324"/>
        <v>0</v>
      </c>
    </row>
    <row r="4006" spans="1:20">
      <c r="A4006" t="str">
        <f>IF(Tabela3[[#This Row],[GOL CASA]]&lt;&gt;"",Tabela3[[#This Row],[TIME CASA]],"")</f>
        <v/>
      </c>
      <c r="B4006" t="str">
        <f>IF(Tabela3[[#This Row],[GOL FORA]]&lt;&gt;"",Tabela3[[#This Row],[TIME FORA]],"")</f>
        <v/>
      </c>
      <c r="C4006">
        <f t="shared" si="320"/>
        <v>0</v>
      </c>
      <c r="D4006">
        <f t="shared" si="321"/>
        <v>0</v>
      </c>
      <c r="E4006">
        <f t="shared" si="323"/>
        <v>0</v>
      </c>
      <c r="F4006" t="str">
        <f t="shared" si="322"/>
        <v/>
      </c>
      <c r="J4006" s="29">
        <f>IFERROR(INDEX(JOGOS!$C$1:$P$16905,$G4006,3),"")</f>
        <v>0</v>
      </c>
      <c r="K4006" s="32">
        <f>IFERROR(INDEX(JOGOS!$C$1:$P$16905,$G4006,4),"")</f>
        <v>0</v>
      </c>
      <c r="L4006" s="32">
        <f>IFERROR(INDEX(JOGOS!$C$1:$P$16905,$G4006,5),"")</f>
        <v>0</v>
      </c>
      <c r="M4006" s="29">
        <f>IFERROR(INDEX(JOGOS!$C$1:$P$16905,$G4006,6),"")</f>
        <v>0</v>
      </c>
      <c r="N4006" s="32">
        <f>IFERROR(INDEX(JOGOS!$C$1:$P$16905,$G4006,7),"")</f>
        <v>0</v>
      </c>
      <c r="O4006" s="32">
        <f>IFERROR(INDEX(JOGOS!$C$1:$P$16905,$G4006,8),"")</f>
        <v>0</v>
      </c>
      <c r="P4006" s="32">
        <f>IFERROR(INDEX(JOGOS!$C$1:$P$16905,$G4006,9),"")</f>
        <v>0</v>
      </c>
      <c r="Q4006" s="32">
        <f>IFERROR(INDEX(JOGOS!$C$1:$P$16905,$G4006,10),"")</f>
        <v>0</v>
      </c>
      <c r="T4006" s="32">
        <f t="shared" si="324"/>
        <v>0</v>
      </c>
    </row>
    <row r="4007" spans="1:20">
      <c r="A4007" t="str">
        <f>IF(Tabela3[[#This Row],[GOL CASA]]&lt;&gt;"",Tabela3[[#This Row],[TIME CASA]],"")</f>
        <v/>
      </c>
      <c r="B4007" t="str">
        <f>IF(Tabela3[[#This Row],[GOL FORA]]&lt;&gt;"",Tabela3[[#This Row],[TIME FORA]],"")</f>
        <v/>
      </c>
      <c r="C4007">
        <f t="shared" si="320"/>
        <v>0</v>
      </c>
      <c r="D4007">
        <f t="shared" si="321"/>
        <v>0</v>
      </c>
      <c r="E4007">
        <f t="shared" si="323"/>
        <v>0</v>
      </c>
      <c r="F4007" t="str">
        <f t="shared" si="322"/>
        <v/>
      </c>
      <c r="J4007" s="29">
        <f>IFERROR(INDEX(JOGOS!$C$1:$P$16905,$G4007,3),"")</f>
        <v>0</v>
      </c>
      <c r="K4007" s="32">
        <f>IFERROR(INDEX(JOGOS!$C$1:$P$16905,$G4007,4),"")</f>
        <v>0</v>
      </c>
      <c r="L4007" s="32">
        <f>IFERROR(INDEX(JOGOS!$C$1:$P$16905,$G4007,5),"")</f>
        <v>0</v>
      </c>
      <c r="M4007" s="29">
        <f>IFERROR(INDEX(JOGOS!$C$1:$P$16905,$G4007,6),"")</f>
        <v>0</v>
      </c>
      <c r="N4007" s="32">
        <f>IFERROR(INDEX(JOGOS!$C$1:$P$16905,$G4007,7),"")</f>
        <v>0</v>
      </c>
      <c r="O4007" s="32">
        <f>IFERROR(INDEX(JOGOS!$C$1:$P$16905,$G4007,8),"")</f>
        <v>0</v>
      </c>
      <c r="P4007" s="32">
        <f>IFERROR(INDEX(JOGOS!$C$1:$P$16905,$G4007,9),"")</f>
        <v>0</v>
      </c>
      <c r="Q4007" s="32">
        <f>IFERROR(INDEX(JOGOS!$C$1:$P$16905,$G4007,10),"")</f>
        <v>0</v>
      </c>
      <c r="T4007" s="32">
        <f t="shared" si="324"/>
        <v>0</v>
      </c>
    </row>
    <row r="4008" spans="1:20">
      <c r="A4008" t="str">
        <f>IF(Tabela3[[#This Row],[GOL CASA]]&lt;&gt;"",Tabela3[[#This Row],[TIME CASA]],"")</f>
        <v/>
      </c>
      <c r="B4008" t="str">
        <f>IF(Tabela3[[#This Row],[GOL FORA]]&lt;&gt;"",Tabela3[[#This Row],[TIME FORA]],"")</f>
        <v/>
      </c>
      <c r="C4008">
        <f t="shared" si="320"/>
        <v>0</v>
      </c>
      <c r="D4008">
        <f t="shared" si="321"/>
        <v>0</v>
      </c>
      <c r="E4008">
        <f t="shared" si="323"/>
        <v>0</v>
      </c>
      <c r="F4008" t="str">
        <f t="shared" si="322"/>
        <v/>
      </c>
      <c r="J4008" s="29">
        <f>IFERROR(INDEX(JOGOS!$C$1:$P$16905,$G4008,3),"")</f>
        <v>0</v>
      </c>
      <c r="K4008" s="32">
        <f>IFERROR(INDEX(JOGOS!$C$1:$P$16905,$G4008,4),"")</f>
        <v>0</v>
      </c>
      <c r="L4008" s="32">
        <f>IFERROR(INDEX(JOGOS!$C$1:$P$16905,$G4008,5),"")</f>
        <v>0</v>
      </c>
      <c r="M4008" s="29">
        <f>IFERROR(INDEX(JOGOS!$C$1:$P$16905,$G4008,6),"")</f>
        <v>0</v>
      </c>
      <c r="N4008" s="32">
        <f>IFERROR(INDEX(JOGOS!$C$1:$P$16905,$G4008,7),"")</f>
        <v>0</v>
      </c>
      <c r="O4008" s="32">
        <f>IFERROR(INDEX(JOGOS!$C$1:$P$16905,$G4008,8),"")</f>
        <v>0</v>
      </c>
      <c r="P4008" s="32">
        <f>IFERROR(INDEX(JOGOS!$C$1:$P$16905,$G4008,9),"")</f>
        <v>0</v>
      </c>
      <c r="Q4008" s="32">
        <f>IFERROR(INDEX(JOGOS!$C$1:$P$16905,$G4008,10),"")</f>
        <v>0</v>
      </c>
      <c r="T4008" s="32">
        <f t="shared" si="324"/>
        <v>0</v>
      </c>
    </row>
    <row r="4009" spans="1:20">
      <c r="A4009" t="str">
        <f>IF(Tabela3[[#This Row],[GOL CASA]]&lt;&gt;"",Tabela3[[#This Row],[TIME CASA]],"")</f>
        <v/>
      </c>
      <c r="B4009" t="str">
        <f>IF(Tabela3[[#This Row],[GOL FORA]]&lt;&gt;"",Tabela3[[#This Row],[TIME FORA]],"")</f>
        <v/>
      </c>
      <c r="C4009">
        <f t="shared" si="320"/>
        <v>0</v>
      </c>
      <c r="D4009">
        <f t="shared" si="321"/>
        <v>0</v>
      </c>
      <c r="E4009">
        <f t="shared" si="323"/>
        <v>0</v>
      </c>
      <c r="F4009" t="str">
        <f t="shared" si="322"/>
        <v/>
      </c>
      <c r="J4009" s="29">
        <f>IFERROR(INDEX(JOGOS!$C$1:$P$16905,$G4009,3),"")</f>
        <v>0</v>
      </c>
      <c r="K4009" s="32">
        <f>IFERROR(INDEX(JOGOS!$C$1:$P$16905,$G4009,4),"")</f>
        <v>0</v>
      </c>
      <c r="L4009" s="32">
        <f>IFERROR(INDEX(JOGOS!$C$1:$P$16905,$G4009,5),"")</f>
        <v>0</v>
      </c>
      <c r="M4009" s="29">
        <f>IFERROR(INDEX(JOGOS!$C$1:$P$16905,$G4009,6),"")</f>
        <v>0</v>
      </c>
      <c r="N4009" s="32">
        <f>IFERROR(INDEX(JOGOS!$C$1:$P$16905,$G4009,7),"")</f>
        <v>0</v>
      </c>
      <c r="O4009" s="32">
        <f>IFERROR(INDEX(JOGOS!$C$1:$P$16905,$G4009,8),"")</f>
        <v>0</v>
      </c>
      <c r="P4009" s="32">
        <f>IFERROR(INDEX(JOGOS!$C$1:$P$16905,$G4009,9),"")</f>
        <v>0</v>
      </c>
      <c r="Q4009" s="32">
        <f>IFERROR(INDEX(JOGOS!$C$1:$P$16905,$G4009,10),"")</f>
        <v>0</v>
      </c>
      <c r="T4009" s="32">
        <f t="shared" si="324"/>
        <v>0</v>
      </c>
    </row>
    <row r="4010" spans="1:20">
      <c r="A4010" t="str">
        <f>IF(Tabela3[[#This Row],[GOL CASA]]&lt;&gt;"",Tabela3[[#This Row],[TIME CASA]],"")</f>
        <v/>
      </c>
      <c r="B4010" t="str">
        <f>IF(Tabela3[[#This Row],[GOL FORA]]&lt;&gt;"",Tabela3[[#This Row],[TIME FORA]],"")</f>
        <v/>
      </c>
      <c r="C4010">
        <f t="shared" si="320"/>
        <v>0</v>
      </c>
      <c r="D4010">
        <f t="shared" si="321"/>
        <v>0</v>
      </c>
      <c r="E4010">
        <f t="shared" si="323"/>
        <v>0</v>
      </c>
      <c r="F4010" t="str">
        <f t="shared" si="322"/>
        <v/>
      </c>
      <c r="J4010" s="29">
        <f>IFERROR(INDEX(JOGOS!$C$1:$P$16905,$G4010,3),"")</f>
        <v>0</v>
      </c>
      <c r="K4010" s="32">
        <f>IFERROR(INDEX(JOGOS!$C$1:$P$16905,$G4010,4),"")</f>
        <v>0</v>
      </c>
      <c r="L4010" s="32">
        <f>IFERROR(INDEX(JOGOS!$C$1:$P$16905,$G4010,5),"")</f>
        <v>0</v>
      </c>
      <c r="M4010" s="29">
        <f>IFERROR(INDEX(JOGOS!$C$1:$P$16905,$G4010,6),"")</f>
        <v>0</v>
      </c>
      <c r="N4010" s="32">
        <f>IFERROR(INDEX(JOGOS!$C$1:$P$16905,$G4010,7),"")</f>
        <v>0</v>
      </c>
      <c r="O4010" s="32">
        <f>IFERROR(INDEX(JOGOS!$C$1:$P$16905,$G4010,8),"")</f>
        <v>0</v>
      </c>
      <c r="P4010" s="32">
        <f>IFERROR(INDEX(JOGOS!$C$1:$P$16905,$G4010,9),"")</f>
        <v>0</v>
      </c>
      <c r="Q4010" s="32">
        <f>IFERROR(INDEX(JOGOS!$C$1:$P$16905,$G4010,10),"")</f>
        <v>0</v>
      </c>
      <c r="T4010" s="32">
        <f t="shared" si="324"/>
        <v>0</v>
      </c>
    </row>
    <row r="4011" spans="1:20">
      <c r="A4011" t="str">
        <f>IF(Tabela3[[#This Row],[GOL CASA]]&lt;&gt;"",Tabela3[[#This Row],[TIME CASA]],"")</f>
        <v/>
      </c>
      <c r="B4011" t="str">
        <f>IF(Tabela3[[#This Row],[GOL FORA]]&lt;&gt;"",Tabela3[[#This Row],[TIME FORA]],"")</f>
        <v/>
      </c>
      <c r="C4011">
        <f t="shared" si="320"/>
        <v>0</v>
      </c>
      <c r="D4011">
        <f t="shared" si="321"/>
        <v>0</v>
      </c>
      <c r="E4011">
        <f t="shared" si="323"/>
        <v>0</v>
      </c>
      <c r="F4011" t="str">
        <f t="shared" si="322"/>
        <v/>
      </c>
      <c r="J4011" s="29">
        <f>IFERROR(INDEX(JOGOS!$C$1:$P$16905,$G4011,3),"")</f>
        <v>0</v>
      </c>
      <c r="K4011" s="32">
        <f>IFERROR(INDEX(JOGOS!$C$1:$P$16905,$G4011,4),"")</f>
        <v>0</v>
      </c>
      <c r="L4011" s="32">
        <f>IFERROR(INDEX(JOGOS!$C$1:$P$16905,$G4011,5),"")</f>
        <v>0</v>
      </c>
      <c r="M4011" s="29">
        <f>IFERROR(INDEX(JOGOS!$C$1:$P$16905,$G4011,6),"")</f>
        <v>0</v>
      </c>
      <c r="N4011" s="32">
        <f>IFERROR(INDEX(JOGOS!$C$1:$P$16905,$G4011,7),"")</f>
        <v>0</v>
      </c>
      <c r="O4011" s="32">
        <f>IFERROR(INDEX(JOGOS!$C$1:$P$16905,$G4011,8),"")</f>
        <v>0</v>
      </c>
      <c r="P4011" s="32">
        <f>IFERROR(INDEX(JOGOS!$C$1:$P$16905,$G4011,9),"")</f>
        <v>0</v>
      </c>
      <c r="Q4011" s="32">
        <f>IFERROR(INDEX(JOGOS!$C$1:$P$16905,$G4011,10),"")</f>
        <v>0</v>
      </c>
      <c r="T4011" s="32">
        <f t="shared" si="324"/>
        <v>0</v>
      </c>
    </row>
    <row r="4012" spans="1:20">
      <c r="A4012" t="str">
        <f>IF(Tabela3[[#This Row],[GOL CASA]]&lt;&gt;"",Tabela3[[#This Row],[TIME CASA]],"")</f>
        <v/>
      </c>
      <c r="B4012" t="str">
        <f>IF(Tabela3[[#This Row],[GOL FORA]]&lt;&gt;"",Tabela3[[#This Row],[TIME FORA]],"")</f>
        <v/>
      </c>
      <c r="C4012">
        <f t="shared" si="320"/>
        <v>0</v>
      </c>
      <c r="D4012">
        <f t="shared" si="321"/>
        <v>0</v>
      </c>
      <c r="E4012">
        <f t="shared" si="323"/>
        <v>0</v>
      </c>
      <c r="F4012" t="str">
        <f t="shared" si="322"/>
        <v/>
      </c>
      <c r="J4012" s="29">
        <f>IFERROR(INDEX(JOGOS!$C$1:$P$16905,$G4012,3),"")</f>
        <v>0</v>
      </c>
      <c r="K4012" s="32">
        <f>IFERROR(INDEX(JOGOS!$C$1:$P$16905,$G4012,4),"")</f>
        <v>0</v>
      </c>
      <c r="L4012" s="32">
        <f>IFERROR(INDEX(JOGOS!$C$1:$P$16905,$G4012,5),"")</f>
        <v>0</v>
      </c>
      <c r="M4012" s="29">
        <f>IFERROR(INDEX(JOGOS!$C$1:$P$16905,$G4012,6),"")</f>
        <v>0</v>
      </c>
      <c r="N4012" s="32">
        <f>IFERROR(INDEX(JOGOS!$C$1:$P$16905,$G4012,7),"")</f>
        <v>0</v>
      </c>
      <c r="O4012" s="32">
        <f>IFERROR(INDEX(JOGOS!$C$1:$P$16905,$G4012,8),"")</f>
        <v>0</v>
      </c>
      <c r="P4012" s="32">
        <f>IFERROR(INDEX(JOGOS!$C$1:$P$16905,$G4012,9),"")</f>
        <v>0</v>
      </c>
      <c r="Q4012" s="32">
        <f>IFERROR(INDEX(JOGOS!$C$1:$P$16905,$G4012,10),"")</f>
        <v>0</v>
      </c>
      <c r="T4012" s="32">
        <f t="shared" si="324"/>
        <v>0</v>
      </c>
    </row>
    <row r="4013" spans="1:20">
      <c r="A4013" t="str">
        <f>IF(Tabela3[[#This Row],[GOL CASA]]&lt;&gt;"",Tabela3[[#This Row],[TIME CASA]],"")</f>
        <v/>
      </c>
      <c r="B4013" t="str">
        <f>IF(Tabela3[[#This Row],[GOL FORA]]&lt;&gt;"",Tabela3[[#This Row],[TIME FORA]],"")</f>
        <v/>
      </c>
      <c r="C4013">
        <f t="shared" si="320"/>
        <v>0</v>
      </c>
      <c r="D4013">
        <f t="shared" si="321"/>
        <v>0</v>
      </c>
      <c r="E4013">
        <f t="shared" si="323"/>
        <v>0</v>
      </c>
      <c r="F4013" t="str">
        <f t="shared" si="322"/>
        <v/>
      </c>
      <c r="J4013" s="29">
        <f>IFERROR(INDEX(JOGOS!$C$1:$P$16905,$G4013,3),"")</f>
        <v>0</v>
      </c>
      <c r="K4013" s="32">
        <f>IFERROR(INDEX(JOGOS!$C$1:$P$16905,$G4013,4),"")</f>
        <v>0</v>
      </c>
      <c r="L4013" s="32">
        <f>IFERROR(INDEX(JOGOS!$C$1:$P$16905,$G4013,5),"")</f>
        <v>0</v>
      </c>
      <c r="M4013" s="29">
        <f>IFERROR(INDEX(JOGOS!$C$1:$P$16905,$G4013,6),"")</f>
        <v>0</v>
      </c>
      <c r="N4013" s="32">
        <f>IFERROR(INDEX(JOGOS!$C$1:$P$16905,$G4013,7),"")</f>
        <v>0</v>
      </c>
      <c r="O4013" s="32">
        <f>IFERROR(INDEX(JOGOS!$C$1:$P$16905,$G4013,8),"")</f>
        <v>0</v>
      </c>
      <c r="P4013" s="32">
        <f>IFERROR(INDEX(JOGOS!$C$1:$P$16905,$G4013,9),"")</f>
        <v>0</v>
      </c>
      <c r="Q4013" s="32">
        <f>IFERROR(INDEX(JOGOS!$C$1:$P$16905,$G4013,10),"")</f>
        <v>0</v>
      </c>
      <c r="T4013" s="32">
        <f t="shared" si="324"/>
        <v>0</v>
      </c>
    </row>
    <row r="4014" spans="1:20">
      <c r="A4014" t="str">
        <f>IF(Tabela3[[#This Row],[GOL CASA]]&lt;&gt;"",Tabela3[[#This Row],[TIME CASA]],"")</f>
        <v/>
      </c>
      <c r="B4014" t="str">
        <f>IF(Tabela3[[#This Row],[GOL FORA]]&lt;&gt;"",Tabela3[[#This Row],[TIME FORA]],"")</f>
        <v/>
      </c>
      <c r="C4014">
        <f t="shared" si="320"/>
        <v>0</v>
      </c>
      <c r="D4014">
        <f t="shared" si="321"/>
        <v>0</v>
      </c>
      <c r="E4014">
        <f t="shared" si="323"/>
        <v>0</v>
      </c>
      <c r="F4014" t="str">
        <f t="shared" si="322"/>
        <v/>
      </c>
      <c r="J4014" s="29">
        <f>IFERROR(INDEX(JOGOS!$C$1:$P$16905,$G4014,3),"")</f>
        <v>0</v>
      </c>
      <c r="K4014" s="32">
        <f>IFERROR(INDEX(JOGOS!$C$1:$P$16905,$G4014,4),"")</f>
        <v>0</v>
      </c>
      <c r="L4014" s="32">
        <f>IFERROR(INDEX(JOGOS!$C$1:$P$16905,$G4014,5),"")</f>
        <v>0</v>
      </c>
      <c r="M4014" s="29">
        <f>IFERROR(INDEX(JOGOS!$C$1:$P$16905,$G4014,6),"")</f>
        <v>0</v>
      </c>
      <c r="N4014" s="32">
        <f>IFERROR(INDEX(JOGOS!$C$1:$P$16905,$G4014,7),"")</f>
        <v>0</v>
      </c>
      <c r="O4014" s="32">
        <f>IFERROR(INDEX(JOGOS!$C$1:$P$16905,$G4014,8),"")</f>
        <v>0</v>
      </c>
      <c r="P4014" s="32">
        <f>IFERROR(INDEX(JOGOS!$C$1:$P$16905,$G4014,9),"")</f>
        <v>0</v>
      </c>
      <c r="Q4014" s="32">
        <f>IFERROR(INDEX(JOGOS!$C$1:$P$16905,$G4014,10),"")</f>
        <v>0</v>
      </c>
      <c r="T4014" s="32">
        <f t="shared" si="324"/>
        <v>0</v>
      </c>
    </row>
    <row r="4015" spans="1:20">
      <c r="A4015" t="str">
        <f>IF(Tabela3[[#This Row],[GOL CASA]]&lt;&gt;"",Tabela3[[#This Row],[TIME CASA]],"")</f>
        <v/>
      </c>
      <c r="B4015" t="str">
        <f>IF(Tabela3[[#This Row],[GOL FORA]]&lt;&gt;"",Tabela3[[#This Row],[TIME FORA]],"")</f>
        <v/>
      </c>
      <c r="C4015">
        <f t="shared" si="320"/>
        <v>0</v>
      </c>
      <c r="D4015">
        <f t="shared" si="321"/>
        <v>0</v>
      </c>
      <c r="E4015">
        <f t="shared" si="323"/>
        <v>0</v>
      </c>
      <c r="F4015" t="str">
        <f t="shared" si="322"/>
        <v/>
      </c>
      <c r="J4015" s="29">
        <f>IFERROR(INDEX(JOGOS!$C$1:$P$16905,$G4015,3),"")</f>
        <v>0</v>
      </c>
      <c r="K4015" s="32">
        <f>IFERROR(INDEX(JOGOS!$C$1:$P$16905,$G4015,4),"")</f>
        <v>0</v>
      </c>
      <c r="L4015" s="32">
        <f>IFERROR(INDEX(JOGOS!$C$1:$P$16905,$G4015,5),"")</f>
        <v>0</v>
      </c>
      <c r="M4015" s="29">
        <f>IFERROR(INDEX(JOGOS!$C$1:$P$16905,$G4015,6),"")</f>
        <v>0</v>
      </c>
      <c r="N4015" s="32">
        <f>IFERROR(INDEX(JOGOS!$C$1:$P$16905,$G4015,7),"")</f>
        <v>0</v>
      </c>
      <c r="O4015" s="32">
        <f>IFERROR(INDEX(JOGOS!$C$1:$P$16905,$G4015,8),"")</f>
        <v>0</v>
      </c>
      <c r="P4015" s="32">
        <f>IFERROR(INDEX(JOGOS!$C$1:$P$16905,$G4015,9),"")</f>
        <v>0</v>
      </c>
      <c r="Q4015" s="32">
        <f>IFERROR(INDEX(JOGOS!$C$1:$P$16905,$G4015,10),"")</f>
        <v>0</v>
      </c>
      <c r="T4015" s="32">
        <f t="shared" si="324"/>
        <v>0</v>
      </c>
    </row>
    <row r="4016" spans="1:20">
      <c r="A4016" t="str">
        <f>IF(Tabela3[[#This Row],[GOL CASA]]&lt;&gt;"",Tabela3[[#This Row],[TIME CASA]],"")</f>
        <v/>
      </c>
      <c r="B4016" t="str">
        <f>IF(Tabela3[[#This Row],[GOL FORA]]&lt;&gt;"",Tabela3[[#This Row],[TIME FORA]],"")</f>
        <v/>
      </c>
      <c r="C4016">
        <f t="shared" si="320"/>
        <v>0</v>
      </c>
      <c r="D4016">
        <f t="shared" si="321"/>
        <v>0</v>
      </c>
      <c r="E4016">
        <f t="shared" si="323"/>
        <v>0</v>
      </c>
      <c r="F4016" t="str">
        <f t="shared" si="322"/>
        <v/>
      </c>
      <c r="J4016" s="29">
        <f>IFERROR(INDEX(JOGOS!$C$1:$P$16905,$G4016,3),"")</f>
        <v>0</v>
      </c>
      <c r="K4016" s="32">
        <f>IFERROR(INDEX(JOGOS!$C$1:$P$16905,$G4016,4),"")</f>
        <v>0</v>
      </c>
      <c r="L4016" s="32">
        <f>IFERROR(INDEX(JOGOS!$C$1:$P$16905,$G4016,5),"")</f>
        <v>0</v>
      </c>
      <c r="M4016" s="29">
        <f>IFERROR(INDEX(JOGOS!$C$1:$P$16905,$G4016,6),"")</f>
        <v>0</v>
      </c>
      <c r="N4016" s="32">
        <f>IFERROR(INDEX(JOGOS!$C$1:$P$16905,$G4016,7),"")</f>
        <v>0</v>
      </c>
      <c r="O4016" s="32">
        <f>IFERROR(INDEX(JOGOS!$C$1:$P$16905,$G4016,8),"")</f>
        <v>0</v>
      </c>
      <c r="P4016" s="32">
        <f>IFERROR(INDEX(JOGOS!$C$1:$P$16905,$G4016,9),"")</f>
        <v>0</v>
      </c>
      <c r="Q4016" s="32">
        <f>IFERROR(INDEX(JOGOS!$C$1:$P$16905,$G4016,10),"")</f>
        <v>0</v>
      </c>
      <c r="T4016" s="32">
        <f t="shared" si="324"/>
        <v>0</v>
      </c>
    </row>
    <row r="4017" spans="1:20">
      <c r="A4017" t="str">
        <f>IF(Tabela3[[#This Row],[GOL CASA]]&lt;&gt;"",Tabela3[[#This Row],[TIME CASA]],"")</f>
        <v/>
      </c>
      <c r="B4017" t="str">
        <f>IF(Tabela3[[#This Row],[GOL FORA]]&lt;&gt;"",Tabela3[[#This Row],[TIME FORA]],"")</f>
        <v/>
      </c>
      <c r="C4017">
        <f t="shared" si="320"/>
        <v>0</v>
      </c>
      <c r="D4017">
        <f t="shared" si="321"/>
        <v>0</v>
      </c>
      <c r="E4017">
        <f t="shared" si="323"/>
        <v>0</v>
      </c>
      <c r="F4017" t="str">
        <f t="shared" si="322"/>
        <v/>
      </c>
      <c r="J4017" s="29">
        <f>IFERROR(INDEX(JOGOS!$C$1:$P$16905,$G4017,3),"")</f>
        <v>0</v>
      </c>
      <c r="K4017" s="32">
        <f>IFERROR(INDEX(JOGOS!$C$1:$P$16905,$G4017,4),"")</f>
        <v>0</v>
      </c>
      <c r="L4017" s="32">
        <f>IFERROR(INDEX(JOGOS!$C$1:$P$16905,$G4017,5),"")</f>
        <v>0</v>
      </c>
      <c r="M4017" s="29">
        <f>IFERROR(INDEX(JOGOS!$C$1:$P$16905,$G4017,6),"")</f>
        <v>0</v>
      </c>
      <c r="N4017" s="32">
        <f>IFERROR(INDEX(JOGOS!$C$1:$P$16905,$G4017,7),"")</f>
        <v>0</v>
      </c>
      <c r="O4017" s="32">
        <f>IFERROR(INDEX(JOGOS!$C$1:$P$16905,$G4017,8),"")</f>
        <v>0</v>
      </c>
      <c r="P4017" s="32">
        <f>IFERROR(INDEX(JOGOS!$C$1:$P$16905,$G4017,9),"")</f>
        <v>0</v>
      </c>
      <c r="Q4017" s="32">
        <f>IFERROR(INDEX(JOGOS!$C$1:$P$16905,$G4017,10),"")</f>
        <v>0</v>
      </c>
      <c r="T4017" s="32">
        <f t="shared" si="324"/>
        <v>0</v>
      </c>
    </row>
    <row r="4018" spans="1:20">
      <c r="A4018" t="str">
        <f>IF(Tabela3[[#This Row],[GOL CASA]]&lt;&gt;"",Tabela3[[#This Row],[TIME CASA]],"")</f>
        <v/>
      </c>
      <c r="B4018" t="str">
        <f>IF(Tabela3[[#This Row],[GOL FORA]]&lt;&gt;"",Tabela3[[#This Row],[TIME FORA]],"")</f>
        <v/>
      </c>
      <c r="C4018">
        <f t="shared" si="320"/>
        <v>0</v>
      </c>
      <c r="D4018">
        <f t="shared" si="321"/>
        <v>0</v>
      </c>
      <c r="E4018">
        <f t="shared" si="323"/>
        <v>0</v>
      </c>
      <c r="F4018" t="str">
        <f t="shared" si="322"/>
        <v/>
      </c>
      <c r="J4018" s="29">
        <f>IFERROR(INDEX(JOGOS!$C$1:$P$16905,$G4018,3),"")</f>
        <v>0</v>
      </c>
      <c r="K4018" s="32">
        <f>IFERROR(INDEX(JOGOS!$C$1:$P$16905,$G4018,4),"")</f>
        <v>0</v>
      </c>
      <c r="L4018" s="32">
        <f>IFERROR(INDEX(JOGOS!$C$1:$P$16905,$G4018,5),"")</f>
        <v>0</v>
      </c>
      <c r="M4018" s="29">
        <f>IFERROR(INDEX(JOGOS!$C$1:$P$16905,$G4018,6),"")</f>
        <v>0</v>
      </c>
      <c r="N4018" s="32">
        <f>IFERROR(INDEX(JOGOS!$C$1:$P$16905,$G4018,7),"")</f>
        <v>0</v>
      </c>
      <c r="O4018" s="32">
        <f>IFERROR(INDEX(JOGOS!$C$1:$P$16905,$G4018,8),"")</f>
        <v>0</v>
      </c>
      <c r="P4018" s="32">
        <f>IFERROR(INDEX(JOGOS!$C$1:$P$16905,$G4018,9),"")</f>
        <v>0</v>
      </c>
      <c r="Q4018" s="32">
        <f>IFERROR(INDEX(JOGOS!$C$1:$P$16905,$G4018,10),"")</f>
        <v>0</v>
      </c>
      <c r="T4018" s="32">
        <f t="shared" si="324"/>
        <v>0</v>
      </c>
    </row>
    <row r="4019" spans="1:20">
      <c r="A4019" t="str">
        <f>IF(Tabela3[[#This Row],[GOL CASA]]&lt;&gt;"",Tabela3[[#This Row],[TIME CASA]],"")</f>
        <v/>
      </c>
      <c r="B4019" t="str">
        <f>IF(Tabela3[[#This Row],[GOL FORA]]&lt;&gt;"",Tabela3[[#This Row],[TIME FORA]],"")</f>
        <v/>
      </c>
      <c r="C4019">
        <f t="shared" si="320"/>
        <v>0</v>
      </c>
      <c r="D4019">
        <f t="shared" si="321"/>
        <v>0</v>
      </c>
      <c r="E4019">
        <f t="shared" si="323"/>
        <v>0</v>
      </c>
      <c r="F4019" t="str">
        <f t="shared" si="322"/>
        <v/>
      </c>
      <c r="J4019" s="29">
        <f>IFERROR(INDEX(JOGOS!$C$1:$P$16905,$G4019,3),"")</f>
        <v>0</v>
      </c>
      <c r="K4019" s="32">
        <f>IFERROR(INDEX(JOGOS!$C$1:$P$16905,$G4019,4),"")</f>
        <v>0</v>
      </c>
      <c r="L4019" s="32">
        <f>IFERROR(INDEX(JOGOS!$C$1:$P$16905,$G4019,5),"")</f>
        <v>0</v>
      </c>
      <c r="M4019" s="29">
        <f>IFERROR(INDEX(JOGOS!$C$1:$P$16905,$G4019,6),"")</f>
        <v>0</v>
      </c>
      <c r="N4019" s="32">
        <f>IFERROR(INDEX(JOGOS!$C$1:$P$16905,$G4019,7),"")</f>
        <v>0</v>
      </c>
      <c r="O4019" s="32">
        <f>IFERROR(INDEX(JOGOS!$C$1:$P$16905,$G4019,8),"")</f>
        <v>0</v>
      </c>
      <c r="P4019" s="32">
        <f>IFERROR(INDEX(JOGOS!$C$1:$P$16905,$G4019,9),"")</f>
        <v>0</v>
      </c>
      <c r="Q4019" s="32">
        <f>IFERROR(INDEX(JOGOS!$C$1:$P$16905,$G4019,10),"")</f>
        <v>0</v>
      </c>
      <c r="T4019" s="32">
        <f t="shared" si="324"/>
        <v>0</v>
      </c>
    </row>
    <row r="4020" spans="1:20">
      <c r="A4020" t="str">
        <f>IF(Tabela3[[#This Row],[GOL CASA]]&lt;&gt;"",Tabela3[[#This Row],[TIME CASA]],"")</f>
        <v/>
      </c>
      <c r="B4020" t="str">
        <f>IF(Tabela3[[#This Row],[GOL FORA]]&lt;&gt;"",Tabela3[[#This Row],[TIME FORA]],"")</f>
        <v/>
      </c>
      <c r="C4020">
        <f t="shared" si="320"/>
        <v>0</v>
      </c>
      <c r="D4020">
        <f t="shared" si="321"/>
        <v>0</v>
      </c>
      <c r="E4020">
        <f t="shared" si="323"/>
        <v>0</v>
      </c>
      <c r="F4020" t="str">
        <f t="shared" si="322"/>
        <v/>
      </c>
      <c r="J4020" s="29">
        <f>IFERROR(INDEX(JOGOS!$C$1:$P$16905,$G4020,3),"")</f>
        <v>0</v>
      </c>
      <c r="K4020" s="32">
        <f>IFERROR(INDEX(JOGOS!$C$1:$P$16905,$G4020,4),"")</f>
        <v>0</v>
      </c>
      <c r="L4020" s="32">
        <f>IFERROR(INDEX(JOGOS!$C$1:$P$16905,$G4020,5),"")</f>
        <v>0</v>
      </c>
      <c r="M4020" s="29">
        <f>IFERROR(INDEX(JOGOS!$C$1:$P$16905,$G4020,6),"")</f>
        <v>0</v>
      </c>
      <c r="N4020" s="32">
        <f>IFERROR(INDEX(JOGOS!$C$1:$P$16905,$G4020,7),"")</f>
        <v>0</v>
      </c>
      <c r="O4020" s="32">
        <f>IFERROR(INDEX(JOGOS!$C$1:$P$16905,$G4020,8),"")</f>
        <v>0</v>
      </c>
      <c r="P4020" s="32">
        <f>IFERROR(INDEX(JOGOS!$C$1:$P$16905,$G4020,9),"")</f>
        <v>0</v>
      </c>
      <c r="Q4020" s="32">
        <f>IFERROR(INDEX(JOGOS!$C$1:$P$16905,$G4020,10),"")</f>
        <v>0</v>
      </c>
      <c r="T4020" s="32">
        <f t="shared" si="324"/>
        <v>0</v>
      </c>
    </row>
    <row r="4021" spans="1:20">
      <c r="A4021" t="str">
        <f>IF(Tabela3[[#This Row],[GOL CASA]]&lt;&gt;"",Tabela3[[#This Row],[TIME CASA]],"")</f>
        <v/>
      </c>
      <c r="B4021" t="str">
        <f>IF(Tabela3[[#This Row],[GOL FORA]]&lt;&gt;"",Tabela3[[#This Row],[TIME FORA]],"")</f>
        <v/>
      </c>
      <c r="C4021">
        <f t="shared" si="320"/>
        <v>0</v>
      </c>
      <c r="D4021">
        <f t="shared" si="321"/>
        <v>0</v>
      </c>
      <c r="E4021">
        <f t="shared" si="323"/>
        <v>0</v>
      </c>
      <c r="F4021" t="str">
        <f t="shared" si="322"/>
        <v/>
      </c>
      <c r="J4021" s="29">
        <f>IFERROR(INDEX(JOGOS!$C$1:$P$16905,$G4021,3),"")</f>
        <v>0</v>
      </c>
      <c r="K4021" s="32">
        <f>IFERROR(INDEX(JOGOS!$C$1:$P$16905,$G4021,4),"")</f>
        <v>0</v>
      </c>
      <c r="L4021" s="32">
        <f>IFERROR(INDEX(JOGOS!$C$1:$P$16905,$G4021,5),"")</f>
        <v>0</v>
      </c>
      <c r="M4021" s="29">
        <f>IFERROR(INDEX(JOGOS!$C$1:$P$16905,$G4021,6),"")</f>
        <v>0</v>
      </c>
      <c r="N4021" s="32">
        <f>IFERROR(INDEX(JOGOS!$C$1:$P$16905,$G4021,7),"")</f>
        <v>0</v>
      </c>
      <c r="O4021" s="32">
        <f>IFERROR(INDEX(JOGOS!$C$1:$P$16905,$G4021,8),"")</f>
        <v>0</v>
      </c>
      <c r="P4021" s="32">
        <f>IFERROR(INDEX(JOGOS!$C$1:$P$16905,$G4021,9),"")</f>
        <v>0</v>
      </c>
      <c r="Q4021" s="32">
        <f>IFERROR(INDEX(JOGOS!$C$1:$P$16905,$G4021,10),"")</f>
        <v>0</v>
      </c>
      <c r="T4021" s="32">
        <f t="shared" si="324"/>
        <v>0</v>
      </c>
    </row>
    <row r="4022" spans="1:20">
      <c r="A4022" t="str">
        <f>IF(Tabela3[[#This Row],[GOL CASA]]&lt;&gt;"",Tabela3[[#This Row],[TIME CASA]],"")</f>
        <v/>
      </c>
      <c r="B4022" t="str">
        <f>IF(Tabela3[[#This Row],[GOL FORA]]&lt;&gt;"",Tabela3[[#This Row],[TIME FORA]],"")</f>
        <v/>
      </c>
      <c r="C4022">
        <f t="shared" si="320"/>
        <v>0</v>
      </c>
      <c r="D4022">
        <f t="shared" si="321"/>
        <v>0</v>
      </c>
      <c r="E4022">
        <f t="shared" si="323"/>
        <v>0</v>
      </c>
      <c r="F4022" t="str">
        <f t="shared" si="322"/>
        <v/>
      </c>
      <c r="J4022" s="29">
        <f>IFERROR(INDEX(JOGOS!$C$1:$P$16905,$G4022,3),"")</f>
        <v>0</v>
      </c>
      <c r="K4022" s="32">
        <f>IFERROR(INDEX(JOGOS!$C$1:$P$16905,$G4022,4),"")</f>
        <v>0</v>
      </c>
      <c r="L4022" s="32">
        <f>IFERROR(INDEX(JOGOS!$C$1:$P$16905,$G4022,5),"")</f>
        <v>0</v>
      </c>
      <c r="M4022" s="29">
        <f>IFERROR(INDEX(JOGOS!$C$1:$P$16905,$G4022,6),"")</f>
        <v>0</v>
      </c>
      <c r="N4022" s="32">
        <f>IFERROR(INDEX(JOGOS!$C$1:$P$16905,$G4022,7),"")</f>
        <v>0</v>
      </c>
      <c r="O4022" s="32">
        <f>IFERROR(INDEX(JOGOS!$C$1:$P$16905,$G4022,8),"")</f>
        <v>0</v>
      </c>
      <c r="P4022" s="32">
        <f>IFERROR(INDEX(JOGOS!$C$1:$P$16905,$G4022,9),"")</f>
        <v>0</v>
      </c>
      <c r="Q4022" s="32">
        <f>IFERROR(INDEX(JOGOS!$C$1:$P$16905,$G4022,10),"")</f>
        <v>0</v>
      </c>
      <c r="T4022" s="32">
        <f t="shared" si="324"/>
        <v>0</v>
      </c>
    </row>
    <row r="4023" spans="1:20">
      <c r="A4023" t="str">
        <f>IF(Tabela3[[#This Row],[GOL CASA]]&lt;&gt;"",Tabela3[[#This Row],[TIME CASA]],"")</f>
        <v/>
      </c>
      <c r="B4023" t="str">
        <f>IF(Tabela3[[#This Row],[GOL FORA]]&lt;&gt;"",Tabela3[[#This Row],[TIME FORA]],"")</f>
        <v/>
      </c>
      <c r="C4023">
        <f t="shared" si="320"/>
        <v>0</v>
      </c>
      <c r="D4023">
        <f t="shared" si="321"/>
        <v>0</v>
      </c>
      <c r="E4023">
        <f t="shared" si="323"/>
        <v>0</v>
      </c>
      <c r="F4023" t="str">
        <f t="shared" si="322"/>
        <v/>
      </c>
      <c r="J4023" s="29">
        <f>IFERROR(INDEX(JOGOS!$C$1:$P$16905,$G4023,3),"")</f>
        <v>0</v>
      </c>
      <c r="K4023" s="32">
        <f>IFERROR(INDEX(JOGOS!$C$1:$P$16905,$G4023,4),"")</f>
        <v>0</v>
      </c>
      <c r="L4023" s="32">
        <f>IFERROR(INDEX(JOGOS!$C$1:$P$16905,$G4023,5),"")</f>
        <v>0</v>
      </c>
      <c r="M4023" s="29">
        <f>IFERROR(INDEX(JOGOS!$C$1:$P$16905,$G4023,6),"")</f>
        <v>0</v>
      </c>
      <c r="N4023" s="32">
        <f>IFERROR(INDEX(JOGOS!$C$1:$P$16905,$G4023,7),"")</f>
        <v>0</v>
      </c>
      <c r="O4023" s="32">
        <f>IFERROR(INDEX(JOGOS!$C$1:$P$16905,$G4023,8),"")</f>
        <v>0</v>
      </c>
      <c r="P4023" s="32">
        <f>IFERROR(INDEX(JOGOS!$C$1:$P$16905,$G4023,9),"")</f>
        <v>0</v>
      </c>
      <c r="Q4023" s="32">
        <f>IFERROR(INDEX(JOGOS!$C$1:$P$16905,$G4023,10),"")</f>
        <v>0</v>
      </c>
      <c r="T4023" s="32">
        <f t="shared" si="324"/>
        <v>0</v>
      </c>
    </row>
    <row r="4024" spans="1:20">
      <c r="A4024" t="str">
        <f>IF(Tabela3[[#This Row],[GOL CASA]]&lt;&gt;"",Tabela3[[#This Row],[TIME CASA]],"")</f>
        <v/>
      </c>
      <c r="B4024" t="str">
        <f>IF(Tabela3[[#This Row],[GOL FORA]]&lt;&gt;"",Tabela3[[#This Row],[TIME FORA]],"")</f>
        <v/>
      </c>
      <c r="C4024">
        <f t="shared" si="320"/>
        <v>0</v>
      </c>
      <c r="D4024">
        <f t="shared" si="321"/>
        <v>0</v>
      </c>
      <c r="E4024">
        <f t="shared" si="323"/>
        <v>0</v>
      </c>
      <c r="F4024" t="str">
        <f t="shared" si="322"/>
        <v/>
      </c>
      <c r="J4024" s="29">
        <f>IFERROR(INDEX(JOGOS!$C$1:$P$16905,$G4024,3),"")</f>
        <v>0</v>
      </c>
      <c r="K4024" s="32">
        <f>IFERROR(INDEX(JOGOS!$C$1:$P$16905,$G4024,4),"")</f>
        <v>0</v>
      </c>
      <c r="L4024" s="32">
        <f>IFERROR(INDEX(JOGOS!$C$1:$P$16905,$G4024,5),"")</f>
        <v>0</v>
      </c>
      <c r="M4024" s="29">
        <f>IFERROR(INDEX(JOGOS!$C$1:$P$16905,$G4024,6),"")</f>
        <v>0</v>
      </c>
      <c r="N4024" s="32">
        <f>IFERROR(INDEX(JOGOS!$C$1:$P$16905,$G4024,7),"")</f>
        <v>0</v>
      </c>
      <c r="O4024" s="32">
        <f>IFERROR(INDEX(JOGOS!$C$1:$P$16905,$G4024,8),"")</f>
        <v>0</v>
      </c>
      <c r="P4024" s="32">
        <f>IFERROR(INDEX(JOGOS!$C$1:$P$16905,$G4024,9),"")</f>
        <v>0</v>
      </c>
      <c r="Q4024" s="32">
        <f>IFERROR(INDEX(JOGOS!$C$1:$P$16905,$G4024,10),"")</f>
        <v>0</v>
      </c>
      <c r="T4024" s="32">
        <f t="shared" si="324"/>
        <v>0</v>
      </c>
    </row>
    <row r="4025" spans="1:20">
      <c r="A4025" t="str">
        <f>IF(Tabela3[[#This Row],[GOL CASA]]&lt;&gt;"",Tabela3[[#This Row],[TIME CASA]],"")</f>
        <v/>
      </c>
      <c r="B4025" t="str">
        <f>IF(Tabela3[[#This Row],[GOL FORA]]&lt;&gt;"",Tabela3[[#This Row],[TIME FORA]],"")</f>
        <v/>
      </c>
      <c r="C4025">
        <f t="shared" si="320"/>
        <v>0</v>
      </c>
      <c r="D4025">
        <f t="shared" si="321"/>
        <v>0</v>
      </c>
      <c r="E4025">
        <f t="shared" si="323"/>
        <v>0</v>
      </c>
      <c r="F4025" t="str">
        <f t="shared" si="322"/>
        <v/>
      </c>
      <c r="J4025" s="29">
        <f>IFERROR(INDEX(JOGOS!$C$1:$P$16905,$G4025,3),"")</f>
        <v>0</v>
      </c>
      <c r="K4025" s="32">
        <f>IFERROR(INDEX(JOGOS!$C$1:$P$16905,$G4025,4),"")</f>
        <v>0</v>
      </c>
      <c r="L4025" s="32">
        <f>IFERROR(INDEX(JOGOS!$C$1:$P$16905,$G4025,5),"")</f>
        <v>0</v>
      </c>
      <c r="M4025" s="29">
        <f>IFERROR(INDEX(JOGOS!$C$1:$P$16905,$G4025,6),"")</f>
        <v>0</v>
      </c>
      <c r="N4025" s="32">
        <f>IFERROR(INDEX(JOGOS!$C$1:$P$16905,$G4025,7),"")</f>
        <v>0</v>
      </c>
      <c r="O4025" s="32">
        <f>IFERROR(INDEX(JOGOS!$C$1:$P$16905,$G4025,8),"")</f>
        <v>0</v>
      </c>
      <c r="P4025" s="32">
        <f>IFERROR(INDEX(JOGOS!$C$1:$P$16905,$G4025,9),"")</f>
        <v>0</v>
      </c>
      <c r="Q4025" s="32">
        <f>IFERROR(INDEX(JOGOS!$C$1:$P$16905,$G4025,10),"")</f>
        <v>0</v>
      </c>
      <c r="T4025" s="32">
        <f t="shared" si="324"/>
        <v>0</v>
      </c>
    </row>
    <row r="4026" spans="1:20">
      <c r="A4026" t="str">
        <f>IF(Tabela3[[#This Row],[GOL CASA]]&lt;&gt;"",Tabela3[[#This Row],[TIME CASA]],"")</f>
        <v/>
      </c>
      <c r="B4026" t="str">
        <f>IF(Tabela3[[#This Row],[GOL FORA]]&lt;&gt;"",Tabela3[[#This Row],[TIME FORA]],"")</f>
        <v/>
      </c>
      <c r="C4026">
        <f t="shared" si="320"/>
        <v>0</v>
      </c>
      <c r="D4026">
        <f t="shared" si="321"/>
        <v>0</v>
      </c>
      <c r="E4026">
        <f t="shared" si="323"/>
        <v>0</v>
      </c>
      <c r="F4026" t="str">
        <f t="shared" si="322"/>
        <v/>
      </c>
      <c r="J4026" s="29">
        <f>IFERROR(INDEX(JOGOS!$C$1:$P$16905,$G4026,3),"")</f>
        <v>0</v>
      </c>
      <c r="K4026" s="32">
        <f>IFERROR(INDEX(JOGOS!$C$1:$P$16905,$G4026,4),"")</f>
        <v>0</v>
      </c>
      <c r="L4026" s="32">
        <f>IFERROR(INDEX(JOGOS!$C$1:$P$16905,$G4026,5),"")</f>
        <v>0</v>
      </c>
      <c r="M4026" s="29">
        <f>IFERROR(INDEX(JOGOS!$C$1:$P$16905,$G4026,6),"")</f>
        <v>0</v>
      </c>
      <c r="N4026" s="32">
        <f>IFERROR(INDEX(JOGOS!$C$1:$P$16905,$G4026,7),"")</f>
        <v>0</v>
      </c>
      <c r="O4026" s="32">
        <f>IFERROR(INDEX(JOGOS!$C$1:$P$16905,$G4026,8),"")</f>
        <v>0</v>
      </c>
      <c r="P4026" s="32">
        <f>IFERROR(INDEX(JOGOS!$C$1:$P$16905,$G4026,9),"")</f>
        <v>0</v>
      </c>
      <c r="Q4026" s="32">
        <f>IFERROR(INDEX(JOGOS!$C$1:$P$16905,$G4026,10),"")</f>
        <v>0</v>
      </c>
      <c r="T4026" s="32">
        <f t="shared" si="324"/>
        <v>0</v>
      </c>
    </row>
    <row r="4027" spans="1:20">
      <c r="A4027" t="str">
        <f>IF(Tabela3[[#This Row],[GOL CASA]]&lt;&gt;"",Tabela3[[#This Row],[TIME CASA]],"")</f>
        <v/>
      </c>
      <c r="B4027" t="str">
        <f>IF(Tabela3[[#This Row],[GOL FORA]]&lt;&gt;"",Tabela3[[#This Row],[TIME FORA]],"")</f>
        <v/>
      </c>
      <c r="C4027">
        <f t="shared" si="320"/>
        <v>0</v>
      </c>
      <c r="D4027">
        <f t="shared" si="321"/>
        <v>0</v>
      </c>
      <c r="E4027">
        <f t="shared" si="323"/>
        <v>0</v>
      </c>
      <c r="F4027" t="str">
        <f t="shared" si="322"/>
        <v/>
      </c>
      <c r="J4027" s="29">
        <f>IFERROR(INDEX(JOGOS!$C$1:$P$16905,$G4027,3),"")</f>
        <v>0</v>
      </c>
      <c r="K4027" s="32">
        <f>IFERROR(INDEX(JOGOS!$C$1:$P$16905,$G4027,4),"")</f>
        <v>0</v>
      </c>
      <c r="L4027" s="32">
        <f>IFERROR(INDEX(JOGOS!$C$1:$P$16905,$G4027,5),"")</f>
        <v>0</v>
      </c>
      <c r="M4027" s="29">
        <f>IFERROR(INDEX(JOGOS!$C$1:$P$16905,$G4027,6),"")</f>
        <v>0</v>
      </c>
      <c r="N4027" s="32">
        <f>IFERROR(INDEX(JOGOS!$C$1:$P$16905,$G4027,7),"")</f>
        <v>0</v>
      </c>
      <c r="O4027" s="32">
        <f>IFERROR(INDEX(JOGOS!$C$1:$P$16905,$G4027,8),"")</f>
        <v>0</v>
      </c>
      <c r="P4027" s="32">
        <f>IFERROR(INDEX(JOGOS!$C$1:$P$16905,$G4027,9),"")</f>
        <v>0</v>
      </c>
      <c r="Q4027" s="32">
        <f>IFERROR(INDEX(JOGOS!$C$1:$P$16905,$G4027,10),"")</f>
        <v>0</v>
      </c>
      <c r="T4027" s="32">
        <f t="shared" si="324"/>
        <v>0</v>
      </c>
    </row>
    <row r="4028" spans="1:20">
      <c r="A4028" t="str">
        <f>IF(Tabela3[[#This Row],[GOL CASA]]&lt;&gt;"",Tabela3[[#This Row],[TIME CASA]],"")</f>
        <v/>
      </c>
      <c r="B4028" t="str">
        <f>IF(Tabela3[[#This Row],[GOL FORA]]&lt;&gt;"",Tabela3[[#This Row],[TIME FORA]],"")</f>
        <v/>
      </c>
      <c r="C4028">
        <f t="shared" si="320"/>
        <v>0</v>
      </c>
      <c r="D4028">
        <f t="shared" si="321"/>
        <v>0</v>
      </c>
      <c r="E4028">
        <f t="shared" si="323"/>
        <v>0</v>
      </c>
      <c r="F4028" t="str">
        <f t="shared" si="322"/>
        <v/>
      </c>
      <c r="J4028" s="29">
        <f>IFERROR(INDEX(JOGOS!$C$1:$P$16905,$G4028,3),"")</f>
        <v>0</v>
      </c>
      <c r="K4028" s="32">
        <f>IFERROR(INDEX(JOGOS!$C$1:$P$16905,$G4028,4),"")</f>
        <v>0</v>
      </c>
      <c r="L4028" s="32">
        <f>IFERROR(INDEX(JOGOS!$C$1:$P$16905,$G4028,5),"")</f>
        <v>0</v>
      </c>
      <c r="M4028" s="29">
        <f>IFERROR(INDEX(JOGOS!$C$1:$P$16905,$G4028,6),"")</f>
        <v>0</v>
      </c>
      <c r="N4028" s="32">
        <f>IFERROR(INDEX(JOGOS!$C$1:$P$16905,$G4028,7),"")</f>
        <v>0</v>
      </c>
      <c r="O4028" s="32">
        <f>IFERROR(INDEX(JOGOS!$C$1:$P$16905,$G4028,8),"")</f>
        <v>0</v>
      </c>
      <c r="P4028" s="32">
        <f>IFERROR(INDEX(JOGOS!$C$1:$P$16905,$G4028,9),"")</f>
        <v>0</v>
      </c>
      <c r="Q4028" s="32">
        <f>IFERROR(INDEX(JOGOS!$C$1:$P$16905,$G4028,10),"")</f>
        <v>0</v>
      </c>
      <c r="T4028" s="32">
        <f t="shared" si="324"/>
        <v>0</v>
      </c>
    </row>
    <row r="4029" spans="1:20">
      <c r="A4029" t="str">
        <f>IF(Tabela3[[#This Row],[GOL CASA]]&lt;&gt;"",Tabela3[[#This Row],[TIME CASA]],"")</f>
        <v/>
      </c>
      <c r="B4029" t="str">
        <f>IF(Tabela3[[#This Row],[GOL FORA]]&lt;&gt;"",Tabela3[[#This Row],[TIME FORA]],"")</f>
        <v/>
      </c>
      <c r="C4029">
        <f t="shared" si="320"/>
        <v>0</v>
      </c>
      <c r="D4029">
        <f t="shared" si="321"/>
        <v>0</v>
      </c>
      <c r="E4029">
        <f t="shared" si="323"/>
        <v>0</v>
      </c>
      <c r="F4029" t="str">
        <f t="shared" si="322"/>
        <v/>
      </c>
      <c r="J4029" s="29">
        <f>IFERROR(INDEX(JOGOS!$C$1:$P$16905,$G4029,3),"")</f>
        <v>0</v>
      </c>
      <c r="K4029" s="32">
        <f>IFERROR(INDEX(JOGOS!$C$1:$P$16905,$G4029,4),"")</f>
        <v>0</v>
      </c>
      <c r="L4029" s="32">
        <f>IFERROR(INDEX(JOGOS!$C$1:$P$16905,$G4029,5),"")</f>
        <v>0</v>
      </c>
      <c r="M4029" s="29">
        <f>IFERROR(INDEX(JOGOS!$C$1:$P$16905,$G4029,6),"")</f>
        <v>0</v>
      </c>
      <c r="N4029" s="32">
        <f>IFERROR(INDEX(JOGOS!$C$1:$P$16905,$G4029,7),"")</f>
        <v>0</v>
      </c>
      <c r="O4029" s="32">
        <f>IFERROR(INDEX(JOGOS!$C$1:$P$16905,$G4029,8),"")</f>
        <v>0</v>
      </c>
      <c r="P4029" s="32">
        <f>IFERROR(INDEX(JOGOS!$C$1:$P$16905,$G4029,9),"")</f>
        <v>0</v>
      </c>
      <c r="Q4029" s="32">
        <f>IFERROR(INDEX(JOGOS!$C$1:$P$16905,$G4029,10),"")</f>
        <v>0</v>
      </c>
      <c r="T4029" s="32">
        <f t="shared" si="324"/>
        <v>0</v>
      </c>
    </row>
    <row r="4030" spans="1:20">
      <c r="A4030" t="str">
        <f>IF(Tabela3[[#This Row],[GOL CASA]]&lt;&gt;"",Tabela3[[#This Row],[TIME CASA]],"")</f>
        <v/>
      </c>
      <c r="B4030" t="str">
        <f>IF(Tabela3[[#This Row],[GOL FORA]]&lt;&gt;"",Tabela3[[#This Row],[TIME FORA]],"")</f>
        <v/>
      </c>
      <c r="C4030">
        <f t="shared" si="320"/>
        <v>0</v>
      </c>
      <c r="D4030">
        <f t="shared" si="321"/>
        <v>0</v>
      </c>
      <c r="E4030">
        <f t="shared" si="323"/>
        <v>0</v>
      </c>
      <c r="F4030" t="str">
        <f t="shared" si="322"/>
        <v/>
      </c>
      <c r="J4030" s="29">
        <f>IFERROR(INDEX(JOGOS!$C$1:$P$16905,$G4030,3),"")</f>
        <v>0</v>
      </c>
      <c r="K4030" s="32">
        <f>IFERROR(INDEX(JOGOS!$C$1:$P$16905,$G4030,4),"")</f>
        <v>0</v>
      </c>
      <c r="L4030" s="32">
        <f>IFERROR(INDEX(JOGOS!$C$1:$P$16905,$G4030,5),"")</f>
        <v>0</v>
      </c>
      <c r="M4030" s="29">
        <f>IFERROR(INDEX(JOGOS!$C$1:$P$16905,$G4030,6),"")</f>
        <v>0</v>
      </c>
      <c r="N4030" s="32">
        <f>IFERROR(INDEX(JOGOS!$C$1:$P$16905,$G4030,7),"")</f>
        <v>0</v>
      </c>
      <c r="O4030" s="32">
        <f>IFERROR(INDEX(JOGOS!$C$1:$P$16905,$G4030,8),"")</f>
        <v>0</v>
      </c>
      <c r="P4030" s="32">
        <f>IFERROR(INDEX(JOGOS!$C$1:$P$16905,$G4030,9),"")</f>
        <v>0</v>
      </c>
      <c r="Q4030" s="32">
        <f>IFERROR(INDEX(JOGOS!$C$1:$P$16905,$G4030,10),"")</f>
        <v>0</v>
      </c>
      <c r="T4030" s="32">
        <f t="shared" si="324"/>
        <v>0</v>
      </c>
    </row>
    <row r="4031" spans="1:20">
      <c r="A4031" t="str">
        <f>IF(Tabela3[[#This Row],[GOL CASA]]&lt;&gt;"",Tabela3[[#This Row],[TIME CASA]],"")</f>
        <v/>
      </c>
      <c r="B4031" t="str">
        <f>IF(Tabela3[[#This Row],[GOL FORA]]&lt;&gt;"",Tabela3[[#This Row],[TIME FORA]],"")</f>
        <v/>
      </c>
      <c r="C4031">
        <f t="shared" si="320"/>
        <v>0</v>
      </c>
      <c r="D4031">
        <f t="shared" si="321"/>
        <v>0</v>
      </c>
      <c r="E4031">
        <f t="shared" si="323"/>
        <v>0</v>
      </c>
      <c r="F4031" t="str">
        <f t="shared" si="322"/>
        <v/>
      </c>
      <c r="J4031" s="29">
        <f>IFERROR(INDEX(JOGOS!$C$1:$P$16905,$G4031,3),"")</f>
        <v>0</v>
      </c>
      <c r="K4031" s="32">
        <f>IFERROR(INDEX(JOGOS!$C$1:$P$16905,$G4031,4),"")</f>
        <v>0</v>
      </c>
      <c r="L4031" s="32">
        <f>IFERROR(INDEX(JOGOS!$C$1:$P$16905,$G4031,5),"")</f>
        <v>0</v>
      </c>
      <c r="M4031" s="29">
        <f>IFERROR(INDEX(JOGOS!$C$1:$P$16905,$G4031,6),"")</f>
        <v>0</v>
      </c>
      <c r="N4031" s="32">
        <f>IFERROR(INDEX(JOGOS!$C$1:$P$16905,$G4031,7),"")</f>
        <v>0</v>
      </c>
      <c r="O4031" s="32">
        <f>IFERROR(INDEX(JOGOS!$C$1:$P$16905,$G4031,8),"")</f>
        <v>0</v>
      </c>
      <c r="P4031" s="32">
        <f>IFERROR(INDEX(JOGOS!$C$1:$P$16905,$G4031,9),"")</f>
        <v>0</v>
      </c>
      <c r="Q4031" s="32">
        <f>IFERROR(INDEX(JOGOS!$C$1:$P$16905,$G4031,10),"")</f>
        <v>0</v>
      </c>
      <c r="T4031" s="32">
        <f t="shared" si="324"/>
        <v>0</v>
      </c>
    </row>
    <row r="4032" spans="1:20">
      <c r="A4032" t="str">
        <f>IF(Tabela3[[#This Row],[GOL CASA]]&lt;&gt;"",Tabela3[[#This Row],[TIME CASA]],"")</f>
        <v/>
      </c>
      <c r="B4032" t="str">
        <f>IF(Tabela3[[#This Row],[GOL FORA]]&lt;&gt;"",Tabela3[[#This Row],[TIME FORA]],"")</f>
        <v/>
      </c>
      <c r="C4032">
        <f t="shared" si="320"/>
        <v>0</v>
      </c>
      <c r="D4032">
        <f t="shared" si="321"/>
        <v>0</v>
      </c>
      <c r="E4032">
        <f t="shared" si="323"/>
        <v>0</v>
      </c>
      <c r="F4032" t="str">
        <f t="shared" si="322"/>
        <v/>
      </c>
      <c r="J4032" s="29">
        <f>IFERROR(INDEX(JOGOS!$C$1:$P$16905,$G4032,3),"")</f>
        <v>0</v>
      </c>
      <c r="K4032" s="32">
        <f>IFERROR(INDEX(JOGOS!$C$1:$P$16905,$G4032,4),"")</f>
        <v>0</v>
      </c>
      <c r="L4032" s="32">
        <f>IFERROR(INDEX(JOGOS!$C$1:$P$16905,$G4032,5),"")</f>
        <v>0</v>
      </c>
      <c r="M4032" s="29">
        <f>IFERROR(INDEX(JOGOS!$C$1:$P$16905,$G4032,6),"")</f>
        <v>0</v>
      </c>
      <c r="N4032" s="32">
        <f>IFERROR(INDEX(JOGOS!$C$1:$P$16905,$G4032,7),"")</f>
        <v>0</v>
      </c>
      <c r="O4032" s="32">
        <f>IFERROR(INDEX(JOGOS!$C$1:$P$16905,$G4032,8),"")</f>
        <v>0</v>
      </c>
      <c r="P4032" s="32">
        <f>IFERROR(INDEX(JOGOS!$C$1:$P$16905,$G4032,9),"")</f>
        <v>0</v>
      </c>
      <c r="Q4032" s="32">
        <f>IFERROR(INDEX(JOGOS!$C$1:$P$16905,$G4032,10),"")</f>
        <v>0</v>
      </c>
      <c r="T4032" s="32">
        <f t="shared" si="324"/>
        <v>0</v>
      </c>
    </row>
    <row r="4033" spans="1:20">
      <c r="A4033" t="str">
        <f>IF(Tabela3[[#This Row],[GOL CASA]]&lt;&gt;"",Tabela3[[#This Row],[TIME CASA]],"")</f>
        <v/>
      </c>
      <c r="B4033" t="str">
        <f>IF(Tabela3[[#This Row],[GOL FORA]]&lt;&gt;"",Tabela3[[#This Row],[TIME FORA]],"")</f>
        <v/>
      </c>
      <c r="C4033">
        <f t="shared" ref="C4033:C4096" si="325">IF(AND(A4033=$AP$1,B4033=$AQ$1),1,0)</f>
        <v>0</v>
      </c>
      <c r="D4033">
        <f t="shared" ref="D4033:D4096" si="326">IF(AND(A4033=$AQ$1,B4033=$AP$1),1,0)</f>
        <v>0</v>
      </c>
      <c r="E4033">
        <f t="shared" si="323"/>
        <v>0</v>
      </c>
      <c r="F4033" t="str">
        <f t="shared" ref="F4033:F4096" si="327">IF($Y$1=E4033,ROW(),"")</f>
        <v/>
      </c>
      <c r="J4033" s="29">
        <f>IFERROR(INDEX(JOGOS!$C$1:$P$16905,$G4033,3),"")</f>
        <v>0</v>
      </c>
      <c r="K4033" s="32">
        <f>IFERROR(INDEX(JOGOS!$C$1:$P$16905,$G4033,4),"")</f>
        <v>0</v>
      </c>
      <c r="L4033" s="32">
        <f>IFERROR(INDEX(JOGOS!$C$1:$P$16905,$G4033,5),"")</f>
        <v>0</v>
      </c>
      <c r="M4033" s="29">
        <f>IFERROR(INDEX(JOGOS!$C$1:$P$16905,$G4033,6),"")</f>
        <v>0</v>
      </c>
      <c r="N4033" s="32">
        <f>IFERROR(INDEX(JOGOS!$C$1:$P$16905,$G4033,7),"")</f>
        <v>0</v>
      </c>
      <c r="O4033" s="32">
        <f>IFERROR(INDEX(JOGOS!$C$1:$P$16905,$G4033,8),"")</f>
        <v>0</v>
      </c>
      <c r="P4033" s="32">
        <f>IFERROR(INDEX(JOGOS!$C$1:$P$16905,$G4033,9),"")</f>
        <v>0</v>
      </c>
      <c r="Q4033" s="32">
        <f>IFERROR(INDEX(JOGOS!$C$1:$P$16905,$G4033,10),"")</f>
        <v>0</v>
      </c>
      <c r="T4033" s="32">
        <f t="shared" si="324"/>
        <v>0</v>
      </c>
    </row>
    <row r="4034" spans="1:20">
      <c r="A4034" t="str">
        <f>IF(Tabela3[[#This Row],[GOL CASA]]&lt;&gt;"",Tabela3[[#This Row],[TIME CASA]],"")</f>
        <v/>
      </c>
      <c r="B4034" t="str">
        <f>IF(Tabela3[[#This Row],[GOL FORA]]&lt;&gt;"",Tabela3[[#This Row],[TIME FORA]],"")</f>
        <v/>
      </c>
      <c r="C4034">
        <f t="shared" si="325"/>
        <v>0</v>
      </c>
      <c r="D4034">
        <f t="shared" si="326"/>
        <v>0</v>
      </c>
      <c r="E4034">
        <f t="shared" ref="E4034:E4097" si="328">MAX(C4034:D4034)</f>
        <v>0</v>
      </c>
      <c r="F4034" t="str">
        <f t="shared" si="327"/>
        <v/>
      </c>
      <c r="J4034" s="29">
        <f>IFERROR(INDEX(JOGOS!$C$1:$P$16905,$G4034,3),"")</f>
        <v>0</v>
      </c>
      <c r="K4034" s="32">
        <f>IFERROR(INDEX(JOGOS!$C$1:$P$16905,$G4034,4),"")</f>
        <v>0</v>
      </c>
      <c r="L4034" s="32">
        <f>IFERROR(INDEX(JOGOS!$C$1:$P$16905,$G4034,5),"")</f>
        <v>0</v>
      </c>
      <c r="M4034" s="29">
        <f>IFERROR(INDEX(JOGOS!$C$1:$P$16905,$G4034,6),"")</f>
        <v>0</v>
      </c>
      <c r="N4034" s="32">
        <f>IFERROR(INDEX(JOGOS!$C$1:$P$16905,$G4034,7),"")</f>
        <v>0</v>
      </c>
      <c r="O4034" s="32">
        <f>IFERROR(INDEX(JOGOS!$C$1:$P$16905,$G4034,8),"")</f>
        <v>0</v>
      </c>
      <c r="P4034" s="32">
        <f>IFERROR(INDEX(JOGOS!$C$1:$P$16905,$G4034,9),"")</f>
        <v>0</v>
      </c>
      <c r="Q4034" s="32">
        <f>IFERROR(INDEX(JOGOS!$C$1:$P$16905,$G4034,10),"")</f>
        <v>0</v>
      </c>
      <c r="T4034" s="32">
        <f t="shared" ref="T4034:T4097" si="329">SUM(R4034+S4034)</f>
        <v>0</v>
      </c>
    </row>
    <row r="4035" spans="1:20">
      <c r="A4035" t="str">
        <f>IF(Tabela3[[#This Row],[GOL CASA]]&lt;&gt;"",Tabela3[[#This Row],[TIME CASA]],"")</f>
        <v/>
      </c>
      <c r="B4035" t="str">
        <f>IF(Tabela3[[#This Row],[GOL FORA]]&lt;&gt;"",Tabela3[[#This Row],[TIME FORA]],"")</f>
        <v/>
      </c>
      <c r="C4035">
        <f t="shared" si="325"/>
        <v>0</v>
      </c>
      <c r="D4035">
        <f t="shared" si="326"/>
        <v>0</v>
      </c>
      <c r="E4035">
        <f t="shared" si="328"/>
        <v>0</v>
      </c>
      <c r="F4035" t="str">
        <f t="shared" si="327"/>
        <v/>
      </c>
      <c r="J4035" s="29">
        <f>IFERROR(INDEX(JOGOS!$C$1:$P$16905,$G4035,3),"")</f>
        <v>0</v>
      </c>
      <c r="K4035" s="32">
        <f>IFERROR(INDEX(JOGOS!$C$1:$P$16905,$G4035,4),"")</f>
        <v>0</v>
      </c>
      <c r="L4035" s="32">
        <f>IFERROR(INDEX(JOGOS!$C$1:$P$16905,$G4035,5),"")</f>
        <v>0</v>
      </c>
      <c r="M4035" s="29">
        <f>IFERROR(INDEX(JOGOS!$C$1:$P$16905,$G4035,6),"")</f>
        <v>0</v>
      </c>
      <c r="N4035" s="32">
        <f>IFERROR(INDEX(JOGOS!$C$1:$P$16905,$G4035,7),"")</f>
        <v>0</v>
      </c>
      <c r="O4035" s="32">
        <f>IFERROR(INDEX(JOGOS!$C$1:$P$16905,$G4035,8),"")</f>
        <v>0</v>
      </c>
      <c r="P4035" s="32">
        <f>IFERROR(INDEX(JOGOS!$C$1:$P$16905,$G4035,9),"")</f>
        <v>0</v>
      </c>
      <c r="Q4035" s="32">
        <f>IFERROR(INDEX(JOGOS!$C$1:$P$16905,$G4035,10),"")</f>
        <v>0</v>
      </c>
      <c r="T4035" s="32">
        <f t="shared" si="329"/>
        <v>0</v>
      </c>
    </row>
    <row r="4036" spans="1:20">
      <c r="A4036" t="str">
        <f>IF(Tabela3[[#This Row],[GOL CASA]]&lt;&gt;"",Tabela3[[#This Row],[TIME CASA]],"")</f>
        <v/>
      </c>
      <c r="B4036" t="str">
        <f>IF(Tabela3[[#This Row],[GOL FORA]]&lt;&gt;"",Tabela3[[#This Row],[TIME FORA]],"")</f>
        <v/>
      </c>
      <c r="C4036">
        <f t="shared" si="325"/>
        <v>0</v>
      </c>
      <c r="D4036">
        <f t="shared" si="326"/>
        <v>0</v>
      </c>
      <c r="E4036">
        <f t="shared" si="328"/>
        <v>0</v>
      </c>
      <c r="F4036" t="str">
        <f t="shared" si="327"/>
        <v/>
      </c>
      <c r="J4036" s="29">
        <f>IFERROR(INDEX(JOGOS!$C$1:$P$16905,$G4036,3),"")</f>
        <v>0</v>
      </c>
      <c r="K4036" s="32">
        <f>IFERROR(INDEX(JOGOS!$C$1:$P$16905,$G4036,4),"")</f>
        <v>0</v>
      </c>
      <c r="L4036" s="32">
        <f>IFERROR(INDEX(JOGOS!$C$1:$P$16905,$G4036,5),"")</f>
        <v>0</v>
      </c>
      <c r="M4036" s="29">
        <f>IFERROR(INDEX(JOGOS!$C$1:$P$16905,$G4036,6),"")</f>
        <v>0</v>
      </c>
      <c r="N4036" s="32">
        <f>IFERROR(INDEX(JOGOS!$C$1:$P$16905,$G4036,7),"")</f>
        <v>0</v>
      </c>
      <c r="O4036" s="32">
        <f>IFERROR(INDEX(JOGOS!$C$1:$P$16905,$G4036,8),"")</f>
        <v>0</v>
      </c>
      <c r="P4036" s="32">
        <f>IFERROR(INDEX(JOGOS!$C$1:$P$16905,$G4036,9),"")</f>
        <v>0</v>
      </c>
      <c r="Q4036" s="32">
        <f>IFERROR(INDEX(JOGOS!$C$1:$P$16905,$G4036,10),"")</f>
        <v>0</v>
      </c>
      <c r="T4036" s="32">
        <f t="shared" si="329"/>
        <v>0</v>
      </c>
    </row>
    <row r="4037" spans="1:20">
      <c r="A4037" t="str">
        <f>IF(Tabela3[[#This Row],[GOL CASA]]&lt;&gt;"",Tabela3[[#This Row],[TIME CASA]],"")</f>
        <v/>
      </c>
      <c r="B4037" t="str">
        <f>IF(Tabela3[[#This Row],[GOL FORA]]&lt;&gt;"",Tabela3[[#This Row],[TIME FORA]],"")</f>
        <v/>
      </c>
      <c r="C4037">
        <f t="shared" si="325"/>
        <v>0</v>
      </c>
      <c r="D4037">
        <f t="shared" si="326"/>
        <v>0</v>
      </c>
      <c r="E4037">
        <f t="shared" si="328"/>
        <v>0</v>
      </c>
      <c r="F4037" t="str">
        <f t="shared" si="327"/>
        <v/>
      </c>
      <c r="J4037" s="29">
        <f>IFERROR(INDEX(JOGOS!$C$1:$P$16905,$G4037,3),"")</f>
        <v>0</v>
      </c>
      <c r="K4037" s="32">
        <f>IFERROR(INDEX(JOGOS!$C$1:$P$16905,$G4037,4),"")</f>
        <v>0</v>
      </c>
      <c r="L4037" s="32">
        <f>IFERROR(INDEX(JOGOS!$C$1:$P$16905,$G4037,5),"")</f>
        <v>0</v>
      </c>
      <c r="M4037" s="29">
        <f>IFERROR(INDEX(JOGOS!$C$1:$P$16905,$G4037,6),"")</f>
        <v>0</v>
      </c>
      <c r="N4037" s="32">
        <f>IFERROR(INDEX(JOGOS!$C$1:$P$16905,$G4037,7),"")</f>
        <v>0</v>
      </c>
      <c r="O4037" s="32">
        <f>IFERROR(INDEX(JOGOS!$C$1:$P$16905,$G4037,8),"")</f>
        <v>0</v>
      </c>
      <c r="P4037" s="32">
        <f>IFERROR(INDEX(JOGOS!$C$1:$P$16905,$G4037,9),"")</f>
        <v>0</v>
      </c>
      <c r="Q4037" s="32">
        <f>IFERROR(INDEX(JOGOS!$C$1:$P$16905,$G4037,10),"")</f>
        <v>0</v>
      </c>
      <c r="T4037" s="32">
        <f t="shared" si="329"/>
        <v>0</v>
      </c>
    </row>
    <row r="4038" spans="1:20">
      <c r="A4038" t="str">
        <f>IF(Tabela3[[#This Row],[GOL CASA]]&lt;&gt;"",Tabela3[[#This Row],[TIME CASA]],"")</f>
        <v/>
      </c>
      <c r="B4038" t="str">
        <f>IF(Tabela3[[#This Row],[GOL FORA]]&lt;&gt;"",Tabela3[[#This Row],[TIME FORA]],"")</f>
        <v/>
      </c>
      <c r="C4038">
        <f t="shared" si="325"/>
        <v>0</v>
      </c>
      <c r="D4038">
        <f t="shared" si="326"/>
        <v>0</v>
      </c>
      <c r="E4038">
        <f t="shared" si="328"/>
        <v>0</v>
      </c>
      <c r="F4038" t="str">
        <f t="shared" si="327"/>
        <v/>
      </c>
      <c r="J4038" s="29">
        <f>IFERROR(INDEX(JOGOS!$C$1:$P$16905,$G4038,3),"")</f>
        <v>0</v>
      </c>
      <c r="K4038" s="32">
        <f>IFERROR(INDEX(JOGOS!$C$1:$P$16905,$G4038,4),"")</f>
        <v>0</v>
      </c>
      <c r="L4038" s="32">
        <f>IFERROR(INDEX(JOGOS!$C$1:$P$16905,$G4038,5),"")</f>
        <v>0</v>
      </c>
      <c r="M4038" s="29">
        <f>IFERROR(INDEX(JOGOS!$C$1:$P$16905,$G4038,6),"")</f>
        <v>0</v>
      </c>
      <c r="N4038" s="32">
        <f>IFERROR(INDEX(JOGOS!$C$1:$P$16905,$G4038,7),"")</f>
        <v>0</v>
      </c>
      <c r="O4038" s="32">
        <f>IFERROR(INDEX(JOGOS!$C$1:$P$16905,$G4038,8),"")</f>
        <v>0</v>
      </c>
      <c r="P4038" s="32">
        <f>IFERROR(INDEX(JOGOS!$C$1:$P$16905,$G4038,9),"")</f>
        <v>0</v>
      </c>
      <c r="Q4038" s="32">
        <f>IFERROR(INDEX(JOGOS!$C$1:$P$16905,$G4038,10),"")</f>
        <v>0</v>
      </c>
      <c r="T4038" s="32">
        <f t="shared" si="329"/>
        <v>0</v>
      </c>
    </row>
    <row r="4039" spans="1:20">
      <c r="A4039" t="str">
        <f>IF(Tabela3[[#This Row],[GOL CASA]]&lt;&gt;"",Tabela3[[#This Row],[TIME CASA]],"")</f>
        <v/>
      </c>
      <c r="B4039" t="str">
        <f>IF(Tabela3[[#This Row],[GOL FORA]]&lt;&gt;"",Tabela3[[#This Row],[TIME FORA]],"")</f>
        <v/>
      </c>
      <c r="C4039">
        <f t="shared" si="325"/>
        <v>0</v>
      </c>
      <c r="D4039">
        <f t="shared" si="326"/>
        <v>0</v>
      </c>
      <c r="E4039">
        <f t="shared" si="328"/>
        <v>0</v>
      </c>
      <c r="F4039" t="str">
        <f t="shared" si="327"/>
        <v/>
      </c>
      <c r="J4039" s="29">
        <f>IFERROR(INDEX(JOGOS!$C$1:$P$16905,$G4039,3),"")</f>
        <v>0</v>
      </c>
      <c r="K4039" s="32">
        <f>IFERROR(INDEX(JOGOS!$C$1:$P$16905,$G4039,4),"")</f>
        <v>0</v>
      </c>
      <c r="L4039" s="32">
        <f>IFERROR(INDEX(JOGOS!$C$1:$P$16905,$G4039,5),"")</f>
        <v>0</v>
      </c>
      <c r="M4039" s="29">
        <f>IFERROR(INDEX(JOGOS!$C$1:$P$16905,$G4039,6),"")</f>
        <v>0</v>
      </c>
      <c r="N4039" s="32">
        <f>IFERROR(INDEX(JOGOS!$C$1:$P$16905,$G4039,7),"")</f>
        <v>0</v>
      </c>
      <c r="O4039" s="32">
        <f>IFERROR(INDEX(JOGOS!$C$1:$P$16905,$G4039,8),"")</f>
        <v>0</v>
      </c>
      <c r="P4039" s="32">
        <f>IFERROR(INDEX(JOGOS!$C$1:$P$16905,$G4039,9),"")</f>
        <v>0</v>
      </c>
      <c r="Q4039" s="32">
        <f>IFERROR(INDEX(JOGOS!$C$1:$P$16905,$G4039,10),"")</f>
        <v>0</v>
      </c>
      <c r="T4039" s="32">
        <f t="shared" si="329"/>
        <v>0</v>
      </c>
    </row>
    <row r="4040" spans="1:20">
      <c r="A4040" t="str">
        <f>IF(Tabela3[[#This Row],[GOL CASA]]&lt;&gt;"",Tabela3[[#This Row],[TIME CASA]],"")</f>
        <v/>
      </c>
      <c r="B4040" t="str">
        <f>IF(Tabela3[[#This Row],[GOL FORA]]&lt;&gt;"",Tabela3[[#This Row],[TIME FORA]],"")</f>
        <v/>
      </c>
      <c r="C4040">
        <f t="shared" si="325"/>
        <v>0</v>
      </c>
      <c r="D4040">
        <f t="shared" si="326"/>
        <v>0</v>
      </c>
      <c r="E4040">
        <f t="shared" si="328"/>
        <v>0</v>
      </c>
      <c r="F4040" t="str">
        <f t="shared" si="327"/>
        <v/>
      </c>
      <c r="J4040" s="29">
        <f>IFERROR(INDEX(JOGOS!$C$1:$P$16905,$G4040,3),"")</f>
        <v>0</v>
      </c>
      <c r="K4040" s="32">
        <f>IFERROR(INDEX(JOGOS!$C$1:$P$16905,$G4040,4),"")</f>
        <v>0</v>
      </c>
      <c r="L4040" s="32">
        <f>IFERROR(INDEX(JOGOS!$C$1:$P$16905,$G4040,5),"")</f>
        <v>0</v>
      </c>
      <c r="M4040" s="29">
        <f>IFERROR(INDEX(JOGOS!$C$1:$P$16905,$G4040,6),"")</f>
        <v>0</v>
      </c>
      <c r="N4040" s="32">
        <f>IFERROR(INDEX(JOGOS!$C$1:$P$16905,$G4040,7),"")</f>
        <v>0</v>
      </c>
      <c r="O4040" s="32">
        <f>IFERROR(INDEX(JOGOS!$C$1:$P$16905,$G4040,8),"")</f>
        <v>0</v>
      </c>
      <c r="P4040" s="32">
        <f>IFERROR(INDEX(JOGOS!$C$1:$P$16905,$G4040,9),"")</f>
        <v>0</v>
      </c>
      <c r="Q4040" s="32">
        <f>IFERROR(INDEX(JOGOS!$C$1:$P$16905,$G4040,10),"")</f>
        <v>0</v>
      </c>
      <c r="T4040" s="32">
        <f t="shared" si="329"/>
        <v>0</v>
      </c>
    </row>
    <row r="4041" spans="1:20">
      <c r="A4041" t="str">
        <f>IF(Tabela3[[#This Row],[GOL CASA]]&lt;&gt;"",Tabela3[[#This Row],[TIME CASA]],"")</f>
        <v/>
      </c>
      <c r="B4041" t="str">
        <f>IF(Tabela3[[#This Row],[GOL FORA]]&lt;&gt;"",Tabela3[[#This Row],[TIME FORA]],"")</f>
        <v/>
      </c>
      <c r="C4041">
        <f t="shared" si="325"/>
        <v>0</v>
      </c>
      <c r="D4041">
        <f t="shared" si="326"/>
        <v>0</v>
      </c>
      <c r="E4041">
        <f t="shared" si="328"/>
        <v>0</v>
      </c>
      <c r="F4041" t="str">
        <f t="shared" si="327"/>
        <v/>
      </c>
      <c r="J4041" s="29">
        <f>IFERROR(INDEX(JOGOS!$C$1:$P$16905,$G4041,3),"")</f>
        <v>0</v>
      </c>
      <c r="K4041" s="32">
        <f>IFERROR(INDEX(JOGOS!$C$1:$P$16905,$G4041,4),"")</f>
        <v>0</v>
      </c>
      <c r="L4041" s="32">
        <f>IFERROR(INDEX(JOGOS!$C$1:$P$16905,$G4041,5),"")</f>
        <v>0</v>
      </c>
      <c r="M4041" s="29">
        <f>IFERROR(INDEX(JOGOS!$C$1:$P$16905,$G4041,6),"")</f>
        <v>0</v>
      </c>
      <c r="N4041" s="32">
        <f>IFERROR(INDEX(JOGOS!$C$1:$P$16905,$G4041,7),"")</f>
        <v>0</v>
      </c>
      <c r="O4041" s="32">
        <f>IFERROR(INDEX(JOGOS!$C$1:$P$16905,$G4041,8),"")</f>
        <v>0</v>
      </c>
      <c r="P4041" s="32">
        <f>IFERROR(INDEX(JOGOS!$C$1:$P$16905,$G4041,9),"")</f>
        <v>0</v>
      </c>
      <c r="Q4041" s="32">
        <f>IFERROR(INDEX(JOGOS!$C$1:$P$16905,$G4041,10),"")</f>
        <v>0</v>
      </c>
      <c r="T4041" s="32">
        <f t="shared" si="329"/>
        <v>0</v>
      </c>
    </row>
    <row r="4042" spans="1:20">
      <c r="A4042" t="str">
        <f>IF(Tabela3[[#This Row],[GOL CASA]]&lt;&gt;"",Tabela3[[#This Row],[TIME CASA]],"")</f>
        <v/>
      </c>
      <c r="B4042" t="str">
        <f>IF(Tabela3[[#This Row],[GOL FORA]]&lt;&gt;"",Tabela3[[#This Row],[TIME FORA]],"")</f>
        <v/>
      </c>
      <c r="C4042">
        <f t="shared" si="325"/>
        <v>0</v>
      </c>
      <c r="D4042">
        <f t="shared" si="326"/>
        <v>0</v>
      </c>
      <c r="E4042">
        <f t="shared" si="328"/>
        <v>0</v>
      </c>
      <c r="F4042" t="str">
        <f t="shared" si="327"/>
        <v/>
      </c>
      <c r="J4042" s="29">
        <f>IFERROR(INDEX(JOGOS!$C$1:$P$16905,$G4042,3),"")</f>
        <v>0</v>
      </c>
      <c r="K4042" s="32">
        <f>IFERROR(INDEX(JOGOS!$C$1:$P$16905,$G4042,4),"")</f>
        <v>0</v>
      </c>
      <c r="L4042" s="32">
        <f>IFERROR(INDEX(JOGOS!$C$1:$P$16905,$G4042,5),"")</f>
        <v>0</v>
      </c>
      <c r="M4042" s="29">
        <f>IFERROR(INDEX(JOGOS!$C$1:$P$16905,$G4042,6),"")</f>
        <v>0</v>
      </c>
      <c r="N4042" s="32">
        <f>IFERROR(INDEX(JOGOS!$C$1:$P$16905,$G4042,7),"")</f>
        <v>0</v>
      </c>
      <c r="O4042" s="32">
        <f>IFERROR(INDEX(JOGOS!$C$1:$P$16905,$G4042,8),"")</f>
        <v>0</v>
      </c>
      <c r="P4042" s="32">
        <f>IFERROR(INDEX(JOGOS!$C$1:$P$16905,$G4042,9),"")</f>
        <v>0</v>
      </c>
      <c r="Q4042" s="32">
        <f>IFERROR(INDEX(JOGOS!$C$1:$P$16905,$G4042,10),"")</f>
        <v>0</v>
      </c>
      <c r="T4042" s="32">
        <f t="shared" si="329"/>
        <v>0</v>
      </c>
    </row>
    <row r="4043" spans="1:20">
      <c r="A4043" t="str">
        <f>IF(Tabela3[[#This Row],[GOL CASA]]&lt;&gt;"",Tabela3[[#This Row],[TIME CASA]],"")</f>
        <v/>
      </c>
      <c r="B4043" t="str">
        <f>IF(Tabela3[[#This Row],[GOL FORA]]&lt;&gt;"",Tabela3[[#This Row],[TIME FORA]],"")</f>
        <v/>
      </c>
      <c r="C4043">
        <f t="shared" si="325"/>
        <v>0</v>
      </c>
      <c r="D4043">
        <f t="shared" si="326"/>
        <v>0</v>
      </c>
      <c r="E4043">
        <f t="shared" si="328"/>
        <v>0</v>
      </c>
      <c r="F4043" t="str">
        <f t="shared" si="327"/>
        <v/>
      </c>
      <c r="J4043" s="29">
        <f>IFERROR(INDEX(JOGOS!$C$1:$P$16905,$G4043,3),"")</f>
        <v>0</v>
      </c>
      <c r="K4043" s="32">
        <f>IFERROR(INDEX(JOGOS!$C$1:$P$16905,$G4043,4),"")</f>
        <v>0</v>
      </c>
      <c r="L4043" s="32">
        <f>IFERROR(INDEX(JOGOS!$C$1:$P$16905,$G4043,5),"")</f>
        <v>0</v>
      </c>
      <c r="M4043" s="29">
        <f>IFERROR(INDEX(JOGOS!$C$1:$P$16905,$G4043,6),"")</f>
        <v>0</v>
      </c>
      <c r="N4043" s="32">
        <f>IFERROR(INDEX(JOGOS!$C$1:$P$16905,$G4043,7),"")</f>
        <v>0</v>
      </c>
      <c r="O4043" s="32">
        <f>IFERROR(INDEX(JOGOS!$C$1:$P$16905,$G4043,8),"")</f>
        <v>0</v>
      </c>
      <c r="P4043" s="32">
        <f>IFERROR(INDEX(JOGOS!$C$1:$P$16905,$G4043,9),"")</f>
        <v>0</v>
      </c>
      <c r="Q4043" s="32">
        <f>IFERROR(INDEX(JOGOS!$C$1:$P$16905,$G4043,10),"")</f>
        <v>0</v>
      </c>
      <c r="T4043" s="32">
        <f t="shared" si="329"/>
        <v>0</v>
      </c>
    </row>
    <row r="4044" spans="1:20">
      <c r="A4044" t="str">
        <f>IF(Tabela3[[#This Row],[GOL CASA]]&lt;&gt;"",Tabela3[[#This Row],[TIME CASA]],"")</f>
        <v/>
      </c>
      <c r="B4044" t="str">
        <f>IF(Tabela3[[#This Row],[GOL FORA]]&lt;&gt;"",Tabela3[[#This Row],[TIME FORA]],"")</f>
        <v/>
      </c>
      <c r="C4044">
        <f t="shared" si="325"/>
        <v>0</v>
      </c>
      <c r="D4044">
        <f t="shared" si="326"/>
        <v>0</v>
      </c>
      <c r="E4044">
        <f t="shared" si="328"/>
        <v>0</v>
      </c>
      <c r="F4044" t="str">
        <f t="shared" si="327"/>
        <v/>
      </c>
      <c r="J4044" s="29">
        <f>IFERROR(INDEX(JOGOS!$C$1:$P$16905,$G4044,3),"")</f>
        <v>0</v>
      </c>
      <c r="K4044" s="32">
        <f>IFERROR(INDEX(JOGOS!$C$1:$P$16905,$G4044,4),"")</f>
        <v>0</v>
      </c>
      <c r="L4044" s="32">
        <f>IFERROR(INDEX(JOGOS!$C$1:$P$16905,$G4044,5),"")</f>
        <v>0</v>
      </c>
      <c r="M4044" s="29">
        <f>IFERROR(INDEX(JOGOS!$C$1:$P$16905,$G4044,6),"")</f>
        <v>0</v>
      </c>
      <c r="N4044" s="32">
        <f>IFERROR(INDEX(JOGOS!$C$1:$P$16905,$G4044,7),"")</f>
        <v>0</v>
      </c>
      <c r="O4044" s="32">
        <f>IFERROR(INDEX(JOGOS!$C$1:$P$16905,$G4044,8),"")</f>
        <v>0</v>
      </c>
      <c r="P4044" s="32">
        <f>IFERROR(INDEX(JOGOS!$C$1:$P$16905,$G4044,9),"")</f>
        <v>0</v>
      </c>
      <c r="Q4044" s="32">
        <f>IFERROR(INDEX(JOGOS!$C$1:$P$16905,$G4044,10),"")</f>
        <v>0</v>
      </c>
      <c r="T4044" s="32">
        <f t="shared" si="329"/>
        <v>0</v>
      </c>
    </row>
    <row r="4045" spans="1:20">
      <c r="A4045" t="str">
        <f>IF(Tabela3[[#This Row],[GOL CASA]]&lt;&gt;"",Tabela3[[#This Row],[TIME CASA]],"")</f>
        <v/>
      </c>
      <c r="B4045" t="str">
        <f>IF(Tabela3[[#This Row],[GOL FORA]]&lt;&gt;"",Tabela3[[#This Row],[TIME FORA]],"")</f>
        <v/>
      </c>
      <c r="C4045">
        <f t="shared" si="325"/>
        <v>0</v>
      </c>
      <c r="D4045">
        <f t="shared" si="326"/>
        <v>0</v>
      </c>
      <c r="E4045">
        <f t="shared" si="328"/>
        <v>0</v>
      </c>
      <c r="F4045" t="str">
        <f t="shared" si="327"/>
        <v/>
      </c>
      <c r="J4045" s="29">
        <f>IFERROR(INDEX(JOGOS!$C$1:$P$16905,$G4045,3),"")</f>
        <v>0</v>
      </c>
      <c r="K4045" s="32">
        <f>IFERROR(INDEX(JOGOS!$C$1:$P$16905,$G4045,4),"")</f>
        <v>0</v>
      </c>
      <c r="L4045" s="32">
        <f>IFERROR(INDEX(JOGOS!$C$1:$P$16905,$G4045,5),"")</f>
        <v>0</v>
      </c>
      <c r="M4045" s="29">
        <f>IFERROR(INDEX(JOGOS!$C$1:$P$16905,$G4045,6),"")</f>
        <v>0</v>
      </c>
      <c r="N4045" s="32">
        <f>IFERROR(INDEX(JOGOS!$C$1:$P$16905,$G4045,7),"")</f>
        <v>0</v>
      </c>
      <c r="O4045" s="32">
        <f>IFERROR(INDEX(JOGOS!$C$1:$P$16905,$G4045,8),"")</f>
        <v>0</v>
      </c>
      <c r="P4045" s="32">
        <f>IFERROR(INDEX(JOGOS!$C$1:$P$16905,$G4045,9),"")</f>
        <v>0</v>
      </c>
      <c r="Q4045" s="32">
        <f>IFERROR(INDEX(JOGOS!$C$1:$P$16905,$G4045,10),"")</f>
        <v>0</v>
      </c>
      <c r="T4045" s="32">
        <f t="shared" si="329"/>
        <v>0</v>
      </c>
    </row>
    <row r="4046" spans="1:20">
      <c r="A4046" t="str">
        <f>IF(Tabela3[[#This Row],[GOL CASA]]&lt;&gt;"",Tabela3[[#This Row],[TIME CASA]],"")</f>
        <v/>
      </c>
      <c r="B4046" t="str">
        <f>IF(Tabela3[[#This Row],[GOL FORA]]&lt;&gt;"",Tabela3[[#This Row],[TIME FORA]],"")</f>
        <v/>
      </c>
      <c r="C4046">
        <f t="shared" si="325"/>
        <v>0</v>
      </c>
      <c r="D4046">
        <f t="shared" si="326"/>
        <v>0</v>
      </c>
      <c r="E4046">
        <f t="shared" si="328"/>
        <v>0</v>
      </c>
      <c r="F4046" t="str">
        <f t="shared" si="327"/>
        <v/>
      </c>
      <c r="J4046" s="29">
        <f>IFERROR(INDEX(JOGOS!$C$1:$P$16905,$G4046,3),"")</f>
        <v>0</v>
      </c>
      <c r="K4046" s="32">
        <f>IFERROR(INDEX(JOGOS!$C$1:$P$16905,$G4046,4),"")</f>
        <v>0</v>
      </c>
      <c r="L4046" s="32">
        <f>IFERROR(INDEX(JOGOS!$C$1:$P$16905,$G4046,5),"")</f>
        <v>0</v>
      </c>
      <c r="M4046" s="29">
        <f>IFERROR(INDEX(JOGOS!$C$1:$P$16905,$G4046,6),"")</f>
        <v>0</v>
      </c>
      <c r="N4046" s="32">
        <f>IFERROR(INDEX(JOGOS!$C$1:$P$16905,$G4046,7),"")</f>
        <v>0</v>
      </c>
      <c r="O4046" s="32">
        <f>IFERROR(INDEX(JOGOS!$C$1:$P$16905,$G4046,8),"")</f>
        <v>0</v>
      </c>
      <c r="P4046" s="32">
        <f>IFERROR(INDEX(JOGOS!$C$1:$P$16905,$G4046,9),"")</f>
        <v>0</v>
      </c>
      <c r="Q4046" s="32">
        <f>IFERROR(INDEX(JOGOS!$C$1:$P$16905,$G4046,10),"")</f>
        <v>0</v>
      </c>
      <c r="T4046" s="32">
        <f t="shared" si="329"/>
        <v>0</v>
      </c>
    </row>
    <row r="4047" spans="1:20">
      <c r="A4047" t="str">
        <f>IF(Tabela3[[#This Row],[GOL CASA]]&lt;&gt;"",Tabela3[[#This Row],[TIME CASA]],"")</f>
        <v/>
      </c>
      <c r="B4047" t="str">
        <f>IF(Tabela3[[#This Row],[GOL FORA]]&lt;&gt;"",Tabela3[[#This Row],[TIME FORA]],"")</f>
        <v/>
      </c>
      <c r="C4047">
        <f t="shared" si="325"/>
        <v>0</v>
      </c>
      <c r="D4047">
        <f t="shared" si="326"/>
        <v>0</v>
      </c>
      <c r="E4047">
        <f t="shared" si="328"/>
        <v>0</v>
      </c>
      <c r="F4047" t="str">
        <f t="shared" si="327"/>
        <v/>
      </c>
      <c r="J4047" s="29">
        <f>IFERROR(INDEX(JOGOS!$C$1:$P$16905,$G4047,3),"")</f>
        <v>0</v>
      </c>
      <c r="K4047" s="32">
        <f>IFERROR(INDEX(JOGOS!$C$1:$P$16905,$G4047,4),"")</f>
        <v>0</v>
      </c>
      <c r="L4047" s="32">
        <f>IFERROR(INDEX(JOGOS!$C$1:$P$16905,$G4047,5),"")</f>
        <v>0</v>
      </c>
      <c r="M4047" s="29">
        <f>IFERROR(INDEX(JOGOS!$C$1:$P$16905,$G4047,6),"")</f>
        <v>0</v>
      </c>
      <c r="N4047" s="32">
        <f>IFERROR(INDEX(JOGOS!$C$1:$P$16905,$G4047,7),"")</f>
        <v>0</v>
      </c>
      <c r="O4047" s="32">
        <f>IFERROR(INDEX(JOGOS!$C$1:$P$16905,$G4047,8),"")</f>
        <v>0</v>
      </c>
      <c r="P4047" s="32">
        <f>IFERROR(INDEX(JOGOS!$C$1:$P$16905,$G4047,9),"")</f>
        <v>0</v>
      </c>
      <c r="Q4047" s="32">
        <f>IFERROR(INDEX(JOGOS!$C$1:$P$16905,$G4047,10),"")</f>
        <v>0</v>
      </c>
      <c r="T4047" s="32">
        <f t="shared" si="329"/>
        <v>0</v>
      </c>
    </row>
    <row r="4048" spans="1:20">
      <c r="A4048" t="str">
        <f>IF(Tabela3[[#This Row],[GOL CASA]]&lt;&gt;"",Tabela3[[#This Row],[TIME CASA]],"")</f>
        <v/>
      </c>
      <c r="B4048" t="str">
        <f>IF(Tabela3[[#This Row],[GOL FORA]]&lt;&gt;"",Tabela3[[#This Row],[TIME FORA]],"")</f>
        <v/>
      </c>
      <c r="C4048">
        <f t="shared" si="325"/>
        <v>0</v>
      </c>
      <c r="D4048">
        <f t="shared" si="326"/>
        <v>0</v>
      </c>
      <c r="E4048">
        <f t="shared" si="328"/>
        <v>0</v>
      </c>
      <c r="F4048" t="str">
        <f t="shared" si="327"/>
        <v/>
      </c>
      <c r="J4048" s="29">
        <f>IFERROR(INDEX(JOGOS!$C$1:$P$16905,$G4048,3),"")</f>
        <v>0</v>
      </c>
      <c r="K4048" s="32">
        <f>IFERROR(INDEX(JOGOS!$C$1:$P$16905,$G4048,4),"")</f>
        <v>0</v>
      </c>
      <c r="L4048" s="32">
        <f>IFERROR(INDEX(JOGOS!$C$1:$P$16905,$G4048,5),"")</f>
        <v>0</v>
      </c>
      <c r="M4048" s="29">
        <f>IFERROR(INDEX(JOGOS!$C$1:$P$16905,$G4048,6),"")</f>
        <v>0</v>
      </c>
      <c r="N4048" s="32">
        <f>IFERROR(INDEX(JOGOS!$C$1:$P$16905,$G4048,7),"")</f>
        <v>0</v>
      </c>
      <c r="O4048" s="32">
        <f>IFERROR(INDEX(JOGOS!$C$1:$P$16905,$G4048,8),"")</f>
        <v>0</v>
      </c>
      <c r="P4048" s="32">
        <f>IFERROR(INDEX(JOGOS!$C$1:$P$16905,$G4048,9),"")</f>
        <v>0</v>
      </c>
      <c r="Q4048" s="32">
        <f>IFERROR(INDEX(JOGOS!$C$1:$P$16905,$G4048,10),"")</f>
        <v>0</v>
      </c>
      <c r="T4048" s="32">
        <f t="shared" si="329"/>
        <v>0</v>
      </c>
    </row>
    <row r="4049" spans="1:20">
      <c r="A4049" t="str">
        <f>IF(Tabela3[[#This Row],[GOL CASA]]&lt;&gt;"",Tabela3[[#This Row],[TIME CASA]],"")</f>
        <v/>
      </c>
      <c r="B4049" t="str">
        <f>IF(Tabela3[[#This Row],[GOL FORA]]&lt;&gt;"",Tabela3[[#This Row],[TIME FORA]],"")</f>
        <v/>
      </c>
      <c r="C4049">
        <f t="shared" si="325"/>
        <v>0</v>
      </c>
      <c r="D4049">
        <f t="shared" si="326"/>
        <v>0</v>
      </c>
      <c r="E4049">
        <f t="shared" si="328"/>
        <v>0</v>
      </c>
      <c r="F4049" t="str">
        <f t="shared" si="327"/>
        <v/>
      </c>
      <c r="J4049" s="29">
        <f>IFERROR(INDEX(JOGOS!$C$1:$P$16905,$G4049,3),"")</f>
        <v>0</v>
      </c>
      <c r="K4049" s="32">
        <f>IFERROR(INDEX(JOGOS!$C$1:$P$16905,$G4049,4),"")</f>
        <v>0</v>
      </c>
      <c r="L4049" s="32">
        <f>IFERROR(INDEX(JOGOS!$C$1:$P$16905,$G4049,5),"")</f>
        <v>0</v>
      </c>
      <c r="M4049" s="29">
        <f>IFERROR(INDEX(JOGOS!$C$1:$P$16905,$G4049,6),"")</f>
        <v>0</v>
      </c>
      <c r="N4049" s="32">
        <f>IFERROR(INDEX(JOGOS!$C$1:$P$16905,$G4049,7),"")</f>
        <v>0</v>
      </c>
      <c r="O4049" s="32">
        <f>IFERROR(INDEX(JOGOS!$C$1:$P$16905,$G4049,8),"")</f>
        <v>0</v>
      </c>
      <c r="P4049" s="32">
        <f>IFERROR(INDEX(JOGOS!$C$1:$P$16905,$G4049,9),"")</f>
        <v>0</v>
      </c>
      <c r="Q4049" s="32">
        <f>IFERROR(INDEX(JOGOS!$C$1:$P$16905,$G4049,10),"")</f>
        <v>0</v>
      </c>
      <c r="T4049" s="32">
        <f t="shared" si="329"/>
        <v>0</v>
      </c>
    </row>
    <row r="4050" spans="1:20">
      <c r="A4050" t="str">
        <f>IF(Tabela3[[#This Row],[GOL CASA]]&lt;&gt;"",Tabela3[[#This Row],[TIME CASA]],"")</f>
        <v/>
      </c>
      <c r="B4050" t="str">
        <f>IF(Tabela3[[#This Row],[GOL FORA]]&lt;&gt;"",Tabela3[[#This Row],[TIME FORA]],"")</f>
        <v/>
      </c>
      <c r="C4050">
        <f t="shared" si="325"/>
        <v>0</v>
      </c>
      <c r="D4050">
        <f t="shared" si="326"/>
        <v>0</v>
      </c>
      <c r="E4050">
        <f t="shared" si="328"/>
        <v>0</v>
      </c>
      <c r="F4050" t="str">
        <f t="shared" si="327"/>
        <v/>
      </c>
      <c r="J4050" s="29">
        <f>IFERROR(INDEX(JOGOS!$C$1:$P$16905,$G4050,3),"")</f>
        <v>0</v>
      </c>
      <c r="K4050" s="32">
        <f>IFERROR(INDEX(JOGOS!$C$1:$P$16905,$G4050,4),"")</f>
        <v>0</v>
      </c>
      <c r="L4050" s="32">
        <f>IFERROR(INDEX(JOGOS!$C$1:$P$16905,$G4050,5),"")</f>
        <v>0</v>
      </c>
      <c r="M4050" s="29">
        <f>IFERROR(INDEX(JOGOS!$C$1:$P$16905,$G4050,6),"")</f>
        <v>0</v>
      </c>
      <c r="N4050" s="32">
        <f>IFERROR(INDEX(JOGOS!$C$1:$P$16905,$G4050,7),"")</f>
        <v>0</v>
      </c>
      <c r="O4050" s="32">
        <f>IFERROR(INDEX(JOGOS!$C$1:$P$16905,$G4050,8),"")</f>
        <v>0</v>
      </c>
      <c r="P4050" s="32">
        <f>IFERROR(INDEX(JOGOS!$C$1:$P$16905,$G4050,9),"")</f>
        <v>0</v>
      </c>
      <c r="Q4050" s="32">
        <f>IFERROR(INDEX(JOGOS!$C$1:$P$16905,$G4050,10),"")</f>
        <v>0</v>
      </c>
      <c r="T4050" s="32">
        <f t="shared" si="329"/>
        <v>0</v>
      </c>
    </row>
    <row r="4051" spans="1:20">
      <c r="A4051" t="str">
        <f>IF(Tabela3[[#This Row],[GOL CASA]]&lt;&gt;"",Tabela3[[#This Row],[TIME CASA]],"")</f>
        <v/>
      </c>
      <c r="B4051" t="str">
        <f>IF(Tabela3[[#This Row],[GOL FORA]]&lt;&gt;"",Tabela3[[#This Row],[TIME FORA]],"")</f>
        <v/>
      </c>
      <c r="C4051">
        <f t="shared" si="325"/>
        <v>0</v>
      </c>
      <c r="D4051">
        <f t="shared" si="326"/>
        <v>0</v>
      </c>
      <c r="E4051">
        <f t="shared" si="328"/>
        <v>0</v>
      </c>
      <c r="F4051" t="str">
        <f t="shared" si="327"/>
        <v/>
      </c>
      <c r="J4051" s="29">
        <f>IFERROR(INDEX(JOGOS!$C$1:$P$16905,$G4051,3),"")</f>
        <v>0</v>
      </c>
      <c r="K4051" s="32">
        <f>IFERROR(INDEX(JOGOS!$C$1:$P$16905,$G4051,4),"")</f>
        <v>0</v>
      </c>
      <c r="L4051" s="32">
        <f>IFERROR(INDEX(JOGOS!$C$1:$P$16905,$G4051,5),"")</f>
        <v>0</v>
      </c>
      <c r="M4051" s="29">
        <f>IFERROR(INDEX(JOGOS!$C$1:$P$16905,$G4051,6),"")</f>
        <v>0</v>
      </c>
      <c r="N4051" s="32">
        <f>IFERROR(INDEX(JOGOS!$C$1:$P$16905,$G4051,7),"")</f>
        <v>0</v>
      </c>
      <c r="O4051" s="32">
        <f>IFERROR(INDEX(JOGOS!$C$1:$P$16905,$G4051,8),"")</f>
        <v>0</v>
      </c>
      <c r="P4051" s="32">
        <f>IFERROR(INDEX(JOGOS!$C$1:$P$16905,$G4051,9),"")</f>
        <v>0</v>
      </c>
      <c r="Q4051" s="32">
        <f>IFERROR(INDEX(JOGOS!$C$1:$P$16905,$G4051,10),"")</f>
        <v>0</v>
      </c>
      <c r="T4051" s="32">
        <f t="shared" si="329"/>
        <v>0</v>
      </c>
    </row>
    <row r="4052" spans="1:20">
      <c r="A4052" t="str">
        <f>IF(Tabela3[[#This Row],[GOL CASA]]&lt;&gt;"",Tabela3[[#This Row],[TIME CASA]],"")</f>
        <v/>
      </c>
      <c r="B4052" t="str">
        <f>IF(Tabela3[[#This Row],[GOL FORA]]&lt;&gt;"",Tabela3[[#This Row],[TIME FORA]],"")</f>
        <v/>
      </c>
      <c r="C4052">
        <f t="shared" si="325"/>
        <v>0</v>
      </c>
      <c r="D4052">
        <f t="shared" si="326"/>
        <v>0</v>
      </c>
      <c r="E4052">
        <f t="shared" si="328"/>
        <v>0</v>
      </c>
      <c r="F4052" t="str">
        <f t="shared" si="327"/>
        <v/>
      </c>
      <c r="J4052" s="29">
        <f>IFERROR(INDEX(JOGOS!$C$1:$P$16905,$G4052,3),"")</f>
        <v>0</v>
      </c>
      <c r="K4052" s="32">
        <f>IFERROR(INDEX(JOGOS!$C$1:$P$16905,$G4052,4),"")</f>
        <v>0</v>
      </c>
      <c r="L4052" s="32">
        <f>IFERROR(INDEX(JOGOS!$C$1:$P$16905,$G4052,5),"")</f>
        <v>0</v>
      </c>
      <c r="M4052" s="29">
        <f>IFERROR(INDEX(JOGOS!$C$1:$P$16905,$G4052,6),"")</f>
        <v>0</v>
      </c>
      <c r="N4052" s="32">
        <f>IFERROR(INDEX(JOGOS!$C$1:$P$16905,$G4052,7),"")</f>
        <v>0</v>
      </c>
      <c r="O4052" s="32">
        <f>IFERROR(INDEX(JOGOS!$C$1:$P$16905,$G4052,8),"")</f>
        <v>0</v>
      </c>
      <c r="P4052" s="32">
        <f>IFERROR(INDEX(JOGOS!$C$1:$P$16905,$G4052,9),"")</f>
        <v>0</v>
      </c>
      <c r="Q4052" s="32">
        <f>IFERROR(INDEX(JOGOS!$C$1:$P$16905,$G4052,10),"")</f>
        <v>0</v>
      </c>
      <c r="T4052" s="32">
        <f t="shared" si="329"/>
        <v>0</v>
      </c>
    </row>
    <row r="4053" spans="1:20">
      <c r="A4053" t="str">
        <f>IF(Tabela3[[#This Row],[GOL CASA]]&lt;&gt;"",Tabela3[[#This Row],[TIME CASA]],"")</f>
        <v/>
      </c>
      <c r="B4053" t="str">
        <f>IF(Tabela3[[#This Row],[GOL FORA]]&lt;&gt;"",Tabela3[[#This Row],[TIME FORA]],"")</f>
        <v/>
      </c>
      <c r="C4053">
        <f t="shared" si="325"/>
        <v>0</v>
      </c>
      <c r="D4053">
        <f t="shared" si="326"/>
        <v>0</v>
      </c>
      <c r="E4053">
        <f t="shared" si="328"/>
        <v>0</v>
      </c>
      <c r="F4053" t="str">
        <f t="shared" si="327"/>
        <v/>
      </c>
      <c r="J4053" s="29">
        <f>IFERROR(INDEX(JOGOS!$C$1:$P$16905,$G4053,3),"")</f>
        <v>0</v>
      </c>
      <c r="K4053" s="32">
        <f>IFERROR(INDEX(JOGOS!$C$1:$P$16905,$G4053,4),"")</f>
        <v>0</v>
      </c>
      <c r="L4053" s="32">
        <f>IFERROR(INDEX(JOGOS!$C$1:$P$16905,$G4053,5),"")</f>
        <v>0</v>
      </c>
      <c r="M4053" s="29">
        <f>IFERROR(INDEX(JOGOS!$C$1:$P$16905,$G4053,6),"")</f>
        <v>0</v>
      </c>
      <c r="N4053" s="32">
        <f>IFERROR(INDEX(JOGOS!$C$1:$P$16905,$G4053,7),"")</f>
        <v>0</v>
      </c>
      <c r="O4053" s="32">
        <f>IFERROR(INDEX(JOGOS!$C$1:$P$16905,$G4053,8),"")</f>
        <v>0</v>
      </c>
      <c r="P4053" s="32">
        <f>IFERROR(INDEX(JOGOS!$C$1:$P$16905,$G4053,9),"")</f>
        <v>0</v>
      </c>
      <c r="Q4053" s="32">
        <f>IFERROR(INDEX(JOGOS!$C$1:$P$16905,$G4053,10),"")</f>
        <v>0</v>
      </c>
      <c r="T4053" s="32">
        <f t="shared" si="329"/>
        <v>0</v>
      </c>
    </row>
    <row r="4054" spans="1:20">
      <c r="A4054" t="str">
        <f>IF(Tabela3[[#This Row],[GOL CASA]]&lt;&gt;"",Tabela3[[#This Row],[TIME CASA]],"")</f>
        <v/>
      </c>
      <c r="B4054" t="str">
        <f>IF(Tabela3[[#This Row],[GOL FORA]]&lt;&gt;"",Tabela3[[#This Row],[TIME FORA]],"")</f>
        <v/>
      </c>
      <c r="C4054">
        <f t="shared" si="325"/>
        <v>0</v>
      </c>
      <c r="D4054">
        <f t="shared" si="326"/>
        <v>0</v>
      </c>
      <c r="E4054">
        <f t="shared" si="328"/>
        <v>0</v>
      </c>
      <c r="F4054" t="str">
        <f t="shared" si="327"/>
        <v/>
      </c>
      <c r="J4054" s="29">
        <f>IFERROR(INDEX(JOGOS!$C$1:$P$16905,$G4054,3),"")</f>
        <v>0</v>
      </c>
      <c r="K4054" s="32">
        <f>IFERROR(INDEX(JOGOS!$C$1:$P$16905,$G4054,4),"")</f>
        <v>0</v>
      </c>
      <c r="L4054" s="32">
        <f>IFERROR(INDEX(JOGOS!$C$1:$P$16905,$G4054,5),"")</f>
        <v>0</v>
      </c>
      <c r="M4054" s="29">
        <f>IFERROR(INDEX(JOGOS!$C$1:$P$16905,$G4054,6),"")</f>
        <v>0</v>
      </c>
      <c r="N4054" s="32">
        <f>IFERROR(INDEX(JOGOS!$C$1:$P$16905,$G4054,7),"")</f>
        <v>0</v>
      </c>
      <c r="O4054" s="32">
        <f>IFERROR(INDEX(JOGOS!$C$1:$P$16905,$G4054,8),"")</f>
        <v>0</v>
      </c>
      <c r="P4054" s="32">
        <f>IFERROR(INDEX(JOGOS!$C$1:$P$16905,$G4054,9),"")</f>
        <v>0</v>
      </c>
      <c r="Q4054" s="32">
        <f>IFERROR(INDEX(JOGOS!$C$1:$P$16905,$G4054,10),"")</f>
        <v>0</v>
      </c>
      <c r="T4054" s="32">
        <f t="shared" si="329"/>
        <v>0</v>
      </c>
    </row>
    <row r="4055" spans="1:20">
      <c r="A4055" t="str">
        <f>IF(Tabela3[[#This Row],[GOL CASA]]&lt;&gt;"",Tabela3[[#This Row],[TIME CASA]],"")</f>
        <v/>
      </c>
      <c r="B4055" t="str">
        <f>IF(Tabela3[[#This Row],[GOL FORA]]&lt;&gt;"",Tabela3[[#This Row],[TIME FORA]],"")</f>
        <v/>
      </c>
      <c r="C4055">
        <f t="shared" si="325"/>
        <v>0</v>
      </c>
      <c r="D4055">
        <f t="shared" si="326"/>
        <v>0</v>
      </c>
      <c r="E4055">
        <f t="shared" si="328"/>
        <v>0</v>
      </c>
      <c r="F4055" t="str">
        <f t="shared" si="327"/>
        <v/>
      </c>
      <c r="J4055" s="29">
        <f>IFERROR(INDEX(JOGOS!$C$1:$P$16905,$G4055,3),"")</f>
        <v>0</v>
      </c>
      <c r="K4055" s="32">
        <f>IFERROR(INDEX(JOGOS!$C$1:$P$16905,$G4055,4),"")</f>
        <v>0</v>
      </c>
      <c r="L4055" s="32">
        <f>IFERROR(INDEX(JOGOS!$C$1:$P$16905,$G4055,5),"")</f>
        <v>0</v>
      </c>
      <c r="M4055" s="29">
        <f>IFERROR(INDEX(JOGOS!$C$1:$P$16905,$G4055,6),"")</f>
        <v>0</v>
      </c>
      <c r="N4055" s="32">
        <f>IFERROR(INDEX(JOGOS!$C$1:$P$16905,$G4055,7),"")</f>
        <v>0</v>
      </c>
      <c r="O4055" s="32">
        <f>IFERROR(INDEX(JOGOS!$C$1:$P$16905,$G4055,8),"")</f>
        <v>0</v>
      </c>
      <c r="P4055" s="32">
        <f>IFERROR(INDEX(JOGOS!$C$1:$P$16905,$G4055,9),"")</f>
        <v>0</v>
      </c>
      <c r="Q4055" s="32">
        <f>IFERROR(INDEX(JOGOS!$C$1:$P$16905,$G4055,10),"")</f>
        <v>0</v>
      </c>
      <c r="T4055" s="32">
        <f t="shared" si="329"/>
        <v>0</v>
      </c>
    </row>
    <row r="4056" spans="1:20">
      <c r="A4056" t="str">
        <f>IF(Tabela3[[#This Row],[GOL CASA]]&lt;&gt;"",Tabela3[[#This Row],[TIME CASA]],"")</f>
        <v/>
      </c>
      <c r="B4056" t="str">
        <f>IF(Tabela3[[#This Row],[GOL FORA]]&lt;&gt;"",Tabela3[[#This Row],[TIME FORA]],"")</f>
        <v/>
      </c>
      <c r="C4056">
        <f t="shared" si="325"/>
        <v>0</v>
      </c>
      <c r="D4056">
        <f t="shared" si="326"/>
        <v>0</v>
      </c>
      <c r="E4056">
        <f t="shared" si="328"/>
        <v>0</v>
      </c>
      <c r="F4056" t="str">
        <f t="shared" si="327"/>
        <v/>
      </c>
      <c r="J4056" s="29">
        <f>IFERROR(INDEX(JOGOS!$C$1:$P$16905,$G4056,3),"")</f>
        <v>0</v>
      </c>
      <c r="K4056" s="32">
        <f>IFERROR(INDEX(JOGOS!$C$1:$P$16905,$G4056,4),"")</f>
        <v>0</v>
      </c>
      <c r="L4056" s="32">
        <f>IFERROR(INDEX(JOGOS!$C$1:$P$16905,$G4056,5),"")</f>
        <v>0</v>
      </c>
      <c r="M4056" s="29">
        <f>IFERROR(INDEX(JOGOS!$C$1:$P$16905,$G4056,6),"")</f>
        <v>0</v>
      </c>
      <c r="N4056" s="32">
        <f>IFERROR(INDEX(JOGOS!$C$1:$P$16905,$G4056,7),"")</f>
        <v>0</v>
      </c>
      <c r="O4056" s="32">
        <f>IFERROR(INDEX(JOGOS!$C$1:$P$16905,$G4056,8),"")</f>
        <v>0</v>
      </c>
      <c r="P4056" s="32">
        <f>IFERROR(INDEX(JOGOS!$C$1:$P$16905,$G4056,9),"")</f>
        <v>0</v>
      </c>
      <c r="Q4056" s="32">
        <f>IFERROR(INDEX(JOGOS!$C$1:$P$16905,$G4056,10),"")</f>
        <v>0</v>
      </c>
      <c r="T4056" s="32">
        <f t="shared" si="329"/>
        <v>0</v>
      </c>
    </row>
    <row r="4057" spans="1:20">
      <c r="A4057" t="str">
        <f>IF(Tabela3[[#This Row],[GOL CASA]]&lt;&gt;"",Tabela3[[#This Row],[TIME CASA]],"")</f>
        <v/>
      </c>
      <c r="B4057" t="str">
        <f>IF(Tabela3[[#This Row],[GOL FORA]]&lt;&gt;"",Tabela3[[#This Row],[TIME FORA]],"")</f>
        <v/>
      </c>
      <c r="C4057">
        <f t="shared" si="325"/>
        <v>0</v>
      </c>
      <c r="D4057">
        <f t="shared" si="326"/>
        <v>0</v>
      </c>
      <c r="E4057">
        <f t="shared" si="328"/>
        <v>0</v>
      </c>
      <c r="F4057" t="str">
        <f t="shared" si="327"/>
        <v/>
      </c>
      <c r="J4057" s="29">
        <f>IFERROR(INDEX(JOGOS!$C$1:$P$16905,$G4057,3),"")</f>
        <v>0</v>
      </c>
      <c r="K4057" s="32">
        <f>IFERROR(INDEX(JOGOS!$C$1:$P$16905,$G4057,4),"")</f>
        <v>0</v>
      </c>
      <c r="L4057" s="32">
        <f>IFERROR(INDEX(JOGOS!$C$1:$P$16905,$G4057,5),"")</f>
        <v>0</v>
      </c>
      <c r="M4057" s="29">
        <f>IFERROR(INDEX(JOGOS!$C$1:$P$16905,$G4057,6),"")</f>
        <v>0</v>
      </c>
      <c r="N4057" s="32">
        <f>IFERROR(INDEX(JOGOS!$C$1:$P$16905,$G4057,7),"")</f>
        <v>0</v>
      </c>
      <c r="O4057" s="32">
        <f>IFERROR(INDEX(JOGOS!$C$1:$P$16905,$G4057,8),"")</f>
        <v>0</v>
      </c>
      <c r="P4057" s="32">
        <f>IFERROR(INDEX(JOGOS!$C$1:$P$16905,$G4057,9),"")</f>
        <v>0</v>
      </c>
      <c r="Q4057" s="32">
        <f>IFERROR(INDEX(JOGOS!$C$1:$P$16905,$G4057,10),"")</f>
        <v>0</v>
      </c>
      <c r="T4057" s="32">
        <f t="shared" si="329"/>
        <v>0</v>
      </c>
    </row>
    <row r="4058" spans="1:20">
      <c r="A4058" t="str">
        <f>IF(Tabela3[[#This Row],[GOL CASA]]&lt;&gt;"",Tabela3[[#This Row],[TIME CASA]],"")</f>
        <v/>
      </c>
      <c r="B4058" t="str">
        <f>IF(Tabela3[[#This Row],[GOL FORA]]&lt;&gt;"",Tabela3[[#This Row],[TIME FORA]],"")</f>
        <v/>
      </c>
      <c r="C4058">
        <f t="shared" si="325"/>
        <v>0</v>
      </c>
      <c r="D4058">
        <f t="shared" si="326"/>
        <v>0</v>
      </c>
      <c r="E4058">
        <f t="shared" si="328"/>
        <v>0</v>
      </c>
      <c r="F4058" t="str">
        <f t="shared" si="327"/>
        <v/>
      </c>
      <c r="J4058" s="29">
        <f>IFERROR(INDEX(JOGOS!$C$1:$P$16905,$G4058,3),"")</f>
        <v>0</v>
      </c>
      <c r="K4058" s="32">
        <f>IFERROR(INDEX(JOGOS!$C$1:$P$16905,$G4058,4),"")</f>
        <v>0</v>
      </c>
      <c r="L4058" s="32">
        <f>IFERROR(INDEX(JOGOS!$C$1:$P$16905,$G4058,5),"")</f>
        <v>0</v>
      </c>
      <c r="M4058" s="29">
        <f>IFERROR(INDEX(JOGOS!$C$1:$P$16905,$G4058,6),"")</f>
        <v>0</v>
      </c>
      <c r="N4058" s="32">
        <f>IFERROR(INDEX(JOGOS!$C$1:$P$16905,$G4058,7),"")</f>
        <v>0</v>
      </c>
      <c r="O4058" s="32">
        <f>IFERROR(INDEX(JOGOS!$C$1:$P$16905,$G4058,8),"")</f>
        <v>0</v>
      </c>
      <c r="P4058" s="32">
        <f>IFERROR(INDEX(JOGOS!$C$1:$P$16905,$G4058,9),"")</f>
        <v>0</v>
      </c>
      <c r="Q4058" s="32">
        <f>IFERROR(INDEX(JOGOS!$C$1:$P$16905,$G4058,10),"")</f>
        <v>0</v>
      </c>
      <c r="T4058" s="32">
        <f t="shared" si="329"/>
        <v>0</v>
      </c>
    </row>
    <row r="4059" spans="1:20">
      <c r="A4059" t="str">
        <f>IF(Tabela3[[#This Row],[GOL CASA]]&lt;&gt;"",Tabela3[[#This Row],[TIME CASA]],"")</f>
        <v/>
      </c>
      <c r="B4059" t="str">
        <f>IF(Tabela3[[#This Row],[GOL FORA]]&lt;&gt;"",Tabela3[[#This Row],[TIME FORA]],"")</f>
        <v/>
      </c>
      <c r="C4059">
        <f t="shared" si="325"/>
        <v>0</v>
      </c>
      <c r="D4059">
        <f t="shared" si="326"/>
        <v>0</v>
      </c>
      <c r="E4059">
        <f t="shared" si="328"/>
        <v>0</v>
      </c>
      <c r="F4059" t="str">
        <f t="shared" si="327"/>
        <v/>
      </c>
      <c r="J4059" s="29">
        <f>IFERROR(INDEX(JOGOS!$C$1:$P$16905,$G4059,3),"")</f>
        <v>0</v>
      </c>
      <c r="K4059" s="32">
        <f>IFERROR(INDEX(JOGOS!$C$1:$P$16905,$G4059,4),"")</f>
        <v>0</v>
      </c>
      <c r="L4059" s="32">
        <f>IFERROR(INDEX(JOGOS!$C$1:$P$16905,$G4059,5),"")</f>
        <v>0</v>
      </c>
      <c r="M4059" s="29">
        <f>IFERROR(INDEX(JOGOS!$C$1:$P$16905,$G4059,6),"")</f>
        <v>0</v>
      </c>
      <c r="N4059" s="32">
        <f>IFERROR(INDEX(JOGOS!$C$1:$P$16905,$G4059,7),"")</f>
        <v>0</v>
      </c>
      <c r="O4059" s="32">
        <f>IFERROR(INDEX(JOGOS!$C$1:$P$16905,$G4059,8),"")</f>
        <v>0</v>
      </c>
      <c r="P4059" s="32">
        <f>IFERROR(INDEX(JOGOS!$C$1:$P$16905,$G4059,9),"")</f>
        <v>0</v>
      </c>
      <c r="Q4059" s="32">
        <f>IFERROR(INDEX(JOGOS!$C$1:$P$16905,$G4059,10),"")</f>
        <v>0</v>
      </c>
      <c r="T4059" s="32">
        <f t="shared" si="329"/>
        <v>0</v>
      </c>
    </row>
    <row r="4060" spans="1:20">
      <c r="A4060" t="str">
        <f>IF(Tabela3[[#This Row],[GOL CASA]]&lt;&gt;"",Tabela3[[#This Row],[TIME CASA]],"")</f>
        <v/>
      </c>
      <c r="B4060" t="str">
        <f>IF(Tabela3[[#This Row],[GOL FORA]]&lt;&gt;"",Tabela3[[#This Row],[TIME FORA]],"")</f>
        <v/>
      </c>
      <c r="C4060">
        <f t="shared" si="325"/>
        <v>0</v>
      </c>
      <c r="D4060">
        <f t="shared" si="326"/>
        <v>0</v>
      </c>
      <c r="E4060">
        <f t="shared" si="328"/>
        <v>0</v>
      </c>
      <c r="F4060" t="str">
        <f t="shared" si="327"/>
        <v/>
      </c>
      <c r="J4060" s="29">
        <f>IFERROR(INDEX(JOGOS!$C$1:$P$16905,$G4060,3),"")</f>
        <v>0</v>
      </c>
      <c r="K4060" s="32">
        <f>IFERROR(INDEX(JOGOS!$C$1:$P$16905,$G4060,4),"")</f>
        <v>0</v>
      </c>
      <c r="L4060" s="32">
        <f>IFERROR(INDEX(JOGOS!$C$1:$P$16905,$G4060,5),"")</f>
        <v>0</v>
      </c>
      <c r="M4060" s="29">
        <f>IFERROR(INDEX(JOGOS!$C$1:$P$16905,$G4060,6),"")</f>
        <v>0</v>
      </c>
      <c r="N4060" s="32">
        <f>IFERROR(INDEX(JOGOS!$C$1:$P$16905,$G4060,7),"")</f>
        <v>0</v>
      </c>
      <c r="O4060" s="32">
        <f>IFERROR(INDEX(JOGOS!$C$1:$P$16905,$G4060,8),"")</f>
        <v>0</v>
      </c>
      <c r="P4060" s="32">
        <f>IFERROR(INDEX(JOGOS!$C$1:$P$16905,$G4060,9),"")</f>
        <v>0</v>
      </c>
      <c r="Q4060" s="32">
        <f>IFERROR(INDEX(JOGOS!$C$1:$P$16905,$G4060,10),"")</f>
        <v>0</v>
      </c>
      <c r="T4060" s="32">
        <f t="shared" si="329"/>
        <v>0</v>
      </c>
    </row>
    <row r="4061" spans="1:20">
      <c r="A4061" t="str">
        <f>IF(Tabela3[[#This Row],[GOL CASA]]&lt;&gt;"",Tabela3[[#This Row],[TIME CASA]],"")</f>
        <v/>
      </c>
      <c r="B4061" t="str">
        <f>IF(Tabela3[[#This Row],[GOL FORA]]&lt;&gt;"",Tabela3[[#This Row],[TIME FORA]],"")</f>
        <v/>
      </c>
      <c r="C4061">
        <f t="shared" si="325"/>
        <v>0</v>
      </c>
      <c r="D4061">
        <f t="shared" si="326"/>
        <v>0</v>
      </c>
      <c r="E4061">
        <f t="shared" si="328"/>
        <v>0</v>
      </c>
      <c r="F4061" t="str">
        <f t="shared" si="327"/>
        <v/>
      </c>
      <c r="J4061" s="29">
        <f>IFERROR(INDEX(JOGOS!$C$1:$P$16905,$G4061,3),"")</f>
        <v>0</v>
      </c>
      <c r="K4061" s="32">
        <f>IFERROR(INDEX(JOGOS!$C$1:$P$16905,$G4061,4),"")</f>
        <v>0</v>
      </c>
      <c r="L4061" s="32">
        <f>IFERROR(INDEX(JOGOS!$C$1:$P$16905,$G4061,5),"")</f>
        <v>0</v>
      </c>
      <c r="M4061" s="29">
        <f>IFERROR(INDEX(JOGOS!$C$1:$P$16905,$G4061,6),"")</f>
        <v>0</v>
      </c>
      <c r="N4061" s="32">
        <f>IFERROR(INDEX(JOGOS!$C$1:$P$16905,$G4061,7),"")</f>
        <v>0</v>
      </c>
      <c r="O4061" s="32">
        <f>IFERROR(INDEX(JOGOS!$C$1:$P$16905,$G4061,8),"")</f>
        <v>0</v>
      </c>
      <c r="P4061" s="32">
        <f>IFERROR(INDEX(JOGOS!$C$1:$P$16905,$G4061,9),"")</f>
        <v>0</v>
      </c>
      <c r="Q4061" s="32">
        <f>IFERROR(INDEX(JOGOS!$C$1:$P$16905,$G4061,10),"")</f>
        <v>0</v>
      </c>
      <c r="T4061" s="32">
        <f t="shared" si="329"/>
        <v>0</v>
      </c>
    </row>
    <row r="4062" spans="1:20">
      <c r="A4062" t="str">
        <f>IF(Tabela3[[#This Row],[GOL CASA]]&lt;&gt;"",Tabela3[[#This Row],[TIME CASA]],"")</f>
        <v/>
      </c>
      <c r="B4062" t="str">
        <f>IF(Tabela3[[#This Row],[GOL FORA]]&lt;&gt;"",Tabela3[[#This Row],[TIME FORA]],"")</f>
        <v/>
      </c>
      <c r="C4062">
        <f t="shared" si="325"/>
        <v>0</v>
      </c>
      <c r="D4062">
        <f t="shared" si="326"/>
        <v>0</v>
      </c>
      <c r="E4062">
        <f t="shared" si="328"/>
        <v>0</v>
      </c>
      <c r="F4062" t="str">
        <f t="shared" si="327"/>
        <v/>
      </c>
      <c r="J4062" s="29">
        <f>IFERROR(INDEX(JOGOS!$C$1:$P$16905,$G4062,3),"")</f>
        <v>0</v>
      </c>
      <c r="K4062" s="32">
        <f>IFERROR(INDEX(JOGOS!$C$1:$P$16905,$G4062,4),"")</f>
        <v>0</v>
      </c>
      <c r="L4062" s="32">
        <f>IFERROR(INDEX(JOGOS!$C$1:$P$16905,$G4062,5),"")</f>
        <v>0</v>
      </c>
      <c r="M4062" s="29">
        <f>IFERROR(INDEX(JOGOS!$C$1:$P$16905,$G4062,6),"")</f>
        <v>0</v>
      </c>
      <c r="N4062" s="32">
        <f>IFERROR(INDEX(JOGOS!$C$1:$P$16905,$G4062,7),"")</f>
        <v>0</v>
      </c>
      <c r="O4062" s="32">
        <f>IFERROR(INDEX(JOGOS!$C$1:$P$16905,$G4062,8),"")</f>
        <v>0</v>
      </c>
      <c r="P4062" s="32">
        <f>IFERROR(INDEX(JOGOS!$C$1:$P$16905,$G4062,9),"")</f>
        <v>0</v>
      </c>
      <c r="Q4062" s="32">
        <f>IFERROR(INDEX(JOGOS!$C$1:$P$16905,$G4062,10),"")</f>
        <v>0</v>
      </c>
      <c r="T4062" s="32">
        <f t="shared" si="329"/>
        <v>0</v>
      </c>
    </row>
    <row r="4063" spans="1:20">
      <c r="A4063" t="str">
        <f>IF(Tabela3[[#This Row],[GOL CASA]]&lt;&gt;"",Tabela3[[#This Row],[TIME CASA]],"")</f>
        <v/>
      </c>
      <c r="B4063" t="str">
        <f>IF(Tabela3[[#This Row],[GOL FORA]]&lt;&gt;"",Tabela3[[#This Row],[TIME FORA]],"")</f>
        <v/>
      </c>
      <c r="C4063">
        <f t="shared" si="325"/>
        <v>0</v>
      </c>
      <c r="D4063">
        <f t="shared" si="326"/>
        <v>0</v>
      </c>
      <c r="E4063">
        <f t="shared" si="328"/>
        <v>0</v>
      </c>
      <c r="F4063" t="str">
        <f t="shared" si="327"/>
        <v/>
      </c>
      <c r="J4063" s="29">
        <f>IFERROR(INDEX(JOGOS!$C$1:$P$16905,$G4063,3),"")</f>
        <v>0</v>
      </c>
      <c r="K4063" s="32">
        <f>IFERROR(INDEX(JOGOS!$C$1:$P$16905,$G4063,4),"")</f>
        <v>0</v>
      </c>
      <c r="L4063" s="32">
        <f>IFERROR(INDEX(JOGOS!$C$1:$P$16905,$G4063,5),"")</f>
        <v>0</v>
      </c>
      <c r="M4063" s="29">
        <f>IFERROR(INDEX(JOGOS!$C$1:$P$16905,$G4063,6),"")</f>
        <v>0</v>
      </c>
      <c r="N4063" s="32">
        <f>IFERROR(INDEX(JOGOS!$C$1:$P$16905,$G4063,7),"")</f>
        <v>0</v>
      </c>
      <c r="O4063" s="32">
        <f>IFERROR(INDEX(JOGOS!$C$1:$P$16905,$G4063,8),"")</f>
        <v>0</v>
      </c>
      <c r="P4063" s="32">
        <f>IFERROR(INDEX(JOGOS!$C$1:$P$16905,$G4063,9),"")</f>
        <v>0</v>
      </c>
      <c r="Q4063" s="32">
        <f>IFERROR(INDEX(JOGOS!$C$1:$P$16905,$G4063,10),"")</f>
        <v>0</v>
      </c>
      <c r="T4063" s="32">
        <f t="shared" si="329"/>
        <v>0</v>
      </c>
    </row>
    <row r="4064" spans="1:20">
      <c r="A4064" t="str">
        <f>IF(Tabela3[[#This Row],[GOL CASA]]&lt;&gt;"",Tabela3[[#This Row],[TIME CASA]],"")</f>
        <v/>
      </c>
      <c r="B4064" t="str">
        <f>IF(Tabela3[[#This Row],[GOL FORA]]&lt;&gt;"",Tabela3[[#This Row],[TIME FORA]],"")</f>
        <v/>
      </c>
      <c r="C4064">
        <f t="shared" si="325"/>
        <v>0</v>
      </c>
      <c r="D4064">
        <f t="shared" si="326"/>
        <v>0</v>
      </c>
      <c r="E4064">
        <f t="shared" si="328"/>
        <v>0</v>
      </c>
      <c r="F4064" t="str">
        <f t="shared" si="327"/>
        <v/>
      </c>
      <c r="J4064" s="29">
        <f>IFERROR(INDEX(JOGOS!$C$1:$P$16905,$G4064,3),"")</f>
        <v>0</v>
      </c>
      <c r="K4064" s="32">
        <f>IFERROR(INDEX(JOGOS!$C$1:$P$16905,$G4064,4),"")</f>
        <v>0</v>
      </c>
      <c r="L4064" s="32">
        <f>IFERROR(INDEX(JOGOS!$C$1:$P$16905,$G4064,5),"")</f>
        <v>0</v>
      </c>
      <c r="M4064" s="29">
        <f>IFERROR(INDEX(JOGOS!$C$1:$P$16905,$G4064,6),"")</f>
        <v>0</v>
      </c>
      <c r="N4064" s="32">
        <f>IFERROR(INDEX(JOGOS!$C$1:$P$16905,$G4064,7),"")</f>
        <v>0</v>
      </c>
      <c r="O4064" s="32">
        <f>IFERROR(INDEX(JOGOS!$C$1:$P$16905,$G4064,8),"")</f>
        <v>0</v>
      </c>
      <c r="P4064" s="32">
        <f>IFERROR(INDEX(JOGOS!$C$1:$P$16905,$G4064,9),"")</f>
        <v>0</v>
      </c>
      <c r="Q4064" s="32">
        <f>IFERROR(INDEX(JOGOS!$C$1:$P$16905,$G4064,10),"")</f>
        <v>0</v>
      </c>
      <c r="T4064" s="32">
        <f t="shared" si="329"/>
        <v>0</v>
      </c>
    </row>
    <row r="4065" spans="1:20">
      <c r="A4065" t="str">
        <f>IF(Tabela3[[#This Row],[GOL CASA]]&lt;&gt;"",Tabela3[[#This Row],[TIME CASA]],"")</f>
        <v/>
      </c>
      <c r="B4065" t="str">
        <f>IF(Tabela3[[#This Row],[GOL FORA]]&lt;&gt;"",Tabela3[[#This Row],[TIME FORA]],"")</f>
        <v/>
      </c>
      <c r="C4065">
        <f t="shared" si="325"/>
        <v>0</v>
      </c>
      <c r="D4065">
        <f t="shared" si="326"/>
        <v>0</v>
      </c>
      <c r="E4065">
        <f t="shared" si="328"/>
        <v>0</v>
      </c>
      <c r="F4065" t="str">
        <f t="shared" si="327"/>
        <v/>
      </c>
      <c r="J4065" s="29">
        <f>IFERROR(INDEX(JOGOS!$C$1:$P$16905,$G4065,3),"")</f>
        <v>0</v>
      </c>
      <c r="K4065" s="32">
        <f>IFERROR(INDEX(JOGOS!$C$1:$P$16905,$G4065,4),"")</f>
        <v>0</v>
      </c>
      <c r="L4065" s="32">
        <f>IFERROR(INDEX(JOGOS!$C$1:$P$16905,$G4065,5),"")</f>
        <v>0</v>
      </c>
      <c r="M4065" s="29">
        <f>IFERROR(INDEX(JOGOS!$C$1:$P$16905,$G4065,6),"")</f>
        <v>0</v>
      </c>
      <c r="N4065" s="32">
        <f>IFERROR(INDEX(JOGOS!$C$1:$P$16905,$G4065,7),"")</f>
        <v>0</v>
      </c>
      <c r="O4065" s="32">
        <f>IFERROR(INDEX(JOGOS!$C$1:$P$16905,$G4065,8),"")</f>
        <v>0</v>
      </c>
      <c r="P4065" s="32">
        <f>IFERROR(INDEX(JOGOS!$C$1:$P$16905,$G4065,9),"")</f>
        <v>0</v>
      </c>
      <c r="Q4065" s="32">
        <f>IFERROR(INDEX(JOGOS!$C$1:$P$16905,$G4065,10),"")</f>
        <v>0</v>
      </c>
      <c r="T4065" s="32">
        <f t="shared" si="329"/>
        <v>0</v>
      </c>
    </row>
    <row r="4066" spans="1:20">
      <c r="A4066" t="str">
        <f>IF(Tabela3[[#This Row],[GOL CASA]]&lt;&gt;"",Tabela3[[#This Row],[TIME CASA]],"")</f>
        <v/>
      </c>
      <c r="B4066" t="str">
        <f>IF(Tabela3[[#This Row],[GOL FORA]]&lt;&gt;"",Tabela3[[#This Row],[TIME FORA]],"")</f>
        <v/>
      </c>
      <c r="C4066">
        <f t="shared" si="325"/>
        <v>0</v>
      </c>
      <c r="D4066">
        <f t="shared" si="326"/>
        <v>0</v>
      </c>
      <c r="E4066">
        <f t="shared" si="328"/>
        <v>0</v>
      </c>
      <c r="F4066" t="str">
        <f t="shared" si="327"/>
        <v/>
      </c>
      <c r="J4066" s="29">
        <f>IFERROR(INDEX(JOGOS!$C$1:$P$16905,$G4066,3),"")</f>
        <v>0</v>
      </c>
      <c r="K4066" s="32">
        <f>IFERROR(INDEX(JOGOS!$C$1:$P$16905,$G4066,4),"")</f>
        <v>0</v>
      </c>
      <c r="L4066" s="32">
        <f>IFERROR(INDEX(JOGOS!$C$1:$P$16905,$G4066,5),"")</f>
        <v>0</v>
      </c>
      <c r="M4066" s="29">
        <f>IFERROR(INDEX(JOGOS!$C$1:$P$16905,$G4066,6),"")</f>
        <v>0</v>
      </c>
      <c r="N4066" s="32">
        <f>IFERROR(INDEX(JOGOS!$C$1:$P$16905,$G4066,7),"")</f>
        <v>0</v>
      </c>
      <c r="O4066" s="32">
        <f>IFERROR(INDEX(JOGOS!$C$1:$P$16905,$G4066,8),"")</f>
        <v>0</v>
      </c>
      <c r="P4066" s="32">
        <f>IFERROR(INDEX(JOGOS!$C$1:$P$16905,$G4066,9),"")</f>
        <v>0</v>
      </c>
      <c r="Q4066" s="32">
        <f>IFERROR(INDEX(JOGOS!$C$1:$P$16905,$G4066,10),"")</f>
        <v>0</v>
      </c>
      <c r="T4066" s="32">
        <f t="shared" si="329"/>
        <v>0</v>
      </c>
    </row>
    <row r="4067" spans="1:20">
      <c r="A4067" t="str">
        <f>IF(Tabela3[[#This Row],[GOL CASA]]&lt;&gt;"",Tabela3[[#This Row],[TIME CASA]],"")</f>
        <v/>
      </c>
      <c r="B4067" t="str">
        <f>IF(Tabela3[[#This Row],[GOL FORA]]&lt;&gt;"",Tabela3[[#This Row],[TIME FORA]],"")</f>
        <v/>
      </c>
      <c r="C4067">
        <f t="shared" si="325"/>
        <v>0</v>
      </c>
      <c r="D4067">
        <f t="shared" si="326"/>
        <v>0</v>
      </c>
      <c r="E4067">
        <f t="shared" si="328"/>
        <v>0</v>
      </c>
      <c r="F4067" t="str">
        <f t="shared" si="327"/>
        <v/>
      </c>
      <c r="J4067" s="29">
        <f>IFERROR(INDEX(JOGOS!$C$1:$P$16905,$G4067,3),"")</f>
        <v>0</v>
      </c>
      <c r="K4067" s="32">
        <f>IFERROR(INDEX(JOGOS!$C$1:$P$16905,$G4067,4),"")</f>
        <v>0</v>
      </c>
      <c r="L4067" s="32">
        <f>IFERROR(INDEX(JOGOS!$C$1:$P$16905,$G4067,5),"")</f>
        <v>0</v>
      </c>
      <c r="M4067" s="29">
        <f>IFERROR(INDEX(JOGOS!$C$1:$P$16905,$G4067,6),"")</f>
        <v>0</v>
      </c>
      <c r="N4067" s="32">
        <f>IFERROR(INDEX(JOGOS!$C$1:$P$16905,$G4067,7),"")</f>
        <v>0</v>
      </c>
      <c r="O4067" s="32">
        <f>IFERROR(INDEX(JOGOS!$C$1:$P$16905,$G4067,8),"")</f>
        <v>0</v>
      </c>
      <c r="P4067" s="32">
        <f>IFERROR(INDEX(JOGOS!$C$1:$P$16905,$G4067,9),"")</f>
        <v>0</v>
      </c>
      <c r="Q4067" s="32">
        <f>IFERROR(INDEX(JOGOS!$C$1:$P$16905,$G4067,10),"")</f>
        <v>0</v>
      </c>
      <c r="T4067" s="32">
        <f t="shared" si="329"/>
        <v>0</v>
      </c>
    </row>
    <row r="4068" spans="1:20">
      <c r="A4068" t="str">
        <f>IF(Tabela3[[#This Row],[GOL CASA]]&lt;&gt;"",Tabela3[[#This Row],[TIME CASA]],"")</f>
        <v/>
      </c>
      <c r="B4068" t="str">
        <f>IF(Tabela3[[#This Row],[GOL FORA]]&lt;&gt;"",Tabela3[[#This Row],[TIME FORA]],"")</f>
        <v/>
      </c>
      <c r="C4068">
        <f t="shared" si="325"/>
        <v>0</v>
      </c>
      <c r="D4068">
        <f t="shared" si="326"/>
        <v>0</v>
      </c>
      <c r="E4068">
        <f t="shared" si="328"/>
        <v>0</v>
      </c>
      <c r="F4068" t="str">
        <f t="shared" si="327"/>
        <v/>
      </c>
      <c r="J4068" s="29">
        <f>IFERROR(INDEX(JOGOS!$C$1:$P$16905,$G4068,3),"")</f>
        <v>0</v>
      </c>
      <c r="K4068" s="32">
        <f>IFERROR(INDEX(JOGOS!$C$1:$P$16905,$G4068,4),"")</f>
        <v>0</v>
      </c>
      <c r="L4068" s="32">
        <f>IFERROR(INDEX(JOGOS!$C$1:$P$16905,$G4068,5),"")</f>
        <v>0</v>
      </c>
      <c r="M4068" s="29">
        <f>IFERROR(INDEX(JOGOS!$C$1:$P$16905,$G4068,6),"")</f>
        <v>0</v>
      </c>
      <c r="N4068" s="32">
        <f>IFERROR(INDEX(JOGOS!$C$1:$P$16905,$G4068,7),"")</f>
        <v>0</v>
      </c>
      <c r="O4068" s="32">
        <f>IFERROR(INDEX(JOGOS!$C$1:$P$16905,$G4068,8),"")</f>
        <v>0</v>
      </c>
      <c r="P4068" s="32">
        <f>IFERROR(INDEX(JOGOS!$C$1:$P$16905,$G4068,9),"")</f>
        <v>0</v>
      </c>
      <c r="Q4068" s="32">
        <f>IFERROR(INDEX(JOGOS!$C$1:$P$16905,$G4068,10),"")</f>
        <v>0</v>
      </c>
      <c r="T4068" s="32">
        <f t="shared" si="329"/>
        <v>0</v>
      </c>
    </row>
    <row r="4069" spans="1:20">
      <c r="A4069" t="str">
        <f>IF(Tabela3[[#This Row],[GOL CASA]]&lt;&gt;"",Tabela3[[#This Row],[TIME CASA]],"")</f>
        <v/>
      </c>
      <c r="B4069" t="str">
        <f>IF(Tabela3[[#This Row],[GOL FORA]]&lt;&gt;"",Tabela3[[#This Row],[TIME FORA]],"")</f>
        <v/>
      </c>
      <c r="C4069">
        <f t="shared" si="325"/>
        <v>0</v>
      </c>
      <c r="D4069">
        <f t="shared" si="326"/>
        <v>0</v>
      </c>
      <c r="E4069">
        <f t="shared" si="328"/>
        <v>0</v>
      </c>
      <c r="F4069" t="str">
        <f t="shared" si="327"/>
        <v/>
      </c>
      <c r="J4069" s="29">
        <f>IFERROR(INDEX(JOGOS!$C$1:$P$16905,$G4069,3),"")</f>
        <v>0</v>
      </c>
      <c r="K4069" s="32">
        <f>IFERROR(INDEX(JOGOS!$C$1:$P$16905,$G4069,4),"")</f>
        <v>0</v>
      </c>
      <c r="L4069" s="32">
        <f>IFERROR(INDEX(JOGOS!$C$1:$P$16905,$G4069,5),"")</f>
        <v>0</v>
      </c>
      <c r="M4069" s="29">
        <f>IFERROR(INDEX(JOGOS!$C$1:$P$16905,$G4069,6),"")</f>
        <v>0</v>
      </c>
      <c r="N4069" s="32">
        <f>IFERROR(INDEX(JOGOS!$C$1:$P$16905,$G4069,7),"")</f>
        <v>0</v>
      </c>
      <c r="O4069" s="32">
        <f>IFERROR(INDEX(JOGOS!$C$1:$P$16905,$G4069,8),"")</f>
        <v>0</v>
      </c>
      <c r="P4069" s="32">
        <f>IFERROR(INDEX(JOGOS!$C$1:$P$16905,$G4069,9),"")</f>
        <v>0</v>
      </c>
      <c r="Q4069" s="32">
        <f>IFERROR(INDEX(JOGOS!$C$1:$P$16905,$G4069,10),"")</f>
        <v>0</v>
      </c>
      <c r="T4069" s="32">
        <f t="shared" si="329"/>
        <v>0</v>
      </c>
    </row>
    <row r="4070" spans="1:20">
      <c r="A4070" t="str">
        <f>IF(Tabela3[[#This Row],[GOL CASA]]&lt;&gt;"",Tabela3[[#This Row],[TIME CASA]],"")</f>
        <v/>
      </c>
      <c r="B4070" t="str">
        <f>IF(Tabela3[[#This Row],[GOL FORA]]&lt;&gt;"",Tabela3[[#This Row],[TIME FORA]],"")</f>
        <v/>
      </c>
      <c r="C4070">
        <f t="shared" si="325"/>
        <v>0</v>
      </c>
      <c r="D4070">
        <f t="shared" si="326"/>
        <v>0</v>
      </c>
      <c r="E4070">
        <f t="shared" si="328"/>
        <v>0</v>
      </c>
      <c r="F4070" t="str">
        <f t="shared" si="327"/>
        <v/>
      </c>
      <c r="J4070" s="29">
        <f>IFERROR(INDEX(JOGOS!$C$1:$P$16905,$G4070,3),"")</f>
        <v>0</v>
      </c>
      <c r="K4070" s="32">
        <f>IFERROR(INDEX(JOGOS!$C$1:$P$16905,$G4070,4),"")</f>
        <v>0</v>
      </c>
      <c r="L4070" s="32">
        <f>IFERROR(INDEX(JOGOS!$C$1:$P$16905,$G4070,5),"")</f>
        <v>0</v>
      </c>
      <c r="M4070" s="29">
        <f>IFERROR(INDEX(JOGOS!$C$1:$P$16905,$G4070,6),"")</f>
        <v>0</v>
      </c>
      <c r="N4070" s="32">
        <f>IFERROR(INDEX(JOGOS!$C$1:$P$16905,$G4070,7),"")</f>
        <v>0</v>
      </c>
      <c r="O4070" s="32">
        <f>IFERROR(INDEX(JOGOS!$C$1:$P$16905,$G4070,8),"")</f>
        <v>0</v>
      </c>
      <c r="P4070" s="32">
        <f>IFERROR(INDEX(JOGOS!$C$1:$P$16905,$G4070,9),"")</f>
        <v>0</v>
      </c>
      <c r="Q4070" s="32">
        <f>IFERROR(INDEX(JOGOS!$C$1:$P$16905,$G4070,10),"")</f>
        <v>0</v>
      </c>
      <c r="T4070" s="32">
        <f t="shared" si="329"/>
        <v>0</v>
      </c>
    </row>
    <row r="4071" spans="1:20">
      <c r="A4071" t="str">
        <f>IF(Tabela3[[#This Row],[GOL CASA]]&lt;&gt;"",Tabela3[[#This Row],[TIME CASA]],"")</f>
        <v/>
      </c>
      <c r="B4071" t="str">
        <f>IF(Tabela3[[#This Row],[GOL FORA]]&lt;&gt;"",Tabela3[[#This Row],[TIME FORA]],"")</f>
        <v/>
      </c>
      <c r="C4071">
        <f t="shared" si="325"/>
        <v>0</v>
      </c>
      <c r="D4071">
        <f t="shared" si="326"/>
        <v>0</v>
      </c>
      <c r="E4071">
        <f t="shared" si="328"/>
        <v>0</v>
      </c>
      <c r="F4071" t="str">
        <f t="shared" si="327"/>
        <v/>
      </c>
      <c r="J4071" s="29">
        <f>IFERROR(INDEX(JOGOS!$C$1:$P$16905,$G4071,3),"")</f>
        <v>0</v>
      </c>
      <c r="K4071" s="32">
        <f>IFERROR(INDEX(JOGOS!$C$1:$P$16905,$G4071,4),"")</f>
        <v>0</v>
      </c>
      <c r="L4071" s="32">
        <f>IFERROR(INDEX(JOGOS!$C$1:$P$16905,$G4071,5),"")</f>
        <v>0</v>
      </c>
      <c r="M4071" s="29">
        <f>IFERROR(INDEX(JOGOS!$C$1:$P$16905,$G4071,6),"")</f>
        <v>0</v>
      </c>
      <c r="N4071" s="32">
        <f>IFERROR(INDEX(JOGOS!$C$1:$P$16905,$G4071,7),"")</f>
        <v>0</v>
      </c>
      <c r="O4071" s="32">
        <f>IFERROR(INDEX(JOGOS!$C$1:$P$16905,$G4071,8),"")</f>
        <v>0</v>
      </c>
      <c r="P4071" s="32">
        <f>IFERROR(INDEX(JOGOS!$C$1:$P$16905,$G4071,9),"")</f>
        <v>0</v>
      </c>
      <c r="Q4071" s="32">
        <f>IFERROR(INDEX(JOGOS!$C$1:$P$16905,$G4071,10),"")</f>
        <v>0</v>
      </c>
      <c r="T4071" s="32">
        <f t="shared" si="329"/>
        <v>0</v>
      </c>
    </row>
    <row r="4072" spans="1:20">
      <c r="A4072" t="str">
        <f>IF(Tabela3[[#This Row],[GOL CASA]]&lt;&gt;"",Tabela3[[#This Row],[TIME CASA]],"")</f>
        <v/>
      </c>
      <c r="B4072" t="str">
        <f>IF(Tabela3[[#This Row],[GOL FORA]]&lt;&gt;"",Tabela3[[#This Row],[TIME FORA]],"")</f>
        <v/>
      </c>
      <c r="C4072">
        <f t="shared" si="325"/>
        <v>0</v>
      </c>
      <c r="D4072">
        <f t="shared" si="326"/>
        <v>0</v>
      </c>
      <c r="E4072">
        <f t="shared" si="328"/>
        <v>0</v>
      </c>
      <c r="F4072" t="str">
        <f t="shared" si="327"/>
        <v/>
      </c>
      <c r="J4072" s="29">
        <f>IFERROR(INDEX(JOGOS!$C$1:$P$16905,$G4072,3),"")</f>
        <v>0</v>
      </c>
      <c r="K4072" s="32">
        <f>IFERROR(INDEX(JOGOS!$C$1:$P$16905,$G4072,4),"")</f>
        <v>0</v>
      </c>
      <c r="L4072" s="32">
        <f>IFERROR(INDEX(JOGOS!$C$1:$P$16905,$G4072,5),"")</f>
        <v>0</v>
      </c>
      <c r="M4072" s="29">
        <f>IFERROR(INDEX(JOGOS!$C$1:$P$16905,$G4072,6),"")</f>
        <v>0</v>
      </c>
      <c r="N4072" s="32">
        <f>IFERROR(INDEX(JOGOS!$C$1:$P$16905,$G4072,7),"")</f>
        <v>0</v>
      </c>
      <c r="O4072" s="32">
        <f>IFERROR(INDEX(JOGOS!$C$1:$P$16905,$G4072,8),"")</f>
        <v>0</v>
      </c>
      <c r="P4072" s="32">
        <f>IFERROR(INDEX(JOGOS!$C$1:$P$16905,$G4072,9),"")</f>
        <v>0</v>
      </c>
      <c r="Q4072" s="32">
        <f>IFERROR(INDEX(JOGOS!$C$1:$P$16905,$G4072,10),"")</f>
        <v>0</v>
      </c>
      <c r="T4072" s="32">
        <f t="shared" si="329"/>
        <v>0</v>
      </c>
    </row>
    <row r="4073" spans="1:20">
      <c r="A4073" t="str">
        <f>IF(Tabela3[[#This Row],[GOL CASA]]&lt;&gt;"",Tabela3[[#This Row],[TIME CASA]],"")</f>
        <v/>
      </c>
      <c r="B4073" t="str">
        <f>IF(Tabela3[[#This Row],[GOL FORA]]&lt;&gt;"",Tabela3[[#This Row],[TIME FORA]],"")</f>
        <v/>
      </c>
      <c r="C4073">
        <f t="shared" si="325"/>
        <v>0</v>
      </c>
      <c r="D4073">
        <f t="shared" si="326"/>
        <v>0</v>
      </c>
      <c r="E4073">
        <f t="shared" si="328"/>
        <v>0</v>
      </c>
      <c r="F4073" t="str">
        <f t="shared" si="327"/>
        <v/>
      </c>
      <c r="J4073" s="29">
        <f>IFERROR(INDEX(JOGOS!$C$1:$P$16905,$G4073,3),"")</f>
        <v>0</v>
      </c>
      <c r="K4073" s="32">
        <f>IFERROR(INDEX(JOGOS!$C$1:$P$16905,$G4073,4),"")</f>
        <v>0</v>
      </c>
      <c r="L4073" s="32">
        <f>IFERROR(INDEX(JOGOS!$C$1:$P$16905,$G4073,5),"")</f>
        <v>0</v>
      </c>
      <c r="M4073" s="29">
        <f>IFERROR(INDEX(JOGOS!$C$1:$P$16905,$G4073,6),"")</f>
        <v>0</v>
      </c>
      <c r="N4073" s="32">
        <f>IFERROR(INDEX(JOGOS!$C$1:$P$16905,$G4073,7),"")</f>
        <v>0</v>
      </c>
      <c r="O4073" s="32">
        <f>IFERROR(INDEX(JOGOS!$C$1:$P$16905,$G4073,8),"")</f>
        <v>0</v>
      </c>
      <c r="P4073" s="32">
        <f>IFERROR(INDEX(JOGOS!$C$1:$P$16905,$G4073,9),"")</f>
        <v>0</v>
      </c>
      <c r="Q4073" s="32">
        <f>IFERROR(INDEX(JOGOS!$C$1:$P$16905,$G4073,10),"")</f>
        <v>0</v>
      </c>
      <c r="T4073" s="32">
        <f t="shared" si="329"/>
        <v>0</v>
      </c>
    </row>
    <row r="4074" spans="1:20">
      <c r="A4074" t="str">
        <f>IF(Tabela3[[#This Row],[GOL CASA]]&lt;&gt;"",Tabela3[[#This Row],[TIME CASA]],"")</f>
        <v/>
      </c>
      <c r="B4074" t="str">
        <f>IF(Tabela3[[#This Row],[GOL FORA]]&lt;&gt;"",Tabela3[[#This Row],[TIME FORA]],"")</f>
        <v/>
      </c>
      <c r="C4074">
        <f t="shared" si="325"/>
        <v>0</v>
      </c>
      <c r="D4074">
        <f t="shared" si="326"/>
        <v>0</v>
      </c>
      <c r="E4074">
        <f t="shared" si="328"/>
        <v>0</v>
      </c>
      <c r="F4074" t="str">
        <f t="shared" si="327"/>
        <v/>
      </c>
      <c r="J4074" s="29">
        <f>IFERROR(INDEX(JOGOS!$C$1:$P$16905,$G4074,3),"")</f>
        <v>0</v>
      </c>
      <c r="K4074" s="32">
        <f>IFERROR(INDEX(JOGOS!$C$1:$P$16905,$G4074,4),"")</f>
        <v>0</v>
      </c>
      <c r="L4074" s="32">
        <f>IFERROR(INDEX(JOGOS!$C$1:$P$16905,$G4074,5),"")</f>
        <v>0</v>
      </c>
      <c r="M4074" s="29">
        <f>IFERROR(INDEX(JOGOS!$C$1:$P$16905,$G4074,6),"")</f>
        <v>0</v>
      </c>
      <c r="N4074" s="32">
        <f>IFERROR(INDEX(JOGOS!$C$1:$P$16905,$G4074,7),"")</f>
        <v>0</v>
      </c>
      <c r="O4074" s="32">
        <f>IFERROR(INDEX(JOGOS!$C$1:$P$16905,$G4074,8),"")</f>
        <v>0</v>
      </c>
      <c r="P4074" s="32">
        <f>IFERROR(INDEX(JOGOS!$C$1:$P$16905,$G4074,9),"")</f>
        <v>0</v>
      </c>
      <c r="Q4074" s="32">
        <f>IFERROR(INDEX(JOGOS!$C$1:$P$16905,$G4074,10),"")</f>
        <v>0</v>
      </c>
      <c r="T4074" s="32">
        <f t="shared" si="329"/>
        <v>0</v>
      </c>
    </row>
    <row r="4075" spans="1:20">
      <c r="A4075" t="str">
        <f>IF(Tabela3[[#This Row],[GOL CASA]]&lt;&gt;"",Tabela3[[#This Row],[TIME CASA]],"")</f>
        <v/>
      </c>
      <c r="B4075" t="str">
        <f>IF(Tabela3[[#This Row],[GOL FORA]]&lt;&gt;"",Tabela3[[#This Row],[TIME FORA]],"")</f>
        <v/>
      </c>
      <c r="C4075">
        <f t="shared" si="325"/>
        <v>0</v>
      </c>
      <c r="D4075">
        <f t="shared" si="326"/>
        <v>0</v>
      </c>
      <c r="E4075">
        <f t="shared" si="328"/>
        <v>0</v>
      </c>
      <c r="F4075" t="str">
        <f t="shared" si="327"/>
        <v/>
      </c>
      <c r="J4075" s="29">
        <f>IFERROR(INDEX(JOGOS!$C$1:$P$16905,$G4075,3),"")</f>
        <v>0</v>
      </c>
      <c r="K4075" s="32">
        <f>IFERROR(INDEX(JOGOS!$C$1:$P$16905,$G4075,4),"")</f>
        <v>0</v>
      </c>
      <c r="L4075" s="32">
        <f>IFERROR(INDEX(JOGOS!$C$1:$P$16905,$G4075,5),"")</f>
        <v>0</v>
      </c>
      <c r="M4075" s="29">
        <f>IFERROR(INDEX(JOGOS!$C$1:$P$16905,$G4075,6),"")</f>
        <v>0</v>
      </c>
      <c r="N4075" s="32">
        <f>IFERROR(INDEX(JOGOS!$C$1:$P$16905,$G4075,7),"")</f>
        <v>0</v>
      </c>
      <c r="O4075" s="32">
        <f>IFERROR(INDEX(JOGOS!$C$1:$P$16905,$G4075,8),"")</f>
        <v>0</v>
      </c>
      <c r="P4075" s="32">
        <f>IFERROR(INDEX(JOGOS!$C$1:$P$16905,$G4075,9),"")</f>
        <v>0</v>
      </c>
      <c r="Q4075" s="32">
        <f>IFERROR(INDEX(JOGOS!$C$1:$P$16905,$G4075,10),"")</f>
        <v>0</v>
      </c>
      <c r="T4075" s="32">
        <f t="shared" si="329"/>
        <v>0</v>
      </c>
    </row>
    <row r="4076" spans="1:20">
      <c r="A4076" t="str">
        <f>IF(Tabela3[[#This Row],[GOL CASA]]&lt;&gt;"",Tabela3[[#This Row],[TIME CASA]],"")</f>
        <v/>
      </c>
      <c r="B4076" t="str">
        <f>IF(Tabela3[[#This Row],[GOL FORA]]&lt;&gt;"",Tabela3[[#This Row],[TIME FORA]],"")</f>
        <v/>
      </c>
      <c r="C4076">
        <f t="shared" si="325"/>
        <v>0</v>
      </c>
      <c r="D4076">
        <f t="shared" si="326"/>
        <v>0</v>
      </c>
      <c r="E4076">
        <f t="shared" si="328"/>
        <v>0</v>
      </c>
      <c r="F4076" t="str">
        <f t="shared" si="327"/>
        <v/>
      </c>
      <c r="J4076" s="29">
        <f>IFERROR(INDEX(JOGOS!$C$1:$P$16905,$G4076,3),"")</f>
        <v>0</v>
      </c>
      <c r="K4076" s="32">
        <f>IFERROR(INDEX(JOGOS!$C$1:$P$16905,$G4076,4),"")</f>
        <v>0</v>
      </c>
      <c r="L4076" s="32">
        <f>IFERROR(INDEX(JOGOS!$C$1:$P$16905,$G4076,5),"")</f>
        <v>0</v>
      </c>
      <c r="M4076" s="29">
        <f>IFERROR(INDEX(JOGOS!$C$1:$P$16905,$G4076,6),"")</f>
        <v>0</v>
      </c>
      <c r="N4076" s="32">
        <f>IFERROR(INDEX(JOGOS!$C$1:$P$16905,$G4076,7),"")</f>
        <v>0</v>
      </c>
      <c r="O4076" s="32">
        <f>IFERROR(INDEX(JOGOS!$C$1:$P$16905,$G4076,8),"")</f>
        <v>0</v>
      </c>
      <c r="P4076" s="32">
        <f>IFERROR(INDEX(JOGOS!$C$1:$P$16905,$G4076,9),"")</f>
        <v>0</v>
      </c>
      <c r="Q4076" s="32">
        <f>IFERROR(INDEX(JOGOS!$C$1:$P$16905,$G4076,10),"")</f>
        <v>0</v>
      </c>
      <c r="T4076" s="32">
        <f t="shared" si="329"/>
        <v>0</v>
      </c>
    </row>
    <row r="4077" spans="1:20">
      <c r="A4077" t="str">
        <f>IF(Tabela3[[#This Row],[GOL CASA]]&lt;&gt;"",Tabela3[[#This Row],[TIME CASA]],"")</f>
        <v/>
      </c>
      <c r="B4077" t="str">
        <f>IF(Tabela3[[#This Row],[GOL FORA]]&lt;&gt;"",Tabela3[[#This Row],[TIME FORA]],"")</f>
        <v/>
      </c>
      <c r="C4077">
        <f t="shared" si="325"/>
        <v>0</v>
      </c>
      <c r="D4077">
        <f t="shared" si="326"/>
        <v>0</v>
      </c>
      <c r="E4077">
        <f t="shared" si="328"/>
        <v>0</v>
      </c>
      <c r="F4077" t="str">
        <f t="shared" si="327"/>
        <v/>
      </c>
      <c r="J4077" s="29">
        <f>IFERROR(INDEX(JOGOS!$C$1:$P$16905,$G4077,3),"")</f>
        <v>0</v>
      </c>
      <c r="K4077" s="32">
        <f>IFERROR(INDEX(JOGOS!$C$1:$P$16905,$G4077,4),"")</f>
        <v>0</v>
      </c>
      <c r="L4077" s="32">
        <f>IFERROR(INDEX(JOGOS!$C$1:$P$16905,$G4077,5),"")</f>
        <v>0</v>
      </c>
      <c r="M4077" s="29">
        <f>IFERROR(INDEX(JOGOS!$C$1:$P$16905,$G4077,6),"")</f>
        <v>0</v>
      </c>
      <c r="N4077" s="32">
        <f>IFERROR(INDEX(JOGOS!$C$1:$P$16905,$G4077,7),"")</f>
        <v>0</v>
      </c>
      <c r="O4077" s="32">
        <f>IFERROR(INDEX(JOGOS!$C$1:$P$16905,$G4077,8),"")</f>
        <v>0</v>
      </c>
      <c r="P4077" s="32">
        <f>IFERROR(INDEX(JOGOS!$C$1:$P$16905,$G4077,9),"")</f>
        <v>0</v>
      </c>
      <c r="Q4077" s="32">
        <f>IFERROR(INDEX(JOGOS!$C$1:$P$16905,$G4077,10),"")</f>
        <v>0</v>
      </c>
      <c r="T4077" s="32">
        <f t="shared" si="329"/>
        <v>0</v>
      </c>
    </row>
    <row r="4078" spans="1:20">
      <c r="A4078" t="str">
        <f>IF(Tabela3[[#This Row],[GOL CASA]]&lt;&gt;"",Tabela3[[#This Row],[TIME CASA]],"")</f>
        <v/>
      </c>
      <c r="B4078" t="str">
        <f>IF(Tabela3[[#This Row],[GOL FORA]]&lt;&gt;"",Tabela3[[#This Row],[TIME FORA]],"")</f>
        <v/>
      </c>
      <c r="C4078">
        <f t="shared" si="325"/>
        <v>0</v>
      </c>
      <c r="D4078">
        <f t="shared" si="326"/>
        <v>0</v>
      </c>
      <c r="E4078">
        <f t="shared" si="328"/>
        <v>0</v>
      </c>
      <c r="F4078" t="str">
        <f t="shared" si="327"/>
        <v/>
      </c>
      <c r="J4078" s="29">
        <f>IFERROR(INDEX(JOGOS!$C$1:$P$16905,$G4078,3),"")</f>
        <v>0</v>
      </c>
      <c r="K4078" s="32">
        <f>IFERROR(INDEX(JOGOS!$C$1:$P$16905,$G4078,4),"")</f>
        <v>0</v>
      </c>
      <c r="L4078" s="32">
        <f>IFERROR(INDEX(JOGOS!$C$1:$P$16905,$G4078,5),"")</f>
        <v>0</v>
      </c>
      <c r="M4078" s="29">
        <f>IFERROR(INDEX(JOGOS!$C$1:$P$16905,$G4078,6),"")</f>
        <v>0</v>
      </c>
      <c r="N4078" s="32">
        <f>IFERROR(INDEX(JOGOS!$C$1:$P$16905,$G4078,7),"")</f>
        <v>0</v>
      </c>
      <c r="O4078" s="32">
        <f>IFERROR(INDEX(JOGOS!$C$1:$P$16905,$G4078,8),"")</f>
        <v>0</v>
      </c>
      <c r="P4078" s="32">
        <f>IFERROR(INDEX(JOGOS!$C$1:$P$16905,$G4078,9),"")</f>
        <v>0</v>
      </c>
      <c r="Q4078" s="32">
        <f>IFERROR(INDEX(JOGOS!$C$1:$P$16905,$G4078,10),"")</f>
        <v>0</v>
      </c>
      <c r="T4078" s="32">
        <f t="shared" si="329"/>
        <v>0</v>
      </c>
    </row>
    <row r="4079" spans="1:20">
      <c r="A4079" t="str">
        <f>IF(Tabela3[[#This Row],[GOL CASA]]&lt;&gt;"",Tabela3[[#This Row],[TIME CASA]],"")</f>
        <v/>
      </c>
      <c r="B4079" t="str">
        <f>IF(Tabela3[[#This Row],[GOL FORA]]&lt;&gt;"",Tabela3[[#This Row],[TIME FORA]],"")</f>
        <v/>
      </c>
      <c r="C4079">
        <f t="shared" si="325"/>
        <v>0</v>
      </c>
      <c r="D4079">
        <f t="shared" si="326"/>
        <v>0</v>
      </c>
      <c r="E4079">
        <f t="shared" si="328"/>
        <v>0</v>
      </c>
      <c r="F4079" t="str">
        <f t="shared" si="327"/>
        <v/>
      </c>
      <c r="J4079" s="29">
        <f>IFERROR(INDEX(JOGOS!$C$1:$P$16905,$G4079,3),"")</f>
        <v>0</v>
      </c>
      <c r="K4079" s="32">
        <f>IFERROR(INDEX(JOGOS!$C$1:$P$16905,$G4079,4),"")</f>
        <v>0</v>
      </c>
      <c r="L4079" s="32">
        <f>IFERROR(INDEX(JOGOS!$C$1:$P$16905,$G4079,5),"")</f>
        <v>0</v>
      </c>
      <c r="M4079" s="29">
        <f>IFERROR(INDEX(JOGOS!$C$1:$P$16905,$G4079,6),"")</f>
        <v>0</v>
      </c>
      <c r="N4079" s="32">
        <f>IFERROR(INDEX(JOGOS!$C$1:$P$16905,$G4079,7),"")</f>
        <v>0</v>
      </c>
      <c r="O4079" s="32">
        <f>IFERROR(INDEX(JOGOS!$C$1:$P$16905,$G4079,8),"")</f>
        <v>0</v>
      </c>
      <c r="P4079" s="32">
        <f>IFERROR(INDEX(JOGOS!$C$1:$P$16905,$G4079,9),"")</f>
        <v>0</v>
      </c>
      <c r="Q4079" s="32">
        <f>IFERROR(INDEX(JOGOS!$C$1:$P$16905,$G4079,10),"")</f>
        <v>0</v>
      </c>
      <c r="T4079" s="32">
        <f t="shared" si="329"/>
        <v>0</v>
      </c>
    </row>
    <row r="4080" spans="1:20">
      <c r="A4080" t="str">
        <f>IF(Tabela3[[#This Row],[GOL CASA]]&lt;&gt;"",Tabela3[[#This Row],[TIME CASA]],"")</f>
        <v/>
      </c>
      <c r="B4080" t="str">
        <f>IF(Tabela3[[#This Row],[GOL FORA]]&lt;&gt;"",Tabela3[[#This Row],[TIME FORA]],"")</f>
        <v/>
      </c>
      <c r="C4080">
        <f t="shared" si="325"/>
        <v>0</v>
      </c>
      <c r="D4080">
        <f t="shared" si="326"/>
        <v>0</v>
      </c>
      <c r="E4080">
        <f t="shared" si="328"/>
        <v>0</v>
      </c>
      <c r="F4080" t="str">
        <f t="shared" si="327"/>
        <v/>
      </c>
      <c r="J4080" s="29">
        <f>IFERROR(INDEX(JOGOS!$C$1:$P$16905,$G4080,3),"")</f>
        <v>0</v>
      </c>
      <c r="K4080" s="32">
        <f>IFERROR(INDEX(JOGOS!$C$1:$P$16905,$G4080,4),"")</f>
        <v>0</v>
      </c>
      <c r="L4080" s="32">
        <f>IFERROR(INDEX(JOGOS!$C$1:$P$16905,$G4080,5),"")</f>
        <v>0</v>
      </c>
      <c r="M4080" s="29">
        <f>IFERROR(INDEX(JOGOS!$C$1:$P$16905,$G4080,6),"")</f>
        <v>0</v>
      </c>
      <c r="N4080" s="32">
        <f>IFERROR(INDEX(JOGOS!$C$1:$P$16905,$G4080,7),"")</f>
        <v>0</v>
      </c>
      <c r="O4080" s="32">
        <f>IFERROR(INDEX(JOGOS!$C$1:$P$16905,$G4080,8),"")</f>
        <v>0</v>
      </c>
      <c r="P4080" s="32">
        <f>IFERROR(INDEX(JOGOS!$C$1:$P$16905,$G4080,9),"")</f>
        <v>0</v>
      </c>
      <c r="Q4080" s="32">
        <f>IFERROR(INDEX(JOGOS!$C$1:$P$16905,$G4080,10),"")</f>
        <v>0</v>
      </c>
      <c r="T4080" s="32">
        <f t="shared" si="329"/>
        <v>0</v>
      </c>
    </row>
    <row r="4081" spans="1:20">
      <c r="A4081" t="str">
        <f>IF(Tabela3[[#This Row],[GOL CASA]]&lt;&gt;"",Tabela3[[#This Row],[TIME CASA]],"")</f>
        <v/>
      </c>
      <c r="B4081" t="str">
        <f>IF(Tabela3[[#This Row],[GOL FORA]]&lt;&gt;"",Tabela3[[#This Row],[TIME FORA]],"")</f>
        <v/>
      </c>
      <c r="C4081">
        <f t="shared" si="325"/>
        <v>0</v>
      </c>
      <c r="D4081">
        <f t="shared" si="326"/>
        <v>0</v>
      </c>
      <c r="E4081">
        <f t="shared" si="328"/>
        <v>0</v>
      </c>
      <c r="F4081" t="str">
        <f t="shared" si="327"/>
        <v/>
      </c>
      <c r="J4081" s="29">
        <f>IFERROR(INDEX(JOGOS!$C$1:$P$16905,$G4081,3),"")</f>
        <v>0</v>
      </c>
      <c r="K4081" s="32">
        <f>IFERROR(INDEX(JOGOS!$C$1:$P$16905,$G4081,4),"")</f>
        <v>0</v>
      </c>
      <c r="L4081" s="32">
        <f>IFERROR(INDEX(JOGOS!$C$1:$P$16905,$G4081,5),"")</f>
        <v>0</v>
      </c>
      <c r="M4081" s="29">
        <f>IFERROR(INDEX(JOGOS!$C$1:$P$16905,$G4081,6),"")</f>
        <v>0</v>
      </c>
      <c r="N4081" s="32">
        <f>IFERROR(INDEX(JOGOS!$C$1:$P$16905,$G4081,7),"")</f>
        <v>0</v>
      </c>
      <c r="O4081" s="32">
        <f>IFERROR(INDEX(JOGOS!$C$1:$P$16905,$G4081,8),"")</f>
        <v>0</v>
      </c>
      <c r="P4081" s="32">
        <f>IFERROR(INDEX(JOGOS!$C$1:$P$16905,$G4081,9),"")</f>
        <v>0</v>
      </c>
      <c r="Q4081" s="32">
        <f>IFERROR(INDEX(JOGOS!$C$1:$P$16905,$G4081,10),"")</f>
        <v>0</v>
      </c>
      <c r="T4081" s="32">
        <f t="shared" si="329"/>
        <v>0</v>
      </c>
    </row>
    <row r="4082" spans="1:20">
      <c r="A4082" t="str">
        <f>IF(Tabela3[[#This Row],[GOL CASA]]&lt;&gt;"",Tabela3[[#This Row],[TIME CASA]],"")</f>
        <v/>
      </c>
      <c r="B4082" t="str">
        <f>IF(Tabela3[[#This Row],[GOL FORA]]&lt;&gt;"",Tabela3[[#This Row],[TIME FORA]],"")</f>
        <v/>
      </c>
      <c r="C4082">
        <f t="shared" si="325"/>
        <v>0</v>
      </c>
      <c r="D4082">
        <f t="shared" si="326"/>
        <v>0</v>
      </c>
      <c r="E4082">
        <f t="shared" si="328"/>
        <v>0</v>
      </c>
      <c r="F4082" t="str">
        <f t="shared" si="327"/>
        <v/>
      </c>
      <c r="J4082" s="29">
        <f>IFERROR(INDEX(JOGOS!$C$1:$P$16905,$G4082,3),"")</f>
        <v>0</v>
      </c>
      <c r="K4082" s="32">
        <f>IFERROR(INDEX(JOGOS!$C$1:$P$16905,$G4082,4),"")</f>
        <v>0</v>
      </c>
      <c r="L4082" s="32">
        <f>IFERROR(INDEX(JOGOS!$C$1:$P$16905,$G4082,5),"")</f>
        <v>0</v>
      </c>
      <c r="M4082" s="29">
        <f>IFERROR(INDEX(JOGOS!$C$1:$P$16905,$G4082,6),"")</f>
        <v>0</v>
      </c>
      <c r="N4082" s="32">
        <f>IFERROR(INDEX(JOGOS!$C$1:$P$16905,$G4082,7),"")</f>
        <v>0</v>
      </c>
      <c r="O4082" s="32">
        <f>IFERROR(INDEX(JOGOS!$C$1:$P$16905,$G4082,8),"")</f>
        <v>0</v>
      </c>
      <c r="P4082" s="32">
        <f>IFERROR(INDEX(JOGOS!$C$1:$P$16905,$G4082,9),"")</f>
        <v>0</v>
      </c>
      <c r="Q4082" s="32">
        <f>IFERROR(INDEX(JOGOS!$C$1:$P$16905,$G4082,10),"")</f>
        <v>0</v>
      </c>
      <c r="T4082" s="32">
        <f t="shared" si="329"/>
        <v>0</v>
      </c>
    </row>
    <row r="4083" spans="1:20">
      <c r="A4083" t="str">
        <f>IF(Tabela3[[#This Row],[GOL CASA]]&lt;&gt;"",Tabela3[[#This Row],[TIME CASA]],"")</f>
        <v/>
      </c>
      <c r="B4083" t="str">
        <f>IF(Tabela3[[#This Row],[GOL FORA]]&lt;&gt;"",Tabela3[[#This Row],[TIME FORA]],"")</f>
        <v/>
      </c>
      <c r="C4083">
        <f t="shared" si="325"/>
        <v>0</v>
      </c>
      <c r="D4083">
        <f t="shared" si="326"/>
        <v>0</v>
      </c>
      <c r="E4083">
        <f t="shared" si="328"/>
        <v>0</v>
      </c>
      <c r="F4083" t="str">
        <f t="shared" si="327"/>
        <v/>
      </c>
      <c r="J4083" s="29">
        <f>IFERROR(INDEX(JOGOS!$C$1:$P$16905,$G4083,3),"")</f>
        <v>0</v>
      </c>
      <c r="K4083" s="32">
        <f>IFERROR(INDEX(JOGOS!$C$1:$P$16905,$G4083,4),"")</f>
        <v>0</v>
      </c>
      <c r="L4083" s="32">
        <f>IFERROR(INDEX(JOGOS!$C$1:$P$16905,$G4083,5),"")</f>
        <v>0</v>
      </c>
      <c r="M4083" s="29">
        <f>IFERROR(INDEX(JOGOS!$C$1:$P$16905,$G4083,6),"")</f>
        <v>0</v>
      </c>
      <c r="N4083" s="32">
        <f>IFERROR(INDEX(JOGOS!$C$1:$P$16905,$G4083,7),"")</f>
        <v>0</v>
      </c>
      <c r="O4083" s="32">
        <f>IFERROR(INDEX(JOGOS!$C$1:$P$16905,$G4083,8),"")</f>
        <v>0</v>
      </c>
      <c r="P4083" s="32">
        <f>IFERROR(INDEX(JOGOS!$C$1:$P$16905,$G4083,9),"")</f>
        <v>0</v>
      </c>
      <c r="Q4083" s="32">
        <f>IFERROR(INDEX(JOGOS!$C$1:$P$16905,$G4083,10),"")</f>
        <v>0</v>
      </c>
      <c r="T4083" s="32">
        <f t="shared" si="329"/>
        <v>0</v>
      </c>
    </row>
    <row r="4084" spans="1:20">
      <c r="A4084" t="str">
        <f>IF(Tabela3[[#This Row],[GOL CASA]]&lt;&gt;"",Tabela3[[#This Row],[TIME CASA]],"")</f>
        <v/>
      </c>
      <c r="B4084" t="str">
        <f>IF(Tabela3[[#This Row],[GOL FORA]]&lt;&gt;"",Tabela3[[#This Row],[TIME FORA]],"")</f>
        <v/>
      </c>
      <c r="C4084">
        <f t="shared" si="325"/>
        <v>0</v>
      </c>
      <c r="D4084">
        <f t="shared" si="326"/>
        <v>0</v>
      </c>
      <c r="E4084">
        <f t="shared" si="328"/>
        <v>0</v>
      </c>
      <c r="F4084" t="str">
        <f t="shared" si="327"/>
        <v/>
      </c>
      <c r="J4084" s="29">
        <f>IFERROR(INDEX(JOGOS!$C$1:$P$16905,$G4084,3),"")</f>
        <v>0</v>
      </c>
      <c r="K4084" s="32">
        <f>IFERROR(INDEX(JOGOS!$C$1:$P$16905,$G4084,4),"")</f>
        <v>0</v>
      </c>
      <c r="L4084" s="32">
        <f>IFERROR(INDEX(JOGOS!$C$1:$P$16905,$G4084,5),"")</f>
        <v>0</v>
      </c>
      <c r="M4084" s="29">
        <f>IFERROR(INDEX(JOGOS!$C$1:$P$16905,$G4084,6),"")</f>
        <v>0</v>
      </c>
      <c r="N4084" s="32">
        <f>IFERROR(INDEX(JOGOS!$C$1:$P$16905,$G4084,7),"")</f>
        <v>0</v>
      </c>
      <c r="O4084" s="32">
        <f>IFERROR(INDEX(JOGOS!$C$1:$P$16905,$G4084,8),"")</f>
        <v>0</v>
      </c>
      <c r="P4084" s="32">
        <f>IFERROR(INDEX(JOGOS!$C$1:$P$16905,$G4084,9),"")</f>
        <v>0</v>
      </c>
      <c r="Q4084" s="32">
        <f>IFERROR(INDEX(JOGOS!$C$1:$P$16905,$G4084,10),"")</f>
        <v>0</v>
      </c>
      <c r="T4084" s="32">
        <f t="shared" si="329"/>
        <v>0</v>
      </c>
    </row>
    <row r="4085" spans="1:20">
      <c r="A4085" t="str">
        <f>IF(Tabela3[[#This Row],[GOL CASA]]&lt;&gt;"",Tabela3[[#This Row],[TIME CASA]],"")</f>
        <v/>
      </c>
      <c r="B4085" t="str">
        <f>IF(Tabela3[[#This Row],[GOL FORA]]&lt;&gt;"",Tabela3[[#This Row],[TIME FORA]],"")</f>
        <v/>
      </c>
      <c r="C4085">
        <f t="shared" si="325"/>
        <v>0</v>
      </c>
      <c r="D4085">
        <f t="shared" si="326"/>
        <v>0</v>
      </c>
      <c r="E4085">
        <f t="shared" si="328"/>
        <v>0</v>
      </c>
      <c r="F4085" t="str">
        <f t="shared" si="327"/>
        <v/>
      </c>
      <c r="J4085" s="29">
        <f>IFERROR(INDEX(JOGOS!$C$1:$P$16905,$G4085,3),"")</f>
        <v>0</v>
      </c>
      <c r="K4085" s="32">
        <f>IFERROR(INDEX(JOGOS!$C$1:$P$16905,$G4085,4),"")</f>
        <v>0</v>
      </c>
      <c r="L4085" s="32">
        <f>IFERROR(INDEX(JOGOS!$C$1:$P$16905,$G4085,5),"")</f>
        <v>0</v>
      </c>
      <c r="M4085" s="29">
        <f>IFERROR(INDEX(JOGOS!$C$1:$P$16905,$G4085,6),"")</f>
        <v>0</v>
      </c>
      <c r="N4085" s="32">
        <f>IFERROR(INDEX(JOGOS!$C$1:$P$16905,$G4085,7),"")</f>
        <v>0</v>
      </c>
      <c r="O4085" s="32">
        <f>IFERROR(INDEX(JOGOS!$C$1:$P$16905,$G4085,8),"")</f>
        <v>0</v>
      </c>
      <c r="P4085" s="32">
        <f>IFERROR(INDEX(JOGOS!$C$1:$P$16905,$G4085,9),"")</f>
        <v>0</v>
      </c>
      <c r="Q4085" s="32">
        <f>IFERROR(INDEX(JOGOS!$C$1:$P$16905,$G4085,10),"")</f>
        <v>0</v>
      </c>
      <c r="T4085" s="32">
        <f t="shared" si="329"/>
        <v>0</v>
      </c>
    </row>
    <row r="4086" spans="1:20">
      <c r="A4086" t="str">
        <f>IF(Tabela3[[#This Row],[GOL CASA]]&lt;&gt;"",Tabela3[[#This Row],[TIME CASA]],"")</f>
        <v/>
      </c>
      <c r="B4086" t="str">
        <f>IF(Tabela3[[#This Row],[GOL FORA]]&lt;&gt;"",Tabela3[[#This Row],[TIME FORA]],"")</f>
        <v/>
      </c>
      <c r="C4086">
        <f t="shared" si="325"/>
        <v>0</v>
      </c>
      <c r="D4086">
        <f t="shared" si="326"/>
        <v>0</v>
      </c>
      <c r="E4086">
        <f t="shared" si="328"/>
        <v>0</v>
      </c>
      <c r="F4086" t="str">
        <f t="shared" si="327"/>
        <v/>
      </c>
      <c r="J4086" s="29">
        <f>IFERROR(INDEX(JOGOS!$C$1:$P$16905,$G4086,3),"")</f>
        <v>0</v>
      </c>
      <c r="K4086" s="32">
        <f>IFERROR(INDEX(JOGOS!$C$1:$P$16905,$G4086,4),"")</f>
        <v>0</v>
      </c>
      <c r="L4086" s="32">
        <f>IFERROR(INDEX(JOGOS!$C$1:$P$16905,$G4086,5),"")</f>
        <v>0</v>
      </c>
      <c r="M4086" s="29">
        <f>IFERROR(INDEX(JOGOS!$C$1:$P$16905,$G4086,6),"")</f>
        <v>0</v>
      </c>
      <c r="N4086" s="32">
        <f>IFERROR(INDEX(JOGOS!$C$1:$P$16905,$G4086,7),"")</f>
        <v>0</v>
      </c>
      <c r="O4086" s="32">
        <f>IFERROR(INDEX(JOGOS!$C$1:$P$16905,$G4086,8),"")</f>
        <v>0</v>
      </c>
      <c r="P4086" s="32">
        <f>IFERROR(INDEX(JOGOS!$C$1:$P$16905,$G4086,9),"")</f>
        <v>0</v>
      </c>
      <c r="Q4086" s="32">
        <f>IFERROR(INDEX(JOGOS!$C$1:$P$16905,$G4086,10),"")</f>
        <v>0</v>
      </c>
      <c r="T4086" s="32">
        <f t="shared" si="329"/>
        <v>0</v>
      </c>
    </row>
    <row r="4087" spans="1:20">
      <c r="A4087" t="str">
        <f>IF(Tabela3[[#This Row],[GOL CASA]]&lt;&gt;"",Tabela3[[#This Row],[TIME CASA]],"")</f>
        <v/>
      </c>
      <c r="B4087" t="str">
        <f>IF(Tabela3[[#This Row],[GOL FORA]]&lt;&gt;"",Tabela3[[#This Row],[TIME FORA]],"")</f>
        <v/>
      </c>
      <c r="C4087">
        <f t="shared" si="325"/>
        <v>0</v>
      </c>
      <c r="D4087">
        <f t="shared" si="326"/>
        <v>0</v>
      </c>
      <c r="E4087">
        <f t="shared" si="328"/>
        <v>0</v>
      </c>
      <c r="F4087" t="str">
        <f t="shared" si="327"/>
        <v/>
      </c>
      <c r="J4087" s="29">
        <f>IFERROR(INDEX(JOGOS!$C$1:$P$16905,$G4087,3),"")</f>
        <v>0</v>
      </c>
      <c r="K4087" s="32">
        <f>IFERROR(INDEX(JOGOS!$C$1:$P$16905,$G4087,4),"")</f>
        <v>0</v>
      </c>
      <c r="L4087" s="32">
        <f>IFERROR(INDEX(JOGOS!$C$1:$P$16905,$G4087,5),"")</f>
        <v>0</v>
      </c>
      <c r="M4087" s="29">
        <f>IFERROR(INDEX(JOGOS!$C$1:$P$16905,$G4087,6),"")</f>
        <v>0</v>
      </c>
      <c r="N4087" s="32">
        <f>IFERROR(INDEX(JOGOS!$C$1:$P$16905,$G4087,7),"")</f>
        <v>0</v>
      </c>
      <c r="O4087" s="32">
        <f>IFERROR(INDEX(JOGOS!$C$1:$P$16905,$G4087,8),"")</f>
        <v>0</v>
      </c>
      <c r="P4087" s="32">
        <f>IFERROR(INDEX(JOGOS!$C$1:$P$16905,$G4087,9),"")</f>
        <v>0</v>
      </c>
      <c r="Q4087" s="32">
        <f>IFERROR(INDEX(JOGOS!$C$1:$P$16905,$G4087,10),"")</f>
        <v>0</v>
      </c>
      <c r="T4087" s="32">
        <f t="shared" si="329"/>
        <v>0</v>
      </c>
    </row>
    <row r="4088" spans="1:20">
      <c r="A4088" t="str">
        <f>IF(Tabela3[[#This Row],[GOL CASA]]&lt;&gt;"",Tabela3[[#This Row],[TIME CASA]],"")</f>
        <v/>
      </c>
      <c r="B4088" t="str">
        <f>IF(Tabela3[[#This Row],[GOL FORA]]&lt;&gt;"",Tabela3[[#This Row],[TIME FORA]],"")</f>
        <v/>
      </c>
      <c r="C4088">
        <f t="shared" si="325"/>
        <v>0</v>
      </c>
      <c r="D4088">
        <f t="shared" si="326"/>
        <v>0</v>
      </c>
      <c r="E4088">
        <f t="shared" si="328"/>
        <v>0</v>
      </c>
      <c r="F4088" t="str">
        <f t="shared" si="327"/>
        <v/>
      </c>
      <c r="J4088" s="29">
        <f>IFERROR(INDEX(JOGOS!$C$1:$P$16905,$G4088,3),"")</f>
        <v>0</v>
      </c>
      <c r="K4088" s="32">
        <f>IFERROR(INDEX(JOGOS!$C$1:$P$16905,$G4088,4),"")</f>
        <v>0</v>
      </c>
      <c r="L4088" s="32">
        <f>IFERROR(INDEX(JOGOS!$C$1:$P$16905,$G4088,5),"")</f>
        <v>0</v>
      </c>
      <c r="M4088" s="29">
        <f>IFERROR(INDEX(JOGOS!$C$1:$P$16905,$G4088,6),"")</f>
        <v>0</v>
      </c>
      <c r="N4088" s="32">
        <f>IFERROR(INDEX(JOGOS!$C$1:$P$16905,$G4088,7),"")</f>
        <v>0</v>
      </c>
      <c r="O4088" s="32">
        <f>IFERROR(INDEX(JOGOS!$C$1:$P$16905,$G4088,8),"")</f>
        <v>0</v>
      </c>
      <c r="P4088" s="32">
        <f>IFERROR(INDEX(JOGOS!$C$1:$P$16905,$G4088,9),"")</f>
        <v>0</v>
      </c>
      <c r="Q4088" s="32">
        <f>IFERROR(INDEX(JOGOS!$C$1:$P$16905,$G4088,10),"")</f>
        <v>0</v>
      </c>
      <c r="T4088" s="32">
        <f t="shared" si="329"/>
        <v>0</v>
      </c>
    </row>
    <row r="4089" spans="1:20">
      <c r="A4089" t="str">
        <f>IF(Tabela3[[#This Row],[GOL CASA]]&lt;&gt;"",Tabela3[[#This Row],[TIME CASA]],"")</f>
        <v/>
      </c>
      <c r="B4089" t="str">
        <f>IF(Tabela3[[#This Row],[GOL FORA]]&lt;&gt;"",Tabela3[[#This Row],[TIME FORA]],"")</f>
        <v/>
      </c>
      <c r="C4089">
        <f t="shared" si="325"/>
        <v>0</v>
      </c>
      <c r="D4089">
        <f t="shared" si="326"/>
        <v>0</v>
      </c>
      <c r="E4089">
        <f t="shared" si="328"/>
        <v>0</v>
      </c>
      <c r="F4089" t="str">
        <f t="shared" si="327"/>
        <v/>
      </c>
      <c r="J4089" s="29">
        <f>IFERROR(INDEX(JOGOS!$C$1:$P$16905,$G4089,3),"")</f>
        <v>0</v>
      </c>
      <c r="K4089" s="32">
        <f>IFERROR(INDEX(JOGOS!$C$1:$P$16905,$G4089,4),"")</f>
        <v>0</v>
      </c>
      <c r="L4089" s="32">
        <f>IFERROR(INDEX(JOGOS!$C$1:$P$16905,$G4089,5),"")</f>
        <v>0</v>
      </c>
      <c r="M4089" s="29">
        <f>IFERROR(INDEX(JOGOS!$C$1:$P$16905,$G4089,6),"")</f>
        <v>0</v>
      </c>
      <c r="N4089" s="32">
        <f>IFERROR(INDEX(JOGOS!$C$1:$P$16905,$G4089,7),"")</f>
        <v>0</v>
      </c>
      <c r="O4089" s="32">
        <f>IFERROR(INDEX(JOGOS!$C$1:$P$16905,$G4089,8),"")</f>
        <v>0</v>
      </c>
      <c r="P4089" s="32">
        <f>IFERROR(INDEX(JOGOS!$C$1:$P$16905,$G4089,9),"")</f>
        <v>0</v>
      </c>
      <c r="Q4089" s="32">
        <f>IFERROR(INDEX(JOGOS!$C$1:$P$16905,$G4089,10),"")</f>
        <v>0</v>
      </c>
      <c r="T4089" s="32">
        <f t="shared" si="329"/>
        <v>0</v>
      </c>
    </row>
    <row r="4090" spans="1:20">
      <c r="A4090" t="str">
        <f>IF(Tabela3[[#This Row],[GOL CASA]]&lt;&gt;"",Tabela3[[#This Row],[TIME CASA]],"")</f>
        <v/>
      </c>
      <c r="B4090" t="str">
        <f>IF(Tabela3[[#This Row],[GOL FORA]]&lt;&gt;"",Tabela3[[#This Row],[TIME FORA]],"")</f>
        <v/>
      </c>
      <c r="C4090">
        <f t="shared" si="325"/>
        <v>0</v>
      </c>
      <c r="D4090">
        <f t="shared" si="326"/>
        <v>0</v>
      </c>
      <c r="E4090">
        <f t="shared" si="328"/>
        <v>0</v>
      </c>
      <c r="F4090" t="str">
        <f t="shared" si="327"/>
        <v/>
      </c>
      <c r="J4090" s="29">
        <f>IFERROR(INDEX(JOGOS!$C$1:$P$16905,$G4090,3),"")</f>
        <v>0</v>
      </c>
      <c r="K4090" s="32">
        <f>IFERROR(INDEX(JOGOS!$C$1:$P$16905,$G4090,4),"")</f>
        <v>0</v>
      </c>
      <c r="L4090" s="32">
        <f>IFERROR(INDEX(JOGOS!$C$1:$P$16905,$G4090,5),"")</f>
        <v>0</v>
      </c>
      <c r="M4090" s="29">
        <f>IFERROR(INDEX(JOGOS!$C$1:$P$16905,$G4090,6),"")</f>
        <v>0</v>
      </c>
      <c r="N4090" s="32">
        <f>IFERROR(INDEX(JOGOS!$C$1:$P$16905,$G4090,7),"")</f>
        <v>0</v>
      </c>
      <c r="O4090" s="32">
        <f>IFERROR(INDEX(JOGOS!$C$1:$P$16905,$G4090,8),"")</f>
        <v>0</v>
      </c>
      <c r="P4090" s="32">
        <f>IFERROR(INDEX(JOGOS!$C$1:$P$16905,$G4090,9),"")</f>
        <v>0</v>
      </c>
      <c r="Q4090" s="32">
        <f>IFERROR(INDEX(JOGOS!$C$1:$P$16905,$G4090,10),"")</f>
        <v>0</v>
      </c>
      <c r="T4090" s="32">
        <f t="shared" si="329"/>
        <v>0</v>
      </c>
    </row>
    <row r="4091" spans="1:20">
      <c r="A4091" t="str">
        <f>IF(Tabela3[[#This Row],[GOL CASA]]&lt;&gt;"",Tabela3[[#This Row],[TIME CASA]],"")</f>
        <v/>
      </c>
      <c r="B4091" t="str">
        <f>IF(Tabela3[[#This Row],[GOL FORA]]&lt;&gt;"",Tabela3[[#This Row],[TIME FORA]],"")</f>
        <v/>
      </c>
      <c r="C4091">
        <f t="shared" si="325"/>
        <v>0</v>
      </c>
      <c r="D4091">
        <f t="shared" si="326"/>
        <v>0</v>
      </c>
      <c r="E4091">
        <f t="shared" si="328"/>
        <v>0</v>
      </c>
      <c r="F4091" t="str">
        <f t="shared" si="327"/>
        <v/>
      </c>
      <c r="J4091" s="29">
        <f>IFERROR(INDEX(JOGOS!$C$1:$P$16905,$G4091,3),"")</f>
        <v>0</v>
      </c>
      <c r="K4091" s="32">
        <f>IFERROR(INDEX(JOGOS!$C$1:$P$16905,$G4091,4),"")</f>
        <v>0</v>
      </c>
      <c r="L4091" s="32">
        <f>IFERROR(INDEX(JOGOS!$C$1:$P$16905,$G4091,5),"")</f>
        <v>0</v>
      </c>
      <c r="M4091" s="29">
        <f>IFERROR(INDEX(JOGOS!$C$1:$P$16905,$G4091,6),"")</f>
        <v>0</v>
      </c>
      <c r="N4091" s="32">
        <f>IFERROR(INDEX(JOGOS!$C$1:$P$16905,$G4091,7),"")</f>
        <v>0</v>
      </c>
      <c r="O4091" s="32">
        <f>IFERROR(INDEX(JOGOS!$C$1:$P$16905,$G4091,8),"")</f>
        <v>0</v>
      </c>
      <c r="P4091" s="32">
        <f>IFERROR(INDEX(JOGOS!$C$1:$P$16905,$G4091,9),"")</f>
        <v>0</v>
      </c>
      <c r="Q4091" s="32">
        <f>IFERROR(INDEX(JOGOS!$C$1:$P$16905,$G4091,10),"")</f>
        <v>0</v>
      </c>
      <c r="T4091" s="32">
        <f t="shared" si="329"/>
        <v>0</v>
      </c>
    </row>
    <row r="4092" spans="1:20">
      <c r="A4092" t="str">
        <f>IF(Tabela3[[#This Row],[GOL CASA]]&lt;&gt;"",Tabela3[[#This Row],[TIME CASA]],"")</f>
        <v/>
      </c>
      <c r="B4092" t="str">
        <f>IF(Tabela3[[#This Row],[GOL FORA]]&lt;&gt;"",Tabela3[[#This Row],[TIME FORA]],"")</f>
        <v/>
      </c>
      <c r="C4092">
        <f t="shared" si="325"/>
        <v>0</v>
      </c>
      <c r="D4092">
        <f t="shared" si="326"/>
        <v>0</v>
      </c>
      <c r="E4092">
        <f t="shared" si="328"/>
        <v>0</v>
      </c>
      <c r="F4092" t="str">
        <f t="shared" si="327"/>
        <v/>
      </c>
      <c r="J4092" s="29">
        <f>IFERROR(INDEX(JOGOS!$C$1:$P$16905,$G4092,3),"")</f>
        <v>0</v>
      </c>
      <c r="K4092" s="32">
        <f>IFERROR(INDEX(JOGOS!$C$1:$P$16905,$G4092,4),"")</f>
        <v>0</v>
      </c>
      <c r="L4092" s="32">
        <f>IFERROR(INDEX(JOGOS!$C$1:$P$16905,$G4092,5),"")</f>
        <v>0</v>
      </c>
      <c r="M4092" s="29">
        <f>IFERROR(INDEX(JOGOS!$C$1:$P$16905,$G4092,6),"")</f>
        <v>0</v>
      </c>
      <c r="N4092" s="32">
        <f>IFERROR(INDEX(JOGOS!$C$1:$P$16905,$G4092,7),"")</f>
        <v>0</v>
      </c>
      <c r="O4092" s="32">
        <f>IFERROR(INDEX(JOGOS!$C$1:$P$16905,$G4092,8),"")</f>
        <v>0</v>
      </c>
      <c r="P4092" s="32">
        <f>IFERROR(INDEX(JOGOS!$C$1:$P$16905,$G4092,9),"")</f>
        <v>0</v>
      </c>
      <c r="Q4092" s="32">
        <f>IFERROR(INDEX(JOGOS!$C$1:$P$16905,$G4092,10),"")</f>
        <v>0</v>
      </c>
      <c r="T4092" s="32">
        <f t="shared" si="329"/>
        <v>0</v>
      </c>
    </row>
    <row r="4093" spans="1:20">
      <c r="A4093" t="str">
        <f>IF(Tabela3[[#This Row],[GOL CASA]]&lt;&gt;"",Tabela3[[#This Row],[TIME CASA]],"")</f>
        <v/>
      </c>
      <c r="B4093" t="str">
        <f>IF(Tabela3[[#This Row],[GOL FORA]]&lt;&gt;"",Tabela3[[#This Row],[TIME FORA]],"")</f>
        <v/>
      </c>
      <c r="C4093">
        <f t="shared" si="325"/>
        <v>0</v>
      </c>
      <c r="D4093">
        <f t="shared" si="326"/>
        <v>0</v>
      </c>
      <c r="E4093">
        <f t="shared" si="328"/>
        <v>0</v>
      </c>
      <c r="F4093" t="str">
        <f t="shared" si="327"/>
        <v/>
      </c>
      <c r="J4093" s="29">
        <f>IFERROR(INDEX(JOGOS!$C$1:$P$16905,$G4093,3),"")</f>
        <v>0</v>
      </c>
      <c r="K4093" s="32">
        <f>IFERROR(INDEX(JOGOS!$C$1:$P$16905,$G4093,4),"")</f>
        <v>0</v>
      </c>
      <c r="L4093" s="32">
        <f>IFERROR(INDEX(JOGOS!$C$1:$P$16905,$G4093,5),"")</f>
        <v>0</v>
      </c>
      <c r="M4093" s="29">
        <f>IFERROR(INDEX(JOGOS!$C$1:$P$16905,$G4093,6),"")</f>
        <v>0</v>
      </c>
      <c r="N4093" s="32">
        <f>IFERROR(INDEX(JOGOS!$C$1:$P$16905,$G4093,7),"")</f>
        <v>0</v>
      </c>
      <c r="O4093" s="32">
        <f>IFERROR(INDEX(JOGOS!$C$1:$P$16905,$G4093,8),"")</f>
        <v>0</v>
      </c>
      <c r="P4093" s="32">
        <f>IFERROR(INDEX(JOGOS!$C$1:$P$16905,$G4093,9),"")</f>
        <v>0</v>
      </c>
      <c r="Q4093" s="32">
        <f>IFERROR(INDEX(JOGOS!$C$1:$P$16905,$G4093,10),"")</f>
        <v>0</v>
      </c>
      <c r="T4093" s="32">
        <f t="shared" si="329"/>
        <v>0</v>
      </c>
    </row>
    <row r="4094" spans="1:20">
      <c r="A4094" t="str">
        <f>IF(Tabela3[[#This Row],[GOL CASA]]&lt;&gt;"",Tabela3[[#This Row],[TIME CASA]],"")</f>
        <v/>
      </c>
      <c r="B4094" t="str">
        <f>IF(Tabela3[[#This Row],[GOL FORA]]&lt;&gt;"",Tabela3[[#This Row],[TIME FORA]],"")</f>
        <v/>
      </c>
      <c r="C4094">
        <f t="shared" si="325"/>
        <v>0</v>
      </c>
      <c r="D4094">
        <f t="shared" si="326"/>
        <v>0</v>
      </c>
      <c r="E4094">
        <f t="shared" si="328"/>
        <v>0</v>
      </c>
      <c r="F4094" t="str">
        <f t="shared" si="327"/>
        <v/>
      </c>
      <c r="J4094" s="29">
        <f>IFERROR(INDEX(JOGOS!$C$1:$P$16905,$G4094,3),"")</f>
        <v>0</v>
      </c>
      <c r="K4094" s="32">
        <f>IFERROR(INDEX(JOGOS!$C$1:$P$16905,$G4094,4),"")</f>
        <v>0</v>
      </c>
      <c r="L4094" s="32">
        <f>IFERROR(INDEX(JOGOS!$C$1:$P$16905,$G4094,5),"")</f>
        <v>0</v>
      </c>
      <c r="M4094" s="29">
        <f>IFERROR(INDEX(JOGOS!$C$1:$P$16905,$G4094,6),"")</f>
        <v>0</v>
      </c>
      <c r="N4094" s="32">
        <f>IFERROR(INDEX(JOGOS!$C$1:$P$16905,$G4094,7),"")</f>
        <v>0</v>
      </c>
      <c r="O4094" s="32">
        <f>IFERROR(INDEX(JOGOS!$C$1:$P$16905,$G4094,8),"")</f>
        <v>0</v>
      </c>
      <c r="P4094" s="32">
        <f>IFERROR(INDEX(JOGOS!$C$1:$P$16905,$G4094,9),"")</f>
        <v>0</v>
      </c>
      <c r="Q4094" s="32">
        <f>IFERROR(INDEX(JOGOS!$C$1:$P$16905,$G4094,10),"")</f>
        <v>0</v>
      </c>
      <c r="T4094" s="32">
        <f t="shared" si="329"/>
        <v>0</v>
      </c>
    </row>
    <row r="4095" spans="1:20">
      <c r="A4095" t="str">
        <f>IF(Tabela3[[#This Row],[GOL CASA]]&lt;&gt;"",Tabela3[[#This Row],[TIME CASA]],"")</f>
        <v/>
      </c>
      <c r="B4095" t="str">
        <f>IF(Tabela3[[#This Row],[GOL FORA]]&lt;&gt;"",Tabela3[[#This Row],[TIME FORA]],"")</f>
        <v/>
      </c>
      <c r="C4095">
        <f t="shared" si="325"/>
        <v>0</v>
      </c>
      <c r="D4095">
        <f t="shared" si="326"/>
        <v>0</v>
      </c>
      <c r="E4095">
        <f t="shared" si="328"/>
        <v>0</v>
      </c>
      <c r="F4095" t="str">
        <f t="shared" si="327"/>
        <v/>
      </c>
      <c r="J4095" s="29">
        <f>IFERROR(INDEX(JOGOS!$C$1:$P$16905,$G4095,3),"")</f>
        <v>0</v>
      </c>
      <c r="K4095" s="32">
        <f>IFERROR(INDEX(JOGOS!$C$1:$P$16905,$G4095,4),"")</f>
        <v>0</v>
      </c>
      <c r="L4095" s="32">
        <f>IFERROR(INDEX(JOGOS!$C$1:$P$16905,$G4095,5),"")</f>
        <v>0</v>
      </c>
      <c r="M4095" s="29">
        <f>IFERROR(INDEX(JOGOS!$C$1:$P$16905,$G4095,6),"")</f>
        <v>0</v>
      </c>
      <c r="N4095" s="32">
        <f>IFERROR(INDEX(JOGOS!$C$1:$P$16905,$G4095,7),"")</f>
        <v>0</v>
      </c>
      <c r="O4095" s="32">
        <f>IFERROR(INDEX(JOGOS!$C$1:$P$16905,$G4095,8),"")</f>
        <v>0</v>
      </c>
      <c r="P4095" s="32">
        <f>IFERROR(INDEX(JOGOS!$C$1:$P$16905,$G4095,9),"")</f>
        <v>0</v>
      </c>
      <c r="Q4095" s="32">
        <f>IFERROR(INDEX(JOGOS!$C$1:$P$16905,$G4095,10),"")</f>
        <v>0</v>
      </c>
      <c r="T4095" s="32">
        <f t="shared" si="329"/>
        <v>0</v>
      </c>
    </row>
    <row r="4096" spans="1:20">
      <c r="A4096" t="str">
        <f>IF(Tabela3[[#This Row],[GOL CASA]]&lt;&gt;"",Tabela3[[#This Row],[TIME CASA]],"")</f>
        <v/>
      </c>
      <c r="B4096" t="str">
        <f>IF(Tabela3[[#This Row],[GOL FORA]]&lt;&gt;"",Tabela3[[#This Row],[TIME FORA]],"")</f>
        <v/>
      </c>
      <c r="C4096">
        <f t="shared" si="325"/>
        <v>0</v>
      </c>
      <c r="D4096">
        <f t="shared" si="326"/>
        <v>0</v>
      </c>
      <c r="E4096">
        <f t="shared" si="328"/>
        <v>0</v>
      </c>
      <c r="F4096" t="str">
        <f t="shared" si="327"/>
        <v/>
      </c>
      <c r="J4096" s="29">
        <f>IFERROR(INDEX(JOGOS!$C$1:$P$16905,$G4096,3),"")</f>
        <v>0</v>
      </c>
      <c r="K4096" s="32">
        <f>IFERROR(INDEX(JOGOS!$C$1:$P$16905,$G4096,4),"")</f>
        <v>0</v>
      </c>
      <c r="L4096" s="32">
        <f>IFERROR(INDEX(JOGOS!$C$1:$P$16905,$G4096,5),"")</f>
        <v>0</v>
      </c>
      <c r="M4096" s="29">
        <f>IFERROR(INDEX(JOGOS!$C$1:$P$16905,$G4096,6),"")</f>
        <v>0</v>
      </c>
      <c r="N4096" s="32">
        <f>IFERROR(INDEX(JOGOS!$C$1:$P$16905,$G4096,7),"")</f>
        <v>0</v>
      </c>
      <c r="O4096" s="32">
        <f>IFERROR(INDEX(JOGOS!$C$1:$P$16905,$G4096,8),"")</f>
        <v>0</v>
      </c>
      <c r="P4096" s="32">
        <f>IFERROR(INDEX(JOGOS!$C$1:$P$16905,$G4096,9),"")</f>
        <v>0</v>
      </c>
      <c r="Q4096" s="32">
        <f>IFERROR(INDEX(JOGOS!$C$1:$P$16905,$G4096,10),"")</f>
        <v>0</v>
      </c>
      <c r="T4096" s="32">
        <f t="shared" si="329"/>
        <v>0</v>
      </c>
    </row>
    <row r="4097" spans="1:20">
      <c r="A4097" t="str">
        <f>IF(Tabela3[[#This Row],[GOL CASA]]&lt;&gt;"",Tabela3[[#This Row],[TIME CASA]],"")</f>
        <v/>
      </c>
      <c r="B4097" t="str">
        <f>IF(Tabela3[[#This Row],[GOL FORA]]&lt;&gt;"",Tabela3[[#This Row],[TIME FORA]],"")</f>
        <v/>
      </c>
      <c r="C4097">
        <f t="shared" ref="C4097:C4160" si="330">IF(AND(A4097=$AP$1,B4097=$AQ$1),1,0)</f>
        <v>0</v>
      </c>
      <c r="D4097">
        <f t="shared" ref="D4097:D4160" si="331">IF(AND(A4097=$AQ$1,B4097=$AP$1),1,0)</f>
        <v>0</v>
      </c>
      <c r="E4097">
        <f t="shared" si="328"/>
        <v>0</v>
      </c>
      <c r="F4097" t="str">
        <f t="shared" ref="F4097:F4160" si="332">IF($Y$1=E4097,ROW(),"")</f>
        <v/>
      </c>
      <c r="J4097" s="29">
        <f>IFERROR(INDEX(JOGOS!$C$1:$P$16905,$G4097,3),"")</f>
        <v>0</v>
      </c>
      <c r="K4097" s="32">
        <f>IFERROR(INDEX(JOGOS!$C$1:$P$16905,$G4097,4),"")</f>
        <v>0</v>
      </c>
      <c r="L4097" s="32">
        <f>IFERROR(INDEX(JOGOS!$C$1:$P$16905,$G4097,5),"")</f>
        <v>0</v>
      </c>
      <c r="M4097" s="29">
        <f>IFERROR(INDEX(JOGOS!$C$1:$P$16905,$G4097,6),"")</f>
        <v>0</v>
      </c>
      <c r="N4097" s="32">
        <f>IFERROR(INDEX(JOGOS!$C$1:$P$16905,$G4097,7),"")</f>
        <v>0</v>
      </c>
      <c r="O4097" s="32">
        <f>IFERROR(INDEX(JOGOS!$C$1:$P$16905,$G4097,8),"")</f>
        <v>0</v>
      </c>
      <c r="P4097" s="32">
        <f>IFERROR(INDEX(JOGOS!$C$1:$P$16905,$G4097,9),"")</f>
        <v>0</v>
      </c>
      <c r="Q4097" s="32">
        <f>IFERROR(INDEX(JOGOS!$C$1:$P$16905,$G4097,10),"")</f>
        <v>0</v>
      </c>
      <c r="T4097" s="32">
        <f t="shared" si="329"/>
        <v>0</v>
      </c>
    </row>
    <row r="4098" spans="1:20">
      <c r="A4098" t="str">
        <f>IF(Tabela3[[#This Row],[GOL CASA]]&lt;&gt;"",Tabela3[[#This Row],[TIME CASA]],"")</f>
        <v/>
      </c>
      <c r="B4098" t="str">
        <f>IF(Tabela3[[#This Row],[GOL FORA]]&lt;&gt;"",Tabela3[[#This Row],[TIME FORA]],"")</f>
        <v/>
      </c>
      <c r="C4098">
        <f t="shared" si="330"/>
        <v>0</v>
      </c>
      <c r="D4098">
        <f t="shared" si="331"/>
        <v>0</v>
      </c>
      <c r="E4098">
        <f t="shared" ref="E4098:E4161" si="333">MAX(C4098:D4098)</f>
        <v>0</v>
      </c>
      <c r="F4098" t="str">
        <f t="shared" si="332"/>
        <v/>
      </c>
      <c r="J4098" s="29">
        <f>IFERROR(INDEX(JOGOS!$C$1:$P$16905,$G4098,3),"")</f>
        <v>0</v>
      </c>
      <c r="K4098" s="32">
        <f>IFERROR(INDEX(JOGOS!$C$1:$P$16905,$G4098,4),"")</f>
        <v>0</v>
      </c>
      <c r="L4098" s="32">
        <f>IFERROR(INDEX(JOGOS!$C$1:$P$16905,$G4098,5),"")</f>
        <v>0</v>
      </c>
      <c r="M4098" s="29">
        <f>IFERROR(INDEX(JOGOS!$C$1:$P$16905,$G4098,6),"")</f>
        <v>0</v>
      </c>
      <c r="N4098" s="32">
        <f>IFERROR(INDEX(JOGOS!$C$1:$P$16905,$G4098,7),"")</f>
        <v>0</v>
      </c>
      <c r="O4098" s="32">
        <f>IFERROR(INDEX(JOGOS!$C$1:$P$16905,$G4098,8),"")</f>
        <v>0</v>
      </c>
      <c r="P4098" s="32">
        <f>IFERROR(INDEX(JOGOS!$C$1:$P$16905,$G4098,9),"")</f>
        <v>0</v>
      </c>
      <c r="Q4098" s="32">
        <f>IFERROR(INDEX(JOGOS!$C$1:$P$16905,$G4098,10),"")</f>
        <v>0</v>
      </c>
      <c r="T4098" s="32">
        <f t="shared" ref="T4098:T4161" si="334">SUM(R4098+S4098)</f>
        <v>0</v>
      </c>
    </row>
    <row r="4099" spans="1:20">
      <c r="A4099" t="str">
        <f>IF(Tabela3[[#This Row],[GOL CASA]]&lt;&gt;"",Tabela3[[#This Row],[TIME CASA]],"")</f>
        <v/>
      </c>
      <c r="B4099" t="str">
        <f>IF(Tabela3[[#This Row],[GOL FORA]]&lt;&gt;"",Tabela3[[#This Row],[TIME FORA]],"")</f>
        <v/>
      </c>
      <c r="C4099">
        <f t="shared" si="330"/>
        <v>0</v>
      </c>
      <c r="D4099">
        <f t="shared" si="331"/>
        <v>0</v>
      </c>
      <c r="E4099">
        <f t="shared" si="333"/>
        <v>0</v>
      </c>
      <c r="F4099" t="str">
        <f t="shared" si="332"/>
        <v/>
      </c>
      <c r="J4099" s="29">
        <f>IFERROR(INDEX(JOGOS!$C$1:$P$16905,$G4099,3),"")</f>
        <v>0</v>
      </c>
      <c r="K4099" s="32">
        <f>IFERROR(INDEX(JOGOS!$C$1:$P$16905,$G4099,4),"")</f>
        <v>0</v>
      </c>
      <c r="L4099" s="32">
        <f>IFERROR(INDEX(JOGOS!$C$1:$P$16905,$G4099,5),"")</f>
        <v>0</v>
      </c>
      <c r="M4099" s="29">
        <f>IFERROR(INDEX(JOGOS!$C$1:$P$16905,$G4099,6),"")</f>
        <v>0</v>
      </c>
      <c r="N4099" s="32">
        <f>IFERROR(INDEX(JOGOS!$C$1:$P$16905,$G4099,7),"")</f>
        <v>0</v>
      </c>
      <c r="O4099" s="32">
        <f>IFERROR(INDEX(JOGOS!$C$1:$P$16905,$G4099,8),"")</f>
        <v>0</v>
      </c>
      <c r="P4099" s="32">
        <f>IFERROR(INDEX(JOGOS!$C$1:$P$16905,$G4099,9),"")</f>
        <v>0</v>
      </c>
      <c r="Q4099" s="32">
        <f>IFERROR(INDEX(JOGOS!$C$1:$P$16905,$G4099,10),"")</f>
        <v>0</v>
      </c>
      <c r="T4099" s="32">
        <f t="shared" si="334"/>
        <v>0</v>
      </c>
    </row>
    <row r="4100" spans="1:20">
      <c r="A4100" t="str">
        <f>IF(Tabela3[[#This Row],[GOL CASA]]&lt;&gt;"",Tabela3[[#This Row],[TIME CASA]],"")</f>
        <v/>
      </c>
      <c r="B4100" t="str">
        <f>IF(Tabela3[[#This Row],[GOL FORA]]&lt;&gt;"",Tabela3[[#This Row],[TIME FORA]],"")</f>
        <v/>
      </c>
      <c r="C4100">
        <f t="shared" si="330"/>
        <v>0</v>
      </c>
      <c r="D4100">
        <f t="shared" si="331"/>
        <v>0</v>
      </c>
      <c r="E4100">
        <f t="shared" si="333"/>
        <v>0</v>
      </c>
      <c r="F4100" t="str">
        <f t="shared" si="332"/>
        <v/>
      </c>
      <c r="J4100" s="29">
        <f>IFERROR(INDEX(JOGOS!$C$1:$P$16905,$G4100,3),"")</f>
        <v>0</v>
      </c>
      <c r="K4100" s="32">
        <f>IFERROR(INDEX(JOGOS!$C$1:$P$16905,$G4100,4),"")</f>
        <v>0</v>
      </c>
      <c r="L4100" s="32">
        <f>IFERROR(INDEX(JOGOS!$C$1:$P$16905,$G4100,5),"")</f>
        <v>0</v>
      </c>
      <c r="M4100" s="29">
        <f>IFERROR(INDEX(JOGOS!$C$1:$P$16905,$G4100,6),"")</f>
        <v>0</v>
      </c>
      <c r="N4100" s="32">
        <f>IFERROR(INDEX(JOGOS!$C$1:$P$16905,$G4100,7),"")</f>
        <v>0</v>
      </c>
      <c r="O4100" s="32">
        <f>IFERROR(INDEX(JOGOS!$C$1:$P$16905,$G4100,8),"")</f>
        <v>0</v>
      </c>
      <c r="P4100" s="32">
        <f>IFERROR(INDEX(JOGOS!$C$1:$P$16905,$G4100,9),"")</f>
        <v>0</v>
      </c>
      <c r="Q4100" s="32">
        <f>IFERROR(INDEX(JOGOS!$C$1:$P$16905,$G4100,10),"")</f>
        <v>0</v>
      </c>
      <c r="T4100" s="32">
        <f t="shared" si="334"/>
        <v>0</v>
      </c>
    </row>
    <row r="4101" spans="1:20">
      <c r="A4101" t="str">
        <f>IF(Tabela3[[#This Row],[GOL CASA]]&lt;&gt;"",Tabela3[[#This Row],[TIME CASA]],"")</f>
        <v/>
      </c>
      <c r="B4101" t="str">
        <f>IF(Tabela3[[#This Row],[GOL FORA]]&lt;&gt;"",Tabela3[[#This Row],[TIME FORA]],"")</f>
        <v/>
      </c>
      <c r="C4101">
        <f t="shared" si="330"/>
        <v>0</v>
      </c>
      <c r="D4101">
        <f t="shared" si="331"/>
        <v>0</v>
      </c>
      <c r="E4101">
        <f t="shared" si="333"/>
        <v>0</v>
      </c>
      <c r="F4101" t="str">
        <f t="shared" si="332"/>
        <v/>
      </c>
      <c r="J4101" s="29">
        <f>IFERROR(INDEX(JOGOS!$C$1:$P$16905,$G4101,3),"")</f>
        <v>0</v>
      </c>
      <c r="K4101" s="32">
        <f>IFERROR(INDEX(JOGOS!$C$1:$P$16905,$G4101,4),"")</f>
        <v>0</v>
      </c>
      <c r="L4101" s="32">
        <f>IFERROR(INDEX(JOGOS!$C$1:$P$16905,$G4101,5),"")</f>
        <v>0</v>
      </c>
      <c r="M4101" s="29">
        <f>IFERROR(INDEX(JOGOS!$C$1:$P$16905,$G4101,6),"")</f>
        <v>0</v>
      </c>
      <c r="N4101" s="32">
        <f>IFERROR(INDEX(JOGOS!$C$1:$P$16905,$G4101,7),"")</f>
        <v>0</v>
      </c>
      <c r="O4101" s="32">
        <f>IFERROR(INDEX(JOGOS!$C$1:$P$16905,$G4101,8),"")</f>
        <v>0</v>
      </c>
      <c r="P4101" s="32">
        <f>IFERROR(INDEX(JOGOS!$C$1:$P$16905,$G4101,9),"")</f>
        <v>0</v>
      </c>
      <c r="Q4101" s="32">
        <f>IFERROR(INDEX(JOGOS!$C$1:$P$16905,$G4101,10),"")</f>
        <v>0</v>
      </c>
      <c r="T4101" s="32">
        <f t="shared" si="334"/>
        <v>0</v>
      </c>
    </row>
    <row r="4102" spans="1:20">
      <c r="A4102" t="str">
        <f>IF(Tabela3[[#This Row],[GOL CASA]]&lt;&gt;"",Tabela3[[#This Row],[TIME CASA]],"")</f>
        <v/>
      </c>
      <c r="B4102" t="str">
        <f>IF(Tabela3[[#This Row],[GOL FORA]]&lt;&gt;"",Tabela3[[#This Row],[TIME FORA]],"")</f>
        <v/>
      </c>
      <c r="C4102">
        <f t="shared" si="330"/>
        <v>0</v>
      </c>
      <c r="D4102">
        <f t="shared" si="331"/>
        <v>0</v>
      </c>
      <c r="E4102">
        <f t="shared" si="333"/>
        <v>0</v>
      </c>
      <c r="F4102" t="str">
        <f t="shared" si="332"/>
        <v/>
      </c>
      <c r="J4102" s="29">
        <f>IFERROR(INDEX(JOGOS!$C$1:$P$16905,$G4102,3),"")</f>
        <v>0</v>
      </c>
      <c r="K4102" s="32">
        <f>IFERROR(INDEX(JOGOS!$C$1:$P$16905,$G4102,4),"")</f>
        <v>0</v>
      </c>
      <c r="L4102" s="32">
        <f>IFERROR(INDEX(JOGOS!$C$1:$P$16905,$G4102,5),"")</f>
        <v>0</v>
      </c>
      <c r="M4102" s="29">
        <f>IFERROR(INDEX(JOGOS!$C$1:$P$16905,$G4102,6),"")</f>
        <v>0</v>
      </c>
      <c r="N4102" s="32">
        <f>IFERROR(INDEX(JOGOS!$C$1:$P$16905,$G4102,7),"")</f>
        <v>0</v>
      </c>
      <c r="O4102" s="32">
        <f>IFERROR(INDEX(JOGOS!$C$1:$P$16905,$G4102,8),"")</f>
        <v>0</v>
      </c>
      <c r="P4102" s="32">
        <f>IFERROR(INDEX(JOGOS!$C$1:$P$16905,$G4102,9),"")</f>
        <v>0</v>
      </c>
      <c r="Q4102" s="32">
        <f>IFERROR(INDEX(JOGOS!$C$1:$P$16905,$G4102,10),"")</f>
        <v>0</v>
      </c>
      <c r="T4102" s="32">
        <f t="shared" si="334"/>
        <v>0</v>
      </c>
    </row>
    <row r="4103" spans="1:20">
      <c r="A4103" t="str">
        <f>IF(Tabela3[[#This Row],[GOL CASA]]&lt;&gt;"",Tabela3[[#This Row],[TIME CASA]],"")</f>
        <v/>
      </c>
      <c r="B4103" t="str">
        <f>IF(Tabela3[[#This Row],[GOL FORA]]&lt;&gt;"",Tabela3[[#This Row],[TIME FORA]],"")</f>
        <v/>
      </c>
      <c r="C4103">
        <f t="shared" si="330"/>
        <v>0</v>
      </c>
      <c r="D4103">
        <f t="shared" si="331"/>
        <v>0</v>
      </c>
      <c r="E4103">
        <f t="shared" si="333"/>
        <v>0</v>
      </c>
      <c r="F4103" t="str">
        <f t="shared" si="332"/>
        <v/>
      </c>
      <c r="J4103" s="29">
        <f>IFERROR(INDEX(JOGOS!$C$1:$P$16905,$G4103,3),"")</f>
        <v>0</v>
      </c>
      <c r="K4103" s="32">
        <f>IFERROR(INDEX(JOGOS!$C$1:$P$16905,$G4103,4),"")</f>
        <v>0</v>
      </c>
      <c r="L4103" s="32">
        <f>IFERROR(INDEX(JOGOS!$C$1:$P$16905,$G4103,5),"")</f>
        <v>0</v>
      </c>
      <c r="M4103" s="29">
        <f>IFERROR(INDEX(JOGOS!$C$1:$P$16905,$G4103,6),"")</f>
        <v>0</v>
      </c>
      <c r="N4103" s="32">
        <f>IFERROR(INDEX(JOGOS!$C$1:$P$16905,$G4103,7),"")</f>
        <v>0</v>
      </c>
      <c r="O4103" s="32">
        <f>IFERROR(INDEX(JOGOS!$C$1:$P$16905,$G4103,8),"")</f>
        <v>0</v>
      </c>
      <c r="P4103" s="32">
        <f>IFERROR(INDEX(JOGOS!$C$1:$P$16905,$G4103,9),"")</f>
        <v>0</v>
      </c>
      <c r="Q4103" s="32">
        <f>IFERROR(INDEX(JOGOS!$C$1:$P$16905,$G4103,10),"")</f>
        <v>0</v>
      </c>
      <c r="T4103" s="32">
        <f t="shared" si="334"/>
        <v>0</v>
      </c>
    </row>
    <row r="4104" spans="1:20">
      <c r="A4104" t="str">
        <f>IF(Tabela3[[#This Row],[GOL CASA]]&lt;&gt;"",Tabela3[[#This Row],[TIME CASA]],"")</f>
        <v/>
      </c>
      <c r="B4104" t="str">
        <f>IF(Tabela3[[#This Row],[GOL FORA]]&lt;&gt;"",Tabela3[[#This Row],[TIME FORA]],"")</f>
        <v/>
      </c>
      <c r="C4104">
        <f t="shared" si="330"/>
        <v>0</v>
      </c>
      <c r="D4104">
        <f t="shared" si="331"/>
        <v>0</v>
      </c>
      <c r="E4104">
        <f t="shared" si="333"/>
        <v>0</v>
      </c>
      <c r="F4104" t="str">
        <f t="shared" si="332"/>
        <v/>
      </c>
      <c r="J4104" s="29">
        <f>IFERROR(INDEX(JOGOS!$C$1:$P$16905,$G4104,3),"")</f>
        <v>0</v>
      </c>
      <c r="K4104" s="32">
        <f>IFERROR(INDEX(JOGOS!$C$1:$P$16905,$G4104,4),"")</f>
        <v>0</v>
      </c>
      <c r="L4104" s="32">
        <f>IFERROR(INDEX(JOGOS!$C$1:$P$16905,$G4104,5),"")</f>
        <v>0</v>
      </c>
      <c r="M4104" s="29">
        <f>IFERROR(INDEX(JOGOS!$C$1:$P$16905,$G4104,6),"")</f>
        <v>0</v>
      </c>
      <c r="N4104" s="32">
        <f>IFERROR(INDEX(JOGOS!$C$1:$P$16905,$G4104,7),"")</f>
        <v>0</v>
      </c>
      <c r="O4104" s="32">
        <f>IFERROR(INDEX(JOGOS!$C$1:$P$16905,$G4104,8),"")</f>
        <v>0</v>
      </c>
      <c r="P4104" s="32">
        <f>IFERROR(INDEX(JOGOS!$C$1:$P$16905,$G4104,9),"")</f>
        <v>0</v>
      </c>
      <c r="Q4104" s="32">
        <f>IFERROR(INDEX(JOGOS!$C$1:$P$16905,$G4104,10),"")</f>
        <v>0</v>
      </c>
      <c r="T4104" s="32">
        <f t="shared" si="334"/>
        <v>0</v>
      </c>
    </row>
    <row r="4105" spans="1:20">
      <c r="A4105" t="str">
        <f>IF(Tabela3[[#This Row],[GOL CASA]]&lt;&gt;"",Tabela3[[#This Row],[TIME CASA]],"")</f>
        <v/>
      </c>
      <c r="B4105" t="str">
        <f>IF(Tabela3[[#This Row],[GOL FORA]]&lt;&gt;"",Tabela3[[#This Row],[TIME FORA]],"")</f>
        <v/>
      </c>
      <c r="C4105">
        <f t="shared" si="330"/>
        <v>0</v>
      </c>
      <c r="D4105">
        <f t="shared" si="331"/>
        <v>0</v>
      </c>
      <c r="E4105">
        <f t="shared" si="333"/>
        <v>0</v>
      </c>
      <c r="F4105" t="str">
        <f t="shared" si="332"/>
        <v/>
      </c>
      <c r="J4105" s="29">
        <f>IFERROR(INDEX(JOGOS!$C$1:$P$16905,$G4105,3),"")</f>
        <v>0</v>
      </c>
      <c r="K4105" s="32">
        <f>IFERROR(INDEX(JOGOS!$C$1:$P$16905,$G4105,4),"")</f>
        <v>0</v>
      </c>
      <c r="L4105" s="32">
        <f>IFERROR(INDEX(JOGOS!$C$1:$P$16905,$G4105,5),"")</f>
        <v>0</v>
      </c>
      <c r="M4105" s="29">
        <f>IFERROR(INDEX(JOGOS!$C$1:$P$16905,$G4105,6),"")</f>
        <v>0</v>
      </c>
      <c r="N4105" s="32">
        <f>IFERROR(INDEX(JOGOS!$C$1:$P$16905,$G4105,7),"")</f>
        <v>0</v>
      </c>
      <c r="O4105" s="32">
        <f>IFERROR(INDEX(JOGOS!$C$1:$P$16905,$G4105,8),"")</f>
        <v>0</v>
      </c>
      <c r="P4105" s="32">
        <f>IFERROR(INDEX(JOGOS!$C$1:$P$16905,$G4105,9),"")</f>
        <v>0</v>
      </c>
      <c r="Q4105" s="32">
        <f>IFERROR(INDEX(JOGOS!$C$1:$P$16905,$G4105,10),"")</f>
        <v>0</v>
      </c>
      <c r="T4105" s="32">
        <f t="shared" si="334"/>
        <v>0</v>
      </c>
    </row>
    <row r="4106" spans="1:20">
      <c r="A4106" t="str">
        <f>IF(Tabela3[[#This Row],[GOL CASA]]&lt;&gt;"",Tabela3[[#This Row],[TIME CASA]],"")</f>
        <v/>
      </c>
      <c r="B4106" t="str">
        <f>IF(Tabela3[[#This Row],[GOL FORA]]&lt;&gt;"",Tabela3[[#This Row],[TIME FORA]],"")</f>
        <v/>
      </c>
      <c r="C4106">
        <f t="shared" si="330"/>
        <v>0</v>
      </c>
      <c r="D4106">
        <f t="shared" si="331"/>
        <v>0</v>
      </c>
      <c r="E4106">
        <f t="shared" si="333"/>
        <v>0</v>
      </c>
      <c r="F4106" t="str">
        <f t="shared" si="332"/>
        <v/>
      </c>
      <c r="J4106" s="29">
        <f>IFERROR(INDEX(JOGOS!$C$1:$P$16905,$G4106,3),"")</f>
        <v>0</v>
      </c>
      <c r="K4106" s="32">
        <f>IFERROR(INDEX(JOGOS!$C$1:$P$16905,$G4106,4),"")</f>
        <v>0</v>
      </c>
      <c r="L4106" s="32">
        <f>IFERROR(INDEX(JOGOS!$C$1:$P$16905,$G4106,5),"")</f>
        <v>0</v>
      </c>
      <c r="M4106" s="29">
        <f>IFERROR(INDEX(JOGOS!$C$1:$P$16905,$G4106,6),"")</f>
        <v>0</v>
      </c>
      <c r="N4106" s="32">
        <f>IFERROR(INDEX(JOGOS!$C$1:$P$16905,$G4106,7),"")</f>
        <v>0</v>
      </c>
      <c r="O4106" s="32">
        <f>IFERROR(INDEX(JOGOS!$C$1:$P$16905,$G4106,8),"")</f>
        <v>0</v>
      </c>
      <c r="P4106" s="32">
        <f>IFERROR(INDEX(JOGOS!$C$1:$P$16905,$G4106,9),"")</f>
        <v>0</v>
      </c>
      <c r="Q4106" s="32">
        <f>IFERROR(INDEX(JOGOS!$C$1:$P$16905,$G4106,10),"")</f>
        <v>0</v>
      </c>
      <c r="T4106" s="32">
        <f t="shared" si="334"/>
        <v>0</v>
      </c>
    </row>
    <row r="4107" spans="1:20">
      <c r="A4107" t="str">
        <f>IF(Tabela3[[#This Row],[GOL CASA]]&lt;&gt;"",Tabela3[[#This Row],[TIME CASA]],"")</f>
        <v/>
      </c>
      <c r="B4107" t="str">
        <f>IF(Tabela3[[#This Row],[GOL FORA]]&lt;&gt;"",Tabela3[[#This Row],[TIME FORA]],"")</f>
        <v/>
      </c>
      <c r="C4107">
        <f t="shared" si="330"/>
        <v>0</v>
      </c>
      <c r="D4107">
        <f t="shared" si="331"/>
        <v>0</v>
      </c>
      <c r="E4107">
        <f t="shared" si="333"/>
        <v>0</v>
      </c>
      <c r="F4107" t="str">
        <f t="shared" si="332"/>
        <v/>
      </c>
      <c r="J4107" s="29">
        <f>IFERROR(INDEX(JOGOS!$C$1:$P$16905,$G4107,3),"")</f>
        <v>0</v>
      </c>
      <c r="K4107" s="32">
        <f>IFERROR(INDEX(JOGOS!$C$1:$P$16905,$G4107,4),"")</f>
        <v>0</v>
      </c>
      <c r="L4107" s="32">
        <f>IFERROR(INDEX(JOGOS!$C$1:$P$16905,$G4107,5),"")</f>
        <v>0</v>
      </c>
      <c r="M4107" s="29">
        <f>IFERROR(INDEX(JOGOS!$C$1:$P$16905,$G4107,6),"")</f>
        <v>0</v>
      </c>
      <c r="N4107" s="32">
        <f>IFERROR(INDEX(JOGOS!$C$1:$P$16905,$G4107,7),"")</f>
        <v>0</v>
      </c>
      <c r="O4107" s="32">
        <f>IFERROR(INDEX(JOGOS!$C$1:$P$16905,$G4107,8),"")</f>
        <v>0</v>
      </c>
      <c r="P4107" s="32">
        <f>IFERROR(INDEX(JOGOS!$C$1:$P$16905,$G4107,9),"")</f>
        <v>0</v>
      </c>
      <c r="Q4107" s="32">
        <f>IFERROR(INDEX(JOGOS!$C$1:$P$16905,$G4107,10),"")</f>
        <v>0</v>
      </c>
      <c r="T4107" s="32">
        <f t="shared" si="334"/>
        <v>0</v>
      </c>
    </row>
    <row r="4108" spans="1:20">
      <c r="A4108" t="str">
        <f>IF(Tabela3[[#This Row],[GOL CASA]]&lt;&gt;"",Tabela3[[#This Row],[TIME CASA]],"")</f>
        <v/>
      </c>
      <c r="B4108" t="str">
        <f>IF(Tabela3[[#This Row],[GOL FORA]]&lt;&gt;"",Tabela3[[#This Row],[TIME FORA]],"")</f>
        <v/>
      </c>
      <c r="C4108">
        <f t="shared" si="330"/>
        <v>0</v>
      </c>
      <c r="D4108">
        <f t="shared" si="331"/>
        <v>0</v>
      </c>
      <c r="E4108">
        <f t="shared" si="333"/>
        <v>0</v>
      </c>
      <c r="F4108" t="str">
        <f t="shared" si="332"/>
        <v/>
      </c>
      <c r="J4108" s="29">
        <f>IFERROR(INDEX(JOGOS!$C$1:$P$16905,$G4108,3),"")</f>
        <v>0</v>
      </c>
      <c r="K4108" s="32">
        <f>IFERROR(INDEX(JOGOS!$C$1:$P$16905,$G4108,4),"")</f>
        <v>0</v>
      </c>
      <c r="L4108" s="32">
        <f>IFERROR(INDEX(JOGOS!$C$1:$P$16905,$G4108,5),"")</f>
        <v>0</v>
      </c>
      <c r="M4108" s="29">
        <f>IFERROR(INDEX(JOGOS!$C$1:$P$16905,$G4108,6),"")</f>
        <v>0</v>
      </c>
      <c r="N4108" s="32">
        <f>IFERROR(INDEX(JOGOS!$C$1:$P$16905,$G4108,7),"")</f>
        <v>0</v>
      </c>
      <c r="O4108" s="32">
        <f>IFERROR(INDEX(JOGOS!$C$1:$P$16905,$G4108,8),"")</f>
        <v>0</v>
      </c>
      <c r="P4108" s="32">
        <f>IFERROR(INDEX(JOGOS!$C$1:$P$16905,$G4108,9),"")</f>
        <v>0</v>
      </c>
      <c r="Q4108" s="32">
        <f>IFERROR(INDEX(JOGOS!$C$1:$P$16905,$G4108,10),"")</f>
        <v>0</v>
      </c>
      <c r="T4108" s="32">
        <f t="shared" si="334"/>
        <v>0</v>
      </c>
    </row>
    <row r="4109" spans="1:20">
      <c r="A4109" t="str">
        <f>IF(Tabela3[[#This Row],[GOL CASA]]&lt;&gt;"",Tabela3[[#This Row],[TIME CASA]],"")</f>
        <v/>
      </c>
      <c r="B4109" t="str">
        <f>IF(Tabela3[[#This Row],[GOL FORA]]&lt;&gt;"",Tabela3[[#This Row],[TIME FORA]],"")</f>
        <v/>
      </c>
      <c r="C4109">
        <f t="shared" si="330"/>
        <v>0</v>
      </c>
      <c r="D4109">
        <f t="shared" si="331"/>
        <v>0</v>
      </c>
      <c r="E4109">
        <f t="shared" si="333"/>
        <v>0</v>
      </c>
      <c r="F4109" t="str">
        <f t="shared" si="332"/>
        <v/>
      </c>
      <c r="J4109" s="29">
        <f>IFERROR(INDEX(JOGOS!$C$1:$P$16905,$G4109,3),"")</f>
        <v>0</v>
      </c>
      <c r="K4109" s="32">
        <f>IFERROR(INDEX(JOGOS!$C$1:$P$16905,$G4109,4),"")</f>
        <v>0</v>
      </c>
      <c r="L4109" s="32">
        <f>IFERROR(INDEX(JOGOS!$C$1:$P$16905,$G4109,5),"")</f>
        <v>0</v>
      </c>
      <c r="M4109" s="29">
        <f>IFERROR(INDEX(JOGOS!$C$1:$P$16905,$G4109,6),"")</f>
        <v>0</v>
      </c>
      <c r="N4109" s="32">
        <f>IFERROR(INDEX(JOGOS!$C$1:$P$16905,$G4109,7),"")</f>
        <v>0</v>
      </c>
      <c r="O4109" s="32">
        <f>IFERROR(INDEX(JOGOS!$C$1:$P$16905,$G4109,8),"")</f>
        <v>0</v>
      </c>
      <c r="P4109" s="32">
        <f>IFERROR(INDEX(JOGOS!$C$1:$P$16905,$G4109,9),"")</f>
        <v>0</v>
      </c>
      <c r="Q4109" s="32">
        <f>IFERROR(INDEX(JOGOS!$C$1:$P$16905,$G4109,10),"")</f>
        <v>0</v>
      </c>
      <c r="T4109" s="32">
        <f t="shared" si="334"/>
        <v>0</v>
      </c>
    </row>
    <row r="4110" spans="1:20">
      <c r="A4110" t="str">
        <f>IF(Tabela3[[#This Row],[GOL CASA]]&lt;&gt;"",Tabela3[[#This Row],[TIME CASA]],"")</f>
        <v/>
      </c>
      <c r="B4110" t="str">
        <f>IF(Tabela3[[#This Row],[GOL FORA]]&lt;&gt;"",Tabela3[[#This Row],[TIME FORA]],"")</f>
        <v/>
      </c>
      <c r="C4110">
        <f t="shared" si="330"/>
        <v>0</v>
      </c>
      <c r="D4110">
        <f t="shared" si="331"/>
        <v>0</v>
      </c>
      <c r="E4110">
        <f t="shared" si="333"/>
        <v>0</v>
      </c>
      <c r="F4110" t="str">
        <f t="shared" si="332"/>
        <v/>
      </c>
      <c r="J4110" s="29">
        <f>IFERROR(INDEX(JOGOS!$C$1:$P$16905,$G4110,3),"")</f>
        <v>0</v>
      </c>
      <c r="K4110" s="32">
        <f>IFERROR(INDEX(JOGOS!$C$1:$P$16905,$G4110,4),"")</f>
        <v>0</v>
      </c>
      <c r="L4110" s="32">
        <f>IFERROR(INDEX(JOGOS!$C$1:$P$16905,$G4110,5),"")</f>
        <v>0</v>
      </c>
      <c r="M4110" s="29">
        <f>IFERROR(INDEX(JOGOS!$C$1:$P$16905,$G4110,6),"")</f>
        <v>0</v>
      </c>
      <c r="N4110" s="32">
        <f>IFERROR(INDEX(JOGOS!$C$1:$P$16905,$G4110,7),"")</f>
        <v>0</v>
      </c>
      <c r="O4110" s="32">
        <f>IFERROR(INDEX(JOGOS!$C$1:$P$16905,$G4110,8),"")</f>
        <v>0</v>
      </c>
      <c r="P4110" s="32">
        <f>IFERROR(INDEX(JOGOS!$C$1:$P$16905,$G4110,9),"")</f>
        <v>0</v>
      </c>
      <c r="Q4110" s="32">
        <f>IFERROR(INDEX(JOGOS!$C$1:$P$16905,$G4110,10),"")</f>
        <v>0</v>
      </c>
      <c r="T4110" s="32">
        <f t="shared" si="334"/>
        <v>0</v>
      </c>
    </row>
    <row r="4111" spans="1:20">
      <c r="A4111" t="str">
        <f>IF(Tabela3[[#This Row],[GOL CASA]]&lt;&gt;"",Tabela3[[#This Row],[TIME CASA]],"")</f>
        <v/>
      </c>
      <c r="B4111" t="str">
        <f>IF(Tabela3[[#This Row],[GOL FORA]]&lt;&gt;"",Tabela3[[#This Row],[TIME FORA]],"")</f>
        <v/>
      </c>
      <c r="C4111">
        <f t="shared" si="330"/>
        <v>0</v>
      </c>
      <c r="D4111">
        <f t="shared" si="331"/>
        <v>0</v>
      </c>
      <c r="E4111">
        <f t="shared" si="333"/>
        <v>0</v>
      </c>
      <c r="F4111" t="str">
        <f t="shared" si="332"/>
        <v/>
      </c>
      <c r="J4111" s="29">
        <f>IFERROR(INDEX(JOGOS!$C$1:$P$16905,$G4111,3),"")</f>
        <v>0</v>
      </c>
      <c r="K4111" s="32">
        <f>IFERROR(INDEX(JOGOS!$C$1:$P$16905,$G4111,4),"")</f>
        <v>0</v>
      </c>
      <c r="L4111" s="32">
        <f>IFERROR(INDEX(JOGOS!$C$1:$P$16905,$G4111,5),"")</f>
        <v>0</v>
      </c>
      <c r="M4111" s="29">
        <f>IFERROR(INDEX(JOGOS!$C$1:$P$16905,$G4111,6),"")</f>
        <v>0</v>
      </c>
      <c r="N4111" s="32">
        <f>IFERROR(INDEX(JOGOS!$C$1:$P$16905,$G4111,7),"")</f>
        <v>0</v>
      </c>
      <c r="O4111" s="32">
        <f>IFERROR(INDEX(JOGOS!$C$1:$P$16905,$G4111,8),"")</f>
        <v>0</v>
      </c>
      <c r="P4111" s="32">
        <f>IFERROR(INDEX(JOGOS!$C$1:$P$16905,$G4111,9),"")</f>
        <v>0</v>
      </c>
      <c r="Q4111" s="32">
        <f>IFERROR(INDEX(JOGOS!$C$1:$P$16905,$G4111,10),"")</f>
        <v>0</v>
      </c>
      <c r="T4111" s="32">
        <f t="shared" si="334"/>
        <v>0</v>
      </c>
    </row>
    <row r="4112" spans="1:20">
      <c r="A4112" t="str">
        <f>IF(Tabela3[[#This Row],[GOL CASA]]&lt;&gt;"",Tabela3[[#This Row],[TIME CASA]],"")</f>
        <v/>
      </c>
      <c r="B4112" t="str">
        <f>IF(Tabela3[[#This Row],[GOL FORA]]&lt;&gt;"",Tabela3[[#This Row],[TIME FORA]],"")</f>
        <v/>
      </c>
      <c r="C4112">
        <f t="shared" si="330"/>
        <v>0</v>
      </c>
      <c r="D4112">
        <f t="shared" si="331"/>
        <v>0</v>
      </c>
      <c r="E4112">
        <f t="shared" si="333"/>
        <v>0</v>
      </c>
      <c r="F4112" t="str">
        <f t="shared" si="332"/>
        <v/>
      </c>
      <c r="J4112" s="29">
        <f>IFERROR(INDEX(JOGOS!$C$1:$P$16905,$G4112,3),"")</f>
        <v>0</v>
      </c>
      <c r="K4112" s="32">
        <f>IFERROR(INDEX(JOGOS!$C$1:$P$16905,$G4112,4),"")</f>
        <v>0</v>
      </c>
      <c r="L4112" s="32">
        <f>IFERROR(INDEX(JOGOS!$C$1:$P$16905,$G4112,5),"")</f>
        <v>0</v>
      </c>
      <c r="M4112" s="29">
        <f>IFERROR(INDEX(JOGOS!$C$1:$P$16905,$G4112,6),"")</f>
        <v>0</v>
      </c>
      <c r="N4112" s="32">
        <f>IFERROR(INDEX(JOGOS!$C$1:$P$16905,$G4112,7),"")</f>
        <v>0</v>
      </c>
      <c r="O4112" s="32">
        <f>IFERROR(INDEX(JOGOS!$C$1:$P$16905,$G4112,8),"")</f>
        <v>0</v>
      </c>
      <c r="P4112" s="32">
        <f>IFERROR(INDEX(JOGOS!$C$1:$P$16905,$G4112,9),"")</f>
        <v>0</v>
      </c>
      <c r="Q4112" s="32">
        <f>IFERROR(INDEX(JOGOS!$C$1:$P$16905,$G4112,10),"")</f>
        <v>0</v>
      </c>
      <c r="T4112" s="32">
        <f t="shared" si="334"/>
        <v>0</v>
      </c>
    </row>
    <row r="4113" spans="1:20">
      <c r="A4113" t="str">
        <f>IF(Tabela3[[#This Row],[GOL CASA]]&lt;&gt;"",Tabela3[[#This Row],[TIME CASA]],"")</f>
        <v/>
      </c>
      <c r="B4113" t="str">
        <f>IF(Tabela3[[#This Row],[GOL FORA]]&lt;&gt;"",Tabela3[[#This Row],[TIME FORA]],"")</f>
        <v/>
      </c>
      <c r="C4113">
        <f t="shared" si="330"/>
        <v>0</v>
      </c>
      <c r="D4113">
        <f t="shared" si="331"/>
        <v>0</v>
      </c>
      <c r="E4113">
        <f t="shared" si="333"/>
        <v>0</v>
      </c>
      <c r="F4113" t="str">
        <f t="shared" si="332"/>
        <v/>
      </c>
      <c r="J4113" s="29">
        <f>IFERROR(INDEX(JOGOS!$C$1:$P$16905,$G4113,3),"")</f>
        <v>0</v>
      </c>
      <c r="K4113" s="32">
        <f>IFERROR(INDEX(JOGOS!$C$1:$P$16905,$G4113,4),"")</f>
        <v>0</v>
      </c>
      <c r="L4113" s="32">
        <f>IFERROR(INDEX(JOGOS!$C$1:$P$16905,$G4113,5),"")</f>
        <v>0</v>
      </c>
      <c r="M4113" s="29">
        <f>IFERROR(INDEX(JOGOS!$C$1:$P$16905,$G4113,6),"")</f>
        <v>0</v>
      </c>
      <c r="N4113" s="32">
        <f>IFERROR(INDEX(JOGOS!$C$1:$P$16905,$G4113,7),"")</f>
        <v>0</v>
      </c>
      <c r="O4113" s="32">
        <f>IFERROR(INDEX(JOGOS!$C$1:$P$16905,$G4113,8),"")</f>
        <v>0</v>
      </c>
      <c r="P4113" s="32">
        <f>IFERROR(INDEX(JOGOS!$C$1:$P$16905,$G4113,9),"")</f>
        <v>0</v>
      </c>
      <c r="Q4113" s="32">
        <f>IFERROR(INDEX(JOGOS!$C$1:$P$16905,$G4113,10),"")</f>
        <v>0</v>
      </c>
      <c r="T4113" s="32">
        <f t="shared" si="334"/>
        <v>0</v>
      </c>
    </row>
    <row r="4114" spans="1:20">
      <c r="A4114" t="str">
        <f>IF(Tabela3[[#This Row],[GOL CASA]]&lt;&gt;"",Tabela3[[#This Row],[TIME CASA]],"")</f>
        <v/>
      </c>
      <c r="B4114" t="str">
        <f>IF(Tabela3[[#This Row],[GOL FORA]]&lt;&gt;"",Tabela3[[#This Row],[TIME FORA]],"")</f>
        <v/>
      </c>
      <c r="C4114">
        <f t="shared" si="330"/>
        <v>0</v>
      </c>
      <c r="D4114">
        <f t="shared" si="331"/>
        <v>0</v>
      </c>
      <c r="E4114">
        <f t="shared" si="333"/>
        <v>0</v>
      </c>
      <c r="F4114" t="str">
        <f t="shared" si="332"/>
        <v/>
      </c>
      <c r="J4114" s="29">
        <f>IFERROR(INDEX(JOGOS!$C$1:$P$16905,$G4114,3),"")</f>
        <v>0</v>
      </c>
      <c r="K4114" s="32">
        <f>IFERROR(INDEX(JOGOS!$C$1:$P$16905,$G4114,4),"")</f>
        <v>0</v>
      </c>
      <c r="L4114" s="32">
        <f>IFERROR(INDEX(JOGOS!$C$1:$P$16905,$G4114,5),"")</f>
        <v>0</v>
      </c>
      <c r="M4114" s="29">
        <f>IFERROR(INDEX(JOGOS!$C$1:$P$16905,$G4114,6),"")</f>
        <v>0</v>
      </c>
      <c r="N4114" s="32">
        <f>IFERROR(INDEX(JOGOS!$C$1:$P$16905,$G4114,7),"")</f>
        <v>0</v>
      </c>
      <c r="O4114" s="32">
        <f>IFERROR(INDEX(JOGOS!$C$1:$P$16905,$G4114,8),"")</f>
        <v>0</v>
      </c>
      <c r="P4114" s="32">
        <f>IFERROR(INDEX(JOGOS!$C$1:$P$16905,$G4114,9),"")</f>
        <v>0</v>
      </c>
      <c r="Q4114" s="32">
        <f>IFERROR(INDEX(JOGOS!$C$1:$P$16905,$G4114,10),"")</f>
        <v>0</v>
      </c>
      <c r="T4114" s="32">
        <f t="shared" si="334"/>
        <v>0</v>
      </c>
    </row>
    <row r="4115" spans="1:20">
      <c r="A4115" t="str">
        <f>IF(Tabela3[[#This Row],[GOL CASA]]&lt;&gt;"",Tabela3[[#This Row],[TIME CASA]],"")</f>
        <v/>
      </c>
      <c r="B4115" t="str">
        <f>IF(Tabela3[[#This Row],[GOL FORA]]&lt;&gt;"",Tabela3[[#This Row],[TIME FORA]],"")</f>
        <v/>
      </c>
      <c r="C4115">
        <f t="shared" si="330"/>
        <v>0</v>
      </c>
      <c r="D4115">
        <f t="shared" si="331"/>
        <v>0</v>
      </c>
      <c r="E4115">
        <f t="shared" si="333"/>
        <v>0</v>
      </c>
      <c r="F4115" t="str">
        <f t="shared" si="332"/>
        <v/>
      </c>
      <c r="J4115" s="29">
        <f>IFERROR(INDEX(JOGOS!$C$1:$P$16905,$G4115,3),"")</f>
        <v>0</v>
      </c>
      <c r="K4115" s="32">
        <f>IFERROR(INDEX(JOGOS!$C$1:$P$16905,$G4115,4),"")</f>
        <v>0</v>
      </c>
      <c r="L4115" s="32">
        <f>IFERROR(INDEX(JOGOS!$C$1:$P$16905,$G4115,5),"")</f>
        <v>0</v>
      </c>
      <c r="M4115" s="29">
        <f>IFERROR(INDEX(JOGOS!$C$1:$P$16905,$G4115,6),"")</f>
        <v>0</v>
      </c>
      <c r="N4115" s="32">
        <f>IFERROR(INDEX(JOGOS!$C$1:$P$16905,$G4115,7),"")</f>
        <v>0</v>
      </c>
      <c r="O4115" s="32">
        <f>IFERROR(INDEX(JOGOS!$C$1:$P$16905,$G4115,8),"")</f>
        <v>0</v>
      </c>
      <c r="P4115" s="32">
        <f>IFERROR(INDEX(JOGOS!$C$1:$P$16905,$G4115,9),"")</f>
        <v>0</v>
      </c>
      <c r="Q4115" s="32">
        <f>IFERROR(INDEX(JOGOS!$C$1:$P$16905,$G4115,10),"")</f>
        <v>0</v>
      </c>
      <c r="T4115" s="32">
        <f t="shared" si="334"/>
        <v>0</v>
      </c>
    </row>
    <row r="4116" spans="1:20">
      <c r="A4116" t="str">
        <f>IF(Tabela3[[#This Row],[GOL CASA]]&lt;&gt;"",Tabela3[[#This Row],[TIME CASA]],"")</f>
        <v/>
      </c>
      <c r="B4116" t="str">
        <f>IF(Tabela3[[#This Row],[GOL FORA]]&lt;&gt;"",Tabela3[[#This Row],[TIME FORA]],"")</f>
        <v/>
      </c>
      <c r="C4116">
        <f t="shared" si="330"/>
        <v>0</v>
      </c>
      <c r="D4116">
        <f t="shared" si="331"/>
        <v>0</v>
      </c>
      <c r="E4116">
        <f t="shared" si="333"/>
        <v>0</v>
      </c>
      <c r="F4116" t="str">
        <f t="shared" si="332"/>
        <v/>
      </c>
      <c r="J4116" s="29">
        <f>IFERROR(INDEX(JOGOS!$C$1:$P$16905,$G4116,3),"")</f>
        <v>0</v>
      </c>
      <c r="K4116" s="32">
        <f>IFERROR(INDEX(JOGOS!$C$1:$P$16905,$G4116,4),"")</f>
        <v>0</v>
      </c>
      <c r="L4116" s="32">
        <f>IFERROR(INDEX(JOGOS!$C$1:$P$16905,$G4116,5),"")</f>
        <v>0</v>
      </c>
      <c r="M4116" s="29">
        <f>IFERROR(INDEX(JOGOS!$C$1:$P$16905,$G4116,6),"")</f>
        <v>0</v>
      </c>
      <c r="N4116" s="32">
        <f>IFERROR(INDEX(JOGOS!$C$1:$P$16905,$G4116,7),"")</f>
        <v>0</v>
      </c>
      <c r="O4116" s="32">
        <f>IFERROR(INDEX(JOGOS!$C$1:$P$16905,$G4116,8),"")</f>
        <v>0</v>
      </c>
      <c r="P4116" s="32">
        <f>IFERROR(INDEX(JOGOS!$C$1:$P$16905,$G4116,9),"")</f>
        <v>0</v>
      </c>
      <c r="Q4116" s="32">
        <f>IFERROR(INDEX(JOGOS!$C$1:$P$16905,$G4116,10),"")</f>
        <v>0</v>
      </c>
      <c r="T4116" s="32">
        <f t="shared" si="334"/>
        <v>0</v>
      </c>
    </row>
    <row r="4117" spans="1:20">
      <c r="A4117" t="str">
        <f>IF(Tabela3[[#This Row],[GOL CASA]]&lt;&gt;"",Tabela3[[#This Row],[TIME CASA]],"")</f>
        <v/>
      </c>
      <c r="B4117" t="str">
        <f>IF(Tabela3[[#This Row],[GOL FORA]]&lt;&gt;"",Tabela3[[#This Row],[TIME FORA]],"")</f>
        <v/>
      </c>
      <c r="C4117">
        <f t="shared" si="330"/>
        <v>0</v>
      </c>
      <c r="D4117">
        <f t="shared" si="331"/>
        <v>0</v>
      </c>
      <c r="E4117">
        <f t="shared" si="333"/>
        <v>0</v>
      </c>
      <c r="F4117" t="str">
        <f t="shared" si="332"/>
        <v/>
      </c>
      <c r="J4117" s="29">
        <f>IFERROR(INDEX(JOGOS!$C$1:$P$16905,$G4117,3),"")</f>
        <v>0</v>
      </c>
      <c r="K4117" s="32">
        <f>IFERROR(INDEX(JOGOS!$C$1:$P$16905,$G4117,4),"")</f>
        <v>0</v>
      </c>
      <c r="L4117" s="32">
        <f>IFERROR(INDEX(JOGOS!$C$1:$P$16905,$G4117,5),"")</f>
        <v>0</v>
      </c>
      <c r="M4117" s="29">
        <f>IFERROR(INDEX(JOGOS!$C$1:$P$16905,$G4117,6),"")</f>
        <v>0</v>
      </c>
      <c r="N4117" s="32">
        <f>IFERROR(INDEX(JOGOS!$C$1:$P$16905,$G4117,7),"")</f>
        <v>0</v>
      </c>
      <c r="O4117" s="32">
        <f>IFERROR(INDEX(JOGOS!$C$1:$P$16905,$G4117,8),"")</f>
        <v>0</v>
      </c>
      <c r="P4117" s="32">
        <f>IFERROR(INDEX(JOGOS!$C$1:$P$16905,$G4117,9),"")</f>
        <v>0</v>
      </c>
      <c r="Q4117" s="32">
        <f>IFERROR(INDEX(JOGOS!$C$1:$P$16905,$G4117,10),"")</f>
        <v>0</v>
      </c>
      <c r="T4117" s="32">
        <f t="shared" si="334"/>
        <v>0</v>
      </c>
    </row>
    <row r="4118" spans="1:20">
      <c r="A4118" t="str">
        <f>IF(Tabela3[[#This Row],[GOL CASA]]&lt;&gt;"",Tabela3[[#This Row],[TIME CASA]],"")</f>
        <v/>
      </c>
      <c r="B4118" t="str">
        <f>IF(Tabela3[[#This Row],[GOL FORA]]&lt;&gt;"",Tabela3[[#This Row],[TIME FORA]],"")</f>
        <v/>
      </c>
      <c r="C4118">
        <f t="shared" si="330"/>
        <v>0</v>
      </c>
      <c r="D4118">
        <f t="shared" si="331"/>
        <v>0</v>
      </c>
      <c r="E4118">
        <f t="shared" si="333"/>
        <v>0</v>
      </c>
      <c r="F4118" t="str">
        <f t="shared" si="332"/>
        <v/>
      </c>
      <c r="J4118" s="29">
        <f>IFERROR(INDEX(JOGOS!$C$1:$P$16905,$G4118,3),"")</f>
        <v>0</v>
      </c>
      <c r="K4118" s="32">
        <f>IFERROR(INDEX(JOGOS!$C$1:$P$16905,$G4118,4),"")</f>
        <v>0</v>
      </c>
      <c r="L4118" s="32">
        <f>IFERROR(INDEX(JOGOS!$C$1:$P$16905,$G4118,5),"")</f>
        <v>0</v>
      </c>
      <c r="M4118" s="29">
        <f>IFERROR(INDEX(JOGOS!$C$1:$P$16905,$G4118,6),"")</f>
        <v>0</v>
      </c>
      <c r="N4118" s="32">
        <f>IFERROR(INDEX(JOGOS!$C$1:$P$16905,$G4118,7),"")</f>
        <v>0</v>
      </c>
      <c r="O4118" s="32">
        <f>IFERROR(INDEX(JOGOS!$C$1:$P$16905,$G4118,8),"")</f>
        <v>0</v>
      </c>
      <c r="P4118" s="32">
        <f>IFERROR(INDEX(JOGOS!$C$1:$P$16905,$G4118,9),"")</f>
        <v>0</v>
      </c>
      <c r="Q4118" s="32">
        <f>IFERROR(INDEX(JOGOS!$C$1:$P$16905,$G4118,10),"")</f>
        <v>0</v>
      </c>
      <c r="T4118" s="32">
        <f t="shared" si="334"/>
        <v>0</v>
      </c>
    </row>
    <row r="4119" spans="1:20">
      <c r="A4119" t="str">
        <f>IF(Tabela3[[#This Row],[GOL CASA]]&lt;&gt;"",Tabela3[[#This Row],[TIME CASA]],"")</f>
        <v/>
      </c>
      <c r="B4119" t="str">
        <f>IF(Tabela3[[#This Row],[GOL FORA]]&lt;&gt;"",Tabela3[[#This Row],[TIME FORA]],"")</f>
        <v/>
      </c>
      <c r="C4119">
        <f t="shared" si="330"/>
        <v>0</v>
      </c>
      <c r="D4119">
        <f t="shared" si="331"/>
        <v>0</v>
      </c>
      <c r="E4119">
        <f t="shared" si="333"/>
        <v>0</v>
      </c>
      <c r="F4119" t="str">
        <f t="shared" si="332"/>
        <v/>
      </c>
      <c r="J4119" s="29">
        <f>IFERROR(INDEX(JOGOS!$C$1:$P$16905,$G4119,3),"")</f>
        <v>0</v>
      </c>
      <c r="K4119" s="32">
        <f>IFERROR(INDEX(JOGOS!$C$1:$P$16905,$G4119,4),"")</f>
        <v>0</v>
      </c>
      <c r="L4119" s="32">
        <f>IFERROR(INDEX(JOGOS!$C$1:$P$16905,$G4119,5),"")</f>
        <v>0</v>
      </c>
      <c r="M4119" s="29">
        <f>IFERROR(INDEX(JOGOS!$C$1:$P$16905,$G4119,6),"")</f>
        <v>0</v>
      </c>
      <c r="N4119" s="32">
        <f>IFERROR(INDEX(JOGOS!$C$1:$P$16905,$G4119,7),"")</f>
        <v>0</v>
      </c>
      <c r="O4119" s="32">
        <f>IFERROR(INDEX(JOGOS!$C$1:$P$16905,$G4119,8),"")</f>
        <v>0</v>
      </c>
      <c r="P4119" s="32">
        <f>IFERROR(INDEX(JOGOS!$C$1:$P$16905,$G4119,9),"")</f>
        <v>0</v>
      </c>
      <c r="Q4119" s="32">
        <f>IFERROR(INDEX(JOGOS!$C$1:$P$16905,$G4119,10),"")</f>
        <v>0</v>
      </c>
      <c r="T4119" s="32">
        <f t="shared" si="334"/>
        <v>0</v>
      </c>
    </row>
    <row r="4120" spans="1:20">
      <c r="A4120" t="str">
        <f>IF(Tabela3[[#This Row],[GOL CASA]]&lt;&gt;"",Tabela3[[#This Row],[TIME CASA]],"")</f>
        <v/>
      </c>
      <c r="B4120" t="str">
        <f>IF(Tabela3[[#This Row],[GOL FORA]]&lt;&gt;"",Tabela3[[#This Row],[TIME FORA]],"")</f>
        <v/>
      </c>
      <c r="C4120">
        <f t="shared" si="330"/>
        <v>0</v>
      </c>
      <c r="D4120">
        <f t="shared" si="331"/>
        <v>0</v>
      </c>
      <c r="E4120">
        <f t="shared" si="333"/>
        <v>0</v>
      </c>
      <c r="F4120" t="str">
        <f t="shared" si="332"/>
        <v/>
      </c>
      <c r="J4120" s="29">
        <f>IFERROR(INDEX(JOGOS!$C$1:$P$16905,$G4120,3),"")</f>
        <v>0</v>
      </c>
      <c r="K4120" s="32">
        <f>IFERROR(INDEX(JOGOS!$C$1:$P$16905,$G4120,4),"")</f>
        <v>0</v>
      </c>
      <c r="L4120" s="32">
        <f>IFERROR(INDEX(JOGOS!$C$1:$P$16905,$G4120,5),"")</f>
        <v>0</v>
      </c>
      <c r="M4120" s="29">
        <f>IFERROR(INDEX(JOGOS!$C$1:$P$16905,$G4120,6),"")</f>
        <v>0</v>
      </c>
      <c r="N4120" s="32">
        <f>IFERROR(INDEX(JOGOS!$C$1:$P$16905,$G4120,7),"")</f>
        <v>0</v>
      </c>
      <c r="O4120" s="32">
        <f>IFERROR(INDEX(JOGOS!$C$1:$P$16905,$G4120,8),"")</f>
        <v>0</v>
      </c>
      <c r="P4120" s="32">
        <f>IFERROR(INDEX(JOGOS!$C$1:$P$16905,$G4120,9),"")</f>
        <v>0</v>
      </c>
      <c r="Q4120" s="32">
        <f>IFERROR(INDEX(JOGOS!$C$1:$P$16905,$G4120,10),"")</f>
        <v>0</v>
      </c>
      <c r="T4120" s="32">
        <f t="shared" si="334"/>
        <v>0</v>
      </c>
    </row>
    <row r="4121" spans="1:20">
      <c r="A4121" t="str">
        <f>IF(Tabela3[[#This Row],[GOL CASA]]&lt;&gt;"",Tabela3[[#This Row],[TIME CASA]],"")</f>
        <v/>
      </c>
      <c r="B4121" t="str">
        <f>IF(Tabela3[[#This Row],[GOL FORA]]&lt;&gt;"",Tabela3[[#This Row],[TIME FORA]],"")</f>
        <v/>
      </c>
      <c r="C4121">
        <f t="shared" si="330"/>
        <v>0</v>
      </c>
      <c r="D4121">
        <f t="shared" si="331"/>
        <v>0</v>
      </c>
      <c r="E4121">
        <f t="shared" si="333"/>
        <v>0</v>
      </c>
      <c r="F4121" t="str">
        <f t="shared" si="332"/>
        <v/>
      </c>
      <c r="J4121" s="29">
        <f>IFERROR(INDEX(JOGOS!$C$1:$P$16905,$G4121,3),"")</f>
        <v>0</v>
      </c>
      <c r="K4121" s="32">
        <f>IFERROR(INDEX(JOGOS!$C$1:$P$16905,$G4121,4),"")</f>
        <v>0</v>
      </c>
      <c r="L4121" s="32">
        <f>IFERROR(INDEX(JOGOS!$C$1:$P$16905,$G4121,5),"")</f>
        <v>0</v>
      </c>
      <c r="M4121" s="29">
        <f>IFERROR(INDEX(JOGOS!$C$1:$P$16905,$G4121,6),"")</f>
        <v>0</v>
      </c>
      <c r="N4121" s="32">
        <f>IFERROR(INDEX(JOGOS!$C$1:$P$16905,$G4121,7),"")</f>
        <v>0</v>
      </c>
      <c r="O4121" s="32">
        <f>IFERROR(INDEX(JOGOS!$C$1:$P$16905,$G4121,8),"")</f>
        <v>0</v>
      </c>
      <c r="P4121" s="32">
        <f>IFERROR(INDEX(JOGOS!$C$1:$P$16905,$G4121,9),"")</f>
        <v>0</v>
      </c>
      <c r="Q4121" s="32">
        <f>IFERROR(INDEX(JOGOS!$C$1:$P$16905,$G4121,10),"")</f>
        <v>0</v>
      </c>
      <c r="T4121" s="32">
        <f t="shared" si="334"/>
        <v>0</v>
      </c>
    </row>
    <row r="4122" spans="1:20">
      <c r="A4122" t="str">
        <f>IF(Tabela3[[#This Row],[GOL CASA]]&lt;&gt;"",Tabela3[[#This Row],[TIME CASA]],"")</f>
        <v/>
      </c>
      <c r="B4122" t="str">
        <f>IF(Tabela3[[#This Row],[GOL FORA]]&lt;&gt;"",Tabela3[[#This Row],[TIME FORA]],"")</f>
        <v/>
      </c>
      <c r="C4122">
        <f t="shared" si="330"/>
        <v>0</v>
      </c>
      <c r="D4122">
        <f t="shared" si="331"/>
        <v>0</v>
      </c>
      <c r="E4122">
        <f t="shared" si="333"/>
        <v>0</v>
      </c>
      <c r="F4122" t="str">
        <f t="shared" si="332"/>
        <v/>
      </c>
      <c r="J4122" s="29">
        <f>IFERROR(INDEX(JOGOS!$C$1:$P$16905,$G4122,3),"")</f>
        <v>0</v>
      </c>
      <c r="K4122" s="32">
        <f>IFERROR(INDEX(JOGOS!$C$1:$P$16905,$G4122,4),"")</f>
        <v>0</v>
      </c>
      <c r="L4122" s="32">
        <f>IFERROR(INDEX(JOGOS!$C$1:$P$16905,$G4122,5),"")</f>
        <v>0</v>
      </c>
      <c r="M4122" s="29">
        <f>IFERROR(INDEX(JOGOS!$C$1:$P$16905,$G4122,6),"")</f>
        <v>0</v>
      </c>
      <c r="N4122" s="32">
        <f>IFERROR(INDEX(JOGOS!$C$1:$P$16905,$G4122,7),"")</f>
        <v>0</v>
      </c>
      <c r="O4122" s="32">
        <f>IFERROR(INDEX(JOGOS!$C$1:$P$16905,$G4122,8),"")</f>
        <v>0</v>
      </c>
      <c r="P4122" s="32">
        <f>IFERROR(INDEX(JOGOS!$C$1:$P$16905,$G4122,9),"")</f>
        <v>0</v>
      </c>
      <c r="Q4122" s="32">
        <f>IFERROR(INDEX(JOGOS!$C$1:$P$16905,$G4122,10),"")</f>
        <v>0</v>
      </c>
      <c r="T4122" s="32">
        <f t="shared" si="334"/>
        <v>0</v>
      </c>
    </row>
    <row r="4123" spans="1:20">
      <c r="A4123" t="str">
        <f>IF(Tabela3[[#This Row],[GOL CASA]]&lt;&gt;"",Tabela3[[#This Row],[TIME CASA]],"")</f>
        <v/>
      </c>
      <c r="B4123" t="str">
        <f>IF(Tabela3[[#This Row],[GOL FORA]]&lt;&gt;"",Tabela3[[#This Row],[TIME FORA]],"")</f>
        <v/>
      </c>
      <c r="C4123">
        <f t="shared" si="330"/>
        <v>0</v>
      </c>
      <c r="D4123">
        <f t="shared" si="331"/>
        <v>0</v>
      </c>
      <c r="E4123">
        <f t="shared" si="333"/>
        <v>0</v>
      </c>
      <c r="F4123" t="str">
        <f t="shared" si="332"/>
        <v/>
      </c>
      <c r="J4123" s="29">
        <f>IFERROR(INDEX(JOGOS!$C$1:$P$16905,$G4123,3),"")</f>
        <v>0</v>
      </c>
      <c r="K4123" s="32">
        <f>IFERROR(INDEX(JOGOS!$C$1:$P$16905,$G4123,4),"")</f>
        <v>0</v>
      </c>
      <c r="L4123" s="32">
        <f>IFERROR(INDEX(JOGOS!$C$1:$P$16905,$G4123,5),"")</f>
        <v>0</v>
      </c>
      <c r="M4123" s="29">
        <f>IFERROR(INDEX(JOGOS!$C$1:$P$16905,$G4123,6),"")</f>
        <v>0</v>
      </c>
      <c r="N4123" s="32">
        <f>IFERROR(INDEX(JOGOS!$C$1:$P$16905,$G4123,7),"")</f>
        <v>0</v>
      </c>
      <c r="O4123" s="32">
        <f>IFERROR(INDEX(JOGOS!$C$1:$P$16905,$G4123,8),"")</f>
        <v>0</v>
      </c>
      <c r="P4123" s="32">
        <f>IFERROR(INDEX(JOGOS!$C$1:$P$16905,$G4123,9),"")</f>
        <v>0</v>
      </c>
      <c r="Q4123" s="32">
        <f>IFERROR(INDEX(JOGOS!$C$1:$P$16905,$G4123,10),"")</f>
        <v>0</v>
      </c>
      <c r="T4123" s="32">
        <f t="shared" si="334"/>
        <v>0</v>
      </c>
    </row>
    <row r="4124" spans="1:20">
      <c r="A4124" t="str">
        <f>IF(Tabela3[[#This Row],[GOL CASA]]&lt;&gt;"",Tabela3[[#This Row],[TIME CASA]],"")</f>
        <v/>
      </c>
      <c r="B4124" t="str">
        <f>IF(Tabela3[[#This Row],[GOL FORA]]&lt;&gt;"",Tabela3[[#This Row],[TIME FORA]],"")</f>
        <v/>
      </c>
      <c r="C4124">
        <f t="shared" si="330"/>
        <v>0</v>
      </c>
      <c r="D4124">
        <f t="shared" si="331"/>
        <v>0</v>
      </c>
      <c r="E4124">
        <f t="shared" si="333"/>
        <v>0</v>
      </c>
      <c r="F4124" t="str">
        <f t="shared" si="332"/>
        <v/>
      </c>
      <c r="J4124" s="29">
        <f>IFERROR(INDEX(JOGOS!$C$1:$P$16905,$G4124,3),"")</f>
        <v>0</v>
      </c>
      <c r="K4124" s="32">
        <f>IFERROR(INDEX(JOGOS!$C$1:$P$16905,$G4124,4),"")</f>
        <v>0</v>
      </c>
      <c r="L4124" s="32">
        <f>IFERROR(INDEX(JOGOS!$C$1:$P$16905,$G4124,5),"")</f>
        <v>0</v>
      </c>
      <c r="M4124" s="29">
        <f>IFERROR(INDEX(JOGOS!$C$1:$P$16905,$G4124,6),"")</f>
        <v>0</v>
      </c>
      <c r="N4124" s="32">
        <f>IFERROR(INDEX(JOGOS!$C$1:$P$16905,$G4124,7),"")</f>
        <v>0</v>
      </c>
      <c r="O4124" s="32">
        <f>IFERROR(INDEX(JOGOS!$C$1:$P$16905,$G4124,8),"")</f>
        <v>0</v>
      </c>
      <c r="P4124" s="32">
        <f>IFERROR(INDEX(JOGOS!$C$1:$P$16905,$G4124,9),"")</f>
        <v>0</v>
      </c>
      <c r="Q4124" s="32">
        <f>IFERROR(INDEX(JOGOS!$C$1:$P$16905,$G4124,10),"")</f>
        <v>0</v>
      </c>
      <c r="T4124" s="32">
        <f t="shared" si="334"/>
        <v>0</v>
      </c>
    </row>
    <row r="4125" spans="1:20">
      <c r="A4125" t="str">
        <f>IF(Tabela3[[#This Row],[GOL CASA]]&lt;&gt;"",Tabela3[[#This Row],[TIME CASA]],"")</f>
        <v/>
      </c>
      <c r="B4125" t="str">
        <f>IF(Tabela3[[#This Row],[GOL FORA]]&lt;&gt;"",Tabela3[[#This Row],[TIME FORA]],"")</f>
        <v/>
      </c>
      <c r="C4125">
        <f t="shared" si="330"/>
        <v>0</v>
      </c>
      <c r="D4125">
        <f t="shared" si="331"/>
        <v>0</v>
      </c>
      <c r="E4125">
        <f t="shared" si="333"/>
        <v>0</v>
      </c>
      <c r="F4125" t="str">
        <f t="shared" si="332"/>
        <v/>
      </c>
      <c r="J4125" s="29">
        <f>IFERROR(INDEX(JOGOS!$C$1:$P$16905,$G4125,3),"")</f>
        <v>0</v>
      </c>
      <c r="K4125" s="32">
        <f>IFERROR(INDEX(JOGOS!$C$1:$P$16905,$G4125,4),"")</f>
        <v>0</v>
      </c>
      <c r="L4125" s="32">
        <f>IFERROR(INDEX(JOGOS!$C$1:$P$16905,$G4125,5),"")</f>
        <v>0</v>
      </c>
      <c r="M4125" s="29">
        <f>IFERROR(INDEX(JOGOS!$C$1:$P$16905,$G4125,6),"")</f>
        <v>0</v>
      </c>
      <c r="N4125" s="32">
        <f>IFERROR(INDEX(JOGOS!$C$1:$P$16905,$G4125,7),"")</f>
        <v>0</v>
      </c>
      <c r="O4125" s="32">
        <f>IFERROR(INDEX(JOGOS!$C$1:$P$16905,$G4125,8),"")</f>
        <v>0</v>
      </c>
      <c r="P4125" s="32">
        <f>IFERROR(INDEX(JOGOS!$C$1:$P$16905,$G4125,9),"")</f>
        <v>0</v>
      </c>
      <c r="Q4125" s="32">
        <f>IFERROR(INDEX(JOGOS!$C$1:$P$16905,$G4125,10),"")</f>
        <v>0</v>
      </c>
      <c r="T4125" s="32">
        <f t="shared" si="334"/>
        <v>0</v>
      </c>
    </row>
    <row r="4126" spans="1:20">
      <c r="A4126" t="str">
        <f>IF(Tabela3[[#This Row],[GOL CASA]]&lt;&gt;"",Tabela3[[#This Row],[TIME CASA]],"")</f>
        <v/>
      </c>
      <c r="B4126" t="str">
        <f>IF(Tabela3[[#This Row],[GOL FORA]]&lt;&gt;"",Tabela3[[#This Row],[TIME FORA]],"")</f>
        <v/>
      </c>
      <c r="C4126">
        <f t="shared" si="330"/>
        <v>0</v>
      </c>
      <c r="D4126">
        <f t="shared" si="331"/>
        <v>0</v>
      </c>
      <c r="E4126">
        <f t="shared" si="333"/>
        <v>0</v>
      </c>
      <c r="F4126" t="str">
        <f t="shared" si="332"/>
        <v/>
      </c>
      <c r="J4126" s="29">
        <f>IFERROR(INDEX(JOGOS!$C$1:$P$16905,$G4126,3),"")</f>
        <v>0</v>
      </c>
      <c r="K4126" s="32">
        <f>IFERROR(INDEX(JOGOS!$C$1:$P$16905,$G4126,4),"")</f>
        <v>0</v>
      </c>
      <c r="L4126" s="32">
        <f>IFERROR(INDEX(JOGOS!$C$1:$P$16905,$G4126,5),"")</f>
        <v>0</v>
      </c>
      <c r="M4126" s="29">
        <f>IFERROR(INDEX(JOGOS!$C$1:$P$16905,$G4126,6),"")</f>
        <v>0</v>
      </c>
      <c r="N4126" s="32">
        <f>IFERROR(INDEX(JOGOS!$C$1:$P$16905,$G4126,7),"")</f>
        <v>0</v>
      </c>
      <c r="O4126" s="32">
        <f>IFERROR(INDEX(JOGOS!$C$1:$P$16905,$G4126,8),"")</f>
        <v>0</v>
      </c>
      <c r="P4126" s="32">
        <f>IFERROR(INDEX(JOGOS!$C$1:$P$16905,$G4126,9),"")</f>
        <v>0</v>
      </c>
      <c r="Q4126" s="32">
        <f>IFERROR(INDEX(JOGOS!$C$1:$P$16905,$G4126,10),"")</f>
        <v>0</v>
      </c>
      <c r="T4126" s="32">
        <f t="shared" si="334"/>
        <v>0</v>
      </c>
    </row>
    <row r="4127" spans="1:20">
      <c r="A4127" t="str">
        <f>IF(Tabela3[[#This Row],[GOL CASA]]&lt;&gt;"",Tabela3[[#This Row],[TIME CASA]],"")</f>
        <v/>
      </c>
      <c r="B4127" t="str">
        <f>IF(Tabela3[[#This Row],[GOL FORA]]&lt;&gt;"",Tabela3[[#This Row],[TIME FORA]],"")</f>
        <v/>
      </c>
      <c r="C4127">
        <f t="shared" si="330"/>
        <v>0</v>
      </c>
      <c r="D4127">
        <f t="shared" si="331"/>
        <v>0</v>
      </c>
      <c r="E4127">
        <f t="shared" si="333"/>
        <v>0</v>
      </c>
      <c r="F4127" t="str">
        <f t="shared" si="332"/>
        <v/>
      </c>
      <c r="J4127" s="29">
        <f>IFERROR(INDEX(JOGOS!$C$1:$P$16905,$G4127,3),"")</f>
        <v>0</v>
      </c>
      <c r="K4127" s="32">
        <f>IFERROR(INDEX(JOGOS!$C$1:$P$16905,$G4127,4),"")</f>
        <v>0</v>
      </c>
      <c r="L4127" s="32">
        <f>IFERROR(INDEX(JOGOS!$C$1:$P$16905,$G4127,5),"")</f>
        <v>0</v>
      </c>
      <c r="M4127" s="29">
        <f>IFERROR(INDEX(JOGOS!$C$1:$P$16905,$G4127,6),"")</f>
        <v>0</v>
      </c>
      <c r="N4127" s="32">
        <f>IFERROR(INDEX(JOGOS!$C$1:$P$16905,$G4127,7),"")</f>
        <v>0</v>
      </c>
      <c r="O4127" s="32">
        <f>IFERROR(INDEX(JOGOS!$C$1:$P$16905,$G4127,8),"")</f>
        <v>0</v>
      </c>
      <c r="P4127" s="32">
        <f>IFERROR(INDEX(JOGOS!$C$1:$P$16905,$G4127,9),"")</f>
        <v>0</v>
      </c>
      <c r="Q4127" s="32">
        <f>IFERROR(INDEX(JOGOS!$C$1:$P$16905,$G4127,10),"")</f>
        <v>0</v>
      </c>
      <c r="T4127" s="32">
        <f t="shared" si="334"/>
        <v>0</v>
      </c>
    </row>
    <row r="4128" spans="1:20">
      <c r="A4128" t="str">
        <f>IF(Tabela3[[#This Row],[GOL CASA]]&lt;&gt;"",Tabela3[[#This Row],[TIME CASA]],"")</f>
        <v/>
      </c>
      <c r="B4128" t="str">
        <f>IF(Tabela3[[#This Row],[GOL FORA]]&lt;&gt;"",Tabela3[[#This Row],[TIME FORA]],"")</f>
        <v/>
      </c>
      <c r="C4128">
        <f t="shared" si="330"/>
        <v>0</v>
      </c>
      <c r="D4128">
        <f t="shared" si="331"/>
        <v>0</v>
      </c>
      <c r="E4128">
        <f t="shared" si="333"/>
        <v>0</v>
      </c>
      <c r="F4128" t="str">
        <f t="shared" si="332"/>
        <v/>
      </c>
      <c r="J4128" s="29">
        <f>IFERROR(INDEX(JOGOS!$C$1:$P$16905,$G4128,3),"")</f>
        <v>0</v>
      </c>
      <c r="K4128" s="32">
        <f>IFERROR(INDEX(JOGOS!$C$1:$P$16905,$G4128,4),"")</f>
        <v>0</v>
      </c>
      <c r="L4128" s="32">
        <f>IFERROR(INDEX(JOGOS!$C$1:$P$16905,$G4128,5),"")</f>
        <v>0</v>
      </c>
      <c r="M4128" s="29">
        <f>IFERROR(INDEX(JOGOS!$C$1:$P$16905,$G4128,6),"")</f>
        <v>0</v>
      </c>
      <c r="N4128" s="32">
        <f>IFERROR(INDEX(JOGOS!$C$1:$P$16905,$G4128,7),"")</f>
        <v>0</v>
      </c>
      <c r="O4128" s="32">
        <f>IFERROR(INDEX(JOGOS!$C$1:$P$16905,$G4128,8),"")</f>
        <v>0</v>
      </c>
      <c r="P4128" s="32">
        <f>IFERROR(INDEX(JOGOS!$C$1:$P$16905,$G4128,9),"")</f>
        <v>0</v>
      </c>
      <c r="Q4128" s="32">
        <f>IFERROR(INDEX(JOGOS!$C$1:$P$16905,$G4128,10),"")</f>
        <v>0</v>
      </c>
      <c r="T4128" s="32">
        <f t="shared" si="334"/>
        <v>0</v>
      </c>
    </row>
    <row r="4129" spans="1:20">
      <c r="A4129" t="str">
        <f>IF(Tabela3[[#This Row],[GOL CASA]]&lt;&gt;"",Tabela3[[#This Row],[TIME CASA]],"")</f>
        <v/>
      </c>
      <c r="B4129" t="str">
        <f>IF(Tabela3[[#This Row],[GOL FORA]]&lt;&gt;"",Tabela3[[#This Row],[TIME FORA]],"")</f>
        <v/>
      </c>
      <c r="C4129">
        <f t="shared" si="330"/>
        <v>0</v>
      </c>
      <c r="D4129">
        <f t="shared" si="331"/>
        <v>0</v>
      </c>
      <c r="E4129">
        <f t="shared" si="333"/>
        <v>0</v>
      </c>
      <c r="F4129" t="str">
        <f t="shared" si="332"/>
        <v/>
      </c>
      <c r="J4129" s="29">
        <f>IFERROR(INDEX(JOGOS!$C$1:$P$16905,$G4129,3),"")</f>
        <v>0</v>
      </c>
      <c r="K4129" s="32">
        <f>IFERROR(INDEX(JOGOS!$C$1:$P$16905,$G4129,4),"")</f>
        <v>0</v>
      </c>
      <c r="L4129" s="32">
        <f>IFERROR(INDEX(JOGOS!$C$1:$P$16905,$G4129,5),"")</f>
        <v>0</v>
      </c>
      <c r="M4129" s="29">
        <f>IFERROR(INDEX(JOGOS!$C$1:$P$16905,$G4129,6),"")</f>
        <v>0</v>
      </c>
      <c r="N4129" s="32">
        <f>IFERROR(INDEX(JOGOS!$C$1:$P$16905,$G4129,7),"")</f>
        <v>0</v>
      </c>
      <c r="O4129" s="32">
        <f>IFERROR(INDEX(JOGOS!$C$1:$P$16905,$G4129,8),"")</f>
        <v>0</v>
      </c>
      <c r="P4129" s="32">
        <f>IFERROR(INDEX(JOGOS!$C$1:$P$16905,$G4129,9),"")</f>
        <v>0</v>
      </c>
      <c r="Q4129" s="32">
        <f>IFERROR(INDEX(JOGOS!$C$1:$P$16905,$G4129,10),"")</f>
        <v>0</v>
      </c>
      <c r="T4129" s="32">
        <f t="shared" si="334"/>
        <v>0</v>
      </c>
    </row>
    <row r="4130" spans="1:20">
      <c r="A4130" t="str">
        <f>IF(Tabela3[[#This Row],[GOL CASA]]&lt;&gt;"",Tabela3[[#This Row],[TIME CASA]],"")</f>
        <v/>
      </c>
      <c r="B4130" t="str">
        <f>IF(Tabela3[[#This Row],[GOL FORA]]&lt;&gt;"",Tabela3[[#This Row],[TIME FORA]],"")</f>
        <v/>
      </c>
      <c r="C4130">
        <f t="shared" si="330"/>
        <v>0</v>
      </c>
      <c r="D4130">
        <f t="shared" si="331"/>
        <v>0</v>
      </c>
      <c r="E4130">
        <f t="shared" si="333"/>
        <v>0</v>
      </c>
      <c r="F4130" t="str">
        <f t="shared" si="332"/>
        <v/>
      </c>
      <c r="J4130" s="29">
        <f>IFERROR(INDEX(JOGOS!$C$1:$P$16905,$G4130,3),"")</f>
        <v>0</v>
      </c>
      <c r="K4130" s="32">
        <f>IFERROR(INDEX(JOGOS!$C$1:$P$16905,$G4130,4),"")</f>
        <v>0</v>
      </c>
      <c r="L4130" s="32">
        <f>IFERROR(INDEX(JOGOS!$C$1:$P$16905,$G4130,5),"")</f>
        <v>0</v>
      </c>
      <c r="M4130" s="29">
        <f>IFERROR(INDEX(JOGOS!$C$1:$P$16905,$G4130,6),"")</f>
        <v>0</v>
      </c>
      <c r="N4130" s="32">
        <f>IFERROR(INDEX(JOGOS!$C$1:$P$16905,$G4130,7),"")</f>
        <v>0</v>
      </c>
      <c r="O4130" s="32">
        <f>IFERROR(INDEX(JOGOS!$C$1:$P$16905,$G4130,8),"")</f>
        <v>0</v>
      </c>
      <c r="P4130" s="32">
        <f>IFERROR(INDEX(JOGOS!$C$1:$P$16905,$G4130,9),"")</f>
        <v>0</v>
      </c>
      <c r="Q4130" s="32">
        <f>IFERROR(INDEX(JOGOS!$C$1:$P$16905,$G4130,10),"")</f>
        <v>0</v>
      </c>
      <c r="T4130" s="32">
        <f t="shared" si="334"/>
        <v>0</v>
      </c>
    </row>
    <row r="4131" spans="1:20">
      <c r="A4131" t="str">
        <f>IF(Tabela3[[#This Row],[GOL CASA]]&lt;&gt;"",Tabela3[[#This Row],[TIME CASA]],"")</f>
        <v/>
      </c>
      <c r="B4131" t="str">
        <f>IF(Tabela3[[#This Row],[GOL FORA]]&lt;&gt;"",Tabela3[[#This Row],[TIME FORA]],"")</f>
        <v/>
      </c>
      <c r="C4131">
        <f t="shared" si="330"/>
        <v>0</v>
      </c>
      <c r="D4131">
        <f t="shared" si="331"/>
        <v>0</v>
      </c>
      <c r="E4131">
        <f t="shared" si="333"/>
        <v>0</v>
      </c>
      <c r="F4131" t="str">
        <f t="shared" si="332"/>
        <v/>
      </c>
      <c r="J4131" s="29">
        <f>IFERROR(INDEX(JOGOS!$C$1:$P$16905,$G4131,3),"")</f>
        <v>0</v>
      </c>
      <c r="K4131" s="32">
        <f>IFERROR(INDEX(JOGOS!$C$1:$P$16905,$G4131,4),"")</f>
        <v>0</v>
      </c>
      <c r="L4131" s="32">
        <f>IFERROR(INDEX(JOGOS!$C$1:$P$16905,$G4131,5),"")</f>
        <v>0</v>
      </c>
      <c r="M4131" s="29">
        <f>IFERROR(INDEX(JOGOS!$C$1:$P$16905,$G4131,6),"")</f>
        <v>0</v>
      </c>
      <c r="N4131" s="32">
        <f>IFERROR(INDEX(JOGOS!$C$1:$P$16905,$G4131,7),"")</f>
        <v>0</v>
      </c>
      <c r="O4131" s="32">
        <f>IFERROR(INDEX(JOGOS!$C$1:$P$16905,$G4131,8),"")</f>
        <v>0</v>
      </c>
      <c r="P4131" s="32">
        <f>IFERROR(INDEX(JOGOS!$C$1:$P$16905,$G4131,9),"")</f>
        <v>0</v>
      </c>
      <c r="Q4131" s="32">
        <f>IFERROR(INDEX(JOGOS!$C$1:$P$16905,$G4131,10),"")</f>
        <v>0</v>
      </c>
      <c r="T4131" s="32">
        <f t="shared" si="334"/>
        <v>0</v>
      </c>
    </row>
    <row r="4132" spans="1:20">
      <c r="A4132" t="str">
        <f>IF(Tabela3[[#This Row],[GOL CASA]]&lt;&gt;"",Tabela3[[#This Row],[TIME CASA]],"")</f>
        <v/>
      </c>
      <c r="B4132" t="str">
        <f>IF(Tabela3[[#This Row],[GOL FORA]]&lt;&gt;"",Tabela3[[#This Row],[TIME FORA]],"")</f>
        <v/>
      </c>
      <c r="C4132">
        <f t="shared" si="330"/>
        <v>0</v>
      </c>
      <c r="D4132">
        <f t="shared" si="331"/>
        <v>0</v>
      </c>
      <c r="E4132">
        <f t="shared" si="333"/>
        <v>0</v>
      </c>
      <c r="F4132" t="str">
        <f t="shared" si="332"/>
        <v/>
      </c>
      <c r="J4132" s="29">
        <f>IFERROR(INDEX(JOGOS!$C$1:$P$16905,$G4132,3),"")</f>
        <v>0</v>
      </c>
      <c r="K4132" s="32">
        <f>IFERROR(INDEX(JOGOS!$C$1:$P$16905,$G4132,4),"")</f>
        <v>0</v>
      </c>
      <c r="L4132" s="32">
        <f>IFERROR(INDEX(JOGOS!$C$1:$P$16905,$G4132,5),"")</f>
        <v>0</v>
      </c>
      <c r="M4132" s="29">
        <f>IFERROR(INDEX(JOGOS!$C$1:$P$16905,$G4132,6),"")</f>
        <v>0</v>
      </c>
      <c r="N4132" s="32">
        <f>IFERROR(INDEX(JOGOS!$C$1:$P$16905,$G4132,7),"")</f>
        <v>0</v>
      </c>
      <c r="O4132" s="32">
        <f>IFERROR(INDEX(JOGOS!$C$1:$P$16905,$G4132,8),"")</f>
        <v>0</v>
      </c>
      <c r="P4132" s="32">
        <f>IFERROR(INDEX(JOGOS!$C$1:$P$16905,$G4132,9),"")</f>
        <v>0</v>
      </c>
      <c r="Q4132" s="32">
        <f>IFERROR(INDEX(JOGOS!$C$1:$P$16905,$G4132,10),"")</f>
        <v>0</v>
      </c>
      <c r="T4132" s="32">
        <f t="shared" si="334"/>
        <v>0</v>
      </c>
    </row>
    <row r="4133" spans="1:20">
      <c r="A4133" t="str">
        <f>IF(Tabela3[[#This Row],[GOL CASA]]&lt;&gt;"",Tabela3[[#This Row],[TIME CASA]],"")</f>
        <v/>
      </c>
      <c r="B4133" t="str">
        <f>IF(Tabela3[[#This Row],[GOL FORA]]&lt;&gt;"",Tabela3[[#This Row],[TIME FORA]],"")</f>
        <v/>
      </c>
      <c r="C4133">
        <f t="shared" si="330"/>
        <v>0</v>
      </c>
      <c r="D4133">
        <f t="shared" si="331"/>
        <v>0</v>
      </c>
      <c r="E4133">
        <f t="shared" si="333"/>
        <v>0</v>
      </c>
      <c r="F4133" t="str">
        <f t="shared" si="332"/>
        <v/>
      </c>
      <c r="J4133" s="29">
        <f>IFERROR(INDEX(JOGOS!$C$1:$P$16905,$G4133,3),"")</f>
        <v>0</v>
      </c>
      <c r="K4133" s="32">
        <f>IFERROR(INDEX(JOGOS!$C$1:$P$16905,$G4133,4),"")</f>
        <v>0</v>
      </c>
      <c r="L4133" s="32">
        <f>IFERROR(INDEX(JOGOS!$C$1:$P$16905,$G4133,5),"")</f>
        <v>0</v>
      </c>
      <c r="M4133" s="29">
        <f>IFERROR(INDEX(JOGOS!$C$1:$P$16905,$G4133,6),"")</f>
        <v>0</v>
      </c>
      <c r="N4133" s="32">
        <f>IFERROR(INDEX(JOGOS!$C$1:$P$16905,$G4133,7),"")</f>
        <v>0</v>
      </c>
      <c r="O4133" s="32">
        <f>IFERROR(INDEX(JOGOS!$C$1:$P$16905,$G4133,8),"")</f>
        <v>0</v>
      </c>
      <c r="P4133" s="32">
        <f>IFERROR(INDEX(JOGOS!$C$1:$P$16905,$G4133,9),"")</f>
        <v>0</v>
      </c>
      <c r="Q4133" s="32">
        <f>IFERROR(INDEX(JOGOS!$C$1:$P$16905,$G4133,10),"")</f>
        <v>0</v>
      </c>
      <c r="T4133" s="32">
        <f t="shared" si="334"/>
        <v>0</v>
      </c>
    </row>
    <row r="4134" spans="1:20">
      <c r="A4134" t="str">
        <f>IF(Tabela3[[#This Row],[GOL CASA]]&lt;&gt;"",Tabela3[[#This Row],[TIME CASA]],"")</f>
        <v/>
      </c>
      <c r="B4134" t="str">
        <f>IF(Tabela3[[#This Row],[GOL FORA]]&lt;&gt;"",Tabela3[[#This Row],[TIME FORA]],"")</f>
        <v/>
      </c>
      <c r="C4134">
        <f t="shared" si="330"/>
        <v>0</v>
      </c>
      <c r="D4134">
        <f t="shared" si="331"/>
        <v>0</v>
      </c>
      <c r="E4134">
        <f t="shared" si="333"/>
        <v>0</v>
      </c>
      <c r="F4134" t="str">
        <f t="shared" si="332"/>
        <v/>
      </c>
      <c r="J4134" s="29">
        <f>IFERROR(INDEX(JOGOS!$C$1:$P$16905,$G4134,3),"")</f>
        <v>0</v>
      </c>
      <c r="K4134" s="32">
        <f>IFERROR(INDEX(JOGOS!$C$1:$P$16905,$G4134,4),"")</f>
        <v>0</v>
      </c>
      <c r="L4134" s="32">
        <f>IFERROR(INDEX(JOGOS!$C$1:$P$16905,$G4134,5),"")</f>
        <v>0</v>
      </c>
      <c r="M4134" s="29">
        <f>IFERROR(INDEX(JOGOS!$C$1:$P$16905,$G4134,6),"")</f>
        <v>0</v>
      </c>
      <c r="N4134" s="32">
        <f>IFERROR(INDEX(JOGOS!$C$1:$P$16905,$G4134,7),"")</f>
        <v>0</v>
      </c>
      <c r="O4134" s="32">
        <f>IFERROR(INDEX(JOGOS!$C$1:$P$16905,$G4134,8),"")</f>
        <v>0</v>
      </c>
      <c r="P4134" s="32">
        <f>IFERROR(INDEX(JOGOS!$C$1:$P$16905,$G4134,9),"")</f>
        <v>0</v>
      </c>
      <c r="Q4134" s="32">
        <f>IFERROR(INDEX(JOGOS!$C$1:$P$16905,$G4134,10),"")</f>
        <v>0</v>
      </c>
      <c r="T4134" s="32">
        <f t="shared" si="334"/>
        <v>0</v>
      </c>
    </row>
    <row r="4135" spans="1:20">
      <c r="A4135" t="str">
        <f>IF(Tabela3[[#This Row],[GOL CASA]]&lt;&gt;"",Tabela3[[#This Row],[TIME CASA]],"")</f>
        <v/>
      </c>
      <c r="B4135" t="str">
        <f>IF(Tabela3[[#This Row],[GOL FORA]]&lt;&gt;"",Tabela3[[#This Row],[TIME FORA]],"")</f>
        <v/>
      </c>
      <c r="C4135">
        <f t="shared" si="330"/>
        <v>0</v>
      </c>
      <c r="D4135">
        <f t="shared" si="331"/>
        <v>0</v>
      </c>
      <c r="E4135">
        <f t="shared" si="333"/>
        <v>0</v>
      </c>
      <c r="F4135" t="str">
        <f t="shared" si="332"/>
        <v/>
      </c>
      <c r="J4135" s="29">
        <f>IFERROR(INDEX(JOGOS!$C$1:$P$16905,$G4135,3),"")</f>
        <v>0</v>
      </c>
      <c r="K4135" s="32">
        <f>IFERROR(INDEX(JOGOS!$C$1:$P$16905,$G4135,4),"")</f>
        <v>0</v>
      </c>
      <c r="L4135" s="32">
        <f>IFERROR(INDEX(JOGOS!$C$1:$P$16905,$G4135,5),"")</f>
        <v>0</v>
      </c>
      <c r="M4135" s="29">
        <f>IFERROR(INDEX(JOGOS!$C$1:$P$16905,$G4135,6),"")</f>
        <v>0</v>
      </c>
      <c r="N4135" s="32">
        <f>IFERROR(INDEX(JOGOS!$C$1:$P$16905,$G4135,7),"")</f>
        <v>0</v>
      </c>
      <c r="O4135" s="32">
        <f>IFERROR(INDEX(JOGOS!$C$1:$P$16905,$G4135,8),"")</f>
        <v>0</v>
      </c>
      <c r="P4135" s="32">
        <f>IFERROR(INDEX(JOGOS!$C$1:$P$16905,$G4135,9),"")</f>
        <v>0</v>
      </c>
      <c r="Q4135" s="32">
        <f>IFERROR(INDEX(JOGOS!$C$1:$P$16905,$G4135,10),"")</f>
        <v>0</v>
      </c>
      <c r="T4135" s="32">
        <f t="shared" si="334"/>
        <v>0</v>
      </c>
    </row>
    <row r="4136" spans="1:20">
      <c r="A4136" t="str">
        <f>IF(Tabela3[[#This Row],[GOL CASA]]&lt;&gt;"",Tabela3[[#This Row],[TIME CASA]],"")</f>
        <v/>
      </c>
      <c r="B4136" t="str">
        <f>IF(Tabela3[[#This Row],[GOL FORA]]&lt;&gt;"",Tabela3[[#This Row],[TIME FORA]],"")</f>
        <v/>
      </c>
      <c r="C4136">
        <f t="shared" si="330"/>
        <v>0</v>
      </c>
      <c r="D4136">
        <f t="shared" si="331"/>
        <v>0</v>
      </c>
      <c r="E4136">
        <f t="shared" si="333"/>
        <v>0</v>
      </c>
      <c r="F4136" t="str">
        <f t="shared" si="332"/>
        <v/>
      </c>
      <c r="J4136" s="29">
        <f>IFERROR(INDEX(JOGOS!$C$1:$P$16905,$G4136,3),"")</f>
        <v>0</v>
      </c>
      <c r="K4136" s="32">
        <f>IFERROR(INDEX(JOGOS!$C$1:$P$16905,$G4136,4),"")</f>
        <v>0</v>
      </c>
      <c r="L4136" s="32">
        <f>IFERROR(INDEX(JOGOS!$C$1:$P$16905,$G4136,5),"")</f>
        <v>0</v>
      </c>
      <c r="M4136" s="29">
        <f>IFERROR(INDEX(JOGOS!$C$1:$P$16905,$G4136,6),"")</f>
        <v>0</v>
      </c>
      <c r="N4136" s="32">
        <f>IFERROR(INDEX(JOGOS!$C$1:$P$16905,$G4136,7),"")</f>
        <v>0</v>
      </c>
      <c r="O4136" s="32">
        <f>IFERROR(INDEX(JOGOS!$C$1:$P$16905,$G4136,8),"")</f>
        <v>0</v>
      </c>
      <c r="P4136" s="32">
        <f>IFERROR(INDEX(JOGOS!$C$1:$P$16905,$G4136,9),"")</f>
        <v>0</v>
      </c>
      <c r="Q4136" s="32">
        <f>IFERROR(INDEX(JOGOS!$C$1:$P$16905,$G4136,10),"")</f>
        <v>0</v>
      </c>
      <c r="T4136" s="32">
        <f t="shared" si="334"/>
        <v>0</v>
      </c>
    </row>
    <row r="4137" spans="1:20">
      <c r="A4137" t="str">
        <f>IF(Tabela3[[#This Row],[GOL CASA]]&lt;&gt;"",Tabela3[[#This Row],[TIME CASA]],"")</f>
        <v/>
      </c>
      <c r="B4137" t="str">
        <f>IF(Tabela3[[#This Row],[GOL FORA]]&lt;&gt;"",Tabela3[[#This Row],[TIME FORA]],"")</f>
        <v/>
      </c>
      <c r="C4137">
        <f t="shared" si="330"/>
        <v>0</v>
      </c>
      <c r="D4137">
        <f t="shared" si="331"/>
        <v>0</v>
      </c>
      <c r="E4137">
        <f t="shared" si="333"/>
        <v>0</v>
      </c>
      <c r="F4137" t="str">
        <f t="shared" si="332"/>
        <v/>
      </c>
      <c r="J4137" s="29">
        <f>IFERROR(INDEX(JOGOS!$C$1:$P$16905,$G4137,3),"")</f>
        <v>0</v>
      </c>
      <c r="K4137" s="32">
        <f>IFERROR(INDEX(JOGOS!$C$1:$P$16905,$G4137,4),"")</f>
        <v>0</v>
      </c>
      <c r="L4137" s="32">
        <f>IFERROR(INDEX(JOGOS!$C$1:$P$16905,$G4137,5),"")</f>
        <v>0</v>
      </c>
      <c r="M4137" s="29">
        <f>IFERROR(INDEX(JOGOS!$C$1:$P$16905,$G4137,6),"")</f>
        <v>0</v>
      </c>
      <c r="N4137" s="32">
        <f>IFERROR(INDEX(JOGOS!$C$1:$P$16905,$G4137,7),"")</f>
        <v>0</v>
      </c>
      <c r="O4137" s="32">
        <f>IFERROR(INDEX(JOGOS!$C$1:$P$16905,$G4137,8),"")</f>
        <v>0</v>
      </c>
      <c r="P4137" s="32">
        <f>IFERROR(INDEX(JOGOS!$C$1:$P$16905,$G4137,9),"")</f>
        <v>0</v>
      </c>
      <c r="Q4137" s="32">
        <f>IFERROR(INDEX(JOGOS!$C$1:$P$16905,$G4137,10),"")</f>
        <v>0</v>
      </c>
      <c r="T4137" s="32">
        <f t="shared" si="334"/>
        <v>0</v>
      </c>
    </row>
    <row r="4138" spans="1:20">
      <c r="A4138" t="str">
        <f>IF(Tabela3[[#This Row],[GOL CASA]]&lt;&gt;"",Tabela3[[#This Row],[TIME CASA]],"")</f>
        <v/>
      </c>
      <c r="B4138" t="str">
        <f>IF(Tabela3[[#This Row],[GOL FORA]]&lt;&gt;"",Tabela3[[#This Row],[TIME FORA]],"")</f>
        <v/>
      </c>
      <c r="C4138">
        <f t="shared" si="330"/>
        <v>0</v>
      </c>
      <c r="D4138">
        <f t="shared" si="331"/>
        <v>0</v>
      </c>
      <c r="E4138">
        <f t="shared" si="333"/>
        <v>0</v>
      </c>
      <c r="F4138" t="str">
        <f t="shared" si="332"/>
        <v/>
      </c>
      <c r="J4138" s="29">
        <f>IFERROR(INDEX(JOGOS!$C$1:$P$16905,$G4138,3),"")</f>
        <v>0</v>
      </c>
      <c r="K4138" s="32">
        <f>IFERROR(INDEX(JOGOS!$C$1:$P$16905,$G4138,4),"")</f>
        <v>0</v>
      </c>
      <c r="L4138" s="32">
        <f>IFERROR(INDEX(JOGOS!$C$1:$P$16905,$G4138,5),"")</f>
        <v>0</v>
      </c>
      <c r="M4138" s="29">
        <f>IFERROR(INDEX(JOGOS!$C$1:$P$16905,$G4138,6),"")</f>
        <v>0</v>
      </c>
      <c r="N4138" s="32">
        <f>IFERROR(INDEX(JOGOS!$C$1:$P$16905,$G4138,7),"")</f>
        <v>0</v>
      </c>
      <c r="O4138" s="32">
        <f>IFERROR(INDEX(JOGOS!$C$1:$P$16905,$G4138,8),"")</f>
        <v>0</v>
      </c>
      <c r="P4138" s="32">
        <f>IFERROR(INDEX(JOGOS!$C$1:$P$16905,$G4138,9),"")</f>
        <v>0</v>
      </c>
      <c r="Q4138" s="32">
        <f>IFERROR(INDEX(JOGOS!$C$1:$P$16905,$G4138,10),"")</f>
        <v>0</v>
      </c>
      <c r="T4138" s="32">
        <f t="shared" si="334"/>
        <v>0</v>
      </c>
    </row>
    <row r="4139" spans="1:20">
      <c r="A4139" t="str">
        <f>IF(Tabela3[[#This Row],[GOL CASA]]&lt;&gt;"",Tabela3[[#This Row],[TIME CASA]],"")</f>
        <v/>
      </c>
      <c r="B4139" t="str">
        <f>IF(Tabela3[[#This Row],[GOL FORA]]&lt;&gt;"",Tabela3[[#This Row],[TIME FORA]],"")</f>
        <v/>
      </c>
      <c r="C4139">
        <f t="shared" si="330"/>
        <v>0</v>
      </c>
      <c r="D4139">
        <f t="shared" si="331"/>
        <v>0</v>
      </c>
      <c r="E4139">
        <f t="shared" si="333"/>
        <v>0</v>
      </c>
      <c r="F4139" t="str">
        <f t="shared" si="332"/>
        <v/>
      </c>
      <c r="J4139" s="29">
        <f>IFERROR(INDEX(JOGOS!$C$1:$P$16905,$G4139,3),"")</f>
        <v>0</v>
      </c>
      <c r="K4139" s="32">
        <f>IFERROR(INDEX(JOGOS!$C$1:$P$16905,$G4139,4),"")</f>
        <v>0</v>
      </c>
      <c r="L4139" s="32">
        <f>IFERROR(INDEX(JOGOS!$C$1:$P$16905,$G4139,5),"")</f>
        <v>0</v>
      </c>
      <c r="M4139" s="29">
        <f>IFERROR(INDEX(JOGOS!$C$1:$P$16905,$G4139,6),"")</f>
        <v>0</v>
      </c>
      <c r="N4139" s="32">
        <f>IFERROR(INDEX(JOGOS!$C$1:$P$16905,$G4139,7),"")</f>
        <v>0</v>
      </c>
      <c r="O4139" s="32">
        <f>IFERROR(INDEX(JOGOS!$C$1:$P$16905,$G4139,8),"")</f>
        <v>0</v>
      </c>
      <c r="P4139" s="32">
        <f>IFERROR(INDEX(JOGOS!$C$1:$P$16905,$G4139,9),"")</f>
        <v>0</v>
      </c>
      <c r="Q4139" s="32">
        <f>IFERROR(INDEX(JOGOS!$C$1:$P$16905,$G4139,10),"")</f>
        <v>0</v>
      </c>
      <c r="T4139" s="32">
        <f t="shared" si="334"/>
        <v>0</v>
      </c>
    </row>
    <row r="4140" spans="1:20">
      <c r="A4140" t="str">
        <f>IF(Tabela3[[#This Row],[GOL CASA]]&lt;&gt;"",Tabela3[[#This Row],[TIME CASA]],"")</f>
        <v/>
      </c>
      <c r="B4140" t="str">
        <f>IF(Tabela3[[#This Row],[GOL FORA]]&lt;&gt;"",Tabela3[[#This Row],[TIME FORA]],"")</f>
        <v/>
      </c>
      <c r="C4140">
        <f t="shared" si="330"/>
        <v>0</v>
      </c>
      <c r="D4140">
        <f t="shared" si="331"/>
        <v>0</v>
      </c>
      <c r="E4140">
        <f t="shared" si="333"/>
        <v>0</v>
      </c>
      <c r="F4140" t="str">
        <f t="shared" si="332"/>
        <v/>
      </c>
      <c r="J4140" s="29">
        <f>IFERROR(INDEX(JOGOS!$C$1:$P$16905,$G4140,3),"")</f>
        <v>0</v>
      </c>
      <c r="K4140" s="32">
        <f>IFERROR(INDEX(JOGOS!$C$1:$P$16905,$G4140,4),"")</f>
        <v>0</v>
      </c>
      <c r="L4140" s="32">
        <f>IFERROR(INDEX(JOGOS!$C$1:$P$16905,$G4140,5),"")</f>
        <v>0</v>
      </c>
      <c r="M4140" s="29">
        <f>IFERROR(INDEX(JOGOS!$C$1:$P$16905,$G4140,6),"")</f>
        <v>0</v>
      </c>
      <c r="N4140" s="32">
        <f>IFERROR(INDEX(JOGOS!$C$1:$P$16905,$G4140,7),"")</f>
        <v>0</v>
      </c>
      <c r="O4140" s="32">
        <f>IFERROR(INDEX(JOGOS!$C$1:$P$16905,$G4140,8),"")</f>
        <v>0</v>
      </c>
      <c r="P4140" s="32">
        <f>IFERROR(INDEX(JOGOS!$C$1:$P$16905,$G4140,9),"")</f>
        <v>0</v>
      </c>
      <c r="Q4140" s="32">
        <f>IFERROR(INDEX(JOGOS!$C$1:$P$16905,$G4140,10),"")</f>
        <v>0</v>
      </c>
      <c r="T4140" s="32">
        <f t="shared" si="334"/>
        <v>0</v>
      </c>
    </row>
    <row r="4141" spans="1:20">
      <c r="A4141" t="str">
        <f>IF(Tabela3[[#This Row],[GOL CASA]]&lt;&gt;"",Tabela3[[#This Row],[TIME CASA]],"")</f>
        <v/>
      </c>
      <c r="B4141" t="str">
        <f>IF(Tabela3[[#This Row],[GOL FORA]]&lt;&gt;"",Tabela3[[#This Row],[TIME FORA]],"")</f>
        <v/>
      </c>
      <c r="C4141">
        <f t="shared" si="330"/>
        <v>0</v>
      </c>
      <c r="D4141">
        <f t="shared" si="331"/>
        <v>0</v>
      </c>
      <c r="E4141">
        <f t="shared" si="333"/>
        <v>0</v>
      </c>
      <c r="F4141" t="str">
        <f t="shared" si="332"/>
        <v/>
      </c>
      <c r="J4141" s="29">
        <f>IFERROR(INDEX(JOGOS!$C$1:$P$16905,$G4141,3),"")</f>
        <v>0</v>
      </c>
      <c r="K4141" s="32">
        <f>IFERROR(INDEX(JOGOS!$C$1:$P$16905,$G4141,4),"")</f>
        <v>0</v>
      </c>
      <c r="L4141" s="32">
        <f>IFERROR(INDEX(JOGOS!$C$1:$P$16905,$G4141,5),"")</f>
        <v>0</v>
      </c>
      <c r="M4141" s="29">
        <f>IFERROR(INDEX(JOGOS!$C$1:$P$16905,$G4141,6),"")</f>
        <v>0</v>
      </c>
      <c r="N4141" s="32">
        <f>IFERROR(INDEX(JOGOS!$C$1:$P$16905,$G4141,7),"")</f>
        <v>0</v>
      </c>
      <c r="O4141" s="32">
        <f>IFERROR(INDEX(JOGOS!$C$1:$P$16905,$G4141,8),"")</f>
        <v>0</v>
      </c>
      <c r="P4141" s="32">
        <f>IFERROR(INDEX(JOGOS!$C$1:$P$16905,$G4141,9),"")</f>
        <v>0</v>
      </c>
      <c r="Q4141" s="32">
        <f>IFERROR(INDEX(JOGOS!$C$1:$P$16905,$G4141,10),"")</f>
        <v>0</v>
      </c>
      <c r="T4141" s="32">
        <f t="shared" si="334"/>
        <v>0</v>
      </c>
    </row>
    <row r="4142" spans="1:20">
      <c r="A4142" t="str">
        <f>IF(Tabela3[[#This Row],[GOL CASA]]&lt;&gt;"",Tabela3[[#This Row],[TIME CASA]],"")</f>
        <v/>
      </c>
      <c r="B4142" t="str">
        <f>IF(Tabela3[[#This Row],[GOL FORA]]&lt;&gt;"",Tabela3[[#This Row],[TIME FORA]],"")</f>
        <v/>
      </c>
      <c r="C4142">
        <f t="shared" si="330"/>
        <v>0</v>
      </c>
      <c r="D4142">
        <f t="shared" si="331"/>
        <v>0</v>
      </c>
      <c r="E4142">
        <f t="shared" si="333"/>
        <v>0</v>
      </c>
      <c r="F4142" t="str">
        <f t="shared" si="332"/>
        <v/>
      </c>
      <c r="J4142" s="29">
        <f>IFERROR(INDEX(JOGOS!$C$1:$P$16905,$G4142,3),"")</f>
        <v>0</v>
      </c>
      <c r="K4142" s="32">
        <f>IFERROR(INDEX(JOGOS!$C$1:$P$16905,$G4142,4),"")</f>
        <v>0</v>
      </c>
      <c r="L4142" s="32">
        <f>IFERROR(INDEX(JOGOS!$C$1:$P$16905,$G4142,5),"")</f>
        <v>0</v>
      </c>
      <c r="M4142" s="29">
        <f>IFERROR(INDEX(JOGOS!$C$1:$P$16905,$G4142,6),"")</f>
        <v>0</v>
      </c>
      <c r="N4142" s="32">
        <f>IFERROR(INDEX(JOGOS!$C$1:$P$16905,$G4142,7),"")</f>
        <v>0</v>
      </c>
      <c r="O4142" s="32">
        <f>IFERROR(INDEX(JOGOS!$C$1:$P$16905,$G4142,8),"")</f>
        <v>0</v>
      </c>
      <c r="P4142" s="32">
        <f>IFERROR(INDEX(JOGOS!$C$1:$P$16905,$G4142,9),"")</f>
        <v>0</v>
      </c>
      <c r="Q4142" s="32">
        <f>IFERROR(INDEX(JOGOS!$C$1:$P$16905,$G4142,10),"")</f>
        <v>0</v>
      </c>
      <c r="T4142" s="32">
        <f t="shared" si="334"/>
        <v>0</v>
      </c>
    </row>
    <row r="4143" spans="1:20">
      <c r="A4143" t="str">
        <f>IF(Tabela3[[#This Row],[GOL CASA]]&lt;&gt;"",Tabela3[[#This Row],[TIME CASA]],"")</f>
        <v/>
      </c>
      <c r="B4143" t="str">
        <f>IF(Tabela3[[#This Row],[GOL FORA]]&lt;&gt;"",Tabela3[[#This Row],[TIME FORA]],"")</f>
        <v/>
      </c>
      <c r="C4143">
        <f t="shared" si="330"/>
        <v>0</v>
      </c>
      <c r="D4143">
        <f t="shared" si="331"/>
        <v>0</v>
      </c>
      <c r="E4143">
        <f t="shared" si="333"/>
        <v>0</v>
      </c>
      <c r="F4143" t="str">
        <f t="shared" si="332"/>
        <v/>
      </c>
      <c r="J4143" s="29">
        <f>IFERROR(INDEX(JOGOS!$C$1:$P$16905,$G4143,3),"")</f>
        <v>0</v>
      </c>
      <c r="K4143" s="32">
        <f>IFERROR(INDEX(JOGOS!$C$1:$P$16905,$G4143,4),"")</f>
        <v>0</v>
      </c>
      <c r="L4143" s="32">
        <f>IFERROR(INDEX(JOGOS!$C$1:$P$16905,$G4143,5),"")</f>
        <v>0</v>
      </c>
      <c r="M4143" s="29">
        <f>IFERROR(INDEX(JOGOS!$C$1:$P$16905,$G4143,6),"")</f>
        <v>0</v>
      </c>
      <c r="N4143" s="32">
        <f>IFERROR(INDEX(JOGOS!$C$1:$P$16905,$G4143,7),"")</f>
        <v>0</v>
      </c>
      <c r="O4143" s="32">
        <f>IFERROR(INDEX(JOGOS!$C$1:$P$16905,$G4143,8),"")</f>
        <v>0</v>
      </c>
      <c r="P4143" s="32">
        <f>IFERROR(INDEX(JOGOS!$C$1:$P$16905,$G4143,9),"")</f>
        <v>0</v>
      </c>
      <c r="Q4143" s="32">
        <f>IFERROR(INDEX(JOGOS!$C$1:$P$16905,$G4143,10),"")</f>
        <v>0</v>
      </c>
      <c r="T4143" s="32">
        <f t="shared" si="334"/>
        <v>0</v>
      </c>
    </row>
    <row r="4144" spans="1:20">
      <c r="A4144" t="str">
        <f>IF(Tabela3[[#This Row],[GOL CASA]]&lt;&gt;"",Tabela3[[#This Row],[TIME CASA]],"")</f>
        <v/>
      </c>
      <c r="B4144" t="str">
        <f>IF(Tabela3[[#This Row],[GOL FORA]]&lt;&gt;"",Tabela3[[#This Row],[TIME FORA]],"")</f>
        <v/>
      </c>
      <c r="C4144">
        <f t="shared" si="330"/>
        <v>0</v>
      </c>
      <c r="D4144">
        <f t="shared" si="331"/>
        <v>0</v>
      </c>
      <c r="E4144">
        <f t="shared" si="333"/>
        <v>0</v>
      </c>
      <c r="F4144" t="str">
        <f t="shared" si="332"/>
        <v/>
      </c>
      <c r="J4144" s="29">
        <f>IFERROR(INDEX(JOGOS!$C$1:$P$16905,$G4144,3),"")</f>
        <v>0</v>
      </c>
      <c r="K4144" s="32">
        <f>IFERROR(INDEX(JOGOS!$C$1:$P$16905,$G4144,4),"")</f>
        <v>0</v>
      </c>
      <c r="L4144" s="32">
        <f>IFERROR(INDEX(JOGOS!$C$1:$P$16905,$G4144,5),"")</f>
        <v>0</v>
      </c>
      <c r="M4144" s="29">
        <f>IFERROR(INDEX(JOGOS!$C$1:$P$16905,$G4144,6),"")</f>
        <v>0</v>
      </c>
      <c r="N4144" s="32">
        <f>IFERROR(INDEX(JOGOS!$C$1:$P$16905,$G4144,7),"")</f>
        <v>0</v>
      </c>
      <c r="O4144" s="32">
        <f>IFERROR(INDEX(JOGOS!$C$1:$P$16905,$G4144,8),"")</f>
        <v>0</v>
      </c>
      <c r="P4144" s="32">
        <f>IFERROR(INDEX(JOGOS!$C$1:$P$16905,$G4144,9),"")</f>
        <v>0</v>
      </c>
      <c r="Q4144" s="32">
        <f>IFERROR(INDEX(JOGOS!$C$1:$P$16905,$G4144,10),"")</f>
        <v>0</v>
      </c>
      <c r="T4144" s="32">
        <f t="shared" si="334"/>
        <v>0</v>
      </c>
    </row>
    <row r="4145" spans="1:20">
      <c r="A4145" t="str">
        <f>IF(Tabela3[[#This Row],[GOL CASA]]&lt;&gt;"",Tabela3[[#This Row],[TIME CASA]],"")</f>
        <v/>
      </c>
      <c r="B4145" t="str">
        <f>IF(Tabela3[[#This Row],[GOL FORA]]&lt;&gt;"",Tabela3[[#This Row],[TIME FORA]],"")</f>
        <v/>
      </c>
      <c r="C4145">
        <f t="shared" si="330"/>
        <v>0</v>
      </c>
      <c r="D4145">
        <f t="shared" si="331"/>
        <v>0</v>
      </c>
      <c r="E4145">
        <f t="shared" si="333"/>
        <v>0</v>
      </c>
      <c r="F4145" t="str">
        <f t="shared" si="332"/>
        <v/>
      </c>
      <c r="J4145" s="29">
        <f>IFERROR(INDEX(JOGOS!$C$1:$P$16905,$G4145,3),"")</f>
        <v>0</v>
      </c>
      <c r="K4145" s="32">
        <f>IFERROR(INDEX(JOGOS!$C$1:$P$16905,$G4145,4),"")</f>
        <v>0</v>
      </c>
      <c r="L4145" s="32">
        <f>IFERROR(INDEX(JOGOS!$C$1:$P$16905,$G4145,5),"")</f>
        <v>0</v>
      </c>
      <c r="M4145" s="29">
        <f>IFERROR(INDEX(JOGOS!$C$1:$P$16905,$G4145,6),"")</f>
        <v>0</v>
      </c>
      <c r="N4145" s="32">
        <f>IFERROR(INDEX(JOGOS!$C$1:$P$16905,$G4145,7),"")</f>
        <v>0</v>
      </c>
      <c r="O4145" s="32">
        <f>IFERROR(INDEX(JOGOS!$C$1:$P$16905,$G4145,8),"")</f>
        <v>0</v>
      </c>
      <c r="P4145" s="32">
        <f>IFERROR(INDEX(JOGOS!$C$1:$P$16905,$G4145,9),"")</f>
        <v>0</v>
      </c>
      <c r="Q4145" s="32">
        <f>IFERROR(INDEX(JOGOS!$C$1:$P$16905,$G4145,10),"")</f>
        <v>0</v>
      </c>
      <c r="T4145" s="32">
        <f t="shared" si="334"/>
        <v>0</v>
      </c>
    </row>
    <row r="4146" spans="1:20">
      <c r="A4146" t="str">
        <f>IF(Tabela3[[#This Row],[GOL CASA]]&lt;&gt;"",Tabela3[[#This Row],[TIME CASA]],"")</f>
        <v/>
      </c>
      <c r="B4146" t="str">
        <f>IF(Tabela3[[#This Row],[GOL FORA]]&lt;&gt;"",Tabela3[[#This Row],[TIME FORA]],"")</f>
        <v/>
      </c>
      <c r="C4146">
        <f t="shared" si="330"/>
        <v>0</v>
      </c>
      <c r="D4146">
        <f t="shared" si="331"/>
        <v>0</v>
      </c>
      <c r="E4146">
        <f t="shared" si="333"/>
        <v>0</v>
      </c>
      <c r="F4146" t="str">
        <f t="shared" si="332"/>
        <v/>
      </c>
      <c r="J4146" s="29">
        <f>IFERROR(INDEX(JOGOS!$C$1:$P$16905,$G4146,3),"")</f>
        <v>0</v>
      </c>
      <c r="K4146" s="32">
        <f>IFERROR(INDEX(JOGOS!$C$1:$P$16905,$G4146,4),"")</f>
        <v>0</v>
      </c>
      <c r="L4146" s="32">
        <f>IFERROR(INDEX(JOGOS!$C$1:$P$16905,$G4146,5),"")</f>
        <v>0</v>
      </c>
      <c r="M4146" s="29">
        <f>IFERROR(INDEX(JOGOS!$C$1:$P$16905,$G4146,6),"")</f>
        <v>0</v>
      </c>
      <c r="N4146" s="32">
        <f>IFERROR(INDEX(JOGOS!$C$1:$P$16905,$G4146,7),"")</f>
        <v>0</v>
      </c>
      <c r="O4146" s="32">
        <f>IFERROR(INDEX(JOGOS!$C$1:$P$16905,$G4146,8),"")</f>
        <v>0</v>
      </c>
      <c r="P4146" s="32">
        <f>IFERROR(INDEX(JOGOS!$C$1:$P$16905,$G4146,9),"")</f>
        <v>0</v>
      </c>
      <c r="Q4146" s="32">
        <f>IFERROR(INDEX(JOGOS!$C$1:$P$16905,$G4146,10),"")</f>
        <v>0</v>
      </c>
      <c r="T4146" s="32">
        <f t="shared" si="334"/>
        <v>0</v>
      </c>
    </row>
    <row r="4147" spans="1:20">
      <c r="A4147" t="str">
        <f>IF(Tabela3[[#This Row],[GOL CASA]]&lt;&gt;"",Tabela3[[#This Row],[TIME CASA]],"")</f>
        <v/>
      </c>
      <c r="B4147" t="str">
        <f>IF(Tabela3[[#This Row],[GOL FORA]]&lt;&gt;"",Tabela3[[#This Row],[TIME FORA]],"")</f>
        <v/>
      </c>
      <c r="C4147">
        <f t="shared" si="330"/>
        <v>0</v>
      </c>
      <c r="D4147">
        <f t="shared" si="331"/>
        <v>0</v>
      </c>
      <c r="E4147">
        <f t="shared" si="333"/>
        <v>0</v>
      </c>
      <c r="F4147" t="str">
        <f t="shared" si="332"/>
        <v/>
      </c>
      <c r="J4147" s="29">
        <f>IFERROR(INDEX(JOGOS!$C$1:$P$16905,$G4147,3),"")</f>
        <v>0</v>
      </c>
      <c r="K4147" s="32">
        <f>IFERROR(INDEX(JOGOS!$C$1:$P$16905,$G4147,4),"")</f>
        <v>0</v>
      </c>
      <c r="L4147" s="32">
        <f>IFERROR(INDEX(JOGOS!$C$1:$P$16905,$G4147,5),"")</f>
        <v>0</v>
      </c>
      <c r="M4147" s="29">
        <f>IFERROR(INDEX(JOGOS!$C$1:$P$16905,$G4147,6),"")</f>
        <v>0</v>
      </c>
      <c r="N4147" s="32">
        <f>IFERROR(INDEX(JOGOS!$C$1:$P$16905,$G4147,7),"")</f>
        <v>0</v>
      </c>
      <c r="O4147" s="32">
        <f>IFERROR(INDEX(JOGOS!$C$1:$P$16905,$G4147,8),"")</f>
        <v>0</v>
      </c>
      <c r="P4147" s="32">
        <f>IFERROR(INDEX(JOGOS!$C$1:$P$16905,$G4147,9),"")</f>
        <v>0</v>
      </c>
      <c r="Q4147" s="32">
        <f>IFERROR(INDEX(JOGOS!$C$1:$P$16905,$G4147,10),"")</f>
        <v>0</v>
      </c>
      <c r="T4147" s="32">
        <f t="shared" si="334"/>
        <v>0</v>
      </c>
    </row>
    <row r="4148" spans="1:20">
      <c r="A4148" t="str">
        <f>IF(Tabela3[[#This Row],[GOL CASA]]&lt;&gt;"",Tabela3[[#This Row],[TIME CASA]],"")</f>
        <v/>
      </c>
      <c r="B4148" t="str">
        <f>IF(Tabela3[[#This Row],[GOL FORA]]&lt;&gt;"",Tabela3[[#This Row],[TIME FORA]],"")</f>
        <v/>
      </c>
      <c r="C4148">
        <f t="shared" si="330"/>
        <v>0</v>
      </c>
      <c r="D4148">
        <f t="shared" si="331"/>
        <v>0</v>
      </c>
      <c r="E4148">
        <f t="shared" si="333"/>
        <v>0</v>
      </c>
      <c r="F4148" t="str">
        <f t="shared" si="332"/>
        <v/>
      </c>
      <c r="J4148" s="29">
        <f>IFERROR(INDEX(JOGOS!$C$1:$P$16905,$G4148,3),"")</f>
        <v>0</v>
      </c>
      <c r="K4148" s="32">
        <f>IFERROR(INDEX(JOGOS!$C$1:$P$16905,$G4148,4),"")</f>
        <v>0</v>
      </c>
      <c r="L4148" s="32">
        <f>IFERROR(INDEX(JOGOS!$C$1:$P$16905,$G4148,5),"")</f>
        <v>0</v>
      </c>
      <c r="M4148" s="29">
        <f>IFERROR(INDEX(JOGOS!$C$1:$P$16905,$G4148,6),"")</f>
        <v>0</v>
      </c>
      <c r="N4148" s="32">
        <f>IFERROR(INDEX(JOGOS!$C$1:$P$16905,$G4148,7),"")</f>
        <v>0</v>
      </c>
      <c r="O4148" s="32">
        <f>IFERROR(INDEX(JOGOS!$C$1:$P$16905,$G4148,8),"")</f>
        <v>0</v>
      </c>
      <c r="P4148" s="32">
        <f>IFERROR(INDEX(JOGOS!$C$1:$P$16905,$G4148,9),"")</f>
        <v>0</v>
      </c>
      <c r="Q4148" s="32">
        <f>IFERROR(INDEX(JOGOS!$C$1:$P$16905,$G4148,10),"")</f>
        <v>0</v>
      </c>
      <c r="T4148" s="32">
        <f t="shared" si="334"/>
        <v>0</v>
      </c>
    </row>
    <row r="4149" spans="1:20">
      <c r="A4149" t="str">
        <f>IF(Tabela3[[#This Row],[GOL CASA]]&lt;&gt;"",Tabela3[[#This Row],[TIME CASA]],"")</f>
        <v/>
      </c>
      <c r="B4149" t="str">
        <f>IF(Tabela3[[#This Row],[GOL FORA]]&lt;&gt;"",Tabela3[[#This Row],[TIME FORA]],"")</f>
        <v/>
      </c>
      <c r="C4149">
        <f t="shared" si="330"/>
        <v>0</v>
      </c>
      <c r="D4149">
        <f t="shared" si="331"/>
        <v>0</v>
      </c>
      <c r="E4149">
        <f t="shared" si="333"/>
        <v>0</v>
      </c>
      <c r="F4149" t="str">
        <f t="shared" si="332"/>
        <v/>
      </c>
      <c r="J4149" s="29">
        <f>IFERROR(INDEX(JOGOS!$C$1:$P$16905,$G4149,3),"")</f>
        <v>0</v>
      </c>
      <c r="K4149" s="32">
        <f>IFERROR(INDEX(JOGOS!$C$1:$P$16905,$G4149,4),"")</f>
        <v>0</v>
      </c>
      <c r="L4149" s="32">
        <f>IFERROR(INDEX(JOGOS!$C$1:$P$16905,$G4149,5),"")</f>
        <v>0</v>
      </c>
      <c r="M4149" s="29">
        <f>IFERROR(INDEX(JOGOS!$C$1:$P$16905,$G4149,6),"")</f>
        <v>0</v>
      </c>
      <c r="N4149" s="32">
        <f>IFERROR(INDEX(JOGOS!$C$1:$P$16905,$G4149,7),"")</f>
        <v>0</v>
      </c>
      <c r="O4149" s="32">
        <f>IFERROR(INDEX(JOGOS!$C$1:$P$16905,$G4149,8),"")</f>
        <v>0</v>
      </c>
      <c r="P4149" s="32">
        <f>IFERROR(INDEX(JOGOS!$C$1:$P$16905,$G4149,9),"")</f>
        <v>0</v>
      </c>
      <c r="Q4149" s="32">
        <f>IFERROR(INDEX(JOGOS!$C$1:$P$16905,$G4149,10),"")</f>
        <v>0</v>
      </c>
      <c r="T4149" s="32">
        <f t="shared" si="334"/>
        <v>0</v>
      </c>
    </row>
    <row r="4150" spans="1:20">
      <c r="A4150" t="str">
        <f>IF(Tabela3[[#This Row],[GOL CASA]]&lt;&gt;"",Tabela3[[#This Row],[TIME CASA]],"")</f>
        <v/>
      </c>
      <c r="B4150" t="str">
        <f>IF(Tabela3[[#This Row],[GOL FORA]]&lt;&gt;"",Tabela3[[#This Row],[TIME FORA]],"")</f>
        <v/>
      </c>
      <c r="C4150">
        <f t="shared" si="330"/>
        <v>0</v>
      </c>
      <c r="D4150">
        <f t="shared" si="331"/>
        <v>0</v>
      </c>
      <c r="E4150">
        <f t="shared" si="333"/>
        <v>0</v>
      </c>
      <c r="F4150" t="str">
        <f t="shared" si="332"/>
        <v/>
      </c>
      <c r="J4150" s="29">
        <f>IFERROR(INDEX(JOGOS!$C$1:$P$16905,$G4150,3),"")</f>
        <v>0</v>
      </c>
      <c r="K4150" s="32">
        <f>IFERROR(INDEX(JOGOS!$C$1:$P$16905,$G4150,4),"")</f>
        <v>0</v>
      </c>
      <c r="L4150" s="32">
        <f>IFERROR(INDEX(JOGOS!$C$1:$P$16905,$G4150,5),"")</f>
        <v>0</v>
      </c>
      <c r="M4150" s="29">
        <f>IFERROR(INDEX(JOGOS!$C$1:$P$16905,$G4150,6),"")</f>
        <v>0</v>
      </c>
      <c r="N4150" s="32">
        <f>IFERROR(INDEX(JOGOS!$C$1:$P$16905,$G4150,7),"")</f>
        <v>0</v>
      </c>
      <c r="O4150" s="32">
        <f>IFERROR(INDEX(JOGOS!$C$1:$P$16905,$G4150,8),"")</f>
        <v>0</v>
      </c>
      <c r="P4150" s="32">
        <f>IFERROR(INDEX(JOGOS!$C$1:$P$16905,$G4150,9),"")</f>
        <v>0</v>
      </c>
      <c r="Q4150" s="32">
        <f>IFERROR(INDEX(JOGOS!$C$1:$P$16905,$G4150,10),"")</f>
        <v>0</v>
      </c>
      <c r="T4150" s="32">
        <f t="shared" si="334"/>
        <v>0</v>
      </c>
    </row>
    <row r="4151" spans="1:20">
      <c r="A4151" t="str">
        <f>IF(Tabela3[[#This Row],[GOL CASA]]&lt;&gt;"",Tabela3[[#This Row],[TIME CASA]],"")</f>
        <v/>
      </c>
      <c r="B4151" t="str">
        <f>IF(Tabela3[[#This Row],[GOL FORA]]&lt;&gt;"",Tabela3[[#This Row],[TIME FORA]],"")</f>
        <v/>
      </c>
      <c r="C4151">
        <f t="shared" si="330"/>
        <v>0</v>
      </c>
      <c r="D4151">
        <f t="shared" si="331"/>
        <v>0</v>
      </c>
      <c r="E4151">
        <f t="shared" si="333"/>
        <v>0</v>
      </c>
      <c r="F4151" t="str">
        <f t="shared" si="332"/>
        <v/>
      </c>
      <c r="J4151" s="29">
        <f>IFERROR(INDEX(JOGOS!$C$1:$P$16905,$G4151,3),"")</f>
        <v>0</v>
      </c>
      <c r="K4151" s="32">
        <f>IFERROR(INDEX(JOGOS!$C$1:$P$16905,$G4151,4),"")</f>
        <v>0</v>
      </c>
      <c r="L4151" s="32">
        <f>IFERROR(INDEX(JOGOS!$C$1:$P$16905,$G4151,5),"")</f>
        <v>0</v>
      </c>
      <c r="M4151" s="29">
        <f>IFERROR(INDEX(JOGOS!$C$1:$P$16905,$G4151,6),"")</f>
        <v>0</v>
      </c>
      <c r="N4151" s="32">
        <f>IFERROR(INDEX(JOGOS!$C$1:$P$16905,$G4151,7),"")</f>
        <v>0</v>
      </c>
      <c r="O4151" s="32">
        <f>IFERROR(INDEX(JOGOS!$C$1:$P$16905,$G4151,8),"")</f>
        <v>0</v>
      </c>
      <c r="P4151" s="32">
        <f>IFERROR(INDEX(JOGOS!$C$1:$P$16905,$G4151,9),"")</f>
        <v>0</v>
      </c>
      <c r="Q4151" s="32">
        <f>IFERROR(INDEX(JOGOS!$C$1:$P$16905,$G4151,10),"")</f>
        <v>0</v>
      </c>
      <c r="T4151" s="32">
        <f t="shared" si="334"/>
        <v>0</v>
      </c>
    </row>
    <row r="4152" spans="1:20">
      <c r="A4152" t="str">
        <f>IF(Tabela3[[#This Row],[GOL CASA]]&lt;&gt;"",Tabela3[[#This Row],[TIME CASA]],"")</f>
        <v/>
      </c>
      <c r="B4152" t="str">
        <f>IF(Tabela3[[#This Row],[GOL FORA]]&lt;&gt;"",Tabela3[[#This Row],[TIME FORA]],"")</f>
        <v/>
      </c>
      <c r="C4152">
        <f t="shared" si="330"/>
        <v>0</v>
      </c>
      <c r="D4152">
        <f t="shared" si="331"/>
        <v>0</v>
      </c>
      <c r="E4152">
        <f t="shared" si="333"/>
        <v>0</v>
      </c>
      <c r="F4152" t="str">
        <f t="shared" si="332"/>
        <v/>
      </c>
      <c r="J4152" s="29">
        <f>IFERROR(INDEX(JOGOS!$C$1:$P$16905,$G4152,3),"")</f>
        <v>0</v>
      </c>
      <c r="K4152" s="32">
        <f>IFERROR(INDEX(JOGOS!$C$1:$P$16905,$G4152,4),"")</f>
        <v>0</v>
      </c>
      <c r="L4152" s="32">
        <f>IFERROR(INDEX(JOGOS!$C$1:$P$16905,$G4152,5),"")</f>
        <v>0</v>
      </c>
      <c r="M4152" s="29">
        <f>IFERROR(INDEX(JOGOS!$C$1:$P$16905,$G4152,6),"")</f>
        <v>0</v>
      </c>
      <c r="N4152" s="32">
        <f>IFERROR(INDEX(JOGOS!$C$1:$P$16905,$G4152,7),"")</f>
        <v>0</v>
      </c>
      <c r="O4152" s="32">
        <f>IFERROR(INDEX(JOGOS!$C$1:$P$16905,$G4152,8),"")</f>
        <v>0</v>
      </c>
      <c r="P4152" s="32">
        <f>IFERROR(INDEX(JOGOS!$C$1:$P$16905,$G4152,9),"")</f>
        <v>0</v>
      </c>
      <c r="Q4152" s="32">
        <f>IFERROR(INDEX(JOGOS!$C$1:$P$16905,$G4152,10),"")</f>
        <v>0</v>
      </c>
      <c r="T4152" s="32">
        <f t="shared" si="334"/>
        <v>0</v>
      </c>
    </row>
    <row r="4153" spans="1:20">
      <c r="A4153" t="str">
        <f>IF(Tabela3[[#This Row],[GOL CASA]]&lt;&gt;"",Tabela3[[#This Row],[TIME CASA]],"")</f>
        <v/>
      </c>
      <c r="B4153" t="str">
        <f>IF(Tabela3[[#This Row],[GOL FORA]]&lt;&gt;"",Tabela3[[#This Row],[TIME FORA]],"")</f>
        <v/>
      </c>
      <c r="C4153">
        <f t="shared" si="330"/>
        <v>0</v>
      </c>
      <c r="D4153">
        <f t="shared" si="331"/>
        <v>0</v>
      </c>
      <c r="E4153">
        <f t="shared" si="333"/>
        <v>0</v>
      </c>
      <c r="F4153" t="str">
        <f t="shared" si="332"/>
        <v/>
      </c>
      <c r="J4153" s="29">
        <f>IFERROR(INDEX(JOGOS!$C$1:$P$16905,$G4153,3),"")</f>
        <v>0</v>
      </c>
      <c r="K4153" s="32">
        <f>IFERROR(INDEX(JOGOS!$C$1:$P$16905,$G4153,4),"")</f>
        <v>0</v>
      </c>
      <c r="L4153" s="32">
        <f>IFERROR(INDEX(JOGOS!$C$1:$P$16905,$G4153,5),"")</f>
        <v>0</v>
      </c>
      <c r="M4153" s="29">
        <f>IFERROR(INDEX(JOGOS!$C$1:$P$16905,$G4153,6),"")</f>
        <v>0</v>
      </c>
      <c r="N4153" s="32">
        <f>IFERROR(INDEX(JOGOS!$C$1:$P$16905,$G4153,7),"")</f>
        <v>0</v>
      </c>
      <c r="O4153" s="32">
        <f>IFERROR(INDEX(JOGOS!$C$1:$P$16905,$G4153,8),"")</f>
        <v>0</v>
      </c>
      <c r="P4153" s="32">
        <f>IFERROR(INDEX(JOGOS!$C$1:$P$16905,$G4153,9),"")</f>
        <v>0</v>
      </c>
      <c r="Q4153" s="32">
        <f>IFERROR(INDEX(JOGOS!$C$1:$P$16905,$G4153,10),"")</f>
        <v>0</v>
      </c>
      <c r="T4153" s="32">
        <f t="shared" si="334"/>
        <v>0</v>
      </c>
    </row>
    <row r="4154" spans="1:20">
      <c r="A4154" t="str">
        <f>IF(Tabela3[[#This Row],[GOL CASA]]&lt;&gt;"",Tabela3[[#This Row],[TIME CASA]],"")</f>
        <v/>
      </c>
      <c r="B4154" t="str">
        <f>IF(Tabela3[[#This Row],[GOL FORA]]&lt;&gt;"",Tabela3[[#This Row],[TIME FORA]],"")</f>
        <v/>
      </c>
      <c r="C4154">
        <f t="shared" si="330"/>
        <v>0</v>
      </c>
      <c r="D4154">
        <f t="shared" si="331"/>
        <v>0</v>
      </c>
      <c r="E4154">
        <f t="shared" si="333"/>
        <v>0</v>
      </c>
      <c r="F4154" t="str">
        <f t="shared" si="332"/>
        <v/>
      </c>
      <c r="J4154" s="29">
        <f>IFERROR(INDEX(JOGOS!$C$1:$P$16905,$G4154,3),"")</f>
        <v>0</v>
      </c>
      <c r="K4154" s="32">
        <f>IFERROR(INDEX(JOGOS!$C$1:$P$16905,$G4154,4),"")</f>
        <v>0</v>
      </c>
      <c r="L4154" s="32">
        <f>IFERROR(INDEX(JOGOS!$C$1:$P$16905,$G4154,5),"")</f>
        <v>0</v>
      </c>
      <c r="M4154" s="29">
        <f>IFERROR(INDEX(JOGOS!$C$1:$P$16905,$G4154,6),"")</f>
        <v>0</v>
      </c>
      <c r="N4154" s="32">
        <f>IFERROR(INDEX(JOGOS!$C$1:$P$16905,$G4154,7),"")</f>
        <v>0</v>
      </c>
      <c r="O4154" s="32">
        <f>IFERROR(INDEX(JOGOS!$C$1:$P$16905,$G4154,8),"")</f>
        <v>0</v>
      </c>
      <c r="P4154" s="32">
        <f>IFERROR(INDEX(JOGOS!$C$1:$P$16905,$G4154,9),"")</f>
        <v>0</v>
      </c>
      <c r="Q4154" s="32">
        <f>IFERROR(INDEX(JOGOS!$C$1:$P$16905,$G4154,10),"")</f>
        <v>0</v>
      </c>
      <c r="T4154" s="32">
        <f t="shared" si="334"/>
        <v>0</v>
      </c>
    </row>
    <row r="4155" spans="1:20">
      <c r="A4155" t="str">
        <f>IF(Tabela3[[#This Row],[GOL CASA]]&lt;&gt;"",Tabela3[[#This Row],[TIME CASA]],"")</f>
        <v/>
      </c>
      <c r="B4155" t="str">
        <f>IF(Tabela3[[#This Row],[GOL FORA]]&lt;&gt;"",Tabela3[[#This Row],[TIME FORA]],"")</f>
        <v/>
      </c>
      <c r="C4155">
        <f t="shared" si="330"/>
        <v>0</v>
      </c>
      <c r="D4155">
        <f t="shared" si="331"/>
        <v>0</v>
      </c>
      <c r="E4155">
        <f t="shared" si="333"/>
        <v>0</v>
      </c>
      <c r="F4155" t="str">
        <f t="shared" si="332"/>
        <v/>
      </c>
      <c r="J4155" s="29">
        <f>IFERROR(INDEX(JOGOS!$C$1:$P$16905,$G4155,3),"")</f>
        <v>0</v>
      </c>
      <c r="K4155" s="32">
        <f>IFERROR(INDEX(JOGOS!$C$1:$P$16905,$G4155,4),"")</f>
        <v>0</v>
      </c>
      <c r="L4155" s="32">
        <f>IFERROR(INDEX(JOGOS!$C$1:$P$16905,$G4155,5),"")</f>
        <v>0</v>
      </c>
      <c r="M4155" s="29">
        <f>IFERROR(INDEX(JOGOS!$C$1:$P$16905,$G4155,6),"")</f>
        <v>0</v>
      </c>
      <c r="N4155" s="32">
        <f>IFERROR(INDEX(JOGOS!$C$1:$P$16905,$G4155,7),"")</f>
        <v>0</v>
      </c>
      <c r="O4155" s="32">
        <f>IFERROR(INDEX(JOGOS!$C$1:$P$16905,$G4155,8),"")</f>
        <v>0</v>
      </c>
      <c r="P4155" s="32">
        <f>IFERROR(INDEX(JOGOS!$C$1:$P$16905,$G4155,9),"")</f>
        <v>0</v>
      </c>
      <c r="Q4155" s="32">
        <f>IFERROR(INDEX(JOGOS!$C$1:$P$16905,$G4155,10),"")</f>
        <v>0</v>
      </c>
      <c r="T4155" s="32">
        <f t="shared" si="334"/>
        <v>0</v>
      </c>
    </row>
    <row r="4156" spans="1:20">
      <c r="A4156" t="str">
        <f>IF(Tabela3[[#This Row],[GOL CASA]]&lt;&gt;"",Tabela3[[#This Row],[TIME CASA]],"")</f>
        <v/>
      </c>
      <c r="B4156" t="str">
        <f>IF(Tabela3[[#This Row],[GOL FORA]]&lt;&gt;"",Tabela3[[#This Row],[TIME FORA]],"")</f>
        <v/>
      </c>
      <c r="C4156">
        <f t="shared" si="330"/>
        <v>0</v>
      </c>
      <c r="D4156">
        <f t="shared" si="331"/>
        <v>0</v>
      </c>
      <c r="E4156">
        <f t="shared" si="333"/>
        <v>0</v>
      </c>
      <c r="F4156" t="str">
        <f t="shared" si="332"/>
        <v/>
      </c>
      <c r="J4156" s="29">
        <f>IFERROR(INDEX(JOGOS!$C$1:$P$16905,$G4156,3),"")</f>
        <v>0</v>
      </c>
      <c r="K4156" s="32">
        <f>IFERROR(INDEX(JOGOS!$C$1:$P$16905,$G4156,4),"")</f>
        <v>0</v>
      </c>
      <c r="L4156" s="32">
        <f>IFERROR(INDEX(JOGOS!$C$1:$P$16905,$G4156,5),"")</f>
        <v>0</v>
      </c>
      <c r="M4156" s="29">
        <f>IFERROR(INDEX(JOGOS!$C$1:$P$16905,$G4156,6),"")</f>
        <v>0</v>
      </c>
      <c r="N4156" s="32">
        <f>IFERROR(INDEX(JOGOS!$C$1:$P$16905,$G4156,7),"")</f>
        <v>0</v>
      </c>
      <c r="O4156" s="32">
        <f>IFERROR(INDEX(JOGOS!$C$1:$P$16905,$G4156,8),"")</f>
        <v>0</v>
      </c>
      <c r="P4156" s="32">
        <f>IFERROR(INDEX(JOGOS!$C$1:$P$16905,$G4156,9),"")</f>
        <v>0</v>
      </c>
      <c r="Q4156" s="32">
        <f>IFERROR(INDEX(JOGOS!$C$1:$P$16905,$G4156,10),"")</f>
        <v>0</v>
      </c>
      <c r="T4156" s="32">
        <f t="shared" si="334"/>
        <v>0</v>
      </c>
    </row>
    <row r="4157" spans="1:20">
      <c r="A4157" t="str">
        <f>IF(Tabela3[[#This Row],[GOL CASA]]&lt;&gt;"",Tabela3[[#This Row],[TIME CASA]],"")</f>
        <v/>
      </c>
      <c r="B4157" t="str">
        <f>IF(Tabela3[[#This Row],[GOL FORA]]&lt;&gt;"",Tabela3[[#This Row],[TIME FORA]],"")</f>
        <v/>
      </c>
      <c r="C4157">
        <f t="shared" si="330"/>
        <v>0</v>
      </c>
      <c r="D4157">
        <f t="shared" si="331"/>
        <v>0</v>
      </c>
      <c r="E4157">
        <f t="shared" si="333"/>
        <v>0</v>
      </c>
      <c r="F4157" t="str">
        <f t="shared" si="332"/>
        <v/>
      </c>
      <c r="J4157" s="29">
        <f>IFERROR(INDEX(JOGOS!$C$1:$P$16905,$G4157,3),"")</f>
        <v>0</v>
      </c>
      <c r="K4157" s="32">
        <f>IFERROR(INDEX(JOGOS!$C$1:$P$16905,$G4157,4),"")</f>
        <v>0</v>
      </c>
      <c r="L4157" s="32">
        <f>IFERROR(INDEX(JOGOS!$C$1:$P$16905,$G4157,5),"")</f>
        <v>0</v>
      </c>
      <c r="M4157" s="29">
        <f>IFERROR(INDEX(JOGOS!$C$1:$P$16905,$G4157,6),"")</f>
        <v>0</v>
      </c>
      <c r="N4157" s="32">
        <f>IFERROR(INDEX(JOGOS!$C$1:$P$16905,$G4157,7),"")</f>
        <v>0</v>
      </c>
      <c r="O4157" s="32">
        <f>IFERROR(INDEX(JOGOS!$C$1:$P$16905,$G4157,8),"")</f>
        <v>0</v>
      </c>
      <c r="P4157" s="32">
        <f>IFERROR(INDEX(JOGOS!$C$1:$P$16905,$G4157,9),"")</f>
        <v>0</v>
      </c>
      <c r="Q4157" s="32">
        <f>IFERROR(INDEX(JOGOS!$C$1:$P$16905,$G4157,10),"")</f>
        <v>0</v>
      </c>
      <c r="T4157" s="32">
        <f t="shared" si="334"/>
        <v>0</v>
      </c>
    </row>
    <row r="4158" spans="1:20">
      <c r="A4158" t="str">
        <f>IF(Tabela3[[#This Row],[GOL CASA]]&lt;&gt;"",Tabela3[[#This Row],[TIME CASA]],"")</f>
        <v/>
      </c>
      <c r="B4158" t="str">
        <f>IF(Tabela3[[#This Row],[GOL FORA]]&lt;&gt;"",Tabela3[[#This Row],[TIME FORA]],"")</f>
        <v/>
      </c>
      <c r="C4158">
        <f t="shared" si="330"/>
        <v>0</v>
      </c>
      <c r="D4158">
        <f t="shared" si="331"/>
        <v>0</v>
      </c>
      <c r="E4158">
        <f t="shared" si="333"/>
        <v>0</v>
      </c>
      <c r="F4158" t="str">
        <f t="shared" si="332"/>
        <v/>
      </c>
      <c r="J4158" s="29">
        <f>IFERROR(INDEX(JOGOS!$C$1:$P$16905,$G4158,3),"")</f>
        <v>0</v>
      </c>
      <c r="K4158" s="32">
        <f>IFERROR(INDEX(JOGOS!$C$1:$P$16905,$G4158,4),"")</f>
        <v>0</v>
      </c>
      <c r="L4158" s="32">
        <f>IFERROR(INDEX(JOGOS!$C$1:$P$16905,$G4158,5),"")</f>
        <v>0</v>
      </c>
      <c r="M4158" s="29">
        <f>IFERROR(INDEX(JOGOS!$C$1:$P$16905,$G4158,6),"")</f>
        <v>0</v>
      </c>
      <c r="N4158" s="32">
        <f>IFERROR(INDEX(JOGOS!$C$1:$P$16905,$G4158,7),"")</f>
        <v>0</v>
      </c>
      <c r="O4158" s="32">
        <f>IFERROR(INDEX(JOGOS!$C$1:$P$16905,$G4158,8),"")</f>
        <v>0</v>
      </c>
      <c r="P4158" s="32">
        <f>IFERROR(INDEX(JOGOS!$C$1:$P$16905,$G4158,9),"")</f>
        <v>0</v>
      </c>
      <c r="Q4158" s="32">
        <f>IFERROR(INDEX(JOGOS!$C$1:$P$16905,$G4158,10),"")</f>
        <v>0</v>
      </c>
      <c r="T4158" s="32">
        <f t="shared" si="334"/>
        <v>0</v>
      </c>
    </row>
    <row r="4159" spans="1:20">
      <c r="A4159" t="str">
        <f>IF(Tabela3[[#This Row],[GOL CASA]]&lt;&gt;"",Tabela3[[#This Row],[TIME CASA]],"")</f>
        <v/>
      </c>
      <c r="B4159" t="str">
        <f>IF(Tabela3[[#This Row],[GOL FORA]]&lt;&gt;"",Tabela3[[#This Row],[TIME FORA]],"")</f>
        <v/>
      </c>
      <c r="C4159">
        <f t="shared" si="330"/>
        <v>0</v>
      </c>
      <c r="D4159">
        <f t="shared" si="331"/>
        <v>0</v>
      </c>
      <c r="E4159">
        <f t="shared" si="333"/>
        <v>0</v>
      </c>
      <c r="F4159" t="str">
        <f t="shared" si="332"/>
        <v/>
      </c>
      <c r="J4159" s="29">
        <f>IFERROR(INDEX(JOGOS!$C$1:$P$16905,$G4159,3),"")</f>
        <v>0</v>
      </c>
      <c r="K4159" s="32">
        <f>IFERROR(INDEX(JOGOS!$C$1:$P$16905,$G4159,4),"")</f>
        <v>0</v>
      </c>
      <c r="L4159" s="32">
        <f>IFERROR(INDEX(JOGOS!$C$1:$P$16905,$G4159,5),"")</f>
        <v>0</v>
      </c>
      <c r="M4159" s="29">
        <f>IFERROR(INDEX(JOGOS!$C$1:$P$16905,$G4159,6),"")</f>
        <v>0</v>
      </c>
      <c r="N4159" s="32">
        <f>IFERROR(INDEX(JOGOS!$C$1:$P$16905,$G4159,7),"")</f>
        <v>0</v>
      </c>
      <c r="O4159" s="32">
        <f>IFERROR(INDEX(JOGOS!$C$1:$P$16905,$G4159,8),"")</f>
        <v>0</v>
      </c>
      <c r="P4159" s="32">
        <f>IFERROR(INDEX(JOGOS!$C$1:$P$16905,$G4159,9),"")</f>
        <v>0</v>
      </c>
      <c r="Q4159" s="32">
        <f>IFERROR(INDEX(JOGOS!$C$1:$P$16905,$G4159,10),"")</f>
        <v>0</v>
      </c>
      <c r="T4159" s="32">
        <f t="shared" si="334"/>
        <v>0</v>
      </c>
    </row>
    <row r="4160" spans="1:20">
      <c r="A4160" t="str">
        <f>IF(Tabela3[[#This Row],[GOL CASA]]&lt;&gt;"",Tabela3[[#This Row],[TIME CASA]],"")</f>
        <v/>
      </c>
      <c r="B4160" t="str">
        <f>IF(Tabela3[[#This Row],[GOL FORA]]&lt;&gt;"",Tabela3[[#This Row],[TIME FORA]],"")</f>
        <v/>
      </c>
      <c r="C4160">
        <f t="shared" si="330"/>
        <v>0</v>
      </c>
      <c r="D4160">
        <f t="shared" si="331"/>
        <v>0</v>
      </c>
      <c r="E4160">
        <f t="shared" si="333"/>
        <v>0</v>
      </c>
      <c r="F4160" t="str">
        <f t="shared" si="332"/>
        <v/>
      </c>
      <c r="J4160" s="29">
        <f>IFERROR(INDEX(JOGOS!$C$1:$P$16905,$G4160,3),"")</f>
        <v>0</v>
      </c>
      <c r="K4160" s="32">
        <f>IFERROR(INDEX(JOGOS!$C$1:$P$16905,$G4160,4),"")</f>
        <v>0</v>
      </c>
      <c r="L4160" s="32">
        <f>IFERROR(INDEX(JOGOS!$C$1:$P$16905,$G4160,5),"")</f>
        <v>0</v>
      </c>
      <c r="M4160" s="29">
        <f>IFERROR(INDEX(JOGOS!$C$1:$P$16905,$G4160,6),"")</f>
        <v>0</v>
      </c>
      <c r="N4160" s="32">
        <f>IFERROR(INDEX(JOGOS!$C$1:$P$16905,$G4160,7),"")</f>
        <v>0</v>
      </c>
      <c r="O4160" s="32">
        <f>IFERROR(INDEX(JOGOS!$C$1:$P$16905,$G4160,8),"")</f>
        <v>0</v>
      </c>
      <c r="P4160" s="32">
        <f>IFERROR(INDEX(JOGOS!$C$1:$P$16905,$G4160,9),"")</f>
        <v>0</v>
      </c>
      <c r="Q4160" s="32">
        <f>IFERROR(INDEX(JOGOS!$C$1:$P$16905,$G4160,10),"")</f>
        <v>0</v>
      </c>
      <c r="T4160" s="32">
        <f t="shared" si="334"/>
        <v>0</v>
      </c>
    </row>
    <row r="4161" spans="1:20">
      <c r="A4161" t="str">
        <f>IF(Tabela3[[#This Row],[GOL CASA]]&lt;&gt;"",Tabela3[[#This Row],[TIME CASA]],"")</f>
        <v/>
      </c>
      <c r="B4161" t="str">
        <f>IF(Tabela3[[#This Row],[GOL FORA]]&lt;&gt;"",Tabela3[[#This Row],[TIME FORA]],"")</f>
        <v/>
      </c>
      <c r="C4161">
        <f t="shared" ref="C4161:C4224" si="335">IF(AND(A4161=$AP$1,B4161=$AQ$1),1,0)</f>
        <v>0</v>
      </c>
      <c r="D4161">
        <f t="shared" ref="D4161:D4224" si="336">IF(AND(A4161=$AQ$1,B4161=$AP$1),1,0)</f>
        <v>0</v>
      </c>
      <c r="E4161">
        <f t="shared" si="333"/>
        <v>0</v>
      </c>
      <c r="F4161" t="str">
        <f t="shared" ref="F4161:F4224" si="337">IF($Y$1=E4161,ROW(),"")</f>
        <v/>
      </c>
      <c r="J4161" s="29">
        <f>IFERROR(INDEX(JOGOS!$C$1:$P$16905,$G4161,3),"")</f>
        <v>0</v>
      </c>
      <c r="K4161" s="32">
        <f>IFERROR(INDEX(JOGOS!$C$1:$P$16905,$G4161,4),"")</f>
        <v>0</v>
      </c>
      <c r="L4161" s="32">
        <f>IFERROR(INDEX(JOGOS!$C$1:$P$16905,$G4161,5),"")</f>
        <v>0</v>
      </c>
      <c r="M4161" s="29">
        <f>IFERROR(INDEX(JOGOS!$C$1:$P$16905,$G4161,6),"")</f>
        <v>0</v>
      </c>
      <c r="N4161" s="32">
        <f>IFERROR(INDEX(JOGOS!$C$1:$P$16905,$G4161,7),"")</f>
        <v>0</v>
      </c>
      <c r="O4161" s="32">
        <f>IFERROR(INDEX(JOGOS!$C$1:$P$16905,$G4161,8),"")</f>
        <v>0</v>
      </c>
      <c r="P4161" s="32">
        <f>IFERROR(INDEX(JOGOS!$C$1:$P$16905,$G4161,9),"")</f>
        <v>0</v>
      </c>
      <c r="Q4161" s="32">
        <f>IFERROR(INDEX(JOGOS!$C$1:$P$16905,$G4161,10),"")</f>
        <v>0</v>
      </c>
      <c r="T4161" s="32">
        <f t="shared" si="334"/>
        <v>0</v>
      </c>
    </row>
    <row r="4162" spans="1:20">
      <c r="A4162" t="str">
        <f>IF(Tabela3[[#This Row],[GOL CASA]]&lt;&gt;"",Tabela3[[#This Row],[TIME CASA]],"")</f>
        <v/>
      </c>
      <c r="B4162" t="str">
        <f>IF(Tabela3[[#This Row],[GOL FORA]]&lt;&gt;"",Tabela3[[#This Row],[TIME FORA]],"")</f>
        <v/>
      </c>
      <c r="C4162">
        <f t="shared" si="335"/>
        <v>0</v>
      </c>
      <c r="D4162">
        <f t="shared" si="336"/>
        <v>0</v>
      </c>
      <c r="E4162">
        <f t="shared" ref="E4162:E4225" si="338">MAX(C4162:D4162)</f>
        <v>0</v>
      </c>
      <c r="F4162" t="str">
        <f t="shared" si="337"/>
        <v/>
      </c>
      <c r="J4162" s="29">
        <f>IFERROR(INDEX(JOGOS!$C$1:$P$16905,$G4162,3),"")</f>
        <v>0</v>
      </c>
      <c r="K4162" s="32">
        <f>IFERROR(INDEX(JOGOS!$C$1:$P$16905,$G4162,4),"")</f>
        <v>0</v>
      </c>
      <c r="L4162" s="32">
        <f>IFERROR(INDEX(JOGOS!$C$1:$P$16905,$G4162,5),"")</f>
        <v>0</v>
      </c>
      <c r="M4162" s="29">
        <f>IFERROR(INDEX(JOGOS!$C$1:$P$16905,$G4162,6),"")</f>
        <v>0</v>
      </c>
      <c r="N4162" s="32">
        <f>IFERROR(INDEX(JOGOS!$C$1:$P$16905,$G4162,7),"")</f>
        <v>0</v>
      </c>
      <c r="O4162" s="32">
        <f>IFERROR(INDEX(JOGOS!$C$1:$P$16905,$G4162,8),"")</f>
        <v>0</v>
      </c>
      <c r="P4162" s="32">
        <f>IFERROR(INDEX(JOGOS!$C$1:$P$16905,$G4162,9),"")</f>
        <v>0</v>
      </c>
      <c r="Q4162" s="32">
        <f>IFERROR(INDEX(JOGOS!$C$1:$P$16905,$G4162,10),"")</f>
        <v>0</v>
      </c>
      <c r="T4162" s="32">
        <f t="shared" ref="T4162:T4225" si="339">SUM(R4162+S4162)</f>
        <v>0</v>
      </c>
    </row>
    <row r="4163" spans="1:20">
      <c r="A4163" t="str">
        <f>IF(Tabela3[[#This Row],[GOL CASA]]&lt;&gt;"",Tabela3[[#This Row],[TIME CASA]],"")</f>
        <v/>
      </c>
      <c r="B4163" t="str">
        <f>IF(Tabela3[[#This Row],[GOL FORA]]&lt;&gt;"",Tabela3[[#This Row],[TIME FORA]],"")</f>
        <v/>
      </c>
      <c r="C4163">
        <f t="shared" si="335"/>
        <v>0</v>
      </c>
      <c r="D4163">
        <f t="shared" si="336"/>
        <v>0</v>
      </c>
      <c r="E4163">
        <f t="shared" si="338"/>
        <v>0</v>
      </c>
      <c r="F4163" t="str">
        <f t="shared" si="337"/>
        <v/>
      </c>
      <c r="J4163" s="29">
        <f>IFERROR(INDEX(JOGOS!$C$1:$P$16905,$G4163,3),"")</f>
        <v>0</v>
      </c>
      <c r="K4163" s="32">
        <f>IFERROR(INDEX(JOGOS!$C$1:$P$16905,$G4163,4),"")</f>
        <v>0</v>
      </c>
      <c r="L4163" s="32">
        <f>IFERROR(INDEX(JOGOS!$C$1:$P$16905,$G4163,5),"")</f>
        <v>0</v>
      </c>
      <c r="M4163" s="29">
        <f>IFERROR(INDEX(JOGOS!$C$1:$P$16905,$G4163,6),"")</f>
        <v>0</v>
      </c>
      <c r="N4163" s="32">
        <f>IFERROR(INDEX(JOGOS!$C$1:$P$16905,$G4163,7),"")</f>
        <v>0</v>
      </c>
      <c r="O4163" s="32">
        <f>IFERROR(INDEX(JOGOS!$C$1:$P$16905,$G4163,8),"")</f>
        <v>0</v>
      </c>
      <c r="P4163" s="32">
        <f>IFERROR(INDEX(JOGOS!$C$1:$P$16905,$G4163,9),"")</f>
        <v>0</v>
      </c>
      <c r="Q4163" s="32">
        <f>IFERROR(INDEX(JOGOS!$C$1:$P$16905,$G4163,10),"")</f>
        <v>0</v>
      </c>
      <c r="T4163" s="32">
        <f t="shared" si="339"/>
        <v>0</v>
      </c>
    </row>
    <row r="4164" spans="1:20">
      <c r="A4164" t="str">
        <f>IF(Tabela3[[#This Row],[GOL CASA]]&lt;&gt;"",Tabela3[[#This Row],[TIME CASA]],"")</f>
        <v/>
      </c>
      <c r="B4164" t="str">
        <f>IF(Tabela3[[#This Row],[GOL FORA]]&lt;&gt;"",Tabela3[[#This Row],[TIME FORA]],"")</f>
        <v/>
      </c>
      <c r="C4164">
        <f t="shared" si="335"/>
        <v>0</v>
      </c>
      <c r="D4164">
        <f t="shared" si="336"/>
        <v>0</v>
      </c>
      <c r="E4164">
        <f t="shared" si="338"/>
        <v>0</v>
      </c>
      <c r="F4164" t="str">
        <f t="shared" si="337"/>
        <v/>
      </c>
      <c r="J4164" s="29">
        <f>IFERROR(INDEX(JOGOS!$C$1:$P$16905,$G4164,3),"")</f>
        <v>0</v>
      </c>
      <c r="K4164" s="32">
        <f>IFERROR(INDEX(JOGOS!$C$1:$P$16905,$G4164,4),"")</f>
        <v>0</v>
      </c>
      <c r="L4164" s="32">
        <f>IFERROR(INDEX(JOGOS!$C$1:$P$16905,$G4164,5),"")</f>
        <v>0</v>
      </c>
      <c r="M4164" s="29">
        <f>IFERROR(INDEX(JOGOS!$C$1:$P$16905,$G4164,6),"")</f>
        <v>0</v>
      </c>
      <c r="N4164" s="32">
        <f>IFERROR(INDEX(JOGOS!$C$1:$P$16905,$G4164,7),"")</f>
        <v>0</v>
      </c>
      <c r="O4164" s="32">
        <f>IFERROR(INDEX(JOGOS!$C$1:$P$16905,$G4164,8),"")</f>
        <v>0</v>
      </c>
      <c r="P4164" s="32">
        <f>IFERROR(INDEX(JOGOS!$C$1:$P$16905,$G4164,9),"")</f>
        <v>0</v>
      </c>
      <c r="Q4164" s="32">
        <f>IFERROR(INDEX(JOGOS!$C$1:$P$16905,$G4164,10),"")</f>
        <v>0</v>
      </c>
      <c r="T4164" s="32">
        <f t="shared" si="339"/>
        <v>0</v>
      </c>
    </row>
    <row r="4165" spans="1:20">
      <c r="A4165" t="str">
        <f>IF(Tabela3[[#This Row],[GOL CASA]]&lt;&gt;"",Tabela3[[#This Row],[TIME CASA]],"")</f>
        <v/>
      </c>
      <c r="B4165" t="str">
        <f>IF(Tabela3[[#This Row],[GOL FORA]]&lt;&gt;"",Tabela3[[#This Row],[TIME FORA]],"")</f>
        <v/>
      </c>
      <c r="C4165">
        <f t="shared" si="335"/>
        <v>0</v>
      </c>
      <c r="D4165">
        <f t="shared" si="336"/>
        <v>0</v>
      </c>
      <c r="E4165">
        <f t="shared" si="338"/>
        <v>0</v>
      </c>
      <c r="F4165" t="str">
        <f t="shared" si="337"/>
        <v/>
      </c>
      <c r="J4165" s="29">
        <f>IFERROR(INDEX(JOGOS!$C$1:$P$16905,$G4165,3),"")</f>
        <v>0</v>
      </c>
      <c r="K4165" s="32">
        <f>IFERROR(INDEX(JOGOS!$C$1:$P$16905,$G4165,4),"")</f>
        <v>0</v>
      </c>
      <c r="L4165" s="32">
        <f>IFERROR(INDEX(JOGOS!$C$1:$P$16905,$G4165,5),"")</f>
        <v>0</v>
      </c>
      <c r="M4165" s="29">
        <f>IFERROR(INDEX(JOGOS!$C$1:$P$16905,$G4165,6),"")</f>
        <v>0</v>
      </c>
      <c r="N4165" s="32">
        <f>IFERROR(INDEX(JOGOS!$C$1:$P$16905,$G4165,7),"")</f>
        <v>0</v>
      </c>
      <c r="O4165" s="32">
        <f>IFERROR(INDEX(JOGOS!$C$1:$P$16905,$G4165,8),"")</f>
        <v>0</v>
      </c>
      <c r="P4165" s="32">
        <f>IFERROR(INDEX(JOGOS!$C$1:$P$16905,$G4165,9),"")</f>
        <v>0</v>
      </c>
      <c r="Q4165" s="32">
        <f>IFERROR(INDEX(JOGOS!$C$1:$P$16905,$G4165,10),"")</f>
        <v>0</v>
      </c>
      <c r="T4165" s="32">
        <f t="shared" si="339"/>
        <v>0</v>
      </c>
    </row>
    <row r="4166" spans="1:20">
      <c r="A4166" t="str">
        <f>IF(Tabela3[[#This Row],[GOL CASA]]&lt;&gt;"",Tabela3[[#This Row],[TIME CASA]],"")</f>
        <v/>
      </c>
      <c r="B4166" t="str">
        <f>IF(Tabela3[[#This Row],[GOL FORA]]&lt;&gt;"",Tabela3[[#This Row],[TIME FORA]],"")</f>
        <v/>
      </c>
      <c r="C4166">
        <f t="shared" si="335"/>
        <v>0</v>
      </c>
      <c r="D4166">
        <f t="shared" si="336"/>
        <v>0</v>
      </c>
      <c r="E4166">
        <f t="shared" si="338"/>
        <v>0</v>
      </c>
      <c r="F4166" t="str">
        <f t="shared" si="337"/>
        <v/>
      </c>
      <c r="J4166" s="29">
        <f>IFERROR(INDEX(JOGOS!$C$1:$P$16905,$G4166,3),"")</f>
        <v>0</v>
      </c>
      <c r="K4166" s="32">
        <f>IFERROR(INDEX(JOGOS!$C$1:$P$16905,$G4166,4),"")</f>
        <v>0</v>
      </c>
      <c r="L4166" s="32">
        <f>IFERROR(INDEX(JOGOS!$C$1:$P$16905,$G4166,5),"")</f>
        <v>0</v>
      </c>
      <c r="M4166" s="29">
        <f>IFERROR(INDEX(JOGOS!$C$1:$P$16905,$G4166,6),"")</f>
        <v>0</v>
      </c>
      <c r="N4166" s="32">
        <f>IFERROR(INDEX(JOGOS!$C$1:$P$16905,$G4166,7),"")</f>
        <v>0</v>
      </c>
      <c r="O4166" s="32">
        <f>IFERROR(INDEX(JOGOS!$C$1:$P$16905,$G4166,8),"")</f>
        <v>0</v>
      </c>
      <c r="P4166" s="32">
        <f>IFERROR(INDEX(JOGOS!$C$1:$P$16905,$G4166,9),"")</f>
        <v>0</v>
      </c>
      <c r="Q4166" s="32">
        <f>IFERROR(INDEX(JOGOS!$C$1:$P$16905,$G4166,10),"")</f>
        <v>0</v>
      </c>
      <c r="T4166" s="32">
        <f t="shared" si="339"/>
        <v>0</v>
      </c>
    </row>
    <row r="4167" spans="1:20">
      <c r="A4167" t="str">
        <f>IF(Tabela3[[#This Row],[GOL CASA]]&lt;&gt;"",Tabela3[[#This Row],[TIME CASA]],"")</f>
        <v/>
      </c>
      <c r="B4167" t="str">
        <f>IF(Tabela3[[#This Row],[GOL FORA]]&lt;&gt;"",Tabela3[[#This Row],[TIME FORA]],"")</f>
        <v/>
      </c>
      <c r="C4167">
        <f t="shared" si="335"/>
        <v>0</v>
      </c>
      <c r="D4167">
        <f t="shared" si="336"/>
        <v>0</v>
      </c>
      <c r="E4167">
        <f t="shared" si="338"/>
        <v>0</v>
      </c>
      <c r="F4167" t="str">
        <f t="shared" si="337"/>
        <v/>
      </c>
      <c r="J4167" s="29">
        <f>IFERROR(INDEX(JOGOS!$C$1:$P$16905,$G4167,3),"")</f>
        <v>0</v>
      </c>
      <c r="K4167" s="32">
        <f>IFERROR(INDEX(JOGOS!$C$1:$P$16905,$G4167,4),"")</f>
        <v>0</v>
      </c>
      <c r="L4167" s="32">
        <f>IFERROR(INDEX(JOGOS!$C$1:$P$16905,$G4167,5),"")</f>
        <v>0</v>
      </c>
      <c r="M4167" s="29">
        <f>IFERROR(INDEX(JOGOS!$C$1:$P$16905,$G4167,6),"")</f>
        <v>0</v>
      </c>
      <c r="N4167" s="32">
        <f>IFERROR(INDEX(JOGOS!$C$1:$P$16905,$G4167,7),"")</f>
        <v>0</v>
      </c>
      <c r="O4167" s="32">
        <f>IFERROR(INDEX(JOGOS!$C$1:$P$16905,$G4167,8),"")</f>
        <v>0</v>
      </c>
      <c r="P4167" s="32">
        <f>IFERROR(INDEX(JOGOS!$C$1:$P$16905,$G4167,9),"")</f>
        <v>0</v>
      </c>
      <c r="Q4167" s="32">
        <f>IFERROR(INDEX(JOGOS!$C$1:$P$16905,$G4167,10),"")</f>
        <v>0</v>
      </c>
      <c r="T4167" s="32">
        <f t="shared" si="339"/>
        <v>0</v>
      </c>
    </row>
    <row r="4168" spans="1:20">
      <c r="A4168" t="str">
        <f>IF(Tabela3[[#This Row],[GOL CASA]]&lt;&gt;"",Tabela3[[#This Row],[TIME CASA]],"")</f>
        <v/>
      </c>
      <c r="B4168" t="str">
        <f>IF(Tabela3[[#This Row],[GOL FORA]]&lt;&gt;"",Tabela3[[#This Row],[TIME FORA]],"")</f>
        <v/>
      </c>
      <c r="C4168">
        <f t="shared" si="335"/>
        <v>0</v>
      </c>
      <c r="D4168">
        <f t="shared" si="336"/>
        <v>0</v>
      </c>
      <c r="E4168">
        <f t="shared" si="338"/>
        <v>0</v>
      </c>
      <c r="F4168" t="str">
        <f t="shared" si="337"/>
        <v/>
      </c>
      <c r="J4168" s="29">
        <f>IFERROR(INDEX(JOGOS!$C$1:$P$16905,$G4168,3),"")</f>
        <v>0</v>
      </c>
      <c r="K4168" s="32">
        <f>IFERROR(INDEX(JOGOS!$C$1:$P$16905,$G4168,4),"")</f>
        <v>0</v>
      </c>
      <c r="L4168" s="32">
        <f>IFERROR(INDEX(JOGOS!$C$1:$P$16905,$G4168,5),"")</f>
        <v>0</v>
      </c>
      <c r="M4168" s="29">
        <f>IFERROR(INDEX(JOGOS!$C$1:$P$16905,$G4168,6),"")</f>
        <v>0</v>
      </c>
      <c r="N4168" s="32">
        <f>IFERROR(INDEX(JOGOS!$C$1:$P$16905,$G4168,7),"")</f>
        <v>0</v>
      </c>
      <c r="O4168" s="32">
        <f>IFERROR(INDEX(JOGOS!$C$1:$P$16905,$G4168,8),"")</f>
        <v>0</v>
      </c>
      <c r="P4168" s="32">
        <f>IFERROR(INDEX(JOGOS!$C$1:$P$16905,$G4168,9),"")</f>
        <v>0</v>
      </c>
      <c r="Q4168" s="32">
        <f>IFERROR(INDEX(JOGOS!$C$1:$P$16905,$G4168,10),"")</f>
        <v>0</v>
      </c>
      <c r="T4168" s="32">
        <f t="shared" si="339"/>
        <v>0</v>
      </c>
    </row>
    <row r="4169" spans="1:20">
      <c r="A4169" t="str">
        <f>IF(Tabela3[[#This Row],[GOL CASA]]&lt;&gt;"",Tabela3[[#This Row],[TIME CASA]],"")</f>
        <v/>
      </c>
      <c r="B4169" t="str">
        <f>IF(Tabela3[[#This Row],[GOL FORA]]&lt;&gt;"",Tabela3[[#This Row],[TIME FORA]],"")</f>
        <v/>
      </c>
      <c r="C4169">
        <f t="shared" si="335"/>
        <v>0</v>
      </c>
      <c r="D4169">
        <f t="shared" si="336"/>
        <v>0</v>
      </c>
      <c r="E4169">
        <f t="shared" si="338"/>
        <v>0</v>
      </c>
      <c r="F4169" t="str">
        <f t="shared" si="337"/>
        <v/>
      </c>
      <c r="J4169" s="29">
        <f>IFERROR(INDEX(JOGOS!$C$1:$P$16905,$G4169,3),"")</f>
        <v>0</v>
      </c>
      <c r="K4169" s="32">
        <f>IFERROR(INDEX(JOGOS!$C$1:$P$16905,$G4169,4),"")</f>
        <v>0</v>
      </c>
      <c r="L4169" s="32">
        <f>IFERROR(INDEX(JOGOS!$C$1:$P$16905,$G4169,5),"")</f>
        <v>0</v>
      </c>
      <c r="M4169" s="29">
        <f>IFERROR(INDEX(JOGOS!$C$1:$P$16905,$G4169,6),"")</f>
        <v>0</v>
      </c>
      <c r="N4169" s="32">
        <f>IFERROR(INDEX(JOGOS!$C$1:$P$16905,$G4169,7),"")</f>
        <v>0</v>
      </c>
      <c r="O4169" s="32">
        <f>IFERROR(INDEX(JOGOS!$C$1:$P$16905,$G4169,8),"")</f>
        <v>0</v>
      </c>
      <c r="P4169" s="32">
        <f>IFERROR(INDEX(JOGOS!$C$1:$P$16905,$G4169,9),"")</f>
        <v>0</v>
      </c>
      <c r="Q4169" s="32">
        <f>IFERROR(INDEX(JOGOS!$C$1:$P$16905,$G4169,10),"")</f>
        <v>0</v>
      </c>
      <c r="T4169" s="32">
        <f t="shared" si="339"/>
        <v>0</v>
      </c>
    </row>
    <row r="4170" spans="1:20">
      <c r="A4170" t="str">
        <f>IF(Tabela3[[#This Row],[GOL CASA]]&lt;&gt;"",Tabela3[[#This Row],[TIME CASA]],"")</f>
        <v/>
      </c>
      <c r="B4170" t="str">
        <f>IF(Tabela3[[#This Row],[GOL FORA]]&lt;&gt;"",Tabela3[[#This Row],[TIME FORA]],"")</f>
        <v/>
      </c>
      <c r="C4170">
        <f t="shared" si="335"/>
        <v>0</v>
      </c>
      <c r="D4170">
        <f t="shared" si="336"/>
        <v>0</v>
      </c>
      <c r="E4170">
        <f t="shared" si="338"/>
        <v>0</v>
      </c>
      <c r="F4170" t="str">
        <f t="shared" si="337"/>
        <v/>
      </c>
      <c r="J4170" s="29">
        <f>IFERROR(INDEX(JOGOS!$C$1:$P$16905,$G4170,3),"")</f>
        <v>0</v>
      </c>
      <c r="K4170" s="32">
        <f>IFERROR(INDEX(JOGOS!$C$1:$P$16905,$G4170,4),"")</f>
        <v>0</v>
      </c>
      <c r="L4170" s="32">
        <f>IFERROR(INDEX(JOGOS!$C$1:$P$16905,$G4170,5),"")</f>
        <v>0</v>
      </c>
      <c r="M4170" s="29">
        <f>IFERROR(INDEX(JOGOS!$C$1:$P$16905,$G4170,6),"")</f>
        <v>0</v>
      </c>
      <c r="N4170" s="32">
        <f>IFERROR(INDEX(JOGOS!$C$1:$P$16905,$G4170,7),"")</f>
        <v>0</v>
      </c>
      <c r="O4170" s="32">
        <f>IFERROR(INDEX(JOGOS!$C$1:$P$16905,$G4170,8),"")</f>
        <v>0</v>
      </c>
      <c r="P4170" s="32">
        <f>IFERROR(INDEX(JOGOS!$C$1:$P$16905,$G4170,9),"")</f>
        <v>0</v>
      </c>
      <c r="Q4170" s="32">
        <f>IFERROR(INDEX(JOGOS!$C$1:$P$16905,$G4170,10),"")</f>
        <v>0</v>
      </c>
      <c r="T4170" s="32">
        <f t="shared" si="339"/>
        <v>0</v>
      </c>
    </row>
    <row r="4171" spans="1:20">
      <c r="A4171" t="str">
        <f>IF(Tabela3[[#This Row],[GOL CASA]]&lt;&gt;"",Tabela3[[#This Row],[TIME CASA]],"")</f>
        <v/>
      </c>
      <c r="B4171" t="str">
        <f>IF(Tabela3[[#This Row],[GOL FORA]]&lt;&gt;"",Tabela3[[#This Row],[TIME FORA]],"")</f>
        <v/>
      </c>
      <c r="C4171">
        <f t="shared" si="335"/>
        <v>0</v>
      </c>
      <c r="D4171">
        <f t="shared" si="336"/>
        <v>0</v>
      </c>
      <c r="E4171">
        <f t="shared" si="338"/>
        <v>0</v>
      </c>
      <c r="F4171" t="str">
        <f t="shared" si="337"/>
        <v/>
      </c>
      <c r="J4171" s="29">
        <f>IFERROR(INDEX(JOGOS!$C$1:$P$16905,$G4171,3),"")</f>
        <v>0</v>
      </c>
      <c r="K4171" s="32">
        <f>IFERROR(INDEX(JOGOS!$C$1:$P$16905,$G4171,4),"")</f>
        <v>0</v>
      </c>
      <c r="L4171" s="32">
        <f>IFERROR(INDEX(JOGOS!$C$1:$P$16905,$G4171,5),"")</f>
        <v>0</v>
      </c>
      <c r="M4171" s="29">
        <f>IFERROR(INDEX(JOGOS!$C$1:$P$16905,$G4171,6),"")</f>
        <v>0</v>
      </c>
      <c r="N4171" s="32">
        <f>IFERROR(INDEX(JOGOS!$C$1:$P$16905,$G4171,7),"")</f>
        <v>0</v>
      </c>
      <c r="O4171" s="32">
        <f>IFERROR(INDEX(JOGOS!$C$1:$P$16905,$G4171,8),"")</f>
        <v>0</v>
      </c>
      <c r="P4171" s="32">
        <f>IFERROR(INDEX(JOGOS!$C$1:$P$16905,$G4171,9),"")</f>
        <v>0</v>
      </c>
      <c r="Q4171" s="32">
        <f>IFERROR(INDEX(JOGOS!$C$1:$P$16905,$G4171,10),"")</f>
        <v>0</v>
      </c>
      <c r="T4171" s="32">
        <f t="shared" si="339"/>
        <v>0</v>
      </c>
    </row>
    <row r="4172" spans="1:20">
      <c r="A4172" t="str">
        <f>IF(Tabela3[[#This Row],[GOL CASA]]&lt;&gt;"",Tabela3[[#This Row],[TIME CASA]],"")</f>
        <v/>
      </c>
      <c r="B4172" t="str">
        <f>IF(Tabela3[[#This Row],[GOL FORA]]&lt;&gt;"",Tabela3[[#This Row],[TIME FORA]],"")</f>
        <v/>
      </c>
      <c r="C4172">
        <f t="shared" si="335"/>
        <v>0</v>
      </c>
      <c r="D4172">
        <f t="shared" si="336"/>
        <v>0</v>
      </c>
      <c r="E4172">
        <f t="shared" si="338"/>
        <v>0</v>
      </c>
      <c r="F4172" t="str">
        <f t="shared" si="337"/>
        <v/>
      </c>
      <c r="J4172" s="29">
        <f>IFERROR(INDEX(JOGOS!$C$1:$P$16905,$G4172,3),"")</f>
        <v>0</v>
      </c>
      <c r="K4172" s="32">
        <f>IFERROR(INDEX(JOGOS!$C$1:$P$16905,$G4172,4),"")</f>
        <v>0</v>
      </c>
      <c r="L4172" s="32">
        <f>IFERROR(INDEX(JOGOS!$C$1:$P$16905,$G4172,5),"")</f>
        <v>0</v>
      </c>
      <c r="M4172" s="29">
        <f>IFERROR(INDEX(JOGOS!$C$1:$P$16905,$G4172,6),"")</f>
        <v>0</v>
      </c>
      <c r="N4172" s="32">
        <f>IFERROR(INDEX(JOGOS!$C$1:$P$16905,$G4172,7),"")</f>
        <v>0</v>
      </c>
      <c r="O4172" s="32">
        <f>IFERROR(INDEX(JOGOS!$C$1:$P$16905,$G4172,8),"")</f>
        <v>0</v>
      </c>
      <c r="P4172" s="32">
        <f>IFERROR(INDEX(JOGOS!$C$1:$P$16905,$G4172,9),"")</f>
        <v>0</v>
      </c>
      <c r="Q4172" s="32">
        <f>IFERROR(INDEX(JOGOS!$C$1:$P$16905,$G4172,10),"")</f>
        <v>0</v>
      </c>
      <c r="T4172" s="32">
        <f t="shared" si="339"/>
        <v>0</v>
      </c>
    </row>
    <row r="4173" spans="1:20">
      <c r="A4173" t="str">
        <f>IF(Tabela3[[#This Row],[GOL CASA]]&lt;&gt;"",Tabela3[[#This Row],[TIME CASA]],"")</f>
        <v/>
      </c>
      <c r="B4173" t="str">
        <f>IF(Tabela3[[#This Row],[GOL FORA]]&lt;&gt;"",Tabela3[[#This Row],[TIME FORA]],"")</f>
        <v/>
      </c>
      <c r="C4173">
        <f t="shared" si="335"/>
        <v>0</v>
      </c>
      <c r="D4173">
        <f t="shared" si="336"/>
        <v>0</v>
      </c>
      <c r="E4173">
        <f t="shared" si="338"/>
        <v>0</v>
      </c>
      <c r="F4173" t="str">
        <f t="shared" si="337"/>
        <v/>
      </c>
      <c r="J4173" s="29">
        <f>IFERROR(INDEX(JOGOS!$C$1:$P$16905,$G4173,3),"")</f>
        <v>0</v>
      </c>
      <c r="K4173" s="32">
        <f>IFERROR(INDEX(JOGOS!$C$1:$P$16905,$G4173,4),"")</f>
        <v>0</v>
      </c>
      <c r="L4173" s="32">
        <f>IFERROR(INDEX(JOGOS!$C$1:$P$16905,$G4173,5),"")</f>
        <v>0</v>
      </c>
      <c r="M4173" s="29">
        <f>IFERROR(INDEX(JOGOS!$C$1:$P$16905,$G4173,6),"")</f>
        <v>0</v>
      </c>
      <c r="N4173" s="32">
        <f>IFERROR(INDEX(JOGOS!$C$1:$P$16905,$G4173,7),"")</f>
        <v>0</v>
      </c>
      <c r="O4173" s="32">
        <f>IFERROR(INDEX(JOGOS!$C$1:$P$16905,$G4173,8),"")</f>
        <v>0</v>
      </c>
      <c r="P4173" s="32">
        <f>IFERROR(INDEX(JOGOS!$C$1:$P$16905,$G4173,9),"")</f>
        <v>0</v>
      </c>
      <c r="Q4173" s="32">
        <f>IFERROR(INDEX(JOGOS!$C$1:$P$16905,$G4173,10),"")</f>
        <v>0</v>
      </c>
      <c r="T4173" s="32">
        <f t="shared" si="339"/>
        <v>0</v>
      </c>
    </row>
    <row r="4174" spans="1:20">
      <c r="A4174" t="str">
        <f>IF(Tabela3[[#This Row],[GOL CASA]]&lt;&gt;"",Tabela3[[#This Row],[TIME CASA]],"")</f>
        <v/>
      </c>
      <c r="B4174" t="str">
        <f>IF(Tabela3[[#This Row],[GOL FORA]]&lt;&gt;"",Tabela3[[#This Row],[TIME FORA]],"")</f>
        <v/>
      </c>
      <c r="C4174">
        <f t="shared" si="335"/>
        <v>0</v>
      </c>
      <c r="D4174">
        <f t="shared" si="336"/>
        <v>0</v>
      </c>
      <c r="E4174">
        <f t="shared" si="338"/>
        <v>0</v>
      </c>
      <c r="F4174" t="str">
        <f t="shared" si="337"/>
        <v/>
      </c>
      <c r="J4174" s="29">
        <f>IFERROR(INDEX(JOGOS!$C$1:$P$16905,$G4174,3),"")</f>
        <v>0</v>
      </c>
      <c r="K4174" s="32">
        <f>IFERROR(INDEX(JOGOS!$C$1:$P$16905,$G4174,4),"")</f>
        <v>0</v>
      </c>
      <c r="L4174" s="32">
        <f>IFERROR(INDEX(JOGOS!$C$1:$P$16905,$G4174,5),"")</f>
        <v>0</v>
      </c>
      <c r="M4174" s="29">
        <f>IFERROR(INDEX(JOGOS!$C$1:$P$16905,$G4174,6),"")</f>
        <v>0</v>
      </c>
      <c r="N4174" s="32">
        <f>IFERROR(INDEX(JOGOS!$C$1:$P$16905,$G4174,7),"")</f>
        <v>0</v>
      </c>
      <c r="O4174" s="32">
        <f>IFERROR(INDEX(JOGOS!$C$1:$P$16905,$G4174,8),"")</f>
        <v>0</v>
      </c>
      <c r="P4174" s="32">
        <f>IFERROR(INDEX(JOGOS!$C$1:$P$16905,$G4174,9),"")</f>
        <v>0</v>
      </c>
      <c r="Q4174" s="32">
        <f>IFERROR(INDEX(JOGOS!$C$1:$P$16905,$G4174,10),"")</f>
        <v>0</v>
      </c>
      <c r="T4174" s="32">
        <f t="shared" si="339"/>
        <v>0</v>
      </c>
    </row>
    <row r="4175" spans="1:20">
      <c r="A4175" t="str">
        <f>IF(Tabela3[[#This Row],[GOL CASA]]&lt;&gt;"",Tabela3[[#This Row],[TIME CASA]],"")</f>
        <v/>
      </c>
      <c r="B4175" t="str">
        <f>IF(Tabela3[[#This Row],[GOL FORA]]&lt;&gt;"",Tabela3[[#This Row],[TIME FORA]],"")</f>
        <v/>
      </c>
      <c r="C4175">
        <f t="shared" si="335"/>
        <v>0</v>
      </c>
      <c r="D4175">
        <f t="shared" si="336"/>
        <v>0</v>
      </c>
      <c r="E4175">
        <f t="shared" si="338"/>
        <v>0</v>
      </c>
      <c r="F4175" t="str">
        <f t="shared" si="337"/>
        <v/>
      </c>
      <c r="J4175" s="29">
        <f>IFERROR(INDEX(JOGOS!$C$1:$P$16905,$G4175,3),"")</f>
        <v>0</v>
      </c>
      <c r="K4175" s="32">
        <f>IFERROR(INDEX(JOGOS!$C$1:$P$16905,$G4175,4),"")</f>
        <v>0</v>
      </c>
      <c r="L4175" s="32">
        <f>IFERROR(INDEX(JOGOS!$C$1:$P$16905,$G4175,5),"")</f>
        <v>0</v>
      </c>
      <c r="M4175" s="29">
        <f>IFERROR(INDEX(JOGOS!$C$1:$P$16905,$G4175,6),"")</f>
        <v>0</v>
      </c>
      <c r="N4175" s="32">
        <f>IFERROR(INDEX(JOGOS!$C$1:$P$16905,$G4175,7),"")</f>
        <v>0</v>
      </c>
      <c r="O4175" s="32">
        <f>IFERROR(INDEX(JOGOS!$C$1:$P$16905,$G4175,8),"")</f>
        <v>0</v>
      </c>
      <c r="P4175" s="32">
        <f>IFERROR(INDEX(JOGOS!$C$1:$P$16905,$G4175,9),"")</f>
        <v>0</v>
      </c>
      <c r="Q4175" s="32">
        <f>IFERROR(INDEX(JOGOS!$C$1:$P$16905,$G4175,10),"")</f>
        <v>0</v>
      </c>
      <c r="T4175" s="32">
        <f t="shared" si="339"/>
        <v>0</v>
      </c>
    </row>
    <row r="4176" spans="1:20">
      <c r="A4176" t="str">
        <f>IF(Tabela3[[#This Row],[GOL CASA]]&lt;&gt;"",Tabela3[[#This Row],[TIME CASA]],"")</f>
        <v/>
      </c>
      <c r="B4176" t="str">
        <f>IF(Tabela3[[#This Row],[GOL FORA]]&lt;&gt;"",Tabela3[[#This Row],[TIME FORA]],"")</f>
        <v/>
      </c>
      <c r="C4176">
        <f t="shared" si="335"/>
        <v>0</v>
      </c>
      <c r="D4176">
        <f t="shared" si="336"/>
        <v>0</v>
      </c>
      <c r="E4176">
        <f t="shared" si="338"/>
        <v>0</v>
      </c>
      <c r="F4176" t="str">
        <f t="shared" si="337"/>
        <v/>
      </c>
      <c r="J4176" s="29">
        <f>IFERROR(INDEX(JOGOS!$C$1:$P$16905,$G4176,3),"")</f>
        <v>0</v>
      </c>
      <c r="K4176" s="32">
        <f>IFERROR(INDEX(JOGOS!$C$1:$P$16905,$G4176,4),"")</f>
        <v>0</v>
      </c>
      <c r="L4176" s="32">
        <f>IFERROR(INDEX(JOGOS!$C$1:$P$16905,$G4176,5),"")</f>
        <v>0</v>
      </c>
      <c r="M4176" s="29">
        <f>IFERROR(INDEX(JOGOS!$C$1:$P$16905,$G4176,6),"")</f>
        <v>0</v>
      </c>
      <c r="N4176" s="32">
        <f>IFERROR(INDEX(JOGOS!$C$1:$P$16905,$G4176,7),"")</f>
        <v>0</v>
      </c>
      <c r="O4176" s="32">
        <f>IFERROR(INDEX(JOGOS!$C$1:$P$16905,$G4176,8),"")</f>
        <v>0</v>
      </c>
      <c r="P4176" s="32">
        <f>IFERROR(INDEX(JOGOS!$C$1:$P$16905,$G4176,9),"")</f>
        <v>0</v>
      </c>
      <c r="Q4176" s="32">
        <f>IFERROR(INDEX(JOGOS!$C$1:$P$16905,$G4176,10),"")</f>
        <v>0</v>
      </c>
      <c r="T4176" s="32">
        <f t="shared" si="339"/>
        <v>0</v>
      </c>
    </row>
    <row r="4177" spans="1:20">
      <c r="A4177" t="str">
        <f>IF(Tabela3[[#This Row],[GOL CASA]]&lt;&gt;"",Tabela3[[#This Row],[TIME CASA]],"")</f>
        <v/>
      </c>
      <c r="B4177" t="str">
        <f>IF(Tabela3[[#This Row],[GOL FORA]]&lt;&gt;"",Tabela3[[#This Row],[TIME FORA]],"")</f>
        <v/>
      </c>
      <c r="C4177">
        <f t="shared" si="335"/>
        <v>0</v>
      </c>
      <c r="D4177">
        <f t="shared" si="336"/>
        <v>0</v>
      </c>
      <c r="E4177">
        <f t="shared" si="338"/>
        <v>0</v>
      </c>
      <c r="F4177" t="str">
        <f t="shared" si="337"/>
        <v/>
      </c>
      <c r="J4177" s="29">
        <f>IFERROR(INDEX(JOGOS!$C$1:$P$16905,$G4177,3),"")</f>
        <v>0</v>
      </c>
      <c r="K4177" s="32">
        <f>IFERROR(INDEX(JOGOS!$C$1:$P$16905,$G4177,4),"")</f>
        <v>0</v>
      </c>
      <c r="L4177" s="32">
        <f>IFERROR(INDEX(JOGOS!$C$1:$P$16905,$G4177,5),"")</f>
        <v>0</v>
      </c>
      <c r="M4177" s="29">
        <f>IFERROR(INDEX(JOGOS!$C$1:$P$16905,$G4177,6),"")</f>
        <v>0</v>
      </c>
      <c r="N4177" s="32">
        <f>IFERROR(INDEX(JOGOS!$C$1:$P$16905,$G4177,7),"")</f>
        <v>0</v>
      </c>
      <c r="O4177" s="32">
        <f>IFERROR(INDEX(JOGOS!$C$1:$P$16905,$G4177,8),"")</f>
        <v>0</v>
      </c>
      <c r="P4177" s="32">
        <f>IFERROR(INDEX(JOGOS!$C$1:$P$16905,$G4177,9),"")</f>
        <v>0</v>
      </c>
      <c r="Q4177" s="32">
        <f>IFERROR(INDEX(JOGOS!$C$1:$P$16905,$G4177,10),"")</f>
        <v>0</v>
      </c>
      <c r="T4177" s="32">
        <f t="shared" si="339"/>
        <v>0</v>
      </c>
    </row>
    <row r="4178" spans="1:20">
      <c r="A4178" t="str">
        <f>IF(Tabela3[[#This Row],[GOL CASA]]&lt;&gt;"",Tabela3[[#This Row],[TIME CASA]],"")</f>
        <v/>
      </c>
      <c r="B4178" t="str">
        <f>IF(Tabela3[[#This Row],[GOL FORA]]&lt;&gt;"",Tabela3[[#This Row],[TIME FORA]],"")</f>
        <v/>
      </c>
      <c r="C4178">
        <f t="shared" si="335"/>
        <v>0</v>
      </c>
      <c r="D4178">
        <f t="shared" si="336"/>
        <v>0</v>
      </c>
      <c r="E4178">
        <f t="shared" si="338"/>
        <v>0</v>
      </c>
      <c r="F4178" t="str">
        <f t="shared" si="337"/>
        <v/>
      </c>
      <c r="J4178" s="29">
        <f>IFERROR(INDEX(JOGOS!$C$1:$P$16905,$G4178,3),"")</f>
        <v>0</v>
      </c>
      <c r="K4178" s="32">
        <f>IFERROR(INDEX(JOGOS!$C$1:$P$16905,$G4178,4),"")</f>
        <v>0</v>
      </c>
      <c r="L4178" s="32">
        <f>IFERROR(INDEX(JOGOS!$C$1:$P$16905,$G4178,5),"")</f>
        <v>0</v>
      </c>
      <c r="M4178" s="29">
        <f>IFERROR(INDEX(JOGOS!$C$1:$P$16905,$G4178,6),"")</f>
        <v>0</v>
      </c>
      <c r="N4178" s="32">
        <f>IFERROR(INDEX(JOGOS!$C$1:$P$16905,$G4178,7),"")</f>
        <v>0</v>
      </c>
      <c r="O4178" s="32">
        <f>IFERROR(INDEX(JOGOS!$C$1:$P$16905,$G4178,8),"")</f>
        <v>0</v>
      </c>
      <c r="P4178" s="32">
        <f>IFERROR(INDEX(JOGOS!$C$1:$P$16905,$G4178,9),"")</f>
        <v>0</v>
      </c>
      <c r="Q4178" s="32">
        <f>IFERROR(INDEX(JOGOS!$C$1:$P$16905,$G4178,10),"")</f>
        <v>0</v>
      </c>
      <c r="T4178" s="32">
        <f t="shared" si="339"/>
        <v>0</v>
      </c>
    </row>
    <row r="4179" spans="1:20">
      <c r="A4179" t="str">
        <f>IF(Tabela3[[#This Row],[GOL CASA]]&lt;&gt;"",Tabela3[[#This Row],[TIME CASA]],"")</f>
        <v/>
      </c>
      <c r="B4179" t="str">
        <f>IF(Tabela3[[#This Row],[GOL FORA]]&lt;&gt;"",Tabela3[[#This Row],[TIME FORA]],"")</f>
        <v/>
      </c>
      <c r="C4179">
        <f t="shared" si="335"/>
        <v>0</v>
      </c>
      <c r="D4179">
        <f t="shared" si="336"/>
        <v>0</v>
      </c>
      <c r="E4179">
        <f t="shared" si="338"/>
        <v>0</v>
      </c>
      <c r="F4179" t="str">
        <f t="shared" si="337"/>
        <v/>
      </c>
      <c r="J4179" s="29">
        <f>IFERROR(INDEX(JOGOS!$C$1:$P$16905,$G4179,3),"")</f>
        <v>0</v>
      </c>
      <c r="K4179" s="32">
        <f>IFERROR(INDEX(JOGOS!$C$1:$P$16905,$G4179,4),"")</f>
        <v>0</v>
      </c>
      <c r="L4179" s="32">
        <f>IFERROR(INDEX(JOGOS!$C$1:$P$16905,$G4179,5),"")</f>
        <v>0</v>
      </c>
      <c r="M4179" s="29">
        <f>IFERROR(INDEX(JOGOS!$C$1:$P$16905,$G4179,6),"")</f>
        <v>0</v>
      </c>
      <c r="N4179" s="32">
        <f>IFERROR(INDEX(JOGOS!$C$1:$P$16905,$G4179,7),"")</f>
        <v>0</v>
      </c>
      <c r="O4179" s="32">
        <f>IFERROR(INDEX(JOGOS!$C$1:$P$16905,$G4179,8),"")</f>
        <v>0</v>
      </c>
      <c r="P4179" s="32">
        <f>IFERROR(INDEX(JOGOS!$C$1:$P$16905,$G4179,9),"")</f>
        <v>0</v>
      </c>
      <c r="Q4179" s="32">
        <f>IFERROR(INDEX(JOGOS!$C$1:$P$16905,$G4179,10),"")</f>
        <v>0</v>
      </c>
      <c r="T4179" s="32">
        <f t="shared" si="339"/>
        <v>0</v>
      </c>
    </row>
    <row r="4180" spans="1:20">
      <c r="A4180" t="str">
        <f>IF(Tabela3[[#This Row],[GOL CASA]]&lt;&gt;"",Tabela3[[#This Row],[TIME CASA]],"")</f>
        <v/>
      </c>
      <c r="B4180" t="str">
        <f>IF(Tabela3[[#This Row],[GOL FORA]]&lt;&gt;"",Tabela3[[#This Row],[TIME FORA]],"")</f>
        <v/>
      </c>
      <c r="C4180">
        <f t="shared" si="335"/>
        <v>0</v>
      </c>
      <c r="D4180">
        <f t="shared" si="336"/>
        <v>0</v>
      </c>
      <c r="E4180">
        <f t="shared" si="338"/>
        <v>0</v>
      </c>
      <c r="F4180" t="str">
        <f t="shared" si="337"/>
        <v/>
      </c>
      <c r="J4180" s="29">
        <f>IFERROR(INDEX(JOGOS!$C$1:$P$16905,$G4180,3),"")</f>
        <v>0</v>
      </c>
      <c r="K4180" s="32">
        <f>IFERROR(INDEX(JOGOS!$C$1:$P$16905,$G4180,4),"")</f>
        <v>0</v>
      </c>
      <c r="L4180" s="32">
        <f>IFERROR(INDEX(JOGOS!$C$1:$P$16905,$G4180,5),"")</f>
        <v>0</v>
      </c>
      <c r="M4180" s="29">
        <f>IFERROR(INDEX(JOGOS!$C$1:$P$16905,$G4180,6),"")</f>
        <v>0</v>
      </c>
      <c r="N4180" s="32">
        <f>IFERROR(INDEX(JOGOS!$C$1:$P$16905,$G4180,7),"")</f>
        <v>0</v>
      </c>
      <c r="O4180" s="32">
        <f>IFERROR(INDEX(JOGOS!$C$1:$P$16905,$G4180,8),"")</f>
        <v>0</v>
      </c>
      <c r="P4180" s="32">
        <f>IFERROR(INDEX(JOGOS!$C$1:$P$16905,$G4180,9),"")</f>
        <v>0</v>
      </c>
      <c r="Q4180" s="32">
        <f>IFERROR(INDEX(JOGOS!$C$1:$P$16905,$G4180,10),"")</f>
        <v>0</v>
      </c>
      <c r="T4180" s="32">
        <f t="shared" si="339"/>
        <v>0</v>
      </c>
    </row>
    <row r="4181" spans="1:20">
      <c r="A4181" t="str">
        <f>IF(Tabela3[[#This Row],[GOL CASA]]&lt;&gt;"",Tabela3[[#This Row],[TIME CASA]],"")</f>
        <v/>
      </c>
      <c r="B4181" t="str">
        <f>IF(Tabela3[[#This Row],[GOL FORA]]&lt;&gt;"",Tabela3[[#This Row],[TIME FORA]],"")</f>
        <v/>
      </c>
      <c r="C4181">
        <f t="shared" si="335"/>
        <v>0</v>
      </c>
      <c r="D4181">
        <f t="shared" si="336"/>
        <v>0</v>
      </c>
      <c r="E4181">
        <f t="shared" si="338"/>
        <v>0</v>
      </c>
      <c r="F4181" t="str">
        <f t="shared" si="337"/>
        <v/>
      </c>
      <c r="J4181" s="29">
        <f>IFERROR(INDEX(JOGOS!$C$1:$P$16905,$G4181,3),"")</f>
        <v>0</v>
      </c>
      <c r="K4181" s="32">
        <f>IFERROR(INDEX(JOGOS!$C$1:$P$16905,$G4181,4),"")</f>
        <v>0</v>
      </c>
      <c r="L4181" s="32">
        <f>IFERROR(INDEX(JOGOS!$C$1:$P$16905,$G4181,5),"")</f>
        <v>0</v>
      </c>
      <c r="M4181" s="29">
        <f>IFERROR(INDEX(JOGOS!$C$1:$P$16905,$G4181,6),"")</f>
        <v>0</v>
      </c>
      <c r="N4181" s="32">
        <f>IFERROR(INDEX(JOGOS!$C$1:$P$16905,$G4181,7),"")</f>
        <v>0</v>
      </c>
      <c r="O4181" s="32">
        <f>IFERROR(INDEX(JOGOS!$C$1:$P$16905,$G4181,8),"")</f>
        <v>0</v>
      </c>
      <c r="P4181" s="32">
        <f>IFERROR(INDEX(JOGOS!$C$1:$P$16905,$G4181,9),"")</f>
        <v>0</v>
      </c>
      <c r="Q4181" s="32">
        <f>IFERROR(INDEX(JOGOS!$C$1:$P$16905,$G4181,10),"")</f>
        <v>0</v>
      </c>
      <c r="T4181" s="32">
        <f t="shared" si="339"/>
        <v>0</v>
      </c>
    </row>
    <row r="4182" spans="1:20">
      <c r="A4182" t="str">
        <f>IF(Tabela3[[#This Row],[GOL CASA]]&lt;&gt;"",Tabela3[[#This Row],[TIME CASA]],"")</f>
        <v/>
      </c>
      <c r="B4182" t="str">
        <f>IF(Tabela3[[#This Row],[GOL FORA]]&lt;&gt;"",Tabela3[[#This Row],[TIME FORA]],"")</f>
        <v/>
      </c>
      <c r="C4182">
        <f t="shared" si="335"/>
        <v>0</v>
      </c>
      <c r="D4182">
        <f t="shared" si="336"/>
        <v>0</v>
      </c>
      <c r="E4182">
        <f t="shared" si="338"/>
        <v>0</v>
      </c>
      <c r="F4182" t="str">
        <f t="shared" si="337"/>
        <v/>
      </c>
      <c r="J4182" s="29">
        <f>IFERROR(INDEX(JOGOS!$C$1:$P$16905,$G4182,3),"")</f>
        <v>0</v>
      </c>
      <c r="K4182" s="32">
        <f>IFERROR(INDEX(JOGOS!$C$1:$P$16905,$G4182,4),"")</f>
        <v>0</v>
      </c>
      <c r="L4182" s="32">
        <f>IFERROR(INDEX(JOGOS!$C$1:$P$16905,$G4182,5),"")</f>
        <v>0</v>
      </c>
      <c r="M4182" s="29">
        <f>IFERROR(INDEX(JOGOS!$C$1:$P$16905,$G4182,6),"")</f>
        <v>0</v>
      </c>
      <c r="N4182" s="32">
        <f>IFERROR(INDEX(JOGOS!$C$1:$P$16905,$G4182,7),"")</f>
        <v>0</v>
      </c>
      <c r="O4182" s="32">
        <f>IFERROR(INDEX(JOGOS!$C$1:$P$16905,$G4182,8),"")</f>
        <v>0</v>
      </c>
      <c r="P4182" s="32">
        <f>IFERROR(INDEX(JOGOS!$C$1:$P$16905,$G4182,9),"")</f>
        <v>0</v>
      </c>
      <c r="Q4182" s="32">
        <f>IFERROR(INDEX(JOGOS!$C$1:$P$16905,$G4182,10),"")</f>
        <v>0</v>
      </c>
      <c r="T4182" s="32">
        <f t="shared" si="339"/>
        <v>0</v>
      </c>
    </row>
    <row r="4183" spans="1:20">
      <c r="A4183" t="str">
        <f>IF(Tabela3[[#This Row],[GOL CASA]]&lt;&gt;"",Tabela3[[#This Row],[TIME CASA]],"")</f>
        <v/>
      </c>
      <c r="B4183" t="str">
        <f>IF(Tabela3[[#This Row],[GOL FORA]]&lt;&gt;"",Tabela3[[#This Row],[TIME FORA]],"")</f>
        <v/>
      </c>
      <c r="C4183">
        <f t="shared" si="335"/>
        <v>0</v>
      </c>
      <c r="D4183">
        <f t="shared" si="336"/>
        <v>0</v>
      </c>
      <c r="E4183">
        <f t="shared" si="338"/>
        <v>0</v>
      </c>
      <c r="F4183" t="str">
        <f t="shared" si="337"/>
        <v/>
      </c>
      <c r="J4183" s="29">
        <f>IFERROR(INDEX(JOGOS!$C$1:$P$16905,$G4183,3),"")</f>
        <v>0</v>
      </c>
      <c r="K4183" s="32">
        <f>IFERROR(INDEX(JOGOS!$C$1:$P$16905,$G4183,4),"")</f>
        <v>0</v>
      </c>
      <c r="L4183" s="32">
        <f>IFERROR(INDEX(JOGOS!$C$1:$P$16905,$G4183,5),"")</f>
        <v>0</v>
      </c>
      <c r="M4183" s="29">
        <f>IFERROR(INDEX(JOGOS!$C$1:$P$16905,$G4183,6),"")</f>
        <v>0</v>
      </c>
      <c r="N4183" s="32">
        <f>IFERROR(INDEX(JOGOS!$C$1:$P$16905,$G4183,7),"")</f>
        <v>0</v>
      </c>
      <c r="O4183" s="32">
        <f>IFERROR(INDEX(JOGOS!$C$1:$P$16905,$G4183,8),"")</f>
        <v>0</v>
      </c>
      <c r="P4183" s="32">
        <f>IFERROR(INDEX(JOGOS!$C$1:$P$16905,$G4183,9),"")</f>
        <v>0</v>
      </c>
      <c r="Q4183" s="32">
        <f>IFERROR(INDEX(JOGOS!$C$1:$P$16905,$G4183,10),"")</f>
        <v>0</v>
      </c>
      <c r="T4183" s="32">
        <f t="shared" si="339"/>
        <v>0</v>
      </c>
    </row>
    <row r="4184" spans="1:20">
      <c r="A4184" t="str">
        <f>IF(Tabela3[[#This Row],[GOL CASA]]&lt;&gt;"",Tabela3[[#This Row],[TIME CASA]],"")</f>
        <v/>
      </c>
      <c r="B4184" t="str">
        <f>IF(Tabela3[[#This Row],[GOL FORA]]&lt;&gt;"",Tabela3[[#This Row],[TIME FORA]],"")</f>
        <v/>
      </c>
      <c r="C4184">
        <f t="shared" si="335"/>
        <v>0</v>
      </c>
      <c r="D4184">
        <f t="shared" si="336"/>
        <v>0</v>
      </c>
      <c r="E4184">
        <f t="shared" si="338"/>
        <v>0</v>
      </c>
      <c r="F4184" t="str">
        <f t="shared" si="337"/>
        <v/>
      </c>
      <c r="J4184" s="29">
        <f>IFERROR(INDEX(JOGOS!$C$1:$P$16905,$G4184,3),"")</f>
        <v>0</v>
      </c>
      <c r="K4184" s="32">
        <f>IFERROR(INDEX(JOGOS!$C$1:$P$16905,$G4184,4),"")</f>
        <v>0</v>
      </c>
      <c r="L4184" s="32">
        <f>IFERROR(INDEX(JOGOS!$C$1:$P$16905,$G4184,5),"")</f>
        <v>0</v>
      </c>
      <c r="M4184" s="29">
        <f>IFERROR(INDEX(JOGOS!$C$1:$P$16905,$G4184,6),"")</f>
        <v>0</v>
      </c>
      <c r="N4184" s="32">
        <f>IFERROR(INDEX(JOGOS!$C$1:$P$16905,$G4184,7),"")</f>
        <v>0</v>
      </c>
      <c r="O4184" s="32">
        <f>IFERROR(INDEX(JOGOS!$C$1:$P$16905,$G4184,8),"")</f>
        <v>0</v>
      </c>
      <c r="P4184" s="32">
        <f>IFERROR(INDEX(JOGOS!$C$1:$P$16905,$G4184,9),"")</f>
        <v>0</v>
      </c>
      <c r="Q4184" s="32">
        <f>IFERROR(INDEX(JOGOS!$C$1:$P$16905,$G4184,10),"")</f>
        <v>0</v>
      </c>
      <c r="T4184" s="32">
        <f t="shared" si="339"/>
        <v>0</v>
      </c>
    </row>
    <row r="4185" spans="1:20">
      <c r="A4185" t="str">
        <f>IF(Tabela3[[#This Row],[GOL CASA]]&lt;&gt;"",Tabela3[[#This Row],[TIME CASA]],"")</f>
        <v/>
      </c>
      <c r="B4185" t="str">
        <f>IF(Tabela3[[#This Row],[GOL FORA]]&lt;&gt;"",Tabela3[[#This Row],[TIME FORA]],"")</f>
        <v/>
      </c>
      <c r="C4185">
        <f t="shared" si="335"/>
        <v>0</v>
      </c>
      <c r="D4185">
        <f t="shared" si="336"/>
        <v>0</v>
      </c>
      <c r="E4185">
        <f t="shared" si="338"/>
        <v>0</v>
      </c>
      <c r="F4185" t="str">
        <f t="shared" si="337"/>
        <v/>
      </c>
      <c r="J4185" s="29">
        <f>IFERROR(INDEX(JOGOS!$C$1:$P$16905,$G4185,3),"")</f>
        <v>0</v>
      </c>
      <c r="K4185" s="32">
        <f>IFERROR(INDEX(JOGOS!$C$1:$P$16905,$G4185,4),"")</f>
        <v>0</v>
      </c>
      <c r="L4185" s="32">
        <f>IFERROR(INDEX(JOGOS!$C$1:$P$16905,$G4185,5),"")</f>
        <v>0</v>
      </c>
      <c r="M4185" s="29">
        <f>IFERROR(INDEX(JOGOS!$C$1:$P$16905,$G4185,6),"")</f>
        <v>0</v>
      </c>
      <c r="N4185" s="32">
        <f>IFERROR(INDEX(JOGOS!$C$1:$P$16905,$G4185,7),"")</f>
        <v>0</v>
      </c>
      <c r="O4185" s="32">
        <f>IFERROR(INDEX(JOGOS!$C$1:$P$16905,$G4185,8),"")</f>
        <v>0</v>
      </c>
      <c r="P4185" s="32">
        <f>IFERROR(INDEX(JOGOS!$C$1:$P$16905,$G4185,9),"")</f>
        <v>0</v>
      </c>
      <c r="Q4185" s="32">
        <f>IFERROR(INDEX(JOGOS!$C$1:$P$16905,$G4185,10),"")</f>
        <v>0</v>
      </c>
      <c r="T4185" s="32">
        <f t="shared" si="339"/>
        <v>0</v>
      </c>
    </row>
    <row r="4186" spans="1:20">
      <c r="A4186" t="str">
        <f>IF(Tabela3[[#This Row],[GOL CASA]]&lt;&gt;"",Tabela3[[#This Row],[TIME CASA]],"")</f>
        <v/>
      </c>
      <c r="B4186" t="str">
        <f>IF(Tabela3[[#This Row],[GOL FORA]]&lt;&gt;"",Tabela3[[#This Row],[TIME FORA]],"")</f>
        <v/>
      </c>
      <c r="C4186">
        <f t="shared" si="335"/>
        <v>0</v>
      </c>
      <c r="D4186">
        <f t="shared" si="336"/>
        <v>0</v>
      </c>
      <c r="E4186">
        <f t="shared" si="338"/>
        <v>0</v>
      </c>
      <c r="F4186" t="str">
        <f t="shared" si="337"/>
        <v/>
      </c>
      <c r="J4186" s="29">
        <f>IFERROR(INDEX(JOGOS!$C$1:$P$16905,$G4186,3),"")</f>
        <v>0</v>
      </c>
      <c r="K4186" s="32">
        <f>IFERROR(INDEX(JOGOS!$C$1:$P$16905,$G4186,4),"")</f>
        <v>0</v>
      </c>
      <c r="L4186" s="32">
        <f>IFERROR(INDEX(JOGOS!$C$1:$P$16905,$G4186,5),"")</f>
        <v>0</v>
      </c>
      <c r="M4186" s="29">
        <f>IFERROR(INDEX(JOGOS!$C$1:$P$16905,$G4186,6),"")</f>
        <v>0</v>
      </c>
      <c r="N4186" s="32">
        <f>IFERROR(INDEX(JOGOS!$C$1:$P$16905,$G4186,7),"")</f>
        <v>0</v>
      </c>
      <c r="O4186" s="32">
        <f>IFERROR(INDEX(JOGOS!$C$1:$P$16905,$G4186,8),"")</f>
        <v>0</v>
      </c>
      <c r="P4186" s="32">
        <f>IFERROR(INDEX(JOGOS!$C$1:$P$16905,$G4186,9),"")</f>
        <v>0</v>
      </c>
      <c r="Q4186" s="32">
        <f>IFERROR(INDEX(JOGOS!$C$1:$P$16905,$G4186,10),"")</f>
        <v>0</v>
      </c>
      <c r="T4186" s="32">
        <f t="shared" si="339"/>
        <v>0</v>
      </c>
    </row>
    <row r="4187" spans="1:20">
      <c r="A4187" t="str">
        <f>IF(Tabela3[[#This Row],[GOL CASA]]&lt;&gt;"",Tabela3[[#This Row],[TIME CASA]],"")</f>
        <v/>
      </c>
      <c r="B4187" t="str">
        <f>IF(Tabela3[[#This Row],[GOL FORA]]&lt;&gt;"",Tabela3[[#This Row],[TIME FORA]],"")</f>
        <v/>
      </c>
      <c r="C4187">
        <f t="shared" si="335"/>
        <v>0</v>
      </c>
      <c r="D4187">
        <f t="shared" si="336"/>
        <v>0</v>
      </c>
      <c r="E4187">
        <f t="shared" si="338"/>
        <v>0</v>
      </c>
      <c r="F4187" t="str">
        <f t="shared" si="337"/>
        <v/>
      </c>
      <c r="J4187" s="29">
        <f>IFERROR(INDEX(JOGOS!$C$1:$P$16905,$G4187,3),"")</f>
        <v>0</v>
      </c>
      <c r="K4187" s="32">
        <f>IFERROR(INDEX(JOGOS!$C$1:$P$16905,$G4187,4),"")</f>
        <v>0</v>
      </c>
      <c r="L4187" s="32">
        <f>IFERROR(INDEX(JOGOS!$C$1:$P$16905,$G4187,5),"")</f>
        <v>0</v>
      </c>
      <c r="M4187" s="29">
        <f>IFERROR(INDEX(JOGOS!$C$1:$P$16905,$G4187,6),"")</f>
        <v>0</v>
      </c>
      <c r="N4187" s="32">
        <f>IFERROR(INDEX(JOGOS!$C$1:$P$16905,$G4187,7),"")</f>
        <v>0</v>
      </c>
      <c r="O4187" s="32">
        <f>IFERROR(INDEX(JOGOS!$C$1:$P$16905,$G4187,8),"")</f>
        <v>0</v>
      </c>
      <c r="P4187" s="32">
        <f>IFERROR(INDEX(JOGOS!$C$1:$P$16905,$G4187,9),"")</f>
        <v>0</v>
      </c>
      <c r="Q4187" s="32">
        <f>IFERROR(INDEX(JOGOS!$C$1:$P$16905,$G4187,10),"")</f>
        <v>0</v>
      </c>
      <c r="T4187" s="32">
        <f t="shared" si="339"/>
        <v>0</v>
      </c>
    </row>
    <row r="4188" spans="1:20">
      <c r="A4188" t="str">
        <f>IF(Tabela3[[#This Row],[GOL CASA]]&lt;&gt;"",Tabela3[[#This Row],[TIME CASA]],"")</f>
        <v/>
      </c>
      <c r="B4188" t="str">
        <f>IF(Tabela3[[#This Row],[GOL FORA]]&lt;&gt;"",Tabela3[[#This Row],[TIME FORA]],"")</f>
        <v/>
      </c>
      <c r="C4188">
        <f t="shared" si="335"/>
        <v>0</v>
      </c>
      <c r="D4188">
        <f t="shared" si="336"/>
        <v>0</v>
      </c>
      <c r="E4188">
        <f t="shared" si="338"/>
        <v>0</v>
      </c>
      <c r="F4188" t="str">
        <f t="shared" si="337"/>
        <v/>
      </c>
      <c r="J4188" s="29">
        <f>IFERROR(INDEX(JOGOS!$C$1:$P$16905,$G4188,3),"")</f>
        <v>0</v>
      </c>
      <c r="K4188" s="32">
        <f>IFERROR(INDEX(JOGOS!$C$1:$P$16905,$G4188,4),"")</f>
        <v>0</v>
      </c>
      <c r="L4188" s="32">
        <f>IFERROR(INDEX(JOGOS!$C$1:$P$16905,$G4188,5),"")</f>
        <v>0</v>
      </c>
      <c r="M4188" s="29">
        <f>IFERROR(INDEX(JOGOS!$C$1:$P$16905,$G4188,6),"")</f>
        <v>0</v>
      </c>
      <c r="N4188" s="32">
        <f>IFERROR(INDEX(JOGOS!$C$1:$P$16905,$G4188,7),"")</f>
        <v>0</v>
      </c>
      <c r="O4188" s="32">
        <f>IFERROR(INDEX(JOGOS!$C$1:$P$16905,$G4188,8),"")</f>
        <v>0</v>
      </c>
      <c r="P4188" s="32">
        <f>IFERROR(INDEX(JOGOS!$C$1:$P$16905,$G4188,9),"")</f>
        <v>0</v>
      </c>
      <c r="Q4188" s="32">
        <f>IFERROR(INDEX(JOGOS!$C$1:$P$16905,$G4188,10),"")</f>
        <v>0</v>
      </c>
      <c r="T4188" s="32">
        <f t="shared" si="339"/>
        <v>0</v>
      </c>
    </row>
    <row r="4189" spans="1:20">
      <c r="A4189" t="str">
        <f>IF(Tabela3[[#This Row],[GOL CASA]]&lt;&gt;"",Tabela3[[#This Row],[TIME CASA]],"")</f>
        <v/>
      </c>
      <c r="B4189" t="str">
        <f>IF(Tabela3[[#This Row],[GOL FORA]]&lt;&gt;"",Tabela3[[#This Row],[TIME FORA]],"")</f>
        <v/>
      </c>
      <c r="C4189">
        <f t="shared" si="335"/>
        <v>0</v>
      </c>
      <c r="D4189">
        <f t="shared" si="336"/>
        <v>0</v>
      </c>
      <c r="E4189">
        <f t="shared" si="338"/>
        <v>0</v>
      </c>
      <c r="F4189" t="str">
        <f t="shared" si="337"/>
        <v/>
      </c>
      <c r="J4189" s="29">
        <f>IFERROR(INDEX(JOGOS!$C$1:$P$16905,$G4189,3),"")</f>
        <v>0</v>
      </c>
      <c r="K4189" s="32">
        <f>IFERROR(INDEX(JOGOS!$C$1:$P$16905,$G4189,4),"")</f>
        <v>0</v>
      </c>
      <c r="L4189" s="32">
        <f>IFERROR(INDEX(JOGOS!$C$1:$P$16905,$G4189,5),"")</f>
        <v>0</v>
      </c>
      <c r="M4189" s="29">
        <f>IFERROR(INDEX(JOGOS!$C$1:$P$16905,$G4189,6),"")</f>
        <v>0</v>
      </c>
      <c r="N4189" s="32">
        <f>IFERROR(INDEX(JOGOS!$C$1:$P$16905,$G4189,7),"")</f>
        <v>0</v>
      </c>
      <c r="O4189" s="32">
        <f>IFERROR(INDEX(JOGOS!$C$1:$P$16905,$G4189,8),"")</f>
        <v>0</v>
      </c>
      <c r="P4189" s="32">
        <f>IFERROR(INDEX(JOGOS!$C$1:$P$16905,$G4189,9),"")</f>
        <v>0</v>
      </c>
      <c r="Q4189" s="32">
        <f>IFERROR(INDEX(JOGOS!$C$1:$P$16905,$G4189,10),"")</f>
        <v>0</v>
      </c>
      <c r="T4189" s="32">
        <f t="shared" si="339"/>
        <v>0</v>
      </c>
    </row>
    <row r="4190" spans="1:20">
      <c r="A4190" t="str">
        <f>IF(Tabela3[[#This Row],[GOL CASA]]&lt;&gt;"",Tabela3[[#This Row],[TIME CASA]],"")</f>
        <v/>
      </c>
      <c r="B4190" t="str">
        <f>IF(Tabela3[[#This Row],[GOL FORA]]&lt;&gt;"",Tabela3[[#This Row],[TIME FORA]],"")</f>
        <v/>
      </c>
      <c r="C4190">
        <f t="shared" si="335"/>
        <v>0</v>
      </c>
      <c r="D4190">
        <f t="shared" si="336"/>
        <v>0</v>
      </c>
      <c r="E4190">
        <f t="shared" si="338"/>
        <v>0</v>
      </c>
      <c r="F4190" t="str">
        <f t="shared" si="337"/>
        <v/>
      </c>
      <c r="J4190" s="29">
        <f>IFERROR(INDEX(JOGOS!$C$1:$P$16905,$G4190,3),"")</f>
        <v>0</v>
      </c>
      <c r="K4190" s="32">
        <f>IFERROR(INDEX(JOGOS!$C$1:$P$16905,$G4190,4),"")</f>
        <v>0</v>
      </c>
      <c r="L4190" s="32">
        <f>IFERROR(INDEX(JOGOS!$C$1:$P$16905,$G4190,5),"")</f>
        <v>0</v>
      </c>
      <c r="M4190" s="29">
        <f>IFERROR(INDEX(JOGOS!$C$1:$P$16905,$G4190,6),"")</f>
        <v>0</v>
      </c>
      <c r="N4190" s="32">
        <f>IFERROR(INDEX(JOGOS!$C$1:$P$16905,$G4190,7),"")</f>
        <v>0</v>
      </c>
      <c r="O4190" s="32">
        <f>IFERROR(INDEX(JOGOS!$C$1:$P$16905,$G4190,8),"")</f>
        <v>0</v>
      </c>
      <c r="P4190" s="32">
        <f>IFERROR(INDEX(JOGOS!$C$1:$P$16905,$G4190,9),"")</f>
        <v>0</v>
      </c>
      <c r="Q4190" s="32">
        <f>IFERROR(INDEX(JOGOS!$C$1:$P$16905,$G4190,10),"")</f>
        <v>0</v>
      </c>
      <c r="T4190" s="32">
        <f t="shared" si="339"/>
        <v>0</v>
      </c>
    </row>
    <row r="4191" spans="1:20">
      <c r="A4191" t="str">
        <f>IF(Tabela3[[#This Row],[GOL CASA]]&lt;&gt;"",Tabela3[[#This Row],[TIME CASA]],"")</f>
        <v/>
      </c>
      <c r="B4191" t="str">
        <f>IF(Tabela3[[#This Row],[GOL FORA]]&lt;&gt;"",Tabela3[[#This Row],[TIME FORA]],"")</f>
        <v/>
      </c>
      <c r="C4191">
        <f t="shared" si="335"/>
        <v>0</v>
      </c>
      <c r="D4191">
        <f t="shared" si="336"/>
        <v>0</v>
      </c>
      <c r="E4191">
        <f t="shared" si="338"/>
        <v>0</v>
      </c>
      <c r="F4191" t="str">
        <f t="shared" si="337"/>
        <v/>
      </c>
      <c r="J4191" s="29">
        <f>IFERROR(INDEX(JOGOS!$C$1:$P$16905,$G4191,3),"")</f>
        <v>0</v>
      </c>
      <c r="K4191" s="32">
        <f>IFERROR(INDEX(JOGOS!$C$1:$P$16905,$G4191,4),"")</f>
        <v>0</v>
      </c>
      <c r="L4191" s="32">
        <f>IFERROR(INDEX(JOGOS!$C$1:$P$16905,$G4191,5),"")</f>
        <v>0</v>
      </c>
      <c r="M4191" s="29">
        <f>IFERROR(INDEX(JOGOS!$C$1:$P$16905,$G4191,6),"")</f>
        <v>0</v>
      </c>
      <c r="N4191" s="32">
        <f>IFERROR(INDEX(JOGOS!$C$1:$P$16905,$G4191,7),"")</f>
        <v>0</v>
      </c>
      <c r="O4191" s="32">
        <f>IFERROR(INDEX(JOGOS!$C$1:$P$16905,$G4191,8),"")</f>
        <v>0</v>
      </c>
      <c r="P4191" s="32">
        <f>IFERROR(INDEX(JOGOS!$C$1:$P$16905,$G4191,9),"")</f>
        <v>0</v>
      </c>
      <c r="Q4191" s="32">
        <f>IFERROR(INDEX(JOGOS!$C$1:$P$16905,$G4191,10),"")</f>
        <v>0</v>
      </c>
      <c r="T4191" s="32">
        <f t="shared" si="339"/>
        <v>0</v>
      </c>
    </row>
    <row r="4192" spans="1:20">
      <c r="A4192" t="str">
        <f>IF(Tabela3[[#This Row],[GOL CASA]]&lt;&gt;"",Tabela3[[#This Row],[TIME CASA]],"")</f>
        <v/>
      </c>
      <c r="B4192" t="str">
        <f>IF(Tabela3[[#This Row],[GOL FORA]]&lt;&gt;"",Tabela3[[#This Row],[TIME FORA]],"")</f>
        <v/>
      </c>
      <c r="C4192">
        <f t="shared" si="335"/>
        <v>0</v>
      </c>
      <c r="D4192">
        <f t="shared" si="336"/>
        <v>0</v>
      </c>
      <c r="E4192">
        <f t="shared" si="338"/>
        <v>0</v>
      </c>
      <c r="F4192" t="str">
        <f t="shared" si="337"/>
        <v/>
      </c>
      <c r="J4192" s="29">
        <f>IFERROR(INDEX(JOGOS!$C$1:$P$16905,$G4192,3),"")</f>
        <v>0</v>
      </c>
      <c r="K4192" s="32">
        <f>IFERROR(INDEX(JOGOS!$C$1:$P$16905,$G4192,4),"")</f>
        <v>0</v>
      </c>
      <c r="L4192" s="32">
        <f>IFERROR(INDEX(JOGOS!$C$1:$P$16905,$G4192,5),"")</f>
        <v>0</v>
      </c>
      <c r="M4192" s="29">
        <f>IFERROR(INDEX(JOGOS!$C$1:$P$16905,$G4192,6),"")</f>
        <v>0</v>
      </c>
      <c r="N4192" s="32">
        <f>IFERROR(INDEX(JOGOS!$C$1:$P$16905,$G4192,7),"")</f>
        <v>0</v>
      </c>
      <c r="O4192" s="32">
        <f>IFERROR(INDEX(JOGOS!$C$1:$P$16905,$G4192,8),"")</f>
        <v>0</v>
      </c>
      <c r="P4192" s="32">
        <f>IFERROR(INDEX(JOGOS!$C$1:$P$16905,$G4192,9),"")</f>
        <v>0</v>
      </c>
      <c r="Q4192" s="32">
        <f>IFERROR(INDEX(JOGOS!$C$1:$P$16905,$G4192,10),"")</f>
        <v>0</v>
      </c>
      <c r="T4192" s="32">
        <f t="shared" si="339"/>
        <v>0</v>
      </c>
    </row>
    <row r="4193" spans="1:20">
      <c r="A4193" t="str">
        <f>IF(Tabela3[[#This Row],[GOL CASA]]&lt;&gt;"",Tabela3[[#This Row],[TIME CASA]],"")</f>
        <v/>
      </c>
      <c r="B4193" t="str">
        <f>IF(Tabela3[[#This Row],[GOL FORA]]&lt;&gt;"",Tabela3[[#This Row],[TIME FORA]],"")</f>
        <v/>
      </c>
      <c r="C4193">
        <f t="shared" si="335"/>
        <v>0</v>
      </c>
      <c r="D4193">
        <f t="shared" si="336"/>
        <v>0</v>
      </c>
      <c r="E4193">
        <f t="shared" si="338"/>
        <v>0</v>
      </c>
      <c r="F4193" t="str">
        <f t="shared" si="337"/>
        <v/>
      </c>
      <c r="J4193" s="29">
        <f>IFERROR(INDEX(JOGOS!$C$1:$P$16905,$G4193,3),"")</f>
        <v>0</v>
      </c>
      <c r="K4193" s="32">
        <f>IFERROR(INDEX(JOGOS!$C$1:$P$16905,$G4193,4),"")</f>
        <v>0</v>
      </c>
      <c r="L4193" s="32">
        <f>IFERROR(INDEX(JOGOS!$C$1:$P$16905,$G4193,5),"")</f>
        <v>0</v>
      </c>
      <c r="M4193" s="29">
        <f>IFERROR(INDEX(JOGOS!$C$1:$P$16905,$G4193,6),"")</f>
        <v>0</v>
      </c>
      <c r="N4193" s="32">
        <f>IFERROR(INDEX(JOGOS!$C$1:$P$16905,$G4193,7),"")</f>
        <v>0</v>
      </c>
      <c r="O4193" s="32">
        <f>IFERROR(INDEX(JOGOS!$C$1:$P$16905,$G4193,8),"")</f>
        <v>0</v>
      </c>
      <c r="P4193" s="32">
        <f>IFERROR(INDEX(JOGOS!$C$1:$P$16905,$G4193,9),"")</f>
        <v>0</v>
      </c>
      <c r="Q4193" s="32">
        <f>IFERROR(INDEX(JOGOS!$C$1:$P$16905,$G4193,10),"")</f>
        <v>0</v>
      </c>
      <c r="T4193" s="32">
        <f t="shared" si="339"/>
        <v>0</v>
      </c>
    </row>
    <row r="4194" spans="1:20">
      <c r="A4194" t="str">
        <f>IF(Tabela3[[#This Row],[GOL CASA]]&lt;&gt;"",Tabela3[[#This Row],[TIME CASA]],"")</f>
        <v/>
      </c>
      <c r="B4194" t="str">
        <f>IF(Tabela3[[#This Row],[GOL FORA]]&lt;&gt;"",Tabela3[[#This Row],[TIME FORA]],"")</f>
        <v/>
      </c>
      <c r="C4194">
        <f t="shared" si="335"/>
        <v>0</v>
      </c>
      <c r="D4194">
        <f t="shared" si="336"/>
        <v>0</v>
      </c>
      <c r="E4194">
        <f t="shared" si="338"/>
        <v>0</v>
      </c>
      <c r="F4194" t="str">
        <f t="shared" si="337"/>
        <v/>
      </c>
      <c r="J4194" s="29">
        <f>IFERROR(INDEX(JOGOS!$C$1:$P$16905,$G4194,3),"")</f>
        <v>0</v>
      </c>
      <c r="K4194" s="32">
        <f>IFERROR(INDEX(JOGOS!$C$1:$P$16905,$G4194,4),"")</f>
        <v>0</v>
      </c>
      <c r="L4194" s="32">
        <f>IFERROR(INDEX(JOGOS!$C$1:$P$16905,$G4194,5),"")</f>
        <v>0</v>
      </c>
      <c r="M4194" s="29">
        <f>IFERROR(INDEX(JOGOS!$C$1:$P$16905,$G4194,6),"")</f>
        <v>0</v>
      </c>
      <c r="N4194" s="32">
        <f>IFERROR(INDEX(JOGOS!$C$1:$P$16905,$G4194,7),"")</f>
        <v>0</v>
      </c>
      <c r="O4194" s="32">
        <f>IFERROR(INDEX(JOGOS!$C$1:$P$16905,$G4194,8),"")</f>
        <v>0</v>
      </c>
      <c r="P4194" s="32">
        <f>IFERROR(INDEX(JOGOS!$C$1:$P$16905,$G4194,9),"")</f>
        <v>0</v>
      </c>
      <c r="Q4194" s="32">
        <f>IFERROR(INDEX(JOGOS!$C$1:$P$16905,$G4194,10),"")</f>
        <v>0</v>
      </c>
      <c r="T4194" s="32">
        <f t="shared" si="339"/>
        <v>0</v>
      </c>
    </row>
    <row r="4195" spans="1:20">
      <c r="A4195" t="str">
        <f>IF(Tabela3[[#This Row],[GOL CASA]]&lt;&gt;"",Tabela3[[#This Row],[TIME CASA]],"")</f>
        <v/>
      </c>
      <c r="B4195" t="str">
        <f>IF(Tabela3[[#This Row],[GOL FORA]]&lt;&gt;"",Tabela3[[#This Row],[TIME FORA]],"")</f>
        <v/>
      </c>
      <c r="C4195">
        <f t="shared" si="335"/>
        <v>0</v>
      </c>
      <c r="D4195">
        <f t="shared" si="336"/>
        <v>0</v>
      </c>
      <c r="E4195">
        <f t="shared" si="338"/>
        <v>0</v>
      </c>
      <c r="F4195" t="str">
        <f t="shared" si="337"/>
        <v/>
      </c>
      <c r="J4195" s="29">
        <f>IFERROR(INDEX(JOGOS!$C$1:$P$16905,$G4195,3),"")</f>
        <v>0</v>
      </c>
      <c r="K4195" s="32">
        <f>IFERROR(INDEX(JOGOS!$C$1:$P$16905,$G4195,4),"")</f>
        <v>0</v>
      </c>
      <c r="L4195" s="32">
        <f>IFERROR(INDEX(JOGOS!$C$1:$P$16905,$G4195,5),"")</f>
        <v>0</v>
      </c>
      <c r="M4195" s="29">
        <f>IFERROR(INDEX(JOGOS!$C$1:$P$16905,$G4195,6),"")</f>
        <v>0</v>
      </c>
      <c r="N4195" s="32">
        <f>IFERROR(INDEX(JOGOS!$C$1:$P$16905,$G4195,7),"")</f>
        <v>0</v>
      </c>
      <c r="O4195" s="32">
        <f>IFERROR(INDEX(JOGOS!$C$1:$P$16905,$G4195,8),"")</f>
        <v>0</v>
      </c>
      <c r="P4195" s="32">
        <f>IFERROR(INDEX(JOGOS!$C$1:$P$16905,$G4195,9),"")</f>
        <v>0</v>
      </c>
      <c r="Q4195" s="32">
        <f>IFERROR(INDEX(JOGOS!$C$1:$P$16905,$G4195,10),"")</f>
        <v>0</v>
      </c>
      <c r="T4195" s="32">
        <f t="shared" si="339"/>
        <v>0</v>
      </c>
    </row>
    <row r="4196" spans="1:20">
      <c r="A4196" t="str">
        <f>IF(Tabela3[[#This Row],[GOL CASA]]&lt;&gt;"",Tabela3[[#This Row],[TIME CASA]],"")</f>
        <v/>
      </c>
      <c r="B4196" t="str">
        <f>IF(Tabela3[[#This Row],[GOL FORA]]&lt;&gt;"",Tabela3[[#This Row],[TIME FORA]],"")</f>
        <v/>
      </c>
      <c r="C4196">
        <f t="shared" si="335"/>
        <v>0</v>
      </c>
      <c r="D4196">
        <f t="shared" si="336"/>
        <v>0</v>
      </c>
      <c r="E4196">
        <f t="shared" si="338"/>
        <v>0</v>
      </c>
      <c r="F4196" t="str">
        <f t="shared" si="337"/>
        <v/>
      </c>
      <c r="J4196" s="29">
        <f>IFERROR(INDEX(JOGOS!$C$1:$P$16905,$G4196,3),"")</f>
        <v>0</v>
      </c>
      <c r="K4196" s="32">
        <f>IFERROR(INDEX(JOGOS!$C$1:$P$16905,$G4196,4),"")</f>
        <v>0</v>
      </c>
      <c r="L4196" s="32">
        <f>IFERROR(INDEX(JOGOS!$C$1:$P$16905,$G4196,5),"")</f>
        <v>0</v>
      </c>
      <c r="M4196" s="29">
        <f>IFERROR(INDEX(JOGOS!$C$1:$P$16905,$G4196,6),"")</f>
        <v>0</v>
      </c>
      <c r="N4196" s="32">
        <f>IFERROR(INDEX(JOGOS!$C$1:$P$16905,$G4196,7),"")</f>
        <v>0</v>
      </c>
      <c r="O4196" s="32">
        <f>IFERROR(INDEX(JOGOS!$C$1:$P$16905,$G4196,8),"")</f>
        <v>0</v>
      </c>
      <c r="P4196" s="32">
        <f>IFERROR(INDEX(JOGOS!$C$1:$P$16905,$G4196,9),"")</f>
        <v>0</v>
      </c>
      <c r="Q4196" s="32">
        <f>IFERROR(INDEX(JOGOS!$C$1:$P$16905,$G4196,10),"")</f>
        <v>0</v>
      </c>
      <c r="T4196" s="32">
        <f t="shared" si="339"/>
        <v>0</v>
      </c>
    </row>
    <row r="4197" spans="1:20">
      <c r="A4197" t="str">
        <f>IF(Tabela3[[#This Row],[GOL CASA]]&lt;&gt;"",Tabela3[[#This Row],[TIME CASA]],"")</f>
        <v/>
      </c>
      <c r="B4197" t="str">
        <f>IF(Tabela3[[#This Row],[GOL FORA]]&lt;&gt;"",Tabela3[[#This Row],[TIME FORA]],"")</f>
        <v/>
      </c>
      <c r="C4197">
        <f t="shared" si="335"/>
        <v>0</v>
      </c>
      <c r="D4197">
        <f t="shared" si="336"/>
        <v>0</v>
      </c>
      <c r="E4197">
        <f t="shared" si="338"/>
        <v>0</v>
      </c>
      <c r="F4197" t="str">
        <f t="shared" si="337"/>
        <v/>
      </c>
      <c r="J4197" s="29">
        <f>IFERROR(INDEX(JOGOS!$C$1:$P$16905,$G4197,3),"")</f>
        <v>0</v>
      </c>
      <c r="K4197" s="32">
        <f>IFERROR(INDEX(JOGOS!$C$1:$P$16905,$G4197,4),"")</f>
        <v>0</v>
      </c>
      <c r="L4197" s="32">
        <f>IFERROR(INDEX(JOGOS!$C$1:$P$16905,$G4197,5),"")</f>
        <v>0</v>
      </c>
      <c r="M4197" s="29">
        <f>IFERROR(INDEX(JOGOS!$C$1:$P$16905,$G4197,6),"")</f>
        <v>0</v>
      </c>
      <c r="N4197" s="32">
        <f>IFERROR(INDEX(JOGOS!$C$1:$P$16905,$G4197,7),"")</f>
        <v>0</v>
      </c>
      <c r="O4197" s="32">
        <f>IFERROR(INDEX(JOGOS!$C$1:$P$16905,$G4197,8),"")</f>
        <v>0</v>
      </c>
      <c r="P4197" s="32">
        <f>IFERROR(INDEX(JOGOS!$C$1:$P$16905,$G4197,9),"")</f>
        <v>0</v>
      </c>
      <c r="Q4197" s="32">
        <f>IFERROR(INDEX(JOGOS!$C$1:$P$16905,$G4197,10),"")</f>
        <v>0</v>
      </c>
      <c r="T4197" s="32">
        <f t="shared" si="339"/>
        <v>0</v>
      </c>
    </row>
    <row r="4198" spans="1:20">
      <c r="A4198" t="str">
        <f>IF(Tabela3[[#This Row],[GOL CASA]]&lt;&gt;"",Tabela3[[#This Row],[TIME CASA]],"")</f>
        <v/>
      </c>
      <c r="B4198" t="str">
        <f>IF(Tabela3[[#This Row],[GOL FORA]]&lt;&gt;"",Tabela3[[#This Row],[TIME FORA]],"")</f>
        <v/>
      </c>
      <c r="C4198">
        <f t="shared" si="335"/>
        <v>0</v>
      </c>
      <c r="D4198">
        <f t="shared" si="336"/>
        <v>0</v>
      </c>
      <c r="E4198">
        <f t="shared" si="338"/>
        <v>0</v>
      </c>
      <c r="F4198" t="str">
        <f t="shared" si="337"/>
        <v/>
      </c>
      <c r="J4198" s="29">
        <f>IFERROR(INDEX(JOGOS!$C$1:$P$16905,$G4198,3),"")</f>
        <v>0</v>
      </c>
      <c r="K4198" s="32">
        <f>IFERROR(INDEX(JOGOS!$C$1:$P$16905,$G4198,4),"")</f>
        <v>0</v>
      </c>
      <c r="L4198" s="32">
        <f>IFERROR(INDEX(JOGOS!$C$1:$P$16905,$G4198,5),"")</f>
        <v>0</v>
      </c>
      <c r="M4198" s="29">
        <f>IFERROR(INDEX(JOGOS!$C$1:$P$16905,$G4198,6),"")</f>
        <v>0</v>
      </c>
      <c r="N4198" s="32">
        <f>IFERROR(INDEX(JOGOS!$C$1:$P$16905,$G4198,7),"")</f>
        <v>0</v>
      </c>
      <c r="O4198" s="32">
        <f>IFERROR(INDEX(JOGOS!$C$1:$P$16905,$G4198,8),"")</f>
        <v>0</v>
      </c>
      <c r="P4198" s="32">
        <f>IFERROR(INDEX(JOGOS!$C$1:$P$16905,$G4198,9),"")</f>
        <v>0</v>
      </c>
      <c r="Q4198" s="32">
        <f>IFERROR(INDEX(JOGOS!$C$1:$P$16905,$G4198,10),"")</f>
        <v>0</v>
      </c>
      <c r="T4198" s="32">
        <f t="shared" si="339"/>
        <v>0</v>
      </c>
    </row>
    <row r="4199" spans="1:20">
      <c r="A4199" t="str">
        <f>IF(Tabela3[[#This Row],[GOL CASA]]&lt;&gt;"",Tabela3[[#This Row],[TIME CASA]],"")</f>
        <v/>
      </c>
      <c r="B4199" t="str">
        <f>IF(Tabela3[[#This Row],[GOL FORA]]&lt;&gt;"",Tabela3[[#This Row],[TIME FORA]],"")</f>
        <v/>
      </c>
      <c r="C4199">
        <f t="shared" si="335"/>
        <v>0</v>
      </c>
      <c r="D4199">
        <f t="shared" si="336"/>
        <v>0</v>
      </c>
      <c r="E4199">
        <f t="shared" si="338"/>
        <v>0</v>
      </c>
      <c r="F4199" t="str">
        <f t="shared" si="337"/>
        <v/>
      </c>
      <c r="J4199" s="29">
        <f>IFERROR(INDEX(JOGOS!$C$1:$P$16905,$G4199,3),"")</f>
        <v>0</v>
      </c>
      <c r="K4199" s="32">
        <f>IFERROR(INDEX(JOGOS!$C$1:$P$16905,$G4199,4),"")</f>
        <v>0</v>
      </c>
      <c r="L4199" s="32">
        <f>IFERROR(INDEX(JOGOS!$C$1:$P$16905,$G4199,5),"")</f>
        <v>0</v>
      </c>
      <c r="M4199" s="29">
        <f>IFERROR(INDEX(JOGOS!$C$1:$P$16905,$G4199,6),"")</f>
        <v>0</v>
      </c>
      <c r="N4199" s="32">
        <f>IFERROR(INDEX(JOGOS!$C$1:$P$16905,$G4199,7),"")</f>
        <v>0</v>
      </c>
      <c r="O4199" s="32">
        <f>IFERROR(INDEX(JOGOS!$C$1:$P$16905,$G4199,8),"")</f>
        <v>0</v>
      </c>
      <c r="P4199" s="32">
        <f>IFERROR(INDEX(JOGOS!$C$1:$P$16905,$G4199,9),"")</f>
        <v>0</v>
      </c>
      <c r="Q4199" s="32">
        <f>IFERROR(INDEX(JOGOS!$C$1:$P$16905,$G4199,10),"")</f>
        <v>0</v>
      </c>
      <c r="T4199" s="32">
        <f t="shared" si="339"/>
        <v>0</v>
      </c>
    </row>
    <row r="4200" spans="1:20">
      <c r="A4200" t="str">
        <f>IF(Tabela3[[#This Row],[GOL CASA]]&lt;&gt;"",Tabela3[[#This Row],[TIME CASA]],"")</f>
        <v/>
      </c>
      <c r="B4200" t="str">
        <f>IF(Tabela3[[#This Row],[GOL FORA]]&lt;&gt;"",Tabela3[[#This Row],[TIME FORA]],"")</f>
        <v/>
      </c>
      <c r="C4200">
        <f t="shared" si="335"/>
        <v>0</v>
      </c>
      <c r="D4200">
        <f t="shared" si="336"/>
        <v>0</v>
      </c>
      <c r="E4200">
        <f t="shared" si="338"/>
        <v>0</v>
      </c>
      <c r="F4200" t="str">
        <f t="shared" si="337"/>
        <v/>
      </c>
      <c r="J4200" s="29">
        <f>IFERROR(INDEX(JOGOS!$C$1:$P$16905,$G4200,3),"")</f>
        <v>0</v>
      </c>
      <c r="K4200" s="32">
        <f>IFERROR(INDEX(JOGOS!$C$1:$P$16905,$G4200,4),"")</f>
        <v>0</v>
      </c>
      <c r="L4200" s="32">
        <f>IFERROR(INDEX(JOGOS!$C$1:$P$16905,$G4200,5),"")</f>
        <v>0</v>
      </c>
      <c r="M4200" s="29">
        <f>IFERROR(INDEX(JOGOS!$C$1:$P$16905,$G4200,6),"")</f>
        <v>0</v>
      </c>
      <c r="N4200" s="32">
        <f>IFERROR(INDEX(JOGOS!$C$1:$P$16905,$G4200,7),"")</f>
        <v>0</v>
      </c>
      <c r="O4200" s="32">
        <f>IFERROR(INDEX(JOGOS!$C$1:$P$16905,$G4200,8),"")</f>
        <v>0</v>
      </c>
      <c r="P4200" s="32">
        <f>IFERROR(INDEX(JOGOS!$C$1:$P$16905,$G4200,9),"")</f>
        <v>0</v>
      </c>
      <c r="Q4200" s="32">
        <f>IFERROR(INDEX(JOGOS!$C$1:$P$16905,$G4200,10),"")</f>
        <v>0</v>
      </c>
      <c r="T4200" s="32">
        <f t="shared" si="339"/>
        <v>0</v>
      </c>
    </row>
    <row r="4201" spans="1:20">
      <c r="A4201" t="str">
        <f>IF(Tabela3[[#This Row],[GOL CASA]]&lt;&gt;"",Tabela3[[#This Row],[TIME CASA]],"")</f>
        <v/>
      </c>
      <c r="B4201" t="str">
        <f>IF(Tabela3[[#This Row],[GOL FORA]]&lt;&gt;"",Tabela3[[#This Row],[TIME FORA]],"")</f>
        <v/>
      </c>
      <c r="C4201">
        <f t="shared" si="335"/>
        <v>0</v>
      </c>
      <c r="D4201">
        <f t="shared" si="336"/>
        <v>0</v>
      </c>
      <c r="E4201">
        <f t="shared" si="338"/>
        <v>0</v>
      </c>
      <c r="F4201" t="str">
        <f t="shared" si="337"/>
        <v/>
      </c>
      <c r="J4201" s="29">
        <f>IFERROR(INDEX(JOGOS!$C$1:$P$16905,$G4201,3),"")</f>
        <v>0</v>
      </c>
      <c r="K4201" s="32">
        <f>IFERROR(INDEX(JOGOS!$C$1:$P$16905,$G4201,4),"")</f>
        <v>0</v>
      </c>
      <c r="L4201" s="32">
        <f>IFERROR(INDEX(JOGOS!$C$1:$P$16905,$G4201,5),"")</f>
        <v>0</v>
      </c>
      <c r="M4201" s="29">
        <f>IFERROR(INDEX(JOGOS!$C$1:$P$16905,$G4201,6),"")</f>
        <v>0</v>
      </c>
      <c r="N4201" s="32">
        <f>IFERROR(INDEX(JOGOS!$C$1:$P$16905,$G4201,7),"")</f>
        <v>0</v>
      </c>
      <c r="O4201" s="32">
        <f>IFERROR(INDEX(JOGOS!$C$1:$P$16905,$G4201,8),"")</f>
        <v>0</v>
      </c>
      <c r="P4201" s="32">
        <f>IFERROR(INDEX(JOGOS!$C$1:$P$16905,$G4201,9),"")</f>
        <v>0</v>
      </c>
      <c r="Q4201" s="32">
        <f>IFERROR(INDEX(JOGOS!$C$1:$P$16905,$G4201,10),"")</f>
        <v>0</v>
      </c>
      <c r="T4201" s="32">
        <f t="shared" si="339"/>
        <v>0</v>
      </c>
    </row>
    <row r="4202" spans="1:20">
      <c r="A4202" t="str">
        <f>IF(Tabela3[[#This Row],[GOL CASA]]&lt;&gt;"",Tabela3[[#This Row],[TIME CASA]],"")</f>
        <v/>
      </c>
      <c r="B4202" t="str">
        <f>IF(Tabela3[[#This Row],[GOL FORA]]&lt;&gt;"",Tabela3[[#This Row],[TIME FORA]],"")</f>
        <v/>
      </c>
      <c r="C4202">
        <f t="shared" si="335"/>
        <v>0</v>
      </c>
      <c r="D4202">
        <f t="shared" si="336"/>
        <v>0</v>
      </c>
      <c r="E4202">
        <f t="shared" si="338"/>
        <v>0</v>
      </c>
      <c r="F4202" t="str">
        <f t="shared" si="337"/>
        <v/>
      </c>
      <c r="J4202" s="29">
        <f>IFERROR(INDEX(JOGOS!$C$1:$P$16905,$G4202,3),"")</f>
        <v>0</v>
      </c>
      <c r="K4202" s="32">
        <f>IFERROR(INDEX(JOGOS!$C$1:$P$16905,$G4202,4),"")</f>
        <v>0</v>
      </c>
      <c r="L4202" s="32">
        <f>IFERROR(INDEX(JOGOS!$C$1:$P$16905,$G4202,5),"")</f>
        <v>0</v>
      </c>
      <c r="M4202" s="29">
        <f>IFERROR(INDEX(JOGOS!$C$1:$P$16905,$G4202,6),"")</f>
        <v>0</v>
      </c>
      <c r="N4202" s="32">
        <f>IFERROR(INDEX(JOGOS!$C$1:$P$16905,$G4202,7),"")</f>
        <v>0</v>
      </c>
      <c r="O4202" s="32">
        <f>IFERROR(INDEX(JOGOS!$C$1:$P$16905,$G4202,8),"")</f>
        <v>0</v>
      </c>
      <c r="P4202" s="32">
        <f>IFERROR(INDEX(JOGOS!$C$1:$P$16905,$G4202,9),"")</f>
        <v>0</v>
      </c>
      <c r="Q4202" s="32">
        <f>IFERROR(INDEX(JOGOS!$C$1:$P$16905,$G4202,10),"")</f>
        <v>0</v>
      </c>
      <c r="T4202" s="32">
        <f t="shared" si="339"/>
        <v>0</v>
      </c>
    </row>
    <row r="4203" spans="1:20">
      <c r="A4203" t="str">
        <f>IF(Tabela3[[#This Row],[GOL CASA]]&lt;&gt;"",Tabela3[[#This Row],[TIME CASA]],"")</f>
        <v/>
      </c>
      <c r="B4203" t="str">
        <f>IF(Tabela3[[#This Row],[GOL FORA]]&lt;&gt;"",Tabela3[[#This Row],[TIME FORA]],"")</f>
        <v/>
      </c>
      <c r="C4203">
        <f t="shared" si="335"/>
        <v>0</v>
      </c>
      <c r="D4203">
        <f t="shared" si="336"/>
        <v>0</v>
      </c>
      <c r="E4203">
        <f t="shared" si="338"/>
        <v>0</v>
      </c>
      <c r="F4203" t="str">
        <f t="shared" si="337"/>
        <v/>
      </c>
      <c r="J4203" s="29">
        <f>IFERROR(INDEX(JOGOS!$C$1:$P$16905,$G4203,3),"")</f>
        <v>0</v>
      </c>
      <c r="K4203" s="32">
        <f>IFERROR(INDEX(JOGOS!$C$1:$P$16905,$G4203,4),"")</f>
        <v>0</v>
      </c>
      <c r="L4203" s="32">
        <f>IFERROR(INDEX(JOGOS!$C$1:$P$16905,$G4203,5),"")</f>
        <v>0</v>
      </c>
      <c r="M4203" s="29">
        <f>IFERROR(INDEX(JOGOS!$C$1:$P$16905,$G4203,6),"")</f>
        <v>0</v>
      </c>
      <c r="N4203" s="32">
        <f>IFERROR(INDEX(JOGOS!$C$1:$P$16905,$G4203,7),"")</f>
        <v>0</v>
      </c>
      <c r="O4203" s="32">
        <f>IFERROR(INDEX(JOGOS!$C$1:$P$16905,$G4203,8),"")</f>
        <v>0</v>
      </c>
      <c r="P4203" s="32">
        <f>IFERROR(INDEX(JOGOS!$C$1:$P$16905,$G4203,9),"")</f>
        <v>0</v>
      </c>
      <c r="Q4203" s="32">
        <f>IFERROR(INDEX(JOGOS!$C$1:$P$16905,$G4203,10),"")</f>
        <v>0</v>
      </c>
      <c r="T4203" s="32">
        <f t="shared" si="339"/>
        <v>0</v>
      </c>
    </row>
    <row r="4204" spans="1:20">
      <c r="A4204" t="str">
        <f>IF(Tabela3[[#This Row],[GOL CASA]]&lt;&gt;"",Tabela3[[#This Row],[TIME CASA]],"")</f>
        <v/>
      </c>
      <c r="B4204" t="str">
        <f>IF(Tabela3[[#This Row],[GOL FORA]]&lt;&gt;"",Tabela3[[#This Row],[TIME FORA]],"")</f>
        <v/>
      </c>
      <c r="C4204">
        <f t="shared" si="335"/>
        <v>0</v>
      </c>
      <c r="D4204">
        <f t="shared" si="336"/>
        <v>0</v>
      </c>
      <c r="E4204">
        <f t="shared" si="338"/>
        <v>0</v>
      </c>
      <c r="F4204" t="str">
        <f t="shared" si="337"/>
        <v/>
      </c>
      <c r="J4204" s="29">
        <f>IFERROR(INDEX(JOGOS!$C$1:$P$16905,$G4204,3),"")</f>
        <v>0</v>
      </c>
      <c r="K4204" s="32">
        <f>IFERROR(INDEX(JOGOS!$C$1:$P$16905,$G4204,4),"")</f>
        <v>0</v>
      </c>
      <c r="L4204" s="32">
        <f>IFERROR(INDEX(JOGOS!$C$1:$P$16905,$G4204,5),"")</f>
        <v>0</v>
      </c>
      <c r="M4204" s="29">
        <f>IFERROR(INDEX(JOGOS!$C$1:$P$16905,$G4204,6),"")</f>
        <v>0</v>
      </c>
      <c r="N4204" s="32">
        <f>IFERROR(INDEX(JOGOS!$C$1:$P$16905,$G4204,7),"")</f>
        <v>0</v>
      </c>
      <c r="O4204" s="32">
        <f>IFERROR(INDEX(JOGOS!$C$1:$P$16905,$G4204,8),"")</f>
        <v>0</v>
      </c>
      <c r="P4204" s="32">
        <f>IFERROR(INDEX(JOGOS!$C$1:$P$16905,$G4204,9),"")</f>
        <v>0</v>
      </c>
      <c r="Q4204" s="32">
        <f>IFERROR(INDEX(JOGOS!$C$1:$P$16905,$G4204,10),"")</f>
        <v>0</v>
      </c>
      <c r="T4204" s="32">
        <f t="shared" si="339"/>
        <v>0</v>
      </c>
    </row>
    <row r="4205" spans="1:20">
      <c r="A4205" t="str">
        <f>IF(Tabela3[[#This Row],[GOL CASA]]&lt;&gt;"",Tabela3[[#This Row],[TIME CASA]],"")</f>
        <v/>
      </c>
      <c r="B4205" t="str">
        <f>IF(Tabela3[[#This Row],[GOL FORA]]&lt;&gt;"",Tabela3[[#This Row],[TIME FORA]],"")</f>
        <v/>
      </c>
      <c r="C4205">
        <f t="shared" si="335"/>
        <v>0</v>
      </c>
      <c r="D4205">
        <f t="shared" si="336"/>
        <v>0</v>
      </c>
      <c r="E4205">
        <f t="shared" si="338"/>
        <v>0</v>
      </c>
      <c r="F4205" t="str">
        <f t="shared" si="337"/>
        <v/>
      </c>
      <c r="J4205" s="29">
        <f>IFERROR(INDEX(JOGOS!$C$1:$P$16905,$G4205,3),"")</f>
        <v>0</v>
      </c>
      <c r="K4205" s="32">
        <f>IFERROR(INDEX(JOGOS!$C$1:$P$16905,$G4205,4),"")</f>
        <v>0</v>
      </c>
      <c r="L4205" s="32">
        <f>IFERROR(INDEX(JOGOS!$C$1:$P$16905,$G4205,5),"")</f>
        <v>0</v>
      </c>
      <c r="M4205" s="29">
        <f>IFERROR(INDEX(JOGOS!$C$1:$P$16905,$G4205,6),"")</f>
        <v>0</v>
      </c>
      <c r="N4205" s="32">
        <f>IFERROR(INDEX(JOGOS!$C$1:$P$16905,$G4205,7),"")</f>
        <v>0</v>
      </c>
      <c r="O4205" s="32">
        <f>IFERROR(INDEX(JOGOS!$C$1:$P$16905,$G4205,8),"")</f>
        <v>0</v>
      </c>
      <c r="P4205" s="32">
        <f>IFERROR(INDEX(JOGOS!$C$1:$P$16905,$G4205,9),"")</f>
        <v>0</v>
      </c>
      <c r="Q4205" s="32">
        <f>IFERROR(INDEX(JOGOS!$C$1:$P$16905,$G4205,10),"")</f>
        <v>0</v>
      </c>
      <c r="T4205" s="32">
        <f t="shared" si="339"/>
        <v>0</v>
      </c>
    </row>
    <row r="4206" spans="1:20">
      <c r="A4206" t="str">
        <f>IF(Tabela3[[#This Row],[GOL CASA]]&lt;&gt;"",Tabela3[[#This Row],[TIME CASA]],"")</f>
        <v/>
      </c>
      <c r="B4206" t="str">
        <f>IF(Tabela3[[#This Row],[GOL FORA]]&lt;&gt;"",Tabela3[[#This Row],[TIME FORA]],"")</f>
        <v/>
      </c>
      <c r="C4206">
        <f t="shared" si="335"/>
        <v>0</v>
      </c>
      <c r="D4206">
        <f t="shared" si="336"/>
        <v>0</v>
      </c>
      <c r="E4206">
        <f t="shared" si="338"/>
        <v>0</v>
      </c>
      <c r="F4206" t="str">
        <f t="shared" si="337"/>
        <v/>
      </c>
      <c r="J4206" s="29">
        <f>IFERROR(INDEX(JOGOS!$C$1:$P$16905,$G4206,3),"")</f>
        <v>0</v>
      </c>
      <c r="K4206" s="32">
        <f>IFERROR(INDEX(JOGOS!$C$1:$P$16905,$G4206,4),"")</f>
        <v>0</v>
      </c>
      <c r="L4206" s="32">
        <f>IFERROR(INDEX(JOGOS!$C$1:$P$16905,$G4206,5),"")</f>
        <v>0</v>
      </c>
      <c r="M4206" s="29">
        <f>IFERROR(INDEX(JOGOS!$C$1:$P$16905,$G4206,6),"")</f>
        <v>0</v>
      </c>
      <c r="N4206" s="32">
        <f>IFERROR(INDEX(JOGOS!$C$1:$P$16905,$G4206,7),"")</f>
        <v>0</v>
      </c>
      <c r="O4206" s="32">
        <f>IFERROR(INDEX(JOGOS!$C$1:$P$16905,$G4206,8),"")</f>
        <v>0</v>
      </c>
      <c r="P4206" s="32">
        <f>IFERROR(INDEX(JOGOS!$C$1:$P$16905,$G4206,9),"")</f>
        <v>0</v>
      </c>
      <c r="Q4206" s="32">
        <f>IFERROR(INDEX(JOGOS!$C$1:$P$16905,$G4206,10),"")</f>
        <v>0</v>
      </c>
      <c r="T4206" s="32">
        <f t="shared" si="339"/>
        <v>0</v>
      </c>
    </row>
    <row r="4207" spans="1:20">
      <c r="A4207" t="str">
        <f>IF(Tabela3[[#This Row],[GOL CASA]]&lt;&gt;"",Tabela3[[#This Row],[TIME CASA]],"")</f>
        <v/>
      </c>
      <c r="B4207" t="str">
        <f>IF(Tabela3[[#This Row],[GOL FORA]]&lt;&gt;"",Tabela3[[#This Row],[TIME FORA]],"")</f>
        <v/>
      </c>
      <c r="C4207">
        <f t="shared" si="335"/>
        <v>0</v>
      </c>
      <c r="D4207">
        <f t="shared" si="336"/>
        <v>0</v>
      </c>
      <c r="E4207">
        <f t="shared" si="338"/>
        <v>0</v>
      </c>
      <c r="F4207" t="str">
        <f t="shared" si="337"/>
        <v/>
      </c>
      <c r="J4207" s="29">
        <f>IFERROR(INDEX(JOGOS!$C$1:$P$16905,$G4207,3),"")</f>
        <v>0</v>
      </c>
      <c r="K4207" s="32">
        <f>IFERROR(INDEX(JOGOS!$C$1:$P$16905,$G4207,4),"")</f>
        <v>0</v>
      </c>
      <c r="L4207" s="32">
        <f>IFERROR(INDEX(JOGOS!$C$1:$P$16905,$G4207,5),"")</f>
        <v>0</v>
      </c>
      <c r="M4207" s="29">
        <f>IFERROR(INDEX(JOGOS!$C$1:$P$16905,$G4207,6),"")</f>
        <v>0</v>
      </c>
      <c r="N4207" s="32">
        <f>IFERROR(INDEX(JOGOS!$C$1:$P$16905,$G4207,7),"")</f>
        <v>0</v>
      </c>
      <c r="O4207" s="32">
        <f>IFERROR(INDEX(JOGOS!$C$1:$P$16905,$G4207,8),"")</f>
        <v>0</v>
      </c>
      <c r="P4207" s="32">
        <f>IFERROR(INDEX(JOGOS!$C$1:$P$16905,$G4207,9),"")</f>
        <v>0</v>
      </c>
      <c r="Q4207" s="32">
        <f>IFERROR(INDEX(JOGOS!$C$1:$P$16905,$G4207,10),"")</f>
        <v>0</v>
      </c>
      <c r="T4207" s="32">
        <f t="shared" si="339"/>
        <v>0</v>
      </c>
    </row>
    <row r="4208" spans="1:20">
      <c r="A4208" t="str">
        <f>IF(Tabela3[[#This Row],[GOL CASA]]&lt;&gt;"",Tabela3[[#This Row],[TIME CASA]],"")</f>
        <v/>
      </c>
      <c r="B4208" t="str">
        <f>IF(Tabela3[[#This Row],[GOL FORA]]&lt;&gt;"",Tabela3[[#This Row],[TIME FORA]],"")</f>
        <v/>
      </c>
      <c r="C4208">
        <f t="shared" si="335"/>
        <v>0</v>
      </c>
      <c r="D4208">
        <f t="shared" si="336"/>
        <v>0</v>
      </c>
      <c r="E4208">
        <f t="shared" si="338"/>
        <v>0</v>
      </c>
      <c r="F4208" t="str">
        <f t="shared" si="337"/>
        <v/>
      </c>
      <c r="J4208" s="29">
        <f>IFERROR(INDEX(JOGOS!$C$1:$P$16905,$G4208,3),"")</f>
        <v>0</v>
      </c>
      <c r="K4208" s="32">
        <f>IFERROR(INDEX(JOGOS!$C$1:$P$16905,$G4208,4),"")</f>
        <v>0</v>
      </c>
      <c r="L4208" s="32">
        <f>IFERROR(INDEX(JOGOS!$C$1:$P$16905,$G4208,5),"")</f>
        <v>0</v>
      </c>
      <c r="M4208" s="29">
        <f>IFERROR(INDEX(JOGOS!$C$1:$P$16905,$G4208,6),"")</f>
        <v>0</v>
      </c>
      <c r="N4208" s="32">
        <f>IFERROR(INDEX(JOGOS!$C$1:$P$16905,$G4208,7),"")</f>
        <v>0</v>
      </c>
      <c r="O4208" s="32">
        <f>IFERROR(INDEX(JOGOS!$C$1:$P$16905,$G4208,8),"")</f>
        <v>0</v>
      </c>
      <c r="P4208" s="32">
        <f>IFERROR(INDEX(JOGOS!$C$1:$P$16905,$G4208,9),"")</f>
        <v>0</v>
      </c>
      <c r="Q4208" s="32">
        <f>IFERROR(INDEX(JOGOS!$C$1:$P$16905,$G4208,10),"")</f>
        <v>0</v>
      </c>
      <c r="T4208" s="32">
        <f t="shared" si="339"/>
        <v>0</v>
      </c>
    </row>
    <row r="4209" spans="1:20">
      <c r="A4209" t="str">
        <f>IF(Tabela3[[#This Row],[GOL CASA]]&lt;&gt;"",Tabela3[[#This Row],[TIME CASA]],"")</f>
        <v/>
      </c>
      <c r="B4209" t="str">
        <f>IF(Tabela3[[#This Row],[GOL FORA]]&lt;&gt;"",Tabela3[[#This Row],[TIME FORA]],"")</f>
        <v/>
      </c>
      <c r="C4209">
        <f t="shared" si="335"/>
        <v>0</v>
      </c>
      <c r="D4209">
        <f t="shared" si="336"/>
        <v>0</v>
      </c>
      <c r="E4209">
        <f t="shared" si="338"/>
        <v>0</v>
      </c>
      <c r="F4209" t="str">
        <f t="shared" si="337"/>
        <v/>
      </c>
      <c r="J4209" s="29">
        <f>IFERROR(INDEX(JOGOS!$C$1:$P$16905,$G4209,3),"")</f>
        <v>0</v>
      </c>
      <c r="K4209" s="32">
        <f>IFERROR(INDEX(JOGOS!$C$1:$P$16905,$G4209,4),"")</f>
        <v>0</v>
      </c>
      <c r="L4209" s="32">
        <f>IFERROR(INDEX(JOGOS!$C$1:$P$16905,$G4209,5),"")</f>
        <v>0</v>
      </c>
      <c r="M4209" s="29">
        <f>IFERROR(INDEX(JOGOS!$C$1:$P$16905,$G4209,6),"")</f>
        <v>0</v>
      </c>
      <c r="N4209" s="32">
        <f>IFERROR(INDEX(JOGOS!$C$1:$P$16905,$G4209,7),"")</f>
        <v>0</v>
      </c>
      <c r="O4209" s="32">
        <f>IFERROR(INDEX(JOGOS!$C$1:$P$16905,$G4209,8),"")</f>
        <v>0</v>
      </c>
      <c r="P4209" s="32">
        <f>IFERROR(INDEX(JOGOS!$C$1:$P$16905,$G4209,9),"")</f>
        <v>0</v>
      </c>
      <c r="Q4209" s="32">
        <f>IFERROR(INDEX(JOGOS!$C$1:$P$16905,$G4209,10),"")</f>
        <v>0</v>
      </c>
      <c r="T4209" s="32">
        <f t="shared" si="339"/>
        <v>0</v>
      </c>
    </row>
    <row r="4210" spans="1:20">
      <c r="A4210" t="str">
        <f>IF(Tabela3[[#This Row],[GOL CASA]]&lt;&gt;"",Tabela3[[#This Row],[TIME CASA]],"")</f>
        <v/>
      </c>
      <c r="B4210" t="str">
        <f>IF(Tabela3[[#This Row],[GOL FORA]]&lt;&gt;"",Tabela3[[#This Row],[TIME FORA]],"")</f>
        <v/>
      </c>
      <c r="C4210">
        <f t="shared" si="335"/>
        <v>0</v>
      </c>
      <c r="D4210">
        <f t="shared" si="336"/>
        <v>0</v>
      </c>
      <c r="E4210">
        <f t="shared" si="338"/>
        <v>0</v>
      </c>
      <c r="F4210" t="str">
        <f t="shared" si="337"/>
        <v/>
      </c>
      <c r="J4210" s="29">
        <f>IFERROR(INDEX(JOGOS!$C$1:$P$16905,$G4210,3),"")</f>
        <v>0</v>
      </c>
      <c r="K4210" s="32">
        <f>IFERROR(INDEX(JOGOS!$C$1:$P$16905,$G4210,4),"")</f>
        <v>0</v>
      </c>
      <c r="L4210" s="32">
        <f>IFERROR(INDEX(JOGOS!$C$1:$P$16905,$G4210,5),"")</f>
        <v>0</v>
      </c>
      <c r="M4210" s="29">
        <f>IFERROR(INDEX(JOGOS!$C$1:$P$16905,$G4210,6),"")</f>
        <v>0</v>
      </c>
      <c r="N4210" s="32">
        <f>IFERROR(INDEX(JOGOS!$C$1:$P$16905,$G4210,7),"")</f>
        <v>0</v>
      </c>
      <c r="O4210" s="32">
        <f>IFERROR(INDEX(JOGOS!$C$1:$P$16905,$G4210,8),"")</f>
        <v>0</v>
      </c>
      <c r="P4210" s="32">
        <f>IFERROR(INDEX(JOGOS!$C$1:$P$16905,$G4210,9),"")</f>
        <v>0</v>
      </c>
      <c r="Q4210" s="32">
        <f>IFERROR(INDEX(JOGOS!$C$1:$P$16905,$G4210,10),"")</f>
        <v>0</v>
      </c>
      <c r="T4210" s="32">
        <f t="shared" si="339"/>
        <v>0</v>
      </c>
    </row>
    <row r="4211" spans="1:20">
      <c r="A4211" t="str">
        <f>IF(Tabela3[[#This Row],[GOL CASA]]&lt;&gt;"",Tabela3[[#This Row],[TIME CASA]],"")</f>
        <v/>
      </c>
      <c r="B4211" t="str">
        <f>IF(Tabela3[[#This Row],[GOL FORA]]&lt;&gt;"",Tabela3[[#This Row],[TIME FORA]],"")</f>
        <v/>
      </c>
      <c r="C4211">
        <f t="shared" si="335"/>
        <v>0</v>
      </c>
      <c r="D4211">
        <f t="shared" si="336"/>
        <v>0</v>
      </c>
      <c r="E4211">
        <f t="shared" si="338"/>
        <v>0</v>
      </c>
      <c r="F4211" t="str">
        <f t="shared" si="337"/>
        <v/>
      </c>
      <c r="J4211" s="29">
        <f>IFERROR(INDEX(JOGOS!$C$1:$P$16905,$G4211,3),"")</f>
        <v>0</v>
      </c>
      <c r="K4211" s="32">
        <f>IFERROR(INDEX(JOGOS!$C$1:$P$16905,$G4211,4),"")</f>
        <v>0</v>
      </c>
      <c r="L4211" s="32">
        <f>IFERROR(INDEX(JOGOS!$C$1:$P$16905,$G4211,5),"")</f>
        <v>0</v>
      </c>
      <c r="M4211" s="29">
        <f>IFERROR(INDEX(JOGOS!$C$1:$P$16905,$G4211,6),"")</f>
        <v>0</v>
      </c>
      <c r="N4211" s="32">
        <f>IFERROR(INDEX(JOGOS!$C$1:$P$16905,$G4211,7),"")</f>
        <v>0</v>
      </c>
      <c r="O4211" s="32">
        <f>IFERROR(INDEX(JOGOS!$C$1:$P$16905,$G4211,8),"")</f>
        <v>0</v>
      </c>
      <c r="P4211" s="32">
        <f>IFERROR(INDEX(JOGOS!$C$1:$P$16905,$G4211,9),"")</f>
        <v>0</v>
      </c>
      <c r="Q4211" s="32">
        <f>IFERROR(INDEX(JOGOS!$C$1:$P$16905,$G4211,10),"")</f>
        <v>0</v>
      </c>
      <c r="T4211" s="32">
        <f t="shared" si="339"/>
        <v>0</v>
      </c>
    </row>
    <row r="4212" spans="1:20">
      <c r="A4212" t="str">
        <f>IF(Tabela3[[#This Row],[GOL CASA]]&lt;&gt;"",Tabela3[[#This Row],[TIME CASA]],"")</f>
        <v/>
      </c>
      <c r="B4212" t="str">
        <f>IF(Tabela3[[#This Row],[GOL FORA]]&lt;&gt;"",Tabela3[[#This Row],[TIME FORA]],"")</f>
        <v/>
      </c>
      <c r="C4212">
        <f t="shared" si="335"/>
        <v>0</v>
      </c>
      <c r="D4212">
        <f t="shared" si="336"/>
        <v>0</v>
      </c>
      <c r="E4212">
        <f t="shared" si="338"/>
        <v>0</v>
      </c>
      <c r="F4212" t="str">
        <f t="shared" si="337"/>
        <v/>
      </c>
      <c r="J4212" s="29">
        <f>IFERROR(INDEX(JOGOS!$C$1:$P$16905,$G4212,3),"")</f>
        <v>0</v>
      </c>
      <c r="K4212" s="32">
        <f>IFERROR(INDEX(JOGOS!$C$1:$P$16905,$G4212,4),"")</f>
        <v>0</v>
      </c>
      <c r="L4212" s="32">
        <f>IFERROR(INDEX(JOGOS!$C$1:$P$16905,$G4212,5),"")</f>
        <v>0</v>
      </c>
      <c r="M4212" s="29">
        <f>IFERROR(INDEX(JOGOS!$C$1:$P$16905,$G4212,6),"")</f>
        <v>0</v>
      </c>
      <c r="N4212" s="32">
        <f>IFERROR(INDEX(JOGOS!$C$1:$P$16905,$G4212,7),"")</f>
        <v>0</v>
      </c>
      <c r="O4212" s="32">
        <f>IFERROR(INDEX(JOGOS!$C$1:$P$16905,$G4212,8),"")</f>
        <v>0</v>
      </c>
      <c r="P4212" s="32">
        <f>IFERROR(INDEX(JOGOS!$C$1:$P$16905,$G4212,9),"")</f>
        <v>0</v>
      </c>
      <c r="Q4212" s="32">
        <f>IFERROR(INDEX(JOGOS!$C$1:$P$16905,$G4212,10),"")</f>
        <v>0</v>
      </c>
      <c r="T4212" s="32">
        <f t="shared" si="339"/>
        <v>0</v>
      </c>
    </row>
    <row r="4213" spans="1:20">
      <c r="A4213" t="str">
        <f>IF(Tabela3[[#This Row],[GOL CASA]]&lt;&gt;"",Tabela3[[#This Row],[TIME CASA]],"")</f>
        <v/>
      </c>
      <c r="B4213" t="str">
        <f>IF(Tabela3[[#This Row],[GOL FORA]]&lt;&gt;"",Tabela3[[#This Row],[TIME FORA]],"")</f>
        <v/>
      </c>
      <c r="C4213">
        <f t="shared" si="335"/>
        <v>0</v>
      </c>
      <c r="D4213">
        <f t="shared" si="336"/>
        <v>0</v>
      </c>
      <c r="E4213">
        <f t="shared" si="338"/>
        <v>0</v>
      </c>
      <c r="F4213" t="str">
        <f t="shared" si="337"/>
        <v/>
      </c>
      <c r="J4213" s="29">
        <f>IFERROR(INDEX(JOGOS!$C$1:$P$16905,$G4213,3),"")</f>
        <v>0</v>
      </c>
      <c r="K4213" s="32">
        <f>IFERROR(INDEX(JOGOS!$C$1:$P$16905,$G4213,4),"")</f>
        <v>0</v>
      </c>
      <c r="L4213" s="32">
        <f>IFERROR(INDEX(JOGOS!$C$1:$P$16905,$G4213,5),"")</f>
        <v>0</v>
      </c>
      <c r="M4213" s="29">
        <f>IFERROR(INDEX(JOGOS!$C$1:$P$16905,$G4213,6),"")</f>
        <v>0</v>
      </c>
      <c r="N4213" s="32">
        <f>IFERROR(INDEX(JOGOS!$C$1:$P$16905,$G4213,7),"")</f>
        <v>0</v>
      </c>
      <c r="O4213" s="32">
        <f>IFERROR(INDEX(JOGOS!$C$1:$P$16905,$G4213,8),"")</f>
        <v>0</v>
      </c>
      <c r="P4213" s="32">
        <f>IFERROR(INDEX(JOGOS!$C$1:$P$16905,$G4213,9),"")</f>
        <v>0</v>
      </c>
      <c r="Q4213" s="32">
        <f>IFERROR(INDEX(JOGOS!$C$1:$P$16905,$G4213,10),"")</f>
        <v>0</v>
      </c>
      <c r="T4213" s="32">
        <f t="shared" si="339"/>
        <v>0</v>
      </c>
    </row>
    <row r="4214" spans="1:20">
      <c r="A4214" t="str">
        <f>IF(Tabela3[[#This Row],[GOL CASA]]&lt;&gt;"",Tabela3[[#This Row],[TIME CASA]],"")</f>
        <v/>
      </c>
      <c r="B4214" t="str">
        <f>IF(Tabela3[[#This Row],[GOL FORA]]&lt;&gt;"",Tabela3[[#This Row],[TIME FORA]],"")</f>
        <v/>
      </c>
      <c r="C4214">
        <f t="shared" si="335"/>
        <v>0</v>
      </c>
      <c r="D4214">
        <f t="shared" si="336"/>
        <v>0</v>
      </c>
      <c r="E4214">
        <f t="shared" si="338"/>
        <v>0</v>
      </c>
      <c r="F4214" t="str">
        <f t="shared" si="337"/>
        <v/>
      </c>
      <c r="J4214" s="29">
        <f>IFERROR(INDEX(JOGOS!$C$1:$P$16905,$G4214,3),"")</f>
        <v>0</v>
      </c>
      <c r="K4214" s="32">
        <f>IFERROR(INDEX(JOGOS!$C$1:$P$16905,$G4214,4),"")</f>
        <v>0</v>
      </c>
      <c r="L4214" s="32">
        <f>IFERROR(INDEX(JOGOS!$C$1:$P$16905,$G4214,5),"")</f>
        <v>0</v>
      </c>
      <c r="M4214" s="29">
        <f>IFERROR(INDEX(JOGOS!$C$1:$P$16905,$G4214,6),"")</f>
        <v>0</v>
      </c>
      <c r="N4214" s="32">
        <f>IFERROR(INDEX(JOGOS!$C$1:$P$16905,$G4214,7),"")</f>
        <v>0</v>
      </c>
      <c r="O4214" s="32">
        <f>IFERROR(INDEX(JOGOS!$C$1:$P$16905,$G4214,8),"")</f>
        <v>0</v>
      </c>
      <c r="P4214" s="32">
        <f>IFERROR(INDEX(JOGOS!$C$1:$P$16905,$G4214,9),"")</f>
        <v>0</v>
      </c>
      <c r="Q4214" s="32">
        <f>IFERROR(INDEX(JOGOS!$C$1:$P$16905,$G4214,10),"")</f>
        <v>0</v>
      </c>
      <c r="T4214" s="32">
        <f t="shared" si="339"/>
        <v>0</v>
      </c>
    </row>
    <row r="4215" spans="1:20">
      <c r="A4215" t="str">
        <f>IF(Tabela3[[#This Row],[GOL CASA]]&lt;&gt;"",Tabela3[[#This Row],[TIME CASA]],"")</f>
        <v/>
      </c>
      <c r="B4215" t="str">
        <f>IF(Tabela3[[#This Row],[GOL FORA]]&lt;&gt;"",Tabela3[[#This Row],[TIME FORA]],"")</f>
        <v/>
      </c>
      <c r="C4215">
        <f t="shared" si="335"/>
        <v>0</v>
      </c>
      <c r="D4215">
        <f t="shared" si="336"/>
        <v>0</v>
      </c>
      <c r="E4215">
        <f t="shared" si="338"/>
        <v>0</v>
      </c>
      <c r="F4215" t="str">
        <f t="shared" si="337"/>
        <v/>
      </c>
      <c r="J4215" s="29">
        <f>IFERROR(INDEX(JOGOS!$C$1:$P$16905,$G4215,3),"")</f>
        <v>0</v>
      </c>
      <c r="K4215" s="32">
        <f>IFERROR(INDEX(JOGOS!$C$1:$P$16905,$G4215,4),"")</f>
        <v>0</v>
      </c>
      <c r="L4215" s="32">
        <f>IFERROR(INDEX(JOGOS!$C$1:$P$16905,$G4215,5),"")</f>
        <v>0</v>
      </c>
      <c r="M4215" s="29">
        <f>IFERROR(INDEX(JOGOS!$C$1:$P$16905,$G4215,6),"")</f>
        <v>0</v>
      </c>
      <c r="N4215" s="32">
        <f>IFERROR(INDEX(JOGOS!$C$1:$P$16905,$G4215,7),"")</f>
        <v>0</v>
      </c>
      <c r="O4215" s="32">
        <f>IFERROR(INDEX(JOGOS!$C$1:$P$16905,$G4215,8),"")</f>
        <v>0</v>
      </c>
      <c r="P4215" s="32">
        <f>IFERROR(INDEX(JOGOS!$C$1:$P$16905,$G4215,9),"")</f>
        <v>0</v>
      </c>
      <c r="Q4215" s="32">
        <f>IFERROR(INDEX(JOGOS!$C$1:$P$16905,$G4215,10),"")</f>
        <v>0</v>
      </c>
      <c r="T4215" s="32">
        <f t="shared" si="339"/>
        <v>0</v>
      </c>
    </row>
    <row r="4216" spans="1:20">
      <c r="A4216" t="str">
        <f>IF(Tabela3[[#This Row],[GOL CASA]]&lt;&gt;"",Tabela3[[#This Row],[TIME CASA]],"")</f>
        <v/>
      </c>
      <c r="B4216" t="str">
        <f>IF(Tabela3[[#This Row],[GOL FORA]]&lt;&gt;"",Tabela3[[#This Row],[TIME FORA]],"")</f>
        <v/>
      </c>
      <c r="C4216">
        <f t="shared" si="335"/>
        <v>0</v>
      </c>
      <c r="D4216">
        <f t="shared" si="336"/>
        <v>0</v>
      </c>
      <c r="E4216">
        <f t="shared" si="338"/>
        <v>0</v>
      </c>
      <c r="F4216" t="str">
        <f t="shared" si="337"/>
        <v/>
      </c>
      <c r="J4216" s="29">
        <f>IFERROR(INDEX(JOGOS!$C$1:$P$16905,$G4216,3),"")</f>
        <v>0</v>
      </c>
      <c r="K4216" s="32">
        <f>IFERROR(INDEX(JOGOS!$C$1:$P$16905,$G4216,4),"")</f>
        <v>0</v>
      </c>
      <c r="L4216" s="32">
        <f>IFERROR(INDEX(JOGOS!$C$1:$P$16905,$G4216,5),"")</f>
        <v>0</v>
      </c>
      <c r="M4216" s="29">
        <f>IFERROR(INDEX(JOGOS!$C$1:$P$16905,$G4216,6),"")</f>
        <v>0</v>
      </c>
      <c r="N4216" s="32">
        <f>IFERROR(INDEX(JOGOS!$C$1:$P$16905,$G4216,7),"")</f>
        <v>0</v>
      </c>
      <c r="O4216" s="32">
        <f>IFERROR(INDEX(JOGOS!$C$1:$P$16905,$G4216,8),"")</f>
        <v>0</v>
      </c>
      <c r="P4216" s="32">
        <f>IFERROR(INDEX(JOGOS!$C$1:$P$16905,$G4216,9),"")</f>
        <v>0</v>
      </c>
      <c r="Q4216" s="32">
        <f>IFERROR(INDEX(JOGOS!$C$1:$P$16905,$G4216,10),"")</f>
        <v>0</v>
      </c>
      <c r="T4216" s="32">
        <f t="shared" si="339"/>
        <v>0</v>
      </c>
    </row>
    <row r="4217" spans="1:20">
      <c r="A4217" t="str">
        <f>IF(Tabela3[[#This Row],[GOL CASA]]&lt;&gt;"",Tabela3[[#This Row],[TIME CASA]],"")</f>
        <v/>
      </c>
      <c r="B4217" t="str">
        <f>IF(Tabela3[[#This Row],[GOL FORA]]&lt;&gt;"",Tabela3[[#This Row],[TIME FORA]],"")</f>
        <v/>
      </c>
      <c r="C4217">
        <f t="shared" si="335"/>
        <v>0</v>
      </c>
      <c r="D4217">
        <f t="shared" si="336"/>
        <v>0</v>
      </c>
      <c r="E4217">
        <f t="shared" si="338"/>
        <v>0</v>
      </c>
      <c r="F4217" t="str">
        <f t="shared" si="337"/>
        <v/>
      </c>
      <c r="J4217" s="29">
        <f>IFERROR(INDEX(JOGOS!$C$1:$P$16905,$G4217,3),"")</f>
        <v>0</v>
      </c>
      <c r="K4217" s="32">
        <f>IFERROR(INDEX(JOGOS!$C$1:$P$16905,$G4217,4),"")</f>
        <v>0</v>
      </c>
      <c r="L4217" s="32">
        <f>IFERROR(INDEX(JOGOS!$C$1:$P$16905,$G4217,5),"")</f>
        <v>0</v>
      </c>
      <c r="M4217" s="29">
        <f>IFERROR(INDEX(JOGOS!$C$1:$P$16905,$G4217,6),"")</f>
        <v>0</v>
      </c>
      <c r="N4217" s="32">
        <f>IFERROR(INDEX(JOGOS!$C$1:$P$16905,$G4217,7),"")</f>
        <v>0</v>
      </c>
      <c r="O4217" s="32">
        <f>IFERROR(INDEX(JOGOS!$C$1:$P$16905,$G4217,8),"")</f>
        <v>0</v>
      </c>
      <c r="P4217" s="32">
        <f>IFERROR(INDEX(JOGOS!$C$1:$P$16905,$G4217,9),"")</f>
        <v>0</v>
      </c>
      <c r="Q4217" s="32">
        <f>IFERROR(INDEX(JOGOS!$C$1:$P$16905,$G4217,10),"")</f>
        <v>0</v>
      </c>
      <c r="T4217" s="32">
        <f t="shared" si="339"/>
        <v>0</v>
      </c>
    </row>
    <row r="4218" spans="1:20">
      <c r="A4218" t="str">
        <f>IF(Tabela3[[#This Row],[GOL CASA]]&lt;&gt;"",Tabela3[[#This Row],[TIME CASA]],"")</f>
        <v/>
      </c>
      <c r="B4218" t="str">
        <f>IF(Tabela3[[#This Row],[GOL FORA]]&lt;&gt;"",Tabela3[[#This Row],[TIME FORA]],"")</f>
        <v/>
      </c>
      <c r="C4218">
        <f t="shared" si="335"/>
        <v>0</v>
      </c>
      <c r="D4218">
        <f t="shared" si="336"/>
        <v>0</v>
      </c>
      <c r="E4218">
        <f t="shared" si="338"/>
        <v>0</v>
      </c>
      <c r="F4218" t="str">
        <f t="shared" si="337"/>
        <v/>
      </c>
      <c r="J4218" s="29">
        <f>IFERROR(INDEX(JOGOS!$C$1:$P$16905,$G4218,3),"")</f>
        <v>0</v>
      </c>
      <c r="K4218" s="32">
        <f>IFERROR(INDEX(JOGOS!$C$1:$P$16905,$G4218,4),"")</f>
        <v>0</v>
      </c>
      <c r="L4218" s="32">
        <f>IFERROR(INDEX(JOGOS!$C$1:$P$16905,$G4218,5),"")</f>
        <v>0</v>
      </c>
      <c r="M4218" s="29">
        <f>IFERROR(INDEX(JOGOS!$C$1:$P$16905,$G4218,6),"")</f>
        <v>0</v>
      </c>
      <c r="N4218" s="32">
        <f>IFERROR(INDEX(JOGOS!$C$1:$P$16905,$G4218,7),"")</f>
        <v>0</v>
      </c>
      <c r="O4218" s="32">
        <f>IFERROR(INDEX(JOGOS!$C$1:$P$16905,$G4218,8),"")</f>
        <v>0</v>
      </c>
      <c r="P4218" s="32">
        <f>IFERROR(INDEX(JOGOS!$C$1:$P$16905,$G4218,9),"")</f>
        <v>0</v>
      </c>
      <c r="Q4218" s="32">
        <f>IFERROR(INDEX(JOGOS!$C$1:$P$16905,$G4218,10),"")</f>
        <v>0</v>
      </c>
      <c r="T4218" s="32">
        <f t="shared" si="339"/>
        <v>0</v>
      </c>
    </row>
    <row r="4219" spans="1:20">
      <c r="A4219" t="str">
        <f>IF(Tabela3[[#This Row],[GOL CASA]]&lt;&gt;"",Tabela3[[#This Row],[TIME CASA]],"")</f>
        <v/>
      </c>
      <c r="B4219" t="str">
        <f>IF(Tabela3[[#This Row],[GOL FORA]]&lt;&gt;"",Tabela3[[#This Row],[TIME FORA]],"")</f>
        <v/>
      </c>
      <c r="C4219">
        <f t="shared" si="335"/>
        <v>0</v>
      </c>
      <c r="D4219">
        <f t="shared" si="336"/>
        <v>0</v>
      </c>
      <c r="E4219">
        <f t="shared" si="338"/>
        <v>0</v>
      </c>
      <c r="F4219" t="str">
        <f t="shared" si="337"/>
        <v/>
      </c>
      <c r="J4219" s="29">
        <f>IFERROR(INDEX(JOGOS!$C$1:$P$16905,$G4219,3),"")</f>
        <v>0</v>
      </c>
      <c r="K4219" s="32">
        <f>IFERROR(INDEX(JOGOS!$C$1:$P$16905,$G4219,4),"")</f>
        <v>0</v>
      </c>
      <c r="L4219" s="32">
        <f>IFERROR(INDEX(JOGOS!$C$1:$P$16905,$G4219,5),"")</f>
        <v>0</v>
      </c>
      <c r="M4219" s="29">
        <f>IFERROR(INDEX(JOGOS!$C$1:$P$16905,$G4219,6),"")</f>
        <v>0</v>
      </c>
      <c r="N4219" s="32">
        <f>IFERROR(INDEX(JOGOS!$C$1:$P$16905,$G4219,7),"")</f>
        <v>0</v>
      </c>
      <c r="O4219" s="32">
        <f>IFERROR(INDEX(JOGOS!$C$1:$P$16905,$G4219,8),"")</f>
        <v>0</v>
      </c>
      <c r="P4219" s="32">
        <f>IFERROR(INDEX(JOGOS!$C$1:$P$16905,$G4219,9),"")</f>
        <v>0</v>
      </c>
      <c r="Q4219" s="32">
        <f>IFERROR(INDEX(JOGOS!$C$1:$P$16905,$G4219,10),"")</f>
        <v>0</v>
      </c>
      <c r="T4219" s="32">
        <f t="shared" si="339"/>
        <v>0</v>
      </c>
    </row>
    <row r="4220" spans="1:20">
      <c r="A4220" t="str">
        <f>IF(Tabela3[[#This Row],[GOL CASA]]&lt;&gt;"",Tabela3[[#This Row],[TIME CASA]],"")</f>
        <v/>
      </c>
      <c r="B4220" t="str">
        <f>IF(Tabela3[[#This Row],[GOL FORA]]&lt;&gt;"",Tabela3[[#This Row],[TIME FORA]],"")</f>
        <v/>
      </c>
      <c r="C4220">
        <f t="shared" si="335"/>
        <v>0</v>
      </c>
      <c r="D4220">
        <f t="shared" si="336"/>
        <v>0</v>
      </c>
      <c r="E4220">
        <f t="shared" si="338"/>
        <v>0</v>
      </c>
      <c r="F4220" t="str">
        <f t="shared" si="337"/>
        <v/>
      </c>
      <c r="J4220" s="29">
        <f>IFERROR(INDEX(JOGOS!$C$1:$P$16905,$G4220,3),"")</f>
        <v>0</v>
      </c>
      <c r="K4220" s="32">
        <f>IFERROR(INDEX(JOGOS!$C$1:$P$16905,$G4220,4),"")</f>
        <v>0</v>
      </c>
      <c r="L4220" s="32">
        <f>IFERROR(INDEX(JOGOS!$C$1:$P$16905,$G4220,5),"")</f>
        <v>0</v>
      </c>
      <c r="M4220" s="29">
        <f>IFERROR(INDEX(JOGOS!$C$1:$P$16905,$G4220,6),"")</f>
        <v>0</v>
      </c>
      <c r="N4220" s="32">
        <f>IFERROR(INDEX(JOGOS!$C$1:$P$16905,$G4220,7),"")</f>
        <v>0</v>
      </c>
      <c r="O4220" s="32">
        <f>IFERROR(INDEX(JOGOS!$C$1:$P$16905,$G4220,8),"")</f>
        <v>0</v>
      </c>
      <c r="P4220" s="32">
        <f>IFERROR(INDEX(JOGOS!$C$1:$P$16905,$G4220,9),"")</f>
        <v>0</v>
      </c>
      <c r="Q4220" s="32">
        <f>IFERROR(INDEX(JOGOS!$C$1:$P$16905,$G4220,10),"")</f>
        <v>0</v>
      </c>
      <c r="T4220" s="32">
        <f t="shared" si="339"/>
        <v>0</v>
      </c>
    </row>
    <row r="4221" spans="1:20">
      <c r="A4221" t="str">
        <f>IF(Tabela3[[#This Row],[GOL CASA]]&lt;&gt;"",Tabela3[[#This Row],[TIME CASA]],"")</f>
        <v/>
      </c>
      <c r="B4221" t="str">
        <f>IF(Tabela3[[#This Row],[GOL FORA]]&lt;&gt;"",Tabela3[[#This Row],[TIME FORA]],"")</f>
        <v/>
      </c>
      <c r="C4221">
        <f t="shared" si="335"/>
        <v>0</v>
      </c>
      <c r="D4221">
        <f t="shared" si="336"/>
        <v>0</v>
      </c>
      <c r="E4221">
        <f t="shared" si="338"/>
        <v>0</v>
      </c>
      <c r="F4221" t="str">
        <f t="shared" si="337"/>
        <v/>
      </c>
      <c r="J4221" s="29">
        <f>IFERROR(INDEX(JOGOS!$C$1:$P$16905,$G4221,3),"")</f>
        <v>0</v>
      </c>
      <c r="K4221" s="32">
        <f>IFERROR(INDEX(JOGOS!$C$1:$P$16905,$G4221,4),"")</f>
        <v>0</v>
      </c>
      <c r="L4221" s="32">
        <f>IFERROR(INDEX(JOGOS!$C$1:$P$16905,$G4221,5),"")</f>
        <v>0</v>
      </c>
      <c r="M4221" s="29">
        <f>IFERROR(INDEX(JOGOS!$C$1:$P$16905,$G4221,6),"")</f>
        <v>0</v>
      </c>
      <c r="N4221" s="32">
        <f>IFERROR(INDEX(JOGOS!$C$1:$P$16905,$G4221,7),"")</f>
        <v>0</v>
      </c>
      <c r="O4221" s="32">
        <f>IFERROR(INDEX(JOGOS!$C$1:$P$16905,$G4221,8),"")</f>
        <v>0</v>
      </c>
      <c r="P4221" s="32">
        <f>IFERROR(INDEX(JOGOS!$C$1:$P$16905,$G4221,9),"")</f>
        <v>0</v>
      </c>
      <c r="Q4221" s="32">
        <f>IFERROR(INDEX(JOGOS!$C$1:$P$16905,$G4221,10),"")</f>
        <v>0</v>
      </c>
      <c r="T4221" s="32">
        <f t="shared" si="339"/>
        <v>0</v>
      </c>
    </row>
    <row r="4222" spans="1:20">
      <c r="A4222" t="str">
        <f>IF(Tabela3[[#This Row],[GOL CASA]]&lt;&gt;"",Tabela3[[#This Row],[TIME CASA]],"")</f>
        <v/>
      </c>
      <c r="B4222" t="str">
        <f>IF(Tabela3[[#This Row],[GOL FORA]]&lt;&gt;"",Tabela3[[#This Row],[TIME FORA]],"")</f>
        <v/>
      </c>
      <c r="C4222">
        <f t="shared" si="335"/>
        <v>0</v>
      </c>
      <c r="D4222">
        <f t="shared" si="336"/>
        <v>0</v>
      </c>
      <c r="E4222">
        <f t="shared" si="338"/>
        <v>0</v>
      </c>
      <c r="F4222" t="str">
        <f t="shared" si="337"/>
        <v/>
      </c>
      <c r="J4222" s="29">
        <f>IFERROR(INDEX(JOGOS!$C$1:$P$16905,$G4222,3),"")</f>
        <v>0</v>
      </c>
      <c r="K4222" s="32">
        <f>IFERROR(INDEX(JOGOS!$C$1:$P$16905,$G4222,4),"")</f>
        <v>0</v>
      </c>
      <c r="L4222" s="32">
        <f>IFERROR(INDEX(JOGOS!$C$1:$P$16905,$G4222,5),"")</f>
        <v>0</v>
      </c>
      <c r="M4222" s="29">
        <f>IFERROR(INDEX(JOGOS!$C$1:$P$16905,$G4222,6),"")</f>
        <v>0</v>
      </c>
      <c r="N4222" s="32">
        <f>IFERROR(INDEX(JOGOS!$C$1:$P$16905,$G4222,7),"")</f>
        <v>0</v>
      </c>
      <c r="O4222" s="32">
        <f>IFERROR(INDEX(JOGOS!$C$1:$P$16905,$G4222,8),"")</f>
        <v>0</v>
      </c>
      <c r="P4222" s="32">
        <f>IFERROR(INDEX(JOGOS!$C$1:$P$16905,$G4222,9),"")</f>
        <v>0</v>
      </c>
      <c r="Q4222" s="32">
        <f>IFERROR(INDEX(JOGOS!$C$1:$P$16905,$G4222,10),"")</f>
        <v>0</v>
      </c>
      <c r="T4222" s="32">
        <f t="shared" si="339"/>
        <v>0</v>
      </c>
    </row>
    <row r="4223" spans="1:20">
      <c r="A4223" t="str">
        <f>IF(Tabela3[[#This Row],[GOL CASA]]&lt;&gt;"",Tabela3[[#This Row],[TIME CASA]],"")</f>
        <v/>
      </c>
      <c r="B4223" t="str">
        <f>IF(Tabela3[[#This Row],[GOL FORA]]&lt;&gt;"",Tabela3[[#This Row],[TIME FORA]],"")</f>
        <v/>
      </c>
      <c r="C4223">
        <f t="shared" si="335"/>
        <v>0</v>
      </c>
      <c r="D4223">
        <f t="shared" si="336"/>
        <v>0</v>
      </c>
      <c r="E4223">
        <f t="shared" si="338"/>
        <v>0</v>
      </c>
      <c r="F4223" t="str">
        <f t="shared" si="337"/>
        <v/>
      </c>
      <c r="J4223" s="29">
        <f>IFERROR(INDEX(JOGOS!$C$1:$P$16905,$G4223,3),"")</f>
        <v>0</v>
      </c>
      <c r="K4223" s="32">
        <f>IFERROR(INDEX(JOGOS!$C$1:$P$16905,$G4223,4),"")</f>
        <v>0</v>
      </c>
      <c r="L4223" s="32">
        <f>IFERROR(INDEX(JOGOS!$C$1:$P$16905,$G4223,5),"")</f>
        <v>0</v>
      </c>
      <c r="M4223" s="29">
        <f>IFERROR(INDEX(JOGOS!$C$1:$P$16905,$G4223,6),"")</f>
        <v>0</v>
      </c>
      <c r="N4223" s="32">
        <f>IFERROR(INDEX(JOGOS!$C$1:$P$16905,$G4223,7),"")</f>
        <v>0</v>
      </c>
      <c r="O4223" s="32">
        <f>IFERROR(INDEX(JOGOS!$C$1:$P$16905,$G4223,8),"")</f>
        <v>0</v>
      </c>
      <c r="P4223" s="32">
        <f>IFERROR(INDEX(JOGOS!$C$1:$P$16905,$G4223,9),"")</f>
        <v>0</v>
      </c>
      <c r="Q4223" s="32">
        <f>IFERROR(INDEX(JOGOS!$C$1:$P$16905,$G4223,10),"")</f>
        <v>0</v>
      </c>
      <c r="T4223" s="32">
        <f t="shared" si="339"/>
        <v>0</v>
      </c>
    </row>
    <row r="4224" spans="1:20">
      <c r="A4224" t="str">
        <f>IF(Tabela3[[#This Row],[GOL CASA]]&lt;&gt;"",Tabela3[[#This Row],[TIME CASA]],"")</f>
        <v/>
      </c>
      <c r="B4224" t="str">
        <f>IF(Tabela3[[#This Row],[GOL FORA]]&lt;&gt;"",Tabela3[[#This Row],[TIME FORA]],"")</f>
        <v/>
      </c>
      <c r="C4224">
        <f t="shared" si="335"/>
        <v>0</v>
      </c>
      <c r="D4224">
        <f t="shared" si="336"/>
        <v>0</v>
      </c>
      <c r="E4224">
        <f t="shared" si="338"/>
        <v>0</v>
      </c>
      <c r="F4224" t="str">
        <f t="shared" si="337"/>
        <v/>
      </c>
      <c r="J4224" s="29">
        <f>IFERROR(INDEX(JOGOS!$C$1:$P$16905,$G4224,3),"")</f>
        <v>0</v>
      </c>
      <c r="K4224" s="32">
        <f>IFERROR(INDEX(JOGOS!$C$1:$P$16905,$G4224,4),"")</f>
        <v>0</v>
      </c>
      <c r="L4224" s="32">
        <f>IFERROR(INDEX(JOGOS!$C$1:$P$16905,$G4224,5),"")</f>
        <v>0</v>
      </c>
      <c r="M4224" s="29">
        <f>IFERROR(INDEX(JOGOS!$C$1:$P$16905,$G4224,6),"")</f>
        <v>0</v>
      </c>
      <c r="N4224" s="32">
        <f>IFERROR(INDEX(JOGOS!$C$1:$P$16905,$G4224,7),"")</f>
        <v>0</v>
      </c>
      <c r="O4224" s="32">
        <f>IFERROR(INDEX(JOGOS!$C$1:$P$16905,$G4224,8),"")</f>
        <v>0</v>
      </c>
      <c r="P4224" s="32">
        <f>IFERROR(INDEX(JOGOS!$C$1:$P$16905,$G4224,9),"")</f>
        <v>0</v>
      </c>
      <c r="Q4224" s="32">
        <f>IFERROR(INDEX(JOGOS!$C$1:$P$16905,$G4224,10),"")</f>
        <v>0</v>
      </c>
      <c r="T4224" s="32">
        <f t="shared" si="339"/>
        <v>0</v>
      </c>
    </row>
    <row r="4225" spans="1:20">
      <c r="A4225" t="str">
        <f>IF(Tabela3[[#This Row],[GOL CASA]]&lt;&gt;"",Tabela3[[#This Row],[TIME CASA]],"")</f>
        <v/>
      </c>
      <c r="B4225" t="str">
        <f>IF(Tabela3[[#This Row],[GOL FORA]]&lt;&gt;"",Tabela3[[#This Row],[TIME FORA]],"")</f>
        <v/>
      </c>
      <c r="C4225">
        <f t="shared" ref="C4225:C4288" si="340">IF(AND(A4225=$AP$1,B4225=$AQ$1),1,0)</f>
        <v>0</v>
      </c>
      <c r="D4225">
        <f t="shared" ref="D4225:D4288" si="341">IF(AND(A4225=$AQ$1,B4225=$AP$1),1,0)</f>
        <v>0</v>
      </c>
      <c r="E4225">
        <f t="shared" si="338"/>
        <v>0</v>
      </c>
      <c r="F4225" t="str">
        <f t="shared" ref="F4225:F4288" si="342">IF($Y$1=E4225,ROW(),"")</f>
        <v/>
      </c>
      <c r="J4225" s="29">
        <f>IFERROR(INDEX(JOGOS!$C$1:$P$16905,$G4225,3),"")</f>
        <v>0</v>
      </c>
      <c r="K4225" s="32">
        <f>IFERROR(INDEX(JOGOS!$C$1:$P$16905,$G4225,4),"")</f>
        <v>0</v>
      </c>
      <c r="L4225" s="32">
        <f>IFERROR(INDEX(JOGOS!$C$1:$P$16905,$G4225,5),"")</f>
        <v>0</v>
      </c>
      <c r="M4225" s="29">
        <f>IFERROR(INDEX(JOGOS!$C$1:$P$16905,$G4225,6),"")</f>
        <v>0</v>
      </c>
      <c r="N4225" s="32">
        <f>IFERROR(INDEX(JOGOS!$C$1:$P$16905,$G4225,7),"")</f>
        <v>0</v>
      </c>
      <c r="O4225" s="32">
        <f>IFERROR(INDEX(JOGOS!$C$1:$P$16905,$G4225,8),"")</f>
        <v>0</v>
      </c>
      <c r="P4225" s="32">
        <f>IFERROR(INDEX(JOGOS!$C$1:$P$16905,$G4225,9),"")</f>
        <v>0</v>
      </c>
      <c r="Q4225" s="32">
        <f>IFERROR(INDEX(JOGOS!$C$1:$P$16905,$G4225,10),"")</f>
        <v>0</v>
      </c>
      <c r="T4225" s="32">
        <f t="shared" si="339"/>
        <v>0</v>
      </c>
    </row>
    <row r="4226" spans="1:20">
      <c r="A4226" t="str">
        <f>IF(Tabela3[[#This Row],[GOL CASA]]&lt;&gt;"",Tabela3[[#This Row],[TIME CASA]],"")</f>
        <v/>
      </c>
      <c r="B4226" t="str">
        <f>IF(Tabela3[[#This Row],[GOL FORA]]&lt;&gt;"",Tabela3[[#This Row],[TIME FORA]],"")</f>
        <v/>
      </c>
      <c r="C4226">
        <f t="shared" si="340"/>
        <v>0</v>
      </c>
      <c r="D4226">
        <f t="shared" si="341"/>
        <v>0</v>
      </c>
      <c r="E4226">
        <f t="shared" ref="E4226:E4289" si="343">MAX(C4226:D4226)</f>
        <v>0</v>
      </c>
      <c r="F4226" t="str">
        <f t="shared" si="342"/>
        <v/>
      </c>
      <c r="J4226" s="29">
        <f>IFERROR(INDEX(JOGOS!$C$1:$P$16905,$G4226,3),"")</f>
        <v>0</v>
      </c>
      <c r="K4226" s="32">
        <f>IFERROR(INDEX(JOGOS!$C$1:$P$16905,$G4226,4),"")</f>
        <v>0</v>
      </c>
      <c r="L4226" s="32">
        <f>IFERROR(INDEX(JOGOS!$C$1:$P$16905,$G4226,5),"")</f>
        <v>0</v>
      </c>
      <c r="M4226" s="29">
        <f>IFERROR(INDEX(JOGOS!$C$1:$P$16905,$G4226,6),"")</f>
        <v>0</v>
      </c>
      <c r="N4226" s="32">
        <f>IFERROR(INDEX(JOGOS!$C$1:$P$16905,$G4226,7),"")</f>
        <v>0</v>
      </c>
      <c r="O4226" s="32">
        <f>IFERROR(INDEX(JOGOS!$C$1:$P$16905,$G4226,8),"")</f>
        <v>0</v>
      </c>
      <c r="P4226" s="32">
        <f>IFERROR(INDEX(JOGOS!$C$1:$P$16905,$G4226,9),"")</f>
        <v>0</v>
      </c>
      <c r="Q4226" s="32">
        <f>IFERROR(INDEX(JOGOS!$C$1:$P$16905,$G4226,10),"")</f>
        <v>0</v>
      </c>
      <c r="T4226" s="32">
        <f t="shared" ref="T4226:T4289" si="344">SUM(R4226+S4226)</f>
        <v>0</v>
      </c>
    </row>
    <row r="4227" spans="1:20">
      <c r="A4227" t="str">
        <f>IF(Tabela3[[#This Row],[GOL CASA]]&lt;&gt;"",Tabela3[[#This Row],[TIME CASA]],"")</f>
        <v/>
      </c>
      <c r="B4227" t="str">
        <f>IF(Tabela3[[#This Row],[GOL FORA]]&lt;&gt;"",Tabela3[[#This Row],[TIME FORA]],"")</f>
        <v/>
      </c>
      <c r="C4227">
        <f t="shared" si="340"/>
        <v>0</v>
      </c>
      <c r="D4227">
        <f t="shared" si="341"/>
        <v>0</v>
      </c>
      <c r="E4227">
        <f t="shared" si="343"/>
        <v>0</v>
      </c>
      <c r="F4227" t="str">
        <f t="shared" si="342"/>
        <v/>
      </c>
      <c r="J4227" s="29">
        <f>IFERROR(INDEX(JOGOS!$C$1:$P$16905,$G4227,3),"")</f>
        <v>0</v>
      </c>
      <c r="K4227" s="32">
        <f>IFERROR(INDEX(JOGOS!$C$1:$P$16905,$G4227,4),"")</f>
        <v>0</v>
      </c>
      <c r="L4227" s="32">
        <f>IFERROR(INDEX(JOGOS!$C$1:$P$16905,$G4227,5),"")</f>
        <v>0</v>
      </c>
      <c r="M4227" s="29">
        <f>IFERROR(INDEX(JOGOS!$C$1:$P$16905,$G4227,6),"")</f>
        <v>0</v>
      </c>
      <c r="N4227" s="32">
        <f>IFERROR(INDEX(JOGOS!$C$1:$P$16905,$G4227,7),"")</f>
        <v>0</v>
      </c>
      <c r="O4227" s="32">
        <f>IFERROR(INDEX(JOGOS!$C$1:$P$16905,$G4227,8),"")</f>
        <v>0</v>
      </c>
      <c r="P4227" s="32">
        <f>IFERROR(INDEX(JOGOS!$C$1:$P$16905,$G4227,9),"")</f>
        <v>0</v>
      </c>
      <c r="Q4227" s="32">
        <f>IFERROR(INDEX(JOGOS!$C$1:$P$16905,$G4227,10),"")</f>
        <v>0</v>
      </c>
      <c r="T4227" s="32">
        <f t="shared" si="344"/>
        <v>0</v>
      </c>
    </row>
    <row r="4228" spans="1:20">
      <c r="A4228" t="str">
        <f>IF(Tabela3[[#This Row],[GOL CASA]]&lt;&gt;"",Tabela3[[#This Row],[TIME CASA]],"")</f>
        <v/>
      </c>
      <c r="B4228" t="str">
        <f>IF(Tabela3[[#This Row],[GOL FORA]]&lt;&gt;"",Tabela3[[#This Row],[TIME FORA]],"")</f>
        <v/>
      </c>
      <c r="C4228">
        <f t="shared" si="340"/>
        <v>0</v>
      </c>
      <c r="D4228">
        <f t="shared" si="341"/>
        <v>0</v>
      </c>
      <c r="E4228">
        <f t="shared" si="343"/>
        <v>0</v>
      </c>
      <c r="F4228" t="str">
        <f t="shared" si="342"/>
        <v/>
      </c>
      <c r="J4228" s="29">
        <f>IFERROR(INDEX(JOGOS!$C$1:$P$16905,$G4228,3),"")</f>
        <v>0</v>
      </c>
      <c r="K4228" s="32">
        <f>IFERROR(INDEX(JOGOS!$C$1:$P$16905,$G4228,4),"")</f>
        <v>0</v>
      </c>
      <c r="L4228" s="32">
        <f>IFERROR(INDEX(JOGOS!$C$1:$P$16905,$G4228,5),"")</f>
        <v>0</v>
      </c>
      <c r="M4228" s="29">
        <f>IFERROR(INDEX(JOGOS!$C$1:$P$16905,$G4228,6),"")</f>
        <v>0</v>
      </c>
      <c r="N4228" s="32">
        <f>IFERROR(INDEX(JOGOS!$C$1:$P$16905,$G4228,7),"")</f>
        <v>0</v>
      </c>
      <c r="O4228" s="32">
        <f>IFERROR(INDEX(JOGOS!$C$1:$P$16905,$G4228,8),"")</f>
        <v>0</v>
      </c>
      <c r="P4228" s="32">
        <f>IFERROR(INDEX(JOGOS!$C$1:$P$16905,$G4228,9),"")</f>
        <v>0</v>
      </c>
      <c r="Q4228" s="32">
        <f>IFERROR(INDEX(JOGOS!$C$1:$P$16905,$G4228,10),"")</f>
        <v>0</v>
      </c>
      <c r="T4228" s="32">
        <f t="shared" si="344"/>
        <v>0</v>
      </c>
    </row>
    <row r="4229" spans="1:20">
      <c r="A4229" t="str">
        <f>IF(Tabela3[[#This Row],[GOL CASA]]&lt;&gt;"",Tabela3[[#This Row],[TIME CASA]],"")</f>
        <v/>
      </c>
      <c r="B4229" t="str">
        <f>IF(Tabela3[[#This Row],[GOL FORA]]&lt;&gt;"",Tabela3[[#This Row],[TIME FORA]],"")</f>
        <v/>
      </c>
      <c r="C4229">
        <f t="shared" si="340"/>
        <v>0</v>
      </c>
      <c r="D4229">
        <f t="shared" si="341"/>
        <v>0</v>
      </c>
      <c r="E4229">
        <f t="shared" si="343"/>
        <v>0</v>
      </c>
      <c r="F4229" t="str">
        <f t="shared" si="342"/>
        <v/>
      </c>
      <c r="J4229" s="29">
        <f>IFERROR(INDEX(JOGOS!$C$1:$P$16905,$G4229,3),"")</f>
        <v>0</v>
      </c>
      <c r="K4229" s="32">
        <f>IFERROR(INDEX(JOGOS!$C$1:$P$16905,$G4229,4),"")</f>
        <v>0</v>
      </c>
      <c r="L4229" s="32">
        <f>IFERROR(INDEX(JOGOS!$C$1:$P$16905,$G4229,5),"")</f>
        <v>0</v>
      </c>
      <c r="M4229" s="29">
        <f>IFERROR(INDEX(JOGOS!$C$1:$P$16905,$G4229,6),"")</f>
        <v>0</v>
      </c>
      <c r="N4229" s="32">
        <f>IFERROR(INDEX(JOGOS!$C$1:$P$16905,$G4229,7),"")</f>
        <v>0</v>
      </c>
      <c r="O4229" s="32">
        <f>IFERROR(INDEX(JOGOS!$C$1:$P$16905,$G4229,8),"")</f>
        <v>0</v>
      </c>
      <c r="P4229" s="32">
        <f>IFERROR(INDEX(JOGOS!$C$1:$P$16905,$G4229,9),"")</f>
        <v>0</v>
      </c>
      <c r="Q4229" s="32">
        <f>IFERROR(INDEX(JOGOS!$C$1:$P$16905,$G4229,10),"")</f>
        <v>0</v>
      </c>
      <c r="T4229" s="32">
        <f t="shared" si="344"/>
        <v>0</v>
      </c>
    </row>
    <row r="4230" spans="1:20">
      <c r="A4230" t="str">
        <f>IF(Tabela3[[#This Row],[GOL CASA]]&lt;&gt;"",Tabela3[[#This Row],[TIME CASA]],"")</f>
        <v/>
      </c>
      <c r="B4230" t="str">
        <f>IF(Tabela3[[#This Row],[GOL FORA]]&lt;&gt;"",Tabela3[[#This Row],[TIME FORA]],"")</f>
        <v/>
      </c>
      <c r="C4230">
        <f t="shared" si="340"/>
        <v>0</v>
      </c>
      <c r="D4230">
        <f t="shared" si="341"/>
        <v>0</v>
      </c>
      <c r="E4230">
        <f t="shared" si="343"/>
        <v>0</v>
      </c>
      <c r="F4230" t="str">
        <f t="shared" si="342"/>
        <v/>
      </c>
      <c r="J4230" s="29">
        <f>IFERROR(INDEX(JOGOS!$C$1:$P$16905,$G4230,3),"")</f>
        <v>0</v>
      </c>
      <c r="K4230" s="32">
        <f>IFERROR(INDEX(JOGOS!$C$1:$P$16905,$G4230,4),"")</f>
        <v>0</v>
      </c>
      <c r="L4230" s="32">
        <f>IFERROR(INDEX(JOGOS!$C$1:$P$16905,$G4230,5),"")</f>
        <v>0</v>
      </c>
      <c r="M4230" s="29">
        <f>IFERROR(INDEX(JOGOS!$C$1:$P$16905,$G4230,6),"")</f>
        <v>0</v>
      </c>
      <c r="N4230" s="32">
        <f>IFERROR(INDEX(JOGOS!$C$1:$P$16905,$G4230,7),"")</f>
        <v>0</v>
      </c>
      <c r="O4230" s="32">
        <f>IFERROR(INDEX(JOGOS!$C$1:$P$16905,$G4230,8),"")</f>
        <v>0</v>
      </c>
      <c r="P4230" s="32">
        <f>IFERROR(INDEX(JOGOS!$C$1:$P$16905,$G4230,9),"")</f>
        <v>0</v>
      </c>
      <c r="Q4230" s="32">
        <f>IFERROR(INDEX(JOGOS!$C$1:$P$16905,$G4230,10),"")</f>
        <v>0</v>
      </c>
      <c r="T4230" s="32">
        <f t="shared" si="344"/>
        <v>0</v>
      </c>
    </row>
    <row r="4231" spans="1:20">
      <c r="A4231" t="str">
        <f>IF(Tabela3[[#This Row],[GOL CASA]]&lt;&gt;"",Tabela3[[#This Row],[TIME CASA]],"")</f>
        <v/>
      </c>
      <c r="B4231" t="str">
        <f>IF(Tabela3[[#This Row],[GOL FORA]]&lt;&gt;"",Tabela3[[#This Row],[TIME FORA]],"")</f>
        <v/>
      </c>
      <c r="C4231">
        <f t="shared" si="340"/>
        <v>0</v>
      </c>
      <c r="D4231">
        <f t="shared" si="341"/>
        <v>0</v>
      </c>
      <c r="E4231">
        <f t="shared" si="343"/>
        <v>0</v>
      </c>
      <c r="F4231" t="str">
        <f t="shared" si="342"/>
        <v/>
      </c>
      <c r="J4231" s="29">
        <f>IFERROR(INDEX(JOGOS!$C$1:$P$16905,$G4231,3),"")</f>
        <v>0</v>
      </c>
      <c r="K4231" s="32">
        <f>IFERROR(INDEX(JOGOS!$C$1:$P$16905,$G4231,4),"")</f>
        <v>0</v>
      </c>
      <c r="L4231" s="32">
        <f>IFERROR(INDEX(JOGOS!$C$1:$P$16905,$G4231,5),"")</f>
        <v>0</v>
      </c>
      <c r="M4231" s="29">
        <f>IFERROR(INDEX(JOGOS!$C$1:$P$16905,$G4231,6),"")</f>
        <v>0</v>
      </c>
      <c r="N4231" s="32">
        <f>IFERROR(INDEX(JOGOS!$C$1:$P$16905,$G4231,7),"")</f>
        <v>0</v>
      </c>
      <c r="O4231" s="32">
        <f>IFERROR(INDEX(JOGOS!$C$1:$P$16905,$G4231,8),"")</f>
        <v>0</v>
      </c>
      <c r="P4231" s="32">
        <f>IFERROR(INDEX(JOGOS!$C$1:$P$16905,$G4231,9),"")</f>
        <v>0</v>
      </c>
      <c r="Q4231" s="32">
        <f>IFERROR(INDEX(JOGOS!$C$1:$P$16905,$G4231,10),"")</f>
        <v>0</v>
      </c>
      <c r="T4231" s="32">
        <f t="shared" si="344"/>
        <v>0</v>
      </c>
    </row>
    <row r="4232" spans="1:20">
      <c r="A4232" t="str">
        <f>IF(Tabela3[[#This Row],[GOL CASA]]&lt;&gt;"",Tabela3[[#This Row],[TIME CASA]],"")</f>
        <v/>
      </c>
      <c r="B4232" t="str">
        <f>IF(Tabela3[[#This Row],[GOL FORA]]&lt;&gt;"",Tabela3[[#This Row],[TIME FORA]],"")</f>
        <v/>
      </c>
      <c r="C4232">
        <f t="shared" si="340"/>
        <v>0</v>
      </c>
      <c r="D4232">
        <f t="shared" si="341"/>
        <v>0</v>
      </c>
      <c r="E4232">
        <f t="shared" si="343"/>
        <v>0</v>
      </c>
      <c r="F4232" t="str">
        <f t="shared" si="342"/>
        <v/>
      </c>
      <c r="J4232" s="29">
        <f>IFERROR(INDEX(JOGOS!$C$1:$P$16905,$G4232,3),"")</f>
        <v>0</v>
      </c>
      <c r="K4232" s="32">
        <f>IFERROR(INDEX(JOGOS!$C$1:$P$16905,$G4232,4),"")</f>
        <v>0</v>
      </c>
      <c r="L4232" s="32">
        <f>IFERROR(INDEX(JOGOS!$C$1:$P$16905,$G4232,5),"")</f>
        <v>0</v>
      </c>
      <c r="M4232" s="29">
        <f>IFERROR(INDEX(JOGOS!$C$1:$P$16905,$G4232,6),"")</f>
        <v>0</v>
      </c>
      <c r="N4232" s="32">
        <f>IFERROR(INDEX(JOGOS!$C$1:$P$16905,$G4232,7),"")</f>
        <v>0</v>
      </c>
      <c r="O4232" s="32">
        <f>IFERROR(INDEX(JOGOS!$C$1:$P$16905,$G4232,8),"")</f>
        <v>0</v>
      </c>
      <c r="P4232" s="32">
        <f>IFERROR(INDEX(JOGOS!$C$1:$P$16905,$G4232,9),"")</f>
        <v>0</v>
      </c>
      <c r="Q4232" s="32">
        <f>IFERROR(INDEX(JOGOS!$C$1:$P$16905,$G4232,10),"")</f>
        <v>0</v>
      </c>
      <c r="T4232" s="32">
        <f t="shared" si="344"/>
        <v>0</v>
      </c>
    </row>
    <row r="4233" spans="1:20">
      <c r="A4233" t="str">
        <f>IF(Tabela3[[#This Row],[GOL CASA]]&lt;&gt;"",Tabela3[[#This Row],[TIME CASA]],"")</f>
        <v/>
      </c>
      <c r="B4233" t="str">
        <f>IF(Tabela3[[#This Row],[GOL FORA]]&lt;&gt;"",Tabela3[[#This Row],[TIME FORA]],"")</f>
        <v/>
      </c>
      <c r="C4233">
        <f t="shared" si="340"/>
        <v>0</v>
      </c>
      <c r="D4233">
        <f t="shared" si="341"/>
        <v>0</v>
      </c>
      <c r="E4233">
        <f t="shared" si="343"/>
        <v>0</v>
      </c>
      <c r="F4233" t="str">
        <f t="shared" si="342"/>
        <v/>
      </c>
      <c r="J4233" s="29">
        <f>IFERROR(INDEX(JOGOS!$C$1:$P$16905,$G4233,3),"")</f>
        <v>0</v>
      </c>
      <c r="K4233" s="32">
        <f>IFERROR(INDEX(JOGOS!$C$1:$P$16905,$G4233,4),"")</f>
        <v>0</v>
      </c>
      <c r="L4233" s="32">
        <f>IFERROR(INDEX(JOGOS!$C$1:$P$16905,$G4233,5),"")</f>
        <v>0</v>
      </c>
      <c r="M4233" s="29">
        <f>IFERROR(INDEX(JOGOS!$C$1:$P$16905,$G4233,6),"")</f>
        <v>0</v>
      </c>
      <c r="N4233" s="32">
        <f>IFERROR(INDEX(JOGOS!$C$1:$P$16905,$G4233,7),"")</f>
        <v>0</v>
      </c>
      <c r="O4233" s="32">
        <f>IFERROR(INDEX(JOGOS!$C$1:$P$16905,$G4233,8),"")</f>
        <v>0</v>
      </c>
      <c r="P4233" s="32">
        <f>IFERROR(INDEX(JOGOS!$C$1:$P$16905,$G4233,9),"")</f>
        <v>0</v>
      </c>
      <c r="Q4233" s="32">
        <f>IFERROR(INDEX(JOGOS!$C$1:$P$16905,$G4233,10),"")</f>
        <v>0</v>
      </c>
      <c r="T4233" s="32">
        <f t="shared" si="344"/>
        <v>0</v>
      </c>
    </row>
    <row r="4234" spans="1:20">
      <c r="A4234" t="str">
        <f>IF(Tabela3[[#This Row],[GOL CASA]]&lt;&gt;"",Tabela3[[#This Row],[TIME CASA]],"")</f>
        <v/>
      </c>
      <c r="B4234" t="str">
        <f>IF(Tabela3[[#This Row],[GOL FORA]]&lt;&gt;"",Tabela3[[#This Row],[TIME FORA]],"")</f>
        <v/>
      </c>
      <c r="C4234">
        <f t="shared" si="340"/>
        <v>0</v>
      </c>
      <c r="D4234">
        <f t="shared" si="341"/>
        <v>0</v>
      </c>
      <c r="E4234">
        <f t="shared" si="343"/>
        <v>0</v>
      </c>
      <c r="F4234" t="str">
        <f t="shared" si="342"/>
        <v/>
      </c>
      <c r="J4234" s="29">
        <f>IFERROR(INDEX(JOGOS!$C$1:$P$16905,$G4234,3),"")</f>
        <v>0</v>
      </c>
      <c r="K4234" s="32">
        <f>IFERROR(INDEX(JOGOS!$C$1:$P$16905,$G4234,4),"")</f>
        <v>0</v>
      </c>
      <c r="L4234" s="32">
        <f>IFERROR(INDEX(JOGOS!$C$1:$P$16905,$G4234,5),"")</f>
        <v>0</v>
      </c>
      <c r="M4234" s="29">
        <f>IFERROR(INDEX(JOGOS!$C$1:$P$16905,$G4234,6),"")</f>
        <v>0</v>
      </c>
      <c r="N4234" s="32">
        <f>IFERROR(INDEX(JOGOS!$C$1:$P$16905,$G4234,7),"")</f>
        <v>0</v>
      </c>
      <c r="O4234" s="32">
        <f>IFERROR(INDEX(JOGOS!$C$1:$P$16905,$G4234,8),"")</f>
        <v>0</v>
      </c>
      <c r="P4234" s="32">
        <f>IFERROR(INDEX(JOGOS!$C$1:$P$16905,$G4234,9),"")</f>
        <v>0</v>
      </c>
      <c r="Q4234" s="32">
        <f>IFERROR(INDEX(JOGOS!$C$1:$P$16905,$G4234,10),"")</f>
        <v>0</v>
      </c>
      <c r="T4234" s="32">
        <f t="shared" si="344"/>
        <v>0</v>
      </c>
    </row>
    <row r="4235" spans="1:20">
      <c r="A4235" t="str">
        <f>IF(Tabela3[[#This Row],[GOL CASA]]&lt;&gt;"",Tabela3[[#This Row],[TIME CASA]],"")</f>
        <v/>
      </c>
      <c r="B4235" t="str">
        <f>IF(Tabela3[[#This Row],[GOL FORA]]&lt;&gt;"",Tabela3[[#This Row],[TIME FORA]],"")</f>
        <v/>
      </c>
      <c r="C4235">
        <f t="shared" si="340"/>
        <v>0</v>
      </c>
      <c r="D4235">
        <f t="shared" si="341"/>
        <v>0</v>
      </c>
      <c r="E4235">
        <f t="shared" si="343"/>
        <v>0</v>
      </c>
      <c r="F4235" t="str">
        <f t="shared" si="342"/>
        <v/>
      </c>
      <c r="J4235" s="29">
        <f>IFERROR(INDEX(JOGOS!$C$1:$P$16905,$G4235,3),"")</f>
        <v>0</v>
      </c>
      <c r="K4235" s="32">
        <f>IFERROR(INDEX(JOGOS!$C$1:$P$16905,$G4235,4),"")</f>
        <v>0</v>
      </c>
      <c r="L4235" s="32">
        <f>IFERROR(INDEX(JOGOS!$C$1:$P$16905,$G4235,5),"")</f>
        <v>0</v>
      </c>
      <c r="M4235" s="29">
        <f>IFERROR(INDEX(JOGOS!$C$1:$P$16905,$G4235,6),"")</f>
        <v>0</v>
      </c>
      <c r="N4235" s="32">
        <f>IFERROR(INDEX(JOGOS!$C$1:$P$16905,$G4235,7),"")</f>
        <v>0</v>
      </c>
      <c r="O4235" s="32">
        <f>IFERROR(INDEX(JOGOS!$C$1:$P$16905,$G4235,8),"")</f>
        <v>0</v>
      </c>
      <c r="P4235" s="32">
        <f>IFERROR(INDEX(JOGOS!$C$1:$P$16905,$G4235,9),"")</f>
        <v>0</v>
      </c>
      <c r="Q4235" s="32">
        <f>IFERROR(INDEX(JOGOS!$C$1:$P$16905,$G4235,10),"")</f>
        <v>0</v>
      </c>
      <c r="T4235" s="32">
        <f t="shared" si="344"/>
        <v>0</v>
      </c>
    </row>
    <row r="4236" spans="1:20">
      <c r="A4236" t="str">
        <f>IF(Tabela3[[#This Row],[GOL CASA]]&lt;&gt;"",Tabela3[[#This Row],[TIME CASA]],"")</f>
        <v/>
      </c>
      <c r="B4236" t="str">
        <f>IF(Tabela3[[#This Row],[GOL FORA]]&lt;&gt;"",Tabela3[[#This Row],[TIME FORA]],"")</f>
        <v/>
      </c>
      <c r="C4236">
        <f t="shared" si="340"/>
        <v>0</v>
      </c>
      <c r="D4236">
        <f t="shared" si="341"/>
        <v>0</v>
      </c>
      <c r="E4236">
        <f t="shared" si="343"/>
        <v>0</v>
      </c>
      <c r="F4236" t="str">
        <f t="shared" si="342"/>
        <v/>
      </c>
      <c r="J4236" s="29">
        <f>IFERROR(INDEX(JOGOS!$C$1:$P$16905,$G4236,3),"")</f>
        <v>0</v>
      </c>
      <c r="K4236" s="32">
        <f>IFERROR(INDEX(JOGOS!$C$1:$P$16905,$G4236,4),"")</f>
        <v>0</v>
      </c>
      <c r="L4236" s="32">
        <f>IFERROR(INDEX(JOGOS!$C$1:$P$16905,$G4236,5),"")</f>
        <v>0</v>
      </c>
      <c r="M4236" s="29">
        <f>IFERROR(INDEX(JOGOS!$C$1:$P$16905,$G4236,6),"")</f>
        <v>0</v>
      </c>
      <c r="N4236" s="32">
        <f>IFERROR(INDEX(JOGOS!$C$1:$P$16905,$G4236,7),"")</f>
        <v>0</v>
      </c>
      <c r="O4236" s="32">
        <f>IFERROR(INDEX(JOGOS!$C$1:$P$16905,$G4236,8),"")</f>
        <v>0</v>
      </c>
      <c r="P4236" s="32">
        <f>IFERROR(INDEX(JOGOS!$C$1:$P$16905,$G4236,9),"")</f>
        <v>0</v>
      </c>
      <c r="Q4236" s="32">
        <f>IFERROR(INDEX(JOGOS!$C$1:$P$16905,$G4236,10),"")</f>
        <v>0</v>
      </c>
      <c r="T4236" s="32">
        <f t="shared" si="344"/>
        <v>0</v>
      </c>
    </row>
    <row r="4237" spans="1:20">
      <c r="A4237" t="str">
        <f>IF(Tabela3[[#This Row],[GOL CASA]]&lt;&gt;"",Tabela3[[#This Row],[TIME CASA]],"")</f>
        <v/>
      </c>
      <c r="B4237" t="str">
        <f>IF(Tabela3[[#This Row],[GOL FORA]]&lt;&gt;"",Tabela3[[#This Row],[TIME FORA]],"")</f>
        <v/>
      </c>
      <c r="C4237">
        <f t="shared" si="340"/>
        <v>0</v>
      </c>
      <c r="D4237">
        <f t="shared" si="341"/>
        <v>0</v>
      </c>
      <c r="E4237">
        <f t="shared" si="343"/>
        <v>0</v>
      </c>
      <c r="F4237" t="str">
        <f t="shared" si="342"/>
        <v/>
      </c>
      <c r="J4237" s="29">
        <f>IFERROR(INDEX(JOGOS!$C$1:$P$16905,$G4237,3),"")</f>
        <v>0</v>
      </c>
      <c r="K4237" s="32">
        <f>IFERROR(INDEX(JOGOS!$C$1:$P$16905,$G4237,4),"")</f>
        <v>0</v>
      </c>
      <c r="L4237" s="32">
        <f>IFERROR(INDEX(JOGOS!$C$1:$P$16905,$G4237,5),"")</f>
        <v>0</v>
      </c>
      <c r="M4237" s="29">
        <f>IFERROR(INDEX(JOGOS!$C$1:$P$16905,$G4237,6),"")</f>
        <v>0</v>
      </c>
      <c r="N4237" s="32">
        <f>IFERROR(INDEX(JOGOS!$C$1:$P$16905,$G4237,7),"")</f>
        <v>0</v>
      </c>
      <c r="O4237" s="32">
        <f>IFERROR(INDEX(JOGOS!$C$1:$P$16905,$G4237,8),"")</f>
        <v>0</v>
      </c>
      <c r="P4237" s="32">
        <f>IFERROR(INDEX(JOGOS!$C$1:$P$16905,$G4237,9),"")</f>
        <v>0</v>
      </c>
      <c r="Q4237" s="32">
        <f>IFERROR(INDEX(JOGOS!$C$1:$P$16905,$G4237,10),"")</f>
        <v>0</v>
      </c>
      <c r="T4237" s="32">
        <f t="shared" si="344"/>
        <v>0</v>
      </c>
    </row>
    <row r="4238" spans="1:20">
      <c r="A4238" t="str">
        <f>IF(Tabela3[[#This Row],[GOL CASA]]&lt;&gt;"",Tabela3[[#This Row],[TIME CASA]],"")</f>
        <v/>
      </c>
      <c r="B4238" t="str">
        <f>IF(Tabela3[[#This Row],[GOL FORA]]&lt;&gt;"",Tabela3[[#This Row],[TIME FORA]],"")</f>
        <v/>
      </c>
      <c r="C4238">
        <f t="shared" si="340"/>
        <v>0</v>
      </c>
      <c r="D4238">
        <f t="shared" si="341"/>
        <v>0</v>
      </c>
      <c r="E4238">
        <f t="shared" si="343"/>
        <v>0</v>
      </c>
      <c r="F4238" t="str">
        <f t="shared" si="342"/>
        <v/>
      </c>
      <c r="J4238" s="29">
        <f>IFERROR(INDEX(JOGOS!$C$1:$P$16905,$G4238,3),"")</f>
        <v>0</v>
      </c>
      <c r="K4238" s="32">
        <f>IFERROR(INDEX(JOGOS!$C$1:$P$16905,$G4238,4),"")</f>
        <v>0</v>
      </c>
      <c r="L4238" s="32">
        <f>IFERROR(INDEX(JOGOS!$C$1:$P$16905,$G4238,5),"")</f>
        <v>0</v>
      </c>
      <c r="M4238" s="29">
        <f>IFERROR(INDEX(JOGOS!$C$1:$P$16905,$G4238,6),"")</f>
        <v>0</v>
      </c>
      <c r="N4238" s="32">
        <f>IFERROR(INDEX(JOGOS!$C$1:$P$16905,$G4238,7),"")</f>
        <v>0</v>
      </c>
      <c r="O4238" s="32">
        <f>IFERROR(INDEX(JOGOS!$C$1:$P$16905,$G4238,8),"")</f>
        <v>0</v>
      </c>
      <c r="P4238" s="32">
        <f>IFERROR(INDEX(JOGOS!$C$1:$P$16905,$G4238,9),"")</f>
        <v>0</v>
      </c>
      <c r="Q4238" s="32">
        <f>IFERROR(INDEX(JOGOS!$C$1:$P$16905,$G4238,10),"")</f>
        <v>0</v>
      </c>
      <c r="T4238" s="32">
        <f t="shared" si="344"/>
        <v>0</v>
      </c>
    </row>
    <row r="4239" spans="1:20">
      <c r="A4239" t="str">
        <f>IF(Tabela3[[#This Row],[GOL CASA]]&lt;&gt;"",Tabela3[[#This Row],[TIME CASA]],"")</f>
        <v/>
      </c>
      <c r="B4239" t="str">
        <f>IF(Tabela3[[#This Row],[GOL FORA]]&lt;&gt;"",Tabela3[[#This Row],[TIME FORA]],"")</f>
        <v/>
      </c>
      <c r="C4239">
        <f t="shared" si="340"/>
        <v>0</v>
      </c>
      <c r="D4239">
        <f t="shared" si="341"/>
        <v>0</v>
      </c>
      <c r="E4239">
        <f t="shared" si="343"/>
        <v>0</v>
      </c>
      <c r="F4239" t="str">
        <f t="shared" si="342"/>
        <v/>
      </c>
      <c r="J4239" s="29">
        <f>IFERROR(INDEX(JOGOS!$C$1:$P$16905,$G4239,3),"")</f>
        <v>0</v>
      </c>
      <c r="K4239" s="32">
        <f>IFERROR(INDEX(JOGOS!$C$1:$P$16905,$G4239,4),"")</f>
        <v>0</v>
      </c>
      <c r="L4239" s="32">
        <f>IFERROR(INDEX(JOGOS!$C$1:$P$16905,$G4239,5),"")</f>
        <v>0</v>
      </c>
      <c r="M4239" s="29">
        <f>IFERROR(INDEX(JOGOS!$C$1:$P$16905,$G4239,6),"")</f>
        <v>0</v>
      </c>
      <c r="N4239" s="32">
        <f>IFERROR(INDEX(JOGOS!$C$1:$P$16905,$G4239,7),"")</f>
        <v>0</v>
      </c>
      <c r="O4239" s="32">
        <f>IFERROR(INDEX(JOGOS!$C$1:$P$16905,$G4239,8),"")</f>
        <v>0</v>
      </c>
      <c r="P4239" s="32">
        <f>IFERROR(INDEX(JOGOS!$C$1:$P$16905,$G4239,9),"")</f>
        <v>0</v>
      </c>
      <c r="Q4239" s="32">
        <f>IFERROR(INDEX(JOGOS!$C$1:$P$16905,$G4239,10),"")</f>
        <v>0</v>
      </c>
      <c r="T4239" s="32">
        <f t="shared" si="344"/>
        <v>0</v>
      </c>
    </row>
    <row r="4240" spans="1:20">
      <c r="A4240" t="str">
        <f>IF(Tabela3[[#This Row],[GOL CASA]]&lt;&gt;"",Tabela3[[#This Row],[TIME CASA]],"")</f>
        <v/>
      </c>
      <c r="B4240" t="str">
        <f>IF(Tabela3[[#This Row],[GOL FORA]]&lt;&gt;"",Tabela3[[#This Row],[TIME FORA]],"")</f>
        <v/>
      </c>
      <c r="C4240">
        <f t="shared" si="340"/>
        <v>0</v>
      </c>
      <c r="D4240">
        <f t="shared" si="341"/>
        <v>0</v>
      </c>
      <c r="E4240">
        <f t="shared" si="343"/>
        <v>0</v>
      </c>
      <c r="F4240" t="str">
        <f t="shared" si="342"/>
        <v/>
      </c>
      <c r="J4240" s="29">
        <f>IFERROR(INDEX(JOGOS!$C$1:$P$16905,$G4240,3),"")</f>
        <v>0</v>
      </c>
      <c r="K4240" s="32">
        <f>IFERROR(INDEX(JOGOS!$C$1:$P$16905,$G4240,4),"")</f>
        <v>0</v>
      </c>
      <c r="L4240" s="32">
        <f>IFERROR(INDEX(JOGOS!$C$1:$P$16905,$G4240,5),"")</f>
        <v>0</v>
      </c>
      <c r="M4240" s="29">
        <f>IFERROR(INDEX(JOGOS!$C$1:$P$16905,$G4240,6),"")</f>
        <v>0</v>
      </c>
      <c r="N4240" s="32">
        <f>IFERROR(INDEX(JOGOS!$C$1:$P$16905,$G4240,7),"")</f>
        <v>0</v>
      </c>
      <c r="O4240" s="32">
        <f>IFERROR(INDEX(JOGOS!$C$1:$P$16905,$G4240,8),"")</f>
        <v>0</v>
      </c>
      <c r="P4240" s="32">
        <f>IFERROR(INDEX(JOGOS!$C$1:$P$16905,$G4240,9),"")</f>
        <v>0</v>
      </c>
      <c r="Q4240" s="32">
        <f>IFERROR(INDEX(JOGOS!$C$1:$P$16905,$G4240,10),"")</f>
        <v>0</v>
      </c>
      <c r="T4240" s="32">
        <f t="shared" si="344"/>
        <v>0</v>
      </c>
    </row>
    <row r="4241" spans="1:20">
      <c r="A4241" t="str">
        <f>IF(Tabela3[[#This Row],[GOL CASA]]&lt;&gt;"",Tabela3[[#This Row],[TIME CASA]],"")</f>
        <v/>
      </c>
      <c r="B4241" t="str">
        <f>IF(Tabela3[[#This Row],[GOL FORA]]&lt;&gt;"",Tabela3[[#This Row],[TIME FORA]],"")</f>
        <v/>
      </c>
      <c r="C4241">
        <f t="shared" si="340"/>
        <v>0</v>
      </c>
      <c r="D4241">
        <f t="shared" si="341"/>
        <v>0</v>
      </c>
      <c r="E4241">
        <f t="shared" si="343"/>
        <v>0</v>
      </c>
      <c r="F4241" t="str">
        <f t="shared" si="342"/>
        <v/>
      </c>
      <c r="J4241" s="29">
        <f>IFERROR(INDEX(JOGOS!$C$1:$P$16905,$G4241,3),"")</f>
        <v>0</v>
      </c>
      <c r="K4241" s="32">
        <f>IFERROR(INDEX(JOGOS!$C$1:$P$16905,$G4241,4),"")</f>
        <v>0</v>
      </c>
      <c r="L4241" s="32">
        <f>IFERROR(INDEX(JOGOS!$C$1:$P$16905,$G4241,5),"")</f>
        <v>0</v>
      </c>
      <c r="M4241" s="29">
        <f>IFERROR(INDEX(JOGOS!$C$1:$P$16905,$G4241,6),"")</f>
        <v>0</v>
      </c>
      <c r="N4241" s="32">
        <f>IFERROR(INDEX(JOGOS!$C$1:$P$16905,$G4241,7),"")</f>
        <v>0</v>
      </c>
      <c r="O4241" s="32">
        <f>IFERROR(INDEX(JOGOS!$C$1:$P$16905,$G4241,8),"")</f>
        <v>0</v>
      </c>
      <c r="P4241" s="32">
        <f>IFERROR(INDEX(JOGOS!$C$1:$P$16905,$G4241,9),"")</f>
        <v>0</v>
      </c>
      <c r="Q4241" s="32">
        <f>IFERROR(INDEX(JOGOS!$C$1:$P$16905,$G4241,10),"")</f>
        <v>0</v>
      </c>
      <c r="T4241" s="32">
        <f t="shared" si="344"/>
        <v>0</v>
      </c>
    </row>
    <row r="4242" spans="1:20">
      <c r="A4242" t="str">
        <f>IF(Tabela3[[#This Row],[GOL CASA]]&lt;&gt;"",Tabela3[[#This Row],[TIME CASA]],"")</f>
        <v/>
      </c>
      <c r="B4242" t="str">
        <f>IF(Tabela3[[#This Row],[GOL FORA]]&lt;&gt;"",Tabela3[[#This Row],[TIME FORA]],"")</f>
        <v/>
      </c>
      <c r="C4242">
        <f t="shared" si="340"/>
        <v>0</v>
      </c>
      <c r="D4242">
        <f t="shared" si="341"/>
        <v>0</v>
      </c>
      <c r="E4242">
        <f t="shared" si="343"/>
        <v>0</v>
      </c>
      <c r="F4242" t="str">
        <f t="shared" si="342"/>
        <v/>
      </c>
      <c r="J4242" s="29">
        <f>IFERROR(INDEX(JOGOS!$C$1:$P$16905,$G4242,3),"")</f>
        <v>0</v>
      </c>
      <c r="K4242" s="32">
        <f>IFERROR(INDEX(JOGOS!$C$1:$P$16905,$G4242,4),"")</f>
        <v>0</v>
      </c>
      <c r="L4242" s="32">
        <f>IFERROR(INDEX(JOGOS!$C$1:$P$16905,$G4242,5),"")</f>
        <v>0</v>
      </c>
      <c r="M4242" s="29">
        <f>IFERROR(INDEX(JOGOS!$C$1:$P$16905,$G4242,6),"")</f>
        <v>0</v>
      </c>
      <c r="N4242" s="32">
        <f>IFERROR(INDEX(JOGOS!$C$1:$P$16905,$G4242,7),"")</f>
        <v>0</v>
      </c>
      <c r="O4242" s="32">
        <f>IFERROR(INDEX(JOGOS!$C$1:$P$16905,$G4242,8),"")</f>
        <v>0</v>
      </c>
      <c r="P4242" s="32">
        <f>IFERROR(INDEX(JOGOS!$C$1:$P$16905,$G4242,9),"")</f>
        <v>0</v>
      </c>
      <c r="Q4242" s="32">
        <f>IFERROR(INDEX(JOGOS!$C$1:$P$16905,$G4242,10),"")</f>
        <v>0</v>
      </c>
      <c r="T4242" s="32">
        <f t="shared" si="344"/>
        <v>0</v>
      </c>
    </row>
    <row r="4243" spans="1:20">
      <c r="A4243" t="str">
        <f>IF(Tabela3[[#This Row],[GOL CASA]]&lt;&gt;"",Tabela3[[#This Row],[TIME CASA]],"")</f>
        <v/>
      </c>
      <c r="B4243" t="str">
        <f>IF(Tabela3[[#This Row],[GOL FORA]]&lt;&gt;"",Tabela3[[#This Row],[TIME FORA]],"")</f>
        <v/>
      </c>
      <c r="C4243">
        <f t="shared" si="340"/>
        <v>0</v>
      </c>
      <c r="D4243">
        <f t="shared" si="341"/>
        <v>0</v>
      </c>
      <c r="E4243">
        <f t="shared" si="343"/>
        <v>0</v>
      </c>
      <c r="F4243" t="str">
        <f t="shared" si="342"/>
        <v/>
      </c>
      <c r="J4243" s="29">
        <f>IFERROR(INDEX(JOGOS!$C$1:$P$16905,$G4243,3),"")</f>
        <v>0</v>
      </c>
      <c r="K4243" s="32">
        <f>IFERROR(INDEX(JOGOS!$C$1:$P$16905,$G4243,4),"")</f>
        <v>0</v>
      </c>
      <c r="L4243" s="32">
        <f>IFERROR(INDEX(JOGOS!$C$1:$P$16905,$G4243,5),"")</f>
        <v>0</v>
      </c>
      <c r="M4243" s="29">
        <f>IFERROR(INDEX(JOGOS!$C$1:$P$16905,$G4243,6),"")</f>
        <v>0</v>
      </c>
      <c r="N4243" s="32">
        <f>IFERROR(INDEX(JOGOS!$C$1:$P$16905,$G4243,7),"")</f>
        <v>0</v>
      </c>
      <c r="O4243" s="32">
        <f>IFERROR(INDEX(JOGOS!$C$1:$P$16905,$G4243,8),"")</f>
        <v>0</v>
      </c>
      <c r="P4243" s="32">
        <f>IFERROR(INDEX(JOGOS!$C$1:$P$16905,$G4243,9),"")</f>
        <v>0</v>
      </c>
      <c r="Q4243" s="32">
        <f>IFERROR(INDEX(JOGOS!$C$1:$P$16905,$G4243,10),"")</f>
        <v>0</v>
      </c>
      <c r="T4243" s="32">
        <f t="shared" si="344"/>
        <v>0</v>
      </c>
    </row>
    <row r="4244" spans="1:20">
      <c r="A4244" t="str">
        <f>IF(Tabela3[[#This Row],[GOL CASA]]&lt;&gt;"",Tabela3[[#This Row],[TIME CASA]],"")</f>
        <v/>
      </c>
      <c r="B4244" t="str">
        <f>IF(Tabela3[[#This Row],[GOL FORA]]&lt;&gt;"",Tabela3[[#This Row],[TIME FORA]],"")</f>
        <v/>
      </c>
      <c r="C4244">
        <f t="shared" si="340"/>
        <v>0</v>
      </c>
      <c r="D4244">
        <f t="shared" si="341"/>
        <v>0</v>
      </c>
      <c r="E4244">
        <f t="shared" si="343"/>
        <v>0</v>
      </c>
      <c r="F4244" t="str">
        <f t="shared" si="342"/>
        <v/>
      </c>
      <c r="J4244" s="29">
        <f>IFERROR(INDEX(JOGOS!$C$1:$P$16905,$G4244,3),"")</f>
        <v>0</v>
      </c>
      <c r="K4244" s="32">
        <f>IFERROR(INDEX(JOGOS!$C$1:$P$16905,$G4244,4),"")</f>
        <v>0</v>
      </c>
      <c r="L4244" s="32">
        <f>IFERROR(INDEX(JOGOS!$C$1:$P$16905,$G4244,5),"")</f>
        <v>0</v>
      </c>
      <c r="M4244" s="29">
        <f>IFERROR(INDEX(JOGOS!$C$1:$P$16905,$G4244,6),"")</f>
        <v>0</v>
      </c>
      <c r="N4244" s="32">
        <f>IFERROR(INDEX(JOGOS!$C$1:$P$16905,$G4244,7),"")</f>
        <v>0</v>
      </c>
      <c r="O4244" s="32">
        <f>IFERROR(INDEX(JOGOS!$C$1:$P$16905,$G4244,8),"")</f>
        <v>0</v>
      </c>
      <c r="P4244" s="32">
        <f>IFERROR(INDEX(JOGOS!$C$1:$P$16905,$G4244,9),"")</f>
        <v>0</v>
      </c>
      <c r="Q4244" s="32">
        <f>IFERROR(INDEX(JOGOS!$C$1:$P$16905,$G4244,10),"")</f>
        <v>0</v>
      </c>
      <c r="T4244" s="32">
        <f t="shared" si="344"/>
        <v>0</v>
      </c>
    </row>
    <row r="4245" spans="1:20">
      <c r="A4245" t="str">
        <f>IF(Tabela3[[#This Row],[GOL CASA]]&lt;&gt;"",Tabela3[[#This Row],[TIME CASA]],"")</f>
        <v/>
      </c>
      <c r="B4245" t="str">
        <f>IF(Tabela3[[#This Row],[GOL FORA]]&lt;&gt;"",Tabela3[[#This Row],[TIME FORA]],"")</f>
        <v/>
      </c>
      <c r="C4245">
        <f t="shared" si="340"/>
        <v>0</v>
      </c>
      <c r="D4245">
        <f t="shared" si="341"/>
        <v>0</v>
      </c>
      <c r="E4245">
        <f t="shared" si="343"/>
        <v>0</v>
      </c>
      <c r="F4245" t="str">
        <f t="shared" si="342"/>
        <v/>
      </c>
      <c r="J4245" s="29">
        <f>IFERROR(INDEX(JOGOS!$C$1:$P$16905,$G4245,3),"")</f>
        <v>0</v>
      </c>
      <c r="K4245" s="32">
        <f>IFERROR(INDEX(JOGOS!$C$1:$P$16905,$G4245,4),"")</f>
        <v>0</v>
      </c>
      <c r="L4245" s="32">
        <f>IFERROR(INDEX(JOGOS!$C$1:$P$16905,$G4245,5),"")</f>
        <v>0</v>
      </c>
      <c r="M4245" s="29">
        <f>IFERROR(INDEX(JOGOS!$C$1:$P$16905,$G4245,6),"")</f>
        <v>0</v>
      </c>
      <c r="N4245" s="32">
        <f>IFERROR(INDEX(JOGOS!$C$1:$P$16905,$G4245,7),"")</f>
        <v>0</v>
      </c>
      <c r="O4245" s="32">
        <f>IFERROR(INDEX(JOGOS!$C$1:$P$16905,$G4245,8),"")</f>
        <v>0</v>
      </c>
      <c r="P4245" s="32">
        <f>IFERROR(INDEX(JOGOS!$C$1:$P$16905,$G4245,9),"")</f>
        <v>0</v>
      </c>
      <c r="Q4245" s="32">
        <f>IFERROR(INDEX(JOGOS!$C$1:$P$16905,$G4245,10),"")</f>
        <v>0</v>
      </c>
      <c r="T4245" s="32">
        <f t="shared" si="344"/>
        <v>0</v>
      </c>
    </row>
    <row r="4246" spans="1:20">
      <c r="A4246" t="str">
        <f>IF(Tabela3[[#This Row],[GOL CASA]]&lt;&gt;"",Tabela3[[#This Row],[TIME CASA]],"")</f>
        <v/>
      </c>
      <c r="B4246" t="str">
        <f>IF(Tabela3[[#This Row],[GOL FORA]]&lt;&gt;"",Tabela3[[#This Row],[TIME FORA]],"")</f>
        <v/>
      </c>
      <c r="C4246">
        <f t="shared" si="340"/>
        <v>0</v>
      </c>
      <c r="D4246">
        <f t="shared" si="341"/>
        <v>0</v>
      </c>
      <c r="E4246">
        <f t="shared" si="343"/>
        <v>0</v>
      </c>
      <c r="F4246" t="str">
        <f t="shared" si="342"/>
        <v/>
      </c>
      <c r="J4246" s="29">
        <f>IFERROR(INDEX(JOGOS!$C$1:$P$16905,$G4246,3),"")</f>
        <v>0</v>
      </c>
      <c r="K4246" s="32">
        <f>IFERROR(INDEX(JOGOS!$C$1:$P$16905,$G4246,4),"")</f>
        <v>0</v>
      </c>
      <c r="L4246" s="32">
        <f>IFERROR(INDEX(JOGOS!$C$1:$P$16905,$G4246,5),"")</f>
        <v>0</v>
      </c>
      <c r="M4246" s="29">
        <f>IFERROR(INDEX(JOGOS!$C$1:$P$16905,$G4246,6),"")</f>
        <v>0</v>
      </c>
      <c r="N4246" s="32">
        <f>IFERROR(INDEX(JOGOS!$C$1:$P$16905,$G4246,7),"")</f>
        <v>0</v>
      </c>
      <c r="O4246" s="32">
        <f>IFERROR(INDEX(JOGOS!$C$1:$P$16905,$G4246,8),"")</f>
        <v>0</v>
      </c>
      <c r="P4246" s="32">
        <f>IFERROR(INDEX(JOGOS!$C$1:$P$16905,$G4246,9),"")</f>
        <v>0</v>
      </c>
      <c r="Q4246" s="32">
        <f>IFERROR(INDEX(JOGOS!$C$1:$P$16905,$G4246,10),"")</f>
        <v>0</v>
      </c>
      <c r="T4246" s="32">
        <f t="shared" si="344"/>
        <v>0</v>
      </c>
    </row>
    <row r="4247" spans="1:20">
      <c r="A4247" t="str">
        <f>IF(Tabela3[[#This Row],[GOL CASA]]&lt;&gt;"",Tabela3[[#This Row],[TIME CASA]],"")</f>
        <v/>
      </c>
      <c r="B4247" t="str">
        <f>IF(Tabela3[[#This Row],[GOL FORA]]&lt;&gt;"",Tabela3[[#This Row],[TIME FORA]],"")</f>
        <v/>
      </c>
      <c r="C4247">
        <f t="shared" si="340"/>
        <v>0</v>
      </c>
      <c r="D4247">
        <f t="shared" si="341"/>
        <v>0</v>
      </c>
      <c r="E4247">
        <f t="shared" si="343"/>
        <v>0</v>
      </c>
      <c r="F4247" t="str">
        <f t="shared" si="342"/>
        <v/>
      </c>
      <c r="J4247" s="29">
        <f>IFERROR(INDEX(JOGOS!$C$1:$P$16905,$G4247,3),"")</f>
        <v>0</v>
      </c>
      <c r="K4247" s="32">
        <f>IFERROR(INDEX(JOGOS!$C$1:$P$16905,$G4247,4),"")</f>
        <v>0</v>
      </c>
      <c r="L4247" s="32">
        <f>IFERROR(INDEX(JOGOS!$C$1:$P$16905,$G4247,5),"")</f>
        <v>0</v>
      </c>
      <c r="M4247" s="29">
        <f>IFERROR(INDEX(JOGOS!$C$1:$P$16905,$G4247,6),"")</f>
        <v>0</v>
      </c>
      <c r="N4247" s="32">
        <f>IFERROR(INDEX(JOGOS!$C$1:$P$16905,$G4247,7),"")</f>
        <v>0</v>
      </c>
      <c r="O4247" s="32">
        <f>IFERROR(INDEX(JOGOS!$C$1:$P$16905,$G4247,8),"")</f>
        <v>0</v>
      </c>
      <c r="P4247" s="32">
        <f>IFERROR(INDEX(JOGOS!$C$1:$P$16905,$G4247,9),"")</f>
        <v>0</v>
      </c>
      <c r="Q4247" s="32">
        <f>IFERROR(INDEX(JOGOS!$C$1:$P$16905,$G4247,10),"")</f>
        <v>0</v>
      </c>
      <c r="T4247" s="32">
        <f t="shared" si="344"/>
        <v>0</v>
      </c>
    </row>
    <row r="4248" spans="1:20">
      <c r="A4248" t="str">
        <f>IF(Tabela3[[#This Row],[GOL CASA]]&lt;&gt;"",Tabela3[[#This Row],[TIME CASA]],"")</f>
        <v/>
      </c>
      <c r="B4248" t="str">
        <f>IF(Tabela3[[#This Row],[GOL FORA]]&lt;&gt;"",Tabela3[[#This Row],[TIME FORA]],"")</f>
        <v/>
      </c>
      <c r="C4248">
        <f t="shared" si="340"/>
        <v>0</v>
      </c>
      <c r="D4248">
        <f t="shared" si="341"/>
        <v>0</v>
      </c>
      <c r="E4248">
        <f t="shared" si="343"/>
        <v>0</v>
      </c>
      <c r="F4248" t="str">
        <f t="shared" si="342"/>
        <v/>
      </c>
      <c r="J4248" s="29">
        <f>IFERROR(INDEX(JOGOS!$C$1:$P$16905,$G4248,3),"")</f>
        <v>0</v>
      </c>
      <c r="K4248" s="32">
        <f>IFERROR(INDEX(JOGOS!$C$1:$P$16905,$G4248,4),"")</f>
        <v>0</v>
      </c>
      <c r="L4248" s="32">
        <f>IFERROR(INDEX(JOGOS!$C$1:$P$16905,$G4248,5),"")</f>
        <v>0</v>
      </c>
      <c r="M4248" s="29">
        <f>IFERROR(INDEX(JOGOS!$C$1:$P$16905,$G4248,6),"")</f>
        <v>0</v>
      </c>
      <c r="N4248" s="32">
        <f>IFERROR(INDEX(JOGOS!$C$1:$P$16905,$G4248,7),"")</f>
        <v>0</v>
      </c>
      <c r="O4248" s="32">
        <f>IFERROR(INDEX(JOGOS!$C$1:$P$16905,$G4248,8),"")</f>
        <v>0</v>
      </c>
      <c r="P4248" s="32">
        <f>IFERROR(INDEX(JOGOS!$C$1:$P$16905,$G4248,9),"")</f>
        <v>0</v>
      </c>
      <c r="Q4248" s="32">
        <f>IFERROR(INDEX(JOGOS!$C$1:$P$16905,$G4248,10),"")</f>
        <v>0</v>
      </c>
      <c r="T4248" s="32">
        <f t="shared" si="344"/>
        <v>0</v>
      </c>
    </row>
    <row r="4249" spans="1:20">
      <c r="A4249" t="str">
        <f>IF(Tabela3[[#This Row],[GOL CASA]]&lt;&gt;"",Tabela3[[#This Row],[TIME CASA]],"")</f>
        <v/>
      </c>
      <c r="B4249" t="str">
        <f>IF(Tabela3[[#This Row],[GOL FORA]]&lt;&gt;"",Tabela3[[#This Row],[TIME FORA]],"")</f>
        <v/>
      </c>
      <c r="C4249">
        <f t="shared" si="340"/>
        <v>0</v>
      </c>
      <c r="D4249">
        <f t="shared" si="341"/>
        <v>0</v>
      </c>
      <c r="E4249">
        <f t="shared" si="343"/>
        <v>0</v>
      </c>
      <c r="F4249" t="str">
        <f t="shared" si="342"/>
        <v/>
      </c>
      <c r="J4249" s="29">
        <f>IFERROR(INDEX(JOGOS!$C$1:$P$16905,$G4249,3),"")</f>
        <v>0</v>
      </c>
      <c r="K4249" s="32">
        <f>IFERROR(INDEX(JOGOS!$C$1:$P$16905,$G4249,4),"")</f>
        <v>0</v>
      </c>
      <c r="L4249" s="32">
        <f>IFERROR(INDEX(JOGOS!$C$1:$P$16905,$G4249,5),"")</f>
        <v>0</v>
      </c>
      <c r="M4249" s="29">
        <f>IFERROR(INDEX(JOGOS!$C$1:$P$16905,$G4249,6),"")</f>
        <v>0</v>
      </c>
      <c r="N4249" s="32">
        <f>IFERROR(INDEX(JOGOS!$C$1:$P$16905,$G4249,7),"")</f>
        <v>0</v>
      </c>
      <c r="O4249" s="32">
        <f>IFERROR(INDEX(JOGOS!$C$1:$P$16905,$G4249,8),"")</f>
        <v>0</v>
      </c>
      <c r="P4249" s="32">
        <f>IFERROR(INDEX(JOGOS!$C$1:$P$16905,$G4249,9),"")</f>
        <v>0</v>
      </c>
      <c r="Q4249" s="32">
        <f>IFERROR(INDEX(JOGOS!$C$1:$P$16905,$G4249,10),"")</f>
        <v>0</v>
      </c>
      <c r="T4249" s="32">
        <f t="shared" si="344"/>
        <v>0</v>
      </c>
    </row>
    <row r="4250" spans="1:20">
      <c r="A4250" t="str">
        <f>IF(Tabela3[[#This Row],[GOL CASA]]&lt;&gt;"",Tabela3[[#This Row],[TIME CASA]],"")</f>
        <v/>
      </c>
      <c r="B4250" t="str">
        <f>IF(Tabela3[[#This Row],[GOL FORA]]&lt;&gt;"",Tabela3[[#This Row],[TIME FORA]],"")</f>
        <v/>
      </c>
      <c r="C4250">
        <f t="shared" si="340"/>
        <v>0</v>
      </c>
      <c r="D4250">
        <f t="shared" si="341"/>
        <v>0</v>
      </c>
      <c r="E4250">
        <f t="shared" si="343"/>
        <v>0</v>
      </c>
      <c r="F4250" t="str">
        <f t="shared" si="342"/>
        <v/>
      </c>
      <c r="J4250" s="29">
        <f>IFERROR(INDEX(JOGOS!$C$1:$P$16905,$G4250,3),"")</f>
        <v>0</v>
      </c>
      <c r="K4250" s="32">
        <f>IFERROR(INDEX(JOGOS!$C$1:$P$16905,$G4250,4),"")</f>
        <v>0</v>
      </c>
      <c r="L4250" s="32">
        <f>IFERROR(INDEX(JOGOS!$C$1:$P$16905,$G4250,5),"")</f>
        <v>0</v>
      </c>
      <c r="M4250" s="29">
        <f>IFERROR(INDEX(JOGOS!$C$1:$P$16905,$G4250,6),"")</f>
        <v>0</v>
      </c>
      <c r="N4250" s="32">
        <f>IFERROR(INDEX(JOGOS!$C$1:$P$16905,$G4250,7),"")</f>
        <v>0</v>
      </c>
      <c r="O4250" s="32">
        <f>IFERROR(INDEX(JOGOS!$C$1:$P$16905,$G4250,8),"")</f>
        <v>0</v>
      </c>
      <c r="P4250" s="32">
        <f>IFERROR(INDEX(JOGOS!$C$1:$P$16905,$G4250,9),"")</f>
        <v>0</v>
      </c>
      <c r="Q4250" s="32">
        <f>IFERROR(INDEX(JOGOS!$C$1:$P$16905,$G4250,10),"")</f>
        <v>0</v>
      </c>
      <c r="T4250" s="32">
        <f t="shared" si="344"/>
        <v>0</v>
      </c>
    </row>
    <row r="4251" spans="1:20">
      <c r="A4251" t="str">
        <f>IF(Tabela3[[#This Row],[GOL CASA]]&lt;&gt;"",Tabela3[[#This Row],[TIME CASA]],"")</f>
        <v/>
      </c>
      <c r="B4251" t="str">
        <f>IF(Tabela3[[#This Row],[GOL FORA]]&lt;&gt;"",Tabela3[[#This Row],[TIME FORA]],"")</f>
        <v/>
      </c>
      <c r="C4251">
        <f t="shared" si="340"/>
        <v>0</v>
      </c>
      <c r="D4251">
        <f t="shared" si="341"/>
        <v>0</v>
      </c>
      <c r="E4251">
        <f t="shared" si="343"/>
        <v>0</v>
      </c>
      <c r="F4251" t="str">
        <f t="shared" si="342"/>
        <v/>
      </c>
      <c r="J4251" s="29">
        <f>IFERROR(INDEX(JOGOS!$C$1:$P$16905,$G4251,3),"")</f>
        <v>0</v>
      </c>
      <c r="K4251" s="32">
        <f>IFERROR(INDEX(JOGOS!$C$1:$P$16905,$G4251,4),"")</f>
        <v>0</v>
      </c>
      <c r="L4251" s="32">
        <f>IFERROR(INDEX(JOGOS!$C$1:$P$16905,$G4251,5),"")</f>
        <v>0</v>
      </c>
      <c r="M4251" s="29">
        <f>IFERROR(INDEX(JOGOS!$C$1:$P$16905,$G4251,6),"")</f>
        <v>0</v>
      </c>
      <c r="N4251" s="32">
        <f>IFERROR(INDEX(JOGOS!$C$1:$P$16905,$G4251,7),"")</f>
        <v>0</v>
      </c>
      <c r="O4251" s="32">
        <f>IFERROR(INDEX(JOGOS!$C$1:$P$16905,$G4251,8),"")</f>
        <v>0</v>
      </c>
      <c r="P4251" s="32">
        <f>IFERROR(INDEX(JOGOS!$C$1:$P$16905,$G4251,9),"")</f>
        <v>0</v>
      </c>
      <c r="Q4251" s="32">
        <f>IFERROR(INDEX(JOGOS!$C$1:$P$16905,$G4251,10),"")</f>
        <v>0</v>
      </c>
      <c r="T4251" s="32">
        <f t="shared" si="344"/>
        <v>0</v>
      </c>
    </row>
    <row r="4252" spans="1:20">
      <c r="A4252" t="str">
        <f>IF(Tabela3[[#This Row],[GOL CASA]]&lt;&gt;"",Tabela3[[#This Row],[TIME CASA]],"")</f>
        <v/>
      </c>
      <c r="B4252" t="str">
        <f>IF(Tabela3[[#This Row],[GOL FORA]]&lt;&gt;"",Tabela3[[#This Row],[TIME FORA]],"")</f>
        <v/>
      </c>
      <c r="C4252">
        <f t="shared" si="340"/>
        <v>0</v>
      </c>
      <c r="D4252">
        <f t="shared" si="341"/>
        <v>0</v>
      </c>
      <c r="E4252">
        <f t="shared" si="343"/>
        <v>0</v>
      </c>
      <c r="F4252" t="str">
        <f t="shared" si="342"/>
        <v/>
      </c>
      <c r="J4252" s="29">
        <f>IFERROR(INDEX(JOGOS!$C$1:$P$16905,$G4252,3),"")</f>
        <v>0</v>
      </c>
      <c r="K4252" s="32">
        <f>IFERROR(INDEX(JOGOS!$C$1:$P$16905,$G4252,4),"")</f>
        <v>0</v>
      </c>
      <c r="L4252" s="32">
        <f>IFERROR(INDEX(JOGOS!$C$1:$P$16905,$G4252,5),"")</f>
        <v>0</v>
      </c>
      <c r="M4252" s="29">
        <f>IFERROR(INDEX(JOGOS!$C$1:$P$16905,$G4252,6),"")</f>
        <v>0</v>
      </c>
      <c r="N4252" s="32">
        <f>IFERROR(INDEX(JOGOS!$C$1:$P$16905,$G4252,7),"")</f>
        <v>0</v>
      </c>
      <c r="O4252" s="32">
        <f>IFERROR(INDEX(JOGOS!$C$1:$P$16905,$G4252,8),"")</f>
        <v>0</v>
      </c>
      <c r="P4252" s="32">
        <f>IFERROR(INDEX(JOGOS!$C$1:$P$16905,$G4252,9),"")</f>
        <v>0</v>
      </c>
      <c r="Q4252" s="32">
        <f>IFERROR(INDEX(JOGOS!$C$1:$P$16905,$G4252,10),"")</f>
        <v>0</v>
      </c>
      <c r="T4252" s="32">
        <f t="shared" si="344"/>
        <v>0</v>
      </c>
    </row>
    <row r="4253" spans="1:20">
      <c r="A4253" t="str">
        <f>IF(Tabela3[[#This Row],[GOL CASA]]&lt;&gt;"",Tabela3[[#This Row],[TIME CASA]],"")</f>
        <v/>
      </c>
      <c r="B4253" t="str">
        <f>IF(Tabela3[[#This Row],[GOL FORA]]&lt;&gt;"",Tabela3[[#This Row],[TIME FORA]],"")</f>
        <v/>
      </c>
      <c r="C4253">
        <f t="shared" si="340"/>
        <v>0</v>
      </c>
      <c r="D4253">
        <f t="shared" si="341"/>
        <v>0</v>
      </c>
      <c r="E4253">
        <f t="shared" si="343"/>
        <v>0</v>
      </c>
      <c r="F4253" t="str">
        <f t="shared" si="342"/>
        <v/>
      </c>
      <c r="J4253" s="29">
        <f>IFERROR(INDEX(JOGOS!$C$1:$P$16905,$G4253,3),"")</f>
        <v>0</v>
      </c>
      <c r="K4253" s="32">
        <f>IFERROR(INDEX(JOGOS!$C$1:$P$16905,$G4253,4),"")</f>
        <v>0</v>
      </c>
      <c r="L4253" s="32">
        <f>IFERROR(INDEX(JOGOS!$C$1:$P$16905,$G4253,5),"")</f>
        <v>0</v>
      </c>
      <c r="M4253" s="29">
        <f>IFERROR(INDEX(JOGOS!$C$1:$P$16905,$G4253,6),"")</f>
        <v>0</v>
      </c>
      <c r="N4253" s="32">
        <f>IFERROR(INDEX(JOGOS!$C$1:$P$16905,$G4253,7),"")</f>
        <v>0</v>
      </c>
      <c r="O4253" s="32">
        <f>IFERROR(INDEX(JOGOS!$C$1:$P$16905,$G4253,8),"")</f>
        <v>0</v>
      </c>
      <c r="P4253" s="32">
        <f>IFERROR(INDEX(JOGOS!$C$1:$P$16905,$G4253,9),"")</f>
        <v>0</v>
      </c>
      <c r="Q4253" s="32">
        <f>IFERROR(INDEX(JOGOS!$C$1:$P$16905,$G4253,10),"")</f>
        <v>0</v>
      </c>
      <c r="T4253" s="32">
        <f t="shared" si="344"/>
        <v>0</v>
      </c>
    </row>
    <row r="4254" spans="1:20">
      <c r="A4254" t="str">
        <f>IF(Tabela3[[#This Row],[GOL CASA]]&lt;&gt;"",Tabela3[[#This Row],[TIME CASA]],"")</f>
        <v/>
      </c>
      <c r="B4254" t="str">
        <f>IF(Tabela3[[#This Row],[GOL FORA]]&lt;&gt;"",Tabela3[[#This Row],[TIME FORA]],"")</f>
        <v/>
      </c>
      <c r="C4254">
        <f t="shared" si="340"/>
        <v>0</v>
      </c>
      <c r="D4254">
        <f t="shared" si="341"/>
        <v>0</v>
      </c>
      <c r="E4254">
        <f t="shared" si="343"/>
        <v>0</v>
      </c>
      <c r="F4254" t="str">
        <f t="shared" si="342"/>
        <v/>
      </c>
      <c r="J4254" s="29">
        <f>IFERROR(INDEX(JOGOS!$C$1:$P$16905,$G4254,3),"")</f>
        <v>0</v>
      </c>
      <c r="K4254" s="32">
        <f>IFERROR(INDEX(JOGOS!$C$1:$P$16905,$G4254,4),"")</f>
        <v>0</v>
      </c>
      <c r="L4254" s="32">
        <f>IFERROR(INDEX(JOGOS!$C$1:$P$16905,$G4254,5),"")</f>
        <v>0</v>
      </c>
      <c r="M4254" s="29">
        <f>IFERROR(INDEX(JOGOS!$C$1:$P$16905,$G4254,6),"")</f>
        <v>0</v>
      </c>
      <c r="N4254" s="32">
        <f>IFERROR(INDEX(JOGOS!$C$1:$P$16905,$G4254,7),"")</f>
        <v>0</v>
      </c>
      <c r="O4254" s="32">
        <f>IFERROR(INDEX(JOGOS!$C$1:$P$16905,$G4254,8),"")</f>
        <v>0</v>
      </c>
      <c r="P4254" s="32">
        <f>IFERROR(INDEX(JOGOS!$C$1:$P$16905,$G4254,9),"")</f>
        <v>0</v>
      </c>
      <c r="Q4254" s="32">
        <f>IFERROR(INDEX(JOGOS!$C$1:$P$16905,$G4254,10),"")</f>
        <v>0</v>
      </c>
      <c r="T4254" s="32">
        <f t="shared" si="344"/>
        <v>0</v>
      </c>
    </row>
    <row r="4255" spans="1:20">
      <c r="A4255" t="str">
        <f>IF(Tabela3[[#This Row],[GOL CASA]]&lt;&gt;"",Tabela3[[#This Row],[TIME CASA]],"")</f>
        <v/>
      </c>
      <c r="B4255" t="str">
        <f>IF(Tabela3[[#This Row],[GOL FORA]]&lt;&gt;"",Tabela3[[#This Row],[TIME FORA]],"")</f>
        <v/>
      </c>
      <c r="C4255">
        <f t="shared" si="340"/>
        <v>0</v>
      </c>
      <c r="D4255">
        <f t="shared" si="341"/>
        <v>0</v>
      </c>
      <c r="E4255">
        <f t="shared" si="343"/>
        <v>0</v>
      </c>
      <c r="F4255" t="str">
        <f t="shared" si="342"/>
        <v/>
      </c>
      <c r="J4255" s="29">
        <f>IFERROR(INDEX(JOGOS!$C$1:$P$16905,$G4255,3),"")</f>
        <v>0</v>
      </c>
      <c r="K4255" s="32">
        <f>IFERROR(INDEX(JOGOS!$C$1:$P$16905,$G4255,4),"")</f>
        <v>0</v>
      </c>
      <c r="L4255" s="32">
        <f>IFERROR(INDEX(JOGOS!$C$1:$P$16905,$G4255,5),"")</f>
        <v>0</v>
      </c>
      <c r="M4255" s="29">
        <f>IFERROR(INDEX(JOGOS!$C$1:$P$16905,$G4255,6),"")</f>
        <v>0</v>
      </c>
      <c r="N4255" s="32">
        <f>IFERROR(INDEX(JOGOS!$C$1:$P$16905,$G4255,7),"")</f>
        <v>0</v>
      </c>
      <c r="O4255" s="32">
        <f>IFERROR(INDEX(JOGOS!$C$1:$P$16905,$G4255,8),"")</f>
        <v>0</v>
      </c>
      <c r="P4255" s="32">
        <f>IFERROR(INDEX(JOGOS!$C$1:$P$16905,$G4255,9),"")</f>
        <v>0</v>
      </c>
      <c r="Q4255" s="32">
        <f>IFERROR(INDEX(JOGOS!$C$1:$P$16905,$G4255,10),"")</f>
        <v>0</v>
      </c>
      <c r="T4255" s="32">
        <f t="shared" si="344"/>
        <v>0</v>
      </c>
    </row>
    <row r="4256" spans="1:20">
      <c r="A4256" t="str">
        <f>IF(Tabela3[[#This Row],[GOL CASA]]&lt;&gt;"",Tabela3[[#This Row],[TIME CASA]],"")</f>
        <v/>
      </c>
      <c r="B4256" t="str">
        <f>IF(Tabela3[[#This Row],[GOL FORA]]&lt;&gt;"",Tabela3[[#This Row],[TIME FORA]],"")</f>
        <v/>
      </c>
      <c r="C4256">
        <f t="shared" si="340"/>
        <v>0</v>
      </c>
      <c r="D4256">
        <f t="shared" si="341"/>
        <v>0</v>
      </c>
      <c r="E4256">
        <f t="shared" si="343"/>
        <v>0</v>
      </c>
      <c r="F4256" t="str">
        <f t="shared" si="342"/>
        <v/>
      </c>
      <c r="J4256" s="29">
        <f>IFERROR(INDEX(JOGOS!$C$1:$P$16905,$G4256,3),"")</f>
        <v>0</v>
      </c>
      <c r="K4256" s="32">
        <f>IFERROR(INDEX(JOGOS!$C$1:$P$16905,$G4256,4),"")</f>
        <v>0</v>
      </c>
      <c r="L4256" s="32">
        <f>IFERROR(INDEX(JOGOS!$C$1:$P$16905,$G4256,5),"")</f>
        <v>0</v>
      </c>
      <c r="M4256" s="29">
        <f>IFERROR(INDEX(JOGOS!$C$1:$P$16905,$G4256,6),"")</f>
        <v>0</v>
      </c>
      <c r="N4256" s="32">
        <f>IFERROR(INDEX(JOGOS!$C$1:$P$16905,$G4256,7),"")</f>
        <v>0</v>
      </c>
      <c r="O4256" s="32">
        <f>IFERROR(INDEX(JOGOS!$C$1:$P$16905,$G4256,8),"")</f>
        <v>0</v>
      </c>
      <c r="P4256" s="32">
        <f>IFERROR(INDEX(JOGOS!$C$1:$P$16905,$G4256,9),"")</f>
        <v>0</v>
      </c>
      <c r="Q4256" s="32">
        <f>IFERROR(INDEX(JOGOS!$C$1:$P$16905,$G4256,10),"")</f>
        <v>0</v>
      </c>
      <c r="T4256" s="32">
        <f t="shared" si="344"/>
        <v>0</v>
      </c>
    </row>
    <row r="4257" spans="1:20">
      <c r="A4257" t="str">
        <f>IF(Tabela3[[#This Row],[GOL CASA]]&lt;&gt;"",Tabela3[[#This Row],[TIME CASA]],"")</f>
        <v/>
      </c>
      <c r="B4257" t="str">
        <f>IF(Tabela3[[#This Row],[GOL FORA]]&lt;&gt;"",Tabela3[[#This Row],[TIME FORA]],"")</f>
        <v/>
      </c>
      <c r="C4257">
        <f t="shared" si="340"/>
        <v>0</v>
      </c>
      <c r="D4257">
        <f t="shared" si="341"/>
        <v>0</v>
      </c>
      <c r="E4257">
        <f t="shared" si="343"/>
        <v>0</v>
      </c>
      <c r="F4257" t="str">
        <f t="shared" si="342"/>
        <v/>
      </c>
      <c r="J4257" s="29">
        <f>IFERROR(INDEX(JOGOS!$C$1:$P$16905,$G4257,3),"")</f>
        <v>0</v>
      </c>
      <c r="K4257" s="32">
        <f>IFERROR(INDEX(JOGOS!$C$1:$P$16905,$G4257,4),"")</f>
        <v>0</v>
      </c>
      <c r="L4257" s="32">
        <f>IFERROR(INDEX(JOGOS!$C$1:$P$16905,$G4257,5),"")</f>
        <v>0</v>
      </c>
      <c r="M4257" s="29">
        <f>IFERROR(INDEX(JOGOS!$C$1:$P$16905,$G4257,6),"")</f>
        <v>0</v>
      </c>
      <c r="N4257" s="32">
        <f>IFERROR(INDEX(JOGOS!$C$1:$P$16905,$G4257,7),"")</f>
        <v>0</v>
      </c>
      <c r="O4257" s="32">
        <f>IFERROR(INDEX(JOGOS!$C$1:$P$16905,$G4257,8),"")</f>
        <v>0</v>
      </c>
      <c r="P4257" s="32">
        <f>IFERROR(INDEX(JOGOS!$C$1:$P$16905,$G4257,9),"")</f>
        <v>0</v>
      </c>
      <c r="Q4257" s="32">
        <f>IFERROR(INDEX(JOGOS!$C$1:$P$16905,$G4257,10),"")</f>
        <v>0</v>
      </c>
      <c r="T4257" s="32">
        <f t="shared" si="344"/>
        <v>0</v>
      </c>
    </row>
    <row r="4258" spans="1:20">
      <c r="A4258" t="str">
        <f>IF(Tabela3[[#This Row],[GOL CASA]]&lt;&gt;"",Tabela3[[#This Row],[TIME CASA]],"")</f>
        <v/>
      </c>
      <c r="B4258" t="str">
        <f>IF(Tabela3[[#This Row],[GOL FORA]]&lt;&gt;"",Tabela3[[#This Row],[TIME FORA]],"")</f>
        <v/>
      </c>
      <c r="C4258">
        <f t="shared" si="340"/>
        <v>0</v>
      </c>
      <c r="D4258">
        <f t="shared" si="341"/>
        <v>0</v>
      </c>
      <c r="E4258">
        <f t="shared" si="343"/>
        <v>0</v>
      </c>
      <c r="F4258" t="str">
        <f t="shared" si="342"/>
        <v/>
      </c>
      <c r="J4258" s="29">
        <f>IFERROR(INDEX(JOGOS!$C$1:$P$16905,$G4258,3),"")</f>
        <v>0</v>
      </c>
      <c r="K4258" s="32">
        <f>IFERROR(INDEX(JOGOS!$C$1:$P$16905,$G4258,4),"")</f>
        <v>0</v>
      </c>
      <c r="L4258" s="32">
        <f>IFERROR(INDEX(JOGOS!$C$1:$P$16905,$G4258,5),"")</f>
        <v>0</v>
      </c>
      <c r="M4258" s="29">
        <f>IFERROR(INDEX(JOGOS!$C$1:$P$16905,$G4258,6),"")</f>
        <v>0</v>
      </c>
      <c r="N4258" s="32">
        <f>IFERROR(INDEX(JOGOS!$C$1:$P$16905,$G4258,7),"")</f>
        <v>0</v>
      </c>
      <c r="O4258" s="32">
        <f>IFERROR(INDEX(JOGOS!$C$1:$P$16905,$G4258,8),"")</f>
        <v>0</v>
      </c>
      <c r="P4258" s="32">
        <f>IFERROR(INDEX(JOGOS!$C$1:$P$16905,$G4258,9),"")</f>
        <v>0</v>
      </c>
      <c r="Q4258" s="32">
        <f>IFERROR(INDEX(JOGOS!$C$1:$P$16905,$G4258,10),"")</f>
        <v>0</v>
      </c>
      <c r="T4258" s="32">
        <f t="shared" si="344"/>
        <v>0</v>
      </c>
    </row>
    <row r="4259" spans="1:20">
      <c r="A4259" t="str">
        <f>IF(Tabela3[[#This Row],[GOL CASA]]&lt;&gt;"",Tabela3[[#This Row],[TIME CASA]],"")</f>
        <v/>
      </c>
      <c r="B4259" t="str">
        <f>IF(Tabela3[[#This Row],[GOL FORA]]&lt;&gt;"",Tabela3[[#This Row],[TIME FORA]],"")</f>
        <v/>
      </c>
      <c r="C4259">
        <f t="shared" si="340"/>
        <v>0</v>
      </c>
      <c r="D4259">
        <f t="shared" si="341"/>
        <v>0</v>
      </c>
      <c r="E4259">
        <f t="shared" si="343"/>
        <v>0</v>
      </c>
      <c r="F4259" t="str">
        <f t="shared" si="342"/>
        <v/>
      </c>
      <c r="J4259" s="29">
        <f>IFERROR(INDEX(JOGOS!$C$1:$P$16905,$G4259,3),"")</f>
        <v>0</v>
      </c>
      <c r="K4259" s="32">
        <f>IFERROR(INDEX(JOGOS!$C$1:$P$16905,$G4259,4),"")</f>
        <v>0</v>
      </c>
      <c r="L4259" s="32">
        <f>IFERROR(INDEX(JOGOS!$C$1:$P$16905,$G4259,5),"")</f>
        <v>0</v>
      </c>
      <c r="M4259" s="29">
        <f>IFERROR(INDEX(JOGOS!$C$1:$P$16905,$G4259,6),"")</f>
        <v>0</v>
      </c>
      <c r="N4259" s="32">
        <f>IFERROR(INDEX(JOGOS!$C$1:$P$16905,$G4259,7),"")</f>
        <v>0</v>
      </c>
      <c r="O4259" s="32">
        <f>IFERROR(INDEX(JOGOS!$C$1:$P$16905,$G4259,8),"")</f>
        <v>0</v>
      </c>
      <c r="P4259" s="32">
        <f>IFERROR(INDEX(JOGOS!$C$1:$P$16905,$G4259,9),"")</f>
        <v>0</v>
      </c>
      <c r="Q4259" s="32">
        <f>IFERROR(INDEX(JOGOS!$C$1:$P$16905,$G4259,10),"")</f>
        <v>0</v>
      </c>
      <c r="T4259" s="32">
        <f t="shared" si="344"/>
        <v>0</v>
      </c>
    </row>
    <row r="4260" spans="1:20">
      <c r="A4260" t="str">
        <f>IF(Tabela3[[#This Row],[GOL CASA]]&lt;&gt;"",Tabela3[[#This Row],[TIME CASA]],"")</f>
        <v/>
      </c>
      <c r="B4260" t="str">
        <f>IF(Tabela3[[#This Row],[GOL FORA]]&lt;&gt;"",Tabela3[[#This Row],[TIME FORA]],"")</f>
        <v/>
      </c>
      <c r="C4260">
        <f t="shared" si="340"/>
        <v>0</v>
      </c>
      <c r="D4260">
        <f t="shared" si="341"/>
        <v>0</v>
      </c>
      <c r="E4260">
        <f t="shared" si="343"/>
        <v>0</v>
      </c>
      <c r="F4260" t="str">
        <f t="shared" si="342"/>
        <v/>
      </c>
      <c r="J4260" s="29">
        <f>IFERROR(INDEX(JOGOS!$C$1:$P$16905,$G4260,3),"")</f>
        <v>0</v>
      </c>
      <c r="K4260" s="32">
        <f>IFERROR(INDEX(JOGOS!$C$1:$P$16905,$G4260,4),"")</f>
        <v>0</v>
      </c>
      <c r="L4260" s="32">
        <f>IFERROR(INDEX(JOGOS!$C$1:$P$16905,$G4260,5),"")</f>
        <v>0</v>
      </c>
      <c r="M4260" s="29">
        <f>IFERROR(INDEX(JOGOS!$C$1:$P$16905,$G4260,6),"")</f>
        <v>0</v>
      </c>
      <c r="N4260" s="32">
        <f>IFERROR(INDEX(JOGOS!$C$1:$P$16905,$G4260,7),"")</f>
        <v>0</v>
      </c>
      <c r="O4260" s="32">
        <f>IFERROR(INDEX(JOGOS!$C$1:$P$16905,$G4260,8),"")</f>
        <v>0</v>
      </c>
      <c r="P4260" s="32">
        <f>IFERROR(INDEX(JOGOS!$C$1:$P$16905,$G4260,9),"")</f>
        <v>0</v>
      </c>
      <c r="Q4260" s="32">
        <f>IFERROR(INDEX(JOGOS!$C$1:$P$16905,$G4260,10),"")</f>
        <v>0</v>
      </c>
      <c r="T4260" s="32">
        <f t="shared" si="344"/>
        <v>0</v>
      </c>
    </row>
    <row r="4261" spans="1:20">
      <c r="A4261" t="str">
        <f>IF(Tabela3[[#This Row],[GOL CASA]]&lt;&gt;"",Tabela3[[#This Row],[TIME CASA]],"")</f>
        <v/>
      </c>
      <c r="B4261" t="str">
        <f>IF(Tabela3[[#This Row],[GOL FORA]]&lt;&gt;"",Tabela3[[#This Row],[TIME FORA]],"")</f>
        <v/>
      </c>
      <c r="C4261">
        <f t="shared" si="340"/>
        <v>0</v>
      </c>
      <c r="D4261">
        <f t="shared" si="341"/>
        <v>0</v>
      </c>
      <c r="E4261">
        <f t="shared" si="343"/>
        <v>0</v>
      </c>
      <c r="F4261" t="str">
        <f t="shared" si="342"/>
        <v/>
      </c>
      <c r="J4261" s="29">
        <f>IFERROR(INDEX(JOGOS!$C$1:$P$16905,$G4261,3),"")</f>
        <v>0</v>
      </c>
      <c r="K4261" s="32">
        <f>IFERROR(INDEX(JOGOS!$C$1:$P$16905,$G4261,4),"")</f>
        <v>0</v>
      </c>
      <c r="L4261" s="32">
        <f>IFERROR(INDEX(JOGOS!$C$1:$P$16905,$G4261,5),"")</f>
        <v>0</v>
      </c>
      <c r="M4261" s="29">
        <f>IFERROR(INDEX(JOGOS!$C$1:$P$16905,$G4261,6),"")</f>
        <v>0</v>
      </c>
      <c r="N4261" s="32">
        <f>IFERROR(INDEX(JOGOS!$C$1:$P$16905,$G4261,7),"")</f>
        <v>0</v>
      </c>
      <c r="O4261" s="32">
        <f>IFERROR(INDEX(JOGOS!$C$1:$P$16905,$G4261,8),"")</f>
        <v>0</v>
      </c>
      <c r="P4261" s="32">
        <f>IFERROR(INDEX(JOGOS!$C$1:$P$16905,$G4261,9),"")</f>
        <v>0</v>
      </c>
      <c r="Q4261" s="32">
        <f>IFERROR(INDEX(JOGOS!$C$1:$P$16905,$G4261,10),"")</f>
        <v>0</v>
      </c>
      <c r="T4261" s="32">
        <f t="shared" si="344"/>
        <v>0</v>
      </c>
    </row>
    <row r="4262" spans="1:20">
      <c r="A4262" t="str">
        <f>IF(Tabela3[[#This Row],[GOL CASA]]&lt;&gt;"",Tabela3[[#This Row],[TIME CASA]],"")</f>
        <v/>
      </c>
      <c r="B4262" t="str">
        <f>IF(Tabela3[[#This Row],[GOL FORA]]&lt;&gt;"",Tabela3[[#This Row],[TIME FORA]],"")</f>
        <v/>
      </c>
      <c r="C4262">
        <f t="shared" si="340"/>
        <v>0</v>
      </c>
      <c r="D4262">
        <f t="shared" si="341"/>
        <v>0</v>
      </c>
      <c r="E4262">
        <f t="shared" si="343"/>
        <v>0</v>
      </c>
      <c r="F4262" t="str">
        <f t="shared" si="342"/>
        <v/>
      </c>
      <c r="J4262" s="29">
        <f>IFERROR(INDEX(JOGOS!$C$1:$P$16905,$G4262,3),"")</f>
        <v>0</v>
      </c>
      <c r="K4262" s="32">
        <f>IFERROR(INDEX(JOGOS!$C$1:$P$16905,$G4262,4),"")</f>
        <v>0</v>
      </c>
      <c r="L4262" s="32">
        <f>IFERROR(INDEX(JOGOS!$C$1:$P$16905,$G4262,5),"")</f>
        <v>0</v>
      </c>
      <c r="M4262" s="29">
        <f>IFERROR(INDEX(JOGOS!$C$1:$P$16905,$G4262,6),"")</f>
        <v>0</v>
      </c>
      <c r="N4262" s="32">
        <f>IFERROR(INDEX(JOGOS!$C$1:$P$16905,$G4262,7),"")</f>
        <v>0</v>
      </c>
      <c r="O4262" s="32">
        <f>IFERROR(INDEX(JOGOS!$C$1:$P$16905,$G4262,8),"")</f>
        <v>0</v>
      </c>
      <c r="P4262" s="32">
        <f>IFERROR(INDEX(JOGOS!$C$1:$P$16905,$G4262,9),"")</f>
        <v>0</v>
      </c>
      <c r="Q4262" s="32">
        <f>IFERROR(INDEX(JOGOS!$C$1:$P$16905,$G4262,10),"")</f>
        <v>0</v>
      </c>
      <c r="T4262" s="32">
        <f t="shared" si="344"/>
        <v>0</v>
      </c>
    </row>
    <row r="4263" spans="1:20">
      <c r="A4263" t="str">
        <f>IF(Tabela3[[#This Row],[GOL CASA]]&lt;&gt;"",Tabela3[[#This Row],[TIME CASA]],"")</f>
        <v/>
      </c>
      <c r="B4263" t="str">
        <f>IF(Tabela3[[#This Row],[GOL FORA]]&lt;&gt;"",Tabela3[[#This Row],[TIME FORA]],"")</f>
        <v/>
      </c>
      <c r="C4263">
        <f t="shared" si="340"/>
        <v>0</v>
      </c>
      <c r="D4263">
        <f t="shared" si="341"/>
        <v>0</v>
      </c>
      <c r="E4263">
        <f t="shared" si="343"/>
        <v>0</v>
      </c>
      <c r="F4263" t="str">
        <f t="shared" si="342"/>
        <v/>
      </c>
      <c r="J4263" s="29">
        <f>IFERROR(INDEX(JOGOS!$C$1:$P$16905,$G4263,3),"")</f>
        <v>0</v>
      </c>
      <c r="K4263" s="32">
        <f>IFERROR(INDEX(JOGOS!$C$1:$P$16905,$G4263,4),"")</f>
        <v>0</v>
      </c>
      <c r="L4263" s="32">
        <f>IFERROR(INDEX(JOGOS!$C$1:$P$16905,$G4263,5),"")</f>
        <v>0</v>
      </c>
      <c r="M4263" s="29">
        <f>IFERROR(INDEX(JOGOS!$C$1:$P$16905,$G4263,6),"")</f>
        <v>0</v>
      </c>
      <c r="N4263" s="32">
        <f>IFERROR(INDEX(JOGOS!$C$1:$P$16905,$G4263,7),"")</f>
        <v>0</v>
      </c>
      <c r="O4263" s="32">
        <f>IFERROR(INDEX(JOGOS!$C$1:$P$16905,$G4263,8),"")</f>
        <v>0</v>
      </c>
      <c r="P4263" s="32">
        <f>IFERROR(INDEX(JOGOS!$C$1:$P$16905,$G4263,9),"")</f>
        <v>0</v>
      </c>
      <c r="Q4263" s="32">
        <f>IFERROR(INDEX(JOGOS!$C$1:$P$16905,$G4263,10),"")</f>
        <v>0</v>
      </c>
      <c r="T4263" s="32">
        <f t="shared" si="344"/>
        <v>0</v>
      </c>
    </row>
    <row r="4264" spans="1:20">
      <c r="A4264" t="str">
        <f>IF(Tabela3[[#This Row],[GOL CASA]]&lt;&gt;"",Tabela3[[#This Row],[TIME CASA]],"")</f>
        <v/>
      </c>
      <c r="B4264" t="str">
        <f>IF(Tabela3[[#This Row],[GOL FORA]]&lt;&gt;"",Tabela3[[#This Row],[TIME FORA]],"")</f>
        <v/>
      </c>
      <c r="C4264">
        <f t="shared" si="340"/>
        <v>0</v>
      </c>
      <c r="D4264">
        <f t="shared" si="341"/>
        <v>0</v>
      </c>
      <c r="E4264">
        <f t="shared" si="343"/>
        <v>0</v>
      </c>
      <c r="F4264" t="str">
        <f t="shared" si="342"/>
        <v/>
      </c>
      <c r="J4264" s="29">
        <f>IFERROR(INDEX(JOGOS!$C$1:$P$16905,$G4264,3),"")</f>
        <v>0</v>
      </c>
      <c r="K4264" s="32">
        <f>IFERROR(INDEX(JOGOS!$C$1:$P$16905,$G4264,4),"")</f>
        <v>0</v>
      </c>
      <c r="L4264" s="32">
        <f>IFERROR(INDEX(JOGOS!$C$1:$P$16905,$G4264,5),"")</f>
        <v>0</v>
      </c>
      <c r="M4264" s="29">
        <f>IFERROR(INDEX(JOGOS!$C$1:$P$16905,$G4264,6),"")</f>
        <v>0</v>
      </c>
      <c r="N4264" s="32">
        <f>IFERROR(INDEX(JOGOS!$C$1:$P$16905,$G4264,7),"")</f>
        <v>0</v>
      </c>
      <c r="O4264" s="32">
        <f>IFERROR(INDEX(JOGOS!$C$1:$P$16905,$G4264,8),"")</f>
        <v>0</v>
      </c>
      <c r="P4264" s="32">
        <f>IFERROR(INDEX(JOGOS!$C$1:$P$16905,$G4264,9),"")</f>
        <v>0</v>
      </c>
      <c r="Q4264" s="32">
        <f>IFERROR(INDEX(JOGOS!$C$1:$P$16905,$G4264,10),"")</f>
        <v>0</v>
      </c>
      <c r="T4264" s="32">
        <f t="shared" si="344"/>
        <v>0</v>
      </c>
    </row>
    <row r="4265" spans="1:20">
      <c r="A4265" t="str">
        <f>IF(Tabela3[[#This Row],[GOL CASA]]&lt;&gt;"",Tabela3[[#This Row],[TIME CASA]],"")</f>
        <v/>
      </c>
      <c r="B4265" t="str">
        <f>IF(Tabela3[[#This Row],[GOL FORA]]&lt;&gt;"",Tabela3[[#This Row],[TIME FORA]],"")</f>
        <v/>
      </c>
      <c r="C4265">
        <f t="shared" si="340"/>
        <v>0</v>
      </c>
      <c r="D4265">
        <f t="shared" si="341"/>
        <v>0</v>
      </c>
      <c r="E4265">
        <f t="shared" si="343"/>
        <v>0</v>
      </c>
      <c r="F4265" t="str">
        <f t="shared" si="342"/>
        <v/>
      </c>
      <c r="J4265" s="29">
        <f>IFERROR(INDEX(JOGOS!$C$1:$P$16905,$G4265,3),"")</f>
        <v>0</v>
      </c>
      <c r="K4265" s="32">
        <f>IFERROR(INDEX(JOGOS!$C$1:$P$16905,$G4265,4),"")</f>
        <v>0</v>
      </c>
      <c r="L4265" s="32">
        <f>IFERROR(INDEX(JOGOS!$C$1:$P$16905,$G4265,5),"")</f>
        <v>0</v>
      </c>
      <c r="M4265" s="29">
        <f>IFERROR(INDEX(JOGOS!$C$1:$P$16905,$G4265,6),"")</f>
        <v>0</v>
      </c>
      <c r="N4265" s="32">
        <f>IFERROR(INDEX(JOGOS!$C$1:$P$16905,$G4265,7),"")</f>
        <v>0</v>
      </c>
      <c r="O4265" s="32">
        <f>IFERROR(INDEX(JOGOS!$C$1:$P$16905,$G4265,8),"")</f>
        <v>0</v>
      </c>
      <c r="P4265" s="32">
        <f>IFERROR(INDEX(JOGOS!$C$1:$P$16905,$G4265,9),"")</f>
        <v>0</v>
      </c>
      <c r="Q4265" s="32">
        <f>IFERROR(INDEX(JOGOS!$C$1:$P$16905,$G4265,10),"")</f>
        <v>0</v>
      </c>
      <c r="T4265" s="32">
        <f t="shared" si="344"/>
        <v>0</v>
      </c>
    </row>
    <row r="4266" spans="1:20">
      <c r="A4266" t="str">
        <f>IF(Tabela3[[#This Row],[GOL CASA]]&lt;&gt;"",Tabela3[[#This Row],[TIME CASA]],"")</f>
        <v/>
      </c>
      <c r="B4266" t="str">
        <f>IF(Tabela3[[#This Row],[GOL FORA]]&lt;&gt;"",Tabela3[[#This Row],[TIME FORA]],"")</f>
        <v/>
      </c>
      <c r="C4266">
        <f t="shared" si="340"/>
        <v>0</v>
      </c>
      <c r="D4266">
        <f t="shared" si="341"/>
        <v>0</v>
      </c>
      <c r="E4266">
        <f t="shared" si="343"/>
        <v>0</v>
      </c>
      <c r="F4266" t="str">
        <f t="shared" si="342"/>
        <v/>
      </c>
      <c r="J4266" s="29">
        <f>IFERROR(INDEX(JOGOS!$C$1:$P$16905,$G4266,3),"")</f>
        <v>0</v>
      </c>
      <c r="K4266" s="32">
        <f>IFERROR(INDEX(JOGOS!$C$1:$P$16905,$G4266,4),"")</f>
        <v>0</v>
      </c>
      <c r="L4266" s="32">
        <f>IFERROR(INDEX(JOGOS!$C$1:$P$16905,$G4266,5),"")</f>
        <v>0</v>
      </c>
      <c r="M4266" s="29">
        <f>IFERROR(INDEX(JOGOS!$C$1:$P$16905,$G4266,6),"")</f>
        <v>0</v>
      </c>
      <c r="N4266" s="32">
        <f>IFERROR(INDEX(JOGOS!$C$1:$P$16905,$G4266,7),"")</f>
        <v>0</v>
      </c>
      <c r="O4266" s="32">
        <f>IFERROR(INDEX(JOGOS!$C$1:$P$16905,$G4266,8),"")</f>
        <v>0</v>
      </c>
      <c r="P4266" s="32">
        <f>IFERROR(INDEX(JOGOS!$C$1:$P$16905,$G4266,9),"")</f>
        <v>0</v>
      </c>
      <c r="Q4266" s="32">
        <f>IFERROR(INDEX(JOGOS!$C$1:$P$16905,$G4266,10),"")</f>
        <v>0</v>
      </c>
      <c r="T4266" s="32">
        <f t="shared" si="344"/>
        <v>0</v>
      </c>
    </row>
    <row r="4267" spans="1:20">
      <c r="A4267" t="str">
        <f>IF(Tabela3[[#This Row],[GOL CASA]]&lt;&gt;"",Tabela3[[#This Row],[TIME CASA]],"")</f>
        <v/>
      </c>
      <c r="B4267" t="str">
        <f>IF(Tabela3[[#This Row],[GOL FORA]]&lt;&gt;"",Tabela3[[#This Row],[TIME FORA]],"")</f>
        <v/>
      </c>
      <c r="C4267">
        <f t="shared" si="340"/>
        <v>0</v>
      </c>
      <c r="D4267">
        <f t="shared" si="341"/>
        <v>0</v>
      </c>
      <c r="E4267">
        <f t="shared" si="343"/>
        <v>0</v>
      </c>
      <c r="F4267" t="str">
        <f t="shared" si="342"/>
        <v/>
      </c>
      <c r="J4267" s="29">
        <f>IFERROR(INDEX(JOGOS!$C$1:$P$16905,$G4267,3),"")</f>
        <v>0</v>
      </c>
      <c r="K4267" s="32">
        <f>IFERROR(INDEX(JOGOS!$C$1:$P$16905,$G4267,4),"")</f>
        <v>0</v>
      </c>
      <c r="L4267" s="32">
        <f>IFERROR(INDEX(JOGOS!$C$1:$P$16905,$G4267,5),"")</f>
        <v>0</v>
      </c>
      <c r="M4267" s="29">
        <f>IFERROR(INDEX(JOGOS!$C$1:$P$16905,$G4267,6),"")</f>
        <v>0</v>
      </c>
      <c r="N4267" s="32">
        <f>IFERROR(INDEX(JOGOS!$C$1:$P$16905,$G4267,7),"")</f>
        <v>0</v>
      </c>
      <c r="O4267" s="32">
        <f>IFERROR(INDEX(JOGOS!$C$1:$P$16905,$G4267,8),"")</f>
        <v>0</v>
      </c>
      <c r="P4267" s="32">
        <f>IFERROR(INDEX(JOGOS!$C$1:$P$16905,$G4267,9),"")</f>
        <v>0</v>
      </c>
      <c r="Q4267" s="32">
        <f>IFERROR(INDEX(JOGOS!$C$1:$P$16905,$G4267,10),"")</f>
        <v>0</v>
      </c>
      <c r="T4267" s="32">
        <f t="shared" si="344"/>
        <v>0</v>
      </c>
    </row>
    <row r="4268" spans="1:20">
      <c r="A4268" t="str">
        <f>IF(Tabela3[[#This Row],[GOL CASA]]&lt;&gt;"",Tabela3[[#This Row],[TIME CASA]],"")</f>
        <v/>
      </c>
      <c r="B4268" t="str">
        <f>IF(Tabela3[[#This Row],[GOL FORA]]&lt;&gt;"",Tabela3[[#This Row],[TIME FORA]],"")</f>
        <v/>
      </c>
      <c r="C4268">
        <f t="shared" si="340"/>
        <v>0</v>
      </c>
      <c r="D4268">
        <f t="shared" si="341"/>
        <v>0</v>
      </c>
      <c r="E4268">
        <f t="shared" si="343"/>
        <v>0</v>
      </c>
      <c r="F4268" t="str">
        <f t="shared" si="342"/>
        <v/>
      </c>
      <c r="J4268" s="29">
        <f>IFERROR(INDEX(JOGOS!$C$1:$P$16905,$G4268,3),"")</f>
        <v>0</v>
      </c>
      <c r="K4268" s="32">
        <f>IFERROR(INDEX(JOGOS!$C$1:$P$16905,$G4268,4),"")</f>
        <v>0</v>
      </c>
      <c r="L4268" s="32">
        <f>IFERROR(INDEX(JOGOS!$C$1:$P$16905,$G4268,5),"")</f>
        <v>0</v>
      </c>
      <c r="M4268" s="29">
        <f>IFERROR(INDEX(JOGOS!$C$1:$P$16905,$G4268,6),"")</f>
        <v>0</v>
      </c>
      <c r="N4268" s="32">
        <f>IFERROR(INDEX(JOGOS!$C$1:$P$16905,$G4268,7),"")</f>
        <v>0</v>
      </c>
      <c r="O4268" s="32">
        <f>IFERROR(INDEX(JOGOS!$C$1:$P$16905,$G4268,8),"")</f>
        <v>0</v>
      </c>
      <c r="P4268" s="32">
        <f>IFERROR(INDEX(JOGOS!$C$1:$P$16905,$G4268,9),"")</f>
        <v>0</v>
      </c>
      <c r="Q4268" s="32">
        <f>IFERROR(INDEX(JOGOS!$C$1:$P$16905,$G4268,10),"")</f>
        <v>0</v>
      </c>
      <c r="T4268" s="32">
        <f t="shared" si="344"/>
        <v>0</v>
      </c>
    </row>
    <row r="4269" spans="1:20">
      <c r="A4269" t="str">
        <f>IF(Tabela3[[#This Row],[GOL CASA]]&lt;&gt;"",Tabela3[[#This Row],[TIME CASA]],"")</f>
        <v/>
      </c>
      <c r="B4269" t="str">
        <f>IF(Tabela3[[#This Row],[GOL FORA]]&lt;&gt;"",Tabela3[[#This Row],[TIME FORA]],"")</f>
        <v/>
      </c>
      <c r="C4269">
        <f t="shared" si="340"/>
        <v>0</v>
      </c>
      <c r="D4269">
        <f t="shared" si="341"/>
        <v>0</v>
      </c>
      <c r="E4269">
        <f t="shared" si="343"/>
        <v>0</v>
      </c>
      <c r="F4269" t="str">
        <f t="shared" si="342"/>
        <v/>
      </c>
      <c r="J4269" s="29">
        <f>IFERROR(INDEX(JOGOS!$C$1:$P$16905,$G4269,3),"")</f>
        <v>0</v>
      </c>
      <c r="K4269" s="32">
        <f>IFERROR(INDEX(JOGOS!$C$1:$P$16905,$G4269,4),"")</f>
        <v>0</v>
      </c>
      <c r="L4269" s="32">
        <f>IFERROR(INDEX(JOGOS!$C$1:$P$16905,$G4269,5),"")</f>
        <v>0</v>
      </c>
      <c r="M4269" s="29">
        <f>IFERROR(INDEX(JOGOS!$C$1:$P$16905,$G4269,6),"")</f>
        <v>0</v>
      </c>
      <c r="N4269" s="32">
        <f>IFERROR(INDEX(JOGOS!$C$1:$P$16905,$G4269,7),"")</f>
        <v>0</v>
      </c>
      <c r="O4269" s="32">
        <f>IFERROR(INDEX(JOGOS!$C$1:$P$16905,$G4269,8),"")</f>
        <v>0</v>
      </c>
      <c r="P4269" s="32">
        <f>IFERROR(INDEX(JOGOS!$C$1:$P$16905,$G4269,9),"")</f>
        <v>0</v>
      </c>
      <c r="Q4269" s="32">
        <f>IFERROR(INDEX(JOGOS!$C$1:$P$16905,$G4269,10),"")</f>
        <v>0</v>
      </c>
      <c r="T4269" s="32">
        <f t="shared" si="344"/>
        <v>0</v>
      </c>
    </row>
    <row r="4270" spans="1:20">
      <c r="A4270" t="str">
        <f>IF(Tabela3[[#This Row],[GOL CASA]]&lt;&gt;"",Tabela3[[#This Row],[TIME CASA]],"")</f>
        <v/>
      </c>
      <c r="B4270" t="str">
        <f>IF(Tabela3[[#This Row],[GOL FORA]]&lt;&gt;"",Tabela3[[#This Row],[TIME FORA]],"")</f>
        <v/>
      </c>
      <c r="C4270">
        <f t="shared" si="340"/>
        <v>0</v>
      </c>
      <c r="D4270">
        <f t="shared" si="341"/>
        <v>0</v>
      </c>
      <c r="E4270">
        <f t="shared" si="343"/>
        <v>0</v>
      </c>
      <c r="F4270" t="str">
        <f t="shared" si="342"/>
        <v/>
      </c>
      <c r="J4270" s="29">
        <f>IFERROR(INDEX(JOGOS!$C$1:$P$16905,$G4270,3),"")</f>
        <v>0</v>
      </c>
      <c r="K4270" s="32">
        <f>IFERROR(INDEX(JOGOS!$C$1:$P$16905,$G4270,4),"")</f>
        <v>0</v>
      </c>
      <c r="L4270" s="32">
        <f>IFERROR(INDEX(JOGOS!$C$1:$P$16905,$G4270,5),"")</f>
        <v>0</v>
      </c>
      <c r="M4270" s="29">
        <f>IFERROR(INDEX(JOGOS!$C$1:$P$16905,$G4270,6),"")</f>
        <v>0</v>
      </c>
      <c r="N4270" s="32">
        <f>IFERROR(INDEX(JOGOS!$C$1:$P$16905,$G4270,7),"")</f>
        <v>0</v>
      </c>
      <c r="O4270" s="32">
        <f>IFERROR(INDEX(JOGOS!$C$1:$P$16905,$G4270,8),"")</f>
        <v>0</v>
      </c>
      <c r="P4270" s="32">
        <f>IFERROR(INDEX(JOGOS!$C$1:$P$16905,$G4270,9),"")</f>
        <v>0</v>
      </c>
      <c r="Q4270" s="32">
        <f>IFERROR(INDEX(JOGOS!$C$1:$P$16905,$G4270,10),"")</f>
        <v>0</v>
      </c>
      <c r="T4270" s="32">
        <f t="shared" si="344"/>
        <v>0</v>
      </c>
    </row>
    <row r="4271" spans="1:20">
      <c r="A4271" t="str">
        <f>IF(Tabela3[[#This Row],[GOL CASA]]&lt;&gt;"",Tabela3[[#This Row],[TIME CASA]],"")</f>
        <v/>
      </c>
      <c r="B4271" t="str">
        <f>IF(Tabela3[[#This Row],[GOL FORA]]&lt;&gt;"",Tabela3[[#This Row],[TIME FORA]],"")</f>
        <v/>
      </c>
      <c r="C4271">
        <f t="shared" si="340"/>
        <v>0</v>
      </c>
      <c r="D4271">
        <f t="shared" si="341"/>
        <v>0</v>
      </c>
      <c r="E4271">
        <f t="shared" si="343"/>
        <v>0</v>
      </c>
      <c r="F4271" t="str">
        <f t="shared" si="342"/>
        <v/>
      </c>
      <c r="J4271" s="29">
        <f>IFERROR(INDEX(JOGOS!$C$1:$P$16905,$G4271,3),"")</f>
        <v>0</v>
      </c>
      <c r="K4271" s="32">
        <f>IFERROR(INDEX(JOGOS!$C$1:$P$16905,$G4271,4),"")</f>
        <v>0</v>
      </c>
      <c r="L4271" s="32">
        <f>IFERROR(INDEX(JOGOS!$C$1:$P$16905,$G4271,5),"")</f>
        <v>0</v>
      </c>
      <c r="M4271" s="29">
        <f>IFERROR(INDEX(JOGOS!$C$1:$P$16905,$G4271,6),"")</f>
        <v>0</v>
      </c>
      <c r="N4271" s="32">
        <f>IFERROR(INDEX(JOGOS!$C$1:$P$16905,$G4271,7),"")</f>
        <v>0</v>
      </c>
      <c r="O4271" s="32">
        <f>IFERROR(INDEX(JOGOS!$C$1:$P$16905,$G4271,8),"")</f>
        <v>0</v>
      </c>
      <c r="P4271" s="32">
        <f>IFERROR(INDEX(JOGOS!$C$1:$P$16905,$G4271,9),"")</f>
        <v>0</v>
      </c>
      <c r="Q4271" s="32">
        <f>IFERROR(INDEX(JOGOS!$C$1:$P$16905,$G4271,10),"")</f>
        <v>0</v>
      </c>
      <c r="T4271" s="32">
        <f t="shared" si="344"/>
        <v>0</v>
      </c>
    </row>
    <row r="4272" spans="1:20">
      <c r="A4272" t="str">
        <f>IF(Tabela3[[#This Row],[GOL CASA]]&lt;&gt;"",Tabela3[[#This Row],[TIME CASA]],"")</f>
        <v/>
      </c>
      <c r="B4272" t="str">
        <f>IF(Tabela3[[#This Row],[GOL FORA]]&lt;&gt;"",Tabela3[[#This Row],[TIME FORA]],"")</f>
        <v/>
      </c>
      <c r="C4272">
        <f t="shared" si="340"/>
        <v>0</v>
      </c>
      <c r="D4272">
        <f t="shared" si="341"/>
        <v>0</v>
      </c>
      <c r="E4272">
        <f t="shared" si="343"/>
        <v>0</v>
      </c>
      <c r="F4272" t="str">
        <f t="shared" si="342"/>
        <v/>
      </c>
      <c r="J4272" s="29">
        <f>IFERROR(INDEX(JOGOS!$C$1:$P$16905,$G4272,3),"")</f>
        <v>0</v>
      </c>
      <c r="K4272" s="32">
        <f>IFERROR(INDEX(JOGOS!$C$1:$P$16905,$G4272,4),"")</f>
        <v>0</v>
      </c>
      <c r="L4272" s="32">
        <f>IFERROR(INDEX(JOGOS!$C$1:$P$16905,$G4272,5),"")</f>
        <v>0</v>
      </c>
      <c r="M4272" s="29">
        <f>IFERROR(INDEX(JOGOS!$C$1:$P$16905,$G4272,6),"")</f>
        <v>0</v>
      </c>
      <c r="N4272" s="32">
        <f>IFERROR(INDEX(JOGOS!$C$1:$P$16905,$G4272,7),"")</f>
        <v>0</v>
      </c>
      <c r="O4272" s="32">
        <f>IFERROR(INDEX(JOGOS!$C$1:$P$16905,$G4272,8),"")</f>
        <v>0</v>
      </c>
      <c r="P4272" s="32">
        <f>IFERROR(INDEX(JOGOS!$C$1:$P$16905,$G4272,9),"")</f>
        <v>0</v>
      </c>
      <c r="Q4272" s="32">
        <f>IFERROR(INDEX(JOGOS!$C$1:$P$16905,$G4272,10),"")</f>
        <v>0</v>
      </c>
      <c r="T4272" s="32">
        <f t="shared" si="344"/>
        <v>0</v>
      </c>
    </row>
    <row r="4273" spans="1:20">
      <c r="A4273" t="str">
        <f>IF(Tabela3[[#This Row],[GOL CASA]]&lt;&gt;"",Tabela3[[#This Row],[TIME CASA]],"")</f>
        <v/>
      </c>
      <c r="B4273" t="str">
        <f>IF(Tabela3[[#This Row],[GOL FORA]]&lt;&gt;"",Tabela3[[#This Row],[TIME FORA]],"")</f>
        <v/>
      </c>
      <c r="C4273">
        <f t="shared" si="340"/>
        <v>0</v>
      </c>
      <c r="D4273">
        <f t="shared" si="341"/>
        <v>0</v>
      </c>
      <c r="E4273">
        <f t="shared" si="343"/>
        <v>0</v>
      </c>
      <c r="F4273" t="str">
        <f t="shared" si="342"/>
        <v/>
      </c>
      <c r="J4273" s="29">
        <f>IFERROR(INDEX(JOGOS!$C$1:$P$16905,$G4273,3),"")</f>
        <v>0</v>
      </c>
      <c r="K4273" s="32">
        <f>IFERROR(INDEX(JOGOS!$C$1:$P$16905,$G4273,4),"")</f>
        <v>0</v>
      </c>
      <c r="L4273" s="32">
        <f>IFERROR(INDEX(JOGOS!$C$1:$P$16905,$G4273,5),"")</f>
        <v>0</v>
      </c>
      <c r="M4273" s="29">
        <f>IFERROR(INDEX(JOGOS!$C$1:$P$16905,$G4273,6),"")</f>
        <v>0</v>
      </c>
      <c r="N4273" s="32">
        <f>IFERROR(INDEX(JOGOS!$C$1:$P$16905,$G4273,7),"")</f>
        <v>0</v>
      </c>
      <c r="O4273" s="32">
        <f>IFERROR(INDEX(JOGOS!$C$1:$P$16905,$G4273,8),"")</f>
        <v>0</v>
      </c>
      <c r="P4273" s="32">
        <f>IFERROR(INDEX(JOGOS!$C$1:$P$16905,$G4273,9),"")</f>
        <v>0</v>
      </c>
      <c r="Q4273" s="32">
        <f>IFERROR(INDEX(JOGOS!$C$1:$P$16905,$G4273,10),"")</f>
        <v>0</v>
      </c>
      <c r="T4273" s="32">
        <f t="shared" si="344"/>
        <v>0</v>
      </c>
    </row>
    <row r="4274" spans="1:20">
      <c r="A4274" t="str">
        <f>IF(Tabela3[[#This Row],[GOL CASA]]&lt;&gt;"",Tabela3[[#This Row],[TIME CASA]],"")</f>
        <v/>
      </c>
      <c r="B4274" t="str">
        <f>IF(Tabela3[[#This Row],[GOL FORA]]&lt;&gt;"",Tabela3[[#This Row],[TIME FORA]],"")</f>
        <v/>
      </c>
      <c r="C4274">
        <f t="shared" si="340"/>
        <v>0</v>
      </c>
      <c r="D4274">
        <f t="shared" si="341"/>
        <v>0</v>
      </c>
      <c r="E4274">
        <f t="shared" si="343"/>
        <v>0</v>
      </c>
      <c r="F4274" t="str">
        <f t="shared" si="342"/>
        <v/>
      </c>
      <c r="J4274" s="29">
        <f>IFERROR(INDEX(JOGOS!$C$1:$P$16905,$G4274,3),"")</f>
        <v>0</v>
      </c>
      <c r="K4274" s="32">
        <f>IFERROR(INDEX(JOGOS!$C$1:$P$16905,$G4274,4),"")</f>
        <v>0</v>
      </c>
      <c r="L4274" s="32">
        <f>IFERROR(INDEX(JOGOS!$C$1:$P$16905,$G4274,5),"")</f>
        <v>0</v>
      </c>
      <c r="M4274" s="29">
        <f>IFERROR(INDEX(JOGOS!$C$1:$P$16905,$G4274,6),"")</f>
        <v>0</v>
      </c>
      <c r="N4274" s="32">
        <f>IFERROR(INDEX(JOGOS!$C$1:$P$16905,$G4274,7),"")</f>
        <v>0</v>
      </c>
      <c r="O4274" s="32">
        <f>IFERROR(INDEX(JOGOS!$C$1:$P$16905,$G4274,8),"")</f>
        <v>0</v>
      </c>
      <c r="P4274" s="32">
        <f>IFERROR(INDEX(JOGOS!$C$1:$P$16905,$G4274,9),"")</f>
        <v>0</v>
      </c>
      <c r="Q4274" s="32">
        <f>IFERROR(INDEX(JOGOS!$C$1:$P$16905,$G4274,10),"")</f>
        <v>0</v>
      </c>
      <c r="T4274" s="32">
        <f t="shared" si="344"/>
        <v>0</v>
      </c>
    </row>
    <row r="4275" spans="1:20">
      <c r="A4275" t="str">
        <f>IF(Tabela3[[#This Row],[GOL CASA]]&lt;&gt;"",Tabela3[[#This Row],[TIME CASA]],"")</f>
        <v/>
      </c>
      <c r="B4275" t="str">
        <f>IF(Tabela3[[#This Row],[GOL FORA]]&lt;&gt;"",Tabela3[[#This Row],[TIME FORA]],"")</f>
        <v/>
      </c>
      <c r="C4275">
        <f t="shared" si="340"/>
        <v>0</v>
      </c>
      <c r="D4275">
        <f t="shared" si="341"/>
        <v>0</v>
      </c>
      <c r="E4275">
        <f t="shared" si="343"/>
        <v>0</v>
      </c>
      <c r="F4275" t="str">
        <f t="shared" si="342"/>
        <v/>
      </c>
      <c r="J4275" s="29">
        <f>IFERROR(INDEX(JOGOS!$C$1:$P$16905,$G4275,3),"")</f>
        <v>0</v>
      </c>
      <c r="K4275" s="32">
        <f>IFERROR(INDEX(JOGOS!$C$1:$P$16905,$G4275,4),"")</f>
        <v>0</v>
      </c>
      <c r="L4275" s="32">
        <f>IFERROR(INDEX(JOGOS!$C$1:$P$16905,$G4275,5),"")</f>
        <v>0</v>
      </c>
      <c r="M4275" s="29">
        <f>IFERROR(INDEX(JOGOS!$C$1:$P$16905,$G4275,6),"")</f>
        <v>0</v>
      </c>
      <c r="N4275" s="32">
        <f>IFERROR(INDEX(JOGOS!$C$1:$P$16905,$G4275,7),"")</f>
        <v>0</v>
      </c>
      <c r="O4275" s="32">
        <f>IFERROR(INDEX(JOGOS!$C$1:$P$16905,$G4275,8),"")</f>
        <v>0</v>
      </c>
      <c r="P4275" s="32">
        <f>IFERROR(INDEX(JOGOS!$C$1:$P$16905,$G4275,9),"")</f>
        <v>0</v>
      </c>
      <c r="Q4275" s="32">
        <f>IFERROR(INDEX(JOGOS!$C$1:$P$16905,$G4275,10),"")</f>
        <v>0</v>
      </c>
      <c r="T4275" s="32">
        <f t="shared" si="344"/>
        <v>0</v>
      </c>
    </row>
    <row r="4276" spans="1:20">
      <c r="A4276" t="str">
        <f>IF(Tabela3[[#This Row],[GOL CASA]]&lt;&gt;"",Tabela3[[#This Row],[TIME CASA]],"")</f>
        <v/>
      </c>
      <c r="B4276" t="str">
        <f>IF(Tabela3[[#This Row],[GOL FORA]]&lt;&gt;"",Tabela3[[#This Row],[TIME FORA]],"")</f>
        <v/>
      </c>
      <c r="C4276">
        <f t="shared" si="340"/>
        <v>0</v>
      </c>
      <c r="D4276">
        <f t="shared" si="341"/>
        <v>0</v>
      </c>
      <c r="E4276">
        <f t="shared" si="343"/>
        <v>0</v>
      </c>
      <c r="F4276" t="str">
        <f t="shared" si="342"/>
        <v/>
      </c>
      <c r="J4276" s="29">
        <f>IFERROR(INDEX(JOGOS!$C$1:$P$16905,$G4276,3),"")</f>
        <v>0</v>
      </c>
      <c r="K4276" s="32">
        <f>IFERROR(INDEX(JOGOS!$C$1:$P$16905,$G4276,4),"")</f>
        <v>0</v>
      </c>
      <c r="L4276" s="32">
        <f>IFERROR(INDEX(JOGOS!$C$1:$P$16905,$G4276,5),"")</f>
        <v>0</v>
      </c>
      <c r="M4276" s="29">
        <f>IFERROR(INDEX(JOGOS!$C$1:$P$16905,$G4276,6),"")</f>
        <v>0</v>
      </c>
      <c r="N4276" s="32">
        <f>IFERROR(INDEX(JOGOS!$C$1:$P$16905,$G4276,7),"")</f>
        <v>0</v>
      </c>
      <c r="O4276" s="32">
        <f>IFERROR(INDEX(JOGOS!$C$1:$P$16905,$G4276,8),"")</f>
        <v>0</v>
      </c>
      <c r="P4276" s="32">
        <f>IFERROR(INDEX(JOGOS!$C$1:$P$16905,$G4276,9),"")</f>
        <v>0</v>
      </c>
      <c r="Q4276" s="32">
        <f>IFERROR(INDEX(JOGOS!$C$1:$P$16905,$G4276,10),"")</f>
        <v>0</v>
      </c>
      <c r="T4276" s="32">
        <f t="shared" si="344"/>
        <v>0</v>
      </c>
    </row>
    <row r="4277" spans="1:20">
      <c r="A4277" t="str">
        <f>IF(Tabela3[[#This Row],[GOL CASA]]&lt;&gt;"",Tabela3[[#This Row],[TIME CASA]],"")</f>
        <v/>
      </c>
      <c r="B4277" t="str">
        <f>IF(Tabela3[[#This Row],[GOL FORA]]&lt;&gt;"",Tabela3[[#This Row],[TIME FORA]],"")</f>
        <v/>
      </c>
      <c r="C4277">
        <f t="shared" si="340"/>
        <v>0</v>
      </c>
      <c r="D4277">
        <f t="shared" si="341"/>
        <v>0</v>
      </c>
      <c r="E4277">
        <f t="shared" si="343"/>
        <v>0</v>
      </c>
      <c r="F4277" t="str">
        <f t="shared" si="342"/>
        <v/>
      </c>
      <c r="J4277" s="29">
        <f>IFERROR(INDEX(JOGOS!$C$1:$P$16905,$G4277,3),"")</f>
        <v>0</v>
      </c>
      <c r="K4277" s="32">
        <f>IFERROR(INDEX(JOGOS!$C$1:$P$16905,$G4277,4),"")</f>
        <v>0</v>
      </c>
      <c r="L4277" s="32">
        <f>IFERROR(INDEX(JOGOS!$C$1:$P$16905,$G4277,5),"")</f>
        <v>0</v>
      </c>
      <c r="M4277" s="29">
        <f>IFERROR(INDEX(JOGOS!$C$1:$P$16905,$G4277,6),"")</f>
        <v>0</v>
      </c>
      <c r="N4277" s="32">
        <f>IFERROR(INDEX(JOGOS!$C$1:$P$16905,$G4277,7),"")</f>
        <v>0</v>
      </c>
      <c r="O4277" s="32">
        <f>IFERROR(INDEX(JOGOS!$C$1:$P$16905,$G4277,8),"")</f>
        <v>0</v>
      </c>
      <c r="P4277" s="32">
        <f>IFERROR(INDEX(JOGOS!$C$1:$P$16905,$G4277,9),"")</f>
        <v>0</v>
      </c>
      <c r="Q4277" s="32">
        <f>IFERROR(INDEX(JOGOS!$C$1:$P$16905,$G4277,10),"")</f>
        <v>0</v>
      </c>
      <c r="T4277" s="32">
        <f t="shared" si="344"/>
        <v>0</v>
      </c>
    </row>
    <row r="4278" spans="1:20">
      <c r="A4278" t="str">
        <f>IF(Tabela3[[#This Row],[GOL CASA]]&lt;&gt;"",Tabela3[[#This Row],[TIME CASA]],"")</f>
        <v/>
      </c>
      <c r="B4278" t="str">
        <f>IF(Tabela3[[#This Row],[GOL FORA]]&lt;&gt;"",Tabela3[[#This Row],[TIME FORA]],"")</f>
        <v/>
      </c>
      <c r="C4278">
        <f t="shared" si="340"/>
        <v>0</v>
      </c>
      <c r="D4278">
        <f t="shared" si="341"/>
        <v>0</v>
      </c>
      <c r="E4278">
        <f t="shared" si="343"/>
        <v>0</v>
      </c>
      <c r="F4278" t="str">
        <f t="shared" si="342"/>
        <v/>
      </c>
      <c r="J4278" s="29">
        <f>IFERROR(INDEX(JOGOS!$C$1:$P$16905,$G4278,3),"")</f>
        <v>0</v>
      </c>
      <c r="K4278" s="32">
        <f>IFERROR(INDEX(JOGOS!$C$1:$P$16905,$G4278,4),"")</f>
        <v>0</v>
      </c>
      <c r="L4278" s="32">
        <f>IFERROR(INDEX(JOGOS!$C$1:$P$16905,$G4278,5),"")</f>
        <v>0</v>
      </c>
      <c r="M4278" s="29">
        <f>IFERROR(INDEX(JOGOS!$C$1:$P$16905,$G4278,6),"")</f>
        <v>0</v>
      </c>
      <c r="N4278" s="32">
        <f>IFERROR(INDEX(JOGOS!$C$1:$P$16905,$G4278,7),"")</f>
        <v>0</v>
      </c>
      <c r="O4278" s="32">
        <f>IFERROR(INDEX(JOGOS!$C$1:$P$16905,$G4278,8),"")</f>
        <v>0</v>
      </c>
      <c r="P4278" s="32">
        <f>IFERROR(INDEX(JOGOS!$C$1:$P$16905,$G4278,9),"")</f>
        <v>0</v>
      </c>
      <c r="Q4278" s="32">
        <f>IFERROR(INDEX(JOGOS!$C$1:$P$16905,$G4278,10),"")</f>
        <v>0</v>
      </c>
      <c r="T4278" s="32">
        <f t="shared" si="344"/>
        <v>0</v>
      </c>
    </row>
    <row r="4279" spans="1:20">
      <c r="A4279" t="str">
        <f>IF(Tabela3[[#This Row],[GOL CASA]]&lt;&gt;"",Tabela3[[#This Row],[TIME CASA]],"")</f>
        <v/>
      </c>
      <c r="B4279" t="str">
        <f>IF(Tabela3[[#This Row],[GOL FORA]]&lt;&gt;"",Tabela3[[#This Row],[TIME FORA]],"")</f>
        <v/>
      </c>
      <c r="C4279">
        <f t="shared" si="340"/>
        <v>0</v>
      </c>
      <c r="D4279">
        <f t="shared" si="341"/>
        <v>0</v>
      </c>
      <c r="E4279">
        <f t="shared" si="343"/>
        <v>0</v>
      </c>
      <c r="F4279" t="str">
        <f t="shared" si="342"/>
        <v/>
      </c>
      <c r="J4279" s="29">
        <f>IFERROR(INDEX(JOGOS!$C$1:$P$16905,$G4279,3),"")</f>
        <v>0</v>
      </c>
      <c r="K4279" s="32">
        <f>IFERROR(INDEX(JOGOS!$C$1:$P$16905,$G4279,4),"")</f>
        <v>0</v>
      </c>
      <c r="L4279" s="32">
        <f>IFERROR(INDEX(JOGOS!$C$1:$P$16905,$G4279,5),"")</f>
        <v>0</v>
      </c>
      <c r="M4279" s="29">
        <f>IFERROR(INDEX(JOGOS!$C$1:$P$16905,$G4279,6),"")</f>
        <v>0</v>
      </c>
      <c r="N4279" s="32">
        <f>IFERROR(INDEX(JOGOS!$C$1:$P$16905,$G4279,7),"")</f>
        <v>0</v>
      </c>
      <c r="O4279" s="32">
        <f>IFERROR(INDEX(JOGOS!$C$1:$P$16905,$G4279,8),"")</f>
        <v>0</v>
      </c>
      <c r="P4279" s="32">
        <f>IFERROR(INDEX(JOGOS!$C$1:$P$16905,$G4279,9),"")</f>
        <v>0</v>
      </c>
      <c r="Q4279" s="32">
        <f>IFERROR(INDEX(JOGOS!$C$1:$P$16905,$G4279,10),"")</f>
        <v>0</v>
      </c>
      <c r="T4279" s="32">
        <f t="shared" si="344"/>
        <v>0</v>
      </c>
    </row>
    <row r="4280" spans="1:20">
      <c r="A4280" t="str">
        <f>IF(Tabela3[[#This Row],[GOL CASA]]&lt;&gt;"",Tabela3[[#This Row],[TIME CASA]],"")</f>
        <v/>
      </c>
      <c r="B4280" t="str">
        <f>IF(Tabela3[[#This Row],[GOL FORA]]&lt;&gt;"",Tabela3[[#This Row],[TIME FORA]],"")</f>
        <v/>
      </c>
      <c r="C4280">
        <f t="shared" si="340"/>
        <v>0</v>
      </c>
      <c r="D4280">
        <f t="shared" si="341"/>
        <v>0</v>
      </c>
      <c r="E4280">
        <f t="shared" si="343"/>
        <v>0</v>
      </c>
      <c r="F4280" t="str">
        <f t="shared" si="342"/>
        <v/>
      </c>
      <c r="J4280" s="29">
        <f>IFERROR(INDEX(JOGOS!$C$1:$P$16905,$G4280,3),"")</f>
        <v>0</v>
      </c>
      <c r="K4280" s="32">
        <f>IFERROR(INDEX(JOGOS!$C$1:$P$16905,$G4280,4),"")</f>
        <v>0</v>
      </c>
      <c r="L4280" s="32">
        <f>IFERROR(INDEX(JOGOS!$C$1:$P$16905,$G4280,5),"")</f>
        <v>0</v>
      </c>
      <c r="M4280" s="29">
        <f>IFERROR(INDEX(JOGOS!$C$1:$P$16905,$G4280,6),"")</f>
        <v>0</v>
      </c>
      <c r="N4280" s="32">
        <f>IFERROR(INDEX(JOGOS!$C$1:$P$16905,$G4280,7),"")</f>
        <v>0</v>
      </c>
      <c r="O4280" s="32">
        <f>IFERROR(INDEX(JOGOS!$C$1:$P$16905,$G4280,8),"")</f>
        <v>0</v>
      </c>
      <c r="P4280" s="32">
        <f>IFERROR(INDEX(JOGOS!$C$1:$P$16905,$G4280,9),"")</f>
        <v>0</v>
      </c>
      <c r="Q4280" s="32">
        <f>IFERROR(INDEX(JOGOS!$C$1:$P$16905,$G4280,10),"")</f>
        <v>0</v>
      </c>
      <c r="T4280" s="32">
        <f t="shared" si="344"/>
        <v>0</v>
      </c>
    </row>
    <row r="4281" spans="1:20">
      <c r="A4281" t="str">
        <f>IF(Tabela3[[#This Row],[GOL CASA]]&lt;&gt;"",Tabela3[[#This Row],[TIME CASA]],"")</f>
        <v/>
      </c>
      <c r="B4281" t="str">
        <f>IF(Tabela3[[#This Row],[GOL FORA]]&lt;&gt;"",Tabela3[[#This Row],[TIME FORA]],"")</f>
        <v/>
      </c>
      <c r="C4281">
        <f t="shared" si="340"/>
        <v>0</v>
      </c>
      <c r="D4281">
        <f t="shared" si="341"/>
        <v>0</v>
      </c>
      <c r="E4281">
        <f t="shared" si="343"/>
        <v>0</v>
      </c>
      <c r="F4281" t="str">
        <f t="shared" si="342"/>
        <v/>
      </c>
      <c r="J4281" s="29">
        <f>IFERROR(INDEX(JOGOS!$C$1:$P$16905,$G4281,3),"")</f>
        <v>0</v>
      </c>
      <c r="K4281" s="32">
        <f>IFERROR(INDEX(JOGOS!$C$1:$P$16905,$G4281,4),"")</f>
        <v>0</v>
      </c>
      <c r="L4281" s="32">
        <f>IFERROR(INDEX(JOGOS!$C$1:$P$16905,$G4281,5),"")</f>
        <v>0</v>
      </c>
      <c r="M4281" s="29">
        <f>IFERROR(INDEX(JOGOS!$C$1:$P$16905,$G4281,6),"")</f>
        <v>0</v>
      </c>
      <c r="N4281" s="32">
        <f>IFERROR(INDEX(JOGOS!$C$1:$P$16905,$G4281,7),"")</f>
        <v>0</v>
      </c>
      <c r="O4281" s="32">
        <f>IFERROR(INDEX(JOGOS!$C$1:$P$16905,$G4281,8),"")</f>
        <v>0</v>
      </c>
      <c r="P4281" s="32">
        <f>IFERROR(INDEX(JOGOS!$C$1:$P$16905,$G4281,9),"")</f>
        <v>0</v>
      </c>
      <c r="Q4281" s="32">
        <f>IFERROR(INDEX(JOGOS!$C$1:$P$16905,$G4281,10),"")</f>
        <v>0</v>
      </c>
      <c r="T4281" s="32">
        <f t="shared" si="344"/>
        <v>0</v>
      </c>
    </row>
    <row r="4282" spans="1:20">
      <c r="A4282" t="str">
        <f>IF(Tabela3[[#This Row],[GOL CASA]]&lt;&gt;"",Tabela3[[#This Row],[TIME CASA]],"")</f>
        <v/>
      </c>
      <c r="B4282" t="str">
        <f>IF(Tabela3[[#This Row],[GOL FORA]]&lt;&gt;"",Tabela3[[#This Row],[TIME FORA]],"")</f>
        <v/>
      </c>
      <c r="C4282">
        <f t="shared" si="340"/>
        <v>0</v>
      </c>
      <c r="D4282">
        <f t="shared" si="341"/>
        <v>0</v>
      </c>
      <c r="E4282">
        <f t="shared" si="343"/>
        <v>0</v>
      </c>
      <c r="F4282" t="str">
        <f t="shared" si="342"/>
        <v/>
      </c>
      <c r="J4282" s="29">
        <f>IFERROR(INDEX(JOGOS!$C$1:$P$16905,$G4282,3),"")</f>
        <v>0</v>
      </c>
      <c r="K4282" s="32">
        <f>IFERROR(INDEX(JOGOS!$C$1:$P$16905,$G4282,4),"")</f>
        <v>0</v>
      </c>
      <c r="L4282" s="32">
        <f>IFERROR(INDEX(JOGOS!$C$1:$P$16905,$G4282,5),"")</f>
        <v>0</v>
      </c>
      <c r="M4282" s="29">
        <f>IFERROR(INDEX(JOGOS!$C$1:$P$16905,$G4282,6),"")</f>
        <v>0</v>
      </c>
      <c r="N4282" s="32">
        <f>IFERROR(INDEX(JOGOS!$C$1:$P$16905,$G4282,7),"")</f>
        <v>0</v>
      </c>
      <c r="O4282" s="32">
        <f>IFERROR(INDEX(JOGOS!$C$1:$P$16905,$G4282,8),"")</f>
        <v>0</v>
      </c>
      <c r="P4282" s="32">
        <f>IFERROR(INDEX(JOGOS!$C$1:$P$16905,$G4282,9),"")</f>
        <v>0</v>
      </c>
      <c r="Q4282" s="32">
        <f>IFERROR(INDEX(JOGOS!$C$1:$P$16905,$G4282,10),"")</f>
        <v>0</v>
      </c>
      <c r="T4282" s="32">
        <f t="shared" si="344"/>
        <v>0</v>
      </c>
    </row>
    <row r="4283" spans="1:20">
      <c r="A4283" t="str">
        <f>IF(Tabela3[[#This Row],[GOL CASA]]&lt;&gt;"",Tabela3[[#This Row],[TIME CASA]],"")</f>
        <v/>
      </c>
      <c r="B4283" t="str">
        <f>IF(Tabela3[[#This Row],[GOL FORA]]&lt;&gt;"",Tabela3[[#This Row],[TIME FORA]],"")</f>
        <v/>
      </c>
      <c r="C4283">
        <f t="shared" si="340"/>
        <v>0</v>
      </c>
      <c r="D4283">
        <f t="shared" si="341"/>
        <v>0</v>
      </c>
      <c r="E4283">
        <f t="shared" si="343"/>
        <v>0</v>
      </c>
      <c r="F4283" t="str">
        <f t="shared" si="342"/>
        <v/>
      </c>
      <c r="J4283" s="29">
        <f>IFERROR(INDEX(JOGOS!$C$1:$P$16905,$G4283,3),"")</f>
        <v>0</v>
      </c>
      <c r="K4283" s="32">
        <f>IFERROR(INDEX(JOGOS!$C$1:$P$16905,$G4283,4),"")</f>
        <v>0</v>
      </c>
      <c r="L4283" s="32">
        <f>IFERROR(INDEX(JOGOS!$C$1:$P$16905,$G4283,5),"")</f>
        <v>0</v>
      </c>
      <c r="M4283" s="29">
        <f>IFERROR(INDEX(JOGOS!$C$1:$P$16905,$G4283,6),"")</f>
        <v>0</v>
      </c>
      <c r="N4283" s="32">
        <f>IFERROR(INDEX(JOGOS!$C$1:$P$16905,$G4283,7),"")</f>
        <v>0</v>
      </c>
      <c r="O4283" s="32">
        <f>IFERROR(INDEX(JOGOS!$C$1:$P$16905,$G4283,8),"")</f>
        <v>0</v>
      </c>
      <c r="P4283" s="32">
        <f>IFERROR(INDEX(JOGOS!$C$1:$P$16905,$G4283,9),"")</f>
        <v>0</v>
      </c>
      <c r="Q4283" s="32">
        <f>IFERROR(INDEX(JOGOS!$C$1:$P$16905,$G4283,10),"")</f>
        <v>0</v>
      </c>
      <c r="T4283" s="32">
        <f t="shared" si="344"/>
        <v>0</v>
      </c>
    </row>
    <row r="4284" spans="1:20">
      <c r="A4284" t="str">
        <f>IF(Tabela3[[#This Row],[GOL CASA]]&lt;&gt;"",Tabela3[[#This Row],[TIME CASA]],"")</f>
        <v/>
      </c>
      <c r="B4284" t="str">
        <f>IF(Tabela3[[#This Row],[GOL FORA]]&lt;&gt;"",Tabela3[[#This Row],[TIME FORA]],"")</f>
        <v/>
      </c>
      <c r="C4284">
        <f t="shared" si="340"/>
        <v>0</v>
      </c>
      <c r="D4284">
        <f t="shared" si="341"/>
        <v>0</v>
      </c>
      <c r="E4284">
        <f t="shared" si="343"/>
        <v>0</v>
      </c>
      <c r="F4284" t="str">
        <f t="shared" si="342"/>
        <v/>
      </c>
      <c r="J4284" s="29">
        <f>IFERROR(INDEX(JOGOS!$C$1:$P$16905,$G4284,3),"")</f>
        <v>0</v>
      </c>
      <c r="K4284" s="32">
        <f>IFERROR(INDEX(JOGOS!$C$1:$P$16905,$G4284,4),"")</f>
        <v>0</v>
      </c>
      <c r="L4284" s="32">
        <f>IFERROR(INDEX(JOGOS!$C$1:$P$16905,$G4284,5),"")</f>
        <v>0</v>
      </c>
      <c r="M4284" s="29">
        <f>IFERROR(INDEX(JOGOS!$C$1:$P$16905,$G4284,6),"")</f>
        <v>0</v>
      </c>
      <c r="N4284" s="32">
        <f>IFERROR(INDEX(JOGOS!$C$1:$P$16905,$G4284,7),"")</f>
        <v>0</v>
      </c>
      <c r="O4284" s="32">
        <f>IFERROR(INDEX(JOGOS!$C$1:$P$16905,$G4284,8),"")</f>
        <v>0</v>
      </c>
      <c r="P4284" s="32">
        <f>IFERROR(INDEX(JOGOS!$C$1:$P$16905,$G4284,9),"")</f>
        <v>0</v>
      </c>
      <c r="Q4284" s="32">
        <f>IFERROR(INDEX(JOGOS!$C$1:$P$16905,$G4284,10),"")</f>
        <v>0</v>
      </c>
      <c r="T4284" s="32">
        <f t="shared" si="344"/>
        <v>0</v>
      </c>
    </row>
    <row r="4285" spans="1:20">
      <c r="A4285" t="str">
        <f>IF(Tabela3[[#This Row],[GOL CASA]]&lt;&gt;"",Tabela3[[#This Row],[TIME CASA]],"")</f>
        <v/>
      </c>
      <c r="B4285" t="str">
        <f>IF(Tabela3[[#This Row],[GOL FORA]]&lt;&gt;"",Tabela3[[#This Row],[TIME FORA]],"")</f>
        <v/>
      </c>
      <c r="C4285">
        <f t="shared" si="340"/>
        <v>0</v>
      </c>
      <c r="D4285">
        <f t="shared" si="341"/>
        <v>0</v>
      </c>
      <c r="E4285">
        <f t="shared" si="343"/>
        <v>0</v>
      </c>
      <c r="F4285" t="str">
        <f t="shared" si="342"/>
        <v/>
      </c>
      <c r="J4285" s="29">
        <f>IFERROR(INDEX(JOGOS!$C$1:$P$16905,$G4285,3),"")</f>
        <v>0</v>
      </c>
      <c r="K4285" s="32">
        <f>IFERROR(INDEX(JOGOS!$C$1:$P$16905,$G4285,4),"")</f>
        <v>0</v>
      </c>
      <c r="L4285" s="32">
        <f>IFERROR(INDEX(JOGOS!$C$1:$P$16905,$G4285,5),"")</f>
        <v>0</v>
      </c>
      <c r="M4285" s="29">
        <f>IFERROR(INDEX(JOGOS!$C$1:$P$16905,$G4285,6),"")</f>
        <v>0</v>
      </c>
      <c r="N4285" s="32">
        <f>IFERROR(INDEX(JOGOS!$C$1:$P$16905,$G4285,7),"")</f>
        <v>0</v>
      </c>
      <c r="O4285" s="32">
        <f>IFERROR(INDEX(JOGOS!$C$1:$P$16905,$G4285,8),"")</f>
        <v>0</v>
      </c>
      <c r="P4285" s="32">
        <f>IFERROR(INDEX(JOGOS!$C$1:$P$16905,$G4285,9),"")</f>
        <v>0</v>
      </c>
      <c r="Q4285" s="32">
        <f>IFERROR(INDEX(JOGOS!$C$1:$P$16905,$G4285,10),"")</f>
        <v>0</v>
      </c>
      <c r="T4285" s="32">
        <f t="shared" si="344"/>
        <v>0</v>
      </c>
    </row>
    <row r="4286" spans="1:20">
      <c r="A4286" t="str">
        <f>IF(Tabela3[[#This Row],[GOL CASA]]&lt;&gt;"",Tabela3[[#This Row],[TIME CASA]],"")</f>
        <v/>
      </c>
      <c r="B4286" t="str">
        <f>IF(Tabela3[[#This Row],[GOL FORA]]&lt;&gt;"",Tabela3[[#This Row],[TIME FORA]],"")</f>
        <v/>
      </c>
      <c r="C4286">
        <f t="shared" si="340"/>
        <v>0</v>
      </c>
      <c r="D4286">
        <f t="shared" si="341"/>
        <v>0</v>
      </c>
      <c r="E4286">
        <f t="shared" si="343"/>
        <v>0</v>
      </c>
      <c r="F4286" t="str">
        <f t="shared" si="342"/>
        <v/>
      </c>
      <c r="J4286" s="29">
        <f>IFERROR(INDEX(JOGOS!$C$1:$P$16905,$G4286,3),"")</f>
        <v>0</v>
      </c>
      <c r="K4286" s="32">
        <f>IFERROR(INDEX(JOGOS!$C$1:$P$16905,$G4286,4),"")</f>
        <v>0</v>
      </c>
      <c r="L4286" s="32">
        <f>IFERROR(INDEX(JOGOS!$C$1:$P$16905,$G4286,5),"")</f>
        <v>0</v>
      </c>
      <c r="M4286" s="29">
        <f>IFERROR(INDEX(JOGOS!$C$1:$P$16905,$G4286,6),"")</f>
        <v>0</v>
      </c>
      <c r="N4286" s="32">
        <f>IFERROR(INDEX(JOGOS!$C$1:$P$16905,$G4286,7),"")</f>
        <v>0</v>
      </c>
      <c r="O4286" s="32">
        <f>IFERROR(INDEX(JOGOS!$C$1:$P$16905,$G4286,8),"")</f>
        <v>0</v>
      </c>
      <c r="P4286" s="32">
        <f>IFERROR(INDEX(JOGOS!$C$1:$P$16905,$G4286,9),"")</f>
        <v>0</v>
      </c>
      <c r="Q4286" s="32">
        <f>IFERROR(INDEX(JOGOS!$C$1:$P$16905,$G4286,10),"")</f>
        <v>0</v>
      </c>
      <c r="T4286" s="32">
        <f t="shared" si="344"/>
        <v>0</v>
      </c>
    </row>
    <row r="4287" spans="1:20">
      <c r="A4287" t="str">
        <f>IF(Tabela3[[#This Row],[GOL CASA]]&lt;&gt;"",Tabela3[[#This Row],[TIME CASA]],"")</f>
        <v/>
      </c>
      <c r="B4287" t="str">
        <f>IF(Tabela3[[#This Row],[GOL FORA]]&lt;&gt;"",Tabela3[[#This Row],[TIME FORA]],"")</f>
        <v/>
      </c>
      <c r="C4287">
        <f t="shared" si="340"/>
        <v>0</v>
      </c>
      <c r="D4287">
        <f t="shared" si="341"/>
        <v>0</v>
      </c>
      <c r="E4287">
        <f t="shared" si="343"/>
        <v>0</v>
      </c>
      <c r="F4287" t="str">
        <f t="shared" si="342"/>
        <v/>
      </c>
      <c r="J4287" s="29">
        <f>IFERROR(INDEX(JOGOS!$C$1:$P$16905,$G4287,3),"")</f>
        <v>0</v>
      </c>
      <c r="K4287" s="32">
        <f>IFERROR(INDEX(JOGOS!$C$1:$P$16905,$G4287,4),"")</f>
        <v>0</v>
      </c>
      <c r="L4287" s="32">
        <f>IFERROR(INDEX(JOGOS!$C$1:$P$16905,$G4287,5),"")</f>
        <v>0</v>
      </c>
      <c r="M4287" s="29">
        <f>IFERROR(INDEX(JOGOS!$C$1:$P$16905,$G4287,6),"")</f>
        <v>0</v>
      </c>
      <c r="N4287" s="32">
        <f>IFERROR(INDEX(JOGOS!$C$1:$P$16905,$G4287,7),"")</f>
        <v>0</v>
      </c>
      <c r="O4287" s="32">
        <f>IFERROR(INDEX(JOGOS!$C$1:$P$16905,$G4287,8),"")</f>
        <v>0</v>
      </c>
      <c r="P4287" s="32">
        <f>IFERROR(INDEX(JOGOS!$C$1:$P$16905,$G4287,9),"")</f>
        <v>0</v>
      </c>
      <c r="Q4287" s="32">
        <f>IFERROR(INDEX(JOGOS!$C$1:$P$16905,$G4287,10),"")</f>
        <v>0</v>
      </c>
      <c r="T4287" s="32">
        <f t="shared" si="344"/>
        <v>0</v>
      </c>
    </row>
    <row r="4288" spans="1:20">
      <c r="A4288" t="str">
        <f>IF(Tabela3[[#This Row],[GOL CASA]]&lt;&gt;"",Tabela3[[#This Row],[TIME CASA]],"")</f>
        <v/>
      </c>
      <c r="B4288" t="str">
        <f>IF(Tabela3[[#This Row],[GOL FORA]]&lt;&gt;"",Tabela3[[#This Row],[TIME FORA]],"")</f>
        <v/>
      </c>
      <c r="C4288">
        <f t="shared" si="340"/>
        <v>0</v>
      </c>
      <c r="D4288">
        <f t="shared" si="341"/>
        <v>0</v>
      </c>
      <c r="E4288">
        <f t="shared" si="343"/>
        <v>0</v>
      </c>
      <c r="F4288" t="str">
        <f t="shared" si="342"/>
        <v/>
      </c>
      <c r="J4288" s="29">
        <f>IFERROR(INDEX(JOGOS!$C$1:$P$16905,$G4288,3),"")</f>
        <v>0</v>
      </c>
      <c r="K4288" s="32">
        <f>IFERROR(INDEX(JOGOS!$C$1:$P$16905,$G4288,4),"")</f>
        <v>0</v>
      </c>
      <c r="L4288" s="32">
        <f>IFERROR(INDEX(JOGOS!$C$1:$P$16905,$G4288,5),"")</f>
        <v>0</v>
      </c>
      <c r="M4288" s="29">
        <f>IFERROR(INDEX(JOGOS!$C$1:$P$16905,$G4288,6),"")</f>
        <v>0</v>
      </c>
      <c r="N4288" s="32">
        <f>IFERROR(INDEX(JOGOS!$C$1:$P$16905,$G4288,7),"")</f>
        <v>0</v>
      </c>
      <c r="O4288" s="32">
        <f>IFERROR(INDEX(JOGOS!$C$1:$P$16905,$G4288,8),"")</f>
        <v>0</v>
      </c>
      <c r="P4288" s="32">
        <f>IFERROR(INDEX(JOGOS!$C$1:$P$16905,$G4288,9),"")</f>
        <v>0</v>
      </c>
      <c r="Q4288" s="32">
        <f>IFERROR(INDEX(JOGOS!$C$1:$P$16905,$G4288,10),"")</f>
        <v>0</v>
      </c>
      <c r="T4288" s="32">
        <f t="shared" si="344"/>
        <v>0</v>
      </c>
    </row>
    <row r="4289" spans="1:20">
      <c r="A4289" t="str">
        <f>IF(Tabela3[[#This Row],[GOL CASA]]&lt;&gt;"",Tabela3[[#This Row],[TIME CASA]],"")</f>
        <v/>
      </c>
      <c r="B4289" t="str">
        <f>IF(Tabela3[[#This Row],[GOL FORA]]&lt;&gt;"",Tabela3[[#This Row],[TIME FORA]],"")</f>
        <v/>
      </c>
      <c r="C4289">
        <f t="shared" ref="C4289:C4352" si="345">IF(AND(A4289=$AP$1,B4289=$AQ$1),1,0)</f>
        <v>0</v>
      </c>
      <c r="D4289">
        <f t="shared" ref="D4289:D4352" si="346">IF(AND(A4289=$AQ$1,B4289=$AP$1),1,0)</f>
        <v>0</v>
      </c>
      <c r="E4289">
        <f t="shared" si="343"/>
        <v>0</v>
      </c>
      <c r="F4289" t="str">
        <f t="shared" ref="F4289:F4352" si="347">IF($Y$1=E4289,ROW(),"")</f>
        <v/>
      </c>
      <c r="J4289" s="29">
        <f>IFERROR(INDEX(JOGOS!$C$1:$P$16905,$G4289,3),"")</f>
        <v>0</v>
      </c>
      <c r="K4289" s="32">
        <f>IFERROR(INDEX(JOGOS!$C$1:$P$16905,$G4289,4),"")</f>
        <v>0</v>
      </c>
      <c r="L4289" s="32">
        <f>IFERROR(INDEX(JOGOS!$C$1:$P$16905,$G4289,5),"")</f>
        <v>0</v>
      </c>
      <c r="M4289" s="29">
        <f>IFERROR(INDEX(JOGOS!$C$1:$P$16905,$G4289,6),"")</f>
        <v>0</v>
      </c>
      <c r="N4289" s="32">
        <f>IFERROR(INDEX(JOGOS!$C$1:$P$16905,$G4289,7),"")</f>
        <v>0</v>
      </c>
      <c r="O4289" s="32">
        <f>IFERROR(INDEX(JOGOS!$C$1:$P$16905,$G4289,8),"")</f>
        <v>0</v>
      </c>
      <c r="P4289" s="32">
        <f>IFERROR(INDEX(JOGOS!$C$1:$P$16905,$G4289,9),"")</f>
        <v>0</v>
      </c>
      <c r="Q4289" s="32">
        <f>IFERROR(INDEX(JOGOS!$C$1:$P$16905,$G4289,10),"")</f>
        <v>0</v>
      </c>
      <c r="T4289" s="32">
        <f t="shared" si="344"/>
        <v>0</v>
      </c>
    </row>
    <row r="4290" spans="1:20">
      <c r="A4290" t="str">
        <f>IF(Tabela3[[#This Row],[GOL CASA]]&lt;&gt;"",Tabela3[[#This Row],[TIME CASA]],"")</f>
        <v/>
      </c>
      <c r="B4290" t="str">
        <f>IF(Tabela3[[#This Row],[GOL FORA]]&lt;&gt;"",Tabela3[[#This Row],[TIME FORA]],"")</f>
        <v/>
      </c>
      <c r="C4290">
        <f t="shared" si="345"/>
        <v>0</v>
      </c>
      <c r="D4290">
        <f t="shared" si="346"/>
        <v>0</v>
      </c>
      <c r="E4290">
        <f t="shared" ref="E4290:E4353" si="348">MAX(C4290:D4290)</f>
        <v>0</v>
      </c>
      <c r="F4290" t="str">
        <f t="shared" si="347"/>
        <v/>
      </c>
      <c r="J4290" s="29">
        <f>IFERROR(INDEX(JOGOS!$C$1:$P$16905,$G4290,3),"")</f>
        <v>0</v>
      </c>
      <c r="K4290" s="32">
        <f>IFERROR(INDEX(JOGOS!$C$1:$P$16905,$G4290,4),"")</f>
        <v>0</v>
      </c>
      <c r="L4290" s="32">
        <f>IFERROR(INDEX(JOGOS!$C$1:$P$16905,$G4290,5),"")</f>
        <v>0</v>
      </c>
      <c r="M4290" s="29">
        <f>IFERROR(INDEX(JOGOS!$C$1:$P$16905,$G4290,6),"")</f>
        <v>0</v>
      </c>
      <c r="N4290" s="32">
        <f>IFERROR(INDEX(JOGOS!$C$1:$P$16905,$G4290,7),"")</f>
        <v>0</v>
      </c>
      <c r="O4290" s="32">
        <f>IFERROR(INDEX(JOGOS!$C$1:$P$16905,$G4290,8),"")</f>
        <v>0</v>
      </c>
      <c r="P4290" s="32">
        <f>IFERROR(INDEX(JOGOS!$C$1:$P$16905,$G4290,9),"")</f>
        <v>0</v>
      </c>
      <c r="Q4290" s="32">
        <f>IFERROR(INDEX(JOGOS!$C$1:$P$16905,$G4290,10),"")</f>
        <v>0</v>
      </c>
      <c r="T4290" s="32">
        <f t="shared" ref="T4290:T4353" si="349">SUM(R4290+S4290)</f>
        <v>0</v>
      </c>
    </row>
    <row r="4291" spans="1:20">
      <c r="A4291" t="str">
        <f>IF(Tabela3[[#This Row],[GOL CASA]]&lt;&gt;"",Tabela3[[#This Row],[TIME CASA]],"")</f>
        <v/>
      </c>
      <c r="B4291" t="str">
        <f>IF(Tabela3[[#This Row],[GOL FORA]]&lt;&gt;"",Tabela3[[#This Row],[TIME FORA]],"")</f>
        <v/>
      </c>
      <c r="C4291">
        <f t="shared" si="345"/>
        <v>0</v>
      </c>
      <c r="D4291">
        <f t="shared" si="346"/>
        <v>0</v>
      </c>
      <c r="E4291">
        <f t="shared" si="348"/>
        <v>0</v>
      </c>
      <c r="F4291" t="str">
        <f t="shared" si="347"/>
        <v/>
      </c>
      <c r="J4291" s="29">
        <f>IFERROR(INDEX(JOGOS!$C$1:$P$16905,$G4291,3),"")</f>
        <v>0</v>
      </c>
      <c r="K4291" s="32">
        <f>IFERROR(INDEX(JOGOS!$C$1:$P$16905,$G4291,4),"")</f>
        <v>0</v>
      </c>
      <c r="L4291" s="32">
        <f>IFERROR(INDEX(JOGOS!$C$1:$P$16905,$G4291,5),"")</f>
        <v>0</v>
      </c>
      <c r="M4291" s="29">
        <f>IFERROR(INDEX(JOGOS!$C$1:$P$16905,$G4291,6),"")</f>
        <v>0</v>
      </c>
      <c r="N4291" s="32">
        <f>IFERROR(INDEX(JOGOS!$C$1:$P$16905,$G4291,7),"")</f>
        <v>0</v>
      </c>
      <c r="O4291" s="32">
        <f>IFERROR(INDEX(JOGOS!$C$1:$P$16905,$G4291,8),"")</f>
        <v>0</v>
      </c>
      <c r="P4291" s="32">
        <f>IFERROR(INDEX(JOGOS!$C$1:$P$16905,$G4291,9),"")</f>
        <v>0</v>
      </c>
      <c r="Q4291" s="32">
        <f>IFERROR(INDEX(JOGOS!$C$1:$P$16905,$G4291,10),"")</f>
        <v>0</v>
      </c>
      <c r="T4291" s="32">
        <f t="shared" si="349"/>
        <v>0</v>
      </c>
    </row>
    <row r="4292" spans="1:20">
      <c r="A4292" t="str">
        <f>IF(Tabela3[[#This Row],[GOL CASA]]&lt;&gt;"",Tabela3[[#This Row],[TIME CASA]],"")</f>
        <v/>
      </c>
      <c r="B4292" t="str">
        <f>IF(Tabela3[[#This Row],[GOL FORA]]&lt;&gt;"",Tabela3[[#This Row],[TIME FORA]],"")</f>
        <v/>
      </c>
      <c r="C4292">
        <f t="shared" si="345"/>
        <v>0</v>
      </c>
      <c r="D4292">
        <f t="shared" si="346"/>
        <v>0</v>
      </c>
      <c r="E4292">
        <f t="shared" si="348"/>
        <v>0</v>
      </c>
      <c r="F4292" t="str">
        <f t="shared" si="347"/>
        <v/>
      </c>
      <c r="J4292" s="29">
        <f>IFERROR(INDEX(JOGOS!$C$1:$P$16905,$G4292,3),"")</f>
        <v>0</v>
      </c>
      <c r="K4292" s="32">
        <f>IFERROR(INDEX(JOGOS!$C$1:$P$16905,$G4292,4),"")</f>
        <v>0</v>
      </c>
      <c r="L4292" s="32">
        <f>IFERROR(INDEX(JOGOS!$C$1:$P$16905,$G4292,5),"")</f>
        <v>0</v>
      </c>
      <c r="M4292" s="29">
        <f>IFERROR(INDEX(JOGOS!$C$1:$P$16905,$G4292,6),"")</f>
        <v>0</v>
      </c>
      <c r="N4292" s="32">
        <f>IFERROR(INDEX(JOGOS!$C$1:$P$16905,$G4292,7),"")</f>
        <v>0</v>
      </c>
      <c r="O4292" s="32">
        <f>IFERROR(INDEX(JOGOS!$C$1:$P$16905,$G4292,8),"")</f>
        <v>0</v>
      </c>
      <c r="P4292" s="32">
        <f>IFERROR(INDEX(JOGOS!$C$1:$P$16905,$G4292,9),"")</f>
        <v>0</v>
      </c>
      <c r="Q4292" s="32">
        <f>IFERROR(INDEX(JOGOS!$C$1:$P$16905,$G4292,10),"")</f>
        <v>0</v>
      </c>
      <c r="T4292" s="32">
        <f t="shared" si="349"/>
        <v>0</v>
      </c>
    </row>
    <row r="4293" spans="1:20">
      <c r="A4293" t="str">
        <f>IF(Tabela3[[#This Row],[GOL CASA]]&lt;&gt;"",Tabela3[[#This Row],[TIME CASA]],"")</f>
        <v/>
      </c>
      <c r="B4293" t="str">
        <f>IF(Tabela3[[#This Row],[GOL FORA]]&lt;&gt;"",Tabela3[[#This Row],[TIME FORA]],"")</f>
        <v/>
      </c>
      <c r="C4293">
        <f t="shared" si="345"/>
        <v>0</v>
      </c>
      <c r="D4293">
        <f t="shared" si="346"/>
        <v>0</v>
      </c>
      <c r="E4293">
        <f t="shared" si="348"/>
        <v>0</v>
      </c>
      <c r="F4293" t="str">
        <f t="shared" si="347"/>
        <v/>
      </c>
      <c r="J4293" s="29">
        <f>IFERROR(INDEX(JOGOS!$C$1:$P$16905,$G4293,3),"")</f>
        <v>0</v>
      </c>
      <c r="K4293" s="32">
        <f>IFERROR(INDEX(JOGOS!$C$1:$P$16905,$G4293,4),"")</f>
        <v>0</v>
      </c>
      <c r="L4293" s="32">
        <f>IFERROR(INDEX(JOGOS!$C$1:$P$16905,$G4293,5),"")</f>
        <v>0</v>
      </c>
      <c r="M4293" s="29">
        <f>IFERROR(INDEX(JOGOS!$C$1:$P$16905,$G4293,6),"")</f>
        <v>0</v>
      </c>
      <c r="N4293" s="32">
        <f>IFERROR(INDEX(JOGOS!$C$1:$P$16905,$G4293,7),"")</f>
        <v>0</v>
      </c>
      <c r="O4293" s="32">
        <f>IFERROR(INDEX(JOGOS!$C$1:$P$16905,$G4293,8),"")</f>
        <v>0</v>
      </c>
      <c r="P4293" s="32">
        <f>IFERROR(INDEX(JOGOS!$C$1:$P$16905,$G4293,9),"")</f>
        <v>0</v>
      </c>
      <c r="Q4293" s="32">
        <f>IFERROR(INDEX(JOGOS!$C$1:$P$16905,$G4293,10),"")</f>
        <v>0</v>
      </c>
      <c r="T4293" s="32">
        <f t="shared" si="349"/>
        <v>0</v>
      </c>
    </row>
    <row r="4294" spans="1:20">
      <c r="A4294" t="str">
        <f>IF(Tabela3[[#This Row],[GOL CASA]]&lt;&gt;"",Tabela3[[#This Row],[TIME CASA]],"")</f>
        <v/>
      </c>
      <c r="B4294" t="str">
        <f>IF(Tabela3[[#This Row],[GOL FORA]]&lt;&gt;"",Tabela3[[#This Row],[TIME FORA]],"")</f>
        <v/>
      </c>
      <c r="C4294">
        <f t="shared" si="345"/>
        <v>0</v>
      </c>
      <c r="D4294">
        <f t="shared" si="346"/>
        <v>0</v>
      </c>
      <c r="E4294">
        <f t="shared" si="348"/>
        <v>0</v>
      </c>
      <c r="F4294" t="str">
        <f t="shared" si="347"/>
        <v/>
      </c>
      <c r="J4294" s="29">
        <f>IFERROR(INDEX(JOGOS!$C$1:$P$16905,$G4294,3),"")</f>
        <v>0</v>
      </c>
      <c r="K4294" s="32">
        <f>IFERROR(INDEX(JOGOS!$C$1:$P$16905,$G4294,4),"")</f>
        <v>0</v>
      </c>
      <c r="L4294" s="32">
        <f>IFERROR(INDEX(JOGOS!$C$1:$P$16905,$G4294,5),"")</f>
        <v>0</v>
      </c>
      <c r="M4294" s="29">
        <f>IFERROR(INDEX(JOGOS!$C$1:$P$16905,$G4294,6),"")</f>
        <v>0</v>
      </c>
      <c r="N4294" s="32">
        <f>IFERROR(INDEX(JOGOS!$C$1:$P$16905,$G4294,7),"")</f>
        <v>0</v>
      </c>
      <c r="O4294" s="32">
        <f>IFERROR(INDEX(JOGOS!$C$1:$P$16905,$G4294,8),"")</f>
        <v>0</v>
      </c>
      <c r="P4294" s="32">
        <f>IFERROR(INDEX(JOGOS!$C$1:$P$16905,$G4294,9),"")</f>
        <v>0</v>
      </c>
      <c r="Q4294" s="32">
        <f>IFERROR(INDEX(JOGOS!$C$1:$P$16905,$G4294,10),"")</f>
        <v>0</v>
      </c>
      <c r="T4294" s="32">
        <f t="shared" si="349"/>
        <v>0</v>
      </c>
    </row>
    <row r="4295" spans="1:20">
      <c r="A4295" t="str">
        <f>IF(Tabela3[[#This Row],[GOL CASA]]&lt;&gt;"",Tabela3[[#This Row],[TIME CASA]],"")</f>
        <v/>
      </c>
      <c r="B4295" t="str">
        <f>IF(Tabela3[[#This Row],[GOL FORA]]&lt;&gt;"",Tabela3[[#This Row],[TIME FORA]],"")</f>
        <v/>
      </c>
      <c r="C4295">
        <f t="shared" si="345"/>
        <v>0</v>
      </c>
      <c r="D4295">
        <f t="shared" si="346"/>
        <v>0</v>
      </c>
      <c r="E4295">
        <f t="shared" si="348"/>
        <v>0</v>
      </c>
      <c r="F4295" t="str">
        <f t="shared" si="347"/>
        <v/>
      </c>
      <c r="J4295" s="29">
        <f>IFERROR(INDEX(JOGOS!$C$1:$P$16905,$G4295,3),"")</f>
        <v>0</v>
      </c>
      <c r="K4295" s="32">
        <f>IFERROR(INDEX(JOGOS!$C$1:$P$16905,$G4295,4),"")</f>
        <v>0</v>
      </c>
      <c r="L4295" s="32">
        <f>IFERROR(INDEX(JOGOS!$C$1:$P$16905,$G4295,5),"")</f>
        <v>0</v>
      </c>
      <c r="M4295" s="29">
        <f>IFERROR(INDEX(JOGOS!$C$1:$P$16905,$G4295,6),"")</f>
        <v>0</v>
      </c>
      <c r="N4295" s="32">
        <f>IFERROR(INDEX(JOGOS!$C$1:$P$16905,$G4295,7),"")</f>
        <v>0</v>
      </c>
      <c r="O4295" s="32">
        <f>IFERROR(INDEX(JOGOS!$C$1:$P$16905,$G4295,8),"")</f>
        <v>0</v>
      </c>
      <c r="P4295" s="32">
        <f>IFERROR(INDEX(JOGOS!$C$1:$P$16905,$G4295,9),"")</f>
        <v>0</v>
      </c>
      <c r="Q4295" s="32">
        <f>IFERROR(INDEX(JOGOS!$C$1:$P$16905,$G4295,10),"")</f>
        <v>0</v>
      </c>
      <c r="T4295" s="32">
        <f t="shared" si="349"/>
        <v>0</v>
      </c>
    </row>
    <row r="4296" spans="1:20">
      <c r="A4296" t="str">
        <f>IF(Tabela3[[#This Row],[GOL CASA]]&lt;&gt;"",Tabela3[[#This Row],[TIME CASA]],"")</f>
        <v/>
      </c>
      <c r="B4296" t="str">
        <f>IF(Tabela3[[#This Row],[GOL FORA]]&lt;&gt;"",Tabela3[[#This Row],[TIME FORA]],"")</f>
        <v/>
      </c>
      <c r="C4296">
        <f t="shared" si="345"/>
        <v>0</v>
      </c>
      <c r="D4296">
        <f t="shared" si="346"/>
        <v>0</v>
      </c>
      <c r="E4296">
        <f t="shared" si="348"/>
        <v>0</v>
      </c>
      <c r="F4296" t="str">
        <f t="shared" si="347"/>
        <v/>
      </c>
      <c r="J4296" s="29">
        <f>IFERROR(INDEX(JOGOS!$C$1:$P$16905,$G4296,3),"")</f>
        <v>0</v>
      </c>
      <c r="K4296" s="32">
        <f>IFERROR(INDEX(JOGOS!$C$1:$P$16905,$G4296,4),"")</f>
        <v>0</v>
      </c>
      <c r="L4296" s="32">
        <f>IFERROR(INDEX(JOGOS!$C$1:$P$16905,$G4296,5),"")</f>
        <v>0</v>
      </c>
      <c r="M4296" s="29">
        <f>IFERROR(INDEX(JOGOS!$C$1:$P$16905,$G4296,6),"")</f>
        <v>0</v>
      </c>
      <c r="N4296" s="32">
        <f>IFERROR(INDEX(JOGOS!$C$1:$P$16905,$G4296,7),"")</f>
        <v>0</v>
      </c>
      <c r="O4296" s="32">
        <f>IFERROR(INDEX(JOGOS!$C$1:$P$16905,$G4296,8),"")</f>
        <v>0</v>
      </c>
      <c r="P4296" s="32">
        <f>IFERROR(INDEX(JOGOS!$C$1:$P$16905,$G4296,9),"")</f>
        <v>0</v>
      </c>
      <c r="Q4296" s="32">
        <f>IFERROR(INDEX(JOGOS!$C$1:$P$16905,$G4296,10),"")</f>
        <v>0</v>
      </c>
      <c r="T4296" s="32">
        <f t="shared" si="349"/>
        <v>0</v>
      </c>
    </row>
    <row r="4297" spans="1:20">
      <c r="A4297" t="str">
        <f>IF(Tabela3[[#This Row],[GOL CASA]]&lt;&gt;"",Tabela3[[#This Row],[TIME CASA]],"")</f>
        <v/>
      </c>
      <c r="B4297" t="str">
        <f>IF(Tabela3[[#This Row],[GOL FORA]]&lt;&gt;"",Tabela3[[#This Row],[TIME FORA]],"")</f>
        <v/>
      </c>
      <c r="C4297">
        <f t="shared" si="345"/>
        <v>0</v>
      </c>
      <c r="D4297">
        <f t="shared" si="346"/>
        <v>0</v>
      </c>
      <c r="E4297">
        <f t="shared" si="348"/>
        <v>0</v>
      </c>
      <c r="F4297" t="str">
        <f t="shared" si="347"/>
        <v/>
      </c>
      <c r="J4297" s="29">
        <f>IFERROR(INDEX(JOGOS!$C$1:$P$16905,$G4297,3),"")</f>
        <v>0</v>
      </c>
      <c r="K4297" s="32">
        <f>IFERROR(INDEX(JOGOS!$C$1:$P$16905,$G4297,4),"")</f>
        <v>0</v>
      </c>
      <c r="L4297" s="32">
        <f>IFERROR(INDEX(JOGOS!$C$1:$P$16905,$G4297,5),"")</f>
        <v>0</v>
      </c>
      <c r="M4297" s="29">
        <f>IFERROR(INDEX(JOGOS!$C$1:$P$16905,$G4297,6),"")</f>
        <v>0</v>
      </c>
      <c r="N4297" s="32">
        <f>IFERROR(INDEX(JOGOS!$C$1:$P$16905,$G4297,7),"")</f>
        <v>0</v>
      </c>
      <c r="O4297" s="32">
        <f>IFERROR(INDEX(JOGOS!$C$1:$P$16905,$G4297,8),"")</f>
        <v>0</v>
      </c>
      <c r="P4297" s="32">
        <f>IFERROR(INDEX(JOGOS!$C$1:$P$16905,$G4297,9),"")</f>
        <v>0</v>
      </c>
      <c r="Q4297" s="32">
        <f>IFERROR(INDEX(JOGOS!$C$1:$P$16905,$G4297,10),"")</f>
        <v>0</v>
      </c>
      <c r="T4297" s="32">
        <f t="shared" si="349"/>
        <v>0</v>
      </c>
    </row>
    <row r="4298" spans="1:20">
      <c r="A4298" t="str">
        <f>IF(Tabela3[[#This Row],[GOL CASA]]&lt;&gt;"",Tabela3[[#This Row],[TIME CASA]],"")</f>
        <v/>
      </c>
      <c r="B4298" t="str">
        <f>IF(Tabela3[[#This Row],[GOL FORA]]&lt;&gt;"",Tabela3[[#This Row],[TIME FORA]],"")</f>
        <v/>
      </c>
      <c r="C4298">
        <f t="shared" si="345"/>
        <v>0</v>
      </c>
      <c r="D4298">
        <f t="shared" si="346"/>
        <v>0</v>
      </c>
      <c r="E4298">
        <f t="shared" si="348"/>
        <v>0</v>
      </c>
      <c r="F4298" t="str">
        <f t="shared" si="347"/>
        <v/>
      </c>
      <c r="J4298" s="29">
        <f>IFERROR(INDEX(JOGOS!$C$1:$P$16905,$G4298,3),"")</f>
        <v>0</v>
      </c>
      <c r="K4298" s="32">
        <f>IFERROR(INDEX(JOGOS!$C$1:$P$16905,$G4298,4),"")</f>
        <v>0</v>
      </c>
      <c r="L4298" s="32">
        <f>IFERROR(INDEX(JOGOS!$C$1:$P$16905,$G4298,5),"")</f>
        <v>0</v>
      </c>
      <c r="M4298" s="29">
        <f>IFERROR(INDEX(JOGOS!$C$1:$P$16905,$G4298,6),"")</f>
        <v>0</v>
      </c>
      <c r="N4298" s="32">
        <f>IFERROR(INDEX(JOGOS!$C$1:$P$16905,$G4298,7),"")</f>
        <v>0</v>
      </c>
      <c r="O4298" s="32">
        <f>IFERROR(INDEX(JOGOS!$C$1:$P$16905,$G4298,8),"")</f>
        <v>0</v>
      </c>
      <c r="P4298" s="32">
        <f>IFERROR(INDEX(JOGOS!$C$1:$P$16905,$G4298,9),"")</f>
        <v>0</v>
      </c>
      <c r="Q4298" s="32">
        <f>IFERROR(INDEX(JOGOS!$C$1:$P$16905,$G4298,10),"")</f>
        <v>0</v>
      </c>
      <c r="T4298" s="32">
        <f t="shared" si="349"/>
        <v>0</v>
      </c>
    </row>
    <row r="4299" spans="1:20">
      <c r="A4299" t="str">
        <f>IF(Tabela3[[#This Row],[GOL CASA]]&lt;&gt;"",Tabela3[[#This Row],[TIME CASA]],"")</f>
        <v/>
      </c>
      <c r="B4299" t="str">
        <f>IF(Tabela3[[#This Row],[GOL FORA]]&lt;&gt;"",Tabela3[[#This Row],[TIME FORA]],"")</f>
        <v/>
      </c>
      <c r="C4299">
        <f t="shared" si="345"/>
        <v>0</v>
      </c>
      <c r="D4299">
        <f t="shared" si="346"/>
        <v>0</v>
      </c>
      <c r="E4299">
        <f t="shared" si="348"/>
        <v>0</v>
      </c>
      <c r="F4299" t="str">
        <f t="shared" si="347"/>
        <v/>
      </c>
      <c r="J4299" s="29">
        <f>IFERROR(INDEX(JOGOS!$C$1:$P$16905,$G4299,3),"")</f>
        <v>0</v>
      </c>
      <c r="K4299" s="32">
        <f>IFERROR(INDEX(JOGOS!$C$1:$P$16905,$G4299,4),"")</f>
        <v>0</v>
      </c>
      <c r="L4299" s="32">
        <f>IFERROR(INDEX(JOGOS!$C$1:$P$16905,$G4299,5),"")</f>
        <v>0</v>
      </c>
      <c r="M4299" s="29">
        <f>IFERROR(INDEX(JOGOS!$C$1:$P$16905,$G4299,6),"")</f>
        <v>0</v>
      </c>
      <c r="N4299" s="32">
        <f>IFERROR(INDEX(JOGOS!$C$1:$P$16905,$G4299,7),"")</f>
        <v>0</v>
      </c>
      <c r="O4299" s="32">
        <f>IFERROR(INDEX(JOGOS!$C$1:$P$16905,$G4299,8),"")</f>
        <v>0</v>
      </c>
      <c r="P4299" s="32">
        <f>IFERROR(INDEX(JOGOS!$C$1:$P$16905,$G4299,9),"")</f>
        <v>0</v>
      </c>
      <c r="Q4299" s="32">
        <f>IFERROR(INDEX(JOGOS!$C$1:$P$16905,$G4299,10),"")</f>
        <v>0</v>
      </c>
      <c r="T4299" s="32">
        <f t="shared" si="349"/>
        <v>0</v>
      </c>
    </row>
    <row r="4300" spans="1:20">
      <c r="A4300" t="str">
        <f>IF(Tabela3[[#This Row],[GOL CASA]]&lt;&gt;"",Tabela3[[#This Row],[TIME CASA]],"")</f>
        <v/>
      </c>
      <c r="B4300" t="str">
        <f>IF(Tabela3[[#This Row],[GOL FORA]]&lt;&gt;"",Tabela3[[#This Row],[TIME FORA]],"")</f>
        <v/>
      </c>
      <c r="C4300">
        <f t="shared" si="345"/>
        <v>0</v>
      </c>
      <c r="D4300">
        <f t="shared" si="346"/>
        <v>0</v>
      </c>
      <c r="E4300">
        <f t="shared" si="348"/>
        <v>0</v>
      </c>
      <c r="F4300" t="str">
        <f t="shared" si="347"/>
        <v/>
      </c>
      <c r="J4300" s="29">
        <f>IFERROR(INDEX(JOGOS!$C$1:$P$16905,$G4300,3),"")</f>
        <v>0</v>
      </c>
      <c r="K4300" s="32">
        <f>IFERROR(INDEX(JOGOS!$C$1:$P$16905,$G4300,4),"")</f>
        <v>0</v>
      </c>
      <c r="L4300" s="32">
        <f>IFERROR(INDEX(JOGOS!$C$1:$P$16905,$G4300,5),"")</f>
        <v>0</v>
      </c>
      <c r="M4300" s="29">
        <f>IFERROR(INDEX(JOGOS!$C$1:$P$16905,$G4300,6),"")</f>
        <v>0</v>
      </c>
      <c r="N4300" s="32">
        <f>IFERROR(INDEX(JOGOS!$C$1:$P$16905,$G4300,7),"")</f>
        <v>0</v>
      </c>
      <c r="O4300" s="32">
        <f>IFERROR(INDEX(JOGOS!$C$1:$P$16905,$G4300,8),"")</f>
        <v>0</v>
      </c>
      <c r="P4300" s="32">
        <f>IFERROR(INDEX(JOGOS!$C$1:$P$16905,$G4300,9),"")</f>
        <v>0</v>
      </c>
      <c r="Q4300" s="32">
        <f>IFERROR(INDEX(JOGOS!$C$1:$P$16905,$G4300,10),"")</f>
        <v>0</v>
      </c>
      <c r="T4300" s="32">
        <f t="shared" si="349"/>
        <v>0</v>
      </c>
    </row>
    <row r="4301" spans="1:20">
      <c r="A4301" t="str">
        <f>IF(Tabela3[[#This Row],[GOL CASA]]&lt;&gt;"",Tabela3[[#This Row],[TIME CASA]],"")</f>
        <v/>
      </c>
      <c r="B4301" t="str">
        <f>IF(Tabela3[[#This Row],[GOL FORA]]&lt;&gt;"",Tabela3[[#This Row],[TIME FORA]],"")</f>
        <v/>
      </c>
      <c r="C4301">
        <f t="shared" si="345"/>
        <v>0</v>
      </c>
      <c r="D4301">
        <f t="shared" si="346"/>
        <v>0</v>
      </c>
      <c r="E4301">
        <f t="shared" si="348"/>
        <v>0</v>
      </c>
      <c r="F4301" t="str">
        <f t="shared" si="347"/>
        <v/>
      </c>
      <c r="J4301" s="29">
        <f>IFERROR(INDEX(JOGOS!$C$1:$P$16905,$G4301,3),"")</f>
        <v>0</v>
      </c>
      <c r="K4301" s="32">
        <f>IFERROR(INDEX(JOGOS!$C$1:$P$16905,$G4301,4),"")</f>
        <v>0</v>
      </c>
      <c r="L4301" s="32">
        <f>IFERROR(INDEX(JOGOS!$C$1:$P$16905,$G4301,5),"")</f>
        <v>0</v>
      </c>
      <c r="M4301" s="29">
        <f>IFERROR(INDEX(JOGOS!$C$1:$P$16905,$G4301,6),"")</f>
        <v>0</v>
      </c>
      <c r="N4301" s="32">
        <f>IFERROR(INDEX(JOGOS!$C$1:$P$16905,$G4301,7),"")</f>
        <v>0</v>
      </c>
      <c r="O4301" s="32">
        <f>IFERROR(INDEX(JOGOS!$C$1:$P$16905,$G4301,8),"")</f>
        <v>0</v>
      </c>
      <c r="P4301" s="32">
        <f>IFERROR(INDEX(JOGOS!$C$1:$P$16905,$G4301,9),"")</f>
        <v>0</v>
      </c>
      <c r="Q4301" s="32">
        <f>IFERROR(INDEX(JOGOS!$C$1:$P$16905,$G4301,10),"")</f>
        <v>0</v>
      </c>
      <c r="T4301" s="32">
        <f t="shared" si="349"/>
        <v>0</v>
      </c>
    </row>
    <row r="4302" spans="1:20">
      <c r="A4302" t="str">
        <f>IF(Tabela3[[#This Row],[GOL CASA]]&lt;&gt;"",Tabela3[[#This Row],[TIME CASA]],"")</f>
        <v/>
      </c>
      <c r="B4302" t="str">
        <f>IF(Tabela3[[#This Row],[GOL FORA]]&lt;&gt;"",Tabela3[[#This Row],[TIME FORA]],"")</f>
        <v/>
      </c>
      <c r="C4302">
        <f t="shared" si="345"/>
        <v>0</v>
      </c>
      <c r="D4302">
        <f t="shared" si="346"/>
        <v>0</v>
      </c>
      <c r="E4302">
        <f t="shared" si="348"/>
        <v>0</v>
      </c>
      <c r="F4302" t="str">
        <f t="shared" si="347"/>
        <v/>
      </c>
      <c r="J4302" s="29">
        <f>IFERROR(INDEX(JOGOS!$C$1:$P$16905,$G4302,3),"")</f>
        <v>0</v>
      </c>
      <c r="K4302" s="32">
        <f>IFERROR(INDEX(JOGOS!$C$1:$P$16905,$G4302,4),"")</f>
        <v>0</v>
      </c>
      <c r="L4302" s="32">
        <f>IFERROR(INDEX(JOGOS!$C$1:$P$16905,$G4302,5),"")</f>
        <v>0</v>
      </c>
      <c r="M4302" s="29">
        <f>IFERROR(INDEX(JOGOS!$C$1:$P$16905,$G4302,6),"")</f>
        <v>0</v>
      </c>
      <c r="N4302" s="32">
        <f>IFERROR(INDEX(JOGOS!$C$1:$P$16905,$G4302,7),"")</f>
        <v>0</v>
      </c>
      <c r="O4302" s="32">
        <f>IFERROR(INDEX(JOGOS!$C$1:$P$16905,$G4302,8),"")</f>
        <v>0</v>
      </c>
      <c r="P4302" s="32">
        <f>IFERROR(INDEX(JOGOS!$C$1:$P$16905,$G4302,9),"")</f>
        <v>0</v>
      </c>
      <c r="Q4302" s="32">
        <f>IFERROR(INDEX(JOGOS!$C$1:$P$16905,$G4302,10),"")</f>
        <v>0</v>
      </c>
      <c r="T4302" s="32">
        <f t="shared" si="349"/>
        <v>0</v>
      </c>
    </row>
    <row r="4303" spans="1:20">
      <c r="A4303" t="str">
        <f>IF(Tabela3[[#This Row],[GOL CASA]]&lt;&gt;"",Tabela3[[#This Row],[TIME CASA]],"")</f>
        <v/>
      </c>
      <c r="B4303" t="str">
        <f>IF(Tabela3[[#This Row],[GOL FORA]]&lt;&gt;"",Tabela3[[#This Row],[TIME FORA]],"")</f>
        <v/>
      </c>
      <c r="C4303">
        <f t="shared" si="345"/>
        <v>0</v>
      </c>
      <c r="D4303">
        <f t="shared" si="346"/>
        <v>0</v>
      </c>
      <c r="E4303">
        <f t="shared" si="348"/>
        <v>0</v>
      </c>
      <c r="F4303" t="str">
        <f t="shared" si="347"/>
        <v/>
      </c>
      <c r="J4303" s="29">
        <f>IFERROR(INDEX(JOGOS!$C$1:$P$16905,$G4303,3),"")</f>
        <v>0</v>
      </c>
      <c r="K4303" s="32">
        <f>IFERROR(INDEX(JOGOS!$C$1:$P$16905,$G4303,4),"")</f>
        <v>0</v>
      </c>
      <c r="L4303" s="32">
        <f>IFERROR(INDEX(JOGOS!$C$1:$P$16905,$G4303,5),"")</f>
        <v>0</v>
      </c>
      <c r="M4303" s="29">
        <f>IFERROR(INDEX(JOGOS!$C$1:$P$16905,$G4303,6),"")</f>
        <v>0</v>
      </c>
      <c r="N4303" s="32">
        <f>IFERROR(INDEX(JOGOS!$C$1:$P$16905,$G4303,7),"")</f>
        <v>0</v>
      </c>
      <c r="O4303" s="32">
        <f>IFERROR(INDEX(JOGOS!$C$1:$P$16905,$G4303,8),"")</f>
        <v>0</v>
      </c>
      <c r="P4303" s="32">
        <f>IFERROR(INDEX(JOGOS!$C$1:$P$16905,$G4303,9),"")</f>
        <v>0</v>
      </c>
      <c r="Q4303" s="32">
        <f>IFERROR(INDEX(JOGOS!$C$1:$P$16905,$G4303,10),"")</f>
        <v>0</v>
      </c>
      <c r="T4303" s="32">
        <f t="shared" si="349"/>
        <v>0</v>
      </c>
    </row>
    <row r="4304" spans="1:20">
      <c r="A4304" t="str">
        <f>IF(Tabela3[[#This Row],[GOL CASA]]&lt;&gt;"",Tabela3[[#This Row],[TIME CASA]],"")</f>
        <v/>
      </c>
      <c r="B4304" t="str">
        <f>IF(Tabela3[[#This Row],[GOL FORA]]&lt;&gt;"",Tabela3[[#This Row],[TIME FORA]],"")</f>
        <v/>
      </c>
      <c r="C4304">
        <f t="shared" si="345"/>
        <v>0</v>
      </c>
      <c r="D4304">
        <f t="shared" si="346"/>
        <v>0</v>
      </c>
      <c r="E4304">
        <f t="shared" si="348"/>
        <v>0</v>
      </c>
      <c r="F4304" t="str">
        <f t="shared" si="347"/>
        <v/>
      </c>
      <c r="J4304" s="29">
        <f>IFERROR(INDEX(JOGOS!$C$1:$P$16905,$G4304,3),"")</f>
        <v>0</v>
      </c>
      <c r="K4304" s="32">
        <f>IFERROR(INDEX(JOGOS!$C$1:$P$16905,$G4304,4),"")</f>
        <v>0</v>
      </c>
      <c r="L4304" s="32">
        <f>IFERROR(INDEX(JOGOS!$C$1:$P$16905,$G4304,5),"")</f>
        <v>0</v>
      </c>
      <c r="M4304" s="29">
        <f>IFERROR(INDEX(JOGOS!$C$1:$P$16905,$G4304,6),"")</f>
        <v>0</v>
      </c>
      <c r="N4304" s="32">
        <f>IFERROR(INDEX(JOGOS!$C$1:$P$16905,$G4304,7),"")</f>
        <v>0</v>
      </c>
      <c r="O4304" s="32">
        <f>IFERROR(INDEX(JOGOS!$C$1:$P$16905,$G4304,8),"")</f>
        <v>0</v>
      </c>
      <c r="P4304" s="32">
        <f>IFERROR(INDEX(JOGOS!$C$1:$P$16905,$G4304,9),"")</f>
        <v>0</v>
      </c>
      <c r="Q4304" s="32">
        <f>IFERROR(INDEX(JOGOS!$C$1:$P$16905,$G4304,10),"")</f>
        <v>0</v>
      </c>
      <c r="T4304" s="32">
        <f t="shared" si="349"/>
        <v>0</v>
      </c>
    </row>
    <row r="4305" spans="1:20">
      <c r="A4305" t="str">
        <f>IF(Tabela3[[#This Row],[GOL CASA]]&lt;&gt;"",Tabela3[[#This Row],[TIME CASA]],"")</f>
        <v/>
      </c>
      <c r="B4305" t="str">
        <f>IF(Tabela3[[#This Row],[GOL FORA]]&lt;&gt;"",Tabela3[[#This Row],[TIME FORA]],"")</f>
        <v/>
      </c>
      <c r="C4305">
        <f t="shared" si="345"/>
        <v>0</v>
      </c>
      <c r="D4305">
        <f t="shared" si="346"/>
        <v>0</v>
      </c>
      <c r="E4305">
        <f t="shared" si="348"/>
        <v>0</v>
      </c>
      <c r="F4305" t="str">
        <f t="shared" si="347"/>
        <v/>
      </c>
      <c r="J4305" s="29">
        <f>IFERROR(INDEX(JOGOS!$C$1:$P$16905,$G4305,3),"")</f>
        <v>0</v>
      </c>
      <c r="K4305" s="32">
        <f>IFERROR(INDEX(JOGOS!$C$1:$P$16905,$G4305,4),"")</f>
        <v>0</v>
      </c>
      <c r="L4305" s="32">
        <f>IFERROR(INDEX(JOGOS!$C$1:$P$16905,$G4305,5),"")</f>
        <v>0</v>
      </c>
      <c r="M4305" s="29">
        <f>IFERROR(INDEX(JOGOS!$C$1:$P$16905,$G4305,6),"")</f>
        <v>0</v>
      </c>
      <c r="N4305" s="32">
        <f>IFERROR(INDEX(JOGOS!$C$1:$P$16905,$G4305,7),"")</f>
        <v>0</v>
      </c>
      <c r="O4305" s="32">
        <f>IFERROR(INDEX(JOGOS!$C$1:$P$16905,$G4305,8),"")</f>
        <v>0</v>
      </c>
      <c r="P4305" s="32">
        <f>IFERROR(INDEX(JOGOS!$C$1:$P$16905,$G4305,9),"")</f>
        <v>0</v>
      </c>
      <c r="Q4305" s="32">
        <f>IFERROR(INDEX(JOGOS!$C$1:$P$16905,$G4305,10),"")</f>
        <v>0</v>
      </c>
      <c r="T4305" s="32">
        <f t="shared" si="349"/>
        <v>0</v>
      </c>
    </row>
    <row r="4306" spans="1:20">
      <c r="A4306" t="str">
        <f>IF(Tabela3[[#This Row],[GOL CASA]]&lt;&gt;"",Tabela3[[#This Row],[TIME CASA]],"")</f>
        <v/>
      </c>
      <c r="B4306" t="str">
        <f>IF(Tabela3[[#This Row],[GOL FORA]]&lt;&gt;"",Tabela3[[#This Row],[TIME FORA]],"")</f>
        <v/>
      </c>
      <c r="C4306">
        <f t="shared" si="345"/>
        <v>0</v>
      </c>
      <c r="D4306">
        <f t="shared" si="346"/>
        <v>0</v>
      </c>
      <c r="E4306">
        <f t="shared" si="348"/>
        <v>0</v>
      </c>
      <c r="F4306" t="str">
        <f t="shared" si="347"/>
        <v/>
      </c>
      <c r="J4306" s="29">
        <f>IFERROR(INDEX(JOGOS!$C$1:$P$16905,$G4306,3),"")</f>
        <v>0</v>
      </c>
      <c r="K4306" s="32">
        <f>IFERROR(INDEX(JOGOS!$C$1:$P$16905,$G4306,4),"")</f>
        <v>0</v>
      </c>
      <c r="L4306" s="32">
        <f>IFERROR(INDEX(JOGOS!$C$1:$P$16905,$G4306,5),"")</f>
        <v>0</v>
      </c>
      <c r="M4306" s="29">
        <f>IFERROR(INDEX(JOGOS!$C$1:$P$16905,$G4306,6),"")</f>
        <v>0</v>
      </c>
      <c r="N4306" s="32">
        <f>IFERROR(INDEX(JOGOS!$C$1:$P$16905,$G4306,7),"")</f>
        <v>0</v>
      </c>
      <c r="O4306" s="32">
        <f>IFERROR(INDEX(JOGOS!$C$1:$P$16905,$G4306,8),"")</f>
        <v>0</v>
      </c>
      <c r="P4306" s="32">
        <f>IFERROR(INDEX(JOGOS!$C$1:$P$16905,$G4306,9),"")</f>
        <v>0</v>
      </c>
      <c r="Q4306" s="32">
        <f>IFERROR(INDEX(JOGOS!$C$1:$P$16905,$G4306,10),"")</f>
        <v>0</v>
      </c>
      <c r="T4306" s="32">
        <f t="shared" si="349"/>
        <v>0</v>
      </c>
    </row>
    <row r="4307" spans="1:20">
      <c r="A4307" t="str">
        <f>IF(Tabela3[[#This Row],[GOL CASA]]&lt;&gt;"",Tabela3[[#This Row],[TIME CASA]],"")</f>
        <v/>
      </c>
      <c r="B4307" t="str">
        <f>IF(Tabela3[[#This Row],[GOL FORA]]&lt;&gt;"",Tabela3[[#This Row],[TIME FORA]],"")</f>
        <v/>
      </c>
      <c r="C4307">
        <f t="shared" si="345"/>
        <v>0</v>
      </c>
      <c r="D4307">
        <f t="shared" si="346"/>
        <v>0</v>
      </c>
      <c r="E4307">
        <f t="shared" si="348"/>
        <v>0</v>
      </c>
      <c r="F4307" t="str">
        <f t="shared" si="347"/>
        <v/>
      </c>
      <c r="J4307" s="29">
        <f>IFERROR(INDEX(JOGOS!$C$1:$P$16905,$G4307,3),"")</f>
        <v>0</v>
      </c>
      <c r="K4307" s="32">
        <f>IFERROR(INDEX(JOGOS!$C$1:$P$16905,$G4307,4),"")</f>
        <v>0</v>
      </c>
      <c r="L4307" s="32">
        <f>IFERROR(INDEX(JOGOS!$C$1:$P$16905,$G4307,5),"")</f>
        <v>0</v>
      </c>
      <c r="M4307" s="29">
        <f>IFERROR(INDEX(JOGOS!$C$1:$P$16905,$G4307,6),"")</f>
        <v>0</v>
      </c>
      <c r="N4307" s="32">
        <f>IFERROR(INDEX(JOGOS!$C$1:$P$16905,$G4307,7),"")</f>
        <v>0</v>
      </c>
      <c r="O4307" s="32">
        <f>IFERROR(INDEX(JOGOS!$C$1:$P$16905,$G4307,8),"")</f>
        <v>0</v>
      </c>
      <c r="P4307" s="32">
        <f>IFERROR(INDEX(JOGOS!$C$1:$P$16905,$G4307,9),"")</f>
        <v>0</v>
      </c>
      <c r="Q4307" s="32">
        <f>IFERROR(INDEX(JOGOS!$C$1:$P$16905,$G4307,10),"")</f>
        <v>0</v>
      </c>
      <c r="T4307" s="32">
        <f t="shared" si="349"/>
        <v>0</v>
      </c>
    </row>
    <row r="4308" spans="1:20">
      <c r="A4308" t="str">
        <f>IF(Tabela3[[#This Row],[GOL CASA]]&lt;&gt;"",Tabela3[[#This Row],[TIME CASA]],"")</f>
        <v/>
      </c>
      <c r="B4308" t="str">
        <f>IF(Tabela3[[#This Row],[GOL FORA]]&lt;&gt;"",Tabela3[[#This Row],[TIME FORA]],"")</f>
        <v/>
      </c>
      <c r="C4308">
        <f t="shared" si="345"/>
        <v>0</v>
      </c>
      <c r="D4308">
        <f t="shared" si="346"/>
        <v>0</v>
      </c>
      <c r="E4308">
        <f t="shared" si="348"/>
        <v>0</v>
      </c>
      <c r="F4308" t="str">
        <f t="shared" si="347"/>
        <v/>
      </c>
      <c r="J4308" s="29">
        <f>IFERROR(INDEX(JOGOS!$C$1:$P$16905,$G4308,3),"")</f>
        <v>0</v>
      </c>
      <c r="K4308" s="32">
        <f>IFERROR(INDEX(JOGOS!$C$1:$P$16905,$G4308,4),"")</f>
        <v>0</v>
      </c>
      <c r="L4308" s="32">
        <f>IFERROR(INDEX(JOGOS!$C$1:$P$16905,$G4308,5),"")</f>
        <v>0</v>
      </c>
      <c r="M4308" s="29">
        <f>IFERROR(INDEX(JOGOS!$C$1:$P$16905,$G4308,6),"")</f>
        <v>0</v>
      </c>
      <c r="N4308" s="32">
        <f>IFERROR(INDEX(JOGOS!$C$1:$P$16905,$G4308,7),"")</f>
        <v>0</v>
      </c>
      <c r="O4308" s="32">
        <f>IFERROR(INDEX(JOGOS!$C$1:$P$16905,$G4308,8),"")</f>
        <v>0</v>
      </c>
      <c r="P4308" s="32">
        <f>IFERROR(INDEX(JOGOS!$C$1:$P$16905,$G4308,9),"")</f>
        <v>0</v>
      </c>
      <c r="Q4308" s="32">
        <f>IFERROR(INDEX(JOGOS!$C$1:$P$16905,$G4308,10),"")</f>
        <v>0</v>
      </c>
      <c r="T4308" s="32">
        <f t="shared" si="349"/>
        <v>0</v>
      </c>
    </row>
    <row r="4309" spans="1:20">
      <c r="A4309" t="str">
        <f>IF(Tabela3[[#This Row],[GOL CASA]]&lt;&gt;"",Tabela3[[#This Row],[TIME CASA]],"")</f>
        <v/>
      </c>
      <c r="B4309" t="str">
        <f>IF(Tabela3[[#This Row],[GOL FORA]]&lt;&gt;"",Tabela3[[#This Row],[TIME FORA]],"")</f>
        <v/>
      </c>
      <c r="C4309">
        <f t="shared" si="345"/>
        <v>0</v>
      </c>
      <c r="D4309">
        <f t="shared" si="346"/>
        <v>0</v>
      </c>
      <c r="E4309">
        <f t="shared" si="348"/>
        <v>0</v>
      </c>
      <c r="F4309" t="str">
        <f t="shared" si="347"/>
        <v/>
      </c>
      <c r="J4309" s="29">
        <f>IFERROR(INDEX(JOGOS!$C$1:$P$16905,$G4309,3),"")</f>
        <v>0</v>
      </c>
      <c r="K4309" s="32">
        <f>IFERROR(INDEX(JOGOS!$C$1:$P$16905,$G4309,4),"")</f>
        <v>0</v>
      </c>
      <c r="L4309" s="32">
        <f>IFERROR(INDEX(JOGOS!$C$1:$P$16905,$G4309,5),"")</f>
        <v>0</v>
      </c>
      <c r="M4309" s="29">
        <f>IFERROR(INDEX(JOGOS!$C$1:$P$16905,$G4309,6),"")</f>
        <v>0</v>
      </c>
      <c r="N4309" s="32">
        <f>IFERROR(INDEX(JOGOS!$C$1:$P$16905,$G4309,7),"")</f>
        <v>0</v>
      </c>
      <c r="O4309" s="32">
        <f>IFERROR(INDEX(JOGOS!$C$1:$P$16905,$G4309,8),"")</f>
        <v>0</v>
      </c>
      <c r="P4309" s="32">
        <f>IFERROR(INDEX(JOGOS!$C$1:$P$16905,$G4309,9),"")</f>
        <v>0</v>
      </c>
      <c r="Q4309" s="32">
        <f>IFERROR(INDEX(JOGOS!$C$1:$P$16905,$G4309,10),"")</f>
        <v>0</v>
      </c>
      <c r="T4309" s="32">
        <f t="shared" si="349"/>
        <v>0</v>
      </c>
    </row>
    <row r="4310" spans="1:20">
      <c r="A4310" t="str">
        <f>IF(Tabela3[[#This Row],[GOL CASA]]&lt;&gt;"",Tabela3[[#This Row],[TIME CASA]],"")</f>
        <v/>
      </c>
      <c r="B4310" t="str">
        <f>IF(Tabela3[[#This Row],[GOL FORA]]&lt;&gt;"",Tabela3[[#This Row],[TIME FORA]],"")</f>
        <v/>
      </c>
      <c r="C4310">
        <f t="shared" si="345"/>
        <v>0</v>
      </c>
      <c r="D4310">
        <f t="shared" si="346"/>
        <v>0</v>
      </c>
      <c r="E4310">
        <f t="shared" si="348"/>
        <v>0</v>
      </c>
      <c r="F4310" t="str">
        <f t="shared" si="347"/>
        <v/>
      </c>
      <c r="J4310" s="29">
        <f>IFERROR(INDEX(JOGOS!$C$1:$P$16905,$G4310,3),"")</f>
        <v>0</v>
      </c>
      <c r="K4310" s="32">
        <f>IFERROR(INDEX(JOGOS!$C$1:$P$16905,$G4310,4),"")</f>
        <v>0</v>
      </c>
      <c r="L4310" s="32">
        <f>IFERROR(INDEX(JOGOS!$C$1:$P$16905,$G4310,5),"")</f>
        <v>0</v>
      </c>
      <c r="M4310" s="29">
        <f>IFERROR(INDEX(JOGOS!$C$1:$P$16905,$G4310,6),"")</f>
        <v>0</v>
      </c>
      <c r="N4310" s="32">
        <f>IFERROR(INDEX(JOGOS!$C$1:$P$16905,$G4310,7),"")</f>
        <v>0</v>
      </c>
      <c r="O4310" s="32">
        <f>IFERROR(INDEX(JOGOS!$C$1:$P$16905,$G4310,8),"")</f>
        <v>0</v>
      </c>
      <c r="P4310" s="32">
        <f>IFERROR(INDEX(JOGOS!$C$1:$P$16905,$G4310,9),"")</f>
        <v>0</v>
      </c>
      <c r="Q4310" s="32">
        <f>IFERROR(INDEX(JOGOS!$C$1:$P$16905,$G4310,10),"")</f>
        <v>0</v>
      </c>
      <c r="T4310" s="32">
        <f t="shared" si="349"/>
        <v>0</v>
      </c>
    </row>
    <row r="4311" spans="1:20">
      <c r="A4311" t="str">
        <f>IF(Tabela3[[#This Row],[GOL CASA]]&lt;&gt;"",Tabela3[[#This Row],[TIME CASA]],"")</f>
        <v/>
      </c>
      <c r="B4311" t="str">
        <f>IF(Tabela3[[#This Row],[GOL FORA]]&lt;&gt;"",Tabela3[[#This Row],[TIME FORA]],"")</f>
        <v/>
      </c>
      <c r="C4311">
        <f t="shared" si="345"/>
        <v>0</v>
      </c>
      <c r="D4311">
        <f t="shared" si="346"/>
        <v>0</v>
      </c>
      <c r="E4311">
        <f t="shared" si="348"/>
        <v>0</v>
      </c>
      <c r="F4311" t="str">
        <f t="shared" si="347"/>
        <v/>
      </c>
      <c r="J4311" s="29">
        <f>IFERROR(INDEX(JOGOS!$C$1:$P$16905,$G4311,3),"")</f>
        <v>0</v>
      </c>
      <c r="K4311" s="32">
        <f>IFERROR(INDEX(JOGOS!$C$1:$P$16905,$G4311,4),"")</f>
        <v>0</v>
      </c>
      <c r="L4311" s="32">
        <f>IFERROR(INDEX(JOGOS!$C$1:$P$16905,$G4311,5),"")</f>
        <v>0</v>
      </c>
      <c r="M4311" s="29">
        <f>IFERROR(INDEX(JOGOS!$C$1:$P$16905,$G4311,6),"")</f>
        <v>0</v>
      </c>
      <c r="N4311" s="32">
        <f>IFERROR(INDEX(JOGOS!$C$1:$P$16905,$G4311,7),"")</f>
        <v>0</v>
      </c>
      <c r="O4311" s="32">
        <f>IFERROR(INDEX(JOGOS!$C$1:$P$16905,$G4311,8),"")</f>
        <v>0</v>
      </c>
      <c r="P4311" s="32">
        <f>IFERROR(INDEX(JOGOS!$C$1:$P$16905,$G4311,9),"")</f>
        <v>0</v>
      </c>
      <c r="Q4311" s="32">
        <f>IFERROR(INDEX(JOGOS!$C$1:$P$16905,$G4311,10),"")</f>
        <v>0</v>
      </c>
      <c r="T4311" s="32">
        <f t="shared" si="349"/>
        <v>0</v>
      </c>
    </row>
    <row r="4312" spans="1:20">
      <c r="A4312" t="str">
        <f>IF(Tabela3[[#This Row],[GOL CASA]]&lt;&gt;"",Tabela3[[#This Row],[TIME CASA]],"")</f>
        <v/>
      </c>
      <c r="B4312" t="str">
        <f>IF(Tabela3[[#This Row],[GOL FORA]]&lt;&gt;"",Tabela3[[#This Row],[TIME FORA]],"")</f>
        <v/>
      </c>
      <c r="C4312">
        <f t="shared" si="345"/>
        <v>0</v>
      </c>
      <c r="D4312">
        <f t="shared" si="346"/>
        <v>0</v>
      </c>
      <c r="E4312">
        <f t="shared" si="348"/>
        <v>0</v>
      </c>
      <c r="F4312" t="str">
        <f t="shared" si="347"/>
        <v/>
      </c>
      <c r="J4312" s="29">
        <f>IFERROR(INDEX(JOGOS!$C$1:$P$16905,$G4312,3),"")</f>
        <v>0</v>
      </c>
      <c r="K4312" s="32">
        <f>IFERROR(INDEX(JOGOS!$C$1:$P$16905,$G4312,4),"")</f>
        <v>0</v>
      </c>
      <c r="L4312" s="32">
        <f>IFERROR(INDEX(JOGOS!$C$1:$P$16905,$G4312,5),"")</f>
        <v>0</v>
      </c>
      <c r="M4312" s="29">
        <f>IFERROR(INDEX(JOGOS!$C$1:$P$16905,$G4312,6),"")</f>
        <v>0</v>
      </c>
      <c r="N4312" s="32">
        <f>IFERROR(INDEX(JOGOS!$C$1:$P$16905,$G4312,7),"")</f>
        <v>0</v>
      </c>
      <c r="O4312" s="32">
        <f>IFERROR(INDEX(JOGOS!$C$1:$P$16905,$G4312,8),"")</f>
        <v>0</v>
      </c>
      <c r="P4312" s="32">
        <f>IFERROR(INDEX(JOGOS!$C$1:$P$16905,$G4312,9),"")</f>
        <v>0</v>
      </c>
      <c r="Q4312" s="32">
        <f>IFERROR(INDEX(JOGOS!$C$1:$P$16905,$G4312,10),"")</f>
        <v>0</v>
      </c>
      <c r="T4312" s="32">
        <f t="shared" si="349"/>
        <v>0</v>
      </c>
    </row>
    <row r="4313" spans="1:20">
      <c r="A4313" t="str">
        <f>IF(Tabela3[[#This Row],[GOL CASA]]&lt;&gt;"",Tabela3[[#This Row],[TIME CASA]],"")</f>
        <v/>
      </c>
      <c r="B4313" t="str">
        <f>IF(Tabela3[[#This Row],[GOL FORA]]&lt;&gt;"",Tabela3[[#This Row],[TIME FORA]],"")</f>
        <v/>
      </c>
      <c r="C4313">
        <f t="shared" si="345"/>
        <v>0</v>
      </c>
      <c r="D4313">
        <f t="shared" si="346"/>
        <v>0</v>
      </c>
      <c r="E4313">
        <f t="shared" si="348"/>
        <v>0</v>
      </c>
      <c r="F4313" t="str">
        <f t="shared" si="347"/>
        <v/>
      </c>
      <c r="J4313" s="29">
        <f>IFERROR(INDEX(JOGOS!$C$1:$P$16905,$G4313,3),"")</f>
        <v>0</v>
      </c>
      <c r="K4313" s="32">
        <f>IFERROR(INDEX(JOGOS!$C$1:$P$16905,$G4313,4),"")</f>
        <v>0</v>
      </c>
      <c r="L4313" s="32">
        <f>IFERROR(INDEX(JOGOS!$C$1:$P$16905,$G4313,5),"")</f>
        <v>0</v>
      </c>
      <c r="M4313" s="29">
        <f>IFERROR(INDEX(JOGOS!$C$1:$P$16905,$G4313,6),"")</f>
        <v>0</v>
      </c>
      <c r="N4313" s="32">
        <f>IFERROR(INDEX(JOGOS!$C$1:$P$16905,$G4313,7),"")</f>
        <v>0</v>
      </c>
      <c r="O4313" s="32">
        <f>IFERROR(INDEX(JOGOS!$C$1:$P$16905,$G4313,8),"")</f>
        <v>0</v>
      </c>
      <c r="P4313" s="32">
        <f>IFERROR(INDEX(JOGOS!$C$1:$P$16905,$G4313,9),"")</f>
        <v>0</v>
      </c>
      <c r="Q4313" s="32">
        <f>IFERROR(INDEX(JOGOS!$C$1:$P$16905,$G4313,10),"")</f>
        <v>0</v>
      </c>
      <c r="T4313" s="32">
        <f t="shared" si="349"/>
        <v>0</v>
      </c>
    </row>
    <row r="4314" spans="1:20">
      <c r="A4314" t="str">
        <f>IF(Tabela3[[#This Row],[GOL CASA]]&lt;&gt;"",Tabela3[[#This Row],[TIME CASA]],"")</f>
        <v/>
      </c>
      <c r="B4314" t="str">
        <f>IF(Tabela3[[#This Row],[GOL FORA]]&lt;&gt;"",Tabela3[[#This Row],[TIME FORA]],"")</f>
        <v/>
      </c>
      <c r="C4314">
        <f t="shared" si="345"/>
        <v>0</v>
      </c>
      <c r="D4314">
        <f t="shared" si="346"/>
        <v>0</v>
      </c>
      <c r="E4314">
        <f t="shared" si="348"/>
        <v>0</v>
      </c>
      <c r="F4314" t="str">
        <f t="shared" si="347"/>
        <v/>
      </c>
      <c r="J4314" s="29">
        <f>IFERROR(INDEX(JOGOS!$C$1:$P$16905,$G4314,3),"")</f>
        <v>0</v>
      </c>
      <c r="K4314" s="32">
        <f>IFERROR(INDEX(JOGOS!$C$1:$P$16905,$G4314,4),"")</f>
        <v>0</v>
      </c>
      <c r="L4314" s="32">
        <f>IFERROR(INDEX(JOGOS!$C$1:$P$16905,$G4314,5),"")</f>
        <v>0</v>
      </c>
      <c r="M4314" s="29">
        <f>IFERROR(INDEX(JOGOS!$C$1:$P$16905,$G4314,6),"")</f>
        <v>0</v>
      </c>
      <c r="N4314" s="32">
        <f>IFERROR(INDEX(JOGOS!$C$1:$P$16905,$G4314,7),"")</f>
        <v>0</v>
      </c>
      <c r="O4314" s="32">
        <f>IFERROR(INDEX(JOGOS!$C$1:$P$16905,$G4314,8),"")</f>
        <v>0</v>
      </c>
      <c r="P4314" s="32">
        <f>IFERROR(INDEX(JOGOS!$C$1:$P$16905,$G4314,9),"")</f>
        <v>0</v>
      </c>
      <c r="Q4314" s="32">
        <f>IFERROR(INDEX(JOGOS!$C$1:$P$16905,$G4314,10),"")</f>
        <v>0</v>
      </c>
      <c r="T4314" s="32">
        <f t="shared" si="349"/>
        <v>0</v>
      </c>
    </row>
    <row r="4315" spans="1:20">
      <c r="A4315" t="str">
        <f>IF(Tabela3[[#This Row],[GOL CASA]]&lt;&gt;"",Tabela3[[#This Row],[TIME CASA]],"")</f>
        <v/>
      </c>
      <c r="B4315" t="str">
        <f>IF(Tabela3[[#This Row],[GOL FORA]]&lt;&gt;"",Tabela3[[#This Row],[TIME FORA]],"")</f>
        <v/>
      </c>
      <c r="C4315">
        <f t="shared" si="345"/>
        <v>0</v>
      </c>
      <c r="D4315">
        <f t="shared" si="346"/>
        <v>0</v>
      </c>
      <c r="E4315">
        <f t="shared" si="348"/>
        <v>0</v>
      </c>
      <c r="F4315" t="str">
        <f t="shared" si="347"/>
        <v/>
      </c>
      <c r="J4315" s="29">
        <f>IFERROR(INDEX(JOGOS!$C$1:$P$16905,$G4315,3),"")</f>
        <v>0</v>
      </c>
      <c r="K4315" s="32">
        <f>IFERROR(INDEX(JOGOS!$C$1:$P$16905,$G4315,4),"")</f>
        <v>0</v>
      </c>
      <c r="L4315" s="32">
        <f>IFERROR(INDEX(JOGOS!$C$1:$P$16905,$G4315,5),"")</f>
        <v>0</v>
      </c>
      <c r="M4315" s="29">
        <f>IFERROR(INDEX(JOGOS!$C$1:$P$16905,$G4315,6),"")</f>
        <v>0</v>
      </c>
      <c r="N4315" s="32">
        <f>IFERROR(INDEX(JOGOS!$C$1:$P$16905,$G4315,7),"")</f>
        <v>0</v>
      </c>
      <c r="O4315" s="32">
        <f>IFERROR(INDEX(JOGOS!$C$1:$P$16905,$G4315,8),"")</f>
        <v>0</v>
      </c>
      <c r="P4315" s="32">
        <f>IFERROR(INDEX(JOGOS!$C$1:$P$16905,$G4315,9),"")</f>
        <v>0</v>
      </c>
      <c r="Q4315" s="32">
        <f>IFERROR(INDEX(JOGOS!$C$1:$P$16905,$G4315,10),"")</f>
        <v>0</v>
      </c>
      <c r="T4315" s="32">
        <f t="shared" si="349"/>
        <v>0</v>
      </c>
    </row>
    <row r="4316" spans="1:20">
      <c r="A4316" t="str">
        <f>IF(Tabela3[[#This Row],[GOL CASA]]&lt;&gt;"",Tabela3[[#This Row],[TIME CASA]],"")</f>
        <v/>
      </c>
      <c r="B4316" t="str">
        <f>IF(Tabela3[[#This Row],[GOL FORA]]&lt;&gt;"",Tabela3[[#This Row],[TIME FORA]],"")</f>
        <v/>
      </c>
      <c r="C4316">
        <f t="shared" si="345"/>
        <v>0</v>
      </c>
      <c r="D4316">
        <f t="shared" si="346"/>
        <v>0</v>
      </c>
      <c r="E4316">
        <f t="shared" si="348"/>
        <v>0</v>
      </c>
      <c r="F4316" t="str">
        <f t="shared" si="347"/>
        <v/>
      </c>
      <c r="J4316" s="29">
        <f>IFERROR(INDEX(JOGOS!$C$1:$P$16905,$G4316,3),"")</f>
        <v>0</v>
      </c>
      <c r="K4316" s="32">
        <f>IFERROR(INDEX(JOGOS!$C$1:$P$16905,$G4316,4),"")</f>
        <v>0</v>
      </c>
      <c r="L4316" s="32">
        <f>IFERROR(INDEX(JOGOS!$C$1:$P$16905,$G4316,5),"")</f>
        <v>0</v>
      </c>
      <c r="M4316" s="29">
        <f>IFERROR(INDEX(JOGOS!$C$1:$P$16905,$G4316,6),"")</f>
        <v>0</v>
      </c>
      <c r="N4316" s="32">
        <f>IFERROR(INDEX(JOGOS!$C$1:$P$16905,$G4316,7),"")</f>
        <v>0</v>
      </c>
      <c r="O4316" s="32">
        <f>IFERROR(INDEX(JOGOS!$C$1:$P$16905,$G4316,8),"")</f>
        <v>0</v>
      </c>
      <c r="P4316" s="32">
        <f>IFERROR(INDEX(JOGOS!$C$1:$P$16905,$G4316,9),"")</f>
        <v>0</v>
      </c>
      <c r="Q4316" s="32">
        <f>IFERROR(INDEX(JOGOS!$C$1:$P$16905,$G4316,10),"")</f>
        <v>0</v>
      </c>
      <c r="T4316" s="32">
        <f t="shared" si="349"/>
        <v>0</v>
      </c>
    </row>
    <row r="4317" spans="1:20">
      <c r="A4317" t="str">
        <f>IF(Tabela3[[#This Row],[GOL CASA]]&lt;&gt;"",Tabela3[[#This Row],[TIME CASA]],"")</f>
        <v/>
      </c>
      <c r="B4317" t="str">
        <f>IF(Tabela3[[#This Row],[GOL FORA]]&lt;&gt;"",Tabela3[[#This Row],[TIME FORA]],"")</f>
        <v/>
      </c>
      <c r="C4317">
        <f t="shared" si="345"/>
        <v>0</v>
      </c>
      <c r="D4317">
        <f t="shared" si="346"/>
        <v>0</v>
      </c>
      <c r="E4317">
        <f t="shared" si="348"/>
        <v>0</v>
      </c>
      <c r="F4317" t="str">
        <f t="shared" si="347"/>
        <v/>
      </c>
      <c r="J4317" s="29">
        <f>IFERROR(INDEX(JOGOS!$C$1:$P$16905,$G4317,3),"")</f>
        <v>0</v>
      </c>
      <c r="K4317" s="32">
        <f>IFERROR(INDEX(JOGOS!$C$1:$P$16905,$G4317,4),"")</f>
        <v>0</v>
      </c>
      <c r="L4317" s="32">
        <f>IFERROR(INDEX(JOGOS!$C$1:$P$16905,$G4317,5),"")</f>
        <v>0</v>
      </c>
      <c r="M4317" s="29">
        <f>IFERROR(INDEX(JOGOS!$C$1:$P$16905,$G4317,6),"")</f>
        <v>0</v>
      </c>
      <c r="N4317" s="32">
        <f>IFERROR(INDEX(JOGOS!$C$1:$P$16905,$G4317,7),"")</f>
        <v>0</v>
      </c>
      <c r="O4317" s="32">
        <f>IFERROR(INDEX(JOGOS!$C$1:$P$16905,$G4317,8),"")</f>
        <v>0</v>
      </c>
      <c r="P4317" s="32">
        <f>IFERROR(INDEX(JOGOS!$C$1:$P$16905,$G4317,9),"")</f>
        <v>0</v>
      </c>
      <c r="Q4317" s="32">
        <f>IFERROR(INDEX(JOGOS!$C$1:$P$16905,$G4317,10),"")</f>
        <v>0</v>
      </c>
      <c r="T4317" s="32">
        <f t="shared" si="349"/>
        <v>0</v>
      </c>
    </row>
    <row r="4318" spans="1:20">
      <c r="A4318" t="str">
        <f>IF(Tabela3[[#This Row],[GOL CASA]]&lt;&gt;"",Tabela3[[#This Row],[TIME CASA]],"")</f>
        <v/>
      </c>
      <c r="B4318" t="str">
        <f>IF(Tabela3[[#This Row],[GOL FORA]]&lt;&gt;"",Tabela3[[#This Row],[TIME FORA]],"")</f>
        <v/>
      </c>
      <c r="C4318">
        <f t="shared" si="345"/>
        <v>0</v>
      </c>
      <c r="D4318">
        <f t="shared" si="346"/>
        <v>0</v>
      </c>
      <c r="E4318">
        <f t="shared" si="348"/>
        <v>0</v>
      </c>
      <c r="F4318" t="str">
        <f t="shared" si="347"/>
        <v/>
      </c>
      <c r="J4318" s="29">
        <f>IFERROR(INDEX(JOGOS!$C$1:$P$16905,$G4318,3),"")</f>
        <v>0</v>
      </c>
      <c r="K4318" s="32">
        <f>IFERROR(INDEX(JOGOS!$C$1:$P$16905,$G4318,4),"")</f>
        <v>0</v>
      </c>
      <c r="L4318" s="32">
        <f>IFERROR(INDEX(JOGOS!$C$1:$P$16905,$G4318,5),"")</f>
        <v>0</v>
      </c>
      <c r="M4318" s="29">
        <f>IFERROR(INDEX(JOGOS!$C$1:$P$16905,$G4318,6),"")</f>
        <v>0</v>
      </c>
      <c r="N4318" s="32">
        <f>IFERROR(INDEX(JOGOS!$C$1:$P$16905,$G4318,7),"")</f>
        <v>0</v>
      </c>
      <c r="O4318" s="32">
        <f>IFERROR(INDEX(JOGOS!$C$1:$P$16905,$G4318,8),"")</f>
        <v>0</v>
      </c>
      <c r="P4318" s="32">
        <f>IFERROR(INDEX(JOGOS!$C$1:$P$16905,$G4318,9),"")</f>
        <v>0</v>
      </c>
      <c r="Q4318" s="32">
        <f>IFERROR(INDEX(JOGOS!$C$1:$P$16905,$G4318,10),"")</f>
        <v>0</v>
      </c>
      <c r="T4318" s="32">
        <f t="shared" si="349"/>
        <v>0</v>
      </c>
    </row>
    <row r="4319" spans="1:20">
      <c r="A4319" t="str">
        <f>IF(Tabela3[[#This Row],[GOL CASA]]&lt;&gt;"",Tabela3[[#This Row],[TIME CASA]],"")</f>
        <v/>
      </c>
      <c r="B4319" t="str">
        <f>IF(Tabela3[[#This Row],[GOL FORA]]&lt;&gt;"",Tabela3[[#This Row],[TIME FORA]],"")</f>
        <v/>
      </c>
      <c r="C4319">
        <f t="shared" si="345"/>
        <v>0</v>
      </c>
      <c r="D4319">
        <f t="shared" si="346"/>
        <v>0</v>
      </c>
      <c r="E4319">
        <f t="shared" si="348"/>
        <v>0</v>
      </c>
      <c r="F4319" t="str">
        <f t="shared" si="347"/>
        <v/>
      </c>
      <c r="J4319" s="29">
        <f>IFERROR(INDEX(JOGOS!$C$1:$P$16905,$G4319,3),"")</f>
        <v>0</v>
      </c>
      <c r="K4319" s="32">
        <f>IFERROR(INDEX(JOGOS!$C$1:$P$16905,$G4319,4),"")</f>
        <v>0</v>
      </c>
      <c r="L4319" s="32">
        <f>IFERROR(INDEX(JOGOS!$C$1:$P$16905,$G4319,5),"")</f>
        <v>0</v>
      </c>
      <c r="M4319" s="29">
        <f>IFERROR(INDEX(JOGOS!$C$1:$P$16905,$G4319,6),"")</f>
        <v>0</v>
      </c>
      <c r="N4319" s="32">
        <f>IFERROR(INDEX(JOGOS!$C$1:$P$16905,$G4319,7),"")</f>
        <v>0</v>
      </c>
      <c r="O4319" s="32">
        <f>IFERROR(INDEX(JOGOS!$C$1:$P$16905,$G4319,8),"")</f>
        <v>0</v>
      </c>
      <c r="P4319" s="32">
        <f>IFERROR(INDEX(JOGOS!$C$1:$P$16905,$G4319,9),"")</f>
        <v>0</v>
      </c>
      <c r="Q4319" s="32">
        <f>IFERROR(INDEX(JOGOS!$C$1:$P$16905,$G4319,10),"")</f>
        <v>0</v>
      </c>
      <c r="T4319" s="32">
        <f t="shared" si="349"/>
        <v>0</v>
      </c>
    </row>
    <row r="4320" spans="1:20">
      <c r="A4320" t="str">
        <f>IF(Tabela3[[#This Row],[GOL CASA]]&lt;&gt;"",Tabela3[[#This Row],[TIME CASA]],"")</f>
        <v/>
      </c>
      <c r="B4320" t="str">
        <f>IF(Tabela3[[#This Row],[GOL FORA]]&lt;&gt;"",Tabela3[[#This Row],[TIME FORA]],"")</f>
        <v/>
      </c>
      <c r="C4320">
        <f t="shared" si="345"/>
        <v>0</v>
      </c>
      <c r="D4320">
        <f t="shared" si="346"/>
        <v>0</v>
      </c>
      <c r="E4320">
        <f t="shared" si="348"/>
        <v>0</v>
      </c>
      <c r="F4320" t="str">
        <f t="shared" si="347"/>
        <v/>
      </c>
      <c r="J4320" s="29">
        <f>IFERROR(INDEX(JOGOS!$C$1:$P$16905,$G4320,3),"")</f>
        <v>0</v>
      </c>
      <c r="K4320" s="32">
        <f>IFERROR(INDEX(JOGOS!$C$1:$P$16905,$G4320,4),"")</f>
        <v>0</v>
      </c>
      <c r="L4320" s="32">
        <f>IFERROR(INDEX(JOGOS!$C$1:$P$16905,$G4320,5),"")</f>
        <v>0</v>
      </c>
      <c r="M4320" s="29">
        <f>IFERROR(INDEX(JOGOS!$C$1:$P$16905,$G4320,6),"")</f>
        <v>0</v>
      </c>
      <c r="N4320" s="32">
        <f>IFERROR(INDEX(JOGOS!$C$1:$P$16905,$G4320,7),"")</f>
        <v>0</v>
      </c>
      <c r="O4320" s="32">
        <f>IFERROR(INDEX(JOGOS!$C$1:$P$16905,$G4320,8),"")</f>
        <v>0</v>
      </c>
      <c r="P4320" s="32">
        <f>IFERROR(INDEX(JOGOS!$C$1:$P$16905,$G4320,9),"")</f>
        <v>0</v>
      </c>
      <c r="Q4320" s="32">
        <f>IFERROR(INDEX(JOGOS!$C$1:$P$16905,$G4320,10),"")</f>
        <v>0</v>
      </c>
      <c r="T4320" s="32">
        <f t="shared" si="349"/>
        <v>0</v>
      </c>
    </row>
    <row r="4321" spans="1:20">
      <c r="A4321" t="str">
        <f>IF(Tabela3[[#This Row],[GOL CASA]]&lt;&gt;"",Tabela3[[#This Row],[TIME CASA]],"")</f>
        <v/>
      </c>
      <c r="B4321" t="str">
        <f>IF(Tabela3[[#This Row],[GOL FORA]]&lt;&gt;"",Tabela3[[#This Row],[TIME FORA]],"")</f>
        <v/>
      </c>
      <c r="C4321">
        <f t="shared" si="345"/>
        <v>0</v>
      </c>
      <c r="D4321">
        <f t="shared" si="346"/>
        <v>0</v>
      </c>
      <c r="E4321">
        <f t="shared" si="348"/>
        <v>0</v>
      </c>
      <c r="F4321" t="str">
        <f t="shared" si="347"/>
        <v/>
      </c>
      <c r="J4321" s="29">
        <f>IFERROR(INDEX(JOGOS!$C$1:$P$16905,$G4321,3),"")</f>
        <v>0</v>
      </c>
      <c r="K4321" s="32">
        <f>IFERROR(INDEX(JOGOS!$C$1:$P$16905,$G4321,4),"")</f>
        <v>0</v>
      </c>
      <c r="L4321" s="32">
        <f>IFERROR(INDEX(JOGOS!$C$1:$P$16905,$G4321,5),"")</f>
        <v>0</v>
      </c>
      <c r="M4321" s="29">
        <f>IFERROR(INDEX(JOGOS!$C$1:$P$16905,$G4321,6),"")</f>
        <v>0</v>
      </c>
      <c r="N4321" s="32">
        <f>IFERROR(INDEX(JOGOS!$C$1:$P$16905,$G4321,7),"")</f>
        <v>0</v>
      </c>
      <c r="O4321" s="32">
        <f>IFERROR(INDEX(JOGOS!$C$1:$P$16905,$G4321,8),"")</f>
        <v>0</v>
      </c>
      <c r="P4321" s="32">
        <f>IFERROR(INDEX(JOGOS!$C$1:$P$16905,$G4321,9),"")</f>
        <v>0</v>
      </c>
      <c r="Q4321" s="32">
        <f>IFERROR(INDEX(JOGOS!$C$1:$P$16905,$G4321,10),"")</f>
        <v>0</v>
      </c>
      <c r="T4321" s="32">
        <f t="shared" si="349"/>
        <v>0</v>
      </c>
    </row>
    <row r="4322" spans="1:20">
      <c r="A4322" t="str">
        <f>IF(Tabela3[[#This Row],[GOL CASA]]&lt;&gt;"",Tabela3[[#This Row],[TIME CASA]],"")</f>
        <v/>
      </c>
      <c r="B4322" t="str">
        <f>IF(Tabela3[[#This Row],[GOL FORA]]&lt;&gt;"",Tabela3[[#This Row],[TIME FORA]],"")</f>
        <v/>
      </c>
      <c r="C4322">
        <f t="shared" si="345"/>
        <v>0</v>
      </c>
      <c r="D4322">
        <f t="shared" si="346"/>
        <v>0</v>
      </c>
      <c r="E4322">
        <f t="shared" si="348"/>
        <v>0</v>
      </c>
      <c r="F4322" t="str">
        <f t="shared" si="347"/>
        <v/>
      </c>
      <c r="J4322" s="29">
        <f>IFERROR(INDEX(JOGOS!$C$1:$P$16905,$G4322,3),"")</f>
        <v>0</v>
      </c>
      <c r="K4322" s="32">
        <f>IFERROR(INDEX(JOGOS!$C$1:$P$16905,$G4322,4),"")</f>
        <v>0</v>
      </c>
      <c r="L4322" s="32">
        <f>IFERROR(INDEX(JOGOS!$C$1:$P$16905,$G4322,5),"")</f>
        <v>0</v>
      </c>
      <c r="M4322" s="29">
        <f>IFERROR(INDEX(JOGOS!$C$1:$P$16905,$G4322,6),"")</f>
        <v>0</v>
      </c>
      <c r="N4322" s="32">
        <f>IFERROR(INDEX(JOGOS!$C$1:$P$16905,$G4322,7),"")</f>
        <v>0</v>
      </c>
      <c r="O4322" s="32">
        <f>IFERROR(INDEX(JOGOS!$C$1:$P$16905,$G4322,8),"")</f>
        <v>0</v>
      </c>
      <c r="P4322" s="32">
        <f>IFERROR(INDEX(JOGOS!$C$1:$P$16905,$G4322,9),"")</f>
        <v>0</v>
      </c>
      <c r="Q4322" s="32">
        <f>IFERROR(INDEX(JOGOS!$C$1:$P$16905,$G4322,10),"")</f>
        <v>0</v>
      </c>
      <c r="T4322" s="32">
        <f t="shared" si="349"/>
        <v>0</v>
      </c>
    </row>
    <row r="4323" spans="1:20">
      <c r="A4323" t="str">
        <f>IF(Tabela3[[#This Row],[GOL CASA]]&lt;&gt;"",Tabela3[[#This Row],[TIME CASA]],"")</f>
        <v/>
      </c>
      <c r="B4323" t="str">
        <f>IF(Tabela3[[#This Row],[GOL FORA]]&lt;&gt;"",Tabela3[[#This Row],[TIME FORA]],"")</f>
        <v/>
      </c>
      <c r="C4323">
        <f t="shared" si="345"/>
        <v>0</v>
      </c>
      <c r="D4323">
        <f t="shared" si="346"/>
        <v>0</v>
      </c>
      <c r="E4323">
        <f t="shared" si="348"/>
        <v>0</v>
      </c>
      <c r="F4323" t="str">
        <f t="shared" si="347"/>
        <v/>
      </c>
      <c r="J4323" s="29">
        <f>IFERROR(INDEX(JOGOS!$C$1:$P$16905,$G4323,3),"")</f>
        <v>0</v>
      </c>
      <c r="K4323" s="32">
        <f>IFERROR(INDEX(JOGOS!$C$1:$P$16905,$G4323,4),"")</f>
        <v>0</v>
      </c>
      <c r="L4323" s="32">
        <f>IFERROR(INDEX(JOGOS!$C$1:$P$16905,$G4323,5),"")</f>
        <v>0</v>
      </c>
      <c r="M4323" s="29">
        <f>IFERROR(INDEX(JOGOS!$C$1:$P$16905,$G4323,6),"")</f>
        <v>0</v>
      </c>
      <c r="N4323" s="32">
        <f>IFERROR(INDEX(JOGOS!$C$1:$P$16905,$G4323,7),"")</f>
        <v>0</v>
      </c>
      <c r="O4323" s="32">
        <f>IFERROR(INDEX(JOGOS!$C$1:$P$16905,$G4323,8),"")</f>
        <v>0</v>
      </c>
      <c r="P4323" s="32">
        <f>IFERROR(INDEX(JOGOS!$C$1:$P$16905,$G4323,9),"")</f>
        <v>0</v>
      </c>
      <c r="Q4323" s="32">
        <f>IFERROR(INDEX(JOGOS!$C$1:$P$16905,$G4323,10),"")</f>
        <v>0</v>
      </c>
      <c r="T4323" s="32">
        <f t="shared" si="349"/>
        <v>0</v>
      </c>
    </row>
    <row r="4324" spans="1:20">
      <c r="A4324" t="str">
        <f>IF(Tabela3[[#This Row],[GOL CASA]]&lt;&gt;"",Tabela3[[#This Row],[TIME CASA]],"")</f>
        <v/>
      </c>
      <c r="B4324" t="str">
        <f>IF(Tabela3[[#This Row],[GOL FORA]]&lt;&gt;"",Tabela3[[#This Row],[TIME FORA]],"")</f>
        <v/>
      </c>
      <c r="C4324">
        <f t="shared" si="345"/>
        <v>0</v>
      </c>
      <c r="D4324">
        <f t="shared" si="346"/>
        <v>0</v>
      </c>
      <c r="E4324">
        <f t="shared" si="348"/>
        <v>0</v>
      </c>
      <c r="F4324" t="str">
        <f t="shared" si="347"/>
        <v/>
      </c>
      <c r="J4324" s="29">
        <f>IFERROR(INDEX(JOGOS!$C$1:$P$16905,$G4324,3),"")</f>
        <v>0</v>
      </c>
      <c r="K4324" s="32">
        <f>IFERROR(INDEX(JOGOS!$C$1:$P$16905,$G4324,4),"")</f>
        <v>0</v>
      </c>
      <c r="L4324" s="32">
        <f>IFERROR(INDEX(JOGOS!$C$1:$P$16905,$G4324,5),"")</f>
        <v>0</v>
      </c>
      <c r="M4324" s="29">
        <f>IFERROR(INDEX(JOGOS!$C$1:$P$16905,$G4324,6),"")</f>
        <v>0</v>
      </c>
      <c r="N4324" s="32">
        <f>IFERROR(INDEX(JOGOS!$C$1:$P$16905,$G4324,7),"")</f>
        <v>0</v>
      </c>
      <c r="O4324" s="32">
        <f>IFERROR(INDEX(JOGOS!$C$1:$P$16905,$G4324,8),"")</f>
        <v>0</v>
      </c>
      <c r="P4324" s="32">
        <f>IFERROR(INDEX(JOGOS!$C$1:$P$16905,$G4324,9),"")</f>
        <v>0</v>
      </c>
      <c r="Q4324" s="32">
        <f>IFERROR(INDEX(JOGOS!$C$1:$P$16905,$G4324,10),"")</f>
        <v>0</v>
      </c>
      <c r="T4324" s="32">
        <f t="shared" si="349"/>
        <v>0</v>
      </c>
    </row>
    <row r="4325" spans="1:20">
      <c r="A4325" t="str">
        <f>IF(Tabela3[[#This Row],[GOL CASA]]&lt;&gt;"",Tabela3[[#This Row],[TIME CASA]],"")</f>
        <v/>
      </c>
      <c r="B4325" t="str">
        <f>IF(Tabela3[[#This Row],[GOL FORA]]&lt;&gt;"",Tabela3[[#This Row],[TIME FORA]],"")</f>
        <v/>
      </c>
      <c r="C4325">
        <f t="shared" si="345"/>
        <v>0</v>
      </c>
      <c r="D4325">
        <f t="shared" si="346"/>
        <v>0</v>
      </c>
      <c r="E4325">
        <f t="shared" si="348"/>
        <v>0</v>
      </c>
      <c r="F4325" t="str">
        <f t="shared" si="347"/>
        <v/>
      </c>
      <c r="J4325" s="29">
        <f>IFERROR(INDEX(JOGOS!$C$1:$P$16905,$G4325,3),"")</f>
        <v>0</v>
      </c>
      <c r="K4325" s="32">
        <f>IFERROR(INDEX(JOGOS!$C$1:$P$16905,$G4325,4),"")</f>
        <v>0</v>
      </c>
      <c r="L4325" s="32">
        <f>IFERROR(INDEX(JOGOS!$C$1:$P$16905,$G4325,5),"")</f>
        <v>0</v>
      </c>
      <c r="M4325" s="29">
        <f>IFERROR(INDEX(JOGOS!$C$1:$P$16905,$G4325,6),"")</f>
        <v>0</v>
      </c>
      <c r="N4325" s="32">
        <f>IFERROR(INDEX(JOGOS!$C$1:$P$16905,$G4325,7),"")</f>
        <v>0</v>
      </c>
      <c r="O4325" s="32">
        <f>IFERROR(INDEX(JOGOS!$C$1:$P$16905,$G4325,8),"")</f>
        <v>0</v>
      </c>
      <c r="P4325" s="32">
        <f>IFERROR(INDEX(JOGOS!$C$1:$P$16905,$G4325,9),"")</f>
        <v>0</v>
      </c>
      <c r="Q4325" s="32">
        <f>IFERROR(INDEX(JOGOS!$C$1:$P$16905,$G4325,10),"")</f>
        <v>0</v>
      </c>
      <c r="T4325" s="32">
        <f t="shared" si="349"/>
        <v>0</v>
      </c>
    </row>
    <row r="4326" spans="1:20">
      <c r="A4326" t="str">
        <f>IF(Tabela3[[#This Row],[GOL CASA]]&lt;&gt;"",Tabela3[[#This Row],[TIME CASA]],"")</f>
        <v/>
      </c>
      <c r="B4326" t="str">
        <f>IF(Tabela3[[#This Row],[GOL FORA]]&lt;&gt;"",Tabela3[[#This Row],[TIME FORA]],"")</f>
        <v/>
      </c>
      <c r="C4326">
        <f t="shared" si="345"/>
        <v>0</v>
      </c>
      <c r="D4326">
        <f t="shared" si="346"/>
        <v>0</v>
      </c>
      <c r="E4326">
        <f t="shared" si="348"/>
        <v>0</v>
      </c>
      <c r="F4326" t="str">
        <f t="shared" si="347"/>
        <v/>
      </c>
      <c r="J4326" s="29">
        <f>IFERROR(INDEX(JOGOS!$C$1:$P$16905,$G4326,3),"")</f>
        <v>0</v>
      </c>
      <c r="K4326" s="32">
        <f>IFERROR(INDEX(JOGOS!$C$1:$P$16905,$G4326,4),"")</f>
        <v>0</v>
      </c>
      <c r="L4326" s="32">
        <f>IFERROR(INDEX(JOGOS!$C$1:$P$16905,$G4326,5),"")</f>
        <v>0</v>
      </c>
      <c r="M4326" s="29">
        <f>IFERROR(INDEX(JOGOS!$C$1:$P$16905,$G4326,6),"")</f>
        <v>0</v>
      </c>
      <c r="N4326" s="32">
        <f>IFERROR(INDEX(JOGOS!$C$1:$P$16905,$G4326,7),"")</f>
        <v>0</v>
      </c>
      <c r="O4326" s="32">
        <f>IFERROR(INDEX(JOGOS!$C$1:$P$16905,$G4326,8),"")</f>
        <v>0</v>
      </c>
      <c r="P4326" s="32">
        <f>IFERROR(INDEX(JOGOS!$C$1:$P$16905,$G4326,9),"")</f>
        <v>0</v>
      </c>
      <c r="Q4326" s="32">
        <f>IFERROR(INDEX(JOGOS!$C$1:$P$16905,$G4326,10),"")</f>
        <v>0</v>
      </c>
      <c r="T4326" s="32">
        <f t="shared" si="349"/>
        <v>0</v>
      </c>
    </row>
    <row r="4327" spans="1:20">
      <c r="A4327" t="str">
        <f>IF(Tabela3[[#This Row],[GOL CASA]]&lt;&gt;"",Tabela3[[#This Row],[TIME CASA]],"")</f>
        <v/>
      </c>
      <c r="B4327" t="str">
        <f>IF(Tabela3[[#This Row],[GOL FORA]]&lt;&gt;"",Tabela3[[#This Row],[TIME FORA]],"")</f>
        <v/>
      </c>
      <c r="C4327">
        <f t="shared" si="345"/>
        <v>0</v>
      </c>
      <c r="D4327">
        <f t="shared" si="346"/>
        <v>0</v>
      </c>
      <c r="E4327">
        <f t="shared" si="348"/>
        <v>0</v>
      </c>
      <c r="F4327" t="str">
        <f t="shared" si="347"/>
        <v/>
      </c>
      <c r="J4327" s="29">
        <f>IFERROR(INDEX(JOGOS!$C$1:$P$16905,$G4327,3),"")</f>
        <v>0</v>
      </c>
      <c r="K4327" s="32">
        <f>IFERROR(INDEX(JOGOS!$C$1:$P$16905,$G4327,4),"")</f>
        <v>0</v>
      </c>
      <c r="L4327" s="32">
        <f>IFERROR(INDEX(JOGOS!$C$1:$P$16905,$G4327,5),"")</f>
        <v>0</v>
      </c>
      <c r="M4327" s="29">
        <f>IFERROR(INDEX(JOGOS!$C$1:$P$16905,$G4327,6),"")</f>
        <v>0</v>
      </c>
      <c r="N4327" s="32">
        <f>IFERROR(INDEX(JOGOS!$C$1:$P$16905,$G4327,7),"")</f>
        <v>0</v>
      </c>
      <c r="O4327" s="32">
        <f>IFERROR(INDEX(JOGOS!$C$1:$P$16905,$G4327,8),"")</f>
        <v>0</v>
      </c>
      <c r="P4327" s="32">
        <f>IFERROR(INDEX(JOGOS!$C$1:$P$16905,$G4327,9),"")</f>
        <v>0</v>
      </c>
      <c r="Q4327" s="32">
        <f>IFERROR(INDEX(JOGOS!$C$1:$P$16905,$G4327,10),"")</f>
        <v>0</v>
      </c>
      <c r="T4327" s="32">
        <f t="shared" si="349"/>
        <v>0</v>
      </c>
    </row>
    <row r="4328" spans="1:20">
      <c r="A4328" t="str">
        <f>IF(Tabela3[[#This Row],[GOL CASA]]&lt;&gt;"",Tabela3[[#This Row],[TIME CASA]],"")</f>
        <v/>
      </c>
      <c r="B4328" t="str">
        <f>IF(Tabela3[[#This Row],[GOL FORA]]&lt;&gt;"",Tabela3[[#This Row],[TIME FORA]],"")</f>
        <v/>
      </c>
      <c r="C4328">
        <f t="shared" si="345"/>
        <v>0</v>
      </c>
      <c r="D4328">
        <f t="shared" si="346"/>
        <v>0</v>
      </c>
      <c r="E4328">
        <f t="shared" si="348"/>
        <v>0</v>
      </c>
      <c r="F4328" t="str">
        <f t="shared" si="347"/>
        <v/>
      </c>
      <c r="J4328" s="29">
        <f>IFERROR(INDEX(JOGOS!$C$1:$P$16905,$G4328,3),"")</f>
        <v>0</v>
      </c>
      <c r="K4328" s="32">
        <f>IFERROR(INDEX(JOGOS!$C$1:$P$16905,$G4328,4),"")</f>
        <v>0</v>
      </c>
      <c r="L4328" s="32">
        <f>IFERROR(INDEX(JOGOS!$C$1:$P$16905,$G4328,5),"")</f>
        <v>0</v>
      </c>
      <c r="M4328" s="29">
        <f>IFERROR(INDEX(JOGOS!$C$1:$P$16905,$G4328,6),"")</f>
        <v>0</v>
      </c>
      <c r="N4328" s="32">
        <f>IFERROR(INDEX(JOGOS!$C$1:$P$16905,$G4328,7),"")</f>
        <v>0</v>
      </c>
      <c r="O4328" s="32">
        <f>IFERROR(INDEX(JOGOS!$C$1:$P$16905,$G4328,8),"")</f>
        <v>0</v>
      </c>
      <c r="P4328" s="32">
        <f>IFERROR(INDEX(JOGOS!$C$1:$P$16905,$G4328,9),"")</f>
        <v>0</v>
      </c>
      <c r="Q4328" s="32">
        <f>IFERROR(INDEX(JOGOS!$C$1:$P$16905,$G4328,10),"")</f>
        <v>0</v>
      </c>
      <c r="T4328" s="32">
        <f t="shared" si="349"/>
        <v>0</v>
      </c>
    </row>
    <row r="4329" spans="1:20">
      <c r="A4329" t="str">
        <f>IF(Tabela3[[#This Row],[GOL CASA]]&lt;&gt;"",Tabela3[[#This Row],[TIME CASA]],"")</f>
        <v/>
      </c>
      <c r="B4329" t="str">
        <f>IF(Tabela3[[#This Row],[GOL FORA]]&lt;&gt;"",Tabela3[[#This Row],[TIME FORA]],"")</f>
        <v/>
      </c>
      <c r="C4329">
        <f t="shared" si="345"/>
        <v>0</v>
      </c>
      <c r="D4329">
        <f t="shared" si="346"/>
        <v>0</v>
      </c>
      <c r="E4329">
        <f t="shared" si="348"/>
        <v>0</v>
      </c>
      <c r="F4329" t="str">
        <f t="shared" si="347"/>
        <v/>
      </c>
      <c r="J4329" s="29">
        <f>IFERROR(INDEX(JOGOS!$C$1:$P$16905,$G4329,3),"")</f>
        <v>0</v>
      </c>
      <c r="K4329" s="32">
        <f>IFERROR(INDEX(JOGOS!$C$1:$P$16905,$G4329,4),"")</f>
        <v>0</v>
      </c>
      <c r="L4329" s="32">
        <f>IFERROR(INDEX(JOGOS!$C$1:$P$16905,$G4329,5),"")</f>
        <v>0</v>
      </c>
      <c r="M4329" s="29">
        <f>IFERROR(INDEX(JOGOS!$C$1:$P$16905,$G4329,6),"")</f>
        <v>0</v>
      </c>
      <c r="N4329" s="32">
        <f>IFERROR(INDEX(JOGOS!$C$1:$P$16905,$G4329,7),"")</f>
        <v>0</v>
      </c>
      <c r="O4329" s="32">
        <f>IFERROR(INDEX(JOGOS!$C$1:$P$16905,$G4329,8),"")</f>
        <v>0</v>
      </c>
      <c r="P4329" s="32">
        <f>IFERROR(INDEX(JOGOS!$C$1:$P$16905,$G4329,9),"")</f>
        <v>0</v>
      </c>
      <c r="Q4329" s="32">
        <f>IFERROR(INDEX(JOGOS!$C$1:$P$16905,$G4329,10),"")</f>
        <v>0</v>
      </c>
      <c r="T4329" s="32">
        <f t="shared" si="349"/>
        <v>0</v>
      </c>
    </row>
    <row r="4330" spans="1:20">
      <c r="A4330" t="str">
        <f>IF(Tabela3[[#This Row],[GOL CASA]]&lt;&gt;"",Tabela3[[#This Row],[TIME CASA]],"")</f>
        <v/>
      </c>
      <c r="B4330" t="str">
        <f>IF(Tabela3[[#This Row],[GOL FORA]]&lt;&gt;"",Tabela3[[#This Row],[TIME FORA]],"")</f>
        <v/>
      </c>
      <c r="C4330">
        <f t="shared" si="345"/>
        <v>0</v>
      </c>
      <c r="D4330">
        <f t="shared" si="346"/>
        <v>0</v>
      </c>
      <c r="E4330">
        <f t="shared" si="348"/>
        <v>0</v>
      </c>
      <c r="F4330" t="str">
        <f t="shared" si="347"/>
        <v/>
      </c>
      <c r="J4330" s="29">
        <f>IFERROR(INDEX(JOGOS!$C$1:$P$16905,$G4330,3),"")</f>
        <v>0</v>
      </c>
      <c r="K4330" s="32">
        <f>IFERROR(INDEX(JOGOS!$C$1:$P$16905,$G4330,4),"")</f>
        <v>0</v>
      </c>
      <c r="L4330" s="32">
        <f>IFERROR(INDEX(JOGOS!$C$1:$P$16905,$G4330,5),"")</f>
        <v>0</v>
      </c>
      <c r="M4330" s="29">
        <f>IFERROR(INDEX(JOGOS!$C$1:$P$16905,$G4330,6),"")</f>
        <v>0</v>
      </c>
      <c r="N4330" s="32">
        <f>IFERROR(INDEX(JOGOS!$C$1:$P$16905,$G4330,7),"")</f>
        <v>0</v>
      </c>
      <c r="O4330" s="32">
        <f>IFERROR(INDEX(JOGOS!$C$1:$P$16905,$G4330,8),"")</f>
        <v>0</v>
      </c>
      <c r="P4330" s="32">
        <f>IFERROR(INDEX(JOGOS!$C$1:$P$16905,$G4330,9),"")</f>
        <v>0</v>
      </c>
      <c r="Q4330" s="32">
        <f>IFERROR(INDEX(JOGOS!$C$1:$P$16905,$G4330,10),"")</f>
        <v>0</v>
      </c>
      <c r="T4330" s="32">
        <f t="shared" si="349"/>
        <v>0</v>
      </c>
    </row>
    <row r="4331" spans="1:20">
      <c r="A4331" t="str">
        <f>IF(Tabela3[[#This Row],[GOL CASA]]&lt;&gt;"",Tabela3[[#This Row],[TIME CASA]],"")</f>
        <v/>
      </c>
      <c r="B4331" t="str">
        <f>IF(Tabela3[[#This Row],[GOL FORA]]&lt;&gt;"",Tabela3[[#This Row],[TIME FORA]],"")</f>
        <v/>
      </c>
      <c r="C4331">
        <f t="shared" si="345"/>
        <v>0</v>
      </c>
      <c r="D4331">
        <f t="shared" si="346"/>
        <v>0</v>
      </c>
      <c r="E4331">
        <f t="shared" si="348"/>
        <v>0</v>
      </c>
      <c r="F4331" t="str">
        <f t="shared" si="347"/>
        <v/>
      </c>
      <c r="J4331" s="29">
        <f>IFERROR(INDEX(JOGOS!$C$1:$P$16905,$G4331,3),"")</f>
        <v>0</v>
      </c>
      <c r="K4331" s="32">
        <f>IFERROR(INDEX(JOGOS!$C$1:$P$16905,$G4331,4),"")</f>
        <v>0</v>
      </c>
      <c r="L4331" s="32">
        <f>IFERROR(INDEX(JOGOS!$C$1:$P$16905,$G4331,5),"")</f>
        <v>0</v>
      </c>
      <c r="M4331" s="29">
        <f>IFERROR(INDEX(JOGOS!$C$1:$P$16905,$G4331,6),"")</f>
        <v>0</v>
      </c>
      <c r="N4331" s="32">
        <f>IFERROR(INDEX(JOGOS!$C$1:$P$16905,$G4331,7),"")</f>
        <v>0</v>
      </c>
      <c r="O4331" s="32">
        <f>IFERROR(INDEX(JOGOS!$C$1:$P$16905,$G4331,8),"")</f>
        <v>0</v>
      </c>
      <c r="P4331" s="32">
        <f>IFERROR(INDEX(JOGOS!$C$1:$P$16905,$G4331,9),"")</f>
        <v>0</v>
      </c>
      <c r="Q4331" s="32">
        <f>IFERROR(INDEX(JOGOS!$C$1:$P$16905,$G4331,10),"")</f>
        <v>0</v>
      </c>
      <c r="T4331" s="32">
        <f t="shared" si="349"/>
        <v>0</v>
      </c>
    </row>
    <row r="4332" spans="1:20">
      <c r="A4332" t="str">
        <f>IF(Tabela3[[#This Row],[GOL CASA]]&lt;&gt;"",Tabela3[[#This Row],[TIME CASA]],"")</f>
        <v/>
      </c>
      <c r="B4332" t="str">
        <f>IF(Tabela3[[#This Row],[GOL FORA]]&lt;&gt;"",Tabela3[[#This Row],[TIME FORA]],"")</f>
        <v/>
      </c>
      <c r="C4332">
        <f t="shared" si="345"/>
        <v>0</v>
      </c>
      <c r="D4332">
        <f t="shared" si="346"/>
        <v>0</v>
      </c>
      <c r="E4332">
        <f t="shared" si="348"/>
        <v>0</v>
      </c>
      <c r="F4332" t="str">
        <f t="shared" si="347"/>
        <v/>
      </c>
      <c r="J4332" s="29">
        <f>IFERROR(INDEX(JOGOS!$C$1:$P$16905,$G4332,3),"")</f>
        <v>0</v>
      </c>
      <c r="K4332" s="32">
        <f>IFERROR(INDEX(JOGOS!$C$1:$P$16905,$G4332,4),"")</f>
        <v>0</v>
      </c>
      <c r="L4332" s="32">
        <f>IFERROR(INDEX(JOGOS!$C$1:$P$16905,$G4332,5),"")</f>
        <v>0</v>
      </c>
      <c r="M4332" s="29">
        <f>IFERROR(INDEX(JOGOS!$C$1:$P$16905,$G4332,6),"")</f>
        <v>0</v>
      </c>
      <c r="N4332" s="32">
        <f>IFERROR(INDEX(JOGOS!$C$1:$P$16905,$G4332,7),"")</f>
        <v>0</v>
      </c>
      <c r="O4332" s="32">
        <f>IFERROR(INDEX(JOGOS!$C$1:$P$16905,$G4332,8),"")</f>
        <v>0</v>
      </c>
      <c r="P4332" s="32">
        <f>IFERROR(INDEX(JOGOS!$C$1:$P$16905,$G4332,9),"")</f>
        <v>0</v>
      </c>
      <c r="Q4332" s="32">
        <f>IFERROR(INDEX(JOGOS!$C$1:$P$16905,$G4332,10),"")</f>
        <v>0</v>
      </c>
      <c r="T4332" s="32">
        <f t="shared" si="349"/>
        <v>0</v>
      </c>
    </row>
    <row r="4333" spans="1:20">
      <c r="A4333" t="str">
        <f>IF(Tabela3[[#This Row],[GOL CASA]]&lt;&gt;"",Tabela3[[#This Row],[TIME CASA]],"")</f>
        <v/>
      </c>
      <c r="B4333" t="str">
        <f>IF(Tabela3[[#This Row],[GOL FORA]]&lt;&gt;"",Tabela3[[#This Row],[TIME FORA]],"")</f>
        <v/>
      </c>
      <c r="C4333">
        <f t="shared" si="345"/>
        <v>0</v>
      </c>
      <c r="D4333">
        <f t="shared" si="346"/>
        <v>0</v>
      </c>
      <c r="E4333">
        <f t="shared" si="348"/>
        <v>0</v>
      </c>
      <c r="F4333" t="str">
        <f t="shared" si="347"/>
        <v/>
      </c>
      <c r="J4333" s="29">
        <f>IFERROR(INDEX(JOGOS!$C$1:$P$16905,$G4333,3),"")</f>
        <v>0</v>
      </c>
      <c r="K4333" s="32">
        <f>IFERROR(INDEX(JOGOS!$C$1:$P$16905,$G4333,4),"")</f>
        <v>0</v>
      </c>
      <c r="L4333" s="32">
        <f>IFERROR(INDEX(JOGOS!$C$1:$P$16905,$G4333,5),"")</f>
        <v>0</v>
      </c>
      <c r="M4333" s="29">
        <f>IFERROR(INDEX(JOGOS!$C$1:$P$16905,$G4333,6),"")</f>
        <v>0</v>
      </c>
      <c r="N4333" s="32">
        <f>IFERROR(INDEX(JOGOS!$C$1:$P$16905,$G4333,7),"")</f>
        <v>0</v>
      </c>
      <c r="O4333" s="32">
        <f>IFERROR(INDEX(JOGOS!$C$1:$P$16905,$G4333,8),"")</f>
        <v>0</v>
      </c>
      <c r="P4333" s="32">
        <f>IFERROR(INDEX(JOGOS!$C$1:$P$16905,$G4333,9),"")</f>
        <v>0</v>
      </c>
      <c r="Q4333" s="32">
        <f>IFERROR(INDEX(JOGOS!$C$1:$P$16905,$G4333,10),"")</f>
        <v>0</v>
      </c>
      <c r="T4333" s="32">
        <f t="shared" si="349"/>
        <v>0</v>
      </c>
    </row>
    <row r="4334" spans="1:20">
      <c r="A4334" t="str">
        <f>IF(Tabela3[[#This Row],[GOL CASA]]&lt;&gt;"",Tabela3[[#This Row],[TIME CASA]],"")</f>
        <v/>
      </c>
      <c r="B4334" t="str">
        <f>IF(Tabela3[[#This Row],[GOL FORA]]&lt;&gt;"",Tabela3[[#This Row],[TIME FORA]],"")</f>
        <v/>
      </c>
      <c r="C4334">
        <f t="shared" si="345"/>
        <v>0</v>
      </c>
      <c r="D4334">
        <f t="shared" si="346"/>
        <v>0</v>
      </c>
      <c r="E4334">
        <f t="shared" si="348"/>
        <v>0</v>
      </c>
      <c r="F4334" t="str">
        <f t="shared" si="347"/>
        <v/>
      </c>
      <c r="J4334" s="29">
        <f>IFERROR(INDEX(JOGOS!$C$1:$P$16905,$G4334,3),"")</f>
        <v>0</v>
      </c>
      <c r="K4334" s="32">
        <f>IFERROR(INDEX(JOGOS!$C$1:$P$16905,$G4334,4),"")</f>
        <v>0</v>
      </c>
      <c r="L4334" s="32">
        <f>IFERROR(INDEX(JOGOS!$C$1:$P$16905,$G4334,5),"")</f>
        <v>0</v>
      </c>
      <c r="M4334" s="29">
        <f>IFERROR(INDEX(JOGOS!$C$1:$P$16905,$G4334,6),"")</f>
        <v>0</v>
      </c>
      <c r="N4334" s="32">
        <f>IFERROR(INDEX(JOGOS!$C$1:$P$16905,$G4334,7),"")</f>
        <v>0</v>
      </c>
      <c r="O4334" s="32">
        <f>IFERROR(INDEX(JOGOS!$C$1:$P$16905,$G4334,8),"")</f>
        <v>0</v>
      </c>
      <c r="P4334" s="32">
        <f>IFERROR(INDEX(JOGOS!$C$1:$P$16905,$G4334,9),"")</f>
        <v>0</v>
      </c>
      <c r="Q4334" s="32">
        <f>IFERROR(INDEX(JOGOS!$C$1:$P$16905,$G4334,10),"")</f>
        <v>0</v>
      </c>
      <c r="T4334" s="32">
        <f t="shared" si="349"/>
        <v>0</v>
      </c>
    </row>
    <row r="4335" spans="1:20">
      <c r="A4335" t="str">
        <f>IF(Tabela3[[#This Row],[GOL CASA]]&lt;&gt;"",Tabela3[[#This Row],[TIME CASA]],"")</f>
        <v/>
      </c>
      <c r="B4335" t="str">
        <f>IF(Tabela3[[#This Row],[GOL FORA]]&lt;&gt;"",Tabela3[[#This Row],[TIME FORA]],"")</f>
        <v/>
      </c>
      <c r="C4335">
        <f t="shared" si="345"/>
        <v>0</v>
      </c>
      <c r="D4335">
        <f t="shared" si="346"/>
        <v>0</v>
      </c>
      <c r="E4335">
        <f t="shared" si="348"/>
        <v>0</v>
      </c>
      <c r="F4335" t="str">
        <f t="shared" si="347"/>
        <v/>
      </c>
      <c r="J4335" s="29">
        <f>IFERROR(INDEX(JOGOS!$C$1:$P$16905,$G4335,3),"")</f>
        <v>0</v>
      </c>
      <c r="K4335" s="32">
        <f>IFERROR(INDEX(JOGOS!$C$1:$P$16905,$G4335,4),"")</f>
        <v>0</v>
      </c>
      <c r="L4335" s="32">
        <f>IFERROR(INDEX(JOGOS!$C$1:$P$16905,$G4335,5),"")</f>
        <v>0</v>
      </c>
      <c r="M4335" s="29">
        <f>IFERROR(INDEX(JOGOS!$C$1:$P$16905,$G4335,6),"")</f>
        <v>0</v>
      </c>
      <c r="N4335" s="32">
        <f>IFERROR(INDEX(JOGOS!$C$1:$P$16905,$G4335,7),"")</f>
        <v>0</v>
      </c>
      <c r="O4335" s="32">
        <f>IFERROR(INDEX(JOGOS!$C$1:$P$16905,$G4335,8),"")</f>
        <v>0</v>
      </c>
      <c r="P4335" s="32">
        <f>IFERROR(INDEX(JOGOS!$C$1:$P$16905,$G4335,9),"")</f>
        <v>0</v>
      </c>
      <c r="Q4335" s="32">
        <f>IFERROR(INDEX(JOGOS!$C$1:$P$16905,$G4335,10),"")</f>
        <v>0</v>
      </c>
      <c r="T4335" s="32">
        <f t="shared" si="349"/>
        <v>0</v>
      </c>
    </row>
    <row r="4336" spans="1:20">
      <c r="A4336" t="str">
        <f>IF(Tabela3[[#This Row],[GOL CASA]]&lt;&gt;"",Tabela3[[#This Row],[TIME CASA]],"")</f>
        <v/>
      </c>
      <c r="B4336" t="str">
        <f>IF(Tabela3[[#This Row],[GOL FORA]]&lt;&gt;"",Tabela3[[#This Row],[TIME FORA]],"")</f>
        <v/>
      </c>
      <c r="C4336">
        <f t="shared" si="345"/>
        <v>0</v>
      </c>
      <c r="D4336">
        <f t="shared" si="346"/>
        <v>0</v>
      </c>
      <c r="E4336">
        <f t="shared" si="348"/>
        <v>0</v>
      </c>
      <c r="F4336" t="str">
        <f t="shared" si="347"/>
        <v/>
      </c>
      <c r="J4336" s="29">
        <f>IFERROR(INDEX(JOGOS!$C$1:$P$16905,$G4336,3),"")</f>
        <v>0</v>
      </c>
      <c r="K4336" s="32">
        <f>IFERROR(INDEX(JOGOS!$C$1:$P$16905,$G4336,4),"")</f>
        <v>0</v>
      </c>
      <c r="L4336" s="32">
        <f>IFERROR(INDEX(JOGOS!$C$1:$P$16905,$G4336,5),"")</f>
        <v>0</v>
      </c>
      <c r="M4336" s="29">
        <f>IFERROR(INDEX(JOGOS!$C$1:$P$16905,$G4336,6),"")</f>
        <v>0</v>
      </c>
      <c r="N4336" s="32">
        <f>IFERROR(INDEX(JOGOS!$C$1:$P$16905,$G4336,7),"")</f>
        <v>0</v>
      </c>
      <c r="O4336" s="32">
        <f>IFERROR(INDEX(JOGOS!$C$1:$P$16905,$G4336,8),"")</f>
        <v>0</v>
      </c>
      <c r="P4336" s="32">
        <f>IFERROR(INDEX(JOGOS!$C$1:$P$16905,$G4336,9),"")</f>
        <v>0</v>
      </c>
      <c r="Q4336" s="32">
        <f>IFERROR(INDEX(JOGOS!$C$1:$P$16905,$G4336,10),"")</f>
        <v>0</v>
      </c>
      <c r="T4336" s="32">
        <f t="shared" si="349"/>
        <v>0</v>
      </c>
    </row>
    <row r="4337" spans="1:20">
      <c r="A4337" t="str">
        <f>IF(Tabela3[[#This Row],[GOL CASA]]&lt;&gt;"",Tabela3[[#This Row],[TIME CASA]],"")</f>
        <v/>
      </c>
      <c r="B4337" t="str">
        <f>IF(Tabela3[[#This Row],[GOL FORA]]&lt;&gt;"",Tabela3[[#This Row],[TIME FORA]],"")</f>
        <v/>
      </c>
      <c r="C4337">
        <f t="shared" si="345"/>
        <v>0</v>
      </c>
      <c r="D4337">
        <f t="shared" si="346"/>
        <v>0</v>
      </c>
      <c r="E4337">
        <f t="shared" si="348"/>
        <v>0</v>
      </c>
      <c r="F4337" t="str">
        <f t="shared" si="347"/>
        <v/>
      </c>
      <c r="J4337" s="29">
        <f>IFERROR(INDEX(JOGOS!$C$1:$P$16905,$G4337,3),"")</f>
        <v>0</v>
      </c>
      <c r="K4337" s="32">
        <f>IFERROR(INDEX(JOGOS!$C$1:$P$16905,$G4337,4),"")</f>
        <v>0</v>
      </c>
      <c r="L4337" s="32">
        <f>IFERROR(INDEX(JOGOS!$C$1:$P$16905,$G4337,5),"")</f>
        <v>0</v>
      </c>
      <c r="M4337" s="29">
        <f>IFERROR(INDEX(JOGOS!$C$1:$P$16905,$G4337,6),"")</f>
        <v>0</v>
      </c>
      <c r="N4337" s="32">
        <f>IFERROR(INDEX(JOGOS!$C$1:$P$16905,$G4337,7),"")</f>
        <v>0</v>
      </c>
      <c r="O4337" s="32">
        <f>IFERROR(INDEX(JOGOS!$C$1:$P$16905,$G4337,8),"")</f>
        <v>0</v>
      </c>
      <c r="P4337" s="32">
        <f>IFERROR(INDEX(JOGOS!$C$1:$P$16905,$G4337,9),"")</f>
        <v>0</v>
      </c>
      <c r="Q4337" s="32">
        <f>IFERROR(INDEX(JOGOS!$C$1:$P$16905,$G4337,10),"")</f>
        <v>0</v>
      </c>
      <c r="T4337" s="32">
        <f t="shared" si="349"/>
        <v>0</v>
      </c>
    </row>
    <row r="4338" spans="1:20">
      <c r="A4338" t="str">
        <f>IF(Tabela3[[#This Row],[GOL CASA]]&lt;&gt;"",Tabela3[[#This Row],[TIME CASA]],"")</f>
        <v/>
      </c>
      <c r="B4338" t="str">
        <f>IF(Tabela3[[#This Row],[GOL FORA]]&lt;&gt;"",Tabela3[[#This Row],[TIME FORA]],"")</f>
        <v/>
      </c>
      <c r="C4338">
        <f t="shared" si="345"/>
        <v>0</v>
      </c>
      <c r="D4338">
        <f t="shared" si="346"/>
        <v>0</v>
      </c>
      <c r="E4338">
        <f t="shared" si="348"/>
        <v>0</v>
      </c>
      <c r="F4338" t="str">
        <f t="shared" si="347"/>
        <v/>
      </c>
      <c r="J4338" s="29">
        <f>IFERROR(INDEX(JOGOS!$C$1:$P$16905,$G4338,3),"")</f>
        <v>0</v>
      </c>
      <c r="K4338" s="32">
        <f>IFERROR(INDEX(JOGOS!$C$1:$P$16905,$G4338,4),"")</f>
        <v>0</v>
      </c>
      <c r="L4338" s="32">
        <f>IFERROR(INDEX(JOGOS!$C$1:$P$16905,$G4338,5),"")</f>
        <v>0</v>
      </c>
      <c r="M4338" s="29">
        <f>IFERROR(INDEX(JOGOS!$C$1:$P$16905,$G4338,6),"")</f>
        <v>0</v>
      </c>
      <c r="N4338" s="32">
        <f>IFERROR(INDEX(JOGOS!$C$1:$P$16905,$G4338,7),"")</f>
        <v>0</v>
      </c>
      <c r="O4338" s="32">
        <f>IFERROR(INDEX(JOGOS!$C$1:$P$16905,$G4338,8),"")</f>
        <v>0</v>
      </c>
      <c r="P4338" s="32">
        <f>IFERROR(INDEX(JOGOS!$C$1:$P$16905,$G4338,9),"")</f>
        <v>0</v>
      </c>
      <c r="Q4338" s="32">
        <f>IFERROR(INDEX(JOGOS!$C$1:$P$16905,$G4338,10),"")</f>
        <v>0</v>
      </c>
      <c r="T4338" s="32">
        <f t="shared" si="349"/>
        <v>0</v>
      </c>
    </row>
    <row r="4339" spans="1:20">
      <c r="A4339" t="str">
        <f>IF(Tabela3[[#This Row],[GOL CASA]]&lt;&gt;"",Tabela3[[#This Row],[TIME CASA]],"")</f>
        <v/>
      </c>
      <c r="B4339" t="str">
        <f>IF(Tabela3[[#This Row],[GOL FORA]]&lt;&gt;"",Tabela3[[#This Row],[TIME FORA]],"")</f>
        <v/>
      </c>
      <c r="C4339">
        <f t="shared" si="345"/>
        <v>0</v>
      </c>
      <c r="D4339">
        <f t="shared" si="346"/>
        <v>0</v>
      </c>
      <c r="E4339">
        <f t="shared" si="348"/>
        <v>0</v>
      </c>
      <c r="F4339" t="str">
        <f t="shared" si="347"/>
        <v/>
      </c>
      <c r="J4339" s="29">
        <f>IFERROR(INDEX(JOGOS!$C$1:$P$16905,$G4339,3),"")</f>
        <v>0</v>
      </c>
      <c r="K4339" s="32">
        <f>IFERROR(INDEX(JOGOS!$C$1:$P$16905,$G4339,4),"")</f>
        <v>0</v>
      </c>
      <c r="L4339" s="32">
        <f>IFERROR(INDEX(JOGOS!$C$1:$P$16905,$G4339,5),"")</f>
        <v>0</v>
      </c>
      <c r="M4339" s="29">
        <f>IFERROR(INDEX(JOGOS!$C$1:$P$16905,$G4339,6),"")</f>
        <v>0</v>
      </c>
      <c r="N4339" s="32">
        <f>IFERROR(INDEX(JOGOS!$C$1:$P$16905,$G4339,7),"")</f>
        <v>0</v>
      </c>
      <c r="O4339" s="32">
        <f>IFERROR(INDEX(JOGOS!$C$1:$P$16905,$G4339,8),"")</f>
        <v>0</v>
      </c>
      <c r="P4339" s="32">
        <f>IFERROR(INDEX(JOGOS!$C$1:$P$16905,$G4339,9),"")</f>
        <v>0</v>
      </c>
      <c r="Q4339" s="32">
        <f>IFERROR(INDEX(JOGOS!$C$1:$P$16905,$G4339,10),"")</f>
        <v>0</v>
      </c>
      <c r="T4339" s="32">
        <f t="shared" si="349"/>
        <v>0</v>
      </c>
    </row>
    <row r="4340" spans="1:20">
      <c r="A4340" t="str">
        <f>IF(Tabela3[[#This Row],[GOL CASA]]&lt;&gt;"",Tabela3[[#This Row],[TIME CASA]],"")</f>
        <v/>
      </c>
      <c r="B4340" t="str">
        <f>IF(Tabela3[[#This Row],[GOL FORA]]&lt;&gt;"",Tabela3[[#This Row],[TIME FORA]],"")</f>
        <v/>
      </c>
      <c r="C4340">
        <f t="shared" si="345"/>
        <v>0</v>
      </c>
      <c r="D4340">
        <f t="shared" si="346"/>
        <v>0</v>
      </c>
      <c r="E4340">
        <f t="shared" si="348"/>
        <v>0</v>
      </c>
      <c r="F4340" t="str">
        <f t="shared" si="347"/>
        <v/>
      </c>
      <c r="J4340" s="29">
        <f>IFERROR(INDEX(JOGOS!$C$1:$P$16905,$G4340,3),"")</f>
        <v>0</v>
      </c>
      <c r="K4340" s="32">
        <f>IFERROR(INDEX(JOGOS!$C$1:$P$16905,$G4340,4),"")</f>
        <v>0</v>
      </c>
      <c r="L4340" s="32">
        <f>IFERROR(INDEX(JOGOS!$C$1:$P$16905,$G4340,5),"")</f>
        <v>0</v>
      </c>
      <c r="M4340" s="29">
        <f>IFERROR(INDEX(JOGOS!$C$1:$P$16905,$G4340,6),"")</f>
        <v>0</v>
      </c>
      <c r="N4340" s="32">
        <f>IFERROR(INDEX(JOGOS!$C$1:$P$16905,$G4340,7),"")</f>
        <v>0</v>
      </c>
      <c r="O4340" s="32">
        <f>IFERROR(INDEX(JOGOS!$C$1:$P$16905,$G4340,8),"")</f>
        <v>0</v>
      </c>
      <c r="P4340" s="32">
        <f>IFERROR(INDEX(JOGOS!$C$1:$P$16905,$G4340,9),"")</f>
        <v>0</v>
      </c>
      <c r="Q4340" s="32">
        <f>IFERROR(INDEX(JOGOS!$C$1:$P$16905,$G4340,10),"")</f>
        <v>0</v>
      </c>
      <c r="T4340" s="32">
        <f t="shared" si="349"/>
        <v>0</v>
      </c>
    </row>
    <row r="4341" spans="1:20">
      <c r="A4341" t="str">
        <f>IF(Tabela3[[#This Row],[GOL CASA]]&lt;&gt;"",Tabela3[[#This Row],[TIME CASA]],"")</f>
        <v/>
      </c>
      <c r="B4341" t="str">
        <f>IF(Tabela3[[#This Row],[GOL FORA]]&lt;&gt;"",Tabela3[[#This Row],[TIME FORA]],"")</f>
        <v/>
      </c>
      <c r="C4341">
        <f t="shared" si="345"/>
        <v>0</v>
      </c>
      <c r="D4341">
        <f t="shared" si="346"/>
        <v>0</v>
      </c>
      <c r="E4341">
        <f t="shared" si="348"/>
        <v>0</v>
      </c>
      <c r="F4341" t="str">
        <f t="shared" si="347"/>
        <v/>
      </c>
      <c r="J4341" s="29">
        <f>IFERROR(INDEX(JOGOS!$C$1:$P$16905,$G4341,3),"")</f>
        <v>0</v>
      </c>
      <c r="K4341" s="32">
        <f>IFERROR(INDEX(JOGOS!$C$1:$P$16905,$G4341,4),"")</f>
        <v>0</v>
      </c>
      <c r="L4341" s="32">
        <f>IFERROR(INDEX(JOGOS!$C$1:$P$16905,$G4341,5),"")</f>
        <v>0</v>
      </c>
      <c r="M4341" s="29">
        <f>IFERROR(INDEX(JOGOS!$C$1:$P$16905,$G4341,6),"")</f>
        <v>0</v>
      </c>
      <c r="N4341" s="32">
        <f>IFERROR(INDEX(JOGOS!$C$1:$P$16905,$G4341,7),"")</f>
        <v>0</v>
      </c>
      <c r="O4341" s="32">
        <f>IFERROR(INDEX(JOGOS!$C$1:$P$16905,$G4341,8),"")</f>
        <v>0</v>
      </c>
      <c r="P4341" s="32">
        <f>IFERROR(INDEX(JOGOS!$C$1:$P$16905,$G4341,9),"")</f>
        <v>0</v>
      </c>
      <c r="Q4341" s="32">
        <f>IFERROR(INDEX(JOGOS!$C$1:$P$16905,$G4341,10),"")</f>
        <v>0</v>
      </c>
      <c r="T4341" s="32">
        <f t="shared" si="349"/>
        <v>0</v>
      </c>
    </row>
    <row r="4342" spans="1:20">
      <c r="A4342" t="str">
        <f>IF(Tabela3[[#This Row],[GOL CASA]]&lt;&gt;"",Tabela3[[#This Row],[TIME CASA]],"")</f>
        <v/>
      </c>
      <c r="B4342" t="str">
        <f>IF(Tabela3[[#This Row],[GOL FORA]]&lt;&gt;"",Tabela3[[#This Row],[TIME FORA]],"")</f>
        <v/>
      </c>
      <c r="C4342">
        <f t="shared" si="345"/>
        <v>0</v>
      </c>
      <c r="D4342">
        <f t="shared" si="346"/>
        <v>0</v>
      </c>
      <c r="E4342">
        <f t="shared" si="348"/>
        <v>0</v>
      </c>
      <c r="F4342" t="str">
        <f t="shared" si="347"/>
        <v/>
      </c>
      <c r="J4342" s="29">
        <f>IFERROR(INDEX(JOGOS!$C$1:$P$16905,$G4342,3),"")</f>
        <v>0</v>
      </c>
      <c r="K4342" s="32">
        <f>IFERROR(INDEX(JOGOS!$C$1:$P$16905,$G4342,4),"")</f>
        <v>0</v>
      </c>
      <c r="L4342" s="32">
        <f>IFERROR(INDEX(JOGOS!$C$1:$P$16905,$G4342,5),"")</f>
        <v>0</v>
      </c>
      <c r="M4342" s="29">
        <f>IFERROR(INDEX(JOGOS!$C$1:$P$16905,$G4342,6),"")</f>
        <v>0</v>
      </c>
      <c r="N4342" s="32">
        <f>IFERROR(INDEX(JOGOS!$C$1:$P$16905,$G4342,7),"")</f>
        <v>0</v>
      </c>
      <c r="O4342" s="32">
        <f>IFERROR(INDEX(JOGOS!$C$1:$P$16905,$G4342,8),"")</f>
        <v>0</v>
      </c>
      <c r="P4342" s="32">
        <f>IFERROR(INDEX(JOGOS!$C$1:$P$16905,$G4342,9),"")</f>
        <v>0</v>
      </c>
      <c r="Q4342" s="32">
        <f>IFERROR(INDEX(JOGOS!$C$1:$P$16905,$G4342,10),"")</f>
        <v>0</v>
      </c>
      <c r="T4342" s="32">
        <f t="shared" si="349"/>
        <v>0</v>
      </c>
    </row>
    <row r="4343" spans="1:20">
      <c r="A4343" t="str">
        <f>IF(Tabela3[[#This Row],[GOL CASA]]&lt;&gt;"",Tabela3[[#This Row],[TIME CASA]],"")</f>
        <v/>
      </c>
      <c r="B4343" t="str">
        <f>IF(Tabela3[[#This Row],[GOL FORA]]&lt;&gt;"",Tabela3[[#This Row],[TIME FORA]],"")</f>
        <v/>
      </c>
      <c r="C4343">
        <f t="shared" si="345"/>
        <v>0</v>
      </c>
      <c r="D4343">
        <f t="shared" si="346"/>
        <v>0</v>
      </c>
      <c r="E4343">
        <f t="shared" si="348"/>
        <v>0</v>
      </c>
      <c r="F4343" t="str">
        <f t="shared" si="347"/>
        <v/>
      </c>
      <c r="J4343" s="29">
        <f>IFERROR(INDEX(JOGOS!$C$1:$P$16905,$G4343,3),"")</f>
        <v>0</v>
      </c>
      <c r="K4343" s="32">
        <f>IFERROR(INDEX(JOGOS!$C$1:$P$16905,$G4343,4),"")</f>
        <v>0</v>
      </c>
      <c r="L4343" s="32">
        <f>IFERROR(INDEX(JOGOS!$C$1:$P$16905,$G4343,5),"")</f>
        <v>0</v>
      </c>
      <c r="M4343" s="29">
        <f>IFERROR(INDEX(JOGOS!$C$1:$P$16905,$G4343,6),"")</f>
        <v>0</v>
      </c>
      <c r="N4343" s="32">
        <f>IFERROR(INDEX(JOGOS!$C$1:$P$16905,$G4343,7),"")</f>
        <v>0</v>
      </c>
      <c r="O4343" s="32">
        <f>IFERROR(INDEX(JOGOS!$C$1:$P$16905,$G4343,8),"")</f>
        <v>0</v>
      </c>
      <c r="P4343" s="32">
        <f>IFERROR(INDEX(JOGOS!$C$1:$P$16905,$G4343,9),"")</f>
        <v>0</v>
      </c>
      <c r="Q4343" s="32">
        <f>IFERROR(INDEX(JOGOS!$C$1:$P$16905,$G4343,10),"")</f>
        <v>0</v>
      </c>
      <c r="T4343" s="32">
        <f t="shared" si="349"/>
        <v>0</v>
      </c>
    </row>
    <row r="4344" spans="1:20">
      <c r="A4344" t="str">
        <f>IF(Tabela3[[#This Row],[GOL CASA]]&lt;&gt;"",Tabela3[[#This Row],[TIME CASA]],"")</f>
        <v/>
      </c>
      <c r="B4344" t="str">
        <f>IF(Tabela3[[#This Row],[GOL FORA]]&lt;&gt;"",Tabela3[[#This Row],[TIME FORA]],"")</f>
        <v/>
      </c>
      <c r="C4344">
        <f t="shared" si="345"/>
        <v>0</v>
      </c>
      <c r="D4344">
        <f t="shared" si="346"/>
        <v>0</v>
      </c>
      <c r="E4344">
        <f t="shared" si="348"/>
        <v>0</v>
      </c>
      <c r="F4344" t="str">
        <f t="shared" si="347"/>
        <v/>
      </c>
      <c r="J4344" s="29">
        <f>IFERROR(INDEX(JOGOS!$C$1:$P$16905,$G4344,3),"")</f>
        <v>0</v>
      </c>
      <c r="K4344" s="32">
        <f>IFERROR(INDEX(JOGOS!$C$1:$P$16905,$G4344,4),"")</f>
        <v>0</v>
      </c>
      <c r="L4344" s="32">
        <f>IFERROR(INDEX(JOGOS!$C$1:$P$16905,$G4344,5),"")</f>
        <v>0</v>
      </c>
      <c r="M4344" s="29">
        <f>IFERROR(INDEX(JOGOS!$C$1:$P$16905,$G4344,6),"")</f>
        <v>0</v>
      </c>
      <c r="N4344" s="32">
        <f>IFERROR(INDEX(JOGOS!$C$1:$P$16905,$G4344,7),"")</f>
        <v>0</v>
      </c>
      <c r="O4344" s="32">
        <f>IFERROR(INDEX(JOGOS!$C$1:$P$16905,$G4344,8),"")</f>
        <v>0</v>
      </c>
      <c r="P4344" s="32">
        <f>IFERROR(INDEX(JOGOS!$C$1:$P$16905,$G4344,9),"")</f>
        <v>0</v>
      </c>
      <c r="Q4344" s="32">
        <f>IFERROR(INDEX(JOGOS!$C$1:$P$16905,$G4344,10),"")</f>
        <v>0</v>
      </c>
      <c r="T4344" s="32">
        <f t="shared" si="349"/>
        <v>0</v>
      </c>
    </row>
    <row r="4345" spans="1:20">
      <c r="A4345" t="str">
        <f>IF(Tabela3[[#This Row],[GOL CASA]]&lt;&gt;"",Tabela3[[#This Row],[TIME CASA]],"")</f>
        <v/>
      </c>
      <c r="B4345" t="str">
        <f>IF(Tabela3[[#This Row],[GOL FORA]]&lt;&gt;"",Tabela3[[#This Row],[TIME FORA]],"")</f>
        <v/>
      </c>
      <c r="C4345">
        <f t="shared" si="345"/>
        <v>0</v>
      </c>
      <c r="D4345">
        <f t="shared" si="346"/>
        <v>0</v>
      </c>
      <c r="E4345">
        <f t="shared" si="348"/>
        <v>0</v>
      </c>
      <c r="F4345" t="str">
        <f t="shared" si="347"/>
        <v/>
      </c>
      <c r="J4345" s="29">
        <f>IFERROR(INDEX(JOGOS!$C$1:$P$16905,$G4345,3),"")</f>
        <v>0</v>
      </c>
      <c r="K4345" s="32">
        <f>IFERROR(INDEX(JOGOS!$C$1:$P$16905,$G4345,4),"")</f>
        <v>0</v>
      </c>
      <c r="L4345" s="32">
        <f>IFERROR(INDEX(JOGOS!$C$1:$P$16905,$G4345,5),"")</f>
        <v>0</v>
      </c>
      <c r="M4345" s="29">
        <f>IFERROR(INDEX(JOGOS!$C$1:$P$16905,$G4345,6),"")</f>
        <v>0</v>
      </c>
      <c r="N4345" s="32">
        <f>IFERROR(INDEX(JOGOS!$C$1:$P$16905,$G4345,7),"")</f>
        <v>0</v>
      </c>
      <c r="O4345" s="32">
        <f>IFERROR(INDEX(JOGOS!$C$1:$P$16905,$G4345,8),"")</f>
        <v>0</v>
      </c>
      <c r="P4345" s="32">
        <f>IFERROR(INDEX(JOGOS!$C$1:$P$16905,$G4345,9),"")</f>
        <v>0</v>
      </c>
      <c r="Q4345" s="32">
        <f>IFERROR(INDEX(JOGOS!$C$1:$P$16905,$G4345,10),"")</f>
        <v>0</v>
      </c>
      <c r="T4345" s="32">
        <f t="shared" si="349"/>
        <v>0</v>
      </c>
    </row>
    <row r="4346" spans="1:20">
      <c r="A4346" t="str">
        <f>IF(Tabela3[[#This Row],[GOL CASA]]&lt;&gt;"",Tabela3[[#This Row],[TIME CASA]],"")</f>
        <v/>
      </c>
      <c r="B4346" t="str">
        <f>IF(Tabela3[[#This Row],[GOL FORA]]&lt;&gt;"",Tabela3[[#This Row],[TIME FORA]],"")</f>
        <v/>
      </c>
      <c r="C4346">
        <f t="shared" si="345"/>
        <v>0</v>
      </c>
      <c r="D4346">
        <f t="shared" si="346"/>
        <v>0</v>
      </c>
      <c r="E4346">
        <f t="shared" si="348"/>
        <v>0</v>
      </c>
      <c r="F4346" t="str">
        <f t="shared" si="347"/>
        <v/>
      </c>
      <c r="J4346" s="29">
        <f>IFERROR(INDEX(JOGOS!$C$1:$P$16905,$G4346,3),"")</f>
        <v>0</v>
      </c>
      <c r="K4346" s="32">
        <f>IFERROR(INDEX(JOGOS!$C$1:$P$16905,$G4346,4),"")</f>
        <v>0</v>
      </c>
      <c r="L4346" s="32">
        <f>IFERROR(INDEX(JOGOS!$C$1:$P$16905,$G4346,5),"")</f>
        <v>0</v>
      </c>
      <c r="M4346" s="29">
        <f>IFERROR(INDEX(JOGOS!$C$1:$P$16905,$G4346,6),"")</f>
        <v>0</v>
      </c>
      <c r="N4346" s="32">
        <f>IFERROR(INDEX(JOGOS!$C$1:$P$16905,$G4346,7),"")</f>
        <v>0</v>
      </c>
      <c r="O4346" s="32">
        <f>IFERROR(INDEX(JOGOS!$C$1:$P$16905,$G4346,8),"")</f>
        <v>0</v>
      </c>
      <c r="P4346" s="32">
        <f>IFERROR(INDEX(JOGOS!$C$1:$P$16905,$G4346,9),"")</f>
        <v>0</v>
      </c>
      <c r="Q4346" s="32">
        <f>IFERROR(INDEX(JOGOS!$C$1:$P$16905,$G4346,10),"")</f>
        <v>0</v>
      </c>
      <c r="T4346" s="32">
        <f t="shared" si="349"/>
        <v>0</v>
      </c>
    </row>
    <row r="4347" spans="1:20">
      <c r="A4347" t="str">
        <f>IF(Tabela3[[#This Row],[GOL CASA]]&lt;&gt;"",Tabela3[[#This Row],[TIME CASA]],"")</f>
        <v/>
      </c>
      <c r="B4347" t="str">
        <f>IF(Tabela3[[#This Row],[GOL FORA]]&lt;&gt;"",Tabela3[[#This Row],[TIME FORA]],"")</f>
        <v/>
      </c>
      <c r="C4347">
        <f t="shared" si="345"/>
        <v>0</v>
      </c>
      <c r="D4347">
        <f t="shared" si="346"/>
        <v>0</v>
      </c>
      <c r="E4347">
        <f t="shared" si="348"/>
        <v>0</v>
      </c>
      <c r="F4347" t="str">
        <f t="shared" si="347"/>
        <v/>
      </c>
      <c r="J4347" s="29">
        <f>IFERROR(INDEX(JOGOS!$C$1:$P$16905,$G4347,3),"")</f>
        <v>0</v>
      </c>
      <c r="K4347" s="32">
        <f>IFERROR(INDEX(JOGOS!$C$1:$P$16905,$G4347,4),"")</f>
        <v>0</v>
      </c>
      <c r="L4347" s="32">
        <f>IFERROR(INDEX(JOGOS!$C$1:$P$16905,$G4347,5),"")</f>
        <v>0</v>
      </c>
      <c r="M4347" s="29">
        <f>IFERROR(INDEX(JOGOS!$C$1:$P$16905,$G4347,6),"")</f>
        <v>0</v>
      </c>
      <c r="N4347" s="32">
        <f>IFERROR(INDEX(JOGOS!$C$1:$P$16905,$G4347,7),"")</f>
        <v>0</v>
      </c>
      <c r="O4347" s="32">
        <f>IFERROR(INDEX(JOGOS!$C$1:$P$16905,$G4347,8),"")</f>
        <v>0</v>
      </c>
      <c r="P4347" s="32">
        <f>IFERROR(INDEX(JOGOS!$C$1:$P$16905,$G4347,9),"")</f>
        <v>0</v>
      </c>
      <c r="Q4347" s="32">
        <f>IFERROR(INDEX(JOGOS!$C$1:$P$16905,$G4347,10),"")</f>
        <v>0</v>
      </c>
      <c r="T4347" s="32">
        <f t="shared" si="349"/>
        <v>0</v>
      </c>
    </row>
    <row r="4348" spans="1:20">
      <c r="A4348" t="str">
        <f>IF(Tabela3[[#This Row],[GOL CASA]]&lt;&gt;"",Tabela3[[#This Row],[TIME CASA]],"")</f>
        <v/>
      </c>
      <c r="B4348" t="str">
        <f>IF(Tabela3[[#This Row],[GOL FORA]]&lt;&gt;"",Tabela3[[#This Row],[TIME FORA]],"")</f>
        <v/>
      </c>
      <c r="C4348">
        <f t="shared" si="345"/>
        <v>0</v>
      </c>
      <c r="D4348">
        <f t="shared" si="346"/>
        <v>0</v>
      </c>
      <c r="E4348">
        <f t="shared" si="348"/>
        <v>0</v>
      </c>
      <c r="F4348" t="str">
        <f t="shared" si="347"/>
        <v/>
      </c>
      <c r="J4348" s="29">
        <f>IFERROR(INDEX(JOGOS!$C$1:$P$16905,$G4348,3),"")</f>
        <v>0</v>
      </c>
      <c r="K4348" s="32">
        <f>IFERROR(INDEX(JOGOS!$C$1:$P$16905,$G4348,4),"")</f>
        <v>0</v>
      </c>
      <c r="L4348" s="32">
        <f>IFERROR(INDEX(JOGOS!$C$1:$P$16905,$G4348,5),"")</f>
        <v>0</v>
      </c>
      <c r="M4348" s="29">
        <f>IFERROR(INDEX(JOGOS!$C$1:$P$16905,$G4348,6),"")</f>
        <v>0</v>
      </c>
      <c r="N4348" s="32">
        <f>IFERROR(INDEX(JOGOS!$C$1:$P$16905,$G4348,7),"")</f>
        <v>0</v>
      </c>
      <c r="O4348" s="32">
        <f>IFERROR(INDEX(JOGOS!$C$1:$P$16905,$G4348,8),"")</f>
        <v>0</v>
      </c>
      <c r="P4348" s="32">
        <f>IFERROR(INDEX(JOGOS!$C$1:$P$16905,$G4348,9),"")</f>
        <v>0</v>
      </c>
      <c r="Q4348" s="32">
        <f>IFERROR(INDEX(JOGOS!$C$1:$P$16905,$G4348,10),"")</f>
        <v>0</v>
      </c>
      <c r="T4348" s="32">
        <f t="shared" si="349"/>
        <v>0</v>
      </c>
    </row>
    <row r="4349" spans="1:20">
      <c r="A4349" t="str">
        <f>IF(Tabela3[[#This Row],[GOL CASA]]&lt;&gt;"",Tabela3[[#This Row],[TIME CASA]],"")</f>
        <v/>
      </c>
      <c r="B4349" t="str">
        <f>IF(Tabela3[[#This Row],[GOL FORA]]&lt;&gt;"",Tabela3[[#This Row],[TIME FORA]],"")</f>
        <v/>
      </c>
      <c r="C4349">
        <f t="shared" si="345"/>
        <v>0</v>
      </c>
      <c r="D4349">
        <f t="shared" si="346"/>
        <v>0</v>
      </c>
      <c r="E4349">
        <f t="shared" si="348"/>
        <v>0</v>
      </c>
      <c r="F4349" t="str">
        <f t="shared" si="347"/>
        <v/>
      </c>
      <c r="J4349" s="29">
        <f>IFERROR(INDEX(JOGOS!$C$1:$P$16905,$G4349,3),"")</f>
        <v>0</v>
      </c>
      <c r="K4349" s="32">
        <f>IFERROR(INDEX(JOGOS!$C$1:$P$16905,$G4349,4),"")</f>
        <v>0</v>
      </c>
      <c r="L4349" s="32">
        <f>IFERROR(INDEX(JOGOS!$C$1:$P$16905,$G4349,5),"")</f>
        <v>0</v>
      </c>
      <c r="M4349" s="29">
        <f>IFERROR(INDEX(JOGOS!$C$1:$P$16905,$G4349,6),"")</f>
        <v>0</v>
      </c>
      <c r="N4349" s="32">
        <f>IFERROR(INDEX(JOGOS!$C$1:$P$16905,$G4349,7),"")</f>
        <v>0</v>
      </c>
      <c r="O4349" s="32">
        <f>IFERROR(INDEX(JOGOS!$C$1:$P$16905,$G4349,8),"")</f>
        <v>0</v>
      </c>
      <c r="P4349" s="32">
        <f>IFERROR(INDEX(JOGOS!$C$1:$P$16905,$G4349,9),"")</f>
        <v>0</v>
      </c>
      <c r="Q4349" s="32">
        <f>IFERROR(INDEX(JOGOS!$C$1:$P$16905,$G4349,10),"")</f>
        <v>0</v>
      </c>
      <c r="T4349" s="32">
        <f t="shared" si="349"/>
        <v>0</v>
      </c>
    </row>
    <row r="4350" spans="1:20">
      <c r="A4350" t="str">
        <f>IF(Tabela3[[#This Row],[GOL CASA]]&lt;&gt;"",Tabela3[[#This Row],[TIME CASA]],"")</f>
        <v/>
      </c>
      <c r="B4350" t="str">
        <f>IF(Tabela3[[#This Row],[GOL FORA]]&lt;&gt;"",Tabela3[[#This Row],[TIME FORA]],"")</f>
        <v/>
      </c>
      <c r="C4350">
        <f t="shared" si="345"/>
        <v>0</v>
      </c>
      <c r="D4350">
        <f t="shared" si="346"/>
        <v>0</v>
      </c>
      <c r="E4350">
        <f t="shared" si="348"/>
        <v>0</v>
      </c>
      <c r="F4350" t="str">
        <f t="shared" si="347"/>
        <v/>
      </c>
      <c r="J4350" s="29">
        <f>IFERROR(INDEX(JOGOS!$C$1:$P$16905,$G4350,3),"")</f>
        <v>0</v>
      </c>
      <c r="K4350" s="32">
        <f>IFERROR(INDEX(JOGOS!$C$1:$P$16905,$G4350,4),"")</f>
        <v>0</v>
      </c>
      <c r="L4350" s="32">
        <f>IFERROR(INDEX(JOGOS!$C$1:$P$16905,$G4350,5),"")</f>
        <v>0</v>
      </c>
      <c r="M4350" s="29">
        <f>IFERROR(INDEX(JOGOS!$C$1:$P$16905,$G4350,6),"")</f>
        <v>0</v>
      </c>
      <c r="N4350" s="32">
        <f>IFERROR(INDEX(JOGOS!$C$1:$P$16905,$G4350,7),"")</f>
        <v>0</v>
      </c>
      <c r="O4350" s="32">
        <f>IFERROR(INDEX(JOGOS!$C$1:$P$16905,$G4350,8),"")</f>
        <v>0</v>
      </c>
      <c r="P4350" s="32">
        <f>IFERROR(INDEX(JOGOS!$C$1:$P$16905,$G4350,9),"")</f>
        <v>0</v>
      </c>
      <c r="Q4350" s="32">
        <f>IFERROR(INDEX(JOGOS!$C$1:$P$16905,$G4350,10),"")</f>
        <v>0</v>
      </c>
      <c r="T4350" s="32">
        <f t="shared" si="349"/>
        <v>0</v>
      </c>
    </row>
    <row r="4351" spans="1:20">
      <c r="A4351" t="str">
        <f>IF(Tabela3[[#This Row],[GOL CASA]]&lt;&gt;"",Tabela3[[#This Row],[TIME CASA]],"")</f>
        <v/>
      </c>
      <c r="B4351" t="str">
        <f>IF(Tabela3[[#This Row],[GOL FORA]]&lt;&gt;"",Tabela3[[#This Row],[TIME FORA]],"")</f>
        <v/>
      </c>
      <c r="C4351">
        <f t="shared" si="345"/>
        <v>0</v>
      </c>
      <c r="D4351">
        <f t="shared" si="346"/>
        <v>0</v>
      </c>
      <c r="E4351">
        <f t="shared" si="348"/>
        <v>0</v>
      </c>
      <c r="F4351" t="str">
        <f t="shared" si="347"/>
        <v/>
      </c>
      <c r="J4351" s="29">
        <f>IFERROR(INDEX(JOGOS!$C$1:$P$16905,$G4351,3),"")</f>
        <v>0</v>
      </c>
      <c r="K4351" s="32">
        <f>IFERROR(INDEX(JOGOS!$C$1:$P$16905,$G4351,4),"")</f>
        <v>0</v>
      </c>
      <c r="L4351" s="32">
        <f>IFERROR(INDEX(JOGOS!$C$1:$P$16905,$G4351,5),"")</f>
        <v>0</v>
      </c>
      <c r="M4351" s="29">
        <f>IFERROR(INDEX(JOGOS!$C$1:$P$16905,$G4351,6),"")</f>
        <v>0</v>
      </c>
      <c r="N4351" s="32">
        <f>IFERROR(INDEX(JOGOS!$C$1:$P$16905,$G4351,7),"")</f>
        <v>0</v>
      </c>
      <c r="O4351" s="32">
        <f>IFERROR(INDEX(JOGOS!$C$1:$P$16905,$G4351,8),"")</f>
        <v>0</v>
      </c>
      <c r="P4351" s="32">
        <f>IFERROR(INDEX(JOGOS!$C$1:$P$16905,$G4351,9),"")</f>
        <v>0</v>
      </c>
      <c r="Q4351" s="32">
        <f>IFERROR(INDEX(JOGOS!$C$1:$P$16905,$G4351,10),"")</f>
        <v>0</v>
      </c>
      <c r="T4351" s="32">
        <f t="shared" si="349"/>
        <v>0</v>
      </c>
    </row>
    <row r="4352" spans="1:20">
      <c r="A4352" t="str">
        <f>IF(Tabela3[[#This Row],[GOL CASA]]&lt;&gt;"",Tabela3[[#This Row],[TIME CASA]],"")</f>
        <v/>
      </c>
      <c r="B4352" t="str">
        <f>IF(Tabela3[[#This Row],[GOL FORA]]&lt;&gt;"",Tabela3[[#This Row],[TIME FORA]],"")</f>
        <v/>
      </c>
      <c r="C4352">
        <f t="shared" si="345"/>
        <v>0</v>
      </c>
      <c r="D4352">
        <f t="shared" si="346"/>
        <v>0</v>
      </c>
      <c r="E4352">
        <f t="shared" si="348"/>
        <v>0</v>
      </c>
      <c r="F4352" t="str">
        <f t="shared" si="347"/>
        <v/>
      </c>
      <c r="J4352" s="29">
        <f>IFERROR(INDEX(JOGOS!$C$1:$P$16905,$G4352,3),"")</f>
        <v>0</v>
      </c>
      <c r="K4352" s="32">
        <f>IFERROR(INDEX(JOGOS!$C$1:$P$16905,$G4352,4),"")</f>
        <v>0</v>
      </c>
      <c r="L4352" s="32">
        <f>IFERROR(INDEX(JOGOS!$C$1:$P$16905,$G4352,5),"")</f>
        <v>0</v>
      </c>
      <c r="M4352" s="29">
        <f>IFERROR(INDEX(JOGOS!$C$1:$P$16905,$G4352,6),"")</f>
        <v>0</v>
      </c>
      <c r="N4352" s="32">
        <f>IFERROR(INDEX(JOGOS!$C$1:$P$16905,$G4352,7),"")</f>
        <v>0</v>
      </c>
      <c r="O4352" s="32">
        <f>IFERROR(INDEX(JOGOS!$C$1:$P$16905,$G4352,8),"")</f>
        <v>0</v>
      </c>
      <c r="P4352" s="32">
        <f>IFERROR(INDEX(JOGOS!$C$1:$P$16905,$G4352,9),"")</f>
        <v>0</v>
      </c>
      <c r="Q4352" s="32">
        <f>IFERROR(INDEX(JOGOS!$C$1:$P$16905,$G4352,10),"")</f>
        <v>0</v>
      </c>
      <c r="T4352" s="32">
        <f t="shared" si="349"/>
        <v>0</v>
      </c>
    </row>
    <row r="4353" spans="1:20">
      <c r="A4353" t="str">
        <f>IF(Tabela3[[#This Row],[GOL CASA]]&lt;&gt;"",Tabela3[[#This Row],[TIME CASA]],"")</f>
        <v/>
      </c>
      <c r="B4353" t="str">
        <f>IF(Tabela3[[#This Row],[GOL FORA]]&lt;&gt;"",Tabela3[[#This Row],[TIME FORA]],"")</f>
        <v/>
      </c>
      <c r="C4353">
        <f t="shared" ref="C4353:C4416" si="350">IF(AND(A4353=$AP$1,B4353=$AQ$1),1,0)</f>
        <v>0</v>
      </c>
      <c r="D4353">
        <f t="shared" ref="D4353:D4416" si="351">IF(AND(A4353=$AQ$1,B4353=$AP$1),1,0)</f>
        <v>0</v>
      </c>
      <c r="E4353">
        <f t="shared" si="348"/>
        <v>0</v>
      </c>
      <c r="F4353" t="str">
        <f t="shared" ref="F4353:F4416" si="352">IF($Y$1=E4353,ROW(),"")</f>
        <v/>
      </c>
      <c r="J4353" s="29">
        <f>IFERROR(INDEX(JOGOS!$C$1:$P$16905,$G4353,3),"")</f>
        <v>0</v>
      </c>
      <c r="K4353" s="32">
        <f>IFERROR(INDEX(JOGOS!$C$1:$P$16905,$G4353,4),"")</f>
        <v>0</v>
      </c>
      <c r="L4353" s="32">
        <f>IFERROR(INDEX(JOGOS!$C$1:$P$16905,$G4353,5),"")</f>
        <v>0</v>
      </c>
      <c r="M4353" s="29">
        <f>IFERROR(INDEX(JOGOS!$C$1:$P$16905,$G4353,6),"")</f>
        <v>0</v>
      </c>
      <c r="N4353" s="32">
        <f>IFERROR(INDEX(JOGOS!$C$1:$P$16905,$G4353,7),"")</f>
        <v>0</v>
      </c>
      <c r="O4353" s="32">
        <f>IFERROR(INDEX(JOGOS!$C$1:$P$16905,$G4353,8),"")</f>
        <v>0</v>
      </c>
      <c r="P4353" s="32">
        <f>IFERROR(INDEX(JOGOS!$C$1:$P$16905,$G4353,9),"")</f>
        <v>0</v>
      </c>
      <c r="Q4353" s="32">
        <f>IFERROR(INDEX(JOGOS!$C$1:$P$16905,$G4353,10),"")</f>
        <v>0</v>
      </c>
      <c r="T4353" s="32">
        <f t="shared" si="349"/>
        <v>0</v>
      </c>
    </row>
    <row r="4354" spans="1:20">
      <c r="A4354" t="str">
        <f>IF(Tabela3[[#This Row],[GOL CASA]]&lt;&gt;"",Tabela3[[#This Row],[TIME CASA]],"")</f>
        <v/>
      </c>
      <c r="B4354" t="str">
        <f>IF(Tabela3[[#This Row],[GOL FORA]]&lt;&gt;"",Tabela3[[#This Row],[TIME FORA]],"")</f>
        <v/>
      </c>
      <c r="C4354">
        <f t="shared" si="350"/>
        <v>0</v>
      </c>
      <c r="D4354">
        <f t="shared" si="351"/>
        <v>0</v>
      </c>
      <c r="E4354">
        <f t="shared" ref="E4354:E4417" si="353">MAX(C4354:D4354)</f>
        <v>0</v>
      </c>
      <c r="F4354" t="str">
        <f t="shared" si="352"/>
        <v/>
      </c>
      <c r="J4354" s="29">
        <f>IFERROR(INDEX(JOGOS!$C$1:$P$16905,$G4354,3),"")</f>
        <v>0</v>
      </c>
      <c r="K4354" s="32">
        <f>IFERROR(INDEX(JOGOS!$C$1:$P$16905,$G4354,4),"")</f>
        <v>0</v>
      </c>
      <c r="L4354" s="32">
        <f>IFERROR(INDEX(JOGOS!$C$1:$P$16905,$G4354,5),"")</f>
        <v>0</v>
      </c>
      <c r="M4354" s="29">
        <f>IFERROR(INDEX(JOGOS!$C$1:$P$16905,$G4354,6),"")</f>
        <v>0</v>
      </c>
      <c r="N4354" s="32">
        <f>IFERROR(INDEX(JOGOS!$C$1:$P$16905,$G4354,7),"")</f>
        <v>0</v>
      </c>
      <c r="O4354" s="32">
        <f>IFERROR(INDEX(JOGOS!$C$1:$P$16905,$G4354,8),"")</f>
        <v>0</v>
      </c>
      <c r="P4354" s="32">
        <f>IFERROR(INDEX(JOGOS!$C$1:$P$16905,$G4354,9),"")</f>
        <v>0</v>
      </c>
      <c r="Q4354" s="32">
        <f>IFERROR(INDEX(JOGOS!$C$1:$P$16905,$G4354,10),"")</f>
        <v>0</v>
      </c>
      <c r="T4354" s="32">
        <f t="shared" ref="T4354:T4417" si="354">SUM(R4354+S4354)</f>
        <v>0</v>
      </c>
    </row>
    <row r="4355" spans="1:20">
      <c r="A4355" t="str">
        <f>IF(Tabela3[[#This Row],[GOL CASA]]&lt;&gt;"",Tabela3[[#This Row],[TIME CASA]],"")</f>
        <v/>
      </c>
      <c r="B4355" t="str">
        <f>IF(Tabela3[[#This Row],[GOL FORA]]&lt;&gt;"",Tabela3[[#This Row],[TIME FORA]],"")</f>
        <v/>
      </c>
      <c r="C4355">
        <f t="shared" si="350"/>
        <v>0</v>
      </c>
      <c r="D4355">
        <f t="shared" si="351"/>
        <v>0</v>
      </c>
      <c r="E4355">
        <f t="shared" si="353"/>
        <v>0</v>
      </c>
      <c r="F4355" t="str">
        <f t="shared" si="352"/>
        <v/>
      </c>
      <c r="J4355" s="29">
        <f>IFERROR(INDEX(JOGOS!$C$1:$P$16905,$G4355,3),"")</f>
        <v>0</v>
      </c>
      <c r="K4355" s="32">
        <f>IFERROR(INDEX(JOGOS!$C$1:$P$16905,$G4355,4),"")</f>
        <v>0</v>
      </c>
      <c r="L4355" s="32">
        <f>IFERROR(INDEX(JOGOS!$C$1:$P$16905,$G4355,5),"")</f>
        <v>0</v>
      </c>
      <c r="M4355" s="29">
        <f>IFERROR(INDEX(JOGOS!$C$1:$P$16905,$G4355,6),"")</f>
        <v>0</v>
      </c>
      <c r="N4355" s="32">
        <f>IFERROR(INDEX(JOGOS!$C$1:$P$16905,$G4355,7),"")</f>
        <v>0</v>
      </c>
      <c r="O4355" s="32">
        <f>IFERROR(INDEX(JOGOS!$C$1:$P$16905,$G4355,8),"")</f>
        <v>0</v>
      </c>
      <c r="P4355" s="32">
        <f>IFERROR(INDEX(JOGOS!$C$1:$P$16905,$G4355,9),"")</f>
        <v>0</v>
      </c>
      <c r="Q4355" s="32">
        <f>IFERROR(INDEX(JOGOS!$C$1:$P$16905,$G4355,10),"")</f>
        <v>0</v>
      </c>
      <c r="T4355" s="32">
        <f t="shared" si="354"/>
        <v>0</v>
      </c>
    </row>
    <row r="4356" spans="1:20">
      <c r="A4356" t="str">
        <f>IF(Tabela3[[#This Row],[GOL CASA]]&lt;&gt;"",Tabela3[[#This Row],[TIME CASA]],"")</f>
        <v/>
      </c>
      <c r="B4356" t="str">
        <f>IF(Tabela3[[#This Row],[GOL FORA]]&lt;&gt;"",Tabela3[[#This Row],[TIME FORA]],"")</f>
        <v/>
      </c>
      <c r="C4356">
        <f t="shared" si="350"/>
        <v>0</v>
      </c>
      <c r="D4356">
        <f t="shared" si="351"/>
        <v>0</v>
      </c>
      <c r="E4356">
        <f t="shared" si="353"/>
        <v>0</v>
      </c>
      <c r="F4356" t="str">
        <f t="shared" si="352"/>
        <v/>
      </c>
      <c r="J4356" s="29">
        <f>IFERROR(INDEX(JOGOS!$C$1:$P$16905,$G4356,3),"")</f>
        <v>0</v>
      </c>
      <c r="K4356" s="32">
        <f>IFERROR(INDEX(JOGOS!$C$1:$P$16905,$G4356,4),"")</f>
        <v>0</v>
      </c>
      <c r="L4356" s="32">
        <f>IFERROR(INDEX(JOGOS!$C$1:$P$16905,$G4356,5),"")</f>
        <v>0</v>
      </c>
      <c r="M4356" s="29">
        <f>IFERROR(INDEX(JOGOS!$C$1:$P$16905,$G4356,6),"")</f>
        <v>0</v>
      </c>
      <c r="N4356" s="32">
        <f>IFERROR(INDEX(JOGOS!$C$1:$P$16905,$G4356,7),"")</f>
        <v>0</v>
      </c>
      <c r="O4356" s="32">
        <f>IFERROR(INDEX(JOGOS!$C$1:$P$16905,$G4356,8),"")</f>
        <v>0</v>
      </c>
      <c r="P4356" s="32">
        <f>IFERROR(INDEX(JOGOS!$C$1:$P$16905,$G4356,9),"")</f>
        <v>0</v>
      </c>
      <c r="Q4356" s="32">
        <f>IFERROR(INDEX(JOGOS!$C$1:$P$16905,$G4356,10),"")</f>
        <v>0</v>
      </c>
      <c r="T4356" s="32">
        <f t="shared" si="354"/>
        <v>0</v>
      </c>
    </row>
    <row r="4357" spans="1:20">
      <c r="A4357" t="str">
        <f>IF(Tabela3[[#This Row],[GOL CASA]]&lt;&gt;"",Tabela3[[#This Row],[TIME CASA]],"")</f>
        <v/>
      </c>
      <c r="B4357" t="str">
        <f>IF(Tabela3[[#This Row],[GOL FORA]]&lt;&gt;"",Tabela3[[#This Row],[TIME FORA]],"")</f>
        <v/>
      </c>
      <c r="C4357">
        <f t="shared" si="350"/>
        <v>0</v>
      </c>
      <c r="D4357">
        <f t="shared" si="351"/>
        <v>0</v>
      </c>
      <c r="E4357">
        <f t="shared" si="353"/>
        <v>0</v>
      </c>
      <c r="F4357" t="str">
        <f t="shared" si="352"/>
        <v/>
      </c>
      <c r="J4357" s="29">
        <f>IFERROR(INDEX(JOGOS!$C$1:$P$16905,$G4357,3),"")</f>
        <v>0</v>
      </c>
      <c r="K4357" s="32">
        <f>IFERROR(INDEX(JOGOS!$C$1:$P$16905,$G4357,4),"")</f>
        <v>0</v>
      </c>
      <c r="L4357" s="32">
        <f>IFERROR(INDEX(JOGOS!$C$1:$P$16905,$G4357,5),"")</f>
        <v>0</v>
      </c>
      <c r="M4357" s="29">
        <f>IFERROR(INDEX(JOGOS!$C$1:$P$16905,$G4357,6),"")</f>
        <v>0</v>
      </c>
      <c r="N4357" s="32">
        <f>IFERROR(INDEX(JOGOS!$C$1:$P$16905,$G4357,7),"")</f>
        <v>0</v>
      </c>
      <c r="O4357" s="32">
        <f>IFERROR(INDEX(JOGOS!$C$1:$P$16905,$G4357,8),"")</f>
        <v>0</v>
      </c>
      <c r="P4357" s="32">
        <f>IFERROR(INDEX(JOGOS!$C$1:$P$16905,$G4357,9),"")</f>
        <v>0</v>
      </c>
      <c r="Q4357" s="32">
        <f>IFERROR(INDEX(JOGOS!$C$1:$P$16905,$G4357,10),"")</f>
        <v>0</v>
      </c>
      <c r="T4357" s="32">
        <f t="shared" si="354"/>
        <v>0</v>
      </c>
    </row>
    <row r="4358" spans="1:20">
      <c r="A4358" t="str">
        <f>IF(Tabela3[[#This Row],[GOL CASA]]&lt;&gt;"",Tabela3[[#This Row],[TIME CASA]],"")</f>
        <v/>
      </c>
      <c r="B4358" t="str">
        <f>IF(Tabela3[[#This Row],[GOL FORA]]&lt;&gt;"",Tabela3[[#This Row],[TIME FORA]],"")</f>
        <v/>
      </c>
      <c r="C4358">
        <f t="shared" si="350"/>
        <v>0</v>
      </c>
      <c r="D4358">
        <f t="shared" si="351"/>
        <v>0</v>
      </c>
      <c r="E4358">
        <f t="shared" si="353"/>
        <v>0</v>
      </c>
      <c r="F4358" t="str">
        <f t="shared" si="352"/>
        <v/>
      </c>
      <c r="J4358" s="29">
        <f>IFERROR(INDEX(JOGOS!$C$1:$P$16905,$G4358,3),"")</f>
        <v>0</v>
      </c>
      <c r="K4358" s="32">
        <f>IFERROR(INDEX(JOGOS!$C$1:$P$16905,$G4358,4),"")</f>
        <v>0</v>
      </c>
      <c r="L4358" s="32">
        <f>IFERROR(INDEX(JOGOS!$C$1:$P$16905,$G4358,5),"")</f>
        <v>0</v>
      </c>
      <c r="M4358" s="29">
        <f>IFERROR(INDEX(JOGOS!$C$1:$P$16905,$G4358,6),"")</f>
        <v>0</v>
      </c>
      <c r="N4358" s="32">
        <f>IFERROR(INDEX(JOGOS!$C$1:$P$16905,$G4358,7),"")</f>
        <v>0</v>
      </c>
      <c r="O4358" s="32">
        <f>IFERROR(INDEX(JOGOS!$C$1:$P$16905,$G4358,8),"")</f>
        <v>0</v>
      </c>
      <c r="P4358" s="32">
        <f>IFERROR(INDEX(JOGOS!$C$1:$P$16905,$G4358,9),"")</f>
        <v>0</v>
      </c>
      <c r="Q4358" s="32">
        <f>IFERROR(INDEX(JOGOS!$C$1:$P$16905,$G4358,10),"")</f>
        <v>0</v>
      </c>
      <c r="T4358" s="32">
        <f t="shared" si="354"/>
        <v>0</v>
      </c>
    </row>
    <row r="4359" spans="1:20">
      <c r="A4359" t="str">
        <f>IF(Tabela3[[#This Row],[GOL CASA]]&lt;&gt;"",Tabela3[[#This Row],[TIME CASA]],"")</f>
        <v/>
      </c>
      <c r="B4359" t="str">
        <f>IF(Tabela3[[#This Row],[GOL FORA]]&lt;&gt;"",Tabela3[[#This Row],[TIME FORA]],"")</f>
        <v/>
      </c>
      <c r="C4359">
        <f t="shared" si="350"/>
        <v>0</v>
      </c>
      <c r="D4359">
        <f t="shared" si="351"/>
        <v>0</v>
      </c>
      <c r="E4359">
        <f t="shared" si="353"/>
        <v>0</v>
      </c>
      <c r="F4359" t="str">
        <f t="shared" si="352"/>
        <v/>
      </c>
      <c r="J4359" s="29">
        <f>IFERROR(INDEX(JOGOS!$C$1:$P$16905,$G4359,3),"")</f>
        <v>0</v>
      </c>
      <c r="K4359" s="32">
        <f>IFERROR(INDEX(JOGOS!$C$1:$P$16905,$G4359,4),"")</f>
        <v>0</v>
      </c>
      <c r="L4359" s="32">
        <f>IFERROR(INDEX(JOGOS!$C$1:$P$16905,$G4359,5),"")</f>
        <v>0</v>
      </c>
      <c r="M4359" s="29">
        <f>IFERROR(INDEX(JOGOS!$C$1:$P$16905,$G4359,6),"")</f>
        <v>0</v>
      </c>
      <c r="N4359" s="32">
        <f>IFERROR(INDEX(JOGOS!$C$1:$P$16905,$G4359,7),"")</f>
        <v>0</v>
      </c>
      <c r="O4359" s="32">
        <f>IFERROR(INDEX(JOGOS!$C$1:$P$16905,$G4359,8),"")</f>
        <v>0</v>
      </c>
      <c r="P4359" s="32">
        <f>IFERROR(INDEX(JOGOS!$C$1:$P$16905,$G4359,9),"")</f>
        <v>0</v>
      </c>
      <c r="Q4359" s="32">
        <f>IFERROR(INDEX(JOGOS!$C$1:$P$16905,$G4359,10),"")</f>
        <v>0</v>
      </c>
      <c r="T4359" s="32">
        <f t="shared" si="354"/>
        <v>0</v>
      </c>
    </row>
    <row r="4360" spans="1:20">
      <c r="A4360" t="str">
        <f>IF(Tabela3[[#This Row],[GOL CASA]]&lt;&gt;"",Tabela3[[#This Row],[TIME CASA]],"")</f>
        <v/>
      </c>
      <c r="B4360" t="str">
        <f>IF(Tabela3[[#This Row],[GOL FORA]]&lt;&gt;"",Tabela3[[#This Row],[TIME FORA]],"")</f>
        <v/>
      </c>
      <c r="C4360">
        <f t="shared" si="350"/>
        <v>0</v>
      </c>
      <c r="D4360">
        <f t="shared" si="351"/>
        <v>0</v>
      </c>
      <c r="E4360">
        <f t="shared" si="353"/>
        <v>0</v>
      </c>
      <c r="F4360" t="str">
        <f t="shared" si="352"/>
        <v/>
      </c>
      <c r="J4360" s="29">
        <f>IFERROR(INDEX(JOGOS!$C$1:$P$16905,$G4360,3),"")</f>
        <v>0</v>
      </c>
      <c r="K4360" s="32">
        <f>IFERROR(INDEX(JOGOS!$C$1:$P$16905,$G4360,4),"")</f>
        <v>0</v>
      </c>
      <c r="L4360" s="32">
        <f>IFERROR(INDEX(JOGOS!$C$1:$P$16905,$G4360,5),"")</f>
        <v>0</v>
      </c>
      <c r="M4360" s="29">
        <f>IFERROR(INDEX(JOGOS!$C$1:$P$16905,$G4360,6),"")</f>
        <v>0</v>
      </c>
      <c r="N4360" s="32">
        <f>IFERROR(INDEX(JOGOS!$C$1:$P$16905,$G4360,7),"")</f>
        <v>0</v>
      </c>
      <c r="O4360" s="32">
        <f>IFERROR(INDEX(JOGOS!$C$1:$P$16905,$G4360,8),"")</f>
        <v>0</v>
      </c>
      <c r="P4360" s="32">
        <f>IFERROR(INDEX(JOGOS!$C$1:$P$16905,$G4360,9),"")</f>
        <v>0</v>
      </c>
      <c r="Q4360" s="32">
        <f>IFERROR(INDEX(JOGOS!$C$1:$P$16905,$G4360,10),"")</f>
        <v>0</v>
      </c>
      <c r="T4360" s="32">
        <f t="shared" si="354"/>
        <v>0</v>
      </c>
    </row>
    <row r="4361" spans="1:20">
      <c r="A4361" t="str">
        <f>IF(Tabela3[[#This Row],[GOL CASA]]&lt;&gt;"",Tabela3[[#This Row],[TIME CASA]],"")</f>
        <v/>
      </c>
      <c r="B4361" t="str">
        <f>IF(Tabela3[[#This Row],[GOL FORA]]&lt;&gt;"",Tabela3[[#This Row],[TIME FORA]],"")</f>
        <v/>
      </c>
      <c r="C4361">
        <f t="shared" si="350"/>
        <v>0</v>
      </c>
      <c r="D4361">
        <f t="shared" si="351"/>
        <v>0</v>
      </c>
      <c r="E4361">
        <f t="shared" si="353"/>
        <v>0</v>
      </c>
      <c r="F4361" t="str">
        <f t="shared" si="352"/>
        <v/>
      </c>
      <c r="J4361" s="29">
        <f>IFERROR(INDEX(JOGOS!$C$1:$P$16905,$G4361,3),"")</f>
        <v>0</v>
      </c>
      <c r="K4361" s="32">
        <f>IFERROR(INDEX(JOGOS!$C$1:$P$16905,$G4361,4),"")</f>
        <v>0</v>
      </c>
      <c r="L4361" s="32">
        <f>IFERROR(INDEX(JOGOS!$C$1:$P$16905,$G4361,5),"")</f>
        <v>0</v>
      </c>
      <c r="M4361" s="29">
        <f>IFERROR(INDEX(JOGOS!$C$1:$P$16905,$G4361,6),"")</f>
        <v>0</v>
      </c>
      <c r="N4361" s="32">
        <f>IFERROR(INDEX(JOGOS!$C$1:$P$16905,$G4361,7),"")</f>
        <v>0</v>
      </c>
      <c r="O4361" s="32">
        <f>IFERROR(INDEX(JOGOS!$C$1:$P$16905,$G4361,8),"")</f>
        <v>0</v>
      </c>
      <c r="P4361" s="32">
        <f>IFERROR(INDEX(JOGOS!$C$1:$P$16905,$G4361,9),"")</f>
        <v>0</v>
      </c>
      <c r="Q4361" s="32">
        <f>IFERROR(INDEX(JOGOS!$C$1:$P$16905,$G4361,10),"")</f>
        <v>0</v>
      </c>
      <c r="T4361" s="32">
        <f t="shared" si="354"/>
        <v>0</v>
      </c>
    </row>
    <row r="4362" spans="1:20">
      <c r="A4362" t="str">
        <f>IF(Tabela3[[#This Row],[GOL CASA]]&lt;&gt;"",Tabela3[[#This Row],[TIME CASA]],"")</f>
        <v/>
      </c>
      <c r="B4362" t="str">
        <f>IF(Tabela3[[#This Row],[GOL FORA]]&lt;&gt;"",Tabela3[[#This Row],[TIME FORA]],"")</f>
        <v/>
      </c>
      <c r="C4362">
        <f t="shared" si="350"/>
        <v>0</v>
      </c>
      <c r="D4362">
        <f t="shared" si="351"/>
        <v>0</v>
      </c>
      <c r="E4362">
        <f t="shared" si="353"/>
        <v>0</v>
      </c>
      <c r="F4362" t="str">
        <f t="shared" si="352"/>
        <v/>
      </c>
      <c r="J4362" s="29">
        <f>IFERROR(INDEX(JOGOS!$C$1:$P$16905,$G4362,3),"")</f>
        <v>0</v>
      </c>
      <c r="K4362" s="32">
        <f>IFERROR(INDEX(JOGOS!$C$1:$P$16905,$G4362,4),"")</f>
        <v>0</v>
      </c>
      <c r="L4362" s="32">
        <f>IFERROR(INDEX(JOGOS!$C$1:$P$16905,$G4362,5),"")</f>
        <v>0</v>
      </c>
      <c r="M4362" s="29">
        <f>IFERROR(INDEX(JOGOS!$C$1:$P$16905,$G4362,6),"")</f>
        <v>0</v>
      </c>
      <c r="N4362" s="32">
        <f>IFERROR(INDEX(JOGOS!$C$1:$P$16905,$G4362,7),"")</f>
        <v>0</v>
      </c>
      <c r="O4362" s="32">
        <f>IFERROR(INDEX(JOGOS!$C$1:$P$16905,$G4362,8),"")</f>
        <v>0</v>
      </c>
      <c r="P4362" s="32">
        <f>IFERROR(INDEX(JOGOS!$C$1:$P$16905,$G4362,9),"")</f>
        <v>0</v>
      </c>
      <c r="Q4362" s="32">
        <f>IFERROR(INDEX(JOGOS!$C$1:$P$16905,$G4362,10),"")</f>
        <v>0</v>
      </c>
      <c r="T4362" s="32">
        <f t="shared" si="354"/>
        <v>0</v>
      </c>
    </row>
    <row r="4363" spans="1:20">
      <c r="A4363" t="str">
        <f>IF(Tabela3[[#This Row],[GOL CASA]]&lt;&gt;"",Tabela3[[#This Row],[TIME CASA]],"")</f>
        <v/>
      </c>
      <c r="B4363" t="str">
        <f>IF(Tabela3[[#This Row],[GOL FORA]]&lt;&gt;"",Tabela3[[#This Row],[TIME FORA]],"")</f>
        <v/>
      </c>
      <c r="C4363">
        <f t="shared" si="350"/>
        <v>0</v>
      </c>
      <c r="D4363">
        <f t="shared" si="351"/>
        <v>0</v>
      </c>
      <c r="E4363">
        <f t="shared" si="353"/>
        <v>0</v>
      </c>
      <c r="F4363" t="str">
        <f t="shared" si="352"/>
        <v/>
      </c>
      <c r="J4363" s="29">
        <f>IFERROR(INDEX(JOGOS!$C$1:$P$16905,$G4363,3),"")</f>
        <v>0</v>
      </c>
      <c r="K4363" s="32">
        <f>IFERROR(INDEX(JOGOS!$C$1:$P$16905,$G4363,4),"")</f>
        <v>0</v>
      </c>
      <c r="L4363" s="32">
        <f>IFERROR(INDEX(JOGOS!$C$1:$P$16905,$G4363,5),"")</f>
        <v>0</v>
      </c>
      <c r="M4363" s="29">
        <f>IFERROR(INDEX(JOGOS!$C$1:$P$16905,$G4363,6),"")</f>
        <v>0</v>
      </c>
      <c r="N4363" s="32">
        <f>IFERROR(INDEX(JOGOS!$C$1:$P$16905,$G4363,7),"")</f>
        <v>0</v>
      </c>
      <c r="O4363" s="32">
        <f>IFERROR(INDEX(JOGOS!$C$1:$P$16905,$G4363,8),"")</f>
        <v>0</v>
      </c>
      <c r="P4363" s="32">
        <f>IFERROR(INDEX(JOGOS!$C$1:$P$16905,$G4363,9),"")</f>
        <v>0</v>
      </c>
      <c r="Q4363" s="32">
        <f>IFERROR(INDEX(JOGOS!$C$1:$P$16905,$G4363,10),"")</f>
        <v>0</v>
      </c>
      <c r="T4363" s="32">
        <f t="shared" si="354"/>
        <v>0</v>
      </c>
    </row>
    <row r="4364" spans="1:20">
      <c r="A4364" t="str">
        <f>IF(Tabela3[[#This Row],[GOL CASA]]&lt;&gt;"",Tabela3[[#This Row],[TIME CASA]],"")</f>
        <v/>
      </c>
      <c r="B4364" t="str">
        <f>IF(Tabela3[[#This Row],[GOL FORA]]&lt;&gt;"",Tabela3[[#This Row],[TIME FORA]],"")</f>
        <v/>
      </c>
      <c r="C4364">
        <f t="shared" si="350"/>
        <v>0</v>
      </c>
      <c r="D4364">
        <f t="shared" si="351"/>
        <v>0</v>
      </c>
      <c r="E4364">
        <f t="shared" si="353"/>
        <v>0</v>
      </c>
      <c r="F4364" t="str">
        <f t="shared" si="352"/>
        <v/>
      </c>
      <c r="J4364" s="29">
        <f>IFERROR(INDEX(JOGOS!$C$1:$P$16905,$G4364,3),"")</f>
        <v>0</v>
      </c>
      <c r="K4364" s="32">
        <f>IFERROR(INDEX(JOGOS!$C$1:$P$16905,$G4364,4),"")</f>
        <v>0</v>
      </c>
      <c r="L4364" s="32">
        <f>IFERROR(INDEX(JOGOS!$C$1:$P$16905,$G4364,5),"")</f>
        <v>0</v>
      </c>
      <c r="M4364" s="29">
        <f>IFERROR(INDEX(JOGOS!$C$1:$P$16905,$G4364,6),"")</f>
        <v>0</v>
      </c>
      <c r="N4364" s="32">
        <f>IFERROR(INDEX(JOGOS!$C$1:$P$16905,$G4364,7),"")</f>
        <v>0</v>
      </c>
      <c r="O4364" s="32">
        <f>IFERROR(INDEX(JOGOS!$C$1:$P$16905,$G4364,8),"")</f>
        <v>0</v>
      </c>
      <c r="P4364" s="32">
        <f>IFERROR(INDEX(JOGOS!$C$1:$P$16905,$G4364,9),"")</f>
        <v>0</v>
      </c>
      <c r="Q4364" s="32">
        <f>IFERROR(INDEX(JOGOS!$C$1:$P$16905,$G4364,10),"")</f>
        <v>0</v>
      </c>
      <c r="T4364" s="32">
        <f t="shared" si="354"/>
        <v>0</v>
      </c>
    </row>
    <row r="4365" spans="1:20">
      <c r="A4365" t="str">
        <f>IF(Tabela3[[#This Row],[GOL CASA]]&lt;&gt;"",Tabela3[[#This Row],[TIME CASA]],"")</f>
        <v/>
      </c>
      <c r="B4365" t="str">
        <f>IF(Tabela3[[#This Row],[GOL FORA]]&lt;&gt;"",Tabela3[[#This Row],[TIME FORA]],"")</f>
        <v/>
      </c>
      <c r="C4365">
        <f t="shared" si="350"/>
        <v>0</v>
      </c>
      <c r="D4365">
        <f t="shared" si="351"/>
        <v>0</v>
      </c>
      <c r="E4365">
        <f t="shared" si="353"/>
        <v>0</v>
      </c>
      <c r="F4365" t="str">
        <f t="shared" si="352"/>
        <v/>
      </c>
      <c r="J4365" s="29">
        <f>IFERROR(INDEX(JOGOS!$C$1:$P$16905,$G4365,3),"")</f>
        <v>0</v>
      </c>
      <c r="K4365" s="32">
        <f>IFERROR(INDEX(JOGOS!$C$1:$P$16905,$G4365,4),"")</f>
        <v>0</v>
      </c>
      <c r="L4365" s="32">
        <f>IFERROR(INDEX(JOGOS!$C$1:$P$16905,$G4365,5),"")</f>
        <v>0</v>
      </c>
      <c r="M4365" s="29">
        <f>IFERROR(INDEX(JOGOS!$C$1:$P$16905,$G4365,6),"")</f>
        <v>0</v>
      </c>
      <c r="N4365" s="32">
        <f>IFERROR(INDEX(JOGOS!$C$1:$P$16905,$G4365,7),"")</f>
        <v>0</v>
      </c>
      <c r="O4365" s="32">
        <f>IFERROR(INDEX(JOGOS!$C$1:$P$16905,$G4365,8),"")</f>
        <v>0</v>
      </c>
      <c r="P4365" s="32">
        <f>IFERROR(INDEX(JOGOS!$C$1:$P$16905,$G4365,9),"")</f>
        <v>0</v>
      </c>
      <c r="Q4365" s="32">
        <f>IFERROR(INDEX(JOGOS!$C$1:$P$16905,$G4365,10),"")</f>
        <v>0</v>
      </c>
      <c r="T4365" s="32">
        <f t="shared" si="354"/>
        <v>0</v>
      </c>
    </row>
    <row r="4366" spans="1:20">
      <c r="A4366" t="str">
        <f>IF(Tabela3[[#This Row],[GOL CASA]]&lt;&gt;"",Tabela3[[#This Row],[TIME CASA]],"")</f>
        <v/>
      </c>
      <c r="B4366" t="str">
        <f>IF(Tabela3[[#This Row],[GOL FORA]]&lt;&gt;"",Tabela3[[#This Row],[TIME FORA]],"")</f>
        <v/>
      </c>
      <c r="C4366">
        <f t="shared" si="350"/>
        <v>0</v>
      </c>
      <c r="D4366">
        <f t="shared" si="351"/>
        <v>0</v>
      </c>
      <c r="E4366">
        <f t="shared" si="353"/>
        <v>0</v>
      </c>
      <c r="F4366" t="str">
        <f t="shared" si="352"/>
        <v/>
      </c>
      <c r="J4366" s="29">
        <f>IFERROR(INDEX(JOGOS!$C$1:$P$16905,$G4366,3),"")</f>
        <v>0</v>
      </c>
      <c r="K4366" s="32">
        <f>IFERROR(INDEX(JOGOS!$C$1:$P$16905,$G4366,4),"")</f>
        <v>0</v>
      </c>
      <c r="L4366" s="32">
        <f>IFERROR(INDEX(JOGOS!$C$1:$P$16905,$G4366,5),"")</f>
        <v>0</v>
      </c>
      <c r="M4366" s="29">
        <f>IFERROR(INDEX(JOGOS!$C$1:$P$16905,$G4366,6),"")</f>
        <v>0</v>
      </c>
      <c r="N4366" s="32">
        <f>IFERROR(INDEX(JOGOS!$C$1:$P$16905,$G4366,7),"")</f>
        <v>0</v>
      </c>
      <c r="O4366" s="32">
        <f>IFERROR(INDEX(JOGOS!$C$1:$P$16905,$G4366,8),"")</f>
        <v>0</v>
      </c>
      <c r="P4366" s="32">
        <f>IFERROR(INDEX(JOGOS!$C$1:$P$16905,$G4366,9),"")</f>
        <v>0</v>
      </c>
      <c r="Q4366" s="32">
        <f>IFERROR(INDEX(JOGOS!$C$1:$P$16905,$G4366,10),"")</f>
        <v>0</v>
      </c>
      <c r="T4366" s="32">
        <f t="shared" si="354"/>
        <v>0</v>
      </c>
    </row>
    <row r="4367" spans="1:20">
      <c r="A4367" t="str">
        <f>IF(Tabela3[[#This Row],[GOL CASA]]&lt;&gt;"",Tabela3[[#This Row],[TIME CASA]],"")</f>
        <v/>
      </c>
      <c r="B4367" t="str">
        <f>IF(Tabela3[[#This Row],[GOL FORA]]&lt;&gt;"",Tabela3[[#This Row],[TIME FORA]],"")</f>
        <v/>
      </c>
      <c r="C4367">
        <f t="shared" si="350"/>
        <v>0</v>
      </c>
      <c r="D4367">
        <f t="shared" si="351"/>
        <v>0</v>
      </c>
      <c r="E4367">
        <f t="shared" si="353"/>
        <v>0</v>
      </c>
      <c r="F4367" t="str">
        <f t="shared" si="352"/>
        <v/>
      </c>
      <c r="J4367" s="29">
        <f>IFERROR(INDEX(JOGOS!$C$1:$P$16905,$G4367,3),"")</f>
        <v>0</v>
      </c>
      <c r="K4367" s="32">
        <f>IFERROR(INDEX(JOGOS!$C$1:$P$16905,$G4367,4),"")</f>
        <v>0</v>
      </c>
      <c r="L4367" s="32">
        <f>IFERROR(INDEX(JOGOS!$C$1:$P$16905,$G4367,5),"")</f>
        <v>0</v>
      </c>
      <c r="M4367" s="29">
        <f>IFERROR(INDEX(JOGOS!$C$1:$P$16905,$G4367,6),"")</f>
        <v>0</v>
      </c>
      <c r="N4367" s="32">
        <f>IFERROR(INDEX(JOGOS!$C$1:$P$16905,$G4367,7),"")</f>
        <v>0</v>
      </c>
      <c r="O4367" s="32">
        <f>IFERROR(INDEX(JOGOS!$C$1:$P$16905,$G4367,8),"")</f>
        <v>0</v>
      </c>
      <c r="P4367" s="32">
        <f>IFERROR(INDEX(JOGOS!$C$1:$P$16905,$G4367,9),"")</f>
        <v>0</v>
      </c>
      <c r="Q4367" s="32">
        <f>IFERROR(INDEX(JOGOS!$C$1:$P$16905,$G4367,10),"")</f>
        <v>0</v>
      </c>
      <c r="T4367" s="32">
        <f t="shared" si="354"/>
        <v>0</v>
      </c>
    </row>
    <row r="4368" spans="1:20">
      <c r="A4368" t="str">
        <f>IF(Tabela3[[#This Row],[GOL CASA]]&lt;&gt;"",Tabela3[[#This Row],[TIME CASA]],"")</f>
        <v/>
      </c>
      <c r="B4368" t="str">
        <f>IF(Tabela3[[#This Row],[GOL FORA]]&lt;&gt;"",Tabela3[[#This Row],[TIME FORA]],"")</f>
        <v/>
      </c>
      <c r="C4368">
        <f t="shared" si="350"/>
        <v>0</v>
      </c>
      <c r="D4368">
        <f t="shared" si="351"/>
        <v>0</v>
      </c>
      <c r="E4368">
        <f t="shared" si="353"/>
        <v>0</v>
      </c>
      <c r="F4368" t="str">
        <f t="shared" si="352"/>
        <v/>
      </c>
      <c r="J4368" s="29">
        <f>IFERROR(INDEX(JOGOS!$C$1:$P$16905,$G4368,3),"")</f>
        <v>0</v>
      </c>
      <c r="K4368" s="32">
        <f>IFERROR(INDEX(JOGOS!$C$1:$P$16905,$G4368,4),"")</f>
        <v>0</v>
      </c>
      <c r="L4368" s="32">
        <f>IFERROR(INDEX(JOGOS!$C$1:$P$16905,$G4368,5),"")</f>
        <v>0</v>
      </c>
      <c r="M4368" s="29">
        <f>IFERROR(INDEX(JOGOS!$C$1:$P$16905,$G4368,6),"")</f>
        <v>0</v>
      </c>
      <c r="N4368" s="32">
        <f>IFERROR(INDEX(JOGOS!$C$1:$P$16905,$G4368,7),"")</f>
        <v>0</v>
      </c>
      <c r="O4368" s="32">
        <f>IFERROR(INDEX(JOGOS!$C$1:$P$16905,$G4368,8),"")</f>
        <v>0</v>
      </c>
      <c r="P4368" s="32">
        <f>IFERROR(INDEX(JOGOS!$C$1:$P$16905,$G4368,9),"")</f>
        <v>0</v>
      </c>
      <c r="Q4368" s="32">
        <f>IFERROR(INDEX(JOGOS!$C$1:$P$16905,$G4368,10),"")</f>
        <v>0</v>
      </c>
      <c r="T4368" s="32">
        <f t="shared" si="354"/>
        <v>0</v>
      </c>
    </row>
    <row r="4369" spans="1:20">
      <c r="A4369" t="str">
        <f>IF(Tabela3[[#This Row],[GOL CASA]]&lt;&gt;"",Tabela3[[#This Row],[TIME CASA]],"")</f>
        <v/>
      </c>
      <c r="B4369" t="str">
        <f>IF(Tabela3[[#This Row],[GOL FORA]]&lt;&gt;"",Tabela3[[#This Row],[TIME FORA]],"")</f>
        <v/>
      </c>
      <c r="C4369">
        <f t="shared" si="350"/>
        <v>0</v>
      </c>
      <c r="D4369">
        <f t="shared" si="351"/>
        <v>0</v>
      </c>
      <c r="E4369">
        <f t="shared" si="353"/>
        <v>0</v>
      </c>
      <c r="F4369" t="str">
        <f t="shared" si="352"/>
        <v/>
      </c>
      <c r="J4369" s="29">
        <f>IFERROR(INDEX(JOGOS!$C$1:$P$16905,$G4369,3),"")</f>
        <v>0</v>
      </c>
      <c r="K4369" s="32">
        <f>IFERROR(INDEX(JOGOS!$C$1:$P$16905,$G4369,4),"")</f>
        <v>0</v>
      </c>
      <c r="L4369" s="32">
        <f>IFERROR(INDEX(JOGOS!$C$1:$P$16905,$G4369,5),"")</f>
        <v>0</v>
      </c>
      <c r="M4369" s="29">
        <f>IFERROR(INDEX(JOGOS!$C$1:$P$16905,$G4369,6),"")</f>
        <v>0</v>
      </c>
      <c r="N4369" s="32">
        <f>IFERROR(INDEX(JOGOS!$C$1:$P$16905,$G4369,7),"")</f>
        <v>0</v>
      </c>
      <c r="O4369" s="32">
        <f>IFERROR(INDEX(JOGOS!$C$1:$P$16905,$G4369,8),"")</f>
        <v>0</v>
      </c>
      <c r="P4369" s="32">
        <f>IFERROR(INDEX(JOGOS!$C$1:$P$16905,$G4369,9),"")</f>
        <v>0</v>
      </c>
      <c r="Q4369" s="32">
        <f>IFERROR(INDEX(JOGOS!$C$1:$P$16905,$G4369,10),"")</f>
        <v>0</v>
      </c>
      <c r="T4369" s="32">
        <f t="shared" si="354"/>
        <v>0</v>
      </c>
    </row>
    <row r="4370" spans="1:20">
      <c r="A4370" t="str">
        <f>IF(Tabela3[[#This Row],[GOL CASA]]&lt;&gt;"",Tabela3[[#This Row],[TIME CASA]],"")</f>
        <v/>
      </c>
      <c r="B4370" t="str">
        <f>IF(Tabela3[[#This Row],[GOL FORA]]&lt;&gt;"",Tabela3[[#This Row],[TIME FORA]],"")</f>
        <v/>
      </c>
      <c r="C4370">
        <f t="shared" si="350"/>
        <v>0</v>
      </c>
      <c r="D4370">
        <f t="shared" si="351"/>
        <v>0</v>
      </c>
      <c r="E4370">
        <f t="shared" si="353"/>
        <v>0</v>
      </c>
      <c r="F4370" t="str">
        <f t="shared" si="352"/>
        <v/>
      </c>
      <c r="J4370" s="29">
        <f>IFERROR(INDEX(JOGOS!$C$1:$P$16905,$G4370,3),"")</f>
        <v>0</v>
      </c>
      <c r="K4370" s="32">
        <f>IFERROR(INDEX(JOGOS!$C$1:$P$16905,$G4370,4),"")</f>
        <v>0</v>
      </c>
      <c r="L4370" s="32">
        <f>IFERROR(INDEX(JOGOS!$C$1:$P$16905,$G4370,5),"")</f>
        <v>0</v>
      </c>
      <c r="M4370" s="29">
        <f>IFERROR(INDEX(JOGOS!$C$1:$P$16905,$G4370,6),"")</f>
        <v>0</v>
      </c>
      <c r="N4370" s="32">
        <f>IFERROR(INDEX(JOGOS!$C$1:$P$16905,$G4370,7),"")</f>
        <v>0</v>
      </c>
      <c r="O4370" s="32">
        <f>IFERROR(INDEX(JOGOS!$C$1:$P$16905,$G4370,8),"")</f>
        <v>0</v>
      </c>
      <c r="P4370" s="32">
        <f>IFERROR(INDEX(JOGOS!$C$1:$P$16905,$G4370,9),"")</f>
        <v>0</v>
      </c>
      <c r="Q4370" s="32">
        <f>IFERROR(INDEX(JOGOS!$C$1:$P$16905,$G4370,10),"")</f>
        <v>0</v>
      </c>
      <c r="T4370" s="32">
        <f t="shared" si="354"/>
        <v>0</v>
      </c>
    </row>
    <row r="4371" spans="1:20">
      <c r="A4371" t="str">
        <f>IF(Tabela3[[#This Row],[GOL CASA]]&lt;&gt;"",Tabela3[[#This Row],[TIME CASA]],"")</f>
        <v/>
      </c>
      <c r="B4371" t="str">
        <f>IF(Tabela3[[#This Row],[GOL FORA]]&lt;&gt;"",Tabela3[[#This Row],[TIME FORA]],"")</f>
        <v/>
      </c>
      <c r="C4371">
        <f t="shared" si="350"/>
        <v>0</v>
      </c>
      <c r="D4371">
        <f t="shared" si="351"/>
        <v>0</v>
      </c>
      <c r="E4371">
        <f t="shared" si="353"/>
        <v>0</v>
      </c>
      <c r="F4371" t="str">
        <f t="shared" si="352"/>
        <v/>
      </c>
      <c r="J4371" s="29">
        <f>IFERROR(INDEX(JOGOS!$C$1:$P$16905,$G4371,3),"")</f>
        <v>0</v>
      </c>
      <c r="K4371" s="32">
        <f>IFERROR(INDEX(JOGOS!$C$1:$P$16905,$G4371,4),"")</f>
        <v>0</v>
      </c>
      <c r="L4371" s="32">
        <f>IFERROR(INDEX(JOGOS!$C$1:$P$16905,$G4371,5),"")</f>
        <v>0</v>
      </c>
      <c r="M4371" s="29">
        <f>IFERROR(INDEX(JOGOS!$C$1:$P$16905,$G4371,6),"")</f>
        <v>0</v>
      </c>
      <c r="N4371" s="32">
        <f>IFERROR(INDEX(JOGOS!$C$1:$P$16905,$G4371,7),"")</f>
        <v>0</v>
      </c>
      <c r="O4371" s="32">
        <f>IFERROR(INDEX(JOGOS!$C$1:$P$16905,$G4371,8),"")</f>
        <v>0</v>
      </c>
      <c r="P4371" s="32">
        <f>IFERROR(INDEX(JOGOS!$C$1:$P$16905,$G4371,9),"")</f>
        <v>0</v>
      </c>
      <c r="Q4371" s="32">
        <f>IFERROR(INDEX(JOGOS!$C$1:$P$16905,$G4371,10),"")</f>
        <v>0</v>
      </c>
      <c r="T4371" s="32">
        <f t="shared" si="354"/>
        <v>0</v>
      </c>
    </row>
    <row r="4372" spans="1:20">
      <c r="A4372" t="str">
        <f>IF(Tabela3[[#This Row],[GOL CASA]]&lt;&gt;"",Tabela3[[#This Row],[TIME CASA]],"")</f>
        <v/>
      </c>
      <c r="B4372" t="str">
        <f>IF(Tabela3[[#This Row],[GOL FORA]]&lt;&gt;"",Tabela3[[#This Row],[TIME FORA]],"")</f>
        <v/>
      </c>
      <c r="C4372">
        <f t="shared" si="350"/>
        <v>0</v>
      </c>
      <c r="D4372">
        <f t="shared" si="351"/>
        <v>0</v>
      </c>
      <c r="E4372">
        <f t="shared" si="353"/>
        <v>0</v>
      </c>
      <c r="F4372" t="str">
        <f t="shared" si="352"/>
        <v/>
      </c>
      <c r="J4372" s="29">
        <f>IFERROR(INDEX(JOGOS!$C$1:$P$16905,$G4372,3),"")</f>
        <v>0</v>
      </c>
      <c r="K4372" s="32">
        <f>IFERROR(INDEX(JOGOS!$C$1:$P$16905,$G4372,4),"")</f>
        <v>0</v>
      </c>
      <c r="L4372" s="32">
        <f>IFERROR(INDEX(JOGOS!$C$1:$P$16905,$G4372,5),"")</f>
        <v>0</v>
      </c>
      <c r="M4372" s="29">
        <f>IFERROR(INDEX(JOGOS!$C$1:$P$16905,$G4372,6),"")</f>
        <v>0</v>
      </c>
      <c r="N4372" s="32">
        <f>IFERROR(INDEX(JOGOS!$C$1:$P$16905,$G4372,7),"")</f>
        <v>0</v>
      </c>
      <c r="O4372" s="32">
        <f>IFERROR(INDEX(JOGOS!$C$1:$P$16905,$G4372,8),"")</f>
        <v>0</v>
      </c>
      <c r="P4372" s="32">
        <f>IFERROR(INDEX(JOGOS!$C$1:$P$16905,$G4372,9),"")</f>
        <v>0</v>
      </c>
      <c r="Q4372" s="32">
        <f>IFERROR(INDEX(JOGOS!$C$1:$P$16905,$G4372,10),"")</f>
        <v>0</v>
      </c>
      <c r="T4372" s="32">
        <f t="shared" si="354"/>
        <v>0</v>
      </c>
    </row>
    <row r="4373" spans="1:20">
      <c r="A4373" t="str">
        <f>IF(Tabela3[[#This Row],[GOL CASA]]&lt;&gt;"",Tabela3[[#This Row],[TIME CASA]],"")</f>
        <v/>
      </c>
      <c r="B4373" t="str">
        <f>IF(Tabela3[[#This Row],[GOL FORA]]&lt;&gt;"",Tabela3[[#This Row],[TIME FORA]],"")</f>
        <v/>
      </c>
      <c r="C4373">
        <f t="shared" si="350"/>
        <v>0</v>
      </c>
      <c r="D4373">
        <f t="shared" si="351"/>
        <v>0</v>
      </c>
      <c r="E4373">
        <f t="shared" si="353"/>
        <v>0</v>
      </c>
      <c r="F4373" t="str">
        <f t="shared" si="352"/>
        <v/>
      </c>
      <c r="J4373" s="29">
        <f>IFERROR(INDEX(JOGOS!$C$1:$P$16905,$G4373,3),"")</f>
        <v>0</v>
      </c>
      <c r="K4373" s="32">
        <f>IFERROR(INDEX(JOGOS!$C$1:$P$16905,$G4373,4),"")</f>
        <v>0</v>
      </c>
      <c r="L4373" s="32">
        <f>IFERROR(INDEX(JOGOS!$C$1:$P$16905,$G4373,5),"")</f>
        <v>0</v>
      </c>
      <c r="M4373" s="29">
        <f>IFERROR(INDEX(JOGOS!$C$1:$P$16905,$G4373,6),"")</f>
        <v>0</v>
      </c>
      <c r="N4373" s="32">
        <f>IFERROR(INDEX(JOGOS!$C$1:$P$16905,$G4373,7),"")</f>
        <v>0</v>
      </c>
      <c r="O4373" s="32">
        <f>IFERROR(INDEX(JOGOS!$C$1:$P$16905,$G4373,8),"")</f>
        <v>0</v>
      </c>
      <c r="P4373" s="32">
        <f>IFERROR(INDEX(JOGOS!$C$1:$P$16905,$G4373,9),"")</f>
        <v>0</v>
      </c>
      <c r="Q4373" s="32">
        <f>IFERROR(INDEX(JOGOS!$C$1:$P$16905,$G4373,10),"")</f>
        <v>0</v>
      </c>
      <c r="T4373" s="32">
        <f t="shared" si="354"/>
        <v>0</v>
      </c>
    </row>
    <row r="4374" spans="1:20">
      <c r="A4374" t="str">
        <f>IF(Tabela3[[#This Row],[GOL CASA]]&lt;&gt;"",Tabela3[[#This Row],[TIME CASA]],"")</f>
        <v/>
      </c>
      <c r="B4374" t="str">
        <f>IF(Tabela3[[#This Row],[GOL FORA]]&lt;&gt;"",Tabela3[[#This Row],[TIME FORA]],"")</f>
        <v/>
      </c>
      <c r="C4374">
        <f t="shared" si="350"/>
        <v>0</v>
      </c>
      <c r="D4374">
        <f t="shared" si="351"/>
        <v>0</v>
      </c>
      <c r="E4374">
        <f t="shared" si="353"/>
        <v>0</v>
      </c>
      <c r="F4374" t="str">
        <f t="shared" si="352"/>
        <v/>
      </c>
      <c r="J4374" s="29">
        <f>IFERROR(INDEX(JOGOS!$C$1:$P$16905,$G4374,3),"")</f>
        <v>0</v>
      </c>
      <c r="K4374" s="32">
        <f>IFERROR(INDEX(JOGOS!$C$1:$P$16905,$G4374,4),"")</f>
        <v>0</v>
      </c>
      <c r="L4374" s="32">
        <f>IFERROR(INDEX(JOGOS!$C$1:$P$16905,$G4374,5),"")</f>
        <v>0</v>
      </c>
      <c r="M4374" s="29">
        <f>IFERROR(INDEX(JOGOS!$C$1:$P$16905,$G4374,6),"")</f>
        <v>0</v>
      </c>
      <c r="N4374" s="32">
        <f>IFERROR(INDEX(JOGOS!$C$1:$P$16905,$G4374,7),"")</f>
        <v>0</v>
      </c>
      <c r="O4374" s="32">
        <f>IFERROR(INDEX(JOGOS!$C$1:$P$16905,$G4374,8),"")</f>
        <v>0</v>
      </c>
      <c r="P4374" s="32">
        <f>IFERROR(INDEX(JOGOS!$C$1:$P$16905,$G4374,9),"")</f>
        <v>0</v>
      </c>
      <c r="Q4374" s="32">
        <f>IFERROR(INDEX(JOGOS!$C$1:$P$16905,$G4374,10),"")</f>
        <v>0</v>
      </c>
      <c r="T4374" s="32">
        <f t="shared" si="354"/>
        <v>0</v>
      </c>
    </row>
    <row r="4375" spans="1:20">
      <c r="A4375" t="str">
        <f>IF(Tabela3[[#This Row],[GOL CASA]]&lt;&gt;"",Tabela3[[#This Row],[TIME CASA]],"")</f>
        <v/>
      </c>
      <c r="B4375" t="str">
        <f>IF(Tabela3[[#This Row],[GOL FORA]]&lt;&gt;"",Tabela3[[#This Row],[TIME FORA]],"")</f>
        <v/>
      </c>
      <c r="C4375">
        <f t="shared" si="350"/>
        <v>0</v>
      </c>
      <c r="D4375">
        <f t="shared" si="351"/>
        <v>0</v>
      </c>
      <c r="E4375">
        <f t="shared" si="353"/>
        <v>0</v>
      </c>
      <c r="F4375" t="str">
        <f t="shared" si="352"/>
        <v/>
      </c>
      <c r="J4375" s="29">
        <f>IFERROR(INDEX(JOGOS!$C$1:$P$16905,$G4375,3),"")</f>
        <v>0</v>
      </c>
      <c r="K4375" s="32">
        <f>IFERROR(INDEX(JOGOS!$C$1:$P$16905,$G4375,4),"")</f>
        <v>0</v>
      </c>
      <c r="L4375" s="32">
        <f>IFERROR(INDEX(JOGOS!$C$1:$P$16905,$G4375,5),"")</f>
        <v>0</v>
      </c>
      <c r="M4375" s="29">
        <f>IFERROR(INDEX(JOGOS!$C$1:$P$16905,$G4375,6),"")</f>
        <v>0</v>
      </c>
      <c r="N4375" s="32">
        <f>IFERROR(INDEX(JOGOS!$C$1:$P$16905,$G4375,7),"")</f>
        <v>0</v>
      </c>
      <c r="O4375" s="32">
        <f>IFERROR(INDEX(JOGOS!$C$1:$P$16905,$G4375,8),"")</f>
        <v>0</v>
      </c>
      <c r="P4375" s="32">
        <f>IFERROR(INDEX(JOGOS!$C$1:$P$16905,$G4375,9),"")</f>
        <v>0</v>
      </c>
      <c r="Q4375" s="32">
        <f>IFERROR(INDEX(JOGOS!$C$1:$P$16905,$G4375,10),"")</f>
        <v>0</v>
      </c>
      <c r="T4375" s="32">
        <f t="shared" si="354"/>
        <v>0</v>
      </c>
    </row>
    <row r="4376" spans="1:20">
      <c r="A4376" t="str">
        <f>IF(Tabela3[[#This Row],[GOL CASA]]&lt;&gt;"",Tabela3[[#This Row],[TIME CASA]],"")</f>
        <v/>
      </c>
      <c r="B4376" t="str">
        <f>IF(Tabela3[[#This Row],[GOL FORA]]&lt;&gt;"",Tabela3[[#This Row],[TIME FORA]],"")</f>
        <v/>
      </c>
      <c r="C4376">
        <f t="shared" si="350"/>
        <v>0</v>
      </c>
      <c r="D4376">
        <f t="shared" si="351"/>
        <v>0</v>
      </c>
      <c r="E4376">
        <f t="shared" si="353"/>
        <v>0</v>
      </c>
      <c r="F4376" t="str">
        <f t="shared" si="352"/>
        <v/>
      </c>
      <c r="J4376" s="29">
        <f>IFERROR(INDEX(JOGOS!$C$1:$P$16905,$G4376,3),"")</f>
        <v>0</v>
      </c>
      <c r="K4376" s="32">
        <f>IFERROR(INDEX(JOGOS!$C$1:$P$16905,$G4376,4),"")</f>
        <v>0</v>
      </c>
      <c r="L4376" s="32">
        <f>IFERROR(INDEX(JOGOS!$C$1:$P$16905,$G4376,5),"")</f>
        <v>0</v>
      </c>
      <c r="M4376" s="29">
        <f>IFERROR(INDEX(JOGOS!$C$1:$P$16905,$G4376,6),"")</f>
        <v>0</v>
      </c>
      <c r="N4376" s="32">
        <f>IFERROR(INDEX(JOGOS!$C$1:$P$16905,$G4376,7),"")</f>
        <v>0</v>
      </c>
      <c r="O4376" s="32">
        <f>IFERROR(INDEX(JOGOS!$C$1:$P$16905,$G4376,8),"")</f>
        <v>0</v>
      </c>
      <c r="P4376" s="32">
        <f>IFERROR(INDEX(JOGOS!$C$1:$P$16905,$G4376,9),"")</f>
        <v>0</v>
      </c>
      <c r="Q4376" s="32">
        <f>IFERROR(INDEX(JOGOS!$C$1:$P$16905,$G4376,10),"")</f>
        <v>0</v>
      </c>
      <c r="T4376" s="32">
        <f t="shared" si="354"/>
        <v>0</v>
      </c>
    </row>
    <row r="4377" spans="1:20">
      <c r="A4377" t="str">
        <f>IF(Tabela3[[#This Row],[GOL CASA]]&lt;&gt;"",Tabela3[[#This Row],[TIME CASA]],"")</f>
        <v/>
      </c>
      <c r="B4377" t="str">
        <f>IF(Tabela3[[#This Row],[GOL FORA]]&lt;&gt;"",Tabela3[[#This Row],[TIME FORA]],"")</f>
        <v/>
      </c>
      <c r="C4377">
        <f t="shared" si="350"/>
        <v>0</v>
      </c>
      <c r="D4377">
        <f t="shared" si="351"/>
        <v>0</v>
      </c>
      <c r="E4377">
        <f t="shared" si="353"/>
        <v>0</v>
      </c>
      <c r="F4377" t="str">
        <f t="shared" si="352"/>
        <v/>
      </c>
      <c r="J4377" s="29">
        <f>IFERROR(INDEX(JOGOS!$C$1:$P$16905,$G4377,3),"")</f>
        <v>0</v>
      </c>
      <c r="K4377" s="32">
        <f>IFERROR(INDEX(JOGOS!$C$1:$P$16905,$G4377,4),"")</f>
        <v>0</v>
      </c>
      <c r="L4377" s="32">
        <f>IFERROR(INDEX(JOGOS!$C$1:$P$16905,$G4377,5),"")</f>
        <v>0</v>
      </c>
      <c r="M4377" s="29">
        <f>IFERROR(INDEX(JOGOS!$C$1:$P$16905,$G4377,6),"")</f>
        <v>0</v>
      </c>
      <c r="N4377" s="32">
        <f>IFERROR(INDEX(JOGOS!$C$1:$P$16905,$G4377,7),"")</f>
        <v>0</v>
      </c>
      <c r="O4377" s="32">
        <f>IFERROR(INDEX(JOGOS!$C$1:$P$16905,$G4377,8),"")</f>
        <v>0</v>
      </c>
      <c r="P4377" s="32">
        <f>IFERROR(INDEX(JOGOS!$C$1:$P$16905,$G4377,9),"")</f>
        <v>0</v>
      </c>
      <c r="Q4377" s="32">
        <f>IFERROR(INDEX(JOGOS!$C$1:$P$16905,$G4377,10),"")</f>
        <v>0</v>
      </c>
      <c r="T4377" s="32">
        <f t="shared" si="354"/>
        <v>0</v>
      </c>
    </row>
    <row r="4378" spans="1:20">
      <c r="A4378" t="str">
        <f>IF(Tabela3[[#This Row],[GOL CASA]]&lt;&gt;"",Tabela3[[#This Row],[TIME CASA]],"")</f>
        <v/>
      </c>
      <c r="B4378" t="str">
        <f>IF(Tabela3[[#This Row],[GOL FORA]]&lt;&gt;"",Tabela3[[#This Row],[TIME FORA]],"")</f>
        <v/>
      </c>
      <c r="C4378">
        <f t="shared" si="350"/>
        <v>0</v>
      </c>
      <c r="D4378">
        <f t="shared" si="351"/>
        <v>0</v>
      </c>
      <c r="E4378">
        <f t="shared" si="353"/>
        <v>0</v>
      </c>
      <c r="F4378" t="str">
        <f t="shared" si="352"/>
        <v/>
      </c>
      <c r="J4378" s="29">
        <f>IFERROR(INDEX(JOGOS!$C$1:$P$16905,$G4378,3),"")</f>
        <v>0</v>
      </c>
      <c r="K4378" s="32">
        <f>IFERROR(INDEX(JOGOS!$C$1:$P$16905,$G4378,4),"")</f>
        <v>0</v>
      </c>
      <c r="L4378" s="32">
        <f>IFERROR(INDEX(JOGOS!$C$1:$P$16905,$G4378,5),"")</f>
        <v>0</v>
      </c>
      <c r="M4378" s="29">
        <f>IFERROR(INDEX(JOGOS!$C$1:$P$16905,$G4378,6),"")</f>
        <v>0</v>
      </c>
      <c r="N4378" s="32">
        <f>IFERROR(INDEX(JOGOS!$C$1:$P$16905,$G4378,7),"")</f>
        <v>0</v>
      </c>
      <c r="O4378" s="32">
        <f>IFERROR(INDEX(JOGOS!$C$1:$P$16905,$G4378,8),"")</f>
        <v>0</v>
      </c>
      <c r="P4378" s="32">
        <f>IFERROR(INDEX(JOGOS!$C$1:$P$16905,$G4378,9),"")</f>
        <v>0</v>
      </c>
      <c r="Q4378" s="32">
        <f>IFERROR(INDEX(JOGOS!$C$1:$P$16905,$G4378,10),"")</f>
        <v>0</v>
      </c>
      <c r="T4378" s="32">
        <f t="shared" si="354"/>
        <v>0</v>
      </c>
    </row>
    <row r="4379" spans="1:20">
      <c r="A4379" t="str">
        <f>IF(Tabela3[[#This Row],[GOL CASA]]&lt;&gt;"",Tabela3[[#This Row],[TIME CASA]],"")</f>
        <v/>
      </c>
      <c r="B4379" t="str">
        <f>IF(Tabela3[[#This Row],[GOL FORA]]&lt;&gt;"",Tabela3[[#This Row],[TIME FORA]],"")</f>
        <v/>
      </c>
      <c r="C4379">
        <f t="shared" si="350"/>
        <v>0</v>
      </c>
      <c r="D4379">
        <f t="shared" si="351"/>
        <v>0</v>
      </c>
      <c r="E4379">
        <f t="shared" si="353"/>
        <v>0</v>
      </c>
      <c r="F4379" t="str">
        <f t="shared" si="352"/>
        <v/>
      </c>
      <c r="J4379" s="29">
        <f>IFERROR(INDEX(JOGOS!$C$1:$P$16905,$G4379,3),"")</f>
        <v>0</v>
      </c>
      <c r="K4379" s="32">
        <f>IFERROR(INDEX(JOGOS!$C$1:$P$16905,$G4379,4),"")</f>
        <v>0</v>
      </c>
      <c r="L4379" s="32">
        <f>IFERROR(INDEX(JOGOS!$C$1:$P$16905,$G4379,5),"")</f>
        <v>0</v>
      </c>
      <c r="M4379" s="29">
        <f>IFERROR(INDEX(JOGOS!$C$1:$P$16905,$G4379,6),"")</f>
        <v>0</v>
      </c>
      <c r="N4379" s="32">
        <f>IFERROR(INDEX(JOGOS!$C$1:$P$16905,$G4379,7),"")</f>
        <v>0</v>
      </c>
      <c r="O4379" s="32">
        <f>IFERROR(INDEX(JOGOS!$C$1:$P$16905,$G4379,8),"")</f>
        <v>0</v>
      </c>
      <c r="P4379" s="32">
        <f>IFERROR(INDEX(JOGOS!$C$1:$P$16905,$G4379,9),"")</f>
        <v>0</v>
      </c>
      <c r="Q4379" s="32">
        <f>IFERROR(INDEX(JOGOS!$C$1:$P$16905,$G4379,10),"")</f>
        <v>0</v>
      </c>
      <c r="T4379" s="32">
        <f t="shared" si="354"/>
        <v>0</v>
      </c>
    </row>
    <row r="4380" spans="1:20">
      <c r="A4380" t="str">
        <f>IF(Tabela3[[#This Row],[GOL CASA]]&lt;&gt;"",Tabela3[[#This Row],[TIME CASA]],"")</f>
        <v/>
      </c>
      <c r="B4380" t="str">
        <f>IF(Tabela3[[#This Row],[GOL FORA]]&lt;&gt;"",Tabela3[[#This Row],[TIME FORA]],"")</f>
        <v/>
      </c>
      <c r="C4380">
        <f t="shared" si="350"/>
        <v>0</v>
      </c>
      <c r="D4380">
        <f t="shared" si="351"/>
        <v>0</v>
      </c>
      <c r="E4380">
        <f t="shared" si="353"/>
        <v>0</v>
      </c>
      <c r="F4380" t="str">
        <f t="shared" si="352"/>
        <v/>
      </c>
      <c r="J4380" s="29">
        <f>IFERROR(INDEX(JOGOS!$C$1:$P$16905,$G4380,3),"")</f>
        <v>0</v>
      </c>
      <c r="K4380" s="32">
        <f>IFERROR(INDEX(JOGOS!$C$1:$P$16905,$G4380,4),"")</f>
        <v>0</v>
      </c>
      <c r="L4380" s="32">
        <f>IFERROR(INDEX(JOGOS!$C$1:$P$16905,$G4380,5),"")</f>
        <v>0</v>
      </c>
      <c r="M4380" s="29">
        <f>IFERROR(INDEX(JOGOS!$C$1:$P$16905,$G4380,6),"")</f>
        <v>0</v>
      </c>
      <c r="N4380" s="32">
        <f>IFERROR(INDEX(JOGOS!$C$1:$P$16905,$G4380,7),"")</f>
        <v>0</v>
      </c>
      <c r="O4380" s="32">
        <f>IFERROR(INDEX(JOGOS!$C$1:$P$16905,$G4380,8),"")</f>
        <v>0</v>
      </c>
      <c r="P4380" s="32">
        <f>IFERROR(INDEX(JOGOS!$C$1:$P$16905,$G4380,9),"")</f>
        <v>0</v>
      </c>
      <c r="Q4380" s="32">
        <f>IFERROR(INDEX(JOGOS!$C$1:$P$16905,$G4380,10),"")</f>
        <v>0</v>
      </c>
      <c r="T4380" s="32">
        <f t="shared" si="354"/>
        <v>0</v>
      </c>
    </row>
    <row r="4381" spans="1:20">
      <c r="A4381" t="str">
        <f>IF(Tabela3[[#This Row],[GOL CASA]]&lt;&gt;"",Tabela3[[#This Row],[TIME CASA]],"")</f>
        <v/>
      </c>
      <c r="B4381" t="str">
        <f>IF(Tabela3[[#This Row],[GOL FORA]]&lt;&gt;"",Tabela3[[#This Row],[TIME FORA]],"")</f>
        <v/>
      </c>
      <c r="C4381">
        <f t="shared" si="350"/>
        <v>0</v>
      </c>
      <c r="D4381">
        <f t="shared" si="351"/>
        <v>0</v>
      </c>
      <c r="E4381">
        <f t="shared" si="353"/>
        <v>0</v>
      </c>
      <c r="F4381" t="str">
        <f t="shared" si="352"/>
        <v/>
      </c>
      <c r="J4381" s="29">
        <f>IFERROR(INDEX(JOGOS!$C$1:$P$16905,$G4381,3),"")</f>
        <v>0</v>
      </c>
      <c r="K4381" s="32">
        <f>IFERROR(INDEX(JOGOS!$C$1:$P$16905,$G4381,4),"")</f>
        <v>0</v>
      </c>
      <c r="L4381" s="32">
        <f>IFERROR(INDEX(JOGOS!$C$1:$P$16905,$G4381,5),"")</f>
        <v>0</v>
      </c>
      <c r="M4381" s="29">
        <f>IFERROR(INDEX(JOGOS!$C$1:$P$16905,$G4381,6),"")</f>
        <v>0</v>
      </c>
      <c r="N4381" s="32">
        <f>IFERROR(INDEX(JOGOS!$C$1:$P$16905,$G4381,7),"")</f>
        <v>0</v>
      </c>
      <c r="O4381" s="32">
        <f>IFERROR(INDEX(JOGOS!$C$1:$P$16905,$G4381,8),"")</f>
        <v>0</v>
      </c>
      <c r="P4381" s="32">
        <f>IFERROR(INDEX(JOGOS!$C$1:$P$16905,$G4381,9),"")</f>
        <v>0</v>
      </c>
      <c r="Q4381" s="32">
        <f>IFERROR(INDEX(JOGOS!$C$1:$P$16905,$G4381,10),"")</f>
        <v>0</v>
      </c>
      <c r="T4381" s="32">
        <f t="shared" si="354"/>
        <v>0</v>
      </c>
    </row>
    <row r="4382" spans="1:20">
      <c r="A4382" t="str">
        <f>IF(Tabela3[[#This Row],[GOL CASA]]&lt;&gt;"",Tabela3[[#This Row],[TIME CASA]],"")</f>
        <v/>
      </c>
      <c r="B4382" t="str">
        <f>IF(Tabela3[[#This Row],[GOL FORA]]&lt;&gt;"",Tabela3[[#This Row],[TIME FORA]],"")</f>
        <v/>
      </c>
      <c r="C4382">
        <f t="shared" si="350"/>
        <v>0</v>
      </c>
      <c r="D4382">
        <f t="shared" si="351"/>
        <v>0</v>
      </c>
      <c r="E4382">
        <f t="shared" si="353"/>
        <v>0</v>
      </c>
      <c r="F4382" t="str">
        <f t="shared" si="352"/>
        <v/>
      </c>
      <c r="J4382" s="29">
        <f>IFERROR(INDEX(JOGOS!$C$1:$P$16905,$G4382,3),"")</f>
        <v>0</v>
      </c>
      <c r="K4382" s="32">
        <f>IFERROR(INDEX(JOGOS!$C$1:$P$16905,$G4382,4),"")</f>
        <v>0</v>
      </c>
      <c r="L4382" s="32">
        <f>IFERROR(INDEX(JOGOS!$C$1:$P$16905,$G4382,5),"")</f>
        <v>0</v>
      </c>
      <c r="M4382" s="29">
        <f>IFERROR(INDEX(JOGOS!$C$1:$P$16905,$G4382,6),"")</f>
        <v>0</v>
      </c>
      <c r="N4382" s="32">
        <f>IFERROR(INDEX(JOGOS!$C$1:$P$16905,$G4382,7),"")</f>
        <v>0</v>
      </c>
      <c r="O4382" s="32">
        <f>IFERROR(INDEX(JOGOS!$C$1:$P$16905,$G4382,8),"")</f>
        <v>0</v>
      </c>
      <c r="P4382" s="32">
        <f>IFERROR(INDEX(JOGOS!$C$1:$P$16905,$G4382,9),"")</f>
        <v>0</v>
      </c>
      <c r="Q4382" s="32">
        <f>IFERROR(INDEX(JOGOS!$C$1:$P$16905,$G4382,10),"")</f>
        <v>0</v>
      </c>
      <c r="T4382" s="32">
        <f t="shared" si="354"/>
        <v>0</v>
      </c>
    </row>
    <row r="4383" spans="1:20">
      <c r="A4383" t="str">
        <f>IF(Tabela3[[#This Row],[GOL CASA]]&lt;&gt;"",Tabela3[[#This Row],[TIME CASA]],"")</f>
        <v/>
      </c>
      <c r="B4383" t="str">
        <f>IF(Tabela3[[#This Row],[GOL FORA]]&lt;&gt;"",Tabela3[[#This Row],[TIME FORA]],"")</f>
        <v/>
      </c>
      <c r="C4383">
        <f t="shared" si="350"/>
        <v>0</v>
      </c>
      <c r="D4383">
        <f t="shared" si="351"/>
        <v>0</v>
      </c>
      <c r="E4383">
        <f t="shared" si="353"/>
        <v>0</v>
      </c>
      <c r="F4383" t="str">
        <f t="shared" si="352"/>
        <v/>
      </c>
      <c r="J4383" s="29">
        <f>IFERROR(INDEX(JOGOS!$C$1:$P$16905,$G4383,3),"")</f>
        <v>0</v>
      </c>
      <c r="K4383" s="32">
        <f>IFERROR(INDEX(JOGOS!$C$1:$P$16905,$G4383,4),"")</f>
        <v>0</v>
      </c>
      <c r="L4383" s="32">
        <f>IFERROR(INDEX(JOGOS!$C$1:$P$16905,$G4383,5),"")</f>
        <v>0</v>
      </c>
      <c r="M4383" s="29">
        <f>IFERROR(INDEX(JOGOS!$C$1:$P$16905,$G4383,6),"")</f>
        <v>0</v>
      </c>
      <c r="N4383" s="32">
        <f>IFERROR(INDEX(JOGOS!$C$1:$P$16905,$G4383,7),"")</f>
        <v>0</v>
      </c>
      <c r="O4383" s="32">
        <f>IFERROR(INDEX(JOGOS!$C$1:$P$16905,$G4383,8),"")</f>
        <v>0</v>
      </c>
      <c r="P4383" s="32">
        <f>IFERROR(INDEX(JOGOS!$C$1:$P$16905,$G4383,9),"")</f>
        <v>0</v>
      </c>
      <c r="Q4383" s="32">
        <f>IFERROR(INDEX(JOGOS!$C$1:$P$16905,$G4383,10),"")</f>
        <v>0</v>
      </c>
      <c r="T4383" s="32">
        <f t="shared" si="354"/>
        <v>0</v>
      </c>
    </row>
    <row r="4384" spans="1:20">
      <c r="A4384" t="str">
        <f>IF(Tabela3[[#This Row],[GOL CASA]]&lt;&gt;"",Tabela3[[#This Row],[TIME CASA]],"")</f>
        <v/>
      </c>
      <c r="B4384" t="str">
        <f>IF(Tabela3[[#This Row],[GOL FORA]]&lt;&gt;"",Tabela3[[#This Row],[TIME FORA]],"")</f>
        <v/>
      </c>
      <c r="C4384">
        <f t="shared" si="350"/>
        <v>0</v>
      </c>
      <c r="D4384">
        <f t="shared" si="351"/>
        <v>0</v>
      </c>
      <c r="E4384">
        <f t="shared" si="353"/>
        <v>0</v>
      </c>
      <c r="F4384" t="str">
        <f t="shared" si="352"/>
        <v/>
      </c>
      <c r="J4384" s="29">
        <f>IFERROR(INDEX(JOGOS!$C$1:$P$16905,$G4384,3),"")</f>
        <v>0</v>
      </c>
      <c r="K4384" s="32">
        <f>IFERROR(INDEX(JOGOS!$C$1:$P$16905,$G4384,4),"")</f>
        <v>0</v>
      </c>
      <c r="L4384" s="32">
        <f>IFERROR(INDEX(JOGOS!$C$1:$P$16905,$G4384,5),"")</f>
        <v>0</v>
      </c>
      <c r="M4384" s="29">
        <f>IFERROR(INDEX(JOGOS!$C$1:$P$16905,$G4384,6),"")</f>
        <v>0</v>
      </c>
      <c r="N4384" s="32">
        <f>IFERROR(INDEX(JOGOS!$C$1:$P$16905,$G4384,7),"")</f>
        <v>0</v>
      </c>
      <c r="O4384" s="32">
        <f>IFERROR(INDEX(JOGOS!$C$1:$P$16905,$G4384,8),"")</f>
        <v>0</v>
      </c>
      <c r="P4384" s="32">
        <f>IFERROR(INDEX(JOGOS!$C$1:$P$16905,$G4384,9),"")</f>
        <v>0</v>
      </c>
      <c r="Q4384" s="32">
        <f>IFERROR(INDEX(JOGOS!$C$1:$P$16905,$G4384,10),"")</f>
        <v>0</v>
      </c>
      <c r="T4384" s="32">
        <f t="shared" si="354"/>
        <v>0</v>
      </c>
    </row>
    <row r="4385" spans="1:20">
      <c r="A4385" t="str">
        <f>IF(Tabela3[[#This Row],[GOL CASA]]&lt;&gt;"",Tabela3[[#This Row],[TIME CASA]],"")</f>
        <v/>
      </c>
      <c r="B4385" t="str">
        <f>IF(Tabela3[[#This Row],[GOL FORA]]&lt;&gt;"",Tabela3[[#This Row],[TIME FORA]],"")</f>
        <v/>
      </c>
      <c r="C4385">
        <f t="shared" si="350"/>
        <v>0</v>
      </c>
      <c r="D4385">
        <f t="shared" si="351"/>
        <v>0</v>
      </c>
      <c r="E4385">
        <f t="shared" si="353"/>
        <v>0</v>
      </c>
      <c r="F4385" t="str">
        <f t="shared" si="352"/>
        <v/>
      </c>
      <c r="J4385" s="29">
        <f>IFERROR(INDEX(JOGOS!$C$1:$P$16905,$G4385,3),"")</f>
        <v>0</v>
      </c>
      <c r="K4385" s="32">
        <f>IFERROR(INDEX(JOGOS!$C$1:$P$16905,$G4385,4),"")</f>
        <v>0</v>
      </c>
      <c r="L4385" s="32">
        <f>IFERROR(INDEX(JOGOS!$C$1:$P$16905,$G4385,5),"")</f>
        <v>0</v>
      </c>
      <c r="M4385" s="29">
        <f>IFERROR(INDEX(JOGOS!$C$1:$P$16905,$G4385,6),"")</f>
        <v>0</v>
      </c>
      <c r="N4385" s="32">
        <f>IFERROR(INDEX(JOGOS!$C$1:$P$16905,$G4385,7),"")</f>
        <v>0</v>
      </c>
      <c r="O4385" s="32">
        <f>IFERROR(INDEX(JOGOS!$C$1:$P$16905,$G4385,8),"")</f>
        <v>0</v>
      </c>
      <c r="P4385" s="32">
        <f>IFERROR(INDEX(JOGOS!$C$1:$P$16905,$G4385,9),"")</f>
        <v>0</v>
      </c>
      <c r="Q4385" s="32">
        <f>IFERROR(INDEX(JOGOS!$C$1:$P$16905,$G4385,10),"")</f>
        <v>0</v>
      </c>
      <c r="T4385" s="32">
        <f t="shared" si="354"/>
        <v>0</v>
      </c>
    </row>
    <row r="4386" spans="1:20">
      <c r="A4386" t="str">
        <f>IF(Tabela3[[#This Row],[GOL CASA]]&lt;&gt;"",Tabela3[[#This Row],[TIME CASA]],"")</f>
        <v/>
      </c>
      <c r="B4386" t="str">
        <f>IF(Tabela3[[#This Row],[GOL FORA]]&lt;&gt;"",Tabela3[[#This Row],[TIME FORA]],"")</f>
        <v/>
      </c>
      <c r="C4386">
        <f t="shared" si="350"/>
        <v>0</v>
      </c>
      <c r="D4386">
        <f t="shared" si="351"/>
        <v>0</v>
      </c>
      <c r="E4386">
        <f t="shared" si="353"/>
        <v>0</v>
      </c>
      <c r="F4386" t="str">
        <f t="shared" si="352"/>
        <v/>
      </c>
      <c r="J4386" s="29">
        <f>IFERROR(INDEX(JOGOS!$C$1:$P$16905,$G4386,3),"")</f>
        <v>0</v>
      </c>
      <c r="K4386" s="32">
        <f>IFERROR(INDEX(JOGOS!$C$1:$P$16905,$G4386,4),"")</f>
        <v>0</v>
      </c>
      <c r="L4386" s="32">
        <f>IFERROR(INDEX(JOGOS!$C$1:$P$16905,$G4386,5),"")</f>
        <v>0</v>
      </c>
      <c r="M4386" s="29">
        <f>IFERROR(INDEX(JOGOS!$C$1:$P$16905,$G4386,6),"")</f>
        <v>0</v>
      </c>
      <c r="N4386" s="32">
        <f>IFERROR(INDEX(JOGOS!$C$1:$P$16905,$G4386,7),"")</f>
        <v>0</v>
      </c>
      <c r="O4386" s="32">
        <f>IFERROR(INDEX(JOGOS!$C$1:$P$16905,$G4386,8),"")</f>
        <v>0</v>
      </c>
      <c r="P4386" s="32">
        <f>IFERROR(INDEX(JOGOS!$C$1:$P$16905,$G4386,9),"")</f>
        <v>0</v>
      </c>
      <c r="Q4386" s="32">
        <f>IFERROR(INDEX(JOGOS!$C$1:$P$16905,$G4386,10),"")</f>
        <v>0</v>
      </c>
      <c r="T4386" s="32">
        <f t="shared" si="354"/>
        <v>0</v>
      </c>
    </row>
    <row r="4387" spans="1:20">
      <c r="A4387" t="str">
        <f>IF(Tabela3[[#This Row],[GOL CASA]]&lt;&gt;"",Tabela3[[#This Row],[TIME CASA]],"")</f>
        <v/>
      </c>
      <c r="B4387" t="str">
        <f>IF(Tabela3[[#This Row],[GOL FORA]]&lt;&gt;"",Tabela3[[#This Row],[TIME FORA]],"")</f>
        <v/>
      </c>
      <c r="C4387">
        <f t="shared" si="350"/>
        <v>0</v>
      </c>
      <c r="D4387">
        <f t="shared" si="351"/>
        <v>0</v>
      </c>
      <c r="E4387">
        <f t="shared" si="353"/>
        <v>0</v>
      </c>
      <c r="F4387" t="str">
        <f t="shared" si="352"/>
        <v/>
      </c>
      <c r="J4387" s="29">
        <f>IFERROR(INDEX(JOGOS!$C$1:$P$16905,$G4387,3),"")</f>
        <v>0</v>
      </c>
      <c r="K4387" s="32">
        <f>IFERROR(INDEX(JOGOS!$C$1:$P$16905,$G4387,4),"")</f>
        <v>0</v>
      </c>
      <c r="L4387" s="32">
        <f>IFERROR(INDEX(JOGOS!$C$1:$P$16905,$G4387,5),"")</f>
        <v>0</v>
      </c>
      <c r="M4387" s="29">
        <f>IFERROR(INDEX(JOGOS!$C$1:$P$16905,$G4387,6),"")</f>
        <v>0</v>
      </c>
      <c r="N4387" s="32">
        <f>IFERROR(INDEX(JOGOS!$C$1:$P$16905,$G4387,7),"")</f>
        <v>0</v>
      </c>
      <c r="O4387" s="32">
        <f>IFERROR(INDEX(JOGOS!$C$1:$P$16905,$G4387,8),"")</f>
        <v>0</v>
      </c>
      <c r="P4387" s="32">
        <f>IFERROR(INDEX(JOGOS!$C$1:$P$16905,$G4387,9),"")</f>
        <v>0</v>
      </c>
      <c r="Q4387" s="32">
        <f>IFERROR(INDEX(JOGOS!$C$1:$P$16905,$G4387,10),"")</f>
        <v>0</v>
      </c>
      <c r="T4387" s="32">
        <f t="shared" si="354"/>
        <v>0</v>
      </c>
    </row>
    <row r="4388" spans="1:20">
      <c r="A4388" t="str">
        <f>IF(Tabela3[[#This Row],[GOL CASA]]&lt;&gt;"",Tabela3[[#This Row],[TIME CASA]],"")</f>
        <v/>
      </c>
      <c r="B4388" t="str">
        <f>IF(Tabela3[[#This Row],[GOL FORA]]&lt;&gt;"",Tabela3[[#This Row],[TIME FORA]],"")</f>
        <v/>
      </c>
      <c r="C4388">
        <f t="shared" si="350"/>
        <v>0</v>
      </c>
      <c r="D4388">
        <f t="shared" si="351"/>
        <v>0</v>
      </c>
      <c r="E4388">
        <f t="shared" si="353"/>
        <v>0</v>
      </c>
      <c r="F4388" t="str">
        <f t="shared" si="352"/>
        <v/>
      </c>
      <c r="J4388" s="29">
        <f>IFERROR(INDEX(JOGOS!$C$1:$P$16905,$G4388,3),"")</f>
        <v>0</v>
      </c>
      <c r="K4388" s="32">
        <f>IFERROR(INDEX(JOGOS!$C$1:$P$16905,$G4388,4),"")</f>
        <v>0</v>
      </c>
      <c r="L4388" s="32">
        <f>IFERROR(INDEX(JOGOS!$C$1:$P$16905,$G4388,5),"")</f>
        <v>0</v>
      </c>
      <c r="M4388" s="29">
        <f>IFERROR(INDEX(JOGOS!$C$1:$P$16905,$G4388,6),"")</f>
        <v>0</v>
      </c>
      <c r="N4388" s="32">
        <f>IFERROR(INDEX(JOGOS!$C$1:$P$16905,$G4388,7),"")</f>
        <v>0</v>
      </c>
      <c r="O4388" s="32">
        <f>IFERROR(INDEX(JOGOS!$C$1:$P$16905,$G4388,8),"")</f>
        <v>0</v>
      </c>
      <c r="P4388" s="32">
        <f>IFERROR(INDEX(JOGOS!$C$1:$P$16905,$G4388,9),"")</f>
        <v>0</v>
      </c>
      <c r="Q4388" s="32">
        <f>IFERROR(INDEX(JOGOS!$C$1:$P$16905,$G4388,10),"")</f>
        <v>0</v>
      </c>
      <c r="T4388" s="32">
        <f t="shared" si="354"/>
        <v>0</v>
      </c>
    </row>
    <row r="4389" spans="1:20">
      <c r="A4389" t="str">
        <f>IF(Tabela3[[#This Row],[GOL CASA]]&lt;&gt;"",Tabela3[[#This Row],[TIME CASA]],"")</f>
        <v/>
      </c>
      <c r="B4389" t="str">
        <f>IF(Tabela3[[#This Row],[GOL FORA]]&lt;&gt;"",Tabela3[[#This Row],[TIME FORA]],"")</f>
        <v/>
      </c>
      <c r="C4389">
        <f t="shared" si="350"/>
        <v>0</v>
      </c>
      <c r="D4389">
        <f t="shared" si="351"/>
        <v>0</v>
      </c>
      <c r="E4389">
        <f t="shared" si="353"/>
        <v>0</v>
      </c>
      <c r="F4389" t="str">
        <f t="shared" si="352"/>
        <v/>
      </c>
      <c r="J4389" s="29">
        <f>IFERROR(INDEX(JOGOS!$C$1:$P$16905,$G4389,3),"")</f>
        <v>0</v>
      </c>
      <c r="K4389" s="32">
        <f>IFERROR(INDEX(JOGOS!$C$1:$P$16905,$G4389,4),"")</f>
        <v>0</v>
      </c>
      <c r="L4389" s="32">
        <f>IFERROR(INDEX(JOGOS!$C$1:$P$16905,$G4389,5),"")</f>
        <v>0</v>
      </c>
      <c r="M4389" s="29">
        <f>IFERROR(INDEX(JOGOS!$C$1:$P$16905,$G4389,6),"")</f>
        <v>0</v>
      </c>
      <c r="N4389" s="32">
        <f>IFERROR(INDEX(JOGOS!$C$1:$P$16905,$G4389,7),"")</f>
        <v>0</v>
      </c>
      <c r="O4389" s="32">
        <f>IFERROR(INDEX(JOGOS!$C$1:$P$16905,$G4389,8),"")</f>
        <v>0</v>
      </c>
      <c r="P4389" s="32">
        <f>IFERROR(INDEX(JOGOS!$C$1:$P$16905,$G4389,9),"")</f>
        <v>0</v>
      </c>
      <c r="Q4389" s="32">
        <f>IFERROR(INDEX(JOGOS!$C$1:$P$16905,$G4389,10),"")</f>
        <v>0</v>
      </c>
      <c r="T4389" s="32">
        <f t="shared" si="354"/>
        <v>0</v>
      </c>
    </row>
    <row r="4390" spans="1:20">
      <c r="A4390" t="str">
        <f>IF(Tabela3[[#This Row],[GOL CASA]]&lt;&gt;"",Tabela3[[#This Row],[TIME CASA]],"")</f>
        <v/>
      </c>
      <c r="B4390" t="str">
        <f>IF(Tabela3[[#This Row],[GOL FORA]]&lt;&gt;"",Tabela3[[#This Row],[TIME FORA]],"")</f>
        <v/>
      </c>
      <c r="C4390">
        <f t="shared" si="350"/>
        <v>0</v>
      </c>
      <c r="D4390">
        <f t="shared" si="351"/>
        <v>0</v>
      </c>
      <c r="E4390">
        <f t="shared" si="353"/>
        <v>0</v>
      </c>
      <c r="F4390" t="str">
        <f t="shared" si="352"/>
        <v/>
      </c>
      <c r="J4390" s="29">
        <f>IFERROR(INDEX(JOGOS!$C$1:$P$16905,$G4390,3),"")</f>
        <v>0</v>
      </c>
      <c r="K4390" s="32">
        <f>IFERROR(INDEX(JOGOS!$C$1:$P$16905,$G4390,4),"")</f>
        <v>0</v>
      </c>
      <c r="L4390" s="32">
        <f>IFERROR(INDEX(JOGOS!$C$1:$P$16905,$G4390,5),"")</f>
        <v>0</v>
      </c>
      <c r="M4390" s="29">
        <f>IFERROR(INDEX(JOGOS!$C$1:$P$16905,$G4390,6),"")</f>
        <v>0</v>
      </c>
      <c r="N4390" s="32">
        <f>IFERROR(INDEX(JOGOS!$C$1:$P$16905,$G4390,7),"")</f>
        <v>0</v>
      </c>
      <c r="O4390" s="32">
        <f>IFERROR(INDEX(JOGOS!$C$1:$P$16905,$G4390,8),"")</f>
        <v>0</v>
      </c>
      <c r="P4390" s="32">
        <f>IFERROR(INDEX(JOGOS!$C$1:$P$16905,$G4390,9),"")</f>
        <v>0</v>
      </c>
      <c r="Q4390" s="32">
        <f>IFERROR(INDEX(JOGOS!$C$1:$P$16905,$G4390,10),"")</f>
        <v>0</v>
      </c>
      <c r="T4390" s="32">
        <f t="shared" si="354"/>
        <v>0</v>
      </c>
    </row>
    <row r="4391" spans="1:20">
      <c r="A4391" t="str">
        <f>IF(Tabela3[[#This Row],[GOL CASA]]&lt;&gt;"",Tabela3[[#This Row],[TIME CASA]],"")</f>
        <v/>
      </c>
      <c r="B4391" t="str">
        <f>IF(Tabela3[[#This Row],[GOL FORA]]&lt;&gt;"",Tabela3[[#This Row],[TIME FORA]],"")</f>
        <v/>
      </c>
      <c r="C4391">
        <f t="shared" si="350"/>
        <v>0</v>
      </c>
      <c r="D4391">
        <f t="shared" si="351"/>
        <v>0</v>
      </c>
      <c r="E4391">
        <f t="shared" si="353"/>
        <v>0</v>
      </c>
      <c r="F4391" t="str">
        <f t="shared" si="352"/>
        <v/>
      </c>
      <c r="J4391" s="29">
        <f>IFERROR(INDEX(JOGOS!$C$1:$P$16905,$G4391,3),"")</f>
        <v>0</v>
      </c>
      <c r="K4391" s="32">
        <f>IFERROR(INDEX(JOGOS!$C$1:$P$16905,$G4391,4),"")</f>
        <v>0</v>
      </c>
      <c r="L4391" s="32">
        <f>IFERROR(INDEX(JOGOS!$C$1:$P$16905,$G4391,5),"")</f>
        <v>0</v>
      </c>
      <c r="M4391" s="29">
        <f>IFERROR(INDEX(JOGOS!$C$1:$P$16905,$G4391,6),"")</f>
        <v>0</v>
      </c>
      <c r="N4391" s="32">
        <f>IFERROR(INDEX(JOGOS!$C$1:$P$16905,$G4391,7),"")</f>
        <v>0</v>
      </c>
      <c r="O4391" s="32">
        <f>IFERROR(INDEX(JOGOS!$C$1:$P$16905,$G4391,8),"")</f>
        <v>0</v>
      </c>
      <c r="P4391" s="32">
        <f>IFERROR(INDEX(JOGOS!$C$1:$P$16905,$G4391,9),"")</f>
        <v>0</v>
      </c>
      <c r="Q4391" s="32">
        <f>IFERROR(INDEX(JOGOS!$C$1:$P$16905,$G4391,10),"")</f>
        <v>0</v>
      </c>
      <c r="T4391" s="32">
        <f t="shared" si="354"/>
        <v>0</v>
      </c>
    </row>
    <row r="4392" spans="1:20">
      <c r="A4392" t="str">
        <f>IF(Tabela3[[#This Row],[GOL CASA]]&lt;&gt;"",Tabela3[[#This Row],[TIME CASA]],"")</f>
        <v/>
      </c>
      <c r="B4392" t="str">
        <f>IF(Tabela3[[#This Row],[GOL FORA]]&lt;&gt;"",Tabela3[[#This Row],[TIME FORA]],"")</f>
        <v/>
      </c>
      <c r="C4392">
        <f t="shared" si="350"/>
        <v>0</v>
      </c>
      <c r="D4392">
        <f t="shared" si="351"/>
        <v>0</v>
      </c>
      <c r="E4392">
        <f t="shared" si="353"/>
        <v>0</v>
      </c>
      <c r="F4392" t="str">
        <f t="shared" si="352"/>
        <v/>
      </c>
      <c r="J4392" s="29">
        <f>IFERROR(INDEX(JOGOS!$C$1:$P$16905,$G4392,3),"")</f>
        <v>0</v>
      </c>
      <c r="K4392" s="32">
        <f>IFERROR(INDEX(JOGOS!$C$1:$P$16905,$G4392,4),"")</f>
        <v>0</v>
      </c>
      <c r="L4392" s="32">
        <f>IFERROR(INDEX(JOGOS!$C$1:$P$16905,$G4392,5),"")</f>
        <v>0</v>
      </c>
      <c r="M4392" s="29">
        <f>IFERROR(INDEX(JOGOS!$C$1:$P$16905,$G4392,6),"")</f>
        <v>0</v>
      </c>
      <c r="N4392" s="32">
        <f>IFERROR(INDEX(JOGOS!$C$1:$P$16905,$G4392,7),"")</f>
        <v>0</v>
      </c>
      <c r="O4392" s="32">
        <f>IFERROR(INDEX(JOGOS!$C$1:$P$16905,$G4392,8),"")</f>
        <v>0</v>
      </c>
      <c r="P4392" s="32">
        <f>IFERROR(INDEX(JOGOS!$C$1:$P$16905,$G4392,9),"")</f>
        <v>0</v>
      </c>
      <c r="Q4392" s="32">
        <f>IFERROR(INDEX(JOGOS!$C$1:$P$16905,$G4392,10),"")</f>
        <v>0</v>
      </c>
      <c r="T4392" s="32">
        <f t="shared" si="354"/>
        <v>0</v>
      </c>
    </row>
    <row r="4393" spans="1:20">
      <c r="A4393" t="str">
        <f>IF(Tabela3[[#This Row],[GOL CASA]]&lt;&gt;"",Tabela3[[#This Row],[TIME CASA]],"")</f>
        <v/>
      </c>
      <c r="B4393" t="str">
        <f>IF(Tabela3[[#This Row],[GOL FORA]]&lt;&gt;"",Tabela3[[#This Row],[TIME FORA]],"")</f>
        <v/>
      </c>
      <c r="C4393">
        <f t="shared" si="350"/>
        <v>0</v>
      </c>
      <c r="D4393">
        <f t="shared" si="351"/>
        <v>0</v>
      </c>
      <c r="E4393">
        <f t="shared" si="353"/>
        <v>0</v>
      </c>
      <c r="F4393" t="str">
        <f t="shared" si="352"/>
        <v/>
      </c>
      <c r="J4393" s="29">
        <f>IFERROR(INDEX(JOGOS!$C$1:$P$16905,$G4393,3),"")</f>
        <v>0</v>
      </c>
      <c r="K4393" s="32">
        <f>IFERROR(INDEX(JOGOS!$C$1:$P$16905,$G4393,4),"")</f>
        <v>0</v>
      </c>
      <c r="L4393" s="32">
        <f>IFERROR(INDEX(JOGOS!$C$1:$P$16905,$G4393,5),"")</f>
        <v>0</v>
      </c>
      <c r="M4393" s="29">
        <f>IFERROR(INDEX(JOGOS!$C$1:$P$16905,$G4393,6),"")</f>
        <v>0</v>
      </c>
      <c r="N4393" s="32">
        <f>IFERROR(INDEX(JOGOS!$C$1:$P$16905,$G4393,7),"")</f>
        <v>0</v>
      </c>
      <c r="O4393" s="32">
        <f>IFERROR(INDEX(JOGOS!$C$1:$P$16905,$G4393,8),"")</f>
        <v>0</v>
      </c>
      <c r="P4393" s="32">
        <f>IFERROR(INDEX(JOGOS!$C$1:$P$16905,$G4393,9),"")</f>
        <v>0</v>
      </c>
      <c r="Q4393" s="32">
        <f>IFERROR(INDEX(JOGOS!$C$1:$P$16905,$G4393,10),"")</f>
        <v>0</v>
      </c>
      <c r="T4393" s="32">
        <f t="shared" si="354"/>
        <v>0</v>
      </c>
    </row>
    <row r="4394" spans="1:20">
      <c r="A4394" t="str">
        <f>IF(Tabela3[[#This Row],[GOL CASA]]&lt;&gt;"",Tabela3[[#This Row],[TIME CASA]],"")</f>
        <v/>
      </c>
      <c r="B4394" t="str">
        <f>IF(Tabela3[[#This Row],[GOL FORA]]&lt;&gt;"",Tabela3[[#This Row],[TIME FORA]],"")</f>
        <v/>
      </c>
      <c r="C4394">
        <f t="shared" si="350"/>
        <v>0</v>
      </c>
      <c r="D4394">
        <f t="shared" si="351"/>
        <v>0</v>
      </c>
      <c r="E4394">
        <f t="shared" si="353"/>
        <v>0</v>
      </c>
      <c r="F4394" t="str">
        <f t="shared" si="352"/>
        <v/>
      </c>
      <c r="J4394" s="29">
        <f>IFERROR(INDEX(JOGOS!$C$1:$P$16905,$G4394,3),"")</f>
        <v>0</v>
      </c>
      <c r="K4394" s="32">
        <f>IFERROR(INDEX(JOGOS!$C$1:$P$16905,$G4394,4),"")</f>
        <v>0</v>
      </c>
      <c r="L4394" s="32">
        <f>IFERROR(INDEX(JOGOS!$C$1:$P$16905,$G4394,5),"")</f>
        <v>0</v>
      </c>
      <c r="M4394" s="29">
        <f>IFERROR(INDEX(JOGOS!$C$1:$P$16905,$G4394,6),"")</f>
        <v>0</v>
      </c>
      <c r="N4394" s="32">
        <f>IFERROR(INDEX(JOGOS!$C$1:$P$16905,$G4394,7),"")</f>
        <v>0</v>
      </c>
      <c r="O4394" s="32">
        <f>IFERROR(INDEX(JOGOS!$C$1:$P$16905,$G4394,8),"")</f>
        <v>0</v>
      </c>
      <c r="P4394" s="32">
        <f>IFERROR(INDEX(JOGOS!$C$1:$P$16905,$G4394,9),"")</f>
        <v>0</v>
      </c>
      <c r="Q4394" s="32">
        <f>IFERROR(INDEX(JOGOS!$C$1:$P$16905,$G4394,10),"")</f>
        <v>0</v>
      </c>
      <c r="T4394" s="32">
        <f t="shared" si="354"/>
        <v>0</v>
      </c>
    </row>
    <row r="4395" spans="1:20">
      <c r="A4395" t="str">
        <f>IF(Tabela3[[#This Row],[GOL CASA]]&lt;&gt;"",Tabela3[[#This Row],[TIME CASA]],"")</f>
        <v/>
      </c>
      <c r="B4395" t="str">
        <f>IF(Tabela3[[#This Row],[GOL FORA]]&lt;&gt;"",Tabela3[[#This Row],[TIME FORA]],"")</f>
        <v/>
      </c>
      <c r="C4395">
        <f t="shared" si="350"/>
        <v>0</v>
      </c>
      <c r="D4395">
        <f t="shared" si="351"/>
        <v>0</v>
      </c>
      <c r="E4395">
        <f t="shared" si="353"/>
        <v>0</v>
      </c>
      <c r="F4395" t="str">
        <f t="shared" si="352"/>
        <v/>
      </c>
      <c r="J4395" s="29">
        <f>IFERROR(INDEX(JOGOS!$C$1:$P$16905,$G4395,3),"")</f>
        <v>0</v>
      </c>
      <c r="K4395" s="32">
        <f>IFERROR(INDEX(JOGOS!$C$1:$P$16905,$G4395,4),"")</f>
        <v>0</v>
      </c>
      <c r="L4395" s="32">
        <f>IFERROR(INDEX(JOGOS!$C$1:$P$16905,$G4395,5),"")</f>
        <v>0</v>
      </c>
      <c r="M4395" s="29">
        <f>IFERROR(INDEX(JOGOS!$C$1:$P$16905,$G4395,6),"")</f>
        <v>0</v>
      </c>
      <c r="N4395" s="32">
        <f>IFERROR(INDEX(JOGOS!$C$1:$P$16905,$G4395,7),"")</f>
        <v>0</v>
      </c>
      <c r="O4395" s="32">
        <f>IFERROR(INDEX(JOGOS!$C$1:$P$16905,$G4395,8),"")</f>
        <v>0</v>
      </c>
      <c r="P4395" s="32">
        <f>IFERROR(INDEX(JOGOS!$C$1:$P$16905,$G4395,9),"")</f>
        <v>0</v>
      </c>
      <c r="Q4395" s="32">
        <f>IFERROR(INDEX(JOGOS!$C$1:$P$16905,$G4395,10),"")</f>
        <v>0</v>
      </c>
      <c r="T4395" s="32">
        <f t="shared" si="354"/>
        <v>0</v>
      </c>
    </row>
    <row r="4396" spans="1:20">
      <c r="A4396" t="str">
        <f>IF(Tabela3[[#This Row],[GOL CASA]]&lt;&gt;"",Tabela3[[#This Row],[TIME CASA]],"")</f>
        <v/>
      </c>
      <c r="B4396" t="str">
        <f>IF(Tabela3[[#This Row],[GOL FORA]]&lt;&gt;"",Tabela3[[#This Row],[TIME FORA]],"")</f>
        <v/>
      </c>
      <c r="C4396">
        <f t="shared" si="350"/>
        <v>0</v>
      </c>
      <c r="D4396">
        <f t="shared" si="351"/>
        <v>0</v>
      </c>
      <c r="E4396">
        <f t="shared" si="353"/>
        <v>0</v>
      </c>
      <c r="F4396" t="str">
        <f t="shared" si="352"/>
        <v/>
      </c>
      <c r="J4396" s="29">
        <f>IFERROR(INDEX(JOGOS!$C$1:$P$16905,$G4396,3),"")</f>
        <v>0</v>
      </c>
      <c r="K4396" s="32">
        <f>IFERROR(INDEX(JOGOS!$C$1:$P$16905,$G4396,4),"")</f>
        <v>0</v>
      </c>
      <c r="L4396" s="32">
        <f>IFERROR(INDEX(JOGOS!$C$1:$P$16905,$G4396,5),"")</f>
        <v>0</v>
      </c>
      <c r="M4396" s="29">
        <f>IFERROR(INDEX(JOGOS!$C$1:$P$16905,$G4396,6),"")</f>
        <v>0</v>
      </c>
      <c r="N4396" s="32">
        <f>IFERROR(INDEX(JOGOS!$C$1:$P$16905,$G4396,7),"")</f>
        <v>0</v>
      </c>
      <c r="O4396" s="32">
        <f>IFERROR(INDEX(JOGOS!$C$1:$P$16905,$G4396,8),"")</f>
        <v>0</v>
      </c>
      <c r="P4396" s="32">
        <f>IFERROR(INDEX(JOGOS!$C$1:$P$16905,$G4396,9),"")</f>
        <v>0</v>
      </c>
      <c r="Q4396" s="32">
        <f>IFERROR(INDEX(JOGOS!$C$1:$P$16905,$G4396,10),"")</f>
        <v>0</v>
      </c>
      <c r="T4396" s="32">
        <f t="shared" si="354"/>
        <v>0</v>
      </c>
    </row>
    <row r="4397" spans="1:20">
      <c r="A4397" t="str">
        <f>IF(Tabela3[[#This Row],[GOL CASA]]&lt;&gt;"",Tabela3[[#This Row],[TIME CASA]],"")</f>
        <v/>
      </c>
      <c r="B4397" t="str">
        <f>IF(Tabela3[[#This Row],[GOL FORA]]&lt;&gt;"",Tabela3[[#This Row],[TIME FORA]],"")</f>
        <v/>
      </c>
      <c r="C4397">
        <f t="shared" si="350"/>
        <v>0</v>
      </c>
      <c r="D4397">
        <f t="shared" si="351"/>
        <v>0</v>
      </c>
      <c r="E4397">
        <f t="shared" si="353"/>
        <v>0</v>
      </c>
      <c r="F4397" t="str">
        <f t="shared" si="352"/>
        <v/>
      </c>
      <c r="J4397" s="29">
        <f>IFERROR(INDEX(JOGOS!$C$1:$P$16905,$G4397,3),"")</f>
        <v>0</v>
      </c>
      <c r="K4397" s="32">
        <f>IFERROR(INDEX(JOGOS!$C$1:$P$16905,$G4397,4),"")</f>
        <v>0</v>
      </c>
      <c r="L4397" s="32">
        <f>IFERROR(INDEX(JOGOS!$C$1:$P$16905,$G4397,5),"")</f>
        <v>0</v>
      </c>
      <c r="M4397" s="29">
        <f>IFERROR(INDEX(JOGOS!$C$1:$P$16905,$G4397,6),"")</f>
        <v>0</v>
      </c>
      <c r="N4397" s="32">
        <f>IFERROR(INDEX(JOGOS!$C$1:$P$16905,$G4397,7),"")</f>
        <v>0</v>
      </c>
      <c r="O4397" s="32">
        <f>IFERROR(INDEX(JOGOS!$C$1:$P$16905,$G4397,8),"")</f>
        <v>0</v>
      </c>
      <c r="P4397" s="32">
        <f>IFERROR(INDEX(JOGOS!$C$1:$P$16905,$G4397,9),"")</f>
        <v>0</v>
      </c>
      <c r="Q4397" s="32">
        <f>IFERROR(INDEX(JOGOS!$C$1:$P$16905,$G4397,10),"")</f>
        <v>0</v>
      </c>
      <c r="T4397" s="32">
        <f t="shared" si="354"/>
        <v>0</v>
      </c>
    </row>
    <row r="4398" spans="1:20">
      <c r="A4398" t="str">
        <f>IF(Tabela3[[#This Row],[GOL CASA]]&lt;&gt;"",Tabela3[[#This Row],[TIME CASA]],"")</f>
        <v/>
      </c>
      <c r="B4398" t="str">
        <f>IF(Tabela3[[#This Row],[GOL FORA]]&lt;&gt;"",Tabela3[[#This Row],[TIME FORA]],"")</f>
        <v/>
      </c>
      <c r="C4398">
        <f t="shared" si="350"/>
        <v>0</v>
      </c>
      <c r="D4398">
        <f t="shared" si="351"/>
        <v>0</v>
      </c>
      <c r="E4398">
        <f t="shared" si="353"/>
        <v>0</v>
      </c>
      <c r="F4398" t="str">
        <f t="shared" si="352"/>
        <v/>
      </c>
      <c r="J4398" s="29">
        <f>IFERROR(INDEX(JOGOS!$C$1:$P$16905,$G4398,3),"")</f>
        <v>0</v>
      </c>
      <c r="K4398" s="32">
        <f>IFERROR(INDEX(JOGOS!$C$1:$P$16905,$G4398,4),"")</f>
        <v>0</v>
      </c>
      <c r="L4398" s="32">
        <f>IFERROR(INDEX(JOGOS!$C$1:$P$16905,$G4398,5),"")</f>
        <v>0</v>
      </c>
      <c r="M4398" s="29">
        <f>IFERROR(INDEX(JOGOS!$C$1:$P$16905,$G4398,6),"")</f>
        <v>0</v>
      </c>
      <c r="N4398" s="32">
        <f>IFERROR(INDEX(JOGOS!$C$1:$P$16905,$G4398,7),"")</f>
        <v>0</v>
      </c>
      <c r="O4398" s="32">
        <f>IFERROR(INDEX(JOGOS!$C$1:$P$16905,$G4398,8),"")</f>
        <v>0</v>
      </c>
      <c r="P4398" s="32">
        <f>IFERROR(INDEX(JOGOS!$C$1:$P$16905,$G4398,9),"")</f>
        <v>0</v>
      </c>
      <c r="Q4398" s="32">
        <f>IFERROR(INDEX(JOGOS!$C$1:$P$16905,$G4398,10),"")</f>
        <v>0</v>
      </c>
      <c r="T4398" s="32">
        <f t="shared" si="354"/>
        <v>0</v>
      </c>
    </row>
    <row r="4399" spans="1:20">
      <c r="A4399" t="str">
        <f>IF(Tabela3[[#This Row],[GOL CASA]]&lt;&gt;"",Tabela3[[#This Row],[TIME CASA]],"")</f>
        <v/>
      </c>
      <c r="B4399" t="str">
        <f>IF(Tabela3[[#This Row],[GOL FORA]]&lt;&gt;"",Tabela3[[#This Row],[TIME FORA]],"")</f>
        <v/>
      </c>
      <c r="C4399">
        <f t="shared" si="350"/>
        <v>0</v>
      </c>
      <c r="D4399">
        <f t="shared" si="351"/>
        <v>0</v>
      </c>
      <c r="E4399">
        <f t="shared" si="353"/>
        <v>0</v>
      </c>
      <c r="F4399" t="str">
        <f t="shared" si="352"/>
        <v/>
      </c>
      <c r="J4399" s="29">
        <f>IFERROR(INDEX(JOGOS!$C$1:$P$16905,$G4399,3),"")</f>
        <v>0</v>
      </c>
      <c r="K4399" s="32">
        <f>IFERROR(INDEX(JOGOS!$C$1:$P$16905,$G4399,4),"")</f>
        <v>0</v>
      </c>
      <c r="L4399" s="32">
        <f>IFERROR(INDEX(JOGOS!$C$1:$P$16905,$G4399,5),"")</f>
        <v>0</v>
      </c>
      <c r="M4399" s="29">
        <f>IFERROR(INDEX(JOGOS!$C$1:$P$16905,$G4399,6),"")</f>
        <v>0</v>
      </c>
      <c r="N4399" s="32">
        <f>IFERROR(INDEX(JOGOS!$C$1:$P$16905,$G4399,7),"")</f>
        <v>0</v>
      </c>
      <c r="O4399" s="32">
        <f>IFERROR(INDEX(JOGOS!$C$1:$P$16905,$G4399,8),"")</f>
        <v>0</v>
      </c>
      <c r="P4399" s="32">
        <f>IFERROR(INDEX(JOGOS!$C$1:$P$16905,$G4399,9),"")</f>
        <v>0</v>
      </c>
      <c r="Q4399" s="32">
        <f>IFERROR(INDEX(JOGOS!$C$1:$P$16905,$G4399,10),"")</f>
        <v>0</v>
      </c>
      <c r="T4399" s="32">
        <f t="shared" si="354"/>
        <v>0</v>
      </c>
    </row>
    <row r="4400" spans="1:20">
      <c r="A4400" t="str">
        <f>IF(Tabela3[[#This Row],[GOL CASA]]&lt;&gt;"",Tabela3[[#This Row],[TIME CASA]],"")</f>
        <v/>
      </c>
      <c r="B4400" t="str">
        <f>IF(Tabela3[[#This Row],[GOL FORA]]&lt;&gt;"",Tabela3[[#This Row],[TIME FORA]],"")</f>
        <v/>
      </c>
      <c r="C4400">
        <f t="shared" si="350"/>
        <v>0</v>
      </c>
      <c r="D4400">
        <f t="shared" si="351"/>
        <v>0</v>
      </c>
      <c r="E4400">
        <f t="shared" si="353"/>
        <v>0</v>
      </c>
      <c r="F4400" t="str">
        <f t="shared" si="352"/>
        <v/>
      </c>
      <c r="J4400" s="29">
        <f>IFERROR(INDEX(JOGOS!$C$1:$P$16905,$G4400,3),"")</f>
        <v>0</v>
      </c>
      <c r="K4400" s="32">
        <f>IFERROR(INDEX(JOGOS!$C$1:$P$16905,$G4400,4),"")</f>
        <v>0</v>
      </c>
      <c r="L4400" s="32">
        <f>IFERROR(INDEX(JOGOS!$C$1:$P$16905,$G4400,5),"")</f>
        <v>0</v>
      </c>
      <c r="M4400" s="29">
        <f>IFERROR(INDEX(JOGOS!$C$1:$P$16905,$G4400,6),"")</f>
        <v>0</v>
      </c>
      <c r="N4400" s="32">
        <f>IFERROR(INDEX(JOGOS!$C$1:$P$16905,$G4400,7),"")</f>
        <v>0</v>
      </c>
      <c r="O4400" s="32">
        <f>IFERROR(INDEX(JOGOS!$C$1:$P$16905,$G4400,8),"")</f>
        <v>0</v>
      </c>
      <c r="P4400" s="32">
        <f>IFERROR(INDEX(JOGOS!$C$1:$P$16905,$G4400,9),"")</f>
        <v>0</v>
      </c>
      <c r="Q4400" s="32">
        <f>IFERROR(INDEX(JOGOS!$C$1:$P$16905,$G4400,10),"")</f>
        <v>0</v>
      </c>
      <c r="T4400" s="32">
        <f t="shared" si="354"/>
        <v>0</v>
      </c>
    </row>
    <row r="4401" spans="1:20">
      <c r="A4401" t="str">
        <f>IF(Tabela3[[#This Row],[GOL CASA]]&lt;&gt;"",Tabela3[[#This Row],[TIME CASA]],"")</f>
        <v/>
      </c>
      <c r="B4401" t="str">
        <f>IF(Tabela3[[#This Row],[GOL FORA]]&lt;&gt;"",Tabela3[[#This Row],[TIME FORA]],"")</f>
        <v/>
      </c>
      <c r="C4401">
        <f t="shared" si="350"/>
        <v>0</v>
      </c>
      <c r="D4401">
        <f t="shared" si="351"/>
        <v>0</v>
      </c>
      <c r="E4401">
        <f t="shared" si="353"/>
        <v>0</v>
      </c>
      <c r="F4401" t="str">
        <f t="shared" si="352"/>
        <v/>
      </c>
      <c r="J4401" s="29">
        <f>IFERROR(INDEX(JOGOS!$C$1:$P$16905,$G4401,3),"")</f>
        <v>0</v>
      </c>
      <c r="K4401" s="32">
        <f>IFERROR(INDEX(JOGOS!$C$1:$P$16905,$G4401,4),"")</f>
        <v>0</v>
      </c>
      <c r="L4401" s="32">
        <f>IFERROR(INDEX(JOGOS!$C$1:$P$16905,$G4401,5),"")</f>
        <v>0</v>
      </c>
      <c r="M4401" s="29">
        <f>IFERROR(INDEX(JOGOS!$C$1:$P$16905,$G4401,6),"")</f>
        <v>0</v>
      </c>
      <c r="N4401" s="32">
        <f>IFERROR(INDEX(JOGOS!$C$1:$P$16905,$G4401,7),"")</f>
        <v>0</v>
      </c>
      <c r="O4401" s="32">
        <f>IFERROR(INDEX(JOGOS!$C$1:$P$16905,$G4401,8),"")</f>
        <v>0</v>
      </c>
      <c r="P4401" s="32">
        <f>IFERROR(INDEX(JOGOS!$C$1:$P$16905,$G4401,9),"")</f>
        <v>0</v>
      </c>
      <c r="Q4401" s="32">
        <f>IFERROR(INDEX(JOGOS!$C$1:$P$16905,$G4401,10),"")</f>
        <v>0</v>
      </c>
      <c r="T4401" s="32">
        <f t="shared" si="354"/>
        <v>0</v>
      </c>
    </row>
    <row r="4402" spans="1:20">
      <c r="A4402" t="str">
        <f>IF(Tabela3[[#This Row],[GOL CASA]]&lt;&gt;"",Tabela3[[#This Row],[TIME CASA]],"")</f>
        <v/>
      </c>
      <c r="B4402" t="str">
        <f>IF(Tabela3[[#This Row],[GOL FORA]]&lt;&gt;"",Tabela3[[#This Row],[TIME FORA]],"")</f>
        <v/>
      </c>
      <c r="C4402">
        <f t="shared" si="350"/>
        <v>0</v>
      </c>
      <c r="D4402">
        <f t="shared" si="351"/>
        <v>0</v>
      </c>
      <c r="E4402">
        <f t="shared" si="353"/>
        <v>0</v>
      </c>
      <c r="F4402" t="str">
        <f t="shared" si="352"/>
        <v/>
      </c>
      <c r="J4402" s="29">
        <f>IFERROR(INDEX(JOGOS!$C$1:$P$16905,$G4402,3),"")</f>
        <v>0</v>
      </c>
      <c r="K4402" s="32">
        <f>IFERROR(INDEX(JOGOS!$C$1:$P$16905,$G4402,4),"")</f>
        <v>0</v>
      </c>
      <c r="L4402" s="32">
        <f>IFERROR(INDEX(JOGOS!$C$1:$P$16905,$G4402,5),"")</f>
        <v>0</v>
      </c>
      <c r="M4402" s="29">
        <f>IFERROR(INDEX(JOGOS!$C$1:$P$16905,$G4402,6),"")</f>
        <v>0</v>
      </c>
      <c r="N4402" s="32">
        <f>IFERROR(INDEX(JOGOS!$C$1:$P$16905,$G4402,7),"")</f>
        <v>0</v>
      </c>
      <c r="O4402" s="32">
        <f>IFERROR(INDEX(JOGOS!$C$1:$P$16905,$G4402,8),"")</f>
        <v>0</v>
      </c>
      <c r="P4402" s="32">
        <f>IFERROR(INDEX(JOGOS!$C$1:$P$16905,$G4402,9),"")</f>
        <v>0</v>
      </c>
      <c r="Q4402" s="32">
        <f>IFERROR(INDEX(JOGOS!$C$1:$P$16905,$G4402,10),"")</f>
        <v>0</v>
      </c>
      <c r="T4402" s="32">
        <f t="shared" si="354"/>
        <v>0</v>
      </c>
    </row>
    <row r="4403" spans="1:20">
      <c r="A4403" t="str">
        <f>IF(Tabela3[[#This Row],[GOL CASA]]&lt;&gt;"",Tabela3[[#This Row],[TIME CASA]],"")</f>
        <v/>
      </c>
      <c r="B4403" t="str">
        <f>IF(Tabela3[[#This Row],[GOL FORA]]&lt;&gt;"",Tabela3[[#This Row],[TIME FORA]],"")</f>
        <v/>
      </c>
      <c r="C4403">
        <f t="shared" si="350"/>
        <v>0</v>
      </c>
      <c r="D4403">
        <f t="shared" si="351"/>
        <v>0</v>
      </c>
      <c r="E4403">
        <f t="shared" si="353"/>
        <v>0</v>
      </c>
      <c r="F4403" t="str">
        <f t="shared" si="352"/>
        <v/>
      </c>
      <c r="J4403" s="29">
        <f>IFERROR(INDEX(JOGOS!$C$1:$P$16905,$G4403,3),"")</f>
        <v>0</v>
      </c>
      <c r="K4403" s="32">
        <f>IFERROR(INDEX(JOGOS!$C$1:$P$16905,$G4403,4),"")</f>
        <v>0</v>
      </c>
      <c r="L4403" s="32">
        <f>IFERROR(INDEX(JOGOS!$C$1:$P$16905,$G4403,5),"")</f>
        <v>0</v>
      </c>
      <c r="M4403" s="29">
        <f>IFERROR(INDEX(JOGOS!$C$1:$P$16905,$G4403,6),"")</f>
        <v>0</v>
      </c>
      <c r="N4403" s="32">
        <f>IFERROR(INDEX(JOGOS!$C$1:$P$16905,$G4403,7),"")</f>
        <v>0</v>
      </c>
      <c r="O4403" s="32">
        <f>IFERROR(INDEX(JOGOS!$C$1:$P$16905,$G4403,8),"")</f>
        <v>0</v>
      </c>
      <c r="P4403" s="32">
        <f>IFERROR(INDEX(JOGOS!$C$1:$P$16905,$G4403,9),"")</f>
        <v>0</v>
      </c>
      <c r="Q4403" s="32">
        <f>IFERROR(INDEX(JOGOS!$C$1:$P$16905,$G4403,10),"")</f>
        <v>0</v>
      </c>
      <c r="T4403" s="32">
        <f t="shared" si="354"/>
        <v>0</v>
      </c>
    </row>
    <row r="4404" spans="1:20">
      <c r="A4404" t="str">
        <f>IF(Tabela3[[#This Row],[GOL CASA]]&lt;&gt;"",Tabela3[[#This Row],[TIME CASA]],"")</f>
        <v/>
      </c>
      <c r="B4404" t="str">
        <f>IF(Tabela3[[#This Row],[GOL FORA]]&lt;&gt;"",Tabela3[[#This Row],[TIME FORA]],"")</f>
        <v/>
      </c>
      <c r="C4404">
        <f t="shared" si="350"/>
        <v>0</v>
      </c>
      <c r="D4404">
        <f t="shared" si="351"/>
        <v>0</v>
      </c>
      <c r="E4404">
        <f t="shared" si="353"/>
        <v>0</v>
      </c>
      <c r="F4404" t="str">
        <f t="shared" si="352"/>
        <v/>
      </c>
      <c r="J4404" s="29">
        <f>IFERROR(INDEX(JOGOS!$C$1:$P$16905,$G4404,3),"")</f>
        <v>0</v>
      </c>
      <c r="K4404" s="32">
        <f>IFERROR(INDEX(JOGOS!$C$1:$P$16905,$G4404,4),"")</f>
        <v>0</v>
      </c>
      <c r="L4404" s="32">
        <f>IFERROR(INDEX(JOGOS!$C$1:$P$16905,$G4404,5),"")</f>
        <v>0</v>
      </c>
      <c r="M4404" s="29">
        <f>IFERROR(INDEX(JOGOS!$C$1:$P$16905,$G4404,6),"")</f>
        <v>0</v>
      </c>
      <c r="N4404" s="32">
        <f>IFERROR(INDEX(JOGOS!$C$1:$P$16905,$G4404,7),"")</f>
        <v>0</v>
      </c>
      <c r="O4404" s="32">
        <f>IFERROR(INDEX(JOGOS!$C$1:$P$16905,$G4404,8),"")</f>
        <v>0</v>
      </c>
      <c r="P4404" s="32">
        <f>IFERROR(INDEX(JOGOS!$C$1:$P$16905,$G4404,9),"")</f>
        <v>0</v>
      </c>
      <c r="Q4404" s="32">
        <f>IFERROR(INDEX(JOGOS!$C$1:$P$16905,$G4404,10),"")</f>
        <v>0</v>
      </c>
      <c r="T4404" s="32">
        <f t="shared" si="354"/>
        <v>0</v>
      </c>
    </row>
    <row r="4405" spans="1:20">
      <c r="A4405" t="str">
        <f>IF(Tabela3[[#This Row],[GOL CASA]]&lt;&gt;"",Tabela3[[#This Row],[TIME CASA]],"")</f>
        <v/>
      </c>
      <c r="B4405" t="str">
        <f>IF(Tabela3[[#This Row],[GOL FORA]]&lt;&gt;"",Tabela3[[#This Row],[TIME FORA]],"")</f>
        <v/>
      </c>
      <c r="C4405">
        <f t="shared" si="350"/>
        <v>0</v>
      </c>
      <c r="D4405">
        <f t="shared" si="351"/>
        <v>0</v>
      </c>
      <c r="E4405">
        <f t="shared" si="353"/>
        <v>0</v>
      </c>
      <c r="F4405" t="str">
        <f t="shared" si="352"/>
        <v/>
      </c>
      <c r="J4405" s="29">
        <f>IFERROR(INDEX(JOGOS!$C$1:$P$16905,$G4405,3),"")</f>
        <v>0</v>
      </c>
      <c r="K4405" s="32">
        <f>IFERROR(INDEX(JOGOS!$C$1:$P$16905,$G4405,4),"")</f>
        <v>0</v>
      </c>
      <c r="L4405" s="32">
        <f>IFERROR(INDEX(JOGOS!$C$1:$P$16905,$G4405,5),"")</f>
        <v>0</v>
      </c>
      <c r="M4405" s="29">
        <f>IFERROR(INDEX(JOGOS!$C$1:$P$16905,$G4405,6),"")</f>
        <v>0</v>
      </c>
      <c r="N4405" s="32">
        <f>IFERROR(INDEX(JOGOS!$C$1:$P$16905,$G4405,7),"")</f>
        <v>0</v>
      </c>
      <c r="O4405" s="32">
        <f>IFERROR(INDEX(JOGOS!$C$1:$P$16905,$G4405,8),"")</f>
        <v>0</v>
      </c>
      <c r="P4405" s="32">
        <f>IFERROR(INDEX(JOGOS!$C$1:$P$16905,$G4405,9),"")</f>
        <v>0</v>
      </c>
      <c r="Q4405" s="32">
        <f>IFERROR(INDEX(JOGOS!$C$1:$P$16905,$G4405,10),"")</f>
        <v>0</v>
      </c>
      <c r="T4405" s="32">
        <f t="shared" si="354"/>
        <v>0</v>
      </c>
    </row>
    <row r="4406" spans="1:20">
      <c r="A4406" t="str">
        <f>IF(Tabela3[[#This Row],[GOL CASA]]&lt;&gt;"",Tabela3[[#This Row],[TIME CASA]],"")</f>
        <v/>
      </c>
      <c r="B4406" t="str">
        <f>IF(Tabela3[[#This Row],[GOL FORA]]&lt;&gt;"",Tabela3[[#This Row],[TIME FORA]],"")</f>
        <v/>
      </c>
      <c r="C4406">
        <f t="shared" si="350"/>
        <v>0</v>
      </c>
      <c r="D4406">
        <f t="shared" si="351"/>
        <v>0</v>
      </c>
      <c r="E4406">
        <f t="shared" si="353"/>
        <v>0</v>
      </c>
      <c r="F4406" t="str">
        <f t="shared" si="352"/>
        <v/>
      </c>
      <c r="J4406" s="29">
        <f>IFERROR(INDEX(JOGOS!$C$1:$P$16905,$G4406,3),"")</f>
        <v>0</v>
      </c>
      <c r="K4406" s="32">
        <f>IFERROR(INDEX(JOGOS!$C$1:$P$16905,$G4406,4),"")</f>
        <v>0</v>
      </c>
      <c r="L4406" s="32">
        <f>IFERROR(INDEX(JOGOS!$C$1:$P$16905,$G4406,5),"")</f>
        <v>0</v>
      </c>
      <c r="M4406" s="29">
        <f>IFERROR(INDEX(JOGOS!$C$1:$P$16905,$G4406,6),"")</f>
        <v>0</v>
      </c>
      <c r="N4406" s="32">
        <f>IFERROR(INDEX(JOGOS!$C$1:$P$16905,$G4406,7),"")</f>
        <v>0</v>
      </c>
      <c r="O4406" s="32">
        <f>IFERROR(INDEX(JOGOS!$C$1:$P$16905,$G4406,8),"")</f>
        <v>0</v>
      </c>
      <c r="P4406" s="32">
        <f>IFERROR(INDEX(JOGOS!$C$1:$P$16905,$G4406,9),"")</f>
        <v>0</v>
      </c>
      <c r="Q4406" s="32">
        <f>IFERROR(INDEX(JOGOS!$C$1:$P$16905,$G4406,10),"")</f>
        <v>0</v>
      </c>
      <c r="T4406" s="32">
        <f t="shared" si="354"/>
        <v>0</v>
      </c>
    </row>
    <row r="4407" spans="1:20">
      <c r="A4407" t="str">
        <f>IF(Tabela3[[#This Row],[GOL CASA]]&lt;&gt;"",Tabela3[[#This Row],[TIME CASA]],"")</f>
        <v/>
      </c>
      <c r="B4407" t="str">
        <f>IF(Tabela3[[#This Row],[GOL FORA]]&lt;&gt;"",Tabela3[[#This Row],[TIME FORA]],"")</f>
        <v/>
      </c>
      <c r="C4407">
        <f t="shared" si="350"/>
        <v>0</v>
      </c>
      <c r="D4407">
        <f t="shared" si="351"/>
        <v>0</v>
      </c>
      <c r="E4407">
        <f t="shared" si="353"/>
        <v>0</v>
      </c>
      <c r="F4407" t="str">
        <f t="shared" si="352"/>
        <v/>
      </c>
      <c r="J4407" s="29">
        <f>IFERROR(INDEX(JOGOS!$C$1:$P$16905,$G4407,3),"")</f>
        <v>0</v>
      </c>
      <c r="K4407" s="32">
        <f>IFERROR(INDEX(JOGOS!$C$1:$P$16905,$G4407,4),"")</f>
        <v>0</v>
      </c>
      <c r="L4407" s="32">
        <f>IFERROR(INDEX(JOGOS!$C$1:$P$16905,$G4407,5),"")</f>
        <v>0</v>
      </c>
      <c r="M4407" s="29">
        <f>IFERROR(INDEX(JOGOS!$C$1:$P$16905,$G4407,6),"")</f>
        <v>0</v>
      </c>
      <c r="N4407" s="32">
        <f>IFERROR(INDEX(JOGOS!$C$1:$P$16905,$G4407,7),"")</f>
        <v>0</v>
      </c>
      <c r="O4407" s="32">
        <f>IFERROR(INDEX(JOGOS!$C$1:$P$16905,$G4407,8),"")</f>
        <v>0</v>
      </c>
      <c r="P4407" s="32">
        <f>IFERROR(INDEX(JOGOS!$C$1:$P$16905,$G4407,9),"")</f>
        <v>0</v>
      </c>
      <c r="Q4407" s="32">
        <f>IFERROR(INDEX(JOGOS!$C$1:$P$16905,$G4407,10),"")</f>
        <v>0</v>
      </c>
      <c r="T4407" s="32">
        <f t="shared" si="354"/>
        <v>0</v>
      </c>
    </row>
    <row r="4408" spans="1:20">
      <c r="A4408" t="str">
        <f>IF(Tabela3[[#This Row],[GOL CASA]]&lt;&gt;"",Tabela3[[#This Row],[TIME CASA]],"")</f>
        <v/>
      </c>
      <c r="B4408" t="str">
        <f>IF(Tabela3[[#This Row],[GOL FORA]]&lt;&gt;"",Tabela3[[#This Row],[TIME FORA]],"")</f>
        <v/>
      </c>
      <c r="C4408">
        <f t="shared" si="350"/>
        <v>0</v>
      </c>
      <c r="D4408">
        <f t="shared" si="351"/>
        <v>0</v>
      </c>
      <c r="E4408">
        <f t="shared" si="353"/>
        <v>0</v>
      </c>
      <c r="F4408" t="str">
        <f t="shared" si="352"/>
        <v/>
      </c>
      <c r="J4408" s="29">
        <f>IFERROR(INDEX(JOGOS!$C$1:$P$16905,$G4408,3),"")</f>
        <v>0</v>
      </c>
      <c r="K4408" s="32">
        <f>IFERROR(INDEX(JOGOS!$C$1:$P$16905,$G4408,4),"")</f>
        <v>0</v>
      </c>
      <c r="L4408" s="32">
        <f>IFERROR(INDEX(JOGOS!$C$1:$P$16905,$G4408,5),"")</f>
        <v>0</v>
      </c>
      <c r="M4408" s="29">
        <f>IFERROR(INDEX(JOGOS!$C$1:$P$16905,$G4408,6),"")</f>
        <v>0</v>
      </c>
      <c r="N4408" s="32">
        <f>IFERROR(INDEX(JOGOS!$C$1:$P$16905,$G4408,7),"")</f>
        <v>0</v>
      </c>
      <c r="O4408" s="32">
        <f>IFERROR(INDEX(JOGOS!$C$1:$P$16905,$G4408,8),"")</f>
        <v>0</v>
      </c>
      <c r="P4408" s="32">
        <f>IFERROR(INDEX(JOGOS!$C$1:$P$16905,$G4408,9),"")</f>
        <v>0</v>
      </c>
      <c r="Q4408" s="32">
        <f>IFERROR(INDEX(JOGOS!$C$1:$P$16905,$G4408,10),"")</f>
        <v>0</v>
      </c>
      <c r="T4408" s="32">
        <f t="shared" si="354"/>
        <v>0</v>
      </c>
    </row>
    <row r="4409" spans="1:20">
      <c r="A4409" t="str">
        <f>IF(Tabela3[[#This Row],[GOL CASA]]&lt;&gt;"",Tabela3[[#This Row],[TIME CASA]],"")</f>
        <v/>
      </c>
      <c r="B4409" t="str">
        <f>IF(Tabela3[[#This Row],[GOL FORA]]&lt;&gt;"",Tabela3[[#This Row],[TIME FORA]],"")</f>
        <v/>
      </c>
      <c r="C4409">
        <f t="shared" si="350"/>
        <v>0</v>
      </c>
      <c r="D4409">
        <f t="shared" si="351"/>
        <v>0</v>
      </c>
      <c r="E4409">
        <f t="shared" si="353"/>
        <v>0</v>
      </c>
      <c r="F4409" t="str">
        <f t="shared" si="352"/>
        <v/>
      </c>
      <c r="J4409" s="29">
        <f>IFERROR(INDEX(JOGOS!$C$1:$P$16905,$G4409,3),"")</f>
        <v>0</v>
      </c>
      <c r="K4409" s="32">
        <f>IFERROR(INDEX(JOGOS!$C$1:$P$16905,$G4409,4),"")</f>
        <v>0</v>
      </c>
      <c r="L4409" s="32">
        <f>IFERROR(INDEX(JOGOS!$C$1:$P$16905,$G4409,5),"")</f>
        <v>0</v>
      </c>
      <c r="M4409" s="29">
        <f>IFERROR(INDEX(JOGOS!$C$1:$P$16905,$G4409,6),"")</f>
        <v>0</v>
      </c>
      <c r="N4409" s="32">
        <f>IFERROR(INDEX(JOGOS!$C$1:$P$16905,$G4409,7),"")</f>
        <v>0</v>
      </c>
      <c r="O4409" s="32">
        <f>IFERROR(INDEX(JOGOS!$C$1:$P$16905,$G4409,8),"")</f>
        <v>0</v>
      </c>
      <c r="P4409" s="32">
        <f>IFERROR(INDEX(JOGOS!$C$1:$P$16905,$G4409,9),"")</f>
        <v>0</v>
      </c>
      <c r="Q4409" s="32">
        <f>IFERROR(INDEX(JOGOS!$C$1:$P$16905,$G4409,10),"")</f>
        <v>0</v>
      </c>
      <c r="T4409" s="32">
        <f t="shared" si="354"/>
        <v>0</v>
      </c>
    </row>
    <row r="4410" spans="1:20">
      <c r="A4410" t="str">
        <f>IF(Tabela3[[#This Row],[GOL CASA]]&lt;&gt;"",Tabela3[[#This Row],[TIME CASA]],"")</f>
        <v/>
      </c>
      <c r="B4410" t="str">
        <f>IF(Tabela3[[#This Row],[GOL FORA]]&lt;&gt;"",Tabela3[[#This Row],[TIME FORA]],"")</f>
        <v/>
      </c>
      <c r="C4410">
        <f t="shared" si="350"/>
        <v>0</v>
      </c>
      <c r="D4410">
        <f t="shared" si="351"/>
        <v>0</v>
      </c>
      <c r="E4410">
        <f t="shared" si="353"/>
        <v>0</v>
      </c>
      <c r="F4410" t="str">
        <f t="shared" si="352"/>
        <v/>
      </c>
      <c r="J4410" s="29">
        <f>IFERROR(INDEX(JOGOS!$C$1:$P$16905,$G4410,3),"")</f>
        <v>0</v>
      </c>
      <c r="K4410" s="32">
        <f>IFERROR(INDEX(JOGOS!$C$1:$P$16905,$G4410,4),"")</f>
        <v>0</v>
      </c>
      <c r="L4410" s="32">
        <f>IFERROR(INDEX(JOGOS!$C$1:$P$16905,$G4410,5),"")</f>
        <v>0</v>
      </c>
      <c r="M4410" s="29">
        <f>IFERROR(INDEX(JOGOS!$C$1:$P$16905,$G4410,6),"")</f>
        <v>0</v>
      </c>
      <c r="N4410" s="32">
        <f>IFERROR(INDEX(JOGOS!$C$1:$P$16905,$G4410,7),"")</f>
        <v>0</v>
      </c>
      <c r="O4410" s="32">
        <f>IFERROR(INDEX(JOGOS!$C$1:$P$16905,$G4410,8),"")</f>
        <v>0</v>
      </c>
      <c r="P4410" s="32">
        <f>IFERROR(INDEX(JOGOS!$C$1:$P$16905,$G4410,9),"")</f>
        <v>0</v>
      </c>
      <c r="Q4410" s="32">
        <f>IFERROR(INDEX(JOGOS!$C$1:$P$16905,$G4410,10),"")</f>
        <v>0</v>
      </c>
      <c r="T4410" s="32">
        <f t="shared" si="354"/>
        <v>0</v>
      </c>
    </row>
    <row r="4411" spans="1:20">
      <c r="A4411" t="str">
        <f>IF(Tabela3[[#This Row],[GOL CASA]]&lt;&gt;"",Tabela3[[#This Row],[TIME CASA]],"")</f>
        <v/>
      </c>
      <c r="B4411" t="str">
        <f>IF(Tabela3[[#This Row],[GOL FORA]]&lt;&gt;"",Tabela3[[#This Row],[TIME FORA]],"")</f>
        <v/>
      </c>
      <c r="C4411">
        <f t="shared" si="350"/>
        <v>0</v>
      </c>
      <c r="D4411">
        <f t="shared" si="351"/>
        <v>0</v>
      </c>
      <c r="E4411">
        <f t="shared" si="353"/>
        <v>0</v>
      </c>
      <c r="F4411" t="str">
        <f t="shared" si="352"/>
        <v/>
      </c>
      <c r="J4411" s="29">
        <f>IFERROR(INDEX(JOGOS!$C$1:$P$16905,$G4411,3),"")</f>
        <v>0</v>
      </c>
      <c r="K4411" s="32">
        <f>IFERROR(INDEX(JOGOS!$C$1:$P$16905,$G4411,4),"")</f>
        <v>0</v>
      </c>
      <c r="L4411" s="32">
        <f>IFERROR(INDEX(JOGOS!$C$1:$P$16905,$G4411,5),"")</f>
        <v>0</v>
      </c>
      <c r="M4411" s="29">
        <f>IFERROR(INDEX(JOGOS!$C$1:$P$16905,$G4411,6),"")</f>
        <v>0</v>
      </c>
      <c r="N4411" s="32">
        <f>IFERROR(INDEX(JOGOS!$C$1:$P$16905,$G4411,7),"")</f>
        <v>0</v>
      </c>
      <c r="O4411" s="32">
        <f>IFERROR(INDEX(JOGOS!$C$1:$P$16905,$G4411,8),"")</f>
        <v>0</v>
      </c>
      <c r="P4411" s="32">
        <f>IFERROR(INDEX(JOGOS!$C$1:$P$16905,$G4411,9),"")</f>
        <v>0</v>
      </c>
      <c r="Q4411" s="32">
        <f>IFERROR(INDEX(JOGOS!$C$1:$P$16905,$G4411,10),"")</f>
        <v>0</v>
      </c>
      <c r="T4411" s="32">
        <f t="shared" si="354"/>
        <v>0</v>
      </c>
    </row>
    <row r="4412" spans="1:20">
      <c r="A4412" t="str">
        <f>IF(Tabela3[[#This Row],[GOL CASA]]&lt;&gt;"",Tabela3[[#This Row],[TIME CASA]],"")</f>
        <v/>
      </c>
      <c r="B4412" t="str">
        <f>IF(Tabela3[[#This Row],[GOL FORA]]&lt;&gt;"",Tabela3[[#This Row],[TIME FORA]],"")</f>
        <v/>
      </c>
      <c r="C4412">
        <f t="shared" si="350"/>
        <v>0</v>
      </c>
      <c r="D4412">
        <f t="shared" si="351"/>
        <v>0</v>
      </c>
      <c r="E4412">
        <f t="shared" si="353"/>
        <v>0</v>
      </c>
      <c r="F4412" t="str">
        <f t="shared" si="352"/>
        <v/>
      </c>
      <c r="J4412" s="29">
        <f>IFERROR(INDEX(JOGOS!$C$1:$P$16905,$G4412,3),"")</f>
        <v>0</v>
      </c>
      <c r="K4412" s="32">
        <f>IFERROR(INDEX(JOGOS!$C$1:$P$16905,$G4412,4),"")</f>
        <v>0</v>
      </c>
      <c r="L4412" s="32">
        <f>IFERROR(INDEX(JOGOS!$C$1:$P$16905,$G4412,5),"")</f>
        <v>0</v>
      </c>
      <c r="M4412" s="29">
        <f>IFERROR(INDEX(JOGOS!$C$1:$P$16905,$G4412,6),"")</f>
        <v>0</v>
      </c>
      <c r="N4412" s="32">
        <f>IFERROR(INDEX(JOGOS!$C$1:$P$16905,$G4412,7),"")</f>
        <v>0</v>
      </c>
      <c r="O4412" s="32">
        <f>IFERROR(INDEX(JOGOS!$C$1:$P$16905,$G4412,8),"")</f>
        <v>0</v>
      </c>
      <c r="P4412" s="32">
        <f>IFERROR(INDEX(JOGOS!$C$1:$P$16905,$G4412,9),"")</f>
        <v>0</v>
      </c>
      <c r="Q4412" s="32">
        <f>IFERROR(INDEX(JOGOS!$C$1:$P$16905,$G4412,10),"")</f>
        <v>0</v>
      </c>
      <c r="T4412" s="32">
        <f t="shared" si="354"/>
        <v>0</v>
      </c>
    </row>
    <row r="4413" spans="1:20">
      <c r="A4413" t="str">
        <f>IF(Tabela3[[#This Row],[GOL CASA]]&lt;&gt;"",Tabela3[[#This Row],[TIME CASA]],"")</f>
        <v/>
      </c>
      <c r="B4413" t="str">
        <f>IF(Tabela3[[#This Row],[GOL FORA]]&lt;&gt;"",Tabela3[[#This Row],[TIME FORA]],"")</f>
        <v/>
      </c>
      <c r="C4413">
        <f t="shared" si="350"/>
        <v>0</v>
      </c>
      <c r="D4413">
        <f t="shared" si="351"/>
        <v>0</v>
      </c>
      <c r="E4413">
        <f t="shared" si="353"/>
        <v>0</v>
      </c>
      <c r="F4413" t="str">
        <f t="shared" si="352"/>
        <v/>
      </c>
      <c r="J4413" s="29">
        <f>IFERROR(INDEX(JOGOS!$C$1:$P$16905,$G4413,3),"")</f>
        <v>0</v>
      </c>
      <c r="K4413" s="32">
        <f>IFERROR(INDEX(JOGOS!$C$1:$P$16905,$G4413,4),"")</f>
        <v>0</v>
      </c>
      <c r="L4413" s="32">
        <f>IFERROR(INDEX(JOGOS!$C$1:$P$16905,$G4413,5),"")</f>
        <v>0</v>
      </c>
      <c r="M4413" s="29">
        <f>IFERROR(INDEX(JOGOS!$C$1:$P$16905,$G4413,6),"")</f>
        <v>0</v>
      </c>
      <c r="N4413" s="32">
        <f>IFERROR(INDEX(JOGOS!$C$1:$P$16905,$G4413,7),"")</f>
        <v>0</v>
      </c>
      <c r="O4413" s="32">
        <f>IFERROR(INDEX(JOGOS!$C$1:$P$16905,$G4413,8),"")</f>
        <v>0</v>
      </c>
      <c r="P4413" s="32">
        <f>IFERROR(INDEX(JOGOS!$C$1:$P$16905,$G4413,9),"")</f>
        <v>0</v>
      </c>
      <c r="Q4413" s="32">
        <f>IFERROR(INDEX(JOGOS!$C$1:$P$16905,$G4413,10),"")</f>
        <v>0</v>
      </c>
      <c r="T4413" s="32">
        <f t="shared" si="354"/>
        <v>0</v>
      </c>
    </row>
    <row r="4414" spans="1:20">
      <c r="A4414" t="str">
        <f>IF(Tabela3[[#This Row],[GOL CASA]]&lt;&gt;"",Tabela3[[#This Row],[TIME CASA]],"")</f>
        <v/>
      </c>
      <c r="B4414" t="str">
        <f>IF(Tabela3[[#This Row],[GOL FORA]]&lt;&gt;"",Tabela3[[#This Row],[TIME FORA]],"")</f>
        <v/>
      </c>
      <c r="C4414">
        <f t="shared" si="350"/>
        <v>0</v>
      </c>
      <c r="D4414">
        <f t="shared" si="351"/>
        <v>0</v>
      </c>
      <c r="E4414">
        <f t="shared" si="353"/>
        <v>0</v>
      </c>
      <c r="F4414" t="str">
        <f t="shared" si="352"/>
        <v/>
      </c>
      <c r="J4414" s="29">
        <f>IFERROR(INDEX(JOGOS!$C$1:$P$16905,$G4414,3),"")</f>
        <v>0</v>
      </c>
      <c r="K4414" s="32">
        <f>IFERROR(INDEX(JOGOS!$C$1:$P$16905,$G4414,4),"")</f>
        <v>0</v>
      </c>
      <c r="L4414" s="32">
        <f>IFERROR(INDEX(JOGOS!$C$1:$P$16905,$G4414,5),"")</f>
        <v>0</v>
      </c>
      <c r="M4414" s="29">
        <f>IFERROR(INDEX(JOGOS!$C$1:$P$16905,$G4414,6),"")</f>
        <v>0</v>
      </c>
      <c r="N4414" s="32">
        <f>IFERROR(INDEX(JOGOS!$C$1:$P$16905,$G4414,7),"")</f>
        <v>0</v>
      </c>
      <c r="O4414" s="32">
        <f>IFERROR(INDEX(JOGOS!$C$1:$P$16905,$G4414,8),"")</f>
        <v>0</v>
      </c>
      <c r="P4414" s="32">
        <f>IFERROR(INDEX(JOGOS!$C$1:$P$16905,$G4414,9),"")</f>
        <v>0</v>
      </c>
      <c r="Q4414" s="32">
        <f>IFERROR(INDEX(JOGOS!$C$1:$P$16905,$G4414,10),"")</f>
        <v>0</v>
      </c>
      <c r="T4414" s="32">
        <f t="shared" si="354"/>
        <v>0</v>
      </c>
    </row>
    <row r="4415" spans="1:20">
      <c r="A4415" t="str">
        <f>IF(Tabela3[[#This Row],[GOL CASA]]&lt;&gt;"",Tabela3[[#This Row],[TIME CASA]],"")</f>
        <v/>
      </c>
      <c r="B4415" t="str">
        <f>IF(Tabela3[[#This Row],[GOL FORA]]&lt;&gt;"",Tabela3[[#This Row],[TIME FORA]],"")</f>
        <v/>
      </c>
      <c r="C4415">
        <f t="shared" si="350"/>
        <v>0</v>
      </c>
      <c r="D4415">
        <f t="shared" si="351"/>
        <v>0</v>
      </c>
      <c r="E4415">
        <f t="shared" si="353"/>
        <v>0</v>
      </c>
      <c r="F4415" t="str">
        <f t="shared" si="352"/>
        <v/>
      </c>
      <c r="J4415" s="29">
        <f>IFERROR(INDEX(JOGOS!$C$1:$P$16905,$G4415,3),"")</f>
        <v>0</v>
      </c>
      <c r="K4415" s="32">
        <f>IFERROR(INDEX(JOGOS!$C$1:$P$16905,$G4415,4),"")</f>
        <v>0</v>
      </c>
      <c r="L4415" s="32">
        <f>IFERROR(INDEX(JOGOS!$C$1:$P$16905,$G4415,5),"")</f>
        <v>0</v>
      </c>
      <c r="M4415" s="29">
        <f>IFERROR(INDEX(JOGOS!$C$1:$P$16905,$G4415,6),"")</f>
        <v>0</v>
      </c>
      <c r="N4415" s="32">
        <f>IFERROR(INDEX(JOGOS!$C$1:$P$16905,$G4415,7),"")</f>
        <v>0</v>
      </c>
      <c r="O4415" s="32">
        <f>IFERROR(INDEX(JOGOS!$C$1:$P$16905,$G4415,8),"")</f>
        <v>0</v>
      </c>
      <c r="P4415" s="32">
        <f>IFERROR(INDEX(JOGOS!$C$1:$P$16905,$G4415,9),"")</f>
        <v>0</v>
      </c>
      <c r="Q4415" s="32">
        <f>IFERROR(INDEX(JOGOS!$C$1:$P$16905,$G4415,10),"")</f>
        <v>0</v>
      </c>
      <c r="T4415" s="32">
        <f t="shared" si="354"/>
        <v>0</v>
      </c>
    </row>
    <row r="4416" spans="1:20">
      <c r="A4416" t="str">
        <f>IF(Tabela3[[#This Row],[GOL CASA]]&lt;&gt;"",Tabela3[[#This Row],[TIME CASA]],"")</f>
        <v/>
      </c>
      <c r="B4416" t="str">
        <f>IF(Tabela3[[#This Row],[GOL FORA]]&lt;&gt;"",Tabela3[[#This Row],[TIME FORA]],"")</f>
        <v/>
      </c>
      <c r="C4416">
        <f t="shared" si="350"/>
        <v>0</v>
      </c>
      <c r="D4416">
        <f t="shared" si="351"/>
        <v>0</v>
      </c>
      <c r="E4416">
        <f t="shared" si="353"/>
        <v>0</v>
      </c>
      <c r="F4416" t="str">
        <f t="shared" si="352"/>
        <v/>
      </c>
      <c r="J4416" s="29">
        <f>IFERROR(INDEX(JOGOS!$C$1:$P$16905,$G4416,3),"")</f>
        <v>0</v>
      </c>
      <c r="K4416" s="32">
        <f>IFERROR(INDEX(JOGOS!$C$1:$P$16905,$G4416,4),"")</f>
        <v>0</v>
      </c>
      <c r="L4416" s="32">
        <f>IFERROR(INDEX(JOGOS!$C$1:$P$16905,$G4416,5),"")</f>
        <v>0</v>
      </c>
      <c r="M4416" s="29">
        <f>IFERROR(INDEX(JOGOS!$C$1:$P$16905,$G4416,6),"")</f>
        <v>0</v>
      </c>
      <c r="N4416" s="32">
        <f>IFERROR(INDEX(JOGOS!$C$1:$P$16905,$G4416,7),"")</f>
        <v>0</v>
      </c>
      <c r="O4416" s="32">
        <f>IFERROR(INDEX(JOGOS!$C$1:$P$16905,$G4416,8),"")</f>
        <v>0</v>
      </c>
      <c r="P4416" s="32">
        <f>IFERROR(INDEX(JOGOS!$C$1:$P$16905,$G4416,9),"")</f>
        <v>0</v>
      </c>
      <c r="Q4416" s="32">
        <f>IFERROR(INDEX(JOGOS!$C$1:$P$16905,$G4416,10),"")</f>
        <v>0</v>
      </c>
      <c r="T4416" s="32">
        <f t="shared" si="354"/>
        <v>0</v>
      </c>
    </row>
    <row r="4417" spans="1:20">
      <c r="A4417" t="str">
        <f>IF(Tabela3[[#This Row],[GOL CASA]]&lt;&gt;"",Tabela3[[#This Row],[TIME CASA]],"")</f>
        <v/>
      </c>
      <c r="B4417" t="str">
        <f>IF(Tabela3[[#This Row],[GOL FORA]]&lt;&gt;"",Tabela3[[#This Row],[TIME FORA]],"")</f>
        <v/>
      </c>
      <c r="C4417">
        <f t="shared" ref="C4417:C4480" si="355">IF(AND(A4417=$AP$1,B4417=$AQ$1),1,0)</f>
        <v>0</v>
      </c>
      <c r="D4417">
        <f t="shared" ref="D4417:D4480" si="356">IF(AND(A4417=$AQ$1,B4417=$AP$1),1,0)</f>
        <v>0</v>
      </c>
      <c r="E4417">
        <f t="shared" si="353"/>
        <v>0</v>
      </c>
      <c r="F4417" t="str">
        <f t="shared" ref="F4417:F4480" si="357">IF($Y$1=E4417,ROW(),"")</f>
        <v/>
      </c>
      <c r="J4417" s="29">
        <f>IFERROR(INDEX(JOGOS!$C$1:$P$16905,$G4417,3),"")</f>
        <v>0</v>
      </c>
      <c r="K4417" s="32">
        <f>IFERROR(INDEX(JOGOS!$C$1:$P$16905,$G4417,4),"")</f>
        <v>0</v>
      </c>
      <c r="L4417" s="32">
        <f>IFERROR(INDEX(JOGOS!$C$1:$P$16905,$G4417,5),"")</f>
        <v>0</v>
      </c>
      <c r="M4417" s="29">
        <f>IFERROR(INDEX(JOGOS!$C$1:$P$16905,$G4417,6),"")</f>
        <v>0</v>
      </c>
      <c r="N4417" s="32">
        <f>IFERROR(INDEX(JOGOS!$C$1:$P$16905,$G4417,7),"")</f>
        <v>0</v>
      </c>
      <c r="O4417" s="32">
        <f>IFERROR(INDEX(JOGOS!$C$1:$P$16905,$G4417,8),"")</f>
        <v>0</v>
      </c>
      <c r="P4417" s="32">
        <f>IFERROR(INDEX(JOGOS!$C$1:$P$16905,$G4417,9),"")</f>
        <v>0</v>
      </c>
      <c r="Q4417" s="32">
        <f>IFERROR(INDEX(JOGOS!$C$1:$P$16905,$G4417,10),"")</f>
        <v>0</v>
      </c>
      <c r="T4417" s="32">
        <f t="shared" si="354"/>
        <v>0</v>
      </c>
    </row>
    <row r="4418" spans="1:20">
      <c r="A4418" t="str">
        <f>IF(Tabela3[[#This Row],[GOL CASA]]&lt;&gt;"",Tabela3[[#This Row],[TIME CASA]],"")</f>
        <v/>
      </c>
      <c r="B4418" t="str">
        <f>IF(Tabela3[[#This Row],[GOL FORA]]&lt;&gt;"",Tabela3[[#This Row],[TIME FORA]],"")</f>
        <v/>
      </c>
      <c r="C4418">
        <f t="shared" si="355"/>
        <v>0</v>
      </c>
      <c r="D4418">
        <f t="shared" si="356"/>
        <v>0</v>
      </c>
      <c r="E4418">
        <f t="shared" ref="E4418:E4481" si="358">MAX(C4418:D4418)</f>
        <v>0</v>
      </c>
      <c r="F4418" t="str">
        <f t="shared" si="357"/>
        <v/>
      </c>
      <c r="J4418" s="29">
        <f>IFERROR(INDEX(JOGOS!$C$1:$P$16905,$G4418,3),"")</f>
        <v>0</v>
      </c>
      <c r="K4418" s="32">
        <f>IFERROR(INDEX(JOGOS!$C$1:$P$16905,$G4418,4),"")</f>
        <v>0</v>
      </c>
      <c r="L4418" s="32">
        <f>IFERROR(INDEX(JOGOS!$C$1:$P$16905,$G4418,5),"")</f>
        <v>0</v>
      </c>
      <c r="M4418" s="29">
        <f>IFERROR(INDEX(JOGOS!$C$1:$P$16905,$G4418,6),"")</f>
        <v>0</v>
      </c>
      <c r="N4418" s="32">
        <f>IFERROR(INDEX(JOGOS!$C$1:$P$16905,$G4418,7),"")</f>
        <v>0</v>
      </c>
      <c r="O4418" s="32">
        <f>IFERROR(INDEX(JOGOS!$C$1:$P$16905,$G4418,8),"")</f>
        <v>0</v>
      </c>
      <c r="P4418" s="32">
        <f>IFERROR(INDEX(JOGOS!$C$1:$P$16905,$G4418,9),"")</f>
        <v>0</v>
      </c>
      <c r="Q4418" s="32">
        <f>IFERROR(INDEX(JOGOS!$C$1:$P$16905,$G4418,10),"")</f>
        <v>0</v>
      </c>
      <c r="T4418" s="32">
        <f t="shared" ref="T4418:T4481" si="359">SUM(R4418+S4418)</f>
        <v>0</v>
      </c>
    </row>
    <row r="4419" spans="1:20">
      <c r="A4419" t="str">
        <f>IF(Tabela3[[#This Row],[GOL CASA]]&lt;&gt;"",Tabela3[[#This Row],[TIME CASA]],"")</f>
        <v/>
      </c>
      <c r="B4419" t="str">
        <f>IF(Tabela3[[#This Row],[GOL FORA]]&lt;&gt;"",Tabela3[[#This Row],[TIME FORA]],"")</f>
        <v/>
      </c>
      <c r="C4419">
        <f t="shared" si="355"/>
        <v>0</v>
      </c>
      <c r="D4419">
        <f t="shared" si="356"/>
        <v>0</v>
      </c>
      <c r="E4419">
        <f t="shared" si="358"/>
        <v>0</v>
      </c>
      <c r="F4419" t="str">
        <f t="shared" si="357"/>
        <v/>
      </c>
      <c r="J4419" s="29">
        <f>IFERROR(INDEX(JOGOS!$C$1:$P$16905,$G4419,3),"")</f>
        <v>0</v>
      </c>
      <c r="K4419" s="32">
        <f>IFERROR(INDEX(JOGOS!$C$1:$P$16905,$G4419,4),"")</f>
        <v>0</v>
      </c>
      <c r="L4419" s="32">
        <f>IFERROR(INDEX(JOGOS!$C$1:$P$16905,$G4419,5),"")</f>
        <v>0</v>
      </c>
      <c r="M4419" s="29">
        <f>IFERROR(INDEX(JOGOS!$C$1:$P$16905,$G4419,6),"")</f>
        <v>0</v>
      </c>
      <c r="N4419" s="32">
        <f>IFERROR(INDEX(JOGOS!$C$1:$P$16905,$G4419,7),"")</f>
        <v>0</v>
      </c>
      <c r="O4419" s="32">
        <f>IFERROR(INDEX(JOGOS!$C$1:$P$16905,$G4419,8),"")</f>
        <v>0</v>
      </c>
      <c r="P4419" s="32">
        <f>IFERROR(INDEX(JOGOS!$C$1:$P$16905,$G4419,9),"")</f>
        <v>0</v>
      </c>
      <c r="Q4419" s="32">
        <f>IFERROR(INDEX(JOGOS!$C$1:$P$16905,$G4419,10),"")</f>
        <v>0</v>
      </c>
      <c r="T4419" s="32">
        <f t="shared" si="359"/>
        <v>0</v>
      </c>
    </row>
    <row r="4420" spans="1:20">
      <c r="A4420" t="str">
        <f>IF(Tabela3[[#This Row],[GOL CASA]]&lt;&gt;"",Tabela3[[#This Row],[TIME CASA]],"")</f>
        <v/>
      </c>
      <c r="B4420" t="str">
        <f>IF(Tabela3[[#This Row],[GOL FORA]]&lt;&gt;"",Tabela3[[#This Row],[TIME FORA]],"")</f>
        <v/>
      </c>
      <c r="C4420">
        <f t="shared" si="355"/>
        <v>0</v>
      </c>
      <c r="D4420">
        <f t="shared" si="356"/>
        <v>0</v>
      </c>
      <c r="E4420">
        <f t="shared" si="358"/>
        <v>0</v>
      </c>
      <c r="F4420" t="str">
        <f t="shared" si="357"/>
        <v/>
      </c>
      <c r="J4420" s="29">
        <f>IFERROR(INDEX(JOGOS!$C$1:$P$16905,$G4420,3),"")</f>
        <v>0</v>
      </c>
      <c r="K4420" s="32">
        <f>IFERROR(INDEX(JOGOS!$C$1:$P$16905,$G4420,4),"")</f>
        <v>0</v>
      </c>
      <c r="L4420" s="32">
        <f>IFERROR(INDEX(JOGOS!$C$1:$P$16905,$G4420,5),"")</f>
        <v>0</v>
      </c>
      <c r="M4420" s="29">
        <f>IFERROR(INDEX(JOGOS!$C$1:$P$16905,$G4420,6),"")</f>
        <v>0</v>
      </c>
      <c r="N4420" s="32">
        <f>IFERROR(INDEX(JOGOS!$C$1:$P$16905,$G4420,7),"")</f>
        <v>0</v>
      </c>
      <c r="O4420" s="32">
        <f>IFERROR(INDEX(JOGOS!$C$1:$P$16905,$G4420,8),"")</f>
        <v>0</v>
      </c>
      <c r="P4420" s="32">
        <f>IFERROR(INDEX(JOGOS!$C$1:$P$16905,$G4420,9),"")</f>
        <v>0</v>
      </c>
      <c r="Q4420" s="32">
        <f>IFERROR(INDEX(JOGOS!$C$1:$P$16905,$G4420,10),"")</f>
        <v>0</v>
      </c>
      <c r="T4420" s="32">
        <f t="shared" si="359"/>
        <v>0</v>
      </c>
    </row>
    <row r="4421" spans="1:20">
      <c r="A4421" t="str">
        <f>IF(Tabela3[[#This Row],[GOL CASA]]&lt;&gt;"",Tabela3[[#This Row],[TIME CASA]],"")</f>
        <v/>
      </c>
      <c r="B4421" t="str">
        <f>IF(Tabela3[[#This Row],[GOL FORA]]&lt;&gt;"",Tabela3[[#This Row],[TIME FORA]],"")</f>
        <v/>
      </c>
      <c r="C4421">
        <f t="shared" si="355"/>
        <v>0</v>
      </c>
      <c r="D4421">
        <f t="shared" si="356"/>
        <v>0</v>
      </c>
      <c r="E4421">
        <f t="shared" si="358"/>
        <v>0</v>
      </c>
      <c r="F4421" t="str">
        <f t="shared" si="357"/>
        <v/>
      </c>
      <c r="J4421" s="29">
        <f>IFERROR(INDEX(JOGOS!$C$1:$P$16905,$G4421,3),"")</f>
        <v>0</v>
      </c>
      <c r="K4421" s="32">
        <f>IFERROR(INDEX(JOGOS!$C$1:$P$16905,$G4421,4),"")</f>
        <v>0</v>
      </c>
      <c r="L4421" s="32">
        <f>IFERROR(INDEX(JOGOS!$C$1:$P$16905,$G4421,5),"")</f>
        <v>0</v>
      </c>
      <c r="M4421" s="29">
        <f>IFERROR(INDEX(JOGOS!$C$1:$P$16905,$G4421,6),"")</f>
        <v>0</v>
      </c>
      <c r="N4421" s="32">
        <f>IFERROR(INDEX(JOGOS!$C$1:$P$16905,$G4421,7),"")</f>
        <v>0</v>
      </c>
      <c r="O4421" s="32">
        <f>IFERROR(INDEX(JOGOS!$C$1:$P$16905,$G4421,8),"")</f>
        <v>0</v>
      </c>
      <c r="P4421" s="32">
        <f>IFERROR(INDEX(JOGOS!$C$1:$P$16905,$G4421,9),"")</f>
        <v>0</v>
      </c>
      <c r="Q4421" s="32">
        <f>IFERROR(INDEX(JOGOS!$C$1:$P$16905,$G4421,10),"")</f>
        <v>0</v>
      </c>
      <c r="T4421" s="32">
        <f t="shared" si="359"/>
        <v>0</v>
      </c>
    </row>
    <row r="4422" spans="1:20">
      <c r="A4422" t="str">
        <f>IF(Tabela3[[#This Row],[GOL CASA]]&lt;&gt;"",Tabela3[[#This Row],[TIME CASA]],"")</f>
        <v/>
      </c>
      <c r="B4422" t="str">
        <f>IF(Tabela3[[#This Row],[GOL FORA]]&lt;&gt;"",Tabela3[[#This Row],[TIME FORA]],"")</f>
        <v/>
      </c>
      <c r="C4422">
        <f t="shared" si="355"/>
        <v>0</v>
      </c>
      <c r="D4422">
        <f t="shared" si="356"/>
        <v>0</v>
      </c>
      <c r="E4422">
        <f t="shared" si="358"/>
        <v>0</v>
      </c>
      <c r="F4422" t="str">
        <f t="shared" si="357"/>
        <v/>
      </c>
      <c r="J4422" s="29">
        <f>IFERROR(INDEX(JOGOS!$C$1:$P$16905,$G4422,3),"")</f>
        <v>0</v>
      </c>
      <c r="K4422" s="32">
        <f>IFERROR(INDEX(JOGOS!$C$1:$P$16905,$G4422,4),"")</f>
        <v>0</v>
      </c>
      <c r="L4422" s="32">
        <f>IFERROR(INDEX(JOGOS!$C$1:$P$16905,$G4422,5),"")</f>
        <v>0</v>
      </c>
      <c r="M4422" s="29">
        <f>IFERROR(INDEX(JOGOS!$C$1:$P$16905,$G4422,6),"")</f>
        <v>0</v>
      </c>
      <c r="N4422" s="32">
        <f>IFERROR(INDEX(JOGOS!$C$1:$P$16905,$G4422,7),"")</f>
        <v>0</v>
      </c>
      <c r="O4422" s="32">
        <f>IFERROR(INDEX(JOGOS!$C$1:$P$16905,$G4422,8),"")</f>
        <v>0</v>
      </c>
      <c r="P4422" s="32">
        <f>IFERROR(INDEX(JOGOS!$C$1:$P$16905,$G4422,9),"")</f>
        <v>0</v>
      </c>
      <c r="Q4422" s="32">
        <f>IFERROR(INDEX(JOGOS!$C$1:$P$16905,$G4422,10),"")</f>
        <v>0</v>
      </c>
      <c r="T4422" s="32">
        <f t="shared" si="359"/>
        <v>0</v>
      </c>
    </row>
    <row r="4423" spans="1:20">
      <c r="A4423" t="str">
        <f>IF(Tabela3[[#This Row],[GOL CASA]]&lt;&gt;"",Tabela3[[#This Row],[TIME CASA]],"")</f>
        <v/>
      </c>
      <c r="B4423" t="str">
        <f>IF(Tabela3[[#This Row],[GOL FORA]]&lt;&gt;"",Tabela3[[#This Row],[TIME FORA]],"")</f>
        <v/>
      </c>
      <c r="C4423">
        <f t="shared" si="355"/>
        <v>0</v>
      </c>
      <c r="D4423">
        <f t="shared" si="356"/>
        <v>0</v>
      </c>
      <c r="E4423">
        <f t="shared" si="358"/>
        <v>0</v>
      </c>
      <c r="F4423" t="str">
        <f t="shared" si="357"/>
        <v/>
      </c>
      <c r="J4423" s="29">
        <f>IFERROR(INDEX(JOGOS!$C$1:$P$16905,$G4423,3),"")</f>
        <v>0</v>
      </c>
      <c r="K4423" s="32">
        <f>IFERROR(INDEX(JOGOS!$C$1:$P$16905,$G4423,4),"")</f>
        <v>0</v>
      </c>
      <c r="L4423" s="32">
        <f>IFERROR(INDEX(JOGOS!$C$1:$P$16905,$G4423,5),"")</f>
        <v>0</v>
      </c>
      <c r="M4423" s="29">
        <f>IFERROR(INDEX(JOGOS!$C$1:$P$16905,$G4423,6),"")</f>
        <v>0</v>
      </c>
      <c r="N4423" s="32">
        <f>IFERROR(INDEX(JOGOS!$C$1:$P$16905,$G4423,7),"")</f>
        <v>0</v>
      </c>
      <c r="O4423" s="32">
        <f>IFERROR(INDEX(JOGOS!$C$1:$P$16905,$G4423,8),"")</f>
        <v>0</v>
      </c>
      <c r="P4423" s="32">
        <f>IFERROR(INDEX(JOGOS!$C$1:$P$16905,$G4423,9),"")</f>
        <v>0</v>
      </c>
      <c r="Q4423" s="32">
        <f>IFERROR(INDEX(JOGOS!$C$1:$P$16905,$G4423,10),"")</f>
        <v>0</v>
      </c>
      <c r="T4423" s="32">
        <f t="shared" si="359"/>
        <v>0</v>
      </c>
    </row>
    <row r="4424" spans="1:20">
      <c r="A4424" t="str">
        <f>IF(Tabela3[[#This Row],[GOL CASA]]&lt;&gt;"",Tabela3[[#This Row],[TIME CASA]],"")</f>
        <v/>
      </c>
      <c r="B4424" t="str">
        <f>IF(Tabela3[[#This Row],[GOL FORA]]&lt;&gt;"",Tabela3[[#This Row],[TIME FORA]],"")</f>
        <v/>
      </c>
      <c r="C4424">
        <f t="shared" si="355"/>
        <v>0</v>
      </c>
      <c r="D4424">
        <f t="shared" si="356"/>
        <v>0</v>
      </c>
      <c r="E4424">
        <f t="shared" si="358"/>
        <v>0</v>
      </c>
      <c r="F4424" t="str">
        <f t="shared" si="357"/>
        <v/>
      </c>
      <c r="J4424" s="29">
        <f>IFERROR(INDEX(JOGOS!$C$1:$P$16905,$G4424,3),"")</f>
        <v>0</v>
      </c>
      <c r="K4424" s="32">
        <f>IFERROR(INDEX(JOGOS!$C$1:$P$16905,$G4424,4),"")</f>
        <v>0</v>
      </c>
      <c r="L4424" s="32">
        <f>IFERROR(INDEX(JOGOS!$C$1:$P$16905,$G4424,5),"")</f>
        <v>0</v>
      </c>
      <c r="M4424" s="29">
        <f>IFERROR(INDEX(JOGOS!$C$1:$P$16905,$G4424,6),"")</f>
        <v>0</v>
      </c>
      <c r="N4424" s="32">
        <f>IFERROR(INDEX(JOGOS!$C$1:$P$16905,$G4424,7),"")</f>
        <v>0</v>
      </c>
      <c r="O4424" s="32">
        <f>IFERROR(INDEX(JOGOS!$C$1:$P$16905,$G4424,8),"")</f>
        <v>0</v>
      </c>
      <c r="P4424" s="32">
        <f>IFERROR(INDEX(JOGOS!$C$1:$P$16905,$G4424,9),"")</f>
        <v>0</v>
      </c>
      <c r="Q4424" s="32">
        <f>IFERROR(INDEX(JOGOS!$C$1:$P$16905,$G4424,10),"")</f>
        <v>0</v>
      </c>
      <c r="T4424" s="32">
        <f t="shared" si="359"/>
        <v>0</v>
      </c>
    </row>
    <row r="4425" spans="1:20">
      <c r="A4425" t="str">
        <f>IF(Tabela3[[#This Row],[GOL CASA]]&lt;&gt;"",Tabela3[[#This Row],[TIME CASA]],"")</f>
        <v/>
      </c>
      <c r="B4425" t="str">
        <f>IF(Tabela3[[#This Row],[GOL FORA]]&lt;&gt;"",Tabela3[[#This Row],[TIME FORA]],"")</f>
        <v/>
      </c>
      <c r="C4425">
        <f t="shared" si="355"/>
        <v>0</v>
      </c>
      <c r="D4425">
        <f t="shared" si="356"/>
        <v>0</v>
      </c>
      <c r="E4425">
        <f t="shared" si="358"/>
        <v>0</v>
      </c>
      <c r="F4425" t="str">
        <f t="shared" si="357"/>
        <v/>
      </c>
      <c r="J4425" s="29">
        <f>IFERROR(INDEX(JOGOS!$C$1:$P$16905,$G4425,3),"")</f>
        <v>0</v>
      </c>
      <c r="K4425" s="32">
        <f>IFERROR(INDEX(JOGOS!$C$1:$P$16905,$G4425,4),"")</f>
        <v>0</v>
      </c>
      <c r="L4425" s="32">
        <f>IFERROR(INDEX(JOGOS!$C$1:$P$16905,$G4425,5),"")</f>
        <v>0</v>
      </c>
      <c r="M4425" s="29">
        <f>IFERROR(INDEX(JOGOS!$C$1:$P$16905,$G4425,6),"")</f>
        <v>0</v>
      </c>
      <c r="N4425" s="32">
        <f>IFERROR(INDEX(JOGOS!$C$1:$P$16905,$G4425,7),"")</f>
        <v>0</v>
      </c>
      <c r="O4425" s="32">
        <f>IFERROR(INDEX(JOGOS!$C$1:$P$16905,$G4425,8),"")</f>
        <v>0</v>
      </c>
      <c r="P4425" s="32">
        <f>IFERROR(INDEX(JOGOS!$C$1:$P$16905,$G4425,9),"")</f>
        <v>0</v>
      </c>
      <c r="Q4425" s="32">
        <f>IFERROR(INDEX(JOGOS!$C$1:$P$16905,$G4425,10),"")</f>
        <v>0</v>
      </c>
      <c r="T4425" s="32">
        <f t="shared" si="359"/>
        <v>0</v>
      </c>
    </row>
    <row r="4426" spans="1:20">
      <c r="A4426" t="str">
        <f>IF(Tabela3[[#This Row],[GOL CASA]]&lt;&gt;"",Tabela3[[#This Row],[TIME CASA]],"")</f>
        <v/>
      </c>
      <c r="B4426" t="str">
        <f>IF(Tabela3[[#This Row],[GOL FORA]]&lt;&gt;"",Tabela3[[#This Row],[TIME FORA]],"")</f>
        <v/>
      </c>
      <c r="C4426">
        <f t="shared" si="355"/>
        <v>0</v>
      </c>
      <c r="D4426">
        <f t="shared" si="356"/>
        <v>0</v>
      </c>
      <c r="E4426">
        <f t="shared" si="358"/>
        <v>0</v>
      </c>
      <c r="F4426" t="str">
        <f t="shared" si="357"/>
        <v/>
      </c>
      <c r="J4426" s="29">
        <f>IFERROR(INDEX(JOGOS!$C$1:$P$16905,$G4426,3),"")</f>
        <v>0</v>
      </c>
      <c r="K4426" s="32">
        <f>IFERROR(INDEX(JOGOS!$C$1:$P$16905,$G4426,4),"")</f>
        <v>0</v>
      </c>
      <c r="L4426" s="32">
        <f>IFERROR(INDEX(JOGOS!$C$1:$P$16905,$G4426,5),"")</f>
        <v>0</v>
      </c>
      <c r="M4426" s="29">
        <f>IFERROR(INDEX(JOGOS!$C$1:$P$16905,$G4426,6),"")</f>
        <v>0</v>
      </c>
      <c r="N4426" s="32">
        <f>IFERROR(INDEX(JOGOS!$C$1:$P$16905,$G4426,7),"")</f>
        <v>0</v>
      </c>
      <c r="O4426" s="32">
        <f>IFERROR(INDEX(JOGOS!$C$1:$P$16905,$G4426,8),"")</f>
        <v>0</v>
      </c>
      <c r="P4426" s="32">
        <f>IFERROR(INDEX(JOGOS!$C$1:$P$16905,$G4426,9),"")</f>
        <v>0</v>
      </c>
      <c r="Q4426" s="32">
        <f>IFERROR(INDEX(JOGOS!$C$1:$P$16905,$G4426,10),"")</f>
        <v>0</v>
      </c>
      <c r="T4426" s="32">
        <f t="shared" si="359"/>
        <v>0</v>
      </c>
    </row>
    <row r="4427" spans="1:20">
      <c r="A4427" t="str">
        <f>IF(Tabela3[[#This Row],[GOL CASA]]&lt;&gt;"",Tabela3[[#This Row],[TIME CASA]],"")</f>
        <v/>
      </c>
      <c r="B4427" t="str">
        <f>IF(Tabela3[[#This Row],[GOL FORA]]&lt;&gt;"",Tabela3[[#This Row],[TIME FORA]],"")</f>
        <v/>
      </c>
      <c r="C4427">
        <f t="shared" si="355"/>
        <v>0</v>
      </c>
      <c r="D4427">
        <f t="shared" si="356"/>
        <v>0</v>
      </c>
      <c r="E4427">
        <f t="shared" si="358"/>
        <v>0</v>
      </c>
      <c r="F4427" t="str">
        <f t="shared" si="357"/>
        <v/>
      </c>
      <c r="J4427" s="29">
        <f>IFERROR(INDEX(JOGOS!$C$1:$P$16905,$G4427,3),"")</f>
        <v>0</v>
      </c>
      <c r="K4427" s="32">
        <f>IFERROR(INDEX(JOGOS!$C$1:$P$16905,$G4427,4),"")</f>
        <v>0</v>
      </c>
      <c r="L4427" s="32">
        <f>IFERROR(INDEX(JOGOS!$C$1:$P$16905,$G4427,5),"")</f>
        <v>0</v>
      </c>
      <c r="M4427" s="29">
        <f>IFERROR(INDEX(JOGOS!$C$1:$P$16905,$G4427,6),"")</f>
        <v>0</v>
      </c>
      <c r="N4427" s="32">
        <f>IFERROR(INDEX(JOGOS!$C$1:$P$16905,$G4427,7),"")</f>
        <v>0</v>
      </c>
      <c r="O4427" s="32">
        <f>IFERROR(INDEX(JOGOS!$C$1:$P$16905,$G4427,8),"")</f>
        <v>0</v>
      </c>
      <c r="P4427" s="32">
        <f>IFERROR(INDEX(JOGOS!$C$1:$P$16905,$G4427,9),"")</f>
        <v>0</v>
      </c>
      <c r="Q4427" s="32">
        <f>IFERROR(INDEX(JOGOS!$C$1:$P$16905,$G4427,10),"")</f>
        <v>0</v>
      </c>
      <c r="T4427" s="32">
        <f t="shared" si="359"/>
        <v>0</v>
      </c>
    </row>
    <row r="4428" spans="1:20">
      <c r="A4428" t="str">
        <f>IF(Tabela3[[#This Row],[GOL CASA]]&lt;&gt;"",Tabela3[[#This Row],[TIME CASA]],"")</f>
        <v/>
      </c>
      <c r="B4428" t="str">
        <f>IF(Tabela3[[#This Row],[GOL FORA]]&lt;&gt;"",Tabela3[[#This Row],[TIME FORA]],"")</f>
        <v/>
      </c>
      <c r="C4428">
        <f t="shared" si="355"/>
        <v>0</v>
      </c>
      <c r="D4428">
        <f t="shared" si="356"/>
        <v>0</v>
      </c>
      <c r="E4428">
        <f t="shared" si="358"/>
        <v>0</v>
      </c>
      <c r="F4428" t="str">
        <f t="shared" si="357"/>
        <v/>
      </c>
      <c r="J4428" s="29">
        <f>IFERROR(INDEX(JOGOS!$C$1:$P$16905,$G4428,3),"")</f>
        <v>0</v>
      </c>
      <c r="K4428" s="32">
        <f>IFERROR(INDEX(JOGOS!$C$1:$P$16905,$G4428,4),"")</f>
        <v>0</v>
      </c>
      <c r="L4428" s="32">
        <f>IFERROR(INDEX(JOGOS!$C$1:$P$16905,$G4428,5),"")</f>
        <v>0</v>
      </c>
      <c r="M4428" s="29">
        <f>IFERROR(INDEX(JOGOS!$C$1:$P$16905,$G4428,6),"")</f>
        <v>0</v>
      </c>
      <c r="N4428" s="32">
        <f>IFERROR(INDEX(JOGOS!$C$1:$P$16905,$G4428,7),"")</f>
        <v>0</v>
      </c>
      <c r="O4428" s="32">
        <f>IFERROR(INDEX(JOGOS!$C$1:$P$16905,$G4428,8),"")</f>
        <v>0</v>
      </c>
      <c r="P4428" s="32">
        <f>IFERROR(INDEX(JOGOS!$C$1:$P$16905,$G4428,9),"")</f>
        <v>0</v>
      </c>
      <c r="Q4428" s="32">
        <f>IFERROR(INDEX(JOGOS!$C$1:$P$16905,$G4428,10),"")</f>
        <v>0</v>
      </c>
      <c r="T4428" s="32">
        <f t="shared" si="359"/>
        <v>0</v>
      </c>
    </row>
    <row r="4429" spans="1:20">
      <c r="A4429" t="str">
        <f>IF(Tabela3[[#This Row],[GOL CASA]]&lt;&gt;"",Tabela3[[#This Row],[TIME CASA]],"")</f>
        <v/>
      </c>
      <c r="B4429" t="str">
        <f>IF(Tabela3[[#This Row],[GOL FORA]]&lt;&gt;"",Tabela3[[#This Row],[TIME FORA]],"")</f>
        <v/>
      </c>
      <c r="C4429">
        <f t="shared" si="355"/>
        <v>0</v>
      </c>
      <c r="D4429">
        <f t="shared" si="356"/>
        <v>0</v>
      </c>
      <c r="E4429">
        <f t="shared" si="358"/>
        <v>0</v>
      </c>
      <c r="F4429" t="str">
        <f t="shared" si="357"/>
        <v/>
      </c>
      <c r="J4429" s="29">
        <f>IFERROR(INDEX(JOGOS!$C$1:$P$16905,$G4429,3),"")</f>
        <v>0</v>
      </c>
      <c r="K4429" s="32">
        <f>IFERROR(INDEX(JOGOS!$C$1:$P$16905,$G4429,4),"")</f>
        <v>0</v>
      </c>
      <c r="L4429" s="32">
        <f>IFERROR(INDEX(JOGOS!$C$1:$P$16905,$G4429,5),"")</f>
        <v>0</v>
      </c>
      <c r="M4429" s="29">
        <f>IFERROR(INDEX(JOGOS!$C$1:$P$16905,$G4429,6),"")</f>
        <v>0</v>
      </c>
      <c r="N4429" s="32">
        <f>IFERROR(INDEX(JOGOS!$C$1:$P$16905,$G4429,7),"")</f>
        <v>0</v>
      </c>
      <c r="O4429" s="32">
        <f>IFERROR(INDEX(JOGOS!$C$1:$P$16905,$G4429,8),"")</f>
        <v>0</v>
      </c>
      <c r="P4429" s="32">
        <f>IFERROR(INDEX(JOGOS!$C$1:$P$16905,$G4429,9),"")</f>
        <v>0</v>
      </c>
      <c r="Q4429" s="32">
        <f>IFERROR(INDEX(JOGOS!$C$1:$P$16905,$G4429,10),"")</f>
        <v>0</v>
      </c>
      <c r="T4429" s="32">
        <f t="shared" si="359"/>
        <v>0</v>
      </c>
    </row>
    <row r="4430" spans="1:20">
      <c r="A4430" t="str">
        <f>IF(Tabela3[[#This Row],[GOL CASA]]&lt;&gt;"",Tabela3[[#This Row],[TIME CASA]],"")</f>
        <v/>
      </c>
      <c r="B4430" t="str">
        <f>IF(Tabela3[[#This Row],[GOL FORA]]&lt;&gt;"",Tabela3[[#This Row],[TIME FORA]],"")</f>
        <v/>
      </c>
      <c r="C4430">
        <f t="shared" si="355"/>
        <v>0</v>
      </c>
      <c r="D4430">
        <f t="shared" si="356"/>
        <v>0</v>
      </c>
      <c r="E4430">
        <f t="shared" si="358"/>
        <v>0</v>
      </c>
      <c r="F4430" t="str">
        <f t="shared" si="357"/>
        <v/>
      </c>
      <c r="J4430" s="29">
        <f>IFERROR(INDEX(JOGOS!$C$1:$P$16905,$G4430,3),"")</f>
        <v>0</v>
      </c>
      <c r="K4430" s="32">
        <f>IFERROR(INDEX(JOGOS!$C$1:$P$16905,$G4430,4),"")</f>
        <v>0</v>
      </c>
      <c r="L4430" s="32">
        <f>IFERROR(INDEX(JOGOS!$C$1:$P$16905,$G4430,5),"")</f>
        <v>0</v>
      </c>
      <c r="M4430" s="29">
        <f>IFERROR(INDEX(JOGOS!$C$1:$P$16905,$G4430,6),"")</f>
        <v>0</v>
      </c>
      <c r="N4430" s="32">
        <f>IFERROR(INDEX(JOGOS!$C$1:$P$16905,$G4430,7),"")</f>
        <v>0</v>
      </c>
      <c r="O4430" s="32">
        <f>IFERROR(INDEX(JOGOS!$C$1:$P$16905,$G4430,8),"")</f>
        <v>0</v>
      </c>
      <c r="P4430" s="32">
        <f>IFERROR(INDEX(JOGOS!$C$1:$P$16905,$G4430,9),"")</f>
        <v>0</v>
      </c>
      <c r="Q4430" s="32">
        <f>IFERROR(INDEX(JOGOS!$C$1:$P$16905,$G4430,10),"")</f>
        <v>0</v>
      </c>
      <c r="T4430" s="32">
        <f t="shared" si="359"/>
        <v>0</v>
      </c>
    </row>
    <row r="4431" spans="1:20">
      <c r="A4431" t="str">
        <f>IF(Tabela3[[#This Row],[GOL CASA]]&lt;&gt;"",Tabela3[[#This Row],[TIME CASA]],"")</f>
        <v/>
      </c>
      <c r="B4431" t="str">
        <f>IF(Tabela3[[#This Row],[GOL FORA]]&lt;&gt;"",Tabela3[[#This Row],[TIME FORA]],"")</f>
        <v/>
      </c>
      <c r="C4431">
        <f t="shared" si="355"/>
        <v>0</v>
      </c>
      <c r="D4431">
        <f t="shared" si="356"/>
        <v>0</v>
      </c>
      <c r="E4431">
        <f t="shared" si="358"/>
        <v>0</v>
      </c>
      <c r="F4431" t="str">
        <f t="shared" si="357"/>
        <v/>
      </c>
      <c r="J4431" s="29">
        <f>IFERROR(INDEX(JOGOS!$C$1:$P$16905,$G4431,3),"")</f>
        <v>0</v>
      </c>
      <c r="K4431" s="32">
        <f>IFERROR(INDEX(JOGOS!$C$1:$P$16905,$G4431,4),"")</f>
        <v>0</v>
      </c>
      <c r="L4431" s="32">
        <f>IFERROR(INDEX(JOGOS!$C$1:$P$16905,$G4431,5),"")</f>
        <v>0</v>
      </c>
      <c r="M4431" s="29">
        <f>IFERROR(INDEX(JOGOS!$C$1:$P$16905,$G4431,6),"")</f>
        <v>0</v>
      </c>
      <c r="N4431" s="32">
        <f>IFERROR(INDEX(JOGOS!$C$1:$P$16905,$G4431,7),"")</f>
        <v>0</v>
      </c>
      <c r="O4431" s="32">
        <f>IFERROR(INDEX(JOGOS!$C$1:$P$16905,$G4431,8),"")</f>
        <v>0</v>
      </c>
      <c r="P4431" s="32">
        <f>IFERROR(INDEX(JOGOS!$C$1:$P$16905,$G4431,9),"")</f>
        <v>0</v>
      </c>
      <c r="Q4431" s="32">
        <f>IFERROR(INDEX(JOGOS!$C$1:$P$16905,$G4431,10),"")</f>
        <v>0</v>
      </c>
      <c r="T4431" s="32">
        <f t="shared" si="359"/>
        <v>0</v>
      </c>
    </row>
    <row r="4432" spans="1:20">
      <c r="A4432" t="str">
        <f>IF(Tabela3[[#This Row],[GOL CASA]]&lt;&gt;"",Tabela3[[#This Row],[TIME CASA]],"")</f>
        <v/>
      </c>
      <c r="B4432" t="str">
        <f>IF(Tabela3[[#This Row],[GOL FORA]]&lt;&gt;"",Tabela3[[#This Row],[TIME FORA]],"")</f>
        <v/>
      </c>
      <c r="C4432">
        <f t="shared" si="355"/>
        <v>0</v>
      </c>
      <c r="D4432">
        <f t="shared" si="356"/>
        <v>0</v>
      </c>
      <c r="E4432">
        <f t="shared" si="358"/>
        <v>0</v>
      </c>
      <c r="F4432" t="str">
        <f t="shared" si="357"/>
        <v/>
      </c>
      <c r="J4432" s="29">
        <f>IFERROR(INDEX(JOGOS!$C$1:$P$16905,$G4432,3),"")</f>
        <v>0</v>
      </c>
      <c r="K4432" s="32">
        <f>IFERROR(INDEX(JOGOS!$C$1:$P$16905,$G4432,4),"")</f>
        <v>0</v>
      </c>
      <c r="L4432" s="32">
        <f>IFERROR(INDEX(JOGOS!$C$1:$P$16905,$G4432,5),"")</f>
        <v>0</v>
      </c>
      <c r="M4432" s="29">
        <f>IFERROR(INDEX(JOGOS!$C$1:$P$16905,$G4432,6),"")</f>
        <v>0</v>
      </c>
      <c r="N4432" s="32">
        <f>IFERROR(INDEX(JOGOS!$C$1:$P$16905,$G4432,7),"")</f>
        <v>0</v>
      </c>
      <c r="O4432" s="32">
        <f>IFERROR(INDEX(JOGOS!$C$1:$P$16905,$G4432,8),"")</f>
        <v>0</v>
      </c>
      <c r="P4432" s="32">
        <f>IFERROR(INDEX(JOGOS!$C$1:$P$16905,$G4432,9),"")</f>
        <v>0</v>
      </c>
      <c r="Q4432" s="32">
        <f>IFERROR(INDEX(JOGOS!$C$1:$P$16905,$G4432,10),"")</f>
        <v>0</v>
      </c>
      <c r="T4432" s="32">
        <f t="shared" si="359"/>
        <v>0</v>
      </c>
    </row>
    <row r="4433" spans="1:20">
      <c r="A4433" t="str">
        <f>IF(Tabela3[[#This Row],[GOL CASA]]&lt;&gt;"",Tabela3[[#This Row],[TIME CASA]],"")</f>
        <v/>
      </c>
      <c r="B4433" t="str">
        <f>IF(Tabela3[[#This Row],[GOL FORA]]&lt;&gt;"",Tabela3[[#This Row],[TIME FORA]],"")</f>
        <v/>
      </c>
      <c r="C4433">
        <f t="shared" si="355"/>
        <v>0</v>
      </c>
      <c r="D4433">
        <f t="shared" si="356"/>
        <v>0</v>
      </c>
      <c r="E4433">
        <f t="shared" si="358"/>
        <v>0</v>
      </c>
      <c r="F4433" t="str">
        <f t="shared" si="357"/>
        <v/>
      </c>
      <c r="J4433" s="29">
        <f>IFERROR(INDEX(JOGOS!$C$1:$P$16905,$G4433,3),"")</f>
        <v>0</v>
      </c>
      <c r="K4433" s="32">
        <f>IFERROR(INDEX(JOGOS!$C$1:$P$16905,$G4433,4),"")</f>
        <v>0</v>
      </c>
      <c r="L4433" s="32">
        <f>IFERROR(INDEX(JOGOS!$C$1:$P$16905,$G4433,5),"")</f>
        <v>0</v>
      </c>
      <c r="M4433" s="29">
        <f>IFERROR(INDEX(JOGOS!$C$1:$P$16905,$G4433,6),"")</f>
        <v>0</v>
      </c>
      <c r="N4433" s="32">
        <f>IFERROR(INDEX(JOGOS!$C$1:$P$16905,$G4433,7),"")</f>
        <v>0</v>
      </c>
      <c r="O4433" s="32">
        <f>IFERROR(INDEX(JOGOS!$C$1:$P$16905,$G4433,8),"")</f>
        <v>0</v>
      </c>
      <c r="P4433" s="32">
        <f>IFERROR(INDEX(JOGOS!$C$1:$P$16905,$G4433,9),"")</f>
        <v>0</v>
      </c>
      <c r="Q4433" s="32">
        <f>IFERROR(INDEX(JOGOS!$C$1:$P$16905,$G4433,10),"")</f>
        <v>0</v>
      </c>
      <c r="T4433" s="32">
        <f t="shared" si="359"/>
        <v>0</v>
      </c>
    </row>
    <row r="4434" spans="1:20">
      <c r="A4434" t="str">
        <f>IF(Tabela3[[#This Row],[GOL CASA]]&lt;&gt;"",Tabela3[[#This Row],[TIME CASA]],"")</f>
        <v/>
      </c>
      <c r="B4434" t="str">
        <f>IF(Tabela3[[#This Row],[GOL FORA]]&lt;&gt;"",Tabela3[[#This Row],[TIME FORA]],"")</f>
        <v/>
      </c>
      <c r="C4434">
        <f t="shared" si="355"/>
        <v>0</v>
      </c>
      <c r="D4434">
        <f t="shared" si="356"/>
        <v>0</v>
      </c>
      <c r="E4434">
        <f t="shared" si="358"/>
        <v>0</v>
      </c>
      <c r="F4434" t="str">
        <f t="shared" si="357"/>
        <v/>
      </c>
      <c r="J4434" s="29">
        <f>IFERROR(INDEX(JOGOS!$C$1:$P$16905,$G4434,3),"")</f>
        <v>0</v>
      </c>
      <c r="K4434" s="32">
        <f>IFERROR(INDEX(JOGOS!$C$1:$P$16905,$G4434,4),"")</f>
        <v>0</v>
      </c>
      <c r="L4434" s="32">
        <f>IFERROR(INDEX(JOGOS!$C$1:$P$16905,$G4434,5),"")</f>
        <v>0</v>
      </c>
      <c r="M4434" s="29">
        <f>IFERROR(INDEX(JOGOS!$C$1:$P$16905,$G4434,6),"")</f>
        <v>0</v>
      </c>
      <c r="N4434" s="32">
        <f>IFERROR(INDEX(JOGOS!$C$1:$P$16905,$G4434,7),"")</f>
        <v>0</v>
      </c>
      <c r="O4434" s="32">
        <f>IFERROR(INDEX(JOGOS!$C$1:$P$16905,$G4434,8),"")</f>
        <v>0</v>
      </c>
      <c r="P4434" s="32">
        <f>IFERROR(INDEX(JOGOS!$C$1:$P$16905,$G4434,9),"")</f>
        <v>0</v>
      </c>
      <c r="Q4434" s="32">
        <f>IFERROR(INDEX(JOGOS!$C$1:$P$16905,$G4434,10),"")</f>
        <v>0</v>
      </c>
      <c r="T4434" s="32">
        <f t="shared" si="359"/>
        <v>0</v>
      </c>
    </row>
    <row r="4435" spans="1:20">
      <c r="A4435" t="str">
        <f>IF(Tabela3[[#This Row],[GOL CASA]]&lt;&gt;"",Tabela3[[#This Row],[TIME CASA]],"")</f>
        <v/>
      </c>
      <c r="B4435" t="str">
        <f>IF(Tabela3[[#This Row],[GOL FORA]]&lt;&gt;"",Tabela3[[#This Row],[TIME FORA]],"")</f>
        <v/>
      </c>
      <c r="C4435">
        <f t="shared" si="355"/>
        <v>0</v>
      </c>
      <c r="D4435">
        <f t="shared" si="356"/>
        <v>0</v>
      </c>
      <c r="E4435">
        <f t="shared" si="358"/>
        <v>0</v>
      </c>
      <c r="F4435" t="str">
        <f t="shared" si="357"/>
        <v/>
      </c>
      <c r="J4435" s="29">
        <f>IFERROR(INDEX(JOGOS!$C$1:$P$16905,$G4435,3),"")</f>
        <v>0</v>
      </c>
      <c r="K4435" s="32">
        <f>IFERROR(INDEX(JOGOS!$C$1:$P$16905,$G4435,4),"")</f>
        <v>0</v>
      </c>
      <c r="L4435" s="32">
        <f>IFERROR(INDEX(JOGOS!$C$1:$P$16905,$G4435,5),"")</f>
        <v>0</v>
      </c>
      <c r="M4435" s="29">
        <f>IFERROR(INDEX(JOGOS!$C$1:$P$16905,$G4435,6),"")</f>
        <v>0</v>
      </c>
      <c r="N4435" s="32">
        <f>IFERROR(INDEX(JOGOS!$C$1:$P$16905,$G4435,7),"")</f>
        <v>0</v>
      </c>
      <c r="O4435" s="32">
        <f>IFERROR(INDEX(JOGOS!$C$1:$P$16905,$G4435,8),"")</f>
        <v>0</v>
      </c>
      <c r="P4435" s="32">
        <f>IFERROR(INDEX(JOGOS!$C$1:$P$16905,$G4435,9),"")</f>
        <v>0</v>
      </c>
      <c r="Q4435" s="32">
        <f>IFERROR(INDEX(JOGOS!$C$1:$P$16905,$G4435,10),"")</f>
        <v>0</v>
      </c>
      <c r="T4435" s="32">
        <f t="shared" si="359"/>
        <v>0</v>
      </c>
    </row>
    <row r="4436" spans="1:20">
      <c r="A4436" t="str">
        <f>IF(Tabela3[[#This Row],[GOL CASA]]&lt;&gt;"",Tabela3[[#This Row],[TIME CASA]],"")</f>
        <v/>
      </c>
      <c r="B4436" t="str">
        <f>IF(Tabela3[[#This Row],[GOL FORA]]&lt;&gt;"",Tabela3[[#This Row],[TIME FORA]],"")</f>
        <v/>
      </c>
      <c r="C4436">
        <f t="shared" si="355"/>
        <v>0</v>
      </c>
      <c r="D4436">
        <f t="shared" si="356"/>
        <v>0</v>
      </c>
      <c r="E4436">
        <f t="shared" si="358"/>
        <v>0</v>
      </c>
      <c r="F4436" t="str">
        <f t="shared" si="357"/>
        <v/>
      </c>
      <c r="J4436" s="29">
        <f>IFERROR(INDEX(JOGOS!$C$1:$P$16905,$G4436,3),"")</f>
        <v>0</v>
      </c>
      <c r="K4436" s="32">
        <f>IFERROR(INDEX(JOGOS!$C$1:$P$16905,$G4436,4),"")</f>
        <v>0</v>
      </c>
      <c r="L4436" s="32">
        <f>IFERROR(INDEX(JOGOS!$C$1:$P$16905,$G4436,5),"")</f>
        <v>0</v>
      </c>
      <c r="M4436" s="29">
        <f>IFERROR(INDEX(JOGOS!$C$1:$P$16905,$G4436,6),"")</f>
        <v>0</v>
      </c>
      <c r="N4436" s="32">
        <f>IFERROR(INDEX(JOGOS!$C$1:$P$16905,$G4436,7),"")</f>
        <v>0</v>
      </c>
      <c r="O4436" s="32">
        <f>IFERROR(INDEX(JOGOS!$C$1:$P$16905,$G4436,8),"")</f>
        <v>0</v>
      </c>
      <c r="P4436" s="32">
        <f>IFERROR(INDEX(JOGOS!$C$1:$P$16905,$G4436,9),"")</f>
        <v>0</v>
      </c>
      <c r="Q4436" s="32">
        <f>IFERROR(INDEX(JOGOS!$C$1:$P$16905,$G4436,10),"")</f>
        <v>0</v>
      </c>
      <c r="T4436" s="32">
        <f t="shared" si="359"/>
        <v>0</v>
      </c>
    </row>
    <row r="4437" spans="1:20">
      <c r="A4437" t="str">
        <f>IF(Tabela3[[#This Row],[GOL CASA]]&lt;&gt;"",Tabela3[[#This Row],[TIME CASA]],"")</f>
        <v/>
      </c>
      <c r="B4437" t="str">
        <f>IF(Tabela3[[#This Row],[GOL FORA]]&lt;&gt;"",Tabela3[[#This Row],[TIME FORA]],"")</f>
        <v/>
      </c>
      <c r="C4437">
        <f t="shared" si="355"/>
        <v>0</v>
      </c>
      <c r="D4437">
        <f t="shared" si="356"/>
        <v>0</v>
      </c>
      <c r="E4437">
        <f t="shared" si="358"/>
        <v>0</v>
      </c>
      <c r="F4437" t="str">
        <f t="shared" si="357"/>
        <v/>
      </c>
      <c r="J4437" s="29">
        <f>IFERROR(INDEX(JOGOS!$C$1:$P$16905,$G4437,3),"")</f>
        <v>0</v>
      </c>
      <c r="K4437" s="32">
        <f>IFERROR(INDEX(JOGOS!$C$1:$P$16905,$G4437,4),"")</f>
        <v>0</v>
      </c>
      <c r="L4437" s="32">
        <f>IFERROR(INDEX(JOGOS!$C$1:$P$16905,$G4437,5),"")</f>
        <v>0</v>
      </c>
      <c r="M4437" s="29">
        <f>IFERROR(INDEX(JOGOS!$C$1:$P$16905,$G4437,6),"")</f>
        <v>0</v>
      </c>
      <c r="N4437" s="32">
        <f>IFERROR(INDEX(JOGOS!$C$1:$P$16905,$G4437,7),"")</f>
        <v>0</v>
      </c>
      <c r="O4437" s="32">
        <f>IFERROR(INDEX(JOGOS!$C$1:$P$16905,$G4437,8),"")</f>
        <v>0</v>
      </c>
      <c r="P4437" s="32">
        <f>IFERROR(INDEX(JOGOS!$C$1:$P$16905,$G4437,9),"")</f>
        <v>0</v>
      </c>
      <c r="Q4437" s="32">
        <f>IFERROR(INDEX(JOGOS!$C$1:$P$16905,$G4437,10),"")</f>
        <v>0</v>
      </c>
      <c r="T4437" s="32">
        <f t="shared" si="359"/>
        <v>0</v>
      </c>
    </row>
    <row r="4438" spans="1:20">
      <c r="A4438" t="str">
        <f>IF(Tabela3[[#This Row],[GOL CASA]]&lt;&gt;"",Tabela3[[#This Row],[TIME CASA]],"")</f>
        <v/>
      </c>
      <c r="B4438" t="str">
        <f>IF(Tabela3[[#This Row],[GOL FORA]]&lt;&gt;"",Tabela3[[#This Row],[TIME FORA]],"")</f>
        <v/>
      </c>
      <c r="C4438">
        <f t="shared" si="355"/>
        <v>0</v>
      </c>
      <c r="D4438">
        <f t="shared" si="356"/>
        <v>0</v>
      </c>
      <c r="E4438">
        <f t="shared" si="358"/>
        <v>0</v>
      </c>
      <c r="F4438" t="str">
        <f t="shared" si="357"/>
        <v/>
      </c>
      <c r="J4438" s="29">
        <f>IFERROR(INDEX(JOGOS!$C$1:$P$16905,$G4438,3),"")</f>
        <v>0</v>
      </c>
      <c r="K4438" s="32">
        <f>IFERROR(INDEX(JOGOS!$C$1:$P$16905,$G4438,4),"")</f>
        <v>0</v>
      </c>
      <c r="L4438" s="32">
        <f>IFERROR(INDEX(JOGOS!$C$1:$P$16905,$G4438,5),"")</f>
        <v>0</v>
      </c>
      <c r="M4438" s="29">
        <f>IFERROR(INDEX(JOGOS!$C$1:$P$16905,$G4438,6),"")</f>
        <v>0</v>
      </c>
      <c r="N4438" s="32">
        <f>IFERROR(INDEX(JOGOS!$C$1:$P$16905,$G4438,7),"")</f>
        <v>0</v>
      </c>
      <c r="O4438" s="32">
        <f>IFERROR(INDEX(JOGOS!$C$1:$P$16905,$G4438,8),"")</f>
        <v>0</v>
      </c>
      <c r="P4438" s="32">
        <f>IFERROR(INDEX(JOGOS!$C$1:$P$16905,$G4438,9),"")</f>
        <v>0</v>
      </c>
      <c r="Q4438" s="32">
        <f>IFERROR(INDEX(JOGOS!$C$1:$P$16905,$G4438,10),"")</f>
        <v>0</v>
      </c>
      <c r="T4438" s="32">
        <f t="shared" si="359"/>
        <v>0</v>
      </c>
    </row>
    <row r="4439" spans="1:20">
      <c r="A4439" t="str">
        <f>IF(Tabela3[[#This Row],[GOL CASA]]&lt;&gt;"",Tabela3[[#This Row],[TIME CASA]],"")</f>
        <v/>
      </c>
      <c r="B4439" t="str">
        <f>IF(Tabela3[[#This Row],[GOL FORA]]&lt;&gt;"",Tabela3[[#This Row],[TIME FORA]],"")</f>
        <v/>
      </c>
      <c r="C4439">
        <f t="shared" si="355"/>
        <v>0</v>
      </c>
      <c r="D4439">
        <f t="shared" si="356"/>
        <v>0</v>
      </c>
      <c r="E4439">
        <f t="shared" si="358"/>
        <v>0</v>
      </c>
      <c r="F4439" t="str">
        <f t="shared" si="357"/>
        <v/>
      </c>
      <c r="J4439" s="29">
        <f>IFERROR(INDEX(JOGOS!$C$1:$P$16905,$G4439,3),"")</f>
        <v>0</v>
      </c>
      <c r="K4439" s="32">
        <f>IFERROR(INDEX(JOGOS!$C$1:$P$16905,$G4439,4),"")</f>
        <v>0</v>
      </c>
      <c r="L4439" s="32">
        <f>IFERROR(INDEX(JOGOS!$C$1:$P$16905,$G4439,5),"")</f>
        <v>0</v>
      </c>
      <c r="M4439" s="29">
        <f>IFERROR(INDEX(JOGOS!$C$1:$P$16905,$G4439,6),"")</f>
        <v>0</v>
      </c>
      <c r="N4439" s="32">
        <f>IFERROR(INDEX(JOGOS!$C$1:$P$16905,$G4439,7),"")</f>
        <v>0</v>
      </c>
      <c r="O4439" s="32">
        <f>IFERROR(INDEX(JOGOS!$C$1:$P$16905,$G4439,8),"")</f>
        <v>0</v>
      </c>
      <c r="P4439" s="32">
        <f>IFERROR(INDEX(JOGOS!$C$1:$P$16905,$G4439,9),"")</f>
        <v>0</v>
      </c>
      <c r="Q4439" s="32">
        <f>IFERROR(INDEX(JOGOS!$C$1:$P$16905,$G4439,10),"")</f>
        <v>0</v>
      </c>
      <c r="T4439" s="32">
        <f t="shared" si="359"/>
        <v>0</v>
      </c>
    </row>
    <row r="4440" spans="1:20">
      <c r="A4440" t="str">
        <f>IF(Tabela3[[#This Row],[GOL CASA]]&lt;&gt;"",Tabela3[[#This Row],[TIME CASA]],"")</f>
        <v/>
      </c>
      <c r="B4440" t="str">
        <f>IF(Tabela3[[#This Row],[GOL FORA]]&lt;&gt;"",Tabela3[[#This Row],[TIME FORA]],"")</f>
        <v/>
      </c>
      <c r="C4440">
        <f t="shared" si="355"/>
        <v>0</v>
      </c>
      <c r="D4440">
        <f t="shared" si="356"/>
        <v>0</v>
      </c>
      <c r="E4440">
        <f t="shared" si="358"/>
        <v>0</v>
      </c>
      <c r="F4440" t="str">
        <f t="shared" si="357"/>
        <v/>
      </c>
      <c r="J4440" s="29">
        <f>IFERROR(INDEX(JOGOS!$C$1:$P$16905,$G4440,3),"")</f>
        <v>0</v>
      </c>
      <c r="K4440" s="32">
        <f>IFERROR(INDEX(JOGOS!$C$1:$P$16905,$G4440,4),"")</f>
        <v>0</v>
      </c>
      <c r="L4440" s="32">
        <f>IFERROR(INDEX(JOGOS!$C$1:$P$16905,$G4440,5),"")</f>
        <v>0</v>
      </c>
      <c r="M4440" s="29">
        <f>IFERROR(INDEX(JOGOS!$C$1:$P$16905,$G4440,6),"")</f>
        <v>0</v>
      </c>
      <c r="N4440" s="32">
        <f>IFERROR(INDEX(JOGOS!$C$1:$P$16905,$G4440,7),"")</f>
        <v>0</v>
      </c>
      <c r="O4440" s="32">
        <f>IFERROR(INDEX(JOGOS!$C$1:$P$16905,$G4440,8),"")</f>
        <v>0</v>
      </c>
      <c r="P4440" s="32">
        <f>IFERROR(INDEX(JOGOS!$C$1:$P$16905,$G4440,9),"")</f>
        <v>0</v>
      </c>
      <c r="Q4440" s="32">
        <f>IFERROR(INDEX(JOGOS!$C$1:$P$16905,$G4440,10),"")</f>
        <v>0</v>
      </c>
      <c r="T4440" s="32">
        <f t="shared" si="359"/>
        <v>0</v>
      </c>
    </row>
    <row r="4441" spans="1:20">
      <c r="A4441" t="str">
        <f>IF(Tabela3[[#This Row],[GOL CASA]]&lt;&gt;"",Tabela3[[#This Row],[TIME CASA]],"")</f>
        <v/>
      </c>
      <c r="B4441" t="str">
        <f>IF(Tabela3[[#This Row],[GOL FORA]]&lt;&gt;"",Tabela3[[#This Row],[TIME FORA]],"")</f>
        <v/>
      </c>
      <c r="C4441">
        <f t="shared" si="355"/>
        <v>0</v>
      </c>
      <c r="D4441">
        <f t="shared" si="356"/>
        <v>0</v>
      </c>
      <c r="E4441">
        <f t="shared" si="358"/>
        <v>0</v>
      </c>
      <c r="F4441" t="str">
        <f t="shared" si="357"/>
        <v/>
      </c>
      <c r="J4441" s="29">
        <f>IFERROR(INDEX(JOGOS!$C$1:$P$16905,$G4441,3),"")</f>
        <v>0</v>
      </c>
      <c r="K4441" s="32">
        <f>IFERROR(INDEX(JOGOS!$C$1:$P$16905,$G4441,4),"")</f>
        <v>0</v>
      </c>
      <c r="L4441" s="32">
        <f>IFERROR(INDEX(JOGOS!$C$1:$P$16905,$G4441,5),"")</f>
        <v>0</v>
      </c>
      <c r="M4441" s="29">
        <f>IFERROR(INDEX(JOGOS!$C$1:$P$16905,$G4441,6),"")</f>
        <v>0</v>
      </c>
      <c r="N4441" s="32">
        <f>IFERROR(INDEX(JOGOS!$C$1:$P$16905,$G4441,7),"")</f>
        <v>0</v>
      </c>
      <c r="O4441" s="32">
        <f>IFERROR(INDEX(JOGOS!$C$1:$P$16905,$G4441,8),"")</f>
        <v>0</v>
      </c>
      <c r="P4441" s="32">
        <f>IFERROR(INDEX(JOGOS!$C$1:$P$16905,$G4441,9),"")</f>
        <v>0</v>
      </c>
      <c r="Q4441" s="32">
        <f>IFERROR(INDEX(JOGOS!$C$1:$P$16905,$G4441,10),"")</f>
        <v>0</v>
      </c>
      <c r="T4441" s="32">
        <f t="shared" si="359"/>
        <v>0</v>
      </c>
    </row>
    <row r="4442" spans="1:20">
      <c r="A4442" t="str">
        <f>IF(Tabela3[[#This Row],[GOL CASA]]&lt;&gt;"",Tabela3[[#This Row],[TIME CASA]],"")</f>
        <v/>
      </c>
      <c r="B4442" t="str">
        <f>IF(Tabela3[[#This Row],[GOL FORA]]&lt;&gt;"",Tabela3[[#This Row],[TIME FORA]],"")</f>
        <v/>
      </c>
      <c r="C4442">
        <f t="shared" si="355"/>
        <v>0</v>
      </c>
      <c r="D4442">
        <f t="shared" si="356"/>
        <v>0</v>
      </c>
      <c r="E4442">
        <f t="shared" si="358"/>
        <v>0</v>
      </c>
      <c r="F4442" t="str">
        <f t="shared" si="357"/>
        <v/>
      </c>
      <c r="J4442" s="29">
        <f>IFERROR(INDEX(JOGOS!$C$1:$P$16905,$G4442,3),"")</f>
        <v>0</v>
      </c>
      <c r="K4442" s="32">
        <f>IFERROR(INDEX(JOGOS!$C$1:$P$16905,$G4442,4),"")</f>
        <v>0</v>
      </c>
      <c r="L4442" s="32">
        <f>IFERROR(INDEX(JOGOS!$C$1:$P$16905,$G4442,5),"")</f>
        <v>0</v>
      </c>
      <c r="M4442" s="29">
        <f>IFERROR(INDEX(JOGOS!$C$1:$P$16905,$G4442,6),"")</f>
        <v>0</v>
      </c>
      <c r="N4442" s="32">
        <f>IFERROR(INDEX(JOGOS!$C$1:$P$16905,$G4442,7),"")</f>
        <v>0</v>
      </c>
      <c r="O4442" s="32">
        <f>IFERROR(INDEX(JOGOS!$C$1:$P$16905,$G4442,8),"")</f>
        <v>0</v>
      </c>
      <c r="P4442" s="32">
        <f>IFERROR(INDEX(JOGOS!$C$1:$P$16905,$G4442,9),"")</f>
        <v>0</v>
      </c>
      <c r="Q4442" s="32">
        <f>IFERROR(INDEX(JOGOS!$C$1:$P$16905,$G4442,10),"")</f>
        <v>0</v>
      </c>
      <c r="T4442" s="32">
        <f t="shared" si="359"/>
        <v>0</v>
      </c>
    </row>
    <row r="4443" spans="1:20">
      <c r="A4443" t="str">
        <f>IF(Tabela3[[#This Row],[GOL CASA]]&lt;&gt;"",Tabela3[[#This Row],[TIME CASA]],"")</f>
        <v/>
      </c>
      <c r="B4443" t="str">
        <f>IF(Tabela3[[#This Row],[GOL FORA]]&lt;&gt;"",Tabela3[[#This Row],[TIME FORA]],"")</f>
        <v/>
      </c>
      <c r="C4443">
        <f t="shared" si="355"/>
        <v>0</v>
      </c>
      <c r="D4443">
        <f t="shared" si="356"/>
        <v>0</v>
      </c>
      <c r="E4443">
        <f t="shared" si="358"/>
        <v>0</v>
      </c>
      <c r="F4443" t="str">
        <f t="shared" si="357"/>
        <v/>
      </c>
      <c r="J4443" s="29">
        <f>IFERROR(INDEX(JOGOS!$C$1:$P$16905,$G4443,3),"")</f>
        <v>0</v>
      </c>
      <c r="K4443" s="32">
        <f>IFERROR(INDEX(JOGOS!$C$1:$P$16905,$G4443,4),"")</f>
        <v>0</v>
      </c>
      <c r="L4443" s="32">
        <f>IFERROR(INDEX(JOGOS!$C$1:$P$16905,$G4443,5),"")</f>
        <v>0</v>
      </c>
      <c r="M4443" s="29">
        <f>IFERROR(INDEX(JOGOS!$C$1:$P$16905,$G4443,6),"")</f>
        <v>0</v>
      </c>
      <c r="N4443" s="32">
        <f>IFERROR(INDEX(JOGOS!$C$1:$P$16905,$G4443,7),"")</f>
        <v>0</v>
      </c>
      <c r="O4443" s="32">
        <f>IFERROR(INDEX(JOGOS!$C$1:$P$16905,$G4443,8),"")</f>
        <v>0</v>
      </c>
      <c r="P4443" s="32">
        <f>IFERROR(INDEX(JOGOS!$C$1:$P$16905,$G4443,9),"")</f>
        <v>0</v>
      </c>
      <c r="Q4443" s="32">
        <f>IFERROR(INDEX(JOGOS!$C$1:$P$16905,$G4443,10),"")</f>
        <v>0</v>
      </c>
      <c r="T4443" s="32">
        <f t="shared" si="359"/>
        <v>0</v>
      </c>
    </row>
    <row r="4444" spans="1:20">
      <c r="A4444" t="str">
        <f>IF(Tabela3[[#This Row],[GOL CASA]]&lt;&gt;"",Tabela3[[#This Row],[TIME CASA]],"")</f>
        <v/>
      </c>
      <c r="B4444" t="str">
        <f>IF(Tabela3[[#This Row],[GOL FORA]]&lt;&gt;"",Tabela3[[#This Row],[TIME FORA]],"")</f>
        <v/>
      </c>
      <c r="C4444">
        <f t="shared" si="355"/>
        <v>0</v>
      </c>
      <c r="D4444">
        <f t="shared" si="356"/>
        <v>0</v>
      </c>
      <c r="E4444">
        <f t="shared" si="358"/>
        <v>0</v>
      </c>
      <c r="F4444" t="str">
        <f t="shared" si="357"/>
        <v/>
      </c>
      <c r="J4444" s="29">
        <f>IFERROR(INDEX(JOGOS!$C$1:$P$16905,$G4444,3),"")</f>
        <v>0</v>
      </c>
      <c r="K4444" s="32">
        <f>IFERROR(INDEX(JOGOS!$C$1:$P$16905,$G4444,4),"")</f>
        <v>0</v>
      </c>
      <c r="L4444" s="32">
        <f>IFERROR(INDEX(JOGOS!$C$1:$P$16905,$G4444,5),"")</f>
        <v>0</v>
      </c>
      <c r="M4444" s="29">
        <f>IFERROR(INDEX(JOGOS!$C$1:$P$16905,$G4444,6),"")</f>
        <v>0</v>
      </c>
      <c r="N4444" s="32">
        <f>IFERROR(INDEX(JOGOS!$C$1:$P$16905,$G4444,7),"")</f>
        <v>0</v>
      </c>
      <c r="O4444" s="32">
        <f>IFERROR(INDEX(JOGOS!$C$1:$P$16905,$G4444,8),"")</f>
        <v>0</v>
      </c>
      <c r="P4444" s="32">
        <f>IFERROR(INDEX(JOGOS!$C$1:$P$16905,$G4444,9),"")</f>
        <v>0</v>
      </c>
      <c r="Q4444" s="32">
        <f>IFERROR(INDEX(JOGOS!$C$1:$P$16905,$G4444,10),"")</f>
        <v>0</v>
      </c>
      <c r="T4444" s="32">
        <f t="shared" si="359"/>
        <v>0</v>
      </c>
    </row>
    <row r="4445" spans="1:20">
      <c r="A4445" t="str">
        <f>IF(Tabela3[[#This Row],[GOL CASA]]&lt;&gt;"",Tabela3[[#This Row],[TIME CASA]],"")</f>
        <v/>
      </c>
      <c r="B4445" t="str">
        <f>IF(Tabela3[[#This Row],[GOL FORA]]&lt;&gt;"",Tabela3[[#This Row],[TIME FORA]],"")</f>
        <v/>
      </c>
      <c r="C4445">
        <f t="shared" si="355"/>
        <v>0</v>
      </c>
      <c r="D4445">
        <f t="shared" si="356"/>
        <v>0</v>
      </c>
      <c r="E4445">
        <f t="shared" si="358"/>
        <v>0</v>
      </c>
      <c r="F4445" t="str">
        <f t="shared" si="357"/>
        <v/>
      </c>
      <c r="J4445" s="29">
        <f>IFERROR(INDEX(JOGOS!$C$1:$P$16905,$G4445,3),"")</f>
        <v>0</v>
      </c>
      <c r="K4445" s="32">
        <f>IFERROR(INDEX(JOGOS!$C$1:$P$16905,$G4445,4),"")</f>
        <v>0</v>
      </c>
      <c r="L4445" s="32">
        <f>IFERROR(INDEX(JOGOS!$C$1:$P$16905,$G4445,5),"")</f>
        <v>0</v>
      </c>
      <c r="M4445" s="29">
        <f>IFERROR(INDEX(JOGOS!$C$1:$P$16905,$G4445,6),"")</f>
        <v>0</v>
      </c>
      <c r="N4445" s="32">
        <f>IFERROR(INDEX(JOGOS!$C$1:$P$16905,$G4445,7),"")</f>
        <v>0</v>
      </c>
      <c r="O4445" s="32">
        <f>IFERROR(INDEX(JOGOS!$C$1:$P$16905,$G4445,8),"")</f>
        <v>0</v>
      </c>
      <c r="P4445" s="32">
        <f>IFERROR(INDEX(JOGOS!$C$1:$P$16905,$G4445,9),"")</f>
        <v>0</v>
      </c>
      <c r="Q4445" s="32">
        <f>IFERROR(INDEX(JOGOS!$C$1:$P$16905,$G4445,10),"")</f>
        <v>0</v>
      </c>
      <c r="T4445" s="32">
        <f t="shared" si="359"/>
        <v>0</v>
      </c>
    </row>
    <row r="4446" spans="1:20">
      <c r="A4446" t="str">
        <f>IF(Tabela3[[#This Row],[GOL CASA]]&lt;&gt;"",Tabela3[[#This Row],[TIME CASA]],"")</f>
        <v/>
      </c>
      <c r="B4446" t="str">
        <f>IF(Tabela3[[#This Row],[GOL FORA]]&lt;&gt;"",Tabela3[[#This Row],[TIME FORA]],"")</f>
        <v/>
      </c>
      <c r="C4446">
        <f t="shared" si="355"/>
        <v>0</v>
      </c>
      <c r="D4446">
        <f t="shared" si="356"/>
        <v>0</v>
      </c>
      <c r="E4446">
        <f t="shared" si="358"/>
        <v>0</v>
      </c>
      <c r="F4446" t="str">
        <f t="shared" si="357"/>
        <v/>
      </c>
      <c r="J4446" s="29">
        <f>IFERROR(INDEX(JOGOS!$C$1:$P$16905,$G4446,3),"")</f>
        <v>0</v>
      </c>
      <c r="K4446" s="32">
        <f>IFERROR(INDEX(JOGOS!$C$1:$P$16905,$G4446,4),"")</f>
        <v>0</v>
      </c>
      <c r="L4446" s="32">
        <f>IFERROR(INDEX(JOGOS!$C$1:$P$16905,$G4446,5),"")</f>
        <v>0</v>
      </c>
      <c r="M4446" s="29">
        <f>IFERROR(INDEX(JOGOS!$C$1:$P$16905,$G4446,6),"")</f>
        <v>0</v>
      </c>
      <c r="N4446" s="32">
        <f>IFERROR(INDEX(JOGOS!$C$1:$P$16905,$G4446,7),"")</f>
        <v>0</v>
      </c>
      <c r="O4446" s="32">
        <f>IFERROR(INDEX(JOGOS!$C$1:$P$16905,$G4446,8),"")</f>
        <v>0</v>
      </c>
      <c r="P4446" s="32">
        <f>IFERROR(INDEX(JOGOS!$C$1:$P$16905,$G4446,9),"")</f>
        <v>0</v>
      </c>
      <c r="Q4446" s="32">
        <f>IFERROR(INDEX(JOGOS!$C$1:$P$16905,$G4446,10),"")</f>
        <v>0</v>
      </c>
      <c r="T4446" s="32">
        <f t="shared" si="359"/>
        <v>0</v>
      </c>
    </row>
    <row r="4447" spans="1:20">
      <c r="A4447" t="str">
        <f>IF(Tabela3[[#This Row],[GOL CASA]]&lt;&gt;"",Tabela3[[#This Row],[TIME CASA]],"")</f>
        <v/>
      </c>
      <c r="B4447" t="str">
        <f>IF(Tabela3[[#This Row],[GOL FORA]]&lt;&gt;"",Tabela3[[#This Row],[TIME FORA]],"")</f>
        <v/>
      </c>
      <c r="C4447">
        <f t="shared" si="355"/>
        <v>0</v>
      </c>
      <c r="D4447">
        <f t="shared" si="356"/>
        <v>0</v>
      </c>
      <c r="E4447">
        <f t="shared" si="358"/>
        <v>0</v>
      </c>
      <c r="F4447" t="str">
        <f t="shared" si="357"/>
        <v/>
      </c>
      <c r="J4447" s="29">
        <f>IFERROR(INDEX(JOGOS!$C$1:$P$16905,$G4447,3),"")</f>
        <v>0</v>
      </c>
      <c r="K4447" s="32">
        <f>IFERROR(INDEX(JOGOS!$C$1:$P$16905,$G4447,4),"")</f>
        <v>0</v>
      </c>
      <c r="L4447" s="32">
        <f>IFERROR(INDEX(JOGOS!$C$1:$P$16905,$G4447,5),"")</f>
        <v>0</v>
      </c>
      <c r="M4447" s="29">
        <f>IFERROR(INDEX(JOGOS!$C$1:$P$16905,$G4447,6),"")</f>
        <v>0</v>
      </c>
      <c r="N4447" s="32">
        <f>IFERROR(INDEX(JOGOS!$C$1:$P$16905,$G4447,7),"")</f>
        <v>0</v>
      </c>
      <c r="O4447" s="32">
        <f>IFERROR(INDEX(JOGOS!$C$1:$P$16905,$G4447,8),"")</f>
        <v>0</v>
      </c>
      <c r="P4447" s="32">
        <f>IFERROR(INDEX(JOGOS!$C$1:$P$16905,$G4447,9),"")</f>
        <v>0</v>
      </c>
      <c r="Q4447" s="32">
        <f>IFERROR(INDEX(JOGOS!$C$1:$P$16905,$G4447,10),"")</f>
        <v>0</v>
      </c>
      <c r="T4447" s="32">
        <f t="shared" si="359"/>
        <v>0</v>
      </c>
    </row>
    <row r="4448" spans="1:20">
      <c r="A4448" t="str">
        <f>IF(Tabela3[[#This Row],[GOL CASA]]&lt;&gt;"",Tabela3[[#This Row],[TIME CASA]],"")</f>
        <v/>
      </c>
      <c r="B4448" t="str">
        <f>IF(Tabela3[[#This Row],[GOL FORA]]&lt;&gt;"",Tabela3[[#This Row],[TIME FORA]],"")</f>
        <v/>
      </c>
      <c r="C4448">
        <f t="shared" si="355"/>
        <v>0</v>
      </c>
      <c r="D4448">
        <f t="shared" si="356"/>
        <v>0</v>
      </c>
      <c r="E4448">
        <f t="shared" si="358"/>
        <v>0</v>
      </c>
      <c r="F4448" t="str">
        <f t="shared" si="357"/>
        <v/>
      </c>
      <c r="J4448" s="29">
        <f>IFERROR(INDEX(JOGOS!$C$1:$P$16905,$G4448,3),"")</f>
        <v>0</v>
      </c>
      <c r="K4448" s="32">
        <f>IFERROR(INDEX(JOGOS!$C$1:$P$16905,$G4448,4),"")</f>
        <v>0</v>
      </c>
      <c r="L4448" s="32">
        <f>IFERROR(INDEX(JOGOS!$C$1:$P$16905,$G4448,5),"")</f>
        <v>0</v>
      </c>
      <c r="M4448" s="29">
        <f>IFERROR(INDEX(JOGOS!$C$1:$P$16905,$G4448,6),"")</f>
        <v>0</v>
      </c>
      <c r="N4448" s="32">
        <f>IFERROR(INDEX(JOGOS!$C$1:$P$16905,$G4448,7),"")</f>
        <v>0</v>
      </c>
      <c r="O4448" s="32">
        <f>IFERROR(INDEX(JOGOS!$C$1:$P$16905,$G4448,8),"")</f>
        <v>0</v>
      </c>
      <c r="P4448" s="32">
        <f>IFERROR(INDEX(JOGOS!$C$1:$P$16905,$G4448,9),"")</f>
        <v>0</v>
      </c>
      <c r="Q4448" s="32">
        <f>IFERROR(INDEX(JOGOS!$C$1:$P$16905,$G4448,10),"")</f>
        <v>0</v>
      </c>
      <c r="T4448" s="32">
        <f t="shared" si="359"/>
        <v>0</v>
      </c>
    </row>
    <row r="4449" spans="1:20">
      <c r="A4449" t="str">
        <f>IF(Tabela3[[#This Row],[GOL CASA]]&lt;&gt;"",Tabela3[[#This Row],[TIME CASA]],"")</f>
        <v/>
      </c>
      <c r="B4449" t="str">
        <f>IF(Tabela3[[#This Row],[GOL FORA]]&lt;&gt;"",Tabela3[[#This Row],[TIME FORA]],"")</f>
        <v/>
      </c>
      <c r="C4449">
        <f t="shared" si="355"/>
        <v>0</v>
      </c>
      <c r="D4449">
        <f t="shared" si="356"/>
        <v>0</v>
      </c>
      <c r="E4449">
        <f t="shared" si="358"/>
        <v>0</v>
      </c>
      <c r="F4449" t="str">
        <f t="shared" si="357"/>
        <v/>
      </c>
      <c r="J4449" s="29">
        <f>IFERROR(INDEX(JOGOS!$C$1:$P$16905,$G4449,3),"")</f>
        <v>0</v>
      </c>
      <c r="K4449" s="32">
        <f>IFERROR(INDEX(JOGOS!$C$1:$P$16905,$G4449,4),"")</f>
        <v>0</v>
      </c>
      <c r="L4449" s="32">
        <f>IFERROR(INDEX(JOGOS!$C$1:$P$16905,$G4449,5),"")</f>
        <v>0</v>
      </c>
      <c r="M4449" s="29">
        <f>IFERROR(INDEX(JOGOS!$C$1:$P$16905,$G4449,6),"")</f>
        <v>0</v>
      </c>
      <c r="N4449" s="32">
        <f>IFERROR(INDEX(JOGOS!$C$1:$P$16905,$G4449,7),"")</f>
        <v>0</v>
      </c>
      <c r="O4449" s="32">
        <f>IFERROR(INDEX(JOGOS!$C$1:$P$16905,$G4449,8),"")</f>
        <v>0</v>
      </c>
      <c r="P4449" s="32">
        <f>IFERROR(INDEX(JOGOS!$C$1:$P$16905,$G4449,9),"")</f>
        <v>0</v>
      </c>
      <c r="Q4449" s="32">
        <f>IFERROR(INDEX(JOGOS!$C$1:$P$16905,$G4449,10),"")</f>
        <v>0</v>
      </c>
      <c r="T4449" s="32">
        <f t="shared" si="359"/>
        <v>0</v>
      </c>
    </row>
    <row r="4450" spans="1:20">
      <c r="A4450" t="str">
        <f>IF(Tabela3[[#This Row],[GOL CASA]]&lt;&gt;"",Tabela3[[#This Row],[TIME CASA]],"")</f>
        <v/>
      </c>
      <c r="B4450" t="str">
        <f>IF(Tabela3[[#This Row],[GOL FORA]]&lt;&gt;"",Tabela3[[#This Row],[TIME FORA]],"")</f>
        <v/>
      </c>
      <c r="C4450">
        <f t="shared" si="355"/>
        <v>0</v>
      </c>
      <c r="D4450">
        <f t="shared" si="356"/>
        <v>0</v>
      </c>
      <c r="E4450">
        <f t="shared" si="358"/>
        <v>0</v>
      </c>
      <c r="F4450" t="str">
        <f t="shared" si="357"/>
        <v/>
      </c>
      <c r="J4450" s="29">
        <f>IFERROR(INDEX(JOGOS!$C$1:$P$16905,$G4450,3),"")</f>
        <v>0</v>
      </c>
      <c r="K4450" s="32">
        <f>IFERROR(INDEX(JOGOS!$C$1:$P$16905,$G4450,4),"")</f>
        <v>0</v>
      </c>
      <c r="L4450" s="32">
        <f>IFERROR(INDEX(JOGOS!$C$1:$P$16905,$G4450,5),"")</f>
        <v>0</v>
      </c>
      <c r="M4450" s="29">
        <f>IFERROR(INDEX(JOGOS!$C$1:$P$16905,$G4450,6),"")</f>
        <v>0</v>
      </c>
      <c r="N4450" s="32">
        <f>IFERROR(INDEX(JOGOS!$C$1:$P$16905,$G4450,7),"")</f>
        <v>0</v>
      </c>
      <c r="O4450" s="32">
        <f>IFERROR(INDEX(JOGOS!$C$1:$P$16905,$G4450,8),"")</f>
        <v>0</v>
      </c>
      <c r="P4450" s="32">
        <f>IFERROR(INDEX(JOGOS!$C$1:$P$16905,$G4450,9),"")</f>
        <v>0</v>
      </c>
      <c r="Q4450" s="32">
        <f>IFERROR(INDEX(JOGOS!$C$1:$P$16905,$G4450,10),"")</f>
        <v>0</v>
      </c>
      <c r="T4450" s="32">
        <f t="shared" si="359"/>
        <v>0</v>
      </c>
    </row>
    <row r="4451" spans="1:20">
      <c r="A4451" t="str">
        <f>IF(Tabela3[[#This Row],[GOL CASA]]&lt;&gt;"",Tabela3[[#This Row],[TIME CASA]],"")</f>
        <v/>
      </c>
      <c r="B4451" t="str">
        <f>IF(Tabela3[[#This Row],[GOL FORA]]&lt;&gt;"",Tabela3[[#This Row],[TIME FORA]],"")</f>
        <v/>
      </c>
      <c r="C4451">
        <f t="shared" si="355"/>
        <v>0</v>
      </c>
      <c r="D4451">
        <f t="shared" si="356"/>
        <v>0</v>
      </c>
      <c r="E4451">
        <f t="shared" si="358"/>
        <v>0</v>
      </c>
      <c r="F4451" t="str">
        <f t="shared" si="357"/>
        <v/>
      </c>
      <c r="J4451" s="29">
        <f>IFERROR(INDEX(JOGOS!$C$1:$P$16905,$G4451,3),"")</f>
        <v>0</v>
      </c>
      <c r="K4451" s="32">
        <f>IFERROR(INDEX(JOGOS!$C$1:$P$16905,$G4451,4),"")</f>
        <v>0</v>
      </c>
      <c r="L4451" s="32">
        <f>IFERROR(INDEX(JOGOS!$C$1:$P$16905,$G4451,5),"")</f>
        <v>0</v>
      </c>
      <c r="M4451" s="29">
        <f>IFERROR(INDEX(JOGOS!$C$1:$P$16905,$G4451,6),"")</f>
        <v>0</v>
      </c>
      <c r="N4451" s="32">
        <f>IFERROR(INDEX(JOGOS!$C$1:$P$16905,$G4451,7),"")</f>
        <v>0</v>
      </c>
      <c r="O4451" s="32">
        <f>IFERROR(INDEX(JOGOS!$C$1:$P$16905,$G4451,8),"")</f>
        <v>0</v>
      </c>
      <c r="P4451" s="32">
        <f>IFERROR(INDEX(JOGOS!$C$1:$P$16905,$G4451,9),"")</f>
        <v>0</v>
      </c>
      <c r="Q4451" s="32">
        <f>IFERROR(INDEX(JOGOS!$C$1:$P$16905,$G4451,10),"")</f>
        <v>0</v>
      </c>
      <c r="T4451" s="32">
        <f t="shared" si="359"/>
        <v>0</v>
      </c>
    </row>
    <row r="4452" spans="1:20">
      <c r="A4452" t="str">
        <f>IF(Tabela3[[#This Row],[GOL CASA]]&lt;&gt;"",Tabela3[[#This Row],[TIME CASA]],"")</f>
        <v/>
      </c>
      <c r="B4452" t="str">
        <f>IF(Tabela3[[#This Row],[GOL FORA]]&lt;&gt;"",Tabela3[[#This Row],[TIME FORA]],"")</f>
        <v/>
      </c>
      <c r="C4452">
        <f t="shared" si="355"/>
        <v>0</v>
      </c>
      <c r="D4452">
        <f t="shared" si="356"/>
        <v>0</v>
      </c>
      <c r="E4452">
        <f t="shared" si="358"/>
        <v>0</v>
      </c>
      <c r="F4452" t="str">
        <f t="shared" si="357"/>
        <v/>
      </c>
      <c r="J4452" s="29">
        <f>IFERROR(INDEX(JOGOS!$C$1:$P$16905,$G4452,3),"")</f>
        <v>0</v>
      </c>
      <c r="K4452" s="32">
        <f>IFERROR(INDEX(JOGOS!$C$1:$P$16905,$G4452,4),"")</f>
        <v>0</v>
      </c>
      <c r="L4452" s="32">
        <f>IFERROR(INDEX(JOGOS!$C$1:$P$16905,$G4452,5),"")</f>
        <v>0</v>
      </c>
      <c r="M4452" s="29">
        <f>IFERROR(INDEX(JOGOS!$C$1:$P$16905,$G4452,6),"")</f>
        <v>0</v>
      </c>
      <c r="N4452" s="32">
        <f>IFERROR(INDEX(JOGOS!$C$1:$P$16905,$G4452,7),"")</f>
        <v>0</v>
      </c>
      <c r="O4452" s="32">
        <f>IFERROR(INDEX(JOGOS!$C$1:$P$16905,$G4452,8),"")</f>
        <v>0</v>
      </c>
      <c r="P4452" s="32">
        <f>IFERROR(INDEX(JOGOS!$C$1:$P$16905,$G4452,9),"")</f>
        <v>0</v>
      </c>
      <c r="Q4452" s="32">
        <f>IFERROR(INDEX(JOGOS!$C$1:$P$16905,$G4452,10),"")</f>
        <v>0</v>
      </c>
      <c r="T4452" s="32">
        <f t="shared" si="359"/>
        <v>0</v>
      </c>
    </row>
    <row r="4453" spans="1:20">
      <c r="A4453" t="str">
        <f>IF(Tabela3[[#This Row],[GOL CASA]]&lt;&gt;"",Tabela3[[#This Row],[TIME CASA]],"")</f>
        <v/>
      </c>
      <c r="B4453" t="str">
        <f>IF(Tabela3[[#This Row],[GOL FORA]]&lt;&gt;"",Tabela3[[#This Row],[TIME FORA]],"")</f>
        <v/>
      </c>
      <c r="C4453">
        <f t="shared" si="355"/>
        <v>0</v>
      </c>
      <c r="D4453">
        <f t="shared" si="356"/>
        <v>0</v>
      </c>
      <c r="E4453">
        <f t="shared" si="358"/>
        <v>0</v>
      </c>
      <c r="F4453" t="str">
        <f t="shared" si="357"/>
        <v/>
      </c>
      <c r="J4453" s="29">
        <f>IFERROR(INDEX(JOGOS!$C$1:$P$16905,$G4453,3),"")</f>
        <v>0</v>
      </c>
      <c r="K4453" s="32">
        <f>IFERROR(INDEX(JOGOS!$C$1:$P$16905,$G4453,4),"")</f>
        <v>0</v>
      </c>
      <c r="L4453" s="32">
        <f>IFERROR(INDEX(JOGOS!$C$1:$P$16905,$G4453,5),"")</f>
        <v>0</v>
      </c>
      <c r="M4453" s="29">
        <f>IFERROR(INDEX(JOGOS!$C$1:$P$16905,$G4453,6),"")</f>
        <v>0</v>
      </c>
      <c r="N4453" s="32">
        <f>IFERROR(INDEX(JOGOS!$C$1:$P$16905,$G4453,7),"")</f>
        <v>0</v>
      </c>
      <c r="O4453" s="32">
        <f>IFERROR(INDEX(JOGOS!$C$1:$P$16905,$G4453,8),"")</f>
        <v>0</v>
      </c>
      <c r="P4453" s="32">
        <f>IFERROR(INDEX(JOGOS!$C$1:$P$16905,$G4453,9),"")</f>
        <v>0</v>
      </c>
      <c r="Q4453" s="32">
        <f>IFERROR(INDEX(JOGOS!$C$1:$P$16905,$G4453,10),"")</f>
        <v>0</v>
      </c>
      <c r="T4453" s="32">
        <f t="shared" si="359"/>
        <v>0</v>
      </c>
    </row>
    <row r="4454" spans="1:20">
      <c r="A4454" t="str">
        <f>IF(Tabela3[[#This Row],[GOL CASA]]&lt;&gt;"",Tabela3[[#This Row],[TIME CASA]],"")</f>
        <v/>
      </c>
      <c r="B4454" t="str">
        <f>IF(Tabela3[[#This Row],[GOL FORA]]&lt;&gt;"",Tabela3[[#This Row],[TIME FORA]],"")</f>
        <v/>
      </c>
      <c r="C4454">
        <f t="shared" si="355"/>
        <v>0</v>
      </c>
      <c r="D4454">
        <f t="shared" si="356"/>
        <v>0</v>
      </c>
      <c r="E4454">
        <f t="shared" si="358"/>
        <v>0</v>
      </c>
      <c r="F4454" t="str">
        <f t="shared" si="357"/>
        <v/>
      </c>
      <c r="J4454" s="29">
        <f>IFERROR(INDEX(JOGOS!$C$1:$P$16905,$G4454,3),"")</f>
        <v>0</v>
      </c>
      <c r="K4454" s="32">
        <f>IFERROR(INDEX(JOGOS!$C$1:$P$16905,$G4454,4),"")</f>
        <v>0</v>
      </c>
      <c r="L4454" s="32">
        <f>IFERROR(INDEX(JOGOS!$C$1:$P$16905,$G4454,5),"")</f>
        <v>0</v>
      </c>
      <c r="M4454" s="29">
        <f>IFERROR(INDEX(JOGOS!$C$1:$P$16905,$G4454,6),"")</f>
        <v>0</v>
      </c>
      <c r="N4454" s="32">
        <f>IFERROR(INDEX(JOGOS!$C$1:$P$16905,$G4454,7),"")</f>
        <v>0</v>
      </c>
      <c r="O4454" s="32">
        <f>IFERROR(INDEX(JOGOS!$C$1:$P$16905,$G4454,8),"")</f>
        <v>0</v>
      </c>
      <c r="P4454" s="32">
        <f>IFERROR(INDEX(JOGOS!$C$1:$P$16905,$G4454,9),"")</f>
        <v>0</v>
      </c>
      <c r="Q4454" s="32">
        <f>IFERROR(INDEX(JOGOS!$C$1:$P$16905,$G4454,10),"")</f>
        <v>0</v>
      </c>
      <c r="T4454" s="32">
        <f t="shared" si="359"/>
        <v>0</v>
      </c>
    </row>
    <row r="4455" spans="1:20">
      <c r="A4455" t="str">
        <f>IF(Tabela3[[#This Row],[GOL CASA]]&lt;&gt;"",Tabela3[[#This Row],[TIME CASA]],"")</f>
        <v/>
      </c>
      <c r="B4455" t="str">
        <f>IF(Tabela3[[#This Row],[GOL FORA]]&lt;&gt;"",Tabela3[[#This Row],[TIME FORA]],"")</f>
        <v/>
      </c>
      <c r="C4455">
        <f t="shared" si="355"/>
        <v>0</v>
      </c>
      <c r="D4455">
        <f t="shared" si="356"/>
        <v>0</v>
      </c>
      <c r="E4455">
        <f t="shared" si="358"/>
        <v>0</v>
      </c>
      <c r="F4455" t="str">
        <f t="shared" si="357"/>
        <v/>
      </c>
      <c r="J4455" s="29">
        <f>IFERROR(INDEX(JOGOS!$C$1:$P$16905,$G4455,3),"")</f>
        <v>0</v>
      </c>
      <c r="K4455" s="32">
        <f>IFERROR(INDEX(JOGOS!$C$1:$P$16905,$G4455,4),"")</f>
        <v>0</v>
      </c>
      <c r="L4455" s="32">
        <f>IFERROR(INDEX(JOGOS!$C$1:$P$16905,$G4455,5),"")</f>
        <v>0</v>
      </c>
      <c r="M4455" s="29">
        <f>IFERROR(INDEX(JOGOS!$C$1:$P$16905,$G4455,6),"")</f>
        <v>0</v>
      </c>
      <c r="N4455" s="32">
        <f>IFERROR(INDEX(JOGOS!$C$1:$P$16905,$G4455,7),"")</f>
        <v>0</v>
      </c>
      <c r="O4455" s="32">
        <f>IFERROR(INDEX(JOGOS!$C$1:$P$16905,$G4455,8),"")</f>
        <v>0</v>
      </c>
      <c r="P4455" s="32">
        <f>IFERROR(INDEX(JOGOS!$C$1:$P$16905,$G4455,9),"")</f>
        <v>0</v>
      </c>
      <c r="Q4455" s="32">
        <f>IFERROR(INDEX(JOGOS!$C$1:$P$16905,$G4455,10),"")</f>
        <v>0</v>
      </c>
      <c r="T4455" s="32">
        <f t="shared" si="359"/>
        <v>0</v>
      </c>
    </row>
    <row r="4456" spans="1:20">
      <c r="A4456" t="str">
        <f>IF(Tabela3[[#This Row],[GOL CASA]]&lt;&gt;"",Tabela3[[#This Row],[TIME CASA]],"")</f>
        <v/>
      </c>
      <c r="B4456" t="str">
        <f>IF(Tabela3[[#This Row],[GOL FORA]]&lt;&gt;"",Tabela3[[#This Row],[TIME FORA]],"")</f>
        <v/>
      </c>
      <c r="C4456">
        <f t="shared" si="355"/>
        <v>0</v>
      </c>
      <c r="D4456">
        <f t="shared" si="356"/>
        <v>0</v>
      </c>
      <c r="E4456">
        <f t="shared" si="358"/>
        <v>0</v>
      </c>
      <c r="F4456" t="str">
        <f t="shared" si="357"/>
        <v/>
      </c>
      <c r="J4456" s="29">
        <f>IFERROR(INDEX(JOGOS!$C$1:$P$16905,$G4456,3),"")</f>
        <v>0</v>
      </c>
      <c r="K4456" s="32">
        <f>IFERROR(INDEX(JOGOS!$C$1:$P$16905,$G4456,4),"")</f>
        <v>0</v>
      </c>
      <c r="L4456" s="32">
        <f>IFERROR(INDEX(JOGOS!$C$1:$P$16905,$G4456,5),"")</f>
        <v>0</v>
      </c>
      <c r="M4456" s="29">
        <f>IFERROR(INDEX(JOGOS!$C$1:$P$16905,$G4456,6),"")</f>
        <v>0</v>
      </c>
      <c r="N4456" s="32">
        <f>IFERROR(INDEX(JOGOS!$C$1:$P$16905,$G4456,7),"")</f>
        <v>0</v>
      </c>
      <c r="O4456" s="32">
        <f>IFERROR(INDEX(JOGOS!$C$1:$P$16905,$G4456,8),"")</f>
        <v>0</v>
      </c>
      <c r="P4456" s="32">
        <f>IFERROR(INDEX(JOGOS!$C$1:$P$16905,$G4456,9),"")</f>
        <v>0</v>
      </c>
      <c r="Q4456" s="32">
        <f>IFERROR(INDEX(JOGOS!$C$1:$P$16905,$G4456,10),"")</f>
        <v>0</v>
      </c>
      <c r="T4456" s="32">
        <f t="shared" si="359"/>
        <v>0</v>
      </c>
    </row>
    <row r="4457" spans="1:20">
      <c r="A4457" t="str">
        <f>IF(Tabela3[[#This Row],[GOL CASA]]&lt;&gt;"",Tabela3[[#This Row],[TIME CASA]],"")</f>
        <v/>
      </c>
      <c r="B4457" t="str">
        <f>IF(Tabela3[[#This Row],[GOL FORA]]&lt;&gt;"",Tabela3[[#This Row],[TIME FORA]],"")</f>
        <v/>
      </c>
      <c r="C4457">
        <f t="shared" si="355"/>
        <v>0</v>
      </c>
      <c r="D4457">
        <f t="shared" si="356"/>
        <v>0</v>
      </c>
      <c r="E4457">
        <f t="shared" si="358"/>
        <v>0</v>
      </c>
      <c r="F4457" t="str">
        <f t="shared" si="357"/>
        <v/>
      </c>
      <c r="J4457" s="29">
        <f>IFERROR(INDEX(JOGOS!$C$1:$P$16905,$G4457,3),"")</f>
        <v>0</v>
      </c>
      <c r="K4457" s="32">
        <f>IFERROR(INDEX(JOGOS!$C$1:$P$16905,$G4457,4),"")</f>
        <v>0</v>
      </c>
      <c r="L4457" s="32">
        <f>IFERROR(INDEX(JOGOS!$C$1:$P$16905,$G4457,5),"")</f>
        <v>0</v>
      </c>
      <c r="M4457" s="29">
        <f>IFERROR(INDEX(JOGOS!$C$1:$P$16905,$G4457,6),"")</f>
        <v>0</v>
      </c>
      <c r="N4457" s="32">
        <f>IFERROR(INDEX(JOGOS!$C$1:$P$16905,$G4457,7),"")</f>
        <v>0</v>
      </c>
      <c r="O4457" s="32">
        <f>IFERROR(INDEX(JOGOS!$C$1:$P$16905,$G4457,8),"")</f>
        <v>0</v>
      </c>
      <c r="P4457" s="32">
        <f>IFERROR(INDEX(JOGOS!$C$1:$P$16905,$G4457,9),"")</f>
        <v>0</v>
      </c>
      <c r="Q4457" s="32">
        <f>IFERROR(INDEX(JOGOS!$C$1:$P$16905,$G4457,10),"")</f>
        <v>0</v>
      </c>
      <c r="T4457" s="32">
        <f t="shared" si="359"/>
        <v>0</v>
      </c>
    </row>
    <row r="4458" spans="1:20">
      <c r="A4458" t="str">
        <f>IF(Tabela3[[#This Row],[GOL CASA]]&lt;&gt;"",Tabela3[[#This Row],[TIME CASA]],"")</f>
        <v/>
      </c>
      <c r="B4458" t="str">
        <f>IF(Tabela3[[#This Row],[GOL FORA]]&lt;&gt;"",Tabela3[[#This Row],[TIME FORA]],"")</f>
        <v/>
      </c>
      <c r="C4458">
        <f t="shared" si="355"/>
        <v>0</v>
      </c>
      <c r="D4458">
        <f t="shared" si="356"/>
        <v>0</v>
      </c>
      <c r="E4458">
        <f t="shared" si="358"/>
        <v>0</v>
      </c>
      <c r="F4458" t="str">
        <f t="shared" si="357"/>
        <v/>
      </c>
      <c r="J4458" s="29">
        <f>IFERROR(INDEX(JOGOS!$C$1:$P$16905,$G4458,3),"")</f>
        <v>0</v>
      </c>
      <c r="K4458" s="32">
        <f>IFERROR(INDEX(JOGOS!$C$1:$P$16905,$G4458,4),"")</f>
        <v>0</v>
      </c>
      <c r="L4458" s="32">
        <f>IFERROR(INDEX(JOGOS!$C$1:$P$16905,$G4458,5),"")</f>
        <v>0</v>
      </c>
      <c r="M4458" s="29">
        <f>IFERROR(INDEX(JOGOS!$C$1:$P$16905,$G4458,6),"")</f>
        <v>0</v>
      </c>
      <c r="N4458" s="32">
        <f>IFERROR(INDEX(JOGOS!$C$1:$P$16905,$G4458,7),"")</f>
        <v>0</v>
      </c>
      <c r="O4458" s="32">
        <f>IFERROR(INDEX(JOGOS!$C$1:$P$16905,$G4458,8),"")</f>
        <v>0</v>
      </c>
      <c r="P4458" s="32">
        <f>IFERROR(INDEX(JOGOS!$C$1:$P$16905,$G4458,9),"")</f>
        <v>0</v>
      </c>
      <c r="Q4458" s="32">
        <f>IFERROR(INDEX(JOGOS!$C$1:$P$16905,$G4458,10),"")</f>
        <v>0</v>
      </c>
      <c r="T4458" s="32">
        <f t="shared" si="359"/>
        <v>0</v>
      </c>
    </row>
    <row r="4459" spans="1:20">
      <c r="A4459" t="str">
        <f>IF(Tabela3[[#This Row],[GOL CASA]]&lt;&gt;"",Tabela3[[#This Row],[TIME CASA]],"")</f>
        <v/>
      </c>
      <c r="B4459" t="str">
        <f>IF(Tabela3[[#This Row],[GOL FORA]]&lt;&gt;"",Tabela3[[#This Row],[TIME FORA]],"")</f>
        <v/>
      </c>
      <c r="C4459">
        <f t="shared" si="355"/>
        <v>0</v>
      </c>
      <c r="D4459">
        <f t="shared" si="356"/>
        <v>0</v>
      </c>
      <c r="E4459">
        <f t="shared" si="358"/>
        <v>0</v>
      </c>
      <c r="F4459" t="str">
        <f t="shared" si="357"/>
        <v/>
      </c>
      <c r="J4459" s="29">
        <f>IFERROR(INDEX(JOGOS!$C$1:$P$16905,$G4459,3),"")</f>
        <v>0</v>
      </c>
      <c r="K4459" s="32">
        <f>IFERROR(INDEX(JOGOS!$C$1:$P$16905,$G4459,4),"")</f>
        <v>0</v>
      </c>
      <c r="L4459" s="32">
        <f>IFERROR(INDEX(JOGOS!$C$1:$P$16905,$G4459,5),"")</f>
        <v>0</v>
      </c>
      <c r="M4459" s="29">
        <f>IFERROR(INDEX(JOGOS!$C$1:$P$16905,$G4459,6),"")</f>
        <v>0</v>
      </c>
      <c r="N4459" s="32">
        <f>IFERROR(INDEX(JOGOS!$C$1:$P$16905,$G4459,7),"")</f>
        <v>0</v>
      </c>
      <c r="O4459" s="32">
        <f>IFERROR(INDEX(JOGOS!$C$1:$P$16905,$G4459,8),"")</f>
        <v>0</v>
      </c>
      <c r="P4459" s="32">
        <f>IFERROR(INDEX(JOGOS!$C$1:$P$16905,$G4459,9),"")</f>
        <v>0</v>
      </c>
      <c r="Q4459" s="32">
        <f>IFERROR(INDEX(JOGOS!$C$1:$P$16905,$G4459,10),"")</f>
        <v>0</v>
      </c>
      <c r="T4459" s="32">
        <f t="shared" si="359"/>
        <v>0</v>
      </c>
    </row>
    <row r="4460" spans="1:20">
      <c r="A4460" t="str">
        <f>IF(Tabela3[[#This Row],[GOL CASA]]&lt;&gt;"",Tabela3[[#This Row],[TIME CASA]],"")</f>
        <v/>
      </c>
      <c r="B4460" t="str">
        <f>IF(Tabela3[[#This Row],[GOL FORA]]&lt;&gt;"",Tabela3[[#This Row],[TIME FORA]],"")</f>
        <v/>
      </c>
      <c r="C4460">
        <f t="shared" si="355"/>
        <v>0</v>
      </c>
      <c r="D4460">
        <f t="shared" si="356"/>
        <v>0</v>
      </c>
      <c r="E4460">
        <f t="shared" si="358"/>
        <v>0</v>
      </c>
      <c r="F4460" t="str">
        <f t="shared" si="357"/>
        <v/>
      </c>
      <c r="J4460" s="29">
        <f>IFERROR(INDEX(JOGOS!$C$1:$P$16905,$G4460,3),"")</f>
        <v>0</v>
      </c>
      <c r="K4460" s="32">
        <f>IFERROR(INDEX(JOGOS!$C$1:$P$16905,$G4460,4),"")</f>
        <v>0</v>
      </c>
      <c r="L4460" s="32">
        <f>IFERROR(INDEX(JOGOS!$C$1:$P$16905,$G4460,5),"")</f>
        <v>0</v>
      </c>
      <c r="M4460" s="29">
        <f>IFERROR(INDEX(JOGOS!$C$1:$P$16905,$G4460,6),"")</f>
        <v>0</v>
      </c>
      <c r="N4460" s="32">
        <f>IFERROR(INDEX(JOGOS!$C$1:$P$16905,$G4460,7),"")</f>
        <v>0</v>
      </c>
      <c r="O4460" s="32">
        <f>IFERROR(INDEX(JOGOS!$C$1:$P$16905,$G4460,8),"")</f>
        <v>0</v>
      </c>
      <c r="P4460" s="32">
        <f>IFERROR(INDEX(JOGOS!$C$1:$P$16905,$G4460,9),"")</f>
        <v>0</v>
      </c>
      <c r="Q4460" s="32">
        <f>IFERROR(INDEX(JOGOS!$C$1:$P$16905,$G4460,10),"")</f>
        <v>0</v>
      </c>
      <c r="T4460" s="32">
        <f t="shared" si="359"/>
        <v>0</v>
      </c>
    </row>
    <row r="4461" spans="1:20">
      <c r="A4461" t="str">
        <f>IF(Tabela3[[#This Row],[GOL CASA]]&lt;&gt;"",Tabela3[[#This Row],[TIME CASA]],"")</f>
        <v/>
      </c>
      <c r="B4461" t="str">
        <f>IF(Tabela3[[#This Row],[GOL FORA]]&lt;&gt;"",Tabela3[[#This Row],[TIME FORA]],"")</f>
        <v/>
      </c>
      <c r="C4461">
        <f t="shared" si="355"/>
        <v>0</v>
      </c>
      <c r="D4461">
        <f t="shared" si="356"/>
        <v>0</v>
      </c>
      <c r="E4461">
        <f t="shared" si="358"/>
        <v>0</v>
      </c>
      <c r="F4461" t="str">
        <f t="shared" si="357"/>
        <v/>
      </c>
      <c r="J4461" s="29">
        <f>IFERROR(INDEX(JOGOS!$C$1:$P$16905,$G4461,3),"")</f>
        <v>0</v>
      </c>
      <c r="K4461" s="32">
        <f>IFERROR(INDEX(JOGOS!$C$1:$P$16905,$G4461,4),"")</f>
        <v>0</v>
      </c>
      <c r="L4461" s="32">
        <f>IFERROR(INDEX(JOGOS!$C$1:$P$16905,$G4461,5),"")</f>
        <v>0</v>
      </c>
      <c r="M4461" s="29">
        <f>IFERROR(INDEX(JOGOS!$C$1:$P$16905,$G4461,6),"")</f>
        <v>0</v>
      </c>
      <c r="N4461" s="32">
        <f>IFERROR(INDEX(JOGOS!$C$1:$P$16905,$G4461,7),"")</f>
        <v>0</v>
      </c>
      <c r="O4461" s="32">
        <f>IFERROR(INDEX(JOGOS!$C$1:$P$16905,$G4461,8),"")</f>
        <v>0</v>
      </c>
      <c r="P4461" s="32">
        <f>IFERROR(INDEX(JOGOS!$C$1:$P$16905,$G4461,9),"")</f>
        <v>0</v>
      </c>
      <c r="Q4461" s="32">
        <f>IFERROR(INDEX(JOGOS!$C$1:$P$16905,$G4461,10),"")</f>
        <v>0</v>
      </c>
      <c r="T4461" s="32">
        <f t="shared" si="359"/>
        <v>0</v>
      </c>
    </row>
    <row r="4462" spans="1:20">
      <c r="A4462" t="str">
        <f>IF(Tabela3[[#This Row],[GOL CASA]]&lt;&gt;"",Tabela3[[#This Row],[TIME CASA]],"")</f>
        <v/>
      </c>
      <c r="B4462" t="str">
        <f>IF(Tabela3[[#This Row],[GOL FORA]]&lt;&gt;"",Tabela3[[#This Row],[TIME FORA]],"")</f>
        <v/>
      </c>
      <c r="C4462">
        <f t="shared" si="355"/>
        <v>0</v>
      </c>
      <c r="D4462">
        <f t="shared" si="356"/>
        <v>0</v>
      </c>
      <c r="E4462">
        <f t="shared" si="358"/>
        <v>0</v>
      </c>
      <c r="F4462" t="str">
        <f t="shared" si="357"/>
        <v/>
      </c>
      <c r="J4462" s="29">
        <f>IFERROR(INDEX(JOGOS!$C$1:$P$16905,$G4462,3),"")</f>
        <v>0</v>
      </c>
      <c r="K4462" s="32">
        <f>IFERROR(INDEX(JOGOS!$C$1:$P$16905,$G4462,4),"")</f>
        <v>0</v>
      </c>
      <c r="L4462" s="32">
        <f>IFERROR(INDEX(JOGOS!$C$1:$P$16905,$G4462,5),"")</f>
        <v>0</v>
      </c>
      <c r="M4462" s="29">
        <f>IFERROR(INDEX(JOGOS!$C$1:$P$16905,$G4462,6),"")</f>
        <v>0</v>
      </c>
      <c r="N4462" s="32">
        <f>IFERROR(INDEX(JOGOS!$C$1:$P$16905,$G4462,7),"")</f>
        <v>0</v>
      </c>
      <c r="O4462" s="32">
        <f>IFERROR(INDEX(JOGOS!$C$1:$P$16905,$G4462,8),"")</f>
        <v>0</v>
      </c>
      <c r="P4462" s="32">
        <f>IFERROR(INDEX(JOGOS!$C$1:$P$16905,$G4462,9),"")</f>
        <v>0</v>
      </c>
      <c r="Q4462" s="32">
        <f>IFERROR(INDEX(JOGOS!$C$1:$P$16905,$G4462,10),"")</f>
        <v>0</v>
      </c>
      <c r="T4462" s="32">
        <f t="shared" si="359"/>
        <v>0</v>
      </c>
    </row>
    <row r="4463" spans="1:20">
      <c r="A4463" t="str">
        <f>IF(Tabela3[[#This Row],[GOL CASA]]&lt;&gt;"",Tabela3[[#This Row],[TIME CASA]],"")</f>
        <v/>
      </c>
      <c r="B4463" t="str">
        <f>IF(Tabela3[[#This Row],[GOL FORA]]&lt;&gt;"",Tabela3[[#This Row],[TIME FORA]],"")</f>
        <v/>
      </c>
      <c r="C4463">
        <f t="shared" si="355"/>
        <v>0</v>
      </c>
      <c r="D4463">
        <f t="shared" si="356"/>
        <v>0</v>
      </c>
      <c r="E4463">
        <f t="shared" si="358"/>
        <v>0</v>
      </c>
      <c r="F4463" t="str">
        <f t="shared" si="357"/>
        <v/>
      </c>
      <c r="J4463" s="29">
        <f>IFERROR(INDEX(JOGOS!$C$1:$P$16905,$G4463,3),"")</f>
        <v>0</v>
      </c>
      <c r="K4463" s="32">
        <f>IFERROR(INDEX(JOGOS!$C$1:$P$16905,$G4463,4),"")</f>
        <v>0</v>
      </c>
      <c r="L4463" s="32">
        <f>IFERROR(INDEX(JOGOS!$C$1:$P$16905,$G4463,5),"")</f>
        <v>0</v>
      </c>
      <c r="M4463" s="29">
        <f>IFERROR(INDEX(JOGOS!$C$1:$P$16905,$G4463,6),"")</f>
        <v>0</v>
      </c>
      <c r="N4463" s="32">
        <f>IFERROR(INDEX(JOGOS!$C$1:$P$16905,$G4463,7),"")</f>
        <v>0</v>
      </c>
      <c r="O4463" s="32">
        <f>IFERROR(INDEX(JOGOS!$C$1:$P$16905,$G4463,8),"")</f>
        <v>0</v>
      </c>
      <c r="P4463" s="32">
        <f>IFERROR(INDEX(JOGOS!$C$1:$P$16905,$G4463,9),"")</f>
        <v>0</v>
      </c>
      <c r="Q4463" s="32">
        <f>IFERROR(INDEX(JOGOS!$C$1:$P$16905,$G4463,10),"")</f>
        <v>0</v>
      </c>
      <c r="T4463" s="32">
        <f t="shared" si="359"/>
        <v>0</v>
      </c>
    </row>
    <row r="4464" spans="1:20">
      <c r="A4464" t="str">
        <f>IF(Tabela3[[#This Row],[GOL CASA]]&lt;&gt;"",Tabela3[[#This Row],[TIME CASA]],"")</f>
        <v/>
      </c>
      <c r="B4464" t="str">
        <f>IF(Tabela3[[#This Row],[GOL FORA]]&lt;&gt;"",Tabela3[[#This Row],[TIME FORA]],"")</f>
        <v/>
      </c>
      <c r="C4464">
        <f t="shared" si="355"/>
        <v>0</v>
      </c>
      <c r="D4464">
        <f t="shared" si="356"/>
        <v>0</v>
      </c>
      <c r="E4464">
        <f t="shared" si="358"/>
        <v>0</v>
      </c>
      <c r="F4464" t="str">
        <f t="shared" si="357"/>
        <v/>
      </c>
      <c r="J4464" s="29">
        <f>IFERROR(INDEX(JOGOS!$C$1:$P$16905,$G4464,3),"")</f>
        <v>0</v>
      </c>
      <c r="K4464" s="32">
        <f>IFERROR(INDEX(JOGOS!$C$1:$P$16905,$G4464,4),"")</f>
        <v>0</v>
      </c>
      <c r="L4464" s="32">
        <f>IFERROR(INDEX(JOGOS!$C$1:$P$16905,$G4464,5),"")</f>
        <v>0</v>
      </c>
      <c r="M4464" s="29">
        <f>IFERROR(INDEX(JOGOS!$C$1:$P$16905,$G4464,6),"")</f>
        <v>0</v>
      </c>
      <c r="N4464" s="32">
        <f>IFERROR(INDEX(JOGOS!$C$1:$P$16905,$G4464,7),"")</f>
        <v>0</v>
      </c>
      <c r="O4464" s="32">
        <f>IFERROR(INDEX(JOGOS!$C$1:$P$16905,$G4464,8),"")</f>
        <v>0</v>
      </c>
      <c r="P4464" s="32">
        <f>IFERROR(INDEX(JOGOS!$C$1:$P$16905,$G4464,9),"")</f>
        <v>0</v>
      </c>
      <c r="Q4464" s="32">
        <f>IFERROR(INDEX(JOGOS!$C$1:$P$16905,$G4464,10),"")</f>
        <v>0</v>
      </c>
      <c r="T4464" s="32">
        <f t="shared" si="359"/>
        <v>0</v>
      </c>
    </row>
    <row r="4465" spans="1:20">
      <c r="A4465" t="str">
        <f>IF(Tabela3[[#This Row],[GOL CASA]]&lt;&gt;"",Tabela3[[#This Row],[TIME CASA]],"")</f>
        <v/>
      </c>
      <c r="B4465" t="str">
        <f>IF(Tabela3[[#This Row],[GOL FORA]]&lt;&gt;"",Tabela3[[#This Row],[TIME FORA]],"")</f>
        <v/>
      </c>
      <c r="C4465">
        <f t="shared" si="355"/>
        <v>0</v>
      </c>
      <c r="D4465">
        <f t="shared" si="356"/>
        <v>0</v>
      </c>
      <c r="E4465">
        <f t="shared" si="358"/>
        <v>0</v>
      </c>
      <c r="F4465" t="str">
        <f t="shared" si="357"/>
        <v/>
      </c>
      <c r="J4465" s="29">
        <f>IFERROR(INDEX(JOGOS!$C$1:$P$16905,$G4465,3),"")</f>
        <v>0</v>
      </c>
      <c r="K4465" s="32">
        <f>IFERROR(INDEX(JOGOS!$C$1:$P$16905,$G4465,4),"")</f>
        <v>0</v>
      </c>
      <c r="L4465" s="32">
        <f>IFERROR(INDEX(JOGOS!$C$1:$P$16905,$G4465,5),"")</f>
        <v>0</v>
      </c>
      <c r="M4465" s="29">
        <f>IFERROR(INDEX(JOGOS!$C$1:$P$16905,$G4465,6),"")</f>
        <v>0</v>
      </c>
      <c r="N4465" s="32">
        <f>IFERROR(INDEX(JOGOS!$C$1:$P$16905,$G4465,7),"")</f>
        <v>0</v>
      </c>
      <c r="O4465" s="32">
        <f>IFERROR(INDEX(JOGOS!$C$1:$P$16905,$G4465,8),"")</f>
        <v>0</v>
      </c>
      <c r="P4465" s="32">
        <f>IFERROR(INDEX(JOGOS!$C$1:$P$16905,$G4465,9),"")</f>
        <v>0</v>
      </c>
      <c r="Q4465" s="32">
        <f>IFERROR(INDEX(JOGOS!$C$1:$P$16905,$G4465,10),"")</f>
        <v>0</v>
      </c>
      <c r="T4465" s="32">
        <f t="shared" si="359"/>
        <v>0</v>
      </c>
    </row>
    <row r="4466" spans="1:20">
      <c r="A4466" t="str">
        <f>IF(Tabela3[[#This Row],[GOL CASA]]&lt;&gt;"",Tabela3[[#This Row],[TIME CASA]],"")</f>
        <v/>
      </c>
      <c r="B4466" t="str">
        <f>IF(Tabela3[[#This Row],[GOL FORA]]&lt;&gt;"",Tabela3[[#This Row],[TIME FORA]],"")</f>
        <v/>
      </c>
      <c r="C4466">
        <f t="shared" si="355"/>
        <v>0</v>
      </c>
      <c r="D4466">
        <f t="shared" si="356"/>
        <v>0</v>
      </c>
      <c r="E4466">
        <f t="shared" si="358"/>
        <v>0</v>
      </c>
      <c r="F4466" t="str">
        <f t="shared" si="357"/>
        <v/>
      </c>
      <c r="J4466" s="29">
        <f>IFERROR(INDEX(JOGOS!$C$1:$P$16905,$G4466,3),"")</f>
        <v>0</v>
      </c>
      <c r="K4466" s="32">
        <f>IFERROR(INDEX(JOGOS!$C$1:$P$16905,$G4466,4),"")</f>
        <v>0</v>
      </c>
      <c r="L4466" s="32">
        <f>IFERROR(INDEX(JOGOS!$C$1:$P$16905,$G4466,5),"")</f>
        <v>0</v>
      </c>
      <c r="M4466" s="29">
        <f>IFERROR(INDEX(JOGOS!$C$1:$P$16905,$G4466,6),"")</f>
        <v>0</v>
      </c>
      <c r="N4466" s="32">
        <f>IFERROR(INDEX(JOGOS!$C$1:$P$16905,$G4466,7),"")</f>
        <v>0</v>
      </c>
      <c r="O4466" s="32">
        <f>IFERROR(INDEX(JOGOS!$C$1:$P$16905,$G4466,8),"")</f>
        <v>0</v>
      </c>
      <c r="P4466" s="32">
        <f>IFERROR(INDEX(JOGOS!$C$1:$P$16905,$G4466,9),"")</f>
        <v>0</v>
      </c>
      <c r="Q4466" s="32">
        <f>IFERROR(INDEX(JOGOS!$C$1:$P$16905,$G4466,10),"")</f>
        <v>0</v>
      </c>
      <c r="T4466" s="32">
        <f t="shared" si="359"/>
        <v>0</v>
      </c>
    </row>
    <row r="4467" spans="1:20">
      <c r="A4467" t="str">
        <f>IF(Tabela3[[#This Row],[GOL CASA]]&lt;&gt;"",Tabela3[[#This Row],[TIME CASA]],"")</f>
        <v/>
      </c>
      <c r="B4467" t="str">
        <f>IF(Tabela3[[#This Row],[GOL FORA]]&lt;&gt;"",Tabela3[[#This Row],[TIME FORA]],"")</f>
        <v/>
      </c>
      <c r="C4467">
        <f t="shared" si="355"/>
        <v>0</v>
      </c>
      <c r="D4467">
        <f t="shared" si="356"/>
        <v>0</v>
      </c>
      <c r="E4467">
        <f t="shared" si="358"/>
        <v>0</v>
      </c>
      <c r="F4467" t="str">
        <f t="shared" si="357"/>
        <v/>
      </c>
      <c r="J4467" s="29">
        <f>IFERROR(INDEX(JOGOS!$C$1:$P$16905,$G4467,3),"")</f>
        <v>0</v>
      </c>
      <c r="K4467" s="32">
        <f>IFERROR(INDEX(JOGOS!$C$1:$P$16905,$G4467,4),"")</f>
        <v>0</v>
      </c>
      <c r="L4467" s="32">
        <f>IFERROR(INDEX(JOGOS!$C$1:$P$16905,$G4467,5),"")</f>
        <v>0</v>
      </c>
      <c r="M4467" s="29">
        <f>IFERROR(INDEX(JOGOS!$C$1:$P$16905,$G4467,6),"")</f>
        <v>0</v>
      </c>
      <c r="N4467" s="32">
        <f>IFERROR(INDEX(JOGOS!$C$1:$P$16905,$G4467,7),"")</f>
        <v>0</v>
      </c>
      <c r="O4467" s="32">
        <f>IFERROR(INDEX(JOGOS!$C$1:$P$16905,$G4467,8),"")</f>
        <v>0</v>
      </c>
      <c r="P4467" s="32">
        <f>IFERROR(INDEX(JOGOS!$C$1:$P$16905,$G4467,9),"")</f>
        <v>0</v>
      </c>
      <c r="Q4467" s="32">
        <f>IFERROR(INDEX(JOGOS!$C$1:$P$16905,$G4467,10),"")</f>
        <v>0</v>
      </c>
      <c r="T4467" s="32">
        <f t="shared" si="359"/>
        <v>0</v>
      </c>
    </row>
    <row r="4468" spans="1:20">
      <c r="A4468" t="str">
        <f>IF(Tabela3[[#This Row],[GOL CASA]]&lt;&gt;"",Tabela3[[#This Row],[TIME CASA]],"")</f>
        <v/>
      </c>
      <c r="B4468" t="str">
        <f>IF(Tabela3[[#This Row],[GOL FORA]]&lt;&gt;"",Tabela3[[#This Row],[TIME FORA]],"")</f>
        <v/>
      </c>
      <c r="C4468">
        <f t="shared" si="355"/>
        <v>0</v>
      </c>
      <c r="D4468">
        <f t="shared" si="356"/>
        <v>0</v>
      </c>
      <c r="E4468">
        <f t="shared" si="358"/>
        <v>0</v>
      </c>
      <c r="F4468" t="str">
        <f t="shared" si="357"/>
        <v/>
      </c>
      <c r="J4468" s="29">
        <f>IFERROR(INDEX(JOGOS!$C$1:$P$16905,$G4468,3),"")</f>
        <v>0</v>
      </c>
      <c r="K4468" s="32">
        <f>IFERROR(INDEX(JOGOS!$C$1:$P$16905,$G4468,4),"")</f>
        <v>0</v>
      </c>
      <c r="L4468" s="32">
        <f>IFERROR(INDEX(JOGOS!$C$1:$P$16905,$G4468,5),"")</f>
        <v>0</v>
      </c>
      <c r="M4468" s="29">
        <f>IFERROR(INDEX(JOGOS!$C$1:$P$16905,$G4468,6),"")</f>
        <v>0</v>
      </c>
      <c r="N4468" s="32">
        <f>IFERROR(INDEX(JOGOS!$C$1:$P$16905,$G4468,7),"")</f>
        <v>0</v>
      </c>
      <c r="O4468" s="32">
        <f>IFERROR(INDEX(JOGOS!$C$1:$P$16905,$G4468,8),"")</f>
        <v>0</v>
      </c>
      <c r="P4468" s="32">
        <f>IFERROR(INDEX(JOGOS!$C$1:$P$16905,$G4468,9),"")</f>
        <v>0</v>
      </c>
      <c r="Q4468" s="32">
        <f>IFERROR(INDEX(JOGOS!$C$1:$P$16905,$G4468,10),"")</f>
        <v>0</v>
      </c>
      <c r="T4468" s="32">
        <f t="shared" si="359"/>
        <v>0</v>
      </c>
    </row>
    <row r="4469" spans="1:20">
      <c r="A4469" t="str">
        <f>IF(Tabela3[[#This Row],[GOL CASA]]&lt;&gt;"",Tabela3[[#This Row],[TIME CASA]],"")</f>
        <v/>
      </c>
      <c r="B4469" t="str">
        <f>IF(Tabela3[[#This Row],[GOL FORA]]&lt;&gt;"",Tabela3[[#This Row],[TIME FORA]],"")</f>
        <v/>
      </c>
      <c r="C4469">
        <f t="shared" si="355"/>
        <v>0</v>
      </c>
      <c r="D4469">
        <f t="shared" si="356"/>
        <v>0</v>
      </c>
      <c r="E4469">
        <f t="shared" si="358"/>
        <v>0</v>
      </c>
      <c r="F4469" t="str">
        <f t="shared" si="357"/>
        <v/>
      </c>
      <c r="J4469" s="29">
        <f>IFERROR(INDEX(JOGOS!$C$1:$P$16905,$G4469,3),"")</f>
        <v>0</v>
      </c>
      <c r="K4469" s="32">
        <f>IFERROR(INDEX(JOGOS!$C$1:$P$16905,$G4469,4),"")</f>
        <v>0</v>
      </c>
      <c r="L4469" s="32">
        <f>IFERROR(INDEX(JOGOS!$C$1:$P$16905,$G4469,5),"")</f>
        <v>0</v>
      </c>
      <c r="M4469" s="29">
        <f>IFERROR(INDEX(JOGOS!$C$1:$P$16905,$G4469,6),"")</f>
        <v>0</v>
      </c>
      <c r="N4469" s="32">
        <f>IFERROR(INDEX(JOGOS!$C$1:$P$16905,$G4469,7),"")</f>
        <v>0</v>
      </c>
      <c r="O4469" s="32">
        <f>IFERROR(INDEX(JOGOS!$C$1:$P$16905,$G4469,8),"")</f>
        <v>0</v>
      </c>
      <c r="P4469" s="32">
        <f>IFERROR(INDEX(JOGOS!$C$1:$P$16905,$G4469,9),"")</f>
        <v>0</v>
      </c>
      <c r="Q4469" s="32">
        <f>IFERROR(INDEX(JOGOS!$C$1:$P$16905,$G4469,10),"")</f>
        <v>0</v>
      </c>
      <c r="T4469" s="32">
        <f t="shared" si="359"/>
        <v>0</v>
      </c>
    </row>
    <row r="4470" spans="1:20">
      <c r="A4470" t="str">
        <f>IF(Tabela3[[#This Row],[GOL CASA]]&lt;&gt;"",Tabela3[[#This Row],[TIME CASA]],"")</f>
        <v/>
      </c>
      <c r="B4470" t="str">
        <f>IF(Tabela3[[#This Row],[GOL FORA]]&lt;&gt;"",Tabela3[[#This Row],[TIME FORA]],"")</f>
        <v/>
      </c>
      <c r="C4470">
        <f t="shared" si="355"/>
        <v>0</v>
      </c>
      <c r="D4470">
        <f t="shared" si="356"/>
        <v>0</v>
      </c>
      <c r="E4470">
        <f t="shared" si="358"/>
        <v>0</v>
      </c>
      <c r="F4470" t="str">
        <f t="shared" si="357"/>
        <v/>
      </c>
      <c r="J4470" s="29">
        <f>IFERROR(INDEX(JOGOS!$C$1:$P$16905,$G4470,3),"")</f>
        <v>0</v>
      </c>
      <c r="K4470" s="32">
        <f>IFERROR(INDEX(JOGOS!$C$1:$P$16905,$G4470,4),"")</f>
        <v>0</v>
      </c>
      <c r="L4470" s="32">
        <f>IFERROR(INDEX(JOGOS!$C$1:$P$16905,$G4470,5),"")</f>
        <v>0</v>
      </c>
      <c r="M4470" s="29">
        <f>IFERROR(INDEX(JOGOS!$C$1:$P$16905,$G4470,6),"")</f>
        <v>0</v>
      </c>
      <c r="N4470" s="32">
        <f>IFERROR(INDEX(JOGOS!$C$1:$P$16905,$G4470,7),"")</f>
        <v>0</v>
      </c>
      <c r="O4470" s="32">
        <f>IFERROR(INDEX(JOGOS!$C$1:$P$16905,$G4470,8),"")</f>
        <v>0</v>
      </c>
      <c r="P4470" s="32">
        <f>IFERROR(INDEX(JOGOS!$C$1:$P$16905,$G4470,9),"")</f>
        <v>0</v>
      </c>
      <c r="Q4470" s="32">
        <f>IFERROR(INDEX(JOGOS!$C$1:$P$16905,$G4470,10),"")</f>
        <v>0</v>
      </c>
      <c r="T4470" s="32">
        <f t="shared" si="359"/>
        <v>0</v>
      </c>
    </row>
    <row r="4471" spans="1:20">
      <c r="A4471" t="str">
        <f>IF(Tabela3[[#This Row],[GOL CASA]]&lt;&gt;"",Tabela3[[#This Row],[TIME CASA]],"")</f>
        <v/>
      </c>
      <c r="B4471" t="str">
        <f>IF(Tabela3[[#This Row],[GOL FORA]]&lt;&gt;"",Tabela3[[#This Row],[TIME FORA]],"")</f>
        <v/>
      </c>
      <c r="C4471">
        <f t="shared" si="355"/>
        <v>0</v>
      </c>
      <c r="D4471">
        <f t="shared" si="356"/>
        <v>0</v>
      </c>
      <c r="E4471">
        <f t="shared" si="358"/>
        <v>0</v>
      </c>
      <c r="F4471" t="str">
        <f t="shared" si="357"/>
        <v/>
      </c>
      <c r="J4471" s="29">
        <f>IFERROR(INDEX(JOGOS!$C$1:$P$16905,$G4471,3),"")</f>
        <v>0</v>
      </c>
      <c r="K4471" s="32">
        <f>IFERROR(INDEX(JOGOS!$C$1:$P$16905,$G4471,4),"")</f>
        <v>0</v>
      </c>
      <c r="L4471" s="32">
        <f>IFERROR(INDEX(JOGOS!$C$1:$P$16905,$G4471,5),"")</f>
        <v>0</v>
      </c>
      <c r="M4471" s="29">
        <f>IFERROR(INDEX(JOGOS!$C$1:$P$16905,$G4471,6),"")</f>
        <v>0</v>
      </c>
      <c r="N4471" s="32">
        <f>IFERROR(INDEX(JOGOS!$C$1:$P$16905,$G4471,7),"")</f>
        <v>0</v>
      </c>
      <c r="O4471" s="32">
        <f>IFERROR(INDEX(JOGOS!$C$1:$P$16905,$G4471,8),"")</f>
        <v>0</v>
      </c>
      <c r="P4471" s="32">
        <f>IFERROR(INDEX(JOGOS!$C$1:$P$16905,$G4471,9),"")</f>
        <v>0</v>
      </c>
      <c r="Q4471" s="32">
        <f>IFERROR(INDEX(JOGOS!$C$1:$P$16905,$G4471,10),"")</f>
        <v>0</v>
      </c>
      <c r="T4471" s="32">
        <f t="shared" si="359"/>
        <v>0</v>
      </c>
    </row>
    <row r="4472" spans="1:20">
      <c r="A4472" t="str">
        <f>IF(Tabela3[[#This Row],[GOL CASA]]&lt;&gt;"",Tabela3[[#This Row],[TIME CASA]],"")</f>
        <v/>
      </c>
      <c r="B4472" t="str">
        <f>IF(Tabela3[[#This Row],[GOL FORA]]&lt;&gt;"",Tabela3[[#This Row],[TIME FORA]],"")</f>
        <v/>
      </c>
      <c r="C4472">
        <f t="shared" si="355"/>
        <v>0</v>
      </c>
      <c r="D4472">
        <f t="shared" si="356"/>
        <v>0</v>
      </c>
      <c r="E4472">
        <f t="shared" si="358"/>
        <v>0</v>
      </c>
      <c r="F4472" t="str">
        <f t="shared" si="357"/>
        <v/>
      </c>
      <c r="J4472" s="29">
        <f>IFERROR(INDEX(JOGOS!$C$1:$P$16905,$G4472,3),"")</f>
        <v>0</v>
      </c>
      <c r="K4472" s="32">
        <f>IFERROR(INDEX(JOGOS!$C$1:$P$16905,$G4472,4),"")</f>
        <v>0</v>
      </c>
      <c r="L4472" s="32">
        <f>IFERROR(INDEX(JOGOS!$C$1:$P$16905,$G4472,5),"")</f>
        <v>0</v>
      </c>
      <c r="M4472" s="29">
        <f>IFERROR(INDEX(JOGOS!$C$1:$P$16905,$G4472,6),"")</f>
        <v>0</v>
      </c>
      <c r="N4472" s="32">
        <f>IFERROR(INDEX(JOGOS!$C$1:$P$16905,$G4472,7),"")</f>
        <v>0</v>
      </c>
      <c r="O4472" s="32">
        <f>IFERROR(INDEX(JOGOS!$C$1:$P$16905,$G4472,8),"")</f>
        <v>0</v>
      </c>
      <c r="P4472" s="32">
        <f>IFERROR(INDEX(JOGOS!$C$1:$P$16905,$G4472,9),"")</f>
        <v>0</v>
      </c>
      <c r="Q4472" s="32">
        <f>IFERROR(INDEX(JOGOS!$C$1:$P$16905,$G4472,10),"")</f>
        <v>0</v>
      </c>
      <c r="T4472" s="32">
        <f t="shared" si="359"/>
        <v>0</v>
      </c>
    </row>
    <row r="4473" spans="1:20">
      <c r="A4473" t="str">
        <f>IF(Tabela3[[#This Row],[GOL CASA]]&lt;&gt;"",Tabela3[[#This Row],[TIME CASA]],"")</f>
        <v/>
      </c>
      <c r="B4473" t="str">
        <f>IF(Tabela3[[#This Row],[GOL FORA]]&lt;&gt;"",Tabela3[[#This Row],[TIME FORA]],"")</f>
        <v/>
      </c>
      <c r="C4473">
        <f t="shared" si="355"/>
        <v>0</v>
      </c>
      <c r="D4473">
        <f t="shared" si="356"/>
        <v>0</v>
      </c>
      <c r="E4473">
        <f t="shared" si="358"/>
        <v>0</v>
      </c>
      <c r="F4473" t="str">
        <f t="shared" si="357"/>
        <v/>
      </c>
      <c r="J4473" s="29">
        <f>IFERROR(INDEX(JOGOS!$C$1:$P$16905,$G4473,3),"")</f>
        <v>0</v>
      </c>
      <c r="K4473" s="32">
        <f>IFERROR(INDEX(JOGOS!$C$1:$P$16905,$G4473,4),"")</f>
        <v>0</v>
      </c>
      <c r="L4473" s="32">
        <f>IFERROR(INDEX(JOGOS!$C$1:$P$16905,$G4473,5),"")</f>
        <v>0</v>
      </c>
      <c r="M4473" s="29">
        <f>IFERROR(INDEX(JOGOS!$C$1:$P$16905,$G4473,6),"")</f>
        <v>0</v>
      </c>
      <c r="N4473" s="32">
        <f>IFERROR(INDEX(JOGOS!$C$1:$P$16905,$G4473,7),"")</f>
        <v>0</v>
      </c>
      <c r="O4473" s="32">
        <f>IFERROR(INDEX(JOGOS!$C$1:$P$16905,$G4473,8),"")</f>
        <v>0</v>
      </c>
      <c r="P4473" s="32">
        <f>IFERROR(INDEX(JOGOS!$C$1:$P$16905,$G4473,9),"")</f>
        <v>0</v>
      </c>
      <c r="Q4473" s="32">
        <f>IFERROR(INDEX(JOGOS!$C$1:$P$16905,$G4473,10),"")</f>
        <v>0</v>
      </c>
      <c r="T4473" s="32">
        <f t="shared" si="359"/>
        <v>0</v>
      </c>
    </row>
    <row r="4474" spans="1:20">
      <c r="A4474" t="str">
        <f>IF(Tabela3[[#This Row],[GOL CASA]]&lt;&gt;"",Tabela3[[#This Row],[TIME CASA]],"")</f>
        <v/>
      </c>
      <c r="B4474" t="str">
        <f>IF(Tabela3[[#This Row],[GOL FORA]]&lt;&gt;"",Tabela3[[#This Row],[TIME FORA]],"")</f>
        <v/>
      </c>
      <c r="C4474">
        <f t="shared" si="355"/>
        <v>0</v>
      </c>
      <c r="D4474">
        <f t="shared" si="356"/>
        <v>0</v>
      </c>
      <c r="E4474">
        <f t="shared" si="358"/>
        <v>0</v>
      </c>
      <c r="F4474" t="str">
        <f t="shared" si="357"/>
        <v/>
      </c>
      <c r="J4474" s="29">
        <f>IFERROR(INDEX(JOGOS!$C$1:$P$16905,$G4474,3),"")</f>
        <v>0</v>
      </c>
      <c r="K4474" s="32">
        <f>IFERROR(INDEX(JOGOS!$C$1:$P$16905,$G4474,4),"")</f>
        <v>0</v>
      </c>
      <c r="L4474" s="32">
        <f>IFERROR(INDEX(JOGOS!$C$1:$P$16905,$G4474,5),"")</f>
        <v>0</v>
      </c>
      <c r="M4474" s="29">
        <f>IFERROR(INDEX(JOGOS!$C$1:$P$16905,$G4474,6),"")</f>
        <v>0</v>
      </c>
      <c r="N4474" s="32">
        <f>IFERROR(INDEX(JOGOS!$C$1:$P$16905,$G4474,7),"")</f>
        <v>0</v>
      </c>
      <c r="O4474" s="32">
        <f>IFERROR(INDEX(JOGOS!$C$1:$P$16905,$G4474,8),"")</f>
        <v>0</v>
      </c>
      <c r="P4474" s="32">
        <f>IFERROR(INDEX(JOGOS!$C$1:$P$16905,$G4474,9),"")</f>
        <v>0</v>
      </c>
      <c r="Q4474" s="32">
        <f>IFERROR(INDEX(JOGOS!$C$1:$P$16905,$G4474,10),"")</f>
        <v>0</v>
      </c>
      <c r="T4474" s="32">
        <f t="shared" si="359"/>
        <v>0</v>
      </c>
    </row>
    <row r="4475" spans="1:20">
      <c r="A4475" t="str">
        <f>IF(Tabela3[[#This Row],[GOL CASA]]&lt;&gt;"",Tabela3[[#This Row],[TIME CASA]],"")</f>
        <v/>
      </c>
      <c r="B4475" t="str">
        <f>IF(Tabela3[[#This Row],[GOL FORA]]&lt;&gt;"",Tabela3[[#This Row],[TIME FORA]],"")</f>
        <v/>
      </c>
      <c r="C4475">
        <f t="shared" si="355"/>
        <v>0</v>
      </c>
      <c r="D4475">
        <f t="shared" si="356"/>
        <v>0</v>
      </c>
      <c r="E4475">
        <f t="shared" si="358"/>
        <v>0</v>
      </c>
      <c r="F4475" t="str">
        <f t="shared" si="357"/>
        <v/>
      </c>
      <c r="J4475" s="29">
        <f>IFERROR(INDEX(JOGOS!$C$1:$P$16905,$G4475,3),"")</f>
        <v>0</v>
      </c>
      <c r="K4475" s="32">
        <f>IFERROR(INDEX(JOGOS!$C$1:$P$16905,$G4475,4),"")</f>
        <v>0</v>
      </c>
      <c r="L4475" s="32">
        <f>IFERROR(INDEX(JOGOS!$C$1:$P$16905,$G4475,5),"")</f>
        <v>0</v>
      </c>
      <c r="M4475" s="29">
        <f>IFERROR(INDEX(JOGOS!$C$1:$P$16905,$G4475,6),"")</f>
        <v>0</v>
      </c>
      <c r="N4475" s="32">
        <f>IFERROR(INDEX(JOGOS!$C$1:$P$16905,$G4475,7),"")</f>
        <v>0</v>
      </c>
      <c r="O4475" s="32">
        <f>IFERROR(INDEX(JOGOS!$C$1:$P$16905,$G4475,8),"")</f>
        <v>0</v>
      </c>
      <c r="P4475" s="32">
        <f>IFERROR(INDEX(JOGOS!$C$1:$P$16905,$G4475,9),"")</f>
        <v>0</v>
      </c>
      <c r="Q4475" s="32">
        <f>IFERROR(INDEX(JOGOS!$C$1:$P$16905,$G4475,10),"")</f>
        <v>0</v>
      </c>
      <c r="T4475" s="32">
        <f t="shared" si="359"/>
        <v>0</v>
      </c>
    </row>
    <row r="4476" spans="1:20">
      <c r="A4476" t="str">
        <f>IF(Tabela3[[#This Row],[GOL CASA]]&lt;&gt;"",Tabela3[[#This Row],[TIME CASA]],"")</f>
        <v/>
      </c>
      <c r="B4476" t="str">
        <f>IF(Tabela3[[#This Row],[GOL FORA]]&lt;&gt;"",Tabela3[[#This Row],[TIME FORA]],"")</f>
        <v/>
      </c>
      <c r="C4476">
        <f t="shared" si="355"/>
        <v>0</v>
      </c>
      <c r="D4476">
        <f t="shared" si="356"/>
        <v>0</v>
      </c>
      <c r="E4476">
        <f t="shared" si="358"/>
        <v>0</v>
      </c>
      <c r="F4476" t="str">
        <f t="shared" si="357"/>
        <v/>
      </c>
      <c r="J4476" s="29">
        <f>IFERROR(INDEX(JOGOS!$C$1:$P$16905,$G4476,3),"")</f>
        <v>0</v>
      </c>
      <c r="K4476" s="32">
        <f>IFERROR(INDEX(JOGOS!$C$1:$P$16905,$G4476,4),"")</f>
        <v>0</v>
      </c>
      <c r="L4476" s="32">
        <f>IFERROR(INDEX(JOGOS!$C$1:$P$16905,$G4476,5),"")</f>
        <v>0</v>
      </c>
      <c r="M4476" s="29">
        <f>IFERROR(INDEX(JOGOS!$C$1:$P$16905,$G4476,6),"")</f>
        <v>0</v>
      </c>
      <c r="N4476" s="32">
        <f>IFERROR(INDEX(JOGOS!$C$1:$P$16905,$G4476,7),"")</f>
        <v>0</v>
      </c>
      <c r="O4476" s="32">
        <f>IFERROR(INDEX(JOGOS!$C$1:$P$16905,$G4476,8),"")</f>
        <v>0</v>
      </c>
      <c r="P4476" s="32">
        <f>IFERROR(INDEX(JOGOS!$C$1:$P$16905,$G4476,9),"")</f>
        <v>0</v>
      </c>
      <c r="Q4476" s="32">
        <f>IFERROR(INDEX(JOGOS!$C$1:$P$16905,$G4476,10),"")</f>
        <v>0</v>
      </c>
      <c r="T4476" s="32">
        <f t="shared" si="359"/>
        <v>0</v>
      </c>
    </row>
    <row r="4477" spans="1:20">
      <c r="A4477" t="str">
        <f>IF(Tabela3[[#This Row],[GOL CASA]]&lt;&gt;"",Tabela3[[#This Row],[TIME CASA]],"")</f>
        <v/>
      </c>
      <c r="B4477" t="str">
        <f>IF(Tabela3[[#This Row],[GOL FORA]]&lt;&gt;"",Tabela3[[#This Row],[TIME FORA]],"")</f>
        <v/>
      </c>
      <c r="C4477">
        <f t="shared" si="355"/>
        <v>0</v>
      </c>
      <c r="D4477">
        <f t="shared" si="356"/>
        <v>0</v>
      </c>
      <c r="E4477">
        <f t="shared" si="358"/>
        <v>0</v>
      </c>
      <c r="F4477" t="str">
        <f t="shared" si="357"/>
        <v/>
      </c>
      <c r="J4477" s="29">
        <f>IFERROR(INDEX(JOGOS!$C$1:$P$16905,$G4477,3),"")</f>
        <v>0</v>
      </c>
      <c r="K4477" s="32">
        <f>IFERROR(INDEX(JOGOS!$C$1:$P$16905,$G4477,4),"")</f>
        <v>0</v>
      </c>
      <c r="L4477" s="32">
        <f>IFERROR(INDEX(JOGOS!$C$1:$P$16905,$G4477,5),"")</f>
        <v>0</v>
      </c>
      <c r="M4477" s="29">
        <f>IFERROR(INDEX(JOGOS!$C$1:$P$16905,$G4477,6),"")</f>
        <v>0</v>
      </c>
      <c r="N4477" s="32">
        <f>IFERROR(INDEX(JOGOS!$C$1:$P$16905,$G4477,7),"")</f>
        <v>0</v>
      </c>
      <c r="O4477" s="32">
        <f>IFERROR(INDEX(JOGOS!$C$1:$P$16905,$G4477,8),"")</f>
        <v>0</v>
      </c>
      <c r="P4477" s="32">
        <f>IFERROR(INDEX(JOGOS!$C$1:$P$16905,$G4477,9),"")</f>
        <v>0</v>
      </c>
      <c r="Q4477" s="32">
        <f>IFERROR(INDEX(JOGOS!$C$1:$P$16905,$G4477,10),"")</f>
        <v>0</v>
      </c>
      <c r="T4477" s="32">
        <f t="shared" si="359"/>
        <v>0</v>
      </c>
    </row>
    <row r="4478" spans="1:20">
      <c r="A4478" t="str">
        <f>IF(Tabela3[[#This Row],[GOL CASA]]&lt;&gt;"",Tabela3[[#This Row],[TIME CASA]],"")</f>
        <v/>
      </c>
      <c r="B4478" t="str">
        <f>IF(Tabela3[[#This Row],[GOL FORA]]&lt;&gt;"",Tabela3[[#This Row],[TIME FORA]],"")</f>
        <v/>
      </c>
      <c r="C4478">
        <f t="shared" si="355"/>
        <v>0</v>
      </c>
      <c r="D4478">
        <f t="shared" si="356"/>
        <v>0</v>
      </c>
      <c r="E4478">
        <f t="shared" si="358"/>
        <v>0</v>
      </c>
      <c r="F4478" t="str">
        <f t="shared" si="357"/>
        <v/>
      </c>
      <c r="J4478" s="29">
        <f>IFERROR(INDEX(JOGOS!$C$1:$P$16905,$G4478,3),"")</f>
        <v>0</v>
      </c>
      <c r="K4478" s="32">
        <f>IFERROR(INDEX(JOGOS!$C$1:$P$16905,$G4478,4),"")</f>
        <v>0</v>
      </c>
      <c r="L4478" s="32">
        <f>IFERROR(INDEX(JOGOS!$C$1:$P$16905,$G4478,5),"")</f>
        <v>0</v>
      </c>
      <c r="M4478" s="29">
        <f>IFERROR(INDEX(JOGOS!$C$1:$P$16905,$G4478,6),"")</f>
        <v>0</v>
      </c>
      <c r="N4478" s="32">
        <f>IFERROR(INDEX(JOGOS!$C$1:$P$16905,$G4478,7),"")</f>
        <v>0</v>
      </c>
      <c r="O4478" s="32">
        <f>IFERROR(INDEX(JOGOS!$C$1:$P$16905,$G4478,8),"")</f>
        <v>0</v>
      </c>
      <c r="P4478" s="32">
        <f>IFERROR(INDEX(JOGOS!$C$1:$P$16905,$G4478,9),"")</f>
        <v>0</v>
      </c>
      <c r="Q4478" s="32">
        <f>IFERROR(INDEX(JOGOS!$C$1:$P$16905,$G4478,10),"")</f>
        <v>0</v>
      </c>
      <c r="T4478" s="32">
        <f t="shared" si="359"/>
        <v>0</v>
      </c>
    </row>
    <row r="4479" spans="1:20">
      <c r="A4479" t="str">
        <f>IF(Tabela3[[#This Row],[GOL CASA]]&lt;&gt;"",Tabela3[[#This Row],[TIME CASA]],"")</f>
        <v/>
      </c>
      <c r="B4479" t="str">
        <f>IF(Tabela3[[#This Row],[GOL FORA]]&lt;&gt;"",Tabela3[[#This Row],[TIME FORA]],"")</f>
        <v/>
      </c>
      <c r="C4479">
        <f t="shared" si="355"/>
        <v>0</v>
      </c>
      <c r="D4479">
        <f t="shared" si="356"/>
        <v>0</v>
      </c>
      <c r="E4479">
        <f t="shared" si="358"/>
        <v>0</v>
      </c>
      <c r="F4479" t="str">
        <f t="shared" si="357"/>
        <v/>
      </c>
      <c r="J4479" s="29">
        <f>IFERROR(INDEX(JOGOS!$C$1:$P$16905,$G4479,3),"")</f>
        <v>0</v>
      </c>
      <c r="K4479" s="32">
        <f>IFERROR(INDEX(JOGOS!$C$1:$P$16905,$G4479,4),"")</f>
        <v>0</v>
      </c>
      <c r="L4479" s="32">
        <f>IFERROR(INDEX(JOGOS!$C$1:$P$16905,$G4479,5),"")</f>
        <v>0</v>
      </c>
      <c r="M4479" s="29">
        <f>IFERROR(INDEX(JOGOS!$C$1:$P$16905,$G4479,6),"")</f>
        <v>0</v>
      </c>
      <c r="N4479" s="32">
        <f>IFERROR(INDEX(JOGOS!$C$1:$P$16905,$G4479,7),"")</f>
        <v>0</v>
      </c>
      <c r="O4479" s="32">
        <f>IFERROR(INDEX(JOGOS!$C$1:$P$16905,$G4479,8),"")</f>
        <v>0</v>
      </c>
      <c r="P4479" s="32">
        <f>IFERROR(INDEX(JOGOS!$C$1:$P$16905,$G4479,9),"")</f>
        <v>0</v>
      </c>
      <c r="Q4479" s="32">
        <f>IFERROR(INDEX(JOGOS!$C$1:$P$16905,$G4479,10),"")</f>
        <v>0</v>
      </c>
      <c r="T4479" s="32">
        <f t="shared" si="359"/>
        <v>0</v>
      </c>
    </row>
    <row r="4480" spans="1:20">
      <c r="A4480" t="str">
        <f>IF(Tabela3[[#This Row],[GOL CASA]]&lt;&gt;"",Tabela3[[#This Row],[TIME CASA]],"")</f>
        <v/>
      </c>
      <c r="B4480" t="str">
        <f>IF(Tabela3[[#This Row],[GOL FORA]]&lt;&gt;"",Tabela3[[#This Row],[TIME FORA]],"")</f>
        <v/>
      </c>
      <c r="C4480">
        <f t="shared" si="355"/>
        <v>0</v>
      </c>
      <c r="D4480">
        <f t="shared" si="356"/>
        <v>0</v>
      </c>
      <c r="E4480">
        <f t="shared" si="358"/>
        <v>0</v>
      </c>
      <c r="F4480" t="str">
        <f t="shared" si="357"/>
        <v/>
      </c>
      <c r="J4480" s="29">
        <f>IFERROR(INDEX(JOGOS!$C$1:$P$16905,$G4480,3),"")</f>
        <v>0</v>
      </c>
      <c r="K4480" s="32">
        <f>IFERROR(INDEX(JOGOS!$C$1:$P$16905,$G4480,4),"")</f>
        <v>0</v>
      </c>
      <c r="L4480" s="32">
        <f>IFERROR(INDEX(JOGOS!$C$1:$P$16905,$G4480,5),"")</f>
        <v>0</v>
      </c>
      <c r="M4480" s="29">
        <f>IFERROR(INDEX(JOGOS!$C$1:$P$16905,$G4480,6),"")</f>
        <v>0</v>
      </c>
      <c r="N4480" s="32">
        <f>IFERROR(INDEX(JOGOS!$C$1:$P$16905,$G4480,7),"")</f>
        <v>0</v>
      </c>
      <c r="O4480" s="32">
        <f>IFERROR(INDEX(JOGOS!$C$1:$P$16905,$G4480,8),"")</f>
        <v>0</v>
      </c>
      <c r="P4480" s="32">
        <f>IFERROR(INDEX(JOGOS!$C$1:$P$16905,$G4480,9),"")</f>
        <v>0</v>
      </c>
      <c r="Q4480" s="32">
        <f>IFERROR(INDEX(JOGOS!$C$1:$P$16905,$G4480,10),"")</f>
        <v>0</v>
      </c>
      <c r="T4480" s="32">
        <f t="shared" si="359"/>
        <v>0</v>
      </c>
    </row>
    <row r="4481" spans="1:20">
      <c r="A4481" t="str">
        <f>IF(Tabela3[[#This Row],[GOL CASA]]&lt;&gt;"",Tabela3[[#This Row],[TIME CASA]],"")</f>
        <v/>
      </c>
      <c r="B4481" t="str">
        <f>IF(Tabela3[[#This Row],[GOL FORA]]&lt;&gt;"",Tabela3[[#This Row],[TIME FORA]],"")</f>
        <v/>
      </c>
      <c r="C4481">
        <f t="shared" ref="C4481:C4544" si="360">IF(AND(A4481=$AP$1,B4481=$AQ$1),1,0)</f>
        <v>0</v>
      </c>
      <c r="D4481">
        <f t="shared" ref="D4481:D4544" si="361">IF(AND(A4481=$AQ$1,B4481=$AP$1),1,0)</f>
        <v>0</v>
      </c>
      <c r="E4481">
        <f t="shared" si="358"/>
        <v>0</v>
      </c>
      <c r="F4481" t="str">
        <f t="shared" ref="F4481:F4544" si="362">IF($Y$1=E4481,ROW(),"")</f>
        <v/>
      </c>
      <c r="J4481" s="29">
        <f>IFERROR(INDEX(JOGOS!$C$1:$P$16905,$G4481,3),"")</f>
        <v>0</v>
      </c>
      <c r="K4481" s="32">
        <f>IFERROR(INDEX(JOGOS!$C$1:$P$16905,$G4481,4),"")</f>
        <v>0</v>
      </c>
      <c r="L4481" s="32">
        <f>IFERROR(INDEX(JOGOS!$C$1:$P$16905,$G4481,5),"")</f>
        <v>0</v>
      </c>
      <c r="M4481" s="29">
        <f>IFERROR(INDEX(JOGOS!$C$1:$P$16905,$G4481,6),"")</f>
        <v>0</v>
      </c>
      <c r="N4481" s="32">
        <f>IFERROR(INDEX(JOGOS!$C$1:$P$16905,$G4481,7),"")</f>
        <v>0</v>
      </c>
      <c r="O4481" s="32">
        <f>IFERROR(INDEX(JOGOS!$C$1:$P$16905,$G4481,8),"")</f>
        <v>0</v>
      </c>
      <c r="P4481" s="32">
        <f>IFERROR(INDEX(JOGOS!$C$1:$P$16905,$G4481,9),"")</f>
        <v>0</v>
      </c>
      <c r="Q4481" s="32">
        <f>IFERROR(INDEX(JOGOS!$C$1:$P$16905,$G4481,10),"")</f>
        <v>0</v>
      </c>
      <c r="T4481" s="32">
        <f t="shared" si="359"/>
        <v>0</v>
      </c>
    </row>
    <row r="4482" spans="1:20">
      <c r="A4482" t="str">
        <f>IF(Tabela3[[#This Row],[GOL CASA]]&lt;&gt;"",Tabela3[[#This Row],[TIME CASA]],"")</f>
        <v/>
      </c>
      <c r="B4482" t="str">
        <f>IF(Tabela3[[#This Row],[GOL FORA]]&lt;&gt;"",Tabela3[[#This Row],[TIME FORA]],"")</f>
        <v/>
      </c>
      <c r="C4482">
        <f t="shared" si="360"/>
        <v>0</v>
      </c>
      <c r="D4482">
        <f t="shared" si="361"/>
        <v>0</v>
      </c>
      <c r="E4482">
        <f t="shared" ref="E4482:E4545" si="363">MAX(C4482:D4482)</f>
        <v>0</v>
      </c>
      <c r="F4482" t="str">
        <f t="shared" si="362"/>
        <v/>
      </c>
      <c r="J4482" s="29">
        <f>IFERROR(INDEX(JOGOS!$C$1:$P$16905,$G4482,3),"")</f>
        <v>0</v>
      </c>
      <c r="K4482" s="32">
        <f>IFERROR(INDEX(JOGOS!$C$1:$P$16905,$G4482,4),"")</f>
        <v>0</v>
      </c>
      <c r="L4482" s="32">
        <f>IFERROR(INDEX(JOGOS!$C$1:$P$16905,$G4482,5),"")</f>
        <v>0</v>
      </c>
      <c r="M4482" s="29">
        <f>IFERROR(INDEX(JOGOS!$C$1:$P$16905,$G4482,6),"")</f>
        <v>0</v>
      </c>
      <c r="N4482" s="32">
        <f>IFERROR(INDEX(JOGOS!$C$1:$P$16905,$G4482,7),"")</f>
        <v>0</v>
      </c>
      <c r="O4482" s="32">
        <f>IFERROR(INDEX(JOGOS!$C$1:$P$16905,$G4482,8),"")</f>
        <v>0</v>
      </c>
      <c r="P4482" s="32">
        <f>IFERROR(INDEX(JOGOS!$C$1:$P$16905,$G4482,9),"")</f>
        <v>0</v>
      </c>
      <c r="Q4482" s="32">
        <f>IFERROR(INDEX(JOGOS!$C$1:$P$16905,$G4482,10),"")</f>
        <v>0</v>
      </c>
      <c r="T4482" s="32">
        <f t="shared" ref="T4482:T4545" si="364">SUM(R4482+S4482)</f>
        <v>0</v>
      </c>
    </row>
    <row r="4483" spans="1:20">
      <c r="A4483" t="str">
        <f>IF(Tabela3[[#This Row],[GOL CASA]]&lt;&gt;"",Tabela3[[#This Row],[TIME CASA]],"")</f>
        <v/>
      </c>
      <c r="B4483" t="str">
        <f>IF(Tabela3[[#This Row],[GOL FORA]]&lt;&gt;"",Tabela3[[#This Row],[TIME FORA]],"")</f>
        <v/>
      </c>
      <c r="C4483">
        <f t="shared" si="360"/>
        <v>0</v>
      </c>
      <c r="D4483">
        <f t="shared" si="361"/>
        <v>0</v>
      </c>
      <c r="E4483">
        <f t="shared" si="363"/>
        <v>0</v>
      </c>
      <c r="F4483" t="str">
        <f t="shared" si="362"/>
        <v/>
      </c>
      <c r="J4483" s="29">
        <f>IFERROR(INDEX(JOGOS!$C$1:$P$16905,$G4483,3),"")</f>
        <v>0</v>
      </c>
      <c r="K4483" s="32">
        <f>IFERROR(INDEX(JOGOS!$C$1:$P$16905,$G4483,4),"")</f>
        <v>0</v>
      </c>
      <c r="L4483" s="32">
        <f>IFERROR(INDEX(JOGOS!$C$1:$P$16905,$G4483,5),"")</f>
        <v>0</v>
      </c>
      <c r="M4483" s="29">
        <f>IFERROR(INDEX(JOGOS!$C$1:$P$16905,$G4483,6),"")</f>
        <v>0</v>
      </c>
      <c r="N4483" s="32">
        <f>IFERROR(INDEX(JOGOS!$C$1:$P$16905,$G4483,7),"")</f>
        <v>0</v>
      </c>
      <c r="O4483" s="32">
        <f>IFERROR(INDEX(JOGOS!$C$1:$P$16905,$G4483,8),"")</f>
        <v>0</v>
      </c>
      <c r="P4483" s="32">
        <f>IFERROR(INDEX(JOGOS!$C$1:$P$16905,$G4483,9),"")</f>
        <v>0</v>
      </c>
      <c r="Q4483" s="32">
        <f>IFERROR(INDEX(JOGOS!$C$1:$P$16905,$G4483,10),"")</f>
        <v>0</v>
      </c>
      <c r="T4483" s="32">
        <f t="shared" si="364"/>
        <v>0</v>
      </c>
    </row>
    <row r="4484" spans="1:20">
      <c r="A4484" t="str">
        <f>IF(Tabela3[[#This Row],[GOL CASA]]&lt;&gt;"",Tabela3[[#This Row],[TIME CASA]],"")</f>
        <v/>
      </c>
      <c r="B4484" t="str">
        <f>IF(Tabela3[[#This Row],[GOL FORA]]&lt;&gt;"",Tabela3[[#This Row],[TIME FORA]],"")</f>
        <v/>
      </c>
      <c r="C4484">
        <f t="shared" si="360"/>
        <v>0</v>
      </c>
      <c r="D4484">
        <f t="shared" si="361"/>
        <v>0</v>
      </c>
      <c r="E4484">
        <f t="shared" si="363"/>
        <v>0</v>
      </c>
      <c r="F4484" t="str">
        <f t="shared" si="362"/>
        <v/>
      </c>
      <c r="J4484" s="29">
        <f>IFERROR(INDEX(JOGOS!$C$1:$P$16905,$G4484,3),"")</f>
        <v>0</v>
      </c>
      <c r="K4484" s="32">
        <f>IFERROR(INDEX(JOGOS!$C$1:$P$16905,$G4484,4),"")</f>
        <v>0</v>
      </c>
      <c r="L4484" s="32">
        <f>IFERROR(INDEX(JOGOS!$C$1:$P$16905,$G4484,5),"")</f>
        <v>0</v>
      </c>
      <c r="M4484" s="29">
        <f>IFERROR(INDEX(JOGOS!$C$1:$P$16905,$G4484,6),"")</f>
        <v>0</v>
      </c>
      <c r="N4484" s="32">
        <f>IFERROR(INDEX(JOGOS!$C$1:$P$16905,$G4484,7),"")</f>
        <v>0</v>
      </c>
      <c r="O4484" s="32">
        <f>IFERROR(INDEX(JOGOS!$C$1:$P$16905,$G4484,8),"")</f>
        <v>0</v>
      </c>
      <c r="P4484" s="32">
        <f>IFERROR(INDEX(JOGOS!$C$1:$P$16905,$G4484,9),"")</f>
        <v>0</v>
      </c>
      <c r="Q4484" s="32">
        <f>IFERROR(INDEX(JOGOS!$C$1:$P$16905,$G4484,10),"")</f>
        <v>0</v>
      </c>
      <c r="T4484" s="32">
        <f t="shared" si="364"/>
        <v>0</v>
      </c>
    </row>
    <row r="4485" spans="1:20">
      <c r="A4485" t="str">
        <f>IF(Tabela3[[#This Row],[GOL CASA]]&lt;&gt;"",Tabela3[[#This Row],[TIME CASA]],"")</f>
        <v/>
      </c>
      <c r="B4485" t="str">
        <f>IF(Tabela3[[#This Row],[GOL FORA]]&lt;&gt;"",Tabela3[[#This Row],[TIME FORA]],"")</f>
        <v/>
      </c>
      <c r="C4485">
        <f t="shared" si="360"/>
        <v>0</v>
      </c>
      <c r="D4485">
        <f t="shared" si="361"/>
        <v>0</v>
      </c>
      <c r="E4485">
        <f t="shared" si="363"/>
        <v>0</v>
      </c>
      <c r="F4485" t="str">
        <f t="shared" si="362"/>
        <v/>
      </c>
      <c r="J4485" s="29">
        <f>IFERROR(INDEX(JOGOS!$C$1:$P$16905,$G4485,3),"")</f>
        <v>0</v>
      </c>
      <c r="K4485" s="32">
        <f>IFERROR(INDEX(JOGOS!$C$1:$P$16905,$G4485,4),"")</f>
        <v>0</v>
      </c>
      <c r="L4485" s="32">
        <f>IFERROR(INDEX(JOGOS!$C$1:$P$16905,$G4485,5),"")</f>
        <v>0</v>
      </c>
      <c r="M4485" s="29">
        <f>IFERROR(INDEX(JOGOS!$C$1:$P$16905,$G4485,6),"")</f>
        <v>0</v>
      </c>
      <c r="N4485" s="32">
        <f>IFERROR(INDEX(JOGOS!$C$1:$P$16905,$G4485,7),"")</f>
        <v>0</v>
      </c>
      <c r="O4485" s="32">
        <f>IFERROR(INDEX(JOGOS!$C$1:$P$16905,$G4485,8),"")</f>
        <v>0</v>
      </c>
      <c r="P4485" s="32">
        <f>IFERROR(INDEX(JOGOS!$C$1:$P$16905,$G4485,9),"")</f>
        <v>0</v>
      </c>
      <c r="Q4485" s="32">
        <f>IFERROR(INDEX(JOGOS!$C$1:$P$16905,$G4485,10),"")</f>
        <v>0</v>
      </c>
      <c r="T4485" s="32">
        <f t="shared" si="364"/>
        <v>0</v>
      </c>
    </row>
    <row r="4486" spans="1:20">
      <c r="A4486" t="str">
        <f>IF(Tabela3[[#This Row],[GOL CASA]]&lt;&gt;"",Tabela3[[#This Row],[TIME CASA]],"")</f>
        <v/>
      </c>
      <c r="B4486" t="str">
        <f>IF(Tabela3[[#This Row],[GOL FORA]]&lt;&gt;"",Tabela3[[#This Row],[TIME FORA]],"")</f>
        <v/>
      </c>
      <c r="C4486">
        <f t="shared" si="360"/>
        <v>0</v>
      </c>
      <c r="D4486">
        <f t="shared" si="361"/>
        <v>0</v>
      </c>
      <c r="E4486">
        <f t="shared" si="363"/>
        <v>0</v>
      </c>
      <c r="F4486" t="str">
        <f t="shared" si="362"/>
        <v/>
      </c>
      <c r="J4486" s="29">
        <f>IFERROR(INDEX(JOGOS!$C$1:$P$16905,$G4486,3),"")</f>
        <v>0</v>
      </c>
      <c r="K4486" s="32">
        <f>IFERROR(INDEX(JOGOS!$C$1:$P$16905,$G4486,4),"")</f>
        <v>0</v>
      </c>
      <c r="L4486" s="32">
        <f>IFERROR(INDEX(JOGOS!$C$1:$P$16905,$G4486,5),"")</f>
        <v>0</v>
      </c>
      <c r="M4486" s="29">
        <f>IFERROR(INDEX(JOGOS!$C$1:$P$16905,$G4486,6),"")</f>
        <v>0</v>
      </c>
      <c r="N4486" s="32">
        <f>IFERROR(INDEX(JOGOS!$C$1:$P$16905,$G4486,7),"")</f>
        <v>0</v>
      </c>
      <c r="O4486" s="32">
        <f>IFERROR(INDEX(JOGOS!$C$1:$P$16905,$G4486,8),"")</f>
        <v>0</v>
      </c>
      <c r="P4486" s="32">
        <f>IFERROR(INDEX(JOGOS!$C$1:$P$16905,$G4486,9),"")</f>
        <v>0</v>
      </c>
      <c r="Q4486" s="32">
        <f>IFERROR(INDEX(JOGOS!$C$1:$P$16905,$G4486,10),"")</f>
        <v>0</v>
      </c>
      <c r="T4486" s="32">
        <f t="shared" si="364"/>
        <v>0</v>
      </c>
    </row>
    <row r="4487" spans="1:20">
      <c r="A4487" t="str">
        <f>IF(Tabela3[[#This Row],[GOL CASA]]&lt;&gt;"",Tabela3[[#This Row],[TIME CASA]],"")</f>
        <v/>
      </c>
      <c r="B4487" t="str">
        <f>IF(Tabela3[[#This Row],[GOL FORA]]&lt;&gt;"",Tabela3[[#This Row],[TIME FORA]],"")</f>
        <v/>
      </c>
      <c r="C4487">
        <f t="shared" si="360"/>
        <v>0</v>
      </c>
      <c r="D4487">
        <f t="shared" si="361"/>
        <v>0</v>
      </c>
      <c r="E4487">
        <f t="shared" si="363"/>
        <v>0</v>
      </c>
      <c r="F4487" t="str">
        <f t="shared" si="362"/>
        <v/>
      </c>
      <c r="J4487" s="29">
        <f>IFERROR(INDEX(JOGOS!$C$1:$P$16905,$G4487,3),"")</f>
        <v>0</v>
      </c>
      <c r="K4487" s="32">
        <f>IFERROR(INDEX(JOGOS!$C$1:$P$16905,$G4487,4),"")</f>
        <v>0</v>
      </c>
      <c r="L4487" s="32">
        <f>IFERROR(INDEX(JOGOS!$C$1:$P$16905,$G4487,5),"")</f>
        <v>0</v>
      </c>
      <c r="M4487" s="29">
        <f>IFERROR(INDEX(JOGOS!$C$1:$P$16905,$G4487,6),"")</f>
        <v>0</v>
      </c>
      <c r="N4487" s="32">
        <f>IFERROR(INDEX(JOGOS!$C$1:$P$16905,$G4487,7),"")</f>
        <v>0</v>
      </c>
      <c r="O4487" s="32">
        <f>IFERROR(INDEX(JOGOS!$C$1:$P$16905,$G4487,8),"")</f>
        <v>0</v>
      </c>
      <c r="P4487" s="32">
        <f>IFERROR(INDEX(JOGOS!$C$1:$P$16905,$G4487,9),"")</f>
        <v>0</v>
      </c>
      <c r="Q4487" s="32">
        <f>IFERROR(INDEX(JOGOS!$C$1:$P$16905,$G4487,10),"")</f>
        <v>0</v>
      </c>
      <c r="T4487" s="32">
        <f t="shared" si="364"/>
        <v>0</v>
      </c>
    </row>
    <row r="4488" spans="1:20">
      <c r="A4488" t="str">
        <f>IF(Tabela3[[#This Row],[GOL CASA]]&lt;&gt;"",Tabela3[[#This Row],[TIME CASA]],"")</f>
        <v/>
      </c>
      <c r="B4488" t="str">
        <f>IF(Tabela3[[#This Row],[GOL FORA]]&lt;&gt;"",Tabela3[[#This Row],[TIME FORA]],"")</f>
        <v/>
      </c>
      <c r="C4488">
        <f t="shared" si="360"/>
        <v>0</v>
      </c>
      <c r="D4488">
        <f t="shared" si="361"/>
        <v>0</v>
      </c>
      <c r="E4488">
        <f t="shared" si="363"/>
        <v>0</v>
      </c>
      <c r="F4488" t="str">
        <f t="shared" si="362"/>
        <v/>
      </c>
      <c r="J4488" s="29">
        <f>IFERROR(INDEX(JOGOS!$C$1:$P$16905,$G4488,3),"")</f>
        <v>0</v>
      </c>
      <c r="K4488" s="32">
        <f>IFERROR(INDEX(JOGOS!$C$1:$P$16905,$G4488,4),"")</f>
        <v>0</v>
      </c>
      <c r="L4488" s="32">
        <f>IFERROR(INDEX(JOGOS!$C$1:$P$16905,$G4488,5),"")</f>
        <v>0</v>
      </c>
      <c r="M4488" s="29">
        <f>IFERROR(INDEX(JOGOS!$C$1:$P$16905,$G4488,6),"")</f>
        <v>0</v>
      </c>
      <c r="N4488" s="32">
        <f>IFERROR(INDEX(JOGOS!$C$1:$P$16905,$G4488,7),"")</f>
        <v>0</v>
      </c>
      <c r="O4488" s="32">
        <f>IFERROR(INDEX(JOGOS!$C$1:$P$16905,$G4488,8),"")</f>
        <v>0</v>
      </c>
      <c r="P4488" s="32">
        <f>IFERROR(INDEX(JOGOS!$C$1:$P$16905,$G4488,9),"")</f>
        <v>0</v>
      </c>
      <c r="Q4488" s="32">
        <f>IFERROR(INDEX(JOGOS!$C$1:$P$16905,$G4488,10),"")</f>
        <v>0</v>
      </c>
      <c r="T4488" s="32">
        <f t="shared" si="364"/>
        <v>0</v>
      </c>
    </row>
    <row r="4489" spans="1:20">
      <c r="A4489" t="str">
        <f>IF(Tabela3[[#This Row],[GOL CASA]]&lt;&gt;"",Tabela3[[#This Row],[TIME CASA]],"")</f>
        <v/>
      </c>
      <c r="B4489" t="str">
        <f>IF(Tabela3[[#This Row],[GOL FORA]]&lt;&gt;"",Tabela3[[#This Row],[TIME FORA]],"")</f>
        <v/>
      </c>
      <c r="C4489">
        <f t="shared" si="360"/>
        <v>0</v>
      </c>
      <c r="D4489">
        <f t="shared" si="361"/>
        <v>0</v>
      </c>
      <c r="E4489">
        <f t="shared" si="363"/>
        <v>0</v>
      </c>
      <c r="F4489" t="str">
        <f t="shared" si="362"/>
        <v/>
      </c>
      <c r="J4489" s="29">
        <f>IFERROR(INDEX(JOGOS!$C$1:$P$16905,$G4489,3),"")</f>
        <v>0</v>
      </c>
      <c r="K4489" s="32">
        <f>IFERROR(INDEX(JOGOS!$C$1:$P$16905,$G4489,4),"")</f>
        <v>0</v>
      </c>
      <c r="L4489" s="32">
        <f>IFERROR(INDEX(JOGOS!$C$1:$P$16905,$G4489,5),"")</f>
        <v>0</v>
      </c>
      <c r="M4489" s="29">
        <f>IFERROR(INDEX(JOGOS!$C$1:$P$16905,$G4489,6),"")</f>
        <v>0</v>
      </c>
      <c r="N4489" s="32">
        <f>IFERROR(INDEX(JOGOS!$C$1:$P$16905,$G4489,7),"")</f>
        <v>0</v>
      </c>
      <c r="O4489" s="32">
        <f>IFERROR(INDEX(JOGOS!$C$1:$P$16905,$G4489,8),"")</f>
        <v>0</v>
      </c>
      <c r="P4489" s="32">
        <f>IFERROR(INDEX(JOGOS!$C$1:$P$16905,$G4489,9),"")</f>
        <v>0</v>
      </c>
      <c r="Q4489" s="32">
        <f>IFERROR(INDEX(JOGOS!$C$1:$P$16905,$G4489,10),"")</f>
        <v>0</v>
      </c>
      <c r="T4489" s="32">
        <f t="shared" si="364"/>
        <v>0</v>
      </c>
    </row>
    <row r="4490" spans="1:20">
      <c r="A4490" t="str">
        <f>IF(Tabela3[[#This Row],[GOL CASA]]&lt;&gt;"",Tabela3[[#This Row],[TIME CASA]],"")</f>
        <v/>
      </c>
      <c r="B4490" t="str">
        <f>IF(Tabela3[[#This Row],[GOL FORA]]&lt;&gt;"",Tabela3[[#This Row],[TIME FORA]],"")</f>
        <v/>
      </c>
      <c r="C4490">
        <f t="shared" si="360"/>
        <v>0</v>
      </c>
      <c r="D4490">
        <f t="shared" si="361"/>
        <v>0</v>
      </c>
      <c r="E4490">
        <f t="shared" si="363"/>
        <v>0</v>
      </c>
      <c r="F4490" t="str">
        <f t="shared" si="362"/>
        <v/>
      </c>
      <c r="J4490" s="29">
        <f>IFERROR(INDEX(JOGOS!$C$1:$P$16905,$G4490,3),"")</f>
        <v>0</v>
      </c>
      <c r="K4490" s="32">
        <f>IFERROR(INDEX(JOGOS!$C$1:$P$16905,$G4490,4),"")</f>
        <v>0</v>
      </c>
      <c r="L4490" s="32">
        <f>IFERROR(INDEX(JOGOS!$C$1:$P$16905,$G4490,5),"")</f>
        <v>0</v>
      </c>
      <c r="M4490" s="29">
        <f>IFERROR(INDEX(JOGOS!$C$1:$P$16905,$G4490,6),"")</f>
        <v>0</v>
      </c>
      <c r="N4490" s="32">
        <f>IFERROR(INDEX(JOGOS!$C$1:$P$16905,$G4490,7),"")</f>
        <v>0</v>
      </c>
      <c r="O4490" s="32">
        <f>IFERROR(INDEX(JOGOS!$C$1:$P$16905,$G4490,8),"")</f>
        <v>0</v>
      </c>
      <c r="P4490" s="32">
        <f>IFERROR(INDEX(JOGOS!$C$1:$P$16905,$G4490,9),"")</f>
        <v>0</v>
      </c>
      <c r="Q4490" s="32">
        <f>IFERROR(INDEX(JOGOS!$C$1:$P$16905,$G4490,10),"")</f>
        <v>0</v>
      </c>
      <c r="T4490" s="32">
        <f t="shared" si="364"/>
        <v>0</v>
      </c>
    </row>
    <row r="4491" spans="1:20">
      <c r="A4491" t="str">
        <f>IF(Tabela3[[#This Row],[GOL CASA]]&lt;&gt;"",Tabela3[[#This Row],[TIME CASA]],"")</f>
        <v/>
      </c>
      <c r="B4491" t="str">
        <f>IF(Tabela3[[#This Row],[GOL FORA]]&lt;&gt;"",Tabela3[[#This Row],[TIME FORA]],"")</f>
        <v/>
      </c>
      <c r="C4491">
        <f t="shared" si="360"/>
        <v>0</v>
      </c>
      <c r="D4491">
        <f t="shared" si="361"/>
        <v>0</v>
      </c>
      <c r="E4491">
        <f t="shared" si="363"/>
        <v>0</v>
      </c>
      <c r="F4491" t="str">
        <f t="shared" si="362"/>
        <v/>
      </c>
      <c r="J4491" s="29">
        <f>IFERROR(INDEX(JOGOS!$C$1:$P$16905,$G4491,3),"")</f>
        <v>0</v>
      </c>
      <c r="K4491" s="32">
        <f>IFERROR(INDEX(JOGOS!$C$1:$P$16905,$G4491,4),"")</f>
        <v>0</v>
      </c>
      <c r="L4491" s="32">
        <f>IFERROR(INDEX(JOGOS!$C$1:$P$16905,$G4491,5),"")</f>
        <v>0</v>
      </c>
      <c r="M4491" s="29">
        <f>IFERROR(INDEX(JOGOS!$C$1:$P$16905,$G4491,6),"")</f>
        <v>0</v>
      </c>
      <c r="N4491" s="32">
        <f>IFERROR(INDEX(JOGOS!$C$1:$P$16905,$G4491,7),"")</f>
        <v>0</v>
      </c>
      <c r="O4491" s="32">
        <f>IFERROR(INDEX(JOGOS!$C$1:$P$16905,$G4491,8),"")</f>
        <v>0</v>
      </c>
      <c r="P4491" s="32">
        <f>IFERROR(INDEX(JOGOS!$C$1:$P$16905,$G4491,9),"")</f>
        <v>0</v>
      </c>
      <c r="Q4491" s="32">
        <f>IFERROR(INDEX(JOGOS!$C$1:$P$16905,$G4491,10),"")</f>
        <v>0</v>
      </c>
      <c r="T4491" s="32">
        <f t="shared" si="364"/>
        <v>0</v>
      </c>
    </row>
    <row r="4492" spans="1:20">
      <c r="A4492" t="str">
        <f>IF(Tabela3[[#This Row],[GOL CASA]]&lt;&gt;"",Tabela3[[#This Row],[TIME CASA]],"")</f>
        <v/>
      </c>
      <c r="B4492" t="str">
        <f>IF(Tabela3[[#This Row],[GOL FORA]]&lt;&gt;"",Tabela3[[#This Row],[TIME FORA]],"")</f>
        <v/>
      </c>
      <c r="C4492">
        <f t="shared" si="360"/>
        <v>0</v>
      </c>
      <c r="D4492">
        <f t="shared" si="361"/>
        <v>0</v>
      </c>
      <c r="E4492">
        <f t="shared" si="363"/>
        <v>0</v>
      </c>
      <c r="F4492" t="str">
        <f t="shared" si="362"/>
        <v/>
      </c>
      <c r="J4492" s="29">
        <f>IFERROR(INDEX(JOGOS!$C$1:$P$16905,$G4492,3),"")</f>
        <v>0</v>
      </c>
      <c r="K4492" s="32">
        <f>IFERROR(INDEX(JOGOS!$C$1:$P$16905,$G4492,4),"")</f>
        <v>0</v>
      </c>
      <c r="L4492" s="32">
        <f>IFERROR(INDEX(JOGOS!$C$1:$P$16905,$G4492,5),"")</f>
        <v>0</v>
      </c>
      <c r="M4492" s="29">
        <f>IFERROR(INDEX(JOGOS!$C$1:$P$16905,$G4492,6),"")</f>
        <v>0</v>
      </c>
      <c r="N4492" s="32">
        <f>IFERROR(INDEX(JOGOS!$C$1:$P$16905,$G4492,7),"")</f>
        <v>0</v>
      </c>
      <c r="O4492" s="32">
        <f>IFERROR(INDEX(JOGOS!$C$1:$P$16905,$G4492,8),"")</f>
        <v>0</v>
      </c>
      <c r="P4492" s="32">
        <f>IFERROR(INDEX(JOGOS!$C$1:$P$16905,$G4492,9),"")</f>
        <v>0</v>
      </c>
      <c r="Q4492" s="32">
        <f>IFERROR(INDEX(JOGOS!$C$1:$P$16905,$G4492,10),"")</f>
        <v>0</v>
      </c>
      <c r="T4492" s="32">
        <f t="shared" si="364"/>
        <v>0</v>
      </c>
    </row>
    <row r="4493" spans="1:20">
      <c r="A4493" t="str">
        <f>IF(Tabela3[[#This Row],[GOL CASA]]&lt;&gt;"",Tabela3[[#This Row],[TIME CASA]],"")</f>
        <v/>
      </c>
      <c r="B4493" t="str">
        <f>IF(Tabela3[[#This Row],[GOL FORA]]&lt;&gt;"",Tabela3[[#This Row],[TIME FORA]],"")</f>
        <v/>
      </c>
      <c r="C4493">
        <f t="shared" si="360"/>
        <v>0</v>
      </c>
      <c r="D4493">
        <f t="shared" si="361"/>
        <v>0</v>
      </c>
      <c r="E4493">
        <f t="shared" si="363"/>
        <v>0</v>
      </c>
      <c r="F4493" t="str">
        <f t="shared" si="362"/>
        <v/>
      </c>
      <c r="J4493" s="29">
        <f>IFERROR(INDEX(JOGOS!$C$1:$P$16905,$G4493,3),"")</f>
        <v>0</v>
      </c>
      <c r="K4493" s="32">
        <f>IFERROR(INDEX(JOGOS!$C$1:$P$16905,$G4493,4),"")</f>
        <v>0</v>
      </c>
      <c r="L4493" s="32">
        <f>IFERROR(INDEX(JOGOS!$C$1:$P$16905,$G4493,5),"")</f>
        <v>0</v>
      </c>
      <c r="M4493" s="29">
        <f>IFERROR(INDEX(JOGOS!$C$1:$P$16905,$G4493,6),"")</f>
        <v>0</v>
      </c>
      <c r="N4493" s="32">
        <f>IFERROR(INDEX(JOGOS!$C$1:$P$16905,$G4493,7),"")</f>
        <v>0</v>
      </c>
      <c r="O4493" s="32">
        <f>IFERROR(INDEX(JOGOS!$C$1:$P$16905,$G4493,8),"")</f>
        <v>0</v>
      </c>
      <c r="P4493" s="32">
        <f>IFERROR(INDEX(JOGOS!$C$1:$P$16905,$G4493,9),"")</f>
        <v>0</v>
      </c>
      <c r="Q4493" s="32">
        <f>IFERROR(INDEX(JOGOS!$C$1:$P$16905,$G4493,10),"")</f>
        <v>0</v>
      </c>
      <c r="T4493" s="32">
        <f t="shared" si="364"/>
        <v>0</v>
      </c>
    </row>
    <row r="4494" spans="1:20">
      <c r="A4494" t="str">
        <f>IF(Tabela3[[#This Row],[GOL CASA]]&lt;&gt;"",Tabela3[[#This Row],[TIME CASA]],"")</f>
        <v/>
      </c>
      <c r="B4494" t="str">
        <f>IF(Tabela3[[#This Row],[GOL FORA]]&lt;&gt;"",Tabela3[[#This Row],[TIME FORA]],"")</f>
        <v/>
      </c>
      <c r="C4494">
        <f t="shared" si="360"/>
        <v>0</v>
      </c>
      <c r="D4494">
        <f t="shared" si="361"/>
        <v>0</v>
      </c>
      <c r="E4494">
        <f t="shared" si="363"/>
        <v>0</v>
      </c>
      <c r="F4494" t="str">
        <f t="shared" si="362"/>
        <v/>
      </c>
      <c r="J4494" s="29">
        <f>IFERROR(INDEX(JOGOS!$C$1:$P$16905,$G4494,3),"")</f>
        <v>0</v>
      </c>
      <c r="K4494" s="32">
        <f>IFERROR(INDEX(JOGOS!$C$1:$P$16905,$G4494,4),"")</f>
        <v>0</v>
      </c>
      <c r="L4494" s="32">
        <f>IFERROR(INDEX(JOGOS!$C$1:$P$16905,$G4494,5),"")</f>
        <v>0</v>
      </c>
      <c r="M4494" s="29">
        <f>IFERROR(INDEX(JOGOS!$C$1:$P$16905,$G4494,6),"")</f>
        <v>0</v>
      </c>
      <c r="N4494" s="32">
        <f>IFERROR(INDEX(JOGOS!$C$1:$P$16905,$G4494,7),"")</f>
        <v>0</v>
      </c>
      <c r="O4494" s="32">
        <f>IFERROR(INDEX(JOGOS!$C$1:$P$16905,$G4494,8),"")</f>
        <v>0</v>
      </c>
      <c r="P4494" s="32">
        <f>IFERROR(INDEX(JOGOS!$C$1:$P$16905,$G4494,9),"")</f>
        <v>0</v>
      </c>
      <c r="Q4494" s="32">
        <f>IFERROR(INDEX(JOGOS!$C$1:$P$16905,$G4494,10),"")</f>
        <v>0</v>
      </c>
      <c r="T4494" s="32">
        <f t="shared" si="364"/>
        <v>0</v>
      </c>
    </row>
    <row r="4495" spans="1:20">
      <c r="A4495" t="str">
        <f>IF(Tabela3[[#This Row],[GOL CASA]]&lt;&gt;"",Tabela3[[#This Row],[TIME CASA]],"")</f>
        <v/>
      </c>
      <c r="B4495" t="str">
        <f>IF(Tabela3[[#This Row],[GOL FORA]]&lt;&gt;"",Tabela3[[#This Row],[TIME FORA]],"")</f>
        <v/>
      </c>
      <c r="C4495">
        <f t="shared" si="360"/>
        <v>0</v>
      </c>
      <c r="D4495">
        <f t="shared" si="361"/>
        <v>0</v>
      </c>
      <c r="E4495">
        <f t="shared" si="363"/>
        <v>0</v>
      </c>
      <c r="F4495" t="str">
        <f t="shared" si="362"/>
        <v/>
      </c>
      <c r="J4495" s="29">
        <f>IFERROR(INDEX(JOGOS!$C$1:$P$16905,$G4495,3),"")</f>
        <v>0</v>
      </c>
      <c r="K4495" s="32">
        <f>IFERROR(INDEX(JOGOS!$C$1:$P$16905,$G4495,4),"")</f>
        <v>0</v>
      </c>
      <c r="L4495" s="32">
        <f>IFERROR(INDEX(JOGOS!$C$1:$P$16905,$G4495,5),"")</f>
        <v>0</v>
      </c>
      <c r="M4495" s="29">
        <f>IFERROR(INDEX(JOGOS!$C$1:$P$16905,$G4495,6),"")</f>
        <v>0</v>
      </c>
      <c r="N4495" s="32">
        <f>IFERROR(INDEX(JOGOS!$C$1:$P$16905,$G4495,7),"")</f>
        <v>0</v>
      </c>
      <c r="O4495" s="32">
        <f>IFERROR(INDEX(JOGOS!$C$1:$P$16905,$G4495,8),"")</f>
        <v>0</v>
      </c>
      <c r="P4495" s="32">
        <f>IFERROR(INDEX(JOGOS!$C$1:$P$16905,$G4495,9),"")</f>
        <v>0</v>
      </c>
      <c r="Q4495" s="32">
        <f>IFERROR(INDEX(JOGOS!$C$1:$P$16905,$G4495,10),"")</f>
        <v>0</v>
      </c>
      <c r="T4495" s="32">
        <f t="shared" si="364"/>
        <v>0</v>
      </c>
    </row>
    <row r="4496" spans="1:20">
      <c r="A4496" t="str">
        <f>IF(Tabela3[[#This Row],[GOL CASA]]&lt;&gt;"",Tabela3[[#This Row],[TIME CASA]],"")</f>
        <v/>
      </c>
      <c r="B4496" t="str">
        <f>IF(Tabela3[[#This Row],[GOL FORA]]&lt;&gt;"",Tabela3[[#This Row],[TIME FORA]],"")</f>
        <v/>
      </c>
      <c r="C4496">
        <f t="shared" si="360"/>
        <v>0</v>
      </c>
      <c r="D4496">
        <f t="shared" si="361"/>
        <v>0</v>
      </c>
      <c r="E4496">
        <f t="shared" si="363"/>
        <v>0</v>
      </c>
      <c r="F4496" t="str">
        <f t="shared" si="362"/>
        <v/>
      </c>
      <c r="J4496" s="29">
        <f>IFERROR(INDEX(JOGOS!$C$1:$P$16905,$G4496,3),"")</f>
        <v>0</v>
      </c>
      <c r="K4496" s="32">
        <f>IFERROR(INDEX(JOGOS!$C$1:$P$16905,$G4496,4),"")</f>
        <v>0</v>
      </c>
      <c r="L4496" s="32">
        <f>IFERROR(INDEX(JOGOS!$C$1:$P$16905,$G4496,5),"")</f>
        <v>0</v>
      </c>
      <c r="M4496" s="29">
        <f>IFERROR(INDEX(JOGOS!$C$1:$P$16905,$G4496,6),"")</f>
        <v>0</v>
      </c>
      <c r="N4496" s="32">
        <f>IFERROR(INDEX(JOGOS!$C$1:$P$16905,$G4496,7),"")</f>
        <v>0</v>
      </c>
      <c r="O4496" s="32">
        <f>IFERROR(INDEX(JOGOS!$C$1:$P$16905,$G4496,8),"")</f>
        <v>0</v>
      </c>
      <c r="P4496" s="32">
        <f>IFERROR(INDEX(JOGOS!$C$1:$P$16905,$G4496,9),"")</f>
        <v>0</v>
      </c>
      <c r="Q4496" s="32">
        <f>IFERROR(INDEX(JOGOS!$C$1:$P$16905,$G4496,10),"")</f>
        <v>0</v>
      </c>
      <c r="T4496" s="32">
        <f t="shared" si="364"/>
        <v>0</v>
      </c>
    </row>
    <row r="4497" spans="1:20">
      <c r="A4497" t="str">
        <f>IF(Tabela3[[#This Row],[GOL CASA]]&lt;&gt;"",Tabela3[[#This Row],[TIME CASA]],"")</f>
        <v/>
      </c>
      <c r="B4497" t="str">
        <f>IF(Tabela3[[#This Row],[GOL FORA]]&lt;&gt;"",Tabela3[[#This Row],[TIME FORA]],"")</f>
        <v/>
      </c>
      <c r="C4497">
        <f t="shared" si="360"/>
        <v>0</v>
      </c>
      <c r="D4497">
        <f t="shared" si="361"/>
        <v>0</v>
      </c>
      <c r="E4497">
        <f t="shared" si="363"/>
        <v>0</v>
      </c>
      <c r="F4497" t="str">
        <f t="shared" si="362"/>
        <v/>
      </c>
      <c r="J4497" s="29">
        <f>IFERROR(INDEX(JOGOS!$C$1:$P$16905,$G4497,3),"")</f>
        <v>0</v>
      </c>
      <c r="K4497" s="32">
        <f>IFERROR(INDEX(JOGOS!$C$1:$P$16905,$G4497,4),"")</f>
        <v>0</v>
      </c>
      <c r="L4497" s="32">
        <f>IFERROR(INDEX(JOGOS!$C$1:$P$16905,$G4497,5),"")</f>
        <v>0</v>
      </c>
      <c r="M4497" s="29">
        <f>IFERROR(INDEX(JOGOS!$C$1:$P$16905,$G4497,6),"")</f>
        <v>0</v>
      </c>
      <c r="N4497" s="32">
        <f>IFERROR(INDEX(JOGOS!$C$1:$P$16905,$G4497,7),"")</f>
        <v>0</v>
      </c>
      <c r="O4497" s="32">
        <f>IFERROR(INDEX(JOGOS!$C$1:$P$16905,$G4497,8),"")</f>
        <v>0</v>
      </c>
      <c r="P4497" s="32">
        <f>IFERROR(INDEX(JOGOS!$C$1:$P$16905,$G4497,9),"")</f>
        <v>0</v>
      </c>
      <c r="Q4497" s="32">
        <f>IFERROR(INDEX(JOGOS!$C$1:$P$16905,$G4497,10),"")</f>
        <v>0</v>
      </c>
      <c r="T4497" s="32">
        <f t="shared" si="364"/>
        <v>0</v>
      </c>
    </row>
    <row r="4498" spans="1:20">
      <c r="A4498" t="str">
        <f>IF(Tabela3[[#This Row],[GOL CASA]]&lt;&gt;"",Tabela3[[#This Row],[TIME CASA]],"")</f>
        <v/>
      </c>
      <c r="B4498" t="str">
        <f>IF(Tabela3[[#This Row],[GOL FORA]]&lt;&gt;"",Tabela3[[#This Row],[TIME FORA]],"")</f>
        <v/>
      </c>
      <c r="C4498">
        <f t="shared" si="360"/>
        <v>0</v>
      </c>
      <c r="D4498">
        <f t="shared" si="361"/>
        <v>0</v>
      </c>
      <c r="E4498">
        <f t="shared" si="363"/>
        <v>0</v>
      </c>
      <c r="F4498" t="str">
        <f t="shared" si="362"/>
        <v/>
      </c>
      <c r="J4498" s="29">
        <f>IFERROR(INDEX(JOGOS!$C$1:$P$16905,$G4498,3),"")</f>
        <v>0</v>
      </c>
      <c r="K4498" s="32">
        <f>IFERROR(INDEX(JOGOS!$C$1:$P$16905,$G4498,4),"")</f>
        <v>0</v>
      </c>
      <c r="L4498" s="32">
        <f>IFERROR(INDEX(JOGOS!$C$1:$P$16905,$G4498,5),"")</f>
        <v>0</v>
      </c>
      <c r="M4498" s="29">
        <f>IFERROR(INDEX(JOGOS!$C$1:$P$16905,$G4498,6),"")</f>
        <v>0</v>
      </c>
      <c r="N4498" s="32">
        <f>IFERROR(INDEX(JOGOS!$C$1:$P$16905,$G4498,7),"")</f>
        <v>0</v>
      </c>
      <c r="O4498" s="32">
        <f>IFERROR(INDEX(JOGOS!$C$1:$P$16905,$G4498,8),"")</f>
        <v>0</v>
      </c>
      <c r="P4498" s="32">
        <f>IFERROR(INDEX(JOGOS!$C$1:$P$16905,$G4498,9),"")</f>
        <v>0</v>
      </c>
      <c r="Q4498" s="32">
        <f>IFERROR(INDEX(JOGOS!$C$1:$P$16905,$G4498,10),"")</f>
        <v>0</v>
      </c>
      <c r="T4498" s="32">
        <f t="shared" si="364"/>
        <v>0</v>
      </c>
    </row>
    <row r="4499" spans="1:20">
      <c r="A4499" t="str">
        <f>IF(Tabela3[[#This Row],[GOL CASA]]&lt;&gt;"",Tabela3[[#This Row],[TIME CASA]],"")</f>
        <v/>
      </c>
      <c r="B4499" t="str">
        <f>IF(Tabela3[[#This Row],[GOL FORA]]&lt;&gt;"",Tabela3[[#This Row],[TIME FORA]],"")</f>
        <v/>
      </c>
      <c r="C4499">
        <f t="shared" si="360"/>
        <v>0</v>
      </c>
      <c r="D4499">
        <f t="shared" si="361"/>
        <v>0</v>
      </c>
      <c r="E4499">
        <f t="shared" si="363"/>
        <v>0</v>
      </c>
      <c r="F4499" t="str">
        <f t="shared" si="362"/>
        <v/>
      </c>
      <c r="J4499" s="29">
        <f>IFERROR(INDEX(JOGOS!$C$1:$P$16905,$G4499,3),"")</f>
        <v>0</v>
      </c>
      <c r="K4499" s="32">
        <f>IFERROR(INDEX(JOGOS!$C$1:$P$16905,$G4499,4),"")</f>
        <v>0</v>
      </c>
      <c r="L4499" s="32">
        <f>IFERROR(INDEX(JOGOS!$C$1:$P$16905,$G4499,5),"")</f>
        <v>0</v>
      </c>
      <c r="M4499" s="29">
        <f>IFERROR(INDEX(JOGOS!$C$1:$P$16905,$G4499,6),"")</f>
        <v>0</v>
      </c>
      <c r="N4499" s="32">
        <f>IFERROR(INDEX(JOGOS!$C$1:$P$16905,$G4499,7),"")</f>
        <v>0</v>
      </c>
      <c r="O4499" s="32">
        <f>IFERROR(INDEX(JOGOS!$C$1:$P$16905,$G4499,8),"")</f>
        <v>0</v>
      </c>
      <c r="P4499" s="32">
        <f>IFERROR(INDEX(JOGOS!$C$1:$P$16905,$G4499,9),"")</f>
        <v>0</v>
      </c>
      <c r="Q4499" s="32">
        <f>IFERROR(INDEX(JOGOS!$C$1:$P$16905,$G4499,10),"")</f>
        <v>0</v>
      </c>
      <c r="T4499" s="32">
        <f t="shared" si="364"/>
        <v>0</v>
      </c>
    </row>
    <row r="4500" spans="1:20">
      <c r="A4500" t="str">
        <f>IF(Tabela3[[#This Row],[GOL CASA]]&lt;&gt;"",Tabela3[[#This Row],[TIME CASA]],"")</f>
        <v/>
      </c>
      <c r="B4500" t="str">
        <f>IF(Tabela3[[#This Row],[GOL FORA]]&lt;&gt;"",Tabela3[[#This Row],[TIME FORA]],"")</f>
        <v/>
      </c>
      <c r="C4500">
        <f t="shared" si="360"/>
        <v>0</v>
      </c>
      <c r="D4500">
        <f t="shared" si="361"/>
        <v>0</v>
      </c>
      <c r="E4500">
        <f t="shared" si="363"/>
        <v>0</v>
      </c>
      <c r="F4500" t="str">
        <f t="shared" si="362"/>
        <v/>
      </c>
      <c r="J4500" s="29">
        <f>IFERROR(INDEX(JOGOS!$C$1:$P$16905,$G4500,3),"")</f>
        <v>0</v>
      </c>
      <c r="K4500" s="32">
        <f>IFERROR(INDEX(JOGOS!$C$1:$P$16905,$G4500,4),"")</f>
        <v>0</v>
      </c>
      <c r="L4500" s="32">
        <f>IFERROR(INDEX(JOGOS!$C$1:$P$16905,$G4500,5),"")</f>
        <v>0</v>
      </c>
      <c r="M4500" s="29">
        <f>IFERROR(INDEX(JOGOS!$C$1:$P$16905,$G4500,6),"")</f>
        <v>0</v>
      </c>
      <c r="N4500" s="32">
        <f>IFERROR(INDEX(JOGOS!$C$1:$P$16905,$G4500,7),"")</f>
        <v>0</v>
      </c>
      <c r="O4500" s="32">
        <f>IFERROR(INDEX(JOGOS!$C$1:$P$16905,$G4500,8),"")</f>
        <v>0</v>
      </c>
      <c r="P4500" s="32">
        <f>IFERROR(INDEX(JOGOS!$C$1:$P$16905,$G4500,9),"")</f>
        <v>0</v>
      </c>
      <c r="Q4500" s="32">
        <f>IFERROR(INDEX(JOGOS!$C$1:$P$16905,$G4500,10),"")</f>
        <v>0</v>
      </c>
      <c r="T4500" s="32">
        <f t="shared" si="364"/>
        <v>0</v>
      </c>
    </row>
    <row r="4501" spans="1:20">
      <c r="A4501" t="str">
        <f>IF(Tabela3[[#This Row],[GOL CASA]]&lt;&gt;"",Tabela3[[#This Row],[TIME CASA]],"")</f>
        <v/>
      </c>
      <c r="B4501" t="str">
        <f>IF(Tabela3[[#This Row],[GOL FORA]]&lt;&gt;"",Tabela3[[#This Row],[TIME FORA]],"")</f>
        <v/>
      </c>
      <c r="C4501">
        <f t="shared" si="360"/>
        <v>0</v>
      </c>
      <c r="D4501">
        <f t="shared" si="361"/>
        <v>0</v>
      </c>
      <c r="E4501">
        <f t="shared" si="363"/>
        <v>0</v>
      </c>
      <c r="F4501" t="str">
        <f t="shared" si="362"/>
        <v/>
      </c>
      <c r="J4501" s="29">
        <f>IFERROR(INDEX(JOGOS!$C$1:$P$16905,$G4501,3),"")</f>
        <v>0</v>
      </c>
      <c r="K4501" s="32">
        <f>IFERROR(INDEX(JOGOS!$C$1:$P$16905,$G4501,4),"")</f>
        <v>0</v>
      </c>
      <c r="L4501" s="32">
        <f>IFERROR(INDEX(JOGOS!$C$1:$P$16905,$G4501,5),"")</f>
        <v>0</v>
      </c>
      <c r="M4501" s="29">
        <f>IFERROR(INDEX(JOGOS!$C$1:$P$16905,$G4501,6),"")</f>
        <v>0</v>
      </c>
      <c r="N4501" s="32">
        <f>IFERROR(INDEX(JOGOS!$C$1:$P$16905,$G4501,7),"")</f>
        <v>0</v>
      </c>
      <c r="O4501" s="32">
        <f>IFERROR(INDEX(JOGOS!$C$1:$P$16905,$G4501,8),"")</f>
        <v>0</v>
      </c>
      <c r="P4501" s="32">
        <f>IFERROR(INDEX(JOGOS!$C$1:$P$16905,$G4501,9),"")</f>
        <v>0</v>
      </c>
      <c r="Q4501" s="32">
        <f>IFERROR(INDEX(JOGOS!$C$1:$P$16905,$G4501,10),"")</f>
        <v>0</v>
      </c>
      <c r="T4501" s="32">
        <f t="shared" si="364"/>
        <v>0</v>
      </c>
    </row>
    <row r="4502" spans="1:20">
      <c r="A4502" t="str">
        <f>IF(Tabela3[[#This Row],[GOL CASA]]&lt;&gt;"",Tabela3[[#This Row],[TIME CASA]],"")</f>
        <v/>
      </c>
      <c r="B4502" t="str">
        <f>IF(Tabela3[[#This Row],[GOL FORA]]&lt;&gt;"",Tabela3[[#This Row],[TIME FORA]],"")</f>
        <v/>
      </c>
      <c r="C4502">
        <f t="shared" si="360"/>
        <v>0</v>
      </c>
      <c r="D4502">
        <f t="shared" si="361"/>
        <v>0</v>
      </c>
      <c r="E4502">
        <f t="shared" si="363"/>
        <v>0</v>
      </c>
      <c r="F4502" t="str">
        <f t="shared" si="362"/>
        <v/>
      </c>
      <c r="J4502" s="29">
        <f>IFERROR(INDEX(JOGOS!$C$1:$P$16905,$G4502,3),"")</f>
        <v>0</v>
      </c>
      <c r="K4502" s="32">
        <f>IFERROR(INDEX(JOGOS!$C$1:$P$16905,$G4502,4),"")</f>
        <v>0</v>
      </c>
      <c r="L4502" s="32">
        <f>IFERROR(INDEX(JOGOS!$C$1:$P$16905,$G4502,5),"")</f>
        <v>0</v>
      </c>
      <c r="M4502" s="29">
        <f>IFERROR(INDEX(JOGOS!$C$1:$P$16905,$G4502,6),"")</f>
        <v>0</v>
      </c>
      <c r="N4502" s="32">
        <f>IFERROR(INDEX(JOGOS!$C$1:$P$16905,$G4502,7),"")</f>
        <v>0</v>
      </c>
      <c r="O4502" s="32">
        <f>IFERROR(INDEX(JOGOS!$C$1:$P$16905,$G4502,8),"")</f>
        <v>0</v>
      </c>
      <c r="P4502" s="32">
        <f>IFERROR(INDEX(JOGOS!$C$1:$P$16905,$G4502,9),"")</f>
        <v>0</v>
      </c>
      <c r="Q4502" s="32">
        <f>IFERROR(INDEX(JOGOS!$C$1:$P$16905,$G4502,10),"")</f>
        <v>0</v>
      </c>
      <c r="T4502" s="32">
        <f t="shared" si="364"/>
        <v>0</v>
      </c>
    </row>
    <row r="4503" spans="1:20">
      <c r="A4503" t="str">
        <f>IF(Tabela3[[#This Row],[GOL CASA]]&lt;&gt;"",Tabela3[[#This Row],[TIME CASA]],"")</f>
        <v/>
      </c>
      <c r="B4503" t="str">
        <f>IF(Tabela3[[#This Row],[GOL FORA]]&lt;&gt;"",Tabela3[[#This Row],[TIME FORA]],"")</f>
        <v/>
      </c>
      <c r="C4503">
        <f t="shared" si="360"/>
        <v>0</v>
      </c>
      <c r="D4503">
        <f t="shared" si="361"/>
        <v>0</v>
      </c>
      <c r="E4503">
        <f t="shared" si="363"/>
        <v>0</v>
      </c>
      <c r="F4503" t="str">
        <f t="shared" si="362"/>
        <v/>
      </c>
      <c r="J4503" s="29">
        <f>IFERROR(INDEX(JOGOS!$C$1:$P$16905,$G4503,3),"")</f>
        <v>0</v>
      </c>
      <c r="K4503" s="32">
        <f>IFERROR(INDEX(JOGOS!$C$1:$P$16905,$G4503,4),"")</f>
        <v>0</v>
      </c>
      <c r="L4503" s="32">
        <f>IFERROR(INDEX(JOGOS!$C$1:$P$16905,$G4503,5),"")</f>
        <v>0</v>
      </c>
      <c r="M4503" s="29">
        <f>IFERROR(INDEX(JOGOS!$C$1:$P$16905,$G4503,6),"")</f>
        <v>0</v>
      </c>
      <c r="N4503" s="32">
        <f>IFERROR(INDEX(JOGOS!$C$1:$P$16905,$G4503,7),"")</f>
        <v>0</v>
      </c>
      <c r="O4503" s="32">
        <f>IFERROR(INDEX(JOGOS!$C$1:$P$16905,$G4503,8),"")</f>
        <v>0</v>
      </c>
      <c r="P4503" s="32">
        <f>IFERROR(INDEX(JOGOS!$C$1:$P$16905,$G4503,9),"")</f>
        <v>0</v>
      </c>
      <c r="Q4503" s="32">
        <f>IFERROR(INDEX(JOGOS!$C$1:$P$16905,$G4503,10),"")</f>
        <v>0</v>
      </c>
      <c r="T4503" s="32">
        <f t="shared" si="364"/>
        <v>0</v>
      </c>
    </row>
    <row r="4504" spans="1:20">
      <c r="A4504" t="str">
        <f>IF(Tabela3[[#This Row],[GOL CASA]]&lt;&gt;"",Tabela3[[#This Row],[TIME CASA]],"")</f>
        <v/>
      </c>
      <c r="B4504" t="str">
        <f>IF(Tabela3[[#This Row],[GOL FORA]]&lt;&gt;"",Tabela3[[#This Row],[TIME FORA]],"")</f>
        <v/>
      </c>
      <c r="C4504">
        <f t="shared" si="360"/>
        <v>0</v>
      </c>
      <c r="D4504">
        <f t="shared" si="361"/>
        <v>0</v>
      </c>
      <c r="E4504">
        <f t="shared" si="363"/>
        <v>0</v>
      </c>
      <c r="F4504" t="str">
        <f t="shared" si="362"/>
        <v/>
      </c>
      <c r="J4504" s="29">
        <f>IFERROR(INDEX(JOGOS!$C$1:$P$16905,$G4504,3),"")</f>
        <v>0</v>
      </c>
      <c r="K4504" s="32">
        <f>IFERROR(INDEX(JOGOS!$C$1:$P$16905,$G4504,4),"")</f>
        <v>0</v>
      </c>
      <c r="L4504" s="32">
        <f>IFERROR(INDEX(JOGOS!$C$1:$P$16905,$G4504,5),"")</f>
        <v>0</v>
      </c>
      <c r="M4504" s="29">
        <f>IFERROR(INDEX(JOGOS!$C$1:$P$16905,$G4504,6),"")</f>
        <v>0</v>
      </c>
      <c r="N4504" s="32">
        <f>IFERROR(INDEX(JOGOS!$C$1:$P$16905,$G4504,7),"")</f>
        <v>0</v>
      </c>
      <c r="O4504" s="32">
        <f>IFERROR(INDEX(JOGOS!$C$1:$P$16905,$G4504,8),"")</f>
        <v>0</v>
      </c>
      <c r="P4504" s="32">
        <f>IFERROR(INDEX(JOGOS!$C$1:$P$16905,$G4504,9),"")</f>
        <v>0</v>
      </c>
      <c r="Q4504" s="32">
        <f>IFERROR(INDEX(JOGOS!$C$1:$P$16905,$G4504,10),"")</f>
        <v>0</v>
      </c>
      <c r="T4504" s="32">
        <f t="shared" si="364"/>
        <v>0</v>
      </c>
    </row>
    <row r="4505" spans="1:20">
      <c r="A4505" t="str">
        <f>IF(Tabela3[[#This Row],[GOL CASA]]&lt;&gt;"",Tabela3[[#This Row],[TIME CASA]],"")</f>
        <v/>
      </c>
      <c r="B4505" t="str">
        <f>IF(Tabela3[[#This Row],[GOL FORA]]&lt;&gt;"",Tabela3[[#This Row],[TIME FORA]],"")</f>
        <v/>
      </c>
      <c r="C4505">
        <f t="shared" si="360"/>
        <v>0</v>
      </c>
      <c r="D4505">
        <f t="shared" si="361"/>
        <v>0</v>
      </c>
      <c r="E4505">
        <f t="shared" si="363"/>
        <v>0</v>
      </c>
      <c r="F4505" t="str">
        <f t="shared" si="362"/>
        <v/>
      </c>
      <c r="J4505" s="29">
        <f>IFERROR(INDEX(JOGOS!$C$1:$P$16905,$G4505,3),"")</f>
        <v>0</v>
      </c>
      <c r="K4505" s="32">
        <f>IFERROR(INDEX(JOGOS!$C$1:$P$16905,$G4505,4),"")</f>
        <v>0</v>
      </c>
      <c r="L4505" s="32">
        <f>IFERROR(INDEX(JOGOS!$C$1:$P$16905,$G4505,5),"")</f>
        <v>0</v>
      </c>
      <c r="M4505" s="29">
        <f>IFERROR(INDEX(JOGOS!$C$1:$P$16905,$G4505,6),"")</f>
        <v>0</v>
      </c>
      <c r="N4505" s="32">
        <f>IFERROR(INDEX(JOGOS!$C$1:$P$16905,$G4505,7),"")</f>
        <v>0</v>
      </c>
      <c r="O4505" s="32">
        <f>IFERROR(INDEX(JOGOS!$C$1:$P$16905,$G4505,8),"")</f>
        <v>0</v>
      </c>
      <c r="P4505" s="32">
        <f>IFERROR(INDEX(JOGOS!$C$1:$P$16905,$G4505,9),"")</f>
        <v>0</v>
      </c>
      <c r="Q4505" s="32">
        <f>IFERROR(INDEX(JOGOS!$C$1:$P$16905,$G4505,10),"")</f>
        <v>0</v>
      </c>
      <c r="T4505" s="32">
        <f t="shared" si="364"/>
        <v>0</v>
      </c>
    </row>
    <row r="4506" spans="1:20">
      <c r="A4506" t="str">
        <f>IF(Tabela3[[#This Row],[GOL CASA]]&lt;&gt;"",Tabela3[[#This Row],[TIME CASA]],"")</f>
        <v/>
      </c>
      <c r="B4506" t="str">
        <f>IF(Tabela3[[#This Row],[GOL FORA]]&lt;&gt;"",Tabela3[[#This Row],[TIME FORA]],"")</f>
        <v/>
      </c>
      <c r="C4506">
        <f t="shared" si="360"/>
        <v>0</v>
      </c>
      <c r="D4506">
        <f t="shared" si="361"/>
        <v>0</v>
      </c>
      <c r="E4506">
        <f t="shared" si="363"/>
        <v>0</v>
      </c>
      <c r="F4506" t="str">
        <f t="shared" si="362"/>
        <v/>
      </c>
      <c r="J4506" s="29">
        <f>IFERROR(INDEX(JOGOS!$C$1:$P$16905,$G4506,3),"")</f>
        <v>0</v>
      </c>
      <c r="K4506" s="32">
        <f>IFERROR(INDEX(JOGOS!$C$1:$P$16905,$G4506,4),"")</f>
        <v>0</v>
      </c>
      <c r="L4506" s="32">
        <f>IFERROR(INDEX(JOGOS!$C$1:$P$16905,$G4506,5),"")</f>
        <v>0</v>
      </c>
      <c r="M4506" s="29">
        <f>IFERROR(INDEX(JOGOS!$C$1:$P$16905,$G4506,6),"")</f>
        <v>0</v>
      </c>
      <c r="N4506" s="32">
        <f>IFERROR(INDEX(JOGOS!$C$1:$P$16905,$G4506,7),"")</f>
        <v>0</v>
      </c>
      <c r="O4506" s="32">
        <f>IFERROR(INDEX(JOGOS!$C$1:$P$16905,$G4506,8),"")</f>
        <v>0</v>
      </c>
      <c r="P4506" s="32">
        <f>IFERROR(INDEX(JOGOS!$C$1:$P$16905,$G4506,9),"")</f>
        <v>0</v>
      </c>
      <c r="Q4506" s="32">
        <f>IFERROR(INDEX(JOGOS!$C$1:$P$16905,$G4506,10),"")</f>
        <v>0</v>
      </c>
      <c r="T4506" s="32">
        <f t="shared" si="364"/>
        <v>0</v>
      </c>
    </row>
    <row r="4507" spans="1:20">
      <c r="A4507" t="str">
        <f>IF(Tabela3[[#This Row],[GOL CASA]]&lt;&gt;"",Tabela3[[#This Row],[TIME CASA]],"")</f>
        <v/>
      </c>
      <c r="B4507" t="str">
        <f>IF(Tabela3[[#This Row],[GOL FORA]]&lt;&gt;"",Tabela3[[#This Row],[TIME FORA]],"")</f>
        <v/>
      </c>
      <c r="C4507">
        <f t="shared" si="360"/>
        <v>0</v>
      </c>
      <c r="D4507">
        <f t="shared" si="361"/>
        <v>0</v>
      </c>
      <c r="E4507">
        <f t="shared" si="363"/>
        <v>0</v>
      </c>
      <c r="F4507" t="str">
        <f t="shared" si="362"/>
        <v/>
      </c>
      <c r="J4507" s="29">
        <f>IFERROR(INDEX(JOGOS!$C$1:$P$16905,$G4507,3),"")</f>
        <v>0</v>
      </c>
      <c r="K4507" s="32">
        <f>IFERROR(INDEX(JOGOS!$C$1:$P$16905,$G4507,4),"")</f>
        <v>0</v>
      </c>
      <c r="L4507" s="32">
        <f>IFERROR(INDEX(JOGOS!$C$1:$P$16905,$G4507,5),"")</f>
        <v>0</v>
      </c>
      <c r="M4507" s="29">
        <f>IFERROR(INDEX(JOGOS!$C$1:$P$16905,$G4507,6),"")</f>
        <v>0</v>
      </c>
      <c r="N4507" s="32">
        <f>IFERROR(INDEX(JOGOS!$C$1:$P$16905,$G4507,7),"")</f>
        <v>0</v>
      </c>
      <c r="O4507" s="32">
        <f>IFERROR(INDEX(JOGOS!$C$1:$P$16905,$G4507,8),"")</f>
        <v>0</v>
      </c>
      <c r="P4507" s="32">
        <f>IFERROR(INDEX(JOGOS!$C$1:$P$16905,$G4507,9),"")</f>
        <v>0</v>
      </c>
      <c r="Q4507" s="32">
        <f>IFERROR(INDEX(JOGOS!$C$1:$P$16905,$G4507,10),"")</f>
        <v>0</v>
      </c>
      <c r="T4507" s="32">
        <f t="shared" si="364"/>
        <v>0</v>
      </c>
    </row>
    <row r="4508" spans="1:20">
      <c r="A4508" t="str">
        <f>IF(Tabela3[[#This Row],[GOL CASA]]&lt;&gt;"",Tabela3[[#This Row],[TIME CASA]],"")</f>
        <v/>
      </c>
      <c r="B4508" t="str">
        <f>IF(Tabela3[[#This Row],[GOL FORA]]&lt;&gt;"",Tabela3[[#This Row],[TIME FORA]],"")</f>
        <v/>
      </c>
      <c r="C4508">
        <f t="shared" si="360"/>
        <v>0</v>
      </c>
      <c r="D4508">
        <f t="shared" si="361"/>
        <v>0</v>
      </c>
      <c r="E4508">
        <f t="shared" si="363"/>
        <v>0</v>
      </c>
      <c r="F4508" t="str">
        <f t="shared" si="362"/>
        <v/>
      </c>
      <c r="J4508" s="29">
        <f>IFERROR(INDEX(JOGOS!$C$1:$P$16905,$G4508,3),"")</f>
        <v>0</v>
      </c>
      <c r="K4508" s="32">
        <f>IFERROR(INDEX(JOGOS!$C$1:$P$16905,$G4508,4),"")</f>
        <v>0</v>
      </c>
      <c r="L4508" s="32">
        <f>IFERROR(INDEX(JOGOS!$C$1:$P$16905,$G4508,5),"")</f>
        <v>0</v>
      </c>
      <c r="M4508" s="29">
        <f>IFERROR(INDEX(JOGOS!$C$1:$P$16905,$G4508,6),"")</f>
        <v>0</v>
      </c>
      <c r="N4508" s="32">
        <f>IFERROR(INDEX(JOGOS!$C$1:$P$16905,$G4508,7),"")</f>
        <v>0</v>
      </c>
      <c r="O4508" s="32">
        <f>IFERROR(INDEX(JOGOS!$C$1:$P$16905,$G4508,8),"")</f>
        <v>0</v>
      </c>
      <c r="P4508" s="32">
        <f>IFERROR(INDEX(JOGOS!$C$1:$P$16905,$G4508,9),"")</f>
        <v>0</v>
      </c>
      <c r="Q4508" s="32">
        <f>IFERROR(INDEX(JOGOS!$C$1:$P$16905,$G4508,10),"")</f>
        <v>0</v>
      </c>
      <c r="T4508" s="32">
        <f t="shared" si="364"/>
        <v>0</v>
      </c>
    </row>
    <row r="4509" spans="1:20">
      <c r="A4509" t="str">
        <f>IF(Tabela3[[#This Row],[GOL CASA]]&lt;&gt;"",Tabela3[[#This Row],[TIME CASA]],"")</f>
        <v/>
      </c>
      <c r="B4509" t="str">
        <f>IF(Tabela3[[#This Row],[GOL FORA]]&lt;&gt;"",Tabela3[[#This Row],[TIME FORA]],"")</f>
        <v/>
      </c>
      <c r="C4509">
        <f t="shared" si="360"/>
        <v>0</v>
      </c>
      <c r="D4509">
        <f t="shared" si="361"/>
        <v>0</v>
      </c>
      <c r="E4509">
        <f t="shared" si="363"/>
        <v>0</v>
      </c>
      <c r="F4509" t="str">
        <f t="shared" si="362"/>
        <v/>
      </c>
      <c r="J4509" s="29">
        <f>IFERROR(INDEX(JOGOS!$C$1:$P$16905,$G4509,3),"")</f>
        <v>0</v>
      </c>
      <c r="K4509" s="32">
        <f>IFERROR(INDEX(JOGOS!$C$1:$P$16905,$G4509,4),"")</f>
        <v>0</v>
      </c>
      <c r="L4509" s="32">
        <f>IFERROR(INDEX(JOGOS!$C$1:$P$16905,$G4509,5),"")</f>
        <v>0</v>
      </c>
      <c r="M4509" s="29">
        <f>IFERROR(INDEX(JOGOS!$C$1:$P$16905,$G4509,6),"")</f>
        <v>0</v>
      </c>
      <c r="N4509" s="32">
        <f>IFERROR(INDEX(JOGOS!$C$1:$P$16905,$G4509,7),"")</f>
        <v>0</v>
      </c>
      <c r="O4509" s="32">
        <f>IFERROR(INDEX(JOGOS!$C$1:$P$16905,$G4509,8),"")</f>
        <v>0</v>
      </c>
      <c r="P4509" s="32">
        <f>IFERROR(INDEX(JOGOS!$C$1:$P$16905,$G4509,9),"")</f>
        <v>0</v>
      </c>
      <c r="Q4509" s="32">
        <f>IFERROR(INDEX(JOGOS!$C$1:$P$16905,$G4509,10),"")</f>
        <v>0</v>
      </c>
      <c r="T4509" s="32">
        <f t="shared" si="364"/>
        <v>0</v>
      </c>
    </row>
    <row r="4510" spans="1:20">
      <c r="A4510" t="str">
        <f>IF(Tabela3[[#This Row],[GOL CASA]]&lt;&gt;"",Tabela3[[#This Row],[TIME CASA]],"")</f>
        <v/>
      </c>
      <c r="B4510" t="str">
        <f>IF(Tabela3[[#This Row],[GOL FORA]]&lt;&gt;"",Tabela3[[#This Row],[TIME FORA]],"")</f>
        <v/>
      </c>
      <c r="C4510">
        <f t="shared" si="360"/>
        <v>0</v>
      </c>
      <c r="D4510">
        <f t="shared" si="361"/>
        <v>0</v>
      </c>
      <c r="E4510">
        <f t="shared" si="363"/>
        <v>0</v>
      </c>
      <c r="F4510" t="str">
        <f t="shared" si="362"/>
        <v/>
      </c>
      <c r="J4510" s="29">
        <f>IFERROR(INDEX(JOGOS!$C$1:$P$16905,$G4510,3),"")</f>
        <v>0</v>
      </c>
      <c r="K4510" s="32">
        <f>IFERROR(INDEX(JOGOS!$C$1:$P$16905,$G4510,4),"")</f>
        <v>0</v>
      </c>
      <c r="L4510" s="32">
        <f>IFERROR(INDEX(JOGOS!$C$1:$P$16905,$G4510,5),"")</f>
        <v>0</v>
      </c>
      <c r="M4510" s="29">
        <f>IFERROR(INDEX(JOGOS!$C$1:$P$16905,$G4510,6),"")</f>
        <v>0</v>
      </c>
      <c r="N4510" s="32">
        <f>IFERROR(INDEX(JOGOS!$C$1:$P$16905,$G4510,7),"")</f>
        <v>0</v>
      </c>
      <c r="O4510" s="32">
        <f>IFERROR(INDEX(JOGOS!$C$1:$P$16905,$G4510,8),"")</f>
        <v>0</v>
      </c>
      <c r="P4510" s="32">
        <f>IFERROR(INDEX(JOGOS!$C$1:$P$16905,$G4510,9),"")</f>
        <v>0</v>
      </c>
      <c r="Q4510" s="32">
        <f>IFERROR(INDEX(JOGOS!$C$1:$P$16905,$G4510,10),"")</f>
        <v>0</v>
      </c>
      <c r="T4510" s="32">
        <f t="shared" si="364"/>
        <v>0</v>
      </c>
    </row>
    <row r="4511" spans="1:20">
      <c r="A4511" t="str">
        <f>IF(Tabela3[[#This Row],[GOL CASA]]&lt;&gt;"",Tabela3[[#This Row],[TIME CASA]],"")</f>
        <v/>
      </c>
      <c r="B4511" t="str">
        <f>IF(Tabela3[[#This Row],[GOL FORA]]&lt;&gt;"",Tabela3[[#This Row],[TIME FORA]],"")</f>
        <v/>
      </c>
      <c r="C4511">
        <f t="shared" si="360"/>
        <v>0</v>
      </c>
      <c r="D4511">
        <f t="shared" si="361"/>
        <v>0</v>
      </c>
      <c r="E4511">
        <f t="shared" si="363"/>
        <v>0</v>
      </c>
      <c r="F4511" t="str">
        <f t="shared" si="362"/>
        <v/>
      </c>
      <c r="J4511" s="29">
        <f>IFERROR(INDEX(JOGOS!$C$1:$P$16905,$G4511,3),"")</f>
        <v>0</v>
      </c>
      <c r="K4511" s="32">
        <f>IFERROR(INDEX(JOGOS!$C$1:$P$16905,$G4511,4),"")</f>
        <v>0</v>
      </c>
      <c r="L4511" s="32">
        <f>IFERROR(INDEX(JOGOS!$C$1:$P$16905,$G4511,5),"")</f>
        <v>0</v>
      </c>
      <c r="M4511" s="29">
        <f>IFERROR(INDEX(JOGOS!$C$1:$P$16905,$G4511,6),"")</f>
        <v>0</v>
      </c>
      <c r="N4511" s="32">
        <f>IFERROR(INDEX(JOGOS!$C$1:$P$16905,$G4511,7),"")</f>
        <v>0</v>
      </c>
      <c r="O4511" s="32">
        <f>IFERROR(INDEX(JOGOS!$C$1:$P$16905,$G4511,8),"")</f>
        <v>0</v>
      </c>
      <c r="P4511" s="32">
        <f>IFERROR(INDEX(JOGOS!$C$1:$P$16905,$G4511,9),"")</f>
        <v>0</v>
      </c>
      <c r="Q4511" s="32">
        <f>IFERROR(INDEX(JOGOS!$C$1:$P$16905,$G4511,10),"")</f>
        <v>0</v>
      </c>
      <c r="T4511" s="32">
        <f t="shared" si="364"/>
        <v>0</v>
      </c>
    </row>
    <row r="4512" spans="1:20">
      <c r="A4512" t="str">
        <f>IF(Tabela3[[#This Row],[GOL CASA]]&lt;&gt;"",Tabela3[[#This Row],[TIME CASA]],"")</f>
        <v/>
      </c>
      <c r="B4512" t="str">
        <f>IF(Tabela3[[#This Row],[GOL FORA]]&lt;&gt;"",Tabela3[[#This Row],[TIME FORA]],"")</f>
        <v/>
      </c>
      <c r="C4512">
        <f t="shared" si="360"/>
        <v>0</v>
      </c>
      <c r="D4512">
        <f t="shared" si="361"/>
        <v>0</v>
      </c>
      <c r="E4512">
        <f t="shared" si="363"/>
        <v>0</v>
      </c>
      <c r="F4512" t="str">
        <f t="shared" si="362"/>
        <v/>
      </c>
      <c r="J4512" s="29">
        <f>IFERROR(INDEX(JOGOS!$C$1:$P$16905,$G4512,3),"")</f>
        <v>0</v>
      </c>
      <c r="K4512" s="32">
        <f>IFERROR(INDEX(JOGOS!$C$1:$P$16905,$G4512,4),"")</f>
        <v>0</v>
      </c>
      <c r="L4512" s="32">
        <f>IFERROR(INDEX(JOGOS!$C$1:$P$16905,$G4512,5),"")</f>
        <v>0</v>
      </c>
      <c r="M4512" s="29">
        <f>IFERROR(INDEX(JOGOS!$C$1:$P$16905,$G4512,6),"")</f>
        <v>0</v>
      </c>
      <c r="N4512" s="32">
        <f>IFERROR(INDEX(JOGOS!$C$1:$P$16905,$G4512,7),"")</f>
        <v>0</v>
      </c>
      <c r="O4512" s="32">
        <f>IFERROR(INDEX(JOGOS!$C$1:$P$16905,$G4512,8),"")</f>
        <v>0</v>
      </c>
      <c r="P4512" s="32">
        <f>IFERROR(INDEX(JOGOS!$C$1:$P$16905,$G4512,9),"")</f>
        <v>0</v>
      </c>
      <c r="Q4512" s="32">
        <f>IFERROR(INDEX(JOGOS!$C$1:$P$16905,$G4512,10),"")</f>
        <v>0</v>
      </c>
      <c r="T4512" s="32">
        <f t="shared" si="364"/>
        <v>0</v>
      </c>
    </row>
    <row r="4513" spans="1:20">
      <c r="A4513" t="str">
        <f>IF(Tabela3[[#This Row],[GOL CASA]]&lt;&gt;"",Tabela3[[#This Row],[TIME CASA]],"")</f>
        <v/>
      </c>
      <c r="B4513" t="str">
        <f>IF(Tabela3[[#This Row],[GOL FORA]]&lt;&gt;"",Tabela3[[#This Row],[TIME FORA]],"")</f>
        <v/>
      </c>
      <c r="C4513">
        <f t="shared" si="360"/>
        <v>0</v>
      </c>
      <c r="D4513">
        <f t="shared" si="361"/>
        <v>0</v>
      </c>
      <c r="E4513">
        <f t="shared" si="363"/>
        <v>0</v>
      </c>
      <c r="F4513" t="str">
        <f t="shared" si="362"/>
        <v/>
      </c>
      <c r="J4513" s="29">
        <f>IFERROR(INDEX(JOGOS!$C$1:$P$16905,$G4513,3),"")</f>
        <v>0</v>
      </c>
      <c r="K4513" s="32">
        <f>IFERROR(INDEX(JOGOS!$C$1:$P$16905,$G4513,4),"")</f>
        <v>0</v>
      </c>
      <c r="L4513" s="32">
        <f>IFERROR(INDEX(JOGOS!$C$1:$P$16905,$G4513,5),"")</f>
        <v>0</v>
      </c>
      <c r="M4513" s="29">
        <f>IFERROR(INDEX(JOGOS!$C$1:$P$16905,$G4513,6),"")</f>
        <v>0</v>
      </c>
      <c r="N4513" s="32">
        <f>IFERROR(INDEX(JOGOS!$C$1:$P$16905,$G4513,7),"")</f>
        <v>0</v>
      </c>
      <c r="O4513" s="32">
        <f>IFERROR(INDEX(JOGOS!$C$1:$P$16905,$G4513,8),"")</f>
        <v>0</v>
      </c>
      <c r="P4513" s="32">
        <f>IFERROR(INDEX(JOGOS!$C$1:$P$16905,$G4513,9),"")</f>
        <v>0</v>
      </c>
      <c r="Q4513" s="32">
        <f>IFERROR(INDEX(JOGOS!$C$1:$P$16905,$G4513,10),"")</f>
        <v>0</v>
      </c>
      <c r="T4513" s="32">
        <f t="shared" si="364"/>
        <v>0</v>
      </c>
    </row>
    <row r="4514" spans="1:20">
      <c r="A4514" t="str">
        <f>IF(Tabela3[[#This Row],[GOL CASA]]&lt;&gt;"",Tabela3[[#This Row],[TIME CASA]],"")</f>
        <v/>
      </c>
      <c r="B4514" t="str">
        <f>IF(Tabela3[[#This Row],[GOL FORA]]&lt;&gt;"",Tabela3[[#This Row],[TIME FORA]],"")</f>
        <v/>
      </c>
      <c r="C4514">
        <f t="shared" si="360"/>
        <v>0</v>
      </c>
      <c r="D4514">
        <f t="shared" si="361"/>
        <v>0</v>
      </c>
      <c r="E4514">
        <f t="shared" si="363"/>
        <v>0</v>
      </c>
      <c r="F4514" t="str">
        <f t="shared" si="362"/>
        <v/>
      </c>
      <c r="J4514" s="29">
        <f>IFERROR(INDEX(JOGOS!$C$1:$P$16905,$G4514,3),"")</f>
        <v>0</v>
      </c>
      <c r="K4514" s="32">
        <f>IFERROR(INDEX(JOGOS!$C$1:$P$16905,$G4514,4),"")</f>
        <v>0</v>
      </c>
      <c r="L4514" s="32">
        <f>IFERROR(INDEX(JOGOS!$C$1:$P$16905,$G4514,5),"")</f>
        <v>0</v>
      </c>
      <c r="M4514" s="29">
        <f>IFERROR(INDEX(JOGOS!$C$1:$P$16905,$G4514,6),"")</f>
        <v>0</v>
      </c>
      <c r="N4514" s="32">
        <f>IFERROR(INDEX(JOGOS!$C$1:$P$16905,$G4514,7),"")</f>
        <v>0</v>
      </c>
      <c r="O4514" s="32">
        <f>IFERROR(INDEX(JOGOS!$C$1:$P$16905,$G4514,8),"")</f>
        <v>0</v>
      </c>
      <c r="P4514" s="32">
        <f>IFERROR(INDEX(JOGOS!$C$1:$P$16905,$G4514,9),"")</f>
        <v>0</v>
      </c>
      <c r="Q4514" s="32">
        <f>IFERROR(INDEX(JOGOS!$C$1:$P$16905,$G4514,10),"")</f>
        <v>0</v>
      </c>
      <c r="T4514" s="32">
        <f t="shared" si="364"/>
        <v>0</v>
      </c>
    </row>
    <row r="4515" spans="1:20">
      <c r="A4515" t="str">
        <f>IF(Tabela3[[#This Row],[GOL CASA]]&lt;&gt;"",Tabela3[[#This Row],[TIME CASA]],"")</f>
        <v/>
      </c>
      <c r="B4515" t="str">
        <f>IF(Tabela3[[#This Row],[GOL FORA]]&lt;&gt;"",Tabela3[[#This Row],[TIME FORA]],"")</f>
        <v/>
      </c>
      <c r="C4515">
        <f t="shared" si="360"/>
        <v>0</v>
      </c>
      <c r="D4515">
        <f t="shared" si="361"/>
        <v>0</v>
      </c>
      <c r="E4515">
        <f t="shared" si="363"/>
        <v>0</v>
      </c>
      <c r="F4515" t="str">
        <f t="shared" si="362"/>
        <v/>
      </c>
      <c r="J4515" s="29">
        <f>IFERROR(INDEX(JOGOS!$C$1:$P$16905,$G4515,3),"")</f>
        <v>0</v>
      </c>
      <c r="K4515" s="32">
        <f>IFERROR(INDEX(JOGOS!$C$1:$P$16905,$G4515,4),"")</f>
        <v>0</v>
      </c>
      <c r="L4515" s="32">
        <f>IFERROR(INDEX(JOGOS!$C$1:$P$16905,$G4515,5),"")</f>
        <v>0</v>
      </c>
      <c r="M4515" s="29">
        <f>IFERROR(INDEX(JOGOS!$C$1:$P$16905,$G4515,6),"")</f>
        <v>0</v>
      </c>
      <c r="N4515" s="32">
        <f>IFERROR(INDEX(JOGOS!$C$1:$P$16905,$G4515,7),"")</f>
        <v>0</v>
      </c>
      <c r="O4515" s="32">
        <f>IFERROR(INDEX(JOGOS!$C$1:$P$16905,$G4515,8),"")</f>
        <v>0</v>
      </c>
      <c r="P4515" s="32">
        <f>IFERROR(INDEX(JOGOS!$C$1:$P$16905,$G4515,9),"")</f>
        <v>0</v>
      </c>
      <c r="Q4515" s="32">
        <f>IFERROR(INDEX(JOGOS!$C$1:$P$16905,$G4515,10),"")</f>
        <v>0</v>
      </c>
      <c r="T4515" s="32">
        <f t="shared" si="364"/>
        <v>0</v>
      </c>
    </row>
    <row r="4516" spans="1:20">
      <c r="A4516" t="str">
        <f>IF(Tabela3[[#This Row],[GOL CASA]]&lt;&gt;"",Tabela3[[#This Row],[TIME CASA]],"")</f>
        <v/>
      </c>
      <c r="B4516" t="str">
        <f>IF(Tabela3[[#This Row],[GOL FORA]]&lt;&gt;"",Tabela3[[#This Row],[TIME FORA]],"")</f>
        <v/>
      </c>
      <c r="C4516">
        <f t="shared" si="360"/>
        <v>0</v>
      </c>
      <c r="D4516">
        <f t="shared" si="361"/>
        <v>0</v>
      </c>
      <c r="E4516">
        <f t="shared" si="363"/>
        <v>0</v>
      </c>
      <c r="F4516" t="str">
        <f t="shared" si="362"/>
        <v/>
      </c>
      <c r="J4516" s="29">
        <f>IFERROR(INDEX(JOGOS!$C$1:$P$16905,$G4516,3),"")</f>
        <v>0</v>
      </c>
      <c r="K4516" s="32">
        <f>IFERROR(INDEX(JOGOS!$C$1:$P$16905,$G4516,4),"")</f>
        <v>0</v>
      </c>
      <c r="L4516" s="32">
        <f>IFERROR(INDEX(JOGOS!$C$1:$P$16905,$G4516,5),"")</f>
        <v>0</v>
      </c>
      <c r="M4516" s="29">
        <f>IFERROR(INDEX(JOGOS!$C$1:$P$16905,$G4516,6),"")</f>
        <v>0</v>
      </c>
      <c r="N4516" s="32">
        <f>IFERROR(INDEX(JOGOS!$C$1:$P$16905,$G4516,7),"")</f>
        <v>0</v>
      </c>
      <c r="O4516" s="32">
        <f>IFERROR(INDEX(JOGOS!$C$1:$P$16905,$G4516,8),"")</f>
        <v>0</v>
      </c>
      <c r="P4516" s="32">
        <f>IFERROR(INDEX(JOGOS!$C$1:$P$16905,$G4516,9),"")</f>
        <v>0</v>
      </c>
      <c r="Q4516" s="32">
        <f>IFERROR(INDEX(JOGOS!$C$1:$P$16905,$G4516,10),"")</f>
        <v>0</v>
      </c>
      <c r="T4516" s="32">
        <f t="shared" si="364"/>
        <v>0</v>
      </c>
    </row>
    <row r="4517" spans="1:20">
      <c r="A4517" t="str">
        <f>IF(Tabela3[[#This Row],[GOL CASA]]&lt;&gt;"",Tabela3[[#This Row],[TIME CASA]],"")</f>
        <v/>
      </c>
      <c r="B4517" t="str">
        <f>IF(Tabela3[[#This Row],[GOL FORA]]&lt;&gt;"",Tabela3[[#This Row],[TIME FORA]],"")</f>
        <v/>
      </c>
      <c r="C4517">
        <f t="shared" si="360"/>
        <v>0</v>
      </c>
      <c r="D4517">
        <f t="shared" si="361"/>
        <v>0</v>
      </c>
      <c r="E4517">
        <f t="shared" si="363"/>
        <v>0</v>
      </c>
      <c r="F4517" t="str">
        <f t="shared" si="362"/>
        <v/>
      </c>
      <c r="J4517" s="29">
        <f>IFERROR(INDEX(JOGOS!$C$1:$P$16905,$G4517,3),"")</f>
        <v>0</v>
      </c>
      <c r="K4517" s="32">
        <f>IFERROR(INDEX(JOGOS!$C$1:$P$16905,$G4517,4),"")</f>
        <v>0</v>
      </c>
      <c r="L4517" s="32">
        <f>IFERROR(INDEX(JOGOS!$C$1:$P$16905,$G4517,5),"")</f>
        <v>0</v>
      </c>
      <c r="M4517" s="29">
        <f>IFERROR(INDEX(JOGOS!$C$1:$P$16905,$G4517,6),"")</f>
        <v>0</v>
      </c>
      <c r="N4517" s="32">
        <f>IFERROR(INDEX(JOGOS!$C$1:$P$16905,$G4517,7),"")</f>
        <v>0</v>
      </c>
      <c r="O4517" s="32">
        <f>IFERROR(INDEX(JOGOS!$C$1:$P$16905,$G4517,8),"")</f>
        <v>0</v>
      </c>
      <c r="P4517" s="32">
        <f>IFERROR(INDEX(JOGOS!$C$1:$P$16905,$G4517,9),"")</f>
        <v>0</v>
      </c>
      <c r="Q4517" s="32">
        <f>IFERROR(INDEX(JOGOS!$C$1:$P$16905,$G4517,10),"")</f>
        <v>0</v>
      </c>
      <c r="T4517" s="32">
        <f t="shared" si="364"/>
        <v>0</v>
      </c>
    </row>
    <row r="4518" spans="1:20">
      <c r="A4518" t="str">
        <f>IF(Tabela3[[#This Row],[GOL CASA]]&lt;&gt;"",Tabela3[[#This Row],[TIME CASA]],"")</f>
        <v/>
      </c>
      <c r="B4518" t="str">
        <f>IF(Tabela3[[#This Row],[GOL FORA]]&lt;&gt;"",Tabela3[[#This Row],[TIME FORA]],"")</f>
        <v/>
      </c>
      <c r="C4518">
        <f t="shared" si="360"/>
        <v>0</v>
      </c>
      <c r="D4518">
        <f t="shared" si="361"/>
        <v>0</v>
      </c>
      <c r="E4518">
        <f t="shared" si="363"/>
        <v>0</v>
      </c>
      <c r="F4518" t="str">
        <f t="shared" si="362"/>
        <v/>
      </c>
      <c r="J4518" s="29">
        <f>IFERROR(INDEX(JOGOS!$C$1:$P$16905,$G4518,3),"")</f>
        <v>0</v>
      </c>
      <c r="K4518" s="32">
        <f>IFERROR(INDEX(JOGOS!$C$1:$P$16905,$G4518,4),"")</f>
        <v>0</v>
      </c>
      <c r="L4518" s="32">
        <f>IFERROR(INDEX(JOGOS!$C$1:$P$16905,$G4518,5),"")</f>
        <v>0</v>
      </c>
      <c r="M4518" s="29">
        <f>IFERROR(INDEX(JOGOS!$C$1:$P$16905,$G4518,6),"")</f>
        <v>0</v>
      </c>
      <c r="N4518" s="32">
        <f>IFERROR(INDEX(JOGOS!$C$1:$P$16905,$G4518,7),"")</f>
        <v>0</v>
      </c>
      <c r="O4518" s="32">
        <f>IFERROR(INDEX(JOGOS!$C$1:$P$16905,$G4518,8),"")</f>
        <v>0</v>
      </c>
      <c r="P4518" s="32">
        <f>IFERROR(INDEX(JOGOS!$C$1:$P$16905,$G4518,9),"")</f>
        <v>0</v>
      </c>
      <c r="Q4518" s="32">
        <f>IFERROR(INDEX(JOGOS!$C$1:$P$16905,$G4518,10),"")</f>
        <v>0</v>
      </c>
      <c r="T4518" s="32">
        <f t="shared" si="364"/>
        <v>0</v>
      </c>
    </row>
    <row r="4519" spans="1:20">
      <c r="A4519" t="str">
        <f>IF(Tabela3[[#This Row],[GOL CASA]]&lt;&gt;"",Tabela3[[#This Row],[TIME CASA]],"")</f>
        <v/>
      </c>
      <c r="B4519" t="str">
        <f>IF(Tabela3[[#This Row],[GOL FORA]]&lt;&gt;"",Tabela3[[#This Row],[TIME FORA]],"")</f>
        <v/>
      </c>
      <c r="C4519">
        <f t="shared" si="360"/>
        <v>0</v>
      </c>
      <c r="D4519">
        <f t="shared" si="361"/>
        <v>0</v>
      </c>
      <c r="E4519">
        <f t="shared" si="363"/>
        <v>0</v>
      </c>
      <c r="F4519" t="str">
        <f t="shared" si="362"/>
        <v/>
      </c>
      <c r="J4519" s="29">
        <f>IFERROR(INDEX(JOGOS!$C$1:$P$16905,$G4519,3),"")</f>
        <v>0</v>
      </c>
      <c r="K4519" s="32">
        <f>IFERROR(INDEX(JOGOS!$C$1:$P$16905,$G4519,4),"")</f>
        <v>0</v>
      </c>
      <c r="L4519" s="32">
        <f>IFERROR(INDEX(JOGOS!$C$1:$P$16905,$G4519,5),"")</f>
        <v>0</v>
      </c>
      <c r="M4519" s="29">
        <f>IFERROR(INDEX(JOGOS!$C$1:$P$16905,$G4519,6),"")</f>
        <v>0</v>
      </c>
      <c r="N4519" s="32">
        <f>IFERROR(INDEX(JOGOS!$C$1:$P$16905,$G4519,7),"")</f>
        <v>0</v>
      </c>
      <c r="O4519" s="32">
        <f>IFERROR(INDEX(JOGOS!$C$1:$P$16905,$G4519,8),"")</f>
        <v>0</v>
      </c>
      <c r="P4519" s="32">
        <f>IFERROR(INDEX(JOGOS!$C$1:$P$16905,$G4519,9),"")</f>
        <v>0</v>
      </c>
      <c r="Q4519" s="32">
        <f>IFERROR(INDEX(JOGOS!$C$1:$P$16905,$G4519,10),"")</f>
        <v>0</v>
      </c>
      <c r="T4519" s="32">
        <f t="shared" si="364"/>
        <v>0</v>
      </c>
    </row>
    <row r="4520" spans="1:20">
      <c r="A4520" t="str">
        <f>IF(Tabela3[[#This Row],[GOL CASA]]&lt;&gt;"",Tabela3[[#This Row],[TIME CASA]],"")</f>
        <v/>
      </c>
      <c r="B4520" t="str">
        <f>IF(Tabela3[[#This Row],[GOL FORA]]&lt;&gt;"",Tabela3[[#This Row],[TIME FORA]],"")</f>
        <v/>
      </c>
      <c r="C4520">
        <f t="shared" si="360"/>
        <v>0</v>
      </c>
      <c r="D4520">
        <f t="shared" si="361"/>
        <v>0</v>
      </c>
      <c r="E4520">
        <f t="shared" si="363"/>
        <v>0</v>
      </c>
      <c r="F4520" t="str">
        <f t="shared" si="362"/>
        <v/>
      </c>
      <c r="J4520" s="29">
        <f>IFERROR(INDEX(JOGOS!$C$1:$P$16905,$G4520,3),"")</f>
        <v>0</v>
      </c>
      <c r="K4520" s="32">
        <f>IFERROR(INDEX(JOGOS!$C$1:$P$16905,$G4520,4),"")</f>
        <v>0</v>
      </c>
      <c r="L4520" s="32">
        <f>IFERROR(INDEX(JOGOS!$C$1:$P$16905,$G4520,5),"")</f>
        <v>0</v>
      </c>
      <c r="M4520" s="29">
        <f>IFERROR(INDEX(JOGOS!$C$1:$P$16905,$G4520,6),"")</f>
        <v>0</v>
      </c>
      <c r="N4520" s="32">
        <f>IFERROR(INDEX(JOGOS!$C$1:$P$16905,$G4520,7),"")</f>
        <v>0</v>
      </c>
      <c r="O4520" s="32">
        <f>IFERROR(INDEX(JOGOS!$C$1:$P$16905,$G4520,8),"")</f>
        <v>0</v>
      </c>
      <c r="P4520" s="32">
        <f>IFERROR(INDEX(JOGOS!$C$1:$P$16905,$G4520,9),"")</f>
        <v>0</v>
      </c>
      <c r="Q4520" s="32">
        <f>IFERROR(INDEX(JOGOS!$C$1:$P$16905,$G4520,10),"")</f>
        <v>0</v>
      </c>
      <c r="T4520" s="32">
        <f t="shared" si="364"/>
        <v>0</v>
      </c>
    </row>
    <row r="4521" spans="1:20">
      <c r="A4521" t="str">
        <f>IF(Tabela3[[#This Row],[GOL CASA]]&lt;&gt;"",Tabela3[[#This Row],[TIME CASA]],"")</f>
        <v/>
      </c>
      <c r="B4521" t="str">
        <f>IF(Tabela3[[#This Row],[GOL FORA]]&lt;&gt;"",Tabela3[[#This Row],[TIME FORA]],"")</f>
        <v/>
      </c>
      <c r="C4521">
        <f t="shared" si="360"/>
        <v>0</v>
      </c>
      <c r="D4521">
        <f t="shared" si="361"/>
        <v>0</v>
      </c>
      <c r="E4521">
        <f t="shared" si="363"/>
        <v>0</v>
      </c>
      <c r="F4521" t="str">
        <f t="shared" si="362"/>
        <v/>
      </c>
      <c r="J4521" s="29">
        <f>IFERROR(INDEX(JOGOS!$C$1:$P$16905,$G4521,3),"")</f>
        <v>0</v>
      </c>
      <c r="K4521" s="32">
        <f>IFERROR(INDEX(JOGOS!$C$1:$P$16905,$G4521,4),"")</f>
        <v>0</v>
      </c>
      <c r="L4521" s="32">
        <f>IFERROR(INDEX(JOGOS!$C$1:$P$16905,$G4521,5),"")</f>
        <v>0</v>
      </c>
      <c r="M4521" s="29">
        <f>IFERROR(INDEX(JOGOS!$C$1:$P$16905,$G4521,6),"")</f>
        <v>0</v>
      </c>
      <c r="N4521" s="32">
        <f>IFERROR(INDEX(JOGOS!$C$1:$P$16905,$G4521,7),"")</f>
        <v>0</v>
      </c>
      <c r="O4521" s="32">
        <f>IFERROR(INDEX(JOGOS!$C$1:$P$16905,$G4521,8),"")</f>
        <v>0</v>
      </c>
      <c r="P4521" s="32">
        <f>IFERROR(INDEX(JOGOS!$C$1:$P$16905,$G4521,9),"")</f>
        <v>0</v>
      </c>
      <c r="Q4521" s="32">
        <f>IFERROR(INDEX(JOGOS!$C$1:$P$16905,$G4521,10),"")</f>
        <v>0</v>
      </c>
      <c r="T4521" s="32">
        <f t="shared" si="364"/>
        <v>0</v>
      </c>
    </row>
    <row r="4522" spans="1:20">
      <c r="A4522" t="str">
        <f>IF(Tabela3[[#This Row],[GOL CASA]]&lt;&gt;"",Tabela3[[#This Row],[TIME CASA]],"")</f>
        <v/>
      </c>
      <c r="B4522" t="str">
        <f>IF(Tabela3[[#This Row],[GOL FORA]]&lt;&gt;"",Tabela3[[#This Row],[TIME FORA]],"")</f>
        <v/>
      </c>
      <c r="C4522">
        <f t="shared" si="360"/>
        <v>0</v>
      </c>
      <c r="D4522">
        <f t="shared" si="361"/>
        <v>0</v>
      </c>
      <c r="E4522">
        <f t="shared" si="363"/>
        <v>0</v>
      </c>
      <c r="F4522" t="str">
        <f t="shared" si="362"/>
        <v/>
      </c>
      <c r="J4522" s="29">
        <f>IFERROR(INDEX(JOGOS!$C$1:$P$16905,$G4522,3),"")</f>
        <v>0</v>
      </c>
      <c r="K4522" s="32">
        <f>IFERROR(INDEX(JOGOS!$C$1:$P$16905,$G4522,4),"")</f>
        <v>0</v>
      </c>
      <c r="L4522" s="32">
        <f>IFERROR(INDEX(JOGOS!$C$1:$P$16905,$G4522,5),"")</f>
        <v>0</v>
      </c>
      <c r="M4522" s="29">
        <f>IFERROR(INDEX(JOGOS!$C$1:$P$16905,$G4522,6),"")</f>
        <v>0</v>
      </c>
      <c r="N4522" s="32">
        <f>IFERROR(INDEX(JOGOS!$C$1:$P$16905,$G4522,7),"")</f>
        <v>0</v>
      </c>
      <c r="O4522" s="32">
        <f>IFERROR(INDEX(JOGOS!$C$1:$P$16905,$G4522,8),"")</f>
        <v>0</v>
      </c>
      <c r="P4522" s="32">
        <f>IFERROR(INDEX(JOGOS!$C$1:$P$16905,$G4522,9),"")</f>
        <v>0</v>
      </c>
      <c r="Q4522" s="32">
        <f>IFERROR(INDEX(JOGOS!$C$1:$P$16905,$G4522,10),"")</f>
        <v>0</v>
      </c>
      <c r="T4522" s="32">
        <f t="shared" si="364"/>
        <v>0</v>
      </c>
    </row>
    <row r="4523" spans="1:20">
      <c r="A4523" t="str">
        <f>IF(Tabela3[[#This Row],[GOL CASA]]&lt;&gt;"",Tabela3[[#This Row],[TIME CASA]],"")</f>
        <v/>
      </c>
      <c r="B4523" t="str">
        <f>IF(Tabela3[[#This Row],[GOL FORA]]&lt;&gt;"",Tabela3[[#This Row],[TIME FORA]],"")</f>
        <v/>
      </c>
      <c r="C4523">
        <f t="shared" si="360"/>
        <v>0</v>
      </c>
      <c r="D4523">
        <f t="shared" si="361"/>
        <v>0</v>
      </c>
      <c r="E4523">
        <f t="shared" si="363"/>
        <v>0</v>
      </c>
      <c r="F4523" t="str">
        <f t="shared" si="362"/>
        <v/>
      </c>
      <c r="J4523" s="29">
        <f>IFERROR(INDEX(JOGOS!$C$1:$P$16905,$G4523,3),"")</f>
        <v>0</v>
      </c>
      <c r="K4523" s="32">
        <f>IFERROR(INDEX(JOGOS!$C$1:$P$16905,$G4523,4),"")</f>
        <v>0</v>
      </c>
      <c r="L4523" s="32">
        <f>IFERROR(INDEX(JOGOS!$C$1:$P$16905,$G4523,5),"")</f>
        <v>0</v>
      </c>
      <c r="M4523" s="29">
        <f>IFERROR(INDEX(JOGOS!$C$1:$P$16905,$G4523,6),"")</f>
        <v>0</v>
      </c>
      <c r="N4523" s="32">
        <f>IFERROR(INDEX(JOGOS!$C$1:$P$16905,$G4523,7),"")</f>
        <v>0</v>
      </c>
      <c r="O4523" s="32">
        <f>IFERROR(INDEX(JOGOS!$C$1:$P$16905,$G4523,8),"")</f>
        <v>0</v>
      </c>
      <c r="P4523" s="32">
        <f>IFERROR(INDEX(JOGOS!$C$1:$P$16905,$G4523,9),"")</f>
        <v>0</v>
      </c>
      <c r="Q4523" s="32">
        <f>IFERROR(INDEX(JOGOS!$C$1:$P$16905,$G4523,10),"")</f>
        <v>0</v>
      </c>
      <c r="T4523" s="32">
        <f t="shared" si="364"/>
        <v>0</v>
      </c>
    </row>
    <row r="4524" spans="1:20">
      <c r="A4524" t="str">
        <f>IF(Tabela3[[#This Row],[GOL CASA]]&lt;&gt;"",Tabela3[[#This Row],[TIME CASA]],"")</f>
        <v/>
      </c>
      <c r="B4524" t="str">
        <f>IF(Tabela3[[#This Row],[GOL FORA]]&lt;&gt;"",Tabela3[[#This Row],[TIME FORA]],"")</f>
        <v/>
      </c>
      <c r="C4524">
        <f t="shared" si="360"/>
        <v>0</v>
      </c>
      <c r="D4524">
        <f t="shared" si="361"/>
        <v>0</v>
      </c>
      <c r="E4524">
        <f t="shared" si="363"/>
        <v>0</v>
      </c>
      <c r="F4524" t="str">
        <f t="shared" si="362"/>
        <v/>
      </c>
      <c r="J4524" s="29">
        <f>IFERROR(INDEX(JOGOS!$C$1:$P$16905,$G4524,3),"")</f>
        <v>0</v>
      </c>
      <c r="K4524" s="32">
        <f>IFERROR(INDEX(JOGOS!$C$1:$P$16905,$G4524,4),"")</f>
        <v>0</v>
      </c>
      <c r="L4524" s="32">
        <f>IFERROR(INDEX(JOGOS!$C$1:$P$16905,$G4524,5),"")</f>
        <v>0</v>
      </c>
      <c r="M4524" s="29">
        <f>IFERROR(INDEX(JOGOS!$C$1:$P$16905,$G4524,6),"")</f>
        <v>0</v>
      </c>
      <c r="N4524" s="32">
        <f>IFERROR(INDEX(JOGOS!$C$1:$P$16905,$G4524,7),"")</f>
        <v>0</v>
      </c>
      <c r="O4524" s="32">
        <f>IFERROR(INDEX(JOGOS!$C$1:$P$16905,$G4524,8),"")</f>
        <v>0</v>
      </c>
      <c r="P4524" s="32">
        <f>IFERROR(INDEX(JOGOS!$C$1:$P$16905,$G4524,9),"")</f>
        <v>0</v>
      </c>
      <c r="Q4524" s="32">
        <f>IFERROR(INDEX(JOGOS!$C$1:$P$16905,$G4524,10),"")</f>
        <v>0</v>
      </c>
      <c r="T4524" s="32">
        <f t="shared" si="364"/>
        <v>0</v>
      </c>
    </row>
    <row r="4525" spans="1:20">
      <c r="A4525" t="str">
        <f>IF(Tabela3[[#This Row],[GOL CASA]]&lt;&gt;"",Tabela3[[#This Row],[TIME CASA]],"")</f>
        <v/>
      </c>
      <c r="B4525" t="str">
        <f>IF(Tabela3[[#This Row],[GOL FORA]]&lt;&gt;"",Tabela3[[#This Row],[TIME FORA]],"")</f>
        <v/>
      </c>
      <c r="C4525">
        <f t="shared" si="360"/>
        <v>0</v>
      </c>
      <c r="D4525">
        <f t="shared" si="361"/>
        <v>0</v>
      </c>
      <c r="E4525">
        <f t="shared" si="363"/>
        <v>0</v>
      </c>
      <c r="F4525" t="str">
        <f t="shared" si="362"/>
        <v/>
      </c>
      <c r="J4525" s="29">
        <f>IFERROR(INDEX(JOGOS!$C$1:$P$16905,$G4525,3),"")</f>
        <v>0</v>
      </c>
      <c r="K4525" s="32">
        <f>IFERROR(INDEX(JOGOS!$C$1:$P$16905,$G4525,4),"")</f>
        <v>0</v>
      </c>
      <c r="L4525" s="32">
        <f>IFERROR(INDEX(JOGOS!$C$1:$P$16905,$G4525,5),"")</f>
        <v>0</v>
      </c>
      <c r="M4525" s="29">
        <f>IFERROR(INDEX(JOGOS!$C$1:$P$16905,$G4525,6),"")</f>
        <v>0</v>
      </c>
      <c r="N4525" s="32">
        <f>IFERROR(INDEX(JOGOS!$C$1:$P$16905,$G4525,7),"")</f>
        <v>0</v>
      </c>
      <c r="O4525" s="32">
        <f>IFERROR(INDEX(JOGOS!$C$1:$P$16905,$G4525,8),"")</f>
        <v>0</v>
      </c>
      <c r="P4525" s="32">
        <f>IFERROR(INDEX(JOGOS!$C$1:$P$16905,$G4525,9),"")</f>
        <v>0</v>
      </c>
      <c r="Q4525" s="32">
        <f>IFERROR(INDEX(JOGOS!$C$1:$P$16905,$G4525,10),"")</f>
        <v>0</v>
      </c>
      <c r="T4525" s="32">
        <f t="shared" si="364"/>
        <v>0</v>
      </c>
    </row>
    <row r="4526" spans="1:20">
      <c r="A4526" t="str">
        <f>IF(Tabela3[[#This Row],[GOL CASA]]&lt;&gt;"",Tabela3[[#This Row],[TIME CASA]],"")</f>
        <v/>
      </c>
      <c r="B4526" t="str">
        <f>IF(Tabela3[[#This Row],[GOL FORA]]&lt;&gt;"",Tabela3[[#This Row],[TIME FORA]],"")</f>
        <v/>
      </c>
      <c r="C4526">
        <f t="shared" si="360"/>
        <v>0</v>
      </c>
      <c r="D4526">
        <f t="shared" si="361"/>
        <v>0</v>
      </c>
      <c r="E4526">
        <f t="shared" si="363"/>
        <v>0</v>
      </c>
      <c r="F4526" t="str">
        <f t="shared" si="362"/>
        <v/>
      </c>
      <c r="J4526" s="29">
        <f>IFERROR(INDEX(JOGOS!$C$1:$P$16905,$G4526,3),"")</f>
        <v>0</v>
      </c>
      <c r="K4526" s="32">
        <f>IFERROR(INDEX(JOGOS!$C$1:$P$16905,$G4526,4),"")</f>
        <v>0</v>
      </c>
      <c r="L4526" s="32">
        <f>IFERROR(INDEX(JOGOS!$C$1:$P$16905,$G4526,5),"")</f>
        <v>0</v>
      </c>
      <c r="M4526" s="29">
        <f>IFERROR(INDEX(JOGOS!$C$1:$P$16905,$G4526,6),"")</f>
        <v>0</v>
      </c>
      <c r="N4526" s="32">
        <f>IFERROR(INDEX(JOGOS!$C$1:$P$16905,$G4526,7),"")</f>
        <v>0</v>
      </c>
      <c r="O4526" s="32">
        <f>IFERROR(INDEX(JOGOS!$C$1:$P$16905,$G4526,8),"")</f>
        <v>0</v>
      </c>
      <c r="P4526" s="32">
        <f>IFERROR(INDEX(JOGOS!$C$1:$P$16905,$G4526,9),"")</f>
        <v>0</v>
      </c>
      <c r="Q4526" s="32">
        <f>IFERROR(INDEX(JOGOS!$C$1:$P$16905,$G4526,10),"")</f>
        <v>0</v>
      </c>
      <c r="T4526" s="32">
        <f t="shared" si="364"/>
        <v>0</v>
      </c>
    </row>
    <row r="4527" spans="1:20">
      <c r="A4527" t="str">
        <f>IF(Tabela3[[#This Row],[GOL CASA]]&lt;&gt;"",Tabela3[[#This Row],[TIME CASA]],"")</f>
        <v/>
      </c>
      <c r="B4527" t="str">
        <f>IF(Tabela3[[#This Row],[GOL FORA]]&lt;&gt;"",Tabela3[[#This Row],[TIME FORA]],"")</f>
        <v/>
      </c>
      <c r="C4527">
        <f t="shared" si="360"/>
        <v>0</v>
      </c>
      <c r="D4527">
        <f t="shared" si="361"/>
        <v>0</v>
      </c>
      <c r="E4527">
        <f t="shared" si="363"/>
        <v>0</v>
      </c>
      <c r="F4527" t="str">
        <f t="shared" si="362"/>
        <v/>
      </c>
      <c r="J4527" s="29">
        <f>IFERROR(INDEX(JOGOS!$C$1:$P$16905,$G4527,3),"")</f>
        <v>0</v>
      </c>
      <c r="K4527" s="32">
        <f>IFERROR(INDEX(JOGOS!$C$1:$P$16905,$G4527,4),"")</f>
        <v>0</v>
      </c>
      <c r="L4527" s="32">
        <f>IFERROR(INDEX(JOGOS!$C$1:$P$16905,$G4527,5),"")</f>
        <v>0</v>
      </c>
      <c r="M4527" s="29">
        <f>IFERROR(INDEX(JOGOS!$C$1:$P$16905,$G4527,6),"")</f>
        <v>0</v>
      </c>
      <c r="N4527" s="32">
        <f>IFERROR(INDEX(JOGOS!$C$1:$P$16905,$G4527,7),"")</f>
        <v>0</v>
      </c>
      <c r="O4527" s="32">
        <f>IFERROR(INDEX(JOGOS!$C$1:$P$16905,$G4527,8),"")</f>
        <v>0</v>
      </c>
      <c r="P4527" s="32">
        <f>IFERROR(INDEX(JOGOS!$C$1:$P$16905,$G4527,9),"")</f>
        <v>0</v>
      </c>
      <c r="Q4527" s="32">
        <f>IFERROR(INDEX(JOGOS!$C$1:$P$16905,$G4527,10),"")</f>
        <v>0</v>
      </c>
      <c r="T4527" s="32">
        <f t="shared" si="364"/>
        <v>0</v>
      </c>
    </row>
    <row r="4528" spans="1:20">
      <c r="A4528" t="str">
        <f>IF(Tabela3[[#This Row],[GOL CASA]]&lt;&gt;"",Tabela3[[#This Row],[TIME CASA]],"")</f>
        <v/>
      </c>
      <c r="B4528" t="str">
        <f>IF(Tabela3[[#This Row],[GOL FORA]]&lt;&gt;"",Tabela3[[#This Row],[TIME FORA]],"")</f>
        <v/>
      </c>
      <c r="C4528">
        <f t="shared" si="360"/>
        <v>0</v>
      </c>
      <c r="D4528">
        <f t="shared" si="361"/>
        <v>0</v>
      </c>
      <c r="E4528">
        <f t="shared" si="363"/>
        <v>0</v>
      </c>
      <c r="F4528" t="str">
        <f t="shared" si="362"/>
        <v/>
      </c>
      <c r="J4528" s="29">
        <f>IFERROR(INDEX(JOGOS!$C$1:$P$16905,$G4528,3),"")</f>
        <v>0</v>
      </c>
      <c r="K4528" s="32">
        <f>IFERROR(INDEX(JOGOS!$C$1:$P$16905,$G4528,4),"")</f>
        <v>0</v>
      </c>
      <c r="L4528" s="32">
        <f>IFERROR(INDEX(JOGOS!$C$1:$P$16905,$G4528,5),"")</f>
        <v>0</v>
      </c>
      <c r="M4528" s="29">
        <f>IFERROR(INDEX(JOGOS!$C$1:$P$16905,$G4528,6),"")</f>
        <v>0</v>
      </c>
      <c r="N4528" s="32">
        <f>IFERROR(INDEX(JOGOS!$C$1:$P$16905,$G4528,7),"")</f>
        <v>0</v>
      </c>
      <c r="O4528" s="32">
        <f>IFERROR(INDEX(JOGOS!$C$1:$P$16905,$G4528,8),"")</f>
        <v>0</v>
      </c>
      <c r="P4528" s="32">
        <f>IFERROR(INDEX(JOGOS!$C$1:$P$16905,$G4528,9),"")</f>
        <v>0</v>
      </c>
      <c r="Q4528" s="32">
        <f>IFERROR(INDEX(JOGOS!$C$1:$P$16905,$G4528,10),"")</f>
        <v>0</v>
      </c>
      <c r="T4528" s="32">
        <f t="shared" si="364"/>
        <v>0</v>
      </c>
    </row>
    <row r="4529" spans="1:20">
      <c r="A4529" t="str">
        <f>IF(Tabela3[[#This Row],[GOL CASA]]&lt;&gt;"",Tabela3[[#This Row],[TIME CASA]],"")</f>
        <v/>
      </c>
      <c r="B4529" t="str">
        <f>IF(Tabela3[[#This Row],[GOL FORA]]&lt;&gt;"",Tabela3[[#This Row],[TIME FORA]],"")</f>
        <v/>
      </c>
      <c r="C4529">
        <f t="shared" si="360"/>
        <v>0</v>
      </c>
      <c r="D4529">
        <f t="shared" si="361"/>
        <v>0</v>
      </c>
      <c r="E4529">
        <f t="shared" si="363"/>
        <v>0</v>
      </c>
      <c r="F4529" t="str">
        <f t="shared" si="362"/>
        <v/>
      </c>
      <c r="J4529" s="29">
        <f>IFERROR(INDEX(JOGOS!$C$1:$P$16905,$G4529,3),"")</f>
        <v>0</v>
      </c>
      <c r="K4529" s="32">
        <f>IFERROR(INDEX(JOGOS!$C$1:$P$16905,$G4529,4),"")</f>
        <v>0</v>
      </c>
      <c r="L4529" s="32">
        <f>IFERROR(INDEX(JOGOS!$C$1:$P$16905,$G4529,5),"")</f>
        <v>0</v>
      </c>
      <c r="M4529" s="29">
        <f>IFERROR(INDEX(JOGOS!$C$1:$P$16905,$G4529,6),"")</f>
        <v>0</v>
      </c>
      <c r="N4529" s="32">
        <f>IFERROR(INDEX(JOGOS!$C$1:$P$16905,$G4529,7),"")</f>
        <v>0</v>
      </c>
      <c r="O4529" s="32">
        <f>IFERROR(INDEX(JOGOS!$C$1:$P$16905,$G4529,8),"")</f>
        <v>0</v>
      </c>
      <c r="P4529" s="32">
        <f>IFERROR(INDEX(JOGOS!$C$1:$P$16905,$G4529,9),"")</f>
        <v>0</v>
      </c>
      <c r="Q4529" s="32">
        <f>IFERROR(INDEX(JOGOS!$C$1:$P$16905,$G4529,10),"")</f>
        <v>0</v>
      </c>
      <c r="T4529" s="32">
        <f t="shared" si="364"/>
        <v>0</v>
      </c>
    </row>
    <row r="4530" spans="1:20">
      <c r="A4530" t="str">
        <f>IF(Tabela3[[#This Row],[GOL CASA]]&lt;&gt;"",Tabela3[[#This Row],[TIME CASA]],"")</f>
        <v/>
      </c>
      <c r="B4530" t="str">
        <f>IF(Tabela3[[#This Row],[GOL FORA]]&lt;&gt;"",Tabela3[[#This Row],[TIME FORA]],"")</f>
        <v/>
      </c>
      <c r="C4530">
        <f t="shared" si="360"/>
        <v>0</v>
      </c>
      <c r="D4530">
        <f t="shared" si="361"/>
        <v>0</v>
      </c>
      <c r="E4530">
        <f t="shared" si="363"/>
        <v>0</v>
      </c>
      <c r="F4530" t="str">
        <f t="shared" si="362"/>
        <v/>
      </c>
      <c r="J4530" s="29">
        <f>IFERROR(INDEX(JOGOS!$C$1:$P$16905,$G4530,3),"")</f>
        <v>0</v>
      </c>
      <c r="K4530" s="32">
        <f>IFERROR(INDEX(JOGOS!$C$1:$P$16905,$G4530,4),"")</f>
        <v>0</v>
      </c>
      <c r="L4530" s="32">
        <f>IFERROR(INDEX(JOGOS!$C$1:$P$16905,$G4530,5),"")</f>
        <v>0</v>
      </c>
      <c r="M4530" s="29">
        <f>IFERROR(INDEX(JOGOS!$C$1:$P$16905,$G4530,6),"")</f>
        <v>0</v>
      </c>
      <c r="N4530" s="32">
        <f>IFERROR(INDEX(JOGOS!$C$1:$P$16905,$G4530,7),"")</f>
        <v>0</v>
      </c>
      <c r="O4530" s="32">
        <f>IFERROR(INDEX(JOGOS!$C$1:$P$16905,$G4530,8),"")</f>
        <v>0</v>
      </c>
      <c r="P4530" s="32">
        <f>IFERROR(INDEX(JOGOS!$C$1:$P$16905,$G4530,9),"")</f>
        <v>0</v>
      </c>
      <c r="Q4530" s="32">
        <f>IFERROR(INDEX(JOGOS!$C$1:$P$16905,$G4530,10),"")</f>
        <v>0</v>
      </c>
      <c r="T4530" s="32">
        <f t="shared" si="364"/>
        <v>0</v>
      </c>
    </row>
    <row r="4531" spans="1:20">
      <c r="A4531" t="str">
        <f>IF(Tabela3[[#This Row],[GOL CASA]]&lt;&gt;"",Tabela3[[#This Row],[TIME CASA]],"")</f>
        <v/>
      </c>
      <c r="B4531" t="str">
        <f>IF(Tabela3[[#This Row],[GOL FORA]]&lt;&gt;"",Tabela3[[#This Row],[TIME FORA]],"")</f>
        <v/>
      </c>
      <c r="C4531">
        <f t="shared" si="360"/>
        <v>0</v>
      </c>
      <c r="D4531">
        <f t="shared" si="361"/>
        <v>0</v>
      </c>
      <c r="E4531">
        <f t="shared" si="363"/>
        <v>0</v>
      </c>
      <c r="F4531" t="str">
        <f t="shared" si="362"/>
        <v/>
      </c>
      <c r="J4531" s="29">
        <f>IFERROR(INDEX(JOGOS!$C$1:$P$16905,$G4531,3),"")</f>
        <v>0</v>
      </c>
      <c r="K4531" s="32">
        <f>IFERROR(INDEX(JOGOS!$C$1:$P$16905,$G4531,4),"")</f>
        <v>0</v>
      </c>
      <c r="L4531" s="32">
        <f>IFERROR(INDEX(JOGOS!$C$1:$P$16905,$G4531,5),"")</f>
        <v>0</v>
      </c>
      <c r="M4531" s="29">
        <f>IFERROR(INDEX(JOGOS!$C$1:$P$16905,$G4531,6),"")</f>
        <v>0</v>
      </c>
      <c r="N4531" s="32">
        <f>IFERROR(INDEX(JOGOS!$C$1:$P$16905,$G4531,7),"")</f>
        <v>0</v>
      </c>
      <c r="O4531" s="32">
        <f>IFERROR(INDEX(JOGOS!$C$1:$P$16905,$G4531,8),"")</f>
        <v>0</v>
      </c>
      <c r="P4531" s="32">
        <f>IFERROR(INDEX(JOGOS!$C$1:$P$16905,$G4531,9),"")</f>
        <v>0</v>
      </c>
      <c r="Q4531" s="32">
        <f>IFERROR(INDEX(JOGOS!$C$1:$P$16905,$G4531,10),"")</f>
        <v>0</v>
      </c>
      <c r="T4531" s="32">
        <f t="shared" si="364"/>
        <v>0</v>
      </c>
    </row>
    <row r="4532" spans="1:20">
      <c r="A4532" t="str">
        <f>IF(Tabela3[[#This Row],[GOL CASA]]&lt;&gt;"",Tabela3[[#This Row],[TIME CASA]],"")</f>
        <v/>
      </c>
      <c r="B4532" t="str">
        <f>IF(Tabela3[[#This Row],[GOL FORA]]&lt;&gt;"",Tabela3[[#This Row],[TIME FORA]],"")</f>
        <v/>
      </c>
      <c r="C4532">
        <f t="shared" si="360"/>
        <v>0</v>
      </c>
      <c r="D4532">
        <f t="shared" si="361"/>
        <v>0</v>
      </c>
      <c r="E4532">
        <f t="shared" si="363"/>
        <v>0</v>
      </c>
      <c r="F4532" t="str">
        <f t="shared" si="362"/>
        <v/>
      </c>
      <c r="J4532" s="29">
        <f>IFERROR(INDEX(JOGOS!$C$1:$P$16905,$G4532,3),"")</f>
        <v>0</v>
      </c>
      <c r="K4532" s="32">
        <f>IFERROR(INDEX(JOGOS!$C$1:$P$16905,$G4532,4),"")</f>
        <v>0</v>
      </c>
      <c r="L4532" s="32">
        <f>IFERROR(INDEX(JOGOS!$C$1:$P$16905,$G4532,5),"")</f>
        <v>0</v>
      </c>
      <c r="M4532" s="29">
        <f>IFERROR(INDEX(JOGOS!$C$1:$P$16905,$G4532,6),"")</f>
        <v>0</v>
      </c>
      <c r="N4532" s="32">
        <f>IFERROR(INDEX(JOGOS!$C$1:$P$16905,$G4532,7),"")</f>
        <v>0</v>
      </c>
      <c r="O4532" s="32">
        <f>IFERROR(INDEX(JOGOS!$C$1:$P$16905,$G4532,8),"")</f>
        <v>0</v>
      </c>
      <c r="P4532" s="32">
        <f>IFERROR(INDEX(JOGOS!$C$1:$P$16905,$G4532,9),"")</f>
        <v>0</v>
      </c>
      <c r="Q4532" s="32">
        <f>IFERROR(INDEX(JOGOS!$C$1:$P$16905,$G4532,10),"")</f>
        <v>0</v>
      </c>
      <c r="T4532" s="32">
        <f t="shared" si="364"/>
        <v>0</v>
      </c>
    </row>
    <row r="4533" spans="1:20">
      <c r="A4533" t="str">
        <f>IF(Tabela3[[#This Row],[GOL CASA]]&lt;&gt;"",Tabela3[[#This Row],[TIME CASA]],"")</f>
        <v/>
      </c>
      <c r="B4533" t="str">
        <f>IF(Tabela3[[#This Row],[GOL FORA]]&lt;&gt;"",Tabela3[[#This Row],[TIME FORA]],"")</f>
        <v/>
      </c>
      <c r="C4533">
        <f t="shared" si="360"/>
        <v>0</v>
      </c>
      <c r="D4533">
        <f t="shared" si="361"/>
        <v>0</v>
      </c>
      <c r="E4533">
        <f t="shared" si="363"/>
        <v>0</v>
      </c>
      <c r="F4533" t="str">
        <f t="shared" si="362"/>
        <v/>
      </c>
      <c r="J4533" s="29">
        <f>IFERROR(INDEX(JOGOS!$C$1:$P$16905,$G4533,3),"")</f>
        <v>0</v>
      </c>
      <c r="K4533" s="32">
        <f>IFERROR(INDEX(JOGOS!$C$1:$P$16905,$G4533,4),"")</f>
        <v>0</v>
      </c>
      <c r="L4533" s="32">
        <f>IFERROR(INDEX(JOGOS!$C$1:$P$16905,$G4533,5),"")</f>
        <v>0</v>
      </c>
      <c r="M4533" s="29">
        <f>IFERROR(INDEX(JOGOS!$C$1:$P$16905,$G4533,6),"")</f>
        <v>0</v>
      </c>
      <c r="N4533" s="32">
        <f>IFERROR(INDEX(JOGOS!$C$1:$P$16905,$G4533,7),"")</f>
        <v>0</v>
      </c>
      <c r="O4533" s="32">
        <f>IFERROR(INDEX(JOGOS!$C$1:$P$16905,$G4533,8),"")</f>
        <v>0</v>
      </c>
      <c r="P4533" s="32">
        <f>IFERROR(INDEX(JOGOS!$C$1:$P$16905,$G4533,9),"")</f>
        <v>0</v>
      </c>
      <c r="Q4533" s="32">
        <f>IFERROR(INDEX(JOGOS!$C$1:$P$16905,$G4533,10),"")</f>
        <v>0</v>
      </c>
      <c r="T4533" s="32">
        <f t="shared" si="364"/>
        <v>0</v>
      </c>
    </row>
    <row r="4534" spans="1:20">
      <c r="A4534" t="str">
        <f>IF(Tabela3[[#This Row],[GOL CASA]]&lt;&gt;"",Tabela3[[#This Row],[TIME CASA]],"")</f>
        <v/>
      </c>
      <c r="B4534" t="str">
        <f>IF(Tabela3[[#This Row],[GOL FORA]]&lt;&gt;"",Tabela3[[#This Row],[TIME FORA]],"")</f>
        <v/>
      </c>
      <c r="C4534">
        <f t="shared" si="360"/>
        <v>0</v>
      </c>
      <c r="D4534">
        <f t="shared" si="361"/>
        <v>0</v>
      </c>
      <c r="E4534">
        <f t="shared" si="363"/>
        <v>0</v>
      </c>
      <c r="F4534" t="str">
        <f t="shared" si="362"/>
        <v/>
      </c>
      <c r="J4534" s="29">
        <f>IFERROR(INDEX(JOGOS!$C$1:$P$16905,$G4534,3),"")</f>
        <v>0</v>
      </c>
      <c r="K4534" s="32">
        <f>IFERROR(INDEX(JOGOS!$C$1:$P$16905,$G4534,4),"")</f>
        <v>0</v>
      </c>
      <c r="L4534" s="32">
        <f>IFERROR(INDEX(JOGOS!$C$1:$P$16905,$G4534,5),"")</f>
        <v>0</v>
      </c>
      <c r="M4534" s="29">
        <f>IFERROR(INDEX(JOGOS!$C$1:$P$16905,$G4534,6),"")</f>
        <v>0</v>
      </c>
      <c r="N4534" s="32">
        <f>IFERROR(INDEX(JOGOS!$C$1:$P$16905,$G4534,7),"")</f>
        <v>0</v>
      </c>
      <c r="O4534" s="32">
        <f>IFERROR(INDEX(JOGOS!$C$1:$P$16905,$G4534,8),"")</f>
        <v>0</v>
      </c>
      <c r="P4534" s="32">
        <f>IFERROR(INDEX(JOGOS!$C$1:$P$16905,$G4534,9),"")</f>
        <v>0</v>
      </c>
      <c r="Q4534" s="32">
        <f>IFERROR(INDEX(JOGOS!$C$1:$P$16905,$G4534,10),"")</f>
        <v>0</v>
      </c>
      <c r="T4534" s="32">
        <f t="shared" si="364"/>
        <v>0</v>
      </c>
    </row>
    <row r="4535" spans="1:20">
      <c r="A4535" t="str">
        <f>IF(Tabela3[[#This Row],[GOL CASA]]&lt;&gt;"",Tabela3[[#This Row],[TIME CASA]],"")</f>
        <v/>
      </c>
      <c r="B4535" t="str">
        <f>IF(Tabela3[[#This Row],[GOL FORA]]&lt;&gt;"",Tabela3[[#This Row],[TIME FORA]],"")</f>
        <v/>
      </c>
      <c r="C4535">
        <f t="shared" si="360"/>
        <v>0</v>
      </c>
      <c r="D4535">
        <f t="shared" si="361"/>
        <v>0</v>
      </c>
      <c r="E4535">
        <f t="shared" si="363"/>
        <v>0</v>
      </c>
      <c r="F4535" t="str">
        <f t="shared" si="362"/>
        <v/>
      </c>
      <c r="J4535" s="29">
        <f>IFERROR(INDEX(JOGOS!$C$1:$P$16905,$G4535,3),"")</f>
        <v>0</v>
      </c>
      <c r="K4535" s="32">
        <f>IFERROR(INDEX(JOGOS!$C$1:$P$16905,$G4535,4),"")</f>
        <v>0</v>
      </c>
      <c r="L4535" s="32">
        <f>IFERROR(INDEX(JOGOS!$C$1:$P$16905,$G4535,5),"")</f>
        <v>0</v>
      </c>
      <c r="M4535" s="29">
        <f>IFERROR(INDEX(JOGOS!$C$1:$P$16905,$G4535,6),"")</f>
        <v>0</v>
      </c>
      <c r="N4535" s="32">
        <f>IFERROR(INDEX(JOGOS!$C$1:$P$16905,$G4535,7),"")</f>
        <v>0</v>
      </c>
      <c r="O4535" s="32">
        <f>IFERROR(INDEX(JOGOS!$C$1:$P$16905,$G4535,8),"")</f>
        <v>0</v>
      </c>
      <c r="P4535" s="32">
        <f>IFERROR(INDEX(JOGOS!$C$1:$P$16905,$G4535,9),"")</f>
        <v>0</v>
      </c>
      <c r="Q4535" s="32">
        <f>IFERROR(INDEX(JOGOS!$C$1:$P$16905,$G4535,10),"")</f>
        <v>0</v>
      </c>
      <c r="T4535" s="32">
        <f t="shared" si="364"/>
        <v>0</v>
      </c>
    </row>
    <row r="4536" spans="1:20">
      <c r="A4536" t="str">
        <f>IF(Tabela3[[#This Row],[GOL CASA]]&lt;&gt;"",Tabela3[[#This Row],[TIME CASA]],"")</f>
        <v/>
      </c>
      <c r="B4536" t="str">
        <f>IF(Tabela3[[#This Row],[GOL FORA]]&lt;&gt;"",Tabela3[[#This Row],[TIME FORA]],"")</f>
        <v/>
      </c>
      <c r="C4536">
        <f t="shared" si="360"/>
        <v>0</v>
      </c>
      <c r="D4536">
        <f t="shared" si="361"/>
        <v>0</v>
      </c>
      <c r="E4536">
        <f t="shared" si="363"/>
        <v>0</v>
      </c>
      <c r="F4536" t="str">
        <f t="shared" si="362"/>
        <v/>
      </c>
      <c r="J4536" s="29">
        <f>IFERROR(INDEX(JOGOS!$C$1:$P$16905,$G4536,3),"")</f>
        <v>0</v>
      </c>
      <c r="K4536" s="32">
        <f>IFERROR(INDEX(JOGOS!$C$1:$P$16905,$G4536,4),"")</f>
        <v>0</v>
      </c>
      <c r="L4536" s="32">
        <f>IFERROR(INDEX(JOGOS!$C$1:$P$16905,$G4536,5),"")</f>
        <v>0</v>
      </c>
      <c r="M4536" s="29">
        <f>IFERROR(INDEX(JOGOS!$C$1:$P$16905,$G4536,6),"")</f>
        <v>0</v>
      </c>
      <c r="N4536" s="32">
        <f>IFERROR(INDEX(JOGOS!$C$1:$P$16905,$G4536,7),"")</f>
        <v>0</v>
      </c>
      <c r="O4536" s="32">
        <f>IFERROR(INDEX(JOGOS!$C$1:$P$16905,$G4536,8),"")</f>
        <v>0</v>
      </c>
      <c r="P4536" s="32">
        <f>IFERROR(INDEX(JOGOS!$C$1:$P$16905,$G4536,9),"")</f>
        <v>0</v>
      </c>
      <c r="Q4536" s="32">
        <f>IFERROR(INDEX(JOGOS!$C$1:$P$16905,$G4536,10),"")</f>
        <v>0</v>
      </c>
      <c r="T4536" s="32">
        <f t="shared" si="364"/>
        <v>0</v>
      </c>
    </row>
    <row r="4537" spans="1:20">
      <c r="A4537" t="str">
        <f>IF(Tabela3[[#This Row],[GOL CASA]]&lt;&gt;"",Tabela3[[#This Row],[TIME CASA]],"")</f>
        <v/>
      </c>
      <c r="B4537" t="str">
        <f>IF(Tabela3[[#This Row],[GOL FORA]]&lt;&gt;"",Tabela3[[#This Row],[TIME FORA]],"")</f>
        <v/>
      </c>
      <c r="C4537">
        <f t="shared" si="360"/>
        <v>0</v>
      </c>
      <c r="D4537">
        <f t="shared" si="361"/>
        <v>0</v>
      </c>
      <c r="E4537">
        <f t="shared" si="363"/>
        <v>0</v>
      </c>
      <c r="F4537" t="str">
        <f t="shared" si="362"/>
        <v/>
      </c>
      <c r="J4537" s="29">
        <f>IFERROR(INDEX(JOGOS!$C$1:$P$16905,$G4537,3),"")</f>
        <v>0</v>
      </c>
      <c r="K4537" s="32">
        <f>IFERROR(INDEX(JOGOS!$C$1:$P$16905,$G4537,4),"")</f>
        <v>0</v>
      </c>
      <c r="L4537" s="32">
        <f>IFERROR(INDEX(JOGOS!$C$1:$P$16905,$G4537,5),"")</f>
        <v>0</v>
      </c>
      <c r="M4537" s="29">
        <f>IFERROR(INDEX(JOGOS!$C$1:$P$16905,$G4537,6),"")</f>
        <v>0</v>
      </c>
      <c r="N4537" s="32">
        <f>IFERROR(INDEX(JOGOS!$C$1:$P$16905,$G4537,7),"")</f>
        <v>0</v>
      </c>
      <c r="O4537" s="32">
        <f>IFERROR(INDEX(JOGOS!$C$1:$P$16905,$G4537,8),"")</f>
        <v>0</v>
      </c>
      <c r="P4537" s="32">
        <f>IFERROR(INDEX(JOGOS!$C$1:$P$16905,$G4537,9),"")</f>
        <v>0</v>
      </c>
      <c r="Q4537" s="32">
        <f>IFERROR(INDEX(JOGOS!$C$1:$P$16905,$G4537,10),"")</f>
        <v>0</v>
      </c>
      <c r="T4537" s="32">
        <f t="shared" si="364"/>
        <v>0</v>
      </c>
    </row>
    <row r="4538" spans="1:20">
      <c r="A4538" t="str">
        <f>IF(Tabela3[[#This Row],[GOL CASA]]&lt;&gt;"",Tabela3[[#This Row],[TIME CASA]],"")</f>
        <v/>
      </c>
      <c r="B4538" t="str">
        <f>IF(Tabela3[[#This Row],[GOL FORA]]&lt;&gt;"",Tabela3[[#This Row],[TIME FORA]],"")</f>
        <v/>
      </c>
      <c r="C4538">
        <f t="shared" si="360"/>
        <v>0</v>
      </c>
      <c r="D4538">
        <f t="shared" si="361"/>
        <v>0</v>
      </c>
      <c r="E4538">
        <f t="shared" si="363"/>
        <v>0</v>
      </c>
      <c r="F4538" t="str">
        <f t="shared" si="362"/>
        <v/>
      </c>
      <c r="J4538" s="29">
        <f>IFERROR(INDEX(JOGOS!$C$1:$P$16905,$G4538,3),"")</f>
        <v>0</v>
      </c>
      <c r="K4538" s="32">
        <f>IFERROR(INDEX(JOGOS!$C$1:$P$16905,$G4538,4),"")</f>
        <v>0</v>
      </c>
      <c r="L4538" s="32">
        <f>IFERROR(INDEX(JOGOS!$C$1:$P$16905,$G4538,5),"")</f>
        <v>0</v>
      </c>
      <c r="M4538" s="29">
        <f>IFERROR(INDEX(JOGOS!$C$1:$P$16905,$G4538,6),"")</f>
        <v>0</v>
      </c>
      <c r="N4538" s="32">
        <f>IFERROR(INDEX(JOGOS!$C$1:$P$16905,$G4538,7),"")</f>
        <v>0</v>
      </c>
      <c r="O4538" s="32">
        <f>IFERROR(INDEX(JOGOS!$C$1:$P$16905,$G4538,8),"")</f>
        <v>0</v>
      </c>
      <c r="P4538" s="32">
        <f>IFERROR(INDEX(JOGOS!$C$1:$P$16905,$G4538,9),"")</f>
        <v>0</v>
      </c>
      <c r="Q4538" s="32">
        <f>IFERROR(INDEX(JOGOS!$C$1:$P$16905,$G4538,10),"")</f>
        <v>0</v>
      </c>
      <c r="T4538" s="32">
        <f t="shared" si="364"/>
        <v>0</v>
      </c>
    </row>
    <row r="4539" spans="1:20">
      <c r="A4539" t="str">
        <f>IF(Tabela3[[#This Row],[GOL CASA]]&lt;&gt;"",Tabela3[[#This Row],[TIME CASA]],"")</f>
        <v/>
      </c>
      <c r="B4539" t="str">
        <f>IF(Tabela3[[#This Row],[GOL FORA]]&lt;&gt;"",Tabela3[[#This Row],[TIME FORA]],"")</f>
        <v/>
      </c>
      <c r="C4539">
        <f t="shared" si="360"/>
        <v>0</v>
      </c>
      <c r="D4539">
        <f t="shared" si="361"/>
        <v>0</v>
      </c>
      <c r="E4539">
        <f t="shared" si="363"/>
        <v>0</v>
      </c>
      <c r="F4539" t="str">
        <f t="shared" si="362"/>
        <v/>
      </c>
      <c r="J4539" s="29">
        <f>IFERROR(INDEX(JOGOS!$C$1:$P$16905,$G4539,3),"")</f>
        <v>0</v>
      </c>
      <c r="K4539" s="32">
        <f>IFERROR(INDEX(JOGOS!$C$1:$P$16905,$G4539,4),"")</f>
        <v>0</v>
      </c>
      <c r="L4539" s="32">
        <f>IFERROR(INDEX(JOGOS!$C$1:$P$16905,$G4539,5),"")</f>
        <v>0</v>
      </c>
      <c r="M4539" s="29">
        <f>IFERROR(INDEX(JOGOS!$C$1:$P$16905,$G4539,6),"")</f>
        <v>0</v>
      </c>
      <c r="N4539" s="32">
        <f>IFERROR(INDEX(JOGOS!$C$1:$P$16905,$G4539,7),"")</f>
        <v>0</v>
      </c>
      <c r="O4539" s="32">
        <f>IFERROR(INDEX(JOGOS!$C$1:$P$16905,$G4539,8),"")</f>
        <v>0</v>
      </c>
      <c r="P4539" s="32">
        <f>IFERROR(INDEX(JOGOS!$C$1:$P$16905,$G4539,9),"")</f>
        <v>0</v>
      </c>
      <c r="Q4539" s="32">
        <f>IFERROR(INDEX(JOGOS!$C$1:$P$16905,$G4539,10),"")</f>
        <v>0</v>
      </c>
      <c r="T4539" s="32">
        <f t="shared" si="364"/>
        <v>0</v>
      </c>
    </row>
    <row r="4540" spans="1:20">
      <c r="A4540" t="str">
        <f>IF(Tabela3[[#This Row],[GOL CASA]]&lt;&gt;"",Tabela3[[#This Row],[TIME CASA]],"")</f>
        <v/>
      </c>
      <c r="B4540" t="str">
        <f>IF(Tabela3[[#This Row],[GOL FORA]]&lt;&gt;"",Tabela3[[#This Row],[TIME FORA]],"")</f>
        <v/>
      </c>
      <c r="C4540">
        <f t="shared" si="360"/>
        <v>0</v>
      </c>
      <c r="D4540">
        <f t="shared" si="361"/>
        <v>0</v>
      </c>
      <c r="E4540">
        <f t="shared" si="363"/>
        <v>0</v>
      </c>
      <c r="F4540" t="str">
        <f t="shared" si="362"/>
        <v/>
      </c>
      <c r="J4540" s="29">
        <f>IFERROR(INDEX(JOGOS!$C$1:$P$16905,$G4540,3),"")</f>
        <v>0</v>
      </c>
      <c r="K4540" s="32">
        <f>IFERROR(INDEX(JOGOS!$C$1:$P$16905,$G4540,4),"")</f>
        <v>0</v>
      </c>
      <c r="L4540" s="32">
        <f>IFERROR(INDEX(JOGOS!$C$1:$P$16905,$G4540,5),"")</f>
        <v>0</v>
      </c>
      <c r="M4540" s="29">
        <f>IFERROR(INDEX(JOGOS!$C$1:$P$16905,$G4540,6),"")</f>
        <v>0</v>
      </c>
      <c r="N4540" s="32">
        <f>IFERROR(INDEX(JOGOS!$C$1:$P$16905,$G4540,7),"")</f>
        <v>0</v>
      </c>
      <c r="O4540" s="32">
        <f>IFERROR(INDEX(JOGOS!$C$1:$P$16905,$G4540,8),"")</f>
        <v>0</v>
      </c>
      <c r="P4540" s="32">
        <f>IFERROR(INDEX(JOGOS!$C$1:$P$16905,$G4540,9),"")</f>
        <v>0</v>
      </c>
      <c r="Q4540" s="32">
        <f>IFERROR(INDEX(JOGOS!$C$1:$P$16905,$G4540,10),"")</f>
        <v>0</v>
      </c>
      <c r="T4540" s="32">
        <f t="shared" si="364"/>
        <v>0</v>
      </c>
    </row>
    <row r="4541" spans="1:20">
      <c r="A4541" t="str">
        <f>IF(Tabela3[[#This Row],[GOL CASA]]&lt;&gt;"",Tabela3[[#This Row],[TIME CASA]],"")</f>
        <v/>
      </c>
      <c r="B4541" t="str">
        <f>IF(Tabela3[[#This Row],[GOL FORA]]&lt;&gt;"",Tabela3[[#This Row],[TIME FORA]],"")</f>
        <v/>
      </c>
      <c r="C4541">
        <f t="shared" si="360"/>
        <v>0</v>
      </c>
      <c r="D4541">
        <f t="shared" si="361"/>
        <v>0</v>
      </c>
      <c r="E4541">
        <f t="shared" si="363"/>
        <v>0</v>
      </c>
      <c r="F4541" t="str">
        <f t="shared" si="362"/>
        <v/>
      </c>
      <c r="J4541" s="29">
        <f>IFERROR(INDEX(JOGOS!$C$1:$P$16905,$G4541,3),"")</f>
        <v>0</v>
      </c>
      <c r="K4541" s="32">
        <f>IFERROR(INDEX(JOGOS!$C$1:$P$16905,$G4541,4),"")</f>
        <v>0</v>
      </c>
      <c r="L4541" s="32">
        <f>IFERROR(INDEX(JOGOS!$C$1:$P$16905,$G4541,5),"")</f>
        <v>0</v>
      </c>
      <c r="M4541" s="29">
        <f>IFERROR(INDEX(JOGOS!$C$1:$P$16905,$G4541,6),"")</f>
        <v>0</v>
      </c>
      <c r="N4541" s="32">
        <f>IFERROR(INDEX(JOGOS!$C$1:$P$16905,$G4541,7),"")</f>
        <v>0</v>
      </c>
      <c r="O4541" s="32">
        <f>IFERROR(INDEX(JOGOS!$C$1:$P$16905,$G4541,8),"")</f>
        <v>0</v>
      </c>
      <c r="P4541" s="32">
        <f>IFERROR(INDEX(JOGOS!$C$1:$P$16905,$G4541,9),"")</f>
        <v>0</v>
      </c>
      <c r="Q4541" s="32">
        <f>IFERROR(INDEX(JOGOS!$C$1:$P$16905,$G4541,10),"")</f>
        <v>0</v>
      </c>
      <c r="T4541" s="32">
        <f t="shared" si="364"/>
        <v>0</v>
      </c>
    </row>
    <row r="4542" spans="1:20">
      <c r="A4542" t="str">
        <f>IF(Tabela3[[#This Row],[GOL CASA]]&lt;&gt;"",Tabela3[[#This Row],[TIME CASA]],"")</f>
        <v/>
      </c>
      <c r="B4542" t="str">
        <f>IF(Tabela3[[#This Row],[GOL FORA]]&lt;&gt;"",Tabela3[[#This Row],[TIME FORA]],"")</f>
        <v/>
      </c>
      <c r="C4542">
        <f t="shared" si="360"/>
        <v>0</v>
      </c>
      <c r="D4542">
        <f t="shared" si="361"/>
        <v>0</v>
      </c>
      <c r="E4542">
        <f t="shared" si="363"/>
        <v>0</v>
      </c>
      <c r="F4542" t="str">
        <f t="shared" si="362"/>
        <v/>
      </c>
      <c r="J4542" s="29">
        <f>IFERROR(INDEX(JOGOS!$C$1:$P$16905,$G4542,3),"")</f>
        <v>0</v>
      </c>
      <c r="K4542" s="32">
        <f>IFERROR(INDEX(JOGOS!$C$1:$P$16905,$G4542,4),"")</f>
        <v>0</v>
      </c>
      <c r="L4542" s="32">
        <f>IFERROR(INDEX(JOGOS!$C$1:$P$16905,$G4542,5),"")</f>
        <v>0</v>
      </c>
      <c r="M4542" s="29">
        <f>IFERROR(INDEX(JOGOS!$C$1:$P$16905,$G4542,6),"")</f>
        <v>0</v>
      </c>
      <c r="N4542" s="32">
        <f>IFERROR(INDEX(JOGOS!$C$1:$P$16905,$G4542,7),"")</f>
        <v>0</v>
      </c>
      <c r="O4542" s="32">
        <f>IFERROR(INDEX(JOGOS!$C$1:$P$16905,$G4542,8),"")</f>
        <v>0</v>
      </c>
      <c r="P4542" s="32">
        <f>IFERROR(INDEX(JOGOS!$C$1:$P$16905,$G4542,9),"")</f>
        <v>0</v>
      </c>
      <c r="Q4542" s="32">
        <f>IFERROR(INDEX(JOGOS!$C$1:$P$16905,$G4542,10),"")</f>
        <v>0</v>
      </c>
      <c r="T4542" s="32">
        <f t="shared" si="364"/>
        <v>0</v>
      </c>
    </row>
    <row r="4543" spans="1:20">
      <c r="A4543" t="str">
        <f>IF(Tabela3[[#This Row],[GOL CASA]]&lt;&gt;"",Tabela3[[#This Row],[TIME CASA]],"")</f>
        <v/>
      </c>
      <c r="B4543" t="str">
        <f>IF(Tabela3[[#This Row],[GOL FORA]]&lt;&gt;"",Tabela3[[#This Row],[TIME FORA]],"")</f>
        <v/>
      </c>
      <c r="C4543">
        <f t="shared" si="360"/>
        <v>0</v>
      </c>
      <c r="D4543">
        <f t="shared" si="361"/>
        <v>0</v>
      </c>
      <c r="E4543">
        <f t="shared" si="363"/>
        <v>0</v>
      </c>
      <c r="F4543" t="str">
        <f t="shared" si="362"/>
        <v/>
      </c>
      <c r="J4543" s="29">
        <f>IFERROR(INDEX(JOGOS!$C$1:$P$16905,$G4543,3),"")</f>
        <v>0</v>
      </c>
      <c r="K4543" s="32">
        <f>IFERROR(INDEX(JOGOS!$C$1:$P$16905,$G4543,4),"")</f>
        <v>0</v>
      </c>
      <c r="L4543" s="32">
        <f>IFERROR(INDEX(JOGOS!$C$1:$P$16905,$G4543,5),"")</f>
        <v>0</v>
      </c>
      <c r="M4543" s="29">
        <f>IFERROR(INDEX(JOGOS!$C$1:$P$16905,$G4543,6),"")</f>
        <v>0</v>
      </c>
      <c r="N4543" s="32">
        <f>IFERROR(INDEX(JOGOS!$C$1:$P$16905,$G4543,7),"")</f>
        <v>0</v>
      </c>
      <c r="O4543" s="32">
        <f>IFERROR(INDEX(JOGOS!$C$1:$P$16905,$G4543,8),"")</f>
        <v>0</v>
      </c>
      <c r="P4543" s="32">
        <f>IFERROR(INDEX(JOGOS!$C$1:$P$16905,$G4543,9),"")</f>
        <v>0</v>
      </c>
      <c r="Q4543" s="32">
        <f>IFERROR(INDEX(JOGOS!$C$1:$P$16905,$G4543,10),"")</f>
        <v>0</v>
      </c>
      <c r="T4543" s="32">
        <f t="shared" si="364"/>
        <v>0</v>
      </c>
    </row>
    <row r="4544" spans="1:20">
      <c r="A4544" t="str">
        <f>IF(Tabela3[[#This Row],[GOL CASA]]&lt;&gt;"",Tabela3[[#This Row],[TIME CASA]],"")</f>
        <v/>
      </c>
      <c r="B4544" t="str">
        <f>IF(Tabela3[[#This Row],[GOL FORA]]&lt;&gt;"",Tabela3[[#This Row],[TIME FORA]],"")</f>
        <v/>
      </c>
      <c r="C4544">
        <f t="shared" si="360"/>
        <v>0</v>
      </c>
      <c r="D4544">
        <f t="shared" si="361"/>
        <v>0</v>
      </c>
      <c r="E4544">
        <f t="shared" si="363"/>
        <v>0</v>
      </c>
      <c r="F4544" t="str">
        <f t="shared" si="362"/>
        <v/>
      </c>
      <c r="J4544" s="29">
        <f>IFERROR(INDEX(JOGOS!$C$1:$P$16905,$G4544,3),"")</f>
        <v>0</v>
      </c>
      <c r="K4544" s="32">
        <f>IFERROR(INDEX(JOGOS!$C$1:$P$16905,$G4544,4),"")</f>
        <v>0</v>
      </c>
      <c r="L4544" s="32">
        <f>IFERROR(INDEX(JOGOS!$C$1:$P$16905,$G4544,5),"")</f>
        <v>0</v>
      </c>
      <c r="M4544" s="29">
        <f>IFERROR(INDEX(JOGOS!$C$1:$P$16905,$G4544,6),"")</f>
        <v>0</v>
      </c>
      <c r="N4544" s="32">
        <f>IFERROR(INDEX(JOGOS!$C$1:$P$16905,$G4544,7),"")</f>
        <v>0</v>
      </c>
      <c r="O4544" s="32">
        <f>IFERROR(INDEX(JOGOS!$C$1:$P$16905,$G4544,8),"")</f>
        <v>0</v>
      </c>
      <c r="P4544" s="32">
        <f>IFERROR(INDEX(JOGOS!$C$1:$P$16905,$G4544,9),"")</f>
        <v>0</v>
      </c>
      <c r="Q4544" s="32">
        <f>IFERROR(INDEX(JOGOS!$C$1:$P$16905,$G4544,10),"")</f>
        <v>0</v>
      </c>
      <c r="T4544" s="32">
        <f t="shared" si="364"/>
        <v>0</v>
      </c>
    </row>
    <row r="4545" spans="1:20">
      <c r="A4545" t="str">
        <f>IF(Tabela3[[#This Row],[GOL CASA]]&lt;&gt;"",Tabela3[[#This Row],[TIME CASA]],"")</f>
        <v/>
      </c>
      <c r="B4545" t="str">
        <f>IF(Tabela3[[#This Row],[GOL FORA]]&lt;&gt;"",Tabela3[[#This Row],[TIME FORA]],"")</f>
        <v/>
      </c>
      <c r="C4545">
        <f t="shared" ref="C4545:C4608" si="365">IF(AND(A4545=$AP$1,B4545=$AQ$1),1,0)</f>
        <v>0</v>
      </c>
      <c r="D4545">
        <f t="shared" ref="D4545:D4608" si="366">IF(AND(A4545=$AQ$1,B4545=$AP$1),1,0)</f>
        <v>0</v>
      </c>
      <c r="E4545">
        <f t="shared" si="363"/>
        <v>0</v>
      </c>
      <c r="F4545" t="str">
        <f t="shared" ref="F4545:F4608" si="367">IF($Y$1=E4545,ROW(),"")</f>
        <v/>
      </c>
      <c r="J4545" s="29">
        <f>IFERROR(INDEX(JOGOS!$C$1:$P$16905,$G4545,3),"")</f>
        <v>0</v>
      </c>
      <c r="K4545" s="32">
        <f>IFERROR(INDEX(JOGOS!$C$1:$P$16905,$G4545,4),"")</f>
        <v>0</v>
      </c>
      <c r="L4545" s="32">
        <f>IFERROR(INDEX(JOGOS!$C$1:$P$16905,$G4545,5),"")</f>
        <v>0</v>
      </c>
      <c r="M4545" s="29">
        <f>IFERROR(INDEX(JOGOS!$C$1:$P$16905,$G4545,6),"")</f>
        <v>0</v>
      </c>
      <c r="N4545" s="32">
        <f>IFERROR(INDEX(JOGOS!$C$1:$P$16905,$G4545,7),"")</f>
        <v>0</v>
      </c>
      <c r="O4545" s="32">
        <f>IFERROR(INDEX(JOGOS!$C$1:$P$16905,$G4545,8),"")</f>
        <v>0</v>
      </c>
      <c r="P4545" s="32">
        <f>IFERROR(INDEX(JOGOS!$C$1:$P$16905,$G4545,9),"")</f>
        <v>0</v>
      </c>
      <c r="Q4545" s="32">
        <f>IFERROR(INDEX(JOGOS!$C$1:$P$16905,$G4545,10),"")</f>
        <v>0</v>
      </c>
      <c r="T4545" s="32">
        <f t="shared" si="364"/>
        <v>0</v>
      </c>
    </row>
    <row r="4546" spans="1:20">
      <c r="A4546" t="str">
        <f>IF(Tabela3[[#This Row],[GOL CASA]]&lt;&gt;"",Tabela3[[#This Row],[TIME CASA]],"")</f>
        <v/>
      </c>
      <c r="B4546" t="str">
        <f>IF(Tabela3[[#This Row],[GOL FORA]]&lt;&gt;"",Tabela3[[#This Row],[TIME FORA]],"")</f>
        <v/>
      </c>
      <c r="C4546">
        <f t="shared" si="365"/>
        <v>0</v>
      </c>
      <c r="D4546">
        <f t="shared" si="366"/>
        <v>0</v>
      </c>
      <c r="E4546">
        <f t="shared" ref="E4546:E4609" si="368">MAX(C4546:D4546)</f>
        <v>0</v>
      </c>
      <c r="F4546" t="str">
        <f t="shared" si="367"/>
        <v/>
      </c>
      <c r="J4546" s="29">
        <f>IFERROR(INDEX(JOGOS!$C$1:$P$16905,$G4546,3),"")</f>
        <v>0</v>
      </c>
      <c r="K4546" s="32">
        <f>IFERROR(INDEX(JOGOS!$C$1:$P$16905,$G4546,4),"")</f>
        <v>0</v>
      </c>
      <c r="L4546" s="32">
        <f>IFERROR(INDEX(JOGOS!$C$1:$P$16905,$G4546,5),"")</f>
        <v>0</v>
      </c>
      <c r="M4546" s="29">
        <f>IFERROR(INDEX(JOGOS!$C$1:$P$16905,$G4546,6),"")</f>
        <v>0</v>
      </c>
      <c r="N4546" s="32">
        <f>IFERROR(INDEX(JOGOS!$C$1:$P$16905,$G4546,7),"")</f>
        <v>0</v>
      </c>
      <c r="O4546" s="32">
        <f>IFERROR(INDEX(JOGOS!$C$1:$P$16905,$G4546,8),"")</f>
        <v>0</v>
      </c>
      <c r="P4546" s="32">
        <f>IFERROR(INDEX(JOGOS!$C$1:$P$16905,$G4546,9),"")</f>
        <v>0</v>
      </c>
      <c r="Q4546" s="32">
        <f>IFERROR(INDEX(JOGOS!$C$1:$P$16905,$G4546,10),"")</f>
        <v>0</v>
      </c>
      <c r="T4546" s="32">
        <f t="shared" ref="T4546:T4609" si="369">SUM(R4546+S4546)</f>
        <v>0</v>
      </c>
    </row>
    <row r="4547" spans="1:20">
      <c r="A4547" t="str">
        <f>IF(Tabela3[[#This Row],[GOL CASA]]&lt;&gt;"",Tabela3[[#This Row],[TIME CASA]],"")</f>
        <v/>
      </c>
      <c r="B4547" t="str">
        <f>IF(Tabela3[[#This Row],[GOL FORA]]&lt;&gt;"",Tabela3[[#This Row],[TIME FORA]],"")</f>
        <v/>
      </c>
      <c r="C4547">
        <f t="shared" si="365"/>
        <v>0</v>
      </c>
      <c r="D4547">
        <f t="shared" si="366"/>
        <v>0</v>
      </c>
      <c r="E4547">
        <f t="shared" si="368"/>
        <v>0</v>
      </c>
      <c r="F4547" t="str">
        <f t="shared" si="367"/>
        <v/>
      </c>
      <c r="J4547" s="29">
        <f>IFERROR(INDEX(JOGOS!$C$1:$P$16905,$G4547,3),"")</f>
        <v>0</v>
      </c>
      <c r="K4547" s="32">
        <f>IFERROR(INDEX(JOGOS!$C$1:$P$16905,$G4547,4),"")</f>
        <v>0</v>
      </c>
      <c r="L4547" s="32">
        <f>IFERROR(INDEX(JOGOS!$C$1:$P$16905,$G4547,5),"")</f>
        <v>0</v>
      </c>
      <c r="M4547" s="29">
        <f>IFERROR(INDEX(JOGOS!$C$1:$P$16905,$G4547,6),"")</f>
        <v>0</v>
      </c>
      <c r="N4547" s="32">
        <f>IFERROR(INDEX(JOGOS!$C$1:$P$16905,$G4547,7),"")</f>
        <v>0</v>
      </c>
      <c r="O4547" s="32">
        <f>IFERROR(INDEX(JOGOS!$C$1:$P$16905,$G4547,8),"")</f>
        <v>0</v>
      </c>
      <c r="P4547" s="32">
        <f>IFERROR(INDEX(JOGOS!$C$1:$P$16905,$G4547,9),"")</f>
        <v>0</v>
      </c>
      <c r="Q4547" s="32">
        <f>IFERROR(INDEX(JOGOS!$C$1:$P$16905,$G4547,10),"")</f>
        <v>0</v>
      </c>
      <c r="T4547" s="32">
        <f t="shared" si="369"/>
        <v>0</v>
      </c>
    </row>
    <row r="4548" spans="1:20">
      <c r="A4548" t="str">
        <f>IF(Tabela3[[#This Row],[GOL CASA]]&lt;&gt;"",Tabela3[[#This Row],[TIME CASA]],"")</f>
        <v/>
      </c>
      <c r="B4548" t="str">
        <f>IF(Tabela3[[#This Row],[GOL FORA]]&lt;&gt;"",Tabela3[[#This Row],[TIME FORA]],"")</f>
        <v/>
      </c>
      <c r="C4548">
        <f t="shared" si="365"/>
        <v>0</v>
      </c>
      <c r="D4548">
        <f t="shared" si="366"/>
        <v>0</v>
      </c>
      <c r="E4548">
        <f t="shared" si="368"/>
        <v>0</v>
      </c>
      <c r="F4548" t="str">
        <f t="shared" si="367"/>
        <v/>
      </c>
      <c r="J4548" s="29">
        <f>IFERROR(INDEX(JOGOS!$C$1:$P$16905,$G4548,3),"")</f>
        <v>0</v>
      </c>
      <c r="K4548" s="32">
        <f>IFERROR(INDEX(JOGOS!$C$1:$P$16905,$G4548,4),"")</f>
        <v>0</v>
      </c>
      <c r="L4548" s="32">
        <f>IFERROR(INDEX(JOGOS!$C$1:$P$16905,$G4548,5),"")</f>
        <v>0</v>
      </c>
      <c r="M4548" s="29">
        <f>IFERROR(INDEX(JOGOS!$C$1:$P$16905,$G4548,6),"")</f>
        <v>0</v>
      </c>
      <c r="N4548" s="32">
        <f>IFERROR(INDEX(JOGOS!$C$1:$P$16905,$G4548,7),"")</f>
        <v>0</v>
      </c>
      <c r="O4548" s="32">
        <f>IFERROR(INDEX(JOGOS!$C$1:$P$16905,$G4548,8),"")</f>
        <v>0</v>
      </c>
      <c r="P4548" s="32">
        <f>IFERROR(INDEX(JOGOS!$C$1:$P$16905,$G4548,9),"")</f>
        <v>0</v>
      </c>
      <c r="Q4548" s="32">
        <f>IFERROR(INDEX(JOGOS!$C$1:$P$16905,$G4548,10),"")</f>
        <v>0</v>
      </c>
      <c r="T4548" s="32">
        <f t="shared" si="369"/>
        <v>0</v>
      </c>
    </row>
    <row r="4549" spans="1:20">
      <c r="A4549" t="str">
        <f>IF(Tabela3[[#This Row],[GOL CASA]]&lt;&gt;"",Tabela3[[#This Row],[TIME CASA]],"")</f>
        <v/>
      </c>
      <c r="B4549" t="str">
        <f>IF(Tabela3[[#This Row],[GOL FORA]]&lt;&gt;"",Tabela3[[#This Row],[TIME FORA]],"")</f>
        <v/>
      </c>
      <c r="C4549">
        <f t="shared" si="365"/>
        <v>0</v>
      </c>
      <c r="D4549">
        <f t="shared" si="366"/>
        <v>0</v>
      </c>
      <c r="E4549">
        <f t="shared" si="368"/>
        <v>0</v>
      </c>
      <c r="F4549" t="str">
        <f t="shared" si="367"/>
        <v/>
      </c>
      <c r="J4549" s="29">
        <f>IFERROR(INDEX(JOGOS!$C$1:$P$16905,$G4549,3),"")</f>
        <v>0</v>
      </c>
      <c r="K4549" s="32">
        <f>IFERROR(INDEX(JOGOS!$C$1:$P$16905,$G4549,4),"")</f>
        <v>0</v>
      </c>
      <c r="L4549" s="32">
        <f>IFERROR(INDEX(JOGOS!$C$1:$P$16905,$G4549,5),"")</f>
        <v>0</v>
      </c>
      <c r="M4549" s="29">
        <f>IFERROR(INDEX(JOGOS!$C$1:$P$16905,$G4549,6),"")</f>
        <v>0</v>
      </c>
      <c r="N4549" s="32">
        <f>IFERROR(INDEX(JOGOS!$C$1:$P$16905,$G4549,7),"")</f>
        <v>0</v>
      </c>
      <c r="O4549" s="32">
        <f>IFERROR(INDEX(JOGOS!$C$1:$P$16905,$G4549,8),"")</f>
        <v>0</v>
      </c>
      <c r="P4549" s="32">
        <f>IFERROR(INDEX(JOGOS!$C$1:$P$16905,$G4549,9),"")</f>
        <v>0</v>
      </c>
      <c r="Q4549" s="32">
        <f>IFERROR(INDEX(JOGOS!$C$1:$P$16905,$G4549,10),"")</f>
        <v>0</v>
      </c>
      <c r="T4549" s="32">
        <f t="shared" si="369"/>
        <v>0</v>
      </c>
    </row>
    <row r="4550" spans="1:20">
      <c r="A4550" t="str">
        <f>IF(Tabela3[[#This Row],[GOL CASA]]&lt;&gt;"",Tabela3[[#This Row],[TIME CASA]],"")</f>
        <v/>
      </c>
      <c r="B4550" t="str">
        <f>IF(Tabela3[[#This Row],[GOL FORA]]&lt;&gt;"",Tabela3[[#This Row],[TIME FORA]],"")</f>
        <v/>
      </c>
      <c r="C4550">
        <f t="shared" si="365"/>
        <v>0</v>
      </c>
      <c r="D4550">
        <f t="shared" si="366"/>
        <v>0</v>
      </c>
      <c r="E4550">
        <f t="shared" si="368"/>
        <v>0</v>
      </c>
      <c r="F4550" t="str">
        <f t="shared" si="367"/>
        <v/>
      </c>
      <c r="J4550" s="29">
        <f>IFERROR(INDEX(JOGOS!$C$1:$P$16905,$G4550,3),"")</f>
        <v>0</v>
      </c>
      <c r="K4550" s="32">
        <f>IFERROR(INDEX(JOGOS!$C$1:$P$16905,$G4550,4),"")</f>
        <v>0</v>
      </c>
      <c r="L4550" s="32">
        <f>IFERROR(INDEX(JOGOS!$C$1:$P$16905,$G4550,5),"")</f>
        <v>0</v>
      </c>
      <c r="M4550" s="29">
        <f>IFERROR(INDEX(JOGOS!$C$1:$P$16905,$G4550,6),"")</f>
        <v>0</v>
      </c>
      <c r="N4550" s="32">
        <f>IFERROR(INDEX(JOGOS!$C$1:$P$16905,$G4550,7),"")</f>
        <v>0</v>
      </c>
      <c r="O4550" s="32">
        <f>IFERROR(INDEX(JOGOS!$C$1:$P$16905,$G4550,8),"")</f>
        <v>0</v>
      </c>
      <c r="P4550" s="32">
        <f>IFERROR(INDEX(JOGOS!$C$1:$P$16905,$G4550,9),"")</f>
        <v>0</v>
      </c>
      <c r="Q4550" s="32">
        <f>IFERROR(INDEX(JOGOS!$C$1:$P$16905,$G4550,10),"")</f>
        <v>0</v>
      </c>
      <c r="T4550" s="32">
        <f t="shared" si="369"/>
        <v>0</v>
      </c>
    </row>
    <row r="4551" spans="1:20">
      <c r="A4551" t="str">
        <f>IF(Tabela3[[#This Row],[GOL CASA]]&lt;&gt;"",Tabela3[[#This Row],[TIME CASA]],"")</f>
        <v/>
      </c>
      <c r="B4551" t="str">
        <f>IF(Tabela3[[#This Row],[GOL FORA]]&lt;&gt;"",Tabela3[[#This Row],[TIME FORA]],"")</f>
        <v/>
      </c>
      <c r="C4551">
        <f t="shared" si="365"/>
        <v>0</v>
      </c>
      <c r="D4551">
        <f t="shared" si="366"/>
        <v>0</v>
      </c>
      <c r="E4551">
        <f t="shared" si="368"/>
        <v>0</v>
      </c>
      <c r="F4551" t="str">
        <f t="shared" si="367"/>
        <v/>
      </c>
      <c r="J4551" s="29">
        <f>IFERROR(INDEX(JOGOS!$C$1:$P$16905,$G4551,3),"")</f>
        <v>0</v>
      </c>
      <c r="K4551" s="32">
        <f>IFERROR(INDEX(JOGOS!$C$1:$P$16905,$G4551,4),"")</f>
        <v>0</v>
      </c>
      <c r="L4551" s="32">
        <f>IFERROR(INDEX(JOGOS!$C$1:$P$16905,$G4551,5),"")</f>
        <v>0</v>
      </c>
      <c r="M4551" s="29">
        <f>IFERROR(INDEX(JOGOS!$C$1:$P$16905,$G4551,6),"")</f>
        <v>0</v>
      </c>
      <c r="N4551" s="32">
        <f>IFERROR(INDEX(JOGOS!$C$1:$P$16905,$G4551,7),"")</f>
        <v>0</v>
      </c>
      <c r="O4551" s="32">
        <f>IFERROR(INDEX(JOGOS!$C$1:$P$16905,$G4551,8),"")</f>
        <v>0</v>
      </c>
      <c r="P4551" s="32">
        <f>IFERROR(INDEX(JOGOS!$C$1:$P$16905,$G4551,9),"")</f>
        <v>0</v>
      </c>
      <c r="Q4551" s="32">
        <f>IFERROR(INDEX(JOGOS!$C$1:$P$16905,$G4551,10),"")</f>
        <v>0</v>
      </c>
      <c r="T4551" s="32">
        <f t="shared" si="369"/>
        <v>0</v>
      </c>
    </row>
    <row r="4552" spans="1:20">
      <c r="A4552" t="str">
        <f>IF(Tabela3[[#This Row],[GOL CASA]]&lt;&gt;"",Tabela3[[#This Row],[TIME CASA]],"")</f>
        <v/>
      </c>
      <c r="B4552" t="str">
        <f>IF(Tabela3[[#This Row],[GOL FORA]]&lt;&gt;"",Tabela3[[#This Row],[TIME FORA]],"")</f>
        <v/>
      </c>
      <c r="C4552">
        <f t="shared" si="365"/>
        <v>0</v>
      </c>
      <c r="D4552">
        <f t="shared" si="366"/>
        <v>0</v>
      </c>
      <c r="E4552">
        <f t="shared" si="368"/>
        <v>0</v>
      </c>
      <c r="F4552" t="str">
        <f t="shared" si="367"/>
        <v/>
      </c>
      <c r="J4552" s="29">
        <f>IFERROR(INDEX(JOGOS!$C$1:$P$16905,$G4552,3),"")</f>
        <v>0</v>
      </c>
      <c r="K4552" s="32">
        <f>IFERROR(INDEX(JOGOS!$C$1:$P$16905,$G4552,4),"")</f>
        <v>0</v>
      </c>
      <c r="L4552" s="32">
        <f>IFERROR(INDEX(JOGOS!$C$1:$P$16905,$G4552,5),"")</f>
        <v>0</v>
      </c>
      <c r="M4552" s="29">
        <f>IFERROR(INDEX(JOGOS!$C$1:$P$16905,$G4552,6),"")</f>
        <v>0</v>
      </c>
      <c r="N4552" s="32">
        <f>IFERROR(INDEX(JOGOS!$C$1:$P$16905,$G4552,7),"")</f>
        <v>0</v>
      </c>
      <c r="O4552" s="32">
        <f>IFERROR(INDEX(JOGOS!$C$1:$P$16905,$G4552,8),"")</f>
        <v>0</v>
      </c>
      <c r="P4552" s="32">
        <f>IFERROR(INDEX(JOGOS!$C$1:$P$16905,$G4552,9),"")</f>
        <v>0</v>
      </c>
      <c r="Q4552" s="32">
        <f>IFERROR(INDEX(JOGOS!$C$1:$P$16905,$G4552,10),"")</f>
        <v>0</v>
      </c>
      <c r="T4552" s="32">
        <f t="shared" si="369"/>
        <v>0</v>
      </c>
    </row>
    <row r="4553" spans="1:20">
      <c r="A4553" t="str">
        <f>IF(Tabela3[[#This Row],[GOL CASA]]&lt;&gt;"",Tabela3[[#This Row],[TIME CASA]],"")</f>
        <v/>
      </c>
      <c r="B4553" t="str">
        <f>IF(Tabela3[[#This Row],[GOL FORA]]&lt;&gt;"",Tabela3[[#This Row],[TIME FORA]],"")</f>
        <v/>
      </c>
      <c r="C4553">
        <f t="shared" si="365"/>
        <v>0</v>
      </c>
      <c r="D4553">
        <f t="shared" si="366"/>
        <v>0</v>
      </c>
      <c r="E4553">
        <f t="shared" si="368"/>
        <v>0</v>
      </c>
      <c r="F4553" t="str">
        <f t="shared" si="367"/>
        <v/>
      </c>
      <c r="J4553" s="29">
        <f>IFERROR(INDEX(JOGOS!$C$1:$P$16905,$G4553,3),"")</f>
        <v>0</v>
      </c>
      <c r="K4553" s="32">
        <f>IFERROR(INDEX(JOGOS!$C$1:$P$16905,$G4553,4),"")</f>
        <v>0</v>
      </c>
      <c r="L4553" s="32">
        <f>IFERROR(INDEX(JOGOS!$C$1:$P$16905,$G4553,5),"")</f>
        <v>0</v>
      </c>
      <c r="M4553" s="29">
        <f>IFERROR(INDEX(JOGOS!$C$1:$P$16905,$G4553,6),"")</f>
        <v>0</v>
      </c>
      <c r="N4553" s="32">
        <f>IFERROR(INDEX(JOGOS!$C$1:$P$16905,$G4553,7),"")</f>
        <v>0</v>
      </c>
      <c r="O4553" s="32">
        <f>IFERROR(INDEX(JOGOS!$C$1:$P$16905,$G4553,8),"")</f>
        <v>0</v>
      </c>
      <c r="P4553" s="32">
        <f>IFERROR(INDEX(JOGOS!$C$1:$P$16905,$G4553,9),"")</f>
        <v>0</v>
      </c>
      <c r="Q4553" s="32">
        <f>IFERROR(INDEX(JOGOS!$C$1:$P$16905,$G4553,10),"")</f>
        <v>0</v>
      </c>
      <c r="T4553" s="32">
        <f t="shared" si="369"/>
        <v>0</v>
      </c>
    </row>
    <row r="4554" spans="1:20">
      <c r="A4554" t="str">
        <f>IF(Tabela3[[#This Row],[GOL CASA]]&lt;&gt;"",Tabela3[[#This Row],[TIME CASA]],"")</f>
        <v/>
      </c>
      <c r="B4554" t="str">
        <f>IF(Tabela3[[#This Row],[GOL FORA]]&lt;&gt;"",Tabela3[[#This Row],[TIME FORA]],"")</f>
        <v/>
      </c>
      <c r="C4554">
        <f t="shared" si="365"/>
        <v>0</v>
      </c>
      <c r="D4554">
        <f t="shared" si="366"/>
        <v>0</v>
      </c>
      <c r="E4554">
        <f t="shared" si="368"/>
        <v>0</v>
      </c>
      <c r="F4554" t="str">
        <f t="shared" si="367"/>
        <v/>
      </c>
      <c r="J4554" s="29">
        <f>IFERROR(INDEX(JOGOS!$C$1:$P$16905,$G4554,3),"")</f>
        <v>0</v>
      </c>
      <c r="K4554" s="32">
        <f>IFERROR(INDEX(JOGOS!$C$1:$P$16905,$G4554,4),"")</f>
        <v>0</v>
      </c>
      <c r="L4554" s="32">
        <f>IFERROR(INDEX(JOGOS!$C$1:$P$16905,$G4554,5),"")</f>
        <v>0</v>
      </c>
      <c r="M4554" s="29">
        <f>IFERROR(INDEX(JOGOS!$C$1:$P$16905,$G4554,6),"")</f>
        <v>0</v>
      </c>
      <c r="N4554" s="32">
        <f>IFERROR(INDEX(JOGOS!$C$1:$P$16905,$G4554,7),"")</f>
        <v>0</v>
      </c>
      <c r="O4554" s="32">
        <f>IFERROR(INDEX(JOGOS!$C$1:$P$16905,$G4554,8),"")</f>
        <v>0</v>
      </c>
      <c r="P4554" s="32">
        <f>IFERROR(INDEX(JOGOS!$C$1:$P$16905,$G4554,9),"")</f>
        <v>0</v>
      </c>
      <c r="Q4554" s="32">
        <f>IFERROR(INDEX(JOGOS!$C$1:$P$16905,$G4554,10),"")</f>
        <v>0</v>
      </c>
      <c r="T4554" s="32">
        <f t="shared" si="369"/>
        <v>0</v>
      </c>
    </row>
    <row r="4555" spans="1:20">
      <c r="A4555" t="str">
        <f>IF(Tabela3[[#This Row],[GOL CASA]]&lt;&gt;"",Tabela3[[#This Row],[TIME CASA]],"")</f>
        <v/>
      </c>
      <c r="B4555" t="str">
        <f>IF(Tabela3[[#This Row],[GOL FORA]]&lt;&gt;"",Tabela3[[#This Row],[TIME FORA]],"")</f>
        <v/>
      </c>
      <c r="C4555">
        <f t="shared" si="365"/>
        <v>0</v>
      </c>
      <c r="D4555">
        <f t="shared" si="366"/>
        <v>0</v>
      </c>
      <c r="E4555">
        <f t="shared" si="368"/>
        <v>0</v>
      </c>
      <c r="F4555" t="str">
        <f t="shared" si="367"/>
        <v/>
      </c>
      <c r="J4555" s="29">
        <f>IFERROR(INDEX(JOGOS!$C$1:$P$16905,$G4555,3),"")</f>
        <v>0</v>
      </c>
      <c r="K4555" s="32">
        <f>IFERROR(INDEX(JOGOS!$C$1:$P$16905,$G4555,4),"")</f>
        <v>0</v>
      </c>
      <c r="L4555" s="32">
        <f>IFERROR(INDEX(JOGOS!$C$1:$P$16905,$G4555,5),"")</f>
        <v>0</v>
      </c>
      <c r="M4555" s="29">
        <f>IFERROR(INDEX(JOGOS!$C$1:$P$16905,$G4555,6),"")</f>
        <v>0</v>
      </c>
      <c r="N4555" s="32">
        <f>IFERROR(INDEX(JOGOS!$C$1:$P$16905,$G4555,7),"")</f>
        <v>0</v>
      </c>
      <c r="O4555" s="32">
        <f>IFERROR(INDEX(JOGOS!$C$1:$P$16905,$G4555,8),"")</f>
        <v>0</v>
      </c>
      <c r="P4555" s="32">
        <f>IFERROR(INDEX(JOGOS!$C$1:$P$16905,$G4555,9),"")</f>
        <v>0</v>
      </c>
      <c r="Q4555" s="32">
        <f>IFERROR(INDEX(JOGOS!$C$1:$P$16905,$G4555,10),"")</f>
        <v>0</v>
      </c>
      <c r="T4555" s="32">
        <f t="shared" si="369"/>
        <v>0</v>
      </c>
    </row>
    <row r="4556" spans="1:20">
      <c r="A4556" t="str">
        <f>IF(Tabela3[[#This Row],[GOL CASA]]&lt;&gt;"",Tabela3[[#This Row],[TIME CASA]],"")</f>
        <v/>
      </c>
      <c r="B4556" t="str">
        <f>IF(Tabela3[[#This Row],[GOL FORA]]&lt;&gt;"",Tabela3[[#This Row],[TIME FORA]],"")</f>
        <v/>
      </c>
      <c r="C4556">
        <f t="shared" si="365"/>
        <v>0</v>
      </c>
      <c r="D4556">
        <f t="shared" si="366"/>
        <v>0</v>
      </c>
      <c r="E4556">
        <f t="shared" si="368"/>
        <v>0</v>
      </c>
      <c r="F4556" t="str">
        <f t="shared" si="367"/>
        <v/>
      </c>
      <c r="J4556" s="29">
        <f>IFERROR(INDEX(JOGOS!$C$1:$P$16905,$G4556,3),"")</f>
        <v>0</v>
      </c>
      <c r="K4556" s="32">
        <f>IFERROR(INDEX(JOGOS!$C$1:$P$16905,$G4556,4),"")</f>
        <v>0</v>
      </c>
      <c r="L4556" s="32">
        <f>IFERROR(INDEX(JOGOS!$C$1:$P$16905,$G4556,5),"")</f>
        <v>0</v>
      </c>
      <c r="M4556" s="29">
        <f>IFERROR(INDEX(JOGOS!$C$1:$P$16905,$G4556,6),"")</f>
        <v>0</v>
      </c>
      <c r="N4556" s="32">
        <f>IFERROR(INDEX(JOGOS!$C$1:$P$16905,$G4556,7),"")</f>
        <v>0</v>
      </c>
      <c r="O4556" s="32">
        <f>IFERROR(INDEX(JOGOS!$C$1:$P$16905,$G4556,8),"")</f>
        <v>0</v>
      </c>
      <c r="P4556" s="32">
        <f>IFERROR(INDEX(JOGOS!$C$1:$P$16905,$G4556,9),"")</f>
        <v>0</v>
      </c>
      <c r="Q4556" s="32">
        <f>IFERROR(INDEX(JOGOS!$C$1:$P$16905,$G4556,10),"")</f>
        <v>0</v>
      </c>
      <c r="T4556" s="32">
        <f t="shared" si="369"/>
        <v>0</v>
      </c>
    </row>
    <row r="4557" spans="1:20">
      <c r="A4557" t="str">
        <f>IF(Tabela3[[#This Row],[GOL CASA]]&lt;&gt;"",Tabela3[[#This Row],[TIME CASA]],"")</f>
        <v/>
      </c>
      <c r="B4557" t="str">
        <f>IF(Tabela3[[#This Row],[GOL FORA]]&lt;&gt;"",Tabela3[[#This Row],[TIME FORA]],"")</f>
        <v/>
      </c>
      <c r="C4557">
        <f t="shared" si="365"/>
        <v>0</v>
      </c>
      <c r="D4557">
        <f t="shared" si="366"/>
        <v>0</v>
      </c>
      <c r="E4557">
        <f t="shared" si="368"/>
        <v>0</v>
      </c>
      <c r="F4557" t="str">
        <f t="shared" si="367"/>
        <v/>
      </c>
      <c r="J4557" s="29">
        <f>IFERROR(INDEX(JOGOS!$C$1:$P$16905,$G4557,3),"")</f>
        <v>0</v>
      </c>
      <c r="K4557" s="32">
        <f>IFERROR(INDEX(JOGOS!$C$1:$P$16905,$G4557,4),"")</f>
        <v>0</v>
      </c>
      <c r="L4557" s="32">
        <f>IFERROR(INDEX(JOGOS!$C$1:$P$16905,$G4557,5),"")</f>
        <v>0</v>
      </c>
      <c r="M4557" s="29">
        <f>IFERROR(INDEX(JOGOS!$C$1:$P$16905,$G4557,6),"")</f>
        <v>0</v>
      </c>
      <c r="N4557" s="32">
        <f>IFERROR(INDEX(JOGOS!$C$1:$P$16905,$G4557,7),"")</f>
        <v>0</v>
      </c>
      <c r="O4557" s="32">
        <f>IFERROR(INDEX(JOGOS!$C$1:$P$16905,$G4557,8),"")</f>
        <v>0</v>
      </c>
      <c r="P4557" s="32">
        <f>IFERROR(INDEX(JOGOS!$C$1:$P$16905,$G4557,9),"")</f>
        <v>0</v>
      </c>
      <c r="Q4557" s="32">
        <f>IFERROR(INDEX(JOGOS!$C$1:$P$16905,$G4557,10),"")</f>
        <v>0</v>
      </c>
      <c r="T4557" s="32">
        <f t="shared" si="369"/>
        <v>0</v>
      </c>
    </row>
    <row r="4558" spans="1:20">
      <c r="A4558" t="str">
        <f>IF(Tabela3[[#This Row],[GOL CASA]]&lt;&gt;"",Tabela3[[#This Row],[TIME CASA]],"")</f>
        <v/>
      </c>
      <c r="B4558" t="str">
        <f>IF(Tabela3[[#This Row],[GOL FORA]]&lt;&gt;"",Tabela3[[#This Row],[TIME FORA]],"")</f>
        <v/>
      </c>
      <c r="C4558">
        <f t="shared" si="365"/>
        <v>0</v>
      </c>
      <c r="D4558">
        <f t="shared" si="366"/>
        <v>0</v>
      </c>
      <c r="E4558">
        <f t="shared" si="368"/>
        <v>0</v>
      </c>
      <c r="F4558" t="str">
        <f t="shared" si="367"/>
        <v/>
      </c>
      <c r="J4558" s="29">
        <f>IFERROR(INDEX(JOGOS!$C$1:$P$16905,$G4558,3),"")</f>
        <v>0</v>
      </c>
      <c r="K4558" s="32">
        <f>IFERROR(INDEX(JOGOS!$C$1:$P$16905,$G4558,4),"")</f>
        <v>0</v>
      </c>
      <c r="L4558" s="32">
        <f>IFERROR(INDEX(JOGOS!$C$1:$P$16905,$G4558,5),"")</f>
        <v>0</v>
      </c>
      <c r="M4558" s="29">
        <f>IFERROR(INDEX(JOGOS!$C$1:$P$16905,$G4558,6),"")</f>
        <v>0</v>
      </c>
      <c r="N4558" s="32">
        <f>IFERROR(INDEX(JOGOS!$C$1:$P$16905,$G4558,7),"")</f>
        <v>0</v>
      </c>
      <c r="O4558" s="32">
        <f>IFERROR(INDEX(JOGOS!$C$1:$P$16905,$G4558,8),"")</f>
        <v>0</v>
      </c>
      <c r="P4558" s="32">
        <f>IFERROR(INDEX(JOGOS!$C$1:$P$16905,$G4558,9),"")</f>
        <v>0</v>
      </c>
      <c r="Q4558" s="32">
        <f>IFERROR(INDEX(JOGOS!$C$1:$P$16905,$G4558,10),"")</f>
        <v>0</v>
      </c>
      <c r="T4558" s="32">
        <f t="shared" si="369"/>
        <v>0</v>
      </c>
    </row>
    <row r="4559" spans="1:20">
      <c r="A4559" t="str">
        <f>IF(Tabela3[[#This Row],[GOL CASA]]&lt;&gt;"",Tabela3[[#This Row],[TIME CASA]],"")</f>
        <v/>
      </c>
      <c r="B4559" t="str">
        <f>IF(Tabela3[[#This Row],[GOL FORA]]&lt;&gt;"",Tabela3[[#This Row],[TIME FORA]],"")</f>
        <v/>
      </c>
      <c r="C4559">
        <f t="shared" si="365"/>
        <v>0</v>
      </c>
      <c r="D4559">
        <f t="shared" si="366"/>
        <v>0</v>
      </c>
      <c r="E4559">
        <f t="shared" si="368"/>
        <v>0</v>
      </c>
      <c r="F4559" t="str">
        <f t="shared" si="367"/>
        <v/>
      </c>
      <c r="J4559" s="29">
        <f>IFERROR(INDEX(JOGOS!$C$1:$P$16905,$G4559,3),"")</f>
        <v>0</v>
      </c>
      <c r="K4559" s="32">
        <f>IFERROR(INDEX(JOGOS!$C$1:$P$16905,$G4559,4),"")</f>
        <v>0</v>
      </c>
      <c r="L4559" s="32">
        <f>IFERROR(INDEX(JOGOS!$C$1:$P$16905,$G4559,5),"")</f>
        <v>0</v>
      </c>
      <c r="M4559" s="29">
        <f>IFERROR(INDEX(JOGOS!$C$1:$P$16905,$G4559,6),"")</f>
        <v>0</v>
      </c>
      <c r="N4559" s="32">
        <f>IFERROR(INDEX(JOGOS!$C$1:$P$16905,$G4559,7),"")</f>
        <v>0</v>
      </c>
      <c r="O4559" s="32">
        <f>IFERROR(INDEX(JOGOS!$C$1:$P$16905,$G4559,8),"")</f>
        <v>0</v>
      </c>
      <c r="P4559" s="32">
        <f>IFERROR(INDEX(JOGOS!$C$1:$P$16905,$G4559,9),"")</f>
        <v>0</v>
      </c>
      <c r="Q4559" s="32">
        <f>IFERROR(INDEX(JOGOS!$C$1:$P$16905,$G4559,10),"")</f>
        <v>0</v>
      </c>
      <c r="T4559" s="32">
        <f t="shared" si="369"/>
        <v>0</v>
      </c>
    </row>
    <row r="4560" spans="1:20">
      <c r="A4560" t="str">
        <f>IF(Tabela3[[#This Row],[GOL CASA]]&lt;&gt;"",Tabela3[[#This Row],[TIME CASA]],"")</f>
        <v/>
      </c>
      <c r="B4560" t="str">
        <f>IF(Tabela3[[#This Row],[GOL FORA]]&lt;&gt;"",Tabela3[[#This Row],[TIME FORA]],"")</f>
        <v/>
      </c>
      <c r="C4560">
        <f t="shared" si="365"/>
        <v>0</v>
      </c>
      <c r="D4560">
        <f t="shared" si="366"/>
        <v>0</v>
      </c>
      <c r="E4560">
        <f t="shared" si="368"/>
        <v>0</v>
      </c>
      <c r="F4560" t="str">
        <f t="shared" si="367"/>
        <v/>
      </c>
      <c r="J4560" s="29">
        <f>IFERROR(INDEX(JOGOS!$C$1:$P$16905,$G4560,3),"")</f>
        <v>0</v>
      </c>
      <c r="K4560" s="32">
        <f>IFERROR(INDEX(JOGOS!$C$1:$P$16905,$G4560,4),"")</f>
        <v>0</v>
      </c>
      <c r="L4560" s="32">
        <f>IFERROR(INDEX(JOGOS!$C$1:$P$16905,$G4560,5),"")</f>
        <v>0</v>
      </c>
      <c r="M4560" s="29">
        <f>IFERROR(INDEX(JOGOS!$C$1:$P$16905,$G4560,6),"")</f>
        <v>0</v>
      </c>
      <c r="N4560" s="32">
        <f>IFERROR(INDEX(JOGOS!$C$1:$P$16905,$G4560,7),"")</f>
        <v>0</v>
      </c>
      <c r="O4560" s="32">
        <f>IFERROR(INDEX(JOGOS!$C$1:$P$16905,$G4560,8),"")</f>
        <v>0</v>
      </c>
      <c r="P4560" s="32">
        <f>IFERROR(INDEX(JOGOS!$C$1:$P$16905,$G4560,9),"")</f>
        <v>0</v>
      </c>
      <c r="Q4560" s="32">
        <f>IFERROR(INDEX(JOGOS!$C$1:$P$16905,$G4560,10),"")</f>
        <v>0</v>
      </c>
      <c r="T4560" s="32">
        <f t="shared" si="369"/>
        <v>0</v>
      </c>
    </row>
    <row r="4561" spans="1:20">
      <c r="A4561" t="str">
        <f>IF(Tabela3[[#This Row],[GOL CASA]]&lt;&gt;"",Tabela3[[#This Row],[TIME CASA]],"")</f>
        <v/>
      </c>
      <c r="B4561" t="str">
        <f>IF(Tabela3[[#This Row],[GOL FORA]]&lt;&gt;"",Tabela3[[#This Row],[TIME FORA]],"")</f>
        <v/>
      </c>
      <c r="C4561">
        <f t="shared" si="365"/>
        <v>0</v>
      </c>
      <c r="D4561">
        <f t="shared" si="366"/>
        <v>0</v>
      </c>
      <c r="E4561">
        <f t="shared" si="368"/>
        <v>0</v>
      </c>
      <c r="F4561" t="str">
        <f t="shared" si="367"/>
        <v/>
      </c>
      <c r="J4561" s="29">
        <f>IFERROR(INDEX(JOGOS!$C$1:$P$16905,$G4561,3),"")</f>
        <v>0</v>
      </c>
      <c r="K4561" s="32">
        <f>IFERROR(INDEX(JOGOS!$C$1:$P$16905,$G4561,4),"")</f>
        <v>0</v>
      </c>
      <c r="L4561" s="32">
        <f>IFERROR(INDEX(JOGOS!$C$1:$P$16905,$G4561,5),"")</f>
        <v>0</v>
      </c>
      <c r="M4561" s="29">
        <f>IFERROR(INDEX(JOGOS!$C$1:$P$16905,$G4561,6),"")</f>
        <v>0</v>
      </c>
      <c r="N4561" s="32">
        <f>IFERROR(INDEX(JOGOS!$C$1:$P$16905,$G4561,7),"")</f>
        <v>0</v>
      </c>
      <c r="O4561" s="32">
        <f>IFERROR(INDEX(JOGOS!$C$1:$P$16905,$G4561,8),"")</f>
        <v>0</v>
      </c>
      <c r="P4561" s="32">
        <f>IFERROR(INDEX(JOGOS!$C$1:$P$16905,$G4561,9),"")</f>
        <v>0</v>
      </c>
      <c r="Q4561" s="32">
        <f>IFERROR(INDEX(JOGOS!$C$1:$P$16905,$G4561,10),"")</f>
        <v>0</v>
      </c>
      <c r="T4561" s="32">
        <f t="shared" si="369"/>
        <v>0</v>
      </c>
    </row>
    <row r="4562" spans="1:20">
      <c r="A4562" t="str">
        <f>IF(Tabela3[[#This Row],[GOL CASA]]&lt;&gt;"",Tabela3[[#This Row],[TIME CASA]],"")</f>
        <v/>
      </c>
      <c r="B4562" t="str">
        <f>IF(Tabela3[[#This Row],[GOL FORA]]&lt;&gt;"",Tabela3[[#This Row],[TIME FORA]],"")</f>
        <v/>
      </c>
      <c r="C4562">
        <f t="shared" si="365"/>
        <v>0</v>
      </c>
      <c r="D4562">
        <f t="shared" si="366"/>
        <v>0</v>
      </c>
      <c r="E4562">
        <f t="shared" si="368"/>
        <v>0</v>
      </c>
      <c r="F4562" t="str">
        <f t="shared" si="367"/>
        <v/>
      </c>
      <c r="J4562" s="29">
        <f>IFERROR(INDEX(JOGOS!$C$1:$P$16905,$G4562,3),"")</f>
        <v>0</v>
      </c>
      <c r="K4562" s="32">
        <f>IFERROR(INDEX(JOGOS!$C$1:$P$16905,$G4562,4),"")</f>
        <v>0</v>
      </c>
      <c r="L4562" s="32">
        <f>IFERROR(INDEX(JOGOS!$C$1:$P$16905,$G4562,5),"")</f>
        <v>0</v>
      </c>
      <c r="M4562" s="29">
        <f>IFERROR(INDEX(JOGOS!$C$1:$P$16905,$G4562,6),"")</f>
        <v>0</v>
      </c>
      <c r="N4562" s="32">
        <f>IFERROR(INDEX(JOGOS!$C$1:$P$16905,$G4562,7),"")</f>
        <v>0</v>
      </c>
      <c r="O4562" s="32">
        <f>IFERROR(INDEX(JOGOS!$C$1:$P$16905,$G4562,8),"")</f>
        <v>0</v>
      </c>
      <c r="P4562" s="32">
        <f>IFERROR(INDEX(JOGOS!$C$1:$P$16905,$G4562,9),"")</f>
        <v>0</v>
      </c>
      <c r="Q4562" s="32">
        <f>IFERROR(INDEX(JOGOS!$C$1:$P$16905,$G4562,10),"")</f>
        <v>0</v>
      </c>
      <c r="T4562" s="32">
        <f t="shared" si="369"/>
        <v>0</v>
      </c>
    </row>
    <row r="4563" spans="1:20">
      <c r="A4563" t="str">
        <f>IF(Tabela3[[#This Row],[GOL CASA]]&lt;&gt;"",Tabela3[[#This Row],[TIME CASA]],"")</f>
        <v/>
      </c>
      <c r="B4563" t="str">
        <f>IF(Tabela3[[#This Row],[GOL FORA]]&lt;&gt;"",Tabela3[[#This Row],[TIME FORA]],"")</f>
        <v/>
      </c>
      <c r="C4563">
        <f t="shared" si="365"/>
        <v>0</v>
      </c>
      <c r="D4563">
        <f t="shared" si="366"/>
        <v>0</v>
      </c>
      <c r="E4563">
        <f t="shared" si="368"/>
        <v>0</v>
      </c>
      <c r="F4563" t="str">
        <f t="shared" si="367"/>
        <v/>
      </c>
      <c r="J4563" s="29">
        <f>IFERROR(INDEX(JOGOS!$C$1:$P$16905,$G4563,3),"")</f>
        <v>0</v>
      </c>
      <c r="K4563" s="32">
        <f>IFERROR(INDEX(JOGOS!$C$1:$P$16905,$G4563,4),"")</f>
        <v>0</v>
      </c>
      <c r="L4563" s="32">
        <f>IFERROR(INDEX(JOGOS!$C$1:$P$16905,$G4563,5),"")</f>
        <v>0</v>
      </c>
      <c r="M4563" s="29">
        <f>IFERROR(INDEX(JOGOS!$C$1:$P$16905,$G4563,6),"")</f>
        <v>0</v>
      </c>
      <c r="N4563" s="32">
        <f>IFERROR(INDEX(JOGOS!$C$1:$P$16905,$G4563,7),"")</f>
        <v>0</v>
      </c>
      <c r="O4563" s="32">
        <f>IFERROR(INDEX(JOGOS!$C$1:$P$16905,$G4563,8),"")</f>
        <v>0</v>
      </c>
      <c r="P4563" s="32">
        <f>IFERROR(INDEX(JOGOS!$C$1:$P$16905,$G4563,9),"")</f>
        <v>0</v>
      </c>
      <c r="Q4563" s="32">
        <f>IFERROR(INDEX(JOGOS!$C$1:$P$16905,$G4563,10),"")</f>
        <v>0</v>
      </c>
      <c r="T4563" s="32">
        <f t="shared" si="369"/>
        <v>0</v>
      </c>
    </row>
    <row r="4564" spans="1:20">
      <c r="A4564" t="str">
        <f>IF(Tabela3[[#This Row],[GOL CASA]]&lt;&gt;"",Tabela3[[#This Row],[TIME CASA]],"")</f>
        <v/>
      </c>
      <c r="B4564" t="str">
        <f>IF(Tabela3[[#This Row],[GOL FORA]]&lt;&gt;"",Tabela3[[#This Row],[TIME FORA]],"")</f>
        <v/>
      </c>
      <c r="C4564">
        <f t="shared" si="365"/>
        <v>0</v>
      </c>
      <c r="D4564">
        <f t="shared" si="366"/>
        <v>0</v>
      </c>
      <c r="E4564">
        <f t="shared" si="368"/>
        <v>0</v>
      </c>
      <c r="F4564" t="str">
        <f t="shared" si="367"/>
        <v/>
      </c>
      <c r="J4564" s="29">
        <f>IFERROR(INDEX(JOGOS!$C$1:$P$16905,$G4564,3),"")</f>
        <v>0</v>
      </c>
      <c r="K4564" s="32">
        <f>IFERROR(INDEX(JOGOS!$C$1:$P$16905,$G4564,4),"")</f>
        <v>0</v>
      </c>
      <c r="L4564" s="32">
        <f>IFERROR(INDEX(JOGOS!$C$1:$P$16905,$G4564,5),"")</f>
        <v>0</v>
      </c>
      <c r="M4564" s="29">
        <f>IFERROR(INDEX(JOGOS!$C$1:$P$16905,$G4564,6),"")</f>
        <v>0</v>
      </c>
      <c r="N4564" s="32">
        <f>IFERROR(INDEX(JOGOS!$C$1:$P$16905,$G4564,7),"")</f>
        <v>0</v>
      </c>
      <c r="O4564" s="32">
        <f>IFERROR(INDEX(JOGOS!$C$1:$P$16905,$G4564,8),"")</f>
        <v>0</v>
      </c>
      <c r="P4564" s="32">
        <f>IFERROR(INDEX(JOGOS!$C$1:$P$16905,$G4564,9),"")</f>
        <v>0</v>
      </c>
      <c r="Q4564" s="32">
        <f>IFERROR(INDEX(JOGOS!$C$1:$P$16905,$G4564,10),"")</f>
        <v>0</v>
      </c>
      <c r="T4564" s="32">
        <f t="shared" si="369"/>
        <v>0</v>
      </c>
    </row>
    <row r="4565" spans="1:20">
      <c r="A4565" t="str">
        <f>IF(Tabela3[[#This Row],[GOL CASA]]&lt;&gt;"",Tabela3[[#This Row],[TIME CASA]],"")</f>
        <v/>
      </c>
      <c r="B4565" t="str">
        <f>IF(Tabela3[[#This Row],[GOL FORA]]&lt;&gt;"",Tabela3[[#This Row],[TIME FORA]],"")</f>
        <v/>
      </c>
      <c r="C4565">
        <f t="shared" si="365"/>
        <v>0</v>
      </c>
      <c r="D4565">
        <f t="shared" si="366"/>
        <v>0</v>
      </c>
      <c r="E4565">
        <f t="shared" si="368"/>
        <v>0</v>
      </c>
      <c r="F4565" t="str">
        <f t="shared" si="367"/>
        <v/>
      </c>
      <c r="J4565" s="29">
        <f>IFERROR(INDEX(JOGOS!$C$1:$P$16905,$G4565,3),"")</f>
        <v>0</v>
      </c>
      <c r="K4565" s="32">
        <f>IFERROR(INDEX(JOGOS!$C$1:$P$16905,$G4565,4),"")</f>
        <v>0</v>
      </c>
      <c r="L4565" s="32">
        <f>IFERROR(INDEX(JOGOS!$C$1:$P$16905,$G4565,5),"")</f>
        <v>0</v>
      </c>
      <c r="M4565" s="29">
        <f>IFERROR(INDEX(JOGOS!$C$1:$P$16905,$G4565,6),"")</f>
        <v>0</v>
      </c>
      <c r="N4565" s="32">
        <f>IFERROR(INDEX(JOGOS!$C$1:$P$16905,$G4565,7),"")</f>
        <v>0</v>
      </c>
      <c r="O4565" s="32">
        <f>IFERROR(INDEX(JOGOS!$C$1:$P$16905,$G4565,8),"")</f>
        <v>0</v>
      </c>
      <c r="P4565" s="32">
        <f>IFERROR(INDEX(JOGOS!$C$1:$P$16905,$G4565,9),"")</f>
        <v>0</v>
      </c>
      <c r="Q4565" s="32">
        <f>IFERROR(INDEX(JOGOS!$C$1:$P$16905,$G4565,10),"")</f>
        <v>0</v>
      </c>
      <c r="T4565" s="32">
        <f t="shared" si="369"/>
        <v>0</v>
      </c>
    </row>
    <row r="4566" spans="1:20">
      <c r="A4566" t="str">
        <f>IF(Tabela3[[#This Row],[GOL CASA]]&lt;&gt;"",Tabela3[[#This Row],[TIME CASA]],"")</f>
        <v/>
      </c>
      <c r="B4566" t="str">
        <f>IF(Tabela3[[#This Row],[GOL FORA]]&lt;&gt;"",Tabela3[[#This Row],[TIME FORA]],"")</f>
        <v/>
      </c>
      <c r="C4566">
        <f t="shared" si="365"/>
        <v>0</v>
      </c>
      <c r="D4566">
        <f t="shared" si="366"/>
        <v>0</v>
      </c>
      <c r="E4566">
        <f t="shared" si="368"/>
        <v>0</v>
      </c>
      <c r="F4566" t="str">
        <f t="shared" si="367"/>
        <v/>
      </c>
      <c r="J4566" s="29">
        <f>IFERROR(INDEX(JOGOS!$C$1:$P$16905,$G4566,3),"")</f>
        <v>0</v>
      </c>
      <c r="K4566" s="32">
        <f>IFERROR(INDEX(JOGOS!$C$1:$P$16905,$G4566,4),"")</f>
        <v>0</v>
      </c>
      <c r="L4566" s="32">
        <f>IFERROR(INDEX(JOGOS!$C$1:$P$16905,$G4566,5),"")</f>
        <v>0</v>
      </c>
      <c r="M4566" s="29">
        <f>IFERROR(INDEX(JOGOS!$C$1:$P$16905,$G4566,6),"")</f>
        <v>0</v>
      </c>
      <c r="N4566" s="32">
        <f>IFERROR(INDEX(JOGOS!$C$1:$P$16905,$G4566,7),"")</f>
        <v>0</v>
      </c>
      <c r="O4566" s="32">
        <f>IFERROR(INDEX(JOGOS!$C$1:$P$16905,$G4566,8),"")</f>
        <v>0</v>
      </c>
      <c r="P4566" s="32">
        <f>IFERROR(INDEX(JOGOS!$C$1:$P$16905,$G4566,9),"")</f>
        <v>0</v>
      </c>
      <c r="Q4566" s="32">
        <f>IFERROR(INDEX(JOGOS!$C$1:$P$16905,$G4566,10),"")</f>
        <v>0</v>
      </c>
      <c r="T4566" s="32">
        <f t="shared" si="369"/>
        <v>0</v>
      </c>
    </row>
    <row r="4567" spans="1:20">
      <c r="A4567" t="str">
        <f>IF(Tabela3[[#This Row],[GOL CASA]]&lt;&gt;"",Tabela3[[#This Row],[TIME CASA]],"")</f>
        <v/>
      </c>
      <c r="B4567" t="str">
        <f>IF(Tabela3[[#This Row],[GOL FORA]]&lt;&gt;"",Tabela3[[#This Row],[TIME FORA]],"")</f>
        <v/>
      </c>
      <c r="C4567">
        <f t="shared" si="365"/>
        <v>0</v>
      </c>
      <c r="D4567">
        <f t="shared" si="366"/>
        <v>0</v>
      </c>
      <c r="E4567">
        <f t="shared" si="368"/>
        <v>0</v>
      </c>
      <c r="F4567" t="str">
        <f t="shared" si="367"/>
        <v/>
      </c>
      <c r="J4567" s="29">
        <f>IFERROR(INDEX(JOGOS!$C$1:$P$16905,$G4567,3),"")</f>
        <v>0</v>
      </c>
      <c r="K4567" s="32">
        <f>IFERROR(INDEX(JOGOS!$C$1:$P$16905,$G4567,4),"")</f>
        <v>0</v>
      </c>
      <c r="L4567" s="32">
        <f>IFERROR(INDEX(JOGOS!$C$1:$P$16905,$G4567,5),"")</f>
        <v>0</v>
      </c>
      <c r="M4567" s="29">
        <f>IFERROR(INDEX(JOGOS!$C$1:$P$16905,$G4567,6),"")</f>
        <v>0</v>
      </c>
      <c r="N4567" s="32">
        <f>IFERROR(INDEX(JOGOS!$C$1:$P$16905,$G4567,7),"")</f>
        <v>0</v>
      </c>
      <c r="O4567" s="32">
        <f>IFERROR(INDEX(JOGOS!$C$1:$P$16905,$G4567,8),"")</f>
        <v>0</v>
      </c>
      <c r="P4567" s="32">
        <f>IFERROR(INDEX(JOGOS!$C$1:$P$16905,$G4567,9),"")</f>
        <v>0</v>
      </c>
      <c r="Q4567" s="32">
        <f>IFERROR(INDEX(JOGOS!$C$1:$P$16905,$G4567,10),"")</f>
        <v>0</v>
      </c>
      <c r="T4567" s="32">
        <f t="shared" si="369"/>
        <v>0</v>
      </c>
    </row>
    <row r="4568" spans="1:20">
      <c r="A4568" t="str">
        <f>IF(Tabela3[[#This Row],[GOL CASA]]&lt;&gt;"",Tabela3[[#This Row],[TIME CASA]],"")</f>
        <v/>
      </c>
      <c r="B4568" t="str">
        <f>IF(Tabela3[[#This Row],[GOL FORA]]&lt;&gt;"",Tabela3[[#This Row],[TIME FORA]],"")</f>
        <v/>
      </c>
      <c r="C4568">
        <f t="shared" si="365"/>
        <v>0</v>
      </c>
      <c r="D4568">
        <f t="shared" si="366"/>
        <v>0</v>
      </c>
      <c r="E4568">
        <f t="shared" si="368"/>
        <v>0</v>
      </c>
      <c r="F4568" t="str">
        <f t="shared" si="367"/>
        <v/>
      </c>
      <c r="J4568" s="29">
        <f>IFERROR(INDEX(JOGOS!$C$1:$P$16905,$G4568,3),"")</f>
        <v>0</v>
      </c>
      <c r="K4568" s="32">
        <f>IFERROR(INDEX(JOGOS!$C$1:$P$16905,$G4568,4),"")</f>
        <v>0</v>
      </c>
      <c r="L4568" s="32">
        <f>IFERROR(INDEX(JOGOS!$C$1:$P$16905,$G4568,5),"")</f>
        <v>0</v>
      </c>
      <c r="M4568" s="29">
        <f>IFERROR(INDEX(JOGOS!$C$1:$P$16905,$G4568,6),"")</f>
        <v>0</v>
      </c>
      <c r="N4568" s="32">
        <f>IFERROR(INDEX(JOGOS!$C$1:$P$16905,$G4568,7),"")</f>
        <v>0</v>
      </c>
      <c r="O4568" s="32">
        <f>IFERROR(INDEX(JOGOS!$C$1:$P$16905,$G4568,8),"")</f>
        <v>0</v>
      </c>
      <c r="P4568" s="32">
        <f>IFERROR(INDEX(JOGOS!$C$1:$P$16905,$G4568,9),"")</f>
        <v>0</v>
      </c>
      <c r="Q4568" s="32">
        <f>IFERROR(INDEX(JOGOS!$C$1:$P$16905,$G4568,10),"")</f>
        <v>0</v>
      </c>
      <c r="T4568" s="32">
        <f t="shared" si="369"/>
        <v>0</v>
      </c>
    </row>
    <row r="4569" spans="1:20">
      <c r="A4569" t="str">
        <f>IF(Tabela3[[#This Row],[GOL CASA]]&lt;&gt;"",Tabela3[[#This Row],[TIME CASA]],"")</f>
        <v/>
      </c>
      <c r="B4569" t="str">
        <f>IF(Tabela3[[#This Row],[GOL FORA]]&lt;&gt;"",Tabela3[[#This Row],[TIME FORA]],"")</f>
        <v/>
      </c>
      <c r="C4569">
        <f t="shared" si="365"/>
        <v>0</v>
      </c>
      <c r="D4569">
        <f t="shared" si="366"/>
        <v>0</v>
      </c>
      <c r="E4569">
        <f t="shared" si="368"/>
        <v>0</v>
      </c>
      <c r="F4569" t="str">
        <f t="shared" si="367"/>
        <v/>
      </c>
      <c r="J4569" s="29">
        <f>IFERROR(INDEX(JOGOS!$C$1:$P$16905,$G4569,3),"")</f>
        <v>0</v>
      </c>
      <c r="K4569" s="32">
        <f>IFERROR(INDEX(JOGOS!$C$1:$P$16905,$G4569,4),"")</f>
        <v>0</v>
      </c>
      <c r="L4569" s="32">
        <f>IFERROR(INDEX(JOGOS!$C$1:$P$16905,$G4569,5),"")</f>
        <v>0</v>
      </c>
      <c r="M4569" s="29">
        <f>IFERROR(INDEX(JOGOS!$C$1:$P$16905,$G4569,6),"")</f>
        <v>0</v>
      </c>
      <c r="N4569" s="32">
        <f>IFERROR(INDEX(JOGOS!$C$1:$P$16905,$G4569,7),"")</f>
        <v>0</v>
      </c>
      <c r="O4569" s="32">
        <f>IFERROR(INDEX(JOGOS!$C$1:$P$16905,$G4569,8),"")</f>
        <v>0</v>
      </c>
      <c r="P4569" s="32">
        <f>IFERROR(INDEX(JOGOS!$C$1:$P$16905,$G4569,9),"")</f>
        <v>0</v>
      </c>
      <c r="Q4569" s="32">
        <f>IFERROR(INDEX(JOGOS!$C$1:$P$16905,$G4569,10),"")</f>
        <v>0</v>
      </c>
      <c r="T4569" s="32">
        <f t="shared" si="369"/>
        <v>0</v>
      </c>
    </row>
    <row r="4570" spans="1:20">
      <c r="A4570" t="str">
        <f>IF(Tabela3[[#This Row],[GOL CASA]]&lt;&gt;"",Tabela3[[#This Row],[TIME CASA]],"")</f>
        <v/>
      </c>
      <c r="B4570" t="str">
        <f>IF(Tabela3[[#This Row],[GOL FORA]]&lt;&gt;"",Tabela3[[#This Row],[TIME FORA]],"")</f>
        <v/>
      </c>
      <c r="C4570">
        <f t="shared" si="365"/>
        <v>0</v>
      </c>
      <c r="D4570">
        <f t="shared" si="366"/>
        <v>0</v>
      </c>
      <c r="E4570">
        <f t="shared" si="368"/>
        <v>0</v>
      </c>
      <c r="F4570" t="str">
        <f t="shared" si="367"/>
        <v/>
      </c>
      <c r="J4570" s="29">
        <f>IFERROR(INDEX(JOGOS!$C$1:$P$16905,$G4570,3),"")</f>
        <v>0</v>
      </c>
      <c r="K4570" s="32">
        <f>IFERROR(INDEX(JOGOS!$C$1:$P$16905,$G4570,4),"")</f>
        <v>0</v>
      </c>
      <c r="L4570" s="32">
        <f>IFERROR(INDEX(JOGOS!$C$1:$P$16905,$G4570,5),"")</f>
        <v>0</v>
      </c>
      <c r="M4570" s="29">
        <f>IFERROR(INDEX(JOGOS!$C$1:$P$16905,$G4570,6),"")</f>
        <v>0</v>
      </c>
      <c r="N4570" s="32">
        <f>IFERROR(INDEX(JOGOS!$C$1:$P$16905,$G4570,7),"")</f>
        <v>0</v>
      </c>
      <c r="O4570" s="32">
        <f>IFERROR(INDEX(JOGOS!$C$1:$P$16905,$G4570,8),"")</f>
        <v>0</v>
      </c>
      <c r="P4570" s="32">
        <f>IFERROR(INDEX(JOGOS!$C$1:$P$16905,$G4570,9),"")</f>
        <v>0</v>
      </c>
      <c r="Q4570" s="32">
        <f>IFERROR(INDEX(JOGOS!$C$1:$P$16905,$G4570,10),"")</f>
        <v>0</v>
      </c>
      <c r="T4570" s="32">
        <f t="shared" si="369"/>
        <v>0</v>
      </c>
    </row>
    <row r="4571" spans="1:20">
      <c r="A4571" t="str">
        <f>IF(Tabela3[[#This Row],[GOL CASA]]&lt;&gt;"",Tabela3[[#This Row],[TIME CASA]],"")</f>
        <v/>
      </c>
      <c r="B4571" t="str">
        <f>IF(Tabela3[[#This Row],[GOL FORA]]&lt;&gt;"",Tabela3[[#This Row],[TIME FORA]],"")</f>
        <v/>
      </c>
      <c r="C4571">
        <f t="shared" si="365"/>
        <v>0</v>
      </c>
      <c r="D4571">
        <f t="shared" si="366"/>
        <v>0</v>
      </c>
      <c r="E4571">
        <f t="shared" si="368"/>
        <v>0</v>
      </c>
      <c r="F4571" t="str">
        <f t="shared" si="367"/>
        <v/>
      </c>
      <c r="J4571" s="29">
        <f>IFERROR(INDEX(JOGOS!$C$1:$P$16905,$G4571,3),"")</f>
        <v>0</v>
      </c>
      <c r="K4571" s="32">
        <f>IFERROR(INDEX(JOGOS!$C$1:$P$16905,$G4571,4),"")</f>
        <v>0</v>
      </c>
      <c r="L4571" s="32">
        <f>IFERROR(INDEX(JOGOS!$C$1:$P$16905,$G4571,5),"")</f>
        <v>0</v>
      </c>
      <c r="M4571" s="29">
        <f>IFERROR(INDEX(JOGOS!$C$1:$P$16905,$G4571,6),"")</f>
        <v>0</v>
      </c>
      <c r="N4571" s="32">
        <f>IFERROR(INDEX(JOGOS!$C$1:$P$16905,$G4571,7),"")</f>
        <v>0</v>
      </c>
      <c r="O4571" s="32">
        <f>IFERROR(INDEX(JOGOS!$C$1:$P$16905,$G4571,8),"")</f>
        <v>0</v>
      </c>
      <c r="P4571" s="32">
        <f>IFERROR(INDEX(JOGOS!$C$1:$P$16905,$G4571,9),"")</f>
        <v>0</v>
      </c>
      <c r="Q4571" s="32">
        <f>IFERROR(INDEX(JOGOS!$C$1:$P$16905,$G4571,10),"")</f>
        <v>0</v>
      </c>
      <c r="T4571" s="32">
        <f t="shared" si="369"/>
        <v>0</v>
      </c>
    </row>
    <row r="4572" spans="1:20">
      <c r="A4572" t="str">
        <f>IF(Tabela3[[#This Row],[GOL CASA]]&lt;&gt;"",Tabela3[[#This Row],[TIME CASA]],"")</f>
        <v/>
      </c>
      <c r="B4572" t="str">
        <f>IF(Tabela3[[#This Row],[GOL FORA]]&lt;&gt;"",Tabela3[[#This Row],[TIME FORA]],"")</f>
        <v/>
      </c>
      <c r="C4572">
        <f t="shared" si="365"/>
        <v>0</v>
      </c>
      <c r="D4572">
        <f t="shared" si="366"/>
        <v>0</v>
      </c>
      <c r="E4572">
        <f t="shared" si="368"/>
        <v>0</v>
      </c>
      <c r="F4572" t="str">
        <f t="shared" si="367"/>
        <v/>
      </c>
      <c r="J4572" s="29">
        <f>IFERROR(INDEX(JOGOS!$C$1:$P$16905,$G4572,3),"")</f>
        <v>0</v>
      </c>
      <c r="K4572" s="32">
        <f>IFERROR(INDEX(JOGOS!$C$1:$P$16905,$G4572,4),"")</f>
        <v>0</v>
      </c>
      <c r="L4572" s="32">
        <f>IFERROR(INDEX(JOGOS!$C$1:$P$16905,$G4572,5),"")</f>
        <v>0</v>
      </c>
      <c r="M4572" s="29">
        <f>IFERROR(INDEX(JOGOS!$C$1:$P$16905,$G4572,6),"")</f>
        <v>0</v>
      </c>
      <c r="N4572" s="32">
        <f>IFERROR(INDEX(JOGOS!$C$1:$P$16905,$G4572,7),"")</f>
        <v>0</v>
      </c>
      <c r="O4572" s="32">
        <f>IFERROR(INDEX(JOGOS!$C$1:$P$16905,$G4572,8),"")</f>
        <v>0</v>
      </c>
      <c r="P4572" s="32">
        <f>IFERROR(INDEX(JOGOS!$C$1:$P$16905,$G4572,9),"")</f>
        <v>0</v>
      </c>
      <c r="Q4572" s="32">
        <f>IFERROR(INDEX(JOGOS!$C$1:$P$16905,$G4572,10),"")</f>
        <v>0</v>
      </c>
      <c r="T4572" s="32">
        <f t="shared" si="369"/>
        <v>0</v>
      </c>
    </row>
    <row r="4573" spans="1:20">
      <c r="A4573" t="str">
        <f>IF(Tabela3[[#This Row],[GOL CASA]]&lt;&gt;"",Tabela3[[#This Row],[TIME CASA]],"")</f>
        <v/>
      </c>
      <c r="B4573" t="str">
        <f>IF(Tabela3[[#This Row],[GOL FORA]]&lt;&gt;"",Tabela3[[#This Row],[TIME FORA]],"")</f>
        <v/>
      </c>
      <c r="C4573">
        <f t="shared" si="365"/>
        <v>0</v>
      </c>
      <c r="D4573">
        <f t="shared" si="366"/>
        <v>0</v>
      </c>
      <c r="E4573">
        <f t="shared" si="368"/>
        <v>0</v>
      </c>
      <c r="F4573" t="str">
        <f t="shared" si="367"/>
        <v/>
      </c>
      <c r="J4573" s="29">
        <f>IFERROR(INDEX(JOGOS!$C$1:$P$16905,$G4573,3),"")</f>
        <v>0</v>
      </c>
      <c r="K4573" s="32">
        <f>IFERROR(INDEX(JOGOS!$C$1:$P$16905,$G4573,4),"")</f>
        <v>0</v>
      </c>
      <c r="L4573" s="32">
        <f>IFERROR(INDEX(JOGOS!$C$1:$P$16905,$G4573,5),"")</f>
        <v>0</v>
      </c>
      <c r="M4573" s="29">
        <f>IFERROR(INDEX(JOGOS!$C$1:$P$16905,$G4573,6),"")</f>
        <v>0</v>
      </c>
      <c r="N4573" s="32">
        <f>IFERROR(INDEX(JOGOS!$C$1:$P$16905,$G4573,7),"")</f>
        <v>0</v>
      </c>
      <c r="O4573" s="32">
        <f>IFERROR(INDEX(JOGOS!$C$1:$P$16905,$G4573,8),"")</f>
        <v>0</v>
      </c>
      <c r="P4573" s="32">
        <f>IFERROR(INDEX(JOGOS!$C$1:$P$16905,$G4573,9),"")</f>
        <v>0</v>
      </c>
      <c r="Q4573" s="32">
        <f>IFERROR(INDEX(JOGOS!$C$1:$P$16905,$G4573,10),"")</f>
        <v>0</v>
      </c>
      <c r="T4573" s="32">
        <f t="shared" si="369"/>
        <v>0</v>
      </c>
    </row>
    <row r="4574" spans="1:20">
      <c r="A4574" t="str">
        <f>IF(Tabela3[[#This Row],[GOL CASA]]&lt;&gt;"",Tabela3[[#This Row],[TIME CASA]],"")</f>
        <v/>
      </c>
      <c r="B4574" t="str">
        <f>IF(Tabela3[[#This Row],[GOL FORA]]&lt;&gt;"",Tabela3[[#This Row],[TIME FORA]],"")</f>
        <v/>
      </c>
      <c r="C4574">
        <f t="shared" si="365"/>
        <v>0</v>
      </c>
      <c r="D4574">
        <f t="shared" si="366"/>
        <v>0</v>
      </c>
      <c r="E4574">
        <f t="shared" si="368"/>
        <v>0</v>
      </c>
      <c r="F4574" t="str">
        <f t="shared" si="367"/>
        <v/>
      </c>
      <c r="J4574" s="29">
        <f>IFERROR(INDEX(JOGOS!$C$1:$P$16905,$G4574,3),"")</f>
        <v>0</v>
      </c>
      <c r="K4574" s="32">
        <f>IFERROR(INDEX(JOGOS!$C$1:$P$16905,$G4574,4),"")</f>
        <v>0</v>
      </c>
      <c r="L4574" s="32">
        <f>IFERROR(INDEX(JOGOS!$C$1:$P$16905,$G4574,5),"")</f>
        <v>0</v>
      </c>
      <c r="M4574" s="29">
        <f>IFERROR(INDEX(JOGOS!$C$1:$P$16905,$G4574,6),"")</f>
        <v>0</v>
      </c>
      <c r="N4574" s="32">
        <f>IFERROR(INDEX(JOGOS!$C$1:$P$16905,$G4574,7),"")</f>
        <v>0</v>
      </c>
      <c r="O4574" s="32">
        <f>IFERROR(INDEX(JOGOS!$C$1:$P$16905,$G4574,8),"")</f>
        <v>0</v>
      </c>
      <c r="P4574" s="32">
        <f>IFERROR(INDEX(JOGOS!$C$1:$P$16905,$G4574,9),"")</f>
        <v>0</v>
      </c>
      <c r="Q4574" s="32">
        <f>IFERROR(INDEX(JOGOS!$C$1:$P$16905,$G4574,10),"")</f>
        <v>0</v>
      </c>
      <c r="T4574" s="32">
        <f t="shared" si="369"/>
        <v>0</v>
      </c>
    </row>
    <row r="4575" spans="1:20">
      <c r="A4575" t="str">
        <f>IF(Tabela3[[#This Row],[GOL CASA]]&lt;&gt;"",Tabela3[[#This Row],[TIME CASA]],"")</f>
        <v/>
      </c>
      <c r="B4575" t="str">
        <f>IF(Tabela3[[#This Row],[GOL FORA]]&lt;&gt;"",Tabela3[[#This Row],[TIME FORA]],"")</f>
        <v/>
      </c>
      <c r="C4575">
        <f t="shared" si="365"/>
        <v>0</v>
      </c>
      <c r="D4575">
        <f t="shared" si="366"/>
        <v>0</v>
      </c>
      <c r="E4575">
        <f t="shared" si="368"/>
        <v>0</v>
      </c>
      <c r="F4575" t="str">
        <f t="shared" si="367"/>
        <v/>
      </c>
      <c r="J4575" s="29">
        <f>IFERROR(INDEX(JOGOS!$C$1:$P$16905,$G4575,3),"")</f>
        <v>0</v>
      </c>
      <c r="K4575" s="32">
        <f>IFERROR(INDEX(JOGOS!$C$1:$P$16905,$G4575,4),"")</f>
        <v>0</v>
      </c>
      <c r="L4575" s="32">
        <f>IFERROR(INDEX(JOGOS!$C$1:$P$16905,$G4575,5),"")</f>
        <v>0</v>
      </c>
      <c r="M4575" s="29">
        <f>IFERROR(INDEX(JOGOS!$C$1:$P$16905,$G4575,6),"")</f>
        <v>0</v>
      </c>
      <c r="N4575" s="32">
        <f>IFERROR(INDEX(JOGOS!$C$1:$P$16905,$G4575,7),"")</f>
        <v>0</v>
      </c>
      <c r="O4575" s="32">
        <f>IFERROR(INDEX(JOGOS!$C$1:$P$16905,$G4575,8),"")</f>
        <v>0</v>
      </c>
      <c r="P4575" s="32">
        <f>IFERROR(INDEX(JOGOS!$C$1:$P$16905,$G4575,9),"")</f>
        <v>0</v>
      </c>
      <c r="Q4575" s="32">
        <f>IFERROR(INDEX(JOGOS!$C$1:$P$16905,$G4575,10),"")</f>
        <v>0</v>
      </c>
      <c r="T4575" s="32">
        <f t="shared" si="369"/>
        <v>0</v>
      </c>
    </row>
    <row r="4576" spans="1:20">
      <c r="A4576" t="str">
        <f>IF(Tabela3[[#This Row],[GOL CASA]]&lt;&gt;"",Tabela3[[#This Row],[TIME CASA]],"")</f>
        <v/>
      </c>
      <c r="B4576" t="str">
        <f>IF(Tabela3[[#This Row],[GOL FORA]]&lt;&gt;"",Tabela3[[#This Row],[TIME FORA]],"")</f>
        <v/>
      </c>
      <c r="C4576">
        <f t="shared" si="365"/>
        <v>0</v>
      </c>
      <c r="D4576">
        <f t="shared" si="366"/>
        <v>0</v>
      </c>
      <c r="E4576">
        <f t="shared" si="368"/>
        <v>0</v>
      </c>
      <c r="F4576" t="str">
        <f t="shared" si="367"/>
        <v/>
      </c>
      <c r="J4576" s="29">
        <f>IFERROR(INDEX(JOGOS!$C$1:$P$16905,$G4576,3),"")</f>
        <v>0</v>
      </c>
      <c r="K4576" s="32">
        <f>IFERROR(INDEX(JOGOS!$C$1:$P$16905,$G4576,4),"")</f>
        <v>0</v>
      </c>
      <c r="L4576" s="32">
        <f>IFERROR(INDEX(JOGOS!$C$1:$P$16905,$G4576,5),"")</f>
        <v>0</v>
      </c>
      <c r="M4576" s="29">
        <f>IFERROR(INDEX(JOGOS!$C$1:$P$16905,$G4576,6),"")</f>
        <v>0</v>
      </c>
      <c r="N4576" s="32">
        <f>IFERROR(INDEX(JOGOS!$C$1:$P$16905,$G4576,7),"")</f>
        <v>0</v>
      </c>
      <c r="O4576" s="32">
        <f>IFERROR(INDEX(JOGOS!$C$1:$P$16905,$G4576,8),"")</f>
        <v>0</v>
      </c>
      <c r="P4576" s="32">
        <f>IFERROR(INDEX(JOGOS!$C$1:$P$16905,$G4576,9),"")</f>
        <v>0</v>
      </c>
      <c r="Q4576" s="32">
        <f>IFERROR(INDEX(JOGOS!$C$1:$P$16905,$G4576,10),"")</f>
        <v>0</v>
      </c>
      <c r="T4576" s="32">
        <f t="shared" si="369"/>
        <v>0</v>
      </c>
    </row>
    <row r="4577" spans="1:20">
      <c r="A4577" t="str">
        <f>IF(Tabela3[[#This Row],[GOL CASA]]&lt;&gt;"",Tabela3[[#This Row],[TIME CASA]],"")</f>
        <v/>
      </c>
      <c r="B4577" t="str">
        <f>IF(Tabela3[[#This Row],[GOL FORA]]&lt;&gt;"",Tabela3[[#This Row],[TIME FORA]],"")</f>
        <v/>
      </c>
      <c r="C4577">
        <f t="shared" si="365"/>
        <v>0</v>
      </c>
      <c r="D4577">
        <f t="shared" si="366"/>
        <v>0</v>
      </c>
      <c r="E4577">
        <f t="shared" si="368"/>
        <v>0</v>
      </c>
      <c r="F4577" t="str">
        <f t="shared" si="367"/>
        <v/>
      </c>
      <c r="J4577" s="29">
        <f>IFERROR(INDEX(JOGOS!$C$1:$P$16905,$G4577,3),"")</f>
        <v>0</v>
      </c>
      <c r="K4577" s="32">
        <f>IFERROR(INDEX(JOGOS!$C$1:$P$16905,$G4577,4),"")</f>
        <v>0</v>
      </c>
      <c r="L4577" s="32">
        <f>IFERROR(INDEX(JOGOS!$C$1:$P$16905,$G4577,5),"")</f>
        <v>0</v>
      </c>
      <c r="M4577" s="29">
        <f>IFERROR(INDEX(JOGOS!$C$1:$P$16905,$G4577,6),"")</f>
        <v>0</v>
      </c>
      <c r="N4577" s="32">
        <f>IFERROR(INDEX(JOGOS!$C$1:$P$16905,$G4577,7),"")</f>
        <v>0</v>
      </c>
      <c r="O4577" s="32">
        <f>IFERROR(INDEX(JOGOS!$C$1:$P$16905,$G4577,8),"")</f>
        <v>0</v>
      </c>
      <c r="P4577" s="32">
        <f>IFERROR(INDEX(JOGOS!$C$1:$P$16905,$G4577,9),"")</f>
        <v>0</v>
      </c>
      <c r="Q4577" s="32">
        <f>IFERROR(INDEX(JOGOS!$C$1:$P$16905,$G4577,10),"")</f>
        <v>0</v>
      </c>
      <c r="T4577" s="32">
        <f t="shared" si="369"/>
        <v>0</v>
      </c>
    </row>
    <row r="4578" spans="1:20">
      <c r="A4578" t="str">
        <f>IF(Tabela3[[#This Row],[GOL CASA]]&lt;&gt;"",Tabela3[[#This Row],[TIME CASA]],"")</f>
        <v/>
      </c>
      <c r="B4578" t="str">
        <f>IF(Tabela3[[#This Row],[GOL FORA]]&lt;&gt;"",Tabela3[[#This Row],[TIME FORA]],"")</f>
        <v/>
      </c>
      <c r="C4578">
        <f t="shared" si="365"/>
        <v>0</v>
      </c>
      <c r="D4578">
        <f t="shared" si="366"/>
        <v>0</v>
      </c>
      <c r="E4578">
        <f t="shared" si="368"/>
        <v>0</v>
      </c>
      <c r="F4578" t="str">
        <f t="shared" si="367"/>
        <v/>
      </c>
      <c r="J4578" s="29">
        <f>IFERROR(INDEX(JOGOS!$C$1:$P$16905,$G4578,3),"")</f>
        <v>0</v>
      </c>
      <c r="K4578" s="32">
        <f>IFERROR(INDEX(JOGOS!$C$1:$P$16905,$G4578,4),"")</f>
        <v>0</v>
      </c>
      <c r="L4578" s="32">
        <f>IFERROR(INDEX(JOGOS!$C$1:$P$16905,$G4578,5),"")</f>
        <v>0</v>
      </c>
      <c r="M4578" s="29">
        <f>IFERROR(INDEX(JOGOS!$C$1:$P$16905,$G4578,6),"")</f>
        <v>0</v>
      </c>
      <c r="N4578" s="32">
        <f>IFERROR(INDEX(JOGOS!$C$1:$P$16905,$G4578,7),"")</f>
        <v>0</v>
      </c>
      <c r="O4578" s="32">
        <f>IFERROR(INDEX(JOGOS!$C$1:$P$16905,$G4578,8),"")</f>
        <v>0</v>
      </c>
      <c r="P4578" s="32">
        <f>IFERROR(INDEX(JOGOS!$C$1:$P$16905,$G4578,9),"")</f>
        <v>0</v>
      </c>
      <c r="Q4578" s="32">
        <f>IFERROR(INDEX(JOGOS!$C$1:$P$16905,$G4578,10),"")</f>
        <v>0</v>
      </c>
      <c r="T4578" s="32">
        <f t="shared" si="369"/>
        <v>0</v>
      </c>
    </row>
    <row r="4579" spans="1:20">
      <c r="A4579" t="str">
        <f>IF(Tabela3[[#This Row],[GOL CASA]]&lt;&gt;"",Tabela3[[#This Row],[TIME CASA]],"")</f>
        <v/>
      </c>
      <c r="B4579" t="str">
        <f>IF(Tabela3[[#This Row],[GOL FORA]]&lt;&gt;"",Tabela3[[#This Row],[TIME FORA]],"")</f>
        <v/>
      </c>
      <c r="C4579">
        <f t="shared" si="365"/>
        <v>0</v>
      </c>
      <c r="D4579">
        <f t="shared" si="366"/>
        <v>0</v>
      </c>
      <c r="E4579">
        <f t="shared" si="368"/>
        <v>0</v>
      </c>
      <c r="F4579" t="str">
        <f t="shared" si="367"/>
        <v/>
      </c>
      <c r="J4579" s="29">
        <f>IFERROR(INDEX(JOGOS!$C$1:$P$16905,$G4579,3),"")</f>
        <v>0</v>
      </c>
      <c r="K4579" s="32">
        <f>IFERROR(INDEX(JOGOS!$C$1:$P$16905,$G4579,4),"")</f>
        <v>0</v>
      </c>
      <c r="L4579" s="32">
        <f>IFERROR(INDEX(JOGOS!$C$1:$P$16905,$G4579,5),"")</f>
        <v>0</v>
      </c>
      <c r="M4579" s="29">
        <f>IFERROR(INDEX(JOGOS!$C$1:$P$16905,$G4579,6),"")</f>
        <v>0</v>
      </c>
      <c r="N4579" s="32">
        <f>IFERROR(INDEX(JOGOS!$C$1:$P$16905,$G4579,7),"")</f>
        <v>0</v>
      </c>
      <c r="O4579" s="32">
        <f>IFERROR(INDEX(JOGOS!$C$1:$P$16905,$G4579,8),"")</f>
        <v>0</v>
      </c>
      <c r="P4579" s="32">
        <f>IFERROR(INDEX(JOGOS!$C$1:$P$16905,$G4579,9),"")</f>
        <v>0</v>
      </c>
      <c r="Q4579" s="32">
        <f>IFERROR(INDEX(JOGOS!$C$1:$P$16905,$G4579,10),"")</f>
        <v>0</v>
      </c>
      <c r="T4579" s="32">
        <f t="shared" si="369"/>
        <v>0</v>
      </c>
    </row>
    <row r="4580" spans="1:20">
      <c r="A4580" t="str">
        <f>IF(Tabela3[[#This Row],[GOL CASA]]&lt;&gt;"",Tabela3[[#This Row],[TIME CASA]],"")</f>
        <v/>
      </c>
      <c r="B4580" t="str">
        <f>IF(Tabela3[[#This Row],[GOL FORA]]&lt;&gt;"",Tabela3[[#This Row],[TIME FORA]],"")</f>
        <v/>
      </c>
      <c r="C4580">
        <f t="shared" si="365"/>
        <v>0</v>
      </c>
      <c r="D4580">
        <f t="shared" si="366"/>
        <v>0</v>
      </c>
      <c r="E4580">
        <f t="shared" si="368"/>
        <v>0</v>
      </c>
      <c r="F4580" t="str">
        <f t="shared" si="367"/>
        <v/>
      </c>
      <c r="J4580" s="29">
        <f>IFERROR(INDEX(JOGOS!$C$1:$P$16905,$G4580,3),"")</f>
        <v>0</v>
      </c>
      <c r="K4580" s="32">
        <f>IFERROR(INDEX(JOGOS!$C$1:$P$16905,$G4580,4),"")</f>
        <v>0</v>
      </c>
      <c r="L4580" s="32">
        <f>IFERROR(INDEX(JOGOS!$C$1:$P$16905,$G4580,5),"")</f>
        <v>0</v>
      </c>
      <c r="M4580" s="29">
        <f>IFERROR(INDEX(JOGOS!$C$1:$P$16905,$G4580,6),"")</f>
        <v>0</v>
      </c>
      <c r="N4580" s="32">
        <f>IFERROR(INDEX(JOGOS!$C$1:$P$16905,$G4580,7),"")</f>
        <v>0</v>
      </c>
      <c r="O4580" s="32">
        <f>IFERROR(INDEX(JOGOS!$C$1:$P$16905,$G4580,8),"")</f>
        <v>0</v>
      </c>
      <c r="P4580" s="32">
        <f>IFERROR(INDEX(JOGOS!$C$1:$P$16905,$G4580,9),"")</f>
        <v>0</v>
      </c>
      <c r="Q4580" s="32">
        <f>IFERROR(INDEX(JOGOS!$C$1:$P$16905,$G4580,10),"")</f>
        <v>0</v>
      </c>
      <c r="T4580" s="32">
        <f t="shared" si="369"/>
        <v>0</v>
      </c>
    </row>
    <row r="4581" spans="1:20">
      <c r="A4581" t="str">
        <f>IF(Tabela3[[#This Row],[GOL CASA]]&lt;&gt;"",Tabela3[[#This Row],[TIME CASA]],"")</f>
        <v/>
      </c>
      <c r="B4581" t="str">
        <f>IF(Tabela3[[#This Row],[GOL FORA]]&lt;&gt;"",Tabela3[[#This Row],[TIME FORA]],"")</f>
        <v/>
      </c>
      <c r="C4581">
        <f t="shared" si="365"/>
        <v>0</v>
      </c>
      <c r="D4581">
        <f t="shared" si="366"/>
        <v>0</v>
      </c>
      <c r="E4581">
        <f t="shared" si="368"/>
        <v>0</v>
      </c>
      <c r="F4581" t="str">
        <f t="shared" si="367"/>
        <v/>
      </c>
      <c r="J4581" s="29">
        <f>IFERROR(INDEX(JOGOS!$C$1:$P$16905,$G4581,3),"")</f>
        <v>0</v>
      </c>
      <c r="K4581" s="32">
        <f>IFERROR(INDEX(JOGOS!$C$1:$P$16905,$G4581,4),"")</f>
        <v>0</v>
      </c>
      <c r="L4581" s="32">
        <f>IFERROR(INDEX(JOGOS!$C$1:$P$16905,$G4581,5),"")</f>
        <v>0</v>
      </c>
      <c r="M4581" s="29">
        <f>IFERROR(INDEX(JOGOS!$C$1:$P$16905,$G4581,6),"")</f>
        <v>0</v>
      </c>
      <c r="N4581" s="32">
        <f>IFERROR(INDEX(JOGOS!$C$1:$P$16905,$G4581,7),"")</f>
        <v>0</v>
      </c>
      <c r="O4581" s="32">
        <f>IFERROR(INDEX(JOGOS!$C$1:$P$16905,$G4581,8),"")</f>
        <v>0</v>
      </c>
      <c r="P4581" s="32">
        <f>IFERROR(INDEX(JOGOS!$C$1:$P$16905,$G4581,9),"")</f>
        <v>0</v>
      </c>
      <c r="Q4581" s="32">
        <f>IFERROR(INDEX(JOGOS!$C$1:$P$16905,$G4581,10),"")</f>
        <v>0</v>
      </c>
      <c r="T4581" s="32">
        <f t="shared" si="369"/>
        <v>0</v>
      </c>
    </row>
    <row r="4582" spans="1:20">
      <c r="A4582" t="str">
        <f>IF(Tabela3[[#This Row],[GOL CASA]]&lt;&gt;"",Tabela3[[#This Row],[TIME CASA]],"")</f>
        <v/>
      </c>
      <c r="B4582" t="str">
        <f>IF(Tabela3[[#This Row],[GOL FORA]]&lt;&gt;"",Tabela3[[#This Row],[TIME FORA]],"")</f>
        <v/>
      </c>
      <c r="C4582">
        <f t="shared" si="365"/>
        <v>0</v>
      </c>
      <c r="D4582">
        <f t="shared" si="366"/>
        <v>0</v>
      </c>
      <c r="E4582">
        <f t="shared" si="368"/>
        <v>0</v>
      </c>
      <c r="F4582" t="str">
        <f t="shared" si="367"/>
        <v/>
      </c>
      <c r="J4582" s="29">
        <f>IFERROR(INDEX(JOGOS!$C$1:$P$16905,$G4582,3),"")</f>
        <v>0</v>
      </c>
      <c r="K4582" s="32">
        <f>IFERROR(INDEX(JOGOS!$C$1:$P$16905,$G4582,4),"")</f>
        <v>0</v>
      </c>
      <c r="L4582" s="32">
        <f>IFERROR(INDEX(JOGOS!$C$1:$P$16905,$G4582,5),"")</f>
        <v>0</v>
      </c>
      <c r="M4582" s="29">
        <f>IFERROR(INDEX(JOGOS!$C$1:$P$16905,$G4582,6),"")</f>
        <v>0</v>
      </c>
      <c r="N4582" s="32">
        <f>IFERROR(INDEX(JOGOS!$C$1:$P$16905,$G4582,7),"")</f>
        <v>0</v>
      </c>
      <c r="O4582" s="32">
        <f>IFERROR(INDEX(JOGOS!$C$1:$P$16905,$G4582,8),"")</f>
        <v>0</v>
      </c>
      <c r="P4582" s="32">
        <f>IFERROR(INDEX(JOGOS!$C$1:$P$16905,$G4582,9),"")</f>
        <v>0</v>
      </c>
      <c r="Q4582" s="32">
        <f>IFERROR(INDEX(JOGOS!$C$1:$P$16905,$G4582,10),"")</f>
        <v>0</v>
      </c>
      <c r="T4582" s="32">
        <f t="shared" si="369"/>
        <v>0</v>
      </c>
    </row>
    <row r="4583" spans="1:20">
      <c r="A4583" t="str">
        <f>IF(Tabela3[[#This Row],[GOL CASA]]&lt;&gt;"",Tabela3[[#This Row],[TIME CASA]],"")</f>
        <v/>
      </c>
      <c r="B4583" t="str">
        <f>IF(Tabela3[[#This Row],[GOL FORA]]&lt;&gt;"",Tabela3[[#This Row],[TIME FORA]],"")</f>
        <v/>
      </c>
      <c r="C4583">
        <f t="shared" si="365"/>
        <v>0</v>
      </c>
      <c r="D4583">
        <f t="shared" si="366"/>
        <v>0</v>
      </c>
      <c r="E4583">
        <f t="shared" si="368"/>
        <v>0</v>
      </c>
      <c r="F4583" t="str">
        <f t="shared" si="367"/>
        <v/>
      </c>
      <c r="J4583" s="29">
        <f>IFERROR(INDEX(JOGOS!$C$1:$P$16905,$G4583,3),"")</f>
        <v>0</v>
      </c>
      <c r="K4583" s="32">
        <f>IFERROR(INDEX(JOGOS!$C$1:$P$16905,$G4583,4),"")</f>
        <v>0</v>
      </c>
      <c r="L4583" s="32">
        <f>IFERROR(INDEX(JOGOS!$C$1:$P$16905,$G4583,5),"")</f>
        <v>0</v>
      </c>
      <c r="M4583" s="29">
        <f>IFERROR(INDEX(JOGOS!$C$1:$P$16905,$G4583,6),"")</f>
        <v>0</v>
      </c>
      <c r="N4583" s="32">
        <f>IFERROR(INDEX(JOGOS!$C$1:$P$16905,$G4583,7),"")</f>
        <v>0</v>
      </c>
      <c r="O4583" s="32">
        <f>IFERROR(INDEX(JOGOS!$C$1:$P$16905,$G4583,8),"")</f>
        <v>0</v>
      </c>
      <c r="P4583" s="32">
        <f>IFERROR(INDEX(JOGOS!$C$1:$P$16905,$G4583,9),"")</f>
        <v>0</v>
      </c>
      <c r="Q4583" s="32">
        <f>IFERROR(INDEX(JOGOS!$C$1:$P$16905,$G4583,10),"")</f>
        <v>0</v>
      </c>
      <c r="T4583" s="32">
        <f t="shared" si="369"/>
        <v>0</v>
      </c>
    </row>
    <row r="4584" spans="1:20">
      <c r="A4584" t="str">
        <f>IF(Tabela3[[#This Row],[GOL CASA]]&lt;&gt;"",Tabela3[[#This Row],[TIME CASA]],"")</f>
        <v/>
      </c>
      <c r="B4584" t="str">
        <f>IF(Tabela3[[#This Row],[GOL FORA]]&lt;&gt;"",Tabela3[[#This Row],[TIME FORA]],"")</f>
        <v/>
      </c>
      <c r="C4584">
        <f t="shared" si="365"/>
        <v>0</v>
      </c>
      <c r="D4584">
        <f t="shared" si="366"/>
        <v>0</v>
      </c>
      <c r="E4584">
        <f t="shared" si="368"/>
        <v>0</v>
      </c>
      <c r="F4584" t="str">
        <f t="shared" si="367"/>
        <v/>
      </c>
      <c r="J4584" s="29">
        <f>IFERROR(INDEX(JOGOS!$C$1:$P$16905,$G4584,3),"")</f>
        <v>0</v>
      </c>
      <c r="K4584" s="32">
        <f>IFERROR(INDEX(JOGOS!$C$1:$P$16905,$G4584,4),"")</f>
        <v>0</v>
      </c>
      <c r="L4584" s="32">
        <f>IFERROR(INDEX(JOGOS!$C$1:$P$16905,$G4584,5),"")</f>
        <v>0</v>
      </c>
      <c r="M4584" s="29">
        <f>IFERROR(INDEX(JOGOS!$C$1:$P$16905,$G4584,6),"")</f>
        <v>0</v>
      </c>
      <c r="N4584" s="32">
        <f>IFERROR(INDEX(JOGOS!$C$1:$P$16905,$G4584,7),"")</f>
        <v>0</v>
      </c>
      <c r="O4584" s="32">
        <f>IFERROR(INDEX(JOGOS!$C$1:$P$16905,$G4584,8),"")</f>
        <v>0</v>
      </c>
      <c r="P4584" s="32">
        <f>IFERROR(INDEX(JOGOS!$C$1:$P$16905,$G4584,9),"")</f>
        <v>0</v>
      </c>
      <c r="Q4584" s="32">
        <f>IFERROR(INDEX(JOGOS!$C$1:$P$16905,$G4584,10),"")</f>
        <v>0</v>
      </c>
      <c r="T4584" s="32">
        <f t="shared" si="369"/>
        <v>0</v>
      </c>
    </row>
    <row r="4585" spans="1:20">
      <c r="A4585" t="str">
        <f>IF(Tabela3[[#This Row],[GOL CASA]]&lt;&gt;"",Tabela3[[#This Row],[TIME CASA]],"")</f>
        <v/>
      </c>
      <c r="B4585" t="str">
        <f>IF(Tabela3[[#This Row],[GOL FORA]]&lt;&gt;"",Tabela3[[#This Row],[TIME FORA]],"")</f>
        <v/>
      </c>
      <c r="C4585">
        <f t="shared" si="365"/>
        <v>0</v>
      </c>
      <c r="D4585">
        <f t="shared" si="366"/>
        <v>0</v>
      </c>
      <c r="E4585">
        <f t="shared" si="368"/>
        <v>0</v>
      </c>
      <c r="F4585" t="str">
        <f t="shared" si="367"/>
        <v/>
      </c>
      <c r="J4585" s="29">
        <f>IFERROR(INDEX(JOGOS!$C$1:$P$16905,$G4585,3),"")</f>
        <v>0</v>
      </c>
      <c r="K4585" s="32">
        <f>IFERROR(INDEX(JOGOS!$C$1:$P$16905,$G4585,4),"")</f>
        <v>0</v>
      </c>
      <c r="L4585" s="32">
        <f>IFERROR(INDEX(JOGOS!$C$1:$P$16905,$G4585,5),"")</f>
        <v>0</v>
      </c>
      <c r="M4585" s="29">
        <f>IFERROR(INDEX(JOGOS!$C$1:$P$16905,$G4585,6),"")</f>
        <v>0</v>
      </c>
      <c r="N4585" s="32">
        <f>IFERROR(INDEX(JOGOS!$C$1:$P$16905,$G4585,7),"")</f>
        <v>0</v>
      </c>
      <c r="O4585" s="32">
        <f>IFERROR(INDEX(JOGOS!$C$1:$P$16905,$G4585,8),"")</f>
        <v>0</v>
      </c>
      <c r="P4585" s="32">
        <f>IFERROR(INDEX(JOGOS!$C$1:$P$16905,$G4585,9),"")</f>
        <v>0</v>
      </c>
      <c r="Q4585" s="32">
        <f>IFERROR(INDEX(JOGOS!$C$1:$P$16905,$G4585,10),"")</f>
        <v>0</v>
      </c>
      <c r="T4585" s="32">
        <f t="shared" si="369"/>
        <v>0</v>
      </c>
    </row>
    <row r="4586" spans="1:20">
      <c r="A4586" t="str">
        <f>IF(Tabela3[[#This Row],[GOL CASA]]&lt;&gt;"",Tabela3[[#This Row],[TIME CASA]],"")</f>
        <v/>
      </c>
      <c r="B4586" t="str">
        <f>IF(Tabela3[[#This Row],[GOL FORA]]&lt;&gt;"",Tabela3[[#This Row],[TIME FORA]],"")</f>
        <v/>
      </c>
      <c r="C4586">
        <f t="shared" si="365"/>
        <v>0</v>
      </c>
      <c r="D4586">
        <f t="shared" si="366"/>
        <v>0</v>
      </c>
      <c r="E4586">
        <f t="shared" si="368"/>
        <v>0</v>
      </c>
      <c r="F4586" t="str">
        <f t="shared" si="367"/>
        <v/>
      </c>
      <c r="J4586" s="29">
        <f>IFERROR(INDEX(JOGOS!$C$1:$P$16905,$G4586,3),"")</f>
        <v>0</v>
      </c>
      <c r="K4586" s="32">
        <f>IFERROR(INDEX(JOGOS!$C$1:$P$16905,$G4586,4),"")</f>
        <v>0</v>
      </c>
      <c r="L4586" s="32">
        <f>IFERROR(INDEX(JOGOS!$C$1:$P$16905,$G4586,5),"")</f>
        <v>0</v>
      </c>
      <c r="M4586" s="29">
        <f>IFERROR(INDEX(JOGOS!$C$1:$P$16905,$G4586,6),"")</f>
        <v>0</v>
      </c>
      <c r="N4586" s="32">
        <f>IFERROR(INDEX(JOGOS!$C$1:$P$16905,$G4586,7),"")</f>
        <v>0</v>
      </c>
      <c r="O4586" s="32">
        <f>IFERROR(INDEX(JOGOS!$C$1:$P$16905,$G4586,8),"")</f>
        <v>0</v>
      </c>
      <c r="P4586" s="32">
        <f>IFERROR(INDEX(JOGOS!$C$1:$P$16905,$G4586,9),"")</f>
        <v>0</v>
      </c>
      <c r="Q4586" s="32">
        <f>IFERROR(INDEX(JOGOS!$C$1:$P$16905,$G4586,10),"")</f>
        <v>0</v>
      </c>
      <c r="T4586" s="32">
        <f t="shared" si="369"/>
        <v>0</v>
      </c>
    </row>
    <row r="4587" spans="1:20">
      <c r="A4587" t="str">
        <f>IF(Tabela3[[#This Row],[GOL CASA]]&lt;&gt;"",Tabela3[[#This Row],[TIME CASA]],"")</f>
        <v/>
      </c>
      <c r="B4587" t="str">
        <f>IF(Tabela3[[#This Row],[GOL FORA]]&lt;&gt;"",Tabela3[[#This Row],[TIME FORA]],"")</f>
        <v/>
      </c>
      <c r="C4587">
        <f t="shared" si="365"/>
        <v>0</v>
      </c>
      <c r="D4587">
        <f t="shared" si="366"/>
        <v>0</v>
      </c>
      <c r="E4587">
        <f t="shared" si="368"/>
        <v>0</v>
      </c>
      <c r="F4587" t="str">
        <f t="shared" si="367"/>
        <v/>
      </c>
      <c r="J4587" s="29">
        <f>IFERROR(INDEX(JOGOS!$C$1:$P$16905,$G4587,3),"")</f>
        <v>0</v>
      </c>
      <c r="K4587" s="32">
        <f>IFERROR(INDEX(JOGOS!$C$1:$P$16905,$G4587,4),"")</f>
        <v>0</v>
      </c>
      <c r="L4587" s="32">
        <f>IFERROR(INDEX(JOGOS!$C$1:$P$16905,$G4587,5),"")</f>
        <v>0</v>
      </c>
      <c r="M4587" s="29">
        <f>IFERROR(INDEX(JOGOS!$C$1:$P$16905,$G4587,6),"")</f>
        <v>0</v>
      </c>
      <c r="N4587" s="32">
        <f>IFERROR(INDEX(JOGOS!$C$1:$P$16905,$G4587,7),"")</f>
        <v>0</v>
      </c>
      <c r="O4587" s="32">
        <f>IFERROR(INDEX(JOGOS!$C$1:$P$16905,$G4587,8),"")</f>
        <v>0</v>
      </c>
      <c r="P4587" s="32">
        <f>IFERROR(INDEX(JOGOS!$C$1:$P$16905,$G4587,9),"")</f>
        <v>0</v>
      </c>
      <c r="Q4587" s="32">
        <f>IFERROR(INDEX(JOGOS!$C$1:$P$16905,$G4587,10),"")</f>
        <v>0</v>
      </c>
      <c r="T4587" s="32">
        <f t="shared" si="369"/>
        <v>0</v>
      </c>
    </row>
    <row r="4588" spans="1:20">
      <c r="A4588" t="str">
        <f>IF(Tabela3[[#This Row],[GOL CASA]]&lt;&gt;"",Tabela3[[#This Row],[TIME CASA]],"")</f>
        <v/>
      </c>
      <c r="B4588" t="str">
        <f>IF(Tabela3[[#This Row],[GOL FORA]]&lt;&gt;"",Tabela3[[#This Row],[TIME FORA]],"")</f>
        <v/>
      </c>
      <c r="C4588">
        <f t="shared" si="365"/>
        <v>0</v>
      </c>
      <c r="D4588">
        <f t="shared" si="366"/>
        <v>0</v>
      </c>
      <c r="E4588">
        <f t="shared" si="368"/>
        <v>0</v>
      </c>
      <c r="F4588" t="str">
        <f t="shared" si="367"/>
        <v/>
      </c>
      <c r="J4588" s="29">
        <f>IFERROR(INDEX(JOGOS!$C$1:$P$16905,$G4588,3),"")</f>
        <v>0</v>
      </c>
      <c r="K4588" s="32">
        <f>IFERROR(INDEX(JOGOS!$C$1:$P$16905,$G4588,4),"")</f>
        <v>0</v>
      </c>
      <c r="L4588" s="32">
        <f>IFERROR(INDEX(JOGOS!$C$1:$P$16905,$G4588,5),"")</f>
        <v>0</v>
      </c>
      <c r="M4588" s="29">
        <f>IFERROR(INDEX(JOGOS!$C$1:$P$16905,$G4588,6),"")</f>
        <v>0</v>
      </c>
      <c r="N4588" s="32">
        <f>IFERROR(INDEX(JOGOS!$C$1:$P$16905,$G4588,7),"")</f>
        <v>0</v>
      </c>
      <c r="O4588" s="32">
        <f>IFERROR(INDEX(JOGOS!$C$1:$P$16905,$G4588,8),"")</f>
        <v>0</v>
      </c>
      <c r="P4588" s="32">
        <f>IFERROR(INDEX(JOGOS!$C$1:$P$16905,$G4588,9),"")</f>
        <v>0</v>
      </c>
      <c r="Q4588" s="32">
        <f>IFERROR(INDEX(JOGOS!$C$1:$P$16905,$G4588,10),"")</f>
        <v>0</v>
      </c>
      <c r="T4588" s="32">
        <f t="shared" si="369"/>
        <v>0</v>
      </c>
    </row>
    <row r="4589" spans="1:20">
      <c r="A4589" t="str">
        <f>IF(Tabela3[[#This Row],[GOL CASA]]&lt;&gt;"",Tabela3[[#This Row],[TIME CASA]],"")</f>
        <v/>
      </c>
      <c r="B4589" t="str">
        <f>IF(Tabela3[[#This Row],[GOL FORA]]&lt;&gt;"",Tabela3[[#This Row],[TIME FORA]],"")</f>
        <v/>
      </c>
      <c r="C4589">
        <f t="shared" si="365"/>
        <v>0</v>
      </c>
      <c r="D4589">
        <f t="shared" si="366"/>
        <v>0</v>
      </c>
      <c r="E4589">
        <f t="shared" si="368"/>
        <v>0</v>
      </c>
      <c r="F4589" t="str">
        <f t="shared" si="367"/>
        <v/>
      </c>
      <c r="J4589" s="29">
        <f>IFERROR(INDEX(JOGOS!$C$1:$P$16905,$G4589,3),"")</f>
        <v>0</v>
      </c>
      <c r="K4589" s="32">
        <f>IFERROR(INDEX(JOGOS!$C$1:$P$16905,$G4589,4),"")</f>
        <v>0</v>
      </c>
      <c r="L4589" s="32">
        <f>IFERROR(INDEX(JOGOS!$C$1:$P$16905,$G4589,5),"")</f>
        <v>0</v>
      </c>
      <c r="M4589" s="29">
        <f>IFERROR(INDEX(JOGOS!$C$1:$P$16905,$G4589,6),"")</f>
        <v>0</v>
      </c>
      <c r="N4589" s="32">
        <f>IFERROR(INDEX(JOGOS!$C$1:$P$16905,$G4589,7),"")</f>
        <v>0</v>
      </c>
      <c r="O4589" s="32">
        <f>IFERROR(INDEX(JOGOS!$C$1:$P$16905,$G4589,8),"")</f>
        <v>0</v>
      </c>
      <c r="P4589" s="32">
        <f>IFERROR(INDEX(JOGOS!$C$1:$P$16905,$G4589,9),"")</f>
        <v>0</v>
      </c>
      <c r="Q4589" s="32">
        <f>IFERROR(INDEX(JOGOS!$C$1:$P$16905,$G4589,10),"")</f>
        <v>0</v>
      </c>
      <c r="T4589" s="32">
        <f t="shared" si="369"/>
        <v>0</v>
      </c>
    </row>
    <row r="4590" spans="1:20">
      <c r="A4590" t="str">
        <f>IF(Tabela3[[#This Row],[GOL CASA]]&lt;&gt;"",Tabela3[[#This Row],[TIME CASA]],"")</f>
        <v/>
      </c>
      <c r="B4590" t="str">
        <f>IF(Tabela3[[#This Row],[GOL FORA]]&lt;&gt;"",Tabela3[[#This Row],[TIME FORA]],"")</f>
        <v/>
      </c>
      <c r="C4590">
        <f t="shared" si="365"/>
        <v>0</v>
      </c>
      <c r="D4590">
        <f t="shared" si="366"/>
        <v>0</v>
      </c>
      <c r="E4590">
        <f t="shared" si="368"/>
        <v>0</v>
      </c>
      <c r="F4590" t="str">
        <f t="shared" si="367"/>
        <v/>
      </c>
      <c r="J4590" s="29">
        <f>IFERROR(INDEX(JOGOS!$C$1:$P$16905,$G4590,3),"")</f>
        <v>0</v>
      </c>
      <c r="K4590" s="32">
        <f>IFERROR(INDEX(JOGOS!$C$1:$P$16905,$G4590,4),"")</f>
        <v>0</v>
      </c>
      <c r="L4590" s="32">
        <f>IFERROR(INDEX(JOGOS!$C$1:$P$16905,$G4590,5),"")</f>
        <v>0</v>
      </c>
      <c r="M4590" s="29">
        <f>IFERROR(INDEX(JOGOS!$C$1:$P$16905,$G4590,6),"")</f>
        <v>0</v>
      </c>
      <c r="N4590" s="32">
        <f>IFERROR(INDEX(JOGOS!$C$1:$P$16905,$G4590,7),"")</f>
        <v>0</v>
      </c>
      <c r="O4590" s="32">
        <f>IFERROR(INDEX(JOGOS!$C$1:$P$16905,$G4590,8),"")</f>
        <v>0</v>
      </c>
      <c r="P4590" s="32">
        <f>IFERROR(INDEX(JOGOS!$C$1:$P$16905,$G4590,9),"")</f>
        <v>0</v>
      </c>
      <c r="Q4590" s="32">
        <f>IFERROR(INDEX(JOGOS!$C$1:$P$16905,$G4590,10),"")</f>
        <v>0</v>
      </c>
      <c r="T4590" s="32">
        <f t="shared" si="369"/>
        <v>0</v>
      </c>
    </row>
    <row r="4591" spans="1:20">
      <c r="A4591" t="str">
        <f>IF(Tabela3[[#This Row],[GOL CASA]]&lt;&gt;"",Tabela3[[#This Row],[TIME CASA]],"")</f>
        <v/>
      </c>
      <c r="B4591" t="str">
        <f>IF(Tabela3[[#This Row],[GOL FORA]]&lt;&gt;"",Tabela3[[#This Row],[TIME FORA]],"")</f>
        <v/>
      </c>
      <c r="C4591">
        <f t="shared" si="365"/>
        <v>0</v>
      </c>
      <c r="D4591">
        <f t="shared" si="366"/>
        <v>0</v>
      </c>
      <c r="E4591">
        <f t="shared" si="368"/>
        <v>0</v>
      </c>
      <c r="F4591" t="str">
        <f t="shared" si="367"/>
        <v/>
      </c>
      <c r="J4591" s="29">
        <f>IFERROR(INDEX(JOGOS!$C$1:$P$16905,$G4591,3),"")</f>
        <v>0</v>
      </c>
      <c r="K4591" s="32">
        <f>IFERROR(INDEX(JOGOS!$C$1:$P$16905,$G4591,4),"")</f>
        <v>0</v>
      </c>
      <c r="L4591" s="32">
        <f>IFERROR(INDEX(JOGOS!$C$1:$P$16905,$G4591,5),"")</f>
        <v>0</v>
      </c>
      <c r="M4591" s="29">
        <f>IFERROR(INDEX(JOGOS!$C$1:$P$16905,$G4591,6),"")</f>
        <v>0</v>
      </c>
      <c r="N4591" s="32">
        <f>IFERROR(INDEX(JOGOS!$C$1:$P$16905,$G4591,7),"")</f>
        <v>0</v>
      </c>
      <c r="O4591" s="32">
        <f>IFERROR(INDEX(JOGOS!$C$1:$P$16905,$G4591,8),"")</f>
        <v>0</v>
      </c>
      <c r="P4591" s="32">
        <f>IFERROR(INDEX(JOGOS!$C$1:$P$16905,$G4591,9),"")</f>
        <v>0</v>
      </c>
      <c r="Q4591" s="32">
        <f>IFERROR(INDEX(JOGOS!$C$1:$P$16905,$G4591,10),"")</f>
        <v>0</v>
      </c>
      <c r="T4591" s="32">
        <f t="shared" si="369"/>
        <v>0</v>
      </c>
    </row>
    <row r="4592" spans="1:20">
      <c r="A4592" t="str">
        <f>IF(Tabela3[[#This Row],[GOL CASA]]&lt;&gt;"",Tabela3[[#This Row],[TIME CASA]],"")</f>
        <v/>
      </c>
      <c r="B4592" t="str">
        <f>IF(Tabela3[[#This Row],[GOL FORA]]&lt;&gt;"",Tabela3[[#This Row],[TIME FORA]],"")</f>
        <v/>
      </c>
      <c r="C4592">
        <f t="shared" si="365"/>
        <v>0</v>
      </c>
      <c r="D4592">
        <f t="shared" si="366"/>
        <v>0</v>
      </c>
      <c r="E4592">
        <f t="shared" si="368"/>
        <v>0</v>
      </c>
      <c r="F4592" t="str">
        <f t="shared" si="367"/>
        <v/>
      </c>
      <c r="J4592" s="29">
        <f>IFERROR(INDEX(JOGOS!$C$1:$P$16905,$G4592,3),"")</f>
        <v>0</v>
      </c>
      <c r="K4592" s="32">
        <f>IFERROR(INDEX(JOGOS!$C$1:$P$16905,$G4592,4),"")</f>
        <v>0</v>
      </c>
      <c r="L4592" s="32">
        <f>IFERROR(INDEX(JOGOS!$C$1:$P$16905,$G4592,5),"")</f>
        <v>0</v>
      </c>
      <c r="M4592" s="29">
        <f>IFERROR(INDEX(JOGOS!$C$1:$P$16905,$G4592,6),"")</f>
        <v>0</v>
      </c>
      <c r="N4592" s="32">
        <f>IFERROR(INDEX(JOGOS!$C$1:$P$16905,$G4592,7),"")</f>
        <v>0</v>
      </c>
      <c r="O4592" s="32">
        <f>IFERROR(INDEX(JOGOS!$C$1:$P$16905,$G4592,8),"")</f>
        <v>0</v>
      </c>
      <c r="P4592" s="32">
        <f>IFERROR(INDEX(JOGOS!$C$1:$P$16905,$G4592,9),"")</f>
        <v>0</v>
      </c>
      <c r="Q4592" s="32">
        <f>IFERROR(INDEX(JOGOS!$C$1:$P$16905,$G4592,10),"")</f>
        <v>0</v>
      </c>
      <c r="T4592" s="32">
        <f t="shared" si="369"/>
        <v>0</v>
      </c>
    </row>
    <row r="4593" spans="1:20">
      <c r="A4593" t="str">
        <f>IF(Tabela3[[#This Row],[GOL CASA]]&lt;&gt;"",Tabela3[[#This Row],[TIME CASA]],"")</f>
        <v/>
      </c>
      <c r="B4593" t="str">
        <f>IF(Tabela3[[#This Row],[GOL FORA]]&lt;&gt;"",Tabela3[[#This Row],[TIME FORA]],"")</f>
        <v/>
      </c>
      <c r="C4593">
        <f t="shared" si="365"/>
        <v>0</v>
      </c>
      <c r="D4593">
        <f t="shared" si="366"/>
        <v>0</v>
      </c>
      <c r="E4593">
        <f t="shared" si="368"/>
        <v>0</v>
      </c>
      <c r="F4593" t="str">
        <f t="shared" si="367"/>
        <v/>
      </c>
      <c r="J4593" s="29">
        <f>IFERROR(INDEX(JOGOS!$C$1:$P$16905,$G4593,3),"")</f>
        <v>0</v>
      </c>
      <c r="K4593" s="32">
        <f>IFERROR(INDEX(JOGOS!$C$1:$P$16905,$G4593,4),"")</f>
        <v>0</v>
      </c>
      <c r="L4593" s="32">
        <f>IFERROR(INDEX(JOGOS!$C$1:$P$16905,$G4593,5),"")</f>
        <v>0</v>
      </c>
      <c r="M4593" s="29">
        <f>IFERROR(INDEX(JOGOS!$C$1:$P$16905,$G4593,6),"")</f>
        <v>0</v>
      </c>
      <c r="N4593" s="32">
        <f>IFERROR(INDEX(JOGOS!$C$1:$P$16905,$G4593,7),"")</f>
        <v>0</v>
      </c>
      <c r="O4593" s="32">
        <f>IFERROR(INDEX(JOGOS!$C$1:$P$16905,$G4593,8),"")</f>
        <v>0</v>
      </c>
      <c r="P4593" s="32">
        <f>IFERROR(INDEX(JOGOS!$C$1:$P$16905,$G4593,9),"")</f>
        <v>0</v>
      </c>
      <c r="Q4593" s="32">
        <f>IFERROR(INDEX(JOGOS!$C$1:$P$16905,$G4593,10),"")</f>
        <v>0</v>
      </c>
      <c r="T4593" s="32">
        <f t="shared" si="369"/>
        <v>0</v>
      </c>
    </row>
    <row r="4594" spans="1:20">
      <c r="A4594" t="str">
        <f>IF(Tabela3[[#This Row],[GOL CASA]]&lt;&gt;"",Tabela3[[#This Row],[TIME CASA]],"")</f>
        <v/>
      </c>
      <c r="B4594" t="str">
        <f>IF(Tabela3[[#This Row],[GOL FORA]]&lt;&gt;"",Tabela3[[#This Row],[TIME FORA]],"")</f>
        <v/>
      </c>
      <c r="C4594">
        <f t="shared" si="365"/>
        <v>0</v>
      </c>
      <c r="D4594">
        <f t="shared" si="366"/>
        <v>0</v>
      </c>
      <c r="E4594">
        <f t="shared" si="368"/>
        <v>0</v>
      </c>
      <c r="F4594" t="str">
        <f t="shared" si="367"/>
        <v/>
      </c>
      <c r="J4594" s="29">
        <f>IFERROR(INDEX(JOGOS!$C$1:$P$16905,$G4594,3),"")</f>
        <v>0</v>
      </c>
      <c r="K4594" s="32">
        <f>IFERROR(INDEX(JOGOS!$C$1:$P$16905,$G4594,4),"")</f>
        <v>0</v>
      </c>
      <c r="L4594" s="32">
        <f>IFERROR(INDEX(JOGOS!$C$1:$P$16905,$G4594,5),"")</f>
        <v>0</v>
      </c>
      <c r="M4594" s="29">
        <f>IFERROR(INDEX(JOGOS!$C$1:$P$16905,$G4594,6),"")</f>
        <v>0</v>
      </c>
      <c r="N4594" s="32">
        <f>IFERROR(INDEX(JOGOS!$C$1:$P$16905,$G4594,7),"")</f>
        <v>0</v>
      </c>
      <c r="O4594" s="32">
        <f>IFERROR(INDEX(JOGOS!$C$1:$P$16905,$G4594,8),"")</f>
        <v>0</v>
      </c>
      <c r="P4594" s="32">
        <f>IFERROR(INDEX(JOGOS!$C$1:$P$16905,$G4594,9),"")</f>
        <v>0</v>
      </c>
      <c r="Q4594" s="32">
        <f>IFERROR(INDEX(JOGOS!$C$1:$P$16905,$G4594,10),"")</f>
        <v>0</v>
      </c>
      <c r="T4594" s="32">
        <f t="shared" si="369"/>
        <v>0</v>
      </c>
    </row>
    <row r="4595" spans="1:20">
      <c r="A4595" t="str">
        <f>IF(Tabela3[[#This Row],[GOL CASA]]&lt;&gt;"",Tabela3[[#This Row],[TIME CASA]],"")</f>
        <v/>
      </c>
      <c r="B4595" t="str">
        <f>IF(Tabela3[[#This Row],[GOL FORA]]&lt;&gt;"",Tabela3[[#This Row],[TIME FORA]],"")</f>
        <v/>
      </c>
      <c r="C4595">
        <f t="shared" si="365"/>
        <v>0</v>
      </c>
      <c r="D4595">
        <f t="shared" si="366"/>
        <v>0</v>
      </c>
      <c r="E4595">
        <f t="shared" si="368"/>
        <v>0</v>
      </c>
      <c r="F4595" t="str">
        <f t="shared" si="367"/>
        <v/>
      </c>
      <c r="J4595" s="29">
        <f>IFERROR(INDEX(JOGOS!$C$1:$P$16905,$G4595,3),"")</f>
        <v>0</v>
      </c>
      <c r="K4595" s="32">
        <f>IFERROR(INDEX(JOGOS!$C$1:$P$16905,$G4595,4),"")</f>
        <v>0</v>
      </c>
      <c r="L4595" s="32">
        <f>IFERROR(INDEX(JOGOS!$C$1:$P$16905,$G4595,5),"")</f>
        <v>0</v>
      </c>
      <c r="M4595" s="29">
        <f>IFERROR(INDEX(JOGOS!$C$1:$P$16905,$G4595,6),"")</f>
        <v>0</v>
      </c>
      <c r="N4595" s="32">
        <f>IFERROR(INDEX(JOGOS!$C$1:$P$16905,$G4595,7),"")</f>
        <v>0</v>
      </c>
      <c r="O4595" s="32">
        <f>IFERROR(INDEX(JOGOS!$C$1:$P$16905,$G4595,8),"")</f>
        <v>0</v>
      </c>
      <c r="P4595" s="32">
        <f>IFERROR(INDEX(JOGOS!$C$1:$P$16905,$G4595,9),"")</f>
        <v>0</v>
      </c>
      <c r="Q4595" s="32">
        <f>IFERROR(INDEX(JOGOS!$C$1:$P$16905,$G4595,10),"")</f>
        <v>0</v>
      </c>
      <c r="T4595" s="32">
        <f t="shared" si="369"/>
        <v>0</v>
      </c>
    </row>
    <row r="4596" spans="1:20">
      <c r="A4596" t="str">
        <f>IF(Tabela3[[#This Row],[GOL CASA]]&lt;&gt;"",Tabela3[[#This Row],[TIME CASA]],"")</f>
        <v/>
      </c>
      <c r="B4596" t="str">
        <f>IF(Tabela3[[#This Row],[GOL FORA]]&lt;&gt;"",Tabela3[[#This Row],[TIME FORA]],"")</f>
        <v/>
      </c>
      <c r="C4596">
        <f t="shared" si="365"/>
        <v>0</v>
      </c>
      <c r="D4596">
        <f t="shared" si="366"/>
        <v>0</v>
      </c>
      <c r="E4596">
        <f t="shared" si="368"/>
        <v>0</v>
      </c>
      <c r="F4596" t="str">
        <f t="shared" si="367"/>
        <v/>
      </c>
      <c r="J4596" s="29">
        <f>IFERROR(INDEX(JOGOS!$C$1:$P$16905,$G4596,3),"")</f>
        <v>0</v>
      </c>
      <c r="K4596" s="32">
        <f>IFERROR(INDEX(JOGOS!$C$1:$P$16905,$G4596,4),"")</f>
        <v>0</v>
      </c>
      <c r="L4596" s="32">
        <f>IFERROR(INDEX(JOGOS!$C$1:$P$16905,$G4596,5),"")</f>
        <v>0</v>
      </c>
      <c r="M4596" s="29">
        <f>IFERROR(INDEX(JOGOS!$C$1:$P$16905,$G4596,6),"")</f>
        <v>0</v>
      </c>
      <c r="N4596" s="32">
        <f>IFERROR(INDEX(JOGOS!$C$1:$P$16905,$G4596,7),"")</f>
        <v>0</v>
      </c>
      <c r="O4596" s="32">
        <f>IFERROR(INDEX(JOGOS!$C$1:$P$16905,$G4596,8),"")</f>
        <v>0</v>
      </c>
      <c r="P4596" s="32">
        <f>IFERROR(INDEX(JOGOS!$C$1:$P$16905,$G4596,9),"")</f>
        <v>0</v>
      </c>
      <c r="Q4596" s="32">
        <f>IFERROR(INDEX(JOGOS!$C$1:$P$16905,$G4596,10),"")</f>
        <v>0</v>
      </c>
      <c r="T4596" s="32">
        <f t="shared" si="369"/>
        <v>0</v>
      </c>
    </row>
    <row r="4597" spans="1:20">
      <c r="A4597" t="str">
        <f>IF(Tabela3[[#This Row],[GOL CASA]]&lt;&gt;"",Tabela3[[#This Row],[TIME CASA]],"")</f>
        <v/>
      </c>
      <c r="B4597" t="str">
        <f>IF(Tabela3[[#This Row],[GOL FORA]]&lt;&gt;"",Tabela3[[#This Row],[TIME FORA]],"")</f>
        <v/>
      </c>
      <c r="C4597">
        <f t="shared" si="365"/>
        <v>0</v>
      </c>
      <c r="D4597">
        <f t="shared" si="366"/>
        <v>0</v>
      </c>
      <c r="E4597">
        <f t="shared" si="368"/>
        <v>0</v>
      </c>
      <c r="F4597" t="str">
        <f t="shared" si="367"/>
        <v/>
      </c>
      <c r="J4597" s="29">
        <f>IFERROR(INDEX(JOGOS!$C$1:$P$16905,$G4597,3),"")</f>
        <v>0</v>
      </c>
      <c r="K4597" s="32">
        <f>IFERROR(INDEX(JOGOS!$C$1:$P$16905,$G4597,4),"")</f>
        <v>0</v>
      </c>
      <c r="L4597" s="32">
        <f>IFERROR(INDEX(JOGOS!$C$1:$P$16905,$G4597,5),"")</f>
        <v>0</v>
      </c>
      <c r="M4597" s="29">
        <f>IFERROR(INDEX(JOGOS!$C$1:$P$16905,$G4597,6),"")</f>
        <v>0</v>
      </c>
      <c r="N4597" s="32">
        <f>IFERROR(INDEX(JOGOS!$C$1:$P$16905,$G4597,7),"")</f>
        <v>0</v>
      </c>
      <c r="O4597" s="32">
        <f>IFERROR(INDEX(JOGOS!$C$1:$P$16905,$G4597,8),"")</f>
        <v>0</v>
      </c>
      <c r="P4597" s="32">
        <f>IFERROR(INDEX(JOGOS!$C$1:$P$16905,$G4597,9),"")</f>
        <v>0</v>
      </c>
      <c r="Q4597" s="32">
        <f>IFERROR(INDEX(JOGOS!$C$1:$P$16905,$G4597,10),"")</f>
        <v>0</v>
      </c>
      <c r="T4597" s="32">
        <f t="shared" si="369"/>
        <v>0</v>
      </c>
    </row>
    <row r="4598" spans="1:20">
      <c r="A4598" t="str">
        <f>IF(Tabela3[[#This Row],[GOL CASA]]&lt;&gt;"",Tabela3[[#This Row],[TIME CASA]],"")</f>
        <v/>
      </c>
      <c r="B4598" t="str">
        <f>IF(Tabela3[[#This Row],[GOL FORA]]&lt;&gt;"",Tabela3[[#This Row],[TIME FORA]],"")</f>
        <v/>
      </c>
      <c r="C4598">
        <f t="shared" si="365"/>
        <v>0</v>
      </c>
      <c r="D4598">
        <f t="shared" si="366"/>
        <v>0</v>
      </c>
      <c r="E4598">
        <f t="shared" si="368"/>
        <v>0</v>
      </c>
      <c r="F4598" t="str">
        <f t="shared" si="367"/>
        <v/>
      </c>
      <c r="J4598" s="29">
        <f>IFERROR(INDEX(JOGOS!$C$1:$P$16905,$G4598,3),"")</f>
        <v>0</v>
      </c>
      <c r="K4598" s="32">
        <f>IFERROR(INDEX(JOGOS!$C$1:$P$16905,$G4598,4),"")</f>
        <v>0</v>
      </c>
      <c r="L4598" s="32">
        <f>IFERROR(INDEX(JOGOS!$C$1:$P$16905,$G4598,5),"")</f>
        <v>0</v>
      </c>
      <c r="M4598" s="29">
        <f>IFERROR(INDEX(JOGOS!$C$1:$P$16905,$G4598,6),"")</f>
        <v>0</v>
      </c>
      <c r="N4598" s="32">
        <f>IFERROR(INDEX(JOGOS!$C$1:$P$16905,$G4598,7),"")</f>
        <v>0</v>
      </c>
      <c r="O4598" s="32">
        <f>IFERROR(INDEX(JOGOS!$C$1:$P$16905,$G4598,8),"")</f>
        <v>0</v>
      </c>
      <c r="P4598" s="32">
        <f>IFERROR(INDEX(JOGOS!$C$1:$P$16905,$G4598,9),"")</f>
        <v>0</v>
      </c>
      <c r="Q4598" s="32">
        <f>IFERROR(INDEX(JOGOS!$C$1:$P$16905,$G4598,10),"")</f>
        <v>0</v>
      </c>
      <c r="T4598" s="32">
        <f t="shared" si="369"/>
        <v>0</v>
      </c>
    </row>
    <row r="4599" spans="1:20">
      <c r="A4599" t="str">
        <f>IF(Tabela3[[#This Row],[GOL CASA]]&lt;&gt;"",Tabela3[[#This Row],[TIME CASA]],"")</f>
        <v/>
      </c>
      <c r="B4599" t="str">
        <f>IF(Tabela3[[#This Row],[GOL FORA]]&lt;&gt;"",Tabela3[[#This Row],[TIME FORA]],"")</f>
        <v/>
      </c>
      <c r="C4599">
        <f t="shared" si="365"/>
        <v>0</v>
      </c>
      <c r="D4599">
        <f t="shared" si="366"/>
        <v>0</v>
      </c>
      <c r="E4599">
        <f t="shared" si="368"/>
        <v>0</v>
      </c>
      <c r="F4599" t="str">
        <f t="shared" si="367"/>
        <v/>
      </c>
      <c r="J4599" s="29">
        <f>IFERROR(INDEX(JOGOS!$C$1:$P$16905,$G4599,3),"")</f>
        <v>0</v>
      </c>
      <c r="K4599" s="32">
        <f>IFERROR(INDEX(JOGOS!$C$1:$P$16905,$G4599,4),"")</f>
        <v>0</v>
      </c>
      <c r="L4599" s="32">
        <f>IFERROR(INDEX(JOGOS!$C$1:$P$16905,$G4599,5),"")</f>
        <v>0</v>
      </c>
      <c r="M4599" s="29">
        <f>IFERROR(INDEX(JOGOS!$C$1:$P$16905,$G4599,6),"")</f>
        <v>0</v>
      </c>
      <c r="N4599" s="32">
        <f>IFERROR(INDEX(JOGOS!$C$1:$P$16905,$G4599,7),"")</f>
        <v>0</v>
      </c>
      <c r="O4599" s="32">
        <f>IFERROR(INDEX(JOGOS!$C$1:$P$16905,$G4599,8),"")</f>
        <v>0</v>
      </c>
      <c r="P4599" s="32">
        <f>IFERROR(INDEX(JOGOS!$C$1:$P$16905,$G4599,9),"")</f>
        <v>0</v>
      </c>
      <c r="Q4599" s="32">
        <f>IFERROR(INDEX(JOGOS!$C$1:$P$16905,$G4599,10),"")</f>
        <v>0</v>
      </c>
      <c r="T4599" s="32">
        <f t="shared" si="369"/>
        <v>0</v>
      </c>
    </row>
    <row r="4600" spans="1:20">
      <c r="A4600" t="str">
        <f>IF(Tabela3[[#This Row],[GOL CASA]]&lt;&gt;"",Tabela3[[#This Row],[TIME CASA]],"")</f>
        <v/>
      </c>
      <c r="B4600" t="str">
        <f>IF(Tabela3[[#This Row],[GOL FORA]]&lt;&gt;"",Tabela3[[#This Row],[TIME FORA]],"")</f>
        <v/>
      </c>
      <c r="C4600">
        <f t="shared" si="365"/>
        <v>0</v>
      </c>
      <c r="D4600">
        <f t="shared" si="366"/>
        <v>0</v>
      </c>
      <c r="E4600">
        <f t="shared" si="368"/>
        <v>0</v>
      </c>
      <c r="F4600" t="str">
        <f t="shared" si="367"/>
        <v/>
      </c>
      <c r="J4600" s="29">
        <f>IFERROR(INDEX(JOGOS!$C$1:$P$16905,$G4600,3),"")</f>
        <v>0</v>
      </c>
      <c r="K4600" s="32">
        <f>IFERROR(INDEX(JOGOS!$C$1:$P$16905,$G4600,4),"")</f>
        <v>0</v>
      </c>
      <c r="L4600" s="32">
        <f>IFERROR(INDEX(JOGOS!$C$1:$P$16905,$G4600,5),"")</f>
        <v>0</v>
      </c>
      <c r="M4600" s="29">
        <f>IFERROR(INDEX(JOGOS!$C$1:$P$16905,$G4600,6),"")</f>
        <v>0</v>
      </c>
      <c r="N4600" s="32">
        <f>IFERROR(INDEX(JOGOS!$C$1:$P$16905,$G4600,7),"")</f>
        <v>0</v>
      </c>
      <c r="O4600" s="32">
        <f>IFERROR(INDEX(JOGOS!$C$1:$P$16905,$G4600,8),"")</f>
        <v>0</v>
      </c>
      <c r="P4600" s="32">
        <f>IFERROR(INDEX(JOGOS!$C$1:$P$16905,$G4600,9),"")</f>
        <v>0</v>
      </c>
      <c r="Q4600" s="32">
        <f>IFERROR(INDEX(JOGOS!$C$1:$P$16905,$G4600,10),"")</f>
        <v>0</v>
      </c>
      <c r="T4600" s="32">
        <f t="shared" si="369"/>
        <v>0</v>
      </c>
    </row>
    <row r="4601" spans="1:20">
      <c r="A4601" t="str">
        <f>IF(Tabela3[[#This Row],[GOL CASA]]&lt;&gt;"",Tabela3[[#This Row],[TIME CASA]],"")</f>
        <v/>
      </c>
      <c r="B4601" t="str">
        <f>IF(Tabela3[[#This Row],[GOL FORA]]&lt;&gt;"",Tabela3[[#This Row],[TIME FORA]],"")</f>
        <v/>
      </c>
      <c r="C4601">
        <f t="shared" si="365"/>
        <v>0</v>
      </c>
      <c r="D4601">
        <f t="shared" si="366"/>
        <v>0</v>
      </c>
      <c r="E4601">
        <f t="shared" si="368"/>
        <v>0</v>
      </c>
      <c r="F4601" t="str">
        <f t="shared" si="367"/>
        <v/>
      </c>
      <c r="J4601" s="29">
        <f>IFERROR(INDEX(JOGOS!$C$1:$P$16905,$G4601,3),"")</f>
        <v>0</v>
      </c>
      <c r="K4601" s="32">
        <f>IFERROR(INDEX(JOGOS!$C$1:$P$16905,$G4601,4),"")</f>
        <v>0</v>
      </c>
      <c r="L4601" s="32">
        <f>IFERROR(INDEX(JOGOS!$C$1:$P$16905,$G4601,5),"")</f>
        <v>0</v>
      </c>
      <c r="M4601" s="29">
        <f>IFERROR(INDEX(JOGOS!$C$1:$P$16905,$G4601,6),"")</f>
        <v>0</v>
      </c>
      <c r="N4601" s="32">
        <f>IFERROR(INDEX(JOGOS!$C$1:$P$16905,$G4601,7),"")</f>
        <v>0</v>
      </c>
      <c r="O4601" s="32">
        <f>IFERROR(INDEX(JOGOS!$C$1:$P$16905,$G4601,8),"")</f>
        <v>0</v>
      </c>
      <c r="P4601" s="32">
        <f>IFERROR(INDEX(JOGOS!$C$1:$P$16905,$G4601,9),"")</f>
        <v>0</v>
      </c>
      <c r="Q4601" s="32">
        <f>IFERROR(INDEX(JOGOS!$C$1:$P$16905,$G4601,10),"")</f>
        <v>0</v>
      </c>
      <c r="T4601" s="32">
        <f t="shared" si="369"/>
        <v>0</v>
      </c>
    </row>
    <row r="4602" spans="1:20">
      <c r="A4602" t="str">
        <f>IF(Tabela3[[#This Row],[GOL CASA]]&lt;&gt;"",Tabela3[[#This Row],[TIME CASA]],"")</f>
        <v/>
      </c>
      <c r="B4602" t="str">
        <f>IF(Tabela3[[#This Row],[GOL FORA]]&lt;&gt;"",Tabela3[[#This Row],[TIME FORA]],"")</f>
        <v/>
      </c>
      <c r="C4602">
        <f t="shared" si="365"/>
        <v>0</v>
      </c>
      <c r="D4602">
        <f t="shared" si="366"/>
        <v>0</v>
      </c>
      <c r="E4602">
        <f t="shared" si="368"/>
        <v>0</v>
      </c>
      <c r="F4602" t="str">
        <f t="shared" si="367"/>
        <v/>
      </c>
      <c r="J4602" s="29">
        <f>IFERROR(INDEX(JOGOS!$C$1:$P$16905,$G4602,3),"")</f>
        <v>0</v>
      </c>
      <c r="K4602" s="32">
        <f>IFERROR(INDEX(JOGOS!$C$1:$P$16905,$G4602,4),"")</f>
        <v>0</v>
      </c>
      <c r="L4602" s="32">
        <f>IFERROR(INDEX(JOGOS!$C$1:$P$16905,$G4602,5),"")</f>
        <v>0</v>
      </c>
      <c r="M4602" s="29">
        <f>IFERROR(INDEX(JOGOS!$C$1:$P$16905,$G4602,6),"")</f>
        <v>0</v>
      </c>
      <c r="N4602" s="32">
        <f>IFERROR(INDEX(JOGOS!$C$1:$P$16905,$G4602,7),"")</f>
        <v>0</v>
      </c>
      <c r="O4602" s="32">
        <f>IFERROR(INDEX(JOGOS!$C$1:$P$16905,$G4602,8),"")</f>
        <v>0</v>
      </c>
      <c r="P4602" s="32">
        <f>IFERROR(INDEX(JOGOS!$C$1:$P$16905,$G4602,9),"")</f>
        <v>0</v>
      </c>
      <c r="Q4602" s="32">
        <f>IFERROR(INDEX(JOGOS!$C$1:$P$16905,$G4602,10),"")</f>
        <v>0</v>
      </c>
      <c r="T4602" s="32">
        <f t="shared" si="369"/>
        <v>0</v>
      </c>
    </row>
    <row r="4603" spans="1:20">
      <c r="A4603" t="str">
        <f>IF(Tabela3[[#This Row],[GOL CASA]]&lt;&gt;"",Tabela3[[#This Row],[TIME CASA]],"")</f>
        <v/>
      </c>
      <c r="B4603" t="str">
        <f>IF(Tabela3[[#This Row],[GOL FORA]]&lt;&gt;"",Tabela3[[#This Row],[TIME FORA]],"")</f>
        <v/>
      </c>
      <c r="C4603">
        <f t="shared" si="365"/>
        <v>0</v>
      </c>
      <c r="D4603">
        <f t="shared" si="366"/>
        <v>0</v>
      </c>
      <c r="E4603">
        <f t="shared" si="368"/>
        <v>0</v>
      </c>
      <c r="F4603" t="str">
        <f t="shared" si="367"/>
        <v/>
      </c>
      <c r="J4603" s="29">
        <f>IFERROR(INDEX(JOGOS!$C$1:$P$16905,$G4603,3),"")</f>
        <v>0</v>
      </c>
      <c r="K4603" s="32">
        <f>IFERROR(INDEX(JOGOS!$C$1:$P$16905,$G4603,4),"")</f>
        <v>0</v>
      </c>
      <c r="L4603" s="32">
        <f>IFERROR(INDEX(JOGOS!$C$1:$P$16905,$G4603,5),"")</f>
        <v>0</v>
      </c>
      <c r="M4603" s="29">
        <f>IFERROR(INDEX(JOGOS!$C$1:$P$16905,$G4603,6),"")</f>
        <v>0</v>
      </c>
      <c r="N4603" s="32">
        <f>IFERROR(INDEX(JOGOS!$C$1:$P$16905,$G4603,7),"")</f>
        <v>0</v>
      </c>
      <c r="O4603" s="32">
        <f>IFERROR(INDEX(JOGOS!$C$1:$P$16905,$G4603,8),"")</f>
        <v>0</v>
      </c>
      <c r="P4603" s="32">
        <f>IFERROR(INDEX(JOGOS!$C$1:$P$16905,$G4603,9),"")</f>
        <v>0</v>
      </c>
      <c r="Q4603" s="32">
        <f>IFERROR(INDEX(JOGOS!$C$1:$P$16905,$G4603,10),"")</f>
        <v>0</v>
      </c>
      <c r="T4603" s="32">
        <f t="shared" si="369"/>
        <v>0</v>
      </c>
    </row>
    <row r="4604" spans="1:20">
      <c r="A4604" t="str">
        <f>IF(Tabela3[[#This Row],[GOL CASA]]&lt;&gt;"",Tabela3[[#This Row],[TIME CASA]],"")</f>
        <v/>
      </c>
      <c r="B4604" t="str">
        <f>IF(Tabela3[[#This Row],[GOL FORA]]&lt;&gt;"",Tabela3[[#This Row],[TIME FORA]],"")</f>
        <v/>
      </c>
      <c r="C4604">
        <f t="shared" si="365"/>
        <v>0</v>
      </c>
      <c r="D4604">
        <f t="shared" si="366"/>
        <v>0</v>
      </c>
      <c r="E4604">
        <f t="shared" si="368"/>
        <v>0</v>
      </c>
      <c r="F4604" t="str">
        <f t="shared" si="367"/>
        <v/>
      </c>
      <c r="J4604" s="29">
        <f>IFERROR(INDEX(JOGOS!$C$1:$P$16905,$G4604,3),"")</f>
        <v>0</v>
      </c>
      <c r="K4604" s="32">
        <f>IFERROR(INDEX(JOGOS!$C$1:$P$16905,$G4604,4),"")</f>
        <v>0</v>
      </c>
      <c r="L4604" s="32">
        <f>IFERROR(INDEX(JOGOS!$C$1:$P$16905,$G4604,5),"")</f>
        <v>0</v>
      </c>
      <c r="M4604" s="29">
        <f>IFERROR(INDEX(JOGOS!$C$1:$P$16905,$G4604,6),"")</f>
        <v>0</v>
      </c>
      <c r="N4604" s="32">
        <f>IFERROR(INDEX(JOGOS!$C$1:$P$16905,$G4604,7),"")</f>
        <v>0</v>
      </c>
      <c r="O4604" s="32">
        <f>IFERROR(INDEX(JOGOS!$C$1:$P$16905,$G4604,8),"")</f>
        <v>0</v>
      </c>
      <c r="P4604" s="32">
        <f>IFERROR(INDEX(JOGOS!$C$1:$P$16905,$G4604,9),"")</f>
        <v>0</v>
      </c>
      <c r="Q4604" s="32">
        <f>IFERROR(INDEX(JOGOS!$C$1:$P$16905,$G4604,10),"")</f>
        <v>0</v>
      </c>
      <c r="T4604" s="32">
        <f t="shared" si="369"/>
        <v>0</v>
      </c>
    </row>
    <row r="4605" spans="1:20">
      <c r="A4605" t="str">
        <f>IF(Tabela3[[#This Row],[GOL CASA]]&lt;&gt;"",Tabela3[[#This Row],[TIME CASA]],"")</f>
        <v/>
      </c>
      <c r="B4605" t="str">
        <f>IF(Tabela3[[#This Row],[GOL FORA]]&lt;&gt;"",Tabela3[[#This Row],[TIME FORA]],"")</f>
        <v/>
      </c>
      <c r="C4605">
        <f t="shared" si="365"/>
        <v>0</v>
      </c>
      <c r="D4605">
        <f t="shared" si="366"/>
        <v>0</v>
      </c>
      <c r="E4605">
        <f t="shared" si="368"/>
        <v>0</v>
      </c>
      <c r="F4605" t="str">
        <f t="shared" si="367"/>
        <v/>
      </c>
      <c r="J4605" s="29">
        <f>IFERROR(INDEX(JOGOS!$C$1:$P$16905,$G4605,3),"")</f>
        <v>0</v>
      </c>
      <c r="K4605" s="32">
        <f>IFERROR(INDEX(JOGOS!$C$1:$P$16905,$G4605,4),"")</f>
        <v>0</v>
      </c>
      <c r="L4605" s="32">
        <f>IFERROR(INDEX(JOGOS!$C$1:$P$16905,$G4605,5),"")</f>
        <v>0</v>
      </c>
      <c r="M4605" s="29">
        <f>IFERROR(INDEX(JOGOS!$C$1:$P$16905,$G4605,6),"")</f>
        <v>0</v>
      </c>
      <c r="N4605" s="32">
        <f>IFERROR(INDEX(JOGOS!$C$1:$P$16905,$G4605,7),"")</f>
        <v>0</v>
      </c>
      <c r="O4605" s="32">
        <f>IFERROR(INDEX(JOGOS!$C$1:$P$16905,$G4605,8),"")</f>
        <v>0</v>
      </c>
      <c r="P4605" s="32">
        <f>IFERROR(INDEX(JOGOS!$C$1:$P$16905,$G4605,9),"")</f>
        <v>0</v>
      </c>
      <c r="Q4605" s="32">
        <f>IFERROR(INDEX(JOGOS!$C$1:$P$16905,$G4605,10),"")</f>
        <v>0</v>
      </c>
      <c r="T4605" s="32">
        <f t="shared" si="369"/>
        <v>0</v>
      </c>
    </row>
    <row r="4606" spans="1:20">
      <c r="A4606" t="str">
        <f>IF(Tabela3[[#This Row],[GOL CASA]]&lt;&gt;"",Tabela3[[#This Row],[TIME CASA]],"")</f>
        <v/>
      </c>
      <c r="B4606" t="str">
        <f>IF(Tabela3[[#This Row],[GOL FORA]]&lt;&gt;"",Tabela3[[#This Row],[TIME FORA]],"")</f>
        <v/>
      </c>
      <c r="C4606">
        <f t="shared" si="365"/>
        <v>0</v>
      </c>
      <c r="D4606">
        <f t="shared" si="366"/>
        <v>0</v>
      </c>
      <c r="E4606">
        <f t="shared" si="368"/>
        <v>0</v>
      </c>
      <c r="F4606" t="str">
        <f t="shared" si="367"/>
        <v/>
      </c>
      <c r="J4606" s="29">
        <f>IFERROR(INDEX(JOGOS!$C$1:$P$16905,$G4606,3),"")</f>
        <v>0</v>
      </c>
      <c r="K4606" s="32">
        <f>IFERROR(INDEX(JOGOS!$C$1:$P$16905,$G4606,4),"")</f>
        <v>0</v>
      </c>
      <c r="L4606" s="32">
        <f>IFERROR(INDEX(JOGOS!$C$1:$P$16905,$G4606,5),"")</f>
        <v>0</v>
      </c>
      <c r="M4606" s="29">
        <f>IFERROR(INDEX(JOGOS!$C$1:$P$16905,$G4606,6),"")</f>
        <v>0</v>
      </c>
      <c r="N4606" s="32">
        <f>IFERROR(INDEX(JOGOS!$C$1:$P$16905,$G4606,7),"")</f>
        <v>0</v>
      </c>
      <c r="O4606" s="32">
        <f>IFERROR(INDEX(JOGOS!$C$1:$P$16905,$G4606,8),"")</f>
        <v>0</v>
      </c>
      <c r="P4606" s="32">
        <f>IFERROR(INDEX(JOGOS!$C$1:$P$16905,$G4606,9),"")</f>
        <v>0</v>
      </c>
      <c r="Q4606" s="32">
        <f>IFERROR(INDEX(JOGOS!$C$1:$P$16905,$G4606,10),"")</f>
        <v>0</v>
      </c>
      <c r="T4606" s="32">
        <f t="shared" si="369"/>
        <v>0</v>
      </c>
    </row>
    <row r="4607" spans="1:20">
      <c r="A4607" t="str">
        <f>IF(Tabela3[[#This Row],[GOL CASA]]&lt;&gt;"",Tabela3[[#This Row],[TIME CASA]],"")</f>
        <v/>
      </c>
      <c r="B4607" t="str">
        <f>IF(Tabela3[[#This Row],[GOL FORA]]&lt;&gt;"",Tabela3[[#This Row],[TIME FORA]],"")</f>
        <v/>
      </c>
      <c r="C4607">
        <f t="shared" si="365"/>
        <v>0</v>
      </c>
      <c r="D4607">
        <f t="shared" si="366"/>
        <v>0</v>
      </c>
      <c r="E4607">
        <f t="shared" si="368"/>
        <v>0</v>
      </c>
      <c r="F4607" t="str">
        <f t="shared" si="367"/>
        <v/>
      </c>
      <c r="J4607" s="29">
        <f>IFERROR(INDEX(JOGOS!$C$1:$P$16905,$G4607,3),"")</f>
        <v>0</v>
      </c>
      <c r="K4607" s="32">
        <f>IFERROR(INDEX(JOGOS!$C$1:$P$16905,$G4607,4),"")</f>
        <v>0</v>
      </c>
      <c r="L4607" s="32">
        <f>IFERROR(INDEX(JOGOS!$C$1:$P$16905,$G4607,5),"")</f>
        <v>0</v>
      </c>
      <c r="M4607" s="29">
        <f>IFERROR(INDEX(JOGOS!$C$1:$P$16905,$G4607,6),"")</f>
        <v>0</v>
      </c>
      <c r="N4607" s="32">
        <f>IFERROR(INDEX(JOGOS!$C$1:$P$16905,$G4607,7),"")</f>
        <v>0</v>
      </c>
      <c r="O4607" s="32">
        <f>IFERROR(INDEX(JOGOS!$C$1:$P$16905,$G4607,8),"")</f>
        <v>0</v>
      </c>
      <c r="P4607" s="32">
        <f>IFERROR(INDEX(JOGOS!$C$1:$P$16905,$G4607,9),"")</f>
        <v>0</v>
      </c>
      <c r="Q4607" s="32">
        <f>IFERROR(INDEX(JOGOS!$C$1:$P$16905,$G4607,10),"")</f>
        <v>0</v>
      </c>
      <c r="T4607" s="32">
        <f t="shared" si="369"/>
        <v>0</v>
      </c>
    </row>
    <row r="4608" spans="1:20">
      <c r="A4608" t="str">
        <f>IF(Tabela3[[#This Row],[GOL CASA]]&lt;&gt;"",Tabela3[[#This Row],[TIME CASA]],"")</f>
        <v/>
      </c>
      <c r="B4608" t="str">
        <f>IF(Tabela3[[#This Row],[GOL FORA]]&lt;&gt;"",Tabela3[[#This Row],[TIME FORA]],"")</f>
        <v/>
      </c>
      <c r="C4608">
        <f t="shared" si="365"/>
        <v>0</v>
      </c>
      <c r="D4608">
        <f t="shared" si="366"/>
        <v>0</v>
      </c>
      <c r="E4608">
        <f t="shared" si="368"/>
        <v>0</v>
      </c>
      <c r="F4608" t="str">
        <f t="shared" si="367"/>
        <v/>
      </c>
      <c r="J4608" s="29">
        <f>IFERROR(INDEX(JOGOS!$C$1:$P$16905,$G4608,3),"")</f>
        <v>0</v>
      </c>
      <c r="K4608" s="32">
        <f>IFERROR(INDEX(JOGOS!$C$1:$P$16905,$G4608,4),"")</f>
        <v>0</v>
      </c>
      <c r="L4608" s="32">
        <f>IFERROR(INDEX(JOGOS!$C$1:$P$16905,$G4608,5),"")</f>
        <v>0</v>
      </c>
      <c r="M4608" s="29">
        <f>IFERROR(INDEX(JOGOS!$C$1:$P$16905,$G4608,6),"")</f>
        <v>0</v>
      </c>
      <c r="N4608" s="32">
        <f>IFERROR(INDEX(JOGOS!$C$1:$P$16905,$G4608,7),"")</f>
        <v>0</v>
      </c>
      <c r="O4608" s="32">
        <f>IFERROR(INDEX(JOGOS!$C$1:$P$16905,$G4608,8),"")</f>
        <v>0</v>
      </c>
      <c r="P4608" s="32">
        <f>IFERROR(INDEX(JOGOS!$C$1:$P$16905,$G4608,9),"")</f>
        <v>0</v>
      </c>
      <c r="Q4608" s="32">
        <f>IFERROR(INDEX(JOGOS!$C$1:$P$16905,$G4608,10),"")</f>
        <v>0</v>
      </c>
      <c r="T4608" s="32">
        <f t="shared" si="369"/>
        <v>0</v>
      </c>
    </row>
    <row r="4609" spans="1:20">
      <c r="A4609" t="str">
        <f>IF(Tabela3[[#This Row],[GOL CASA]]&lt;&gt;"",Tabela3[[#This Row],[TIME CASA]],"")</f>
        <v/>
      </c>
      <c r="B4609" t="str">
        <f>IF(Tabela3[[#This Row],[GOL FORA]]&lt;&gt;"",Tabela3[[#This Row],[TIME FORA]],"")</f>
        <v/>
      </c>
      <c r="C4609">
        <f t="shared" ref="C4609:C4672" si="370">IF(AND(A4609=$AP$1,B4609=$AQ$1),1,0)</f>
        <v>0</v>
      </c>
      <c r="D4609">
        <f t="shared" ref="D4609:D4672" si="371">IF(AND(A4609=$AQ$1,B4609=$AP$1),1,0)</f>
        <v>0</v>
      </c>
      <c r="E4609">
        <f t="shared" si="368"/>
        <v>0</v>
      </c>
      <c r="F4609" t="str">
        <f t="shared" ref="F4609:F4672" si="372">IF($Y$1=E4609,ROW(),"")</f>
        <v/>
      </c>
      <c r="J4609" s="29">
        <f>IFERROR(INDEX(JOGOS!$C$1:$P$16905,$G4609,3),"")</f>
        <v>0</v>
      </c>
      <c r="K4609" s="32">
        <f>IFERROR(INDEX(JOGOS!$C$1:$P$16905,$G4609,4),"")</f>
        <v>0</v>
      </c>
      <c r="L4609" s="32">
        <f>IFERROR(INDEX(JOGOS!$C$1:$P$16905,$G4609,5),"")</f>
        <v>0</v>
      </c>
      <c r="M4609" s="29">
        <f>IFERROR(INDEX(JOGOS!$C$1:$P$16905,$G4609,6),"")</f>
        <v>0</v>
      </c>
      <c r="N4609" s="32">
        <f>IFERROR(INDEX(JOGOS!$C$1:$P$16905,$G4609,7),"")</f>
        <v>0</v>
      </c>
      <c r="O4609" s="32">
        <f>IFERROR(INDEX(JOGOS!$C$1:$P$16905,$G4609,8),"")</f>
        <v>0</v>
      </c>
      <c r="P4609" s="32">
        <f>IFERROR(INDEX(JOGOS!$C$1:$P$16905,$G4609,9),"")</f>
        <v>0</v>
      </c>
      <c r="Q4609" s="32">
        <f>IFERROR(INDEX(JOGOS!$C$1:$P$16905,$G4609,10),"")</f>
        <v>0</v>
      </c>
      <c r="T4609" s="32">
        <f t="shared" si="369"/>
        <v>0</v>
      </c>
    </row>
    <row r="4610" spans="1:20">
      <c r="A4610" t="str">
        <f>IF(Tabela3[[#This Row],[GOL CASA]]&lt;&gt;"",Tabela3[[#This Row],[TIME CASA]],"")</f>
        <v/>
      </c>
      <c r="B4610" t="str">
        <f>IF(Tabela3[[#This Row],[GOL FORA]]&lt;&gt;"",Tabela3[[#This Row],[TIME FORA]],"")</f>
        <v/>
      </c>
      <c r="C4610">
        <f t="shared" si="370"/>
        <v>0</v>
      </c>
      <c r="D4610">
        <f t="shared" si="371"/>
        <v>0</v>
      </c>
      <c r="E4610">
        <f t="shared" ref="E4610:E4673" si="373">MAX(C4610:D4610)</f>
        <v>0</v>
      </c>
      <c r="F4610" t="str">
        <f t="shared" si="372"/>
        <v/>
      </c>
      <c r="J4610" s="29">
        <f>IFERROR(INDEX(JOGOS!$C$1:$P$16905,$G4610,3),"")</f>
        <v>0</v>
      </c>
      <c r="K4610" s="32">
        <f>IFERROR(INDEX(JOGOS!$C$1:$P$16905,$G4610,4),"")</f>
        <v>0</v>
      </c>
      <c r="L4610" s="32">
        <f>IFERROR(INDEX(JOGOS!$C$1:$P$16905,$G4610,5),"")</f>
        <v>0</v>
      </c>
      <c r="M4610" s="29">
        <f>IFERROR(INDEX(JOGOS!$C$1:$P$16905,$G4610,6),"")</f>
        <v>0</v>
      </c>
      <c r="N4610" s="32">
        <f>IFERROR(INDEX(JOGOS!$C$1:$P$16905,$G4610,7),"")</f>
        <v>0</v>
      </c>
      <c r="O4610" s="32">
        <f>IFERROR(INDEX(JOGOS!$C$1:$P$16905,$G4610,8),"")</f>
        <v>0</v>
      </c>
      <c r="P4610" s="32">
        <f>IFERROR(INDEX(JOGOS!$C$1:$P$16905,$G4610,9),"")</f>
        <v>0</v>
      </c>
      <c r="Q4610" s="32">
        <f>IFERROR(INDEX(JOGOS!$C$1:$P$16905,$G4610,10),"")</f>
        <v>0</v>
      </c>
      <c r="T4610" s="32">
        <f t="shared" ref="T4610:T4673" si="374">SUM(R4610+S4610)</f>
        <v>0</v>
      </c>
    </row>
    <row r="4611" spans="1:20">
      <c r="A4611" t="str">
        <f>IF(Tabela3[[#This Row],[GOL CASA]]&lt;&gt;"",Tabela3[[#This Row],[TIME CASA]],"")</f>
        <v/>
      </c>
      <c r="B4611" t="str">
        <f>IF(Tabela3[[#This Row],[GOL FORA]]&lt;&gt;"",Tabela3[[#This Row],[TIME FORA]],"")</f>
        <v/>
      </c>
      <c r="C4611">
        <f t="shared" si="370"/>
        <v>0</v>
      </c>
      <c r="D4611">
        <f t="shared" si="371"/>
        <v>0</v>
      </c>
      <c r="E4611">
        <f t="shared" si="373"/>
        <v>0</v>
      </c>
      <c r="F4611" t="str">
        <f t="shared" si="372"/>
        <v/>
      </c>
      <c r="J4611" s="29">
        <f>IFERROR(INDEX(JOGOS!$C$1:$P$16905,$G4611,3),"")</f>
        <v>0</v>
      </c>
      <c r="K4611" s="32">
        <f>IFERROR(INDEX(JOGOS!$C$1:$P$16905,$G4611,4),"")</f>
        <v>0</v>
      </c>
      <c r="L4611" s="32">
        <f>IFERROR(INDEX(JOGOS!$C$1:$P$16905,$G4611,5),"")</f>
        <v>0</v>
      </c>
      <c r="M4611" s="29">
        <f>IFERROR(INDEX(JOGOS!$C$1:$P$16905,$G4611,6),"")</f>
        <v>0</v>
      </c>
      <c r="N4611" s="32">
        <f>IFERROR(INDEX(JOGOS!$C$1:$P$16905,$G4611,7),"")</f>
        <v>0</v>
      </c>
      <c r="O4611" s="32">
        <f>IFERROR(INDEX(JOGOS!$C$1:$P$16905,$G4611,8),"")</f>
        <v>0</v>
      </c>
      <c r="P4611" s="32">
        <f>IFERROR(INDEX(JOGOS!$C$1:$P$16905,$G4611,9),"")</f>
        <v>0</v>
      </c>
      <c r="Q4611" s="32">
        <f>IFERROR(INDEX(JOGOS!$C$1:$P$16905,$G4611,10),"")</f>
        <v>0</v>
      </c>
      <c r="T4611" s="32">
        <f t="shared" si="374"/>
        <v>0</v>
      </c>
    </row>
    <row r="4612" spans="1:20">
      <c r="A4612" t="str">
        <f>IF(Tabela3[[#This Row],[GOL CASA]]&lt;&gt;"",Tabela3[[#This Row],[TIME CASA]],"")</f>
        <v/>
      </c>
      <c r="B4612" t="str">
        <f>IF(Tabela3[[#This Row],[GOL FORA]]&lt;&gt;"",Tabela3[[#This Row],[TIME FORA]],"")</f>
        <v/>
      </c>
      <c r="C4612">
        <f t="shared" si="370"/>
        <v>0</v>
      </c>
      <c r="D4612">
        <f t="shared" si="371"/>
        <v>0</v>
      </c>
      <c r="E4612">
        <f t="shared" si="373"/>
        <v>0</v>
      </c>
      <c r="F4612" t="str">
        <f t="shared" si="372"/>
        <v/>
      </c>
      <c r="J4612" s="29">
        <f>IFERROR(INDEX(JOGOS!$C$1:$P$16905,$G4612,3),"")</f>
        <v>0</v>
      </c>
      <c r="K4612" s="32">
        <f>IFERROR(INDEX(JOGOS!$C$1:$P$16905,$G4612,4),"")</f>
        <v>0</v>
      </c>
      <c r="L4612" s="32">
        <f>IFERROR(INDEX(JOGOS!$C$1:$P$16905,$G4612,5),"")</f>
        <v>0</v>
      </c>
      <c r="M4612" s="29">
        <f>IFERROR(INDEX(JOGOS!$C$1:$P$16905,$G4612,6),"")</f>
        <v>0</v>
      </c>
      <c r="N4612" s="32">
        <f>IFERROR(INDEX(JOGOS!$C$1:$P$16905,$G4612,7),"")</f>
        <v>0</v>
      </c>
      <c r="O4612" s="32">
        <f>IFERROR(INDEX(JOGOS!$C$1:$P$16905,$G4612,8),"")</f>
        <v>0</v>
      </c>
      <c r="P4612" s="32">
        <f>IFERROR(INDEX(JOGOS!$C$1:$P$16905,$G4612,9),"")</f>
        <v>0</v>
      </c>
      <c r="Q4612" s="32">
        <f>IFERROR(INDEX(JOGOS!$C$1:$P$16905,$G4612,10),"")</f>
        <v>0</v>
      </c>
      <c r="T4612" s="32">
        <f t="shared" si="374"/>
        <v>0</v>
      </c>
    </row>
    <row r="4613" spans="1:20">
      <c r="A4613" t="str">
        <f>IF(Tabela3[[#This Row],[GOL CASA]]&lt;&gt;"",Tabela3[[#This Row],[TIME CASA]],"")</f>
        <v/>
      </c>
      <c r="B4613" t="str">
        <f>IF(Tabela3[[#This Row],[GOL FORA]]&lt;&gt;"",Tabela3[[#This Row],[TIME FORA]],"")</f>
        <v/>
      </c>
      <c r="C4613">
        <f t="shared" si="370"/>
        <v>0</v>
      </c>
      <c r="D4613">
        <f t="shared" si="371"/>
        <v>0</v>
      </c>
      <c r="E4613">
        <f t="shared" si="373"/>
        <v>0</v>
      </c>
      <c r="F4613" t="str">
        <f t="shared" si="372"/>
        <v/>
      </c>
      <c r="J4613" s="29">
        <f>IFERROR(INDEX(JOGOS!$C$1:$P$16905,$G4613,3),"")</f>
        <v>0</v>
      </c>
      <c r="K4613" s="32">
        <f>IFERROR(INDEX(JOGOS!$C$1:$P$16905,$G4613,4),"")</f>
        <v>0</v>
      </c>
      <c r="L4613" s="32">
        <f>IFERROR(INDEX(JOGOS!$C$1:$P$16905,$G4613,5),"")</f>
        <v>0</v>
      </c>
      <c r="M4613" s="29">
        <f>IFERROR(INDEX(JOGOS!$C$1:$P$16905,$G4613,6),"")</f>
        <v>0</v>
      </c>
      <c r="N4613" s="32">
        <f>IFERROR(INDEX(JOGOS!$C$1:$P$16905,$G4613,7),"")</f>
        <v>0</v>
      </c>
      <c r="O4613" s="32">
        <f>IFERROR(INDEX(JOGOS!$C$1:$P$16905,$G4613,8),"")</f>
        <v>0</v>
      </c>
      <c r="P4613" s="32">
        <f>IFERROR(INDEX(JOGOS!$C$1:$P$16905,$G4613,9),"")</f>
        <v>0</v>
      </c>
      <c r="Q4613" s="32">
        <f>IFERROR(INDEX(JOGOS!$C$1:$P$16905,$G4613,10),"")</f>
        <v>0</v>
      </c>
      <c r="T4613" s="32">
        <f t="shared" si="374"/>
        <v>0</v>
      </c>
    </row>
    <row r="4614" spans="1:20">
      <c r="A4614" t="str">
        <f>IF(Tabela3[[#This Row],[GOL CASA]]&lt;&gt;"",Tabela3[[#This Row],[TIME CASA]],"")</f>
        <v/>
      </c>
      <c r="B4614" t="str">
        <f>IF(Tabela3[[#This Row],[GOL FORA]]&lt;&gt;"",Tabela3[[#This Row],[TIME FORA]],"")</f>
        <v/>
      </c>
      <c r="C4614">
        <f t="shared" si="370"/>
        <v>0</v>
      </c>
      <c r="D4614">
        <f t="shared" si="371"/>
        <v>0</v>
      </c>
      <c r="E4614">
        <f t="shared" si="373"/>
        <v>0</v>
      </c>
      <c r="F4614" t="str">
        <f t="shared" si="372"/>
        <v/>
      </c>
      <c r="J4614" s="29">
        <f>IFERROR(INDEX(JOGOS!$C$1:$P$16905,$G4614,3),"")</f>
        <v>0</v>
      </c>
      <c r="K4614" s="32">
        <f>IFERROR(INDEX(JOGOS!$C$1:$P$16905,$G4614,4),"")</f>
        <v>0</v>
      </c>
      <c r="L4614" s="32">
        <f>IFERROR(INDEX(JOGOS!$C$1:$P$16905,$G4614,5),"")</f>
        <v>0</v>
      </c>
      <c r="M4614" s="29">
        <f>IFERROR(INDEX(JOGOS!$C$1:$P$16905,$G4614,6),"")</f>
        <v>0</v>
      </c>
      <c r="N4614" s="32">
        <f>IFERROR(INDEX(JOGOS!$C$1:$P$16905,$G4614,7),"")</f>
        <v>0</v>
      </c>
      <c r="O4614" s="32">
        <f>IFERROR(INDEX(JOGOS!$C$1:$P$16905,$G4614,8),"")</f>
        <v>0</v>
      </c>
      <c r="P4614" s="32">
        <f>IFERROR(INDEX(JOGOS!$C$1:$P$16905,$G4614,9),"")</f>
        <v>0</v>
      </c>
      <c r="Q4614" s="32">
        <f>IFERROR(INDEX(JOGOS!$C$1:$P$16905,$G4614,10),"")</f>
        <v>0</v>
      </c>
      <c r="T4614" s="32">
        <f t="shared" si="374"/>
        <v>0</v>
      </c>
    </row>
    <row r="4615" spans="1:20">
      <c r="A4615" t="str">
        <f>IF(Tabela3[[#This Row],[GOL CASA]]&lt;&gt;"",Tabela3[[#This Row],[TIME CASA]],"")</f>
        <v/>
      </c>
      <c r="B4615" t="str">
        <f>IF(Tabela3[[#This Row],[GOL FORA]]&lt;&gt;"",Tabela3[[#This Row],[TIME FORA]],"")</f>
        <v/>
      </c>
      <c r="C4615">
        <f t="shared" si="370"/>
        <v>0</v>
      </c>
      <c r="D4615">
        <f t="shared" si="371"/>
        <v>0</v>
      </c>
      <c r="E4615">
        <f t="shared" si="373"/>
        <v>0</v>
      </c>
      <c r="F4615" t="str">
        <f t="shared" si="372"/>
        <v/>
      </c>
      <c r="J4615" s="29">
        <f>IFERROR(INDEX(JOGOS!$C$1:$P$16905,$G4615,3),"")</f>
        <v>0</v>
      </c>
      <c r="K4615" s="32">
        <f>IFERROR(INDEX(JOGOS!$C$1:$P$16905,$G4615,4),"")</f>
        <v>0</v>
      </c>
      <c r="L4615" s="32">
        <f>IFERROR(INDEX(JOGOS!$C$1:$P$16905,$G4615,5),"")</f>
        <v>0</v>
      </c>
      <c r="M4615" s="29">
        <f>IFERROR(INDEX(JOGOS!$C$1:$P$16905,$G4615,6),"")</f>
        <v>0</v>
      </c>
      <c r="N4615" s="32">
        <f>IFERROR(INDEX(JOGOS!$C$1:$P$16905,$G4615,7),"")</f>
        <v>0</v>
      </c>
      <c r="O4615" s="32">
        <f>IFERROR(INDEX(JOGOS!$C$1:$P$16905,$G4615,8),"")</f>
        <v>0</v>
      </c>
      <c r="P4615" s="32">
        <f>IFERROR(INDEX(JOGOS!$C$1:$P$16905,$G4615,9),"")</f>
        <v>0</v>
      </c>
      <c r="Q4615" s="32">
        <f>IFERROR(INDEX(JOGOS!$C$1:$P$16905,$G4615,10),"")</f>
        <v>0</v>
      </c>
      <c r="T4615" s="32">
        <f t="shared" si="374"/>
        <v>0</v>
      </c>
    </row>
    <row r="4616" spans="1:20">
      <c r="A4616" t="str">
        <f>IF(Tabela3[[#This Row],[GOL CASA]]&lt;&gt;"",Tabela3[[#This Row],[TIME CASA]],"")</f>
        <v/>
      </c>
      <c r="B4616" t="str">
        <f>IF(Tabela3[[#This Row],[GOL FORA]]&lt;&gt;"",Tabela3[[#This Row],[TIME FORA]],"")</f>
        <v/>
      </c>
      <c r="C4616">
        <f t="shared" si="370"/>
        <v>0</v>
      </c>
      <c r="D4616">
        <f t="shared" si="371"/>
        <v>0</v>
      </c>
      <c r="E4616">
        <f t="shared" si="373"/>
        <v>0</v>
      </c>
      <c r="F4616" t="str">
        <f t="shared" si="372"/>
        <v/>
      </c>
      <c r="J4616" s="29">
        <f>IFERROR(INDEX(JOGOS!$C$1:$P$16905,$G4616,3),"")</f>
        <v>0</v>
      </c>
      <c r="K4616" s="32">
        <f>IFERROR(INDEX(JOGOS!$C$1:$P$16905,$G4616,4),"")</f>
        <v>0</v>
      </c>
      <c r="L4616" s="32">
        <f>IFERROR(INDEX(JOGOS!$C$1:$P$16905,$G4616,5),"")</f>
        <v>0</v>
      </c>
      <c r="M4616" s="29">
        <f>IFERROR(INDEX(JOGOS!$C$1:$P$16905,$G4616,6),"")</f>
        <v>0</v>
      </c>
      <c r="N4616" s="32">
        <f>IFERROR(INDEX(JOGOS!$C$1:$P$16905,$G4616,7),"")</f>
        <v>0</v>
      </c>
      <c r="O4616" s="32">
        <f>IFERROR(INDEX(JOGOS!$C$1:$P$16905,$G4616,8),"")</f>
        <v>0</v>
      </c>
      <c r="P4616" s="32">
        <f>IFERROR(INDEX(JOGOS!$C$1:$P$16905,$G4616,9),"")</f>
        <v>0</v>
      </c>
      <c r="Q4616" s="32">
        <f>IFERROR(INDEX(JOGOS!$C$1:$P$16905,$G4616,10),"")</f>
        <v>0</v>
      </c>
      <c r="T4616" s="32">
        <f t="shared" si="374"/>
        <v>0</v>
      </c>
    </row>
    <row r="4617" spans="1:20">
      <c r="A4617" t="str">
        <f>IF(Tabela3[[#This Row],[GOL CASA]]&lt;&gt;"",Tabela3[[#This Row],[TIME CASA]],"")</f>
        <v/>
      </c>
      <c r="B4617" t="str">
        <f>IF(Tabela3[[#This Row],[GOL FORA]]&lt;&gt;"",Tabela3[[#This Row],[TIME FORA]],"")</f>
        <v/>
      </c>
      <c r="C4617">
        <f t="shared" si="370"/>
        <v>0</v>
      </c>
      <c r="D4617">
        <f t="shared" si="371"/>
        <v>0</v>
      </c>
      <c r="E4617">
        <f t="shared" si="373"/>
        <v>0</v>
      </c>
      <c r="F4617" t="str">
        <f t="shared" si="372"/>
        <v/>
      </c>
      <c r="J4617" s="29">
        <f>IFERROR(INDEX(JOGOS!$C$1:$P$16905,$G4617,3),"")</f>
        <v>0</v>
      </c>
      <c r="K4617" s="32">
        <f>IFERROR(INDEX(JOGOS!$C$1:$P$16905,$G4617,4),"")</f>
        <v>0</v>
      </c>
      <c r="L4617" s="32">
        <f>IFERROR(INDEX(JOGOS!$C$1:$P$16905,$G4617,5),"")</f>
        <v>0</v>
      </c>
      <c r="M4617" s="29">
        <f>IFERROR(INDEX(JOGOS!$C$1:$P$16905,$G4617,6),"")</f>
        <v>0</v>
      </c>
      <c r="N4617" s="32">
        <f>IFERROR(INDEX(JOGOS!$C$1:$P$16905,$G4617,7),"")</f>
        <v>0</v>
      </c>
      <c r="O4617" s="32">
        <f>IFERROR(INDEX(JOGOS!$C$1:$P$16905,$G4617,8),"")</f>
        <v>0</v>
      </c>
      <c r="P4617" s="32">
        <f>IFERROR(INDEX(JOGOS!$C$1:$P$16905,$G4617,9),"")</f>
        <v>0</v>
      </c>
      <c r="Q4617" s="32">
        <f>IFERROR(INDEX(JOGOS!$C$1:$P$16905,$G4617,10),"")</f>
        <v>0</v>
      </c>
      <c r="T4617" s="32">
        <f t="shared" si="374"/>
        <v>0</v>
      </c>
    </row>
    <row r="4618" spans="1:20">
      <c r="A4618" t="str">
        <f>IF(Tabela3[[#This Row],[GOL CASA]]&lt;&gt;"",Tabela3[[#This Row],[TIME CASA]],"")</f>
        <v/>
      </c>
      <c r="B4618" t="str">
        <f>IF(Tabela3[[#This Row],[GOL FORA]]&lt;&gt;"",Tabela3[[#This Row],[TIME FORA]],"")</f>
        <v/>
      </c>
      <c r="C4618">
        <f t="shared" si="370"/>
        <v>0</v>
      </c>
      <c r="D4618">
        <f t="shared" si="371"/>
        <v>0</v>
      </c>
      <c r="E4618">
        <f t="shared" si="373"/>
        <v>0</v>
      </c>
      <c r="F4618" t="str">
        <f t="shared" si="372"/>
        <v/>
      </c>
      <c r="J4618" s="29">
        <f>IFERROR(INDEX(JOGOS!$C$1:$P$16905,$G4618,3),"")</f>
        <v>0</v>
      </c>
      <c r="K4618" s="32">
        <f>IFERROR(INDEX(JOGOS!$C$1:$P$16905,$G4618,4),"")</f>
        <v>0</v>
      </c>
      <c r="L4618" s="32">
        <f>IFERROR(INDEX(JOGOS!$C$1:$P$16905,$G4618,5),"")</f>
        <v>0</v>
      </c>
      <c r="M4618" s="29">
        <f>IFERROR(INDEX(JOGOS!$C$1:$P$16905,$G4618,6),"")</f>
        <v>0</v>
      </c>
      <c r="N4618" s="32">
        <f>IFERROR(INDEX(JOGOS!$C$1:$P$16905,$G4618,7),"")</f>
        <v>0</v>
      </c>
      <c r="O4618" s="32">
        <f>IFERROR(INDEX(JOGOS!$C$1:$P$16905,$G4618,8),"")</f>
        <v>0</v>
      </c>
      <c r="P4618" s="32">
        <f>IFERROR(INDEX(JOGOS!$C$1:$P$16905,$G4618,9),"")</f>
        <v>0</v>
      </c>
      <c r="Q4618" s="32">
        <f>IFERROR(INDEX(JOGOS!$C$1:$P$16905,$G4618,10),"")</f>
        <v>0</v>
      </c>
      <c r="T4618" s="32">
        <f t="shared" si="374"/>
        <v>0</v>
      </c>
    </row>
    <row r="4619" spans="1:20">
      <c r="A4619" t="str">
        <f>IF(Tabela3[[#This Row],[GOL CASA]]&lt;&gt;"",Tabela3[[#This Row],[TIME CASA]],"")</f>
        <v/>
      </c>
      <c r="B4619" t="str">
        <f>IF(Tabela3[[#This Row],[GOL FORA]]&lt;&gt;"",Tabela3[[#This Row],[TIME FORA]],"")</f>
        <v/>
      </c>
      <c r="C4619">
        <f t="shared" si="370"/>
        <v>0</v>
      </c>
      <c r="D4619">
        <f t="shared" si="371"/>
        <v>0</v>
      </c>
      <c r="E4619">
        <f t="shared" si="373"/>
        <v>0</v>
      </c>
      <c r="F4619" t="str">
        <f t="shared" si="372"/>
        <v/>
      </c>
      <c r="J4619" s="29">
        <f>IFERROR(INDEX(JOGOS!$C$1:$P$16905,$G4619,3),"")</f>
        <v>0</v>
      </c>
      <c r="K4619" s="32">
        <f>IFERROR(INDEX(JOGOS!$C$1:$P$16905,$G4619,4),"")</f>
        <v>0</v>
      </c>
      <c r="L4619" s="32">
        <f>IFERROR(INDEX(JOGOS!$C$1:$P$16905,$G4619,5),"")</f>
        <v>0</v>
      </c>
      <c r="M4619" s="29">
        <f>IFERROR(INDEX(JOGOS!$C$1:$P$16905,$G4619,6),"")</f>
        <v>0</v>
      </c>
      <c r="N4619" s="32">
        <f>IFERROR(INDEX(JOGOS!$C$1:$P$16905,$G4619,7),"")</f>
        <v>0</v>
      </c>
      <c r="O4619" s="32">
        <f>IFERROR(INDEX(JOGOS!$C$1:$P$16905,$G4619,8),"")</f>
        <v>0</v>
      </c>
      <c r="P4619" s="32">
        <f>IFERROR(INDEX(JOGOS!$C$1:$P$16905,$G4619,9),"")</f>
        <v>0</v>
      </c>
      <c r="Q4619" s="32">
        <f>IFERROR(INDEX(JOGOS!$C$1:$P$16905,$G4619,10),"")</f>
        <v>0</v>
      </c>
      <c r="T4619" s="32">
        <f t="shared" si="374"/>
        <v>0</v>
      </c>
    </row>
    <row r="4620" spans="1:20">
      <c r="A4620" t="str">
        <f>IF(Tabela3[[#This Row],[GOL CASA]]&lt;&gt;"",Tabela3[[#This Row],[TIME CASA]],"")</f>
        <v/>
      </c>
      <c r="B4620" t="str">
        <f>IF(Tabela3[[#This Row],[GOL FORA]]&lt;&gt;"",Tabela3[[#This Row],[TIME FORA]],"")</f>
        <v/>
      </c>
      <c r="C4620">
        <f t="shared" si="370"/>
        <v>0</v>
      </c>
      <c r="D4620">
        <f t="shared" si="371"/>
        <v>0</v>
      </c>
      <c r="E4620">
        <f t="shared" si="373"/>
        <v>0</v>
      </c>
      <c r="F4620" t="str">
        <f t="shared" si="372"/>
        <v/>
      </c>
      <c r="J4620" s="29">
        <f>IFERROR(INDEX(JOGOS!$C$1:$P$16905,$G4620,3),"")</f>
        <v>0</v>
      </c>
      <c r="K4620" s="32">
        <f>IFERROR(INDEX(JOGOS!$C$1:$P$16905,$G4620,4),"")</f>
        <v>0</v>
      </c>
      <c r="L4620" s="32">
        <f>IFERROR(INDEX(JOGOS!$C$1:$P$16905,$G4620,5),"")</f>
        <v>0</v>
      </c>
      <c r="M4620" s="29">
        <f>IFERROR(INDEX(JOGOS!$C$1:$P$16905,$G4620,6),"")</f>
        <v>0</v>
      </c>
      <c r="N4620" s="32">
        <f>IFERROR(INDEX(JOGOS!$C$1:$P$16905,$G4620,7),"")</f>
        <v>0</v>
      </c>
      <c r="O4620" s="32">
        <f>IFERROR(INDEX(JOGOS!$C$1:$P$16905,$G4620,8),"")</f>
        <v>0</v>
      </c>
      <c r="P4620" s="32">
        <f>IFERROR(INDEX(JOGOS!$C$1:$P$16905,$G4620,9),"")</f>
        <v>0</v>
      </c>
      <c r="Q4620" s="32">
        <f>IFERROR(INDEX(JOGOS!$C$1:$P$16905,$G4620,10),"")</f>
        <v>0</v>
      </c>
      <c r="T4620" s="32">
        <f t="shared" si="374"/>
        <v>0</v>
      </c>
    </row>
    <row r="4621" spans="1:20">
      <c r="A4621" t="str">
        <f>IF(Tabela3[[#This Row],[GOL CASA]]&lt;&gt;"",Tabela3[[#This Row],[TIME CASA]],"")</f>
        <v/>
      </c>
      <c r="B4621" t="str">
        <f>IF(Tabela3[[#This Row],[GOL FORA]]&lt;&gt;"",Tabela3[[#This Row],[TIME FORA]],"")</f>
        <v/>
      </c>
      <c r="C4621">
        <f t="shared" si="370"/>
        <v>0</v>
      </c>
      <c r="D4621">
        <f t="shared" si="371"/>
        <v>0</v>
      </c>
      <c r="E4621">
        <f t="shared" si="373"/>
        <v>0</v>
      </c>
      <c r="F4621" t="str">
        <f t="shared" si="372"/>
        <v/>
      </c>
      <c r="J4621" s="29">
        <f>IFERROR(INDEX(JOGOS!$C$1:$P$16905,$G4621,3),"")</f>
        <v>0</v>
      </c>
      <c r="K4621" s="32">
        <f>IFERROR(INDEX(JOGOS!$C$1:$P$16905,$G4621,4),"")</f>
        <v>0</v>
      </c>
      <c r="L4621" s="32">
        <f>IFERROR(INDEX(JOGOS!$C$1:$P$16905,$G4621,5),"")</f>
        <v>0</v>
      </c>
      <c r="M4621" s="29">
        <f>IFERROR(INDEX(JOGOS!$C$1:$P$16905,$G4621,6),"")</f>
        <v>0</v>
      </c>
      <c r="N4621" s="32">
        <f>IFERROR(INDEX(JOGOS!$C$1:$P$16905,$G4621,7),"")</f>
        <v>0</v>
      </c>
      <c r="O4621" s="32">
        <f>IFERROR(INDEX(JOGOS!$C$1:$P$16905,$G4621,8),"")</f>
        <v>0</v>
      </c>
      <c r="P4621" s="32">
        <f>IFERROR(INDEX(JOGOS!$C$1:$P$16905,$G4621,9),"")</f>
        <v>0</v>
      </c>
      <c r="Q4621" s="32">
        <f>IFERROR(INDEX(JOGOS!$C$1:$P$16905,$G4621,10),"")</f>
        <v>0</v>
      </c>
      <c r="T4621" s="32">
        <f t="shared" si="374"/>
        <v>0</v>
      </c>
    </row>
    <row r="4622" spans="1:20">
      <c r="A4622" t="str">
        <f>IF(Tabela3[[#This Row],[GOL CASA]]&lt;&gt;"",Tabela3[[#This Row],[TIME CASA]],"")</f>
        <v/>
      </c>
      <c r="B4622" t="str">
        <f>IF(Tabela3[[#This Row],[GOL FORA]]&lt;&gt;"",Tabela3[[#This Row],[TIME FORA]],"")</f>
        <v/>
      </c>
      <c r="C4622">
        <f t="shared" si="370"/>
        <v>0</v>
      </c>
      <c r="D4622">
        <f t="shared" si="371"/>
        <v>0</v>
      </c>
      <c r="E4622">
        <f t="shared" si="373"/>
        <v>0</v>
      </c>
      <c r="F4622" t="str">
        <f t="shared" si="372"/>
        <v/>
      </c>
      <c r="J4622" s="29">
        <f>IFERROR(INDEX(JOGOS!$C$1:$P$16905,$G4622,3),"")</f>
        <v>0</v>
      </c>
      <c r="K4622" s="32">
        <f>IFERROR(INDEX(JOGOS!$C$1:$P$16905,$G4622,4),"")</f>
        <v>0</v>
      </c>
      <c r="L4622" s="32">
        <f>IFERROR(INDEX(JOGOS!$C$1:$P$16905,$G4622,5),"")</f>
        <v>0</v>
      </c>
      <c r="M4622" s="29">
        <f>IFERROR(INDEX(JOGOS!$C$1:$P$16905,$G4622,6),"")</f>
        <v>0</v>
      </c>
      <c r="N4622" s="32">
        <f>IFERROR(INDEX(JOGOS!$C$1:$P$16905,$G4622,7),"")</f>
        <v>0</v>
      </c>
      <c r="O4622" s="32">
        <f>IFERROR(INDEX(JOGOS!$C$1:$P$16905,$G4622,8),"")</f>
        <v>0</v>
      </c>
      <c r="P4622" s="32">
        <f>IFERROR(INDEX(JOGOS!$C$1:$P$16905,$G4622,9),"")</f>
        <v>0</v>
      </c>
      <c r="Q4622" s="32">
        <f>IFERROR(INDEX(JOGOS!$C$1:$P$16905,$G4622,10),"")</f>
        <v>0</v>
      </c>
      <c r="T4622" s="32">
        <f t="shared" si="374"/>
        <v>0</v>
      </c>
    </row>
    <row r="4623" spans="1:20">
      <c r="A4623" t="str">
        <f>IF(Tabela3[[#This Row],[GOL CASA]]&lt;&gt;"",Tabela3[[#This Row],[TIME CASA]],"")</f>
        <v/>
      </c>
      <c r="B4623" t="str">
        <f>IF(Tabela3[[#This Row],[GOL FORA]]&lt;&gt;"",Tabela3[[#This Row],[TIME FORA]],"")</f>
        <v/>
      </c>
      <c r="C4623">
        <f t="shared" si="370"/>
        <v>0</v>
      </c>
      <c r="D4623">
        <f t="shared" si="371"/>
        <v>0</v>
      </c>
      <c r="E4623">
        <f t="shared" si="373"/>
        <v>0</v>
      </c>
      <c r="F4623" t="str">
        <f t="shared" si="372"/>
        <v/>
      </c>
      <c r="J4623" s="29">
        <f>IFERROR(INDEX(JOGOS!$C$1:$P$16905,$G4623,3),"")</f>
        <v>0</v>
      </c>
      <c r="K4623" s="32">
        <f>IFERROR(INDEX(JOGOS!$C$1:$P$16905,$G4623,4),"")</f>
        <v>0</v>
      </c>
      <c r="L4623" s="32">
        <f>IFERROR(INDEX(JOGOS!$C$1:$P$16905,$G4623,5),"")</f>
        <v>0</v>
      </c>
      <c r="M4623" s="29">
        <f>IFERROR(INDEX(JOGOS!$C$1:$P$16905,$G4623,6),"")</f>
        <v>0</v>
      </c>
      <c r="N4623" s="32">
        <f>IFERROR(INDEX(JOGOS!$C$1:$P$16905,$G4623,7),"")</f>
        <v>0</v>
      </c>
      <c r="O4623" s="32">
        <f>IFERROR(INDEX(JOGOS!$C$1:$P$16905,$G4623,8),"")</f>
        <v>0</v>
      </c>
      <c r="P4623" s="32">
        <f>IFERROR(INDEX(JOGOS!$C$1:$P$16905,$G4623,9),"")</f>
        <v>0</v>
      </c>
      <c r="Q4623" s="32">
        <f>IFERROR(INDEX(JOGOS!$C$1:$P$16905,$G4623,10),"")</f>
        <v>0</v>
      </c>
      <c r="T4623" s="32">
        <f t="shared" si="374"/>
        <v>0</v>
      </c>
    </row>
    <row r="4624" spans="1:20">
      <c r="A4624" t="str">
        <f>IF(Tabela3[[#This Row],[GOL CASA]]&lt;&gt;"",Tabela3[[#This Row],[TIME CASA]],"")</f>
        <v/>
      </c>
      <c r="B4624" t="str">
        <f>IF(Tabela3[[#This Row],[GOL FORA]]&lt;&gt;"",Tabela3[[#This Row],[TIME FORA]],"")</f>
        <v/>
      </c>
      <c r="C4624">
        <f t="shared" si="370"/>
        <v>0</v>
      </c>
      <c r="D4624">
        <f t="shared" si="371"/>
        <v>0</v>
      </c>
      <c r="E4624">
        <f t="shared" si="373"/>
        <v>0</v>
      </c>
      <c r="F4624" t="str">
        <f t="shared" si="372"/>
        <v/>
      </c>
      <c r="J4624" s="29">
        <f>IFERROR(INDEX(JOGOS!$C$1:$P$16905,$G4624,3),"")</f>
        <v>0</v>
      </c>
      <c r="K4624" s="32">
        <f>IFERROR(INDEX(JOGOS!$C$1:$P$16905,$G4624,4),"")</f>
        <v>0</v>
      </c>
      <c r="L4624" s="32">
        <f>IFERROR(INDEX(JOGOS!$C$1:$P$16905,$G4624,5),"")</f>
        <v>0</v>
      </c>
      <c r="M4624" s="29">
        <f>IFERROR(INDEX(JOGOS!$C$1:$P$16905,$G4624,6),"")</f>
        <v>0</v>
      </c>
      <c r="N4624" s="32">
        <f>IFERROR(INDEX(JOGOS!$C$1:$P$16905,$G4624,7),"")</f>
        <v>0</v>
      </c>
      <c r="O4624" s="32">
        <f>IFERROR(INDEX(JOGOS!$C$1:$P$16905,$G4624,8),"")</f>
        <v>0</v>
      </c>
      <c r="P4624" s="32">
        <f>IFERROR(INDEX(JOGOS!$C$1:$P$16905,$G4624,9),"")</f>
        <v>0</v>
      </c>
      <c r="Q4624" s="32">
        <f>IFERROR(INDEX(JOGOS!$C$1:$P$16905,$G4624,10),"")</f>
        <v>0</v>
      </c>
      <c r="T4624" s="32">
        <f t="shared" si="374"/>
        <v>0</v>
      </c>
    </row>
    <row r="4625" spans="1:20">
      <c r="A4625" t="str">
        <f>IF(Tabela3[[#This Row],[GOL CASA]]&lt;&gt;"",Tabela3[[#This Row],[TIME CASA]],"")</f>
        <v/>
      </c>
      <c r="B4625" t="str">
        <f>IF(Tabela3[[#This Row],[GOL FORA]]&lt;&gt;"",Tabela3[[#This Row],[TIME FORA]],"")</f>
        <v/>
      </c>
      <c r="C4625">
        <f t="shared" si="370"/>
        <v>0</v>
      </c>
      <c r="D4625">
        <f t="shared" si="371"/>
        <v>0</v>
      </c>
      <c r="E4625">
        <f t="shared" si="373"/>
        <v>0</v>
      </c>
      <c r="F4625" t="str">
        <f t="shared" si="372"/>
        <v/>
      </c>
      <c r="J4625" s="29">
        <f>IFERROR(INDEX(JOGOS!$C$1:$P$16905,$G4625,3),"")</f>
        <v>0</v>
      </c>
      <c r="K4625" s="32">
        <f>IFERROR(INDEX(JOGOS!$C$1:$P$16905,$G4625,4),"")</f>
        <v>0</v>
      </c>
      <c r="L4625" s="32">
        <f>IFERROR(INDEX(JOGOS!$C$1:$P$16905,$G4625,5),"")</f>
        <v>0</v>
      </c>
      <c r="M4625" s="29">
        <f>IFERROR(INDEX(JOGOS!$C$1:$P$16905,$G4625,6),"")</f>
        <v>0</v>
      </c>
      <c r="N4625" s="32">
        <f>IFERROR(INDEX(JOGOS!$C$1:$P$16905,$G4625,7),"")</f>
        <v>0</v>
      </c>
      <c r="O4625" s="32">
        <f>IFERROR(INDEX(JOGOS!$C$1:$P$16905,$G4625,8),"")</f>
        <v>0</v>
      </c>
      <c r="P4625" s="32">
        <f>IFERROR(INDEX(JOGOS!$C$1:$P$16905,$G4625,9),"")</f>
        <v>0</v>
      </c>
      <c r="Q4625" s="32">
        <f>IFERROR(INDEX(JOGOS!$C$1:$P$16905,$G4625,10),"")</f>
        <v>0</v>
      </c>
      <c r="T4625" s="32">
        <f t="shared" si="374"/>
        <v>0</v>
      </c>
    </row>
    <row r="4626" spans="1:20">
      <c r="A4626" t="str">
        <f>IF(Tabela3[[#This Row],[GOL CASA]]&lt;&gt;"",Tabela3[[#This Row],[TIME CASA]],"")</f>
        <v/>
      </c>
      <c r="B4626" t="str">
        <f>IF(Tabela3[[#This Row],[GOL FORA]]&lt;&gt;"",Tabela3[[#This Row],[TIME FORA]],"")</f>
        <v/>
      </c>
      <c r="C4626">
        <f t="shared" si="370"/>
        <v>0</v>
      </c>
      <c r="D4626">
        <f t="shared" si="371"/>
        <v>0</v>
      </c>
      <c r="E4626">
        <f t="shared" si="373"/>
        <v>0</v>
      </c>
      <c r="F4626" t="str">
        <f t="shared" si="372"/>
        <v/>
      </c>
      <c r="J4626" s="29">
        <f>IFERROR(INDEX(JOGOS!$C$1:$P$16905,$G4626,3),"")</f>
        <v>0</v>
      </c>
      <c r="K4626" s="32">
        <f>IFERROR(INDEX(JOGOS!$C$1:$P$16905,$G4626,4),"")</f>
        <v>0</v>
      </c>
      <c r="L4626" s="32">
        <f>IFERROR(INDEX(JOGOS!$C$1:$P$16905,$G4626,5),"")</f>
        <v>0</v>
      </c>
      <c r="M4626" s="29">
        <f>IFERROR(INDEX(JOGOS!$C$1:$P$16905,$G4626,6),"")</f>
        <v>0</v>
      </c>
      <c r="N4626" s="32">
        <f>IFERROR(INDEX(JOGOS!$C$1:$P$16905,$G4626,7),"")</f>
        <v>0</v>
      </c>
      <c r="O4626" s="32">
        <f>IFERROR(INDEX(JOGOS!$C$1:$P$16905,$G4626,8),"")</f>
        <v>0</v>
      </c>
      <c r="P4626" s="32">
        <f>IFERROR(INDEX(JOGOS!$C$1:$P$16905,$G4626,9),"")</f>
        <v>0</v>
      </c>
      <c r="Q4626" s="32">
        <f>IFERROR(INDEX(JOGOS!$C$1:$P$16905,$G4626,10),"")</f>
        <v>0</v>
      </c>
      <c r="T4626" s="32">
        <f t="shared" si="374"/>
        <v>0</v>
      </c>
    </row>
    <row r="4627" spans="1:20">
      <c r="A4627" t="str">
        <f>IF(Tabela3[[#This Row],[GOL CASA]]&lt;&gt;"",Tabela3[[#This Row],[TIME CASA]],"")</f>
        <v/>
      </c>
      <c r="B4627" t="str">
        <f>IF(Tabela3[[#This Row],[GOL FORA]]&lt;&gt;"",Tabela3[[#This Row],[TIME FORA]],"")</f>
        <v/>
      </c>
      <c r="C4627">
        <f t="shared" si="370"/>
        <v>0</v>
      </c>
      <c r="D4627">
        <f t="shared" si="371"/>
        <v>0</v>
      </c>
      <c r="E4627">
        <f t="shared" si="373"/>
        <v>0</v>
      </c>
      <c r="F4627" t="str">
        <f t="shared" si="372"/>
        <v/>
      </c>
      <c r="J4627" s="29">
        <f>IFERROR(INDEX(JOGOS!$C$1:$P$16905,$G4627,3),"")</f>
        <v>0</v>
      </c>
      <c r="K4627" s="32">
        <f>IFERROR(INDEX(JOGOS!$C$1:$P$16905,$G4627,4),"")</f>
        <v>0</v>
      </c>
      <c r="L4627" s="32">
        <f>IFERROR(INDEX(JOGOS!$C$1:$P$16905,$G4627,5),"")</f>
        <v>0</v>
      </c>
      <c r="M4627" s="29">
        <f>IFERROR(INDEX(JOGOS!$C$1:$P$16905,$G4627,6),"")</f>
        <v>0</v>
      </c>
      <c r="N4627" s="32">
        <f>IFERROR(INDEX(JOGOS!$C$1:$P$16905,$G4627,7),"")</f>
        <v>0</v>
      </c>
      <c r="O4627" s="32">
        <f>IFERROR(INDEX(JOGOS!$C$1:$P$16905,$G4627,8),"")</f>
        <v>0</v>
      </c>
      <c r="P4627" s="32">
        <f>IFERROR(INDEX(JOGOS!$C$1:$P$16905,$G4627,9),"")</f>
        <v>0</v>
      </c>
      <c r="Q4627" s="32">
        <f>IFERROR(INDEX(JOGOS!$C$1:$P$16905,$G4627,10),"")</f>
        <v>0</v>
      </c>
      <c r="T4627" s="32">
        <f t="shared" si="374"/>
        <v>0</v>
      </c>
    </row>
    <row r="4628" spans="1:20">
      <c r="A4628" t="str">
        <f>IF(Tabela3[[#This Row],[GOL CASA]]&lt;&gt;"",Tabela3[[#This Row],[TIME CASA]],"")</f>
        <v/>
      </c>
      <c r="B4628" t="str">
        <f>IF(Tabela3[[#This Row],[GOL FORA]]&lt;&gt;"",Tabela3[[#This Row],[TIME FORA]],"")</f>
        <v/>
      </c>
      <c r="C4628">
        <f t="shared" si="370"/>
        <v>0</v>
      </c>
      <c r="D4628">
        <f t="shared" si="371"/>
        <v>0</v>
      </c>
      <c r="E4628">
        <f t="shared" si="373"/>
        <v>0</v>
      </c>
      <c r="F4628" t="str">
        <f t="shared" si="372"/>
        <v/>
      </c>
      <c r="J4628" s="29">
        <f>IFERROR(INDEX(JOGOS!$C$1:$P$16905,$G4628,3),"")</f>
        <v>0</v>
      </c>
      <c r="K4628" s="32">
        <f>IFERROR(INDEX(JOGOS!$C$1:$P$16905,$G4628,4),"")</f>
        <v>0</v>
      </c>
      <c r="L4628" s="32">
        <f>IFERROR(INDEX(JOGOS!$C$1:$P$16905,$G4628,5),"")</f>
        <v>0</v>
      </c>
      <c r="M4628" s="29">
        <f>IFERROR(INDEX(JOGOS!$C$1:$P$16905,$G4628,6),"")</f>
        <v>0</v>
      </c>
      <c r="N4628" s="32">
        <f>IFERROR(INDEX(JOGOS!$C$1:$P$16905,$G4628,7),"")</f>
        <v>0</v>
      </c>
      <c r="O4628" s="32">
        <f>IFERROR(INDEX(JOGOS!$C$1:$P$16905,$G4628,8),"")</f>
        <v>0</v>
      </c>
      <c r="P4628" s="32">
        <f>IFERROR(INDEX(JOGOS!$C$1:$P$16905,$G4628,9),"")</f>
        <v>0</v>
      </c>
      <c r="Q4628" s="32">
        <f>IFERROR(INDEX(JOGOS!$C$1:$P$16905,$G4628,10),"")</f>
        <v>0</v>
      </c>
      <c r="T4628" s="32">
        <f t="shared" si="374"/>
        <v>0</v>
      </c>
    </row>
    <row r="4629" spans="1:20">
      <c r="A4629" t="str">
        <f>IF(Tabela3[[#This Row],[GOL CASA]]&lt;&gt;"",Tabela3[[#This Row],[TIME CASA]],"")</f>
        <v/>
      </c>
      <c r="B4629" t="str">
        <f>IF(Tabela3[[#This Row],[GOL FORA]]&lt;&gt;"",Tabela3[[#This Row],[TIME FORA]],"")</f>
        <v/>
      </c>
      <c r="C4629">
        <f t="shared" si="370"/>
        <v>0</v>
      </c>
      <c r="D4629">
        <f t="shared" si="371"/>
        <v>0</v>
      </c>
      <c r="E4629">
        <f t="shared" si="373"/>
        <v>0</v>
      </c>
      <c r="F4629" t="str">
        <f t="shared" si="372"/>
        <v/>
      </c>
      <c r="J4629" s="29">
        <f>IFERROR(INDEX(JOGOS!$C$1:$P$16905,$G4629,3),"")</f>
        <v>0</v>
      </c>
      <c r="K4629" s="32">
        <f>IFERROR(INDEX(JOGOS!$C$1:$P$16905,$G4629,4),"")</f>
        <v>0</v>
      </c>
      <c r="L4629" s="32">
        <f>IFERROR(INDEX(JOGOS!$C$1:$P$16905,$G4629,5),"")</f>
        <v>0</v>
      </c>
      <c r="M4629" s="29">
        <f>IFERROR(INDEX(JOGOS!$C$1:$P$16905,$G4629,6),"")</f>
        <v>0</v>
      </c>
      <c r="N4629" s="32">
        <f>IFERROR(INDEX(JOGOS!$C$1:$P$16905,$G4629,7),"")</f>
        <v>0</v>
      </c>
      <c r="O4629" s="32">
        <f>IFERROR(INDEX(JOGOS!$C$1:$P$16905,$G4629,8),"")</f>
        <v>0</v>
      </c>
      <c r="P4629" s="32">
        <f>IFERROR(INDEX(JOGOS!$C$1:$P$16905,$G4629,9),"")</f>
        <v>0</v>
      </c>
      <c r="Q4629" s="32">
        <f>IFERROR(INDEX(JOGOS!$C$1:$P$16905,$G4629,10),"")</f>
        <v>0</v>
      </c>
      <c r="T4629" s="32">
        <f t="shared" si="374"/>
        <v>0</v>
      </c>
    </row>
    <row r="4630" spans="1:20">
      <c r="A4630" t="str">
        <f>IF(Tabela3[[#This Row],[GOL CASA]]&lt;&gt;"",Tabela3[[#This Row],[TIME CASA]],"")</f>
        <v/>
      </c>
      <c r="B4630" t="str">
        <f>IF(Tabela3[[#This Row],[GOL FORA]]&lt;&gt;"",Tabela3[[#This Row],[TIME FORA]],"")</f>
        <v/>
      </c>
      <c r="C4630">
        <f t="shared" si="370"/>
        <v>0</v>
      </c>
      <c r="D4630">
        <f t="shared" si="371"/>
        <v>0</v>
      </c>
      <c r="E4630">
        <f t="shared" si="373"/>
        <v>0</v>
      </c>
      <c r="F4630" t="str">
        <f t="shared" si="372"/>
        <v/>
      </c>
      <c r="J4630" s="29">
        <f>IFERROR(INDEX(JOGOS!$C$1:$P$16905,$G4630,3),"")</f>
        <v>0</v>
      </c>
      <c r="K4630" s="32">
        <f>IFERROR(INDEX(JOGOS!$C$1:$P$16905,$G4630,4),"")</f>
        <v>0</v>
      </c>
      <c r="L4630" s="32">
        <f>IFERROR(INDEX(JOGOS!$C$1:$P$16905,$G4630,5),"")</f>
        <v>0</v>
      </c>
      <c r="M4630" s="29">
        <f>IFERROR(INDEX(JOGOS!$C$1:$P$16905,$G4630,6),"")</f>
        <v>0</v>
      </c>
      <c r="N4630" s="32">
        <f>IFERROR(INDEX(JOGOS!$C$1:$P$16905,$G4630,7),"")</f>
        <v>0</v>
      </c>
      <c r="O4630" s="32">
        <f>IFERROR(INDEX(JOGOS!$C$1:$P$16905,$G4630,8),"")</f>
        <v>0</v>
      </c>
      <c r="P4630" s="32">
        <f>IFERROR(INDEX(JOGOS!$C$1:$P$16905,$G4630,9),"")</f>
        <v>0</v>
      </c>
      <c r="Q4630" s="32">
        <f>IFERROR(INDEX(JOGOS!$C$1:$P$16905,$G4630,10),"")</f>
        <v>0</v>
      </c>
      <c r="T4630" s="32">
        <f t="shared" si="374"/>
        <v>0</v>
      </c>
    </row>
    <row r="4631" spans="1:20">
      <c r="A4631" t="str">
        <f>IF(Tabela3[[#This Row],[GOL CASA]]&lt;&gt;"",Tabela3[[#This Row],[TIME CASA]],"")</f>
        <v/>
      </c>
      <c r="B4631" t="str">
        <f>IF(Tabela3[[#This Row],[GOL FORA]]&lt;&gt;"",Tabela3[[#This Row],[TIME FORA]],"")</f>
        <v/>
      </c>
      <c r="C4631">
        <f t="shared" si="370"/>
        <v>0</v>
      </c>
      <c r="D4631">
        <f t="shared" si="371"/>
        <v>0</v>
      </c>
      <c r="E4631">
        <f t="shared" si="373"/>
        <v>0</v>
      </c>
      <c r="F4631" t="str">
        <f t="shared" si="372"/>
        <v/>
      </c>
      <c r="J4631" s="29">
        <f>IFERROR(INDEX(JOGOS!$C$1:$P$16905,$G4631,3),"")</f>
        <v>0</v>
      </c>
      <c r="K4631" s="32">
        <f>IFERROR(INDEX(JOGOS!$C$1:$P$16905,$G4631,4),"")</f>
        <v>0</v>
      </c>
      <c r="L4631" s="32">
        <f>IFERROR(INDEX(JOGOS!$C$1:$P$16905,$G4631,5),"")</f>
        <v>0</v>
      </c>
      <c r="M4631" s="29">
        <f>IFERROR(INDEX(JOGOS!$C$1:$P$16905,$G4631,6),"")</f>
        <v>0</v>
      </c>
      <c r="N4631" s="32">
        <f>IFERROR(INDEX(JOGOS!$C$1:$P$16905,$G4631,7),"")</f>
        <v>0</v>
      </c>
      <c r="O4631" s="32">
        <f>IFERROR(INDEX(JOGOS!$C$1:$P$16905,$G4631,8),"")</f>
        <v>0</v>
      </c>
      <c r="P4631" s="32">
        <f>IFERROR(INDEX(JOGOS!$C$1:$P$16905,$G4631,9),"")</f>
        <v>0</v>
      </c>
      <c r="Q4631" s="32">
        <f>IFERROR(INDEX(JOGOS!$C$1:$P$16905,$G4631,10),"")</f>
        <v>0</v>
      </c>
      <c r="T4631" s="32">
        <f t="shared" si="374"/>
        <v>0</v>
      </c>
    </row>
    <row r="4632" spans="1:20">
      <c r="A4632" t="str">
        <f>IF(Tabela3[[#This Row],[GOL CASA]]&lt;&gt;"",Tabela3[[#This Row],[TIME CASA]],"")</f>
        <v/>
      </c>
      <c r="B4632" t="str">
        <f>IF(Tabela3[[#This Row],[GOL FORA]]&lt;&gt;"",Tabela3[[#This Row],[TIME FORA]],"")</f>
        <v/>
      </c>
      <c r="C4632">
        <f t="shared" si="370"/>
        <v>0</v>
      </c>
      <c r="D4632">
        <f t="shared" si="371"/>
        <v>0</v>
      </c>
      <c r="E4632">
        <f t="shared" si="373"/>
        <v>0</v>
      </c>
      <c r="F4632" t="str">
        <f t="shared" si="372"/>
        <v/>
      </c>
      <c r="J4632" s="29">
        <f>IFERROR(INDEX(JOGOS!$C$1:$P$16905,$G4632,3),"")</f>
        <v>0</v>
      </c>
      <c r="K4632" s="32">
        <f>IFERROR(INDEX(JOGOS!$C$1:$P$16905,$G4632,4),"")</f>
        <v>0</v>
      </c>
      <c r="L4632" s="32">
        <f>IFERROR(INDEX(JOGOS!$C$1:$P$16905,$G4632,5),"")</f>
        <v>0</v>
      </c>
      <c r="M4632" s="29">
        <f>IFERROR(INDEX(JOGOS!$C$1:$P$16905,$G4632,6),"")</f>
        <v>0</v>
      </c>
      <c r="N4632" s="32">
        <f>IFERROR(INDEX(JOGOS!$C$1:$P$16905,$G4632,7),"")</f>
        <v>0</v>
      </c>
      <c r="O4632" s="32">
        <f>IFERROR(INDEX(JOGOS!$C$1:$P$16905,$G4632,8),"")</f>
        <v>0</v>
      </c>
      <c r="P4632" s="32">
        <f>IFERROR(INDEX(JOGOS!$C$1:$P$16905,$G4632,9),"")</f>
        <v>0</v>
      </c>
      <c r="Q4632" s="32">
        <f>IFERROR(INDEX(JOGOS!$C$1:$P$16905,$G4632,10),"")</f>
        <v>0</v>
      </c>
      <c r="T4632" s="32">
        <f t="shared" si="374"/>
        <v>0</v>
      </c>
    </row>
    <row r="4633" spans="1:20">
      <c r="A4633" t="str">
        <f>IF(Tabela3[[#This Row],[GOL CASA]]&lt;&gt;"",Tabela3[[#This Row],[TIME CASA]],"")</f>
        <v/>
      </c>
      <c r="B4633" t="str">
        <f>IF(Tabela3[[#This Row],[GOL FORA]]&lt;&gt;"",Tabela3[[#This Row],[TIME FORA]],"")</f>
        <v/>
      </c>
      <c r="C4633">
        <f t="shared" si="370"/>
        <v>0</v>
      </c>
      <c r="D4633">
        <f t="shared" si="371"/>
        <v>0</v>
      </c>
      <c r="E4633">
        <f t="shared" si="373"/>
        <v>0</v>
      </c>
      <c r="F4633" t="str">
        <f t="shared" si="372"/>
        <v/>
      </c>
      <c r="J4633" s="29">
        <f>IFERROR(INDEX(JOGOS!$C$1:$P$16905,$G4633,3),"")</f>
        <v>0</v>
      </c>
      <c r="K4633" s="32">
        <f>IFERROR(INDEX(JOGOS!$C$1:$P$16905,$G4633,4),"")</f>
        <v>0</v>
      </c>
      <c r="L4633" s="32">
        <f>IFERROR(INDEX(JOGOS!$C$1:$P$16905,$G4633,5),"")</f>
        <v>0</v>
      </c>
      <c r="M4633" s="29">
        <f>IFERROR(INDEX(JOGOS!$C$1:$P$16905,$G4633,6),"")</f>
        <v>0</v>
      </c>
      <c r="N4633" s="32">
        <f>IFERROR(INDEX(JOGOS!$C$1:$P$16905,$G4633,7),"")</f>
        <v>0</v>
      </c>
      <c r="O4633" s="32">
        <f>IFERROR(INDEX(JOGOS!$C$1:$P$16905,$G4633,8),"")</f>
        <v>0</v>
      </c>
      <c r="P4633" s="32">
        <f>IFERROR(INDEX(JOGOS!$C$1:$P$16905,$G4633,9),"")</f>
        <v>0</v>
      </c>
      <c r="Q4633" s="32">
        <f>IFERROR(INDEX(JOGOS!$C$1:$P$16905,$G4633,10),"")</f>
        <v>0</v>
      </c>
      <c r="T4633" s="32">
        <f t="shared" si="374"/>
        <v>0</v>
      </c>
    </row>
    <row r="4634" spans="1:20">
      <c r="A4634" t="str">
        <f>IF(Tabela3[[#This Row],[GOL CASA]]&lt;&gt;"",Tabela3[[#This Row],[TIME CASA]],"")</f>
        <v/>
      </c>
      <c r="B4634" t="str">
        <f>IF(Tabela3[[#This Row],[GOL FORA]]&lt;&gt;"",Tabela3[[#This Row],[TIME FORA]],"")</f>
        <v/>
      </c>
      <c r="C4634">
        <f t="shared" si="370"/>
        <v>0</v>
      </c>
      <c r="D4634">
        <f t="shared" si="371"/>
        <v>0</v>
      </c>
      <c r="E4634">
        <f t="shared" si="373"/>
        <v>0</v>
      </c>
      <c r="F4634" t="str">
        <f t="shared" si="372"/>
        <v/>
      </c>
      <c r="J4634" s="29">
        <f>IFERROR(INDEX(JOGOS!$C$1:$P$16905,$G4634,3),"")</f>
        <v>0</v>
      </c>
      <c r="K4634" s="32">
        <f>IFERROR(INDEX(JOGOS!$C$1:$P$16905,$G4634,4),"")</f>
        <v>0</v>
      </c>
      <c r="L4634" s="32">
        <f>IFERROR(INDEX(JOGOS!$C$1:$P$16905,$G4634,5),"")</f>
        <v>0</v>
      </c>
      <c r="M4634" s="29">
        <f>IFERROR(INDEX(JOGOS!$C$1:$P$16905,$G4634,6),"")</f>
        <v>0</v>
      </c>
      <c r="N4634" s="32">
        <f>IFERROR(INDEX(JOGOS!$C$1:$P$16905,$G4634,7),"")</f>
        <v>0</v>
      </c>
      <c r="O4634" s="32">
        <f>IFERROR(INDEX(JOGOS!$C$1:$P$16905,$G4634,8),"")</f>
        <v>0</v>
      </c>
      <c r="P4634" s="32">
        <f>IFERROR(INDEX(JOGOS!$C$1:$P$16905,$G4634,9),"")</f>
        <v>0</v>
      </c>
      <c r="Q4634" s="32">
        <f>IFERROR(INDEX(JOGOS!$C$1:$P$16905,$G4634,10),"")</f>
        <v>0</v>
      </c>
      <c r="T4634" s="32">
        <f t="shared" si="374"/>
        <v>0</v>
      </c>
    </row>
    <row r="4635" spans="1:20">
      <c r="A4635" t="str">
        <f>IF(Tabela3[[#This Row],[GOL CASA]]&lt;&gt;"",Tabela3[[#This Row],[TIME CASA]],"")</f>
        <v/>
      </c>
      <c r="B4635" t="str">
        <f>IF(Tabela3[[#This Row],[GOL FORA]]&lt;&gt;"",Tabela3[[#This Row],[TIME FORA]],"")</f>
        <v/>
      </c>
      <c r="C4635">
        <f t="shared" si="370"/>
        <v>0</v>
      </c>
      <c r="D4635">
        <f t="shared" si="371"/>
        <v>0</v>
      </c>
      <c r="E4635">
        <f t="shared" si="373"/>
        <v>0</v>
      </c>
      <c r="F4635" t="str">
        <f t="shared" si="372"/>
        <v/>
      </c>
      <c r="J4635" s="29">
        <f>IFERROR(INDEX(JOGOS!$C$1:$P$16905,$G4635,3),"")</f>
        <v>0</v>
      </c>
      <c r="K4635" s="32">
        <f>IFERROR(INDEX(JOGOS!$C$1:$P$16905,$G4635,4),"")</f>
        <v>0</v>
      </c>
      <c r="L4635" s="32">
        <f>IFERROR(INDEX(JOGOS!$C$1:$P$16905,$G4635,5),"")</f>
        <v>0</v>
      </c>
      <c r="M4635" s="29">
        <f>IFERROR(INDEX(JOGOS!$C$1:$P$16905,$G4635,6),"")</f>
        <v>0</v>
      </c>
      <c r="N4635" s="32">
        <f>IFERROR(INDEX(JOGOS!$C$1:$P$16905,$G4635,7),"")</f>
        <v>0</v>
      </c>
      <c r="O4635" s="32">
        <f>IFERROR(INDEX(JOGOS!$C$1:$P$16905,$G4635,8),"")</f>
        <v>0</v>
      </c>
      <c r="P4635" s="32">
        <f>IFERROR(INDEX(JOGOS!$C$1:$P$16905,$G4635,9),"")</f>
        <v>0</v>
      </c>
      <c r="Q4635" s="32">
        <f>IFERROR(INDEX(JOGOS!$C$1:$P$16905,$G4635,10),"")</f>
        <v>0</v>
      </c>
      <c r="T4635" s="32">
        <f t="shared" si="374"/>
        <v>0</v>
      </c>
    </row>
    <row r="4636" spans="1:20">
      <c r="A4636" t="str">
        <f>IF(Tabela3[[#This Row],[GOL CASA]]&lt;&gt;"",Tabela3[[#This Row],[TIME CASA]],"")</f>
        <v/>
      </c>
      <c r="B4636" t="str">
        <f>IF(Tabela3[[#This Row],[GOL FORA]]&lt;&gt;"",Tabela3[[#This Row],[TIME FORA]],"")</f>
        <v/>
      </c>
      <c r="C4636">
        <f t="shared" si="370"/>
        <v>0</v>
      </c>
      <c r="D4636">
        <f t="shared" si="371"/>
        <v>0</v>
      </c>
      <c r="E4636">
        <f t="shared" si="373"/>
        <v>0</v>
      </c>
      <c r="F4636" t="str">
        <f t="shared" si="372"/>
        <v/>
      </c>
      <c r="J4636" s="29">
        <f>IFERROR(INDEX(JOGOS!$C$1:$P$16905,$G4636,3),"")</f>
        <v>0</v>
      </c>
      <c r="K4636" s="32">
        <f>IFERROR(INDEX(JOGOS!$C$1:$P$16905,$G4636,4),"")</f>
        <v>0</v>
      </c>
      <c r="L4636" s="32">
        <f>IFERROR(INDEX(JOGOS!$C$1:$P$16905,$G4636,5),"")</f>
        <v>0</v>
      </c>
      <c r="M4636" s="29">
        <f>IFERROR(INDEX(JOGOS!$C$1:$P$16905,$G4636,6),"")</f>
        <v>0</v>
      </c>
      <c r="N4636" s="32">
        <f>IFERROR(INDEX(JOGOS!$C$1:$P$16905,$G4636,7),"")</f>
        <v>0</v>
      </c>
      <c r="O4636" s="32">
        <f>IFERROR(INDEX(JOGOS!$C$1:$P$16905,$G4636,8),"")</f>
        <v>0</v>
      </c>
      <c r="P4636" s="32">
        <f>IFERROR(INDEX(JOGOS!$C$1:$P$16905,$G4636,9),"")</f>
        <v>0</v>
      </c>
      <c r="Q4636" s="32">
        <f>IFERROR(INDEX(JOGOS!$C$1:$P$16905,$G4636,10),"")</f>
        <v>0</v>
      </c>
      <c r="T4636" s="32">
        <f t="shared" si="374"/>
        <v>0</v>
      </c>
    </row>
    <row r="4637" spans="1:20">
      <c r="A4637" t="str">
        <f>IF(Tabela3[[#This Row],[GOL CASA]]&lt;&gt;"",Tabela3[[#This Row],[TIME CASA]],"")</f>
        <v/>
      </c>
      <c r="B4637" t="str">
        <f>IF(Tabela3[[#This Row],[GOL FORA]]&lt;&gt;"",Tabela3[[#This Row],[TIME FORA]],"")</f>
        <v/>
      </c>
      <c r="C4637">
        <f t="shared" si="370"/>
        <v>0</v>
      </c>
      <c r="D4637">
        <f t="shared" si="371"/>
        <v>0</v>
      </c>
      <c r="E4637">
        <f t="shared" si="373"/>
        <v>0</v>
      </c>
      <c r="F4637" t="str">
        <f t="shared" si="372"/>
        <v/>
      </c>
      <c r="J4637" s="29">
        <f>IFERROR(INDEX(JOGOS!$C$1:$P$16905,$G4637,3),"")</f>
        <v>0</v>
      </c>
      <c r="K4637" s="32">
        <f>IFERROR(INDEX(JOGOS!$C$1:$P$16905,$G4637,4),"")</f>
        <v>0</v>
      </c>
      <c r="L4637" s="32">
        <f>IFERROR(INDEX(JOGOS!$C$1:$P$16905,$G4637,5),"")</f>
        <v>0</v>
      </c>
      <c r="M4637" s="29">
        <f>IFERROR(INDEX(JOGOS!$C$1:$P$16905,$G4637,6),"")</f>
        <v>0</v>
      </c>
      <c r="N4637" s="32">
        <f>IFERROR(INDEX(JOGOS!$C$1:$P$16905,$G4637,7),"")</f>
        <v>0</v>
      </c>
      <c r="O4637" s="32">
        <f>IFERROR(INDEX(JOGOS!$C$1:$P$16905,$G4637,8),"")</f>
        <v>0</v>
      </c>
      <c r="P4637" s="32">
        <f>IFERROR(INDEX(JOGOS!$C$1:$P$16905,$G4637,9),"")</f>
        <v>0</v>
      </c>
      <c r="Q4637" s="32">
        <f>IFERROR(INDEX(JOGOS!$C$1:$P$16905,$G4637,10),"")</f>
        <v>0</v>
      </c>
      <c r="T4637" s="32">
        <f t="shared" si="374"/>
        <v>0</v>
      </c>
    </row>
    <row r="4638" spans="1:20">
      <c r="A4638" t="str">
        <f>IF(Tabela3[[#This Row],[GOL CASA]]&lt;&gt;"",Tabela3[[#This Row],[TIME CASA]],"")</f>
        <v/>
      </c>
      <c r="B4638" t="str">
        <f>IF(Tabela3[[#This Row],[GOL FORA]]&lt;&gt;"",Tabela3[[#This Row],[TIME FORA]],"")</f>
        <v/>
      </c>
      <c r="C4638">
        <f t="shared" si="370"/>
        <v>0</v>
      </c>
      <c r="D4638">
        <f t="shared" si="371"/>
        <v>0</v>
      </c>
      <c r="E4638">
        <f t="shared" si="373"/>
        <v>0</v>
      </c>
      <c r="F4638" t="str">
        <f t="shared" si="372"/>
        <v/>
      </c>
      <c r="J4638" s="29">
        <f>IFERROR(INDEX(JOGOS!$C$1:$P$16905,$G4638,3),"")</f>
        <v>0</v>
      </c>
      <c r="K4638" s="32">
        <f>IFERROR(INDEX(JOGOS!$C$1:$P$16905,$G4638,4),"")</f>
        <v>0</v>
      </c>
      <c r="L4638" s="32">
        <f>IFERROR(INDEX(JOGOS!$C$1:$P$16905,$G4638,5),"")</f>
        <v>0</v>
      </c>
      <c r="M4638" s="29">
        <f>IFERROR(INDEX(JOGOS!$C$1:$P$16905,$G4638,6),"")</f>
        <v>0</v>
      </c>
      <c r="N4638" s="32">
        <f>IFERROR(INDEX(JOGOS!$C$1:$P$16905,$G4638,7),"")</f>
        <v>0</v>
      </c>
      <c r="O4638" s="32">
        <f>IFERROR(INDEX(JOGOS!$C$1:$P$16905,$G4638,8),"")</f>
        <v>0</v>
      </c>
      <c r="P4638" s="32">
        <f>IFERROR(INDEX(JOGOS!$C$1:$P$16905,$G4638,9),"")</f>
        <v>0</v>
      </c>
      <c r="Q4638" s="32">
        <f>IFERROR(INDEX(JOGOS!$C$1:$P$16905,$G4638,10),"")</f>
        <v>0</v>
      </c>
      <c r="T4638" s="32">
        <f t="shared" si="374"/>
        <v>0</v>
      </c>
    </row>
    <row r="4639" spans="1:20">
      <c r="A4639" t="str">
        <f>IF(Tabela3[[#This Row],[GOL CASA]]&lt;&gt;"",Tabela3[[#This Row],[TIME CASA]],"")</f>
        <v/>
      </c>
      <c r="B4639" t="str">
        <f>IF(Tabela3[[#This Row],[GOL FORA]]&lt;&gt;"",Tabela3[[#This Row],[TIME FORA]],"")</f>
        <v/>
      </c>
      <c r="C4639">
        <f t="shared" si="370"/>
        <v>0</v>
      </c>
      <c r="D4639">
        <f t="shared" si="371"/>
        <v>0</v>
      </c>
      <c r="E4639">
        <f t="shared" si="373"/>
        <v>0</v>
      </c>
      <c r="F4639" t="str">
        <f t="shared" si="372"/>
        <v/>
      </c>
      <c r="J4639" s="29">
        <f>IFERROR(INDEX(JOGOS!$C$1:$P$16905,$G4639,3),"")</f>
        <v>0</v>
      </c>
      <c r="K4639" s="32">
        <f>IFERROR(INDEX(JOGOS!$C$1:$P$16905,$G4639,4),"")</f>
        <v>0</v>
      </c>
      <c r="L4639" s="32">
        <f>IFERROR(INDEX(JOGOS!$C$1:$P$16905,$G4639,5),"")</f>
        <v>0</v>
      </c>
      <c r="M4639" s="29">
        <f>IFERROR(INDEX(JOGOS!$C$1:$P$16905,$G4639,6),"")</f>
        <v>0</v>
      </c>
      <c r="N4639" s="32">
        <f>IFERROR(INDEX(JOGOS!$C$1:$P$16905,$G4639,7),"")</f>
        <v>0</v>
      </c>
      <c r="O4639" s="32">
        <f>IFERROR(INDEX(JOGOS!$C$1:$P$16905,$G4639,8),"")</f>
        <v>0</v>
      </c>
      <c r="P4639" s="32">
        <f>IFERROR(INDEX(JOGOS!$C$1:$P$16905,$G4639,9),"")</f>
        <v>0</v>
      </c>
      <c r="Q4639" s="32">
        <f>IFERROR(INDEX(JOGOS!$C$1:$P$16905,$G4639,10),"")</f>
        <v>0</v>
      </c>
      <c r="T4639" s="32">
        <f t="shared" si="374"/>
        <v>0</v>
      </c>
    </row>
    <row r="4640" spans="1:20">
      <c r="A4640" t="str">
        <f>IF(Tabela3[[#This Row],[GOL CASA]]&lt;&gt;"",Tabela3[[#This Row],[TIME CASA]],"")</f>
        <v/>
      </c>
      <c r="B4640" t="str">
        <f>IF(Tabela3[[#This Row],[GOL FORA]]&lt;&gt;"",Tabela3[[#This Row],[TIME FORA]],"")</f>
        <v/>
      </c>
      <c r="C4640">
        <f t="shared" si="370"/>
        <v>0</v>
      </c>
      <c r="D4640">
        <f t="shared" si="371"/>
        <v>0</v>
      </c>
      <c r="E4640">
        <f t="shared" si="373"/>
        <v>0</v>
      </c>
      <c r="F4640" t="str">
        <f t="shared" si="372"/>
        <v/>
      </c>
      <c r="J4640" s="29">
        <f>IFERROR(INDEX(JOGOS!$C$1:$P$16905,$G4640,3),"")</f>
        <v>0</v>
      </c>
      <c r="K4640" s="32">
        <f>IFERROR(INDEX(JOGOS!$C$1:$P$16905,$G4640,4),"")</f>
        <v>0</v>
      </c>
      <c r="L4640" s="32">
        <f>IFERROR(INDEX(JOGOS!$C$1:$P$16905,$G4640,5),"")</f>
        <v>0</v>
      </c>
      <c r="M4640" s="29">
        <f>IFERROR(INDEX(JOGOS!$C$1:$P$16905,$G4640,6),"")</f>
        <v>0</v>
      </c>
      <c r="N4640" s="32">
        <f>IFERROR(INDEX(JOGOS!$C$1:$P$16905,$G4640,7),"")</f>
        <v>0</v>
      </c>
      <c r="O4640" s="32">
        <f>IFERROR(INDEX(JOGOS!$C$1:$P$16905,$G4640,8),"")</f>
        <v>0</v>
      </c>
      <c r="P4640" s="32">
        <f>IFERROR(INDEX(JOGOS!$C$1:$P$16905,$G4640,9),"")</f>
        <v>0</v>
      </c>
      <c r="Q4640" s="32">
        <f>IFERROR(INDEX(JOGOS!$C$1:$P$16905,$G4640,10),"")</f>
        <v>0</v>
      </c>
      <c r="T4640" s="32">
        <f t="shared" si="374"/>
        <v>0</v>
      </c>
    </row>
    <row r="4641" spans="1:20">
      <c r="A4641" t="str">
        <f>IF(Tabela3[[#This Row],[GOL CASA]]&lt;&gt;"",Tabela3[[#This Row],[TIME CASA]],"")</f>
        <v/>
      </c>
      <c r="B4641" t="str">
        <f>IF(Tabela3[[#This Row],[GOL FORA]]&lt;&gt;"",Tabela3[[#This Row],[TIME FORA]],"")</f>
        <v/>
      </c>
      <c r="C4641">
        <f t="shared" si="370"/>
        <v>0</v>
      </c>
      <c r="D4641">
        <f t="shared" si="371"/>
        <v>0</v>
      </c>
      <c r="E4641">
        <f t="shared" si="373"/>
        <v>0</v>
      </c>
      <c r="F4641" t="str">
        <f t="shared" si="372"/>
        <v/>
      </c>
      <c r="J4641" s="29">
        <f>IFERROR(INDEX(JOGOS!$C$1:$P$16905,$G4641,3),"")</f>
        <v>0</v>
      </c>
      <c r="K4641" s="32">
        <f>IFERROR(INDEX(JOGOS!$C$1:$P$16905,$G4641,4),"")</f>
        <v>0</v>
      </c>
      <c r="L4641" s="32">
        <f>IFERROR(INDEX(JOGOS!$C$1:$P$16905,$G4641,5),"")</f>
        <v>0</v>
      </c>
      <c r="M4641" s="29">
        <f>IFERROR(INDEX(JOGOS!$C$1:$P$16905,$G4641,6),"")</f>
        <v>0</v>
      </c>
      <c r="N4641" s="32">
        <f>IFERROR(INDEX(JOGOS!$C$1:$P$16905,$G4641,7),"")</f>
        <v>0</v>
      </c>
      <c r="O4641" s="32">
        <f>IFERROR(INDEX(JOGOS!$C$1:$P$16905,$G4641,8),"")</f>
        <v>0</v>
      </c>
      <c r="P4641" s="32">
        <f>IFERROR(INDEX(JOGOS!$C$1:$P$16905,$G4641,9),"")</f>
        <v>0</v>
      </c>
      <c r="Q4641" s="32">
        <f>IFERROR(INDEX(JOGOS!$C$1:$P$16905,$G4641,10),"")</f>
        <v>0</v>
      </c>
      <c r="T4641" s="32">
        <f t="shared" si="374"/>
        <v>0</v>
      </c>
    </row>
    <row r="4642" spans="1:20">
      <c r="A4642" t="str">
        <f>IF(Tabela3[[#This Row],[GOL CASA]]&lt;&gt;"",Tabela3[[#This Row],[TIME CASA]],"")</f>
        <v/>
      </c>
      <c r="B4642" t="str">
        <f>IF(Tabela3[[#This Row],[GOL FORA]]&lt;&gt;"",Tabela3[[#This Row],[TIME FORA]],"")</f>
        <v/>
      </c>
      <c r="C4642">
        <f t="shared" si="370"/>
        <v>0</v>
      </c>
      <c r="D4642">
        <f t="shared" si="371"/>
        <v>0</v>
      </c>
      <c r="E4642">
        <f t="shared" si="373"/>
        <v>0</v>
      </c>
      <c r="F4642" t="str">
        <f t="shared" si="372"/>
        <v/>
      </c>
      <c r="J4642" s="29">
        <f>IFERROR(INDEX(JOGOS!$C$1:$P$16905,$G4642,3),"")</f>
        <v>0</v>
      </c>
      <c r="K4642" s="32">
        <f>IFERROR(INDEX(JOGOS!$C$1:$P$16905,$G4642,4),"")</f>
        <v>0</v>
      </c>
      <c r="L4642" s="32">
        <f>IFERROR(INDEX(JOGOS!$C$1:$P$16905,$G4642,5),"")</f>
        <v>0</v>
      </c>
      <c r="M4642" s="29">
        <f>IFERROR(INDEX(JOGOS!$C$1:$P$16905,$G4642,6),"")</f>
        <v>0</v>
      </c>
      <c r="N4642" s="32">
        <f>IFERROR(INDEX(JOGOS!$C$1:$P$16905,$G4642,7),"")</f>
        <v>0</v>
      </c>
      <c r="O4642" s="32">
        <f>IFERROR(INDEX(JOGOS!$C$1:$P$16905,$G4642,8),"")</f>
        <v>0</v>
      </c>
      <c r="P4642" s="32">
        <f>IFERROR(INDEX(JOGOS!$C$1:$P$16905,$G4642,9),"")</f>
        <v>0</v>
      </c>
      <c r="Q4642" s="32">
        <f>IFERROR(INDEX(JOGOS!$C$1:$P$16905,$G4642,10),"")</f>
        <v>0</v>
      </c>
      <c r="T4642" s="32">
        <f t="shared" si="374"/>
        <v>0</v>
      </c>
    </row>
    <row r="4643" spans="1:20">
      <c r="A4643" t="str">
        <f>IF(Tabela3[[#This Row],[GOL CASA]]&lt;&gt;"",Tabela3[[#This Row],[TIME CASA]],"")</f>
        <v/>
      </c>
      <c r="B4643" t="str">
        <f>IF(Tabela3[[#This Row],[GOL FORA]]&lt;&gt;"",Tabela3[[#This Row],[TIME FORA]],"")</f>
        <v/>
      </c>
      <c r="C4643">
        <f t="shared" si="370"/>
        <v>0</v>
      </c>
      <c r="D4643">
        <f t="shared" si="371"/>
        <v>0</v>
      </c>
      <c r="E4643">
        <f t="shared" si="373"/>
        <v>0</v>
      </c>
      <c r="F4643" t="str">
        <f t="shared" si="372"/>
        <v/>
      </c>
      <c r="J4643" s="29">
        <f>IFERROR(INDEX(JOGOS!$C$1:$P$16905,$G4643,3),"")</f>
        <v>0</v>
      </c>
      <c r="K4643" s="32">
        <f>IFERROR(INDEX(JOGOS!$C$1:$P$16905,$G4643,4),"")</f>
        <v>0</v>
      </c>
      <c r="L4643" s="32">
        <f>IFERROR(INDEX(JOGOS!$C$1:$P$16905,$G4643,5),"")</f>
        <v>0</v>
      </c>
      <c r="M4643" s="29">
        <f>IFERROR(INDEX(JOGOS!$C$1:$P$16905,$G4643,6),"")</f>
        <v>0</v>
      </c>
      <c r="N4643" s="32">
        <f>IFERROR(INDEX(JOGOS!$C$1:$P$16905,$G4643,7),"")</f>
        <v>0</v>
      </c>
      <c r="O4643" s="32">
        <f>IFERROR(INDEX(JOGOS!$C$1:$P$16905,$G4643,8),"")</f>
        <v>0</v>
      </c>
      <c r="P4643" s="32">
        <f>IFERROR(INDEX(JOGOS!$C$1:$P$16905,$G4643,9),"")</f>
        <v>0</v>
      </c>
      <c r="Q4643" s="32">
        <f>IFERROR(INDEX(JOGOS!$C$1:$P$16905,$G4643,10),"")</f>
        <v>0</v>
      </c>
      <c r="T4643" s="32">
        <f t="shared" si="374"/>
        <v>0</v>
      </c>
    </row>
    <row r="4644" spans="1:20">
      <c r="A4644" t="str">
        <f>IF(Tabela3[[#This Row],[GOL CASA]]&lt;&gt;"",Tabela3[[#This Row],[TIME CASA]],"")</f>
        <v/>
      </c>
      <c r="B4644" t="str">
        <f>IF(Tabela3[[#This Row],[GOL FORA]]&lt;&gt;"",Tabela3[[#This Row],[TIME FORA]],"")</f>
        <v/>
      </c>
      <c r="C4644">
        <f t="shared" si="370"/>
        <v>0</v>
      </c>
      <c r="D4644">
        <f t="shared" si="371"/>
        <v>0</v>
      </c>
      <c r="E4644">
        <f t="shared" si="373"/>
        <v>0</v>
      </c>
      <c r="F4644" t="str">
        <f t="shared" si="372"/>
        <v/>
      </c>
      <c r="J4644" s="29">
        <f>IFERROR(INDEX(JOGOS!$C$1:$P$16905,$G4644,3),"")</f>
        <v>0</v>
      </c>
      <c r="K4644" s="32">
        <f>IFERROR(INDEX(JOGOS!$C$1:$P$16905,$G4644,4),"")</f>
        <v>0</v>
      </c>
      <c r="L4644" s="32">
        <f>IFERROR(INDEX(JOGOS!$C$1:$P$16905,$G4644,5),"")</f>
        <v>0</v>
      </c>
      <c r="M4644" s="29">
        <f>IFERROR(INDEX(JOGOS!$C$1:$P$16905,$G4644,6),"")</f>
        <v>0</v>
      </c>
      <c r="N4644" s="32">
        <f>IFERROR(INDEX(JOGOS!$C$1:$P$16905,$G4644,7),"")</f>
        <v>0</v>
      </c>
      <c r="O4644" s="32">
        <f>IFERROR(INDEX(JOGOS!$C$1:$P$16905,$G4644,8),"")</f>
        <v>0</v>
      </c>
      <c r="P4644" s="32">
        <f>IFERROR(INDEX(JOGOS!$C$1:$P$16905,$G4644,9),"")</f>
        <v>0</v>
      </c>
      <c r="Q4644" s="32">
        <f>IFERROR(INDEX(JOGOS!$C$1:$P$16905,$G4644,10),"")</f>
        <v>0</v>
      </c>
      <c r="T4644" s="32">
        <f t="shared" si="374"/>
        <v>0</v>
      </c>
    </row>
    <row r="4645" spans="1:20">
      <c r="A4645" t="str">
        <f>IF(Tabela3[[#This Row],[GOL CASA]]&lt;&gt;"",Tabela3[[#This Row],[TIME CASA]],"")</f>
        <v/>
      </c>
      <c r="B4645" t="str">
        <f>IF(Tabela3[[#This Row],[GOL FORA]]&lt;&gt;"",Tabela3[[#This Row],[TIME FORA]],"")</f>
        <v/>
      </c>
      <c r="C4645">
        <f t="shared" si="370"/>
        <v>0</v>
      </c>
      <c r="D4645">
        <f t="shared" si="371"/>
        <v>0</v>
      </c>
      <c r="E4645">
        <f t="shared" si="373"/>
        <v>0</v>
      </c>
      <c r="F4645" t="str">
        <f t="shared" si="372"/>
        <v/>
      </c>
      <c r="J4645" s="29">
        <f>IFERROR(INDEX(JOGOS!$C$1:$P$16905,$G4645,3),"")</f>
        <v>0</v>
      </c>
      <c r="K4645" s="32">
        <f>IFERROR(INDEX(JOGOS!$C$1:$P$16905,$G4645,4),"")</f>
        <v>0</v>
      </c>
      <c r="L4645" s="32">
        <f>IFERROR(INDEX(JOGOS!$C$1:$P$16905,$G4645,5),"")</f>
        <v>0</v>
      </c>
      <c r="M4645" s="29">
        <f>IFERROR(INDEX(JOGOS!$C$1:$P$16905,$G4645,6),"")</f>
        <v>0</v>
      </c>
      <c r="N4645" s="32">
        <f>IFERROR(INDEX(JOGOS!$C$1:$P$16905,$G4645,7),"")</f>
        <v>0</v>
      </c>
      <c r="O4645" s="32">
        <f>IFERROR(INDEX(JOGOS!$C$1:$P$16905,$G4645,8),"")</f>
        <v>0</v>
      </c>
      <c r="P4645" s="32">
        <f>IFERROR(INDEX(JOGOS!$C$1:$P$16905,$G4645,9),"")</f>
        <v>0</v>
      </c>
      <c r="Q4645" s="32">
        <f>IFERROR(INDEX(JOGOS!$C$1:$P$16905,$G4645,10),"")</f>
        <v>0</v>
      </c>
      <c r="T4645" s="32">
        <f t="shared" si="374"/>
        <v>0</v>
      </c>
    </row>
    <row r="4646" spans="1:20">
      <c r="A4646" t="str">
        <f>IF(Tabela3[[#This Row],[GOL CASA]]&lt;&gt;"",Tabela3[[#This Row],[TIME CASA]],"")</f>
        <v/>
      </c>
      <c r="B4646" t="str">
        <f>IF(Tabela3[[#This Row],[GOL FORA]]&lt;&gt;"",Tabela3[[#This Row],[TIME FORA]],"")</f>
        <v/>
      </c>
      <c r="C4646">
        <f t="shared" si="370"/>
        <v>0</v>
      </c>
      <c r="D4646">
        <f t="shared" si="371"/>
        <v>0</v>
      </c>
      <c r="E4646">
        <f t="shared" si="373"/>
        <v>0</v>
      </c>
      <c r="F4646" t="str">
        <f t="shared" si="372"/>
        <v/>
      </c>
      <c r="J4646" s="29">
        <f>IFERROR(INDEX(JOGOS!$C$1:$P$16905,$G4646,3),"")</f>
        <v>0</v>
      </c>
      <c r="K4646" s="32">
        <f>IFERROR(INDEX(JOGOS!$C$1:$P$16905,$G4646,4),"")</f>
        <v>0</v>
      </c>
      <c r="L4646" s="32">
        <f>IFERROR(INDEX(JOGOS!$C$1:$P$16905,$G4646,5),"")</f>
        <v>0</v>
      </c>
      <c r="M4646" s="29">
        <f>IFERROR(INDEX(JOGOS!$C$1:$P$16905,$G4646,6),"")</f>
        <v>0</v>
      </c>
      <c r="N4646" s="32">
        <f>IFERROR(INDEX(JOGOS!$C$1:$P$16905,$G4646,7),"")</f>
        <v>0</v>
      </c>
      <c r="O4646" s="32">
        <f>IFERROR(INDEX(JOGOS!$C$1:$P$16905,$G4646,8),"")</f>
        <v>0</v>
      </c>
      <c r="P4646" s="32">
        <f>IFERROR(INDEX(JOGOS!$C$1:$P$16905,$G4646,9),"")</f>
        <v>0</v>
      </c>
      <c r="Q4646" s="32">
        <f>IFERROR(INDEX(JOGOS!$C$1:$P$16905,$G4646,10),"")</f>
        <v>0</v>
      </c>
      <c r="T4646" s="32">
        <f t="shared" si="374"/>
        <v>0</v>
      </c>
    </row>
    <row r="4647" spans="1:20">
      <c r="A4647" t="str">
        <f>IF(Tabela3[[#This Row],[GOL CASA]]&lt;&gt;"",Tabela3[[#This Row],[TIME CASA]],"")</f>
        <v/>
      </c>
      <c r="B4647" t="str">
        <f>IF(Tabela3[[#This Row],[GOL FORA]]&lt;&gt;"",Tabela3[[#This Row],[TIME FORA]],"")</f>
        <v/>
      </c>
      <c r="C4647">
        <f t="shared" si="370"/>
        <v>0</v>
      </c>
      <c r="D4647">
        <f t="shared" si="371"/>
        <v>0</v>
      </c>
      <c r="E4647">
        <f t="shared" si="373"/>
        <v>0</v>
      </c>
      <c r="F4647" t="str">
        <f t="shared" si="372"/>
        <v/>
      </c>
      <c r="J4647" s="29">
        <f>IFERROR(INDEX(JOGOS!$C$1:$P$16905,$G4647,3),"")</f>
        <v>0</v>
      </c>
      <c r="K4647" s="32">
        <f>IFERROR(INDEX(JOGOS!$C$1:$P$16905,$G4647,4),"")</f>
        <v>0</v>
      </c>
      <c r="L4647" s="32">
        <f>IFERROR(INDEX(JOGOS!$C$1:$P$16905,$G4647,5),"")</f>
        <v>0</v>
      </c>
      <c r="M4647" s="29">
        <f>IFERROR(INDEX(JOGOS!$C$1:$P$16905,$G4647,6),"")</f>
        <v>0</v>
      </c>
      <c r="N4647" s="32">
        <f>IFERROR(INDEX(JOGOS!$C$1:$P$16905,$G4647,7),"")</f>
        <v>0</v>
      </c>
      <c r="O4647" s="32">
        <f>IFERROR(INDEX(JOGOS!$C$1:$P$16905,$G4647,8),"")</f>
        <v>0</v>
      </c>
      <c r="P4647" s="32">
        <f>IFERROR(INDEX(JOGOS!$C$1:$P$16905,$G4647,9),"")</f>
        <v>0</v>
      </c>
      <c r="Q4647" s="32">
        <f>IFERROR(INDEX(JOGOS!$C$1:$P$16905,$G4647,10),"")</f>
        <v>0</v>
      </c>
      <c r="T4647" s="32">
        <f t="shared" si="374"/>
        <v>0</v>
      </c>
    </row>
    <row r="4648" spans="1:20">
      <c r="A4648" t="str">
        <f>IF(Tabela3[[#This Row],[GOL CASA]]&lt;&gt;"",Tabela3[[#This Row],[TIME CASA]],"")</f>
        <v/>
      </c>
      <c r="B4648" t="str">
        <f>IF(Tabela3[[#This Row],[GOL FORA]]&lt;&gt;"",Tabela3[[#This Row],[TIME FORA]],"")</f>
        <v/>
      </c>
      <c r="C4648">
        <f t="shared" si="370"/>
        <v>0</v>
      </c>
      <c r="D4648">
        <f t="shared" si="371"/>
        <v>0</v>
      </c>
      <c r="E4648">
        <f t="shared" si="373"/>
        <v>0</v>
      </c>
      <c r="F4648" t="str">
        <f t="shared" si="372"/>
        <v/>
      </c>
      <c r="J4648" s="29">
        <f>IFERROR(INDEX(JOGOS!$C$1:$P$16905,$G4648,3),"")</f>
        <v>0</v>
      </c>
      <c r="K4648" s="32">
        <f>IFERROR(INDEX(JOGOS!$C$1:$P$16905,$G4648,4),"")</f>
        <v>0</v>
      </c>
      <c r="L4648" s="32">
        <f>IFERROR(INDEX(JOGOS!$C$1:$P$16905,$G4648,5),"")</f>
        <v>0</v>
      </c>
      <c r="M4648" s="29">
        <f>IFERROR(INDEX(JOGOS!$C$1:$P$16905,$G4648,6),"")</f>
        <v>0</v>
      </c>
      <c r="N4648" s="32">
        <f>IFERROR(INDEX(JOGOS!$C$1:$P$16905,$G4648,7),"")</f>
        <v>0</v>
      </c>
      <c r="O4648" s="32">
        <f>IFERROR(INDEX(JOGOS!$C$1:$P$16905,$G4648,8),"")</f>
        <v>0</v>
      </c>
      <c r="P4648" s="32">
        <f>IFERROR(INDEX(JOGOS!$C$1:$P$16905,$G4648,9),"")</f>
        <v>0</v>
      </c>
      <c r="Q4648" s="32">
        <f>IFERROR(INDEX(JOGOS!$C$1:$P$16905,$G4648,10),"")</f>
        <v>0</v>
      </c>
      <c r="T4648" s="32">
        <f t="shared" si="374"/>
        <v>0</v>
      </c>
    </row>
    <row r="4649" spans="1:20">
      <c r="A4649" t="str">
        <f>IF(Tabela3[[#This Row],[GOL CASA]]&lt;&gt;"",Tabela3[[#This Row],[TIME CASA]],"")</f>
        <v/>
      </c>
      <c r="B4649" t="str">
        <f>IF(Tabela3[[#This Row],[GOL FORA]]&lt;&gt;"",Tabela3[[#This Row],[TIME FORA]],"")</f>
        <v/>
      </c>
      <c r="C4649">
        <f t="shared" si="370"/>
        <v>0</v>
      </c>
      <c r="D4649">
        <f t="shared" si="371"/>
        <v>0</v>
      </c>
      <c r="E4649">
        <f t="shared" si="373"/>
        <v>0</v>
      </c>
      <c r="F4649" t="str">
        <f t="shared" si="372"/>
        <v/>
      </c>
      <c r="J4649" s="29">
        <f>IFERROR(INDEX(JOGOS!$C$1:$P$16905,$G4649,3),"")</f>
        <v>0</v>
      </c>
      <c r="K4649" s="32">
        <f>IFERROR(INDEX(JOGOS!$C$1:$P$16905,$G4649,4),"")</f>
        <v>0</v>
      </c>
      <c r="L4649" s="32">
        <f>IFERROR(INDEX(JOGOS!$C$1:$P$16905,$G4649,5),"")</f>
        <v>0</v>
      </c>
      <c r="M4649" s="29">
        <f>IFERROR(INDEX(JOGOS!$C$1:$P$16905,$G4649,6),"")</f>
        <v>0</v>
      </c>
      <c r="N4649" s="32">
        <f>IFERROR(INDEX(JOGOS!$C$1:$P$16905,$G4649,7),"")</f>
        <v>0</v>
      </c>
      <c r="O4649" s="32">
        <f>IFERROR(INDEX(JOGOS!$C$1:$P$16905,$G4649,8),"")</f>
        <v>0</v>
      </c>
      <c r="P4649" s="32">
        <f>IFERROR(INDEX(JOGOS!$C$1:$P$16905,$G4649,9),"")</f>
        <v>0</v>
      </c>
      <c r="Q4649" s="32">
        <f>IFERROR(INDEX(JOGOS!$C$1:$P$16905,$G4649,10),"")</f>
        <v>0</v>
      </c>
      <c r="T4649" s="32">
        <f t="shared" si="374"/>
        <v>0</v>
      </c>
    </row>
    <row r="4650" spans="1:20">
      <c r="A4650" t="str">
        <f>IF(Tabela3[[#This Row],[GOL CASA]]&lt;&gt;"",Tabela3[[#This Row],[TIME CASA]],"")</f>
        <v/>
      </c>
      <c r="B4650" t="str">
        <f>IF(Tabela3[[#This Row],[GOL FORA]]&lt;&gt;"",Tabela3[[#This Row],[TIME FORA]],"")</f>
        <v/>
      </c>
      <c r="C4650">
        <f t="shared" si="370"/>
        <v>0</v>
      </c>
      <c r="D4650">
        <f t="shared" si="371"/>
        <v>0</v>
      </c>
      <c r="E4650">
        <f t="shared" si="373"/>
        <v>0</v>
      </c>
      <c r="F4650" t="str">
        <f t="shared" si="372"/>
        <v/>
      </c>
      <c r="J4650" s="29">
        <f>IFERROR(INDEX(JOGOS!$C$1:$P$16905,$G4650,3),"")</f>
        <v>0</v>
      </c>
      <c r="K4650" s="32">
        <f>IFERROR(INDEX(JOGOS!$C$1:$P$16905,$G4650,4),"")</f>
        <v>0</v>
      </c>
      <c r="L4650" s="32">
        <f>IFERROR(INDEX(JOGOS!$C$1:$P$16905,$G4650,5),"")</f>
        <v>0</v>
      </c>
      <c r="M4650" s="29">
        <f>IFERROR(INDEX(JOGOS!$C$1:$P$16905,$G4650,6),"")</f>
        <v>0</v>
      </c>
      <c r="N4650" s="32">
        <f>IFERROR(INDEX(JOGOS!$C$1:$P$16905,$G4650,7),"")</f>
        <v>0</v>
      </c>
      <c r="O4650" s="32">
        <f>IFERROR(INDEX(JOGOS!$C$1:$P$16905,$G4650,8),"")</f>
        <v>0</v>
      </c>
      <c r="P4650" s="32">
        <f>IFERROR(INDEX(JOGOS!$C$1:$P$16905,$G4650,9),"")</f>
        <v>0</v>
      </c>
      <c r="Q4650" s="32">
        <f>IFERROR(INDEX(JOGOS!$C$1:$P$16905,$G4650,10),"")</f>
        <v>0</v>
      </c>
      <c r="T4650" s="32">
        <f t="shared" si="374"/>
        <v>0</v>
      </c>
    </row>
    <row r="4651" spans="1:20">
      <c r="A4651" t="str">
        <f>IF(Tabela3[[#This Row],[GOL CASA]]&lt;&gt;"",Tabela3[[#This Row],[TIME CASA]],"")</f>
        <v/>
      </c>
      <c r="B4651" t="str">
        <f>IF(Tabela3[[#This Row],[GOL FORA]]&lt;&gt;"",Tabela3[[#This Row],[TIME FORA]],"")</f>
        <v/>
      </c>
      <c r="C4651">
        <f t="shared" si="370"/>
        <v>0</v>
      </c>
      <c r="D4651">
        <f t="shared" si="371"/>
        <v>0</v>
      </c>
      <c r="E4651">
        <f t="shared" si="373"/>
        <v>0</v>
      </c>
      <c r="F4651" t="str">
        <f t="shared" si="372"/>
        <v/>
      </c>
      <c r="J4651" s="29">
        <f>IFERROR(INDEX(JOGOS!$C$1:$P$16905,$G4651,3),"")</f>
        <v>0</v>
      </c>
      <c r="K4651" s="32">
        <f>IFERROR(INDEX(JOGOS!$C$1:$P$16905,$G4651,4),"")</f>
        <v>0</v>
      </c>
      <c r="L4651" s="32">
        <f>IFERROR(INDEX(JOGOS!$C$1:$P$16905,$G4651,5),"")</f>
        <v>0</v>
      </c>
      <c r="M4651" s="29">
        <f>IFERROR(INDEX(JOGOS!$C$1:$P$16905,$G4651,6),"")</f>
        <v>0</v>
      </c>
      <c r="N4651" s="32">
        <f>IFERROR(INDEX(JOGOS!$C$1:$P$16905,$G4651,7),"")</f>
        <v>0</v>
      </c>
      <c r="O4651" s="32">
        <f>IFERROR(INDEX(JOGOS!$C$1:$P$16905,$G4651,8),"")</f>
        <v>0</v>
      </c>
      <c r="P4651" s="32">
        <f>IFERROR(INDEX(JOGOS!$C$1:$P$16905,$G4651,9),"")</f>
        <v>0</v>
      </c>
      <c r="Q4651" s="32">
        <f>IFERROR(INDEX(JOGOS!$C$1:$P$16905,$G4651,10),"")</f>
        <v>0</v>
      </c>
      <c r="T4651" s="32">
        <f t="shared" si="374"/>
        <v>0</v>
      </c>
    </row>
    <row r="4652" spans="1:20">
      <c r="A4652" t="str">
        <f>IF(Tabela3[[#This Row],[GOL CASA]]&lt;&gt;"",Tabela3[[#This Row],[TIME CASA]],"")</f>
        <v/>
      </c>
      <c r="B4652" t="str">
        <f>IF(Tabela3[[#This Row],[GOL FORA]]&lt;&gt;"",Tabela3[[#This Row],[TIME FORA]],"")</f>
        <v/>
      </c>
      <c r="C4652">
        <f t="shared" si="370"/>
        <v>0</v>
      </c>
      <c r="D4652">
        <f t="shared" si="371"/>
        <v>0</v>
      </c>
      <c r="E4652">
        <f t="shared" si="373"/>
        <v>0</v>
      </c>
      <c r="F4652" t="str">
        <f t="shared" si="372"/>
        <v/>
      </c>
      <c r="J4652" s="29">
        <f>IFERROR(INDEX(JOGOS!$C$1:$P$16905,$G4652,3),"")</f>
        <v>0</v>
      </c>
      <c r="K4652" s="32">
        <f>IFERROR(INDEX(JOGOS!$C$1:$P$16905,$G4652,4),"")</f>
        <v>0</v>
      </c>
      <c r="L4652" s="32">
        <f>IFERROR(INDEX(JOGOS!$C$1:$P$16905,$G4652,5),"")</f>
        <v>0</v>
      </c>
      <c r="M4652" s="29">
        <f>IFERROR(INDEX(JOGOS!$C$1:$P$16905,$G4652,6),"")</f>
        <v>0</v>
      </c>
      <c r="N4652" s="32">
        <f>IFERROR(INDEX(JOGOS!$C$1:$P$16905,$G4652,7),"")</f>
        <v>0</v>
      </c>
      <c r="O4652" s="32">
        <f>IFERROR(INDEX(JOGOS!$C$1:$P$16905,$G4652,8),"")</f>
        <v>0</v>
      </c>
      <c r="P4652" s="32">
        <f>IFERROR(INDEX(JOGOS!$C$1:$P$16905,$G4652,9),"")</f>
        <v>0</v>
      </c>
      <c r="Q4652" s="32">
        <f>IFERROR(INDEX(JOGOS!$C$1:$P$16905,$G4652,10),"")</f>
        <v>0</v>
      </c>
      <c r="T4652" s="32">
        <f t="shared" si="374"/>
        <v>0</v>
      </c>
    </row>
    <row r="4653" spans="1:20">
      <c r="A4653" t="str">
        <f>IF(Tabela3[[#This Row],[GOL CASA]]&lt;&gt;"",Tabela3[[#This Row],[TIME CASA]],"")</f>
        <v/>
      </c>
      <c r="B4653" t="str">
        <f>IF(Tabela3[[#This Row],[GOL FORA]]&lt;&gt;"",Tabela3[[#This Row],[TIME FORA]],"")</f>
        <v/>
      </c>
      <c r="C4653">
        <f t="shared" si="370"/>
        <v>0</v>
      </c>
      <c r="D4653">
        <f t="shared" si="371"/>
        <v>0</v>
      </c>
      <c r="E4653">
        <f t="shared" si="373"/>
        <v>0</v>
      </c>
      <c r="F4653" t="str">
        <f t="shared" si="372"/>
        <v/>
      </c>
      <c r="J4653" s="29">
        <f>IFERROR(INDEX(JOGOS!$C$1:$P$16905,$G4653,3),"")</f>
        <v>0</v>
      </c>
      <c r="K4653" s="32">
        <f>IFERROR(INDEX(JOGOS!$C$1:$P$16905,$G4653,4),"")</f>
        <v>0</v>
      </c>
      <c r="L4653" s="32">
        <f>IFERROR(INDEX(JOGOS!$C$1:$P$16905,$G4653,5),"")</f>
        <v>0</v>
      </c>
      <c r="M4653" s="29">
        <f>IFERROR(INDEX(JOGOS!$C$1:$P$16905,$G4653,6),"")</f>
        <v>0</v>
      </c>
      <c r="N4653" s="32">
        <f>IFERROR(INDEX(JOGOS!$C$1:$P$16905,$G4653,7),"")</f>
        <v>0</v>
      </c>
      <c r="O4653" s="32">
        <f>IFERROR(INDEX(JOGOS!$C$1:$P$16905,$G4653,8),"")</f>
        <v>0</v>
      </c>
      <c r="P4653" s="32">
        <f>IFERROR(INDEX(JOGOS!$C$1:$P$16905,$G4653,9),"")</f>
        <v>0</v>
      </c>
      <c r="Q4653" s="32">
        <f>IFERROR(INDEX(JOGOS!$C$1:$P$16905,$G4653,10),"")</f>
        <v>0</v>
      </c>
      <c r="T4653" s="32">
        <f t="shared" si="374"/>
        <v>0</v>
      </c>
    </row>
    <row r="4654" spans="1:20">
      <c r="A4654" t="str">
        <f>IF(Tabela3[[#This Row],[GOL CASA]]&lt;&gt;"",Tabela3[[#This Row],[TIME CASA]],"")</f>
        <v/>
      </c>
      <c r="B4654" t="str">
        <f>IF(Tabela3[[#This Row],[GOL FORA]]&lt;&gt;"",Tabela3[[#This Row],[TIME FORA]],"")</f>
        <v/>
      </c>
      <c r="C4654">
        <f t="shared" si="370"/>
        <v>0</v>
      </c>
      <c r="D4654">
        <f t="shared" si="371"/>
        <v>0</v>
      </c>
      <c r="E4654">
        <f t="shared" si="373"/>
        <v>0</v>
      </c>
      <c r="F4654" t="str">
        <f t="shared" si="372"/>
        <v/>
      </c>
      <c r="J4654" s="29">
        <f>IFERROR(INDEX(JOGOS!$C$1:$P$16905,$G4654,3),"")</f>
        <v>0</v>
      </c>
      <c r="K4654" s="32">
        <f>IFERROR(INDEX(JOGOS!$C$1:$P$16905,$G4654,4),"")</f>
        <v>0</v>
      </c>
      <c r="L4654" s="32">
        <f>IFERROR(INDEX(JOGOS!$C$1:$P$16905,$G4654,5),"")</f>
        <v>0</v>
      </c>
      <c r="M4654" s="29">
        <f>IFERROR(INDEX(JOGOS!$C$1:$P$16905,$G4654,6),"")</f>
        <v>0</v>
      </c>
      <c r="N4654" s="32">
        <f>IFERROR(INDEX(JOGOS!$C$1:$P$16905,$G4654,7),"")</f>
        <v>0</v>
      </c>
      <c r="O4654" s="32">
        <f>IFERROR(INDEX(JOGOS!$C$1:$P$16905,$G4654,8),"")</f>
        <v>0</v>
      </c>
      <c r="P4654" s="32">
        <f>IFERROR(INDEX(JOGOS!$C$1:$P$16905,$G4654,9),"")</f>
        <v>0</v>
      </c>
      <c r="Q4654" s="32">
        <f>IFERROR(INDEX(JOGOS!$C$1:$P$16905,$G4654,10),"")</f>
        <v>0</v>
      </c>
      <c r="T4654" s="32">
        <f t="shared" si="374"/>
        <v>0</v>
      </c>
    </row>
    <row r="4655" spans="1:20">
      <c r="A4655" t="str">
        <f>IF(Tabela3[[#This Row],[GOL CASA]]&lt;&gt;"",Tabela3[[#This Row],[TIME CASA]],"")</f>
        <v/>
      </c>
      <c r="B4655" t="str">
        <f>IF(Tabela3[[#This Row],[GOL FORA]]&lt;&gt;"",Tabela3[[#This Row],[TIME FORA]],"")</f>
        <v/>
      </c>
      <c r="C4655">
        <f t="shared" si="370"/>
        <v>0</v>
      </c>
      <c r="D4655">
        <f t="shared" si="371"/>
        <v>0</v>
      </c>
      <c r="E4655">
        <f t="shared" si="373"/>
        <v>0</v>
      </c>
      <c r="F4655" t="str">
        <f t="shared" si="372"/>
        <v/>
      </c>
      <c r="J4655" s="29">
        <f>IFERROR(INDEX(JOGOS!$C$1:$P$16905,$G4655,3),"")</f>
        <v>0</v>
      </c>
      <c r="K4655" s="32">
        <f>IFERROR(INDEX(JOGOS!$C$1:$P$16905,$G4655,4),"")</f>
        <v>0</v>
      </c>
      <c r="L4655" s="32">
        <f>IFERROR(INDEX(JOGOS!$C$1:$P$16905,$G4655,5),"")</f>
        <v>0</v>
      </c>
      <c r="M4655" s="29">
        <f>IFERROR(INDEX(JOGOS!$C$1:$P$16905,$G4655,6),"")</f>
        <v>0</v>
      </c>
      <c r="N4655" s="32">
        <f>IFERROR(INDEX(JOGOS!$C$1:$P$16905,$G4655,7),"")</f>
        <v>0</v>
      </c>
      <c r="O4655" s="32">
        <f>IFERROR(INDEX(JOGOS!$C$1:$P$16905,$G4655,8),"")</f>
        <v>0</v>
      </c>
      <c r="P4655" s="32">
        <f>IFERROR(INDEX(JOGOS!$C$1:$P$16905,$G4655,9),"")</f>
        <v>0</v>
      </c>
      <c r="Q4655" s="32">
        <f>IFERROR(INDEX(JOGOS!$C$1:$P$16905,$G4655,10),"")</f>
        <v>0</v>
      </c>
      <c r="T4655" s="32">
        <f t="shared" si="374"/>
        <v>0</v>
      </c>
    </row>
    <row r="4656" spans="1:20">
      <c r="A4656" t="str">
        <f>IF(Tabela3[[#This Row],[GOL CASA]]&lt;&gt;"",Tabela3[[#This Row],[TIME CASA]],"")</f>
        <v/>
      </c>
      <c r="B4656" t="str">
        <f>IF(Tabela3[[#This Row],[GOL FORA]]&lt;&gt;"",Tabela3[[#This Row],[TIME FORA]],"")</f>
        <v/>
      </c>
      <c r="C4656">
        <f t="shared" si="370"/>
        <v>0</v>
      </c>
      <c r="D4656">
        <f t="shared" si="371"/>
        <v>0</v>
      </c>
      <c r="E4656">
        <f t="shared" si="373"/>
        <v>0</v>
      </c>
      <c r="F4656" t="str">
        <f t="shared" si="372"/>
        <v/>
      </c>
      <c r="J4656" s="29">
        <f>IFERROR(INDEX(JOGOS!$C$1:$P$16905,$G4656,3),"")</f>
        <v>0</v>
      </c>
      <c r="K4656" s="32">
        <f>IFERROR(INDEX(JOGOS!$C$1:$P$16905,$G4656,4),"")</f>
        <v>0</v>
      </c>
      <c r="L4656" s="32">
        <f>IFERROR(INDEX(JOGOS!$C$1:$P$16905,$G4656,5),"")</f>
        <v>0</v>
      </c>
      <c r="M4656" s="29">
        <f>IFERROR(INDEX(JOGOS!$C$1:$P$16905,$G4656,6),"")</f>
        <v>0</v>
      </c>
      <c r="N4656" s="32">
        <f>IFERROR(INDEX(JOGOS!$C$1:$P$16905,$G4656,7),"")</f>
        <v>0</v>
      </c>
      <c r="O4656" s="32">
        <f>IFERROR(INDEX(JOGOS!$C$1:$P$16905,$G4656,8),"")</f>
        <v>0</v>
      </c>
      <c r="P4656" s="32">
        <f>IFERROR(INDEX(JOGOS!$C$1:$P$16905,$G4656,9),"")</f>
        <v>0</v>
      </c>
      <c r="Q4656" s="32">
        <f>IFERROR(INDEX(JOGOS!$C$1:$P$16905,$G4656,10),"")</f>
        <v>0</v>
      </c>
      <c r="T4656" s="32">
        <f t="shared" si="374"/>
        <v>0</v>
      </c>
    </row>
    <row r="4657" spans="1:20">
      <c r="A4657" t="str">
        <f>IF(Tabela3[[#This Row],[GOL CASA]]&lt;&gt;"",Tabela3[[#This Row],[TIME CASA]],"")</f>
        <v/>
      </c>
      <c r="B4657" t="str">
        <f>IF(Tabela3[[#This Row],[GOL FORA]]&lt;&gt;"",Tabela3[[#This Row],[TIME FORA]],"")</f>
        <v/>
      </c>
      <c r="C4657">
        <f t="shared" si="370"/>
        <v>0</v>
      </c>
      <c r="D4657">
        <f t="shared" si="371"/>
        <v>0</v>
      </c>
      <c r="E4657">
        <f t="shared" si="373"/>
        <v>0</v>
      </c>
      <c r="F4657" t="str">
        <f t="shared" si="372"/>
        <v/>
      </c>
      <c r="J4657" s="29">
        <f>IFERROR(INDEX(JOGOS!$C$1:$P$16905,$G4657,3),"")</f>
        <v>0</v>
      </c>
      <c r="K4657" s="32">
        <f>IFERROR(INDEX(JOGOS!$C$1:$P$16905,$G4657,4),"")</f>
        <v>0</v>
      </c>
      <c r="L4657" s="32">
        <f>IFERROR(INDEX(JOGOS!$C$1:$P$16905,$G4657,5),"")</f>
        <v>0</v>
      </c>
      <c r="M4657" s="29">
        <f>IFERROR(INDEX(JOGOS!$C$1:$P$16905,$G4657,6),"")</f>
        <v>0</v>
      </c>
      <c r="N4657" s="32">
        <f>IFERROR(INDEX(JOGOS!$C$1:$P$16905,$G4657,7),"")</f>
        <v>0</v>
      </c>
      <c r="O4657" s="32">
        <f>IFERROR(INDEX(JOGOS!$C$1:$P$16905,$G4657,8),"")</f>
        <v>0</v>
      </c>
      <c r="P4657" s="32">
        <f>IFERROR(INDEX(JOGOS!$C$1:$P$16905,$G4657,9),"")</f>
        <v>0</v>
      </c>
      <c r="Q4657" s="32">
        <f>IFERROR(INDEX(JOGOS!$C$1:$P$16905,$G4657,10),"")</f>
        <v>0</v>
      </c>
      <c r="T4657" s="32">
        <f t="shared" si="374"/>
        <v>0</v>
      </c>
    </row>
    <row r="4658" spans="1:20">
      <c r="A4658" t="str">
        <f>IF(Tabela3[[#This Row],[GOL CASA]]&lt;&gt;"",Tabela3[[#This Row],[TIME CASA]],"")</f>
        <v/>
      </c>
      <c r="B4658" t="str">
        <f>IF(Tabela3[[#This Row],[GOL FORA]]&lt;&gt;"",Tabela3[[#This Row],[TIME FORA]],"")</f>
        <v/>
      </c>
      <c r="C4658">
        <f t="shared" si="370"/>
        <v>0</v>
      </c>
      <c r="D4658">
        <f t="shared" si="371"/>
        <v>0</v>
      </c>
      <c r="E4658">
        <f t="shared" si="373"/>
        <v>0</v>
      </c>
      <c r="F4658" t="str">
        <f t="shared" si="372"/>
        <v/>
      </c>
      <c r="J4658" s="29">
        <f>IFERROR(INDEX(JOGOS!$C$1:$P$16905,$G4658,3),"")</f>
        <v>0</v>
      </c>
      <c r="K4658" s="32">
        <f>IFERROR(INDEX(JOGOS!$C$1:$P$16905,$G4658,4),"")</f>
        <v>0</v>
      </c>
      <c r="L4658" s="32">
        <f>IFERROR(INDEX(JOGOS!$C$1:$P$16905,$G4658,5),"")</f>
        <v>0</v>
      </c>
      <c r="M4658" s="29">
        <f>IFERROR(INDEX(JOGOS!$C$1:$P$16905,$G4658,6),"")</f>
        <v>0</v>
      </c>
      <c r="N4658" s="32">
        <f>IFERROR(INDEX(JOGOS!$C$1:$P$16905,$G4658,7),"")</f>
        <v>0</v>
      </c>
      <c r="O4658" s="32">
        <f>IFERROR(INDEX(JOGOS!$C$1:$P$16905,$G4658,8),"")</f>
        <v>0</v>
      </c>
      <c r="P4658" s="32">
        <f>IFERROR(INDEX(JOGOS!$C$1:$P$16905,$G4658,9),"")</f>
        <v>0</v>
      </c>
      <c r="Q4658" s="32">
        <f>IFERROR(INDEX(JOGOS!$C$1:$P$16905,$G4658,10),"")</f>
        <v>0</v>
      </c>
      <c r="T4658" s="32">
        <f t="shared" si="374"/>
        <v>0</v>
      </c>
    </row>
    <row r="4659" spans="1:20">
      <c r="A4659" t="str">
        <f>IF(Tabela3[[#This Row],[GOL CASA]]&lt;&gt;"",Tabela3[[#This Row],[TIME CASA]],"")</f>
        <v/>
      </c>
      <c r="B4659" t="str">
        <f>IF(Tabela3[[#This Row],[GOL FORA]]&lt;&gt;"",Tabela3[[#This Row],[TIME FORA]],"")</f>
        <v/>
      </c>
      <c r="C4659">
        <f t="shared" si="370"/>
        <v>0</v>
      </c>
      <c r="D4659">
        <f t="shared" si="371"/>
        <v>0</v>
      </c>
      <c r="E4659">
        <f t="shared" si="373"/>
        <v>0</v>
      </c>
      <c r="F4659" t="str">
        <f t="shared" si="372"/>
        <v/>
      </c>
      <c r="J4659" s="29">
        <f>IFERROR(INDEX(JOGOS!$C$1:$P$16905,$G4659,3),"")</f>
        <v>0</v>
      </c>
      <c r="K4659" s="32">
        <f>IFERROR(INDEX(JOGOS!$C$1:$P$16905,$G4659,4),"")</f>
        <v>0</v>
      </c>
      <c r="L4659" s="32">
        <f>IFERROR(INDEX(JOGOS!$C$1:$P$16905,$G4659,5),"")</f>
        <v>0</v>
      </c>
      <c r="M4659" s="29">
        <f>IFERROR(INDEX(JOGOS!$C$1:$P$16905,$G4659,6),"")</f>
        <v>0</v>
      </c>
      <c r="N4659" s="32">
        <f>IFERROR(INDEX(JOGOS!$C$1:$P$16905,$G4659,7),"")</f>
        <v>0</v>
      </c>
      <c r="O4659" s="32">
        <f>IFERROR(INDEX(JOGOS!$C$1:$P$16905,$G4659,8),"")</f>
        <v>0</v>
      </c>
      <c r="P4659" s="32">
        <f>IFERROR(INDEX(JOGOS!$C$1:$P$16905,$G4659,9),"")</f>
        <v>0</v>
      </c>
      <c r="Q4659" s="32">
        <f>IFERROR(INDEX(JOGOS!$C$1:$P$16905,$G4659,10),"")</f>
        <v>0</v>
      </c>
      <c r="T4659" s="32">
        <f t="shared" si="374"/>
        <v>0</v>
      </c>
    </row>
    <row r="4660" spans="1:20">
      <c r="A4660" t="str">
        <f>IF(Tabela3[[#This Row],[GOL CASA]]&lt;&gt;"",Tabela3[[#This Row],[TIME CASA]],"")</f>
        <v/>
      </c>
      <c r="B4660" t="str">
        <f>IF(Tabela3[[#This Row],[GOL FORA]]&lt;&gt;"",Tabela3[[#This Row],[TIME FORA]],"")</f>
        <v/>
      </c>
      <c r="C4660">
        <f t="shared" si="370"/>
        <v>0</v>
      </c>
      <c r="D4660">
        <f t="shared" si="371"/>
        <v>0</v>
      </c>
      <c r="E4660">
        <f t="shared" si="373"/>
        <v>0</v>
      </c>
      <c r="F4660" t="str">
        <f t="shared" si="372"/>
        <v/>
      </c>
      <c r="J4660" s="29">
        <f>IFERROR(INDEX(JOGOS!$C$1:$P$16905,$G4660,3),"")</f>
        <v>0</v>
      </c>
      <c r="K4660" s="32">
        <f>IFERROR(INDEX(JOGOS!$C$1:$P$16905,$G4660,4),"")</f>
        <v>0</v>
      </c>
      <c r="L4660" s="32">
        <f>IFERROR(INDEX(JOGOS!$C$1:$P$16905,$G4660,5),"")</f>
        <v>0</v>
      </c>
      <c r="M4660" s="29">
        <f>IFERROR(INDEX(JOGOS!$C$1:$P$16905,$G4660,6),"")</f>
        <v>0</v>
      </c>
      <c r="N4660" s="32">
        <f>IFERROR(INDEX(JOGOS!$C$1:$P$16905,$G4660,7),"")</f>
        <v>0</v>
      </c>
      <c r="O4660" s="32">
        <f>IFERROR(INDEX(JOGOS!$C$1:$P$16905,$G4660,8),"")</f>
        <v>0</v>
      </c>
      <c r="P4660" s="32">
        <f>IFERROR(INDEX(JOGOS!$C$1:$P$16905,$G4660,9),"")</f>
        <v>0</v>
      </c>
      <c r="Q4660" s="32">
        <f>IFERROR(INDEX(JOGOS!$C$1:$P$16905,$G4660,10),"")</f>
        <v>0</v>
      </c>
      <c r="T4660" s="32">
        <f t="shared" si="374"/>
        <v>0</v>
      </c>
    </row>
    <row r="4661" spans="1:20">
      <c r="A4661" t="str">
        <f>IF(Tabela3[[#This Row],[GOL CASA]]&lt;&gt;"",Tabela3[[#This Row],[TIME CASA]],"")</f>
        <v/>
      </c>
      <c r="B4661" t="str">
        <f>IF(Tabela3[[#This Row],[GOL FORA]]&lt;&gt;"",Tabela3[[#This Row],[TIME FORA]],"")</f>
        <v/>
      </c>
      <c r="C4661">
        <f t="shared" si="370"/>
        <v>0</v>
      </c>
      <c r="D4661">
        <f t="shared" si="371"/>
        <v>0</v>
      </c>
      <c r="E4661">
        <f t="shared" si="373"/>
        <v>0</v>
      </c>
      <c r="F4661" t="str">
        <f t="shared" si="372"/>
        <v/>
      </c>
      <c r="J4661" s="29">
        <f>IFERROR(INDEX(JOGOS!$C$1:$P$16905,$G4661,3),"")</f>
        <v>0</v>
      </c>
      <c r="K4661" s="32">
        <f>IFERROR(INDEX(JOGOS!$C$1:$P$16905,$G4661,4),"")</f>
        <v>0</v>
      </c>
      <c r="L4661" s="32">
        <f>IFERROR(INDEX(JOGOS!$C$1:$P$16905,$G4661,5),"")</f>
        <v>0</v>
      </c>
      <c r="M4661" s="29">
        <f>IFERROR(INDEX(JOGOS!$C$1:$P$16905,$G4661,6),"")</f>
        <v>0</v>
      </c>
      <c r="N4661" s="32">
        <f>IFERROR(INDEX(JOGOS!$C$1:$P$16905,$G4661,7),"")</f>
        <v>0</v>
      </c>
      <c r="O4661" s="32">
        <f>IFERROR(INDEX(JOGOS!$C$1:$P$16905,$G4661,8),"")</f>
        <v>0</v>
      </c>
      <c r="P4661" s="32">
        <f>IFERROR(INDEX(JOGOS!$C$1:$P$16905,$G4661,9),"")</f>
        <v>0</v>
      </c>
      <c r="Q4661" s="32">
        <f>IFERROR(INDEX(JOGOS!$C$1:$P$16905,$G4661,10),"")</f>
        <v>0</v>
      </c>
      <c r="T4661" s="32">
        <f t="shared" si="374"/>
        <v>0</v>
      </c>
    </row>
    <row r="4662" spans="1:20">
      <c r="A4662" t="str">
        <f>IF(Tabela3[[#This Row],[GOL CASA]]&lt;&gt;"",Tabela3[[#This Row],[TIME CASA]],"")</f>
        <v/>
      </c>
      <c r="B4662" t="str">
        <f>IF(Tabela3[[#This Row],[GOL FORA]]&lt;&gt;"",Tabela3[[#This Row],[TIME FORA]],"")</f>
        <v/>
      </c>
      <c r="C4662">
        <f t="shared" si="370"/>
        <v>0</v>
      </c>
      <c r="D4662">
        <f t="shared" si="371"/>
        <v>0</v>
      </c>
      <c r="E4662">
        <f t="shared" si="373"/>
        <v>0</v>
      </c>
      <c r="F4662" t="str">
        <f t="shared" si="372"/>
        <v/>
      </c>
      <c r="J4662" s="29">
        <f>IFERROR(INDEX(JOGOS!$C$1:$P$16905,$G4662,3),"")</f>
        <v>0</v>
      </c>
      <c r="K4662" s="32">
        <f>IFERROR(INDEX(JOGOS!$C$1:$P$16905,$G4662,4),"")</f>
        <v>0</v>
      </c>
      <c r="L4662" s="32">
        <f>IFERROR(INDEX(JOGOS!$C$1:$P$16905,$G4662,5),"")</f>
        <v>0</v>
      </c>
      <c r="M4662" s="29">
        <f>IFERROR(INDEX(JOGOS!$C$1:$P$16905,$G4662,6),"")</f>
        <v>0</v>
      </c>
      <c r="N4662" s="32">
        <f>IFERROR(INDEX(JOGOS!$C$1:$P$16905,$G4662,7),"")</f>
        <v>0</v>
      </c>
      <c r="O4662" s="32">
        <f>IFERROR(INDEX(JOGOS!$C$1:$P$16905,$G4662,8),"")</f>
        <v>0</v>
      </c>
      <c r="P4662" s="32">
        <f>IFERROR(INDEX(JOGOS!$C$1:$P$16905,$G4662,9),"")</f>
        <v>0</v>
      </c>
      <c r="Q4662" s="32">
        <f>IFERROR(INDEX(JOGOS!$C$1:$P$16905,$G4662,10),"")</f>
        <v>0</v>
      </c>
      <c r="T4662" s="32">
        <f t="shared" si="374"/>
        <v>0</v>
      </c>
    </row>
    <row r="4663" spans="1:20">
      <c r="A4663" t="str">
        <f>IF(Tabela3[[#This Row],[GOL CASA]]&lt;&gt;"",Tabela3[[#This Row],[TIME CASA]],"")</f>
        <v/>
      </c>
      <c r="B4663" t="str">
        <f>IF(Tabela3[[#This Row],[GOL FORA]]&lt;&gt;"",Tabela3[[#This Row],[TIME FORA]],"")</f>
        <v/>
      </c>
      <c r="C4663">
        <f t="shared" si="370"/>
        <v>0</v>
      </c>
      <c r="D4663">
        <f t="shared" si="371"/>
        <v>0</v>
      </c>
      <c r="E4663">
        <f t="shared" si="373"/>
        <v>0</v>
      </c>
      <c r="F4663" t="str">
        <f t="shared" si="372"/>
        <v/>
      </c>
      <c r="J4663" s="29">
        <f>IFERROR(INDEX(JOGOS!$C$1:$P$16905,$G4663,3),"")</f>
        <v>0</v>
      </c>
      <c r="K4663" s="32">
        <f>IFERROR(INDEX(JOGOS!$C$1:$P$16905,$G4663,4),"")</f>
        <v>0</v>
      </c>
      <c r="L4663" s="32">
        <f>IFERROR(INDEX(JOGOS!$C$1:$P$16905,$G4663,5),"")</f>
        <v>0</v>
      </c>
      <c r="M4663" s="29">
        <f>IFERROR(INDEX(JOGOS!$C$1:$P$16905,$G4663,6),"")</f>
        <v>0</v>
      </c>
      <c r="N4663" s="32">
        <f>IFERROR(INDEX(JOGOS!$C$1:$P$16905,$G4663,7),"")</f>
        <v>0</v>
      </c>
      <c r="O4663" s="32">
        <f>IFERROR(INDEX(JOGOS!$C$1:$P$16905,$G4663,8),"")</f>
        <v>0</v>
      </c>
      <c r="P4663" s="32">
        <f>IFERROR(INDEX(JOGOS!$C$1:$P$16905,$G4663,9),"")</f>
        <v>0</v>
      </c>
      <c r="Q4663" s="32">
        <f>IFERROR(INDEX(JOGOS!$C$1:$P$16905,$G4663,10),"")</f>
        <v>0</v>
      </c>
      <c r="T4663" s="32">
        <f t="shared" si="374"/>
        <v>0</v>
      </c>
    </row>
    <row r="4664" spans="1:20">
      <c r="A4664" t="str">
        <f>IF(Tabela3[[#This Row],[GOL CASA]]&lt;&gt;"",Tabela3[[#This Row],[TIME CASA]],"")</f>
        <v/>
      </c>
      <c r="B4664" t="str">
        <f>IF(Tabela3[[#This Row],[GOL FORA]]&lt;&gt;"",Tabela3[[#This Row],[TIME FORA]],"")</f>
        <v/>
      </c>
      <c r="C4664">
        <f t="shared" si="370"/>
        <v>0</v>
      </c>
      <c r="D4664">
        <f t="shared" si="371"/>
        <v>0</v>
      </c>
      <c r="E4664">
        <f t="shared" si="373"/>
        <v>0</v>
      </c>
      <c r="F4664" t="str">
        <f t="shared" si="372"/>
        <v/>
      </c>
      <c r="J4664" s="29">
        <f>IFERROR(INDEX(JOGOS!$C$1:$P$16905,$G4664,3),"")</f>
        <v>0</v>
      </c>
      <c r="K4664" s="32">
        <f>IFERROR(INDEX(JOGOS!$C$1:$P$16905,$G4664,4),"")</f>
        <v>0</v>
      </c>
      <c r="L4664" s="32">
        <f>IFERROR(INDEX(JOGOS!$C$1:$P$16905,$G4664,5),"")</f>
        <v>0</v>
      </c>
      <c r="M4664" s="29">
        <f>IFERROR(INDEX(JOGOS!$C$1:$P$16905,$G4664,6),"")</f>
        <v>0</v>
      </c>
      <c r="N4664" s="32">
        <f>IFERROR(INDEX(JOGOS!$C$1:$P$16905,$G4664,7),"")</f>
        <v>0</v>
      </c>
      <c r="O4664" s="32">
        <f>IFERROR(INDEX(JOGOS!$C$1:$P$16905,$G4664,8),"")</f>
        <v>0</v>
      </c>
      <c r="P4664" s="32">
        <f>IFERROR(INDEX(JOGOS!$C$1:$P$16905,$G4664,9),"")</f>
        <v>0</v>
      </c>
      <c r="Q4664" s="32">
        <f>IFERROR(INDEX(JOGOS!$C$1:$P$16905,$G4664,10),"")</f>
        <v>0</v>
      </c>
      <c r="T4664" s="32">
        <f t="shared" si="374"/>
        <v>0</v>
      </c>
    </row>
    <row r="4665" spans="1:20">
      <c r="A4665" t="str">
        <f>IF(Tabela3[[#This Row],[GOL CASA]]&lt;&gt;"",Tabela3[[#This Row],[TIME CASA]],"")</f>
        <v/>
      </c>
      <c r="B4665" t="str">
        <f>IF(Tabela3[[#This Row],[GOL FORA]]&lt;&gt;"",Tabela3[[#This Row],[TIME FORA]],"")</f>
        <v/>
      </c>
      <c r="C4665">
        <f t="shared" si="370"/>
        <v>0</v>
      </c>
      <c r="D4665">
        <f t="shared" si="371"/>
        <v>0</v>
      </c>
      <c r="E4665">
        <f t="shared" si="373"/>
        <v>0</v>
      </c>
      <c r="F4665" t="str">
        <f t="shared" si="372"/>
        <v/>
      </c>
      <c r="J4665" s="29">
        <f>IFERROR(INDEX(JOGOS!$C$1:$P$16905,$G4665,3),"")</f>
        <v>0</v>
      </c>
      <c r="K4665" s="32">
        <f>IFERROR(INDEX(JOGOS!$C$1:$P$16905,$G4665,4),"")</f>
        <v>0</v>
      </c>
      <c r="L4665" s="32">
        <f>IFERROR(INDEX(JOGOS!$C$1:$P$16905,$G4665,5),"")</f>
        <v>0</v>
      </c>
      <c r="M4665" s="29">
        <f>IFERROR(INDEX(JOGOS!$C$1:$P$16905,$G4665,6),"")</f>
        <v>0</v>
      </c>
      <c r="N4665" s="32">
        <f>IFERROR(INDEX(JOGOS!$C$1:$P$16905,$G4665,7),"")</f>
        <v>0</v>
      </c>
      <c r="O4665" s="32">
        <f>IFERROR(INDEX(JOGOS!$C$1:$P$16905,$G4665,8),"")</f>
        <v>0</v>
      </c>
      <c r="P4665" s="32">
        <f>IFERROR(INDEX(JOGOS!$C$1:$P$16905,$G4665,9),"")</f>
        <v>0</v>
      </c>
      <c r="Q4665" s="32">
        <f>IFERROR(INDEX(JOGOS!$C$1:$P$16905,$G4665,10),"")</f>
        <v>0</v>
      </c>
      <c r="T4665" s="32">
        <f t="shared" si="374"/>
        <v>0</v>
      </c>
    </row>
    <row r="4666" spans="1:20">
      <c r="A4666" t="str">
        <f>IF(Tabela3[[#This Row],[GOL CASA]]&lt;&gt;"",Tabela3[[#This Row],[TIME CASA]],"")</f>
        <v/>
      </c>
      <c r="B4666" t="str">
        <f>IF(Tabela3[[#This Row],[GOL FORA]]&lt;&gt;"",Tabela3[[#This Row],[TIME FORA]],"")</f>
        <v/>
      </c>
      <c r="C4666">
        <f t="shared" si="370"/>
        <v>0</v>
      </c>
      <c r="D4666">
        <f t="shared" si="371"/>
        <v>0</v>
      </c>
      <c r="E4666">
        <f t="shared" si="373"/>
        <v>0</v>
      </c>
      <c r="F4666" t="str">
        <f t="shared" si="372"/>
        <v/>
      </c>
      <c r="J4666" s="29">
        <f>IFERROR(INDEX(JOGOS!$C$1:$P$16905,$G4666,3),"")</f>
        <v>0</v>
      </c>
      <c r="K4666" s="32">
        <f>IFERROR(INDEX(JOGOS!$C$1:$P$16905,$G4666,4),"")</f>
        <v>0</v>
      </c>
      <c r="L4666" s="32">
        <f>IFERROR(INDEX(JOGOS!$C$1:$P$16905,$G4666,5),"")</f>
        <v>0</v>
      </c>
      <c r="M4666" s="29">
        <f>IFERROR(INDEX(JOGOS!$C$1:$P$16905,$G4666,6),"")</f>
        <v>0</v>
      </c>
      <c r="N4666" s="32">
        <f>IFERROR(INDEX(JOGOS!$C$1:$P$16905,$G4666,7),"")</f>
        <v>0</v>
      </c>
      <c r="O4666" s="32">
        <f>IFERROR(INDEX(JOGOS!$C$1:$P$16905,$G4666,8),"")</f>
        <v>0</v>
      </c>
      <c r="P4666" s="32">
        <f>IFERROR(INDEX(JOGOS!$C$1:$P$16905,$G4666,9),"")</f>
        <v>0</v>
      </c>
      <c r="Q4666" s="32">
        <f>IFERROR(INDEX(JOGOS!$C$1:$P$16905,$G4666,10),"")</f>
        <v>0</v>
      </c>
      <c r="T4666" s="32">
        <f t="shared" si="374"/>
        <v>0</v>
      </c>
    </row>
    <row r="4667" spans="1:20">
      <c r="A4667" t="str">
        <f>IF(Tabela3[[#This Row],[GOL CASA]]&lt;&gt;"",Tabela3[[#This Row],[TIME CASA]],"")</f>
        <v/>
      </c>
      <c r="B4667" t="str">
        <f>IF(Tabela3[[#This Row],[GOL FORA]]&lt;&gt;"",Tabela3[[#This Row],[TIME FORA]],"")</f>
        <v/>
      </c>
      <c r="C4667">
        <f t="shared" si="370"/>
        <v>0</v>
      </c>
      <c r="D4667">
        <f t="shared" si="371"/>
        <v>0</v>
      </c>
      <c r="E4667">
        <f t="shared" si="373"/>
        <v>0</v>
      </c>
      <c r="F4667" t="str">
        <f t="shared" si="372"/>
        <v/>
      </c>
      <c r="J4667" s="29">
        <f>IFERROR(INDEX(JOGOS!$C$1:$P$16905,$G4667,3),"")</f>
        <v>0</v>
      </c>
      <c r="K4667" s="32">
        <f>IFERROR(INDEX(JOGOS!$C$1:$P$16905,$G4667,4),"")</f>
        <v>0</v>
      </c>
      <c r="L4667" s="32">
        <f>IFERROR(INDEX(JOGOS!$C$1:$P$16905,$G4667,5),"")</f>
        <v>0</v>
      </c>
      <c r="M4667" s="29">
        <f>IFERROR(INDEX(JOGOS!$C$1:$P$16905,$G4667,6),"")</f>
        <v>0</v>
      </c>
      <c r="N4667" s="32">
        <f>IFERROR(INDEX(JOGOS!$C$1:$P$16905,$G4667,7),"")</f>
        <v>0</v>
      </c>
      <c r="O4667" s="32">
        <f>IFERROR(INDEX(JOGOS!$C$1:$P$16905,$G4667,8),"")</f>
        <v>0</v>
      </c>
      <c r="P4667" s="32">
        <f>IFERROR(INDEX(JOGOS!$C$1:$P$16905,$G4667,9),"")</f>
        <v>0</v>
      </c>
      <c r="Q4667" s="32">
        <f>IFERROR(INDEX(JOGOS!$C$1:$P$16905,$G4667,10),"")</f>
        <v>0</v>
      </c>
      <c r="T4667" s="32">
        <f t="shared" si="374"/>
        <v>0</v>
      </c>
    </row>
    <row r="4668" spans="1:20">
      <c r="A4668" t="str">
        <f>IF(Tabela3[[#This Row],[GOL CASA]]&lt;&gt;"",Tabela3[[#This Row],[TIME CASA]],"")</f>
        <v/>
      </c>
      <c r="B4668" t="str">
        <f>IF(Tabela3[[#This Row],[GOL FORA]]&lt;&gt;"",Tabela3[[#This Row],[TIME FORA]],"")</f>
        <v/>
      </c>
      <c r="C4668">
        <f t="shared" si="370"/>
        <v>0</v>
      </c>
      <c r="D4668">
        <f t="shared" si="371"/>
        <v>0</v>
      </c>
      <c r="E4668">
        <f t="shared" si="373"/>
        <v>0</v>
      </c>
      <c r="F4668" t="str">
        <f t="shared" si="372"/>
        <v/>
      </c>
      <c r="J4668" s="29">
        <f>IFERROR(INDEX(JOGOS!$C$1:$P$16905,$G4668,3),"")</f>
        <v>0</v>
      </c>
      <c r="K4668" s="32">
        <f>IFERROR(INDEX(JOGOS!$C$1:$P$16905,$G4668,4),"")</f>
        <v>0</v>
      </c>
      <c r="L4668" s="32">
        <f>IFERROR(INDEX(JOGOS!$C$1:$P$16905,$G4668,5),"")</f>
        <v>0</v>
      </c>
      <c r="M4668" s="29">
        <f>IFERROR(INDEX(JOGOS!$C$1:$P$16905,$G4668,6),"")</f>
        <v>0</v>
      </c>
      <c r="N4668" s="32">
        <f>IFERROR(INDEX(JOGOS!$C$1:$P$16905,$G4668,7),"")</f>
        <v>0</v>
      </c>
      <c r="O4668" s="32">
        <f>IFERROR(INDEX(JOGOS!$C$1:$P$16905,$G4668,8),"")</f>
        <v>0</v>
      </c>
      <c r="P4668" s="32">
        <f>IFERROR(INDEX(JOGOS!$C$1:$P$16905,$G4668,9),"")</f>
        <v>0</v>
      </c>
      <c r="Q4668" s="32">
        <f>IFERROR(INDEX(JOGOS!$C$1:$P$16905,$G4668,10),"")</f>
        <v>0</v>
      </c>
      <c r="T4668" s="32">
        <f t="shared" si="374"/>
        <v>0</v>
      </c>
    </row>
    <row r="4669" spans="1:20">
      <c r="A4669" t="str">
        <f>IF(Tabela3[[#This Row],[GOL CASA]]&lt;&gt;"",Tabela3[[#This Row],[TIME CASA]],"")</f>
        <v/>
      </c>
      <c r="B4669" t="str">
        <f>IF(Tabela3[[#This Row],[GOL FORA]]&lt;&gt;"",Tabela3[[#This Row],[TIME FORA]],"")</f>
        <v/>
      </c>
      <c r="C4669">
        <f t="shared" si="370"/>
        <v>0</v>
      </c>
      <c r="D4669">
        <f t="shared" si="371"/>
        <v>0</v>
      </c>
      <c r="E4669">
        <f t="shared" si="373"/>
        <v>0</v>
      </c>
      <c r="F4669" t="str">
        <f t="shared" si="372"/>
        <v/>
      </c>
      <c r="J4669" s="29">
        <f>IFERROR(INDEX(JOGOS!$C$1:$P$16905,$G4669,3),"")</f>
        <v>0</v>
      </c>
      <c r="K4669" s="32">
        <f>IFERROR(INDEX(JOGOS!$C$1:$P$16905,$G4669,4),"")</f>
        <v>0</v>
      </c>
      <c r="L4669" s="32">
        <f>IFERROR(INDEX(JOGOS!$C$1:$P$16905,$G4669,5),"")</f>
        <v>0</v>
      </c>
      <c r="M4669" s="29">
        <f>IFERROR(INDEX(JOGOS!$C$1:$P$16905,$G4669,6),"")</f>
        <v>0</v>
      </c>
      <c r="N4669" s="32">
        <f>IFERROR(INDEX(JOGOS!$C$1:$P$16905,$G4669,7),"")</f>
        <v>0</v>
      </c>
      <c r="O4669" s="32">
        <f>IFERROR(INDEX(JOGOS!$C$1:$P$16905,$G4669,8),"")</f>
        <v>0</v>
      </c>
      <c r="P4669" s="32">
        <f>IFERROR(INDEX(JOGOS!$C$1:$P$16905,$G4669,9),"")</f>
        <v>0</v>
      </c>
      <c r="Q4669" s="32">
        <f>IFERROR(INDEX(JOGOS!$C$1:$P$16905,$G4669,10),"")</f>
        <v>0</v>
      </c>
      <c r="T4669" s="32">
        <f t="shared" si="374"/>
        <v>0</v>
      </c>
    </row>
    <row r="4670" spans="1:20">
      <c r="A4670" t="str">
        <f>IF(Tabela3[[#This Row],[GOL CASA]]&lt;&gt;"",Tabela3[[#This Row],[TIME CASA]],"")</f>
        <v/>
      </c>
      <c r="B4670" t="str">
        <f>IF(Tabela3[[#This Row],[GOL FORA]]&lt;&gt;"",Tabela3[[#This Row],[TIME FORA]],"")</f>
        <v/>
      </c>
      <c r="C4670">
        <f t="shared" si="370"/>
        <v>0</v>
      </c>
      <c r="D4670">
        <f t="shared" si="371"/>
        <v>0</v>
      </c>
      <c r="E4670">
        <f t="shared" si="373"/>
        <v>0</v>
      </c>
      <c r="F4670" t="str">
        <f t="shared" si="372"/>
        <v/>
      </c>
      <c r="J4670" s="29">
        <f>IFERROR(INDEX(JOGOS!$C$1:$P$16905,$G4670,3),"")</f>
        <v>0</v>
      </c>
      <c r="K4670" s="32">
        <f>IFERROR(INDEX(JOGOS!$C$1:$P$16905,$G4670,4),"")</f>
        <v>0</v>
      </c>
      <c r="L4670" s="32">
        <f>IFERROR(INDEX(JOGOS!$C$1:$P$16905,$G4670,5),"")</f>
        <v>0</v>
      </c>
      <c r="M4670" s="29">
        <f>IFERROR(INDEX(JOGOS!$C$1:$P$16905,$G4670,6),"")</f>
        <v>0</v>
      </c>
      <c r="N4670" s="32">
        <f>IFERROR(INDEX(JOGOS!$C$1:$P$16905,$G4670,7),"")</f>
        <v>0</v>
      </c>
      <c r="O4670" s="32">
        <f>IFERROR(INDEX(JOGOS!$C$1:$P$16905,$G4670,8),"")</f>
        <v>0</v>
      </c>
      <c r="P4670" s="32">
        <f>IFERROR(INDEX(JOGOS!$C$1:$P$16905,$G4670,9),"")</f>
        <v>0</v>
      </c>
      <c r="Q4670" s="32">
        <f>IFERROR(INDEX(JOGOS!$C$1:$P$16905,$G4670,10),"")</f>
        <v>0</v>
      </c>
      <c r="T4670" s="32">
        <f t="shared" si="374"/>
        <v>0</v>
      </c>
    </row>
    <row r="4671" spans="1:20">
      <c r="A4671" t="str">
        <f>IF(Tabela3[[#This Row],[GOL CASA]]&lt;&gt;"",Tabela3[[#This Row],[TIME CASA]],"")</f>
        <v/>
      </c>
      <c r="B4671" t="str">
        <f>IF(Tabela3[[#This Row],[GOL FORA]]&lt;&gt;"",Tabela3[[#This Row],[TIME FORA]],"")</f>
        <v/>
      </c>
      <c r="C4671">
        <f t="shared" si="370"/>
        <v>0</v>
      </c>
      <c r="D4671">
        <f t="shared" si="371"/>
        <v>0</v>
      </c>
      <c r="E4671">
        <f t="shared" si="373"/>
        <v>0</v>
      </c>
      <c r="F4671" t="str">
        <f t="shared" si="372"/>
        <v/>
      </c>
      <c r="J4671" s="29">
        <f>IFERROR(INDEX(JOGOS!$C$1:$P$16905,$G4671,3),"")</f>
        <v>0</v>
      </c>
      <c r="K4671" s="32">
        <f>IFERROR(INDEX(JOGOS!$C$1:$P$16905,$G4671,4),"")</f>
        <v>0</v>
      </c>
      <c r="L4671" s="32">
        <f>IFERROR(INDEX(JOGOS!$C$1:$P$16905,$G4671,5),"")</f>
        <v>0</v>
      </c>
      <c r="M4671" s="29">
        <f>IFERROR(INDEX(JOGOS!$C$1:$P$16905,$G4671,6),"")</f>
        <v>0</v>
      </c>
      <c r="N4671" s="32">
        <f>IFERROR(INDEX(JOGOS!$C$1:$P$16905,$G4671,7),"")</f>
        <v>0</v>
      </c>
      <c r="O4671" s="32">
        <f>IFERROR(INDEX(JOGOS!$C$1:$P$16905,$G4671,8),"")</f>
        <v>0</v>
      </c>
      <c r="P4671" s="32">
        <f>IFERROR(INDEX(JOGOS!$C$1:$P$16905,$G4671,9),"")</f>
        <v>0</v>
      </c>
      <c r="Q4671" s="32">
        <f>IFERROR(INDEX(JOGOS!$C$1:$P$16905,$G4671,10),"")</f>
        <v>0</v>
      </c>
      <c r="T4671" s="32">
        <f t="shared" si="374"/>
        <v>0</v>
      </c>
    </row>
    <row r="4672" spans="1:20">
      <c r="A4672" t="str">
        <f>IF(Tabela3[[#This Row],[GOL CASA]]&lt;&gt;"",Tabela3[[#This Row],[TIME CASA]],"")</f>
        <v/>
      </c>
      <c r="B4672" t="str">
        <f>IF(Tabela3[[#This Row],[GOL FORA]]&lt;&gt;"",Tabela3[[#This Row],[TIME FORA]],"")</f>
        <v/>
      </c>
      <c r="C4672">
        <f t="shared" si="370"/>
        <v>0</v>
      </c>
      <c r="D4672">
        <f t="shared" si="371"/>
        <v>0</v>
      </c>
      <c r="E4672">
        <f t="shared" si="373"/>
        <v>0</v>
      </c>
      <c r="F4672" t="str">
        <f t="shared" si="372"/>
        <v/>
      </c>
      <c r="J4672" s="29">
        <f>IFERROR(INDEX(JOGOS!$C$1:$P$16905,$G4672,3),"")</f>
        <v>0</v>
      </c>
      <c r="K4672" s="32">
        <f>IFERROR(INDEX(JOGOS!$C$1:$P$16905,$G4672,4),"")</f>
        <v>0</v>
      </c>
      <c r="L4672" s="32">
        <f>IFERROR(INDEX(JOGOS!$C$1:$P$16905,$G4672,5),"")</f>
        <v>0</v>
      </c>
      <c r="M4672" s="29">
        <f>IFERROR(INDEX(JOGOS!$C$1:$P$16905,$G4672,6),"")</f>
        <v>0</v>
      </c>
      <c r="N4672" s="32">
        <f>IFERROR(INDEX(JOGOS!$C$1:$P$16905,$G4672,7),"")</f>
        <v>0</v>
      </c>
      <c r="O4672" s="32">
        <f>IFERROR(INDEX(JOGOS!$C$1:$P$16905,$G4672,8),"")</f>
        <v>0</v>
      </c>
      <c r="P4672" s="32">
        <f>IFERROR(INDEX(JOGOS!$C$1:$P$16905,$G4672,9),"")</f>
        <v>0</v>
      </c>
      <c r="Q4672" s="32">
        <f>IFERROR(INDEX(JOGOS!$C$1:$P$16905,$G4672,10),"")</f>
        <v>0</v>
      </c>
      <c r="T4672" s="32">
        <f t="shared" si="374"/>
        <v>0</v>
      </c>
    </row>
    <row r="4673" spans="1:20">
      <c r="A4673" t="str">
        <f>IF(Tabela3[[#This Row],[GOL CASA]]&lt;&gt;"",Tabela3[[#This Row],[TIME CASA]],"")</f>
        <v/>
      </c>
      <c r="B4673" t="str">
        <f>IF(Tabela3[[#This Row],[GOL FORA]]&lt;&gt;"",Tabela3[[#This Row],[TIME FORA]],"")</f>
        <v/>
      </c>
      <c r="C4673">
        <f t="shared" ref="C4673:C4736" si="375">IF(AND(A4673=$AP$1,B4673=$AQ$1),1,0)</f>
        <v>0</v>
      </c>
      <c r="D4673">
        <f t="shared" ref="D4673:D4736" si="376">IF(AND(A4673=$AQ$1,B4673=$AP$1),1,0)</f>
        <v>0</v>
      </c>
      <c r="E4673">
        <f t="shared" si="373"/>
        <v>0</v>
      </c>
      <c r="F4673" t="str">
        <f t="shared" ref="F4673:F4736" si="377">IF($Y$1=E4673,ROW(),"")</f>
        <v/>
      </c>
      <c r="J4673" s="29">
        <f>IFERROR(INDEX(JOGOS!$C$1:$P$16905,$G4673,3),"")</f>
        <v>0</v>
      </c>
      <c r="K4673" s="32">
        <f>IFERROR(INDEX(JOGOS!$C$1:$P$16905,$G4673,4),"")</f>
        <v>0</v>
      </c>
      <c r="L4673" s="32">
        <f>IFERROR(INDEX(JOGOS!$C$1:$P$16905,$G4673,5),"")</f>
        <v>0</v>
      </c>
      <c r="M4673" s="29">
        <f>IFERROR(INDEX(JOGOS!$C$1:$P$16905,$G4673,6),"")</f>
        <v>0</v>
      </c>
      <c r="N4673" s="32">
        <f>IFERROR(INDEX(JOGOS!$C$1:$P$16905,$G4673,7),"")</f>
        <v>0</v>
      </c>
      <c r="O4673" s="32">
        <f>IFERROR(INDEX(JOGOS!$C$1:$P$16905,$G4673,8),"")</f>
        <v>0</v>
      </c>
      <c r="P4673" s="32">
        <f>IFERROR(INDEX(JOGOS!$C$1:$P$16905,$G4673,9),"")</f>
        <v>0</v>
      </c>
      <c r="Q4673" s="32">
        <f>IFERROR(INDEX(JOGOS!$C$1:$P$16905,$G4673,10),"")</f>
        <v>0</v>
      </c>
      <c r="T4673" s="32">
        <f t="shared" si="374"/>
        <v>0</v>
      </c>
    </row>
    <row r="4674" spans="1:20">
      <c r="A4674" t="str">
        <f>IF(Tabela3[[#This Row],[GOL CASA]]&lt;&gt;"",Tabela3[[#This Row],[TIME CASA]],"")</f>
        <v/>
      </c>
      <c r="B4674" t="str">
        <f>IF(Tabela3[[#This Row],[GOL FORA]]&lt;&gt;"",Tabela3[[#This Row],[TIME FORA]],"")</f>
        <v/>
      </c>
      <c r="C4674">
        <f t="shared" si="375"/>
        <v>0</v>
      </c>
      <c r="D4674">
        <f t="shared" si="376"/>
        <v>0</v>
      </c>
      <c r="E4674">
        <f t="shared" ref="E4674:E4737" si="378">MAX(C4674:D4674)</f>
        <v>0</v>
      </c>
      <c r="F4674" t="str">
        <f t="shared" si="377"/>
        <v/>
      </c>
      <c r="J4674" s="29">
        <f>IFERROR(INDEX(JOGOS!$C$1:$P$16905,$G4674,3),"")</f>
        <v>0</v>
      </c>
      <c r="K4674" s="32">
        <f>IFERROR(INDEX(JOGOS!$C$1:$P$16905,$G4674,4),"")</f>
        <v>0</v>
      </c>
      <c r="L4674" s="32">
        <f>IFERROR(INDEX(JOGOS!$C$1:$P$16905,$G4674,5),"")</f>
        <v>0</v>
      </c>
      <c r="M4674" s="29">
        <f>IFERROR(INDEX(JOGOS!$C$1:$P$16905,$G4674,6),"")</f>
        <v>0</v>
      </c>
      <c r="N4674" s="32">
        <f>IFERROR(INDEX(JOGOS!$C$1:$P$16905,$G4674,7),"")</f>
        <v>0</v>
      </c>
      <c r="O4674" s="32">
        <f>IFERROR(INDEX(JOGOS!$C$1:$P$16905,$G4674,8),"")</f>
        <v>0</v>
      </c>
      <c r="P4674" s="32">
        <f>IFERROR(INDEX(JOGOS!$C$1:$P$16905,$G4674,9),"")</f>
        <v>0</v>
      </c>
      <c r="Q4674" s="32">
        <f>IFERROR(INDEX(JOGOS!$C$1:$P$16905,$G4674,10),"")</f>
        <v>0</v>
      </c>
      <c r="T4674" s="32">
        <f t="shared" ref="T4674:T4737" si="379">SUM(R4674+S4674)</f>
        <v>0</v>
      </c>
    </row>
    <row r="4675" spans="1:20">
      <c r="A4675" t="str">
        <f>IF(Tabela3[[#This Row],[GOL CASA]]&lt;&gt;"",Tabela3[[#This Row],[TIME CASA]],"")</f>
        <v/>
      </c>
      <c r="B4675" t="str">
        <f>IF(Tabela3[[#This Row],[GOL FORA]]&lt;&gt;"",Tabela3[[#This Row],[TIME FORA]],"")</f>
        <v/>
      </c>
      <c r="C4675">
        <f t="shared" si="375"/>
        <v>0</v>
      </c>
      <c r="D4675">
        <f t="shared" si="376"/>
        <v>0</v>
      </c>
      <c r="E4675">
        <f t="shared" si="378"/>
        <v>0</v>
      </c>
      <c r="F4675" t="str">
        <f t="shared" si="377"/>
        <v/>
      </c>
      <c r="J4675" s="29">
        <f>IFERROR(INDEX(JOGOS!$C$1:$P$16905,$G4675,3),"")</f>
        <v>0</v>
      </c>
      <c r="K4675" s="32">
        <f>IFERROR(INDEX(JOGOS!$C$1:$P$16905,$G4675,4),"")</f>
        <v>0</v>
      </c>
      <c r="L4675" s="32">
        <f>IFERROR(INDEX(JOGOS!$C$1:$P$16905,$G4675,5),"")</f>
        <v>0</v>
      </c>
      <c r="M4675" s="29">
        <f>IFERROR(INDEX(JOGOS!$C$1:$P$16905,$G4675,6),"")</f>
        <v>0</v>
      </c>
      <c r="N4675" s="32">
        <f>IFERROR(INDEX(JOGOS!$C$1:$P$16905,$G4675,7),"")</f>
        <v>0</v>
      </c>
      <c r="O4675" s="32">
        <f>IFERROR(INDEX(JOGOS!$C$1:$P$16905,$G4675,8),"")</f>
        <v>0</v>
      </c>
      <c r="P4675" s="32">
        <f>IFERROR(INDEX(JOGOS!$C$1:$P$16905,$G4675,9),"")</f>
        <v>0</v>
      </c>
      <c r="Q4675" s="32">
        <f>IFERROR(INDEX(JOGOS!$C$1:$P$16905,$G4675,10),"")</f>
        <v>0</v>
      </c>
      <c r="T4675" s="32">
        <f t="shared" si="379"/>
        <v>0</v>
      </c>
    </row>
    <row r="4676" spans="1:20">
      <c r="A4676" t="str">
        <f>IF(Tabela3[[#This Row],[GOL CASA]]&lt;&gt;"",Tabela3[[#This Row],[TIME CASA]],"")</f>
        <v/>
      </c>
      <c r="B4676" t="str">
        <f>IF(Tabela3[[#This Row],[GOL FORA]]&lt;&gt;"",Tabela3[[#This Row],[TIME FORA]],"")</f>
        <v/>
      </c>
      <c r="C4676">
        <f t="shared" si="375"/>
        <v>0</v>
      </c>
      <c r="D4676">
        <f t="shared" si="376"/>
        <v>0</v>
      </c>
      <c r="E4676">
        <f t="shared" si="378"/>
        <v>0</v>
      </c>
      <c r="F4676" t="str">
        <f t="shared" si="377"/>
        <v/>
      </c>
      <c r="J4676" s="29">
        <f>IFERROR(INDEX(JOGOS!$C$1:$P$16905,$G4676,3),"")</f>
        <v>0</v>
      </c>
      <c r="K4676" s="32">
        <f>IFERROR(INDEX(JOGOS!$C$1:$P$16905,$G4676,4),"")</f>
        <v>0</v>
      </c>
      <c r="L4676" s="32">
        <f>IFERROR(INDEX(JOGOS!$C$1:$P$16905,$G4676,5),"")</f>
        <v>0</v>
      </c>
      <c r="M4676" s="29">
        <f>IFERROR(INDEX(JOGOS!$C$1:$P$16905,$G4676,6),"")</f>
        <v>0</v>
      </c>
      <c r="N4676" s="32">
        <f>IFERROR(INDEX(JOGOS!$C$1:$P$16905,$G4676,7),"")</f>
        <v>0</v>
      </c>
      <c r="O4676" s="32">
        <f>IFERROR(INDEX(JOGOS!$C$1:$P$16905,$G4676,8),"")</f>
        <v>0</v>
      </c>
      <c r="P4676" s="32">
        <f>IFERROR(INDEX(JOGOS!$C$1:$P$16905,$G4676,9),"")</f>
        <v>0</v>
      </c>
      <c r="Q4676" s="32">
        <f>IFERROR(INDEX(JOGOS!$C$1:$P$16905,$G4676,10),"")</f>
        <v>0</v>
      </c>
      <c r="T4676" s="32">
        <f t="shared" si="379"/>
        <v>0</v>
      </c>
    </row>
    <row r="4677" spans="1:20">
      <c r="A4677" t="str">
        <f>IF(Tabela3[[#This Row],[GOL CASA]]&lt;&gt;"",Tabela3[[#This Row],[TIME CASA]],"")</f>
        <v/>
      </c>
      <c r="B4677" t="str">
        <f>IF(Tabela3[[#This Row],[GOL FORA]]&lt;&gt;"",Tabela3[[#This Row],[TIME FORA]],"")</f>
        <v/>
      </c>
      <c r="C4677">
        <f t="shared" si="375"/>
        <v>0</v>
      </c>
      <c r="D4677">
        <f t="shared" si="376"/>
        <v>0</v>
      </c>
      <c r="E4677">
        <f t="shared" si="378"/>
        <v>0</v>
      </c>
      <c r="F4677" t="str">
        <f t="shared" si="377"/>
        <v/>
      </c>
      <c r="J4677" s="29">
        <f>IFERROR(INDEX(JOGOS!$C$1:$P$16905,$G4677,3),"")</f>
        <v>0</v>
      </c>
      <c r="K4677" s="32">
        <f>IFERROR(INDEX(JOGOS!$C$1:$P$16905,$G4677,4),"")</f>
        <v>0</v>
      </c>
      <c r="L4677" s="32">
        <f>IFERROR(INDEX(JOGOS!$C$1:$P$16905,$G4677,5),"")</f>
        <v>0</v>
      </c>
      <c r="M4677" s="29">
        <f>IFERROR(INDEX(JOGOS!$C$1:$P$16905,$G4677,6),"")</f>
        <v>0</v>
      </c>
      <c r="N4677" s="32">
        <f>IFERROR(INDEX(JOGOS!$C$1:$P$16905,$G4677,7),"")</f>
        <v>0</v>
      </c>
      <c r="O4677" s="32">
        <f>IFERROR(INDEX(JOGOS!$C$1:$P$16905,$G4677,8),"")</f>
        <v>0</v>
      </c>
      <c r="P4677" s="32">
        <f>IFERROR(INDEX(JOGOS!$C$1:$P$16905,$G4677,9),"")</f>
        <v>0</v>
      </c>
      <c r="Q4677" s="32">
        <f>IFERROR(INDEX(JOGOS!$C$1:$P$16905,$G4677,10),"")</f>
        <v>0</v>
      </c>
      <c r="T4677" s="32">
        <f t="shared" si="379"/>
        <v>0</v>
      </c>
    </row>
    <row r="4678" spans="1:20">
      <c r="A4678" t="str">
        <f>IF(Tabela3[[#This Row],[GOL CASA]]&lt;&gt;"",Tabela3[[#This Row],[TIME CASA]],"")</f>
        <v/>
      </c>
      <c r="B4678" t="str">
        <f>IF(Tabela3[[#This Row],[GOL FORA]]&lt;&gt;"",Tabela3[[#This Row],[TIME FORA]],"")</f>
        <v/>
      </c>
      <c r="C4678">
        <f t="shared" si="375"/>
        <v>0</v>
      </c>
      <c r="D4678">
        <f t="shared" si="376"/>
        <v>0</v>
      </c>
      <c r="E4678">
        <f t="shared" si="378"/>
        <v>0</v>
      </c>
      <c r="F4678" t="str">
        <f t="shared" si="377"/>
        <v/>
      </c>
      <c r="J4678" s="29">
        <f>IFERROR(INDEX(JOGOS!$C$1:$P$16905,$G4678,3),"")</f>
        <v>0</v>
      </c>
      <c r="K4678" s="32">
        <f>IFERROR(INDEX(JOGOS!$C$1:$P$16905,$G4678,4),"")</f>
        <v>0</v>
      </c>
      <c r="L4678" s="32">
        <f>IFERROR(INDEX(JOGOS!$C$1:$P$16905,$G4678,5),"")</f>
        <v>0</v>
      </c>
      <c r="M4678" s="29">
        <f>IFERROR(INDEX(JOGOS!$C$1:$P$16905,$G4678,6),"")</f>
        <v>0</v>
      </c>
      <c r="N4678" s="32">
        <f>IFERROR(INDEX(JOGOS!$C$1:$P$16905,$G4678,7),"")</f>
        <v>0</v>
      </c>
      <c r="O4678" s="32">
        <f>IFERROR(INDEX(JOGOS!$C$1:$P$16905,$G4678,8),"")</f>
        <v>0</v>
      </c>
      <c r="P4678" s="32">
        <f>IFERROR(INDEX(JOGOS!$C$1:$P$16905,$G4678,9),"")</f>
        <v>0</v>
      </c>
      <c r="Q4678" s="32">
        <f>IFERROR(INDEX(JOGOS!$C$1:$P$16905,$G4678,10),"")</f>
        <v>0</v>
      </c>
      <c r="T4678" s="32">
        <f t="shared" si="379"/>
        <v>0</v>
      </c>
    </row>
    <row r="4679" spans="1:20">
      <c r="A4679" t="str">
        <f>IF(Tabela3[[#This Row],[GOL CASA]]&lt;&gt;"",Tabela3[[#This Row],[TIME CASA]],"")</f>
        <v/>
      </c>
      <c r="B4679" t="str">
        <f>IF(Tabela3[[#This Row],[GOL FORA]]&lt;&gt;"",Tabela3[[#This Row],[TIME FORA]],"")</f>
        <v/>
      </c>
      <c r="C4679">
        <f t="shared" si="375"/>
        <v>0</v>
      </c>
      <c r="D4679">
        <f t="shared" si="376"/>
        <v>0</v>
      </c>
      <c r="E4679">
        <f t="shared" si="378"/>
        <v>0</v>
      </c>
      <c r="F4679" t="str">
        <f t="shared" si="377"/>
        <v/>
      </c>
      <c r="J4679" s="29">
        <f>IFERROR(INDEX(JOGOS!$C$1:$P$16905,$G4679,3),"")</f>
        <v>0</v>
      </c>
      <c r="K4679" s="32">
        <f>IFERROR(INDEX(JOGOS!$C$1:$P$16905,$G4679,4),"")</f>
        <v>0</v>
      </c>
      <c r="L4679" s="32">
        <f>IFERROR(INDEX(JOGOS!$C$1:$P$16905,$G4679,5),"")</f>
        <v>0</v>
      </c>
      <c r="M4679" s="29">
        <f>IFERROR(INDEX(JOGOS!$C$1:$P$16905,$G4679,6),"")</f>
        <v>0</v>
      </c>
      <c r="N4679" s="32">
        <f>IFERROR(INDEX(JOGOS!$C$1:$P$16905,$G4679,7),"")</f>
        <v>0</v>
      </c>
      <c r="O4679" s="32">
        <f>IFERROR(INDEX(JOGOS!$C$1:$P$16905,$G4679,8),"")</f>
        <v>0</v>
      </c>
      <c r="P4679" s="32">
        <f>IFERROR(INDEX(JOGOS!$C$1:$P$16905,$G4679,9),"")</f>
        <v>0</v>
      </c>
      <c r="Q4679" s="32">
        <f>IFERROR(INDEX(JOGOS!$C$1:$P$16905,$G4679,10),"")</f>
        <v>0</v>
      </c>
      <c r="T4679" s="32">
        <f t="shared" si="379"/>
        <v>0</v>
      </c>
    </row>
    <row r="4680" spans="1:20">
      <c r="A4680" t="str">
        <f>IF(Tabela3[[#This Row],[GOL CASA]]&lt;&gt;"",Tabela3[[#This Row],[TIME CASA]],"")</f>
        <v/>
      </c>
      <c r="B4680" t="str">
        <f>IF(Tabela3[[#This Row],[GOL FORA]]&lt;&gt;"",Tabela3[[#This Row],[TIME FORA]],"")</f>
        <v/>
      </c>
      <c r="C4680">
        <f t="shared" si="375"/>
        <v>0</v>
      </c>
      <c r="D4680">
        <f t="shared" si="376"/>
        <v>0</v>
      </c>
      <c r="E4680">
        <f t="shared" si="378"/>
        <v>0</v>
      </c>
      <c r="F4680" t="str">
        <f t="shared" si="377"/>
        <v/>
      </c>
      <c r="J4680" s="29">
        <f>IFERROR(INDEX(JOGOS!$C$1:$P$16905,$G4680,3),"")</f>
        <v>0</v>
      </c>
      <c r="K4680" s="32">
        <f>IFERROR(INDEX(JOGOS!$C$1:$P$16905,$G4680,4),"")</f>
        <v>0</v>
      </c>
      <c r="L4680" s="32">
        <f>IFERROR(INDEX(JOGOS!$C$1:$P$16905,$G4680,5),"")</f>
        <v>0</v>
      </c>
      <c r="M4680" s="29">
        <f>IFERROR(INDEX(JOGOS!$C$1:$P$16905,$G4680,6),"")</f>
        <v>0</v>
      </c>
      <c r="N4680" s="32">
        <f>IFERROR(INDEX(JOGOS!$C$1:$P$16905,$G4680,7),"")</f>
        <v>0</v>
      </c>
      <c r="O4680" s="32">
        <f>IFERROR(INDEX(JOGOS!$C$1:$P$16905,$G4680,8),"")</f>
        <v>0</v>
      </c>
      <c r="P4680" s="32">
        <f>IFERROR(INDEX(JOGOS!$C$1:$P$16905,$G4680,9),"")</f>
        <v>0</v>
      </c>
      <c r="Q4680" s="32">
        <f>IFERROR(INDEX(JOGOS!$C$1:$P$16905,$G4680,10),"")</f>
        <v>0</v>
      </c>
      <c r="T4680" s="32">
        <f t="shared" si="379"/>
        <v>0</v>
      </c>
    </row>
    <row r="4681" spans="1:20">
      <c r="A4681" t="str">
        <f>IF(Tabela3[[#This Row],[GOL CASA]]&lt;&gt;"",Tabela3[[#This Row],[TIME CASA]],"")</f>
        <v/>
      </c>
      <c r="B4681" t="str">
        <f>IF(Tabela3[[#This Row],[GOL FORA]]&lt;&gt;"",Tabela3[[#This Row],[TIME FORA]],"")</f>
        <v/>
      </c>
      <c r="C4681">
        <f t="shared" si="375"/>
        <v>0</v>
      </c>
      <c r="D4681">
        <f t="shared" si="376"/>
        <v>0</v>
      </c>
      <c r="E4681">
        <f t="shared" si="378"/>
        <v>0</v>
      </c>
      <c r="F4681" t="str">
        <f t="shared" si="377"/>
        <v/>
      </c>
      <c r="J4681" s="29">
        <f>IFERROR(INDEX(JOGOS!$C$1:$P$16905,$G4681,3),"")</f>
        <v>0</v>
      </c>
      <c r="K4681" s="32">
        <f>IFERROR(INDEX(JOGOS!$C$1:$P$16905,$G4681,4),"")</f>
        <v>0</v>
      </c>
      <c r="L4681" s="32">
        <f>IFERROR(INDEX(JOGOS!$C$1:$P$16905,$G4681,5),"")</f>
        <v>0</v>
      </c>
      <c r="M4681" s="29">
        <f>IFERROR(INDEX(JOGOS!$C$1:$P$16905,$G4681,6),"")</f>
        <v>0</v>
      </c>
      <c r="N4681" s="32">
        <f>IFERROR(INDEX(JOGOS!$C$1:$P$16905,$G4681,7),"")</f>
        <v>0</v>
      </c>
      <c r="O4681" s="32">
        <f>IFERROR(INDEX(JOGOS!$C$1:$P$16905,$G4681,8),"")</f>
        <v>0</v>
      </c>
      <c r="P4681" s="32">
        <f>IFERROR(INDEX(JOGOS!$C$1:$P$16905,$G4681,9),"")</f>
        <v>0</v>
      </c>
      <c r="Q4681" s="32">
        <f>IFERROR(INDEX(JOGOS!$C$1:$P$16905,$G4681,10),"")</f>
        <v>0</v>
      </c>
      <c r="T4681" s="32">
        <f t="shared" si="379"/>
        <v>0</v>
      </c>
    </row>
    <row r="4682" spans="1:20">
      <c r="A4682" t="str">
        <f>IF(Tabela3[[#This Row],[GOL CASA]]&lt;&gt;"",Tabela3[[#This Row],[TIME CASA]],"")</f>
        <v/>
      </c>
      <c r="B4682" t="str">
        <f>IF(Tabela3[[#This Row],[GOL FORA]]&lt;&gt;"",Tabela3[[#This Row],[TIME FORA]],"")</f>
        <v/>
      </c>
      <c r="C4682">
        <f t="shared" si="375"/>
        <v>0</v>
      </c>
      <c r="D4682">
        <f t="shared" si="376"/>
        <v>0</v>
      </c>
      <c r="E4682">
        <f t="shared" si="378"/>
        <v>0</v>
      </c>
      <c r="F4682" t="str">
        <f t="shared" si="377"/>
        <v/>
      </c>
      <c r="J4682" s="29">
        <f>IFERROR(INDEX(JOGOS!$C$1:$P$16905,$G4682,3),"")</f>
        <v>0</v>
      </c>
      <c r="K4682" s="32">
        <f>IFERROR(INDEX(JOGOS!$C$1:$P$16905,$G4682,4),"")</f>
        <v>0</v>
      </c>
      <c r="L4682" s="32">
        <f>IFERROR(INDEX(JOGOS!$C$1:$P$16905,$G4682,5),"")</f>
        <v>0</v>
      </c>
      <c r="M4682" s="29">
        <f>IFERROR(INDEX(JOGOS!$C$1:$P$16905,$G4682,6),"")</f>
        <v>0</v>
      </c>
      <c r="N4682" s="32">
        <f>IFERROR(INDEX(JOGOS!$C$1:$P$16905,$G4682,7),"")</f>
        <v>0</v>
      </c>
      <c r="O4682" s="32">
        <f>IFERROR(INDEX(JOGOS!$C$1:$P$16905,$G4682,8),"")</f>
        <v>0</v>
      </c>
      <c r="P4682" s="32">
        <f>IFERROR(INDEX(JOGOS!$C$1:$P$16905,$G4682,9),"")</f>
        <v>0</v>
      </c>
      <c r="Q4682" s="32">
        <f>IFERROR(INDEX(JOGOS!$C$1:$P$16905,$G4682,10),"")</f>
        <v>0</v>
      </c>
      <c r="T4682" s="32">
        <f t="shared" si="379"/>
        <v>0</v>
      </c>
    </row>
    <row r="4683" spans="1:20">
      <c r="A4683" t="str">
        <f>IF(Tabela3[[#This Row],[GOL CASA]]&lt;&gt;"",Tabela3[[#This Row],[TIME CASA]],"")</f>
        <v/>
      </c>
      <c r="B4683" t="str">
        <f>IF(Tabela3[[#This Row],[GOL FORA]]&lt;&gt;"",Tabela3[[#This Row],[TIME FORA]],"")</f>
        <v/>
      </c>
      <c r="C4683">
        <f t="shared" si="375"/>
        <v>0</v>
      </c>
      <c r="D4683">
        <f t="shared" si="376"/>
        <v>0</v>
      </c>
      <c r="E4683">
        <f t="shared" si="378"/>
        <v>0</v>
      </c>
      <c r="F4683" t="str">
        <f t="shared" si="377"/>
        <v/>
      </c>
      <c r="J4683" s="29">
        <f>IFERROR(INDEX(JOGOS!$C$1:$P$16905,$G4683,3),"")</f>
        <v>0</v>
      </c>
      <c r="K4683" s="32">
        <f>IFERROR(INDEX(JOGOS!$C$1:$P$16905,$G4683,4),"")</f>
        <v>0</v>
      </c>
      <c r="L4683" s="32">
        <f>IFERROR(INDEX(JOGOS!$C$1:$P$16905,$G4683,5),"")</f>
        <v>0</v>
      </c>
      <c r="M4683" s="29">
        <f>IFERROR(INDEX(JOGOS!$C$1:$P$16905,$G4683,6),"")</f>
        <v>0</v>
      </c>
      <c r="N4683" s="32">
        <f>IFERROR(INDEX(JOGOS!$C$1:$P$16905,$G4683,7),"")</f>
        <v>0</v>
      </c>
      <c r="O4683" s="32">
        <f>IFERROR(INDEX(JOGOS!$C$1:$P$16905,$G4683,8),"")</f>
        <v>0</v>
      </c>
      <c r="P4683" s="32">
        <f>IFERROR(INDEX(JOGOS!$C$1:$P$16905,$G4683,9),"")</f>
        <v>0</v>
      </c>
      <c r="Q4683" s="32">
        <f>IFERROR(INDEX(JOGOS!$C$1:$P$16905,$G4683,10),"")</f>
        <v>0</v>
      </c>
      <c r="T4683" s="32">
        <f t="shared" si="379"/>
        <v>0</v>
      </c>
    </row>
    <row r="4684" spans="1:20">
      <c r="A4684" t="str">
        <f>IF(Tabela3[[#This Row],[GOL CASA]]&lt;&gt;"",Tabela3[[#This Row],[TIME CASA]],"")</f>
        <v/>
      </c>
      <c r="B4684" t="str">
        <f>IF(Tabela3[[#This Row],[GOL FORA]]&lt;&gt;"",Tabela3[[#This Row],[TIME FORA]],"")</f>
        <v/>
      </c>
      <c r="C4684">
        <f t="shared" si="375"/>
        <v>0</v>
      </c>
      <c r="D4684">
        <f t="shared" si="376"/>
        <v>0</v>
      </c>
      <c r="E4684">
        <f t="shared" si="378"/>
        <v>0</v>
      </c>
      <c r="F4684" t="str">
        <f t="shared" si="377"/>
        <v/>
      </c>
      <c r="J4684" s="29">
        <f>IFERROR(INDEX(JOGOS!$C$1:$P$16905,$G4684,3),"")</f>
        <v>0</v>
      </c>
      <c r="K4684" s="32">
        <f>IFERROR(INDEX(JOGOS!$C$1:$P$16905,$G4684,4),"")</f>
        <v>0</v>
      </c>
      <c r="L4684" s="32">
        <f>IFERROR(INDEX(JOGOS!$C$1:$P$16905,$G4684,5),"")</f>
        <v>0</v>
      </c>
      <c r="M4684" s="29">
        <f>IFERROR(INDEX(JOGOS!$C$1:$P$16905,$G4684,6),"")</f>
        <v>0</v>
      </c>
      <c r="N4684" s="32">
        <f>IFERROR(INDEX(JOGOS!$C$1:$P$16905,$G4684,7),"")</f>
        <v>0</v>
      </c>
      <c r="O4684" s="32">
        <f>IFERROR(INDEX(JOGOS!$C$1:$P$16905,$G4684,8),"")</f>
        <v>0</v>
      </c>
      <c r="P4684" s="32">
        <f>IFERROR(INDEX(JOGOS!$C$1:$P$16905,$G4684,9),"")</f>
        <v>0</v>
      </c>
      <c r="Q4684" s="32">
        <f>IFERROR(INDEX(JOGOS!$C$1:$P$16905,$G4684,10),"")</f>
        <v>0</v>
      </c>
      <c r="T4684" s="32">
        <f t="shared" si="379"/>
        <v>0</v>
      </c>
    </row>
    <row r="4685" spans="1:20">
      <c r="A4685" t="str">
        <f>IF(Tabela3[[#This Row],[GOL CASA]]&lt;&gt;"",Tabela3[[#This Row],[TIME CASA]],"")</f>
        <v/>
      </c>
      <c r="B4685" t="str">
        <f>IF(Tabela3[[#This Row],[GOL FORA]]&lt;&gt;"",Tabela3[[#This Row],[TIME FORA]],"")</f>
        <v/>
      </c>
      <c r="C4685">
        <f t="shared" si="375"/>
        <v>0</v>
      </c>
      <c r="D4685">
        <f t="shared" si="376"/>
        <v>0</v>
      </c>
      <c r="E4685">
        <f t="shared" si="378"/>
        <v>0</v>
      </c>
      <c r="F4685" t="str">
        <f t="shared" si="377"/>
        <v/>
      </c>
      <c r="J4685" s="29">
        <f>IFERROR(INDEX(JOGOS!$C$1:$P$16905,$G4685,3),"")</f>
        <v>0</v>
      </c>
      <c r="K4685" s="32">
        <f>IFERROR(INDEX(JOGOS!$C$1:$P$16905,$G4685,4),"")</f>
        <v>0</v>
      </c>
      <c r="L4685" s="32">
        <f>IFERROR(INDEX(JOGOS!$C$1:$P$16905,$G4685,5),"")</f>
        <v>0</v>
      </c>
      <c r="M4685" s="29">
        <f>IFERROR(INDEX(JOGOS!$C$1:$P$16905,$G4685,6),"")</f>
        <v>0</v>
      </c>
      <c r="N4685" s="32">
        <f>IFERROR(INDEX(JOGOS!$C$1:$P$16905,$G4685,7),"")</f>
        <v>0</v>
      </c>
      <c r="O4685" s="32">
        <f>IFERROR(INDEX(JOGOS!$C$1:$P$16905,$G4685,8),"")</f>
        <v>0</v>
      </c>
      <c r="P4685" s="32">
        <f>IFERROR(INDEX(JOGOS!$C$1:$P$16905,$G4685,9),"")</f>
        <v>0</v>
      </c>
      <c r="Q4685" s="32">
        <f>IFERROR(INDEX(JOGOS!$C$1:$P$16905,$G4685,10),"")</f>
        <v>0</v>
      </c>
      <c r="T4685" s="32">
        <f t="shared" si="379"/>
        <v>0</v>
      </c>
    </row>
    <row r="4686" spans="1:20">
      <c r="A4686" t="str">
        <f>IF(Tabela3[[#This Row],[GOL CASA]]&lt;&gt;"",Tabela3[[#This Row],[TIME CASA]],"")</f>
        <v/>
      </c>
      <c r="B4686" t="str">
        <f>IF(Tabela3[[#This Row],[GOL FORA]]&lt;&gt;"",Tabela3[[#This Row],[TIME FORA]],"")</f>
        <v/>
      </c>
      <c r="C4686">
        <f t="shared" si="375"/>
        <v>0</v>
      </c>
      <c r="D4686">
        <f t="shared" si="376"/>
        <v>0</v>
      </c>
      <c r="E4686">
        <f t="shared" si="378"/>
        <v>0</v>
      </c>
      <c r="F4686" t="str">
        <f t="shared" si="377"/>
        <v/>
      </c>
      <c r="J4686" s="29">
        <f>IFERROR(INDEX(JOGOS!$C$1:$P$16905,$G4686,3),"")</f>
        <v>0</v>
      </c>
      <c r="K4686" s="32">
        <f>IFERROR(INDEX(JOGOS!$C$1:$P$16905,$G4686,4),"")</f>
        <v>0</v>
      </c>
      <c r="L4686" s="32">
        <f>IFERROR(INDEX(JOGOS!$C$1:$P$16905,$G4686,5),"")</f>
        <v>0</v>
      </c>
      <c r="M4686" s="29">
        <f>IFERROR(INDEX(JOGOS!$C$1:$P$16905,$G4686,6),"")</f>
        <v>0</v>
      </c>
      <c r="N4686" s="32">
        <f>IFERROR(INDEX(JOGOS!$C$1:$P$16905,$G4686,7),"")</f>
        <v>0</v>
      </c>
      <c r="O4686" s="32">
        <f>IFERROR(INDEX(JOGOS!$C$1:$P$16905,$G4686,8),"")</f>
        <v>0</v>
      </c>
      <c r="P4686" s="32">
        <f>IFERROR(INDEX(JOGOS!$C$1:$P$16905,$G4686,9),"")</f>
        <v>0</v>
      </c>
      <c r="Q4686" s="32">
        <f>IFERROR(INDEX(JOGOS!$C$1:$P$16905,$G4686,10),"")</f>
        <v>0</v>
      </c>
      <c r="T4686" s="32">
        <f t="shared" si="379"/>
        <v>0</v>
      </c>
    </row>
    <row r="4687" spans="1:20">
      <c r="A4687" t="str">
        <f>IF(Tabela3[[#This Row],[GOL CASA]]&lt;&gt;"",Tabela3[[#This Row],[TIME CASA]],"")</f>
        <v/>
      </c>
      <c r="B4687" t="str">
        <f>IF(Tabela3[[#This Row],[GOL FORA]]&lt;&gt;"",Tabela3[[#This Row],[TIME FORA]],"")</f>
        <v/>
      </c>
      <c r="C4687">
        <f t="shared" si="375"/>
        <v>0</v>
      </c>
      <c r="D4687">
        <f t="shared" si="376"/>
        <v>0</v>
      </c>
      <c r="E4687">
        <f t="shared" si="378"/>
        <v>0</v>
      </c>
      <c r="F4687" t="str">
        <f t="shared" si="377"/>
        <v/>
      </c>
      <c r="J4687" s="29">
        <f>IFERROR(INDEX(JOGOS!$C$1:$P$16905,$G4687,3),"")</f>
        <v>0</v>
      </c>
      <c r="K4687" s="32">
        <f>IFERROR(INDEX(JOGOS!$C$1:$P$16905,$G4687,4),"")</f>
        <v>0</v>
      </c>
      <c r="L4687" s="32">
        <f>IFERROR(INDEX(JOGOS!$C$1:$P$16905,$G4687,5),"")</f>
        <v>0</v>
      </c>
      <c r="M4687" s="29">
        <f>IFERROR(INDEX(JOGOS!$C$1:$P$16905,$G4687,6),"")</f>
        <v>0</v>
      </c>
      <c r="N4687" s="32">
        <f>IFERROR(INDEX(JOGOS!$C$1:$P$16905,$G4687,7),"")</f>
        <v>0</v>
      </c>
      <c r="O4687" s="32">
        <f>IFERROR(INDEX(JOGOS!$C$1:$P$16905,$G4687,8),"")</f>
        <v>0</v>
      </c>
      <c r="P4687" s="32">
        <f>IFERROR(INDEX(JOGOS!$C$1:$P$16905,$G4687,9),"")</f>
        <v>0</v>
      </c>
      <c r="Q4687" s="32">
        <f>IFERROR(INDEX(JOGOS!$C$1:$P$16905,$G4687,10),"")</f>
        <v>0</v>
      </c>
      <c r="T4687" s="32">
        <f t="shared" si="379"/>
        <v>0</v>
      </c>
    </row>
    <row r="4688" spans="1:20">
      <c r="A4688" t="str">
        <f>IF(Tabela3[[#This Row],[GOL CASA]]&lt;&gt;"",Tabela3[[#This Row],[TIME CASA]],"")</f>
        <v/>
      </c>
      <c r="B4688" t="str">
        <f>IF(Tabela3[[#This Row],[GOL FORA]]&lt;&gt;"",Tabela3[[#This Row],[TIME FORA]],"")</f>
        <v/>
      </c>
      <c r="C4688">
        <f t="shared" si="375"/>
        <v>0</v>
      </c>
      <c r="D4688">
        <f t="shared" si="376"/>
        <v>0</v>
      </c>
      <c r="E4688">
        <f t="shared" si="378"/>
        <v>0</v>
      </c>
      <c r="F4688" t="str">
        <f t="shared" si="377"/>
        <v/>
      </c>
      <c r="J4688" s="29">
        <f>IFERROR(INDEX(JOGOS!$C$1:$P$16905,$G4688,3),"")</f>
        <v>0</v>
      </c>
      <c r="K4688" s="32">
        <f>IFERROR(INDEX(JOGOS!$C$1:$P$16905,$G4688,4),"")</f>
        <v>0</v>
      </c>
      <c r="L4688" s="32">
        <f>IFERROR(INDEX(JOGOS!$C$1:$P$16905,$G4688,5),"")</f>
        <v>0</v>
      </c>
      <c r="M4688" s="29">
        <f>IFERROR(INDEX(JOGOS!$C$1:$P$16905,$G4688,6),"")</f>
        <v>0</v>
      </c>
      <c r="N4688" s="32">
        <f>IFERROR(INDEX(JOGOS!$C$1:$P$16905,$G4688,7),"")</f>
        <v>0</v>
      </c>
      <c r="O4688" s="32">
        <f>IFERROR(INDEX(JOGOS!$C$1:$P$16905,$G4688,8),"")</f>
        <v>0</v>
      </c>
      <c r="P4688" s="32">
        <f>IFERROR(INDEX(JOGOS!$C$1:$P$16905,$G4688,9),"")</f>
        <v>0</v>
      </c>
      <c r="Q4688" s="32">
        <f>IFERROR(INDEX(JOGOS!$C$1:$P$16905,$G4688,10),"")</f>
        <v>0</v>
      </c>
      <c r="T4688" s="32">
        <f t="shared" si="379"/>
        <v>0</v>
      </c>
    </row>
    <row r="4689" spans="1:20">
      <c r="A4689" t="str">
        <f>IF(Tabela3[[#This Row],[GOL CASA]]&lt;&gt;"",Tabela3[[#This Row],[TIME CASA]],"")</f>
        <v/>
      </c>
      <c r="B4689" t="str">
        <f>IF(Tabela3[[#This Row],[GOL FORA]]&lt;&gt;"",Tabela3[[#This Row],[TIME FORA]],"")</f>
        <v/>
      </c>
      <c r="C4689">
        <f t="shared" si="375"/>
        <v>0</v>
      </c>
      <c r="D4689">
        <f t="shared" si="376"/>
        <v>0</v>
      </c>
      <c r="E4689">
        <f t="shared" si="378"/>
        <v>0</v>
      </c>
      <c r="F4689" t="str">
        <f t="shared" si="377"/>
        <v/>
      </c>
      <c r="J4689" s="29">
        <f>IFERROR(INDEX(JOGOS!$C$1:$P$16905,$G4689,3),"")</f>
        <v>0</v>
      </c>
      <c r="K4689" s="32">
        <f>IFERROR(INDEX(JOGOS!$C$1:$P$16905,$G4689,4),"")</f>
        <v>0</v>
      </c>
      <c r="L4689" s="32">
        <f>IFERROR(INDEX(JOGOS!$C$1:$P$16905,$G4689,5),"")</f>
        <v>0</v>
      </c>
      <c r="M4689" s="29">
        <f>IFERROR(INDEX(JOGOS!$C$1:$P$16905,$G4689,6),"")</f>
        <v>0</v>
      </c>
      <c r="N4689" s="32">
        <f>IFERROR(INDEX(JOGOS!$C$1:$P$16905,$G4689,7),"")</f>
        <v>0</v>
      </c>
      <c r="O4689" s="32">
        <f>IFERROR(INDEX(JOGOS!$C$1:$P$16905,$G4689,8),"")</f>
        <v>0</v>
      </c>
      <c r="P4689" s="32">
        <f>IFERROR(INDEX(JOGOS!$C$1:$P$16905,$G4689,9),"")</f>
        <v>0</v>
      </c>
      <c r="Q4689" s="32">
        <f>IFERROR(INDEX(JOGOS!$C$1:$P$16905,$G4689,10),"")</f>
        <v>0</v>
      </c>
      <c r="T4689" s="32">
        <f t="shared" si="379"/>
        <v>0</v>
      </c>
    </row>
    <row r="4690" spans="1:20">
      <c r="A4690" t="str">
        <f>IF(Tabela3[[#This Row],[GOL CASA]]&lt;&gt;"",Tabela3[[#This Row],[TIME CASA]],"")</f>
        <v/>
      </c>
      <c r="B4690" t="str">
        <f>IF(Tabela3[[#This Row],[GOL FORA]]&lt;&gt;"",Tabela3[[#This Row],[TIME FORA]],"")</f>
        <v/>
      </c>
      <c r="C4690">
        <f t="shared" si="375"/>
        <v>0</v>
      </c>
      <c r="D4690">
        <f t="shared" si="376"/>
        <v>0</v>
      </c>
      <c r="E4690">
        <f t="shared" si="378"/>
        <v>0</v>
      </c>
      <c r="F4690" t="str">
        <f t="shared" si="377"/>
        <v/>
      </c>
      <c r="J4690" s="29">
        <f>IFERROR(INDEX(JOGOS!$C$1:$P$16905,$G4690,3),"")</f>
        <v>0</v>
      </c>
      <c r="K4690" s="32">
        <f>IFERROR(INDEX(JOGOS!$C$1:$P$16905,$G4690,4),"")</f>
        <v>0</v>
      </c>
      <c r="L4690" s="32">
        <f>IFERROR(INDEX(JOGOS!$C$1:$P$16905,$G4690,5),"")</f>
        <v>0</v>
      </c>
      <c r="M4690" s="29">
        <f>IFERROR(INDEX(JOGOS!$C$1:$P$16905,$G4690,6),"")</f>
        <v>0</v>
      </c>
      <c r="N4690" s="32">
        <f>IFERROR(INDEX(JOGOS!$C$1:$P$16905,$G4690,7),"")</f>
        <v>0</v>
      </c>
      <c r="O4690" s="32">
        <f>IFERROR(INDEX(JOGOS!$C$1:$P$16905,$G4690,8),"")</f>
        <v>0</v>
      </c>
      <c r="P4690" s="32">
        <f>IFERROR(INDEX(JOGOS!$C$1:$P$16905,$G4690,9),"")</f>
        <v>0</v>
      </c>
      <c r="Q4690" s="32">
        <f>IFERROR(INDEX(JOGOS!$C$1:$P$16905,$G4690,10),"")</f>
        <v>0</v>
      </c>
      <c r="T4690" s="32">
        <f t="shared" si="379"/>
        <v>0</v>
      </c>
    </row>
    <row r="4691" spans="1:20">
      <c r="A4691" t="str">
        <f>IF(Tabela3[[#This Row],[GOL CASA]]&lt;&gt;"",Tabela3[[#This Row],[TIME CASA]],"")</f>
        <v/>
      </c>
      <c r="B4691" t="str">
        <f>IF(Tabela3[[#This Row],[GOL FORA]]&lt;&gt;"",Tabela3[[#This Row],[TIME FORA]],"")</f>
        <v/>
      </c>
      <c r="C4691">
        <f t="shared" si="375"/>
        <v>0</v>
      </c>
      <c r="D4691">
        <f t="shared" si="376"/>
        <v>0</v>
      </c>
      <c r="E4691">
        <f t="shared" si="378"/>
        <v>0</v>
      </c>
      <c r="F4691" t="str">
        <f t="shared" si="377"/>
        <v/>
      </c>
      <c r="J4691" s="29">
        <f>IFERROR(INDEX(JOGOS!$C$1:$P$16905,$G4691,3),"")</f>
        <v>0</v>
      </c>
      <c r="K4691" s="32">
        <f>IFERROR(INDEX(JOGOS!$C$1:$P$16905,$G4691,4),"")</f>
        <v>0</v>
      </c>
      <c r="L4691" s="32">
        <f>IFERROR(INDEX(JOGOS!$C$1:$P$16905,$G4691,5),"")</f>
        <v>0</v>
      </c>
      <c r="M4691" s="29">
        <f>IFERROR(INDEX(JOGOS!$C$1:$P$16905,$G4691,6),"")</f>
        <v>0</v>
      </c>
      <c r="N4691" s="32">
        <f>IFERROR(INDEX(JOGOS!$C$1:$P$16905,$G4691,7),"")</f>
        <v>0</v>
      </c>
      <c r="O4691" s="32">
        <f>IFERROR(INDEX(JOGOS!$C$1:$P$16905,$G4691,8),"")</f>
        <v>0</v>
      </c>
      <c r="P4691" s="32">
        <f>IFERROR(INDEX(JOGOS!$C$1:$P$16905,$G4691,9),"")</f>
        <v>0</v>
      </c>
      <c r="Q4691" s="32">
        <f>IFERROR(INDEX(JOGOS!$C$1:$P$16905,$G4691,10),"")</f>
        <v>0</v>
      </c>
      <c r="T4691" s="32">
        <f t="shared" si="379"/>
        <v>0</v>
      </c>
    </row>
    <row r="4692" spans="1:20">
      <c r="A4692" t="str">
        <f>IF(Tabela3[[#This Row],[GOL CASA]]&lt;&gt;"",Tabela3[[#This Row],[TIME CASA]],"")</f>
        <v/>
      </c>
      <c r="B4692" t="str">
        <f>IF(Tabela3[[#This Row],[GOL FORA]]&lt;&gt;"",Tabela3[[#This Row],[TIME FORA]],"")</f>
        <v/>
      </c>
      <c r="C4692">
        <f t="shared" si="375"/>
        <v>0</v>
      </c>
      <c r="D4692">
        <f t="shared" si="376"/>
        <v>0</v>
      </c>
      <c r="E4692">
        <f t="shared" si="378"/>
        <v>0</v>
      </c>
      <c r="F4692" t="str">
        <f t="shared" si="377"/>
        <v/>
      </c>
      <c r="J4692" s="29">
        <f>IFERROR(INDEX(JOGOS!$C$1:$P$16905,$G4692,3),"")</f>
        <v>0</v>
      </c>
      <c r="K4692" s="32">
        <f>IFERROR(INDEX(JOGOS!$C$1:$P$16905,$G4692,4),"")</f>
        <v>0</v>
      </c>
      <c r="L4692" s="32">
        <f>IFERROR(INDEX(JOGOS!$C$1:$P$16905,$G4692,5),"")</f>
        <v>0</v>
      </c>
      <c r="M4692" s="29">
        <f>IFERROR(INDEX(JOGOS!$C$1:$P$16905,$G4692,6),"")</f>
        <v>0</v>
      </c>
      <c r="N4692" s="32">
        <f>IFERROR(INDEX(JOGOS!$C$1:$P$16905,$G4692,7),"")</f>
        <v>0</v>
      </c>
      <c r="O4692" s="32">
        <f>IFERROR(INDEX(JOGOS!$C$1:$P$16905,$G4692,8),"")</f>
        <v>0</v>
      </c>
      <c r="P4692" s="32">
        <f>IFERROR(INDEX(JOGOS!$C$1:$P$16905,$G4692,9),"")</f>
        <v>0</v>
      </c>
      <c r="Q4692" s="32">
        <f>IFERROR(INDEX(JOGOS!$C$1:$P$16905,$G4692,10),"")</f>
        <v>0</v>
      </c>
      <c r="T4692" s="32">
        <f t="shared" si="379"/>
        <v>0</v>
      </c>
    </row>
    <row r="4693" spans="1:20">
      <c r="A4693" t="str">
        <f>IF(Tabela3[[#This Row],[GOL CASA]]&lt;&gt;"",Tabela3[[#This Row],[TIME CASA]],"")</f>
        <v/>
      </c>
      <c r="B4693" t="str">
        <f>IF(Tabela3[[#This Row],[GOL FORA]]&lt;&gt;"",Tabela3[[#This Row],[TIME FORA]],"")</f>
        <v/>
      </c>
      <c r="C4693">
        <f t="shared" si="375"/>
        <v>0</v>
      </c>
      <c r="D4693">
        <f t="shared" si="376"/>
        <v>0</v>
      </c>
      <c r="E4693">
        <f t="shared" si="378"/>
        <v>0</v>
      </c>
      <c r="F4693" t="str">
        <f t="shared" si="377"/>
        <v/>
      </c>
      <c r="J4693" s="29">
        <f>IFERROR(INDEX(JOGOS!$C$1:$P$16905,$G4693,3),"")</f>
        <v>0</v>
      </c>
      <c r="K4693" s="32">
        <f>IFERROR(INDEX(JOGOS!$C$1:$P$16905,$G4693,4),"")</f>
        <v>0</v>
      </c>
      <c r="L4693" s="32">
        <f>IFERROR(INDEX(JOGOS!$C$1:$P$16905,$G4693,5),"")</f>
        <v>0</v>
      </c>
      <c r="M4693" s="29">
        <f>IFERROR(INDEX(JOGOS!$C$1:$P$16905,$G4693,6),"")</f>
        <v>0</v>
      </c>
      <c r="N4693" s="32">
        <f>IFERROR(INDEX(JOGOS!$C$1:$P$16905,$G4693,7),"")</f>
        <v>0</v>
      </c>
      <c r="O4693" s="32">
        <f>IFERROR(INDEX(JOGOS!$C$1:$P$16905,$G4693,8),"")</f>
        <v>0</v>
      </c>
      <c r="P4693" s="32">
        <f>IFERROR(INDEX(JOGOS!$C$1:$P$16905,$G4693,9),"")</f>
        <v>0</v>
      </c>
      <c r="Q4693" s="32">
        <f>IFERROR(INDEX(JOGOS!$C$1:$P$16905,$G4693,10),"")</f>
        <v>0</v>
      </c>
      <c r="T4693" s="32">
        <f t="shared" si="379"/>
        <v>0</v>
      </c>
    </row>
    <row r="4694" spans="1:20">
      <c r="A4694" t="str">
        <f>IF(Tabela3[[#This Row],[GOL CASA]]&lt;&gt;"",Tabela3[[#This Row],[TIME CASA]],"")</f>
        <v/>
      </c>
      <c r="B4694" t="str">
        <f>IF(Tabela3[[#This Row],[GOL FORA]]&lt;&gt;"",Tabela3[[#This Row],[TIME FORA]],"")</f>
        <v/>
      </c>
      <c r="C4694">
        <f t="shared" si="375"/>
        <v>0</v>
      </c>
      <c r="D4694">
        <f t="shared" si="376"/>
        <v>0</v>
      </c>
      <c r="E4694">
        <f t="shared" si="378"/>
        <v>0</v>
      </c>
      <c r="F4694" t="str">
        <f t="shared" si="377"/>
        <v/>
      </c>
      <c r="J4694" s="29">
        <f>IFERROR(INDEX(JOGOS!$C$1:$P$16905,$G4694,3),"")</f>
        <v>0</v>
      </c>
      <c r="K4694" s="32">
        <f>IFERROR(INDEX(JOGOS!$C$1:$P$16905,$G4694,4),"")</f>
        <v>0</v>
      </c>
      <c r="L4694" s="32">
        <f>IFERROR(INDEX(JOGOS!$C$1:$P$16905,$G4694,5),"")</f>
        <v>0</v>
      </c>
      <c r="M4694" s="29">
        <f>IFERROR(INDEX(JOGOS!$C$1:$P$16905,$G4694,6),"")</f>
        <v>0</v>
      </c>
      <c r="N4694" s="32">
        <f>IFERROR(INDEX(JOGOS!$C$1:$P$16905,$G4694,7),"")</f>
        <v>0</v>
      </c>
      <c r="O4694" s="32">
        <f>IFERROR(INDEX(JOGOS!$C$1:$P$16905,$G4694,8),"")</f>
        <v>0</v>
      </c>
      <c r="P4694" s="32">
        <f>IFERROR(INDEX(JOGOS!$C$1:$P$16905,$G4694,9),"")</f>
        <v>0</v>
      </c>
      <c r="Q4694" s="32">
        <f>IFERROR(INDEX(JOGOS!$C$1:$P$16905,$G4694,10),"")</f>
        <v>0</v>
      </c>
      <c r="T4694" s="32">
        <f t="shared" si="379"/>
        <v>0</v>
      </c>
    </row>
    <row r="4695" spans="1:20">
      <c r="A4695" t="str">
        <f>IF(Tabela3[[#This Row],[GOL CASA]]&lt;&gt;"",Tabela3[[#This Row],[TIME CASA]],"")</f>
        <v/>
      </c>
      <c r="B4695" t="str">
        <f>IF(Tabela3[[#This Row],[GOL FORA]]&lt;&gt;"",Tabela3[[#This Row],[TIME FORA]],"")</f>
        <v/>
      </c>
      <c r="C4695">
        <f t="shared" si="375"/>
        <v>0</v>
      </c>
      <c r="D4695">
        <f t="shared" si="376"/>
        <v>0</v>
      </c>
      <c r="E4695">
        <f t="shared" si="378"/>
        <v>0</v>
      </c>
      <c r="F4695" t="str">
        <f t="shared" si="377"/>
        <v/>
      </c>
      <c r="J4695" s="29">
        <f>IFERROR(INDEX(JOGOS!$C$1:$P$16905,$G4695,3),"")</f>
        <v>0</v>
      </c>
      <c r="K4695" s="32">
        <f>IFERROR(INDEX(JOGOS!$C$1:$P$16905,$G4695,4),"")</f>
        <v>0</v>
      </c>
      <c r="L4695" s="32">
        <f>IFERROR(INDEX(JOGOS!$C$1:$P$16905,$G4695,5),"")</f>
        <v>0</v>
      </c>
      <c r="M4695" s="29">
        <f>IFERROR(INDEX(JOGOS!$C$1:$P$16905,$G4695,6),"")</f>
        <v>0</v>
      </c>
      <c r="N4695" s="32">
        <f>IFERROR(INDEX(JOGOS!$C$1:$P$16905,$G4695,7),"")</f>
        <v>0</v>
      </c>
      <c r="O4695" s="32">
        <f>IFERROR(INDEX(JOGOS!$C$1:$P$16905,$G4695,8),"")</f>
        <v>0</v>
      </c>
      <c r="P4695" s="32">
        <f>IFERROR(INDEX(JOGOS!$C$1:$P$16905,$G4695,9),"")</f>
        <v>0</v>
      </c>
      <c r="Q4695" s="32">
        <f>IFERROR(INDEX(JOGOS!$C$1:$P$16905,$G4695,10),"")</f>
        <v>0</v>
      </c>
      <c r="T4695" s="32">
        <f t="shared" si="379"/>
        <v>0</v>
      </c>
    </row>
    <row r="4696" spans="1:20">
      <c r="A4696" t="str">
        <f>IF(Tabela3[[#This Row],[GOL CASA]]&lt;&gt;"",Tabela3[[#This Row],[TIME CASA]],"")</f>
        <v/>
      </c>
      <c r="B4696" t="str">
        <f>IF(Tabela3[[#This Row],[GOL FORA]]&lt;&gt;"",Tabela3[[#This Row],[TIME FORA]],"")</f>
        <v/>
      </c>
      <c r="C4696">
        <f t="shared" si="375"/>
        <v>0</v>
      </c>
      <c r="D4696">
        <f t="shared" si="376"/>
        <v>0</v>
      </c>
      <c r="E4696">
        <f t="shared" si="378"/>
        <v>0</v>
      </c>
      <c r="F4696" t="str">
        <f t="shared" si="377"/>
        <v/>
      </c>
      <c r="J4696" s="29">
        <f>IFERROR(INDEX(JOGOS!$C$1:$P$16905,$G4696,3),"")</f>
        <v>0</v>
      </c>
      <c r="K4696" s="32">
        <f>IFERROR(INDEX(JOGOS!$C$1:$P$16905,$G4696,4),"")</f>
        <v>0</v>
      </c>
      <c r="L4696" s="32">
        <f>IFERROR(INDEX(JOGOS!$C$1:$P$16905,$G4696,5),"")</f>
        <v>0</v>
      </c>
      <c r="M4696" s="29">
        <f>IFERROR(INDEX(JOGOS!$C$1:$P$16905,$G4696,6),"")</f>
        <v>0</v>
      </c>
      <c r="N4696" s="32">
        <f>IFERROR(INDEX(JOGOS!$C$1:$P$16905,$G4696,7),"")</f>
        <v>0</v>
      </c>
      <c r="O4696" s="32">
        <f>IFERROR(INDEX(JOGOS!$C$1:$P$16905,$G4696,8),"")</f>
        <v>0</v>
      </c>
      <c r="P4696" s="32">
        <f>IFERROR(INDEX(JOGOS!$C$1:$P$16905,$G4696,9),"")</f>
        <v>0</v>
      </c>
      <c r="Q4696" s="32">
        <f>IFERROR(INDEX(JOGOS!$C$1:$P$16905,$G4696,10),"")</f>
        <v>0</v>
      </c>
      <c r="T4696" s="32">
        <f t="shared" si="379"/>
        <v>0</v>
      </c>
    </row>
    <row r="4697" spans="1:20">
      <c r="A4697" t="str">
        <f>IF(Tabela3[[#This Row],[GOL CASA]]&lt;&gt;"",Tabela3[[#This Row],[TIME CASA]],"")</f>
        <v/>
      </c>
      <c r="B4697" t="str">
        <f>IF(Tabela3[[#This Row],[GOL FORA]]&lt;&gt;"",Tabela3[[#This Row],[TIME FORA]],"")</f>
        <v/>
      </c>
      <c r="C4697">
        <f t="shared" si="375"/>
        <v>0</v>
      </c>
      <c r="D4697">
        <f t="shared" si="376"/>
        <v>0</v>
      </c>
      <c r="E4697">
        <f t="shared" si="378"/>
        <v>0</v>
      </c>
      <c r="F4697" t="str">
        <f t="shared" si="377"/>
        <v/>
      </c>
      <c r="J4697" s="29">
        <f>IFERROR(INDEX(JOGOS!$C$1:$P$16905,$G4697,3),"")</f>
        <v>0</v>
      </c>
      <c r="K4697" s="32">
        <f>IFERROR(INDEX(JOGOS!$C$1:$P$16905,$G4697,4),"")</f>
        <v>0</v>
      </c>
      <c r="L4697" s="32">
        <f>IFERROR(INDEX(JOGOS!$C$1:$P$16905,$G4697,5),"")</f>
        <v>0</v>
      </c>
      <c r="M4697" s="29">
        <f>IFERROR(INDEX(JOGOS!$C$1:$P$16905,$G4697,6),"")</f>
        <v>0</v>
      </c>
      <c r="N4697" s="32">
        <f>IFERROR(INDEX(JOGOS!$C$1:$P$16905,$G4697,7),"")</f>
        <v>0</v>
      </c>
      <c r="O4697" s="32">
        <f>IFERROR(INDEX(JOGOS!$C$1:$P$16905,$G4697,8),"")</f>
        <v>0</v>
      </c>
      <c r="P4697" s="32">
        <f>IFERROR(INDEX(JOGOS!$C$1:$P$16905,$G4697,9),"")</f>
        <v>0</v>
      </c>
      <c r="Q4697" s="32">
        <f>IFERROR(INDEX(JOGOS!$C$1:$P$16905,$G4697,10),"")</f>
        <v>0</v>
      </c>
      <c r="T4697" s="32">
        <f t="shared" si="379"/>
        <v>0</v>
      </c>
    </row>
    <row r="4698" spans="1:20">
      <c r="A4698" t="str">
        <f>IF(Tabela3[[#This Row],[GOL CASA]]&lt;&gt;"",Tabela3[[#This Row],[TIME CASA]],"")</f>
        <v/>
      </c>
      <c r="B4698" t="str">
        <f>IF(Tabela3[[#This Row],[GOL FORA]]&lt;&gt;"",Tabela3[[#This Row],[TIME FORA]],"")</f>
        <v/>
      </c>
      <c r="C4698">
        <f t="shared" si="375"/>
        <v>0</v>
      </c>
      <c r="D4698">
        <f t="shared" si="376"/>
        <v>0</v>
      </c>
      <c r="E4698">
        <f t="shared" si="378"/>
        <v>0</v>
      </c>
      <c r="F4698" t="str">
        <f t="shared" si="377"/>
        <v/>
      </c>
      <c r="J4698" s="29">
        <f>IFERROR(INDEX(JOGOS!$C$1:$P$16905,$G4698,3),"")</f>
        <v>0</v>
      </c>
      <c r="K4698" s="32">
        <f>IFERROR(INDEX(JOGOS!$C$1:$P$16905,$G4698,4),"")</f>
        <v>0</v>
      </c>
      <c r="L4698" s="32">
        <f>IFERROR(INDEX(JOGOS!$C$1:$P$16905,$G4698,5),"")</f>
        <v>0</v>
      </c>
      <c r="M4698" s="29">
        <f>IFERROR(INDEX(JOGOS!$C$1:$P$16905,$G4698,6),"")</f>
        <v>0</v>
      </c>
      <c r="N4698" s="32">
        <f>IFERROR(INDEX(JOGOS!$C$1:$P$16905,$G4698,7),"")</f>
        <v>0</v>
      </c>
      <c r="O4698" s="32">
        <f>IFERROR(INDEX(JOGOS!$C$1:$P$16905,$G4698,8),"")</f>
        <v>0</v>
      </c>
      <c r="P4698" s="32">
        <f>IFERROR(INDEX(JOGOS!$C$1:$P$16905,$G4698,9),"")</f>
        <v>0</v>
      </c>
      <c r="Q4698" s="32">
        <f>IFERROR(INDEX(JOGOS!$C$1:$P$16905,$G4698,10),"")</f>
        <v>0</v>
      </c>
      <c r="T4698" s="32">
        <f t="shared" si="379"/>
        <v>0</v>
      </c>
    </row>
    <row r="4699" spans="1:20">
      <c r="A4699" t="str">
        <f>IF(Tabela3[[#This Row],[GOL CASA]]&lt;&gt;"",Tabela3[[#This Row],[TIME CASA]],"")</f>
        <v/>
      </c>
      <c r="B4699" t="str">
        <f>IF(Tabela3[[#This Row],[GOL FORA]]&lt;&gt;"",Tabela3[[#This Row],[TIME FORA]],"")</f>
        <v/>
      </c>
      <c r="C4699">
        <f t="shared" si="375"/>
        <v>0</v>
      </c>
      <c r="D4699">
        <f t="shared" si="376"/>
        <v>0</v>
      </c>
      <c r="E4699">
        <f t="shared" si="378"/>
        <v>0</v>
      </c>
      <c r="F4699" t="str">
        <f t="shared" si="377"/>
        <v/>
      </c>
      <c r="J4699" s="29">
        <f>IFERROR(INDEX(JOGOS!$C$1:$P$16905,$G4699,3),"")</f>
        <v>0</v>
      </c>
      <c r="K4699" s="32">
        <f>IFERROR(INDEX(JOGOS!$C$1:$P$16905,$G4699,4),"")</f>
        <v>0</v>
      </c>
      <c r="L4699" s="32">
        <f>IFERROR(INDEX(JOGOS!$C$1:$P$16905,$G4699,5),"")</f>
        <v>0</v>
      </c>
      <c r="M4699" s="29">
        <f>IFERROR(INDEX(JOGOS!$C$1:$P$16905,$G4699,6),"")</f>
        <v>0</v>
      </c>
      <c r="N4699" s="32">
        <f>IFERROR(INDEX(JOGOS!$C$1:$P$16905,$G4699,7),"")</f>
        <v>0</v>
      </c>
      <c r="O4699" s="32">
        <f>IFERROR(INDEX(JOGOS!$C$1:$P$16905,$G4699,8),"")</f>
        <v>0</v>
      </c>
      <c r="P4699" s="32">
        <f>IFERROR(INDEX(JOGOS!$C$1:$P$16905,$G4699,9),"")</f>
        <v>0</v>
      </c>
      <c r="Q4699" s="32">
        <f>IFERROR(INDEX(JOGOS!$C$1:$P$16905,$G4699,10),"")</f>
        <v>0</v>
      </c>
      <c r="T4699" s="32">
        <f t="shared" si="379"/>
        <v>0</v>
      </c>
    </row>
    <row r="4700" spans="1:20">
      <c r="A4700" t="str">
        <f>IF(Tabela3[[#This Row],[GOL CASA]]&lt;&gt;"",Tabela3[[#This Row],[TIME CASA]],"")</f>
        <v/>
      </c>
      <c r="B4700" t="str">
        <f>IF(Tabela3[[#This Row],[GOL FORA]]&lt;&gt;"",Tabela3[[#This Row],[TIME FORA]],"")</f>
        <v/>
      </c>
      <c r="C4700">
        <f t="shared" si="375"/>
        <v>0</v>
      </c>
      <c r="D4700">
        <f t="shared" si="376"/>
        <v>0</v>
      </c>
      <c r="E4700">
        <f t="shared" si="378"/>
        <v>0</v>
      </c>
      <c r="F4700" t="str">
        <f t="shared" si="377"/>
        <v/>
      </c>
      <c r="J4700" s="29">
        <f>IFERROR(INDEX(JOGOS!$C$1:$P$16905,$G4700,3),"")</f>
        <v>0</v>
      </c>
      <c r="K4700" s="32">
        <f>IFERROR(INDEX(JOGOS!$C$1:$P$16905,$G4700,4),"")</f>
        <v>0</v>
      </c>
      <c r="L4700" s="32">
        <f>IFERROR(INDEX(JOGOS!$C$1:$P$16905,$G4700,5),"")</f>
        <v>0</v>
      </c>
      <c r="M4700" s="29">
        <f>IFERROR(INDEX(JOGOS!$C$1:$P$16905,$G4700,6),"")</f>
        <v>0</v>
      </c>
      <c r="N4700" s="32">
        <f>IFERROR(INDEX(JOGOS!$C$1:$P$16905,$G4700,7),"")</f>
        <v>0</v>
      </c>
      <c r="O4700" s="32">
        <f>IFERROR(INDEX(JOGOS!$C$1:$P$16905,$G4700,8),"")</f>
        <v>0</v>
      </c>
      <c r="P4700" s="32">
        <f>IFERROR(INDEX(JOGOS!$C$1:$P$16905,$G4700,9),"")</f>
        <v>0</v>
      </c>
      <c r="Q4700" s="32">
        <f>IFERROR(INDEX(JOGOS!$C$1:$P$16905,$G4700,10),"")</f>
        <v>0</v>
      </c>
      <c r="T4700" s="32">
        <f t="shared" si="379"/>
        <v>0</v>
      </c>
    </row>
    <row r="4701" spans="1:20">
      <c r="A4701" t="str">
        <f>IF(Tabela3[[#This Row],[GOL CASA]]&lt;&gt;"",Tabela3[[#This Row],[TIME CASA]],"")</f>
        <v/>
      </c>
      <c r="B4701" t="str">
        <f>IF(Tabela3[[#This Row],[GOL FORA]]&lt;&gt;"",Tabela3[[#This Row],[TIME FORA]],"")</f>
        <v/>
      </c>
      <c r="C4701">
        <f t="shared" si="375"/>
        <v>0</v>
      </c>
      <c r="D4701">
        <f t="shared" si="376"/>
        <v>0</v>
      </c>
      <c r="E4701">
        <f t="shared" si="378"/>
        <v>0</v>
      </c>
      <c r="F4701" t="str">
        <f t="shared" si="377"/>
        <v/>
      </c>
      <c r="J4701" s="29">
        <f>IFERROR(INDEX(JOGOS!$C$1:$P$16905,$G4701,3),"")</f>
        <v>0</v>
      </c>
      <c r="K4701" s="32">
        <f>IFERROR(INDEX(JOGOS!$C$1:$P$16905,$G4701,4),"")</f>
        <v>0</v>
      </c>
      <c r="L4701" s="32">
        <f>IFERROR(INDEX(JOGOS!$C$1:$P$16905,$G4701,5),"")</f>
        <v>0</v>
      </c>
      <c r="M4701" s="29">
        <f>IFERROR(INDEX(JOGOS!$C$1:$P$16905,$G4701,6),"")</f>
        <v>0</v>
      </c>
      <c r="N4701" s="32">
        <f>IFERROR(INDEX(JOGOS!$C$1:$P$16905,$G4701,7),"")</f>
        <v>0</v>
      </c>
      <c r="O4701" s="32">
        <f>IFERROR(INDEX(JOGOS!$C$1:$P$16905,$G4701,8),"")</f>
        <v>0</v>
      </c>
      <c r="P4701" s="32">
        <f>IFERROR(INDEX(JOGOS!$C$1:$P$16905,$G4701,9),"")</f>
        <v>0</v>
      </c>
      <c r="Q4701" s="32">
        <f>IFERROR(INDEX(JOGOS!$C$1:$P$16905,$G4701,10),"")</f>
        <v>0</v>
      </c>
      <c r="T4701" s="32">
        <f t="shared" si="379"/>
        <v>0</v>
      </c>
    </row>
    <row r="4702" spans="1:20">
      <c r="A4702" t="str">
        <f>IF(Tabela3[[#This Row],[GOL CASA]]&lt;&gt;"",Tabela3[[#This Row],[TIME CASA]],"")</f>
        <v/>
      </c>
      <c r="B4702" t="str">
        <f>IF(Tabela3[[#This Row],[GOL FORA]]&lt;&gt;"",Tabela3[[#This Row],[TIME FORA]],"")</f>
        <v/>
      </c>
      <c r="C4702">
        <f t="shared" si="375"/>
        <v>0</v>
      </c>
      <c r="D4702">
        <f t="shared" si="376"/>
        <v>0</v>
      </c>
      <c r="E4702">
        <f t="shared" si="378"/>
        <v>0</v>
      </c>
      <c r="F4702" t="str">
        <f t="shared" si="377"/>
        <v/>
      </c>
      <c r="J4702" s="29">
        <f>IFERROR(INDEX(JOGOS!$C$1:$P$16905,$G4702,3),"")</f>
        <v>0</v>
      </c>
      <c r="K4702" s="32">
        <f>IFERROR(INDEX(JOGOS!$C$1:$P$16905,$G4702,4),"")</f>
        <v>0</v>
      </c>
      <c r="L4702" s="32">
        <f>IFERROR(INDEX(JOGOS!$C$1:$P$16905,$G4702,5),"")</f>
        <v>0</v>
      </c>
      <c r="M4702" s="29">
        <f>IFERROR(INDEX(JOGOS!$C$1:$P$16905,$G4702,6),"")</f>
        <v>0</v>
      </c>
      <c r="N4702" s="32">
        <f>IFERROR(INDEX(JOGOS!$C$1:$P$16905,$G4702,7),"")</f>
        <v>0</v>
      </c>
      <c r="O4702" s="32">
        <f>IFERROR(INDEX(JOGOS!$C$1:$P$16905,$G4702,8),"")</f>
        <v>0</v>
      </c>
      <c r="P4702" s="32">
        <f>IFERROR(INDEX(JOGOS!$C$1:$P$16905,$G4702,9),"")</f>
        <v>0</v>
      </c>
      <c r="Q4702" s="32">
        <f>IFERROR(INDEX(JOGOS!$C$1:$P$16905,$G4702,10),"")</f>
        <v>0</v>
      </c>
      <c r="T4702" s="32">
        <f t="shared" si="379"/>
        <v>0</v>
      </c>
    </row>
    <row r="4703" spans="1:20">
      <c r="A4703" t="str">
        <f>IF(Tabela3[[#This Row],[GOL CASA]]&lt;&gt;"",Tabela3[[#This Row],[TIME CASA]],"")</f>
        <v/>
      </c>
      <c r="B4703" t="str">
        <f>IF(Tabela3[[#This Row],[GOL FORA]]&lt;&gt;"",Tabela3[[#This Row],[TIME FORA]],"")</f>
        <v/>
      </c>
      <c r="C4703">
        <f t="shared" si="375"/>
        <v>0</v>
      </c>
      <c r="D4703">
        <f t="shared" si="376"/>
        <v>0</v>
      </c>
      <c r="E4703">
        <f t="shared" si="378"/>
        <v>0</v>
      </c>
      <c r="F4703" t="str">
        <f t="shared" si="377"/>
        <v/>
      </c>
      <c r="J4703" s="29">
        <f>IFERROR(INDEX(JOGOS!$C$1:$P$16905,$G4703,3),"")</f>
        <v>0</v>
      </c>
      <c r="K4703" s="32">
        <f>IFERROR(INDEX(JOGOS!$C$1:$P$16905,$G4703,4),"")</f>
        <v>0</v>
      </c>
      <c r="L4703" s="32">
        <f>IFERROR(INDEX(JOGOS!$C$1:$P$16905,$G4703,5),"")</f>
        <v>0</v>
      </c>
      <c r="M4703" s="29">
        <f>IFERROR(INDEX(JOGOS!$C$1:$P$16905,$G4703,6),"")</f>
        <v>0</v>
      </c>
      <c r="N4703" s="32">
        <f>IFERROR(INDEX(JOGOS!$C$1:$P$16905,$G4703,7),"")</f>
        <v>0</v>
      </c>
      <c r="O4703" s="32">
        <f>IFERROR(INDEX(JOGOS!$C$1:$P$16905,$G4703,8),"")</f>
        <v>0</v>
      </c>
      <c r="P4703" s="32">
        <f>IFERROR(INDEX(JOGOS!$C$1:$P$16905,$G4703,9),"")</f>
        <v>0</v>
      </c>
      <c r="Q4703" s="32">
        <f>IFERROR(INDEX(JOGOS!$C$1:$P$16905,$G4703,10),"")</f>
        <v>0</v>
      </c>
      <c r="T4703" s="32">
        <f t="shared" si="379"/>
        <v>0</v>
      </c>
    </row>
    <row r="4704" spans="1:20">
      <c r="A4704" t="str">
        <f>IF(Tabela3[[#This Row],[GOL CASA]]&lt;&gt;"",Tabela3[[#This Row],[TIME CASA]],"")</f>
        <v/>
      </c>
      <c r="B4704" t="str">
        <f>IF(Tabela3[[#This Row],[GOL FORA]]&lt;&gt;"",Tabela3[[#This Row],[TIME FORA]],"")</f>
        <v/>
      </c>
      <c r="C4704">
        <f t="shared" si="375"/>
        <v>0</v>
      </c>
      <c r="D4704">
        <f t="shared" si="376"/>
        <v>0</v>
      </c>
      <c r="E4704">
        <f t="shared" si="378"/>
        <v>0</v>
      </c>
      <c r="F4704" t="str">
        <f t="shared" si="377"/>
        <v/>
      </c>
      <c r="J4704" s="29">
        <f>IFERROR(INDEX(JOGOS!$C$1:$P$16905,$G4704,3),"")</f>
        <v>0</v>
      </c>
      <c r="K4704" s="32">
        <f>IFERROR(INDEX(JOGOS!$C$1:$P$16905,$G4704,4),"")</f>
        <v>0</v>
      </c>
      <c r="L4704" s="32">
        <f>IFERROR(INDEX(JOGOS!$C$1:$P$16905,$G4704,5),"")</f>
        <v>0</v>
      </c>
      <c r="M4704" s="29">
        <f>IFERROR(INDEX(JOGOS!$C$1:$P$16905,$G4704,6),"")</f>
        <v>0</v>
      </c>
      <c r="N4704" s="32">
        <f>IFERROR(INDEX(JOGOS!$C$1:$P$16905,$G4704,7),"")</f>
        <v>0</v>
      </c>
      <c r="O4704" s="32">
        <f>IFERROR(INDEX(JOGOS!$C$1:$P$16905,$G4704,8),"")</f>
        <v>0</v>
      </c>
      <c r="P4704" s="32">
        <f>IFERROR(INDEX(JOGOS!$C$1:$P$16905,$G4704,9),"")</f>
        <v>0</v>
      </c>
      <c r="Q4704" s="32">
        <f>IFERROR(INDEX(JOGOS!$C$1:$P$16905,$G4704,10),"")</f>
        <v>0</v>
      </c>
      <c r="T4704" s="32">
        <f t="shared" si="379"/>
        <v>0</v>
      </c>
    </row>
    <row r="4705" spans="1:20">
      <c r="A4705" t="str">
        <f>IF(Tabela3[[#This Row],[GOL CASA]]&lt;&gt;"",Tabela3[[#This Row],[TIME CASA]],"")</f>
        <v/>
      </c>
      <c r="B4705" t="str">
        <f>IF(Tabela3[[#This Row],[GOL FORA]]&lt;&gt;"",Tabela3[[#This Row],[TIME FORA]],"")</f>
        <v/>
      </c>
      <c r="C4705">
        <f t="shared" si="375"/>
        <v>0</v>
      </c>
      <c r="D4705">
        <f t="shared" si="376"/>
        <v>0</v>
      </c>
      <c r="E4705">
        <f t="shared" si="378"/>
        <v>0</v>
      </c>
      <c r="F4705" t="str">
        <f t="shared" si="377"/>
        <v/>
      </c>
      <c r="J4705" s="29">
        <f>IFERROR(INDEX(JOGOS!$C$1:$P$16905,$G4705,3),"")</f>
        <v>0</v>
      </c>
      <c r="K4705" s="32">
        <f>IFERROR(INDEX(JOGOS!$C$1:$P$16905,$G4705,4),"")</f>
        <v>0</v>
      </c>
      <c r="L4705" s="32">
        <f>IFERROR(INDEX(JOGOS!$C$1:$P$16905,$G4705,5),"")</f>
        <v>0</v>
      </c>
      <c r="M4705" s="29">
        <f>IFERROR(INDEX(JOGOS!$C$1:$P$16905,$G4705,6),"")</f>
        <v>0</v>
      </c>
      <c r="N4705" s="32">
        <f>IFERROR(INDEX(JOGOS!$C$1:$P$16905,$G4705,7),"")</f>
        <v>0</v>
      </c>
      <c r="O4705" s="32">
        <f>IFERROR(INDEX(JOGOS!$C$1:$P$16905,$G4705,8),"")</f>
        <v>0</v>
      </c>
      <c r="P4705" s="32">
        <f>IFERROR(INDEX(JOGOS!$C$1:$P$16905,$G4705,9),"")</f>
        <v>0</v>
      </c>
      <c r="Q4705" s="32">
        <f>IFERROR(INDEX(JOGOS!$C$1:$P$16905,$G4705,10),"")</f>
        <v>0</v>
      </c>
      <c r="T4705" s="32">
        <f t="shared" si="379"/>
        <v>0</v>
      </c>
    </row>
    <row r="4706" spans="1:20">
      <c r="A4706" t="str">
        <f>IF(Tabela3[[#This Row],[GOL CASA]]&lt;&gt;"",Tabela3[[#This Row],[TIME CASA]],"")</f>
        <v/>
      </c>
      <c r="B4706" t="str">
        <f>IF(Tabela3[[#This Row],[GOL FORA]]&lt;&gt;"",Tabela3[[#This Row],[TIME FORA]],"")</f>
        <v/>
      </c>
      <c r="C4706">
        <f t="shared" si="375"/>
        <v>0</v>
      </c>
      <c r="D4706">
        <f t="shared" si="376"/>
        <v>0</v>
      </c>
      <c r="E4706">
        <f t="shared" si="378"/>
        <v>0</v>
      </c>
      <c r="F4706" t="str">
        <f t="shared" si="377"/>
        <v/>
      </c>
      <c r="J4706" s="29">
        <f>IFERROR(INDEX(JOGOS!$C$1:$P$16905,$G4706,3),"")</f>
        <v>0</v>
      </c>
      <c r="K4706" s="32">
        <f>IFERROR(INDEX(JOGOS!$C$1:$P$16905,$G4706,4),"")</f>
        <v>0</v>
      </c>
      <c r="L4706" s="32">
        <f>IFERROR(INDEX(JOGOS!$C$1:$P$16905,$G4706,5),"")</f>
        <v>0</v>
      </c>
      <c r="M4706" s="29">
        <f>IFERROR(INDEX(JOGOS!$C$1:$P$16905,$G4706,6),"")</f>
        <v>0</v>
      </c>
      <c r="N4706" s="32">
        <f>IFERROR(INDEX(JOGOS!$C$1:$P$16905,$G4706,7),"")</f>
        <v>0</v>
      </c>
      <c r="O4706" s="32">
        <f>IFERROR(INDEX(JOGOS!$C$1:$P$16905,$G4706,8),"")</f>
        <v>0</v>
      </c>
      <c r="P4706" s="32">
        <f>IFERROR(INDEX(JOGOS!$C$1:$P$16905,$G4706,9),"")</f>
        <v>0</v>
      </c>
      <c r="Q4706" s="32">
        <f>IFERROR(INDEX(JOGOS!$C$1:$P$16905,$G4706,10),"")</f>
        <v>0</v>
      </c>
      <c r="T4706" s="32">
        <f t="shared" si="379"/>
        <v>0</v>
      </c>
    </row>
    <row r="4707" spans="1:20">
      <c r="A4707" t="str">
        <f>IF(Tabela3[[#This Row],[GOL CASA]]&lt;&gt;"",Tabela3[[#This Row],[TIME CASA]],"")</f>
        <v/>
      </c>
      <c r="B4707" t="str">
        <f>IF(Tabela3[[#This Row],[GOL FORA]]&lt;&gt;"",Tabela3[[#This Row],[TIME FORA]],"")</f>
        <v/>
      </c>
      <c r="C4707">
        <f t="shared" si="375"/>
        <v>0</v>
      </c>
      <c r="D4707">
        <f t="shared" si="376"/>
        <v>0</v>
      </c>
      <c r="E4707">
        <f t="shared" si="378"/>
        <v>0</v>
      </c>
      <c r="F4707" t="str">
        <f t="shared" si="377"/>
        <v/>
      </c>
      <c r="J4707" s="29">
        <f>IFERROR(INDEX(JOGOS!$C$1:$P$16905,$G4707,3),"")</f>
        <v>0</v>
      </c>
      <c r="K4707" s="32">
        <f>IFERROR(INDEX(JOGOS!$C$1:$P$16905,$G4707,4),"")</f>
        <v>0</v>
      </c>
      <c r="L4707" s="32">
        <f>IFERROR(INDEX(JOGOS!$C$1:$P$16905,$G4707,5),"")</f>
        <v>0</v>
      </c>
      <c r="M4707" s="29">
        <f>IFERROR(INDEX(JOGOS!$C$1:$P$16905,$G4707,6),"")</f>
        <v>0</v>
      </c>
      <c r="N4707" s="32">
        <f>IFERROR(INDEX(JOGOS!$C$1:$P$16905,$G4707,7),"")</f>
        <v>0</v>
      </c>
      <c r="O4707" s="32">
        <f>IFERROR(INDEX(JOGOS!$C$1:$P$16905,$G4707,8),"")</f>
        <v>0</v>
      </c>
      <c r="P4707" s="32">
        <f>IFERROR(INDEX(JOGOS!$C$1:$P$16905,$G4707,9),"")</f>
        <v>0</v>
      </c>
      <c r="Q4707" s="32">
        <f>IFERROR(INDEX(JOGOS!$C$1:$P$16905,$G4707,10),"")</f>
        <v>0</v>
      </c>
      <c r="T4707" s="32">
        <f t="shared" si="379"/>
        <v>0</v>
      </c>
    </row>
    <row r="4708" spans="1:20">
      <c r="A4708" t="str">
        <f>IF(Tabela3[[#This Row],[GOL CASA]]&lt;&gt;"",Tabela3[[#This Row],[TIME CASA]],"")</f>
        <v/>
      </c>
      <c r="B4708" t="str">
        <f>IF(Tabela3[[#This Row],[GOL FORA]]&lt;&gt;"",Tabela3[[#This Row],[TIME FORA]],"")</f>
        <v/>
      </c>
      <c r="C4708">
        <f t="shared" si="375"/>
        <v>0</v>
      </c>
      <c r="D4708">
        <f t="shared" si="376"/>
        <v>0</v>
      </c>
      <c r="E4708">
        <f t="shared" si="378"/>
        <v>0</v>
      </c>
      <c r="F4708" t="str">
        <f t="shared" si="377"/>
        <v/>
      </c>
      <c r="J4708" s="29">
        <f>IFERROR(INDEX(JOGOS!$C$1:$P$16905,$G4708,3),"")</f>
        <v>0</v>
      </c>
      <c r="K4708" s="32">
        <f>IFERROR(INDEX(JOGOS!$C$1:$P$16905,$G4708,4),"")</f>
        <v>0</v>
      </c>
      <c r="L4708" s="32">
        <f>IFERROR(INDEX(JOGOS!$C$1:$P$16905,$G4708,5),"")</f>
        <v>0</v>
      </c>
      <c r="M4708" s="29">
        <f>IFERROR(INDEX(JOGOS!$C$1:$P$16905,$G4708,6),"")</f>
        <v>0</v>
      </c>
      <c r="N4708" s="32">
        <f>IFERROR(INDEX(JOGOS!$C$1:$P$16905,$G4708,7),"")</f>
        <v>0</v>
      </c>
      <c r="O4708" s="32">
        <f>IFERROR(INDEX(JOGOS!$C$1:$P$16905,$G4708,8),"")</f>
        <v>0</v>
      </c>
      <c r="P4708" s="32">
        <f>IFERROR(INDEX(JOGOS!$C$1:$P$16905,$G4708,9),"")</f>
        <v>0</v>
      </c>
      <c r="Q4708" s="32">
        <f>IFERROR(INDEX(JOGOS!$C$1:$P$16905,$G4708,10),"")</f>
        <v>0</v>
      </c>
      <c r="T4708" s="32">
        <f t="shared" si="379"/>
        <v>0</v>
      </c>
    </row>
    <row r="4709" spans="1:20">
      <c r="A4709" t="str">
        <f>IF(Tabela3[[#This Row],[GOL CASA]]&lt;&gt;"",Tabela3[[#This Row],[TIME CASA]],"")</f>
        <v/>
      </c>
      <c r="B4709" t="str">
        <f>IF(Tabela3[[#This Row],[GOL FORA]]&lt;&gt;"",Tabela3[[#This Row],[TIME FORA]],"")</f>
        <v/>
      </c>
      <c r="C4709">
        <f t="shared" si="375"/>
        <v>0</v>
      </c>
      <c r="D4709">
        <f t="shared" si="376"/>
        <v>0</v>
      </c>
      <c r="E4709">
        <f t="shared" si="378"/>
        <v>0</v>
      </c>
      <c r="F4709" t="str">
        <f t="shared" si="377"/>
        <v/>
      </c>
      <c r="J4709" s="29">
        <f>IFERROR(INDEX(JOGOS!$C$1:$P$16905,$G4709,3),"")</f>
        <v>0</v>
      </c>
      <c r="K4709" s="32">
        <f>IFERROR(INDEX(JOGOS!$C$1:$P$16905,$G4709,4),"")</f>
        <v>0</v>
      </c>
      <c r="L4709" s="32">
        <f>IFERROR(INDEX(JOGOS!$C$1:$P$16905,$G4709,5),"")</f>
        <v>0</v>
      </c>
      <c r="M4709" s="29">
        <f>IFERROR(INDEX(JOGOS!$C$1:$P$16905,$G4709,6),"")</f>
        <v>0</v>
      </c>
      <c r="N4709" s="32">
        <f>IFERROR(INDEX(JOGOS!$C$1:$P$16905,$G4709,7),"")</f>
        <v>0</v>
      </c>
      <c r="O4709" s="32">
        <f>IFERROR(INDEX(JOGOS!$C$1:$P$16905,$G4709,8),"")</f>
        <v>0</v>
      </c>
      <c r="P4709" s="32">
        <f>IFERROR(INDEX(JOGOS!$C$1:$P$16905,$G4709,9),"")</f>
        <v>0</v>
      </c>
      <c r="Q4709" s="32">
        <f>IFERROR(INDEX(JOGOS!$C$1:$P$16905,$G4709,10),"")</f>
        <v>0</v>
      </c>
      <c r="T4709" s="32">
        <f t="shared" si="379"/>
        <v>0</v>
      </c>
    </row>
    <row r="4710" spans="1:20">
      <c r="A4710" t="str">
        <f>IF(Tabela3[[#This Row],[GOL CASA]]&lt;&gt;"",Tabela3[[#This Row],[TIME CASA]],"")</f>
        <v/>
      </c>
      <c r="B4710" t="str">
        <f>IF(Tabela3[[#This Row],[GOL FORA]]&lt;&gt;"",Tabela3[[#This Row],[TIME FORA]],"")</f>
        <v/>
      </c>
      <c r="C4710">
        <f t="shared" si="375"/>
        <v>0</v>
      </c>
      <c r="D4710">
        <f t="shared" si="376"/>
        <v>0</v>
      </c>
      <c r="E4710">
        <f t="shared" si="378"/>
        <v>0</v>
      </c>
      <c r="F4710" t="str">
        <f t="shared" si="377"/>
        <v/>
      </c>
      <c r="J4710" s="29">
        <f>IFERROR(INDEX(JOGOS!$C$1:$P$16905,$G4710,3),"")</f>
        <v>0</v>
      </c>
      <c r="K4710" s="32">
        <f>IFERROR(INDEX(JOGOS!$C$1:$P$16905,$G4710,4),"")</f>
        <v>0</v>
      </c>
      <c r="L4710" s="32">
        <f>IFERROR(INDEX(JOGOS!$C$1:$P$16905,$G4710,5),"")</f>
        <v>0</v>
      </c>
      <c r="M4710" s="29">
        <f>IFERROR(INDEX(JOGOS!$C$1:$P$16905,$G4710,6),"")</f>
        <v>0</v>
      </c>
      <c r="N4710" s="32">
        <f>IFERROR(INDEX(JOGOS!$C$1:$P$16905,$G4710,7),"")</f>
        <v>0</v>
      </c>
      <c r="O4710" s="32">
        <f>IFERROR(INDEX(JOGOS!$C$1:$P$16905,$G4710,8),"")</f>
        <v>0</v>
      </c>
      <c r="P4710" s="32">
        <f>IFERROR(INDEX(JOGOS!$C$1:$P$16905,$G4710,9),"")</f>
        <v>0</v>
      </c>
      <c r="Q4710" s="32">
        <f>IFERROR(INDEX(JOGOS!$C$1:$P$16905,$G4710,10),"")</f>
        <v>0</v>
      </c>
      <c r="T4710" s="32">
        <f t="shared" si="379"/>
        <v>0</v>
      </c>
    </row>
    <row r="4711" spans="1:20">
      <c r="A4711" t="str">
        <f>IF(Tabela3[[#This Row],[GOL CASA]]&lt;&gt;"",Tabela3[[#This Row],[TIME CASA]],"")</f>
        <v/>
      </c>
      <c r="B4711" t="str">
        <f>IF(Tabela3[[#This Row],[GOL FORA]]&lt;&gt;"",Tabela3[[#This Row],[TIME FORA]],"")</f>
        <v/>
      </c>
      <c r="C4711">
        <f t="shared" si="375"/>
        <v>0</v>
      </c>
      <c r="D4711">
        <f t="shared" si="376"/>
        <v>0</v>
      </c>
      <c r="E4711">
        <f t="shared" si="378"/>
        <v>0</v>
      </c>
      <c r="F4711" t="str">
        <f t="shared" si="377"/>
        <v/>
      </c>
      <c r="J4711" s="29">
        <f>IFERROR(INDEX(JOGOS!$C$1:$P$16905,$G4711,3),"")</f>
        <v>0</v>
      </c>
      <c r="K4711" s="32">
        <f>IFERROR(INDEX(JOGOS!$C$1:$P$16905,$G4711,4),"")</f>
        <v>0</v>
      </c>
      <c r="L4711" s="32">
        <f>IFERROR(INDEX(JOGOS!$C$1:$P$16905,$G4711,5),"")</f>
        <v>0</v>
      </c>
      <c r="M4711" s="29">
        <f>IFERROR(INDEX(JOGOS!$C$1:$P$16905,$G4711,6),"")</f>
        <v>0</v>
      </c>
      <c r="N4711" s="32">
        <f>IFERROR(INDEX(JOGOS!$C$1:$P$16905,$G4711,7),"")</f>
        <v>0</v>
      </c>
      <c r="O4711" s="32">
        <f>IFERROR(INDEX(JOGOS!$C$1:$P$16905,$G4711,8),"")</f>
        <v>0</v>
      </c>
      <c r="P4711" s="32">
        <f>IFERROR(INDEX(JOGOS!$C$1:$P$16905,$G4711,9),"")</f>
        <v>0</v>
      </c>
      <c r="Q4711" s="32">
        <f>IFERROR(INDEX(JOGOS!$C$1:$P$16905,$G4711,10),"")</f>
        <v>0</v>
      </c>
      <c r="T4711" s="32">
        <f t="shared" si="379"/>
        <v>0</v>
      </c>
    </row>
    <row r="4712" spans="1:20">
      <c r="A4712" t="str">
        <f>IF(Tabela3[[#This Row],[GOL CASA]]&lt;&gt;"",Tabela3[[#This Row],[TIME CASA]],"")</f>
        <v/>
      </c>
      <c r="B4712" t="str">
        <f>IF(Tabela3[[#This Row],[GOL FORA]]&lt;&gt;"",Tabela3[[#This Row],[TIME FORA]],"")</f>
        <v/>
      </c>
      <c r="C4712">
        <f t="shared" si="375"/>
        <v>0</v>
      </c>
      <c r="D4712">
        <f t="shared" si="376"/>
        <v>0</v>
      </c>
      <c r="E4712">
        <f t="shared" si="378"/>
        <v>0</v>
      </c>
      <c r="F4712" t="str">
        <f t="shared" si="377"/>
        <v/>
      </c>
      <c r="J4712" s="29">
        <f>IFERROR(INDEX(JOGOS!$C$1:$P$16905,$G4712,3),"")</f>
        <v>0</v>
      </c>
      <c r="K4712" s="32">
        <f>IFERROR(INDEX(JOGOS!$C$1:$P$16905,$G4712,4),"")</f>
        <v>0</v>
      </c>
      <c r="L4712" s="32">
        <f>IFERROR(INDEX(JOGOS!$C$1:$P$16905,$G4712,5),"")</f>
        <v>0</v>
      </c>
      <c r="M4712" s="29">
        <f>IFERROR(INDEX(JOGOS!$C$1:$P$16905,$G4712,6),"")</f>
        <v>0</v>
      </c>
      <c r="N4712" s="32">
        <f>IFERROR(INDEX(JOGOS!$C$1:$P$16905,$G4712,7),"")</f>
        <v>0</v>
      </c>
      <c r="O4712" s="32">
        <f>IFERROR(INDEX(JOGOS!$C$1:$P$16905,$G4712,8),"")</f>
        <v>0</v>
      </c>
      <c r="P4712" s="32">
        <f>IFERROR(INDEX(JOGOS!$C$1:$P$16905,$G4712,9),"")</f>
        <v>0</v>
      </c>
      <c r="Q4712" s="32">
        <f>IFERROR(INDEX(JOGOS!$C$1:$P$16905,$G4712,10),"")</f>
        <v>0</v>
      </c>
      <c r="T4712" s="32">
        <f t="shared" si="379"/>
        <v>0</v>
      </c>
    </row>
    <row r="4713" spans="1:20">
      <c r="A4713" t="str">
        <f>IF(Tabela3[[#This Row],[GOL CASA]]&lt;&gt;"",Tabela3[[#This Row],[TIME CASA]],"")</f>
        <v/>
      </c>
      <c r="B4713" t="str">
        <f>IF(Tabela3[[#This Row],[GOL FORA]]&lt;&gt;"",Tabela3[[#This Row],[TIME FORA]],"")</f>
        <v/>
      </c>
      <c r="C4713">
        <f t="shared" si="375"/>
        <v>0</v>
      </c>
      <c r="D4713">
        <f t="shared" si="376"/>
        <v>0</v>
      </c>
      <c r="E4713">
        <f t="shared" si="378"/>
        <v>0</v>
      </c>
      <c r="F4713" t="str">
        <f t="shared" si="377"/>
        <v/>
      </c>
      <c r="J4713" s="29">
        <f>IFERROR(INDEX(JOGOS!$C$1:$P$16905,$G4713,3),"")</f>
        <v>0</v>
      </c>
      <c r="K4713" s="32">
        <f>IFERROR(INDEX(JOGOS!$C$1:$P$16905,$G4713,4),"")</f>
        <v>0</v>
      </c>
      <c r="L4713" s="32">
        <f>IFERROR(INDEX(JOGOS!$C$1:$P$16905,$G4713,5),"")</f>
        <v>0</v>
      </c>
      <c r="M4713" s="29">
        <f>IFERROR(INDEX(JOGOS!$C$1:$P$16905,$G4713,6),"")</f>
        <v>0</v>
      </c>
      <c r="N4713" s="32">
        <f>IFERROR(INDEX(JOGOS!$C$1:$P$16905,$G4713,7),"")</f>
        <v>0</v>
      </c>
      <c r="O4713" s="32">
        <f>IFERROR(INDEX(JOGOS!$C$1:$P$16905,$G4713,8),"")</f>
        <v>0</v>
      </c>
      <c r="P4713" s="32">
        <f>IFERROR(INDEX(JOGOS!$C$1:$P$16905,$G4713,9),"")</f>
        <v>0</v>
      </c>
      <c r="Q4713" s="32">
        <f>IFERROR(INDEX(JOGOS!$C$1:$P$16905,$G4713,10),"")</f>
        <v>0</v>
      </c>
      <c r="T4713" s="32">
        <f t="shared" si="379"/>
        <v>0</v>
      </c>
    </row>
    <row r="4714" spans="1:20">
      <c r="A4714" t="str">
        <f>IF(Tabela3[[#This Row],[GOL CASA]]&lt;&gt;"",Tabela3[[#This Row],[TIME CASA]],"")</f>
        <v/>
      </c>
      <c r="B4714" t="str">
        <f>IF(Tabela3[[#This Row],[GOL FORA]]&lt;&gt;"",Tabela3[[#This Row],[TIME FORA]],"")</f>
        <v/>
      </c>
      <c r="C4714">
        <f t="shared" si="375"/>
        <v>0</v>
      </c>
      <c r="D4714">
        <f t="shared" si="376"/>
        <v>0</v>
      </c>
      <c r="E4714">
        <f t="shared" si="378"/>
        <v>0</v>
      </c>
      <c r="F4714" t="str">
        <f t="shared" si="377"/>
        <v/>
      </c>
      <c r="J4714" s="29">
        <f>IFERROR(INDEX(JOGOS!$C$1:$P$16905,$G4714,3),"")</f>
        <v>0</v>
      </c>
      <c r="K4714" s="32">
        <f>IFERROR(INDEX(JOGOS!$C$1:$P$16905,$G4714,4),"")</f>
        <v>0</v>
      </c>
      <c r="L4714" s="32">
        <f>IFERROR(INDEX(JOGOS!$C$1:$P$16905,$G4714,5),"")</f>
        <v>0</v>
      </c>
      <c r="M4714" s="29">
        <f>IFERROR(INDEX(JOGOS!$C$1:$P$16905,$G4714,6),"")</f>
        <v>0</v>
      </c>
      <c r="N4714" s="32">
        <f>IFERROR(INDEX(JOGOS!$C$1:$P$16905,$G4714,7),"")</f>
        <v>0</v>
      </c>
      <c r="O4714" s="32">
        <f>IFERROR(INDEX(JOGOS!$C$1:$P$16905,$G4714,8),"")</f>
        <v>0</v>
      </c>
      <c r="P4714" s="32">
        <f>IFERROR(INDEX(JOGOS!$C$1:$P$16905,$G4714,9),"")</f>
        <v>0</v>
      </c>
      <c r="Q4714" s="32">
        <f>IFERROR(INDEX(JOGOS!$C$1:$P$16905,$G4714,10),"")</f>
        <v>0</v>
      </c>
      <c r="T4714" s="32">
        <f t="shared" si="379"/>
        <v>0</v>
      </c>
    </row>
    <row r="4715" spans="1:20">
      <c r="A4715" t="str">
        <f>IF(Tabela3[[#This Row],[GOL CASA]]&lt;&gt;"",Tabela3[[#This Row],[TIME CASA]],"")</f>
        <v/>
      </c>
      <c r="B4715" t="str">
        <f>IF(Tabela3[[#This Row],[GOL FORA]]&lt;&gt;"",Tabela3[[#This Row],[TIME FORA]],"")</f>
        <v/>
      </c>
      <c r="C4715">
        <f t="shared" si="375"/>
        <v>0</v>
      </c>
      <c r="D4715">
        <f t="shared" si="376"/>
        <v>0</v>
      </c>
      <c r="E4715">
        <f t="shared" si="378"/>
        <v>0</v>
      </c>
      <c r="F4715" t="str">
        <f t="shared" si="377"/>
        <v/>
      </c>
      <c r="J4715" s="29">
        <f>IFERROR(INDEX(JOGOS!$C$1:$P$16905,$G4715,3),"")</f>
        <v>0</v>
      </c>
      <c r="K4715" s="32">
        <f>IFERROR(INDEX(JOGOS!$C$1:$P$16905,$G4715,4),"")</f>
        <v>0</v>
      </c>
      <c r="L4715" s="32">
        <f>IFERROR(INDEX(JOGOS!$C$1:$P$16905,$G4715,5),"")</f>
        <v>0</v>
      </c>
      <c r="M4715" s="29">
        <f>IFERROR(INDEX(JOGOS!$C$1:$P$16905,$G4715,6),"")</f>
        <v>0</v>
      </c>
      <c r="N4715" s="32">
        <f>IFERROR(INDEX(JOGOS!$C$1:$P$16905,$G4715,7),"")</f>
        <v>0</v>
      </c>
      <c r="O4715" s="32">
        <f>IFERROR(INDEX(JOGOS!$C$1:$P$16905,$G4715,8),"")</f>
        <v>0</v>
      </c>
      <c r="P4715" s="32">
        <f>IFERROR(INDEX(JOGOS!$C$1:$P$16905,$G4715,9),"")</f>
        <v>0</v>
      </c>
      <c r="Q4715" s="32">
        <f>IFERROR(INDEX(JOGOS!$C$1:$P$16905,$G4715,10),"")</f>
        <v>0</v>
      </c>
      <c r="T4715" s="32">
        <f t="shared" si="379"/>
        <v>0</v>
      </c>
    </row>
    <row r="4716" spans="1:20">
      <c r="A4716" t="str">
        <f>IF(Tabela3[[#This Row],[GOL CASA]]&lt;&gt;"",Tabela3[[#This Row],[TIME CASA]],"")</f>
        <v/>
      </c>
      <c r="B4716" t="str">
        <f>IF(Tabela3[[#This Row],[GOL FORA]]&lt;&gt;"",Tabela3[[#This Row],[TIME FORA]],"")</f>
        <v/>
      </c>
      <c r="C4716">
        <f t="shared" si="375"/>
        <v>0</v>
      </c>
      <c r="D4716">
        <f t="shared" si="376"/>
        <v>0</v>
      </c>
      <c r="E4716">
        <f t="shared" si="378"/>
        <v>0</v>
      </c>
      <c r="F4716" t="str">
        <f t="shared" si="377"/>
        <v/>
      </c>
      <c r="J4716" s="29">
        <f>IFERROR(INDEX(JOGOS!$C$1:$P$16905,$G4716,3),"")</f>
        <v>0</v>
      </c>
      <c r="K4716" s="32">
        <f>IFERROR(INDEX(JOGOS!$C$1:$P$16905,$G4716,4),"")</f>
        <v>0</v>
      </c>
      <c r="L4716" s="32">
        <f>IFERROR(INDEX(JOGOS!$C$1:$P$16905,$G4716,5),"")</f>
        <v>0</v>
      </c>
      <c r="M4716" s="29">
        <f>IFERROR(INDEX(JOGOS!$C$1:$P$16905,$G4716,6),"")</f>
        <v>0</v>
      </c>
      <c r="N4716" s="32">
        <f>IFERROR(INDEX(JOGOS!$C$1:$P$16905,$G4716,7),"")</f>
        <v>0</v>
      </c>
      <c r="O4716" s="32">
        <f>IFERROR(INDEX(JOGOS!$C$1:$P$16905,$G4716,8),"")</f>
        <v>0</v>
      </c>
      <c r="P4716" s="32">
        <f>IFERROR(INDEX(JOGOS!$C$1:$P$16905,$G4716,9),"")</f>
        <v>0</v>
      </c>
      <c r="Q4716" s="32">
        <f>IFERROR(INDEX(JOGOS!$C$1:$P$16905,$G4716,10),"")</f>
        <v>0</v>
      </c>
      <c r="T4716" s="32">
        <f t="shared" si="379"/>
        <v>0</v>
      </c>
    </row>
    <row r="4717" spans="1:20">
      <c r="A4717" t="str">
        <f>IF(Tabela3[[#This Row],[GOL CASA]]&lt;&gt;"",Tabela3[[#This Row],[TIME CASA]],"")</f>
        <v/>
      </c>
      <c r="B4717" t="str">
        <f>IF(Tabela3[[#This Row],[GOL FORA]]&lt;&gt;"",Tabela3[[#This Row],[TIME FORA]],"")</f>
        <v/>
      </c>
      <c r="C4717">
        <f t="shared" si="375"/>
        <v>0</v>
      </c>
      <c r="D4717">
        <f t="shared" si="376"/>
        <v>0</v>
      </c>
      <c r="E4717">
        <f t="shared" si="378"/>
        <v>0</v>
      </c>
      <c r="F4717" t="str">
        <f t="shared" si="377"/>
        <v/>
      </c>
      <c r="J4717" s="29">
        <f>IFERROR(INDEX(JOGOS!$C$1:$P$16905,$G4717,3),"")</f>
        <v>0</v>
      </c>
      <c r="K4717" s="32">
        <f>IFERROR(INDEX(JOGOS!$C$1:$P$16905,$G4717,4),"")</f>
        <v>0</v>
      </c>
      <c r="L4717" s="32">
        <f>IFERROR(INDEX(JOGOS!$C$1:$P$16905,$G4717,5),"")</f>
        <v>0</v>
      </c>
      <c r="M4717" s="29">
        <f>IFERROR(INDEX(JOGOS!$C$1:$P$16905,$G4717,6),"")</f>
        <v>0</v>
      </c>
      <c r="N4717" s="32">
        <f>IFERROR(INDEX(JOGOS!$C$1:$P$16905,$G4717,7),"")</f>
        <v>0</v>
      </c>
      <c r="O4717" s="32">
        <f>IFERROR(INDEX(JOGOS!$C$1:$P$16905,$G4717,8),"")</f>
        <v>0</v>
      </c>
      <c r="P4717" s="32">
        <f>IFERROR(INDEX(JOGOS!$C$1:$P$16905,$G4717,9),"")</f>
        <v>0</v>
      </c>
      <c r="Q4717" s="32">
        <f>IFERROR(INDEX(JOGOS!$C$1:$P$16905,$G4717,10),"")</f>
        <v>0</v>
      </c>
      <c r="T4717" s="32">
        <f t="shared" si="379"/>
        <v>0</v>
      </c>
    </row>
    <row r="4718" spans="1:20">
      <c r="A4718" t="str">
        <f>IF(Tabela3[[#This Row],[GOL CASA]]&lt;&gt;"",Tabela3[[#This Row],[TIME CASA]],"")</f>
        <v/>
      </c>
      <c r="B4718" t="str">
        <f>IF(Tabela3[[#This Row],[GOL FORA]]&lt;&gt;"",Tabela3[[#This Row],[TIME FORA]],"")</f>
        <v/>
      </c>
      <c r="C4718">
        <f t="shared" si="375"/>
        <v>0</v>
      </c>
      <c r="D4718">
        <f t="shared" si="376"/>
        <v>0</v>
      </c>
      <c r="E4718">
        <f t="shared" si="378"/>
        <v>0</v>
      </c>
      <c r="F4718" t="str">
        <f t="shared" si="377"/>
        <v/>
      </c>
      <c r="J4718" s="29">
        <f>IFERROR(INDEX(JOGOS!$C$1:$P$16905,$G4718,3),"")</f>
        <v>0</v>
      </c>
      <c r="K4718" s="32">
        <f>IFERROR(INDEX(JOGOS!$C$1:$P$16905,$G4718,4),"")</f>
        <v>0</v>
      </c>
      <c r="L4718" s="32">
        <f>IFERROR(INDEX(JOGOS!$C$1:$P$16905,$G4718,5),"")</f>
        <v>0</v>
      </c>
      <c r="M4718" s="29">
        <f>IFERROR(INDEX(JOGOS!$C$1:$P$16905,$G4718,6),"")</f>
        <v>0</v>
      </c>
      <c r="N4718" s="32">
        <f>IFERROR(INDEX(JOGOS!$C$1:$P$16905,$G4718,7),"")</f>
        <v>0</v>
      </c>
      <c r="O4718" s="32">
        <f>IFERROR(INDEX(JOGOS!$C$1:$P$16905,$G4718,8),"")</f>
        <v>0</v>
      </c>
      <c r="P4718" s="32">
        <f>IFERROR(INDEX(JOGOS!$C$1:$P$16905,$G4718,9),"")</f>
        <v>0</v>
      </c>
      <c r="Q4718" s="32">
        <f>IFERROR(INDEX(JOGOS!$C$1:$P$16905,$G4718,10),"")</f>
        <v>0</v>
      </c>
      <c r="T4718" s="32">
        <f t="shared" si="379"/>
        <v>0</v>
      </c>
    </row>
    <row r="4719" spans="1:20">
      <c r="A4719" t="str">
        <f>IF(Tabela3[[#This Row],[GOL CASA]]&lt;&gt;"",Tabela3[[#This Row],[TIME CASA]],"")</f>
        <v/>
      </c>
      <c r="B4719" t="str">
        <f>IF(Tabela3[[#This Row],[GOL FORA]]&lt;&gt;"",Tabela3[[#This Row],[TIME FORA]],"")</f>
        <v/>
      </c>
      <c r="C4719">
        <f t="shared" si="375"/>
        <v>0</v>
      </c>
      <c r="D4719">
        <f t="shared" si="376"/>
        <v>0</v>
      </c>
      <c r="E4719">
        <f t="shared" si="378"/>
        <v>0</v>
      </c>
      <c r="F4719" t="str">
        <f t="shared" si="377"/>
        <v/>
      </c>
      <c r="J4719" s="29">
        <f>IFERROR(INDEX(JOGOS!$C$1:$P$16905,$G4719,3),"")</f>
        <v>0</v>
      </c>
      <c r="K4719" s="32">
        <f>IFERROR(INDEX(JOGOS!$C$1:$P$16905,$G4719,4),"")</f>
        <v>0</v>
      </c>
      <c r="L4719" s="32">
        <f>IFERROR(INDEX(JOGOS!$C$1:$P$16905,$G4719,5),"")</f>
        <v>0</v>
      </c>
      <c r="M4719" s="29">
        <f>IFERROR(INDEX(JOGOS!$C$1:$P$16905,$G4719,6),"")</f>
        <v>0</v>
      </c>
      <c r="N4719" s="32">
        <f>IFERROR(INDEX(JOGOS!$C$1:$P$16905,$G4719,7),"")</f>
        <v>0</v>
      </c>
      <c r="O4719" s="32">
        <f>IFERROR(INDEX(JOGOS!$C$1:$P$16905,$G4719,8),"")</f>
        <v>0</v>
      </c>
      <c r="P4719" s="32">
        <f>IFERROR(INDEX(JOGOS!$C$1:$P$16905,$G4719,9),"")</f>
        <v>0</v>
      </c>
      <c r="Q4719" s="32">
        <f>IFERROR(INDEX(JOGOS!$C$1:$P$16905,$G4719,10),"")</f>
        <v>0</v>
      </c>
      <c r="T4719" s="32">
        <f t="shared" si="379"/>
        <v>0</v>
      </c>
    </row>
    <row r="4720" spans="1:20">
      <c r="A4720" t="str">
        <f>IF(Tabela3[[#This Row],[GOL CASA]]&lt;&gt;"",Tabela3[[#This Row],[TIME CASA]],"")</f>
        <v/>
      </c>
      <c r="B4720" t="str">
        <f>IF(Tabela3[[#This Row],[GOL FORA]]&lt;&gt;"",Tabela3[[#This Row],[TIME FORA]],"")</f>
        <v/>
      </c>
      <c r="C4720">
        <f t="shared" si="375"/>
        <v>0</v>
      </c>
      <c r="D4720">
        <f t="shared" si="376"/>
        <v>0</v>
      </c>
      <c r="E4720">
        <f t="shared" si="378"/>
        <v>0</v>
      </c>
      <c r="F4720" t="str">
        <f t="shared" si="377"/>
        <v/>
      </c>
      <c r="J4720" s="29">
        <f>IFERROR(INDEX(JOGOS!$C$1:$P$16905,$G4720,3),"")</f>
        <v>0</v>
      </c>
      <c r="K4720" s="32">
        <f>IFERROR(INDEX(JOGOS!$C$1:$P$16905,$G4720,4),"")</f>
        <v>0</v>
      </c>
      <c r="L4720" s="32">
        <f>IFERROR(INDEX(JOGOS!$C$1:$P$16905,$G4720,5),"")</f>
        <v>0</v>
      </c>
      <c r="M4720" s="29">
        <f>IFERROR(INDEX(JOGOS!$C$1:$P$16905,$G4720,6),"")</f>
        <v>0</v>
      </c>
      <c r="N4720" s="32">
        <f>IFERROR(INDEX(JOGOS!$C$1:$P$16905,$G4720,7),"")</f>
        <v>0</v>
      </c>
      <c r="O4720" s="32">
        <f>IFERROR(INDEX(JOGOS!$C$1:$P$16905,$G4720,8),"")</f>
        <v>0</v>
      </c>
      <c r="P4720" s="32">
        <f>IFERROR(INDEX(JOGOS!$C$1:$P$16905,$G4720,9),"")</f>
        <v>0</v>
      </c>
      <c r="Q4720" s="32">
        <f>IFERROR(INDEX(JOGOS!$C$1:$P$16905,$G4720,10),"")</f>
        <v>0</v>
      </c>
      <c r="T4720" s="32">
        <f t="shared" si="379"/>
        <v>0</v>
      </c>
    </row>
    <row r="4721" spans="1:20">
      <c r="A4721" t="str">
        <f>IF(Tabela3[[#This Row],[GOL CASA]]&lt;&gt;"",Tabela3[[#This Row],[TIME CASA]],"")</f>
        <v/>
      </c>
      <c r="B4721" t="str">
        <f>IF(Tabela3[[#This Row],[GOL FORA]]&lt;&gt;"",Tabela3[[#This Row],[TIME FORA]],"")</f>
        <v/>
      </c>
      <c r="C4721">
        <f t="shared" si="375"/>
        <v>0</v>
      </c>
      <c r="D4721">
        <f t="shared" si="376"/>
        <v>0</v>
      </c>
      <c r="E4721">
        <f t="shared" si="378"/>
        <v>0</v>
      </c>
      <c r="F4721" t="str">
        <f t="shared" si="377"/>
        <v/>
      </c>
      <c r="J4721" s="29">
        <f>IFERROR(INDEX(JOGOS!$C$1:$P$16905,$G4721,3),"")</f>
        <v>0</v>
      </c>
      <c r="K4721" s="32">
        <f>IFERROR(INDEX(JOGOS!$C$1:$P$16905,$G4721,4),"")</f>
        <v>0</v>
      </c>
      <c r="L4721" s="32">
        <f>IFERROR(INDEX(JOGOS!$C$1:$P$16905,$G4721,5),"")</f>
        <v>0</v>
      </c>
      <c r="M4721" s="29">
        <f>IFERROR(INDEX(JOGOS!$C$1:$P$16905,$G4721,6),"")</f>
        <v>0</v>
      </c>
      <c r="N4721" s="32">
        <f>IFERROR(INDEX(JOGOS!$C$1:$P$16905,$G4721,7),"")</f>
        <v>0</v>
      </c>
      <c r="O4721" s="32">
        <f>IFERROR(INDEX(JOGOS!$C$1:$P$16905,$G4721,8),"")</f>
        <v>0</v>
      </c>
      <c r="P4721" s="32">
        <f>IFERROR(INDEX(JOGOS!$C$1:$P$16905,$G4721,9),"")</f>
        <v>0</v>
      </c>
      <c r="Q4721" s="32">
        <f>IFERROR(INDEX(JOGOS!$C$1:$P$16905,$G4721,10),"")</f>
        <v>0</v>
      </c>
      <c r="T4721" s="32">
        <f t="shared" si="379"/>
        <v>0</v>
      </c>
    </row>
    <row r="4722" spans="1:20">
      <c r="A4722" t="str">
        <f>IF(Tabela3[[#This Row],[GOL CASA]]&lt;&gt;"",Tabela3[[#This Row],[TIME CASA]],"")</f>
        <v/>
      </c>
      <c r="B4722" t="str">
        <f>IF(Tabela3[[#This Row],[GOL FORA]]&lt;&gt;"",Tabela3[[#This Row],[TIME FORA]],"")</f>
        <v/>
      </c>
      <c r="C4722">
        <f t="shared" si="375"/>
        <v>0</v>
      </c>
      <c r="D4722">
        <f t="shared" si="376"/>
        <v>0</v>
      </c>
      <c r="E4722">
        <f t="shared" si="378"/>
        <v>0</v>
      </c>
      <c r="F4722" t="str">
        <f t="shared" si="377"/>
        <v/>
      </c>
      <c r="J4722" s="29">
        <f>IFERROR(INDEX(JOGOS!$C$1:$P$16905,$G4722,3),"")</f>
        <v>0</v>
      </c>
      <c r="K4722" s="32">
        <f>IFERROR(INDEX(JOGOS!$C$1:$P$16905,$G4722,4),"")</f>
        <v>0</v>
      </c>
      <c r="L4722" s="32">
        <f>IFERROR(INDEX(JOGOS!$C$1:$P$16905,$G4722,5),"")</f>
        <v>0</v>
      </c>
      <c r="M4722" s="29">
        <f>IFERROR(INDEX(JOGOS!$C$1:$P$16905,$G4722,6),"")</f>
        <v>0</v>
      </c>
      <c r="N4722" s="32">
        <f>IFERROR(INDEX(JOGOS!$C$1:$P$16905,$G4722,7),"")</f>
        <v>0</v>
      </c>
      <c r="O4722" s="32">
        <f>IFERROR(INDEX(JOGOS!$C$1:$P$16905,$G4722,8),"")</f>
        <v>0</v>
      </c>
      <c r="P4722" s="32">
        <f>IFERROR(INDEX(JOGOS!$C$1:$P$16905,$G4722,9),"")</f>
        <v>0</v>
      </c>
      <c r="Q4722" s="32">
        <f>IFERROR(INDEX(JOGOS!$C$1:$P$16905,$G4722,10),"")</f>
        <v>0</v>
      </c>
      <c r="T4722" s="32">
        <f t="shared" si="379"/>
        <v>0</v>
      </c>
    </row>
    <row r="4723" spans="1:20">
      <c r="A4723" t="str">
        <f>IF(Tabela3[[#This Row],[GOL CASA]]&lt;&gt;"",Tabela3[[#This Row],[TIME CASA]],"")</f>
        <v/>
      </c>
      <c r="B4723" t="str">
        <f>IF(Tabela3[[#This Row],[GOL FORA]]&lt;&gt;"",Tabela3[[#This Row],[TIME FORA]],"")</f>
        <v/>
      </c>
      <c r="C4723">
        <f t="shared" si="375"/>
        <v>0</v>
      </c>
      <c r="D4723">
        <f t="shared" si="376"/>
        <v>0</v>
      </c>
      <c r="E4723">
        <f t="shared" si="378"/>
        <v>0</v>
      </c>
      <c r="F4723" t="str">
        <f t="shared" si="377"/>
        <v/>
      </c>
      <c r="J4723" s="29">
        <f>IFERROR(INDEX(JOGOS!$C$1:$P$16905,$G4723,3),"")</f>
        <v>0</v>
      </c>
      <c r="K4723" s="32">
        <f>IFERROR(INDEX(JOGOS!$C$1:$P$16905,$G4723,4),"")</f>
        <v>0</v>
      </c>
      <c r="L4723" s="32">
        <f>IFERROR(INDEX(JOGOS!$C$1:$P$16905,$G4723,5),"")</f>
        <v>0</v>
      </c>
      <c r="M4723" s="29">
        <f>IFERROR(INDEX(JOGOS!$C$1:$P$16905,$G4723,6),"")</f>
        <v>0</v>
      </c>
      <c r="N4723" s="32">
        <f>IFERROR(INDEX(JOGOS!$C$1:$P$16905,$G4723,7),"")</f>
        <v>0</v>
      </c>
      <c r="O4723" s="32">
        <f>IFERROR(INDEX(JOGOS!$C$1:$P$16905,$G4723,8),"")</f>
        <v>0</v>
      </c>
      <c r="P4723" s="32">
        <f>IFERROR(INDEX(JOGOS!$C$1:$P$16905,$G4723,9),"")</f>
        <v>0</v>
      </c>
      <c r="Q4723" s="32">
        <f>IFERROR(INDEX(JOGOS!$C$1:$P$16905,$G4723,10),"")</f>
        <v>0</v>
      </c>
      <c r="T4723" s="32">
        <f t="shared" si="379"/>
        <v>0</v>
      </c>
    </row>
    <row r="4724" spans="1:20">
      <c r="A4724" t="str">
        <f>IF(Tabela3[[#This Row],[GOL CASA]]&lt;&gt;"",Tabela3[[#This Row],[TIME CASA]],"")</f>
        <v/>
      </c>
      <c r="B4724" t="str">
        <f>IF(Tabela3[[#This Row],[GOL FORA]]&lt;&gt;"",Tabela3[[#This Row],[TIME FORA]],"")</f>
        <v/>
      </c>
      <c r="C4724">
        <f t="shared" si="375"/>
        <v>0</v>
      </c>
      <c r="D4724">
        <f t="shared" si="376"/>
        <v>0</v>
      </c>
      <c r="E4724">
        <f t="shared" si="378"/>
        <v>0</v>
      </c>
      <c r="F4724" t="str">
        <f t="shared" si="377"/>
        <v/>
      </c>
      <c r="J4724" s="29">
        <f>IFERROR(INDEX(JOGOS!$C$1:$P$16905,$G4724,3),"")</f>
        <v>0</v>
      </c>
      <c r="K4724" s="32">
        <f>IFERROR(INDEX(JOGOS!$C$1:$P$16905,$G4724,4),"")</f>
        <v>0</v>
      </c>
      <c r="L4724" s="32">
        <f>IFERROR(INDEX(JOGOS!$C$1:$P$16905,$G4724,5),"")</f>
        <v>0</v>
      </c>
      <c r="M4724" s="29">
        <f>IFERROR(INDEX(JOGOS!$C$1:$P$16905,$G4724,6),"")</f>
        <v>0</v>
      </c>
      <c r="N4724" s="32">
        <f>IFERROR(INDEX(JOGOS!$C$1:$P$16905,$G4724,7),"")</f>
        <v>0</v>
      </c>
      <c r="O4724" s="32">
        <f>IFERROR(INDEX(JOGOS!$C$1:$P$16905,$G4724,8),"")</f>
        <v>0</v>
      </c>
      <c r="P4724" s="32">
        <f>IFERROR(INDEX(JOGOS!$C$1:$P$16905,$G4724,9),"")</f>
        <v>0</v>
      </c>
      <c r="Q4724" s="32">
        <f>IFERROR(INDEX(JOGOS!$C$1:$P$16905,$G4724,10),"")</f>
        <v>0</v>
      </c>
      <c r="T4724" s="32">
        <f t="shared" si="379"/>
        <v>0</v>
      </c>
    </row>
    <row r="4725" spans="1:20">
      <c r="A4725" t="str">
        <f>IF(Tabela3[[#This Row],[GOL CASA]]&lt;&gt;"",Tabela3[[#This Row],[TIME CASA]],"")</f>
        <v/>
      </c>
      <c r="B4725" t="str">
        <f>IF(Tabela3[[#This Row],[GOL FORA]]&lt;&gt;"",Tabela3[[#This Row],[TIME FORA]],"")</f>
        <v/>
      </c>
      <c r="C4725">
        <f t="shared" si="375"/>
        <v>0</v>
      </c>
      <c r="D4725">
        <f t="shared" si="376"/>
        <v>0</v>
      </c>
      <c r="E4725">
        <f t="shared" si="378"/>
        <v>0</v>
      </c>
      <c r="F4725" t="str">
        <f t="shared" si="377"/>
        <v/>
      </c>
      <c r="J4725" s="29">
        <f>IFERROR(INDEX(JOGOS!$C$1:$P$16905,$G4725,3),"")</f>
        <v>0</v>
      </c>
      <c r="K4725" s="32">
        <f>IFERROR(INDEX(JOGOS!$C$1:$P$16905,$G4725,4),"")</f>
        <v>0</v>
      </c>
      <c r="L4725" s="32">
        <f>IFERROR(INDEX(JOGOS!$C$1:$P$16905,$G4725,5),"")</f>
        <v>0</v>
      </c>
      <c r="M4725" s="29">
        <f>IFERROR(INDEX(JOGOS!$C$1:$P$16905,$G4725,6),"")</f>
        <v>0</v>
      </c>
      <c r="N4725" s="32">
        <f>IFERROR(INDEX(JOGOS!$C$1:$P$16905,$G4725,7),"")</f>
        <v>0</v>
      </c>
      <c r="O4725" s="32">
        <f>IFERROR(INDEX(JOGOS!$C$1:$P$16905,$G4725,8),"")</f>
        <v>0</v>
      </c>
      <c r="P4725" s="32">
        <f>IFERROR(INDEX(JOGOS!$C$1:$P$16905,$G4725,9),"")</f>
        <v>0</v>
      </c>
      <c r="Q4725" s="32">
        <f>IFERROR(INDEX(JOGOS!$C$1:$P$16905,$G4725,10),"")</f>
        <v>0</v>
      </c>
      <c r="T4725" s="32">
        <f t="shared" si="379"/>
        <v>0</v>
      </c>
    </row>
    <row r="4726" spans="1:20">
      <c r="A4726" t="str">
        <f>IF(Tabela3[[#This Row],[GOL CASA]]&lt;&gt;"",Tabela3[[#This Row],[TIME CASA]],"")</f>
        <v/>
      </c>
      <c r="B4726" t="str">
        <f>IF(Tabela3[[#This Row],[GOL FORA]]&lt;&gt;"",Tabela3[[#This Row],[TIME FORA]],"")</f>
        <v/>
      </c>
      <c r="C4726">
        <f t="shared" si="375"/>
        <v>0</v>
      </c>
      <c r="D4726">
        <f t="shared" si="376"/>
        <v>0</v>
      </c>
      <c r="E4726">
        <f t="shared" si="378"/>
        <v>0</v>
      </c>
      <c r="F4726" t="str">
        <f t="shared" si="377"/>
        <v/>
      </c>
      <c r="J4726" s="29">
        <f>IFERROR(INDEX(JOGOS!$C$1:$P$16905,$G4726,3),"")</f>
        <v>0</v>
      </c>
      <c r="K4726" s="32">
        <f>IFERROR(INDEX(JOGOS!$C$1:$P$16905,$G4726,4),"")</f>
        <v>0</v>
      </c>
      <c r="L4726" s="32">
        <f>IFERROR(INDEX(JOGOS!$C$1:$P$16905,$G4726,5),"")</f>
        <v>0</v>
      </c>
      <c r="M4726" s="29">
        <f>IFERROR(INDEX(JOGOS!$C$1:$P$16905,$G4726,6),"")</f>
        <v>0</v>
      </c>
      <c r="N4726" s="32">
        <f>IFERROR(INDEX(JOGOS!$C$1:$P$16905,$G4726,7),"")</f>
        <v>0</v>
      </c>
      <c r="O4726" s="32">
        <f>IFERROR(INDEX(JOGOS!$C$1:$P$16905,$G4726,8),"")</f>
        <v>0</v>
      </c>
      <c r="P4726" s="32">
        <f>IFERROR(INDEX(JOGOS!$C$1:$P$16905,$G4726,9),"")</f>
        <v>0</v>
      </c>
      <c r="Q4726" s="32">
        <f>IFERROR(INDEX(JOGOS!$C$1:$P$16905,$G4726,10),"")</f>
        <v>0</v>
      </c>
      <c r="T4726" s="32">
        <f t="shared" si="379"/>
        <v>0</v>
      </c>
    </row>
    <row r="4727" spans="1:20">
      <c r="A4727" t="str">
        <f>IF(Tabela3[[#This Row],[GOL CASA]]&lt;&gt;"",Tabela3[[#This Row],[TIME CASA]],"")</f>
        <v/>
      </c>
      <c r="B4727" t="str">
        <f>IF(Tabela3[[#This Row],[GOL FORA]]&lt;&gt;"",Tabela3[[#This Row],[TIME FORA]],"")</f>
        <v/>
      </c>
      <c r="C4727">
        <f t="shared" si="375"/>
        <v>0</v>
      </c>
      <c r="D4727">
        <f t="shared" si="376"/>
        <v>0</v>
      </c>
      <c r="E4727">
        <f t="shared" si="378"/>
        <v>0</v>
      </c>
      <c r="F4727" t="str">
        <f t="shared" si="377"/>
        <v/>
      </c>
      <c r="J4727" s="29">
        <f>IFERROR(INDEX(JOGOS!$C$1:$P$16905,$G4727,3),"")</f>
        <v>0</v>
      </c>
      <c r="K4727" s="32">
        <f>IFERROR(INDEX(JOGOS!$C$1:$P$16905,$G4727,4),"")</f>
        <v>0</v>
      </c>
      <c r="L4727" s="32">
        <f>IFERROR(INDEX(JOGOS!$C$1:$P$16905,$G4727,5),"")</f>
        <v>0</v>
      </c>
      <c r="M4727" s="29">
        <f>IFERROR(INDEX(JOGOS!$C$1:$P$16905,$G4727,6),"")</f>
        <v>0</v>
      </c>
      <c r="N4727" s="32">
        <f>IFERROR(INDEX(JOGOS!$C$1:$P$16905,$G4727,7),"")</f>
        <v>0</v>
      </c>
      <c r="O4727" s="32">
        <f>IFERROR(INDEX(JOGOS!$C$1:$P$16905,$G4727,8),"")</f>
        <v>0</v>
      </c>
      <c r="P4727" s="32">
        <f>IFERROR(INDEX(JOGOS!$C$1:$P$16905,$G4727,9),"")</f>
        <v>0</v>
      </c>
      <c r="Q4727" s="32">
        <f>IFERROR(INDEX(JOGOS!$C$1:$P$16905,$G4727,10),"")</f>
        <v>0</v>
      </c>
      <c r="T4727" s="32">
        <f t="shared" si="379"/>
        <v>0</v>
      </c>
    </row>
    <row r="4728" spans="1:20">
      <c r="A4728" t="str">
        <f>IF(Tabela3[[#This Row],[GOL CASA]]&lt;&gt;"",Tabela3[[#This Row],[TIME CASA]],"")</f>
        <v/>
      </c>
      <c r="B4728" t="str">
        <f>IF(Tabela3[[#This Row],[GOL FORA]]&lt;&gt;"",Tabela3[[#This Row],[TIME FORA]],"")</f>
        <v/>
      </c>
      <c r="C4728">
        <f t="shared" si="375"/>
        <v>0</v>
      </c>
      <c r="D4728">
        <f t="shared" si="376"/>
        <v>0</v>
      </c>
      <c r="E4728">
        <f t="shared" si="378"/>
        <v>0</v>
      </c>
      <c r="F4728" t="str">
        <f t="shared" si="377"/>
        <v/>
      </c>
      <c r="J4728" s="29">
        <f>IFERROR(INDEX(JOGOS!$C$1:$P$16905,$G4728,3),"")</f>
        <v>0</v>
      </c>
      <c r="K4728" s="32">
        <f>IFERROR(INDEX(JOGOS!$C$1:$P$16905,$G4728,4),"")</f>
        <v>0</v>
      </c>
      <c r="L4728" s="32">
        <f>IFERROR(INDEX(JOGOS!$C$1:$P$16905,$G4728,5),"")</f>
        <v>0</v>
      </c>
      <c r="M4728" s="29">
        <f>IFERROR(INDEX(JOGOS!$C$1:$P$16905,$G4728,6),"")</f>
        <v>0</v>
      </c>
      <c r="N4728" s="32">
        <f>IFERROR(INDEX(JOGOS!$C$1:$P$16905,$G4728,7),"")</f>
        <v>0</v>
      </c>
      <c r="O4728" s="32">
        <f>IFERROR(INDEX(JOGOS!$C$1:$P$16905,$G4728,8),"")</f>
        <v>0</v>
      </c>
      <c r="P4728" s="32">
        <f>IFERROR(INDEX(JOGOS!$C$1:$P$16905,$G4728,9),"")</f>
        <v>0</v>
      </c>
      <c r="Q4728" s="32">
        <f>IFERROR(INDEX(JOGOS!$C$1:$P$16905,$G4728,10),"")</f>
        <v>0</v>
      </c>
      <c r="T4728" s="32">
        <f t="shared" si="379"/>
        <v>0</v>
      </c>
    </row>
    <row r="4729" spans="1:20">
      <c r="A4729" t="str">
        <f>IF(Tabela3[[#This Row],[GOL CASA]]&lt;&gt;"",Tabela3[[#This Row],[TIME CASA]],"")</f>
        <v/>
      </c>
      <c r="B4729" t="str">
        <f>IF(Tabela3[[#This Row],[GOL FORA]]&lt;&gt;"",Tabela3[[#This Row],[TIME FORA]],"")</f>
        <v/>
      </c>
      <c r="C4729">
        <f t="shared" si="375"/>
        <v>0</v>
      </c>
      <c r="D4729">
        <f t="shared" si="376"/>
        <v>0</v>
      </c>
      <c r="E4729">
        <f t="shared" si="378"/>
        <v>0</v>
      </c>
      <c r="F4729" t="str">
        <f t="shared" si="377"/>
        <v/>
      </c>
      <c r="J4729" s="29">
        <f>IFERROR(INDEX(JOGOS!$C$1:$P$16905,$G4729,3),"")</f>
        <v>0</v>
      </c>
      <c r="K4729" s="32">
        <f>IFERROR(INDEX(JOGOS!$C$1:$P$16905,$G4729,4),"")</f>
        <v>0</v>
      </c>
      <c r="L4729" s="32">
        <f>IFERROR(INDEX(JOGOS!$C$1:$P$16905,$G4729,5),"")</f>
        <v>0</v>
      </c>
      <c r="M4729" s="29">
        <f>IFERROR(INDEX(JOGOS!$C$1:$P$16905,$G4729,6),"")</f>
        <v>0</v>
      </c>
      <c r="N4729" s="32">
        <f>IFERROR(INDEX(JOGOS!$C$1:$P$16905,$G4729,7),"")</f>
        <v>0</v>
      </c>
      <c r="O4729" s="32">
        <f>IFERROR(INDEX(JOGOS!$C$1:$P$16905,$G4729,8),"")</f>
        <v>0</v>
      </c>
      <c r="P4729" s="32">
        <f>IFERROR(INDEX(JOGOS!$C$1:$P$16905,$G4729,9),"")</f>
        <v>0</v>
      </c>
      <c r="Q4729" s="32">
        <f>IFERROR(INDEX(JOGOS!$C$1:$P$16905,$G4729,10),"")</f>
        <v>0</v>
      </c>
      <c r="T4729" s="32">
        <f t="shared" si="379"/>
        <v>0</v>
      </c>
    </row>
    <row r="4730" spans="1:20">
      <c r="A4730" t="str">
        <f>IF(Tabela3[[#This Row],[GOL CASA]]&lt;&gt;"",Tabela3[[#This Row],[TIME CASA]],"")</f>
        <v/>
      </c>
      <c r="B4730" t="str">
        <f>IF(Tabela3[[#This Row],[GOL FORA]]&lt;&gt;"",Tabela3[[#This Row],[TIME FORA]],"")</f>
        <v/>
      </c>
      <c r="C4730">
        <f t="shared" si="375"/>
        <v>0</v>
      </c>
      <c r="D4730">
        <f t="shared" si="376"/>
        <v>0</v>
      </c>
      <c r="E4730">
        <f t="shared" si="378"/>
        <v>0</v>
      </c>
      <c r="F4730" t="str">
        <f t="shared" si="377"/>
        <v/>
      </c>
      <c r="J4730" s="29">
        <f>IFERROR(INDEX(JOGOS!$C$1:$P$16905,$G4730,3),"")</f>
        <v>0</v>
      </c>
      <c r="K4730" s="32">
        <f>IFERROR(INDEX(JOGOS!$C$1:$P$16905,$G4730,4),"")</f>
        <v>0</v>
      </c>
      <c r="L4730" s="32">
        <f>IFERROR(INDEX(JOGOS!$C$1:$P$16905,$G4730,5),"")</f>
        <v>0</v>
      </c>
      <c r="M4730" s="29">
        <f>IFERROR(INDEX(JOGOS!$C$1:$P$16905,$G4730,6),"")</f>
        <v>0</v>
      </c>
      <c r="N4730" s="32">
        <f>IFERROR(INDEX(JOGOS!$C$1:$P$16905,$G4730,7),"")</f>
        <v>0</v>
      </c>
      <c r="O4730" s="32">
        <f>IFERROR(INDEX(JOGOS!$C$1:$P$16905,$G4730,8),"")</f>
        <v>0</v>
      </c>
      <c r="P4730" s="32">
        <f>IFERROR(INDEX(JOGOS!$C$1:$P$16905,$G4730,9),"")</f>
        <v>0</v>
      </c>
      <c r="Q4730" s="32">
        <f>IFERROR(INDEX(JOGOS!$C$1:$P$16905,$G4730,10),"")</f>
        <v>0</v>
      </c>
      <c r="T4730" s="32">
        <f t="shared" si="379"/>
        <v>0</v>
      </c>
    </row>
    <row r="4731" spans="1:20">
      <c r="A4731" t="str">
        <f>IF(Tabela3[[#This Row],[GOL CASA]]&lt;&gt;"",Tabela3[[#This Row],[TIME CASA]],"")</f>
        <v/>
      </c>
      <c r="B4731" t="str">
        <f>IF(Tabela3[[#This Row],[GOL FORA]]&lt;&gt;"",Tabela3[[#This Row],[TIME FORA]],"")</f>
        <v/>
      </c>
      <c r="C4731">
        <f t="shared" si="375"/>
        <v>0</v>
      </c>
      <c r="D4731">
        <f t="shared" si="376"/>
        <v>0</v>
      </c>
      <c r="E4731">
        <f t="shared" si="378"/>
        <v>0</v>
      </c>
      <c r="F4731" t="str">
        <f t="shared" si="377"/>
        <v/>
      </c>
      <c r="J4731" s="29">
        <f>IFERROR(INDEX(JOGOS!$C$1:$P$16905,$G4731,3),"")</f>
        <v>0</v>
      </c>
      <c r="K4731" s="32">
        <f>IFERROR(INDEX(JOGOS!$C$1:$P$16905,$G4731,4),"")</f>
        <v>0</v>
      </c>
      <c r="L4731" s="32">
        <f>IFERROR(INDEX(JOGOS!$C$1:$P$16905,$G4731,5),"")</f>
        <v>0</v>
      </c>
      <c r="M4731" s="29">
        <f>IFERROR(INDEX(JOGOS!$C$1:$P$16905,$G4731,6),"")</f>
        <v>0</v>
      </c>
      <c r="N4731" s="32">
        <f>IFERROR(INDEX(JOGOS!$C$1:$P$16905,$G4731,7),"")</f>
        <v>0</v>
      </c>
      <c r="O4731" s="32">
        <f>IFERROR(INDEX(JOGOS!$C$1:$P$16905,$G4731,8),"")</f>
        <v>0</v>
      </c>
      <c r="P4731" s="32">
        <f>IFERROR(INDEX(JOGOS!$C$1:$P$16905,$G4731,9),"")</f>
        <v>0</v>
      </c>
      <c r="Q4731" s="32">
        <f>IFERROR(INDEX(JOGOS!$C$1:$P$16905,$G4731,10),"")</f>
        <v>0</v>
      </c>
      <c r="T4731" s="32">
        <f t="shared" si="379"/>
        <v>0</v>
      </c>
    </row>
    <row r="4732" spans="1:20">
      <c r="A4732" t="str">
        <f>IF(Tabela3[[#This Row],[GOL CASA]]&lt;&gt;"",Tabela3[[#This Row],[TIME CASA]],"")</f>
        <v/>
      </c>
      <c r="B4732" t="str">
        <f>IF(Tabela3[[#This Row],[GOL FORA]]&lt;&gt;"",Tabela3[[#This Row],[TIME FORA]],"")</f>
        <v/>
      </c>
      <c r="C4732">
        <f t="shared" si="375"/>
        <v>0</v>
      </c>
      <c r="D4732">
        <f t="shared" si="376"/>
        <v>0</v>
      </c>
      <c r="E4732">
        <f t="shared" si="378"/>
        <v>0</v>
      </c>
      <c r="F4732" t="str">
        <f t="shared" si="377"/>
        <v/>
      </c>
      <c r="J4732" s="29">
        <f>IFERROR(INDEX(JOGOS!$C$1:$P$16905,$G4732,3),"")</f>
        <v>0</v>
      </c>
      <c r="K4732" s="32">
        <f>IFERROR(INDEX(JOGOS!$C$1:$P$16905,$G4732,4),"")</f>
        <v>0</v>
      </c>
      <c r="L4732" s="32">
        <f>IFERROR(INDEX(JOGOS!$C$1:$P$16905,$G4732,5),"")</f>
        <v>0</v>
      </c>
      <c r="M4732" s="29">
        <f>IFERROR(INDEX(JOGOS!$C$1:$P$16905,$G4732,6),"")</f>
        <v>0</v>
      </c>
      <c r="N4732" s="32">
        <f>IFERROR(INDEX(JOGOS!$C$1:$P$16905,$G4732,7),"")</f>
        <v>0</v>
      </c>
      <c r="O4732" s="32">
        <f>IFERROR(INDEX(JOGOS!$C$1:$P$16905,$G4732,8),"")</f>
        <v>0</v>
      </c>
      <c r="P4732" s="32">
        <f>IFERROR(INDEX(JOGOS!$C$1:$P$16905,$G4732,9),"")</f>
        <v>0</v>
      </c>
      <c r="Q4732" s="32">
        <f>IFERROR(INDEX(JOGOS!$C$1:$P$16905,$G4732,10),"")</f>
        <v>0</v>
      </c>
      <c r="T4732" s="32">
        <f t="shared" si="379"/>
        <v>0</v>
      </c>
    </row>
    <row r="4733" spans="1:20">
      <c r="A4733" t="str">
        <f>IF(Tabela3[[#This Row],[GOL CASA]]&lt;&gt;"",Tabela3[[#This Row],[TIME CASA]],"")</f>
        <v/>
      </c>
      <c r="B4733" t="str">
        <f>IF(Tabela3[[#This Row],[GOL FORA]]&lt;&gt;"",Tabela3[[#This Row],[TIME FORA]],"")</f>
        <v/>
      </c>
      <c r="C4733">
        <f t="shared" si="375"/>
        <v>0</v>
      </c>
      <c r="D4733">
        <f t="shared" si="376"/>
        <v>0</v>
      </c>
      <c r="E4733">
        <f t="shared" si="378"/>
        <v>0</v>
      </c>
      <c r="F4733" t="str">
        <f t="shared" si="377"/>
        <v/>
      </c>
      <c r="J4733" s="29">
        <f>IFERROR(INDEX(JOGOS!$C$1:$P$16905,$G4733,3),"")</f>
        <v>0</v>
      </c>
      <c r="K4733" s="32">
        <f>IFERROR(INDEX(JOGOS!$C$1:$P$16905,$G4733,4),"")</f>
        <v>0</v>
      </c>
      <c r="L4733" s="32">
        <f>IFERROR(INDEX(JOGOS!$C$1:$P$16905,$G4733,5),"")</f>
        <v>0</v>
      </c>
      <c r="M4733" s="29">
        <f>IFERROR(INDEX(JOGOS!$C$1:$P$16905,$G4733,6),"")</f>
        <v>0</v>
      </c>
      <c r="N4733" s="32">
        <f>IFERROR(INDEX(JOGOS!$C$1:$P$16905,$G4733,7),"")</f>
        <v>0</v>
      </c>
      <c r="O4733" s="32">
        <f>IFERROR(INDEX(JOGOS!$C$1:$P$16905,$G4733,8),"")</f>
        <v>0</v>
      </c>
      <c r="P4733" s="32">
        <f>IFERROR(INDEX(JOGOS!$C$1:$P$16905,$G4733,9),"")</f>
        <v>0</v>
      </c>
      <c r="Q4733" s="32">
        <f>IFERROR(INDEX(JOGOS!$C$1:$P$16905,$G4733,10),"")</f>
        <v>0</v>
      </c>
      <c r="T4733" s="32">
        <f t="shared" si="379"/>
        <v>0</v>
      </c>
    </row>
    <row r="4734" spans="1:20">
      <c r="A4734" t="str">
        <f>IF(Tabela3[[#This Row],[GOL CASA]]&lt;&gt;"",Tabela3[[#This Row],[TIME CASA]],"")</f>
        <v/>
      </c>
      <c r="B4734" t="str">
        <f>IF(Tabela3[[#This Row],[GOL FORA]]&lt;&gt;"",Tabela3[[#This Row],[TIME FORA]],"")</f>
        <v/>
      </c>
      <c r="C4734">
        <f t="shared" si="375"/>
        <v>0</v>
      </c>
      <c r="D4734">
        <f t="shared" si="376"/>
        <v>0</v>
      </c>
      <c r="E4734">
        <f t="shared" si="378"/>
        <v>0</v>
      </c>
      <c r="F4734" t="str">
        <f t="shared" si="377"/>
        <v/>
      </c>
      <c r="J4734" s="29">
        <f>IFERROR(INDEX(JOGOS!$C$1:$P$16905,$G4734,3),"")</f>
        <v>0</v>
      </c>
      <c r="K4734" s="32">
        <f>IFERROR(INDEX(JOGOS!$C$1:$P$16905,$G4734,4),"")</f>
        <v>0</v>
      </c>
      <c r="L4734" s="32">
        <f>IFERROR(INDEX(JOGOS!$C$1:$P$16905,$G4734,5),"")</f>
        <v>0</v>
      </c>
      <c r="M4734" s="29">
        <f>IFERROR(INDEX(JOGOS!$C$1:$P$16905,$G4734,6),"")</f>
        <v>0</v>
      </c>
      <c r="N4734" s="32">
        <f>IFERROR(INDEX(JOGOS!$C$1:$P$16905,$G4734,7),"")</f>
        <v>0</v>
      </c>
      <c r="O4734" s="32">
        <f>IFERROR(INDEX(JOGOS!$C$1:$P$16905,$G4734,8),"")</f>
        <v>0</v>
      </c>
      <c r="P4734" s="32">
        <f>IFERROR(INDEX(JOGOS!$C$1:$P$16905,$G4734,9),"")</f>
        <v>0</v>
      </c>
      <c r="Q4734" s="32">
        <f>IFERROR(INDEX(JOGOS!$C$1:$P$16905,$G4734,10),"")</f>
        <v>0</v>
      </c>
      <c r="T4734" s="32">
        <f t="shared" si="379"/>
        <v>0</v>
      </c>
    </row>
    <row r="4735" spans="1:20">
      <c r="A4735" t="str">
        <f>IF(Tabela3[[#This Row],[GOL CASA]]&lt;&gt;"",Tabela3[[#This Row],[TIME CASA]],"")</f>
        <v/>
      </c>
      <c r="B4735" t="str">
        <f>IF(Tabela3[[#This Row],[GOL FORA]]&lt;&gt;"",Tabela3[[#This Row],[TIME FORA]],"")</f>
        <v/>
      </c>
      <c r="C4735">
        <f t="shared" si="375"/>
        <v>0</v>
      </c>
      <c r="D4735">
        <f t="shared" si="376"/>
        <v>0</v>
      </c>
      <c r="E4735">
        <f t="shared" si="378"/>
        <v>0</v>
      </c>
      <c r="F4735" t="str">
        <f t="shared" si="377"/>
        <v/>
      </c>
      <c r="J4735" s="29">
        <f>IFERROR(INDEX(JOGOS!$C$1:$P$16905,$G4735,3),"")</f>
        <v>0</v>
      </c>
      <c r="K4735" s="32">
        <f>IFERROR(INDEX(JOGOS!$C$1:$P$16905,$G4735,4),"")</f>
        <v>0</v>
      </c>
      <c r="L4735" s="32">
        <f>IFERROR(INDEX(JOGOS!$C$1:$P$16905,$G4735,5),"")</f>
        <v>0</v>
      </c>
      <c r="M4735" s="29">
        <f>IFERROR(INDEX(JOGOS!$C$1:$P$16905,$G4735,6),"")</f>
        <v>0</v>
      </c>
      <c r="N4735" s="32">
        <f>IFERROR(INDEX(JOGOS!$C$1:$P$16905,$G4735,7),"")</f>
        <v>0</v>
      </c>
      <c r="O4735" s="32">
        <f>IFERROR(INDEX(JOGOS!$C$1:$P$16905,$G4735,8),"")</f>
        <v>0</v>
      </c>
      <c r="P4735" s="32">
        <f>IFERROR(INDEX(JOGOS!$C$1:$P$16905,$G4735,9),"")</f>
        <v>0</v>
      </c>
      <c r="Q4735" s="32">
        <f>IFERROR(INDEX(JOGOS!$C$1:$P$16905,$G4735,10),"")</f>
        <v>0</v>
      </c>
      <c r="T4735" s="32">
        <f t="shared" si="379"/>
        <v>0</v>
      </c>
    </row>
    <row r="4736" spans="1:20">
      <c r="A4736" t="str">
        <f>IF(Tabela3[[#This Row],[GOL CASA]]&lt;&gt;"",Tabela3[[#This Row],[TIME CASA]],"")</f>
        <v/>
      </c>
      <c r="B4736" t="str">
        <f>IF(Tabela3[[#This Row],[GOL FORA]]&lt;&gt;"",Tabela3[[#This Row],[TIME FORA]],"")</f>
        <v/>
      </c>
      <c r="C4736">
        <f t="shared" si="375"/>
        <v>0</v>
      </c>
      <c r="D4736">
        <f t="shared" si="376"/>
        <v>0</v>
      </c>
      <c r="E4736">
        <f t="shared" si="378"/>
        <v>0</v>
      </c>
      <c r="F4736" t="str">
        <f t="shared" si="377"/>
        <v/>
      </c>
      <c r="J4736" s="29">
        <f>IFERROR(INDEX(JOGOS!$C$1:$P$16905,$G4736,3),"")</f>
        <v>0</v>
      </c>
      <c r="K4736" s="32">
        <f>IFERROR(INDEX(JOGOS!$C$1:$P$16905,$G4736,4),"")</f>
        <v>0</v>
      </c>
      <c r="L4736" s="32">
        <f>IFERROR(INDEX(JOGOS!$C$1:$P$16905,$G4736,5),"")</f>
        <v>0</v>
      </c>
      <c r="M4736" s="29">
        <f>IFERROR(INDEX(JOGOS!$C$1:$P$16905,$G4736,6),"")</f>
        <v>0</v>
      </c>
      <c r="N4736" s="32">
        <f>IFERROR(INDEX(JOGOS!$C$1:$P$16905,$G4736,7),"")</f>
        <v>0</v>
      </c>
      <c r="O4736" s="32">
        <f>IFERROR(INDEX(JOGOS!$C$1:$P$16905,$G4736,8),"")</f>
        <v>0</v>
      </c>
      <c r="P4736" s="32">
        <f>IFERROR(INDEX(JOGOS!$C$1:$P$16905,$G4736,9),"")</f>
        <v>0</v>
      </c>
      <c r="Q4736" s="32">
        <f>IFERROR(INDEX(JOGOS!$C$1:$P$16905,$G4736,10),"")</f>
        <v>0</v>
      </c>
      <c r="T4736" s="32">
        <f t="shared" si="379"/>
        <v>0</v>
      </c>
    </row>
    <row r="4737" spans="1:20">
      <c r="A4737" t="str">
        <f>IF(Tabela3[[#This Row],[GOL CASA]]&lt;&gt;"",Tabela3[[#This Row],[TIME CASA]],"")</f>
        <v/>
      </c>
      <c r="B4737" t="str">
        <f>IF(Tabela3[[#This Row],[GOL FORA]]&lt;&gt;"",Tabela3[[#This Row],[TIME FORA]],"")</f>
        <v/>
      </c>
      <c r="C4737">
        <f t="shared" ref="C4737:C4800" si="380">IF(AND(A4737=$AP$1,B4737=$AQ$1),1,0)</f>
        <v>0</v>
      </c>
      <c r="D4737">
        <f t="shared" ref="D4737:D4800" si="381">IF(AND(A4737=$AQ$1,B4737=$AP$1),1,0)</f>
        <v>0</v>
      </c>
      <c r="E4737">
        <f t="shared" si="378"/>
        <v>0</v>
      </c>
      <c r="F4737" t="str">
        <f t="shared" ref="F4737:F4800" si="382">IF($Y$1=E4737,ROW(),"")</f>
        <v/>
      </c>
      <c r="J4737" s="29">
        <f>IFERROR(INDEX(JOGOS!$C$1:$P$16905,$G4737,3),"")</f>
        <v>0</v>
      </c>
      <c r="K4737" s="32">
        <f>IFERROR(INDEX(JOGOS!$C$1:$P$16905,$G4737,4),"")</f>
        <v>0</v>
      </c>
      <c r="L4737" s="32">
        <f>IFERROR(INDEX(JOGOS!$C$1:$P$16905,$G4737,5),"")</f>
        <v>0</v>
      </c>
      <c r="M4737" s="29">
        <f>IFERROR(INDEX(JOGOS!$C$1:$P$16905,$G4737,6),"")</f>
        <v>0</v>
      </c>
      <c r="N4737" s="32">
        <f>IFERROR(INDEX(JOGOS!$C$1:$P$16905,$G4737,7),"")</f>
        <v>0</v>
      </c>
      <c r="O4737" s="32">
        <f>IFERROR(INDEX(JOGOS!$C$1:$P$16905,$G4737,8),"")</f>
        <v>0</v>
      </c>
      <c r="P4737" s="32">
        <f>IFERROR(INDEX(JOGOS!$C$1:$P$16905,$G4737,9),"")</f>
        <v>0</v>
      </c>
      <c r="Q4737" s="32">
        <f>IFERROR(INDEX(JOGOS!$C$1:$P$16905,$G4737,10),"")</f>
        <v>0</v>
      </c>
      <c r="T4737" s="32">
        <f t="shared" si="379"/>
        <v>0</v>
      </c>
    </row>
    <row r="4738" spans="1:20">
      <c r="A4738" t="str">
        <f>IF(Tabela3[[#This Row],[GOL CASA]]&lt;&gt;"",Tabela3[[#This Row],[TIME CASA]],"")</f>
        <v/>
      </c>
      <c r="B4738" t="str">
        <f>IF(Tabela3[[#This Row],[GOL FORA]]&lt;&gt;"",Tabela3[[#This Row],[TIME FORA]],"")</f>
        <v/>
      </c>
      <c r="C4738">
        <f t="shared" si="380"/>
        <v>0</v>
      </c>
      <c r="D4738">
        <f t="shared" si="381"/>
        <v>0</v>
      </c>
      <c r="E4738">
        <f t="shared" ref="E4738:E4801" si="383">MAX(C4738:D4738)</f>
        <v>0</v>
      </c>
      <c r="F4738" t="str">
        <f t="shared" si="382"/>
        <v/>
      </c>
      <c r="J4738" s="29">
        <f>IFERROR(INDEX(JOGOS!$C$1:$P$16905,$G4738,3),"")</f>
        <v>0</v>
      </c>
      <c r="K4738" s="32">
        <f>IFERROR(INDEX(JOGOS!$C$1:$P$16905,$G4738,4),"")</f>
        <v>0</v>
      </c>
      <c r="L4738" s="32">
        <f>IFERROR(INDEX(JOGOS!$C$1:$P$16905,$G4738,5),"")</f>
        <v>0</v>
      </c>
      <c r="M4738" s="29">
        <f>IFERROR(INDEX(JOGOS!$C$1:$P$16905,$G4738,6),"")</f>
        <v>0</v>
      </c>
      <c r="N4738" s="32">
        <f>IFERROR(INDEX(JOGOS!$C$1:$P$16905,$G4738,7),"")</f>
        <v>0</v>
      </c>
      <c r="O4738" s="32">
        <f>IFERROR(INDEX(JOGOS!$C$1:$P$16905,$G4738,8),"")</f>
        <v>0</v>
      </c>
      <c r="P4738" s="32">
        <f>IFERROR(INDEX(JOGOS!$C$1:$P$16905,$G4738,9),"")</f>
        <v>0</v>
      </c>
      <c r="Q4738" s="32">
        <f>IFERROR(INDEX(JOGOS!$C$1:$P$16905,$G4738,10),"")</f>
        <v>0</v>
      </c>
      <c r="T4738" s="32">
        <f t="shared" ref="T4738:T4801" si="384">SUM(R4738+S4738)</f>
        <v>0</v>
      </c>
    </row>
    <row r="4739" spans="1:20">
      <c r="A4739" t="str">
        <f>IF(Tabela3[[#This Row],[GOL CASA]]&lt;&gt;"",Tabela3[[#This Row],[TIME CASA]],"")</f>
        <v/>
      </c>
      <c r="B4739" t="str">
        <f>IF(Tabela3[[#This Row],[GOL FORA]]&lt;&gt;"",Tabela3[[#This Row],[TIME FORA]],"")</f>
        <v/>
      </c>
      <c r="C4739">
        <f t="shared" si="380"/>
        <v>0</v>
      </c>
      <c r="D4739">
        <f t="shared" si="381"/>
        <v>0</v>
      </c>
      <c r="E4739">
        <f t="shared" si="383"/>
        <v>0</v>
      </c>
      <c r="F4739" t="str">
        <f t="shared" si="382"/>
        <v/>
      </c>
      <c r="J4739" s="29">
        <f>IFERROR(INDEX(JOGOS!$C$1:$P$16905,$G4739,3),"")</f>
        <v>0</v>
      </c>
      <c r="K4739" s="32">
        <f>IFERROR(INDEX(JOGOS!$C$1:$P$16905,$G4739,4),"")</f>
        <v>0</v>
      </c>
      <c r="L4739" s="32">
        <f>IFERROR(INDEX(JOGOS!$C$1:$P$16905,$G4739,5),"")</f>
        <v>0</v>
      </c>
      <c r="M4739" s="29">
        <f>IFERROR(INDEX(JOGOS!$C$1:$P$16905,$G4739,6),"")</f>
        <v>0</v>
      </c>
      <c r="N4739" s="32">
        <f>IFERROR(INDEX(JOGOS!$C$1:$P$16905,$G4739,7),"")</f>
        <v>0</v>
      </c>
      <c r="O4739" s="32">
        <f>IFERROR(INDEX(JOGOS!$C$1:$P$16905,$G4739,8),"")</f>
        <v>0</v>
      </c>
      <c r="P4739" s="32">
        <f>IFERROR(INDEX(JOGOS!$C$1:$P$16905,$G4739,9),"")</f>
        <v>0</v>
      </c>
      <c r="Q4739" s="32">
        <f>IFERROR(INDEX(JOGOS!$C$1:$P$16905,$G4739,10),"")</f>
        <v>0</v>
      </c>
      <c r="T4739" s="32">
        <f t="shared" si="384"/>
        <v>0</v>
      </c>
    </row>
    <row r="4740" spans="1:20">
      <c r="A4740" t="str">
        <f>IF(Tabela3[[#This Row],[GOL CASA]]&lt;&gt;"",Tabela3[[#This Row],[TIME CASA]],"")</f>
        <v/>
      </c>
      <c r="B4740" t="str">
        <f>IF(Tabela3[[#This Row],[GOL FORA]]&lt;&gt;"",Tabela3[[#This Row],[TIME FORA]],"")</f>
        <v/>
      </c>
      <c r="C4740">
        <f t="shared" si="380"/>
        <v>0</v>
      </c>
      <c r="D4740">
        <f t="shared" si="381"/>
        <v>0</v>
      </c>
      <c r="E4740">
        <f t="shared" si="383"/>
        <v>0</v>
      </c>
      <c r="F4740" t="str">
        <f t="shared" si="382"/>
        <v/>
      </c>
      <c r="J4740" s="29">
        <f>IFERROR(INDEX(JOGOS!$C$1:$P$16905,$G4740,3),"")</f>
        <v>0</v>
      </c>
      <c r="K4740" s="32">
        <f>IFERROR(INDEX(JOGOS!$C$1:$P$16905,$G4740,4),"")</f>
        <v>0</v>
      </c>
      <c r="L4740" s="32">
        <f>IFERROR(INDEX(JOGOS!$C$1:$P$16905,$G4740,5),"")</f>
        <v>0</v>
      </c>
      <c r="M4740" s="29">
        <f>IFERROR(INDEX(JOGOS!$C$1:$P$16905,$G4740,6),"")</f>
        <v>0</v>
      </c>
      <c r="N4740" s="32">
        <f>IFERROR(INDEX(JOGOS!$C$1:$P$16905,$G4740,7),"")</f>
        <v>0</v>
      </c>
      <c r="O4740" s="32">
        <f>IFERROR(INDEX(JOGOS!$C$1:$P$16905,$G4740,8),"")</f>
        <v>0</v>
      </c>
      <c r="P4740" s="32">
        <f>IFERROR(INDEX(JOGOS!$C$1:$P$16905,$G4740,9),"")</f>
        <v>0</v>
      </c>
      <c r="Q4740" s="32">
        <f>IFERROR(INDEX(JOGOS!$C$1:$P$16905,$G4740,10),"")</f>
        <v>0</v>
      </c>
      <c r="T4740" s="32">
        <f t="shared" si="384"/>
        <v>0</v>
      </c>
    </row>
    <row r="4741" spans="1:20">
      <c r="A4741" t="str">
        <f>IF(Tabela3[[#This Row],[GOL CASA]]&lt;&gt;"",Tabela3[[#This Row],[TIME CASA]],"")</f>
        <v/>
      </c>
      <c r="B4741" t="str">
        <f>IF(Tabela3[[#This Row],[GOL FORA]]&lt;&gt;"",Tabela3[[#This Row],[TIME FORA]],"")</f>
        <v/>
      </c>
      <c r="C4741">
        <f t="shared" si="380"/>
        <v>0</v>
      </c>
      <c r="D4741">
        <f t="shared" si="381"/>
        <v>0</v>
      </c>
      <c r="E4741">
        <f t="shared" si="383"/>
        <v>0</v>
      </c>
      <c r="F4741" t="str">
        <f t="shared" si="382"/>
        <v/>
      </c>
      <c r="J4741" s="29">
        <f>IFERROR(INDEX(JOGOS!$C$1:$P$16905,$G4741,3),"")</f>
        <v>0</v>
      </c>
      <c r="K4741" s="32">
        <f>IFERROR(INDEX(JOGOS!$C$1:$P$16905,$G4741,4),"")</f>
        <v>0</v>
      </c>
      <c r="L4741" s="32">
        <f>IFERROR(INDEX(JOGOS!$C$1:$P$16905,$G4741,5),"")</f>
        <v>0</v>
      </c>
      <c r="M4741" s="29">
        <f>IFERROR(INDEX(JOGOS!$C$1:$P$16905,$G4741,6),"")</f>
        <v>0</v>
      </c>
      <c r="N4741" s="32">
        <f>IFERROR(INDEX(JOGOS!$C$1:$P$16905,$G4741,7),"")</f>
        <v>0</v>
      </c>
      <c r="O4741" s="32">
        <f>IFERROR(INDEX(JOGOS!$C$1:$P$16905,$G4741,8),"")</f>
        <v>0</v>
      </c>
      <c r="P4741" s="32">
        <f>IFERROR(INDEX(JOGOS!$C$1:$P$16905,$G4741,9),"")</f>
        <v>0</v>
      </c>
      <c r="Q4741" s="32">
        <f>IFERROR(INDEX(JOGOS!$C$1:$P$16905,$G4741,10),"")</f>
        <v>0</v>
      </c>
      <c r="T4741" s="32">
        <f t="shared" si="384"/>
        <v>0</v>
      </c>
    </row>
    <row r="4742" spans="1:20">
      <c r="A4742" t="str">
        <f>IF(Tabela3[[#This Row],[GOL CASA]]&lt;&gt;"",Tabela3[[#This Row],[TIME CASA]],"")</f>
        <v/>
      </c>
      <c r="B4742" t="str">
        <f>IF(Tabela3[[#This Row],[GOL FORA]]&lt;&gt;"",Tabela3[[#This Row],[TIME FORA]],"")</f>
        <v/>
      </c>
      <c r="C4742">
        <f t="shared" si="380"/>
        <v>0</v>
      </c>
      <c r="D4742">
        <f t="shared" si="381"/>
        <v>0</v>
      </c>
      <c r="E4742">
        <f t="shared" si="383"/>
        <v>0</v>
      </c>
      <c r="F4742" t="str">
        <f t="shared" si="382"/>
        <v/>
      </c>
      <c r="J4742" s="29">
        <f>IFERROR(INDEX(JOGOS!$C$1:$P$16905,$G4742,3),"")</f>
        <v>0</v>
      </c>
      <c r="K4742" s="32">
        <f>IFERROR(INDEX(JOGOS!$C$1:$P$16905,$G4742,4),"")</f>
        <v>0</v>
      </c>
      <c r="L4742" s="32">
        <f>IFERROR(INDEX(JOGOS!$C$1:$P$16905,$G4742,5),"")</f>
        <v>0</v>
      </c>
      <c r="M4742" s="29">
        <f>IFERROR(INDEX(JOGOS!$C$1:$P$16905,$G4742,6),"")</f>
        <v>0</v>
      </c>
      <c r="N4742" s="32">
        <f>IFERROR(INDEX(JOGOS!$C$1:$P$16905,$G4742,7),"")</f>
        <v>0</v>
      </c>
      <c r="O4742" s="32">
        <f>IFERROR(INDEX(JOGOS!$C$1:$P$16905,$G4742,8),"")</f>
        <v>0</v>
      </c>
      <c r="P4742" s="32">
        <f>IFERROR(INDEX(JOGOS!$C$1:$P$16905,$G4742,9),"")</f>
        <v>0</v>
      </c>
      <c r="Q4742" s="32">
        <f>IFERROR(INDEX(JOGOS!$C$1:$P$16905,$G4742,10),"")</f>
        <v>0</v>
      </c>
      <c r="T4742" s="32">
        <f t="shared" si="384"/>
        <v>0</v>
      </c>
    </row>
    <row r="4743" spans="1:20">
      <c r="A4743" t="str">
        <f>IF(Tabela3[[#This Row],[GOL CASA]]&lt;&gt;"",Tabela3[[#This Row],[TIME CASA]],"")</f>
        <v/>
      </c>
      <c r="B4743" t="str">
        <f>IF(Tabela3[[#This Row],[GOL FORA]]&lt;&gt;"",Tabela3[[#This Row],[TIME FORA]],"")</f>
        <v/>
      </c>
      <c r="C4743">
        <f t="shared" si="380"/>
        <v>0</v>
      </c>
      <c r="D4743">
        <f t="shared" si="381"/>
        <v>0</v>
      </c>
      <c r="E4743">
        <f t="shared" si="383"/>
        <v>0</v>
      </c>
      <c r="F4743" t="str">
        <f t="shared" si="382"/>
        <v/>
      </c>
      <c r="J4743" s="29">
        <f>IFERROR(INDEX(JOGOS!$C$1:$P$16905,$G4743,3),"")</f>
        <v>0</v>
      </c>
      <c r="K4743" s="32">
        <f>IFERROR(INDEX(JOGOS!$C$1:$P$16905,$G4743,4),"")</f>
        <v>0</v>
      </c>
      <c r="L4743" s="32">
        <f>IFERROR(INDEX(JOGOS!$C$1:$P$16905,$G4743,5),"")</f>
        <v>0</v>
      </c>
      <c r="M4743" s="29">
        <f>IFERROR(INDEX(JOGOS!$C$1:$P$16905,$G4743,6),"")</f>
        <v>0</v>
      </c>
      <c r="N4743" s="32">
        <f>IFERROR(INDEX(JOGOS!$C$1:$P$16905,$G4743,7),"")</f>
        <v>0</v>
      </c>
      <c r="O4743" s="32">
        <f>IFERROR(INDEX(JOGOS!$C$1:$P$16905,$G4743,8),"")</f>
        <v>0</v>
      </c>
      <c r="P4743" s="32">
        <f>IFERROR(INDEX(JOGOS!$C$1:$P$16905,$G4743,9),"")</f>
        <v>0</v>
      </c>
      <c r="Q4743" s="32">
        <f>IFERROR(INDEX(JOGOS!$C$1:$P$16905,$G4743,10),"")</f>
        <v>0</v>
      </c>
      <c r="T4743" s="32">
        <f t="shared" si="384"/>
        <v>0</v>
      </c>
    </row>
    <row r="4744" spans="1:20">
      <c r="A4744" t="str">
        <f>IF(Tabela3[[#This Row],[GOL CASA]]&lt;&gt;"",Tabela3[[#This Row],[TIME CASA]],"")</f>
        <v/>
      </c>
      <c r="B4744" t="str">
        <f>IF(Tabela3[[#This Row],[GOL FORA]]&lt;&gt;"",Tabela3[[#This Row],[TIME FORA]],"")</f>
        <v/>
      </c>
      <c r="C4744">
        <f t="shared" si="380"/>
        <v>0</v>
      </c>
      <c r="D4744">
        <f t="shared" si="381"/>
        <v>0</v>
      </c>
      <c r="E4744">
        <f t="shared" si="383"/>
        <v>0</v>
      </c>
      <c r="F4744" t="str">
        <f t="shared" si="382"/>
        <v/>
      </c>
      <c r="J4744" s="29">
        <f>IFERROR(INDEX(JOGOS!$C$1:$P$16905,$G4744,3),"")</f>
        <v>0</v>
      </c>
      <c r="K4744" s="32">
        <f>IFERROR(INDEX(JOGOS!$C$1:$P$16905,$G4744,4),"")</f>
        <v>0</v>
      </c>
      <c r="L4744" s="32">
        <f>IFERROR(INDEX(JOGOS!$C$1:$P$16905,$G4744,5),"")</f>
        <v>0</v>
      </c>
      <c r="M4744" s="29">
        <f>IFERROR(INDEX(JOGOS!$C$1:$P$16905,$G4744,6),"")</f>
        <v>0</v>
      </c>
      <c r="N4744" s="32">
        <f>IFERROR(INDEX(JOGOS!$C$1:$P$16905,$G4744,7),"")</f>
        <v>0</v>
      </c>
      <c r="O4744" s="32">
        <f>IFERROR(INDEX(JOGOS!$C$1:$P$16905,$G4744,8),"")</f>
        <v>0</v>
      </c>
      <c r="P4744" s="32">
        <f>IFERROR(INDEX(JOGOS!$C$1:$P$16905,$G4744,9),"")</f>
        <v>0</v>
      </c>
      <c r="Q4744" s="32">
        <f>IFERROR(INDEX(JOGOS!$C$1:$P$16905,$G4744,10),"")</f>
        <v>0</v>
      </c>
      <c r="T4744" s="32">
        <f t="shared" si="384"/>
        <v>0</v>
      </c>
    </row>
    <row r="4745" spans="1:20">
      <c r="A4745" t="str">
        <f>IF(Tabela3[[#This Row],[GOL CASA]]&lt;&gt;"",Tabela3[[#This Row],[TIME CASA]],"")</f>
        <v/>
      </c>
      <c r="B4745" t="str">
        <f>IF(Tabela3[[#This Row],[GOL FORA]]&lt;&gt;"",Tabela3[[#This Row],[TIME FORA]],"")</f>
        <v/>
      </c>
      <c r="C4745">
        <f t="shared" si="380"/>
        <v>0</v>
      </c>
      <c r="D4745">
        <f t="shared" si="381"/>
        <v>0</v>
      </c>
      <c r="E4745">
        <f t="shared" si="383"/>
        <v>0</v>
      </c>
      <c r="F4745" t="str">
        <f t="shared" si="382"/>
        <v/>
      </c>
      <c r="J4745" s="29">
        <f>IFERROR(INDEX(JOGOS!$C$1:$P$16905,$G4745,3),"")</f>
        <v>0</v>
      </c>
      <c r="K4745" s="32">
        <f>IFERROR(INDEX(JOGOS!$C$1:$P$16905,$G4745,4),"")</f>
        <v>0</v>
      </c>
      <c r="L4745" s="32">
        <f>IFERROR(INDEX(JOGOS!$C$1:$P$16905,$G4745,5),"")</f>
        <v>0</v>
      </c>
      <c r="M4745" s="29">
        <f>IFERROR(INDEX(JOGOS!$C$1:$P$16905,$G4745,6),"")</f>
        <v>0</v>
      </c>
      <c r="N4745" s="32">
        <f>IFERROR(INDEX(JOGOS!$C$1:$P$16905,$G4745,7),"")</f>
        <v>0</v>
      </c>
      <c r="O4745" s="32">
        <f>IFERROR(INDEX(JOGOS!$C$1:$P$16905,$G4745,8),"")</f>
        <v>0</v>
      </c>
      <c r="P4745" s="32">
        <f>IFERROR(INDEX(JOGOS!$C$1:$P$16905,$G4745,9),"")</f>
        <v>0</v>
      </c>
      <c r="Q4745" s="32">
        <f>IFERROR(INDEX(JOGOS!$C$1:$P$16905,$G4745,10),"")</f>
        <v>0</v>
      </c>
      <c r="T4745" s="32">
        <f t="shared" si="384"/>
        <v>0</v>
      </c>
    </row>
    <row r="4746" spans="1:20">
      <c r="A4746" t="str">
        <f>IF(Tabela3[[#This Row],[GOL CASA]]&lt;&gt;"",Tabela3[[#This Row],[TIME CASA]],"")</f>
        <v/>
      </c>
      <c r="B4746" t="str">
        <f>IF(Tabela3[[#This Row],[GOL FORA]]&lt;&gt;"",Tabela3[[#This Row],[TIME FORA]],"")</f>
        <v/>
      </c>
      <c r="C4746">
        <f t="shared" si="380"/>
        <v>0</v>
      </c>
      <c r="D4746">
        <f t="shared" si="381"/>
        <v>0</v>
      </c>
      <c r="E4746">
        <f t="shared" si="383"/>
        <v>0</v>
      </c>
      <c r="F4746" t="str">
        <f t="shared" si="382"/>
        <v/>
      </c>
      <c r="J4746" s="29">
        <f>IFERROR(INDEX(JOGOS!$C$1:$P$16905,$G4746,3),"")</f>
        <v>0</v>
      </c>
      <c r="K4746" s="32">
        <f>IFERROR(INDEX(JOGOS!$C$1:$P$16905,$G4746,4),"")</f>
        <v>0</v>
      </c>
      <c r="L4746" s="32">
        <f>IFERROR(INDEX(JOGOS!$C$1:$P$16905,$G4746,5),"")</f>
        <v>0</v>
      </c>
      <c r="M4746" s="29">
        <f>IFERROR(INDEX(JOGOS!$C$1:$P$16905,$G4746,6),"")</f>
        <v>0</v>
      </c>
      <c r="N4746" s="32">
        <f>IFERROR(INDEX(JOGOS!$C$1:$P$16905,$G4746,7),"")</f>
        <v>0</v>
      </c>
      <c r="O4746" s="32">
        <f>IFERROR(INDEX(JOGOS!$C$1:$P$16905,$G4746,8),"")</f>
        <v>0</v>
      </c>
      <c r="P4746" s="32">
        <f>IFERROR(INDEX(JOGOS!$C$1:$P$16905,$G4746,9),"")</f>
        <v>0</v>
      </c>
      <c r="Q4746" s="32">
        <f>IFERROR(INDEX(JOGOS!$C$1:$P$16905,$G4746,10),"")</f>
        <v>0</v>
      </c>
      <c r="T4746" s="32">
        <f t="shared" si="384"/>
        <v>0</v>
      </c>
    </row>
    <row r="4747" spans="1:20">
      <c r="A4747" t="str">
        <f>IF(Tabela3[[#This Row],[GOL CASA]]&lt;&gt;"",Tabela3[[#This Row],[TIME CASA]],"")</f>
        <v/>
      </c>
      <c r="B4747" t="str">
        <f>IF(Tabela3[[#This Row],[GOL FORA]]&lt;&gt;"",Tabela3[[#This Row],[TIME FORA]],"")</f>
        <v/>
      </c>
      <c r="C4747">
        <f t="shared" si="380"/>
        <v>0</v>
      </c>
      <c r="D4747">
        <f t="shared" si="381"/>
        <v>0</v>
      </c>
      <c r="E4747">
        <f t="shared" si="383"/>
        <v>0</v>
      </c>
      <c r="F4747" t="str">
        <f t="shared" si="382"/>
        <v/>
      </c>
      <c r="J4747" s="29">
        <f>IFERROR(INDEX(JOGOS!$C$1:$P$16905,$G4747,3),"")</f>
        <v>0</v>
      </c>
      <c r="K4747" s="32">
        <f>IFERROR(INDEX(JOGOS!$C$1:$P$16905,$G4747,4),"")</f>
        <v>0</v>
      </c>
      <c r="L4747" s="32">
        <f>IFERROR(INDEX(JOGOS!$C$1:$P$16905,$G4747,5),"")</f>
        <v>0</v>
      </c>
      <c r="M4747" s="29">
        <f>IFERROR(INDEX(JOGOS!$C$1:$P$16905,$G4747,6),"")</f>
        <v>0</v>
      </c>
      <c r="N4747" s="32">
        <f>IFERROR(INDEX(JOGOS!$C$1:$P$16905,$G4747,7),"")</f>
        <v>0</v>
      </c>
      <c r="O4747" s="32">
        <f>IFERROR(INDEX(JOGOS!$C$1:$P$16905,$G4747,8),"")</f>
        <v>0</v>
      </c>
      <c r="P4747" s="32">
        <f>IFERROR(INDEX(JOGOS!$C$1:$P$16905,$G4747,9),"")</f>
        <v>0</v>
      </c>
      <c r="Q4747" s="32">
        <f>IFERROR(INDEX(JOGOS!$C$1:$P$16905,$G4747,10),"")</f>
        <v>0</v>
      </c>
      <c r="T4747" s="32">
        <f t="shared" si="384"/>
        <v>0</v>
      </c>
    </row>
    <row r="4748" spans="1:20">
      <c r="A4748" t="str">
        <f>IF(Tabela3[[#This Row],[GOL CASA]]&lt;&gt;"",Tabela3[[#This Row],[TIME CASA]],"")</f>
        <v/>
      </c>
      <c r="B4748" t="str">
        <f>IF(Tabela3[[#This Row],[GOL FORA]]&lt;&gt;"",Tabela3[[#This Row],[TIME FORA]],"")</f>
        <v/>
      </c>
      <c r="C4748">
        <f t="shared" si="380"/>
        <v>0</v>
      </c>
      <c r="D4748">
        <f t="shared" si="381"/>
        <v>0</v>
      </c>
      <c r="E4748">
        <f t="shared" si="383"/>
        <v>0</v>
      </c>
      <c r="F4748" t="str">
        <f t="shared" si="382"/>
        <v/>
      </c>
      <c r="J4748" s="29">
        <f>IFERROR(INDEX(JOGOS!$C$1:$P$16905,$G4748,3),"")</f>
        <v>0</v>
      </c>
      <c r="K4748" s="32">
        <f>IFERROR(INDEX(JOGOS!$C$1:$P$16905,$G4748,4),"")</f>
        <v>0</v>
      </c>
      <c r="L4748" s="32">
        <f>IFERROR(INDEX(JOGOS!$C$1:$P$16905,$G4748,5),"")</f>
        <v>0</v>
      </c>
      <c r="M4748" s="29">
        <f>IFERROR(INDEX(JOGOS!$C$1:$P$16905,$G4748,6),"")</f>
        <v>0</v>
      </c>
      <c r="N4748" s="32">
        <f>IFERROR(INDEX(JOGOS!$C$1:$P$16905,$G4748,7),"")</f>
        <v>0</v>
      </c>
      <c r="O4748" s="32">
        <f>IFERROR(INDEX(JOGOS!$C$1:$P$16905,$G4748,8),"")</f>
        <v>0</v>
      </c>
      <c r="P4748" s="32">
        <f>IFERROR(INDEX(JOGOS!$C$1:$P$16905,$G4748,9),"")</f>
        <v>0</v>
      </c>
      <c r="Q4748" s="32">
        <f>IFERROR(INDEX(JOGOS!$C$1:$P$16905,$G4748,10),"")</f>
        <v>0</v>
      </c>
      <c r="T4748" s="32">
        <f t="shared" si="384"/>
        <v>0</v>
      </c>
    </row>
    <row r="4749" spans="1:20">
      <c r="A4749" t="str">
        <f>IF(Tabela3[[#This Row],[GOL CASA]]&lt;&gt;"",Tabela3[[#This Row],[TIME CASA]],"")</f>
        <v/>
      </c>
      <c r="B4749" t="str">
        <f>IF(Tabela3[[#This Row],[GOL FORA]]&lt;&gt;"",Tabela3[[#This Row],[TIME FORA]],"")</f>
        <v/>
      </c>
      <c r="C4749">
        <f t="shared" si="380"/>
        <v>0</v>
      </c>
      <c r="D4749">
        <f t="shared" si="381"/>
        <v>0</v>
      </c>
      <c r="E4749">
        <f t="shared" si="383"/>
        <v>0</v>
      </c>
      <c r="F4749" t="str">
        <f t="shared" si="382"/>
        <v/>
      </c>
      <c r="J4749" s="29">
        <f>IFERROR(INDEX(JOGOS!$C$1:$P$16905,$G4749,3),"")</f>
        <v>0</v>
      </c>
      <c r="K4749" s="32">
        <f>IFERROR(INDEX(JOGOS!$C$1:$P$16905,$G4749,4),"")</f>
        <v>0</v>
      </c>
      <c r="L4749" s="32">
        <f>IFERROR(INDEX(JOGOS!$C$1:$P$16905,$G4749,5),"")</f>
        <v>0</v>
      </c>
      <c r="M4749" s="29">
        <f>IFERROR(INDEX(JOGOS!$C$1:$P$16905,$G4749,6),"")</f>
        <v>0</v>
      </c>
      <c r="N4749" s="32">
        <f>IFERROR(INDEX(JOGOS!$C$1:$P$16905,$G4749,7),"")</f>
        <v>0</v>
      </c>
      <c r="O4749" s="32">
        <f>IFERROR(INDEX(JOGOS!$C$1:$P$16905,$G4749,8),"")</f>
        <v>0</v>
      </c>
      <c r="P4749" s="32">
        <f>IFERROR(INDEX(JOGOS!$C$1:$P$16905,$G4749,9),"")</f>
        <v>0</v>
      </c>
      <c r="Q4749" s="32">
        <f>IFERROR(INDEX(JOGOS!$C$1:$P$16905,$G4749,10),"")</f>
        <v>0</v>
      </c>
      <c r="T4749" s="32">
        <f t="shared" si="384"/>
        <v>0</v>
      </c>
    </row>
    <row r="4750" spans="1:20">
      <c r="A4750" t="str">
        <f>IF(Tabela3[[#This Row],[GOL CASA]]&lt;&gt;"",Tabela3[[#This Row],[TIME CASA]],"")</f>
        <v/>
      </c>
      <c r="B4750" t="str">
        <f>IF(Tabela3[[#This Row],[GOL FORA]]&lt;&gt;"",Tabela3[[#This Row],[TIME FORA]],"")</f>
        <v/>
      </c>
      <c r="C4750">
        <f t="shared" si="380"/>
        <v>0</v>
      </c>
      <c r="D4750">
        <f t="shared" si="381"/>
        <v>0</v>
      </c>
      <c r="E4750">
        <f t="shared" si="383"/>
        <v>0</v>
      </c>
      <c r="F4750" t="str">
        <f t="shared" si="382"/>
        <v/>
      </c>
      <c r="J4750" s="29">
        <f>IFERROR(INDEX(JOGOS!$C$1:$P$16905,$G4750,3),"")</f>
        <v>0</v>
      </c>
      <c r="K4750" s="32">
        <f>IFERROR(INDEX(JOGOS!$C$1:$P$16905,$G4750,4),"")</f>
        <v>0</v>
      </c>
      <c r="L4750" s="32">
        <f>IFERROR(INDEX(JOGOS!$C$1:$P$16905,$G4750,5),"")</f>
        <v>0</v>
      </c>
      <c r="M4750" s="29">
        <f>IFERROR(INDEX(JOGOS!$C$1:$P$16905,$G4750,6),"")</f>
        <v>0</v>
      </c>
      <c r="N4750" s="32">
        <f>IFERROR(INDEX(JOGOS!$C$1:$P$16905,$G4750,7),"")</f>
        <v>0</v>
      </c>
      <c r="O4750" s="32">
        <f>IFERROR(INDEX(JOGOS!$C$1:$P$16905,$G4750,8),"")</f>
        <v>0</v>
      </c>
      <c r="P4750" s="32">
        <f>IFERROR(INDEX(JOGOS!$C$1:$P$16905,$G4750,9),"")</f>
        <v>0</v>
      </c>
      <c r="Q4750" s="32">
        <f>IFERROR(INDEX(JOGOS!$C$1:$P$16905,$G4750,10),"")</f>
        <v>0</v>
      </c>
      <c r="T4750" s="32">
        <f t="shared" si="384"/>
        <v>0</v>
      </c>
    </row>
    <row r="4751" spans="1:20">
      <c r="A4751" t="str">
        <f>IF(Tabela3[[#This Row],[GOL CASA]]&lt;&gt;"",Tabela3[[#This Row],[TIME CASA]],"")</f>
        <v/>
      </c>
      <c r="B4751" t="str">
        <f>IF(Tabela3[[#This Row],[GOL FORA]]&lt;&gt;"",Tabela3[[#This Row],[TIME FORA]],"")</f>
        <v/>
      </c>
      <c r="C4751">
        <f t="shared" si="380"/>
        <v>0</v>
      </c>
      <c r="D4751">
        <f t="shared" si="381"/>
        <v>0</v>
      </c>
      <c r="E4751">
        <f t="shared" si="383"/>
        <v>0</v>
      </c>
      <c r="F4751" t="str">
        <f t="shared" si="382"/>
        <v/>
      </c>
      <c r="J4751" s="29">
        <f>IFERROR(INDEX(JOGOS!$C$1:$P$16905,$G4751,3),"")</f>
        <v>0</v>
      </c>
      <c r="K4751" s="32">
        <f>IFERROR(INDEX(JOGOS!$C$1:$P$16905,$G4751,4),"")</f>
        <v>0</v>
      </c>
      <c r="L4751" s="32">
        <f>IFERROR(INDEX(JOGOS!$C$1:$P$16905,$G4751,5),"")</f>
        <v>0</v>
      </c>
      <c r="M4751" s="29">
        <f>IFERROR(INDEX(JOGOS!$C$1:$P$16905,$G4751,6),"")</f>
        <v>0</v>
      </c>
      <c r="N4751" s="32">
        <f>IFERROR(INDEX(JOGOS!$C$1:$P$16905,$G4751,7),"")</f>
        <v>0</v>
      </c>
      <c r="O4751" s="32">
        <f>IFERROR(INDEX(JOGOS!$C$1:$P$16905,$G4751,8),"")</f>
        <v>0</v>
      </c>
      <c r="P4751" s="32">
        <f>IFERROR(INDEX(JOGOS!$C$1:$P$16905,$G4751,9),"")</f>
        <v>0</v>
      </c>
      <c r="Q4751" s="32">
        <f>IFERROR(INDEX(JOGOS!$C$1:$P$16905,$G4751,10),"")</f>
        <v>0</v>
      </c>
      <c r="T4751" s="32">
        <f t="shared" si="384"/>
        <v>0</v>
      </c>
    </row>
    <row r="4752" spans="1:20">
      <c r="A4752" t="str">
        <f>IF(Tabela3[[#This Row],[GOL CASA]]&lt;&gt;"",Tabela3[[#This Row],[TIME CASA]],"")</f>
        <v/>
      </c>
      <c r="B4752" t="str">
        <f>IF(Tabela3[[#This Row],[GOL FORA]]&lt;&gt;"",Tabela3[[#This Row],[TIME FORA]],"")</f>
        <v/>
      </c>
      <c r="C4752">
        <f t="shared" si="380"/>
        <v>0</v>
      </c>
      <c r="D4752">
        <f t="shared" si="381"/>
        <v>0</v>
      </c>
      <c r="E4752">
        <f t="shared" si="383"/>
        <v>0</v>
      </c>
      <c r="F4752" t="str">
        <f t="shared" si="382"/>
        <v/>
      </c>
      <c r="J4752" s="29">
        <f>IFERROR(INDEX(JOGOS!$C$1:$P$16905,$G4752,3),"")</f>
        <v>0</v>
      </c>
      <c r="K4752" s="32">
        <f>IFERROR(INDEX(JOGOS!$C$1:$P$16905,$G4752,4),"")</f>
        <v>0</v>
      </c>
      <c r="L4752" s="32">
        <f>IFERROR(INDEX(JOGOS!$C$1:$P$16905,$G4752,5),"")</f>
        <v>0</v>
      </c>
      <c r="M4752" s="29">
        <f>IFERROR(INDEX(JOGOS!$C$1:$P$16905,$G4752,6),"")</f>
        <v>0</v>
      </c>
      <c r="N4752" s="32">
        <f>IFERROR(INDEX(JOGOS!$C$1:$P$16905,$G4752,7),"")</f>
        <v>0</v>
      </c>
      <c r="O4752" s="32">
        <f>IFERROR(INDEX(JOGOS!$C$1:$P$16905,$G4752,8),"")</f>
        <v>0</v>
      </c>
      <c r="P4752" s="32">
        <f>IFERROR(INDEX(JOGOS!$C$1:$P$16905,$G4752,9),"")</f>
        <v>0</v>
      </c>
      <c r="Q4752" s="32">
        <f>IFERROR(INDEX(JOGOS!$C$1:$P$16905,$G4752,10),"")</f>
        <v>0</v>
      </c>
      <c r="T4752" s="32">
        <f t="shared" si="384"/>
        <v>0</v>
      </c>
    </row>
    <row r="4753" spans="1:20">
      <c r="A4753" t="str">
        <f>IF(Tabela3[[#This Row],[GOL CASA]]&lt;&gt;"",Tabela3[[#This Row],[TIME CASA]],"")</f>
        <v/>
      </c>
      <c r="B4753" t="str">
        <f>IF(Tabela3[[#This Row],[GOL FORA]]&lt;&gt;"",Tabela3[[#This Row],[TIME FORA]],"")</f>
        <v/>
      </c>
      <c r="C4753">
        <f t="shared" si="380"/>
        <v>0</v>
      </c>
      <c r="D4753">
        <f t="shared" si="381"/>
        <v>0</v>
      </c>
      <c r="E4753">
        <f t="shared" si="383"/>
        <v>0</v>
      </c>
      <c r="F4753" t="str">
        <f t="shared" si="382"/>
        <v/>
      </c>
      <c r="J4753" s="29">
        <f>IFERROR(INDEX(JOGOS!$C$1:$P$16905,$G4753,3),"")</f>
        <v>0</v>
      </c>
      <c r="K4753" s="32">
        <f>IFERROR(INDEX(JOGOS!$C$1:$P$16905,$G4753,4),"")</f>
        <v>0</v>
      </c>
      <c r="L4753" s="32">
        <f>IFERROR(INDEX(JOGOS!$C$1:$P$16905,$G4753,5),"")</f>
        <v>0</v>
      </c>
      <c r="M4753" s="29">
        <f>IFERROR(INDEX(JOGOS!$C$1:$P$16905,$G4753,6),"")</f>
        <v>0</v>
      </c>
      <c r="N4753" s="32">
        <f>IFERROR(INDEX(JOGOS!$C$1:$P$16905,$G4753,7),"")</f>
        <v>0</v>
      </c>
      <c r="O4753" s="32">
        <f>IFERROR(INDEX(JOGOS!$C$1:$P$16905,$G4753,8),"")</f>
        <v>0</v>
      </c>
      <c r="P4753" s="32">
        <f>IFERROR(INDEX(JOGOS!$C$1:$P$16905,$G4753,9),"")</f>
        <v>0</v>
      </c>
      <c r="Q4753" s="32">
        <f>IFERROR(INDEX(JOGOS!$C$1:$P$16905,$G4753,10),"")</f>
        <v>0</v>
      </c>
      <c r="T4753" s="32">
        <f t="shared" si="384"/>
        <v>0</v>
      </c>
    </row>
    <row r="4754" spans="1:20">
      <c r="A4754" t="str">
        <f>IF(Tabela3[[#This Row],[GOL CASA]]&lt;&gt;"",Tabela3[[#This Row],[TIME CASA]],"")</f>
        <v/>
      </c>
      <c r="B4754" t="str">
        <f>IF(Tabela3[[#This Row],[GOL FORA]]&lt;&gt;"",Tabela3[[#This Row],[TIME FORA]],"")</f>
        <v/>
      </c>
      <c r="C4754">
        <f t="shared" si="380"/>
        <v>0</v>
      </c>
      <c r="D4754">
        <f t="shared" si="381"/>
        <v>0</v>
      </c>
      <c r="E4754">
        <f t="shared" si="383"/>
        <v>0</v>
      </c>
      <c r="F4754" t="str">
        <f t="shared" si="382"/>
        <v/>
      </c>
      <c r="J4754" s="29">
        <f>IFERROR(INDEX(JOGOS!$C$1:$P$16905,$G4754,3),"")</f>
        <v>0</v>
      </c>
      <c r="K4754" s="32">
        <f>IFERROR(INDEX(JOGOS!$C$1:$P$16905,$G4754,4),"")</f>
        <v>0</v>
      </c>
      <c r="L4754" s="32">
        <f>IFERROR(INDEX(JOGOS!$C$1:$P$16905,$G4754,5),"")</f>
        <v>0</v>
      </c>
      <c r="M4754" s="29">
        <f>IFERROR(INDEX(JOGOS!$C$1:$P$16905,$G4754,6),"")</f>
        <v>0</v>
      </c>
      <c r="N4754" s="32">
        <f>IFERROR(INDEX(JOGOS!$C$1:$P$16905,$G4754,7),"")</f>
        <v>0</v>
      </c>
      <c r="O4754" s="32">
        <f>IFERROR(INDEX(JOGOS!$C$1:$P$16905,$G4754,8),"")</f>
        <v>0</v>
      </c>
      <c r="P4754" s="32">
        <f>IFERROR(INDEX(JOGOS!$C$1:$P$16905,$G4754,9),"")</f>
        <v>0</v>
      </c>
      <c r="Q4754" s="32">
        <f>IFERROR(INDEX(JOGOS!$C$1:$P$16905,$G4754,10),"")</f>
        <v>0</v>
      </c>
      <c r="T4754" s="32">
        <f t="shared" si="384"/>
        <v>0</v>
      </c>
    </row>
    <row r="4755" spans="1:20">
      <c r="A4755" t="str">
        <f>IF(Tabela3[[#This Row],[GOL CASA]]&lt;&gt;"",Tabela3[[#This Row],[TIME CASA]],"")</f>
        <v/>
      </c>
      <c r="B4755" t="str">
        <f>IF(Tabela3[[#This Row],[GOL FORA]]&lt;&gt;"",Tabela3[[#This Row],[TIME FORA]],"")</f>
        <v/>
      </c>
      <c r="C4755">
        <f t="shared" si="380"/>
        <v>0</v>
      </c>
      <c r="D4755">
        <f t="shared" si="381"/>
        <v>0</v>
      </c>
      <c r="E4755">
        <f t="shared" si="383"/>
        <v>0</v>
      </c>
      <c r="F4755" t="str">
        <f t="shared" si="382"/>
        <v/>
      </c>
      <c r="J4755" s="29">
        <f>IFERROR(INDEX(JOGOS!$C$1:$P$16905,$G4755,3),"")</f>
        <v>0</v>
      </c>
      <c r="K4755" s="32">
        <f>IFERROR(INDEX(JOGOS!$C$1:$P$16905,$G4755,4),"")</f>
        <v>0</v>
      </c>
      <c r="L4755" s="32">
        <f>IFERROR(INDEX(JOGOS!$C$1:$P$16905,$G4755,5),"")</f>
        <v>0</v>
      </c>
      <c r="M4755" s="29">
        <f>IFERROR(INDEX(JOGOS!$C$1:$P$16905,$G4755,6),"")</f>
        <v>0</v>
      </c>
      <c r="N4755" s="32">
        <f>IFERROR(INDEX(JOGOS!$C$1:$P$16905,$G4755,7),"")</f>
        <v>0</v>
      </c>
      <c r="O4755" s="32">
        <f>IFERROR(INDEX(JOGOS!$C$1:$P$16905,$G4755,8),"")</f>
        <v>0</v>
      </c>
      <c r="P4755" s="32">
        <f>IFERROR(INDEX(JOGOS!$C$1:$P$16905,$G4755,9),"")</f>
        <v>0</v>
      </c>
      <c r="Q4755" s="32">
        <f>IFERROR(INDEX(JOGOS!$C$1:$P$16905,$G4755,10),"")</f>
        <v>0</v>
      </c>
      <c r="T4755" s="32">
        <f t="shared" si="384"/>
        <v>0</v>
      </c>
    </row>
    <row r="4756" spans="1:20">
      <c r="A4756" t="str">
        <f>IF(Tabela3[[#This Row],[GOL CASA]]&lt;&gt;"",Tabela3[[#This Row],[TIME CASA]],"")</f>
        <v/>
      </c>
      <c r="B4756" t="str">
        <f>IF(Tabela3[[#This Row],[GOL FORA]]&lt;&gt;"",Tabela3[[#This Row],[TIME FORA]],"")</f>
        <v/>
      </c>
      <c r="C4756">
        <f t="shared" si="380"/>
        <v>0</v>
      </c>
      <c r="D4756">
        <f t="shared" si="381"/>
        <v>0</v>
      </c>
      <c r="E4756">
        <f t="shared" si="383"/>
        <v>0</v>
      </c>
      <c r="F4756" t="str">
        <f t="shared" si="382"/>
        <v/>
      </c>
      <c r="J4756" s="29">
        <f>IFERROR(INDEX(JOGOS!$C$1:$P$16905,$G4756,3),"")</f>
        <v>0</v>
      </c>
      <c r="K4756" s="32">
        <f>IFERROR(INDEX(JOGOS!$C$1:$P$16905,$G4756,4),"")</f>
        <v>0</v>
      </c>
      <c r="L4756" s="32">
        <f>IFERROR(INDEX(JOGOS!$C$1:$P$16905,$G4756,5),"")</f>
        <v>0</v>
      </c>
      <c r="M4756" s="29">
        <f>IFERROR(INDEX(JOGOS!$C$1:$P$16905,$G4756,6),"")</f>
        <v>0</v>
      </c>
      <c r="N4756" s="32">
        <f>IFERROR(INDEX(JOGOS!$C$1:$P$16905,$G4756,7),"")</f>
        <v>0</v>
      </c>
      <c r="O4756" s="32">
        <f>IFERROR(INDEX(JOGOS!$C$1:$P$16905,$G4756,8),"")</f>
        <v>0</v>
      </c>
      <c r="P4756" s="32">
        <f>IFERROR(INDEX(JOGOS!$C$1:$P$16905,$G4756,9),"")</f>
        <v>0</v>
      </c>
      <c r="Q4756" s="32">
        <f>IFERROR(INDEX(JOGOS!$C$1:$P$16905,$G4756,10),"")</f>
        <v>0</v>
      </c>
      <c r="T4756" s="32">
        <f t="shared" si="384"/>
        <v>0</v>
      </c>
    </row>
    <row r="4757" spans="1:20">
      <c r="A4757" t="str">
        <f>IF(Tabela3[[#This Row],[GOL CASA]]&lt;&gt;"",Tabela3[[#This Row],[TIME CASA]],"")</f>
        <v/>
      </c>
      <c r="B4757" t="str">
        <f>IF(Tabela3[[#This Row],[GOL FORA]]&lt;&gt;"",Tabela3[[#This Row],[TIME FORA]],"")</f>
        <v/>
      </c>
      <c r="C4757">
        <f t="shared" si="380"/>
        <v>0</v>
      </c>
      <c r="D4757">
        <f t="shared" si="381"/>
        <v>0</v>
      </c>
      <c r="E4757">
        <f t="shared" si="383"/>
        <v>0</v>
      </c>
      <c r="F4757" t="str">
        <f t="shared" si="382"/>
        <v/>
      </c>
      <c r="J4757" s="29">
        <f>IFERROR(INDEX(JOGOS!$C$1:$P$16905,$G4757,3),"")</f>
        <v>0</v>
      </c>
      <c r="K4757" s="32">
        <f>IFERROR(INDEX(JOGOS!$C$1:$P$16905,$G4757,4),"")</f>
        <v>0</v>
      </c>
      <c r="L4757" s="32">
        <f>IFERROR(INDEX(JOGOS!$C$1:$P$16905,$G4757,5),"")</f>
        <v>0</v>
      </c>
      <c r="M4757" s="29">
        <f>IFERROR(INDEX(JOGOS!$C$1:$P$16905,$G4757,6),"")</f>
        <v>0</v>
      </c>
      <c r="N4757" s="32">
        <f>IFERROR(INDEX(JOGOS!$C$1:$P$16905,$G4757,7),"")</f>
        <v>0</v>
      </c>
      <c r="O4757" s="32">
        <f>IFERROR(INDEX(JOGOS!$C$1:$P$16905,$G4757,8),"")</f>
        <v>0</v>
      </c>
      <c r="P4757" s="32">
        <f>IFERROR(INDEX(JOGOS!$C$1:$P$16905,$G4757,9),"")</f>
        <v>0</v>
      </c>
      <c r="Q4757" s="32">
        <f>IFERROR(INDEX(JOGOS!$C$1:$P$16905,$G4757,10),"")</f>
        <v>0</v>
      </c>
      <c r="T4757" s="32">
        <f t="shared" si="384"/>
        <v>0</v>
      </c>
    </row>
    <row r="4758" spans="1:20">
      <c r="A4758" t="str">
        <f>IF(Tabela3[[#This Row],[GOL CASA]]&lt;&gt;"",Tabela3[[#This Row],[TIME CASA]],"")</f>
        <v/>
      </c>
      <c r="B4758" t="str">
        <f>IF(Tabela3[[#This Row],[GOL FORA]]&lt;&gt;"",Tabela3[[#This Row],[TIME FORA]],"")</f>
        <v/>
      </c>
      <c r="C4758">
        <f t="shared" si="380"/>
        <v>0</v>
      </c>
      <c r="D4758">
        <f t="shared" si="381"/>
        <v>0</v>
      </c>
      <c r="E4758">
        <f t="shared" si="383"/>
        <v>0</v>
      </c>
      <c r="F4758" t="str">
        <f t="shared" si="382"/>
        <v/>
      </c>
      <c r="J4758" s="29">
        <f>IFERROR(INDEX(JOGOS!$C$1:$P$16905,$G4758,3),"")</f>
        <v>0</v>
      </c>
      <c r="K4758" s="32">
        <f>IFERROR(INDEX(JOGOS!$C$1:$P$16905,$G4758,4),"")</f>
        <v>0</v>
      </c>
      <c r="L4758" s="32">
        <f>IFERROR(INDEX(JOGOS!$C$1:$P$16905,$G4758,5),"")</f>
        <v>0</v>
      </c>
      <c r="M4758" s="29">
        <f>IFERROR(INDEX(JOGOS!$C$1:$P$16905,$G4758,6),"")</f>
        <v>0</v>
      </c>
      <c r="N4758" s="32">
        <f>IFERROR(INDEX(JOGOS!$C$1:$P$16905,$G4758,7),"")</f>
        <v>0</v>
      </c>
      <c r="O4758" s="32">
        <f>IFERROR(INDEX(JOGOS!$C$1:$P$16905,$G4758,8),"")</f>
        <v>0</v>
      </c>
      <c r="P4758" s="32">
        <f>IFERROR(INDEX(JOGOS!$C$1:$P$16905,$G4758,9),"")</f>
        <v>0</v>
      </c>
      <c r="Q4758" s="32">
        <f>IFERROR(INDEX(JOGOS!$C$1:$P$16905,$G4758,10),"")</f>
        <v>0</v>
      </c>
      <c r="T4758" s="32">
        <f t="shared" si="384"/>
        <v>0</v>
      </c>
    </row>
    <row r="4759" spans="1:20">
      <c r="A4759" t="str">
        <f>IF(Tabela3[[#This Row],[GOL CASA]]&lt;&gt;"",Tabela3[[#This Row],[TIME CASA]],"")</f>
        <v/>
      </c>
      <c r="B4759" t="str">
        <f>IF(Tabela3[[#This Row],[GOL FORA]]&lt;&gt;"",Tabela3[[#This Row],[TIME FORA]],"")</f>
        <v/>
      </c>
      <c r="C4759">
        <f t="shared" si="380"/>
        <v>0</v>
      </c>
      <c r="D4759">
        <f t="shared" si="381"/>
        <v>0</v>
      </c>
      <c r="E4759">
        <f t="shared" si="383"/>
        <v>0</v>
      </c>
      <c r="F4759" t="str">
        <f t="shared" si="382"/>
        <v/>
      </c>
      <c r="J4759" s="29">
        <f>IFERROR(INDEX(JOGOS!$C$1:$P$16905,$G4759,3),"")</f>
        <v>0</v>
      </c>
      <c r="K4759" s="32">
        <f>IFERROR(INDEX(JOGOS!$C$1:$P$16905,$G4759,4),"")</f>
        <v>0</v>
      </c>
      <c r="L4759" s="32">
        <f>IFERROR(INDEX(JOGOS!$C$1:$P$16905,$G4759,5),"")</f>
        <v>0</v>
      </c>
      <c r="M4759" s="29">
        <f>IFERROR(INDEX(JOGOS!$C$1:$P$16905,$G4759,6),"")</f>
        <v>0</v>
      </c>
      <c r="N4759" s="32">
        <f>IFERROR(INDEX(JOGOS!$C$1:$P$16905,$G4759,7),"")</f>
        <v>0</v>
      </c>
      <c r="O4759" s="32">
        <f>IFERROR(INDEX(JOGOS!$C$1:$P$16905,$G4759,8),"")</f>
        <v>0</v>
      </c>
      <c r="P4759" s="32">
        <f>IFERROR(INDEX(JOGOS!$C$1:$P$16905,$G4759,9),"")</f>
        <v>0</v>
      </c>
      <c r="Q4759" s="32">
        <f>IFERROR(INDEX(JOGOS!$C$1:$P$16905,$G4759,10),"")</f>
        <v>0</v>
      </c>
      <c r="T4759" s="32">
        <f t="shared" si="384"/>
        <v>0</v>
      </c>
    </row>
    <row r="4760" spans="1:20">
      <c r="A4760" t="str">
        <f>IF(Tabela3[[#This Row],[GOL CASA]]&lt;&gt;"",Tabela3[[#This Row],[TIME CASA]],"")</f>
        <v/>
      </c>
      <c r="B4760" t="str">
        <f>IF(Tabela3[[#This Row],[GOL FORA]]&lt;&gt;"",Tabela3[[#This Row],[TIME FORA]],"")</f>
        <v/>
      </c>
      <c r="C4760">
        <f t="shared" si="380"/>
        <v>0</v>
      </c>
      <c r="D4760">
        <f t="shared" si="381"/>
        <v>0</v>
      </c>
      <c r="E4760">
        <f t="shared" si="383"/>
        <v>0</v>
      </c>
      <c r="F4760" t="str">
        <f t="shared" si="382"/>
        <v/>
      </c>
      <c r="J4760" s="29">
        <f>IFERROR(INDEX(JOGOS!$C$1:$P$16905,$G4760,3),"")</f>
        <v>0</v>
      </c>
      <c r="K4760" s="32">
        <f>IFERROR(INDEX(JOGOS!$C$1:$P$16905,$G4760,4),"")</f>
        <v>0</v>
      </c>
      <c r="L4760" s="32">
        <f>IFERROR(INDEX(JOGOS!$C$1:$P$16905,$G4760,5),"")</f>
        <v>0</v>
      </c>
      <c r="M4760" s="29">
        <f>IFERROR(INDEX(JOGOS!$C$1:$P$16905,$G4760,6),"")</f>
        <v>0</v>
      </c>
      <c r="N4760" s="32">
        <f>IFERROR(INDEX(JOGOS!$C$1:$P$16905,$G4760,7),"")</f>
        <v>0</v>
      </c>
      <c r="O4760" s="32">
        <f>IFERROR(INDEX(JOGOS!$C$1:$P$16905,$G4760,8),"")</f>
        <v>0</v>
      </c>
      <c r="P4760" s="32">
        <f>IFERROR(INDEX(JOGOS!$C$1:$P$16905,$G4760,9),"")</f>
        <v>0</v>
      </c>
      <c r="Q4760" s="32">
        <f>IFERROR(INDEX(JOGOS!$C$1:$P$16905,$G4760,10),"")</f>
        <v>0</v>
      </c>
      <c r="T4760" s="32">
        <f t="shared" si="384"/>
        <v>0</v>
      </c>
    </row>
    <row r="4761" spans="1:20">
      <c r="A4761" t="str">
        <f>IF(Tabela3[[#This Row],[GOL CASA]]&lt;&gt;"",Tabela3[[#This Row],[TIME CASA]],"")</f>
        <v/>
      </c>
      <c r="B4761" t="str">
        <f>IF(Tabela3[[#This Row],[GOL FORA]]&lt;&gt;"",Tabela3[[#This Row],[TIME FORA]],"")</f>
        <v/>
      </c>
      <c r="C4761">
        <f t="shared" si="380"/>
        <v>0</v>
      </c>
      <c r="D4761">
        <f t="shared" si="381"/>
        <v>0</v>
      </c>
      <c r="E4761">
        <f t="shared" si="383"/>
        <v>0</v>
      </c>
      <c r="F4761" t="str">
        <f t="shared" si="382"/>
        <v/>
      </c>
      <c r="J4761" s="29">
        <f>IFERROR(INDEX(JOGOS!$C$1:$P$16905,$G4761,3),"")</f>
        <v>0</v>
      </c>
      <c r="K4761" s="32">
        <f>IFERROR(INDEX(JOGOS!$C$1:$P$16905,$G4761,4),"")</f>
        <v>0</v>
      </c>
      <c r="L4761" s="32">
        <f>IFERROR(INDEX(JOGOS!$C$1:$P$16905,$G4761,5),"")</f>
        <v>0</v>
      </c>
      <c r="M4761" s="29">
        <f>IFERROR(INDEX(JOGOS!$C$1:$P$16905,$G4761,6),"")</f>
        <v>0</v>
      </c>
      <c r="N4761" s="32">
        <f>IFERROR(INDEX(JOGOS!$C$1:$P$16905,$G4761,7),"")</f>
        <v>0</v>
      </c>
      <c r="O4761" s="32">
        <f>IFERROR(INDEX(JOGOS!$C$1:$P$16905,$G4761,8),"")</f>
        <v>0</v>
      </c>
      <c r="P4761" s="32">
        <f>IFERROR(INDEX(JOGOS!$C$1:$P$16905,$G4761,9),"")</f>
        <v>0</v>
      </c>
      <c r="Q4761" s="32">
        <f>IFERROR(INDEX(JOGOS!$C$1:$P$16905,$G4761,10),"")</f>
        <v>0</v>
      </c>
      <c r="T4761" s="32">
        <f t="shared" si="384"/>
        <v>0</v>
      </c>
    </row>
    <row r="4762" spans="1:20">
      <c r="A4762" t="str">
        <f>IF(Tabela3[[#This Row],[GOL CASA]]&lt;&gt;"",Tabela3[[#This Row],[TIME CASA]],"")</f>
        <v/>
      </c>
      <c r="B4762" t="str">
        <f>IF(Tabela3[[#This Row],[GOL FORA]]&lt;&gt;"",Tabela3[[#This Row],[TIME FORA]],"")</f>
        <v/>
      </c>
      <c r="C4762">
        <f t="shared" si="380"/>
        <v>0</v>
      </c>
      <c r="D4762">
        <f t="shared" si="381"/>
        <v>0</v>
      </c>
      <c r="E4762">
        <f t="shared" si="383"/>
        <v>0</v>
      </c>
      <c r="F4762" t="str">
        <f t="shared" si="382"/>
        <v/>
      </c>
      <c r="J4762" s="29">
        <f>IFERROR(INDEX(JOGOS!$C$1:$P$16905,$G4762,3),"")</f>
        <v>0</v>
      </c>
      <c r="K4762" s="32">
        <f>IFERROR(INDEX(JOGOS!$C$1:$P$16905,$G4762,4),"")</f>
        <v>0</v>
      </c>
      <c r="L4762" s="32">
        <f>IFERROR(INDEX(JOGOS!$C$1:$P$16905,$G4762,5),"")</f>
        <v>0</v>
      </c>
      <c r="M4762" s="29">
        <f>IFERROR(INDEX(JOGOS!$C$1:$P$16905,$G4762,6),"")</f>
        <v>0</v>
      </c>
      <c r="N4762" s="32">
        <f>IFERROR(INDEX(JOGOS!$C$1:$P$16905,$G4762,7),"")</f>
        <v>0</v>
      </c>
      <c r="O4762" s="32">
        <f>IFERROR(INDEX(JOGOS!$C$1:$P$16905,$G4762,8),"")</f>
        <v>0</v>
      </c>
      <c r="P4762" s="32">
        <f>IFERROR(INDEX(JOGOS!$C$1:$P$16905,$G4762,9),"")</f>
        <v>0</v>
      </c>
      <c r="Q4762" s="32">
        <f>IFERROR(INDEX(JOGOS!$C$1:$P$16905,$G4762,10),"")</f>
        <v>0</v>
      </c>
      <c r="T4762" s="32">
        <f t="shared" si="384"/>
        <v>0</v>
      </c>
    </row>
    <row r="4763" spans="1:20">
      <c r="A4763" t="str">
        <f>IF(Tabela3[[#This Row],[GOL CASA]]&lt;&gt;"",Tabela3[[#This Row],[TIME CASA]],"")</f>
        <v/>
      </c>
      <c r="B4763" t="str">
        <f>IF(Tabela3[[#This Row],[GOL FORA]]&lt;&gt;"",Tabela3[[#This Row],[TIME FORA]],"")</f>
        <v/>
      </c>
      <c r="C4763">
        <f t="shared" si="380"/>
        <v>0</v>
      </c>
      <c r="D4763">
        <f t="shared" si="381"/>
        <v>0</v>
      </c>
      <c r="E4763">
        <f t="shared" si="383"/>
        <v>0</v>
      </c>
      <c r="F4763" t="str">
        <f t="shared" si="382"/>
        <v/>
      </c>
      <c r="J4763" s="29">
        <f>IFERROR(INDEX(JOGOS!$C$1:$P$16905,$G4763,3),"")</f>
        <v>0</v>
      </c>
      <c r="K4763" s="32">
        <f>IFERROR(INDEX(JOGOS!$C$1:$P$16905,$G4763,4),"")</f>
        <v>0</v>
      </c>
      <c r="L4763" s="32">
        <f>IFERROR(INDEX(JOGOS!$C$1:$P$16905,$G4763,5),"")</f>
        <v>0</v>
      </c>
      <c r="M4763" s="29">
        <f>IFERROR(INDEX(JOGOS!$C$1:$P$16905,$G4763,6),"")</f>
        <v>0</v>
      </c>
      <c r="N4763" s="32">
        <f>IFERROR(INDEX(JOGOS!$C$1:$P$16905,$G4763,7),"")</f>
        <v>0</v>
      </c>
      <c r="O4763" s="32">
        <f>IFERROR(INDEX(JOGOS!$C$1:$P$16905,$G4763,8),"")</f>
        <v>0</v>
      </c>
      <c r="P4763" s="32">
        <f>IFERROR(INDEX(JOGOS!$C$1:$P$16905,$G4763,9),"")</f>
        <v>0</v>
      </c>
      <c r="Q4763" s="32">
        <f>IFERROR(INDEX(JOGOS!$C$1:$P$16905,$G4763,10),"")</f>
        <v>0</v>
      </c>
      <c r="T4763" s="32">
        <f t="shared" si="384"/>
        <v>0</v>
      </c>
    </row>
    <row r="4764" spans="1:20">
      <c r="A4764" t="str">
        <f>IF(Tabela3[[#This Row],[GOL CASA]]&lt;&gt;"",Tabela3[[#This Row],[TIME CASA]],"")</f>
        <v/>
      </c>
      <c r="B4764" t="str">
        <f>IF(Tabela3[[#This Row],[GOL FORA]]&lt;&gt;"",Tabela3[[#This Row],[TIME FORA]],"")</f>
        <v/>
      </c>
      <c r="C4764">
        <f t="shared" si="380"/>
        <v>0</v>
      </c>
      <c r="D4764">
        <f t="shared" si="381"/>
        <v>0</v>
      </c>
      <c r="E4764">
        <f t="shared" si="383"/>
        <v>0</v>
      </c>
      <c r="F4764" t="str">
        <f t="shared" si="382"/>
        <v/>
      </c>
      <c r="J4764" s="29">
        <f>IFERROR(INDEX(JOGOS!$C$1:$P$16905,$G4764,3),"")</f>
        <v>0</v>
      </c>
      <c r="K4764" s="32">
        <f>IFERROR(INDEX(JOGOS!$C$1:$P$16905,$G4764,4),"")</f>
        <v>0</v>
      </c>
      <c r="L4764" s="32">
        <f>IFERROR(INDEX(JOGOS!$C$1:$P$16905,$G4764,5),"")</f>
        <v>0</v>
      </c>
      <c r="M4764" s="29">
        <f>IFERROR(INDEX(JOGOS!$C$1:$P$16905,$G4764,6),"")</f>
        <v>0</v>
      </c>
      <c r="N4764" s="32">
        <f>IFERROR(INDEX(JOGOS!$C$1:$P$16905,$G4764,7),"")</f>
        <v>0</v>
      </c>
      <c r="O4764" s="32">
        <f>IFERROR(INDEX(JOGOS!$C$1:$P$16905,$G4764,8),"")</f>
        <v>0</v>
      </c>
      <c r="P4764" s="32">
        <f>IFERROR(INDEX(JOGOS!$C$1:$P$16905,$G4764,9),"")</f>
        <v>0</v>
      </c>
      <c r="Q4764" s="32">
        <f>IFERROR(INDEX(JOGOS!$C$1:$P$16905,$G4764,10),"")</f>
        <v>0</v>
      </c>
      <c r="T4764" s="32">
        <f t="shared" si="384"/>
        <v>0</v>
      </c>
    </row>
    <row r="4765" spans="1:20">
      <c r="A4765" t="str">
        <f>IF(Tabela3[[#This Row],[GOL CASA]]&lt;&gt;"",Tabela3[[#This Row],[TIME CASA]],"")</f>
        <v/>
      </c>
      <c r="B4765" t="str">
        <f>IF(Tabela3[[#This Row],[GOL FORA]]&lt;&gt;"",Tabela3[[#This Row],[TIME FORA]],"")</f>
        <v/>
      </c>
      <c r="C4765">
        <f t="shared" si="380"/>
        <v>0</v>
      </c>
      <c r="D4765">
        <f t="shared" si="381"/>
        <v>0</v>
      </c>
      <c r="E4765">
        <f t="shared" si="383"/>
        <v>0</v>
      </c>
      <c r="F4765" t="str">
        <f t="shared" si="382"/>
        <v/>
      </c>
      <c r="J4765" s="29">
        <f>IFERROR(INDEX(JOGOS!$C$1:$P$16905,$G4765,3),"")</f>
        <v>0</v>
      </c>
      <c r="K4765" s="32">
        <f>IFERROR(INDEX(JOGOS!$C$1:$P$16905,$G4765,4),"")</f>
        <v>0</v>
      </c>
      <c r="L4765" s="32">
        <f>IFERROR(INDEX(JOGOS!$C$1:$P$16905,$G4765,5),"")</f>
        <v>0</v>
      </c>
      <c r="M4765" s="29">
        <f>IFERROR(INDEX(JOGOS!$C$1:$P$16905,$G4765,6),"")</f>
        <v>0</v>
      </c>
      <c r="N4765" s="32">
        <f>IFERROR(INDEX(JOGOS!$C$1:$P$16905,$G4765,7),"")</f>
        <v>0</v>
      </c>
      <c r="O4765" s="32">
        <f>IFERROR(INDEX(JOGOS!$C$1:$P$16905,$G4765,8),"")</f>
        <v>0</v>
      </c>
      <c r="P4765" s="32">
        <f>IFERROR(INDEX(JOGOS!$C$1:$P$16905,$G4765,9),"")</f>
        <v>0</v>
      </c>
      <c r="Q4765" s="32">
        <f>IFERROR(INDEX(JOGOS!$C$1:$P$16905,$G4765,10),"")</f>
        <v>0</v>
      </c>
      <c r="T4765" s="32">
        <f t="shared" si="384"/>
        <v>0</v>
      </c>
    </row>
    <row r="4766" spans="1:20">
      <c r="A4766" t="str">
        <f>IF(Tabela3[[#This Row],[GOL CASA]]&lt;&gt;"",Tabela3[[#This Row],[TIME CASA]],"")</f>
        <v/>
      </c>
      <c r="B4766" t="str">
        <f>IF(Tabela3[[#This Row],[GOL FORA]]&lt;&gt;"",Tabela3[[#This Row],[TIME FORA]],"")</f>
        <v/>
      </c>
      <c r="C4766">
        <f t="shared" si="380"/>
        <v>0</v>
      </c>
      <c r="D4766">
        <f t="shared" si="381"/>
        <v>0</v>
      </c>
      <c r="E4766">
        <f t="shared" si="383"/>
        <v>0</v>
      </c>
      <c r="F4766" t="str">
        <f t="shared" si="382"/>
        <v/>
      </c>
      <c r="J4766" s="29">
        <f>IFERROR(INDEX(JOGOS!$C$1:$P$16905,$G4766,3),"")</f>
        <v>0</v>
      </c>
      <c r="K4766" s="32">
        <f>IFERROR(INDEX(JOGOS!$C$1:$P$16905,$G4766,4),"")</f>
        <v>0</v>
      </c>
      <c r="L4766" s="32">
        <f>IFERROR(INDEX(JOGOS!$C$1:$P$16905,$G4766,5),"")</f>
        <v>0</v>
      </c>
      <c r="M4766" s="29">
        <f>IFERROR(INDEX(JOGOS!$C$1:$P$16905,$G4766,6),"")</f>
        <v>0</v>
      </c>
      <c r="N4766" s="32">
        <f>IFERROR(INDEX(JOGOS!$C$1:$P$16905,$G4766,7),"")</f>
        <v>0</v>
      </c>
      <c r="O4766" s="32">
        <f>IFERROR(INDEX(JOGOS!$C$1:$P$16905,$G4766,8),"")</f>
        <v>0</v>
      </c>
      <c r="P4766" s="32">
        <f>IFERROR(INDEX(JOGOS!$C$1:$P$16905,$G4766,9),"")</f>
        <v>0</v>
      </c>
      <c r="Q4766" s="32">
        <f>IFERROR(INDEX(JOGOS!$C$1:$P$16905,$G4766,10),"")</f>
        <v>0</v>
      </c>
      <c r="T4766" s="32">
        <f t="shared" si="384"/>
        <v>0</v>
      </c>
    </row>
    <row r="4767" spans="1:20">
      <c r="A4767" t="str">
        <f>IF(Tabela3[[#This Row],[GOL CASA]]&lt;&gt;"",Tabela3[[#This Row],[TIME CASA]],"")</f>
        <v/>
      </c>
      <c r="B4767" t="str">
        <f>IF(Tabela3[[#This Row],[GOL FORA]]&lt;&gt;"",Tabela3[[#This Row],[TIME FORA]],"")</f>
        <v/>
      </c>
      <c r="C4767">
        <f t="shared" si="380"/>
        <v>0</v>
      </c>
      <c r="D4767">
        <f t="shared" si="381"/>
        <v>0</v>
      </c>
      <c r="E4767">
        <f t="shared" si="383"/>
        <v>0</v>
      </c>
      <c r="F4767" t="str">
        <f t="shared" si="382"/>
        <v/>
      </c>
      <c r="J4767" s="29">
        <f>IFERROR(INDEX(JOGOS!$C$1:$P$16905,$G4767,3),"")</f>
        <v>0</v>
      </c>
      <c r="K4767" s="32">
        <f>IFERROR(INDEX(JOGOS!$C$1:$P$16905,$G4767,4),"")</f>
        <v>0</v>
      </c>
      <c r="L4767" s="32">
        <f>IFERROR(INDEX(JOGOS!$C$1:$P$16905,$G4767,5),"")</f>
        <v>0</v>
      </c>
      <c r="M4767" s="29">
        <f>IFERROR(INDEX(JOGOS!$C$1:$P$16905,$G4767,6),"")</f>
        <v>0</v>
      </c>
      <c r="N4767" s="32">
        <f>IFERROR(INDEX(JOGOS!$C$1:$P$16905,$G4767,7),"")</f>
        <v>0</v>
      </c>
      <c r="O4767" s="32">
        <f>IFERROR(INDEX(JOGOS!$C$1:$P$16905,$G4767,8),"")</f>
        <v>0</v>
      </c>
      <c r="P4767" s="32">
        <f>IFERROR(INDEX(JOGOS!$C$1:$P$16905,$G4767,9),"")</f>
        <v>0</v>
      </c>
      <c r="Q4767" s="32">
        <f>IFERROR(INDEX(JOGOS!$C$1:$P$16905,$G4767,10),"")</f>
        <v>0</v>
      </c>
      <c r="T4767" s="32">
        <f t="shared" si="384"/>
        <v>0</v>
      </c>
    </row>
    <row r="4768" spans="1:20">
      <c r="A4768" t="str">
        <f>IF(Tabela3[[#This Row],[GOL CASA]]&lt;&gt;"",Tabela3[[#This Row],[TIME CASA]],"")</f>
        <v/>
      </c>
      <c r="B4768" t="str">
        <f>IF(Tabela3[[#This Row],[GOL FORA]]&lt;&gt;"",Tabela3[[#This Row],[TIME FORA]],"")</f>
        <v/>
      </c>
      <c r="C4768">
        <f t="shared" si="380"/>
        <v>0</v>
      </c>
      <c r="D4768">
        <f t="shared" si="381"/>
        <v>0</v>
      </c>
      <c r="E4768">
        <f t="shared" si="383"/>
        <v>0</v>
      </c>
      <c r="F4768" t="str">
        <f t="shared" si="382"/>
        <v/>
      </c>
      <c r="J4768" s="29">
        <f>IFERROR(INDEX(JOGOS!$C$1:$P$16905,$G4768,3),"")</f>
        <v>0</v>
      </c>
      <c r="K4768" s="32">
        <f>IFERROR(INDEX(JOGOS!$C$1:$P$16905,$G4768,4),"")</f>
        <v>0</v>
      </c>
      <c r="L4768" s="32">
        <f>IFERROR(INDEX(JOGOS!$C$1:$P$16905,$G4768,5),"")</f>
        <v>0</v>
      </c>
      <c r="M4768" s="29">
        <f>IFERROR(INDEX(JOGOS!$C$1:$P$16905,$G4768,6),"")</f>
        <v>0</v>
      </c>
      <c r="N4768" s="32">
        <f>IFERROR(INDEX(JOGOS!$C$1:$P$16905,$G4768,7),"")</f>
        <v>0</v>
      </c>
      <c r="O4768" s="32">
        <f>IFERROR(INDEX(JOGOS!$C$1:$P$16905,$G4768,8),"")</f>
        <v>0</v>
      </c>
      <c r="P4768" s="32">
        <f>IFERROR(INDEX(JOGOS!$C$1:$P$16905,$G4768,9),"")</f>
        <v>0</v>
      </c>
      <c r="Q4768" s="32">
        <f>IFERROR(INDEX(JOGOS!$C$1:$P$16905,$G4768,10),"")</f>
        <v>0</v>
      </c>
      <c r="T4768" s="32">
        <f t="shared" si="384"/>
        <v>0</v>
      </c>
    </row>
    <row r="4769" spans="1:20">
      <c r="A4769" t="str">
        <f>IF(Tabela3[[#This Row],[GOL CASA]]&lt;&gt;"",Tabela3[[#This Row],[TIME CASA]],"")</f>
        <v/>
      </c>
      <c r="B4769" t="str">
        <f>IF(Tabela3[[#This Row],[GOL FORA]]&lt;&gt;"",Tabela3[[#This Row],[TIME FORA]],"")</f>
        <v/>
      </c>
      <c r="C4769">
        <f t="shared" si="380"/>
        <v>0</v>
      </c>
      <c r="D4769">
        <f t="shared" si="381"/>
        <v>0</v>
      </c>
      <c r="E4769">
        <f t="shared" si="383"/>
        <v>0</v>
      </c>
      <c r="F4769" t="str">
        <f t="shared" si="382"/>
        <v/>
      </c>
      <c r="J4769" s="29">
        <f>IFERROR(INDEX(JOGOS!$C$1:$P$16905,$G4769,3),"")</f>
        <v>0</v>
      </c>
      <c r="K4769" s="32">
        <f>IFERROR(INDEX(JOGOS!$C$1:$P$16905,$G4769,4),"")</f>
        <v>0</v>
      </c>
      <c r="L4769" s="32">
        <f>IFERROR(INDEX(JOGOS!$C$1:$P$16905,$G4769,5),"")</f>
        <v>0</v>
      </c>
      <c r="M4769" s="29">
        <f>IFERROR(INDEX(JOGOS!$C$1:$P$16905,$G4769,6),"")</f>
        <v>0</v>
      </c>
      <c r="N4769" s="32">
        <f>IFERROR(INDEX(JOGOS!$C$1:$P$16905,$G4769,7),"")</f>
        <v>0</v>
      </c>
      <c r="O4769" s="32">
        <f>IFERROR(INDEX(JOGOS!$C$1:$P$16905,$G4769,8),"")</f>
        <v>0</v>
      </c>
      <c r="P4769" s="32">
        <f>IFERROR(INDEX(JOGOS!$C$1:$P$16905,$G4769,9),"")</f>
        <v>0</v>
      </c>
      <c r="Q4769" s="32">
        <f>IFERROR(INDEX(JOGOS!$C$1:$P$16905,$G4769,10),"")</f>
        <v>0</v>
      </c>
      <c r="T4769" s="32">
        <f t="shared" si="384"/>
        <v>0</v>
      </c>
    </row>
    <row r="4770" spans="1:20">
      <c r="A4770" t="str">
        <f>IF(Tabela3[[#This Row],[GOL CASA]]&lt;&gt;"",Tabela3[[#This Row],[TIME CASA]],"")</f>
        <v/>
      </c>
      <c r="B4770" t="str">
        <f>IF(Tabela3[[#This Row],[GOL FORA]]&lt;&gt;"",Tabela3[[#This Row],[TIME FORA]],"")</f>
        <v/>
      </c>
      <c r="C4770">
        <f t="shared" si="380"/>
        <v>0</v>
      </c>
      <c r="D4770">
        <f t="shared" si="381"/>
        <v>0</v>
      </c>
      <c r="E4770">
        <f t="shared" si="383"/>
        <v>0</v>
      </c>
      <c r="F4770" t="str">
        <f t="shared" si="382"/>
        <v/>
      </c>
      <c r="J4770" s="29">
        <f>IFERROR(INDEX(JOGOS!$C$1:$P$16905,$G4770,3),"")</f>
        <v>0</v>
      </c>
      <c r="K4770" s="32">
        <f>IFERROR(INDEX(JOGOS!$C$1:$P$16905,$G4770,4),"")</f>
        <v>0</v>
      </c>
      <c r="L4770" s="32">
        <f>IFERROR(INDEX(JOGOS!$C$1:$P$16905,$G4770,5),"")</f>
        <v>0</v>
      </c>
      <c r="M4770" s="29">
        <f>IFERROR(INDEX(JOGOS!$C$1:$P$16905,$G4770,6),"")</f>
        <v>0</v>
      </c>
      <c r="N4770" s="32">
        <f>IFERROR(INDEX(JOGOS!$C$1:$P$16905,$G4770,7),"")</f>
        <v>0</v>
      </c>
      <c r="O4770" s="32">
        <f>IFERROR(INDEX(JOGOS!$C$1:$P$16905,$G4770,8),"")</f>
        <v>0</v>
      </c>
      <c r="P4770" s="32">
        <f>IFERROR(INDEX(JOGOS!$C$1:$P$16905,$G4770,9),"")</f>
        <v>0</v>
      </c>
      <c r="Q4770" s="32">
        <f>IFERROR(INDEX(JOGOS!$C$1:$P$16905,$G4770,10),"")</f>
        <v>0</v>
      </c>
      <c r="T4770" s="32">
        <f t="shared" si="384"/>
        <v>0</v>
      </c>
    </row>
    <row r="4771" spans="1:20">
      <c r="A4771" t="str">
        <f>IF(Tabela3[[#This Row],[GOL CASA]]&lt;&gt;"",Tabela3[[#This Row],[TIME CASA]],"")</f>
        <v/>
      </c>
      <c r="B4771" t="str">
        <f>IF(Tabela3[[#This Row],[GOL FORA]]&lt;&gt;"",Tabela3[[#This Row],[TIME FORA]],"")</f>
        <v/>
      </c>
      <c r="C4771">
        <f t="shared" si="380"/>
        <v>0</v>
      </c>
      <c r="D4771">
        <f t="shared" si="381"/>
        <v>0</v>
      </c>
      <c r="E4771">
        <f t="shared" si="383"/>
        <v>0</v>
      </c>
      <c r="F4771" t="str">
        <f t="shared" si="382"/>
        <v/>
      </c>
      <c r="J4771" s="29">
        <f>IFERROR(INDEX(JOGOS!$C$1:$P$16905,$G4771,3),"")</f>
        <v>0</v>
      </c>
      <c r="K4771" s="32">
        <f>IFERROR(INDEX(JOGOS!$C$1:$P$16905,$G4771,4),"")</f>
        <v>0</v>
      </c>
      <c r="L4771" s="32">
        <f>IFERROR(INDEX(JOGOS!$C$1:$P$16905,$G4771,5),"")</f>
        <v>0</v>
      </c>
      <c r="M4771" s="29">
        <f>IFERROR(INDEX(JOGOS!$C$1:$P$16905,$G4771,6),"")</f>
        <v>0</v>
      </c>
      <c r="N4771" s="32">
        <f>IFERROR(INDEX(JOGOS!$C$1:$P$16905,$G4771,7),"")</f>
        <v>0</v>
      </c>
      <c r="O4771" s="32">
        <f>IFERROR(INDEX(JOGOS!$C$1:$P$16905,$G4771,8),"")</f>
        <v>0</v>
      </c>
      <c r="P4771" s="32">
        <f>IFERROR(INDEX(JOGOS!$C$1:$P$16905,$G4771,9),"")</f>
        <v>0</v>
      </c>
      <c r="Q4771" s="32">
        <f>IFERROR(INDEX(JOGOS!$C$1:$P$16905,$G4771,10),"")</f>
        <v>0</v>
      </c>
      <c r="T4771" s="32">
        <f t="shared" si="384"/>
        <v>0</v>
      </c>
    </row>
    <row r="4772" spans="1:20">
      <c r="A4772" t="str">
        <f>IF(Tabela3[[#This Row],[GOL CASA]]&lt;&gt;"",Tabela3[[#This Row],[TIME CASA]],"")</f>
        <v/>
      </c>
      <c r="B4772" t="str">
        <f>IF(Tabela3[[#This Row],[GOL FORA]]&lt;&gt;"",Tabela3[[#This Row],[TIME FORA]],"")</f>
        <v/>
      </c>
      <c r="C4772">
        <f t="shared" si="380"/>
        <v>0</v>
      </c>
      <c r="D4772">
        <f t="shared" si="381"/>
        <v>0</v>
      </c>
      <c r="E4772">
        <f t="shared" si="383"/>
        <v>0</v>
      </c>
      <c r="F4772" t="str">
        <f t="shared" si="382"/>
        <v/>
      </c>
      <c r="J4772" s="29">
        <f>IFERROR(INDEX(JOGOS!$C$1:$P$16905,$G4772,3),"")</f>
        <v>0</v>
      </c>
      <c r="K4772" s="32">
        <f>IFERROR(INDEX(JOGOS!$C$1:$P$16905,$G4772,4),"")</f>
        <v>0</v>
      </c>
      <c r="L4772" s="32">
        <f>IFERROR(INDEX(JOGOS!$C$1:$P$16905,$G4772,5),"")</f>
        <v>0</v>
      </c>
      <c r="M4772" s="29">
        <f>IFERROR(INDEX(JOGOS!$C$1:$P$16905,$G4772,6),"")</f>
        <v>0</v>
      </c>
      <c r="N4772" s="32">
        <f>IFERROR(INDEX(JOGOS!$C$1:$P$16905,$G4772,7),"")</f>
        <v>0</v>
      </c>
      <c r="O4772" s="32">
        <f>IFERROR(INDEX(JOGOS!$C$1:$P$16905,$G4772,8),"")</f>
        <v>0</v>
      </c>
      <c r="P4772" s="32">
        <f>IFERROR(INDEX(JOGOS!$C$1:$P$16905,$G4772,9),"")</f>
        <v>0</v>
      </c>
      <c r="Q4772" s="32">
        <f>IFERROR(INDEX(JOGOS!$C$1:$P$16905,$G4772,10),"")</f>
        <v>0</v>
      </c>
      <c r="T4772" s="32">
        <f t="shared" si="384"/>
        <v>0</v>
      </c>
    </row>
    <row r="4773" spans="1:20">
      <c r="A4773" t="str">
        <f>IF(Tabela3[[#This Row],[GOL CASA]]&lt;&gt;"",Tabela3[[#This Row],[TIME CASA]],"")</f>
        <v/>
      </c>
      <c r="B4773" t="str">
        <f>IF(Tabela3[[#This Row],[GOL FORA]]&lt;&gt;"",Tabela3[[#This Row],[TIME FORA]],"")</f>
        <v/>
      </c>
      <c r="C4773">
        <f t="shared" si="380"/>
        <v>0</v>
      </c>
      <c r="D4773">
        <f t="shared" si="381"/>
        <v>0</v>
      </c>
      <c r="E4773">
        <f t="shared" si="383"/>
        <v>0</v>
      </c>
      <c r="F4773" t="str">
        <f t="shared" si="382"/>
        <v/>
      </c>
      <c r="J4773" s="29">
        <f>IFERROR(INDEX(JOGOS!$C$1:$P$16905,$G4773,3),"")</f>
        <v>0</v>
      </c>
      <c r="K4773" s="32">
        <f>IFERROR(INDEX(JOGOS!$C$1:$P$16905,$G4773,4),"")</f>
        <v>0</v>
      </c>
      <c r="L4773" s="32">
        <f>IFERROR(INDEX(JOGOS!$C$1:$P$16905,$G4773,5),"")</f>
        <v>0</v>
      </c>
      <c r="M4773" s="29">
        <f>IFERROR(INDEX(JOGOS!$C$1:$P$16905,$G4773,6),"")</f>
        <v>0</v>
      </c>
      <c r="N4773" s="32">
        <f>IFERROR(INDEX(JOGOS!$C$1:$P$16905,$G4773,7),"")</f>
        <v>0</v>
      </c>
      <c r="O4773" s="32">
        <f>IFERROR(INDEX(JOGOS!$C$1:$P$16905,$G4773,8),"")</f>
        <v>0</v>
      </c>
      <c r="P4773" s="32">
        <f>IFERROR(INDEX(JOGOS!$C$1:$P$16905,$G4773,9),"")</f>
        <v>0</v>
      </c>
      <c r="Q4773" s="32">
        <f>IFERROR(INDEX(JOGOS!$C$1:$P$16905,$G4773,10),"")</f>
        <v>0</v>
      </c>
      <c r="T4773" s="32">
        <f t="shared" si="384"/>
        <v>0</v>
      </c>
    </row>
    <row r="4774" spans="1:20">
      <c r="A4774" t="str">
        <f>IF(Tabela3[[#This Row],[GOL CASA]]&lt;&gt;"",Tabela3[[#This Row],[TIME CASA]],"")</f>
        <v/>
      </c>
      <c r="B4774" t="str">
        <f>IF(Tabela3[[#This Row],[GOL FORA]]&lt;&gt;"",Tabela3[[#This Row],[TIME FORA]],"")</f>
        <v/>
      </c>
      <c r="C4774">
        <f t="shared" si="380"/>
        <v>0</v>
      </c>
      <c r="D4774">
        <f t="shared" si="381"/>
        <v>0</v>
      </c>
      <c r="E4774">
        <f t="shared" si="383"/>
        <v>0</v>
      </c>
      <c r="F4774" t="str">
        <f t="shared" si="382"/>
        <v/>
      </c>
      <c r="J4774" s="29">
        <f>IFERROR(INDEX(JOGOS!$C$1:$P$16905,$G4774,3),"")</f>
        <v>0</v>
      </c>
      <c r="K4774" s="32">
        <f>IFERROR(INDEX(JOGOS!$C$1:$P$16905,$G4774,4),"")</f>
        <v>0</v>
      </c>
      <c r="L4774" s="32">
        <f>IFERROR(INDEX(JOGOS!$C$1:$P$16905,$G4774,5),"")</f>
        <v>0</v>
      </c>
      <c r="M4774" s="29">
        <f>IFERROR(INDEX(JOGOS!$C$1:$P$16905,$G4774,6),"")</f>
        <v>0</v>
      </c>
      <c r="N4774" s="32">
        <f>IFERROR(INDEX(JOGOS!$C$1:$P$16905,$G4774,7),"")</f>
        <v>0</v>
      </c>
      <c r="O4774" s="32">
        <f>IFERROR(INDEX(JOGOS!$C$1:$P$16905,$G4774,8),"")</f>
        <v>0</v>
      </c>
      <c r="P4774" s="32">
        <f>IFERROR(INDEX(JOGOS!$C$1:$P$16905,$G4774,9),"")</f>
        <v>0</v>
      </c>
      <c r="Q4774" s="32">
        <f>IFERROR(INDEX(JOGOS!$C$1:$P$16905,$G4774,10),"")</f>
        <v>0</v>
      </c>
      <c r="T4774" s="32">
        <f t="shared" si="384"/>
        <v>0</v>
      </c>
    </row>
    <row r="4775" spans="1:20">
      <c r="A4775" t="str">
        <f>IF(Tabela3[[#This Row],[GOL CASA]]&lt;&gt;"",Tabela3[[#This Row],[TIME CASA]],"")</f>
        <v/>
      </c>
      <c r="B4775" t="str">
        <f>IF(Tabela3[[#This Row],[GOL FORA]]&lt;&gt;"",Tabela3[[#This Row],[TIME FORA]],"")</f>
        <v/>
      </c>
      <c r="C4775">
        <f t="shared" si="380"/>
        <v>0</v>
      </c>
      <c r="D4775">
        <f t="shared" si="381"/>
        <v>0</v>
      </c>
      <c r="E4775">
        <f t="shared" si="383"/>
        <v>0</v>
      </c>
      <c r="F4775" t="str">
        <f t="shared" si="382"/>
        <v/>
      </c>
      <c r="J4775" s="29">
        <f>IFERROR(INDEX(JOGOS!$C$1:$P$16905,$G4775,3),"")</f>
        <v>0</v>
      </c>
      <c r="K4775" s="32">
        <f>IFERROR(INDEX(JOGOS!$C$1:$P$16905,$G4775,4),"")</f>
        <v>0</v>
      </c>
      <c r="L4775" s="32">
        <f>IFERROR(INDEX(JOGOS!$C$1:$P$16905,$G4775,5),"")</f>
        <v>0</v>
      </c>
      <c r="M4775" s="29">
        <f>IFERROR(INDEX(JOGOS!$C$1:$P$16905,$G4775,6),"")</f>
        <v>0</v>
      </c>
      <c r="N4775" s="32">
        <f>IFERROR(INDEX(JOGOS!$C$1:$P$16905,$G4775,7),"")</f>
        <v>0</v>
      </c>
      <c r="O4775" s="32">
        <f>IFERROR(INDEX(JOGOS!$C$1:$P$16905,$G4775,8),"")</f>
        <v>0</v>
      </c>
      <c r="P4775" s="32">
        <f>IFERROR(INDEX(JOGOS!$C$1:$P$16905,$G4775,9),"")</f>
        <v>0</v>
      </c>
      <c r="Q4775" s="32">
        <f>IFERROR(INDEX(JOGOS!$C$1:$P$16905,$G4775,10),"")</f>
        <v>0</v>
      </c>
      <c r="T4775" s="32">
        <f t="shared" si="384"/>
        <v>0</v>
      </c>
    </row>
    <row r="4776" spans="1:20">
      <c r="A4776" t="str">
        <f>IF(Tabela3[[#This Row],[GOL CASA]]&lt;&gt;"",Tabela3[[#This Row],[TIME CASA]],"")</f>
        <v/>
      </c>
      <c r="B4776" t="str">
        <f>IF(Tabela3[[#This Row],[GOL FORA]]&lt;&gt;"",Tabela3[[#This Row],[TIME FORA]],"")</f>
        <v/>
      </c>
      <c r="C4776">
        <f t="shared" si="380"/>
        <v>0</v>
      </c>
      <c r="D4776">
        <f t="shared" si="381"/>
        <v>0</v>
      </c>
      <c r="E4776">
        <f t="shared" si="383"/>
        <v>0</v>
      </c>
      <c r="F4776" t="str">
        <f t="shared" si="382"/>
        <v/>
      </c>
      <c r="J4776" s="29">
        <f>IFERROR(INDEX(JOGOS!$C$1:$P$16905,$G4776,3),"")</f>
        <v>0</v>
      </c>
      <c r="K4776" s="32">
        <f>IFERROR(INDEX(JOGOS!$C$1:$P$16905,$G4776,4),"")</f>
        <v>0</v>
      </c>
      <c r="L4776" s="32">
        <f>IFERROR(INDEX(JOGOS!$C$1:$P$16905,$G4776,5),"")</f>
        <v>0</v>
      </c>
      <c r="M4776" s="29">
        <f>IFERROR(INDEX(JOGOS!$C$1:$P$16905,$G4776,6),"")</f>
        <v>0</v>
      </c>
      <c r="N4776" s="32">
        <f>IFERROR(INDEX(JOGOS!$C$1:$P$16905,$G4776,7),"")</f>
        <v>0</v>
      </c>
      <c r="O4776" s="32">
        <f>IFERROR(INDEX(JOGOS!$C$1:$P$16905,$G4776,8),"")</f>
        <v>0</v>
      </c>
      <c r="P4776" s="32">
        <f>IFERROR(INDEX(JOGOS!$C$1:$P$16905,$G4776,9),"")</f>
        <v>0</v>
      </c>
      <c r="Q4776" s="32">
        <f>IFERROR(INDEX(JOGOS!$C$1:$P$16905,$G4776,10),"")</f>
        <v>0</v>
      </c>
      <c r="T4776" s="32">
        <f t="shared" si="384"/>
        <v>0</v>
      </c>
    </row>
    <row r="4777" spans="1:20">
      <c r="A4777" t="str">
        <f>IF(Tabela3[[#This Row],[GOL CASA]]&lt;&gt;"",Tabela3[[#This Row],[TIME CASA]],"")</f>
        <v/>
      </c>
      <c r="B4777" t="str">
        <f>IF(Tabela3[[#This Row],[GOL FORA]]&lt;&gt;"",Tabela3[[#This Row],[TIME FORA]],"")</f>
        <v/>
      </c>
      <c r="C4777">
        <f t="shared" si="380"/>
        <v>0</v>
      </c>
      <c r="D4777">
        <f t="shared" si="381"/>
        <v>0</v>
      </c>
      <c r="E4777">
        <f t="shared" si="383"/>
        <v>0</v>
      </c>
      <c r="F4777" t="str">
        <f t="shared" si="382"/>
        <v/>
      </c>
      <c r="J4777" s="29">
        <f>IFERROR(INDEX(JOGOS!$C$1:$P$16905,$G4777,3),"")</f>
        <v>0</v>
      </c>
      <c r="K4777" s="32">
        <f>IFERROR(INDEX(JOGOS!$C$1:$P$16905,$G4777,4),"")</f>
        <v>0</v>
      </c>
      <c r="L4777" s="32">
        <f>IFERROR(INDEX(JOGOS!$C$1:$P$16905,$G4777,5),"")</f>
        <v>0</v>
      </c>
      <c r="M4777" s="29">
        <f>IFERROR(INDEX(JOGOS!$C$1:$P$16905,$G4777,6),"")</f>
        <v>0</v>
      </c>
      <c r="N4777" s="32">
        <f>IFERROR(INDEX(JOGOS!$C$1:$P$16905,$G4777,7),"")</f>
        <v>0</v>
      </c>
      <c r="O4777" s="32">
        <f>IFERROR(INDEX(JOGOS!$C$1:$P$16905,$G4777,8),"")</f>
        <v>0</v>
      </c>
      <c r="P4777" s="32">
        <f>IFERROR(INDEX(JOGOS!$C$1:$P$16905,$G4777,9),"")</f>
        <v>0</v>
      </c>
      <c r="Q4777" s="32">
        <f>IFERROR(INDEX(JOGOS!$C$1:$P$16905,$G4777,10),"")</f>
        <v>0</v>
      </c>
      <c r="T4777" s="32">
        <f t="shared" si="384"/>
        <v>0</v>
      </c>
    </row>
    <row r="4778" spans="1:20">
      <c r="A4778" t="str">
        <f>IF(Tabela3[[#This Row],[GOL CASA]]&lt;&gt;"",Tabela3[[#This Row],[TIME CASA]],"")</f>
        <v/>
      </c>
      <c r="B4778" t="str">
        <f>IF(Tabela3[[#This Row],[GOL FORA]]&lt;&gt;"",Tabela3[[#This Row],[TIME FORA]],"")</f>
        <v/>
      </c>
      <c r="C4778">
        <f t="shared" si="380"/>
        <v>0</v>
      </c>
      <c r="D4778">
        <f t="shared" si="381"/>
        <v>0</v>
      </c>
      <c r="E4778">
        <f t="shared" si="383"/>
        <v>0</v>
      </c>
      <c r="F4778" t="str">
        <f t="shared" si="382"/>
        <v/>
      </c>
      <c r="J4778" s="29">
        <f>IFERROR(INDEX(JOGOS!$C$1:$P$16905,$G4778,3),"")</f>
        <v>0</v>
      </c>
      <c r="K4778" s="32">
        <f>IFERROR(INDEX(JOGOS!$C$1:$P$16905,$G4778,4),"")</f>
        <v>0</v>
      </c>
      <c r="L4778" s="32">
        <f>IFERROR(INDEX(JOGOS!$C$1:$P$16905,$G4778,5),"")</f>
        <v>0</v>
      </c>
      <c r="M4778" s="29">
        <f>IFERROR(INDEX(JOGOS!$C$1:$P$16905,$G4778,6),"")</f>
        <v>0</v>
      </c>
      <c r="N4778" s="32">
        <f>IFERROR(INDEX(JOGOS!$C$1:$P$16905,$G4778,7),"")</f>
        <v>0</v>
      </c>
      <c r="O4778" s="32">
        <f>IFERROR(INDEX(JOGOS!$C$1:$P$16905,$G4778,8),"")</f>
        <v>0</v>
      </c>
      <c r="P4778" s="32">
        <f>IFERROR(INDEX(JOGOS!$C$1:$P$16905,$G4778,9),"")</f>
        <v>0</v>
      </c>
      <c r="Q4778" s="32">
        <f>IFERROR(INDEX(JOGOS!$C$1:$P$16905,$G4778,10),"")</f>
        <v>0</v>
      </c>
      <c r="T4778" s="32">
        <f t="shared" si="384"/>
        <v>0</v>
      </c>
    </row>
    <row r="4779" spans="1:20">
      <c r="A4779" t="str">
        <f>IF(Tabela3[[#This Row],[GOL CASA]]&lt;&gt;"",Tabela3[[#This Row],[TIME CASA]],"")</f>
        <v/>
      </c>
      <c r="B4779" t="str">
        <f>IF(Tabela3[[#This Row],[GOL FORA]]&lt;&gt;"",Tabela3[[#This Row],[TIME FORA]],"")</f>
        <v/>
      </c>
      <c r="C4779">
        <f t="shared" si="380"/>
        <v>0</v>
      </c>
      <c r="D4779">
        <f t="shared" si="381"/>
        <v>0</v>
      </c>
      <c r="E4779">
        <f t="shared" si="383"/>
        <v>0</v>
      </c>
      <c r="F4779" t="str">
        <f t="shared" si="382"/>
        <v/>
      </c>
      <c r="J4779" s="29">
        <f>IFERROR(INDEX(JOGOS!$C$1:$P$16905,$G4779,3),"")</f>
        <v>0</v>
      </c>
      <c r="K4779" s="32">
        <f>IFERROR(INDEX(JOGOS!$C$1:$P$16905,$G4779,4),"")</f>
        <v>0</v>
      </c>
      <c r="L4779" s="32">
        <f>IFERROR(INDEX(JOGOS!$C$1:$P$16905,$G4779,5),"")</f>
        <v>0</v>
      </c>
      <c r="M4779" s="29">
        <f>IFERROR(INDEX(JOGOS!$C$1:$P$16905,$G4779,6),"")</f>
        <v>0</v>
      </c>
      <c r="N4779" s="32">
        <f>IFERROR(INDEX(JOGOS!$C$1:$P$16905,$G4779,7),"")</f>
        <v>0</v>
      </c>
      <c r="O4779" s="32">
        <f>IFERROR(INDEX(JOGOS!$C$1:$P$16905,$G4779,8),"")</f>
        <v>0</v>
      </c>
      <c r="P4779" s="32">
        <f>IFERROR(INDEX(JOGOS!$C$1:$P$16905,$G4779,9),"")</f>
        <v>0</v>
      </c>
      <c r="Q4779" s="32">
        <f>IFERROR(INDEX(JOGOS!$C$1:$P$16905,$G4779,10),"")</f>
        <v>0</v>
      </c>
      <c r="T4779" s="32">
        <f t="shared" si="384"/>
        <v>0</v>
      </c>
    </row>
    <row r="4780" spans="1:20">
      <c r="A4780" t="str">
        <f>IF(Tabela3[[#This Row],[GOL CASA]]&lt;&gt;"",Tabela3[[#This Row],[TIME CASA]],"")</f>
        <v/>
      </c>
      <c r="B4780" t="str">
        <f>IF(Tabela3[[#This Row],[GOL FORA]]&lt;&gt;"",Tabela3[[#This Row],[TIME FORA]],"")</f>
        <v/>
      </c>
      <c r="C4780">
        <f t="shared" si="380"/>
        <v>0</v>
      </c>
      <c r="D4780">
        <f t="shared" si="381"/>
        <v>0</v>
      </c>
      <c r="E4780">
        <f t="shared" si="383"/>
        <v>0</v>
      </c>
      <c r="F4780" t="str">
        <f t="shared" si="382"/>
        <v/>
      </c>
      <c r="J4780" s="29">
        <f>IFERROR(INDEX(JOGOS!$C$1:$P$16905,$G4780,3),"")</f>
        <v>0</v>
      </c>
      <c r="K4780" s="32">
        <f>IFERROR(INDEX(JOGOS!$C$1:$P$16905,$G4780,4),"")</f>
        <v>0</v>
      </c>
      <c r="L4780" s="32">
        <f>IFERROR(INDEX(JOGOS!$C$1:$P$16905,$G4780,5),"")</f>
        <v>0</v>
      </c>
      <c r="M4780" s="29">
        <f>IFERROR(INDEX(JOGOS!$C$1:$P$16905,$G4780,6),"")</f>
        <v>0</v>
      </c>
      <c r="N4780" s="32">
        <f>IFERROR(INDEX(JOGOS!$C$1:$P$16905,$G4780,7),"")</f>
        <v>0</v>
      </c>
      <c r="O4780" s="32">
        <f>IFERROR(INDEX(JOGOS!$C$1:$P$16905,$G4780,8),"")</f>
        <v>0</v>
      </c>
      <c r="P4780" s="32">
        <f>IFERROR(INDEX(JOGOS!$C$1:$P$16905,$G4780,9),"")</f>
        <v>0</v>
      </c>
      <c r="Q4780" s="32">
        <f>IFERROR(INDEX(JOGOS!$C$1:$P$16905,$G4780,10),"")</f>
        <v>0</v>
      </c>
      <c r="T4780" s="32">
        <f t="shared" si="384"/>
        <v>0</v>
      </c>
    </row>
    <row r="4781" spans="1:20">
      <c r="A4781" t="str">
        <f>IF(Tabela3[[#This Row],[GOL CASA]]&lt;&gt;"",Tabela3[[#This Row],[TIME CASA]],"")</f>
        <v/>
      </c>
      <c r="B4781" t="str">
        <f>IF(Tabela3[[#This Row],[GOL FORA]]&lt;&gt;"",Tabela3[[#This Row],[TIME FORA]],"")</f>
        <v/>
      </c>
      <c r="C4781">
        <f t="shared" si="380"/>
        <v>0</v>
      </c>
      <c r="D4781">
        <f t="shared" si="381"/>
        <v>0</v>
      </c>
      <c r="E4781">
        <f t="shared" si="383"/>
        <v>0</v>
      </c>
      <c r="F4781" t="str">
        <f t="shared" si="382"/>
        <v/>
      </c>
      <c r="J4781" s="29">
        <f>IFERROR(INDEX(JOGOS!$C$1:$P$16905,$G4781,3),"")</f>
        <v>0</v>
      </c>
      <c r="K4781" s="32">
        <f>IFERROR(INDEX(JOGOS!$C$1:$P$16905,$G4781,4),"")</f>
        <v>0</v>
      </c>
      <c r="L4781" s="32">
        <f>IFERROR(INDEX(JOGOS!$C$1:$P$16905,$G4781,5),"")</f>
        <v>0</v>
      </c>
      <c r="M4781" s="29">
        <f>IFERROR(INDEX(JOGOS!$C$1:$P$16905,$G4781,6),"")</f>
        <v>0</v>
      </c>
      <c r="N4781" s="32">
        <f>IFERROR(INDEX(JOGOS!$C$1:$P$16905,$G4781,7),"")</f>
        <v>0</v>
      </c>
      <c r="O4781" s="32">
        <f>IFERROR(INDEX(JOGOS!$C$1:$P$16905,$G4781,8),"")</f>
        <v>0</v>
      </c>
      <c r="P4781" s="32">
        <f>IFERROR(INDEX(JOGOS!$C$1:$P$16905,$G4781,9),"")</f>
        <v>0</v>
      </c>
      <c r="Q4781" s="32">
        <f>IFERROR(INDEX(JOGOS!$C$1:$P$16905,$G4781,10),"")</f>
        <v>0</v>
      </c>
      <c r="T4781" s="32">
        <f t="shared" si="384"/>
        <v>0</v>
      </c>
    </row>
    <row r="4782" spans="1:20">
      <c r="A4782" t="str">
        <f>IF(Tabela3[[#This Row],[GOL CASA]]&lt;&gt;"",Tabela3[[#This Row],[TIME CASA]],"")</f>
        <v/>
      </c>
      <c r="B4782" t="str">
        <f>IF(Tabela3[[#This Row],[GOL FORA]]&lt;&gt;"",Tabela3[[#This Row],[TIME FORA]],"")</f>
        <v/>
      </c>
      <c r="C4782">
        <f t="shared" si="380"/>
        <v>0</v>
      </c>
      <c r="D4782">
        <f t="shared" si="381"/>
        <v>0</v>
      </c>
      <c r="E4782">
        <f t="shared" si="383"/>
        <v>0</v>
      </c>
      <c r="F4782" t="str">
        <f t="shared" si="382"/>
        <v/>
      </c>
      <c r="J4782" s="29">
        <f>IFERROR(INDEX(JOGOS!$C$1:$P$16905,$G4782,3),"")</f>
        <v>0</v>
      </c>
      <c r="K4782" s="32">
        <f>IFERROR(INDEX(JOGOS!$C$1:$P$16905,$G4782,4),"")</f>
        <v>0</v>
      </c>
      <c r="L4782" s="32">
        <f>IFERROR(INDEX(JOGOS!$C$1:$P$16905,$G4782,5),"")</f>
        <v>0</v>
      </c>
      <c r="M4782" s="29">
        <f>IFERROR(INDEX(JOGOS!$C$1:$P$16905,$G4782,6),"")</f>
        <v>0</v>
      </c>
      <c r="N4782" s="32">
        <f>IFERROR(INDEX(JOGOS!$C$1:$P$16905,$G4782,7),"")</f>
        <v>0</v>
      </c>
      <c r="O4782" s="32">
        <f>IFERROR(INDEX(JOGOS!$C$1:$P$16905,$G4782,8),"")</f>
        <v>0</v>
      </c>
      <c r="P4782" s="32">
        <f>IFERROR(INDEX(JOGOS!$C$1:$P$16905,$G4782,9),"")</f>
        <v>0</v>
      </c>
      <c r="Q4782" s="32">
        <f>IFERROR(INDEX(JOGOS!$C$1:$P$16905,$G4782,10),"")</f>
        <v>0</v>
      </c>
      <c r="T4782" s="32">
        <f t="shared" si="384"/>
        <v>0</v>
      </c>
    </row>
    <row r="4783" spans="1:20">
      <c r="A4783" t="str">
        <f>IF(Tabela3[[#This Row],[GOL CASA]]&lt;&gt;"",Tabela3[[#This Row],[TIME CASA]],"")</f>
        <v/>
      </c>
      <c r="B4783" t="str">
        <f>IF(Tabela3[[#This Row],[GOL FORA]]&lt;&gt;"",Tabela3[[#This Row],[TIME FORA]],"")</f>
        <v/>
      </c>
      <c r="C4783">
        <f t="shared" si="380"/>
        <v>0</v>
      </c>
      <c r="D4783">
        <f t="shared" si="381"/>
        <v>0</v>
      </c>
      <c r="E4783">
        <f t="shared" si="383"/>
        <v>0</v>
      </c>
      <c r="F4783" t="str">
        <f t="shared" si="382"/>
        <v/>
      </c>
      <c r="J4783" s="29">
        <f>IFERROR(INDEX(JOGOS!$C$1:$P$16905,$G4783,3),"")</f>
        <v>0</v>
      </c>
      <c r="K4783" s="32">
        <f>IFERROR(INDEX(JOGOS!$C$1:$P$16905,$G4783,4),"")</f>
        <v>0</v>
      </c>
      <c r="L4783" s="32">
        <f>IFERROR(INDEX(JOGOS!$C$1:$P$16905,$G4783,5),"")</f>
        <v>0</v>
      </c>
      <c r="M4783" s="29">
        <f>IFERROR(INDEX(JOGOS!$C$1:$P$16905,$G4783,6),"")</f>
        <v>0</v>
      </c>
      <c r="N4783" s="32">
        <f>IFERROR(INDEX(JOGOS!$C$1:$P$16905,$G4783,7),"")</f>
        <v>0</v>
      </c>
      <c r="O4783" s="32">
        <f>IFERROR(INDEX(JOGOS!$C$1:$P$16905,$G4783,8),"")</f>
        <v>0</v>
      </c>
      <c r="P4783" s="32">
        <f>IFERROR(INDEX(JOGOS!$C$1:$P$16905,$G4783,9),"")</f>
        <v>0</v>
      </c>
      <c r="Q4783" s="32">
        <f>IFERROR(INDEX(JOGOS!$C$1:$P$16905,$G4783,10),"")</f>
        <v>0</v>
      </c>
      <c r="T4783" s="32">
        <f t="shared" si="384"/>
        <v>0</v>
      </c>
    </row>
    <row r="4784" spans="1:20">
      <c r="A4784" t="str">
        <f>IF(Tabela3[[#This Row],[GOL CASA]]&lt;&gt;"",Tabela3[[#This Row],[TIME CASA]],"")</f>
        <v/>
      </c>
      <c r="B4784" t="str">
        <f>IF(Tabela3[[#This Row],[GOL FORA]]&lt;&gt;"",Tabela3[[#This Row],[TIME FORA]],"")</f>
        <v/>
      </c>
      <c r="C4784">
        <f t="shared" si="380"/>
        <v>0</v>
      </c>
      <c r="D4784">
        <f t="shared" si="381"/>
        <v>0</v>
      </c>
      <c r="E4784">
        <f t="shared" si="383"/>
        <v>0</v>
      </c>
      <c r="F4784" t="str">
        <f t="shared" si="382"/>
        <v/>
      </c>
      <c r="J4784" s="29">
        <f>IFERROR(INDEX(JOGOS!$C$1:$P$16905,$G4784,3),"")</f>
        <v>0</v>
      </c>
      <c r="K4784" s="32">
        <f>IFERROR(INDEX(JOGOS!$C$1:$P$16905,$G4784,4),"")</f>
        <v>0</v>
      </c>
      <c r="L4784" s="32">
        <f>IFERROR(INDEX(JOGOS!$C$1:$P$16905,$G4784,5),"")</f>
        <v>0</v>
      </c>
      <c r="M4784" s="29">
        <f>IFERROR(INDEX(JOGOS!$C$1:$P$16905,$G4784,6),"")</f>
        <v>0</v>
      </c>
      <c r="N4784" s="32">
        <f>IFERROR(INDEX(JOGOS!$C$1:$P$16905,$G4784,7),"")</f>
        <v>0</v>
      </c>
      <c r="O4784" s="32">
        <f>IFERROR(INDEX(JOGOS!$C$1:$P$16905,$G4784,8),"")</f>
        <v>0</v>
      </c>
      <c r="P4784" s="32">
        <f>IFERROR(INDEX(JOGOS!$C$1:$P$16905,$G4784,9),"")</f>
        <v>0</v>
      </c>
      <c r="Q4784" s="32">
        <f>IFERROR(INDEX(JOGOS!$C$1:$P$16905,$G4784,10),"")</f>
        <v>0</v>
      </c>
      <c r="T4784" s="32">
        <f t="shared" si="384"/>
        <v>0</v>
      </c>
    </row>
    <row r="4785" spans="1:20">
      <c r="A4785" t="str">
        <f>IF(Tabela3[[#This Row],[GOL CASA]]&lt;&gt;"",Tabela3[[#This Row],[TIME CASA]],"")</f>
        <v/>
      </c>
      <c r="B4785" t="str">
        <f>IF(Tabela3[[#This Row],[GOL FORA]]&lt;&gt;"",Tabela3[[#This Row],[TIME FORA]],"")</f>
        <v/>
      </c>
      <c r="C4785">
        <f t="shared" si="380"/>
        <v>0</v>
      </c>
      <c r="D4785">
        <f t="shared" si="381"/>
        <v>0</v>
      </c>
      <c r="E4785">
        <f t="shared" si="383"/>
        <v>0</v>
      </c>
      <c r="F4785" t="str">
        <f t="shared" si="382"/>
        <v/>
      </c>
      <c r="J4785" s="29">
        <f>IFERROR(INDEX(JOGOS!$C$1:$P$16905,$G4785,3),"")</f>
        <v>0</v>
      </c>
      <c r="K4785" s="32">
        <f>IFERROR(INDEX(JOGOS!$C$1:$P$16905,$G4785,4),"")</f>
        <v>0</v>
      </c>
      <c r="L4785" s="32">
        <f>IFERROR(INDEX(JOGOS!$C$1:$P$16905,$G4785,5),"")</f>
        <v>0</v>
      </c>
      <c r="M4785" s="29">
        <f>IFERROR(INDEX(JOGOS!$C$1:$P$16905,$G4785,6),"")</f>
        <v>0</v>
      </c>
      <c r="N4785" s="32">
        <f>IFERROR(INDEX(JOGOS!$C$1:$P$16905,$G4785,7),"")</f>
        <v>0</v>
      </c>
      <c r="O4785" s="32">
        <f>IFERROR(INDEX(JOGOS!$C$1:$P$16905,$G4785,8),"")</f>
        <v>0</v>
      </c>
      <c r="P4785" s="32">
        <f>IFERROR(INDEX(JOGOS!$C$1:$P$16905,$G4785,9),"")</f>
        <v>0</v>
      </c>
      <c r="Q4785" s="32">
        <f>IFERROR(INDEX(JOGOS!$C$1:$P$16905,$G4785,10),"")</f>
        <v>0</v>
      </c>
      <c r="T4785" s="32">
        <f t="shared" si="384"/>
        <v>0</v>
      </c>
    </row>
    <row r="4786" spans="1:20">
      <c r="A4786" t="str">
        <f>IF(Tabela3[[#This Row],[GOL CASA]]&lt;&gt;"",Tabela3[[#This Row],[TIME CASA]],"")</f>
        <v/>
      </c>
      <c r="B4786" t="str">
        <f>IF(Tabela3[[#This Row],[GOL FORA]]&lt;&gt;"",Tabela3[[#This Row],[TIME FORA]],"")</f>
        <v/>
      </c>
      <c r="C4786">
        <f t="shared" si="380"/>
        <v>0</v>
      </c>
      <c r="D4786">
        <f t="shared" si="381"/>
        <v>0</v>
      </c>
      <c r="E4786">
        <f t="shared" si="383"/>
        <v>0</v>
      </c>
      <c r="F4786" t="str">
        <f t="shared" si="382"/>
        <v/>
      </c>
      <c r="J4786" s="29">
        <f>IFERROR(INDEX(JOGOS!$C$1:$P$16905,$G4786,3),"")</f>
        <v>0</v>
      </c>
      <c r="K4786" s="32">
        <f>IFERROR(INDEX(JOGOS!$C$1:$P$16905,$G4786,4),"")</f>
        <v>0</v>
      </c>
      <c r="L4786" s="32">
        <f>IFERROR(INDEX(JOGOS!$C$1:$P$16905,$G4786,5),"")</f>
        <v>0</v>
      </c>
      <c r="M4786" s="29">
        <f>IFERROR(INDEX(JOGOS!$C$1:$P$16905,$G4786,6),"")</f>
        <v>0</v>
      </c>
      <c r="N4786" s="32">
        <f>IFERROR(INDEX(JOGOS!$C$1:$P$16905,$G4786,7),"")</f>
        <v>0</v>
      </c>
      <c r="O4786" s="32">
        <f>IFERROR(INDEX(JOGOS!$C$1:$P$16905,$G4786,8),"")</f>
        <v>0</v>
      </c>
      <c r="P4786" s="32">
        <f>IFERROR(INDEX(JOGOS!$C$1:$P$16905,$G4786,9),"")</f>
        <v>0</v>
      </c>
      <c r="Q4786" s="32">
        <f>IFERROR(INDEX(JOGOS!$C$1:$P$16905,$G4786,10),"")</f>
        <v>0</v>
      </c>
      <c r="T4786" s="32">
        <f t="shared" si="384"/>
        <v>0</v>
      </c>
    </row>
    <row r="4787" spans="1:20">
      <c r="A4787" t="str">
        <f>IF(Tabela3[[#This Row],[GOL CASA]]&lt;&gt;"",Tabela3[[#This Row],[TIME CASA]],"")</f>
        <v/>
      </c>
      <c r="B4787" t="str">
        <f>IF(Tabela3[[#This Row],[GOL FORA]]&lt;&gt;"",Tabela3[[#This Row],[TIME FORA]],"")</f>
        <v/>
      </c>
      <c r="C4787">
        <f t="shared" si="380"/>
        <v>0</v>
      </c>
      <c r="D4787">
        <f t="shared" si="381"/>
        <v>0</v>
      </c>
      <c r="E4787">
        <f t="shared" si="383"/>
        <v>0</v>
      </c>
      <c r="F4787" t="str">
        <f t="shared" si="382"/>
        <v/>
      </c>
      <c r="J4787" s="29">
        <f>IFERROR(INDEX(JOGOS!$C$1:$P$16905,$G4787,3),"")</f>
        <v>0</v>
      </c>
      <c r="K4787" s="32">
        <f>IFERROR(INDEX(JOGOS!$C$1:$P$16905,$G4787,4),"")</f>
        <v>0</v>
      </c>
      <c r="L4787" s="32">
        <f>IFERROR(INDEX(JOGOS!$C$1:$P$16905,$G4787,5),"")</f>
        <v>0</v>
      </c>
      <c r="M4787" s="29">
        <f>IFERROR(INDEX(JOGOS!$C$1:$P$16905,$G4787,6),"")</f>
        <v>0</v>
      </c>
      <c r="N4787" s="32">
        <f>IFERROR(INDEX(JOGOS!$C$1:$P$16905,$G4787,7),"")</f>
        <v>0</v>
      </c>
      <c r="O4787" s="32">
        <f>IFERROR(INDEX(JOGOS!$C$1:$P$16905,$G4787,8),"")</f>
        <v>0</v>
      </c>
      <c r="P4787" s="32">
        <f>IFERROR(INDEX(JOGOS!$C$1:$P$16905,$G4787,9),"")</f>
        <v>0</v>
      </c>
      <c r="Q4787" s="32">
        <f>IFERROR(INDEX(JOGOS!$C$1:$P$16905,$G4787,10),"")</f>
        <v>0</v>
      </c>
      <c r="T4787" s="32">
        <f t="shared" si="384"/>
        <v>0</v>
      </c>
    </row>
    <row r="4788" spans="1:20">
      <c r="A4788" t="str">
        <f>IF(Tabela3[[#This Row],[GOL CASA]]&lt;&gt;"",Tabela3[[#This Row],[TIME CASA]],"")</f>
        <v/>
      </c>
      <c r="B4788" t="str">
        <f>IF(Tabela3[[#This Row],[GOL FORA]]&lt;&gt;"",Tabela3[[#This Row],[TIME FORA]],"")</f>
        <v/>
      </c>
      <c r="C4788">
        <f t="shared" si="380"/>
        <v>0</v>
      </c>
      <c r="D4788">
        <f t="shared" si="381"/>
        <v>0</v>
      </c>
      <c r="E4788">
        <f t="shared" si="383"/>
        <v>0</v>
      </c>
      <c r="F4788" t="str">
        <f t="shared" si="382"/>
        <v/>
      </c>
      <c r="J4788" s="29">
        <f>IFERROR(INDEX(JOGOS!$C$1:$P$16905,$G4788,3),"")</f>
        <v>0</v>
      </c>
      <c r="K4788" s="32">
        <f>IFERROR(INDEX(JOGOS!$C$1:$P$16905,$G4788,4),"")</f>
        <v>0</v>
      </c>
      <c r="L4788" s="32">
        <f>IFERROR(INDEX(JOGOS!$C$1:$P$16905,$G4788,5),"")</f>
        <v>0</v>
      </c>
      <c r="M4788" s="29">
        <f>IFERROR(INDEX(JOGOS!$C$1:$P$16905,$G4788,6),"")</f>
        <v>0</v>
      </c>
      <c r="N4788" s="32">
        <f>IFERROR(INDEX(JOGOS!$C$1:$P$16905,$G4788,7),"")</f>
        <v>0</v>
      </c>
      <c r="O4788" s="32">
        <f>IFERROR(INDEX(JOGOS!$C$1:$P$16905,$G4788,8),"")</f>
        <v>0</v>
      </c>
      <c r="P4788" s="32">
        <f>IFERROR(INDEX(JOGOS!$C$1:$P$16905,$G4788,9),"")</f>
        <v>0</v>
      </c>
      <c r="Q4788" s="32">
        <f>IFERROR(INDEX(JOGOS!$C$1:$P$16905,$G4788,10),"")</f>
        <v>0</v>
      </c>
      <c r="T4788" s="32">
        <f t="shared" si="384"/>
        <v>0</v>
      </c>
    </row>
    <row r="4789" spans="1:20">
      <c r="A4789" t="str">
        <f>IF(Tabela3[[#This Row],[GOL CASA]]&lt;&gt;"",Tabela3[[#This Row],[TIME CASA]],"")</f>
        <v/>
      </c>
      <c r="B4789" t="str">
        <f>IF(Tabela3[[#This Row],[GOL FORA]]&lt;&gt;"",Tabela3[[#This Row],[TIME FORA]],"")</f>
        <v/>
      </c>
      <c r="C4789">
        <f t="shared" si="380"/>
        <v>0</v>
      </c>
      <c r="D4789">
        <f t="shared" si="381"/>
        <v>0</v>
      </c>
      <c r="E4789">
        <f t="shared" si="383"/>
        <v>0</v>
      </c>
      <c r="F4789" t="str">
        <f t="shared" si="382"/>
        <v/>
      </c>
      <c r="J4789" s="29">
        <f>IFERROR(INDEX(JOGOS!$C$1:$P$16905,$G4789,3),"")</f>
        <v>0</v>
      </c>
      <c r="K4789" s="32">
        <f>IFERROR(INDEX(JOGOS!$C$1:$P$16905,$G4789,4),"")</f>
        <v>0</v>
      </c>
      <c r="L4789" s="32">
        <f>IFERROR(INDEX(JOGOS!$C$1:$P$16905,$G4789,5),"")</f>
        <v>0</v>
      </c>
      <c r="M4789" s="29">
        <f>IFERROR(INDEX(JOGOS!$C$1:$P$16905,$G4789,6),"")</f>
        <v>0</v>
      </c>
      <c r="N4789" s="32">
        <f>IFERROR(INDEX(JOGOS!$C$1:$P$16905,$G4789,7),"")</f>
        <v>0</v>
      </c>
      <c r="O4789" s="32">
        <f>IFERROR(INDEX(JOGOS!$C$1:$P$16905,$G4789,8),"")</f>
        <v>0</v>
      </c>
      <c r="P4789" s="32">
        <f>IFERROR(INDEX(JOGOS!$C$1:$P$16905,$G4789,9),"")</f>
        <v>0</v>
      </c>
      <c r="Q4789" s="32">
        <f>IFERROR(INDEX(JOGOS!$C$1:$P$16905,$G4789,10),"")</f>
        <v>0</v>
      </c>
      <c r="T4789" s="32">
        <f t="shared" si="384"/>
        <v>0</v>
      </c>
    </row>
    <row r="4790" spans="1:20">
      <c r="A4790" t="str">
        <f>IF(Tabela3[[#This Row],[GOL CASA]]&lt;&gt;"",Tabela3[[#This Row],[TIME CASA]],"")</f>
        <v/>
      </c>
      <c r="B4790" t="str">
        <f>IF(Tabela3[[#This Row],[GOL FORA]]&lt;&gt;"",Tabela3[[#This Row],[TIME FORA]],"")</f>
        <v/>
      </c>
      <c r="C4790">
        <f t="shared" si="380"/>
        <v>0</v>
      </c>
      <c r="D4790">
        <f t="shared" si="381"/>
        <v>0</v>
      </c>
      <c r="E4790">
        <f t="shared" si="383"/>
        <v>0</v>
      </c>
      <c r="F4790" t="str">
        <f t="shared" si="382"/>
        <v/>
      </c>
      <c r="J4790" s="29">
        <f>IFERROR(INDEX(JOGOS!$C$1:$P$16905,$G4790,3),"")</f>
        <v>0</v>
      </c>
      <c r="K4790" s="32">
        <f>IFERROR(INDEX(JOGOS!$C$1:$P$16905,$G4790,4),"")</f>
        <v>0</v>
      </c>
      <c r="L4790" s="32">
        <f>IFERROR(INDEX(JOGOS!$C$1:$P$16905,$G4790,5),"")</f>
        <v>0</v>
      </c>
      <c r="M4790" s="29">
        <f>IFERROR(INDEX(JOGOS!$C$1:$P$16905,$G4790,6),"")</f>
        <v>0</v>
      </c>
      <c r="N4790" s="32">
        <f>IFERROR(INDEX(JOGOS!$C$1:$P$16905,$G4790,7),"")</f>
        <v>0</v>
      </c>
      <c r="O4790" s="32">
        <f>IFERROR(INDEX(JOGOS!$C$1:$P$16905,$G4790,8),"")</f>
        <v>0</v>
      </c>
      <c r="P4790" s="32">
        <f>IFERROR(INDEX(JOGOS!$C$1:$P$16905,$G4790,9),"")</f>
        <v>0</v>
      </c>
      <c r="Q4790" s="32">
        <f>IFERROR(INDEX(JOGOS!$C$1:$P$16905,$G4790,10),"")</f>
        <v>0</v>
      </c>
      <c r="T4790" s="32">
        <f t="shared" si="384"/>
        <v>0</v>
      </c>
    </row>
    <row r="4791" spans="1:20">
      <c r="A4791" t="str">
        <f>IF(Tabela3[[#This Row],[GOL CASA]]&lt;&gt;"",Tabela3[[#This Row],[TIME CASA]],"")</f>
        <v/>
      </c>
      <c r="B4791" t="str">
        <f>IF(Tabela3[[#This Row],[GOL FORA]]&lt;&gt;"",Tabela3[[#This Row],[TIME FORA]],"")</f>
        <v/>
      </c>
      <c r="C4791">
        <f t="shared" si="380"/>
        <v>0</v>
      </c>
      <c r="D4791">
        <f t="shared" si="381"/>
        <v>0</v>
      </c>
      <c r="E4791">
        <f t="shared" si="383"/>
        <v>0</v>
      </c>
      <c r="F4791" t="str">
        <f t="shared" si="382"/>
        <v/>
      </c>
      <c r="J4791" s="29">
        <f>IFERROR(INDEX(JOGOS!$C$1:$P$16905,$G4791,3),"")</f>
        <v>0</v>
      </c>
      <c r="K4791" s="32">
        <f>IFERROR(INDEX(JOGOS!$C$1:$P$16905,$G4791,4),"")</f>
        <v>0</v>
      </c>
      <c r="L4791" s="32">
        <f>IFERROR(INDEX(JOGOS!$C$1:$P$16905,$G4791,5),"")</f>
        <v>0</v>
      </c>
      <c r="M4791" s="29">
        <f>IFERROR(INDEX(JOGOS!$C$1:$P$16905,$G4791,6),"")</f>
        <v>0</v>
      </c>
      <c r="N4791" s="32">
        <f>IFERROR(INDEX(JOGOS!$C$1:$P$16905,$G4791,7),"")</f>
        <v>0</v>
      </c>
      <c r="O4791" s="32">
        <f>IFERROR(INDEX(JOGOS!$C$1:$P$16905,$G4791,8),"")</f>
        <v>0</v>
      </c>
      <c r="P4791" s="32">
        <f>IFERROR(INDEX(JOGOS!$C$1:$P$16905,$G4791,9),"")</f>
        <v>0</v>
      </c>
      <c r="Q4791" s="32">
        <f>IFERROR(INDEX(JOGOS!$C$1:$P$16905,$G4791,10),"")</f>
        <v>0</v>
      </c>
      <c r="T4791" s="32">
        <f t="shared" si="384"/>
        <v>0</v>
      </c>
    </row>
    <row r="4792" spans="1:20">
      <c r="A4792" t="str">
        <f>IF(Tabela3[[#This Row],[GOL CASA]]&lt;&gt;"",Tabela3[[#This Row],[TIME CASA]],"")</f>
        <v/>
      </c>
      <c r="B4792" t="str">
        <f>IF(Tabela3[[#This Row],[GOL FORA]]&lt;&gt;"",Tabela3[[#This Row],[TIME FORA]],"")</f>
        <v/>
      </c>
      <c r="C4792">
        <f t="shared" si="380"/>
        <v>0</v>
      </c>
      <c r="D4792">
        <f t="shared" si="381"/>
        <v>0</v>
      </c>
      <c r="E4792">
        <f t="shared" si="383"/>
        <v>0</v>
      </c>
      <c r="F4792" t="str">
        <f t="shared" si="382"/>
        <v/>
      </c>
      <c r="J4792" s="29">
        <f>IFERROR(INDEX(JOGOS!$C$1:$P$16905,$G4792,3),"")</f>
        <v>0</v>
      </c>
      <c r="K4792" s="32">
        <f>IFERROR(INDEX(JOGOS!$C$1:$P$16905,$G4792,4),"")</f>
        <v>0</v>
      </c>
      <c r="L4792" s="32">
        <f>IFERROR(INDEX(JOGOS!$C$1:$P$16905,$G4792,5),"")</f>
        <v>0</v>
      </c>
      <c r="M4792" s="29">
        <f>IFERROR(INDEX(JOGOS!$C$1:$P$16905,$G4792,6),"")</f>
        <v>0</v>
      </c>
      <c r="N4792" s="32">
        <f>IFERROR(INDEX(JOGOS!$C$1:$P$16905,$G4792,7),"")</f>
        <v>0</v>
      </c>
      <c r="O4792" s="32">
        <f>IFERROR(INDEX(JOGOS!$C$1:$P$16905,$G4792,8),"")</f>
        <v>0</v>
      </c>
      <c r="P4792" s="32">
        <f>IFERROR(INDEX(JOGOS!$C$1:$P$16905,$G4792,9),"")</f>
        <v>0</v>
      </c>
      <c r="Q4792" s="32">
        <f>IFERROR(INDEX(JOGOS!$C$1:$P$16905,$G4792,10),"")</f>
        <v>0</v>
      </c>
      <c r="T4792" s="32">
        <f t="shared" si="384"/>
        <v>0</v>
      </c>
    </row>
    <row r="4793" spans="1:20">
      <c r="A4793" t="str">
        <f>IF(Tabela3[[#This Row],[GOL CASA]]&lt;&gt;"",Tabela3[[#This Row],[TIME CASA]],"")</f>
        <v/>
      </c>
      <c r="B4793" t="str">
        <f>IF(Tabela3[[#This Row],[GOL FORA]]&lt;&gt;"",Tabela3[[#This Row],[TIME FORA]],"")</f>
        <v/>
      </c>
      <c r="C4793">
        <f t="shared" si="380"/>
        <v>0</v>
      </c>
      <c r="D4793">
        <f t="shared" si="381"/>
        <v>0</v>
      </c>
      <c r="E4793">
        <f t="shared" si="383"/>
        <v>0</v>
      </c>
      <c r="F4793" t="str">
        <f t="shared" si="382"/>
        <v/>
      </c>
      <c r="J4793" s="29">
        <f>IFERROR(INDEX(JOGOS!$C$1:$P$16905,$G4793,3),"")</f>
        <v>0</v>
      </c>
      <c r="K4793" s="32">
        <f>IFERROR(INDEX(JOGOS!$C$1:$P$16905,$G4793,4),"")</f>
        <v>0</v>
      </c>
      <c r="L4793" s="32">
        <f>IFERROR(INDEX(JOGOS!$C$1:$P$16905,$G4793,5),"")</f>
        <v>0</v>
      </c>
      <c r="M4793" s="29">
        <f>IFERROR(INDEX(JOGOS!$C$1:$P$16905,$G4793,6),"")</f>
        <v>0</v>
      </c>
      <c r="N4793" s="32">
        <f>IFERROR(INDEX(JOGOS!$C$1:$P$16905,$G4793,7),"")</f>
        <v>0</v>
      </c>
      <c r="O4793" s="32">
        <f>IFERROR(INDEX(JOGOS!$C$1:$P$16905,$G4793,8),"")</f>
        <v>0</v>
      </c>
      <c r="P4793" s="32">
        <f>IFERROR(INDEX(JOGOS!$C$1:$P$16905,$G4793,9),"")</f>
        <v>0</v>
      </c>
      <c r="Q4793" s="32">
        <f>IFERROR(INDEX(JOGOS!$C$1:$P$16905,$G4793,10),"")</f>
        <v>0</v>
      </c>
      <c r="T4793" s="32">
        <f t="shared" si="384"/>
        <v>0</v>
      </c>
    </row>
    <row r="4794" spans="1:20">
      <c r="A4794" t="str">
        <f>IF(Tabela3[[#This Row],[GOL CASA]]&lt;&gt;"",Tabela3[[#This Row],[TIME CASA]],"")</f>
        <v/>
      </c>
      <c r="B4794" t="str">
        <f>IF(Tabela3[[#This Row],[GOL FORA]]&lt;&gt;"",Tabela3[[#This Row],[TIME FORA]],"")</f>
        <v/>
      </c>
      <c r="C4794">
        <f t="shared" si="380"/>
        <v>0</v>
      </c>
      <c r="D4794">
        <f t="shared" si="381"/>
        <v>0</v>
      </c>
      <c r="E4794">
        <f t="shared" si="383"/>
        <v>0</v>
      </c>
      <c r="F4794" t="str">
        <f t="shared" si="382"/>
        <v/>
      </c>
      <c r="J4794" s="29">
        <f>IFERROR(INDEX(JOGOS!$C$1:$P$16905,$G4794,3),"")</f>
        <v>0</v>
      </c>
      <c r="K4794" s="32">
        <f>IFERROR(INDEX(JOGOS!$C$1:$P$16905,$G4794,4),"")</f>
        <v>0</v>
      </c>
      <c r="L4794" s="32">
        <f>IFERROR(INDEX(JOGOS!$C$1:$P$16905,$G4794,5),"")</f>
        <v>0</v>
      </c>
      <c r="M4794" s="29">
        <f>IFERROR(INDEX(JOGOS!$C$1:$P$16905,$G4794,6),"")</f>
        <v>0</v>
      </c>
      <c r="N4794" s="32">
        <f>IFERROR(INDEX(JOGOS!$C$1:$P$16905,$G4794,7),"")</f>
        <v>0</v>
      </c>
      <c r="O4794" s="32">
        <f>IFERROR(INDEX(JOGOS!$C$1:$P$16905,$G4794,8),"")</f>
        <v>0</v>
      </c>
      <c r="P4794" s="32">
        <f>IFERROR(INDEX(JOGOS!$C$1:$P$16905,$G4794,9),"")</f>
        <v>0</v>
      </c>
      <c r="Q4794" s="32">
        <f>IFERROR(INDEX(JOGOS!$C$1:$P$16905,$G4794,10),"")</f>
        <v>0</v>
      </c>
      <c r="T4794" s="32">
        <f t="shared" si="384"/>
        <v>0</v>
      </c>
    </row>
    <row r="4795" spans="1:20">
      <c r="A4795" t="str">
        <f>IF(Tabela3[[#This Row],[GOL CASA]]&lt;&gt;"",Tabela3[[#This Row],[TIME CASA]],"")</f>
        <v/>
      </c>
      <c r="B4795" t="str">
        <f>IF(Tabela3[[#This Row],[GOL FORA]]&lt;&gt;"",Tabela3[[#This Row],[TIME FORA]],"")</f>
        <v/>
      </c>
      <c r="C4795">
        <f t="shared" si="380"/>
        <v>0</v>
      </c>
      <c r="D4795">
        <f t="shared" si="381"/>
        <v>0</v>
      </c>
      <c r="E4795">
        <f t="shared" si="383"/>
        <v>0</v>
      </c>
      <c r="F4795" t="str">
        <f t="shared" si="382"/>
        <v/>
      </c>
      <c r="J4795" s="29">
        <f>IFERROR(INDEX(JOGOS!$C$1:$P$16905,$G4795,3),"")</f>
        <v>0</v>
      </c>
      <c r="K4795" s="32">
        <f>IFERROR(INDEX(JOGOS!$C$1:$P$16905,$G4795,4),"")</f>
        <v>0</v>
      </c>
      <c r="L4795" s="32">
        <f>IFERROR(INDEX(JOGOS!$C$1:$P$16905,$G4795,5),"")</f>
        <v>0</v>
      </c>
      <c r="M4795" s="29">
        <f>IFERROR(INDEX(JOGOS!$C$1:$P$16905,$G4795,6),"")</f>
        <v>0</v>
      </c>
      <c r="N4795" s="32">
        <f>IFERROR(INDEX(JOGOS!$C$1:$P$16905,$G4795,7),"")</f>
        <v>0</v>
      </c>
      <c r="O4795" s="32">
        <f>IFERROR(INDEX(JOGOS!$C$1:$P$16905,$G4795,8),"")</f>
        <v>0</v>
      </c>
      <c r="P4795" s="32">
        <f>IFERROR(INDEX(JOGOS!$C$1:$P$16905,$G4795,9),"")</f>
        <v>0</v>
      </c>
      <c r="Q4795" s="32">
        <f>IFERROR(INDEX(JOGOS!$C$1:$P$16905,$G4795,10),"")</f>
        <v>0</v>
      </c>
      <c r="T4795" s="32">
        <f t="shared" si="384"/>
        <v>0</v>
      </c>
    </row>
    <row r="4796" spans="1:20">
      <c r="A4796" t="str">
        <f>IF(Tabela3[[#This Row],[GOL CASA]]&lt;&gt;"",Tabela3[[#This Row],[TIME CASA]],"")</f>
        <v/>
      </c>
      <c r="B4796" t="str">
        <f>IF(Tabela3[[#This Row],[GOL FORA]]&lt;&gt;"",Tabela3[[#This Row],[TIME FORA]],"")</f>
        <v/>
      </c>
      <c r="C4796">
        <f t="shared" si="380"/>
        <v>0</v>
      </c>
      <c r="D4796">
        <f t="shared" si="381"/>
        <v>0</v>
      </c>
      <c r="E4796">
        <f t="shared" si="383"/>
        <v>0</v>
      </c>
      <c r="F4796" t="str">
        <f t="shared" si="382"/>
        <v/>
      </c>
      <c r="J4796" s="29">
        <f>IFERROR(INDEX(JOGOS!$C$1:$P$16905,$G4796,3),"")</f>
        <v>0</v>
      </c>
      <c r="K4796" s="32">
        <f>IFERROR(INDEX(JOGOS!$C$1:$P$16905,$G4796,4),"")</f>
        <v>0</v>
      </c>
      <c r="L4796" s="32">
        <f>IFERROR(INDEX(JOGOS!$C$1:$P$16905,$G4796,5),"")</f>
        <v>0</v>
      </c>
      <c r="M4796" s="29">
        <f>IFERROR(INDEX(JOGOS!$C$1:$P$16905,$G4796,6),"")</f>
        <v>0</v>
      </c>
      <c r="N4796" s="32">
        <f>IFERROR(INDEX(JOGOS!$C$1:$P$16905,$G4796,7),"")</f>
        <v>0</v>
      </c>
      <c r="O4796" s="32">
        <f>IFERROR(INDEX(JOGOS!$C$1:$P$16905,$G4796,8),"")</f>
        <v>0</v>
      </c>
      <c r="P4796" s="32">
        <f>IFERROR(INDEX(JOGOS!$C$1:$P$16905,$G4796,9),"")</f>
        <v>0</v>
      </c>
      <c r="Q4796" s="32">
        <f>IFERROR(INDEX(JOGOS!$C$1:$P$16905,$G4796,10),"")</f>
        <v>0</v>
      </c>
      <c r="T4796" s="32">
        <f t="shared" si="384"/>
        <v>0</v>
      </c>
    </row>
    <row r="4797" spans="1:20">
      <c r="A4797" t="str">
        <f>IF(Tabela3[[#This Row],[GOL CASA]]&lt;&gt;"",Tabela3[[#This Row],[TIME CASA]],"")</f>
        <v/>
      </c>
      <c r="B4797" t="str">
        <f>IF(Tabela3[[#This Row],[GOL FORA]]&lt;&gt;"",Tabela3[[#This Row],[TIME FORA]],"")</f>
        <v/>
      </c>
      <c r="C4797">
        <f t="shared" si="380"/>
        <v>0</v>
      </c>
      <c r="D4797">
        <f t="shared" si="381"/>
        <v>0</v>
      </c>
      <c r="E4797">
        <f t="shared" si="383"/>
        <v>0</v>
      </c>
      <c r="F4797" t="str">
        <f t="shared" si="382"/>
        <v/>
      </c>
      <c r="J4797" s="29">
        <f>IFERROR(INDEX(JOGOS!$C$1:$P$16905,$G4797,3),"")</f>
        <v>0</v>
      </c>
      <c r="K4797" s="32">
        <f>IFERROR(INDEX(JOGOS!$C$1:$P$16905,$G4797,4),"")</f>
        <v>0</v>
      </c>
      <c r="L4797" s="32">
        <f>IFERROR(INDEX(JOGOS!$C$1:$P$16905,$G4797,5),"")</f>
        <v>0</v>
      </c>
      <c r="M4797" s="29">
        <f>IFERROR(INDEX(JOGOS!$C$1:$P$16905,$G4797,6),"")</f>
        <v>0</v>
      </c>
      <c r="N4797" s="32">
        <f>IFERROR(INDEX(JOGOS!$C$1:$P$16905,$G4797,7),"")</f>
        <v>0</v>
      </c>
      <c r="O4797" s="32">
        <f>IFERROR(INDEX(JOGOS!$C$1:$P$16905,$G4797,8),"")</f>
        <v>0</v>
      </c>
      <c r="P4797" s="32">
        <f>IFERROR(INDEX(JOGOS!$C$1:$P$16905,$G4797,9),"")</f>
        <v>0</v>
      </c>
      <c r="Q4797" s="32">
        <f>IFERROR(INDEX(JOGOS!$C$1:$P$16905,$G4797,10),"")</f>
        <v>0</v>
      </c>
      <c r="T4797" s="32">
        <f t="shared" si="384"/>
        <v>0</v>
      </c>
    </row>
    <row r="4798" spans="1:20">
      <c r="A4798" t="str">
        <f>IF(Tabela3[[#This Row],[GOL CASA]]&lt;&gt;"",Tabela3[[#This Row],[TIME CASA]],"")</f>
        <v/>
      </c>
      <c r="B4798" t="str">
        <f>IF(Tabela3[[#This Row],[GOL FORA]]&lt;&gt;"",Tabela3[[#This Row],[TIME FORA]],"")</f>
        <v/>
      </c>
      <c r="C4798">
        <f t="shared" si="380"/>
        <v>0</v>
      </c>
      <c r="D4798">
        <f t="shared" si="381"/>
        <v>0</v>
      </c>
      <c r="E4798">
        <f t="shared" si="383"/>
        <v>0</v>
      </c>
      <c r="F4798" t="str">
        <f t="shared" si="382"/>
        <v/>
      </c>
      <c r="J4798" s="29">
        <f>IFERROR(INDEX(JOGOS!$C$1:$P$16905,$G4798,3),"")</f>
        <v>0</v>
      </c>
      <c r="K4798" s="32">
        <f>IFERROR(INDEX(JOGOS!$C$1:$P$16905,$G4798,4),"")</f>
        <v>0</v>
      </c>
      <c r="L4798" s="32">
        <f>IFERROR(INDEX(JOGOS!$C$1:$P$16905,$G4798,5),"")</f>
        <v>0</v>
      </c>
      <c r="M4798" s="29">
        <f>IFERROR(INDEX(JOGOS!$C$1:$P$16905,$G4798,6),"")</f>
        <v>0</v>
      </c>
      <c r="N4798" s="32">
        <f>IFERROR(INDEX(JOGOS!$C$1:$P$16905,$G4798,7),"")</f>
        <v>0</v>
      </c>
      <c r="O4798" s="32">
        <f>IFERROR(INDEX(JOGOS!$C$1:$P$16905,$G4798,8),"")</f>
        <v>0</v>
      </c>
      <c r="P4798" s="32">
        <f>IFERROR(INDEX(JOGOS!$C$1:$P$16905,$G4798,9),"")</f>
        <v>0</v>
      </c>
      <c r="Q4798" s="32">
        <f>IFERROR(INDEX(JOGOS!$C$1:$P$16905,$G4798,10),"")</f>
        <v>0</v>
      </c>
      <c r="T4798" s="32">
        <f t="shared" si="384"/>
        <v>0</v>
      </c>
    </row>
    <row r="4799" spans="1:20">
      <c r="A4799" t="str">
        <f>IF(Tabela3[[#This Row],[GOL CASA]]&lt;&gt;"",Tabela3[[#This Row],[TIME CASA]],"")</f>
        <v/>
      </c>
      <c r="B4799" t="str">
        <f>IF(Tabela3[[#This Row],[GOL FORA]]&lt;&gt;"",Tabela3[[#This Row],[TIME FORA]],"")</f>
        <v/>
      </c>
      <c r="C4799">
        <f t="shared" si="380"/>
        <v>0</v>
      </c>
      <c r="D4799">
        <f t="shared" si="381"/>
        <v>0</v>
      </c>
      <c r="E4799">
        <f t="shared" si="383"/>
        <v>0</v>
      </c>
      <c r="F4799" t="str">
        <f t="shared" si="382"/>
        <v/>
      </c>
      <c r="J4799" s="29">
        <f>IFERROR(INDEX(JOGOS!$C$1:$P$16905,$G4799,3),"")</f>
        <v>0</v>
      </c>
      <c r="K4799" s="32">
        <f>IFERROR(INDEX(JOGOS!$C$1:$P$16905,$G4799,4),"")</f>
        <v>0</v>
      </c>
      <c r="L4799" s="32">
        <f>IFERROR(INDEX(JOGOS!$C$1:$P$16905,$G4799,5),"")</f>
        <v>0</v>
      </c>
      <c r="M4799" s="29">
        <f>IFERROR(INDEX(JOGOS!$C$1:$P$16905,$G4799,6),"")</f>
        <v>0</v>
      </c>
      <c r="N4799" s="32">
        <f>IFERROR(INDEX(JOGOS!$C$1:$P$16905,$G4799,7),"")</f>
        <v>0</v>
      </c>
      <c r="O4799" s="32">
        <f>IFERROR(INDEX(JOGOS!$C$1:$P$16905,$G4799,8),"")</f>
        <v>0</v>
      </c>
      <c r="P4799" s="32">
        <f>IFERROR(INDEX(JOGOS!$C$1:$P$16905,$G4799,9),"")</f>
        <v>0</v>
      </c>
      <c r="Q4799" s="32">
        <f>IFERROR(INDEX(JOGOS!$C$1:$P$16905,$G4799,10),"")</f>
        <v>0</v>
      </c>
      <c r="T4799" s="32">
        <f t="shared" si="384"/>
        <v>0</v>
      </c>
    </row>
    <row r="4800" spans="1:20">
      <c r="A4800" t="str">
        <f>IF(Tabela3[[#This Row],[GOL CASA]]&lt;&gt;"",Tabela3[[#This Row],[TIME CASA]],"")</f>
        <v/>
      </c>
      <c r="B4800" t="str">
        <f>IF(Tabela3[[#This Row],[GOL FORA]]&lt;&gt;"",Tabela3[[#This Row],[TIME FORA]],"")</f>
        <v/>
      </c>
      <c r="C4800">
        <f t="shared" si="380"/>
        <v>0</v>
      </c>
      <c r="D4800">
        <f t="shared" si="381"/>
        <v>0</v>
      </c>
      <c r="E4800">
        <f t="shared" si="383"/>
        <v>0</v>
      </c>
      <c r="F4800" t="str">
        <f t="shared" si="382"/>
        <v/>
      </c>
      <c r="J4800" s="29">
        <f>IFERROR(INDEX(JOGOS!$C$1:$P$16905,$G4800,3),"")</f>
        <v>0</v>
      </c>
      <c r="K4800" s="32">
        <f>IFERROR(INDEX(JOGOS!$C$1:$P$16905,$G4800,4),"")</f>
        <v>0</v>
      </c>
      <c r="L4800" s="32">
        <f>IFERROR(INDEX(JOGOS!$C$1:$P$16905,$G4800,5),"")</f>
        <v>0</v>
      </c>
      <c r="M4800" s="29">
        <f>IFERROR(INDEX(JOGOS!$C$1:$P$16905,$G4800,6),"")</f>
        <v>0</v>
      </c>
      <c r="N4800" s="32">
        <f>IFERROR(INDEX(JOGOS!$C$1:$P$16905,$G4800,7),"")</f>
        <v>0</v>
      </c>
      <c r="O4800" s="32">
        <f>IFERROR(INDEX(JOGOS!$C$1:$P$16905,$G4800,8),"")</f>
        <v>0</v>
      </c>
      <c r="P4800" s="32">
        <f>IFERROR(INDEX(JOGOS!$C$1:$P$16905,$G4800,9),"")</f>
        <v>0</v>
      </c>
      <c r="Q4800" s="32">
        <f>IFERROR(INDEX(JOGOS!$C$1:$P$16905,$G4800,10),"")</f>
        <v>0</v>
      </c>
      <c r="T4800" s="32">
        <f t="shared" si="384"/>
        <v>0</v>
      </c>
    </row>
    <row r="4801" spans="1:20">
      <c r="A4801" t="str">
        <f>IF(Tabela3[[#This Row],[GOL CASA]]&lt;&gt;"",Tabela3[[#This Row],[TIME CASA]],"")</f>
        <v/>
      </c>
      <c r="B4801" t="str">
        <f>IF(Tabela3[[#This Row],[GOL FORA]]&lt;&gt;"",Tabela3[[#This Row],[TIME FORA]],"")</f>
        <v/>
      </c>
      <c r="C4801">
        <f t="shared" ref="C4801:C4864" si="385">IF(AND(A4801=$AP$1,B4801=$AQ$1),1,0)</f>
        <v>0</v>
      </c>
      <c r="D4801">
        <f t="shared" ref="D4801:D4864" si="386">IF(AND(A4801=$AQ$1,B4801=$AP$1),1,0)</f>
        <v>0</v>
      </c>
      <c r="E4801">
        <f t="shared" si="383"/>
        <v>0</v>
      </c>
      <c r="F4801" t="str">
        <f t="shared" ref="F4801:F4864" si="387">IF($Y$1=E4801,ROW(),"")</f>
        <v/>
      </c>
      <c r="J4801" s="29">
        <f>IFERROR(INDEX(JOGOS!$C$1:$P$16905,$G4801,3),"")</f>
        <v>0</v>
      </c>
      <c r="K4801" s="32">
        <f>IFERROR(INDEX(JOGOS!$C$1:$P$16905,$G4801,4),"")</f>
        <v>0</v>
      </c>
      <c r="L4801" s="32">
        <f>IFERROR(INDEX(JOGOS!$C$1:$P$16905,$G4801,5),"")</f>
        <v>0</v>
      </c>
      <c r="M4801" s="29">
        <f>IFERROR(INDEX(JOGOS!$C$1:$P$16905,$G4801,6),"")</f>
        <v>0</v>
      </c>
      <c r="N4801" s="32">
        <f>IFERROR(INDEX(JOGOS!$C$1:$P$16905,$G4801,7),"")</f>
        <v>0</v>
      </c>
      <c r="O4801" s="32">
        <f>IFERROR(INDEX(JOGOS!$C$1:$P$16905,$G4801,8),"")</f>
        <v>0</v>
      </c>
      <c r="P4801" s="32">
        <f>IFERROR(INDEX(JOGOS!$C$1:$P$16905,$G4801,9),"")</f>
        <v>0</v>
      </c>
      <c r="Q4801" s="32">
        <f>IFERROR(INDEX(JOGOS!$C$1:$P$16905,$G4801,10),"")</f>
        <v>0</v>
      </c>
      <c r="T4801" s="32">
        <f t="shared" si="384"/>
        <v>0</v>
      </c>
    </row>
    <row r="4802" spans="1:20">
      <c r="A4802" t="str">
        <f>IF(Tabela3[[#This Row],[GOL CASA]]&lt;&gt;"",Tabela3[[#This Row],[TIME CASA]],"")</f>
        <v/>
      </c>
      <c r="B4802" t="str">
        <f>IF(Tabela3[[#This Row],[GOL FORA]]&lt;&gt;"",Tabela3[[#This Row],[TIME FORA]],"")</f>
        <v/>
      </c>
      <c r="C4802">
        <f t="shared" si="385"/>
        <v>0</v>
      </c>
      <c r="D4802">
        <f t="shared" si="386"/>
        <v>0</v>
      </c>
      <c r="E4802">
        <f t="shared" ref="E4802:E4865" si="388">MAX(C4802:D4802)</f>
        <v>0</v>
      </c>
      <c r="F4802" t="str">
        <f t="shared" si="387"/>
        <v/>
      </c>
      <c r="J4802" s="29">
        <f>IFERROR(INDEX(JOGOS!$C$1:$P$16905,$G4802,3),"")</f>
        <v>0</v>
      </c>
      <c r="K4802" s="32">
        <f>IFERROR(INDEX(JOGOS!$C$1:$P$16905,$G4802,4),"")</f>
        <v>0</v>
      </c>
      <c r="L4802" s="32">
        <f>IFERROR(INDEX(JOGOS!$C$1:$P$16905,$G4802,5),"")</f>
        <v>0</v>
      </c>
      <c r="M4802" s="29">
        <f>IFERROR(INDEX(JOGOS!$C$1:$P$16905,$G4802,6),"")</f>
        <v>0</v>
      </c>
      <c r="N4802" s="32">
        <f>IFERROR(INDEX(JOGOS!$C$1:$P$16905,$G4802,7),"")</f>
        <v>0</v>
      </c>
      <c r="O4802" s="32">
        <f>IFERROR(INDEX(JOGOS!$C$1:$P$16905,$G4802,8),"")</f>
        <v>0</v>
      </c>
      <c r="P4802" s="32">
        <f>IFERROR(INDEX(JOGOS!$C$1:$P$16905,$G4802,9),"")</f>
        <v>0</v>
      </c>
      <c r="Q4802" s="32">
        <f>IFERROR(INDEX(JOGOS!$C$1:$P$16905,$G4802,10),"")</f>
        <v>0</v>
      </c>
      <c r="T4802" s="32">
        <f t="shared" ref="T4802:T4865" si="389">SUM(R4802+S4802)</f>
        <v>0</v>
      </c>
    </row>
    <row r="4803" spans="1:20">
      <c r="A4803" t="str">
        <f>IF(Tabela3[[#This Row],[GOL CASA]]&lt;&gt;"",Tabela3[[#This Row],[TIME CASA]],"")</f>
        <v/>
      </c>
      <c r="B4803" t="str">
        <f>IF(Tabela3[[#This Row],[GOL FORA]]&lt;&gt;"",Tabela3[[#This Row],[TIME FORA]],"")</f>
        <v/>
      </c>
      <c r="C4803">
        <f t="shared" si="385"/>
        <v>0</v>
      </c>
      <c r="D4803">
        <f t="shared" si="386"/>
        <v>0</v>
      </c>
      <c r="E4803">
        <f t="shared" si="388"/>
        <v>0</v>
      </c>
      <c r="F4803" t="str">
        <f t="shared" si="387"/>
        <v/>
      </c>
      <c r="J4803" s="29">
        <f>IFERROR(INDEX(JOGOS!$C$1:$P$16905,$G4803,3),"")</f>
        <v>0</v>
      </c>
      <c r="K4803" s="32">
        <f>IFERROR(INDEX(JOGOS!$C$1:$P$16905,$G4803,4),"")</f>
        <v>0</v>
      </c>
      <c r="L4803" s="32">
        <f>IFERROR(INDEX(JOGOS!$C$1:$P$16905,$G4803,5),"")</f>
        <v>0</v>
      </c>
      <c r="M4803" s="29">
        <f>IFERROR(INDEX(JOGOS!$C$1:$P$16905,$G4803,6),"")</f>
        <v>0</v>
      </c>
      <c r="N4803" s="32">
        <f>IFERROR(INDEX(JOGOS!$C$1:$P$16905,$G4803,7),"")</f>
        <v>0</v>
      </c>
      <c r="O4803" s="32">
        <f>IFERROR(INDEX(JOGOS!$C$1:$P$16905,$G4803,8),"")</f>
        <v>0</v>
      </c>
      <c r="P4803" s="32">
        <f>IFERROR(INDEX(JOGOS!$C$1:$P$16905,$G4803,9),"")</f>
        <v>0</v>
      </c>
      <c r="Q4803" s="32">
        <f>IFERROR(INDEX(JOGOS!$C$1:$P$16905,$G4803,10),"")</f>
        <v>0</v>
      </c>
      <c r="T4803" s="32">
        <f t="shared" si="389"/>
        <v>0</v>
      </c>
    </row>
    <row r="4804" spans="1:20">
      <c r="A4804" t="str">
        <f>IF(Tabela3[[#This Row],[GOL CASA]]&lt;&gt;"",Tabela3[[#This Row],[TIME CASA]],"")</f>
        <v/>
      </c>
      <c r="B4804" t="str">
        <f>IF(Tabela3[[#This Row],[GOL FORA]]&lt;&gt;"",Tabela3[[#This Row],[TIME FORA]],"")</f>
        <v/>
      </c>
      <c r="C4804">
        <f t="shared" si="385"/>
        <v>0</v>
      </c>
      <c r="D4804">
        <f t="shared" si="386"/>
        <v>0</v>
      </c>
      <c r="E4804">
        <f t="shared" si="388"/>
        <v>0</v>
      </c>
      <c r="F4804" t="str">
        <f t="shared" si="387"/>
        <v/>
      </c>
      <c r="J4804" s="29">
        <f>IFERROR(INDEX(JOGOS!$C$1:$P$16905,$G4804,3),"")</f>
        <v>0</v>
      </c>
      <c r="K4804" s="32">
        <f>IFERROR(INDEX(JOGOS!$C$1:$P$16905,$G4804,4),"")</f>
        <v>0</v>
      </c>
      <c r="L4804" s="32">
        <f>IFERROR(INDEX(JOGOS!$C$1:$P$16905,$G4804,5),"")</f>
        <v>0</v>
      </c>
      <c r="M4804" s="29">
        <f>IFERROR(INDEX(JOGOS!$C$1:$P$16905,$G4804,6),"")</f>
        <v>0</v>
      </c>
      <c r="N4804" s="32">
        <f>IFERROR(INDEX(JOGOS!$C$1:$P$16905,$G4804,7),"")</f>
        <v>0</v>
      </c>
      <c r="O4804" s="32">
        <f>IFERROR(INDEX(JOGOS!$C$1:$P$16905,$G4804,8),"")</f>
        <v>0</v>
      </c>
      <c r="P4804" s="32">
        <f>IFERROR(INDEX(JOGOS!$C$1:$P$16905,$G4804,9),"")</f>
        <v>0</v>
      </c>
      <c r="Q4804" s="32">
        <f>IFERROR(INDEX(JOGOS!$C$1:$P$16905,$G4804,10),"")</f>
        <v>0</v>
      </c>
      <c r="T4804" s="32">
        <f t="shared" si="389"/>
        <v>0</v>
      </c>
    </row>
    <row r="4805" spans="1:20">
      <c r="A4805" t="str">
        <f>IF(Tabela3[[#This Row],[GOL CASA]]&lt;&gt;"",Tabela3[[#This Row],[TIME CASA]],"")</f>
        <v/>
      </c>
      <c r="B4805" t="str">
        <f>IF(Tabela3[[#This Row],[GOL FORA]]&lt;&gt;"",Tabela3[[#This Row],[TIME FORA]],"")</f>
        <v/>
      </c>
      <c r="C4805">
        <f t="shared" si="385"/>
        <v>0</v>
      </c>
      <c r="D4805">
        <f t="shared" si="386"/>
        <v>0</v>
      </c>
      <c r="E4805">
        <f t="shared" si="388"/>
        <v>0</v>
      </c>
      <c r="F4805" t="str">
        <f t="shared" si="387"/>
        <v/>
      </c>
      <c r="J4805" s="29">
        <f>IFERROR(INDEX(JOGOS!$C$1:$P$16905,$G4805,3),"")</f>
        <v>0</v>
      </c>
      <c r="K4805" s="32">
        <f>IFERROR(INDEX(JOGOS!$C$1:$P$16905,$G4805,4),"")</f>
        <v>0</v>
      </c>
      <c r="L4805" s="32">
        <f>IFERROR(INDEX(JOGOS!$C$1:$P$16905,$G4805,5),"")</f>
        <v>0</v>
      </c>
      <c r="M4805" s="29">
        <f>IFERROR(INDEX(JOGOS!$C$1:$P$16905,$G4805,6),"")</f>
        <v>0</v>
      </c>
      <c r="N4805" s="32">
        <f>IFERROR(INDEX(JOGOS!$C$1:$P$16905,$G4805,7),"")</f>
        <v>0</v>
      </c>
      <c r="O4805" s="32">
        <f>IFERROR(INDEX(JOGOS!$C$1:$P$16905,$G4805,8),"")</f>
        <v>0</v>
      </c>
      <c r="P4805" s="32">
        <f>IFERROR(INDEX(JOGOS!$C$1:$P$16905,$G4805,9),"")</f>
        <v>0</v>
      </c>
      <c r="Q4805" s="32">
        <f>IFERROR(INDEX(JOGOS!$C$1:$P$16905,$G4805,10),"")</f>
        <v>0</v>
      </c>
      <c r="T4805" s="32">
        <f t="shared" si="389"/>
        <v>0</v>
      </c>
    </row>
    <row r="4806" spans="1:20">
      <c r="A4806" t="str">
        <f>IF(Tabela3[[#This Row],[GOL CASA]]&lt;&gt;"",Tabela3[[#This Row],[TIME CASA]],"")</f>
        <v/>
      </c>
      <c r="B4806" t="str">
        <f>IF(Tabela3[[#This Row],[GOL FORA]]&lt;&gt;"",Tabela3[[#This Row],[TIME FORA]],"")</f>
        <v/>
      </c>
      <c r="C4806">
        <f t="shared" si="385"/>
        <v>0</v>
      </c>
      <c r="D4806">
        <f t="shared" si="386"/>
        <v>0</v>
      </c>
      <c r="E4806">
        <f t="shared" si="388"/>
        <v>0</v>
      </c>
      <c r="F4806" t="str">
        <f t="shared" si="387"/>
        <v/>
      </c>
      <c r="J4806" s="29">
        <f>IFERROR(INDEX(JOGOS!$C$1:$P$16905,$G4806,3),"")</f>
        <v>0</v>
      </c>
      <c r="K4806" s="32">
        <f>IFERROR(INDEX(JOGOS!$C$1:$P$16905,$G4806,4),"")</f>
        <v>0</v>
      </c>
      <c r="L4806" s="32">
        <f>IFERROR(INDEX(JOGOS!$C$1:$P$16905,$G4806,5),"")</f>
        <v>0</v>
      </c>
      <c r="M4806" s="29">
        <f>IFERROR(INDEX(JOGOS!$C$1:$P$16905,$G4806,6),"")</f>
        <v>0</v>
      </c>
      <c r="N4806" s="32">
        <f>IFERROR(INDEX(JOGOS!$C$1:$P$16905,$G4806,7),"")</f>
        <v>0</v>
      </c>
      <c r="O4806" s="32">
        <f>IFERROR(INDEX(JOGOS!$C$1:$P$16905,$G4806,8),"")</f>
        <v>0</v>
      </c>
      <c r="P4806" s="32">
        <f>IFERROR(INDEX(JOGOS!$C$1:$P$16905,$G4806,9),"")</f>
        <v>0</v>
      </c>
      <c r="Q4806" s="32">
        <f>IFERROR(INDEX(JOGOS!$C$1:$P$16905,$G4806,10),"")</f>
        <v>0</v>
      </c>
      <c r="T4806" s="32">
        <f t="shared" si="389"/>
        <v>0</v>
      </c>
    </row>
    <row r="4807" spans="1:20">
      <c r="A4807" t="str">
        <f>IF(Tabela3[[#This Row],[GOL CASA]]&lt;&gt;"",Tabela3[[#This Row],[TIME CASA]],"")</f>
        <v/>
      </c>
      <c r="B4807" t="str">
        <f>IF(Tabela3[[#This Row],[GOL FORA]]&lt;&gt;"",Tabela3[[#This Row],[TIME FORA]],"")</f>
        <v/>
      </c>
      <c r="C4807">
        <f t="shared" si="385"/>
        <v>0</v>
      </c>
      <c r="D4807">
        <f t="shared" si="386"/>
        <v>0</v>
      </c>
      <c r="E4807">
        <f t="shared" si="388"/>
        <v>0</v>
      </c>
      <c r="F4807" t="str">
        <f t="shared" si="387"/>
        <v/>
      </c>
      <c r="J4807" s="29">
        <f>IFERROR(INDEX(JOGOS!$C$1:$P$16905,$G4807,3),"")</f>
        <v>0</v>
      </c>
      <c r="K4807" s="32">
        <f>IFERROR(INDEX(JOGOS!$C$1:$P$16905,$G4807,4),"")</f>
        <v>0</v>
      </c>
      <c r="L4807" s="32">
        <f>IFERROR(INDEX(JOGOS!$C$1:$P$16905,$G4807,5),"")</f>
        <v>0</v>
      </c>
      <c r="M4807" s="29">
        <f>IFERROR(INDEX(JOGOS!$C$1:$P$16905,$G4807,6),"")</f>
        <v>0</v>
      </c>
      <c r="N4807" s="32">
        <f>IFERROR(INDEX(JOGOS!$C$1:$P$16905,$G4807,7),"")</f>
        <v>0</v>
      </c>
      <c r="O4807" s="32">
        <f>IFERROR(INDEX(JOGOS!$C$1:$P$16905,$G4807,8),"")</f>
        <v>0</v>
      </c>
      <c r="P4807" s="32">
        <f>IFERROR(INDEX(JOGOS!$C$1:$P$16905,$G4807,9),"")</f>
        <v>0</v>
      </c>
      <c r="Q4807" s="32">
        <f>IFERROR(INDEX(JOGOS!$C$1:$P$16905,$G4807,10),"")</f>
        <v>0</v>
      </c>
      <c r="T4807" s="32">
        <f t="shared" si="389"/>
        <v>0</v>
      </c>
    </row>
    <row r="4808" spans="1:20">
      <c r="A4808" t="str">
        <f>IF(Tabela3[[#This Row],[GOL CASA]]&lt;&gt;"",Tabela3[[#This Row],[TIME CASA]],"")</f>
        <v/>
      </c>
      <c r="B4808" t="str">
        <f>IF(Tabela3[[#This Row],[GOL FORA]]&lt;&gt;"",Tabela3[[#This Row],[TIME FORA]],"")</f>
        <v/>
      </c>
      <c r="C4808">
        <f t="shared" si="385"/>
        <v>0</v>
      </c>
      <c r="D4808">
        <f t="shared" si="386"/>
        <v>0</v>
      </c>
      <c r="E4808">
        <f t="shared" si="388"/>
        <v>0</v>
      </c>
      <c r="F4808" t="str">
        <f t="shared" si="387"/>
        <v/>
      </c>
      <c r="J4808" s="29">
        <f>IFERROR(INDEX(JOGOS!$C$1:$P$16905,$G4808,3),"")</f>
        <v>0</v>
      </c>
      <c r="K4808" s="32">
        <f>IFERROR(INDEX(JOGOS!$C$1:$P$16905,$G4808,4),"")</f>
        <v>0</v>
      </c>
      <c r="L4808" s="32">
        <f>IFERROR(INDEX(JOGOS!$C$1:$P$16905,$G4808,5),"")</f>
        <v>0</v>
      </c>
      <c r="M4808" s="29">
        <f>IFERROR(INDEX(JOGOS!$C$1:$P$16905,$G4808,6),"")</f>
        <v>0</v>
      </c>
      <c r="N4808" s="32">
        <f>IFERROR(INDEX(JOGOS!$C$1:$P$16905,$G4808,7),"")</f>
        <v>0</v>
      </c>
      <c r="O4808" s="32">
        <f>IFERROR(INDEX(JOGOS!$C$1:$P$16905,$G4808,8),"")</f>
        <v>0</v>
      </c>
      <c r="P4808" s="32">
        <f>IFERROR(INDEX(JOGOS!$C$1:$P$16905,$G4808,9),"")</f>
        <v>0</v>
      </c>
      <c r="Q4808" s="32">
        <f>IFERROR(INDEX(JOGOS!$C$1:$P$16905,$G4808,10),"")</f>
        <v>0</v>
      </c>
      <c r="T4808" s="32">
        <f t="shared" si="389"/>
        <v>0</v>
      </c>
    </row>
    <row r="4809" spans="1:20">
      <c r="A4809" t="str">
        <f>IF(Tabela3[[#This Row],[GOL CASA]]&lt;&gt;"",Tabela3[[#This Row],[TIME CASA]],"")</f>
        <v/>
      </c>
      <c r="B4809" t="str">
        <f>IF(Tabela3[[#This Row],[GOL FORA]]&lt;&gt;"",Tabela3[[#This Row],[TIME FORA]],"")</f>
        <v/>
      </c>
      <c r="C4809">
        <f t="shared" si="385"/>
        <v>0</v>
      </c>
      <c r="D4809">
        <f t="shared" si="386"/>
        <v>0</v>
      </c>
      <c r="E4809">
        <f t="shared" si="388"/>
        <v>0</v>
      </c>
      <c r="F4809" t="str">
        <f t="shared" si="387"/>
        <v/>
      </c>
      <c r="J4809" s="29">
        <f>IFERROR(INDEX(JOGOS!$C$1:$P$16905,$G4809,3),"")</f>
        <v>0</v>
      </c>
      <c r="K4809" s="32">
        <f>IFERROR(INDEX(JOGOS!$C$1:$P$16905,$G4809,4),"")</f>
        <v>0</v>
      </c>
      <c r="L4809" s="32">
        <f>IFERROR(INDEX(JOGOS!$C$1:$P$16905,$G4809,5),"")</f>
        <v>0</v>
      </c>
      <c r="M4809" s="29">
        <f>IFERROR(INDEX(JOGOS!$C$1:$P$16905,$G4809,6),"")</f>
        <v>0</v>
      </c>
      <c r="N4809" s="32">
        <f>IFERROR(INDEX(JOGOS!$C$1:$P$16905,$G4809,7),"")</f>
        <v>0</v>
      </c>
      <c r="O4809" s="32">
        <f>IFERROR(INDEX(JOGOS!$C$1:$P$16905,$G4809,8),"")</f>
        <v>0</v>
      </c>
      <c r="P4809" s="32">
        <f>IFERROR(INDEX(JOGOS!$C$1:$P$16905,$G4809,9),"")</f>
        <v>0</v>
      </c>
      <c r="Q4809" s="32">
        <f>IFERROR(INDEX(JOGOS!$C$1:$P$16905,$G4809,10),"")</f>
        <v>0</v>
      </c>
      <c r="T4809" s="32">
        <f t="shared" si="389"/>
        <v>0</v>
      </c>
    </row>
    <row r="4810" spans="1:20">
      <c r="A4810" t="str">
        <f>IF(Tabela3[[#This Row],[GOL CASA]]&lt;&gt;"",Tabela3[[#This Row],[TIME CASA]],"")</f>
        <v/>
      </c>
      <c r="B4810" t="str">
        <f>IF(Tabela3[[#This Row],[GOL FORA]]&lt;&gt;"",Tabela3[[#This Row],[TIME FORA]],"")</f>
        <v/>
      </c>
      <c r="C4810">
        <f t="shared" si="385"/>
        <v>0</v>
      </c>
      <c r="D4810">
        <f t="shared" si="386"/>
        <v>0</v>
      </c>
      <c r="E4810">
        <f t="shared" si="388"/>
        <v>0</v>
      </c>
      <c r="F4810" t="str">
        <f t="shared" si="387"/>
        <v/>
      </c>
      <c r="J4810" s="29">
        <f>IFERROR(INDEX(JOGOS!$C$1:$P$16905,$G4810,3),"")</f>
        <v>0</v>
      </c>
      <c r="K4810" s="32">
        <f>IFERROR(INDEX(JOGOS!$C$1:$P$16905,$G4810,4),"")</f>
        <v>0</v>
      </c>
      <c r="L4810" s="32">
        <f>IFERROR(INDEX(JOGOS!$C$1:$P$16905,$G4810,5),"")</f>
        <v>0</v>
      </c>
      <c r="M4810" s="29">
        <f>IFERROR(INDEX(JOGOS!$C$1:$P$16905,$G4810,6),"")</f>
        <v>0</v>
      </c>
      <c r="N4810" s="32">
        <f>IFERROR(INDEX(JOGOS!$C$1:$P$16905,$G4810,7),"")</f>
        <v>0</v>
      </c>
      <c r="O4810" s="32">
        <f>IFERROR(INDEX(JOGOS!$C$1:$P$16905,$G4810,8),"")</f>
        <v>0</v>
      </c>
      <c r="P4810" s="32">
        <f>IFERROR(INDEX(JOGOS!$C$1:$P$16905,$G4810,9),"")</f>
        <v>0</v>
      </c>
      <c r="Q4810" s="32">
        <f>IFERROR(INDEX(JOGOS!$C$1:$P$16905,$G4810,10),"")</f>
        <v>0</v>
      </c>
      <c r="T4810" s="32">
        <f t="shared" si="389"/>
        <v>0</v>
      </c>
    </row>
    <row r="4811" spans="1:20">
      <c r="A4811" t="str">
        <f>IF(Tabela3[[#This Row],[GOL CASA]]&lt;&gt;"",Tabela3[[#This Row],[TIME CASA]],"")</f>
        <v/>
      </c>
      <c r="B4811" t="str">
        <f>IF(Tabela3[[#This Row],[GOL FORA]]&lt;&gt;"",Tabela3[[#This Row],[TIME FORA]],"")</f>
        <v/>
      </c>
      <c r="C4811">
        <f t="shared" si="385"/>
        <v>0</v>
      </c>
      <c r="D4811">
        <f t="shared" si="386"/>
        <v>0</v>
      </c>
      <c r="E4811">
        <f t="shared" si="388"/>
        <v>0</v>
      </c>
      <c r="F4811" t="str">
        <f t="shared" si="387"/>
        <v/>
      </c>
      <c r="J4811" s="29">
        <f>IFERROR(INDEX(JOGOS!$C$1:$P$16905,$G4811,3),"")</f>
        <v>0</v>
      </c>
      <c r="K4811" s="32">
        <f>IFERROR(INDEX(JOGOS!$C$1:$P$16905,$G4811,4),"")</f>
        <v>0</v>
      </c>
      <c r="L4811" s="32">
        <f>IFERROR(INDEX(JOGOS!$C$1:$P$16905,$G4811,5),"")</f>
        <v>0</v>
      </c>
      <c r="M4811" s="29">
        <f>IFERROR(INDEX(JOGOS!$C$1:$P$16905,$G4811,6),"")</f>
        <v>0</v>
      </c>
      <c r="N4811" s="32">
        <f>IFERROR(INDEX(JOGOS!$C$1:$P$16905,$G4811,7),"")</f>
        <v>0</v>
      </c>
      <c r="O4811" s="32">
        <f>IFERROR(INDEX(JOGOS!$C$1:$P$16905,$G4811,8),"")</f>
        <v>0</v>
      </c>
      <c r="P4811" s="32">
        <f>IFERROR(INDEX(JOGOS!$C$1:$P$16905,$G4811,9),"")</f>
        <v>0</v>
      </c>
      <c r="Q4811" s="32">
        <f>IFERROR(INDEX(JOGOS!$C$1:$P$16905,$G4811,10),"")</f>
        <v>0</v>
      </c>
      <c r="T4811" s="32">
        <f t="shared" si="389"/>
        <v>0</v>
      </c>
    </row>
    <row r="4812" spans="1:20">
      <c r="A4812" t="str">
        <f>IF(Tabela3[[#This Row],[GOL CASA]]&lt;&gt;"",Tabela3[[#This Row],[TIME CASA]],"")</f>
        <v/>
      </c>
      <c r="B4812" t="str">
        <f>IF(Tabela3[[#This Row],[GOL FORA]]&lt;&gt;"",Tabela3[[#This Row],[TIME FORA]],"")</f>
        <v/>
      </c>
      <c r="C4812">
        <f t="shared" si="385"/>
        <v>0</v>
      </c>
      <c r="D4812">
        <f t="shared" si="386"/>
        <v>0</v>
      </c>
      <c r="E4812">
        <f t="shared" si="388"/>
        <v>0</v>
      </c>
      <c r="F4812" t="str">
        <f t="shared" si="387"/>
        <v/>
      </c>
      <c r="J4812" s="29">
        <f>IFERROR(INDEX(JOGOS!$C$1:$P$16905,$G4812,3),"")</f>
        <v>0</v>
      </c>
      <c r="K4812" s="32">
        <f>IFERROR(INDEX(JOGOS!$C$1:$P$16905,$G4812,4),"")</f>
        <v>0</v>
      </c>
      <c r="L4812" s="32">
        <f>IFERROR(INDEX(JOGOS!$C$1:$P$16905,$G4812,5),"")</f>
        <v>0</v>
      </c>
      <c r="M4812" s="29">
        <f>IFERROR(INDEX(JOGOS!$C$1:$P$16905,$G4812,6),"")</f>
        <v>0</v>
      </c>
      <c r="N4812" s="32">
        <f>IFERROR(INDEX(JOGOS!$C$1:$P$16905,$G4812,7),"")</f>
        <v>0</v>
      </c>
      <c r="O4812" s="32">
        <f>IFERROR(INDEX(JOGOS!$C$1:$P$16905,$G4812,8),"")</f>
        <v>0</v>
      </c>
      <c r="P4812" s="32">
        <f>IFERROR(INDEX(JOGOS!$C$1:$P$16905,$G4812,9),"")</f>
        <v>0</v>
      </c>
      <c r="Q4812" s="32">
        <f>IFERROR(INDEX(JOGOS!$C$1:$P$16905,$G4812,10),"")</f>
        <v>0</v>
      </c>
      <c r="T4812" s="32">
        <f t="shared" si="389"/>
        <v>0</v>
      </c>
    </row>
    <row r="4813" spans="1:20">
      <c r="A4813" t="str">
        <f>IF(Tabela3[[#This Row],[GOL CASA]]&lt;&gt;"",Tabela3[[#This Row],[TIME CASA]],"")</f>
        <v/>
      </c>
      <c r="B4813" t="str">
        <f>IF(Tabela3[[#This Row],[GOL FORA]]&lt;&gt;"",Tabela3[[#This Row],[TIME FORA]],"")</f>
        <v/>
      </c>
      <c r="C4813">
        <f t="shared" si="385"/>
        <v>0</v>
      </c>
      <c r="D4813">
        <f t="shared" si="386"/>
        <v>0</v>
      </c>
      <c r="E4813">
        <f t="shared" si="388"/>
        <v>0</v>
      </c>
      <c r="F4813" t="str">
        <f t="shared" si="387"/>
        <v/>
      </c>
      <c r="J4813" s="29">
        <f>IFERROR(INDEX(JOGOS!$C$1:$P$16905,$G4813,3),"")</f>
        <v>0</v>
      </c>
      <c r="K4813" s="32">
        <f>IFERROR(INDEX(JOGOS!$C$1:$P$16905,$G4813,4),"")</f>
        <v>0</v>
      </c>
      <c r="L4813" s="32">
        <f>IFERROR(INDEX(JOGOS!$C$1:$P$16905,$G4813,5),"")</f>
        <v>0</v>
      </c>
      <c r="M4813" s="29">
        <f>IFERROR(INDEX(JOGOS!$C$1:$P$16905,$G4813,6),"")</f>
        <v>0</v>
      </c>
      <c r="N4813" s="32">
        <f>IFERROR(INDEX(JOGOS!$C$1:$P$16905,$G4813,7),"")</f>
        <v>0</v>
      </c>
      <c r="O4813" s="32">
        <f>IFERROR(INDEX(JOGOS!$C$1:$P$16905,$G4813,8),"")</f>
        <v>0</v>
      </c>
      <c r="P4813" s="32">
        <f>IFERROR(INDEX(JOGOS!$C$1:$P$16905,$G4813,9),"")</f>
        <v>0</v>
      </c>
      <c r="Q4813" s="32">
        <f>IFERROR(INDEX(JOGOS!$C$1:$P$16905,$G4813,10),"")</f>
        <v>0</v>
      </c>
      <c r="T4813" s="32">
        <f t="shared" si="389"/>
        <v>0</v>
      </c>
    </row>
    <row r="4814" spans="1:20">
      <c r="A4814" t="str">
        <f>IF(Tabela3[[#This Row],[GOL CASA]]&lt;&gt;"",Tabela3[[#This Row],[TIME CASA]],"")</f>
        <v/>
      </c>
      <c r="B4814" t="str">
        <f>IF(Tabela3[[#This Row],[GOL FORA]]&lt;&gt;"",Tabela3[[#This Row],[TIME FORA]],"")</f>
        <v/>
      </c>
      <c r="C4814">
        <f t="shared" si="385"/>
        <v>0</v>
      </c>
      <c r="D4814">
        <f t="shared" si="386"/>
        <v>0</v>
      </c>
      <c r="E4814">
        <f t="shared" si="388"/>
        <v>0</v>
      </c>
      <c r="F4814" t="str">
        <f t="shared" si="387"/>
        <v/>
      </c>
      <c r="J4814" s="29">
        <f>IFERROR(INDEX(JOGOS!$C$1:$P$16905,$G4814,3),"")</f>
        <v>0</v>
      </c>
      <c r="K4814" s="32">
        <f>IFERROR(INDEX(JOGOS!$C$1:$P$16905,$G4814,4),"")</f>
        <v>0</v>
      </c>
      <c r="L4814" s="32">
        <f>IFERROR(INDEX(JOGOS!$C$1:$P$16905,$G4814,5),"")</f>
        <v>0</v>
      </c>
      <c r="M4814" s="29">
        <f>IFERROR(INDEX(JOGOS!$C$1:$P$16905,$G4814,6),"")</f>
        <v>0</v>
      </c>
      <c r="N4814" s="32">
        <f>IFERROR(INDEX(JOGOS!$C$1:$P$16905,$G4814,7),"")</f>
        <v>0</v>
      </c>
      <c r="O4814" s="32">
        <f>IFERROR(INDEX(JOGOS!$C$1:$P$16905,$G4814,8),"")</f>
        <v>0</v>
      </c>
      <c r="P4814" s="32">
        <f>IFERROR(INDEX(JOGOS!$C$1:$P$16905,$G4814,9),"")</f>
        <v>0</v>
      </c>
      <c r="Q4814" s="32">
        <f>IFERROR(INDEX(JOGOS!$C$1:$P$16905,$G4814,10),"")</f>
        <v>0</v>
      </c>
      <c r="T4814" s="32">
        <f t="shared" si="389"/>
        <v>0</v>
      </c>
    </row>
    <row r="4815" spans="1:20">
      <c r="A4815" t="str">
        <f>IF(Tabela3[[#This Row],[GOL CASA]]&lt;&gt;"",Tabela3[[#This Row],[TIME CASA]],"")</f>
        <v/>
      </c>
      <c r="B4815" t="str">
        <f>IF(Tabela3[[#This Row],[GOL FORA]]&lt;&gt;"",Tabela3[[#This Row],[TIME FORA]],"")</f>
        <v/>
      </c>
      <c r="C4815">
        <f t="shared" si="385"/>
        <v>0</v>
      </c>
      <c r="D4815">
        <f t="shared" si="386"/>
        <v>0</v>
      </c>
      <c r="E4815">
        <f t="shared" si="388"/>
        <v>0</v>
      </c>
      <c r="F4815" t="str">
        <f t="shared" si="387"/>
        <v/>
      </c>
      <c r="J4815" s="29">
        <f>IFERROR(INDEX(JOGOS!$C$1:$P$16905,$G4815,3),"")</f>
        <v>0</v>
      </c>
      <c r="K4815" s="32">
        <f>IFERROR(INDEX(JOGOS!$C$1:$P$16905,$G4815,4),"")</f>
        <v>0</v>
      </c>
      <c r="L4815" s="32">
        <f>IFERROR(INDEX(JOGOS!$C$1:$P$16905,$G4815,5),"")</f>
        <v>0</v>
      </c>
      <c r="M4815" s="29">
        <f>IFERROR(INDEX(JOGOS!$C$1:$P$16905,$G4815,6),"")</f>
        <v>0</v>
      </c>
      <c r="N4815" s="32">
        <f>IFERROR(INDEX(JOGOS!$C$1:$P$16905,$G4815,7),"")</f>
        <v>0</v>
      </c>
      <c r="O4815" s="32">
        <f>IFERROR(INDEX(JOGOS!$C$1:$P$16905,$G4815,8),"")</f>
        <v>0</v>
      </c>
      <c r="P4815" s="32">
        <f>IFERROR(INDEX(JOGOS!$C$1:$P$16905,$G4815,9),"")</f>
        <v>0</v>
      </c>
      <c r="Q4815" s="32">
        <f>IFERROR(INDEX(JOGOS!$C$1:$P$16905,$G4815,10),"")</f>
        <v>0</v>
      </c>
      <c r="T4815" s="32">
        <f t="shared" si="389"/>
        <v>0</v>
      </c>
    </row>
    <row r="4816" spans="1:20">
      <c r="A4816" t="str">
        <f>IF(Tabela3[[#This Row],[GOL CASA]]&lt;&gt;"",Tabela3[[#This Row],[TIME CASA]],"")</f>
        <v/>
      </c>
      <c r="B4816" t="str">
        <f>IF(Tabela3[[#This Row],[GOL FORA]]&lt;&gt;"",Tabela3[[#This Row],[TIME FORA]],"")</f>
        <v/>
      </c>
      <c r="C4816">
        <f t="shared" si="385"/>
        <v>0</v>
      </c>
      <c r="D4816">
        <f t="shared" si="386"/>
        <v>0</v>
      </c>
      <c r="E4816">
        <f t="shared" si="388"/>
        <v>0</v>
      </c>
      <c r="F4816" t="str">
        <f t="shared" si="387"/>
        <v/>
      </c>
      <c r="J4816" s="29">
        <f>IFERROR(INDEX(JOGOS!$C$1:$P$16905,$G4816,3),"")</f>
        <v>0</v>
      </c>
      <c r="K4816" s="32">
        <f>IFERROR(INDEX(JOGOS!$C$1:$P$16905,$G4816,4),"")</f>
        <v>0</v>
      </c>
      <c r="L4816" s="32">
        <f>IFERROR(INDEX(JOGOS!$C$1:$P$16905,$G4816,5),"")</f>
        <v>0</v>
      </c>
      <c r="M4816" s="29">
        <f>IFERROR(INDEX(JOGOS!$C$1:$P$16905,$G4816,6),"")</f>
        <v>0</v>
      </c>
      <c r="N4816" s="32">
        <f>IFERROR(INDEX(JOGOS!$C$1:$P$16905,$G4816,7),"")</f>
        <v>0</v>
      </c>
      <c r="O4816" s="32">
        <f>IFERROR(INDEX(JOGOS!$C$1:$P$16905,$G4816,8),"")</f>
        <v>0</v>
      </c>
      <c r="P4816" s="32">
        <f>IFERROR(INDEX(JOGOS!$C$1:$P$16905,$G4816,9),"")</f>
        <v>0</v>
      </c>
      <c r="Q4816" s="32">
        <f>IFERROR(INDEX(JOGOS!$C$1:$P$16905,$G4816,10),"")</f>
        <v>0</v>
      </c>
      <c r="T4816" s="32">
        <f t="shared" si="389"/>
        <v>0</v>
      </c>
    </row>
    <row r="4817" spans="1:20">
      <c r="A4817" t="str">
        <f>IF(Tabela3[[#This Row],[GOL CASA]]&lt;&gt;"",Tabela3[[#This Row],[TIME CASA]],"")</f>
        <v/>
      </c>
      <c r="B4817" t="str">
        <f>IF(Tabela3[[#This Row],[GOL FORA]]&lt;&gt;"",Tabela3[[#This Row],[TIME FORA]],"")</f>
        <v/>
      </c>
      <c r="C4817">
        <f t="shared" si="385"/>
        <v>0</v>
      </c>
      <c r="D4817">
        <f t="shared" si="386"/>
        <v>0</v>
      </c>
      <c r="E4817">
        <f t="shared" si="388"/>
        <v>0</v>
      </c>
      <c r="F4817" t="str">
        <f t="shared" si="387"/>
        <v/>
      </c>
      <c r="J4817" s="29">
        <f>IFERROR(INDEX(JOGOS!$C$1:$P$16905,$G4817,3),"")</f>
        <v>0</v>
      </c>
      <c r="K4817" s="32">
        <f>IFERROR(INDEX(JOGOS!$C$1:$P$16905,$G4817,4),"")</f>
        <v>0</v>
      </c>
      <c r="L4817" s="32">
        <f>IFERROR(INDEX(JOGOS!$C$1:$P$16905,$G4817,5),"")</f>
        <v>0</v>
      </c>
      <c r="M4817" s="29">
        <f>IFERROR(INDEX(JOGOS!$C$1:$P$16905,$G4817,6),"")</f>
        <v>0</v>
      </c>
      <c r="N4817" s="32">
        <f>IFERROR(INDEX(JOGOS!$C$1:$P$16905,$G4817,7),"")</f>
        <v>0</v>
      </c>
      <c r="O4817" s="32">
        <f>IFERROR(INDEX(JOGOS!$C$1:$P$16905,$G4817,8),"")</f>
        <v>0</v>
      </c>
      <c r="P4817" s="32">
        <f>IFERROR(INDEX(JOGOS!$C$1:$P$16905,$G4817,9),"")</f>
        <v>0</v>
      </c>
      <c r="Q4817" s="32">
        <f>IFERROR(INDEX(JOGOS!$C$1:$P$16905,$G4817,10),"")</f>
        <v>0</v>
      </c>
      <c r="T4817" s="32">
        <f t="shared" si="389"/>
        <v>0</v>
      </c>
    </row>
    <row r="4818" spans="1:20">
      <c r="A4818" t="str">
        <f>IF(Tabela3[[#This Row],[GOL CASA]]&lt;&gt;"",Tabela3[[#This Row],[TIME CASA]],"")</f>
        <v/>
      </c>
      <c r="B4818" t="str">
        <f>IF(Tabela3[[#This Row],[GOL FORA]]&lt;&gt;"",Tabela3[[#This Row],[TIME FORA]],"")</f>
        <v/>
      </c>
      <c r="C4818">
        <f t="shared" si="385"/>
        <v>0</v>
      </c>
      <c r="D4818">
        <f t="shared" si="386"/>
        <v>0</v>
      </c>
      <c r="E4818">
        <f t="shared" si="388"/>
        <v>0</v>
      </c>
      <c r="F4818" t="str">
        <f t="shared" si="387"/>
        <v/>
      </c>
      <c r="J4818" s="29">
        <f>IFERROR(INDEX(JOGOS!$C$1:$P$16905,$G4818,3),"")</f>
        <v>0</v>
      </c>
      <c r="K4818" s="32">
        <f>IFERROR(INDEX(JOGOS!$C$1:$P$16905,$G4818,4),"")</f>
        <v>0</v>
      </c>
      <c r="L4818" s="32">
        <f>IFERROR(INDEX(JOGOS!$C$1:$P$16905,$G4818,5),"")</f>
        <v>0</v>
      </c>
      <c r="M4818" s="29">
        <f>IFERROR(INDEX(JOGOS!$C$1:$P$16905,$G4818,6),"")</f>
        <v>0</v>
      </c>
      <c r="N4818" s="32">
        <f>IFERROR(INDEX(JOGOS!$C$1:$P$16905,$G4818,7),"")</f>
        <v>0</v>
      </c>
      <c r="O4818" s="32">
        <f>IFERROR(INDEX(JOGOS!$C$1:$P$16905,$G4818,8),"")</f>
        <v>0</v>
      </c>
      <c r="P4818" s="32">
        <f>IFERROR(INDEX(JOGOS!$C$1:$P$16905,$G4818,9),"")</f>
        <v>0</v>
      </c>
      <c r="Q4818" s="32">
        <f>IFERROR(INDEX(JOGOS!$C$1:$P$16905,$G4818,10),"")</f>
        <v>0</v>
      </c>
      <c r="T4818" s="32">
        <f t="shared" si="389"/>
        <v>0</v>
      </c>
    </row>
    <row r="4819" spans="1:20">
      <c r="A4819" t="str">
        <f>IF(Tabela3[[#This Row],[GOL CASA]]&lt;&gt;"",Tabela3[[#This Row],[TIME CASA]],"")</f>
        <v/>
      </c>
      <c r="B4819" t="str">
        <f>IF(Tabela3[[#This Row],[GOL FORA]]&lt;&gt;"",Tabela3[[#This Row],[TIME FORA]],"")</f>
        <v/>
      </c>
      <c r="C4819">
        <f t="shared" si="385"/>
        <v>0</v>
      </c>
      <c r="D4819">
        <f t="shared" si="386"/>
        <v>0</v>
      </c>
      <c r="E4819">
        <f t="shared" si="388"/>
        <v>0</v>
      </c>
      <c r="F4819" t="str">
        <f t="shared" si="387"/>
        <v/>
      </c>
      <c r="J4819" s="29">
        <f>IFERROR(INDEX(JOGOS!$C$1:$P$16905,$G4819,3),"")</f>
        <v>0</v>
      </c>
      <c r="K4819" s="32">
        <f>IFERROR(INDEX(JOGOS!$C$1:$P$16905,$G4819,4),"")</f>
        <v>0</v>
      </c>
      <c r="L4819" s="32">
        <f>IFERROR(INDEX(JOGOS!$C$1:$P$16905,$G4819,5),"")</f>
        <v>0</v>
      </c>
      <c r="M4819" s="29">
        <f>IFERROR(INDEX(JOGOS!$C$1:$P$16905,$G4819,6),"")</f>
        <v>0</v>
      </c>
      <c r="N4819" s="32">
        <f>IFERROR(INDEX(JOGOS!$C$1:$P$16905,$G4819,7),"")</f>
        <v>0</v>
      </c>
      <c r="O4819" s="32">
        <f>IFERROR(INDEX(JOGOS!$C$1:$P$16905,$G4819,8),"")</f>
        <v>0</v>
      </c>
      <c r="P4819" s="32">
        <f>IFERROR(INDEX(JOGOS!$C$1:$P$16905,$G4819,9),"")</f>
        <v>0</v>
      </c>
      <c r="Q4819" s="32">
        <f>IFERROR(INDEX(JOGOS!$C$1:$P$16905,$G4819,10),"")</f>
        <v>0</v>
      </c>
      <c r="T4819" s="32">
        <f t="shared" si="389"/>
        <v>0</v>
      </c>
    </row>
    <row r="4820" spans="1:20">
      <c r="A4820" t="str">
        <f>IF(Tabela3[[#This Row],[GOL CASA]]&lt;&gt;"",Tabela3[[#This Row],[TIME CASA]],"")</f>
        <v/>
      </c>
      <c r="B4820" t="str">
        <f>IF(Tabela3[[#This Row],[GOL FORA]]&lt;&gt;"",Tabela3[[#This Row],[TIME FORA]],"")</f>
        <v/>
      </c>
      <c r="C4820">
        <f t="shared" si="385"/>
        <v>0</v>
      </c>
      <c r="D4820">
        <f t="shared" si="386"/>
        <v>0</v>
      </c>
      <c r="E4820">
        <f t="shared" si="388"/>
        <v>0</v>
      </c>
      <c r="F4820" t="str">
        <f t="shared" si="387"/>
        <v/>
      </c>
      <c r="J4820" s="29">
        <f>IFERROR(INDEX(JOGOS!$C$1:$P$16905,$G4820,3),"")</f>
        <v>0</v>
      </c>
      <c r="K4820" s="32">
        <f>IFERROR(INDEX(JOGOS!$C$1:$P$16905,$G4820,4),"")</f>
        <v>0</v>
      </c>
      <c r="L4820" s="32">
        <f>IFERROR(INDEX(JOGOS!$C$1:$P$16905,$G4820,5),"")</f>
        <v>0</v>
      </c>
      <c r="M4820" s="29">
        <f>IFERROR(INDEX(JOGOS!$C$1:$P$16905,$G4820,6),"")</f>
        <v>0</v>
      </c>
      <c r="N4820" s="32">
        <f>IFERROR(INDEX(JOGOS!$C$1:$P$16905,$G4820,7),"")</f>
        <v>0</v>
      </c>
      <c r="O4820" s="32">
        <f>IFERROR(INDEX(JOGOS!$C$1:$P$16905,$G4820,8),"")</f>
        <v>0</v>
      </c>
      <c r="P4820" s="32">
        <f>IFERROR(INDEX(JOGOS!$C$1:$P$16905,$G4820,9),"")</f>
        <v>0</v>
      </c>
      <c r="Q4820" s="32">
        <f>IFERROR(INDEX(JOGOS!$C$1:$P$16905,$G4820,10),"")</f>
        <v>0</v>
      </c>
      <c r="T4820" s="32">
        <f t="shared" si="389"/>
        <v>0</v>
      </c>
    </row>
    <row r="4821" spans="1:20">
      <c r="A4821" t="str">
        <f>IF(Tabela3[[#This Row],[GOL CASA]]&lt;&gt;"",Tabela3[[#This Row],[TIME CASA]],"")</f>
        <v/>
      </c>
      <c r="B4821" t="str">
        <f>IF(Tabela3[[#This Row],[GOL FORA]]&lt;&gt;"",Tabela3[[#This Row],[TIME FORA]],"")</f>
        <v/>
      </c>
      <c r="C4821">
        <f t="shared" si="385"/>
        <v>0</v>
      </c>
      <c r="D4821">
        <f t="shared" si="386"/>
        <v>0</v>
      </c>
      <c r="E4821">
        <f t="shared" si="388"/>
        <v>0</v>
      </c>
      <c r="F4821" t="str">
        <f t="shared" si="387"/>
        <v/>
      </c>
      <c r="J4821" s="29">
        <f>IFERROR(INDEX(JOGOS!$C$1:$P$16905,$G4821,3),"")</f>
        <v>0</v>
      </c>
      <c r="K4821" s="32">
        <f>IFERROR(INDEX(JOGOS!$C$1:$P$16905,$G4821,4),"")</f>
        <v>0</v>
      </c>
      <c r="L4821" s="32">
        <f>IFERROR(INDEX(JOGOS!$C$1:$P$16905,$G4821,5),"")</f>
        <v>0</v>
      </c>
      <c r="M4821" s="29">
        <f>IFERROR(INDEX(JOGOS!$C$1:$P$16905,$G4821,6),"")</f>
        <v>0</v>
      </c>
      <c r="N4821" s="32">
        <f>IFERROR(INDEX(JOGOS!$C$1:$P$16905,$G4821,7),"")</f>
        <v>0</v>
      </c>
      <c r="O4821" s="32">
        <f>IFERROR(INDEX(JOGOS!$C$1:$P$16905,$G4821,8),"")</f>
        <v>0</v>
      </c>
      <c r="P4821" s="32">
        <f>IFERROR(INDEX(JOGOS!$C$1:$P$16905,$G4821,9),"")</f>
        <v>0</v>
      </c>
      <c r="Q4821" s="32">
        <f>IFERROR(INDEX(JOGOS!$C$1:$P$16905,$G4821,10),"")</f>
        <v>0</v>
      </c>
      <c r="T4821" s="32">
        <f t="shared" si="389"/>
        <v>0</v>
      </c>
    </row>
    <row r="4822" spans="1:20">
      <c r="A4822" t="str">
        <f>IF(Tabela3[[#This Row],[GOL CASA]]&lt;&gt;"",Tabela3[[#This Row],[TIME CASA]],"")</f>
        <v/>
      </c>
      <c r="B4822" t="str">
        <f>IF(Tabela3[[#This Row],[GOL FORA]]&lt;&gt;"",Tabela3[[#This Row],[TIME FORA]],"")</f>
        <v/>
      </c>
      <c r="C4822">
        <f t="shared" si="385"/>
        <v>0</v>
      </c>
      <c r="D4822">
        <f t="shared" si="386"/>
        <v>0</v>
      </c>
      <c r="E4822">
        <f t="shared" si="388"/>
        <v>0</v>
      </c>
      <c r="F4822" t="str">
        <f t="shared" si="387"/>
        <v/>
      </c>
      <c r="J4822" s="29">
        <f>IFERROR(INDEX(JOGOS!$C$1:$P$16905,$G4822,3),"")</f>
        <v>0</v>
      </c>
      <c r="K4822" s="32">
        <f>IFERROR(INDEX(JOGOS!$C$1:$P$16905,$G4822,4),"")</f>
        <v>0</v>
      </c>
      <c r="L4822" s="32">
        <f>IFERROR(INDEX(JOGOS!$C$1:$P$16905,$G4822,5),"")</f>
        <v>0</v>
      </c>
      <c r="M4822" s="29">
        <f>IFERROR(INDEX(JOGOS!$C$1:$P$16905,$G4822,6),"")</f>
        <v>0</v>
      </c>
      <c r="N4822" s="32">
        <f>IFERROR(INDEX(JOGOS!$C$1:$P$16905,$G4822,7),"")</f>
        <v>0</v>
      </c>
      <c r="O4822" s="32">
        <f>IFERROR(INDEX(JOGOS!$C$1:$P$16905,$G4822,8),"")</f>
        <v>0</v>
      </c>
      <c r="P4822" s="32">
        <f>IFERROR(INDEX(JOGOS!$C$1:$P$16905,$G4822,9),"")</f>
        <v>0</v>
      </c>
      <c r="Q4822" s="32">
        <f>IFERROR(INDEX(JOGOS!$C$1:$P$16905,$G4822,10),"")</f>
        <v>0</v>
      </c>
      <c r="T4822" s="32">
        <f t="shared" si="389"/>
        <v>0</v>
      </c>
    </row>
    <row r="4823" spans="1:20">
      <c r="A4823" t="str">
        <f>IF(Tabela3[[#This Row],[GOL CASA]]&lt;&gt;"",Tabela3[[#This Row],[TIME CASA]],"")</f>
        <v/>
      </c>
      <c r="B4823" t="str">
        <f>IF(Tabela3[[#This Row],[GOL FORA]]&lt;&gt;"",Tabela3[[#This Row],[TIME FORA]],"")</f>
        <v/>
      </c>
      <c r="C4823">
        <f t="shared" si="385"/>
        <v>0</v>
      </c>
      <c r="D4823">
        <f t="shared" si="386"/>
        <v>0</v>
      </c>
      <c r="E4823">
        <f t="shared" si="388"/>
        <v>0</v>
      </c>
      <c r="F4823" t="str">
        <f t="shared" si="387"/>
        <v/>
      </c>
      <c r="J4823" s="29">
        <f>IFERROR(INDEX(JOGOS!$C$1:$P$16905,$G4823,3),"")</f>
        <v>0</v>
      </c>
      <c r="K4823" s="32">
        <f>IFERROR(INDEX(JOGOS!$C$1:$P$16905,$G4823,4),"")</f>
        <v>0</v>
      </c>
      <c r="L4823" s="32">
        <f>IFERROR(INDEX(JOGOS!$C$1:$P$16905,$G4823,5),"")</f>
        <v>0</v>
      </c>
      <c r="M4823" s="29">
        <f>IFERROR(INDEX(JOGOS!$C$1:$P$16905,$G4823,6),"")</f>
        <v>0</v>
      </c>
      <c r="N4823" s="32">
        <f>IFERROR(INDEX(JOGOS!$C$1:$P$16905,$G4823,7),"")</f>
        <v>0</v>
      </c>
      <c r="O4823" s="32">
        <f>IFERROR(INDEX(JOGOS!$C$1:$P$16905,$G4823,8),"")</f>
        <v>0</v>
      </c>
      <c r="P4823" s="32">
        <f>IFERROR(INDEX(JOGOS!$C$1:$P$16905,$G4823,9),"")</f>
        <v>0</v>
      </c>
      <c r="Q4823" s="32">
        <f>IFERROR(INDEX(JOGOS!$C$1:$P$16905,$G4823,10),"")</f>
        <v>0</v>
      </c>
      <c r="T4823" s="32">
        <f t="shared" si="389"/>
        <v>0</v>
      </c>
    </row>
    <row r="4824" spans="1:20">
      <c r="A4824" t="str">
        <f>IF(Tabela3[[#This Row],[GOL CASA]]&lt;&gt;"",Tabela3[[#This Row],[TIME CASA]],"")</f>
        <v/>
      </c>
      <c r="B4824" t="str">
        <f>IF(Tabela3[[#This Row],[GOL FORA]]&lt;&gt;"",Tabela3[[#This Row],[TIME FORA]],"")</f>
        <v/>
      </c>
      <c r="C4824">
        <f t="shared" si="385"/>
        <v>0</v>
      </c>
      <c r="D4824">
        <f t="shared" si="386"/>
        <v>0</v>
      </c>
      <c r="E4824">
        <f t="shared" si="388"/>
        <v>0</v>
      </c>
      <c r="F4824" t="str">
        <f t="shared" si="387"/>
        <v/>
      </c>
      <c r="J4824" s="29">
        <f>IFERROR(INDEX(JOGOS!$C$1:$P$16905,$G4824,3),"")</f>
        <v>0</v>
      </c>
      <c r="K4824" s="32">
        <f>IFERROR(INDEX(JOGOS!$C$1:$P$16905,$G4824,4),"")</f>
        <v>0</v>
      </c>
      <c r="L4824" s="32">
        <f>IFERROR(INDEX(JOGOS!$C$1:$P$16905,$G4824,5),"")</f>
        <v>0</v>
      </c>
      <c r="M4824" s="29">
        <f>IFERROR(INDEX(JOGOS!$C$1:$P$16905,$G4824,6),"")</f>
        <v>0</v>
      </c>
      <c r="N4824" s="32">
        <f>IFERROR(INDEX(JOGOS!$C$1:$P$16905,$G4824,7),"")</f>
        <v>0</v>
      </c>
      <c r="O4824" s="32">
        <f>IFERROR(INDEX(JOGOS!$C$1:$P$16905,$G4824,8),"")</f>
        <v>0</v>
      </c>
      <c r="P4824" s="32">
        <f>IFERROR(INDEX(JOGOS!$C$1:$P$16905,$G4824,9),"")</f>
        <v>0</v>
      </c>
      <c r="Q4824" s="32">
        <f>IFERROR(INDEX(JOGOS!$C$1:$P$16905,$G4824,10),"")</f>
        <v>0</v>
      </c>
      <c r="T4824" s="32">
        <f t="shared" si="389"/>
        <v>0</v>
      </c>
    </row>
    <row r="4825" spans="1:20">
      <c r="A4825" t="str">
        <f>IF(Tabela3[[#This Row],[GOL CASA]]&lt;&gt;"",Tabela3[[#This Row],[TIME CASA]],"")</f>
        <v/>
      </c>
      <c r="B4825" t="str">
        <f>IF(Tabela3[[#This Row],[GOL FORA]]&lt;&gt;"",Tabela3[[#This Row],[TIME FORA]],"")</f>
        <v/>
      </c>
      <c r="C4825">
        <f t="shared" si="385"/>
        <v>0</v>
      </c>
      <c r="D4825">
        <f t="shared" si="386"/>
        <v>0</v>
      </c>
      <c r="E4825">
        <f t="shared" si="388"/>
        <v>0</v>
      </c>
      <c r="F4825" t="str">
        <f t="shared" si="387"/>
        <v/>
      </c>
      <c r="J4825" s="29">
        <f>IFERROR(INDEX(JOGOS!$C$1:$P$16905,$G4825,3),"")</f>
        <v>0</v>
      </c>
      <c r="K4825" s="32">
        <f>IFERROR(INDEX(JOGOS!$C$1:$P$16905,$G4825,4),"")</f>
        <v>0</v>
      </c>
      <c r="L4825" s="32">
        <f>IFERROR(INDEX(JOGOS!$C$1:$P$16905,$G4825,5),"")</f>
        <v>0</v>
      </c>
      <c r="M4825" s="29">
        <f>IFERROR(INDEX(JOGOS!$C$1:$P$16905,$G4825,6),"")</f>
        <v>0</v>
      </c>
      <c r="N4825" s="32">
        <f>IFERROR(INDEX(JOGOS!$C$1:$P$16905,$G4825,7),"")</f>
        <v>0</v>
      </c>
      <c r="O4825" s="32">
        <f>IFERROR(INDEX(JOGOS!$C$1:$P$16905,$G4825,8),"")</f>
        <v>0</v>
      </c>
      <c r="P4825" s="32">
        <f>IFERROR(INDEX(JOGOS!$C$1:$P$16905,$G4825,9),"")</f>
        <v>0</v>
      </c>
      <c r="Q4825" s="32">
        <f>IFERROR(INDEX(JOGOS!$C$1:$P$16905,$G4825,10),"")</f>
        <v>0</v>
      </c>
      <c r="T4825" s="32">
        <f t="shared" si="389"/>
        <v>0</v>
      </c>
    </row>
    <row r="4826" spans="1:20">
      <c r="A4826" t="str">
        <f>IF(Tabela3[[#This Row],[GOL CASA]]&lt;&gt;"",Tabela3[[#This Row],[TIME CASA]],"")</f>
        <v/>
      </c>
      <c r="B4826" t="str">
        <f>IF(Tabela3[[#This Row],[GOL FORA]]&lt;&gt;"",Tabela3[[#This Row],[TIME FORA]],"")</f>
        <v/>
      </c>
      <c r="C4826">
        <f t="shared" si="385"/>
        <v>0</v>
      </c>
      <c r="D4826">
        <f t="shared" si="386"/>
        <v>0</v>
      </c>
      <c r="E4826">
        <f t="shared" si="388"/>
        <v>0</v>
      </c>
      <c r="F4826" t="str">
        <f t="shared" si="387"/>
        <v/>
      </c>
      <c r="J4826" s="29">
        <f>IFERROR(INDEX(JOGOS!$C$1:$P$16905,$G4826,3),"")</f>
        <v>0</v>
      </c>
      <c r="K4826" s="32">
        <f>IFERROR(INDEX(JOGOS!$C$1:$P$16905,$G4826,4),"")</f>
        <v>0</v>
      </c>
      <c r="L4826" s="32">
        <f>IFERROR(INDEX(JOGOS!$C$1:$P$16905,$G4826,5),"")</f>
        <v>0</v>
      </c>
      <c r="M4826" s="29">
        <f>IFERROR(INDEX(JOGOS!$C$1:$P$16905,$G4826,6),"")</f>
        <v>0</v>
      </c>
      <c r="N4826" s="32">
        <f>IFERROR(INDEX(JOGOS!$C$1:$P$16905,$G4826,7),"")</f>
        <v>0</v>
      </c>
      <c r="O4826" s="32">
        <f>IFERROR(INDEX(JOGOS!$C$1:$P$16905,$G4826,8),"")</f>
        <v>0</v>
      </c>
      <c r="P4826" s="32">
        <f>IFERROR(INDEX(JOGOS!$C$1:$P$16905,$G4826,9),"")</f>
        <v>0</v>
      </c>
      <c r="Q4826" s="32">
        <f>IFERROR(INDEX(JOGOS!$C$1:$P$16905,$G4826,10),"")</f>
        <v>0</v>
      </c>
      <c r="T4826" s="32">
        <f t="shared" si="389"/>
        <v>0</v>
      </c>
    </row>
    <row r="4827" spans="1:20">
      <c r="A4827" t="str">
        <f>IF(Tabela3[[#This Row],[GOL CASA]]&lt;&gt;"",Tabela3[[#This Row],[TIME CASA]],"")</f>
        <v/>
      </c>
      <c r="B4827" t="str">
        <f>IF(Tabela3[[#This Row],[GOL FORA]]&lt;&gt;"",Tabela3[[#This Row],[TIME FORA]],"")</f>
        <v/>
      </c>
      <c r="C4827">
        <f t="shared" si="385"/>
        <v>0</v>
      </c>
      <c r="D4827">
        <f t="shared" si="386"/>
        <v>0</v>
      </c>
      <c r="E4827">
        <f t="shared" si="388"/>
        <v>0</v>
      </c>
      <c r="F4827" t="str">
        <f t="shared" si="387"/>
        <v/>
      </c>
      <c r="J4827" s="29">
        <f>IFERROR(INDEX(JOGOS!$C$1:$P$16905,$G4827,3),"")</f>
        <v>0</v>
      </c>
      <c r="K4827" s="32">
        <f>IFERROR(INDEX(JOGOS!$C$1:$P$16905,$G4827,4),"")</f>
        <v>0</v>
      </c>
      <c r="L4827" s="32">
        <f>IFERROR(INDEX(JOGOS!$C$1:$P$16905,$G4827,5),"")</f>
        <v>0</v>
      </c>
      <c r="M4827" s="29">
        <f>IFERROR(INDEX(JOGOS!$C$1:$P$16905,$G4827,6),"")</f>
        <v>0</v>
      </c>
      <c r="N4827" s="32">
        <f>IFERROR(INDEX(JOGOS!$C$1:$P$16905,$G4827,7),"")</f>
        <v>0</v>
      </c>
      <c r="O4827" s="32">
        <f>IFERROR(INDEX(JOGOS!$C$1:$P$16905,$G4827,8),"")</f>
        <v>0</v>
      </c>
      <c r="P4827" s="32">
        <f>IFERROR(INDEX(JOGOS!$C$1:$P$16905,$G4827,9),"")</f>
        <v>0</v>
      </c>
      <c r="Q4827" s="32">
        <f>IFERROR(INDEX(JOGOS!$C$1:$P$16905,$G4827,10),"")</f>
        <v>0</v>
      </c>
      <c r="T4827" s="32">
        <f t="shared" si="389"/>
        <v>0</v>
      </c>
    </row>
    <row r="4828" spans="1:20">
      <c r="A4828" t="str">
        <f>IF(Tabela3[[#This Row],[GOL CASA]]&lt;&gt;"",Tabela3[[#This Row],[TIME CASA]],"")</f>
        <v/>
      </c>
      <c r="B4828" t="str">
        <f>IF(Tabela3[[#This Row],[GOL FORA]]&lt;&gt;"",Tabela3[[#This Row],[TIME FORA]],"")</f>
        <v/>
      </c>
      <c r="C4828">
        <f t="shared" si="385"/>
        <v>0</v>
      </c>
      <c r="D4828">
        <f t="shared" si="386"/>
        <v>0</v>
      </c>
      <c r="E4828">
        <f t="shared" si="388"/>
        <v>0</v>
      </c>
      <c r="F4828" t="str">
        <f t="shared" si="387"/>
        <v/>
      </c>
      <c r="J4828" s="29">
        <f>IFERROR(INDEX(JOGOS!$C$1:$P$16905,$G4828,3),"")</f>
        <v>0</v>
      </c>
      <c r="K4828" s="32">
        <f>IFERROR(INDEX(JOGOS!$C$1:$P$16905,$G4828,4),"")</f>
        <v>0</v>
      </c>
      <c r="L4828" s="32">
        <f>IFERROR(INDEX(JOGOS!$C$1:$P$16905,$G4828,5),"")</f>
        <v>0</v>
      </c>
      <c r="M4828" s="29">
        <f>IFERROR(INDEX(JOGOS!$C$1:$P$16905,$G4828,6),"")</f>
        <v>0</v>
      </c>
      <c r="N4828" s="32">
        <f>IFERROR(INDEX(JOGOS!$C$1:$P$16905,$G4828,7),"")</f>
        <v>0</v>
      </c>
      <c r="O4828" s="32">
        <f>IFERROR(INDEX(JOGOS!$C$1:$P$16905,$G4828,8),"")</f>
        <v>0</v>
      </c>
      <c r="P4828" s="32">
        <f>IFERROR(INDEX(JOGOS!$C$1:$P$16905,$G4828,9),"")</f>
        <v>0</v>
      </c>
      <c r="Q4828" s="32">
        <f>IFERROR(INDEX(JOGOS!$C$1:$P$16905,$G4828,10),"")</f>
        <v>0</v>
      </c>
      <c r="T4828" s="32">
        <f t="shared" si="389"/>
        <v>0</v>
      </c>
    </row>
    <row r="4829" spans="1:20">
      <c r="A4829" t="str">
        <f>IF(Tabela3[[#This Row],[GOL CASA]]&lt;&gt;"",Tabela3[[#This Row],[TIME CASA]],"")</f>
        <v/>
      </c>
      <c r="B4829" t="str">
        <f>IF(Tabela3[[#This Row],[GOL FORA]]&lt;&gt;"",Tabela3[[#This Row],[TIME FORA]],"")</f>
        <v/>
      </c>
      <c r="C4829">
        <f t="shared" si="385"/>
        <v>0</v>
      </c>
      <c r="D4829">
        <f t="shared" si="386"/>
        <v>0</v>
      </c>
      <c r="E4829">
        <f t="shared" si="388"/>
        <v>0</v>
      </c>
      <c r="F4829" t="str">
        <f t="shared" si="387"/>
        <v/>
      </c>
      <c r="J4829" s="29">
        <f>IFERROR(INDEX(JOGOS!$C$1:$P$16905,$G4829,3),"")</f>
        <v>0</v>
      </c>
      <c r="K4829" s="32">
        <f>IFERROR(INDEX(JOGOS!$C$1:$P$16905,$G4829,4),"")</f>
        <v>0</v>
      </c>
      <c r="L4829" s="32">
        <f>IFERROR(INDEX(JOGOS!$C$1:$P$16905,$G4829,5),"")</f>
        <v>0</v>
      </c>
      <c r="M4829" s="29">
        <f>IFERROR(INDEX(JOGOS!$C$1:$P$16905,$G4829,6),"")</f>
        <v>0</v>
      </c>
      <c r="N4829" s="32">
        <f>IFERROR(INDEX(JOGOS!$C$1:$P$16905,$G4829,7),"")</f>
        <v>0</v>
      </c>
      <c r="O4829" s="32">
        <f>IFERROR(INDEX(JOGOS!$C$1:$P$16905,$G4829,8),"")</f>
        <v>0</v>
      </c>
      <c r="P4829" s="32">
        <f>IFERROR(INDEX(JOGOS!$C$1:$P$16905,$G4829,9),"")</f>
        <v>0</v>
      </c>
      <c r="Q4829" s="32">
        <f>IFERROR(INDEX(JOGOS!$C$1:$P$16905,$G4829,10),"")</f>
        <v>0</v>
      </c>
      <c r="T4829" s="32">
        <f t="shared" si="389"/>
        <v>0</v>
      </c>
    </row>
    <row r="4830" spans="1:20">
      <c r="A4830" t="str">
        <f>IF(Tabela3[[#This Row],[GOL CASA]]&lt;&gt;"",Tabela3[[#This Row],[TIME CASA]],"")</f>
        <v/>
      </c>
      <c r="B4830" t="str">
        <f>IF(Tabela3[[#This Row],[GOL FORA]]&lt;&gt;"",Tabela3[[#This Row],[TIME FORA]],"")</f>
        <v/>
      </c>
      <c r="C4830">
        <f t="shared" si="385"/>
        <v>0</v>
      </c>
      <c r="D4830">
        <f t="shared" si="386"/>
        <v>0</v>
      </c>
      <c r="E4830">
        <f t="shared" si="388"/>
        <v>0</v>
      </c>
      <c r="F4830" t="str">
        <f t="shared" si="387"/>
        <v/>
      </c>
      <c r="J4830" s="29">
        <f>IFERROR(INDEX(JOGOS!$C$1:$P$16905,$G4830,3),"")</f>
        <v>0</v>
      </c>
      <c r="K4830" s="32">
        <f>IFERROR(INDEX(JOGOS!$C$1:$P$16905,$G4830,4),"")</f>
        <v>0</v>
      </c>
      <c r="L4830" s="32">
        <f>IFERROR(INDEX(JOGOS!$C$1:$P$16905,$G4830,5),"")</f>
        <v>0</v>
      </c>
      <c r="M4830" s="29">
        <f>IFERROR(INDEX(JOGOS!$C$1:$P$16905,$G4830,6),"")</f>
        <v>0</v>
      </c>
      <c r="N4830" s="32">
        <f>IFERROR(INDEX(JOGOS!$C$1:$P$16905,$G4830,7),"")</f>
        <v>0</v>
      </c>
      <c r="O4830" s="32">
        <f>IFERROR(INDEX(JOGOS!$C$1:$P$16905,$G4830,8),"")</f>
        <v>0</v>
      </c>
      <c r="P4830" s="32">
        <f>IFERROR(INDEX(JOGOS!$C$1:$P$16905,$G4830,9),"")</f>
        <v>0</v>
      </c>
      <c r="Q4830" s="32">
        <f>IFERROR(INDEX(JOGOS!$C$1:$P$16905,$G4830,10),"")</f>
        <v>0</v>
      </c>
      <c r="T4830" s="32">
        <f t="shared" si="389"/>
        <v>0</v>
      </c>
    </row>
    <row r="4831" spans="1:20">
      <c r="A4831" t="str">
        <f>IF(Tabela3[[#This Row],[GOL CASA]]&lt;&gt;"",Tabela3[[#This Row],[TIME CASA]],"")</f>
        <v/>
      </c>
      <c r="B4831" t="str">
        <f>IF(Tabela3[[#This Row],[GOL FORA]]&lt;&gt;"",Tabela3[[#This Row],[TIME FORA]],"")</f>
        <v/>
      </c>
      <c r="C4831">
        <f t="shared" si="385"/>
        <v>0</v>
      </c>
      <c r="D4831">
        <f t="shared" si="386"/>
        <v>0</v>
      </c>
      <c r="E4831">
        <f t="shared" si="388"/>
        <v>0</v>
      </c>
      <c r="F4831" t="str">
        <f t="shared" si="387"/>
        <v/>
      </c>
      <c r="J4831" s="29">
        <f>IFERROR(INDEX(JOGOS!$C$1:$P$16905,$G4831,3),"")</f>
        <v>0</v>
      </c>
      <c r="K4831" s="32">
        <f>IFERROR(INDEX(JOGOS!$C$1:$P$16905,$G4831,4),"")</f>
        <v>0</v>
      </c>
      <c r="L4831" s="32">
        <f>IFERROR(INDEX(JOGOS!$C$1:$P$16905,$G4831,5),"")</f>
        <v>0</v>
      </c>
      <c r="M4831" s="29">
        <f>IFERROR(INDEX(JOGOS!$C$1:$P$16905,$G4831,6),"")</f>
        <v>0</v>
      </c>
      <c r="N4831" s="32">
        <f>IFERROR(INDEX(JOGOS!$C$1:$P$16905,$G4831,7),"")</f>
        <v>0</v>
      </c>
      <c r="O4831" s="32">
        <f>IFERROR(INDEX(JOGOS!$C$1:$P$16905,$G4831,8),"")</f>
        <v>0</v>
      </c>
      <c r="P4831" s="32">
        <f>IFERROR(INDEX(JOGOS!$C$1:$P$16905,$G4831,9),"")</f>
        <v>0</v>
      </c>
      <c r="Q4831" s="32">
        <f>IFERROR(INDEX(JOGOS!$C$1:$P$16905,$G4831,10),"")</f>
        <v>0</v>
      </c>
      <c r="T4831" s="32">
        <f t="shared" si="389"/>
        <v>0</v>
      </c>
    </row>
    <row r="4832" spans="1:20">
      <c r="A4832" t="str">
        <f>IF(Tabela3[[#This Row],[GOL CASA]]&lt;&gt;"",Tabela3[[#This Row],[TIME CASA]],"")</f>
        <v/>
      </c>
      <c r="B4832" t="str">
        <f>IF(Tabela3[[#This Row],[GOL FORA]]&lt;&gt;"",Tabela3[[#This Row],[TIME FORA]],"")</f>
        <v/>
      </c>
      <c r="C4832">
        <f t="shared" si="385"/>
        <v>0</v>
      </c>
      <c r="D4832">
        <f t="shared" si="386"/>
        <v>0</v>
      </c>
      <c r="E4832">
        <f t="shared" si="388"/>
        <v>0</v>
      </c>
      <c r="F4832" t="str">
        <f t="shared" si="387"/>
        <v/>
      </c>
      <c r="J4832" s="29">
        <f>IFERROR(INDEX(JOGOS!$C$1:$P$16905,$G4832,3),"")</f>
        <v>0</v>
      </c>
      <c r="K4832" s="32">
        <f>IFERROR(INDEX(JOGOS!$C$1:$P$16905,$G4832,4),"")</f>
        <v>0</v>
      </c>
      <c r="L4832" s="32">
        <f>IFERROR(INDEX(JOGOS!$C$1:$P$16905,$G4832,5),"")</f>
        <v>0</v>
      </c>
      <c r="M4832" s="29">
        <f>IFERROR(INDEX(JOGOS!$C$1:$P$16905,$G4832,6),"")</f>
        <v>0</v>
      </c>
      <c r="N4832" s="32">
        <f>IFERROR(INDEX(JOGOS!$C$1:$P$16905,$G4832,7),"")</f>
        <v>0</v>
      </c>
      <c r="O4832" s="32">
        <f>IFERROR(INDEX(JOGOS!$C$1:$P$16905,$G4832,8),"")</f>
        <v>0</v>
      </c>
      <c r="P4832" s="32">
        <f>IFERROR(INDEX(JOGOS!$C$1:$P$16905,$G4832,9),"")</f>
        <v>0</v>
      </c>
      <c r="Q4832" s="32">
        <f>IFERROR(INDEX(JOGOS!$C$1:$P$16905,$G4832,10),"")</f>
        <v>0</v>
      </c>
      <c r="T4832" s="32">
        <f t="shared" si="389"/>
        <v>0</v>
      </c>
    </row>
    <row r="4833" spans="1:20">
      <c r="A4833" t="str">
        <f>IF(Tabela3[[#This Row],[GOL CASA]]&lt;&gt;"",Tabela3[[#This Row],[TIME CASA]],"")</f>
        <v/>
      </c>
      <c r="B4833" t="str">
        <f>IF(Tabela3[[#This Row],[GOL FORA]]&lt;&gt;"",Tabela3[[#This Row],[TIME FORA]],"")</f>
        <v/>
      </c>
      <c r="C4833">
        <f t="shared" si="385"/>
        <v>0</v>
      </c>
      <c r="D4833">
        <f t="shared" si="386"/>
        <v>0</v>
      </c>
      <c r="E4833">
        <f t="shared" si="388"/>
        <v>0</v>
      </c>
      <c r="F4833" t="str">
        <f t="shared" si="387"/>
        <v/>
      </c>
      <c r="J4833" s="29">
        <f>IFERROR(INDEX(JOGOS!$C$1:$P$16905,$G4833,3),"")</f>
        <v>0</v>
      </c>
      <c r="K4833" s="32">
        <f>IFERROR(INDEX(JOGOS!$C$1:$P$16905,$G4833,4),"")</f>
        <v>0</v>
      </c>
      <c r="L4833" s="32">
        <f>IFERROR(INDEX(JOGOS!$C$1:$P$16905,$G4833,5),"")</f>
        <v>0</v>
      </c>
      <c r="M4833" s="29">
        <f>IFERROR(INDEX(JOGOS!$C$1:$P$16905,$G4833,6),"")</f>
        <v>0</v>
      </c>
      <c r="N4833" s="32">
        <f>IFERROR(INDEX(JOGOS!$C$1:$P$16905,$G4833,7),"")</f>
        <v>0</v>
      </c>
      <c r="O4833" s="32">
        <f>IFERROR(INDEX(JOGOS!$C$1:$P$16905,$G4833,8),"")</f>
        <v>0</v>
      </c>
      <c r="P4833" s="32">
        <f>IFERROR(INDEX(JOGOS!$C$1:$P$16905,$G4833,9),"")</f>
        <v>0</v>
      </c>
      <c r="Q4833" s="32">
        <f>IFERROR(INDEX(JOGOS!$C$1:$P$16905,$G4833,10),"")</f>
        <v>0</v>
      </c>
      <c r="T4833" s="32">
        <f t="shared" si="389"/>
        <v>0</v>
      </c>
    </row>
    <row r="4834" spans="1:20">
      <c r="A4834" t="str">
        <f>IF(Tabela3[[#This Row],[GOL CASA]]&lt;&gt;"",Tabela3[[#This Row],[TIME CASA]],"")</f>
        <v/>
      </c>
      <c r="B4834" t="str">
        <f>IF(Tabela3[[#This Row],[GOL FORA]]&lt;&gt;"",Tabela3[[#This Row],[TIME FORA]],"")</f>
        <v/>
      </c>
      <c r="C4834">
        <f t="shared" si="385"/>
        <v>0</v>
      </c>
      <c r="D4834">
        <f t="shared" si="386"/>
        <v>0</v>
      </c>
      <c r="E4834">
        <f t="shared" si="388"/>
        <v>0</v>
      </c>
      <c r="F4834" t="str">
        <f t="shared" si="387"/>
        <v/>
      </c>
      <c r="J4834" s="29">
        <f>IFERROR(INDEX(JOGOS!$C$1:$P$16905,$G4834,3),"")</f>
        <v>0</v>
      </c>
      <c r="K4834" s="32">
        <f>IFERROR(INDEX(JOGOS!$C$1:$P$16905,$G4834,4),"")</f>
        <v>0</v>
      </c>
      <c r="L4834" s="32">
        <f>IFERROR(INDEX(JOGOS!$C$1:$P$16905,$G4834,5),"")</f>
        <v>0</v>
      </c>
      <c r="M4834" s="29">
        <f>IFERROR(INDEX(JOGOS!$C$1:$P$16905,$G4834,6),"")</f>
        <v>0</v>
      </c>
      <c r="N4834" s="32">
        <f>IFERROR(INDEX(JOGOS!$C$1:$P$16905,$G4834,7),"")</f>
        <v>0</v>
      </c>
      <c r="O4834" s="32">
        <f>IFERROR(INDEX(JOGOS!$C$1:$P$16905,$G4834,8),"")</f>
        <v>0</v>
      </c>
      <c r="P4834" s="32">
        <f>IFERROR(INDEX(JOGOS!$C$1:$P$16905,$G4834,9),"")</f>
        <v>0</v>
      </c>
      <c r="Q4834" s="32">
        <f>IFERROR(INDEX(JOGOS!$C$1:$P$16905,$G4834,10),"")</f>
        <v>0</v>
      </c>
      <c r="T4834" s="32">
        <f t="shared" si="389"/>
        <v>0</v>
      </c>
    </row>
    <row r="4835" spans="1:20">
      <c r="A4835" t="str">
        <f>IF(Tabela3[[#This Row],[GOL CASA]]&lt;&gt;"",Tabela3[[#This Row],[TIME CASA]],"")</f>
        <v/>
      </c>
      <c r="B4835" t="str">
        <f>IF(Tabela3[[#This Row],[GOL FORA]]&lt;&gt;"",Tabela3[[#This Row],[TIME FORA]],"")</f>
        <v/>
      </c>
      <c r="C4835">
        <f t="shared" si="385"/>
        <v>0</v>
      </c>
      <c r="D4835">
        <f t="shared" si="386"/>
        <v>0</v>
      </c>
      <c r="E4835">
        <f t="shared" si="388"/>
        <v>0</v>
      </c>
      <c r="F4835" t="str">
        <f t="shared" si="387"/>
        <v/>
      </c>
      <c r="J4835" s="29">
        <f>IFERROR(INDEX(JOGOS!$C$1:$P$16905,$G4835,3),"")</f>
        <v>0</v>
      </c>
      <c r="K4835" s="32">
        <f>IFERROR(INDEX(JOGOS!$C$1:$P$16905,$G4835,4),"")</f>
        <v>0</v>
      </c>
      <c r="L4835" s="32">
        <f>IFERROR(INDEX(JOGOS!$C$1:$P$16905,$G4835,5),"")</f>
        <v>0</v>
      </c>
      <c r="M4835" s="29">
        <f>IFERROR(INDEX(JOGOS!$C$1:$P$16905,$G4835,6),"")</f>
        <v>0</v>
      </c>
      <c r="N4835" s="32">
        <f>IFERROR(INDEX(JOGOS!$C$1:$P$16905,$G4835,7),"")</f>
        <v>0</v>
      </c>
      <c r="O4835" s="32">
        <f>IFERROR(INDEX(JOGOS!$C$1:$P$16905,$G4835,8),"")</f>
        <v>0</v>
      </c>
      <c r="P4835" s="32">
        <f>IFERROR(INDEX(JOGOS!$C$1:$P$16905,$G4835,9),"")</f>
        <v>0</v>
      </c>
      <c r="Q4835" s="32">
        <f>IFERROR(INDEX(JOGOS!$C$1:$P$16905,$G4835,10),"")</f>
        <v>0</v>
      </c>
      <c r="T4835" s="32">
        <f t="shared" si="389"/>
        <v>0</v>
      </c>
    </row>
    <row r="4836" spans="1:20">
      <c r="A4836" t="str">
        <f>IF(Tabela3[[#This Row],[GOL CASA]]&lt;&gt;"",Tabela3[[#This Row],[TIME CASA]],"")</f>
        <v/>
      </c>
      <c r="B4836" t="str">
        <f>IF(Tabela3[[#This Row],[GOL FORA]]&lt;&gt;"",Tabela3[[#This Row],[TIME FORA]],"")</f>
        <v/>
      </c>
      <c r="C4836">
        <f t="shared" si="385"/>
        <v>0</v>
      </c>
      <c r="D4836">
        <f t="shared" si="386"/>
        <v>0</v>
      </c>
      <c r="E4836">
        <f t="shared" si="388"/>
        <v>0</v>
      </c>
      <c r="F4836" t="str">
        <f t="shared" si="387"/>
        <v/>
      </c>
      <c r="J4836" s="29">
        <f>IFERROR(INDEX(JOGOS!$C$1:$P$16905,$G4836,3),"")</f>
        <v>0</v>
      </c>
      <c r="K4836" s="32">
        <f>IFERROR(INDEX(JOGOS!$C$1:$P$16905,$G4836,4),"")</f>
        <v>0</v>
      </c>
      <c r="L4836" s="32">
        <f>IFERROR(INDEX(JOGOS!$C$1:$P$16905,$G4836,5),"")</f>
        <v>0</v>
      </c>
      <c r="M4836" s="29">
        <f>IFERROR(INDEX(JOGOS!$C$1:$P$16905,$G4836,6),"")</f>
        <v>0</v>
      </c>
      <c r="N4836" s="32">
        <f>IFERROR(INDEX(JOGOS!$C$1:$P$16905,$G4836,7),"")</f>
        <v>0</v>
      </c>
      <c r="O4836" s="32">
        <f>IFERROR(INDEX(JOGOS!$C$1:$P$16905,$G4836,8),"")</f>
        <v>0</v>
      </c>
      <c r="P4836" s="32">
        <f>IFERROR(INDEX(JOGOS!$C$1:$P$16905,$G4836,9),"")</f>
        <v>0</v>
      </c>
      <c r="Q4836" s="32">
        <f>IFERROR(INDEX(JOGOS!$C$1:$P$16905,$G4836,10),"")</f>
        <v>0</v>
      </c>
      <c r="T4836" s="32">
        <f t="shared" si="389"/>
        <v>0</v>
      </c>
    </row>
    <row r="4837" spans="1:20">
      <c r="A4837" t="str">
        <f>IF(Tabela3[[#This Row],[GOL CASA]]&lt;&gt;"",Tabela3[[#This Row],[TIME CASA]],"")</f>
        <v/>
      </c>
      <c r="B4837" t="str">
        <f>IF(Tabela3[[#This Row],[GOL FORA]]&lt;&gt;"",Tabela3[[#This Row],[TIME FORA]],"")</f>
        <v/>
      </c>
      <c r="C4837">
        <f t="shared" si="385"/>
        <v>0</v>
      </c>
      <c r="D4837">
        <f t="shared" si="386"/>
        <v>0</v>
      </c>
      <c r="E4837">
        <f t="shared" si="388"/>
        <v>0</v>
      </c>
      <c r="F4837" t="str">
        <f t="shared" si="387"/>
        <v/>
      </c>
      <c r="J4837" s="29">
        <f>IFERROR(INDEX(JOGOS!$C$1:$P$16905,$G4837,3),"")</f>
        <v>0</v>
      </c>
      <c r="K4837" s="32">
        <f>IFERROR(INDEX(JOGOS!$C$1:$P$16905,$G4837,4),"")</f>
        <v>0</v>
      </c>
      <c r="L4837" s="32">
        <f>IFERROR(INDEX(JOGOS!$C$1:$P$16905,$G4837,5),"")</f>
        <v>0</v>
      </c>
      <c r="M4837" s="29">
        <f>IFERROR(INDEX(JOGOS!$C$1:$P$16905,$G4837,6),"")</f>
        <v>0</v>
      </c>
      <c r="N4837" s="32">
        <f>IFERROR(INDEX(JOGOS!$C$1:$P$16905,$G4837,7),"")</f>
        <v>0</v>
      </c>
      <c r="O4837" s="32">
        <f>IFERROR(INDEX(JOGOS!$C$1:$P$16905,$G4837,8),"")</f>
        <v>0</v>
      </c>
      <c r="P4837" s="32">
        <f>IFERROR(INDEX(JOGOS!$C$1:$P$16905,$G4837,9),"")</f>
        <v>0</v>
      </c>
      <c r="Q4837" s="32">
        <f>IFERROR(INDEX(JOGOS!$C$1:$P$16905,$G4837,10),"")</f>
        <v>0</v>
      </c>
      <c r="T4837" s="32">
        <f t="shared" si="389"/>
        <v>0</v>
      </c>
    </row>
    <row r="4838" spans="1:20">
      <c r="A4838" t="str">
        <f>IF(Tabela3[[#This Row],[GOL CASA]]&lt;&gt;"",Tabela3[[#This Row],[TIME CASA]],"")</f>
        <v/>
      </c>
      <c r="B4838" t="str">
        <f>IF(Tabela3[[#This Row],[GOL FORA]]&lt;&gt;"",Tabela3[[#This Row],[TIME FORA]],"")</f>
        <v/>
      </c>
      <c r="C4838">
        <f t="shared" si="385"/>
        <v>0</v>
      </c>
      <c r="D4838">
        <f t="shared" si="386"/>
        <v>0</v>
      </c>
      <c r="E4838">
        <f t="shared" si="388"/>
        <v>0</v>
      </c>
      <c r="F4838" t="str">
        <f t="shared" si="387"/>
        <v/>
      </c>
      <c r="J4838" s="29">
        <f>IFERROR(INDEX(JOGOS!$C$1:$P$16905,$G4838,3),"")</f>
        <v>0</v>
      </c>
      <c r="K4838" s="32">
        <f>IFERROR(INDEX(JOGOS!$C$1:$P$16905,$G4838,4),"")</f>
        <v>0</v>
      </c>
      <c r="L4838" s="32">
        <f>IFERROR(INDEX(JOGOS!$C$1:$P$16905,$G4838,5),"")</f>
        <v>0</v>
      </c>
      <c r="M4838" s="29">
        <f>IFERROR(INDEX(JOGOS!$C$1:$P$16905,$G4838,6),"")</f>
        <v>0</v>
      </c>
      <c r="N4838" s="32">
        <f>IFERROR(INDEX(JOGOS!$C$1:$P$16905,$G4838,7),"")</f>
        <v>0</v>
      </c>
      <c r="O4838" s="32">
        <f>IFERROR(INDEX(JOGOS!$C$1:$P$16905,$G4838,8),"")</f>
        <v>0</v>
      </c>
      <c r="P4838" s="32">
        <f>IFERROR(INDEX(JOGOS!$C$1:$P$16905,$G4838,9),"")</f>
        <v>0</v>
      </c>
      <c r="Q4838" s="32">
        <f>IFERROR(INDEX(JOGOS!$C$1:$P$16905,$G4838,10),"")</f>
        <v>0</v>
      </c>
      <c r="T4838" s="32">
        <f t="shared" si="389"/>
        <v>0</v>
      </c>
    </row>
    <row r="4839" spans="1:20">
      <c r="A4839" t="str">
        <f>IF(Tabela3[[#This Row],[GOL CASA]]&lt;&gt;"",Tabela3[[#This Row],[TIME CASA]],"")</f>
        <v/>
      </c>
      <c r="B4839" t="str">
        <f>IF(Tabela3[[#This Row],[GOL FORA]]&lt;&gt;"",Tabela3[[#This Row],[TIME FORA]],"")</f>
        <v/>
      </c>
      <c r="C4839">
        <f t="shared" si="385"/>
        <v>0</v>
      </c>
      <c r="D4839">
        <f t="shared" si="386"/>
        <v>0</v>
      </c>
      <c r="E4839">
        <f t="shared" si="388"/>
        <v>0</v>
      </c>
      <c r="F4839" t="str">
        <f t="shared" si="387"/>
        <v/>
      </c>
      <c r="J4839" s="29">
        <f>IFERROR(INDEX(JOGOS!$C$1:$P$16905,$G4839,3),"")</f>
        <v>0</v>
      </c>
      <c r="K4839" s="32">
        <f>IFERROR(INDEX(JOGOS!$C$1:$P$16905,$G4839,4),"")</f>
        <v>0</v>
      </c>
      <c r="L4839" s="32">
        <f>IFERROR(INDEX(JOGOS!$C$1:$P$16905,$G4839,5),"")</f>
        <v>0</v>
      </c>
      <c r="M4839" s="29">
        <f>IFERROR(INDEX(JOGOS!$C$1:$P$16905,$G4839,6),"")</f>
        <v>0</v>
      </c>
      <c r="N4839" s="32">
        <f>IFERROR(INDEX(JOGOS!$C$1:$P$16905,$G4839,7),"")</f>
        <v>0</v>
      </c>
      <c r="O4839" s="32">
        <f>IFERROR(INDEX(JOGOS!$C$1:$P$16905,$G4839,8),"")</f>
        <v>0</v>
      </c>
      <c r="P4839" s="32">
        <f>IFERROR(INDEX(JOGOS!$C$1:$P$16905,$G4839,9),"")</f>
        <v>0</v>
      </c>
      <c r="Q4839" s="32">
        <f>IFERROR(INDEX(JOGOS!$C$1:$P$16905,$G4839,10),"")</f>
        <v>0</v>
      </c>
      <c r="T4839" s="32">
        <f t="shared" si="389"/>
        <v>0</v>
      </c>
    </row>
    <row r="4840" spans="1:20">
      <c r="A4840" t="str">
        <f>IF(Tabela3[[#This Row],[GOL CASA]]&lt;&gt;"",Tabela3[[#This Row],[TIME CASA]],"")</f>
        <v/>
      </c>
      <c r="B4840" t="str">
        <f>IF(Tabela3[[#This Row],[GOL FORA]]&lt;&gt;"",Tabela3[[#This Row],[TIME FORA]],"")</f>
        <v/>
      </c>
      <c r="C4840">
        <f t="shared" si="385"/>
        <v>0</v>
      </c>
      <c r="D4840">
        <f t="shared" si="386"/>
        <v>0</v>
      </c>
      <c r="E4840">
        <f t="shared" si="388"/>
        <v>0</v>
      </c>
      <c r="F4840" t="str">
        <f t="shared" si="387"/>
        <v/>
      </c>
      <c r="J4840" s="29">
        <f>IFERROR(INDEX(JOGOS!$C$1:$P$16905,$G4840,3),"")</f>
        <v>0</v>
      </c>
      <c r="K4840" s="32">
        <f>IFERROR(INDEX(JOGOS!$C$1:$P$16905,$G4840,4),"")</f>
        <v>0</v>
      </c>
      <c r="L4840" s="32">
        <f>IFERROR(INDEX(JOGOS!$C$1:$P$16905,$G4840,5),"")</f>
        <v>0</v>
      </c>
      <c r="M4840" s="29">
        <f>IFERROR(INDEX(JOGOS!$C$1:$P$16905,$G4840,6),"")</f>
        <v>0</v>
      </c>
      <c r="N4840" s="32">
        <f>IFERROR(INDEX(JOGOS!$C$1:$P$16905,$G4840,7),"")</f>
        <v>0</v>
      </c>
      <c r="O4840" s="32">
        <f>IFERROR(INDEX(JOGOS!$C$1:$P$16905,$G4840,8),"")</f>
        <v>0</v>
      </c>
      <c r="P4840" s="32">
        <f>IFERROR(INDEX(JOGOS!$C$1:$P$16905,$G4840,9),"")</f>
        <v>0</v>
      </c>
      <c r="Q4840" s="32">
        <f>IFERROR(INDEX(JOGOS!$C$1:$P$16905,$G4840,10),"")</f>
        <v>0</v>
      </c>
      <c r="T4840" s="32">
        <f t="shared" si="389"/>
        <v>0</v>
      </c>
    </row>
    <row r="4841" spans="1:20">
      <c r="A4841" t="str">
        <f>IF(Tabela3[[#This Row],[GOL CASA]]&lt;&gt;"",Tabela3[[#This Row],[TIME CASA]],"")</f>
        <v/>
      </c>
      <c r="B4841" t="str">
        <f>IF(Tabela3[[#This Row],[GOL FORA]]&lt;&gt;"",Tabela3[[#This Row],[TIME FORA]],"")</f>
        <v/>
      </c>
      <c r="C4841">
        <f t="shared" si="385"/>
        <v>0</v>
      </c>
      <c r="D4841">
        <f t="shared" si="386"/>
        <v>0</v>
      </c>
      <c r="E4841">
        <f t="shared" si="388"/>
        <v>0</v>
      </c>
      <c r="F4841" t="str">
        <f t="shared" si="387"/>
        <v/>
      </c>
      <c r="J4841" s="29">
        <f>IFERROR(INDEX(JOGOS!$C$1:$P$16905,$G4841,3),"")</f>
        <v>0</v>
      </c>
      <c r="K4841" s="32">
        <f>IFERROR(INDEX(JOGOS!$C$1:$P$16905,$G4841,4),"")</f>
        <v>0</v>
      </c>
      <c r="L4841" s="32">
        <f>IFERROR(INDEX(JOGOS!$C$1:$P$16905,$G4841,5),"")</f>
        <v>0</v>
      </c>
      <c r="M4841" s="29">
        <f>IFERROR(INDEX(JOGOS!$C$1:$P$16905,$G4841,6),"")</f>
        <v>0</v>
      </c>
      <c r="N4841" s="32">
        <f>IFERROR(INDEX(JOGOS!$C$1:$P$16905,$G4841,7),"")</f>
        <v>0</v>
      </c>
      <c r="O4841" s="32">
        <f>IFERROR(INDEX(JOGOS!$C$1:$P$16905,$G4841,8),"")</f>
        <v>0</v>
      </c>
      <c r="P4841" s="32">
        <f>IFERROR(INDEX(JOGOS!$C$1:$P$16905,$G4841,9),"")</f>
        <v>0</v>
      </c>
      <c r="Q4841" s="32">
        <f>IFERROR(INDEX(JOGOS!$C$1:$P$16905,$G4841,10),"")</f>
        <v>0</v>
      </c>
      <c r="T4841" s="32">
        <f t="shared" si="389"/>
        <v>0</v>
      </c>
    </row>
    <row r="4842" spans="1:20">
      <c r="A4842" t="str">
        <f>IF(Tabela3[[#This Row],[GOL CASA]]&lt;&gt;"",Tabela3[[#This Row],[TIME CASA]],"")</f>
        <v/>
      </c>
      <c r="B4842" t="str">
        <f>IF(Tabela3[[#This Row],[GOL FORA]]&lt;&gt;"",Tabela3[[#This Row],[TIME FORA]],"")</f>
        <v/>
      </c>
      <c r="C4842">
        <f t="shared" si="385"/>
        <v>0</v>
      </c>
      <c r="D4842">
        <f t="shared" si="386"/>
        <v>0</v>
      </c>
      <c r="E4842">
        <f t="shared" si="388"/>
        <v>0</v>
      </c>
      <c r="F4842" t="str">
        <f t="shared" si="387"/>
        <v/>
      </c>
      <c r="J4842" s="29">
        <f>IFERROR(INDEX(JOGOS!$C$1:$P$16905,$G4842,3),"")</f>
        <v>0</v>
      </c>
      <c r="K4842" s="32">
        <f>IFERROR(INDEX(JOGOS!$C$1:$P$16905,$G4842,4),"")</f>
        <v>0</v>
      </c>
      <c r="L4842" s="32">
        <f>IFERROR(INDEX(JOGOS!$C$1:$P$16905,$G4842,5),"")</f>
        <v>0</v>
      </c>
      <c r="M4842" s="29">
        <f>IFERROR(INDEX(JOGOS!$C$1:$P$16905,$G4842,6),"")</f>
        <v>0</v>
      </c>
      <c r="N4842" s="32">
        <f>IFERROR(INDEX(JOGOS!$C$1:$P$16905,$G4842,7),"")</f>
        <v>0</v>
      </c>
      <c r="O4842" s="32">
        <f>IFERROR(INDEX(JOGOS!$C$1:$P$16905,$G4842,8),"")</f>
        <v>0</v>
      </c>
      <c r="P4842" s="32">
        <f>IFERROR(INDEX(JOGOS!$C$1:$P$16905,$G4842,9),"")</f>
        <v>0</v>
      </c>
      <c r="Q4842" s="32">
        <f>IFERROR(INDEX(JOGOS!$C$1:$P$16905,$G4842,10),"")</f>
        <v>0</v>
      </c>
      <c r="T4842" s="32">
        <f t="shared" si="389"/>
        <v>0</v>
      </c>
    </row>
    <row r="4843" spans="1:20">
      <c r="A4843" t="str">
        <f>IF(Tabela3[[#This Row],[GOL CASA]]&lt;&gt;"",Tabela3[[#This Row],[TIME CASA]],"")</f>
        <v/>
      </c>
      <c r="B4843" t="str">
        <f>IF(Tabela3[[#This Row],[GOL FORA]]&lt;&gt;"",Tabela3[[#This Row],[TIME FORA]],"")</f>
        <v/>
      </c>
      <c r="C4843">
        <f t="shared" si="385"/>
        <v>0</v>
      </c>
      <c r="D4843">
        <f t="shared" si="386"/>
        <v>0</v>
      </c>
      <c r="E4843">
        <f t="shared" si="388"/>
        <v>0</v>
      </c>
      <c r="F4843" t="str">
        <f t="shared" si="387"/>
        <v/>
      </c>
      <c r="J4843" s="29">
        <f>IFERROR(INDEX(JOGOS!$C$1:$P$16905,$G4843,3),"")</f>
        <v>0</v>
      </c>
      <c r="K4843" s="32">
        <f>IFERROR(INDEX(JOGOS!$C$1:$P$16905,$G4843,4),"")</f>
        <v>0</v>
      </c>
      <c r="L4843" s="32">
        <f>IFERROR(INDEX(JOGOS!$C$1:$P$16905,$G4843,5),"")</f>
        <v>0</v>
      </c>
      <c r="M4843" s="29">
        <f>IFERROR(INDEX(JOGOS!$C$1:$P$16905,$G4843,6),"")</f>
        <v>0</v>
      </c>
      <c r="N4843" s="32">
        <f>IFERROR(INDEX(JOGOS!$C$1:$P$16905,$G4843,7),"")</f>
        <v>0</v>
      </c>
      <c r="O4843" s="32">
        <f>IFERROR(INDEX(JOGOS!$C$1:$P$16905,$G4843,8),"")</f>
        <v>0</v>
      </c>
      <c r="P4843" s="32">
        <f>IFERROR(INDEX(JOGOS!$C$1:$P$16905,$G4843,9),"")</f>
        <v>0</v>
      </c>
      <c r="Q4843" s="32">
        <f>IFERROR(INDEX(JOGOS!$C$1:$P$16905,$G4843,10),"")</f>
        <v>0</v>
      </c>
      <c r="T4843" s="32">
        <f t="shared" si="389"/>
        <v>0</v>
      </c>
    </row>
    <row r="4844" spans="1:20">
      <c r="A4844" t="str">
        <f>IF(Tabela3[[#This Row],[GOL CASA]]&lt;&gt;"",Tabela3[[#This Row],[TIME CASA]],"")</f>
        <v/>
      </c>
      <c r="B4844" t="str">
        <f>IF(Tabela3[[#This Row],[GOL FORA]]&lt;&gt;"",Tabela3[[#This Row],[TIME FORA]],"")</f>
        <v/>
      </c>
      <c r="C4844">
        <f t="shared" si="385"/>
        <v>0</v>
      </c>
      <c r="D4844">
        <f t="shared" si="386"/>
        <v>0</v>
      </c>
      <c r="E4844">
        <f t="shared" si="388"/>
        <v>0</v>
      </c>
      <c r="F4844" t="str">
        <f t="shared" si="387"/>
        <v/>
      </c>
      <c r="J4844" s="29">
        <f>IFERROR(INDEX(JOGOS!$C$1:$P$16905,$G4844,3),"")</f>
        <v>0</v>
      </c>
      <c r="K4844" s="32">
        <f>IFERROR(INDEX(JOGOS!$C$1:$P$16905,$G4844,4),"")</f>
        <v>0</v>
      </c>
      <c r="L4844" s="32">
        <f>IFERROR(INDEX(JOGOS!$C$1:$P$16905,$G4844,5),"")</f>
        <v>0</v>
      </c>
      <c r="M4844" s="29">
        <f>IFERROR(INDEX(JOGOS!$C$1:$P$16905,$G4844,6),"")</f>
        <v>0</v>
      </c>
      <c r="N4844" s="32">
        <f>IFERROR(INDEX(JOGOS!$C$1:$P$16905,$G4844,7),"")</f>
        <v>0</v>
      </c>
      <c r="O4844" s="32">
        <f>IFERROR(INDEX(JOGOS!$C$1:$P$16905,$G4844,8),"")</f>
        <v>0</v>
      </c>
      <c r="P4844" s="32">
        <f>IFERROR(INDEX(JOGOS!$C$1:$P$16905,$G4844,9),"")</f>
        <v>0</v>
      </c>
      <c r="Q4844" s="32">
        <f>IFERROR(INDEX(JOGOS!$C$1:$P$16905,$G4844,10),"")</f>
        <v>0</v>
      </c>
      <c r="T4844" s="32">
        <f t="shared" si="389"/>
        <v>0</v>
      </c>
    </row>
    <row r="4845" spans="1:20">
      <c r="A4845" t="str">
        <f>IF(Tabela3[[#This Row],[GOL CASA]]&lt;&gt;"",Tabela3[[#This Row],[TIME CASA]],"")</f>
        <v/>
      </c>
      <c r="B4845" t="str">
        <f>IF(Tabela3[[#This Row],[GOL FORA]]&lt;&gt;"",Tabela3[[#This Row],[TIME FORA]],"")</f>
        <v/>
      </c>
      <c r="C4845">
        <f t="shared" si="385"/>
        <v>0</v>
      </c>
      <c r="D4845">
        <f t="shared" si="386"/>
        <v>0</v>
      </c>
      <c r="E4845">
        <f t="shared" si="388"/>
        <v>0</v>
      </c>
      <c r="F4845" t="str">
        <f t="shared" si="387"/>
        <v/>
      </c>
      <c r="J4845" s="29">
        <f>IFERROR(INDEX(JOGOS!$C$1:$P$16905,$G4845,3),"")</f>
        <v>0</v>
      </c>
      <c r="K4845" s="32">
        <f>IFERROR(INDEX(JOGOS!$C$1:$P$16905,$G4845,4),"")</f>
        <v>0</v>
      </c>
      <c r="L4845" s="32">
        <f>IFERROR(INDEX(JOGOS!$C$1:$P$16905,$G4845,5),"")</f>
        <v>0</v>
      </c>
      <c r="M4845" s="29">
        <f>IFERROR(INDEX(JOGOS!$C$1:$P$16905,$G4845,6),"")</f>
        <v>0</v>
      </c>
      <c r="N4845" s="32">
        <f>IFERROR(INDEX(JOGOS!$C$1:$P$16905,$G4845,7),"")</f>
        <v>0</v>
      </c>
      <c r="O4845" s="32">
        <f>IFERROR(INDEX(JOGOS!$C$1:$P$16905,$G4845,8),"")</f>
        <v>0</v>
      </c>
      <c r="P4845" s="32">
        <f>IFERROR(INDEX(JOGOS!$C$1:$P$16905,$G4845,9),"")</f>
        <v>0</v>
      </c>
      <c r="Q4845" s="32">
        <f>IFERROR(INDEX(JOGOS!$C$1:$P$16905,$G4845,10),"")</f>
        <v>0</v>
      </c>
      <c r="T4845" s="32">
        <f t="shared" si="389"/>
        <v>0</v>
      </c>
    </row>
    <row r="4846" spans="1:20">
      <c r="A4846" t="str">
        <f>IF(Tabela3[[#This Row],[GOL CASA]]&lt;&gt;"",Tabela3[[#This Row],[TIME CASA]],"")</f>
        <v/>
      </c>
      <c r="B4846" t="str">
        <f>IF(Tabela3[[#This Row],[GOL FORA]]&lt;&gt;"",Tabela3[[#This Row],[TIME FORA]],"")</f>
        <v/>
      </c>
      <c r="C4846">
        <f t="shared" si="385"/>
        <v>0</v>
      </c>
      <c r="D4846">
        <f t="shared" si="386"/>
        <v>0</v>
      </c>
      <c r="E4846">
        <f t="shared" si="388"/>
        <v>0</v>
      </c>
      <c r="F4846" t="str">
        <f t="shared" si="387"/>
        <v/>
      </c>
      <c r="J4846" s="29">
        <f>IFERROR(INDEX(JOGOS!$C$1:$P$16905,$G4846,3),"")</f>
        <v>0</v>
      </c>
      <c r="K4846" s="32">
        <f>IFERROR(INDEX(JOGOS!$C$1:$P$16905,$G4846,4),"")</f>
        <v>0</v>
      </c>
      <c r="L4846" s="32">
        <f>IFERROR(INDEX(JOGOS!$C$1:$P$16905,$G4846,5),"")</f>
        <v>0</v>
      </c>
      <c r="M4846" s="29">
        <f>IFERROR(INDEX(JOGOS!$C$1:$P$16905,$G4846,6),"")</f>
        <v>0</v>
      </c>
      <c r="N4846" s="32">
        <f>IFERROR(INDEX(JOGOS!$C$1:$P$16905,$G4846,7),"")</f>
        <v>0</v>
      </c>
      <c r="O4846" s="32">
        <f>IFERROR(INDEX(JOGOS!$C$1:$P$16905,$G4846,8),"")</f>
        <v>0</v>
      </c>
      <c r="P4846" s="32">
        <f>IFERROR(INDEX(JOGOS!$C$1:$P$16905,$G4846,9),"")</f>
        <v>0</v>
      </c>
      <c r="Q4846" s="32">
        <f>IFERROR(INDEX(JOGOS!$C$1:$P$16905,$G4846,10),"")</f>
        <v>0</v>
      </c>
      <c r="T4846" s="32">
        <f t="shared" si="389"/>
        <v>0</v>
      </c>
    </row>
    <row r="4847" spans="1:20">
      <c r="A4847" t="str">
        <f>IF(Tabela3[[#This Row],[GOL CASA]]&lt;&gt;"",Tabela3[[#This Row],[TIME CASA]],"")</f>
        <v/>
      </c>
      <c r="B4847" t="str">
        <f>IF(Tabela3[[#This Row],[GOL FORA]]&lt;&gt;"",Tabela3[[#This Row],[TIME FORA]],"")</f>
        <v/>
      </c>
      <c r="C4847">
        <f t="shared" si="385"/>
        <v>0</v>
      </c>
      <c r="D4847">
        <f t="shared" si="386"/>
        <v>0</v>
      </c>
      <c r="E4847">
        <f t="shared" si="388"/>
        <v>0</v>
      </c>
      <c r="F4847" t="str">
        <f t="shared" si="387"/>
        <v/>
      </c>
      <c r="J4847" s="29">
        <f>IFERROR(INDEX(JOGOS!$C$1:$P$16905,$G4847,3),"")</f>
        <v>0</v>
      </c>
      <c r="K4847" s="32">
        <f>IFERROR(INDEX(JOGOS!$C$1:$P$16905,$G4847,4),"")</f>
        <v>0</v>
      </c>
      <c r="L4847" s="32">
        <f>IFERROR(INDEX(JOGOS!$C$1:$P$16905,$G4847,5),"")</f>
        <v>0</v>
      </c>
      <c r="M4847" s="29">
        <f>IFERROR(INDEX(JOGOS!$C$1:$P$16905,$G4847,6),"")</f>
        <v>0</v>
      </c>
      <c r="N4847" s="32">
        <f>IFERROR(INDEX(JOGOS!$C$1:$P$16905,$G4847,7),"")</f>
        <v>0</v>
      </c>
      <c r="O4847" s="32">
        <f>IFERROR(INDEX(JOGOS!$C$1:$P$16905,$G4847,8),"")</f>
        <v>0</v>
      </c>
      <c r="P4847" s="32">
        <f>IFERROR(INDEX(JOGOS!$C$1:$P$16905,$G4847,9),"")</f>
        <v>0</v>
      </c>
      <c r="Q4847" s="32">
        <f>IFERROR(INDEX(JOGOS!$C$1:$P$16905,$G4847,10),"")</f>
        <v>0</v>
      </c>
      <c r="T4847" s="32">
        <f t="shared" si="389"/>
        <v>0</v>
      </c>
    </row>
    <row r="4848" spans="1:20">
      <c r="A4848" t="str">
        <f>IF(Tabela3[[#This Row],[GOL CASA]]&lt;&gt;"",Tabela3[[#This Row],[TIME CASA]],"")</f>
        <v/>
      </c>
      <c r="B4848" t="str">
        <f>IF(Tabela3[[#This Row],[GOL FORA]]&lt;&gt;"",Tabela3[[#This Row],[TIME FORA]],"")</f>
        <v/>
      </c>
      <c r="C4848">
        <f t="shared" si="385"/>
        <v>0</v>
      </c>
      <c r="D4848">
        <f t="shared" si="386"/>
        <v>0</v>
      </c>
      <c r="E4848">
        <f t="shared" si="388"/>
        <v>0</v>
      </c>
      <c r="F4848" t="str">
        <f t="shared" si="387"/>
        <v/>
      </c>
      <c r="J4848" s="29">
        <f>IFERROR(INDEX(JOGOS!$C$1:$P$16905,$G4848,3),"")</f>
        <v>0</v>
      </c>
      <c r="K4848" s="32">
        <f>IFERROR(INDEX(JOGOS!$C$1:$P$16905,$G4848,4),"")</f>
        <v>0</v>
      </c>
      <c r="L4848" s="32">
        <f>IFERROR(INDEX(JOGOS!$C$1:$P$16905,$G4848,5),"")</f>
        <v>0</v>
      </c>
      <c r="M4848" s="29">
        <f>IFERROR(INDEX(JOGOS!$C$1:$P$16905,$G4848,6),"")</f>
        <v>0</v>
      </c>
      <c r="N4848" s="32">
        <f>IFERROR(INDEX(JOGOS!$C$1:$P$16905,$G4848,7),"")</f>
        <v>0</v>
      </c>
      <c r="O4848" s="32">
        <f>IFERROR(INDEX(JOGOS!$C$1:$P$16905,$G4848,8),"")</f>
        <v>0</v>
      </c>
      <c r="P4848" s="32">
        <f>IFERROR(INDEX(JOGOS!$C$1:$P$16905,$G4848,9),"")</f>
        <v>0</v>
      </c>
      <c r="Q4848" s="32">
        <f>IFERROR(INDEX(JOGOS!$C$1:$P$16905,$G4848,10),"")</f>
        <v>0</v>
      </c>
      <c r="T4848" s="32">
        <f t="shared" si="389"/>
        <v>0</v>
      </c>
    </row>
    <row r="4849" spans="1:20">
      <c r="A4849" t="str">
        <f>IF(Tabela3[[#This Row],[GOL CASA]]&lt;&gt;"",Tabela3[[#This Row],[TIME CASA]],"")</f>
        <v/>
      </c>
      <c r="B4849" t="str">
        <f>IF(Tabela3[[#This Row],[GOL FORA]]&lt;&gt;"",Tabela3[[#This Row],[TIME FORA]],"")</f>
        <v/>
      </c>
      <c r="C4849">
        <f t="shared" si="385"/>
        <v>0</v>
      </c>
      <c r="D4849">
        <f t="shared" si="386"/>
        <v>0</v>
      </c>
      <c r="E4849">
        <f t="shared" si="388"/>
        <v>0</v>
      </c>
      <c r="F4849" t="str">
        <f t="shared" si="387"/>
        <v/>
      </c>
      <c r="J4849" s="29">
        <f>IFERROR(INDEX(JOGOS!$C$1:$P$16905,$G4849,3),"")</f>
        <v>0</v>
      </c>
      <c r="K4849" s="32">
        <f>IFERROR(INDEX(JOGOS!$C$1:$P$16905,$G4849,4),"")</f>
        <v>0</v>
      </c>
      <c r="L4849" s="32">
        <f>IFERROR(INDEX(JOGOS!$C$1:$P$16905,$G4849,5),"")</f>
        <v>0</v>
      </c>
      <c r="M4849" s="29">
        <f>IFERROR(INDEX(JOGOS!$C$1:$P$16905,$G4849,6),"")</f>
        <v>0</v>
      </c>
      <c r="N4849" s="32">
        <f>IFERROR(INDEX(JOGOS!$C$1:$P$16905,$G4849,7),"")</f>
        <v>0</v>
      </c>
      <c r="O4849" s="32">
        <f>IFERROR(INDEX(JOGOS!$C$1:$P$16905,$G4849,8),"")</f>
        <v>0</v>
      </c>
      <c r="P4849" s="32">
        <f>IFERROR(INDEX(JOGOS!$C$1:$P$16905,$G4849,9),"")</f>
        <v>0</v>
      </c>
      <c r="Q4849" s="32">
        <f>IFERROR(INDEX(JOGOS!$C$1:$P$16905,$G4849,10),"")</f>
        <v>0</v>
      </c>
      <c r="T4849" s="32">
        <f t="shared" si="389"/>
        <v>0</v>
      </c>
    </row>
    <row r="4850" spans="1:20">
      <c r="A4850" t="str">
        <f>IF(Tabela3[[#This Row],[GOL CASA]]&lt;&gt;"",Tabela3[[#This Row],[TIME CASA]],"")</f>
        <v/>
      </c>
      <c r="B4850" t="str">
        <f>IF(Tabela3[[#This Row],[GOL FORA]]&lt;&gt;"",Tabela3[[#This Row],[TIME FORA]],"")</f>
        <v/>
      </c>
      <c r="C4850">
        <f t="shared" si="385"/>
        <v>0</v>
      </c>
      <c r="D4850">
        <f t="shared" si="386"/>
        <v>0</v>
      </c>
      <c r="E4850">
        <f t="shared" si="388"/>
        <v>0</v>
      </c>
      <c r="F4850" t="str">
        <f t="shared" si="387"/>
        <v/>
      </c>
      <c r="J4850" s="29">
        <f>IFERROR(INDEX(JOGOS!$C$1:$P$16905,$G4850,3),"")</f>
        <v>0</v>
      </c>
      <c r="K4850" s="32">
        <f>IFERROR(INDEX(JOGOS!$C$1:$P$16905,$G4850,4),"")</f>
        <v>0</v>
      </c>
      <c r="L4850" s="32">
        <f>IFERROR(INDEX(JOGOS!$C$1:$P$16905,$G4850,5),"")</f>
        <v>0</v>
      </c>
      <c r="M4850" s="29">
        <f>IFERROR(INDEX(JOGOS!$C$1:$P$16905,$G4850,6),"")</f>
        <v>0</v>
      </c>
      <c r="N4850" s="32">
        <f>IFERROR(INDEX(JOGOS!$C$1:$P$16905,$G4850,7),"")</f>
        <v>0</v>
      </c>
      <c r="O4850" s="32">
        <f>IFERROR(INDEX(JOGOS!$C$1:$P$16905,$G4850,8),"")</f>
        <v>0</v>
      </c>
      <c r="P4850" s="32">
        <f>IFERROR(INDEX(JOGOS!$C$1:$P$16905,$G4850,9),"")</f>
        <v>0</v>
      </c>
      <c r="Q4850" s="32">
        <f>IFERROR(INDEX(JOGOS!$C$1:$P$16905,$G4850,10),"")</f>
        <v>0</v>
      </c>
      <c r="T4850" s="32">
        <f t="shared" si="389"/>
        <v>0</v>
      </c>
    </row>
    <row r="4851" spans="1:20">
      <c r="A4851" t="str">
        <f>IF(Tabela3[[#This Row],[GOL CASA]]&lt;&gt;"",Tabela3[[#This Row],[TIME CASA]],"")</f>
        <v/>
      </c>
      <c r="B4851" t="str">
        <f>IF(Tabela3[[#This Row],[GOL FORA]]&lt;&gt;"",Tabela3[[#This Row],[TIME FORA]],"")</f>
        <v/>
      </c>
      <c r="C4851">
        <f t="shared" si="385"/>
        <v>0</v>
      </c>
      <c r="D4851">
        <f t="shared" si="386"/>
        <v>0</v>
      </c>
      <c r="E4851">
        <f t="shared" si="388"/>
        <v>0</v>
      </c>
      <c r="F4851" t="str">
        <f t="shared" si="387"/>
        <v/>
      </c>
      <c r="J4851" s="29">
        <f>IFERROR(INDEX(JOGOS!$C$1:$P$16905,$G4851,3),"")</f>
        <v>0</v>
      </c>
      <c r="K4851" s="32">
        <f>IFERROR(INDEX(JOGOS!$C$1:$P$16905,$G4851,4),"")</f>
        <v>0</v>
      </c>
      <c r="L4851" s="32">
        <f>IFERROR(INDEX(JOGOS!$C$1:$P$16905,$G4851,5),"")</f>
        <v>0</v>
      </c>
      <c r="M4851" s="29">
        <f>IFERROR(INDEX(JOGOS!$C$1:$P$16905,$G4851,6),"")</f>
        <v>0</v>
      </c>
      <c r="N4851" s="32">
        <f>IFERROR(INDEX(JOGOS!$C$1:$P$16905,$G4851,7),"")</f>
        <v>0</v>
      </c>
      <c r="O4851" s="32">
        <f>IFERROR(INDEX(JOGOS!$C$1:$P$16905,$G4851,8),"")</f>
        <v>0</v>
      </c>
      <c r="P4851" s="32">
        <f>IFERROR(INDEX(JOGOS!$C$1:$P$16905,$G4851,9),"")</f>
        <v>0</v>
      </c>
      <c r="Q4851" s="32">
        <f>IFERROR(INDEX(JOGOS!$C$1:$P$16905,$G4851,10),"")</f>
        <v>0</v>
      </c>
      <c r="T4851" s="32">
        <f t="shared" si="389"/>
        <v>0</v>
      </c>
    </row>
    <row r="4852" spans="1:20">
      <c r="A4852" t="str">
        <f>IF(Tabela3[[#This Row],[GOL CASA]]&lt;&gt;"",Tabela3[[#This Row],[TIME CASA]],"")</f>
        <v/>
      </c>
      <c r="B4852" t="str">
        <f>IF(Tabela3[[#This Row],[GOL FORA]]&lt;&gt;"",Tabela3[[#This Row],[TIME FORA]],"")</f>
        <v/>
      </c>
      <c r="C4852">
        <f t="shared" si="385"/>
        <v>0</v>
      </c>
      <c r="D4852">
        <f t="shared" si="386"/>
        <v>0</v>
      </c>
      <c r="E4852">
        <f t="shared" si="388"/>
        <v>0</v>
      </c>
      <c r="F4852" t="str">
        <f t="shared" si="387"/>
        <v/>
      </c>
      <c r="J4852" s="29">
        <f>IFERROR(INDEX(JOGOS!$C$1:$P$16905,$G4852,3),"")</f>
        <v>0</v>
      </c>
      <c r="K4852" s="32">
        <f>IFERROR(INDEX(JOGOS!$C$1:$P$16905,$G4852,4),"")</f>
        <v>0</v>
      </c>
      <c r="L4852" s="32">
        <f>IFERROR(INDEX(JOGOS!$C$1:$P$16905,$G4852,5),"")</f>
        <v>0</v>
      </c>
      <c r="M4852" s="29">
        <f>IFERROR(INDEX(JOGOS!$C$1:$P$16905,$G4852,6),"")</f>
        <v>0</v>
      </c>
      <c r="N4852" s="32">
        <f>IFERROR(INDEX(JOGOS!$C$1:$P$16905,$G4852,7),"")</f>
        <v>0</v>
      </c>
      <c r="O4852" s="32">
        <f>IFERROR(INDEX(JOGOS!$C$1:$P$16905,$G4852,8),"")</f>
        <v>0</v>
      </c>
      <c r="P4852" s="32">
        <f>IFERROR(INDEX(JOGOS!$C$1:$P$16905,$G4852,9),"")</f>
        <v>0</v>
      </c>
      <c r="Q4852" s="32">
        <f>IFERROR(INDEX(JOGOS!$C$1:$P$16905,$G4852,10),"")</f>
        <v>0</v>
      </c>
      <c r="T4852" s="32">
        <f t="shared" si="389"/>
        <v>0</v>
      </c>
    </row>
    <row r="4853" spans="1:20">
      <c r="A4853" t="str">
        <f>IF(Tabela3[[#This Row],[GOL CASA]]&lt;&gt;"",Tabela3[[#This Row],[TIME CASA]],"")</f>
        <v/>
      </c>
      <c r="B4853" t="str">
        <f>IF(Tabela3[[#This Row],[GOL FORA]]&lt;&gt;"",Tabela3[[#This Row],[TIME FORA]],"")</f>
        <v/>
      </c>
      <c r="C4853">
        <f t="shared" si="385"/>
        <v>0</v>
      </c>
      <c r="D4853">
        <f t="shared" si="386"/>
        <v>0</v>
      </c>
      <c r="E4853">
        <f t="shared" si="388"/>
        <v>0</v>
      </c>
      <c r="F4853" t="str">
        <f t="shared" si="387"/>
        <v/>
      </c>
      <c r="J4853" s="29">
        <f>IFERROR(INDEX(JOGOS!$C$1:$P$16905,$G4853,3),"")</f>
        <v>0</v>
      </c>
      <c r="K4853" s="32">
        <f>IFERROR(INDEX(JOGOS!$C$1:$P$16905,$G4853,4),"")</f>
        <v>0</v>
      </c>
      <c r="L4853" s="32">
        <f>IFERROR(INDEX(JOGOS!$C$1:$P$16905,$G4853,5),"")</f>
        <v>0</v>
      </c>
      <c r="M4853" s="29">
        <f>IFERROR(INDEX(JOGOS!$C$1:$P$16905,$G4853,6),"")</f>
        <v>0</v>
      </c>
      <c r="N4853" s="32">
        <f>IFERROR(INDEX(JOGOS!$C$1:$P$16905,$G4853,7),"")</f>
        <v>0</v>
      </c>
      <c r="O4853" s="32">
        <f>IFERROR(INDEX(JOGOS!$C$1:$P$16905,$G4853,8),"")</f>
        <v>0</v>
      </c>
      <c r="P4853" s="32">
        <f>IFERROR(INDEX(JOGOS!$C$1:$P$16905,$G4853,9),"")</f>
        <v>0</v>
      </c>
      <c r="Q4853" s="32">
        <f>IFERROR(INDEX(JOGOS!$C$1:$P$16905,$G4853,10),"")</f>
        <v>0</v>
      </c>
      <c r="T4853" s="32">
        <f t="shared" si="389"/>
        <v>0</v>
      </c>
    </row>
    <row r="4854" spans="1:20">
      <c r="A4854" t="str">
        <f>IF(Tabela3[[#This Row],[GOL CASA]]&lt;&gt;"",Tabela3[[#This Row],[TIME CASA]],"")</f>
        <v/>
      </c>
      <c r="B4854" t="str">
        <f>IF(Tabela3[[#This Row],[GOL FORA]]&lt;&gt;"",Tabela3[[#This Row],[TIME FORA]],"")</f>
        <v/>
      </c>
      <c r="C4854">
        <f t="shared" si="385"/>
        <v>0</v>
      </c>
      <c r="D4854">
        <f t="shared" si="386"/>
        <v>0</v>
      </c>
      <c r="E4854">
        <f t="shared" si="388"/>
        <v>0</v>
      </c>
      <c r="F4854" t="str">
        <f t="shared" si="387"/>
        <v/>
      </c>
      <c r="J4854" s="29">
        <f>IFERROR(INDEX(JOGOS!$C$1:$P$16905,$G4854,3),"")</f>
        <v>0</v>
      </c>
      <c r="K4854" s="32">
        <f>IFERROR(INDEX(JOGOS!$C$1:$P$16905,$G4854,4),"")</f>
        <v>0</v>
      </c>
      <c r="L4854" s="32">
        <f>IFERROR(INDEX(JOGOS!$C$1:$P$16905,$G4854,5),"")</f>
        <v>0</v>
      </c>
      <c r="M4854" s="29">
        <f>IFERROR(INDEX(JOGOS!$C$1:$P$16905,$G4854,6),"")</f>
        <v>0</v>
      </c>
      <c r="N4854" s="32">
        <f>IFERROR(INDEX(JOGOS!$C$1:$P$16905,$G4854,7),"")</f>
        <v>0</v>
      </c>
      <c r="O4854" s="32">
        <f>IFERROR(INDEX(JOGOS!$C$1:$P$16905,$G4854,8),"")</f>
        <v>0</v>
      </c>
      <c r="P4854" s="32">
        <f>IFERROR(INDEX(JOGOS!$C$1:$P$16905,$G4854,9),"")</f>
        <v>0</v>
      </c>
      <c r="Q4854" s="32">
        <f>IFERROR(INDEX(JOGOS!$C$1:$P$16905,$G4854,10),"")</f>
        <v>0</v>
      </c>
      <c r="T4854" s="32">
        <f t="shared" si="389"/>
        <v>0</v>
      </c>
    </row>
    <row r="4855" spans="1:20">
      <c r="A4855" t="str">
        <f>IF(Tabela3[[#This Row],[GOL CASA]]&lt;&gt;"",Tabela3[[#This Row],[TIME CASA]],"")</f>
        <v/>
      </c>
      <c r="B4855" t="str">
        <f>IF(Tabela3[[#This Row],[GOL FORA]]&lt;&gt;"",Tabela3[[#This Row],[TIME FORA]],"")</f>
        <v/>
      </c>
      <c r="C4855">
        <f t="shared" si="385"/>
        <v>0</v>
      </c>
      <c r="D4855">
        <f t="shared" si="386"/>
        <v>0</v>
      </c>
      <c r="E4855">
        <f t="shared" si="388"/>
        <v>0</v>
      </c>
      <c r="F4855" t="str">
        <f t="shared" si="387"/>
        <v/>
      </c>
      <c r="J4855" s="29">
        <f>IFERROR(INDEX(JOGOS!$C$1:$P$16905,$G4855,3),"")</f>
        <v>0</v>
      </c>
      <c r="K4855" s="32">
        <f>IFERROR(INDEX(JOGOS!$C$1:$P$16905,$G4855,4),"")</f>
        <v>0</v>
      </c>
      <c r="L4855" s="32">
        <f>IFERROR(INDEX(JOGOS!$C$1:$P$16905,$G4855,5),"")</f>
        <v>0</v>
      </c>
      <c r="M4855" s="29">
        <f>IFERROR(INDEX(JOGOS!$C$1:$P$16905,$G4855,6),"")</f>
        <v>0</v>
      </c>
      <c r="N4855" s="32">
        <f>IFERROR(INDEX(JOGOS!$C$1:$P$16905,$G4855,7),"")</f>
        <v>0</v>
      </c>
      <c r="O4855" s="32">
        <f>IFERROR(INDEX(JOGOS!$C$1:$P$16905,$G4855,8),"")</f>
        <v>0</v>
      </c>
      <c r="P4855" s="32">
        <f>IFERROR(INDEX(JOGOS!$C$1:$P$16905,$G4855,9),"")</f>
        <v>0</v>
      </c>
      <c r="Q4855" s="32">
        <f>IFERROR(INDEX(JOGOS!$C$1:$P$16905,$G4855,10),"")</f>
        <v>0</v>
      </c>
      <c r="T4855" s="32">
        <f t="shared" si="389"/>
        <v>0</v>
      </c>
    </row>
    <row r="4856" spans="1:20">
      <c r="A4856" t="str">
        <f>IF(Tabela3[[#This Row],[GOL CASA]]&lt;&gt;"",Tabela3[[#This Row],[TIME CASA]],"")</f>
        <v/>
      </c>
      <c r="B4856" t="str">
        <f>IF(Tabela3[[#This Row],[GOL FORA]]&lt;&gt;"",Tabela3[[#This Row],[TIME FORA]],"")</f>
        <v/>
      </c>
      <c r="C4856">
        <f t="shared" si="385"/>
        <v>0</v>
      </c>
      <c r="D4856">
        <f t="shared" si="386"/>
        <v>0</v>
      </c>
      <c r="E4856">
        <f t="shared" si="388"/>
        <v>0</v>
      </c>
      <c r="F4856" t="str">
        <f t="shared" si="387"/>
        <v/>
      </c>
      <c r="J4856" s="29">
        <f>IFERROR(INDEX(JOGOS!$C$1:$P$16905,$G4856,3),"")</f>
        <v>0</v>
      </c>
      <c r="K4856" s="32">
        <f>IFERROR(INDEX(JOGOS!$C$1:$P$16905,$G4856,4),"")</f>
        <v>0</v>
      </c>
      <c r="L4856" s="32">
        <f>IFERROR(INDEX(JOGOS!$C$1:$P$16905,$G4856,5),"")</f>
        <v>0</v>
      </c>
      <c r="M4856" s="29">
        <f>IFERROR(INDEX(JOGOS!$C$1:$P$16905,$G4856,6),"")</f>
        <v>0</v>
      </c>
      <c r="N4856" s="32">
        <f>IFERROR(INDEX(JOGOS!$C$1:$P$16905,$G4856,7),"")</f>
        <v>0</v>
      </c>
      <c r="O4856" s="32">
        <f>IFERROR(INDEX(JOGOS!$C$1:$P$16905,$G4856,8),"")</f>
        <v>0</v>
      </c>
      <c r="P4856" s="32">
        <f>IFERROR(INDEX(JOGOS!$C$1:$P$16905,$G4856,9),"")</f>
        <v>0</v>
      </c>
      <c r="Q4856" s="32">
        <f>IFERROR(INDEX(JOGOS!$C$1:$P$16905,$G4856,10),"")</f>
        <v>0</v>
      </c>
      <c r="T4856" s="32">
        <f t="shared" si="389"/>
        <v>0</v>
      </c>
    </row>
    <row r="4857" spans="1:20">
      <c r="A4857" t="str">
        <f>IF(Tabela3[[#This Row],[GOL CASA]]&lt;&gt;"",Tabela3[[#This Row],[TIME CASA]],"")</f>
        <v/>
      </c>
      <c r="B4857" t="str">
        <f>IF(Tabela3[[#This Row],[GOL FORA]]&lt;&gt;"",Tabela3[[#This Row],[TIME FORA]],"")</f>
        <v/>
      </c>
      <c r="C4857">
        <f t="shared" si="385"/>
        <v>0</v>
      </c>
      <c r="D4857">
        <f t="shared" si="386"/>
        <v>0</v>
      </c>
      <c r="E4857">
        <f t="shared" si="388"/>
        <v>0</v>
      </c>
      <c r="F4857" t="str">
        <f t="shared" si="387"/>
        <v/>
      </c>
      <c r="J4857" s="29">
        <f>IFERROR(INDEX(JOGOS!$C$1:$P$16905,$G4857,3),"")</f>
        <v>0</v>
      </c>
      <c r="K4857" s="32">
        <f>IFERROR(INDEX(JOGOS!$C$1:$P$16905,$G4857,4),"")</f>
        <v>0</v>
      </c>
      <c r="L4857" s="32">
        <f>IFERROR(INDEX(JOGOS!$C$1:$P$16905,$G4857,5),"")</f>
        <v>0</v>
      </c>
      <c r="M4857" s="29">
        <f>IFERROR(INDEX(JOGOS!$C$1:$P$16905,$G4857,6),"")</f>
        <v>0</v>
      </c>
      <c r="N4857" s="32">
        <f>IFERROR(INDEX(JOGOS!$C$1:$P$16905,$G4857,7),"")</f>
        <v>0</v>
      </c>
      <c r="O4857" s="32">
        <f>IFERROR(INDEX(JOGOS!$C$1:$P$16905,$G4857,8),"")</f>
        <v>0</v>
      </c>
      <c r="P4857" s="32">
        <f>IFERROR(INDEX(JOGOS!$C$1:$P$16905,$G4857,9),"")</f>
        <v>0</v>
      </c>
      <c r="Q4857" s="32">
        <f>IFERROR(INDEX(JOGOS!$C$1:$P$16905,$G4857,10),"")</f>
        <v>0</v>
      </c>
      <c r="T4857" s="32">
        <f t="shared" si="389"/>
        <v>0</v>
      </c>
    </row>
    <row r="4858" spans="1:20">
      <c r="A4858" t="str">
        <f>IF(Tabela3[[#This Row],[GOL CASA]]&lt;&gt;"",Tabela3[[#This Row],[TIME CASA]],"")</f>
        <v/>
      </c>
      <c r="B4858" t="str">
        <f>IF(Tabela3[[#This Row],[GOL FORA]]&lt;&gt;"",Tabela3[[#This Row],[TIME FORA]],"")</f>
        <v/>
      </c>
      <c r="C4858">
        <f t="shared" si="385"/>
        <v>0</v>
      </c>
      <c r="D4858">
        <f t="shared" si="386"/>
        <v>0</v>
      </c>
      <c r="E4858">
        <f t="shared" si="388"/>
        <v>0</v>
      </c>
      <c r="F4858" t="str">
        <f t="shared" si="387"/>
        <v/>
      </c>
      <c r="J4858" s="29">
        <f>IFERROR(INDEX(JOGOS!$C$1:$P$16905,$G4858,3),"")</f>
        <v>0</v>
      </c>
      <c r="K4858" s="32">
        <f>IFERROR(INDEX(JOGOS!$C$1:$P$16905,$G4858,4),"")</f>
        <v>0</v>
      </c>
      <c r="L4858" s="32">
        <f>IFERROR(INDEX(JOGOS!$C$1:$P$16905,$G4858,5),"")</f>
        <v>0</v>
      </c>
      <c r="M4858" s="29">
        <f>IFERROR(INDEX(JOGOS!$C$1:$P$16905,$G4858,6),"")</f>
        <v>0</v>
      </c>
      <c r="N4858" s="32">
        <f>IFERROR(INDEX(JOGOS!$C$1:$P$16905,$G4858,7),"")</f>
        <v>0</v>
      </c>
      <c r="O4858" s="32">
        <f>IFERROR(INDEX(JOGOS!$C$1:$P$16905,$G4858,8),"")</f>
        <v>0</v>
      </c>
      <c r="P4858" s="32">
        <f>IFERROR(INDEX(JOGOS!$C$1:$P$16905,$G4858,9),"")</f>
        <v>0</v>
      </c>
      <c r="Q4858" s="32">
        <f>IFERROR(INDEX(JOGOS!$C$1:$P$16905,$G4858,10),"")</f>
        <v>0</v>
      </c>
      <c r="T4858" s="32">
        <f t="shared" si="389"/>
        <v>0</v>
      </c>
    </row>
    <row r="4859" spans="1:20">
      <c r="A4859" t="str">
        <f>IF(Tabela3[[#This Row],[GOL CASA]]&lt;&gt;"",Tabela3[[#This Row],[TIME CASA]],"")</f>
        <v/>
      </c>
      <c r="B4859" t="str">
        <f>IF(Tabela3[[#This Row],[GOL FORA]]&lt;&gt;"",Tabela3[[#This Row],[TIME FORA]],"")</f>
        <v/>
      </c>
      <c r="C4859">
        <f t="shared" si="385"/>
        <v>0</v>
      </c>
      <c r="D4859">
        <f t="shared" si="386"/>
        <v>0</v>
      </c>
      <c r="E4859">
        <f t="shared" si="388"/>
        <v>0</v>
      </c>
      <c r="F4859" t="str">
        <f t="shared" si="387"/>
        <v/>
      </c>
      <c r="J4859" s="29">
        <f>IFERROR(INDEX(JOGOS!$C$1:$P$16905,$G4859,3),"")</f>
        <v>0</v>
      </c>
      <c r="K4859" s="32">
        <f>IFERROR(INDEX(JOGOS!$C$1:$P$16905,$G4859,4),"")</f>
        <v>0</v>
      </c>
      <c r="L4859" s="32">
        <f>IFERROR(INDEX(JOGOS!$C$1:$P$16905,$G4859,5),"")</f>
        <v>0</v>
      </c>
      <c r="M4859" s="29">
        <f>IFERROR(INDEX(JOGOS!$C$1:$P$16905,$G4859,6),"")</f>
        <v>0</v>
      </c>
      <c r="N4859" s="32">
        <f>IFERROR(INDEX(JOGOS!$C$1:$P$16905,$G4859,7),"")</f>
        <v>0</v>
      </c>
      <c r="O4859" s="32">
        <f>IFERROR(INDEX(JOGOS!$C$1:$P$16905,$G4859,8),"")</f>
        <v>0</v>
      </c>
      <c r="P4859" s="32">
        <f>IFERROR(INDEX(JOGOS!$C$1:$P$16905,$G4859,9),"")</f>
        <v>0</v>
      </c>
      <c r="Q4859" s="32">
        <f>IFERROR(INDEX(JOGOS!$C$1:$P$16905,$G4859,10),"")</f>
        <v>0</v>
      </c>
      <c r="T4859" s="32">
        <f t="shared" si="389"/>
        <v>0</v>
      </c>
    </row>
    <row r="4860" spans="1:20">
      <c r="A4860" t="str">
        <f>IF(Tabela3[[#This Row],[GOL CASA]]&lt;&gt;"",Tabela3[[#This Row],[TIME CASA]],"")</f>
        <v/>
      </c>
      <c r="B4860" t="str">
        <f>IF(Tabela3[[#This Row],[GOL FORA]]&lt;&gt;"",Tabela3[[#This Row],[TIME FORA]],"")</f>
        <v/>
      </c>
      <c r="C4860">
        <f t="shared" si="385"/>
        <v>0</v>
      </c>
      <c r="D4860">
        <f t="shared" si="386"/>
        <v>0</v>
      </c>
      <c r="E4860">
        <f t="shared" si="388"/>
        <v>0</v>
      </c>
      <c r="F4860" t="str">
        <f t="shared" si="387"/>
        <v/>
      </c>
      <c r="J4860" s="29">
        <f>IFERROR(INDEX(JOGOS!$C$1:$P$16905,$G4860,3),"")</f>
        <v>0</v>
      </c>
      <c r="K4860" s="32">
        <f>IFERROR(INDEX(JOGOS!$C$1:$P$16905,$G4860,4),"")</f>
        <v>0</v>
      </c>
      <c r="L4860" s="32">
        <f>IFERROR(INDEX(JOGOS!$C$1:$P$16905,$G4860,5),"")</f>
        <v>0</v>
      </c>
      <c r="M4860" s="29">
        <f>IFERROR(INDEX(JOGOS!$C$1:$P$16905,$G4860,6),"")</f>
        <v>0</v>
      </c>
      <c r="N4860" s="32">
        <f>IFERROR(INDEX(JOGOS!$C$1:$P$16905,$G4860,7),"")</f>
        <v>0</v>
      </c>
      <c r="O4860" s="32">
        <f>IFERROR(INDEX(JOGOS!$C$1:$P$16905,$G4860,8),"")</f>
        <v>0</v>
      </c>
      <c r="P4860" s="32">
        <f>IFERROR(INDEX(JOGOS!$C$1:$P$16905,$G4860,9),"")</f>
        <v>0</v>
      </c>
      <c r="Q4860" s="32">
        <f>IFERROR(INDEX(JOGOS!$C$1:$P$16905,$G4860,10),"")</f>
        <v>0</v>
      </c>
      <c r="T4860" s="32">
        <f t="shared" si="389"/>
        <v>0</v>
      </c>
    </row>
    <row r="4861" spans="1:20">
      <c r="A4861" t="str">
        <f>IF(Tabela3[[#This Row],[GOL CASA]]&lt;&gt;"",Tabela3[[#This Row],[TIME CASA]],"")</f>
        <v/>
      </c>
      <c r="B4861" t="str">
        <f>IF(Tabela3[[#This Row],[GOL FORA]]&lt;&gt;"",Tabela3[[#This Row],[TIME FORA]],"")</f>
        <v/>
      </c>
      <c r="C4861">
        <f t="shared" si="385"/>
        <v>0</v>
      </c>
      <c r="D4861">
        <f t="shared" si="386"/>
        <v>0</v>
      </c>
      <c r="E4861">
        <f t="shared" si="388"/>
        <v>0</v>
      </c>
      <c r="F4861" t="str">
        <f t="shared" si="387"/>
        <v/>
      </c>
      <c r="J4861" s="29">
        <f>IFERROR(INDEX(JOGOS!$C$1:$P$16905,$G4861,3),"")</f>
        <v>0</v>
      </c>
      <c r="K4861" s="32">
        <f>IFERROR(INDEX(JOGOS!$C$1:$P$16905,$G4861,4),"")</f>
        <v>0</v>
      </c>
      <c r="L4861" s="32">
        <f>IFERROR(INDEX(JOGOS!$C$1:$P$16905,$G4861,5),"")</f>
        <v>0</v>
      </c>
      <c r="M4861" s="29">
        <f>IFERROR(INDEX(JOGOS!$C$1:$P$16905,$G4861,6),"")</f>
        <v>0</v>
      </c>
      <c r="N4861" s="32">
        <f>IFERROR(INDEX(JOGOS!$C$1:$P$16905,$G4861,7),"")</f>
        <v>0</v>
      </c>
      <c r="O4861" s="32">
        <f>IFERROR(INDEX(JOGOS!$C$1:$P$16905,$G4861,8),"")</f>
        <v>0</v>
      </c>
      <c r="P4861" s="32">
        <f>IFERROR(INDEX(JOGOS!$C$1:$P$16905,$G4861,9),"")</f>
        <v>0</v>
      </c>
      <c r="Q4861" s="32">
        <f>IFERROR(INDEX(JOGOS!$C$1:$P$16905,$G4861,10),"")</f>
        <v>0</v>
      </c>
      <c r="T4861" s="32">
        <f t="shared" si="389"/>
        <v>0</v>
      </c>
    </row>
    <row r="4862" spans="1:20">
      <c r="A4862" t="str">
        <f>IF(Tabela3[[#This Row],[GOL CASA]]&lt;&gt;"",Tabela3[[#This Row],[TIME CASA]],"")</f>
        <v/>
      </c>
      <c r="B4862" t="str">
        <f>IF(Tabela3[[#This Row],[GOL FORA]]&lt;&gt;"",Tabela3[[#This Row],[TIME FORA]],"")</f>
        <v/>
      </c>
      <c r="C4862">
        <f t="shared" si="385"/>
        <v>0</v>
      </c>
      <c r="D4862">
        <f t="shared" si="386"/>
        <v>0</v>
      </c>
      <c r="E4862">
        <f t="shared" si="388"/>
        <v>0</v>
      </c>
      <c r="F4862" t="str">
        <f t="shared" si="387"/>
        <v/>
      </c>
      <c r="J4862" s="29">
        <f>IFERROR(INDEX(JOGOS!$C$1:$P$16905,$G4862,3),"")</f>
        <v>0</v>
      </c>
      <c r="K4862" s="32">
        <f>IFERROR(INDEX(JOGOS!$C$1:$P$16905,$G4862,4),"")</f>
        <v>0</v>
      </c>
      <c r="L4862" s="32">
        <f>IFERROR(INDEX(JOGOS!$C$1:$P$16905,$G4862,5),"")</f>
        <v>0</v>
      </c>
      <c r="M4862" s="29">
        <f>IFERROR(INDEX(JOGOS!$C$1:$P$16905,$G4862,6),"")</f>
        <v>0</v>
      </c>
      <c r="N4862" s="32">
        <f>IFERROR(INDEX(JOGOS!$C$1:$P$16905,$G4862,7),"")</f>
        <v>0</v>
      </c>
      <c r="O4862" s="32">
        <f>IFERROR(INDEX(JOGOS!$C$1:$P$16905,$G4862,8),"")</f>
        <v>0</v>
      </c>
      <c r="P4862" s="32">
        <f>IFERROR(INDEX(JOGOS!$C$1:$P$16905,$G4862,9),"")</f>
        <v>0</v>
      </c>
      <c r="Q4862" s="32">
        <f>IFERROR(INDEX(JOGOS!$C$1:$P$16905,$G4862,10),"")</f>
        <v>0</v>
      </c>
      <c r="T4862" s="32">
        <f t="shared" si="389"/>
        <v>0</v>
      </c>
    </row>
    <row r="4863" spans="1:20">
      <c r="A4863" t="str">
        <f>IF(Tabela3[[#This Row],[GOL CASA]]&lt;&gt;"",Tabela3[[#This Row],[TIME CASA]],"")</f>
        <v/>
      </c>
      <c r="B4863" t="str">
        <f>IF(Tabela3[[#This Row],[GOL FORA]]&lt;&gt;"",Tabela3[[#This Row],[TIME FORA]],"")</f>
        <v/>
      </c>
      <c r="C4863">
        <f t="shared" si="385"/>
        <v>0</v>
      </c>
      <c r="D4863">
        <f t="shared" si="386"/>
        <v>0</v>
      </c>
      <c r="E4863">
        <f t="shared" si="388"/>
        <v>0</v>
      </c>
      <c r="F4863" t="str">
        <f t="shared" si="387"/>
        <v/>
      </c>
      <c r="J4863" s="29">
        <f>IFERROR(INDEX(JOGOS!$C$1:$P$16905,$G4863,3),"")</f>
        <v>0</v>
      </c>
      <c r="K4863" s="32">
        <f>IFERROR(INDEX(JOGOS!$C$1:$P$16905,$G4863,4),"")</f>
        <v>0</v>
      </c>
      <c r="L4863" s="32">
        <f>IFERROR(INDEX(JOGOS!$C$1:$P$16905,$G4863,5),"")</f>
        <v>0</v>
      </c>
      <c r="M4863" s="29">
        <f>IFERROR(INDEX(JOGOS!$C$1:$P$16905,$G4863,6),"")</f>
        <v>0</v>
      </c>
      <c r="N4863" s="32">
        <f>IFERROR(INDEX(JOGOS!$C$1:$P$16905,$G4863,7),"")</f>
        <v>0</v>
      </c>
      <c r="O4863" s="32">
        <f>IFERROR(INDEX(JOGOS!$C$1:$P$16905,$G4863,8),"")</f>
        <v>0</v>
      </c>
      <c r="P4863" s="32">
        <f>IFERROR(INDEX(JOGOS!$C$1:$P$16905,$G4863,9),"")</f>
        <v>0</v>
      </c>
      <c r="Q4863" s="32">
        <f>IFERROR(INDEX(JOGOS!$C$1:$P$16905,$G4863,10),"")</f>
        <v>0</v>
      </c>
      <c r="T4863" s="32">
        <f t="shared" si="389"/>
        <v>0</v>
      </c>
    </row>
    <row r="4864" spans="1:20">
      <c r="A4864" t="str">
        <f>IF(Tabela3[[#This Row],[GOL CASA]]&lt;&gt;"",Tabela3[[#This Row],[TIME CASA]],"")</f>
        <v/>
      </c>
      <c r="B4864" t="str">
        <f>IF(Tabela3[[#This Row],[GOL FORA]]&lt;&gt;"",Tabela3[[#This Row],[TIME FORA]],"")</f>
        <v/>
      </c>
      <c r="C4864">
        <f t="shared" si="385"/>
        <v>0</v>
      </c>
      <c r="D4864">
        <f t="shared" si="386"/>
        <v>0</v>
      </c>
      <c r="E4864">
        <f t="shared" si="388"/>
        <v>0</v>
      </c>
      <c r="F4864" t="str">
        <f t="shared" si="387"/>
        <v/>
      </c>
      <c r="J4864" s="29">
        <f>IFERROR(INDEX(JOGOS!$C$1:$P$16905,$G4864,3),"")</f>
        <v>0</v>
      </c>
      <c r="K4864" s="32">
        <f>IFERROR(INDEX(JOGOS!$C$1:$P$16905,$G4864,4),"")</f>
        <v>0</v>
      </c>
      <c r="L4864" s="32">
        <f>IFERROR(INDEX(JOGOS!$C$1:$P$16905,$G4864,5),"")</f>
        <v>0</v>
      </c>
      <c r="M4864" s="29">
        <f>IFERROR(INDEX(JOGOS!$C$1:$P$16905,$G4864,6),"")</f>
        <v>0</v>
      </c>
      <c r="N4864" s="32">
        <f>IFERROR(INDEX(JOGOS!$C$1:$P$16905,$G4864,7),"")</f>
        <v>0</v>
      </c>
      <c r="O4864" s="32">
        <f>IFERROR(INDEX(JOGOS!$C$1:$P$16905,$G4864,8),"")</f>
        <v>0</v>
      </c>
      <c r="P4864" s="32">
        <f>IFERROR(INDEX(JOGOS!$C$1:$P$16905,$G4864,9),"")</f>
        <v>0</v>
      </c>
      <c r="Q4864" s="32">
        <f>IFERROR(INDEX(JOGOS!$C$1:$P$16905,$G4864,10),"")</f>
        <v>0</v>
      </c>
      <c r="T4864" s="32">
        <f t="shared" si="389"/>
        <v>0</v>
      </c>
    </row>
    <row r="4865" spans="1:20">
      <c r="A4865" t="str">
        <f>IF(Tabela3[[#This Row],[GOL CASA]]&lt;&gt;"",Tabela3[[#This Row],[TIME CASA]],"")</f>
        <v/>
      </c>
      <c r="B4865" t="str">
        <f>IF(Tabela3[[#This Row],[GOL FORA]]&lt;&gt;"",Tabela3[[#This Row],[TIME FORA]],"")</f>
        <v/>
      </c>
      <c r="C4865">
        <f t="shared" ref="C4865:C4928" si="390">IF(AND(A4865=$AP$1,B4865=$AQ$1),1,0)</f>
        <v>0</v>
      </c>
      <c r="D4865">
        <f t="shared" ref="D4865:D4928" si="391">IF(AND(A4865=$AQ$1,B4865=$AP$1),1,0)</f>
        <v>0</v>
      </c>
      <c r="E4865">
        <f t="shared" si="388"/>
        <v>0</v>
      </c>
      <c r="F4865" t="str">
        <f t="shared" ref="F4865:F4928" si="392">IF($Y$1=E4865,ROW(),"")</f>
        <v/>
      </c>
      <c r="J4865" s="29">
        <f>IFERROR(INDEX(JOGOS!$C$1:$P$16905,$G4865,3),"")</f>
        <v>0</v>
      </c>
      <c r="K4865" s="32">
        <f>IFERROR(INDEX(JOGOS!$C$1:$P$16905,$G4865,4),"")</f>
        <v>0</v>
      </c>
      <c r="L4865" s="32">
        <f>IFERROR(INDEX(JOGOS!$C$1:$P$16905,$G4865,5),"")</f>
        <v>0</v>
      </c>
      <c r="M4865" s="29">
        <f>IFERROR(INDEX(JOGOS!$C$1:$P$16905,$G4865,6),"")</f>
        <v>0</v>
      </c>
      <c r="N4865" s="32">
        <f>IFERROR(INDEX(JOGOS!$C$1:$P$16905,$G4865,7),"")</f>
        <v>0</v>
      </c>
      <c r="O4865" s="32">
        <f>IFERROR(INDEX(JOGOS!$C$1:$P$16905,$G4865,8),"")</f>
        <v>0</v>
      </c>
      <c r="P4865" s="32">
        <f>IFERROR(INDEX(JOGOS!$C$1:$P$16905,$G4865,9),"")</f>
        <v>0</v>
      </c>
      <c r="Q4865" s="32">
        <f>IFERROR(INDEX(JOGOS!$C$1:$P$16905,$G4865,10),"")</f>
        <v>0</v>
      </c>
      <c r="T4865" s="32">
        <f t="shared" si="389"/>
        <v>0</v>
      </c>
    </row>
    <row r="4866" spans="1:20">
      <c r="A4866" t="str">
        <f>IF(Tabela3[[#This Row],[GOL CASA]]&lt;&gt;"",Tabela3[[#This Row],[TIME CASA]],"")</f>
        <v/>
      </c>
      <c r="B4866" t="str">
        <f>IF(Tabela3[[#This Row],[GOL FORA]]&lt;&gt;"",Tabela3[[#This Row],[TIME FORA]],"")</f>
        <v/>
      </c>
      <c r="C4866">
        <f t="shared" si="390"/>
        <v>0</v>
      </c>
      <c r="D4866">
        <f t="shared" si="391"/>
        <v>0</v>
      </c>
      <c r="E4866">
        <f t="shared" ref="E4866:E4929" si="393">MAX(C4866:D4866)</f>
        <v>0</v>
      </c>
      <c r="F4866" t="str">
        <f t="shared" si="392"/>
        <v/>
      </c>
      <c r="J4866" s="29">
        <f>IFERROR(INDEX(JOGOS!$C$1:$P$16905,$G4866,3),"")</f>
        <v>0</v>
      </c>
      <c r="K4866" s="32">
        <f>IFERROR(INDEX(JOGOS!$C$1:$P$16905,$G4866,4),"")</f>
        <v>0</v>
      </c>
      <c r="L4866" s="32">
        <f>IFERROR(INDEX(JOGOS!$C$1:$P$16905,$G4866,5),"")</f>
        <v>0</v>
      </c>
      <c r="M4866" s="29">
        <f>IFERROR(INDEX(JOGOS!$C$1:$P$16905,$G4866,6),"")</f>
        <v>0</v>
      </c>
      <c r="N4866" s="32">
        <f>IFERROR(INDEX(JOGOS!$C$1:$P$16905,$G4866,7),"")</f>
        <v>0</v>
      </c>
      <c r="O4866" s="32">
        <f>IFERROR(INDEX(JOGOS!$C$1:$P$16905,$G4866,8),"")</f>
        <v>0</v>
      </c>
      <c r="P4866" s="32">
        <f>IFERROR(INDEX(JOGOS!$C$1:$P$16905,$G4866,9),"")</f>
        <v>0</v>
      </c>
      <c r="Q4866" s="32">
        <f>IFERROR(INDEX(JOGOS!$C$1:$P$16905,$G4866,10),"")</f>
        <v>0</v>
      </c>
      <c r="T4866" s="32">
        <f t="shared" ref="T4866:T4929" si="394">SUM(R4866+S4866)</f>
        <v>0</v>
      </c>
    </row>
    <row r="4867" spans="1:20">
      <c r="A4867" t="str">
        <f>IF(Tabela3[[#This Row],[GOL CASA]]&lt;&gt;"",Tabela3[[#This Row],[TIME CASA]],"")</f>
        <v/>
      </c>
      <c r="B4867" t="str">
        <f>IF(Tabela3[[#This Row],[GOL FORA]]&lt;&gt;"",Tabela3[[#This Row],[TIME FORA]],"")</f>
        <v/>
      </c>
      <c r="C4867">
        <f t="shared" si="390"/>
        <v>0</v>
      </c>
      <c r="D4867">
        <f t="shared" si="391"/>
        <v>0</v>
      </c>
      <c r="E4867">
        <f t="shared" si="393"/>
        <v>0</v>
      </c>
      <c r="F4867" t="str">
        <f t="shared" si="392"/>
        <v/>
      </c>
      <c r="J4867" s="29">
        <f>IFERROR(INDEX(JOGOS!$C$1:$P$16905,$G4867,3),"")</f>
        <v>0</v>
      </c>
      <c r="K4867" s="32">
        <f>IFERROR(INDEX(JOGOS!$C$1:$P$16905,$G4867,4),"")</f>
        <v>0</v>
      </c>
      <c r="L4867" s="32">
        <f>IFERROR(INDEX(JOGOS!$C$1:$P$16905,$G4867,5),"")</f>
        <v>0</v>
      </c>
      <c r="M4867" s="29">
        <f>IFERROR(INDEX(JOGOS!$C$1:$P$16905,$G4867,6),"")</f>
        <v>0</v>
      </c>
      <c r="N4867" s="32">
        <f>IFERROR(INDEX(JOGOS!$C$1:$P$16905,$G4867,7),"")</f>
        <v>0</v>
      </c>
      <c r="O4867" s="32">
        <f>IFERROR(INDEX(JOGOS!$C$1:$P$16905,$G4867,8),"")</f>
        <v>0</v>
      </c>
      <c r="P4867" s="32">
        <f>IFERROR(INDEX(JOGOS!$C$1:$P$16905,$G4867,9),"")</f>
        <v>0</v>
      </c>
      <c r="Q4867" s="32">
        <f>IFERROR(INDEX(JOGOS!$C$1:$P$16905,$G4867,10),"")</f>
        <v>0</v>
      </c>
      <c r="T4867" s="32">
        <f t="shared" si="394"/>
        <v>0</v>
      </c>
    </row>
    <row r="4868" spans="1:20">
      <c r="A4868" t="str">
        <f>IF(Tabela3[[#This Row],[GOL CASA]]&lt;&gt;"",Tabela3[[#This Row],[TIME CASA]],"")</f>
        <v/>
      </c>
      <c r="B4868" t="str">
        <f>IF(Tabela3[[#This Row],[GOL FORA]]&lt;&gt;"",Tabela3[[#This Row],[TIME FORA]],"")</f>
        <v/>
      </c>
      <c r="C4868">
        <f t="shared" si="390"/>
        <v>0</v>
      </c>
      <c r="D4868">
        <f t="shared" si="391"/>
        <v>0</v>
      </c>
      <c r="E4868">
        <f t="shared" si="393"/>
        <v>0</v>
      </c>
      <c r="F4868" t="str">
        <f t="shared" si="392"/>
        <v/>
      </c>
      <c r="J4868" s="29">
        <f>IFERROR(INDEX(JOGOS!$C$1:$P$16905,$G4868,3),"")</f>
        <v>0</v>
      </c>
      <c r="K4868" s="32">
        <f>IFERROR(INDEX(JOGOS!$C$1:$P$16905,$G4868,4),"")</f>
        <v>0</v>
      </c>
      <c r="L4868" s="32">
        <f>IFERROR(INDEX(JOGOS!$C$1:$P$16905,$G4868,5),"")</f>
        <v>0</v>
      </c>
      <c r="M4868" s="29">
        <f>IFERROR(INDEX(JOGOS!$C$1:$P$16905,$G4868,6),"")</f>
        <v>0</v>
      </c>
      <c r="N4868" s="32">
        <f>IFERROR(INDEX(JOGOS!$C$1:$P$16905,$G4868,7),"")</f>
        <v>0</v>
      </c>
      <c r="O4868" s="32">
        <f>IFERROR(INDEX(JOGOS!$C$1:$P$16905,$G4868,8),"")</f>
        <v>0</v>
      </c>
      <c r="P4868" s="32">
        <f>IFERROR(INDEX(JOGOS!$C$1:$P$16905,$G4868,9),"")</f>
        <v>0</v>
      </c>
      <c r="Q4868" s="32">
        <f>IFERROR(INDEX(JOGOS!$C$1:$P$16905,$G4868,10),"")</f>
        <v>0</v>
      </c>
      <c r="T4868" s="32">
        <f t="shared" si="394"/>
        <v>0</v>
      </c>
    </row>
    <row r="4869" spans="1:20">
      <c r="A4869" t="str">
        <f>IF(Tabela3[[#This Row],[GOL CASA]]&lt;&gt;"",Tabela3[[#This Row],[TIME CASA]],"")</f>
        <v/>
      </c>
      <c r="B4869" t="str">
        <f>IF(Tabela3[[#This Row],[GOL FORA]]&lt;&gt;"",Tabela3[[#This Row],[TIME FORA]],"")</f>
        <v/>
      </c>
      <c r="C4869">
        <f t="shared" si="390"/>
        <v>0</v>
      </c>
      <c r="D4869">
        <f t="shared" si="391"/>
        <v>0</v>
      </c>
      <c r="E4869">
        <f t="shared" si="393"/>
        <v>0</v>
      </c>
      <c r="F4869" t="str">
        <f t="shared" si="392"/>
        <v/>
      </c>
      <c r="J4869" s="29">
        <f>IFERROR(INDEX(JOGOS!$C$1:$P$16905,$G4869,3),"")</f>
        <v>0</v>
      </c>
      <c r="K4869" s="32">
        <f>IFERROR(INDEX(JOGOS!$C$1:$P$16905,$G4869,4),"")</f>
        <v>0</v>
      </c>
      <c r="L4869" s="32">
        <f>IFERROR(INDEX(JOGOS!$C$1:$P$16905,$G4869,5),"")</f>
        <v>0</v>
      </c>
      <c r="M4869" s="29">
        <f>IFERROR(INDEX(JOGOS!$C$1:$P$16905,$G4869,6),"")</f>
        <v>0</v>
      </c>
      <c r="N4869" s="32">
        <f>IFERROR(INDEX(JOGOS!$C$1:$P$16905,$G4869,7),"")</f>
        <v>0</v>
      </c>
      <c r="O4869" s="32">
        <f>IFERROR(INDEX(JOGOS!$C$1:$P$16905,$G4869,8),"")</f>
        <v>0</v>
      </c>
      <c r="P4869" s="32">
        <f>IFERROR(INDEX(JOGOS!$C$1:$P$16905,$G4869,9),"")</f>
        <v>0</v>
      </c>
      <c r="Q4869" s="32">
        <f>IFERROR(INDEX(JOGOS!$C$1:$P$16905,$G4869,10),"")</f>
        <v>0</v>
      </c>
      <c r="T4869" s="32">
        <f t="shared" si="394"/>
        <v>0</v>
      </c>
    </row>
    <row r="4870" spans="1:20">
      <c r="A4870" t="str">
        <f>IF(Tabela3[[#This Row],[GOL CASA]]&lt;&gt;"",Tabela3[[#This Row],[TIME CASA]],"")</f>
        <v/>
      </c>
      <c r="B4870" t="str">
        <f>IF(Tabela3[[#This Row],[GOL FORA]]&lt;&gt;"",Tabela3[[#This Row],[TIME FORA]],"")</f>
        <v/>
      </c>
      <c r="C4870">
        <f t="shared" si="390"/>
        <v>0</v>
      </c>
      <c r="D4870">
        <f t="shared" si="391"/>
        <v>0</v>
      </c>
      <c r="E4870">
        <f t="shared" si="393"/>
        <v>0</v>
      </c>
      <c r="F4870" t="str">
        <f t="shared" si="392"/>
        <v/>
      </c>
      <c r="J4870" s="29">
        <f>IFERROR(INDEX(JOGOS!$C$1:$P$16905,$G4870,3),"")</f>
        <v>0</v>
      </c>
      <c r="K4870" s="32">
        <f>IFERROR(INDEX(JOGOS!$C$1:$P$16905,$G4870,4),"")</f>
        <v>0</v>
      </c>
      <c r="L4870" s="32">
        <f>IFERROR(INDEX(JOGOS!$C$1:$P$16905,$G4870,5),"")</f>
        <v>0</v>
      </c>
      <c r="M4870" s="29">
        <f>IFERROR(INDEX(JOGOS!$C$1:$P$16905,$G4870,6),"")</f>
        <v>0</v>
      </c>
      <c r="N4870" s="32">
        <f>IFERROR(INDEX(JOGOS!$C$1:$P$16905,$G4870,7),"")</f>
        <v>0</v>
      </c>
      <c r="O4870" s="32">
        <f>IFERROR(INDEX(JOGOS!$C$1:$P$16905,$G4870,8),"")</f>
        <v>0</v>
      </c>
      <c r="P4870" s="32">
        <f>IFERROR(INDEX(JOGOS!$C$1:$P$16905,$G4870,9),"")</f>
        <v>0</v>
      </c>
      <c r="Q4870" s="32">
        <f>IFERROR(INDEX(JOGOS!$C$1:$P$16905,$G4870,10),"")</f>
        <v>0</v>
      </c>
      <c r="T4870" s="32">
        <f t="shared" si="394"/>
        <v>0</v>
      </c>
    </row>
    <row r="4871" spans="1:20">
      <c r="A4871" t="str">
        <f>IF(Tabela3[[#This Row],[GOL CASA]]&lt;&gt;"",Tabela3[[#This Row],[TIME CASA]],"")</f>
        <v/>
      </c>
      <c r="B4871" t="str">
        <f>IF(Tabela3[[#This Row],[GOL FORA]]&lt;&gt;"",Tabela3[[#This Row],[TIME FORA]],"")</f>
        <v/>
      </c>
      <c r="C4871">
        <f t="shared" si="390"/>
        <v>0</v>
      </c>
      <c r="D4871">
        <f t="shared" si="391"/>
        <v>0</v>
      </c>
      <c r="E4871">
        <f t="shared" si="393"/>
        <v>0</v>
      </c>
      <c r="F4871" t="str">
        <f t="shared" si="392"/>
        <v/>
      </c>
      <c r="J4871" s="29">
        <f>IFERROR(INDEX(JOGOS!$C$1:$P$16905,$G4871,3),"")</f>
        <v>0</v>
      </c>
      <c r="K4871" s="32">
        <f>IFERROR(INDEX(JOGOS!$C$1:$P$16905,$G4871,4),"")</f>
        <v>0</v>
      </c>
      <c r="L4871" s="32">
        <f>IFERROR(INDEX(JOGOS!$C$1:$P$16905,$G4871,5),"")</f>
        <v>0</v>
      </c>
      <c r="M4871" s="29">
        <f>IFERROR(INDEX(JOGOS!$C$1:$P$16905,$G4871,6),"")</f>
        <v>0</v>
      </c>
      <c r="N4871" s="32">
        <f>IFERROR(INDEX(JOGOS!$C$1:$P$16905,$G4871,7),"")</f>
        <v>0</v>
      </c>
      <c r="O4871" s="32">
        <f>IFERROR(INDEX(JOGOS!$C$1:$P$16905,$G4871,8),"")</f>
        <v>0</v>
      </c>
      <c r="P4871" s="32">
        <f>IFERROR(INDEX(JOGOS!$C$1:$P$16905,$G4871,9),"")</f>
        <v>0</v>
      </c>
      <c r="Q4871" s="32">
        <f>IFERROR(INDEX(JOGOS!$C$1:$P$16905,$G4871,10),"")</f>
        <v>0</v>
      </c>
      <c r="T4871" s="32">
        <f t="shared" si="394"/>
        <v>0</v>
      </c>
    </row>
    <row r="4872" spans="1:20">
      <c r="A4872" t="str">
        <f>IF(Tabela3[[#This Row],[GOL CASA]]&lt;&gt;"",Tabela3[[#This Row],[TIME CASA]],"")</f>
        <v/>
      </c>
      <c r="B4872" t="str">
        <f>IF(Tabela3[[#This Row],[GOL FORA]]&lt;&gt;"",Tabela3[[#This Row],[TIME FORA]],"")</f>
        <v/>
      </c>
      <c r="C4872">
        <f t="shared" si="390"/>
        <v>0</v>
      </c>
      <c r="D4872">
        <f t="shared" si="391"/>
        <v>0</v>
      </c>
      <c r="E4872">
        <f t="shared" si="393"/>
        <v>0</v>
      </c>
      <c r="F4872" t="str">
        <f t="shared" si="392"/>
        <v/>
      </c>
      <c r="J4872" s="29">
        <f>IFERROR(INDEX(JOGOS!$C$1:$P$16905,$G4872,3),"")</f>
        <v>0</v>
      </c>
      <c r="K4872" s="32">
        <f>IFERROR(INDEX(JOGOS!$C$1:$P$16905,$G4872,4),"")</f>
        <v>0</v>
      </c>
      <c r="L4872" s="32">
        <f>IFERROR(INDEX(JOGOS!$C$1:$P$16905,$G4872,5),"")</f>
        <v>0</v>
      </c>
      <c r="M4872" s="29">
        <f>IFERROR(INDEX(JOGOS!$C$1:$P$16905,$G4872,6),"")</f>
        <v>0</v>
      </c>
      <c r="N4872" s="32">
        <f>IFERROR(INDEX(JOGOS!$C$1:$P$16905,$G4872,7),"")</f>
        <v>0</v>
      </c>
      <c r="O4872" s="32">
        <f>IFERROR(INDEX(JOGOS!$C$1:$P$16905,$G4872,8),"")</f>
        <v>0</v>
      </c>
      <c r="P4872" s="32">
        <f>IFERROR(INDEX(JOGOS!$C$1:$P$16905,$G4872,9),"")</f>
        <v>0</v>
      </c>
      <c r="Q4872" s="32">
        <f>IFERROR(INDEX(JOGOS!$C$1:$P$16905,$G4872,10),"")</f>
        <v>0</v>
      </c>
      <c r="T4872" s="32">
        <f t="shared" si="394"/>
        <v>0</v>
      </c>
    </row>
    <row r="4873" spans="1:20">
      <c r="A4873" t="str">
        <f>IF(Tabela3[[#This Row],[GOL CASA]]&lt;&gt;"",Tabela3[[#This Row],[TIME CASA]],"")</f>
        <v/>
      </c>
      <c r="B4873" t="str">
        <f>IF(Tabela3[[#This Row],[GOL FORA]]&lt;&gt;"",Tabela3[[#This Row],[TIME FORA]],"")</f>
        <v/>
      </c>
      <c r="C4873">
        <f t="shared" si="390"/>
        <v>0</v>
      </c>
      <c r="D4873">
        <f t="shared" si="391"/>
        <v>0</v>
      </c>
      <c r="E4873">
        <f t="shared" si="393"/>
        <v>0</v>
      </c>
      <c r="F4873" t="str">
        <f t="shared" si="392"/>
        <v/>
      </c>
      <c r="J4873" s="29">
        <f>IFERROR(INDEX(JOGOS!$C$1:$P$16905,$G4873,3),"")</f>
        <v>0</v>
      </c>
      <c r="K4873" s="32">
        <f>IFERROR(INDEX(JOGOS!$C$1:$P$16905,$G4873,4),"")</f>
        <v>0</v>
      </c>
      <c r="L4873" s="32">
        <f>IFERROR(INDEX(JOGOS!$C$1:$P$16905,$G4873,5),"")</f>
        <v>0</v>
      </c>
      <c r="M4873" s="29">
        <f>IFERROR(INDEX(JOGOS!$C$1:$P$16905,$G4873,6),"")</f>
        <v>0</v>
      </c>
      <c r="N4873" s="32">
        <f>IFERROR(INDEX(JOGOS!$C$1:$P$16905,$G4873,7),"")</f>
        <v>0</v>
      </c>
      <c r="O4873" s="32">
        <f>IFERROR(INDEX(JOGOS!$C$1:$P$16905,$G4873,8),"")</f>
        <v>0</v>
      </c>
      <c r="P4873" s="32">
        <f>IFERROR(INDEX(JOGOS!$C$1:$P$16905,$G4873,9),"")</f>
        <v>0</v>
      </c>
      <c r="Q4873" s="32">
        <f>IFERROR(INDEX(JOGOS!$C$1:$P$16905,$G4873,10),"")</f>
        <v>0</v>
      </c>
      <c r="T4873" s="32">
        <f t="shared" si="394"/>
        <v>0</v>
      </c>
    </row>
    <row r="4874" spans="1:20">
      <c r="A4874" t="str">
        <f>IF(Tabela3[[#This Row],[GOL CASA]]&lt;&gt;"",Tabela3[[#This Row],[TIME CASA]],"")</f>
        <v/>
      </c>
      <c r="B4874" t="str">
        <f>IF(Tabela3[[#This Row],[GOL FORA]]&lt;&gt;"",Tabela3[[#This Row],[TIME FORA]],"")</f>
        <v/>
      </c>
      <c r="C4874">
        <f t="shared" si="390"/>
        <v>0</v>
      </c>
      <c r="D4874">
        <f t="shared" si="391"/>
        <v>0</v>
      </c>
      <c r="E4874">
        <f t="shared" si="393"/>
        <v>0</v>
      </c>
      <c r="F4874" t="str">
        <f t="shared" si="392"/>
        <v/>
      </c>
      <c r="J4874" s="29">
        <f>IFERROR(INDEX(JOGOS!$C$1:$P$16905,$G4874,3),"")</f>
        <v>0</v>
      </c>
      <c r="K4874" s="32">
        <f>IFERROR(INDEX(JOGOS!$C$1:$P$16905,$G4874,4),"")</f>
        <v>0</v>
      </c>
      <c r="L4874" s="32">
        <f>IFERROR(INDEX(JOGOS!$C$1:$P$16905,$G4874,5),"")</f>
        <v>0</v>
      </c>
      <c r="M4874" s="29">
        <f>IFERROR(INDEX(JOGOS!$C$1:$P$16905,$G4874,6),"")</f>
        <v>0</v>
      </c>
      <c r="N4874" s="32">
        <f>IFERROR(INDEX(JOGOS!$C$1:$P$16905,$G4874,7),"")</f>
        <v>0</v>
      </c>
      <c r="O4874" s="32">
        <f>IFERROR(INDEX(JOGOS!$C$1:$P$16905,$G4874,8),"")</f>
        <v>0</v>
      </c>
      <c r="P4874" s="32">
        <f>IFERROR(INDEX(JOGOS!$C$1:$P$16905,$G4874,9),"")</f>
        <v>0</v>
      </c>
      <c r="Q4874" s="32">
        <f>IFERROR(INDEX(JOGOS!$C$1:$P$16905,$G4874,10),"")</f>
        <v>0</v>
      </c>
      <c r="T4874" s="32">
        <f t="shared" si="394"/>
        <v>0</v>
      </c>
    </row>
    <row r="4875" spans="1:20">
      <c r="A4875" t="str">
        <f>IF(Tabela3[[#This Row],[GOL CASA]]&lt;&gt;"",Tabela3[[#This Row],[TIME CASA]],"")</f>
        <v/>
      </c>
      <c r="B4875" t="str">
        <f>IF(Tabela3[[#This Row],[GOL FORA]]&lt;&gt;"",Tabela3[[#This Row],[TIME FORA]],"")</f>
        <v/>
      </c>
      <c r="C4875">
        <f t="shared" si="390"/>
        <v>0</v>
      </c>
      <c r="D4875">
        <f t="shared" si="391"/>
        <v>0</v>
      </c>
      <c r="E4875">
        <f t="shared" si="393"/>
        <v>0</v>
      </c>
      <c r="F4875" t="str">
        <f t="shared" si="392"/>
        <v/>
      </c>
      <c r="J4875" s="29">
        <f>IFERROR(INDEX(JOGOS!$C$1:$P$16905,$G4875,3),"")</f>
        <v>0</v>
      </c>
      <c r="K4875" s="32">
        <f>IFERROR(INDEX(JOGOS!$C$1:$P$16905,$G4875,4),"")</f>
        <v>0</v>
      </c>
      <c r="L4875" s="32">
        <f>IFERROR(INDEX(JOGOS!$C$1:$P$16905,$G4875,5),"")</f>
        <v>0</v>
      </c>
      <c r="M4875" s="29">
        <f>IFERROR(INDEX(JOGOS!$C$1:$P$16905,$G4875,6),"")</f>
        <v>0</v>
      </c>
      <c r="N4875" s="32">
        <f>IFERROR(INDEX(JOGOS!$C$1:$P$16905,$G4875,7),"")</f>
        <v>0</v>
      </c>
      <c r="O4875" s="32">
        <f>IFERROR(INDEX(JOGOS!$C$1:$P$16905,$G4875,8),"")</f>
        <v>0</v>
      </c>
      <c r="P4875" s="32">
        <f>IFERROR(INDEX(JOGOS!$C$1:$P$16905,$G4875,9),"")</f>
        <v>0</v>
      </c>
      <c r="Q4875" s="32">
        <f>IFERROR(INDEX(JOGOS!$C$1:$P$16905,$G4875,10),"")</f>
        <v>0</v>
      </c>
      <c r="T4875" s="32">
        <f t="shared" si="394"/>
        <v>0</v>
      </c>
    </row>
    <row r="4876" spans="1:20">
      <c r="A4876" t="str">
        <f>IF(Tabela3[[#This Row],[GOL CASA]]&lt;&gt;"",Tabela3[[#This Row],[TIME CASA]],"")</f>
        <v/>
      </c>
      <c r="B4876" t="str">
        <f>IF(Tabela3[[#This Row],[GOL FORA]]&lt;&gt;"",Tabela3[[#This Row],[TIME FORA]],"")</f>
        <v/>
      </c>
      <c r="C4876">
        <f t="shared" si="390"/>
        <v>0</v>
      </c>
      <c r="D4876">
        <f t="shared" si="391"/>
        <v>0</v>
      </c>
      <c r="E4876">
        <f t="shared" si="393"/>
        <v>0</v>
      </c>
      <c r="F4876" t="str">
        <f t="shared" si="392"/>
        <v/>
      </c>
      <c r="J4876" s="29">
        <f>IFERROR(INDEX(JOGOS!$C$1:$P$16905,$G4876,3),"")</f>
        <v>0</v>
      </c>
      <c r="K4876" s="32">
        <f>IFERROR(INDEX(JOGOS!$C$1:$P$16905,$G4876,4),"")</f>
        <v>0</v>
      </c>
      <c r="L4876" s="32">
        <f>IFERROR(INDEX(JOGOS!$C$1:$P$16905,$G4876,5),"")</f>
        <v>0</v>
      </c>
      <c r="M4876" s="29">
        <f>IFERROR(INDEX(JOGOS!$C$1:$P$16905,$G4876,6),"")</f>
        <v>0</v>
      </c>
      <c r="N4876" s="32">
        <f>IFERROR(INDEX(JOGOS!$C$1:$P$16905,$G4876,7),"")</f>
        <v>0</v>
      </c>
      <c r="O4876" s="32">
        <f>IFERROR(INDEX(JOGOS!$C$1:$P$16905,$G4876,8),"")</f>
        <v>0</v>
      </c>
      <c r="P4876" s="32">
        <f>IFERROR(INDEX(JOGOS!$C$1:$P$16905,$G4876,9),"")</f>
        <v>0</v>
      </c>
      <c r="Q4876" s="32">
        <f>IFERROR(INDEX(JOGOS!$C$1:$P$16905,$G4876,10),"")</f>
        <v>0</v>
      </c>
      <c r="T4876" s="32">
        <f t="shared" si="394"/>
        <v>0</v>
      </c>
    </row>
    <row r="4877" spans="1:20">
      <c r="A4877" t="str">
        <f>IF(Tabela3[[#This Row],[GOL CASA]]&lt;&gt;"",Tabela3[[#This Row],[TIME CASA]],"")</f>
        <v/>
      </c>
      <c r="B4877" t="str">
        <f>IF(Tabela3[[#This Row],[GOL FORA]]&lt;&gt;"",Tabela3[[#This Row],[TIME FORA]],"")</f>
        <v/>
      </c>
      <c r="C4877">
        <f t="shared" si="390"/>
        <v>0</v>
      </c>
      <c r="D4877">
        <f t="shared" si="391"/>
        <v>0</v>
      </c>
      <c r="E4877">
        <f t="shared" si="393"/>
        <v>0</v>
      </c>
      <c r="F4877" t="str">
        <f t="shared" si="392"/>
        <v/>
      </c>
      <c r="J4877" s="29">
        <f>IFERROR(INDEX(JOGOS!$C$1:$P$16905,$G4877,3),"")</f>
        <v>0</v>
      </c>
      <c r="K4877" s="32">
        <f>IFERROR(INDEX(JOGOS!$C$1:$P$16905,$G4877,4),"")</f>
        <v>0</v>
      </c>
      <c r="L4877" s="32">
        <f>IFERROR(INDEX(JOGOS!$C$1:$P$16905,$G4877,5),"")</f>
        <v>0</v>
      </c>
      <c r="M4877" s="29">
        <f>IFERROR(INDEX(JOGOS!$C$1:$P$16905,$G4877,6),"")</f>
        <v>0</v>
      </c>
      <c r="N4877" s="32">
        <f>IFERROR(INDEX(JOGOS!$C$1:$P$16905,$G4877,7),"")</f>
        <v>0</v>
      </c>
      <c r="O4877" s="32">
        <f>IFERROR(INDEX(JOGOS!$C$1:$P$16905,$G4877,8),"")</f>
        <v>0</v>
      </c>
      <c r="P4877" s="32">
        <f>IFERROR(INDEX(JOGOS!$C$1:$P$16905,$G4877,9),"")</f>
        <v>0</v>
      </c>
      <c r="Q4877" s="32">
        <f>IFERROR(INDEX(JOGOS!$C$1:$P$16905,$G4877,10),"")</f>
        <v>0</v>
      </c>
      <c r="T4877" s="32">
        <f t="shared" si="394"/>
        <v>0</v>
      </c>
    </row>
    <row r="4878" spans="1:20">
      <c r="A4878" t="str">
        <f>IF(Tabela3[[#This Row],[GOL CASA]]&lt;&gt;"",Tabela3[[#This Row],[TIME CASA]],"")</f>
        <v/>
      </c>
      <c r="B4878" t="str">
        <f>IF(Tabela3[[#This Row],[GOL FORA]]&lt;&gt;"",Tabela3[[#This Row],[TIME FORA]],"")</f>
        <v/>
      </c>
      <c r="C4878">
        <f t="shared" si="390"/>
        <v>0</v>
      </c>
      <c r="D4878">
        <f t="shared" si="391"/>
        <v>0</v>
      </c>
      <c r="E4878">
        <f t="shared" si="393"/>
        <v>0</v>
      </c>
      <c r="F4878" t="str">
        <f t="shared" si="392"/>
        <v/>
      </c>
      <c r="J4878" s="29">
        <f>IFERROR(INDEX(JOGOS!$C$1:$P$16905,$G4878,3),"")</f>
        <v>0</v>
      </c>
      <c r="K4878" s="32">
        <f>IFERROR(INDEX(JOGOS!$C$1:$P$16905,$G4878,4),"")</f>
        <v>0</v>
      </c>
      <c r="L4878" s="32">
        <f>IFERROR(INDEX(JOGOS!$C$1:$P$16905,$G4878,5),"")</f>
        <v>0</v>
      </c>
      <c r="M4878" s="29">
        <f>IFERROR(INDEX(JOGOS!$C$1:$P$16905,$G4878,6),"")</f>
        <v>0</v>
      </c>
      <c r="N4878" s="32">
        <f>IFERROR(INDEX(JOGOS!$C$1:$P$16905,$G4878,7),"")</f>
        <v>0</v>
      </c>
      <c r="O4878" s="32">
        <f>IFERROR(INDEX(JOGOS!$C$1:$P$16905,$G4878,8),"")</f>
        <v>0</v>
      </c>
      <c r="P4878" s="32">
        <f>IFERROR(INDEX(JOGOS!$C$1:$P$16905,$G4878,9),"")</f>
        <v>0</v>
      </c>
      <c r="Q4878" s="32">
        <f>IFERROR(INDEX(JOGOS!$C$1:$P$16905,$G4878,10),"")</f>
        <v>0</v>
      </c>
      <c r="T4878" s="32">
        <f t="shared" si="394"/>
        <v>0</v>
      </c>
    </row>
    <row r="4879" spans="1:20">
      <c r="A4879" t="str">
        <f>IF(Tabela3[[#This Row],[GOL CASA]]&lt;&gt;"",Tabela3[[#This Row],[TIME CASA]],"")</f>
        <v/>
      </c>
      <c r="B4879" t="str">
        <f>IF(Tabela3[[#This Row],[GOL FORA]]&lt;&gt;"",Tabela3[[#This Row],[TIME FORA]],"")</f>
        <v/>
      </c>
      <c r="C4879">
        <f t="shared" si="390"/>
        <v>0</v>
      </c>
      <c r="D4879">
        <f t="shared" si="391"/>
        <v>0</v>
      </c>
      <c r="E4879">
        <f t="shared" si="393"/>
        <v>0</v>
      </c>
      <c r="F4879" t="str">
        <f t="shared" si="392"/>
        <v/>
      </c>
      <c r="J4879" s="29">
        <f>IFERROR(INDEX(JOGOS!$C$1:$P$16905,$G4879,3),"")</f>
        <v>0</v>
      </c>
      <c r="K4879" s="32">
        <f>IFERROR(INDEX(JOGOS!$C$1:$P$16905,$G4879,4),"")</f>
        <v>0</v>
      </c>
      <c r="L4879" s="32">
        <f>IFERROR(INDEX(JOGOS!$C$1:$P$16905,$G4879,5),"")</f>
        <v>0</v>
      </c>
      <c r="M4879" s="29">
        <f>IFERROR(INDEX(JOGOS!$C$1:$P$16905,$G4879,6),"")</f>
        <v>0</v>
      </c>
      <c r="N4879" s="32">
        <f>IFERROR(INDEX(JOGOS!$C$1:$P$16905,$G4879,7),"")</f>
        <v>0</v>
      </c>
      <c r="O4879" s="32">
        <f>IFERROR(INDEX(JOGOS!$C$1:$P$16905,$G4879,8),"")</f>
        <v>0</v>
      </c>
      <c r="P4879" s="32">
        <f>IFERROR(INDEX(JOGOS!$C$1:$P$16905,$G4879,9),"")</f>
        <v>0</v>
      </c>
      <c r="Q4879" s="32">
        <f>IFERROR(INDEX(JOGOS!$C$1:$P$16905,$G4879,10),"")</f>
        <v>0</v>
      </c>
      <c r="T4879" s="32">
        <f t="shared" si="394"/>
        <v>0</v>
      </c>
    </row>
    <row r="4880" spans="1:20">
      <c r="A4880" t="str">
        <f>IF(Tabela3[[#This Row],[GOL CASA]]&lt;&gt;"",Tabela3[[#This Row],[TIME CASA]],"")</f>
        <v/>
      </c>
      <c r="B4880" t="str">
        <f>IF(Tabela3[[#This Row],[GOL FORA]]&lt;&gt;"",Tabela3[[#This Row],[TIME FORA]],"")</f>
        <v/>
      </c>
      <c r="C4880">
        <f t="shared" si="390"/>
        <v>0</v>
      </c>
      <c r="D4880">
        <f t="shared" si="391"/>
        <v>0</v>
      </c>
      <c r="E4880">
        <f t="shared" si="393"/>
        <v>0</v>
      </c>
      <c r="F4880" t="str">
        <f t="shared" si="392"/>
        <v/>
      </c>
      <c r="J4880" s="29">
        <f>IFERROR(INDEX(JOGOS!$C$1:$P$16905,$G4880,3),"")</f>
        <v>0</v>
      </c>
      <c r="K4880" s="32">
        <f>IFERROR(INDEX(JOGOS!$C$1:$P$16905,$G4880,4),"")</f>
        <v>0</v>
      </c>
      <c r="L4880" s="32">
        <f>IFERROR(INDEX(JOGOS!$C$1:$P$16905,$G4880,5),"")</f>
        <v>0</v>
      </c>
      <c r="M4880" s="29">
        <f>IFERROR(INDEX(JOGOS!$C$1:$P$16905,$G4880,6),"")</f>
        <v>0</v>
      </c>
      <c r="N4880" s="32">
        <f>IFERROR(INDEX(JOGOS!$C$1:$P$16905,$G4880,7),"")</f>
        <v>0</v>
      </c>
      <c r="O4880" s="32">
        <f>IFERROR(INDEX(JOGOS!$C$1:$P$16905,$G4880,8),"")</f>
        <v>0</v>
      </c>
      <c r="P4880" s="32">
        <f>IFERROR(INDEX(JOGOS!$C$1:$P$16905,$G4880,9),"")</f>
        <v>0</v>
      </c>
      <c r="Q4880" s="32">
        <f>IFERROR(INDEX(JOGOS!$C$1:$P$16905,$G4880,10),"")</f>
        <v>0</v>
      </c>
      <c r="T4880" s="32">
        <f t="shared" si="394"/>
        <v>0</v>
      </c>
    </row>
    <row r="4881" spans="1:20">
      <c r="A4881" t="str">
        <f>IF(Tabela3[[#This Row],[GOL CASA]]&lt;&gt;"",Tabela3[[#This Row],[TIME CASA]],"")</f>
        <v/>
      </c>
      <c r="B4881" t="str">
        <f>IF(Tabela3[[#This Row],[GOL FORA]]&lt;&gt;"",Tabela3[[#This Row],[TIME FORA]],"")</f>
        <v/>
      </c>
      <c r="C4881">
        <f t="shared" si="390"/>
        <v>0</v>
      </c>
      <c r="D4881">
        <f t="shared" si="391"/>
        <v>0</v>
      </c>
      <c r="E4881">
        <f t="shared" si="393"/>
        <v>0</v>
      </c>
      <c r="F4881" t="str">
        <f t="shared" si="392"/>
        <v/>
      </c>
      <c r="J4881" s="29">
        <f>IFERROR(INDEX(JOGOS!$C$1:$P$16905,$G4881,3),"")</f>
        <v>0</v>
      </c>
      <c r="K4881" s="32">
        <f>IFERROR(INDEX(JOGOS!$C$1:$P$16905,$G4881,4),"")</f>
        <v>0</v>
      </c>
      <c r="L4881" s="32">
        <f>IFERROR(INDEX(JOGOS!$C$1:$P$16905,$G4881,5),"")</f>
        <v>0</v>
      </c>
      <c r="M4881" s="29">
        <f>IFERROR(INDEX(JOGOS!$C$1:$P$16905,$G4881,6),"")</f>
        <v>0</v>
      </c>
      <c r="N4881" s="32">
        <f>IFERROR(INDEX(JOGOS!$C$1:$P$16905,$G4881,7),"")</f>
        <v>0</v>
      </c>
      <c r="O4881" s="32">
        <f>IFERROR(INDEX(JOGOS!$C$1:$P$16905,$G4881,8),"")</f>
        <v>0</v>
      </c>
      <c r="P4881" s="32">
        <f>IFERROR(INDEX(JOGOS!$C$1:$P$16905,$G4881,9),"")</f>
        <v>0</v>
      </c>
      <c r="Q4881" s="32">
        <f>IFERROR(INDEX(JOGOS!$C$1:$P$16905,$G4881,10),"")</f>
        <v>0</v>
      </c>
      <c r="T4881" s="32">
        <f t="shared" si="394"/>
        <v>0</v>
      </c>
    </row>
    <row r="4882" spans="1:20">
      <c r="A4882" t="str">
        <f>IF(Tabela3[[#This Row],[GOL CASA]]&lt;&gt;"",Tabela3[[#This Row],[TIME CASA]],"")</f>
        <v/>
      </c>
      <c r="B4882" t="str">
        <f>IF(Tabela3[[#This Row],[GOL FORA]]&lt;&gt;"",Tabela3[[#This Row],[TIME FORA]],"")</f>
        <v/>
      </c>
      <c r="C4882">
        <f t="shared" si="390"/>
        <v>0</v>
      </c>
      <c r="D4882">
        <f t="shared" si="391"/>
        <v>0</v>
      </c>
      <c r="E4882">
        <f t="shared" si="393"/>
        <v>0</v>
      </c>
      <c r="F4882" t="str">
        <f t="shared" si="392"/>
        <v/>
      </c>
      <c r="J4882" s="29">
        <f>IFERROR(INDEX(JOGOS!$C$1:$P$16905,$G4882,3),"")</f>
        <v>0</v>
      </c>
      <c r="K4882" s="32">
        <f>IFERROR(INDEX(JOGOS!$C$1:$P$16905,$G4882,4),"")</f>
        <v>0</v>
      </c>
      <c r="L4882" s="32">
        <f>IFERROR(INDEX(JOGOS!$C$1:$P$16905,$G4882,5),"")</f>
        <v>0</v>
      </c>
      <c r="M4882" s="29">
        <f>IFERROR(INDEX(JOGOS!$C$1:$P$16905,$G4882,6),"")</f>
        <v>0</v>
      </c>
      <c r="N4882" s="32">
        <f>IFERROR(INDEX(JOGOS!$C$1:$P$16905,$G4882,7),"")</f>
        <v>0</v>
      </c>
      <c r="O4882" s="32">
        <f>IFERROR(INDEX(JOGOS!$C$1:$P$16905,$G4882,8),"")</f>
        <v>0</v>
      </c>
      <c r="P4882" s="32">
        <f>IFERROR(INDEX(JOGOS!$C$1:$P$16905,$G4882,9),"")</f>
        <v>0</v>
      </c>
      <c r="Q4882" s="32">
        <f>IFERROR(INDEX(JOGOS!$C$1:$P$16905,$G4882,10),"")</f>
        <v>0</v>
      </c>
      <c r="T4882" s="32">
        <f t="shared" si="394"/>
        <v>0</v>
      </c>
    </row>
    <row r="4883" spans="1:20">
      <c r="A4883" t="str">
        <f>IF(Tabela3[[#This Row],[GOL CASA]]&lt;&gt;"",Tabela3[[#This Row],[TIME CASA]],"")</f>
        <v/>
      </c>
      <c r="B4883" t="str">
        <f>IF(Tabela3[[#This Row],[GOL FORA]]&lt;&gt;"",Tabela3[[#This Row],[TIME FORA]],"")</f>
        <v/>
      </c>
      <c r="C4883">
        <f t="shared" si="390"/>
        <v>0</v>
      </c>
      <c r="D4883">
        <f t="shared" si="391"/>
        <v>0</v>
      </c>
      <c r="E4883">
        <f t="shared" si="393"/>
        <v>0</v>
      </c>
      <c r="F4883" t="str">
        <f t="shared" si="392"/>
        <v/>
      </c>
      <c r="J4883" s="29">
        <f>IFERROR(INDEX(JOGOS!$C$1:$P$16905,$G4883,3),"")</f>
        <v>0</v>
      </c>
      <c r="K4883" s="32">
        <f>IFERROR(INDEX(JOGOS!$C$1:$P$16905,$G4883,4),"")</f>
        <v>0</v>
      </c>
      <c r="L4883" s="32">
        <f>IFERROR(INDEX(JOGOS!$C$1:$P$16905,$G4883,5),"")</f>
        <v>0</v>
      </c>
      <c r="M4883" s="29">
        <f>IFERROR(INDEX(JOGOS!$C$1:$P$16905,$G4883,6),"")</f>
        <v>0</v>
      </c>
      <c r="N4883" s="32">
        <f>IFERROR(INDEX(JOGOS!$C$1:$P$16905,$G4883,7),"")</f>
        <v>0</v>
      </c>
      <c r="O4883" s="32">
        <f>IFERROR(INDEX(JOGOS!$C$1:$P$16905,$G4883,8),"")</f>
        <v>0</v>
      </c>
      <c r="P4883" s="32">
        <f>IFERROR(INDEX(JOGOS!$C$1:$P$16905,$G4883,9),"")</f>
        <v>0</v>
      </c>
      <c r="Q4883" s="32">
        <f>IFERROR(INDEX(JOGOS!$C$1:$P$16905,$G4883,10),"")</f>
        <v>0</v>
      </c>
      <c r="T4883" s="32">
        <f t="shared" si="394"/>
        <v>0</v>
      </c>
    </row>
    <row r="4884" spans="1:20">
      <c r="A4884" t="str">
        <f>IF(Tabela3[[#This Row],[GOL CASA]]&lt;&gt;"",Tabela3[[#This Row],[TIME CASA]],"")</f>
        <v/>
      </c>
      <c r="B4884" t="str">
        <f>IF(Tabela3[[#This Row],[GOL FORA]]&lt;&gt;"",Tabela3[[#This Row],[TIME FORA]],"")</f>
        <v/>
      </c>
      <c r="C4884">
        <f t="shared" si="390"/>
        <v>0</v>
      </c>
      <c r="D4884">
        <f t="shared" si="391"/>
        <v>0</v>
      </c>
      <c r="E4884">
        <f t="shared" si="393"/>
        <v>0</v>
      </c>
      <c r="F4884" t="str">
        <f t="shared" si="392"/>
        <v/>
      </c>
      <c r="J4884" s="29">
        <f>IFERROR(INDEX(JOGOS!$C$1:$P$16905,$G4884,3),"")</f>
        <v>0</v>
      </c>
      <c r="K4884" s="32">
        <f>IFERROR(INDEX(JOGOS!$C$1:$P$16905,$G4884,4),"")</f>
        <v>0</v>
      </c>
      <c r="L4884" s="32">
        <f>IFERROR(INDEX(JOGOS!$C$1:$P$16905,$G4884,5),"")</f>
        <v>0</v>
      </c>
      <c r="M4884" s="29">
        <f>IFERROR(INDEX(JOGOS!$C$1:$P$16905,$G4884,6),"")</f>
        <v>0</v>
      </c>
      <c r="N4884" s="32">
        <f>IFERROR(INDEX(JOGOS!$C$1:$P$16905,$G4884,7),"")</f>
        <v>0</v>
      </c>
      <c r="O4884" s="32">
        <f>IFERROR(INDEX(JOGOS!$C$1:$P$16905,$G4884,8),"")</f>
        <v>0</v>
      </c>
      <c r="P4884" s="32">
        <f>IFERROR(INDEX(JOGOS!$C$1:$P$16905,$G4884,9),"")</f>
        <v>0</v>
      </c>
      <c r="Q4884" s="32">
        <f>IFERROR(INDEX(JOGOS!$C$1:$P$16905,$G4884,10),"")</f>
        <v>0</v>
      </c>
      <c r="T4884" s="32">
        <f t="shared" si="394"/>
        <v>0</v>
      </c>
    </row>
    <row r="4885" spans="1:20">
      <c r="A4885" t="str">
        <f>IF(Tabela3[[#This Row],[GOL CASA]]&lt;&gt;"",Tabela3[[#This Row],[TIME CASA]],"")</f>
        <v/>
      </c>
      <c r="B4885" t="str">
        <f>IF(Tabela3[[#This Row],[GOL FORA]]&lt;&gt;"",Tabela3[[#This Row],[TIME FORA]],"")</f>
        <v/>
      </c>
      <c r="C4885">
        <f t="shared" si="390"/>
        <v>0</v>
      </c>
      <c r="D4885">
        <f t="shared" si="391"/>
        <v>0</v>
      </c>
      <c r="E4885">
        <f t="shared" si="393"/>
        <v>0</v>
      </c>
      <c r="F4885" t="str">
        <f t="shared" si="392"/>
        <v/>
      </c>
      <c r="J4885" s="29">
        <f>IFERROR(INDEX(JOGOS!$C$1:$P$16905,$G4885,3),"")</f>
        <v>0</v>
      </c>
      <c r="K4885" s="32">
        <f>IFERROR(INDEX(JOGOS!$C$1:$P$16905,$G4885,4),"")</f>
        <v>0</v>
      </c>
      <c r="L4885" s="32">
        <f>IFERROR(INDEX(JOGOS!$C$1:$P$16905,$G4885,5),"")</f>
        <v>0</v>
      </c>
      <c r="M4885" s="29">
        <f>IFERROR(INDEX(JOGOS!$C$1:$P$16905,$G4885,6),"")</f>
        <v>0</v>
      </c>
      <c r="N4885" s="32">
        <f>IFERROR(INDEX(JOGOS!$C$1:$P$16905,$G4885,7),"")</f>
        <v>0</v>
      </c>
      <c r="O4885" s="32">
        <f>IFERROR(INDEX(JOGOS!$C$1:$P$16905,$G4885,8),"")</f>
        <v>0</v>
      </c>
      <c r="P4885" s="32">
        <f>IFERROR(INDEX(JOGOS!$C$1:$P$16905,$G4885,9),"")</f>
        <v>0</v>
      </c>
      <c r="Q4885" s="32">
        <f>IFERROR(INDEX(JOGOS!$C$1:$P$16905,$G4885,10),"")</f>
        <v>0</v>
      </c>
      <c r="T4885" s="32">
        <f t="shared" si="394"/>
        <v>0</v>
      </c>
    </row>
    <row r="4886" spans="1:20">
      <c r="A4886" t="str">
        <f>IF(Tabela3[[#This Row],[GOL CASA]]&lt;&gt;"",Tabela3[[#This Row],[TIME CASA]],"")</f>
        <v/>
      </c>
      <c r="B4886" t="str">
        <f>IF(Tabela3[[#This Row],[GOL FORA]]&lt;&gt;"",Tabela3[[#This Row],[TIME FORA]],"")</f>
        <v/>
      </c>
      <c r="C4886">
        <f t="shared" si="390"/>
        <v>0</v>
      </c>
      <c r="D4886">
        <f t="shared" si="391"/>
        <v>0</v>
      </c>
      <c r="E4886">
        <f t="shared" si="393"/>
        <v>0</v>
      </c>
      <c r="F4886" t="str">
        <f t="shared" si="392"/>
        <v/>
      </c>
      <c r="J4886" s="29">
        <f>IFERROR(INDEX(JOGOS!$C$1:$P$16905,$G4886,3),"")</f>
        <v>0</v>
      </c>
      <c r="K4886" s="32">
        <f>IFERROR(INDEX(JOGOS!$C$1:$P$16905,$G4886,4),"")</f>
        <v>0</v>
      </c>
      <c r="L4886" s="32">
        <f>IFERROR(INDEX(JOGOS!$C$1:$P$16905,$G4886,5),"")</f>
        <v>0</v>
      </c>
      <c r="M4886" s="29">
        <f>IFERROR(INDEX(JOGOS!$C$1:$P$16905,$G4886,6),"")</f>
        <v>0</v>
      </c>
      <c r="N4886" s="32">
        <f>IFERROR(INDEX(JOGOS!$C$1:$P$16905,$G4886,7),"")</f>
        <v>0</v>
      </c>
      <c r="O4886" s="32">
        <f>IFERROR(INDEX(JOGOS!$C$1:$P$16905,$G4886,8),"")</f>
        <v>0</v>
      </c>
      <c r="P4886" s="32">
        <f>IFERROR(INDEX(JOGOS!$C$1:$P$16905,$G4886,9),"")</f>
        <v>0</v>
      </c>
      <c r="Q4886" s="32">
        <f>IFERROR(INDEX(JOGOS!$C$1:$P$16905,$G4886,10),"")</f>
        <v>0</v>
      </c>
      <c r="T4886" s="32">
        <f t="shared" si="394"/>
        <v>0</v>
      </c>
    </row>
    <row r="4887" spans="1:20">
      <c r="A4887" t="str">
        <f>IF(Tabela3[[#This Row],[GOL CASA]]&lt;&gt;"",Tabela3[[#This Row],[TIME CASA]],"")</f>
        <v/>
      </c>
      <c r="B4887" t="str">
        <f>IF(Tabela3[[#This Row],[GOL FORA]]&lt;&gt;"",Tabela3[[#This Row],[TIME FORA]],"")</f>
        <v/>
      </c>
      <c r="C4887">
        <f t="shared" si="390"/>
        <v>0</v>
      </c>
      <c r="D4887">
        <f t="shared" si="391"/>
        <v>0</v>
      </c>
      <c r="E4887">
        <f t="shared" si="393"/>
        <v>0</v>
      </c>
      <c r="F4887" t="str">
        <f t="shared" si="392"/>
        <v/>
      </c>
      <c r="J4887" s="29">
        <f>IFERROR(INDEX(JOGOS!$C$1:$P$16905,$G4887,3),"")</f>
        <v>0</v>
      </c>
      <c r="K4887" s="32">
        <f>IFERROR(INDEX(JOGOS!$C$1:$P$16905,$G4887,4),"")</f>
        <v>0</v>
      </c>
      <c r="L4887" s="32">
        <f>IFERROR(INDEX(JOGOS!$C$1:$P$16905,$G4887,5),"")</f>
        <v>0</v>
      </c>
      <c r="M4887" s="29">
        <f>IFERROR(INDEX(JOGOS!$C$1:$P$16905,$G4887,6),"")</f>
        <v>0</v>
      </c>
      <c r="N4887" s="32">
        <f>IFERROR(INDEX(JOGOS!$C$1:$P$16905,$G4887,7),"")</f>
        <v>0</v>
      </c>
      <c r="O4887" s="32">
        <f>IFERROR(INDEX(JOGOS!$C$1:$P$16905,$G4887,8),"")</f>
        <v>0</v>
      </c>
      <c r="P4887" s="32">
        <f>IFERROR(INDEX(JOGOS!$C$1:$P$16905,$G4887,9),"")</f>
        <v>0</v>
      </c>
      <c r="Q4887" s="32">
        <f>IFERROR(INDEX(JOGOS!$C$1:$P$16905,$G4887,10),"")</f>
        <v>0</v>
      </c>
      <c r="T4887" s="32">
        <f t="shared" si="394"/>
        <v>0</v>
      </c>
    </row>
    <row r="4888" spans="1:20">
      <c r="A4888" t="str">
        <f>IF(Tabela3[[#This Row],[GOL CASA]]&lt;&gt;"",Tabela3[[#This Row],[TIME CASA]],"")</f>
        <v/>
      </c>
      <c r="B4888" t="str">
        <f>IF(Tabela3[[#This Row],[GOL FORA]]&lt;&gt;"",Tabela3[[#This Row],[TIME FORA]],"")</f>
        <v/>
      </c>
      <c r="C4888">
        <f t="shared" si="390"/>
        <v>0</v>
      </c>
      <c r="D4888">
        <f t="shared" si="391"/>
        <v>0</v>
      </c>
      <c r="E4888">
        <f t="shared" si="393"/>
        <v>0</v>
      </c>
      <c r="F4888" t="str">
        <f t="shared" si="392"/>
        <v/>
      </c>
      <c r="J4888" s="29">
        <f>IFERROR(INDEX(JOGOS!$C$1:$P$16905,$G4888,3),"")</f>
        <v>0</v>
      </c>
      <c r="K4888" s="32">
        <f>IFERROR(INDEX(JOGOS!$C$1:$P$16905,$G4888,4),"")</f>
        <v>0</v>
      </c>
      <c r="L4888" s="32">
        <f>IFERROR(INDEX(JOGOS!$C$1:$P$16905,$G4888,5),"")</f>
        <v>0</v>
      </c>
      <c r="M4888" s="29">
        <f>IFERROR(INDEX(JOGOS!$C$1:$P$16905,$G4888,6),"")</f>
        <v>0</v>
      </c>
      <c r="N4888" s="32">
        <f>IFERROR(INDEX(JOGOS!$C$1:$P$16905,$G4888,7),"")</f>
        <v>0</v>
      </c>
      <c r="O4888" s="32">
        <f>IFERROR(INDEX(JOGOS!$C$1:$P$16905,$G4888,8),"")</f>
        <v>0</v>
      </c>
      <c r="P4888" s="32">
        <f>IFERROR(INDEX(JOGOS!$C$1:$P$16905,$G4888,9),"")</f>
        <v>0</v>
      </c>
      <c r="Q4888" s="32">
        <f>IFERROR(INDEX(JOGOS!$C$1:$P$16905,$G4888,10),"")</f>
        <v>0</v>
      </c>
      <c r="T4888" s="32">
        <f t="shared" si="394"/>
        <v>0</v>
      </c>
    </row>
    <row r="4889" spans="1:20">
      <c r="A4889" t="str">
        <f>IF(Tabela3[[#This Row],[GOL CASA]]&lt;&gt;"",Tabela3[[#This Row],[TIME CASA]],"")</f>
        <v/>
      </c>
      <c r="B4889" t="str">
        <f>IF(Tabela3[[#This Row],[GOL FORA]]&lt;&gt;"",Tabela3[[#This Row],[TIME FORA]],"")</f>
        <v/>
      </c>
      <c r="C4889">
        <f t="shared" si="390"/>
        <v>0</v>
      </c>
      <c r="D4889">
        <f t="shared" si="391"/>
        <v>0</v>
      </c>
      <c r="E4889">
        <f t="shared" si="393"/>
        <v>0</v>
      </c>
      <c r="F4889" t="str">
        <f t="shared" si="392"/>
        <v/>
      </c>
      <c r="J4889" s="29">
        <f>IFERROR(INDEX(JOGOS!$C$1:$P$16905,$G4889,3),"")</f>
        <v>0</v>
      </c>
      <c r="K4889" s="32">
        <f>IFERROR(INDEX(JOGOS!$C$1:$P$16905,$G4889,4),"")</f>
        <v>0</v>
      </c>
      <c r="L4889" s="32">
        <f>IFERROR(INDEX(JOGOS!$C$1:$P$16905,$G4889,5),"")</f>
        <v>0</v>
      </c>
      <c r="M4889" s="29">
        <f>IFERROR(INDEX(JOGOS!$C$1:$P$16905,$G4889,6),"")</f>
        <v>0</v>
      </c>
      <c r="N4889" s="32">
        <f>IFERROR(INDEX(JOGOS!$C$1:$P$16905,$G4889,7),"")</f>
        <v>0</v>
      </c>
      <c r="O4889" s="32">
        <f>IFERROR(INDEX(JOGOS!$C$1:$P$16905,$G4889,8),"")</f>
        <v>0</v>
      </c>
      <c r="P4889" s="32">
        <f>IFERROR(INDEX(JOGOS!$C$1:$P$16905,$G4889,9),"")</f>
        <v>0</v>
      </c>
      <c r="Q4889" s="32">
        <f>IFERROR(INDEX(JOGOS!$C$1:$P$16905,$G4889,10),"")</f>
        <v>0</v>
      </c>
      <c r="T4889" s="32">
        <f t="shared" si="394"/>
        <v>0</v>
      </c>
    </row>
    <row r="4890" spans="1:20">
      <c r="A4890" t="str">
        <f>IF(Tabela3[[#This Row],[GOL CASA]]&lt;&gt;"",Tabela3[[#This Row],[TIME CASA]],"")</f>
        <v/>
      </c>
      <c r="B4890" t="str">
        <f>IF(Tabela3[[#This Row],[GOL FORA]]&lt;&gt;"",Tabela3[[#This Row],[TIME FORA]],"")</f>
        <v/>
      </c>
      <c r="C4890">
        <f t="shared" si="390"/>
        <v>0</v>
      </c>
      <c r="D4890">
        <f t="shared" si="391"/>
        <v>0</v>
      </c>
      <c r="E4890">
        <f t="shared" si="393"/>
        <v>0</v>
      </c>
      <c r="F4890" t="str">
        <f t="shared" si="392"/>
        <v/>
      </c>
      <c r="J4890" s="29">
        <f>IFERROR(INDEX(JOGOS!$C$1:$P$16905,$G4890,3),"")</f>
        <v>0</v>
      </c>
      <c r="K4890" s="32">
        <f>IFERROR(INDEX(JOGOS!$C$1:$P$16905,$G4890,4),"")</f>
        <v>0</v>
      </c>
      <c r="L4890" s="32">
        <f>IFERROR(INDEX(JOGOS!$C$1:$P$16905,$G4890,5),"")</f>
        <v>0</v>
      </c>
      <c r="M4890" s="29">
        <f>IFERROR(INDEX(JOGOS!$C$1:$P$16905,$G4890,6),"")</f>
        <v>0</v>
      </c>
      <c r="N4890" s="32">
        <f>IFERROR(INDEX(JOGOS!$C$1:$P$16905,$G4890,7),"")</f>
        <v>0</v>
      </c>
      <c r="O4890" s="32">
        <f>IFERROR(INDEX(JOGOS!$C$1:$P$16905,$G4890,8),"")</f>
        <v>0</v>
      </c>
      <c r="P4890" s="32">
        <f>IFERROR(INDEX(JOGOS!$C$1:$P$16905,$G4890,9),"")</f>
        <v>0</v>
      </c>
      <c r="Q4890" s="32">
        <f>IFERROR(INDEX(JOGOS!$C$1:$P$16905,$G4890,10),"")</f>
        <v>0</v>
      </c>
      <c r="T4890" s="32">
        <f t="shared" si="394"/>
        <v>0</v>
      </c>
    </row>
    <row r="4891" spans="1:20">
      <c r="A4891" t="str">
        <f>IF(Tabela3[[#This Row],[GOL CASA]]&lt;&gt;"",Tabela3[[#This Row],[TIME CASA]],"")</f>
        <v/>
      </c>
      <c r="B4891" t="str">
        <f>IF(Tabela3[[#This Row],[GOL FORA]]&lt;&gt;"",Tabela3[[#This Row],[TIME FORA]],"")</f>
        <v/>
      </c>
      <c r="C4891">
        <f t="shared" si="390"/>
        <v>0</v>
      </c>
      <c r="D4891">
        <f t="shared" si="391"/>
        <v>0</v>
      </c>
      <c r="E4891">
        <f t="shared" si="393"/>
        <v>0</v>
      </c>
      <c r="F4891" t="str">
        <f t="shared" si="392"/>
        <v/>
      </c>
      <c r="J4891" s="29">
        <f>IFERROR(INDEX(JOGOS!$C$1:$P$16905,$G4891,3),"")</f>
        <v>0</v>
      </c>
      <c r="K4891" s="32">
        <f>IFERROR(INDEX(JOGOS!$C$1:$P$16905,$G4891,4),"")</f>
        <v>0</v>
      </c>
      <c r="L4891" s="32">
        <f>IFERROR(INDEX(JOGOS!$C$1:$P$16905,$G4891,5),"")</f>
        <v>0</v>
      </c>
      <c r="M4891" s="29">
        <f>IFERROR(INDEX(JOGOS!$C$1:$P$16905,$G4891,6),"")</f>
        <v>0</v>
      </c>
      <c r="N4891" s="32">
        <f>IFERROR(INDEX(JOGOS!$C$1:$P$16905,$G4891,7),"")</f>
        <v>0</v>
      </c>
      <c r="O4891" s="32">
        <f>IFERROR(INDEX(JOGOS!$C$1:$P$16905,$G4891,8),"")</f>
        <v>0</v>
      </c>
      <c r="P4891" s="32">
        <f>IFERROR(INDEX(JOGOS!$C$1:$P$16905,$G4891,9),"")</f>
        <v>0</v>
      </c>
      <c r="Q4891" s="32">
        <f>IFERROR(INDEX(JOGOS!$C$1:$P$16905,$G4891,10),"")</f>
        <v>0</v>
      </c>
      <c r="T4891" s="32">
        <f t="shared" si="394"/>
        <v>0</v>
      </c>
    </row>
    <row r="4892" spans="1:20">
      <c r="A4892" t="str">
        <f>IF(Tabela3[[#This Row],[GOL CASA]]&lt;&gt;"",Tabela3[[#This Row],[TIME CASA]],"")</f>
        <v/>
      </c>
      <c r="B4892" t="str">
        <f>IF(Tabela3[[#This Row],[GOL FORA]]&lt;&gt;"",Tabela3[[#This Row],[TIME FORA]],"")</f>
        <v/>
      </c>
      <c r="C4892">
        <f t="shared" si="390"/>
        <v>0</v>
      </c>
      <c r="D4892">
        <f t="shared" si="391"/>
        <v>0</v>
      </c>
      <c r="E4892">
        <f t="shared" si="393"/>
        <v>0</v>
      </c>
      <c r="F4892" t="str">
        <f t="shared" si="392"/>
        <v/>
      </c>
      <c r="J4892" s="29">
        <f>IFERROR(INDEX(JOGOS!$C$1:$P$16905,$G4892,3),"")</f>
        <v>0</v>
      </c>
      <c r="K4892" s="32">
        <f>IFERROR(INDEX(JOGOS!$C$1:$P$16905,$G4892,4),"")</f>
        <v>0</v>
      </c>
      <c r="L4892" s="32">
        <f>IFERROR(INDEX(JOGOS!$C$1:$P$16905,$G4892,5),"")</f>
        <v>0</v>
      </c>
      <c r="M4892" s="29">
        <f>IFERROR(INDEX(JOGOS!$C$1:$P$16905,$G4892,6),"")</f>
        <v>0</v>
      </c>
      <c r="N4892" s="32">
        <f>IFERROR(INDEX(JOGOS!$C$1:$P$16905,$G4892,7),"")</f>
        <v>0</v>
      </c>
      <c r="O4892" s="32">
        <f>IFERROR(INDEX(JOGOS!$C$1:$P$16905,$G4892,8),"")</f>
        <v>0</v>
      </c>
      <c r="P4892" s="32">
        <f>IFERROR(INDEX(JOGOS!$C$1:$P$16905,$G4892,9),"")</f>
        <v>0</v>
      </c>
      <c r="Q4892" s="32">
        <f>IFERROR(INDEX(JOGOS!$C$1:$P$16905,$G4892,10),"")</f>
        <v>0</v>
      </c>
      <c r="T4892" s="32">
        <f t="shared" si="394"/>
        <v>0</v>
      </c>
    </row>
    <row r="4893" spans="1:20">
      <c r="A4893" t="str">
        <f>IF(Tabela3[[#This Row],[GOL CASA]]&lt;&gt;"",Tabela3[[#This Row],[TIME CASA]],"")</f>
        <v/>
      </c>
      <c r="B4893" t="str">
        <f>IF(Tabela3[[#This Row],[GOL FORA]]&lt;&gt;"",Tabela3[[#This Row],[TIME FORA]],"")</f>
        <v/>
      </c>
      <c r="C4893">
        <f t="shared" si="390"/>
        <v>0</v>
      </c>
      <c r="D4893">
        <f t="shared" si="391"/>
        <v>0</v>
      </c>
      <c r="E4893">
        <f t="shared" si="393"/>
        <v>0</v>
      </c>
      <c r="F4893" t="str">
        <f t="shared" si="392"/>
        <v/>
      </c>
      <c r="J4893" s="29">
        <f>IFERROR(INDEX(JOGOS!$C$1:$P$16905,$G4893,3),"")</f>
        <v>0</v>
      </c>
      <c r="K4893" s="32">
        <f>IFERROR(INDEX(JOGOS!$C$1:$P$16905,$G4893,4),"")</f>
        <v>0</v>
      </c>
      <c r="L4893" s="32">
        <f>IFERROR(INDEX(JOGOS!$C$1:$P$16905,$G4893,5),"")</f>
        <v>0</v>
      </c>
      <c r="M4893" s="29">
        <f>IFERROR(INDEX(JOGOS!$C$1:$P$16905,$G4893,6),"")</f>
        <v>0</v>
      </c>
      <c r="N4893" s="32">
        <f>IFERROR(INDEX(JOGOS!$C$1:$P$16905,$G4893,7),"")</f>
        <v>0</v>
      </c>
      <c r="O4893" s="32">
        <f>IFERROR(INDEX(JOGOS!$C$1:$P$16905,$G4893,8),"")</f>
        <v>0</v>
      </c>
      <c r="P4893" s="32">
        <f>IFERROR(INDEX(JOGOS!$C$1:$P$16905,$G4893,9),"")</f>
        <v>0</v>
      </c>
      <c r="Q4893" s="32">
        <f>IFERROR(INDEX(JOGOS!$C$1:$P$16905,$G4893,10),"")</f>
        <v>0</v>
      </c>
      <c r="T4893" s="32">
        <f t="shared" si="394"/>
        <v>0</v>
      </c>
    </row>
    <row r="4894" spans="1:20">
      <c r="A4894" t="str">
        <f>IF(Tabela3[[#This Row],[GOL CASA]]&lt;&gt;"",Tabela3[[#This Row],[TIME CASA]],"")</f>
        <v/>
      </c>
      <c r="B4894" t="str">
        <f>IF(Tabela3[[#This Row],[GOL FORA]]&lt;&gt;"",Tabela3[[#This Row],[TIME FORA]],"")</f>
        <v/>
      </c>
      <c r="C4894">
        <f t="shared" si="390"/>
        <v>0</v>
      </c>
      <c r="D4894">
        <f t="shared" si="391"/>
        <v>0</v>
      </c>
      <c r="E4894">
        <f t="shared" si="393"/>
        <v>0</v>
      </c>
      <c r="F4894" t="str">
        <f t="shared" si="392"/>
        <v/>
      </c>
      <c r="J4894" s="29">
        <f>IFERROR(INDEX(JOGOS!$C$1:$P$16905,$G4894,3),"")</f>
        <v>0</v>
      </c>
      <c r="K4894" s="32">
        <f>IFERROR(INDEX(JOGOS!$C$1:$P$16905,$G4894,4),"")</f>
        <v>0</v>
      </c>
      <c r="L4894" s="32">
        <f>IFERROR(INDEX(JOGOS!$C$1:$P$16905,$G4894,5),"")</f>
        <v>0</v>
      </c>
      <c r="M4894" s="29">
        <f>IFERROR(INDEX(JOGOS!$C$1:$P$16905,$G4894,6),"")</f>
        <v>0</v>
      </c>
      <c r="N4894" s="32">
        <f>IFERROR(INDEX(JOGOS!$C$1:$P$16905,$G4894,7),"")</f>
        <v>0</v>
      </c>
      <c r="O4894" s="32">
        <f>IFERROR(INDEX(JOGOS!$C$1:$P$16905,$G4894,8),"")</f>
        <v>0</v>
      </c>
      <c r="P4894" s="32">
        <f>IFERROR(INDEX(JOGOS!$C$1:$P$16905,$G4894,9),"")</f>
        <v>0</v>
      </c>
      <c r="Q4894" s="32">
        <f>IFERROR(INDEX(JOGOS!$C$1:$P$16905,$G4894,10),"")</f>
        <v>0</v>
      </c>
      <c r="T4894" s="32">
        <f t="shared" si="394"/>
        <v>0</v>
      </c>
    </row>
    <row r="4895" spans="1:20">
      <c r="A4895" t="str">
        <f>IF(Tabela3[[#This Row],[GOL CASA]]&lt;&gt;"",Tabela3[[#This Row],[TIME CASA]],"")</f>
        <v/>
      </c>
      <c r="B4895" t="str">
        <f>IF(Tabela3[[#This Row],[GOL FORA]]&lt;&gt;"",Tabela3[[#This Row],[TIME FORA]],"")</f>
        <v/>
      </c>
      <c r="C4895">
        <f t="shared" si="390"/>
        <v>0</v>
      </c>
      <c r="D4895">
        <f t="shared" si="391"/>
        <v>0</v>
      </c>
      <c r="E4895">
        <f t="shared" si="393"/>
        <v>0</v>
      </c>
      <c r="F4895" t="str">
        <f t="shared" si="392"/>
        <v/>
      </c>
      <c r="J4895" s="29">
        <f>IFERROR(INDEX(JOGOS!$C$1:$P$16905,$G4895,3),"")</f>
        <v>0</v>
      </c>
      <c r="K4895" s="32">
        <f>IFERROR(INDEX(JOGOS!$C$1:$P$16905,$G4895,4),"")</f>
        <v>0</v>
      </c>
      <c r="L4895" s="32">
        <f>IFERROR(INDEX(JOGOS!$C$1:$P$16905,$G4895,5),"")</f>
        <v>0</v>
      </c>
      <c r="M4895" s="29">
        <f>IFERROR(INDEX(JOGOS!$C$1:$P$16905,$G4895,6),"")</f>
        <v>0</v>
      </c>
      <c r="N4895" s="32">
        <f>IFERROR(INDEX(JOGOS!$C$1:$P$16905,$G4895,7),"")</f>
        <v>0</v>
      </c>
      <c r="O4895" s="32">
        <f>IFERROR(INDEX(JOGOS!$C$1:$P$16905,$G4895,8),"")</f>
        <v>0</v>
      </c>
      <c r="P4895" s="32">
        <f>IFERROR(INDEX(JOGOS!$C$1:$P$16905,$G4895,9),"")</f>
        <v>0</v>
      </c>
      <c r="Q4895" s="32">
        <f>IFERROR(INDEX(JOGOS!$C$1:$P$16905,$G4895,10),"")</f>
        <v>0</v>
      </c>
      <c r="T4895" s="32">
        <f t="shared" si="394"/>
        <v>0</v>
      </c>
    </row>
    <row r="4896" spans="1:20">
      <c r="A4896" t="str">
        <f>IF(Tabela3[[#This Row],[GOL CASA]]&lt;&gt;"",Tabela3[[#This Row],[TIME CASA]],"")</f>
        <v/>
      </c>
      <c r="B4896" t="str">
        <f>IF(Tabela3[[#This Row],[GOL FORA]]&lt;&gt;"",Tabela3[[#This Row],[TIME FORA]],"")</f>
        <v/>
      </c>
      <c r="C4896">
        <f t="shared" si="390"/>
        <v>0</v>
      </c>
      <c r="D4896">
        <f t="shared" si="391"/>
        <v>0</v>
      </c>
      <c r="E4896">
        <f t="shared" si="393"/>
        <v>0</v>
      </c>
      <c r="F4896" t="str">
        <f t="shared" si="392"/>
        <v/>
      </c>
      <c r="J4896" s="29">
        <f>IFERROR(INDEX(JOGOS!$C$1:$P$16905,$G4896,3),"")</f>
        <v>0</v>
      </c>
      <c r="K4896" s="32">
        <f>IFERROR(INDEX(JOGOS!$C$1:$P$16905,$G4896,4),"")</f>
        <v>0</v>
      </c>
      <c r="L4896" s="32">
        <f>IFERROR(INDEX(JOGOS!$C$1:$P$16905,$G4896,5),"")</f>
        <v>0</v>
      </c>
      <c r="M4896" s="29">
        <f>IFERROR(INDEX(JOGOS!$C$1:$P$16905,$G4896,6),"")</f>
        <v>0</v>
      </c>
      <c r="N4896" s="32">
        <f>IFERROR(INDEX(JOGOS!$C$1:$P$16905,$G4896,7),"")</f>
        <v>0</v>
      </c>
      <c r="O4896" s="32">
        <f>IFERROR(INDEX(JOGOS!$C$1:$P$16905,$G4896,8),"")</f>
        <v>0</v>
      </c>
      <c r="P4896" s="32">
        <f>IFERROR(INDEX(JOGOS!$C$1:$P$16905,$G4896,9),"")</f>
        <v>0</v>
      </c>
      <c r="Q4896" s="32">
        <f>IFERROR(INDEX(JOGOS!$C$1:$P$16905,$G4896,10),"")</f>
        <v>0</v>
      </c>
      <c r="T4896" s="32">
        <f t="shared" si="394"/>
        <v>0</v>
      </c>
    </row>
    <row r="4897" spans="1:20">
      <c r="A4897" t="str">
        <f>IF(Tabela3[[#This Row],[GOL CASA]]&lt;&gt;"",Tabela3[[#This Row],[TIME CASA]],"")</f>
        <v/>
      </c>
      <c r="B4897" t="str">
        <f>IF(Tabela3[[#This Row],[GOL FORA]]&lt;&gt;"",Tabela3[[#This Row],[TIME FORA]],"")</f>
        <v/>
      </c>
      <c r="C4897">
        <f t="shared" si="390"/>
        <v>0</v>
      </c>
      <c r="D4897">
        <f t="shared" si="391"/>
        <v>0</v>
      </c>
      <c r="E4897">
        <f t="shared" si="393"/>
        <v>0</v>
      </c>
      <c r="F4897" t="str">
        <f t="shared" si="392"/>
        <v/>
      </c>
      <c r="J4897" s="29">
        <f>IFERROR(INDEX(JOGOS!$C$1:$P$16905,$G4897,3),"")</f>
        <v>0</v>
      </c>
      <c r="K4897" s="32">
        <f>IFERROR(INDEX(JOGOS!$C$1:$P$16905,$G4897,4),"")</f>
        <v>0</v>
      </c>
      <c r="L4897" s="32">
        <f>IFERROR(INDEX(JOGOS!$C$1:$P$16905,$G4897,5),"")</f>
        <v>0</v>
      </c>
      <c r="M4897" s="29">
        <f>IFERROR(INDEX(JOGOS!$C$1:$P$16905,$G4897,6),"")</f>
        <v>0</v>
      </c>
      <c r="N4897" s="32">
        <f>IFERROR(INDEX(JOGOS!$C$1:$P$16905,$G4897,7),"")</f>
        <v>0</v>
      </c>
      <c r="O4897" s="32">
        <f>IFERROR(INDEX(JOGOS!$C$1:$P$16905,$G4897,8),"")</f>
        <v>0</v>
      </c>
      <c r="P4897" s="32">
        <f>IFERROR(INDEX(JOGOS!$C$1:$P$16905,$G4897,9),"")</f>
        <v>0</v>
      </c>
      <c r="Q4897" s="32">
        <f>IFERROR(INDEX(JOGOS!$C$1:$P$16905,$G4897,10),"")</f>
        <v>0</v>
      </c>
      <c r="T4897" s="32">
        <f t="shared" si="394"/>
        <v>0</v>
      </c>
    </row>
    <row r="4898" spans="1:20">
      <c r="A4898" t="str">
        <f>IF(Tabela3[[#This Row],[GOL CASA]]&lt;&gt;"",Tabela3[[#This Row],[TIME CASA]],"")</f>
        <v/>
      </c>
      <c r="B4898" t="str">
        <f>IF(Tabela3[[#This Row],[GOL FORA]]&lt;&gt;"",Tabela3[[#This Row],[TIME FORA]],"")</f>
        <v/>
      </c>
      <c r="C4898">
        <f t="shared" si="390"/>
        <v>0</v>
      </c>
      <c r="D4898">
        <f t="shared" si="391"/>
        <v>0</v>
      </c>
      <c r="E4898">
        <f t="shared" si="393"/>
        <v>0</v>
      </c>
      <c r="F4898" t="str">
        <f t="shared" si="392"/>
        <v/>
      </c>
      <c r="J4898" s="29">
        <f>IFERROR(INDEX(JOGOS!$C$1:$P$16905,$G4898,3),"")</f>
        <v>0</v>
      </c>
      <c r="K4898" s="32">
        <f>IFERROR(INDEX(JOGOS!$C$1:$P$16905,$G4898,4),"")</f>
        <v>0</v>
      </c>
      <c r="L4898" s="32">
        <f>IFERROR(INDEX(JOGOS!$C$1:$P$16905,$G4898,5),"")</f>
        <v>0</v>
      </c>
      <c r="M4898" s="29">
        <f>IFERROR(INDEX(JOGOS!$C$1:$P$16905,$G4898,6),"")</f>
        <v>0</v>
      </c>
      <c r="N4898" s="32">
        <f>IFERROR(INDEX(JOGOS!$C$1:$P$16905,$G4898,7),"")</f>
        <v>0</v>
      </c>
      <c r="O4898" s="32">
        <f>IFERROR(INDEX(JOGOS!$C$1:$P$16905,$G4898,8),"")</f>
        <v>0</v>
      </c>
      <c r="P4898" s="32">
        <f>IFERROR(INDEX(JOGOS!$C$1:$P$16905,$G4898,9),"")</f>
        <v>0</v>
      </c>
      <c r="Q4898" s="32">
        <f>IFERROR(INDEX(JOGOS!$C$1:$P$16905,$G4898,10),"")</f>
        <v>0</v>
      </c>
      <c r="T4898" s="32">
        <f t="shared" si="394"/>
        <v>0</v>
      </c>
    </row>
    <row r="4899" spans="1:20">
      <c r="A4899" t="str">
        <f>IF(Tabela3[[#This Row],[GOL CASA]]&lt;&gt;"",Tabela3[[#This Row],[TIME CASA]],"")</f>
        <v/>
      </c>
      <c r="B4899" t="str">
        <f>IF(Tabela3[[#This Row],[GOL FORA]]&lt;&gt;"",Tabela3[[#This Row],[TIME FORA]],"")</f>
        <v/>
      </c>
      <c r="C4899">
        <f t="shared" si="390"/>
        <v>0</v>
      </c>
      <c r="D4899">
        <f t="shared" si="391"/>
        <v>0</v>
      </c>
      <c r="E4899">
        <f t="shared" si="393"/>
        <v>0</v>
      </c>
      <c r="F4899" t="str">
        <f t="shared" si="392"/>
        <v/>
      </c>
      <c r="J4899" s="29">
        <f>IFERROR(INDEX(JOGOS!$C$1:$P$16905,$G4899,3),"")</f>
        <v>0</v>
      </c>
      <c r="K4899" s="32">
        <f>IFERROR(INDEX(JOGOS!$C$1:$P$16905,$G4899,4),"")</f>
        <v>0</v>
      </c>
      <c r="L4899" s="32">
        <f>IFERROR(INDEX(JOGOS!$C$1:$P$16905,$G4899,5),"")</f>
        <v>0</v>
      </c>
      <c r="M4899" s="29">
        <f>IFERROR(INDEX(JOGOS!$C$1:$P$16905,$G4899,6),"")</f>
        <v>0</v>
      </c>
      <c r="N4899" s="32">
        <f>IFERROR(INDEX(JOGOS!$C$1:$P$16905,$G4899,7),"")</f>
        <v>0</v>
      </c>
      <c r="O4899" s="32">
        <f>IFERROR(INDEX(JOGOS!$C$1:$P$16905,$G4899,8),"")</f>
        <v>0</v>
      </c>
      <c r="P4899" s="32">
        <f>IFERROR(INDEX(JOGOS!$C$1:$P$16905,$G4899,9),"")</f>
        <v>0</v>
      </c>
      <c r="Q4899" s="32">
        <f>IFERROR(INDEX(JOGOS!$C$1:$P$16905,$G4899,10),"")</f>
        <v>0</v>
      </c>
      <c r="T4899" s="32">
        <f t="shared" si="394"/>
        <v>0</v>
      </c>
    </row>
    <row r="4900" spans="1:20">
      <c r="A4900" t="str">
        <f>IF(Tabela3[[#This Row],[GOL CASA]]&lt;&gt;"",Tabela3[[#This Row],[TIME CASA]],"")</f>
        <v/>
      </c>
      <c r="B4900" t="str">
        <f>IF(Tabela3[[#This Row],[GOL FORA]]&lt;&gt;"",Tabela3[[#This Row],[TIME FORA]],"")</f>
        <v/>
      </c>
      <c r="C4900">
        <f t="shared" si="390"/>
        <v>0</v>
      </c>
      <c r="D4900">
        <f t="shared" si="391"/>
        <v>0</v>
      </c>
      <c r="E4900">
        <f t="shared" si="393"/>
        <v>0</v>
      </c>
      <c r="F4900" t="str">
        <f t="shared" si="392"/>
        <v/>
      </c>
      <c r="J4900" s="29">
        <f>IFERROR(INDEX(JOGOS!$C$1:$P$16905,$G4900,3),"")</f>
        <v>0</v>
      </c>
      <c r="K4900" s="32">
        <f>IFERROR(INDEX(JOGOS!$C$1:$P$16905,$G4900,4),"")</f>
        <v>0</v>
      </c>
      <c r="L4900" s="32">
        <f>IFERROR(INDEX(JOGOS!$C$1:$P$16905,$G4900,5),"")</f>
        <v>0</v>
      </c>
      <c r="M4900" s="29">
        <f>IFERROR(INDEX(JOGOS!$C$1:$P$16905,$G4900,6),"")</f>
        <v>0</v>
      </c>
      <c r="N4900" s="32">
        <f>IFERROR(INDEX(JOGOS!$C$1:$P$16905,$G4900,7),"")</f>
        <v>0</v>
      </c>
      <c r="O4900" s="32">
        <f>IFERROR(INDEX(JOGOS!$C$1:$P$16905,$G4900,8),"")</f>
        <v>0</v>
      </c>
      <c r="P4900" s="32">
        <f>IFERROR(INDEX(JOGOS!$C$1:$P$16905,$G4900,9),"")</f>
        <v>0</v>
      </c>
      <c r="Q4900" s="32">
        <f>IFERROR(INDEX(JOGOS!$C$1:$P$16905,$G4900,10),"")</f>
        <v>0</v>
      </c>
      <c r="T4900" s="32">
        <f t="shared" si="394"/>
        <v>0</v>
      </c>
    </row>
    <row r="4901" spans="1:20">
      <c r="A4901" t="str">
        <f>IF(Tabela3[[#This Row],[GOL CASA]]&lt;&gt;"",Tabela3[[#This Row],[TIME CASA]],"")</f>
        <v/>
      </c>
      <c r="B4901" t="str">
        <f>IF(Tabela3[[#This Row],[GOL FORA]]&lt;&gt;"",Tabela3[[#This Row],[TIME FORA]],"")</f>
        <v/>
      </c>
      <c r="C4901">
        <f t="shared" si="390"/>
        <v>0</v>
      </c>
      <c r="D4901">
        <f t="shared" si="391"/>
        <v>0</v>
      </c>
      <c r="E4901">
        <f t="shared" si="393"/>
        <v>0</v>
      </c>
      <c r="F4901" t="str">
        <f t="shared" si="392"/>
        <v/>
      </c>
      <c r="J4901" s="29">
        <f>IFERROR(INDEX(JOGOS!$C$1:$P$16905,$G4901,3),"")</f>
        <v>0</v>
      </c>
      <c r="K4901" s="32">
        <f>IFERROR(INDEX(JOGOS!$C$1:$P$16905,$G4901,4),"")</f>
        <v>0</v>
      </c>
      <c r="L4901" s="32">
        <f>IFERROR(INDEX(JOGOS!$C$1:$P$16905,$G4901,5),"")</f>
        <v>0</v>
      </c>
      <c r="M4901" s="29">
        <f>IFERROR(INDEX(JOGOS!$C$1:$P$16905,$G4901,6),"")</f>
        <v>0</v>
      </c>
      <c r="N4901" s="32">
        <f>IFERROR(INDEX(JOGOS!$C$1:$P$16905,$G4901,7),"")</f>
        <v>0</v>
      </c>
      <c r="O4901" s="32">
        <f>IFERROR(INDEX(JOGOS!$C$1:$P$16905,$G4901,8),"")</f>
        <v>0</v>
      </c>
      <c r="P4901" s="32">
        <f>IFERROR(INDEX(JOGOS!$C$1:$P$16905,$G4901,9),"")</f>
        <v>0</v>
      </c>
      <c r="Q4901" s="32">
        <f>IFERROR(INDEX(JOGOS!$C$1:$P$16905,$G4901,10),"")</f>
        <v>0</v>
      </c>
      <c r="T4901" s="32">
        <f t="shared" si="394"/>
        <v>0</v>
      </c>
    </row>
    <row r="4902" spans="1:20">
      <c r="A4902" t="str">
        <f>IF(Tabela3[[#This Row],[GOL CASA]]&lt;&gt;"",Tabela3[[#This Row],[TIME CASA]],"")</f>
        <v/>
      </c>
      <c r="B4902" t="str">
        <f>IF(Tabela3[[#This Row],[GOL FORA]]&lt;&gt;"",Tabela3[[#This Row],[TIME FORA]],"")</f>
        <v/>
      </c>
      <c r="C4902">
        <f t="shared" si="390"/>
        <v>0</v>
      </c>
      <c r="D4902">
        <f t="shared" si="391"/>
        <v>0</v>
      </c>
      <c r="E4902">
        <f t="shared" si="393"/>
        <v>0</v>
      </c>
      <c r="F4902" t="str">
        <f t="shared" si="392"/>
        <v/>
      </c>
      <c r="J4902" s="29">
        <f>IFERROR(INDEX(JOGOS!$C$1:$P$16905,$G4902,3),"")</f>
        <v>0</v>
      </c>
      <c r="K4902" s="32">
        <f>IFERROR(INDEX(JOGOS!$C$1:$P$16905,$G4902,4),"")</f>
        <v>0</v>
      </c>
      <c r="L4902" s="32">
        <f>IFERROR(INDEX(JOGOS!$C$1:$P$16905,$G4902,5),"")</f>
        <v>0</v>
      </c>
      <c r="M4902" s="29">
        <f>IFERROR(INDEX(JOGOS!$C$1:$P$16905,$G4902,6),"")</f>
        <v>0</v>
      </c>
      <c r="N4902" s="32">
        <f>IFERROR(INDEX(JOGOS!$C$1:$P$16905,$G4902,7),"")</f>
        <v>0</v>
      </c>
      <c r="O4902" s="32">
        <f>IFERROR(INDEX(JOGOS!$C$1:$P$16905,$G4902,8),"")</f>
        <v>0</v>
      </c>
      <c r="P4902" s="32">
        <f>IFERROR(INDEX(JOGOS!$C$1:$P$16905,$G4902,9),"")</f>
        <v>0</v>
      </c>
      <c r="Q4902" s="32">
        <f>IFERROR(INDEX(JOGOS!$C$1:$P$16905,$G4902,10),"")</f>
        <v>0</v>
      </c>
      <c r="T4902" s="32">
        <f t="shared" si="394"/>
        <v>0</v>
      </c>
    </row>
    <row r="4903" spans="1:20">
      <c r="A4903" t="str">
        <f>IF(Tabela3[[#This Row],[GOL CASA]]&lt;&gt;"",Tabela3[[#This Row],[TIME CASA]],"")</f>
        <v/>
      </c>
      <c r="B4903" t="str">
        <f>IF(Tabela3[[#This Row],[GOL FORA]]&lt;&gt;"",Tabela3[[#This Row],[TIME FORA]],"")</f>
        <v/>
      </c>
      <c r="C4903">
        <f t="shared" si="390"/>
        <v>0</v>
      </c>
      <c r="D4903">
        <f t="shared" si="391"/>
        <v>0</v>
      </c>
      <c r="E4903">
        <f t="shared" si="393"/>
        <v>0</v>
      </c>
      <c r="F4903" t="str">
        <f t="shared" si="392"/>
        <v/>
      </c>
      <c r="J4903" s="29">
        <f>IFERROR(INDEX(JOGOS!$C$1:$P$16905,$G4903,3),"")</f>
        <v>0</v>
      </c>
      <c r="K4903" s="32">
        <f>IFERROR(INDEX(JOGOS!$C$1:$P$16905,$G4903,4),"")</f>
        <v>0</v>
      </c>
      <c r="L4903" s="32">
        <f>IFERROR(INDEX(JOGOS!$C$1:$P$16905,$G4903,5),"")</f>
        <v>0</v>
      </c>
      <c r="M4903" s="29">
        <f>IFERROR(INDEX(JOGOS!$C$1:$P$16905,$G4903,6),"")</f>
        <v>0</v>
      </c>
      <c r="N4903" s="32">
        <f>IFERROR(INDEX(JOGOS!$C$1:$P$16905,$G4903,7),"")</f>
        <v>0</v>
      </c>
      <c r="O4903" s="32">
        <f>IFERROR(INDEX(JOGOS!$C$1:$P$16905,$G4903,8),"")</f>
        <v>0</v>
      </c>
      <c r="P4903" s="32">
        <f>IFERROR(INDEX(JOGOS!$C$1:$P$16905,$G4903,9),"")</f>
        <v>0</v>
      </c>
      <c r="Q4903" s="32">
        <f>IFERROR(INDEX(JOGOS!$C$1:$P$16905,$G4903,10),"")</f>
        <v>0</v>
      </c>
      <c r="T4903" s="32">
        <f t="shared" si="394"/>
        <v>0</v>
      </c>
    </row>
    <row r="4904" spans="1:20">
      <c r="A4904" t="str">
        <f>IF(Tabela3[[#This Row],[GOL CASA]]&lt;&gt;"",Tabela3[[#This Row],[TIME CASA]],"")</f>
        <v/>
      </c>
      <c r="B4904" t="str">
        <f>IF(Tabela3[[#This Row],[GOL FORA]]&lt;&gt;"",Tabela3[[#This Row],[TIME FORA]],"")</f>
        <v/>
      </c>
      <c r="C4904">
        <f t="shared" si="390"/>
        <v>0</v>
      </c>
      <c r="D4904">
        <f t="shared" si="391"/>
        <v>0</v>
      </c>
      <c r="E4904">
        <f t="shared" si="393"/>
        <v>0</v>
      </c>
      <c r="F4904" t="str">
        <f t="shared" si="392"/>
        <v/>
      </c>
      <c r="J4904" s="29">
        <f>IFERROR(INDEX(JOGOS!$C$1:$P$16905,$G4904,3),"")</f>
        <v>0</v>
      </c>
      <c r="K4904" s="32">
        <f>IFERROR(INDEX(JOGOS!$C$1:$P$16905,$G4904,4),"")</f>
        <v>0</v>
      </c>
      <c r="L4904" s="32">
        <f>IFERROR(INDEX(JOGOS!$C$1:$P$16905,$G4904,5),"")</f>
        <v>0</v>
      </c>
      <c r="M4904" s="29">
        <f>IFERROR(INDEX(JOGOS!$C$1:$P$16905,$G4904,6),"")</f>
        <v>0</v>
      </c>
      <c r="N4904" s="32">
        <f>IFERROR(INDEX(JOGOS!$C$1:$P$16905,$G4904,7),"")</f>
        <v>0</v>
      </c>
      <c r="O4904" s="32">
        <f>IFERROR(INDEX(JOGOS!$C$1:$P$16905,$G4904,8),"")</f>
        <v>0</v>
      </c>
      <c r="P4904" s="32">
        <f>IFERROR(INDEX(JOGOS!$C$1:$P$16905,$G4904,9),"")</f>
        <v>0</v>
      </c>
      <c r="Q4904" s="32">
        <f>IFERROR(INDEX(JOGOS!$C$1:$P$16905,$G4904,10),"")</f>
        <v>0</v>
      </c>
      <c r="T4904" s="32">
        <f t="shared" si="394"/>
        <v>0</v>
      </c>
    </row>
    <row r="4905" spans="1:20">
      <c r="A4905" t="str">
        <f>IF(Tabela3[[#This Row],[GOL CASA]]&lt;&gt;"",Tabela3[[#This Row],[TIME CASA]],"")</f>
        <v/>
      </c>
      <c r="B4905" t="str">
        <f>IF(Tabela3[[#This Row],[GOL FORA]]&lt;&gt;"",Tabela3[[#This Row],[TIME FORA]],"")</f>
        <v/>
      </c>
      <c r="C4905">
        <f t="shared" si="390"/>
        <v>0</v>
      </c>
      <c r="D4905">
        <f t="shared" si="391"/>
        <v>0</v>
      </c>
      <c r="E4905">
        <f t="shared" si="393"/>
        <v>0</v>
      </c>
      <c r="F4905" t="str">
        <f t="shared" si="392"/>
        <v/>
      </c>
      <c r="J4905" s="29">
        <f>IFERROR(INDEX(JOGOS!$C$1:$P$16905,$G4905,3),"")</f>
        <v>0</v>
      </c>
      <c r="K4905" s="32">
        <f>IFERROR(INDEX(JOGOS!$C$1:$P$16905,$G4905,4),"")</f>
        <v>0</v>
      </c>
      <c r="L4905" s="32">
        <f>IFERROR(INDEX(JOGOS!$C$1:$P$16905,$G4905,5),"")</f>
        <v>0</v>
      </c>
      <c r="M4905" s="29">
        <f>IFERROR(INDEX(JOGOS!$C$1:$P$16905,$G4905,6),"")</f>
        <v>0</v>
      </c>
      <c r="N4905" s="32">
        <f>IFERROR(INDEX(JOGOS!$C$1:$P$16905,$G4905,7),"")</f>
        <v>0</v>
      </c>
      <c r="O4905" s="32">
        <f>IFERROR(INDEX(JOGOS!$C$1:$P$16905,$G4905,8),"")</f>
        <v>0</v>
      </c>
      <c r="P4905" s="32">
        <f>IFERROR(INDEX(JOGOS!$C$1:$P$16905,$G4905,9),"")</f>
        <v>0</v>
      </c>
      <c r="Q4905" s="32">
        <f>IFERROR(INDEX(JOGOS!$C$1:$P$16905,$G4905,10),"")</f>
        <v>0</v>
      </c>
      <c r="T4905" s="32">
        <f t="shared" si="394"/>
        <v>0</v>
      </c>
    </row>
    <row r="4906" spans="1:20">
      <c r="A4906" t="str">
        <f>IF(Tabela3[[#This Row],[GOL CASA]]&lt;&gt;"",Tabela3[[#This Row],[TIME CASA]],"")</f>
        <v/>
      </c>
      <c r="B4906" t="str">
        <f>IF(Tabela3[[#This Row],[GOL FORA]]&lt;&gt;"",Tabela3[[#This Row],[TIME FORA]],"")</f>
        <v/>
      </c>
      <c r="C4906">
        <f t="shared" si="390"/>
        <v>0</v>
      </c>
      <c r="D4906">
        <f t="shared" si="391"/>
        <v>0</v>
      </c>
      <c r="E4906">
        <f t="shared" si="393"/>
        <v>0</v>
      </c>
      <c r="F4906" t="str">
        <f t="shared" si="392"/>
        <v/>
      </c>
      <c r="J4906" s="29">
        <f>IFERROR(INDEX(JOGOS!$C$1:$P$16905,$G4906,3),"")</f>
        <v>0</v>
      </c>
      <c r="K4906" s="32">
        <f>IFERROR(INDEX(JOGOS!$C$1:$P$16905,$G4906,4),"")</f>
        <v>0</v>
      </c>
      <c r="L4906" s="32">
        <f>IFERROR(INDEX(JOGOS!$C$1:$P$16905,$G4906,5),"")</f>
        <v>0</v>
      </c>
      <c r="M4906" s="29">
        <f>IFERROR(INDEX(JOGOS!$C$1:$P$16905,$G4906,6),"")</f>
        <v>0</v>
      </c>
      <c r="N4906" s="32">
        <f>IFERROR(INDEX(JOGOS!$C$1:$P$16905,$G4906,7),"")</f>
        <v>0</v>
      </c>
      <c r="O4906" s="32">
        <f>IFERROR(INDEX(JOGOS!$C$1:$P$16905,$G4906,8),"")</f>
        <v>0</v>
      </c>
      <c r="P4906" s="32">
        <f>IFERROR(INDEX(JOGOS!$C$1:$P$16905,$G4906,9),"")</f>
        <v>0</v>
      </c>
      <c r="Q4906" s="32">
        <f>IFERROR(INDEX(JOGOS!$C$1:$P$16905,$G4906,10),"")</f>
        <v>0</v>
      </c>
      <c r="T4906" s="32">
        <f t="shared" si="394"/>
        <v>0</v>
      </c>
    </row>
    <row r="4907" spans="1:20">
      <c r="A4907" t="str">
        <f>IF(Tabela3[[#This Row],[GOL CASA]]&lt;&gt;"",Tabela3[[#This Row],[TIME CASA]],"")</f>
        <v/>
      </c>
      <c r="B4907" t="str">
        <f>IF(Tabela3[[#This Row],[GOL FORA]]&lt;&gt;"",Tabela3[[#This Row],[TIME FORA]],"")</f>
        <v/>
      </c>
      <c r="C4907">
        <f t="shared" si="390"/>
        <v>0</v>
      </c>
      <c r="D4907">
        <f t="shared" si="391"/>
        <v>0</v>
      </c>
      <c r="E4907">
        <f t="shared" si="393"/>
        <v>0</v>
      </c>
      <c r="F4907" t="str">
        <f t="shared" si="392"/>
        <v/>
      </c>
      <c r="J4907" s="29">
        <f>IFERROR(INDEX(JOGOS!$C$1:$P$16905,$G4907,3),"")</f>
        <v>0</v>
      </c>
      <c r="K4907" s="32">
        <f>IFERROR(INDEX(JOGOS!$C$1:$P$16905,$G4907,4),"")</f>
        <v>0</v>
      </c>
      <c r="L4907" s="32">
        <f>IFERROR(INDEX(JOGOS!$C$1:$P$16905,$G4907,5),"")</f>
        <v>0</v>
      </c>
      <c r="M4907" s="29">
        <f>IFERROR(INDEX(JOGOS!$C$1:$P$16905,$G4907,6),"")</f>
        <v>0</v>
      </c>
      <c r="N4907" s="32">
        <f>IFERROR(INDEX(JOGOS!$C$1:$P$16905,$G4907,7),"")</f>
        <v>0</v>
      </c>
      <c r="O4907" s="32">
        <f>IFERROR(INDEX(JOGOS!$C$1:$P$16905,$G4907,8),"")</f>
        <v>0</v>
      </c>
      <c r="P4907" s="32">
        <f>IFERROR(INDEX(JOGOS!$C$1:$P$16905,$G4907,9),"")</f>
        <v>0</v>
      </c>
      <c r="Q4907" s="32">
        <f>IFERROR(INDEX(JOGOS!$C$1:$P$16905,$G4907,10),"")</f>
        <v>0</v>
      </c>
      <c r="T4907" s="32">
        <f t="shared" si="394"/>
        <v>0</v>
      </c>
    </row>
    <row r="4908" spans="1:20">
      <c r="A4908" t="str">
        <f>IF(Tabela3[[#This Row],[GOL CASA]]&lt;&gt;"",Tabela3[[#This Row],[TIME CASA]],"")</f>
        <v/>
      </c>
      <c r="B4908" t="str">
        <f>IF(Tabela3[[#This Row],[GOL FORA]]&lt;&gt;"",Tabela3[[#This Row],[TIME FORA]],"")</f>
        <v/>
      </c>
      <c r="C4908">
        <f t="shared" si="390"/>
        <v>0</v>
      </c>
      <c r="D4908">
        <f t="shared" si="391"/>
        <v>0</v>
      </c>
      <c r="E4908">
        <f t="shared" si="393"/>
        <v>0</v>
      </c>
      <c r="F4908" t="str">
        <f t="shared" si="392"/>
        <v/>
      </c>
      <c r="J4908" s="29">
        <f>IFERROR(INDEX(JOGOS!$C$1:$P$16905,$G4908,3),"")</f>
        <v>0</v>
      </c>
      <c r="K4908" s="32">
        <f>IFERROR(INDEX(JOGOS!$C$1:$P$16905,$G4908,4),"")</f>
        <v>0</v>
      </c>
      <c r="L4908" s="32">
        <f>IFERROR(INDEX(JOGOS!$C$1:$P$16905,$G4908,5),"")</f>
        <v>0</v>
      </c>
      <c r="M4908" s="29">
        <f>IFERROR(INDEX(JOGOS!$C$1:$P$16905,$G4908,6),"")</f>
        <v>0</v>
      </c>
      <c r="N4908" s="32">
        <f>IFERROR(INDEX(JOGOS!$C$1:$P$16905,$G4908,7),"")</f>
        <v>0</v>
      </c>
      <c r="O4908" s="32">
        <f>IFERROR(INDEX(JOGOS!$C$1:$P$16905,$G4908,8),"")</f>
        <v>0</v>
      </c>
      <c r="P4908" s="32">
        <f>IFERROR(INDEX(JOGOS!$C$1:$P$16905,$G4908,9),"")</f>
        <v>0</v>
      </c>
      <c r="Q4908" s="32">
        <f>IFERROR(INDEX(JOGOS!$C$1:$P$16905,$G4908,10),"")</f>
        <v>0</v>
      </c>
      <c r="T4908" s="32">
        <f t="shared" si="394"/>
        <v>0</v>
      </c>
    </row>
    <row r="4909" spans="1:20">
      <c r="A4909" t="str">
        <f>IF(Tabela3[[#This Row],[GOL CASA]]&lt;&gt;"",Tabela3[[#This Row],[TIME CASA]],"")</f>
        <v/>
      </c>
      <c r="B4909" t="str">
        <f>IF(Tabela3[[#This Row],[GOL FORA]]&lt;&gt;"",Tabela3[[#This Row],[TIME FORA]],"")</f>
        <v/>
      </c>
      <c r="C4909">
        <f t="shared" si="390"/>
        <v>0</v>
      </c>
      <c r="D4909">
        <f t="shared" si="391"/>
        <v>0</v>
      </c>
      <c r="E4909">
        <f t="shared" si="393"/>
        <v>0</v>
      </c>
      <c r="F4909" t="str">
        <f t="shared" si="392"/>
        <v/>
      </c>
      <c r="J4909" s="29">
        <f>IFERROR(INDEX(JOGOS!$C$1:$P$16905,$G4909,3),"")</f>
        <v>0</v>
      </c>
      <c r="K4909" s="32">
        <f>IFERROR(INDEX(JOGOS!$C$1:$P$16905,$G4909,4),"")</f>
        <v>0</v>
      </c>
      <c r="L4909" s="32">
        <f>IFERROR(INDEX(JOGOS!$C$1:$P$16905,$G4909,5),"")</f>
        <v>0</v>
      </c>
      <c r="M4909" s="29">
        <f>IFERROR(INDEX(JOGOS!$C$1:$P$16905,$G4909,6),"")</f>
        <v>0</v>
      </c>
      <c r="N4909" s="32">
        <f>IFERROR(INDEX(JOGOS!$C$1:$P$16905,$G4909,7),"")</f>
        <v>0</v>
      </c>
      <c r="O4909" s="32">
        <f>IFERROR(INDEX(JOGOS!$C$1:$P$16905,$G4909,8),"")</f>
        <v>0</v>
      </c>
      <c r="P4909" s="32">
        <f>IFERROR(INDEX(JOGOS!$C$1:$P$16905,$G4909,9),"")</f>
        <v>0</v>
      </c>
      <c r="Q4909" s="32">
        <f>IFERROR(INDEX(JOGOS!$C$1:$P$16905,$G4909,10),"")</f>
        <v>0</v>
      </c>
      <c r="T4909" s="32">
        <f t="shared" si="394"/>
        <v>0</v>
      </c>
    </row>
    <row r="4910" spans="1:20">
      <c r="A4910" t="str">
        <f>IF(Tabela3[[#This Row],[GOL CASA]]&lt;&gt;"",Tabela3[[#This Row],[TIME CASA]],"")</f>
        <v/>
      </c>
      <c r="B4910" t="str">
        <f>IF(Tabela3[[#This Row],[GOL FORA]]&lt;&gt;"",Tabela3[[#This Row],[TIME FORA]],"")</f>
        <v/>
      </c>
      <c r="C4910">
        <f t="shared" si="390"/>
        <v>0</v>
      </c>
      <c r="D4910">
        <f t="shared" si="391"/>
        <v>0</v>
      </c>
      <c r="E4910">
        <f t="shared" si="393"/>
        <v>0</v>
      </c>
      <c r="F4910" t="str">
        <f t="shared" si="392"/>
        <v/>
      </c>
      <c r="J4910" s="29">
        <f>IFERROR(INDEX(JOGOS!$C$1:$P$16905,$G4910,3),"")</f>
        <v>0</v>
      </c>
      <c r="K4910" s="32">
        <f>IFERROR(INDEX(JOGOS!$C$1:$P$16905,$G4910,4),"")</f>
        <v>0</v>
      </c>
      <c r="L4910" s="32">
        <f>IFERROR(INDEX(JOGOS!$C$1:$P$16905,$G4910,5),"")</f>
        <v>0</v>
      </c>
      <c r="M4910" s="29">
        <f>IFERROR(INDEX(JOGOS!$C$1:$P$16905,$G4910,6),"")</f>
        <v>0</v>
      </c>
      <c r="N4910" s="32">
        <f>IFERROR(INDEX(JOGOS!$C$1:$P$16905,$G4910,7),"")</f>
        <v>0</v>
      </c>
      <c r="O4910" s="32">
        <f>IFERROR(INDEX(JOGOS!$C$1:$P$16905,$G4910,8),"")</f>
        <v>0</v>
      </c>
      <c r="P4910" s="32">
        <f>IFERROR(INDEX(JOGOS!$C$1:$P$16905,$G4910,9),"")</f>
        <v>0</v>
      </c>
      <c r="Q4910" s="32">
        <f>IFERROR(INDEX(JOGOS!$C$1:$P$16905,$G4910,10),"")</f>
        <v>0</v>
      </c>
      <c r="T4910" s="32">
        <f t="shared" si="394"/>
        <v>0</v>
      </c>
    </row>
    <row r="4911" spans="1:20">
      <c r="A4911" t="str">
        <f>IF(Tabela3[[#This Row],[GOL CASA]]&lt;&gt;"",Tabela3[[#This Row],[TIME CASA]],"")</f>
        <v/>
      </c>
      <c r="B4911" t="str">
        <f>IF(Tabela3[[#This Row],[GOL FORA]]&lt;&gt;"",Tabela3[[#This Row],[TIME FORA]],"")</f>
        <v/>
      </c>
      <c r="C4911">
        <f t="shared" si="390"/>
        <v>0</v>
      </c>
      <c r="D4911">
        <f t="shared" si="391"/>
        <v>0</v>
      </c>
      <c r="E4911">
        <f t="shared" si="393"/>
        <v>0</v>
      </c>
      <c r="F4911" t="str">
        <f t="shared" si="392"/>
        <v/>
      </c>
      <c r="J4911" s="29">
        <f>IFERROR(INDEX(JOGOS!$C$1:$P$16905,$G4911,3),"")</f>
        <v>0</v>
      </c>
      <c r="K4911" s="32">
        <f>IFERROR(INDEX(JOGOS!$C$1:$P$16905,$G4911,4),"")</f>
        <v>0</v>
      </c>
      <c r="L4911" s="32">
        <f>IFERROR(INDEX(JOGOS!$C$1:$P$16905,$G4911,5),"")</f>
        <v>0</v>
      </c>
      <c r="M4911" s="29">
        <f>IFERROR(INDEX(JOGOS!$C$1:$P$16905,$G4911,6),"")</f>
        <v>0</v>
      </c>
      <c r="N4911" s="32">
        <f>IFERROR(INDEX(JOGOS!$C$1:$P$16905,$G4911,7),"")</f>
        <v>0</v>
      </c>
      <c r="O4911" s="32">
        <f>IFERROR(INDEX(JOGOS!$C$1:$P$16905,$G4911,8),"")</f>
        <v>0</v>
      </c>
      <c r="P4911" s="32">
        <f>IFERROR(INDEX(JOGOS!$C$1:$P$16905,$G4911,9),"")</f>
        <v>0</v>
      </c>
      <c r="Q4911" s="32">
        <f>IFERROR(INDEX(JOGOS!$C$1:$P$16905,$G4911,10),"")</f>
        <v>0</v>
      </c>
      <c r="T4911" s="32">
        <f t="shared" si="394"/>
        <v>0</v>
      </c>
    </row>
    <row r="4912" spans="1:20">
      <c r="A4912" t="str">
        <f>IF(Tabela3[[#This Row],[GOL CASA]]&lt;&gt;"",Tabela3[[#This Row],[TIME CASA]],"")</f>
        <v/>
      </c>
      <c r="B4912" t="str">
        <f>IF(Tabela3[[#This Row],[GOL FORA]]&lt;&gt;"",Tabela3[[#This Row],[TIME FORA]],"")</f>
        <v/>
      </c>
      <c r="C4912">
        <f t="shared" si="390"/>
        <v>0</v>
      </c>
      <c r="D4912">
        <f t="shared" si="391"/>
        <v>0</v>
      </c>
      <c r="E4912">
        <f t="shared" si="393"/>
        <v>0</v>
      </c>
      <c r="F4912" t="str">
        <f t="shared" si="392"/>
        <v/>
      </c>
      <c r="J4912" s="29">
        <f>IFERROR(INDEX(JOGOS!$C$1:$P$16905,$G4912,3),"")</f>
        <v>0</v>
      </c>
      <c r="K4912" s="32">
        <f>IFERROR(INDEX(JOGOS!$C$1:$P$16905,$G4912,4),"")</f>
        <v>0</v>
      </c>
      <c r="L4912" s="32">
        <f>IFERROR(INDEX(JOGOS!$C$1:$P$16905,$G4912,5),"")</f>
        <v>0</v>
      </c>
      <c r="M4912" s="29">
        <f>IFERROR(INDEX(JOGOS!$C$1:$P$16905,$G4912,6),"")</f>
        <v>0</v>
      </c>
      <c r="N4912" s="32">
        <f>IFERROR(INDEX(JOGOS!$C$1:$P$16905,$G4912,7),"")</f>
        <v>0</v>
      </c>
      <c r="O4912" s="32">
        <f>IFERROR(INDEX(JOGOS!$C$1:$P$16905,$G4912,8),"")</f>
        <v>0</v>
      </c>
      <c r="P4912" s="32">
        <f>IFERROR(INDEX(JOGOS!$C$1:$P$16905,$G4912,9),"")</f>
        <v>0</v>
      </c>
      <c r="Q4912" s="32">
        <f>IFERROR(INDEX(JOGOS!$C$1:$P$16905,$G4912,10),"")</f>
        <v>0</v>
      </c>
      <c r="T4912" s="32">
        <f t="shared" si="394"/>
        <v>0</v>
      </c>
    </row>
    <row r="4913" spans="1:20">
      <c r="A4913" t="str">
        <f>IF(Tabela3[[#This Row],[GOL CASA]]&lt;&gt;"",Tabela3[[#This Row],[TIME CASA]],"")</f>
        <v/>
      </c>
      <c r="B4913" t="str">
        <f>IF(Tabela3[[#This Row],[GOL FORA]]&lt;&gt;"",Tabela3[[#This Row],[TIME FORA]],"")</f>
        <v/>
      </c>
      <c r="C4913">
        <f t="shared" si="390"/>
        <v>0</v>
      </c>
      <c r="D4913">
        <f t="shared" si="391"/>
        <v>0</v>
      </c>
      <c r="E4913">
        <f t="shared" si="393"/>
        <v>0</v>
      </c>
      <c r="F4913" t="str">
        <f t="shared" si="392"/>
        <v/>
      </c>
      <c r="J4913" s="29">
        <f>IFERROR(INDEX(JOGOS!$C$1:$P$16905,$G4913,3),"")</f>
        <v>0</v>
      </c>
      <c r="K4913" s="32">
        <f>IFERROR(INDEX(JOGOS!$C$1:$P$16905,$G4913,4),"")</f>
        <v>0</v>
      </c>
      <c r="L4913" s="32">
        <f>IFERROR(INDEX(JOGOS!$C$1:$P$16905,$G4913,5),"")</f>
        <v>0</v>
      </c>
      <c r="M4913" s="29">
        <f>IFERROR(INDEX(JOGOS!$C$1:$P$16905,$G4913,6),"")</f>
        <v>0</v>
      </c>
      <c r="N4913" s="32">
        <f>IFERROR(INDEX(JOGOS!$C$1:$P$16905,$G4913,7),"")</f>
        <v>0</v>
      </c>
      <c r="O4913" s="32">
        <f>IFERROR(INDEX(JOGOS!$C$1:$P$16905,$G4913,8),"")</f>
        <v>0</v>
      </c>
      <c r="P4913" s="32">
        <f>IFERROR(INDEX(JOGOS!$C$1:$P$16905,$G4913,9),"")</f>
        <v>0</v>
      </c>
      <c r="Q4913" s="32">
        <f>IFERROR(INDEX(JOGOS!$C$1:$P$16905,$G4913,10),"")</f>
        <v>0</v>
      </c>
      <c r="T4913" s="32">
        <f t="shared" si="394"/>
        <v>0</v>
      </c>
    </row>
    <row r="4914" spans="1:20">
      <c r="A4914" t="str">
        <f>IF(Tabela3[[#This Row],[GOL CASA]]&lt;&gt;"",Tabela3[[#This Row],[TIME CASA]],"")</f>
        <v/>
      </c>
      <c r="B4914" t="str">
        <f>IF(Tabela3[[#This Row],[GOL FORA]]&lt;&gt;"",Tabela3[[#This Row],[TIME FORA]],"")</f>
        <v/>
      </c>
      <c r="C4914">
        <f t="shared" si="390"/>
        <v>0</v>
      </c>
      <c r="D4914">
        <f t="shared" si="391"/>
        <v>0</v>
      </c>
      <c r="E4914">
        <f t="shared" si="393"/>
        <v>0</v>
      </c>
      <c r="F4914" t="str">
        <f t="shared" si="392"/>
        <v/>
      </c>
      <c r="J4914" s="29">
        <f>IFERROR(INDEX(JOGOS!$C$1:$P$16905,$G4914,3),"")</f>
        <v>0</v>
      </c>
      <c r="K4914" s="32">
        <f>IFERROR(INDEX(JOGOS!$C$1:$P$16905,$G4914,4),"")</f>
        <v>0</v>
      </c>
      <c r="L4914" s="32">
        <f>IFERROR(INDEX(JOGOS!$C$1:$P$16905,$G4914,5),"")</f>
        <v>0</v>
      </c>
      <c r="M4914" s="29">
        <f>IFERROR(INDEX(JOGOS!$C$1:$P$16905,$G4914,6),"")</f>
        <v>0</v>
      </c>
      <c r="N4914" s="32">
        <f>IFERROR(INDEX(JOGOS!$C$1:$P$16905,$G4914,7),"")</f>
        <v>0</v>
      </c>
      <c r="O4914" s="32">
        <f>IFERROR(INDEX(JOGOS!$C$1:$P$16905,$G4914,8),"")</f>
        <v>0</v>
      </c>
      <c r="P4914" s="32">
        <f>IFERROR(INDEX(JOGOS!$C$1:$P$16905,$G4914,9),"")</f>
        <v>0</v>
      </c>
      <c r="Q4914" s="32">
        <f>IFERROR(INDEX(JOGOS!$C$1:$P$16905,$G4914,10),"")</f>
        <v>0</v>
      </c>
      <c r="T4914" s="32">
        <f t="shared" si="394"/>
        <v>0</v>
      </c>
    </row>
    <row r="4915" spans="1:20">
      <c r="A4915" t="str">
        <f>IF(Tabela3[[#This Row],[GOL CASA]]&lt;&gt;"",Tabela3[[#This Row],[TIME CASA]],"")</f>
        <v/>
      </c>
      <c r="B4915" t="str">
        <f>IF(Tabela3[[#This Row],[GOL FORA]]&lt;&gt;"",Tabela3[[#This Row],[TIME FORA]],"")</f>
        <v/>
      </c>
      <c r="C4915">
        <f t="shared" si="390"/>
        <v>0</v>
      </c>
      <c r="D4915">
        <f t="shared" si="391"/>
        <v>0</v>
      </c>
      <c r="E4915">
        <f t="shared" si="393"/>
        <v>0</v>
      </c>
      <c r="F4915" t="str">
        <f t="shared" si="392"/>
        <v/>
      </c>
      <c r="J4915" s="29">
        <f>IFERROR(INDEX(JOGOS!$C$1:$P$16905,$G4915,3),"")</f>
        <v>0</v>
      </c>
      <c r="K4915" s="32">
        <f>IFERROR(INDEX(JOGOS!$C$1:$P$16905,$G4915,4),"")</f>
        <v>0</v>
      </c>
      <c r="L4915" s="32">
        <f>IFERROR(INDEX(JOGOS!$C$1:$P$16905,$G4915,5),"")</f>
        <v>0</v>
      </c>
      <c r="M4915" s="29">
        <f>IFERROR(INDEX(JOGOS!$C$1:$P$16905,$G4915,6),"")</f>
        <v>0</v>
      </c>
      <c r="N4915" s="32">
        <f>IFERROR(INDEX(JOGOS!$C$1:$P$16905,$G4915,7),"")</f>
        <v>0</v>
      </c>
      <c r="O4915" s="32">
        <f>IFERROR(INDEX(JOGOS!$C$1:$P$16905,$G4915,8),"")</f>
        <v>0</v>
      </c>
      <c r="P4915" s="32">
        <f>IFERROR(INDEX(JOGOS!$C$1:$P$16905,$G4915,9),"")</f>
        <v>0</v>
      </c>
      <c r="Q4915" s="32">
        <f>IFERROR(INDEX(JOGOS!$C$1:$P$16905,$G4915,10),"")</f>
        <v>0</v>
      </c>
      <c r="T4915" s="32">
        <f t="shared" si="394"/>
        <v>0</v>
      </c>
    </row>
    <row r="4916" spans="1:20">
      <c r="A4916" t="str">
        <f>IF(Tabela3[[#This Row],[GOL CASA]]&lt;&gt;"",Tabela3[[#This Row],[TIME CASA]],"")</f>
        <v/>
      </c>
      <c r="B4916" t="str">
        <f>IF(Tabela3[[#This Row],[GOL FORA]]&lt;&gt;"",Tabela3[[#This Row],[TIME FORA]],"")</f>
        <v/>
      </c>
      <c r="C4916">
        <f t="shared" si="390"/>
        <v>0</v>
      </c>
      <c r="D4916">
        <f t="shared" si="391"/>
        <v>0</v>
      </c>
      <c r="E4916">
        <f t="shared" si="393"/>
        <v>0</v>
      </c>
      <c r="F4916" t="str">
        <f t="shared" si="392"/>
        <v/>
      </c>
      <c r="J4916" s="29">
        <f>IFERROR(INDEX(JOGOS!$C$1:$P$16905,$G4916,3),"")</f>
        <v>0</v>
      </c>
      <c r="K4916" s="32">
        <f>IFERROR(INDEX(JOGOS!$C$1:$P$16905,$G4916,4),"")</f>
        <v>0</v>
      </c>
      <c r="L4916" s="32">
        <f>IFERROR(INDEX(JOGOS!$C$1:$P$16905,$G4916,5),"")</f>
        <v>0</v>
      </c>
      <c r="M4916" s="29">
        <f>IFERROR(INDEX(JOGOS!$C$1:$P$16905,$G4916,6),"")</f>
        <v>0</v>
      </c>
      <c r="N4916" s="32">
        <f>IFERROR(INDEX(JOGOS!$C$1:$P$16905,$G4916,7),"")</f>
        <v>0</v>
      </c>
      <c r="O4916" s="32">
        <f>IFERROR(INDEX(JOGOS!$C$1:$P$16905,$G4916,8),"")</f>
        <v>0</v>
      </c>
      <c r="P4916" s="32">
        <f>IFERROR(INDEX(JOGOS!$C$1:$P$16905,$G4916,9),"")</f>
        <v>0</v>
      </c>
      <c r="Q4916" s="32">
        <f>IFERROR(INDEX(JOGOS!$C$1:$P$16905,$G4916,10),"")</f>
        <v>0</v>
      </c>
      <c r="T4916" s="32">
        <f t="shared" si="394"/>
        <v>0</v>
      </c>
    </row>
    <row r="4917" spans="1:20">
      <c r="A4917" t="str">
        <f>IF(Tabela3[[#This Row],[GOL CASA]]&lt;&gt;"",Tabela3[[#This Row],[TIME CASA]],"")</f>
        <v/>
      </c>
      <c r="B4917" t="str">
        <f>IF(Tabela3[[#This Row],[GOL FORA]]&lt;&gt;"",Tabela3[[#This Row],[TIME FORA]],"")</f>
        <v/>
      </c>
      <c r="C4917">
        <f t="shared" si="390"/>
        <v>0</v>
      </c>
      <c r="D4917">
        <f t="shared" si="391"/>
        <v>0</v>
      </c>
      <c r="E4917">
        <f t="shared" si="393"/>
        <v>0</v>
      </c>
      <c r="F4917" t="str">
        <f t="shared" si="392"/>
        <v/>
      </c>
      <c r="J4917" s="29">
        <f>IFERROR(INDEX(JOGOS!$C$1:$P$16905,$G4917,3),"")</f>
        <v>0</v>
      </c>
      <c r="K4917" s="32">
        <f>IFERROR(INDEX(JOGOS!$C$1:$P$16905,$G4917,4),"")</f>
        <v>0</v>
      </c>
      <c r="L4917" s="32">
        <f>IFERROR(INDEX(JOGOS!$C$1:$P$16905,$G4917,5),"")</f>
        <v>0</v>
      </c>
      <c r="M4917" s="29">
        <f>IFERROR(INDEX(JOGOS!$C$1:$P$16905,$G4917,6),"")</f>
        <v>0</v>
      </c>
      <c r="N4917" s="32">
        <f>IFERROR(INDEX(JOGOS!$C$1:$P$16905,$G4917,7),"")</f>
        <v>0</v>
      </c>
      <c r="O4917" s="32">
        <f>IFERROR(INDEX(JOGOS!$C$1:$P$16905,$G4917,8),"")</f>
        <v>0</v>
      </c>
      <c r="P4917" s="32">
        <f>IFERROR(INDEX(JOGOS!$C$1:$P$16905,$G4917,9),"")</f>
        <v>0</v>
      </c>
      <c r="Q4917" s="32">
        <f>IFERROR(INDEX(JOGOS!$C$1:$P$16905,$G4917,10),"")</f>
        <v>0</v>
      </c>
      <c r="T4917" s="32">
        <f t="shared" si="394"/>
        <v>0</v>
      </c>
    </row>
    <row r="4918" spans="1:20">
      <c r="A4918" t="str">
        <f>IF(Tabela3[[#This Row],[GOL CASA]]&lt;&gt;"",Tabela3[[#This Row],[TIME CASA]],"")</f>
        <v/>
      </c>
      <c r="B4918" t="str">
        <f>IF(Tabela3[[#This Row],[GOL FORA]]&lt;&gt;"",Tabela3[[#This Row],[TIME FORA]],"")</f>
        <v/>
      </c>
      <c r="C4918">
        <f t="shared" si="390"/>
        <v>0</v>
      </c>
      <c r="D4918">
        <f t="shared" si="391"/>
        <v>0</v>
      </c>
      <c r="E4918">
        <f t="shared" si="393"/>
        <v>0</v>
      </c>
      <c r="F4918" t="str">
        <f t="shared" si="392"/>
        <v/>
      </c>
      <c r="J4918" s="29">
        <f>IFERROR(INDEX(JOGOS!$C$1:$P$16905,$G4918,3),"")</f>
        <v>0</v>
      </c>
      <c r="K4918" s="32">
        <f>IFERROR(INDEX(JOGOS!$C$1:$P$16905,$G4918,4),"")</f>
        <v>0</v>
      </c>
      <c r="L4918" s="32">
        <f>IFERROR(INDEX(JOGOS!$C$1:$P$16905,$G4918,5),"")</f>
        <v>0</v>
      </c>
      <c r="M4918" s="29">
        <f>IFERROR(INDEX(JOGOS!$C$1:$P$16905,$G4918,6),"")</f>
        <v>0</v>
      </c>
      <c r="N4918" s="32">
        <f>IFERROR(INDEX(JOGOS!$C$1:$P$16905,$G4918,7),"")</f>
        <v>0</v>
      </c>
      <c r="O4918" s="32">
        <f>IFERROR(INDEX(JOGOS!$C$1:$P$16905,$G4918,8),"")</f>
        <v>0</v>
      </c>
      <c r="P4918" s="32">
        <f>IFERROR(INDEX(JOGOS!$C$1:$P$16905,$G4918,9),"")</f>
        <v>0</v>
      </c>
      <c r="Q4918" s="32">
        <f>IFERROR(INDEX(JOGOS!$C$1:$P$16905,$G4918,10),"")</f>
        <v>0</v>
      </c>
      <c r="T4918" s="32">
        <f t="shared" si="394"/>
        <v>0</v>
      </c>
    </row>
    <row r="4919" spans="1:20">
      <c r="A4919" t="str">
        <f>IF(Tabela3[[#This Row],[GOL CASA]]&lt;&gt;"",Tabela3[[#This Row],[TIME CASA]],"")</f>
        <v/>
      </c>
      <c r="B4919" t="str">
        <f>IF(Tabela3[[#This Row],[GOL FORA]]&lt;&gt;"",Tabela3[[#This Row],[TIME FORA]],"")</f>
        <v/>
      </c>
      <c r="C4919">
        <f t="shared" si="390"/>
        <v>0</v>
      </c>
      <c r="D4919">
        <f t="shared" si="391"/>
        <v>0</v>
      </c>
      <c r="E4919">
        <f t="shared" si="393"/>
        <v>0</v>
      </c>
      <c r="F4919" t="str">
        <f t="shared" si="392"/>
        <v/>
      </c>
      <c r="J4919" s="29">
        <f>IFERROR(INDEX(JOGOS!$C$1:$P$16905,$G4919,3),"")</f>
        <v>0</v>
      </c>
      <c r="K4919" s="32">
        <f>IFERROR(INDEX(JOGOS!$C$1:$P$16905,$G4919,4),"")</f>
        <v>0</v>
      </c>
      <c r="L4919" s="32">
        <f>IFERROR(INDEX(JOGOS!$C$1:$P$16905,$G4919,5),"")</f>
        <v>0</v>
      </c>
      <c r="M4919" s="29">
        <f>IFERROR(INDEX(JOGOS!$C$1:$P$16905,$G4919,6),"")</f>
        <v>0</v>
      </c>
      <c r="N4919" s="32">
        <f>IFERROR(INDEX(JOGOS!$C$1:$P$16905,$G4919,7),"")</f>
        <v>0</v>
      </c>
      <c r="O4919" s="32">
        <f>IFERROR(INDEX(JOGOS!$C$1:$P$16905,$G4919,8),"")</f>
        <v>0</v>
      </c>
      <c r="P4919" s="32">
        <f>IFERROR(INDEX(JOGOS!$C$1:$P$16905,$G4919,9),"")</f>
        <v>0</v>
      </c>
      <c r="Q4919" s="32">
        <f>IFERROR(INDEX(JOGOS!$C$1:$P$16905,$G4919,10),"")</f>
        <v>0</v>
      </c>
      <c r="T4919" s="32">
        <f t="shared" si="394"/>
        <v>0</v>
      </c>
    </row>
    <row r="4920" spans="1:20">
      <c r="A4920" t="str">
        <f>IF(Tabela3[[#This Row],[GOL CASA]]&lt;&gt;"",Tabela3[[#This Row],[TIME CASA]],"")</f>
        <v/>
      </c>
      <c r="B4920" t="str">
        <f>IF(Tabela3[[#This Row],[GOL FORA]]&lt;&gt;"",Tabela3[[#This Row],[TIME FORA]],"")</f>
        <v/>
      </c>
      <c r="C4920">
        <f t="shared" si="390"/>
        <v>0</v>
      </c>
      <c r="D4920">
        <f t="shared" si="391"/>
        <v>0</v>
      </c>
      <c r="E4920">
        <f t="shared" si="393"/>
        <v>0</v>
      </c>
      <c r="F4920" t="str">
        <f t="shared" si="392"/>
        <v/>
      </c>
      <c r="J4920" s="29">
        <f>IFERROR(INDEX(JOGOS!$C$1:$P$16905,$G4920,3),"")</f>
        <v>0</v>
      </c>
      <c r="K4920" s="32">
        <f>IFERROR(INDEX(JOGOS!$C$1:$P$16905,$G4920,4),"")</f>
        <v>0</v>
      </c>
      <c r="L4920" s="32">
        <f>IFERROR(INDEX(JOGOS!$C$1:$P$16905,$G4920,5),"")</f>
        <v>0</v>
      </c>
      <c r="M4920" s="29">
        <f>IFERROR(INDEX(JOGOS!$C$1:$P$16905,$G4920,6),"")</f>
        <v>0</v>
      </c>
      <c r="N4920" s="32">
        <f>IFERROR(INDEX(JOGOS!$C$1:$P$16905,$G4920,7),"")</f>
        <v>0</v>
      </c>
      <c r="O4920" s="32">
        <f>IFERROR(INDEX(JOGOS!$C$1:$P$16905,$G4920,8),"")</f>
        <v>0</v>
      </c>
      <c r="P4920" s="32">
        <f>IFERROR(INDEX(JOGOS!$C$1:$P$16905,$G4920,9),"")</f>
        <v>0</v>
      </c>
      <c r="Q4920" s="32">
        <f>IFERROR(INDEX(JOGOS!$C$1:$P$16905,$G4920,10),"")</f>
        <v>0</v>
      </c>
      <c r="T4920" s="32">
        <f t="shared" si="394"/>
        <v>0</v>
      </c>
    </row>
    <row r="4921" spans="1:20">
      <c r="A4921" t="str">
        <f>IF(Tabela3[[#This Row],[GOL CASA]]&lt;&gt;"",Tabela3[[#This Row],[TIME CASA]],"")</f>
        <v/>
      </c>
      <c r="B4921" t="str">
        <f>IF(Tabela3[[#This Row],[GOL FORA]]&lt;&gt;"",Tabela3[[#This Row],[TIME FORA]],"")</f>
        <v/>
      </c>
      <c r="C4921">
        <f t="shared" si="390"/>
        <v>0</v>
      </c>
      <c r="D4921">
        <f t="shared" si="391"/>
        <v>0</v>
      </c>
      <c r="E4921">
        <f t="shared" si="393"/>
        <v>0</v>
      </c>
      <c r="F4921" t="str">
        <f t="shared" si="392"/>
        <v/>
      </c>
      <c r="J4921" s="29">
        <f>IFERROR(INDEX(JOGOS!$C$1:$P$16905,$G4921,3),"")</f>
        <v>0</v>
      </c>
      <c r="K4921" s="32">
        <f>IFERROR(INDEX(JOGOS!$C$1:$P$16905,$G4921,4),"")</f>
        <v>0</v>
      </c>
      <c r="L4921" s="32">
        <f>IFERROR(INDEX(JOGOS!$C$1:$P$16905,$G4921,5),"")</f>
        <v>0</v>
      </c>
      <c r="M4921" s="29">
        <f>IFERROR(INDEX(JOGOS!$C$1:$P$16905,$G4921,6),"")</f>
        <v>0</v>
      </c>
      <c r="N4921" s="32">
        <f>IFERROR(INDEX(JOGOS!$C$1:$P$16905,$G4921,7),"")</f>
        <v>0</v>
      </c>
      <c r="O4921" s="32">
        <f>IFERROR(INDEX(JOGOS!$C$1:$P$16905,$G4921,8),"")</f>
        <v>0</v>
      </c>
      <c r="P4921" s="32">
        <f>IFERROR(INDEX(JOGOS!$C$1:$P$16905,$G4921,9),"")</f>
        <v>0</v>
      </c>
      <c r="Q4921" s="32">
        <f>IFERROR(INDEX(JOGOS!$C$1:$P$16905,$G4921,10),"")</f>
        <v>0</v>
      </c>
      <c r="T4921" s="32">
        <f t="shared" si="394"/>
        <v>0</v>
      </c>
    </row>
    <row r="4922" spans="1:20">
      <c r="A4922" t="str">
        <f>IF(Tabela3[[#This Row],[GOL CASA]]&lt;&gt;"",Tabela3[[#This Row],[TIME CASA]],"")</f>
        <v/>
      </c>
      <c r="B4922" t="str">
        <f>IF(Tabela3[[#This Row],[GOL FORA]]&lt;&gt;"",Tabela3[[#This Row],[TIME FORA]],"")</f>
        <v/>
      </c>
      <c r="C4922">
        <f t="shared" si="390"/>
        <v>0</v>
      </c>
      <c r="D4922">
        <f t="shared" si="391"/>
        <v>0</v>
      </c>
      <c r="E4922">
        <f t="shared" si="393"/>
        <v>0</v>
      </c>
      <c r="F4922" t="str">
        <f t="shared" si="392"/>
        <v/>
      </c>
      <c r="J4922" s="29">
        <f>IFERROR(INDEX(JOGOS!$C$1:$P$16905,$G4922,3),"")</f>
        <v>0</v>
      </c>
      <c r="K4922" s="32">
        <f>IFERROR(INDEX(JOGOS!$C$1:$P$16905,$G4922,4),"")</f>
        <v>0</v>
      </c>
      <c r="L4922" s="32">
        <f>IFERROR(INDEX(JOGOS!$C$1:$P$16905,$G4922,5),"")</f>
        <v>0</v>
      </c>
      <c r="M4922" s="29">
        <f>IFERROR(INDEX(JOGOS!$C$1:$P$16905,$G4922,6),"")</f>
        <v>0</v>
      </c>
      <c r="N4922" s="32">
        <f>IFERROR(INDEX(JOGOS!$C$1:$P$16905,$G4922,7),"")</f>
        <v>0</v>
      </c>
      <c r="O4922" s="32">
        <f>IFERROR(INDEX(JOGOS!$C$1:$P$16905,$G4922,8),"")</f>
        <v>0</v>
      </c>
      <c r="P4922" s="32">
        <f>IFERROR(INDEX(JOGOS!$C$1:$P$16905,$G4922,9),"")</f>
        <v>0</v>
      </c>
      <c r="Q4922" s="32">
        <f>IFERROR(INDEX(JOGOS!$C$1:$P$16905,$G4922,10),"")</f>
        <v>0</v>
      </c>
      <c r="T4922" s="32">
        <f t="shared" si="394"/>
        <v>0</v>
      </c>
    </row>
    <row r="4923" spans="1:20">
      <c r="A4923" t="str">
        <f>IF(Tabela3[[#This Row],[GOL CASA]]&lt;&gt;"",Tabela3[[#This Row],[TIME CASA]],"")</f>
        <v/>
      </c>
      <c r="B4923" t="str">
        <f>IF(Tabela3[[#This Row],[GOL FORA]]&lt;&gt;"",Tabela3[[#This Row],[TIME FORA]],"")</f>
        <v/>
      </c>
      <c r="C4923">
        <f t="shared" si="390"/>
        <v>0</v>
      </c>
      <c r="D4923">
        <f t="shared" si="391"/>
        <v>0</v>
      </c>
      <c r="E4923">
        <f t="shared" si="393"/>
        <v>0</v>
      </c>
      <c r="F4923" t="str">
        <f t="shared" si="392"/>
        <v/>
      </c>
      <c r="J4923" s="29">
        <f>IFERROR(INDEX(JOGOS!$C$1:$P$16905,$G4923,3),"")</f>
        <v>0</v>
      </c>
      <c r="K4923" s="32">
        <f>IFERROR(INDEX(JOGOS!$C$1:$P$16905,$G4923,4),"")</f>
        <v>0</v>
      </c>
      <c r="L4923" s="32">
        <f>IFERROR(INDEX(JOGOS!$C$1:$P$16905,$G4923,5),"")</f>
        <v>0</v>
      </c>
      <c r="M4923" s="29">
        <f>IFERROR(INDEX(JOGOS!$C$1:$P$16905,$G4923,6),"")</f>
        <v>0</v>
      </c>
      <c r="N4923" s="32">
        <f>IFERROR(INDEX(JOGOS!$C$1:$P$16905,$G4923,7),"")</f>
        <v>0</v>
      </c>
      <c r="O4923" s="32">
        <f>IFERROR(INDEX(JOGOS!$C$1:$P$16905,$G4923,8),"")</f>
        <v>0</v>
      </c>
      <c r="P4923" s="32">
        <f>IFERROR(INDEX(JOGOS!$C$1:$P$16905,$G4923,9),"")</f>
        <v>0</v>
      </c>
      <c r="Q4923" s="32">
        <f>IFERROR(INDEX(JOGOS!$C$1:$P$16905,$G4923,10),"")</f>
        <v>0</v>
      </c>
      <c r="T4923" s="32">
        <f t="shared" si="394"/>
        <v>0</v>
      </c>
    </row>
    <row r="4924" spans="1:20">
      <c r="A4924" t="str">
        <f>IF(Tabela3[[#This Row],[GOL CASA]]&lt;&gt;"",Tabela3[[#This Row],[TIME CASA]],"")</f>
        <v/>
      </c>
      <c r="B4924" t="str">
        <f>IF(Tabela3[[#This Row],[GOL FORA]]&lt;&gt;"",Tabela3[[#This Row],[TIME FORA]],"")</f>
        <v/>
      </c>
      <c r="C4924">
        <f t="shared" si="390"/>
        <v>0</v>
      </c>
      <c r="D4924">
        <f t="shared" si="391"/>
        <v>0</v>
      </c>
      <c r="E4924">
        <f t="shared" si="393"/>
        <v>0</v>
      </c>
      <c r="F4924" t="str">
        <f t="shared" si="392"/>
        <v/>
      </c>
      <c r="J4924" s="29">
        <f>IFERROR(INDEX(JOGOS!$C$1:$P$16905,$G4924,3),"")</f>
        <v>0</v>
      </c>
      <c r="K4924" s="32">
        <f>IFERROR(INDEX(JOGOS!$C$1:$P$16905,$G4924,4),"")</f>
        <v>0</v>
      </c>
      <c r="L4924" s="32">
        <f>IFERROR(INDEX(JOGOS!$C$1:$P$16905,$G4924,5),"")</f>
        <v>0</v>
      </c>
      <c r="M4924" s="29">
        <f>IFERROR(INDEX(JOGOS!$C$1:$P$16905,$G4924,6),"")</f>
        <v>0</v>
      </c>
      <c r="N4924" s="32">
        <f>IFERROR(INDEX(JOGOS!$C$1:$P$16905,$G4924,7),"")</f>
        <v>0</v>
      </c>
      <c r="O4924" s="32">
        <f>IFERROR(INDEX(JOGOS!$C$1:$P$16905,$G4924,8),"")</f>
        <v>0</v>
      </c>
      <c r="P4924" s="32">
        <f>IFERROR(INDEX(JOGOS!$C$1:$P$16905,$G4924,9),"")</f>
        <v>0</v>
      </c>
      <c r="Q4924" s="32">
        <f>IFERROR(INDEX(JOGOS!$C$1:$P$16905,$G4924,10),"")</f>
        <v>0</v>
      </c>
      <c r="T4924" s="32">
        <f t="shared" si="394"/>
        <v>0</v>
      </c>
    </row>
    <row r="4925" spans="1:20">
      <c r="A4925" t="str">
        <f>IF(Tabela3[[#This Row],[GOL CASA]]&lt;&gt;"",Tabela3[[#This Row],[TIME CASA]],"")</f>
        <v/>
      </c>
      <c r="B4925" t="str">
        <f>IF(Tabela3[[#This Row],[GOL FORA]]&lt;&gt;"",Tabela3[[#This Row],[TIME FORA]],"")</f>
        <v/>
      </c>
      <c r="C4925">
        <f t="shared" si="390"/>
        <v>0</v>
      </c>
      <c r="D4925">
        <f t="shared" si="391"/>
        <v>0</v>
      </c>
      <c r="E4925">
        <f t="shared" si="393"/>
        <v>0</v>
      </c>
      <c r="F4925" t="str">
        <f t="shared" si="392"/>
        <v/>
      </c>
      <c r="J4925" s="29">
        <f>IFERROR(INDEX(JOGOS!$C$1:$P$16905,$G4925,3),"")</f>
        <v>0</v>
      </c>
      <c r="K4925" s="32">
        <f>IFERROR(INDEX(JOGOS!$C$1:$P$16905,$G4925,4),"")</f>
        <v>0</v>
      </c>
      <c r="L4925" s="32">
        <f>IFERROR(INDEX(JOGOS!$C$1:$P$16905,$G4925,5),"")</f>
        <v>0</v>
      </c>
      <c r="M4925" s="29">
        <f>IFERROR(INDEX(JOGOS!$C$1:$P$16905,$G4925,6),"")</f>
        <v>0</v>
      </c>
      <c r="N4925" s="32">
        <f>IFERROR(INDEX(JOGOS!$C$1:$P$16905,$G4925,7),"")</f>
        <v>0</v>
      </c>
      <c r="O4925" s="32">
        <f>IFERROR(INDEX(JOGOS!$C$1:$P$16905,$G4925,8),"")</f>
        <v>0</v>
      </c>
      <c r="P4925" s="32">
        <f>IFERROR(INDEX(JOGOS!$C$1:$P$16905,$G4925,9),"")</f>
        <v>0</v>
      </c>
      <c r="Q4925" s="32">
        <f>IFERROR(INDEX(JOGOS!$C$1:$P$16905,$G4925,10),"")</f>
        <v>0</v>
      </c>
      <c r="T4925" s="32">
        <f t="shared" si="394"/>
        <v>0</v>
      </c>
    </row>
    <row r="4926" spans="1:20">
      <c r="A4926" t="str">
        <f>IF(Tabela3[[#This Row],[GOL CASA]]&lt;&gt;"",Tabela3[[#This Row],[TIME CASA]],"")</f>
        <v/>
      </c>
      <c r="B4926" t="str">
        <f>IF(Tabela3[[#This Row],[GOL FORA]]&lt;&gt;"",Tabela3[[#This Row],[TIME FORA]],"")</f>
        <v/>
      </c>
      <c r="C4926">
        <f t="shared" si="390"/>
        <v>0</v>
      </c>
      <c r="D4926">
        <f t="shared" si="391"/>
        <v>0</v>
      </c>
      <c r="E4926">
        <f t="shared" si="393"/>
        <v>0</v>
      </c>
      <c r="F4926" t="str">
        <f t="shared" si="392"/>
        <v/>
      </c>
      <c r="J4926" s="29">
        <f>IFERROR(INDEX(JOGOS!$C$1:$P$16905,$G4926,3),"")</f>
        <v>0</v>
      </c>
      <c r="K4926" s="32">
        <f>IFERROR(INDEX(JOGOS!$C$1:$P$16905,$G4926,4),"")</f>
        <v>0</v>
      </c>
      <c r="L4926" s="32">
        <f>IFERROR(INDEX(JOGOS!$C$1:$P$16905,$G4926,5),"")</f>
        <v>0</v>
      </c>
      <c r="M4926" s="29">
        <f>IFERROR(INDEX(JOGOS!$C$1:$P$16905,$G4926,6),"")</f>
        <v>0</v>
      </c>
      <c r="N4926" s="32">
        <f>IFERROR(INDEX(JOGOS!$C$1:$P$16905,$G4926,7),"")</f>
        <v>0</v>
      </c>
      <c r="O4926" s="32">
        <f>IFERROR(INDEX(JOGOS!$C$1:$P$16905,$G4926,8),"")</f>
        <v>0</v>
      </c>
      <c r="P4926" s="32">
        <f>IFERROR(INDEX(JOGOS!$C$1:$P$16905,$G4926,9),"")</f>
        <v>0</v>
      </c>
      <c r="Q4926" s="32">
        <f>IFERROR(INDEX(JOGOS!$C$1:$P$16905,$G4926,10),"")</f>
        <v>0</v>
      </c>
      <c r="T4926" s="32">
        <f t="shared" si="394"/>
        <v>0</v>
      </c>
    </row>
    <row r="4927" spans="1:20">
      <c r="A4927" t="str">
        <f>IF(Tabela3[[#This Row],[GOL CASA]]&lt;&gt;"",Tabela3[[#This Row],[TIME CASA]],"")</f>
        <v/>
      </c>
      <c r="B4927" t="str">
        <f>IF(Tabela3[[#This Row],[GOL FORA]]&lt;&gt;"",Tabela3[[#This Row],[TIME FORA]],"")</f>
        <v/>
      </c>
      <c r="C4927">
        <f t="shared" si="390"/>
        <v>0</v>
      </c>
      <c r="D4927">
        <f t="shared" si="391"/>
        <v>0</v>
      </c>
      <c r="E4927">
        <f t="shared" si="393"/>
        <v>0</v>
      </c>
      <c r="F4927" t="str">
        <f t="shared" si="392"/>
        <v/>
      </c>
      <c r="J4927" s="29">
        <f>IFERROR(INDEX(JOGOS!$C$1:$P$16905,$G4927,3),"")</f>
        <v>0</v>
      </c>
      <c r="K4927" s="32">
        <f>IFERROR(INDEX(JOGOS!$C$1:$P$16905,$G4927,4),"")</f>
        <v>0</v>
      </c>
      <c r="L4927" s="32">
        <f>IFERROR(INDEX(JOGOS!$C$1:$P$16905,$G4927,5),"")</f>
        <v>0</v>
      </c>
      <c r="M4927" s="29">
        <f>IFERROR(INDEX(JOGOS!$C$1:$P$16905,$G4927,6),"")</f>
        <v>0</v>
      </c>
      <c r="N4927" s="32">
        <f>IFERROR(INDEX(JOGOS!$C$1:$P$16905,$G4927,7),"")</f>
        <v>0</v>
      </c>
      <c r="O4927" s="32">
        <f>IFERROR(INDEX(JOGOS!$C$1:$P$16905,$G4927,8),"")</f>
        <v>0</v>
      </c>
      <c r="P4927" s="32">
        <f>IFERROR(INDEX(JOGOS!$C$1:$P$16905,$G4927,9),"")</f>
        <v>0</v>
      </c>
      <c r="Q4927" s="32">
        <f>IFERROR(INDEX(JOGOS!$C$1:$P$16905,$G4927,10),"")</f>
        <v>0</v>
      </c>
      <c r="T4927" s="32">
        <f t="shared" si="394"/>
        <v>0</v>
      </c>
    </row>
    <row r="4928" spans="1:20">
      <c r="A4928" t="str">
        <f>IF(Tabela3[[#This Row],[GOL CASA]]&lt;&gt;"",Tabela3[[#This Row],[TIME CASA]],"")</f>
        <v/>
      </c>
      <c r="B4928" t="str">
        <f>IF(Tabela3[[#This Row],[GOL FORA]]&lt;&gt;"",Tabela3[[#This Row],[TIME FORA]],"")</f>
        <v/>
      </c>
      <c r="C4928">
        <f t="shared" si="390"/>
        <v>0</v>
      </c>
      <c r="D4928">
        <f t="shared" si="391"/>
        <v>0</v>
      </c>
      <c r="E4928">
        <f t="shared" si="393"/>
        <v>0</v>
      </c>
      <c r="F4928" t="str">
        <f t="shared" si="392"/>
        <v/>
      </c>
      <c r="J4928" s="29">
        <f>IFERROR(INDEX(JOGOS!$C$1:$P$16905,$G4928,3),"")</f>
        <v>0</v>
      </c>
      <c r="K4928" s="32">
        <f>IFERROR(INDEX(JOGOS!$C$1:$P$16905,$G4928,4),"")</f>
        <v>0</v>
      </c>
      <c r="L4928" s="32">
        <f>IFERROR(INDEX(JOGOS!$C$1:$P$16905,$G4928,5),"")</f>
        <v>0</v>
      </c>
      <c r="M4928" s="29">
        <f>IFERROR(INDEX(JOGOS!$C$1:$P$16905,$G4928,6),"")</f>
        <v>0</v>
      </c>
      <c r="N4928" s="32">
        <f>IFERROR(INDEX(JOGOS!$C$1:$P$16905,$G4928,7),"")</f>
        <v>0</v>
      </c>
      <c r="O4928" s="32">
        <f>IFERROR(INDEX(JOGOS!$C$1:$P$16905,$G4928,8),"")</f>
        <v>0</v>
      </c>
      <c r="P4928" s="32">
        <f>IFERROR(INDEX(JOGOS!$C$1:$P$16905,$G4928,9),"")</f>
        <v>0</v>
      </c>
      <c r="Q4928" s="32">
        <f>IFERROR(INDEX(JOGOS!$C$1:$P$16905,$G4928,10),"")</f>
        <v>0</v>
      </c>
      <c r="T4928" s="32">
        <f t="shared" si="394"/>
        <v>0</v>
      </c>
    </row>
    <row r="4929" spans="1:20">
      <c r="A4929" t="str">
        <f>IF(Tabela3[[#This Row],[GOL CASA]]&lt;&gt;"",Tabela3[[#This Row],[TIME CASA]],"")</f>
        <v/>
      </c>
      <c r="B4929" t="str">
        <f>IF(Tabela3[[#This Row],[GOL FORA]]&lt;&gt;"",Tabela3[[#This Row],[TIME FORA]],"")</f>
        <v/>
      </c>
      <c r="C4929">
        <f t="shared" ref="C4929:C4992" si="395">IF(AND(A4929=$AP$1,B4929=$AQ$1),1,0)</f>
        <v>0</v>
      </c>
      <c r="D4929">
        <f t="shared" ref="D4929:D4992" si="396">IF(AND(A4929=$AQ$1,B4929=$AP$1),1,0)</f>
        <v>0</v>
      </c>
      <c r="E4929">
        <f t="shared" si="393"/>
        <v>0</v>
      </c>
      <c r="F4929" t="str">
        <f t="shared" ref="F4929:F4992" si="397">IF($Y$1=E4929,ROW(),"")</f>
        <v/>
      </c>
      <c r="J4929" s="29">
        <f>IFERROR(INDEX(JOGOS!$C$1:$P$16905,$G4929,3),"")</f>
        <v>0</v>
      </c>
      <c r="K4929" s="32">
        <f>IFERROR(INDEX(JOGOS!$C$1:$P$16905,$G4929,4),"")</f>
        <v>0</v>
      </c>
      <c r="L4929" s="32">
        <f>IFERROR(INDEX(JOGOS!$C$1:$P$16905,$G4929,5),"")</f>
        <v>0</v>
      </c>
      <c r="M4929" s="29">
        <f>IFERROR(INDEX(JOGOS!$C$1:$P$16905,$G4929,6),"")</f>
        <v>0</v>
      </c>
      <c r="N4929" s="32">
        <f>IFERROR(INDEX(JOGOS!$C$1:$P$16905,$G4929,7),"")</f>
        <v>0</v>
      </c>
      <c r="O4929" s="32">
        <f>IFERROR(INDEX(JOGOS!$C$1:$P$16905,$G4929,8),"")</f>
        <v>0</v>
      </c>
      <c r="P4929" s="32">
        <f>IFERROR(INDEX(JOGOS!$C$1:$P$16905,$G4929,9),"")</f>
        <v>0</v>
      </c>
      <c r="Q4929" s="32">
        <f>IFERROR(INDEX(JOGOS!$C$1:$P$16905,$G4929,10),"")</f>
        <v>0</v>
      </c>
      <c r="T4929" s="32">
        <f t="shared" si="394"/>
        <v>0</v>
      </c>
    </row>
    <row r="4930" spans="1:20">
      <c r="A4930" t="str">
        <f>IF(Tabela3[[#This Row],[GOL CASA]]&lt;&gt;"",Tabela3[[#This Row],[TIME CASA]],"")</f>
        <v/>
      </c>
      <c r="B4930" t="str">
        <f>IF(Tabela3[[#This Row],[GOL FORA]]&lt;&gt;"",Tabela3[[#This Row],[TIME FORA]],"")</f>
        <v/>
      </c>
      <c r="C4930">
        <f t="shared" si="395"/>
        <v>0</v>
      </c>
      <c r="D4930">
        <f t="shared" si="396"/>
        <v>0</v>
      </c>
      <c r="E4930">
        <f t="shared" ref="E4930:E4993" si="398">MAX(C4930:D4930)</f>
        <v>0</v>
      </c>
      <c r="F4930" t="str">
        <f t="shared" si="397"/>
        <v/>
      </c>
      <c r="J4930" s="29">
        <f>IFERROR(INDEX(JOGOS!$C$1:$P$16905,$G4930,3),"")</f>
        <v>0</v>
      </c>
      <c r="K4930" s="32">
        <f>IFERROR(INDEX(JOGOS!$C$1:$P$16905,$G4930,4),"")</f>
        <v>0</v>
      </c>
      <c r="L4930" s="32">
        <f>IFERROR(INDEX(JOGOS!$C$1:$P$16905,$G4930,5),"")</f>
        <v>0</v>
      </c>
      <c r="M4930" s="29">
        <f>IFERROR(INDEX(JOGOS!$C$1:$P$16905,$G4930,6),"")</f>
        <v>0</v>
      </c>
      <c r="N4930" s="32">
        <f>IFERROR(INDEX(JOGOS!$C$1:$P$16905,$G4930,7),"")</f>
        <v>0</v>
      </c>
      <c r="O4930" s="32">
        <f>IFERROR(INDEX(JOGOS!$C$1:$P$16905,$G4930,8),"")</f>
        <v>0</v>
      </c>
      <c r="P4930" s="32">
        <f>IFERROR(INDEX(JOGOS!$C$1:$P$16905,$G4930,9),"")</f>
        <v>0</v>
      </c>
      <c r="Q4930" s="32">
        <f>IFERROR(INDEX(JOGOS!$C$1:$P$16905,$G4930,10),"")</f>
        <v>0</v>
      </c>
      <c r="T4930" s="32">
        <f t="shared" ref="T4930:T4993" si="399">SUM(R4930+S4930)</f>
        <v>0</v>
      </c>
    </row>
    <row r="4931" spans="1:20">
      <c r="A4931" t="str">
        <f>IF(Tabela3[[#This Row],[GOL CASA]]&lt;&gt;"",Tabela3[[#This Row],[TIME CASA]],"")</f>
        <v/>
      </c>
      <c r="B4931" t="str">
        <f>IF(Tabela3[[#This Row],[GOL FORA]]&lt;&gt;"",Tabela3[[#This Row],[TIME FORA]],"")</f>
        <v/>
      </c>
      <c r="C4931">
        <f t="shared" si="395"/>
        <v>0</v>
      </c>
      <c r="D4931">
        <f t="shared" si="396"/>
        <v>0</v>
      </c>
      <c r="E4931">
        <f t="shared" si="398"/>
        <v>0</v>
      </c>
      <c r="F4931" t="str">
        <f t="shared" si="397"/>
        <v/>
      </c>
      <c r="J4931" s="29">
        <f>IFERROR(INDEX(JOGOS!$C$1:$P$16905,$G4931,3),"")</f>
        <v>0</v>
      </c>
      <c r="K4931" s="32">
        <f>IFERROR(INDEX(JOGOS!$C$1:$P$16905,$G4931,4),"")</f>
        <v>0</v>
      </c>
      <c r="L4931" s="32">
        <f>IFERROR(INDEX(JOGOS!$C$1:$P$16905,$G4931,5),"")</f>
        <v>0</v>
      </c>
      <c r="M4931" s="29">
        <f>IFERROR(INDEX(JOGOS!$C$1:$P$16905,$G4931,6),"")</f>
        <v>0</v>
      </c>
      <c r="N4931" s="32">
        <f>IFERROR(INDEX(JOGOS!$C$1:$P$16905,$G4931,7),"")</f>
        <v>0</v>
      </c>
      <c r="O4931" s="32">
        <f>IFERROR(INDEX(JOGOS!$C$1:$P$16905,$G4931,8),"")</f>
        <v>0</v>
      </c>
      <c r="P4931" s="32">
        <f>IFERROR(INDEX(JOGOS!$C$1:$P$16905,$G4931,9),"")</f>
        <v>0</v>
      </c>
      <c r="Q4931" s="32">
        <f>IFERROR(INDEX(JOGOS!$C$1:$P$16905,$G4931,10),"")</f>
        <v>0</v>
      </c>
      <c r="T4931" s="32">
        <f t="shared" si="399"/>
        <v>0</v>
      </c>
    </row>
    <row r="4932" spans="1:20">
      <c r="A4932" t="str">
        <f>IF(Tabela3[[#This Row],[GOL CASA]]&lt;&gt;"",Tabela3[[#This Row],[TIME CASA]],"")</f>
        <v/>
      </c>
      <c r="B4932" t="str">
        <f>IF(Tabela3[[#This Row],[GOL FORA]]&lt;&gt;"",Tabela3[[#This Row],[TIME FORA]],"")</f>
        <v/>
      </c>
      <c r="C4932">
        <f t="shared" si="395"/>
        <v>0</v>
      </c>
      <c r="D4932">
        <f t="shared" si="396"/>
        <v>0</v>
      </c>
      <c r="E4932">
        <f t="shared" si="398"/>
        <v>0</v>
      </c>
      <c r="F4932" t="str">
        <f t="shared" si="397"/>
        <v/>
      </c>
      <c r="J4932" s="29">
        <f>IFERROR(INDEX(JOGOS!$C$1:$P$16905,$G4932,3),"")</f>
        <v>0</v>
      </c>
      <c r="K4932" s="32">
        <f>IFERROR(INDEX(JOGOS!$C$1:$P$16905,$G4932,4),"")</f>
        <v>0</v>
      </c>
      <c r="L4932" s="32">
        <f>IFERROR(INDEX(JOGOS!$C$1:$P$16905,$G4932,5),"")</f>
        <v>0</v>
      </c>
      <c r="M4932" s="29">
        <f>IFERROR(INDEX(JOGOS!$C$1:$P$16905,$G4932,6),"")</f>
        <v>0</v>
      </c>
      <c r="N4932" s="32">
        <f>IFERROR(INDEX(JOGOS!$C$1:$P$16905,$G4932,7),"")</f>
        <v>0</v>
      </c>
      <c r="O4932" s="32">
        <f>IFERROR(INDEX(JOGOS!$C$1:$P$16905,$G4932,8),"")</f>
        <v>0</v>
      </c>
      <c r="P4932" s="32">
        <f>IFERROR(INDEX(JOGOS!$C$1:$P$16905,$G4932,9),"")</f>
        <v>0</v>
      </c>
      <c r="Q4932" s="32">
        <f>IFERROR(INDEX(JOGOS!$C$1:$P$16905,$G4932,10),"")</f>
        <v>0</v>
      </c>
      <c r="T4932" s="32">
        <f t="shared" si="399"/>
        <v>0</v>
      </c>
    </row>
    <row r="4933" spans="1:20">
      <c r="A4933" t="str">
        <f>IF(Tabela3[[#This Row],[GOL CASA]]&lt;&gt;"",Tabela3[[#This Row],[TIME CASA]],"")</f>
        <v/>
      </c>
      <c r="B4933" t="str">
        <f>IF(Tabela3[[#This Row],[GOL FORA]]&lt;&gt;"",Tabela3[[#This Row],[TIME FORA]],"")</f>
        <v/>
      </c>
      <c r="C4933">
        <f t="shared" si="395"/>
        <v>0</v>
      </c>
      <c r="D4933">
        <f t="shared" si="396"/>
        <v>0</v>
      </c>
      <c r="E4933">
        <f t="shared" si="398"/>
        <v>0</v>
      </c>
      <c r="F4933" t="str">
        <f t="shared" si="397"/>
        <v/>
      </c>
      <c r="J4933" s="29">
        <f>IFERROR(INDEX(JOGOS!$C$1:$P$16905,$G4933,3),"")</f>
        <v>0</v>
      </c>
      <c r="K4933" s="32">
        <f>IFERROR(INDEX(JOGOS!$C$1:$P$16905,$G4933,4),"")</f>
        <v>0</v>
      </c>
      <c r="L4933" s="32">
        <f>IFERROR(INDEX(JOGOS!$C$1:$P$16905,$G4933,5),"")</f>
        <v>0</v>
      </c>
      <c r="M4933" s="29">
        <f>IFERROR(INDEX(JOGOS!$C$1:$P$16905,$G4933,6),"")</f>
        <v>0</v>
      </c>
      <c r="N4933" s="32">
        <f>IFERROR(INDEX(JOGOS!$C$1:$P$16905,$G4933,7),"")</f>
        <v>0</v>
      </c>
      <c r="O4933" s="32">
        <f>IFERROR(INDEX(JOGOS!$C$1:$P$16905,$G4933,8),"")</f>
        <v>0</v>
      </c>
      <c r="P4933" s="32">
        <f>IFERROR(INDEX(JOGOS!$C$1:$P$16905,$G4933,9),"")</f>
        <v>0</v>
      </c>
      <c r="Q4933" s="32">
        <f>IFERROR(INDEX(JOGOS!$C$1:$P$16905,$G4933,10),"")</f>
        <v>0</v>
      </c>
      <c r="T4933" s="32">
        <f t="shared" si="399"/>
        <v>0</v>
      </c>
    </row>
    <row r="4934" spans="1:20">
      <c r="A4934" t="str">
        <f>IF(Tabela3[[#This Row],[GOL CASA]]&lt;&gt;"",Tabela3[[#This Row],[TIME CASA]],"")</f>
        <v/>
      </c>
      <c r="B4934" t="str">
        <f>IF(Tabela3[[#This Row],[GOL FORA]]&lt;&gt;"",Tabela3[[#This Row],[TIME FORA]],"")</f>
        <v/>
      </c>
      <c r="C4934">
        <f t="shared" si="395"/>
        <v>0</v>
      </c>
      <c r="D4934">
        <f t="shared" si="396"/>
        <v>0</v>
      </c>
      <c r="E4934">
        <f t="shared" si="398"/>
        <v>0</v>
      </c>
      <c r="F4934" t="str">
        <f t="shared" si="397"/>
        <v/>
      </c>
      <c r="J4934" s="29">
        <f>IFERROR(INDEX(JOGOS!$C$1:$P$16905,$G4934,3),"")</f>
        <v>0</v>
      </c>
      <c r="K4934" s="32">
        <f>IFERROR(INDEX(JOGOS!$C$1:$P$16905,$G4934,4),"")</f>
        <v>0</v>
      </c>
      <c r="L4934" s="32">
        <f>IFERROR(INDEX(JOGOS!$C$1:$P$16905,$G4934,5),"")</f>
        <v>0</v>
      </c>
      <c r="M4934" s="29">
        <f>IFERROR(INDEX(JOGOS!$C$1:$P$16905,$G4934,6),"")</f>
        <v>0</v>
      </c>
      <c r="N4934" s="32">
        <f>IFERROR(INDEX(JOGOS!$C$1:$P$16905,$G4934,7),"")</f>
        <v>0</v>
      </c>
      <c r="O4934" s="32">
        <f>IFERROR(INDEX(JOGOS!$C$1:$P$16905,$G4934,8),"")</f>
        <v>0</v>
      </c>
      <c r="P4934" s="32">
        <f>IFERROR(INDEX(JOGOS!$C$1:$P$16905,$G4934,9),"")</f>
        <v>0</v>
      </c>
      <c r="Q4934" s="32">
        <f>IFERROR(INDEX(JOGOS!$C$1:$P$16905,$G4934,10),"")</f>
        <v>0</v>
      </c>
      <c r="T4934" s="32">
        <f t="shared" si="399"/>
        <v>0</v>
      </c>
    </row>
    <row r="4935" spans="1:20">
      <c r="A4935" t="str">
        <f>IF(Tabela3[[#This Row],[GOL CASA]]&lt;&gt;"",Tabela3[[#This Row],[TIME CASA]],"")</f>
        <v/>
      </c>
      <c r="B4935" t="str">
        <f>IF(Tabela3[[#This Row],[GOL FORA]]&lt;&gt;"",Tabela3[[#This Row],[TIME FORA]],"")</f>
        <v/>
      </c>
      <c r="C4935">
        <f t="shared" si="395"/>
        <v>0</v>
      </c>
      <c r="D4935">
        <f t="shared" si="396"/>
        <v>0</v>
      </c>
      <c r="E4935">
        <f t="shared" si="398"/>
        <v>0</v>
      </c>
      <c r="F4935" t="str">
        <f t="shared" si="397"/>
        <v/>
      </c>
      <c r="J4935" s="29">
        <f>IFERROR(INDEX(JOGOS!$C$1:$P$16905,$G4935,3),"")</f>
        <v>0</v>
      </c>
      <c r="K4935" s="32">
        <f>IFERROR(INDEX(JOGOS!$C$1:$P$16905,$G4935,4),"")</f>
        <v>0</v>
      </c>
      <c r="L4935" s="32">
        <f>IFERROR(INDEX(JOGOS!$C$1:$P$16905,$G4935,5),"")</f>
        <v>0</v>
      </c>
      <c r="M4935" s="29">
        <f>IFERROR(INDEX(JOGOS!$C$1:$P$16905,$G4935,6),"")</f>
        <v>0</v>
      </c>
      <c r="N4935" s="32">
        <f>IFERROR(INDEX(JOGOS!$C$1:$P$16905,$G4935,7),"")</f>
        <v>0</v>
      </c>
      <c r="O4935" s="32">
        <f>IFERROR(INDEX(JOGOS!$C$1:$P$16905,$G4935,8),"")</f>
        <v>0</v>
      </c>
      <c r="P4935" s="32">
        <f>IFERROR(INDEX(JOGOS!$C$1:$P$16905,$G4935,9),"")</f>
        <v>0</v>
      </c>
      <c r="Q4935" s="32">
        <f>IFERROR(INDEX(JOGOS!$C$1:$P$16905,$G4935,10),"")</f>
        <v>0</v>
      </c>
      <c r="T4935" s="32">
        <f t="shared" si="399"/>
        <v>0</v>
      </c>
    </row>
    <row r="4936" spans="1:20">
      <c r="A4936" t="str">
        <f>IF(Tabela3[[#This Row],[GOL CASA]]&lt;&gt;"",Tabela3[[#This Row],[TIME CASA]],"")</f>
        <v/>
      </c>
      <c r="B4936" t="str">
        <f>IF(Tabela3[[#This Row],[GOL FORA]]&lt;&gt;"",Tabela3[[#This Row],[TIME FORA]],"")</f>
        <v/>
      </c>
      <c r="C4936">
        <f t="shared" si="395"/>
        <v>0</v>
      </c>
      <c r="D4936">
        <f t="shared" si="396"/>
        <v>0</v>
      </c>
      <c r="E4936">
        <f t="shared" si="398"/>
        <v>0</v>
      </c>
      <c r="F4936" t="str">
        <f t="shared" si="397"/>
        <v/>
      </c>
      <c r="J4936" s="29">
        <f>IFERROR(INDEX(JOGOS!$C$1:$P$16905,$G4936,3),"")</f>
        <v>0</v>
      </c>
      <c r="K4936" s="32">
        <f>IFERROR(INDEX(JOGOS!$C$1:$P$16905,$G4936,4),"")</f>
        <v>0</v>
      </c>
      <c r="L4936" s="32">
        <f>IFERROR(INDEX(JOGOS!$C$1:$P$16905,$G4936,5),"")</f>
        <v>0</v>
      </c>
      <c r="M4936" s="29">
        <f>IFERROR(INDEX(JOGOS!$C$1:$P$16905,$G4936,6),"")</f>
        <v>0</v>
      </c>
      <c r="N4936" s="32">
        <f>IFERROR(INDEX(JOGOS!$C$1:$P$16905,$G4936,7),"")</f>
        <v>0</v>
      </c>
      <c r="O4936" s="32">
        <f>IFERROR(INDEX(JOGOS!$C$1:$P$16905,$G4936,8),"")</f>
        <v>0</v>
      </c>
      <c r="P4936" s="32">
        <f>IFERROR(INDEX(JOGOS!$C$1:$P$16905,$G4936,9),"")</f>
        <v>0</v>
      </c>
      <c r="Q4936" s="32">
        <f>IFERROR(INDEX(JOGOS!$C$1:$P$16905,$G4936,10),"")</f>
        <v>0</v>
      </c>
      <c r="T4936" s="32">
        <f t="shared" si="399"/>
        <v>0</v>
      </c>
    </row>
    <row r="4937" spans="1:20">
      <c r="A4937" t="str">
        <f>IF(Tabela3[[#This Row],[GOL CASA]]&lt;&gt;"",Tabela3[[#This Row],[TIME CASA]],"")</f>
        <v/>
      </c>
      <c r="B4937" t="str">
        <f>IF(Tabela3[[#This Row],[GOL FORA]]&lt;&gt;"",Tabela3[[#This Row],[TIME FORA]],"")</f>
        <v/>
      </c>
      <c r="C4937">
        <f t="shared" si="395"/>
        <v>0</v>
      </c>
      <c r="D4937">
        <f t="shared" si="396"/>
        <v>0</v>
      </c>
      <c r="E4937">
        <f t="shared" si="398"/>
        <v>0</v>
      </c>
      <c r="F4937" t="str">
        <f t="shared" si="397"/>
        <v/>
      </c>
      <c r="J4937" s="29">
        <f>IFERROR(INDEX(JOGOS!$C$1:$P$16905,$G4937,3),"")</f>
        <v>0</v>
      </c>
      <c r="K4937" s="32">
        <f>IFERROR(INDEX(JOGOS!$C$1:$P$16905,$G4937,4),"")</f>
        <v>0</v>
      </c>
      <c r="L4937" s="32">
        <f>IFERROR(INDEX(JOGOS!$C$1:$P$16905,$G4937,5),"")</f>
        <v>0</v>
      </c>
      <c r="M4937" s="29">
        <f>IFERROR(INDEX(JOGOS!$C$1:$P$16905,$G4937,6),"")</f>
        <v>0</v>
      </c>
      <c r="N4937" s="32">
        <f>IFERROR(INDEX(JOGOS!$C$1:$P$16905,$G4937,7),"")</f>
        <v>0</v>
      </c>
      <c r="O4937" s="32">
        <f>IFERROR(INDEX(JOGOS!$C$1:$P$16905,$G4937,8),"")</f>
        <v>0</v>
      </c>
      <c r="P4937" s="32">
        <f>IFERROR(INDEX(JOGOS!$C$1:$P$16905,$G4937,9),"")</f>
        <v>0</v>
      </c>
      <c r="Q4937" s="32">
        <f>IFERROR(INDEX(JOGOS!$C$1:$P$16905,$G4937,10),"")</f>
        <v>0</v>
      </c>
      <c r="T4937" s="32">
        <f t="shared" si="399"/>
        <v>0</v>
      </c>
    </row>
    <row r="4938" spans="1:20">
      <c r="A4938" t="str">
        <f>IF(Tabela3[[#This Row],[GOL CASA]]&lt;&gt;"",Tabela3[[#This Row],[TIME CASA]],"")</f>
        <v/>
      </c>
      <c r="B4938" t="str">
        <f>IF(Tabela3[[#This Row],[GOL FORA]]&lt;&gt;"",Tabela3[[#This Row],[TIME FORA]],"")</f>
        <v/>
      </c>
      <c r="C4938">
        <f t="shared" si="395"/>
        <v>0</v>
      </c>
      <c r="D4938">
        <f t="shared" si="396"/>
        <v>0</v>
      </c>
      <c r="E4938">
        <f t="shared" si="398"/>
        <v>0</v>
      </c>
      <c r="F4938" t="str">
        <f t="shared" si="397"/>
        <v/>
      </c>
      <c r="J4938" s="29">
        <f>IFERROR(INDEX(JOGOS!$C$1:$P$16905,$G4938,3),"")</f>
        <v>0</v>
      </c>
      <c r="K4938" s="32">
        <f>IFERROR(INDEX(JOGOS!$C$1:$P$16905,$G4938,4),"")</f>
        <v>0</v>
      </c>
      <c r="L4938" s="32">
        <f>IFERROR(INDEX(JOGOS!$C$1:$P$16905,$G4938,5),"")</f>
        <v>0</v>
      </c>
      <c r="M4938" s="29">
        <f>IFERROR(INDEX(JOGOS!$C$1:$P$16905,$G4938,6),"")</f>
        <v>0</v>
      </c>
      <c r="N4938" s="32">
        <f>IFERROR(INDEX(JOGOS!$C$1:$P$16905,$G4938,7),"")</f>
        <v>0</v>
      </c>
      <c r="O4938" s="32">
        <f>IFERROR(INDEX(JOGOS!$C$1:$P$16905,$G4938,8),"")</f>
        <v>0</v>
      </c>
      <c r="P4938" s="32">
        <f>IFERROR(INDEX(JOGOS!$C$1:$P$16905,$G4938,9),"")</f>
        <v>0</v>
      </c>
      <c r="Q4938" s="32">
        <f>IFERROR(INDEX(JOGOS!$C$1:$P$16905,$G4938,10),"")</f>
        <v>0</v>
      </c>
      <c r="T4938" s="32">
        <f t="shared" si="399"/>
        <v>0</v>
      </c>
    </row>
    <row r="4939" spans="1:20">
      <c r="A4939" t="str">
        <f>IF(Tabela3[[#This Row],[GOL CASA]]&lt;&gt;"",Tabela3[[#This Row],[TIME CASA]],"")</f>
        <v/>
      </c>
      <c r="B4939" t="str">
        <f>IF(Tabela3[[#This Row],[GOL FORA]]&lt;&gt;"",Tabela3[[#This Row],[TIME FORA]],"")</f>
        <v/>
      </c>
      <c r="C4939">
        <f t="shared" si="395"/>
        <v>0</v>
      </c>
      <c r="D4939">
        <f t="shared" si="396"/>
        <v>0</v>
      </c>
      <c r="E4939">
        <f t="shared" si="398"/>
        <v>0</v>
      </c>
      <c r="F4939" t="str">
        <f t="shared" si="397"/>
        <v/>
      </c>
      <c r="J4939" s="29">
        <f>IFERROR(INDEX(JOGOS!$C$1:$P$16905,$G4939,3),"")</f>
        <v>0</v>
      </c>
      <c r="K4939" s="32">
        <f>IFERROR(INDEX(JOGOS!$C$1:$P$16905,$G4939,4),"")</f>
        <v>0</v>
      </c>
      <c r="L4939" s="32">
        <f>IFERROR(INDEX(JOGOS!$C$1:$P$16905,$G4939,5),"")</f>
        <v>0</v>
      </c>
      <c r="M4939" s="29">
        <f>IFERROR(INDEX(JOGOS!$C$1:$P$16905,$G4939,6),"")</f>
        <v>0</v>
      </c>
      <c r="N4939" s="32">
        <f>IFERROR(INDEX(JOGOS!$C$1:$P$16905,$G4939,7),"")</f>
        <v>0</v>
      </c>
      <c r="O4939" s="32">
        <f>IFERROR(INDEX(JOGOS!$C$1:$P$16905,$G4939,8),"")</f>
        <v>0</v>
      </c>
      <c r="P4939" s="32">
        <f>IFERROR(INDEX(JOGOS!$C$1:$P$16905,$G4939,9),"")</f>
        <v>0</v>
      </c>
      <c r="Q4939" s="32">
        <f>IFERROR(INDEX(JOGOS!$C$1:$P$16905,$G4939,10),"")</f>
        <v>0</v>
      </c>
      <c r="T4939" s="32">
        <f t="shared" si="399"/>
        <v>0</v>
      </c>
    </row>
    <row r="4940" spans="1:20">
      <c r="A4940" t="str">
        <f>IF(Tabela3[[#This Row],[GOL CASA]]&lt;&gt;"",Tabela3[[#This Row],[TIME CASA]],"")</f>
        <v/>
      </c>
      <c r="B4940" t="str">
        <f>IF(Tabela3[[#This Row],[GOL FORA]]&lt;&gt;"",Tabela3[[#This Row],[TIME FORA]],"")</f>
        <v/>
      </c>
      <c r="C4940">
        <f t="shared" si="395"/>
        <v>0</v>
      </c>
      <c r="D4940">
        <f t="shared" si="396"/>
        <v>0</v>
      </c>
      <c r="E4940">
        <f t="shared" si="398"/>
        <v>0</v>
      </c>
      <c r="F4940" t="str">
        <f t="shared" si="397"/>
        <v/>
      </c>
      <c r="J4940" s="29">
        <f>IFERROR(INDEX(JOGOS!$C$1:$P$16905,$G4940,3),"")</f>
        <v>0</v>
      </c>
      <c r="K4940" s="32">
        <f>IFERROR(INDEX(JOGOS!$C$1:$P$16905,$G4940,4),"")</f>
        <v>0</v>
      </c>
      <c r="L4940" s="32">
        <f>IFERROR(INDEX(JOGOS!$C$1:$P$16905,$G4940,5),"")</f>
        <v>0</v>
      </c>
      <c r="M4940" s="29">
        <f>IFERROR(INDEX(JOGOS!$C$1:$P$16905,$G4940,6),"")</f>
        <v>0</v>
      </c>
      <c r="N4940" s="32">
        <f>IFERROR(INDEX(JOGOS!$C$1:$P$16905,$G4940,7),"")</f>
        <v>0</v>
      </c>
      <c r="O4940" s="32">
        <f>IFERROR(INDEX(JOGOS!$C$1:$P$16905,$G4940,8),"")</f>
        <v>0</v>
      </c>
      <c r="P4940" s="32">
        <f>IFERROR(INDEX(JOGOS!$C$1:$P$16905,$G4940,9),"")</f>
        <v>0</v>
      </c>
      <c r="Q4940" s="32">
        <f>IFERROR(INDEX(JOGOS!$C$1:$P$16905,$G4940,10),"")</f>
        <v>0</v>
      </c>
      <c r="T4940" s="32">
        <f t="shared" si="399"/>
        <v>0</v>
      </c>
    </row>
    <row r="4941" spans="1:20">
      <c r="A4941" t="str">
        <f>IF(Tabela3[[#This Row],[GOL CASA]]&lt;&gt;"",Tabela3[[#This Row],[TIME CASA]],"")</f>
        <v/>
      </c>
      <c r="B4941" t="str">
        <f>IF(Tabela3[[#This Row],[GOL FORA]]&lt;&gt;"",Tabela3[[#This Row],[TIME FORA]],"")</f>
        <v/>
      </c>
      <c r="C4941">
        <f t="shared" si="395"/>
        <v>0</v>
      </c>
      <c r="D4941">
        <f t="shared" si="396"/>
        <v>0</v>
      </c>
      <c r="E4941">
        <f t="shared" si="398"/>
        <v>0</v>
      </c>
      <c r="F4941" t="str">
        <f t="shared" si="397"/>
        <v/>
      </c>
      <c r="J4941" s="29">
        <f>IFERROR(INDEX(JOGOS!$C$1:$P$16905,$G4941,3),"")</f>
        <v>0</v>
      </c>
      <c r="K4941" s="32">
        <f>IFERROR(INDEX(JOGOS!$C$1:$P$16905,$G4941,4),"")</f>
        <v>0</v>
      </c>
      <c r="L4941" s="32">
        <f>IFERROR(INDEX(JOGOS!$C$1:$P$16905,$G4941,5),"")</f>
        <v>0</v>
      </c>
      <c r="M4941" s="29">
        <f>IFERROR(INDEX(JOGOS!$C$1:$P$16905,$G4941,6),"")</f>
        <v>0</v>
      </c>
      <c r="N4941" s="32">
        <f>IFERROR(INDEX(JOGOS!$C$1:$P$16905,$G4941,7),"")</f>
        <v>0</v>
      </c>
      <c r="O4941" s="32">
        <f>IFERROR(INDEX(JOGOS!$C$1:$P$16905,$G4941,8),"")</f>
        <v>0</v>
      </c>
      <c r="P4941" s="32">
        <f>IFERROR(INDEX(JOGOS!$C$1:$P$16905,$G4941,9),"")</f>
        <v>0</v>
      </c>
      <c r="Q4941" s="32">
        <f>IFERROR(INDEX(JOGOS!$C$1:$P$16905,$G4941,10),"")</f>
        <v>0</v>
      </c>
      <c r="T4941" s="32">
        <f t="shared" si="399"/>
        <v>0</v>
      </c>
    </row>
    <row r="4942" spans="1:20">
      <c r="A4942" t="str">
        <f>IF(Tabela3[[#This Row],[GOL CASA]]&lt;&gt;"",Tabela3[[#This Row],[TIME CASA]],"")</f>
        <v/>
      </c>
      <c r="B4942" t="str">
        <f>IF(Tabela3[[#This Row],[GOL FORA]]&lt;&gt;"",Tabela3[[#This Row],[TIME FORA]],"")</f>
        <v/>
      </c>
      <c r="C4942">
        <f t="shared" si="395"/>
        <v>0</v>
      </c>
      <c r="D4942">
        <f t="shared" si="396"/>
        <v>0</v>
      </c>
      <c r="E4942">
        <f t="shared" si="398"/>
        <v>0</v>
      </c>
      <c r="F4942" t="str">
        <f t="shared" si="397"/>
        <v/>
      </c>
      <c r="J4942" s="29">
        <f>IFERROR(INDEX(JOGOS!$C$1:$P$16905,$G4942,3),"")</f>
        <v>0</v>
      </c>
      <c r="K4942" s="32">
        <f>IFERROR(INDEX(JOGOS!$C$1:$P$16905,$G4942,4),"")</f>
        <v>0</v>
      </c>
      <c r="L4942" s="32">
        <f>IFERROR(INDEX(JOGOS!$C$1:$P$16905,$G4942,5),"")</f>
        <v>0</v>
      </c>
      <c r="M4942" s="29">
        <f>IFERROR(INDEX(JOGOS!$C$1:$P$16905,$G4942,6),"")</f>
        <v>0</v>
      </c>
      <c r="N4942" s="32">
        <f>IFERROR(INDEX(JOGOS!$C$1:$P$16905,$G4942,7),"")</f>
        <v>0</v>
      </c>
      <c r="O4942" s="32">
        <f>IFERROR(INDEX(JOGOS!$C$1:$P$16905,$G4942,8),"")</f>
        <v>0</v>
      </c>
      <c r="P4942" s="32">
        <f>IFERROR(INDEX(JOGOS!$C$1:$P$16905,$G4942,9),"")</f>
        <v>0</v>
      </c>
      <c r="Q4942" s="32">
        <f>IFERROR(INDEX(JOGOS!$C$1:$P$16905,$G4942,10),"")</f>
        <v>0</v>
      </c>
      <c r="T4942" s="32">
        <f t="shared" si="399"/>
        <v>0</v>
      </c>
    </row>
    <row r="4943" spans="1:20">
      <c r="A4943" t="str">
        <f>IF(Tabela3[[#This Row],[GOL CASA]]&lt;&gt;"",Tabela3[[#This Row],[TIME CASA]],"")</f>
        <v/>
      </c>
      <c r="B4943" t="str">
        <f>IF(Tabela3[[#This Row],[GOL FORA]]&lt;&gt;"",Tabela3[[#This Row],[TIME FORA]],"")</f>
        <v/>
      </c>
      <c r="C4943">
        <f t="shared" si="395"/>
        <v>0</v>
      </c>
      <c r="D4943">
        <f t="shared" si="396"/>
        <v>0</v>
      </c>
      <c r="E4943">
        <f t="shared" si="398"/>
        <v>0</v>
      </c>
      <c r="F4943" t="str">
        <f t="shared" si="397"/>
        <v/>
      </c>
      <c r="J4943" s="29">
        <f>IFERROR(INDEX(JOGOS!$C$1:$P$16905,$G4943,3),"")</f>
        <v>0</v>
      </c>
      <c r="K4943" s="32">
        <f>IFERROR(INDEX(JOGOS!$C$1:$P$16905,$G4943,4),"")</f>
        <v>0</v>
      </c>
      <c r="L4943" s="32">
        <f>IFERROR(INDEX(JOGOS!$C$1:$P$16905,$G4943,5),"")</f>
        <v>0</v>
      </c>
      <c r="M4943" s="29">
        <f>IFERROR(INDEX(JOGOS!$C$1:$P$16905,$G4943,6),"")</f>
        <v>0</v>
      </c>
      <c r="N4943" s="32">
        <f>IFERROR(INDEX(JOGOS!$C$1:$P$16905,$G4943,7),"")</f>
        <v>0</v>
      </c>
      <c r="O4943" s="32">
        <f>IFERROR(INDEX(JOGOS!$C$1:$P$16905,$G4943,8),"")</f>
        <v>0</v>
      </c>
      <c r="P4943" s="32">
        <f>IFERROR(INDEX(JOGOS!$C$1:$P$16905,$G4943,9),"")</f>
        <v>0</v>
      </c>
      <c r="Q4943" s="32">
        <f>IFERROR(INDEX(JOGOS!$C$1:$P$16905,$G4943,10),"")</f>
        <v>0</v>
      </c>
      <c r="T4943" s="32">
        <f t="shared" si="399"/>
        <v>0</v>
      </c>
    </row>
    <row r="4944" spans="1:20">
      <c r="A4944" t="str">
        <f>IF(Tabela3[[#This Row],[GOL CASA]]&lt;&gt;"",Tabela3[[#This Row],[TIME CASA]],"")</f>
        <v/>
      </c>
      <c r="B4944" t="str">
        <f>IF(Tabela3[[#This Row],[GOL FORA]]&lt;&gt;"",Tabela3[[#This Row],[TIME FORA]],"")</f>
        <v/>
      </c>
      <c r="C4944">
        <f t="shared" si="395"/>
        <v>0</v>
      </c>
      <c r="D4944">
        <f t="shared" si="396"/>
        <v>0</v>
      </c>
      <c r="E4944">
        <f t="shared" si="398"/>
        <v>0</v>
      </c>
      <c r="F4944" t="str">
        <f t="shared" si="397"/>
        <v/>
      </c>
      <c r="J4944" s="29">
        <f>IFERROR(INDEX(JOGOS!$C$1:$P$16905,$G4944,3),"")</f>
        <v>0</v>
      </c>
      <c r="K4944" s="32">
        <f>IFERROR(INDEX(JOGOS!$C$1:$P$16905,$G4944,4),"")</f>
        <v>0</v>
      </c>
      <c r="L4944" s="32">
        <f>IFERROR(INDEX(JOGOS!$C$1:$P$16905,$G4944,5),"")</f>
        <v>0</v>
      </c>
      <c r="M4944" s="29">
        <f>IFERROR(INDEX(JOGOS!$C$1:$P$16905,$G4944,6),"")</f>
        <v>0</v>
      </c>
      <c r="N4944" s="32">
        <f>IFERROR(INDEX(JOGOS!$C$1:$P$16905,$G4944,7),"")</f>
        <v>0</v>
      </c>
      <c r="O4944" s="32">
        <f>IFERROR(INDEX(JOGOS!$C$1:$P$16905,$G4944,8),"")</f>
        <v>0</v>
      </c>
      <c r="P4944" s="32">
        <f>IFERROR(INDEX(JOGOS!$C$1:$P$16905,$G4944,9),"")</f>
        <v>0</v>
      </c>
      <c r="Q4944" s="32">
        <f>IFERROR(INDEX(JOGOS!$C$1:$P$16905,$G4944,10),"")</f>
        <v>0</v>
      </c>
      <c r="T4944" s="32">
        <f t="shared" si="399"/>
        <v>0</v>
      </c>
    </row>
    <row r="4945" spans="1:20">
      <c r="A4945" t="str">
        <f>IF(Tabela3[[#This Row],[GOL CASA]]&lt;&gt;"",Tabela3[[#This Row],[TIME CASA]],"")</f>
        <v/>
      </c>
      <c r="B4945" t="str">
        <f>IF(Tabela3[[#This Row],[GOL FORA]]&lt;&gt;"",Tabela3[[#This Row],[TIME FORA]],"")</f>
        <v/>
      </c>
      <c r="C4945">
        <f t="shared" si="395"/>
        <v>0</v>
      </c>
      <c r="D4945">
        <f t="shared" si="396"/>
        <v>0</v>
      </c>
      <c r="E4945">
        <f t="shared" si="398"/>
        <v>0</v>
      </c>
      <c r="F4945" t="str">
        <f t="shared" si="397"/>
        <v/>
      </c>
      <c r="J4945" s="29">
        <f>IFERROR(INDEX(JOGOS!$C$1:$P$16905,$G4945,3),"")</f>
        <v>0</v>
      </c>
      <c r="K4945" s="32">
        <f>IFERROR(INDEX(JOGOS!$C$1:$P$16905,$G4945,4),"")</f>
        <v>0</v>
      </c>
      <c r="L4945" s="32">
        <f>IFERROR(INDEX(JOGOS!$C$1:$P$16905,$G4945,5),"")</f>
        <v>0</v>
      </c>
      <c r="M4945" s="29">
        <f>IFERROR(INDEX(JOGOS!$C$1:$P$16905,$G4945,6),"")</f>
        <v>0</v>
      </c>
      <c r="N4945" s="32">
        <f>IFERROR(INDEX(JOGOS!$C$1:$P$16905,$G4945,7),"")</f>
        <v>0</v>
      </c>
      <c r="O4945" s="32">
        <f>IFERROR(INDEX(JOGOS!$C$1:$P$16905,$G4945,8),"")</f>
        <v>0</v>
      </c>
      <c r="P4945" s="32">
        <f>IFERROR(INDEX(JOGOS!$C$1:$P$16905,$G4945,9),"")</f>
        <v>0</v>
      </c>
      <c r="Q4945" s="32">
        <f>IFERROR(INDEX(JOGOS!$C$1:$P$16905,$G4945,10),"")</f>
        <v>0</v>
      </c>
      <c r="T4945" s="32">
        <f t="shared" si="399"/>
        <v>0</v>
      </c>
    </row>
    <row r="4946" spans="1:20">
      <c r="A4946" t="str">
        <f>IF(Tabela3[[#This Row],[GOL CASA]]&lt;&gt;"",Tabela3[[#This Row],[TIME CASA]],"")</f>
        <v/>
      </c>
      <c r="B4946" t="str">
        <f>IF(Tabela3[[#This Row],[GOL FORA]]&lt;&gt;"",Tabela3[[#This Row],[TIME FORA]],"")</f>
        <v/>
      </c>
      <c r="C4946">
        <f t="shared" si="395"/>
        <v>0</v>
      </c>
      <c r="D4946">
        <f t="shared" si="396"/>
        <v>0</v>
      </c>
      <c r="E4946">
        <f t="shared" si="398"/>
        <v>0</v>
      </c>
      <c r="F4946" t="str">
        <f t="shared" si="397"/>
        <v/>
      </c>
      <c r="J4946" s="29">
        <f>IFERROR(INDEX(JOGOS!$C$1:$P$16905,$G4946,3),"")</f>
        <v>0</v>
      </c>
      <c r="K4946" s="32">
        <f>IFERROR(INDEX(JOGOS!$C$1:$P$16905,$G4946,4),"")</f>
        <v>0</v>
      </c>
      <c r="L4946" s="32">
        <f>IFERROR(INDEX(JOGOS!$C$1:$P$16905,$G4946,5),"")</f>
        <v>0</v>
      </c>
      <c r="M4946" s="29">
        <f>IFERROR(INDEX(JOGOS!$C$1:$P$16905,$G4946,6),"")</f>
        <v>0</v>
      </c>
      <c r="N4946" s="32">
        <f>IFERROR(INDEX(JOGOS!$C$1:$P$16905,$G4946,7),"")</f>
        <v>0</v>
      </c>
      <c r="O4946" s="32">
        <f>IFERROR(INDEX(JOGOS!$C$1:$P$16905,$G4946,8),"")</f>
        <v>0</v>
      </c>
      <c r="P4946" s="32">
        <f>IFERROR(INDEX(JOGOS!$C$1:$P$16905,$G4946,9),"")</f>
        <v>0</v>
      </c>
      <c r="Q4946" s="32">
        <f>IFERROR(INDEX(JOGOS!$C$1:$P$16905,$G4946,10),"")</f>
        <v>0</v>
      </c>
      <c r="T4946" s="32">
        <f t="shared" si="399"/>
        <v>0</v>
      </c>
    </row>
    <row r="4947" spans="1:20">
      <c r="A4947" t="str">
        <f>IF(Tabela3[[#This Row],[GOL CASA]]&lt;&gt;"",Tabela3[[#This Row],[TIME CASA]],"")</f>
        <v/>
      </c>
      <c r="B4947" t="str">
        <f>IF(Tabela3[[#This Row],[GOL FORA]]&lt;&gt;"",Tabela3[[#This Row],[TIME FORA]],"")</f>
        <v/>
      </c>
      <c r="C4947">
        <f t="shared" si="395"/>
        <v>0</v>
      </c>
      <c r="D4947">
        <f t="shared" si="396"/>
        <v>0</v>
      </c>
      <c r="E4947">
        <f t="shared" si="398"/>
        <v>0</v>
      </c>
      <c r="F4947" t="str">
        <f t="shared" si="397"/>
        <v/>
      </c>
      <c r="J4947" s="29">
        <f>IFERROR(INDEX(JOGOS!$C$1:$P$16905,$G4947,3),"")</f>
        <v>0</v>
      </c>
      <c r="K4947" s="32">
        <f>IFERROR(INDEX(JOGOS!$C$1:$P$16905,$G4947,4),"")</f>
        <v>0</v>
      </c>
      <c r="L4947" s="32">
        <f>IFERROR(INDEX(JOGOS!$C$1:$P$16905,$G4947,5),"")</f>
        <v>0</v>
      </c>
      <c r="M4947" s="29">
        <f>IFERROR(INDEX(JOGOS!$C$1:$P$16905,$G4947,6),"")</f>
        <v>0</v>
      </c>
      <c r="N4947" s="32">
        <f>IFERROR(INDEX(JOGOS!$C$1:$P$16905,$G4947,7),"")</f>
        <v>0</v>
      </c>
      <c r="O4947" s="32">
        <f>IFERROR(INDEX(JOGOS!$C$1:$P$16905,$G4947,8),"")</f>
        <v>0</v>
      </c>
      <c r="P4947" s="32">
        <f>IFERROR(INDEX(JOGOS!$C$1:$P$16905,$G4947,9),"")</f>
        <v>0</v>
      </c>
      <c r="Q4947" s="32">
        <f>IFERROR(INDEX(JOGOS!$C$1:$P$16905,$G4947,10),"")</f>
        <v>0</v>
      </c>
      <c r="T4947" s="32">
        <f t="shared" si="399"/>
        <v>0</v>
      </c>
    </row>
    <row r="4948" spans="1:20">
      <c r="A4948" t="str">
        <f>IF(Tabela3[[#This Row],[GOL CASA]]&lt;&gt;"",Tabela3[[#This Row],[TIME CASA]],"")</f>
        <v/>
      </c>
      <c r="B4948" t="str">
        <f>IF(Tabela3[[#This Row],[GOL FORA]]&lt;&gt;"",Tabela3[[#This Row],[TIME FORA]],"")</f>
        <v/>
      </c>
      <c r="C4948">
        <f t="shared" si="395"/>
        <v>0</v>
      </c>
      <c r="D4948">
        <f t="shared" si="396"/>
        <v>0</v>
      </c>
      <c r="E4948">
        <f t="shared" si="398"/>
        <v>0</v>
      </c>
      <c r="F4948" t="str">
        <f t="shared" si="397"/>
        <v/>
      </c>
      <c r="J4948" s="29">
        <f>IFERROR(INDEX(JOGOS!$C$1:$P$16905,$G4948,3),"")</f>
        <v>0</v>
      </c>
      <c r="K4948" s="32">
        <f>IFERROR(INDEX(JOGOS!$C$1:$P$16905,$G4948,4),"")</f>
        <v>0</v>
      </c>
      <c r="L4948" s="32">
        <f>IFERROR(INDEX(JOGOS!$C$1:$P$16905,$G4948,5),"")</f>
        <v>0</v>
      </c>
      <c r="M4948" s="29">
        <f>IFERROR(INDEX(JOGOS!$C$1:$P$16905,$G4948,6),"")</f>
        <v>0</v>
      </c>
      <c r="N4948" s="32">
        <f>IFERROR(INDEX(JOGOS!$C$1:$P$16905,$G4948,7),"")</f>
        <v>0</v>
      </c>
      <c r="O4948" s="32">
        <f>IFERROR(INDEX(JOGOS!$C$1:$P$16905,$G4948,8),"")</f>
        <v>0</v>
      </c>
      <c r="P4948" s="32">
        <f>IFERROR(INDEX(JOGOS!$C$1:$P$16905,$G4948,9),"")</f>
        <v>0</v>
      </c>
      <c r="Q4948" s="32">
        <f>IFERROR(INDEX(JOGOS!$C$1:$P$16905,$G4948,10),"")</f>
        <v>0</v>
      </c>
      <c r="T4948" s="32">
        <f t="shared" si="399"/>
        <v>0</v>
      </c>
    </row>
    <row r="4949" spans="1:20">
      <c r="A4949" t="str">
        <f>IF(Tabela3[[#This Row],[GOL CASA]]&lt;&gt;"",Tabela3[[#This Row],[TIME CASA]],"")</f>
        <v/>
      </c>
      <c r="B4949" t="str">
        <f>IF(Tabela3[[#This Row],[GOL FORA]]&lt;&gt;"",Tabela3[[#This Row],[TIME FORA]],"")</f>
        <v/>
      </c>
      <c r="C4949">
        <f t="shared" si="395"/>
        <v>0</v>
      </c>
      <c r="D4949">
        <f t="shared" si="396"/>
        <v>0</v>
      </c>
      <c r="E4949">
        <f t="shared" si="398"/>
        <v>0</v>
      </c>
      <c r="F4949" t="str">
        <f t="shared" si="397"/>
        <v/>
      </c>
      <c r="J4949" s="29">
        <f>IFERROR(INDEX(JOGOS!$C$1:$P$16905,$G4949,3),"")</f>
        <v>0</v>
      </c>
      <c r="K4949" s="32">
        <f>IFERROR(INDEX(JOGOS!$C$1:$P$16905,$G4949,4),"")</f>
        <v>0</v>
      </c>
      <c r="L4949" s="32">
        <f>IFERROR(INDEX(JOGOS!$C$1:$P$16905,$G4949,5),"")</f>
        <v>0</v>
      </c>
      <c r="M4949" s="29">
        <f>IFERROR(INDEX(JOGOS!$C$1:$P$16905,$G4949,6),"")</f>
        <v>0</v>
      </c>
      <c r="N4949" s="32">
        <f>IFERROR(INDEX(JOGOS!$C$1:$P$16905,$G4949,7),"")</f>
        <v>0</v>
      </c>
      <c r="O4949" s="32">
        <f>IFERROR(INDEX(JOGOS!$C$1:$P$16905,$G4949,8),"")</f>
        <v>0</v>
      </c>
      <c r="P4949" s="32">
        <f>IFERROR(INDEX(JOGOS!$C$1:$P$16905,$G4949,9),"")</f>
        <v>0</v>
      </c>
      <c r="Q4949" s="32">
        <f>IFERROR(INDEX(JOGOS!$C$1:$P$16905,$G4949,10),"")</f>
        <v>0</v>
      </c>
      <c r="T4949" s="32">
        <f t="shared" si="399"/>
        <v>0</v>
      </c>
    </row>
    <row r="4950" spans="1:20">
      <c r="A4950" t="str">
        <f>IF(Tabela3[[#This Row],[GOL CASA]]&lt;&gt;"",Tabela3[[#This Row],[TIME CASA]],"")</f>
        <v/>
      </c>
      <c r="B4950" t="str">
        <f>IF(Tabela3[[#This Row],[GOL FORA]]&lt;&gt;"",Tabela3[[#This Row],[TIME FORA]],"")</f>
        <v/>
      </c>
      <c r="C4950">
        <f t="shared" si="395"/>
        <v>0</v>
      </c>
      <c r="D4950">
        <f t="shared" si="396"/>
        <v>0</v>
      </c>
      <c r="E4950">
        <f t="shared" si="398"/>
        <v>0</v>
      </c>
      <c r="F4950" t="str">
        <f t="shared" si="397"/>
        <v/>
      </c>
      <c r="J4950" s="29">
        <f>IFERROR(INDEX(JOGOS!$C$1:$P$16905,$G4950,3),"")</f>
        <v>0</v>
      </c>
      <c r="K4950" s="32">
        <f>IFERROR(INDEX(JOGOS!$C$1:$P$16905,$G4950,4),"")</f>
        <v>0</v>
      </c>
      <c r="L4950" s="32">
        <f>IFERROR(INDEX(JOGOS!$C$1:$P$16905,$G4950,5),"")</f>
        <v>0</v>
      </c>
      <c r="M4950" s="29">
        <f>IFERROR(INDEX(JOGOS!$C$1:$P$16905,$G4950,6),"")</f>
        <v>0</v>
      </c>
      <c r="N4950" s="32">
        <f>IFERROR(INDEX(JOGOS!$C$1:$P$16905,$G4950,7),"")</f>
        <v>0</v>
      </c>
      <c r="O4950" s="32">
        <f>IFERROR(INDEX(JOGOS!$C$1:$P$16905,$G4950,8),"")</f>
        <v>0</v>
      </c>
      <c r="P4950" s="32">
        <f>IFERROR(INDEX(JOGOS!$C$1:$P$16905,$G4950,9),"")</f>
        <v>0</v>
      </c>
      <c r="Q4950" s="32">
        <f>IFERROR(INDEX(JOGOS!$C$1:$P$16905,$G4950,10),"")</f>
        <v>0</v>
      </c>
      <c r="T4950" s="32">
        <f t="shared" si="399"/>
        <v>0</v>
      </c>
    </row>
    <row r="4951" spans="1:20">
      <c r="A4951" t="str">
        <f>IF(Tabela3[[#This Row],[GOL CASA]]&lt;&gt;"",Tabela3[[#This Row],[TIME CASA]],"")</f>
        <v/>
      </c>
      <c r="B4951" t="str">
        <f>IF(Tabela3[[#This Row],[GOL FORA]]&lt;&gt;"",Tabela3[[#This Row],[TIME FORA]],"")</f>
        <v/>
      </c>
      <c r="C4951">
        <f t="shared" si="395"/>
        <v>0</v>
      </c>
      <c r="D4951">
        <f t="shared" si="396"/>
        <v>0</v>
      </c>
      <c r="E4951">
        <f t="shared" si="398"/>
        <v>0</v>
      </c>
      <c r="F4951" t="str">
        <f t="shared" si="397"/>
        <v/>
      </c>
      <c r="J4951" s="29">
        <f>IFERROR(INDEX(JOGOS!$C$1:$P$16905,$G4951,3),"")</f>
        <v>0</v>
      </c>
      <c r="K4951" s="32">
        <f>IFERROR(INDEX(JOGOS!$C$1:$P$16905,$G4951,4),"")</f>
        <v>0</v>
      </c>
      <c r="L4951" s="32">
        <f>IFERROR(INDEX(JOGOS!$C$1:$P$16905,$G4951,5),"")</f>
        <v>0</v>
      </c>
      <c r="M4951" s="29">
        <f>IFERROR(INDEX(JOGOS!$C$1:$P$16905,$G4951,6),"")</f>
        <v>0</v>
      </c>
      <c r="N4951" s="32">
        <f>IFERROR(INDEX(JOGOS!$C$1:$P$16905,$G4951,7),"")</f>
        <v>0</v>
      </c>
      <c r="O4951" s="32">
        <f>IFERROR(INDEX(JOGOS!$C$1:$P$16905,$G4951,8),"")</f>
        <v>0</v>
      </c>
      <c r="P4951" s="32">
        <f>IFERROR(INDEX(JOGOS!$C$1:$P$16905,$G4951,9),"")</f>
        <v>0</v>
      </c>
      <c r="Q4951" s="32">
        <f>IFERROR(INDEX(JOGOS!$C$1:$P$16905,$G4951,10),"")</f>
        <v>0</v>
      </c>
      <c r="T4951" s="32">
        <f t="shared" si="399"/>
        <v>0</v>
      </c>
    </row>
    <row r="4952" spans="1:20">
      <c r="A4952" t="str">
        <f>IF(Tabela3[[#This Row],[GOL CASA]]&lt;&gt;"",Tabela3[[#This Row],[TIME CASA]],"")</f>
        <v/>
      </c>
      <c r="B4952" t="str">
        <f>IF(Tabela3[[#This Row],[GOL FORA]]&lt;&gt;"",Tabela3[[#This Row],[TIME FORA]],"")</f>
        <v/>
      </c>
      <c r="C4952">
        <f t="shared" si="395"/>
        <v>0</v>
      </c>
      <c r="D4952">
        <f t="shared" si="396"/>
        <v>0</v>
      </c>
      <c r="E4952">
        <f t="shared" si="398"/>
        <v>0</v>
      </c>
      <c r="F4952" t="str">
        <f t="shared" si="397"/>
        <v/>
      </c>
      <c r="J4952" s="29">
        <f>IFERROR(INDEX(JOGOS!$C$1:$P$16905,$G4952,3),"")</f>
        <v>0</v>
      </c>
      <c r="K4952" s="32">
        <f>IFERROR(INDEX(JOGOS!$C$1:$P$16905,$G4952,4),"")</f>
        <v>0</v>
      </c>
      <c r="L4952" s="32">
        <f>IFERROR(INDEX(JOGOS!$C$1:$P$16905,$G4952,5),"")</f>
        <v>0</v>
      </c>
      <c r="M4952" s="29">
        <f>IFERROR(INDEX(JOGOS!$C$1:$P$16905,$G4952,6),"")</f>
        <v>0</v>
      </c>
      <c r="N4952" s="32">
        <f>IFERROR(INDEX(JOGOS!$C$1:$P$16905,$G4952,7),"")</f>
        <v>0</v>
      </c>
      <c r="O4952" s="32">
        <f>IFERROR(INDEX(JOGOS!$C$1:$P$16905,$G4952,8),"")</f>
        <v>0</v>
      </c>
      <c r="P4952" s="32">
        <f>IFERROR(INDEX(JOGOS!$C$1:$P$16905,$G4952,9),"")</f>
        <v>0</v>
      </c>
      <c r="Q4952" s="32">
        <f>IFERROR(INDEX(JOGOS!$C$1:$P$16905,$G4952,10),"")</f>
        <v>0</v>
      </c>
      <c r="T4952" s="32">
        <f t="shared" si="399"/>
        <v>0</v>
      </c>
    </row>
    <row r="4953" spans="1:20">
      <c r="A4953" t="str">
        <f>IF(Tabela3[[#This Row],[GOL CASA]]&lt;&gt;"",Tabela3[[#This Row],[TIME CASA]],"")</f>
        <v/>
      </c>
      <c r="B4953" t="str">
        <f>IF(Tabela3[[#This Row],[GOL FORA]]&lt;&gt;"",Tabela3[[#This Row],[TIME FORA]],"")</f>
        <v/>
      </c>
      <c r="C4953">
        <f t="shared" si="395"/>
        <v>0</v>
      </c>
      <c r="D4953">
        <f t="shared" si="396"/>
        <v>0</v>
      </c>
      <c r="E4953">
        <f t="shared" si="398"/>
        <v>0</v>
      </c>
      <c r="F4953" t="str">
        <f t="shared" si="397"/>
        <v/>
      </c>
      <c r="J4953" s="29">
        <f>IFERROR(INDEX(JOGOS!$C$1:$P$16905,$G4953,3),"")</f>
        <v>0</v>
      </c>
      <c r="K4953" s="32">
        <f>IFERROR(INDEX(JOGOS!$C$1:$P$16905,$G4953,4),"")</f>
        <v>0</v>
      </c>
      <c r="L4953" s="32">
        <f>IFERROR(INDEX(JOGOS!$C$1:$P$16905,$G4953,5),"")</f>
        <v>0</v>
      </c>
      <c r="M4953" s="29">
        <f>IFERROR(INDEX(JOGOS!$C$1:$P$16905,$G4953,6),"")</f>
        <v>0</v>
      </c>
      <c r="N4953" s="32">
        <f>IFERROR(INDEX(JOGOS!$C$1:$P$16905,$G4953,7),"")</f>
        <v>0</v>
      </c>
      <c r="O4953" s="32">
        <f>IFERROR(INDEX(JOGOS!$C$1:$P$16905,$G4953,8),"")</f>
        <v>0</v>
      </c>
      <c r="P4953" s="32">
        <f>IFERROR(INDEX(JOGOS!$C$1:$P$16905,$G4953,9),"")</f>
        <v>0</v>
      </c>
      <c r="Q4953" s="32">
        <f>IFERROR(INDEX(JOGOS!$C$1:$P$16905,$G4953,10),"")</f>
        <v>0</v>
      </c>
      <c r="T4953" s="32">
        <f t="shared" si="399"/>
        <v>0</v>
      </c>
    </row>
    <row r="4954" spans="1:20">
      <c r="A4954" t="str">
        <f>IF(Tabela3[[#This Row],[GOL CASA]]&lt;&gt;"",Tabela3[[#This Row],[TIME CASA]],"")</f>
        <v/>
      </c>
      <c r="B4954" t="str">
        <f>IF(Tabela3[[#This Row],[GOL FORA]]&lt;&gt;"",Tabela3[[#This Row],[TIME FORA]],"")</f>
        <v/>
      </c>
      <c r="C4954">
        <f t="shared" si="395"/>
        <v>0</v>
      </c>
      <c r="D4954">
        <f t="shared" si="396"/>
        <v>0</v>
      </c>
      <c r="E4954">
        <f t="shared" si="398"/>
        <v>0</v>
      </c>
      <c r="F4954" t="str">
        <f t="shared" si="397"/>
        <v/>
      </c>
      <c r="J4954" s="29">
        <f>IFERROR(INDEX(JOGOS!$C$1:$P$16905,$G4954,3),"")</f>
        <v>0</v>
      </c>
      <c r="K4954" s="32">
        <f>IFERROR(INDEX(JOGOS!$C$1:$P$16905,$G4954,4),"")</f>
        <v>0</v>
      </c>
      <c r="L4954" s="32">
        <f>IFERROR(INDEX(JOGOS!$C$1:$P$16905,$G4954,5),"")</f>
        <v>0</v>
      </c>
      <c r="M4954" s="29">
        <f>IFERROR(INDEX(JOGOS!$C$1:$P$16905,$G4954,6),"")</f>
        <v>0</v>
      </c>
      <c r="N4954" s="32">
        <f>IFERROR(INDEX(JOGOS!$C$1:$P$16905,$G4954,7),"")</f>
        <v>0</v>
      </c>
      <c r="O4954" s="32">
        <f>IFERROR(INDEX(JOGOS!$C$1:$P$16905,$G4954,8),"")</f>
        <v>0</v>
      </c>
      <c r="P4954" s="32">
        <f>IFERROR(INDEX(JOGOS!$C$1:$P$16905,$G4954,9),"")</f>
        <v>0</v>
      </c>
      <c r="Q4954" s="32">
        <f>IFERROR(INDEX(JOGOS!$C$1:$P$16905,$G4954,10),"")</f>
        <v>0</v>
      </c>
      <c r="T4954" s="32">
        <f t="shared" si="399"/>
        <v>0</v>
      </c>
    </row>
    <row r="4955" spans="1:20">
      <c r="A4955" t="str">
        <f>IF(Tabela3[[#This Row],[GOL CASA]]&lt;&gt;"",Tabela3[[#This Row],[TIME CASA]],"")</f>
        <v/>
      </c>
      <c r="B4955" t="str">
        <f>IF(Tabela3[[#This Row],[GOL FORA]]&lt;&gt;"",Tabela3[[#This Row],[TIME FORA]],"")</f>
        <v/>
      </c>
      <c r="C4955">
        <f t="shared" si="395"/>
        <v>0</v>
      </c>
      <c r="D4955">
        <f t="shared" si="396"/>
        <v>0</v>
      </c>
      <c r="E4955">
        <f t="shared" si="398"/>
        <v>0</v>
      </c>
      <c r="F4955" t="str">
        <f t="shared" si="397"/>
        <v/>
      </c>
      <c r="J4955" s="29">
        <f>IFERROR(INDEX(JOGOS!$C$1:$P$16905,$G4955,3),"")</f>
        <v>0</v>
      </c>
      <c r="K4955" s="32">
        <f>IFERROR(INDEX(JOGOS!$C$1:$P$16905,$G4955,4),"")</f>
        <v>0</v>
      </c>
      <c r="L4955" s="32">
        <f>IFERROR(INDEX(JOGOS!$C$1:$P$16905,$G4955,5),"")</f>
        <v>0</v>
      </c>
      <c r="M4955" s="29">
        <f>IFERROR(INDEX(JOGOS!$C$1:$P$16905,$G4955,6),"")</f>
        <v>0</v>
      </c>
      <c r="N4955" s="32">
        <f>IFERROR(INDEX(JOGOS!$C$1:$P$16905,$G4955,7),"")</f>
        <v>0</v>
      </c>
      <c r="O4955" s="32">
        <f>IFERROR(INDEX(JOGOS!$C$1:$P$16905,$G4955,8),"")</f>
        <v>0</v>
      </c>
      <c r="P4955" s="32">
        <f>IFERROR(INDEX(JOGOS!$C$1:$P$16905,$G4955,9),"")</f>
        <v>0</v>
      </c>
      <c r="Q4955" s="32">
        <f>IFERROR(INDEX(JOGOS!$C$1:$P$16905,$G4955,10),"")</f>
        <v>0</v>
      </c>
      <c r="T4955" s="32">
        <f t="shared" si="399"/>
        <v>0</v>
      </c>
    </row>
    <row r="4956" spans="1:20">
      <c r="A4956" t="str">
        <f>IF(Tabela3[[#This Row],[GOL CASA]]&lt;&gt;"",Tabela3[[#This Row],[TIME CASA]],"")</f>
        <v/>
      </c>
      <c r="B4956" t="str">
        <f>IF(Tabela3[[#This Row],[GOL FORA]]&lt;&gt;"",Tabela3[[#This Row],[TIME FORA]],"")</f>
        <v/>
      </c>
      <c r="C4956">
        <f t="shared" si="395"/>
        <v>0</v>
      </c>
      <c r="D4956">
        <f t="shared" si="396"/>
        <v>0</v>
      </c>
      <c r="E4956">
        <f t="shared" si="398"/>
        <v>0</v>
      </c>
      <c r="F4956" t="str">
        <f t="shared" si="397"/>
        <v/>
      </c>
      <c r="J4956" s="29">
        <f>IFERROR(INDEX(JOGOS!$C$1:$P$16905,$G4956,3),"")</f>
        <v>0</v>
      </c>
      <c r="K4956" s="32">
        <f>IFERROR(INDEX(JOGOS!$C$1:$P$16905,$G4956,4),"")</f>
        <v>0</v>
      </c>
      <c r="L4956" s="32">
        <f>IFERROR(INDEX(JOGOS!$C$1:$P$16905,$G4956,5),"")</f>
        <v>0</v>
      </c>
      <c r="M4956" s="29">
        <f>IFERROR(INDEX(JOGOS!$C$1:$P$16905,$G4956,6),"")</f>
        <v>0</v>
      </c>
      <c r="N4956" s="32">
        <f>IFERROR(INDEX(JOGOS!$C$1:$P$16905,$G4956,7),"")</f>
        <v>0</v>
      </c>
      <c r="O4956" s="32">
        <f>IFERROR(INDEX(JOGOS!$C$1:$P$16905,$G4956,8),"")</f>
        <v>0</v>
      </c>
      <c r="P4956" s="32">
        <f>IFERROR(INDEX(JOGOS!$C$1:$P$16905,$G4956,9),"")</f>
        <v>0</v>
      </c>
      <c r="Q4956" s="32">
        <f>IFERROR(INDEX(JOGOS!$C$1:$P$16905,$G4956,10),"")</f>
        <v>0</v>
      </c>
      <c r="T4956" s="32">
        <f t="shared" si="399"/>
        <v>0</v>
      </c>
    </row>
    <row r="4957" spans="1:20">
      <c r="A4957" t="str">
        <f>IF(Tabela3[[#This Row],[GOL CASA]]&lt;&gt;"",Tabela3[[#This Row],[TIME CASA]],"")</f>
        <v/>
      </c>
      <c r="B4957" t="str">
        <f>IF(Tabela3[[#This Row],[GOL FORA]]&lt;&gt;"",Tabela3[[#This Row],[TIME FORA]],"")</f>
        <v/>
      </c>
      <c r="C4957">
        <f t="shared" si="395"/>
        <v>0</v>
      </c>
      <c r="D4957">
        <f t="shared" si="396"/>
        <v>0</v>
      </c>
      <c r="E4957">
        <f t="shared" si="398"/>
        <v>0</v>
      </c>
      <c r="F4957" t="str">
        <f t="shared" si="397"/>
        <v/>
      </c>
      <c r="J4957" s="29">
        <f>IFERROR(INDEX(JOGOS!$C$1:$P$16905,$G4957,3),"")</f>
        <v>0</v>
      </c>
      <c r="K4957" s="32">
        <f>IFERROR(INDEX(JOGOS!$C$1:$P$16905,$G4957,4),"")</f>
        <v>0</v>
      </c>
      <c r="L4957" s="32">
        <f>IFERROR(INDEX(JOGOS!$C$1:$P$16905,$G4957,5),"")</f>
        <v>0</v>
      </c>
      <c r="M4957" s="29">
        <f>IFERROR(INDEX(JOGOS!$C$1:$P$16905,$G4957,6),"")</f>
        <v>0</v>
      </c>
      <c r="N4957" s="32">
        <f>IFERROR(INDEX(JOGOS!$C$1:$P$16905,$G4957,7),"")</f>
        <v>0</v>
      </c>
      <c r="O4957" s="32">
        <f>IFERROR(INDEX(JOGOS!$C$1:$P$16905,$G4957,8),"")</f>
        <v>0</v>
      </c>
      <c r="P4957" s="32">
        <f>IFERROR(INDEX(JOGOS!$C$1:$P$16905,$G4957,9),"")</f>
        <v>0</v>
      </c>
      <c r="Q4957" s="32">
        <f>IFERROR(INDEX(JOGOS!$C$1:$P$16905,$G4957,10),"")</f>
        <v>0</v>
      </c>
      <c r="T4957" s="32">
        <f t="shared" si="399"/>
        <v>0</v>
      </c>
    </row>
    <row r="4958" spans="1:20">
      <c r="A4958" t="str">
        <f>IF(Tabela3[[#This Row],[GOL CASA]]&lt;&gt;"",Tabela3[[#This Row],[TIME CASA]],"")</f>
        <v/>
      </c>
      <c r="B4958" t="str">
        <f>IF(Tabela3[[#This Row],[GOL FORA]]&lt;&gt;"",Tabela3[[#This Row],[TIME FORA]],"")</f>
        <v/>
      </c>
      <c r="C4958">
        <f t="shared" si="395"/>
        <v>0</v>
      </c>
      <c r="D4958">
        <f t="shared" si="396"/>
        <v>0</v>
      </c>
      <c r="E4958">
        <f t="shared" si="398"/>
        <v>0</v>
      </c>
      <c r="F4958" t="str">
        <f t="shared" si="397"/>
        <v/>
      </c>
      <c r="J4958" s="29">
        <f>IFERROR(INDEX(JOGOS!$C$1:$P$16905,$G4958,3),"")</f>
        <v>0</v>
      </c>
      <c r="K4958" s="32">
        <f>IFERROR(INDEX(JOGOS!$C$1:$P$16905,$G4958,4),"")</f>
        <v>0</v>
      </c>
      <c r="L4958" s="32">
        <f>IFERROR(INDEX(JOGOS!$C$1:$P$16905,$G4958,5),"")</f>
        <v>0</v>
      </c>
      <c r="M4958" s="29">
        <f>IFERROR(INDEX(JOGOS!$C$1:$P$16905,$G4958,6),"")</f>
        <v>0</v>
      </c>
      <c r="N4958" s="32">
        <f>IFERROR(INDEX(JOGOS!$C$1:$P$16905,$G4958,7),"")</f>
        <v>0</v>
      </c>
      <c r="O4958" s="32">
        <f>IFERROR(INDEX(JOGOS!$C$1:$P$16905,$G4958,8),"")</f>
        <v>0</v>
      </c>
      <c r="P4958" s="32">
        <f>IFERROR(INDEX(JOGOS!$C$1:$P$16905,$G4958,9),"")</f>
        <v>0</v>
      </c>
      <c r="Q4958" s="32">
        <f>IFERROR(INDEX(JOGOS!$C$1:$P$16905,$G4958,10),"")</f>
        <v>0</v>
      </c>
      <c r="T4958" s="32">
        <f t="shared" si="399"/>
        <v>0</v>
      </c>
    </row>
    <row r="4959" spans="1:20">
      <c r="A4959" t="str">
        <f>IF(Tabela3[[#This Row],[GOL CASA]]&lt;&gt;"",Tabela3[[#This Row],[TIME CASA]],"")</f>
        <v/>
      </c>
      <c r="B4959" t="str">
        <f>IF(Tabela3[[#This Row],[GOL FORA]]&lt;&gt;"",Tabela3[[#This Row],[TIME FORA]],"")</f>
        <v/>
      </c>
      <c r="C4959">
        <f t="shared" si="395"/>
        <v>0</v>
      </c>
      <c r="D4959">
        <f t="shared" si="396"/>
        <v>0</v>
      </c>
      <c r="E4959">
        <f t="shared" si="398"/>
        <v>0</v>
      </c>
      <c r="F4959" t="str">
        <f t="shared" si="397"/>
        <v/>
      </c>
      <c r="J4959" s="29">
        <f>IFERROR(INDEX(JOGOS!$C$1:$P$16905,$G4959,3),"")</f>
        <v>0</v>
      </c>
      <c r="K4959" s="32">
        <f>IFERROR(INDEX(JOGOS!$C$1:$P$16905,$G4959,4),"")</f>
        <v>0</v>
      </c>
      <c r="L4959" s="32">
        <f>IFERROR(INDEX(JOGOS!$C$1:$P$16905,$G4959,5),"")</f>
        <v>0</v>
      </c>
      <c r="M4959" s="29">
        <f>IFERROR(INDEX(JOGOS!$C$1:$P$16905,$G4959,6),"")</f>
        <v>0</v>
      </c>
      <c r="N4959" s="32">
        <f>IFERROR(INDEX(JOGOS!$C$1:$P$16905,$G4959,7),"")</f>
        <v>0</v>
      </c>
      <c r="O4959" s="32">
        <f>IFERROR(INDEX(JOGOS!$C$1:$P$16905,$G4959,8),"")</f>
        <v>0</v>
      </c>
      <c r="P4959" s="32">
        <f>IFERROR(INDEX(JOGOS!$C$1:$P$16905,$G4959,9),"")</f>
        <v>0</v>
      </c>
      <c r="Q4959" s="32">
        <f>IFERROR(INDEX(JOGOS!$C$1:$P$16905,$G4959,10),"")</f>
        <v>0</v>
      </c>
      <c r="T4959" s="32">
        <f t="shared" si="399"/>
        <v>0</v>
      </c>
    </row>
    <row r="4960" spans="1:20">
      <c r="A4960" t="str">
        <f>IF(Tabela3[[#This Row],[GOL CASA]]&lt;&gt;"",Tabela3[[#This Row],[TIME CASA]],"")</f>
        <v/>
      </c>
      <c r="B4960" t="str">
        <f>IF(Tabela3[[#This Row],[GOL FORA]]&lt;&gt;"",Tabela3[[#This Row],[TIME FORA]],"")</f>
        <v/>
      </c>
      <c r="C4960">
        <f t="shared" si="395"/>
        <v>0</v>
      </c>
      <c r="D4960">
        <f t="shared" si="396"/>
        <v>0</v>
      </c>
      <c r="E4960">
        <f t="shared" si="398"/>
        <v>0</v>
      </c>
      <c r="F4960" t="str">
        <f t="shared" si="397"/>
        <v/>
      </c>
      <c r="J4960" s="29">
        <f>IFERROR(INDEX(JOGOS!$C$1:$P$16905,$G4960,3),"")</f>
        <v>0</v>
      </c>
      <c r="K4960" s="32">
        <f>IFERROR(INDEX(JOGOS!$C$1:$P$16905,$G4960,4),"")</f>
        <v>0</v>
      </c>
      <c r="L4960" s="32">
        <f>IFERROR(INDEX(JOGOS!$C$1:$P$16905,$G4960,5),"")</f>
        <v>0</v>
      </c>
      <c r="M4960" s="29">
        <f>IFERROR(INDEX(JOGOS!$C$1:$P$16905,$G4960,6),"")</f>
        <v>0</v>
      </c>
      <c r="N4960" s="32">
        <f>IFERROR(INDEX(JOGOS!$C$1:$P$16905,$G4960,7),"")</f>
        <v>0</v>
      </c>
      <c r="O4960" s="32">
        <f>IFERROR(INDEX(JOGOS!$C$1:$P$16905,$G4960,8),"")</f>
        <v>0</v>
      </c>
      <c r="P4960" s="32">
        <f>IFERROR(INDEX(JOGOS!$C$1:$P$16905,$G4960,9),"")</f>
        <v>0</v>
      </c>
      <c r="Q4960" s="32">
        <f>IFERROR(INDEX(JOGOS!$C$1:$P$16905,$G4960,10),"")</f>
        <v>0</v>
      </c>
      <c r="T4960" s="32">
        <f t="shared" si="399"/>
        <v>0</v>
      </c>
    </row>
    <row r="4961" spans="1:20">
      <c r="A4961" t="str">
        <f>IF(Tabela3[[#This Row],[GOL CASA]]&lt;&gt;"",Tabela3[[#This Row],[TIME CASA]],"")</f>
        <v/>
      </c>
      <c r="B4961" t="str">
        <f>IF(Tabela3[[#This Row],[GOL FORA]]&lt;&gt;"",Tabela3[[#This Row],[TIME FORA]],"")</f>
        <v/>
      </c>
      <c r="C4961">
        <f t="shared" si="395"/>
        <v>0</v>
      </c>
      <c r="D4961">
        <f t="shared" si="396"/>
        <v>0</v>
      </c>
      <c r="E4961">
        <f t="shared" si="398"/>
        <v>0</v>
      </c>
      <c r="F4961" t="str">
        <f t="shared" si="397"/>
        <v/>
      </c>
      <c r="J4961" s="29">
        <f>IFERROR(INDEX(JOGOS!$C$1:$P$16905,$G4961,3),"")</f>
        <v>0</v>
      </c>
      <c r="K4961" s="32">
        <f>IFERROR(INDEX(JOGOS!$C$1:$P$16905,$G4961,4),"")</f>
        <v>0</v>
      </c>
      <c r="L4961" s="32">
        <f>IFERROR(INDEX(JOGOS!$C$1:$P$16905,$G4961,5),"")</f>
        <v>0</v>
      </c>
      <c r="M4961" s="29">
        <f>IFERROR(INDEX(JOGOS!$C$1:$P$16905,$G4961,6),"")</f>
        <v>0</v>
      </c>
      <c r="N4961" s="32">
        <f>IFERROR(INDEX(JOGOS!$C$1:$P$16905,$G4961,7),"")</f>
        <v>0</v>
      </c>
      <c r="O4961" s="32">
        <f>IFERROR(INDEX(JOGOS!$C$1:$P$16905,$G4961,8),"")</f>
        <v>0</v>
      </c>
      <c r="P4961" s="32">
        <f>IFERROR(INDEX(JOGOS!$C$1:$P$16905,$G4961,9),"")</f>
        <v>0</v>
      </c>
      <c r="Q4961" s="32">
        <f>IFERROR(INDEX(JOGOS!$C$1:$P$16905,$G4961,10),"")</f>
        <v>0</v>
      </c>
      <c r="T4961" s="32">
        <f t="shared" si="399"/>
        <v>0</v>
      </c>
    </row>
    <row r="4962" spans="1:20">
      <c r="A4962" t="str">
        <f>IF(Tabela3[[#This Row],[GOL CASA]]&lt;&gt;"",Tabela3[[#This Row],[TIME CASA]],"")</f>
        <v/>
      </c>
      <c r="B4962" t="str">
        <f>IF(Tabela3[[#This Row],[GOL FORA]]&lt;&gt;"",Tabela3[[#This Row],[TIME FORA]],"")</f>
        <v/>
      </c>
      <c r="C4962">
        <f t="shared" si="395"/>
        <v>0</v>
      </c>
      <c r="D4962">
        <f t="shared" si="396"/>
        <v>0</v>
      </c>
      <c r="E4962">
        <f t="shared" si="398"/>
        <v>0</v>
      </c>
      <c r="F4962" t="str">
        <f t="shared" si="397"/>
        <v/>
      </c>
      <c r="J4962" s="29">
        <f>IFERROR(INDEX(JOGOS!$C$1:$P$16905,$G4962,3),"")</f>
        <v>0</v>
      </c>
      <c r="K4962" s="32">
        <f>IFERROR(INDEX(JOGOS!$C$1:$P$16905,$G4962,4),"")</f>
        <v>0</v>
      </c>
      <c r="L4962" s="32">
        <f>IFERROR(INDEX(JOGOS!$C$1:$P$16905,$G4962,5),"")</f>
        <v>0</v>
      </c>
      <c r="M4962" s="29">
        <f>IFERROR(INDEX(JOGOS!$C$1:$P$16905,$G4962,6),"")</f>
        <v>0</v>
      </c>
      <c r="N4962" s="32">
        <f>IFERROR(INDEX(JOGOS!$C$1:$P$16905,$G4962,7),"")</f>
        <v>0</v>
      </c>
      <c r="O4962" s="32">
        <f>IFERROR(INDEX(JOGOS!$C$1:$P$16905,$G4962,8),"")</f>
        <v>0</v>
      </c>
      <c r="P4962" s="32">
        <f>IFERROR(INDEX(JOGOS!$C$1:$P$16905,$G4962,9),"")</f>
        <v>0</v>
      </c>
      <c r="Q4962" s="32">
        <f>IFERROR(INDEX(JOGOS!$C$1:$P$16905,$G4962,10),"")</f>
        <v>0</v>
      </c>
      <c r="T4962" s="32">
        <f t="shared" si="399"/>
        <v>0</v>
      </c>
    </row>
    <row r="4963" spans="1:20">
      <c r="A4963" t="str">
        <f>IF(Tabela3[[#This Row],[GOL CASA]]&lt;&gt;"",Tabela3[[#This Row],[TIME CASA]],"")</f>
        <v/>
      </c>
      <c r="B4963" t="str">
        <f>IF(Tabela3[[#This Row],[GOL FORA]]&lt;&gt;"",Tabela3[[#This Row],[TIME FORA]],"")</f>
        <v/>
      </c>
      <c r="C4963">
        <f t="shared" si="395"/>
        <v>0</v>
      </c>
      <c r="D4963">
        <f t="shared" si="396"/>
        <v>0</v>
      </c>
      <c r="E4963">
        <f t="shared" si="398"/>
        <v>0</v>
      </c>
      <c r="F4963" t="str">
        <f t="shared" si="397"/>
        <v/>
      </c>
      <c r="J4963" s="29">
        <f>IFERROR(INDEX(JOGOS!$C$1:$P$16905,$G4963,3),"")</f>
        <v>0</v>
      </c>
      <c r="K4963" s="32">
        <f>IFERROR(INDEX(JOGOS!$C$1:$P$16905,$G4963,4),"")</f>
        <v>0</v>
      </c>
      <c r="L4963" s="32">
        <f>IFERROR(INDEX(JOGOS!$C$1:$P$16905,$G4963,5),"")</f>
        <v>0</v>
      </c>
      <c r="M4963" s="29">
        <f>IFERROR(INDEX(JOGOS!$C$1:$P$16905,$G4963,6),"")</f>
        <v>0</v>
      </c>
      <c r="N4963" s="32">
        <f>IFERROR(INDEX(JOGOS!$C$1:$P$16905,$G4963,7),"")</f>
        <v>0</v>
      </c>
      <c r="O4963" s="32">
        <f>IFERROR(INDEX(JOGOS!$C$1:$P$16905,$G4963,8),"")</f>
        <v>0</v>
      </c>
      <c r="P4963" s="32">
        <f>IFERROR(INDEX(JOGOS!$C$1:$P$16905,$G4963,9),"")</f>
        <v>0</v>
      </c>
      <c r="Q4963" s="32">
        <f>IFERROR(INDEX(JOGOS!$C$1:$P$16905,$G4963,10),"")</f>
        <v>0</v>
      </c>
      <c r="T4963" s="32">
        <f t="shared" si="399"/>
        <v>0</v>
      </c>
    </row>
    <row r="4964" spans="1:20">
      <c r="A4964" t="str">
        <f>IF(Tabela3[[#This Row],[GOL CASA]]&lt;&gt;"",Tabela3[[#This Row],[TIME CASA]],"")</f>
        <v/>
      </c>
      <c r="B4964" t="str">
        <f>IF(Tabela3[[#This Row],[GOL FORA]]&lt;&gt;"",Tabela3[[#This Row],[TIME FORA]],"")</f>
        <v/>
      </c>
      <c r="C4964">
        <f t="shared" si="395"/>
        <v>0</v>
      </c>
      <c r="D4964">
        <f t="shared" si="396"/>
        <v>0</v>
      </c>
      <c r="E4964">
        <f t="shared" si="398"/>
        <v>0</v>
      </c>
      <c r="F4964" t="str">
        <f t="shared" si="397"/>
        <v/>
      </c>
      <c r="J4964" s="29">
        <f>IFERROR(INDEX(JOGOS!$C$1:$P$16905,$G4964,3),"")</f>
        <v>0</v>
      </c>
      <c r="K4964" s="32">
        <f>IFERROR(INDEX(JOGOS!$C$1:$P$16905,$G4964,4),"")</f>
        <v>0</v>
      </c>
      <c r="L4964" s="32">
        <f>IFERROR(INDEX(JOGOS!$C$1:$P$16905,$G4964,5),"")</f>
        <v>0</v>
      </c>
      <c r="M4964" s="29">
        <f>IFERROR(INDEX(JOGOS!$C$1:$P$16905,$G4964,6),"")</f>
        <v>0</v>
      </c>
      <c r="N4964" s="32">
        <f>IFERROR(INDEX(JOGOS!$C$1:$P$16905,$G4964,7),"")</f>
        <v>0</v>
      </c>
      <c r="O4964" s="32">
        <f>IFERROR(INDEX(JOGOS!$C$1:$P$16905,$G4964,8),"")</f>
        <v>0</v>
      </c>
      <c r="P4964" s="32">
        <f>IFERROR(INDEX(JOGOS!$C$1:$P$16905,$G4964,9),"")</f>
        <v>0</v>
      </c>
      <c r="Q4964" s="32">
        <f>IFERROR(INDEX(JOGOS!$C$1:$P$16905,$G4964,10),"")</f>
        <v>0</v>
      </c>
      <c r="T4964" s="32">
        <f t="shared" si="399"/>
        <v>0</v>
      </c>
    </row>
    <row r="4965" spans="1:20">
      <c r="A4965" t="str">
        <f>IF(Tabela3[[#This Row],[GOL CASA]]&lt;&gt;"",Tabela3[[#This Row],[TIME CASA]],"")</f>
        <v/>
      </c>
      <c r="B4965" t="str">
        <f>IF(Tabela3[[#This Row],[GOL FORA]]&lt;&gt;"",Tabela3[[#This Row],[TIME FORA]],"")</f>
        <v/>
      </c>
      <c r="C4965">
        <f t="shared" si="395"/>
        <v>0</v>
      </c>
      <c r="D4965">
        <f t="shared" si="396"/>
        <v>0</v>
      </c>
      <c r="E4965">
        <f t="shared" si="398"/>
        <v>0</v>
      </c>
      <c r="F4965" t="str">
        <f t="shared" si="397"/>
        <v/>
      </c>
      <c r="J4965" s="29">
        <f>IFERROR(INDEX(JOGOS!$C$1:$P$16905,$G4965,3),"")</f>
        <v>0</v>
      </c>
      <c r="K4965" s="32">
        <f>IFERROR(INDEX(JOGOS!$C$1:$P$16905,$G4965,4),"")</f>
        <v>0</v>
      </c>
      <c r="L4965" s="32">
        <f>IFERROR(INDEX(JOGOS!$C$1:$P$16905,$G4965,5),"")</f>
        <v>0</v>
      </c>
      <c r="M4965" s="29">
        <f>IFERROR(INDEX(JOGOS!$C$1:$P$16905,$G4965,6),"")</f>
        <v>0</v>
      </c>
      <c r="N4965" s="32">
        <f>IFERROR(INDEX(JOGOS!$C$1:$P$16905,$G4965,7),"")</f>
        <v>0</v>
      </c>
      <c r="O4965" s="32">
        <f>IFERROR(INDEX(JOGOS!$C$1:$P$16905,$G4965,8),"")</f>
        <v>0</v>
      </c>
      <c r="P4965" s="32">
        <f>IFERROR(INDEX(JOGOS!$C$1:$P$16905,$G4965,9),"")</f>
        <v>0</v>
      </c>
      <c r="Q4965" s="32">
        <f>IFERROR(INDEX(JOGOS!$C$1:$P$16905,$G4965,10),"")</f>
        <v>0</v>
      </c>
      <c r="T4965" s="32">
        <f t="shared" si="399"/>
        <v>0</v>
      </c>
    </row>
    <row r="4966" spans="1:20">
      <c r="A4966" t="str">
        <f>IF(Tabela3[[#This Row],[GOL CASA]]&lt;&gt;"",Tabela3[[#This Row],[TIME CASA]],"")</f>
        <v/>
      </c>
      <c r="B4966" t="str">
        <f>IF(Tabela3[[#This Row],[GOL FORA]]&lt;&gt;"",Tabela3[[#This Row],[TIME FORA]],"")</f>
        <v/>
      </c>
      <c r="C4966">
        <f t="shared" si="395"/>
        <v>0</v>
      </c>
      <c r="D4966">
        <f t="shared" si="396"/>
        <v>0</v>
      </c>
      <c r="E4966">
        <f t="shared" si="398"/>
        <v>0</v>
      </c>
      <c r="F4966" t="str">
        <f t="shared" si="397"/>
        <v/>
      </c>
      <c r="J4966" s="29">
        <f>IFERROR(INDEX(JOGOS!$C$1:$P$16905,$G4966,3),"")</f>
        <v>0</v>
      </c>
      <c r="K4966" s="32">
        <f>IFERROR(INDEX(JOGOS!$C$1:$P$16905,$G4966,4),"")</f>
        <v>0</v>
      </c>
      <c r="L4966" s="32">
        <f>IFERROR(INDEX(JOGOS!$C$1:$P$16905,$G4966,5),"")</f>
        <v>0</v>
      </c>
      <c r="M4966" s="29">
        <f>IFERROR(INDEX(JOGOS!$C$1:$P$16905,$G4966,6),"")</f>
        <v>0</v>
      </c>
      <c r="N4966" s="32">
        <f>IFERROR(INDEX(JOGOS!$C$1:$P$16905,$G4966,7),"")</f>
        <v>0</v>
      </c>
      <c r="O4966" s="32">
        <f>IFERROR(INDEX(JOGOS!$C$1:$P$16905,$G4966,8),"")</f>
        <v>0</v>
      </c>
      <c r="P4966" s="32">
        <f>IFERROR(INDEX(JOGOS!$C$1:$P$16905,$G4966,9),"")</f>
        <v>0</v>
      </c>
      <c r="Q4966" s="32">
        <f>IFERROR(INDEX(JOGOS!$C$1:$P$16905,$G4966,10),"")</f>
        <v>0</v>
      </c>
      <c r="T4966" s="32">
        <f t="shared" si="399"/>
        <v>0</v>
      </c>
    </row>
    <row r="4967" spans="1:20">
      <c r="A4967" t="str">
        <f>IF(Tabela3[[#This Row],[GOL CASA]]&lt;&gt;"",Tabela3[[#This Row],[TIME CASA]],"")</f>
        <v/>
      </c>
      <c r="B4967" t="str">
        <f>IF(Tabela3[[#This Row],[GOL FORA]]&lt;&gt;"",Tabela3[[#This Row],[TIME FORA]],"")</f>
        <v/>
      </c>
      <c r="C4967">
        <f t="shared" si="395"/>
        <v>0</v>
      </c>
      <c r="D4967">
        <f t="shared" si="396"/>
        <v>0</v>
      </c>
      <c r="E4967">
        <f t="shared" si="398"/>
        <v>0</v>
      </c>
      <c r="F4967" t="str">
        <f t="shared" si="397"/>
        <v/>
      </c>
      <c r="J4967" s="29">
        <f>IFERROR(INDEX(JOGOS!$C$1:$P$16905,$G4967,3),"")</f>
        <v>0</v>
      </c>
      <c r="K4967" s="32">
        <f>IFERROR(INDEX(JOGOS!$C$1:$P$16905,$G4967,4),"")</f>
        <v>0</v>
      </c>
      <c r="L4967" s="32">
        <f>IFERROR(INDEX(JOGOS!$C$1:$P$16905,$G4967,5),"")</f>
        <v>0</v>
      </c>
      <c r="M4967" s="29">
        <f>IFERROR(INDEX(JOGOS!$C$1:$P$16905,$G4967,6),"")</f>
        <v>0</v>
      </c>
      <c r="N4967" s="32">
        <f>IFERROR(INDEX(JOGOS!$C$1:$P$16905,$G4967,7),"")</f>
        <v>0</v>
      </c>
      <c r="O4967" s="32">
        <f>IFERROR(INDEX(JOGOS!$C$1:$P$16905,$G4967,8),"")</f>
        <v>0</v>
      </c>
      <c r="P4967" s="32">
        <f>IFERROR(INDEX(JOGOS!$C$1:$P$16905,$G4967,9),"")</f>
        <v>0</v>
      </c>
      <c r="Q4967" s="32">
        <f>IFERROR(INDEX(JOGOS!$C$1:$P$16905,$G4967,10),"")</f>
        <v>0</v>
      </c>
      <c r="T4967" s="32">
        <f t="shared" si="399"/>
        <v>0</v>
      </c>
    </row>
    <row r="4968" spans="1:20">
      <c r="A4968" t="str">
        <f>IF(Tabela3[[#This Row],[GOL CASA]]&lt;&gt;"",Tabela3[[#This Row],[TIME CASA]],"")</f>
        <v/>
      </c>
      <c r="B4968" t="str">
        <f>IF(Tabela3[[#This Row],[GOL FORA]]&lt;&gt;"",Tabela3[[#This Row],[TIME FORA]],"")</f>
        <v/>
      </c>
      <c r="C4968">
        <f t="shared" si="395"/>
        <v>0</v>
      </c>
      <c r="D4968">
        <f t="shared" si="396"/>
        <v>0</v>
      </c>
      <c r="E4968">
        <f t="shared" si="398"/>
        <v>0</v>
      </c>
      <c r="F4968" t="str">
        <f t="shared" si="397"/>
        <v/>
      </c>
      <c r="J4968" s="29">
        <f>IFERROR(INDEX(JOGOS!$C$1:$P$16905,$G4968,3),"")</f>
        <v>0</v>
      </c>
      <c r="K4968" s="32">
        <f>IFERROR(INDEX(JOGOS!$C$1:$P$16905,$G4968,4),"")</f>
        <v>0</v>
      </c>
      <c r="L4968" s="32">
        <f>IFERROR(INDEX(JOGOS!$C$1:$P$16905,$G4968,5),"")</f>
        <v>0</v>
      </c>
      <c r="M4968" s="29">
        <f>IFERROR(INDEX(JOGOS!$C$1:$P$16905,$G4968,6),"")</f>
        <v>0</v>
      </c>
      <c r="N4968" s="32">
        <f>IFERROR(INDEX(JOGOS!$C$1:$P$16905,$G4968,7),"")</f>
        <v>0</v>
      </c>
      <c r="O4968" s="32">
        <f>IFERROR(INDEX(JOGOS!$C$1:$P$16905,$G4968,8),"")</f>
        <v>0</v>
      </c>
      <c r="P4968" s="32">
        <f>IFERROR(INDEX(JOGOS!$C$1:$P$16905,$G4968,9),"")</f>
        <v>0</v>
      </c>
      <c r="Q4968" s="32">
        <f>IFERROR(INDEX(JOGOS!$C$1:$P$16905,$G4968,10),"")</f>
        <v>0</v>
      </c>
      <c r="T4968" s="32">
        <f t="shared" si="399"/>
        <v>0</v>
      </c>
    </row>
    <row r="4969" spans="1:20">
      <c r="A4969" t="str">
        <f>IF(Tabela3[[#This Row],[GOL CASA]]&lt;&gt;"",Tabela3[[#This Row],[TIME CASA]],"")</f>
        <v/>
      </c>
      <c r="B4969" t="str">
        <f>IF(Tabela3[[#This Row],[GOL FORA]]&lt;&gt;"",Tabela3[[#This Row],[TIME FORA]],"")</f>
        <v/>
      </c>
      <c r="C4969">
        <f t="shared" si="395"/>
        <v>0</v>
      </c>
      <c r="D4969">
        <f t="shared" si="396"/>
        <v>0</v>
      </c>
      <c r="E4969">
        <f t="shared" si="398"/>
        <v>0</v>
      </c>
      <c r="F4969" t="str">
        <f t="shared" si="397"/>
        <v/>
      </c>
      <c r="J4969" s="29">
        <f>IFERROR(INDEX(JOGOS!$C$1:$P$16905,$G4969,3),"")</f>
        <v>0</v>
      </c>
      <c r="K4969" s="32">
        <f>IFERROR(INDEX(JOGOS!$C$1:$P$16905,$G4969,4),"")</f>
        <v>0</v>
      </c>
      <c r="L4969" s="32">
        <f>IFERROR(INDEX(JOGOS!$C$1:$P$16905,$G4969,5),"")</f>
        <v>0</v>
      </c>
      <c r="M4969" s="29">
        <f>IFERROR(INDEX(JOGOS!$C$1:$P$16905,$G4969,6),"")</f>
        <v>0</v>
      </c>
      <c r="N4969" s="32">
        <f>IFERROR(INDEX(JOGOS!$C$1:$P$16905,$G4969,7),"")</f>
        <v>0</v>
      </c>
      <c r="O4969" s="32">
        <f>IFERROR(INDEX(JOGOS!$C$1:$P$16905,$G4969,8),"")</f>
        <v>0</v>
      </c>
      <c r="P4969" s="32">
        <f>IFERROR(INDEX(JOGOS!$C$1:$P$16905,$G4969,9),"")</f>
        <v>0</v>
      </c>
      <c r="Q4969" s="32">
        <f>IFERROR(INDEX(JOGOS!$C$1:$P$16905,$G4969,10),"")</f>
        <v>0</v>
      </c>
      <c r="T4969" s="32">
        <f t="shared" si="399"/>
        <v>0</v>
      </c>
    </row>
    <row r="4970" spans="1:20">
      <c r="A4970" t="str">
        <f>IF(Tabela3[[#This Row],[GOL CASA]]&lt;&gt;"",Tabela3[[#This Row],[TIME CASA]],"")</f>
        <v/>
      </c>
      <c r="B4970" t="str">
        <f>IF(Tabela3[[#This Row],[GOL FORA]]&lt;&gt;"",Tabela3[[#This Row],[TIME FORA]],"")</f>
        <v/>
      </c>
      <c r="C4970">
        <f t="shared" si="395"/>
        <v>0</v>
      </c>
      <c r="D4970">
        <f t="shared" si="396"/>
        <v>0</v>
      </c>
      <c r="E4970">
        <f t="shared" si="398"/>
        <v>0</v>
      </c>
      <c r="F4970" t="str">
        <f t="shared" si="397"/>
        <v/>
      </c>
      <c r="J4970" s="29">
        <f>IFERROR(INDEX(JOGOS!$C$1:$P$16905,$G4970,3),"")</f>
        <v>0</v>
      </c>
      <c r="K4970" s="32">
        <f>IFERROR(INDEX(JOGOS!$C$1:$P$16905,$G4970,4),"")</f>
        <v>0</v>
      </c>
      <c r="L4970" s="32">
        <f>IFERROR(INDEX(JOGOS!$C$1:$P$16905,$G4970,5),"")</f>
        <v>0</v>
      </c>
      <c r="M4970" s="29">
        <f>IFERROR(INDEX(JOGOS!$C$1:$P$16905,$G4970,6),"")</f>
        <v>0</v>
      </c>
      <c r="N4970" s="32">
        <f>IFERROR(INDEX(JOGOS!$C$1:$P$16905,$G4970,7),"")</f>
        <v>0</v>
      </c>
      <c r="O4970" s="32">
        <f>IFERROR(INDEX(JOGOS!$C$1:$P$16905,$G4970,8),"")</f>
        <v>0</v>
      </c>
      <c r="P4970" s="32">
        <f>IFERROR(INDEX(JOGOS!$C$1:$P$16905,$G4970,9),"")</f>
        <v>0</v>
      </c>
      <c r="Q4970" s="32">
        <f>IFERROR(INDEX(JOGOS!$C$1:$P$16905,$G4970,10),"")</f>
        <v>0</v>
      </c>
      <c r="T4970" s="32">
        <f t="shared" si="399"/>
        <v>0</v>
      </c>
    </row>
    <row r="4971" spans="1:20">
      <c r="A4971" t="str">
        <f>IF(Tabela3[[#This Row],[GOL CASA]]&lt;&gt;"",Tabela3[[#This Row],[TIME CASA]],"")</f>
        <v/>
      </c>
      <c r="B4971" t="str">
        <f>IF(Tabela3[[#This Row],[GOL FORA]]&lt;&gt;"",Tabela3[[#This Row],[TIME FORA]],"")</f>
        <v/>
      </c>
      <c r="C4971">
        <f t="shared" si="395"/>
        <v>0</v>
      </c>
      <c r="D4971">
        <f t="shared" si="396"/>
        <v>0</v>
      </c>
      <c r="E4971">
        <f t="shared" si="398"/>
        <v>0</v>
      </c>
      <c r="F4971" t="str">
        <f t="shared" si="397"/>
        <v/>
      </c>
      <c r="J4971" s="29">
        <f>IFERROR(INDEX(JOGOS!$C$1:$P$16905,$G4971,3),"")</f>
        <v>0</v>
      </c>
      <c r="K4971" s="32">
        <f>IFERROR(INDEX(JOGOS!$C$1:$P$16905,$G4971,4),"")</f>
        <v>0</v>
      </c>
      <c r="L4971" s="32">
        <f>IFERROR(INDEX(JOGOS!$C$1:$P$16905,$G4971,5),"")</f>
        <v>0</v>
      </c>
      <c r="M4971" s="29">
        <f>IFERROR(INDEX(JOGOS!$C$1:$P$16905,$G4971,6),"")</f>
        <v>0</v>
      </c>
      <c r="N4971" s="32">
        <f>IFERROR(INDEX(JOGOS!$C$1:$P$16905,$G4971,7),"")</f>
        <v>0</v>
      </c>
      <c r="O4971" s="32">
        <f>IFERROR(INDEX(JOGOS!$C$1:$P$16905,$G4971,8),"")</f>
        <v>0</v>
      </c>
      <c r="P4971" s="32">
        <f>IFERROR(INDEX(JOGOS!$C$1:$P$16905,$G4971,9),"")</f>
        <v>0</v>
      </c>
      <c r="Q4971" s="32">
        <f>IFERROR(INDEX(JOGOS!$C$1:$P$16905,$G4971,10),"")</f>
        <v>0</v>
      </c>
      <c r="T4971" s="32">
        <f t="shared" si="399"/>
        <v>0</v>
      </c>
    </row>
    <row r="4972" spans="1:20">
      <c r="A4972" t="str">
        <f>IF(Tabela3[[#This Row],[GOL CASA]]&lt;&gt;"",Tabela3[[#This Row],[TIME CASA]],"")</f>
        <v/>
      </c>
      <c r="B4972" t="str">
        <f>IF(Tabela3[[#This Row],[GOL FORA]]&lt;&gt;"",Tabela3[[#This Row],[TIME FORA]],"")</f>
        <v/>
      </c>
      <c r="C4972">
        <f t="shared" si="395"/>
        <v>0</v>
      </c>
      <c r="D4972">
        <f t="shared" si="396"/>
        <v>0</v>
      </c>
      <c r="E4972">
        <f t="shared" si="398"/>
        <v>0</v>
      </c>
      <c r="F4972" t="str">
        <f t="shared" si="397"/>
        <v/>
      </c>
      <c r="J4972" s="29">
        <f>IFERROR(INDEX(JOGOS!$C$1:$P$16905,$G4972,3),"")</f>
        <v>0</v>
      </c>
      <c r="K4972" s="32">
        <f>IFERROR(INDEX(JOGOS!$C$1:$P$16905,$G4972,4),"")</f>
        <v>0</v>
      </c>
      <c r="L4972" s="32">
        <f>IFERROR(INDEX(JOGOS!$C$1:$P$16905,$G4972,5),"")</f>
        <v>0</v>
      </c>
      <c r="M4972" s="29">
        <f>IFERROR(INDEX(JOGOS!$C$1:$P$16905,$G4972,6),"")</f>
        <v>0</v>
      </c>
      <c r="N4972" s="32">
        <f>IFERROR(INDEX(JOGOS!$C$1:$P$16905,$G4972,7),"")</f>
        <v>0</v>
      </c>
      <c r="O4972" s="32">
        <f>IFERROR(INDEX(JOGOS!$C$1:$P$16905,$G4972,8),"")</f>
        <v>0</v>
      </c>
      <c r="P4972" s="32">
        <f>IFERROR(INDEX(JOGOS!$C$1:$P$16905,$G4972,9),"")</f>
        <v>0</v>
      </c>
      <c r="Q4972" s="32">
        <f>IFERROR(INDEX(JOGOS!$C$1:$P$16905,$G4972,10),"")</f>
        <v>0</v>
      </c>
      <c r="T4972" s="32">
        <f t="shared" si="399"/>
        <v>0</v>
      </c>
    </row>
    <row r="4973" spans="1:20">
      <c r="A4973" t="str">
        <f>IF(Tabela3[[#This Row],[GOL CASA]]&lt;&gt;"",Tabela3[[#This Row],[TIME CASA]],"")</f>
        <v/>
      </c>
      <c r="B4973" t="str">
        <f>IF(Tabela3[[#This Row],[GOL FORA]]&lt;&gt;"",Tabela3[[#This Row],[TIME FORA]],"")</f>
        <v/>
      </c>
      <c r="C4973">
        <f t="shared" si="395"/>
        <v>0</v>
      </c>
      <c r="D4973">
        <f t="shared" si="396"/>
        <v>0</v>
      </c>
      <c r="E4973">
        <f t="shared" si="398"/>
        <v>0</v>
      </c>
      <c r="F4973" t="str">
        <f t="shared" si="397"/>
        <v/>
      </c>
      <c r="J4973" s="29">
        <f>IFERROR(INDEX(JOGOS!$C$1:$P$16905,$G4973,3),"")</f>
        <v>0</v>
      </c>
      <c r="K4973" s="32">
        <f>IFERROR(INDEX(JOGOS!$C$1:$P$16905,$G4973,4),"")</f>
        <v>0</v>
      </c>
      <c r="L4973" s="32">
        <f>IFERROR(INDEX(JOGOS!$C$1:$P$16905,$G4973,5),"")</f>
        <v>0</v>
      </c>
      <c r="M4973" s="29">
        <f>IFERROR(INDEX(JOGOS!$C$1:$P$16905,$G4973,6),"")</f>
        <v>0</v>
      </c>
      <c r="N4973" s="32">
        <f>IFERROR(INDEX(JOGOS!$C$1:$P$16905,$G4973,7),"")</f>
        <v>0</v>
      </c>
      <c r="O4973" s="32">
        <f>IFERROR(INDEX(JOGOS!$C$1:$P$16905,$G4973,8),"")</f>
        <v>0</v>
      </c>
      <c r="P4973" s="32">
        <f>IFERROR(INDEX(JOGOS!$C$1:$P$16905,$G4973,9),"")</f>
        <v>0</v>
      </c>
      <c r="Q4973" s="32">
        <f>IFERROR(INDEX(JOGOS!$C$1:$P$16905,$G4973,10),"")</f>
        <v>0</v>
      </c>
      <c r="T4973" s="32">
        <f t="shared" si="399"/>
        <v>0</v>
      </c>
    </row>
    <row r="4974" spans="1:20">
      <c r="A4974" t="str">
        <f>IF(Tabela3[[#This Row],[GOL CASA]]&lt;&gt;"",Tabela3[[#This Row],[TIME CASA]],"")</f>
        <v/>
      </c>
      <c r="B4974" t="str">
        <f>IF(Tabela3[[#This Row],[GOL FORA]]&lt;&gt;"",Tabela3[[#This Row],[TIME FORA]],"")</f>
        <v/>
      </c>
      <c r="C4974">
        <f t="shared" si="395"/>
        <v>0</v>
      </c>
      <c r="D4974">
        <f t="shared" si="396"/>
        <v>0</v>
      </c>
      <c r="E4974">
        <f t="shared" si="398"/>
        <v>0</v>
      </c>
      <c r="F4974" t="str">
        <f t="shared" si="397"/>
        <v/>
      </c>
      <c r="J4974" s="29">
        <f>IFERROR(INDEX(JOGOS!$C$1:$P$16905,$G4974,3),"")</f>
        <v>0</v>
      </c>
      <c r="K4974" s="32">
        <f>IFERROR(INDEX(JOGOS!$C$1:$P$16905,$G4974,4),"")</f>
        <v>0</v>
      </c>
      <c r="L4974" s="32">
        <f>IFERROR(INDEX(JOGOS!$C$1:$P$16905,$G4974,5),"")</f>
        <v>0</v>
      </c>
      <c r="M4974" s="29">
        <f>IFERROR(INDEX(JOGOS!$C$1:$P$16905,$G4974,6),"")</f>
        <v>0</v>
      </c>
      <c r="N4974" s="32">
        <f>IFERROR(INDEX(JOGOS!$C$1:$P$16905,$G4974,7),"")</f>
        <v>0</v>
      </c>
      <c r="O4974" s="32">
        <f>IFERROR(INDEX(JOGOS!$C$1:$P$16905,$G4974,8),"")</f>
        <v>0</v>
      </c>
      <c r="P4974" s="32">
        <f>IFERROR(INDEX(JOGOS!$C$1:$P$16905,$G4974,9),"")</f>
        <v>0</v>
      </c>
      <c r="Q4974" s="32">
        <f>IFERROR(INDEX(JOGOS!$C$1:$P$16905,$G4974,10),"")</f>
        <v>0</v>
      </c>
      <c r="T4974" s="32">
        <f t="shared" si="399"/>
        <v>0</v>
      </c>
    </row>
    <row r="4975" spans="1:20">
      <c r="A4975" t="str">
        <f>IF(Tabela3[[#This Row],[GOL CASA]]&lt;&gt;"",Tabela3[[#This Row],[TIME CASA]],"")</f>
        <v/>
      </c>
      <c r="B4975" t="str">
        <f>IF(Tabela3[[#This Row],[GOL FORA]]&lt;&gt;"",Tabela3[[#This Row],[TIME FORA]],"")</f>
        <v/>
      </c>
      <c r="C4975">
        <f t="shared" si="395"/>
        <v>0</v>
      </c>
      <c r="D4975">
        <f t="shared" si="396"/>
        <v>0</v>
      </c>
      <c r="E4975">
        <f t="shared" si="398"/>
        <v>0</v>
      </c>
      <c r="F4975" t="str">
        <f t="shared" si="397"/>
        <v/>
      </c>
      <c r="J4975" s="29">
        <f>IFERROR(INDEX(JOGOS!$C$1:$P$16905,$G4975,3),"")</f>
        <v>0</v>
      </c>
      <c r="K4975" s="32">
        <f>IFERROR(INDEX(JOGOS!$C$1:$P$16905,$G4975,4),"")</f>
        <v>0</v>
      </c>
      <c r="L4975" s="32">
        <f>IFERROR(INDEX(JOGOS!$C$1:$P$16905,$G4975,5),"")</f>
        <v>0</v>
      </c>
      <c r="M4975" s="29">
        <f>IFERROR(INDEX(JOGOS!$C$1:$P$16905,$G4975,6),"")</f>
        <v>0</v>
      </c>
      <c r="N4975" s="32">
        <f>IFERROR(INDEX(JOGOS!$C$1:$P$16905,$G4975,7),"")</f>
        <v>0</v>
      </c>
      <c r="O4975" s="32">
        <f>IFERROR(INDEX(JOGOS!$C$1:$P$16905,$G4975,8),"")</f>
        <v>0</v>
      </c>
      <c r="P4975" s="32">
        <f>IFERROR(INDEX(JOGOS!$C$1:$P$16905,$G4975,9),"")</f>
        <v>0</v>
      </c>
      <c r="Q4975" s="32">
        <f>IFERROR(INDEX(JOGOS!$C$1:$P$16905,$G4975,10),"")</f>
        <v>0</v>
      </c>
      <c r="T4975" s="32">
        <f t="shared" si="399"/>
        <v>0</v>
      </c>
    </row>
    <row r="4976" spans="1:20">
      <c r="A4976" t="str">
        <f>IF(Tabela3[[#This Row],[GOL CASA]]&lt;&gt;"",Tabela3[[#This Row],[TIME CASA]],"")</f>
        <v/>
      </c>
      <c r="B4976" t="str">
        <f>IF(Tabela3[[#This Row],[GOL FORA]]&lt;&gt;"",Tabela3[[#This Row],[TIME FORA]],"")</f>
        <v/>
      </c>
      <c r="C4976">
        <f t="shared" si="395"/>
        <v>0</v>
      </c>
      <c r="D4976">
        <f t="shared" si="396"/>
        <v>0</v>
      </c>
      <c r="E4976">
        <f t="shared" si="398"/>
        <v>0</v>
      </c>
      <c r="F4976" t="str">
        <f t="shared" si="397"/>
        <v/>
      </c>
      <c r="J4976" s="29">
        <f>IFERROR(INDEX(JOGOS!$C$1:$P$16905,$G4976,3),"")</f>
        <v>0</v>
      </c>
      <c r="K4976" s="32">
        <f>IFERROR(INDEX(JOGOS!$C$1:$P$16905,$G4976,4),"")</f>
        <v>0</v>
      </c>
      <c r="L4976" s="32">
        <f>IFERROR(INDEX(JOGOS!$C$1:$P$16905,$G4976,5),"")</f>
        <v>0</v>
      </c>
      <c r="M4976" s="29">
        <f>IFERROR(INDEX(JOGOS!$C$1:$P$16905,$G4976,6),"")</f>
        <v>0</v>
      </c>
      <c r="N4976" s="32">
        <f>IFERROR(INDEX(JOGOS!$C$1:$P$16905,$G4976,7),"")</f>
        <v>0</v>
      </c>
      <c r="O4976" s="32">
        <f>IFERROR(INDEX(JOGOS!$C$1:$P$16905,$G4976,8),"")</f>
        <v>0</v>
      </c>
      <c r="P4976" s="32">
        <f>IFERROR(INDEX(JOGOS!$C$1:$P$16905,$G4976,9),"")</f>
        <v>0</v>
      </c>
      <c r="Q4976" s="32">
        <f>IFERROR(INDEX(JOGOS!$C$1:$P$16905,$G4976,10),"")</f>
        <v>0</v>
      </c>
      <c r="T4976" s="32">
        <f t="shared" si="399"/>
        <v>0</v>
      </c>
    </row>
    <row r="4977" spans="1:20">
      <c r="A4977" t="str">
        <f>IF(Tabela3[[#This Row],[GOL CASA]]&lt;&gt;"",Tabela3[[#This Row],[TIME CASA]],"")</f>
        <v/>
      </c>
      <c r="B4977" t="str">
        <f>IF(Tabela3[[#This Row],[GOL FORA]]&lt;&gt;"",Tabela3[[#This Row],[TIME FORA]],"")</f>
        <v/>
      </c>
      <c r="C4977">
        <f t="shared" si="395"/>
        <v>0</v>
      </c>
      <c r="D4977">
        <f t="shared" si="396"/>
        <v>0</v>
      </c>
      <c r="E4977">
        <f t="shared" si="398"/>
        <v>0</v>
      </c>
      <c r="F4977" t="str">
        <f t="shared" si="397"/>
        <v/>
      </c>
      <c r="J4977" s="29">
        <f>IFERROR(INDEX(JOGOS!$C$1:$P$16905,$G4977,3),"")</f>
        <v>0</v>
      </c>
      <c r="K4977" s="32">
        <f>IFERROR(INDEX(JOGOS!$C$1:$P$16905,$G4977,4),"")</f>
        <v>0</v>
      </c>
      <c r="L4977" s="32">
        <f>IFERROR(INDEX(JOGOS!$C$1:$P$16905,$G4977,5),"")</f>
        <v>0</v>
      </c>
      <c r="M4977" s="29">
        <f>IFERROR(INDEX(JOGOS!$C$1:$P$16905,$G4977,6),"")</f>
        <v>0</v>
      </c>
      <c r="N4977" s="32">
        <f>IFERROR(INDEX(JOGOS!$C$1:$P$16905,$G4977,7),"")</f>
        <v>0</v>
      </c>
      <c r="O4977" s="32">
        <f>IFERROR(INDEX(JOGOS!$C$1:$P$16905,$G4977,8),"")</f>
        <v>0</v>
      </c>
      <c r="P4977" s="32">
        <f>IFERROR(INDEX(JOGOS!$C$1:$P$16905,$G4977,9),"")</f>
        <v>0</v>
      </c>
      <c r="Q4977" s="32">
        <f>IFERROR(INDEX(JOGOS!$C$1:$P$16905,$G4977,10),"")</f>
        <v>0</v>
      </c>
      <c r="T4977" s="32">
        <f t="shared" si="399"/>
        <v>0</v>
      </c>
    </row>
    <row r="4978" spans="1:20">
      <c r="A4978" t="str">
        <f>IF(Tabela3[[#This Row],[GOL CASA]]&lt;&gt;"",Tabela3[[#This Row],[TIME CASA]],"")</f>
        <v/>
      </c>
      <c r="B4978" t="str">
        <f>IF(Tabela3[[#This Row],[GOL FORA]]&lt;&gt;"",Tabela3[[#This Row],[TIME FORA]],"")</f>
        <v/>
      </c>
      <c r="C4978">
        <f t="shared" si="395"/>
        <v>0</v>
      </c>
      <c r="D4978">
        <f t="shared" si="396"/>
        <v>0</v>
      </c>
      <c r="E4978">
        <f t="shared" si="398"/>
        <v>0</v>
      </c>
      <c r="F4978" t="str">
        <f t="shared" si="397"/>
        <v/>
      </c>
      <c r="J4978" s="29">
        <f>IFERROR(INDEX(JOGOS!$C$1:$P$16905,$G4978,3),"")</f>
        <v>0</v>
      </c>
      <c r="K4978" s="32">
        <f>IFERROR(INDEX(JOGOS!$C$1:$P$16905,$G4978,4),"")</f>
        <v>0</v>
      </c>
      <c r="L4978" s="32">
        <f>IFERROR(INDEX(JOGOS!$C$1:$P$16905,$G4978,5),"")</f>
        <v>0</v>
      </c>
      <c r="M4978" s="29">
        <f>IFERROR(INDEX(JOGOS!$C$1:$P$16905,$G4978,6),"")</f>
        <v>0</v>
      </c>
      <c r="N4978" s="32">
        <f>IFERROR(INDEX(JOGOS!$C$1:$P$16905,$G4978,7),"")</f>
        <v>0</v>
      </c>
      <c r="O4978" s="32">
        <f>IFERROR(INDEX(JOGOS!$C$1:$P$16905,$G4978,8),"")</f>
        <v>0</v>
      </c>
      <c r="P4978" s="32">
        <f>IFERROR(INDEX(JOGOS!$C$1:$P$16905,$G4978,9),"")</f>
        <v>0</v>
      </c>
      <c r="Q4978" s="32">
        <f>IFERROR(INDEX(JOGOS!$C$1:$P$16905,$G4978,10),"")</f>
        <v>0</v>
      </c>
      <c r="T4978" s="32">
        <f t="shared" si="399"/>
        <v>0</v>
      </c>
    </row>
    <row r="4979" spans="1:20">
      <c r="A4979" t="str">
        <f>IF(Tabela3[[#This Row],[GOL CASA]]&lt;&gt;"",Tabela3[[#This Row],[TIME CASA]],"")</f>
        <v/>
      </c>
      <c r="B4979" t="str">
        <f>IF(Tabela3[[#This Row],[GOL FORA]]&lt;&gt;"",Tabela3[[#This Row],[TIME FORA]],"")</f>
        <v/>
      </c>
      <c r="C4979">
        <f t="shared" si="395"/>
        <v>0</v>
      </c>
      <c r="D4979">
        <f t="shared" si="396"/>
        <v>0</v>
      </c>
      <c r="E4979">
        <f t="shared" si="398"/>
        <v>0</v>
      </c>
      <c r="F4979" t="str">
        <f t="shared" si="397"/>
        <v/>
      </c>
      <c r="J4979" s="29">
        <f>IFERROR(INDEX(JOGOS!$C$1:$P$16905,$G4979,3),"")</f>
        <v>0</v>
      </c>
      <c r="K4979" s="32">
        <f>IFERROR(INDEX(JOGOS!$C$1:$P$16905,$G4979,4),"")</f>
        <v>0</v>
      </c>
      <c r="L4979" s="32">
        <f>IFERROR(INDEX(JOGOS!$C$1:$P$16905,$G4979,5),"")</f>
        <v>0</v>
      </c>
      <c r="M4979" s="29">
        <f>IFERROR(INDEX(JOGOS!$C$1:$P$16905,$G4979,6),"")</f>
        <v>0</v>
      </c>
      <c r="N4979" s="32">
        <f>IFERROR(INDEX(JOGOS!$C$1:$P$16905,$G4979,7),"")</f>
        <v>0</v>
      </c>
      <c r="O4979" s="32">
        <f>IFERROR(INDEX(JOGOS!$C$1:$P$16905,$G4979,8),"")</f>
        <v>0</v>
      </c>
      <c r="P4979" s="32">
        <f>IFERROR(INDEX(JOGOS!$C$1:$P$16905,$G4979,9),"")</f>
        <v>0</v>
      </c>
      <c r="Q4979" s="32">
        <f>IFERROR(INDEX(JOGOS!$C$1:$P$16905,$G4979,10),"")</f>
        <v>0</v>
      </c>
      <c r="T4979" s="32">
        <f t="shared" si="399"/>
        <v>0</v>
      </c>
    </row>
    <row r="4980" spans="1:20">
      <c r="A4980" t="str">
        <f>IF(Tabela3[[#This Row],[GOL CASA]]&lt;&gt;"",Tabela3[[#This Row],[TIME CASA]],"")</f>
        <v/>
      </c>
      <c r="B4980" t="str">
        <f>IF(Tabela3[[#This Row],[GOL FORA]]&lt;&gt;"",Tabela3[[#This Row],[TIME FORA]],"")</f>
        <v/>
      </c>
      <c r="C4980">
        <f t="shared" si="395"/>
        <v>0</v>
      </c>
      <c r="D4980">
        <f t="shared" si="396"/>
        <v>0</v>
      </c>
      <c r="E4980">
        <f t="shared" si="398"/>
        <v>0</v>
      </c>
      <c r="F4980" t="str">
        <f t="shared" si="397"/>
        <v/>
      </c>
      <c r="J4980" s="29">
        <f>IFERROR(INDEX(JOGOS!$C$1:$P$16905,$G4980,3),"")</f>
        <v>0</v>
      </c>
      <c r="K4980" s="32">
        <f>IFERROR(INDEX(JOGOS!$C$1:$P$16905,$G4980,4),"")</f>
        <v>0</v>
      </c>
      <c r="L4980" s="32">
        <f>IFERROR(INDEX(JOGOS!$C$1:$P$16905,$G4980,5),"")</f>
        <v>0</v>
      </c>
      <c r="M4980" s="29">
        <f>IFERROR(INDEX(JOGOS!$C$1:$P$16905,$G4980,6),"")</f>
        <v>0</v>
      </c>
      <c r="N4980" s="32">
        <f>IFERROR(INDEX(JOGOS!$C$1:$P$16905,$G4980,7),"")</f>
        <v>0</v>
      </c>
      <c r="O4980" s="32">
        <f>IFERROR(INDEX(JOGOS!$C$1:$P$16905,$G4980,8),"")</f>
        <v>0</v>
      </c>
      <c r="P4980" s="32">
        <f>IFERROR(INDEX(JOGOS!$C$1:$P$16905,$G4980,9),"")</f>
        <v>0</v>
      </c>
      <c r="Q4980" s="32">
        <f>IFERROR(INDEX(JOGOS!$C$1:$P$16905,$G4980,10),"")</f>
        <v>0</v>
      </c>
      <c r="T4980" s="32">
        <f t="shared" si="399"/>
        <v>0</v>
      </c>
    </row>
    <row r="4981" spans="1:20">
      <c r="A4981" t="str">
        <f>IF(Tabela3[[#This Row],[GOL CASA]]&lt;&gt;"",Tabela3[[#This Row],[TIME CASA]],"")</f>
        <v/>
      </c>
      <c r="B4981" t="str">
        <f>IF(Tabela3[[#This Row],[GOL FORA]]&lt;&gt;"",Tabela3[[#This Row],[TIME FORA]],"")</f>
        <v/>
      </c>
      <c r="C4981">
        <f t="shared" si="395"/>
        <v>0</v>
      </c>
      <c r="D4981">
        <f t="shared" si="396"/>
        <v>0</v>
      </c>
      <c r="E4981">
        <f t="shared" si="398"/>
        <v>0</v>
      </c>
      <c r="F4981" t="str">
        <f t="shared" si="397"/>
        <v/>
      </c>
      <c r="J4981" s="29">
        <f>IFERROR(INDEX(JOGOS!$C$1:$P$16905,$G4981,3),"")</f>
        <v>0</v>
      </c>
      <c r="K4981" s="32">
        <f>IFERROR(INDEX(JOGOS!$C$1:$P$16905,$G4981,4),"")</f>
        <v>0</v>
      </c>
      <c r="L4981" s="32">
        <f>IFERROR(INDEX(JOGOS!$C$1:$P$16905,$G4981,5),"")</f>
        <v>0</v>
      </c>
      <c r="M4981" s="29">
        <f>IFERROR(INDEX(JOGOS!$C$1:$P$16905,$G4981,6),"")</f>
        <v>0</v>
      </c>
      <c r="N4981" s="32">
        <f>IFERROR(INDEX(JOGOS!$C$1:$P$16905,$G4981,7),"")</f>
        <v>0</v>
      </c>
      <c r="O4981" s="32">
        <f>IFERROR(INDEX(JOGOS!$C$1:$P$16905,$G4981,8),"")</f>
        <v>0</v>
      </c>
      <c r="P4981" s="32">
        <f>IFERROR(INDEX(JOGOS!$C$1:$P$16905,$G4981,9),"")</f>
        <v>0</v>
      </c>
      <c r="Q4981" s="32">
        <f>IFERROR(INDEX(JOGOS!$C$1:$P$16905,$G4981,10),"")</f>
        <v>0</v>
      </c>
      <c r="T4981" s="32">
        <f t="shared" si="399"/>
        <v>0</v>
      </c>
    </row>
    <row r="4982" spans="1:20">
      <c r="A4982" t="str">
        <f>IF(Tabela3[[#This Row],[GOL CASA]]&lt;&gt;"",Tabela3[[#This Row],[TIME CASA]],"")</f>
        <v/>
      </c>
      <c r="B4982" t="str">
        <f>IF(Tabela3[[#This Row],[GOL FORA]]&lt;&gt;"",Tabela3[[#This Row],[TIME FORA]],"")</f>
        <v/>
      </c>
      <c r="C4982">
        <f t="shared" si="395"/>
        <v>0</v>
      </c>
      <c r="D4982">
        <f t="shared" si="396"/>
        <v>0</v>
      </c>
      <c r="E4982">
        <f t="shared" si="398"/>
        <v>0</v>
      </c>
      <c r="F4982" t="str">
        <f t="shared" si="397"/>
        <v/>
      </c>
      <c r="J4982" s="29">
        <f>IFERROR(INDEX(JOGOS!$C$1:$P$16905,$G4982,3),"")</f>
        <v>0</v>
      </c>
      <c r="K4982" s="32">
        <f>IFERROR(INDEX(JOGOS!$C$1:$P$16905,$G4982,4),"")</f>
        <v>0</v>
      </c>
      <c r="L4982" s="32">
        <f>IFERROR(INDEX(JOGOS!$C$1:$P$16905,$G4982,5),"")</f>
        <v>0</v>
      </c>
      <c r="M4982" s="29">
        <f>IFERROR(INDEX(JOGOS!$C$1:$P$16905,$G4982,6),"")</f>
        <v>0</v>
      </c>
      <c r="N4982" s="32">
        <f>IFERROR(INDEX(JOGOS!$C$1:$P$16905,$G4982,7),"")</f>
        <v>0</v>
      </c>
      <c r="O4982" s="32">
        <f>IFERROR(INDEX(JOGOS!$C$1:$P$16905,$G4982,8),"")</f>
        <v>0</v>
      </c>
      <c r="P4982" s="32">
        <f>IFERROR(INDEX(JOGOS!$C$1:$P$16905,$G4982,9),"")</f>
        <v>0</v>
      </c>
      <c r="Q4982" s="32">
        <f>IFERROR(INDEX(JOGOS!$C$1:$P$16905,$G4982,10),"")</f>
        <v>0</v>
      </c>
      <c r="T4982" s="32">
        <f t="shared" si="399"/>
        <v>0</v>
      </c>
    </row>
    <row r="4983" spans="1:20">
      <c r="A4983" t="str">
        <f>IF(Tabela3[[#This Row],[GOL CASA]]&lt;&gt;"",Tabela3[[#This Row],[TIME CASA]],"")</f>
        <v/>
      </c>
      <c r="B4983" t="str">
        <f>IF(Tabela3[[#This Row],[GOL FORA]]&lt;&gt;"",Tabela3[[#This Row],[TIME FORA]],"")</f>
        <v/>
      </c>
      <c r="C4983">
        <f t="shared" si="395"/>
        <v>0</v>
      </c>
      <c r="D4983">
        <f t="shared" si="396"/>
        <v>0</v>
      </c>
      <c r="E4983">
        <f t="shared" si="398"/>
        <v>0</v>
      </c>
      <c r="F4983" t="str">
        <f t="shared" si="397"/>
        <v/>
      </c>
      <c r="J4983" s="29">
        <f>IFERROR(INDEX(JOGOS!$C$1:$P$16905,$G4983,3),"")</f>
        <v>0</v>
      </c>
      <c r="K4983" s="32">
        <f>IFERROR(INDEX(JOGOS!$C$1:$P$16905,$G4983,4),"")</f>
        <v>0</v>
      </c>
      <c r="L4983" s="32">
        <f>IFERROR(INDEX(JOGOS!$C$1:$P$16905,$G4983,5),"")</f>
        <v>0</v>
      </c>
      <c r="M4983" s="29">
        <f>IFERROR(INDEX(JOGOS!$C$1:$P$16905,$G4983,6),"")</f>
        <v>0</v>
      </c>
      <c r="N4983" s="32">
        <f>IFERROR(INDEX(JOGOS!$C$1:$P$16905,$G4983,7),"")</f>
        <v>0</v>
      </c>
      <c r="O4983" s="32">
        <f>IFERROR(INDEX(JOGOS!$C$1:$P$16905,$G4983,8),"")</f>
        <v>0</v>
      </c>
      <c r="P4983" s="32">
        <f>IFERROR(INDEX(JOGOS!$C$1:$P$16905,$G4983,9),"")</f>
        <v>0</v>
      </c>
      <c r="Q4983" s="32">
        <f>IFERROR(INDEX(JOGOS!$C$1:$P$16905,$G4983,10),"")</f>
        <v>0</v>
      </c>
      <c r="T4983" s="32">
        <f t="shared" si="399"/>
        <v>0</v>
      </c>
    </row>
    <row r="4984" spans="1:20">
      <c r="A4984" t="str">
        <f>IF(Tabela3[[#This Row],[GOL CASA]]&lt;&gt;"",Tabela3[[#This Row],[TIME CASA]],"")</f>
        <v/>
      </c>
      <c r="B4984" t="str">
        <f>IF(Tabela3[[#This Row],[GOL FORA]]&lt;&gt;"",Tabela3[[#This Row],[TIME FORA]],"")</f>
        <v/>
      </c>
      <c r="C4984">
        <f t="shared" si="395"/>
        <v>0</v>
      </c>
      <c r="D4984">
        <f t="shared" si="396"/>
        <v>0</v>
      </c>
      <c r="E4984">
        <f t="shared" si="398"/>
        <v>0</v>
      </c>
      <c r="F4984" t="str">
        <f t="shared" si="397"/>
        <v/>
      </c>
      <c r="J4984" s="29">
        <f>IFERROR(INDEX(JOGOS!$C$1:$P$16905,$G4984,3),"")</f>
        <v>0</v>
      </c>
      <c r="K4984" s="32">
        <f>IFERROR(INDEX(JOGOS!$C$1:$P$16905,$G4984,4),"")</f>
        <v>0</v>
      </c>
      <c r="L4984" s="32">
        <f>IFERROR(INDEX(JOGOS!$C$1:$P$16905,$G4984,5),"")</f>
        <v>0</v>
      </c>
      <c r="M4984" s="29">
        <f>IFERROR(INDEX(JOGOS!$C$1:$P$16905,$G4984,6),"")</f>
        <v>0</v>
      </c>
      <c r="N4984" s="32">
        <f>IFERROR(INDEX(JOGOS!$C$1:$P$16905,$G4984,7),"")</f>
        <v>0</v>
      </c>
      <c r="O4984" s="32">
        <f>IFERROR(INDEX(JOGOS!$C$1:$P$16905,$G4984,8),"")</f>
        <v>0</v>
      </c>
      <c r="P4984" s="32">
        <f>IFERROR(INDEX(JOGOS!$C$1:$P$16905,$G4984,9),"")</f>
        <v>0</v>
      </c>
      <c r="Q4984" s="32">
        <f>IFERROR(INDEX(JOGOS!$C$1:$P$16905,$G4984,10),"")</f>
        <v>0</v>
      </c>
      <c r="T4984" s="32">
        <f t="shared" si="399"/>
        <v>0</v>
      </c>
    </row>
    <row r="4985" spans="1:20">
      <c r="A4985" t="str">
        <f>IF(Tabela3[[#This Row],[GOL CASA]]&lt;&gt;"",Tabela3[[#This Row],[TIME CASA]],"")</f>
        <v/>
      </c>
      <c r="B4985" t="str">
        <f>IF(Tabela3[[#This Row],[GOL FORA]]&lt;&gt;"",Tabela3[[#This Row],[TIME FORA]],"")</f>
        <v/>
      </c>
      <c r="C4985">
        <f t="shared" si="395"/>
        <v>0</v>
      </c>
      <c r="D4985">
        <f t="shared" si="396"/>
        <v>0</v>
      </c>
      <c r="E4985">
        <f t="shared" si="398"/>
        <v>0</v>
      </c>
      <c r="F4985" t="str">
        <f t="shared" si="397"/>
        <v/>
      </c>
      <c r="J4985" s="29">
        <f>IFERROR(INDEX(JOGOS!$C$1:$P$16905,$G4985,3),"")</f>
        <v>0</v>
      </c>
      <c r="K4985" s="32">
        <f>IFERROR(INDEX(JOGOS!$C$1:$P$16905,$G4985,4),"")</f>
        <v>0</v>
      </c>
      <c r="L4985" s="32">
        <f>IFERROR(INDEX(JOGOS!$C$1:$P$16905,$G4985,5),"")</f>
        <v>0</v>
      </c>
      <c r="M4985" s="29">
        <f>IFERROR(INDEX(JOGOS!$C$1:$P$16905,$G4985,6),"")</f>
        <v>0</v>
      </c>
      <c r="N4985" s="32">
        <f>IFERROR(INDEX(JOGOS!$C$1:$P$16905,$G4985,7),"")</f>
        <v>0</v>
      </c>
      <c r="O4985" s="32">
        <f>IFERROR(INDEX(JOGOS!$C$1:$P$16905,$G4985,8),"")</f>
        <v>0</v>
      </c>
      <c r="P4985" s="32">
        <f>IFERROR(INDEX(JOGOS!$C$1:$P$16905,$G4985,9),"")</f>
        <v>0</v>
      </c>
      <c r="Q4985" s="32">
        <f>IFERROR(INDEX(JOGOS!$C$1:$P$16905,$G4985,10),"")</f>
        <v>0</v>
      </c>
      <c r="T4985" s="32">
        <f t="shared" si="399"/>
        <v>0</v>
      </c>
    </row>
    <row r="4986" spans="1:20">
      <c r="A4986" t="str">
        <f>IF(Tabela3[[#This Row],[GOL CASA]]&lt;&gt;"",Tabela3[[#This Row],[TIME CASA]],"")</f>
        <v/>
      </c>
      <c r="B4986" t="str">
        <f>IF(Tabela3[[#This Row],[GOL FORA]]&lt;&gt;"",Tabela3[[#This Row],[TIME FORA]],"")</f>
        <v/>
      </c>
      <c r="C4986">
        <f t="shared" si="395"/>
        <v>0</v>
      </c>
      <c r="D4986">
        <f t="shared" si="396"/>
        <v>0</v>
      </c>
      <c r="E4986">
        <f t="shared" si="398"/>
        <v>0</v>
      </c>
      <c r="F4986" t="str">
        <f t="shared" si="397"/>
        <v/>
      </c>
      <c r="J4986" s="29">
        <f>IFERROR(INDEX(JOGOS!$C$1:$P$16905,$G4986,3),"")</f>
        <v>0</v>
      </c>
      <c r="K4986" s="32">
        <f>IFERROR(INDEX(JOGOS!$C$1:$P$16905,$G4986,4),"")</f>
        <v>0</v>
      </c>
      <c r="L4986" s="32">
        <f>IFERROR(INDEX(JOGOS!$C$1:$P$16905,$G4986,5),"")</f>
        <v>0</v>
      </c>
      <c r="M4986" s="29">
        <f>IFERROR(INDEX(JOGOS!$C$1:$P$16905,$G4986,6),"")</f>
        <v>0</v>
      </c>
      <c r="N4986" s="32">
        <f>IFERROR(INDEX(JOGOS!$C$1:$P$16905,$G4986,7),"")</f>
        <v>0</v>
      </c>
      <c r="O4986" s="32">
        <f>IFERROR(INDEX(JOGOS!$C$1:$P$16905,$G4986,8),"")</f>
        <v>0</v>
      </c>
      <c r="P4986" s="32">
        <f>IFERROR(INDEX(JOGOS!$C$1:$P$16905,$G4986,9),"")</f>
        <v>0</v>
      </c>
      <c r="Q4986" s="32">
        <f>IFERROR(INDEX(JOGOS!$C$1:$P$16905,$G4986,10),"")</f>
        <v>0</v>
      </c>
      <c r="T4986" s="32">
        <f t="shared" si="399"/>
        <v>0</v>
      </c>
    </row>
    <row r="4987" spans="1:20">
      <c r="A4987" t="str">
        <f>IF(Tabela3[[#This Row],[GOL CASA]]&lt;&gt;"",Tabela3[[#This Row],[TIME CASA]],"")</f>
        <v/>
      </c>
      <c r="B4987" t="str">
        <f>IF(Tabela3[[#This Row],[GOL FORA]]&lt;&gt;"",Tabela3[[#This Row],[TIME FORA]],"")</f>
        <v/>
      </c>
      <c r="C4987">
        <f t="shared" si="395"/>
        <v>0</v>
      </c>
      <c r="D4987">
        <f t="shared" si="396"/>
        <v>0</v>
      </c>
      <c r="E4987">
        <f t="shared" si="398"/>
        <v>0</v>
      </c>
      <c r="F4987" t="str">
        <f t="shared" si="397"/>
        <v/>
      </c>
      <c r="J4987" s="29">
        <f>IFERROR(INDEX(JOGOS!$C$1:$P$16905,$G4987,3),"")</f>
        <v>0</v>
      </c>
      <c r="K4987" s="32">
        <f>IFERROR(INDEX(JOGOS!$C$1:$P$16905,$G4987,4),"")</f>
        <v>0</v>
      </c>
      <c r="L4987" s="32">
        <f>IFERROR(INDEX(JOGOS!$C$1:$P$16905,$G4987,5),"")</f>
        <v>0</v>
      </c>
      <c r="M4987" s="29">
        <f>IFERROR(INDEX(JOGOS!$C$1:$P$16905,$G4987,6),"")</f>
        <v>0</v>
      </c>
      <c r="N4987" s="32">
        <f>IFERROR(INDEX(JOGOS!$C$1:$P$16905,$G4987,7),"")</f>
        <v>0</v>
      </c>
      <c r="O4987" s="32">
        <f>IFERROR(INDEX(JOGOS!$C$1:$P$16905,$G4987,8),"")</f>
        <v>0</v>
      </c>
      <c r="P4987" s="32">
        <f>IFERROR(INDEX(JOGOS!$C$1:$P$16905,$G4987,9),"")</f>
        <v>0</v>
      </c>
      <c r="Q4987" s="32">
        <f>IFERROR(INDEX(JOGOS!$C$1:$P$16905,$G4987,10),"")</f>
        <v>0</v>
      </c>
      <c r="T4987" s="32">
        <f t="shared" si="399"/>
        <v>0</v>
      </c>
    </row>
    <row r="4988" spans="1:20">
      <c r="A4988" t="str">
        <f>IF(Tabela3[[#This Row],[GOL CASA]]&lt;&gt;"",Tabela3[[#This Row],[TIME CASA]],"")</f>
        <v/>
      </c>
      <c r="B4988" t="str">
        <f>IF(Tabela3[[#This Row],[GOL FORA]]&lt;&gt;"",Tabela3[[#This Row],[TIME FORA]],"")</f>
        <v/>
      </c>
      <c r="C4988">
        <f t="shared" si="395"/>
        <v>0</v>
      </c>
      <c r="D4988">
        <f t="shared" si="396"/>
        <v>0</v>
      </c>
      <c r="E4988">
        <f t="shared" si="398"/>
        <v>0</v>
      </c>
      <c r="F4988" t="str">
        <f t="shared" si="397"/>
        <v/>
      </c>
      <c r="J4988" s="29">
        <f>IFERROR(INDEX(JOGOS!$C$1:$P$16905,$G4988,3),"")</f>
        <v>0</v>
      </c>
      <c r="K4988" s="32">
        <f>IFERROR(INDEX(JOGOS!$C$1:$P$16905,$G4988,4),"")</f>
        <v>0</v>
      </c>
      <c r="L4988" s="32">
        <f>IFERROR(INDEX(JOGOS!$C$1:$P$16905,$G4988,5),"")</f>
        <v>0</v>
      </c>
      <c r="M4988" s="29">
        <f>IFERROR(INDEX(JOGOS!$C$1:$P$16905,$G4988,6),"")</f>
        <v>0</v>
      </c>
      <c r="N4988" s="32">
        <f>IFERROR(INDEX(JOGOS!$C$1:$P$16905,$G4988,7),"")</f>
        <v>0</v>
      </c>
      <c r="O4988" s="32">
        <f>IFERROR(INDEX(JOGOS!$C$1:$P$16905,$G4988,8),"")</f>
        <v>0</v>
      </c>
      <c r="P4988" s="32">
        <f>IFERROR(INDEX(JOGOS!$C$1:$P$16905,$G4988,9),"")</f>
        <v>0</v>
      </c>
      <c r="Q4988" s="32">
        <f>IFERROR(INDEX(JOGOS!$C$1:$P$16905,$G4988,10),"")</f>
        <v>0</v>
      </c>
      <c r="T4988" s="32">
        <f t="shared" si="399"/>
        <v>0</v>
      </c>
    </row>
    <row r="4989" spans="1:20">
      <c r="A4989" t="str">
        <f>IF(Tabela3[[#This Row],[GOL CASA]]&lt;&gt;"",Tabela3[[#This Row],[TIME CASA]],"")</f>
        <v/>
      </c>
      <c r="B4989" t="str">
        <f>IF(Tabela3[[#This Row],[GOL FORA]]&lt;&gt;"",Tabela3[[#This Row],[TIME FORA]],"")</f>
        <v/>
      </c>
      <c r="C4989">
        <f t="shared" si="395"/>
        <v>0</v>
      </c>
      <c r="D4989">
        <f t="shared" si="396"/>
        <v>0</v>
      </c>
      <c r="E4989">
        <f t="shared" si="398"/>
        <v>0</v>
      </c>
      <c r="F4989" t="str">
        <f t="shared" si="397"/>
        <v/>
      </c>
      <c r="J4989" s="29">
        <f>IFERROR(INDEX(JOGOS!$C$1:$P$16905,$G4989,3),"")</f>
        <v>0</v>
      </c>
      <c r="K4989" s="32">
        <f>IFERROR(INDEX(JOGOS!$C$1:$P$16905,$G4989,4),"")</f>
        <v>0</v>
      </c>
      <c r="L4989" s="32">
        <f>IFERROR(INDEX(JOGOS!$C$1:$P$16905,$G4989,5),"")</f>
        <v>0</v>
      </c>
      <c r="M4989" s="29">
        <f>IFERROR(INDEX(JOGOS!$C$1:$P$16905,$G4989,6),"")</f>
        <v>0</v>
      </c>
      <c r="N4989" s="32">
        <f>IFERROR(INDEX(JOGOS!$C$1:$P$16905,$G4989,7),"")</f>
        <v>0</v>
      </c>
      <c r="O4989" s="32">
        <f>IFERROR(INDEX(JOGOS!$C$1:$P$16905,$G4989,8),"")</f>
        <v>0</v>
      </c>
      <c r="P4989" s="32">
        <f>IFERROR(INDEX(JOGOS!$C$1:$P$16905,$G4989,9),"")</f>
        <v>0</v>
      </c>
      <c r="Q4989" s="32">
        <f>IFERROR(INDEX(JOGOS!$C$1:$P$16905,$G4989,10),"")</f>
        <v>0</v>
      </c>
      <c r="T4989" s="32">
        <f t="shared" si="399"/>
        <v>0</v>
      </c>
    </row>
    <row r="4990" spans="1:20">
      <c r="A4990" t="str">
        <f>IF(Tabela3[[#This Row],[GOL CASA]]&lt;&gt;"",Tabela3[[#This Row],[TIME CASA]],"")</f>
        <v/>
      </c>
      <c r="B4990" t="str">
        <f>IF(Tabela3[[#This Row],[GOL FORA]]&lt;&gt;"",Tabela3[[#This Row],[TIME FORA]],"")</f>
        <v/>
      </c>
      <c r="C4990">
        <f t="shared" si="395"/>
        <v>0</v>
      </c>
      <c r="D4990">
        <f t="shared" si="396"/>
        <v>0</v>
      </c>
      <c r="E4990">
        <f t="shared" si="398"/>
        <v>0</v>
      </c>
      <c r="F4990" t="str">
        <f t="shared" si="397"/>
        <v/>
      </c>
      <c r="J4990" s="29">
        <f>IFERROR(INDEX(JOGOS!$C$1:$P$16905,$G4990,3),"")</f>
        <v>0</v>
      </c>
      <c r="K4990" s="32">
        <f>IFERROR(INDEX(JOGOS!$C$1:$P$16905,$G4990,4),"")</f>
        <v>0</v>
      </c>
      <c r="L4990" s="32">
        <f>IFERROR(INDEX(JOGOS!$C$1:$P$16905,$G4990,5),"")</f>
        <v>0</v>
      </c>
      <c r="M4990" s="29">
        <f>IFERROR(INDEX(JOGOS!$C$1:$P$16905,$G4990,6),"")</f>
        <v>0</v>
      </c>
      <c r="N4990" s="32">
        <f>IFERROR(INDEX(JOGOS!$C$1:$P$16905,$G4990,7),"")</f>
        <v>0</v>
      </c>
      <c r="O4990" s="32">
        <f>IFERROR(INDEX(JOGOS!$C$1:$P$16905,$G4990,8),"")</f>
        <v>0</v>
      </c>
      <c r="P4990" s="32">
        <f>IFERROR(INDEX(JOGOS!$C$1:$P$16905,$G4990,9),"")</f>
        <v>0</v>
      </c>
      <c r="Q4990" s="32">
        <f>IFERROR(INDEX(JOGOS!$C$1:$P$16905,$G4990,10),"")</f>
        <v>0</v>
      </c>
      <c r="T4990" s="32">
        <f t="shared" si="399"/>
        <v>0</v>
      </c>
    </row>
    <row r="4991" spans="1:20">
      <c r="A4991" t="str">
        <f>IF(Tabela3[[#This Row],[GOL CASA]]&lt;&gt;"",Tabela3[[#This Row],[TIME CASA]],"")</f>
        <v/>
      </c>
      <c r="B4991" t="str">
        <f>IF(Tabela3[[#This Row],[GOL FORA]]&lt;&gt;"",Tabela3[[#This Row],[TIME FORA]],"")</f>
        <v/>
      </c>
      <c r="C4991">
        <f t="shared" si="395"/>
        <v>0</v>
      </c>
      <c r="D4991">
        <f t="shared" si="396"/>
        <v>0</v>
      </c>
      <c r="E4991">
        <f t="shared" si="398"/>
        <v>0</v>
      </c>
      <c r="F4991" t="str">
        <f t="shared" si="397"/>
        <v/>
      </c>
      <c r="J4991" s="29">
        <f>IFERROR(INDEX(JOGOS!$C$1:$P$16905,$G4991,3),"")</f>
        <v>0</v>
      </c>
      <c r="K4991" s="32">
        <f>IFERROR(INDEX(JOGOS!$C$1:$P$16905,$G4991,4),"")</f>
        <v>0</v>
      </c>
      <c r="L4991" s="32">
        <f>IFERROR(INDEX(JOGOS!$C$1:$P$16905,$G4991,5),"")</f>
        <v>0</v>
      </c>
      <c r="M4991" s="29">
        <f>IFERROR(INDEX(JOGOS!$C$1:$P$16905,$G4991,6),"")</f>
        <v>0</v>
      </c>
      <c r="N4991" s="32">
        <f>IFERROR(INDEX(JOGOS!$C$1:$P$16905,$G4991,7),"")</f>
        <v>0</v>
      </c>
      <c r="O4991" s="32">
        <f>IFERROR(INDEX(JOGOS!$C$1:$P$16905,$G4991,8),"")</f>
        <v>0</v>
      </c>
      <c r="P4991" s="32">
        <f>IFERROR(INDEX(JOGOS!$C$1:$P$16905,$G4991,9),"")</f>
        <v>0</v>
      </c>
      <c r="Q4991" s="32">
        <f>IFERROR(INDEX(JOGOS!$C$1:$P$16905,$G4991,10),"")</f>
        <v>0</v>
      </c>
      <c r="T4991" s="32">
        <f t="shared" si="399"/>
        <v>0</v>
      </c>
    </row>
    <row r="4992" spans="1:20">
      <c r="A4992" t="str">
        <f>IF(Tabela3[[#This Row],[GOL CASA]]&lt;&gt;"",Tabela3[[#This Row],[TIME CASA]],"")</f>
        <v/>
      </c>
      <c r="B4992" t="str">
        <f>IF(Tabela3[[#This Row],[GOL FORA]]&lt;&gt;"",Tabela3[[#This Row],[TIME FORA]],"")</f>
        <v/>
      </c>
      <c r="C4992">
        <f t="shared" si="395"/>
        <v>0</v>
      </c>
      <c r="D4992">
        <f t="shared" si="396"/>
        <v>0</v>
      </c>
      <c r="E4992">
        <f t="shared" si="398"/>
        <v>0</v>
      </c>
      <c r="F4992" t="str">
        <f t="shared" si="397"/>
        <v/>
      </c>
      <c r="J4992" s="29">
        <f>IFERROR(INDEX(JOGOS!$C$1:$P$16905,$G4992,3),"")</f>
        <v>0</v>
      </c>
      <c r="K4992" s="32">
        <f>IFERROR(INDEX(JOGOS!$C$1:$P$16905,$G4992,4),"")</f>
        <v>0</v>
      </c>
      <c r="L4992" s="32">
        <f>IFERROR(INDEX(JOGOS!$C$1:$P$16905,$G4992,5),"")</f>
        <v>0</v>
      </c>
      <c r="M4992" s="29">
        <f>IFERROR(INDEX(JOGOS!$C$1:$P$16905,$G4992,6),"")</f>
        <v>0</v>
      </c>
      <c r="N4992" s="32">
        <f>IFERROR(INDEX(JOGOS!$C$1:$P$16905,$G4992,7),"")</f>
        <v>0</v>
      </c>
      <c r="O4992" s="32">
        <f>IFERROR(INDEX(JOGOS!$C$1:$P$16905,$G4992,8),"")</f>
        <v>0</v>
      </c>
      <c r="P4992" s="32">
        <f>IFERROR(INDEX(JOGOS!$C$1:$P$16905,$G4992,9),"")</f>
        <v>0</v>
      </c>
      <c r="Q4992" s="32">
        <f>IFERROR(INDEX(JOGOS!$C$1:$P$16905,$G4992,10),"")</f>
        <v>0</v>
      </c>
      <c r="T4992" s="32">
        <f t="shared" si="399"/>
        <v>0</v>
      </c>
    </row>
    <row r="4993" spans="1:20">
      <c r="A4993" t="str">
        <f>IF(Tabela3[[#This Row],[GOL CASA]]&lt;&gt;"",Tabela3[[#This Row],[TIME CASA]],"")</f>
        <v/>
      </c>
      <c r="B4993" t="str">
        <f>IF(Tabela3[[#This Row],[GOL FORA]]&lt;&gt;"",Tabela3[[#This Row],[TIME FORA]],"")</f>
        <v/>
      </c>
      <c r="C4993">
        <f t="shared" ref="C4993:C5000" si="400">IF(AND(A4993=$AP$1,B4993=$AQ$1),1,0)</f>
        <v>0</v>
      </c>
      <c r="D4993">
        <f t="shared" ref="D4993:D5000" si="401">IF(AND(A4993=$AQ$1,B4993=$AP$1),1,0)</f>
        <v>0</v>
      </c>
      <c r="E4993">
        <f t="shared" si="398"/>
        <v>0</v>
      </c>
      <c r="F4993" t="str">
        <f t="shared" ref="F4993:F5000" si="402">IF($Y$1=E4993,ROW(),"")</f>
        <v/>
      </c>
      <c r="J4993" s="29">
        <f>IFERROR(INDEX(JOGOS!$C$1:$P$16905,$G4993,3),"")</f>
        <v>0</v>
      </c>
      <c r="K4993" s="32">
        <f>IFERROR(INDEX(JOGOS!$C$1:$P$16905,$G4993,4),"")</f>
        <v>0</v>
      </c>
      <c r="L4993" s="32">
        <f>IFERROR(INDEX(JOGOS!$C$1:$P$16905,$G4993,5),"")</f>
        <v>0</v>
      </c>
      <c r="M4993" s="29">
        <f>IFERROR(INDEX(JOGOS!$C$1:$P$16905,$G4993,6),"")</f>
        <v>0</v>
      </c>
      <c r="N4993" s="32">
        <f>IFERROR(INDEX(JOGOS!$C$1:$P$16905,$G4993,7),"")</f>
        <v>0</v>
      </c>
      <c r="O4993" s="32">
        <f>IFERROR(INDEX(JOGOS!$C$1:$P$16905,$G4993,8),"")</f>
        <v>0</v>
      </c>
      <c r="P4993" s="32">
        <f>IFERROR(INDEX(JOGOS!$C$1:$P$16905,$G4993,9),"")</f>
        <v>0</v>
      </c>
      <c r="Q4993" s="32">
        <f>IFERROR(INDEX(JOGOS!$C$1:$P$16905,$G4993,10),"")</f>
        <v>0</v>
      </c>
      <c r="T4993" s="32">
        <f t="shared" si="399"/>
        <v>0</v>
      </c>
    </row>
    <row r="4994" spans="1:20">
      <c r="A4994" t="str">
        <f>IF(Tabela3[[#This Row],[GOL CASA]]&lt;&gt;"",Tabela3[[#This Row],[TIME CASA]],"")</f>
        <v/>
      </c>
      <c r="B4994" t="str">
        <f>IF(Tabela3[[#This Row],[GOL FORA]]&lt;&gt;"",Tabela3[[#This Row],[TIME FORA]],"")</f>
        <v/>
      </c>
      <c r="C4994">
        <f t="shared" si="400"/>
        <v>0</v>
      </c>
      <c r="D4994">
        <f t="shared" si="401"/>
        <v>0</v>
      </c>
      <c r="E4994">
        <f t="shared" ref="E4994:E5000" si="403">MAX(C4994:D4994)</f>
        <v>0</v>
      </c>
      <c r="F4994" t="str">
        <f t="shared" si="402"/>
        <v/>
      </c>
      <c r="J4994" s="29">
        <f>IFERROR(INDEX(JOGOS!$C$1:$P$16905,$G4994,3),"")</f>
        <v>0</v>
      </c>
      <c r="K4994" s="32">
        <f>IFERROR(INDEX(JOGOS!$C$1:$P$16905,$G4994,4),"")</f>
        <v>0</v>
      </c>
      <c r="L4994" s="32">
        <f>IFERROR(INDEX(JOGOS!$C$1:$P$16905,$G4994,5),"")</f>
        <v>0</v>
      </c>
      <c r="M4994" s="29">
        <f>IFERROR(INDEX(JOGOS!$C$1:$P$16905,$G4994,6),"")</f>
        <v>0</v>
      </c>
      <c r="N4994" s="32">
        <f>IFERROR(INDEX(JOGOS!$C$1:$P$16905,$G4994,7),"")</f>
        <v>0</v>
      </c>
      <c r="O4994" s="32">
        <f>IFERROR(INDEX(JOGOS!$C$1:$P$16905,$G4994,8),"")</f>
        <v>0</v>
      </c>
      <c r="P4994" s="32">
        <f>IFERROR(INDEX(JOGOS!$C$1:$P$16905,$G4994,9),"")</f>
        <v>0</v>
      </c>
      <c r="Q4994" s="32">
        <f>IFERROR(INDEX(JOGOS!$C$1:$P$16905,$G4994,10),"")</f>
        <v>0</v>
      </c>
      <c r="T4994" s="32">
        <f t="shared" ref="T4994:T5000" si="404">SUM(R4994+S4994)</f>
        <v>0</v>
      </c>
    </row>
    <row r="4995" spans="1:20">
      <c r="A4995" t="str">
        <f>IF(Tabela3[[#This Row],[GOL CASA]]&lt;&gt;"",Tabela3[[#This Row],[TIME CASA]],"")</f>
        <v/>
      </c>
      <c r="B4995" t="str">
        <f>IF(Tabela3[[#This Row],[GOL FORA]]&lt;&gt;"",Tabela3[[#This Row],[TIME FORA]],"")</f>
        <v/>
      </c>
      <c r="C4995">
        <f t="shared" si="400"/>
        <v>0</v>
      </c>
      <c r="D4995">
        <f t="shared" si="401"/>
        <v>0</v>
      </c>
      <c r="E4995">
        <f t="shared" si="403"/>
        <v>0</v>
      </c>
      <c r="F4995" t="str">
        <f t="shared" si="402"/>
        <v/>
      </c>
      <c r="J4995" s="29">
        <f>IFERROR(INDEX(JOGOS!$C$1:$P$16905,$G4995,3),"")</f>
        <v>0</v>
      </c>
      <c r="K4995" s="32">
        <f>IFERROR(INDEX(JOGOS!$C$1:$P$16905,$G4995,4),"")</f>
        <v>0</v>
      </c>
      <c r="L4995" s="32">
        <f>IFERROR(INDEX(JOGOS!$C$1:$P$16905,$G4995,5),"")</f>
        <v>0</v>
      </c>
      <c r="M4995" s="29">
        <f>IFERROR(INDEX(JOGOS!$C$1:$P$16905,$G4995,6),"")</f>
        <v>0</v>
      </c>
      <c r="N4995" s="32">
        <f>IFERROR(INDEX(JOGOS!$C$1:$P$16905,$G4995,7),"")</f>
        <v>0</v>
      </c>
      <c r="O4995" s="32">
        <f>IFERROR(INDEX(JOGOS!$C$1:$P$16905,$G4995,8),"")</f>
        <v>0</v>
      </c>
      <c r="P4995" s="32">
        <f>IFERROR(INDEX(JOGOS!$C$1:$P$16905,$G4995,9),"")</f>
        <v>0</v>
      </c>
      <c r="Q4995" s="32">
        <f>IFERROR(INDEX(JOGOS!$C$1:$P$16905,$G4995,10),"")</f>
        <v>0</v>
      </c>
      <c r="T4995" s="32">
        <f t="shared" si="404"/>
        <v>0</v>
      </c>
    </row>
    <row r="4996" spans="1:20">
      <c r="A4996" t="str">
        <f>IF(Tabela3[[#This Row],[GOL CASA]]&lt;&gt;"",Tabela3[[#This Row],[TIME CASA]],"")</f>
        <v/>
      </c>
      <c r="B4996" t="str">
        <f>IF(Tabela3[[#This Row],[GOL FORA]]&lt;&gt;"",Tabela3[[#This Row],[TIME FORA]],"")</f>
        <v/>
      </c>
      <c r="C4996">
        <f t="shared" si="400"/>
        <v>0</v>
      </c>
      <c r="D4996">
        <f t="shared" si="401"/>
        <v>0</v>
      </c>
      <c r="E4996">
        <f t="shared" si="403"/>
        <v>0</v>
      </c>
      <c r="F4996" t="str">
        <f t="shared" si="402"/>
        <v/>
      </c>
      <c r="J4996" s="29">
        <f>IFERROR(INDEX(JOGOS!$C$1:$P$16905,$G4996,3),"")</f>
        <v>0</v>
      </c>
      <c r="K4996" s="32">
        <f>IFERROR(INDEX(JOGOS!$C$1:$P$16905,$G4996,4),"")</f>
        <v>0</v>
      </c>
      <c r="L4996" s="32">
        <f>IFERROR(INDEX(JOGOS!$C$1:$P$16905,$G4996,5),"")</f>
        <v>0</v>
      </c>
      <c r="M4996" s="29">
        <f>IFERROR(INDEX(JOGOS!$C$1:$P$16905,$G4996,6),"")</f>
        <v>0</v>
      </c>
      <c r="N4996" s="32">
        <f>IFERROR(INDEX(JOGOS!$C$1:$P$16905,$G4996,7),"")</f>
        <v>0</v>
      </c>
      <c r="O4996" s="32">
        <f>IFERROR(INDEX(JOGOS!$C$1:$P$16905,$G4996,8),"")</f>
        <v>0</v>
      </c>
      <c r="P4996" s="32">
        <f>IFERROR(INDEX(JOGOS!$C$1:$P$16905,$G4996,9),"")</f>
        <v>0</v>
      </c>
      <c r="Q4996" s="32">
        <f>IFERROR(INDEX(JOGOS!$C$1:$P$16905,$G4996,10),"")</f>
        <v>0</v>
      </c>
      <c r="T4996" s="32">
        <f t="shared" si="404"/>
        <v>0</v>
      </c>
    </row>
    <row r="4997" spans="1:20">
      <c r="A4997" t="str">
        <f>IF(Tabela3[[#This Row],[GOL CASA]]&lt;&gt;"",Tabela3[[#This Row],[TIME CASA]],"")</f>
        <v/>
      </c>
      <c r="B4997" t="str">
        <f>IF(Tabela3[[#This Row],[GOL FORA]]&lt;&gt;"",Tabela3[[#This Row],[TIME FORA]],"")</f>
        <v/>
      </c>
      <c r="C4997">
        <f t="shared" si="400"/>
        <v>0</v>
      </c>
      <c r="D4997">
        <f t="shared" si="401"/>
        <v>0</v>
      </c>
      <c r="E4997">
        <f t="shared" si="403"/>
        <v>0</v>
      </c>
      <c r="F4997" t="str">
        <f t="shared" si="402"/>
        <v/>
      </c>
      <c r="J4997" s="29">
        <f>IFERROR(INDEX(JOGOS!$C$1:$P$16905,$G4997,3),"")</f>
        <v>0</v>
      </c>
      <c r="K4997" s="32">
        <f>IFERROR(INDEX(JOGOS!$C$1:$P$16905,$G4997,4),"")</f>
        <v>0</v>
      </c>
      <c r="L4997" s="32">
        <f>IFERROR(INDEX(JOGOS!$C$1:$P$16905,$G4997,5),"")</f>
        <v>0</v>
      </c>
      <c r="M4997" s="29">
        <f>IFERROR(INDEX(JOGOS!$C$1:$P$16905,$G4997,6),"")</f>
        <v>0</v>
      </c>
      <c r="N4997" s="32">
        <f>IFERROR(INDEX(JOGOS!$C$1:$P$16905,$G4997,7),"")</f>
        <v>0</v>
      </c>
      <c r="O4997" s="32">
        <f>IFERROR(INDEX(JOGOS!$C$1:$P$16905,$G4997,8),"")</f>
        <v>0</v>
      </c>
      <c r="P4997" s="32">
        <f>IFERROR(INDEX(JOGOS!$C$1:$P$16905,$G4997,9),"")</f>
        <v>0</v>
      </c>
      <c r="Q4997" s="32">
        <f>IFERROR(INDEX(JOGOS!$C$1:$P$16905,$G4997,10),"")</f>
        <v>0</v>
      </c>
      <c r="T4997" s="32">
        <f t="shared" si="404"/>
        <v>0</v>
      </c>
    </row>
    <row r="4998" spans="1:20">
      <c r="A4998" t="str">
        <f>IF(Tabela3[[#This Row],[GOL CASA]]&lt;&gt;"",Tabela3[[#This Row],[TIME CASA]],"")</f>
        <v/>
      </c>
      <c r="B4998" t="str">
        <f>IF(Tabela3[[#This Row],[GOL FORA]]&lt;&gt;"",Tabela3[[#This Row],[TIME FORA]],"")</f>
        <v/>
      </c>
      <c r="C4998">
        <f t="shared" si="400"/>
        <v>0</v>
      </c>
      <c r="D4998">
        <f t="shared" si="401"/>
        <v>0</v>
      </c>
      <c r="E4998">
        <f t="shared" si="403"/>
        <v>0</v>
      </c>
      <c r="F4998" t="str">
        <f t="shared" si="402"/>
        <v/>
      </c>
      <c r="J4998" s="29">
        <f>IFERROR(INDEX(JOGOS!$C$1:$P$16905,$G4998,3),"")</f>
        <v>0</v>
      </c>
      <c r="K4998" s="32">
        <f>IFERROR(INDEX(JOGOS!$C$1:$P$16905,$G4998,4),"")</f>
        <v>0</v>
      </c>
      <c r="L4998" s="32">
        <f>IFERROR(INDEX(JOGOS!$C$1:$P$16905,$G4998,5),"")</f>
        <v>0</v>
      </c>
      <c r="M4998" s="29">
        <f>IFERROR(INDEX(JOGOS!$C$1:$P$16905,$G4998,6),"")</f>
        <v>0</v>
      </c>
      <c r="N4998" s="32">
        <f>IFERROR(INDEX(JOGOS!$C$1:$P$16905,$G4998,7),"")</f>
        <v>0</v>
      </c>
      <c r="O4998" s="32">
        <f>IFERROR(INDEX(JOGOS!$C$1:$P$16905,$G4998,8),"")</f>
        <v>0</v>
      </c>
      <c r="P4998" s="32">
        <f>IFERROR(INDEX(JOGOS!$C$1:$P$16905,$G4998,9),"")</f>
        <v>0</v>
      </c>
      <c r="Q4998" s="32">
        <f>IFERROR(INDEX(JOGOS!$C$1:$P$16905,$G4998,10),"")</f>
        <v>0</v>
      </c>
      <c r="T4998" s="32">
        <f t="shared" si="404"/>
        <v>0</v>
      </c>
    </row>
    <row r="4999" spans="1:20">
      <c r="A4999" t="str">
        <f>IF(Tabela3[[#This Row],[GOL CASA]]&lt;&gt;"",Tabela3[[#This Row],[TIME CASA]],"")</f>
        <v/>
      </c>
      <c r="B4999" t="str">
        <f>IF(Tabela3[[#This Row],[GOL FORA]]&lt;&gt;"",Tabela3[[#This Row],[TIME FORA]],"")</f>
        <v/>
      </c>
      <c r="C4999">
        <f t="shared" si="400"/>
        <v>0</v>
      </c>
      <c r="D4999">
        <f t="shared" si="401"/>
        <v>0</v>
      </c>
      <c r="E4999">
        <f t="shared" si="403"/>
        <v>0</v>
      </c>
      <c r="F4999" t="str">
        <f t="shared" si="402"/>
        <v/>
      </c>
      <c r="J4999" s="29">
        <f>IFERROR(INDEX(JOGOS!$C$1:$P$16905,$G4999,3),"")</f>
        <v>0</v>
      </c>
      <c r="K4999" s="32">
        <f>IFERROR(INDEX(JOGOS!$C$1:$P$16905,$G4999,4),"")</f>
        <v>0</v>
      </c>
      <c r="L4999" s="32">
        <f>IFERROR(INDEX(JOGOS!$C$1:$P$16905,$G4999,5),"")</f>
        <v>0</v>
      </c>
      <c r="M4999" s="29">
        <f>IFERROR(INDEX(JOGOS!$C$1:$P$16905,$G4999,6),"")</f>
        <v>0</v>
      </c>
      <c r="N4999" s="32">
        <f>IFERROR(INDEX(JOGOS!$C$1:$P$16905,$G4999,7),"")</f>
        <v>0</v>
      </c>
      <c r="O4999" s="32">
        <f>IFERROR(INDEX(JOGOS!$C$1:$P$16905,$G4999,8),"")</f>
        <v>0</v>
      </c>
      <c r="P4999" s="32">
        <f>IFERROR(INDEX(JOGOS!$C$1:$P$16905,$G4999,9),"")</f>
        <v>0</v>
      </c>
      <c r="Q4999" s="32">
        <f>IFERROR(INDEX(JOGOS!$C$1:$P$16905,$G4999,10),"")</f>
        <v>0</v>
      </c>
      <c r="T4999" s="32">
        <f t="shared" si="404"/>
        <v>0</v>
      </c>
    </row>
    <row r="5000" spans="1:20">
      <c r="A5000" t="str">
        <f>IF(Tabela3[[#This Row],[GOL CASA]]&lt;&gt;"",Tabela3[[#This Row],[TIME CASA]],"")</f>
        <v/>
      </c>
      <c r="B5000" t="str">
        <f>IF(Tabela3[[#This Row],[GOL FORA]]&lt;&gt;"",Tabela3[[#This Row],[TIME FORA]],"")</f>
        <v/>
      </c>
      <c r="C5000">
        <f t="shared" si="400"/>
        <v>0</v>
      </c>
      <c r="D5000">
        <f t="shared" si="401"/>
        <v>0</v>
      </c>
      <c r="E5000">
        <f t="shared" si="403"/>
        <v>0</v>
      </c>
      <c r="F5000" t="str">
        <f t="shared" si="402"/>
        <v/>
      </c>
      <c r="J5000" s="29">
        <f>IFERROR(INDEX(JOGOS!$C$1:$P$16905,$G5000,3),"")</f>
        <v>0</v>
      </c>
      <c r="K5000" s="32">
        <f>IFERROR(INDEX(JOGOS!$C$1:$P$16905,$G5000,4),"")</f>
        <v>0</v>
      </c>
      <c r="L5000" s="32">
        <f>IFERROR(INDEX(JOGOS!$C$1:$P$16905,$G5000,5),"")</f>
        <v>0</v>
      </c>
      <c r="M5000" s="29">
        <f>IFERROR(INDEX(JOGOS!$C$1:$P$16905,$G5000,6),"")</f>
        <v>0</v>
      </c>
      <c r="N5000" s="32">
        <f>IFERROR(INDEX(JOGOS!$C$1:$P$16905,$G5000,7),"")</f>
        <v>0</v>
      </c>
      <c r="O5000" s="32">
        <f>IFERROR(INDEX(JOGOS!$C$1:$P$16905,$G5000,8),"")</f>
        <v>0</v>
      </c>
      <c r="P5000" s="32">
        <f>IFERROR(INDEX(JOGOS!$C$1:$P$16905,$G5000,9),"")</f>
        <v>0</v>
      </c>
      <c r="Q5000" s="32">
        <f>IFERROR(INDEX(JOGOS!$C$1:$P$16905,$G5000,10),"")</f>
        <v>0</v>
      </c>
      <c r="T5000" s="32">
        <f t="shared" si="404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"/>
  <dimension ref="B1:F74"/>
  <sheetViews>
    <sheetView showGridLines="0" zoomScaleNormal="100" workbookViewId="0">
      <selection activeCell="H3" sqref="H3"/>
    </sheetView>
  </sheetViews>
  <sheetFormatPr defaultColWidth="14" defaultRowHeight="15" zeroHeight="1"/>
  <cols>
    <col min="1" max="1" width="3.7109375" style="1" customWidth="1"/>
    <col min="2" max="2" width="8.7109375" style="1" customWidth="1"/>
    <col min="3" max="16384" width="14" style="1"/>
  </cols>
  <sheetData>
    <row r="1" spans="2:6">
      <c r="B1" s="2" t="s">
        <v>266</v>
      </c>
      <c r="C1" s="2" t="s">
        <v>267</v>
      </c>
      <c r="E1" s="2" t="s">
        <v>266</v>
      </c>
      <c r="F1" s="2" t="s">
        <v>267</v>
      </c>
    </row>
    <row r="2" spans="2:6">
      <c r="B2" s="3">
        <f>Tabela!R31</f>
        <v>0</v>
      </c>
      <c r="C2" s="4">
        <f>IF(Tabela!J22&lt;&gt;"",Tabela!R22,"")</f>
        <v>3</v>
      </c>
      <c r="E2" s="6">
        <f>Tabela!R43</f>
        <v>0</v>
      </c>
      <c r="F2" s="5">
        <f>IF(Tabela!J34&lt;&gt;"",Tabela!R34,"")</f>
        <v>0</v>
      </c>
    </row>
    <row r="3" spans="2:6">
      <c r="B3" s="6">
        <f>Tabela!R30+B2</f>
        <v>3</v>
      </c>
      <c r="C3" s="5">
        <f>IF(Tabela!J23&lt;&gt;"",Tabela!R23,"")</f>
        <v>3</v>
      </c>
      <c r="E3" s="6">
        <f>Tabela!R42+E2</f>
        <v>3</v>
      </c>
      <c r="F3" s="5">
        <f>IF(Tabela!J35&lt;&gt;"",Tabela!R35,"")</f>
        <v>3</v>
      </c>
    </row>
    <row r="4" spans="2:6">
      <c r="B4" s="6">
        <f>Tabela!R29+B3</f>
        <v>4</v>
      </c>
      <c r="C4" s="5">
        <f>IF(Tabela!J24&lt;&gt;"",Tabela!R24,"")</f>
        <v>1</v>
      </c>
      <c r="E4" s="6">
        <f>Tabela!R41+E3</f>
        <v>6</v>
      </c>
      <c r="F4" s="5">
        <f>IF(Tabela!J36&lt;&gt;"",Tabela!R36,"")</f>
        <v>3</v>
      </c>
    </row>
    <row r="5" spans="2:6">
      <c r="B5" s="6">
        <f>Tabela!R28+B4</f>
        <v>4</v>
      </c>
      <c r="C5" s="5">
        <f>IF(Tabela!J25&lt;&gt;"",Tabela!R25,"")</f>
        <v>3</v>
      </c>
      <c r="E5" s="6">
        <f>Tabela!R40+E4</f>
        <v>6</v>
      </c>
      <c r="F5" s="5">
        <f>IF(Tabela!J37&lt;&gt;"",Tabela!R37,"")</f>
        <v>3</v>
      </c>
    </row>
    <row r="6" spans="2:6">
      <c r="B6" s="6">
        <f>Tabela!R27+B5</f>
        <v>5</v>
      </c>
      <c r="C6" s="5">
        <f>IF(Tabela!J26&lt;&gt;"",Tabela!R26,"")</f>
        <v>1</v>
      </c>
      <c r="E6" s="6">
        <f>Tabela!R39+E5</f>
        <v>6</v>
      </c>
      <c r="F6" s="5">
        <f>IF(Tabela!J38&lt;&gt;"",Tabela!R38,"")</f>
        <v>3</v>
      </c>
    </row>
    <row r="7" spans="2:6">
      <c r="B7" s="6">
        <f>Tabela!R26+B6</f>
        <v>6</v>
      </c>
      <c r="C7" s="5">
        <f>IF(Tabela!J27&lt;&gt;"",Tabela!R27,"")</f>
        <v>1</v>
      </c>
      <c r="E7" s="6">
        <f>Tabela!R38+E6</f>
        <v>9</v>
      </c>
      <c r="F7" s="5">
        <f>IF(Tabela!J39&lt;&gt;"",Tabela!R39,"")</f>
        <v>0</v>
      </c>
    </row>
    <row r="8" spans="2:6">
      <c r="B8" s="6">
        <f>Tabela!R25+B7</f>
        <v>9</v>
      </c>
      <c r="C8" s="5">
        <f>IF(Tabela!J28&lt;&gt;"",Tabela!R28,"")</f>
        <v>0</v>
      </c>
      <c r="E8" s="6">
        <f>Tabela!R37+E7</f>
        <v>12</v>
      </c>
      <c r="F8" s="5">
        <f>IF(Tabela!J40&lt;&gt;"",Tabela!R40,"")</f>
        <v>0</v>
      </c>
    </row>
    <row r="9" spans="2:6">
      <c r="B9" s="6">
        <f>Tabela!R24+B8</f>
        <v>10</v>
      </c>
      <c r="C9" s="5">
        <f>IF(Tabela!J29&lt;&gt;"",Tabela!R29,"")</f>
        <v>1</v>
      </c>
      <c r="E9" s="6">
        <f>Tabela!R36+E8</f>
        <v>15</v>
      </c>
      <c r="F9" s="5">
        <f>IF(Tabela!J41&lt;&gt;"",Tabela!R41,"")</f>
        <v>3</v>
      </c>
    </row>
    <row r="10" spans="2:6">
      <c r="B10" s="6">
        <f>Tabela!R23+B9</f>
        <v>13</v>
      </c>
      <c r="C10" s="5">
        <f>IF(Tabela!J30&lt;&gt;"",Tabela!R30,"")</f>
        <v>3</v>
      </c>
      <c r="E10" s="6">
        <f>Tabela!R35+E9</f>
        <v>18</v>
      </c>
      <c r="F10" s="5">
        <f>IF(Tabela!J42&lt;&gt;"",Tabela!R42,"")</f>
        <v>3</v>
      </c>
    </row>
    <row r="11" spans="2:6">
      <c r="B11" s="7">
        <f>Tabela!R22+B10</f>
        <v>16</v>
      </c>
      <c r="C11" s="8">
        <f>IF(Tabela!J31&lt;&gt;"",Tabela!R31,"")</f>
        <v>0</v>
      </c>
      <c r="E11" s="7">
        <f>Tabela!R34+E10</f>
        <v>18</v>
      </c>
      <c r="F11" s="8">
        <f>IF(Tabela!J43&lt;&gt;"",Tabela!R43,"")</f>
        <v>0</v>
      </c>
    </row>
    <row r="12" spans="2:6"/>
    <row r="13" spans="2:6"/>
    <row r="14" spans="2:6"/>
    <row r="15" spans="2:6"/>
    <row r="16" spans="2: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Manoel Aquino</cp:lastModifiedBy>
  <cp:revision/>
  <dcterms:created xsi:type="dcterms:W3CDTF">2020-10-04T23:19:39Z</dcterms:created>
  <dcterms:modified xsi:type="dcterms:W3CDTF">2023-01-03T12:04:45Z</dcterms:modified>
  <cp:category/>
  <cp:contentStatus/>
</cp:coreProperties>
</file>